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APPLIRTE64\git\graphql-maven-plugin-project\graphql-maven-plugin-samples\graphql-maven-plugin-samples-StarWars-server\src\main\resources\data\"/>
    </mc:Choice>
  </mc:AlternateContent>
  <bookViews>
    <workbookView xWindow="-108" yWindow="-108" windowWidth="23256" windowHeight="12576" tabRatio="694" firstSheet="1" activeTab="3"/>
  </bookViews>
  <sheets>
    <sheet name="Raw Data (source)" sheetId="1" r:id="rId1"/>
    <sheet name="Data" sheetId="2" r:id="rId2"/>
    <sheet name="Generate CONCAT" sheetId="10" r:id="rId3"/>
    <sheet name="friends" sheetId="3" r:id="rId4"/>
    <sheet name="character_friends" sheetId="11" r:id="rId5"/>
    <sheet name="planet list" sheetId="4" r:id="rId6"/>
    <sheet name="episode" sheetId="6" r:id="rId7"/>
    <sheet name="Search for homeplanet" sheetId="5" r:id="rId8"/>
    <sheet name="Human" sheetId="7" r:id="rId9"/>
    <sheet name="Droid" sheetId="9" r:id="rId10"/>
    <sheet name="appearsIn" sheetId="8" r:id="rId11"/>
  </sheets>
  <definedNames>
    <definedName name="_xlnm._FilterDatabase" localSheetId="4" hidden="1">character_friends!$A$1:$C$290</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8" l="1"/>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C2"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A3" i="8" l="1"/>
  <c r="A4" i="8"/>
  <c r="A5"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 i="8"/>
  <c r="C4" i="2" l="1"/>
  <c r="C5" i="2"/>
  <c r="C6" i="2"/>
  <c r="C7" i="2"/>
  <c r="C8" i="2"/>
  <c r="C9" i="2"/>
  <c r="C10" i="2"/>
  <c r="C11" i="2"/>
  <c r="C12" i="2"/>
  <c r="C13" i="2"/>
  <c r="C14" i="2"/>
  <c r="C15" i="2"/>
  <c r="C16" i="2"/>
  <c r="C17" i="2"/>
  <c r="C18" i="2"/>
  <c r="C19" i="2"/>
  <c r="C20" i="2"/>
  <c r="C21" i="2"/>
  <c r="C22" i="2"/>
  <c r="C23" i="2"/>
  <c r="C24" i="2"/>
  <c r="C25" i="2"/>
  <c r="C26" i="2"/>
  <c r="C27" i="2"/>
  <c r="B27" i="2" s="1"/>
  <c r="C28" i="2"/>
  <c r="C29" i="2"/>
  <c r="C30" i="2"/>
  <c r="C31" i="2"/>
  <c r="C32" i="2"/>
  <c r="C33" i="2"/>
  <c r="C34" i="2"/>
  <c r="C35" i="2"/>
  <c r="B35" i="2" s="1"/>
  <c r="C36" i="2"/>
  <c r="C37" i="2"/>
  <c r="C38" i="2"/>
  <c r="C39" i="2"/>
  <c r="C40" i="2"/>
  <c r="C41" i="2"/>
  <c r="C42" i="2"/>
  <c r="C43" i="2"/>
  <c r="B43" i="2" s="1"/>
  <c r="C44" i="2"/>
  <c r="C45" i="2"/>
  <c r="C46" i="2"/>
  <c r="C47" i="2"/>
  <c r="C48" i="2"/>
  <c r="C49" i="2"/>
  <c r="C50" i="2"/>
  <c r="C51" i="2"/>
  <c r="B51" i="2" s="1"/>
  <c r="C52" i="2"/>
  <c r="C53" i="2"/>
  <c r="C54" i="2"/>
  <c r="C55" i="2"/>
  <c r="C56" i="2"/>
  <c r="C57" i="2"/>
  <c r="C58" i="2"/>
  <c r="C59" i="2"/>
  <c r="B59" i="2" s="1"/>
  <c r="C60" i="2"/>
  <c r="C61" i="2"/>
  <c r="C62" i="2"/>
  <c r="C63" i="2"/>
  <c r="C64" i="2"/>
  <c r="C65" i="2"/>
  <c r="C66" i="2"/>
  <c r="C67" i="2"/>
  <c r="B67" i="2" s="1"/>
  <c r="C68" i="2"/>
  <c r="C69" i="2"/>
  <c r="C70" i="2"/>
  <c r="C71" i="2"/>
  <c r="C72" i="2"/>
  <c r="C73" i="2"/>
  <c r="C74" i="2"/>
  <c r="C75" i="2"/>
  <c r="B75" i="2" s="1"/>
  <c r="C76" i="2"/>
  <c r="C77" i="2"/>
  <c r="C78" i="2"/>
  <c r="C79" i="2"/>
  <c r="C80" i="2"/>
  <c r="C81" i="2"/>
  <c r="C82" i="2"/>
  <c r="C83" i="2"/>
  <c r="B83" i="2" s="1"/>
  <c r="C84" i="2"/>
  <c r="C85" i="2"/>
  <c r="C86" i="2"/>
  <c r="C87" i="2"/>
  <c r="C88" i="2"/>
  <c r="C89" i="2"/>
  <c r="C90" i="2"/>
  <c r="C91" i="2"/>
  <c r="B91" i="2" s="1"/>
  <c r="C92" i="2"/>
  <c r="C93" i="2"/>
  <c r="C94" i="2"/>
  <c r="C95" i="2"/>
  <c r="C96" i="2"/>
  <c r="C97" i="2"/>
  <c r="C98" i="2"/>
  <c r="C99" i="2"/>
  <c r="B99" i="2" s="1"/>
  <c r="C100" i="2"/>
  <c r="C101" i="2"/>
  <c r="C102" i="2"/>
  <c r="C103" i="2"/>
  <c r="C104" i="2"/>
  <c r="C105" i="2"/>
  <c r="C106" i="2"/>
  <c r="C107" i="2"/>
  <c r="B107" i="2" s="1"/>
  <c r="C108" i="2"/>
  <c r="C109" i="2"/>
  <c r="C110" i="2"/>
  <c r="C111" i="2"/>
  <c r="C112" i="2"/>
  <c r="C113" i="2"/>
  <c r="C114" i="2"/>
  <c r="C115" i="2"/>
  <c r="B115" i="2" s="1"/>
  <c r="C116" i="2"/>
  <c r="C117" i="2"/>
  <c r="C118" i="2"/>
  <c r="C119" i="2"/>
  <c r="C120" i="2"/>
  <c r="C121" i="2"/>
  <c r="C122" i="2"/>
  <c r="C123" i="2"/>
  <c r="B123" i="2" s="1"/>
  <c r="C124" i="2"/>
  <c r="C125" i="2"/>
  <c r="C126" i="2"/>
  <c r="C127" i="2"/>
  <c r="C128" i="2"/>
  <c r="C129" i="2"/>
  <c r="C130" i="2"/>
  <c r="C131" i="2"/>
  <c r="B131" i="2" s="1"/>
  <c r="C132" i="2"/>
  <c r="C133" i="2"/>
  <c r="C134" i="2"/>
  <c r="C135" i="2"/>
  <c r="C136" i="2"/>
  <c r="C137" i="2"/>
  <c r="C138" i="2"/>
  <c r="C139" i="2"/>
  <c r="B139" i="2" s="1"/>
  <c r="C140" i="2"/>
  <c r="C141" i="2"/>
  <c r="C142" i="2"/>
  <c r="C143" i="2"/>
  <c r="C144" i="2"/>
  <c r="C145" i="2"/>
  <c r="C146" i="2"/>
  <c r="C147" i="2"/>
  <c r="B147" i="2" s="1"/>
  <c r="C148" i="2"/>
  <c r="C149" i="2"/>
  <c r="C150" i="2"/>
  <c r="C151" i="2"/>
  <c r="C152" i="2"/>
  <c r="C153" i="2"/>
  <c r="C154" i="2"/>
  <c r="C155" i="2"/>
  <c r="B155" i="2" s="1"/>
  <c r="C156" i="2"/>
  <c r="C157" i="2"/>
  <c r="C158" i="2"/>
  <c r="C159" i="2"/>
  <c r="C160" i="2"/>
  <c r="C161" i="2"/>
  <c r="C162" i="2"/>
  <c r="C163" i="2"/>
  <c r="B163" i="2" s="1"/>
  <c r="C164" i="2"/>
  <c r="C165" i="2"/>
  <c r="C166" i="2"/>
  <c r="C167" i="2"/>
  <c r="C168" i="2"/>
  <c r="C169" i="2"/>
  <c r="C170" i="2"/>
  <c r="C171" i="2"/>
  <c r="B171" i="2" s="1"/>
  <c r="C172" i="2"/>
  <c r="C173" i="2"/>
  <c r="C174" i="2"/>
  <c r="C175" i="2"/>
  <c r="C176" i="2"/>
  <c r="C177" i="2"/>
  <c r="C178" i="2"/>
  <c r="C179" i="2"/>
  <c r="B179" i="2" s="1"/>
  <c r="C180" i="2"/>
  <c r="C181" i="2"/>
  <c r="C182" i="2"/>
  <c r="C183" i="2"/>
  <c r="C184" i="2"/>
  <c r="C185" i="2"/>
  <c r="C186" i="2"/>
  <c r="C187" i="2"/>
  <c r="B187" i="2" s="1"/>
  <c r="C188" i="2"/>
  <c r="C189" i="2"/>
  <c r="C190" i="2"/>
  <c r="C191" i="2"/>
  <c r="C192" i="2"/>
  <c r="C193" i="2"/>
  <c r="C194" i="2"/>
  <c r="C195" i="2"/>
  <c r="B195" i="2" s="1"/>
  <c r="C196" i="2"/>
  <c r="C197" i="2"/>
  <c r="C198" i="2"/>
  <c r="C199" i="2"/>
  <c r="C200" i="2"/>
  <c r="C201" i="2"/>
  <c r="C202" i="2"/>
  <c r="C203" i="2"/>
  <c r="B203" i="2" s="1"/>
  <c r="C204" i="2"/>
  <c r="C205" i="2"/>
  <c r="C206" i="2"/>
  <c r="C207" i="2"/>
  <c r="C208" i="2"/>
  <c r="C209" i="2"/>
  <c r="C210" i="2"/>
  <c r="C211" i="2"/>
  <c r="B211" i="2" s="1"/>
  <c r="C212" i="2"/>
  <c r="C213" i="2"/>
  <c r="C214" i="2"/>
  <c r="C215" i="2"/>
  <c r="C216" i="2"/>
  <c r="C217" i="2"/>
  <c r="C218" i="2"/>
  <c r="C219" i="2"/>
  <c r="B219" i="2" s="1"/>
  <c r="C220" i="2"/>
  <c r="C221" i="2"/>
  <c r="C222" i="2"/>
  <c r="C223" i="2"/>
  <c r="C224" i="2"/>
  <c r="C225" i="2"/>
  <c r="C226" i="2"/>
  <c r="C227" i="2"/>
  <c r="B227" i="2" s="1"/>
  <c r="C228" i="2"/>
  <c r="C229" i="2"/>
  <c r="C230" i="2"/>
  <c r="C231" i="2"/>
  <c r="C232" i="2"/>
  <c r="C233" i="2"/>
  <c r="C3" i="2"/>
  <c r="B6" i="2"/>
  <c r="B17" i="2"/>
  <c r="B18" i="2"/>
  <c r="B22" i="2"/>
  <c r="B23" i="2"/>
  <c r="B26" i="2"/>
  <c r="B30" i="2"/>
  <c r="B31" i="2"/>
  <c r="B34" i="2"/>
  <c r="B38" i="2"/>
  <c r="B39" i="2"/>
  <c r="B42" i="2"/>
  <c r="B46" i="2"/>
  <c r="B47" i="2"/>
  <c r="B50" i="2"/>
  <c r="B54" i="2"/>
  <c r="B55" i="2"/>
  <c r="B58" i="2"/>
  <c r="B62" i="2"/>
  <c r="B63" i="2"/>
  <c r="B66" i="2"/>
  <c r="B70" i="2"/>
  <c r="B71" i="2"/>
  <c r="B74" i="2"/>
  <c r="B78" i="2"/>
  <c r="B79" i="2"/>
  <c r="B82" i="2"/>
  <c r="B86" i="2"/>
  <c r="B87" i="2"/>
  <c r="B90" i="2"/>
  <c r="B94" i="2"/>
  <c r="B95" i="2"/>
  <c r="B98" i="2"/>
  <c r="B102" i="2"/>
  <c r="B103" i="2"/>
  <c r="B106" i="2"/>
  <c r="B110" i="2"/>
  <c r="B111" i="2"/>
  <c r="B114" i="2"/>
  <c r="B118" i="2"/>
  <c r="B119" i="2"/>
  <c r="B122" i="2"/>
  <c r="B126" i="2"/>
  <c r="B127" i="2"/>
  <c r="B130" i="2"/>
  <c r="B134" i="2"/>
  <c r="B135" i="2"/>
  <c r="B138" i="2"/>
  <c r="B142" i="2"/>
  <c r="B143" i="2"/>
  <c r="B146" i="2"/>
  <c r="B150" i="2"/>
  <c r="B151" i="2"/>
  <c r="B154" i="2"/>
  <c r="B158" i="2"/>
  <c r="B159" i="2"/>
  <c r="B162" i="2"/>
  <c r="B166" i="2"/>
  <c r="B167" i="2"/>
  <c r="B170" i="2"/>
  <c r="B174" i="2"/>
  <c r="B175" i="2"/>
  <c r="B178" i="2"/>
  <c r="B182" i="2"/>
  <c r="B183" i="2"/>
  <c r="B186" i="2"/>
  <c r="B190" i="2"/>
  <c r="B191" i="2"/>
  <c r="B194" i="2"/>
  <c r="B198" i="2"/>
  <c r="B199" i="2"/>
  <c r="B202" i="2"/>
  <c r="B206" i="2"/>
  <c r="B207" i="2"/>
  <c r="B210" i="2"/>
  <c r="B214" i="2"/>
  <c r="B215" i="2"/>
  <c r="B218" i="2"/>
  <c r="B222" i="2"/>
  <c r="B223" i="2"/>
  <c r="B226" i="2"/>
  <c r="B230" i="2"/>
  <c r="B231"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3" i="2"/>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 i="11"/>
  <c r="B4" i="2"/>
  <c r="B5" i="2"/>
  <c r="B8" i="2"/>
  <c r="B9" i="2"/>
  <c r="B10" i="2"/>
  <c r="B12" i="2"/>
  <c r="B13" i="2"/>
  <c r="B14" i="2"/>
  <c r="B16" i="2"/>
  <c r="B20" i="2"/>
  <c r="B21" i="2"/>
  <c r="B24" i="2"/>
  <c r="B25" i="2"/>
  <c r="B28" i="2"/>
  <c r="B29" i="2"/>
  <c r="B32" i="2"/>
  <c r="B33" i="2"/>
  <c r="B36" i="2"/>
  <c r="B37" i="2"/>
  <c r="B40" i="2"/>
  <c r="B41" i="2"/>
  <c r="B44" i="2"/>
  <c r="B45" i="2"/>
  <c r="B48" i="2"/>
  <c r="B49" i="2"/>
  <c r="B52" i="2"/>
  <c r="B53" i="2"/>
  <c r="B56" i="2"/>
  <c r="B57" i="2"/>
  <c r="B60" i="2"/>
  <c r="B61" i="2"/>
  <c r="B64" i="2"/>
  <c r="B65" i="2"/>
  <c r="B68" i="2"/>
  <c r="B69" i="2"/>
  <c r="B72" i="2"/>
  <c r="B73" i="2"/>
  <c r="B76" i="2"/>
  <c r="B77" i="2"/>
  <c r="B80" i="2"/>
  <c r="B81" i="2"/>
  <c r="B84" i="2"/>
  <c r="B85" i="2"/>
  <c r="B88" i="2"/>
  <c r="B89" i="2"/>
  <c r="B92" i="2"/>
  <c r="B93" i="2"/>
  <c r="B96" i="2"/>
  <c r="B97" i="2"/>
  <c r="B100" i="2"/>
  <c r="B101" i="2"/>
  <c r="B104" i="2"/>
  <c r="B105" i="2"/>
  <c r="B108" i="2"/>
  <c r="B109" i="2"/>
  <c r="B112" i="2"/>
  <c r="B113" i="2"/>
  <c r="B116" i="2"/>
  <c r="B117" i="2"/>
  <c r="B120" i="2"/>
  <c r="B121" i="2"/>
  <c r="B124" i="2"/>
  <c r="B125" i="2"/>
  <c r="B128" i="2"/>
  <c r="B129" i="2"/>
  <c r="B132" i="2"/>
  <c r="B133" i="2"/>
  <c r="B136" i="2"/>
  <c r="B137" i="2"/>
  <c r="B140" i="2"/>
  <c r="B141" i="2"/>
  <c r="B144" i="2"/>
  <c r="B145" i="2"/>
  <c r="B148" i="2"/>
  <c r="B149" i="2"/>
  <c r="B152" i="2"/>
  <c r="B153" i="2"/>
  <c r="B156" i="2"/>
  <c r="B157" i="2"/>
  <c r="B160" i="2"/>
  <c r="B161" i="2"/>
  <c r="B164" i="2"/>
  <c r="B165" i="2"/>
  <c r="B168" i="2"/>
  <c r="B169" i="2"/>
  <c r="B172" i="2"/>
  <c r="B173" i="2"/>
  <c r="B176" i="2"/>
  <c r="B177" i="2"/>
  <c r="B180" i="2"/>
  <c r="B181" i="2"/>
  <c r="B184" i="2"/>
  <c r="B185" i="2"/>
  <c r="B188" i="2"/>
  <c r="B189" i="2"/>
  <c r="B192" i="2"/>
  <c r="B193" i="2"/>
  <c r="B196" i="2"/>
  <c r="B197" i="2"/>
  <c r="B200" i="2"/>
  <c r="B201" i="2"/>
  <c r="B204" i="2"/>
  <c r="B205" i="2"/>
  <c r="B208" i="2"/>
  <c r="B209" i="2"/>
  <c r="B212" i="2"/>
  <c r="B213" i="2"/>
  <c r="B216" i="2"/>
  <c r="B217" i="2"/>
  <c r="B220" i="2"/>
  <c r="B221" i="2"/>
  <c r="B224" i="2"/>
  <c r="B225" i="2"/>
  <c r="B228" i="2"/>
  <c r="B229" i="2"/>
  <c r="B232" i="2"/>
  <c r="B233" i="2"/>
  <c r="G65" i="6"/>
  <c r="G66" i="6"/>
  <c r="G64" i="6"/>
  <c r="B3" i="2" l="1"/>
  <c r="B19" i="2"/>
  <c r="B15" i="2"/>
  <c r="B11" i="2"/>
  <c r="B7" i="2"/>
  <c r="A22" i="10"/>
  <c r="A10" i="10"/>
  <c r="DL20" i="10"/>
  <c r="BS20" i="10"/>
  <c r="CI20" i="10"/>
  <c r="CY20" i="10"/>
  <c r="CB20" i="10"/>
  <c r="CR20" i="10"/>
  <c r="BU20" i="10"/>
  <c r="CK20" i="10"/>
  <c r="DA20" i="10"/>
  <c r="CD20" i="10"/>
  <c r="CT20" i="10"/>
  <c r="B20" i="10"/>
  <c r="R20" i="10"/>
  <c r="AH20" i="10"/>
  <c r="AX20" i="10"/>
  <c r="BN20" i="10"/>
  <c r="X20" i="10"/>
  <c r="BH20" i="10"/>
  <c r="Q20" i="10"/>
  <c r="AG20" i="10"/>
  <c r="AW20" i="10"/>
  <c r="BM20" i="10"/>
  <c r="K20" i="10"/>
  <c r="AA20" i="10"/>
  <c r="AQ20" i="10"/>
  <c r="BG20" i="10"/>
  <c r="L20" i="10"/>
  <c r="AN20" i="10"/>
  <c r="E20" i="10"/>
  <c r="DG20" i="10"/>
  <c r="DK20" i="10"/>
  <c r="DI20" i="10"/>
  <c r="CA20" i="10"/>
  <c r="CQ20" i="10"/>
  <c r="BT20" i="10"/>
  <c r="CJ20" i="10"/>
  <c r="CZ20" i="10"/>
  <c r="CC20" i="10"/>
  <c r="CS20" i="10"/>
  <c r="BV20" i="10"/>
  <c r="CL20" i="10"/>
  <c r="DB20" i="10"/>
  <c r="J20" i="10"/>
  <c r="Z20" i="10"/>
  <c r="AP20" i="10"/>
  <c r="BF20" i="10"/>
  <c r="H20" i="10"/>
  <c r="AR20" i="10"/>
  <c r="I20" i="10"/>
  <c r="Y20" i="10"/>
  <c r="AO20" i="10"/>
  <c r="BE20" i="10"/>
  <c r="C20" i="10"/>
  <c r="S20" i="10"/>
  <c r="AI20" i="10"/>
  <c r="AY20" i="10"/>
  <c r="BO20" i="10"/>
  <c r="AB20" i="10"/>
  <c r="BD20" i="10"/>
  <c r="DM20" i="10"/>
  <c r="CU20" i="10"/>
  <c r="CN20" i="10"/>
  <c r="CG20" i="10"/>
  <c r="BZ20" i="10"/>
  <c r="DF20" i="10"/>
  <c r="AD20" i="10"/>
  <c r="BJ20" i="10"/>
  <c r="AZ20" i="10"/>
  <c r="AC20" i="10"/>
  <c r="BI20" i="10"/>
  <c r="W20" i="10"/>
  <c r="BC20" i="10"/>
  <c r="AJ20" i="10"/>
  <c r="DH20" i="10"/>
  <c r="BX20" i="10"/>
  <c r="CW20" i="10"/>
  <c r="N20" i="10"/>
  <c r="P20" i="10"/>
  <c r="AS20" i="10"/>
  <c r="AM20" i="10"/>
  <c r="BL20" i="10"/>
  <c r="DJ20" i="10"/>
  <c r="CM20" i="10"/>
  <c r="CF20" i="10"/>
  <c r="BY20" i="10"/>
  <c r="DE20" i="10"/>
  <c r="CX20" i="10"/>
  <c r="V20" i="10"/>
  <c r="BB20" i="10"/>
  <c r="AF20" i="10"/>
  <c r="U20" i="10"/>
  <c r="BA20" i="10"/>
  <c r="O20" i="10"/>
  <c r="AU20" i="10"/>
  <c r="T20" i="10"/>
  <c r="A20" i="10"/>
  <c r="BW20" i="10"/>
  <c r="DC20" i="10"/>
  <c r="CV20" i="10"/>
  <c r="CO20" i="10"/>
  <c r="CH20" i="10"/>
  <c r="F20" i="10"/>
  <c r="AL20" i="10"/>
  <c r="BR20" i="10"/>
  <c r="BP20" i="10"/>
  <c r="AK20" i="10"/>
  <c r="BQ20" i="10"/>
  <c r="AE20" i="10"/>
  <c r="BK20" i="10"/>
  <c r="AV20" i="10"/>
  <c r="CE20" i="10"/>
  <c r="DD20" i="10"/>
  <c r="CP20" i="10"/>
  <c r="AT20" i="10"/>
  <c r="M20" i="10"/>
  <c r="G20" i="10"/>
  <c r="D20" i="10"/>
  <c r="HQ7" i="10"/>
  <c r="GZ7" i="10"/>
  <c r="GO7" i="10"/>
  <c r="GD7" i="10"/>
  <c r="EY7" i="10"/>
  <c r="FI7" i="10"/>
  <c r="CC7" i="10"/>
  <c r="EL7" i="10"/>
  <c r="CB7" i="10"/>
  <c r="HP7" i="10"/>
  <c r="HB7" i="10"/>
  <c r="FS7" i="10"/>
  <c r="GL7" i="10"/>
  <c r="FG7" i="10"/>
  <c r="HG7" i="10"/>
  <c r="GE7" i="10"/>
  <c r="EX7" i="10"/>
  <c r="DM7" i="10"/>
  <c r="BH7" i="10"/>
  <c r="CX7" i="10"/>
  <c r="CQ7" i="10"/>
  <c r="CZ7" i="10"/>
  <c r="AD7" i="10"/>
  <c r="P7" i="10"/>
  <c r="AO7" i="10"/>
  <c r="T7" i="10"/>
  <c r="HJ7" i="10"/>
  <c r="FK7" i="10"/>
  <c r="AU7" i="10"/>
  <c r="DV7" i="10"/>
  <c r="DX7" i="10"/>
  <c r="AN7" i="10"/>
  <c r="GC7" i="10"/>
  <c r="EM7" i="10"/>
  <c r="AS7" i="10"/>
  <c r="EC7" i="10"/>
  <c r="AX7" i="10"/>
  <c r="DJ7" i="10"/>
  <c r="DO7" i="10"/>
  <c r="DL7" i="10"/>
  <c r="AP7" i="10"/>
  <c r="AB7" i="10"/>
  <c r="C7" i="10"/>
  <c r="HO7" i="10"/>
  <c r="GF7" i="10"/>
  <c r="FH7" i="10"/>
  <c r="BY7" i="10"/>
  <c r="CE7" i="10"/>
  <c r="BV7" i="10"/>
  <c r="EH7" i="10"/>
  <c r="BT7" i="10"/>
  <c r="EJ7" i="10"/>
  <c r="AJ7" i="10"/>
  <c r="GJ7" i="10"/>
  <c r="DU7" i="10"/>
  <c r="DF7" i="10"/>
  <c r="DH7" i="10"/>
  <c r="X7" i="10"/>
  <c r="EZ7" i="10"/>
  <c r="BR7" i="10"/>
  <c r="BL7" i="10"/>
  <c r="I7" i="10"/>
  <c r="AC7" i="10"/>
  <c r="BJ7" i="10"/>
  <c r="O7" i="10"/>
  <c r="EW7" i="10"/>
  <c r="CD7" i="10"/>
  <c r="J7" i="10"/>
  <c r="U7" i="10"/>
  <c r="FF7" i="10"/>
  <c r="BP7" i="10"/>
  <c r="DD7" i="10"/>
  <c r="FJ7" i="10"/>
  <c r="DG7" i="10"/>
  <c r="FY7" i="10"/>
  <c r="GR7" i="10"/>
  <c r="BM7" i="10"/>
  <c r="HI7" i="10"/>
  <c r="FV7" i="10"/>
  <c r="HE7" i="10"/>
  <c r="FZ7" i="10"/>
  <c r="DK7" i="10"/>
  <c r="BK7" i="10"/>
  <c r="AM7" i="10"/>
  <c r="A7" i="10"/>
  <c r="DA7" i="10"/>
  <c r="CR7" i="10"/>
  <c r="FO7" i="10"/>
  <c r="AZ7" i="10"/>
  <c r="CI7" i="10"/>
  <c r="L7" i="10"/>
  <c r="GS7" i="10"/>
  <c r="BE7" i="10"/>
  <c r="HN7" i="10"/>
  <c r="HH7" i="10"/>
  <c r="GI7" i="10"/>
  <c r="GT7" i="10"/>
  <c r="EN7" i="10"/>
  <c r="FB7" i="10"/>
  <c r="CS7" i="10"/>
  <c r="BW7" i="10"/>
  <c r="HV7" i="10"/>
  <c r="HC7" i="10"/>
  <c r="GU7" i="10"/>
  <c r="FW7" i="10"/>
  <c r="EV7" i="10"/>
  <c r="HM7" i="10"/>
  <c r="GK7" i="10"/>
  <c r="EU7" i="10"/>
  <c r="BA7" i="10"/>
  <c r="EG7" i="10"/>
  <c r="BB7" i="10"/>
  <c r="DN7" i="10"/>
  <c r="DW7" i="10"/>
  <c r="DP7" i="10"/>
  <c r="G7" i="10"/>
  <c r="AF7" i="10"/>
  <c r="D7" i="10"/>
  <c r="M7" i="10"/>
  <c r="HF7" i="10"/>
  <c r="EP7" i="10"/>
  <c r="EA7" i="10"/>
  <c r="CA7" i="10"/>
  <c r="V7" i="10"/>
  <c r="E7" i="10"/>
  <c r="HR7" i="10"/>
  <c r="GM7" i="10"/>
  <c r="ER7" i="10"/>
  <c r="BQ7" i="10"/>
  <c r="BG7" i="10"/>
  <c r="BN7" i="10"/>
  <c r="DZ7" i="10"/>
  <c r="BD7" i="10"/>
  <c r="EB7" i="10"/>
  <c r="S7" i="10"/>
  <c r="AR7" i="10"/>
  <c r="GX7" i="10"/>
  <c r="GH7" i="10"/>
  <c r="FE7" i="10"/>
  <c r="CW7" i="10"/>
  <c r="DS7" i="10"/>
  <c r="CL7" i="10"/>
  <c r="BS7" i="10"/>
  <c r="CN7" i="10"/>
  <c r="R7" i="10"/>
  <c r="B7" i="10"/>
  <c r="HW7" i="10"/>
  <c r="EO7" i="10"/>
  <c r="CM7" i="10"/>
  <c r="AY7" i="10"/>
  <c r="F7" i="10"/>
  <c r="Q7" i="10"/>
  <c r="HK7" i="10"/>
  <c r="HD7" i="10"/>
  <c r="FX7" i="10"/>
  <c r="GQ7" i="10"/>
  <c r="FD7" i="10"/>
  <c r="AW7" i="10"/>
  <c r="DI7" i="10"/>
  <c r="DC7" i="10"/>
  <c r="HS7" i="10"/>
  <c r="FQ7" i="10"/>
  <c r="GN7" i="10"/>
  <c r="GB7" i="10"/>
  <c r="FL7" i="10"/>
  <c r="HT7" i="10"/>
  <c r="FT7" i="10"/>
  <c r="BU7" i="10"/>
  <c r="BO7" i="10"/>
  <c r="ED7" i="10"/>
  <c r="EF7" i="10"/>
  <c r="W7" i="10"/>
  <c r="AH7" i="10"/>
  <c r="GA7" i="10"/>
  <c r="BI7" i="10"/>
  <c r="AV7" i="10"/>
  <c r="GW7" i="10"/>
  <c r="FR7" i="10"/>
  <c r="CK7" i="10"/>
  <c r="CU7" i="10"/>
  <c r="BC7" i="10"/>
  <c r="CF7" i="10"/>
  <c r="AI7" i="10"/>
  <c r="FM7" i="10"/>
  <c r="FP7" i="10"/>
  <c r="DQ7" i="10"/>
  <c r="DB7" i="10"/>
  <c r="CY7" i="10"/>
  <c r="K7" i="10"/>
  <c r="FU7" i="10"/>
  <c r="AT7" i="10"/>
  <c r="AL7" i="10"/>
  <c r="AG7" i="10"/>
  <c r="HL7" i="10"/>
  <c r="FN7" i="10"/>
  <c r="ES7" i="10"/>
  <c r="DY7" i="10"/>
  <c r="EI7" i="10"/>
  <c r="HA7" i="10"/>
  <c r="GG7" i="10"/>
  <c r="EQ7" i="10"/>
  <c r="FA7" i="10"/>
  <c r="CO7" i="10"/>
  <c r="CH7" i="10"/>
  <c r="CJ7" i="10"/>
  <c r="N7" i="10"/>
  <c r="Y7" i="10"/>
  <c r="AA7" i="10"/>
  <c r="GP7" i="10"/>
  <c r="CP7" i="10"/>
  <c r="H7" i="10"/>
  <c r="GY7" i="10"/>
  <c r="ET7" i="10"/>
  <c r="DE7" i="10"/>
  <c r="CT7" i="10"/>
  <c r="CV7" i="10"/>
  <c r="Z7" i="10"/>
  <c r="AK7" i="10"/>
  <c r="HU7" i="10"/>
  <c r="FC7" i="10"/>
  <c r="EK7" i="10"/>
  <c r="DT7" i="10"/>
  <c r="BX7" i="10"/>
  <c r="BF7" i="10"/>
  <c r="GV7" i="10"/>
  <c r="DR7" i="10"/>
  <c r="EE7" i="10"/>
  <c r="AQ7" i="10"/>
  <c r="AE7" i="10"/>
  <c r="CG7" i="10"/>
  <c r="BZ7" i="10"/>
  <c r="D2" i="2" l="1"/>
  <c r="C2" i="2"/>
  <c r="A2" i="2" l="1"/>
  <c r="E233" i="2"/>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F3" i="9"/>
  <c r="A1" i="9"/>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3" i="7"/>
  <c r="A1" i="7"/>
  <c r="G215" i="8" l="1"/>
  <c r="H215" i="8" s="1"/>
  <c r="G216" i="8"/>
  <c r="H216" i="8" s="1"/>
  <c r="G217" i="8"/>
  <c r="H217" i="8" s="1"/>
  <c r="G218" i="8"/>
  <c r="H218" i="8" s="1"/>
  <c r="G219" i="8"/>
  <c r="H219" i="8" s="1"/>
  <c r="G220" i="8"/>
  <c r="H220" i="8" s="1"/>
  <c r="G221" i="8"/>
  <c r="H221" i="8" s="1"/>
  <c r="G222" i="8"/>
  <c r="H222" i="8" s="1"/>
  <c r="G223" i="8"/>
  <c r="H223" i="8" s="1"/>
  <c r="G224" i="8"/>
  <c r="H224" i="8" s="1"/>
  <c r="G225" i="8"/>
  <c r="H225" i="8" s="1"/>
  <c r="G226" i="8"/>
  <c r="H226" i="8" s="1"/>
  <c r="G227" i="8"/>
  <c r="H227" i="8" s="1"/>
  <c r="G228" i="8"/>
  <c r="H228" i="8" s="1"/>
  <c r="G229" i="8"/>
  <c r="H229" i="8" s="1"/>
  <c r="G230" i="8"/>
  <c r="H230" i="8" s="1"/>
  <c r="G231" i="8"/>
  <c r="H231" i="8" s="1"/>
  <c r="G232" i="8"/>
  <c r="H232" i="8" s="1"/>
  <c r="G214" i="8"/>
  <c r="P16" i="2"/>
  <c r="P116" i="2"/>
  <c r="P174" i="2"/>
  <c r="P33" i="2"/>
  <c r="P99" i="2"/>
  <c r="P76" i="2"/>
  <c r="P25" i="2"/>
  <c r="P90" i="2"/>
  <c r="P36" i="2"/>
  <c r="P215" i="2"/>
  <c r="P219" i="2"/>
  <c r="P18" i="2"/>
  <c r="P96" i="2"/>
  <c r="P192" i="2"/>
  <c r="P211" i="2"/>
  <c r="P8" i="2"/>
  <c r="P17" i="2"/>
  <c r="P210" i="2"/>
  <c r="P98" i="2"/>
  <c r="P60" i="2"/>
  <c r="P12" i="2"/>
  <c r="P10" i="2"/>
  <c r="P132" i="2"/>
  <c r="P125" i="2"/>
  <c r="P195" i="2"/>
  <c r="P178" i="2"/>
  <c r="P141" i="2"/>
  <c r="P185" i="2"/>
  <c r="P162" i="2"/>
  <c r="P147" i="2"/>
  <c r="P216" i="2"/>
  <c r="P129" i="2"/>
  <c r="P159" i="2"/>
  <c r="P190" i="2"/>
  <c r="P55" i="2"/>
  <c r="P89" i="2"/>
  <c r="P26" i="2"/>
  <c r="P167" i="2"/>
  <c r="P160" i="2"/>
  <c r="P139" i="2"/>
  <c r="P37" i="2"/>
  <c r="P73" i="2"/>
  <c r="P106" i="2"/>
  <c r="P226" i="2"/>
  <c r="P119" i="2"/>
  <c r="P88" i="2"/>
  <c r="P205" i="2"/>
  <c r="P107" i="2"/>
  <c r="P169" i="2"/>
  <c r="P117" i="2"/>
  <c r="P188" i="2"/>
  <c r="P131" i="2"/>
  <c r="P200" i="2"/>
  <c r="P184" i="2"/>
  <c r="P52" i="2"/>
  <c r="P220" i="2"/>
  <c r="P197" i="2"/>
  <c r="P15" i="2"/>
  <c r="P164" i="2"/>
  <c r="P150" i="2"/>
  <c r="P72" i="2"/>
  <c r="P179" i="2"/>
  <c r="P176" i="2"/>
  <c r="P122" i="2"/>
  <c r="P151" i="2"/>
  <c r="P121" i="2"/>
  <c r="P51" i="2"/>
  <c r="P66" i="2"/>
  <c r="P113" i="2"/>
  <c r="P233" i="2"/>
  <c r="P202" i="2"/>
  <c r="P168" i="2"/>
  <c r="P79" i="2"/>
  <c r="P127" i="2"/>
  <c r="P40" i="2"/>
  <c r="P108" i="2"/>
  <c r="P172" i="2"/>
  <c r="P80" i="2"/>
  <c r="P111" i="2"/>
  <c r="P177" i="2"/>
  <c r="P182" i="2"/>
  <c r="P223" i="2"/>
  <c r="P104" i="2"/>
  <c r="P230" i="2"/>
  <c r="P112" i="2"/>
  <c r="P42" i="2"/>
  <c r="P208" i="2"/>
  <c r="P38" i="2"/>
  <c r="P191" i="2"/>
  <c r="P145" i="2"/>
  <c r="P214" i="2"/>
  <c r="P134" i="2"/>
  <c r="P53" i="2"/>
  <c r="P32" i="2"/>
  <c r="P217" i="2"/>
  <c r="P136" i="2"/>
  <c r="P110" i="2"/>
  <c r="P227" i="2"/>
  <c r="P48" i="2"/>
  <c r="P77" i="2"/>
  <c r="P35" i="2"/>
  <c r="P221" i="2"/>
  <c r="P13" i="2"/>
  <c r="P228" i="2"/>
  <c r="P86" i="2"/>
  <c r="P83" i="2"/>
  <c r="P199" i="2"/>
  <c r="P165" i="2"/>
  <c r="P193" i="2"/>
  <c r="P11" i="2"/>
  <c r="P47" i="2"/>
  <c r="P65" i="2"/>
  <c r="P157" i="2"/>
  <c r="P3" i="2"/>
  <c r="P94" i="2"/>
  <c r="P181" i="2"/>
  <c r="P68" i="2"/>
  <c r="P144" i="2"/>
  <c r="P224" i="2"/>
  <c r="P155" i="2"/>
  <c r="P50" i="2"/>
  <c r="P27" i="2"/>
  <c r="P109" i="2"/>
  <c r="P133" i="2"/>
  <c r="P29" i="2"/>
  <c r="P137" i="2"/>
  <c r="P20" i="2"/>
  <c r="P75" i="2"/>
  <c r="P161" i="2"/>
  <c r="P67" i="2"/>
  <c r="P203" i="2"/>
  <c r="P135" i="2"/>
  <c r="P198" i="2"/>
  <c r="P70" i="2"/>
  <c r="P82" i="2"/>
  <c r="P115" i="2"/>
  <c r="P232" i="2"/>
  <c r="P105" i="2"/>
  <c r="P61" i="2"/>
  <c r="P212" i="2"/>
  <c r="P171" i="2"/>
  <c r="P59" i="2"/>
  <c r="P45" i="2"/>
  <c r="P74" i="2"/>
  <c r="P124" i="2"/>
  <c r="P103" i="2"/>
  <c r="P128" i="2"/>
  <c r="P81" i="2"/>
  <c r="P7" i="2"/>
  <c r="P225" i="2"/>
  <c r="P44" i="2"/>
  <c r="P218" i="2"/>
  <c r="P34" i="2"/>
  <c r="P180" i="2"/>
  <c r="P186" i="2"/>
  <c r="P143" i="2"/>
  <c r="P156" i="2"/>
  <c r="P57" i="2"/>
  <c r="P56" i="2"/>
  <c r="P43" i="2"/>
  <c r="P187" i="2"/>
  <c r="P166" i="2"/>
  <c r="P209" i="2"/>
  <c r="P206" i="2"/>
  <c r="P114" i="2"/>
  <c r="P153" i="2"/>
  <c r="P31" i="2"/>
  <c r="P41" i="2"/>
  <c r="P62" i="2"/>
  <c r="P130" i="2"/>
  <c r="P152" i="2"/>
  <c r="P189" i="2"/>
  <c r="P9" i="2"/>
  <c r="P54" i="2"/>
  <c r="P49" i="2"/>
  <c r="P30" i="2"/>
  <c r="P95" i="2"/>
  <c r="P138" i="2"/>
  <c r="P154" i="2"/>
  <c r="P87" i="2"/>
  <c r="P201" i="2"/>
  <c r="P71" i="2"/>
  <c r="P100" i="2"/>
  <c r="P213" i="2"/>
  <c r="P231" i="2"/>
  <c r="P85" i="2"/>
  <c r="P204" i="2"/>
  <c r="P158" i="2"/>
  <c r="P93" i="2"/>
  <c r="P6" i="2"/>
  <c r="P207" i="2"/>
  <c r="P63" i="2"/>
  <c r="P39" i="2"/>
  <c r="P97" i="2"/>
  <c r="P140" i="2"/>
  <c r="P24" i="2"/>
  <c r="P23" i="2"/>
  <c r="P69" i="2"/>
  <c r="P28" i="2"/>
  <c r="P173" i="2"/>
  <c r="P229" i="2"/>
  <c r="P101" i="2"/>
  <c r="P46" i="2"/>
  <c r="P21" i="2"/>
  <c r="P123" i="2"/>
  <c r="P5" i="2"/>
  <c r="P118" i="2"/>
  <c r="P92" i="2"/>
  <c r="P196" i="2"/>
  <c r="P4" i="2"/>
  <c r="P148" i="2"/>
  <c r="P91" i="2"/>
  <c r="P22" i="2"/>
  <c r="P163" i="2"/>
  <c r="P64" i="2"/>
  <c r="P175" i="2"/>
  <c r="P183" i="2"/>
  <c r="P78" i="2"/>
  <c r="P149" i="2"/>
  <c r="P58" i="2"/>
  <c r="P102" i="2"/>
  <c r="P14" i="2"/>
  <c r="P142" i="2"/>
  <c r="P126" i="2"/>
  <c r="P19" i="2"/>
  <c r="P170" i="2"/>
  <c r="P146" i="2"/>
  <c r="P120" i="2"/>
  <c r="P194" i="2"/>
  <c r="P84" i="2"/>
  <c r="P222" i="2"/>
  <c r="H214" i="8" l="1"/>
  <c r="G213" i="8"/>
  <c r="H213" i="8" s="1"/>
  <c r="G4" i="8"/>
  <c r="H4" i="8" s="1"/>
  <c r="G5" i="8"/>
  <c r="H5" i="8" s="1"/>
  <c r="G6" i="8"/>
  <c r="H6" i="8" s="1"/>
  <c r="G7" i="8"/>
  <c r="H7" i="8" s="1"/>
  <c r="G8" i="8"/>
  <c r="H8" i="8" s="1"/>
  <c r="G9" i="8"/>
  <c r="H9" i="8" s="1"/>
  <c r="G10" i="8"/>
  <c r="H10" i="8" s="1"/>
  <c r="G11" i="8"/>
  <c r="H11" i="8" s="1"/>
  <c r="G12" i="8"/>
  <c r="H12" i="8" s="1"/>
  <c r="G13" i="8"/>
  <c r="H13" i="8" s="1"/>
  <c r="G14" i="8"/>
  <c r="H14" i="8" s="1"/>
  <c r="G15" i="8"/>
  <c r="H15" i="8" s="1"/>
  <c r="G16" i="8"/>
  <c r="H16" i="8" s="1"/>
  <c r="G17" i="8"/>
  <c r="H17" i="8" s="1"/>
  <c r="G18" i="8"/>
  <c r="H18" i="8" s="1"/>
  <c r="G19" i="8"/>
  <c r="H19" i="8" s="1"/>
  <c r="G20" i="8"/>
  <c r="H20" i="8" s="1"/>
  <c r="G21" i="8"/>
  <c r="H21" i="8" s="1"/>
  <c r="G22" i="8"/>
  <c r="H22" i="8" s="1"/>
  <c r="G23" i="8"/>
  <c r="H23" i="8" s="1"/>
  <c r="G24" i="8"/>
  <c r="H24" i="8" s="1"/>
  <c r="G25" i="8"/>
  <c r="H25" i="8" s="1"/>
  <c r="G26" i="8"/>
  <c r="H26" i="8" s="1"/>
  <c r="G27" i="8"/>
  <c r="H27" i="8" s="1"/>
  <c r="G28" i="8"/>
  <c r="H28" i="8" s="1"/>
  <c r="G29" i="8"/>
  <c r="H29" i="8" s="1"/>
  <c r="G30" i="8"/>
  <c r="H30" i="8" s="1"/>
  <c r="G31" i="8"/>
  <c r="H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81" i="8"/>
  <c r="H81" i="8" s="1"/>
  <c r="G82" i="8"/>
  <c r="H82" i="8" s="1"/>
  <c r="G83" i="8"/>
  <c r="H83" i="8" s="1"/>
  <c r="G84" i="8"/>
  <c r="H84" i="8" s="1"/>
  <c r="G85" i="8"/>
  <c r="H85" i="8" s="1"/>
  <c r="G86" i="8"/>
  <c r="H86" i="8" s="1"/>
  <c r="G87" i="8"/>
  <c r="H87" i="8" s="1"/>
  <c r="G88" i="8"/>
  <c r="H88" i="8" s="1"/>
  <c r="G89" i="8"/>
  <c r="H89" i="8" s="1"/>
  <c r="G90" i="8"/>
  <c r="H90" i="8" s="1"/>
  <c r="G91" i="8"/>
  <c r="H91" i="8" s="1"/>
  <c r="G92" i="8"/>
  <c r="H92" i="8" s="1"/>
  <c r="G93" i="8"/>
  <c r="H93" i="8" s="1"/>
  <c r="G94" i="8"/>
  <c r="H94" i="8" s="1"/>
  <c r="G95" i="8"/>
  <c r="H95" i="8" s="1"/>
  <c r="G96" i="8"/>
  <c r="H96" i="8" s="1"/>
  <c r="G97" i="8"/>
  <c r="H97" i="8" s="1"/>
  <c r="G98" i="8"/>
  <c r="H98" i="8" s="1"/>
  <c r="G99" i="8"/>
  <c r="H99" i="8" s="1"/>
  <c r="G100" i="8"/>
  <c r="H100" i="8" s="1"/>
  <c r="G101" i="8"/>
  <c r="H101" i="8" s="1"/>
  <c r="G102" i="8"/>
  <c r="H102" i="8" s="1"/>
  <c r="G103" i="8"/>
  <c r="H103" i="8" s="1"/>
  <c r="G104" i="8"/>
  <c r="H104" i="8" s="1"/>
  <c r="G105" i="8"/>
  <c r="H105" i="8" s="1"/>
  <c r="G106" i="8"/>
  <c r="H106" i="8" s="1"/>
  <c r="G107" i="8"/>
  <c r="H107" i="8" s="1"/>
  <c r="G108" i="8"/>
  <c r="H108" i="8" s="1"/>
  <c r="G109" i="8"/>
  <c r="H109" i="8" s="1"/>
  <c r="G110" i="8"/>
  <c r="H110" i="8" s="1"/>
  <c r="G111" i="8"/>
  <c r="H111" i="8" s="1"/>
  <c r="G112" i="8"/>
  <c r="H112" i="8" s="1"/>
  <c r="G113" i="8"/>
  <c r="H113" i="8" s="1"/>
  <c r="G114" i="8"/>
  <c r="H114" i="8" s="1"/>
  <c r="G115" i="8"/>
  <c r="H115" i="8" s="1"/>
  <c r="G116" i="8"/>
  <c r="H116" i="8" s="1"/>
  <c r="G117" i="8"/>
  <c r="H117" i="8" s="1"/>
  <c r="G118" i="8"/>
  <c r="H118" i="8" s="1"/>
  <c r="G119" i="8"/>
  <c r="H119" i="8" s="1"/>
  <c r="G120" i="8"/>
  <c r="H120" i="8" s="1"/>
  <c r="G121" i="8"/>
  <c r="H121" i="8" s="1"/>
  <c r="G122" i="8"/>
  <c r="H122" i="8" s="1"/>
  <c r="G123" i="8"/>
  <c r="H123" i="8" s="1"/>
  <c r="G124" i="8"/>
  <c r="H124" i="8" s="1"/>
  <c r="G125" i="8"/>
  <c r="H125" i="8" s="1"/>
  <c r="G126" i="8"/>
  <c r="H126" i="8" s="1"/>
  <c r="G127" i="8"/>
  <c r="H127" i="8" s="1"/>
  <c r="G128" i="8"/>
  <c r="H128" i="8" s="1"/>
  <c r="G129" i="8"/>
  <c r="H129" i="8" s="1"/>
  <c r="G130" i="8"/>
  <c r="H130" i="8" s="1"/>
  <c r="G131" i="8"/>
  <c r="H131" i="8" s="1"/>
  <c r="G132" i="8"/>
  <c r="H132" i="8" s="1"/>
  <c r="G133" i="8"/>
  <c r="H133" i="8" s="1"/>
  <c r="G134" i="8"/>
  <c r="H134" i="8" s="1"/>
  <c r="G135" i="8"/>
  <c r="H135" i="8" s="1"/>
  <c r="G136" i="8"/>
  <c r="H136" i="8" s="1"/>
  <c r="G137" i="8"/>
  <c r="H137" i="8" s="1"/>
  <c r="G138" i="8"/>
  <c r="H138" i="8" s="1"/>
  <c r="G139" i="8"/>
  <c r="H139" i="8" s="1"/>
  <c r="G140" i="8"/>
  <c r="H140" i="8" s="1"/>
  <c r="G141" i="8"/>
  <c r="H141" i="8" s="1"/>
  <c r="G142" i="8"/>
  <c r="H142" i="8" s="1"/>
  <c r="G143" i="8"/>
  <c r="H143" i="8" s="1"/>
  <c r="G144" i="8"/>
  <c r="H144" i="8" s="1"/>
  <c r="G145" i="8"/>
  <c r="H145" i="8" s="1"/>
  <c r="G146" i="8"/>
  <c r="H146" i="8" s="1"/>
  <c r="G147" i="8"/>
  <c r="H147" i="8" s="1"/>
  <c r="G148" i="8"/>
  <c r="H148" i="8" s="1"/>
  <c r="G149" i="8"/>
  <c r="H149" i="8" s="1"/>
  <c r="G150" i="8"/>
  <c r="H150" i="8" s="1"/>
  <c r="G151" i="8"/>
  <c r="H151" i="8" s="1"/>
  <c r="G152" i="8"/>
  <c r="H152" i="8" s="1"/>
  <c r="G153" i="8"/>
  <c r="H153" i="8" s="1"/>
  <c r="G154" i="8"/>
  <c r="H154" i="8" s="1"/>
  <c r="G155" i="8"/>
  <c r="H155" i="8" s="1"/>
  <c r="G156" i="8"/>
  <c r="H156" i="8" s="1"/>
  <c r="G157" i="8"/>
  <c r="H157" i="8" s="1"/>
  <c r="G158" i="8"/>
  <c r="H158" i="8" s="1"/>
  <c r="G159" i="8"/>
  <c r="H159" i="8" s="1"/>
  <c r="G160" i="8"/>
  <c r="H160" i="8" s="1"/>
  <c r="G161" i="8"/>
  <c r="H161" i="8" s="1"/>
  <c r="G162" i="8"/>
  <c r="H162" i="8" s="1"/>
  <c r="G163" i="8"/>
  <c r="H163" i="8" s="1"/>
  <c r="G164" i="8"/>
  <c r="H164" i="8" s="1"/>
  <c r="G165" i="8"/>
  <c r="H165" i="8" s="1"/>
  <c r="G166" i="8"/>
  <c r="H166" i="8" s="1"/>
  <c r="G167" i="8"/>
  <c r="H167" i="8" s="1"/>
  <c r="G168" i="8"/>
  <c r="H168" i="8" s="1"/>
  <c r="G169" i="8"/>
  <c r="H169" i="8" s="1"/>
  <c r="G170" i="8"/>
  <c r="H170" i="8" s="1"/>
  <c r="G171" i="8"/>
  <c r="H171" i="8" s="1"/>
  <c r="G172" i="8"/>
  <c r="H172" i="8" s="1"/>
  <c r="G173" i="8"/>
  <c r="H173" i="8" s="1"/>
  <c r="G174" i="8"/>
  <c r="H174" i="8" s="1"/>
  <c r="G175" i="8"/>
  <c r="H175" i="8" s="1"/>
  <c r="G176" i="8"/>
  <c r="H176" i="8" s="1"/>
  <c r="G177" i="8"/>
  <c r="H177" i="8" s="1"/>
  <c r="G178" i="8"/>
  <c r="H178" i="8" s="1"/>
  <c r="G179" i="8"/>
  <c r="H179" i="8" s="1"/>
  <c r="G180" i="8"/>
  <c r="H180" i="8" s="1"/>
  <c r="G181" i="8"/>
  <c r="H181" i="8" s="1"/>
  <c r="G182" i="8"/>
  <c r="H182" i="8" s="1"/>
  <c r="G183" i="8"/>
  <c r="H183" i="8" s="1"/>
  <c r="G184" i="8"/>
  <c r="H184" i="8" s="1"/>
  <c r="G185" i="8"/>
  <c r="H185" i="8" s="1"/>
  <c r="G186" i="8"/>
  <c r="H186" i="8" s="1"/>
  <c r="G187" i="8"/>
  <c r="H187" i="8" s="1"/>
  <c r="G188" i="8"/>
  <c r="H188" i="8" s="1"/>
  <c r="G189" i="8"/>
  <c r="H189" i="8" s="1"/>
  <c r="G190" i="8"/>
  <c r="H190" i="8" s="1"/>
  <c r="G191" i="8"/>
  <c r="H191" i="8" s="1"/>
  <c r="G192" i="8"/>
  <c r="H192" i="8" s="1"/>
  <c r="G193" i="8"/>
  <c r="H193" i="8" s="1"/>
  <c r="G194" i="8"/>
  <c r="H194" i="8" s="1"/>
  <c r="G195" i="8"/>
  <c r="H195" i="8" s="1"/>
  <c r="G196" i="8"/>
  <c r="H196" i="8" s="1"/>
  <c r="G197" i="8"/>
  <c r="H197" i="8" s="1"/>
  <c r="G198" i="8"/>
  <c r="H198" i="8" s="1"/>
  <c r="G199" i="8"/>
  <c r="H199" i="8" s="1"/>
  <c r="G200" i="8"/>
  <c r="H200" i="8" s="1"/>
  <c r="G201" i="8"/>
  <c r="H201" i="8" s="1"/>
  <c r="G202" i="8"/>
  <c r="H202" i="8" s="1"/>
  <c r="G203" i="8"/>
  <c r="H203" i="8" s="1"/>
  <c r="G204" i="8"/>
  <c r="H204" i="8" s="1"/>
  <c r="G205" i="8"/>
  <c r="H205" i="8" s="1"/>
  <c r="G206" i="8"/>
  <c r="H206" i="8" s="1"/>
  <c r="G207" i="8"/>
  <c r="H207" i="8" s="1"/>
  <c r="G208" i="8"/>
  <c r="H208" i="8" s="1"/>
  <c r="G209" i="8"/>
  <c r="H209" i="8" s="1"/>
  <c r="G210" i="8"/>
  <c r="H210" i="8" s="1"/>
  <c r="G211" i="8"/>
  <c r="H211" i="8" s="1"/>
  <c r="G212" i="8"/>
  <c r="H212" i="8" s="1"/>
  <c r="G3" i="8"/>
  <c r="H3" i="8" s="1"/>
  <c r="G2" i="8"/>
  <c r="H2" i="8" s="1"/>
  <c r="D3" i="4" l="1"/>
  <c r="D4" i="4"/>
  <c r="D5" i="4"/>
  <c r="D6" i="4"/>
  <c r="D7" i="4"/>
  <c r="D8" i="4"/>
  <c r="D9" i="4" s="1"/>
  <c r="D10" i="4"/>
  <c r="D11" i="4"/>
  <c r="D12" i="4"/>
  <c r="D13" i="4"/>
  <c r="D14" i="4"/>
  <c r="D15" i="4"/>
  <c r="D16" i="4"/>
  <c r="D17" i="4" s="1"/>
  <c r="D18" i="4" s="1"/>
  <c r="D19" i="4"/>
  <c r="D20" i="4"/>
  <c r="D21" i="4" s="1"/>
  <c r="D22" i="4"/>
  <c r="D23" i="4"/>
  <c r="D24" i="4"/>
  <c r="D25" i="4" s="1"/>
  <c r="D26" i="4" s="1"/>
  <c r="D27" i="4"/>
  <c r="D28" i="4"/>
  <c r="D29" i="4" s="1"/>
  <c r="D30" i="4" s="1"/>
  <c r="D31" i="4"/>
  <c r="D32" i="4"/>
  <c r="D33" i="4" s="1"/>
  <c r="D34" i="4"/>
  <c r="D35" i="4"/>
  <c r="D36" i="4"/>
  <c r="D37" i="4"/>
  <c r="D38" i="4"/>
  <c r="D39" i="4" s="1"/>
  <c r="D40" i="4"/>
  <c r="D41" i="4" s="1"/>
  <c r="D42" i="4" s="1"/>
  <c r="D43" i="4"/>
  <c r="D44" i="4"/>
  <c r="D45" i="4" s="1"/>
  <c r="D46" i="4"/>
  <c r="D47" i="4"/>
  <c r="D48" i="4"/>
  <c r="D49" i="4"/>
  <c r="D50" i="4"/>
  <c r="D51" i="4"/>
  <c r="D52" i="4"/>
  <c r="D53" i="4"/>
  <c r="D54" i="4"/>
  <c r="D55" i="4" s="1"/>
  <c r="D56" i="4"/>
  <c r="D57" i="4" s="1"/>
  <c r="D58" i="4" s="1"/>
  <c r="D59" i="4"/>
  <c r="D60" i="4"/>
  <c r="D61" i="4" s="1"/>
  <c r="D62" i="4"/>
  <c r="D63" i="4"/>
  <c r="D64" i="4"/>
  <c r="D65" i="4" s="1"/>
  <c r="D66" i="4"/>
  <c r="D67" i="4" s="1"/>
  <c r="D68" i="4"/>
  <c r="D69" i="4" s="1"/>
  <c r="D70" i="4" s="1"/>
  <c r="D71" i="4" s="1"/>
  <c r="D72" i="4"/>
  <c r="D73" i="4" s="1"/>
  <c r="D74" i="4" s="1"/>
  <c r="D75" i="4"/>
  <c r="D76" i="4"/>
  <c r="D77" i="4"/>
  <c r="D78" i="4"/>
  <c r="D79" i="4" s="1"/>
  <c r="D80" i="4"/>
  <c r="D81" i="4"/>
  <c r="D82" i="4"/>
  <c r="D83" i="4" s="1"/>
  <c r="D84" i="4"/>
  <c r="D85" i="4" s="1"/>
  <c r="D86" i="4" s="1"/>
  <c r="D87" i="4"/>
  <c r="D88" i="4"/>
  <c r="D89" i="4" s="1"/>
  <c r="D90" i="4"/>
  <c r="D91" i="4" s="1"/>
  <c r="D92" i="4" s="1"/>
  <c r="D93" i="4" s="1"/>
  <c r="D94" i="4"/>
  <c r="D95" i="4" s="1"/>
  <c r="D96" i="4" s="1"/>
  <c r="D97" i="4"/>
  <c r="D98" i="4"/>
  <c r="D99" i="4"/>
  <c r="D100" i="4"/>
  <c r="D101" i="4"/>
  <c r="D102" i="4"/>
  <c r="D103" i="4" s="1"/>
  <c r="D104" i="4" s="1"/>
  <c r="D105" i="4"/>
  <c r="D106" i="4"/>
  <c r="D107" i="4" s="1"/>
  <c r="D108" i="4"/>
  <c r="D109" i="4" s="1"/>
  <c r="D110" i="4" s="1"/>
  <c r="D111" i="4"/>
  <c r="D112" i="4"/>
  <c r="D113" i="4"/>
  <c r="D114" i="4"/>
  <c r="D115" i="4" s="1"/>
  <c r="D116" i="4"/>
  <c r="D117" i="4" s="1"/>
  <c r="D118" i="4" s="1"/>
  <c r="D119" i="4"/>
  <c r="D120" i="4"/>
  <c r="D121" i="4" s="1"/>
  <c r="D122" i="4"/>
  <c r="D123" i="4" s="1"/>
  <c r="D124" i="4" s="1"/>
  <c r="D125" i="4"/>
  <c r="D126" i="4"/>
  <c r="D127" i="4" s="1"/>
  <c r="D128" i="4" s="1"/>
  <c r="D129" i="4"/>
  <c r="D130" i="4"/>
  <c r="D131" i="4"/>
  <c r="D132" i="4"/>
  <c r="D133" i="4"/>
  <c r="D134" i="4"/>
  <c r="D135" i="4"/>
  <c r="D136" i="4"/>
  <c r="D137" i="4"/>
  <c r="D138" i="4"/>
  <c r="D139" i="4" s="1"/>
  <c r="D140" i="4" s="1"/>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s="1"/>
  <c r="D172" i="4"/>
  <c r="D173" i="4"/>
  <c r="D174" i="4"/>
  <c r="D175" i="4"/>
  <c r="D176" i="4"/>
  <c r="D177" i="4"/>
  <c r="D178" i="4"/>
  <c r="D179" i="4"/>
  <c r="D180" i="4"/>
  <c r="D181" i="4"/>
  <c r="D182" i="4"/>
  <c r="D183" i="4"/>
  <c r="D184" i="4"/>
  <c r="D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2" i="4"/>
  <c r="I3" i="4"/>
  <c r="I4" i="4"/>
  <c r="I5" i="4"/>
  <c r="I6" i="4"/>
  <c r="I7" i="4"/>
  <c r="I8" i="4"/>
  <c r="I9" i="4" s="1"/>
  <c r="I10" i="4"/>
  <c r="I11" i="4"/>
  <c r="I12" i="4"/>
  <c r="I13" i="4"/>
  <c r="I14" i="4"/>
  <c r="I15" i="4"/>
  <c r="I16" i="4"/>
  <c r="I17" i="4" s="1"/>
  <c r="I18" i="4"/>
  <c r="I19" i="4"/>
  <c r="I20" i="4"/>
  <c r="I21" i="4"/>
  <c r="I22" i="4"/>
  <c r="I23" i="4"/>
  <c r="I24" i="4"/>
  <c r="I25" i="4"/>
  <c r="I26" i="4"/>
  <c r="I27" i="4"/>
  <c r="I28" i="4"/>
  <c r="I29" i="4" s="1"/>
  <c r="I30" i="4"/>
  <c r="I31" i="4"/>
  <c r="I32" i="4"/>
  <c r="I33" i="4"/>
  <c r="I34" i="4"/>
  <c r="I35" i="4"/>
  <c r="I36" i="4"/>
  <c r="I37" i="4"/>
  <c r="I38" i="4"/>
  <c r="I39" i="4" s="1"/>
  <c r="I40" i="4"/>
  <c r="I41" i="4" s="1"/>
  <c r="I42" i="4"/>
  <c r="I43" i="4"/>
  <c r="I44" i="4"/>
  <c r="I45" i="4"/>
  <c r="I46" i="4"/>
  <c r="I47" i="4"/>
  <c r="I48" i="4"/>
  <c r="I49" i="4"/>
  <c r="I50" i="4"/>
  <c r="I51" i="4"/>
  <c r="I52" i="4"/>
  <c r="I53" i="4"/>
  <c r="I54" i="4"/>
  <c r="I55" i="4"/>
  <c r="I56" i="4"/>
  <c r="I57" i="4" s="1"/>
  <c r="I58" i="4"/>
  <c r="I59" i="4"/>
  <c r="I60" i="4"/>
  <c r="I61" i="4"/>
  <c r="I62" i="4"/>
  <c r="I63" i="4"/>
  <c r="I64" i="4"/>
  <c r="I65" i="4"/>
  <c r="I66" i="4"/>
  <c r="I67" i="4"/>
  <c r="I68" i="4"/>
  <c r="I69" i="4"/>
  <c r="I70" i="4"/>
  <c r="I71" i="4"/>
  <c r="I72" i="4"/>
  <c r="I73" i="4" s="1"/>
  <c r="I74" i="4"/>
  <c r="I75" i="4"/>
  <c r="I76" i="4"/>
  <c r="I77" i="4"/>
  <c r="I78" i="4"/>
  <c r="I79" i="4"/>
  <c r="I80" i="4"/>
  <c r="I81" i="4"/>
  <c r="I82" i="4"/>
  <c r="I83" i="4"/>
  <c r="I84" i="4"/>
  <c r="I85" i="4" s="1"/>
  <c r="I86" i="4"/>
  <c r="I87" i="4"/>
  <c r="I88" i="4"/>
  <c r="I89" i="4"/>
  <c r="I90" i="4"/>
  <c r="I91" i="4" s="1"/>
  <c r="I92" i="4"/>
  <c r="I93" i="4"/>
  <c r="I94" i="4"/>
  <c r="I95" i="4" s="1"/>
  <c r="I96" i="4"/>
  <c r="I97" i="4"/>
  <c r="I98" i="4"/>
  <c r="I99" i="4"/>
  <c r="I100" i="4"/>
  <c r="I101" i="4"/>
  <c r="I102" i="4"/>
  <c r="I103" i="4" s="1"/>
  <c r="I104" i="4"/>
  <c r="I105" i="4"/>
  <c r="I106" i="4"/>
  <c r="I107" i="4"/>
  <c r="I108" i="4"/>
  <c r="I109" i="4"/>
  <c r="I110" i="4"/>
  <c r="I111" i="4"/>
  <c r="I112" i="4"/>
  <c r="I113" i="4"/>
  <c r="I114" i="4"/>
  <c r="I115" i="4"/>
  <c r="I116" i="4"/>
  <c r="I117" i="4" s="1"/>
  <c r="I118" i="4"/>
  <c r="I119" i="4"/>
  <c r="I120" i="4"/>
  <c r="I121" i="4"/>
  <c r="I122" i="4"/>
  <c r="I123" i="4" s="1"/>
  <c r="I124" i="4"/>
  <c r="I125" i="4"/>
  <c r="I126" i="4"/>
  <c r="I127" i="4" s="1"/>
  <c r="I128" i="4"/>
  <c r="I129" i="4"/>
  <c r="I130" i="4"/>
  <c r="I131" i="4"/>
  <c r="I132" i="4"/>
  <c r="I133" i="4"/>
  <c r="I134" i="4"/>
  <c r="I135" i="4"/>
  <c r="I136" i="4"/>
  <c r="I137" i="4"/>
  <c r="I138" i="4"/>
  <c r="I139" i="4" s="1"/>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2" i="4"/>
  <c r="B3" i="4"/>
  <c r="B4" i="4"/>
  <c r="B5" i="4"/>
  <c r="B6" i="4"/>
  <c r="B7" i="4"/>
  <c r="B8" i="4" s="1"/>
  <c r="B9" i="4" s="1"/>
  <c r="B10" i="4"/>
  <c r="B11" i="4"/>
  <c r="B12" i="4"/>
  <c r="B13" i="4"/>
  <c r="B14" i="4"/>
  <c r="B15" i="4"/>
  <c r="B16" i="4"/>
  <c r="B17" i="4" s="1"/>
  <c r="B18" i="4" s="1"/>
  <c r="B19" i="4"/>
  <c r="B20" i="4"/>
  <c r="B21" i="4" s="1"/>
  <c r="B22" i="4"/>
  <c r="B23" i="4"/>
  <c r="B24" i="4" s="1"/>
  <c r="B25" i="4" s="1"/>
  <c r="B26" i="4" s="1"/>
  <c r="B27" i="4"/>
  <c r="B28" i="4" s="1"/>
  <c r="B29" i="4" s="1"/>
  <c r="B30" i="4" s="1"/>
  <c r="B31" i="4"/>
  <c r="B32" i="4" s="1"/>
  <c r="B33" i="4" s="1"/>
  <c r="B34" i="4"/>
  <c r="B35" i="4"/>
  <c r="B36" i="4"/>
  <c r="B37" i="4"/>
  <c r="B38" i="4" s="1"/>
  <c r="B39" i="4" s="1"/>
  <c r="B40" i="4"/>
  <c r="B41" i="4" s="1"/>
  <c r="B42" i="4" s="1"/>
  <c r="B43" i="4"/>
  <c r="B44" i="4" s="1"/>
  <c r="B45" i="4" s="1"/>
  <c r="B46" i="4"/>
  <c r="B47" i="4"/>
  <c r="B48" i="4"/>
  <c r="B49" i="4"/>
  <c r="B50" i="4"/>
  <c r="B51" i="4"/>
  <c r="B52" i="4"/>
  <c r="B53" i="4"/>
  <c r="B54" i="4"/>
  <c r="B55" i="4" s="1"/>
  <c r="B56" i="4"/>
  <c r="B57" i="4" s="1"/>
  <c r="B58" i="4" s="1"/>
  <c r="B59" i="4"/>
  <c r="B60" i="4" s="1"/>
  <c r="B61" i="4" s="1"/>
  <c r="B62" i="4"/>
  <c r="B63" i="4"/>
  <c r="B64" i="4"/>
  <c r="B65" i="4" s="1"/>
  <c r="B66" i="4"/>
  <c r="B67" i="4" s="1"/>
  <c r="B68" i="4"/>
  <c r="B69" i="4" s="1"/>
  <c r="B70" i="4" s="1"/>
  <c r="B71" i="4" s="1"/>
  <c r="B72" i="4"/>
  <c r="B73" i="4" s="1"/>
  <c r="B74" i="4" s="1"/>
  <c r="B75" i="4"/>
  <c r="B76" i="4" s="1"/>
  <c r="B77" i="4"/>
  <c r="B78" i="4"/>
  <c r="B79" i="4" s="1"/>
  <c r="B80" i="4"/>
  <c r="B81" i="4"/>
  <c r="B82" i="4"/>
  <c r="B83" i="4" s="1"/>
  <c r="B84" i="4"/>
  <c r="B85" i="4" s="1"/>
  <c r="B86" i="4" s="1"/>
  <c r="B87" i="4"/>
  <c r="B88" i="4" s="1"/>
  <c r="B89" i="4" s="1"/>
  <c r="B90" i="4"/>
  <c r="B91" i="4" s="1"/>
  <c r="B92" i="4" s="1"/>
  <c r="B93" i="4" s="1"/>
  <c r="B94" i="4"/>
  <c r="B95" i="4" s="1"/>
  <c r="B96" i="4" s="1"/>
  <c r="B97" i="4"/>
  <c r="B98" i="4"/>
  <c r="B99" i="4"/>
  <c r="B100" i="4"/>
  <c r="B101" i="4"/>
  <c r="B102" i="4"/>
  <c r="B103" i="4" s="1"/>
  <c r="B104" i="4" s="1"/>
  <c r="B105" i="4"/>
  <c r="B106" i="4" s="1"/>
  <c r="B107" i="4" s="1"/>
  <c r="B108" i="4"/>
  <c r="B109" i="4" s="1"/>
  <c r="B110" i="4" s="1"/>
  <c r="B111" i="4"/>
  <c r="B112" i="4"/>
  <c r="B113" i="4"/>
  <c r="B114" i="4" s="1"/>
  <c r="B115" i="4" s="1"/>
  <c r="B116" i="4"/>
  <c r="B117" i="4" s="1"/>
  <c r="B118" i="4" s="1"/>
  <c r="B119" i="4"/>
  <c r="B120" i="4" s="1"/>
  <c r="B121" i="4" s="1"/>
  <c r="B122" i="4"/>
  <c r="B123" i="4" s="1"/>
  <c r="B124" i="4" s="1"/>
  <c r="B125" i="4"/>
  <c r="B126" i="4"/>
  <c r="B127" i="4" s="1"/>
  <c r="B128" i="4" s="1"/>
  <c r="B129" i="4"/>
  <c r="B130" i="4"/>
  <c r="B131" i="4"/>
  <c r="B132" i="4"/>
  <c r="B133" i="4"/>
  <c r="B134" i="4" s="1"/>
  <c r="B135" i="4"/>
  <c r="B136" i="4"/>
  <c r="B137" i="4"/>
  <c r="B138" i="4"/>
  <c r="B139" i="4" s="1"/>
  <c r="B140" i="4" s="1"/>
  <c r="B141" i="4"/>
  <c r="B142" i="4"/>
  <c r="B143" i="4"/>
  <c r="B144" i="4"/>
  <c r="B145" i="4"/>
  <c r="B146" i="4"/>
  <c r="B147" i="4"/>
  <c r="B148" i="4"/>
  <c r="B149" i="4"/>
  <c r="B150" i="4" s="1"/>
  <c r="B151" i="4"/>
  <c r="B152" i="4"/>
  <c r="B153" i="4"/>
  <c r="B154" i="4"/>
  <c r="B155" i="4"/>
  <c r="B156" i="4"/>
  <c r="B157" i="4"/>
  <c r="B158" i="4"/>
  <c r="B159" i="4"/>
  <c r="B160" i="4"/>
  <c r="B161" i="4"/>
  <c r="B162" i="4"/>
  <c r="B163" i="4"/>
  <c r="B164" i="4"/>
  <c r="B165" i="4"/>
  <c r="B166" i="4"/>
  <c r="B167" i="4"/>
  <c r="B168" i="4"/>
  <c r="B169" i="4"/>
  <c r="B170" i="4"/>
  <c r="B171" i="4" s="1"/>
  <c r="B172" i="4"/>
  <c r="B173" i="4"/>
  <c r="B174" i="4"/>
  <c r="B175" i="4"/>
  <c r="B176" i="4"/>
  <c r="B177" i="4"/>
  <c r="B178" i="4"/>
  <c r="B179" i="4"/>
  <c r="B180" i="4"/>
  <c r="B181" i="4"/>
  <c r="B182" i="4"/>
  <c r="B183" i="4"/>
  <c r="B184" i="4"/>
  <c r="B2" i="4"/>
  <c r="H22" i="2" l="1"/>
  <c r="H23" i="2"/>
  <c r="H24" i="2"/>
  <c r="H25" i="2"/>
  <c r="H26" i="2"/>
  <c r="H27" i="2"/>
  <c r="H28" i="2"/>
  <c r="H29" i="2"/>
  <c r="H30" i="2"/>
  <c r="H31" i="2"/>
  <c r="H32" i="2"/>
  <c r="H33" i="2"/>
  <c r="H34" i="2"/>
  <c r="H3" i="2"/>
  <c r="H35" i="2"/>
  <c r="H36" i="2"/>
  <c r="H37" i="2"/>
  <c r="H4" i="2"/>
  <c r="H38" i="2"/>
  <c r="H39" i="2"/>
  <c r="H40" i="2"/>
  <c r="H41" i="2"/>
  <c r="H42" i="2"/>
  <c r="H43" i="2"/>
  <c r="H44" i="2"/>
  <c r="H45" i="2"/>
  <c r="H5" i="2"/>
  <c r="H46" i="2"/>
  <c r="H47" i="2"/>
  <c r="H48" i="2"/>
  <c r="H49" i="2"/>
  <c r="H50" i="2"/>
  <c r="H51" i="2"/>
  <c r="H52" i="2"/>
  <c r="H53" i="2"/>
  <c r="H54" i="2"/>
  <c r="H55" i="2"/>
  <c r="H56" i="2"/>
  <c r="H57" i="2"/>
  <c r="H58" i="2"/>
  <c r="H59" i="2"/>
  <c r="H60" i="2"/>
  <c r="H61" i="2"/>
  <c r="H62" i="2"/>
  <c r="H63" i="2"/>
  <c r="H64" i="2"/>
  <c r="H65" i="2"/>
  <c r="H6" i="2"/>
  <c r="H66" i="2"/>
  <c r="H67" i="2"/>
  <c r="H68" i="2"/>
  <c r="H69" i="2"/>
  <c r="H70" i="2"/>
  <c r="H71" i="2"/>
  <c r="H72" i="2"/>
  <c r="H73" i="2"/>
  <c r="H74" i="2"/>
  <c r="H75" i="2"/>
  <c r="H76" i="2"/>
  <c r="H77" i="2"/>
  <c r="H78" i="2"/>
  <c r="H79" i="2"/>
  <c r="H80" i="2"/>
  <c r="H81" i="2"/>
  <c r="H82" i="2"/>
  <c r="H83" i="2"/>
  <c r="H84" i="2"/>
  <c r="H85" i="2"/>
  <c r="H86" i="2"/>
  <c r="H87" i="2"/>
  <c r="H88" i="2"/>
  <c r="H7" i="2"/>
  <c r="H89" i="2"/>
  <c r="H8" i="2"/>
  <c r="H90" i="2"/>
  <c r="H91" i="2"/>
  <c r="H92" i="2"/>
  <c r="H93" i="2"/>
  <c r="H94" i="2"/>
  <c r="H95" i="2"/>
  <c r="H96" i="2"/>
  <c r="H97" i="2"/>
  <c r="H98" i="2"/>
  <c r="H99" i="2"/>
  <c r="H100" i="2"/>
  <c r="H9" i="2"/>
  <c r="H101" i="2"/>
  <c r="H102" i="2"/>
  <c r="H103" i="2"/>
  <c r="H104" i="2"/>
  <c r="H105" i="2"/>
  <c r="H106" i="2"/>
  <c r="H107" i="2"/>
  <c r="H108" i="2"/>
  <c r="H10" i="2"/>
  <c r="H11" i="2"/>
  <c r="H109" i="2"/>
  <c r="H110" i="2"/>
  <c r="H111" i="2"/>
  <c r="H112" i="2"/>
  <c r="H113" i="2"/>
  <c r="H114" i="2"/>
  <c r="H115" i="2"/>
  <c r="H116" i="2"/>
  <c r="H117" i="2"/>
  <c r="H118" i="2"/>
  <c r="H119" i="2"/>
  <c r="H120" i="2"/>
  <c r="H121" i="2"/>
  <c r="H122" i="2"/>
  <c r="H123" i="2"/>
  <c r="H124" i="2"/>
  <c r="H125" i="2"/>
  <c r="H12" i="2"/>
  <c r="H126" i="2"/>
  <c r="H127" i="2"/>
  <c r="H128" i="2"/>
  <c r="H129" i="2"/>
  <c r="H130" i="2"/>
  <c r="H131" i="2"/>
  <c r="H132" i="2"/>
  <c r="H133" i="2"/>
  <c r="H134" i="2"/>
  <c r="H135" i="2"/>
  <c r="H136" i="2"/>
  <c r="H137" i="2"/>
  <c r="H138" i="2"/>
  <c r="H139" i="2"/>
  <c r="H140" i="2"/>
  <c r="H141" i="2"/>
  <c r="H142" i="2"/>
  <c r="H13" i="2"/>
  <c r="H143" i="2"/>
  <c r="H144" i="2"/>
  <c r="H145" i="2"/>
  <c r="H146" i="2"/>
  <c r="H147" i="2"/>
  <c r="H148" i="2"/>
  <c r="H149" i="2"/>
  <c r="H150" i="2"/>
  <c r="H151" i="2"/>
  <c r="H152" i="2"/>
  <c r="H153" i="2"/>
  <c r="H154" i="2"/>
  <c r="H155" i="2"/>
  <c r="H156" i="2"/>
  <c r="H157" i="2"/>
  <c r="H158" i="2"/>
  <c r="H159" i="2"/>
  <c r="H160" i="2"/>
  <c r="H14" i="2"/>
  <c r="H15" i="2"/>
  <c r="H16" i="2"/>
  <c r="H17" i="2"/>
  <c r="H18" i="2"/>
  <c r="H19" i="2"/>
  <c r="H161" i="2"/>
  <c r="H162" i="2"/>
  <c r="H163" i="2"/>
  <c r="H20" i="2"/>
  <c r="H164" i="2"/>
  <c r="H165" i="2"/>
  <c r="H166" i="2"/>
  <c r="H167" i="2"/>
  <c r="H168" i="2"/>
  <c r="H169" i="2"/>
  <c r="H170" i="2"/>
  <c r="H171" i="2"/>
  <c r="H172" i="2"/>
  <c r="H173" i="2"/>
  <c r="H174" i="2"/>
  <c r="H21"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G111" i="9"/>
  <c r="G37" i="9"/>
  <c r="G9" i="9"/>
  <c r="G180" i="9"/>
  <c r="G124" i="7"/>
  <c r="G47" i="9"/>
  <c r="G52" i="9"/>
  <c r="G91" i="7"/>
  <c r="G81" i="9"/>
  <c r="G36" i="7"/>
  <c r="G125" i="9"/>
  <c r="G210" i="7"/>
  <c r="G82" i="9"/>
  <c r="G128" i="9"/>
  <c r="G96" i="9"/>
  <c r="G2" i="9"/>
  <c r="G61" i="9"/>
  <c r="G33" i="9"/>
  <c r="G34" i="7"/>
  <c r="G115" i="9"/>
  <c r="G54" i="7"/>
  <c r="G208" i="9"/>
  <c r="G45" i="7"/>
  <c r="G187" i="7"/>
  <c r="G198" i="7"/>
  <c r="G99" i="9"/>
  <c r="G13" i="9"/>
  <c r="G25" i="9"/>
  <c r="G100" i="7"/>
  <c r="G212" i="9"/>
  <c r="G13" i="7"/>
  <c r="G125" i="7"/>
  <c r="G48" i="7"/>
  <c r="G21" i="7"/>
  <c r="G137" i="9"/>
  <c r="G140" i="9"/>
  <c r="G43" i="9"/>
  <c r="G77" i="9"/>
  <c r="G117" i="7"/>
  <c r="G43" i="7"/>
  <c r="G142" i="7"/>
  <c r="G144" i="7"/>
  <c r="G64" i="7"/>
  <c r="G171" i="7"/>
  <c r="G153" i="9"/>
  <c r="G153" i="7"/>
  <c r="G41" i="7"/>
  <c r="G106" i="7"/>
  <c r="G71" i="7"/>
  <c r="G14" i="7"/>
  <c r="G88" i="7"/>
  <c r="G81" i="7"/>
  <c r="G6" i="7"/>
  <c r="G205" i="9"/>
  <c r="G38" i="7"/>
  <c r="G86" i="7"/>
  <c r="G121" i="9"/>
  <c r="G46" i="9"/>
  <c r="G87" i="9"/>
  <c r="G201" i="7"/>
  <c r="G75" i="9"/>
  <c r="G49" i="9"/>
  <c r="G187" i="9"/>
  <c r="G12" i="9"/>
  <c r="G63" i="7"/>
  <c r="G6" i="9"/>
  <c r="G116" i="9"/>
  <c r="G101" i="7"/>
  <c r="G201" i="9"/>
  <c r="G30" i="7"/>
  <c r="G90" i="9"/>
  <c r="G68" i="7"/>
  <c r="G204" i="7"/>
  <c r="G166" i="7"/>
  <c r="G120" i="7"/>
  <c r="G107" i="7"/>
  <c r="G66" i="7"/>
  <c r="G213" i="7"/>
  <c r="G190" i="9"/>
  <c r="G122" i="9"/>
  <c r="G138" i="7"/>
  <c r="G53" i="7"/>
  <c r="G132" i="7"/>
  <c r="G161" i="9"/>
  <c r="G10" i="7"/>
  <c r="G132" i="9"/>
  <c r="G22" i="7"/>
  <c r="G88" i="9"/>
  <c r="G8" i="7"/>
  <c r="G151" i="9"/>
  <c r="G60" i="9"/>
  <c r="G186" i="9"/>
  <c r="G27" i="9"/>
  <c r="G141" i="9"/>
  <c r="G117" i="9"/>
  <c r="G23" i="7"/>
  <c r="G146" i="9"/>
  <c r="G72" i="7"/>
  <c r="G24" i="7"/>
  <c r="G35" i="9"/>
  <c r="G51" i="9"/>
  <c r="G34" i="9"/>
  <c r="G62" i="9"/>
  <c r="G191" i="7"/>
  <c r="G35" i="7"/>
  <c r="G50" i="9"/>
  <c r="G67" i="9"/>
  <c r="G200" i="7"/>
  <c r="G124" i="9"/>
  <c r="G49" i="7"/>
  <c r="G2" i="7"/>
  <c r="G129" i="9"/>
  <c r="G83" i="9"/>
  <c r="G148" i="9"/>
  <c r="G105" i="7"/>
  <c r="G145" i="7"/>
  <c r="G179" i="7"/>
  <c r="G127" i="9"/>
  <c r="G48" i="9"/>
  <c r="G199" i="9"/>
  <c r="G213" i="9"/>
  <c r="G58" i="7"/>
  <c r="G106" i="9"/>
  <c r="G70" i="9"/>
  <c r="G70" i="7"/>
  <c r="G165" i="9"/>
  <c r="G170" i="9"/>
  <c r="G181" i="9"/>
  <c r="G37" i="7"/>
  <c r="G122" i="7"/>
  <c r="G29" i="9"/>
  <c r="G139" i="9"/>
  <c r="G54" i="9"/>
  <c r="G64" i="9"/>
  <c r="G84" i="9"/>
  <c r="G85" i="7"/>
  <c r="G80" i="7"/>
  <c r="G159" i="9"/>
  <c r="G3" i="9"/>
  <c r="G143" i="7"/>
  <c r="G44" i="7"/>
  <c r="G128" i="7"/>
  <c r="G131" i="9"/>
  <c r="G195" i="9"/>
  <c r="G63" i="9"/>
  <c r="G69" i="7"/>
  <c r="G158" i="7"/>
  <c r="G142" i="9"/>
  <c r="G36" i="9"/>
  <c r="G18" i="9"/>
  <c r="G194" i="9"/>
  <c r="G136" i="7"/>
  <c r="G202" i="9"/>
  <c r="G42" i="9"/>
  <c r="G149" i="9"/>
  <c r="G176" i="9"/>
  <c r="G147" i="9"/>
  <c r="G40" i="9"/>
  <c r="G112" i="9"/>
  <c r="G181" i="7"/>
  <c r="G87" i="7"/>
  <c r="G52" i="7"/>
  <c r="G199" i="7"/>
  <c r="G102" i="7"/>
  <c r="G56" i="9"/>
  <c r="G103" i="9"/>
  <c r="G211" i="7"/>
  <c r="G158" i="9"/>
  <c r="G17" i="7"/>
  <c r="G174" i="9"/>
  <c r="G19" i="7"/>
  <c r="G67" i="7"/>
  <c r="G156" i="9"/>
  <c r="G92" i="9"/>
  <c r="G114" i="7"/>
  <c r="G101" i="9"/>
  <c r="G170" i="7"/>
  <c r="G3" i="7"/>
  <c r="G161" i="7"/>
  <c r="G178" i="9"/>
  <c r="G179" i="9"/>
  <c r="G172" i="9"/>
  <c r="G7" i="7"/>
  <c r="G172" i="7"/>
  <c r="G130" i="7"/>
  <c r="G31" i="9"/>
  <c r="G65" i="7"/>
  <c r="G115" i="7"/>
  <c r="G71" i="9"/>
  <c r="G104" i="7"/>
  <c r="G41" i="9"/>
  <c r="G55" i="7"/>
  <c r="G42" i="7"/>
  <c r="G78" i="7"/>
  <c r="G192" i="9"/>
  <c r="G123" i="7"/>
  <c r="G72" i="9"/>
  <c r="G191" i="9"/>
  <c r="G107" i="9"/>
  <c r="G28" i="9"/>
  <c r="G108" i="9"/>
  <c r="G157" i="7"/>
  <c r="G118" i="7"/>
  <c r="G152" i="7"/>
  <c r="G134" i="9"/>
  <c r="G152" i="9"/>
  <c r="G57" i="9"/>
  <c r="G95" i="9"/>
  <c r="G109" i="7"/>
  <c r="G28" i="7"/>
  <c r="G60" i="7"/>
  <c r="G193" i="7"/>
  <c r="G194" i="7"/>
  <c r="G110" i="7"/>
  <c r="G59" i="7"/>
  <c r="G154" i="7"/>
  <c r="G27" i="7"/>
  <c r="G91" i="9"/>
  <c r="G118" i="9"/>
  <c r="G89" i="7"/>
  <c r="G79" i="7"/>
  <c r="G97" i="7"/>
  <c r="G53" i="9"/>
  <c r="G46" i="7"/>
  <c r="G97" i="9"/>
  <c r="G196" i="9"/>
  <c r="G203" i="7"/>
  <c r="G79" i="9"/>
  <c r="G93" i="7"/>
  <c r="G75" i="7"/>
  <c r="G175" i="7"/>
  <c r="G20" i="9"/>
  <c r="G32" i="9"/>
  <c r="G22" i="9"/>
  <c r="G160" i="7"/>
  <c r="G31" i="7"/>
  <c r="G50" i="7"/>
  <c r="G139" i="7"/>
  <c r="G127" i="7"/>
  <c r="G61" i="7"/>
  <c r="G69" i="9"/>
  <c r="G108" i="7"/>
  <c r="G123" i="9"/>
  <c r="G205" i="7"/>
  <c r="G168" i="9"/>
  <c r="G180" i="7"/>
  <c r="G210" i="9"/>
  <c r="G56" i="7"/>
  <c r="G207" i="7"/>
  <c r="G202" i="7"/>
  <c r="G151" i="7"/>
  <c r="G55" i="9"/>
  <c r="G195" i="7"/>
  <c r="G164" i="9"/>
  <c r="G155" i="9"/>
  <c r="G110" i="9"/>
  <c r="G68" i="9"/>
  <c r="G113" i="9"/>
  <c r="G189" i="7"/>
  <c r="G24" i="9"/>
  <c r="G74" i="9"/>
  <c r="G163" i="9"/>
  <c r="G59" i="9"/>
  <c r="G45" i="9"/>
  <c r="G209" i="9"/>
  <c r="G133" i="9"/>
  <c r="G9" i="7"/>
  <c r="G119" i="9"/>
  <c r="G157" i="9"/>
  <c r="G11" i="9"/>
  <c r="G25" i="7"/>
  <c r="G39" i="7"/>
  <c r="G89" i="9"/>
  <c r="G185" i="7"/>
  <c r="G166" i="9"/>
  <c r="G177" i="9"/>
  <c r="G176" i="7"/>
  <c r="G93" i="9"/>
  <c r="G150" i="7"/>
  <c r="G212" i="7"/>
  <c r="G134" i="7"/>
  <c r="G149" i="7"/>
  <c r="G144" i="9"/>
  <c r="G135" i="7"/>
  <c r="G184" i="7"/>
  <c r="G111" i="7"/>
  <c r="G163" i="7"/>
  <c r="G167" i="7"/>
  <c r="G136" i="9"/>
  <c r="G143" i="9"/>
  <c r="G121" i="7"/>
  <c r="G184" i="9"/>
  <c r="G197" i="7"/>
  <c r="G17" i="9"/>
  <c r="G66" i="9"/>
  <c r="G173" i="9"/>
  <c r="G29" i="7"/>
  <c r="G114" i="9"/>
  <c r="G131" i="7"/>
  <c r="G102" i="9"/>
  <c r="G173" i="7"/>
  <c r="G82" i="7"/>
  <c r="G11" i="7"/>
  <c r="G209" i="7"/>
  <c r="G84" i="7"/>
  <c r="G206" i="9"/>
  <c r="G154" i="9"/>
  <c r="G174" i="7"/>
  <c r="G78" i="9"/>
  <c r="G96" i="7"/>
  <c r="G26" i="7"/>
  <c r="G5" i="7"/>
  <c r="G113" i="7"/>
  <c r="G146" i="7"/>
  <c r="G162" i="7"/>
  <c r="G188" i="9"/>
  <c r="G178" i="7"/>
  <c r="G20" i="7"/>
  <c r="G169" i="9"/>
  <c r="G58" i="9"/>
  <c r="G168" i="7"/>
  <c r="G147" i="7"/>
  <c r="G148" i="7"/>
  <c r="G32" i="7"/>
  <c r="G105" i="9"/>
  <c r="G65" i="9"/>
  <c r="G192" i="7"/>
  <c r="G73" i="7"/>
  <c r="G85" i="9"/>
  <c r="G116" i="7"/>
  <c r="G7" i="9"/>
  <c r="G19" i="9"/>
  <c r="G126" i="7"/>
  <c r="G10" i="9"/>
  <c r="G190" i="7"/>
  <c r="G47" i="7"/>
  <c r="G104" i="9"/>
  <c r="G120" i="9"/>
  <c r="G86" i="9"/>
  <c r="G12" i="7"/>
  <c r="G189" i="9"/>
  <c r="G208" i="7"/>
  <c r="G18" i="7"/>
  <c r="G30" i="9"/>
  <c r="G94" i="7"/>
  <c r="G145" i="9"/>
  <c r="G4" i="7"/>
  <c r="G26" i="9"/>
  <c r="G175" i="9"/>
  <c r="G140" i="7"/>
  <c r="G183" i="7"/>
  <c r="G177" i="7"/>
  <c r="G196" i="7"/>
  <c r="G203" i="9"/>
  <c r="G164" i="7"/>
  <c r="G162" i="9"/>
  <c r="G156" i="7"/>
  <c r="G16" i="7"/>
  <c r="G169" i="7"/>
  <c r="G98" i="7"/>
  <c r="G198" i="9"/>
  <c r="G15" i="7"/>
  <c r="G137" i="7"/>
  <c r="G44" i="9"/>
  <c r="G80" i="9"/>
  <c r="G103" i="7"/>
  <c r="G206" i="7"/>
  <c r="G14" i="9"/>
  <c r="G76" i="7"/>
  <c r="G74" i="7"/>
  <c r="G51" i="7"/>
  <c r="G98" i="9"/>
  <c r="G40" i="7"/>
  <c r="G193" i="9"/>
  <c r="G185" i="9"/>
  <c r="G126" i="9"/>
  <c r="G207" i="9"/>
  <c r="G99" i="7"/>
  <c r="G197" i="9"/>
  <c r="G211" i="9"/>
  <c r="G21" i="9"/>
  <c r="G165" i="7"/>
  <c r="G94" i="9"/>
  <c r="G76" i="9"/>
  <c r="G109" i="9"/>
  <c r="G129" i="7"/>
  <c r="G100" i="9"/>
  <c r="G182" i="9"/>
  <c r="G4" i="9"/>
  <c r="G186" i="7"/>
  <c r="G112" i="7"/>
  <c r="G182" i="7"/>
  <c r="G33" i="7"/>
  <c r="G138" i="9"/>
  <c r="G188" i="7"/>
  <c r="G62" i="7"/>
  <c r="G23" i="9"/>
  <c r="G150" i="9"/>
  <c r="G57" i="7"/>
  <c r="G141" i="7"/>
  <c r="G160" i="9"/>
  <c r="G39" i="9"/>
  <c r="G183" i="9"/>
  <c r="G119" i="7"/>
  <c r="G83" i="7"/>
  <c r="G135" i="9"/>
  <c r="G130" i="9"/>
  <c r="G95" i="7"/>
  <c r="G200" i="9"/>
  <c r="G73" i="9"/>
  <c r="G204" i="9"/>
  <c r="G5" i="9"/>
  <c r="G8" i="9"/>
  <c r="G133" i="7"/>
  <c r="G171" i="9"/>
  <c r="G167" i="9"/>
  <c r="G159" i="7"/>
  <c r="G38" i="9"/>
  <c r="G77" i="7"/>
  <c r="G15" i="9"/>
  <c r="G92" i="7"/>
  <c r="G16" i="9"/>
  <c r="G90" i="7"/>
  <c r="G155" i="7"/>
  <c r="A155" i="7" l="1"/>
  <c r="A90" i="7"/>
  <c r="A16" i="9"/>
  <c r="A92" i="7"/>
  <c r="A15" i="9"/>
  <c r="A77" i="7"/>
  <c r="A38" i="9"/>
  <c r="A159" i="7"/>
  <c r="A167" i="9"/>
  <c r="A171" i="9"/>
  <c r="A133" i="7"/>
  <c r="A8" i="9"/>
  <c r="A5" i="9"/>
  <c r="A204" i="9"/>
  <c r="A73" i="9"/>
  <c r="A200" i="9"/>
  <c r="A95" i="7"/>
  <c r="A130" i="9"/>
  <c r="A135" i="9"/>
  <c r="A83" i="7"/>
  <c r="A119" i="7"/>
  <c r="A183" i="9"/>
  <c r="A39" i="9"/>
  <c r="A160" i="9"/>
  <c r="A141" i="7"/>
  <c r="A57" i="7"/>
  <c r="A150" i="9"/>
  <c r="A23" i="9"/>
  <c r="A62" i="7"/>
  <c r="A188" i="7"/>
  <c r="A138" i="9"/>
  <c r="A33" i="7"/>
  <c r="A182" i="7"/>
  <c r="A112" i="7"/>
  <c r="A186" i="7"/>
  <c r="A4" i="9"/>
  <c r="A182" i="9"/>
  <c r="A100" i="9"/>
  <c r="A129" i="7"/>
  <c r="A109" i="9"/>
  <c r="A76" i="9"/>
  <c r="A94" i="9"/>
  <c r="A165" i="7"/>
  <c r="A21" i="9"/>
  <c r="A211" i="9"/>
  <c r="A197" i="9"/>
  <c r="A99" i="7"/>
  <c r="A207" i="9"/>
  <c r="A126" i="9"/>
  <c r="A185" i="9"/>
  <c r="A193" i="9"/>
  <c r="A40" i="7"/>
  <c r="A98" i="9"/>
  <c r="A51" i="7"/>
  <c r="A74" i="7"/>
  <c r="A76" i="7"/>
  <c r="A14" i="9"/>
  <c r="A206" i="7"/>
  <c r="A103" i="7"/>
  <c r="A80" i="9"/>
  <c r="A44" i="9"/>
  <c r="A137" i="7"/>
  <c r="A15" i="7"/>
  <c r="A198" i="9"/>
  <c r="A98" i="7"/>
  <c r="A169" i="7"/>
  <c r="A16" i="7"/>
  <c r="A156" i="7"/>
  <c r="A162" i="9"/>
  <c r="A164" i="7"/>
  <c r="A203" i="9"/>
  <c r="A196" i="7"/>
  <c r="A177" i="7"/>
  <c r="A183" i="7"/>
  <c r="A140" i="7"/>
  <c r="A175" i="9"/>
  <c r="A26" i="9"/>
  <c r="A4" i="7"/>
  <c r="A145" i="9"/>
  <c r="A94" i="7"/>
  <c r="A30" i="9"/>
  <c r="A18" i="7"/>
  <c r="A208" i="7"/>
  <c r="A189" i="9"/>
  <c r="A12" i="7"/>
  <c r="A86" i="9"/>
  <c r="A120" i="9"/>
  <c r="A104" i="9"/>
  <c r="A47" i="7"/>
  <c r="A190" i="7"/>
  <c r="A10" i="9"/>
  <c r="A126" i="7"/>
  <c r="A19" i="9"/>
  <c r="A7" i="9"/>
  <c r="A116" i="7"/>
  <c r="A85" i="9"/>
  <c r="A73" i="7"/>
  <c r="A192" i="7"/>
  <c r="A65" i="9"/>
  <c r="A105" i="9"/>
  <c r="A32" i="7"/>
  <c r="A148" i="7"/>
  <c r="A147" i="7"/>
  <c r="A168" i="7"/>
  <c r="A58" i="9"/>
  <c r="A169" i="9"/>
  <c r="A20" i="7"/>
  <c r="A178" i="7"/>
  <c r="A188" i="9"/>
  <c r="A162" i="7"/>
  <c r="A146" i="7"/>
  <c r="A113" i="7"/>
  <c r="A5" i="7"/>
  <c r="A26" i="7"/>
  <c r="A96" i="7"/>
  <c r="A78" i="9"/>
  <c r="A174" i="7"/>
  <c r="A154" i="9"/>
  <c r="A206" i="9"/>
  <c r="A84" i="7"/>
  <c r="A209" i="7"/>
  <c r="A11" i="7"/>
  <c r="A82" i="7"/>
  <c r="A173" i="7"/>
  <c r="A102" i="9"/>
  <c r="A131" i="7"/>
  <c r="A114" i="9"/>
  <c r="A29" i="7"/>
  <c r="A173" i="9"/>
  <c r="A66" i="9"/>
  <c r="A17" i="9"/>
  <c r="A197" i="7"/>
  <c r="A184" i="9"/>
  <c r="A121" i="7"/>
  <c r="A143" i="9"/>
  <c r="A136" i="9"/>
  <c r="A167" i="7"/>
  <c r="A163" i="7"/>
  <c r="A111" i="7"/>
  <c r="A184" i="7"/>
  <c r="A135" i="7"/>
  <c r="A144" i="9"/>
  <c r="A149" i="7"/>
  <c r="A134" i="7"/>
  <c r="A212" i="7"/>
  <c r="A150" i="7"/>
  <c r="A93" i="9"/>
  <c r="A176" i="7"/>
  <c r="A177" i="9"/>
  <c r="A166" i="9"/>
  <c r="A185" i="7"/>
  <c r="A89" i="9"/>
  <c r="A39" i="7"/>
  <c r="A25" i="7"/>
  <c r="A11" i="9"/>
  <c r="A157" i="9"/>
  <c r="A119" i="9"/>
  <c r="A9" i="7"/>
  <c r="A133" i="9"/>
  <c r="A209" i="9"/>
  <c r="A45" i="9"/>
  <c r="A59" i="9"/>
  <c r="A163" i="9"/>
  <c r="A74" i="9"/>
  <c r="A24" i="9"/>
  <c r="A189" i="7"/>
  <c r="A113" i="9"/>
  <c r="A68" i="9"/>
  <c r="A110" i="9"/>
  <c r="A155" i="9"/>
  <c r="A164" i="9"/>
  <c r="A195" i="7"/>
  <c r="A55" i="9"/>
  <c r="A151" i="7"/>
  <c r="A202" i="7"/>
  <c r="A207" i="7"/>
  <c r="A56" i="7"/>
  <c r="A210" i="9"/>
  <c r="A180" i="7"/>
  <c r="A168" i="9"/>
  <c r="A205" i="7"/>
  <c r="A123" i="9"/>
  <c r="A108" i="7"/>
  <c r="A69" i="9"/>
  <c r="A61" i="7"/>
  <c r="A127" i="7"/>
  <c r="A139" i="7"/>
  <c r="A50" i="7"/>
  <c r="A31" i="7"/>
  <c r="A160" i="7"/>
  <c r="A22" i="9"/>
  <c r="A32" i="9"/>
  <c r="A20" i="9"/>
  <c r="A175" i="7"/>
  <c r="A75" i="7"/>
  <c r="A93" i="7"/>
  <c r="A79" i="9"/>
  <c r="A203" i="7"/>
  <c r="A196" i="9"/>
  <c r="A97" i="9"/>
  <c r="A46" i="7"/>
  <c r="A53" i="9"/>
  <c r="A97" i="7"/>
  <c r="A79" i="7"/>
  <c r="A89" i="7"/>
  <c r="A118" i="9"/>
  <c r="A91" i="9"/>
  <c r="A27" i="7"/>
  <c r="A154" i="7"/>
  <c r="A59" i="7"/>
  <c r="A110" i="7"/>
  <c r="A194" i="7"/>
  <c r="A193" i="7"/>
  <c r="A60" i="7"/>
  <c r="A28" i="7"/>
  <c r="A109" i="7"/>
  <c r="A95" i="9"/>
  <c r="A57" i="9"/>
  <c r="A152" i="9"/>
  <c r="A134" i="9"/>
  <c r="A152" i="7"/>
  <c r="A118" i="7"/>
  <c r="A157" i="7"/>
  <c r="A108" i="9"/>
  <c r="A28" i="9"/>
  <c r="A107" i="9"/>
  <c r="A191" i="9"/>
  <c r="A72" i="9"/>
  <c r="A123" i="7"/>
  <c r="A192" i="9"/>
  <c r="A78" i="7"/>
  <c r="A42" i="7"/>
  <c r="A55" i="7"/>
  <c r="A41" i="9"/>
  <c r="A104" i="7"/>
  <c r="A71" i="9"/>
  <c r="A115" i="7"/>
  <c r="A65" i="7"/>
  <c r="A31" i="9"/>
  <c r="A130" i="7"/>
  <c r="A172" i="7"/>
  <c r="A7" i="7"/>
  <c r="A172" i="9"/>
  <c r="A179" i="9"/>
  <c r="A178" i="9"/>
  <c r="A161" i="7"/>
  <c r="A3" i="7"/>
  <c r="A170" i="7"/>
  <c r="A101" i="9"/>
  <c r="A114" i="7"/>
  <c r="A92" i="9"/>
  <c r="A156" i="9"/>
  <c r="A67" i="7"/>
  <c r="A19" i="7"/>
  <c r="A174" i="9"/>
  <c r="A17" i="7"/>
  <c r="A158" i="9"/>
  <c r="A211" i="7"/>
  <c r="A103" i="9"/>
  <c r="A56" i="9"/>
  <c r="A102" i="7"/>
  <c r="A199" i="7"/>
  <c r="A52" i="7"/>
  <c r="A87" i="7"/>
  <c r="A181" i="7"/>
  <c r="A112" i="9"/>
  <c r="A40" i="9"/>
  <c r="A147" i="9"/>
  <c r="A176" i="9"/>
  <c r="A149" i="9"/>
  <c r="A42" i="9"/>
  <c r="A202" i="9"/>
  <c r="A136" i="7"/>
  <c r="A194" i="9"/>
  <c r="A18" i="9"/>
  <c r="A36" i="9"/>
  <c r="A142" i="9"/>
  <c r="A158" i="7"/>
  <c r="A69" i="7"/>
  <c r="A63" i="9"/>
  <c r="A195" i="9"/>
  <c r="A131" i="9"/>
  <c r="A128" i="7"/>
  <c r="A44" i="7"/>
  <c r="A143" i="7"/>
  <c r="A3" i="9"/>
  <c r="A159" i="9"/>
  <c r="A80" i="7"/>
  <c r="A85" i="7"/>
  <c r="A84" i="9"/>
  <c r="A64" i="9"/>
  <c r="A54" i="9"/>
  <c r="A139" i="9"/>
  <c r="A29" i="9"/>
  <c r="A122" i="7"/>
  <c r="A37" i="7"/>
  <c r="A181" i="9"/>
  <c r="A170" i="9"/>
  <c r="A165" i="9"/>
  <c r="A70" i="7"/>
  <c r="A70" i="9"/>
  <c r="A106" i="9"/>
  <c r="A58" i="7"/>
  <c r="A213" i="9"/>
  <c r="A199" i="9"/>
  <c r="A48" i="9"/>
  <c r="A127" i="9"/>
  <c r="A179" i="7"/>
  <c r="A145" i="7"/>
  <c r="A105" i="7"/>
  <c r="A148" i="9"/>
  <c r="A83" i="9"/>
  <c r="A129" i="9"/>
  <c r="A49" i="7"/>
  <c r="A124" i="9"/>
  <c r="A200" i="7"/>
  <c r="A67" i="9"/>
  <c r="A50" i="9"/>
  <c r="A35" i="7"/>
  <c r="A191" i="7"/>
  <c r="A62" i="9"/>
  <c r="A34" i="9"/>
  <c r="A51" i="9"/>
  <c r="A35" i="9"/>
  <c r="A24" i="7"/>
  <c r="A72" i="7"/>
  <c r="A146" i="9"/>
  <c r="A23" i="7"/>
  <c r="A117" i="9"/>
  <c r="A141" i="9"/>
  <c r="A27" i="9"/>
  <c r="A186" i="9"/>
  <c r="A60" i="9"/>
  <c r="A151" i="9"/>
  <c r="A8" i="7"/>
  <c r="A88" i="9"/>
  <c r="A22" i="7"/>
  <c r="A132" i="9"/>
  <c r="A10" i="7"/>
  <c r="A161" i="9"/>
  <c r="A132" i="7"/>
  <c r="A53" i="7"/>
  <c r="A138" i="7"/>
  <c r="A122" i="9"/>
  <c r="A190" i="9"/>
  <c r="A213" i="7"/>
  <c r="A66" i="7"/>
  <c r="A107" i="7"/>
  <c r="A120" i="7"/>
  <c r="A166" i="7"/>
  <c r="A204" i="7"/>
  <c r="A68" i="7"/>
  <c r="A90" i="9"/>
  <c r="A30" i="7"/>
  <c r="A201" i="9"/>
  <c r="A101" i="7"/>
  <c r="A116" i="9"/>
  <c r="A6" i="9"/>
  <c r="A63" i="7"/>
  <c r="A12" i="9"/>
  <c r="A187" i="9"/>
  <c r="A49" i="9"/>
  <c r="A75" i="9"/>
  <c r="A201" i="7"/>
  <c r="A87" i="9"/>
  <c r="A46" i="9"/>
  <c r="A121" i="9"/>
  <c r="A86" i="7"/>
  <c r="A38" i="7"/>
  <c r="A205" i="9"/>
  <c r="A6" i="7"/>
  <c r="A81" i="7"/>
  <c r="A88" i="7"/>
  <c r="A14" i="7"/>
  <c r="A71" i="7"/>
  <c r="A106" i="7"/>
  <c r="A41" i="7"/>
  <c r="A153" i="7"/>
  <c r="A153" i="9"/>
  <c r="A171" i="7"/>
  <c r="A64" i="7"/>
  <c r="A144" i="7"/>
  <c r="A142" i="7"/>
  <c r="A43" i="7"/>
  <c r="A117" i="7"/>
  <c r="A77" i="9"/>
  <c r="A43" i="9"/>
  <c r="A140" i="9"/>
  <c r="A137" i="9"/>
  <c r="A21" i="7"/>
  <c r="A48" i="7"/>
  <c r="A125" i="7"/>
  <c r="A13" i="7"/>
  <c r="A212" i="9"/>
  <c r="A100" i="7"/>
  <c r="A25" i="9"/>
  <c r="A13" i="9"/>
  <c r="A99" i="9"/>
  <c r="A198" i="7"/>
  <c r="A187" i="7"/>
  <c r="A45" i="7"/>
  <c r="A208" i="9"/>
  <c r="A54" i="7"/>
  <c r="A115" i="9"/>
  <c r="A34" i="7"/>
  <c r="A33" i="9"/>
  <c r="A61" i="9"/>
  <c r="A96" i="9"/>
  <c r="A128" i="9"/>
  <c r="A82" i="9"/>
  <c r="A210" i="7"/>
  <c r="A125" i="9"/>
  <c r="A36" i="7"/>
  <c r="A81" i="9"/>
  <c r="A91" i="7"/>
  <c r="A52" i="9"/>
  <c r="A47" i="9"/>
  <c r="A124" i="7"/>
  <c r="A180" i="9"/>
  <c r="A9" i="9"/>
  <c r="A37" i="9"/>
  <c r="A111" i="9"/>
  <c r="J226" i="2"/>
  <c r="J218" i="2"/>
  <c r="J206" i="2"/>
  <c r="J198" i="2"/>
  <c r="J182" i="2"/>
  <c r="J171" i="2"/>
  <c r="J19" i="2"/>
  <c r="J154" i="2"/>
  <c r="J139" i="2"/>
  <c r="J127" i="2"/>
  <c r="J116" i="2"/>
  <c r="J11" i="2"/>
  <c r="J102" i="2"/>
  <c r="J99" i="2"/>
  <c r="J91" i="2"/>
  <c r="J7" i="2"/>
  <c r="J85" i="2"/>
  <c r="J81" i="2"/>
  <c r="J77" i="2"/>
  <c r="J73" i="2"/>
  <c r="J69" i="2"/>
  <c r="J6" i="2"/>
  <c r="J62" i="2"/>
  <c r="J58" i="2"/>
  <c r="J54" i="2"/>
  <c r="J50" i="2"/>
  <c r="J46" i="2"/>
  <c r="J43" i="2"/>
  <c r="J39" i="2"/>
  <c r="J36" i="2"/>
  <c r="J33" i="2"/>
  <c r="J29" i="2"/>
  <c r="J25" i="2"/>
  <c r="J230" i="2"/>
  <c r="J214" i="2"/>
  <c r="J202" i="2"/>
  <c r="J186" i="2"/>
  <c r="J178" i="2"/>
  <c r="J167" i="2"/>
  <c r="J15" i="2"/>
  <c r="J150" i="2"/>
  <c r="J13" i="2"/>
  <c r="J131" i="2"/>
  <c r="J120" i="2"/>
  <c r="J106" i="2"/>
  <c r="J233" i="2"/>
  <c r="J225" i="2"/>
  <c r="J217" i="2"/>
  <c r="J209" i="2"/>
  <c r="J197" i="2"/>
  <c r="J189" i="2"/>
  <c r="J14" i="2"/>
  <c r="J153" i="2"/>
  <c r="J149" i="2"/>
  <c r="J138" i="2"/>
  <c r="J126" i="2"/>
  <c r="J119" i="2"/>
  <c r="J10" i="2"/>
  <c r="J105" i="2"/>
  <c r="J98" i="2"/>
  <c r="J94" i="2"/>
  <c r="J88" i="2"/>
  <c r="J80" i="2"/>
  <c r="J68" i="2"/>
  <c r="J61" i="2"/>
  <c r="J53" i="2"/>
  <c r="J49" i="2"/>
  <c r="J42" i="2"/>
  <c r="J38" i="2"/>
  <c r="J35" i="2"/>
  <c r="J32" i="2"/>
  <c r="J28" i="2"/>
  <c r="J24" i="2"/>
  <c r="J232" i="2"/>
  <c r="J228" i="2"/>
  <c r="J224" i="2"/>
  <c r="J220" i="2"/>
  <c r="J216" i="2"/>
  <c r="J212" i="2"/>
  <c r="J208" i="2"/>
  <c r="J204" i="2"/>
  <c r="J200" i="2"/>
  <c r="J196" i="2"/>
  <c r="J192" i="2"/>
  <c r="J188" i="2"/>
  <c r="J184" i="2"/>
  <c r="J180" i="2"/>
  <c r="J176" i="2"/>
  <c r="J173" i="2"/>
  <c r="J169" i="2"/>
  <c r="J165" i="2"/>
  <c r="J162" i="2"/>
  <c r="J17" i="2"/>
  <c r="J160" i="2"/>
  <c r="J156" i="2"/>
  <c r="J152" i="2"/>
  <c r="J148" i="2"/>
  <c r="J144" i="2"/>
  <c r="J141" i="2"/>
  <c r="J137" i="2"/>
  <c r="J133" i="2"/>
  <c r="J129" i="2"/>
  <c r="J12" i="2"/>
  <c r="J122" i="2"/>
  <c r="J118" i="2"/>
  <c r="J114" i="2"/>
  <c r="J110" i="2"/>
  <c r="J108" i="2"/>
  <c r="J104" i="2"/>
  <c r="J9" i="2"/>
  <c r="J97" i="2"/>
  <c r="J93" i="2"/>
  <c r="J8" i="2"/>
  <c r="J87" i="2"/>
  <c r="J83" i="2"/>
  <c r="J79" i="2"/>
  <c r="J75" i="2"/>
  <c r="J71" i="2"/>
  <c r="J67" i="2"/>
  <c r="J64" i="2"/>
  <c r="J60" i="2"/>
  <c r="J56" i="2"/>
  <c r="J52" i="2"/>
  <c r="J48" i="2"/>
  <c r="J45" i="2"/>
  <c r="J41" i="2"/>
  <c r="J4" i="2"/>
  <c r="J3" i="2"/>
  <c r="J31" i="2"/>
  <c r="J27" i="2"/>
  <c r="J23" i="2"/>
  <c r="J222" i="2"/>
  <c r="J210" i="2"/>
  <c r="J194" i="2"/>
  <c r="J190" i="2"/>
  <c r="J21" i="2"/>
  <c r="J20" i="2"/>
  <c r="J158" i="2"/>
  <c r="J146" i="2"/>
  <c r="J135" i="2"/>
  <c r="J124" i="2"/>
  <c r="J112" i="2"/>
  <c r="J95" i="2"/>
  <c r="J229" i="2"/>
  <c r="J221" i="2"/>
  <c r="J213" i="2"/>
  <c r="J205" i="2"/>
  <c r="J201" i="2"/>
  <c r="J193" i="2"/>
  <c r="J185" i="2"/>
  <c r="J181" i="2"/>
  <c r="J177" i="2"/>
  <c r="J174" i="2"/>
  <c r="J170" i="2"/>
  <c r="J166" i="2"/>
  <c r="J163" i="2"/>
  <c r="J18" i="2"/>
  <c r="J157" i="2"/>
  <c r="J145" i="2"/>
  <c r="J142" i="2"/>
  <c r="J134" i="2"/>
  <c r="J130" i="2"/>
  <c r="J123" i="2"/>
  <c r="J115" i="2"/>
  <c r="J111" i="2"/>
  <c r="J101" i="2"/>
  <c r="J90" i="2"/>
  <c r="J84" i="2"/>
  <c r="J76" i="2"/>
  <c r="J72" i="2"/>
  <c r="J65" i="2"/>
  <c r="J57" i="2"/>
  <c r="J5" i="2"/>
  <c r="J231" i="2"/>
  <c r="J227" i="2"/>
  <c r="J223" i="2"/>
  <c r="J219" i="2"/>
  <c r="J215" i="2"/>
  <c r="J211" i="2"/>
  <c r="J207" i="2"/>
  <c r="J203" i="2"/>
  <c r="J199" i="2"/>
  <c r="J195" i="2"/>
  <c r="J191" i="2"/>
  <c r="J187" i="2"/>
  <c r="J183" i="2"/>
  <c r="J179" i="2"/>
  <c r="J175" i="2"/>
  <c r="J172" i="2"/>
  <c r="J168" i="2"/>
  <c r="J164" i="2"/>
  <c r="J161" i="2"/>
  <c r="J16" i="2"/>
  <c r="J159" i="2"/>
  <c r="J155" i="2"/>
  <c r="J151" i="2"/>
  <c r="J147" i="2"/>
  <c r="J143" i="2"/>
  <c r="J140" i="2"/>
  <c r="J136" i="2"/>
  <c r="J132" i="2"/>
  <c r="J128" i="2"/>
  <c r="J125" i="2"/>
  <c r="J121" i="2"/>
  <c r="J117" i="2"/>
  <c r="J113" i="2"/>
  <c r="J109" i="2"/>
  <c r="J107" i="2"/>
  <c r="J103" i="2"/>
  <c r="J100" i="2"/>
  <c r="J96" i="2"/>
  <c r="J92" i="2"/>
  <c r="J89" i="2"/>
  <c r="J86" i="2"/>
  <c r="J82" i="2"/>
  <c r="J78" i="2"/>
  <c r="J74" i="2"/>
  <c r="J70" i="2"/>
  <c r="J66" i="2"/>
  <c r="J63" i="2"/>
  <c r="J59" i="2"/>
  <c r="J55" i="2"/>
  <c r="J51" i="2"/>
  <c r="J47" i="2"/>
  <c r="J44" i="2"/>
  <c r="J40" i="2"/>
  <c r="J37" i="2"/>
  <c r="J34" i="2"/>
  <c r="J30" i="2"/>
  <c r="J26" i="2"/>
  <c r="J22" i="2"/>
  <c r="I227" i="2"/>
  <c r="I226" i="5"/>
  <c r="M226" i="5"/>
  <c r="Q226" i="5"/>
  <c r="U226" i="5"/>
  <c r="Y226" i="5"/>
  <c r="AC226" i="5"/>
  <c r="AG226" i="5"/>
  <c r="AK226" i="5"/>
  <c r="AO226" i="5"/>
  <c r="AS226" i="5"/>
  <c r="AW226" i="5"/>
  <c r="BA226" i="5"/>
  <c r="BE226" i="5"/>
  <c r="BI226" i="5"/>
  <c r="BM226" i="5"/>
  <c r="BQ226" i="5"/>
  <c r="BU226" i="5"/>
  <c r="BY226" i="5"/>
  <c r="CC226" i="5"/>
  <c r="CG226" i="5"/>
  <c r="CK226" i="5"/>
  <c r="CO226" i="5"/>
  <c r="CS226" i="5"/>
  <c r="CW226" i="5"/>
  <c r="DA226" i="5"/>
  <c r="DE226" i="5"/>
  <c r="DI226" i="5"/>
  <c r="DM226" i="5"/>
  <c r="DQ226" i="5"/>
  <c r="DU226" i="5"/>
  <c r="J226" i="5"/>
  <c r="N226" i="5"/>
  <c r="R226" i="5"/>
  <c r="V226" i="5"/>
  <c r="Z226" i="5"/>
  <c r="AD226" i="5"/>
  <c r="AH226" i="5"/>
  <c r="AL226" i="5"/>
  <c r="AP226" i="5"/>
  <c r="AT226" i="5"/>
  <c r="AX226" i="5"/>
  <c r="BB226" i="5"/>
  <c r="BF226" i="5"/>
  <c r="BJ226" i="5"/>
  <c r="BN226" i="5"/>
  <c r="BR226" i="5"/>
  <c r="BV226" i="5"/>
  <c r="BZ226" i="5"/>
  <c r="CD226" i="5"/>
  <c r="CH226" i="5"/>
  <c r="CL226" i="5"/>
  <c r="CP226" i="5"/>
  <c r="CT226" i="5"/>
  <c r="CX226" i="5"/>
  <c r="DB226" i="5"/>
  <c r="DF226" i="5"/>
  <c r="DJ226" i="5"/>
  <c r="DN226" i="5"/>
  <c r="DR226" i="5"/>
  <c r="K226" i="5"/>
  <c r="O226" i="5"/>
  <c r="S226" i="5"/>
  <c r="W226" i="5"/>
  <c r="AA226" i="5"/>
  <c r="AE226" i="5"/>
  <c r="AI226" i="5"/>
  <c r="AM226" i="5"/>
  <c r="AQ226" i="5"/>
  <c r="AU226" i="5"/>
  <c r="AY226" i="5"/>
  <c r="BC226" i="5"/>
  <c r="BG226" i="5"/>
  <c r="BK226" i="5"/>
  <c r="BO226" i="5"/>
  <c r="BS226" i="5"/>
  <c r="BW226" i="5"/>
  <c r="CA226" i="5"/>
  <c r="CE226" i="5"/>
  <c r="CI226" i="5"/>
  <c r="CM226" i="5"/>
  <c r="CQ226" i="5"/>
  <c r="CU226" i="5"/>
  <c r="CY226" i="5"/>
  <c r="DC226" i="5"/>
  <c r="DG226" i="5"/>
  <c r="DK226" i="5"/>
  <c r="DO226" i="5"/>
  <c r="DS226" i="5"/>
  <c r="L226" i="5"/>
  <c r="AB226" i="5"/>
  <c r="AR226" i="5"/>
  <c r="BH226" i="5"/>
  <c r="BX226" i="5"/>
  <c r="CN226" i="5"/>
  <c r="DD226" i="5"/>
  <c r="DT226" i="5"/>
  <c r="P226" i="5"/>
  <c r="AF226" i="5"/>
  <c r="AV226" i="5"/>
  <c r="BL226" i="5"/>
  <c r="CB226" i="5"/>
  <c r="CR226" i="5"/>
  <c r="DH226" i="5"/>
  <c r="T226" i="5"/>
  <c r="AJ226" i="5"/>
  <c r="AZ226" i="5"/>
  <c r="BP226" i="5"/>
  <c r="CF226" i="5"/>
  <c r="CV226" i="5"/>
  <c r="DL226" i="5"/>
  <c r="X226" i="5"/>
  <c r="AN226" i="5"/>
  <c r="BD226" i="5"/>
  <c r="BT226" i="5"/>
  <c r="CJ226" i="5"/>
  <c r="CZ226" i="5"/>
  <c r="DP226" i="5"/>
  <c r="I215" i="2"/>
  <c r="K214" i="5"/>
  <c r="O214" i="5"/>
  <c r="S214" i="5"/>
  <c r="W214" i="5"/>
  <c r="AA214" i="5"/>
  <c r="AE214" i="5"/>
  <c r="AI214" i="5"/>
  <c r="AM214" i="5"/>
  <c r="AQ214" i="5"/>
  <c r="AU214" i="5"/>
  <c r="AY214" i="5"/>
  <c r="BC214" i="5"/>
  <c r="BG214" i="5"/>
  <c r="BK214" i="5"/>
  <c r="BO214" i="5"/>
  <c r="BS214" i="5"/>
  <c r="BW214" i="5"/>
  <c r="CA214" i="5"/>
  <c r="CE214" i="5"/>
  <c r="CI214" i="5"/>
  <c r="CM214" i="5"/>
  <c r="CQ214" i="5"/>
  <c r="CU214" i="5"/>
  <c r="CY214" i="5"/>
  <c r="DC214" i="5"/>
  <c r="DG214" i="5"/>
  <c r="DK214" i="5"/>
  <c r="DO214" i="5"/>
  <c r="DS214" i="5"/>
  <c r="L214" i="5"/>
  <c r="Q214" i="5"/>
  <c r="V214" i="5"/>
  <c r="AB214" i="5"/>
  <c r="AG214" i="5"/>
  <c r="AL214" i="5"/>
  <c r="AR214" i="5"/>
  <c r="AW214" i="5"/>
  <c r="BB214" i="5"/>
  <c r="BH214" i="5"/>
  <c r="BM214" i="5"/>
  <c r="BR214" i="5"/>
  <c r="BX214" i="5"/>
  <c r="CC214" i="5"/>
  <c r="CH214" i="5"/>
  <c r="CN214" i="5"/>
  <c r="CS214" i="5"/>
  <c r="CX214" i="5"/>
  <c r="DD214" i="5"/>
  <c r="DI214" i="5"/>
  <c r="DN214" i="5"/>
  <c r="DT214" i="5"/>
  <c r="M214" i="5"/>
  <c r="R214" i="5"/>
  <c r="X214" i="5"/>
  <c r="AC214" i="5"/>
  <c r="AH214" i="5"/>
  <c r="AN214" i="5"/>
  <c r="AS214" i="5"/>
  <c r="AX214" i="5"/>
  <c r="BD214" i="5"/>
  <c r="BI214" i="5"/>
  <c r="BN214" i="5"/>
  <c r="BT214" i="5"/>
  <c r="BY214" i="5"/>
  <c r="CD214" i="5"/>
  <c r="CJ214" i="5"/>
  <c r="CO214" i="5"/>
  <c r="CT214" i="5"/>
  <c r="CZ214" i="5"/>
  <c r="DE214" i="5"/>
  <c r="DJ214" i="5"/>
  <c r="DP214" i="5"/>
  <c r="DU214" i="5"/>
  <c r="I214" i="5"/>
  <c r="N214" i="5"/>
  <c r="T214" i="5"/>
  <c r="Y214" i="5"/>
  <c r="AD214" i="5"/>
  <c r="AJ214" i="5"/>
  <c r="AO214" i="5"/>
  <c r="AT214" i="5"/>
  <c r="AZ214" i="5"/>
  <c r="BE214" i="5"/>
  <c r="BJ214" i="5"/>
  <c r="BP214" i="5"/>
  <c r="BU214" i="5"/>
  <c r="BZ214" i="5"/>
  <c r="CF214" i="5"/>
  <c r="CK214" i="5"/>
  <c r="CP214" i="5"/>
  <c r="CV214" i="5"/>
  <c r="DA214" i="5"/>
  <c r="DF214" i="5"/>
  <c r="DL214" i="5"/>
  <c r="DQ214" i="5"/>
  <c r="U214" i="5"/>
  <c r="AP214" i="5"/>
  <c r="BL214" i="5"/>
  <c r="CG214" i="5"/>
  <c r="DB214" i="5"/>
  <c r="Z214" i="5"/>
  <c r="AV214" i="5"/>
  <c r="BQ214" i="5"/>
  <c r="CL214" i="5"/>
  <c r="DH214" i="5"/>
  <c r="J214" i="5"/>
  <c r="AF214" i="5"/>
  <c r="BA214" i="5"/>
  <c r="BV214" i="5"/>
  <c r="CR214" i="5"/>
  <c r="DM214" i="5"/>
  <c r="P214" i="5"/>
  <c r="AK214" i="5"/>
  <c r="BF214" i="5"/>
  <c r="CB214" i="5"/>
  <c r="CW214" i="5"/>
  <c r="DR214" i="5"/>
  <c r="I195" i="2"/>
  <c r="K194" i="5"/>
  <c r="O194" i="5"/>
  <c r="S194" i="5"/>
  <c r="W194" i="5"/>
  <c r="AA194" i="5"/>
  <c r="AE194" i="5"/>
  <c r="AI194" i="5"/>
  <c r="AM194" i="5"/>
  <c r="AQ194" i="5"/>
  <c r="AU194" i="5"/>
  <c r="AY194" i="5"/>
  <c r="BC194" i="5"/>
  <c r="BG194" i="5"/>
  <c r="BK194" i="5"/>
  <c r="BO194" i="5"/>
  <c r="BS194" i="5"/>
  <c r="BW194" i="5"/>
  <c r="CA194" i="5"/>
  <c r="CE194" i="5"/>
  <c r="CI194" i="5"/>
  <c r="CM194" i="5"/>
  <c r="CQ194" i="5"/>
  <c r="CU194" i="5"/>
  <c r="CY194" i="5"/>
  <c r="DC194" i="5"/>
  <c r="DG194" i="5"/>
  <c r="DK194" i="5"/>
  <c r="DO194" i="5"/>
  <c r="DS194" i="5"/>
  <c r="J194" i="5"/>
  <c r="P194" i="5"/>
  <c r="U194" i="5"/>
  <c r="Z194" i="5"/>
  <c r="AF194" i="5"/>
  <c r="AK194" i="5"/>
  <c r="AP194" i="5"/>
  <c r="AV194" i="5"/>
  <c r="BA194" i="5"/>
  <c r="BF194" i="5"/>
  <c r="BL194" i="5"/>
  <c r="BQ194" i="5"/>
  <c r="BV194" i="5"/>
  <c r="CB194" i="5"/>
  <c r="CG194" i="5"/>
  <c r="CL194" i="5"/>
  <c r="CR194" i="5"/>
  <c r="CW194" i="5"/>
  <c r="DB194" i="5"/>
  <c r="DH194" i="5"/>
  <c r="DM194" i="5"/>
  <c r="DR194" i="5"/>
  <c r="L194" i="5"/>
  <c r="Q194" i="5"/>
  <c r="V194" i="5"/>
  <c r="AB194" i="5"/>
  <c r="AG194" i="5"/>
  <c r="AL194" i="5"/>
  <c r="AR194" i="5"/>
  <c r="AW194" i="5"/>
  <c r="BB194" i="5"/>
  <c r="BH194" i="5"/>
  <c r="BM194" i="5"/>
  <c r="BR194" i="5"/>
  <c r="BX194" i="5"/>
  <c r="CC194" i="5"/>
  <c r="CH194" i="5"/>
  <c r="CN194" i="5"/>
  <c r="CS194" i="5"/>
  <c r="CX194" i="5"/>
  <c r="DD194" i="5"/>
  <c r="DI194" i="5"/>
  <c r="DN194" i="5"/>
  <c r="DT194" i="5"/>
  <c r="M194" i="5"/>
  <c r="R194" i="5"/>
  <c r="X194" i="5"/>
  <c r="AC194" i="5"/>
  <c r="AH194" i="5"/>
  <c r="AN194" i="5"/>
  <c r="AS194" i="5"/>
  <c r="AX194" i="5"/>
  <c r="BD194" i="5"/>
  <c r="BI194" i="5"/>
  <c r="BN194" i="5"/>
  <c r="BT194" i="5"/>
  <c r="BY194" i="5"/>
  <c r="CD194" i="5"/>
  <c r="CJ194" i="5"/>
  <c r="CO194" i="5"/>
  <c r="CT194" i="5"/>
  <c r="CZ194" i="5"/>
  <c r="DE194" i="5"/>
  <c r="DJ194" i="5"/>
  <c r="DP194" i="5"/>
  <c r="DU194" i="5"/>
  <c r="N194" i="5"/>
  <c r="AJ194" i="5"/>
  <c r="BE194" i="5"/>
  <c r="BZ194" i="5"/>
  <c r="CV194" i="5"/>
  <c r="DQ194" i="5"/>
  <c r="T194" i="5"/>
  <c r="AO194" i="5"/>
  <c r="BJ194" i="5"/>
  <c r="CF194" i="5"/>
  <c r="DA194" i="5"/>
  <c r="Y194" i="5"/>
  <c r="AT194" i="5"/>
  <c r="BP194" i="5"/>
  <c r="CK194" i="5"/>
  <c r="DF194" i="5"/>
  <c r="I194" i="5"/>
  <c r="AD194" i="5"/>
  <c r="AZ194" i="5"/>
  <c r="BU194" i="5"/>
  <c r="CP194" i="5"/>
  <c r="DL194" i="5"/>
  <c r="I191" i="2"/>
  <c r="K190" i="5"/>
  <c r="O190" i="5"/>
  <c r="S190" i="5"/>
  <c r="W190" i="5"/>
  <c r="AA190" i="5"/>
  <c r="AE190" i="5"/>
  <c r="AI190" i="5"/>
  <c r="AM190" i="5"/>
  <c r="AQ190" i="5"/>
  <c r="AU190" i="5"/>
  <c r="AY190" i="5"/>
  <c r="BC190" i="5"/>
  <c r="BG190" i="5"/>
  <c r="BK190" i="5"/>
  <c r="BO190" i="5"/>
  <c r="BS190" i="5"/>
  <c r="BW190" i="5"/>
  <c r="CA190" i="5"/>
  <c r="CE190" i="5"/>
  <c r="CI190" i="5"/>
  <c r="CM190" i="5"/>
  <c r="CQ190" i="5"/>
  <c r="CU190" i="5"/>
  <c r="CY190" i="5"/>
  <c r="DC190" i="5"/>
  <c r="DG190" i="5"/>
  <c r="DK190" i="5"/>
  <c r="DO190" i="5"/>
  <c r="DS190" i="5"/>
  <c r="I190" i="5"/>
  <c r="N190" i="5"/>
  <c r="T190" i="5"/>
  <c r="Y190" i="5"/>
  <c r="AD190" i="5"/>
  <c r="AJ190" i="5"/>
  <c r="AO190" i="5"/>
  <c r="AT190" i="5"/>
  <c r="AZ190" i="5"/>
  <c r="BE190" i="5"/>
  <c r="BJ190" i="5"/>
  <c r="BP190" i="5"/>
  <c r="BU190" i="5"/>
  <c r="BZ190" i="5"/>
  <c r="CF190" i="5"/>
  <c r="CK190" i="5"/>
  <c r="CP190" i="5"/>
  <c r="CV190" i="5"/>
  <c r="DA190" i="5"/>
  <c r="DF190" i="5"/>
  <c r="DL190" i="5"/>
  <c r="DQ190" i="5"/>
  <c r="J190" i="5"/>
  <c r="P190" i="5"/>
  <c r="U190" i="5"/>
  <c r="Z190" i="5"/>
  <c r="AF190" i="5"/>
  <c r="AK190" i="5"/>
  <c r="AP190" i="5"/>
  <c r="AV190" i="5"/>
  <c r="BA190" i="5"/>
  <c r="BF190" i="5"/>
  <c r="BL190" i="5"/>
  <c r="BQ190" i="5"/>
  <c r="BV190" i="5"/>
  <c r="CB190" i="5"/>
  <c r="CG190" i="5"/>
  <c r="CL190" i="5"/>
  <c r="CR190" i="5"/>
  <c r="CW190" i="5"/>
  <c r="DB190" i="5"/>
  <c r="DH190" i="5"/>
  <c r="DM190" i="5"/>
  <c r="DR190" i="5"/>
  <c r="L190" i="5"/>
  <c r="Q190" i="5"/>
  <c r="V190" i="5"/>
  <c r="AB190" i="5"/>
  <c r="AG190" i="5"/>
  <c r="AL190" i="5"/>
  <c r="AR190" i="5"/>
  <c r="AW190" i="5"/>
  <c r="BB190" i="5"/>
  <c r="BH190" i="5"/>
  <c r="BM190" i="5"/>
  <c r="BR190" i="5"/>
  <c r="BX190" i="5"/>
  <c r="CC190" i="5"/>
  <c r="CH190" i="5"/>
  <c r="CN190" i="5"/>
  <c r="CS190" i="5"/>
  <c r="CX190" i="5"/>
  <c r="DD190" i="5"/>
  <c r="DI190" i="5"/>
  <c r="DN190" i="5"/>
  <c r="DT190" i="5"/>
  <c r="M190" i="5"/>
  <c r="AH190" i="5"/>
  <c r="BD190" i="5"/>
  <c r="BY190" i="5"/>
  <c r="CT190" i="5"/>
  <c r="DP190" i="5"/>
  <c r="R190" i="5"/>
  <c r="AN190" i="5"/>
  <c r="BI190" i="5"/>
  <c r="CD190" i="5"/>
  <c r="CZ190" i="5"/>
  <c r="DU190" i="5"/>
  <c r="X190" i="5"/>
  <c r="AS190" i="5"/>
  <c r="BN190" i="5"/>
  <c r="CJ190" i="5"/>
  <c r="DE190" i="5"/>
  <c r="AC190" i="5"/>
  <c r="AX190" i="5"/>
  <c r="BT190" i="5"/>
  <c r="CO190" i="5"/>
  <c r="DJ190" i="5"/>
  <c r="I179" i="2"/>
  <c r="K178" i="5"/>
  <c r="O178" i="5"/>
  <c r="S178" i="5"/>
  <c r="W178" i="5"/>
  <c r="AA178" i="5"/>
  <c r="AE178" i="5"/>
  <c r="AI178" i="5"/>
  <c r="AM178" i="5"/>
  <c r="AQ178" i="5"/>
  <c r="AU178" i="5"/>
  <c r="AY178" i="5"/>
  <c r="BC178" i="5"/>
  <c r="BG178" i="5"/>
  <c r="BK178" i="5"/>
  <c r="BO178" i="5"/>
  <c r="BS178" i="5"/>
  <c r="BW178" i="5"/>
  <c r="CA178" i="5"/>
  <c r="CE178" i="5"/>
  <c r="CI178" i="5"/>
  <c r="CM178" i="5"/>
  <c r="CQ178" i="5"/>
  <c r="CU178" i="5"/>
  <c r="CY178" i="5"/>
  <c r="DC178" i="5"/>
  <c r="DG178" i="5"/>
  <c r="DK178" i="5"/>
  <c r="DO178" i="5"/>
  <c r="DS178" i="5"/>
  <c r="I178" i="5"/>
  <c r="M178" i="5"/>
  <c r="Q178" i="5"/>
  <c r="U178" i="5"/>
  <c r="Y178" i="5"/>
  <c r="AC178" i="5"/>
  <c r="AG178" i="5"/>
  <c r="AK178" i="5"/>
  <c r="AO178" i="5"/>
  <c r="AS178" i="5"/>
  <c r="AW178" i="5"/>
  <c r="BA178" i="5"/>
  <c r="BE178" i="5"/>
  <c r="BI178" i="5"/>
  <c r="BM178" i="5"/>
  <c r="BQ178" i="5"/>
  <c r="BU178" i="5"/>
  <c r="BY178" i="5"/>
  <c r="CC178" i="5"/>
  <c r="CG178" i="5"/>
  <c r="CK178" i="5"/>
  <c r="CO178" i="5"/>
  <c r="CS178" i="5"/>
  <c r="CW178" i="5"/>
  <c r="DA178" i="5"/>
  <c r="DE178" i="5"/>
  <c r="DI178" i="5"/>
  <c r="DM178" i="5"/>
  <c r="DQ178" i="5"/>
  <c r="DU178" i="5"/>
  <c r="P178" i="5"/>
  <c r="X178" i="5"/>
  <c r="AF178" i="5"/>
  <c r="AN178" i="5"/>
  <c r="AV178" i="5"/>
  <c r="BD178" i="5"/>
  <c r="BL178" i="5"/>
  <c r="BT178" i="5"/>
  <c r="CB178" i="5"/>
  <c r="CJ178" i="5"/>
  <c r="CR178" i="5"/>
  <c r="CZ178" i="5"/>
  <c r="DH178" i="5"/>
  <c r="DP178" i="5"/>
  <c r="J178" i="5"/>
  <c r="R178" i="5"/>
  <c r="Z178" i="5"/>
  <c r="AH178" i="5"/>
  <c r="AP178" i="5"/>
  <c r="AX178" i="5"/>
  <c r="BF178" i="5"/>
  <c r="BN178" i="5"/>
  <c r="BV178" i="5"/>
  <c r="CD178" i="5"/>
  <c r="CL178" i="5"/>
  <c r="CT178" i="5"/>
  <c r="DB178" i="5"/>
  <c r="DJ178" i="5"/>
  <c r="DR178" i="5"/>
  <c r="V178" i="5"/>
  <c r="AD178" i="5"/>
  <c r="AT178" i="5"/>
  <c r="BJ178" i="5"/>
  <c r="BZ178" i="5"/>
  <c r="CP178" i="5"/>
  <c r="DF178" i="5"/>
  <c r="DN178" i="5"/>
  <c r="L178" i="5"/>
  <c r="T178" i="5"/>
  <c r="AB178" i="5"/>
  <c r="AJ178" i="5"/>
  <c r="AR178" i="5"/>
  <c r="AZ178" i="5"/>
  <c r="BH178" i="5"/>
  <c r="BP178" i="5"/>
  <c r="BX178" i="5"/>
  <c r="CF178" i="5"/>
  <c r="CN178" i="5"/>
  <c r="CV178" i="5"/>
  <c r="DD178" i="5"/>
  <c r="DL178" i="5"/>
  <c r="DT178" i="5"/>
  <c r="N178" i="5"/>
  <c r="AL178" i="5"/>
  <c r="BB178" i="5"/>
  <c r="BR178" i="5"/>
  <c r="CH178" i="5"/>
  <c r="CX178" i="5"/>
  <c r="I233" i="2"/>
  <c r="K232" i="5"/>
  <c r="O232" i="5"/>
  <c r="S232" i="5"/>
  <c r="W232" i="5"/>
  <c r="AA232" i="5"/>
  <c r="AE232" i="5"/>
  <c r="AI232" i="5"/>
  <c r="AM232" i="5"/>
  <c r="AQ232" i="5"/>
  <c r="AU232" i="5"/>
  <c r="AY232" i="5"/>
  <c r="BC232" i="5"/>
  <c r="BG232" i="5"/>
  <c r="BK232" i="5"/>
  <c r="BO232" i="5"/>
  <c r="BS232" i="5"/>
  <c r="BW232" i="5"/>
  <c r="CA232" i="5"/>
  <c r="CE232" i="5"/>
  <c r="CI232" i="5"/>
  <c r="CM232" i="5"/>
  <c r="CQ232" i="5"/>
  <c r="CU232" i="5"/>
  <c r="CY232" i="5"/>
  <c r="DC232" i="5"/>
  <c r="DG232" i="5"/>
  <c r="DK232" i="5"/>
  <c r="DO232" i="5"/>
  <c r="DS232" i="5"/>
  <c r="L232" i="5"/>
  <c r="P232" i="5"/>
  <c r="T232" i="5"/>
  <c r="X232" i="5"/>
  <c r="AB232" i="5"/>
  <c r="AF232" i="5"/>
  <c r="AJ232" i="5"/>
  <c r="AN232" i="5"/>
  <c r="AR232" i="5"/>
  <c r="AV232" i="5"/>
  <c r="AZ232" i="5"/>
  <c r="BD232" i="5"/>
  <c r="BH232" i="5"/>
  <c r="BL232" i="5"/>
  <c r="BP232" i="5"/>
  <c r="BT232" i="5"/>
  <c r="BX232" i="5"/>
  <c r="CB232" i="5"/>
  <c r="CF232" i="5"/>
  <c r="CJ232" i="5"/>
  <c r="CN232" i="5"/>
  <c r="CR232" i="5"/>
  <c r="CV232" i="5"/>
  <c r="CZ232" i="5"/>
  <c r="DD232" i="5"/>
  <c r="DH232" i="5"/>
  <c r="DL232" i="5"/>
  <c r="DP232" i="5"/>
  <c r="DT232" i="5"/>
  <c r="I232" i="5"/>
  <c r="M232" i="5"/>
  <c r="Q232" i="5"/>
  <c r="U232" i="5"/>
  <c r="Y232" i="5"/>
  <c r="AC232" i="5"/>
  <c r="AG232" i="5"/>
  <c r="AK232" i="5"/>
  <c r="AO232" i="5"/>
  <c r="AS232" i="5"/>
  <c r="AW232" i="5"/>
  <c r="BA232" i="5"/>
  <c r="BE232" i="5"/>
  <c r="BI232" i="5"/>
  <c r="BM232" i="5"/>
  <c r="BQ232" i="5"/>
  <c r="BU232" i="5"/>
  <c r="BY232" i="5"/>
  <c r="CC232" i="5"/>
  <c r="CG232" i="5"/>
  <c r="CK232" i="5"/>
  <c r="CO232" i="5"/>
  <c r="CS232" i="5"/>
  <c r="CW232" i="5"/>
  <c r="DA232" i="5"/>
  <c r="DE232" i="5"/>
  <c r="DI232" i="5"/>
  <c r="DM232" i="5"/>
  <c r="DQ232" i="5"/>
  <c r="DU232" i="5"/>
  <c r="N232" i="5"/>
  <c r="AD232" i="5"/>
  <c r="AT232" i="5"/>
  <c r="BJ232" i="5"/>
  <c r="BZ232" i="5"/>
  <c r="CP232" i="5"/>
  <c r="DF232" i="5"/>
  <c r="R232" i="5"/>
  <c r="AH232" i="5"/>
  <c r="AX232" i="5"/>
  <c r="BN232" i="5"/>
  <c r="CD232" i="5"/>
  <c r="CT232" i="5"/>
  <c r="DJ232" i="5"/>
  <c r="V232" i="5"/>
  <c r="AL232" i="5"/>
  <c r="BB232" i="5"/>
  <c r="BR232" i="5"/>
  <c r="CH232" i="5"/>
  <c r="CX232" i="5"/>
  <c r="DN232" i="5"/>
  <c r="J232" i="5"/>
  <c r="Z232" i="5"/>
  <c r="AP232" i="5"/>
  <c r="BF232" i="5"/>
  <c r="BV232" i="5"/>
  <c r="CL232" i="5"/>
  <c r="DB232" i="5"/>
  <c r="DR232" i="5"/>
  <c r="I229" i="2"/>
  <c r="K228" i="5"/>
  <c r="O228" i="5"/>
  <c r="S228" i="5"/>
  <c r="W228" i="5"/>
  <c r="AA228" i="5"/>
  <c r="AE228" i="5"/>
  <c r="AI228" i="5"/>
  <c r="AM228" i="5"/>
  <c r="AQ228" i="5"/>
  <c r="AU228" i="5"/>
  <c r="AY228" i="5"/>
  <c r="BC228" i="5"/>
  <c r="BG228" i="5"/>
  <c r="BK228" i="5"/>
  <c r="BO228" i="5"/>
  <c r="BS228" i="5"/>
  <c r="BW228" i="5"/>
  <c r="CA228" i="5"/>
  <c r="CE228" i="5"/>
  <c r="CI228" i="5"/>
  <c r="CM228" i="5"/>
  <c r="CQ228" i="5"/>
  <c r="CU228" i="5"/>
  <c r="CY228" i="5"/>
  <c r="DC228" i="5"/>
  <c r="DG228" i="5"/>
  <c r="DK228" i="5"/>
  <c r="DO228" i="5"/>
  <c r="DS228" i="5"/>
  <c r="L228" i="5"/>
  <c r="P228" i="5"/>
  <c r="T228" i="5"/>
  <c r="X228" i="5"/>
  <c r="AB228" i="5"/>
  <c r="AF228" i="5"/>
  <c r="AJ228" i="5"/>
  <c r="AN228" i="5"/>
  <c r="AR228" i="5"/>
  <c r="AV228" i="5"/>
  <c r="AZ228" i="5"/>
  <c r="BD228" i="5"/>
  <c r="BH228" i="5"/>
  <c r="BL228" i="5"/>
  <c r="BP228" i="5"/>
  <c r="BT228" i="5"/>
  <c r="BX228" i="5"/>
  <c r="CB228" i="5"/>
  <c r="CF228" i="5"/>
  <c r="CJ228" i="5"/>
  <c r="CN228" i="5"/>
  <c r="CR228" i="5"/>
  <c r="CV228" i="5"/>
  <c r="CZ228" i="5"/>
  <c r="DD228" i="5"/>
  <c r="DH228" i="5"/>
  <c r="DL228" i="5"/>
  <c r="DP228" i="5"/>
  <c r="DT228" i="5"/>
  <c r="I228" i="5"/>
  <c r="M228" i="5"/>
  <c r="Q228" i="5"/>
  <c r="U228" i="5"/>
  <c r="Y228" i="5"/>
  <c r="AC228" i="5"/>
  <c r="AG228" i="5"/>
  <c r="AK228" i="5"/>
  <c r="AO228" i="5"/>
  <c r="AS228" i="5"/>
  <c r="AW228" i="5"/>
  <c r="BA228" i="5"/>
  <c r="BE228" i="5"/>
  <c r="BI228" i="5"/>
  <c r="BM228" i="5"/>
  <c r="BQ228" i="5"/>
  <c r="BU228" i="5"/>
  <c r="BY228" i="5"/>
  <c r="CC228" i="5"/>
  <c r="CG228" i="5"/>
  <c r="CK228" i="5"/>
  <c r="CO228" i="5"/>
  <c r="CS228" i="5"/>
  <c r="CW228" i="5"/>
  <c r="DA228" i="5"/>
  <c r="DE228" i="5"/>
  <c r="DI228" i="5"/>
  <c r="DM228" i="5"/>
  <c r="DQ228" i="5"/>
  <c r="DU228" i="5"/>
  <c r="R228" i="5"/>
  <c r="AH228" i="5"/>
  <c r="AX228" i="5"/>
  <c r="BN228" i="5"/>
  <c r="CD228" i="5"/>
  <c r="CT228" i="5"/>
  <c r="DJ228" i="5"/>
  <c r="V228" i="5"/>
  <c r="AL228" i="5"/>
  <c r="BB228" i="5"/>
  <c r="BR228" i="5"/>
  <c r="CH228" i="5"/>
  <c r="CX228" i="5"/>
  <c r="DN228" i="5"/>
  <c r="J228" i="5"/>
  <c r="Z228" i="5"/>
  <c r="AP228" i="5"/>
  <c r="BF228" i="5"/>
  <c r="BV228" i="5"/>
  <c r="CL228" i="5"/>
  <c r="DB228" i="5"/>
  <c r="DR228" i="5"/>
  <c r="N228" i="5"/>
  <c r="AD228" i="5"/>
  <c r="AT228" i="5"/>
  <c r="BJ228" i="5"/>
  <c r="BZ228" i="5"/>
  <c r="CP228" i="5"/>
  <c r="DF228" i="5"/>
  <c r="I225" i="2"/>
  <c r="K224" i="5"/>
  <c r="O224" i="5"/>
  <c r="S224" i="5"/>
  <c r="W224" i="5"/>
  <c r="AA224" i="5"/>
  <c r="AE224" i="5"/>
  <c r="AI224" i="5"/>
  <c r="AM224" i="5"/>
  <c r="AQ224" i="5"/>
  <c r="AU224" i="5"/>
  <c r="AY224" i="5"/>
  <c r="BC224" i="5"/>
  <c r="BG224" i="5"/>
  <c r="BK224" i="5"/>
  <c r="BO224" i="5"/>
  <c r="BS224" i="5"/>
  <c r="BW224" i="5"/>
  <c r="CA224" i="5"/>
  <c r="CE224" i="5"/>
  <c r="CI224" i="5"/>
  <c r="CM224" i="5"/>
  <c r="CQ224" i="5"/>
  <c r="CU224" i="5"/>
  <c r="CY224" i="5"/>
  <c r="DC224" i="5"/>
  <c r="DG224" i="5"/>
  <c r="DK224" i="5"/>
  <c r="DO224" i="5"/>
  <c r="DS224" i="5"/>
  <c r="L224" i="5"/>
  <c r="P224" i="5"/>
  <c r="T224" i="5"/>
  <c r="X224" i="5"/>
  <c r="AB224" i="5"/>
  <c r="AF224" i="5"/>
  <c r="AJ224" i="5"/>
  <c r="AN224" i="5"/>
  <c r="AR224" i="5"/>
  <c r="AV224" i="5"/>
  <c r="AZ224" i="5"/>
  <c r="BD224" i="5"/>
  <c r="BH224" i="5"/>
  <c r="BL224" i="5"/>
  <c r="BP224" i="5"/>
  <c r="BT224" i="5"/>
  <c r="BX224" i="5"/>
  <c r="CB224" i="5"/>
  <c r="CF224" i="5"/>
  <c r="CJ224" i="5"/>
  <c r="CN224" i="5"/>
  <c r="CR224" i="5"/>
  <c r="CV224" i="5"/>
  <c r="CZ224" i="5"/>
  <c r="DD224" i="5"/>
  <c r="DH224" i="5"/>
  <c r="DL224" i="5"/>
  <c r="DP224" i="5"/>
  <c r="DT224" i="5"/>
  <c r="I224" i="5"/>
  <c r="M224" i="5"/>
  <c r="Q224" i="5"/>
  <c r="U224" i="5"/>
  <c r="Y224" i="5"/>
  <c r="AC224" i="5"/>
  <c r="AG224" i="5"/>
  <c r="AK224" i="5"/>
  <c r="AO224" i="5"/>
  <c r="AS224" i="5"/>
  <c r="AW224" i="5"/>
  <c r="BA224" i="5"/>
  <c r="BE224" i="5"/>
  <c r="BI224" i="5"/>
  <c r="BM224" i="5"/>
  <c r="BQ224" i="5"/>
  <c r="BU224" i="5"/>
  <c r="BY224" i="5"/>
  <c r="CC224" i="5"/>
  <c r="CG224" i="5"/>
  <c r="CK224" i="5"/>
  <c r="CO224" i="5"/>
  <c r="CS224" i="5"/>
  <c r="CW224" i="5"/>
  <c r="DA224" i="5"/>
  <c r="DE224" i="5"/>
  <c r="DI224" i="5"/>
  <c r="DM224" i="5"/>
  <c r="DQ224" i="5"/>
  <c r="DU224" i="5"/>
  <c r="V224" i="5"/>
  <c r="AL224" i="5"/>
  <c r="BB224" i="5"/>
  <c r="BR224" i="5"/>
  <c r="CH224" i="5"/>
  <c r="CX224" i="5"/>
  <c r="DN224" i="5"/>
  <c r="J224" i="5"/>
  <c r="Z224" i="5"/>
  <c r="AP224" i="5"/>
  <c r="BF224" i="5"/>
  <c r="BV224" i="5"/>
  <c r="CL224" i="5"/>
  <c r="DB224" i="5"/>
  <c r="DR224" i="5"/>
  <c r="N224" i="5"/>
  <c r="AD224" i="5"/>
  <c r="AT224" i="5"/>
  <c r="BJ224" i="5"/>
  <c r="BZ224" i="5"/>
  <c r="CP224" i="5"/>
  <c r="DF224" i="5"/>
  <c r="R224" i="5"/>
  <c r="AH224" i="5"/>
  <c r="AX224" i="5"/>
  <c r="BN224" i="5"/>
  <c r="CD224" i="5"/>
  <c r="CT224" i="5"/>
  <c r="DJ224" i="5"/>
  <c r="I221" i="2"/>
  <c r="K220" i="5"/>
  <c r="O220" i="5"/>
  <c r="S220" i="5"/>
  <c r="W220" i="5"/>
  <c r="AA220" i="5"/>
  <c r="AE220" i="5"/>
  <c r="AI220" i="5"/>
  <c r="AM220" i="5"/>
  <c r="AQ220" i="5"/>
  <c r="AU220" i="5"/>
  <c r="AY220" i="5"/>
  <c r="BC220" i="5"/>
  <c r="BG220" i="5"/>
  <c r="BK220" i="5"/>
  <c r="BO220" i="5"/>
  <c r="BS220" i="5"/>
  <c r="BW220" i="5"/>
  <c r="CA220" i="5"/>
  <c r="CE220" i="5"/>
  <c r="CI220" i="5"/>
  <c r="CM220" i="5"/>
  <c r="CQ220" i="5"/>
  <c r="CU220" i="5"/>
  <c r="CY220" i="5"/>
  <c r="DC220" i="5"/>
  <c r="DG220" i="5"/>
  <c r="DK220" i="5"/>
  <c r="DO220" i="5"/>
  <c r="DS220" i="5"/>
  <c r="L220" i="5"/>
  <c r="P220" i="5"/>
  <c r="T220" i="5"/>
  <c r="X220" i="5"/>
  <c r="AB220" i="5"/>
  <c r="AF220" i="5"/>
  <c r="AJ220" i="5"/>
  <c r="AN220" i="5"/>
  <c r="AR220" i="5"/>
  <c r="AV220" i="5"/>
  <c r="AZ220" i="5"/>
  <c r="BD220" i="5"/>
  <c r="BH220" i="5"/>
  <c r="BL220" i="5"/>
  <c r="BP220" i="5"/>
  <c r="BT220" i="5"/>
  <c r="BX220" i="5"/>
  <c r="CB220" i="5"/>
  <c r="CF220" i="5"/>
  <c r="CJ220" i="5"/>
  <c r="CN220" i="5"/>
  <c r="CR220" i="5"/>
  <c r="CV220" i="5"/>
  <c r="CZ220" i="5"/>
  <c r="DD220" i="5"/>
  <c r="DH220" i="5"/>
  <c r="DL220" i="5"/>
  <c r="DP220" i="5"/>
  <c r="DT220" i="5"/>
  <c r="I220" i="5"/>
  <c r="M220" i="5"/>
  <c r="Q220" i="5"/>
  <c r="U220" i="5"/>
  <c r="Y220" i="5"/>
  <c r="AC220" i="5"/>
  <c r="AG220" i="5"/>
  <c r="AK220" i="5"/>
  <c r="AO220" i="5"/>
  <c r="AS220" i="5"/>
  <c r="AW220" i="5"/>
  <c r="BA220" i="5"/>
  <c r="BE220" i="5"/>
  <c r="BI220" i="5"/>
  <c r="BM220" i="5"/>
  <c r="BQ220" i="5"/>
  <c r="BU220" i="5"/>
  <c r="BY220" i="5"/>
  <c r="CC220" i="5"/>
  <c r="CG220" i="5"/>
  <c r="CK220" i="5"/>
  <c r="CO220" i="5"/>
  <c r="CS220" i="5"/>
  <c r="CW220" i="5"/>
  <c r="DA220" i="5"/>
  <c r="DE220" i="5"/>
  <c r="DI220" i="5"/>
  <c r="DM220" i="5"/>
  <c r="DQ220" i="5"/>
  <c r="DU220" i="5"/>
  <c r="J220" i="5"/>
  <c r="Z220" i="5"/>
  <c r="AP220" i="5"/>
  <c r="BF220" i="5"/>
  <c r="BV220" i="5"/>
  <c r="CL220" i="5"/>
  <c r="DB220" i="5"/>
  <c r="DR220" i="5"/>
  <c r="N220" i="5"/>
  <c r="AD220" i="5"/>
  <c r="AT220" i="5"/>
  <c r="BJ220" i="5"/>
  <c r="BZ220" i="5"/>
  <c r="CP220" i="5"/>
  <c r="DF220" i="5"/>
  <c r="R220" i="5"/>
  <c r="AH220" i="5"/>
  <c r="AX220" i="5"/>
  <c r="BN220" i="5"/>
  <c r="CD220" i="5"/>
  <c r="CT220" i="5"/>
  <c r="DJ220" i="5"/>
  <c r="V220" i="5"/>
  <c r="AL220" i="5"/>
  <c r="BB220" i="5"/>
  <c r="BR220" i="5"/>
  <c r="CH220" i="5"/>
  <c r="CX220" i="5"/>
  <c r="DN220" i="5"/>
  <c r="I217" i="2"/>
  <c r="K216" i="5"/>
  <c r="O216" i="5"/>
  <c r="S216" i="5"/>
  <c r="W216" i="5"/>
  <c r="AA216" i="5"/>
  <c r="AE216" i="5"/>
  <c r="AI216" i="5"/>
  <c r="AM216" i="5"/>
  <c r="AQ216" i="5"/>
  <c r="AU216" i="5"/>
  <c r="AY216" i="5"/>
  <c r="BC216" i="5"/>
  <c r="BG216" i="5"/>
  <c r="BK216" i="5"/>
  <c r="BO216" i="5"/>
  <c r="BS216" i="5"/>
  <c r="BW216" i="5"/>
  <c r="CA216" i="5"/>
  <c r="CE216" i="5"/>
  <c r="CI216" i="5"/>
  <c r="CM216" i="5"/>
  <c r="CQ216" i="5"/>
  <c r="CU216" i="5"/>
  <c r="CY216" i="5"/>
  <c r="DC216" i="5"/>
  <c r="DG216" i="5"/>
  <c r="DK216" i="5"/>
  <c r="DO216" i="5"/>
  <c r="DS216" i="5"/>
  <c r="L216" i="5"/>
  <c r="P216" i="5"/>
  <c r="T216" i="5"/>
  <c r="X216" i="5"/>
  <c r="AB216" i="5"/>
  <c r="AF216" i="5"/>
  <c r="AJ216" i="5"/>
  <c r="AN216" i="5"/>
  <c r="AR216" i="5"/>
  <c r="AV216" i="5"/>
  <c r="AZ216" i="5"/>
  <c r="BD216" i="5"/>
  <c r="BH216" i="5"/>
  <c r="BL216" i="5"/>
  <c r="BP216" i="5"/>
  <c r="BT216" i="5"/>
  <c r="BX216" i="5"/>
  <c r="CB216" i="5"/>
  <c r="CF216" i="5"/>
  <c r="CJ216" i="5"/>
  <c r="CN216" i="5"/>
  <c r="CR216" i="5"/>
  <c r="CV216" i="5"/>
  <c r="CZ216" i="5"/>
  <c r="DD216" i="5"/>
  <c r="DH216" i="5"/>
  <c r="DL216" i="5"/>
  <c r="DP216" i="5"/>
  <c r="DT216" i="5"/>
  <c r="I216" i="5"/>
  <c r="M216" i="5"/>
  <c r="Q216" i="5"/>
  <c r="U216" i="5"/>
  <c r="Y216" i="5"/>
  <c r="AC216" i="5"/>
  <c r="AG216" i="5"/>
  <c r="AK216" i="5"/>
  <c r="AO216" i="5"/>
  <c r="AS216" i="5"/>
  <c r="AW216" i="5"/>
  <c r="BA216" i="5"/>
  <c r="BE216" i="5"/>
  <c r="BI216" i="5"/>
  <c r="BM216" i="5"/>
  <c r="BQ216" i="5"/>
  <c r="BU216" i="5"/>
  <c r="BY216" i="5"/>
  <c r="CC216" i="5"/>
  <c r="CG216" i="5"/>
  <c r="CK216" i="5"/>
  <c r="CO216" i="5"/>
  <c r="CS216" i="5"/>
  <c r="CW216" i="5"/>
  <c r="DA216" i="5"/>
  <c r="DE216" i="5"/>
  <c r="DI216" i="5"/>
  <c r="DM216" i="5"/>
  <c r="DQ216" i="5"/>
  <c r="DU216" i="5"/>
  <c r="N216" i="5"/>
  <c r="AD216" i="5"/>
  <c r="AT216" i="5"/>
  <c r="BJ216" i="5"/>
  <c r="BZ216" i="5"/>
  <c r="CP216" i="5"/>
  <c r="DF216" i="5"/>
  <c r="R216" i="5"/>
  <c r="AH216" i="5"/>
  <c r="AX216" i="5"/>
  <c r="BN216" i="5"/>
  <c r="CD216" i="5"/>
  <c r="CT216" i="5"/>
  <c r="DJ216" i="5"/>
  <c r="V216" i="5"/>
  <c r="AL216" i="5"/>
  <c r="BB216" i="5"/>
  <c r="BR216" i="5"/>
  <c r="CH216" i="5"/>
  <c r="CX216" i="5"/>
  <c r="DN216" i="5"/>
  <c r="J216" i="5"/>
  <c r="Z216" i="5"/>
  <c r="AP216" i="5"/>
  <c r="BF216" i="5"/>
  <c r="BV216" i="5"/>
  <c r="CL216" i="5"/>
  <c r="DB216" i="5"/>
  <c r="DR216" i="5"/>
  <c r="I213" i="2"/>
  <c r="I212" i="5"/>
  <c r="M212" i="5"/>
  <c r="Q212" i="5"/>
  <c r="U212" i="5"/>
  <c r="Y212" i="5"/>
  <c r="AC212" i="5"/>
  <c r="AG212" i="5"/>
  <c r="AK212" i="5"/>
  <c r="AO212" i="5"/>
  <c r="AS212" i="5"/>
  <c r="AW212" i="5"/>
  <c r="BA212" i="5"/>
  <c r="BE212" i="5"/>
  <c r="BI212" i="5"/>
  <c r="BM212" i="5"/>
  <c r="BQ212" i="5"/>
  <c r="BU212" i="5"/>
  <c r="BY212" i="5"/>
  <c r="CC212" i="5"/>
  <c r="CG212" i="5"/>
  <c r="CK212" i="5"/>
  <c r="CO212" i="5"/>
  <c r="CS212" i="5"/>
  <c r="CW212" i="5"/>
  <c r="DA212" i="5"/>
  <c r="DE212" i="5"/>
  <c r="DI212" i="5"/>
  <c r="DM212" i="5"/>
  <c r="DQ212" i="5"/>
  <c r="DU212" i="5"/>
  <c r="K212" i="5"/>
  <c r="P212" i="5"/>
  <c r="V212" i="5"/>
  <c r="AA212" i="5"/>
  <c r="AF212" i="5"/>
  <c r="AL212" i="5"/>
  <c r="AQ212" i="5"/>
  <c r="AV212" i="5"/>
  <c r="BB212" i="5"/>
  <c r="BG212" i="5"/>
  <c r="BL212" i="5"/>
  <c r="BR212" i="5"/>
  <c r="BW212" i="5"/>
  <c r="CB212" i="5"/>
  <c r="CH212" i="5"/>
  <c r="CM212" i="5"/>
  <c r="CR212" i="5"/>
  <c r="CX212" i="5"/>
  <c r="DC212" i="5"/>
  <c r="DH212" i="5"/>
  <c r="DN212" i="5"/>
  <c r="DS212" i="5"/>
  <c r="L212" i="5"/>
  <c r="R212" i="5"/>
  <c r="W212" i="5"/>
  <c r="AB212" i="5"/>
  <c r="AH212" i="5"/>
  <c r="AM212" i="5"/>
  <c r="AR212" i="5"/>
  <c r="AX212" i="5"/>
  <c r="BC212" i="5"/>
  <c r="BH212" i="5"/>
  <c r="BN212" i="5"/>
  <c r="BS212" i="5"/>
  <c r="BX212" i="5"/>
  <c r="CD212" i="5"/>
  <c r="CI212" i="5"/>
  <c r="CN212" i="5"/>
  <c r="CT212" i="5"/>
  <c r="CY212" i="5"/>
  <c r="DD212" i="5"/>
  <c r="DJ212" i="5"/>
  <c r="DO212" i="5"/>
  <c r="DT212" i="5"/>
  <c r="N212" i="5"/>
  <c r="S212" i="5"/>
  <c r="X212" i="5"/>
  <c r="AD212" i="5"/>
  <c r="AI212" i="5"/>
  <c r="AN212" i="5"/>
  <c r="AT212" i="5"/>
  <c r="AY212" i="5"/>
  <c r="BD212" i="5"/>
  <c r="BJ212" i="5"/>
  <c r="BO212" i="5"/>
  <c r="BT212" i="5"/>
  <c r="BZ212" i="5"/>
  <c r="CE212" i="5"/>
  <c r="CJ212" i="5"/>
  <c r="CP212" i="5"/>
  <c r="CU212" i="5"/>
  <c r="CZ212" i="5"/>
  <c r="DF212" i="5"/>
  <c r="DK212" i="5"/>
  <c r="DP212" i="5"/>
  <c r="T212" i="5"/>
  <c r="AP212" i="5"/>
  <c r="BK212" i="5"/>
  <c r="CF212" i="5"/>
  <c r="DB212" i="5"/>
  <c r="Z212" i="5"/>
  <c r="AU212" i="5"/>
  <c r="BP212" i="5"/>
  <c r="CL212" i="5"/>
  <c r="DG212" i="5"/>
  <c r="J212" i="5"/>
  <c r="AE212" i="5"/>
  <c r="AZ212" i="5"/>
  <c r="BV212" i="5"/>
  <c r="CQ212" i="5"/>
  <c r="DL212" i="5"/>
  <c r="O212" i="5"/>
  <c r="AJ212" i="5"/>
  <c r="BF212" i="5"/>
  <c r="CA212" i="5"/>
  <c r="CV212" i="5"/>
  <c r="DR212" i="5"/>
  <c r="I209" i="2"/>
  <c r="I208" i="5"/>
  <c r="M208" i="5"/>
  <c r="Q208" i="5"/>
  <c r="U208" i="5"/>
  <c r="Y208" i="5"/>
  <c r="AC208" i="5"/>
  <c r="AG208" i="5"/>
  <c r="AK208" i="5"/>
  <c r="AO208" i="5"/>
  <c r="AS208" i="5"/>
  <c r="AW208" i="5"/>
  <c r="BA208" i="5"/>
  <c r="BE208" i="5"/>
  <c r="BI208" i="5"/>
  <c r="BM208" i="5"/>
  <c r="BQ208" i="5"/>
  <c r="BU208" i="5"/>
  <c r="BY208" i="5"/>
  <c r="CC208" i="5"/>
  <c r="CG208" i="5"/>
  <c r="CK208" i="5"/>
  <c r="CO208" i="5"/>
  <c r="CS208" i="5"/>
  <c r="CW208" i="5"/>
  <c r="DA208" i="5"/>
  <c r="DE208" i="5"/>
  <c r="DI208" i="5"/>
  <c r="DM208" i="5"/>
  <c r="DQ208" i="5"/>
  <c r="DU208" i="5"/>
  <c r="J208" i="5"/>
  <c r="O208" i="5"/>
  <c r="T208" i="5"/>
  <c r="Z208" i="5"/>
  <c r="AE208" i="5"/>
  <c r="AJ208" i="5"/>
  <c r="AP208" i="5"/>
  <c r="AU208" i="5"/>
  <c r="AZ208" i="5"/>
  <c r="BF208" i="5"/>
  <c r="BK208" i="5"/>
  <c r="BP208" i="5"/>
  <c r="BV208" i="5"/>
  <c r="CA208" i="5"/>
  <c r="CF208" i="5"/>
  <c r="CL208" i="5"/>
  <c r="CQ208" i="5"/>
  <c r="CV208" i="5"/>
  <c r="DB208" i="5"/>
  <c r="DG208" i="5"/>
  <c r="DL208" i="5"/>
  <c r="DR208" i="5"/>
  <c r="K208" i="5"/>
  <c r="P208" i="5"/>
  <c r="V208" i="5"/>
  <c r="AA208" i="5"/>
  <c r="AF208" i="5"/>
  <c r="AL208" i="5"/>
  <c r="AQ208" i="5"/>
  <c r="AV208" i="5"/>
  <c r="BB208" i="5"/>
  <c r="BG208" i="5"/>
  <c r="BL208" i="5"/>
  <c r="BR208" i="5"/>
  <c r="BW208" i="5"/>
  <c r="CB208" i="5"/>
  <c r="CH208" i="5"/>
  <c r="CM208" i="5"/>
  <c r="CR208" i="5"/>
  <c r="CX208" i="5"/>
  <c r="DC208" i="5"/>
  <c r="DH208" i="5"/>
  <c r="DN208" i="5"/>
  <c r="DS208" i="5"/>
  <c r="L208" i="5"/>
  <c r="R208" i="5"/>
  <c r="W208" i="5"/>
  <c r="AB208" i="5"/>
  <c r="AH208" i="5"/>
  <c r="AM208" i="5"/>
  <c r="AR208" i="5"/>
  <c r="AX208" i="5"/>
  <c r="BC208" i="5"/>
  <c r="BH208" i="5"/>
  <c r="BN208" i="5"/>
  <c r="BS208" i="5"/>
  <c r="BX208" i="5"/>
  <c r="CD208" i="5"/>
  <c r="CI208" i="5"/>
  <c r="CN208" i="5"/>
  <c r="CT208" i="5"/>
  <c r="CY208" i="5"/>
  <c r="DD208" i="5"/>
  <c r="DJ208" i="5"/>
  <c r="DO208" i="5"/>
  <c r="DT208" i="5"/>
  <c r="S208" i="5"/>
  <c r="AN208" i="5"/>
  <c r="BJ208" i="5"/>
  <c r="CE208" i="5"/>
  <c r="CZ208" i="5"/>
  <c r="X208" i="5"/>
  <c r="AT208" i="5"/>
  <c r="BO208" i="5"/>
  <c r="CJ208" i="5"/>
  <c r="DF208" i="5"/>
  <c r="AD208" i="5"/>
  <c r="AY208" i="5"/>
  <c r="BT208" i="5"/>
  <c r="CP208" i="5"/>
  <c r="DK208" i="5"/>
  <c r="N208" i="5"/>
  <c r="AI208" i="5"/>
  <c r="BD208" i="5"/>
  <c r="BZ208" i="5"/>
  <c r="CU208" i="5"/>
  <c r="DP208" i="5"/>
  <c r="I205" i="2"/>
  <c r="I204" i="5"/>
  <c r="M204" i="5"/>
  <c r="Q204" i="5"/>
  <c r="U204" i="5"/>
  <c r="Y204" i="5"/>
  <c r="AC204" i="5"/>
  <c r="AG204" i="5"/>
  <c r="AK204" i="5"/>
  <c r="AO204" i="5"/>
  <c r="AS204" i="5"/>
  <c r="AW204" i="5"/>
  <c r="BA204" i="5"/>
  <c r="BE204" i="5"/>
  <c r="BI204" i="5"/>
  <c r="BM204" i="5"/>
  <c r="BQ204" i="5"/>
  <c r="BU204" i="5"/>
  <c r="BY204" i="5"/>
  <c r="CC204" i="5"/>
  <c r="CG204" i="5"/>
  <c r="CK204" i="5"/>
  <c r="CO204" i="5"/>
  <c r="CS204" i="5"/>
  <c r="CW204" i="5"/>
  <c r="DA204" i="5"/>
  <c r="DE204" i="5"/>
  <c r="DI204" i="5"/>
  <c r="DM204" i="5"/>
  <c r="DQ204" i="5"/>
  <c r="DU204" i="5"/>
  <c r="N204" i="5"/>
  <c r="S204" i="5"/>
  <c r="X204" i="5"/>
  <c r="AD204" i="5"/>
  <c r="AI204" i="5"/>
  <c r="AN204" i="5"/>
  <c r="AT204" i="5"/>
  <c r="AY204" i="5"/>
  <c r="BD204" i="5"/>
  <c r="BJ204" i="5"/>
  <c r="BO204" i="5"/>
  <c r="BT204" i="5"/>
  <c r="BZ204" i="5"/>
  <c r="CE204" i="5"/>
  <c r="CJ204" i="5"/>
  <c r="CP204" i="5"/>
  <c r="CU204" i="5"/>
  <c r="CZ204" i="5"/>
  <c r="DF204" i="5"/>
  <c r="DK204" i="5"/>
  <c r="DP204" i="5"/>
  <c r="J204" i="5"/>
  <c r="O204" i="5"/>
  <c r="T204" i="5"/>
  <c r="Z204" i="5"/>
  <c r="AE204" i="5"/>
  <c r="AJ204" i="5"/>
  <c r="AP204" i="5"/>
  <c r="AU204" i="5"/>
  <c r="AZ204" i="5"/>
  <c r="BF204" i="5"/>
  <c r="BK204" i="5"/>
  <c r="BP204" i="5"/>
  <c r="BV204" i="5"/>
  <c r="CA204" i="5"/>
  <c r="CF204" i="5"/>
  <c r="CL204" i="5"/>
  <c r="CQ204" i="5"/>
  <c r="CV204" i="5"/>
  <c r="DB204" i="5"/>
  <c r="DG204" i="5"/>
  <c r="DL204" i="5"/>
  <c r="DR204" i="5"/>
  <c r="K204" i="5"/>
  <c r="P204" i="5"/>
  <c r="V204" i="5"/>
  <c r="AA204" i="5"/>
  <c r="AF204" i="5"/>
  <c r="AL204" i="5"/>
  <c r="AQ204" i="5"/>
  <c r="AV204" i="5"/>
  <c r="BB204" i="5"/>
  <c r="BG204" i="5"/>
  <c r="BL204" i="5"/>
  <c r="BR204" i="5"/>
  <c r="BW204" i="5"/>
  <c r="CB204" i="5"/>
  <c r="CH204" i="5"/>
  <c r="CM204" i="5"/>
  <c r="CR204" i="5"/>
  <c r="CX204" i="5"/>
  <c r="DC204" i="5"/>
  <c r="DH204" i="5"/>
  <c r="DN204" i="5"/>
  <c r="DS204" i="5"/>
  <c r="R204" i="5"/>
  <c r="AM204" i="5"/>
  <c r="BH204" i="5"/>
  <c r="CD204" i="5"/>
  <c r="CY204" i="5"/>
  <c r="DT204" i="5"/>
  <c r="W204" i="5"/>
  <c r="AR204" i="5"/>
  <c r="BN204" i="5"/>
  <c r="CI204" i="5"/>
  <c r="DD204" i="5"/>
  <c r="AB204" i="5"/>
  <c r="AX204" i="5"/>
  <c r="BS204" i="5"/>
  <c r="CN204" i="5"/>
  <c r="DJ204" i="5"/>
  <c r="L204" i="5"/>
  <c r="AH204" i="5"/>
  <c r="BC204" i="5"/>
  <c r="BX204" i="5"/>
  <c r="CT204" i="5"/>
  <c r="DO204" i="5"/>
  <c r="I201" i="2"/>
  <c r="I200" i="5"/>
  <c r="M200" i="5"/>
  <c r="Q200" i="5"/>
  <c r="U200" i="5"/>
  <c r="Y200" i="5"/>
  <c r="AC200" i="5"/>
  <c r="AG200" i="5"/>
  <c r="AK200" i="5"/>
  <c r="AO200" i="5"/>
  <c r="AS200" i="5"/>
  <c r="AW200" i="5"/>
  <c r="BA200" i="5"/>
  <c r="BE200" i="5"/>
  <c r="BI200" i="5"/>
  <c r="BM200" i="5"/>
  <c r="BQ200" i="5"/>
  <c r="BU200" i="5"/>
  <c r="BY200" i="5"/>
  <c r="CC200" i="5"/>
  <c r="CG200" i="5"/>
  <c r="CK200" i="5"/>
  <c r="CO200" i="5"/>
  <c r="CS200" i="5"/>
  <c r="CW200" i="5"/>
  <c r="DA200" i="5"/>
  <c r="DE200" i="5"/>
  <c r="DI200" i="5"/>
  <c r="DM200" i="5"/>
  <c r="DQ200" i="5"/>
  <c r="DU200" i="5"/>
  <c r="L200" i="5"/>
  <c r="R200" i="5"/>
  <c r="W200" i="5"/>
  <c r="AB200" i="5"/>
  <c r="AH200" i="5"/>
  <c r="AM200" i="5"/>
  <c r="AR200" i="5"/>
  <c r="AX200" i="5"/>
  <c r="BC200" i="5"/>
  <c r="BH200" i="5"/>
  <c r="BN200" i="5"/>
  <c r="BS200" i="5"/>
  <c r="BX200" i="5"/>
  <c r="CD200" i="5"/>
  <c r="CI200" i="5"/>
  <c r="CN200" i="5"/>
  <c r="CT200" i="5"/>
  <c r="CY200" i="5"/>
  <c r="DD200" i="5"/>
  <c r="DJ200" i="5"/>
  <c r="DO200" i="5"/>
  <c r="DT200" i="5"/>
  <c r="N200" i="5"/>
  <c r="S200" i="5"/>
  <c r="X200" i="5"/>
  <c r="AD200" i="5"/>
  <c r="AI200" i="5"/>
  <c r="AN200" i="5"/>
  <c r="AT200" i="5"/>
  <c r="AY200" i="5"/>
  <c r="BD200" i="5"/>
  <c r="BJ200" i="5"/>
  <c r="BO200" i="5"/>
  <c r="BT200" i="5"/>
  <c r="BZ200" i="5"/>
  <c r="CE200" i="5"/>
  <c r="CJ200" i="5"/>
  <c r="CP200" i="5"/>
  <c r="CU200" i="5"/>
  <c r="CZ200" i="5"/>
  <c r="DF200" i="5"/>
  <c r="DK200" i="5"/>
  <c r="DP200" i="5"/>
  <c r="J200" i="5"/>
  <c r="O200" i="5"/>
  <c r="T200" i="5"/>
  <c r="Z200" i="5"/>
  <c r="AE200" i="5"/>
  <c r="AJ200" i="5"/>
  <c r="AP200" i="5"/>
  <c r="AU200" i="5"/>
  <c r="AZ200" i="5"/>
  <c r="BF200" i="5"/>
  <c r="BK200" i="5"/>
  <c r="BP200" i="5"/>
  <c r="BV200" i="5"/>
  <c r="CA200" i="5"/>
  <c r="CF200" i="5"/>
  <c r="CL200" i="5"/>
  <c r="CQ200" i="5"/>
  <c r="CV200" i="5"/>
  <c r="DB200" i="5"/>
  <c r="DG200" i="5"/>
  <c r="DL200" i="5"/>
  <c r="DR200" i="5"/>
  <c r="P200" i="5"/>
  <c r="AL200" i="5"/>
  <c r="BG200" i="5"/>
  <c r="CB200" i="5"/>
  <c r="CX200" i="5"/>
  <c r="DS200" i="5"/>
  <c r="V200" i="5"/>
  <c r="AQ200" i="5"/>
  <c r="BL200" i="5"/>
  <c r="CH200" i="5"/>
  <c r="DC200" i="5"/>
  <c r="AA200" i="5"/>
  <c r="AV200" i="5"/>
  <c r="BR200" i="5"/>
  <c r="CM200" i="5"/>
  <c r="DH200" i="5"/>
  <c r="K200" i="5"/>
  <c r="AF200" i="5"/>
  <c r="BB200" i="5"/>
  <c r="BW200" i="5"/>
  <c r="CR200" i="5"/>
  <c r="DN200" i="5"/>
  <c r="I197" i="2"/>
  <c r="I196" i="5"/>
  <c r="M196" i="5"/>
  <c r="Q196" i="5"/>
  <c r="U196" i="5"/>
  <c r="Y196" i="5"/>
  <c r="AC196" i="5"/>
  <c r="AG196" i="5"/>
  <c r="AK196" i="5"/>
  <c r="AO196" i="5"/>
  <c r="AS196" i="5"/>
  <c r="AW196" i="5"/>
  <c r="BA196" i="5"/>
  <c r="BE196" i="5"/>
  <c r="BI196" i="5"/>
  <c r="BM196" i="5"/>
  <c r="BQ196" i="5"/>
  <c r="BU196" i="5"/>
  <c r="BY196" i="5"/>
  <c r="CC196" i="5"/>
  <c r="CG196" i="5"/>
  <c r="CK196" i="5"/>
  <c r="CO196" i="5"/>
  <c r="CS196" i="5"/>
  <c r="CW196" i="5"/>
  <c r="DA196" i="5"/>
  <c r="DE196" i="5"/>
  <c r="DI196" i="5"/>
  <c r="DM196" i="5"/>
  <c r="DQ196" i="5"/>
  <c r="DU196" i="5"/>
  <c r="K196" i="5"/>
  <c r="P196" i="5"/>
  <c r="V196" i="5"/>
  <c r="AA196" i="5"/>
  <c r="AF196" i="5"/>
  <c r="AL196" i="5"/>
  <c r="AQ196" i="5"/>
  <c r="AV196" i="5"/>
  <c r="BB196" i="5"/>
  <c r="BG196" i="5"/>
  <c r="BL196" i="5"/>
  <c r="BR196" i="5"/>
  <c r="BW196" i="5"/>
  <c r="CB196" i="5"/>
  <c r="CH196" i="5"/>
  <c r="CM196" i="5"/>
  <c r="CR196" i="5"/>
  <c r="CX196" i="5"/>
  <c r="DC196" i="5"/>
  <c r="DH196" i="5"/>
  <c r="DN196" i="5"/>
  <c r="DS196" i="5"/>
  <c r="L196" i="5"/>
  <c r="R196" i="5"/>
  <c r="W196" i="5"/>
  <c r="AB196" i="5"/>
  <c r="AH196" i="5"/>
  <c r="AM196" i="5"/>
  <c r="AR196" i="5"/>
  <c r="AX196" i="5"/>
  <c r="BC196" i="5"/>
  <c r="BH196" i="5"/>
  <c r="BN196" i="5"/>
  <c r="BS196" i="5"/>
  <c r="BX196" i="5"/>
  <c r="CD196" i="5"/>
  <c r="CI196" i="5"/>
  <c r="CN196" i="5"/>
  <c r="CT196" i="5"/>
  <c r="CY196" i="5"/>
  <c r="DD196" i="5"/>
  <c r="DJ196" i="5"/>
  <c r="DO196" i="5"/>
  <c r="DT196" i="5"/>
  <c r="N196" i="5"/>
  <c r="S196" i="5"/>
  <c r="X196" i="5"/>
  <c r="AD196" i="5"/>
  <c r="AI196" i="5"/>
  <c r="AN196" i="5"/>
  <c r="AT196" i="5"/>
  <c r="AY196" i="5"/>
  <c r="BD196" i="5"/>
  <c r="BJ196" i="5"/>
  <c r="BO196" i="5"/>
  <c r="BT196" i="5"/>
  <c r="BZ196" i="5"/>
  <c r="CE196" i="5"/>
  <c r="CJ196" i="5"/>
  <c r="CP196" i="5"/>
  <c r="CU196" i="5"/>
  <c r="CZ196" i="5"/>
  <c r="DF196" i="5"/>
  <c r="DK196" i="5"/>
  <c r="DP196" i="5"/>
  <c r="O196" i="5"/>
  <c r="AJ196" i="5"/>
  <c r="BF196" i="5"/>
  <c r="CA196" i="5"/>
  <c r="CV196" i="5"/>
  <c r="DR196" i="5"/>
  <c r="T196" i="5"/>
  <c r="AP196" i="5"/>
  <c r="BK196" i="5"/>
  <c r="CF196" i="5"/>
  <c r="DB196" i="5"/>
  <c r="Z196" i="5"/>
  <c r="AU196" i="5"/>
  <c r="BP196" i="5"/>
  <c r="CL196" i="5"/>
  <c r="DG196" i="5"/>
  <c r="J196" i="5"/>
  <c r="AE196" i="5"/>
  <c r="AZ196" i="5"/>
  <c r="BV196" i="5"/>
  <c r="CQ196" i="5"/>
  <c r="DL196" i="5"/>
  <c r="I193" i="2"/>
  <c r="I192" i="5"/>
  <c r="M192" i="5"/>
  <c r="Q192" i="5"/>
  <c r="U192" i="5"/>
  <c r="Y192" i="5"/>
  <c r="AC192" i="5"/>
  <c r="AG192" i="5"/>
  <c r="AK192" i="5"/>
  <c r="AO192" i="5"/>
  <c r="AS192" i="5"/>
  <c r="AW192" i="5"/>
  <c r="BA192" i="5"/>
  <c r="BE192" i="5"/>
  <c r="BI192" i="5"/>
  <c r="BM192" i="5"/>
  <c r="BQ192" i="5"/>
  <c r="BU192" i="5"/>
  <c r="BY192" i="5"/>
  <c r="CC192" i="5"/>
  <c r="CG192" i="5"/>
  <c r="CK192" i="5"/>
  <c r="CO192" i="5"/>
  <c r="CS192" i="5"/>
  <c r="CW192" i="5"/>
  <c r="DA192" i="5"/>
  <c r="DE192" i="5"/>
  <c r="DI192" i="5"/>
  <c r="DM192" i="5"/>
  <c r="DQ192" i="5"/>
  <c r="DU192" i="5"/>
  <c r="J192" i="5"/>
  <c r="O192" i="5"/>
  <c r="T192" i="5"/>
  <c r="Z192" i="5"/>
  <c r="AE192" i="5"/>
  <c r="AJ192" i="5"/>
  <c r="AP192" i="5"/>
  <c r="AU192" i="5"/>
  <c r="AZ192" i="5"/>
  <c r="BF192" i="5"/>
  <c r="BK192" i="5"/>
  <c r="BP192" i="5"/>
  <c r="BV192" i="5"/>
  <c r="CA192" i="5"/>
  <c r="CF192" i="5"/>
  <c r="CL192" i="5"/>
  <c r="CQ192" i="5"/>
  <c r="CV192" i="5"/>
  <c r="DB192" i="5"/>
  <c r="DG192" i="5"/>
  <c r="DL192" i="5"/>
  <c r="DR192" i="5"/>
  <c r="K192" i="5"/>
  <c r="P192" i="5"/>
  <c r="V192" i="5"/>
  <c r="AA192" i="5"/>
  <c r="AF192" i="5"/>
  <c r="AL192" i="5"/>
  <c r="AQ192" i="5"/>
  <c r="AV192" i="5"/>
  <c r="BB192" i="5"/>
  <c r="BG192" i="5"/>
  <c r="BL192" i="5"/>
  <c r="BR192" i="5"/>
  <c r="BW192" i="5"/>
  <c r="CB192" i="5"/>
  <c r="CH192" i="5"/>
  <c r="CM192" i="5"/>
  <c r="CR192" i="5"/>
  <c r="CX192" i="5"/>
  <c r="DC192" i="5"/>
  <c r="DH192" i="5"/>
  <c r="DN192" i="5"/>
  <c r="DS192" i="5"/>
  <c r="L192" i="5"/>
  <c r="R192" i="5"/>
  <c r="W192" i="5"/>
  <c r="AB192" i="5"/>
  <c r="AH192" i="5"/>
  <c r="AM192" i="5"/>
  <c r="AR192" i="5"/>
  <c r="AX192" i="5"/>
  <c r="BC192" i="5"/>
  <c r="BH192" i="5"/>
  <c r="BN192" i="5"/>
  <c r="BS192" i="5"/>
  <c r="BX192" i="5"/>
  <c r="CD192" i="5"/>
  <c r="CI192" i="5"/>
  <c r="CN192" i="5"/>
  <c r="CT192" i="5"/>
  <c r="CY192" i="5"/>
  <c r="DD192" i="5"/>
  <c r="DJ192" i="5"/>
  <c r="DO192" i="5"/>
  <c r="DT192" i="5"/>
  <c r="N192" i="5"/>
  <c r="AI192" i="5"/>
  <c r="BD192" i="5"/>
  <c r="BZ192" i="5"/>
  <c r="CU192" i="5"/>
  <c r="DP192" i="5"/>
  <c r="S192" i="5"/>
  <c r="AN192" i="5"/>
  <c r="BJ192" i="5"/>
  <c r="CE192" i="5"/>
  <c r="CZ192" i="5"/>
  <c r="X192" i="5"/>
  <c r="AT192" i="5"/>
  <c r="BO192" i="5"/>
  <c r="CJ192" i="5"/>
  <c r="DF192" i="5"/>
  <c r="AD192" i="5"/>
  <c r="AY192" i="5"/>
  <c r="BT192" i="5"/>
  <c r="CP192" i="5"/>
  <c r="DK192" i="5"/>
  <c r="I189" i="2"/>
  <c r="I188" i="5"/>
  <c r="M188" i="5"/>
  <c r="Q188" i="5"/>
  <c r="U188" i="5"/>
  <c r="Y188" i="5"/>
  <c r="AC188" i="5"/>
  <c r="AG188" i="5"/>
  <c r="AK188" i="5"/>
  <c r="AO188" i="5"/>
  <c r="AS188" i="5"/>
  <c r="AW188" i="5"/>
  <c r="BA188" i="5"/>
  <c r="BE188" i="5"/>
  <c r="BI188" i="5"/>
  <c r="BM188" i="5"/>
  <c r="BQ188" i="5"/>
  <c r="BU188" i="5"/>
  <c r="BY188" i="5"/>
  <c r="CC188" i="5"/>
  <c r="CG188" i="5"/>
  <c r="CK188" i="5"/>
  <c r="CO188" i="5"/>
  <c r="CS188" i="5"/>
  <c r="CW188" i="5"/>
  <c r="DA188" i="5"/>
  <c r="DE188" i="5"/>
  <c r="DI188" i="5"/>
  <c r="DM188" i="5"/>
  <c r="DQ188" i="5"/>
  <c r="DU188" i="5"/>
  <c r="N188" i="5"/>
  <c r="S188" i="5"/>
  <c r="X188" i="5"/>
  <c r="AD188" i="5"/>
  <c r="AI188" i="5"/>
  <c r="AN188" i="5"/>
  <c r="AT188" i="5"/>
  <c r="AY188" i="5"/>
  <c r="BD188" i="5"/>
  <c r="BJ188" i="5"/>
  <c r="BO188" i="5"/>
  <c r="BT188" i="5"/>
  <c r="BZ188" i="5"/>
  <c r="CE188" i="5"/>
  <c r="CJ188" i="5"/>
  <c r="CP188" i="5"/>
  <c r="CU188" i="5"/>
  <c r="CZ188" i="5"/>
  <c r="DF188" i="5"/>
  <c r="DK188" i="5"/>
  <c r="DP188" i="5"/>
  <c r="J188" i="5"/>
  <c r="O188" i="5"/>
  <c r="T188" i="5"/>
  <c r="Z188" i="5"/>
  <c r="AE188" i="5"/>
  <c r="AJ188" i="5"/>
  <c r="AP188" i="5"/>
  <c r="AU188" i="5"/>
  <c r="AZ188" i="5"/>
  <c r="BF188" i="5"/>
  <c r="BK188" i="5"/>
  <c r="BP188" i="5"/>
  <c r="BV188" i="5"/>
  <c r="CA188" i="5"/>
  <c r="CF188" i="5"/>
  <c r="CL188" i="5"/>
  <c r="CQ188" i="5"/>
  <c r="CV188" i="5"/>
  <c r="DB188" i="5"/>
  <c r="DG188" i="5"/>
  <c r="DL188" i="5"/>
  <c r="DR188" i="5"/>
  <c r="K188" i="5"/>
  <c r="P188" i="5"/>
  <c r="V188" i="5"/>
  <c r="AA188" i="5"/>
  <c r="AF188" i="5"/>
  <c r="AL188" i="5"/>
  <c r="AQ188" i="5"/>
  <c r="AV188" i="5"/>
  <c r="BB188" i="5"/>
  <c r="BG188" i="5"/>
  <c r="BL188" i="5"/>
  <c r="BR188" i="5"/>
  <c r="BW188" i="5"/>
  <c r="CB188" i="5"/>
  <c r="CH188" i="5"/>
  <c r="CM188" i="5"/>
  <c r="CR188" i="5"/>
  <c r="CX188" i="5"/>
  <c r="DC188" i="5"/>
  <c r="DH188" i="5"/>
  <c r="DN188" i="5"/>
  <c r="DS188" i="5"/>
  <c r="L188" i="5"/>
  <c r="AH188" i="5"/>
  <c r="BC188" i="5"/>
  <c r="BX188" i="5"/>
  <c r="CT188" i="5"/>
  <c r="DO188" i="5"/>
  <c r="R188" i="5"/>
  <c r="AM188" i="5"/>
  <c r="BH188" i="5"/>
  <c r="CD188" i="5"/>
  <c r="CY188" i="5"/>
  <c r="DT188" i="5"/>
  <c r="W188" i="5"/>
  <c r="AR188" i="5"/>
  <c r="BN188" i="5"/>
  <c r="CI188" i="5"/>
  <c r="DD188" i="5"/>
  <c r="AB188" i="5"/>
  <c r="AX188" i="5"/>
  <c r="BS188" i="5"/>
  <c r="CN188" i="5"/>
  <c r="DJ188" i="5"/>
  <c r="I185" i="2"/>
  <c r="I184" i="5"/>
  <c r="M184" i="5"/>
  <c r="Q184" i="5"/>
  <c r="U184" i="5"/>
  <c r="Y184" i="5"/>
  <c r="AC184" i="5"/>
  <c r="AG184" i="5"/>
  <c r="AK184" i="5"/>
  <c r="AO184" i="5"/>
  <c r="AS184" i="5"/>
  <c r="AW184" i="5"/>
  <c r="BA184" i="5"/>
  <c r="BE184" i="5"/>
  <c r="BI184" i="5"/>
  <c r="BM184" i="5"/>
  <c r="BQ184" i="5"/>
  <c r="BU184" i="5"/>
  <c r="BY184" i="5"/>
  <c r="CC184" i="5"/>
  <c r="CG184" i="5"/>
  <c r="CK184" i="5"/>
  <c r="CO184" i="5"/>
  <c r="CS184" i="5"/>
  <c r="CW184" i="5"/>
  <c r="DA184" i="5"/>
  <c r="DE184" i="5"/>
  <c r="DI184" i="5"/>
  <c r="DM184" i="5"/>
  <c r="DQ184" i="5"/>
  <c r="DU184" i="5"/>
  <c r="K184" i="5"/>
  <c r="O184" i="5"/>
  <c r="S184" i="5"/>
  <c r="W184" i="5"/>
  <c r="AA184" i="5"/>
  <c r="AE184" i="5"/>
  <c r="AI184" i="5"/>
  <c r="AM184" i="5"/>
  <c r="AQ184" i="5"/>
  <c r="AU184" i="5"/>
  <c r="AY184" i="5"/>
  <c r="BC184" i="5"/>
  <c r="BG184" i="5"/>
  <c r="BK184" i="5"/>
  <c r="BO184" i="5"/>
  <c r="BS184" i="5"/>
  <c r="BW184" i="5"/>
  <c r="CA184" i="5"/>
  <c r="CE184" i="5"/>
  <c r="CI184" i="5"/>
  <c r="CM184" i="5"/>
  <c r="CQ184" i="5"/>
  <c r="CU184" i="5"/>
  <c r="CY184" i="5"/>
  <c r="DC184" i="5"/>
  <c r="DG184" i="5"/>
  <c r="DK184" i="5"/>
  <c r="DO184" i="5"/>
  <c r="DS184" i="5"/>
  <c r="J184" i="5"/>
  <c r="R184" i="5"/>
  <c r="Z184" i="5"/>
  <c r="AH184" i="5"/>
  <c r="AP184" i="5"/>
  <c r="AX184" i="5"/>
  <c r="BF184" i="5"/>
  <c r="BN184" i="5"/>
  <c r="BV184" i="5"/>
  <c r="CD184" i="5"/>
  <c r="CL184" i="5"/>
  <c r="CT184" i="5"/>
  <c r="DB184" i="5"/>
  <c r="DJ184" i="5"/>
  <c r="DR184" i="5"/>
  <c r="L184" i="5"/>
  <c r="T184" i="5"/>
  <c r="AB184" i="5"/>
  <c r="AJ184" i="5"/>
  <c r="AR184" i="5"/>
  <c r="AZ184" i="5"/>
  <c r="BH184" i="5"/>
  <c r="BP184" i="5"/>
  <c r="BX184" i="5"/>
  <c r="CF184" i="5"/>
  <c r="CN184" i="5"/>
  <c r="CV184" i="5"/>
  <c r="DD184" i="5"/>
  <c r="DL184" i="5"/>
  <c r="DT184" i="5"/>
  <c r="N184" i="5"/>
  <c r="V184" i="5"/>
  <c r="AD184" i="5"/>
  <c r="AL184" i="5"/>
  <c r="AT184" i="5"/>
  <c r="BB184" i="5"/>
  <c r="BJ184" i="5"/>
  <c r="BR184" i="5"/>
  <c r="BZ184" i="5"/>
  <c r="CH184" i="5"/>
  <c r="CP184" i="5"/>
  <c r="CX184" i="5"/>
  <c r="DF184" i="5"/>
  <c r="DN184" i="5"/>
  <c r="X184" i="5"/>
  <c r="BD184" i="5"/>
  <c r="CJ184" i="5"/>
  <c r="DP184" i="5"/>
  <c r="AF184" i="5"/>
  <c r="BL184" i="5"/>
  <c r="CR184" i="5"/>
  <c r="AN184" i="5"/>
  <c r="BT184" i="5"/>
  <c r="CZ184" i="5"/>
  <c r="P184" i="5"/>
  <c r="AV184" i="5"/>
  <c r="CB184" i="5"/>
  <c r="DH184" i="5"/>
  <c r="I181" i="2"/>
  <c r="I180" i="5"/>
  <c r="M180" i="5"/>
  <c r="Q180" i="5"/>
  <c r="U180" i="5"/>
  <c r="Y180" i="5"/>
  <c r="AC180" i="5"/>
  <c r="AG180" i="5"/>
  <c r="AK180" i="5"/>
  <c r="AO180" i="5"/>
  <c r="AS180" i="5"/>
  <c r="AW180" i="5"/>
  <c r="BA180" i="5"/>
  <c r="BE180" i="5"/>
  <c r="BI180" i="5"/>
  <c r="BM180" i="5"/>
  <c r="BQ180" i="5"/>
  <c r="BU180" i="5"/>
  <c r="BY180" i="5"/>
  <c r="CC180" i="5"/>
  <c r="CG180" i="5"/>
  <c r="CK180" i="5"/>
  <c r="CO180" i="5"/>
  <c r="CS180" i="5"/>
  <c r="CW180" i="5"/>
  <c r="DA180" i="5"/>
  <c r="DE180" i="5"/>
  <c r="DI180" i="5"/>
  <c r="DM180" i="5"/>
  <c r="DQ180" i="5"/>
  <c r="DU180" i="5"/>
  <c r="K180" i="5"/>
  <c r="O180" i="5"/>
  <c r="S180" i="5"/>
  <c r="W180" i="5"/>
  <c r="AA180" i="5"/>
  <c r="AE180" i="5"/>
  <c r="AI180" i="5"/>
  <c r="AM180" i="5"/>
  <c r="AQ180" i="5"/>
  <c r="AU180" i="5"/>
  <c r="AY180" i="5"/>
  <c r="BC180" i="5"/>
  <c r="BG180" i="5"/>
  <c r="BK180" i="5"/>
  <c r="BO180" i="5"/>
  <c r="BS180" i="5"/>
  <c r="BW180" i="5"/>
  <c r="CA180" i="5"/>
  <c r="CE180" i="5"/>
  <c r="CI180" i="5"/>
  <c r="CM180" i="5"/>
  <c r="CQ180" i="5"/>
  <c r="CU180" i="5"/>
  <c r="CY180" i="5"/>
  <c r="DC180" i="5"/>
  <c r="DG180" i="5"/>
  <c r="DK180" i="5"/>
  <c r="DO180" i="5"/>
  <c r="DS180" i="5"/>
  <c r="N180" i="5"/>
  <c r="V180" i="5"/>
  <c r="AD180" i="5"/>
  <c r="AL180" i="5"/>
  <c r="AT180" i="5"/>
  <c r="BB180" i="5"/>
  <c r="BJ180" i="5"/>
  <c r="BR180" i="5"/>
  <c r="BZ180" i="5"/>
  <c r="CH180" i="5"/>
  <c r="CP180" i="5"/>
  <c r="CX180" i="5"/>
  <c r="DF180" i="5"/>
  <c r="DN180" i="5"/>
  <c r="P180" i="5"/>
  <c r="X180" i="5"/>
  <c r="AF180" i="5"/>
  <c r="AN180" i="5"/>
  <c r="AV180" i="5"/>
  <c r="BD180" i="5"/>
  <c r="BL180" i="5"/>
  <c r="BT180" i="5"/>
  <c r="CB180" i="5"/>
  <c r="CJ180" i="5"/>
  <c r="CR180" i="5"/>
  <c r="CZ180" i="5"/>
  <c r="DH180" i="5"/>
  <c r="DP180" i="5"/>
  <c r="L180" i="5"/>
  <c r="AB180" i="5"/>
  <c r="AJ180" i="5"/>
  <c r="AZ180" i="5"/>
  <c r="BP180" i="5"/>
  <c r="BX180" i="5"/>
  <c r="CN180" i="5"/>
  <c r="DD180" i="5"/>
  <c r="DL180" i="5"/>
  <c r="J180" i="5"/>
  <c r="R180" i="5"/>
  <c r="Z180" i="5"/>
  <c r="AH180" i="5"/>
  <c r="AP180" i="5"/>
  <c r="AX180" i="5"/>
  <c r="BF180" i="5"/>
  <c r="BN180" i="5"/>
  <c r="BV180" i="5"/>
  <c r="CD180" i="5"/>
  <c r="CL180" i="5"/>
  <c r="CT180" i="5"/>
  <c r="DB180" i="5"/>
  <c r="DJ180" i="5"/>
  <c r="DR180" i="5"/>
  <c r="T180" i="5"/>
  <c r="AR180" i="5"/>
  <c r="BH180" i="5"/>
  <c r="CF180" i="5"/>
  <c r="CV180" i="5"/>
  <c r="DT180" i="5"/>
  <c r="I177" i="2"/>
  <c r="I176" i="5"/>
  <c r="M176" i="5"/>
  <c r="Q176" i="5"/>
  <c r="U176" i="5"/>
  <c r="Y176" i="5"/>
  <c r="AC176" i="5"/>
  <c r="AG176" i="5"/>
  <c r="AK176" i="5"/>
  <c r="AO176" i="5"/>
  <c r="AS176" i="5"/>
  <c r="AW176" i="5"/>
  <c r="BA176" i="5"/>
  <c r="BE176" i="5"/>
  <c r="BI176" i="5"/>
  <c r="BM176" i="5"/>
  <c r="BQ176" i="5"/>
  <c r="BU176" i="5"/>
  <c r="BY176" i="5"/>
  <c r="CC176" i="5"/>
  <c r="CG176" i="5"/>
  <c r="CK176" i="5"/>
  <c r="CO176" i="5"/>
  <c r="CS176" i="5"/>
  <c r="CW176" i="5"/>
  <c r="DA176" i="5"/>
  <c r="DE176" i="5"/>
  <c r="DI176" i="5"/>
  <c r="DM176" i="5"/>
  <c r="DQ176" i="5"/>
  <c r="DU176" i="5"/>
  <c r="K176" i="5"/>
  <c r="O176" i="5"/>
  <c r="S176" i="5"/>
  <c r="W176" i="5"/>
  <c r="AA176" i="5"/>
  <c r="AE176" i="5"/>
  <c r="AI176" i="5"/>
  <c r="AM176" i="5"/>
  <c r="AQ176" i="5"/>
  <c r="AU176" i="5"/>
  <c r="AY176" i="5"/>
  <c r="BC176" i="5"/>
  <c r="BG176" i="5"/>
  <c r="BK176" i="5"/>
  <c r="BO176" i="5"/>
  <c r="BS176" i="5"/>
  <c r="BW176" i="5"/>
  <c r="CA176" i="5"/>
  <c r="CE176" i="5"/>
  <c r="CI176" i="5"/>
  <c r="CM176" i="5"/>
  <c r="CQ176" i="5"/>
  <c r="CU176" i="5"/>
  <c r="CY176" i="5"/>
  <c r="DC176" i="5"/>
  <c r="DG176" i="5"/>
  <c r="DK176" i="5"/>
  <c r="DO176" i="5"/>
  <c r="DS176" i="5"/>
  <c r="J176" i="5"/>
  <c r="R176" i="5"/>
  <c r="Z176" i="5"/>
  <c r="AH176" i="5"/>
  <c r="AP176" i="5"/>
  <c r="AX176" i="5"/>
  <c r="BF176" i="5"/>
  <c r="BN176" i="5"/>
  <c r="BV176" i="5"/>
  <c r="CD176" i="5"/>
  <c r="CL176" i="5"/>
  <c r="CT176" i="5"/>
  <c r="DB176" i="5"/>
  <c r="DJ176" i="5"/>
  <c r="DR176" i="5"/>
  <c r="L176" i="5"/>
  <c r="T176" i="5"/>
  <c r="AB176" i="5"/>
  <c r="AJ176" i="5"/>
  <c r="AR176" i="5"/>
  <c r="AZ176" i="5"/>
  <c r="BH176" i="5"/>
  <c r="BP176" i="5"/>
  <c r="BX176" i="5"/>
  <c r="CF176" i="5"/>
  <c r="CN176" i="5"/>
  <c r="CV176" i="5"/>
  <c r="DD176" i="5"/>
  <c r="DL176" i="5"/>
  <c r="DT176" i="5"/>
  <c r="P176" i="5"/>
  <c r="AF176" i="5"/>
  <c r="AN176" i="5"/>
  <c r="BD176" i="5"/>
  <c r="BT176" i="5"/>
  <c r="CB176" i="5"/>
  <c r="CR176" i="5"/>
  <c r="DH176" i="5"/>
  <c r="DP176" i="5"/>
  <c r="N176" i="5"/>
  <c r="V176" i="5"/>
  <c r="AD176" i="5"/>
  <c r="AL176" i="5"/>
  <c r="AT176" i="5"/>
  <c r="BB176" i="5"/>
  <c r="BJ176" i="5"/>
  <c r="BR176" i="5"/>
  <c r="BZ176" i="5"/>
  <c r="CH176" i="5"/>
  <c r="CP176" i="5"/>
  <c r="CX176" i="5"/>
  <c r="DF176" i="5"/>
  <c r="DN176" i="5"/>
  <c r="X176" i="5"/>
  <c r="AV176" i="5"/>
  <c r="BL176" i="5"/>
  <c r="CJ176" i="5"/>
  <c r="CZ176" i="5"/>
  <c r="I174" i="2"/>
  <c r="I172" i="5"/>
  <c r="M172" i="5"/>
  <c r="Q172" i="5"/>
  <c r="U172" i="5"/>
  <c r="Y172" i="5"/>
  <c r="AC172" i="5"/>
  <c r="AG172" i="5"/>
  <c r="AK172" i="5"/>
  <c r="AO172" i="5"/>
  <c r="AS172" i="5"/>
  <c r="AW172" i="5"/>
  <c r="BA172" i="5"/>
  <c r="BE172" i="5"/>
  <c r="BI172" i="5"/>
  <c r="BM172" i="5"/>
  <c r="BQ172" i="5"/>
  <c r="BU172" i="5"/>
  <c r="BY172" i="5"/>
  <c r="CC172" i="5"/>
  <c r="CG172" i="5"/>
  <c r="CK172" i="5"/>
  <c r="CO172" i="5"/>
  <c r="CS172" i="5"/>
  <c r="CW172" i="5"/>
  <c r="DA172" i="5"/>
  <c r="DE172" i="5"/>
  <c r="DI172" i="5"/>
  <c r="DM172" i="5"/>
  <c r="DQ172" i="5"/>
  <c r="DU172" i="5"/>
  <c r="K172" i="5"/>
  <c r="O172" i="5"/>
  <c r="S172" i="5"/>
  <c r="W172" i="5"/>
  <c r="AA172" i="5"/>
  <c r="AE172" i="5"/>
  <c r="AI172" i="5"/>
  <c r="AM172" i="5"/>
  <c r="AQ172" i="5"/>
  <c r="AU172" i="5"/>
  <c r="AY172" i="5"/>
  <c r="BC172" i="5"/>
  <c r="BG172" i="5"/>
  <c r="BK172" i="5"/>
  <c r="BO172" i="5"/>
  <c r="BS172" i="5"/>
  <c r="BW172" i="5"/>
  <c r="CA172" i="5"/>
  <c r="CE172" i="5"/>
  <c r="CI172" i="5"/>
  <c r="CM172" i="5"/>
  <c r="CQ172" i="5"/>
  <c r="CU172" i="5"/>
  <c r="CY172" i="5"/>
  <c r="DC172" i="5"/>
  <c r="DG172" i="5"/>
  <c r="DK172" i="5"/>
  <c r="DO172" i="5"/>
  <c r="DS172" i="5"/>
  <c r="N172" i="5"/>
  <c r="V172" i="5"/>
  <c r="AD172" i="5"/>
  <c r="AL172" i="5"/>
  <c r="AT172" i="5"/>
  <c r="BB172" i="5"/>
  <c r="BJ172" i="5"/>
  <c r="BR172" i="5"/>
  <c r="BZ172" i="5"/>
  <c r="CH172" i="5"/>
  <c r="CP172" i="5"/>
  <c r="CX172" i="5"/>
  <c r="DF172" i="5"/>
  <c r="DN172" i="5"/>
  <c r="P172" i="5"/>
  <c r="X172" i="5"/>
  <c r="AF172" i="5"/>
  <c r="AN172" i="5"/>
  <c r="AV172" i="5"/>
  <c r="BD172" i="5"/>
  <c r="BL172" i="5"/>
  <c r="BT172" i="5"/>
  <c r="CB172" i="5"/>
  <c r="CJ172" i="5"/>
  <c r="CR172" i="5"/>
  <c r="CZ172" i="5"/>
  <c r="DH172" i="5"/>
  <c r="DP172" i="5"/>
  <c r="L172" i="5"/>
  <c r="T172" i="5"/>
  <c r="AJ172" i="5"/>
  <c r="AR172" i="5"/>
  <c r="BH172" i="5"/>
  <c r="BP172" i="5"/>
  <c r="CF172" i="5"/>
  <c r="CV172" i="5"/>
  <c r="DL172" i="5"/>
  <c r="DT172" i="5"/>
  <c r="J172" i="5"/>
  <c r="R172" i="5"/>
  <c r="Z172" i="5"/>
  <c r="AH172" i="5"/>
  <c r="AP172" i="5"/>
  <c r="AX172" i="5"/>
  <c r="BF172" i="5"/>
  <c r="BN172" i="5"/>
  <c r="BV172" i="5"/>
  <c r="CD172" i="5"/>
  <c r="CL172" i="5"/>
  <c r="CT172" i="5"/>
  <c r="DB172" i="5"/>
  <c r="DJ172" i="5"/>
  <c r="DR172" i="5"/>
  <c r="AB172" i="5"/>
  <c r="AZ172" i="5"/>
  <c r="BX172" i="5"/>
  <c r="CN172" i="5"/>
  <c r="DD172" i="5"/>
  <c r="I170" i="2"/>
  <c r="I168" i="5"/>
  <c r="M168" i="5"/>
  <c r="Q168" i="5"/>
  <c r="U168" i="5"/>
  <c r="Y168" i="5"/>
  <c r="AC168" i="5"/>
  <c r="AG168" i="5"/>
  <c r="AK168" i="5"/>
  <c r="AO168" i="5"/>
  <c r="AS168" i="5"/>
  <c r="AW168" i="5"/>
  <c r="BA168" i="5"/>
  <c r="BE168" i="5"/>
  <c r="BI168" i="5"/>
  <c r="BM168" i="5"/>
  <c r="BQ168" i="5"/>
  <c r="BU168" i="5"/>
  <c r="BY168" i="5"/>
  <c r="CC168" i="5"/>
  <c r="CG168" i="5"/>
  <c r="CK168" i="5"/>
  <c r="CO168" i="5"/>
  <c r="CS168" i="5"/>
  <c r="CW168" i="5"/>
  <c r="DA168" i="5"/>
  <c r="DE168" i="5"/>
  <c r="DI168" i="5"/>
  <c r="DM168" i="5"/>
  <c r="DQ168" i="5"/>
  <c r="DU168" i="5"/>
  <c r="K168" i="5"/>
  <c r="O168" i="5"/>
  <c r="S168" i="5"/>
  <c r="W168" i="5"/>
  <c r="AA168" i="5"/>
  <c r="AE168" i="5"/>
  <c r="AI168" i="5"/>
  <c r="AM168" i="5"/>
  <c r="AQ168" i="5"/>
  <c r="AU168" i="5"/>
  <c r="AY168" i="5"/>
  <c r="BC168" i="5"/>
  <c r="BG168" i="5"/>
  <c r="BK168" i="5"/>
  <c r="BO168" i="5"/>
  <c r="BS168" i="5"/>
  <c r="BW168" i="5"/>
  <c r="CA168" i="5"/>
  <c r="CE168" i="5"/>
  <c r="CI168" i="5"/>
  <c r="CM168" i="5"/>
  <c r="CQ168" i="5"/>
  <c r="CU168" i="5"/>
  <c r="CY168" i="5"/>
  <c r="DC168" i="5"/>
  <c r="DG168" i="5"/>
  <c r="DK168" i="5"/>
  <c r="DO168" i="5"/>
  <c r="DS168" i="5"/>
  <c r="J168" i="5"/>
  <c r="R168" i="5"/>
  <c r="Z168" i="5"/>
  <c r="AH168" i="5"/>
  <c r="AP168" i="5"/>
  <c r="AX168" i="5"/>
  <c r="BF168" i="5"/>
  <c r="BN168" i="5"/>
  <c r="BV168" i="5"/>
  <c r="CD168" i="5"/>
  <c r="CL168" i="5"/>
  <c r="CT168" i="5"/>
  <c r="DB168" i="5"/>
  <c r="DJ168" i="5"/>
  <c r="DR168" i="5"/>
  <c r="L168" i="5"/>
  <c r="T168" i="5"/>
  <c r="AB168" i="5"/>
  <c r="AJ168" i="5"/>
  <c r="AR168" i="5"/>
  <c r="AZ168" i="5"/>
  <c r="BH168" i="5"/>
  <c r="BP168" i="5"/>
  <c r="BX168" i="5"/>
  <c r="CF168" i="5"/>
  <c r="CN168" i="5"/>
  <c r="CV168" i="5"/>
  <c r="DD168" i="5"/>
  <c r="DL168" i="5"/>
  <c r="DT168" i="5"/>
  <c r="P168" i="5"/>
  <c r="AF168" i="5"/>
  <c r="AV168" i="5"/>
  <c r="BD168" i="5"/>
  <c r="BT168" i="5"/>
  <c r="CJ168" i="5"/>
  <c r="CZ168" i="5"/>
  <c r="DH168" i="5"/>
  <c r="N168" i="5"/>
  <c r="V168" i="5"/>
  <c r="AD168" i="5"/>
  <c r="AL168" i="5"/>
  <c r="AT168" i="5"/>
  <c r="BB168" i="5"/>
  <c r="BJ168" i="5"/>
  <c r="BR168" i="5"/>
  <c r="BZ168" i="5"/>
  <c r="CH168" i="5"/>
  <c r="CP168" i="5"/>
  <c r="CX168" i="5"/>
  <c r="DF168" i="5"/>
  <c r="DN168" i="5"/>
  <c r="X168" i="5"/>
  <c r="AN168" i="5"/>
  <c r="BL168" i="5"/>
  <c r="CB168" i="5"/>
  <c r="CR168" i="5"/>
  <c r="DP168" i="5"/>
  <c r="I166" i="2"/>
  <c r="I164" i="5"/>
  <c r="M164" i="5"/>
  <c r="Q164" i="5"/>
  <c r="U164" i="5"/>
  <c r="Y164" i="5"/>
  <c r="AC164" i="5"/>
  <c r="AG164" i="5"/>
  <c r="AK164" i="5"/>
  <c r="AO164" i="5"/>
  <c r="AS164" i="5"/>
  <c r="AW164" i="5"/>
  <c r="BA164" i="5"/>
  <c r="BE164" i="5"/>
  <c r="BI164" i="5"/>
  <c r="BM164" i="5"/>
  <c r="BQ164" i="5"/>
  <c r="BU164" i="5"/>
  <c r="BY164" i="5"/>
  <c r="CC164" i="5"/>
  <c r="CG164" i="5"/>
  <c r="CK164" i="5"/>
  <c r="CO164" i="5"/>
  <c r="CS164" i="5"/>
  <c r="CW164" i="5"/>
  <c r="DA164" i="5"/>
  <c r="DE164" i="5"/>
  <c r="DI164" i="5"/>
  <c r="DM164" i="5"/>
  <c r="DQ164" i="5"/>
  <c r="DU164" i="5"/>
  <c r="K164" i="5"/>
  <c r="O164" i="5"/>
  <c r="S164" i="5"/>
  <c r="W164" i="5"/>
  <c r="AA164" i="5"/>
  <c r="AE164" i="5"/>
  <c r="AI164" i="5"/>
  <c r="AM164" i="5"/>
  <c r="AQ164" i="5"/>
  <c r="AU164" i="5"/>
  <c r="AY164" i="5"/>
  <c r="BC164" i="5"/>
  <c r="BG164" i="5"/>
  <c r="BK164" i="5"/>
  <c r="BO164" i="5"/>
  <c r="BS164" i="5"/>
  <c r="BW164" i="5"/>
  <c r="CA164" i="5"/>
  <c r="CE164" i="5"/>
  <c r="CI164" i="5"/>
  <c r="CM164" i="5"/>
  <c r="CQ164" i="5"/>
  <c r="CU164" i="5"/>
  <c r="CY164" i="5"/>
  <c r="DC164" i="5"/>
  <c r="DG164" i="5"/>
  <c r="DK164" i="5"/>
  <c r="DO164" i="5"/>
  <c r="DS164" i="5"/>
  <c r="N164" i="5"/>
  <c r="V164" i="5"/>
  <c r="AD164" i="5"/>
  <c r="AL164" i="5"/>
  <c r="AT164" i="5"/>
  <c r="BB164" i="5"/>
  <c r="BJ164" i="5"/>
  <c r="BR164" i="5"/>
  <c r="BZ164" i="5"/>
  <c r="CH164" i="5"/>
  <c r="CP164" i="5"/>
  <c r="CX164" i="5"/>
  <c r="DF164" i="5"/>
  <c r="DN164" i="5"/>
  <c r="P164" i="5"/>
  <c r="X164" i="5"/>
  <c r="AF164" i="5"/>
  <c r="AN164" i="5"/>
  <c r="AV164" i="5"/>
  <c r="BD164" i="5"/>
  <c r="BL164" i="5"/>
  <c r="BT164" i="5"/>
  <c r="CB164" i="5"/>
  <c r="CJ164" i="5"/>
  <c r="CR164" i="5"/>
  <c r="CZ164" i="5"/>
  <c r="DH164" i="5"/>
  <c r="DP164" i="5"/>
  <c r="L164" i="5"/>
  <c r="T164" i="5"/>
  <c r="AJ164" i="5"/>
  <c r="AZ164" i="5"/>
  <c r="BH164" i="5"/>
  <c r="BX164" i="5"/>
  <c r="CF164" i="5"/>
  <c r="CV164" i="5"/>
  <c r="DD164" i="5"/>
  <c r="DT164" i="5"/>
  <c r="J164" i="5"/>
  <c r="R164" i="5"/>
  <c r="Z164" i="5"/>
  <c r="AH164" i="5"/>
  <c r="AP164" i="5"/>
  <c r="AX164" i="5"/>
  <c r="BF164" i="5"/>
  <c r="BN164" i="5"/>
  <c r="BV164" i="5"/>
  <c r="CD164" i="5"/>
  <c r="CL164" i="5"/>
  <c r="CT164" i="5"/>
  <c r="DB164" i="5"/>
  <c r="DJ164" i="5"/>
  <c r="DR164" i="5"/>
  <c r="AB164" i="5"/>
  <c r="AR164" i="5"/>
  <c r="BP164" i="5"/>
  <c r="CN164" i="5"/>
  <c r="DL164" i="5"/>
  <c r="I163" i="2"/>
  <c r="I160" i="5"/>
  <c r="M160" i="5"/>
  <c r="Q160" i="5"/>
  <c r="U160" i="5"/>
  <c r="Y160" i="5"/>
  <c r="AC160" i="5"/>
  <c r="AG160" i="5"/>
  <c r="AK160" i="5"/>
  <c r="AO160" i="5"/>
  <c r="AS160" i="5"/>
  <c r="AW160" i="5"/>
  <c r="BA160" i="5"/>
  <c r="BE160" i="5"/>
  <c r="BI160" i="5"/>
  <c r="BM160" i="5"/>
  <c r="BQ160" i="5"/>
  <c r="BU160" i="5"/>
  <c r="BY160" i="5"/>
  <c r="CC160" i="5"/>
  <c r="CG160" i="5"/>
  <c r="CK160" i="5"/>
  <c r="CO160" i="5"/>
  <c r="CS160" i="5"/>
  <c r="CW160" i="5"/>
  <c r="DA160" i="5"/>
  <c r="DE160" i="5"/>
  <c r="DI160" i="5"/>
  <c r="DM160" i="5"/>
  <c r="DQ160" i="5"/>
  <c r="DU160" i="5"/>
  <c r="K160" i="5"/>
  <c r="O160" i="5"/>
  <c r="S160" i="5"/>
  <c r="W160" i="5"/>
  <c r="AA160" i="5"/>
  <c r="AE160" i="5"/>
  <c r="AI160" i="5"/>
  <c r="AM160" i="5"/>
  <c r="AQ160" i="5"/>
  <c r="AU160" i="5"/>
  <c r="AY160" i="5"/>
  <c r="BC160" i="5"/>
  <c r="BG160" i="5"/>
  <c r="BK160" i="5"/>
  <c r="BO160" i="5"/>
  <c r="BS160" i="5"/>
  <c r="BW160" i="5"/>
  <c r="CA160" i="5"/>
  <c r="CE160" i="5"/>
  <c r="CI160" i="5"/>
  <c r="CM160" i="5"/>
  <c r="CQ160" i="5"/>
  <c r="CU160" i="5"/>
  <c r="CY160" i="5"/>
  <c r="DC160" i="5"/>
  <c r="DG160" i="5"/>
  <c r="DK160" i="5"/>
  <c r="DO160" i="5"/>
  <c r="DS160" i="5"/>
  <c r="J160" i="5"/>
  <c r="R160" i="5"/>
  <c r="Z160" i="5"/>
  <c r="AH160" i="5"/>
  <c r="AP160" i="5"/>
  <c r="AX160" i="5"/>
  <c r="BF160" i="5"/>
  <c r="BN160" i="5"/>
  <c r="BV160" i="5"/>
  <c r="CD160" i="5"/>
  <c r="CL160" i="5"/>
  <c r="CT160" i="5"/>
  <c r="DB160" i="5"/>
  <c r="DJ160" i="5"/>
  <c r="DR160" i="5"/>
  <c r="L160" i="5"/>
  <c r="T160" i="5"/>
  <c r="AB160" i="5"/>
  <c r="AJ160" i="5"/>
  <c r="AR160" i="5"/>
  <c r="AZ160" i="5"/>
  <c r="BH160" i="5"/>
  <c r="BP160" i="5"/>
  <c r="BX160" i="5"/>
  <c r="CF160" i="5"/>
  <c r="CN160" i="5"/>
  <c r="CV160" i="5"/>
  <c r="DD160" i="5"/>
  <c r="DL160" i="5"/>
  <c r="DT160" i="5"/>
  <c r="P160" i="5"/>
  <c r="X160" i="5"/>
  <c r="AN160" i="5"/>
  <c r="BD160" i="5"/>
  <c r="BL160" i="5"/>
  <c r="CB160" i="5"/>
  <c r="CJ160" i="5"/>
  <c r="CZ160" i="5"/>
  <c r="DP160" i="5"/>
  <c r="N160" i="5"/>
  <c r="V160" i="5"/>
  <c r="AD160" i="5"/>
  <c r="AL160" i="5"/>
  <c r="AT160" i="5"/>
  <c r="BB160" i="5"/>
  <c r="BJ160" i="5"/>
  <c r="BR160" i="5"/>
  <c r="BZ160" i="5"/>
  <c r="CH160" i="5"/>
  <c r="CP160" i="5"/>
  <c r="CX160" i="5"/>
  <c r="DF160" i="5"/>
  <c r="DN160" i="5"/>
  <c r="AF160" i="5"/>
  <c r="AV160" i="5"/>
  <c r="BT160" i="5"/>
  <c r="CR160" i="5"/>
  <c r="DH160" i="5"/>
  <c r="I18" i="2"/>
  <c r="I156" i="5"/>
  <c r="M156" i="5"/>
  <c r="Q156" i="5"/>
  <c r="U156" i="5"/>
  <c r="Y156" i="5"/>
  <c r="AC156" i="5"/>
  <c r="AG156" i="5"/>
  <c r="AK156" i="5"/>
  <c r="AO156" i="5"/>
  <c r="AS156" i="5"/>
  <c r="AW156" i="5"/>
  <c r="BA156" i="5"/>
  <c r="BE156" i="5"/>
  <c r="BI156" i="5"/>
  <c r="BM156" i="5"/>
  <c r="BQ156" i="5"/>
  <c r="BU156" i="5"/>
  <c r="BY156" i="5"/>
  <c r="CC156" i="5"/>
  <c r="CG156" i="5"/>
  <c r="CK156" i="5"/>
  <c r="CO156" i="5"/>
  <c r="CS156" i="5"/>
  <c r="CW156" i="5"/>
  <c r="DA156" i="5"/>
  <c r="DE156" i="5"/>
  <c r="DI156" i="5"/>
  <c r="DM156" i="5"/>
  <c r="DQ156" i="5"/>
  <c r="DU156" i="5"/>
  <c r="K156" i="5"/>
  <c r="O156" i="5"/>
  <c r="S156" i="5"/>
  <c r="W156" i="5"/>
  <c r="AA156" i="5"/>
  <c r="AE156" i="5"/>
  <c r="AI156" i="5"/>
  <c r="AM156" i="5"/>
  <c r="AQ156" i="5"/>
  <c r="AU156" i="5"/>
  <c r="AY156" i="5"/>
  <c r="BC156" i="5"/>
  <c r="BG156" i="5"/>
  <c r="BK156" i="5"/>
  <c r="BO156" i="5"/>
  <c r="BS156" i="5"/>
  <c r="BW156" i="5"/>
  <c r="CA156" i="5"/>
  <c r="CE156" i="5"/>
  <c r="CI156" i="5"/>
  <c r="CM156" i="5"/>
  <c r="CQ156" i="5"/>
  <c r="CU156" i="5"/>
  <c r="CY156" i="5"/>
  <c r="DC156" i="5"/>
  <c r="DG156" i="5"/>
  <c r="DK156" i="5"/>
  <c r="DO156" i="5"/>
  <c r="DS156" i="5"/>
  <c r="N156" i="5"/>
  <c r="V156" i="5"/>
  <c r="AD156" i="5"/>
  <c r="AL156" i="5"/>
  <c r="AT156" i="5"/>
  <c r="BB156" i="5"/>
  <c r="BJ156" i="5"/>
  <c r="BR156" i="5"/>
  <c r="BZ156" i="5"/>
  <c r="CH156" i="5"/>
  <c r="CP156" i="5"/>
  <c r="CX156" i="5"/>
  <c r="DF156" i="5"/>
  <c r="DN156" i="5"/>
  <c r="P156" i="5"/>
  <c r="X156" i="5"/>
  <c r="AF156" i="5"/>
  <c r="AN156" i="5"/>
  <c r="AV156" i="5"/>
  <c r="BD156" i="5"/>
  <c r="BL156" i="5"/>
  <c r="BT156" i="5"/>
  <c r="CB156" i="5"/>
  <c r="CJ156" i="5"/>
  <c r="CR156" i="5"/>
  <c r="CZ156" i="5"/>
  <c r="DH156" i="5"/>
  <c r="DP156" i="5"/>
  <c r="L156" i="5"/>
  <c r="AB156" i="5"/>
  <c r="AR156" i="5"/>
  <c r="AZ156" i="5"/>
  <c r="BP156" i="5"/>
  <c r="CF156" i="5"/>
  <c r="CN156" i="5"/>
  <c r="DD156" i="5"/>
  <c r="DT156" i="5"/>
  <c r="J156" i="5"/>
  <c r="R156" i="5"/>
  <c r="Z156" i="5"/>
  <c r="AH156" i="5"/>
  <c r="AP156" i="5"/>
  <c r="AX156" i="5"/>
  <c r="BF156" i="5"/>
  <c r="BN156" i="5"/>
  <c r="BV156" i="5"/>
  <c r="CD156" i="5"/>
  <c r="CL156" i="5"/>
  <c r="CT156" i="5"/>
  <c r="DB156" i="5"/>
  <c r="DJ156" i="5"/>
  <c r="DR156" i="5"/>
  <c r="T156" i="5"/>
  <c r="AJ156" i="5"/>
  <c r="BH156" i="5"/>
  <c r="BX156" i="5"/>
  <c r="CV156" i="5"/>
  <c r="DL156" i="5"/>
  <c r="I14" i="2"/>
  <c r="I152" i="5"/>
  <c r="M152" i="5"/>
  <c r="Q152" i="5"/>
  <c r="U152" i="5"/>
  <c r="Y152" i="5"/>
  <c r="AC152" i="5"/>
  <c r="AG152" i="5"/>
  <c r="AK152" i="5"/>
  <c r="AO152" i="5"/>
  <c r="AS152" i="5"/>
  <c r="AW152" i="5"/>
  <c r="BA152" i="5"/>
  <c r="BE152" i="5"/>
  <c r="BI152" i="5"/>
  <c r="BM152" i="5"/>
  <c r="BQ152" i="5"/>
  <c r="BU152" i="5"/>
  <c r="BY152" i="5"/>
  <c r="CC152" i="5"/>
  <c r="CG152" i="5"/>
  <c r="CK152" i="5"/>
  <c r="CO152" i="5"/>
  <c r="CS152" i="5"/>
  <c r="CW152" i="5"/>
  <c r="DA152" i="5"/>
  <c r="DE152" i="5"/>
  <c r="DI152" i="5"/>
  <c r="DM152" i="5"/>
  <c r="DQ152" i="5"/>
  <c r="DU152" i="5"/>
  <c r="K152" i="5"/>
  <c r="O152" i="5"/>
  <c r="S152" i="5"/>
  <c r="W152" i="5"/>
  <c r="AA152" i="5"/>
  <c r="AE152" i="5"/>
  <c r="AI152" i="5"/>
  <c r="AM152" i="5"/>
  <c r="AQ152" i="5"/>
  <c r="AU152" i="5"/>
  <c r="AY152" i="5"/>
  <c r="BC152" i="5"/>
  <c r="BG152" i="5"/>
  <c r="BK152" i="5"/>
  <c r="BO152" i="5"/>
  <c r="BS152" i="5"/>
  <c r="BW152" i="5"/>
  <c r="CA152" i="5"/>
  <c r="CE152" i="5"/>
  <c r="CI152" i="5"/>
  <c r="CM152" i="5"/>
  <c r="CQ152" i="5"/>
  <c r="CU152" i="5"/>
  <c r="CY152" i="5"/>
  <c r="DC152" i="5"/>
  <c r="DG152" i="5"/>
  <c r="DK152" i="5"/>
  <c r="DO152" i="5"/>
  <c r="DS152" i="5"/>
  <c r="J152" i="5"/>
  <c r="R152" i="5"/>
  <c r="Z152" i="5"/>
  <c r="AH152" i="5"/>
  <c r="AP152" i="5"/>
  <c r="AX152" i="5"/>
  <c r="BF152" i="5"/>
  <c r="BN152" i="5"/>
  <c r="BV152" i="5"/>
  <c r="CD152" i="5"/>
  <c r="CL152" i="5"/>
  <c r="CT152" i="5"/>
  <c r="DB152" i="5"/>
  <c r="DJ152" i="5"/>
  <c r="DR152" i="5"/>
  <c r="L152" i="5"/>
  <c r="T152" i="5"/>
  <c r="AB152" i="5"/>
  <c r="AJ152" i="5"/>
  <c r="AR152" i="5"/>
  <c r="AZ152" i="5"/>
  <c r="BH152" i="5"/>
  <c r="BP152" i="5"/>
  <c r="BX152" i="5"/>
  <c r="CF152" i="5"/>
  <c r="CN152" i="5"/>
  <c r="CV152" i="5"/>
  <c r="DD152" i="5"/>
  <c r="DL152" i="5"/>
  <c r="DT152" i="5"/>
  <c r="P152" i="5"/>
  <c r="AF152" i="5"/>
  <c r="AV152" i="5"/>
  <c r="BL152" i="5"/>
  <c r="CB152" i="5"/>
  <c r="CR152" i="5"/>
  <c r="DH152" i="5"/>
  <c r="DP152" i="5"/>
  <c r="N152" i="5"/>
  <c r="V152" i="5"/>
  <c r="AD152" i="5"/>
  <c r="AL152" i="5"/>
  <c r="AT152" i="5"/>
  <c r="BB152" i="5"/>
  <c r="BJ152" i="5"/>
  <c r="BR152" i="5"/>
  <c r="BZ152" i="5"/>
  <c r="CH152" i="5"/>
  <c r="CP152" i="5"/>
  <c r="CX152" i="5"/>
  <c r="DF152" i="5"/>
  <c r="DN152" i="5"/>
  <c r="X152" i="5"/>
  <c r="AN152" i="5"/>
  <c r="BD152" i="5"/>
  <c r="BT152" i="5"/>
  <c r="CJ152" i="5"/>
  <c r="CZ152" i="5"/>
  <c r="I157" i="2"/>
  <c r="I148" i="5"/>
  <c r="M148" i="5"/>
  <c r="Q148" i="5"/>
  <c r="U148" i="5"/>
  <c r="Y148" i="5"/>
  <c r="AC148" i="5"/>
  <c r="AG148" i="5"/>
  <c r="AK148" i="5"/>
  <c r="AO148" i="5"/>
  <c r="AS148" i="5"/>
  <c r="AW148" i="5"/>
  <c r="BA148" i="5"/>
  <c r="BE148" i="5"/>
  <c r="BI148" i="5"/>
  <c r="BM148" i="5"/>
  <c r="BQ148" i="5"/>
  <c r="BU148" i="5"/>
  <c r="BY148" i="5"/>
  <c r="CC148" i="5"/>
  <c r="CG148" i="5"/>
  <c r="CK148" i="5"/>
  <c r="CO148" i="5"/>
  <c r="CS148" i="5"/>
  <c r="CW148" i="5"/>
  <c r="DA148" i="5"/>
  <c r="DE148" i="5"/>
  <c r="DI148" i="5"/>
  <c r="DM148" i="5"/>
  <c r="DQ148" i="5"/>
  <c r="DU148" i="5"/>
  <c r="K148" i="5"/>
  <c r="O148" i="5"/>
  <c r="S148" i="5"/>
  <c r="W148" i="5"/>
  <c r="AA148" i="5"/>
  <c r="AE148" i="5"/>
  <c r="AI148" i="5"/>
  <c r="AM148" i="5"/>
  <c r="AQ148" i="5"/>
  <c r="AU148" i="5"/>
  <c r="AY148" i="5"/>
  <c r="BC148" i="5"/>
  <c r="BG148" i="5"/>
  <c r="BK148" i="5"/>
  <c r="BO148" i="5"/>
  <c r="BS148" i="5"/>
  <c r="BW148" i="5"/>
  <c r="CA148" i="5"/>
  <c r="CE148" i="5"/>
  <c r="CI148" i="5"/>
  <c r="CM148" i="5"/>
  <c r="CQ148" i="5"/>
  <c r="CU148" i="5"/>
  <c r="CY148" i="5"/>
  <c r="DC148" i="5"/>
  <c r="DG148" i="5"/>
  <c r="DK148" i="5"/>
  <c r="DO148" i="5"/>
  <c r="DS148" i="5"/>
  <c r="N148" i="5"/>
  <c r="V148" i="5"/>
  <c r="AD148" i="5"/>
  <c r="AL148" i="5"/>
  <c r="AT148" i="5"/>
  <c r="BB148" i="5"/>
  <c r="BJ148" i="5"/>
  <c r="BR148" i="5"/>
  <c r="BZ148" i="5"/>
  <c r="CH148" i="5"/>
  <c r="CP148" i="5"/>
  <c r="CX148" i="5"/>
  <c r="DF148" i="5"/>
  <c r="DN148" i="5"/>
  <c r="P148" i="5"/>
  <c r="X148" i="5"/>
  <c r="AF148" i="5"/>
  <c r="AN148" i="5"/>
  <c r="AV148" i="5"/>
  <c r="BD148" i="5"/>
  <c r="BL148" i="5"/>
  <c r="BT148" i="5"/>
  <c r="CB148" i="5"/>
  <c r="CJ148" i="5"/>
  <c r="CR148" i="5"/>
  <c r="CZ148" i="5"/>
  <c r="DH148" i="5"/>
  <c r="DP148" i="5"/>
  <c r="J148" i="5"/>
  <c r="R148" i="5"/>
  <c r="Z148" i="5"/>
  <c r="AH148" i="5"/>
  <c r="AP148" i="5"/>
  <c r="AX148" i="5"/>
  <c r="BF148" i="5"/>
  <c r="BN148" i="5"/>
  <c r="BV148" i="5"/>
  <c r="CD148" i="5"/>
  <c r="CL148" i="5"/>
  <c r="CT148" i="5"/>
  <c r="DB148" i="5"/>
  <c r="DJ148" i="5"/>
  <c r="DR148" i="5"/>
  <c r="L148" i="5"/>
  <c r="T148" i="5"/>
  <c r="AB148" i="5"/>
  <c r="AJ148" i="5"/>
  <c r="AR148" i="5"/>
  <c r="AZ148" i="5"/>
  <c r="BH148" i="5"/>
  <c r="BP148" i="5"/>
  <c r="BX148" i="5"/>
  <c r="CF148" i="5"/>
  <c r="CN148" i="5"/>
  <c r="CV148" i="5"/>
  <c r="DD148" i="5"/>
  <c r="DL148" i="5"/>
  <c r="DT148" i="5"/>
  <c r="I153" i="2"/>
  <c r="J144" i="5"/>
  <c r="N144" i="5"/>
  <c r="R144" i="5"/>
  <c r="V144" i="5"/>
  <c r="Z144" i="5"/>
  <c r="AD144" i="5"/>
  <c r="AH144" i="5"/>
  <c r="AL144" i="5"/>
  <c r="AP144" i="5"/>
  <c r="AT144" i="5"/>
  <c r="AX144" i="5"/>
  <c r="BB144" i="5"/>
  <c r="BF144" i="5"/>
  <c r="BJ144" i="5"/>
  <c r="BN144" i="5"/>
  <c r="BR144" i="5"/>
  <c r="BV144" i="5"/>
  <c r="BZ144" i="5"/>
  <c r="CD144" i="5"/>
  <c r="CH144" i="5"/>
  <c r="CL144" i="5"/>
  <c r="CP144" i="5"/>
  <c r="CT144" i="5"/>
  <c r="CX144" i="5"/>
  <c r="DB144" i="5"/>
  <c r="DF144" i="5"/>
  <c r="DJ144" i="5"/>
  <c r="DN144" i="5"/>
  <c r="DR144" i="5"/>
  <c r="L144" i="5"/>
  <c r="P144" i="5"/>
  <c r="T144" i="5"/>
  <c r="X144" i="5"/>
  <c r="AB144" i="5"/>
  <c r="AF144" i="5"/>
  <c r="AJ144" i="5"/>
  <c r="AN144" i="5"/>
  <c r="AR144" i="5"/>
  <c r="AV144" i="5"/>
  <c r="AZ144" i="5"/>
  <c r="BD144" i="5"/>
  <c r="BH144" i="5"/>
  <c r="BL144" i="5"/>
  <c r="BP144" i="5"/>
  <c r="BT144" i="5"/>
  <c r="BX144" i="5"/>
  <c r="CB144" i="5"/>
  <c r="CF144" i="5"/>
  <c r="CJ144" i="5"/>
  <c r="CN144" i="5"/>
  <c r="CR144" i="5"/>
  <c r="CV144" i="5"/>
  <c r="CZ144" i="5"/>
  <c r="DD144" i="5"/>
  <c r="DH144" i="5"/>
  <c r="DL144" i="5"/>
  <c r="DP144" i="5"/>
  <c r="DT144" i="5"/>
  <c r="O144" i="5"/>
  <c r="W144" i="5"/>
  <c r="AE144" i="5"/>
  <c r="AM144" i="5"/>
  <c r="AU144" i="5"/>
  <c r="BC144" i="5"/>
  <c r="BK144" i="5"/>
  <c r="BS144" i="5"/>
  <c r="CA144" i="5"/>
  <c r="CI144" i="5"/>
  <c r="CQ144" i="5"/>
  <c r="CY144" i="5"/>
  <c r="DG144" i="5"/>
  <c r="DO144" i="5"/>
  <c r="K144" i="5"/>
  <c r="S144" i="5"/>
  <c r="AA144" i="5"/>
  <c r="AI144" i="5"/>
  <c r="AQ144" i="5"/>
  <c r="AY144" i="5"/>
  <c r="BG144" i="5"/>
  <c r="BO144" i="5"/>
  <c r="BW144" i="5"/>
  <c r="CE144" i="5"/>
  <c r="CM144" i="5"/>
  <c r="CU144" i="5"/>
  <c r="DC144" i="5"/>
  <c r="DK144" i="5"/>
  <c r="DS144" i="5"/>
  <c r="Q144" i="5"/>
  <c r="AG144" i="5"/>
  <c r="AW144" i="5"/>
  <c r="BM144" i="5"/>
  <c r="CC144" i="5"/>
  <c r="CS144" i="5"/>
  <c r="DI144" i="5"/>
  <c r="U144" i="5"/>
  <c r="AK144" i="5"/>
  <c r="BA144" i="5"/>
  <c r="BQ144" i="5"/>
  <c r="CG144" i="5"/>
  <c r="CW144" i="5"/>
  <c r="DM144" i="5"/>
  <c r="I144" i="5"/>
  <c r="Y144" i="5"/>
  <c r="AO144" i="5"/>
  <c r="BE144" i="5"/>
  <c r="BU144" i="5"/>
  <c r="CK144" i="5"/>
  <c r="DA144" i="5"/>
  <c r="DQ144" i="5"/>
  <c r="M144" i="5"/>
  <c r="AC144" i="5"/>
  <c r="AS144" i="5"/>
  <c r="BI144" i="5"/>
  <c r="BY144" i="5"/>
  <c r="CO144" i="5"/>
  <c r="DE144" i="5"/>
  <c r="DU144" i="5"/>
  <c r="I149" i="2"/>
  <c r="J140" i="5"/>
  <c r="N140" i="5"/>
  <c r="R140" i="5"/>
  <c r="V140" i="5"/>
  <c r="Z140" i="5"/>
  <c r="AD140" i="5"/>
  <c r="AH140" i="5"/>
  <c r="AL140" i="5"/>
  <c r="AP140" i="5"/>
  <c r="AT140" i="5"/>
  <c r="AX140" i="5"/>
  <c r="BB140" i="5"/>
  <c r="BF140" i="5"/>
  <c r="BJ140" i="5"/>
  <c r="BN140" i="5"/>
  <c r="BR140" i="5"/>
  <c r="BV140" i="5"/>
  <c r="BZ140" i="5"/>
  <c r="CD140" i="5"/>
  <c r="CH140" i="5"/>
  <c r="CL140" i="5"/>
  <c r="CP140" i="5"/>
  <c r="CT140" i="5"/>
  <c r="CX140" i="5"/>
  <c r="DB140" i="5"/>
  <c r="DF140" i="5"/>
  <c r="DJ140" i="5"/>
  <c r="DN140" i="5"/>
  <c r="DR140" i="5"/>
  <c r="L140" i="5"/>
  <c r="P140" i="5"/>
  <c r="T140" i="5"/>
  <c r="X140" i="5"/>
  <c r="AB140" i="5"/>
  <c r="AF140" i="5"/>
  <c r="AJ140" i="5"/>
  <c r="AN140" i="5"/>
  <c r="AR140" i="5"/>
  <c r="AV140" i="5"/>
  <c r="AZ140" i="5"/>
  <c r="BD140" i="5"/>
  <c r="BH140" i="5"/>
  <c r="BL140" i="5"/>
  <c r="BP140" i="5"/>
  <c r="BT140" i="5"/>
  <c r="BX140" i="5"/>
  <c r="CB140" i="5"/>
  <c r="CF140" i="5"/>
  <c r="CJ140" i="5"/>
  <c r="CN140" i="5"/>
  <c r="CR140" i="5"/>
  <c r="CV140" i="5"/>
  <c r="CZ140" i="5"/>
  <c r="DD140" i="5"/>
  <c r="DH140" i="5"/>
  <c r="DL140" i="5"/>
  <c r="DP140" i="5"/>
  <c r="DT140" i="5"/>
  <c r="K140" i="5"/>
  <c r="S140" i="5"/>
  <c r="AA140" i="5"/>
  <c r="AI140" i="5"/>
  <c r="AQ140" i="5"/>
  <c r="AY140" i="5"/>
  <c r="BG140" i="5"/>
  <c r="BO140" i="5"/>
  <c r="BW140" i="5"/>
  <c r="CE140" i="5"/>
  <c r="CM140" i="5"/>
  <c r="CU140" i="5"/>
  <c r="DC140" i="5"/>
  <c r="DK140" i="5"/>
  <c r="DS140" i="5"/>
  <c r="O140" i="5"/>
  <c r="W140" i="5"/>
  <c r="AE140" i="5"/>
  <c r="AM140" i="5"/>
  <c r="AU140" i="5"/>
  <c r="BC140" i="5"/>
  <c r="BK140" i="5"/>
  <c r="BS140" i="5"/>
  <c r="CA140" i="5"/>
  <c r="CI140" i="5"/>
  <c r="CQ140" i="5"/>
  <c r="CY140" i="5"/>
  <c r="DG140" i="5"/>
  <c r="DO140" i="5"/>
  <c r="U140" i="5"/>
  <c r="AK140" i="5"/>
  <c r="BA140" i="5"/>
  <c r="BQ140" i="5"/>
  <c r="CG140" i="5"/>
  <c r="CW140" i="5"/>
  <c r="DM140" i="5"/>
  <c r="I140" i="5"/>
  <c r="Y140" i="5"/>
  <c r="AO140" i="5"/>
  <c r="BE140" i="5"/>
  <c r="BU140" i="5"/>
  <c r="CK140" i="5"/>
  <c r="DA140" i="5"/>
  <c r="DQ140" i="5"/>
  <c r="M140" i="5"/>
  <c r="AC140" i="5"/>
  <c r="AS140" i="5"/>
  <c r="BI140" i="5"/>
  <c r="BY140" i="5"/>
  <c r="CO140" i="5"/>
  <c r="DE140" i="5"/>
  <c r="DU140" i="5"/>
  <c r="Q140" i="5"/>
  <c r="AG140" i="5"/>
  <c r="AW140" i="5"/>
  <c r="BM140" i="5"/>
  <c r="CC140" i="5"/>
  <c r="CS140" i="5"/>
  <c r="DI140" i="5"/>
  <c r="I145" i="2"/>
  <c r="J136" i="5"/>
  <c r="N136" i="5"/>
  <c r="R136" i="5"/>
  <c r="V136" i="5"/>
  <c r="Z136" i="5"/>
  <c r="AD136" i="5"/>
  <c r="AH136" i="5"/>
  <c r="AL136" i="5"/>
  <c r="AP136" i="5"/>
  <c r="AT136" i="5"/>
  <c r="AX136" i="5"/>
  <c r="BB136" i="5"/>
  <c r="BF136" i="5"/>
  <c r="BJ136" i="5"/>
  <c r="BN136" i="5"/>
  <c r="BR136" i="5"/>
  <c r="BV136" i="5"/>
  <c r="BZ136" i="5"/>
  <c r="CD136" i="5"/>
  <c r="CH136" i="5"/>
  <c r="CL136" i="5"/>
  <c r="CP136" i="5"/>
  <c r="CT136" i="5"/>
  <c r="CX136" i="5"/>
  <c r="DB136" i="5"/>
  <c r="DF136" i="5"/>
  <c r="DJ136" i="5"/>
  <c r="DN136" i="5"/>
  <c r="DR136" i="5"/>
  <c r="L136" i="5"/>
  <c r="P136" i="5"/>
  <c r="T136" i="5"/>
  <c r="X136" i="5"/>
  <c r="AB136" i="5"/>
  <c r="AF136" i="5"/>
  <c r="AJ136" i="5"/>
  <c r="AN136" i="5"/>
  <c r="AR136" i="5"/>
  <c r="AV136" i="5"/>
  <c r="AZ136" i="5"/>
  <c r="BD136" i="5"/>
  <c r="BH136" i="5"/>
  <c r="BL136" i="5"/>
  <c r="BP136" i="5"/>
  <c r="BT136" i="5"/>
  <c r="BX136" i="5"/>
  <c r="CB136" i="5"/>
  <c r="CF136" i="5"/>
  <c r="CJ136" i="5"/>
  <c r="CN136" i="5"/>
  <c r="CR136" i="5"/>
  <c r="CV136" i="5"/>
  <c r="CZ136" i="5"/>
  <c r="DD136" i="5"/>
  <c r="DH136" i="5"/>
  <c r="DL136" i="5"/>
  <c r="DP136" i="5"/>
  <c r="DT136" i="5"/>
  <c r="O136" i="5"/>
  <c r="W136" i="5"/>
  <c r="AE136" i="5"/>
  <c r="AM136" i="5"/>
  <c r="AU136" i="5"/>
  <c r="BC136" i="5"/>
  <c r="BK136" i="5"/>
  <c r="BS136" i="5"/>
  <c r="CA136" i="5"/>
  <c r="CI136" i="5"/>
  <c r="CQ136" i="5"/>
  <c r="CY136" i="5"/>
  <c r="DG136" i="5"/>
  <c r="DO136" i="5"/>
  <c r="K136" i="5"/>
  <c r="S136" i="5"/>
  <c r="AA136" i="5"/>
  <c r="AI136" i="5"/>
  <c r="AQ136" i="5"/>
  <c r="AY136" i="5"/>
  <c r="BG136" i="5"/>
  <c r="BO136" i="5"/>
  <c r="BW136" i="5"/>
  <c r="CE136" i="5"/>
  <c r="CM136" i="5"/>
  <c r="CU136" i="5"/>
  <c r="DC136" i="5"/>
  <c r="DK136" i="5"/>
  <c r="DS136" i="5"/>
  <c r="I136" i="5"/>
  <c r="Y136" i="5"/>
  <c r="AO136" i="5"/>
  <c r="BE136" i="5"/>
  <c r="BU136" i="5"/>
  <c r="CK136" i="5"/>
  <c r="DA136" i="5"/>
  <c r="DQ136" i="5"/>
  <c r="M136" i="5"/>
  <c r="AC136" i="5"/>
  <c r="AS136" i="5"/>
  <c r="BI136" i="5"/>
  <c r="BY136" i="5"/>
  <c r="CO136" i="5"/>
  <c r="DE136" i="5"/>
  <c r="DU136" i="5"/>
  <c r="Q136" i="5"/>
  <c r="AG136" i="5"/>
  <c r="AW136" i="5"/>
  <c r="BM136" i="5"/>
  <c r="CC136" i="5"/>
  <c r="CS136" i="5"/>
  <c r="DI136" i="5"/>
  <c r="U136" i="5"/>
  <c r="AK136" i="5"/>
  <c r="BA136" i="5"/>
  <c r="BQ136" i="5"/>
  <c r="CG136" i="5"/>
  <c r="CW136" i="5"/>
  <c r="DM136" i="5"/>
  <c r="I142" i="2"/>
  <c r="J132" i="5"/>
  <c r="N132" i="5"/>
  <c r="R132" i="5"/>
  <c r="V132" i="5"/>
  <c r="Z132" i="5"/>
  <c r="AD132" i="5"/>
  <c r="AH132" i="5"/>
  <c r="AL132" i="5"/>
  <c r="AP132" i="5"/>
  <c r="AT132" i="5"/>
  <c r="AX132" i="5"/>
  <c r="BB132" i="5"/>
  <c r="BF132" i="5"/>
  <c r="BJ132" i="5"/>
  <c r="BN132" i="5"/>
  <c r="BR132" i="5"/>
  <c r="BV132" i="5"/>
  <c r="BZ132" i="5"/>
  <c r="CD132" i="5"/>
  <c r="CH132" i="5"/>
  <c r="CL132" i="5"/>
  <c r="CP132" i="5"/>
  <c r="CT132" i="5"/>
  <c r="CX132" i="5"/>
  <c r="DB132" i="5"/>
  <c r="DF132" i="5"/>
  <c r="DJ132" i="5"/>
  <c r="DN132" i="5"/>
  <c r="DR132" i="5"/>
  <c r="L132" i="5"/>
  <c r="P132" i="5"/>
  <c r="T132" i="5"/>
  <c r="X132" i="5"/>
  <c r="AB132" i="5"/>
  <c r="AF132" i="5"/>
  <c r="AJ132" i="5"/>
  <c r="AN132" i="5"/>
  <c r="AR132" i="5"/>
  <c r="AV132" i="5"/>
  <c r="AZ132" i="5"/>
  <c r="BD132" i="5"/>
  <c r="BH132" i="5"/>
  <c r="BL132" i="5"/>
  <c r="BP132" i="5"/>
  <c r="BT132" i="5"/>
  <c r="BX132" i="5"/>
  <c r="CB132" i="5"/>
  <c r="CF132" i="5"/>
  <c r="CJ132" i="5"/>
  <c r="CN132" i="5"/>
  <c r="CR132" i="5"/>
  <c r="CV132" i="5"/>
  <c r="CZ132" i="5"/>
  <c r="DD132" i="5"/>
  <c r="DH132" i="5"/>
  <c r="DL132" i="5"/>
  <c r="DP132" i="5"/>
  <c r="DT132" i="5"/>
  <c r="K132" i="5"/>
  <c r="S132" i="5"/>
  <c r="AA132" i="5"/>
  <c r="AI132" i="5"/>
  <c r="AQ132" i="5"/>
  <c r="AY132" i="5"/>
  <c r="BG132" i="5"/>
  <c r="BO132" i="5"/>
  <c r="BW132" i="5"/>
  <c r="CE132" i="5"/>
  <c r="CM132" i="5"/>
  <c r="CU132" i="5"/>
  <c r="DC132" i="5"/>
  <c r="DK132" i="5"/>
  <c r="DS132" i="5"/>
  <c r="O132" i="5"/>
  <c r="W132" i="5"/>
  <c r="AE132" i="5"/>
  <c r="AM132" i="5"/>
  <c r="AU132" i="5"/>
  <c r="BC132" i="5"/>
  <c r="BK132" i="5"/>
  <c r="BS132" i="5"/>
  <c r="CA132" i="5"/>
  <c r="CI132" i="5"/>
  <c r="CQ132" i="5"/>
  <c r="CY132" i="5"/>
  <c r="DG132" i="5"/>
  <c r="DO132" i="5"/>
  <c r="M132" i="5"/>
  <c r="AC132" i="5"/>
  <c r="AS132" i="5"/>
  <c r="BI132" i="5"/>
  <c r="BY132" i="5"/>
  <c r="CO132" i="5"/>
  <c r="DE132" i="5"/>
  <c r="DU132" i="5"/>
  <c r="Q132" i="5"/>
  <c r="AG132" i="5"/>
  <c r="AW132" i="5"/>
  <c r="BM132" i="5"/>
  <c r="CC132" i="5"/>
  <c r="CS132" i="5"/>
  <c r="DI132" i="5"/>
  <c r="U132" i="5"/>
  <c r="AK132" i="5"/>
  <c r="BA132" i="5"/>
  <c r="BQ132" i="5"/>
  <c r="CG132" i="5"/>
  <c r="CW132" i="5"/>
  <c r="DM132" i="5"/>
  <c r="I132" i="5"/>
  <c r="Y132" i="5"/>
  <c r="AO132" i="5"/>
  <c r="BE132" i="5"/>
  <c r="BU132" i="5"/>
  <c r="CK132" i="5"/>
  <c r="DA132" i="5"/>
  <c r="DQ132" i="5"/>
  <c r="I138" i="2"/>
  <c r="J128" i="5"/>
  <c r="N128" i="5"/>
  <c r="R128" i="5"/>
  <c r="V128" i="5"/>
  <c r="Z128" i="5"/>
  <c r="AD128" i="5"/>
  <c r="AH128" i="5"/>
  <c r="AL128" i="5"/>
  <c r="AP128" i="5"/>
  <c r="AT128" i="5"/>
  <c r="AX128" i="5"/>
  <c r="BB128" i="5"/>
  <c r="BF128" i="5"/>
  <c r="BJ128" i="5"/>
  <c r="BN128" i="5"/>
  <c r="BR128" i="5"/>
  <c r="BV128" i="5"/>
  <c r="BZ128" i="5"/>
  <c r="CD128" i="5"/>
  <c r="CH128" i="5"/>
  <c r="CL128" i="5"/>
  <c r="CP128" i="5"/>
  <c r="CT128" i="5"/>
  <c r="CX128" i="5"/>
  <c r="DB128" i="5"/>
  <c r="DF128" i="5"/>
  <c r="DJ128" i="5"/>
  <c r="DN128" i="5"/>
  <c r="DR128" i="5"/>
  <c r="L128" i="5"/>
  <c r="P128" i="5"/>
  <c r="T128" i="5"/>
  <c r="X128" i="5"/>
  <c r="AB128" i="5"/>
  <c r="AF128" i="5"/>
  <c r="AJ128" i="5"/>
  <c r="AN128" i="5"/>
  <c r="AR128" i="5"/>
  <c r="AV128" i="5"/>
  <c r="AZ128" i="5"/>
  <c r="BD128" i="5"/>
  <c r="BH128" i="5"/>
  <c r="BL128" i="5"/>
  <c r="BP128" i="5"/>
  <c r="BT128" i="5"/>
  <c r="BX128" i="5"/>
  <c r="CB128" i="5"/>
  <c r="CF128" i="5"/>
  <c r="CJ128" i="5"/>
  <c r="CN128" i="5"/>
  <c r="CR128" i="5"/>
  <c r="CV128" i="5"/>
  <c r="CZ128" i="5"/>
  <c r="DD128" i="5"/>
  <c r="DH128" i="5"/>
  <c r="DL128" i="5"/>
  <c r="DP128" i="5"/>
  <c r="DT128" i="5"/>
  <c r="O128" i="5"/>
  <c r="W128" i="5"/>
  <c r="AE128" i="5"/>
  <c r="AM128" i="5"/>
  <c r="AU128" i="5"/>
  <c r="BC128" i="5"/>
  <c r="BK128" i="5"/>
  <c r="BS128" i="5"/>
  <c r="CA128" i="5"/>
  <c r="CI128" i="5"/>
  <c r="CQ128" i="5"/>
  <c r="CY128" i="5"/>
  <c r="DG128" i="5"/>
  <c r="DO128" i="5"/>
  <c r="K128" i="5"/>
  <c r="S128" i="5"/>
  <c r="AA128" i="5"/>
  <c r="AI128" i="5"/>
  <c r="AQ128" i="5"/>
  <c r="AY128" i="5"/>
  <c r="BG128" i="5"/>
  <c r="BO128" i="5"/>
  <c r="BW128" i="5"/>
  <c r="CE128" i="5"/>
  <c r="CM128" i="5"/>
  <c r="CU128" i="5"/>
  <c r="DC128" i="5"/>
  <c r="DK128" i="5"/>
  <c r="DS128" i="5"/>
  <c r="Q128" i="5"/>
  <c r="AG128" i="5"/>
  <c r="AW128" i="5"/>
  <c r="BM128" i="5"/>
  <c r="CC128" i="5"/>
  <c r="CS128" i="5"/>
  <c r="DI128" i="5"/>
  <c r="U128" i="5"/>
  <c r="AK128" i="5"/>
  <c r="BA128" i="5"/>
  <c r="BQ128" i="5"/>
  <c r="CG128" i="5"/>
  <c r="CW128" i="5"/>
  <c r="DM128" i="5"/>
  <c r="I128" i="5"/>
  <c r="Y128" i="5"/>
  <c r="AO128" i="5"/>
  <c r="BE128" i="5"/>
  <c r="BU128" i="5"/>
  <c r="CK128" i="5"/>
  <c r="DA128" i="5"/>
  <c r="DQ128" i="5"/>
  <c r="M128" i="5"/>
  <c r="AC128" i="5"/>
  <c r="AS128" i="5"/>
  <c r="BI128" i="5"/>
  <c r="BY128" i="5"/>
  <c r="CO128" i="5"/>
  <c r="DE128" i="5"/>
  <c r="DU128" i="5"/>
  <c r="I134" i="2"/>
  <c r="J124" i="5"/>
  <c r="N124" i="5"/>
  <c r="R124" i="5"/>
  <c r="V124" i="5"/>
  <c r="Z124" i="5"/>
  <c r="AD124" i="5"/>
  <c r="AH124" i="5"/>
  <c r="AL124" i="5"/>
  <c r="AP124" i="5"/>
  <c r="AT124" i="5"/>
  <c r="AX124" i="5"/>
  <c r="BB124" i="5"/>
  <c r="BF124" i="5"/>
  <c r="BJ124" i="5"/>
  <c r="BN124" i="5"/>
  <c r="BR124" i="5"/>
  <c r="BV124" i="5"/>
  <c r="BZ124" i="5"/>
  <c r="CD124" i="5"/>
  <c r="CH124" i="5"/>
  <c r="CL124" i="5"/>
  <c r="CP124" i="5"/>
  <c r="CT124" i="5"/>
  <c r="CX124" i="5"/>
  <c r="DB124" i="5"/>
  <c r="DF124" i="5"/>
  <c r="DJ124" i="5"/>
  <c r="DN124" i="5"/>
  <c r="DR124" i="5"/>
  <c r="L124" i="5"/>
  <c r="P124" i="5"/>
  <c r="T124" i="5"/>
  <c r="X124" i="5"/>
  <c r="AB124" i="5"/>
  <c r="AF124" i="5"/>
  <c r="AJ124" i="5"/>
  <c r="AN124" i="5"/>
  <c r="AR124" i="5"/>
  <c r="AV124" i="5"/>
  <c r="AZ124" i="5"/>
  <c r="BD124" i="5"/>
  <c r="BH124" i="5"/>
  <c r="BL124" i="5"/>
  <c r="BP124" i="5"/>
  <c r="BT124" i="5"/>
  <c r="BX124" i="5"/>
  <c r="CB124" i="5"/>
  <c r="CF124" i="5"/>
  <c r="CJ124" i="5"/>
  <c r="CN124" i="5"/>
  <c r="CR124" i="5"/>
  <c r="CV124" i="5"/>
  <c r="CZ124" i="5"/>
  <c r="DD124" i="5"/>
  <c r="DH124" i="5"/>
  <c r="DL124" i="5"/>
  <c r="DP124" i="5"/>
  <c r="DT124" i="5"/>
  <c r="K124" i="5"/>
  <c r="S124" i="5"/>
  <c r="AA124" i="5"/>
  <c r="AI124" i="5"/>
  <c r="AQ124" i="5"/>
  <c r="AY124" i="5"/>
  <c r="BG124" i="5"/>
  <c r="BO124" i="5"/>
  <c r="BW124" i="5"/>
  <c r="CE124" i="5"/>
  <c r="CM124" i="5"/>
  <c r="CU124" i="5"/>
  <c r="DC124" i="5"/>
  <c r="DK124" i="5"/>
  <c r="DS124" i="5"/>
  <c r="O124" i="5"/>
  <c r="W124" i="5"/>
  <c r="AE124" i="5"/>
  <c r="AM124" i="5"/>
  <c r="AU124" i="5"/>
  <c r="BC124" i="5"/>
  <c r="BK124" i="5"/>
  <c r="BS124" i="5"/>
  <c r="CA124" i="5"/>
  <c r="CI124" i="5"/>
  <c r="CQ124" i="5"/>
  <c r="CY124" i="5"/>
  <c r="DG124" i="5"/>
  <c r="DO124" i="5"/>
  <c r="U124" i="5"/>
  <c r="AK124" i="5"/>
  <c r="BA124" i="5"/>
  <c r="BQ124" i="5"/>
  <c r="CG124" i="5"/>
  <c r="CW124" i="5"/>
  <c r="DM124" i="5"/>
  <c r="I124" i="5"/>
  <c r="Y124" i="5"/>
  <c r="AO124" i="5"/>
  <c r="BE124" i="5"/>
  <c r="BU124" i="5"/>
  <c r="CK124" i="5"/>
  <c r="DA124" i="5"/>
  <c r="DQ124" i="5"/>
  <c r="M124" i="5"/>
  <c r="AC124" i="5"/>
  <c r="AS124" i="5"/>
  <c r="BI124" i="5"/>
  <c r="BY124" i="5"/>
  <c r="CO124" i="5"/>
  <c r="DE124" i="5"/>
  <c r="DU124" i="5"/>
  <c r="Q124" i="5"/>
  <c r="AG124" i="5"/>
  <c r="AW124" i="5"/>
  <c r="BM124" i="5"/>
  <c r="CC124" i="5"/>
  <c r="CS124" i="5"/>
  <c r="DI124" i="5"/>
  <c r="I130" i="2"/>
  <c r="J120" i="5"/>
  <c r="N120" i="5"/>
  <c r="R120" i="5"/>
  <c r="V120" i="5"/>
  <c r="Z120" i="5"/>
  <c r="AD120" i="5"/>
  <c r="AH120" i="5"/>
  <c r="AL120" i="5"/>
  <c r="AP120" i="5"/>
  <c r="AT120" i="5"/>
  <c r="AX120" i="5"/>
  <c r="BB120" i="5"/>
  <c r="BF120" i="5"/>
  <c r="BJ120" i="5"/>
  <c r="BN120" i="5"/>
  <c r="BR120" i="5"/>
  <c r="BV120" i="5"/>
  <c r="BZ120" i="5"/>
  <c r="CD120" i="5"/>
  <c r="CH120" i="5"/>
  <c r="CL120" i="5"/>
  <c r="CP120" i="5"/>
  <c r="CT120" i="5"/>
  <c r="CX120" i="5"/>
  <c r="DB120" i="5"/>
  <c r="DF120" i="5"/>
  <c r="DJ120" i="5"/>
  <c r="DN120" i="5"/>
  <c r="DR120" i="5"/>
  <c r="L120" i="5"/>
  <c r="P120" i="5"/>
  <c r="T120" i="5"/>
  <c r="X120" i="5"/>
  <c r="AB120" i="5"/>
  <c r="AF120" i="5"/>
  <c r="AJ120" i="5"/>
  <c r="AN120" i="5"/>
  <c r="AR120" i="5"/>
  <c r="AV120" i="5"/>
  <c r="AZ120" i="5"/>
  <c r="BD120" i="5"/>
  <c r="BH120" i="5"/>
  <c r="BL120" i="5"/>
  <c r="BP120" i="5"/>
  <c r="BT120" i="5"/>
  <c r="BX120" i="5"/>
  <c r="CB120" i="5"/>
  <c r="CF120" i="5"/>
  <c r="CJ120" i="5"/>
  <c r="CN120" i="5"/>
  <c r="CR120" i="5"/>
  <c r="CV120" i="5"/>
  <c r="CZ120" i="5"/>
  <c r="DD120" i="5"/>
  <c r="DH120" i="5"/>
  <c r="DL120" i="5"/>
  <c r="DP120" i="5"/>
  <c r="DT120" i="5"/>
  <c r="O120" i="5"/>
  <c r="W120" i="5"/>
  <c r="AE120" i="5"/>
  <c r="AM120" i="5"/>
  <c r="AU120" i="5"/>
  <c r="BC120" i="5"/>
  <c r="BK120" i="5"/>
  <c r="BS120" i="5"/>
  <c r="CA120" i="5"/>
  <c r="CI120" i="5"/>
  <c r="CQ120" i="5"/>
  <c r="CY120" i="5"/>
  <c r="DG120" i="5"/>
  <c r="DO120" i="5"/>
  <c r="K120" i="5"/>
  <c r="S120" i="5"/>
  <c r="AA120" i="5"/>
  <c r="AI120" i="5"/>
  <c r="AQ120" i="5"/>
  <c r="AY120" i="5"/>
  <c r="BG120" i="5"/>
  <c r="BO120" i="5"/>
  <c r="BW120" i="5"/>
  <c r="CE120" i="5"/>
  <c r="CM120" i="5"/>
  <c r="CU120" i="5"/>
  <c r="DC120" i="5"/>
  <c r="DK120" i="5"/>
  <c r="DS120" i="5"/>
  <c r="I120" i="5"/>
  <c r="Y120" i="5"/>
  <c r="AO120" i="5"/>
  <c r="BE120" i="5"/>
  <c r="BU120" i="5"/>
  <c r="CK120" i="5"/>
  <c r="DA120" i="5"/>
  <c r="DQ120" i="5"/>
  <c r="M120" i="5"/>
  <c r="AC120" i="5"/>
  <c r="AS120" i="5"/>
  <c r="BI120" i="5"/>
  <c r="BY120" i="5"/>
  <c r="CO120" i="5"/>
  <c r="DE120" i="5"/>
  <c r="DU120" i="5"/>
  <c r="Q120" i="5"/>
  <c r="AG120" i="5"/>
  <c r="AW120" i="5"/>
  <c r="BM120" i="5"/>
  <c r="CC120" i="5"/>
  <c r="CS120" i="5"/>
  <c r="DI120" i="5"/>
  <c r="U120" i="5"/>
  <c r="AK120" i="5"/>
  <c r="BA120" i="5"/>
  <c r="BQ120" i="5"/>
  <c r="CG120" i="5"/>
  <c r="CW120" i="5"/>
  <c r="DM120" i="5"/>
  <c r="I126" i="2"/>
  <c r="J116" i="5"/>
  <c r="N116" i="5"/>
  <c r="R116" i="5"/>
  <c r="V116" i="5"/>
  <c r="Z116" i="5"/>
  <c r="AD116" i="5"/>
  <c r="AH116" i="5"/>
  <c r="AL116" i="5"/>
  <c r="AP116" i="5"/>
  <c r="AT116" i="5"/>
  <c r="AX116" i="5"/>
  <c r="BB116" i="5"/>
  <c r="BF116" i="5"/>
  <c r="BJ116" i="5"/>
  <c r="BN116" i="5"/>
  <c r="BR116" i="5"/>
  <c r="BV116" i="5"/>
  <c r="BZ116" i="5"/>
  <c r="CD116" i="5"/>
  <c r="CH116" i="5"/>
  <c r="CL116" i="5"/>
  <c r="CP116" i="5"/>
  <c r="CT116" i="5"/>
  <c r="CX116" i="5"/>
  <c r="DB116" i="5"/>
  <c r="DF116" i="5"/>
  <c r="DJ116" i="5"/>
  <c r="DN116" i="5"/>
  <c r="DR116" i="5"/>
  <c r="L116" i="5"/>
  <c r="P116" i="5"/>
  <c r="T116" i="5"/>
  <c r="X116" i="5"/>
  <c r="AB116" i="5"/>
  <c r="AF116" i="5"/>
  <c r="AJ116" i="5"/>
  <c r="AN116" i="5"/>
  <c r="AR116" i="5"/>
  <c r="AV116" i="5"/>
  <c r="AZ116" i="5"/>
  <c r="BD116" i="5"/>
  <c r="BH116" i="5"/>
  <c r="BL116" i="5"/>
  <c r="BP116" i="5"/>
  <c r="BT116" i="5"/>
  <c r="BX116" i="5"/>
  <c r="CB116" i="5"/>
  <c r="CF116" i="5"/>
  <c r="CJ116" i="5"/>
  <c r="CN116" i="5"/>
  <c r="CR116" i="5"/>
  <c r="CV116" i="5"/>
  <c r="CZ116" i="5"/>
  <c r="DD116" i="5"/>
  <c r="DH116" i="5"/>
  <c r="DL116" i="5"/>
  <c r="DP116" i="5"/>
  <c r="DT116" i="5"/>
  <c r="K116" i="5"/>
  <c r="S116" i="5"/>
  <c r="AA116" i="5"/>
  <c r="AI116" i="5"/>
  <c r="AQ116" i="5"/>
  <c r="AY116" i="5"/>
  <c r="BG116" i="5"/>
  <c r="BO116" i="5"/>
  <c r="BW116" i="5"/>
  <c r="CE116" i="5"/>
  <c r="CM116" i="5"/>
  <c r="CU116" i="5"/>
  <c r="DC116" i="5"/>
  <c r="DK116" i="5"/>
  <c r="DS116" i="5"/>
  <c r="O116" i="5"/>
  <c r="W116" i="5"/>
  <c r="AE116" i="5"/>
  <c r="AM116" i="5"/>
  <c r="AU116" i="5"/>
  <c r="BC116" i="5"/>
  <c r="BK116" i="5"/>
  <c r="BS116" i="5"/>
  <c r="CA116" i="5"/>
  <c r="CI116" i="5"/>
  <c r="CQ116" i="5"/>
  <c r="CY116" i="5"/>
  <c r="DG116" i="5"/>
  <c r="DO116" i="5"/>
  <c r="M116" i="5"/>
  <c r="AC116" i="5"/>
  <c r="AS116" i="5"/>
  <c r="BI116" i="5"/>
  <c r="BY116" i="5"/>
  <c r="CO116" i="5"/>
  <c r="DE116" i="5"/>
  <c r="DU116" i="5"/>
  <c r="Q116" i="5"/>
  <c r="AG116" i="5"/>
  <c r="AW116" i="5"/>
  <c r="BM116" i="5"/>
  <c r="CC116" i="5"/>
  <c r="CS116" i="5"/>
  <c r="DI116" i="5"/>
  <c r="U116" i="5"/>
  <c r="AK116" i="5"/>
  <c r="BA116" i="5"/>
  <c r="BQ116" i="5"/>
  <c r="CG116" i="5"/>
  <c r="CW116" i="5"/>
  <c r="DM116" i="5"/>
  <c r="I116" i="5"/>
  <c r="Y116" i="5"/>
  <c r="AO116" i="5"/>
  <c r="BE116" i="5"/>
  <c r="BU116" i="5"/>
  <c r="CK116" i="5"/>
  <c r="DA116" i="5"/>
  <c r="DQ116" i="5"/>
  <c r="I123" i="2"/>
  <c r="J112" i="5"/>
  <c r="N112" i="5"/>
  <c r="R112" i="5"/>
  <c r="V112" i="5"/>
  <c r="Z112" i="5"/>
  <c r="AD112" i="5"/>
  <c r="AH112" i="5"/>
  <c r="AL112" i="5"/>
  <c r="AP112" i="5"/>
  <c r="AT112" i="5"/>
  <c r="AX112" i="5"/>
  <c r="BB112" i="5"/>
  <c r="BF112" i="5"/>
  <c r="BJ112" i="5"/>
  <c r="BN112" i="5"/>
  <c r="BR112" i="5"/>
  <c r="BV112" i="5"/>
  <c r="BZ112" i="5"/>
  <c r="CD112" i="5"/>
  <c r="CH112" i="5"/>
  <c r="CL112" i="5"/>
  <c r="CP112" i="5"/>
  <c r="CT112" i="5"/>
  <c r="CX112" i="5"/>
  <c r="DB112" i="5"/>
  <c r="DF112" i="5"/>
  <c r="DJ112" i="5"/>
  <c r="DN112" i="5"/>
  <c r="DR112" i="5"/>
  <c r="L112" i="5"/>
  <c r="P112" i="5"/>
  <c r="T112" i="5"/>
  <c r="X112" i="5"/>
  <c r="AB112" i="5"/>
  <c r="AF112" i="5"/>
  <c r="AJ112" i="5"/>
  <c r="AN112" i="5"/>
  <c r="AR112" i="5"/>
  <c r="AV112" i="5"/>
  <c r="AZ112" i="5"/>
  <c r="BD112" i="5"/>
  <c r="BH112" i="5"/>
  <c r="BL112" i="5"/>
  <c r="BP112" i="5"/>
  <c r="BT112" i="5"/>
  <c r="BX112" i="5"/>
  <c r="CB112" i="5"/>
  <c r="CF112" i="5"/>
  <c r="CJ112" i="5"/>
  <c r="CN112" i="5"/>
  <c r="CR112" i="5"/>
  <c r="CV112" i="5"/>
  <c r="CZ112" i="5"/>
  <c r="DD112" i="5"/>
  <c r="DH112" i="5"/>
  <c r="DL112" i="5"/>
  <c r="DP112" i="5"/>
  <c r="DT112" i="5"/>
  <c r="O112" i="5"/>
  <c r="W112" i="5"/>
  <c r="AE112" i="5"/>
  <c r="AM112" i="5"/>
  <c r="AU112" i="5"/>
  <c r="BC112" i="5"/>
  <c r="BK112" i="5"/>
  <c r="BS112" i="5"/>
  <c r="CA112" i="5"/>
  <c r="CI112" i="5"/>
  <c r="CQ112" i="5"/>
  <c r="CY112" i="5"/>
  <c r="DG112" i="5"/>
  <c r="DO112" i="5"/>
  <c r="K112" i="5"/>
  <c r="S112" i="5"/>
  <c r="AA112" i="5"/>
  <c r="AI112" i="5"/>
  <c r="AQ112" i="5"/>
  <c r="AY112" i="5"/>
  <c r="BG112" i="5"/>
  <c r="BO112" i="5"/>
  <c r="BW112" i="5"/>
  <c r="CE112" i="5"/>
  <c r="CM112" i="5"/>
  <c r="CU112" i="5"/>
  <c r="DC112" i="5"/>
  <c r="DK112" i="5"/>
  <c r="DS112" i="5"/>
  <c r="Q112" i="5"/>
  <c r="AG112" i="5"/>
  <c r="AW112" i="5"/>
  <c r="BM112" i="5"/>
  <c r="CC112" i="5"/>
  <c r="CS112" i="5"/>
  <c r="DI112" i="5"/>
  <c r="U112" i="5"/>
  <c r="AK112" i="5"/>
  <c r="BA112" i="5"/>
  <c r="BQ112" i="5"/>
  <c r="CG112" i="5"/>
  <c r="CW112" i="5"/>
  <c r="DM112" i="5"/>
  <c r="I112" i="5"/>
  <c r="Y112" i="5"/>
  <c r="AO112" i="5"/>
  <c r="BE112" i="5"/>
  <c r="BU112" i="5"/>
  <c r="CK112" i="5"/>
  <c r="DA112" i="5"/>
  <c r="DQ112" i="5"/>
  <c r="M112" i="5"/>
  <c r="AC112" i="5"/>
  <c r="AS112" i="5"/>
  <c r="BI112" i="5"/>
  <c r="BY112" i="5"/>
  <c r="CO112" i="5"/>
  <c r="DE112" i="5"/>
  <c r="DU112" i="5"/>
  <c r="I119" i="2"/>
  <c r="K108" i="5"/>
  <c r="O108" i="5"/>
  <c r="S108" i="5"/>
  <c r="W108" i="5"/>
  <c r="AA108" i="5"/>
  <c r="AE108" i="5"/>
  <c r="AI108" i="5"/>
  <c r="AM108" i="5"/>
  <c r="AQ108" i="5"/>
  <c r="AU108" i="5"/>
  <c r="AY108" i="5"/>
  <c r="BC108" i="5"/>
  <c r="BG108" i="5"/>
  <c r="BK108" i="5"/>
  <c r="BO108" i="5"/>
  <c r="BS108" i="5"/>
  <c r="BW108" i="5"/>
  <c r="CA108" i="5"/>
  <c r="CE108" i="5"/>
  <c r="CI108" i="5"/>
  <c r="CM108" i="5"/>
  <c r="CQ108" i="5"/>
  <c r="CU108" i="5"/>
  <c r="CY108" i="5"/>
  <c r="DC108" i="5"/>
  <c r="DG108" i="5"/>
  <c r="DK108" i="5"/>
  <c r="DO108" i="5"/>
  <c r="DS108" i="5"/>
  <c r="L108" i="5"/>
  <c r="P108" i="5"/>
  <c r="T108" i="5"/>
  <c r="X108" i="5"/>
  <c r="AB108" i="5"/>
  <c r="AF108" i="5"/>
  <c r="AJ108" i="5"/>
  <c r="AN108" i="5"/>
  <c r="AR108" i="5"/>
  <c r="AV108" i="5"/>
  <c r="AZ108" i="5"/>
  <c r="BD108" i="5"/>
  <c r="BH108" i="5"/>
  <c r="BL108" i="5"/>
  <c r="BP108" i="5"/>
  <c r="BT108" i="5"/>
  <c r="BX108" i="5"/>
  <c r="CB108" i="5"/>
  <c r="CF108" i="5"/>
  <c r="CJ108" i="5"/>
  <c r="CN108" i="5"/>
  <c r="CR108" i="5"/>
  <c r="CV108" i="5"/>
  <c r="CZ108" i="5"/>
  <c r="DD108" i="5"/>
  <c r="DH108" i="5"/>
  <c r="DL108" i="5"/>
  <c r="DP108" i="5"/>
  <c r="DT108" i="5"/>
  <c r="M108" i="5"/>
  <c r="U108" i="5"/>
  <c r="AC108" i="5"/>
  <c r="AK108" i="5"/>
  <c r="AS108" i="5"/>
  <c r="BA108" i="5"/>
  <c r="BI108" i="5"/>
  <c r="BQ108" i="5"/>
  <c r="BY108" i="5"/>
  <c r="CG108" i="5"/>
  <c r="CO108" i="5"/>
  <c r="CW108" i="5"/>
  <c r="DE108" i="5"/>
  <c r="DM108" i="5"/>
  <c r="DU108" i="5"/>
  <c r="I108" i="5"/>
  <c r="Q108" i="5"/>
  <c r="Y108" i="5"/>
  <c r="AG108" i="5"/>
  <c r="AO108" i="5"/>
  <c r="AW108" i="5"/>
  <c r="BE108" i="5"/>
  <c r="BM108" i="5"/>
  <c r="BU108" i="5"/>
  <c r="CC108" i="5"/>
  <c r="CK108" i="5"/>
  <c r="CS108" i="5"/>
  <c r="DA108" i="5"/>
  <c r="DI108" i="5"/>
  <c r="DQ108" i="5"/>
  <c r="V108" i="5"/>
  <c r="AL108" i="5"/>
  <c r="BB108" i="5"/>
  <c r="BR108" i="5"/>
  <c r="CH108" i="5"/>
  <c r="CX108" i="5"/>
  <c r="DN108" i="5"/>
  <c r="N108" i="5"/>
  <c r="AD108" i="5"/>
  <c r="AT108" i="5"/>
  <c r="BJ108" i="5"/>
  <c r="BZ108" i="5"/>
  <c r="CP108" i="5"/>
  <c r="DF108" i="5"/>
  <c r="J108" i="5"/>
  <c r="AP108" i="5"/>
  <c r="BV108" i="5"/>
  <c r="DB108" i="5"/>
  <c r="Z108" i="5"/>
  <c r="BF108" i="5"/>
  <c r="CL108" i="5"/>
  <c r="DR108" i="5"/>
  <c r="R108" i="5"/>
  <c r="CD108" i="5"/>
  <c r="AH108" i="5"/>
  <c r="CT108" i="5"/>
  <c r="AX108" i="5"/>
  <c r="DJ108" i="5"/>
  <c r="BN108" i="5"/>
  <c r="I115" i="2"/>
  <c r="K104" i="5"/>
  <c r="O104" i="5"/>
  <c r="S104" i="5"/>
  <c r="W104" i="5"/>
  <c r="AA104" i="5"/>
  <c r="AE104" i="5"/>
  <c r="AI104" i="5"/>
  <c r="AM104" i="5"/>
  <c r="AQ104" i="5"/>
  <c r="AU104" i="5"/>
  <c r="AY104" i="5"/>
  <c r="BC104" i="5"/>
  <c r="BG104" i="5"/>
  <c r="BK104" i="5"/>
  <c r="BO104" i="5"/>
  <c r="BS104" i="5"/>
  <c r="BW104" i="5"/>
  <c r="CA104" i="5"/>
  <c r="CE104" i="5"/>
  <c r="CI104" i="5"/>
  <c r="CM104" i="5"/>
  <c r="CQ104" i="5"/>
  <c r="CU104" i="5"/>
  <c r="CY104" i="5"/>
  <c r="DC104" i="5"/>
  <c r="DG104" i="5"/>
  <c r="DK104" i="5"/>
  <c r="DO104" i="5"/>
  <c r="DS104" i="5"/>
  <c r="L104" i="5"/>
  <c r="P104" i="5"/>
  <c r="T104" i="5"/>
  <c r="X104" i="5"/>
  <c r="AB104" i="5"/>
  <c r="AF104" i="5"/>
  <c r="AJ104" i="5"/>
  <c r="AN104" i="5"/>
  <c r="AR104" i="5"/>
  <c r="AV104" i="5"/>
  <c r="AZ104" i="5"/>
  <c r="BD104" i="5"/>
  <c r="BH104" i="5"/>
  <c r="BL104" i="5"/>
  <c r="BP104" i="5"/>
  <c r="BT104" i="5"/>
  <c r="BX104" i="5"/>
  <c r="CB104" i="5"/>
  <c r="CF104" i="5"/>
  <c r="CJ104" i="5"/>
  <c r="CN104" i="5"/>
  <c r="CR104" i="5"/>
  <c r="CV104" i="5"/>
  <c r="CZ104" i="5"/>
  <c r="DD104" i="5"/>
  <c r="DH104" i="5"/>
  <c r="DL104" i="5"/>
  <c r="DP104" i="5"/>
  <c r="DT104" i="5"/>
  <c r="I104" i="5"/>
  <c r="Q104" i="5"/>
  <c r="Y104" i="5"/>
  <c r="AG104" i="5"/>
  <c r="AO104" i="5"/>
  <c r="AW104" i="5"/>
  <c r="BE104" i="5"/>
  <c r="BM104" i="5"/>
  <c r="BU104" i="5"/>
  <c r="CC104" i="5"/>
  <c r="CK104" i="5"/>
  <c r="CS104" i="5"/>
  <c r="DA104" i="5"/>
  <c r="DI104" i="5"/>
  <c r="DQ104" i="5"/>
  <c r="M104" i="5"/>
  <c r="U104" i="5"/>
  <c r="AC104" i="5"/>
  <c r="AK104" i="5"/>
  <c r="AS104" i="5"/>
  <c r="BA104" i="5"/>
  <c r="BI104" i="5"/>
  <c r="BQ104" i="5"/>
  <c r="BY104" i="5"/>
  <c r="CG104" i="5"/>
  <c r="CO104" i="5"/>
  <c r="CW104" i="5"/>
  <c r="DE104" i="5"/>
  <c r="DM104" i="5"/>
  <c r="DU104" i="5"/>
  <c r="J104" i="5"/>
  <c r="Z104" i="5"/>
  <c r="AP104" i="5"/>
  <c r="BF104" i="5"/>
  <c r="BV104" i="5"/>
  <c r="CL104" i="5"/>
  <c r="DB104" i="5"/>
  <c r="DR104" i="5"/>
  <c r="R104" i="5"/>
  <c r="AH104" i="5"/>
  <c r="AX104" i="5"/>
  <c r="BN104" i="5"/>
  <c r="CD104" i="5"/>
  <c r="CT104" i="5"/>
  <c r="DJ104" i="5"/>
  <c r="AD104" i="5"/>
  <c r="BJ104" i="5"/>
  <c r="CP104" i="5"/>
  <c r="N104" i="5"/>
  <c r="AT104" i="5"/>
  <c r="BZ104" i="5"/>
  <c r="DF104" i="5"/>
  <c r="AL104" i="5"/>
  <c r="CX104" i="5"/>
  <c r="BB104" i="5"/>
  <c r="DN104" i="5"/>
  <c r="BR104" i="5"/>
  <c r="V104" i="5"/>
  <c r="CH104" i="5"/>
  <c r="I111" i="2"/>
  <c r="K100" i="5"/>
  <c r="O100" i="5"/>
  <c r="S100" i="5"/>
  <c r="W100" i="5"/>
  <c r="AA100" i="5"/>
  <c r="AE100" i="5"/>
  <c r="AI100" i="5"/>
  <c r="AM100" i="5"/>
  <c r="AQ100" i="5"/>
  <c r="AU100" i="5"/>
  <c r="AY100" i="5"/>
  <c r="BC100" i="5"/>
  <c r="BG100" i="5"/>
  <c r="BK100" i="5"/>
  <c r="BO100" i="5"/>
  <c r="BS100" i="5"/>
  <c r="BW100" i="5"/>
  <c r="CA100" i="5"/>
  <c r="CE100" i="5"/>
  <c r="CI100" i="5"/>
  <c r="CM100" i="5"/>
  <c r="CQ100" i="5"/>
  <c r="CU100" i="5"/>
  <c r="CY100" i="5"/>
  <c r="DC100" i="5"/>
  <c r="DG100" i="5"/>
  <c r="DK100" i="5"/>
  <c r="DO100" i="5"/>
  <c r="DS100" i="5"/>
  <c r="L100" i="5"/>
  <c r="P100" i="5"/>
  <c r="T100" i="5"/>
  <c r="X100" i="5"/>
  <c r="AB100" i="5"/>
  <c r="AF100" i="5"/>
  <c r="AJ100" i="5"/>
  <c r="AN100" i="5"/>
  <c r="AR100" i="5"/>
  <c r="AV100" i="5"/>
  <c r="AZ100" i="5"/>
  <c r="BD100" i="5"/>
  <c r="BH100" i="5"/>
  <c r="BL100" i="5"/>
  <c r="BP100" i="5"/>
  <c r="BT100" i="5"/>
  <c r="BX100" i="5"/>
  <c r="CB100" i="5"/>
  <c r="CF100" i="5"/>
  <c r="CJ100" i="5"/>
  <c r="CN100" i="5"/>
  <c r="CR100" i="5"/>
  <c r="CV100" i="5"/>
  <c r="CZ100" i="5"/>
  <c r="DD100" i="5"/>
  <c r="DH100" i="5"/>
  <c r="DL100" i="5"/>
  <c r="DP100" i="5"/>
  <c r="DT100" i="5"/>
  <c r="M100" i="5"/>
  <c r="U100" i="5"/>
  <c r="AC100" i="5"/>
  <c r="AK100" i="5"/>
  <c r="AS100" i="5"/>
  <c r="BA100" i="5"/>
  <c r="BI100" i="5"/>
  <c r="BQ100" i="5"/>
  <c r="BY100" i="5"/>
  <c r="CG100" i="5"/>
  <c r="CO100" i="5"/>
  <c r="CW100" i="5"/>
  <c r="DE100" i="5"/>
  <c r="DM100" i="5"/>
  <c r="DU100" i="5"/>
  <c r="I100" i="5"/>
  <c r="Q100" i="5"/>
  <c r="Y100" i="5"/>
  <c r="AG100" i="5"/>
  <c r="AO100" i="5"/>
  <c r="AW100" i="5"/>
  <c r="BE100" i="5"/>
  <c r="BM100" i="5"/>
  <c r="BU100" i="5"/>
  <c r="CC100" i="5"/>
  <c r="CK100" i="5"/>
  <c r="CS100" i="5"/>
  <c r="DA100" i="5"/>
  <c r="DI100" i="5"/>
  <c r="DQ100" i="5"/>
  <c r="N100" i="5"/>
  <c r="AD100" i="5"/>
  <c r="AT100" i="5"/>
  <c r="BJ100" i="5"/>
  <c r="BZ100" i="5"/>
  <c r="CP100" i="5"/>
  <c r="DF100" i="5"/>
  <c r="V100" i="5"/>
  <c r="AL100" i="5"/>
  <c r="BB100" i="5"/>
  <c r="BR100" i="5"/>
  <c r="CH100" i="5"/>
  <c r="CX100" i="5"/>
  <c r="DN100" i="5"/>
  <c r="R100" i="5"/>
  <c r="AX100" i="5"/>
  <c r="CD100" i="5"/>
  <c r="DJ100" i="5"/>
  <c r="AH100" i="5"/>
  <c r="BN100" i="5"/>
  <c r="CT100" i="5"/>
  <c r="BF100" i="5"/>
  <c r="DR100" i="5"/>
  <c r="J100" i="5"/>
  <c r="BV100" i="5"/>
  <c r="Z100" i="5"/>
  <c r="CL100" i="5"/>
  <c r="AP100" i="5"/>
  <c r="DB100" i="5"/>
  <c r="I10" i="2"/>
  <c r="K96" i="5"/>
  <c r="O96" i="5"/>
  <c r="S96" i="5"/>
  <c r="W96" i="5"/>
  <c r="AA96" i="5"/>
  <c r="AE96" i="5"/>
  <c r="AI96" i="5"/>
  <c r="AM96" i="5"/>
  <c r="AQ96" i="5"/>
  <c r="AU96" i="5"/>
  <c r="AY96" i="5"/>
  <c r="BC96" i="5"/>
  <c r="BG96" i="5"/>
  <c r="BK96" i="5"/>
  <c r="BO96" i="5"/>
  <c r="BS96" i="5"/>
  <c r="BW96" i="5"/>
  <c r="CA96" i="5"/>
  <c r="CE96" i="5"/>
  <c r="CI96" i="5"/>
  <c r="CM96" i="5"/>
  <c r="CQ96" i="5"/>
  <c r="CU96" i="5"/>
  <c r="CY96" i="5"/>
  <c r="DC96" i="5"/>
  <c r="DG96" i="5"/>
  <c r="DK96" i="5"/>
  <c r="DO96" i="5"/>
  <c r="DS96" i="5"/>
  <c r="L96" i="5"/>
  <c r="P96" i="5"/>
  <c r="T96" i="5"/>
  <c r="X96" i="5"/>
  <c r="AB96" i="5"/>
  <c r="AF96" i="5"/>
  <c r="AJ96" i="5"/>
  <c r="AN96" i="5"/>
  <c r="AR96" i="5"/>
  <c r="AV96" i="5"/>
  <c r="AZ96" i="5"/>
  <c r="BD96" i="5"/>
  <c r="BH96" i="5"/>
  <c r="BL96" i="5"/>
  <c r="BP96" i="5"/>
  <c r="BT96" i="5"/>
  <c r="BX96" i="5"/>
  <c r="CB96" i="5"/>
  <c r="CF96" i="5"/>
  <c r="CJ96" i="5"/>
  <c r="CN96" i="5"/>
  <c r="CR96" i="5"/>
  <c r="CV96" i="5"/>
  <c r="CZ96" i="5"/>
  <c r="DD96" i="5"/>
  <c r="DH96" i="5"/>
  <c r="DL96" i="5"/>
  <c r="DP96" i="5"/>
  <c r="DT96" i="5"/>
  <c r="I96" i="5"/>
  <c r="Q96" i="5"/>
  <c r="Y96" i="5"/>
  <c r="AG96" i="5"/>
  <c r="AO96" i="5"/>
  <c r="AW96" i="5"/>
  <c r="BE96" i="5"/>
  <c r="BM96" i="5"/>
  <c r="BU96" i="5"/>
  <c r="CC96" i="5"/>
  <c r="CK96" i="5"/>
  <c r="CS96" i="5"/>
  <c r="DA96" i="5"/>
  <c r="DI96" i="5"/>
  <c r="DQ96" i="5"/>
  <c r="M96" i="5"/>
  <c r="U96" i="5"/>
  <c r="AC96" i="5"/>
  <c r="AK96" i="5"/>
  <c r="AS96" i="5"/>
  <c r="BA96" i="5"/>
  <c r="BI96" i="5"/>
  <c r="BQ96" i="5"/>
  <c r="BY96" i="5"/>
  <c r="CG96" i="5"/>
  <c r="CO96" i="5"/>
  <c r="CW96" i="5"/>
  <c r="DE96" i="5"/>
  <c r="DM96" i="5"/>
  <c r="DU96" i="5"/>
  <c r="R96" i="5"/>
  <c r="AH96" i="5"/>
  <c r="AX96" i="5"/>
  <c r="BN96" i="5"/>
  <c r="CD96" i="5"/>
  <c r="CT96" i="5"/>
  <c r="DJ96" i="5"/>
  <c r="J96" i="5"/>
  <c r="Z96" i="5"/>
  <c r="AP96" i="5"/>
  <c r="BF96" i="5"/>
  <c r="BV96" i="5"/>
  <c r="CL96" i="5"/>
  <c r="DB96" i="5"/>
  <c r="DR96" i="5"/>
  <c r="AL96" i="5"/>
  <c r="BR96" i="5"/>
  <c r="CX96" i="5"/>
  <c r="V96" i="5"/>
  <c r="BB96" i="5"/>
  <c r="CH96" i="5"/>
  <c r="DN96" i="5"/>
  <c r="N96" i="5"/>
  <c r="BZ96" i="5"/>
  <c r="AD96" i="5"/>
  <c r="CP96" i="5"/>
  <c r="AT96" i="5"/>
  <c r="DF96" i="5"/>
  <c r="BJ96" i="5"/>
  <c r="I105" i="2"/>
  <c r="K92" i="5"/>
  <c r="O92" i="5"/>
  <c r="S92" i="5"/>
  <c r="W92" i="5"/>
  <c r="AA92" i="5"/>
  <c r="AE92" i="5"/>
  <c r="AI92" i="5"/>
  <c r="AM92" i="5"/>
  <c r="AQ92" i="5"/>
  <c r="AU92" i="5"/>
  <c r="AY92" i="5"/>
  <c r="BC92" i="5"/>
  <c r="BG92" i="5"/>
  <c r="BK92" i="5"/>
  <c r="BO92" i="5"/>
  <c r="BS92" i="5"/>
  <c r="BW92" i="5"/>
  <c r="CA92" i="5"/>
  <c r="CE92" i="5"/>
  <c r="CI92" i="5"/>
  <c r="CM92" i="5"/>
  <c r="CQ92" i="5"/>
  <c r="CU92" i="5"/>
  <c r="CY92" i="5"/>
  <c r="DC92" i="5"/>
  <c r="DG92" i="5"/>
  <c r="DK92" i="5"/>
  <c r="DO92" i="5"/>
  <c r="DS92" i="5"/>
  <c r="L92" i="5"/>
  <c r="P92" i="5"/>
  <c r="T92" i="5"/>
  <c r="X92" i="5"/>
  <c r="AB92" i="5"/>
  <c r="AF92" i="5"/>
  <c r="AJ92" i="5"/>
  <c r="AN92" i="5"/>
  <c r="AR92" i="5"/>
  <c r="AV92" i="5"/>
  <c r="AZ92" i="5"/>
  <c r="BD92" i="5"/>
  <c r="BH92" i="5"/>
  <c r="BL92" i="5"/>
  <c r="BP92" i="5"/>
  <c r="BT92" i="5"/>
  <c r="BX92" i="5"/>
  <c r="CB92" i="5"/>
  <c r="CF92" i="5"/>
  <c r="CJ92" i="5"/>
  <c r="CN92" i="5"/>
  <c r="CR92" i="5"/>
  <c r="CV92" i="5"/>
  <c r="CZ92" i="5"/>
  <c r="DD92" i="5"/>
  <c r="DH92" i="5"/>
  <c r="DL92" i="5"/>
  <c r="DP92" i="5"/>
  <c r="DT92" i="5"/>
  <c r="M92" i="5"/>
  <c r="U92" i="5"/>
  <c r="AC92" i="5"/>
  <c r="AK92" i="5"/>
  <c r="AS92" i="5"/>
  <c r="BA92" i="5"/>
  <c r="BI92" i="5"/>
  <c r="BQ92" i="5"/>
  <c r="BY92" i="5"/>
  <c r="CG92" i="5"/>
  <c r="CO92" i="5"/>
  <c r="CW92" i="5"/>
  <c r="DE92" i="5"/>
  <c r="DM92" i="5"/>
  <c r="DU92" i="5"/>
  <c r="I92" i="5"/>
  <c r="Q92" i="5"/>
  <c r="Y92" i="5"/>
  <c r="AG92" i="5"/>
  <c r="AO92" i="5"/>
  <c r="AW92" i="5"/>
  <c r="BE92" i="5"/>
  <c r="BM92" i="5"/>
  <c r="BU92" i="5"/>
  <c r="CC92" i="5"/>
  <c r="CK92" i="5"/>
  <c r="CS92" i="5"/>
  <c r="DA92" i="5"/>
  <c r="DI92" i="5"/>
  <c r="DQ92" i="5"/>
  <c r="V92" i="5"/>
  <c r="AL92" i="5"/>
  <c r="BB92" i="5"/>
  <c r="BR92" i="5"/>
  <c r="CH92" i="5"/>
  <c r="CX92" i="5"/>
  <c r="DN92" i="5"/>
  <c r="N92" i="5"/>
  <c r="AD92" i="5"/>
  <c r="AT92" i="5"/>
  <c r="BJ92" i="5"/>
  <c r="BZ92" i="5"/>
  <c r="CP92" i="5"/>
  <c r="DF92" i="5"/>
  <c r="Z92" i="5"/>
  <c r="BF92" i="5"/>
  <c r="CL92" i="5"/>
  <c r="DR92" i="5"/>
  <c r="J92" i="5"/>
  <c r="AP92" i="5"/>
  <c r="BV92" i="5"/>
  <c r="DB92" i="5"/>
  <c r="AH92" i="5"/>
  <c r="CT92" i="5"/>
  <c r="AX92" i="5"/>
  <c r="DJ92" i="5"/>
  <c r="BN92" i="5"/>
  <c r="R92" i="5"/>
  <c r="CD92" i="5"/>
  <c r="I101" i="2"/>
  <c r="K88" i="5"/>
  <c r="O88" i="5"/>
  <c r="S88" i="5"/>
  <c r="W88" i="5"/>
  <c r="AA88" i="5"/>
  <c r="AE88" i="5"/>
  <c r="AI88" i="5"/>
  <c r="AM88" i="5"/>
  <c r="AQ88" i="5"/>
  <c r="AU88" i="5"/>
  <c r="AY88" i="5"/>
  <c r="BC88" i="5"/>
  <c r="BG88" i="5"/>
  <c r="BK88" i="5"/>
  <c r="BO88" i="5"/>
  <c r="BS88" i="5"/>
  <c r="BW88" i="5"/>
  <c r="CA88" i="5"/>
  <c r="CE88" i="5"/>
  <c r="CI88" i="5"/>
  <c r="CM88" i="5"/>
  <c r="CQ88" i="5"/>
  <c r="CU88" i="5"/>
  <c r="CY88" i="5"/>
  <c r="DC88" i="5"/>
  <c r="DG88" i="5"/>
  <c r="DK88" i="5"/>
  <c r="DO88" i="5"/>
  <c r="DS88" i="5"/>
  <c r="L88" i="5"/>
  <c r="P88" i="5"/>
  <c r="T88" i="5"/>
  <c r="X88" i="5"/>
  <c r="AB88" i="5"/>
  <c r="AF88" i="5"/>
  <c r="AJ88" i="5"/>
  <c r="AN88" i="5"/>
  <c r="AR88" i="5"/>
  <c r="AV88" i="5"/>
  <c r="AZ88" i="5"/>
  <c r="BD88" i="5"/>
  <c r="BH88" i="5"/>
  <c r="BL88" i="5"/>
  <c r="BP88" i="5"/>
  <c r="BT88" i="5"/>
  <c r="BX88" i="5"/>
  <c r="CB88" i="5"/>
  <c r="CF88" i="5"/>
  <c r="CJ88" i="5"/>
  <c r="CN88" i="5"/>
  <c r="CR88" i="5"/>
  <c r="CV88" i="5"/>
  <c r="CZ88" i="5"/>
  <c r="DD88" i="5"/>
  <c r="DH88" i="5"/>
  <c r="DL88" i="5"/>
  <c r="DP88" i="5"/>
  <c r="DT88" i="5"/>
  <c r="I88" i="5"/>
  <c r="Q88" i="5"/>
  <c r="Y88" i="5"/>
  <c r="AG88" i="5"/>
  <c r="AO88" i="5"/>
  <c r="AW88" i="5"/>
  <c r="BE88" i="5"/>
  <c r="BM88" i="5"/>
  <c r="BU88" i="5"/>
  <c r="CC88" i="5"/>
  <c r="CK88" i="5"/>
  <c r="CS88" i="5"/>
  <c r="DA88" i="5"/>
  <c r="DI88" i="5"/>
  <c r="DQ88" i="5"/>
  <c r="M88" i="5"/>
  <c r="U88" i="5"/>
  <c r="AC88" i="5"/>
  <c r="AK88" i="5"/>
  <c r="AS88" i="5"/>
  <c r="BA88" i="5"/>
  <c r="BI88" i="5"/>
  <c r="BQ88" i="5"/>
  <c r="BY88" i="5"/>
  <c r="CG88" i="5"/>
  <c r="CO88" i="5"/>
  <c r="CW88" i="5"/>
  <c r="DE88" i="5"/>
  <c r="DM88" i="5"/>
  <c r="DU88" i="5"/>
  <c r="J88" i="5"/>
  <c r="Z88" i="5"/>
  <c r="AP88" i="5"/>
  <c r="BF88" i="5"/>
  <c r="BV88" i="5"/>
  <c r="CL88" i="5"/>
  <c r="DB88" i="5"/>
  <c r="DR88" i="5"/>
  <c r="R88" i="5"/>
  <c r="AH88" i="5"/>
  <c r="AX88" i="5"/>
  <c r="BN88" i="5"/>
  <c r="CD88" i="5"/>
  <c r="CT88" i="5"/>
  <c r="DJ88" i="5"/>
  <c r="N88" i="5"/>
  <c r="AT88" i="5"/>
  <c r="BZ88" i="5"/>
  <c r="DF88" i="5"/>
  <c r="AD88" i="5"/>
  <c r="BJ88" i="5"/>
  <c r="CP88" i="5"/>
  <c r="BB88" i="5"/>
  <c r="DN88" i="5"/>
  <c r="BR88" i="5"/>
  <c r="V88" i="5"/>
  <c r="CH88" i="5"/>
  <c r="AL88" i="5"/>
  <c r="CX88" i="5"/>
  <c r="I98" i="2"/>
  <c r="K84" i="5"/>
  <c r="O84" i="5"/>
  <c r="S84" i="5"/>
  <c r="W84" i="5"/>
  <c r="AA84" i="5"/>
  <c r="AE84" i="5"/>
  <c r="AI84" i="5"/>
  <c r="AM84" i="5"/>
  <c r="AQ84" i="5"/>
  <c r="AU84" i="5"/>
  <c r="AY84" i="5"/>
  <c r="BC84" i="5"/>
  <c r="BG84" i="5"/>
  <c r="BK84" i="5"/>
  <c r="BO84" i="5"/>
  <c r="BS84" i="5"/>
  <c r="BW84" i="5"/>
  <c r="CA84" i="5"/>
  <c r="CE84" i="5"/>
  <c r="CI84" i="5"/>
  <c r="CM84" i="5"/>
  <c r="CQ84" i="5"/>
  <c r="CU84" i="5"/>
  <c r="CY84" i="5"/>
  <c r="DC84" i="5"/>
  <c r="DG84" i="5"/>
  <c r="DK84" i="5"/>
  <c r="DO84" i="5"/>
  <c r="DS84" i="5"/>
  <c r="L84" i="5"/>
  <c r="P84" i="5"/>
  <c r="T84" i="5"/>
  <c r="X84" i="5"/>
  <c r="AB84" i="5"/>
  <c r="AF84" i="5"/>
  <c r="AJ84" i="5"/>
  <c r="AN84" i="5"/>
  <c r="AR84" i="5"/>
  <c r="AV84" i="5"/>
  <c r="AZ84" i="5"/>
  <c r="BD84" i="5"/>
  <c r="BH84" i="5"/>
  <c r="BL84" i="5"/>
  <c r="BP84" i="5"/>
  <c r="BT84" i="5"/>
  <c r="BX84" i="5"/>
  <c r="CB84" i="5"/>
  <c r="CF84" i="5"/>
  <c r="CJ84" i="5"/>
  <c r="CN84" i="5"/>
  <c r="CR84" i="5"/>
  <c r="CV84" i="5"/>
  <c r="CZ84" i="5"/>
  <c r="DD84" i="5"/>
  <c r="DH84" i="5"/>
  <c r="DL84" i="5"/>
  <c r="DP84" i="5"/>
  <c r="DT84" i="5"/>
  <c r="M84" i="5"/>
  <c r="U84" i="5"/>
  <c r="AC84" i="5"/>
  <c r="AK84" i="5"/>
  <c r="AS84" i="5"/>
  <c r="BA84" i="5"/>
  <c r="BI84" i="5"/>
  <c r="BQ84" i="5"/>
  <c r="BY84" i="5"/>
  <c r="CG84" i="5"/>
  <c r="CO84" i="5"/>
  <c r="CW84" i="5"/>
  <c r="DE84" i="5"/>
  <c r="DM84" i="5"/>
  <c r="DU84" i="5"/>
  <c r="I84" i="5"/>
  <c r="Q84" i="5"/>
  <c r="Y84" i="5"/>
  <c r="AG84" i="5"/>
  <c r="AO84" i="5"/>
  <c r="AW84" i="5"/>
  <c r="BE84" i="5"/>
  <c r="BM84" i="5"/>
  <c r="BU84" i="5"/>
  <c r="CC84" i="5"/>
  <c r="CK84" i="5"/>
  <c r="CS84" i="5"/>
  <c r="DA84" i="5"/>
  <c r="DI84" i="5"/>
  <c r="DQ84" i="5"/>
  <c r="N84" i="5"/>
  <c r="AD84" i="5"/>
  <c r="AT84" i="5"/>
  <c r="BJ84" i="5"/>
  <c r="BZ84" i="5"/>
  <c r="CP84" i="5"/>
  <c r="DF84" i="5"/>
  <c r="V84" i="5"/>
  <c r="AL84" i="5"/>
  <c r="BB84" i="5"/>
  <c r="BR84" i="5"/>
  <c r="CH84" i="5"/>
  <c r="CX84" i="5"/>
  <c r="DN84" i="5"/>
  <c r="AH84" i="5"/>
  <c r="BN84" i="5"/>
  <c r="CT84" i="5"/>
  <c r="R84" i="5"/>
  <c r="AX84" i="5"/>
  <c r="CD84" i="5"/>
  <c r="DJ84" i="5"/>
  <c r="J84" i="5"/>
  <c r="BV84" i="5"/>
  <c r="Z84" i="5"/>
  <c r="CL84" i="5"/>
  <c r="AP84" i="5"/>
  <c r="DB84" i="5"/>
  <c r="BF84" i="5"/>
  <c r="DR84" i="5"/>
  <c r="I94" i="2"/>
  <c r="K80" i="5"/>
  <c r="O80" i="5"/>
  <c r="S80" i="5"/>
  <c r="W80" i="5"/>
  <c r="AA80" i="5"/>
  <c r="AE80" i="5"/>
  <c r="AI80" i="5"/>
  <c r="AM80" i="5"/>
  <c r="AQ80" i="5"/>
  <c r="AU80" i="5"/>
  <c r="AY80" i="5"/>
  <c r="BC80" i="5"/>
  <c r="BG80" i="5"/>
  <c r="BK80" i="5"/>
  <c r="BO80" i="5"/>
  <c r="BS80" i="5"/>
  <c r="BW80" i="5"/>
  <c r="CA80" i="5"/>
  <c r="CE80" i="5"/>
  <c r="CI80" i="5"/>
  <c r="CM80" i="5"/>
  <c r="CQ80" i="5"/>
  <c r="CU80" i="5"/>
  <c r="CY80" i="5"/>
  <c r="DC80" i="5"/>
  <c r="DG80" i="5"/>
  <c r="DK80" i="5"/>
  <c r="DO80" i="5"/>
  <c r="DS80" i="5"/>
  <c r="L80" i="5"/>
  <c r="P80" i="5"/>
  <c r="T80" i="5"/>
  <c r="X80" i="5"/>
  <c r="AB80" i="5"/>
  <c r="AF80" i="5"/>
  <c r="AJ80" i="5"/>
  <c r="AN80" i="5"/>
  <c r="AR80" i="5"/>
  <c r="AV80" i="5"/>
  <c r="AZ80" i="5"/>
  <c r="BD80" i="5"/>
  <c r="BH80" i="5"/>
  <c r="BL80" i="5"/>
  <c r="BP80" i="5"/>
  <c r="BT80" i="5"/>
  <c r="BX80" i="5"/>
  <c r="CB80" i="5"/>
  <c r="CF80" i="5"/>
  <c r="CJ80" i="5"/>
  <c r="CN80" i="5"/>
  <c r="CR80" i="5"/>
  <c r="CV80" i="5"/>
  <c r="CZ80" i="5"/>
  <c r="DD80" i="5"/>
  <c r="DH80" i="5"/>
  <c r="DL80" i="5"/>
  <c r="DP80" i="5"/>
  <c r="DT80" i="5"/>
  <c r="I80" i="5"/>
  <c r="Q80" i="5"/>
  <c r="Y80" i="5"/>
  <c r="AG80" i="5"/>
  <c r="AO80" i="5"/>
  <c r="AW80" i="5"/>
  <c r="BE80" i="5"/>
  <c r="BM80" i="5"/>
  <c r="BU80" i="5"/>
  <c r="CC80" i="5"/>
  <c r="CK80" i="5"/>
  <c r="CS80" i="5"/>
  <c r="DA80" i="5"/>
  <c r="DI80" i="5"/>
  <c r="DQ80" i="5"/>
  <c r="M80" i="5"/>
  <c r="U80" i="5"/>
  <c r="AC80" i="5"/>
  <c r="AK80" i="5"/>
  <c r="AS80" i="5"/>
  <c r="BA80" i="5"/>
  <c r="BI80" i="5"/>
  <c r="BQ80" i="5"/>
  <c r="BY80" i="5"/>
  <c r="CG80" i="5"/>
  <c r="CO80" i="5"/>
  <c r="CW80" i="5"/>
  <c r="DE80" i="5"/>
  <c r="DM80" i="5"/>
  <c r="DU80" i="5"/>
  <c r="R80" i="5"/>
  <c r="AH80" i="5"/>
  <c r="AX80" i="5"/>
  <c r="BN80" i="5"/>
  <c r="CD80" i="5"/>
  <c r="CT80" i="5"/>
  <c r="DJ80" i="5"/>
  <c r="J80" i="5"/>
  <c r="Z80" i="5"/>
  <c r="AP80" i="5"/>
  <c r="BF80" i="5"/>
  <c r="BV80" i="5"/>
  <c r="CL80" i="5"/>
  <c r="DB80" i="5"/>
  <c r="DR80" i="5"/>
  <c r="V80" i="5"/>
  <c r="BB80" i="5"/>
  <c r="CH80" i="5"/>
  <c r="DN80" i="5"/>
  <c r="AL80" i="5"/>
  <c r="BR80" i="5"/>
  <c r="CX80" i="5"/>
  <c r="AD80" i="5"/>
  <c r="CP80" i="5"/>
  <c r="AT80" i="5"/>
  <c r="DF80" i="5"/>
  <c r="BJ80" i="5"/>
  <c r="N80" i="5"/>
  <c r="BZ80" i="5"/>
  <c r="I90" i="2"/>
  <c r="I76" i="5"/>
  <c r="M76" i="5"/>
  <c r="Q76" i="5"/>
  <c r="U76" i="5"/>
  <c r="Y76" i="5"/>
  <c r="AC76" i="5"/>
  <c r="AG76" i="5"/>
  <c r="AK76" i="5"/>
  <c r="AO76" i="5"/>
  <c r="AS76" i="5"/>
  <c r="AW76" i="5"/>
  <c r="N76" i="5"/>
  <c r="S76" i="5"/>
  <c r="X76" i="5"/>
  <c r="AD76" i="5"/>
  <c r="AI76" i="5"/>
  <c r="AN76" i="5"/>
  <c r="AT76" i="5"/>
  <c r="AY76" i="5"/>
  <c r="BC76" i="5"/>
  <c r="BG76" i="5"/>
  <c r="BK76" i="5"/>
  <c r="BO76" i="5"/>
  <c r="BS76" i="5"/>
  <c r="BW76" i="5"/>
  <c r="CA76" i="5"/>
  <c r="CE76" i="5"/>
  <c r="CI76" i="5"/>
  <c r="CM76" i="5"/>
  <c r="CQ76" i="5"/>
  <c r="CU76" i="5"/>
  <c r="CY76" i="5"/>
  <c r="DC76" i="5"/>
  <c r="DG76" i="5"/>
  <c r="DK76" i="5"/>
  <c r="DO76" i="5"/>
  <c r="DS76" i="5"/>
  <c r="J76" i="5"/>
  <c r="O76" i="5"/>
  <c r="T76" i="5"/>
  <c r="Z76" i="5"/>
  <c r="AE76" i="5"/>
  <c r="AJ76" i="5"/>
  <c r="AP76" i="5"/>
  <c r="AU76" i="5"/>
  <c r="AZ76" i="5"/>
  <c r="BD76" i="5"/>
  <c r="BH76" i="5"/>
  <c r="BL76" i="5"/>
  <c r="BP76" i="5"/>
  <c r="BT76" i="5"/>
  <c r="BX76" i="5"/>
  <c r="CB76" i="5"/>
  <c r="CF76" i="5"/>
  <c r="CJ76" i="5"/>
  <c r="CN76" i="5"/>
  <c r="CR76" i="5"/>
  <c r="CV76" i="5"/>
  <c r="CZ76" i="5"/>
  <c r="DD76" i="5"/>
  <c r="DH76" i="5"/>
  <c r="DL76" i="5"/>
  <c r="DP76" i="5"/>
  <c r="DT76" i="5"/>
  <c r="K76" i="5"/>
  <c r="V76" i="5"/>
  <c r="AF76" i="5"/>
  <c r="AQ76" i="5"/>
  <c r="BA76" i="5"/>
  <c r="BI76" i="5"/>
  <c r="BQ76" i="5"/>
  <c r="BY76" i="5"/>
  <c r="CG76" i="5"/>
  <c r="CO76" i="5"/>
  <c r="CW76" i="5"/>
  <c r="DE76" i="5"/>
  <c r="DM76" i="5"/>
  <c r="DU76" i="5"/>
  <c r="P76" i="5"/>
  <c r="AA76" i="5"/>
  <c r="AL76" i="5"/>
  <c r="AV76" i="5"/>
  <c r="BE76" i="5"/>
  <c r="BM76" i="5"/>
  <c r="BU76" i="5"/>
  <c r="CC76" i="5"/>
  <c r="CK76" i="5"/>
  <c r="CS76" i="5"/>
  <c r="DA76" i="5"/>
  <c r="DI76" i="5"/>
  <c r="DQ76" i="5"/>
  <c r="L76" i="5"/>
  <c r="AH76" i="5"/>
  <c r="BB76" i="5"/>
  <c r="BR76" i="5"/>
  <c r="CH76" i="5"/>
  <c r="CX76" i="5"/>
  <c r="DN76" i="5"/>
  <c r="W76" i="5"/>
  <c r="AR76" i="5"/>
  <c r="BJ76" i="5"/>
  <c r="BZ76" i="5"/>
  <c r="CP76" i="5"/>
  <c r="DF76" i="5"/>
  <c r="AM76" i="5"/>
  <c r="BV76" i="5"/>
  <c r="DB76" i="5"/>
  <c r="R76" i="5"/>
  <c r="BF76" i="5"/>
  <c r="CL76" i="5"/>
  <c r="DR76" i="5"/>
  <c r="AX76" i="5"/>
  <c r="DJ76" i="5"/>
  <c r="BN76" i="5"/>
  <c r="CD76" i="5"/>
  <c r="AB76" i="5"/>
  <c r="CT76" i="5"/>
  <c r="I88" i="2"/>
  <c r="I72" i="5"/>
  <c r="M72" i="5"/>
  <c r="Q72" i="5"/>
  <c r="U72" i="5"/>
  <c r="Y72" i="5"/>
  <c r="AC72" i="5"/>
  <c r="AG72" i="5"/>
  <c r="AK72" i="5"/>
  <c r="AO72" i="5"/>
  <c r="AS72" i="5"/>
  <c r="AW72" i="5"/>
  <c r="BA72" i="5"/>
  <c r="BE72" i="5"/>
  <c r="BI72" i="5"/>
  <c r="BM72" i="5"/>
  <c r="BQ72" i="5"/>
  <c r="BU72" i="5"/>
  <c r="BY72" i="5"/>
  <c r="CC72" i="5"/>
  <c r="CG72" i="5"/>
  <c r="CK72" i="5"/>
  <c r="CO72" i="5"/>
  <c r="CS72" i="5"/>
  <c r="CW72" i="5"/>
  <c r="DA72" i="5"/>
  <c r="DE72" i="5"/>
  <c r="DI72" i="5"/>
  <c r="DM72" i="5"/>
  <c r="DQ72" i="5"/>
  <c r="DU72" i="5"/>
  <c r="L72" i="5"/>
  <c r="R72" i="5"/>
  <c r="W72" i="5"/>
  <c r="AB72" i="5"/>
  <c r="AH72" i="5"/>
  <c r="AM72" i="5"/>
  <c r="AR72" i="5"/>
  <c r="AX72" i="5"/>
  <c r="BC72" i="5"/>
  <c r="BH72" i="5"/>
  <c r="BN72" i="5"/>
  <c r="BS72" i="5"/>
  <c r="BX72" i="5"/>
  <c r="CD72" i="5"/>
  <c r="CI72" i="5"/>
  <c r="CN72" i="5"/>
  <c r="CT72" i="5"/>
  <c r="CY72" i="5"/>
  <c r="DD72" i="5"/>
  <c r="DJ72" i="5"/>
  <c r="DO72" i="5"/>
  <c r="DT72" i="5"/>
  <c r="N72" i="5"/>
  <c r="S72" i="5"/>
  <c r="X72" i="5"/>
  <c r="AD72" i="5"/>
  <c r="AI72" i="5"/>
  <c r="AN72" i="5"/>
  <c r="AT72" i="5"/>
  <c r="AY72" i="5"/>
  <c r="BD72" i="5"/>
  <c r="BJ72" i="5"/>
  <c r="BO72" i="5"/>
  <c r="BT72" i="5"/>
  <c r="BZ72" i="5"/>
  <c r="CE72" i="5"/>
  <c r="CJ72" i="5"/>
  <c r="CP72" i="5"/>
  <c r="CU72" i="5"/>
  <c r="CZ72" i="5"/>
  <c r="DF72" i="5"/>
  <c r="DK72" i="5"/>
  <c r="DP72" i="5"/>
  <c r="J72" i="5"/>
  <c r="T72" i="5"/>
  <c r="AE72" i="5"/>
  <c r="AP72" i="5"/>
  <c r="AZ72" i="5"/>
  <c r="BK72" i="5"/>
  <c r="BV72" i="5"/>
  <c r="CF72" i="5"/>
  <c r="CQ72" i="5"/>
  <c r="DB72" i="5"/>
  <c r="DL72" i="5"/>
  <c r="O72" i="5"/>
  <c r="Z72" i="5"/>
  <c r="AJ72" i="5"/>
  <c r="AU72" i="5"/>
  <c r="BF72" i="5"/>
  <c r="BP72" i="5"/>
  <c r="CA72" i="5"/>
  <c r="CL72" i="5"/>
  <c r="CV72" i="5"/>
  <c r="DG72" i="5"/>
  <c r="DR72" i="5"/>
  <c r="K72" i="5"/>
  <c r="AF72" i="5"/>
  <c r="BB72" i="5"/>
  <c r="BW72" i="5"/>
  <c r="CR72" i="5"/>
  <c r="DN72" i="5"/>
  <c r="V72" i="5"/>
  <c r="AQ72" i="5"/>
  <c r="BL72" i="5"/>
  <c r="CH72" i="5"/>
  <c r="DC72" i="5"/>
  <c r="AL72" i="5"/>
  <c r="CB72" i="5"/>
  <c r="DS72" i="5"/>
  <c r="P72" i="5"/>
  <c r="BG72" i="5"/>
  <c r="CX72" i="5"/>
  <c r="CM72" i="5"/>
  <c r="AA72" i="5"/>
  <c r="DH72" i="5"/>
  <c r="AV72" i="5"/>
  <c r="BR72" i="5"/>
  <c r="I84" i="2"/>
  <c r="I68" i="5"/>
  <c r="M68" i="5"/>
  <c r="Q68" i="5"/>
  <c r="U68" i="5"/>
  <c r="Y68" i="5"/>
  <c r="AC68" i="5"/>
  <c r="AG68" i="5"/>
  <c r="AK68" i="5"/>
  <c r="AO68" i="5"/>
  <c r="AS68" i="5"/>
  <c r="AW68" i="5"/>
  <c r="BA68" i="5"/>
  <c r="BE68" i="5"/>
  <c r="BI68" i="5"/>
  <c r="BM68" i="5"/>
  <c r="BQ68" i="5"/>
  <c r="BU68" i="5"/>
  <c r="BY68" i="5"/>
  <c r="CC68" i="5"/>
  <c r="CG68" i="5"/>
  <c r="CK68" i="5"/>
  <c r="CO68" i="5"/>
  <c r="CS68" i="5"/>
  <c r="CW68" i="5"/>
  <c r="DA68" i="5"/>
  <c r="DE68" i="5"/>
  <c r="DI68" i="5"/>
  <c r="DM68" i="5"/>
  <c r="DQ68" i="5"/>
  <c r="DU68" i="5"/>
  <c r="K68" i="5"/>
  <c r="P68" i="5"/>
  <c r="V68" i="5"/>
  <c r="AA68" i="5"/>
  <c r="AF68" i="5"/>
  <c r="AL68" i="5"/>
  <c r="AQ68" i="5"/>
  <c r="AV68" i="5"/>
  <c r="BB68" i="5"/>
  <c r="BG68" i="5"/>
  <c r="BL68" i="5"/>
  <c r="BR68" i="5"/>
  <c r="BW68" i="5"/>
  <c r="CB68" i="5"/>
  <c r="CH68" i="5"/>
  <c r="CM68" i="5"/>
  <c r="CR68" i="5"/>
  <c r="CX68" i="5"/>
  <c r="DC68" i="5"/>
  <c r="DH68" i="5"/>
  <c r="DN68" i="5"/>
  <c r="DS68" i="5"/>
  <c r="L68" i="5"/>
  <c r="R68" i="5"/>
  <c r="W68" i="5"/>
  <c r="AB68" i="5"/>
  <c r="AH68" i="5"/>
  <c r="AM68" i="5"/>
  <c r="AR68" i="5"/>
  <c r="AX68" i="5"/>
  <c r="BC68" i="5"/>
  <c r="BH68" i="5"/>
  <c r="BN68" i="5"/>
  <c r="BS68" i="5"/>
  <c r="BX68" i="5"/>
  <c r="CD68" i="5"/>
  <c r="CI68" i="5"/>
  <c r="CN68" i="5"/>
  <c r="CT68" i="5"/>
  <c r="CY68" i="5"/>
  <c r="DD68" i="5"/>
  <c r="DJ68" i="5"/>
  <c r="DO68" i="5"/>
  <c r="DT68" i="5"/>
  <c r="S68" i="5"/>
  <c r="AD68" i="5"/>
  <c r="AN68" i="5"/>
  <c r="AY68" i="5"/>
  <c r="BJ68" i="5"/>
  <c r="BT68" i="5"/>
  <c r="CE68" i="5"/>
  <c r="CP68" i="5"/>
  <c r="CZ68" i="5"/>
  <c r="DK68" i="5"/>
  <c r="N68" i="5"/>
  <c r="X68" i="5"/>
  <c r="AI68" i="5"/>
  <c r="AT68" i="5"/>
  <c r="BD68" i="5"/>
  <c r="BO68" i="5"/>
  <c r="BZ68" i="5"/>
  <c r="CJ68" i="5"/>
  <c r="CU68" i="5"/>
  <c r="DF68" i="5"/>
  <c r="DP68" i="5"/>
  <c r="J68" i="5"/>
  <c r="AE68" i="5"/>
  <c r="AZ68" i="5"/>
  <c r="BV68" i="5"/>
  <c r="CQ68" i="5"/>
  <c r="DL68" i="5"/>
  <c r="T68" i="5"/>
  <c r="AP68" i="5"/>
  <c r="BK68" i="5"/>
  <c r="CF68" i="5"/>
  <c r="DB68" i="5"/>
  <c r="AJ68" i="5"/>
  <c r="CA68" i="5"/>
  <c r="DR68" i="5"/>
  <c r="O68" i="5"/>
  <c r="BF68" i="5"/>
  <c r="CV68" i="5"/>
  <c r="AU68" i="5"/>
  <c r="BP68" i="5"/>
  <c r="CL68" i="5"/>
  <c r="Z68" i="5"/>
  <c r="DG68" i="5"/>
  <c r="I80" i="2"/>
  <c r="I64" i="5"/>
  <c r="M64" i="5"/>
  <c r="Q64" i="5"/>
  <c r="U64" i="5"/>
  <c r="Y64" i="5"/>
  <c r="AC64" i="5"/>
  <c r="AG64" i="5"/>
  <c r="AK64" i="5"/>
  <c r="AO64" i="5"/>
  <c r="AS64" i="5"/>
  <c r="AW64" i="5"/>
  <c r="BA64" i="5"/>
  <c r="BE64" i="5"/>
  <c r="BI64" i="5"/>
  <c r="BM64" i="5"/>
  <c r="BQ64" i="5"/>
  <c r="BU64" i="5"/>
  <c r="BY64" i="5"/>
  <c r="CC64" i="5"/>
  <c r="CG64" i="5"/>
  <c r="CK64" i="5"/>
  <c r="CO64" i="5"/>
  <c r="CS64" i="5"/>
  <c r="CW64" i="5"/>
  <c r="DA64" i="5"/>
  <c r="DE64" i="5"/>
  <c r="DI64" i="5"/>
  <c r="DM64" i="5"/>
  <c r="DQ64" i="5"/>
  <c r="DU64" i="5"/>
  <c r="J64" i="5"/>
  <c r="N64" i="5"/>
  <c r="R64" i="5"/>
  <c r="V64" i="5"/>
  <c r="Z64" i="5"/>
  <c r="AD64" i="5"/>
  <c r="AH64" i="5"/>
  <c r="AL64" i="5"/>
  <c r="AP64" i="5"/>
  <c r="AT64" i="5"/>
  <c r="AX64" i="5"/>
  <c r="BB64" i="5"/>
  <c r="BF64" i="5"/>
  <c r="BJ64" i="5"/>
  <c r="BN64" i="5"/>
  <c r="BR64" i="5"/>
  <c r="BV64" i="5"/>
  <c r="BZ64" i="5"/>
  <c r="CD64" i="5"/>
  <c r="CH64" i="5"/>
  <c r="CL64" i="5"/>
  <c r="CP64" i="5"/>
  <c r="CT64" i="5"/>
  <c r="CX64" i="5"/>
  <c r="DB64" i="5"/>
  <c r="DF64" i="5"/>
  <c r="DJ64" i="5"/>
  <c r="DN64" i="5"/>
  <c r="DR64" i="5"/>
  <c r="O64" i="5"/>
  <c r="W64" i="5"/>
  <c r="AE64" i="5"/>
  <c r="AM64" i="5"/>
  <c r="AU64" i="5"/>
  <c r="BC64" i="5"/>
  <c r="BK64" i="5"/>
  <c r="BS64" i="5"/>
  <c r="CA64" i="5"/>
  <c r="CI64" i="5"/>
  <c r="CQ64" i="5"/>
  <c r="CY64" i="5"/>
  <c r="DG64" i="5"/>
  <c r="DO64" i="5"/>
  <c r="P64" i="5"/>
  <c r="X64" i="5"/>
  <c r="AF64" i="5"/>
  <c r="AN64" i="5"/>
  <c r="AV64" i="5"/>
  <c r="BD64" i="5"/>
  <c r="BL64" i="5"/>
  <c r="BT64" i="5"/>
  <c r="CB64" i="5"/>
  <c r="CJ64" i="5"/>
  <c r="CR64" i="5"/>
  <c r="CZ64" i="5"/>
  <c r="DH64" i="5"/>
  <c r="DP64" i="5"/>
  <c r="S64" i="5"/>
  <c r="AI64" i="5"/>
  <c r="AY64" i="5"/>
  <c r="BO64" i="5"/>
  <c r="CE64" i="5"/>
  <c r="CU64" i="5"/>
  <c r="DK64" i="5"/>
  <c r="K64" i="5"/>
  <c r="AA64" i="5"/>
  <c r="AQ64" i="5"/>
  <c r="BG64" i="5"/>
  <c r="BW64" i="5"/>
  <c r="CM64" i="5"/>
  <c r="DC64" i="5"/>
  <c r="DS64" i="5"/>
  <c r="AJ64" i="5"/>
  <c r="BP64" i="5"/>
  <c r="CV64" i="5"/>
  <c r="T64" i="5"/>
  <c r="AZ64" i="5"/>
  <c r="CF64" i="5"/>
  <c r="DL64" i="5"/>
  <c r="AR64" i="5"/>
  <c r="DD64" i="5"/>
  <c r="L64" i="5"/>
  <c r="BX64" i="5"/>
  <c r="BH64" i="5"/>
  <c r="CN64" i="5"/>
  <c r="DT64" i="5"/>
  <c r="AB64" i="5"/>
  <c r="I76" i="2"/>
  <c r="I60" i="5"/>
  <c r="M60" i="5"/>
  <c r="Q60" i="5"/>
  <c r="U60" i="5"/>
  <c r="Y60" i="5"/>
  <c r="AC60" i="5"/>
  <c r="AG60" i="5"/>
  <c r="AK60" i="5"/>
  <c r="AO60" i="5"/>
  <c r="AS60" i="5"/>
  <c r="AW60" i="5"/>
  <c r="BA60" i="5"/>
  <c r="BE60" i="5"/>
  <c r="BI60" i="5"/>
  <c r="BM60" i="5"/>
  <c r="BQ60" i="5"/>
  <c r="BU60" i="5"/>
  <c r="BY60" i="5"/>
  <c r="CC60" i="5"/>
  <c r="CG60" i="5"/>
  <c r="CK60" i="5"/>
  <c r="CO60" i="5"/>
  <c r="CS60" i="5"/>
  <c r="CW60" i="5"/>
  <c r="DA60" i="5"/>
  <c r="DE60" i="5"/>
  <c r="DI60" i="5"/>
  <c r="DM60" i="5"/>
  <c r="DQ60" i="5"/>
  <c r="DU60" i="5"/>
  <c r="J60" i="5"/>
  <c r="N60" i="5"/>
  <c r="R60" i="5"/>
  <c r="V60" i="5"/>
  <c r="Z60" i="5"/>
  <c r="AD60" i="5"/>
  <c r="AH60" i="5"/>
  <c r="AL60" i="5"/>
  <c r="AP60" i="5"/>
  <c r="AT60" i="5"/>
  <c r="AX60" i="5"/>
  <c r="BB60" i="5"/>
  <c r="BF60" i="5"/>
  <c r="BJ60" i="5"/>
  <c r="BN60" i="5"/>
  <c r="BR60" i="5"/>
  <c r="BV60" i="5"/>
  <c r="BZ60" i="5"/>
  <c r="CD60" i="5"/>
  <c r="CH60" i="5"/>
  <c r="CL60" i="5"/>
  <c r="CP60" i="5"/>
  <c r="CT60" i="5"/>
  <c r="CX60" i="5"/>
  <c r="DB60" i="5"/>
  <c r="DF60" i="5"/>
  <c r="DJ60" i="5"/>
  <c r="DN60" i="5"/>
  <c r="DR60" i="5"/>
  <c r="K60" i="5"/>
  <c r="S60" i="5"/>
  <c r="AA60" i="5"/>
  <c r="AI60" i="5"/>
  <c r="AQ60" i="5"/>
  <c r="AY60" i="5"/>
  <c r="BG60" i="5"/>
  <c r="BO60" i="5"/>
  <c r="BW60" i="5"/>
  <c r="CE60" i="5"/>
  <c r="CM60" i="5"/>
  <c r="CU60" i="5"/>
  <c r="DC60" i="5"/>
  <c r="DK60" i="5"/>
  <c r="DS60" i="5"/>
  <c r="L60" i="5"/>
  <c r="T60" i="5"/>
  <c r="AB60" i="5"/>
  <c r="AJ60" i="5"/>
  <c r="AR60" i="5"/>
  <c r="AZ60" i="5"/>
  <c r="BH60" i="5"/>
  <c r="BP60" i="5"/>
  <c r="BX60" i="5"/>
  <c r="CF60" i="5"/>
  <c r="CN60" i="5"/>
  <c r="CV60" i="5"/>
  <c r="DD60" i="5"/>
  <c r="DL60" i="5"/>
  <c r="DT60" i="5"/>
  <c r="W60" i="5"/>
  <c r="AM60" i="5"/>
  <c r="BC60" i="5"/>
  <c r="BS60" i="5"/>
  <c r="CI60" i="5"/>
  <c r="CY60" i="5"/>
  <c r="DO60" i="5"/>
  <c r="O60" i="5"/>
  <c r="AE60" i="5"/>
  <c r="AU60" i="5"/>
  <c r="BK60" i="5"/>
  <c r="CA60" i="5"/>
  <c r="CQ60" i="5"/>
  <c r="DG60" i="5"/>
  <c r="X60" i="5"/>
  <c r="BD60" i="5"/>
  <c r="CJ60" i="5"/>
  <c r="DP60" i="5"/>
  <c r="AN60" i="5"/>
  <c r="BT60" i="5"/>
  <c r="CZ60" i="5"/>
  <c r="BL60" i="5"/>
  <c r="AF60" i="5"/>
  <c r="CR60" i="5"/>
  <c r="P60" i="5"/>
  <c r="AV60" i="5"/>
  <c r="CB60" i="5"/>
  <c r="DH60" i="5"/>
  <c r="I72" i="2"/>
  <c r="J56" i="5"/>
  <c r="N56" i="5"/>
  <c r="R56" i="5"/>
  <c r="V56" i="5"/>
  <c r="Z56" i="5"/>
  <c r="AD56" i="5"/>
  <c r="AH56" i="5"/>
  <c r="AL56" i="5"/>
  <c r="AP56" i="5"/>
  <c r="AT56" i="5"/>
  <c r="AX56" i="5"/>
  <c r="BB56" i="5"/>
  <c r="BF56" i="5"/>
  <c r="BJ56" i="5"/>
  <c r="BN56" i="5"/>
  <c r="BR56" i="5"/>
  <c r="BV56" i="5"/>
  <c r="BZ56" i="5"/>
  <c r="CD56" i="5"/>
  <c r="CH56" i="5"/>
  <c r="CL56" i="5"/>
  <c r="CP56" i="5"/>
  <c r="CT56" i="5"/>
  <c r="CX56" i="5"/>
  <c r="DB56" i="5"/>
  <c r="DF56" i="5"/>
  <c r="DJ56" i="5"/>
  <c r="DN56" i="5"/>
  <c r="DR56" i="5"/>
  <c r="M56" i="5"/>
  <c r="S56" i="5"/>
  <c r="X56" i="5"/>
  <c r="AC56" i="5"/>
  <c r="AI56" i="5"/>
  <c r="AN56" i="5"/>
  <c r="AS56" i="5"/>
  <c r="AY56" i="5"/>
  <c r="BD56" i="5"/>
  <c r="BI56" i="5"/>
  <c r="BO56" i="5"/>
  <c r="BT56" i="5"/>
  <c r="BY56" i="5"/>
  <c r="CE56" i="5"/>
  <c r="CJ56" i="5"/>
  <c r="CO56" i="5"/>
  <c r="CU56" i="5"/>
  <c r="CZ56" i="5"/>
  <c r="DE56" i="5"/>
  <c r="DK56" i="5"/>
  <c r="DP56" i="5"/>
  <c r="DU56" i="5"/>
  <c r="I56" i="5"/>
  <c r="O56" i="5"/>
  <c r="T56" i="5"/>
  <c r="Y56" i="5"/>
  <c r="AE56" i="5"/>
  <c r="AJ56" i="5"/>
  <c r="AO56" i="5"/>
  <c r="AU56" i="5"/>
  <c r="AZ56" i="5"/>
  <c r="BE56" i="5"/>
  <c r="BK56" i="5"/>
  <c r="BP56" i="5"/>
  <c r="BU56" i="5"/>
  <c r="CA56" i="5"/>
  <c r="CF56" i="5"/>
  <c r="CK56" i="5"/>
  <c r="CQ56" i="5"/>
  <c r="CV56" i="5"/>
  <c r="DA56" i="5"/>
  <c r="DG56" i="5"/>
  <c r="DL56" i="5"/>
  <c r="DQ56" i="5"/>
  <c r="P56" i="5"/>
  <c r="AA56" i="5"/>
  <c r="AK56" i="5"/>
  <c r="AV56" i="5"/>
  <c r="BG56" i="5"/>
  <c r="BQ56" i="5"/>
  <c r="CB56" i="5"/>
  <c r="CM56" i="5"/>
  <c r="CW56" i="5"/>
  <c r="DH56" i="5"/>
  <c r="DS56" i="5"/>
  <c r="Q56" i="5"/>
  <c r="AB56" i="5"/>
  <c r="AM56" i="5"/>
  <c r="AW56" i="5"/>
  <c r="BH56" i="5"/>
  <c r="BS56" i="5"/>
  <c r="CC56" i="5"/>
  <c r="CN56" i="5"/>
  <c r="CY56" i="5"/>
  <c r="DI56" i="5"/>
  <c r="DT56" i="5"/>
  <c r="K56" i="5"/>
  <c r="AF56" i="5"/>
  <c r="BA56" i="5"/>
  <c r="BW56" i="5"/>
  <c r="CR56" i="5"/>
  <c r="DM56" i="5"/>
  <c r="L56" i="5"/>
  <c r="AG56" i="5"/>
  <c r="BC56" i="5"/>
  <c r="BX56" i="5"/>
  <c r="CS56" i="5"/>
  <c r="DO56" i="5"/>
  <c r="AQ56" i="5"/>
  <c r="CG56" i="5"/>
  <c r="U56" i="5"/>
  <c r="BL56" i="5"/>
  <c r="DC56" i="5"/>
  <c r="AR56" i="5"/>
  <c r="CI56" i="5"/>
  <c r="BM56" i="5"/>
  <c r="W56" i="5"/>
  <c r="DD56" i="5"/>
  <c r="I68" i="2"/>
  <c r="I52" i="5"/>
  <c r="M52" i="5"/>
  <c r="Q52" i="5"/>
  <c r="U52" i="5"/>
  <c r="Y52" i="5"/>
  <c r="AC52" i="5"/>
  <c r="AG52" i="5"/>
  <c r="AK52" i="5"/>
  <c r="AO52" i="5"/>
  <c r="AS52" i="5"/>
  <c r="AW52" i="5"/>
  <c r="BA52" i="5"/>
  <c r="BE52" i="5"/>
  <c r="BI52" i="5"/>
  <c r="BM52" i="5"/>
  <c r="BQ52" i="5"/>
  <c r="BU52" i="5"/>
  <c r="BY52" i="5"/>
  <c r="CC52" i="5"/>
  <c r="CG52" i="5"/>
  <c r="CK52" i="5"/>
  <c r="CO52" i="5"/>
  <c r="CS52" i="5"/>
  <c r="CW52" i="5"/>
  <c r="DA52" i="5"/>
  <c r="DE52" i="5"/>
  <c r="DI52" i="5"/>
  <c r="DM52" i="5"/>
  <c r="DQ52" i="5"/>
  <c r="DU52" i="5"/>
  <c r="N52" i="5"/>
  <c r="S52" i="5"/>
  <c r="X52" i="5"/>
  <c r="AD52" i="5"/>
  <c r="AI52" i="5"/>
  <c r="AN52" i="5"/>
  <c r="AT52" i="5"/>
  <c r="AY52" i="5"/>
  <c r="BD52" i="5"/>
  <c r="BJ52" i="5"/>
  <c r="BO52" i="5"/>
  <c r="BT52" i="5"/>
  <c r="BZ52" i="5"/>
  <c r="CE52" i="5"/>
  <c r="CJ52" i="5"/>
  <c r="CP52" i="5"/>
  <c r="CU52" i="5"/>
  <c r="CZ52" i="5"/>
  <c r="DF52" i="5"/>
  <c r="DK52" i="5"/>
  <c r="DP52" i="5"/>
  <c r="L52" i="5"/>
  <c r="T52" i="5"/>
  <c r="AA52" i="5"/>
  <c r="AH52" i="5"/>
  <c r="AP52" i="5"/>
  <c r="AV52" i="5"/>
  <c r="BC52" i="5"/>
  <c r="BK52" i="5"/>
  <c r="BR52" i="5"/>
  <c r="BX52" i="5"/>
  <c r="CF52" i="5"/>
  <c r="CM52" i="5"/>
  <c r="CT52" i="5"/>
  <c r="DB52" i="5"/>
  <c r="DH52" i="5"/>
  <c r="DO52" i="5"/>
  <c r="O52" i="5"/>
  <c r="V52" i="5"/>
  <c r="AB52" i="5"/>
  <c r="AJ52" i="5"/>
  <c r="AQ52" i="5"/>
  <c r="AX52" i="5"/>
  <c r="BF52" i="5"/>
  <c r="BL52" i="5"/>
  <c r="BS52" i="5"/>
  <c r="CA52" i="5"/>
  <c r="CH52" i="5"/>
  <c r="CN52" i="5"/>
  <c r="CV52" i="5"/>
  <c r="DC52" i="5"/>
  <c r="DJ52" i="5"/>
  <c r="DR52" i="5"/>
  <c r="J52" i="5"/>
  <c r="W52" i="5"/>
  <c r="AL52" i="5"/>
  <c r="AZ52" i="5"/>
  <c r="BN52" i="5"/>
  <c r="CB52" i="5"/>
  <c r="CQ52" i="5"/>
  <c r="DD52" i="5"/>
  <c r="DS52" i="5"/>
  <c r="K52" i="5"/>
  <c r="Z52" i="5"/>
  <c r="AM52" i="5"/>
  <c r="BB52" i="5"/>
  <c r="BP52" i="5"/>
  <c r="CD52" i="5"/>
  <c r="CR52" i="5"/>
  <c r="DG52" i="5"/>
  <c r="DT52" i="5"/>
  <c r="P52" i="5"/>
  <c r="AE52" i="5"/>
  <c r="AR52" i="5"/>
  <c r="BG52" i="5"/>
  <c r="BV52" i="5"/>
  <c r="CI52" i="5"/>
  <c r="CX52" i="5"/>
  <c r="DL52" i="5"/>
  <c r="BH52" i="5"/>
  <c r="DN52" i="5"/>
  <c r="R52" i="5"/>
  <c r="BW52" i="5"/>
  <c r="AF52" i="5"/>
  <c r="CL52" i="5"/>
  <c r="AU52" i="5"/>
  <c r="CY52" i="5"/>
  <c r="I65" i="2"/>
  <c r="I48" i="5"/>
  <c r="M48" i="5"/>
  <c r="Q48" i="5"/>
  <c r="U48" i="5"/>
  <c r="Y48" i="5"/>
  <c r="AC48" i="5"/>
  <c r="AG48" i="5"/>
  <c r="AK48" i="5"/>
  <c r="AO48" i="5"/>
  <c r="AS48" i="5"/>
  <c r="AW48" i="5"/>
  <c r="BA48" i="5"/>
  <c r="BE48" i="5"/>
  <c r="BI48" i="5"/>
  <c r="BM48" i="5"/>
  <c r="BQ48" i="5"/>
  <c r="BU48" i="5"/>
  <c r="BY48" i="5"/>
  <c r="CC48" i="5"/>
  <c r="CG48" i="5"/>
  <c r="CK48" i="5"/>
  <c r="CO48" i="5"/>
  <c r="CS48" i="5"/>
  <c r="CW48" i="5"/>
  <c r="DA48" i="5"/>
  <c r="DE48" i="5"/>
  <c r="DI48" i="5"/>
  <c r="DM48" i="5"/>
  <c r="DQ48" i="5"/>
  <c r="DU48" i="5"/>
  <c r="L48" i="5"/>
  <c r="R48" i="5"/>
  <c r="W48" i="5"/>
  <c r="AB48" i="5"/>
  <c r="AH48" i="5"/>
  <c r="AM48" i="5"/>
  <c r="AR48" i="5"/>
  <c r="AX48" i="5"/>
  <c r="BC48" i="5"/>
  <c r="BH48" i="5"/>
  <c r="BN48" i="5"/>
  <c r="BS48" i="5"/>
  <c r="BX48" i="5"/>
  <c r="CD48" i="5"/>
  <c r="CI48" i="5"/>
  <c r="CN48" i="5"/>
  <c r="CT48" i="5"/>
  <c r="CY48" i="5"/>
  <c r="DD48" i="5"/>
  <c r="DJ48" i="5"/>
  <c r="DO48" i="5"/>
  <c r="DT48" i="5"/>
  <c r="K48" i="5"/>
  <c r="S48" i="5"/>
  <c r="Z48" i="5"/>
  <c r="AF48" i="5"/>
  <c r="AN48" i="5"/>
  <c r="AU48" i="5"/>
  <c r="BB48" i="5"/>
  <c r="BJ48" i="5"/>
  <c r="BP48" i="5"/>
  <c r="BW48" i="5"/>
  <c r="CE48" i="5"/>
  <c r="CL48" i="5"/>
  <c r="CR48" i="5"/>
  <c r="CZ48" i="5"/>
  <c r="DG48" i="5"/>
  <c r="DN48" i="5"/>
  <c r="N48" i="5"/>
  <c r="T48" i="5"/>
  <c r="AA48" i="5"/>
  <c r="AI48" i="5"/>
  <c r="AP48" i="5"/>
  <c r="AV48" i="5"/>
  <c r="BD48" i="5"/>
  <c r="BK48" i="5"/>
  <c r="BR48" i="5"/>
  <c r="BZ48" i="5"/>
  <c r="CF48" i="5"/>
  <c r="CM48" i="5"/>
  <c r="CU48" i="5"/>
  <c r="DB48" i="5"/>
  <c r="DH48" i="5"/>
  <c r="DP48" i="5"/>
  <c r="V48" i="5"/>
  <c r="AJ48" i="5"/>
  <c r="AY48" i="5"/>
  <c r="BL48" i="5"/>
  <c r="CA48" i="5"/>
  <c r="CP48" i="5"/>
  <c r="DC48" i="5"/>
  <c r="DR48" i="5"/>
  <c r="J48" i="5"/>
  <c r="X48" i="5"/>
  <c r="AL48" i="5"/>
  <c r="AZ48" i="5"/>
  <c r="BO48" i="5"/>
  <c r="CB48" i="5"/>
  <c r="CQ48" i="5"/>
  <c r="DF48" i="5"/>
  <c r="DS48" i="5"/>
  <c r="O48" i="5"/>
  <c r="AD48" i="5"/>
  <c r="AQ48" i="5"/>
  <c r="BF48" i="5"/>
  <c r="BT48" i="5"/>
  <c r="CH48" i="5"/>
  <c r="CV48" i="5"/>
  <c r="DK48" i="5"/>
  <c r="P48" i="5"/>
  <c r="BV48" i="5"/>
  <c r="AE48" i="5"/>
  <c r="CJ48" i="5"/>
  <c r="AT48" i="5"/>
  <c r="CX48" i="5"/>
  <c r="BG48" i="5"/>
  <c r="DL48" i="5"/>
  <c r="I61" i="2"/>
  <c r="I44" i="5"/>
  <c r="M44" i="5"/>
  <c r="Q44" i="5"/>
  <c r="U44" i="5"/>
  <c r="Y44" i="5"/>
  <c r="AC44" i="5"/>
  <c r="AG44" i="5"/>
  <c r="AK44" i="5"/>
  <c r="AO44" i="5"/>
  <c r="AS44" i="5"/>
  <c r="AW44" i="5"/>
  <c r="BA44" i="5"/>
  <c r="BE44" i="5"/>
  <c r="BI44" i="5"/>
  <c r="BM44" i="5"/>
  <c r="BQ44" i="5"/>
  <c r="BU44" i="5"/>
  <c r="BY44" i="5"/>
  <c r="CC44" i="5"/>
  <c r="CG44" i="5"/>
  <c r="CK44" i="5"/>
  <c r="CO44" i="5"/>
  <c r="CS44" i="5"/>
  <c r="CW44" i="5"/>
  <c r="DA44" i="5"/>
  <c r="DE44" i="5"/>
  <c r="DI44" i="5"/>
  <c r="DM44" i="5"/>
  <c r="DQ44" i="5"/>
  <c r="DU44" i="5"/>
  <c r="J44" i="5"/>
  <c r="N44" i="5"/>
  <c r="R44" i="5"/>
  <c r="V44" i="5"/>
  <c r="Z44" i="5"/>
  <c r="AD44" i="5"/>
  <c r="AH44" i="5"/>
  <c r="AL44" i="5"/>
  <c r="AP44" i="5"/>
  <c r="AT44" i="5"/>
  <c r="AX44" i="5"/>
  <c r="BB44" i="5"/>
  <c r="BF44" i="5"/>
  <c r="BJ44" i="5"/>
  <c r="BN44" i="5"/>
  <c r="BR44" i="5"/>
  <c r="BV44" i="5"/>
  <c r="BZ44" i="5"/>
  <c r="CD44" i="5"/>
  <c r="CH44" i="5"/>
  <c r="CL44" i="5"/>
  <c r="CP44" i="5"/>
  <c r="CT44" i="5"/>
  <c r="CX44" i="5"/>
  <c r="DB44" i="5"/>
  <c r="DF44" i="5"/>
  <c r="DJ44" i="5"/>
  <c r="DN44" i="5"/>
  <c r="DR44" i="5"/>
  <c r="L44" i="5"/>
  <c r="T44" i="5"/>
  <c r="AB44" i="5"/>
  <c r="AJ44" i="5"/>
  <c r="AR44" i="5"/>
  <c r="AZ44" i="5"/>
  <c r="BH44" i="5"/>
  <c r="BP44" i="5"/>
  <c r="BX44" i="5"/>
  <c r="CF44" i="5"/>
  <c r="CN44" i="5"/>
  <c r="CV44" i="5"/>
  <c r="DD44" i="5"/>
  <c r="DL44" i="5"/>
  <c r="DT44" i="5"/>
  <c r="K44" i="5"/>
  <c r="W44" i="5"/>
  <c r="AF44" i="5"/>
  <c r="AQ44" i="5"/>
  <c r="BC44" i="5"/>
  <c r="BL44" i="5"/>
  <c r="BW44" i="5"/>
  <c r="CI44" i="5"/>
  <c r="CR44" i="5"/>
  <c r="DC44" i="5"/>
  <c r="DO44" i="5"/>
  <c r="O44" i="5"/>
  <c r="X44" i="5"/>
  <c r="AI44" i="5"/>
  <c r="AU44" i="5"/>
  <c r="BD44" i="5"/>
  <c r="BO44" i="5"/>
  <c r="CA44" i="5"/>
  <c r="CJ44" i="5"/>
  <c r="CU44" i="5"/>
  <c r="DG44" i="5"/>
  <c r="DP44" i="5"/>
  <c r="P44" i="5"/>
  <c r="AM44" i="5"/>
  <c r="BG44" i="5"/>
  <c r="CB44" i="5"/>
  <c r="CY44" i="5"/>
  <c r="DS44" i="5"/>
  <c r="S44" i="5"/>
  <c r="AN44" i="5"/>
  <c r="BK44" i="5"/>
  <c r="CE44" i="5"/>
  <c r="CZ44" i="5"/>
  <c r="AA44" i="5"/>
  <c r="AV44" i="5"/>
  <c r="BS44" i="5"/>
  <c r="CM44" i="5"/>
  <c r="DH44" i="5"/>
  <c r="BT44" i="5"/>
  <c r="CQ44" i="5"/>
  <c r="AE44" i="5"/>
  <c r="DK44" i="5"/>
  <c r="AY44" i="5"/>
  <c r="I57" i="2"/>
  <c r="I40" i="5"/>
  <c r="M40" i="5"/>
  <c r="Q40" i="5"/>
  <c r="U40" i="5"/>
  <c r="Y40" i="5"/>
  <c r="AC40" i="5"/>
  <c r="AG40" i="5"/>
  <c r="AK40" i="5"/>
  <c r="AO40" i="5"/>
  <c r="AS40" i="5"/>
  <c r="AW40" i="5"/>
  <c r="BA40" i="5"/>
  <c r="BE40" i="5"/>
  <c r="BI40" i="5"/>
  <c r="BM40" i="5"/>
  <c r="BQ40" i="5"/>
  <c r="BU40" i="5"/>
  <c r="BY40" i="5"/>
  <c r="CC40" i="5"/>
  <c r="CG40" i="5"/>
  <c r="CK40" i="5"/>
  <c r="CO40" i="5"/>
  <c r="CS40" i="5"/>
  <c r="CW40" i="5"/>
  <c r="DA40" i="5"/>
  <c r="DE40" i="5"/>
  <c r="DI40" i="5"/>
  <c r="DM40" i="5"/>
  <c r="DQ40" i="5"/>
  <c r="DU40" i="5"/>
  <c r="J40" i="5"/>
  <c r="N40" i="5"/>
  <c r="R40" i="5"/>
  <c r="V40" i="5"/>
  <c r="Z40" i="5"/>
  <c r="AD40" i="5"/>
  <c r="AH40" i="5"/>
  <c r="AL40" i="5"/>
  <c r="AP40" i="5"/>
  <c r="AT40" i="5"/>
  <c r="AX40" i="5"/>
  <c r="BB40" i="5"/>
  <c r="BF40" i="5"/>
  <c r="BJ40" i="5"/>
  <c r="BN40" i="5"/>
  <c r="BR40" i="5"/>
  <c r="BV40" i="5"/>
  <c r="BZ40" i="5"/>
  <c r="CD40" i="5"/>
  <c r="CH40" i="5"/>
  <c r="CL40" i="5"/>
  <c r="CP40" i="5"/>
  <c r="CT40" i="5"/>
  <c r="CX40" i="5"/>
  <c r="DB40" i="5"/>
  <c r="DF40" i="5"/>
  <c r="DJ40" i="5"/>
  <c r="DN40" i="5"/>
  <c r="DR40" i="5"/>
  <c r="K40" i="5"/>
  <c r="S40" i="5"/>
  <c r="AA40" i="5"/>
  <c r="AI40" i="5"/>
  <c r="AQ40" i="5"/>
  <c r="AY40" i="5"/>
  <c r="BG40" i="5"/>
  <c r="BO40" i="5"/>
  <c r="BW40" i="5"/>
  <c r="CE40" i="5"/>
  <c r="CM40" i="5"/>
  <c r="CU40" i="5"/>
  <c r="DC40" i="5"/>
  <c r="DK40" i="5"/>
  <c r="DS40" i="5"/>
  <c r="L40" i="5"/>
  <c r="T40" i="5"/>
  <c r="AB40" i="5"/>
  <c r="AJ40" i="5"/>
  <c r="AR40" i="5"/>
  <c r="AZ40" i="5"/>
  <c r="BH40" i="5"/>
  <c r="BP40" i="5"/>
  <c r="BX40" i="5"/>
  <c r="CF40" i="5"/>
  <c r="CN40" i="5"/>
  <c r="CV40" i="5"/>
  <c r="DD40" i="5"/>
  <c r="DL40" i="5"/>
  <c r="DT40" i="5"/>
  <c r="W40" i="5"/>
  <c r="AM40" i="5"/>
  <c r="BC40" i="5"/>
  <c r="BS40" i="5"/>
  <c r="CI40" i="5"/>
  <c r="CY40" i="5"/>
  <c r="DO40" i="5"/>
  <c r="X40" i="5"/>
  <c r="AN40" i="5"/>
  <c r="BD40" i="5"/>
  <c r="BT40" i="5"/>
  <c r="CJ40" i="5"/>
  <c r="CZ40" i="5"/>
  <c r="DP40" i="5"/>
  <c r="O40" i="5"/>
  <c r="AU40" i="5"/>
  <c r="CA40" i="5"/>
  <c r="DG40" i="5"/>
  <c r="P40" i="5"/>
  <c r="AV40" i="5"/>
  <c r="CB40" i="5"/>
  <c r="DH40" i="5"/>
  <c r="AE40" i="5"/>
  <c r="CQ40" i="5"/>
  <c r="AF40" i="5"/>
  <c r="CR40" i="5"/>
  <c r="BK40" i="5"/>
  <c r="BL40" i="5"/>
  <c r="I53" i="2"/>
  <c r="I36" i="5"/>
  <c r="M36" i="5"/>
  <c r="Q36" i="5"/>
  <c r="U36" i="5"/>
  <c r="Y36" i="5"/>
  <c r="AC36" i="5"/>
  <c r="AG36" i="5"/>
  <c r="AK36" i="5"/>
  <c r="AO36" i="5"/>
  <c r="AS36" i="5"/>
  <c r="AW36" i="5"/>
  <c r="BA36" i="5"/>
  <c r="BE36" i="5"/>
  <c r="BI36" i="5"/>
  <c r="BM36" i="5"/>
  <c r="BQ36" i="5"/>
  <c r="BU36" i="5"/>
  <c r="BY36" i="5"/>
  <c r="CC36" i="5"/>
  <c r="CG36" i="5"/>
  <c r="CK36" i="5"/>
  <c r="CO36" i="5"/>
  <c r="CS36" i="5"/>
  <c r="CW36" i="5"/>
  <c r="DA36" i="5"/>
  <c r="DE36" i="5"/>
  <c r="DI36" i="5"/>
  <c r="DM36" i="5"/>
  <c r="DQ36" i="5"/>
  <c r="DU36" i="5"/>
  <c r="J36" i="5"/>
  <c r="N36" i="5"/>
  <c r="R36" i="5"/>
  <c r="V36" i="5"/>
  <c r="Z36" i="5"/>
  <c r="AD36" i="5"/>
  <c r="AH36" i="5"/>
  <c r="AL36" i="5"/>
  <c r="AP36" i="5"/>
  <c r="AT36" i="5"/>
  <c r="AX36" i="5"/>
  <c r="BB36" i="5"/>
  <c r="BF36" i="5"/>
  <c r="BJ36" i="5"/>
  <c r="BN36" i="5"/>
  <c r="BR36" i="5"/>
  <c r="BV36" i="5"/>
  <c r="BZ36" i="5"/>
  <c r="CD36" i="5"/>
  <c r="CH36" i="5"/>
  <c r="CL36" i="5"/>
  <c r="CP36" i="5"/>
  <c r="CT36" i="5"/>
  <c r="CX36" i="5"/>
  <c r="DB36" i="5"/>
  <c r="DF36" i="5"/>
  <c r="DJ36" i="5"/>
  <c r="DN36" i="5"/>
  <c r="DR36" i="5"/>
  <c r="O36" i="5"/>
  <c r="W36" i="5"/>
  <c r="AE36" i="5"/>
  <c r="AM36" i="5"/>
  <c r="AU36" i="5"/>
  <c r="BC36" i="5"/>
  <c r="BK36" i="5"/>
  <c r="BS36" i="5"/>
  <c r="CA36" i="5"/>
  <c r="CI36" i="5"/>
  <c r="CQ36" i="5"/>
  <c r="CY36" i="5"/>
  <c r="DG36" i="5"/>
  <c r="DO36" i="5"/>
  <c r="P36" i="5"/>
  <c r="X36" i="5"/>
  <c r="AF36" i="5"/>
  <c r="AN36" i="5"/>
  <c r="AV36" i="5"/>
  <c r="BD36" i="5"/>
  <c r="BL36" i="5"/>
  <c r="BT36" i="5"/>
  <c r="CB36" i="5"/>
  <c r="CJ36" i="5"/>
  <c r="CR36" i="5"/>
  <c r="CZ36" i="5"/>
  <c r="DH36" i="5"/>
  <c r="DP36" i="5"/>
  <c r="K36" i="5"/>
  <c r="AA36" i="5"/>
  <c r="AQ36" i="5"/>
  <c r="BG36" i="5"/>
  <c r="BW36" i="5"/>
  <c r="CM36" i="5"/>
  <c r="DC36" i="5"/>
  <c r="DS36" i="5"/>
  <c r="L36" i="5"/>
  <c r="AB36" i="5"/>
  <c r="AR36" i="5"/>
  <c r="BH36" i="5"/>
  <c r="BX36" i="5"/>
  <c r="CN36" i="5"/>
  <c r="DD36" i="5"/>
  <c r="DT36" i="5"/>
  <c r="AI36" i="5"/>
  <c r="BO36" i="5"/>
  <c r="CU36" i="5"/>
  <c r="AJ36" i="5"/>
  <c r="BP36" i="5"/>
  <c r="CV36" i="5"/>
  <c r="AY36" i="5"/>
  <c r="DK36" i="5"/>
  <c r="AZ36" i="5"/>
  <c r="DL36" i="5"/>
  <c r="S36" i="5"/>
  <c r="CE36" i="5"/>
  <c r="CF36" i="5"/>
  <c r="T36" i="5"/>
  <c r="I49" i="2"/>
  <c r="I32" i="5"/>
  <c r="M32" i="5"/>
  <c r="Q32" i="5"/>
  <c r="U32" i="5"/>
  <c r="Y32" i="5"/>
  <c r="AC32" i="5"/>
  <c r="AG32" i="5"/>
  <c r="AK32" i="5"/>
  <c r="AO32" i="5"/>
  <c r="AS32" i="5"/>
  <c r="AW32" i="5"/>
  <c r="BA32" i="5"/>
  <c r="BE32" i="5"/>
  <c r="BI32" i="5"/>
  <c r="BM32" i="5"/>
  <c r="BQ32" i="5"/>
  <c r="BU32" i="5"/>
  <c r="BY32" i="5"/>
  <c r="CC32" i="5"/>
  <c r="CG32" i="5"/>
  <c r="CK32" i="5"/>
  <c r="CO32" i="5"/>
  <c r="CS32" i="5"/>
  <c r="CW32" i="5"/>
  <c r="DA32" i="5"/>
  <c r="DE32" i="5"/>
  <c r="DI32" i="5"/>
  <c r="DM32" i="5"/>
  <c r="DQ32" i="5"/>
  <c r="DU32" i="5"/>
  <c r="J32" i="5"/>
  <c r="N32" i="5"/>
  <c r="R32" i="5"/>
  <c r="V32" i="5"/>
  <c r="Z32" i="5"/>
  <c r="AD32" i="5"/>
  <c r="AH32" i="5"/>
  <c r="AL32" i="5"/>
  <c r="AP32" i="5"/>
  <c r="AT32" i="5"/>
  <c r="AX32" i="5"/>
  <c r="BB32" i="5"/>
  <c r="BF32" i="5"/>
  <c r="BJ32" i="5"/>
  <c r="BN32" i="5"/>
  <c r="BR32" i="5"/>
  <c r="BV32" i="5"/>
  <c r="BZ32" i="5"/>
  <c r="CD32" i="5"/>
  <c r="CH32" i="5"/>
  <c r="CL32" i="5"/>
  <c r="CP32" i="5"/>
  <c r="CT32" i="5"/>
  <c r="CX32" i="5"/>
  <c r="DB32" i="5"/>
  <c r="DF32" i="5"/>
  <c r="DJ32" i="5"/>
  <c r="DN32" i="5"/>
  <c r="DR32" i="5"/>
  <c r="K32" i="5"/>
  <c r="S32" i="5"/>
  <c r="AA32" i="5"/>
  <c r="AI32" i="5"/>
  <c r="AQ32" i="5"/>
  <c r="AY32" i="5"/>
  <c r="BG32" i="5"/>
  <c r="BO32" i="5"/>
  <c r="BW32" i="5"/>
  <c r="CE32" i="5"/>
  <c r="CM32" i="5"/>
  <c r="CU32" i="5"/>
  <c r="DC32" i="5"/>
  <c r="DK32" i="5"/>
  <c r="DS32" i="5"/>
  <c r="L32" i="5"/>
  <c r="T32" i="5"/>
  <c r="AB32" i="5"/>
  <c r="AJ32" i="5"/>
  <c r="AR32" i="5"/>
  <c r="AZ32" i="5"/>
  <c r="BH32" i="5"/>
  <c r="BP32" i="5"/>
  <c r="BX32" i="5"/>
  <c r="CF32" i="5"/>
  <c r="CN32" i="5"/>
  <c r="CV32" i="5"/>
  <c r="DD32" i="5"/>
  <c r="DL32" i="5"/>
  <c r="DT32" i="5"/>
  <c r="O32" i="5"/>
  <c r="AE32" i="5"/>
  <c r="AU32" i="5"/>
  <c r="BK32" i="5"/>
  <c r="CA32" i="5"/>
  <c r="CQ32" i="5"/>
  <c r="DG32" i="5"/>
  <c r="P32" i="5"/>
  <c r="AF32" i="5"/>
  <c r="AV32" i="5"/>
  <c r="BL32" i="5"/>
  <c r="CB32" i="5"/>
  <c r="CR32" i="5"/>
  <c r="DH32" i="5"/>
  <c r="W32" i="5"/>
  <c r="BC32" i="5"/>
  <c r="CI32" i="5"/>
  <c r="DO32" i="5"/>
  <c r="X32" i="5"/>
  <c r="BD32" i="5"/>
  <c r="CJ32" i="5"/>
  <c r="DP32" i="5"/>
  <c r="BS32" i="5"/>
  <c r="BT32" i="5"/>
  <c r="AM32" i="5"/>
  <c r="CY32" i="5"/>
  <c r="AN32" i="5"/>
  <c r="CZ32" i="5"/>
  <c r="I5" i="2"/>
  <c r="I28" i="5"/>
  <c r="M28" i="5"/>
  <c r="Q28" i="5"/>
  <c r="U28" i="5"/>
  <c r="Y28" i="5"/>
  <c r="AC28" i="5"/>
  <c r="AG28" i="5"/>
  <c r="AK28" i="5"/>
  <c r="AO28" i="5"/>
  <c r="AS28" i="5"/>
  <c r="AW28" i="5"/>
  <c r="BA28" i="5"/>
  <c r="BE28" i="5"/>
  <c r="BI28" i="5"/>
  <c r="BM28" i="5"/>
  <c r="BQ28" i="5"/>
  <c r="BU28" i="5"/>
  <c r="BY28" i="5"/>
  <c r="CC28" i="5"/>
  <c r="CG28" i="5"/>
  <c r="CK28" i="5"/>
  <c r="CO28" i="5"/>
  <c r="CS28" i="5"/>
  <c r="CW28" i="5"/>
  <c r="DA28" i="5"/>
  <c r="DE28" i="5"/>
  <c r="DI28" i="5"/>
  <c r="DM28" i="5"/>
  <c r="DQ28" i="5"/>
  <c r="DU28" i="5"/>
  <c r="J28" i="5"/>
  <c r="N28" i="5"/>
  <c r="R28" i="5"/>
  <c r="V28" i="5"/>
  <c r="Z28" i="5"/>
  <c r="AD28" i="5"/>
  <c r="AH28" i="5"/>
  <c r="AL28" i="5"/>
  <c r="AP28" i="5"/>
  <c r="AT28" i="5"/>
  <c r="AX28" i="5"/>
  <c r="BB28" i="5"/>
  <c r="BF28" i="5"/>
  <c r="BJ28" i="5"/>
  <c r="BN28" i="5"/>
  <c r="BR28" i="5"/>
  <c r="BV28" i="5"/>
  <c r="BZ28" i="5"/>
  <c r="CD28" i="5"/>
  <c r="CH28" i="5"/>
  <c r="CL28" i="5"/>
  <c r="CP28" i="5"/>
  <c r="CT28" i="5"/>
  <c r="CX28" i="5"/>
  <c r="DB28" i="5"/>
  <c r="DF28" i="5"/>
  <c r="DJ28" i="5"/>
  <c r="DN28" i="5"/>
  <c r="DR28" i="5"/>
  <c r="O28" i="5"/>
  <c r="W28" i="5"/>
  <c r="AE28" i="5"/>
  <c r="AM28" i="5"/>
  <c r="AU28" i="5"/>
  <c r="BC28" i="5"/>
  <c r="BK28" i="5"/>
  <c r="BS28" i="5"/>
  <c r="CA28" i="5"/>
  <c r="CI28" i="5"/>
  <c r="CQ28" i="5"/>
  <c r="CY28" i="5"/>
  <c r="DG28" i="5"/>
  <c r="DO28" i="5"/>
  <c r="P28" i="5"/>
  <c r="X28" i="5"/>
  <c r="AF28" i="5"/>
  <c r="AN28" i="5"/>
  <c r="AV28" i="5"/>
  <c r="BD28" i="5"/>
  <c r="BL28" i="5"/>
  <c r="BT28" i="5"/>
  <c r="CB28" i="5"/>
  <c r="CJ28" i="5"/>
  <c r="CR28" i="5"/>
  <c r="CZ28" i="5"/>
  <c r="DH28" i="5"/>
  <c r="DP28" i="5"/>
  <c r="S28" i="5"/>
  <c r="AI28" i="5"/>
  <c r="AY28" i="5"/>
  <c r="BO28" i="5"/>
  <c r="CE28" i="5"/>
  <c r="CU28" i="5"/>
  <c r="DK28" i="5"/>
  <c r="T28" i="5"/>
  <c r="AJ28" i="5"/>
  <c r="AZ28" i="5"/>
  <c r="BP28" i="5"/>
  <c r="CF28" i="5"/>
  <c r="CV28" i="5"/>
  <c r="DL28" i="5"/>
  <c r="K28" i="5"/>
  <c r="AQ28" i="5"/>
  <c r="BW28" i="5"/>
  <c r="DC28" i="5"/>
  <c r="L28" i="5"/>
  <c r="AR28" i="5"/>
  <c r="BX28" i="5"/>
  <c r="DD28" i="5"/>
  <c r="AA28" i="5"/>
  <c r="CM28" i="5"/>
  <c r="AB28" i="5"/>
  <c r="CN28" i="5"/>
  <c r="BG28" i="5"/>
  <c r="DS28" i="5"/>
  <c r="BH28" i="5"/>
  <c r="DT28" i="5"/>
  <c r="I42" i="2"/>
  <c r="K24" i="5"/>
  <c r="O24" i="5"/>
  <c r="S24" i="5"/>
  <c r="W24" i="5"/>
  <c r="AA24" i="5"/>
  <c r="AE24" i="5"/>
  <c r="AI24" i="5"/>
  <c r="AM24" i="5"/>
  <c r="I24" i="5"/>
  <c r="N24" i="5"/>
  <c r="T24" i="5"/>
  <c r="Y24" i="5"/>
  <c r="AD24" i="5"/>
  <c r="AJ24" i="5"/>
  <c r="AO24" i="5"/>
  <c r="AS24" i="5"/>
  <c r="AW24" i="5"/>
  <c r="BA24" i="5"/>
  <c r="BE24" i="5"/>
  <c r="BI24" i="5"/>
  <c r="BM24" i="5"/>
  <c r="BQ24" i="5"/>
  <c r="BU24" i="5"/>
  <c r="BY24" i="5"/>
  <c r="CC24" i="5"/>
  <c r="CG24" i="5"/>
  <c r="CK24" i="5"/>
  <c r="CO24" i="5"/>
  <c r="CS24" i="5"/>
  <c r="CW24" i="5"/>
  <c r="DA24" i="5"/>
  <c r="DE24" i="5"/>
  <c r="DI24" i="5"/>
  <c r="DM24" i="5"/>
  <c r="DQ24" i="5"/>
  <c r="DU24" i="5"/>
  <c r="J24" i="5"/>
  <c r="P24" i="5"/>
  <c r="U24" i="5"/>
  <c r="Z24" i="5"/>
  <c r="AF24" i="5"/>
  <c r="AK24" i="5"/>
  <c r="AP24" i="5"/>
  <c r="AT24" i="5"/>
  <c r="AX24" i="5"/>
  <c r="BB24" i="5"/>
  <c r="BF24" i="5"/>
  <c r="BJ24" i="5"/>
  <c r="BN24" i="5"/>
  <c r="BR24" i="5"/>
  <c r="BV24" i="5"/>
  <c r="BZ24" i="5"/>
  <c r="CD24" i="5"/>
  <c r="CH24" i="5"/>
  <c r="CL24" i="5"/>
  <c r="CP24" i="5"/>
  <c r="CT24" i="5"/>
  <c r="CX24" i="5"/>
  <c r="DB24" i="5"/>
  <c r="DF24" i="5"/>
  <c r="DJ24" i="5"/>
  <c r="DN24" i="5"/>
  <c r="DR24" i="5"/>
  <c r="L24" i="5"/>
  <c r="V24" i="5"/>
  <c r="AG24" i="5"/>
  <c r="AQ24" i="5"/>
  <c r="AY24" i="5"/>
  <c r="BG24" i="5"/>
  <c r="BO24" i="5"/>
  <c r="BW24" i="5"/>
  <c r="CE24" i="5"/>
  <c r="CM24" i="5"/>
  <c r="CU24" i="5"/>
  <c r="DC24" i="5"/>
  <c r="DK24" i="5"/>
  <c r="DS24" i="5"/>
  <c r="M24" i="5"/>
  <c r="X24" i="5"/>
  <c r="AH24" i="5"/>
  <c r="AR24" i="5"/>
  <c r="AZ24" i="5"/>
  <c r="BH24" i="5"/>
  <c r="BP24" i="5"/>
  <c r="BX24" i="5"/>
  <c r="CF24" i="5"/>
  <c r="CN24" i="5"/>
  <c r="CV24" i="5"/>
  <c r="DD24" i="5"/>
  <c r="DL24" i="5"/>
  <c r="DT24" i="5"/>
  <c r="Q24" i="5"/>
  <c r="AL24" i="5"/>
  <c r="BC24" i="5"/>
  <c r="BS24" i="5"/>
  <c r="CI24" i="5"/>
  <c r="CY24" i="5"/>
  <c r="DO24" i="5"/>
  <c r="R24" i="5"/>
  <c r="AN24" i="5"/>
  <c r="BD24" i="5"/>
  <c r="BT24" i="5"/>
  <c r="CJ24" i="5"/>
  <c r="CZ24" i="5"/>
  <c r="DP24" i="5"/>
  <c r="AB24" i="5"/>
  <c r="BK24" i="5"/>
  <c r="CQ24" i="5"/>
  <c r="AC24" i="5"/>
  <c r="BL24" i="5"/>
  <c r="CR24" i="5"/>
  <c r="AU24" i="5"/>
  <c r="DG24" i="5"/>
  <c r="AV24" i="5"/>
  <c r="DH24" i="5"/>
  <c r="CA24" i="5"/>
  <c r="CB24" i="5"/>
  <c r="I38" i="2"/>
  <c r="J20" i="5"/>
  <c r="N20" i="5"/>
  <c r="R20" i="5"/>
  <c r="V20" i="5"/>
  <c r="Z20" i="5"/>
  <c r="AD20" i="5"/>
  <c r="AH20" i="5"/>
  <c r="AL20" i="5"/>
  <c r="AP20" i="5"/>
  <c r="AT20" i="5"/>
  <c r="AX20" i="5"/>
  <c r="BB20" i="5"/>
  <c r="BF20" i="5"/>
  <c r="BJ20" i="5"/>
  <c r="BN20" i="5"/>
  <c r="BR20" i="5"/>
  <c r="BV20" i="5"/>
  <c r="BZ20" i="5"/>
  <c r="CD20" i="5"/>
  <c r="CH20" i="5"/>
  <c r="CL20" i="5"/>
  <c r="CP20" i="5"/>
  <c r="CT20" i="5"/>
  <c r="CX20" i="5"/>
  <c r="DB20" i="5"/>
  <c r="DF20" i="5"/>
  <c r="DJ20" i="5"/>
  <c r="DN20" i="5"/>
  <c r="DR20" i="5"/>
  <c r="K20" i="5"/>
  <c r="O20" i="5"/>
  <c r="S20" i="5"/>
  <c r="W20" i="5"/>
  <c r="AA20" i="5"/>
  <c r="AE20" i="5"/>
  <c r="AI20" i="5"/>
  <c r="AM20" i="5"/>
  <c r="AQ20" i="5"/>
  <c r="AU20" i="5"/>
  <c r="AY20" i="5"/>
  <c r="BC20" i="5"/>
  <c r="BG20" i="5"/>
  <c r="BK20" i="5"/>
  <c r="BO20" i="5"/>
  <c r="BS20" i="5"/>
  <c r="BW20" i="5"/>
  <c r="CA20" i="5"/>
  <c r="CE20" i="5"/>
  <c r="CI20" i="5"/>
  <c r="CM20" i="5"/>
  <c r="CQ20" i="5"/>
  <c r="CU20" i="5"/>
  <c r="CY20" i="5"/>
  <c r="DC20" i="5"/>
  <c r="DG20" i="5"/>
  <c r="DK20" i="5"/>
  <c r="DO20" i="5"/>
  <c r="DS20" i="5"/>
  <c r="P20" i="5"/>
  <c r="X20" i="5"/>
  <c r="AF20" i="5"/>
  <c r="AN20" i="5"/>
  <c r="AV20" i="5"/>
  <c r="BD20" i="5"/>
  <c r="BL20" i="5"/>
  <c r="BT20" i="5"/>
  <c r="CB20" i="5"/>
  <c r="CJ20" i="5"/>
  <c r="CR20" i="5"/>
  <c r="CZ20" i="5"/>
  <c r="DH20" i="5"/>
  <c r="DP20" i="5"/>
  <c r="I20" i="5"/>
  <c r="Q20" i="5"/>
  <c r="Y20" i="5"/>
  <c r="AG20" i="5"/>
  <c r="AO20" i="5"/>
  <c r="AW20" i="5"/>
  <c r="BE20" i="5"/>
  <c r="BM20" i="5"/>
  <c r="BU20" i="5"/>
  <c r="CC20" i="5"/>
  <c r="CK20" i="5"/>
  <c r="CS20" i="5"/>
  <c r="DA20" i="5"/>
  <c r="DI20" i="5"/>
  <c r="DQ20" i="5"/>
  <c r="U20" i="5"/>
  <c r="AK20" i="5"/>
  <c r="BA20" i="5"/>
  <c r="BQ20" i="5"/>
  <c r="CG20" i="5"/>
  <c r="CW20" i="5"/>
  <c r="DM20" i="5"/>
  <c r="L20" i="5"/>
  <c r="AB20" i="5"/>
  <c r="AR20" i="5"/>
  <c r="BH20" i="5"/>
  <c r="BX20" i="5"/>
  <c r="CN20" i="5"/>
  <c r="DD20" i="5"/>
  <c r="DT20" i="5"/>
  <c r="M20" i="5"/>
  <c r="AC20" i="5"/>
  <c r="AS20" i="5"/>
  <c r="BI20" i="5"/>
  <c r="BY20" i="5"/>
  <c r="CO20" i="5"/>
  <c r="DE20" i="5"/>
  <c r="DU20" i="5"/>
  <c r="AJ20" i="5"/>
  <c r="CV20" i="5"/>
  <c r="AZ20" i="5"/>
  <c r="DL20" i="5"/>
  <c r="T20" i="5"/>
  <c r="BP20" i="5"/>
  <c r="CF20" i="5"/>
  <c r="I35" i="2"/>
  <c r="K16" i="5"/>
  <c r="O16" i="5"/>
  <c r="S16" i="5"/>
  <c r="W16" i="5"/>
  <c r="AA16" i="5"/>
  <c r="AE16" i="5"/>
  <c r="AI16" i="5"/>
  <c r="AM16" i="5"/>
  <c r="AQ16" i="5"/>
  <c r="AU16" i="5"/>
  <c r="AY16" i="5"/>
  <c r="BC16" i="5"/>
  <c r="BG16" i="5"/>
  <c r="BK16" i="5"/>
  <c r="BO16" i="5"/>
  <c r="BS16" i="5"/>
  <c r="BW16" i="5"/>
  <c r="CA16" i="5"/>
  <c r="CE16" i="5"/>
  <c r="CI16" i="5"/>
  <c r="CM16" i="5"/>
  <c r="CQ16" i="5"/>
  <c r="CU16" i="5"/>
  <c r="CY16" i="5"/>
  <c r="DC16" i="5"/>
  <c r="DG16" i="5"/>
  <c r="DK16" i="5"/>
  <c r="DO16" i="5"/>
  <c r="DS16" i="5"/>
  <c r="J16" i="5"/>
  <c r="P16" i="5"/>
  <c r="U16" i="5"/>
  <c r="Z16" i="5"/>
  <c r="AF16" i="5"/>
  <c r="AK16" i="5"/>
  <c r="AP16" i="5"/>
  <c r="AV16" i="5"/>
  <c r="BA16" i="5"/>
  <c r="BF16" i="5"/>
  <c r="BL16" i="5"/>
  <c r="BQ16" i="5"/>
  <c r="BV16" i="5"/>
  <c r="CB16" i="5"/>
  <c r="CG16" i="5"/>
  <c r="CL16" i="5"/>
  <c r="CR16" i="5"/>
  <c r="CW16" i="5"/>
  <c r="DB16" i="5"/>
  <c r="DH16" i="5"/>
  <c r="DM16" i="5"/>
  <c r="DR16" i="5"/>
  <c r="L16" i="5"/>
  <c r="Q16" i="5"/>
  <c r="V16" i="5"/>
  <c r="AB16" i="5"/>
  <c r="AG16" i="5"/>
  <c r="AL16" i="5"/>
  <c r="AR16" i="5"/>
  <c r="AW16" i="5"/>
  <c r="BB16" i="5"/>
  <c r="BH16" i="5"/>
  <c r="BM16" i="5"/>
  <c r="BR16" i="5"/>
  <c r="BX16" i="5"/>
  <c r="CC16" i="5"/>
  <c r="CH16" i="5"/>
  <c r="CN16" i="5"/>
  <c r="CS16" i="5"/>
  <c r="CX16" i="5"/>
  <c r="DD16" i="5"/>
  <c r="DI16" i="5"/>
  <c r="DN16" i="5"/>
  <c r="DT16" i="5"/>
  <c r="M16" i="5"/>
  <c r="X16" i="5"/>
  <c r="AH16" i="5"/>
  <c r="AS16" i="5"/>
  <c r="BD16" i="5"/>
  <c r="BN16" i="5"/>
  <c r="BY16" i="5"/>
  <c r="CJ16" i="5"/>
  <c r="CT16" i="5"/>
  <c r="DE16" i="5"/>
  <c r="DP16" i="5"/>
  <c r="N16" i="5"/>
  <c r="Y16" i="5"/>
  <c r="AJ16" i="5"/>
  <c r="AT16" i="5"/>
  <c r="BE16" i="5"/>
  <c r="BP16" i="5"/>
  <c r="BZ16" i="5"/>
  <c r="CK16" i="5"/>
  <c r="CV16" i="5"/>
  <c r="DF16" i="5"/>
  <c r="DQ16" i="5"/>
  <c r="I16" i="5"/>
  <c r="AD16" i="5"/>
  <c r="AZ16" i="5"/>
  <c r="BU16" i="5"/>
  <c r="CP16" i="5"/>
  <c r="DL16" i="5"/>
  <c r="R16" i="5"/>
  <c r="AN16" i="5"/>
  <c r="BI16" i="5"/>
  <c r="CD16" i="5"/>
  <c r="CZ16" i="5"/>
  <c r="DU16" i="5"/>
  <c r="T16" i="5"/>
  <c r="AO16" i="5"/>
  <c r="BJ16" i="5"/>
  <c r="CF16" i="5"/>
  <c r="DA16" i="5"/>
  <c r="AC16" i="5"/>
  <c r="DJ16" i="5"/>
  <c r="AX16" i="5"/>
  <c r="BT16" i="5"/>
  <c r="CO16" i="5"/>
  <c r="I32" i="2"/>
  <c r="J12" i="5"/>
  <c r="N12" i="5"/>
  <c r="R12" i="5"/>
  <c r="V12" i="5"/>
  <c r="Z12" i="5"/>
  <c r="AD12" i="5"/>
  <c r="AH12" i="5"/>
  <c r="AL12" i="5"/>
  <c r="AP12" i="5"/>
  <c r="AT12" i="5"/>
  <c r="AX12" i="5"/>
  <c r="BB12" i="5"/>
  <c r="BF12" i="5"/>
  <c r="BJ12" i="5"/>
  <c r="BN12" i="5"/>
  <c r="BR12" i="5"/>
  <c r="BV12" i="5"/>
  <c r="BZ12" i="5"/>
  <c r="CD12" i="5"/>
  <c r="CH12" i="5"/>
  <c r="CL12" i="5"/>
  <c r="CP12" i="5"/>
  <c r="CT12" i="5"/>
  <c r="CX12" i="5"/>
  <c r="DB12" i="5"/>
  <c r="DF12" i="5"/>
  <c r="DJ12" i="5"/>
  <c r="DN12" i="5"/>
  <c r="DR12" i="5"/>
  <c r="K12" i="5"/>
  <c r="O12" i="5"/>
  <c r="S12" i="5"/>
  <c r="W12" i="5"/>
  <c r="AA12" i="5"/>
  <c r="AE12" i="5"/>
  <c r="AI12" i="5"/>
  <c r="AM12" i="5"/>
  <c r="AQ12" i="5"/>
  <c r="AU12" i="5"/>
  <c r="AY12" i="5"/>
  <c r="BC12" i="5"/>
  <c r="BG12" i="5"/>
  <c r="BK12" i="5"/>
  <c r="BO12" i="5"/>
  <c r="BS12" i="5"/>
  <c r="BW12" i="5"/>
  <c r="CA12" i="5"/>
  <c r="CE12" i="5"/>
  <c r="CI12" i="5"/>
  <c r="CM12" i="5"/>
  <c r="CQ12" i="5"/>
  <c r="CU12" i="5"/>
  <c r="CY12" i="5"/>
  <c r="DC12" i="5"/>
  <c r="DG12" i="5"/>
  <c r="DK12" i="5"/>
  <c r="DO12" i="5"/>
  <c r="DS12" i="5"/>
  <c r="L12" i="5"/>
  <c r="T12" i="5"/>
  <c r="AB12" i="5"/>
  <c r="AJ12" i="5"/>
  <c r="AR12" i="5"/>
  <c r="AZ12" i="5"/>
  <c r="BH12" i="5"/>
  <c r="BP12" i="5"/>
  <c r="BX12" i="5"/>
  <c r="CF12" i="5"/>
  <c r="CN12" i="5"/>
  <c r="CV12" i="5"/>
  <c r="DD12" i="5"/>
  <c r="DL12" i="5"/>
  <c r="DT12" i="5"/>
  <c r="M12" i="5"/>
  <c r="U12" i="5"/>
  <c r="AC12" i="5"/>
  <c r="AK12" i="5"/>
  <c r="AS12" i="5"/>
  <c r="BA12" i="5"/>
  <c r="BI12" i="5"/>
  <c r="BQ12" i="5"/>
  <c r="BY12" i="5"/>
  <c r="CG12" i="5"/>
  <c r="CO12" i="5"/>
  <c r="CW12" i="5"/>
  <c r="DE12" i="5"/>
  <c r="DM12" i="5"/>
  <c r="DU12" i="5"/>
  <c r="P12" i="5"/>
  <c r="AF12" i="5"/>
  <c r="AV12" i="5"/>
  <c r="BL12" i="5"/>
  <c r="CB12" i="5"/>
  <c r="CR12" i="5"/>
  <c r="DH12" i="5"/>
  <c r="Q12" i="5"/>
  <c r="AG12" i="5"/>
  <c r="AW12" i="5"/>
  <c r="BM12" i="5"/>
  <c r="CC12" i="5"/>
  <c r="CS12" i="5"/>
  <c r="DI12" i="5"/>
  <c r="I12" i="5"/>
  <c r="AO12" i="5"/>
  <c r="BU12" i="5"/>
  <c r="DA12" i="5"/>
  <c r="X12" i="5"/>
  <c r="BD12" i="5"/>
  <c r="CJ12" i="5"/>
  <c r="DP12" i="5"/>
  <c r="Y12" i="5"/>
  <c r="BE12" i="5"/>
  <c r="CK12" i="5"/>
  <c r="DQ12" i="5"/>
  <c r="AN12" i="5"/>
  <c r="BT12" i="5"/>
  <c r="CZ12" i="5"/>
  <c r="I28" i="2"/>
  <c r="I8" i="5"/>
  <c r="M8" i="5"/>
  <c r="Q8" i="5"/>
  <c r="U8" i="5"/>
  <c r="Y8" i="5"/>
  <c r="AC8" i="5"/>
  <c r="AG8" i="5"/>
  <c r="AK8" i="5"/>
  <c r="AO8" i="5"/>
  <c r="AS8" i="5"/>
  <c r="AW8" i="5"/>
  <c r="BA8" i="5"/>
  <c r="BE8" i="5"/>
  <c r="BI8" i="5"/>
  <c r="BM8" i="5"/>
  <c r="BQ8" i="5"/>
  <c r="BU8" i="5"/>
  <c r="BY8" i="5"/>
  <c r="CC8" i="5"/>
  <c r="CG8" i="5"/>
  <c r="CK8" i="5"/>
  <c r="CO8" i="5"/>
  <c r="CS8" i="5"/>
  <c r="CW8" i="5"/>
  <c r="DA8" i="5"/>
  <c r="DE8" i="5"/>
  <c r="DI8" i="5"/>
  <c r="DM8" i="5"/>
  <c r="DQ8" i="5"/>
  <c r="DU8" i="5"/>
  <c r="J8" i="5"/>
  <c r="N8" i="5"/>
  <c r="R8" i="5"/>
  <c r="V8" i="5"/>
  <c r="Z8" i="5"/>
  <c r="AD8" i="5"/>
  <c r="AH8" i="5"/>
  <c r="AL8" i="5"/>
  <c r="AP8" i="5"/>
  <c r="AT8" i="5"/>
  <c r="AX8" i="5"/>
  <c r="BB8" i="5"/>
  <c r="BF8" i="5"/>
  <c r="BJ8" i="5"/>
  <c r="BN8" i="5"/>
  <c r="BR8" i="5"/>
  <c r="BV8" i="5"/>
  <c r="BZ8" i="5"/>
  <c r="CD8" i="5"/>
  <c r="CH8" i="5"/>
  <c r="CL8" i="5"/>
  <c r="CP8" i="5"/>
  <c r="CT8" i="5"/>
  <c r="CX8" i="5"/>
  <c r="DB8" i="5"/>
  <c r="DF8" i="5"/>
  <c r="DJ8" i="5"/>
  <c r="DN8" i="5"/>
  <c r="DR8" i="5"/>
  <c r="O8" i="5"/>
  <c r="W8" i="5"/>
  <c r="AE8" i="5"/>
  <c r="AM8" i="5"/>
  <c r="AU8" i="5"/>
  <c r="BC8" i="5"/>
  <c r="BK8" i="5"/>
  <c r="BS8" i="5"/>
  <c r="CA8" i="5"/>
  <c r="CI8" i="5"/>
  <c r="CQ8" i="5"/>
  <c r="CY8" i="5"/>
  <c r="DG8" i="5"/>
  <c r="DO8" i="5"/>
  <c r="P8" i="5"/>
  <c r="X8" i="5"/>
  <c r="AF8" i="5"/>
  <c r="AN8" i="5"/>
  <c r="AV8" i="5"/>
  <c r="BD8" i="5"/>
  <c r="BL8" i="5"/>
  <c r="BT8" i="5"/>
  <c r="CB8" i="5"/>
  <c r="CJ8" i="5"/>
  <c r="CR8" i="5"/>
  <c r="CZ8" i="5"/>
  <c r="DH8" i="5"/>
  <c r="DP8" i="5"/>
  <c r="S8" i="5"/>
  <c r="AI8" i="5"/>
  <c r="AY8" i="5"/>
  <c r="BO8" i="5"/>
  <c r="CE8" i="5"/>
  <c r="CU8" i="5"/>
  <c r="DK8" i="5"/>
  <c r="T8" i="5"/>
  <c r="AJ8" i="5"/>
  <c r="AZ8" i="5"/>
  <c r="BP8" i="5"/>
  <c r="CF8" i="5"/>
  <c r="CV8" i="5"/>
  <c r="DL8" i="5"/>
  <c r="AA8" i="5"/>
  <c r="BG8" i="5"/>
  <c r="CM8" i="5"/>
  <c r="DS8" i="5"/>
  <c r="AB8" i="5"/>
  <c r="BH8" i="5"/>
  <c r="CN8" i="5"/>
  <c r="DT8" i="5"/>
  <c r="L8" i="5"/>
  <c r="BX8" i="5"/>
  <c r="AQ8" i="5"/>
  <c r="DC8" i="5"/>
  <c r="AR8" i="5"/>
  <c r="DD8" i="5"/>
  <c r="K8" i="5"/>
  <c r="BW8" i="5"/>
  <c r="I24" i="2"/>
  <c r="K24" i="2" s="1"/>
  <c r="J4" i="5"/>
  <c r="N4" i="5"/>
  <c r="R4" i="5"/>
  <c r="V4" i="5"/>
  <c r="Z4" i="5"/>
  <c r="AD4" i="5"/>
  <c r="AH4" i="5"/>
  <c r="AL4" i="5"/>
  <c r="AP4" i="5"/>
  <c r="AT4" i="5"/>
  <c r="AX4" i="5"/>
  <c r="BB4" i="5"/>
  <c r="BF4" i="5"/>
  <c r="BJ4" i="5"/>
  <c r="BN4" i="5"/>
  <c r="BR4" i="5"/>
  <c r="BV4" i="5"/>
  <c r="BZ4" i="5"/>
  <c r="CD4" i="5"/>
  <c r="CH4" i="5"/>
  <c r="CL4" i="5"/>
  <c r="CP4" i="5"/>
  <c r="CT4" i="5"/>
  <c r="CX4" i="5"/>
  <c r="DB4" i="5"/>
  <c r="DF4" i="5"/>
  <c r="DJ4" i="5"/>
  <c r="DN4" i="5"/>
  <c r="DR4" i="5"/>
  <c r="K4" i="5"/>
  <c r="O4" i="5"/>
  <c r="S4" i="5"/>
  <c r="W4" i="5"/>
  <c r="AA4" i="5"/>
  <c r="AE4" i="5"/>
  <c r="AI4" i="5"/>
  <c r="AM4" i="5"/>
  <c r="AQ4" i="5"/>
  <c r="AU4" i="5"/>
  <c r="AY4" i="5"/>
  <c r="BC4" i="5"/>
  <c r="BG4" i="5"/>
  <c r="BK4" i="5"/>
  <c r="BO4" i="5"/>
  <c r="BS4" i="5"/>
  <c r="BW4" i="5"/>
  <c r="CA4" i="5"/>
  <c r="CE4" i="5"/>
  <c r="CI4" i="5"/>
  <c r="CM4" i="5"/>
  <c r="CQ4" i="5"/>
  <c r="CU4" i="5"/>
  <c r="CY4" i="5"/>
  <c r="DC4" i="5"/>
  <c r="DG4" i="5"/>
  <c r="DK4" i="5"/>
  <c r="DO4" i="5"/>
  <c r="DS4" i="5"/>
  <c r="P4" i="5"/>
  <c r="X4" i="5"/>
  <c r="AF4" i="5"/>
  <c r="AN4" i="5"/>
  <c r="AV4" i="5"/>
  <c r="BD4" i="5"/>
  <c r="BL4" i="5"/>
  <c r="BT4" i="5"/>
  <c r="CB4" i="5"/>
  <c r="CJ4" i="5"/>
  <c r="CR4" i="5"/>
  <c r="CZ4" i="5"/>
  <c r="DH4" i="5"/>
  <c r="DP4" i="5"/>
  <c r="I4" i="5"/>
  <c r="Q4" i="5"/>
  <c r="Y4" i="5"/>
  <c r="AG4" i="5"/>
  <c r="AO4" i="5"/>
  <c r="AW4" i="5"/>
  <c r="BE4" i="5"/>
  <c r="BM4" i="5"/>
  <c r="BU4" i="5"/>
  <c r="CC4" i="5"/>
  <c r="CK4" i="5"/>
  <c r="CS4" i="5"/>
  <c r="DA4" i="5"/>
  <c r="DI4" i="5"/>
  <c r="DQ4" i="5"/>
  <c r="T4" i="5"/>
  <c r="AJ4" i="5"/>
  <c r="AZ4" i="5"/>
  <c r="BP4" i="5"/>
  <c r="CF4" i="5"/>
  <c r="CV4" i="5"/>
  <c r="DL4" i="5"/>
  <c r="U4" i="5"/>
  <c r="AK4" i="5"/>
  <c r="BA4" i="5"/>
  <c r="BQ4" i="5"/>
  <c r="CG4" i="5"/>
  <c r="CW4" i="5"/>
  <c r="DM4" i="5"/>
  <c r="AB4" i="5"/>
  <c r="BH4" i="5"/>
  <c r="CN4" i="5"/>
  <c r="DT4" i="5"/>
  <c r="AC4" i="5"/>
  <c r="BI4" i="5"/>
  <c r="CO4" i="5"/>
  <c r="DU4" i="5"/>
  <c r="AR4" i="5"/>
  <c r="DD4" i="5"/>
  <c r="AS4" i="5"/>
  <c r="DE4" i="5"/>
  <c r="M4" i="5"/>
  <c r="BX4" i="5"/>
  <c r="BY4" i="5"/>
  <c r="L4" i="5"/>
  <c r="I231" i="2"/>
  <c r="I230" i="5"/>
  <c r="M230" i="5"/>
  <c r="Q230" i="5"/>
  <c r="U230" i="5"/>
  <c r="Y230" i="5"/>
  <c r="AC230" i="5"/>
  <c r="AG230" i="5"/>
  <c r="AK230" i="5"/>
  <c r="AO230" i="5"/>
  <c r="AS230" i="5"/>
  <c r="AW230" i="5"/>
  <c r="BA230" i="5"/>
  <c r="BE230" i="5"/>
  <c r="BI230" i="5"/>
  <c r="BM230" i="5"/>
  <c r="BQ230" i="5"/>
  <c r="BU230" i="5"/>
  <c r="BY230" i="5"/>
  <c r="CC230" i="5"/>
  <c r="CG230" i="5"/>
  <c r="CK230" i="5"/>
  <c r="CO230" i="5"/>
  <c r="CS230" i="5"/>
  <c r="CW230" i="5"/>
  <c r="DA230" i="5"/>
  <c r="DE230" i="5"/>
  <c r="DI230" i="5"/>
  <c r="DM230" i="5"/>
  <c r="DQ230" i="5"/>
  <c r="DU230" i="5"/>
  <c r="J230" i="5"/>
  <c r="N230" i="5"/>
  <c r="R230" i="5"/>
  <c r="V230" i="5"/>
  <c r="Z230" i="5"/>
  <c r="AD230" i="5"/>
  <c r="AH230" i="5"/>
  <c r="AL230" i="5"/>
  <c r="AP230" i="5"/>
  <c r="AT230" i="5"/>
  <c r="AX230" i="5"/>
  <c r="BB230" i="5"/>
  <c r="BF230" i="5"/>
  <c r="BJ230" i="5"/>
  <c r="BN230" i="5"/>
  <c r="BR230" i="5"/>
  <c r="BV230" i="5"/>
  <c r="BZ230" i="5"/>
  <c r="CD230" i="5"/>
  <c r="CH230" i="5"/>
  <c r="CL230" i="5"/>
  <c r="CP230" i="5"/>
  <c r="CT230" i="5"/>
  <c r="CX230" i="5"/>
  <c r="DB230" i="5"/>
  <c r="DF230" i="5"/>
  <c r="DJ230" i="5"/>
  <c r="DN230" i="5"/>
  <c r="DR230" i="5"/>
  <c r="K230" i="5"/>
  <c r="O230" i="5"/>
  <c r="S230" i="5"/>
  <c r="W230" i="5"/>
  <c r="AA230" i="5"/>
  <c r="AE230" i="5"/>
  <c r="AI230" i="5"/>
  <c r="AM230" i="5"/>
  <c r="AQ230" i="5"/>
  <c r="AU230" i="5"/>
  <c r="AY230" i="5"/>
  <c r="BC230" i="5"/>
  <c r="BG230" i="5"/>
  <c r="BK230" i="5"/>
  <c r="BO230" i="5"/>
  <c r="BS230" i="5"/>
  <c r="BW230" i="5"/>
  <c r="CA230" i="5"/>
  <c r="CE230" i="5"/>
  <c r="CI230" i="5"/>
  <c r="CM230" i="5"/>
  <c r="CQ230" i="5"/>
  <c r="CU230" i="5"/>
  <c r="CY230" i="5"/>
  <c r="DC230" i="5"/>
  <c r="DG230" i="5"/>
  <c r="DK230" i="5"/>
  <c r="DO230" i="5"/>
  <c r="DS230" i="5"/>
  <c r="X230" i="5"/>
  <c r="AN230" i="5"/>
  <c r="BD230" i="5"/>
  <c r="BT230" i="5"/>
  <c r="CJ230" i="5"/>
  <c r="CZ230" i="5"/>
  <c r="DP230" i="5"/>
  <c r="L230" i="5"/>
  <c r="AB230" i="5"/>
  <c r="AR230" i="5"/>
  <c r="BH230" i="5"/>
  <c r="BX230" i="5"/>
  <c r="CN230" i="5"/>
  <c r="DD230" i="5"/>
  <c r="DT230" i="5"/>
  <c r="P230" i="5"/>
  <c r="AF230" i="5"/>
  <c r="AV230" i="5"/>
  <c r="BL230" i="5"/>
  <c r="CB230" i="5"/>
  <c r="CR230" i="5"/>
  <c r="DH230" i="5"/>
  <c r="T230" i="5"/>
  <c r="AJ230" i="5"/>
  <c r="AZ230" i="5"/>
  <c r="BP230" i="5"/>
  <c r="CF230" i="5"/>
  <c r="CV230" i="5"/>
  <c r="DL230" i="5"/>
  <c r="I223" i="2"/>
  <c r="I222" i="5"/>
  <c r="M222" i="5"/>
  <c r="Q222" i="5"/>
  <c r="U222" i="5"/>
  <c r="Y222" i="5"/>
  <c r="AC222" i="5"/>
  <c r="AG222" i="5"/>
  <c r="AK222" i="5"/>
  <c r="AO222" i="5"/>
  <c r="AS222" i="5"/>
  <c r="AW222" i="5"/>
  <c r="BA222" i="5"/>
  <c r="BE222" i="5"/>
  <c r="BI222" i="5"/>
  <c r="BM222" i="5"/>
  <c r="BQ222" i="5"/>
  <c r="BU222" i="5"/>
  <c r="BY222" i="5"/>
  <c r="CC222" i="5"/>
  <c r="CG222" i="5"/>
  <c r="CK222" i="5"/>
  <c r="CO222" i="5"/>
  <c r="CS222" i="5"/>
  <c r="CW222" i="5"/>
  <c r="DA222" i="5"/>
  <c r="DE222" i="5"/>
  <c r="DI222" i="5"/>
  <c r="DM222" i="5"/>
  <c r="DQ222" i="5"/>
  <c r="DU222" i="5"/>
  <c r="J222" i="5"/>
  <c r="N222" i="5"/>
  <c r="R222" i="5"/>
  <c r="V222" i="5"/>
  <c r="Z222" i="5"/>
  <c r="AD222" i="5"/>
  <c r="AH222" i="5"/>
  <c r="AL222" i="5"/>
  <c r="AP222" i="5"/>
  <c r="AT222" i="5"/>
  <c r="AX222" i="5"/>
  <c r="BB222" i="5"/>
  <c r="BF222" i="5"/>
  <c r="BJ222" i="5"/>
  <c r="BN222" i="5"/>
  <c r="BR222" i="5"/>
  <c r="BV222" i="5"/>
  <c r="BZ222" i="5"/>
  <c r="CD222" i="5"/>
  <c r="CH222" i="5"/>
  <c r="CL222" i="5"/>
  <c r="CP222" i="5"/>
  <c r="CT222" i="5"/>
  <c r="CX222" i="5"/>
  <c r="DB222" i="5"/>
  <c r="DF222" i="5"/>
  <c r="DJ222" i="5"/>
  <c r="DN222" i="5"/>
  <c r="DR222" i="5"/>
  <c r="K222" i="5"/>
  <c r="O222" i="5"/>
  <c r="S222" i="5"/>
  <c r="W222" i="5"/>
  <c r="AA222" i="5"/>
  <c r="AE222" i="5"/>
  <c r="AI222" i="5"/>
  <c r="AM222" i="5"/>
  <c r="AQ222" i="5"/>
  <c r="AU222" i="5"/>
  <c r="AY222" i="5"/>
  <c r="BC222" i="5"/>
  <c r="BG222" i="5"/>
  <c r="BK222" i="5"/>
  <c r="BO222" i="5"/>
  <c r="BS222" i="5"/>
  <c r="BW222" i="5"/>
  <c r="CA222" i="5"/>
  <c r="CE222" i="5"/>
  <c r="CI222" i="5"/>
  <c r="CM222" i="5"/>
  <c r="CQ222" i="5"/>
  <c r="CU222" i="5"/>
  <c r="CY222" i="5"/>
  <c r="DC222" i="5"/>
  <c r="DG222" i="5"/>
  <c r="DK222" i="5"/>
  <c r="DO222" i="5"/>
  <c r="DS222" i="5"/>
  <c r="P222" i="5"/>
  <c r="AF222" i="5"/>
  <c r="AV222" i="5"/>
  <c r="BL222" i="5"/>
  <c r="CB222" i="5"/>
  <c r="CR222" i="5"/>
  <c r="DH222" i="5"/>
  <c r="T222" i="5"/>
  <c r="AJ222" i="5"/>
  <c r="AZ222" i="5"/>
  <c r="BP222" i="5"/>
  <c r="CF222" i="5"/>
  <c r="CV222" i="5"/>
  <c r="DL222" i="5"/>
  <c r="X222" i="5"/>
  <c r="AN222" i="5"/>
  <c r="BD222" i="5"/>
  <c r="BT222" i="5"/>
  <c r="CJ222" i="5"/>
  <c r="CZ222" i="5"/>
  <c r="DP222" i="5"/>
  <c r="L222" i="5"/>
  <c r="AB222" i="5"/>
  <c r="AR222" i="5"/>
  <c r="BH222" i="5"/>
  <c r="BX222" i="5"/>
  <c r="CN222" i="5"/>
  <c r="DD222" i="5"/>
  <c r="DT222" i="5"/>
  <c r="I219" i="2"/>
  <c r="I218" i="5"/>
  <c r="M218" i="5"/>
  <c r="Q218" i="5"/>
  <c r="U218" i="5"/>
  <c r="Y218" i="5"/>
  <c r="AC218" i="5"/>
  <c r="AG218" i="5"/>
  <c r="AK218" i="5"/>
  <c r="AO218" i="5"/>
  <c r="AS218" i="5"/>
  <c r="AW218" i="5"/>
  <c r="BA218" i="5"/>
  <c r="BE218" i="5"/>
  <c r="BI218" i="5"/>
  <c r="BM218" i="5"/>
  <c r="BQ218" i="5"/>
  <c r="BU218" i="5"/>
  <c r="BY218" i="5"/>
  <c r="CC218" i="5"/>
  <c r="CG218" i="5"/>
  <c r="CK218" i="5"/>
  <c r="CO218" i="5"/>
  <c r="CS218" i="5"/>
  <c r="CW218" i="5"/>
  <c r="DA218" i="5"/>
  <c r="DE218" i="5"/>
  <c r="DI218" i="5"/>
  <c r="DM218" i="5"/>
  <c r="DQ218" i="5"/>
  <c r="DU218" i="5"/>
  <c r="J218" i="5"/>
  <c r="N218" i="5"/>
  <c r="R218" i="5"/>
  <c r="V218" i="5"/>
  <c r="Z218" i="5"/>
  <c r="AD218" i="5"/>
  <c r="AH218" i="5"/>
  <c r="AL218" i="5"/>
  <c r="AP218" i="5"/>
  <c r="AT218" i="5"/>
  <c r="AX218" i="5"/>
  <c r="BB218" i="5"/>
  <c r="BF218" i="5"/>
  <c r="BJ218" i="5"/>
  <c r="BN218" i="5"/>
  <c r="BR218" i="5"/>
  <c r="BV218" i="5"/>
  <c r="BZ218" i="5"/>
  <c r="CD218" i="5"/>
  <c r="CH218" i="5"/>
  <c r="CL218" i="5"/>
  <c r="CP218" i="5"/>
  <c r="CT218" i="5"/>
  <c r="CX218" i="5"/>
  <c r="DB218" i="5"/>
  <c r="DF218" i="5"/>
  <c r="DJ218" i="5"/>
  <c r="DN218" i="5"/>
  <c r="DR218" i="5"/>
  <c r="K218" i="5"/>
  <c r="O218" i="5"/>
  <c r="S218" i="5"/>
  <c r="W218" i="5"/>
  <c r="AA218" i="5"/>
  <c r="AE218" i="5"/>
  <c r="AI218" i="5"/>
  <c r="AM218" i="5"/>
  <c r="AQ218" i="5"/>
  <c r="AU218" i="5"/>
  <c r="AY218" i="5"/>
  <c r="BC218" i="5"/>
  <c r="BG218" i="5"/>
  <c r="BK218" i="5"/>
  <c r="BO218" i="5"/>
  <c r="BS218" i="5"/>
  <c r="BW218" i="5"/>
  <c r="CA218" i="5"/>
  <c r="CE218" i="5"/>
  <c r="CI218" i="5"/>
  <c r="CM218" i="5"/>
  <c r="CQ218" i="5"/>
  <c r="CU218" i="5"/>
  <c r="CY218" i="5"/>
  <c r="DC218" i="5"/>
  <c r="DG218" i="5"/>
  <c r="DK218" i="5"/>
  <c r="DO218" i="5"/>
  <c r="DS218" i="5"/>
  <c r="T218" i="5"/>
  <c r="AJ218" i="5"/>
  <c r="AZ218" i="5"/>
  <c r="BP218" i="5"/>
  <c r="CF218" i="5"/>
  <c r="CV218" i="5"/>
  <c r="DL218" i="5"/>
  <c r="X218" i="5"/>
  <c r="AN218" i="5"/>
  <c r="BD218" i="5"/>
  <c r="BT218" i="5"/>
  <c r="CJ218" i="5"/>
  <c r="CZ218" i="5"/>
  <c r="DP218" i="5"/>
  <c r="L218" i="5"/>
  <c r="AB218" i="5"/>
  <c r="AR218" i="5"/>
  <c r="BH218" i="5"/>
  <c r="BX218" i="5"/>
  <c r="CN218" i="5"/>
  <c r="DD218" i="5"/>
  <c r="DT218" i="5"/>
  <c r="P218" i="5"/>
  <c r="AF218" i="5"/>
  <c r="AV218" i="5"/>
  <c r="BL218" i="5"/>
  <c r="CB218" i="5"/>
  <c r="CR218" i="5"/>
  <c r="DH218" i="5"/>
  <c r="I211" i="2"/>
  <c r="K210" i="5"/>
  <c r="O210" i="5"/>
  <c r="S210" i="5"/>
  <c r="W210" i="5"/>
  <c r="AA210" i="5"/>
  <c r="AE210" i="5"/>
  <c r="AI210" i="5"/>
  <c r="AM210" i="5"/>
  <c r="AQ210" i="5"/>
  <c r="AU210" i="5"/>
  <c r="AY210" i="5"/>
  <c r="BC210" i="5"/>
  <c r="BG210" i="5"/>
  <c r="BK210" i="5"/>
  <c r="BO210" i="5"/>
  <c r="BS210" i="5"/>
  <c r="BW210" i="5"/>
  <c r="CA210" i="5"/>
  <c r="CE210" i="5"/>
  <c r="CI210" i="5"/>
  <c r="CM210" i="5"/>
  <c r="CQ210" i="5"/>
  <c r="CU210" i="5"/>
  <c r="CY210" i="5"/>
  <c r="DC210" i="5"/>
  <c r="DG210" i="5"/>
  <c r="DK210" i="5"/>
  <c r="DO210" i="5"/>
  <c r="DS210" i="5"/>
  <c r="J210" i="5"/>
  <c r="P210" i="5"/>
  <c r="U210" i="5"/>
  <c r="Z210" i="5"/>
  <c r="AF210" i="5"/>
  <c r="AK210" i="5"/>
  <c r="AP210" i="5"/>
  <c r="AV210" i="5"/>
  <c r="BA210" i="5"/>
  <c r="BF210" i="5"/>
  <c r="BL210" i="5"/>
  <c r="BQ210" i="5"/>
  <c r="BV210" i="5"/>
  <c r="CB210" i="5"/>
  <c r="CG210" i="5"/>
  <c r="CL210" i="5"/>
  <c r="CR210" i="5"/>
  <c r="CW210" i="5"/>
  <c r="DB210" i="5"/>
  <c r="DH210" i="5"/>
  <c r="DM210" i="5"/>
  <c r="DR210" i="5"/>
  <c r="L210" i="5"/>
  <c r="Q210" i="5"/>
  <c r="V210" i="5"/>
  <c r="AB210" i="5"/>
  <c r="AG210" i="5"/>
  <c r="AL210" i="5"/>
  <c r="AR210" i="5"/>
  <c r="AW210" i="5"/>
  <c r="BB210" i="5"/>
  <c r="BH210" i="5"/>
  <c r="BM210" i="5"/>
  <c r="BR210" i="5"/>
  <c r="BX210" i="5"/>
  <c r="CC210" i="5"/>
  <c r="CH210" i="5"/>
  <c r="CN210" i="5"/>
  <c r="CS210" i="5"/>
  <c r="CX210" i="5"/>
  <c r="DD210" i="5"/>
  <c r="DI210" i="5"/>
  <c r="DN210" i="5"/>
  <c r="DT210" i="5"/>
  <c r="M210" i="5"/>
  <c r="R210" i="5"/>
  <c r="X210" i="5"/>
  <c r="AC210" i="5"/>
  <c r="AH210" i="5"/>
  <c r="AN210" i="5"/>
  <c r="AS210" i="5"/>
  <c r="AX210" i="5"/>
  <c r="BD210" i="5"/>
  <c r="BI210" i="5"/>
  <c r="BN210" i="5"/>
  <c r="BT210" i="5"/>
  <c r="BY210" i="5"/>
  <c r="CD210" i="5"/>
  <c r="CJ210" i="5"/>
  <c r="CO210" i="5"/>
  <c r="CT210" i="5"/>
  <c r="CZ210" i="5"/>
  <c r="DE210" i="5"/>
  <c r="DJ210" i="5"/>
  <c r="DP210" i="5"/>
  <c r="DU210" i="5"/>
  <c r="T210" i="5"/>
  <c r="AO210" i="5"/>
  <c r="BJ210" i="5"/>
  <c r="CF210" i="5"/>
  <c r="DA210" i="5"/>
  <c r="Y210" i="5"/>
  <c r="AT210" i="5"/>
  <c r="BP210" i="5"/>
  <c r="CK210" i="5"/>
  <c r="DF210" i="5"/>
  <c r="I210" i="5"/>
  <c r="AD210" i="5"/>
  <c r="AZ210" i="5"/>
  <c r="BU210" i="5"/>
  <c r="CP210" i="5"/>
  <c r="DL210" i="5"/>
  <c r="N210" i="5"/>
  <c r="AJ210" i="5"/>
  <c r="BE210" i="5"/>
  <c r="BZ210" i="5"/>
  <c r="CV210" i="5"/>
  <c r="DQ210" i="5"/>
  <c r="I207" i="2"/>
  <c r="K206" i="5"/>
  <c r="O206" i="5"/>
  <c r="S206" i="5"/>
  <c r="W206" i="5"/>
  <c r="AA206" i="5"/>
  <c r="AE206" i="5"/>
  <c r="AI206" i="5"/>
  <c r="AM206" i="5"/>
  <c r="AQ206" i="5"/>
  <c r="AU206" i="5"/>
  <c r="AY206" i="5"/>
  <c r="BC206" i="5"/>
  <c r="BG206" i="5"/>
  <c r="BK206" i="5"/>
  <c r="BO206" i="5"/>
  <c r="BS206" i="5"/>
  <c r="BW206" i="5"/>
  <c r="CA206" i="5"/>
  <c r="CE206" i="5"/>
  <c r="CI206" i="5"/>
  <c r="CM206" i="5"/>
  <c r="CQ206" i="5"/>
  <c r="CU206" i="5"/>
  <c r="CY206" i="5"/>
  <c r="DC206" i="5"/>
  <c r="DG206" i="5"/>
  <c r="DK206" i="5"/>
  <c r="DO206" i="5"/>
  <c r="DS206" i="5"/>
  <c r="I206" i="5"/>
  <c r="N206" i="5"/>
  <c r="T206" i="5"/>
  <c r="Y206" i="5"/>
  <c r="AD206" i="5"/>
  <c r="AJ206" i="5"/>
  <c r="AO206" i="5"/>
  <c r="AT206" i="5"/>
  <c r="AZ206" i="5"/>
  <c r="BE206" i="5"/>
  <c r="BJ206" i="5"/>
  <c r="BP206" i="5"/>
  <c r="BU206" i="5"/>
  <c r="BZ206" i="5"/>
  <c r="CF206" i="5"/>
  <c r="CK206" i="5"/>
  <c r="CP206" i="5"/>
  <c r="CV206" i="5"/>
  <c r="DA206" i="5"/>
  <c r="DF206" i="5"/>
  <c r="DL206" i="5"/>
  <c r="DQ206" i="5"/>
  <c r="J206" i="5"/>
  <c r="P206" i="5"/>
  <c r="U206" i="5"/>
  <c r="Z206" i="5"/>
  <c r="AF206" i="5"/>
  <c r="AK206" i="5"/>
  <c r="AP206" i="5"/>
  <c r="AV206" i="5"/>
  <c r="BA206" i="5"/>
  <c r="BF206" i="5"/>
  <c r="BL206" i="5"/>
  <c r="BQ206" i="5"/>
  <c r="BV206" i="5"/>
  <c r="CB206" i="5"/>
  <c r="CG206" i="5"/>
  <c r="CL206" i="5"/>
  <c r="CR206" i="5"/>
  <c r="CW206" i="5"/>
  <c r="DB206" i="5"/>
  <c r="DH206" i="5"/>
  <c r="DM206" i="5"/>
  <c r="DR206" i="5"/>
  <c r="L206" i="5"/>
  <c r="Q206" i="5"/>
  <c r="V206" i="5"/>
  <c r="AB206" i="5"/>
  <c r="AG206" i="5"/>
  <c r="AL206" i="5"/>
  <c r="AR206" i="5"/>
  <c r="AW206" i="5"/>
  <c r="BB206" i="5"/>
  <c r="BH206" i="5"/>
  <c r="BM206" i="5"/>
  <c r="BR206" i="5"/>
  <c r="BX206" i="5"/>
  <c r="CC206" i="5"/>
  <c r="CH206" i="5"/>
  <c r="CN206" i="5"/>
  <c r="CS206" i="5"/>
  <c r="CX206" i="5"/>
  <c r="DD206" i="5"/>
  <c r="DI206" i="5"/>
  <c r="DN206" i="5"/>
  <c r="DT206" i="5"/>
  <c r="R206" i="5"/>
  <c r="AN206" i="5"/>
  <c r="BI206" i="5"/>
  <c r="CD206" i="5"/>
  <c r="CZ206" i="5"/>
  <c r="DU206" i="5"/>
  <c r="X206" i="5"/>
  <c r="AS206" i="5"/>
  <c r="BN206" i="5"/>
  <c r="CJ206" i="5"/>
  <c r="DE206" i="5"/>
  <c r="AC206" i="5"/>
  <c r="AX206" i="5"/>
  <c r="BT206" i="5"/>
  <c r="CO206" i="5"/>
  <c r="DJ206" i="5"/>
  <c r="M206" i="5"/>
  <c r="AH206" i="5"/>
  <c r="BD206" i="5"/>
  <c r="BY206" i="5"/>
  <c r="CT206" i="5"/>
  <c r="DP206" i="5"/>
  <c r="I203" i="2"/>
  <c r="K202" i="5"/>
  <c r="O202" i="5"/>
  <c r="S202" i="5"/>
  <c r="W202" i="5"/>
  <c r="AA202" i="5"/>
  <c r="AE202" i="5"/>
  <c r="AI202" i="5"/>
  <c r="AM202" i="5"/>
  <c r="AQ202" i="5"/>
  <c r="AU202" i="5"/>
  <c r="AY202" i="5"/>
  <c r="BC202" i="5"/>
  <c r="BG202" i="5"/>
  <c r="BK202" i="5"/>
  <c r="BO202" i="5"/>
  <c r="BS202" i="5"/>
  <c r="BW202" i="5"/>
  <c r="CA202" i="5"/>
  <c r="CE202" i="5"/>
  <c r="CI202" i="5"/>
  <c r="CM202" i="5"/>
  <c r="CQ202" i="5"/>
  <c r="CU202" i="5"/>
  <c r="CY202" i="5"/>
  <c r="DC202" i="5"/>
  <c r="DG202" i="5"/>
  <c r="DK202" i="5"/>
  <c r="DO202" i="5"/>
  <c r="DS202" i="5"/>
  <c r="M202" i="5"/>
  <c r="R202" i="5"/>
  <c r="X202" i="5"/>
  <c r="AC202" i="5"/>
  <c r="AH202" i="5"/>
  <c r="AN202" i="5"/>
  <c r="AS202" i="5"/>
  <c r="AX202" i="5"/>
  <c r="BD202" i="5"/>
  <c r="BI202" i="5"/>
  <c r="BN202" i="5"/>
  <c r="BT202" i="5"/>
  <c r="BY202" i="5"/>
  <c r="CD202" i="5"/>
  <c r="CJ202" i="5"/>
  <c r="CO202" i="5"/>
  <c r="CT202" i="5"/>
  <c r="CZ202" i="5"/>
  <c r="DE202" i="5"/>
  <c r="DJ202" i="5"/>
  <c r="DP202" i="5"/>
  <c r="DU202" i="5"/>
  <c r="I202" i="5"/>
  <c r="N202" i="5"/>
  <c r="T202" i="5"/>
  <c r="Y202" i="5"/>
  <c r="AD202" i="5"/>
  <c r="AJ202" i="5"/>
  <c r="AO202" i="5"/>
  <c r="AT202" i="5"/>
  <c r="AZ202" i="5"/>
  <c r="BE202" i="5"/>
  <c r="BJ202" i="5"/>
  <c r="BP202" i="5"/>
  <c r="BU202" i="5"/>
  <c r="BZ202" i="5"/>
  <c r="CF202" i="5"/>
  <c r="CK202" i="5"/>
  <c r="CP202" i="5"/>
  <c r="CV202" i="5"/>
  <c r="DA202" i="5"/>
  <c r="DF202" i="5"/>
  <c r="DL202" i="5"/>
  <c r="DQ202" i="5"/>
  <c r="J202" i="5"/>
  <c r="P202" i="5"/>
  <c r="U202" i="5"/>
  <c r="Z202" i="5"/>
  <c r="AF202" i="5"/>
  <c r="AK202" i="5"/>
  <c r="AP202" i="5"/>
  <c r="AV202" i="5"/>
  <c r="BA202" i="5"/>
  <c r="BF202" i="5"/>
  <c r="BL202" i="5"/>
  <c r="BQ202" i="5"/>
  <c r="BV202" i="5"/>
  <c r="CB202" i="5"/>
  <c r="CG202" i="5"/>
  <c r="CL202" i="5"/>
  <c r="CR202" i="5"/>
  <c r="CW202" i="5"/>
  <c r="DB202" i="5"/>
  <c r="DH202" i="5"/>
  <c r="DM202" i="5"/>
  <c r="DR202" i="5"/>
  <c r="Q202" i="5"/>
  <c r="AL202" i="5"/>
  <c r="BH202" i="5"/>
  <c r="CC202" i="5"/>
  <c r="CX202" i="5"/>
  <c r="DT202" i="5"/>
  <c r="V202" i="5"/>
  <c r="AR202" i="5"/>
  <c r="BM202" i="5"/>
  <c r="CH202" i="5"/>
  <c r="DD202" i="5"/>
  <c r="AB202" i="5"/>
  <c r="AW202" i="5"/>
  <c r="BR202" i="5"/>
  <c r="CN202" i="5"/>
  <c r="DI202" i="5"/>
  <c r="L202" i="5"/>
  <c r="AG202" i="5"/>
  <c r="BB202" i="5"/>
  <c r="BX202" i="5"/>
  <c r="CS202" i="5"/>
  <c r="DN202" i="5"/>
  <c r="I199" i="2"/>
  <c r="K198" i="5"/>
  <c r="O198" i="5"/>
  <c r="S198" i="5"/>
  <c r="W198" i="5"/>
  <c r="AA198" i="5"/>
  <c r="AE198" i="5"/>
  <c r="AI198" i="5"/>
  <c r="AM198" i="5"/>
  <c r="AQ198" i="5"/>
  <c r="AU198" i="5"/>
  <c r="AY198" i="5"/>
  <c r="BC198" i="5"/>
  <c r="BG198" i="5"/>
  <c r="BK198" i="5"/>
  <c r="BO198" i="5"/>
  <c r="BS198" i="5"/>
  <c r="BW198" i="5"/>
  <c r="CA198" i="5"/>
  <c r="CE198" i="5"/>
  <c r="CI198" i="5"/>
  <c r="CM198" i="5"/>
  <c r="CQ198" i="5"/>
  <c r="CU198" i="5"/>
  <c r="CY198" i="5"/>
  <c r="DC198" i="5"/>
  <c r="DG198" i="5"/>
  <c r="DK198" i="5"/>
  <c r="DO198" i="5"/>
  <c r="DS198" i="5"/>
  <c r="L198" i="5"/>
  <c r="Q198" i="5"/>
  <c r="V198" i="5"/>
  <c r="AB198" i="5"/>
  <c r="AG198" i="5"/>
  <c r="AL198" i="5"/>
  <c r="AR198" i="5"/>
  <c r="AW198" i="5"/>
  <c r="BB198" i="5"/>
  <c r="BH198" i="5"/>
  <c r="BM198" i="5"/>
  <c r="BR198" i="5"/>
  <c r="BX198" i="5"/>
  <c r="CC198" i="5"/>
  <c r="CH198" i="5"/>
  <c r="CN198" i="5"/>
  <c r="CS198" i="5"/>
  <c r="CX198" i="5"/>
  <c r="DD198" i="5"/>
  <c r="DI198" i="5"/>
  <c r="DN198" i="5"/>
  <c r="DT198" i="5"/>
  <c r="M198" i="5"/>
  <c r="R198" i="5"/>
  <c r="X198" i="5"/>
  <c r="AC198" i="5"/>
  <c r="AH198" i="5"/>
  <c r="AN198" i="5"/>
  <c r="AS198" i="5"/>
  <c r="AX198" i="5"/>
  <c r="BD198" i="5"/>
  <c r="BI198" i="5"/>
  <c r="BN198" i="5"/>
  <c r="BT198" i="5"/>
  <c r="BY198" i="5"/>
  <c r="CD198" i="5"/>
  <c r="CJ198" i="5"/>
  <c r="CO198" i="5"/>
  <c r="CT198" i="5"/>
  <c r="CZ198" i="5"/>
  <c r="DE198" i="5"/>
  <c r="DJ198" i="5"/>
  <c r="DP198" i="5"/>
  <c r="DU198" i="5"/>
  <c r="I198" i="5"/>
  <c r="N198" i="5"/>
  <c r="T198" i="5"/>
  <c r="Y198" i="5"/>
  <c r="AD198" i="5"/>
  <c r="AJ198" i="5"/>
  <c r="AO198" i="5"/>
  <c r="AT198" i="5"/>
  <c r="AZ198" i="5"/>
  <c r="BE198" i="5"/>
  <c r="BJ198" i="5"/>
  <c r="BP198" i="5"/>
  <c r="BU198" i="5"/>
  <c r="BZ198" i="5"/>
  <c r="CF198" i="5"/>
  <c r="CK198" i="5"/>
  <c r="CP198" i="5"/>
  <c r="CV198" i="5"/>
  <c r="DA198" i="5"/>
  <c r="DF198" i="5"/>
  <c r="DL198" i="5"/>
  <c r="DQ198" i="5"/>
  <c r="P198" i="5"/>
  <c r="AK198" i="5"/>
  <c r="BF198" i="5"/>
  <c r="CB198" i="5"/>
  <c r="CW198" i="5"/>
  <c r="DR198" i="5"/>
  <c r="U198" i="5"/>
  <c r="AP198" i="5"/>
  <c r="BL198" i="5"/>
  <c r="CG198" i="5"/>
  <c r="DB198" i="5"/>
  <c r="Z198" i="5"/>
  <c r="AV198" i="5"/>
  <c r="BQ198" i="5"/>
  <c r="CL198" i="5"/>
  <c r="DH198" i="5"/>
  <c r="J198" i="5"/>
  <c r="AF198" i="5"/>
  <c r="BA198" i="5"/>
  <c r="BV198" i="5"/>
  <c r="CR198" i="5"/>
  <c r="DM198" i="5"/>
  <c r="I187" i="2"/>
  <c r="K186" i="5"/>
  <c r="O186" i="5"/>
  <c r="S186" i="5"/>
  <c r="W186" i="5"/>
  <c r="AA186" i="5"/>
  <c r="AE186" i="5"/>
  <c r="AI186" i="5"/>
  <c r="AM186" i="5"/>
  <c r="AQ186" i="5"/>
  <c r="AU186" i="5"/>
  <c r="AY186" i="5"/>
  <c r="BC186" i="5"/>
  <c r="BG186" i="5"/>
  <c r="BK186" i="5"/>
  <c r="BO186" i="5"/>
  <c r="BS186" i="5"/>
  <c r="BW186" i="5"/>
  <c r="CA186" i="5"/>
  <c r="CE186" i="5"/>
  <c r="CI186" i="5"/>
  <c r="CM186" i="5"/>
  <c r="CQ186" i="5"/>
  <c r="CU186" i="5"/>
  <c r="CY186" i="5"/>
  <c r="DC186" i="5"/>
  <c r="DG186" i="5"/>
  <c r="DK186" i="5"/>
  <c r="DO186" i="5"/>
  <c r="DS186" i="5"/>
  <c r="I186" i="5"/>
  <c r="M186" i="5"/>
  <c r="Q186" i="5"/>
  <c r="U186" i="5"/>
  <c r="Y186" i="5"/>
  <c r="AC186" i="5"/>
  <c r="AG186" i="5"/>
  <c r="AK186" i="5"/>
  <c r="AO186" i="5"/>
  <c r="AS186" i="5"/>
  <c r="AW186" i="5"/>
  <c r="BA186" i="5"/>
  <c r="BE186" i="5"/>
  <c r="BI186" i="5"/>
  <c r="BM186" i="5"/>
  <c r="BQ186" i="5"/>
  <c r="P186" i="5"/>
  <c r="X186" i="5"/>
  <c r="AF186" i="5"/>
  <c r="AN186" i="5"/>
  <c r="AV186" i="5"/>
  <c r="BD186" i="5"/>
  <c r="BL186" i="5"/>
  <c r="BT186" i="5"/>
  <c r="BY186" i="5"/>
  <c r="CD186" i="5"/>
  <c r="CJ186" i="5"/>
  <c r="CO186" i="5"/>
  <c r="CT186" i="5"/>
  <c r="CZ186" i="5"/>
  <c r="DE186" i="5"/>
  <c r="DJ186" i="5"/>
  <c r="DP186" i="5"/>
  <c r="DU186" i="5"/>
  <c r="J186" i="5"/>
  <c r="R186" i="5"/>
  <c r="Z186" i="5"/>
  <c r="AH186" i="5"/>
  <c r="AP186" i="5"/>
  <c r="AX186" i="5"/>
  <c r="BF186" i="5"/>
  <c r="BN186" i="5"/>
  <c r="BU186" i="5"/>
  <c r="BZ186" i="5"/>
  <c r="CF186" i="5"/>
  <c r="CK186" i="5"/>
  <c r="CP186" i="5"/>
  <c r="CV186" i="5"/>
  <c r="DA186" i="5"/>
  <c r="DF186" i="5"/>
  <c r="DL186" i="5"/>
  <c r="DQ186" i="5"/>
  <c r="L186" i="5"/>
  <c r="T186" i="5"/>
  <c r="AB186" i="5"/>
  <c r="AJ186" i="5"/>
  <c r="AR186" i="5"/>
  <c r="AZ186" i="5"/>
  <c r="BH186" i="5"/>
  <c r="BP186" i="5"/>
  <c r="BV186" i="5"/>
  <c r="CB186" i="5"/>
  <c r="CG186" i="5"/>
  <c r="CL186" i="5"/>
  <c r="CR186" i="5"/>
  <c r="CW186" i="5"/>
  <c r="DB186" i="5"/>
  <c r="DH186" i="5"/>
  <c r="DM186" i="5"/>
  <c r="DR186" i="5"/>
  <c r="N186" i="5"/>
  <c r="AT186" i="5"/>
  <c r="BX186" i="5"/>
  <c r="CS186" i="5"/>
  <c r="DN186" i="5"/>
  <c r="V186" i="5"/>
  <c r="BB186" i="5"/>
  <c r="CC186" i="5"/>
  <c r="CX186" i="5"/>
  <c r="DT186" i="5"/>
  <c r="AD186" i="5"/>
  <c r="BJ186" i="5"/>
  <c r="CH186" i="5"/>
  <c r="DD186" i="5"/>
  <c r="AL186" i="5"/>
  <c r="BR186" i="5"/>
  <c r="CN186" i="5"/>
  <c r="DI186" i="5"/>
  <c r="I183" i="2"/>
  <c r="K182" i="5"/>
  <c r="O182" i="5"/>
  <c r="S182" i="5"/>
  <c r="W182" i="5"/>
  <c r="AA182" i="5"/>
  <c r="AE182" i="5"/>
  <c r="AI182" i="5"/>
  <c r="AM182" i="5"/>
  <c r="AQ182" i="5"/>
  <c r="AU182" i="5"/>
  <c r="AY182" i="5"/>
  <c r="BC182" i="5"/>
  <c r="BG182" i="5"/>
  <c r="BK182" i="5"/>
  <c r="BO182" i="5"/>
  <c r="BS182" i="5"/>
  <c r="BW182" i="5"/>
  <c r="CA182" i="5"/>
  <c r="CE182" i="5"/>
  <c r="CI182" i="5"/>
  <c r="CM182" i="5"/>
  <c r="CQ182" i="5"/>
  <c r="CU182" i="5"/>
  <c r="CY182" i="5"/>
  <c r="DC182" i="5"/>
  <c r="DG182" i="5"/>
  <c r="DK182" i="5"/>
  <c r="DO182" i="5"/>
  <c r="DS182" i="5"/>
  <c r="I182" i="5"/>
  <c r="M182" i="5"/>
  <c r="Q182" i="5"/>
  <c r="U182" i="5"/>
  <c r="Y182" i="5"/>
  <c r="AC182" i="5"/>
  <c r="AG182" i="5"/>
  <c r="AK182" i="5"/>
  <c r="AO182" i="5"/>
  <c r="AS182" i="5"/>
  <c r="AW182" i="5"/>
  <c r="BA182" i="5"/>
  <c r="BE182" i="5"/>
  <c r="BI182" i="5"/>
  <c r="BM182" i="5"/>
  <c r="BQ182" i="5"/>
  <c r="BU182" i="5"/>
  <c r="BY182" i="5"/>
  <c r="CC182" i="5"/>
  <c r="CG182" i="5"/>
  <c r="CK182" i="5"/>
  <c r="CO182" i="5"/>
  <c r="CS182" i="5"/>
  <c r="CW182" i="5"/>
  <c r="DA182" i="5"/>
  <c r="DE182" i="5"/>
  <c r="DI182" i="5"/>
  <c r="DM182" i="5"/>
  <c r="DQ182" i="5"/>
  <c r="DU182" i="5"/>
  <c r="L182" i="5"/>
  <c r="T182" i="5"/>
  <c r="AB182" i="5"/>
  <c r="AJ182" i="5"/>
  <c r="AR182" i="5"/>
  <c r="AZ182" i="5"/>
  <c r="BH182" i="5"/>
  <c r="BP182" i="5"/>
  <c r="BX182" i="5"/>
  <c r="CF182" i="5"/>
  <c r="CN182" i="5"/>
  <c r="CV182" i="5"/>
  <c r="DD182" i="5"/>
  <c r="DL182" i="5"/>
  <c r="DT182" i="5"/>
  <c r="N182" i="5"/>
  <c r="V182" i="5"/>
  <c r="AD182" i="5"/>
  <c r="AL182" i="5"/>
  <c r="AT182" i="5"/>
  <c r="BB182" i="5"/>
  <c r="BJ182" i="5"/>
  <c r="BR182" i="5"/>
  <c r="BZ182" i="5"/>
  <c r="CH182" i="5"/>
  <c r="CP182" i="5"/>
  <c r="CX182" i="5"/>
  <c r="DF182" i="5"/>
  <c r="DN182" i="5"/>
  <c r="J182" i="5"/>
  <c r="R182" i="5"/>
  <c r="AH182" i="5"/>
  <c r="AX182" i="5"/>
  <c r="BF182" i="5"/>
  <c r="BV182" i="5"/>
  <c r="CL182" i="5"/>
  <c r="CT182" i="5"/>
  <c r="DJ182" i="5"/>
  <c r="P182" i="5"/>
  <c r="X182" i="5"/>
  <c r="AF182" i="5"/>
  <c r="AN182" i="5"/>
  <c r="AV182" i="5"/>
  <c r="BD182" i="5"/>
  <c r="BL182" i="5"/>
  <c r="BT182" i="5"/>
  <c r="CB182" i="5"/>
  <c r="CJ182" i="5"/>
  <c r="CR182" i="5"/>
  <c r="CZ182" i="5"/>
  <c r="DH182" i="5"/>
  <c r="DP182" i="5"/>
  <c r="Z182" i="5"/>
  <c r="AP182" i="5"/>
  <c r="BN182" i="5"/>
  <c r="CD182" i="5"/>
  <c r="DB182" i="5"/>
  <c r="DR182" i="5"/>
  <c r="I175" i="2"/>
  <c r="K174" i="5"/>
  <c r="O174" i="5"/>
  <c r="S174" i="5"/>
  <c r="W174" i="5"/>
  <c r="AA174" i="5"/>
  <c r="AE174" i="5"/>
  <c r="AI174" i="5"/>
  <c r="AM174" i="5"/>
  <c r="AQ174" i="5"/>
  <c r="AU174" i="5"/>
  <c r="AY174" i="5"/>
  <c r="BC174" i="5"/>
  <c r="BG174" i="5"/>
  <c r="BK174" i="5"/>
  <c r="BO174" i="5"/>
  <c r="BS174" i="5"/>
  <c r="BW174" i="5"/>
  <c r="CA174" i="5"/>
  <c r="CE174" i="5"/>
  <c r="CI174" i="5"/>
  <c r="CM174" i="5"/>
  <c r="CQ174" i="5"/>
  <c r="CU174" i="5"/>
  <c r="CY174" i="5"/>
  <c r="DC174" i="5"/>
  <c r="DG174" i="5"/>
  <c r="DK174" i="5"/>
  <c r="DO174" i="5"/>
  <c r="DS174" i="5"/>
  <c r="I174" i="5"/>
  <c r="M174" i="5"/>
  <c r="Q174" i="5"/>
  <c r="U174" i="5"/>
  <c r="Y174" i="5"/>
  <c r="AC174" i="5"/>
  <c r="AG174" i="5"/>
  <c r="AK174" i="5"/>
  <c r="AO174" i="5"/>
  <c r="AS174" i="5"/>
  <c r="AW174" i="5"/>
  <c r="BA174" i="5"/>
  <c r="BE174" i="5"/>
  <c r="BI174" i="5"/>
  <c r="BM174" i="5"/>
  <c r="BQ174" i="5"/>
  <c r="BU174" i="5"/>
  <c r="BY174" i="5"/>
  <c r="CC174" i="5"/>
  <c r="CG174" i="5"/>
  <c r="CK174" i="5"/>
  <c r="CO174" i="5"/>
  <c r="CS174" i="5"/>
  <c r="CW174" i="5"/>
  <c r="DA174" i="5"/>
  <c r="DE174" i="5"/>
  <c r="DI174" i="5"/>
  <c r="DM174" i="5"/>
  <c r="DQ174" i="5"/>
  <c r="DU174" i="5"/>
  <c r="L174" i="5"/>
  <c r="T174" i="5"/>
  <c r="AB174" i="5"/>
  <c r="AJ174" i="5"/>
  <c r="AR174" i="5"/>
  <c r="AZ174" i="5"/>
  <c r="BH174" i="5"/>
  <c r="BP174" i="5"/>
  <c r="BX174" i="5"/>
  <c r="CF174" i="5"/>
  <c r="CN174" i="5"/>
  <c r="CV174" i="5"/>
  <c r="DD174" i="5"/>
  <c r="DL174" i="5"/>
  <c r="DT174" i="5"/>
  <c r="N174" i="5"/>
  <c r="V174" i="5"/>
  <c r="AD174" i="5"/>
  <c r="AL174" i="5"/>
  <c r="AT174" i="5"/>
  <c r="BB174" i="5"/>
  <c r="BJ174" i="5"/>
  <c r="BR174" i="5"/>
  <c r="BZ174" i="5"/>
  <c r="CH174" i="5"/>
  <c r="CP174" i="5"/>
  <c r="CX174" i="5"/>
  <c r="DF174" i="5"/>
  <c r="DN174" i="5"/>
  <c r="J174" i="5"/>
  <c r="Z174" i="5"/>
  <c r="AH174" i="5"/>
  <c r="AX174" i="5"/>
  <c r="BF174" i="5"/>
  <c r="BV174" i="5"/>
  <c r="CD174" i="5"/>
  <c r="CT174" i="5"/>
  <c r="DJ174" i="5"/>
  <c r="P174" i="5"/>
  <c r="X174" i="5"/>
  <c r="AF174" i="5"/>
  <c r="AN174" i="5"/>
  <c r="AV174" i="5"/>
  <c r="BD174" i="5"/>
  <c r="BL174" i="5"/>
  <c r="BT174" i="5"/>
  <c r="CB174" i="5"/>
  <c r="CJ174" i="5"/>
  <c r="CR174" i="5"/>
  <c r="CZ174" i="5"/>
  <c r="DH174" i="5"/>
  <c r="DP174" i="5"/>
  <c r="R174" i="5"/>
  <c r="AP174" i="5"/>
  <c r="BN174" i="5"/>
  <c r="CL174" i="5"/>
  <c r="DB174" i="5"/>
  <c r="DR174" i="5"/>
  <c r="I172" i="2"/>
  <c r="K170" i="5"/>
  <c r="O170" i="5"/>
  <c r="S170" i="5"/>
  <c r="W170" i="5"/>
  <c r="AA170" i="5"/>
  <c r="AE170" i="5"/>
  <c r="AI170" i="5"/>
  <c r="AM170" i="5"/>
  <c r="AQ170" i="5"/>
  <c r="AU170" i="5"/>
  <c r="AY170" i="5"/>
  <c r="BC170" i="5"/>
  <c r="BG170" i="5"/>
  <c r="BK170" i="5"/>
  <c r="BO170" i="5"/>
  <c r="BS170" i="5"/>
  <c r="BW170" i="5"/>
  <c r="CA170" i="5"/>
  <c r="CE170" i="5"/>
  <c r="CI170" i="5"/>
  <c r="CM170" i="5"/>
  <c r="CQ170" i="5"/>
  <c r="CU170" i="5"/>
  <c r="CY170" i="5"/>
  <c r="DC170" i="5"/>
  <c r="DG170" i="5"/>
  <c r="DK170" i="5"/>
  <c r="DO170" i="5"/>
  <c r="DS170" i="5"/>
  <c r="I170" i="5"/>
  <c r="M170" i="5"/>
  <c r="Q170" i="5"/>
  <c r="U170" i="5"/>
  <c r="Y170" i="5"/>
  <c r="AC170" i="5"/>
  <c r="AG170" i="5"/>
  <c r="AK170" i="5"/>
  <c r="AO170" i="5"/>
  <c r="AS170" i="5"/>
  <c r="AW170" i="5"/>
  <c r="BA170" i="5"/>
  <c r="BE170" i="5"/>
  <c r="BI170" i="5"/>
  <c r="BM170" i="5"/>
  <c r="BQ170" i="5"/>
  <c r="BU170" i="5"/>
  <c r="BY170" i="5"/>
  <c r="CC170" i="5"/>
  <c r="CG170" i="5"/>
  <c r="CK170" i="5"/>
  <c r="CO170" i="5"/>
  <c r="CS170" i="5"/>
  <c r="CW170" i="5"/>
  <c r="DA170" i="5"/>
  <c r="DE170" i="5"/>
  <c r="DI170" i="5"/>
  <c r="DM170" i="5"/>
  <c r="DQ170" i="5"/>
  <c r="DU170" i="5"/>
  <c r="P170" i="5"/>
  <c r="X170" i="5"/>
  <c r="AF170" i="5"/>
  <c r="AN170" i="5"/>
  <c r="AV170" i="5"/>
  <c r="BD170" i="5"/>
  <c r="BL170" i="5"/>
  <c r="BT170" i="5"/>
  <c r="CB170" i="5"/>
  <c r="CJ170" i="5"/>
  <c r="CR170" i="5"/>
  <c r="CZ170" i="5"/>
  <c r="DH170" i="5"/>
  <c r="DP170" i="5"/>
  <c r="J170" i="5"/>
  <c r="R170" i="5"/>
  <c r="Z170" i="5"/>
  <c r="AH170" i="5"/>
  <c r="AP170" i="5"/>
  <c r="AX170" i="5"/>
  <c r="BF170" i="5"/>
  <c r="BN170" i="5"/>
  <c r="BV170" i="5"/>
  <c r="CD170" i="5"/>
  <c r="CL170" i="5"/>
  <c r="CT170" i="5"/>
  <c r="DB170" i="5"/>
  <c r="DJ170" i="5"/>
  <c r="DR170" i="5"/>
  <c r="N170" i="5"/>
  <c r="AD170" i="5"/>
  <c r="AL170" i="5"/>
  <c r="BB170" i="5"/>
  <c r="BJ170" i="5"/>
  <c r="BZ170" i="5"/>
  <c r="CP170" i="5"/>
  <c r="CX170" i="5"/>
  <c r="DN170" i="5"/>
  <c r="L170" i="5"/>
  <c r="T170" i="5"/>
  <c r="AB170" i="5"/>
  <c r="AJ170" i="5"/>
  <c r="AR170" i="5"/>
  <c r="AZ170" i="5"/>
  <c r="BH170" i="5"/>
  <c r="BP170" i="5"/>
  <c r="BX170" i="5"/>
  <c r="CF170" i="5"/>
  <c r="CN170" i="5"/>
  <c r="CV170" i="5"/>
  <c r="DD170" i="5"/>
  <c r="DL170" i="5"/>
  <c r="DT170" i="5"/>
  <c r="V170" i="5"/>
  <c r="AT170" i="5"/>
  <c r="BR170" i="5"/>
  <c r="CH170" i="5"/>
  <c r="DF170" i="5"/>
  <c r="I168" i="2"/>
  <c r="K166" i="5"/>
  <c r="O166" i="5"/>
  <c r="S166" i="5"/>
  <c r="W166" i="5"/>
  <c r="AA166" i="5"/>
  <c r="AE166" i="5"/>
  <c r="AI166" i="5"/>
  <c r="AM166" i="5"/>
  <c r="AQ166" i="5"/>
  <c r="AU166" i="5"/>
  <c r="AY166" i="5"/>
  <c r="BC166" i="5"/>
  <c r="BG166" i="5"/>
  <c r="BK166" i="5"/>
  <c r="BO166" i="5"/>
  <c r="BS166" i="5"/>
  <c r="BW166" i="5"/>
  <c r="CA166" i="5"/>
  <c r="CE166" i="5"/>
  <c r="CI166" i="5"/>
  <c r="CM166" i="5"/>
  <c r="CQ166" i="5"/>
  <c r="CU166" i="5"/>
  <c r="CY166" i="5"/>
  <c r="DC166" i="5"/>
  <c r="DG166" i="5"/>
  <c r="DK166" i="5"/>
  <c r="DO166" i="5"/>
  <c r="DS166" i="5"/>
  <c r="I166" i="5"/>
  <c r="M166" i="5"/>
  <c r="Q166" i="5"/>
  <c r="U166" i="5"/>
  <c r="Y166" i="5"/>
  <c r="AC166" i="5"/>
  <c r="AG166" i="5"/>
  <c r="AK166" i="5"/>
  <c r="AO166" i="5"/>
  <c r="AS166" i="5"/>
  <c r="AW166" i="5"/>
  <c r="BA166" i="5"/>
  <c r="BE166" i="5"/>
  <c r="BI166" i="5"/>
  <c r="BM166" i="5"/>
  <c r="BQ166" i="5"/>
  <c r="BU166" i="5"/>
  <c r="BY166" i="5"/>
  <c r="CC166" i="5"/>
  <c r="CG166" i="5"/>
  <c r="CK166" i="5"/>
  <c r="CO166" i="5"/>
  <c r="CS166" i="5"/>
  <c r="CW166" i="5"/>
  <c r="DA166" i="5"/>
  <c r="DE166" i="5"/>
  <c r="DI166" i="5"/>
  <c r="DM166" i="5"/>
  <c r="DQ166" i="5"/>
  <c r="DU166" i="5"/>
  <c r="L166" i="5"/>
  <c r="T166" i="5"/>
  <c r="AB166" i="5"/>
  <c r="AJ166" i="5"/>
  <c r="AR166" i="5"/>
  <c r="AZ166" i="5"/>
  <c r="BH166" i="5"/>
  <c r="BP166" i="5"/>
  <c r="BX166" i="5"/>
  <c r="CF166" i="5"/>
  <c r="CN166" i="5"/>
  <c r="CV166" i="5"/>
  <c r="DD166" i="5"/>
  <c r="DL166" i="5"/>
  <c r="DT166" i="5"/>
  <c r="N166" i="5"/>
  <c r="V166" i="5"/>
  <c r="AD166" i="5"/>
  <c r="AL166" i="5"/>
  <c r="AT166" i="5"/>
  <c r="BB166" i="5"/>
  <c r="BJ166" i="5"/>
  <c r="BR166" i="5"/>
  <c r="BZ166" i="5"/>
  <c r="CH166" i="5"/>
  <c r="CP166" i="5"/>
  <c r="CX166" i="5"/>
  <c r="DF166" i="5"/>
  <c r="DN166" i="5"/>
  <c r="J166" i="5"/>
  <c r="R166" i="5"/>
  <c r="AH166" i="5"/>
  <c r="AX166" i="5"/>
  <c r="BN166" i="5"/>
  <c r="BV166" i="5"/>
  <c r="CL166" i="5"/>
  <c r="DB166" i="5"/>
  <c r="DR166" i="5"/>
  <c r="P166" i="5"/>
  <c r="X166" i="5"/>
  <c r="AF166" i="5"/>
  <c r="AN166" i="5"/>
  <c r="AV166" i="5"/>
  <c r="BD166" i="5"/>
  <c r="BL166" i="5"/>
  <c r="BT166" i="5"/>
  <c r="CB166" i="5"/>
  <c r="CJ166" i="5"/>
  <c r="CR166" i="5"/>
  <c r="CZ166" i="5"/>
  <c r="DH166" i="5"/>
  <c r="DP166" i="5"/>
  <c r="Z166" i="5"/>
  <c r="AP166" i="5"/>
  <c r="BF166" i="5"/>
  <c r="CD166" i="5"/>
  <c r="CT166" i="5"/>
  <c r="DJ166" i="5"/>
  <c r="I164" i="2"/>
  <c r="K162" i="5"/>
  <c r="O162" i="5"/>
  <c r="S162" i="5"/>
  <c r="W162" i="5"/>
  <c r="AA162" i="5"/>
  <c r="AE162" i="5"/>
  <c r="AI162" i="5"/>
  <c r="AM162" i="5"/>
  <c r="AQ162" i="5"/>
  <c r="AU162" i="5"/>
  <c r="AY162" i="5"/>
  <c r="BC162" i="5"/>
  <c r="BG162" i="5"/>
  <c r="BK162" i="5"/>
  <c r="BO162" i="5"/>
  <c r="BS162" i="5"/>
  <c r="BW162" i="5"/>
  <c r="CA162" i="5"/>
  <c r="CE162" i="5"/>
  <c r="CI162" i="5"/>
  <c r="CM162" i="5"/>
  <c r="CQ162" i="5"/>
  <c r="CU162" i="5"/>
  <c r="CY162" i="5"/>
  <c r="DC162" i="5"/>
  <c r="DG162" i="5"/>
  <c r="DK162" i="5"/>
  <c r="DO162" i="5"/>
  <c r="DS162" i="5"/>
  <c r="I162" i="5"/>
  <c r="M162" i="5"/>
  <c r="Q162" i="5"/>
  <c r="U162" i="5"/>
  <c r="Y162" i="5"/>
  <c r="AC162" i="5"/>
  <c r="AG162" i="5"/>
  <c r="AK162" i="5"/>
  <c r="AO162" i="5"/>
  <c r="AS162" i="5"/>
  <c r="AW162" i="5"/>
  <c r="BA162" i="5"/>
  <c r="BE162" i="5"/>
  <c r="BI162" i="5"/>
  <c r="BM162" i="5"/>
  <c r="BQ162" i="5"/>
  <c r="BU162" i="5"/>
  <c r="BY162" i="5"/>
  <c r="CC162" i="5"/>
  <c r="CG162" i="5"/>
  <c r="CK162" i="5"/>
  <c r="CO162" i="5"/>
  <c r="CS162" i="5"/>
  <c r="CW162" i="5"/>
  <c r="DA162" i="5"/>
  <c r="DE162" i="5"/>
  <c r="DI162" i="5"/>
  <c r="DM162" i="5"/>
  <c r="DQ162" i="5"/>
  <c r="DU162" i="5"/>
  <c r="P162" i="5"/>
  <c r="X162" i="5"/>
  <c r="AF162" i="5"/>
  <c r="AN162" i="5"/>
  <c r="AV162" i="5"/>
  <c r="BD162" i="5"/>
  <c r="BL162" i="5"/>
  <c r="BT162" i="5"/>
  <c r="CB162" i="5"/>
  <c r="CJ162" i="5"/>
  <c r="CR162" i="5"/>
  <c r="CZ162" i="5"/>
  <c r="DH162" i="5"/>
  <c r="DP162" i="5"/>
  <c r="J162" i="5"/>
  <c r="R162" i="5"/>
  <c r="Z162" i="5"/>
  <c r="AH162" i="5"/>
  <c r="AP162" i="5"/>
  <c r="AX162" i="5"/>
  <c r="BF162" i="5"/>
  <c r="BN162" i="5"/>
  <c r="BV162" i="5"/>
  <c r="CD162" i="5"/>
  <c r="CL162" i="5"/>
  <c r="CT162" i="5"/>
  <c r="DB162" i="5"/>
  <c r="DJ162" i="5"/>
  <c r="DR162" i="5"/>
  <c r="N162" i="5"/>
  <c r="AD162" i="5"/>
  <c r="AL162" i="5"/>
  <c r="BB162" i="5"/>
  <c r="BR162" i="5"/>
  <c r="CH162" i="5"/>
  <c r="CP162" i="5"/>
  <c r="DF162" i="5"/>
  <c r="DN162" i="5"/>
  <c r="L162" i="5"/>
  <c r="T162" i="5"/>
  <c r="AB162" i="5"/>
  <c r="AJ162" i="5"/>
  <c r="AR162" i="5"/>
  <c r="AZ162" i="5"/>
  <c r="BH162" i="5"/>
  <c r="BP162" i="5"/>
  <c r="BX162" i="5"/>
  <c r="CF162" i="5"/>
  <c r="CN162" i="5"/>
  <c r="CV162" i="5"/>
  <c r="DD162" i="5"/>
  <c r="DL162" i="5"/>
  <c r="DT162" i="5"/>
  <c r="V162" i="5"/>
  <c r="AT162" i="5"/>
  <c r="BJ162" i="5"/>
  <c r="BZ162" i="5"/>
  <c r="CX162" i="5"/>
  <c r="I161" i="2"/>
  <c r="K158" i="5"/>
  <c r="O158" i="5"/>
  <c r="S158" i="5"/>
  <c r="W158" i="5"/>
  <c r="AA158" i="5"/>
  <c r="AE158" i="5"/>
  <c r="AI158" i="5"/>
  <c r="AM158" i="5"/>
  <c r="AQ158" i="5"/>
  <c r="AU158" i="5"/>
  <c r="AY158" i="5"/>
  <c r="BC158" i="5"/>
  <c r="BG158" i="5"/>
  <c r="BK158" i="5"/>
  <c r="BO158" i="5"/>
  <c r="BS158" i="5"/>
  <c r="BW158" i="5"/>
  <c r="CA158" i="5"/>
  <c r="CE158" i="5"/>
  <c r="CI158" i="5"/>
  <c r="CM158" i="5"/>
  <c r="CQ158" i="5"/>
  <c r="CU158" i="5"/>
  <c r="CY158" i="5"/>
  <c r="DC158" i="5"/>
  <c r="DG158" i="5"/>
  <c r="DK158" i="5"/>
  <c r="DO158" i="5"/>
  <c r="DS158" i="5"/>
  <c r="I158" i="5"/>
  <c r="M158" i="5"/>
  <c r="Q158" i="5"/>
  <c r="U158" i="5"/>
  <c r="Y158" i="5"/>
  <c r="AC158" i="5"/>
  <c r="AG158" i="5"/>
  <c r="AK158" i="5"/>
  <c r="AO158" i="5"/>
  <c r="AS158" i="5"/>
  <c r="AW158" i="5"/>
  <c r="BA158" i="5"/>
  <c r="BE158" i="5"/>
  <c r="BI158" i="5"/>
  <c r="BM158" i="5"/>
  <c r="BQ158" i="5"/>
  <c r="BU158" i="5"/>
  <c r="BY158" i="5"/>
  <c r="CC158" i="5"/>
  <c r="CG158" i="5"/>
  <c r="CK158" i="5"/>
  <c r="CO158" i="5"/>
  <c r="CS158" i="5"/>
  <c r="CW158" i="5"/>
  <c r="DA158" i="5"/>
  <c r="DE158" i="5"/>
  <c r="DI158" i="5"/>
  <c r="DM158" i="5"/>
  <c r="DQ158" i="5"/>
  <c r="DU158" i="5"/>
  <c r="L158" i="5"/>
  <c r="T158" i="5"/>
  <c r="AB158" i="5"/>
  <c r="AJ158" i="5"/>
  <c r="AR158" i="5"/>
  <c r="AZ158" i="5"/>
  <c r="BH158" i="5"/>
  <c r="BP158" i="5"/>
  <c r="BX158" i="5"/>
  <c r="CF158" i="5"/>
  <c r="CN158" i="5"/>
  <c r="CV158" i="5"/>
  <c r="DD158" i="5"/>
  <c r="DL158" i="5"/>
  <c r="DT158" i="5"/>
  <c r="N158" i="5"/>
  <c r="V158" i="5"/>
  <c r="AD158" i="5"/>
  <c r="AL158" i="5"/>
  <c r="AT158" i="5"/>
  <c r="BB158" i="5"/>
  <c r="BJ158" i="5"/>
  <c r="BR158" i="5"/>
  <c r="BZ158" i="5"/>
  <c r="CH158" i="5"/>
  <c r="CP158" i="5"/>
  <c r="CX158" i="5"/>
  <c r="DF158" i="5"/>
  <c r="DN158" i="5"/>
  <c r="J158" i="5"/>
  <c r="Z158" i="5"/>
  <c r="AP158" i="5"/>
  <c r="BF158" i="5"/>
  <c r="BN158" i="5"/>
  <c r="CD158" i="5"/>
  <c r="CL158" i="5"/>
  <c r="DB158" i="5"/>
  <c r="DJ158" i="5"/>
  <c r="P158" i="5"/>
  <c r="X158" i="5"/>
  <c r="AF158" i="5"/>
  <c r="AN158" i="5"/>
  <c r="AV158" i="5"/>
  <c r="BD158" i="5"/>
  <c r="BL158" i="5"/>
  <c r="BT158" i="5"/>
  <c r="CB158" i="5"/>
  <c r="CJ158" i="5"/>
  <c r="CR158" i="5"/>
  <c r="CZ158" i="5"/>
  <c r="DH158" i="5"/>
  <c r="DP158" i="5"/>
  <c r="R158" i="5"/>
  <c r="AH158" i="5"/>
  <c r="AX158" i="5"/>
  <c r="BV158" i="5"/>
  <c r="CT158" i="5"/>
  <c r="DR158" i="5"/>
  <c r="I16" i="2"/>
  <c r="K154" i="5"/>
  <c r="O154" i="5"/>
  <c r="S154" i="5"/>
  <c r="W154" i="5"/>
  <c r="AA154" i="5"/>
  <c r="AE154" i="5"/>
  <c r="AI154" i="5"/>
  <c r="AM154" i="5"/>
  <c r="AQ154" i="5"/>
  <c r="AU154" i="5"/>
  <c r="AY154" i="5"/>
  <c r="BC154" i="5"/>
  <c r="BG154" i="5"/>
  <c r="BK154" i="5"/>
  <c r="BO154" i="5"/>
  <c r="BS154" i="5"/>
  <c r="BW154" i="5"/>
  <c r="CA154" i="5"/>
  <c r="CE154" i="5"/>
  <c r="CI154" i="5"/>
  <c r="CM154" i="5"/>
  <c r="CQ154" i="5"/>
  <c r="CU154" i="5"/>
  <c r="CY154" i="5"/>
  <c r="DC154" i="5"/>
  <c r="DG154" i="5"/>
  <c r="DK154" i="5"/>
  <c r="DO154" i="5"/>
  <c r="DS154" i="5"/>
  <c r="I154" i="5"/>
  <c r="M154" i="5"/>
  <c r="Q154" i="5"/>
  <c r="U154" i="5"/>
  <c r="Y154" i="5"/>
  <c r="AC154" i="5"/>
  <c r="AG154" i="5"/>
  <c r="AK154" i="5"/>
  <c r="AO154" i="5"/>
  <c r="AS154" i="5"/>
  <c r="AW154" i="5"/>
  <c r="BA154" i="5"/>
  <c r="BE154" i="5"/>
  <c r="BI154" i="5"/>
  <c r="BM154" i="5"/>
  <c r="BQ154" i="5"/>
  <c r="BU154" i="5"/>
  <c r="BY154" i="5"/>
  <c r="CC154" i="5"/>
  <c r="CG154" i="5"/>
  <c r="CK154" i="5"/>
  <c r="CO154" i="5"/>
  <c r="CS154" i="5"/>
  <c r="CW154" i="5"/>
  <c r="DA154" i="5"/>
  <c r="DE154" i="5"/>
  <c r="DI154" i="5"/>
  <c r="DM154" i="5"/>
  <c r="DQ154" i="5"/>
  <c r="DU154" i="5"/>
  <c r="P154" i="5"/>
  <c r="X154" i="5"/>
  <c r="AF154" i="5"/>
  <c r="AN154" i="5"/>
  <c r="AV154" i="5"/>
  <c r="BD154" i="5"/>
  <c r="BL154" i="5"/>
  <c r="BT154" i="5"/>
  <c r="CB154" i="5"/>
  <c r="CJ154" i="5"/>
  <c r="CR154" i="5"/>
  <c r="CZ154" i="5"/>
  <c r="DH154" i="5"/>
  <c r="DP154" i="5"/>
  <c r="J154" i="5"/>
  <c r="R154" i="5"/>
  <c r="Z154" i="5"/>
  <c r="AH154" i="5"/>
  <c r="AP154" i="5"/>
  <c r="AX154" i="5"/>
  <c r="BF154" i="5"/>
  <c r="BN154" i="5"/>
  <c r="BV154" i="5"/>
  <c r="CD154" i="5"/>
  <c r="CL154" i="5"/>
  <c r="CT154" i="5"/>
  <c r="DB154" i="5"/>
  <c r="DJ154" i="5"/>
  <c r="DR154" i="5"/>
  <c r="N154" i="5"/>
  <c r="V154" i="5"/>
  <c r="AL154" i="5"/>
  <c r="AT154" i="5"/>
  <c r="BJ154" i="5"/>
  <c r="BZ154" i="5"/>
  <c r="CH154" i="5"/>
  <c r="CX154" i="5"/>
  <c r="DN154" i="5"/>
  <c r="L154" i="5"/>
  <c r="T154" i="5"/>
  <c r="AB154" i="5"/>
  <c r="AJ154" i="5"/>
  <c r="AR154" i="5"/>
  <c r="AZ154" i="5"/>
  <c r="BH154" i="5"/>
  <c r="BP154" i="5"/>
  <c r="BX154" i="5"/>
  <c r="CF154" i="5"/>
  <c r="CN154" i="5"/>
  <c r="CV154" i="5"/>
  <c r="DD154" i="5"/>
  <c r="DL154" i="5"/>
  <c r="DT154" i="5"/>
  <c r="AD154" i="5"/>
  <c r="BB154" i="5"/>
  <c r="BR154" i="5"/>
  <c r="CP154" i="5"/>
  <c r="DF154" i="5"/>
  <c r="I159" i="2"/>
  <c r="K150" i="5"/>
  <c r="O150" i="5"/>
  <c r="S150" i="5"/>
  <c r="W150" i="5"/>
  <c r="AA150" i="5"/>
  <c r="AE150" i="5"/>
  <c r="AI150" i="5"/>
  <c r="AM150" i="5"/>
  <c r="AQ150" i="5"/>
  <c r="AU150" i="5"/>
  <c r="AY150" i="5"/>
  <c r="BC150" i="5"/>
  <c r="BG150" i="5"/>
  <c r="BK150" i="5"/>
  <c r="BO150" i="5"/>
  <c r="BS150" i="5"/>
  <c r="BW150" i="5"/>
  <c r="CA150" i="5"/>
  <c r="CE150" i="5"/>
  <c r="CI150" i="5"/>
  <c r="CM150" i="5"/>
  <c r="CQ150" i="5"/>
  <c r="CU150" i="5"/>
  <c r="CY150" i="5"/>
  <c r="DC150" i="5"/>
  <c r="DG150" i="5"/>
  <c r="DK150" i="5"/>
  <c r="DO150" i="5"/>
  <c r="DS150" i="5"/>
  <c r="I150" i="5"/>
  <c r="M150" i="5"/>
  <c r="Q150" i="5"/>
  <c r="U150" i="5"/>
  <c r="Y150" i="5"/>
  <c r="AC150" i="5"/>
  <c r="AG150" i="5"/>
  <c r="AK150" i="5"/>
  <c r="AO150" i="5"/>
  <c r="AS150" i="5"/>
  <c r="AW150" i="5"/>
  <c r="BA150" i="5"/>
  <c r="BE150" i="5"/>
  <c r="BI150" i="5"/>
  <c r="BM150" i="5"/>
  <c r="BQ150" i="5"/>
  <c r="BU150" i="5"/>
  <c r="BY150" i="5"/>
  <c r="CC150" i="5"/>
  <c r="CG150" i="5"/>
  <c r="CK150" i="5"/>
  <c r="CO150" i="5"/>
  <c r="CS150" i="5"/>
  <c r="CW150" i="5"/>
  <c r="DA150" i="5"/>
  <c r="DE150" i="5"/>
  <c r="DI150" i="5"/>
  <c r="DM150" i="5"/>
  <c r="DQ150" i="5"/>
  <c r="DU150" i="5"/>
  <c r="L150" i="5"/>
  <c r="T150" i="5"/>
  <c r="AB150" i="5"/>
  <c r="AJ150" i="5"/>
  <c r="AR150" i="5"/>
  <c r="AZ150" i="5"/>
  <c r="BH150" i="5"/>
  <c r="BP150" i="5"/>
  <c r="BX150" i="5"/>
  <c r="CF150" i="5"/>
  <c r="CN150" i="5"/>
  <c r="CV150" i="5"/>
  <c r="DD150" i="5"/>
  <c r="DL150" i="5"/>
  <c r="DT150" i="5"/>
  <c r="N150" i="5"/>
  <c r="V150" i="5"/>
  <c r="AD150" i="5"/>
  <c r="AL150" i="5"/>
  <c r="AT150" i="5"/>
  <c r="BB150" i="5"/>
  <c r="BJ150" i="5"/>
  <c r="BR150" i="5"/>
  <c r="BZ150" i="5"/>
  <c r="CH150" i="5"/>
  <c r="CP150" i="5"/>
  <c r="CX150" i="5"/>
  <c r="DF150" i="5"/>
  <c r="DN150" i="5"/>
  <c r="DJ150" i="5"/>
  <c r="P150" i="5"/>
  <c r="X150" i="5"/>
  <c r="AF150" i="5"/>
  <c r="AN150" i="5"/>
  <c r="AV150" i="5"/>
  <c r="BD150" i="5"/>
  <c r="BL150" i="5"/>
  <c r="BT150" i="5"/>
  <c r="CB150" i="5"/>
  <c r="CJ150" i="5"/>
  <c r="CR150" i="5"/>
  <c r="CZ150" i="5"/>
  <c r="DH150" i="5"/>
  <c r="DP150" i="5"/>
  <c r="J150" i="5"/>
  <c r="R150" i="5"/>
  <c r="Z150" i="5"/>
  <c r="AH150" i="5"/>
  <c r="AP150" i="5"/>
  <c r="AX150" i="5"/>
  <c r="BF150" i="5"/>
  <c r="BN150" i="5"/>
  <c r="BV150" i="5"/>
  <c r="CD150" i="5"/>
  <c r="CL150" i="5"/>
  <c r="CT150" i="5"/>
  <c r="DB150" i="5"/>
  <c r="DR150" i="5"/>
  <c r="I155" i="2"/>
  <c r="K146" i="5"/>
  <c r="O146" i="5"/>
  <c r="S146" i="5"/>
  <c r="W146" i="5"/>
  <c r="AA146" i="5"/>
  <c r="AE146" i="5"/>
  <c r="AI146" i="5"/>
  <c r="AM146" i="5"/>
  <c r="AQ146" i="5"/>
  <c r="AU146" i="5"/>
  <c r="AY146" i="5"/>
  <c r="BC146" i="5"/>
  <c r="BG146" i="5"/>
  <c r="BK146" i="5"/>
  <c r="BO146" i="5"/>
  <c r="BS146" i="5"/>
  <c r="BW146" i="5"/>
  <c r="CA146" i="5"/>
  <c r="CE146" i="5"/>
  <c r="CI146" i="5"/>
  <c r="CM146" i="5"/>
  <c r="CQ146" i="5"/>
  <c r="CU146" i="5"/>
  <c r="CY146" i="5"/>
  <c r="DC146" i="5"/>
  <c r="DG146" i="5"/>
  <c r="DK146" i="5"/>
  <c r="DO146" i="5"/>
  <c r="DS146" i="5"/>
  <c r="I146" i="5"/>
  <c r="M146" i="5"/>
  <c r="Q146" i="5"/>
  <c r="U146" i="5"/>
  <c r="Y146" i="5"/>
  <c r="AC146" i="5"/>
  <c r="AG146" i="5"/>
  <c r="AK146" i="5"/>
  <c r="AO146" i="5"/>
  <c r="AS146" i="5"/>
  <c r="AW146" i="5"/>
  <c r="BA146" i="5"/>
  <c r="BE146" i="5"/>
  <c r="BI146" i="5"/>
  <c r="BM146" i="5"/>
  <c r="BQ146" i="5"/>
  <c r="BU146" i="5"/>
  <c r="BY146" i="5"/>
  <c r="CC146" i="5"/>
  <c r="CG146" i="5"/>
  <c r="CK146" i="5"/>
  <c r="CO146" i="5"/>
  <c r="CS146" i="5"/>
  <c r="CW146" i="5"/>
  <c r="DA146" i="5"/>
  <c r="DE146" i="5"/>
  <c r="DI146" i="5"/>
  <c r="DM146" i="5"/>
  <c r="DQ146" i="5"/>
  <c r="DU146" i="5"/>
  <c r="P146" i="5"/>
  <c r="X146" i="5"/>
  <c r="AF146" i="5"/>
  <c r="AN146" i="5"/>
  <c r="AV146" i="5"/>
  <c r="BD146" i="5"/>
  <c r="BL146" i="5"/>
  <c r="BT146" i="5"/>
  <c r="CB146" i="5"/>
  <c r="CJ146" i="5"/>
  <c r="CR146" i="5"/>
  <c r="CZ146" i="5"/>
  <c r="DH146" i="5"/>
  <c r="DP146" i="5"/>
  <c r="J146" i="5"/>
  <c r="R146" i="5"/>
  <c r="Z146" i="5"/>
  <c r="AH146" i="5"/>
  <c r="AP146" i="5"/>
  <c r="AX146" i="5"/>
  <c r="BF146" i="5"/>
  <c r="BN146" i="5"/>
  <c r="BV146" i="5"/>
  <c r="CD146" i="5"/>
  <c r="CL146" i="5"/>
  <c r="CT146" i="5"/>
  <c r="DB146" i="5"/>
  <c r="DJ146" i="5"/>
  <c r="DR146" i="5"/>
  <c r="L146" i="5"/>
  <c r="T146" i="5"/>
  <c r="AB146" i="5"/>
  <c r="AJ146" i="5"/>
  <c r="AR146" i="5"/>
  <c r="AZ146" i="5"/>
  <c r="BH146" i="5"/>
  <c r="BP146" i="5"/>
  <c r="BX146" i="5"/>
  <c r="CF146" i="5"/>
  <c r="CN146" i="5"/>
  <c r="CV146" i="5"/>
  <c r="DD146" i="5"/>
  <c r="DL146" i="5"/>
  <c r="DT146" i="5"/>
  <c r="N146" i="5"/>
  <c r="V146" i="5"/>
  <c r="AD146" i="5"/>
  <c r="AL146" i="5"/>
  <c r="AT146" i="5"/>
  <c r="BB146" i="5"/>
  <c r="BJ146" i="5"/>
  <c r="BR146" i="5"/>
  <c r="BZ146" i="5"/>
  <c r="CH146" i="5"/>
  <c r="CP146" i="5"/>
  <c r="CX146" i="5"/>
  <c r="DF146" i="5"/>
  <c r="DN146" i="5"/>
  <c r="I151" i="2"/>
  <c r="L142" i="5"/>
  <c r="P142" i="5"/>
  <c r="T142" i="5"/>
  <c r="X142" i="5"/>
  <c r="AB142" i="5"/>
  <c r="AF142" i="5"/>
  <c r="AJ142" i="5"/>
  <c r="AN142" i="5"/>
  <c r="AR142" i="5"/>
  <c r="AV142" i="5"/>
  <c r="AZ142" i="5"/>
  <c r="BD142" i="5"/>
  <c r="BH142" i="5"/>
  <c r="BL142" i="5"/>
  <c r="BP142" i="5"/>
  <c r="BT142" i="5"/>
  <c r="BX142" i="5"/>
  <c r="CB142" i="5"/>
  <c r="CF142" i="5"/>
  <c r="CJ142" i="5"/>
  <c r="CN142" i="5"/>
  <c r="CR142" i="5"/>
  <c r="CV142" i="5"/>
  <c r="CZ142" i="5"/>
  <c r="DD142" i="5"/>
  <c r="DH142" i="5"/>
  <c r="DL142" i="5"/>
  <c r="DP142" i="5"/>
  <c r="DT142" i="5"/>
  <c r="J142" i="5"/>
  <c r="N142" i="5"/>
  <c r="R142" i="5"/>
  <c r="V142" i="5"/>
  <c r="Z142" i="5"/>
  <c r="AD142" i="5"/>
  <c r="AH142" i="5"/>
  <c r="AL142" i="5"/>
  <c r="AP142" i="5"/>
  <c r="AT142" i="5"/>
  <c r="AX142" i="5"/>
  <c r="BB142" i="5"/>
  <c r="BF142" i="5"/>
  <c r="BJ142" i="5"/>
  <c r="BN142" i="5"/>
  <c r="BR142" i="5"/>
  <c r="BV142" i="5"/>
  <c r="BZ142" i="5"/>
  <c r="CD142" i="5"/>
  <c r="CH142" i="5"/>
  <c r="CL142" i="5"/>
  <c r="CP142" i="5"/>
  <c r="CT142" i="5"/>
  <c r="CX142" i="5"/>
  <c r="DB142" i="5"/>
  <c r="DF142" i="5"/>
  <c r="DJ142" i="5"/>
  <c r="DN142" i="5"/>
  <c r="DR142" i="5"/>
  <c r="I142" i="5"/>
  <c r="Q142" i="5"/>
  <c r="Y142" i="5"/>
  <c r="AG142" i="5"/>
  <c r="AO142" i="5"/>
  <c r="AW142" i="5"/>
  <c r="BE142" i="5"/>
  <c r="BM142" i="5"/>
  <c r="BU142" i="5"/>
  <c r="CC142" i="5"/>
  <c r="CK142" i="5"/>
  <c r="CS142" i="5"/>
  <c r="DA142" i="5"/>
  <c r="DI142" i="5"/>
  <c r="DQ142" i="5"/>
  <c r="M142" i="5"/>
  <c r="U142" i="5"/>
  <c r="AC142" i="5"/>
  <c r="AK142" i="5"/>
  <c r="AS142" i="5"/>
  <c r="BA142" i="5"/>
  <c r="BI142" i="5"/>
  <c r="BQ142" i="5"/>
  <c r="BY142" i="5"/>
  <c r="CG142" i="5"/>
  <c r="CO142" i="5"/>
  <c r="CW142" i="5"/>
  <c r="DE142" i="5"/>
  <c r="DM142" i="5"/>
  <c r="DU142" i="5"/>
  <c r="K142" i="5"/>
  <c r="AA142" i="5"/>
  <c r="AQ142" i="5"/>
  <c r="BG142" i="5"/>
  <c r="BW142" i="5"/>
  <c r="CM142" i="5"/>
  <c r="DC142" i="5"/>
  <c r="DS142" i="5"/>
  <c r="O142" i="5"/>
  <c r="AE142" i="5"/>
  <c r="AU142" i="5"/>
  <c r="BK142" i="5"/>
  <c r="CA142" i="5"/>
  <c r="CQ142" i="5"/>
  <c r="DG142" i="5"/>
  <c r="S142" i="5"/>
  <c r="AI142" i="5"/>
  <c r="AY142" i="5"/>
  <c r="BO142" i="5"/>
  <c r="CE142" i="5"/>
  <c r="CU142" i="5"/>
  <c r="DK142" i="5"/>
  <c r="W142" i="5"/>
  <c r="AM142" i="5"/>
  <c r="BC142" i="5"/>
  <c r="BS142" i="5"/>
  <c r="CI142" i="5"/>
  <c r="CY142" i="5"/>
  <c r="DO142" i="5"/>
  <c r="I147" i="2"/>
  <c r="L138" i="5"/>
  <c r="P138" i="5"/>
  <c r="T138" i="5"/>
  <c r="X138" i="5"/>
  <c r="AB138" i="5"/>
  <c r="AF138" i="5"/>
  <c r="AJ138" i="5"/>
  <c r="AN138" i="5"/>
  <c r="AR138" i="5"/>
  <c r="AV138" i="5"/>
  <c r="AZ138" i="5"/>
  <c r="BD138" i="5"/>
  <c r="BH138" i="5"/>
  <c r="BL138" i="5"/>
  <c r="BP138" i="5"/>
  <c r="BT138" i="5"/>
  <c r="BX138" i="5"/>
  <c r="CB138" i="5"/>
  <c r="CF138" i="5"/>
  <c r="CJ138" i="5"/>
  <c r="CN138" i="5"/>
  <c r="CR138" i="5"/>
  <c r="CV138" i="5"/>
  <c r="CZ138" i="5"/>
  <c r="DD138" i="5"/>
  <c r="DH138" i="5"/>
  <c r="DL138" i="5"/>
  <c r="DP138" i="5"/>
  <c r="DT138" i="5"/>
  <c r="J138" i="5"/>
  <c r="N138" i="5"/>
  <c r="R138" i="5"/>
  <c r="V138" i="5"/>
  <c r="Z138" i="5"/>
  <c r="AD138" i="5"/>
  <c r="AH138" i="5"/>
  <c r="AL138" i="5"/>
  <c r="AP138" i="5"/>
  <c r="AT138" i="5"/>
  <c r="AX138" i="5"/>
  <c r="BB138" i="5"/>
  <c r="BF138" i="5"/>
  <c r="BJ138" i="5"/>
  <c r="BN138" i="5"/>
  <c r="BR138" i="5"/>
  <c r="BV138" i="5"/>
  <c r="BZ138" i="5"/>
  <c r="CD138" i="5"/>
  <c r="CH138" i="5"/>
  <c r="CL138" i="5"/>
  <c r="CP138" i="5"/>
  <c r="CT138" i="5"/>
  <c r="CX138" i="5"/>
  <c r="DB138" i="5"/>
  <c r="DF138" i="5"/>
  <c r="DJ138" i="5"/>
  <c r="DN138" i="5"/>
  <c r="DR138" i="5"/>
  <c r="M138" i="5"/>
  <c r="U138" i="5"/>
  <c r="AC138" i="5"/>
  <c r="AK138" i="5"/>
  <c r="AS138" i="5"/>
  <c r="BA138" i="5"/>
  <c r="BI138" i="5"/>
  <c r="BQ138" i="5"/>
  <c r="BY138" i="5"/>
  <c r="CG138" i="5"/>
  <c r="CO138" i="5"/>
  <c r="CW138" i="5"/>
  <c r="DE138" i="5"/>
  <c r="DM138" i="5"/>
  <c r="DU138" i="5"/>
  <c r="I138" i="5"/>
  <c r="Q138" i="5"/>
  <c r="Y138" i="5"/>
  <c r="AG138" i="5"/>
  <c r="AO138" i="5"/>
  <c r="AW138" i="5"/>
  <c r="BE138" i="5"/>
  <c r="BM138" i="5"/>
  <c r="BU138" i="5"/>
  <c r="CC138" i="5"/>
  <c r="CK138" i="5"/>
  <c r="CS138" i="5"/>
  <c r="DA138" i="5"/>
  <c r="DI138" i="5"/>
  <c r="DQ138" i="5"/>
  <c r="O138" i="5"/>
  <c r="AE138" i="5"/>
  <c r="AU138" i="5"/>
  <c r="BK138" i="5"/>
  <c r="CA138" i="5"/>
  <c r="CQ138" i="5"/>
  <c r="DG138" i="5"/>
  <c r="S138" i="5"/>
  <c r="AI138" i="5"/>
  <c r="AY138" i="5"/>
  <c r="BO138" i="5"/>
  <c r="CE138" i="5"/>
  <c r="CU138" i="5"/>
  <c r="DK138" i="5"/>
  <c r="DS138" i="5"/>
  <c r="W138" i="5"/>
  <c r="AM138" i="5"/>
  <c r="BC138" i="5"/>
  <c r="BS138" i="5"/>
  <c r="CI138" i="5"/>
  <c r="CY138" i="5"/>
  <c r="DO138" i="5"/>
  <c r="K138" i="5"/>
  <c r="AA138" i="5"/>
  <c r="AQ138" i="5"/>
  <c r="BG138" i="5"/>
  <c r="BW138" i="5"/>
  <c r="CM138" i="5"/>
  <c r="DC138" i="5"/>
  <c r="I143" i="2"/>
  <c r="L134" i="5"/>
  <c r="P134" i="5"/>
  <c r="T134" i="5"/>
  <c r="X134" i="5"/>
  <c r="AB134" i="5"/>
  <c r="AF134" i="5"/>
  <c r="AJ134" i="5"/>
  <c r="AN134" i="5"/>
  <c r="AR134" i="5"/>
  <c r="AV134" i="5"/>
  <c r="AZ134" i="5"/>
  <c r="BD134" i="5"/>
  <c r="BH134" i="5"/>
  <c r="BL134" i="5"/>
  <c r="BP134" i="5"/>
  <c r="BT134" i="5"/>
  <c r="BX134" i="5"/>
  <c r="CB134" i="5"/>
  <c r="CF134" i="5"/>
  <c r="CJ134" i="5"/>
  <c r="CN134" i="5"/>
  <c r="CR134" i="5"/>
  <c r="CV134" i="5"/>
  <c r="CZ134" i="5"/>
  <c r="DD134" i="5"/>
  <c r="DH134" i="5"/>
  <c r="DL134" i="5"/>
  <c r="DP134" i="5"/>
  <c r="DT134" i="5"/>
  <c r="J134" i="5"/>
  <c r="N134" i="5"/>
  <c r="R134" i="5"/>
  <c r="V134" i="5"/>
  <c r="Z134" i="5"/>
  <c r="AD134" i="5"/>
  <c r="AH134" i="5"/>
  <c r="AL134" i="5"/>
  <c r="AP134" i="5"/>
  <c r="AT134" i="5"/>
  <c r="AX134" i="5"/>
  <c r="BB134" i="5"/>
  <c r="BF134" i="5"/>
  <c r="BJ134" i="5"/>
  <c r="BN134" i="5"/>
  <c r="BR134" i="5"/>
  <c r="BV134" i="5"/>
  <c r="BZ134" i="5"/>
  <c r="CD134" i="5"/>
  <c r="CH134" i="5"/>
  <c r="CL134" i="5"/>
  <c r="CP134" i="5"/>
  <c r="CT134" i="5"/>
  <c r="CX134" i="5"/>
  <c r="DB134" i="5"/>
  <c r="DF134" i="5"/>
  <c r="DJ134" i="5"/>
  <c r="DN134" i="5"/>
  <c r="DR134" i="5"/>
  <c r="I134" i="5"/>
  <c r="Q134" i="5"/>
  <c r="Y134" i="5"/>
  <c r="AG134" i="5"/>
  <c r="AO134" i="5"/>
  <c r="AW134" i="5"/>
  <c r="BE134" i="5"/>
  <c r="BM134" i="5"/>
  <c r="BU134" i="5"/>
  <c r="CC134" i="5"/>
  <c r="CK134" i="5"/>
  <c r="CS134" i="5"/>
  <c r="DA134" i="5"/>
  <c r="DI134" i="5"/>
  <c r="DQ134" i="5"/>
  <c r="M134" i="5"/>
  <c r="U134" i="5"/>
  <c r="AC134" i="5"/>
  <c r="AK134" i="5"/>
  <c r="AS134" i="5"/>
  <c r="BA134" i="5"/>
  <c r="BI134" i="5"/>
  <c r="BQ134" i="5"/>
  <c r="BY134" i="5"/>
  <c r="CG134" i="5"/>
  <c r="CO134" i="5"/>
  <c r="CW134" i="5"/>
  <c r="DE134" i="5"/>
  <c r="DM134" i="5"/>
  <c r="DU134" i="5"/>
  <c r="S134" i="5"/>
  <c r="AI134" i="5"/>
  <c r="AY134" i="5"/>
  <c r="BO134" i="5"/>
  <c r="CE134" i="5"/>
  <c r="CU134" i="5"/>
  <c r="DK134" i="5"/>
  <c r="W134" i="5"/>
  <c r="AM134" i="5"/>
  <c r="BC134" i="5"/>
  <c r="BS134" i="5"/>
  <c r="CI134" i="5"/>
  <c r="CY134" i="5"/>
  <c r="DO134" i="5"/>
  <c r="K134" i="5"/>
  <c r="AA134" i="5"/>
  <c r="AQ134" i="5"/>
  <c r="BG134" i="5"/>
  <c r="BW134" i="5"/>
  <c r="CM134" i="5"/>
  <c r="DC134" i="5"/>
  <c r="DS134" i="5"/>
  <c r="O134" i="5"/>
  <c r="AE134" i="5"/>
  <c r="AU134" i="5"/>
  <c r="BK134" i="5"/>
  <c r="CA134" i="5"/>
  <c r="CQ134" i="5"/>
  <c r="DG134" i="5"/>
  <c r="I140" i="2"/>
  <c r="L130" i="5"/>
  <c r="P130" i="5"/>
  <c r="T130" i="5"/>
  <c r="X130" i="5"/>
  <c r="AB130" i="5"/>
  <c r="AF130" i="5"/>
  <c r="AJ130" i="5"/>
  <c r="AN130" i="5"/>
  <c r="AR130" i="5"/>
  <c r="AV130" i="5"/>
  <c r="AZ130" i="5"/>
  <c r="BD130" i="5"/>
  <c r="BH130" i="5"/>
  <c r="BL130" i="5"/>
  <c r="BP130" i="5"/>
  <c r="BT130" i="5"/>
  <c r="BX130" i="5"/>
  <c r="CB130" i="5"/>
  <c r="CF130" i="5"/>
  <c r="CJ130" i="5"/>
  <c r="CN130" i="5"/>
  <c r="CR130" i="5"/>
  <c r="CV130" i="5"/>
  <c r="CZ130" i="5"/>
  <c r="DD130" i="5"/>
  <c r="DH130" i="5"/>
  <c r="DL130" i="5"/>
  <c r="DP130" i="5"/>
  <c r="DT130" i="5"/>
  <c r="J130" i="5"/>
  <c r="N130" i="5"/>
  <c r="R130" i="5"/>
  <c r="V130" i="5"/>
  <c r="Z130" i="5"/>
  <c r="AD130" i="5"/>
  <c r="AH130" i="5"/>
  <c r="AL130" i="5"/>
  <c r="AP130" i="5"/>
  <c r="AT130" i="5"/>
  <c r="AX130" i="5"/>
  <c r="BB130" i="5"/>
  <c r="BF130" i="5"/>
  <c r="BJ130" i="5"/>
  <c r="BN130" i="5"/>
  <c r="BR130" i="5"/>
  <c r="BV130" i="5"/>
  <c r="BZ130" i="5"/>
  <c r="CD130" i="5"/>
  <c r="CH130" i="5"/>
  <c r="CL130" i="5"/>
  <c r="CP130" i="5"/>
  <c r="CT130" i="5"/>
  <c r="CX130" i="5"/>
  <c r="DB130" i="5"/>
  <c r="DF130" i="5"/>
  <c r="DJ130" i="5"/>
  <c r="DN130" i="5"/>
  <c r="DR130" i="5"/>
  <c r="M130" i="5"/>
  <c r="U130" i="5"/>
  <c r="AC130" i="5"/>
  <c r="AK130" i="5"/>
  <c r="AS130" i="5"/>
  <c r="BA130" i="5"/>
  <c r="BI130" i="5"/>
  <c r="BQ130" i="5"/>
  <c r="BY130" i="5"/>
  <c r="CG130" i="5"/>
  <c r="CO130" i="5"/>
  <c r="CW130" i="5"/>
  <c r="DE130" i="5"/>
  <c r="DM130" i="5"/>
  <c r="DU130" i="5"/>
  <c r="I130" i="5"/>
  <c r="Q130" i="5"/>
  <c r="Y130" i="5"/>
  <c r="AG130" i="5"/>
  <c r="AO130" i="5"/>
  <c r="AW130" i="5"/>
  <c r="BE130" i="5"/>
  <c r="BM130" i="5"/>
  <c r="BU130" i="5"/>
  <c r="CC130" i="5"/>
  <c r="CK130" i="5"/>
  <c r="CS130" i="5"/>
  <c r="DA130" i="5"/>
  <c r="DI130" i="5"/>
  <c r="DQ130" i="5"/>
  <c r="W130" i="5"/>
  <c r="AM130" i="5"/>
  <c r="BC130" i="5"/>
  <c r="BS130" i="5"/>
  <c r="CI130" i="5"/>
  <c r="CY130" i="5"/>
  <c r="DO130" i="5"/>
  <c r="K130" i="5"/>
  <c r="AA130" i="5"/>
  <c r="AQ130" i="5"/>
  <c r="BG130" i="5"/>
  <c r="BW130" i="5"/>
  <c r="CM130" i="5"/>
  <c r="DC130" i="5"/>
  <c r="DS130" i="5"/>
  <c r="O130" i="5"/>
  <c r="AE130" i="5"/>
  <c r="AU130" i="5"/>
  <c r="BK130" i="5"/>
  <c r="CA130" i="5"/>
  <c r="CQ130" i="5"/>
  <c r="DG130" i="5"/>
  <c r="S130" i="5"/>
  <c r="AI130" i="5"/>
  <c r="AY130" i="5"/>
  <c r="BO130" i="5"/>
  <c r="CE130" i="5"/>
  <c r="CU130" i="5"/>
  <c r="DK130" i="5"/>
  <c r="I136" i="2"/>
  <c r="L126" i="5"/>
  <c r="P126" i="5"/>
  <c r="T126" i="5"/>
  <c r="X126" i="5"/>
  <c r="AB126" i="5"/>
  <c r="AF126" i="5"/>
  <c r="AJ126" i="5"/>
  <c r="AN126" i="5"/>
  <c r="AR126" i="5"/>
  <c r="AV126" i="5"/>
  <c r="AZ126" i="5"/>
  <c r="BD126" i="5"/>
  <c r="BH126" i="5"/>
  <c r="BL126" i="5"/>
  <c r="BP126" i="5"/>
  <c r="BT126" i="5"/>
  <c r="BX126" i="5"/>
  <c r="CB126" i="5"/>
  <c r="CF126" i="5"/>
  <c r="CJ126" i="5"/>
  <c r="CN126" i="5"/>
  <c r="CR126" i="5"/>
  <c r="CV126" i="5"/>
  <c r="CZ126" i="5"/>
  <c r="DD126" i="5"/>
  <c r="DH126" i="5"/>
  <c r="DL126" i="5"/>
  <c r="DP126" i="5"/>
  <c r="DT126" i="5"/>
  <c r="J126" i="5"/>
  <c r="N126" i="5"/>
  <c r="R126" i="5"/>
  <c r="V126" i="5"/>
  <c r="Z126" i="5"/>
  <c r="AD126" i="5"/>
  <c r="AH126" i="5"/>
  <c r="AL126" i="5"/>
  <c r="AP126" i="5"/>
  <c r="AT126" i="5"/>
  <c r="AX126" i="5"/>
  <c r="BB126" i="5"/>
  <c r="BF126" i="5"/>
  <c r="BJ126" i="5"/>
  <c r="BN126" i="5"/>
  <c r="BR126" i="5"/>
  <c r="BV126" i="5"/>
  <c r="BZ126" i="5"/>
  <c r="CD126" i="5"/>
  <c r="CH126" i="5"/>
  <c r="CL126" i="5"/>
  <c r="CP126" i="5"/>
  <c r="CT126" i="5"/>
  <c r="CX126" i="5"/>
  <c r="DB126" i="5"/>
  <c r="DF126" i="5"/>
  <c r="DJ126" i="5"/>
  <c r="DN126" i="5"/>
  <c r="DR126" i="5"/>
  <c r="I126" i="5"/>
  <c r="Q126" i="5"/>
  <c r="Y126" i="5"/>
  <c r="AG126" i="5"/>
  <c r="AO126" i="5"/>
  <c r="AW126" i="5"/>
  <c r="BE126" i="5"/>
  <c r="BM126" i="5"/>
  <c r="BU126" i="5"/>
  <c r="CC126" i="5"/>
  <c r="CK126" i="5"/>
  <c r="CS126" i="5"/>
  <c r="DA126" i="5"/>
  <c r="DI126" i="5"/>
  <c r="DQ126" i="5"/>
  <c r="M126" i="5"/>
  <c r="U126" i="5"/>
  <c r="AC126" i="5"/>
  <c r="AK126" i="5"/>
  <c r="AS126" i="5"/>
  <c r="BA126" i="5"/>
  <c r="BI126" i="5"/>
  <c r="BQ126" i="5"/>
  <c r="BY126" i="5"/>
  <c r="CG126" i="5"/>
  <c r="CO126" i="5"/>
  <c r="CW126" i="5"/>
  <c r="DE126" i="5"/>
  <c r="DM126" i="5"/>
  <c r="DU126" i="5"/>
  <c r="K126" i="5"/>
  <c r="AA126" i="5"/>
  <c r="AQ126" i="5"/>
  <c r="BG126" i="5"/>
  <c r="BW126" i="5"/>
  <c r="CM126" i="5"/>
  <c r="DC126" i="5"/>
  <c r="DS126" i="5"/>
  <c r="O126" i="5"/>
  <c r="AE126" i="5"/>
  <c r="AU126" i="5"/>
  <c r="BK126" i="5"/>
  <c r="CA126" i="5"/>
  <c r="CQ126" i="5"/>
  <c r="DG126" i="5"/>
  <c r="S126" i="5"/>
  <c r="AI126" i="5"/>
  <c r="AY126" i="5"/>
  <c r="BO126" i="5"/>
  <c r="CE126" i="5"/>
  <c r="CU126" i="5"/>
  <c r="DK126" i="5"/>
  <c r="W126" i="5"/>
  <c r="AM126" i="5"/>
  <c r="BC126" i="5"/>
  <c r="BS126" i="5"/>
  <c r="CI126" i="5"/>
  <c r="CY126" i="5"/>
  <c r="DO126" i="5"/>
  <c r="I132" i="2"/>
  <c r="L122" i="5"/>
  <c r="P122" i="5"/>
  <c r="T122" i="5"/>
  <c r="X122" i="5"/>
  <c r="AB122" i="5"/>
  <c r="AF122" i="5"/>
  <c r="AJ122" i="5"/>
  <c r="AN122" i="5"/>
  <c r="AR122" i="5"/>
  <c r="AV122" i="5"/>
  <c r="AZ122" i="5"/>
  <c r="BD122" i="5"/>
  <c r="BH122" i="5"/>
  <c r="BL122" i="5"/>
  <c r="BP122" i="5"/>
  <c r="BT122" i="5"/>
  <c r="BX122" i="5"/>
  <c r="CB122" i="5"/>
  <c r="CF122" i="5"/>
  <c r="CJ122" i="5"/>
  <c r="CN122" i="5"/>
  <c r="CR122" i="5"/>
  <c r="CV122" i="5"/>
  <c r="CZ122" i="5"/>
  <c r="DD122" i="5"/>
  <c r="DH122" i="5"/>
  <c r="DL122" i="5"/>
  <c r="DP122" i="5"/>
  <c r="DT122" i="5"/>
  <c r="J122" i="5"/>
  <c r="N122" i="5"/>
  <c r="R122" i="5"/>
  <c r="V122" i="5"/>
  <c r="Z122" i="5"/>
  <c r="AD122" i="5"/>
  <c r="AH122" i="5"/>
  <c r="AL122" i="5"/>
  <c r="AP122" i="5"/>
  <c r="AT122" i="5"/>
  <c r="AX122" i="5"/>
  <c r="BB122" i="5"/>
  <c r="BF122" i="5"/>
  <c r="BJ122" i="5"/>
  <c r="BN122" i="5"/>
  <c r="BR122" i="5"/>
  <c r="BV122" i="5"/>
  <c r="BZ122" i="5"/>
  <c r="CD122" i="5"/>
  <c r="CH122" i="5"/>
  <c r="CL122" i="5"/>
  <c r="CP122" i="5"/>
  <c r="CT122" i="5"/>
  <c r="CX122" i="5"/>
  <c r="DB122" i="5"/>
  <c r="DF122" i="5"/>
  <c r="DJ122" i="5"/>
  <c r="DN122" i="5"/>
  <c r="DR122" i="5"/>
  <c r="M122" i="5"/>
  <c r="U122" i="5"/>
  <c r="AC122" i="5"/>
  <c r="AK122" i="5"/>
  <c r="AS122" i="5"/>
  <c r="BA122" i="5"/>
  <c r="BI122" i="5"/>
  <c r="BQ122" i="5"/>
  <c r="BY122" i="5"/>
  <c r="CG122" i="5"/>
  <c r="CO122" i="5"/>
  <c r="CW122" i="5"/>
  <c r="DE122" i="5"/>
  <c r="DM122" i="5"/>
  <c r="DU122" i="5"/>
  <c r="I122" i="5"/>
  <c r="Q122" i="5"/>
  <c r="Y122" i="5"/>
  <c r="AG122" i="5"/>
  <c r="AO122" i="5"/>
  <c r="AW122" i="5"/>
  <c r="BE122" i="5"/>
  <c r="BM122" i="5"/>
  <c r="BU122" i="5"/>
  <c r="CC122" i="5"/>
  <c r="CK122" i="5"/>
  <c r="CS122" i="5"/>
  <c r="DA122" i="5"/>
  <c r="DI122" i="5"/>
  <c r="DQ122" i="5"/>
  <c r="O122" i="5"/>
  <c r="AE122" i="5"/>
  <c r="AU122" i="5"/>
  <c r="BK122" i="5"/>
  <c r="CA122" i="5"/>
  <c r="CQ122" i="5"/>
  <c r="DG122" i="5"/>
  <c r="S122" i="5"/>
  <c r="AI122" i="5"/>
  <c r="AY122" i="5"/>
  <c r="BO122" i="5"/>
  <c r="CE122" i="5"/>
  <c r="CU122" i="5"/>
  <c r="DK122" i="5"/>
  <c r="W122" i="5"/>
  <c r="AM122" i="5"/>
  <c r="BC122" i="5"/>
  <c r="BS122" i="5"/>
  <c r="CI122" i="5"/>
  <c r="CY122" i="5"/>
  <c r="DO122" i="5"/>
  <c r="K122" i="5"/>
  <c r="AA122" i="5"/>
  <c r="AQ122" i="5"/>
  <c r="BG122" i="5"/>
  <c r="BW122" i="5"/>
  <c r="CM122" i="5"/>
  <c r="DC122" i="5"/>
  <c r="DS122" i="5"/>
  <c r="I128" i="2"/>
  <c r="L118" i="5"/>
  <c r="P118" i="5"/>
  <c r="T118" i="5"/>
  <c r="X118" i="5"/>
  <c r="AB118" i="5"/>
  <c r="AF118" i="5"/>
  <c r="AJ118" i="5"/>
  <c r="AN118" i="5"/>
  <c r="AR118" i="5"/>
  <c r="AV118" i="5"/>
  <c r="AZ118" i="5"/>
  <c r="BD118" i="5"/>
  <c r="BH118" i="5"/>
  <c r="BL118" i="5"/>
  <c r="BP118" i="5"/>
  <c r="BT118" i="5"/>
  <c r="BX118" i="5"/>
  <c r="CB118" i="5"/>
  <c r="CF118" i="5"/>
  <c r="CJ118" i="5"/>
  <c r="CN118" i="5"/>
  <c r="CR118" i="5"/>
  <c r="CV118" i="5"/>
  <c r="CZ118" i="5"/>
  <c r="DD118" i="5"/>
  <c r="DH118" i="5"/>
  <c r="DL118" i="5"/>
  <c r="DP118" i="5"/>
  <c r="DT118" i="5"/>
  <c r="J118" i="5"/>
  <c r="N118" i="5"/>
  <c r="R118" i="5"/>
  <c r="V118" i="5"/>
  <c r="Z118" i="5"/>
  <c r="AD118" i="5"/>
  <c r="AH118" i="5"/>
  <c r="AL118" i="5"/>
  <c r="AP118" i="5"/>
  <c r="AT118" i="5"/>
  <c r="AX118" i="5"/>
  <c r="BB118" i="5"/>
  <c r="BF118" i="5"/>
  <c r="BJ118" i="5"/>
  <c r="BN118" i="5"/>
  <c r="BR118" i="5"/>
  <c r="BV118" i="5"/>
  <c r="BZ118" i="5"/>
  <c r="CD118" i="5"/>
  <c r="CH118" i="5"/>
  <c r="CL118" i="5"/>
  <c r="CP118" i="5"/>
  <c r="CT118" i="5"/>
  <c r="CX118" i="5"/>
  <c r="DB118" i="5"/>
  <c r="DF118" i="5"/>
  <c r="DJ118" i="5"/>
  <c r="DN118" i="5"/>
  <c r="DR118" i="5"/>
  <c r="I118" i="5"/>
  <c r="Q118" i="5"/>
  <c r="Y118" i="5"/>
  <c r="AG118" i="5"/>
  <c r="AO118" i="5"/>
  <c r="AW118" i="5"/>
  <c r="BE118" i="5"/>
  <c r="BM118" i="5"/>
  <c r="BU118" i="5"/>
  <c r="CC118" i="5"/>
  <c r="CK118" i="5"/>
  <c r="CS118" i="5"/>
  <c r="DA118" i="5"/>
  <c r="DI118" i="5"/>
  <c r="DQ118" i="5"/>
  <c r="M118" i="5"/>
  <c r="U118" i="5"/>
  <c r="AC118" i="5"/>
  <c r="AK118" i="5"/>
  <c r="AS118" i="5"/>
  <c r="BA118" i="5"/>
  <c r="BI118" i="5"/>
  <c r="BQ118" i="5"/>
  <c r="BY118" i="5"/>
  <c r="CG118" i="5"/>
  <c r="CO118" i="5"/>
  <c r="CW118" i="5"/>
  <c r="DE118" i="5"/>
  <c r="DM118" i="5"/>
  <c r="DU118" i="5"/>
  <c r="S118" i="5"/>
  <c r="AI118" i="5"/>
  <c r="AY118" i="5"/>
  <c r="BO118" i="5"/>
  <c r="CE118" i="5"/>
  <c r="CU118" i="5"/>
  <c r="DK118" i="5"/>
  <c r="W118" i="5"/>
  <c r="AM118" i="5"/>
  <c r="BC118" i="5"/>
  <c r="BS118" i="5"/>
  <c r="CI118" i="5"/>
  <c r="CY118" i="5"/>
  <c r="DO118" i="5"/>
  <c r="K118" i="5"/>
  <c r="AA118" i="5"/>
  <c r="AQ118" i="5"/>
  <c r="BG118" i="5"/>
  <c r="BW118" i="5"/>
  <c r="CM118" i="5"/>
  <c r="DC118" i="5"/>
  <c r="DS118" i="5"/>
  <c r="O118" i="5"/>
  <c r="AE118" i="5"/>
  <c r="AU118" i="5"/>
  <c r="BK118" i="5"/>
  <c r="CA118" i="5"/>
  <c r="CQ118" i="5"/>
  <c r="DG118" i="5"/>
  <c r="I125" i="2"/>
  <c r="L114" i="5"/>
  <c r="P114" i="5"/>
  <c r="T114" i="5"/>
  <c r="X114" i="5"/>
  <c r="AB114" i="5"/>
  <c r="AF114" i="5"/>
  <c r="AJ114" i="5"/>
  <c r="AN114" i="5"/>
  <c r="AR114" i="5"/>
  <c r="AV114" i="5"/>
  <c r="AZ114" i="5"/>
  <c r="BD114" i="5"/>
  <c r="BH114" i="5"/>
  <c r="BL114" i="5"/>
  <c r="BP114" i="5"/>
  <c r="BT114" i="5"/>
  <c r="BX114" i="5"/>
  <c r="CB114" i="5"/>
  <c r="CF114" i="5"/>
  <c r="CJ114" i="5"/>
  <c r="CN114" i="5"/>
  <c r="CR114" i="5"/>
  <c r="CV114" i="5"/>
  <c r="CZ114" i="5"/>
  <c r="DD114" i="5"/>
  <c r="DH114" i="5"/>
  <c r="DL114" i="5"/>
  <c r="DP114" i="5"/>
  <c r="DT114" i="5"/>
  <c r="J114" i="5"/>
  <c r="N114" i="5"/>
  <c r="R114" i="5"/>
  <c r="V114" i="5"/>
  <c r="Z114" i="5"/>
  <c r="AD114" i="5"/>
  <c r="AH114" i="5"/>
  <c r="AL114" i="5"/>
  <c r="AP114" i="5"/>
  <c r="AT114" i="5"/>
  <c r="AX114" i="5"/>
  <c r="BB114" i="5"/>
  <c r="BF114" i="5"/>
  <c r="BJ114" i="5"/>
  <c r="BN114" i="5"/>
  <c r="BR114" i="5"/>
  <c r="BV114" i="5"/>
  <c r="BZ114" i="5"/>
  <c r="CD114" i="5"/>
  <c r="CH114" i="5"/>
  <c r="CL114" i="5"/>
  <c r="CP114" i="5"/>
  <c r="CT114" i="5"/>
  <c r="CX114" i="5"/>
  <c r="DB114" i="5"/>
  <c r="DF114" i="5"/>
  <c r="DJ114" i="5"/>
  <c r="DN114" i="5"/>
  <c r="DR114" i="5"/>
  <c r="M114" i="5"/>
  <c r="U114" i="5"/>
  <c r="AC114" i="5"/>
  <c r="AK114" i="5"/>
  <c r="AS114" i="5"/>
  <c r="BA114" i="5"/>
  <c r="BI114" i="5"/>
  <c r="BQ114" i="5"/>
  <c r="BY114" i="5"/>
  <c r="CG114" i="5"/>
  <c r="CO114" i="5"/>
  <c r="CW114" i="5"/>
  <c r="DE114" i="5"/>
  <c r="DM114" i="5"/>
  <c r="DU114" i="5"/>
  <c r="I114" i="5"/>
  <c r="Q114" i="5"/>
  <c r="Y114" i="5"/>
  <c r="AG114" i="5"/>
  <c r="AO114" i="5"/>
  <c r="AW114" i="5"/>
  <c r="BE114" i="5"/>
  <c r="BM114" i="5"/>
  <c r="BU114" i="5"/>
  <c r="CC114" i="5"/>
  <c r="CK114" i="5"/>
  <c r="CS114" i="5"/>
  <c r="DA114" i="5"/>
  <c r="DI114" i="5"/>
  <c r="DQ114" i="5"/>
  <c r="W114" i="5"/>
  <c r="AM114" i="5"/>
  <c r="BC114" i="5"/>
  <c r="BS114" i="5"/>
  <c r="CI114" i="5"/>
  <c r="CY114" i="5"/>
  <c r="DO114" i="5"/>
  <c r="K114" i="5"/>
  <c r="AA114" i="5"/>
  <c r="AQ114" i="5"/>
  <c r="BG114" i="5"/>
  <c r="BW114" i="5"/>
  <c r="CM114" i="5"/>
  <c r="DC114" i="5"/>
  <c r="DS114" i="5"/>
  <c r="O114" i="5"/>
  <c r="AE114" i="5"/>
  <c r="AU114" i="5"/>
  <c r="BK114" i="5"/>
  <c r="CA114" i="5"/>
  <c r="CQ114" i="5"/>
  <c r="DG114" i="5"/>
  <c r="S114" i="5"/>
  <c r="AI114" i="5"/>
  <c r="AY114" i="5"/>
  <c r="BO114" i="5"/>
  <c r="CE114" i="5"/>
  <c r="CU114" i="5"/>
  <c r="DK114" i="5"/>
  <c r="I121" i="2"/>
  <c r="I110" i="5"/>
  <c r="M110" i="5"/>
  <c r="Q110" i="5"/>
  <c r="U110" i="5"/>
  <c r="Y110" i="5"/>
  <c r="AC110" i="5"/>
  <c r="AG110" i="5"/>
  <c r="AK110" i="5"/>
  <c r="AO110" i="5"/>
  <c r="J110" i="5"/>
  <c r="N110" i="5"/>
  <c r="R110" i="5"/>
  <c r="V110" i="5"/>
  <c r="Z110" i="5"/>
  <c r="AD110" i="5"/>
  <c r="AH110" i="5"/>
  <c r="AL110" i="5"/>
  <c r="AP110" i="5"/>
  <c r="K110" i="5"/>
  <c r="S110" i="5"/>
  <c r="AA110" i="5"/>
  <c r="AI110" i="5"/>
  <c r="AQ110" i="5"/>
  <c r="O110" i="5"/>
  <c r="W110" i="5"/>
  <c r="AE110" i="5"/>
  <c r="AM110" i="5"/>
  <c r="L110" i="5"/>
  <c r="AB110" i="5"/>
  <c r="AR110" i="5"/>
  <c r="AV110" i="5"/>
  <c r="AZ110" i="5"/>
  <c r="BD110" i="5"/>
  <c r="BH110" i="5"/>
  <c r="BL110" i="5"/>
  <c r="BP110" i="5"/>
  <c r="BT110" i="5"/>
  <c r="BX110" i="5"/>
  <c r="CB110" i="5"/>
  <c r="CF110" i="5"/>
  <c r="CJ110" i="5"/>
  <c r="CN110" i="5"/>
  <c r="CR110" i="5"/>
  <c r="CV110" i="5"/>
  <c r="CZ110" i="5"/>
  <c r="DD110" i="5"/>
  <c r="DH110" i="5"/>
  <c r="DL110" i="5"/>
  <c r="DP110" i="5"/>
  <c r="DT110" i="5"/>
  <c r="T110" i="5"/>
  <c r="AJ110" i="5"/>
  <c r="AT110" i="5"/>
  <c r="AX110" i="5"/>
  <c r="BB110" i="5"/>
  <c r="BF110" i="5"/>
  <c r="BJ110" i="5"/>
  <c r="BN110" i="5"/>
  <c r="BR110" i="5"/>
  <c r="BV110" i="5"/>
  <c r="BZ110" i="5"/>
  <c r="CD110" i="5"/>
  <c r="CH110" i="5"/>
  <c r="CL110" i="5"/>
  <c r="CP110" i="5"/>
  <c r="CT110" i="5"/>
  <c r="CX110" i="5"/>
  <c r="DB110" i="5"/>
  <c r="DF110" i="5"/>
  <c r="DJ110" i="5"/>
  <c r="DN110" i="5"/>
  <c r="DR110" i="5"/>
  <c r="AF110" i="5"/>
  <c r="AW110" i="5"/>
  <c r="BE110" i="5"/>
  <c r="BM110" i="5"/>
  <c r="BU110" i="5"/>
  <c r="CC110" i="5"/>
  <c r="CK110" i="5"/>
  <c r="CS110" i="5"/>
  <c r="DA110" i="5"/>
  <c r="DI110" i="5"/>
  <c r="DQ110" i="5"/>
  <c r="P110" i="5"/>
  <c r="AS110" i="5"/>
  <c r="BA110" i="5"/>
  <c r="BI110" i="5"/>
  <c r="BQ110" i="5"/>
  <c r="BY110" i="5"/>
  <c r="CG110" i="5"/>
  <c r="CO110" i="5"/>
  <c r="CW110" i="5"/>
  <c r="DE110" i="5"/>
  <c r="DM110" i="5"/>
  <c r="DU110" i="5"/>
  <c r="AN110" i="5"/>
  <c r="BG110" i="5"/>
  <c r="BW110" i="5"/>
  <c r="CM110" i="5"/>
  <c r="DC110" i="5"/>
  <c r="DS110" i="5"/>
  <c r="AU110" i="5"/>
  <c r="BK110" i="5"/>
  <c r="CA110" i="5"/>
  <c r="CQ110" i="5"/>
  <c r="DG110" i="5"/>
  <c r="AY110" i="5"/>
  <c r="BO110" i="5"/>
  <c r="CE110" i="5"/>
  <c r="CU110" i="5"/>
  <c r="DK110" i="5"/>
  <c r="X110" i="5"/>
  <c r="BC110" i="5"/>
  <c r="BS110" i="5"/>
  <c r="CI110" i="5"/>
  <c r="CY110" i="5"/>
  <c r="DO110" i="5"/>
  <c r="I117" i="2"/>
  <c r="I106" i="5"/>
  <c r="M106" i="5"/>
  <c r="Q106" i="5"/>
  <c r="U106" i="5"/>
  <c r="Y106" i="5"/>
  <c r="AC106" i="5"/>
  <c r="AG106" i="5"/>
  <c r="AK106" i="5"/>
  <c r="AO106" i="5"/>
  <c r="AS106" i="5"/>
  <c r="AW106" i="5"/>
  <c r="BA106" i="5"/>
  <c r="BE106" i="5"/>
  <c r="BI106" i="5"/>
  <c r="BM106" i="5"/>
  <c r="BQ106" i="5"/>
  <c r="BU106" i="5"/>
  <c r="BY106" i="5"/>
  <c r="CC106" i="5"/>
  <c r="CG106" i="5"/>
  <c r="CK106" i="5"/>
  <c r="CO106" i="5"/>
  <c r="CS106" i="5"/>
  <c r="CW106" i="5"/>
  <c r="DA106" i="5"/>
  <c r="DE106" i="5"/>
  <c r="DI106" i="5"/>
  <c r="DM106" i="5"/>
  <c r="DQ106" i="5"/>
  <c r="DU106" i="5"/>
  <c r="J106" i="5"/>
  <c r="N106" i="5"/>
  <c r="R106" i="5"/>
  <c r="V106" i="5"/>
  <c r="Z106" i="5"/>
  <c r="AD106" i="5"/>
  <c r="AH106" i="5"/>
  <c r="AL106" i="5"/>
  <c r="AP106" i="5"/>
  <c r="AT106" i="5"/>
  <c r="AX106" i="5"/>
  <c r="BB106" i="5"/>
  <c r="BF106" i="5"/>
  <c r="BJ106" i="5"/>
  <c r="BN106" i="5"/>
  <c r="BR106" i="5"/>
  <c r="BV106" i="5"/>
  <c r="BZ106" i="5"/>
  <c r="CD106" i="5"/>
  <c r="CH106" i="5"/>
  <c r="CL106" i="5"/>
  <c r="CP106" i="5"/>
  <c r="CT106" i="5"/>
  <c r="CX106" i="5"/>
  <c r="DB106" i="5"/>
  <c r="DF106" i="5"/>
  <c r="DJ106" i="5"/>
  <c r="DN106" i="5"/>
  <c r="DR106" i="5"/>
  <c r="O106" i="5"/>
  <c r="W106" i="5"/>
  <c r="AE106" i="5"/>
  <c r="AM106" i="5"/>
  <c r="AU106" i="5"/>
  <c r="BC106" i="5"/>
  <c r="BK106" i="5"/>
  <c r="BS106" i="5"/>
  <c r="CA106" i="5"/>
  <c r="CI106" i="5"/>
  <c r="CQ106" i="5"/>
  <c r="CY106" i="5"/>
  <c r="DG106" i="5"/>
  <c r="DO106" i="5"/>
  <c r="K106" i="5"/>
  <c r="S106" i="5"/>
  <c r="AA106" i="5"/>
  <c r="AI106" i="5"/>
  <c r="AQ106" i="5"/>
  <c r="AY106" i="5"/>
  <c r="BG106" i="5"/>
  <c r="BO106" i="5"/>
  <c r="BW106" i="5"/>
  <c r="CE106" i="5"/>
  <c r="CM106" i="5"/>
  <c r="CU106" i="5"/>
  <c r="DC106" i="5"/>
  <c r="DK106" i="5"/>
  <c r="DS106" i="5"/>
  <c r="P106" i="5"/>
  <c r="AF106" i="5"/>
  <c r="AV106" i="5"/>
  <c r="BL106" i="5"/>
  <c r="CB106" i="5"/>
  <c r="CR106" i="5"/>
  <c r="DH106" i="5"/>
  <c r="X106" i="5"/>
  <c r="AN106" i="5"/>
  <c r="BD106" i="5"/>
  <c r="BT106" i="5"/>
  <c r="CJ106" i="5"/>
  <c r="CZ106" i="5"/>
  <c r="DP106" i="5"/>
  <c r="T106" i="5"/>
  <c r="AZ106" i="5"/>
  <c r="CF106" i="5"/>
  <c r="DL106" i="5"/>
  <c r="AJ106" i="5"/>
  <c r="BP106" i="5"/>
  <c r="CV106" i="5"/>
  <c r="BH106" i="5"/>
  <c r="DT106" i="5"/>
  <c r="L106" i="5"/>
  <c r="BX106" i="5"/>
  <c r="AB106" i="5"/>
  <c r="CN106" i="5"/>
  <c r="AR106" i="5"/>
  <c r="DD106" i="5"/>
  <c r="I113" i="2"/>
  <c r="I102" i="5"/>
  <c r="M102" i="5"/>
  <c r="Q102" i="5"/>
  <c r="U102" i="5"/>
  <c r="Y102" i="5"/>
  <c r="AC102" i="5"/>
  <c r="AG102" i="5"/>
  <c r="AK102" i="5"/>
  <c r="AO102" i="5"/>
  <c r="AS102" i="5"/>
  <c r="AW102" i="5"/>
  <c r="BA102" i="5"/>
  <c r="BE102" i="5"/>
  <c r="BI102" i="5"/>
  <c r="BM102" i="5"/>
  <c r="BQ102" i="5"/>
  <c r="BU102" i="5"/>
  <c r="BY102" i="5"/>
  <c r="CC102" i="5"/>
  <c r="CG102" i="5"/>
  <c r="CK102" i="5"/>
  <c r="CO102" i="5"/>
  <c r="CS102" i="5"/>
  <c r="CW102" i="5"/>
  <c r="DA102" i="5"/>
  <c r="DE102" i="5"/>
  <c r="DI102" i="5"/>
  <c r="DM102" i="5"/>
  <c r="DQ102" i="5"/>
  <c r="DU102" i="5"/>
  <c r="J102" i="5"/>
  <c r="N102" i="5"/>
  <c r="R102" i="5"/>
  <c r="V102" i="5"/>
  <c r="Z102" i="5"/>
  <c r="AD102" i="5"/>
  <c r="AH102" i="5"/>
  <c r="AL102" i="5"/>
  <c r="AP102" i="5"/>
  <c r="AT102" i="5"/>
  <c r="AX102" i="5"/>
  <c r="BB102" i="5"/>
  <c r="BF102" i="5"/>
  <c r="BJ102" i="5"/>
  <c r="BN102" i="5"/>
  <c r="BR102" i="5"/>
  <c r="BV102" i="5"/>
  <c r="BZ102" i="5"/>
  <c r="CD102" i="5"/>
  <c r="CH102" i="5"/>
  <c r="CL102" i="5"/>
  <c r="CP102" i="5"/>
  <c r="CT102" i="5"/>
  <c r="CX102" i="5"/>
  <c r="DB102" i="5"/>
  <c r="DF102" i="5"/>
  <c r="DJ102" i="5"/>
  <c r="DN102" i="5"/>
  <c r="DR102" i="5"/>
  <c r="K102" i="5"/>
  <c r="S102" i="5"/>
  <c r="AA102" i="5"/>
  <c r="AI102" i="5"/>
  <c r="AQ102" i="5"/>
  <c r="AY102" i="5"/>
  <c r="BG102" i="5"/>
  <c r="BO102" i="5"/>
  <c r="BW102" i="5"/>
  <c r="CE102" i="5"/>
  <c r="CM102" i="5"/>
  <c r="CU102" i="5"/>
  <c r="DC102" i="5"/>
  <c r="DK102" i="5"/>
  <c r="DS102" i="5"/>
  <c r="O102" i="5"/>
  <c r="W102" i="5"/>
  <c r="AE102" i="5"/>
  <c r="AM102" i="5"/>
  <c r="AU102" i="5"/>
  <c r="BC102" i="5"/>
  <c r="BK102" i="5"/>
  <c r="BS102" i="5"/>
  <c r="CA102" i="5"/>
  <c r="CI102" i="5"/>
  <c r="CQ102" i="5"/>
  <c r="CY102" i="5"/>
  <c r="DG102" i="5"/>
  <c r="DO102" i="5"/>
  <c r="T102" i="5"/>
  <c r="AJ102" i="5"/>
  <c r="AZ102" i="5"/>
  <c r="BP102" i="5"/>
  <c r="CF102" i="5"/>
  <c r="CV102" i="5"/>
  <c r="DL102" i="5"/>
  <c r="L102" i="5"/>
  <c r="AB102" i="5"/>
  <c r="AR102" i="5"/>
  <c r="BH102" i="5"/>
  <c r="BX102" i="5"/>
  <c r="CN102" i="5"/>
  <c r="DD102" i="5"/>
  <c r="DT102" i="5"/>
  <c r="AN102" i="5"/>
  <c r="BT102" i="5"/>
  <c r="CZ102" i="5"/>
  <c r="X102" i="5"/>
  <c r="BD102" i="5"/>
  <c r="CJ102" i="5"/>
  <c r="DP102" i="5"/>
  <c r="P102" i="5"/>
  <c r="CB102" i="5"/>
  <c r="AF102" i="5"/>
  <c r="CR102" i="5"/>
  <c r="AV102" i="5"/>
  <c r="DH102" i="5"/>
  <c r="BL102" i="5"/>
  <c r="I109" i="2"/>
  <c r="I98" i="5"/>
  <c r="M98" i="5"/>
  <c r="Q98" i="5"/>
  <c r="U98" i="5"/>
  <c r="Y98" i="5"/>
  <c r="AC98" i="5"/>
  <c r="AG98" i="5"/>
  <c r="AK98" i="5"/>
  <c r="AO98" i="5"/>
  <c r="AS98" i="5"/>
  <c r="AW98" i="5"/>
  <c r="BA98" i="5"/>
  <c r="BE98" i="5"/>
  <c r="BI98" i="5"/>
  <c r="BM98" i="5"/>
  <c r="BQ98" i="5"/>
  <c r="BU98" i="5"/>
  <c r="BY98" i="5"/>
  <c r="CC98" i="5"/>
  <c r="CG98" i="5"/>
  <c r="CK98" i="5"/>
  <c r="CO98" i="5"/>
  <c r="CS98" i="5"/>
  <c r="CW98" i="5"/>
  <c r="DA98" i="5"/>
  <c r="DE98" i="5"/>
  <c r="DI98" i="5"/>
  <c r="DM98" i="5"/>
  <c r="DQ98" i="5"/>
  <c r="DU98" i="5"/>
  <c r="J98" i="5"/>
  <c r="N98" i="5"/>
  <c r="R98" i="5"/>
  <c r="V98" i="5"/>
  <c r="Z98" i="5"/>
  <c r="AD98" i="5"/>
  <c r="AH98" i="5"/>
  <c r="AL98" i="5"/>
  <c r="AP98" i="5"/>
  <c r="AT98" i="5"/>
  <c r="AX98" i="5"/>
  <c r="BB98" i="5"/>
  <c r="BF98" i="5"/>
  <c r="BJ98" i="5"/>
  <c r="BN98" i="5"/>
  <c r="BR98" i="5"/>
  <c r="BV98" i="5"/>
  <c r="BZ98" i="5"/>
  <c r="CD98" i="5"/>
  <c r="CH98" i="5"/>
  <c r="CL98" i="5"/>
  <c r="CP98" i="5"/>
  <c r="CT98" i="5"/>
  <c r="CX98" i="5"/>
  <c r="DB98" i="5"/>
  <c r="DF98" i="5"/>
  <c r="DJ98" i="5"/>
  <c r="DN98" i="5"/>
  <c r="DR98" i="5"/>
  <c r="O98" i="5"/>
  <c r="W98" i="5"/>
  <c r="AE98" i="5"/>
  <c r="AM98" i="5"/>
  <c r="AU98" i="5"/>
  <c r="BC98" i="5"/>
  <c r="BK98" i="5"/>
  <c r="BS98" i="5"/>
  <c r="CA98" i="5"/>
  <c r="CI98" i="5"/>
  <c r="CQ98" i="5"/>
  <c r="CY98" i="5"/>
  <c r="DG98" i="5"/>
  <c r="DO98" i="5"/>
  <c r="K98" i="5"/>
  <c r="S98" i="5"/>
  <c r="AA98" i="5"/>
  <c r="AI98" i="5"/>
  <c r="AQ98" i="5"/>
  <c r="AY98" i="5"/>
  <c r="BG98" i="5"/>
  <c r="BO98" i="5"/>
  <c r="BW98" i="5"/>
  <c r="CE98" i="5"/>
  <c r="CM98" i="5"/>
  <c r="CU98" i="5"/>
  <c r="DC98" i="5"/>
  <c r="DK98" i="5"/>
  <c r="DS98" i="5"/>
  <c r="X98" i="5"/>
  <c r="AN98" i="5"/>
  <c r="BD98" i="5"/>
  <c r="BT98" i="5"/>
  <c r="CJ98" i="5"/>
  <c r="CZ98" i="5"/>
  <c r="DP98" i="5"/>
  <c r="P98" i="5"/>
  <c r="AF98" i="5"/>
  <c r="AV98" i="5"/>
  <c r="BL98" i="5"/>
  <c r="CB98" i="5"/>
  <c r="CR98" i="5"/>
  <c r="DH98" i="5"/>
  <c r="AB98" i="5"/>
  <c r="BH98" i="5"/>
  <c r="CN98" i="5"/>
  <c r="DT98" i="5"/>
  <c r="L98" i="5"/>
  <c r="AR98" i="5"/>
  <c r="BX98" i="5"/>
  <c r="DD98" i="5"/>
  <c r="AJ98" i="5"/>
  <c r="CV98" i="5"/>
  <c r="AZ98" i="5"/>
  <c r="DL98" i="5"/>
  <c r="BP98" i="5"/>
  <c r="T98" i="5"/>
  <c r="CF98" i="5"/>
  <c r="I107" i="2"/>
  <c r="I94" i="5"/>
  <c r="M94" i="5"/>
  <c r="Q94" i="5"/>
  <c r="U94" i="5"/>
  <c r="Y94" i="5"/>
  <c r="AC94" i="5"/>
  <c r="AG94" i="5"/>
  <c r="AK94" i="5"/>
  <c r="AO94" i="5"/>
  <c r="AS94" i="5"/>
  <c r="AW94" i="5"/>
  <c r="BA94" i="5"/>
  <c r="BE94" i="5"/>
  <c r="BI94" i="5"/>
  <c r="BM94" i="5"/>
  <c r="BQ94" i="5"/>
  <c r="BU94" i="5"/>
  <c r="BY94" i="5"/>
  <c r="CC94" i="5"/>
  <c r="CG94" i="5"/>
  <c r="CK94" i="5"/>
  <c r="CO94" i="5"/>
  <c r="CS94" i="5"/>
  <c r="CW94" i="5"/>
  <c r="DA94" i="5"/>
  <c r="DE94" i="5"/>
  <c r="DI94" i="5"/>
  <c r="DM94" i="5"/>
  <c r="DQ94" i="5"/>
  <c r="DU94" i="5"/>
  <c r="J94" i="5"/>
  <c r="N94" i="5"/>
  <c r="R94" i="5"/>
  <c r="V94" i="5"/>
  <c r="Z94" i="5"/>
  <c r="AD94" i="5"/>
  <c r="AH94" i="5"/>
  <c r="AL94" i="5"/>
  <c r="AP94" i="5"/>
  <c r="AT94" i="5"/>
  <c r="AX94" i="5"/>
  <c r="BB94" i="5"/>
  <c r="BF94" i="5"/>
  <c r="BJ94" i="5"/>
  <c r="BN94" i="5"/>
  <c r="BR94" i="5"/>
  <c r="BV94" i="5"/>
  <c r="BZ94" i="5"/>
  <c r="CD94" i="5"/>
  <c r="CH94" i="5"/>
  <c r="CL94" i="5"/>
  <c r="CP94" i="5"/>
  <c r="CT94" i="5"/>
  <c r="CX94" i="5"/>
  <c r="DB94" i="5"/>
  <c r="DF94" i="5"/>
  <c r="DJ94" i="5"/>
  <c r="DN94" i="5"/>
  <c r="DR94" i="5"/>
  <c r="K94" i="5"/>
  <c r="S94" i="5"/>
  <c r="AA94" i="5"/>
  <c r="AI94" i="5"/>
  <c r="AQ94" i="5"/>
  <c r="AY94" i="5"/>
  <c r="BG94" i="5"/>
  <c r="BO94" i="5"/>
  <c r="BW94" i="5"/>
  <c r="CE94" i="5"/>
  <c r="CM94" i="5"/>
  <c r="CU94" i="5"/>
  <c r="DC94" i="5"/>
  <c r="DK94" i="5"/>
  <c r="DS94" i="5"/>
  <c r="O94" i="5"/>
  <c r="W94" i="5"/>
  <c r="AE94" i="5"/>
  <c r="AM94" i="5"/>
  <c r="AU94" i="5"/>
  <c r="BC94" i="5"/>
  <c r="BK94" i="5"/>
  <c r="BS94" i="5"/>
  <c r="CA94" i="5"/>
  <c r="CI94" i="5"/>
  <c r="CQ94" i="5"/>
  <c r="CY94" i="5"/>
  <c r="DG94" i="5"/>
  <c r="DO94" i="5"/>
  <c r="L94" i="5"/>
  <c r="AB94" i="5"/>
  <c r="AR94" i="5"/>
  <c r="BH94" i="5"/>
  <c r="BX94" i="5"/>
  <c r="CN94" i="5"/>
  <c r="DD94" i="5"/>
  <c r="DT94" i="5"/>
  <c r="T94" i="5"/>
  <c r="AJ94" i="5"/>
  <c r="AZ94" i="5"/>
  <c r="BP94" i="5"/>
  <c r="CF94" i="5"/>
  <c r="CV94" i="5"/>
  <c r="DL94" i="5"/>
  <c r="P94" i="5"/>
  <c r="AV94" i="5"/>
  <c r="CB94" i="5"/>
  <c r="DH94" i="5"/>
  <c r="AF94" i="5"/>
  <c r="BL94" i="5"/>
  <c r="CR94" i="5"/>
  <c r="BD94" i="5"/>
  <c r="DP94" i="5"/>
  <c r="BT94" i="5"/>
  <c r="X94" i="5"/>
  <c r="CJ94" i="5"/>
  <c r="AN94" i="5"/>
  <c r="CZ94" i="5"/>
  <c r="I103" i="2"/>
  <c r="I90" i="5"/>
  <c r="M90" i="5"/>
  <c r="Q90" i="5"/>
  <c r="U90" i="5"/>
  <c r="Y90" i="5"/>
  <c r="AC90" i="5"/>
  <c r="AG90" i="5"/>
  <c r="AK90" i="5"/>
  <c r="AO90" i="5"/>
  <c r="AS90" i="5"/>
  <c r="AW90" i="5"/>
  <c r="BA90" i="5"/>
  <c r="BE90" i="5"/>
  <c r="BI90" i="5"/>
  <c r="BM90" i="5"/>
  <c r="BQ90" i="5"/>
  <c r="BU90" i="5"/>
  <c r="BY90" i="5"/>
  <c r="CC90" i="5"/>
  <c r="CG90" i="5"/>
  <c r="CK90" i="5"/>
  <c r="CO90" i="5"/>
  <c r="CS90" i="5"/>
  <c r="CW90" i="5"/>
  <c r="DA90" i="5"/>
  <c r="DE90" i="5"/>
  <c r="DI90" i="5"/>
  <c r="DM90" i="5"/>
  <c r="DQ90" i="5"/>
  <c r="DU90" i="5"/>
  <c r="J90" i="5"/>
  <c r="N90" i="5"/>
  <c r="R90" i="5"/>
  <c r="V90" i="5"/>
  <c r="Z90" i="5"/>
  <c r="AD90" i="5"/>
  <c r="AH90" i="5"/>
  <c r="AL90" i="5"/>
  <c r="AP90" i="5"/>
  <c r="AT90" i="5"/>
  <c r="AX90" i="5"/>
  <c r="BB90" i="5"/>
  <c r="BF90" i="5"/>
  <c r="BJ90" i="5"/>
  <c r="BN90" i="5"/>
  <c r="BR90" i="5"/>
  <c r="BV90" i="5"/>
  <c r="BZ90" i="5"/>
  <c r="CD90" i="5"/>
  <c r="CH90" i="5"/>
  <c r="CL90" i="5"/>
  <c r="CP90" i="5"/>
  <c r="CT90" i="5"/>
  <c r="CX90" i="5"/>
  <c r="DB90" i="5"/>
  <c r="DF90" i="5"/>
  <c r="DJ90" i="5"/>
  <c r="DN90" i="5"/>
  <c r="DR90" i="5"/>
  <c r="O90" i="5"/>
  <c r="W90" i="5"/>
  <c r="AE90" i="5"/>
  <c r="AM90" i="5"/>
  <c r="AU90" i="5"/>
  <c r="BC90" i="5"/>
  <c r="BK90" i="5"/>
  <c r="BS90" i="5"/>
  <c r="CA90" i="5"/>
  <c r="CI90" i="5"/>
  <c r="CQ90" i="5"/>
  <c r="CY90" i="5"/>
  <c r="DG90" i="5"/>
  <c r="DO90" i="5"/>
  <c r="K90" i="5"/>
  <c r="S90" i="5"/>
  <c r="AA90" i="5"/>
  <c r="AI90" i="5"/>
  <c r="AQ90" i="5"/>
  <c r="AY90" i="5"/>
  <c r="BG90" i="5"/>
  <c r="BO90" i="5"/>
  <c r="BW90" i="5"/>
  <c r="CE90" i="5"/>
  <c r="CM90" i="5"/>
  <c r="CU90" i="5"/>
  <c r="DC90" i="5"/>
  <c r="DK90" i="5"/>
  <c r="DS90" i="5"/>
  <c r="P90" i="5"/>
  <c r="AF90" i="5"/>
  <c r="AV90" i="5"/>
  <c r="BL90" i="5"/>
  <c r="CB90" i="5"/>
  <c r="CR90" i="5"/>
  <c r="DH90" i="5"/>
  <c r="X90" i="5"/>
  <c r="AN90" i="5"/>
  <c r="BD90" i="5"/>
  <c r="BT90" i="5"/>
  <c r="CJ90" i="5"/>
  <c r="CZ90" i="5"/>
  <c r="DP90" i="5"/>
  <c r="AJ90" i="5"/>
  <c r="BP90" i="5"/>
  <c r="CV90" i="5"/>
  <c r="T90" i="5"/>
  <c r="AZ90" i="5"/>
  <c r="CF90" i="5"/>
  <c r="DL90" i="5"/>
  <c r="L90" i="5"/>
  <c r="BX90" i="5"/>
  <c r="AB90" i="5"/>
  <c r="CN90" i="5"/>
  <c r="AR90" i="5"/>
  <c r="DD90" i="5"/>
  <c r="BH90" i="5"/>
  <c r="DT90" i="5"/>
  <c r="I100" i="2"/>
  <c r="I86" i="5"/>
  <c r="M86" i="5"/>
  <c r="Q86" i="5"/>
  <c r="U86" i="5"/>
  <c r="Y86" i="5"/>
  <c r="AC86" i="5"/>
  <c r="AG86" i="5"/>
  <c r="AK86" i="5"/>
  <c r="AO86" i="5"/>
  <c r="AS86" i="5"/>
  <c r="AW86" i="5"/>
  <c r="BA86" i="5"/>
  <c r="BE86" i="5"/>
  <c r="BI86" i="5"/>
  <c r="BM86" i="5"/>
  <c r="BQ86" i="5"/>
  <c r="BU86" i="5"/>
  <c r="BY86" i="5"/>
  <c r="CC86" i="5"/>
  <c r="CG86" i="5"/>
  <c r="CK86" i="5"/>
  <c r="CO86" i="5"/>
  <c r="CS86" i="5"/>
  <c r="CW86" i="5"/>
  <c r="DA86" i="5"/>
  <c r="DE86" i="5"/>
  <c r="DI86" i="5"/>
  <c r="DM86" i="5"/>
  <c r="DQ86" i="5"/>
  <c r="DU86" i="5"/>
  <c r="J86" i="5"/>
  <c r="N86" i="5"/>
  <c r="R86" i="5"/>
  <c r="V86" i="5"/>
  <c r="Z86" i="5"/>
  <c r="AD86" i="5"/>
  <c r="AH86" i="5"/>
  <c r="AL86" i="5"/>
  <c r="AP86" i="5"/>
  <c r="AT86" i="5"/>
  <c r="AX86" i="5"/>
  <c r="BB86" i="5"/>
  <c r="BF86" i="5"/>
  <c r="BJ86" i="5"/>
  <c r="BN86" i="5"/>
  <c r="BR86" i="5"/>
  <c r="BV86" i="5"/>
  <c r="BZ86" i="5"/>
  <c r="CD86" i="5"/>
  <c r="CH86" i="5"/>
  <c r="CL86" i="5"/>
  <c r="CP86" i="5"/>
  <c r="CT86" i="5"/>
  <c r="CX86" i="5"/>
  <c r="DB86" i="5"/>
  <c r="DF86" i="5"/>
  <c r="DJ86" i="5"/>
  <c r="DN86" i="5"/>
  <c r="DR86" i="5"/>
  <c r="K86" i="5"/>
  <c r="S86" i="5"/>
  <c r="AA86" i="5"/>
  <c r="AI86" i="5"/>
  <c r="AQ86" i="5"/>
  <c r="AY86" i="5"/>
  <c r="BG86" i="5"/>
  <c r="BO86" i="5"/>
  <c r="BW86" i="5"/>
  <c r="CE86" i="5"/>
  <c r="CM86" i="5"/>
  <c r="CU86" i="5"/>
  <c r="DC86" i="5"/>
  <c r="DK86" i="5"/>
  <c r="DS86" i="5"/>
  <c r="O86" i="5"/>
  <c r="W86" i="5"/>
  <c r="AE86" i="5"/>
  <c r="AM86" i="5"/>
  <c r="AU86" i="5"/>
  <c r="BC86" i="5"/>
  <c r="BK86" i="5"/>
  <c r="BS86" i="5"/>
  <c r="CA86" i="5"/>
  <c r="CI86" i="5"/>
  <c r="CQ86" i="5"/>
  <c r="CY86" i="5"/>
  <c r="DG86" i="5"/>
  <c r="DO86" i="5"/>
  <c r="T86" i="5"/>
  <c r="AJ86" i="5"/>
  <c r="AZ86" i="5"/>
  <c r="BP86" i="5"/>
  <c r="CF86" i="5"/>
  <c r="CV86" i="5"/>
  <c r="DL86" i="5"/>
  <c r="L86" i="5"/>
  <c r="AB86" i="5"/>
  <c r="AR86" i="5"/>
  <c r="BH86" i="5"/>
  <c r="BX86" i="5"/>
  <c r="CN86" i="5"/>
  <c r="DD86" i="5"/>
  <c r="DT86" i="5"/>
  <c r="X86" i="5"/>
  <c r="BD86" i="5"/>
  <c r="CJ86" i="5"/>
  <c r="DP86" i="5"/>
  <c r="AN86" i="5"/>
  <c r="BT86" i="5"/>
  <c r="CZ86" i="5"/>
  <c r="AF86" i="5"/>
  <c r="CR86" i="5"/>
  <c r="AV86" i="5"/>
  <c r="DH86" i="5"/>
  <c r="BL86" i="5"/>
  <c r="P86" i="5"/>
  <c r="CB86" i="5"/>
  <c r="I96" i="2"/>
  <c r="I82" i="5"/>
  <c r="M82" i="5"/>
  <c r="Q82" i="5"/>
  <c r="U82" i="5"/>
  <c r="Y82" i="5"/>
  <c r="AC82" i="5"/>
  <c r="AG82" i="5"/>
  <c r="AK82" i="5"/>
  <c r="AO82" i="5"/>
  <c r="AS82" i="5"/>
  <c r="AW82" i="5"/>
  <c r="BA82" i="5"/>
  <c r="BE82" i="5"/>
  <c r="BI82" i="5"/>
  <c r="BM82" i="5"/>
  <c r="BQ82" i="5"/>
  <c r="BU82" i="5"/>
  <c r="BY82" i="5"/>
  <c r="CC82" i="5"/>
  <c r="CG82" i="5"/>
  <c r="CK82" i="5"/>
  <c r="CO82" i="5"/>
  <c r="CS82" i="5"/>
  <c r="CW82" i="5"/>
  <c r="DA82" i="5"/>
  <c r="DE82" i="5"/>
  <c r="DI82" i="5"/>
  <c r="DM82" i="5"/>
  <c r="DQ82" i="5"/>
  <c r="DU82" i="5"/>
  <c r="J82" i="5"/>
  <c r="N82" i="5"/>
  <c r="R82" i="5"/>
  <c r="V82" i="5"/>
  <c r="Z82" i="5"/>
  <c r="AD82" i="5"/>
  <c r="AH82" i="5"/>
  <c r="AL82" i="5"/>
  <c r="AP82" i="5"/>
  <c r="AT82" i="5"/>
  <c r="AX82" i="5"/>
  <c r="BB82" i="5"/>
  <c r="BF82" i="5"/>
  <c r="BJ82" i="5"/>
  <c r="BN82" i="5"/>
  <c r="BR82" i="5"/>
  <c r="BV82" i="5"/>
  <c r="BZ82" i="5"/>
  <c r="CD82" i="5"/>
  <c r="CH82" i="5"/>
  <c r="CL82" i="5"/>
  <c r="CP82" i="5"/>
  <c r="CT82" i="5"/>
  <c r="CX82" i="5"/>
  <c r="DB82" i="5"/>
  <c r="DF82" i="5"/>
  <c r="DJ82" i="5"/>
  <c r="DN82" i="5"/>
  <c r="DR82" i="5"/>
  <c r="O82" i="5"/>
  <c r="W82" i="5"/>
  <c r="AE82" i="5"/>
  <c r="AM82" i="5"/>
  <c r="AU82" i="5"/>
  <c r="BC82" i="5"/>
  <c r="BK82" i="5"/>
  <c r="BS82" i="5"/>
  <c r="CA82" i="5"/>
  <c r="CI82" i="5"/>
  <c r="CQ82" i="5"/>
  <c r="CY82" i="5"/>
  <c r="DG82" i="5"/>
  <c r="DO82" i="5"/>
  <c r="K82" i="5"/>
  <c r="S82" i="5"/>
  <c r="AA82" i="5"/>
  <c r="AI82" i="5"/>
  <c r="AQ82" i="5"/>
  <c r="AY82" i="5"/>
  <c r="BG82" i="5"/>
  <c r="BO82" i="5"/>
  <c r="BW82" i="5"/>
  <c r="CE82" i="5"/>
  <c r="CM82" i="5"/>
  <c r="CU82" i="5"/>
  <c r="DC82" i="5"/>
  <c r="DK82" i="5"/>
  <c r="DS82" i="5"/>
  <c r="X82" i="5"/>
  <c r="AN82" i="5"/>
  <c r="BD82" i="5"/>
  <c r="BT82" i="5"/>
  <c r="CJ82" i="5"/>
  <c r="CZ82" i="5"/>
  <c r="DP82" i="5"/>
  <c r="P82" i="5"/>
  <c r="AF82" i="5"/>
  <c r="AV82" i="5"/>
  <c r="BL82" i="5"/>
  <c r="CB82" i="5"/>
  <c r="CR82" i="5"/>
  <c r="DH82" i="5"/>
  <c r="L82" i="5"/>
  <c r="AR82" i="5"/>
  <c r="BX82" i="5"/>
  <c r="DD82" i="5"/>
  <c r="AB82" i="5"/>
  <c r="BH82" i="5"/>
  <c r="CN82" i="5"/>
  <c r="DT82" i="5"/>
  <c r="AZ82" i="5"/>
  <c r="DL82" i="5"/>
  <c r="BP82" i="5"/>
  <c r="T82" i="5"/>
  <c r="CF82" i="5"/>
  <c r="AJ82" i="5"/>
  <c r="CV82" i="5"/>
  <c r="I92" i="2"/>
  <c r="I78" i="5"/>
  <c r="M78" i="5"/>
  <c r="Q78" i="5"/>
  <c r="U78" i="5"/>
  <c r="Y78" i="5"/>
  <c r="AC78" i="5"/>
  <c r="AG78" i="5"/>
  <c r="AK78" i="5"/>
  <c r="AO78" i="5"/>
  <c r="AS78" i="5"/>
  <c r="AW78" i="5"/>
  <c r="BA78" i="5"/>
  <c r="BE78" i="5"/>
  <c r="BI78" i="5"/>
  <c r="BM78" i="5"/>
  <c r="BQ78" i="5"/>
  <c r="BU78" i="5"/>
  <c r="BY78" i="5"/>
  <c r="CC78" i="5"/>
  <c r="CG78" i="5"/>
  <c r="CK78" i="5"/>
  <c r="CO78" i="5"/>
  <c r="CS78" i="5"/>
  <c r="CW78" i="5"/>
  <c r="DA78" i="5"/>
  <c r="DE78" i="5"/>
  <c r="DI78" i="5"/>
  <c r="DM78" i="5"/>
  <c r="DQ78" i="5"/>
  <c r="DU78" i="5"/>
  <c r="J78" i="5"/>
  <c r="N78" i="5"/>
  <c r="R78" i="5"/>
  <c r="V78" i="5"/>
  <c r="Z78" i="5"/>
  <c r="AD78" i="5"/>
  <c r="AH78" i="5"/>
  <c r="AL78" i="5"/>
  <c r="AP78" i="5"/>
  <c r="AT78" i="5"/>
  <c r="AX78" i="5"/>
  <c r="BB78" i="5"/>
  <c r="BF78" i="5"/>
  <c r="BJ78" i="5"/>
  <c r="BN78" i="5"/>
  <c r="BR78" i="5"/>
  <c r="BV78" i="5"/>
  <c r="BZ78" i="5"/>
  <c r="CD78" i="5"/>
  <c r="CH78" i="5"/>
  <c r="CL78" i="5"/>
  <c r="CP78" i="5"/>
  <c r="CT78" i="5"/>
  <c r="CX78" i="5"/>
  <c r="DB78" i="5"/>
  <c r="DF78" i="5"/>
  <c r="DJ78" i="5"/>
  <c r="DN78" i="5"/>
  <c r="DR78" i="5"/>
  <c r="K78" i="5"/>
  <c r="S78" i="5"/>
  <c r="AA78" i="5"/>
  <c r="AI78" i="5"/>
  <c r="AQ78" i="5"/>
  <c r="AY78" i="5"/>
  <c r="BG78" i="5"/>
  <c r="BO78" i="5"/>
  <c r="BW78" i="5"/>
  <c r="CE78" i="5"/>
  <c r="CM78" i="5"/>
  <c r="CU78" i="5"/>
  <c r="DC78" i="5"/>
  <c r="DK78" i="5"/>
  <c r="DS78" i="5"/>
  <c r="O78" i="5"/>
  <c r="W78" i="5"/>
  <c r="AE78" i="5"/>
  <c r="AM78" i="5"/>
  <c r="AU78" i="5"/>
  <c r="BC78" i="5"/>
  <c r="BK78" i="5"/>
  <c r="BS78" i="5"/>
  <c r="CA78" i="5"/>
  <c r="CI78" i="5"/>
  <c r="CQ78" i="5"/>
  <c r="CY78" i="5"/>
  <c r="DG78" i="5"/>
  <c r="DO78" i="5"/>
  <c r="L78" i="5"/>
  <c r="AB78" i="5"/>
  <c r="AR78" i="5"/>
  <c r="BH78" i="5"/>
  <c r="BX78" i="5"/>
  <c r="CN78" i="5"/>
  <c r="DD78" i="5"/>
  <c r="DT78" i="5"/>
  <c r="T78" i="5"/>
  <c r="AJ78" i="5"/>
  <c r="AZ78" i="5"/>
  <c r="BP78" i="5"/>
  <c r="CF78" i="5"/>
  <c r="CV78" i="5"/>
  <c r="DL78" i="5"/>
  <c r="AF78" i="5"/>
  <c r="BL78" i="5"/>
  <c r="CR78" i="5"/>
  <c r="P78" i="5"/>
  <c r="AV78" i="5"/>
  <c r="CB78" i="5"/>
  <c r="DH78" i="5"/>
  <c r="BT78" i="5"/>
  <c r="X78" i="5"/>
  <c r="CJ78" i="5"/>
  <c r="AN78" i="5"/>
  <c r="CZ78" i="5"/>
  <c r="BD78" i="5"/>
  <c r="DP78" i="5"/>
  <c r="I89" i="2"/>
  <c r="K74" i="5"/>
  <c r="O74" i="5"/>
  <c r="S74" i="5"/>
  <c r="W74" i="5"/>
  <c r="AA74" i="5"/>
  <c r="AE74" i="5"/>
  <c r="AI74" i="5"/>
  <c r="AM74" i="5"/>
  <c r="AQ74" i="5"/>
  <c r="AU74" i="5"/>
  <c r="AY74" i="5"/>
  <c r="BC74" i="5"/>
  <c r="BG74" i="5"/>
  <c r="BK74" i="5"/>
  <c r="BO74" i="5"/>
  <c r="BS74" i="5"/>
  <c r="BW74" i="5"/>
  <c r="CA74" i="5"/>
  <c r="CE74" i="5"/>
  <c r="CI74" i="5"/>
  <c r="CM74" i="5"/>
  <c r="CQ74" i="5"/>
  <c r="CU74" i="5"/>
  <c r="CY74" i="5"/>
  <c r="DC74" i="5"/>
  <c r="DG74" i="5"/>
  <c r="DK74" i="5"/>
  <c r="DO74" i="5"/>
  <c r="DS74" i="5"/>
  <c r="M74" i="5"/>
  <c r="R74" i="5"/>
  <c r="X74" i="5"/>
  <c r="AC74" i="5"/>
  <c r="AH74" i="5"/>
  <c r="AN74" i="5"/>
  <c r="AS74" i="5"/>
  <c r="AX74" i="5"/>
  <c r="BD74" i="5"/>
  <c r="BI74" i="5"/>
  <c r="BN74" i="5"/>
  <c r="BT74" i="5"/>
  <c r="BY74" i="5"/>
  <c r="CD74" i="5"/>
  <c r="CJ74" i="5"/>
  <c r="CO74" i="5"/>
  <c r="CT74" i="5"/>
  <c r="CZ74" i="5"/>
  <c r="DE74" i="5"/>
  <c r="DJ74" i="5"/>
  <c r="DP74" i="5"/>
  <c r="DU74" i="5"/>
  <c r="I74" i="5"/>
  <c r="N74" i="5"/>
  <c r="T74" i="5"/>
  <c r="Y74" i="5"/>
  <c r="AD74" i="5"/>
  <c r="AJ74" i="5"/>
  <c r="AO74" i="5"/>
  <c r="AT74" i="5"/>
  <c r="AZ74" i="5"/>
  <c r="BE74" i="5"/>
  <c r="BJ74" i="5"/>
  <c r="BP74" i="5"/>
  <c r="BU74" i="5"/>
  <c r="BZ74" i="5"/>
  <c r="CF74" i="5"/>
  <c r="CK74" i="5"/>
  <c r="CP74" i="5"/>
  <c r="CV74" i="5"/>
  <c r="DA74" i="5"/>
  <c r="DF74" i="5"/>
  <c r="DL74" i="5"/>
  <c r="DQ74" i="5"/>
  <c r="J74" i="5"/>
  <c r="U74" i="5"/>
  <c r="AF74" i="5"/>
  <c r="AP74" i="5"/>
  <c r="BA74" i="5"/>
  <c r="BL74" i="5"/>
  <c r="BV74" i="5"/>
  <c r="CG74" i="5"/>
  <c r="CR74" i="5"/>
  <c r="DB74" i="5"/>
  <c r="DM74" i="5"/>
  <c r="P74" i="5"/>
  <c r="Z74" i="5"/>
  <c r="AK74" i="5"/>
  <c r="AV74" i="5"/>
  <c r="BF74" i="5"/>
  <c r="BQ74" i="5"/>
  <c r="CB74" i="5"/>
  <c r="CL74" i="5"/>
  <c r="CW74" i="5"/>
  <c r="DH74" i="5"/>
  <c r="DR74" i="5"/>
  <c r="L74" i="5"/>
  <c r="AG74" i="5"/>
  <c r="BB74" i="5"/>
  <c r="BX74" i="5"/>
  <c r="CS74" i="5"/>
  <c r="DN74" i="5"/>
  <c r="V74" i="5"/>
  <c r="AR74" i="5"/>
  <c r="BM74" i="5"/>
  <c r="CH74" i="5"/>
  <c r="DD74" i="5"/>
  <c r="Q74" i="5"/>
  <c r="BH74" i="5"/>
  <c r="CX74" i="5"/>
  <c r="AL74" i="5"/>
  <c r="CC74" i="5"/>
  <c r="DT74" i="5"/>
  <c r="AB74" i="5"/>
  <c r="DI74" i="5"/>
  <c r="AW74" i="5"/>
  <c r="BR74" i="5"/>
  <c r="CN74" i="5"/>
  <c r="I86" i="2"/>
  <c r="K70" i="5"/>
  <c r="O70" i="5"/>
  <c r="S70" i="5"/>
  <c r="W70" i="5"/>
  <c r="AA70" i="5"/>
  <c r="AE70" i="5"/>
  <c r="AI70" i="5"/>
  <c r="AM70" i="5"/>
  <c r="AQ70" i="5"/>
  <c r="AU70" i="5"/>
  <c r="AY70" i="5"/>
  <c r="BC70" i="5"/>
  <c r="BG70" i="5"/>
  <c r="BK70" i="5"/>
  <c r="BO70" i="5"/>
  <c r="BS70" i="5"/>
  <c r="BW70" i="5"/>
  <c r="CA70" i="5"/>
  <c r="CE70" i="5"/>
  <c r="CI70" i="5"/>
  <c r="CM70" i="5"/>
  <c r="CQ70" i="5"/>
  <c r="CU70" i="5"/>
  <c r="CY70" i="5"/>
  <c r="DC70" i="5"/>
  <c r="DG70" i="5"/>
  <c r="DK70" i="5"/>
  <c r="DO70" i="5"/>
  <c r="DS70" i="5"/>
  <c r="L70" i="5"/>
  <c r="Q70" i="5"/>
  <c r="V70" i="5"/>
  <c r="AB70" i="5"/>
  <c r="AG70" i="5"/>
  <c r="AL70" i="5"/>
  <c r="AR70" i="5"/>
  <c r="AW70" i="5"/>
  <c r="BB70" i="5"/>
  <c r="BH70" i="5"/>
  <c r="BM70" i="5"/>
  <c r="BR70" i="5"/>
  <c r="BX70" i="5"/>
  <c r="CC70" i="5"/>
  <c r="CH70" i="5"/>
  <c r="CN70" i="5"/>
  <c r="CS70" i="5"/>
  <c r="CX70" i="5"/>
  <c r="DD70" i="5"/>
  <c r="DI70" i="5"/>
  <c r="DN70" i="5"/>
  <c r="DT70" i="5"/>
  <c r="M70" i="5"/>
  <c r="R70" i="5"/>
  <c r="X70" i="5"/>
  <c r="AC70" i="5"/>
  <c r="AH70" i="5"/>
  <c r="AN70" i="5"/>
  <c r="AS70" i="5"/>
  <c r="AX70" i="5"/>
  <c r="BD70" i="5"/>
  <c r="BI70" i="5"/>
  <c r="BN70" i="5"/>
  <c r="BT70" i="5"/>
  <c r="BY70" i="5"/>
  <c r="CD70" i="5"/>
  <c r="CJ70" i="5"/>
  <c r="CO70" i="5"/>
  <c r="CT70" i="5"/>
  <c r="CZ70" i="5"/>
  <c r="DE70" i="5"/>
  <c r="DJ70" i="5"/>
  <c r="DP70" i="5"/>
  <c r="DU70" i="5"/>
  <c r="I70" i="5"/>
  <c r="T70" i="5"/>
  <c r="AD70" i="5"/>
  <c r="AO70" i="5"/>
  <c r="AZ70" i="5"/>
  <c r="BJ70" i="5"/>
  <c r="BU70" i="5"/>
  <c r="CF70" i="5"/>
  <c r="CP70" i="5"/>
  <c r="DA70" i="5"/>
  <c r="DL70" i="5"/>
  <c r="N70" i="5"/>
  <c r="Y70" i="5"/>
  <c r="AJ70" i="5"/>
  <c r="AT70" i="5"/>
  <c r="BE70" i="5"/>
  <c r="BP70" i="5"/>
  <c r="BZ70" i="5"/>
  <c r="CK70" i="5"/>
  <c r="CV70" i="5"/>
  <c r="DF70" i="5"/>
  <c r="DQ70" i="5"/>
  <c r="J70" i="5"/>
  <c r="AF70" i="5"/>
  <c r="BA70" i="5"/>
  <c r="BV70" i="5"/>
  <c r="CR70" i="5"/>
  <c r="DM70" i="5"/>
  <c r="U70" i="5"/>
  <c r="AP70" i="5"/>
  <c r="BL70" i="5"/>
  <c r="CG70" i="5"/>
  <c r="DB70" i="5"/>
  <c r="P70" i="5"/>
  <c r="BF70" i="5"/>
  <c r="CW70" i="5"/>
  <c r="AK70" i="5"/>
  <c r="CB70" i="5"/>
  <c r="DR70" i="5"/>
  <c r="BQ70" i="5"/>
  <c r="CL70" i="5"/>
  <c r="Z70" i="5"/>
  <c r="DH70" i="5"/>
  <c r="AV70" i="5"/>
  <c r="I82" i="2"/>
  <c r="K66" i="5"/>
  <c r="O66" i="5"/>
  <c r="S66" i="5"/>
  <c r="W66" i="5"/>
  <c r="AA66" i="5"/>
  <c r="AE66" i="5"/>
  <c r="AI66" i="5"/>
  <c r="AM66" i="5"/>
  <c r="AQ66" i="5"/>
  <c r="AU66" i="5"/>
  <c r="AY66" i="5"/>
  <c r="BC66" i="5"/>
  <c r="BG66" i="5"/>
  <c r="BK66" i="5"/>
  <c r="BO66" i="5"/>
  <c r="BS66" i="5"/>
  <c r="BW66" i="5"/>
  <c r="CA66" i="5"/>
  <c r="CE66" i="5"/>
  <c r="CI66" i="5"/>
  <c r="CM66" i="5"/>
  <c r="CQ66" i="5"/>
  <c r="CU66" i="5"/>
  <c r="CY66" i="5"/>
  <c r="DC66" i="5"/>
  <c r="DG66" i="5"/>
  <c r="DK66" i="5"/>
  <c r="DO66" i="5"/>
  <c r="DS66" i="5"/>
  <c r="L66" i="5"/>
  <c r="P66" i="5"/>
  <c r="T66" i="5"/>
  <c r="X66" i="5"/>
  <c r="AB66" i="5"/>
  <c r="AF66" i="5"/>
  <c r="AJ66" i="5"/>
  <c r="AN66" i="5"/>
  <c r="AR66" i="5"/>
  <c r="AV66" i="5"/>
  <c r="AZ66" i="5"/>
  <c r="BD66" i="5"/>
  <c r="BH66" i="5"/>
  <c r="BL66" i="5"/>
  <c r="BP66" i="5"/>
  <c r="BT66" i="5"/>
  <c r="BX66" i="5"/>
  <c r="CB66" i="5"/>
  <c r="CF66" i="5"/>
  <c r="CJ66" i="5"/>
  <c r="CN66" i="5"/>
  <c r="CR66" i="5"/>
  <c r="CV66" i="5"/>
  <c r="CZ66" i="5"/>
  <c r="DD66" i="5"/>
  <c r="DH66" i="5"/>
  <c r="DL66" i="5"/>
  <c r="DP66" i="5"/>
  <c r="DT66" i="5"/>
  <c r="M66" i="5"/>
  <c r="U66" i="5"/>
  <c r="AC66" i="5"/>
  <c r="AK66" i="5"/>
  <c r="AS66" i="5"/>
  <c r="BA66" i="5"/>
  <c r="BI66" i="5"/>
  <c r="BQ66" i="5"/>
  <c r="BY66" i="5"/>
  <c r="CG66" i="5"/>
  <c r="CO66" i="5"/>
  <c r="CW66" i="5"/>
  <c r="DE66" i="5"/>
  <c r="DM66" i="5"/>
  <c r="DU66" i="5"/>
  <c r="N66" i="5"/>
  <c r="V66" i="5"/>
  <c r="AD66" i="5"/>
  <c r="AL66" i="5"/>
  <c r="AT66" i="5"/>
  <c r="BB66" i="5"/>
  <c r="BJ66" i="5"/>
  <c r="BR66" i="5"/>
  <c r="BZ66" i="5"/>
  <c r="CH66" i="5"/>
  <c r="CP66" i="5"/>
  <c r="CX66" i="5"/>
  <c r="DF66" i="5"/>
  <c r="DN66" i="5"/>
  <c r="I66" i="5"/>
  <c r="Y66" i="5"/>
  <c r="AO66" i="5"/>
  <c r="BE66" i="5"/>
  <c r="BU66" i="5"/>
  <c r="CK66" i="5"/>
  <c r="DA66" i="5"/>
  <c r="DQ66" i="5"/>
  <c r="Q66" i="5"/>
  <c r="AG66" i="5"/>
  <c r="AW66" i="5"/>
  <c r="BM66" i="5"/>
  <c r="CC66" i="5"/>
  <c r="CS66" i="5"/>
  <c r="DI66" i="5"/>
  <c r="Z66" i="5"/>
  <c r="BF66" i="5"/>
  <c r="CL66" i="5"/>
  <c r="DR66" i="5"/>
  <c r="J66" i="5"/>
  <c r="AP66" i="5"/>
  <c r="BV66" i="5"/>
  <c r="DB66" i="5"/>
  <c r="BN66" i="5"/>
  <c r="AH66" i="5"/>
  <c r="CT66" i="5"/>
  <c r="CD66" i="5"/>
  <c r="DJ66" i="5"/>
  <c r="R66" i="5"/>
  <c r="AX66" i="5"/>
  <c r="I78" i="2"/>
  <c r="K62" i="5"/>
  <c r="O62" i="5"/>
  <c r="S62" i="5"/>
  <c r="W62" i="5"/>
  <c r="AA62" i="5"/>
  <c r="AE62" i="5"/>
  <c r="AI62" i="5"/>
  <c r="AM62" i="5"/>
  <c r="AQ62" i="5"/>
  <c r="AU62" i="5"/>
  <c r="AY62" i="5"/>
  <c r="BC62" i="5"/>
  <c r="BG62" i="5"/>
  <c r="BK62" i="5"/>
  <c r="BO62" i="5"/>
  <c r="BS62" i="5"/>
  <c r="BW62" i="5"/>
  <c r="CA62" i="5"/>
  <c r="CE62" i="5"/>
  <c r="CI62" i="5"/>
  <c r="CM62" i="5"/>
  <c r="CQ62" i="5"/>
  <c r="CU62" i="5"/>
  <c r="CY62" i="5"/>
  <c r="DC62" i="5"/>
  <c r="DG62" i="5"/>
  <c r="DK62" i="5"/>
  <c r="DO62" i="5"/>
  <c r="DS62" i="5"/>
  <c r="L62" i="5"/>
  <c r="P62" i="5"/>
  <c r="T62" i="5"/>
  <c r="X62" i="5"/>
  <c r="AB62" i="5"/>
  <c r="AF62" i="5"/>
  <c r="AJ62" i="5"/>
  <c r="AN62" i="5"/>
  <c r="AR62" i="5"/>
  <c r="AV62" i="5"/>
  <c r="AZ62" i="5"/>
  <c r="BD62" i="5"/>
  <c r="BH62" i="5"/>
  <c r="BL62" i="5"/>
  <c r="BP62" i="5"/>
  <c r="BT62" i="5"/>
  <c r="BX62" i="5"/>
  <c r="CB62" i="5"/>
  <c r="CF62" i="5"/>
  <c r="CJ62" i="5"/>
  <c r="CN62" i="5"/>
  <c r="CR62" i="5"/>
  <c r="CV62" i="5"/>
  <c r="CZ62" i="5"/>
  <c r="DD62" i="5"/>
  <c r="DH62" i="5"/>
  <c r="DL62" i="5"/>
  <c r="DP62" i="5"/>
  <c r="DT62" i="5"/>
  <c r="I62" i="5"/>
  <c r="Q62" i="5"/>
  <c r="Y62" i="5"/>
  <c r="AG62" i="5"/>
  <c r="AO62" i="5"/>
  <c r="AW62" i="5"/>
  <c r="BE62" i="5"/>
  <c r="BM62" i="5"/>
  <c r="BU62" i="5"/>
  <c r="CC62" i="5"/>
  <c r="CK62" i="5"/>
  <c r="CS62" i="5"/>
  <c r="DA62" i="5"/>
  <c r="DI62" i="5"/>
  <c r="DQ62" i="5"/>
  <c r="J62" i="5"/>
  <c r="R62" i="5"/>
  <c r="Z62" i="5"/>
  <c r="AH62" i="5"/>
  <c r="AP62" i="5"/>
  <c r="AX62" i="5"/>
  <c r="BF62" i="5"/>
  <c r="BN62" i="5"/>
  <c r="BV62" i="5"/>
  <c r="CD62" i="5"/>
  <c r="CL62" i="5"/>
  <c r="CT62" i="5"/>
  <c r="DB62" i="5"/>
  <c r="DJ62" i="5"/>
  <c r="DR62" i="5"/>
  <c r="M62" i="5"/>
  <c r="AC62" i="5"/>
  <c r="AS62" i="5"/>
  <c r="BI62" i="5"/>
  <c r="BY62" i="5"/>
  <c r="CO62" i="5"/>
  <c r="DE62" i="5"/>
  <c r="DU62" i="5"/>
  <c r="U62" i="5"/>
  <c r="AK62" i="5"/>
  <c r="BA62" i="5"/>
  <c r="BQ62" i="5"/>
  <c r="CG62" i="5"/>
  <c r="CW62" i="5"/>
  <c r="DM62" i="5"/>
  <c r="N62" i="5"/>
  <c r="AT62" i="5"/>
  <c r="BZ62" i="5"/>
  <c r="DF62" i="5"/>
  <c r="AD62" i="5"/>
  <c r="BJ62" i="5"/>
  <c r="CP62" i="5"/>
  <c r="V62" i="5"/>
  <c r="CH62" i="5"/>
  <c r="BB62" i="5"/>
  <c r="DN62" i="5"/>
  <c r="AL62" i="5"/>
  <c r="BR62" i="5"/>
  <c r="CX62" i="5"/>
  <c r="I74" i="2"/>
  <c r="L58" i="5"/>
  <c r="P58" i="5"/>
  <c r="T58" i="5"/>
  <c r="X58" i="5"/>
  <c r="AB58" i="5"/>
  <c r="AF58" i="5"/>
  <c r="AJ58" i="5"/>
  <c r="AN58" i="5"/>
  <c r="AR58" i="5"/>
  <c r="AV58" i="5"/>
  <c r="AZ58" i="5"/>
  <c r="BD58" i="5"/>
  <c r="BH58" i="5"/>
  <c r="BL58" i="5"/>
  <c r="BP58" i="5"/>
  <c r="BT58" i="5"/>
  <c r="BX58" i="5"/>
  <c r="CB58" i="5"/>
  <c r="CF58" i="5"/>
  <c r="CJ58" i="5"/>
  <c r="CN58" i="5"/>
  <c r="CR58" i="5"/>
  <c r="CV58" i="5"/>
  <c r="CZ58" i="5"/>
  <c r="DD58" i="5"/>
  <c r="DH58" i="5"/>
  <c r="DL58" i="5"/>
  <c r="DP58" i="5"/>
  <c r="DT58" i="5"/>
  <c r="I58" i="5"/>
  <c r="N58" i="5"/>
  <c r="S58" i="5"/>
  <c r="Y58" i="5"/>
  <c r="AD58" i="5"/>
  <c r="AI58" i="5"/>
  <c r="AO58" i="5"/>
  <c r="AT58" i="5"/>
  <c r="AY58" i="5"/>
  <c r="BE58" i="5"/>
  <c r="BJ58" i="5"/>
  <c r="BO58" i="5"/>
  <c r="BU58" i="5"/>
  <c r="BZ58" i="5"/>
  <c r="CE58" i="5"/>
  <c r="CK58" i="5"/>
  <c r="CP58" i="5"/>
  <c r="CU58" i="5"/>
  <c r="J58" i="5"/>
  <c r="O58" i="5"/>
  <c r="U58" i="5"/>
  <c r="Z58" i="5"/>
  <c r="AE58" i="5"/>
  <c r="AK58" i="5"/>
  <c r="AP58" i="5"/>
  <c r="AU58" i="5"/>
  <c r="BA58" i="5"/>
  <c r="BF58" i="5"/>
  <c r="BK58" i="5"/>
  <c r="BQ58" i="5"/>
  <c r="BV58" i="5"/>
  <c r="CA58" i="5"/>
  <c r="CG58" i="5"/>
  <c r="CL58" i="5"/>
  <c r="CQ58" i="5"/>
  <c r="CW58" i="5"/>
  <c r="Q58" i="5"/>
  <c r="AA58" i="5"/>
  <c r="AL58" i="5"/>
  <c r="AW58" i="5"/>
  <c r="BG58" i="5"/>
  <c r="BR58" i="5"/>
  <c r="CC58" i="5"/>
  <c r="CM58" i="5"/>
  <c r="CX58" i="5"/>
  <c r="DC58" i="5"/>
  <c r="DI58" i="5"/>
  <c r="DN58" i="5"/>
  <c r="DS58" i="5"/>
  <c r="R58" i="5"/>
  <c r="AC58" i="5"/>
  <c r="AM58" i="5"/>
  <c r="AX58" i="5"/>
  <c r="BI58" i="5"/>
  <c r="BS58" i="5"/>
  <c r="CD58" i="5"/>
  <c r="CO58" i="5"/>
  <c r="CY58" i="5"/>
  <c r="DE58" i="5"/>
  <c r="DJ58" i="5"/>
  <c r="DO58" i="5"/>
  <c r="DU58" i="5"/>
  <c r="K58" i="5"/>
  <c r="AG58" i="5"/>
  <c r="BB58" i="5"/>
  <c r="BW58" i="5"/>
  <c r="CS58" i="5"/>
  <c r="DF58" i="5"/>
  <c r="DQ58" i="5"/>
  <c r="M58" i="5"/>
  <c r="AH58" i="5"/>
  <c r="BC58" i="5"/>
  <c r="BY58" i="5"/>
  <c r="CT58" i="5"/>
  <c r="DG58" i="5"/>
  <c r="DR58" i="5"/>
  <c r="V58" i="5"/>
  <c r="BM58" i="5"/>
  <c r="DA58" i="5"/>
  <c r="AQ58" i="5"/>
  <c r="CH58" i="5"/>
  <c r="DK58" i="5"/>
  <c r="BN58" i="5"/>
  <c r="W58" i="5"/>
  <c r="DB58" i="5"/>
  <c r="CI58" i="5"/>
  <c r="DM58" i="5"/>
  <c r="AS58" i="5"/>
  <c r="I70" i="2"/>
  <c r="K54" i="5"/>
  <c r="O54" i="5"/>
  <c r="S54" i="5"/>
  <c r="W54" i="5"/>
  <c r="AA54" i="5"/>
  <c r="AE54" i="5"/>
  <c r="AI54" i="5"/>
  <c r="AM54" i="5"/>
  <c r="AQ54" i="5"/>
  <c r="AU54" i="5"/>
  <c r="AY54" i="5"/>
  <c r="BC54" i="5"/>
  <c r="BG54" i="5"/>
  <c r="BK54" i="5"/>
  <c r="BO54" i="5"/>
  <c r="BS54" i="5"/>
  <c r="BW54" i="5"/>
  <c r="CA54" i="5"/>
  <c r="CE54" i="5"/>
  <c r="CI54" i="5"/>
  <c r="CM54" i="5"/>
  <c r="CQ54" i="5"/>
  <c r="CU54" i="5"/>
  <c r="CY54" i="5"/>
  <c r="DC54" i="5"/>
  <c r="DG54" i="5"/>
  <c r="DK54" i="5"/>
  <c r="DO54" i="5"/>
  <c r="DS54" i="5"/>
  <c r="I54" i="5"/>
  <c r="N54" i="5"/>
  <c r="T54" i="5"/>
  <c r="Y54" i="5"/>
  <c r="AD54" i="5"/>
  <c r="AJ54" i="5"/>
  <c r="AO54" i="5"/>
  <c r="AT54" i="5"/>
  <c r="AZ54" i="5"/>
  <c r="BE54" i="5"/>
  <c r="BJ54" i="5"/>
  <c r="BP54" i="5"/>
  <c r="BU54" i="5"/>
  <c r="BZ54" i="5"/>
  <c r="CF54" i="5"/>
  <c r="CK54" i="5"/>
  <c r="CP54" i="5"/>
  <c r="CV54" i="5"/>
  <c r="DA54" i="5"/>
  <c r="DF54" i="5"/>
  <c r="DL54" i="5"/>
  <c r="DQ54" i="5"/>
  <c r="M54" i="5"/>
  <c r="U54" i="5"/>
  <c r="AB54" i="5"/>
  <c r="AH54" i="5"/>
  <c r="AP54" i="5"/>
  <c r="AW54" i="5"/>
  <c r="BD54" i="5"/>
  <c r="BL54" i="5"/>
  <c r="BR54" i="5"/>
  <c r="BY54" i="5"/>
  <c r="CG54" i="5"/>
  <c r="CN54" i="5"/>
  <c r="CT54" i="5"/>
  <c r="DB54" i="5"/>
  <c r="DI54" i="5"/>
  <c r="DP54" i="5"/>
  <c r="P54" i="5"/>
  <c r="V54" i="5"/>
  <c r="AC54" i="5"/>
  <c r="AK54" i="5"/>
  <c r="AR54" i="5"/>
  <c r="AX54" i="5"/>
  <c r="BF54" i="5"/>
  <c r="BM54" i="5"/>
  <c r="BT54" i="5"/>
  <c r="CB54" i="5"/>
  <c r="CH54" i="5"/>
  <c r="CO54" i="5"/>
  <c r="CW54" i="5"/>
  <c r="DD54" i="5"/>
  <c r="DJ54" i="5"/>
  <c r="DR54" i="5"/>
  <c r="Q54" i="5"/>
  <c r="AF54" i="5"/>
  <c r="AS54" i="5"/>
  <c r="BH54" i="5"/>
  <c r="BV54" i="5"/>
  <c r="CJ54" i="5"/>
  <c r="CX54" i="5"/>
  <c r="DM54" i="5"/>
  <c r="R54" i="5"/>
  <c r="AG54" i="5"/>
  <c r="AV54" i="5"/>
  <c r="BI54" i="5"/>
  <c r="BX54" i="5"/>
  <c r="CL54" i="5"/>
  <c r="CZ54" i="5"/>
  <c r="DN54" i="5"/>
  <c r="J54" i="5"/>
  <c r="X54" i="5"/>
  <c r="AL54" i="5"/>
  <c r="BA54" i="5"/>
  <c r="BN54" i="5"/>
  <c r="CC54" i="5"/>
  <c r="CR54" i="5"/>
  <c r="DE54" i="5"/>
  <c r="DT54" i="5"/>
  <c r="BB54" i="5"/>
  <c r="DH54" i="5"/>
  <c r="L54" i="5"/>
  <c r="BQ54" i="5"/>
  <c r="DU54" i="5"/>
  <c r="Z54" i="5"/>
  <c r="CD54" i="5"/>
  <c r="AN54" i="5"/>
  <c r="CS54" i="5"/>
  <c r="I66" i="2"/>
  <c r="K50" i="5"/>
  <c r="O50" i="5"/>
  <c r="S50" i="5"/>
  <c r="W50" i="5"/>
  <c r="AA50" i="5"/>
  <c r="AE50" i="5"/>
  <c r="AI50" i="5"/>
  <c r="AM50" i="5"/>
  <c r="AQ50" i="5"/>
  <c r="AU50" i="5"/>
  <c r="AY50" i="5"/>
  <c r="BC50" i="5"/>
  <c r="BG50" i="5"/>
  <c r="BK50" i="5"/>
  <c r="BO50" i="5"/>
  <c r="BS50" i="5"/>
  <c r="BW50" i="5"/>
  <c r="CA50" i="5"/>
  <c r="CE50" i="5"/>
  <c r="CI50" i="5"/>
  <c r="CM50" i="5"/>
  <c r="CQ50" i="5"/>
  <c r="CU50" i="5"/>
  <c r="CY50" i="5"/>
  <c r="DC50" i="5"/>
  <c r="DG50" i="5"/>
  <c r="DK50" i="5"/>
  <c r="DO50" i="5"/>
  <c r="DS50" i="5"/>
  <c r="M50" i="5"/>
  <c r="R50" i="5"/>
  <c r="X50" i="5"/>
  <c r="AC50" i="5"/>
  <c r="AH50" i="5"/>
  <c r="AN50" i="5"/>
  <c r="AS50" i="5"/>
  <c r="AX50" i="5"/>
  <c r="BD50" i="5"/>
  <c r="BI50" i="5"/>
  <c r="BN50" i="5"/>
  <c r="BT50" i="5"/>
  <c r="BY50" i="5"/>
  <c r="CD50" i="5"/>
  <c r="CJ50" i="5"/>
  <c r="CO50" i="5"/>
  <c r="CT50" i="5"/>
  <c r="CZ50" i="5"/>
  <c r="DE50" i="5"/>
  <c r="DJ50" i="5"/>
  <c r="DP50" i="5"/>
  <c r="DU50" i="5"/>
  <c r="L50" i="5"/>
  <c r="T50" i="5"/>
  <c r="Z50" i="5"/>
  <c r="AG50" i="5"/>
  <c r="AO50" i="5"/>
  <c r="AV50" i="5"/>
  <c r="BB50" i="5"/>
  <c r="BJ50" i="5"/>
  <c r="BQ50" i="5"/>
  <c r="BX50" i="5"/>
  <c r="CF50" i="5"/>
  <c r="CL50" i="5"/>
  <c r="CS50" i="5"/>
  <c r="DA50" i="5"/>
  <c r="DH50" i="5"/>
  <c r="DN50" i="5"/>
  <c r="N50" i="5"/>
  <c r="U50" i="5"/>
  <c r="AB50" i="5"/>
  <c r="AJ50" i="5"/>
  <c r="AP50" i="5"/>
  <c r="AW50" i="5"/>
  <c r="BE50" i="5"/>
  <c r="BL50" i="5"/>
  <c r="BR50" i="5"/>
  <c r="BZ50" i="5"/>
  <c r="CG50" i="5"/>
  <c r="CN50" i="5"/>
  <c r="CV50" i="5"/>
  <c r="DB50" i="5"/>
  <c r="DI50" i="5"/>
  <c r="DQ50" i="5"/>
  <c r="P50" i="5"/>
  <c r="AD50" i="5"/>
  <c r="AR50" i="5"/>
  <c r="BF50" i="5"/>
  <c r="BU50" i="5"/>
  <c r="CH50" i="5"/>
  <c r="CW50" i="5"/>
  <c r="DL50" i="5"/>
  <c r="Q50" i="5"/>
  <c r="AF50" i="5"/>
  <c r="AT50" i="5"/>
  <c r="BH50" i="5"/>
  <c r="BV50" i="5"/>
  <c r="CK50" i="5"/>
  <c r="CX50" i="5"/>
  <c r="DM50" i="5"/>
  <c r="I50" i="5"/>
  <c r="V50" i="5"/>
  <c r="AK50" i="5"/>
  <c r="AZ50" i="5"/>
  <c r="BM50" i="5"/>
  <c r="CB50" i="5"/>
  <c r="CP50" i="5"/>
  <c r="DD50" i="5"/>
  <c r="DR50" i="5"/>
  <c r="J50" i="5"/>
  <c r="BP50" i="5"/>
  <c r="DT50" i="5"/>
  <c r="Y50" i="5"/>
  <c r="CC50" i="5"/>
  <c r="AL50" i="5"/>
  <c r="CR50" i="5"/>
  <c r="BA50" i="5"/>
  <c r="DF50" i="5"/>
  <c r="I63" i="2"/>
  <c r="K46" i="5"/>
  <c r="O46" i="5"/>
  <c r="S46" i="5"/>
  <c r="W46" i="5"/>
  <c r="AA46" i="5"/>
  <c r="AE46" i="5"/>
  <c r="AI46" i="5"/>
  <c r="AM46" i="5"/>
  <c r="AQ46" i="5"/>
  <c r="AU46" i="5"/>
  <c r="AY46" i="5"/>
  <c r="BC46" i="5"/>
  <c r="BG46" i="5"/>
  <c r="BK46" i="5"/>
  <c r="BO46" i="5"/>
  <c r="BS46" i="5"/>
  <c r="BW46" i="5"/>
  <c r="CA46" i="5"/>
  <c r="CE46" i="5"/>
  <c r="CI46" i="5"/>
  <c r="CM46" i="5"/>
  <c r="CQ46" i="5"/>
  <c r="CU46" i="5"/>
  <c r="CY46" i="5"/>
  <c r="DC46" i="5"/>
  <c r="DG46" i="5"/>
  <c r="DK46" i="5"/>
  <c r="DO46" i="5"/>
  <c r="DS46" i="5"/>
  <c r="L46" i="5"/>
  <c r="P46" i="5"/>
  <c r="T46" i="5"/>
  <c r="X46" i="5"/>
  <c r="AB46" i="5"/>
  <c r="AF46" i="5"/>
  <c r="AJ46" i="5"/>
  <c r="AN46" i="5"/>
  <c r="AR46" i="5"/>
  <c r="AV46" i="5"/>
  <c r="AZ46" i="5"/>
  <c r="BD46" i="5"/>
  <c r="BH46" i="5"/>
  <c r="BL46" i="5"/>
  <c r="BP46" i="5"/>
  <c r="BT46" i="5"/>
  <c r="BX46" i="5"/>
  <c r="CB46" i="5"/>
  <c r="CF46" i="5"/>
  <c r="CJ46" i="5"/>
  <c r="CN46" i="5"/>
  <c r="CR46" i="5"/>
  <c r="CV46" i="5"/>
  <c r="CZ46" i="5"/>
  <c r="DD46" i="5"/>
  <c r="DH46" i="5"/>
  <c r="DL46" i="5"/>
  <c r="DP46" i="5"/>
  <c r="DT46" i="5"/>
  <c r="J46" i="5"/>
  <c r="R46" i="5"/>
  <c r="Z46" i="5"/>
  <c r="AH46" i="5"/>
  <c r="AP46" i="5"/>
  <c r="AX46" i="5"/>
  <c r="BF46" i="5"/>
  <c r="BN46" i="5"/>
  <c r="BV46" i="5"/>
  <c r="CD46" i="5"/>
  <c r="CL46" i="5"/>
  <c r="CT46" i="5"/>
  <c r="DB46" i="5"/>
  <c r="DJ46" i="5"/>
  <c r="DR46" i="5"/>
  <c r="M46" i="5"/>
  <c r="V46" i="5"/>
  <c r="AG46" i="5"/>
  <c r="AS46" i="5"/>
  <c r="BB46" i="5"/>
  <c r="BM46" i="5"/>
  <c r="BY46" i="5"/>
  <c r="CH46" i="5"/>
  <c r="CS46" i="5"/>
  <c r="DE46" i="5"/>
  <c r="DN46" i="5"/>
  <c r="N46" i="5"/>
  <c r="Y46" i="5"/>
  <c r="AK46" i="5"/>
  <c r="AT46" i="5"/>
  <c r="BE46" i="5"/>
  <c r="BQ46" i="5"/>
  <c r="BZ46" i="5"/>
  <c r="CK46" i="5"/>
  <c r="CW46" i="5"/>
  <c r="DF46" i="5"/>
  <c r="DQ46" i="5"/>
  <c r="Q46" i="5"/>
  <c r="AL46" i="5"/>
  <c r="BI46" i="5"/>
  <c r="CC46" i="5"/>
  <c r="CX46" i="5"/>
  <c r="DU46" i="5"/>
  <c r="U46" i="5"/>
  <c r="AO46" i="5"/>
  <c r="BJ46" i="5"/>
  <c r="CG46" i="5"/>
  <c r="DA46" i="5"/>
  <c r="AC46" i="5"/>
  <c r="AW46" i="5"/>
  <c r="BR46" i="5"/>
  <c r="CO46" i="5"/>
  <c r="DI46" i="5"/>
  <c r="I46" i="5"/>
  <c r="CP46" i="5"/>
  <c r="AD46" i="5"/>
  <c r="DM46" i="5"/>
  <c r="BA46" i="5"/>
  <c r="BU46" i="5"/>
  <c r="I59" i="2"/>
  <c r="K42" i="5"/>
  <c r="O42" i="5"/>
  <c r="S42" i="5"/>
  <c r="W42" i="5"/>
  <c r="AA42" i="5"/>
  <c r="AE42" i="5"/>
  <c r="AI42" i="5"/>
  <c r="AM42" i="5"/>
  <c r="AQ42" i="5"/>
  <c r="AU42" i="5"/>
  <c r="AY42" i="5"/>
  <c r="BC42" i="5"/>
  <c r="BG42" i="5"/>
  <c r="BK42" i="5"/>
  <c r="BO42" i="5"/>
  <c r="BS42" i="5"/>
  <c r="BW42" i="5"/>
  <c r="CA42" i="5"/>
  <c r="CE42" i="5"/>
  <c r="CI42" i="5"/>
  <c r="CM42" i="5"/>
  <c r="CQ42" i="5"/>
  <c r="CU42" i="5"/>
  <c r="CY42" i="5"/>
  <c r="DC42" i="5"/>
  <c r="DG42" i="5"/>
  <c r="DK42" i="5"/>
  <c r="DO42" i="5"/>
  <c r="DS42" i="5"/>
  <c r="L42" i="5"/>
  <c r="P42" i="5"/>
  <c r="T42" i="5"/>
  <c r="X42" i="5"/>
  <c r="AB42" i="5"/>
  <c r="AF42" i="5"/>
  <c r="AJ42" i="5"/>
  <c r="AN42" i="5"/>
  <c r="AR42" i="5"/>
  <c r="AV42" i="5"/>
  <c r="AZ42" i="5"/>
  <c r="BD42" i="5"/>
  <c r="BH42" i="5"/>
  <c r="BL42" i="5"/>
  <c r="BP42" i="5"/>
  <c r="BT42" i="5"/>
  <c r="BX42" i="5"/>
  <c r="CB42" i="5"/>
  <c r="CF42" i="5"/>
  <c r="CJ42" i="5"/>
  <c r="CN42" i="5"/>
  <c r="CR42" i="5"/>
  <c r="CV42" i="5"/>
  <c r="CZ42" i="5"/>
  <c r="DD42" i="5"/>
  <c r="DH42" i="5"/>
  <c r="DL42" i="5"/>
  <c r="DP42" i="5"/>
  <c r="DT42" i="5"/>
  <c r="M42" i="5"/>
  <c r="U42" i="5"/>
  <c r="AC42" i="5"/>
  <c r="AK42" i="5"/>
  <c r="AS42" i="5"/>
  <c r="BA42" i="5"/>
  <c r="BI42" i="5"/>
  <c r="BQ42" i="5"/>
  <c r="BY42" i="5"/>
  <c r="N42" i="5"/>
  <c r="V42" i="5"/>
  <c r="AD42" i="5"/>
  <c r="AL42" i="5"/>
  <c r="AT42" i="5"/>
  <c r="BB42" i="5"/>
  <c r="BJ42" i="5"/>
  <c r="BR42" i="5"/>
  <c r="BZ42" i="5"/>
  <c r="CH42" i="5"/>
  <c r="CP42" i="5"/>
  <c r="CX42" i="5"/>
  <c r="DF42" i="5"/>
  <c r="DN42" i="5"/>
  <c r="I42" i="5"/>
  <c r="Y42" i="5"/>
  <c r="AO42" i="5"/>
  <c r="BE42" i="5"/>
  <c r="BU42" i="5"/>
  <c r="CG42" i="5"/>
  <c r="CS42" i="5"/>
  <c r="DB42" i="5"/>
  <c r="DM42" i="5"/>
  <c r="J42" i="5"/>
  <c r="Z42" i="5"/>
  <c r="AP42" i="5"/>
  <c r="BF42" i="5"/>
  <c r="BV42" i="5"/>
  <c r="CK42" i="5"/>
  <c r="CT42" i="5"/>
  <c r="DE42" i="5"/>
  <c r="DQ42" i="5"/>
  <c r="Q42" i="5"/>
  <c r="AW42" i="5"/>
  <c r="CC42" i="5"/>
  <c r="CW42" i="5"/>
  <c r="DR42" i="5"/>
  <c r="R42" i="5"/>
  <c r="AX42" i="5"/>
  <c r="CD42" i="5"/>
  <c r="DA42" i="5"/>
  <c r="DU42" i="5"/>
  <c r="AG42" i="5"/>
  <c r="BM42" i="5"/>
  <c r="CL42" i="5"/>
  <c r="DI42" i="5"/>
  <c r="AH42" i="5"/>
  <c r="BN42" i="5"/>
  <c r="CO42" i="5"/>
  <c r="DJ42" i="5"/>
  <c r="I55" i="2"/>
  <c r="K38" i="5"/>
  <c r="O38" i="5"/>
  <c r="S38" i="5"/>
  <c r="W38" i="5"/>
  <c r="AA38" i="5"/>
  <c r="AE38" i="5"/>
  <c r="AI38" i="5"/>
  <c r="AM38" i="5"/>
  <c r="AQ38" i="5"/>
  <c r="AU38" i="5"/>
  <c r="AY38" i="5"/>
  <c r="BC38" i="5"/>
  <c r="BG38" i="5"/>
  <c r="BK38" i="5"/>
  <c r="BO38" i="5"/>
  <c r="BS38" i="5"/>
  <c r="BW38" i="5"/>
  <c r="CA38" i="5"/>
  <c r="CE38" i="5"/>
  <c r="CI38" i="5"/>
  <c r="CM38" i="5"/>
  <c r="CQ38" i="5"/>
  <c r="CU38" i="5"/>
  <c r="CY38" i="5"/>
  <c r="DC38" i="5"/>
  <c r="DG38" i="5"/>
  <c r="DK38" i="5"/>
  <c r="DO38" i="5"/>
  <c r="DS38" i="5"/>
  <c r="L38" i="5"/>
  <c r="P38" i="5"/>
  <c r="T38" i="5"/>
  <c r="X38" i="5"/>
  <c r="AB38" i="5"/>
  <c r="AF38" i="5"/>
  <c r="AJ38" i="5"/>
  <c r="AN38" i="5"/>
  <c r="AR38" i="5"/>
  <c r="AV38" i="5"/>
  <c r="AZ38" i="5"/>
  <c r="BD38" i="5"/>
  <c r="BH38" i="5"/>
  <c r="BL38" i="5"/>
  <c r="BP38" i="5"/>
  <c r="BT38" i="5"/>
  <c r="BX38" i="5"/>
  <c r="CB38" i="5"/>
  <c r="CF38" i="5"/>
  <c r="CJ38" i="5"/>
  <c r="CN38" i="5"/>
  <c r="CR38" i="5"/>
  <c r="CV38" i="5"/>
  <c r="CZ38" i="5"/>
  <c r="DD38" i="5"/>
  <c r="DH38" i="5"/>
  <c r="DL38" i="5"/>
  <c r="DP38" i="5"/>
  <c r="DT38" i="5"/>
  <c r="M38" i="5"/>
  <c r="U38" i="5"/>
  <c r="AC38" i="5"/>
  <c r="AK38" i="5"/>
  <c r="AS38" i="5"/>
  <c r="BA38" i="5"/>
  <c r="BI38" i="5"/>
  <c r="BQ38" i="5"/>
  <c r="BY38" i="5"/>
  <c r="CG38" i="5"/>
  <c r="CO38" i="5"/>
  <c r="CW38" i="5"/>
  <c r="DE38" i="5"/>
  <c r="DM38" i="5"/>
  <c r="DU38" i="5"/>
  <c r="N38" i="5"/>
  <c r="V38" i="5"/>
  <c r="AD38" i="5"/>
  <c r="AL38" i="5"/>
  <c r="AT38" i="5"/>
  <c r="BB38" i="5"/>
  <c r="BJ38" i="5"/>
  <c r="BR38" i="5"/>
  <c r="BZ38" i="5"/>
  <c r="CH38" i="5"/>
  <c r="CP38" i="5"/>
  <c r="CX38" i="5"/>
  <c r="DF38" i="5"/>
  <c r="DN38" i="5"/>
  <c r="Q38" i="5"/>
  <c r="AG38" i="5"/>
  <c r="AW38" i="5"/>
  <c r="BM38" i="5"/>
  <c r="CC38" i="5"/>
  <c r="CS38" i="5"/>
  <c r="DI38" i="5"/>
  <c r="R38" i="5"/>
  <c r="AH38" i="5"/>
  <c r="AX38" i="5"/>
  <c r="BN38" i="5"/>
  <c r="CD38" i="5"/>
  <c r="CT38" i="5"/>
  <c r="DJ38" i="5"/>
  <c r="Y38" i="5"/>
  <c r="BE38" i="5"/>
  <c r="CK38" i="5"/>
  <c r="DQ38" i="5"/>
  <c r="Z38" i="5"/>
  <c r="BF38" i="5"/>
  <c r="CL38" i="5"/>
  <c r="DR38" i="5"/>
  <c r="I38" i="5"/>
  <c r="BU38" i="5"/>
  <c r="J38" i="5"/>
  <c r="BV38" i="5"/>
  <c r="AO38" i="5"/>
  <c r="DA38" i="5"/>
  <c r="DB38" i="5"/>
  <c r="AP38" i="5"/>
  <c r="I51" i="2"/>
  <c r="K34" i="5"/>
  <c r="O34" i="5"/>
  <c r="S34" i="5"/>
  <c r="W34" i="5"/>
  <c r="AA34" i="5"/>
  <c r="AE34" i="5"/>
  <c r="AI34" i="5"/>
  <c r="AM34" i="5"/>
  <c r="AQ34" i="5"/>
  <c r="AU34" i="5"/>
  <c r="AY34" i="5"/>
  <c r="BC34" i="5"/>
  <c r="BG34" i="5"/>
  <c r="BK34" i="5"/>
  <c r="BO34" i="5"/>
  <c r="BS34" i="5"/>
  <c r="BW34" i="5"/>
  <c r="CA34" i="5"/>
  <c r="CE34" i="5"/>
  <c r="CI34" i="5"/>
  <c r="CM34" i="5"/>
  <c r="CQ34" i="5"/>
  <c r="CU34" i="5"/>
  <c r="CY34" i="5"/>
  <c r="DC34" i="5"/>
  <c r="DG34" i="5"/>
  <c r="DK34" i="5"/>
  <c r="DO34" i="5"/>
  <c r="DS34" i="5"/>
  <c r="L34" i="5"/>
  <c r="P34" i="5"/>
  <c r="T34" i="5"/>
  <c r="X34" i="5"/>
  <c r="AB34" i="5"/>
  <c r="AF34" i="5"/>
  <c r="AJ34" i="5"/>
  <c r="AN34" i="5"/>
  <c r="AR34" i="5"/>
  <c r="AV34" i="5"/>
  <c r="AZ34" i="5"/>
  <c r="BD34" i="5"/>
  <c r="BH34" i="5"/>
  <c r="BL34" i="5"/>
  <c r="BP34" i="5"/>
  <c r="BT34" i="5"/>
  <c r="BX34" i="5"/>
  <c r="CB34" i="5"/>
  <c r="CF34" i="5"/>
  <c r="CJ34" i="5"/>
  <c r="CN34" i="5"/>
  <c r="CR34" i="5"/>
  <c r="CV34" i="5"/>
  <c r="CZ34" i="5"/>
  <c r="DD34" i="5"/>
  <c r="DH34" i="5"/>
  <c r="DL34" i="5"/>
  <c r="DP34" i="5"/>
  <c r="DT34" i="5"/>
  <c r="I34" i="5"/>
  <c r="Q34" i="5"/>
  <c r="Y34" i="5"/>
  <c r="AG34" i="5"/>
  <c r="AO34" i="5"/>
  <c r="AW34" i="5"/>
  <c r="BE34" i="5"/>
  <c r="BM34" i="5"/>
  <c r="BU34" i="5"/>
  <c r="CC34" i="5"/>
  <c r="CK34" i="5"/>
  <c r="CS34" i="5"/>
  <c r="DA34" i="5"/>
  <c r="DI34" i="5"/>
  <c r="DQ34" i="5"/>
  <c r="J34" i="5"/>
  <c r="R34" i="5"/>
  <c r="Z34" i="5"/>
  <c r="AH34" i="5"/>
  <c r="AP34" i="5"/>
  <c r="AX34" i="5"/>
  <c r="BF34" i="5"/>
  <c r="BN34" i="5"/>
  <c r="BV34" i="5"/>
  <c r="CD34" i="5"/>
  <c r="CL34" i="5"/>
  <c r="CT34" i="5"/>
  <c r="DB34" i="5"/>
  <c r="DJ34" i="5"/>
  <c r="DR34" i="5"/>
  <c r="U34" i="5"/>
  <c r="AK34" i="5"/>
  <c r="BA34" i="5"/>
  <c r="BQ34" i="5"/>
  <c r="CG34" i="5"/>
  <c r="CW34" i="5"/>
  <c r="DM34" i="5"/>
  <c r="V34" i="5"/>
  <c r="AL34" i="5"/>
  <c r="BB34" i="5"/>
  <c r="BR34" i="5"/>
  <c r="CH34" i="5"/>
  <c r="CX34" i="5"/>
  <c r="DN34" i="5"/>
  <c r="M34" i="5"/>
  <c r="AS34" i="5"/>
  <c r="BY34" i="5"/>
  <c r="DE34" i="5"/>
  <c r="N34" i="5"/>
  <c r="AT34" i="5"/>
  <c r="BZ34" i="5"/>
  <c r="DF34" i="5"/>
  <c r="AC34" i="5"/>
  <c r="CO34" i="5"/>
  <c r="AD34" i="5"/>
  <c r="CP34" i="5"/>
  <c r="BI34" i="5"/>
  <c r="DU34" i="5"/>
  <c r="BJ34" i="5"/>
  <c r="I47" i="2"/>
  <c r="K30" i="5"/>
  <c r="O30" i="5"/>
  <c r="S30" i="5"/>
  <c r="W30" i="5"/>
  <c r="AA30" i="5"/>
  <c r="AE30" i="5"/>
  <c r="AI30" i="5"/>
  <c r="AM30" i="5"/>
  <c r="AQ30" i="5"/>
  <c r="AU30" i="5"/>
  <c r="AY30" i="5"/>
  <c r="BC30" i="5"/>
  <c r="BG30" i="5"/>
  <c r="BK30" i="5"/>
  <c r="BO30" i="5"/>
  <c r="BS30" i="5"/>
  <c r="BW30" i="5"/>
  <c r="CA30" i="5"/>
  <c r="CE30" i="5"/>
  <c r="CI30" i="5"/>
  <c r="CM30" i="5"/>
  <c r="CQ30" i="5"/>
  <c r="CU30" i="5"/>
  <c r="CY30" i="5"/>
  <c r="DC30" i="5"/>
  <c r="DG30" i="5"/>
  <c r="DK30" i="5"/>
  <c r="DO30" i="5"/>
  <c r="DS30" i="5"/>
  <c r="L30" i="5"/>
  <c r="P30" i="5"/>
  <c r="T30" i="5"/>
  <c r="X30" i="5"/>
  <c r="AB30" i="5"/>
  <c r="AF30" i="5"/>
  <c r="AJ30" i="5"/>
  <c r="AN30" i="5"/>
  <c r="AR30" i="5"/>
  <c r="AV30" i="5"/>
  <c r="AZ30" i="5"/>
  <c r="BD30" i="5"/>
  <c r="BH30" i="5"/>
  <c r="BL30" i="5"/>
  <c r="BP30" i="5"/>
  <c r="BT30" i="5"/>
  <c r="BX30" i="5"/>
  <c r="CB30" i="5"/>
  <c r="CF30" i="5"/>
  <c r="CJ30" i="5"/>
  <c r="CN30" i="5"/>
  <c r="CR30" i="5"/>
  <c r="CV30" i="5"/>
  <c r="CZ30" i="5"/>
  <c r="DD30" i="5"/>
  <c r="DH30" i="5"/>
  <c r="DL30" i="5"/>
  <c r="DP30" i="5"/>
  <c r="DT30" i="5"/>
  <c r="M30" i="5"/>
  <c r="U30" i="5"/>
  <c r="AC30" i="5"/>
  <c r="AK30" i="5"/>
  <c r="AS30" i="5"/>
  <c r="BA30" i="5"/>
  <c r="BI30" i="5"/>
  <c r="BQ30" i="5"/>
  <c r="BY30" i="5"/>
  <c r="CG30" i="5"/>
  <c r="CO30" i="5"/>
  <c r="CW30" i="5"/>
  <c r="DE30" i="5"/>
  <c r="DM30" i="5"/>
  <c r="DU30" i="5"/>
  <c r="N30" i="5"/>
  <c r="V30" i="5"/>
  <c r="AD30" i="5"/>
  <c r="AL30" i="5"/>
  <c r="AT30" i="5"/>
  <c r="BB30" i="5"/>
  <c r="BJ30" i="5"/>
  <c r="BR30" i="5"/>
  <c r="BZ30" i="5"/>
  <c r="CH30" i="5"/>
  <c r="CP30" i="5"/>
  <c r="CX30" i="5"/>
  <c r="DF30" i="5"/>
  <c r="DN30" i="5"/>
  <c r="I30" i="5"/>
  <c r="Y30" i="5"/>
  <c r="AO30" i="5"/>
  <c r="BE30" i="5"/>
  <c r="BU30" i="5"/>
  <c r="CK30" i="5"/>
  <c r="DA30" i="5"/>
  <c r="DQ30" i="5"/>
  <c r="J30" i="5"/>
  <c r="Z30" i="5"/>
  <c r="AP30" i="5"/>
  <c r="BF30" i="5"/>
  <c r="BV30" i="5"/>
  <c r="CL30" i="5"/>
  <c r="DB30" i="5"/>
  <c r="DR30" i="5"/>
  <c r="AG30" i="5"/>
  <c r="BM30" i="5"/>
  <c r="CS30" i="5"/>
  <c r="AH30" i="5"/>
  <c r="BN30" i="5"/>
  <c r="CT30" i="5"/>
  <c r="AW30" i="5"/>
  <c r="DI30" i="5"/>
  <c r="AX30" i="5"/>
  <c r="DJ30" i="5"/>
  <c r="Q30" i="5"/>
  <c r="CC30" i="5"/>
  <c r="R30" i="5"/>
  <c r="CD30" i="5"/>
  <c r="I44" i="2"/>
  <c r="K26" i="5"/>
  <c r="O26" i="5"/>
  <c r="S26" i="5"/>
  <c r="W26" i="5"/>
  <c r="AA26" i="5"/>
  <c r="AE26" i="5"/>
  <c r="AI26" i="5"/>
  <c r="AM26" i="5"/>
  <c r="AQ26" i="5"/>
  <c r="AU26" i="5"/>
  <c r="AY26" i="5"/>
  <c r="BC26" i="5"/>
  <c r="BG26" i="5"/>
  <c r="BK26" i="5"/>
  <c r="BO26" i="5"/>
  <c r="BS26" i="5"/>
  <c r="BW26" i="5"/>
  <c r="CA26" i="5"/>
  <c r="CE26" i="5"/>
  <c r="CI26" i="5"/>
  <c r="CM26" i="5"/>
  <c r="CQ26" i="5"/>
  <c r="CU26" i="5"/>
  <c r="CY26" i="5"/>
  <c r="DC26" i="5"/>
  <c r="DG26" i="5"/>
  <c r="DK26" i="5"/>
  <c r="DO26" i="5"/>
  <c r="DS26" i="5"/>
  <c r="L26" i="5"/>
  <c r="P26" i="5"/>
  <c r="T26" i="5"/>
  <c r="X26" i="5"/>
  <c r="AB26" i="5"/>
  <c r="AF26" i="5"/>
  <c r="AJ26" i="5"/>
  <c r="AN26" i="5"/>
  <c r="AR26" i="5"/>
  <c r="AV26" i="5"/>
  <c r="AZ26" i="5"/>
  <c r="BD26" i="5"/>
  <c r="BH26" i="5"/>
  <c r="BL26" i="5"/>
  <c r="BP26" i="5"/>
  <c r="BT26" i="5"/>
  <c r="BX26" i="5"/>
  <c r="CB26" i="5"/>
  <c r="CF26" i="5"/>
  <c r="CJ26" i="5"/>
  <c r="CN26" i="5"/>
  <c r="CR26" i="5"/>
  <c r="CV26" i="5"/>
  <c r="CZ26" i="5"/>
  <c r="DD26" i="5"/>
  <c r="DH26" i="5"/>
  <c r="DL26" i="5"/>
  <c r="DP26" i="5"/>
  <c r="DT26" i="5"/>
  <c r="I26" i="5"/>
  <c r="Q26" i="5"/>
  <c r="Y26" i="5"/>
  <c r="AG26" i="5"/>
  <c r="AO26" i="5"/>
  <c r="AW26" i="5"/>
  <c r="BE26" i="5"/>
  <c r="BM26" i="5"/>
  <c r="BU26" i="5"/>
  <c r="CC26" i="5"/>
  <c r="CK26" i="5"/>
  <c r="CS26" i="5"/>
  <c r="DA26" i="5"/>
  <c r="DI26" i="5"/>
  <c r="DQ26" i="5"/>
  <c r="J26" i="5"/>
  <c r="R26" i="5"/>
  <c r="Z26" i="5"/>
  <c r="AH26" i="5"/>
  <c r="AP26" i="5"/>
  <c r="AX26" i="5"/>
  <c r="BF26" i="5"/>
  <c r="BN26" i="5"/>
  <c r="BV26" i="5"/>
  <c r="CD26" i="5"/>
  <c r="CL26" i="5"/>
  <c r="CT26" i="5"/>
  <c r="DB26" i="5"/>
  <c r="DJ26" i="5"/>
  <c r="DR26" i="5"/>
  <c r="M26" i="5"/>
  <c r="AC26" i="5"/>
  <c r="AS26" i="5"/>
  <c r="BI26" i="5"/>
  <c r="BY26" i="5"/>
  <c r="CO26" i="5"/>
  <c r="DE26" i="5"/>
  <c r="DU26" i="5"/>
  <c r="N26" i="5"/>
  <c r="AD26" i="5"/>
  <c r="AT26" i="5"/>
  <c r="BJ26" i="5"/>
  <c r="BZ26" i="5"/>
  <c r="CP26" i="5"/>
  <c r="DF26" i="5"/>
  <c r="U26" i="5"/>
  <c r="BA26" i="5"/>
  <c r="CG26" i="5"/>
  <c r="DM26" i="5"/>
  <c r="V26" i="5"/>
  <c r="BB26" i="5"/>
  <c r="CH26" i="5"/>
  <c r="DN26" i="5"/>
  <c r="BQ26" i="5"/>
  <c r="BR26" i="5"/>
  <c r="AK26" i="5"/>
  <c r="CW26" i="5"/>
  <c r="AL26" i="5"/>
  <c r="CX26" i="5"/>
  <c r="I40" i="2"/>
  <c r="L22" i="5"/>
  <c r="P22" i="5"/>
  <c r="T22" i="5"/>
  <c r="X22" i="5"/>
  <c r="AB22" i="5"/>
  <c r="AF22" i="5"/>
  <c r="AJ22" i="5"/>
  <c r="AN22" i="5"/>
  <c r="AR22" i="5"/>
  <c r="AV22" i="5"/>
  <c r="AZ22" i="5"/>
  <c r="BD22" i="5"/>
  <c r="BH22" i="5"/>
  <c r="BL22" i="5"/>
  <c r="BP22" i="5"/>
  <c r="BT22" i="5"/>
  <c r="BX22" i="5"/>
  <c r="CB22" i="5"/>
  <c r="CF22" i="5"/>
  <c r="CJ22" i="5"/>
  <c r="CN22" i="5"/>
  <c r="CR22" i="5"/>
  <c r="CV22" i="5"/>
  <c r="CZ22" i="5"/>
  <c r="DD22" i="5"/>
  <c r="DH22" i="5"/>
  <c r="DL22" i="5"/>
  <c r="DP22" i="5"/>
  <c r="DT22" i="5"/>
  <c r="I22" i="5"/>
  <c r="M22" i="5"/>
  <c r="Q22" i="5"/>
  <c r="U22" i="5"/>
  <c r="Y22" i="5"/>
  <c r="AC22" i="5"/>
  <c r="AG22" i="5"/>
  <c r="AK22" i="5"/>
  <c r="AO22" i="5"/>
  <c r="AS22" i="5"/>
  <c r="AW22" i="5"/>
  <c r="BA22" i="5"/>
  <c r="BE22" i="5"/>
  <c r="BI22" i="5"/>
  <c r="BM22" i="5"/>
  <c r="BQ22" i="5"/>
  <c r="BU22" i="5"/>
  <c r="BY22" i="5"/>
  <c r="CC22" i="5"/>
  <c r="CG22" i="5"/>
  <c r="CK22" i="5"/>
  <c r="CO22" i="5"/>
  <c r="CS22" i="5"/>
  <c r="CW22" i="5"/>
  <c r="DA22" i="5"/>
  <c r="DE22" i="5"/>
  <c r="DI22" i="5"/>
  <c r="DM22" i="5"/>
  <c r="DQ22" i="5"/>
  <c r="DU22" i="5"/>
  <c r="N22" i="5"/>
  <c r="V22" i="5"/>
  <c r="AD22" i="5"/>
  <c r="AL22" i="5"/>
  <c r="AT22" i="5"/>
  <c r="BB22" i="5"/>
  <c r="BJ22" i="5"/>
  <c r="BR22" i="5"/>
  <c r="BZ22" i="5"/>
  <c r="CH22" i="5"/>
  <c r="CP22" i="5"/>
  <c r="CX22" i="5"/>
  <c r="DF22" i="5"/>
  <c r="DN22" i="5"/>
  <c r="O22" i="5"/>
  <c r="W22" i="5"/>
  <c r="AE22" i="5"/>
  <c r="AM22" i="5"/>
  <c r="AU22" i="5"/>
  <c r="BC22" i="5"/>
  <c r="BK22" i="5"/>
  <c r="BS22" i="5"/>
  <c r="CA22" i="5"/>
  <c r="CI22" i="5"/>
  <c r="CQ22" i="5"/>
  <c r="CY22" i="5"/>
  <c r="DG22" i="5"/>
  <c r="DO22" i="5"/>
  <c r="K22" i="5"/>
  <c r="AA22" i="5"/>
  <c r="AQ22" i="5"/>
  <c r="BG22" i="5"/>
  <c r="BW22" i="5"/>
  <c r="CM22" i="5"/>
  <c r="DC22" i="5"/>
  <c r="DS22" i="5"/>
  <c r="R22" i="5"/>
  <c r="AH22" i="5"/>
  <c r="AX22" i="5"/>
  <c r="BN22" i="5"/>
  <c r="CD22" i="5"/>
  <c r="CT22" i="5"/>
  <c r="DJ22" i="5"/>
  <c r="S22" i="5"/>
  <c r="AI22" i="5"/>
  <c r="AY22" i="5"/>
  <c r="BO22" i="5"/>
  <c r="CE22" i="5"/>
  <c r="CU22" i="5"/>
  <c r="DK22" i="5"/>
  <c r="BF22" i="5"/>
  <c r="DR22" i="5"/>
  <c r="J22" i="5"/>
  <c r="BV22" i="5"/>
  <c r="Z22" i="5"/>
  <c r="AP22" i="5"/>
  <c r="CL22" i="5"/>
  <c r="DB22" i="5"/>
  <c r="I37" i="2"/>
  <c r="I18" i="5"/>
  <c r="M18" i="5"/>
  <c r="Q18" i="5"/>
  <c r="U18" i="5"/>
  <c r="Y18" i="5"/>
  <c r="AC18" i="5"/>
  <c r="AG18" i="5"/>
  <c r="AK18" i="5"/>
  <c r="AO18" i="5"/>
  <c r="AS18" i="5"/>
  <c r="AW18" i="5"/>
  <c r="BA18" i="5"/>
  <c r="BE18" i="5"/>
  <c r="BI18" i="5"/>
  <c r="BM18" i="5"/>
  <c r="BQ18" i="5"/>
  <c r="BU18" i="5"/>
  <c r="BY18" i="5"/>
  <c r="CC18" i="5"/>
  <c r="CG18" i="5"/>
  <c r="CK18" i="5"/>
  <c r="CO18" i="5"/>
  <c r="CS18" i="5"/>
  <c r="CW18" i="5"/>
  <c r="DA18" i="5"/>
  <c r="DE18" i="5"/>
  <c r="DI18" i="5"/>
  <c r="DM18" i="5"/>
  <c r="DQ18" i="5"/>
  <c r="DU18" i="5"/>
  <c r="K18" i="5"/>
  <c r="P18" i="5"/>
  <c r="V18" i="5"/>
  <c r="AA18" i="5"/>
  <c r="AF18" i="5"/>
  <c r="AL18" i="5"/>
  <c r="AQ18" i="5"/>
  <c r="AV18" i="5"/>
  <c r="BB18" i="5"/>
  <c r="BG18" i="5"/>
  <c r="BL18" i="5"/>
  <c r="BR18" i="5"/>
  <c r="BW18" i="5"/>
  <c r="CB18" i="5"/>
  <c r="CH18" i="5"/>
  <c r="CM18" i="5"/>
  <c r="CR18" i="5"/>
  <c r="CX18" i="5"/>
  <c r="DC18" i="5"/>
  <c r="DH18" i="5"/>
  <c r="DN18" i="5"/>
  <c r="DS18" i="5"/>
  <c r="L18" i="5"/>
  <c r="R18" i="5"/>
  <c r="W18" i="5"/>
  <c r="AB18" i="5"/>
  <c r="AH18" i="5"/>
  <c r="AM18" i="5"/>
  <c r="AR18" i="5"/>
  <c r="AX18" i="5"/>
  <c r="BC18" i="5"/>
  <c r="BH18" i="5"/>
  <c r="BN18" i="5"/>
  <c r="BS18" i="5"/>
  <c r="BX18" i="5"/>
  <c r="CD18" i="5"/>
  <c r="CI18" i="5"/>
  <c r="CN18" i="5"/>
  <c r="CT18" i="5"/>
  <c r="CY18" i="5"/>
  <c r="DD18" i="5"/>
  <c r="DJ18" i="5"/>
  <c r="DO18" i="5"/>
  <c r="DT18" i="5"/>
  <c r="N18" i="5"/>
  <c r="X18" i="5"/>
  <c r="AI18" i="5"/>
  <c r="AT18" i="5"/>
  <c r="BD18" i="5"/>
  <c r="BO18" i="5"/>
  <c r="BZ18" i="5"/>
  <c r="CJ18" i="5"/>
  <c r="CU18" i="5"/>
  <c r="DF18" i="5"/>
  <c r="DP18" i="5"/>
  <c r="O18" i="5"/>
  <c r="Z18" i="5"/>
  <c r="AJ18" i="5"/>
  <c r="AU18" i="5"/>
  <c r="BF18" i="5"/>
  <c r="BP18" i="5"/>
  <c r="CA18" i="5"/>
  <c r="CL18" i="5"/>
  <c r="CV18" i="5"/>
  <c r="DG18" i="5"/>
  <c r="DR18" i="5"/>
  <c r="J18" i="5"/>
  <c r="AE18" i="5"/>
  <c r="AZ18" i="5"/>
  <c r="BV18" i="5"/>
  <c r="CQ18" i="5"/>
  <c r="DL18" i="5"/>
  <c r="S18" i="5"/>
  <c r="AN18" i="5"/>
  <c r="BJ18" i="5"/>
  <c r="CE18" i="5"/>
  <c r="CZ18" i="5"/>
  <c r="T18" i="5"/>
  <c r="AP18" i="5"/>
  <c r="BK18" i="5"/>
  <c r="CF18" i="5"/>
  <c r="DB18" i="5"/>
  <c r="AY18" i="5"/>
  <c r="BT18" i="5"/>
  <c r="CP18" i="5"/>
  <c r="DK18" i="5"/>
  <c r="AD18" i="5"/>
  <c r="I34" i="2"/>
  <c r="I14" i="5"/>
  <c r="M14" i="5"/>
  <c r="Q14" i="5"/>
  <c r="U14" i="5"/>
  <c r="Y14" i="5"/>
  <c r="AC14" i="5"/>
  <c r="AG14" i="5"/>
  <c r="AK14" i="5"/>
  <c r="AO14" i="5"/>
  <c r="AS14" i="5"/>
  <c r="AW14" i="5"/>
  <c r="BA14" i="5"/>
  <c r="BE14" i="5"/>
  <c r="BI14" i="5"/>
  <c r="BM14" i="5"/>
  <c r="BQ14" i="5"/>
  <c r="BU14" i="5"/>
  <c r="BY14" i="5"/>
  <c r="CC14" i="5"/>
  <c r="CG14" i="5"/>
  <c r="CK14" i="5"/>
  <c r="CO14" i="5"/>
  <c r="CS14" i="5"/>
  <c r="CW14" i="5"/>
  <c r="DA14" i="5"/>
  <c r="DE14" i="5"/>
  <c r="DI14" i="5"/>
  <c r="DM14" i="5"/>
  <c r="DQ14" i="5"/>
  <c r="DU14" i="5"/>
  <c r="J14" i="5"/>
  <c r="O14" i="5"/>
  <c r="T14" i="5"/>
  <c r="Z14" i="5"/>
  <c r="AE14" i="5"/>
  <c r="AJ14" i="5"/>
  <c r="AP14" i="5"/>
  <c r="AU14" i="5"/>
  <c r="AZ14" i="5"/>
  <c r="BF14" i="5"/>
  <c r="BK14" i="5"/>
  <c r="BP14" i="5"/>
  <c r="BV14" i="5"/>
  <c r="CA14" i="5"/>
  <c r="CF14" i="5"/>
  <c r="CL14" i="5"/>
  <c r="CQ14" i="5"/>
  <c r="CV14" i="5"/>
  <c r="DB14" i="5"/>
  <c r="DG14" i="5"/>
  <c r="DL14" i="5"/>
  <c r="DR14" i="5"/>
  <c r="K14" i="5"/>
  <c r="P14" i="5"/>
  <c r="V14" i="5"/>
  <c r="AA14" i="5"/>
  <c r="AF14" i="5"/>
  <c r="AL14" i="5"/>
  <c r="AQ14" i="5"/>
  <c r="AV14" i="5"/>
  <c r="BB14" i="5"/>
  <c r="BG14" i="5"/>
  <c r="BL14" i="5"/>
  <c r="BR14" i="5"/>
  <c r="BW14" i="5"/>
  <c r="CB14" i="5"/>
  <c r="CH14" i="5"/>
  <c r="CM14" i="5"/>
  <c r="CR14" i="5"/>
  <c r="CX14" i="5"/>
  <c r="DC14" i="5"/>
  <c r="DH14" i="5"/>
  <c r="DN14" i="5"/>
  <c r="DS14" i="5"/>
  <c r="L14" i="5"/>
  <c r="W14" i="5"/>
  <c r="AH14" i="5"/>
  <c r="AR14" i="5"/>
  <c r="BC14" i="5"/>
  <c r="BN14" i="5"/>
  <c r="BX14" i="5"/>
  <c r="CI14" i="5"/>
  <c r="CT14" i="5"/>
  <c r="DD14" i="5"/>
  <c r="DO14" i="5"/>
  <c r="N14" i="5"/>
  <c r="X14" i="5"/>
  <c r="AI14" i="5"/>
  <c r="AT14" i="5"/>
  <c r="BD14" i="5"/>
  <c r="BO14" i="5"/>
  <c r="BZ14" i="5"/>
  <c r="CJ14" i="5"/>
  <c r="CU14" i="5"/>
  <c r="DF14" i="5"/>
  <c r="DP14" i="5"/>
  <c r="AD14" i="5"/>
  <c r="AY14" i="5"/>
  <c r="BT14" i="5"/>
  <c r="CP14" i="5"/>
  <c r="DK14" i="5"/>
  <c r="R14" i="5"/>
  <c r="AM14" i="5"/>
  <c r="BH14" i="5"/>
  <c r="CD14" i="5"/>
  <c r="CY14" i="5"/>
  <c r="DT14" i="5"/>
  <c r="S14" i="5"/>
  <c r="AN14" i="5"/>
  <c r="BJ14" i="5"/>
  <c r="CE14" i="5"/>
  <c r="CZ14" i="5"/>
  <c r="CN14" i="5"/>
  <c r="AB14" i="5"/>
  <c r="DJ14" i="5"/>
  <c r="AX14" i="5"/>
  <c r="BS14" i="5"/>
  <c r="I30" i="2"/>
  <c r="K10" i="5"/>
  <c r="O10" i="5"/>
  <c r="S10" i="5"/>
  <c r="W10" i="5"/>
  <c r="AA10" i="5"/>
  <c r="AE10" i="5"/>
  <c r="AI10" i="5"/>
  <c r="AM10" i="5"/>
  <c r="AQ10" i="5"/>
  <c r="AU10" i="5"/>
  <c r="AY10" i="5"/>
  <c r="BC10" i="5"/>
  <c r="BG10" i="5"/>
  <c r="L10" i="5"/>
  <c r="P10" i="5"/>
  <c r="T10" i="5"/>
  <c r="X10" i="5"/>
  <c r="AB10" i="5"/>
  <c r="AF10" i="5"/>
  <c r="AJ10" i="5"/>
  <c r="AN10" i="5"/>
  <c r="AR10" i="5"/>
  <c r="AV10" i="5"/>
  <c r="AZ10" i="5"/>
  <c r="BD10" i="5"/>
  <c r="BH10" i="5"/>
  <c r="BL10" i="5"/>
  <c r="BP10" i="5"/>
  <c r="BT10" i="5"/>
  <c r="M10" i="5"/>
  <c r="U10" i="5"/>
  <c r="AC10" i="5"/>
  <c r="AK10" i="5"/>
  <c r="AS10" i="5"/>
  <c r="BA10" i="5"/>
  <c r="BI10" i="5"/>
  <c r="BN10" i="5"/>
  <c r="BS10" i="5"/>
  <c r="BX10" i="5"/>
  <c r="CB10" i="5"/>
  <c r="CF10" i="5"/>
  <c r="CJ10" i="5"/>
  <c r="CN10" i="5"/>
  <c r="CR10" i="5"/>
  <c r="CV10" i="5"/>
  <c r="CZ10" i="5"/>
  <c r="DD10" i="5"/>
  <c r="DH10" i="5"/>
  <c r="DL10" i="5"/>
  <c r="DP10" i="5"/>
  <c r="DT10" i="5"/>
  <c r="N10" i="5"/>
  <c r="V10" i="5"/>
  <c r="AD10" i="5"/>
  <c r="AL10" i="5"/>
  <c r="AT10" i="5"/>
  <c r="BB10" i="5"/>
  <c r="BJ10" i="5"/>
  <c r="BO10" i="5"/>
  <c r="BU10" i="5"/>
  <c r="BY10" i="5"/>
  <c r="CC10" i="5"/>
  <c r="CG10" i="5"/>
  <c r="CK10" i="5"/>
  <c r="CO10" i="5"/>
  <c r="CS10" i="5"/>
  <c r="CW10" i="5"/>
  <c r="DA10" i="5"/>
  <c r="DE10" i="5"/>
  <c r="DI10" i="5"/>
  <c r="DM10" i="5"/>
  <c r="DQ10" i="5"/>
  <c r="DU10" i="5"/>
  <c r="I10" i="5"/>
  <c r="Y10" i="5"/>
  <c r="AO10" i="5"/>
  <c r="BE10" i="5"/>
  <c r="BQ10" i="5"/>
  <c r="BZ10" i="5"/>
  <c r="CH10" i="5"/>
  <c r="CP10" i="5"/>
  <c r="CX10" i="5"/>
  <c r="DF10" i="5"/>
  <c r="DN10" i="5"/>
  <c r="J10" i="5"/>
  <c r="Z10" i="5"/>
  <c r="AP10" i="5"/>
  <c r="BF10" i="5"/>
  <c r="BR10" i="5"/>
  <c r="CA10" i="5"/>
  <c r="CI10" i="5"/>
  <c r="CQ10" i="5"/>
  <c r="CY10" i="5"/>
  <c r="DG10" i="5"/>
  <c r="DO10" i="5"/>
  <c r="Q10" i="5"/>
  <c r="AW10" i="5"/>
  <c r="BV10" i="5"/>
  <c r="CL10" i="5"/>
  <c r="DB10" i="5"/>
  <c r="DR10" i="5"/>
  <c r="R10" i="5"/>
  <c r="AX10" i="5"/>
  <c r="BW10" i="5"/>
  <c r="CM10" i="5"/>
  <c r="DC10" i="5"/>
  <c r="DS10" i="5"/>
  <c r="AH10" i="5"/>
  <c r="CE10" i="5"/>
  <c r="DK10" i="5"/>
  <c r="BK10" i="5"/>
  <c r="CT10" i="5"/>
  <c r="BM10" i="5"/>
  <c r="CU10" i="5"/>
  <c r="AG10" i="5"/>
  <c r="CD10" i="5"/>
  <c r="DJ10" i="5"/>
  <c r="I26" i="2"/>
  <c r="L6" i="5"/>
  <c r="P6" i="5"/>
  <c r="T6" i="5"/>
  <c r="X6" i="5"/>
  <c r="AB6" i="5"/>
  <c r="AF6" i="5"/>
  <c r="AJ6" i="5"/>
  <c r="AN6" i="5"/>
  <c r="AR6" i="5"/>
  <c r="AV6" i="5"/>
  <c r="AZ6" i="5"/>
  <c r="BD6" i="5"/>
  <c r="BH6" i="5"/>
  <c r="BL6" i="5"/>
  <c r="BP6" i="5"/>
  <c r="BT6" i="5"/>
  <c r="BX6" i="5"/>
  <c r="CB6" i="5"/>
  <c r="CF6" i="5"/>
  <c r="CJ6" i="5"/>
  <c r="CN6" i="5"/>
  <c r="CR6" i="5"/>
  <c r="CV6" i="5"/>
  <c r="CZ6" i="5"/>
  <c r="DD6" i="5"/>
  <c r="DH6" i="5"/>
  <c r="DL6" i="5"/>
  <c r="DP6" i="5"/>
  <c r="DT6" i="5"/>
  <c r="I6" i="5"/>
  <c r="M6" i="5"/>
  <c r="Q6" i="5"/>
  <c r="U6" i="5"/>
  <c r="Y6" i="5"/>
  <c r="AC6" i="5"/>
  <c r="AG6" i="5"/>
  <c r="AK6" i="5"/>
  <c r="AO6" i="5"/>
  <c r="AS6" i="5"/>
  <c r="AW6" i="5"/>
  <c r="BA6" i="5"/>
  <c r="BE6" i="5"/>
  <c r="BI6" i="5"/>
  <c r="BM6" i="5"/>
  <c r="BQ6" i="5"/>
  <c r="BU6" i="5"/>
  <c r="BY6" i="5"/>
  <c r="CC6" i="5"/>
  <c r="CG6" i="5"/>
  <c r="CK6" i="5"/>
  <c r="CO6" i="5"/>
  <c r="CS6" i="5"/>
  <c r="CW6" i="5"/>
  <c r="DA6" i="5"/>
  <c r="DE6" i="5"/>
  <c r="DI6" i="5"/>
  <c r="DM6" i="5"/>
  <c r="DQ6" i="5"/>
  <c r="DU6" i="5"/>
  <c r="N6" i="5"/>
  <c r="V6" i="5"/>
  <c r="AD6" i="5"/>
  <c r="AL6" i="5"/>
  <c r="AT6" i="5"/>
  <c r="BB6" i="5"/>
  <c r="BJ6" i="5"/>
  <c r="BR6" i="5"/>
  <c r="BZ6" i="5"/>
  <c r="CH6" i="5"/>
  <c r="CP6" i="5"/>
  <c r="CX6" i="5"/>
  <c r="DF6" i="5"/>
  <c r="DN6" i="5"/>
  <c r="O6" i="5"/>
  <c r="W6" i="5"/>
  <c r="AE6" i="5"/>
  <c r="AM6" i="5"/>
  <c r="AU6" i="5"/>
  <c r="BC6" i="5"/>
  <c r="BK6" i="5"/>
  <c r="BS6" i="5"/>
  <c r="CA6" i="5"/>
  <c r="CI6" i="5"/>
  <c r="CQ6" i="5"/>
  <c r="CY6" i="5"/>
  <c r="DG6" i="5"/>
  <c r="DO6" i="5"/>
  <c r="J6" i="5"/>
  <c r="Z6" i="5"/>
  <c r="AP6" i="5"/>
  <c r="BF6" i="5"/>
  <c r="BV6" i="5"/>
  <c r="CL6" i="5"/>
  <c r="DB6" i="5"/>
  <c r="DR6" i="5"/>
  <c r="K6" i="5"/>
  <c r="AA6" i="5"/>
  <c r="AQ6" i="5"/>
  <c r="BG6" i="5"/>
  <c r="BW6" i="5"/>
  <c r="CM6" i="5"/>
  <c r="DC6" i="5"/>
  <c r="DS6" i="5"/>
  <c r="R6" i="5"/>
  <c r="AX6" i="5"/>
  <c r="CD6" i="5"/>
  <c r="DJ6" i="5"/>
  <c r="S6" i="5"/>
  <c r="AY6" i="5"/>
  <c r="CE6" i="5"/>
  <c r="DK6" i="5"/>
  <c r="BN6" i="5"/>
  <c r="BO6" i="5"/>
  <c r="AI6" i="5"/>
  <c r="CT6" i="5"/>
  <c r="CU6" i="5"/>
  <c r="AH6" i="5"/>
  <c r="I22" i="2"/>
  <c r="K22" i="2" s="1"/>
  <c r="K2" i="5"/>
  <c r="O2" i="5"/>
  <c r="S2" i="5"/>
  <c r="W2" i="5"/>
  <c r="AA2" i="5"/>
  <c r="AE2" i="5"/>
  <c r="AI2" i="5"/>
  <c r="AM2" i="5"/>
  <c r="AQ2" i="5"/>
  <c r="AU2" i="5"/>
  <c r="AY2" i="5"/>
  <c r="BC2" i="5"/>
  <c r="BG2" i="5"/>
  <c r="BK2" i="5"/>
  <c r="BO2" i="5"/>
  <c r="BS2" i="5"/>
  <c r="BW2" i="5"/>
  <c r="CA2" i="5"/>
  <c r="CE2" i="5"/>
  <c r="CI2" i="5"/>
  <c r="CM2" i="5"/>
  <c r="CQ2" i="5"/>
  <c r="CU2" i="5"/>
  <c r="CY2" i="5"/>
  <c r="DC2" i="5"/>
  <c r="DG2" i="5"/>
  <c r="DK2" i="5"/>
  <c r="DO2" i="5"/>
  <c r="DS2" i="5"/>
  <c r="L2" i="5"/>
  <c r="P2" i="5"/>
  <c r="T2" i="5"/>
  <c r="X2" i="5"/>
  <c r="AB2" i="5"/>
  <c r="AF2" i="5"/>
  <c r="AJ2" i="5"/>
  <c r="AN2" i="5"/>
  <c r="AR2" i="5"/>
  <c r="AV2" i="5"/>
  <c r="AZ2" i="5"/>
  <c r="BD2" i="5"/>
  <c r="BH2" i="5"/>
  <c r="BL2" i="5"/>
  <c r="BP2" i="5"/>
  <c r="BT2" i="5"/>
  <c r="BX2" i="5"/>
  <c r="CB2" i="5"/>
  <c r="CF2" i="5"/>
  <c r="CJ2" i="5"/>
  <c r="CN2" i="5"/>
  <c r="CR2" i="5"/>
  <c r="CV2" i="5"/>
  <c r="CZ2" i="5"/>
  <c r="DD2" i="5"/>
  <c r="DH2" i="5"/>
  <c r="DL2" i="5"/>
  <c r="DP2" i="5"/>
  <c r="DT2" i="5"/>
  <c r="M2" i="5"/>
  <c r="Q2" i="5"/>
  <c r="U2" i="5"/>
  <c r="Y2" i="5"/>
  <c r="AC2" i="5"/>
  <c r="AG2" i="5"/>
  <c r="AK2" i="5"/>
  <c r="AO2" i="5"/>
  <c r="AS2" i="5"/>
  <c r="AW2" i="5"/>
  <c r="BA2" i="5"/>
  <c r="BE2" i="5"/>
  <c r="BI2" i="5"/>
  <c r="BM2" i="5"/>
  <c r="BQ2" i="5"/>
  <c r="BU2" i="5"/>
  <c r="BY2" i="5"/>
  <c r="CC2" i="5"/>
  <c r="CG2" i="5"/>
  <c r="CK2" i="5"/>
  <c r="CO2" i="5"/>
  <c r="CS2" i="5"/>
  <c r="CW2" i="5"/>
  <c r="DA2" i="5"/>
  <c r="DE2" i="5"/>
  <c r="DI2" i="5"/>
  <c r="DM2" i="5"/>
  <c r="DQ2" i="5"/>
  <c r="DU2" i="5"/>
  <c r="J2" i="5"/>
  <c r="Z2" i="5"/>
  <c r="AP2" i="5"/>
  <c r="BF2" i="5"/>
  <c r="BV2" i="5"/>
  <c r="CL2" i="5"/>
  <c r="DB2" i="5"/>
  <c r="DR2" i="5"/>
  <c r="N2" i="5"/>
  <c r="AD2" i="5"/>
  <c r="AT2" i="5"/>
  <c r="BJ2" i="5"/>
  <c r="BZ2" i="5"/>
  <c r="CP2" i="5"/>
  <c r="DF2" i="5"/>
  <c r="I2" i="5"/>
  <c r="R2" i="5"/>
  <c r="AH2" i="5"/>
  <c r="AX2" i="5"/>
  <c r="BN2" i="5"/>
  <c r="CD2" i="5"/>
  <c r="CT2" i="5"/>
  <c r="DJ2" i="5"/>
  <c r="V2" i="5"/>
  <c r="AL2" i="5"/>
  <c r="BB2" i="5"/>
  <c r="BR2" i="5"/>
  <c r="CH2" i="5"/>
  <c r="CX2" i="5"/>
  <c r="DN2" i="5"/>
  <c r="I230" i="2"/>
  <c r="J229" i="5"/>
  <c r="N229" i="5"/>
  <c r="R229" i="5"/>
  <c r="V229" i="5"/>
  <c r="Z229" i="5"/>
  <c r="AD229" i="5"/>
  <c r="AH229" i="5"/>
  <c r="AL229" i="5"/>
  <c r="AP229" i="5"/>
  <c r="AT229" i="5"/>
  <c r="AX229" i="5"/>
  <c r="BB229" i="5"/>
  <c r="BF229" i="5"/>
  <c r="BJ229" i="5"/>
  <c r="BN229" i="5"/>
  <c r="BR229" i="5"/>
  <c r="BV229" i="5"/>
  <c r="BZ229" i="5"/>
  <c r="CD229" i="5"/>
  <c r="CH229" i="5"/>
  <c r="CL229" i="5"/>
  <c r="CP229" i="5"/>
  <c r="CT229" i="5"/>
  <c r="CX229" i="5"/>
  <c r="DB229" i="5"/>
  <c r="DF229" i="5"/>
  <c r="DJ229" i="5"/>
  <c r="DN229" i="5"/>
  <c r="DR229" i="5"/>
  <c r="K229" i="5"/>
  <c r="O229" i="5"/>
  <c r="S229" i="5"/>
  <c r="W229" i="5"/>
  <c r="AA229" i="5"/>
  <c r="AE229" i="5"/>
  <c r="AI229" i="5"/>
  <c r="AM229" i="5"/>
  <c r="AQ229" i="5"/>
  <c r="AU229" i="5"/>
  <c r="AY229" i="5"/>
  <c r="BC229" i="5"/>
  <c r="BG229" i="5"/>
  <c r="BK229" i="5"/>
  <c r="BO229" i="5"/>
  <c r="BS229" i="5"/>
  <c r="BW229" i="5"/>
  <c r="CA229" i="5"/>
  <c r="CE229" i="5"/>
  <c r="CI229" i="5"/>
  <c r="CM229" i="5"/>
  <c r="CQ229" i="5"/>
  <c r="CU229" i="5"/>
  <c r="CY229" i="5"/>
  <c r="DC229" i="5"/>
  <c r="DG229" i="5"/>
  <c r="DK229" i="5"/>
  <c r="DO229" i="5"/>
  <c r="DS229" i="5"/>
  <c r="L229" i="5"/>
  <c r="P229" i="5"/>
  <c r="T229" i="5"/>
  <c r="X229" i="5"/>
  <c r="AB229" i="5"/>
  <c r="AF229" i="5"/>
  <c r="AJ229" i="5"/>
  <c r="AN229" i="5"/>
  <c r="AR229" i="5"/>
  <c r="AV229" i="5"/>
  <c r="AZ229" i="5"/>
  <c r="BD229" i="5"/>
  <c r="BH229" i="5"/>
  <c r="BL229" i="5"/>
  <c r="BP229" i="5"/>
  <c r="BT229" i="5"/>
  <c r="BX229" i="5"/>
  <c r="CB229" i="5"/>
  <c r="CF229" i="5"/>
  <c r="CJ229" i="5"/>
  <c r="CN229" i="5"/>
  <c r="CR229" i="5"/>
  <c r="CV229" i="5"/>
  <c r="CZ229" i="5"/>
  <c r="DD229" i="5"/>
  <c r="DH229" i="5"/>
  <c r="DL229" i="5"/>
  <c r="DP229" i="5"/>
  <c r="DT229" i="5"/>
  <c r="M229" i="5"/>
  <c r="AC229" i="5"/>
  <c r="AS229" i="5"/>
  <c r="BI229" i="5"/>
  <c r="BY229" i="5"/>
  <c r="CO229" i="5"/>
  <c r="DE229" i="5"/>
  <c r="DU229" i="5"/>
  <c r="Q229" i="5"/>
  <c r="AG229" i="5"/>
  <c r="AW229" i="5"/>
  <c r="BM229" i="5"/>
  <c r="CC229" i="5"/>
  <c r="CS229" i="5"/>
  <c r="DI229" i="5"/>
  <c r="U229" i="5"/>
  <c r="AK229" i="5"/>
  <c r="BA229" i="5"/>
  <c r="BQ229" i="5"/>
  <c r="CG229" i="5"/>
  <c r="CW229" i="5"/>
  <c r="DM229" i="5"/>
  <c r="I229" i="5"/>
  <c r="Y229" i="5"/>
  <c r="AO229" i="5"/>
  <c r="BE229" i="5"/>
  <c r="BU229" i="5"/>
  <c r="CK229" i="5"/>
  <c r="DA229" i="5"/>
  <c r="DQ229" i="5"/>
  <c r="I226" i="2"/>
  <c r="J225" i="5"/>
  <c r="N225" i="5"/>
  <c r="R225" i="5"/>
  <c r="V225" i="5"/>
  <c r="Z225" i="5"/>
  <c r="AD225" i="5"/>
  <c r="AH225" i="5"/>
  <c r="AL225" i="5"/>
  <c r="AP225" i="5"/>
  <c r="AT225" i="5"/>
  <c r="AX225" i="5"/>
  <c r="BB225" i="5"/>
  <c r="BF225" i="5"/>
  <c r="BJ225" i="5"/>
  <c r="BN225" i="5"/>
  <c r="BR225" i="5"/>
  <c r="BV225" i="5"/>
  <c r="BZ225" i="5"/>
  <c r="CD225" i="5"/>
  <c r="CH225" i="5"/>
  <c r="CL225" i="5"/>
  <c r="CP225" i="5"/>
  <c r="CT225" i="5"/>
  <c r="CX225" i="5"/>
  <c r="DB225" i="5"/>
  <c r="DF225" i="5"/>
  <c r="DJ225" i="5"/>
  <c r="DN225" i="5"/>
  <c r="DR225" i="5"/>
  <c r="K225" i="5"/>
  <c r="O225" i="5"/>
  <c r="S225" i="5"/>
  <c r="W225" i="5"/>
  <c r="AA225" i="5"/>
  <c r="AE225" i="5"/>
  <c r="AI225" i="5"/>
  <c r="AM225" i="5"/>
  <c r="AQ225" i="5"/>
  <c r="AU225" i="5"/>
  <c r="AY225" i="5"/>
  <c r="BC225" i="5"/>
  <c r="BG225" i="5"/>
  <c r="BK225" i="5"/>
  <c r="BO225" i="5"/>
  <c r="BS225" i="5"/>
  <c r="BW225" i="5"/>
  <c r="CA225" i="5"/>
  <c r="CE225" i="5"/>
  <c r="CI225" i="5"/>
  <c r="CM225" i="5"/>
  <c r="CQ225" i="5"/>
  <c r="CU225" i="5"/>
  <c r="CY225" i="5"/>
  <c r="DC225" i="5"/>
  <c r="DG225" i="5"/>
  <c r="DK225" i="5"/>
  <c r="DO225" i="5"/>
  <c r="DS225" i="5"/>
  <c r="L225" i="5"/>
  <c r="P225" i="5"/>
  <c r="T225" i="5"/>
  <c r="X225" i="5"/>
  <c r="AB225" i="5"/>
  <c r="AF225" i="5"/>
  <c r="AJ225" i="5"/>
  <c r="AN225" i="5"/>
  <c r="AR225" i="5"/>
  <c r="AV225" i="5"/>
  <c r="AZ225" i="5"/>
  <c r="BD225" i="5"/>
  <c r="BH225" i="5"/>
  <c r="BL225" i="5"/>
  <c r="BP225" i="5"/>
  <c r="BT225" i="5"/>
  <c r="BX225" i="5"/>
  <c r="CB225" i="5"/>
  <c r="CF225" i="5"/>
  <c r="CJ225" i="5"/>
  <c r="CN225" i="5"/>
  <c r="CR225" i="5"/>
  <c r="CV225" i="5"/>
  <c r="CZ225" i="5"/>
  <c r="DD225" i="5"/>
  <c r="DH225" i="5"/>
  <c r="DL225" i="5"/>
  <c r="DP225" i="5"/>
  <c r="DT225" i="5"/>
  <c r="Q225" i="5"/>
  <c r="AG225" i="5"/>
  <c r="AW225" i="5"/>
  <c r="BM225" i="5"/>
  <c r="CC225" i="5"/>
  <c r="CS225" i="5"/>
  <c r="DI225" i="5"/>
  <c r="U225" i="5"/>
  <c r="AK225" i="5"/>
  <c r="BA225" i="5"/>
  <c r="BQ225" i="5"/>
  <c r="CG225" i="5"/>
  <c r="CW225" i="5"/>
  <c r="DM225" i="5"/>
  <c r="I225" i="5"/>
  <c r="Y225" i="5"/>
  <c r="AO225" i="5"/>
  <c r="BE225" i="5"/>
  <c r="BU225" i="5"/>
  <c r="CK225" i="5"/>
  <c r="DA225" i="5"/>
  <c r="DQ225" i="5"/>
  <c r="M225" i="5"/>
  <c r="AC225" i="5"/>
  <c r="AS225" i="5"/>
  <c r="BI225" i="5"/>
  <c r="BY225" i="5"/>
  <c r="CO225" i="5"/>
  <c r="DE225" i="5"/>
  <c r="DU225" i="5"/>
  <c r="I222" i="2"/>
  <c r="J221" i="5"/>
  <c r="N221" i="5"/>
  <c r="R221" i="5"/>
  <c r="V221" i="5"/>
  <c r="Z221" i="5"/>
  <c r="AD221" i="5"/>
  <c r="AH221" i="5"/>
  <c r="AL221" i="5"/>
  <c r="AP221" i="5"/>
  <c r="AT221" i="5"/>
  <c r="AX221" i="5"/>
  <c r="BB221" i="5"/>
  <c r="BF221" i="5"/>
  <c r="BJ221" i="5"/>
  <c r="BN221" i="5"/>
  <c r="BR221" i="5"/>
  <c r="BV221" i="5"/>
  <c r="BZ221" i="5"/>
  <c r="CD221" i="5"/>
  <c r="CH221" i="5"/>
  <c r="CL221" i="5"/>
  <c r="CP221" i="5"/>
  <c r="CT221" i="5"/>
  <c r="CX221" i="5"/>
  <c r="DB221" i="5"/>
  <c r="DF221" i="5"/>
  <c r="DJ221" i="5"/>
  <c r="DN221" i="5"/>
  <c r="DR221" i="5"/>
  <c r="K221" i="5"/>
  <c r="O221" i="5"/>
  <c r="S221" i="5"/>
  <c r="W221" i="5"/>
  <c r="AA221" i="5"/>
  <c r="AE221" i="5"/>
  <c r="AI221" i="5"/>
  <c r="AM221" i="5"/>
  <c r="AQ221" i="5"/>
  <c r="AU221" i="5"/>
  <c r="AY221" i="5"/>
  <c r="BC221" i="5"/>
  <c r="BG221" i="5"/>
  <c r="BK221" i="5"/>
  <c r="BO221" i="5"/>
  <c r="BS221" i="5"/>
  <c r="BW221" i="5"/>
  <c r="CA221" i="5"/>
  <c r="CE221" i="5"/>
  <c r="CI221" i="5"/>
  <c r="CM221" i="5"/>
  <c r="CQ221" i="5"/>
  <c r="CU221" i="5"/>
  <c r="CY221" i="5"/>
  <c r="DC221" i="5"/>
  <c r="DG221" i="5"/>
  <c r="DK221" i="5"/>
  <c r="DO221" i="5"/>
  <c r="DS221" i="5"/>
  <c r="L221" i="5"/>
  <c r="P221" i="5"/>
  <c r="T221" i="5"/>
  <c r="X221" i="5"/>
  <c r="AB221" i="5"/>
  <c r="AF221" i="5"/>
  <c r="AJ221" i="5"/>
  <c r="AN221" i="5"/>
  <c r="AR221" i="5"/>
  <c r="AV221" i="5"/>
  <c r="AZ221" i="5"/>
  <c r="BD221" i="5"/>
  <c r="BH221" i="5"/>
  <c r="BL221" i="5"/>
  <c r="BP221" i="5"/>
  <c r="BT221" i="5"/>
  <c r="BX221" i="5"/>
  <c r="CB221" i="5"/>
  <c r="CF221" i="5"/>
  <c r="CJ221" i="5"/>
  <c r="CN221" i="5"/>
  <c r="CR221" i="5"/>
  <c r="CV221" i="5"/>
  <c r="CZ221" i="5"/>
  <c r="DD221" i="5"/>
  <c r="DH221" i="5"/>
  <c r="DL221" i="5"/>
  <c r="DP221" i="5"/>
  <c r="DT221" i="5"/>
  <c r="U221" i="5"/>
  <c r="AK221" i="5"/>
  <c r="BA221" i="5"/>
  <c r="BQ221" i="5"/>
  <c r="CG221" i="5"/>
  <c r="CW221" i="5"/>
  <c r="DM221" i="5"/>
  <c r="I221" i="5"/>
  <c r="Y221" i="5"/>
  <c r="AO221" i="5"/>
  <c r="BE221" i="5"/>
  <c r="BU221" i="5"/>
  <c r="CK221" i="5"/>
  <c r="DA221" i="5"/>
  <c r="DQ221" i="5"/>
  <c r="M221" i="5"/>
  <c r="AC221" i="5"/>
  <c r="AS221" i="5"/>
  <c r="BI221" i="5"/>
  <c r="BY221" i="5"/>
  <c r="CO221" i="5"/>
  <c r="DE221" i="5"/>
  <c r="DU221" i="5"/>
  <c r="Q221" i="5"/>
  <c r="AG221" i="5"/>
  <c r="AW221" i="5"/>
  <c r="BM221" i="5"/>
  <c r="CC221" i="5"/>
  <c r="CS221" i="5"/>
  <c r="DI221" i="5"/>
  <c r="I218" i="2"/>
  <c r="J217" i="5"/>
  <c r="N217" i="5"/>
  <c r="R217" i="5"/>
  <c r="V217" i="5"/>
  <c r="Z217" i="5"/>
  <c r="AD217" i="5"/>
  <c r="AH217" i="5"/>
  <c r="AL217" i="5"/>
  <c r="AP217" i="5"/>
  <c r="AT217" i="5"/>
  <c r="AX217" i="5"/>
  <c r="BB217" i="5"/>
  <c r="BF217" i="5"/>
  <c r="BJ217" i="5"/>
  <c r="BN217" i="5"/>
  <c r="BR217" i="5"/>
  <c r="BV217" i="5"/>
  <c r="BZ217" i="5"/>
  <c r="CD217" i="5"/>
  <c r="CH217" i="5"/>
  <c r="CL217" i="5"/>
  <c r="CP217" i="5"/>
  <c r="CT217" i="5"/>
  <c r="CX217" i="5"/>
  <c r="DB217" i="5"/>
  <c r="DF217" i="5"/>
  <c r="DJ217" i="5"/>
  <c r="DN217" i="5"/>
  <c r="DR217" i="5"/>
  <c r="K217" i="5"/>
  <c r="O217" i="5"/>
  <c r="S217" i="5"/>
  <c r="W217" i="5"/>
  <c r="AA217" i="5"/>
  <c r="AE217" i="5"/>
  <c r="AI217" i="5"/>
  <c r="AM217" i="5"/>
  <c r="AQ217" i="5"/>
  <c r="AU217" i="5"/>
  <c r="AY217" i="5"/>
  <c r="BC217" i="5"/>
  <c r="BG217" i="5"/>
  <c r="BK217" i="5"/>
  <c r="BO217" i="5"/>
  <c r="BS217" i="5"/>
  <c r="BW217" i="5"/>
  <c r="CA217" i="5"/>
  <c r="CE217" i="5"/>
  <c r="CI217" i="5"/>
  <c r="CM217" i="5"/>
  <c r="CQ217" i="5"/>
  <c r="CU217" i="5"/>
  <c r="CY217" i="5"/>
  <c r="DC217" i="5"/>
  <c r="DG217" i="5"/>
  <c r="DK217" i="5"/>
  <c r="DO217" i="5"/>
  <c r="DS217" i="5"/>
  <c r="L217" i="5"/>
  <c r="P217" i="5"/>
  <c r="T217" i="5"/>
  <c r="X217" i="5"/>
  <c r="AB217" i="5"/>
  <c r="AF217" i="5"/>
  <c r="AJ217" i="5"/>
  <c r="AN217" i="5"/>
  <c r="AR217" i="5"/>
  <c r="AV217" i="5"/>
  <c r="AZ217" i="5"/>
  <c r="BD217" i="5"/>
  <c r="BH217" i="5"/>
  <c r="BL217" i="5"/>
  <c r="BP217" i="5"/>
  <c r="BT217" i="5"/>
  <c r="BX217" i="5"/>
  <c r="CB217" i="5"/>
  <c r="CF217" i="5"/>
  <c r="CJ217" i="5"/>
  <c r="CN217" i="5"/>
  <c r="CR217" i="5"/>
  <c r="CV217" i="5"/>
  <c r="CZ217" i="5"/>
  <c r="DD217" i="5"/>
  <c r="DH217" i="5"/>
  <c r="DL217" i="5"/>
  <c r="DP217" i="5"/>
  <c r="DT217" i="5"/>
  <c r="I217" i="5"/>
  <c r="Y217" i="5"/>
  <c r="AO217" i="5"/>
  <c r="BE217" i="5"/>
  <c r="BU217" i="5"/>
  <c r="CK217" i="5"/>
  <c r="DA217" i="5"/>
  <c r="DQ217" i="5"/>
  <c r="M217" i="5"/>
  <c r="AC217" i="5"/>
  <c r="AS217" i="5"/>
  <c r="BI217" i="5"/>
  <c r="BY217" i="5"/>
  <c r="CO217" i="5"/>
  <c r="DE217" i="5"/>
  <c r="DU217" i="5"/>
  <c r="Q217" i="5"/>
  <c r="AG217" i="5"/>
  <c r="AW217" i="5"/>
  <c r="BM217" i="5"/>
  <c r="CC217" i="5"/>
  <c r="CS217" i="5"/>
  <c r="DI217" i="5"/>
  <c r="U217" i="5"/>
  <c r="AK217" i="5"/>
  <c r="BA217" i="5"/>
  <c r="BQ217" i="5"/>
  <c r="CG217" i="5"/>
  <c r="CW217" i="5"/>
  <c r="DM217" i="5"/>
  <c r="I214" i="2"/>
  <c r="L213" i="5"/>
  <c r="P213" i="5"/>
  <c r="T213" i="5"/>
  <c r="X213" i="5"/>
  <c r="AB213" i="5"/>
  <c r="AF213" i="5"/>
  <c r="AJ213" i="5"/>
  <c r="AN213" i="5"/>
  <c r="AR213" i="5"/>
  <c r="AV213" i="5"/>
  <c r="AZ213" i="5"/>
  <c r="BD213" i="5"/>
  <c r="BH213" i="5"/>
  <c r="BL213" i="5"/>
  <c r="BP213" i="5"/>
  <c r="BT213" i="5"/>
  <c r="BX213" i="5"/>
  <c r="CB213" i="5"/>
  <c r="CF213" i="5"/>
  <c r="CJ213" i="5"/>
  <c r="CN213" i="5"/>
  <c r="CR213" i="5"/>
  <c r="CV213" i="5"/>
  <c r="CZ213" i="5"/>
  <c r="DD213" i="5"/>
  <c r="DH213" i="5"/>
  <c r="DL213" i="5"/>
  <c r="DP213" i="5"/>
  <c r="DT213" i="5"/>
  <c r="K213" i="5"/>
  <c r="Q213" i="5"/>
  <c r="V213" i="5"/>
  <c r="AA213" i="5"/>
  <c r="AG213" i="5"/>
  <c r="AL213" i="5"/>
  <c r="AQ213" i="5"/>
  <c r="AW213" i="5"/>
  <c r="BB213" i="5"/>
  <c r="BG213" i="5"/>
  <c r="BM213" i="5"/>
  <c r="BR213" i="5"/>
  <c r="BW213" i="5"/>
  <c r="CC213" i="5"/>
  <c r="CH213" i="5"/>
  <c r="CM213" i="5"/>
  <c r="CS213" i="5"/>
  <c r="CX213" i="5"/>
  <c r="DC213" i="5"/>
  <c r="DI213" i="5"/>
  <c r="DN213" i="5"/>
  <c r="DS213" i="5"/>
  <c r="M213" i="5"/>
  <c r="R213" i="5"/>
  <c r="W213" i="5"/>
  <c r="AC213" i="5"/>
  <c r="AH213" i="5"/>
  <c r="AM213" i="5"/>
  <c r="AS213" i="5"/>
  <c r="AX213" i="5"/>
  <c r="BC213" i="5"/>
  <c r="BI213" i="5"/>
  <c r="BN213" i="5"/>
  <c r="BS213" i="5"/>
  <c r="BY213" i="5"/>
  <c r="CD213" i="5"/>
  <c r="CI213" i="5"/>
  <c r="CO213" i="5"/>
  <c r="CT213" i="5"/>
  <c r="CY213" i="5"/>
  <c r="DE213" i="5"/>
  <c r="DJ213" i="5"/>
  <c r="DO213" i="5"/>
  <c r="DU213" i="5"/>
  <c r="I213" i="5"/>
  <c r="N213" i="5"/>
  <c r="S213" i="5"/>
  <c r="Y213" i="5"/>
  <c r="AD213" i="5"/>
  <c r="AI213" i="5"/>
  <c r="AO213" i="5"/>
  <c r="AT213" i="5"/>
  <c r="AY213" i="5"/>
  <c r="BE213" i="5"/>
  <c r="BJ213" i="5"/>
  <c r="BO213" i="5"/>
  <c r="BU213" i="5"/>
  <c r="BZ213" i="5"/>
  <c r="CE213" i="5"/>
  <c r="CK213" i="5"/>
  <c r="CP213" i="5"/>
  <c r="CU213" i="5"/>
  <c r="DA213" i="5"/>
  <c r="DF213" i="5"/>
  <c r="DK213" i="5"/>
  <c r="DQ213" i="5"/>
  <c r="J213" i="5"/>
  <c r="AE213" i="5"/>
  <c r="BA213" i="5"/>
  <c r="BV213" i="5"/>
  <c r="CQ213" i="5"/>
  <c r="DM213" i="5"/>
  <c r="O213" i="5"/>
  <c r="AK213" i="5"/>
  <c r="BF213" i="5"/>
  <c r="CA213" i="5"/>
  <c r="CW213" i="5"/>
  <c r="DR213" i="5"/>
  <c r="U213" i="5"/>
  <c r="AP213" i="5"/>
  <c r="BK213" i="5"/>
  <c r="CG213" i="5"/>
  <c r="DB213" i="5"/>
  <c r="Z213" i="5"/>
  <c r="AU213" i="5"/>
  <c r="BQ213" i="5"/>
  <c r="CL213" i="5"/>
  <c r="DG213" i="5"/>
  <c r="I210" i="2"/>
  <c r="L209" i="5"/>
  <c r="P209" i="5"/>
  <c r="T209" i="5"/>
  <c r="X209" i="5"/>
  <c r="AB209" i="5"/>
  <c r="AF209" i="5"/>
  <c r="AJ209" i="5"/>
  <c r="AN209" i="5"/>
  <c r="AR209" i="5"/>
  <c r="AV209" i="5"/>
  <c r="AZ209" i="5"/>
  <c r="BD209" i="5"/>
  <c r="BH209" i="5"/>
  <c r="BL209" i="5"/>
  <c r="BP209" i="5"/>
  <c r="BT209" i="5"/>
  <c r="BX209" i="5"/>
  <c r="CB209" i="5"/>
  <c r="CF209" i="5"/>
  <c r="CJ209" i="5"/>
  <c r="CN209" i="5"/>
  <c r="CR209" i="5"/>
  <c r="CV209" i="5"/>
  <c r="CZ209" i="5"/>
  <c r="DD209" i="5"/>
  <c r="DH209" i="5"/>
  <c r="DL209" i="5"/>
  <c r="DP209" i="5"/>
  <c r="DT209" i="5"/>
  <c r="J209" i="5"/>
  <c r="O209" i="5"/>
  <c r="U209" i="5"/>
  <c r="Z209" i="5"/>
  <c r="AE209" i="5"/>
  <c r="AK209" i="5"/>
  <c r="AP209" i="5"/>
  <c r="AU209" i="5"/>
  <c r="BA209" i="5"/>
  <c r="BF209" i="5"/>
  <c r="BK209" i="5"/>
  <c r="BQ209" i="5"/>
  <c r="BV209" i="5"/>
  <c r="CA209" i="5"/>
  <c r="CG209" i="5"/>
  <c r="CL209" i="5"/>
  <c r="CQ209" i="5"/>
  <c r="CW209" i="5"/>
  <c r="DB209" i="5"/>
  <c r="DG209" i="5"/>
  <c r="DM209" i="5"/>
  <c r="DR209" i="5"/>
  <c r="K209" i="5"/>
  <c r="Q209" i="5"/>
  <c r="V209" i="5"/>
  <c r="AA209" i="5"/>
  <c r="AG209" i="5"/>
  <c r="AL209" i="5"/>
  <c r="AQ209" i="5"/>
  <c r="AW209" i="5"/>
  <c r="BB209" i="5"/>
  <c r="BG209" i="5"/>
  <c r="BM209" i="5"/>
  <c r="BR209" i="5"/>
  <c r="BW209" i="5"/>
  <c r="CC209" i="5"/>
  <c r="CH209" i="5"/>
  <c r="CM209" i="5"/>
  <c r="CS209" i="5"/>
  <c r="CX209" i="5"/>
  <c r="DC209" i="5"/>
  <c r="DI209" i="5"/>
  <c r="DN209" i="5"/>
  <c r="DS209" i="5"/>
  <c r="M209" i="5"/>
  <c r="R209" i="5"/>
  <c r="W209" i="5"/>
  <c r="AC209" i="5"/>
  <c r="AH209" i="5"/>
  <c r="AM209" i="5"/>
  <c r="AS209" i="5"/>
  <c r="AX209" i="5"/>
  <c r="BC209" i="5"/>
  <c r="BI209" i="5"/>
  <c r="BN209" i="5"/>
  <c r="BS209" i="5"/>
  <c r="BY209" i="5"/>
  <c r="CD209" i="5"/>
  <c r="CI209" i="5"/>
  <c r="CO209" i="5"/>
  <c r="CT209" i="5"/>
  <c r="CY209" i="5"/>
  <c r="DE209" i="5"/>
  <c r="DJ209" i="5"/>
  <c r="DO209" i="5"/>
  <c r="DU209" i="5"/>
  <c r="I209" i="5"/>
  <c r="AD209" i="5"/>
  <c r="AY209" i="5"/>
  <c r="BU209" i="5"/>
  <c r="CP209" i="5"/>
  <c r="DK209" i="5"/>
  <c r="N209" i="5"/>
  <c r="AI209" i="5"/>
  <c r="BE209" i="5"/>
  <c r="BZ209" i="5"/>
  <c r="CU209" i="5"/>
  <c r="DQ209" i="5"/>
  <c r="S209" i="5"/>
  <c r="AO209" i="5"/>
  <c r="BJ209" i="5"/>
  <c r="CE209" i="5"/>
  <c r="DA209" i="5"/>
  <c r="Y209" i="5"/>
  <c r="AT209" i="5"/>
  <c r="BO209" i="5"/>
  <c r="CK209" i="5"/>
  <c r="DF209" i="5"/>
  <c r="I206" i="2"/>
  <c r="L205" i="5"/>
  <c r="P205" i="5"/>
  <c r="T205" i="5"/>
  <c r="X205" i="5"/>
  <c r="AB205" i="5"/>
  <c r="AF205" i="5"/>
  <c r="AJ205" i="5"/>
  <c r="AN205" i="5"/>
  <c r="AR205" i="5"/>
  <c r="AV205" i="5"/>
  <c r="AZ205" i="5"/>
  <c r="BD205" i="5"/>
  <c r="BH205" i="5"/>
  <c r="BL205" i="5"/>
  <c r="BP205" i="5"/>
  <c r="BT205" i="5"/>
  <c r="BX205" i="5"/>
  <c r="CB205" i="5"/>
  <c r="CF205" i="5"/>
  <c r="CJ205" i="5"/>
  <c r="CN205" i="5"/>
  <c r="CR205" i="5"/>
  <c r="CV205" i="5"/>
  <c r="CZ205" i="5"/>
  <c r="DD205" i="5"/>
  <c r="DH205" i="5"/>
  <c r="DL205" i="5"/>
  <c r="DP205" i="5"/>
  <c r="DT205" i="5"/>
  <c r="I205" i="5"/>
  <c r="N205" i="5"/>
  <c r="S205" i="5"/>
  <c r="Y205" i="5"/>
  <c r="AD205" i="5"/>
  <c r="AI205" i="5"/>
  <c r="AO205" i="5"/>
  <c r="AT205" i="5"/>
  <c r="AY205" i="5"/>
  <c r="BE205" i="5"/>
  <c r="BJ205" i="5"/>
  <c r="BO205" i="5"/>
  <c r="BU205" i="5"/>
  <c r="BZ205" i="5"/>
  <c r="CE205" i="5"/>
  <c r="CK205" i="5"/>
  <c r="CP205" i="5"/>
  <c r="CU205" i="5"/>
  <c r="DA205" i="5"/>
  <c r="DF205" i="5"/>
  <c r="DK205" i="5"/>
  <c r="DQ205" i="5"/>
  <c r="J205" i="5"/>
  <c r="O205" i="5"/>
  <c r="U205" i="5"/>
  <c r="Z205" i="5"/>
  <c r="AE205" i="5"/>
  <c r="AK205" i="5"/>
  <c r="AP205" i="5"/>
  <c r="AU205" i="5"/>
  <c r="BA205" i="5"/>
  <c r="BF205" i="5"/>
  <c r="BK205" i="5"/>
  <c r="BQ205" i="5"/>
  <c r="BV205" i="5"/>
  <c r="CA205" i="5"/>
  <c r="CG205" i="5"/>
  <c r="CL205" i="5"/>
  <c r="CQ205" i="5"/>
  <c r="CW205" i="5"/>
  <c r="DB205" i="5"/>
  <c r="DG205" i="5"/>
  <c r="DM205" i="5"/>
  <c r="DR205" i="5"/>
  <c r="K205" i="5"/>
  <c r="Q205" i="5"/>
  <c r="V205" i="5"/>
  <c r="AA205" i="5"/>
  <c r="AG205" i="5"/>
  <c r="AL205" i="5"/>
  <c r="AQ205" i="5"/>
  <c r="AW205" i="5"/>
  <c r="BB205" i="5"/>
  <c r="BG205" i="5"/>
  <c r="BM205" i="5"/>
  <c r="BR205" i="5"/>
  <c r="BW205" i="5"/>
  <c r="CC205" i="5"/>
  <c r="CH205" i="5"/>
  <c r="CM205" i="5"/>
  <c r="CS205" i="5"/>
  <c r="CX205" i="5"/>
  <c r="DC205" i="5"/>
  <c r="DI205" i="5"/>
  <c r="DN205" i="5"/>
  <c r="DS205" i="5"/>
  <c r="AC205" i="5"/>
  <c r="AX205" i="5"/>
  <c r="BS205" i="5"/>
  <c r="CO205" i="5"/>
  <c r="DJ205" i="5"/>
  <c r="M205" i="5"/>
  <c r="AH205" i="5"/>
  <c r="BC205" i="5"/>
  <c r="BY205" i="5"/>
  <c r="CT205" i="5"/>
  <c r="DO205" i="5"/>
  <c r="R205" i="5"/>
  <c r="AM205" i="5"/>
  <c r="BI205" i="5"/>
  <c r="CD205" i="5"/>
  <c r="CY205" i="5"/>
  <c r="DU205" i="5"/>
  <c r="W205" i="5"/>
  <c r="AS205" i="5"/>
  <c r="BN205" i="5"/>
  <c r="CI205" i="5"/>
  <c r="DE205" i="5"/>
  <c r="I202" i="2"/>
  <c r="L201" i="5"/>
  <c r="P201" i="5"/>
  <c r="T201" i="5"/>
  <c r="X201" i="5"/>
  <c r="AB201" i="5"/>
  <c r="AF201" i="5"/>
  <c r="AJ201" i="5"/>
  <c r="AN201" i="5"/>
  <c r="AR201" i="5"/>
  <c r="AV201" i="5"/>
  <c r="AZ201" i="5"/>
  <c r="BD201" i="5"/>
  <c r="BH201" i="5"/>
  <c r="BL201" i="5"/>
  <c r="BP201" i="5"/>
  <c r="BT201" i="5"/>
  <c r="BX201" i="5"/>
  <c r="CB201" i="5"/>
  <c r="CF201" i="5"/>
  <c r="CJ201" i="5"/>
  <c r="CN201" i="5"/>
  <c r="CR201" i="5"/>
  <c r="CV201" i="5"/>
  <c r="CZ201" i="5"/>
  <c r="DD201" i="5"/>
  <c r="DH201" i="5"/>
  <c r="DL201" i="5"/>
  <c r="DP201" i="5"/>
  <c r="DT201" i="5"/>
  <c r="M201" i="5"/>
  <c r="R201" i="5"/>
  <c r="W201" i="5"/>
  <c r="AC201" i="5"/>
  <c r="AH201" i="5"/>
  <c r="AM201" i="5"/>
  <c r="AS201" i="5"/>
  <c r="AX201" i="5"/>
  <c r="BC201" i="5"/>
  <c r="BI201" i="5"/>
  <c r="BN201" i="5"/>
  <c r="BS201" i="5"/>
  <c r="BY201" i="5"/>
  <c r="CD201" i="5"/>
  <c r="CI201" i="5"/>
  <c r="CO201" i="5"/>
  <c r="CT201" i="5"/>
  <c r="CY201" i="5"/>
  <c r="DE201" i="5"/>
  <c r="DJ201" i="5"/>
  <c r="DO201" i="5"/>
  <c r="DU201" i="5"/>
  <c r="I201" i="5"/>
  <c r="N201" i="5"/>
  <c r="S201" i="5"/>
  <c r="Y201" i="5"/>
  <c r="AD201" i="5"/>
  <c r="AI201" i="5"/>
  <c r="AO201" i="5"/>
  <c r="AT201" i="5"/>
  <c r="AY201" i="5"/>
  <c r="BE201" i="5"/>
  <c r="BJ201" i="5"/>
  <c r="BO201" i="5"/>
  <c r="BU201" i="5"/>
  <c r="BZ201" i="5"/>
  <c r="CE201" i="5"/>
  <c r="CK201" i="5"/>
  <c r="CP201" i="5"/>
  <c r="CU201" i="5"/>
  <c r="DA201" i="5"/>
  <c r="DF201" i="5"/>
  <c r="DK201" i="5"/>
  <c r="DQ201" i="5"/>
  <c r="J201" i="5"/>
  <c r="O201" i="5"/>
  <c r="U201" i="5"/>
  <c r="Z201" i="5"/>
  <c r="AE201" i="5"/>
  <c r="AK201" i="5"/>
  <c r="AP201" i="5"/>
  <c r="AU201" i="5"/>
  <c r="BA201" i="5"/>
  <c r="BF201" i="5"/>
  <c r="BK201" i="5"/>
  <c r="BQ201" i="5"/>
  <c r="BV201" i="5"/>
  <c r="CA201" i="5"/>
  <c r="CG201" i="5"/>
  <c r="CL201" i="5"/>
  <c r="CQ201" i="5"/>
  <c r="CW201" i="5"/>
  <c r="DB201" i="5"/>
  <c r="DG201" i="5"/>
  <c r="DM201" i="5"/>
  <c r="DR201" i="5"/>
  <c r="AA201" i="5"/>
  <c r="AW201" i="5"/>
  <c r="BR201" i="5"/>
  <c r="CM201" i="5"/>
  <c r="DI201" i="5"/>
  <c r="K201" i="5"/>
  <c r="AG201" i="5"/>
  <c r="BB201" i="5"/>
  <c r="BW201" i="5"/>
  <c r="CS201" i="5"/>
  <c r="DN201" i="5"/>
  <c r="Q201" i="5"/>
  <c r="AL201" i="5"/>
  <c r="BG201" i="5"/>
  <c r="CC201" i="5"/>
  <c r="CX201" i="5"/>
  <c r="DS201" i="5"/>
  <c r="V201" i="5"/>
  <c r="AQ201" i="5"/>
  <c r="BM201" i="5"/>
  <c r="CH201" i="5"/>
  <c r="DC201" i="5"/>
  <c r="I198" i="2"/>
  <c r="L197" i="5"/>
  <c r="P197" i="5"/>
  <c r="T197" i="5"/>
  <c r="X197" i="5"/>
  <c r="AB197" i="5"/>
  <c r="AF197" i="5"/>
  <c r="AJ197" i="5"/>
  <c r="AN197" i="5"/>
  <c r="AR197" i="5"/>
  <c r="AV197" i="5"/>
  <c r="AZ197" i="5"/>
  <c r="BD197" i="5"/>
  <c r="BH197" i="5"/>
  <c r="BL197" i="5"/>
  <c r="BP197" i="5"/>
  <c r="BT197" i="5"/>
  <c r="BX197" i="5"/>
  <c r="CB197" i="5"/>
  <c r="CF197" i="5"/>
  <c r="CJ197" i="5"/>
  <c r="CN197" i="5"/>
  <c r="CR197" i="5"/>
  <c r="CV197" i="5"/>
  <c r="CZ197" i="5"/>
  <c r="DD197" i="5"/>
  <c r="DH197" i="5"/>
  <c r="DL197" i="5"/>
  <c r="DP197" i="5"/>
  <c r="DT197" i="5"/>
  <c r="K197" i="5"/>
  <c r="Q197" i="5"/>
  <c r="V197" i="5"/>
  <c r="AA197" i="5"/>
  <c r="AG197" i="5"/>
  <c r="AL197" i="5"/>
  <c r="AQ197" i="5"/>
  <c r="AW197" i="5"/>
  <c r="BB197" i="5"/>
  <c r="BG197" i="5"/>
  <c r="BM197" i="5"/>
  <c r="BR197" i="5"/>
  <c r="BW197" i="5"/>
  <c r="CC197" i="5"/>
  <c r="CH197" i="5"/>
  <c r="CM197" i="5"/>
  <c r="CS197" i="5"/>
  <c r="CX197" i="5"/>
  <c r="DC197" i="5"/>
  <c r="DI197" i="5"/>
  <c r="DN197" i="5"/>
  <c r="DS197" i="5"/>
  <c r="M197" i="5"/>
  <c r="R197" i="5"/>
  <c r="W197" i="5"/>
  <c r="AC197" i="5"/>
  <c r="AH197" i="5"/>
  <c r="AM197" i="5"/>
  <c r="AS197" i="5"/>
  <c r="AX197" i="5"/>
  <c r="BC197" i="5"/>
  <c r="BI197" i="5"/>
  <c r="BN197" i="5"/>
  <c r="BS197" i="5"/>
  <c r="BY197" i="5"/>
  <c r="CD197" i="5"/>
  <c r="CI197" i="5"/>
  <c r="CO197" i="5"/>
  <c r="CT197" i="5"/>
  <c r="CY197" i="5"/>
  <c r="DE197" i="5"/>
  <c r="DJ197" i="5"/>
  <c r="DO197" i="5"/>
  <c r="DU197" i="5"/>
  <c r="I197" i="5"/>
  <c r="N197" i="5"/>
  <c r="S197" i="5"/>
  <c r="Y197" i="5"/>
  <c r="AD197" i="5"/>
  <c r="AI197" i="5"/>
  <c r="AO197" i="5"/>
  <c r="AT197" i="5"/>
  <c r="AY197" i="5"/>
  <c r="BE197" i="5"/>
  <c r="BJ197" i="5"/>
  <c r="BO197" i="5"/>
  <c r="BU197" i="5"/>
  <c r="BZ197" i="5"/>
  <c r="CE197" i="5"/>
  <c r="CK197" i="5"/>
  <c r="CP197" i="5"/>
  <c r="CU197" i="5"/>
  <c r="DA197" i="5"/>
  <c r="DF197" i="5"/>
  <c r="DK197" i="5"/>
  <c r="DQ197" i="5"/>
  <c r="Z197" i="5"/>
  <c r="AU197" i="5"/>
  <c r="BQ197" i="5"/>
  <c r="CL197" i="5"/>
  <c r="DG197" i="5"/>
  <c r="J197" i="5"/>
  <c r="AE197" i="5"/>
  <c r="BA197" i="5"/>
  <c r="BV197" i="5"/>
  <c r="CQ197" i="5"/>
  <c r="DM197" i="5"/>
  <c r="O197" i="5"/>
  <c r="AK197" i="5"/>
  <c r="BF197" i="5"/>
  <c r="CA197" i="5"/>
  <c r="CW197" i="5"/>
  <c r="DR197" i="5"/>
  <c r="U197" i="5"/>
  <c r="AP197" i="5"/>
  <c r="BK197" i="5"/>
  <c r="CG197" i="5"/>
  <c r="DB197" i="5"/>
  <c r="I194" i="2"/>
  <c r="L193" i="5"/>
  <c r="P193" i="5"/>
  <c r="T193" i="5"/>
  <c r="X193" i="5"/>
  <c r="AB193" i="5"/>
  <c r="AF193" i="5"/>
  <c r="AJ193" i="5"/>
  <c r="AN193" i="5"/>
  <c r="AR193" i="5"/>
  <c r="AV193" i="5"/>
  <c r="AZ193" i="5"/>
  <c r="BD193" i="5"/>
  <c r="BH193" i="5"/>
  <c r="BL193" i="5"/>
  <c r="BP193" i="5"/>
  <c r="BT193" i="5"/>
  <c r="BX193" i="5"/>
  <c r="CB193" i="5"/>
  <c r="CF193" i="5"/>
  <c r="CJ193" i="5"/>
  <c r="CN193" i="5"/>
  <c r="CR193" i="5"/>
  <c r="CV193" i="5"/>
  <c r="CZ193" i="5"/>
  <c r="DD193" i="5"/>
  <c r="DH193" i="5"/>
  <c r="DL193" i="5"/>
  <c r="DP193" i="5"/>
  <c r="DT193" i="5"/>
  <c r="J193" i="5"/>
  <c r="O193" i="5"/>
  <c r="U193" i="5"/>
  <c r="Z193" i="5"/>
  <c r="AE193" i="5"/>
  <c r="AK193" i="5"/>
  <c r="AP193" i="5"/>
  <c r="AU193" i="5"/>
  <c r="BA193" i="5"/>
  <c r="BF193" i="5"/>
  <c r="BK193" i="5"/>
  <c r="BQ193" i="5"/>
  <c r="BV193" i="5"/>
  <c r="CA193" i="5"/>
  <c r="CG193" i="5"/>
  <c r="CL193" i="5"/>
  <c r="CQ193" i="5"/>
  <c r="CW193" i="5"/>
  <c r="DB193" i="5"/>
  <c r="DG193" i="5"/>
  <c r="DM193" i="5"/>
  <c r="DR193" i="5"/>
  <c r="K193" i="5"/>
  <c r="Q193" i="5"/>
  <c r="V193" i="5"/>
  <c r="AA193" i="5"/>
  <c r="AG193" i="5"/>
  <c r="AL193" i="5"/>
  <c r="AQ193" i="5"/>
  <c r="AW193" i="5"/>
  <c r="BB193" i="5"/>
  <c r="BG193" i="5"/>
  <c r="BM193" i="5"/>
  <c r="BR193" i="5"/>
  <c r="BW193" i="5"/>
  <c r="CC193" i="5"/>
  <c r="CH193" i="5"/>
  <c r="CM193" i="5"/>
  <c r="CS193" i="5"/>
  <c r="CX193" i="5"/>
  <c r="DC193" i="5"/>
  <c r="DI193" i="5"/>
  <c r="DN193" i="5"/>
  <c r="DS193" i="5"/>
  <c r="M193" i="5"/>
  <c r="R193" i="5"/>
  <c r="W193" i="5"/>
  <c r="AC193" i="5"/>
  <c r="AH193" i="5"/>
  <c r="AM193" i="5"/>
  <c r="AS193" i="5"/>
  <c r="AX193" i="5"/>
  <c r="BC193" i="5"/>
  <c r="BI193" i="5"/>
  <c r="BN193" i="5"/>
  <c r="BS193" i="5"/>
  <c r="BY193" i="5"/>
  <c r="CD193" i="5"/>
  <c r="CI193" i="5"/>
  <c r="CO193" i="5"/>
  <c r="CT193" i="5"/>
  <c r="CY193" i="5"/>
  <c r="DE193" i="5"/>
  <c r="DJ193" i="5"/>
  <c r="DO193" i="5"/>
  <c r="DU193" i="5"/>
  <c r="Y193" i="5"/>
  <c r="AT193" i="5"/>
  <c r="BO193" i="5"/>
  <c r="CK193" i="5"/>
  <c r="DF193" i="5"/>
  <c r="I193" i="5"/>
  <c r="AD193" i="5"/>
  <c r="AY193" i="5"/>
  <c r="BU193" i="5"/>
  <c r="CP193" i="5"/>
  <c r="DK193" i="5"/>
  <c r="N193" i="5"/>
  <c r="AI193" i="5"/>
  <c r="BE193" i="5"/>
  <c r="BZ193" i="5"/>
  <c r="CU193" i="5"/>
  <c r="DQ193" i="5"/>
  <c r="S193" i="5"/>
  <c r="AO193" i="5"/>
  <c r="BJ193" i="5"/>
  <c r="CE193" i="5"/>
  <c r="DA193" i="5"/>
  <c r="I190" i="2"/>
  <c r="L189" i="5"/>
  <c r="P189" i="5"/>
  <c r="T189" i="5"/>
  <c r="X189" i="5"/>
  <c r="AB189" i="5"/>
  <c r="AF189" i="5"/>
  <c r="AJ189" i="5"/>
  <c r="AN189" i="5"/>
  <c r="AR189" i="5"/>
  <c r="AV189" i="5"/>
  <c r="AZ189" i="5"/>
  <c r="BD189" i="5"/>
  <c r="BH189" i="5"/>
  <c r="BL189" i="5"/>
  <c r="BP189" i="5"/>
  <c r="BT189" i="5"/>
  <c r="BX189" i="5"/>
  <c r="CB189" i="5"/>
  <c r="CF189" i="5"/>
  <c r="CJ189" i="5"/>
  <c r="CN189" i="5"/>
  <c r="CR189" i="5"/>
  <c r="CV189" i="5"/>
  <c r="CZ189" i="5"/>
  <c r="DD189" i="5"/>
  <c r="DH189" i="5"/>
  <c r="DL189" i="5"/>
  <c r="DP189" i="5"/>
  <c r="DT189" i="5"/>
  <c r="I189" i="5"/>
  <c r="N189" i="5"/>
  <c r="S189" i="5"/>
  <c r="Y189" i="5"/>
  <c r="AD189" i="5"/>
  <c r="AI189" i="5"/>
  <c r="AO189" i="5"/>
  <c r="AT189" i="5"/>
  <c r="AY189" i="5"/>
  <c r="BE189" i="5"/>
  <c r="BJ189" i="5"/>
  <c r="BO189" i="5"/>
  <c r="BU189" i="5"/>
  <c r="BZ189" i="5"/>
  <c r="CE189" i="5"/>
  <c r="CK189" i="5"/>
  <c r="CP189" i="5"/>
  <c r="CU189" i="5"/>
  <c r="DA189" i="5"/>
  <c r="DF189" i="5"/>
  <c r="DK189" i="5"/>
  <c r="DQ189" i="5"/>
  <c r="J189" i="5"/>
  <c r="O189" i="5"/>
  <c r="U189" i="5"/>
  <c r="Z189" i="5"/>
  <c r="AE189" i="5"/>
  <c r="AK189" i="5"/>
  <c r="AP189" i="5"/>
  <c r="AU189" i="5"/>
  <c r="BA189" i="5"/>
  <c r="BF189" i="5"/>
  <c r="BK189" i="5"/>
  <c r="BQ189" i="5"/>
  <c r="BV189" i="5"/>
  <c r="CA189" i="5"/>
  <c r="CG189" i="5"/>
  <c r="CL189" i="5"/>
  <c r="CQ189" i="5"/>
  <c r="CW189" i="5"/>
  <c r="DB189" i="5"/>
  <c r="DG189" i="5"/>
  <c r="DM189" i="5"/>
  <c r="DR189" i="5"/>
  <c r="K189" i="5"/>
  <c r="Q189" i="5"/>
  <c r="V189" i="5"/>
  <c r="AA189" i="5"/>
  <c r="AG189" i="5"/>
  <c r="AL189" i="5"/>
  <c r="AQ189" i="5"/>
  <c r="AW189" i="5"/>
  <c r="BB189" i="5"/>
  <c r="BG189" i="5"/>
  <c r="BM189" i="5"/>
  <c r="BR189" i="5"/>
  <c r="BW189" i="5"/>
  <c r="CC189" i="5"/>
  <c r="CH189" i="5"/>
  <c r="CM189" i="5"/>
  <c r="CS189" i="5"/>
  <c r="CX189" i="5"/>
  <c r="DC189" i="5"/>
  <c r="DI189" i="5"/>
  <c r="DN189" i="5"/>
  <c r="DS189" i="5"/>
  <c r="W189" i="5"/>
  <c r="AS189" i="5"/>
  <c r="BN189" i="5"/>
  <c r="CI189" i="5"/>
  <c r="DE189" i="5"/>
  <c r="AC189" i="5"/>
  <c r="AX189" i="5"/>
  <c r="BS189" i="5"/>
  <c r="CO189" i="5"/>
  <c r="DJ189" i="5"/>
  <c r="M189" i="5"/>
  <c r="AH189" i="5"/>
  <c r="BC189" i="5"/>
  <c r="BY189" i="5"/>
  <c r="CT189" i="5"/>
  <c r="DO189" i="5"/>
  <c r="R189" i="5"/>
  <c r="AM189" i="5"/>
  <c r="BI189" i="5"/>
  <c r="CD189" i="5"/>
  <c r="CY189" i="5"/>
  <c r="DU189" i="5"/>
  <c r="I186" i="2"/>
  <c r="L185" i="5"/>
  <c r="P185" i="5"/>
  <c r="T185" i="5"/>
  <c r="X185" i="5"/>
  <c r="AB185" i="5"/>
  <c r="AF185" i="5"/>
  <c r="AJ185" i="5"/>
  <c r="AN185" i="5"/>
  <c r="AR185" i="5"/>
  <c r="AV185" i="5"/>
  <c r="AZ185" i="5"/>
  <c r="BD185" i="5"/>
  <c r="BH185" i="5"/>
  <c r="BL185" i="5"/>
  <c r="BP185" i="5"/>
  <c r="BT185" i="5"/>
  <c r="BX185" i="5"/>
  <c r="CB185" i="5"/>
  <c r="CF185" i="5"/>
  <c r="CJ185" i="5"/>
  <c r="CN185" i="5"/>
  <c r="CR185" i="5"/>
  <c r="CV185" i="5"/>
  <c r="CZ185" i="5"/>
  <c r="DD185" i="5"/>
  <c r="DH185" i="5"/>
  <c r="DL185" i="5"/>
  <c r="DP185" i="5"/>
  <c r="DT185" i="5"/>
  <c r="J185" i="5"/>
  <c r="N185" i="5"/>
  <c r="R185" i="5"/>
  <c r="V185" i="5"/>
  <c r="Z185" i="5"/>
  <c r="AD185" i="5"/>
  <c r="AH185" i="5"/>
  <c r="AL185" i="5"/>
  <c r="AP185" i="5"/>
  <c r="AT185" i="5"/>
  <c r="AX185" i="5"/>
  <c r="BB185" i="5"/>
  <c r="BF185" i="5"/>
  <c r="BJ185" i="5"/>
  <c r="BN185" i="5"/>
  <c r="BR185" i="5"/>
  <c r="BV185" i="5"/>
  <c r="BZ185" i="5"/>
  <c r="CD185" i="5"/>
  <c r="CH185" i="5"/>
  <c r="CL185" i="5"/>
  <c r="CP185" i="5"/>
  <c r="CT185" i="5"/>
  <c r="CX185" i="5"/>
  <c r="DB185" i="5"/>
  <c r="DF185" i="5"/>
  <c r="DJ185" i="5"/>
  <c r="DN185" i="5"/>
  <c r="DR185" i="5"/>
  <c r="M185" i="5"/>
  <c r="U185" i="5"/>
  <c r="AC185" i="5"/>
  <c r="AK185" i="5"/>
  <c r="AS185" i="5"/>
  <c r="BA185" i="5"/>
  <c r="BI185" i="5"/>
  <c r="BQ185" i="5"/>
  <c r="BY185" i="5"/>
  <c r="CG185" i="5"/>
  <c r="CO185" i="5"/>
  <c r="CW185" i="5"/>
  <c r="DE185" i="5"/>
  <c r="DM185" i="5"/>
  <c r="DU185" i="5"/>
  <c r="O185" i="5"/>
  <c r="W185" i="5"/>
  <c r="AE185" i="5"/>
  <c r="AM185" i="5"/>
  <c r="AU185" i="5"/>
  <c r="BC185" i="5"/>
  <c r="BK185" i="5"/>
  <c r="BS185" i="5"/>
  <c r="CA185" i="5"/>
  <c r="CI185" i="5"/>
  <c r="CQ185" i="5"/>
  <c r="CY185" i="5"/>
  <c r="DG185" i="5"/>
  <c r="DO185" i="5"/>
  <c r="I185" i="5"/>
  <c r="Q185" i="5"/>
  <c r="Y185" i="5"/>
  <c r="AG185" i="5"/>
  <c r="AO185" i="5"/>
  <c r="AW185" i="5"/>
  <c r="BE185" i="5"/>
  <c r="BM185" i="5"/>
  <c r="BU185" i="5"/>
  <c r="CC185" i="5"/>
  <c r="CK185" i="5"/>
  <c r="CS185" i="5"/>
  <c r="DA185" i="5"/>
  <c r="DI185" i="5"/>
  <c r="DQ185" i="5"/>
  <c r="AI185" i="5"/>
  <c r="BO185" i="5"/>
  <c r="CU185" i="5"/>
  <c r="K185" i="5"/>
  <c r="AQ185" i="5"/>
  <c r="BW185" i="5"/>
  <c r="DC185" i="5"/>
  <c r="S185" i="5"/>
  <c r="AY185" i="5"/>
  <c r="CE185" i="5"/>
  <c r="DK185" i="5"/>
  <c r="AA185" i="5"/>
  <c r="BG185" i="5"/>
  <c r="CM185" i="5"/>
  <c r="DS185" i="5"/>
  <c r="I182" i="2"/>
  <c r="L181" i="5"/>
  <c r="P181" i="5"/>
  <c r="T181" i="5"/>
  <c r="X181" i="5"/>
  <c r="AB181" i="5"/>
  <c r="AF181" i="5"/>
  <c r="AJ181" i="5"/>
  <c r="AN181" i="5"/>
  <c r="AR181" i="5"/>
  <c r="AV181" i="5"/>
  <c r="AZ181" i="5"/>
  <c r="BD181" i="5"/>
  <c r="BH181" i="5"/>
  <c r="BL181" i="5"/>
  <c r="BP181" i="5"/>
  <c r="BT181" i="5"/>
  <c r="BX181" i="5"/>
  <c r="CB181" i="5"/>
  <c r="CF181" i="5"/>
  <c r="CJ181" i="5"/>
  <c r="CN181" i="5"/>
  <c r="CR181" i="5"/>
  <c r="CV181" i="5"/>
  <c r="CZ181" i="5"/>
  <c r="DD181" i="5"/>
  <c r="DH181" i="5"/>
  <c r="DL181" i="5"/>
  <c r="DP181" i="5"/>
  <c r="DT181" i="5"/>
  <c r="J181" i="5"/>
  <c r="N181" i="5"/>
  <c r="R181" i="5"/>
  <c r="V181" i="5"/>
  <c r="Z181" i="5"/>
  <c r="AD181" i="5"/>
  <c r="AH181" i="5"/>
  <c r="AL181" i="5"/>
  <c r="AP181" i="5"/>
  <c r="AT181" i="5"/>
  <c r="AX181" i="5"/>
  <c r="BB181" i="5"/>
  <c r="BF181" i="5"/>
  <c r="BJ181" i="5"/>
  <c r="BN181" i="5"/>
  <c r="BR181" i="5"/>
  <c r="BV181" i="5"/>
  <c r="BZ181" i="5"/>
  <c r="CD181" i="5"/>
  <c r="CH181" i="5"/>
  <c r="CL181" i="5"/>
  <c r="CP181" i="5"/>
  <c r="CT181" i="5"/>
  <c r="CX181" i="5"/>
  <c r="DB181" i="5"/>
  <c r="DF181" i="5"/>
  <c r="DJ181" i="5"/>
  <c r="DN181" i="5"/>
  <c r="DR181" i="5"/>
  <c r="I181" i="5"/>
  <c r="Q181" i="5"/>
  <c r="Y181" i="5"/>
  <c r="AG181" i="5"/>
  <c r="AO181" i="5"/>
  <c r="AW181" i="5"/>
  <c r="BE181" i="5"/>
  <c r="BM181" i="5"/>
  <c r="BU181" i="5"/>
  <c r="CC181" i="5"/>
  <c r="CK181" i="5"/>
  <c r="CS181" i="5"/>
  <c r="DA181" i="5"/>
  <c r="DI181" i="5"/>
  <c r="DQ181" i="5"/>
  <c r="K181" i="5"/>
  <c r="S181" i="5"/>
  <c r="AA181" i="5"/>
  <c r="AI181" i="5"/>
  <c r="AQ181" i="5"/>
  <c r="AY181" i="5"/>
  <c r="BG181" i="5"/>
  <c r="BO181" i="5"/>
  <c r="BW181" i="5"/>
  <c r="CE181" i="5"/>
  <c r="CM181" i="5"/>
  <c r="CU181" i="5"/>
  <c r="DC181" i="5"/>
  <c r="DK181" i="5"/>
  <c r="DS181" i="5"/>
  <c r="O181" i="5"/>
  <c r="AE181" i="5"/>
  <c r="AM181" i="5"/>
  <c r="AU181" i="5"/>
  <c r="BK181" i="5"/>
  <c r="CA181" i="5"/>
  <c r="CQ181" i="5"/>
  <c r="DG181" i="5"/>
  <c r="M181" i="5"/>
  <c r="U181" i="5"/>
  <c r="AC181" i="5"/>
  <c r="AK181" i="5"/>
  <c r="AS181" i="5"/>
  <c r="BA181" i="5"/>
  <c r="BI181" i="5"/>
  <c r="BQ181" i="5"/>
  <c r="BY181" i="5"/>
  <c r="CG181" i="5"/>
  <c r="CO181" i="5"/>
  <c r="CW181" i="5"/>
  <c r="DE181" i="5"/>
  <c r="DM181" i="5"/>
  <c r="DU181" i="5"/>
  <c r="W181" i="5"/>
  <c r="BC181" i="5"/>
  <c r="BS181" i="5"/>
  <c r="CI181" i="5"/>
  <c r="CY181" i="5"/>
  <c r="DO181" i="5"/>
  <c r="I178" i="2"/>
  <c r="L177" i="5"/>
  <c r="P177" i="5"/>
  <c r="T177" i="5"/>
  <c r="X177" i="5"/>
  <c r="AB177" i="5"/>
  <c r="AF177" i="5"/>
  <c r="AJ177" i="5"/>
  <c r="AN177" i="5"/>
  <c r="AR177" i="5"/>
  <c r="AV177" i="5"/>
  <c r="AZ177" i="5"/>
  <c r="BD177" i="5"/>
  <c r="BH177" i="5"/>
  <c r="BL177" i="5"/>
  <c r="BP177" i="5"/>
  <c r="BT177" i="5"/>
  <c r="BX177" i="5"/>
  <c r="CB177" i="5"/>
  <c r="CF177" i="5"/>
  <c r="CJ177" i="5"/>
  <c r="CN177" i="5"/>
  <c r="CR177" i="5"/>
  <c r="CV177" i="5"/>
  <c r="CZ177" i="5"/>
  <c r="DD177" i="5"/>
  <c r="DH177" i="5"/>
  <c r="DL177" i="5"/>
  <c r="DP177" i="5"/>
  <c r="DT177" i="5"/>
  <c r="J177" i="5"/>
  <c r="N177" i="5"/>
  <c r="R177" i="5"/>
  <c r="V177" i="5"/>
  <c r="Z177" i="5"/>
  <c r="AD177" i="5"/>
  <c r="AH177" i="5"/>
  <c r="AL177" i="5"/>
  <c r="AP177" i="5"/>
  <c r="AT177" i="5"/>
  <c r="AX177" i="5"/>
  <c r="BB177" i="5"/>
  <c r="BF177" i="5"/>
  <c r="BJ177" i="5"/>
  <c r="BN177" i="5"/>
  <c r="BR177" i="5"/>
  <c r="BV177" i="5"/>
  <c r="BZ177" i="5"/>
  <c r="CD177" i="5"/>
  <c r="CH177" i="5"/>
  <c r="CL177" i="5"/>
  <c r="CP177" i="5"/>
  <c r="CT177" i="5"/>
  <c r="CX177" i="5"/>
  <c r="DB177" i="5"/>
  <c r="DF177" i="5"/>
  <c r="DJ177" i="5"/>
  <c r="DN177" i="5"/>
  <c r="DR177" i="5"/>
  <c r="M177" i="5"/>
  <c r="U177" i="5"/>
  <c r="AC177" i="5"/>
  <c r="AK177" i="5"/>
  <c r="AS177" i="5"/>
  <c r="BA177" i="5"/>
  <c r="BI177" i="5"/>
  <c r="BQ177" i="5"/>
  <c r="BY177" i="5"/>
  <c r="CG177" i="5"/>
  <c r="CO177" i="5"/>
  <c r="CW177" i="5"/>
  <c r="DE177" i="5"/>
  <c r="DM177" i="5"/>
  <c r="DU177" i="5"/>
  <c r="O177" i="5"/>
  <c r="W177" i="5"/>
  <c r="AE177" i="5"/>
  <c r="AM177" i="5"/>
  <c r="AU177" i="5"/>
  <c r="BC177" i="5"/>
  <c r="BK177" i="5"/>
  <c r="BS177" i="5"/>
  <c r="CA177" i="5"/>
  <c r="CI177" i="5"/>
  <c r="CQ177" i="5"/>
  <c r="CY177" i="5"/>
  <c r="DG177" i="5"/>
  <c r="DO177" i="5"/>
  <c r="S177" i="5"/>
  <c r="AA177" i="5"/>
  <c r="AQ177" i="5"/>
  <c r="BG177" i="5"/>
  <c r="BW177" i="5"/>
  <c r="CM177" i="5"/>
  <c r="CU177" i="5"/>
  <c r="DK177" i="5"/>
  <c r="DS177" i="5"/>
  <c r="I177" i="5"/>
  <c r="Q177" i="5"/>
  <c r="Y177" i="5"/>
  <c r="AG177" i="5"/>
  <c r="AO177" i="5"/>
  <c r="AW177" i="5"/>
  <c r="BE177" i="5"/>
  <c r="BM177" i="5"/>
  <c r="BU177" i="5"/>
  <c r="CC177" i="5"/>
  <c r="CK177" i="5"/>
  <c r="CS177" i="5"/>
  <c r="DA177" i="5"/>
  <c r="DI177" i="5"/>
  <c r="DQ177" i="5"/>
  <c r="K177" i="5"/>
  <c r="AI177" i="5"/>
  <c r="AY177" i="5"/>
  <c r="BO177" i="5"/>
  <c r="CE177" i="5"/>
  <c r="DC177" i="5"/>
  <c r="I21" i="2"/>
  <c r="L173" i="5"/>
  <c r="P173" i="5"/>
  <c r="T173" i="5"/>
  <c r="X173" i="5"/>
  <c r="AB173" i="5"/>
  <c r="AF173" i="5"/>
  <c r="AJ173" i="5"/>
  <c r="AN173" i="5"/>
  <c r="AR173" i="5"/>
  <c r="AV173" i="5"/>
  <c r="AZ173" i="5"/>
  <c r="BD173" i="5"/>
  <c r="BH173" i="5"/>
  <c r="BL173" i="5"/>
  <c r="BP173" i="5"/>
  <c r="BT173" i="5"/>
  <c r="BX173" i="5"/>
  <c r="CB173" i="5"/>
  <c r="CF173" i="5"/>
  <c r="CJ173" i="5"/>
  <c r="CN173" i="5"/>
  <c r="CR173" i="5"/>
  <c r="CV173" i="5"/>
  <c r="CZ173" i="5"/>
  <c r="DD173" i="5"/>
  <c r="DH173" i="5"/>
  <c r="DL173" i="5"/>
  <c r="DP173" i="5"/>
  <c r="DT173" i="5"/>
  <c r="J173" i="5"/>
  <c r="N173" i="5"/>
  <c r="R173" i="5"/>
  <c r="V173" i="5"/>
  <c r="Z173" i="5"/>
  <c r="AD173" i="5"/>
  <c r="AH173" i="5"/>
  <c r="AL173" i="5"/>
  <c r="AP173" i="5"/>
  <c r="AT173" i="5"/>
  <c r="AX173" i="5"/>
  <c r="BB173" i="5"/>
  <c r="BF173" i="5"/>
  <c r="BJ173" i="5"/>
  <c r="BN173" i="5"/>
  <c r="BR173" i="5"/>
  <c r="BV173" i="5"/>
  <c r="BZ173" i="5"/>
  <c r="CD173" i="5"/>
  <c r="CH173" i="5"/>
  <c r="CL173" i="5"/>
  <c r="CP173" i="5"/>
  <c r="CT173" i="5"/>
  <c r="CX173" i="5"/>
  <c r="DB173" i="5"/>
  <c r="DF173" i="5"/>
  <c r="DJ173" i="5"/>
  <c r="DN173" i="5"/>
  <c r="DR173" i="5"/>
  <c r="I173" i="5"/>
  <c r="Q173" i="5"/>
  <c r="Y173" i="5"/>
  <c r="AG173" i="5"/>
  <c r="AO173" i="5"/>
  <c r="AW173" i="5"/>
  <c r="BE173" i="5"/>
  <c r="BM173" i="5"/>
  <c r="BU173" i="5"/>
  <c r="CC173" i="5"/>
  <c r="CK173" i="5"/>
  <c r="CS173" i="5"/>
  <c r="DA173" i="5"/>
  <c r="DI173" i="5"/>
  <c r="DQ173" i="5"/>
  <c r="K173" i="5"/>
  <c r="S173" i="5"/>
  <c r="AA173" i="5"/>
  <c r="AI173" i="5"/>
  <c r="AQ173" i="5"/>
  <c r="AY173" i="5"/>
  <c r="BG173" i="5"/>
  <c r="BO173" i="5"/>
  <c r="BW173" i="5"/>
  <c r="CE173" i="5"/>
  <c r="CM173" i="5"/>
  <c r="CU173" i="5"/>
  <c r="DC173" i="5"/>
  <c r="DK173" i="5"/>
  <c r="DS173" i="5"/>
  <c r="W173" i="5"/>
  <c r="AE173" i="5"/>
  <c r="AU173" i="5"/>
  <c r="BC173" i="5"/>
  <c r="BK173" i="5"/>
  <c r="CA173" i="5"/>
  <c r="CQ173" i="5"/>
  <c r="CY173" i="5"/>
  <c r="DO173" i="5"/>
  <c r="M173" i="5"/>
  <c r="U173" i="5"/>
  <c r="AC173" i="5"/>
  <c r="AK173" i="5"/>
  <c r="AS173" i="5"/>
  <c r="BA173" i="5"/>
  <c r="BI173" i="5"/>
  <c r="BQ173" i="5"/>
  <c r="BY173" i="5"/>
  <c r="CG173" i="5"/>
  <c r="CO173" i="5"/>
  <c r="CW173" i="5"/>
  <c r="DE173" i="5"/>
  <c r="DM173" i="5"/>
  <c r="DU173" i="5"/>
  <c r="O173" i="5"/>
  <c r="AM173" i="5"/>
  <c r="BS173" i="5"/>
  <c r="CI173" i="5"/>
  <c r="DG173" i="5"/>
  <c r="I171" i="2"/>
  <c r="L169" i="5"/>
  <c r="P169" i="5"/>
  <c r="T169" i="5"/>
  <c r="X169" i="5"/>
  <c r="AB169" i="5"/>
  <c r="AF169" i="5"/>
  <c r="AJ169" i="5"/>
  <c r="AN169" i="5"/>
  <c r="AR169" i="5"/>
  <c r="AV169" i="5"/>
  <c r="AZ169" i="5"/>
  <c r="BD169" i="5"/>
  <c r="BH169" i="5"/>
  <c r="BL169" i="5"/>
  <c r="BP169" i="5"/>
  <c r="BT169" i="5"/>
  <c r="BX169" i="5"/>
  <c r="CB169" i="5"/>
  <c r="CF169" i="5"/>
  <c r="CJ169" i="5"/>
  <c r="CN169" i="5"/>
  <c r="CR169" i="5"/>
  <c r="CV169" i="5"/>
  <c r="CZ169" i="5"/>
  <c r="DD169" i="5"/>
  <c r="DH169" i="5"/>
  <c r="DL169" i="5"/>
  <c r="DP169" i="5"/>
  <c r="DT169" i="5"/>
  <c r="J169" i="5"/>
  <c r="N169" i="5"/>
  <c r="R169" i="5"/>
  <c r="V169" i="5"/>
  <c r="Z169" i="5"/>
  <c r="AD169" i="5"/>
  <c r="AH169" i="5"/>
  <c r="AL169" i="5"/>
  <c r="AP169" i="5"/>
  <c r="AT169" i="5"/>
  <c r="AX169" i="5"/>
  <c r="BB169" i="5"/>
  <c r="BF169" i="5"/>
  <c r="BJ169" i="5"/>
  <c r="BN169" i="5"/>
  <c r="BR169" i="5"/>
  <c r="BV169" i="5"/>
  <c r="BZ169" i="5"/>
  <c r="CD169" i="5"/>
  <c r="CH169" i="5"/>
  <c r="CL169" i="5"/>
  <c r="CP169" i="5"/>
  <c r="CT169" i="5"/>
  <c r="CX169" i="5"/>
  <c r="DB169" i="5"/>
  <c r="DF169" i="5"/>
  <c r="DJ169" i="5"/>
  <c r="DN169" i="5"/>
  <c r="DR169" i="5"/>
  <c r="M169" i="5"/>
  <c r="U169" i="5"/>
  <c r="AC169" i="5"/>
  <c r="AK169" i="5"/>
  <c r="AS169" i="5"/>
  <c r="BA169" i="5"/>
  <c r="BI169" i="5"/>
  <c r="BQ169" i="5"/>
  <c r="BY169" i="5"/>
  <c r="CG169" i="5"/>
  <c r="CO169" i="5"/>
  <c r="CW169" i="5"/>
  <c r="DE169" i="5"/>
  <c r="DM169" i="5"/>
  <c r="DU169" i="5"/>
  <c r="O169" i="5"/>
  <c r="W169" i="5"/>
  <c r="AE169" i="5"/>
  <c r="AM169" i="5"/>
  <c r="AU169" i="5"/>
  <c r="BC169" i="5"/>
  <c r="BK169" i="5"/>
  <c r="BS169" i="5"/>
  <c r="CA169" i="5"/>
  <c r="CI169" i="5"/>
  <c r="CQ169" i="5"/>
  <c r="CY169" i="5"/>
  <c r="DG169" i="5"/>
  <c r="DO169" i="5"/>
  <c r="K169" i="5"/>
  <c r="AA169" i="5"/>
  <c r="AI169" i="5"/>
  <c r="AY169" i="5"/>
  <c r="BG169" i="5"/>
  <c r="BW169" i="5"/>
  <c r="CE169" i="5"/>
  <c r="CU169" i="5"/>
  <c r="DC169" i="5"/>
  <c r="DK169" i="5"/>
  <c r="I169" i="5"/>
  <c r="Q169" i="5"/>
  <c r="Y169" i="5"/>
  <c r="AG169" i="5"/>
  <c r="AO169" i="5"/>
  <c r="AW169" i="5"/>
  <c r="BE169" i="5"/>
  <c r="BM169" i="5"/>
  <c r="BU169" i="5"/>
  <c r="CC169" i="5"/>
  <c r="CK169" i="5"/>
  <c r="CS169" i="5"/>
  <c r="DA169" i="5"/>
  <c r="DI169" i="5"/>
  <c r="DQ169" i="5"/>
  <c r="S169" i="5"/>
  <c r="AQ169" i="5"/>
  <c r="BO169" i="5"/>
  <c r="CM169" i="5"/>
  <c r="DS169" i="5"/>
  <c r="I167" i="2"/>
  <c r="L165" i="5"/>
  <c r="P165" i="5"/>
  <c r="T165" i="5"/>
  <c r="X165" i="5"/>
  <c r="AB165" i="5"/>
  <c r="AF165" i="5"/>
  <c r="AJ165" i="5"/>
  <c r="AN165" i="5"/>
  <c r="AR165" i="5"/>
  <c r="AV165" i="5"/>
  <c r="AZ165" i="5"/>
  <c r="BD165" i="5"/>
  <c r="BH165" i="5"/>
  <c r="BL165" i="5"/>
  <c r="BP165" i="5"/>
  <c r="BT165" i="5"/>
  <c r="BX165" i="5"/>
  <c r="CB165" i="5"/>
  <c r="CF165" i="5"/>
  <c r="CJ165" i="5"/>
  <c r="CN165" i="5"/>
  <c r="CR165" i="5"/>
  <c r="CV165" i="5"/>
  <c r="CZ165" i="5"/>
  <c r="DD165" i="5"/>
  <c r="DH165" i="5"/>
  <c r="DL165" i="5"/>
  <c r="DP165" i="5"/>
  <c r="DT165" i="5"/>
  <c r="J165" i="5"/>
  <c r="N165" i="5"/>
  <c r="R165" i="5"/>
  <c r="V165" i="5"/>
  <c r="Z165" i="5"/>
  <c r="AD165" i="5"/>
  <c r="AH165" i="5"/>
  <c r="AL165" i="5"/>
  <c r="AP165" i="5"/>
  <c r="AT165" i="5"/>
  <c r="AX165" i="5"/>
  <c r="BB165" i="5"/>
  <c r="BF165" i="5"/>
  <c r="BJ165" i="5"/>
  <c r="BN165" i="5"/>
  <c r="BR165" i="5"/>
  <c r="BV165" i="5"/>
  <c r="BZ165" i="5"/>
  <c r="CD165" i="5"/>
  <c r="CH165" i="5"/>
  <c r="CL165" i="5"/>
  <c r="CP165" i="5"/>
  <c r="CT165" i="5"/>
  <c r="CX165" i="5"/>
  <c r="DB165" i="5"/>
  <c r="DF165" i="5"/>
  <c r="DJ165" i="5"/>
  <c r="DN165" i="5"/>
  <c r="DR165" i="5"/>
  <c r="I165" i="5"/>
  <c r="Q165" i="5"/>
  <c r="Y165" i="5"/>
  <c r="AG165" i="5"/>
  <c r="AO165" i="5"/>
  <c r="AW165" i="5"/>
  <c r="BE165" i="5"/>
  <c r="BM165" i="5"/>
  <c r="BU165" i="5"/>
  <c r="CC165" i="5"/>
  <c r="CK165" i="5"/>
  <c r="CS165" i="5"/>
  <c r="DA165" i="5"/>
  <c r="DI165" i="5"/>
  <c r="DQ165" i="5"/>
  <c r="K165" i="5"/>
  <c r="S165" i="5"/>
  <c r="AA165" i="5"/>
  <c r="AI165" i="5"/>
  <c r="AQ165" i="5"/>
  <c r="AY165" i="5"/>
  <c r="BG165" i="5"/>
  <c r="BO165" i="5"/>
  <c r="BW165" i="5"/>
  <c r="CE165" i="5"/>
  <c r="CM165" i="5"/>
  <c r="CU165" i="5"/>
  <c r="DC165" i="5"/>
  <c r="DK165" i="5"/>
  <c r="DS165" i="5"/>
  <c r="O165" i="5"/>
  <c r="AE165" i="5"/>
  <c r="AM165" i="5"/>
  <c r="BC165" i="5"/>
  <c r="BK165" i="5"/>
  <c r="BS165" i="5"/>
  <c r="CI165" i="5"/>
  <c r="CY165" i="5"/>
  <c r="DG165" i="5"/>
  <c r="M165" i="5"/>
  <c r="U165" i="5"/>
  <c r="AC165" i="5"/>
  <c r="AK165" i="5"/>
  <c r="AS165" i="5"/>
  <c r="BA165" i="5"/>
  <c r="BI165" i="5"/>
  <c r="BQ165" i="5"/>
  <c r="BY165" i="5"/>
  <c r="CG165" i="5"/>
  <c r="CO165" i="5"/>
  <c r="CW165" i="5"/>
  <c r="DE165" i="5"/>
  <c r="DM165" i="5"/>
  <c r="DU165" i="5"/>
  <c r="W165" i="5"/>
  <c r="AU165" i="5"/>
  <c r="CA165" i="5"/>
  <c r="CQ165" i="5"/>
  <c r="DO165" i="5"/>
  <c r="I20" i="2"/>
  <c r="L161" i="5"/>
  <c r="P161" i="5"/>
  <c r="T161" i="5"/>
  <c r="X161" i="5"/>
  <c r="AB161" i="5"/>
  <c r="AF161" i="5"/>
  <c r="AJ161" i="5"/>
  <c r="AN161" i="5"/>
  <c r="AR161" i="5"/>
  <c r="AV161" i="5"/>
  <c r="AZ161" i="5"/>
  <c r="BD161" i="5"/>
  <c r="BH161" i="5"/>
  <c r="BL161" i="5"/>
  <c r="BP161" i="5"/>
  <c r="BT161" i="5"/>
  <c r="BX161" i="5"/>
  <c r="CB161" i="5"/>
  <c r="CF161" i="5"/>
  <c r="CJ161" i="5"/>
  <c r="CN161" i="5"/>
  <c r="CR161" i="5"/>
  <c r="CV161" i="5"/>
  <c r="CZ161" i="5"/>
  <c r="DD161" i="5"/>
  <c r="DH161" i="5"/>
  <c r="DL161" i="5"/>
  <c r="DP161" i="5"/>
  <c r="DT161" i="5"/>
  <c r="J161" i="5"/>
  <c r="N161" i="5"/>
  <c r="R161" i="5"/>
  <c r="V161" i="5"/>
  <c r="Z161" i="5"/>
  <c r="AD161" i="5"/>
  <c r="AH161" i="5"/>
  <c r="AL161" i="5"/>
  <c r="AP161" i="5"/>
  <c r="AT161" i="5"/>
  <c r="AX161" i="5"/>
  <c r="BB161" i="5"/>
  <c r="BF161" i="5"/>
  <c r="BJ161" i="5"/>
  <c r="BN161" i="5"/>
  <c r="BR161" i="5"/>
  <c r="BV161" i="5"/>
  <c r="BZ161" i="5"/>
  <c r="CD161" i="5"/>
  <c r="CH161" i="5"/>
  <c r="CL161" i="5"/>
  <c r="CP161" i="5"/>
  <c r="CT161" i="5"/>
  <c r="CX161" i="5"/>
  <c r="DB161" i="5"/>
  <c r="DF161" i="5"/>
  <c r="DJ161" i="5"/>
  <c r="DN161" i="5"/>
  <c r="DR161" i="5"/>
  <c r="M161" i="5"/>
  <c r="U161" i="5"/>
  <c r="AC161" i="5"/>
  <c r="AK161" i="5"/>
  <c r="AS161" i="5"/>
  <c r="BA161" i="5"/>
  <c r="BI161" i="5"/>
  <c r="BQ161" i="5"/>
  <c r="BY161" i="5"/>
  <c r="CG161" i="5"/>
  <c r="CO161" i="5"/>
  <c r="CW161" i="5"/>
  <c r="DE161" i="5"/>
  <c r="DM161" i="5"/>
  <c r="DU161" i="5"/>
  <c r="O161" i="5"/>
  <c r="W161" i="5"/>
  <c r="AE161" i="5"/>
  <c r="AM161" i="5"/>
  <c r="AU161" i="5"/>
  <c r="BC161" i="5"/>
  <c r="BK161" i="5"/>
  <c r="BS161" i="5"/>
  <c r="CA161" i="5"/>
  <c r="CI161" i="5"/>
  <c r="CQ161" i="5"/>
  <c r="CY161" i="5"/>
  <c r="DG161" i="5"/>
  <c r="DO161" i="5"/>
  <c r="K161" i="5"/>
  <c r="AA161" i="5"/>
  <c r="AI161" i="5"/>
  <c r="AY161" i="5"/>
  <c r="BO161" i="5"/>
  <c r="CE161" i="5"/>
  <c r="CM161" i="5"/>
  <c r="DC161" i="5"/>
  <c r="DK161" i="5"/>
  <c r="I161" i="5"/>
  <c r="Q161" i="5"/>
  <c r="Y161" i="5"/>
  <c r="AG161" i="5"/>
  <c r="AO161" i="5"/>
  <c r="AW161" i="5"/>
  <c r="BE161" i="5"/>
  <c r="BM161" i="5"/>
  <c r="BU161" i="5"/>
  <c r="CC161" i="5"/>
  <c r="CK161" i="5"/>
  <c r="CS161" i="5"/>
  <c r="DA161" i="5"/>
  <c r="DI161" i="5"/>
  <c r="DQ161" i="5"/>
  <c r="S161" i="5"/>
  <c r="AQ161" i="5"/>
  <c r="BG161" i="5"/>
  <c r="BW161" i="5"/>
  <c r="CU161" i="5"/>
  <c r="DS161" i="5"/>
  <c r="I19" i="2"/>
  <c r="L157" i="5"/>
  <c r="P157" i="5"/>
  <c r="T157" i="5"/>
  <c r="X157" i="5"/>
  <c r="AB157" i="5"/>
  <c r="AF157" i="5"/>
  <c r="AJ157" i="5"/>
  <c r="AN157" i="5"/>
  <c r="AR157" i="5"/>
  <c r="AV157" i="5"/>
  <c r="AZ157" i="5"/>
  <c r="BD157" i="5"/>
  <c r="BH157" i="5"/>
  <c r="BL157" i="5"/>
  <c r="BP157" i="5"/>
  <c r="BT157" i="5"/>
  <c r="BX157" i="5"/>
  <c r="CB157" i="5"/>
  <c r="CF157" i="5"/>
  <c r="CJ157" i="5"/>
  <c r="CN157" i="5"/>
  <c r="CR157" i="5"/>
  <c r="CV157" i="5"/>
  <c r="CZ157" i="5"/>
  <c r="DD157" i="5"/>
  <c r="DH157" i="5"/>
  <c r="DL157" i="5"/>
  <c r="DP157" i="5"/>
  <c r="DT157" i="5"/>
  <c r="J157" i="5"/>
  <c r="N157" i="5"/>
  <c r="R157" i="5"/>
  <c r="V157" i="5"/>
  <c r="Z157" i="5"/>
  <c r="AD157" i="5"/>
  <c r="AH157" i="5"/>
  <c r="AL157" i="5"/>
  <c r="AP157" i="5"/>
  <c r="AT157" i="5"/>
  <c r="AX157" i="5"/>
  <c r="BB157" i="5"/>
  <c r="BF157" i="5"/>
  <c r="BJ157" i="5"/>
  <c r="BN157" i="5"/>
  <c r="BR157" i="5"/>
  <c r="BV157" i="5"/>
  <c r="BZ157" i="5"/>
  <c r="CD157" i="5"/>
  <c r="CH157" i="5"/>
  <c r="CL157" i="5"/>
  <c r="CP157" i="5"/>
  <c r="CT157" i="5"/>
  <c r="CX157" i="5"/>
  <c r="DB157" i="5"/>
  <c r="DF157" i="5"/>
  <c r="DJ157" i="5"/>
  <c r="DN157" i="5"/>
  <c r="DR157" i="5"/>
  <c r="I157" i="5"/>
  <c r="Q157" i="5"/>
  <c r="Y157" i="5"/>
  <c r="AG157" i="5"/>
  <c r="AO157" i="5"/>
  <c r="AW157" i="5"/>
  <c r="BE157" i="5"/>
  <c r="BM157" i="5"/>
  <c r="BU157" i="5"/>
  <c r="CC157" i="5"/>
  <c r="CK157" i="5"/>
  <c r="CS157" i="5"/>
  <c r="DA157" i="5"/>
  <c r="DI157" i="5"/>
  <c r="DQ157" i="5"/>
  <c r="K157" i="5"/>
  <c r="S157" i="5"/>
  <c r="AA157" i="5"/>
  <c r="AI157" i="5"/>
  <c r="AQ157" i="5"/>
  <c r="AY157" i="5"/>
  <c r="BG157" i="5"/>
  <c r="BO157" i="5"/>
  <c r="BW157" i="5"/>
  <c r="CE157" i="5"/>
  <c r="CM157" i="5"/>
  <c r="CU157" i="5"/>
  <c r="DC157" i="5"/>
  <c r="DK157" i="5"/>
  <c r="DS157" i="5"/>
  <c r="W157" i="5"/>
  <c r="AM157" i="5"/>
  <c r="AU157" i="5"/>
  <c r="BK157" i="5"/>
  <c r="CA157" i="5"/>
  <c r="CQ157" i="5"/>
  <c r="CY157" i="5"/>
  <c r="DO157" i="5"/>
  <c r="M157" i="5"/>
  <c r="U157" i="5"/>
  <c r="AC157" i="5"/>
  <c r="AK157" i="5"/>
  <c r="AS157" i="5"/>
  <c r="BA157" i="5"/>
  <c r="BI157" i="5"/>
  <c r="BQ157" i="5"/>
  <c r="BY157" i="5"/>
  <c r="CG157" i="5"/>
  <c r="CO157" i="5"/>
  <c r="CW157" i="5"/>
  <c r="DE157" i="5"/>
  <c r="DM157" i="5"/>
  <c r="DU157" i="5"/>
  <c r="O157" i="5"/>
  <c r="AE157" i="5"/>
  <c r="BC157" i="5"/>
  <c r="BS157" i="5"/>
  <c r="CI157" i="5"/>
  <c r="DG157" i="5"/>
  <c r="I15" i="2"/>
  <c r="L153" i="5"/>
  <c r="P153" i="5"/>
  <c r="T153" i="5"/>
  <c r="X153" i="5"/>
  <c r="AB153" i="5"/>
  <c r="AF153" i="5"/>
  <c r="AJ153" i="5"/>
  <c r="AN153" i="5"/>
  <c r="AR153" i="5"/>
  <c r="AV153" i="5"/>
  <c r="AZ153" i="5"/>
  <c r="BD153" i="5"/>
  <c r="BH153" i="5"/>
  <c r="BL153" i="5"/>
  <c r="BP153" i="5"/>
  <c r="BT153" i="5"/>
  <c r="BX153" i="5"/>
  <c r="CB153" i="5"/>
  <c r="CF153" i="5"/>
  <c r="CJ153" i="5"/>
  <c r="CN153" i="5"/>
  <c r="CR153" i="5"/>
  <c r="CV153" i="5"/>
  <c r="CZ153" i="5"/>
  <c r="DD153" i="5"/>
  <c r="DH153" i="5"/>
  <c r="DL153" i="5"/>
  <c r="DP153" i="5"/>
  <c r="DT153" i="5"/>
  <c r="J153" i="5"/>
  <c r="N153" i="5"/>
  <c r="R153" i="5"/>
  <c r="V153" i="5"/>
  <c r="Z153" i="5"/>
  <c r="AD153" i="5"/>
  <c r="AH153" i="5"/>
  <c r="AL153" i="5"/>
  <c r="AP153" i="5"/>
  <c r="AT153" i="5"/>
  <c r="AX153" i="5"/>
  <c r="BB153" i="5"/>
  <c r="BF153" i="5"/>
  <c r="BJ153" i="5"/>
  <c r="BN153" i="5"/>
  <c r="BR153" i="5"/>
  <c r="BV153" i="5"/>
  <c r="BZ153" i="5"/>
  <c r="CD153" i="5"/>
  <c r="CH153" i="5"/>
  <c r="CL153" i="5"/>
  <c r="CP153" i="5"/>
  <c r="CT153" i="5"/>
  <c r="CX153" i="5"/>
  <c r="DB153" i="5"/>
  <c r="DF153" i="5"/>
  <c r="DJ153" i="5"/>
  <c r="DN153" i="5"/>
  <c r="DR153" i="5"/>
  <c r="M153" i="5"/>
  <c r="U153" i="5"/>
  <c r="AC153" i="5"/>
  <c r="AK153" i="5"/>
  <c r="AS153" i="5"/>
  <c r="BA153" i="5"/>
  <c r="BI153" i="5"/>
  <c r="BQ153" i="5"/>
  <c r="BY153" i="5"/>
  <c r="CG153" i="5"/>
  <c r="CO153" i="5"/>
  <c r="CW153" i="5"/>
  <c r="DE153" i="5"/>
  <c r="DM153" i="5"/>
  <c r="DU153" i="5"/>
  <c r="O153" i="5"/>
  <c r="W153" i="5"/>
  <c r="AE153" i="5"/>
  <c r="AM153" i="5"/>
  <c r="AU153" i="5"/>
  <c r="BC153" i="5"/>
  <c r="BK153" i="5"/>
  <c r="BS153" i="5"/>
  <c r="CA153" i="5"/>
  <c r="CI153" i="5"/>
  <c r="CQ153" i="5"/>
  <c r="CY153" i="5"/>
  <c r="DG153" i="5"/>
  <c r="DO153" i="5"/>
  <c r="S153" i="5"/>
  <c r="AA153" i="5"/>
  <c r="AQ153" i="5"/>
  <c r="BG153" i="5"/>
  <c r="BO153" i="5"/>
  <c r="CE153" i="5"/>
  <c r="CM153" i="5"/>
  <c r="DC153" i="5"/>
  <c r="DK153" i="5"/>
  <c r="I153" i="5"/>
  <c r="Q153" i="5"/>
  <c r="Y153" i="5"/>
  <c r="AG153" i="5"/>
  <c r="AO153" i="5"/>
  <c r="AW153" i="5"/>
  <c r="BE153" i="5"/>
  <c r="BM153" i="5"/>
  <c r="BU153" i="5"/>
  <c r="CC153" i="5"/>
  <c r="CK153" i="5"/>
  <c r="CS153" i="5"/>
  <c r="DA153" i="5"/>
  <c r="DI153" i="5"/>
  <c r="DQ153" i="5"/>
  <c r="K153" i="5"/>
  <c r="AI153" i="5"/>
  <c r="AY153" i="5"/>
  <c r="BW153" i="5"/>
  <c r="CU153" i="5"/>
  <c r="DS153" i="5"/>
  <c r="I158" i="2"/>
  <c r="L149" i="5"/>
  <c r="P149" i="5"/>
  <c r="T149" i="5"/>
  <c r="X149" i="5"/>
  <c r="AB149" i="5"/>
  <c r="AF149" i="5"/>
  <c r="AJ149" i="5"/>
  <c r="AN149" i="5"/>
  <c r="AR149" i="5"/>
  <c r="AV149" i="5"/>
  <c r="AZ149" i="5"/>
  <c r="BD149" i="5"/>
  <c r="BH149" i="5"/>
  <c r="BL149" i="5"/>
  <c r="BP149" i="5"/>
  <c r="BT149" i="5"/>
  <c r="BX149" i="5"/>
  <c r="CB149" i="5"/>
  <c r="CF149" i="5"/>
  <c r="CJ149" i="5"/>
  <c r="CN149" i="5"/>
  <c r="CR149" i="5"/>
  <c r="CV149" i="5"/>
  <c r="CZ149" i="5"/>
  <c r="DD149" i="5"/>
  <c r="DH149" i="5"/>
  <c r="DL149" i="5"/>
  <c r="DP149" i="5"/>
  <c r="DT149" i="5"/>
  <c r="J149" i="5"/>
  <c r="N149" i="5"/>
  <c r="R149" i="5"/>
  <c r="V149" i="5"/>
  <c r="Z149" i="5"/>
  <c r="AD149" i="5"/>
  <c r="AH149" i="5"/>
  <c r="AL149" i="5"/>
  <c r="AP149" i="5"/>
  <c r="AT149" i="5"/>
  <c r="AX149" i="5"/>
  <c r="BB149" i="5"/>
  <c r="BF149" i="5"/>
  <c r="BJ149" i="5"/>
  <c r="BN149" i="5"/>
  <c r="BR149" i="5"/>
  <c r="BV149" i="5"/>
  <c r="BZ149" i="5"/>
  <c r="CD149" i="5"/>
  <c r="CH149" i="5"/>
  <c r="CL149" i="5"/>
  <c r="CP149" i="5"/>
  <c r="CT149" i="5"/>
  <c r="CX149" i="5"/>
  <c r="DB149" i="5"/>
  <c r="DF149" i="5"/>
  <c r="DJ149" i="5"/>
  <c r="DN149" i="5"/>
  <c r="DR149" i="5"/>
  <c r="I149" i="5"/>
  <c r="Q149" i="5"/>
  <c r="Y149" i="5"/>
  <c r="AG149" i="5"/>
  <c r="AO149" i="5"/>
  <c r="AW149" i="5"/>
  <c r="BE149" i="5"/>
  <c r="BM149" i="5"/>
  <c r="BU149" i="5"/>
  <c r="CC149" i="5"/>
  <c r="CK149" i="5"/>
  <c r="CS149" i="5"/>
  <c r="DA149" i="5"/>
  <c r="DI149" i="5"/>
  <c r="DQ149" i="5"/>
  <c r="K149" i="5"/>
  <c r="S149" i="5"/>
  <c r="AA149" i="5"/>
  <c r="AI149" i="5"/>
  <c r="AQ149" i="5"/>
  <c r="AY149" i="5"/>
  <c r="BG149" i="5"/>
  <c r="BO149" i="5"/>
  <c r="BW149" i="5"/>
  <c r="CE149" i="5"/>
  <c r="CM149" i="5"/>
  <c r="CU149" i="5"/>
  <c r="DC149" i="5"/>
  <c r="DK149" i="5"/>
  <c r="DS149" i="5"/>
  <c r="M149" i="5"/>
  <c r="U149" i="5"/>
  <c r="AC149" i="5"/>
  <c r="AK149" i="5"/>
  <c r="AS149" i="5"/>
  <c r="BA149" i="5"/>
  <c r="BI149" i="5"/>
  <c r="BQ149" i="5"/>
  <c r="BY149" i="5"/>
  <c r="CG149" i="5"/>
  <c r="CO149" i="5"/>
  <c r="CW149" i="5"/>
  <c r="DE149" i="5"/>
  <c r="DM149" i="5"/>
  <c r="DU149" i="5"/>
  <c r="O149" i="5"/>
  <c r="W149" i="5"/>
  <c r="AE149" i="5"/>
  <c r="AM149" i="5"/>
  <c r="AU149" i="5"/>
  <c r="BC149" i="5"/>
  <c r="BK149" i="5"/>
  <c r="BS149" i="5"/>
  <c r="CA149" i="5"/>
  <c r="CI149" i="5"/>
  <c r="CQ149" i="5"/>
  <c r="CY149" i="5"/>
  <c r="DG149" i="5"/>
  <c r="DO149" i="5"/>
  <c r="I154" i="2"/>
  <c r="I145" i="5"/>
  <c r="M145" i="5"/>
  <c r="Q145" i="5"/>
  <c r="U145" i="5"/>
  <c r="Y145" i="5"/>
  <c r="AC145" i="5"/>
  <c r="AG145" i="5"/>
  <c r="AK145" i="5"/>
  <c r="AO145" i="5"/>
  <c r="AS145" i="5"/>
  <c r="K145" i="5"/>
  <c r="O145" i="5"/>
  <c r="S145" i="5"/>
  <c r="W145" i="5"/>
  <c r="AA145" i="5"/>
  <c r="AE145" i="5"/>
  <c r="AI145" i="5"/>
  <c r="AM145" i="5"/>
  <c r="AQ145" i="5"/>
  <c r="J145" i="5"/>
  <c r="R145" i="5"/>
  <c r="Z145" i="5"/>
  <c r="AH145" i="5"/>
  <c r="AP145" i="5"/>
  <c r="AV145" i="5"/>
  <c r="AZ145" i="5"/>
  <c r="BD145" i="5"/>
  <c r="BH145" i="5"/>
  <c r="BL145" i="5"/>
  <c r="BP145" i="5"/>
  <c r="BT145" i="5"/>
  <c r="BX145" i="5"/>
  <c r="CB145" i="5"/>
  <c r="CF145" i="5"/>
  <c r="CJ145" i="5"/>
  <c r="CN145" i="5"/>
  <c r="CR145" i="5"/>
  <c r="CV145" i="5"/>
  <c r="CZ145" i="5"/>
  <c r="DD145" i="5"/>
  <c r="DH145" i="5"/>
  <c r="DL145" i="5"/>
  <c r="DP145" i="5"/>
  <c r="DT145" i="5"/>
  <c r="N145" i="5"/>
  <c r="V145" i="5"/>
  <c r="AD145" i="5"/>
  <c r="AL145" i="5"/>
  <c r="AT145" i="5"/>
  <c r="AX145" i="5"/>
  <c r="BB145" i="5"/>
  <c r="BF145" i="5"/>
  <c r="BJ145" i="5"/>
  <c r="BN145" i="5"/>
  <c r="BR145" i="5"/>
  <c r="BV145" i="5"/>
  <c r="BZ145" i="5"/>
  <c r="CD145" i="5"/>
  <c r="CH145" i="5"/>
  <c r="CL145" i="5"/>
  <c r="CP145" i="5"/>
  <c r="CT145" i="5"/>
  <c r="CX145" i="5"/>
  <c r="DB145" i="5"/>
  <c r="DF145" i="5"/>
  <c r="DJ145" i="5"/>
  <c r="DN145" i="5"/>
  <c r="DR145" i="5"/>
  <c r="L145" i="5"/>
  <c r="AB145" i="5"/>
  <c r="AR145" i="5"/>
  <c r="BA145" i="5"/>
  <c r="BI145" i="5"/>
  <c r="BQ145" i="5"/>
  <c r="BY145" i="5"/>
  <c r="CG145" i="5"/>
  <c r="CO145" i="5"/>
  <c r="CW145" i="5"/>
  <c r="DE145" i="5"/>
  <c r="DM145" i="5"/>
  <c r="DU145" i="5"/>
  <c r="P145" i="5"/>
  <c r="AF145" i="5"/>
  <c r="AU145" i="5"/>
  <c r="BC145" i="5"/>
  <c r="BK145" i="5"/>
  <c r="BS145" i="5"/>
  <c r="CA145" i="5"/>
  <c r="CI145" i="5"/>
  <c r="CQ145" i="5"/>
  <c r="CY145" i="5"/>
  <c r="DG145" i="5"/>
  <c r="DO145" i="5"/>
  <c r="T145" i="5"/>
  <c r="AJ145" i="5"/>
  <c r="AW145" i="5"/>
  <c r="BE145" i="5"/>
  <c r="BM145" i="5"/>
  <c r="BU145" i="5"/>
  <c r="CC145" i="5"/>
  <c r="CK145" i="5"/>
  <c r="CS145" i="5"/>
  <c r="DA145" i="5"/>
  <c r="DI145" i="5"/>
  <c r="DQ145" i="5"/>
  <c r="X145" i="5"/>
  <c r="AN145" i="5"/>
  <c r="AY145" i="5"/>
  <c r="BG145" i="5"/>
  <c r="BO145" i="5"/>
  <c r="BW145" i="5"/>
  <c r="CE145" i="5"/>
  <c r="CM145" i="5"/>
  <c r="CU145" i="5"/>
  <c r="DC145" i="5"/>
  <c r="DK145" i="5"/>
  <c r="DS145" i="5"/>
  <c r="I150" i="2"/>
  <c r="I141" i="5"/>
  <c r="M141" i="5"/>
  <c r="Q141" i="5"/>
  <c r="U141" i="5"/>
  <c r="Y141" i="5"/>
  <c r="AC141" i="5"/>
  <c r="AG141" i="5"/>
  <c r="AK141" i="5"/>
  <c r="AO141" i="5"/>
  <c r="AS141" i="5"/>
  <c r="AW141" i="5"/>
  <c r="BA141" i="5"/>
  <c r="BE141" i="5"/>
  <c r="BI141" i="5"/>
  <c r="BM141" i="5"/>
  <c r="BQ141" i="5"/>
  <c r="BU141" i="5"/>
  <c r="BY141" i="5"/>
  <c r="CC141" i="5"/>
  <c r="CG141" i="5"/>
  <c r="CK141" i="5"/>
  <c r="CO141" i="5"/>
  <c r="CS141" i="5"/>
  <c r="CW141" i="5"/>
  <c r="DA141" i="5"/>
  <c r="DE141" i="5"/>
  <c r="DI141" i="5"/>
  <c r="DM141" i="5"/>
  <c r="DQ141" i="5"/>
  <c r="DU141" i="5"/>
  <c r="K141" i="5"/>
  <c r="O141" i="5"/>
  <c r="S141" i="5"/>
  <c r="W141" i="5"/>
  <c r="AA141" i="5"/>
  <c r="AE141" i="5"/>
  <c r="AI141" i="5"/>
  <c r="AM141" i="5"/>
  <c r="AQ141" i="5"/>
  <c r="AU141" i="5"/>
  <c r="AY141" i="5"/>
  <c r="BC141" i="5"/>
  <c r="BG141" i="5"/>
  <c r="BK141" i="5"/>
  <c r="BO141" i="5"/>
  <c r="BS141" i="5"/>
  <c r="BW141" i="5"/>
  <c r="CA141" i="5"/>
  <c r="CE141" i="5"/>
  <c r="CI141" i="5"/>
  <c r="CM141" i="5"/>
  <c r="CQ141" i="5"/>
  <c r="CU141" i="5"/>
  <c r="CY141" i="5"/>
  <c r="DC141" i="5"/>
  <c r="DG141" i="5"/>
  <c r="DK141" i="5"/>
  <c r="DO141" i="5"/>
  <c r="DS141" i="5"/>
  <c r="N141" i="5"/>
  <c r="V141" i="5"/>
  <c r="AD141" i="5"/>
  <c r="AL141" i="5"/>
  <c r="AT141" i="5"/>
  <c r="BB141" i="5"/>
  <c r="BJ141" i="5"/>
  <c r="BR141" i="5"/>
  <c r="BZ141" i="5"/>
  <c r="CH141" i="5"/>
  <c r="CP141" i="5"/>
  <c r="CX141" i="5"/>
  <c r="DF141" i="5"/>
  <c r="DN141" i="5"/>
  <c r="J141" i="5"/>
  <c r="R141" i="5"/>
  <c r="Z141" i="5"/>
  <c r="AH141" i="5"/>
  <c r="AP141" i="5"/>
  <c r="AX141" i="5"/>
  <c r="BF141" i="5"/>
  <c r="BN141" i="5"/>
  <c r="BV141" i="5"/>
  <c r="CD141" i="5"/>
  <c r="CL141" i="5"/>
  <c r="CT141" i="5"/>
  <c r="DB141" i="5"/>
  <c r="DJ141" i="5"/>
  <c r="DR141" i="5"/>
  <c r="P141" i="5"/>
  <c r="AF141" i="5"/>
  <c r="AV141" i="5"/>
  <c r="BL141" i="5"/>
  <c r="CB141" i="5"/>
  <c r="CR141" i="5"/>
  <c r="DH141" i="5"/>
  <c r="T141" i="5"/>
  <c r="AJ141" i="5"/>
  <c r="AZ141" i="5"/>
  <c r="BP141" i="5"/>
  <c r="CF141" i="5"/>
  <c r="CV141" i="5"/>
  <c r="DL141" i="5"/>
  <c r="X141" i="5"/>
  <c r="AN141" i="5"/>
  <c r="BD141" i="5"/>
  <c r="BT141" i="5"/>
  <c r="CJ141" i="5"/>
  <c r="CZ141" i="5"/>
  <c r="DP141" i="5"/>
  <c r="L141" i="5"/>
  <c r="AB141" i="5"/>
  <c r="AR141" i="5"/>
  <c r="BH141" i="5"/>
  <c r="BX141" i="5"/>
  <c r="CN141" i="5"/>
  <c r="DD141" i="5"/>
  <c r="DT141" i="5"/>
  <c r="I146" i="2"/>
  <c r="I137" i="5"/>
  <c r="M137" i="5"/>
  <c r="Q137" i="5"/>
  <c r="U137" i="5"/>
  <c r="Y137" i="5"/>
  <c r="AC137" i="5"/>
  <c r="AG137" i="5"/>
  <c r="AK137" i="5"/>
  <c r="AO137" i="5"/>
  <c r="AS137" i="5"/>
  <c r="AW137" i="5"/>
  <c r="BA137" i="5"/>
  <c r="BE137" i="5"/>
  <c r="BI137" i="5"/>
  <c r="BM137" i="5"/>
  <c r="BQ137" i="5"/>
  <c r="BU137" i="5"/>
  <c r="BY137" i="5"/>
  <c r="CC137" i="5"/>
  <c r="CG137" i="5"/>
  <c r="CK137" i="5"/>
  <c r="CO137" i="5"/>
  <c r="CS137" i="5"/>
  <c r="CW137" i="5"/>
  <c r="DA137" i="5"/>
  <c r="DE137" i="5"/>
  <c r="DI137" i="5"/>
  <c r="DM137" i="5"/>
  <c r="DQ137" i="5"/>
  <c r="DU137" i="5"/>
  <c r="K137" i="5"/>
  <c r="O137" i="5"/>
  <c r="S137" i="5"/>
  <c r="W137" i="5"/>
  <c r="AA137" i="5"/>
  <c r="AE137" i="5"/>
  <c r="AI137" i="5"/>
  <c r="AM137" i="5"/>
  <c r="AQ137" i="5"/>
  <c r="AU137" i="5"/>
  <c r="AY137" i="5"/>
  <c r="BC137" i="5"/>
  <c r="BG137" i="5"/>
  <c r="BK137" i="5"/>
  <c r="BO137" i="5"/>
  <c r="BS137" i="5"/>
  <c r="BW137" i="5"/>
  <c r="CA137" i="5"/>
  <c r="CE137" i="5"/>
  <c r="CI137" i="5"/>
  <c r="CM137" i="5"/>
  <c r="CQ137" i="5"/>
  <c r="CU137" i="5"/>
  <c r="CY137" i="5"/>
  <c r="DC137" i="5"/>
  <c r="DG137" i="5"/>
  <c r="DK137" i="5"/>
  <c r="DO137" i="5"/>
  <c r="DS137" i="5"/>
  <c r="J137" i="5"/>
  <c r="R137" i="5"/>
  <c r="Z137" i="5"/>
  <c r="AH137" i="5"/>
  <c r="AP137" i="5"/>
  <c r="AX137" i="5"/>
  <c r="BF137" i="5"/>
  <c r="BN137" i="5"/>
  <c r="BV137" i="5"/>
  <c r="CD137" i="5"/>
  <c r="CL137" i="5"/>
  <c r="CT137" i="5"/>
  <c r="DB137" i="5"/>
  <c r="DJ137" i="5"/>
  <c r="DR137" i="5"/>
  <c r="N137" i="5"/>
  <c r="V137" i="5"/>
  <c r="AD137" i="5"/>
  <c r="AL137" i="5"/>
  <c r="AT137" i="5"/>
  <c r="BB137" i="5"/>
  <c r="BJ137" i="5"/>
  <c r="BR137" i="5"/>
  <c r="BZ137" i="5"/>
  <c r="CH137" i="5"/>
  <c r="CP137" i="5"/>
  <c r="CX137" i="5"/>
  <c r="DF137" i="5"/>
  <c r="DN137" i="5"/>
  <c r="T137" i="5"/>
  <c r="AJ137" i="5"/>
  <c r="AZ137" i="5"/>
  <c r="BP137" i="5"/>
  <c r="CF137" i="5"/>
  <c r="CV137" i="5"/>
  <c r="DL137" i="5"/>
  <c r="X137" i="5"/>
  <c r="AN137" i="5"/>
  <c r="BD137" i="5"/>
  <c r="BT137" i="5"/>
  <c r="CJ137" i="5"/>
  <c r="CZ137" i="5"/>
  <c r="DP137" i="5"/>
  <c r="L137" i="5"/>
  <c r="AB137" i="5"/>
  <c r="AR137" i="5"/>
  <c r="BH137" i="5"/>
  <c r="BX137" i="5"/>
  <c r="CN137" i="5"/>
  <c r="DD137" i="5"/>
  <c r="DT137" i="5"/>
  <c r="P137" i="5"/>
  <c r="AF137" i="5"/>
  <c r="AV137" i="5"/>
  <c r="BL137" i="5"/>
  <c r="CB137" i="5"/>
  <c r="CR137" i="5"/>
  <c r="DH137" i="5"/>
  <c r="I13" i="2"/>
  <c r="I133" i="5"/>
  <c r="M133" i="5"/>
  <c r="Q133" i="5"/>
  <c r="U133" i="5"/>
  <c r="Y133" i="5"/>
  <c r="AC133" i="5"/>
  <c r="AG133" i="5"/>
  <c r="AK133" i="5"/>
  <c r="AO133" i="5"/>
  <c r="AS133" i="5"/>
  <c r="AW133" i="5"/>
  <c r="BA133" i="5"/>
  <c r="BE133" i="5"/>
  <c r="BI133" i="5"/>
  <c r="BM133" i="5"/>
  <c r="BQ133" i="5"/>
  <c r="BU133" i="5"/>
  <c r="BY133" i="5"/>
  <c r="CC133" i="5"/>
  <c r="CG133" i="5"/>
  <c r="CK133" i="5"/>
  <c r="CO133" i="5"/>
  <c r="CS133" i="5"/>
  <c r="CW133" i="5"/>
  <c r="DA133" i="5"/>
  <c r="DE133" i="5"/>
  <c r="DI133" i="5"/>
  <c r="DM133" i="5"/>
  <c r="DQ133" i="5"/>
  <c r="DU133" i="5"/>
  <c r="K133" i="5"/>
  <c r="O133" i="5"/>
  <c r="S133" i="5"/>
  <c r="W133" i="5"/>
  <c r="AA133" i="5"/>
  <c r="AE133" i="5"/>
  <c r="AI133" i="5"/>
  <c r="AM133" i="5"/>
  <c r="AQ133" i="5"/>
  <c r="AU133" i="5"/>
  <c r="AY133" i="5"/>
  <c r="BC133" i="5"/>
  <c r="BG133" i="5"/>
  <c r="BK133" i="5"/>
  <c r="BO133" i="5"/>
  <c r="BS133" i="5"/>
  <c r="BW133" i="5"/>
  <c r="CA133" i="5"/>
  <c r="CE133" i="5"/>
  <c r="CI133" i="5"/>
  <c r="CM133" i="5"/>
  <c r="CQ133" i="5"/>
  <c r="CU133" i="5"/>
  <c r="CY133" i="5"/>
  <c r="DC133" i="5"/>
  <c r="DG133" i="5"/>
  <c r="DK133" i="5"/>
  <c r="DO133" i="5"/>
  <c r="DS133" i="5"/>
  <c r="N133" i="5"/>
  <c r="V133" i="5"/>
  <c r="AD133" i="5"/>
  <c r="AL133" i="5"/>
  <c r="AT133" i="5"/>
  <c r="BB133" i="5"/>
  <c r="BJ133" i="5"/>
  <c r="BR133" i="5"/>
  <c r="BZ133" i="5"/>
  <c r="CH133" i="5"/>
  <c r="CP133" i="5"/>
  <c r="CX133" i="5"/>
  <c r="DF133" i="5"/>
  <c r="DN133" i="5"/>
  <c r="J133" i="5"/>
  <c r="R133" i="5"/>
  <c r="Z133" i="5"/>
  <c r="AH133" i="5"/>
  <c r="AP133" i="5"/>
  <c r="AX133" i="5"/>
  <c r="BF133" i="5"/>
  <c r="BN133" i="5"/>
  <c r="BV133" i="5"/>
  <c r="CD133" i="5"/>
  <c r="CL133" i="5"/>
  <c r="CT133" i="5"/>
  <c r="DB133" i="5"/>
  <c r="DJ133" i="5"/>
  <c r="DR133" i="5"/>
  <c r="X133" i="5"/>
  <c r="AN133" i="5"/>
  <c r="BD133" i="5"/>
  <c r="BT133" i="5"/>
  <c r="CJ133" i="5"/>
  <c r="CZ133" i="5"/>
  <c r="DP133" i="5"/>
  <c r="L133" i="5"/>
  <c r="AB133" i="5"/>
  <c r="AR133" i="5"/>
  <c r="BH133" i="5"/>
  <c r="BX133" i="5"/>
  <c r="CN133" i="5"/>
  <c r="DD133" i="5"/>
  <c r="DT133" i="5"/>
  <c r="P133" i="5"/>
  <c r="AF133" i="5"/>
  <c r="AV133" i="5"/>
  <c r="BL133" i="5"/>
  <c r="CB133" i="5"/>
  <c r="CR133" i="5"/>
  <c r="DH133" i="5"/>
  <c r="T133" i="5"/>
  <c r="AJ133" i="5"/>
  <c r="AZ133" i="5"/>
  <c r="BP133" i="5"/>
  <c r="CF133" i="5"/>
  <c r="CV133" i="5"/>
  <c r="DL133" i="5"/>
  <c r="I139" i="2"/>
  <c r="I129" i="5"/>
  <c r="M129" i="5"/>
  <c r="Q129" i="5"/>
  <c r="U129" i="5"/>
  <c r="Y129" i="5"/>
  <c r="AC129" i="5"/>
  <c r="AG129" i="5"/>
  <c r="AK129" i="5"/>
  <c r="AO129" i="5"/>
  <c r="AS129" i="5"/>
  <c r="AW129" i="5"/>
  <c r="BA129" i="5"/>
  <c r="BE129" i="5"/>
  <c r="BI129" i="5"/>
  <c r="BM129" i="5"/>
  <c r="BQ129" i="5"/>
  <c r="BU129" i="5"/>
  <c r="BY129" i="5"/>
  <c r="CC129" i="5"/>
  <c r="CG129" i="5"/>
  <c r="CK129" i="5"/>
  <c r="CO129" i="5"/>
  <c r="CS129" i="5"/>
  <c r="CW129" i="5"/>
  <c r="DA129" i="5"/>
  <c r="DE129" i="5"/>
  <c r="DI129" i="5"/>
  <c r="DM129" i="5"/>
  <c r="DQ129" i="5"/>
  <c r="DU129" i="5"/>
  <c r="K129" i="5"/>
  <c r="O129" i="5"/>
  <c r="S129" i="5"/>
  <c r="W129" i="5"/>
  <c r="AA129" i="5"/>
  <c r="AE129" i="5"/>
  <c r="AI129" i="5"/>
  <c r="AM129" i="5"/>
  <c r="AQ129" i="5"/>
  <c r="AU129" i="5"/>
  <c r="AY129" i="5"/>
  <c r="BC129" i="5"/>
  <c r="BG129" i="5"/>
  <c r="BK129" i="5"/>
  <c r="BO129" i="5"/>
  <c r="BS129" i="5"/>
  <c r="BW129" i="5"/>
  <c r="CA129" i="5"/>
  <c r="CE129" i="5"/>
  <c r="CI129" i="5"/>
  <c r="CM129" i="5"/>
  <c r="CQ129" i="5"/>
  <c r="CU129" i="5"/>
  <c r="CY129" i="5"/>
  <c r="DC129" i="5"/>
  <c r="DG129" i="5"/>
  <c r="DK129" i="5"/>
  <c r="DO129" i="5"/>
  <c r="DS129" i="5"/>
  <c r="J129" i="5"/>
  <c r="R129" i="5"/>
  <c r="Z129" i="5"/>
  <c r="AH129" i="5"/>
  <c r="AP129" i="5"/>
  <c r="AX129" i="5"/>
  <c r="BF129" i="5"/>
  <c r="BN129" i="5"/>
  <c r="BV129" i="5"/>
  <c r="CD129" i="5"/>
  <c r="CL129" i="5"/>
  <c r="CT129" i="5"/>
  <c r="DB129" i="5"/>
  <c r="DJ129" i="5"/>
  <c r="DR129" i="5"/>
  <c r="N129" i="5"/>
  <c r="V129" i="5"/>
  <c r="AD129" i="5"/>
  <c r="AL129" i="5"/>
  <c r="AT129" i="5"/>
  <c r="BB129" i="5"/>
  <c r="BJ129" i="5"/>
  <c r="BR129" i="5"/>
  <c r="BZ129" i="5"/>
  <c r="CH129" i="5"/>
  <c r="CP129" i="5"/>
  <c r="CX129" i="5"/>
  <c r="DF129" i="5"/>
  <c r="DN129" i="5"/>
  <c r="L129" i="5"/>
  <c r="AB129" i="5"/>
  <c r="AR129" i="5"/>
  <c r="BH129" i="5"/>
  <c r="BX129" i="5"/>
  <c r="CN129" i="5"/>
  <c r="DD129" i="5"/>
  <c r="DT129" i="5"/>
  <c r="P129" i="5"/>
  <c r="AF129" i="5"/>
  <c r="AV129" i="5"/>
  <c r="BL129" i="5"/>
  <c r="CB129" i="5"/>
  <c r="CR129" i="5"/>
  <c r="DH129" i="5"/>
  <c r="T129" i="5"/>
  <c r="AJ129" i="5"/>
  <c r="AZ129" i="5"/>
  <c r="BP129" i="5"/>
  <c r="CF129" i="5"/>
  <c r="CV129" i="5"/>
  <c r="DL129" i="5"/>
  <c r="X129" i="5"/>
  <c r="AN129" i="5"/>
  <c r="BD129" i="5"/>
  <c r="BT129" i="5"/>
  <c r="CJ129" i="5"/>
  <c r="CZ129" i="5"/>
  <c r="DP129" i="5"/>
  <c r="I135" i="2"/>
  <c r="I125" i="5"/>
  <c r="M125" i="5"/>
  <c r="Q125" i="5"/>
  <c r="U125" i="5"/>
  <c r="Y125" i="5"/>
  <c r="AC125" i="5"/>
  <c r="AG125" i="5"/>
  <c r="AK125" i="5"/>
  <c r="AO125" i="5"/>
  <c r="AS125" i="5"/>
  <c r="AW125" i="5"/>
  <c r="BA125" i="5"/>
  <c r="BE125" i="5"/>
  <c r="BI125" i="5"/>
  <c r="BM125" i="5"/>
  <c r="BQ125" i="5"/>
  <c r="BU125" i="5"/>
  <c r="BY125" i="5"/>
  <c r="CC125" i="5"/>
  <c r="CG125" i="5"/>
  <c r="CK125" i="5"/>
  <c r="CO125" i="5"/>
  <c r="CS125" i="5"/>
  <c r="CW125" i="5"/>
  <c r="DA125" i="5"/>
  <c r="DE125" i="5"/>
  <c r="DI125" i="5"/>
  <c r="DM125" i="5"/>
  <c r="DQ125" i="5"/>
  <c r="DU125" i="5"/>
  <c r="K125" i="5"/>
  <c r="O125" i="5"/>
  <c r="S125" i="5"/>
  <c r="W125" i="5"/>
  <c r="AA125" i="5"/>
  <c r="AE125" i="5"/>
  <c r="AI125" i="5"/>
  <c r="AM125" i="5"/>
  <c r="AQ125" i="5"/>
  <c r="AU125" i="5"/>
  <c r="AY125" i="5"/>
  <c r="BC125" i="5"/>
  <c r="BG125" i="5"/>
  <c r="BK125" i="5"/>
  <c r="BO125" i="5"/>
  <c r="BS125" i="5"/>
  <c r="BW125" i="5"/>
  <c r="CA125" i="5"/>
  <c r="CE125" i="5"/>
  <c r="CI125" i="5"/>
  <c r="CM125" i="5"/>
  <c r="CQ125" i="5"/>
  <c r="CU125" i="5"/>
  <c r="CY125" i="5"/>
  <c r="DC125" i="5"/>
  <c r="DG125" i="5"/>
  <c r="DK125" i="5"/>
  <c r="DO125" i="5"/>
  <c r="DS125" i="5"/>
  <c r="N125" i="5"/>
  <c r="V125" i="5"/>
  <c r="AD125" i="5"/>
  <c r="AL125" i="5"/>
  <c r="AT125" i="5"/>
  <c r="BB125" i="5"/>
  <c r="BJ125" i="5"/>
  <c r="BR125" i="5"/>
  <c r="BZ125" i="5"/>
  <c r="CH125" i="5"/>
  <c r="CP125" i="5"/>
  <c r="CX125" i="5"/>
  <c r="DF125" i="5"/>
  <c r="DN125" i="5"/>
  <c r="J125" i="5"/>
  <c r="R125" i="5"/>
  <c r="Z125" i="5"/>
  <c r="AH125" i="5"/>
  <c r="AP125" i="5"/>
  <c r="AX125" i="5"/>
  <c r="BF125" i="5"/>
  <c r="BN125" i="5"/>
  <c r="BV125" i="5"/>
  <c r="CD125" i="5"/>
  <c r="CL125" i="5"/>
  <c r="CT125" i="5"/>
  <c r="DB125" i="5"/>
  <c r="DJ125" i="5"/>
  <c r="DR125" i="5"/>
  <c r="P125" i="5"/>
  <c r="AF125" i="5"/>
  <c r="AV125" i="5"/>
  <c r="BL125" i="5"/>
  <c r="CB125" i="5"/>
  <c r="CR125" i="5"/>
  <c r="DH125" i="5"/>
  <c r="T125" i="5"/>
  <c r="AJ125" i="5"/>
  <c r="AZ125" i="5"/>
  <c r="BP125" i="5"/>
  <c r="CF125" i="5"/>
  <c r="CV125" i="5"/>
  <c r="DL125" i="5"/>
  <c r="X125" i="5"/>
  <c r="AN125" i="5"/>
  <c r="BD125" i="5"/>
  <c r="BT125" i="5"/>
  <c r="CJ125" i="5"/>
  <c r="CZ125" i="5"/>
  <c r="DP125" i="5"/>
  <c r="L125" i="5"/>
  <c r="AB125" i="5"/>
  <c r="AR125" i="5"/>
  <c r="BH125" i="5"/>
  <c r="BX125" i="5"/>
  <c r="CN125" i="5"/>
  <c r="DD125" i="5"/>
  <c r="DT125" i="5"/>
  <c r="I131" i="2"/>
  <c r="I121" i="5"/>
  <c r="M121" i="5"/>
  <c r="Q121" i="5"/>
  <c r="U121" i="5"/>
  <c r="Y121" i="5"/>
  <c r="AC121" i="5"/>
  <c r="AG121" i="5"/>
  <c r="AK121" i="5"/>
  <c r="AO121" i="5"/>
  <c r="AS121" i="5"/>
  <c r="AW121" i="5"/>
  <c r="BA121" i="5"/>
  <c r="BE121" i="5"/>
  <c r="BI121" i="5"/>
  <c r="BM121" i="5"/>
  <c r="BQ121" i="5"/>
  <c r="BU121" i="5"/>
  <c r="BY121" i="5"/>
  <c r="CC121" i="5"/>
  <c r="CG121" i="5"/>
  <c r="CK121" i="5"/>
  <c r="CO121" i="5"/>
  <c r="CS121" i="5"/>
  <c r="CW121" i="5"/>
  <c r="DA121" i="5"/>
  <c r="DE121" i="5"/>
  <c r="DI121" i="5"/>
  <c r="DM121" i="5"/>
  <c r="DQ121" i="5"/>
  <c r="DU121" i="5"/>
  <c r="K121" i="5"/>
  <c r="O121" i="5"/>
  <c r="S121" i="5"/>
  <c r="W121" i="5"/>
  <c r="AA121" i="5"/>
  <c r="AE121" i="5"/>
  <c r="AI121" i="5"/>
  <c r="AM121" i="5"/>
  <c r="AQ121" i="5"/>
  <c r="AU121" i="5"/>
  <c r="AY121" i="5"/>
  <c r="BC121" i="5"/>
  <c r="BG121" i="5"/>
  <c r="BK121" i="5"/>
  <c r="BO121" i="5"/>
  <c r="BS121" i="5"/>
  <c r="BW121" i="5"/>
  <c r="CA121" i="5"/>
  <c r="CE121" i="5"/>
  <c r="CI121" i="5"/>
  <c r="CM121" i="5"/>
  <c r="CQ121" i="5"/>
  <c r="CU121" i="5"/>
  <c r="CY121" i="5"/>
  <c r="DC121" i="5"/>
  <c r="DG121" i="5"/>
  <c r="DK121" i="5"/>
  <c r="DO121" i="5"/>
  <c r="DS121" i="5"/>
  <c r="J121" i="5"/>
  <c r="R121" i="5"/>
  <c r="Z121" i="5"/>
  <c r="AH121" i="5"/>
  <c r="AP121" i="5"/>
  <c r="AX121" i="5"/>
  <c r="BF121" i="5"/>
  <c r="BN121" i="5"/>
  <c r="BV121" i="5"/>
  <c r="CD121" i="5"/>
  <c r="CL121" i="5"/>
  <c r="CT121" i="5"/>
  <c r="DB121" i="5"/>
  <c r="DJ121" i="5"/>
  <c r="DR121" i="5"/>
  <c r="N121" i="5"/>
  <c r="V121" i="5"/>
  <c r="AD121" i="5"/>
  <c r="AL121" i="5"/>
  <c r="AT121" i="5"/>
  <c r="BB121" i="5"/>
  <c r="BJ121" i="5"/>
  <c r="BR121" i="5"/>
  <c r="BZ121" i="5"/>
  <c r="CH121" i="5"/>
  <c r="CP121" i="5"/>
  <c r="CX121" i="5"/>
  <c r="DF121" i="5"/>
  <c r="DN121" i="5"/>
  <c r="T121" i="5"/>
  <c r="AJ121" i="5"/>
  <c r="AZ121" i="5"/>
  <c r="BP121" i="5"/>
  <c r="CF121" i="5"/>
  <c r="CV121" i="5"/>
  <c r="DL121" i="5"/>
  <c r="X121" i="5"/>
  <c r="AN121" i="5"/>
  <c r="BD121" i="5"/>
  <c r="BT121" i="5"/>
  <c r="CJ121" i="5"/>
  <c r="CZ121" i="5"/>
  <c r="DP121" i="5"/>
  <c r="L121" i="5"/>
  <c r="AB121" i="5"/>
  <c r="AR121" i="5"/>
  <c r="BH121" i="5"/>
  <c r="BX121" i="5"/>
  <c r="CN121" i="5"/>
  <c r="DD121" i="5"/>
  <c r="DT121" i="5"/>
  <c r="P121" i="5"/>
  <c r="AF121" i="5"/>
  <c r="AV121" i="5"/>
  <c r="BL121" i="5"/>
  <c r="CB121" i="5"/>
  <c r="CR121" i="5"/>
  <c r="DH121" i="5"/>
  <c r="I127" i="2"/>
  <c r="I117" i="5"/>
  <c r="M117" i="5"/>
  <c r="Q117" i="5"/>
  <c r="U117" i="5"/>
  <c r="Y117" i="5"/>
  <c r="AC117" i="5"/>
  <c r="AG117" i="5"/>
  <c r="AK117" i="5"/>
  <c r="AO117" i="5"/>
  <c r="AS117" i="5"/>
  <c r="AW117" i="5"/>
  <c r="BA117" i="5"/>
  <c r="BE117" i="5"/>
  <c r="BI117" i="5"/>
  <c r="BM117" i="5"/>
  <c r="BQ117" i="5"/>
  <c r="BU117" i="5"/>
  <c r="BY117" i="5"/>
  <c r="CC117" i="5"/>
  <c r="CG117" i="5"/>
  <c r="CK117" i="5"/>
  <c r="CO117" i="5"/>
  <c r="CS117" i="5"/>
  <c r="CW117" i="5"/>
  <c r="DA117" i="5"/>
  <c r="DE117" i="5"/>
  <c r="DI117" i="5"/>
  <c r="DM117" i="5"/>
  <c r="DQ117" i="5"/>
  <c r="DU117" i="5"/>
  <c r="K117" i="5"/>
  <c r="O117" i="5"/>
  <c r="S117" i="5"/>
  <c r="W117" i="5"/>
  <c r="AA117" i="5"/>
  <c r="AE117" i="5"/>
  <c r="AI117" i="5"/>
  <c r="AM117" i="5"/>
  <c r="AQ117" i="5"/>
  <c r="AU117" i="5"/>
  <c r="AY117" i="5"/>
  <c r="BC117" i="5"/>
  <c r="BG117" i="5"/>
  <c r="BK117" i="5"/>
  <c r="BO117" i="5"/>
  <c r="BS117" i="5"/>
  <c r="BW117" i="5"/>
  <c r="CA117" i="5"/>
  <c r="CE117" i="5"/>
  <c r="CI117" i="5"/>
  <c r="CM117" i="5"/>
  <c r="CQ117" i="5"/>
  <c r="CU117" i="5"/>
  <c r="CY117" i="5"/>
  <c r="DC117" i="5"/>
  <c r="DG117" i="5"/>
  <c r="DK117" i="5"/>
  <c r="DO117" i="5"/>
  <c r="DS117" i="5"/>
  <c r="N117" i="5"/>
  <c r="V117" i="5"/>
  <c r="AD117" i="5"/>
  <c r="AL117" i="5"/>
  <c r="AT117" i="5"/>
  <c r="BB117" i="5"/>
  <c r="BJ117" i="5"/>
  <c r="BR117" i="5"/>
  <c r="BZ117" i="5"/>
  <c r="CH117" i="5"/>
  <c r="CP117" i="5"/>
  <c r="CX117" i="5"/>
  <c r="DF117" i="5"/>
  <c r="DN117" i="5"/>
  <c r="J117" i="5"/>
  <c r="R117" i="5"/>
  <c r="Z117" i="5"/>
  <c r="AH117" i="5"/>
  <c r="AP117" i="5"/>
  <c r="AX117" i="5"/>
  <c r="BF117" i="5"/>
  <c r="BN117" i="5"/>
  <c r="BV117" i="5"/>
  <c r="CD117" i="5"/>
  <c r="CL117" i="5"/>
  <c r="CT117" i="5"/>
  <c r="DB117" i="5"/>
  <c r="DJ117" i="5"/>
  <c r="DR117" i="5"/>
  <c r="X117" i="5"/>
  <c r="AN117" i="5"/>
  <c r="BD117" i="5"/>
  <c r="BT117" i="5"/>
  <c r="CJ117" i="5"/>
  <c r="CZ117" i="5"/>
  <c r="DP117" i="5"/>
  <c r="L117" i="5"/>
  <c r="AB117" i="5"/>
  <c r="AR117" i="5"/>
  <c r="BH117" i="5"/>
  <c r="BX117" i="5"/>
  <c r="CN117" i="5"/>
  <c r="DD117" i="5"/>
  <c r="DT117" i="5"/>
  <c r="P117" i="5"/>
  <c r="AF117" i="5"/>
  <c r="AV117" i="5"/>
  <c r="BL117" i="5"/>
  <c r="CB117" i="5"/>
  <c r="CR117" i="5"/>
  <c r="DH117" i="5"/>
  <c r="T117" i="5"/>
  <c r="AJ117" i="5"/>
  <c r="AZ117" i="5"/>
  <c r="BP117" i="5"/>
  <c r="CF117" i="5"/>
  <c r="CV117" i="5"/>
  <c r="DL117" i="5"/>
  <c r="I124" i="2"/>
  <c r="I113" i="5"/>
  <c r="M113" i="5"/>
  <c r="Q113" i="5"/>
  <c r="U113" i="5"/>
  <c r="Y113" i="5"/>
  <c r="AC113" i="5"/>
  <c r="AG113" i="5"/>
  <c r="AK113" i="5"/>
  <c r="AO113" i="5"/>
  <c r="AS113" i="5"/>
  <c r="AW113" i="5"/>
  <c r="BA113" i="5"/>
  <c r="BE113" i="5"/>
  <c r="BI113" i="5"/>
  <c r="BM113" i="5"/>
  <c r="BQ113" i="5"/>
  <c r="BU113" i="5"/>
  <c r="BY113" i="5"/>
  <c r="CC113" i="5"/>
  <c r="CG113" i="5"/>
  <c r="CK113" i="5"/>
  <c r="CO113" i="5"/>
  <c r="CS113" i="5"/>
  <c r="CW113" i="5"/>
  <c r="DA113" i="5"/>
  <c r="DE113" i="5"/>
  <c r="DI113" i="5"/>
  <c r="DM113" i="5"/>
  <c r="DQ113" i="5"/>
  <c r="DU113" i="5"/>
  <c r="K113" i="5"/>
  <c r="O113" i="5"/>
  <c r="S113" i="5"/>
  <c r="W113" i="5"/>
  <c r="AA113" i="5"/>
  <c r="AE113" i="5"/>
  <c r="AI113" i="5"/>
  <c r="AM113" i="5"/>
  <c r="AQ113" i="5"/>
  <c r="AU113" i="5"/>
  <c r="AY113" i="5"/>
  <c r="BC113" i="5"/>
  <c r="BG113" i="5"/>
  <c r="BK113" i="5"/>
  <c r="BO113" i="5"/>
  <c r="BS113" i="5"/>
  <c r="BW113" i="5"/>
  <c r="CA113" i="5"/>
  <c r="CE113" i="5"/>
  <c r="CI113" i="5"/>
  <c r="CM113" i="5"/>
  <c r="CQ113" i="5"/>
  <c r="CU113" i="5"/>
  <c r="CY113" i="5"/>
  <c r="DC113" i="5"/>
  <c r="DG113" i="5"/>
  <c r="DK113" i="5"/>
  <c r="DO113" i="5"/>
  <c r="DS113" i="5"/>
  <c r="J113" i="5"/>
  <c r="R113" i="5"/>
  <c r="Z113" i="5"/>
  <c r="AH113" i="5"/>
  <c r="AP113" i="5"/>
  <c r="AX113" i="5"/>
  <c r="BF113" i="5"/>
  <c r="BN113" i="5"/>
  <c r="BV113" i="5"/>
  <c r="CD113" i="5"/>
  <c r="CL113" i="5"/>
  <c r="CT113" i="5"/>
  <c r="DB113" i="5"/>
  <c r="DJ113" i="5"/>
  <c r="DR113" i="5"/>
  <c r="N113" i="5"/>
  <c r="V113" i="5"/>
  <c r="AD113" i="5"/>
  <c r="AL113" i="5"/>
  <c r="AT113" i="5"/>
  <c r="BB113" i="5"/>
  <c r="BJ113" i="5"/>
  <c r="BR113" i="5"/>
  <c r="BZ113" i="5"/>
  <c r="CH113" i="5"/>
  <c r="CP113" i="5"/>
  <c r="CX113" i="5"/>
  <c r="DF113" i="5"/>
  <c r="DN113" i="5"/>
  <c r="L113" i="5"/>
  <c r="AB113" i="5"/>
  <c r="AR113" i="5"/>
  <c r="BH113" i="5"/>
  <c r="BX113" i="5"/>
  <c r="CN113" i="5"/>
  <c r="DD113" i="5"/>
  <c r="DT113" i="5"/>
  <c r="P113" i="5"/>
  <c r="AF113" i="5"/>
  <c r="AV113" i="5"/>
  <c r="BL113" i="5"/>
  <c r="CB113" i="5"/>
  <c r="CR113" i="5"/>
  <c r="DH113" i="5"/>
  <c r="T113" i="5"/>
  <c r="AJ113" i="5"/>
  <c r="AZ113" i="5"/>
  <c r="BP113" i="5"/>
  <c r="CF113" i="5"/>
  <c r="CV113" i="5"/>
  <c r="DL113" i="5"/>
  <c r="X113" i="5"/>
  <c r="AN113" i="5"/>
  <c r="BD113" i="5"/>
  <c r="BT113" i="5"/>
  <c r="CJ113" i="5"/>
  <c r="CZ113" i="5"/>
  <c r="DP113" i="5"/>
  <c r="I120" i="2"/>
  <c r="J109" i="5"/>
  <c r="N109" i="5"/>
  <c r="R109" i="5"/>
  <c r="V109" i="5"/>
  <c r="Z109" i="5"/>
  <c r="AD109" i="5"/>
  <c r="AH109" i="5"/>
  <c r="AL109" i="5"/>
  <c r="AP109" i="5"/>
  <c r="AT109" i="5"/>
  <c r="AX109" i="5"/>
  <c r="BB109" i="5"/>
  <c r="BF109" i="5"/>
  <c r="BJ109" i="5"/>
  <c r="BN109" i="5"/>
  <c r="BR109" i="5"/>
  <c r="BV109" i="5"/>
  <c r="BZ109" i="5"/>
  <c r="CD109" i="5"/>
  <c r="CH109" i="5"/>
  <c r="CL109" i="5"/>
  <c r="CP109" i="5"/>
  <c r="CT109" i="5"/>
  <c r="CX109" i="5"/>
  <c r="DB109" i="5"/>
  <c r="DF109" i="5"/>
  <c r="DJ109" i="5"/>
  <c r="DN109" i="5"/>
  <c r="DR109" i="5"/>
  <c r="K109" i="5"/>
  <c r="O109" i="5"/>
  <c r="S109" i="5"/>
  <c r="W109" i="5"/>
  <c r="AA109" i="5"/>
  <c r="AE109" i="5"/>
  <c r="AI109" i="5"/>
  <c r="AM109" i="5"/>
  <c r="AQ109" i="5"/>
  <c r="AU109" i="5"/>
  <c r="AY109" i="5"/>
  <c r="BC109" i="5"/>
  <c r="BG109" i="5"/>
  <c r="BK109" i="5"/>
  <c r="BO109" i="5"/>
  <c r="BS109" i="5"/>
  <c r="BW109" i="5"/>
  <c r="CA109" i="5"/>
  <c r="CE109" i="5"/>
  <c r="CI109" i="5"/>
  <c r="CM109" i="5"/>
  <c r="CQ109" i="5"/>
  <c r="CU109" i="5"/>
  <c r="CY109" i="5"/>
  <c r="DC109" i="5"/>
  <c r="DG109" i="5"/>
  <c r="DK109" i="5"/>
  <c r="DO109" i="5"/>
  <c r="DS109" i="5"/>
  <c r="P109" i="5"/>
  <c r="X109" i="5"/>
  <c r="AF109" i="5"/>
  <c r="AN109" i="5"/>
  <c r="AV109" i="5"/>
  <c r="BD109" i="5"/>
  <c r="BL109" i="5"/>
  <c r="BT109" i="5"/>
  <c r="CB109" i="5"/>
  <c r="CJ109" i="5"/>
  <c r="CR109" i="5"/>
  <c r="CZ109" i="5"/>
  <c r="DH109" i="5"/>
  <c r="DP109" i="5"/>
  <c r="L109" i="5"/>
  <c r="T109" i="5"/>
  <c r="AB109" i="5"/>
  <c r="AJ109" i="5"/>
  <c r="AR109" i="5"/>
  <c r="AZ109" i="5"/>
  <c r="BH109" i="5"/>
  <c r="BP109" i="5"/>
  <c r="BX109" i="5"/>
  <c r="CF109" i="5"/>
  <c r="CN109" i="5"/>
  <c r="CV109" i="5"/>
  <c r="DD109" i="5"/>
  <c r="DL109" i="5"/>
  <c r="DT109" i="5"/>
  <c r="Q109" i="5"/>
  <c r="AG109" i="5"/>
  <c r="AW109" i="5"/>
  <c r="BM109" i="5"/>
  <c r="CC109" i="5"/>
  <c r="CS109" i="5"/>
  <c r="DI109" i="5"/>
  <c r="I109" i="5"/>
  <c r="Y109" i="5"/>
  <c r="AO109" i="5"/>
  <c r="BE109" i="5"/>
  <c r="BU109" i="5"/>
  <c r="CK109" i="5"/>
  <c r="DA109" i="5"/>
  <c r="DQ109" i="5"/>
  <c r="U109" i="5"/>
  <c r="BA109" i="5"/>
  <c r="CG109" i="5"/>
  <c r="DM109" i="5"/>
  <c r="AK109" i="5"/>
  <c r="BQ109" i="5"/>
  <c r="CW109" i="5"/>
  <c r="AC109" i="5"/>
  <c r="CO109" i="5"/>
  <c r="AS109" i="5"/>
  <c r="DE109" i="5"/>
  <c r="BI109" i="5"/>
  <c r="DU109" i="5"/>
  <c r="M109" i="5"/>
  <c r="BY109" i="5"/>
  <c r="I116" i="2"/>
  <c r="J105" i="5"/>
  <c r="N105" i="5"/>
  <c r="R105" i="5"/>
  <c r="V105" i="5"/>
  <c r="Z105" i="5"/>
  <c r="AD105" i="5"/>
  <c r="AH105" i="5"/>
  <c r="AL105" i="5"/>
  <c r="AP105" i="5"/>
  <c r="AT105" i="5"/>
  <c r="AX105" i="5"/>
  <c r="BB105" i="5"/>
  <c r="BF105" i="5"/>
  <c r="BJ105" i="5"/>
  <c r="BN105" i="5"/>
  <c r="BR105" i="5"/>
  <c r="BV105" i="5"/>
  <c r="BZ105" i="5"/>
  <c r="CD105" i="5"/>
  <c r="CH105" i="5"/>
  <c r="CL105" i="5"/>
  <c r="CP105" i="5"/>
  <c r="CT105" i="5"/>
  <c r="CX105" i="5"/>
  <c r="DB105" i="5"/>
  <c r="DF105" i="5"/>
  <c r="DJ105" i="5"/>
  <c r="DN105" i="5"/>
  <c r="DR105" i="5"/>
  <c r="K105" i="5"/>
  <c r="O105" i="5"/>
  <c r="S105" i="5"/>
  <c r="W105" i="5"/>
  <c r="AA105" i="5"/>
  <c r="AE105" i="5"/>
  <c r="AI105" i="5"/>
  <c r="AM105" i="5"/>
  <c r="AQ105" i="5"/>
  <c r="AU105" i="5"/>
  <c r="AY105" i="5"/>
  <c r="BC105" i="5"/>
  <c r="BG105" i="5"/>
  <c r="BK105" i="5"/>
  <c r="BO105" i="5"/>
  <c r="BS105" i="5"/>
  <c r="BW105" i="5"/>
  <c r="CA105" i="5"/>
  <c r="CE105" i="5"/>
  <c r="CI105" i="5"/>
  <c r="CM105" i="5"/>
  <c r="CQ105" i="5"/>
  <c r="CU105" i="5"/>
  <c r="CY105" i="5"/>
  <c r="DC105" i="5"/>
  <c r="DG105" i="5"/>
  <c r="DK105" i="5"/>
  <c r="DO105" i="5"/>
  <c r="DS105" i="5"/>
  <c r="L105" i="5"/>
  <c r="T105" i="5"/>
  <c r="AB105" i="5"/>
  <c r="AJ105" i="5"/>
  <c r="AR105" i="5"/>
  <c r="AZ105" i="5"/>
  <c r="BH105" i="5"/>
  <c r="BP105" i="5"/>
  <c r="BX105" i="5"/>
  <c r="CF105" i="5"/>
  <c r="CN105" i="5"/>
  <c r="CV105" i="5"/>
  <c r="DD105" i="5"/>
  <c r="DL105" i="5"/>
  <c r="DT105" i="5"/>
  <c r="P105" i="5"/>
  <c r="X105" i="5"/>
  <c r="AF105" i="5"/>
  <c r="AN105" i="5"/>
  <c r="AV105" i="5"/>
  <c r="BD105" i="5"/>
  <c r="BL105" i="5"/>
  <c r="BT105" i="5"/>
  <c r="CB105" i="5"/>
  <c r="CJ105" i="5"/>
  <c r="CR105" i="5"/>
  <c r="CZ105" i="5"/>
  <c r="DH105" i="5"/>
  <c r="DP105" i="5"/>
  <c r="U105" i="5"/>
  <c r="AK105" i="5"/>
  <c r="BA105" i="5"/>
  <c r="BQ105" i="5"/>
  <c r="CG105" i="5"/>
  <c r="CW105" i="5"/>
  <c r="DM105" i="5"/>
  <c r="M105" i="5"/>
  <c r="AC105" i="5"/>
  <c r="AS105" i="5"/>
  <c r="BI105" i="5"/>
  <c r="BY105" i="5"/>
  <c r="CO105" i="5"/>
  <c r="DE105" i="5"/>
  <c r="DU105" i="5"/>
  <c r="I105" i="5"/>
  <c r="AO105" i="5"/>
  <c r="BU105" i="5"/>
  <c r="DA105" i="5"/>
  <c r="Y105" i="5"/>
  <c r="BE105" i="5"/>
  <c r="CK105" i="5"/>
  <c r="DQ105" i="5"/>
  <c r="AW105" i="5"/>
  <c r="DI105" i="5"/>
  <c r="BM105" i="5"/>
  <c r="Q105" i="5"/>
  <c r="CC105" i="5"/>
  <c r="AG105" i="5"/>
  <c r="CS105" i="5"/>
  <c r="I112" i="2"/>
  <c r="J101" i="5"/>
  <c r="N101" i="5"/>
  <c r="R101" i="5"/>
  <c r="V101" i="5"/>
  <c r="Z101" i="5"/>
  <c r="AD101" i="5"/>
  <c r="AH101" i="5"/>
  <c r="AL101" i="5"/>
  <c r="AP101" i="5"/>
  <c r="AT101" i="5"/>
  <c r="AX101" i="5"/>
  <c r="BB101" i="5"/>
  <c r="BF101" i="5"/>
  <c r="BJ101" i="5"/>
  <c r="BN101" i="5"/>
  <c r="BR101" i="5"/>
  <c r="BV101" i="5"/>
  <c r="BZ101" i="5"/>
  <c r="CD101" i="5"/>
  <c r="CH101" i="5"/>
  <c r="CL101" i="5"/>
  <c r="CP101" i="5"/>
  <c r="CT101" i="5"/>
  <c r="CX101" i="5"/>
  <c r="DB101" i="5"/>
  <c r="DF101" i="5"/>
  <c r="DJ101" i="5"/>
  <c r="DN101" i="5"/>
  <c r="DR101" i="5"/>
  <c r="K101" i="5"/>
  <c r="O101" i="5"/>
  <c r="S101" i="5"/>
  <c r="W101" i="5"/>
  <c r="AA101" i="5"/>
  <c r="AE101" i="5"/>
  <c r="AI101" i="5"/>
  <c r="AM101" i="5"/>
  <c r="AQ101" i="5"/>
  <c r="AU101" i="5"/>
  <c r="AY101" i="5"/>
  <c r="BC101" i="5"/>
  <c r="BG101" i="5"/>
  <c r="BK101" i="5"/>
  <c r="BO101" i="5"/>
  <c r="BS101" i="5"/>
  <c r="BW101" i="5"/>
  <c r="CA101" i="5"/>
  <c r="CE101" i="5"/>
  <c r="CI101" i="5"/>
  <c r="CM101" i="5"/>
  <c r="CQ101" i="5"/>
  <c r="CU101" i="5"/>
  <c r="CY101" i="5"/>
  <c r="DC101" i="5"/>
  <c r="DG101" i="5"/>
  <c r="DK101" i="5"/>
  <c r="DO101" i="5"/>
  <c r="DS101" i="5"/>
  <c r="P101" i="5"/>
  <c r="X101" i="5"/>
  <c r="AF101" i="5"/>
  <c r="AN101" i="5"/>
  <c r="AV101" i="5"/>
  <c r="BD101" i="5"/>
  <c r="BL101" i="5"/>
  <c r="BT101" i="5"/>
  <c r="CB101" i="5"/>
  <c r="CJ101" i="5"/>
  <c r="CR101" i="5"/>
  <c r="CZ101" i="5"/>
  <c r="DH101" i="5"/>
  <c r="DP101" i="5"/>
  <c r="L101" i="5"/>
  <c r="T101" i="5"/>
  <c r="AB101" i="5"/>
  <c r="AJ101" i="5"/>
  <c r="AR101" i="5"/>
  <c r="AZ101" i="5"/>
  <c r="BH101" i="5"/>
  <c r="BP101" i="5"/>
  <c r="BX101" i="5"/>
  <c r="CF101" i="5"/>
  <c r="CN101" i="5"/>
  <c r="CV101" i="5"/>
  <c r="DD101" i="5"/>
  <c r="DL101" i="5"/>
  <c r="DT101" i="5"/>
  <c r="I101" i="5"/>
  <c r="Y101" i="5"/>
  <c r="AO101" i="5"/>
  <c r="BE101" i="5"/>
  <c r="BU101" i="5"/>
  <c r="CK101" i="5"/>
  <c r="DA101" i="5"/>
  <c r="DQ101" i="5"/>
  <c r="Q101" i="5"/>
  <c r="AG101" i="5"/>
  <c r="AW101" i="5"/>
  <c r="BM101" i="5"/>
  <c r="CC101" i="5"/>
  <c r="CS101" i="5"/>
  <c r="DI101" i="5"/>
  <c r="AC101" i="5"/>
  <c r="BI101" i="5"/>
  <c r="CO101" i="5"/>
  <c r="DU101" i="5"/>
  <c r="M101" i="5"/>
  <c r="AS101" i="5"/>
  <c r="BY101" i="5"/>
  <c r="DE101" i="5"/>
  <c r="BQ101" i="5"/>
  <c r="U101" i="5"/>
  <c r="CG101" i="5"/>
  <c r="AK101" i="5"/>
  <c r="CW101" i="5"/>
  <c r="BA101" i="5"/>
  <c r="DM101" i="5"/>
  <c r="I11" i="2"/>
  <c r="J97" i="5"/>
  <c r="N97" i="5"/>
  <c r="R97" i="5"/>
  <c r="V97" i="5"/>
  <c r="Z97" i="5"/>
  <c r="AD97" i="5"/>
  <c r="AH97" i="5"/>
  <c r="AL97" i="5"/>
  <c r="AP97" i="5"/>
  <c r="AT97" i="5"/>
  <c r="AX97" i="5"/>
  <c r="BB97" i="5"/>
  <c r="BF97" i="5"/>
  <c r="BJ97" i="5"/>
  <c r="BN97" i="5"/>
  <c r="BR97" i="5"/>
  <c r="BV97" i="5"/>
  <c r="BZ97" i="5"/>
  <c r="CD97" i="5"/>
  <c r="CH97" i="5"/>
  <c r="CL97" i="5"/>
  <c r="CP97" i="5"/>
  <c r="CT97" i="5"/>
  <c r="CX97" i="5"/>
  <c r="DB97" i="5"/>
  <c r="DF97" i="5"/>
  <c r="DJ97" i="5"/>
  <c r="DN97" i="5"/>
  <c r="DR97" i="5"/>
  <c r="K97" i="5"/>
  <c r="O97" i="5"/>
  <c r="S97" i="5"/>
  <c r="W97" i="5"/>
  <c r="AA97" i="5"/>
  <c r="AE97" i="5"/>
  <c r="AI97" i="5"/>
  <c r="AM97" i="5"/>
  <c r="AQ97" i="5"/>
  <c r="AU97" i="5"/>
  <c r="AY97" i="5"/>
  <c r="BC97" i="5"/>
  <c r="BG97" i="5"/>
  <c r="BK97" i="5"/>
  <c r="BO97" i="5"/>
  <c r="BS97" i="5"/>
  <c r="BW97" i="5"/>
  <c r="CA97" i="5"/>
  <c r="CE97" i="5"/>
  <c r="CI97" i="5"/>
  <c r="CM97" i="5"/>
  <c r="CQ97" i="5"/>
  <c r="CU97" i="5"/>
  <c r="CY97" i="5"/>
  <c r="DC97" i="5"/>
  <c r="DG97" i="5"/>
  <c r="DK97" i="5"/>
  <c r="DO97" i="5"/>
  <c r="DS97" i="5"/>
  <c r="L97" i="5"/>
  <c r="T97" i="5"/>
  <c r="AB97" i="5"/>
  <c r="AJ97" i="5"/>
  <c r="AR97" i="5"/>
  <c r="AZ97" i="5"/>
  <c r="BH97" i="5"/>
  <c r="BP97" i="5"/>
  <c r="BX97" i="5"/>
  <c r="CF97" i="5"/>
  <c r="CN97" i="5"/>
  <c r="CV97" i="5"/>
  <c r="DD97" i="5"/>
  <c r="DL97" i="5"/>
  <c r="DT97" i="5"/>
  <c r="P97" i="5"/>
  <c r="X97" i="5"/>
  <c r="AF97" i="5"/>
  <c r="AN97" i="5"/>
  <c r="AV97" i="5"/>
  <c r="BD97" i="5"/>
  <c r="BL97" i="5"/>
  <c r="BT97" i="5"/>
  <c r="CB97" i="5"/>
  <c r="CJ97" i="5"/>
  <c r="CR97" i="5"/>
  <c r="CZ97" i="5"/>
  <c r="DH97" i="5"/>
  <c r="DP97" i="5"/>
  <c r="M97" i="5"/>
  <c r="AC97" i="5"/>
  <c r="AS97" i="5"/>
  <c r="BI97" i="5"/>
  <c r="BY97" i="5"/>
  <c r="CO97" i="5"/>
  <c r="DE97" i="5"/>
  <c r="DU97" i="5"/>
  <c r="U97" i="5"/>
  <c r="AK97" i="5"/>
  <c r="BA97" i="5"/>
  <c r="BQ97" i="5"/>
  <c r="CG97" i="5"/>
  <c r="CW97" i="5"/>
  <c r="DM97" i="5"/>
  <c r="Q97" i="5"/>
  <c r="AW97" i="5"/>
  <c r="CC97" i="5"/>
  <c r="DI97" i="5"/>
  <c r="AG97" i="5"/>
  <c r="BM97" i="5"/>
  <c r="CS97" i="5"/>
  <c r="Y97" i="5"/>
  <c r="CK97" i="5"/>
  <c r="AO97" i="5"/>
  <c r="DA97" i="5"/>
  <c r="BE97" i="5"/>
  <c r="DQ97" i="5"/>
  <c r="I97" i="5"/>
  <c r="BU97" i="5"/>
  <c r="I106" i="2"/>
  <c r="J93" i="5"/>
  <c r="N93" i="5"/>
  <c r="R93" i="5"/>
  <c r="V93" i="5"/>
  <c r="Z93" i="5"/>
  <c r="AD93" i="5"/>
  <c r="AH93" i="5"/>
  <c r="AL93" i="5"/>
  <c r="AP93" i="5"/>
  <c r="AT93" i="5"/>
  <c r="AX93" i="5"/>
  <c r="BB93" i="5"/>
  <c r="BF93" i="5"/>
  <c r="BJ93" i="5"/>
  <c r="BN93" i="5"/>
  <c r="BR93" i="5"/>
  <c r="BV93" i="5"/>
  <c r="BZ93" i="5"/>
  <c r="CD93" i="5"/>
  <c r="CH93" i="5"/>
  <c r="CL93" i="5"/>
  <c r="CP93" i="5"/>
  <c r="CT93" i="5"/>
  <c r="CX93" i="5"/>
  <c r="DB93" i="5"/>
  <c r="DF93" i="5"/>
  <c r="DJ93" i="5"/>
  <c r="DN93" i="5"/>
  <c r="DR93" i="5"/>
  <c r="K93" i="5"/>
  <c r="O93" i="5"/>
  <c r="S93" i="5"/>
  <c r="W93" i="5"/>
  <c r="AA93" i="5"/>
  <c r="AE93" i="5"/>
  <c r="AI93" i="5"/>
  <c r="AM93" i="5"/>
  <c r="AQ93" i="5"/>
  <c r="AU93" i="5"/>
  <c r="AY93" i="5"/>
  <c r="BC93" i="5"/>
  <c r="BG93" i="5"/>
  <c r="BK93" i="5"/>
  <c r="BO93" i="5"/>
  <c r="BS93" i="5"/>
  <c r="BW93" i="5"/>
  <c r="CA93" i="5"/>
  <c r="CE93" i="5"/>
  <c r="CI93" i="5"/>
  <c r="CM93" i="5"/>
  <c r="CQ93" i="5"/>
  <c r="CU93" i="5"/>
  <c r="CY93" i="5"/>
  <c r="DC93" i="5"/>
  <c r="DG93" i="5"/>
  <c r="DK93" i="5"/>
  <c r="DO93" i="5"/>
  <c r="DS93" i="5"/>
  <c r="P93" i="5"/>
  <c r="X93" i="5"/>
  <c r="AF93" i="5"/>
  <c r="AN93" i="5"/>
  <c r="AV93" i="5"/>
  <c r="BD93" i="5"/>
  <c r="BL93" i="5"/>
  <c r="BT93" i="5"/>
  <c r="CB93" i="5"/>
  <c r="CJ93" i="5"/>
  <c r="CR93" i="5"/>
  <c r="CZ93" i="5"/>
  <c r="DH93" i="5"/>
  <c r="DP93" i="5"/>
  <c r="L93" i="5"/>
  <c r="T93" i="5"/>
  <c r="AB93" i="5"/>
  <c r="AJ93" i="5"/>
  <c r="AR93" i="5"/>
  <c r="AZ93" i="5"/>
  <c r="BH93" i="5"/>
  <c r="BP93" i="5"/>
  <c r="BX93" i="5"/>
  <c r="CF93" i="5"/>
  <c r="CN93" i="5"/>
  <c r="CV93" i="5"/>
  <c r="DD93" i="5"/>
  <c r="DL93" i="5"/>
  <c r="DT93" i="5"/>
  <c r="Q93" i="5"/>
  <c r="AG93" i="5"/>
  <c r="AW93" i="5"/>
  <c r="BM93" i="5"/>
  <c r="CC93" i="5"/>
  <c r="CS93" i="5"/>
  <c r="DI93" i="5"/>
  <c r="I93" i="5"/>
  <c r="Y93" i="5"/>
  <c r="AO93" i="5"/>
  <c r="BE93" i="5"/>
  <c r="BU93" i="5"/>
  <c r="CK93" i="5"/>
  <c r="DA93" i="5"/>
  <c r="DQ93" i="5"/>
  <c r="AK93" i="5"/>
  <c r="BQ93" i="5"/>
  <c r="CW93" i="5"/>
  <c r="U93" i="5"/>
  <c r="BA93" i="5"/>
  <c r="CG93" i="5"/>
  <c r="DM93" i="5"/>
  <c r="AS93" i="5"/>
  <c r="DE93" i="5"/>
  <c r="BI93" i="5"/>
  <c r="DU93" i="5"/>
  <c r="M93" i="5"/>
  <c r="BY93" i="5"/>
  <c r="AC93" i="5"/>
  <c r="CO93" i="5"/>
  <c r="I102" i="2"/>
  <c r="J89" i="5"/>
  <c r="N89" i="5"/>
  <c r="R89" i="5"/>
  <c r="V89" i="5"/>
  <c r="Z89" i="5"/>
  <c r="AD89" i="5"/>
  <c r="AH89" i="5"/>
  <c r="AL89" i="5"/>
  <c r="AP89" i="5"/>
  <c r="AT89" i="5"/>
  <c r="AX89" i="5"/>
  <c r="BB89" i="5"/>
  <c r="BF89" i="5"/>
  <c r="BJ89" i="5"/>
  <c r="BN89" i="5"/>
  <c r="BR89" i="5"/>
  <c r="BV89" i="5"/>
  <c r="BZ89" i="5"/>
  <c r="CD89" i="5"/>
  <c r="CH89" i="5"/>
  <c r="CL89" i="5"/>
  <c r="CP89" i="5"/>
  <c r="CT89" i="5"/>
  <c r="CX89" i="5"/>
  <c r="DB89" i="5"/>
  <c r="DF89" i="5"/>
  <c r="DJ89" i="5"/>
  <c r="DN89" i="5"/>
  <c r="DR89" i="5"/>
  <c r="K89" i="5"/>
  <c r="O89" i="5"/>
  <c r="S89" i="5"/>
  <c r="W89" i="5"/>
  <c r="AA89" i="5"/>
  <c r="AE89" i="5"/>
  <c r="AI89" i="5"/>
  <c r="AM89" i="5"/>
  <c r="AQ89" i="5"/>
  <c r="AU89" i="5"/>
  <c r="AY89" i="5"/>
  <c r="BC89" i="5"/>
  <c r="BG89" i="5"/>
  <c r="BK89" i="5"/>
  <c r="BO89" i="5"/>
  <c r="BS89" i="5"/>
  <c r="BW89" i="5"/>
  <c r="CA89" i="5"/>
  <c r="CE89" i="5"/>
  <c r="CI89" i="5"/>
  <c r="CM89" i="5"/>
  <c r="CQ89" i="5"/>
  <c r="CU89" i="5"/>
  <c r="CY89" i="5"/>
  <c r="DC89" i="5"/>
  <c r="DG89" i="5"/>
  <c r="DK89" i="5"/>
  <c r="DO89" i="5"/>
  <c r="DS89" i="5"/>
  <c r="L89" i="5"/>
  <c r="T89" i="5"/>
  <c r="AB89" i="5"/>
  <c r="AJ89" i="5"/>
  <c r="AR89" i="5"/>
  <c r="AZ89" i="5"/>
  <c r="BH89" i="5"/>
  <c r="BP89" i="5"/>
  <c r="BX89" i="5"/>
  <c r="CF89" i="5"/>
  <c r="CN89" i="5"/>
  <c r="CV89" i="5"/>
  <c r="DD89" i="5"/>
  <c r="DL89" i="5"/>
  <c r="DT89" i="5"/>
  <c r="P89" i="5"/>
  <c r="X89" i="5"/>
  <c r="AF89" i="5"/>
  <c r="AN89" i="5"/>
  <c r="AV89" i="5"/>
  <c r="BD89" i="5"/>
  <c r="BL89" i="5"/>
  <c r="BT89" i="5"/>
  <c r="CB89" i="5"/>
  <c r="CJ89" i="5"/>
  <c r="CR89" i="5"/>
  <c r="CZ89" i="5"/>
  <c r="DH89" i="5"/>
  <c r="DP89" i="5"/>
  <c r="U89" i="5"/>
  <c r="AK89" i="5"/>
  <c r="BA89" i="5"/>
  <c r="BQ89" i="5"/>
  <c r="CG89" i="5"/>
  <c r="CW89" i="5"/>
  <c r="DM89" i="5"/>
  <c r="M89" i="5"/>
  <c r="AC89" i="5"/>
  <c r="AS89" i="5"/>
  <c r="BI89" i="5"/>
  <c r="BY89" i="5"/>
  <c r="CO89" i="5"/>
  <c r="DE89" i="5"/>
  <c r="DU89" i="5"/>
  <c r="Y89" i="5"/>
  <c r="BE89" i="5"/>
  <c r="CK89" i="5"/>
  <c r="DQ89" i="5"/>
  <c r="I89" i="5"/>
  <c r="AO89" i="5"/>
  <c r="BU89" i="5"/>
  <c r="DA89" i="5"/>
  <c r="BM89" i="5"/>
  <c r="Q89" i="5"/>
  <c r="CC89" i="5"/>
  <c r="AG89" i="5"/>
  <c r="CS89" i="5"/>
  <c r="AW89" i="5"/>
  <c r="DI89" i="5"/>
  <c r="I99" i="2"/>
  <c r="J85" i="5"/>
  <c r="N85" i="5"/>
  <c r="R85" i="5"/>
  <c r="V85" i="5"/>
  <c r="Z85" i="5"/>
  <c r="AD85" i="5"/>
  <c r="AH85" i="5"/>
  <c r="AL85" i="5"/>
  <c r="AP85" i="5"/>
  <c r="AT85" i="5"/>
  <c r="AX85" i="5"/>
  <c r="BB85" i="5"/>
  <c r="BF85" i="5"/>
  <c r="BJ85" i="5"/>
  <c r="BN85" i="5"/>
  <c r="BR85" i="5"/>
  <c r="BV85" i="5"/>
  <c r="BZ85" i="5"/>
  <c r="CD85" i="5"/>
  <c r="CH85" i="5"/>
  <c r="CL85" i="5"/>
  <c r="CP85" i="5"/>
  <c r="CT85" i="5"/>
  <c r="CX85" i="5"/>
  <c r="DB85" i="5"/>
  <c r="DF85" i="5"/>
  <c r="DJ85" i="5"/>
  <c r="DN85" i="5"/>
  <c r="DR85" i="5"/>
  <c r="K85" i="5"/>
  <c r="O85" i="5"/>
  <c r="S85" i="5"/>
  <c r="W85" i="5"/>
  <c r="AA85" i="5"/>
  <c r="AE85" i="5"/>
  <c r="AI85" i="5"/>
  <c r="AM85" i="5"/>
  <c r="AQ85" i="5"/>
  <c r="AU85" i="5"/>
  <c r="AY85" i="5"/>
  <c r="BC85" i="5"/>
  <c r="BG85" i="5"/>
  <c r="BK85" i="5"/>
  <c r="BO85" i="5"/>
  <c r="BS85" i="5"/>
  <c r="BW85" i="5"/>
  <c r="CA85" i="5"/>
  <c r="CE85" i="5"/>
  <c r="CI85" i="5"/>
  <c r="CM85" i="5"/>
  <c r="CQ85" i="5"/>
  <c r="CU85" i="5"/>
  <c r="CY85" i="5"/>
  <c r="DC85" i="5"/>
  <c r="DG85" i="5"/>
  <c r="DK85" i="5"/>
  <c r="DO85" i="5"/>
  <c r="DS85" i="5"/>
  <c r="P85" i="5"/>
  <c r="X85" i="5"/>
  <c r="AF85" i="5"/>
  <c r="AN85" i="5"/>
  <c r="AV85" i="5"/>
  <c r="BD85" i="5"/>
  <c r="BL85" i="5"/>
  <c r="BT85" i="5"/>
  <c r="CB85" i="5"/>
  <c r="CJ85" i="5"/>
  <c r="CR85" i="5"/>
  <c r="CZ85" i="5"/>
  <c r="DH85" i="5"/>
  <c r="DP85" i="5"/>
  <c r="L85" i="5"/>
  <c r="T85" i="5"/>
  <c r="AB85" i="5"/>
  <c r="AJ85" i="5"/>
  <c r="AR85" i="5"/>
  <c r="AZ85" i="5"/>
  <c r="BH85" i="5"/>
  <c r="BP85" i="5"/>
  <c r="BX85" i="5"/>
  <c r="CF85" i="5"/>
  <c r="CN85" i="5"/>
  <c r="CV85" i="5"/>
  <c r="DD85" i="5"/>
  <c r="DL85" i="5"/>
  <c r="DT85" i="5"/>
  <c r="I85" i="5"/>
  <c r="Y85" i="5"/>
  <c r="AO85" i="5"/>
  <c r="BE85" i="5"/>
  <c r="BU85" i="5"/>
  <c r="CK85" i="5"/>
  <c r="DA85" i="5"/>
  <c r="DQ85" i="5"/>
  <c r="Q85" i="5"/>
  <c r="AG85" i="5"/>
  <c r="AW85" i="5"/>
  <c r="BM85" i="5"/>
  <c r="CC85" i="5"/>
  <c r="CS85" i="5"/>
  <c r="DI85" i="5"/>
  <c r="M85" i="5"/>
  <c r="AS85" i="5"/>
  <c r="BY85" i="5"/>
  <c r="DE85" i="5"/>
  <c r="AC85" i="5"/>
  <c r="BI85" i="5"/>
  <c r="CO85" i="5"/>
  <c r="DU85" i="5"/>
  <c r="U85" i="5"/>
  <c r="CG85" i="5"/>
  <c r="AK85" i="5"/>
  <c r="CW85" i="5"/>
  <c r="BA85" i="5"/>
  <c r="DM85" i="5"/>
  <c r="BQ85" i="5"/>
  <c r="I95" i="2"/>
  <c r="J81" i="5"/>
  <c r="N81" i="5"/>
  <c r="R81" i="5"/>
  <c r="V81" i="5"/>
  <c r="Z81" i="5"/>
  <c r="AD81" i="5"/>
  <c r="AH81" i="5"/>
  <c r="AL81" i="5"/>
  <c r="AP81" i="5"/>
  <c r="AT81" i="5"/>
  <c r="AX81" i="5"/>
  <c r="BB81" i="5"/>
  <c r="BF81" i="5"/>
  <c r="BJ81" i="5"/>
  <c r="BN81" i="5"/>
  <c r="BR81" i="5"/>
  <c r="BV81" i="5"/>
  <c r="BZ81" i="5"/>
  <c r="CD81" i="5"/>
  <c r="CH81" i="5"/>
  <c r="CL81" i="5"/>
  <c r="CP81" i="5"/>
  <c r="CT81" i="5"/>
  <c r="CX81" i="5"/>
  <c r="DB81" i="5"/>
  <c r="DF81" i="5"/>
  <c r="DJ81" i="5"/>
  <c r="DN81" i="5"/>
  <c r="DR81" i="5"/>
  <c r="K81" i="5"/>
  <c r="O81" i="5"/>
  <c r="S81" i="5"/>
  <c r="W81" i="5"/>
  <c r="AA81" i="5"/>
  <c r="AE81" i="5"/>
  <c r="AI81" i="5"/>
  <c r="AM81" i="5"/>
  <c r="AQ81" i="5"/>
  <c r="AU81" i="5"/>
  <c r="AY81" i="5"/>
  <c r="BC81" i="5"/>
  <c r="BG81" i="5"/>
  <c r="BK81" i="5"/>
  <c r="BO81" i="5"/>
  <c r="BS81" i="5"/>
  <c r="BW81" i="5"/>
  <c r="CA81" i="5"/>
  <c r="CE81" i="5"/>
  <c r="CI81" i="5"/>
  <c r="CM81" i="5"/>
  <c r="CQ81" i="5"/>
  <c r="CU81" i="5"/>
  <c r="CY81" i="5"/>
  <c r="DC81" i="5"/>
  <c r="DG81" i="5"/>
  <c r="DK81" i="5"/>
  <c r="DO81" i="5"/>
  <c r="DS81" i="5"/>
  <c r="L81" i="5"/>
  <c r="T81" i="5"/>
  <c r="AB81" i="5"/>
  <c r="AJ81" i="5"/>
  <c r="AR81" i="5"/>
  <c r="AZ81" i="5"/>
  <c r="BH81" i="5"/>
  <c r="BP81" i="5"/>
  <c r="BX81" i="5"/>
  <c r="CF81" i="5"/>
  <c r="CN81" i="5"/>
  <c r="CV81" i="5"/>
  <c r="DD81" i="5"/>
  <c r="DL81" i="5"/>
  <c r="DT81" i="5"/>
  <c r="P81" i="5"/>
  <c r="X81" i="5"/>
  <c r="AF81" i="5"/>
  <c r="AN81" i="5"/>
  <c r="AV81" i="5"/>
  <c r="BD81" i="5"/>
  <c r="BL81" i="5"/>
  <c r="BT81" i="5"/>
  <c r="CB81" i="5"/>
  <c r="CJ81" i="5"/>
  <c r="CR81" i="5"/>
  <c r="CZ81" i="5"/>
  <c r="DH81" i="5"/>
  <c r="DP81" i="5"/>
  <c r="M81" i="5"/>
  <c r="AC81" i="5"/>
  <c r="AS81" i="5"/>
  <c r="BI81" i="5"/>
  <c r="BY81" i="5"/>
  <c r="CO81" i="5"/>
  <c r="DE81" i="5"/>
  <c r="DU81" i="5"/>
  <c r="U81" i="5"/>
  <c r="AK81" i="5"/>
  <c r="BA81" i="5"/>
  <c r="BQ81" i="5"/>
  <c r="CG81" i="5"/>
  <c r="CW81" i="5"/>
  <c r="DM81" i="5"/>
  <c r="AG81" i="5"/>
  <c r="BM81" i="5"/>
  <c r="CS81" i="5"/>
  <c r="Q81" i="5"/>
  <c r="AW81" i="5"/>
  <c r="CC81" i="5"/>
  <c r="DI81" i="5"/>
  <c r="AO81" i="5"/>
  <c r="DA81" i="5"/>
  <c r="BE81" i="5"/>
  <c r="DQ81" i="5"/>
  <c r="I81" i="5"/>
  <c r="BU81" i="5"/>
  <c r="Y81" i="5"/>
  <c r="CK81" i="5"/>
  <c r="I91" i="2"/>
  <c r="J77" i="5"/>
  <c r="N77" i="5"/>
  <c r="R77" i="5"/>
  <c r="V77" i="5"/>
  <c r="Z77" i="5"/>
  <c r="AD77" i="5"/>
  <c r="AH77" i="5"/>
  <c r="AL77" i="5"/>
  <c r="AP77" i="5"/>
  <c r="AT77" i="5"/>
  <c r="AX77" i="5"/>
  <c r="BB77" i="5"/>
  <c r="BF77" i="5"/>
  <c r="BJ77" i="5"/>
  <c r="BN77" i="5"/>
  <c r="BR77" i="5"/>
  <c r="BV77" i="5"/>
  <c r="BZ77" i="5"/>
  <c r="CD77" i="5"/>
  <c r="CH77" i="5"/>
  <c r="CL77" i="5"/>
  <c r="CP77" i="5"/>
  <c r="CT77" i="5"/>
  <c r="CX77" i="5"/>
  <c r="DB77" i="5"/>
  <c r="DF77" i="5"/>
  <c r="DJ77" i="5"/>
  <c r="DN77" i="5"/>
  <c r="DR77" i="5"/>
  <c r="K77" i="5"/>
  <c r="O77" i="5"/>
  <c r="S77" i="5"/>
  <c r="W77" i="5"/>
  <c r="AA77" i="5"/>
  <c r="AE77" i="5"/>
  <c r="AI77" i="5"/>
  <c r="AM77" i="5"/>
  <c r="AQ77" i="5"/>
  <c r="AU77" i="5"/>
  <c r="AY77" i="5"/>
  <c r="BC77" i="5"/>
  <c r="BG77" i="5"/>
  <c r="BK77" i="5"/>
  <c r="BO77" i="5"/>
  <c r="BS77" i="5"/>
  <c r="BW77" i="5"/>
  <c r="CA77" i="5"/>
  <c r="CE77" i="5"/>
  <c r="CI77" i="5"/>
  <c r="CM77" i="5"/>
  <c r="CQ77" i="5"/>
  <c r="CU77" i="5"/>
  <c r="CY77" i="5"/>
  <c r="DC77" i="5"/>
  <c r="DG77" i="5"/>
  <c r="DK77" i="5"/>
  <c r="DO77" i="5"/>
  <c r="DS77" i="5"/>
  <c r="P77" i="5"/>
  <c r="X77" i="5"/>
  <c r="AF77" i="5"/>
  <c r="AN77" i="5"/>
  <c r="AV77" i="5"/>
  <c r="BD77" i="5"/>
  <c r="BL77" i="5"/>
  <c r="BT77" i="5"/>
  <c r="CB77" i="5"/>
  <c r="CJ77" i="5"/>
  <c r="CR77" i="5"/>
  <c r="CZ77" i="5"/>
  <c r="DH77" i="5"/>
  <c r="DP77" i="5"/>
  <c r="L77" i="5"/>
  <c r="T77" i="5"/>
  <c r="AB77" i="5"/>
  <c r="AJ77" i="5"/>
  <c r="AR77" i="5"/>
  <c r="AZ77" i="5"/>
  <c r="BH77" i="5"/>
  <c r="BP77" i="5"/>
  <c r="BX77" i="5"/>
  <c r="CF77" i="5"/>
  <c r="CN77" i="5"/>
  <c r="CV77" i="5"/>
  <c r="DD77" i="5"/>
  <c r="DL77" i="5"/>
  <c r="DT77" i="5"/>
  <c r="Q77" i="5"/>
  <c r="AG77" i="5"/>
  <c r="AW77" i="5"/>
  <c r="BM77" i="5"/>
  <c r="CC77" i="5"/>
  <c r="CS77" i="5"/>
  <c r="DI77" i="5"/>
  <c r="I77" i="5"/>
  <c r="Y77" i="5"/>
  <c r="AO77" i="5"/>
  <c r="BE77" i="5"/>
  <c r="BU77" i="5"/>
  <c r="CK77" i="5"/>
  <c r="DA77" i="5"/>
  <c r="DQ77" i="5"/>
  <c r="U77" i="5"/>
  <c r="BA77" i="5"/>
  <c r="CG77" i="5"/>
  <c r="DM77" i="5"/>
  <c r="AK77" i="5"/>
  <c r="BQ77" i="5"/>
  <c r="CW77" i="5"/>
  <c r="BI77" i="5"/>
  <c r="DU77" i="5"/>
  <c r="M77" i="5"/>
  <c r="BY77" i="5"/>
  <c r="AC77" i="5"/>
  <c r="CO77" i="5"/>
  <c r="AS77" i="5"/>
  <c r="DE77" i="5"/>
  <c r="I7" i="2"/>
  <c r="L73" i="5"/>
  <c r="P73" i="5"/>
  <c r="T73" i="5"/>
  <c r="X73" i="5"/>
  <c r="AB73" i="5"/>
  <c r="AF73" i="5"/>
  <c r="AJ73" i="5"/>
  <c r="AN73" i="5"/>
  <c r="AR73" i="5"/>
  <c r="AV73" i="5"/>
  <c r="AZ73" i="5"/>
  <c r="BD73" i="5"/>
  <c r="BH73" i="5"/>
  <c r="BL73" i="5"/>
  <c r="BP73" i="5"/>
  <c r="BT73" i="5"/>
  <c r="BX73" i="5"/>
  <c r="CB73" i="5"/>
  <c r="CF73" i="5"/>
  <c r="CJ73" i="5"/>
  <c r="CN73" i="5"/>
  <c r="CR73" i="5"/>
  <c r="CV73" i="5"/>
  <c r="CZ73" i="5"/>
  <c r="DD73" i="5"/>
  <c r="DH73" i="5"/>
  <c r="DL73" i="5"/>
  <c r="DP73" i="5"/>
  <c r="DT73" i="5"/>
  <c r="M73" i="5"/>
  <c r="R73" i="5"/>
  <c r="W73" i="5"/>
  <c r="AC73" i="5"/>
  <c r="AH73" i="5"/>
  <c r="AM73" i="5"/>
  <c r="AS73" i="5"/>
  <c r="AX73" i="5"/>
  <c r="BC73" i="5"/>
  <c r="BI73" i="5"/>
  <c r="BN73" i="5"/>
  <c r="BS73" i="5"/>
  <c r="BY73" i="5"/>
  <c r="CD73" i="5"/>
  <c r="CI73" i="5"/>
  <c r="CO73" i="5"/>
  <c r="CT73" i="5"/>
  <c r="CY73" i="5"/>
  <c r="DE73" i="5"/>
  <c r="DJ73" i="5"/>
  <c r="DO73" i="5"/>
  <c r="DU73" i="5"/>
  <c r="I73" i="5"/>
  <c r="N73" i="5"/>
  <c r="S73" i="5"/>
  <c r="Y73" i="5"/>
  <c r="AD73" i="5"/>
  <c r="AI73" i="5"/>
  <c r="AO73" i="5"/>
  <c r="AT73" i="5"/>
  <c r="AY73" i="5"/>
  <c r="BE73" i="5"/>
  <c r="BJ73" i="5"/>
  <c r="BO73" i="5"/>
  <c r="BU73" i="5"/>
  <c r="BZ73" i="5"/>
  <c r="CE73" i="5"/>
  <c r="CK73" i="5"/>
  <c r="CP73" i="5"/>
  <c r="CU73" i="5"/>
  <c r="DA73" i="5"/>
  <c r="DF73" i="5"/>
  <c r="DK73" i="5"/>
  <c r="DQ73" i="5"/>
  <c r="J73" i="5"/>
  <c r="U73" i="5"/>
  <c r="AE73" i="5"/>
  <c r="AP73" i="5"/>
  <c r="BA73" i="5"/>
  <c r="BK73" i="5"/>
  <c r="BV73" i="5"/>
  <c r="CG73" i="5"/>
  <c r="CQ73" i="5"/>
  <c r="DB73" i="5"/>
  <c r="DM73" i="5"/>
  <c r="O73" i="5"/>
  <c r="Z73" i="5"/>
  <c r="AK73" i="5"/>
  <c r="AU73" i="5"/>
  <c r="BF73" i="5"/>
  <c r="BQ73" i="5"/>
  <c r="CA73" i="5"/>
  <c r="CL73" i="5"/>
  <c r="CW73" i="5"/>
  <c r="DG73" i="5"/>
  <c r="DR73" i="5"/>
  <c r="V73" i="5"/>
  <c r="AQ73" i="5"/>
  <c r="BM73" i="5"/>
  <c r="CH73" i="5"/>
  <c r="DC73" i="5"/>
  <c r="K73" i="5"/>
  <c r="AG73" i="5"/>
  <c r="BB73" i="5"/>
  <c r="BW73" i="5"/>
  <c r="CS73" i="5"/>
  <c r="DN73" i="5"/>
  <c r="AW73" i="5"/>
  <c r="CM73" i="5"/>
  <c r="AA73" i="5"/>
  <c r="BR73" i="5"/>
  <c r="DI73" i="5"/>
  <c r="BG73" i="5"/>
  <c r="CC73" i="5"/>
  <c r="Q73" i="5"/>
  <c r="CX73" i="5"/>
  <c r="AL73" i="5"/>
  <c r="DS73" i="5"/>
  <c r="I85" i="2"/>
  <c r="L69" i="5"/>
  <c r="P69" i="5"/>
  <c r="T69" i="5"/>
  <c r="X69" i="5"/>
  <c r="AB69" i="5"/>
  <c r="AF69" i="5"/>
  <c r="AJ69" i="5"/>
  <c r="AN69" i="5"/>
  <c r="AR69" i="5"/>
  <c r="AV69" i="5"/>
  <c r="AZ69" i="5"/>
  <c r="BD69" i="5"/>
  <c r="BH69" i="5"/>
  <c r="BL69" i="5"/>
  <c r="BP69" i="5"/>
  <c r="BT69" i="5"/>
  <c r="BX69" i="5"/>
  <c r="CB69" i="5"/>
  <c r="CF69" i="5"/>
  <c r="CJ69" i="5"/>
  <c r="CN69" i="5"/>
  <c r="CR69" i="5"/>
  <c r="CV69" i="5"/>
  <c r="CZ69" i="5"/>
  <c r="DD69" i="5"/>
  <c r="DH69" i="5"/>
  <c r="DL69" i="5"/>
  <c r="DP69" i="5"/>
  <c r="DT69" i="5"/>
  <c r="K69" i="5"/>
  <c r="Q69" i="5"/>
  <c r="V69" i="5"/>
  <c r="AA69" i="5"/>
  <c r="AG69" i="5"/>
  <c r="AL69" i="5"/>
  <c r="AQ69" i="5"/>
  <c r="AW69" i="5"/>
  <c r="BB69" i="5"/>
  <c r="BG69" i="5"/>
  <c r="BM69" i="5"/>
  <c r="BR69" i="5"/>
  <c r="BW69" i="5"/>
  <c r="CC69" i="5"/>
  <c r="CH69" i="5"/>
  <c r="CM69" i="5"/>
  <c r="CS69" i="5"/>
  <c r="CX69" i="5"/>
  <c r="DC69" i="5"/>
  <c r="DI69" i="5"/>
  <c r="DN69" i="5"/>
  <c r="DS69" i="5"/>
  <c r="M69" i="5"/>
  <c r="R69" i="5"/>
  <c r="W69" i="5"/>
  <c r="AC69" i="5"/>
  <c r="AH69" i="5"/>
  <c r="AM69" i="5"/>
  <c r="AS69" i="5"/>
  <c r="AX69" i="5"/>
  <c r="BC69" i="5"/>
  <c r="BI69" i="5"/>
  <c r="BN69" i="5"/>
  <c r="BS69" i="5"/>
  <c r="BY69" i="5"/>
  <c r="CD69" i="5"/>
  <c r="CI69" i="5"/>
  <c r="CO69" i="5"/>
  <c r="CT69" i="5"/>
  <c r="CY69" i="5"/>
  <c r="DE69" i="5"/>
  <c r="DJ69" i="5"/>
  <c r="DO69" i="5"/>
  <c r="DU69" i="5"/>
  <c r="I69" i="5"/>
  <c r="S69" i="5"/>
  <c r="AD69" i="5"/>
  <c r="AO69" i="5"/>
  <c r="AY69" i="5"/>
  <c r="BJ69" i="5"/>
  <c r="BU69" i="5"/>
  <c r="CE69" i="5"/>
  <c r="CP69" i="5"/>
  <c r="DA69" i="5"/>
  <c r="DK69" i="5"/>
  <c r="N69" i="5"/>
  <c r="Y69" i="5"/>
  <c r="AI69" i="5"/>
  <c r="AT69" i="5"/>
  <c r="BE69" i="5"/>
  <c r="BO69" i="5"/>
  <c r="BZ69" i="5"/>
  <c r="CK69" i="5"/>
  <c r="CU69" i="5"/>
  <c r="DF69" i="5"/>
  <c r="DQ69" i="5"/>
  <c r="U69" i="5"/>
  <c r="AP69" i="5"/>
  <c r="BK69" i="5"/>
  <c r="CG69" i="5"/>
  <c r="DB69" i="5"/>
  <c r="J69" i="5"/>
  <c r="AE69" i="5"/>
  <c r="BA69" i="5"/>
  <c r="BV69" i="5"/>
  <c r="CQ69" i="5"/>
  <c r="DM69" i="5"/>
  <c r="AU69" i="5"/>
  <c r="CL69" i="5"/>
  <c r="Z69" i="5"/>
  <c r="BQ69" i="5"/>
  <c r="DG69" i="5"/>
  <c r="O69" i="5"/>
  <c r="CW69" i="5"/>
  <c r="AK69" i="5"/>
  <c r="DR69" i="5"/>
  <c r="BF69" i="5"/>
  <c r="CA69" i="5"/>
  <c r="I81" i="2"/>
  <c r="L65" i="5"/>
  <c r="P65" i="5"/>
  <c r="T65" i="5"/>
  <c r="X65" i="5"/>
  <c r="AB65" i="5"/>
  <c r="AF65" i="5"/>
  <c r="AJ65" i="5"/>
  <c r="AN65" i="5"/>
  <c r="AR65" i="5"/>
  <c r="AV65" i="5"/>
  <c r="AZ65" i="5"/>
  <c r="BD65" i="5"/>
  <c r="BH65" i="5"/>
  <c r="BL65" i="5"/>
  <c r="BP65" i="5"/>
  <c r="BT65" i="5"/>
  <c r="BX65" i="5"/>
  <c r="CB65" i="5"/>
  <c r="CF65" i="5"/>
  <c r="CJ65" i="5"/>
  <c r="CN65" i="5"/>
  <c r="CR65" i="5"/>
  <c r="CV65" i="5"/>
  <c r="CZ65" i="5"/>
  <c r="DD65" i="5"/>
  <c r="DH65" i="5"/>
  <c r="DL65" i="5"/>
  <c r="DP65" i="5"/>
  <c r="DT65" i="5"/>
  <c r="I65" i="5"/>
  <c r="M65" i="5"/>
  <c r="Q65" i="5"/>
  <c r="U65" i="5"/>
  <c r="Y65" i="5"/>
  <c r="AC65" i="5"/>
  <c r="AG65" i="5"/>
  <c r="AK65" i="5"/>
  <c r="AO65" i="5"/>
  <c r="AS65" i="5"/>
  <c r="AW65" i="5"/>
  <c r="BA65" i="5"/>
  <c r="BE65" i="5"/>
  <c r="BI65" i="5"/>
  <c r="BM65" i="5"/>
  <c r="BQ65" i="5"/>
  <c r="BU65" i="5"/>
  <c r="BY65" i="5"/>
  <c r="CC65" i="5"/>
  <c r="CG65" i="5"/>
  <c r="CK65" i="5"/>
  <c r="CO65" i="5"/>
  <c r="CS65" i="5"/>
  <c r="CW65" i="5"/>
  <c r="DA65" i="5"/>
  <c r="DE65" i="5"/>
  <c r="DI65" i="5"/>
  <c r="DM65" i="5"/>
  <c r="DQ65" i="5"/>
  <c r="DU65" i="5"/>
  <c r="J65" i="5"/>
  <c r="R65" i="5"/>
  <c r="Z65" i="5"/>
  <c r="AH65" i="5"/>
  <c r="AP65" i="5"/>
  <c r="AX65" i="5"/>
  <c r="BF65" i="5"/>
  <c r="BN65" i="5"/>
  <c r="BV65" i="5"/>
  <c r="CD65" i="5"/>
  <c r="CL65" i="5"/>
  <c r="CT65" i="5"/>
  <c r="DB65" i="5"/>
  <c r="DJ65" i="5"/>
  <c r="DR65" i="5"/>
  <c r="K65" i="5"/>
  <c r="S65" i="5"/>
  <c r="AA65" i="5"/>
  <c r="AI65" i="5"/>
  <c r="AQ65" i="5"/>
  <c r="AY65" i="5"/>
  <c r="BG65" i="5"/>
  <c r="BO65" i="5"/>
  <c r="BW65" i="5"/>
  <c r="CE65" i="5"/>
  <c r="CM65" i="5"/>
  <c r="CU65" i="5"/>
  <c r="DC65" i="5"/>
  <c r="DK65" i="5"/>
  <c r="DS65" i="5"/>
  <c r="N65" i="5"/>
  <c r="AD65" i="5"/>
  <c r="AT65" i="5"/>
  <c r="BJ65" i="5"/>
  <c r="BZ65" i="5"/>
  <c r="CP65" i="5"/>
  <c r="DF65" i="5"/>
  <c r="V65" i="5"/>
  <c r="AL65" i="5"/>
  <c r="BB65" i="5"/>
  <c r="BR65" i="5"/>
  <c r="CH65" i="5"/>
  <c r="CX65" i="5"/>
  <c r="DN65" i="5"/>
  <c r="O65" i="5"/>
  <c r="AU65" i="5"/>
  <c r="CA65" i="5"/>
  <c r="DG65" i="5"/>
  <c r="AE65" i="5"/>
  <c r="BK65" i="5"/>
  <c r="CQ65" i="5"/>
  <c r="BC65" i="5"/>
  <c r="DO65" i="5"/>
  <c r="W65" i="5"/>
  <c r="CI65" i="5"/>
  <c r="BS65" i="5"/>
  <c r="CY65" i="5"/>
  <c r="AM65" i="5"/>
  <c r="I77" i="2"/>
  <c r="L61" i="5"/>
  <c r="P61" i="5"/>
  <c r="T61" i="5"/>
  <c r="X61" i="5"/>
  <c r="AB61" i="5"/>
  <c r="AF61" i="5"/>
  <c r="AJ61" i="5"/>
  <c r="AN61" i="5"/>
  <c r="AR61" i="5"/>
  <c r="AV61" i="5"/>
  <c r="AZ61" i="5"/>
  <c r="BD61" i="5"/>
  <c r="BH61" i="5"/>
  <c r="BL61" i="5"/>
  <c r="BP61" i="5"/>
  <c r="BT61" i="5"/>
  <c r="BX61" i="5"/>
  <c r="CB61" i="5"/>
  <c r="CF61" i="5"/>
  <c r="CJ61" i="5"/>
  <c r="CN61" i="5"/>
  <c r="CR61" i="5"/>
  <c r="CV61" i="5"/>
  <c r="CZ61" i="5"/>
  <c r="DD61" i="5"/>
  <c r="DH61" i="5"/>
  <c r="DL61" i="5"/>
  <c r="DP61" i="5"/>
  <c r="DT61" i="5"/>
  <c r="I61" i="5"/>
  <c r="M61" i="5"/>
  <c r="Q61" i="5"/>
  <c r="U61" i="5"/>
  <c r="Y61" i="5"/>
  <c r="AC61" i="5"/>
  <c r="AG61" i="5"/>
  <c r="AK61" i="5"/>
  <c r="AO61" i="5"/>
  <c r="AS61" i="5"/>
  <c r="AW61" i="5"/>
  <c r="BA61" i="5"/>
  <c r="BE61" i="5"/>
  <c r="BI61" i="5"/>
  <c r="BM61" i="5"/>
  <c r="BQ61" i="5"/>
  <c r="BU61" i="5"/>
  <c r="BY61" i="5"/>
  <c r="CC61" i="5"/>
  <c r="CG61" i="5"/>
  <c r="CK61" i="5"/>
  <c r="CO61" i="5"/>
  <c r="CS61" i="5"/>
  <c r="CW61" i="5"/>
  <c r="DA61" i="5"/>
  <c r="DE61" i="5"/>
  <c r="DI61" i="5"/>
  <c r="DM61" i="5"/>
  <c r="DQ61" i="5"/>
  <c r="DU61" i="5"/>
  <c r="N61" i="5"/>
  <c r="V61" i="5"/>
  <c r="AD61" i="5"/>
  <c r="AL61" i="5"/>
  <c r="AT61" i="5"/>
  <c r="BB61" i="5"/>
  <c r="BJ61" i="5"/>
  <c r="BR61" i="5"/>
  <c r="BZ61" i="5"/>
  <c r="CH61" i="5"/>
  <c r="CP61" i="5"/>
  <c r="CX61" i="5"/>
  <c r="DF61" i="5"/>
  <c r="DN61" i="5"/>
  <c r="O61" i="5"/>
  <c r="W61" i="5"/>
  <c r="AE61" i="5"/>
  <c r="AM61" i="5"/>
  <c r="AU61" i="5"/>
  <c r="BC61" i="5"/>
  <c r="BK61" i="5"/>
  <c r="BS61" i="5"/>
  <c r="CA61" i="5"/>
  <c r="CI61" i="5"/>
  <c r="CQ61" i="5"/>
  <c r="CY61" i="5"/>
  <c r="DG61" i="5"/>
  <c r="DO61" i="5"/>
  <c r="R61" i="5"/>
  <c r="AH61" i="5"/>
  <c r="AX61" i="5"/>
  <c r="BN61" i="5"/>
  <c r="CD61" i="5"/>
  <c r="CT61" i="5"/>
  <c r="DJ61" i="5"/>
  <c r="J61" i="5"/>
  <c r="Z61" i="5"/>
  <c r="AP61" i="5"/>
  <c r="BF61" i="5"/>
  <c r="BV61" i="5"/>
  <c r="CL61" i="5"/>
  <c r="DB61" i="5"/>
  <c r="DR61" i="5"/>
  <c r="AI61" i="5"/>
  <c r="BO61" i="5"/>
  <c r="CU61" i="5"/>
  <c r="S61" i="5"/>
  <c r="AY61" i="5"/>
  <c r="CE61" i="5"/>
  <c r="DK61" i="5"/>
  <c r="K61" i="5"/>
  <c r="BW61" i="5"/>
  <c r="AQ61" i="5"/>
  <c r="DC61" i="5"/>
  <c r="AA61" i="5"/>
  <c r="BG61" i="5"/>
  <c r="CM61" i="5"/>
  <c r="DS61" i="5"/>
  <c r="I73" i="2"/>
  <c r="I57" i="5"/>
  <c r="M57" i="5"/>
  <c r="Q57" i="5"/>
  <c r="U57" i="5"/>
  <c r="Y57" i="5"/>
  <c r="AC57" i="5"/>
  <c r="AG57" i="5"/>
  <c r="AK57" i="5"/>
  <c r="AO57" i="5"/>
  <c r="AS57" i="5"/>
  <c r="AW57" i="5"/>
  <c r="BA57" i="5"/>
  <c r="BE57" i="5"/>
  <c r="BI57" i="5"/>
  <c r="BM57" i="5"/>
  <c r="BQ57" i="5"/>
  <c r="BU57" i="5"/>
  <c r="BY57" i="5"/>
  <c r="CC57" i="5"/>
  <c r="CG57" i="5"/>
  <c r="CK57" i="5"/>
  <c r="CO57" i="5"/>
  <c r="CS57" i="5"/>
  <c r="CW57" i="5"/>
  <c r="DA57" i="5"/>
  <c r="DE57" i="5"/>
  <c r="DI57" i="5"/>
  <c r="DM57" i="5"/>
  <c r="DQ57" i="5"/>
  <c r="DU57" i="5"/>
  <c r="N57" i="5"/>
  <c r="S57" i="5"/>
  <c r="X57" i="5"/>
  <c r="AD57" i="5"/>
  <c r="AI57" i="5"/>
  <c r="AN57" i="5"/>
  <c r="AT57" i="5"/>
  <c r="AY57" i="5"/>
  <c r="BD57" i="5"/>
  <c r="BJ57" i="5"/>
  <c r="BO57" i="5"/>
  <c r="BT57" i="5"/>
  <c r="BZ57" i="5"/>
  <c r="CE57" i="5"/>
  <c r="CJ57" i="5"/>
  <c r="CP57" i="5"/>
  <c r="CU57" i="5"/>
  <c r="CZ57" i="5"/>
  <c r="DF57" i="5"/>
  <c r="DK57" i="5"/>
  <c r="DP57" i="5"/>
  <c r="J57" i="5"/>
  <c r="O57" i="5"/>
  <c r="T57" i="5"/>
  <c r="Z57" i="5"/>
  <c r="AE57" i="5"/>
  <c r="AJ57" i="5"/>
  <c r="AP57" i="5"/>
  <c r="AU57" i="5"/>
  <c r="AZ57" i="5"/>
  <c r="BF57" i="5"/>
  <c r="BK57" i="5"/>
  <c r="BP57" i="5"/>
  <c r="BV57" i="5"/>
  <c r="CA57" i="5"/>
  <c r="CF57" i="5"/>
  <c r="CL57" i="5"/>
  <c r="CQ57" i="5"/>
  <c r="CV57" i="5"/>
  <c r="DB57" i="5"/>
  <c r="DG57" i="5"/>
  <c r="DL57" i="5"/>
  <c r="DR57" i="5"/>
  <c r="P57" i="5"/>
  <c r="AA57" i="5"/>
  <c r="AL57" i="5"/>
  <c r="AV57" i="5"/>
  <c r="BG57" i="5"/>
  <c r="BR57" i="5"/>
  <c r="CB57" i="5"/>
  <c r="CM57" i="5"/>
  <c r="CX57" i="5"/>
  <c r="DH57" i="5"/>
  <c r="DS57" i="5"/>
  <c r="R57" i="5"/>
  <c r="AB57" i="5"/>
  <c r="AM57" i="5"/>
  <c r="AX57" i="5"/>
  <c r="BH57" i="5"/>
  <c r="BS57" i="5"/>
  <c r="CD57" i="5"/>
  <c r="CN57" i="5"/>
  <c r="CY57" i="5"/>
  <c r="DJ57" i="5"/>
  <c r="DT57" i="5"/>
  <c r="V57" i="5"/>
  <c r="AQ57" i="5"/>
  <c r="BL57" i="5"/>
  <c r="CH57" i="5"/>
  <c r="DC57" i="5"/>
  <c r="W57" i="5"/>
  <c r="AR57" i="5"/>
  <c r="BN57" i="5"/>
  <c r="CI57" i="5"/>
  <c r="DD57" i="5"/>
  <c r="K57" i="5"/>
  <c r="BB57" i="5"/>
  <c r="CR57" i="5"/>
  <c r="AF57" i="5"/>
  <c r="BW57" i="5"/>
  <c r="DN57" i="5"/>
  <c r="L57" i="5"/>
  <c r="CT57" i="5"/>
  <c r="BC57" i="5"/>
  <c r="AH57" i="5"/>
  <c r="DO57" i="5"/>
  <c r="BX57" i="5"/>
  <c r="I69" i="2"/>
  <c r="L53" i="5"/>
  <c r="P53" i="5"/>
  <c r="T53" i="5"/>
  <c r="X53" i="5"/>
  <c r="AB53" i="5"/>
  <c r="AF53" i="5"/>
  <c r="AJ53" i="5"/>
  <c r="AN53" i="5"/>
  <c r="AR53" i="5"/>
  <c r="AV53" i="5"/>
  <c r="AZ53" i="5"/>
  <c r="BD53" i="5"/>
  <c r="BH53" i="5"/>
  <c r="BL53" i="5"/>
  <c r="BP53" i="5"/>
  <c r="BT53" i="5"/>
  <c r="BX53" i="5"/>
  <c r="CB53" i="5"/>
  <c r="CF53" i="5"/>
  <c r="CJ53" i="5"/>
  <c r="CN53" i="5"/>
  <c r="CR53" i="5"/>
  <c r="CV53" i="5"/>
  <c r="CZ53" i="5"/>
  <c r="DD53" i="5"/>
  <c r="DH53" i="5"/>
  <c r="DL53" i="5"/>
  <c r="DP53" i="5"/>
  <c r="DT53" i="5"/>
  <c r="I53" i="5"/>
  <c r="N53" i="5"/>
  <c r="S53" i="5"/>
  <c r="Y53" i="5"/>
  <c r="AD53" i="5"/>
  <c r="AI53" i="5"/>
  <c r="AO53" i="5"/>
  <c r="AT53" i="5"/>
  <c r="AY53" i="5"/>
  <c r="BE53" i="5"/>
  <c r="BJ53" i="5"/>
  <c r="BO53" i="5"/>
  <c r="BU53" i="5"/>
  <c r="BZ53" i="5"/>
  <c r="CE53" i="5"/>
  <c r="CK53" i="5"/>
  <c r="CP53" i="5"/>
  <c r="CU53" i="5"/>
  <c r="DA53" i="5"/>
  <c r="DF53" i="5"/>
  <c r="DK53" i="5"/>
  <c r="DQ53" i="5"/>
  <c r="J53" i="5"/>
  <c r="Q53" i="5"/>
  <c r="W53" i="5"/>
  <c r="AE53" i="5"/>
  <c r="AL53" i="5"/>
  <c r="AS53" i="5"/>
  <c r="BA53" i="5"/>
  <c r="BG53" i="5"/>
  <c r="BN53" i="5"/>
  <c r="BV53" i="5"/>
  <c r="CC53" i="5"/>
  <c r="CI53" i="5"/>
  <c r="CQ53" i="5"/>
  <c r="CX53" i="5"/>
  <c r="DE53" i="5"/>
  <c r="DM53" i="5"/>
  <c r="DS53" i="5"/>
  <c r="K53" i="5"/>
  <c r="R53" i="5"/>
  <c r="Z53" i="5"/>
  <c r="AG53" i="5"/>
  <c r="AM53" i="5"/>
  <c r="AU53" i="5"/>
  <c r="BB53" i="5"/>
  <c r="BI53" i="5"/>
  <c r="BQ53" i="5"/>
  <c r="BW53" i="5"/>
  <c r="CD53" i="5"/>
  <c r="CL53" i="5"/>
  <c r="CS53" i="5"/>
  <c r="CY53" i="5"/>
  <c r="DG53" i="5"/>
  <c r="DN53" i="5"/>
  <c r="DU53" i="5"/>
  <c r="U53" i="5"/>
  <c r="AH53" i="5"/>
  <c r="AW53" i="5"/>
  <c r="BK53" i="5"/>
  <c r="BY53" i="5"/>
  <c r="CM53" i="5"/>
  <c r="DB53" i="5"/>
  <c r="DO53" i="5"/>
  <c r="V53" i="5"/>
  <c r="AK53" i="5"/>
  <c r="AX53" i="5"/>
  <c r="BM53" i="5"/>
  <c r="CA53" i="5"/>
  <c r="CO53" i="5"/>
  <c r="DC53" i="5"/>
  <c r="DR53" i="5"/>
  <c r="M53" i="5"/>
  <c r="AA53" i="5"/>
  <c r="AP53" i="5"/>
  <c r="BC53" i="5"/>
  <c r="BR53" i="5"/>
  <c r="CG53" i="5"/>
  <c r="CT53" i="5"/>
  <c r="DI53" i="5"/>
  <c r="BF53" i="5"/>
  <c r="DJ53" i="5"/>
  <c r="O53" i="5"/>
  <c r="BS53" i="5"/>
  <c r="AC53" i="5"/>
  <c r="CH53" i="5"/>
  <c r="AQ53" i="5"/>
  <c r="CW53" i="5"/>
  <c r="I6" i="2"/>
  <c r="L49" i="5"/>
  <c r="P49" i="5"/>
  <c r="T49" i="5"/>
  <c r="X49" i="5"/>
  <c r="AB49" i="5"/>
  <c r="AF49" i="5"/>
  <c r="AJ49" i="5"/>
  <c r="AN49" i="5"/>
  <c r="AR49" i="5"/>
  <c r="AV49" i="5"/>
  <c r="AZ49" i="5"/>
  <c r="BD49" i="5"/>
  <c r="BH49" i="5"/>
  <c r="BL49" i="5"/>
  <c r="BP49" i="5"/>
  <c r="BT49" i="5"/>
  <c r="BX49" i="5"/>
  <c r="CB49" i="5"/>
  <c r="CF49" i="5"/>
  <c r="CJ49" i="5"/>
  <c r="CN49" i="5"/>
  <c r="CR49" i="5"/>
  <c r="CV49" i="5"/>
  <c r="CZ49" i="5"/>
  <c r="DD49" i="5"/>
  <c r="DH49" i="5"/>
  <c r="DL49" i="5"/>
  <c r="DP49" i="5"/>
  <c r="DT49" i="5"/>
  <c r="M49" i="5"/>
  <c r="R49" i="5"/>
  <c r="W49" i="5"/>
  <c r="AC49" i="5"/>
  <c r="AH49" i="5"/>
  <c r="AM49" i="5"/>
  <c r="AS49" i="5"/>
  <c r="AX49" i="5"/>
  <c r="BC49" i="5"/>
  <c r="BI49" i="5"/>
  <c r="BN49" i="5"/>
  <c r="BS49" i="5"/>
  <c r="BY49" i="5"/>
  <c r="CD49" i="5"/>
  <c r="CI49" i="5"/>
  <c r="CO49" i="5"/>
  <c r="CT49" i="5"/>
  <c r="CY49" i="5"/>
  <c r="DE49" i="5"/>
  <c r="DJ49" i="5"/>
  <c r="DO49" i="5"/>
  <c r="DU49" i="5"/>
  <c r="I49" i="5"/>
  <c r="O49" i="5"/>
  <c r="V49" i="5"/>
  <c r="AD49" i="5"/>
  <c r="AK49" i="5"/>
  <c r="AQ49" i="5"/>
  <c r="AY49" i="5"/>
  <c r="BF49" i="5"/>
  <c r="BM49" i="5"/>
  <c r="BU49" i="5"/>
  <c r="CA49" i="5"/>
  <c r="CH49" i="5"/>
  <c r="CP49" i="5"/>
  <c r="CW49" i="5"/>
  <c r="DC49" i="5"/>
  <c r="DK49" i="5"/>
  <c r="DR49" i="5"/>
  <c r="J49" i="5"/>
  <c r="Q49" i="5"/>
  <c r="Y49" i="5"/>
  <c r="AE49" i="5"/>
  <c r="AL49" i="5"/>
  <c r="AT49" i="5"/>
  <c r="BA49" i="5"/>
  <c r="BG49" i="5"/>
  <c r="BO49" i="5"/>
  <c r="BV49" i="5"/>
  <c r="CC49" i="5"/>
  <c r="CK49" i="5"/>
  <c r="CQ49" i="5"/>
  <c r="CX49" i="5"/>
  <c r="DF49" i="5"/>
  <c r="DM49" i="5"/>
  <c r="DS49" i="5"/>
  <c r="S49" i="5"/>
  <c r="AG49" i="5"/>
  <c r="AU49" i="5"/>
  <c r="BJ49" i="5"/>
  <c r="BW49" i="5"/>
  <c r="CL49" i="5"/>
  <c r="DA49" i="5"/>
  <c r="DN49" i="5"/>
  <c r="U49" i="5"/>
  <c r="AI49" i="5"/>
  <c r="AW49" i="5"/>
  <c r="BK49" i="5"/>
  <c r="BZ49" i="5"/>
  <c r="CM49" i="5"/>
  <c r="DB49" i="5"/>
  <c r="DQ49" i="5"/>
  <c r="K49" i="5"/>
  <c r="Z49" i="5"/>
  <c r="AO49" i="5"/>
  <c r="BB49" i="5"/>
  <c r="BQ49" i="5"/>
  <c r="CE49" i="5"/>
  <c r="CS49" i="5"/>
  <c r="DG49" i="5"/>
  <c r="N49" i="5"/>
  <c r="BR49" i="5"/>
  <c r="AA49" i="5"/>
  <c r="CG49" i="5"/>
  <c r="AP49" i="5"/>
  <c r="CU49" i="5"/>
  <c r="BE49" i="5"/>
  <c r="DI49" i="5"/>
  <c r="I62" i="2"/>
  <c r="L45" i="5"/>
  <c r="P45" i="5"/>
  <c r="T45" i="5"/>
  <c r="X45" i="5"/>
  <c r="AB45" i="5"/>
  <c r="AF45" i="5"/>
  <c r="AJ45" i="5"/>
  <c r="AN45" i="5"/>
  <c r="AR45" i="5"/>
  <c r="AV45" i="5"/>
  <c r="AZ45" i="5"/>
  <c r="BD45" i="5"/>
  <c r="BH45" i="5"/>
  <c r="BL45" i="5"/>
  <c r="BP45" i="5"/>
  <c r="BT45" i="5"/>
  <c r="BX45" i="5"/>
  <c r="CB45" i="5"/>
  <c r="CF45" i="5"/>
  <c r="CJ45" i="5"/>
  <c r="CN45" i="5"/>
  <c r="CR45" i="5"/>
  <c r="CV45" i="5"/>
  <c r="CZ45" i="5"/>
  <c r="DD45" i="5"/>
  <c r="DH45" i="5"/>
  <c r="DL45" i="5"/>
  <c r="DP45" i="5"/>
  <c r="DT45" i="5"/>
  <c r="I45" i="5"/>
  <c r="M45" i="5"/>
  <c r="Q45" i="5"/>
  <c r="U45" i="5"/>
  <c r="Y45" i="5"/>
  <c r="AC45" i="5"/>
  <c r="AG45" i="5"/>
  <c r="AK45" i="5"/>
  <c r="AO45" i="5"/>
  <c r="AS45" i="5"/>
  <c r="AW45" i="5"/>
  <c r="BA45" i="5"/>
  <c r="BE45" i="5"/>
  <c r="BI45" i="5"/>
  <c r="BM45" i="5"/>
  <c r="BQ45" i="5"/>
  <c r="BU45" i="5"/>
  <c r="BY45" i="5"/>
  <c r="CC45" i="5"/>
  <c r="CG45" i="5"/>
  <c r="CK45" i="5"/>
  <c r="CO45" i="5"/>
  <c r="CS45" i="5"/>
  <c r="CW45" i="5"/>
  <c r="DA45" i="5"/>
  <c r="DE45" i="5"/>
  <c r="DI45" i="5"/>
  <c r="DM45" i="5"/>
  <c r="DQ45" i="5"/>
  <c r="DU45" i="5"/>
  <c r="O45" i="5"/>
  <c r="W45" i="5"/>
  <c r="AE45" i="5"/>
  <c r="AM45" i="5"/>
  <c r="AU45" i="5"/>
  <c r="BC45" i="5"/>
  <c r="BK45" i="5"/>
  <c r="BS45" i="5"/>
  <c r="CA45" i="5"/>
  <c r="CI45" i="5"/>
  <c r="CQ45" i="5"/>
  <c r="CY45" i="5"/>
  <c r="DG45" i="5"/>
  <c r="DO45" i="5"/>
  <c r="K45" i="5"/>
  <c r="V45" i="5"/>
  <c r="AH45" i="5"/>
  <c r="AQ45" i="5"/>
  <c r="BB45" i="5"/>
  <c r="BN45" i="5"/>
  <c r="BW45" i="5"/>
  <c r="CH45" i="5"/>
  <c r="CT45" i="5"/>
  <c r="DC45" i="5"/>
  <c r="DN45" i="5"/>
  <c r="N45" i="5"/>
  <c r="Z45" i="5"/>
  <c r="AI45" i="5"/>
  <c r="AT45" i="5"/>
  <c r="BF45" i="5"/>
  <c r="BO45" i="5"/>
  <c r="BZ45" i="5"/>
  <c r="CL45" i="5"/>
  <c r="CU45" i="5"/>
  <c r="DF45" i="5"/>
  <c r="DR45" i="5"/>
  <c r="AA45" i="5"/>
  <c r="AX45" i="5"/>
  <c r="BR45" i="5"/>
  <c r="CM45" i="5"/>
  <c r="DJ45" i="5"/>
  <c r="J45" i="5"/>
  <c r="AD45" i="5"/>
  <c r="AY45" i="5"/>
  <c r="BV45" i="5"/>
  <c r="CP45" i="5"/>
  <c r="DK45" i="5"/>
  <c r="R45" i="5"/>
  <c r="AL45" i="5"/>
  <c r="BG45" i="5"/>
  <c r="CD45" i="5"/>
  <c r="CX45" i="5"/>
  <c r="DS45" i="5"/>
  <c r="AP45" i="5"/>
  <c r="BJ45" i="5"/>
  <c r="CE45" i="5"/>
  <c r="DB45" i="5"/>
  <c r="S45" i="5"/>
  <c r="I58" i="2"/>
  <c r="L41" i="5"/>
  <c r="P41" i="5"/>
  <c r="T41" i="5"/>
  <c r="X41" i="5"/>
  <c r="AB41" i="5"/>
  <c r="AF41" i="5"/>
  <c r="I41" i="5"/>
  <c r="M41" i="5"/>
  <c r="Q41" i="5"/>
  <c r="U41" i="5"/>
  <c r="Y41" i="5"/>
  <c r="AC41" i="5"/>
  <c r="AG41" i="5"/>
  <c r="N41" i="5"/>
  <c r="V41" i="5"/>
  <c r="AD41" i="5"/>
  <c r="AJ41" i="5"/>
  <c r="AN41" i="5"/>
  <c r="AR41" i="5"/>
  <c r="AV41" i="5"/>
  <c r="AZ41" i="5"/>
  <c r="BD41" i="5"/>
  <c r="BH41" i="5"/>
  <c r="BL41" i="5"/>
  <c r="BP41" i="5"/>
  <c r="BT41" i="5"/>
  <c r="BX41" i="5"/>
  <c r="CB41" i="5"/>
  <c r="CF41" i="5"/>
  <c r="CJ41" i="5"/>
  <c r="CN41" i="5"/>
  <c r="CR41" i="5"/>
  <c r="CV41" i="5"/>
  <c r="CZ41" i="5"/>
  <c r="DD41" i="5"/>
  <c r="DH41" i="5"/>
  <c r="DL41" i="5"/>
  <c r="DP41" i="5"/>
  <c r="DT41" i="5"/>
  <c r="O41" i="5"/>
  <c r="W41" i="5"/>
  <c r="AE41" i="5"/>
  <c r="AK41" i="5"/>
  <c r="AO41" i="5"/>
  <c r="AS41" i="5"/>
  <c r="AW41" i="5"/>
  <c r="BA41" i="5"/>
  <c r="BE41" i="5"/>
  <c r="BI41" i="5"/>
  <c r="BM41" i="5"/>
  <c r="BQ41" i="5"/>
  <c r="BU41" i="5"/>
  <c r="BY41" i="5"/>
  <c r="CC41" i="5"/>
  <c r="CG41" i="5"/>
  <c r="CK41" i="5"/>
  <c r="CO41" i="5"/>
  <c r="CS41" i="5"/>
  <c r="CW41" i="5"/>
  <c r="DA41" i="5"/>
  <c r="DE41" i="5"/>
  <c r="DI41" i="5"/>
  <c r="DM41" i="5"/>
  <c r="DQ41" i="5"/>
  <c r="DU41" i="5"/>
  <c r="R41" i="5"/>
  <c r="AH41" i="5"/>
  <c r="AP41" i="5"/>
  <c r="AX41" i="5"/>
  <c r="BF41" i="5"/>
  <c r="BN41" i="5"/>
  <c r="BV41" i="5"/>
  <c r="CD41" i="5"/>
  <c r="CL41" i="5"/>
  <c r="CT41" i="5"/>
  <c r="DB41" i="5"/>
  <c r="DJ41" i="5"/>
  <c r="DR41" i="5"/>
  <c r="S41" i="5"/>
  <c r="AI41" i="5"/>
  <c r="AQ41" i="5"/>
  <c r="AY41" i="5"/>
  <c r="BG41" i="5"/>
  <c r="BO41" i="5"/>
  <c r="BW41" i="5"/>
  <c r="CE41" i="5"/>
  <c r="CM41" i="5"/>
  <c r="CU41" i="5"/>
  <c r="DC41" i="5"/>
  <c r="DK41" i="5"/>
  <c r="DS41" i="5"/>
  <c r="Z41" i="5"/>
  <c r="AT41" i="5"/>
  <c r="BJ41" i="5"/>
  <c r="BZ41" i="5"/>
  <c r="CP41" i="5"/>
  <c r="DF41" i="5"/>
  <c r="AA41" i="5"/>
  <c r="AU41" i="5"/>
  <c r="BK41" i="5"/>
  <c r="CA41" i="5"/>
  <c r="CQ41" i="5"/>
  <c r="DG41" i="5"/>
  <c r="AL41" i="5"/>
  <c r="BR41" i="5"/>
  <c r="CX41" i="5"/>
  <c r="AM41" i="5"/>
  <c r="BS41" i="5"/>
  <c r="CY41" i="5"/>
  <c r="J41" i="5"/>
  <c r="BB41" i="5"/>
  <c r="CH41" i="5"/>
  <c r="DN41" i="5"/>
  <c r="K41" i="5"/>
  <c r="BC41" i="5"/>
  <c r="CI41" i="5"/>
  <c r="DO41" i="5"/>
  <c r="I54" i="2"/>
  <c r="L37" i="5"/>
  <c r="P37" i="5"/>
  <c r="T37" i="5"/>
  <c r="X37" i="5"/>
  <c r="AB37" i="5"/>
  <c r="AF37" i="5"/>
  <c r="AJ37" i="5"/>
  <c r="AN37" i="5"/>
  <c r="AR37" i="5"/>
  <c r="AV37" i="5"/>
  <c r="AZ37" i="5"/>
  <c r="BD37" i="5"/>
  <c r="BH37" i="5"/>
  <c r="BL37" i="5"/>
  <c r="BP37" i="5"/>
  <c r="BT37" i="5"/>
  <c r="BX37" i="5"/>
  <c r="CB37" i="5"/>
  <c r="CF37" i="5"/>
  <c r="CJ37" i="5"/>
  <c r="CN37" i="5"/>
  <c r="CR37" i="5"/>
  <c r="CV37" i="5"/>
  <c r="CZ37" i="5"/>
  <c r="DD37" i="5"/>
  <c r="DH37" i="5"/>
  <c r="DL37" i="5"/>
  <c r="DP37" i="5"/>
  <c r="DT37" i="5"/>
  <c r="I37" i="5"/>
  <c r="M37" i="5"/>
  <c r="Q37" i="5"/>
  <c r="U37" i="5"/>
  <c r="Y37" i="5"/>
  <c r="AC37" i="5"/>
  <c r="AG37" i="5"/>
  <c r="AK37" i="5"/>
  <c r="AO37" i="5"/>
  <c r="AS37" i="5"/>
  <c r="AW37" i="5"/>
  <c r="BA37" i="5"/>
  <c r="BE37" i="5"/>
  <c r="BI37" i="5"/>
  <c r="BM37" i="5"/>
  <c r="BQ37" i="5"/>
  <c r="BU37" i="5"/>
  <c r="BY37" i="5"/>
  <c r="CC37" i="5"/>
  <c r="CG37" i="5"/>
  <c r="CK37" i="5"/>
  <c r="CO37" i="5"/>
  <c r="CS37" i="5"/>
  <c r="CW37" i="5"/>
  <c r="DA37" i="5"/>
  <c r="DE37" i="5"/>
  <c r="DI37" i="5"/>
  <c r="DM37" i="5"/>
  <c r="DQ37" i="5"/>
  <c r="DU37" i="5"/>
  <c r="J37" i="5"/>
  <c r="R37" i="5"/>
  <c r="Z37" i="5"/>
  <c r="AH37" i="5"/>
  <c r="AP37" i="5"/>
  <c r="AX37" i="5"/>
  <c r="BF37" i="5"/>
  <c r="BN37" i="5"/>
  <c r="BV37" i="5"/>
  <c r="CD37" i="5"/>
  <c r="CL37" i="5"/>
  <c r="CT37" i="5"/>
  <c r="DB37" i="5"/>
  <c r="DJ37" i="5"/>
  <c r="DR37" i="5"/>
  <c r="K37" i="5"/>
  <c r="S37" i="5"/>
  <c r="AA37" i="5"/>
  <c r="AI37" i="5"/>
  <c r="AQ37" i="5"/>
  <c r="AY37" i="5"/>
  <c r="BG37" i="5"/>
  <c r="BO37" i="5"/>
  <c r="BW37" i="5"/>
  <c r="CE37" i="5"/>
  <c r="CM37" i="5"/>
  <c r="CU37" i="5"/>
  <c r="DC37" i="5"/>
  <c r="DK37" i="5"/>
  <c r="DS37" i="5"/>
  <c r="V37" i="5"/>
  <c r="AL37" i="5"/>
  <c r="BB37" i="5"/>
  <c r="BR37" i="5"/>
  <c r="CH37" i="5"/>
  <c r="CX37" i="5"/>
  <c r="DN37" i="5"/>
  <c r="W37" i="5"/>
  <c r="AM37" i="5"/>
  <c r="BC37" i="5"/>
  <c r="BS37" i="5"/>
  <c r="CI37" i="5"/>
  <c r="CY37" i="5"/>
  <c r="DO37" i="5"/>
  <c r="N37" i="5"/>
  <c r="AT37" i="5"/>
  <c r="BZ37" i="5"/>
  <c r="DF37" i="5"/>
  <c r="O37" i="5"/>
  <c r="AU37" i="5"/>
  <c r="CA37" i="5"/>
  <c r="DG37" i="5"/>
  <c r="BJ37" i="5"/>
  <c r="BK37" i="5"/>
  <c r="AD37" i="5"/>
  <c r="CP37" i="5"/>
  <c r="AE37" i="5"/>
  <c r="CQ37" i="5"/>
  <c r="I50" i="2"/>
  <c r="L33" i="5"/>
  <c r="P33" i="5"/>
  <c r="T33" i="5"/>
  <c r="X33" i="5"/>
  <c r="AB33" i="5"/>
  <c r="AF33" i="5"/>
  <c r="AJ33" i="5"/>
  <c r="AN33" i="5"/>
  <c r="AR33" i="5"/>
  <c r="AV33" i="5"/>
  <c r="AZ33" i="5"/>
  <c r="BD33" i="5"/>
  <c r="BH33" i="5"/>
  <c r="BL33" i="5"/>
  <c r="BP33" i="5"/>
  <c r="BT33" i="5"/>
  <c r="BX33" i="5"/>
  <c r="CB33" i="5"/>
  <c r="CF33" i="5"/>
  <c r="CJ33" i="5"/>
  <c r="CN33" i="5"/>
  <c r="CR33" i="5"/>
  <c r="CV33" i="5"/>
  <c r="CZ33" i="5"/>
  <c r="DD33" i="5"/>
  <c r="DH33" i="5"/>
  <c r="DL33" i="5"/>
  <c r="DP33" i="5"/>
  <c r="DT33" i="5"/>
  <c r="I33" i="5"/>
  <c r="M33" i="5"/>
  <c r="Q33" i="5"/>
  <c r="U33" i="5"/>
  <c r="Y33" i="5"/>
  <c r="AC33" i="5"/>
  <c r="AG33" i="5"/>
  <c r="AK33" i="5"/>
  <c r="AO33" i="5"/>
  <c r="AS33" i="5"/>
  <c r="AW33" i="5"/>
  <c r="BA33" i="5"/>
  <c r="BE33" i="5"/>
  <c r="BI33" i="5"/>
  <c r="BM33" i="5"/>
  <c r="BQ33" i="5"/>
  <c r="BU33" i="5"/>
  <c r="BY33" i="5"/>
  <c r="CC33" i="5"/>
  <c r="CG33" i="5"/>
  <c r="CK33" i="5"/>
  <c r="CO33" i="5"/>
  <c r="CS33" i="5"/>
  <c r="CW33" i="5"/>
  <c r="DA33" i="5"/>
  <c r="DE33" i="5"/>
  <c r="DI33" i="5"/>
  <c r="DM33" i="5"/>
  <c r="DQ33" i="5"/>
  <c r="DU33" i="5"/>
  <c r="N33" i="5"/>
  <c r="V33" i="5"/>
  <c r="AD33" i="5"/>
  <c r="AL33" i="5"/>
  <c r="AT33" i="5"/>
  <c r="BB33" i="5"/>
  <c r="BJ33" i="5"/>
  <c r="BR33" i="5"/>
  <c r="BZ33" i="5"/>
  <c r="CH33" i="5"/>
  <c r="CP33" i="5"/>
  <c r="CX33" i="5"/>
  <c r="DF33" i="5"/>
  <c r="DN33" i="5"/>
  <c r="O33" i="5"/>
  <c r="W33" i="5"/>
  <c r="AE33" i="5"/>
  <c r="AM33" i="5"/>
  <c r="AU33" i="5"/>
  <c r="BC33" i="5"/>
  <c r="BK33" i="5"/>
  <c r="BS33" i="5"/>
  <c r="CA33" i="5"/>
  <c r="CI33" i="5"/>
  <c r="CQ33" i="5"/>
  <c r="CY33" i="5"/>
  <c r="DG33" i="5"/>
  <c r="DO33" i="5"/>
  <c r="J33" i="5"/>
  <c r="Z33" i="5"/>
  <c r="AP33" i="5"/>
  <c r="BF33" i="5"/>
  <c r="BV33" i="5"/>
  <c r="CL33" i="5"/>
  <c r="DB33" i="5"/>
  <c r="DR33" i="5"/>
  <c r="K33" i="5"/>
  <c r="AA33" i="5"/>
  <c r="AQ33" i="5"/>
  <c r="BG33" i="5"/>
  <c r="BW33" i="5"/>
  <c r="CM33" i="5"/>
  <c r="DC33" i="5"/>
  <c r="DS33" i="5"/>
  <c r="AH33" i="5"/>
  <c r="BN33" i="5"/>
  <c r="CT33" i="5"/>
  <c r="AI33" i="5"/>
  <c r="BO33" i="5"/>
  <c r="CU33" i="5"/>
  <c r="R33" i="5"/>
  <c r="CD33" i="5"/>
  <c r="S33" i="5"/>
  <c r="CE33" i="5"/>
  <c r="AX33" i="5"/>
  <c r="DJ33" i="5"/>
  <c r="AY33" i="5"/>
  <c r="DK33" i="5"/>
  <c r="I46" i="2"/>
  <c r="L29" i="5"/>
  <c r="P29" i="5"/>
  <c r="T29" i="5"/>
  <c r="X29" i="5"/>
  <c r="AB29" i="5"/>
  <c r="AF29" i="5"/>
  <c r="AJ29" i="5"/>
  <c r="AN29" i="5"/>
  <c r="AR29" i="5"/>
  <c r="AV29" i="5"/>
  <c r="AZ29" i="5"/>
  <c r="BD29" i="5"/>
  <c r="BH29" i="5"/>
  <c r="BL29" i="5"/>
  <c r="BP29" i="5"/>
  <c r="BT29" i="5"/>
  <c r="BX29" i="5"/>
  <c r="CB29" i="5"/>
  <c r="CF29" i="5"/>
  <c r="CJ29" i="5"/>
  <c r="CN29" i="5"/>
  <c r="CR29" i="5"/>
  <c r="CV29" i="5"/>
  <c r="CZ29" i="5"/>
  <c r="DD29" i="5"/>
  <c r="DH29" i="5"/>
  <c r="DL29" i="5"/>
  <c r="DP29" i="5"/>
  <c r="DT29" i="5"/>
  <c r="I29" i="5"/>
  <c r="M29" i="5"/>
  <c r="Q29" i="5"/>
  <c r="U29" i="5"/>
  <c r="Y29" i="5"/>
  <c r="AC29" i="5"/>
  <c r="AG29" i="5"/>
  <c r="AK29" i="5"/>
  <c r="AO29" i="5"/>
  <c r="AS29" i="5"/>
  <c r="AW29" i="5"/>
  <c r="BA29" i="5"/>
  <c r="BE29" i="5"/>
  <c r="BI29" i="5"/>
  <c r="BM29" i="5"/>
  <c r="BQ29" i="5"/>
  <c r="BU29" i="5"/>
  <c r="BY29" i="5"/>
  <c r="CC29" i="5"/>
  <c r="CG29" i="5"/>
  <c r="CK29" i="5"/>
  <c r="CO29" i="5"/>
  <c r="CS29" i="5"/>
  <c r="CW29" i="5"/>
  <c r="DA29" i="5"/>
  <c r="DE29" i="5"/>
  <c r="DI29" i="5"/>
  <c r="DM29" i="5"/>
  <c r="DQ29" i="5"/>
  <c r="DU29" i="5"/>
  <c r="J29" i="5"/>
  <c r="R29" i="5"/>
  <c r="Z29" i="5"/>
  <c r="AH29" i="5"/>
  <c r="AP29" i="5"/>
  <c r="AX29" i="5"/>
  <c r="BF29" i="5"/>
  <c r="BN29" i="5"/>
  <c r="BV29" i="5"/>
  <c r="CD29" i="5"/>
  <c r="CL29" i="5"/>
  <c r="CT29" i="5"/>
  <c r="DB29" i="5"/>
  <c r="DJ29" i="5"/>
  <c r="DR29" i="5"/>
  <c r="K29" i="5"/>
  <c r="S29" i="5"/>
  <c r="AA29" i="5"/>
  <c r="AI29" i="5"/>
  <c r="AQ29" i="5"/>
  <c r="AY29" i="5"/>
  <c r="BG29" i="5"/>
  <c r="BO29" i="5"/>
  <c r="BW29" i="5"/>
  <c r="CE29" i="5"/>
  <c r="CM29" i="5"/>
  <c r="CU29" i="5"/>
  <c r="DC29" i="5"/>
  <c r="DK29" i="5"/>
  <c r="DS29" i="5"/>
  <c r="N29" i="5"/>
  <c r="AD29" i="5"/>
  <c r="AT29" i="5"/>
  <c r="BJ29" i="5"/>
  <c r="BZ29" i="5"/>
  <c r="CP29" i="5"/>
  <c r="DF29" i="5"/>
  <c r="O29" i="5"/>
  <c r="AE29" i="5"/>
  <c r="AU29" i="5"/>
  <c r="BK29" i="5"/>
  <c r="CA29" i="5"/>
  <c r="CQ29" i="5"/>
  <c r="DG29" i="5"/>
  <c r="V29" i="5"/>
  <c r="BB29" i="5"/>
  <c r="CH29" i="5"/>
  <c r="DN29" i="5"/>
  <c r="W29" i="5"/>
  <c r="BC29" i="5"/>
  <c r="CI29" i="5"/>
  <c r="DO29" i="5"/>
  <c r="AL29" i="5"/>
  <c r="CX29" i="5"/>
  <c r="AM29" i="5"/>
  <c r="CY29" i="5"/>
  <c r="BR29" i="5"/>
  <c r="BS29" i="5"/>
  <c r="I43" i="2"/>
  <c r="L25" i="5"/>
  <c r="P25" i="5"/>
  <c r="T25" i="5"/>
  <c r="X25" i="5"/>
  <c r="AB25" i="5"/>
  <c r="AF25" i="5"/>
  <c r="AJ25" i="5"/>
  <c r="AN25" i="5"/>
  <c r="AR25" i="5"/>
  <c r="AV25" i="5"/>
  <c r="AZ25" i="5"/>
  <c r="BD25" i="5"/>
  <c r="BH25" i="5"/>
  <c r="BL25" i="5"/>
  <c r="BP25" i="5"/>
  <c r="BT25" i="5"/>
  <c r="BX25" i="5"/>
  <c r="CB25" i="5"/>
  <c r="CF25" i="5"/>
  <c r="CJ25" i="5"/>
  <c r="CN25" i="5"/>
  <c r="CR25" i="5"/>
  <c r="CV25" i="5"/>
  <c r="CZ25" i="5"/>
  <c r="DD25" i="5"/>
  <c r="DH25" i="5"/>
  <c r="DL25" i="5"/>
  <c r="DP25" i="5"/>
  <c r="DT25" i="5"/>
  <c r="I25" i="5"/>
  <c r="M25" i="5"/>
  <c r="Q25" i="5"/>
  <c r="U25" i="5"/>
  <c r="Y25" i="5"/>
  <c r="AC25" i="5"/>
  <c r="AG25" i="5"/>
  <c r="AK25" i="5"/>
  <c r="AO25" i="5"/>
  <c r="AS25" i="5"/>
  <c r="AW25" i="5"/>
  <c r="BA25" i="5"/>
  <c r="BE25" i="5"/>
  <c r="BI25" i="5"/>
  <c r="BM25" i="5"/>
  <c r="BQ25" i="5"/>
  <c r="BU25" i="5"/>
  <c r="BY25" i="5"/>
  <c r="CC25" i="5"/>
  <c r="CG25" i="5"/>
  <c r="CK25" i="5"/>
  <c r="CO25" i="5"/>
  <c r="CS25" i="5"/>
  <c r="CW25" i="5"/>
  <c r="DA25" i="5"/>
  <c r="DE25" i="5"/>
  <c r="DI25" i="5"/>
  <c r="DM25" i="5"/>
  <c r="DQ25" i="5"/>
  <c r="DU25" i="5"/>
  <c r="N25" i="5"/>
  <c r="V25" i="5"/>
  <c r="AD25" i="5"/>
  <c r="AL25" i="5"/>
  <c r="AT25" i="5"/>
  <c r="BB25" i="5"/>
  <c r="BJ25" i="5"/>
  <c r="BR25" i="5"/>
  <c r="BZ25" i="5"/>
  <c r="CH25" i="5"/>
  <c r="CP25" i="5"/>
  <c r="CX25" i="5"/>
  <c r="DF25" i="5"/>
  <c r="DN25" i="5"/>
  <c r="O25" i="5"/>
  <c r="W25" i="5"/>
  <c r="AE25" i="5"/>
  <c r="AM25" i="5"/>
  <c r="AU25" i="5"/>
  <c r="BC25" i="5"/>
  <c r="BK25" i="5"/>
  <c r="BS25" i="5"/>
  <c r="CA25" i="5"/>
  <c r="CI25" i="5"/>
  <c r="CQ25" i="5"/>
  <c r="CY25" i="5"/>
  <c r="DG25" i="5"/>
  <c r="DO25" i="5"/>
  <c r="R25" i="5"/>
  <c r="AH25" i="5"/>
  <c r="AX25" i="5"/>
  <c r="BN25" i="5"/>
  <c r="CD25" i="5"/>
  <c r="CT25" i="5"/>
  <c r="DJ25" i="5"/>
  <c r="S25" i="5"/>
  <c r="AI25" i="5"/>
  <c r="AY25" i="5"/>
  <c r="BO25" i="5"/>
  <c r="CE25" i="5"/>
  <c r="CU25" i="5"/>
  <c r="DK25" i="5"/>
  <c r="J25" i="5"/>
  <c r="AP25" i="5"/>
  <c r="BV25" i="5"/>
  <c r="DB25" i="5"/>
  <c r="K25" i="5"/>
  <c r="AQ25" i="5"/>
  <c r="BW25" i="5"/>
  <c r="DC25" i="5"/>
  <c r="BF25" i="5"/>
  <c r="DR25" i="5"/>
  <c r="BG25" i="5"/>
  <c r="DS25" i="5"/>
  <c r="Z25" i="5"/>
  <c r="CL25" i="5"/>
  <c r="CM25" i="5"/>
  <c r="AA25" i="5"/>
  <c r="I39" i="2"/>
  <c r="I21" i="5"/>
  <c r="M21" i="5"/>
  <c r="Q21" i="5"/>
  <c r="U21" i="5"/>
  <c r="Y21" i="5"/>
  <c r="AC21" i="5"/>
  <c r="AG21" i="5"/>
  <c r="AK21" i="5"/>
  <c r="AO21" i="5"/>
  <c r="AS21" i="5"/>
  <c r="AW21" i="5"/>
  <c r="BA21" i="5"/>
  <c r="BE21" i="5"/>
  <c r="BI21" i="5"/>
  <c r="BM21" i="5"/>
  <c r="BQ21" i="5"/>
  <c r="BU21" i="5"/>
  <c r="BY21" i="5"/>
  <c r="CC21" i="5"/>
  <c r="CG21" i="5"/>
  <c r="CK21" i="5"/>
  <c r="CO21" i="5"/>
  <c r="CS21" i="5"/>
  <c r="CW21" i="5"/>
  <c r="DA21" i="5"/>
  <c r="DE21" i="5"/>
  <c r="DI21" i="5"/>
  <c r="DM21" i="5"/>
  <c r="DQ21" i="5"/>
  <c r="DU21" i="5"/>
  <c r="J21" i="5"/>
  <c r="N21" i="5"/>
  <c r="R21" i="5"/>
  <c r="V21" i="5"/>
  <c r="Z21" i="5"/>
  <c r="AD21" i="5"/>
  <c r="AH21" i="5"/>
  <c r="AL21" i="5"/>
  <c r="AP21" i="5"/>
  <c r="AT21" i="5"/>
  <c r="AX21" i="5"/>
  <c r="BB21" i="5"/>
  <c r="BF21" i="5"/>
  <c r="BJ21" i="5"/>
  <c r="BN21" i="5"/>
  <c r="BR21" i="5"/>
  <c r="BV21" i="5"/>
  <c r="BZ21" i="5"/>
  <c r="CD21" i="5"/>
  <c r="CH21" i="5"/>
  <c r="CL21" i="5"/>
  <c r="CP21" i="5"/>
  <c r="CT21" i="5"/>
  <c r="CX21" i="5"/>
  <c r="DB21" i="5"/>
  <c r="DF21" i="5"/>
  <c r="DJ21" i="5"/>
  <c r="DN21" i="5"/>
  <c r="DR21" i="5"/>
  <c r="K21" i="5"/>
  <c r="S21" i="5"/>
  <c r="AA21" i="5"/>
  <c r="AI21" i="5"/>
  <c r="AQ21" i="5"/>
  <c r="AY21" i="5"/>
  <c r="BG21" i="5"/>
  <c r="BO21" i="5"/>
  <c r="BW21" i="5"/>
  <c r="CE21" i="5"/>
  <c r="CM21" i="5"/>
  <c r="CU21" i="5"/>
  <c r="DC21" i="5"/>
  <c r="DK21" i="5"/>
  <c r="DS21" i="5"/>
  <c r="L21" i="5"/>
  <c r="T21" i="5"/>
  <c r="AB21" i="5"/>
  <c r="AJ21" i="5"/>
  <c r="AR21" i="5"/>
  <c r="AZ21" i="5"/>
  <c r="BH21" i="5"/>
  <c r="BP21" i="5"/>
  <c r="BX21" i="5"/>
  <c r="CF21" i="5"/>
  <c r="CN21" i="5"/>
  <c r="CV21" i="5"/>
  <c r="DD21" i="5"/>
  <c r="DL21" i="5"/>
  <c r="DT21" i="5"/>
  <c r="P21" i="5"/>
  <c r="AF21" i="5"/>
  <c r="AV21" i="5"/>
  <c r="BL21" i="5"/>
  <c r="CB21" i="5"/>
  <c r="CR21" i="5"/>
  <c r="DH21" i="5"/>
  <c r="W21" i="5"/>
  <c r="AM21" i="5"/>
  <c r="BC21" i="5"/>
  <c r="BS21" i="5"/>
  <c r="CI21" i="5"/>
  <c r="CY21" i="5"/>
  <c r="DO21" i="5"/>
  <c r="X21" i="5"/>
  <c r="AN21" i="5"/>
  <c r="BD21" i="5"/>
  <c r="BT21" i="5"/>
  <c r="CJ21" i="5"/>
  <c r="CZ21" i="5"/>
  <c r="DP21" i="5"/>
  <c r="AU21" i="5"/>
  <c r="DG21" i="5"/>
  <c r="BK21" i="5"/>
  <c r="O21" i="5"/>
  <c r="AE21" i="5"/>
  <c r="CA21" i="5"/>
  <c r="CQ21" i="5"/>
  <c r="I36" i="2"/>
  <c r="J17" i="5"/>
  <c r="N17" i="5"/>
  <c r="R17" i="5"/>
  <c r="V17" i="5"/>
  <c r="Z17" i="5"/>
  <c r="AD17" i="5"/>
  <c r="AH17" i="5"/>
  <c r="AL17" i="5"/>
  <c r="AP17" i="5"/>
  <c r="AT17" i="5"/>
  <c r="AX17" i="5"/>
  <c r="BB17" i="5"/>
  <c r="BF17" i="5"/>
  <c r="BJ17" i="5"/>
  <c r="BN17" i="5"/>
  <c r="BR17" i="5"/>
  <c r="BV17" i="5"/>
  <c r="BZ17" i="5"/>
  <c r="CD17" i="5"/>
  <c r="CH17" i="5"/>
  <c r="CL17" i="5"/>
  <c r="CP17" i="5"/>
  <c r="CT17" i="5"/>
  <c r="CX17" i="5"/>
  <c r="DB17" i="5"/>
  <c r="DF17" i="5"/>
  <c r="DJ17" i="5"/>
  <c r="DN17" i="5"/>
  <c r="DR17" i="5"/>
  <c r="K17" i="5"/>
  <c r="P17" i="5"/>
  <c r="U17" i="5"/>
  <c r="AA17" i="5"/>
  <c r="AF17" i="5"/>
  <c r="AK17" i="5"/>
  <c r="AQ17" i="5"/>
  <c r="AV17" i="5"/>
  <c r="BA17" i="5"/>
  <c r="BG17" i="5"/>
  <c r="BL17" i="5"/>
  <c r="BQ17" i="5"/>
  <c r="BW17" i="5"/>
  <c r="CB17" i="5"/>
  <c r="CG17" i="5"/>
  <c r="CM17" i="5"/>
  <c r="CR17" i="5"/>
  <c r="CW17" i="5"/>
  <c r="DC17" i="5"/>
  <c r="DH17" i="5"/>
  <c r="DM17" i="5"/>
  <c r="DS17" i="5"/>
  <c r="L17" i="5"/>
  <c r="Q17" i="5"/>
  <c r="W17" i="5"/>
  <c r="AB17" i="5"/>
  <c r="AG17" i="5"/>
  <c r="AM17" i="5"/>
  <c r="AR17" i="5"/>
  <c r="AW17" i="5"/>
  <c r="BC17" i="5"/>
  <c r="BH17" i="5"/>
  <c r="BM17" i="5"/>
  <c r="BS17" i="5"/>
  <c r="BX17" i="5"/>
  <c r="CC17" i="5"/>
  <c r="CI17" i="5"/>
  <c r="CN17" i="5"/>
  <c r="CS17" i="5"/>
  <c r="CY17" i="5"/>
  <c r="DD17" i="5"/>
  <c r="DI17" i="5"/>
  <c r="DO17" i="5"/>
  <c r="DT17" i="5"/>
  <c r="M17" i="5"/>
  <c r="X17" i="5"/>
  <c r="AI17" i="5"/>
  <c r="AS17" i="5"/>
  <c r="BD17" i="5"/>
  <c r="BO17" i="5"/>
  <c r="BY17" i="5"/>
  <c r="CJ17" i="5"/>
  <c r="CU17" i="5"/>
  <c r="DE17" i="5"/>
  <c r="DP17" i="5"/>
  <c r="O17" i="5"/>
  <c r="Y17" i="5"/>
  <c r="AJ17" i="5"/>
  <c r="AU17" i="5"/>
  <c r="BE17" i="5"/>
  <c r="BP17" i="5"/>
  <c r="CA17" i="5"/>
  <c r="CK17" i="5"/>
  <c r="CV17" i="5"/>
  <c r="DG17" i="5"/>
  <c r="DQ17" i="5"/>
  <c r="T17" i="5"/>
  <c r="AO17" i="5"/>
  <c r="BK17" i="5"/>
  <c r="CF17" i="5"/>
  <c r="DA17" i="5"/>
  <c r="AC17" i="5"/>
  <c r="AY17" i="5"/>
  <c r="BT17" i="5"/>
  <c r="CO17" i="5"/>
  <c r="DK17" i="5"/>
  <c r="I17" i="5"/>
  <c r="AE17" i="5"/>
  <c r="AZ17" i="5"/>
  <c r="BU17" i="5"/>
  <c r="CQ17" i="5"/>
  <c r="DL17" i="5"/>
  <c r="CE17" i="5"/>
  <c r="S17" i="5"/>
  <c r="CZ17" i="5"/>
  <c r="AN17" i="5"/>
  <c r="BI17" i="5"/>
  <c r="DU17" i="5"/>
  <c r="I33" i="2"/>
  <c r="I13" i="5"/>
  <c r="M13" i="5"/>
  <c r="J13" i="5"/>
  <c r="N13" i="5"/>
  <c r="R13" i="5"/>
  <c r="V13" i="5"/>
  <c r="Z13" i="5"/>
  <c r="AD13" i="5"/>
  <c r="AH13" i="5"/>
  <c r="AL13" i="5"/>
  <c r="AP13" i="5"/>
  <c r="AT13" i="5"/>
  <c r="AX13" i="5"/>
  <c r="BB13" i="5"/>
  <c r="BF13" i="5"/>
  <c r="BJ13" i="5"/>
  <c r="BN13" i="5"/>
  <c r="BR13" i="5"/>
  <c r="BV13" i="5"/>
  <c r="BZ13" i="5"/>
  <c r="CD13" i="5"/>
  <c r="CH13" i="5"/>
  <c r="CL13" i="5"/>
  <c r="CP13" i="5"/>
  <c r="CT13" i="5"/>
  <c r="CX13" i="5"/>
  <c r="DB13" i="5"/>
  <c r="DF13" i="5"/>
  <c r="DJ13" i="5"/>
  <c r="DN13" i="5"/>
  <c r="DR13" i="5"/>
  <c r="O13" i="5"/>
  <c r="T13" i="5"/>
  <c r="Y13" i="5"/>
  <c r="AE13" i="5"/>
  <c r="AJ13" i="5"/>
  <c r="AO13" i="5"/>
  <c r="AU13" i="5"/>
  <c r="AZ13" i="5"/>
  <c r="BE13" i="5"/>
  <c r="BK13" i="5"/>
  <c r="BP13" i="5"/>
  <c r="BU13" i="5"/>
  <c r="CA13" i="5"/>
  <c r="CF13" i="5"/>
  <c r="CK13" i="5"/>
  <c r="CQ13" i="5"/>
  <c r="CV13" i="5"/>
  <c r="DA13" i="5"/>
  <c r="DG13" i="5"/>
  <c r="DL13" i="5"/>
  <c r="DQ13" i="5"/>
  <c r="P13" i="5"/>
  <c r="U13" i="5"/>
  <c r="AA13" i="5"/>
  <c r="AF13" i="5"/>
  <c r="AK13" i="5"/>
  <c r="AQ13" i="5"/>
  <c r="AV13" i="5"/>
  <c r="BA13" i="5"/>
  <c r="BG13" i="5"/>
  <c r="BL13" i="5"/>
  <c r="BQ13" i="5"/>
  <c r="BW13" i="5"/>
  <c r="CB13" i="5"/>
  <c r="CG13" i="5"/>
  <c r="CM13" i="5"/>
  <c r="CR13" i="5"/>
  <c r="CW13" i="5"/>
  <c r="DC13" i="5"/>
  <c r="DH13" i="5"/>
  <c r="DM13" i="5"/>
  <c r="DS13" i="5"/>
  <c r="K13" i="5"/>
  <c r="W13" i="5"/>
  <c r="AG13" i="5"/>
  <c r="AR13" i="5"/>
  <c r="BC13" i="5"/>
  <c r="BM13" i="5"/>
  <c r="BX13" i="5"/>
  <c r="CI13" i="5"/>
  <c r="CS13" i="5"/>
  <c r="DD13" i="5"/>
  <c r="DO13" i="5"/>
  <c r="L13" i="5"/>
  <c r="X13" i="5"/>
  <c r="AI13" i="5"/>
  <c r="AS13" i="5"/>
  <c r="BD13" i="5"/>
  <c r="BO13" i="5"/>
  <c r="BY13" i="5"/>
  <c r="CJ13" i="5"/>
  <c r="CU13" i="5"/>
  <c r="DE13" i="5"/>
  <c r="DP13" i="5"/>
  <c r="S13" i="5"/>
  <c r="AN13" i="5"/>
  <c r="BI13" i="5"/>
  <c r="CE13" i="5"/>
  <c r="CZ13" i="5"/>
  <c r="DU13" i="5"/>
  <c r="AB13" i="5"/>
  <c r="AW13" i="5"/>
  <c r="BS13" i="5"/>
  <c r="CN13" i="5"/>
  <c r="DI13" i="5"/>
  <c r="AC13" i="5"/>
  <c r="AY13" i="5"/>
  <c r="BT13" i="5"/>
  <c r="CO13" i="5"/>
  <c r="DK13" i="5"/>
  <c r="AM13" i="5"/>
  <c r="DT13" i="5"/>
  <c r="BH13" i="5"/>
  <c r="Q13" i="5"/>
  <c r="CC13" i="5"/>
  <c r="CY13" i="5"/>
  <c r="I29" i="2"/>
  <c r="L9" i="5"/>
  <c r="P9" i="5"/>
  <c r="T9" i="5"/>
  <c r="X9" i="5"/>
  <c r="AB9" i="5"/>
  <c r="AF9" i="5"/>
  <c r="AJ9" i="5"/>
  <c r="AN9" i="5"/>
  <c r="AR9" i="5"/>
  <c r="AV9" i="5"/>
  <c r="AZ9" i="5"/>
  <c r="BD9" i="5"/>
  <c r="BH9" i="5"/>
  <c r="BL9" i="5"/>
  <c r="BP9" i="5"/>
  <c r="BT9" i="5"/>
  <c r="BX9" i="5"/>
  <c r="CB9" i="5"/>
  <c r="CF9" i="5"/>
  <c r="CJ9" i="5"/>
  <c r="CN9" i="5"/>
  <c r="CR9" i="5"/>
  <c r="CV9" i="5"/>
  <c r="CZ9" i="5"/>
  <c r="DD9" i="5"/>
  <c r="DH9" i="5"/>
  <c r="DL9" i="5"/>
  <c r="DP9" i="5"/>
  <c r="DT9" i="5"/>
  <c r="I9" i="5"/>
  <c r="M9" i="5"/>
  <c r="Q9" i="5"/>
  <c r="U9" i="5"/>
  <c r="Y9" i="5"/>
  <c r="AC9" i="5"/>
  <c r="AG9" i="5"/>
  <c r="AK9" i="5"/>
  <c r="AO9" i="5"/>
  <c r="AS9" i="5"/>
  <c r="AW9" i="5"/>
  <c r="BA9" i="5"/>
  <c r="BE9" i="5"/>
  <c r="BI9" i="5"/>
  <c r="BM9" i="5"/>
  <c r="BQ9" i="5"/>
  <c r="BU9" i="5"/>
  <c r="BY9" i="5"/>
  <c r="CC9" i="5"/>
  <c r="CG9" i="5"/>
  <c r="CK9" i="5"/>
  <c r="CO9" i="5"/>
  <c r="CS9" i="5"/>
  <c r="CW9" i="5"/>
  <c r="DA9" i="5"/>
  <c r="DE9" i="5"/>
  <c r="DI9" i="5"/>
  <c r="DM9" i="5"/>
  <c r="DQ9" i="5"/>
  <c r="DU9" i="5"/>
  <c r="J9" i="5"/>
  <c r="R9" i="5"/>
  <c r="Z9" i="5"/>
  <c r="AH9" i="5"/>
  <c r="AP9" i="5"/>
  <c r="AX9" i="5"/>
  <c r="BF9" i="5"/>
  <c r="BN9" i="5"/>
  <c r="BV9" i="5"/>
  <c r="CD9" i="5"/>
  <c r="CL9" i="5"/>
  <c r="CT9" i="5"/>
  <c r="DB9" i="5"/>
  <c r="DJ9" i="5"/>
  <c r="DR9" i="5"/>
  <c r="K9" i="5"/>
  <c r="S9" i="5"/>
  <c r="AA9" i="5"/>
  <c r="AI9" i="5"/>
  <c r="AQ9" i="5"/>
  <c r="AY9" i="5"/>
  <c r="BG9" i="5"/>
  <c r="BO9" i="5"/>
  <c r="BW9" i="5"/>
  <c r="CE9" i="5"/>
  <c r="CM9" i="5"/>
  <c r="CU9" i="5"/>
  <c r="DC9" i="5"/>
  <c r="DK9" i="5"/>
  <c r="DS9" i="5"/>
  <c r="N9" i="5"/>
  <c r="AD9" i="5"/>
  <c r="AT9" i="5"/>
  <c r="BJ9" i="5"/>
  <c r="BZ9" i="5"/>
  <c r="CP9" i="5"/>
  <c r="DF9" i="5"/>
  <c r="O9" i="5"/>
  <c r="AE9" i="5"/>
  <c r="AU9" i="5"/>
  <c r="BK9" i="5"/>
  <c r="CA9" i="5"/>
  <c r="CQ9" i="5"/>
  <c r="DG9" i="5"/>
  <c r="AL9" i="5"/>
  <c r="BR9" i="5"/>
  <c r="CX9" i="5"/>
  <c r="AM9" i="5"/>
  <c r="BS9" i="5"/>
  <c r="CY9" i="5"/>
  <c r="W9" i="5"/>
  <c r="CI9" i="5"/>
  <c r="BB9" i="5"/>
  <c r="DN9" i="5"/>
  <c r="BC9" i="5"/>
  <c r="DO9" i="5"/>
  <c r="CH9" i="5"/>
  <c r="V9" i="5"/>
  <c r="I25" i="2"/>
  <c r="I5" i="5"/>
  <c r="M5" i="5"/>
  <c r="Q5" i="5"/>
  <c r="U5" i="5"/>
  <c r="Y5" i="5"/>
  <c r="AC5" i="5"/>
  <c r="AG5" i="5"/>
  <c r="AK5" i="5"/>
  <c r="AO5" i="5"/>
  <c r="AS5" i="5"/>
  <c r="AW5" i="5"/>
  <c r="BA5" i="5"/>
  <c r="BE5" i="5"/>
  <c r="BI5" i="5"/>
  <c r="BM5" i="5"/>
  <c r="BQ5" i="5"/>
  <c r="BU5" i="5"/>
  <c r="BY5" i="5"/>
  <c r="CC5" i="5"/>
  <c r="CG5" i="5"/>
  <c r="CK5" i="5"/>
  <c r="CO5" i="5"/>
  <c r="CS5" i="5"/>
  <c r="CW5" i="5"/>
  <c r="DA5" i="5"/>
  <c r="DE5" i="5"/>
  <c r="DI5" i="5"/>
  <c r="DM5" i="5"/>
  <c r="DQ5" i="5"/>
  <c r="DU5" i="5"/>
  <c r="J5" i="5"/>
  <c r="N5" i="5"/>
  <c r="R5" i="5"/>
  <c r="V5" i="5"/>
  <c r="Z5" i="5"/>
  <c r="AD5" i="5"/>
  <c r="AH5" i="5"/>
  <c r="AL5" i="5"/>
  <c r="AP5" i="5"/>
  <c r="AT5" i="5"/>
  <c r="AX5" i="5"/>
  <c r="BB5" i="5"/>
  <c r="BF5" i="5"/>
  <c r="BJ5" i="5"/>
  <c r="BN5" i="5"/>
  <c r="BR5" i="5"/>
  <c r="BV5" i="5"/>
  <c r="BZ5" i="5"/>
  <c r="CD5" i="5"/>
  <c r="CH5" i="5"/>
  <c r="CL5" i="5"/>
  <c r="CP5" i="5"/>
  <c r="CT5" i="5"/>
  <c r="CX5" i="5"/>
  <c r="DB5" i="5"/>
  <c r="DF5" i="5"/>
  <c r="DJ5" i="5"/>
  <c r="DN5" i="5"/>
  <c r="DR5" i="5"/>
  <c r="K5" i="5"/>
  <c r="S5" i="5"/>
  <c r="AA5" i="5"/>
  <c r="AI5" i="5"/>
  <c r="AQ5" i="5"/>
  <c r="AY5" i="5"/>
  <c r="BG5" i="5"/>
  <c r="BO5" i="5"/>
  <c r="BW5" i="5"/>
  <c r="CE5" i="5"/>
  <c r="CM5" i="5"/>
  <c r="CU5" i="5"/>
  <c r="DC5" i="5"/>
  <c r="DK5" i="5"/>
  <c r="DS5" i="5"/>
  <c r="L5" i="5"/>
  <c r="T5" i="5"/>
  <c r="AB5" i="5"/>
  <c r="AJ5" i="5"/>
  <c r="AR5" i="5"/>
  <c r="AZ5" i="5"/>
  <c r="BH5" i="5"/>
  <c r="BP5" i="5"/>
  <c r="BX5" i="5"/>
  <c r="CF5" i="5"/>
  <c r="CN5" i="5"/>
  <c r="CV5" i="5"/>
  <c r="DD5" i="5"/>
  <c r="DL5" i="5"/>
  <c r="DT5" i="5"/>
  <c r="O5" i="5"/>
  <c r="AE5" i="5"/>
  <c r="AU5" i="5"/>
  <c r="BK5" i="5"/>
  <c r="CA5" i="5"/>
  <c r="CQ5" i="5"/>
  <c r="DG5" i="5"/>
  <c r="P5" i="5"/>
  <c r="AF5" i="5"/>
  <c r="AV5" i="5"/>
  <c r="BL5" i="5"/>
  <c r="CB5" i="5"/>
  <c r="CR5" i="5"/>
  <c r="DH5" i="5"/>
  <c r="AM5" i="5"/>
  <c r="BS5" i="5"/>
  <c r="CY5" i="5"/>
  <c r="AN5" i="5"/>
  <c r="BT5" i="5"/>
  <c r="CZ5" i="5"/>
  <c r="BC5" i="5"/>
  <c r="DO5" i="5"/>
  <c r="BD5" i="5"/>
  <c r="DP5" i="5"/>
  <c r="X5" i="5"/>
  <c r="CI5" i="5"/>
  <c r="CJ5" i="5"/>
  <c r="W5" i="5"/>
  <c r="I232" i="2"/>
  <c r="L231" i="5"/>
  <c r="P231" i="5"/>
  <c r="T231" i="5"/>
  <c r="X231" i="5"/>
  <c r="AB231" i="5"/>
  <c r="AF231" i="5"/>
  <c r="AJ231" i="5"/>
  <c r="AN231" i="5"/>
  <c r="AR231" i="5"/>
  <c r="AV231" i="5"/>
  <c r="AZ231" i="5"/>
  <c r="BD231" i="5"/>
  <c r="BH231" i="5"/>
  <c r="BL231" i="5"/>
  <c r="BP231" i="5"/>
  <c r="BT231" i="5"/>
  <c r="BX231" i="5"/>
  <c r="CB231" i="5"/>
  <c r="CF231" i="5"/>
  <c r="CJ231" i="5"/>
  <c r="CN231" i="5"/>
  <c r="CR231" i="5"/>
  <c r="CV231" i="5"/>
  <c r="CZ231" i="5"/>
  <c r="DD231" i="5"/>
  <c r="DH231" i="5"/>
  <c r="DL231" i="5"/>
  <c r="DP231" i="5"/>
  <c r="DT231" i="5"/>
  <c r="I231" i="5"/>
  <c r="M231" i="5"/>
  <c r="Q231" i="5"/>
  <c r="U231" i="5"/>
  <c r="Y231" i="5"/>
  <c r="AC231" i="5"/>
  <c r="AG231" i="5"/>
  <c r="AK231" i="5"/>
  <c r="AO231" i="5"/>
  <c r="AS231" i="5"/>
  <c r="AW231" i="5"/>
  <c r="BA231" i="5"/>
  <c r="BE231" i="5"/>
  <c r="BI231" i="5"/>
  <c r="BM231" i="5"/>
  <c r="BQ231" i="5"/>
  <c r="BU231" i="5"/>
  <c r="BY231" i="5"/>
  <c r="CC231" i="5"/>
  <c r="CG231" i="5"/>
  <c r="CK231" i="5"/>
  <c r="CO231" i="5"/>
  <c r="CS231" i="5"/>
  <c r="CW231" i="5"/>
  <c r="DA231" i="5"/>
  <c r="DE231" i="5"/>
  <c r="DI231" i="5"/>
  <c r="DM231" i="5"/>
  <c r="DQ231" i="5"/>
  <c r="DU231" i="5"/>
  <c r="J231" i="5"/>
  <c r="N231" i="5"/>
  <c r="R231" i="5"/>
  <c r="V231" i="5"/>
  <c r="Z231" i="5"/>
  <c r="AD231" i="5"/>
  <c r="AH231" i="5"/>
  <c r="AL231" i="5"/>
  <c r="AP231" i="5"/>
  <c r="AT231" i="5"/>
  <c r="AX231" i="5"/>
  <c r="BB231" i="5"/>
  <c r="BF231" i="5"/>
  <c r="BJ231" i="5"/>
  <c r="BN231" i="5"/>
  <c r="BR231" i="5"/>
  <c r="BV231" i="5"/>
  <c r="BZ231" i="5"/>
  <c r="CD231" i="5"/>
  <c r="CH231" i="5"/>
  <c r="CL231" i="5"/>
  <c r="CP231" i="5"/>
  <c r="CT231" i="5"/>
  <c r="CX231" i="5"/>
  <c r="DB231" i="5"/>
  <c r="DF231" i="5"/>
  <c r="DJ231" i="5"/>
  <c r="DN231" i="5"/>
  <c r="DR231" i="5"/>
  <c r="S231" i="5"/>
  <c r="AI231" i="5"/>
  <c r="AY231" i="5"/>
  <c r="BO231" i="5"/>
  <c r="CE231" i="5"/>
  <c r="CU231" i="5"/>
  <c r="DK231" i="5"/>
  <c r="W231" i="5"/>
  <c r="AM231" i="5"/>
  <c r="BC231" i="5"/>
  <c r="BS231" i="5"/>
  <c r="CI231" i="5"/>
  <c r="CY231" i="5"/>
  <c r="DO231" i="5"/>
  <c r="K231" i="5"/>
  <c r="AA231" i="5"/>
  <c r="AQ231" i="5"/>
  <c r="BG231" i="5"/>
  <c r="BW231" i="5"/>
  <c r="CM231" i="5"/>
  <c r="DC231" i="5"/>
  <c r="DS231" i="5"/>
  <c r="O231" i="5"/>
  <c r="AE231" i="5"/>
  <c r="AU231" i="5"/>
  <c r="BK231" i="5"/>
  <c r="CA231" i="5"/>
  <c r="CQ231" i="5"/>
  <c r="DG231" i="5"/>
  <c r="I228" i="2"/>
  <c r="L227" i="5"/>
  <c r="P227" i="5"/>
  <c r="T227" i="5"/>
  <c r="X227" i="5"/>
  <c r="AB227" i="5"/>
  <c r="AF227" i="5"/>
  <c r="AJ227" i="5"/>
  <c r="AN227" i="5"/>
  <c r="AR227" i="5"/>
  <c r="AV227" i="5"/>
  <c r="AZ227" i="5"/>
  <c r="BD227" i="5"/>
  <c r="BH227" i="5"/>
  <c r="BL227" i="5"/>
  <c r="BP227" i="5"/>
  <c r="BT227" i="5"/>
  <c r="BX227" i="5"/>
  <c r="CB227" i="5"/>
  <c r="CF227" i="5"/>
  <c r="CJ227" i="5"/>
  <c r="CN227" i="5"/>
  <c r="CR227" i="5"/>
  <c r="CV227" i="5"/>
  <c r="CZ227" i="5"/>
  <c r="DD227" i="5"/>
  <c r="DH227" i="5"/>
  <c r="DL227" i="5"/>
  <c r="DP227" i="5"/>
  <c r="DT227" i="5"/>
  <c r="I227" i="5"/>
  <c r="M227" i="5"/>
  <c r="Q227" i="5"/>
  <c r="U227" i="5"/>
  <c r="Y227" i="5"/>
  <c r="AC227" i="5"/>
  <c r="AG227" i="5"/>
  <c r="AK227" i="5"/>
  <c r="AO227" i="5"/>
  <c r="AS227" i="5"/>
  <c r="AW227" i="5"/>
  <c r="BA227" i="5"/>
  <c r="BE227" i="5"/>
  <c r="BI227" i="5"/>
  <c r="BM227" i="5"/>
  <c r="BQ227" i="5"/>
  <c r="BU227" i="5"/>
  <c r="BY227" i="5"/>
  <c r="CC227" i="5"/>
  <c r="CG227" i="5"/>
  <c r="CK227" i="5"/>
  <c r="CO227" i="5"/>
  <c r="CS227" i="5"/>
  <c r="CW227" i="5"/>
  <c r="DA227" i="5"/>
  <c r="DE227" i="5"/>
  <c r="DI227" i="5"/>
  <c r="DM227" i="5"/>
  <c r="DQ227" i="5"/>
  <c r="DU227" i="5"/>
  <c r="J227" i="5"/>
  <c r="N227" i="5"/>
  <c r="R227" i="5"/>
  <c r="V227" i="5"/>
  <c r="Z227" i="5"/>
  <c r="AD227" i="5"/>
  <c r="AH227" i="5"/>
  <c r="AL227" i="5"/>
  <c r="AP227" i="5"/>
  <c r="AT227" i="5"/>
  <c r="AX227" i="5"/>
  <c r="BB227" i="5"/>
  <c r="BF227" i="5"/>
  <c r="BJ227" i="5"/>
  <c r="BN227" i="5"/>
  <c r="BR227" i="5"/>
  <c r="BV227" i="5"/>
  <c r="BZ227" i="5"/>
  <c r="CD227" i="5"/>
  <c r="CH227" i="5"/>
  <c r="CL227" i="5"/>
  <c r="CP227" i="5"/>
  <c r="CT227" i="5"/>
  <c r="CX227" i="5"/>
  <c r="DB227" i="5"/>
  <c r="DF227" i="5"/>
  <c r="DJ227" i="5"/>
  <c r="DN227" i="5"/>
  <c r="DR227" i="5"/>
  <c r="W227" i="5"/>
  <c r="AM227" i="5"/>
  <c r="BC227" i="5"/>
  <c r="BS227" i="5"/>
  <c r="CI227" i="5"/>
  <c r="CY227" i="5"/>
  <c r="DO227" i="5"/>
  <c r="K227" i="5"/>
  <c r="AA227" i="5"/>
  <c r="AQ227" i="5"/>
  <c r="BG227" i="5"/>
  <c r="BW227" i="5"/>
  <c r="CM227" i="5"/>
  <c r="DC227" i="5"/>
  <c r="DS227" i="5"/>
  <c r="O227" i="5"/>
  <c r="AE227" i="5"/>
  <c r="AU227" i="5"/>
  <c r="BK227" i="5"/>
  <c r="CA227" i="5"/>
  <c r="CQ227" i="5"/>
  <c r="DG227" i="5"/>
  <c r="S227" i="5"/>
  <c r="AI227" i="5"/>
  <c r="AY227" i="5"/>
  <c r="BO227" i="5"/>
  <c r="CE227" i="5"/>
  <c r="CU227" i="5"/>
  <c r="DK227" i="5"/>
  <c r="I224" i="2"/>
  <c r="L223" i="5"/>
  <c r="P223" i="5"/>
  <c r="T223" i="5"/>
  <c r="X223" i="5"/>
  <c r="AB223" i="5"/>
  <c r="AF223" i="5"/>
  <c r="AJ223" i="5"/>
  <c r="AN223" i="5"/>
  <c r="AR223" i="5"/>
  <c r="AV223" i="5"/>
  <c r="AZ223" i="5"/>
  <c r="BD223" i="5"/>
  <c r="BH223" i="5"/>
  <c r="BL223" i="5"/>
  <c r="BP223" i="5"/>
  <c r="BT223" i="5"/>
  <c r="BX223" i="5"/>
  <c r="CB223" i="5"/>
  <c r="CF223" i="5"/>
  <c r="CJ223" i="5"/>
  <c r="CN223" i="5"/>
  <c r="CR223" i="5"/>
  <c r="CV223" i="5"/>
  <c r="CZ223" i="5"/>
  <c r="DD223" i="5"/>
  <c r="DH223" i="5"/>
  <c r="DL223" i="5"/>
  <c r="DP223" i="5"/>
  <c r="DT223" i="5"/>
  <c r="I223" i="5"/>
  <c r="M223" i="5"/>
  <c r="Q223" i="5"/>
  <c r="U223" i="5"/>
  <c r="Y223" i="5"/>
  <c r="AC223" i="5"/>
  <c r="AG223" i="5"/>
  <c r="AK223" i="5"/>
  <c r="AO223" i="5"/>
  <c r="AS223" i="5"/>
  <c r="AW223" i="5"/>
  <c r="BA223" i="5"/>
  <c r="BE223" i="5"/>
  <c r="BI223" i="5"/>
  <c r="BM223" i="5"/>
  <c r="BQ223" i="5"/>
  <c r="BU223" i="5"/>
  <c r="BY223" i="5"/>
  <c r="CC223" i="5"/>
  <c r="CG223" i="5"/>
  <c r="CK223" i="5"/>
  <c r="CO223" i="5"/>
  <c r="CS223" i="5"/>
  <c r="CW223" i="5"/>
  <c r="DA223" i="5"/>
  <c r="DE223" i="5"/>
  <c r="DI223" i="5"/>
  <c r="DM223" i="5"/>
  <c r="DQ223" i="5"/>
  <c r="DU223" i="5"/>
  <c r="J223" i="5"/>
  <c r="N223" i="5"/>
  <c r="R223" i="5"/>
  <c r="V223" i="5"/>
  <c r="Z223" i="5"/>
  <c r="AD223" i="5"/>
  <c r="AH223" i="5"/>
  <c r="AL223" i="5"/>
  <c r="AP223" i="5"/>
  <c r="AT223" i="5"/>
  <c r="AX223" i="5"/>
  <c r="BB223" i="5"/>
  <c r="BF223" i="5"/>
  <c r="BJ223" i="5"/>
  <c r="BN223" i="5"/>
  <c r="BR223" i="5"/>
  <c r="BV223" i="5"/>
  <c r="BZ223" i="5"/>
  <c r="CD223" i="5"/>
  <c r="CH223" i="5"/>
  <c r="CL223" i="5"/>
  <c r="CP223" i="5"/>
  <c r="CT223" i="5"/>
  <c r="CX223" i="5"/>
  <c r="DB223" i="5"/>
  <c r="DF223" i="5"/>
  <c r="DJ223" i="5"/>
  <c r="DN223" i="5"/>
  <c r="DR223" i="5"/>
  <c r="K223" i="5"/>
  <c r="AA223" i="5"/>
  <c r="AQ223" i="5"/>
  <c r="BG223" i="5"/>
  <c r="BW223" i="5"/>
  <c r="CM223" i="5"/>
  <c r="DC223" i="5"/>
  <c r="DS223" i="5"/>
  <c r="O223" i="5"/>
  <c r="AE223" i="5"/>
  <c r="AU223" i="5"/>
  <c r="BK223" i="5"/>
  <c r="CA223" i="5"/>
  <c r="CQ223" i="5"/>
  <c r="DG223" i="5"/>
  <c r="S223" i="5"/>
  <c r="AI223" i="5"/>
  <c r="AY223" i="5"/>
  <c r="BO223" i="5"/>
  <c r="CE223" i="5"/>
  <c r="CU223" i="5"/>
  <c r="DK223" i="5"/>
  <c r="W223" i="5"/>
  <c r="AM223" i="5"/>
  <c r="BC223" i="5"/>
  <c r="BS223" i="5"/>
  <c r="CI223" i="5"/>
  <c r="CY223" i="5"/>
  <c r="DO223" i="5"/>
  <c r="I220" i="2"/>
  <c r="L219" i="5"/>
  <c r="P219" i="5"/>
  <c r="T219" i="5"/>
  <c r="X219" i="5"/>
  <c r="AB219" i="5"/>
  <c r="AF219" i="5"/>
  <c r="AJ219" i="5"/>
  <c r="AN219" i="5"/>
  <c r="AR219" i="5"/>
  <c r="AV219" i="5"/>
  <c r="AZ219" i="5"/>
  <c r="BD219" i="5"/>
  <c r="BH219" i="5"/>
  <c r="BL219" i="5"/>
  <c r="BP219" i="5"/>
  <c r="BT219" i="5"/>
  <c r="BX219" i="5"/>
  <c r="CB219" i="5"/>
  <c r="CF219" i="5"/>
  <c r="CJ219" i="5"/>
  <c r="CN219" i="5"/>
  <c r="CR219" i="5"/>
  <c r="CV219" i="5"/>
  <c r="CZ219" i="5"/>
  <c r="DD219" i="5"/>
  <c r="DH219" i="5"/>
  <c r="DL219" i="5"/>
  <c r="DP219" i="5"/>
  <c r="DT219" i="5"/>
  <c r="I219" i="5"/>
  <c r="M219" i="5"/>
  <c r="Q219" i="5"/>
  <c r="U219" i="5"/>
  <c r="Y219" i="5"/>
  <c r="AC219" i="5"/>
  <c r="AG219" i="5"/>
  <c r="AK219" i="5"/>
  <c r="AO219" i="5"/>
  <c r="AS219" i="5"/>
  <c r="AW219" i="5"/>
  <c r="BA219" i="5"/>
  <c r="BE219" i="5"/>
  <c r="BI219" i="5"/>
  <c r="BM219" i="5"/>
  <c r="BQ219" i="5"/>
  <c r="BU219" i="5"/>
  <c r="BY219" i="5"/>
  <c r="CC219" i="5"/>
  <c r="CG219" i="5"/>
  <c r="CK219" i="5"/>
  <c r="CO219" i="5"/>
  <c r="CS219" i="5"/>
  <c r="CW219" i="5"/>
  <c r="DA219" i="5"/>
  <c r="DE219" i="5"/>
  <c r="DI219" i="5"/>
  <c r="DM219" i="5"/>
  <c r="DQ219" i="5"/>
  <c r="DU219" i="5"/>
  <c r="J219" i="5"/>
  <c r="N219" i="5"/>
  <c r="R219" i="5"/>
  <c r="V219" i="5"/>
  <c r="Z219" i="5"/>
  <c r="AD219" i="5"/>
  <c r="AH219" i="5"/>
  <c r="AL219" i="5"/>
  <c r="AP219" i="5"/>
  <c r="AT219" i="5"/>
  <c r="AX219" i="5"/>
  <c r="BB219" i="5"/>
  <c r="BF219" i="5"/>
  <c r="BJ219" i="5"/>
  <c r="BN219" i="5"/>
  <c r="BR219" i="5"/>
  <c r="BV219" i="5"/>
  <c r="BZ219" i="5"/>
  <c r="CD219" i="5"/>
  <c r="CH219" i="5"/>
  <c r="CL219" i="5"/>
  <c r="CP219" i="5"/>
  <c r="CT219" i="5"/>
  <c r="CX219" i="5"/>
  <c r="DB219" i="5"/>
  <c r="DF219" i="5"/>
  <c r="DJ219" i="5"/>
  <c r="DN219" i="5"/>
  <c r="DR219" i="5"/>
  <c r="O219" i="5"/>
  <c r="AE219" i="5"/>
  <c r="AU219" i="5"/>
  <c r="BK219" i="5"/>
  <c r="CA219" i="5"/>
  <c r="CQ219" i="5"/>
  <c r="DG219" i="5"/>
  <c r="S219" i="5"/>
  <c r="AI219" i="5"/>
  <c r="AY219" i="5"/>
  <c r="BO219" i="5"/>
  <c r="CE219" i="5"/>
  <c r="CU219" i="5"/>
  <c r="DK219" i="5"/>
  <c r="W219" i="5"/>
  <c r="AM219" i="5"/>
  <c r="BC219" i="5"/>
  <c r="BS219" i="5"/>
  <c r="CI219" i="5"/>
  <c r="CY219" i="5"/>
  <c r="DO219" i="5"/>
  <c r="K219" i="5"/>
  <c r="AA219" i="5"/>
  <c r="AQ219" i="5"/>
  <c r="BG219" i="5"/>
  <c r="BW219" i="5"/>
  <c r="CM219" i="5"/>
  <c r="DC219" i="5"/>
  <c r="DS219" i="5"/>
  <c r="I216" i="2"/>
  <c r="J215" i="5"/>
  <c r="N215" i="5"/>
  <c r="R215" i="5"/>
  <c r="V215" i="5"/>
  <c r="Z215" i="5"/>
  <c r="AD215" i="5"/>
  <c r="AH215" i="5"/>
  <c r="AL215" i="5"/>
  <c r="AP215" i="5"/>
  <c r="L215" i="5"/>
  <c r="Q215" i="5"/>
  <c r="W215" i="5"/>
  <c r="AB215" i="5"/>
  <c r="AG215" i="5"/>
  <c r="AM215" i="5"/>
  <c r="AR215" i="5"/>
  <c r="AV215" i="5"/>
  <c r="AZ215" i="5"/>
  <c r="BD215" i="5"/>
  <c r="BH215" i="5"/>
  <c r="BL215" i="5"/>
  <c r="BP215" i="5"/>
  <c r="BT215" i="5"/>
  <c r="BX215" i="5"/>
  <c r="CB215" i="5"/>
  <c r="CF215" i="5"/>
  <c r="CJ215" i="5"/>
  <c r="CN215" i="5"/>
  <c r="CR215" i="5"/>
  <c r="CV215" i="5"/>
  <c r="CZ215" i="5"/>
  <c r="DD215" i="5"/>
  <c r="DH215" i="5"/>
  <c r="DL215" i="5"/>
  <c r="DP215" i="5"/>
  <c r="DT215" i="5"/>
  <c r="M215" i="5"/>
  <c r="S215" i="5"/>
  <c r="X215" i="5"/>
  <c r="AC215" i="5"/>
  <c r="AI215" i="5"/>
  <c r="AN215" i="5"/>
  <c r="AS215" i="5"/>
  <c r="AW215" i="5"/>
  <c r="BA215" i="5"/>
  <c r="BE215" i="5"/>
  <c r="BI215" i="5"/>
  <c r="BM215" i="5"/>
  <c r="BQ215" i="5"/>
  <c r="BU215" i="5"/>
  <c r="BY215" i="5"/>
  <c r="CC215" i="5"/>
  <c r="CG215" i="5"/>
  <c r="CK215" i="5"/>
  <c r="CO215" i="5"/>
  <c r="CS215" i="5"/>
  <c r="CW215" i="5"/>
  <c r="DA215" i="5"/>
  <c r="DE215" i="5"/>
  <c r="DI215" i="5"/>
  <c r="DM215" i="5"/>
  <c r="DQ215" i="5"/>
  <c r="DU215" i="5"/>
  <c r="I215" i="5"/>
  <c r="O215" i="5"/>
  <c r="T215" i="5"/>
  <c r="Y215" i="5"/>
  <c r="AE215" i="5"/>
  <c r="AJ215" i="5"/>
  <c r="AO215" i="5"/>
  <c r="AT215" i="5"/>
  <c r="AX215" i="5"/>
  <c r="BB215" i="5"/>
  <c r="BF215" i="5"/>
  <c r="BJ215" i="5"/>
  <c r="BN215" i="5"/>
  <c r="BR215" i="5"/>
  <c r="BV215" i="5"/>
  <c r="BZ215" i="5"/>
  <c r="CD215" i="5"/>
  <c r="CH215" i="5"/>
  <c r="CL215" i="5"/>
  <c r="CP215" i="5"/>
  <c r="CT215" i="5"/>
  <c r="CX215" i="5"/>
  <c r="DB215" i="5"/>
  <c r="DF215" i="5"/>
  <c r="DJ215" i="5"/>
  <c r="DN215" i="5"/>
  <c r="DR215" i="5"/>
  <c r="K215" i="5"/>
  <c r="AF215" i="5"/>
  <c r="AY215" i="5"/>
  <c r="BO215" i="5"/>
  <c r="CE215" i="5"/>
  <c r="CU215" i="5"/>
  <c r="DK215" i="5"/>
  <c r="P215" i="5"/>
  <c r="AK215" i="5"/>
  <c r="BC215" i="5"/>
  <c r="BS215" i="5"/>
  <c r="CI215" i="5"/>
  <c r="CY215" i="5"/>
  <c r="DO215" i="5"/>
  <c r="U215" i="5"/>
  <c r="AQ215" i="5"/>
  <c r="BG215" i="5"/>
  <c r="BW215" i="5"/>
  <c r="CM215" i="5"/>
  <c r="DC215" i="5"/>
  <c r="DS215" i="5"/>
  <c r="AA215" i="5"/>
  <c r="AU215" i="5"/>
  <c r="BK215" i="5"/>
  <c r="CA215" i="5"/>
  <c r="CQ215" i="5"/>
  <c r="DG215" i="5"/>
  <c r="I212" i="2"/>
  <c r="J211" i="5"/>
  <c r="N211" i="5"/>
  <c r="R211" i="5"/>
  <c r="V211" i="5"/>
  <c r="Z211" i="5"/>
  <c r="AD211" i="5"/>
  <c r="AH211" i="5"/>
  <c r="AL211" i="5"/>
  <c r="AP211" i="5"/>
  <c r="AT211" i="5"/>
  <c r="AX211" i="5"/>
  <c r="BB211" i="5"/>
  <c r="BF211" i="5"/>
  <c r="BJ211" i="5"/>
  <c r="BN211" i="5"/>
  <c r="BR211" i="5"/>
  <c r="BV211" i="5"/>
  <c r="BZ211" i="5"/>
  <c r="CD211" i="5"/>
  <c r="CH211" i="5"/>
  <c r="CL211" i="5"/>
  <c r="CP211" i="5"/>
  <c r="CT211" i="5"/>
  <c r="CX211" i="5"/>
  <c r="DB211" i="5"/>
  <c r="DF211" i="5"/>
  <c r="DJ211" i="5"/>
  <c r="DN211" i="5"/>
  <c r="DR211" i="5"/>
  <c r="K211" i="5"/>
  <c r="P211" i="5"/>
  <c r="U211" i="5"/>
  <c r="AA211" i="5"/>
  <c r="AF211" i="5"/>
  <c r="AK211" i="5"/>
  <c r="AQ211" i="5"/>
  <c r="AV211" i="5"/>
  <c r="BA211" i="5"/>
  <c r="BG211" i="5"/>
  <c r="BL211" i="5"/>
  <c r="BQ211" i="5"/>
  <c r="BW211" i="5"/>
  <c r="CB211" i="5"/>
  <c r="CG211" i="5"/>
  <c r="CM211" i="5"/>
  <c r="CR211" i="5"/>
  <c r="CW211" i="5"/>
  <c r="DC211" i="5"/>
  <c r="DH211" i="5"/>
  <c r="DM211" i="5"/>
  <c r="DS211" i="5"/>
  <c r="L211" i="5"/>
  <c r="Q211" i="5"/>
  <c r="W211" i="5"/>
  <c r="AB211" i="5"/>
  <c r="AG211" i="5"/>
  <c r="AM211" i="5"/>
  <c r="AR211" i="5"/>
  <c r="AW211" i="5"/>
  <c r="BC211" i="5"/>
  <c r="BH211" i="5"/>
  <c r="BM211" i="5"/>
  <c r="BS211" i="5"/>
  <c r="BX211" i="5"/>
  <c r="CC211" i="5"/>
  <c r="CI211" i="5"/>
  <c r="CN211" i="5"/>
  <c r="CS211" i="5"/>
  <c r="CY211" i="5"/>
  <c r="DD211" i="5"/>
  <c r="DI211" i="5"/>
  <c r="DO211" i="5"/>
  <c r="DT211" i="5"/>
  <c r="M211" i="5"/>
  <c r="S211" i="5"/>
  <c r="X211" i="5"/>
  <c r="AC211" i="5"/>
  <c r="AI211" i="5"/>
  <c r="AN211" i="5"/>
  <c r="AS211" i="5"/>
  <c r="AY211" i="5"/>
  <c r="BD211" i="5"/>
  <c r="BI211" i="5"/>
  <c r="BO211" i="5"/>
  <c r="BT211" i="5"/>
  <c r="BY211" i="5"/>
  <c r="CE211" i="5"/>
  <c r="CJ211" i="5"/>
  <c r="CO211" i="5"/>
  <c r="CU211" i="5"/>
  <c r="CZ211" i="5"/>
  <c r="DE211" i="5"/>
  <c r="DK211" i="5"/>
  <c r="DP211" i="5"/>
  <c r="DU211" i="5"/>
  <c r="I211" i="5"/>
  <c r="AE211" i="5"/>
  <c r="AZ211" i="5"/>
  <c r="BU211" i="5"/>
  <c r="CQ211" i="5"/>
  <c r="DL211" i="5"/>
  <c r="O211" i="5"/>
  <c r="AJ211" i="5"/>
  <c r="BE211" i="5"/>
  <c r="CA211" i="5"/>
  <c r="CV211" i="5"/>
  <c r="DQ211" i="5"/>
  <c r="T211" i="5"/>
  <c r="AO211" i="5"/>
  <c r="BK211" i="5"/>
  <c r="CF211" i="5"/>
  <c r="DA211" i="5"/>
  <c r="Y211" i="5"/>
  <c r="AU211" i="5"/>
  <c r="BP211" i="5"/>
  <c r="CK211" i="5"/>
  <c r="DG211" i="5"/>
  <c r="I208" i="2"/>
  <c r="J207" i="5"/>
  <c r="N207" i="5"/>
  <c r="R207" i="5"/>
  <c r="V207" i="5"/>
  <c r="Z207" i="5"/>
  <c r="AD207" i="5"/>
  <c r="AH207" i="5"/>
  <c r="AL207" i="5"/>
  <c r="AP207" i="5"/>
  <c r="AT207" i="5"/>
  <c r="AX207" i="5"/>
  <c r="BB207" i="5"/>
  <c r="BF207" i="5"/>
  <c r="BJ207" i="5"/>
  <c r="BN207" i="5"/>
  <c r="BR207" i="5"/>
  <c r="BV207" i="5"/>
  <c r="BZ207" i="5"/>
  <c r="CD207" i="5"/>
  <c r="CH207" i="5"/>
  <c r="CL207" i="5"/>
  <c r="CP207" i="5"/>
  <c r="CT207" i="5"/>
  <c r="CX207" i="5"/>
  <c r="DB207" i="5"/>
  <c r="DF207" i="5"/>
  <c r="DJ207" i="5"/>
  <c r="DN207" i="5"/>
  <c r="DR207" i="5"/>
  <c r="I207" i="5"/>
  <c r="O207" i="5"/>
  <c r="T207" i="5"/>
  <c r="Y207" i="5"/>
  <c r="AE207" i="5"/>
  <c r="AJ207" i="5"/>
  <c r="AO207" i="5"/>
  <c r="AU207" i="5"/>
  <c r="AZ207" i="5"/>
  <c r="BE207" i="5"/>
  <c r="BK207" i="5"/>
  <c r="BP207" i="5"/>
  <c r="BU207" i="5"/>
  <c r="CA207" i="5"/>
  <c r="CF207" i="5"/>
  <c r="CK207" i="5"/>
  <c r="CQ207" i="5"/>
  <c r="CV207" i="5"/>
  <c r="DA207" i="5"/>
  <c r="DG207" i="5"/>
  <c r="DL207" i="5"/>
  <c r="DQ207" i="5"/>
  <c r="K207" i="5"/>
  <c r="P207" i="5"/>
  <c r="U207" i="5"/>
  <c r="AA207" i="5"/>
  <c r="AF207" i="5"/>
  <c r="AK207" i="5"/>
  <c r="AQ207" i="5"/>
  <c r="AV207" i="5"/>
  <c r="BA207" i="5"/>
  <c r="BG207" i="5"/>
  <c r="BL207" i="5"/>
  <c r="BQ207" i="5"/>
  <c r="BW207" i="5"/>
  <c r="CB207" i="5"/>
  <c r="CG207" i="5"/>
  <c r="CM207" i="5"/>
  <c r="CR207" i="5"/>
  <c r="CW207" i="5"/>
  <c r="DC207" i="5"/>
  <c r="DH207" i="5"/>
  <c r="DM207" i="5"/>
  <c r="DS207" i="5"/>
  <c r="L207" i="5"/>
  <c r="Q207" i="5"/>
  <c r="W207" i="5"/>
  <c r="AB207" i="5"/>
  <c r="AG207" i="5"/>
  <c r="AM207" i="5"/>
  <c r="AR207" i="5"/>
  <c r="AW207" i="5"/>
  <c r="BC207" i="5"/>
  <c r="BH207" i="5"/>
  <c r="BM207" i="5"/>
  <c r="BS207" i="5"/>
  <c r="BX207" i="5"/>
  <c r="CC207" i="5"/>
  <c r="CI207" i="5"/>
  <c r="CN207" i="5"/>
  <c r="CS207" i="5"/>
  <c r="CY207" i="5"/>
  <c r="DD207" i="5"/>
  <c r="DI207" i="5"/>
  <c r="DO207" i="5"/>
  <c r="DT207" i="5"/>
  <c r="AC207" i="5"/>
  <c r="AY207" i="5"/>
  <c r="BT207" i="5"/>
  <c r="CO207" i="5"/>
  <c r="DK207" i="5"/>
  <c r="M207" i="5"/>
  <c r="AI207" i="5"/>
  <c r="BD207" i="5"/>
  <c r="BY207" i="5"/>
  <c r="CU207" i="5"/>
  <c r="DP207" i="5"/>
  <c r="S207" i="5"/>
  <c r="AN207" i="5"/>
  <c r="BI207" i="5"/>
  <c r="CE207" i="5"/>
  <c r="CZ207" i="5"/>
  <c r="DU207" i="5"/>
  <c r="X207" i="5"/>
  <c r="AS207" i="5"/>
  <c r="BO207" i="5"/>
  <c r="CJ207" i="5"/>
  <c r="DE207" i="5"/>
  <c r="I204" i="2"/>
  <c r="J203" i="5"/>
  <c r="N203" i="5"/>
  <c r="R203" i="5"/>
  <c r="V203" i="5"/>
  <c r="Z203" i="5"/>
  <c r="AD203" i="5"/>
  <c r="AH203" i="5"/>
  <c r="AL203" i="5"/>
  <c r="AP203" i="5"/>
  <c r="AT203" i="5"/>
  <c r="AX203" i="5"/>
  <c r="BB203" i="5"/>
  <c r="BF203" i="5"/>
  <c r="BJ203" i="5"/>
  <c r="BN203" i="5"/>
  <c r="BR203" i="5"/>
  <c r="BV203" i="5"/>
  <c r="BZ203" i="5"/>
  <c r="CD203" i="5"/>
  <c r="CH203" i="5"/>
  <c r="CL203" i="5"/>
  <c r="CP203" i="5"/>
  <c r="CT203" i="5"/>
  <c r="CX203" i="5"/>
  <c r="DB203" i="5"/>
  <c r="DF203" i="5"/>
  <c r="DJ203" i="5"/>
  <c r="DN203" i="5"/>
  <c r="DR203" i="5"/>
  <c r="M203" i="5"/>
  <c r="S203" i="5"/>
  <c r="X203" i="5"/>
  <c r="AC203" i="5"/>
  <c r="AI203" i="5"/>
  <c r="AN203" i="5"/>
  <c r="AS203" i="5"/>
  <c r="AY203" i="5"/>
  <c r="BD203" i="5"/>
  <c r="BI203" i="5"/>
  <c r="BO203" i="5"/>
  <c r="BT203" i="5"/>
  <c r="BY203" i="5"/>
  <c r="CE203" i="5"/>
  <c r="CJ203" i="5"/>
  <c r="CO203" i="5"/>
  <c r="CU203" i="5"/>
  <c r="CZ203" i="5"/>
  <c r="DE203" i="5"/>
  <c r="DK203" i="5"/>
  <c r="DP203" i="5"/>
  <c r="DU203" i="5"/>
  <c r="I203" i="5"/>
  <c r="O203" i="5"/>
  <c r="T203" i="5"/>
  <c r="Y203" i="5"/>
  <c r="AE203" i="5"/>
  <c r="AJ203" i="5"/>
  <c r="AO203" i="5"/>
  <c r="AU203" i="5"/>
  <c r="AZ203" i="5"/>
  <c r="BE203" i="5"/>
  <c r="BK203" i="5"/>
  <c r="BP203" i="5"/>
  <c r="BU203" i="5"/>
  <c r="CA203" i="5"/>
  <c r="CF203" i="5"/>
  <c r="CK203" i="5"/>
  <c r="CQ203" i="5"/>
  <c r="CV203" i="5"/>
  <c r="DA203" i="5"/>
  <c r="DG203" i="5"/>
  <c r="DL203" i="5"/>
  <c r="DQ203" i="5"/>
  <c r="K203" i="5"/>
  <c r="P203" i="5"/>
  <c r="U203" i="5"/>
  <c r="AA203" i="5"/>
  <c r="AF203" i="5"/>
  <c r="AK203" i="5"/>
  <c r="AQ203" i="5"/>
  <c r="AV203" i="5"/>
  <c r="BA203" i="5"/>
  <c r="BG203" i="5"/>
  <c r="BL203" i="5"/>
  <c r="BQ203" i="5"/>
  <c r="BW203" i="5"/>
  <c r="CB203" i="5"/>
  <c r="CG203" i="5"/>
  <c r="CM203" i="5"/>
  <c r="CR203" i="5"/>
  <c r="CW203" i="5"/>
  <c r="DC203" i="5"/>
  <c r="DH203" i="5"/>
  <c r="DM203" i="5"/>
  <c r="DS203" i="5"/>
  <c r="AB203" i="5"/>
  <c r="AW203" i="5"/>
  <c r="BS203" i="5"/>
  <c r="CN203" i="5"/>
  <c r="DI203" i="5"/>
  <c r="L203" i="5"/>
  <c r="AG203" i="5"/>
  <c r="BC203" i="5"/>
  <c r="BX203" i="5"/>
  <c r="CS203" i="5"/>
  <c r="DO203" i="5"/>
  <c r="Q203" i="5"/>
  <c r="AM203" i="5"/>
  <c r="BH203" i="5"/>
  <c r="CC203" i="5"/>
  <c r="CY203" i="5"/>
  <c r="DT203" i="5"/>
  <c r="W203" i="5"/>
  <c r="AR203" i="5"/>
  <c r="BM203" i="5"/>
  <c r="CI203" i="5"/>
  <c r="DD203" i="5"/>
  <c r="I200" i="2"/>
  <c r="J199" i="5"/>
  <c r="N199" i="5"/>
  <c r="R199" i="5"/>
  <c r="V199" i="5"/>
  <c r="Z199" i="5"/>
  <c r="AD199" i="5"/>
  <c r="AH199" i="5"/>
  <c r="AL199" i="5"/>
  <c r="AP199" i="5"/>
  <c r="AT199" i="5"/>
  <c r="AX199" i="5"/>
  <c r="BB199" i="5"/>
  <c r="BF199" i="5"/>
  <c r="BJ199" i="5"/>
  <c r="BN199" i="5"/>
  <c r="BR199" i="5"/>
  <c r="BV199" i="5"/>
  <c r="BZ199" i="5"/>
  <c r="CD199" i="5"/>
  <c r="CH199" i="5"/>
  <c r="CL199" i="5"/>
  <c r="CP199" i="5"/>
  <c r="CT199" i="5"/>
  <c r="CX199" i="5"/>
  <c r="DB199" i="5"/>
  <c r="DF199" i="5"/>
  <c r="DJ199" i="5"/>
  <c r="DN199" i="5"/>
  <c r="DR199" i="5"/>
  <c r="L199" i="5"/>
  <c r="Q199" i="5"/>
  <c r="W199" i="5"/>
  <c r="AB199" i="5"/>
  <c r="AG199" i="5"/>
  <c r="AM199" i="5"/>
  <c r="AR199" i="5"/>
  <c r="AW199" i="5"/>
  <c r="BC199" i="5"/>
  <c r="BH199" i="5"/>
  <c r="BM199" i="5"/>
  <c r="BS199" i="5"/>
  <c r="BX199" i="5"/>
  <c r="CC199" i="5"/>
  <c r="CI199" i="5"/>
  <c r="CN199" i="5"/>
  <c r="CS199" i="5"/>
  <c r="CY199" i="5"/>
  <c r="DD199" i="5"/>
  <c r="DI199" i="5"/>
  <c r="DO199" i="5"/>
  <c r="DT199" i="5"/>
  <c r="M199" i="5"/>
  <c r="S199" i="5"/>
  <c r="X199" i="5"/>
  <c r="AC199" i="5"/>
  <c r="AI199" i="5"/>
  <c r="AN199" i="5"/>
  <c r="AS199" i="5"/>
  <c r="AY199" i="5"/>
  <c r="BD199" i="5"/>
  <c r="BI199" i="5"/>
  <c r="BO199" i="5"/>
  <c r="BT199" i="5"/>
  <c r="BY199" i="5"/>
  <c r="CE199" i="5"/>
  <c r="CJ199" i="5"/>
  <c r="CO199" i="5"/>
  <c r="CU199" i="5"/>
  <c r="CZ199" i="5"/>
  <c r="DE199" i="5"/>
  <c r="DK199" i="5"/>
  <c r="DP199" i="5"/>
  <c r="DU199" i="5"/>
  <c r="I199" i="5"/>
  <c r="O199" i="5"/>
  <c r="T199" i="5"/>
  <c r="Y199" i="5"/>
  <c r="AE199" i="5"/>
  <c r="AJ199" i="5"/>
  <c r="AO199" i="5"/>
  <c r="AU199" i="5"/>
  <c r="AZ199" i="5"/>
  <c r="BE199" i="5"/>
  <c r="BK199" i="5"/>
  <c r="BP199" i="5"/>
  <c r="BU199" i="5"/>
  <c r="CA199" i="5"/>
  <c r="CF199" i="5"/>
  <c r="CK199" i="5"/>
  <c r="CQ199" i="5"/>
  <c r="CV199" i="5"/>
  <c r="DA199" i="5"/>
  <c r="DG199" i="5"/>
  <c r="DL199" i="5"/>
  <c r="DQ199" i="5"/>
  <c r="AA199" i="5"/>
  <c r="AV199" i="5"/>
  <c r="BQ199" i="5"/>
  <c r="CM199" i="5"/>
  <c r="DH199" i="5"/>
  <c r="K199" i="5"/>
  <c r="AF199" i="5"/>
  <c r="BA199" i="5"/>
  <c r="BW199" i="5"/>
  <c r="CR199" i="5"/>
  <c r="DM199" i="5"/>
  <c r="P199" i="5"/>
  <c r="AK199" i="5"/>
  <c r="BG199" i="5"/>
  <c r="CB199" i="5"/>
  <c r="CW199" i="5"/>
  <c r="DS199" i="5"/>
  <c r="U199" i="5"/>
  <c r="AQ199" i="5"/>
  <c r="BL199" i="5"/>
  <c r="CG199" i="5"/>
  <c r="DC199" i="5"/>
  <c r="I196" i="2"/>
  <c r="J195" i="5"/>
  <c r="N195" i="5"/>
  <c r="R195" i="5"/>
  <c r="V195" i="5"/>
  <c r="Z195" i="5"/>
  <c r="AD195" i="5"/>
  <c r="AH195" i="5"/>
  <c r="AL195" i="5"/>
  <c r="AP195" i="5"/>
  <c r="AT195" i="5"/>
  <c r="AX195" i="5"/>
  <c r="BB195" i="5"/>
  <c r="BF195" i="5"/>
  <c r="BJ195" i="5"/>
  <c r="BN195" i="5"/>
  <c r="BR195" i="5"/>
  <c r="BV195" i="5"/>
  <c r="BZ195" i="5"/>
  <c r="CD195" i="5"/>
  <c r="CH195" i="5"/>
  <c r="CL195" i="5"/>
  <c r="CP195" i="5"/>
  <c r="CT195" i="5"/>
  <c r="CX195" i="5"/>
  <c r="DB195" i="5"/>
  <c r="DF195" i="5"/>
  <c r="DJ195" i="5"/>
  <c r="DN195" i="5"/>
  <c r="DR195" i="5"/>
  <c r="K195" i="5"/>
  <c r="P195" i="5"/>
  <c r="U195" i="5"/>
  <c r="AA195" i="5"/>
  <c r="AF195" i="5"/>
  <c r="AK195" i="5"/>
  <c r="AQ195" i="5"/>
  <c r="AV195" i="5"/>
  <c r="BA195" i="5"/>
  <c r="BG195" i="5"/>
  <c r="BL195" i="5"/>
  <c r="BQ195" i="5"/>
  <c r="BW195" i="5"/>
  <c r="CB195" i="5"/>
  <c r="CG195" i="5"/>
  <c r="CM195" i="5"/>
  <c r="CR195" i="5"/>
  <c r="CW195" i="5"/>
  <c r="DC195" i="5"/>
  <c r="DH195" i="5"/>
  <c r="DM195" i="5"/>
  <c r="DS195" i="5"/>
  <c r="L195" i="5"/>
  <c r="Q195" i="5"/>
  <c r="W195" i="5"/>
  <c r="AB195" i="5"/>
  <c r="AG195" i="5"/>
  <c r="AM195" i="5"/>
  <c r="AR195" i="5"/>
  <c r="AW195" i="5"/>
  <c r="BC195" i="5"/>
  <c r="BH195" i="5"/>
  <c r="BM195" i="5"/>
  <c r="BS195" i="5"/>
  <c r="BX195" i="5"/>
  <c r="CC195" i="5"/>
  <c r="CI195" i="5"/>
  <c r="CN195" i="5"/>
  <c r="CS195" i="5"/>
  <c r="CY195" i="5"/>
  <c r="DD195" i="5"/>
  <c r="DI195" i="5"/>
  <c r="DO195" i="5"/>
  <c r="DT195" i="5"/>
  <c r="M195" i="5"/>
  <c r="S195" i="5"/>
  <c r="X195" i="5"/>
  <c r="AC195" i="5"/>
  <c r="AI195" i="5"/>
  <c r="AN195" i="5"/>
  <c r="AS195" i="5"/>
  <c r="AY195" i="5"/>
  <c r="BD195" i="5"/>
  <c r="BI195" i="5"/>
  <c r="BO195" i="5"/>
  <c r="BT195" i="5"/>
  <c r="BY195" i="5"/>
  <c r="CE195" i="5"/>
  <c r="CJ195" i="5"/>
  <c r="CO195" i="5"/>
  <c r="CU195" i="5"/>
  <c r="CZ195" i="5"/>
  <c r="DE195" i="5"/>
  <c r="DK195" i="5"/>
  <c r="DP195" i="5"/>
  <c r="DU195" i="5"/>
  <c r="Y195" i="5"/>
  <c r="AU195" i="5"/>
  <c r="BP195" i="5"/>
  <c r="CK195" i="5"/>
  <c r="DG195" i="5"/>
  <c r="I195" i="5"/>
  <c r="AE195" i="5"/>
  <c r="AZ195" i="5"/>
  <c r="BU195" i="5"/>
  <c r="CQ195" i="5"/>
  <c r="DL195" i="5"/>
  <c r="O195" i="5"/>
  <c r="AJ195" i="5"/>
  <c r="BE195" i="5"/>
  <c r="CA195" i="5"/>
  <c r="CV195" i="5"/>
  <c r="DQ195" i="5"/>
  <c r="T195" i="5"/>
  <c r="AO195" i="5"/>
  <c r="BK195" i="5"/>
  <c r="CF195" i="5"/>
  <c r="DA195" i="5"/>
  <c r="I192" i="2"/>
  <c r="J191" i="5"/>
  <c r="N191" i="5"/>
  <c r="R191" i="5"/>
  <c r="V191" i="5"/>
  <c r="Z191" i="5"/>
  <c r="AD191" i="5"/>
  <c r="AH191" i="5"/>
  <c r="AL191" i="5"/>
  <c r="AP191" i="5"/>
  <c r="AT191" i="5"/>
  <c r="AX191" i="5"/>
  <c r="BB191" i="5"/>
  <c r="BF191" i="5"/>
  <c r="BJ191" i="5"/>
  <c r="BN191" i="5"/>
  <c r="BR191" i="5"/>
  <c r="BV191" i="5"/>
  <c r="BZ191" i="5"/>
  <c r="CD191" i="5"/>
  <c r="CH191" i="5"/>
  <c r="CL191" i="5"/>
  <c r="CP191" i="5"/>
  <c r="CT191" i="5"/>
  <c r="CX191" i="5"/>
  <c r="DB191" i="5"/>
  <c r="DF191" i="5"/>
  <c r="DJ191" i="5"/>
  <c r="DN191" i="5"/>
  <c r="DR191" i="5"/>
  <c r="I191" i="5"/>
  <c r="O191" i="5"/>
  <c r="T191" i="5"/>
  <c r="Y191" i="5"/>
  <c r="AE191" i="5"/>
  <c r="AJ191" i="5"/>
  <c r="AO191" i="5"/>
  <c r="AU191" i="5"/>
  <c r="AZ191" i="5"/>
  <c r="BE191" i="5"/>
  <c r="BK191" i="5"/>
  <c r="BP191" i="5"/>
  <c r="BU191" i="5"/>
  <c r="CA191" i="5"/>
  <c r="CF191" i="5"/>
  <c r="CK191" i="5"/>
  <c r="CQ191" i="5"/>
  <c r="CV191" i="5"/>
  <c r="DA191" i="5"/>
  <c r="DG191" i="5"/>
  <c r="DL191" i="5"/>
  <c r="DQ191" i="5"/>
  <c r="K191" i="5"/>
  <c r="P191" i="5"/>
  <c r="U191" i="5"/>
  <c r="AA191" i="5"/>
  <c r="AF191" i="5"/>
  <c r="AK191" i="5"/>
  <c r="AQ191" i="5"/>
  <c r="AV191" i="5"/>
  <c r="BA191" i="5"/>
  <c r="BG191" i="5"/>
  <c r="BL191" i="5"/>
  <c r="BQ191" i="5"/>
  <c r="BW191" i="5"/>
  <c r="CB191" i="5"/>
  <c r="CG191" i="5"/>
  <c r="CM191" i="5"/>
  <c r="CR191" i="5"/>
  <c r="CW191" i="5"/>
  <c r="DC191" i="5"/>
  <c r="DH191" i="5"/>
  <c r="DM191" i="5"/>
  <c r="DS191" i="5"/>
  <c r="L191" i="5"/>
  <c r="Q191" i="5"/>
  <c r="W191" i="5"/>
  <c r="AB191" i="5"/>
  <c r="AG191" i="5"/>
  <c r="AM191" i="5"/>
  <c r="AR191" i="5"/>
  <c r="AW191" i="5"/>
  <c r="BC191" i="5"/>
  <c r="BH191" i="5"/>
  <c r="BM191" i="5"/>
  <c r="BS191" i="5"/>
  <c r="BX191" i="5"/>
  <c r="CC191" i="5"/>
  <c r="CI191" i="5"/>
  <c r="CN191" i="5"/>
  <c r="CS191" i="5"/>
  <c r="CY191" i="5"/>
  <c r="DD191" i="5"/>
  <c r="DI191" i="5"/>
  <c r="DO191" i="5"/>
  <c r="DT191" i="5"/>
  <c r="X191" i="5"/>
  <c r="AS191" i="5"/>
  <c r="BO191" i="5"/>
  <c r="CJ191" i="5"/>
  <c r="DE191" i="5"/>
  <c r="AC191" i="5"/>
  <c r="AY191" i="5"/>
  <c r="BT191" i="5"/>
  <c r="CO191" i="5"/>
  <c r="DK191" i="5"/>
  <c r="M191" i="5"/>
  <c r="AI191" i="5"/>
  <c r="BD191" i="5"/>
  <c r="BY191" i="5"/>
  <c r="CU191" i="5"/>
  <c r="DP191" i="5"/>
  <c r="S191" i="5"/>
  <c r="AN191" i="5"/>
  <c r="BI191" i="5"/>
  <c r="CE191" i="5"/>
  <c r="CZ191" i="5"/>
  <c r="DU191" i="5"/>
  <c r="I188" i="2"/>
  <c r="J187" i="5"/>
  <c r="N187" i="5"/>
  <c r="R187" i="5"/>
  <c r="V187" i="5"/>
  <c r="Z187" i="5"/>
  <c r="AD187" i="5"/>
  <c r="AH187" i="5"/>
  <c r="AL187" i="5"/>
  <c r="AP187" i="5"/>
  <c r="AT187" i="5"/>
  <c r="AX187" i="5"/>
  <c r="BB187" i="5"/>
  <c r="BF187" i="5"/>
  <c r="BJ187" i="5"/>
  <c r="BN187" i="5"/>
  <c r="BR187" i="5"/>
  <c r="BV187" i="5"/>
  <c r="BZ187" i="5"/>
  <c r="CD187" i="5"/>
  <c r="CH187" i="5"/>
  <c r="CL187" i="5"/>
  <c r="CP187" i="5"/>
  <c r="CT187" i="5"/>
  <c r="CX187" i="5"/>
  <c r="DB187" i="5"/>
  <c r="DF187" i="5"/>
  <c r="DJ187" i="5"/>
  <c r="DN187" i="5"/>
  <c r="DR187" i="5"/>
  <c r="M187" i="5"/>
  <c r="S187" i="5"/>
  <c r="X187" i="5"/>
  <c r="AC187" i="5"/>
  <c r="AI187" i="5"/>
  <c r="AN187" i="5"/>
  <c r="AS187" i="5"/>
  <c r="AY187" i="5"/>
  <c r="BD187" i="5"/>
  <c r="BI187" i="5"/>
  <c r="BO187" i="5"/>
  <c r="BT187" i="5"/>
  <c r="BY187" i="5"/>
  <c r="CE187" i="5"/>
  <c r="CJ187" i="5"/>
  <c r="CO187" i="5"/>
  <c r="CU187" i="5"/>
  <c r="CZ187" i="5"/>
  <c r="DE187" i="5"/>
  <c r="DK187" i="5"/>
  <c r="DP187" i="5"/>
  <c r="DU187" i="5"/>
  <c r="I187" i="5"/>
  <c r="O187" i="5"/>
  <c r="T187" i="5"/>
  <c r="Y187" i="5"/>
  <c r="AE187" i="5"/>
  <c r="AJ187" i="5"/>
  <c r="AO187" i="5"/>
  <c r="AU187" i="5"/>
  <c r="AZ187" i="5"/>
  <c r="BE187" i="5"/>
  <c r="BK187" i="5"/>
  <c r="BP187" i="5"/>
  <c r="BU187" i="5"/>
  <c r="CA187" i="5"/>
  <c r="CF187" i="5"/>
  <c r="CK187" i="5"/>
  <c r="CQ187" i="5"/>
  <c r="CV187" i="5"/>
  <c r="DA187" i="5"/>
  <c r="DG187" i="5"/>
  <c r="DL187" i="5"/>
  <c r="DQ187" i="5"/>
  <c r="K187" i="5"/>
  <c r="P187" i="5"/>
  <c r="U187" i="5"/>
  <c r="AA187" i="5"/>
  <c r="AF187" i="5"/>
  <c r="AK187" i="5"/>
  <c r="AQ187" i="5"/>
  <c r="AV187" i="5"/>
  <c r="BA187" i="5"/>
  <c r="BG187" i="5"/>
  <c r="BL187" i="5"/>
  <c r="BQ187" i="5"/>
  <c r="BW187" i="5"/>
  <c r="CB187" i="5"/>
  <c r="CG187" i="5"/>
  <c r="CM187" i="5"/>
  <c r="CR187" i="5"/>
  <c r="CW187" i="5"/>
  <c r="DC187" i="5"/>
  <c r="DH187" i="5"/>
  <c r="DM187" i="5"/>
  <c r="DS187" i="5"/>
  <c r="W187" i="5"/>
  <c r="AR187" i="5"/>
  <c r="BM187" i="5"/>
  <c r="CI187" i="5"/>
  <c r="DD187" i="5"/>
  <c r="AB187" i="5"/>
  <c r="AW187" i="5"/>
  <c r="BS187" i="5"/>
  <c r="CN187" i="5"/>
  <c r="DI187" i="5"/>
  <c r="L187" i="5"/>
  <c r="AG187" i="5"/>
  <c r="BC187" i="5"/>
  <c r="BX187" i="5"/>
  <c r="CS187" i="5"/>
  <c r="DO187" i="5"/>
  <c r="Q187" i="5"/>
  <c r="AM187" i="5"/>
  <c r="BH187" i="5"/>
  <c r="CC187" i="5"/>
  <c r="CY187" i="5"/>
  <c r="DT187" i="5"/>
  <c r="I184" i="2"/>
  <c r="J183" i="5"/>
  <c r="N183" i="5"/>
  <c r="R183" i="5"/>
  <c r="V183" i="5"/>
  <c r="Z183" i="5"/>
  <c r="AD183" i="5"/>
  <c r="AH183" i="5"/>
  <c r="AL183" i="5"/>
  <c r="AP183" i="5"/>
  <c r="AT183" i="5"/>
  <c r="AX183" i="5"/>
  <c r="BB183" i="5"/>
  <c r="BF183" i="5"/>
  <c r="BJ183" i="5"/>
  <c r="BN183" i="5"/>
  <c r="BR183" i="5"/>
  <c r="BV183" i="5"/>
  <c r="BZ183" i="5"/>
  <c r="CD183" i="5"/>
  <c r="CH183" i="5"/>
  <c r="CL183" i="5"/>
  <c r="CP183" i="5"/>
  <c r="CT183" i="5"/>
  <c r="CX183" i="5"/>
  <c r="DB183" i="5"/>
  <c r="DF183" i="5"/>
  <c r="DJ183" i="5"/>
  <c r="DN183" i="5"/>
  <c r="DR183" i="5"/>
  <c r="L183" i="5"/>
  <c r="P183" i="5"/>
  <c r="T183" i="5"/>
  <c r="X183" i="5"/>
  <c r="AB183" i="5"/>
  <c r="AF183" i="5"/>
  <c r="AJ183" i="5"/>
  <c r="AN183" i="5"/>
  <c r="AR183" i="5"/>
  <c r="AV183" i="5"/>
  <c r="AZ183" i="5"/>
  <c r="BD183" i="5"/>
  <c r="BH183" i="5"/>
  <c r="BL183" i="5"/>
  <c r="BP183" i="5"/>
  <c r="BT183" i="5"/>
  <c r="BX183" i="5"/>
  <c r="CB183" i="5"/>
  <c r="CF183" i="5"/>
  <c r="CJ183" i="5"/>
  <c r="CN183" i="5"/>
  <c r="CR183" i="5"/>
  <c r="CV183" i="5"/>
  <c r="CZ183" i="5"/>
  <c r="DD183" i="5"/>
  <c r="DH183" i="5"/>
  <c r="DL183" i="5"/>
  <c r="DP183" i="5"/>
  <c r="DT183" i="5"/>
  <c r="O183" i="5"/>
  <c r="W183" i="5"/>
  <c r="AE183" i="5"/>
  <c r="AM183" i="5"/>
  <c r="AU183" i="5"/>
  <c r="BC183" i="5"/>
  <c r="BK183" i="5"/>
  <c r="BS183" i="5"/>
  <c r="CA183" i="5"/>
  <c r="CI183" i="5"/>
  <c r="CQ183" i="5"/>
  <c r="CY183" i="5"/>
  <c r="DG183" i="5"/>
  <c r="DO183" i="5"/>
  <c r="I183" i="5"/>
  <c r="Q183" i="5"/>
  <c r="Y183" i="5"/>
  <c r="AG183" i="5"/>
  <c r="AO183" i="5"/>
  <c r="AW183" i="5"/>
  <c r="BE183" i="5"/>
  <c r="BM183" i="5"/>
  <c r="BU183" i="5"/>
  <c r="CC183" i="5"/>
  <c r="CK183" i="5"/>
  <c r="CS183" i="5"/>
  <c r="DA183" i="5"/>
  <c r="DI183" i="5"/>
  <c r="DQ183" i="5"/>
  <c r="M183" i="5"/>
  <c r="U183" i="5"/>
  <c r="AK183" i="5"/>
  <c r="AS183" i="5"/>
  <c r="BI183" i="5"/>
  <c r="BY183" i="5"/>
  <c r="K183" i="5"/>
  <c r="S183" i="5"/>
  <c r="AA183" i="5"/>
  <c r="AI183" i="5"/>
  <c r="AQ183" i="5"/>
  <c r="AY183" i="5"/>
  <c r="BG183" i="5"/>
  <c r="BO183" i="5"/>
  <c r="BW183" i="5"/>
  <c r="CE183" i="5"/>
  <c r="CM183" i="5"/>
  <c r="CU183" i="5"/>
  <c r="DC183" i="5"/>
  <c r="DK183" i="5"/>
  <c r="DS183" i="5"/>
  <c r="AC183" i="5"/>
  <c r="BA183" i="5"/>
  <c r="BQ183" i="5"/>
  <c r="DE183" i="5"/>
  <c r="CG183" i="5"/>
  <c r="DM183" i="5"/>
  <c r="CO183" i="5"/>
  <c r="DU183" i="5"/>
  <c r="CW183" i="5"/>
  <c r="I180" i="2"/>
  <c r="J179" i="5"/>
  <c r="N179" i="5"/>
  <c r="R179" i="5"/>
  <c r="V179" i="5"/>
  <c r="Z179" i="5"/>
  <c r="AD179" i="5"/>
  <c r="AH179" i="5"/>
  <c r="AL179" i="5"/>
  <c r="AP179" i="5"/>
  <c r="AT179" i="5"/>
  <c r="AX179" i="5"/>
  <c r="BB179" i="5"/>
  <c r="BF179" i="5"/>
  <c r="BJ179" i="5"/>
  <c r="BN179" i="5"/>
  <c r="BR179" i="5"/>
  <c r="BV179" i="5"/>
  <c r="BZ179" i="5"/>
  <c r="CD179" i="5"/>
  <c r="CH179" i="5"/>
  <c r="CL179" i="5"/>
  <c r="CP179" i="5"/>
  <c r="CT179" i="5"/>
  <c r="CX179" i="5"/>
  <c r="DB179" i="5"/>
  <c r="DF179" i="5"/>
  <c r="DJ179" i="5"/>
  <c r="DN179" i="5"/>
  <c r="DR179" i="5"/>
  <c r="L179" i="5"/>
  <c r="P179" i="5"/>
  <c r="T179" i="5"/>
  <c r="X179" i="5"/>
  <c r="AB179" i="5"/>
  <c r="AF179" i="5"/>
  <c r="AJ179" i="5"/>
  <c r="AN179" i="5"/>
  <c r="AR179" i="5"/>
  <c r="AV179" i="5"/>
  <c r="AZ179" i="5"/>
  <c r="BD179" i="5"/>
  <c r="BH179" i="5"/>
  <c r="BL179" i="5"/>
  <c r="BP179" i="5"/>
  <c r="BT179" i="5"/>
  <c r="BX179" i="5"/>
  <c r="CB179" i="5"/>
  <c r="CF179" i="5"/>
  <c r="CJ179" i="5"/>
  <c r="CN179" i="5"/>
  <c r="CR179" i="5"/>
  <c r="CV179" i="5"/>
  <c r="CZ179" i="5"/>
  <c r="DD179" i="5"/>
  <c r="DH179" i="5"/>
  <c r="DL179" i="5"/>
  <c r="DP179" i="5"/>
  <c r="DT179" i="5"/>
  <c r="K179" i="5"/>
  <c r="S179" i="5"/>
  <c r="AA179" i="5"/>
  <c r="AI179" i="5"/>
  <c r="AQ179" i="5"/>
  <c r="AY179" i="5"/>
  <c r="BG179" i="5"/>
  <c r="BO179" i="5"/>
  <c r="BW179" i="5"/>
  <c r="CE179" i="5"/>
  <c r="CM179" i="5"/>
  <c r="CU179" i="5"/>
  <c r="DC179" i="5"/>
  <c r="DK179" i="5"/>
  <c r="DS179" i="5"/>
  <c r="M179" i="5"/>
  <c r="U179" i="5"/>
  <c r="AC179" i="5"/>
  <c r="AK179" i="5"/>
  <c r="AS179" i="5"/>
  <c r="BA179" i="5"/>
  <c r="BI179" i="5"/>
  <c r="BQ179" i="5"/>
  <c r="BY179" i="5"/>
  <c r="CG179" i="5"/>
  <c r="CO179" i="5"/>
  <c r="CW179" i="5"/>
  <c r="DE179" i="5"/>
  <c r="DM179" i="5"/>
  <c r="DU179" i="5"/>
  <c r="Q179" i="5"/>
  <c r="Y179" i="5"/>
  <c r="AO179" i="5"/>
  <c r="BE179" i="5"/>
  <c r="BU179" i="5"/>
  <c r="CK179" i="5"/>
  <c r="CS179" i="5"/>
  <c r="DI179" i="5"/>
  <c r="O179" i="5"/>
  <c r="W179" i="5"/>
  <c r="AE179" i="5"/>
  <c r="AM179" i="5"/>
  <c r="AU179" i="5"/>
  <c r="BC179" i="5"/>
  <c r="BK179" i="5"/>
  <c r="BS179" i="5"/>
  <c r="CA179" i="5"/>
  <c r="CI179" i="5"/>
  <c r="CQ179" i="5"/>
  <c r="CY179" i="5"/>
  <c r="DG179" i="5"/>
  <c r="DO179" i="5"/>
  <c r="I179" i="5"/>
  <c r="AG179" i="5"/>
  <c r="AW179" i="5"/>
  <c r="BM179" i="5"/>
  <c r="CC179" i="5"/>
  <c r="DA179" i="5"/>
  <c r="DQ179" i="5"/>
  <c r="I176" i="2"/>
  <c r="J175" i="5"/>
  <c r="N175" i="5"/>
  <c r="R175" i="5"/>
  <c r="V175" i="5"/>
  <c r="Z175" i="5"/>
  <c r="AD175" i="5"/>
  <c r="AH175" i="5"/>
  <c r="AL175" i="5"/>
  <c r="AP175" i="5"/>
  <c r="AT175" i="5"/>
  <c r="AX175" i="5"/>
  <c r="BB175" i="5"/>
  <c r="BF175" i="5"/>
  <c r="BJ175" i="5"/>
  <c r="BN175" i="5"/>
  <c r="BR175" i="5"/>
  <c r="BV175" i="5"/>
  <c r="BZ175" i="5"/>
  <c r="CD175" i="5"/>
  <c r="CH175" i="5"/>
  <c r="CL175" i="5"/>
  <c r="CP175" i="5"/>
  <c r="CT175" i="5"/>
  <c r="CX175" i="5"/>
  <c r="DB175" i="5"/>
  <c r="DF175" i="5"/>
  <c r="DJ175" i="5"/>
  <c r="DN175" i="5"/>
  <c r="DR175" i="5"/>
  <c r="L175" i="5"/>
  <c r="P175" i="5"/>
  <c r="T175" i="5"/>
  <c r="X175" i="5"/>
  <c r="AB175" i="5"/>
  <c r="AF175" i="5"/>
  <c r="AJ175" i="5"/>
  <c r="AN175" i="5"/>
  <c r="AR175" i="5"/>
  <c r="AV175" i="5"/>
  <c r="AZ175" i="5"/>
  <c r="BD175" i="5"/>
  <c r="BH175" i="5"/>
  <c r="BL175" i="5"/>
  <c r="BP175" i="5"/>
  <c r="BT175" i="5"/>
  <c r="BX175" i="5"/>
  <c r="CB175" i="5"/>
  <c r="CF175" i="5"/>
  <c r="CJ175" i="5"/>
  <c r="CN175" i="5"/>
  <c r="CR175" i="5"/>
  <c r="CV175" i="5"/>
  <c r="CZ175" i="5"/>
  <c r="DD175" i="5"/>
  <c r="DH175" i="5"/>
  <c r="DL175" i="5"/>
  <c r="DP175" i="5"/>
  <c r="DT175" i="5"/>
  <c r="O175" i="5"/>
  <c r="W175" i="5"/>
  <c r="AE175" i="5"/>
  <c r="AM175" i="5"/>
  <c r="AU175" i="5"/>
  <c r="BC175" i="5"/>
  <c r="BK175" i="5"/>
  <c r="BS175" i="5"/>
  <c r="CA175" i="5"/>
  <c r="CI175" i="5"/>
  <c r="CQ175" i="5"/>
  <c r="CY175" i="5"/>
  <c r="DG175" i="5"/>
  <c r="DO175" i="5"/>
  <c r="I175" i="5"/>
  <c r="Q175" i="5"/>
  <c r="Y175" i="5"/>
  <c r="AG175" i="5"/>
  <c r="AO175" i="5"/>
  <c r="AW175" i="5"/>
  <c r="BE175" i="5"/>
  <c r="BM175" i="5"/>
  <c r="BU175" i="5"/>
  <c r="CC175" i="5"/>
  <c r="CK175" i="5"/>
  <c r="CS175" i="5"/>
  <c r="DA175" i="5"/>
  <c r="DI175" i="5"/>
  <c r="DQ175" i="5"/>
  <c r="M175" i="5"/>
  <c r="U175" i="5"/>
  <c r="AK175" i="5"/>
  <c r="AS175" i="5"/>
  <c r="BI175" i="5"/>
  <c r="BQ175" i="5"/>
  <c r="CG175" i="5"/>
  <c r="CO175" i="5"/>
  <c r="DE175" i="5"/>
  <c r="DM175" i="5"/>
  <c r="K175" i="5"/>
  <c r="S175" i="5"/>
  <c r="AA175" i="5"/>
  <c r="AI175" i="5"/>
  <c r="AQ175" i="5"/>
  <c r="AY175" i="5"/>
  <c r="BG175" i="5"/>
  <c r="BO175" i="5"/>
  <c r="BW175" i="5"/>
  <c r="CE175" i="5"/>
  <c r="CM175" i="5"/>
  <c r="CU175" i="5"/>
  <c r="DC175" i="5"/>
  <c r="DK175" i="5"/>
  <c r="DS175" i="5"/>
  <c r="AC175" i="5"/>
  <c r="BA175" i="5"/>
  <c r="BY175" i="5"/>
  <c r="CW175" i="5"/>
  <c r="DU175" i="5"/>
  <c r="I173" i="2"/>
  <c r="J171" i="5"/>
  <c r="N171" i="5"/>
  <c r="R171" i="5"/>
  <c r="V171" i="5"/>
  <c r="Z171" i="5"/>
  <c r="AD171" i="5"/>
  <c r="AH171" i="5"/>
  <c r="AL171" i="5"/>
  <c r="AP171" i="5"/>
  <c r="AT171" i="5"/>
  <c r="AX171" i="5"/>
  <c r="BB171" i="5"/>
  <c r="BF171" i="5"/>
  <c r="BJ171" i="5"/>
  <c r="BN171" i="5"/>
  <c r="BR171" i="5"/>
  <c r="BV171" i="5"/>
  <c r="BZ171" i="5"/>
  <c r="CD171" i="5"/>
  <c r="CH171" i="5"/>
  <c r="CL171" i="5"/>
  <c r="CP171" i="5"/>
  <c r="CT171" i="5"/>
  <c r="CX171" i="5"/>
  <c r="DB171" i="5"/>
  <c r="DF171" i="5"/>
  <c r="DJ171" i="5"/>
  <c r="DN171" i="5"/>
  <c r="DR171" i="5"/>
  <c r="L171" i="5"/>
  <c r="P171" i="5"/>
  <c r="T171" i="5"/>
  <c r="X171" i="5"/>
  <c r="AB171" i="5"/>
  <c r="AF171" i="5"/>
  <c r="AJ171" i="5"/>
  <c r="AN171" i="5"/>
  <c r="AR171" i="5"/>
  <c r="AV171" i="5"/>
  <c r="AZ171" i="5"/>
  <c r="BD171" i="5"/>
  <c r="BH171" i="5"/>
  <c r="BL171" i="5"/>
  <c r="BP171" i="5"/>
  <c r="BT171" i="5"/>
  <c r="BX171" i="5"/>
  <c r="CB171" i="5"/>
  <c r="CF171" i="5"/>
  <c r="CJ171" i="5"/>
  <c r="CN171" i="5"/>
  <c r="CR171" i="5"/>
  <c r="CV171" i="5"/>
  <c r="CZ171" i="5"/>
  <c r="DD171" i="5"/>
  <c r="DH171" i="5"/>
  <c r="DL171" i="5"/>
  <c r="DP171" i="5"/>
  <c r="DT171" i="5"/>
  <c r="K171" i="5"/>
  <c r="S171" i="5"/>
  <c r="AA171" i="5"/>
  <c r="AI171" i="5"/>
  <c r="AQ171" i="5"/>
  <c r="AY171" i="5"/>
  <c r="BG171" i="5"/>
  <c r="BO171" i="5"/>
  <c r="BW171" i="5"/>
  <c r="CE171" i="5"/>
  <c r="CM171" i="5"/>
  <c r="CU171" i="5"/>
  <c r="DC171" i="5"/>
  <c r="DK171" i="5"/>
  <c r="DS171" i="5"/>
  <c r="M171" i="5"/>
  <c r="U171" i="5"/>
  <c r="AC171" i="5"/>
  <c r="AK171" i="5"/>
  <c r="AS171" i="5"/>
  <c r="BA171" i="5"/>
  <c r="BI171" i="5"/>
  <c r="BQ171" i="5"/>
  <c r="BY171" i="5"/>
  <c r="CG171" i="5"/>
  <c r="CO171" i="5"/>
  <c r="CW171" i="5"/>
  <c r="DE171" i="5"/>
  <c r="DM171" i="5"/>
  <c r="DU171" i="5"/>
  <c r="Q171" i="5"/>
  <c r="AG171" i="5"/>
  <c r="AW171" i="5"/>
  <c r="BE171" i="5"/>
  <c r="BU171" i="5"/>
  <c r="CK171" i="5"/>
  <c r="CS171" i="5"/>
  <c r="DI171" i="5"/>
  <c r="O171" i="5"/>
  <c r="W171" i="5"/>
  <c r="AE171" i="5"/>
  <c r="AM171" i="5"/>
  <c r="AU171" i="5"/>
  <c r="BC171" i="5"/>
  <c r="BK171" i="5"/>
  <c r="BS171" i="5"/>
  <c r="CA171" i="5"/>
  <c r="CI171" i="5"/>
  <c r="CQ171" i="5"/>
  <c r="CY171" i="5"/>
  <c r="DG171" i="5"/>
  <c r="DO171" i="5"/>
  <c r="I171" i="5"/>
  <c r="Y171" i="5"/>
  <c r="AO171" i="5"/>
  <c r="BM171" i="5"/>
  <c r="CC171" i="5"/>
  <c r="DA171" i="5"/>
  <c r="DQ171" i="5"/>
  <c r="I169" i="2"/>
  <c r="J167" i="5"/>
  <c r="N167" i="5"/>
  <c r="R167" i="5"/>
  <c r="V167" i="5"/>
  <c r="Z167" i="5"/>
  <c r="AD167" i="5"/>
  <c r="AH167" i="5"/>
  <c r="AL167" i="5"/>
  <c r="AP167" i="5"/>
  <c r="AT167" i="5"/>
  <c r="AX167" i="5"/>
  <c r="BB167" i="5"/>
  <c r="BF167" i="5"/>
  <c r="BJ167" i="5"/>
  <c r="BN167" i="5"/>
  <c r="BR167" i="5"/>
  <c r="BV167" i="5"/>
  <c r="BZ167" i="5"/>
  <c r="CD167" i="5"/>
  <c r="CH167" i="5"/>
  <c r="CL167" i="5"/>
  <c r="CP167" i="5"/>
  <c r="CT167" i="5"/>
  <c r="CX167" i="5"/>
  <c r="DB167" i="5"/>
  <c r="DF167" i="5"/>
  <c r="DJ167" i="5"/>
  <c r="DN167" i="5"/>
  <c r="DR167" i="5"/>
  <c r="L167" i="5"/>
  <c r="P167" i="5"/>
  <c r="T167" i="5"/>
  <c r="X167" i="5"/>
  <c r="AB167" i="5"/>
  <c r="AF167" i="5"/>
  <c r="AJ167" i="5"/>
  <c r="AN167" i="5"/>
  <c r="AR167" i="5"/>
  <c r="AV167" i="5"/>
  <c r="AZ167" i="5"/>
  <c r="BD167" i="5"/>
  <c r="BH167" i="5"/>
  <c r="BL167" i="5"/>
  <c r="BP167" i="5"/>
  <c r="BT167" i="5"/>
  <c r="BX167" i="5"/>
  <c r="CB167" i="5"/>
  <c r="CF167" i="5"/>
  <c r="CJ167" i="5"/>
  <c r="CN167" i="5"/>
  <c r="CR167" i="5"/>
  <c r="CV167" i="5"/>
  <c r="CZ167" i="5"/>
  <c r="DD167" i="5"/>
  <c r="DH167" i="5"/>
  <c r="DL167" i="5"/>
  <c r="DP167" i="5"/>
  <c r="DT167" i="5"/>
  <c r="O167" i="5"/>
  <c r="W167" i="5"/>
  <c r="AE167" i="5"/>
  <c r="AM167" i="5"/>
  <c r="AU167" i="5"/>
  <c r="BC167" i="5"/>
  <c r="BK167" i="5"/>
  <c r="BS167" i="5"/>
  <c r="CA167" i="5"/>
  <c r="CI167" i="5"/>
  <c r="CQ167" i="5"/>
  <c r="CY167" i="5"/>
  <c r="DG167" i="5"/>
  <c r="DO167" i="5"/>
  <c r="I167" i="5"/>
  <c r="Q167" i="5"/>
  <c r="Y167" i="5"/>
  <c r="AG167" i="5"/>
  <c r="AO167" i="5"/>
  <c r="AW167" i="5"/>
  <c r="BE167" i="5"/>
  <c r="BM167" i="5"/>
  <c r="BU167" i="5"/>
  <c r="CC167" i="5"/>
  <c r="CK167" i="5"/>
  <c r="CS167" i="5"/>
  <c r="DA167" i="5"/>
  <c r="DI167" i="5"/>
  <c r="DQ167" i="5"/>
  <c r="M167" i="5"/>
  <c r="AC167" i="5"/>
  <c r="AS167" i="5"/>
  <c r="BA167" i="5"/>
  <c r="BQ167" i="5"/>
  <c r="BY167" i="5"/>
  <c r="CO167" i="5"/>
  <c r="CW167" i="5"/>
  <c r="DM167" i="5"/>
  <c r="K167" i="5"/>
  <c r="S167" i="5"/>
  <c r="AA167" i="5"/>
  <c r="AI167" i="5"/>
  <c r="AQ167" i="5"/>
  <c r="AY167" i="5"/>
  <c r="BG167" i="5"/>
  <c r="BO167" i="5"/>
  <c r="BW167" i="5"/>
  <c r="CE167" i="5"/>
  <c r="CM167" i="5"/>
  <c r="CU167" i="5"/>
  <c r="DC167" i="5"/>
  <c r="DK167" i="5"/>
  <c r="DS167" i="5"/>
  <c r="U167" i="5"/>
  <c r="AK167" i="5"/>
  <c r="BI167" i="5"/>
  <c r="CG167" i="5"/>
  <c r="DE167" i="5"/>
  <c r="DU167" i="5"/>
  <c r="I165" i="2"/>
  <c r="J163" i="5"/>
  <c r="N163" i="5"/>
  <c r="R163" i="5"/>
  <c r="V163" i="5"/>
  <c r="Z163" i="5"/>
  <c r="AD163" i="5"/>
  <c r="AH163" i="5"/>
  <c r="AL163" i="5"/>
  <c r="AP163" i="5"/>
  <c r="AT163" i="5"/>
  <c r="AX163" i="5"/>
  <c r="BB163" i="5"/>
  <c r="BF163" i="5"/>
  <c r="BJ163" i="5"/>
  <c r="BN163" i="5"/>
  <c r="BR163" i="5"/>
  <c r="BV163" i="5"/>
  <c r="BZ163" i="5"/>
  <c r="CD163" i="5"/>
  <c r="CH163" i="5"/>
  <c r="CL163" i="5"/>
  <c r="CP163" i="5"/>
  <c r="CT163" i="5"/>
  <c r="CX163" i="5"/>
  <c r="DB163" i="5"/>
  <c r="DF163" i="5"/>
  <c r="DJ163" i="5"/>
  <c r="DN163" i="5"/>
  <c r="DR163" i="5"/>
  <c r="L163" i="5"/>
  <c r="P163" i="5"/>
  <c r="T163" i="5"/>
  <c r="X163" i="5"/>
  <c r="AB163" i="5"/>
  <c r="AF163" i="5"/>
  <c r="AJ163" i="5"/>
  <c r="AN163" i="5"/>
  <c r="AR163" i="5"/>
  <c r="AV163" i="5"/>
  <c r="AZ163" i="5"/>
  <c r="BD163" i="5"/>
  <c r="BH163" i="5"/>
  <c r="BL163" i="5"/>
  <c r="BP163" i="5"/>
  <c r="BT163" i="5"/>
  <c r="BX163" i="5"/>
  <c r="CB163" i="5"/>
  <c r="CF163" i="5"/>
  <c r="CJ163" i="5"/>
  <c r="CN163" i="5"/>
  <c r="CR163" i="5"/>
  <c r="CV163" i="5"/>
  <c r="CZ163" i="5"/>
  <c r="DD163" i="5"/>
  <c r="DH163" i="5"/>
  <c r="DL163" i="5"/>
  <c r="DP163" i="5"/>
  <c r="DT163" i="5"/>
  <c r="K163" i="5"/>
  <c r="S163" i="5"/>
  <c r="AA163" i="5"/>
  <c r="AI163" i="5"/>
  <c r="AQ163" i="5"/>
  <c r="AY163" i="5"/>
  <c r="BG163" i="5"/>
  <c r="BO163" i="5"/>
  <c r="BW163" i="5"/>
  <c r="CE163" i="5"/>
  <c r="CM163" i="5"/>
  <c r="CU163" i="5"/>
  <c r="DC163" i="5"/>
  <c r="DK163" i="5"/>
  <c r="DS163" i="5"/>
  <c r="M163" i="5"/>
  <c r="U163" i="5"/>
  <c r="AC163" i="5"/>
  <c r="AK163" i="5"/>
  <c r="AS163" i="5"/>
  <c r="BA163" i="5"/>
  <c r="BI163" i="5"/>
  <c r="BQ163" i="5"/>
  <c r="BY163" i="5"/>
  <c r="CG163" i="5"/>
  <c r="CO163" i="5"/>
  <c r="CW163" i="5"/>
  <c r="DE163" i="5"/>
  <c r="DM163" i="5"/>
  <c r="DU163" i="5"/>
  <c r="Q163" i="5"/>
  <c r="Y163" i="5"/>
  <c r="AO163" i="5"/>
  <c r="AW163" i="5"/>
  <c r="BM163" i="5"/>
  <c r="BU163" i="5"/>
  <c r="CK163" i="5"/>
  <c r="CS163" i="5"/>
  <c r="DI163" i="5"/>
  <c r="O163" i="5"/>
  <c r="W163" i="5"/>
  <c r="AE163" i="5"/>
  <c r="AM163" i="5"/>
  <c r="AU163" i="5"/>
  <c r="BC163" i="5"/>
  <c r="BK163" i="5"/>
  <c r="BS163" i="5"/>
  <c r="CA163" i="5"/>
  <c r="CI163" i="5"/>
  <c r="CQ163" i="5"/>
  <c r="CY163" i="5"/>
  <c r="DG163" i="5"/>
  <c r="DO163" i="5"/>
  <c r="I163" i="5"/>
  <c r="AG163" i="5"/>
  <c r="BE163" i="5"/>
  <c r="CC163" i="5"/>
  <c r="DA163" i="5"/>
  <c r="DQ163" i="5"/>
  <c r="I162" i="2"/>
  <c r="J159" i="5"/>
  <c r="N159" i="5"/>
  <c r="R159" i="5"/>
  <c r="V159" i="5"/>
  <c r="Z159" i="5"/>
  <c r="AD159" i="5"/>
  <c r="AH159" i="5"/>
  <c r="AL159" i="5"/>
  <c r="AP159" i="5"/>
  <c r="AT159" i="5"/>
  <c r="AX159" i="5"/>
  <c r="BB159" i="5"/>
  <c r="BF159" i="5"/>
  <c r="BJ159" i="5"/>
  <c r="BN159" i="5"/>
  <c r="BR159" i="5"/>
  <c r="BV159" i="5"/>
  <c r="BZ159" i="5"/>
  <c r="CD159" i="5"/>
  <c r="CH159" i="5"/>
  <c r="CL159" i="5"/>
  <c r="CP159" i="5"/>
  <c r="CT159" i="5"/>
  <c r="CX159" i="5"/>
  <c r="DB159" i="5"/>
  <c r="DF159" i="5"/>
  <c r="DJ159" i="5"/>
  <c r="DN159" i="5"/>
  <c r="DR159" i="5"/>
  <c r="L159" i="5"/>
  <c r="P159" i="5"/>
  <c r="T159" i="5"/>
  <c r="X159" i="5"/>
  <c r="AB159" i="5"/>
  <c r="AF159" i="5"/>
  <c r="AJ159" i="5"/>
  <c r="AN159" i="5"/>
  <c r="AR159" i="5"/>
  <c r="AV159" i="5"/>
  <c r="AZ159" i="5"/>
  <c r="BD159" i="5"/>
  <c r="BH159" i="5"/>
  <c r="BL159" i="5"/>
  <c r="BP159" i="5"/>
  <c r="BT159" i="5"/>
  <c r="BX159" i="5"/>
  <c r="CB159" i="5"/>
  <c r="CF159" i="5"/>
  <c r="CJ159" i="5"/>
  <c r="CN159" i="5"/>
  <c r="CR159" i="5"/>
  <c r="CV159" i="5"/>
  <c r="CZ159" i="5"/>
  <c r="DD159" i="5"/>
  <c r="DH159" i="5"/>
  <c r="DL159" i="5"/>
  <c r="DP159" i="5"/>
  <c r="DT159" i="5"/>
  <c r="O159" i="5"/>
  <c r="W159" i="5"/>
  <c r="AE159" i="5"/>
  <c r="AM159" i="5"/>
  <c r="AU159" i="5"/>
  <c r="BC159" i="5"/>
  <c r="BK159" i="5"/>
  <c r="BS159" i="5"/>
  <c r="CA159" i="5"/>
  <c r="CI159" i="5"/>
  <c r="CQ159" i="5"/>
  <c r="CY159" i="5"/>
  <c r="DG159" i="5"/>
  <c r="DO159" i="5"/>
  <c r="I159" i="5"/>
  <c r="Q159" i="5"/>
  <c r="Y159" i="5"/>
  <c r="AG159" i="5"/>
  <c r="AO159" i="5"/>
  <c r="AW159" i="5"/>
  <c r="BE159" i="5"/>
  <c r="BM159" i="5"/>
  <c r="BU159" i="5"/>
  <c r="CC159" i="5"/>
  <c r="CK159" i="5"/>
  <c r="CS159" i="5"/>
  <c r="DA159" i="5"/>
  <c r="DI159" i="5"/>
  <c r="DQ159" i="5"/>
  <c r="M159" i="5"/>
  <c r="U159" i="5"/>
  <c r="AC159" i="5"/>
  <c r="AK159" i="5"/>
  <c r="BA159" i="5"/>
  <c r="BI159" i="5"/>
  <c r="BY159" i="5"/>
  <c r="CG159" i="5"/>
  <c r="CW159" i="5"/>
  <c r="DM159" i="5"/>
  <c r="K159" i="5"/>
  <c r="S159" i="5"/>
  <c r="AA159" i="5"/>
  <c r="AI159" i="5"/>
  <c r="AQ159" i="5"/>
  <c r="AY159" i="5"/>
  <c r="BG159" i="5"/>
  <c r="BO159" i="5"/>
  <c r="BW159" i="5"/>
  <c r="CE159" i="5"/>
  <c r="CM159" i="5"/>
  <c r="CU159" i="5"/>
  <c r="DC159" i="5"/>
  <c r="DK159" i="5"/>
  <c r="DS159" i="5"/>
  <c r="AS159" i="5"/>
  <c r="BQ159" i="5"/>
  <c r="CO159" i="5"/>
  <c r="DE159" i="5"/>
  <c r="DU159" i="5"/>
  <c r="I17" i="2"/>
  <c r="J155" i="5"/>
  <c r="N155" i="5"/>
  <c r="R155" i="5"/>
  <c r="V155" i="5"/>
  <c r="Z155" i="5"/>
  <c r="AD155" i="5"/>
  <c r="AH155" i="5"/>
  <c r="AL155" i="5"/>
  <c r="AP155" i="5"/>
  <c r="AT155" i="5"/>
  <c r="AX155" i="5"/>
  <c r="BB155" i="5"/>
  <c r="BF155" i="5"/>
  <c r="BJ155" i="5"/>
  <c r="BN155" i="5"/>
  <c r="BR155" i="5"/>
  <c r="BV155" i="5"/>
  <c r="BZ155" i="5"/>
  <c r="CD155" i="5"/>
  <c r="CH155" i="5"/>
  <c r="CL155" i="5"/>
  <c r="CP155" i="5"/>
  <c r="CT155" i="5"/>
  <c r="CX155" i="5"/>
  <c r="DB155" i="5"/>
  <c r="DF155" i="5"/>
  <c r="DJ155" i="5"/>
  <c r="DN155" i="5"/>
  <c r="DR155" i="5"/>
  <c r="L155" i="5"/>
  <c r="P155" i="5"/>
  <c r="T155" i="5"/>
  <c r="X155" i="5"/>
  <c r="AB155" i="5"/>
  <c r="AF155" i="5"/>
  <c r="AJ155" i="5"/>
  <c r="AN155" i="5"/>
  <c r="AR155" i="5"/>
  <c r="AV155" i="5"/>
  <c r="AZ155" i="5"/>
  <c r="BD155" i="5"/>
  <c r="BH155" i="5"/>
  <c r="BL155" i="5"/>
  <c r="BP155" i="5"/>
  <c r="BT155" i="5"/>
  <c r="BX155" i="5"/>
  <c r="CB155" i="5"/>
  <c r="CF155" i="5"/>
  <c r="CJ155" i="5"/>
  <c r="CN155" i="5"/>
  <c r="CR155" i="5"/>
  <c r="CV155" i="5"/>
  <c r="CZ155" i="5"/>
  <c r="DD155" i="5"/>
  <c r="DH155" i="5"/>
  <c r="DL155" i="5"/>
  <c r="DP155" i="5"/>
  <c r="DT155" i="5"/>
  <c r="K155" i="5"/>
  <c r="S155" i="5"/>
  <c r="AA155" i="5"/>
  <c r="AI155" i="5"/>
  <c r="AQ155" i="5"/>
  <c r="AY155" i="5"/>
  <c r="BG155" i="5"/>
  <c r="BO155" i="5"/>
  <c r="BW155" i="5"/>
  <c r="CE155" i="5"/>
  <c r="CM155" i="5"/>
  <c r="CU155" i="5"/>
  <c r="DC155" i="5"/>
  <c r="DK155" i="5"/>
  <c r="DS155" i="5"/>
  <c r="M155" i="5"/>
  <c r="U155" i="5"/>
  <c r="AC155" i="5"/>
  <c r="AK155" i="5"/>
  <c r="AS155" i="5"/>
  <c r="BA155" i="5"/>
  <c r="BI155" i="5"/>
  <c r="BQ155" i="5"/>
  <c r="BY155" i="5"/>
  <c r="CG155" i="5"/>
  <c r="CO155" i="5"/>
  <c r="CW155" i="5"/>
  <c r="DE155" i="5"/>
  <c r="DM155" i="5"/>
  <c r="DU155" i="5"/>
  <c r="Q155" i="5"/>
  <c r="Y155" i="5"/>
  <c r="AO155" i="5"/>
  <c r="AW155" i="5"/>
  <c r="BM155" i="5"/>
  <c r="BU155" i="5"/>
  <c r="CK155" i="5"/>
  <c r="DA155" i="5"/>
  <c r="DI155" i="5"/>
  <c r="O155" i="5"/>
  <c r="W155" i="5"/>
  <c r="AE155" i="5"/>
  <c r="AM155" i="5"/>
  <c r="AU155" i="5"/>
  <c r="BC155" i="5"/>
  <c r="BK155" i="5"/>
  <c r="BS155" i="5"/>
  <c r="CA155" i="5"/>
  <c r="CI155" i="5"/>
  <c r="CQ155" i="5"/>
  <c r="CY155" i="5"/>
  <c r="DG155" i="5"/>
  <c r="DO155" i="5"/>
  <c r="I155" i="5"/>
  <c r="AG155" i="5"/>
  <c r="BE155" i="5"/>
  <c r="CC155" i="5"/>
  <c r="CS155" i="5"/>
  <c r="DQ155" i="5"/>
  <c r="I160" i="2"/>
  <c r="J151" i="5"/>
  <c r="N151" i="5"/>
  <c r="R151" i="5"/>
  <c r="V151" i="5"/>
  <c r="Z151" i="5"/>
  <c r="AD151" i="5"/>
  <c r="AH151" i="5"/>
  <c r="AL151" i="5"/>
  <c r="AP151" i="5"/>
  <c r="AT151" i="5"/>
  <c r="AX151" i="5"/>
  <c r="BB151" i="5"/>
  <c r="BF151" i="5"/>
  <c r="BJ151" i="5"/>
  <c r="BN151" i="5"/>
  <c r="BR151" i="5"/>
  <c r="BV151" i="5"/>
  <c r="BZ151" i="5"/>
  <c r="CD151" i="5"/>
  <c r="CH151" i="5"/>
  <c r="CL151" i="5"/>
  <c r="CP151" i="5"/>
  <c r="CT151" i="5"/>
  <c r="CX151" i="5"/>
  <c r="DB151" i="5"/>
  <c r="DF151" i="5"/>
  <c r="DJ151" i="5"/>
  <c r="DN151" i="5"/>
  <c r="DR151" i="5"/>
  <c r="L151" i="5"/>
  <c r="P151" i="5"/>
  <c r="T151" i="5"/>
  <c r="X151" i="5"/>
  <c r="AB151" i="5"/>
  <c r="AF151" i="5"/>
  <c r="AJ151" i="5"/>
  <c r="AN151" i="5"/>
  <c r="AR151" i="5"/>
  <c r="AV151" i="5"/>
  <c r="AZ151" i="5"/>
  <c r="BD151" i="5"/>
  <c r="BH151" i="5"/>
  <c r="BL151" i="5"/>
  <c r="BP151" i="5"/>
  <c r="BT151" i="5"/>
  <c r="BX151" i="5"/>
  <c r="CB151" i="5"/>
  <c r="CF151" i="5"/>
  <c r="CJ151" i="5"/>
  <c r="CN151" i="5"/>
  <c r="CR151" i="5"/>
  <c r="CV151" i="5"/>
  <c r="CZ151" i="5"/>
  <c r="DD151" i="5"/>
  <c r="DH151" i="5"/>
  <c r="DL151" i="5"/>
  <c r="DP151" i="5"/>
  <c r="DT151" i="5"/>
  <c r="O151" i="5"/>
  <c r="W151" i="5"/>
  <c r="AE151" i="5"/>
  <c r="AM151" i="5"/>
  <c r="AU151" i="5"/>
  <c r="BC151" i="5"/>
  <c r="BK151" i="5"/>
  <c r="BS151" i="5"/>
  <c r="CA151" i="5"/>
  <c r="CI151" i="5"/>
  <c r="CQ151" i="5"/>
  <c r="CY151" i="5"/>
  <c r="DG151" i="5"/>
  <c r="DO151" i="5"/>
  <c r="I151" i="5"/>
  <c r="Q151" i="5"/>
  <c r="Y151" i="5"/>
  <c r="AG151" i="5"/>
  <c r="AO151" i="5"/>
  <c r="AW151" i="5"/>
  <c r="BE151" i="5"/>
  <c r="BM151" i="5"/>
  <c r="BU151" i="5"/>
  <c r="CC151" i="5"/>
  <c r="CK151" i="5"/>
  <c r="CS151" i="5"/>
  <c r="DA151" i="5"/>
  <c r="DI151" i="5"/>
  <c r="DQ151" i="5"/>
  <c r="AS151" i="5"/>
  <c r="BI151" i="5"/>
  <c r="BQ151" i="5"/>
  <c r="CG151" i="5"/>
  <c r="CW151" i="5"/>
  <c r="DE151" i="5"/>
  <c r="DU151" i="5"/>
  <c r="K151" i="5"/>
  <c r="S151" i="5"/>
  <c r="AA151" i="5"/>
  <c r="AI151" i="5"/>
  <c r="AQ151" i="5"/>
  <c r="AY151" i="5"/>
  <c r="BG151" i="5"/>
  <c r="BO151" i="5"/>
  <c r="BW151" i="5"/>
  <c r="CE151" i="5"/>
  <c r="CM151" i="5"/>
  <c r="CU151" i="5"/>
  <c r="DC151" i="5"/>
  <c r="DK151" i="5"/>
  <c r="DS151" i="5"/>
  <c r="M151" i="5"/>
  <c r="U151" i="5"/>
  <c r="AC151" i="5"/>
  <c r="AK151" i="5"/>
  <c r="BA151" i="5"/>
  <c r="BY151" i="5"/>
  <c r="CO151" i="5"/>
  <c r="DM151" i="5"/>
  <c r="I156" i="2"/>
  <c r="J147" i="5"/>
  <c r="N147" i="5"/>
  <c r="R147" i="5"/>
  <c r="V147" i="5"/>
  <c r="Z147" i="5"/>
  <c r="AD147" i="5"/>
  <c r="AH147" i="5"/>
  <c r="AL147" i="5"/>
  <c r="AP147" i="5"/>
  <c r="AT147" i="5"/>
  <c r="AX147" i="5"/>
  <c r="BB147" i="5"/>
  <c r="BF147" i="5"/>
  <c r="BJ147" i="5"/>
  <c r="BN147" i="5"/>
  <c r="BR147" i="5"/>
  <c r="BV147" i="5"/>
  <c r="BZ147" i="5"/>
  <c r="CD147" i="5"/>
  <c r="CH147" i="5"/>
  <c r="CL147" i="5"/>
  <c r="CP147" i="5"/>
  <c r="CT147" i="5"/>
  <c r="CX147" i="5"/>
  <c r="DB147" i="5"/>
  <c r="DF147" i="5"/>
  <c r="DJ147" i="5"/>
  <c r="DN147" i="5"/>
  <c r="DR147" i="5"/>
  <c r="L147" i="5"/>
  <c r="P147" i="5"/>
  <c r="T147" i="5"/>
  <c r="X147" i="5"/>
  <c r="AB147" i="5"/>
  <c r="AF147" i="5"/>
  <c r="AJ147" i="5"/>
  <c r="AN147" i="5"/>
  <c r="AR147" i="5"/>
  <c r="AV147" i="5"/>
  <c r="AZ147" i="5"/>
  <c r="BD147" i="5"/>
  <c r="BH147" i="5"/>
  <c r="BL147" i="5"/>
  <c r="BP147" i="5"/>
  <c r="BT147" i="5"/>
  <c r="BX147" i="5"/>
  <c r="CB147" i="5"/>
  <c r="CF147" i="5"/>
  <c r="CJ147" i="5"/>
  <c r="CN147" i="5"/>
  <c r="CR147" i="5"/>
  <c r="CV147" i="5"/>
  <c r="CZ147" i="5"/>
  <c r="DD147" i="5"/>
  <c r="DH147" i="5"/>
  <c r="DL147" i="5"/>
  <c r="DP147" i="5"/>
  <c r="DT147" i="5"/>
  <c r="K147" i="5"/>
  <c r="S147" i="5"/>
  <c r="AA147" i="5"/>
  <c r="AI147" i="5"/>
  <c r="AQ147" i="5"/>
  <c r="AY147" i="5"/>
  <c r="BG147" i="5"/>
  <c r="BO147" i="5"/>
  <c r="BW147" i="5"/>
  <c r="CE147" i="5"/>
  <c r="CM147" i="5"/>
  <c r="CU147" i="5"/>
  <c r="DC147" i="5"/>
  <c r="DK147" i="5"/>
  <c r="DS147" i="5"/>
  <c r="M147" i="5"/>
  <c r="U147" i="5"/>
  <c r="AC147" i="5"/>
  <c r="AK147" i="5"/>
  <c r="AS147" i="5"/>
  <c r="BA147" i="5"/>
  <c r="BI147" i="5"/>
  <c r="BQ147" i="5"/>
  <c r="BY147" i="5"/>
  <c r="CG147" i="5"/>
  <c r="CO147" i="5"/>
  <c r="CW147" i="5"/>
  <c r="DE147" i="5"/>
  <c r="DM147" i="5"/>
  <c r="DU147" i="5"/>
  <c r="O147" i="5"/>
  <c r="W147" i="5"/>
  <c r="AE147" i="5"/>
  <c r="AM147" i="5"/>
  <c r="AU147" i="5"/>
  <c r="BC147" i="5"/>
  <c r="BK147" i="5"/>
  <c r="BS147" i="5"/>
  <c r="CA147" i="5"/>
  <c r="CI147" i="5"/>
  <c r="CQ147" i="5"/>
  <c r="CY147" i="5"/>
  <c r="DG147" i="5"/>
  <c r="DO147" i="5"/>
  <c r="I147" i="5"/>
  <c r="Q147" i="5"/>
  <c r="Y147" i="5"/>
  <c r="AG147" i="5"/>
  <c r="AO147" i="5"/>
  <c r="AW147" i="5"/>
  <c r="BE147" i="5"/>
  <c r="BM147" i="5"/>
  <c r="BU147" i="5"/>
  <c r="CC147" i="5"/>
  <c r="CK147" i="5"/>
  <c r="CS147" i="5"/>
  <c r="DA147" i="5"/>
  <c r="DI147" i="5"/>
  <c r="DQ147" i="5"/>
  <c r="I152" i="2"/>
  <c r="K143" i="5"/>
  <c r="O143" i="5"/>
  <c r="S143" i="5"/>
  <c r="W143" i="5"/>
  <c r="AA143" i="5"/>
  <c r="AE143" i="5"/>
  <c r="AI143" i="5"/>
  <c r="AM143" i="5"/>
  <c r="AQ143" i="5"/>
  <c r="AU143" i="5"/>
  <c r="AY143" i="5"/>
  <c r="BC143" i="5"/>
  <c r="BG143" i="5"/>
  <c r="BK143" i="5"/>
  <c r="BO143" i="5"/>
  <c r="BS143" i="5"/>
  <c r="BW143" i="5"/>
  <c r="CA143" i="5"/>
  <c r="CE143" i="5"/>
  <c r="CI143" i="5"/>
  <c r="CM143" i="5"/>
  <c r="CQ143" i="5"/>
  <c r="CU143" i="5"/>
  <c r="CY143" i="5"/>
  <c r="DC143" i="5"/>
  <c r="DG143" i="5"/>
  <c r="DK143" i="5"/>
  <c r="DO143" i="5"/>
  <c r="DS143" i="5"/>
  <c r="I143" i="5"/>
  <c r="M143" i="5"/>
  <c r="Q143" i="5"/>
  <c r="U143" i="5"/>
  <c r="Y143" i="5"/>
  <c r="AC143" i="5"/>
  <c r="AG143" i="5"/>
  <c r="AK143" i="5"/>
  <c r="AO143" i="5"/>
  <c r="AS143" i="5"/>
  <c r="AW143" i="5"/>
  <c r="BA143" i="5"/>
  <c r="BE143" i="5"/>
  <c r="BI143" i="5"/>
  <c r="BM143" i="5"/>
  <c r="BQ143" i="5"/>
  <c r="BU143" i="5"/>
  <c r="BY143" i="5"/>
  <c r="CC143" i="5"/>
  <c r="CG143" i="5"/>
  <c r="CK143" i="5"/>
  <c r="CO143" i="5"/>
  <c r="CS143" i="5"/>
  <c r="CW143" i="5"/>
  <c r="DA143" i="5"/>
  <c r="DE143" i="5"/>
  <c r="DI143" i="5"/>
  <c r="DM143" i="5"/>
  <c r="DQ143" i="5"/>
  <c r="DU143" i="5"/>
  <c r="L143" i="5"/>
  <c r="T143" i="5"/>
  <c r="AB143" i="5"/>
  <c r="AJ143" i="5"/>
  <c r="AR143" i="5"/>
  <c r="AZ143" i="5"/>
  <c r="BH143" i="5"/>
  <c r="BP143" i="5"/>
  <c r="BX143" i="5"/>
  <c r="CF143" i="5"/>
  <c r="CN143" i="5"/>
  <c r="CV143" i="5"/>
  <c r="DD143" i="5"/>
  <c r="DL143" i="5"/>
  <c r="DT143" i="5"/>
  <c r="P143" i="5"/>
  <c r="X143" i="5"/>
  <c r="AF143" i="5"/>
  <c r="AN143" i="5"/>
  <c r="AV143" i="5"/>
  <c r="BD143" i="5"/>
  <c r="BL143" i="5"/>
  <c r="BT143" i="5"/>
  <c r="CB143" i="5"/>
  <c r="CJ143" i="5"/>
  <c r="CR143" i="5"/>
  <c r="CZ143" i="5"/>
  <c r="DH143" i="5"/>
  <c r="DP143" i="5"/>
  <c r="V143" i="5"/>
  <c r="AL143" i="5"/>
  <c r="BB143" i="5"/>
  <c r="BR143" i="5"/>
  <c r="CH143" i="5"/>
  <c r="CX143" i="5"/>
  <c r="DN143" i="5"/>
  <c r="J143" i="5"/>
  <c r="Z143" i="5"/>
  <c r="AP143" i="5"/>
  <c r="BF143" i="5"/>
  <c r="BV143" i="5"/>
  <c r="CL143" i="5"/>
  <c r="DB143" i="5"/>
  <c r="DR143" i="5"/>
  <c r="N143" i="5"/>
  <c r="AD143" i="5"/>
  <c r="AT143" i="5"/>
  <c r="BJ143" i="5"/>
  <c r="BZ143" i="5"/>
  <c r="CP143" i="5"/>
  <c r="DF143" i="5"/>
  <c r="R143" i="5"/>
  <c r="AH143" i="5"/>
  <c r="AX143" i="5"/>
  <c r="BN143" i="5"/>
  <c r="CD143" i="5"/>
  <c r="CT143" i="5"/>
  <c r="DJ143" i="5"/>
  <c r="I148" i="2"/>
  <c r="K139" i="5"/>
  <c r="O139" i="5"/>
  <c r="S139" i="5"/>
  <c r="W139" i="5"/>
  <c r="AA139" i="5"/>
  <c r="AE139" i="5"/>
  <c r="AI139" i="5"/>
  <c r="AM139" i="5"/>
  <c r="AQ139" i="5"/>
  <c r="AU139" i="5"/>
  <c r="AY139" i="5"/>
  <c r="BC139" i="5"/>
  <c r="BG139" i="5"/>
  <c r="BK139" i="5"/>
  <c r="BO139" i="5"/>
  <c r="BS139" i="5"/>
  <c r="BW139" i="5"/>
  <c r="CA139" i="5"/>
  <c r="CE139" i="5"/>
  <c r="CI139" i="5"/>
  <c r="CM139" i="5"/>
  <c r="CQ139" i="5"/>
  <c r="CU139" i="5"/>
  <c r="CY139" i="5"/>
  <c r="DC139" i="5"/>
  <c r="DG139" i="5"/>
  <c r="DK139" i="5"/>
  <c r="DO139" i="5"/>
  <c r="DS139" i="5"/>
  <c r="I139" i="5"/>
  <c r="M139" i="5"/>
  <c r="Q139" i="5"/>
  <c r="U139" i="5"/>
  <c r="Y139" i="5"/>
  <c r="AC139" i="5"/>
  <c r="AG139" i="5"/>
  <c r="AK139" i="5"/>
  <c r="AO139" i="5"/>
  <c r="AS139" i="5"/>
  <c r="AW139" i="5"/>
  <c r="BA139" i="5"/>
  <c r="BE139" i="5"/>
  <c r="BI139" i="5"/>
  <c r="BM139" i="5"/>
  <c r="BQ139" i="5"/>
  <c r="BU139" i="5"/>
  <c r="BY139" i="5"/>
  <c r="CC139" i="5"/>
  <c r="CG139" i="5"/>
  <c r="CK139" i="5"/>
  <c r="CO139" i="5"/>
  <c r="CS139" i="5"/>
  <c r="CW139" i="5"/>
  <c r="DA139" i="5"/>
  <c r="DE139" i="5"/>
  <c r="DI139" i="5"/>
  <c r="DM139" i="5"/>
  <c r="DQ139" i="5"/>
  <c r="DU139" i="5"/>
  <c r="P139" i="5"/>
  <c r="X139" i="5"/>
  <c r="AF139" i="5"/>
  <c r="AN139" i="5"/>
  <c r="AV139" i="5"/>
  <c r="BD139" i="5"/>
  <c r="BL139" i="5"/>
  <c r="BT139" i="5"/>
  <c r="CB139" i="5"/>
  <c r="CJ139" i="5"/>
  <c r="CR139" i="5"/>
  <c r="CZ139" i="5"/>
  <c r="DH139" i="5"/>
  <c r="DP139" i="5"/>
  <c r="L139" i="5"/>
  <c r="T139" i="5"/>
  <c r="AB139" i="5"/>
  <c r="AJ139" i="5"/>
  <c r="AR139" i="5"/>
  <c r="AZ139" i="5"/>
  <c r="BH139" i="5"/>
  <c r="BP139" i="5"/>
  <c r="BX139" i="5"/>
  <c r="CF139" i="5"/>
  <c r="CN139" i="5"/>
  <c r="CV139" i="5"/>
  <c r="DD139" i="5"/>
  <c r="DL139" i="5"/>
  <c r="DT139" i="5"/>
  <c r="J139" i="5"/>
  <c r="Z139" i="5"/>
  <c r="AP139" i="5"/>
  <c r="BF139" i="5"/>
  <c r="BV139" i="5"/>
  <c r="CL139" i="5"/>
  <c r="DB139" i="5"/>
  <c r="DR139" i="5"/>
  <c r="N139" i="5"/>
  <c r="AD139" i="5"/>
  <c r="AT139" i="5"/>
  <c r="BJ139" i="5"/>
  <c r="BZ139" i="5"/>
  <c r="CP139" i="5"/>
  <c r="DF139" i="5"/>
  <c r="R139" i="5"/>
  <c r="AH139" i="5"/>
  <c r="AX139" i="5"/>
  <c r="BN139" i="5"/>
  <c r="CD139" i="5"/>
  <c r="CT139" i="5"/>
  <c r="DJ139" i="5"/>
  <c r="V139" i="5"/>
  <c r="AL139" i="5"/>
  <c r="BB139" i="5"/>
  <c r="BR139" i="5"/>
  <c r="CH139" i="5"/>
  <c r="CX139" i="5"/>
  <c r="DN139" i="5"/>
  <c r="I144" i="2"/>
  <c r="K135" i="5"/>
  <c r="O135" i="5"/>
  <c r="S135" i="5"/>
  <c r="W135" i="5"/>
  <c r="AA135" i="5"/>
  <c r="AE135" i="5"/>
  <c r="AI135" i="5"/>
  <c r="AM135" i="5"/>
  <c r="AQ135" i="5"/>
  <c r="AU135" i="5"/>
  <c r="AY135" i="5"/>
  <c r="BC135" i="5"/>
  <c r="BG135" i="5"/>
  <c r="BK135" i="5"/>
  <c r="BO135" i="5"/>
  <c r="BS135" i="5"/>
  <c r="BW135" i="5"/>
  <c r="CA135" i="5"/>
  <c r="CE135" i="5"/>
  <c r="CI135" i="5"/>
  <c r="CM135" i="5"/>
  <c r="CQ135" i="5"/>
  <c r="CU135" i="5"/>
  <c r="CY135" i="5"/>
  <c r="DC135" i="5"/>
  <c r="DG135" i="5"/>
  <c r="DK135" i="5"/>
  <c r="DO135" i="5"/>
  <c r="DS135" i="5"/>
  <c r="I135" i="5"/>
  <c r="M135" i="5"/>
  <c r="Q135" i="5"/>
  <c r="U135" i="5"/>
  <c r="Y135" i="5"/>
  <c r="AC135" i="5"/>
  <c r="AG135" i="5"/>
  <c r="AK135" i="5"/>
  <c r="AO135" i="5"/>
  <c r="AS135" i="5"/>
  <c r="AW135" i="5"/>
  <c r="BA135" i="5"/>
  <c r="BE135" i="5"/>
  <c r="BI135" i="5"/>
  <c r="BM135" i="5"/>
  <c r="BQ135" i="5"/>
  <c r="BU135" i="5"/>
  <c r="BY135" i="5"/>
  <c r="CC135" i="5"/>
  <c r="CG135" i="5"/>
  <c r="CK135" i="5"/>
  <c r="CO135" i="5"/>
  <c r="CS135" i="5"/>
  <c r="CW135" i="5"/>
  <c r="DA135" i="5"/>
  <c r="DE135" i="5"/>
  <c r="DI135" i="5"/>
  <c r="DM135" i="5"/>
  <c r="DQ135" i="5"/>
  <c r="DU135" i="5"/>
  <c r="L135" i="5"/>
  <c r="T135" i="5"/>
  <c r="AB135" i="5"/>
  <c r="AJ135" i="5"/>
  <c r="AR135" i="5"/>
  <c r="AZ135" i="5"/>
  <c r="BH135" i="5"/>
  <c r="BP135" i="5"/>
  <c r="BX135" i="5"/>
  <c r="CF135" i="5"/>
  <c r="CN135" i="5"/>
  <c r="CV135" i="5"/>
  <c r="DD135" i="5"/>
  <c r="DL135" i="5"/>
  <c r="DT135" i="5"/>
  <c r="P135" i="5"/>
  <c r="X135" i="5"/>
  <c r="AF135" i="5"/>
  <c r="AN135" i="5"/>
  <c r="AV135" i="5"/>
  <c r="BD135" i="5"/>
  <c r="BL135" i="5"/>
  <c r="BT135" i="5"/>
  <c r="CB135" i="5"/>
  <c r="CJ135" i="5"/>
  <c r="CR135" i="5"/>
  <c r="CZ135" i="5"/>
  <c r="DH135" i="5"/>
  <c r="DP135" i="5"/>
  <c r="N135" i="5"/>
  <c r="AD135" i="5"/>
  <c r="AT135" i="5"/>
  <c r="BJ135" i="5"/>
  <c r="BZ135" i="5"/>
  <c r="CP135" i="5"/>
  <c r="DF135" i="5"/>
  <c r="R135" i="5"/>
  <c r="AH135" i="5"/>
  <c r="AX135" i="5"/>
  <c r="BN135" i="5"/>
  <c r="CD135" i="5"/>
  <c r="CT135" i="5"/>
  <c r="DJ135" i="5"/>
  <c r="V135" i="5"/>
  <c r="AL135" i="5"/>
  <c r="BB135" i="5"/>
  <c r="BR135" i="5"/>
  <c r="CH135" i="5"/>
  <c r="CX135" i="5"/>
  <c r="DN135" i="5"/>
  <c r="J135" i="5"/>
  <c r="Z135" i="5"/>
  <c r="AP135" i="5"/>
  <c r="BF135" i="5"/>
  <c r="BV135" i="5"/>
  <c r="CL135" i="5"/>
  <c r="DB135" i="5"/>
  <c r="DR135" i="5"/>
  <c r="I141" i="2"/>
  <c r="K131" i="5"/>
  <c r="O131" i="5"/>
  <c r="S131" i="5"/>
  <c r="W131" i="5"/>
  <c r="AA131" i="5"/>
  <c r="AE131" i="5"/>
  <c r="AI131" i="5"/>
  <c r="AM131" i="5"/>
  <c r="AQ131" i="5"/>
  <c r="AU131" i="5"/>
  <c r="AY131" i="5"/>
  <c r="BC131" i="5"/>
  <c r="BG131" i="5"/>
  <c r="BK131" i="5"/>
  <c r="BO131" i="5"/>
  <c r="BS131" i="5"/>
  <c r="BW131" i="5"/>
  <c r="CA131" i="5"/>
  <c r="CE131" i="5"/>
  <c r="CI131" i="5"/>
  <c r="CM131" i="5"/>
  <c r="CQ131" i="5"/>
  <c r="CU131" i="5"/>
  <c r="CY131" i="5"/>
  <c r="DC131" i="5"/>
  <c r="DG131" i="5"/>
  <c r="DK131" i="5"/>
  <c r="DO131" i="5"/>
  <c r="DS131" i="5"/>
  <c r="I131" i="5"/>
  <c r="M131" i="5"/>
  <c r="Q131" i="5"/>
  <c r="U131" i="5"/>
  <c r="Y131" i="5"/>
  <c r="AC131" i="5"/>
  <c r="AG131" i="5"/>
  <c r="AK131" i="5"/>
  <c r="AO131" i="5"/>
  <c r="AS131" i="5"/>
  <c r="AW131" i="5"/>
  <c r="BA131" i="5"/>
  <c r="BE131" i="5"/>
  <c r="BI131" i="5"/>
  <c r="BM131" i="5"/>
  <c r="BQ131" i="5"/>
  <c r="BU131" i="5"/>
  <c r="BY131" i="5"/>
  <c r="CC131" i="5"/>
  <c r="CG131" i="5"/>
  <c r="CK131" i="5"/>
  <c r="CO131" i="5"/>
  <c r="CS131" i="5"/>
  <c r="CW131" i="5"/>
  <c r="DA131" i="5"/>
  <c r="DE131" i="5"/>
  <c r="DI131" i="5"/>
  <c r="DM131" i="5"/>
  <c r="DQ131" i="5"/>
  <c r="DU131" i="5"/>
  <c r="P131" i="5"/>
  <c r="X131" i="5"/>
  <c r="AF131" i="5"/>
  <c r="AN131" i="5"/>
  <c r="AV131" i="5"/>
  <c r="BD131" i="5"/>
  <c r="BL131" i="5"/>
  <c r="BT131" i="5"/>
  <c r="CB131" i="5"/>
  <c r="CJ131" i="5"/>
  <c r="CR131" i="5"/>
  <c r="CZ131" i="5"/>
  <c r="DH131" i="5"/>
  <c r="DP131" i="5"/>
  <c r="L131" i="5"/>
  <c r="T131" i="5"/>
  <c r="AB131" i="5"/>
  <c r="AJ131" i="5"/>
  <c r="AR131" i="5"/>
  <c r="AZ131" i="5"/>
  <c r="BH131" i="5"/>
  <c r="BP131" i="5"/>
  <c r="BX131" i="5"/>
  <c r="CF131" i="5"/>
  <c r="CN131" i="5"/>
  <c r="CV131" i="5"/>
  <c r="DD131" i="5"/>
  <c r="DL131" i="5"/>
  <c r="DT131" i="5"/>
  <c r="R131" i="5"/>
  <c r="AH131" i="5"/>
  <c r="AX131" i="5"/>
  <c r="BN131" i="5"/>
  <c r="CD131" i="5"/>
  <c r="CT131" i="5"/>
  <c r="DJ131" i="5"/>
  <c r="V131" i="5"/>
  <c r="AL131" i="5"/>
  <c r="BB131" i="5"/>
  <c r="BR131" i="5"/>
  <c r="CH131" i="5"/>
  <c r="CX131" i="5"/>
  <c r="DN131" i="5"/>
  <c r="J131" i="5"/>
  <c r="Z131" i="5"/>
  <c r="AP131" i="5"/>
  <c r="BF131" i="5"/>
  <c r="BV131" i="5"/>
  <c r="CL131" i="5"/>
  <c r="DB131" i="5"/>
  <c r="DR131" i="5"/>
  <c r="N131" i="5"/>
  <c r="AD131" i="5"/>
  <c r="AT131" i="5"/>
  <c r="BJ131" i="5"/>
  <c r="BZ131" i="5"/>
  <c r="CP131" i="5"/>
  <c r="DF131" i="5"/>
  <c r="I137" i="2"/>
  <c r="K127" i="5"/>
  <c r="O127" i="5"/>
  <c r="S127" i="5"/>
  <c r="W127" i="5"/>
  <c r="AA127" i="5"/>
  <c r="AE127" i="5"/>
  <c r="AI127" i="5"/>
  <c r="AM127" i="5"/>
  <c r="AQ127" i="5"/>
  <c r="AU127" i="5"/>
  <c r="AY127" i="5"/>
  <c r="BC127" i="5"/>
  <c r="BG127" i="5"/>
  <c r="BK127" i="5"/>
  <c r="BO127" i="5"/>
  <c r="BS127" i="5"/>
  <c r="BW127" i="5"/>
  <c r="CA127" i="5"/>
  <c r="CE127" i="5"/>
  <c r="CI127" i="5"/>
  <c r="CM127" i="5"/>
  <c r="CQ127" i="5"/>
  <c r="CU127" i="5"/>
  <c r="CY127" i="5"/>
  <c r="DC127" i="5"/>
  <c r="DG127" i="5"/>
  <c r="DK127" i="5"/>
  <c r="DO127" i="5"/>
  <c r="DS127" i="5"/>
  <c r="I127" i="5"/>
  <c r="M127" i="5"/>
  <c r="Q127" i="5"/>
  <c r="U127" i="5"/>
  <c r="Y127" i="5"/>
  <c r="AC127" i="5"/>
  <c r="AG127" i="5"/>
  <c r="AK127" i="5"/>
  <c r="AO127" i="5"/>
  <c r="AS127" i="5"/>
  <c r="AW127" i="5"/>
  <c r="BA127" i="5"/>
  <c r="BE127" i="5"/>
  <c r="BI127" i="5"/>
  <c r="BM127" i="5"/>
  <c r="BQ127" i="5"/>
  <c r="BU127" i="5"/>
  <c r="BY127" i="5"/>
  <c r="CC127" i="5"/>
  <c r="CG127" i="5"/>
  <c r="CK127" i="5"/>
  <c r="CO127" i="5"/>
  <c r="CS127" i="5"/>
  <c r="CW127" i="5"/>
  <c r="DA127" i="5"/>
  <c r="DE127" i="5"/>
  <c r="DI127" i="5"/>
  <c r="DM127" i="5"/>
  <c r="DQ127" i="5"/>
  <c r="DU127" i="5"/>
  <c r="L127" i="5"/>
  <c r="T127" i="5"/>
  <c r="AB127" i="5"/>
  <c r="AJ127" i="5"/>
  <c r="AR127" i="5"/>
  <c r="AZ127" i="5"/>
  <c r="BH127" i="5"/>
  <c r="BP127" i="5"/>
  <c r="BX127" i="5"/>
  <c r="CF127" i="5"/>
  <c r="CN127" i="5"/>
  <c r="CV127" i="5"/>
  <c r="DD127" i="5"/>
  <c r="DL127" i="5"/>
  <c r="DT127" i="5"/>
  <c r="P127" i="5"/>
  <c r="X127" i="5"/>
  <c r="AF127" i="5"/>
  <c r="AN127" i="5"/>
  <c r="AV127" i="5"/>
  <c r="BD127" i="5"/>
  <c r="BL127" i="5"/>
  <c r="BT127" i="5"/>
  <c r="CB127" i="5"/>
  <c r="CJ127" i="5"/>
  <c r="CR127" i="5"/>
  <c r="CZ127" i="5"/>
  <c r="DH127" i="5"/>
  <c r="DP127" i="5"/>
  <c r="V127" i="5"/>
  <c r="AL127" i="5"/>
  <c r="BB127" i="5"/>
  <c r="BR127" i="5"/>
  <c r="CH127" i="5"/>
  <c r="CX127" i="5"/>
  <c r="DN127" i="5"/>
  <c r="J127" i="5"/>
  <c r="Z127" i="5"/>
  <c r="AP127" i="5"/>
  <c r="BF127" i="5"/>
  <c r="BV127" i="5"/>
  <c r="CL127" i="5"/>
  <c r="DB127" i="5"/>
  <c r="DR127" i="5"/>
  <c r="N127" i="5"/>
  <c r="AD127" i="5"/>
  <c r="AT127" i="5"/>
  <c r="BJ127" i="5"/>
  <c r="BZ127" i="5"/>
  <c r="CP127" i="5"/>
  <c r="DF127" i="5"/>
  <c r="R127" i="5"/>
  <c r="AH127" i="5"/>
  <c r="AX127" i="5"/>
  <c r="BN127" i="5"/>
  <c r="CD127" i="5"/>
  <c r="CT127" i="5"/>
  <c r="DJ127" i="5"/>
  <c r="I133" i="2"/>
  <c r="K123" i="5"/>
  <c r="O123" i="5"/>
  <c r="S123" i="5"/>
  <c r="W123" i="5"/>
  <c r="AA123" i="5"/>
  <c r="AE123" i="5"/>
  <c r="AI123" i="5"/>
  <c r="AM123" i="5"/>
  <c r="AQ123" i="5"/>
  <c r="AU123" i="5"/>
  <c r="AY123" i="5"/>
  <c r="BC123" i="5"/>
  <c r="BG123" i="5"/>
  <c r="BK123" i="5"/>
  <c r="BO123" i="5"/>
  <c r="BS123" i="5"/>
  <c r="BW123" i="5"/>
  <c r="CA123" i="5"/>
  <c r="CE123" i="5"/>
  <c r="CI123" i="5"/>
  <c r="CM123" i="5"/>
  <c r="CQ123" i="5"/>
  <c r="CU123" i="5"/>
  <c r="CY123" i="5"/>
  <c r="DC123" i="5"/>
  <c r="DG123" i="5"/>
  <c r="DK123" i="5"/>
  <c r="DO123" i="5"/>
  <c r="DS123" i="5"/>
  <c r="I123" i="5"/>
  <c r="M123" i="5"/>
  <c r="Q123" i="5"/>
  <c r="U123" i="5"/>
  <c r="Y123" i="5"/>
  <c r="AC123" i="5"/>
  <c r="AG123" i="5"/>
  <c r="AK123" i="5"/>
  <c r="AO123" i="5"/>
  <c r="AS123" i="5"/>
  <c r="AW123" i="5"/>
  <c r="BA123" i="5"/>
  <c r="BE123" i="5"/>
  <c r="BI123" i="5"/>
  <c r="BM123" i="5"/>
  <c r="BQ123" i="5"/>
  <c r="BU123" i="5"/>
  <c r="BY123" i="5"/>
  <c r="CC123" i="5"/>
  <c r="CG123" i="5"/>
  <c r="CK123" i="5"/>
  <c r="CO123" i="5"/>
  <c r="CS123" i="5"/>
  <c r="CW123" i="5"/>
  <c r="DA123" i="5"/>
  <c r="DE123" i="5"/>
  <c r="DI123" i="5"/>
  <c r="DM123" i="5"/>
  <c r="DQ123" i="5"/>
  <c r="DU123" i="5"/>
  <c r="P123" i="5"/>
  <c r="X123" i="5"/>
  <c r="AF123" i="5"/>
  <c r="AN123" i="5"/>
  <c r="AV123" i="5"/>
  <c r="BD123" i="5"/>
  <c r="BL123" i="5"/>
  <c r="BT123" i="5"/>
  <c r="CB123" i="5"/>
  <c r="CJ123" i="5"/>
  <c r="CR123" i="5"/>
  <c r="CZ123" i="5"/>
  <c r="DH123" i="5"/>
  <c r="DP123" i="5"/>
  <c r="L123" i="5"/>
  <c r="T123" i="5"/>
  <c r="AB123" i="5"/>
  <c r="AJ123" i="5"/>
  <c r="AR123" i="5"/>
  <c r="AZ123" i="5"/>
  <c r="BH123" i="5"/>
  <c r="BP123" i="5"/>
  <c r="BX123" i="5"/>
  <c r="CF123" i="5"/>
  <c r="CN123" i="5"/>
  <c r="CV123" i="5"/>
  <c r="DD123" i="5"/>
  <c r="DL123" i="5"/>
  <c r="DT123" i="5"/>
  <c r="J123" i="5"/>
  <c r="Z123" i="5"/>
  <c r="AP123" i="5"/>
  <c r="BF123" i="5"/>
  <c r="BV123" i="5"/>
  <c r="CL123" i="5"/>
  <c r="DB123" i="5"/>
  <c r="DR123" i="5"/>
  <c r="N123" i="5"/>
  <c r="AD123" i="5"/>
  <c r="AT123" i="5"/>
  <c r="BJ123" i="5"/>
  <c r="BZ123" i="5"/>
  <c r="CP123" i="5"/>
  <c r="DF123" i="5"/>
  <c r="R123" i="5"/>
  <c r="AH123" i="5"/>
  <c r="AX123" i="5"/>
  <c r="BN123" i="5"/>
  <c r="CD123" i="5"/>
  <c r="CT123" i="5"/>
  <c r="DJ123" i="5"/>
  <c r="V123" i="5"/>
  <c r="AL123" i="5"/>
  <c r="BB123" i="5"/>
  <c r="BR123" i="5"/>
  <c r="CH123" i="5"/>
  <c r="CX123" i="5"/>
  <c r="DN123" i="5"/>
  <c r="I129" i="2"/>
  <c r="K119" i="5"/>
  <c r="O119" i="5"/>
  <c r="S119" i="5"/>
  <c r="W119" i="5"/>
  <c r="AA119" i="5"/>
  <c r="AE119" i="5"/>
  <c r="AI119" i="5"/>
  <c r="AM119" i="5"/>
  <c r="AQ119" i="5"/>
  <c r="AU119" i="5"/>
  <c r="AY119" i="5"/>
  <c r="BC119" i="5"/>
  <c r="BG119" i="5"/>
  <c r="BK119" i="5"/>
  <c r="BO119" i="5"/>
  <c r="BS119" i="5"/>
  <c r="BW119" i="5"/>
  <c r="CA119" i="5"/>
  <c r="CE119" i="5"/>
  <c r="CI119" i="5"/>
  <c r="CM119" i="5"/>
  <c r="CQ119" i="5"/>
  <c r="CU119" i="5"/>
  <c r="CY119" i="5"/>
  <c r="DC119" i="5"/>
  <c r="DG119" i="5"/>
  <c r="DK119" i="5"/>
  <c r="DO119" i="5"/>
  <c r="DS119" i="5"/>
  <c r="I119" i="5"/>
  <c r="M119" i="5"/>
  <c r="Q119" i="5"/>
  <c r="U119" i="5"/>
  <c r="Y119" i="5"/>
  <c r="AC119" i="5"/>
  <c r="AG119" i="5"/>
  <c r="AK119" i="5"/>
  <c r="AO119" i="5"/>
  <c r="AS119" i="5"/>
  <c r="AW119" i="5"/>
  <c r="BA119" i="5"/>
  <c r="BE119" i="5"/>
  <c r="BI119" i="5"/>
  <c r="BM119" i="5"/>
  <c r="BQ119" i="5"/>
  <c r="BU119" i="5"/>
  <c r="BY119" i="5"/>
  <c r="CC119" i="5"/>
  <c r="CG119" i="5"/>
  <c r="CK119" i="5"/>
  <c r="CO119" i="5"/>
  <c r="CS119" i="5"/>
  <c r="CW119" i="5"/>
  <c r="DA119" i="5"/>
  <c r="DE119" i="5"/>
  <c r="DI119" i="5"/>
  <c r="DM119" i="5"/>
  <c r="DQ119" i="5"/>
  <c r="DU119" i="5"/>
  <c r="L119" i="5"/>
  <c r="T119" i="5"/>
  <c r="AB119" i="5"/>
  <c r="AJ119" i="5"/>
  <c r="AR119" i="5"/>
  <c r="AZ119" i="5"/>
  <c r="BH119" i="5"/>
  <c r="BP119" i="5"/>
  <c r="BX119" i="5"/>
  <c r="CF119" i="5"/>
  <c r="CN119" i="5"/>
  <c r="CV119" i="5"/>
  <c r="DD119" i="5"/>
  <c r="DL119" i="5"/>
  <c r="DT119" i="5"/>
  <c r="P119" i="5"/>
  <c r="X119" i="5"/>
  <c r="AF119" i="5"/>
  <c r="AN119" i="5"/>
  <c r="AV119" i="5"/>
  <c r="BD119" i="5"/>
  <c r="BL119" i="5"/>
  <c r="BT119" i="5"/>
  <c r="CB119" i="5"/>
  <c r="CJ119" i="5"/>
  <c r="CR119" i="5"/>
  <c r="CZ119" i="5"/>
  <c r="DH119" i="5"/>
  <c r="DP119" i="5"/>
  <c r="N119" i="5"/>
  <c r="AD119" i="5"/>
  <c r="AT119" i="5"/>
  <c r="BJ119" i="5"/>
  <c r="BZ119" i="5"/>
  <c r="CP119" i="5"/>
  <c r="DF119" i="5"/>
  <c r="R119" i="5"/>
  <c r="AH119" i="5"/>
  <c r="AX119" i="5"/>
  <c r="BN119" i="5"/>
  <c r="CD119" i="5"/>
  <c r="CT119" i="5"/>
  <c r="DJ119" i="5"/>
  <c r="V119" i="5"/>
  <c r="AL119" i="5"/>
  <c r="BB119" i="5"/>
  <c r="BR119" i="5"/>
  <c r="CH119" i="5"/>
  <c r="CX119" i="5"/>
  <c r="DN119" i="5"/>
  <c r="J119" i="5"/>
  <c r="Z119" i="5"/>
  <c r="AP119" i="5"/>
  <c r="BF119" i="5"/>
  <c r="BV119" i="5"/>
  <c r="CL119" i="5"/>
  <c r="DB119" i="5"/>
  <c r="DR119" i="5"/>
  <c r="I12" i="2"/>
  <c r="K115" i="5"/>
  <c r="O115" i="5"/>
  <c r="S115" i="5"/>
  <c r="W115" i="5"/>
  <c r="AA115" i="5"/>
  <c r="AE115" i="5"/>
  <c r="AI115" i="5"/>
  <c r="AM115" i="5"/>
  <c r="AQ115" i="5"/>
  <c r="AU115" i="5"/>
  <c r="AY115" i="5"/>
  <c r="BC115" i="5"/>
  <c r="BG115" i="5"/>
  <c r="BK115" i="5"/>
  <c r="BO115" i="5"/>
  <c r="BS115" i="5"/>
  <c r="BW115" i="5"/>
  <c r="CA115" i="5"/>
  <c r="CE115" i="5"/>
  <c r="CI115" i="5"/>
  <c r="CM115" i="5"/>
  <c r="CQ115" i="5"/>
  <c r="CU115" i="5"/>
  <c r="CY115" i="5"/>
  <c r="DC115" i="5"/>
  <c r="DG115" i="5"/>
  <c r="DK115" i="5"/>
  <c r="DO115" i="5"/>
  <c r="DS115" i="5"/>
  <c r="I115" i="5"/>
  <c r="M115" i="5"/>
  <c r="Q115" i="5"/>
  <c r="U115" i="5"/>
  <c r="Y115" i="5"/>
  <c r="AC115" i="5"/>
  <c r="AG115" i="5"/>
  <c r="AK115" i="5"/>
  <c r="AO115" i="5"/>
  <c r="AS115" i="5"/>
  <c r="AW115" i="5"/>
  <c r="BA115" i="5"/>
  <c r="BE115" i="5"/>
  <c r="BI115" i="5"/>
  <c r="BM115" i="5"/>
  <c r="BQ115" i="5"/>
  <c r="BU115" i="5"/>
  <c r="BY115" i="5"/>
  <c r="CC115" i="5"/>
  <c r="CG115" i="5"/>
  <c r="CK115" i="5"/>
  <c r="CO115" i="5"/>
  <c r="CS115" i="5"/>
  <c r="CW115" i="5"/>
  <c r="DA115" i="5"/>
  <c r="DE115" i="5"/>
  <c r="DI115" i="5"/>
  <c r="DM115" i="5"/>
  <c r="DQ115" i="5"/>
  <c r="DU115" i="5"/>
  <c r="P115" i="5"/>
  <c r="X115" i="5"/>
  <c r="AF115" i="5"/>
  <c r="AN115" i="5"/>
  <c r="AV115" i="5"/>
  <c r="BD115" i="5"/>
  <c r="BL115" i="5"/>
  <c r="BT115" i="5"/>
  <c r="CB115" i="5"/>
  <c r="CJ115" i="5"/>
  <c r="CR115" i="5"/>
  <c r="CZ115" i="5"/>
  <c r="DH115" i="5"/>
  <c r="DP115" i="5"/>
  <c r="L115" i="5"/>
  <c r="T115" i="5"/>
  <c r="AB115" i="5"/>
  <c r="AJ115" i="5"/>
  <c r="AR115" i="5"/>
  <c r="AZ115" i="5"/>
  <c r="BH115" i="5"/>
  <c r="BP115" i="5"/>
  <c r="BX115" i="5"/>
  <c r="CF115" i="5"/>
  <c r="CN115" i="5"/>
  <c r="CV115" i="5"/>
  <c r="DD115" i="5"/>
  <c r="DL115" i="5"/>
  <c r="DT115" i="5"/>
  <c r="R115" i="5"/>
  <c r="AH115" i="5"/>
  <c r="AX115" i="5"/>
  <c r="BN115" i="5"/>
  <c r="CD115" i="5"/>
  <c r="CT115" i="5"/>
  <c r="DJ115" i="5"/>
  <c r="V115" i="5"/>
  <c r="AL115" i="5"/>
  <c r="BB115" i="5"/>
  <c r="BR115" i="5"/>
  <c r="CH115" i="5"/>
  <c r="CX115" i="5"/>
  <c r="DN115" i="5"/>
  <c r="J115" i="5"/>
  <c r="Z115" i="5"/>
  <c r="AP115" i="5"/>
  <c r="BF115" i="5"/>
  <c r="BV115" i="5"/>
  <c r="CL115" i="5"/>
  <c r="DB115" i="5"/>
  <c r="DR115" i="5"/>
  <c r="N115" i="5"/>
  <c r="AD115" i="5"/>
  <c r="AT115" i="5"/>
  <c r="BJ115" i="5"/>
  <c r="BZ115" i="5"/>
  <c r="CP115" i="5"/>
  <c r="DF115" i="5"/>
  <c r="I122" i="2"/>
  <c r="K111" i="5"/>
  <c r="O111" i="5"/>
  <c r="S111" i="5"/>
  <c r="W111" i="5"/>
  <c r="AA111" i="5"/>
  <c r="AE111" i="5"/>
  <c r="AI111" i="5"/>
  <c r="AM111" i="5"/>
  <c r="AQ111" i="5"/>
  <c r="AU111" i="5"/>
  <c r="AY111" i="5"/>
  <c r="BC111" i="5"/>
  <c r="BG111" i="5"/>
  <c r="BK111" i="5"/>
  <c r="BO111" i="5"/>
  <c r="BS111" i="5"/>
  <c r="BW111" i="5"/>
  <c r="CA111" i="5"/>
  <c r="CE111" i="5"/>
  <c r="CI111" i="5"/>
  <c r="CM111" i="5"/>
  <c r="CQ111" i="5"/>
  <c r="CU111" i="5"/>
  <c r="CY111" i="5"/>
  <c r="DC111" i="5"/>
  <c r="DG111" i="5"/>
  <c r="DK111" i="5"/>
  <c r="DO111" i="5"/>
  <c r="DS111" i="5"/>
  <c r="I111" i="5"/>
  <c r="M111" i="5"/>
  <c r="Q111" i="5"/>
  <c r="U111" i="5"/>
  <c r="Y111" i="5"/>
  <c r="AC111" i="5"/>
  <c r="AG111" i="5"/>
  <c r="AK111" i="5"/>
  <c r="AO111" i="5"/>
  <c r="AS111" i="5"/>
  <c r="AW111" i="5"/>
  <c r="BA111" i="5"/>
  <c r="BE111" i="5"/>
  <c r="BI111" i="5"/>
  <c r="BM111" i="5"/>
  <c r="BQ111" i="5"/>
  <c r="BU111" i="5"/>
  <c r="BY111" i="5"/>
  <c r="CC111" i="5"/>
  <c r="CG111" i="5"/>
  <c r="CK111" i="5"/>
  <c r="CO111" i="5"/>
  <c r="CS111" i="5"/>
  <c r="CW111" i="5"/>
  <c r="DA111" i="5"/>
  <c r="DE111" i="5"/>
  <c r="DI111" i="5"/>
  <c r="DM111" i="5"/>
  <c r="DQ111" i="5"/>
  <c r="DU111" i="5"/>
  <c r="L111" i="5"/>
  <c r="T111" i="5"/>
  <c r="AB111" i="5"/>
  <c r="AJ111" i="5"/>
  <c r="AR111" i="5"/>
  <c r="AZ111" i="5"/>
  <c r="BH111" i="5"/>
  <c r="BP111" i="5"/>
  <c r="BX111" i="5"/>
  <c r="CF111" i="5"/>
  <c r="CN111" i="5"/>
  <c r="CV111" i="5"/>
  <c r="DD111" i="5"/>
  <c r="DL111" i="5"/>
  <c r="DT111" i="5"/>
  <c r="P111" i="5"/>
  <c r="X111" i="5"/>
  <c r="AF111" i="5"/>
  <c r="AN111" i="5"/>
  <c r="AV111" i="5"/>
  <c r="BD111" i="5"/>
  <c r="BL111" i="5"/>
  <c r="BT111" i="5"/>
  <c r="CB111" i="5"/>
  <c r="CJ111" i="5"/>
  <c r="CR111" i="5"/>
  <c r="CZ111" i="5"/>
  <c r="DH111" i="5"/>
  <c r="DP111" i="5"/>
  <c r="V111" i="5"/>
  <c r="AL111" i="5"/>
  <c r="BB111" i="5"/>
  <c r="BR111" i="5"/>
  <c r="CH111" i="5"/>
  <c r="CX111" i="5"/>
  <c r="DN111" i="5"/>
  <c r="J111" i="5"/>
  <c r="Z111" i="5"/>
  <c r="AP111" i="5"/>
  <c r="BF111" i="5"/>
  <c r="BV111" i="5"/>
  <c r="CL111" i="5"/>
  <c r="DB111" i="5"/>
  <c r="DR111" i="5"/>
  <c r="N111" i="5"/>
  <c r="AD111" i="5"/>
  <c r="AT111" i="5"/>
  <c r="BJ111" i="5"/>
  <c r="BZ111" i="5"/>
  <c r="CP111" i="5"/>
  <c r="DF111" i="5"/>
  <c r="R111" i="5"/>
  <c r="AH111" i="5"/>
  <c r="AX111" i="5"/>
  <c r="BN111" i="5"/>
  <c r="CD111" i="5"/>
  <c r="CT111" i="5"/>
  <c r="DJ111" i="5"/>
  <c r="I118" i="2"/>
  <c r="L107" i="5"/>
  <c r="P107" i="5"/>
  <c r="T107" i="5"/>
  <c r="X107" i="5"/>
  <c r="AB107" i="5"/>
  <c r="AF107" i="5"/>
  <c r="AJ107" i="5"/>
  <c r="AN107" i="5"/>
  <c r="AR107" i="5"/>
  <c r="AV107" i="5"/>
  <c r="AZ107" i="5"/>
  <c r="BD107" i="5"/>
  <c r="BH107" i="5"/>
  <c r="BL107" i="5"/>
  <c r="BP107" i="5"/>
  <c r="BT107" i="5"/>
  <c r="BX107" i="5"/>
  <c r="CB107" i="5"/>
  <c r="CF107" i="5"/>
  <c r="CJ107" i="5"/>
  <c r="CN107" i="5"/>
  <c r="CR107" i="5"/>
  <c r="CV107" i="5"/>
  <c r="CZ107" i="5"/>
  <c r="DD107" i="5"/>
  <c r="DH107" i="5"/>
  <c r="DL107" i="5"/>
  <c r="DP107" i="5"/>
  <c r="DT107" i="5"/>
  <c r="I107" i="5"/>
  <c r="M107" i="5"/>
  <c r="Q107" i="5"/>
  <c r="U107" i="5"/>
  <c r="Y107" i="5"/>
  <c r="AC107" i="5"/>
  <c r="AG107" i="5"/>
  <c r="AK107" i="5"/>
  <c r="AO107" i="5"/>
  <c r="AS107" i="5"/>
  <c r="AW107" i="5"/>
  <c r="BA107" i="5"/>
  <c r="BE107" i="5"/>
  <c r="BI107" i="5"/>
  <c r="BM107" i="5"/>
  <c r="BQ107" i="5"/>
  <c r="BU107" i="5"/>
  <c r="BY107" i="5"/>
  <c r="CC107" i="5"/>
  <c r="CG107" i="5"/>
  <c r="CK107" i="5"/>
  <c r="CO107" i="5"/>
  <c r="CS107" i="5"/>
  <c r="CW107" i="5"/>
  <c r="DA107" i="5"/>
  <c r="DE107" i="5"/>
  <c r="DI107" i="5"/>
  <c r="DM107" i="5"/>
  <c r="DQ107" i="5"/>
  <c r="DU107" i="5"/>
  <c r="J107" i="5"/>
  <c r="R107" i="5"/>
  <c r="Z107" i="5"/>
  <c r="AH107" i="5"/>
  <c r="AP107" i="5"/>
  <c r="AX107" i="5"/>
  <c r="BF107" i="5"/>
  <c r="BN107" i="5"/>
  <c r="BV107" i="5"/>
  <c r="CD107" i="5"/>
  <c r="CL107" i="5"/>
  <c r="CT107" i="5"/>
  <c r="DB107" i="5"/>
  <c r="DJ107" i="5"/>
  <c r="DR107" i="5"/>
  <c r="N107" i="5"/>
  <c r="V107" i="5"/>
  <c r="AD107" i="5"/>
  <c r="AL107" i="5"/>
  <c r="AT107" i="5"/>
  <c r="BB107" i="5"/>
  <c r="BJ107" i="5"/>
  <c r="BR107" i="5"/>
  <c r="BZ107" i="5"/>
  <c r="CH107" i="5"/>
  <c r="CP107" i="5"/>
  <c r="CX107" i="5"/>
  <c r="DF107" i="5"/>
  <c r="DN107" i="5"/>
  <c r="K107" i="5"/>
  <c r="AA107" i="5"/>
  <c r="AQ107" i="5"/>
  <c r="BG107" i="5"/>
  <c r="BW107" i="5"/>
  <c r="CM107" i="5"/>
  <c r="DC107" i="5"/>
  <c r="DS107" i="5"/>
  <c r="S107" i="5"/>
  <c r="AI107" i="5"/>
  <c r="AY107" i="5"/>
  <c r="BO107" i="5"/>
  <c r="CE107" i="5"/>
  <c r="CU107" i="5"/>
  <c r="DK107" i="5"/>
  <c r="AE107" i="5"/>
  <c r="BK107" i="5"/>
  <c r="CQ107" i="5"/>
  <c r="O107" i="5"/>
  <c r="AU107" i="5"/>
  <c r="CA107" i="5"/>
  <c r="DG107" i="5"/>
  <c r="BS107" i="5"/>
  <c r="W107" i="5"/>
  <c r="CI107" i="5"/>
  <c r="AM107" i="5"/>
  <c r="CY107" i="5"/>
  <c r="BC107" i="5"/>
  <c r="DO107" i="5"/>
  <c r="I114" i="2"/>
  <c r="L103" i="5"/>
  <c r="P103" i="5"/>
  <c r="T103" i="5"/>
  <c r="X103" i="5"/>
  <c r="AB103" i="5"/>
  <c r="AF103" i="5"/>
  <c r="AJ103" i="5"/>
  <c r="AN103" i="5"/>
  <c r="AR103" i="5"/>
  <c r="AV103" i="5"/>
  <c r="AZ103" i="5"/>
  <c r="BD103" i="5"/>
  <c r="BH103" i="5"/>
  <c r="BL103" i="5"/>
  <c r="BP103" i="5"/>
  <c r="BT103" i="5"/>
  <c r="BX103" i="5"/>
  <c r="CB103" i="5"/>
  <c r="CF103" i="5"/>
  <c r="CJ103" i="5"/>
  <c r="CN103" i="5"/>
  <c r="CR103" i="5"/>
  <c r="CV103" i="5"/>
  <c r="CZ103" i="5"/>
  <c r="DD103" i="5"/>
  <c r="DH103" i="5"/>
  <c r="DL103" i="5"/>
  <c r="DP103" i="5"/>
  <c r="DT103" i="5"/>
  <c r="I103" i="5"/>
  <c r="M103" i="5"/>
  <c r="Q103" i="5"/>
  <c r="U103" i="5"/>
  <c r="Y103" i="5"/>
  <c r="AC103" i="5"/>
  <c r="AG103" i="5"/>
  <c r="AK103" i="5"/>
  <c r="AO103" i="5"/>
  <c r="AS103" i="5"/>
  <c r="AW103" i="5"/>
  <c r="BA103" i="5"/>
  <c r="BE103" i="5"/>
  <c r="BI103" i="5"/>
  <c r="BM103" i="5"/>
  <c r="BQ103" i="5"/>
  <c r="BU103" i="5"/>
  <c r="BY103" i="5"/>
  <c r="CC103" i="5"/>
  <c r="CG103" i="5"/>
  <c r="CK103" i="5"/>
  <c r="CO103" i="5"/>
  <c r="CS103" i="5"/>
  <c r="CW103" i="5"/>
  <c r="DA103" i="5"/>
  <c r="DE103" i="5"/>
  <c r="DI103" i="5"/>
  <c r="DM103" i="5"/>
  <c r="DQ103" i="5"/>
  <c r="DU103" i="5"/>
  <c r="N103" i="5"/>
  <c r="V103" i="5"/>
  <c r="AD103" i="5"/>
  <c r="AL103" i="5"/>
  <c r="AT103" i="5"/>
  <c r="BB103" i="5"/>
  <c r="BJ103" i="5"/>
  <c r="BR103" i="5"/>
  <c r="BZ103" i="5"/>
  <c r="CH103" i="5"/>
  <c r="CP103" i="5"/>
  <c r="CX103" i="5"/>
  <c r="DF103" i="5"/>
  <c r="DN103" i="5"/>
  <c r="J103" i="5"/>
  <c r="R103" i="5"/>
  <c r="Z103" i="5"/>
  <c r="AH103" i="5"/>
  <c r="AP103" i="5"/>
  <c r="AX103" i="5"/>
  <c r="BF103" i="5"/>
  <c r="BN103" i="5"/>
  <c r="BV103" i="5"/>
  <c r="CD103" i="5"/>
  <c r="CL103" i="5"/>
  <c r="CT103" i="5"/>
  <c r="DB103" i="5"/>
  <c r="DJ103" i="5"/>
  <c r="DR103" i="5"/>
  <c r="O103" i="5"/>
  <c r="AE103" i="5"/>
  <c r="AU103" i="5"/>
  <c r="BK103" i="5"/>
  <c r="CA103" i="5"/>
  <c r="CQ103" i="5"/>
  <c r="DG103" i="5"/>
  <c r="W103" i="5"/>
  <c r="AM103" i="5"/>
  <c r="BC103" i="5"/>
  <c r="BS103" i="5"/>
  <c r="CI103" i="5"/>
  <c r="CY103" i="5"/>
  <c r="DO103" i="5"/>
  <c r="S103" i="5"/>
  <c r="AY103" i="5"/>
  <c r="CE103" i="5"/>
  <c r="DK103" i="5"/>
  <c r="AI103" i="5"/>
  <c r="BO103" i="5"/>
  <c r="CU103" i="5"/>
  <c r="AA103" i="5"/>
  <c r="CM103" i="5"/>
  <c r="AQ103" i="5"/>
  <c r="DC103" i="5"/>
  <c r="BG103" i="5"/>
  <c r="DS103" i="5"/>
  <c r="K103" i="5"/>
  <c r="BW103" i="5"/>
  <c r="I110" i="2"/>
  <c r="L99" i="5"/>
  <c r="P99" i="5"/>
  <c r="T99" i="5"/>
  <c r="X99" i="5"/>
  <c r="AB99" i="5"/>
  <c r="AF99" i="5"/>
  <c r="AJ99" i="5"/>
  <c r="AN99" i="5"/>
  <c r="AR99" i="5"/>
  <c r="AV99" i="5"/>
  <c r="AZ99" i="5"/>
  <c r="BD99" i="5"/>
  <c r="BH99" i="5"/>
  <c r="BL99" i="5"/>
  <c r="BP99" i="5"/>
  <c r="BT99" i="5"/>
  <c r="BX99" i="5"/>
  <c r="CB99" i="5"/>
  <c r="CF99" i="5"/>
  <c r="CJ99" i="5"/>
  <c r="CN99" i="5"/>
  <c r="CR99" i="5"/>
  <c r="CV99" i="5"/>
  <c r="CZ99" i="5"/>
  <c r="DD99" i="5"/>
  <c r="DH99" i="5"/>
  <c r="DL99" i="5"/>
  <c r="DP99" i="5"/>
  <c r="DT99" i="5"/>
  <c r="I99" i="5"/>
  <c r="M99" i="5"/>
  <c r="Q99" i="5"/>
  <c r="U99" i="5"/>
  <c r="Y99" i="5"/>
  <c r="AC99" i="5"/>
  <c r="AG99" i="5"/>
  <c r="AK99" i="5"/>
  <c r="AO99" i="5"/>
  <c r="AS99" i="5"/>
  <c r="AW99" i="5"/>
  <c r="BA99" i="5"/>
  <c r="BE99" i="5"/>
  <c r="BI99" i="5"/>
  <c r="BM99" i="5"/>
  <c r="BQ99" i="5"/>
  <c r="BU99" i="5"/>
  <c r="BY99" i="5"/>
  <c r="CC99" i="5"/>
  <c r="CG99" i="5"/>
  <c r="CK99" i="5"/>
  <c r="CO99" i="5"/>
  <c r="CS99" i="5"/>
  <c r="CW99" i="5"/>
  <c r="DA99" i="5"/>
  <c r="DE99" i="5"/>
  <c r="DI99" i="5"/>
  <c r="DM99" i="5"/>
  <c r="DQ99" i="5"/>
  <c r="DU99" i="5"/>
  <c r="J99" i="5"/>
  <c r="R99" i="5"/>
  <c r="Z99" i="5"/>
  <c r="AH99" i="5"/>
  <c r="AP99" i="5"/>
  <c r="AX99" i="5"/>
  <c r="BF99" i="5"/>
  <c r="BN99" i="5"/>
  <c r="BV99" i="5"/>
  <c r="CD99" i="5"/>
  <c r="CL99" i="5"/>
  <c r="CT99" i="5"/>
  <c r="DB99" i="5"/>
  <c r="DJ99" i="5"/>
  <c r="DR99" i="5"/>
  <c r="N99" i="5"/>
  <c r="V99" i="5"/>
  <c r="AD99" i="5"/>
  <c r="AL99" i="5"/>
  <c r="AT99" i="5"/>
  <c r="BB99" i="5"/>
  <c r="BJ99" i="5"/>
  <c r="BR99" i="5"/>
  <c r="BZ99" i="5"/>
  <c r="CH99" i="5"/>
  <c r="CP99" i="5"/>
  <c r="CX99" i="5"/>
  <c r="DF99" i="5"/>
  <c r="DN99" i="5"/>
  <c r="S99" i="5"/>
  <c r="AI99" i="5"/>
  <c r="AY99" i="5"/>
  <c r="BO99" i="5"/>
  <c r="CE99" i="5"/>
  <c r="CU99" i="5"/>
  <c r="DK99" i="5"/>
  <c r="K99" i="5"/>
  <c r="AA99" i="5"/>
  <c r="AQ99" i="5"/>
  <c r="BG99" i="5"/>
  <c r="BW99" i="5"/>
  <c r="CM99" i="5"/>
  <c r="DC99" i="5"/>
  <c r="DS99" i="5"/>
  <c r="AM99" i="5"/>
  <c r="BS99" i="5"/>
  <c r="CY99" i="5"/>
  <c r="W99" i="5"/>
  <c r="BC99" i="5"/>
  <c r="CI99" i="5"/>
  <c r="DO99" i="5"/>
  <c r="AU99" i="5"/>
  <c r="DG99" i="5"/>
  <c r="BK99" i="5"/>
  <c r="O99" i="5"/>
  <c r="CA99" i="5"/>
  <c r="AE99" i="5"/>
  <c r="CQ99" i="5"/>
  <c r="I108" i="2"/>
  <c r="L95" i="5"/>
  <c r="P95" i="5"/>
  <c r="T95" i="5"/>
  <c r="X95" i="5"/>
  <c r="AB95" i="5"/>
  <c r="AF95" i="5"/>
  <c r="AJ95" i="5"/>
  <c r="AN95" i="5"/>
  <c r="AR95" i="5"/>
  <c r="AV95" i="5"/>
  <c r="AZ95" i="5"/>
  <c r="BD95" i="5"/>
  <c r="BH95" i="5"/>
  <c r="BL95" i="5"/>
  <c r="BP95" i="5"/>
  <c r="BT95" i="5"/>
  <c r="BX95" i="5"/>
  <c r="CB95" i="5"/>
  <c r="CF95" i="5"/>
  <c r="CJ95" i="5"/>
  <c r="CN95" i="5"/>
  <c r="CR95" i="5"/>
  <c r="CV95" i="5"/>
  <c r="CZ95" i="5"/>
  <c r="DD95" i="5"/>
  <c r="DH95" i="5"/>
  <c r="DL95" i="5"/>
  <c r="DP95" i="5"/>
  <c r="DT95" i="5"/>
  <c r="I95" i="5"/>
  <c r="M95" i="5"/>
  <c r="Q95" i="5"/>
  <c r="U95" i="5"/>
  <c r="Y95" i="5"/>
  <c r="AC95" i="5"/>
  <c r="AG95" i="5"/>
  <c r="AK95" i="5"/>
  <c r="AO95" i="5"/>
  <c r="AS95" i="5"/>
  <c r="AW95" i="5"/>
  <c r="BA95" i="5"/>
  <c r="BE95" i="5"/>
  <c r="BI95" i="5"/>
  <c r="BM95" i="5"/>
  <c r="BQ95" i="5"/>
  <c r="BU95" i="5"/>
  <c r="BY95" i="5"/>
  <c r="CC95" i="5"/>
  <c r="CG95" i="5"/>
  <c r="CK95" i="5"/>
  <c r="CO95" i="5"/>
  <c r="CS95" i="5"/>
  <c r="CW95" i="5"/>
  <c r="DA95" i="5"/>
  <c r="DE95" i="5"/>
  <c r="DI95" i="5"/>
  <c r="DM95" i="5"/>
  <c r="DQ95" i="5"/>
  <c r="DU95" i="5"/>
  <c r="N95" i="5"/>
  <c r="V95" i="5"/>
  <c r="AD95" i="5"/>
  <c r="AL95" i="5"/>
  <c r="AT95" i="5"/>
  <c r="BB95" i="5"/>
  <c r="BJ95" i="5"/>
  <c r="BR95" i="5"/>
  <c r="BZ95" i="5"/>
  <c r="CH95" i="5"/>
  <c r="CP95" i="5"/>
  <c r="CX95" i="5"/>
  <c r="DF95" i="5"/>
  <c r="DN95" i="5"/>
  <c r="J95" i="5"/>
  <c r="R95" i="5"/>
  <c r="Z95" i="5"/>
  <c r="AH95" i="5"/>
  <c r="AP95" i="5"/>
  <c r="AX95" i="5"/>
  <c r="BF95" i="5"/>
  <c r="BN95" i="5"/>
  <c r="BV95" i="5"/>
  <c r="CD95" i="5"/>
  <c r="CL95" i="5"/>
  <c r="CT95" i="5"/>
  <c r="DB95" i="5"/>
  <c r="DJ95" i="5"/>
  <c r="DR95" i="5"/>
  <c r="W95" i="5"/>
  <c r="AM95" i="5"/>
  <c r="BC95" i="5"/>
  <c r="BS95" i="5"/>
  <c r="CI95" i="5"/>
  <c r="CY95" i="5"/>
  <c r="DO95" i="5"/>
  <c r="O95" i="5"/>
  <c r="AE95" i="5"/>
  <c r="AU95" i="5"/>
  <c r="BK95" i="5"/>
  <c r="CA95" i="5"/>
  <c r="CQ95" i="5"/>
  <c r="DG95" i="5"/>
  <c r="AA95" i="5"/>
  <c r="BG95" i="5"/>
  <c r="CM95" i="5"/>
  <c r="DS95" i="5"/>
  <c r="K95" i="5"/>
  <c r="AQ95" i="5"/>
  <c r="BW95" i="5"/>
  <c r="DC95" i="5"/>
  <c r="BO95" i="5"/>
  <c r="S95" i="5"/>
  <c r="CE95" i="5"/>
  <c r="AI95" i="5"/>
  <c r="CU95" i="5"/>
  <c r="AY95" i="5"/>
  <c r="DK95" i="5"/>
  <c r="I104" i="2"/>
  <c r="L91" i="5"/>
  <c r="P91" i="5"/>
  <c r="T91" i="5"/>
  <c r="X91" i="5"/>
  <c r="AB91" i="5"/>
  <c r="AF91" i="5"/>
  <c r="AJ91" i="5"/>
  <c r="AN91" i="5"/>
  <c r="AR91" i="5"/>
  <c r="AV91" i="5"/>
  <c r="AZ91" i="5"/>
  <c r="BD91" i="5"/>
  <c r="BH91" i="5"/>
  <c r="BL91" i="5"/>
  <c r="BP91" i="5"/>
  <c r="BT91" i="5"/>
  <c r="BX91" i="5"/>
  <c r="CB91" i="5"/>
  <c r="CF91" i="5"/>
  <c r="CJ91" i="5"/>
  <c r="CN91" i="5"/>
  <c r="CR91" i="5"/>
  <c r="CV91" i="5"/>
  <c r="CZ91" i="5"/>
  <c r="DD91" i="5"/>
  <c r="DH91" i="5"/>
  <c r="DL91" i="5"/>
  <c r="DP91" i="5"/>
  <c r="DT91" i="5"/>
  <c r="I91" i="5"/>
  <c r="M91" i="5"/>
  <c r="Q91" i="5"/>
  <c r="U91" i="5"/>
  <c r="Y91" i="5"/>
  <c r="AC91" i="5"/>
  <c r="AG91" i="5"/>
  <c r="AK91" i="5"/>
  <c r="AO91" i="5"/>
  <c r="AS91" i="5"/>
  <c r="AW91" i="5"/>
  <c r="BA91" i="5"/>
  <c r="BE91" i="5"/>
  <c r="BI91" i="5"/>
  <c r="BM91" i="5"/>
  <c r="BQ91" i="5"/>
  <c r="BU91" i="5"/>
  <c r="BY91" i="5"/>
  <c r="CC91" i="5"/>
  <c r="CG91" i="5"/>
  <c r="CK91" i="5"/>
  <c r="CO91" i="5"/>
  <c r="CS91" i="5"/>
  <c r="CW91" i="5"/>
  <c r="DA91" i="5"/>
  <c r="DE91" i="5"/>
  <c r="DI91" i="5"/>
  <c r="DM91" i="5"/>
  <c r="DQ91" i="5"/>
  <c r="DU91" i="5"/>
  <c r="J91" i="5"/>
  <c r="R91" i="5"/>
  <c r="Z91" i="5"/>
  <c r="AH91" i="5"/>
  <c r="AP91" i="5"/>
  <c r="AX91" i="5"/>
  <c r="BF91" i="5"/>
  <c r="BN91" i="5"/>
  <c r="BV91" i="5"/>
  <c r="CD91" i="5"/>
  <c r="CL91" i="5"/>
  <c r="CT91" i="5"/>
  <c r="DB91" i="5"/>
  <c r="DJ91" i="5"/>
  <c r="DR91" i="5"/>
  <c r="N91" i="5"/>
  <c r="V91" i="5"/>
  <c r="AD91" i="5"/>
  <c r="AL91" i="5"/>
  <c r="AT91" i="5"/>
  <c r="BB91" i="5"/>
  <c r="BJ91" i="5"/>
  <c r="BR91" i="5"/>
  <c r="BZ91" i="5"/>
  <c r="CH91" i="5"/>
  <c r="CP91" i="5"/>
  <c r="CX91" i="5"/>
  <c r="DF91" i="5"/>
  <c r="DN91" i="5"/>
  <c r="K91" i="5"/>
  <c r="AA91" i="5"/>
  <c r="AQ91" i="5"/>
  <c r="BG91" i="5"/>
  <c r="BW91" i="5"/>
  <c r="CM91" i="5"/>
  <c r="DC91" i="5"/>
  <c r="DS91" i="5"/>
  <c r="S91" i="5"/>
  <c r="AI91" i="5"/>
  <c r="AY91" i="5"/>
  <c r="BO91" i="5"/>
  <c r="CE91" i="5"/>
  <c r="CU91" i="5"/>
  <c r="DK91" i="5"/>
  <c r="O91" i="5"/>
  <c r="AU91" i="5"/>
  <c r="CA91" i="5"/>
  <c r="DG91" i="5"/>
  <c r="AE91" i="5"/>
  <c r="BK91" i="5"/>
  <c r="CQ91" i="5"/>
  <c r="W91" i="5"/>
  <c r="CI91" i="5"/>
  <c r="AM91" i="5"/>
  <c r="CY91" i="5"/>
  <c r="BC91" i="5"/>
  <c r="DO91" i="5"/>
  <c r="BS91" i="5"/>
  <c r="I9" i="2"/>
  <c r="L87" i="5"/>
  <c r="P87" i="5"/>
  <c r="T87" i="5"/>
  <c r="X87" i="5"/>
  <c r="AB87" i="5"/>
  <c r="AF87" i="5"/>
  <c r="AJ87" i="5"/>
  <c r="AN87" i="5"/>
  <c r="AR87" i="5"/>
  <c r="AV87" i="5"/>
  <c r="AZ87" i="5"/>
  <c r="BD87" i="5"/>
  <c r="BH87" i="5"/>
  <c r="BL87" i="5"/>
  <c r="BP87" i="5"/>
  <c r="BT87" i="5"/>
  <c r="BX87" i="5"/>
  <c r="CB87" i="5"/>
  <c r="CF87" i="5"/>
  <c r="CJ87" i="5"/>
  <c r="CN87" i="5"/>
  <c r="CR87" i="5"/>
  <c r="CV87" i="5"/>
  <c r="CZ87" i="5"/>
  <c r="DD87" i="5"/>
  <c r="DH87" i="5"/>
  <c r="DL87" i="5"/>
  <c r="DP87" i="5"/>
  <c r="DT87" i="5"/>
  <c r="I87" i="5"/>
  <c r="M87" i="5"/>
  <c r="Q87" i="5"/>
  <c r="U87" i="5"/>
  <c r="Y87" i="5"/>
  <c r="AC87" i="5"/>
  <c r="AG87" i="5"/>
  <c r="AK87" i="5"/>
  <c r="AO87" i="5"/>
  <c r="AS87" i="5"/>
  <c r="AW87" i="5"/>
  <c r="BA87" i="5"/>
  <c r="BE87" i="5"/>
  <c r="BI87" i="5"/>
  <c r="BM87" i="5"/>
  <c r="BQ87" i="5"/>
  <c r="BU87" i="5"/>
  <c r="BY87" i="5"/>
  <c r="CC87" i="5"/>
  <c r="CG87" i="5"/>
  <c r="CK87" i="5"/>
  <c r="CO87" i="5"/>
  <c r="CS87" i="5"/>
  <c r="CW87" i="5"/>
  <c r="DA87" i="5"/>
  <c r="DE87" i="5"/>
  <c r="DI87" i="5"/>
  <c r="DM87" i="5"/>
  <c r="DQ87" i="5"/>
  <c r="DU87" i="5"/>
  <c r="N87" i="5"/>
  <c r="V87" i="5"/>
  <c r="AD87" i="5"/>
  <c r="AL87" i="5"/>
  <c r="AT87" i="5"/>
  <c r="BB87" i="5"/>
  <c r="BJ87" i="5"/>
  <c r="BR87" i="5"/>
  <c r="BZ87" i="5"/>
  <c r="CH87" i="5"/>
  <c r="CP87" i="5"/>
  <c r="CX87" i="5"/>
  <c r="DF87" i="5"/>
  <c r="DN87" i="5"/>
  <c r="J87" i="5"/>
  <c r="R87" i="5"/>
  <c r="Z87" i="5"/>
  <c r="AH87" i="5"/>
  <c r="AP87" i="5"/>
  <c r="AX87" i="5"/>
  <c r="BF87" i="5"/>
  <c r="BN87" i="5"/>
  <c r="BV87" i="5"/>
  <c r="CD87" i="5"/>
  <c r="CL87" i="5"/>
  <c r="CT87" i="5"/>
  <c r="DB87" i="5"/>
  <c r="DJ87" i="5"/>
  <c r="DR87" i="5"/>
  <c r="O87" i="5"/>
  <c r="AE87" i="5"/>
  <c r="AU87" i="5"/>
  <c r="BK87" i="5"/>
  <c r="CA87" i="5"/>
  <c r="CQ87" i="5"/>
  <c r="DG87" i="5"/>
  <c r="W87" i="5"/>
  <c r="AM87" i="5"/>
  <c r="BC87" i="5"/>
  <c r="BS87" i="5"/>
  <c r="CI87" i="5"/>
  <c r="CY87" i="5"/>
  <c r="DO87" i="5"/>
  <c r="AI87" i="5"/>
  <c r="BO87" i="5"/>
  <c r="CU87" i="5"/>
  <c r="S87" i="5"/>
  <c r="AY87" i="5"/>
  <c r="CE87" i="5"/>
  <c r="DK87" i="5"/>
  <c r="AQ87" i="5"/>
  <c r="DC87" i="5"/>
  <c r="BG87" i="5"/>
  <c r="DS87" i="5"/>
  <c r="K87" i="5"/>
  <c r="BW87" i="5"/>
  <c r="AA87" i="5"/>
  <c r="CM87" i="5"/>
  <c r="I97" i="2"/>
  <c r="L83" i="5"/>
  <c r="P83" i="5"/>
  <c r="T83" i="5"/>
  <c r="X83" i="5"/>
  <c r="AB83" i="5"/>
  <c r="AF83" i="5"/>
  <c r="AJ83" i="5"/>
  <c r="AN83" i="5"/>
  <c r="AR83" i="5"/>
  <c r="AV83" i="5"/>
  <c r="AZ83" i="5"/>
  <c r="BD83" i="5"/>
  <c r="BH83" i="5"/>
  <c r="BL83" i="5"/>
  <c r="BP83" i="5"/>
  <c r="BT83" i="5"/>
  <c r="BX83" i="5"/>
  <c r="CB83" i="5"/>
  <c r="CF83" i="5"/>
  <c r="CJ83" i="5"/>
  <c r="CN83" i="5"/>
  <c r="CR83" i="5"/>
  <c r="CV83" i="5"/>
  <c r="CZ83" i="5"/>
  <c r="DD83" i="5"/>
  <c r="DH83" i="5"/>
  <c r="DL83" i="5"/>
  <c r="DP83" i="5"/>
  <c r="DT83" i="5"/>
  <c r="I83" i="5"/>
  <c r="M83" i="5"/>
  <c r="Q83" i="5"/>
  <c r="U83" i="5"/>
  <c r="Y83" i="5"/>
  <c r="AC83" i="5"/>
  <c r="AG83" i="5"/>
  <c r="AK83" i="5"/>
  <c r="AO83" i="5"/>
  <c r="AS83" i="5"/>
  <c r="AW83" i="5"/>
  <c r="BA83" i="5"/>
  <c r="BE83" i="5"/>
  <c r="BI83" i="5"/>
  <c r="BM83" i="5"/>
  <c r="BQ83" i="5"/>
  <c r="BU83" i="5"/>
  <c r="BY83" i="5"/>
  <c r="CC83" i="5"/>
  <c r="CG83" i="5"/>
  <c r="CK83" i="5"/>
  <c r="CO83" i="5"/>
  <c r="CS83" i="5"/>
  <c r="CW83" i="5"/>
  <c r="DA83" i="5"/>
  <c r="DE83" i="5"/>
  <c r="DI83" i="5"/>
  <c r="DM83" i="5"/>
  <c r="DQ83" i="5"/>
  <c r="DU83" i="5"/>
  <c r="J83" i="5"/>
  <c r="R83" i="5"/>
  <c r="Z83" i="5"/>
  <c r="AH83" i="5"/>
  <c r="AP83" i="5"/>
  <c r="AX83" i="5"/>
  <c r="BF83" i="5"/>
  <c r="BN83" i="5"/>
  <c r="BV83" i="5"/>
  <c r="CD83" i="5"/>
  <c r="CL83" i="5"/>
  <c r="CT83" i="5"/>
  <c r="DB83" i="5"/>
  <c r="DJ83" i="5"/>
  <c r="DR83" i="5"/>
  <c r="N83" i="5"/>
  <c r="V83" i="5"/>
  <c r="AD83" i="5"/>
  <c r="AL83" i="5"/>
  <c r="AT83" i="5"/>
  <c r="BB83" i="5"/>
  <c r="BJ83" i="5"/>
  <c r="BR83" i="5"/>
  <c r="BZ83" i="5"/>
  <c r="CH83" i="5"/>
  <c r="CP83" i="5"/>
  <c r="CX83" i="5"/>
  <c r="DF83" i="5"/>
  <c r="DN83" i="5"/>
  <c r="S83" i="5"/>
  <c r="AI83" i="5"/>
  <c r="AY83" i="5"/>
  <c r="BO83" i="5"/>
  <c r="CE83" i="5"/>
  <c r="CU83" i="5"/>
  <c r="DK83" i="5"/>
  <c r="K83" i="5"/>
  <c r="AA83" i="5"/>
  <c r="AQ83" i="5"/>
  <c r="BG83" i="5"/>
  <c r="BW83" i="5"/>
  <c r="CM83" i="5"/>
  <c r="DC83" i="5"/>
  <c r="DS83" i="5"/>
  <c r="W83" i="5"/>
  <c r="BC83" i="5"/>
  <c r="CI83" i="5"/>
  <c r="DO83" i="5"/>
  <c r="AM83" i="5"/>
  <c r="BS83" i="5"/>
  <c r="CY83" i="5"/>
  <c r="BK83" i="5"/>
  <c r="O83" i="5"/>
  <c r="CA83" i="5"/>
  <c r="AE83" i="5"/>
  <c r="CQ83" i="5"/>
  <c r="AU83" i="5"/>
  <c r="DG83" i="5"/>
  <c r="I93" i="2"/>
  <c r="L79" i="5"/>
  <c r="P79" i="5"/>
  <c r="T79" i="5"/>
  <c r="X79" i="5"/>
  <c r="AB79" i="5"/>
  <c r="AF79" i="5"/>
  <c r="AJ79" i="5"/>
  <c r="AN79" i="5"/>
  <c r="AR79" i="5"/>
  <c r="AV79" i="5"/>
  <c r="AZ79" i="5"/>
  <c r="BD79" i="5"/>
  <c r="BH79" i="5"/>
  <c r="BL79" i="5"/>
  <c r="BP79" i="5"/>
  <c r="BT79" i="5"/>
  <c r="BX79" i="5"/>
  <c r="CB79" i="5"/>
  <c r="CF79" i="5"/>
  <c r="CJ79" i="5"/>
  <c r="CN79" i="5"/>
  <c r="CR79" i="5"/>
  <c r="CV79" i="5"/>
  <c r="CZ79" i="5"/>
  <c r="DD79" i="5"/>
  <c r="DH79" i="5"/>
  <c r="DL79" i="5"/>
  <c r="DP79" i="5"/>
  <c r="DT79" i="5"/>
  <c r="I79" i="5"/>
  <c r="M79" i="5"/>
  <c r="Q79" i="5"/>
  <c r="U79" i="5"/>
  <c r="Y79" i="5"/>
  <c r="AC79" i="5"/>
  <c r="AG79" i="5"/>
  <c r="AK79" i="5"/>
  <c r="AO79" i="5"/>
  <c r="AS79" i="5"/>
  <c r="AW79" i="5"/>
  <c r="BA79" i="5"/>
  <c r="BE79" i="5"/>
  <c r="BI79" i="5"/>
  <c r="BM79" i="5"/>
  <c r="BQ79" i="5"/>
  <c r="BU79" i="5"/>
  <c r="BY79" i="5"/>
  <c r="CC79" i="5"/>
  <c r="CG79" i="5"/>
  <c r="CK79" i="5"/>
  <c r="CO79" i="5"/>
  <c r="CS79" i="5"/>
  <c r="CW79" i="5"/>
  <c r="DA79" i="5"/>
  <c r="DE79" i="5"/>
  <c r="DI79" i="5"/>
  <c r="DM79" i="5"/>
  <c r="DQ79" i="5"/>
  <c r="DU79" i="5"/>
  <c r="N79" i="5"/>
  <c r="V79" i="5"/>
  <c r="AD79" i="5"/>
  <c r="AL79" i="5"/>
  <c r="AT79" i="5"/>
  <c r="BB79" i="5"/>
  <c r="BJ79" i="5"/>
  <c r="BR79" i="5"/>
  <c r="BZ79" i="5"/>
  <c r="CH79" i="5"/>
  <c r="CP79" i="5"/>
  <c r="CX79" i="5"/>
  <c r="DF79" i="5"/>
  <c r="DN79" i="5"/>
  <c r="J79" i="5"/>
  <c r="R79" i="5"/>
  <c r="Z79" i="5"/>
  <c r="AH79" i="5"/>
  <c r="AP79" i="5"/>
  <c r="AX79" i="5"/>
  <c r="BF79" i="5"/>
  <c r="BN79" i="5"/>
  <c r="BV79" i="5"/>
  <c r="CD79" i="5"/>
  <c r="CL79" i="5"/>
  <c r="CT79" i="5"/>
  <c r="DB79" i="5"/>
  <c r="DJ79" i="5"/>
  <c r="DR79" i="5"/>
  <c r="W79" i="5"/>
  <c r="AM79" i="5"/>
  <c r="BC79" i="5"/>
  <c r="BS79" i="5"/>
  <c r="CI79" i="5"/>
  <c r="CY79" i="5"/>
  <c r="DO79" i="5"/>
  <c r="O79" i="5"/>
  <c r="AE79" i="5"/>
  <c r="AU79" i="5"/>
  <c r="BK79" i="5"/>
  <c r="CA79" i="5"/>
  <c r="CQ79" i="5"/>
  <c r="DG79" i="5"/>
  <c r="K79" i="5"/>
  <c r="AQ79" i="5"/>
  <c r="BW79" i="5"/>
  <c r="DC79" i="5"/>
  <c r="AA79" i="5"/>
  <c r="BG79" i="5"/>
  <c r="CM79" i="5"/>
  <c r="DS79" i="5"/>
  <c r="S79" i="5"/>
  <c r="CE79" i="5"/>
  <c r="AI79" i="5"/>
  <c r="CU79" i="5"/>
  <c r="AY79" i="5"/>
  <c r="DK79" i="5"/>
  <c r="BO79" i="5"/>
  <c r="I8" i="2"/>
  <c r="J75" i="5"/>
  <c r="N75" i="5"/>
  <c r="R75" i="5"/>
  <c r="V75" i="5"/>
  <c r="Z75" i="5"/>
  <c r="AD75" i="5"/>
  <c r="AH75" i="5"/>
  <c r="AL75" i="5"/>
  <c r="AP75" i="5"/>
  <c r="AT75" i="5"/>
  <c r="AX75" i="5"/>
  <c r="BB75" i="5"/>
  <c r="BF75" i="5"/>
  <c r="BJ75" i="5"/>
  <c r="BN75" i="5"/>
  <c r="BR75" i="5"/>
  <c r="BV75" i="5"/>
  <c r="BZ75" i="5"/>
  <c r="CD75" i="5"/>
  <c r="CH75" i="5"/>
  <c r="CL75" i="5"/>
  <c r="CP75" i="5"/>
  <c r="CT75" i="5"/>
  <c r="CX75" i="5"/>
  <c r="DB75" i="5"/>
  <c r="DF75" i="5"/>
  <c r="DJ75" i="5"/>
  <c r="DN75" i="5"/>
  <c r="DR75" i="5"/>
  <c r="M75" i="5"/>
  <c r="S75" i="5"/>
  <c r="X75" i="5"/>
  <c r="AC75" i="5"/>
  <c r="AI75" i="5"/>
  <c r="AN75" i="5"/>
  <c r="AS75" i="5"/>
  <c r="AY75" i="5"/>
  <c r="BD75" i="5"/>
  <c r="BI75" i="5"/>
  <c r="BO75" i="5"/>
  <c r="BT75" i="5"/>
  <c r="BY75" i="5"/>
  <c r="CE75" i="5"/>
  <c r="CJ75" i="5"/>
  <c r="CO75" i="5"/>
  <c r="CU75" i="5"/>
  <c r="CZ75" i="5"/>
  <c r="DE75" i="5"/>
  <c r="DK75" i="5"/>
  <c r="DP75" i="5"/>
  <c r="DU75" i="5"/>
  <c r="I75" i="5"/>
  <c r="O75" i="5"/>
  <c r="T75" i="5"/>
  <c r="Y75" i="5"/>
  <c r="AE75" i="5"/>
  <c r="AJ75" i="5"/>
  <c r="AO75" i="5"/>
  <c r="AU75" i="5"/>
  <c r="AZ75" i="5"/>
  <c r="BE75" i="5"/>
  <c r="BK75" i="5"/>
  <c r="BP75" i="5"/>
  <c r="BU75" i="5"/>
  <c r="CA75" i="5"/>
  <c r="CF75" i="5"/>
  <c r="CK75" i="5"/>
  <c r="CQ75" i="5"/>
  <c r="CV75" i="5"/>
  <c r="DA75" i="5"/>
  <c r="DG75" i="5"/>
  <c r="DL75" i="5"/>
  <c r="DQ75" i="5"/>
  <c r="K75" i="5"/>
  <c r="U75" i="5"/>
  <c r="AF75" i="5"/>
  <c r="AQ75" i="5"/>
  <c r="BA75" i="5"/>
  <c r="BL75" i="5"/>
  <c r="BW75" i="5"/>
  <c r="CG75" i="5"/>
  <c r="CR75" i="5"/>
  <c r="DC75" i="5"/>
  <c r="DM75" i="5"/>
  <c r="P75" i="5"/>
  <c r="AA75" i="5"/>
  <c r="AK75" i="5"/>
  <c r="AV75" i="5"/>
  <c r="BG75" i="5"/>
  <c r="BQ75" i="5"/>
  <c r="CB75" i="5"/>
  <c r="CM75" i="5"/>
  <c r="CW75" i="5"/>
  <c r="DH75" i="5"/>
  <c r="DS75" i="5"/>
  <c r="W75" i="5"/>
  <c r="AR75" i="5"/>
  <c r="BM75" i="5"/>
  <c r="CI75" i="5"/>
  <c r="DD75" i="5"/>
  <c r="L75" i="5"/>
  <c r="AG75" i="5"/>
  <c r="BC75" i="5"/>
  <c r="BX75" i="5"/>
  <c r="CS75" i="5"/>
  <c r="DO75" i="5"/>
  <c r="AB75" i="5"/>
  <c r="BS75" i="5"/>
  <c r="DI75" i="5"/>
  <c r="AW75" i="5"/>
  <c r="CN75" i="5"/>
  <c r="CC75" i="5"/>
  <c r="Q75" i="5"/>
  <c r="CY75" i="5"/>
  <c r="AM75" i="5"/>
  <c r="DT75" i="5"/>
  <c r="BH75" i="5"/>
  <c r="I87" i="2"/>
  <c r="J71" i="5"/>
  <c r="N71" i="5"/>
  <c r="R71" i="5"/>
  <c r="V71" i="5"/>
  <c r="Z71" i="5"/>
  <c r="AD71" i="5"/>
  <c r="AH71" i="5"/>
  <c r="AL71" i="5"/>
  <c r="AP71" i="5"/>
  <c r="AT71" i="5"/>
  <c r="AX71" i="5"/>
  <c r="BB71" i="5"/>
  <c r="BF71" i="5"/>
  <c r="BJ71" i="5"/>
  <c r="BN71" i="5"/>
  <c r="BR71" i="5"/>
  <c r="BV71" i="5"/>
  <c r="BZ71" i="5"/>
  <c r="CD71" i="5"/>
  <c r="CH71" i="5"/>
  <c r="CL71" i="5"/>
  <c r="CP71" i="5"/>
  <c r="CT71" i="5"/>
  <c r="CX71" i="5"/>
  <c r="DB71" i="5"/>
  <c r="DF71" i="5"/>
  <c r="DJ71" i="5"/>
  <c r="DN71" i="5"/>
  <c r="DR71" i="5"/>
  <c r="L71" i="5"/>
  <c r="Q71" i="5"/>
  <c r="W71" i="5"/>
  <c r="AB71" i="5"/>
  <c r="AG71" i="5"/>
  <c r="AM71" i="5"/>
  <c r="AR71" i="5"/>
  <c r="AW71" i="5"/>
  <c r="BC71" i="5"/>
  <c r="BH71" i="5"/>
  <c r="BM71" i="5"/>
  <c r="BS71" i="5"/>
  <c r="BX71" i="5"/>
  <c r="CC71" i="5"/>
  <c r="CI71" i="5"/>
  <c r="CN71" i="5"/>
  <c r="CS71" i="5"/>
  <c r="CY71" i="5"/>
  <c r="DD71" i="5"/>
  <c r="DI71" i="5"/>
  <c r="DO71" i="5"/>
  <c r="DT71" i="5"/>
  <c r="M71" i="5"/>
  <c r="S71" i="5"/>
  <c r="X71" i="5"/>
  <c r="AC71" i="5"/>
  <c r="AI71" i="5"/>
  <c r="AN71" i="5"/>
  <c r="AS71" i="5"/>
  <c r="AY71" i="5"/>
  <c r="BD71" i="5"/>
  <c r="BI71" i="5"/>
  <c r="BO71" i="5"/>
  <c r="BT71" i="5"/>
  <c r="BY71" i="5"/>
  <c r="CE71" i="5"/>
  <c r="CJ71" i="5"/>
  <c r="CO71" i="5"/>
  <c r="CU71" i="5"/>
  <c r="CZ71" i="5"/>
  <c r="DE71" i="5"/>
  <c r="DK71" i="5"/>
  <c r="DP71" i="5"/>
  <c r="DU71" i="5"/>
  <c r="I71" i="5"/>
  <c r="T71" i="5"/>
  <c r="AE71" i="5"/>
  <c r="AO71" i="5"/>
  <c r="AZ71" i="5"/>
  <c r="BK71" i="5"/>
  <c r="BU71" i="5"/>
  <c r="CF71" i="5"/>
  <c r="CQ71" i="5"/>
  <c r="DA71" i="5"/>
  <c r="DL71" i="5"/>
  <c r="O71" i="5"/>
  <c r="Y71" i="5"/>
  <c r="AJ71" i="5"/>
  <c r="AU71" i="5"/>
  <c r="BE71" i="5"/>
  <c r="BP71" i="5"/>
  <c r="CA71" i="5"/>
  <c r="CK71" i="5"/>
  <c r="CV71" i="5"/>
  <c r="DG71" i="5"/>
  <c r="DQ71" i="5"/>
  <c r="U71" i="5"/>
  <c r="AQ71" i="5"/>
  <c r="BL71" i="5"/>
  <c r="CG71" i="5"/>
  <c r="DC71" i="5"/>
  <c r="K71" i="5"/>
  <c r="AF71" i="5"/>
  <c r="BA71" i="5"/>
  <c r="BW71" i="5"/>
  <c r="CR71" i="5"/>
  <c r="DM71" i="5"/>
  <c r="AA71" i="5"/>
  <c r="BQ71" i="5"/>
  <c r="DH71" i="5"/>
  <c r="AV71" i="5"/>
  <c r="CM71" i="5"/>
  <c r="AK71" i="5"/>
  <c r="DS71" i="5"/>
  <c r="BG71" i="5"/>
  <c r="CB71" i="5"/>
  <c r="P71" i="5"/>
  <c r="CW71" i="5"/>
  <c r="I83" i="2"/>
  <c r="J67" i="5"/>
  <c r="N67" i="5"/>
  <c r="R67" i="5"/>
  <c r="V67" i="5"/>
  <c r="Z67" i="5"/>
  <c r="AD67" i="5"/>
  <c r="AH67" i="5"/>
  <c r="AL67" i="5"/>
  <c r="AP67" i="5"/>
  <c r="AT67" i="5"/>
  <c r="AX67" i="5"/>
  <c r="BB67" i="5"/>
  <c r="BF67" i="5"/>
  <c r="BJ67" i="5"/>
  <c r="BN67" i="5"/>
  <c r="BR67" i="5"/>
  <c r="BV67" i="5"/>
  <c r="BZ67" i="5"/>
  <c r="CD67" i="5"/>
  <c r="CH67" i="5"/>
  <c r="CL67" i="5"/>
  <c r="CP67" i="5"/>
  <c r="CT67" i="5"/>
  <c r="CX67" i="5"/>
  <c r="DB67" i="5"/>
  <c r="DF67" i="5"/>
  <c r="DJ67" i="5"/>
  <c r="DN67" i="5"/>
  <c r="DR67" i="5"/>
  <c r="K67" i="5"/>
  <c r="O67" i="5"/>
  <c r="S67" i="5"/>
  <c r="W67" i="5"/>
  <c r="AA67" i="5"/>
  <c r="AE67" i="5"/>
  <c r="AI67" i="5"/>
  <c r="AM67" i="5"/>
  <c r="AQ67" i="5"/>
  <c r="AU67" i="5"/>
  <c r="P67" i="5"/>
  <c r="X67" i="5"/>
  <c r="AF67" i="5"/>
  <c r="AN67" i="5"/>
  <c r="AV67" i="5"/>
  <c r="BA67" i="5"/>
  <c r="BG67" i="5"/>
  <c r="BL67" i="5"/>
  <c r="BQ67" i="5"/>
  <c r="BW67" i="5"/>
  <c r="CB67" i="5"/>
  <c r="CG67" i="5"/>
  <c r="CM67" i="5"/>
  <c r="CR67" i="5"/>
  <c r="CW67" i="5"/>
  <c r="DC67" i="5"/>
  <c r="DH67" i="5"/>
  <c r="DM67" i="5"/>
  <c r="DS67" i="5"/>
  <c r="I67" i="5"/>
  <c r="Q67" i="5"/>
  <c r="Y67" i="5"/>
  <c r="AG67" i="5"/>
  <c r="AO67" i="5"/>
  <c r="AW67" i="5"/>
  <c r="BC67" i="5"/>
  <c r="BH67" i="5"/>
  <c r="BM67" i="5"/>
  <c r="BS67" i="5"/>
  <c r="BX67" i="5"/>
  <c r="CC67" i="5"/>
  <c r="CI67" i="5"/>
  <c r="CN67" i="5"/>
  <c r="CS67" i="5"/>
  <c r="CY67" i="5"/>
  <c r="DD67" i="5"/>
  <c r="DI67" i="5"/>
  <c r="DO67" i="5"/>
  <c r="DT67" i="5"/>
  <c r="T67" i="5"/>
  <c r="AJ67" i="5"/>
  <c r="AY67" i="5"/>
  <c r="BI67" i="5"/>
  <c r="BT67" i="5"/>
  <c r="CE67" i="5"/>
  <c r="CO67" i="5"/>
  <c r="CZ67" i="5"/>
  <c r="DK67" i="5"/>
  <c r="DU67" i="5"/>
  <c r="L67" i="5"/>
  <c r="AB67" i="5"/>
  <c r="AR67" i="5"/>
  <c r="BD67" i="5"/>
  <c r="BO67" i="5"/>
  <c r="BY67" i="5"/>
  <c r="CJ67" i="5"/>
  <c r="CU67" i="5"/>
  <c r="DE67" i="5"/>
  <c r="DP67" i="5"/>
  <c r="AK67" i="5"/>
  <c r="BK67" i="5"/>
  <c r="CF67" i="5"/>
  <c r="DA67" i="5"/>
  <c r="U67" i="5"/>
  <c r="AZ67" i="5"/>
  <c r="BU67" i="5"/>
  <c r="CQ67" i="5"/>
  <c r="DL67" i="5"/>
  <c r="M67" i="5"/>
  <c r="BP67" i="5"/>
  <c r="DG67" i="5"/>
  <c r="AS67" i="5"/>
  <c r="CK67" i="5"/>
  <c r="CA67" i="5"/>
  <c r="CV67" i="5"/>
  <c r="AC67" i="5"/>
  <c r="DQ67" i="5"/>
  <c r="BE67" i="5"/>
  <c r="I79" i="2"/>
  <c r="J63" i="5"/>
  <c r="N63" i="5"/>
  <c r="R63" i="5"/>
  <c r="V63" i="5"/>
  <c r="Z63" i="5"/>
  <c r="AD63" i="5"/>
  <c r="AH63" i="5"/>
  <c r="AL63" i="5"/>
  <c r="AP63" i="5"/>
  <c r="AT63" i="5"/>
  <c r="AX63" i="5"/>
  <c r="BB63" i="5"/>
  <c r="BF63" i="5"/>
  <c r="BJ63" i="5"/>
  <c r="BN63" i="5"/>
  <c r="BR63" i="5"/>
  <c r="BV63" i="5"/>
  <c r="BZ63" i="5"/>
  <c r="CD63" i="5"/>
  <c r="CH63" i="5"/>
  <c r="CL63" i="5"/>
  <c r="CP63" i="5"/>
  <c r="CT63" i="5"/>
  <c r="CX63" i="5"/>
  <c r="DB63" i="5"/>
  <c r="DF63" i="5"/>
  <c r="DJ63" i="5"/>
  <c r="DN63" i="5"/>
  <c r="DR63" i="5"/>
  <c r="K63" i="5"/>
  <c r="O63" i="5"/>
  <c r="S63" i="5"/>
  <c r="W63" i="5"/>
  <c r="AA63" i="5"/>
  <c r="AE63" i="5"/>
  <c r="AI63" i="5"/>
  <c r="AM63" i="5"/>
  <c r="AQ63" i="5"/>
  <c r="AU63" i="5"/>
  <c r="AY63" i="5"/>
  <c r="BC63" i="5"/>
  <c r="BG63" i="5"/>
  <c r="BK63" i="5"/>
  <c r="BO63" i="5"/>
  <c r="BS63" i="5"/>
  <c r="BW63" i="5"/>
  <c r="CA63" i="5"/>
  <c r="CE63" i="5"/>
  <c r="CI63" i="5"/>
  <c r="CM63" i="5"/>
  <c r="CQ63" i="5"/>
  <c r="CU63" i="5"/>
  <c r="CY63" i="5"/>
  <c r="DC63" i="5"/>
  <c r="DG63" i="5"/>
  <c r="DK63" i="5"/>
  <c r="DO63" i="5"/>
  <c r="DS63" i="5"/>
  <c r="L63" i="5"/>
  <c r="T63" i="5"/>
  <c r="AB63" i="5"/>
  <c r="AJ63" i="5"/>
  <c r="AR63" i="5"/>
  <c r="AZ63" i="5"/>
  <c r="BH63" i="5"/>
  <c r="BP63" i="5"/>
  <c r="BX63" i="5"/>
  <c r="CF63" i="5"/>
  <c r="CN63" i="5"/>
  <c r="CV63" i="5"/>
  <c r="DD63" i="5"/>
  <c r="DL63" i="5"/>
  <c r="DT63" i="5"/>
  <c r="M63" i="5"/>
  <c r="U63" i="5"/>
  <c r="AC63" i="5"/>
  <c r="AK63" i="5"/>
  <c r="AS63" i="5"/>
  <c r="BA63" i="5"/>
  <c r="BI63" i="5"/>
  <c r="BQ63" i="5"/>
  <c r="BY63" i="5"/>
  <c r="CG63" i="5"/>
  <c r="CO63" i="5"/>
  <c r="CW63" i="5"/>
  <c r="DE63" i="5"/>
  <c r="DM63" i="5"/>
  <c r="DU63" i="5"/>
  <c r="X63" i="5"/>
  <c r="AN63" i="5"/>
  <c r="BD63" i="5"/>
  <c r="BT63" i="5"/>
  <c r="CJ63" i="5"/>
  <c r="CZ63" i="5"/>
  <c r="DP63" i="5"/>
  <c r="P63" i="5"/>
  <c r="AF63" i="5"/>
  <c r="AV63" i="5"/>
  <c r="BL63" i="5"/>
  <c r="CB63" i="5"/>
  <c r="CR63" i="5"/>
  <c r="DH63" i="5"/>
  <c r="Y63" i="5"/>
  <c r="BE63" i="5"/>
  <c r="CK63" i="5"/>
  <c r="DQ63" i="5"/>
  <c r="I63" i="5"/>
  <c r="AO63" i="5"/>
  <c r="BU63" i="5"/>
  <c r="DA63" i="5"/>
  <c r="AG63" i="5"/>
  <c r="CS63" i="5"/>
  <c r="BM63" i="5"/>
  <c r="AW63" i="5"/>
  <c r="CC63" i="5"/>
  <c r="DI63" i="5"/>
  <c r="Q63" i="5"/>
  <c r="I75" i="2"/>
  <c r="K59" i="5"/>
  <c r="O59" i="5"/>
  <c r="S59" i="5"/>
  <c r="L59" i="5"/>
  <c r="Q59" i="5"/>
  <c r="V59" i="5"/>
  <c r="Z59" i="5"/>
  <c r="AD59" i="5"/>
  <c r="AH59" i="5"/>
  <c r="AL59" i="5"/>
  <c r="AP59" i="5"/>
  <c r="AT59" i="5"/>
  <c r="AX59" i="5"/>
  <c r="BB59" i="5"/>
  <c r="BF59" i="5"/>
  <c r="BJ59" i="5"/>
  <c r="BN59" i="5"/>
  <c r="BR59" i="5"/>
  <c r="BV59" i="5"/>
  <c r="BZ59" i="5"/>
  <c r="CD59" i="5"/>
  <c r="CH59" i="5"/>
  <c r="CL59" i="5"/>
  <c r="CP59" i="5"/>
  <c r="CT59" i="5"/>
  <c r="CX59" i="5"/>
  <c r="DB59" i="5"/>
  <c r="DF59" i="5"/>
  <c r="DJ59" i="5"/>
  <c r="DN59" i="5"/>
  <c r="DR59" i="5"/>
  <c r="M59" i="5"/>
  <c r="R59" i="5"/>
  <c r="W59" i="5"/>
  <c r="AA59" i="5"/>
  <c r="AE59" i="5"/>
  <c r="AI59" i="5"/>
  <c r="AM59" i="5"/>
  <c r="AQ59" i="5"/>
  <c r="AU59" i="5"/>
  <c r="AY59" i="5"/>
  <c r="BC59" i="5"/>
  <c r="BG59" i="5"/>
  <c r="BK59" i="5"/>
  <c r="BO59" i="5"/>
  <c r="BS59" i="5"/>
  <c r="BW59" i="5"/>
  <c r="CA59" i="5"/>
  <c r="CE59" i="5"/>
  <c r="CI59" i="5"/>
  <c r="CM59" i="5"/>
  <c r="CQ59" i="5"/>
  <c r="CU59" i="5"/>
  <c r="CY59" i="5"/>
  <c r="DC59" i="5"/>
  <c r="DG59" i="5"/>
  <c r="DK59" i="5"/>
  <c r="DO59" i="5"/>
  <c r="DS59" i="5"/>
  <c r="N59" i="5"/>
  <c r="X59" i="5"/>
  <c r="AF59" i="5"/>
  <c r="AN59" i="5"/>
  <c r="AV59" i="5"/>
  <c r="BD59" i="5"/>
  <c r="BL59" i="5"/>
  <c r="BT59" i="5"/>
  <c r="CB59" i="5"/>
  <c r="CJ59" i="5"/>
  <c r="CR59" i="5"/>
  <c r="CZ59" i="5"/>
  <c r="DH59" i="5"/>
  <c r="DP59" i="5"/>
  <c r="P59" i="5"/>
  <c r="Y59" i="5"/>
  <c r="AG59" i="5"/>
  <c r="AO59" i="5"/>
  <c r="AW59" i="5"/>
  <c r="BE59" i="5"/>
  <c r="BM59" i="5"/>
  <c r="BU59" i="5"/>
  <c r="CC59" i="5"/>
  <c r="CK59" i="5"/>
  <c r="CS59" i="5"/>
  <c r="DA59" i="5"/>
  <c r="DI59" i="5"/>
  <c r="DQ59" i="5"/>
  <c r="I59" i="5"/>
  <c r="AB59" i="5"/>
  <c r="AR59" i="5"/>
  <c r="BH59" i="5"/>
  <c r="BX59" i="5"/>
  <c r="CN59" i="5"/>
  <c r="DD59" i="5"/>
  <c r="DT59" i="5"/>
  <c r="T59" i="5"/>
  <c r="AJ59" i="5"/>
  <c r="AZ59" i="5"/>
  <c r="BP59" i="5"/>
  <c r="CF59" i="5"/>
  <c r="CV59" i="5"/>
  <c r="DL59" i="5"/>
  <c r="J59" i="5"/>
  <c r="AS59" i="5"/>
  <c r="BY59" i="5"/>
  <c r="DE59" i="5"/>
  <c r="AC59" i="5"/>
  <c r="BI59" i="5"/>
  <c r="CO59" i="5"/>
  <c r="DU59" i="5"/>
  <c r="BA59" i="5"/>
  <c r="DM59" i="5"/>
  <c r="U59" i="5"/>
  <c r="CG59" i="5"/>
  <c r="AK59" i="5"/>
  <c r="BQ59" i="5"/>
  <c r="CW59" i="5"/>
  <c r="I71" i="2"/>
  <c r="J55" i="5"/>
  <c r="N55" i="5"/>
  <c r="R55" i="5"/>
  <c r="V55" i="5"/>
  <c r="Z55" i="5"/>
  <c r="AD55" i="5"/>
  <c r="AH55" i="5"/>
  <c r="AL55" i="5"/>
  <c r="AP55" i="5"/>
  <c r="AT55" i="5"/>
  <c r="AX55" i="5"/>
  <c r="BB55" i="5"/>
  <c r="BF55" i="5"/>
  <c r="BJ55" i="5"/>
  <c r="I55" i="5"/>
  <c r="O55" i="5"/>
  <c r="T55" i="5"/>
  <c r="Y55" i="5"/>
  <c r="AE55" i="5"/>
  <c r="AJ55" i="5"/>
  <c r="AO55" i="5"/>
  <c r="AU55" i="5"/>
  <c r="AZ55" i="5"/>
  <c r="BE55" i="5"/>
  <c r="BK55" i="5"/>
  <c r="BO55" i="5"/>
  <c r="BS55" i="5"/>
  <c r="BW55" i="5"/>
  <c r="CA55" i="5"/>
  <c r="CE55" i="5"/>
  <c r="CI55" i="5"/>
  <c r="CM55" i="5"/>
  <c r="CQ55" i="5"/>
  <c r="CU55" i="5"/>
  <c r="CY55" i="5"/>
  <c r="DC55" i="5"/>
  <c r="DG55" i="5"/>
  <c r="DK55" i="5"/>
  <c r="DO55" i="5"/>
  <c r="DS55" i="5"/>
  <c r="K55" i="5"/>
  <c r="Q55" i="5"/>
  <c r="X55" i="5"/>
  <c r="AF55" i="5"/>
  <c r="AM55" i="5"/>
  <c r="AS55" i="5"/>
  <c r="BA55" i="5"/>
  <c r="BH55" i="5"/>
  <c r="BN55" i="5"/>
  <c r="BT55" i="5"/>
  <c r="BY55" i="5"/>
  <c r="CD55" i="5"/>
  <c r="CJ55" i="5"/>
  <c r="CO55" i="5"/>
  <c r="CT55" i="5"/>
  <c r="CZ55" i="5"/>
  <c r="DE55" i="5"/>
  <c r="DJ55" i="5"/>
  <c r="DP55" i="5"/>
  <c r="DU55" i="5"/>
  <c r="L55" i="5"/>
  <c r="S55" i="5"/>
  <c r="AA55" i="5"/>
  <c r="AG55" i="5"/>
  <c r="AN55" i="5"/>
  <c r="AV55" i="5"/>
  <c r="BC55" i="5"/>
  <c r="BI55" i="5"/>
  <c r="BP55" i="5"/>
  <c r="BU55" i="5"/>
  <c r="BZ55" i="5"/>
  <c r="CF55" i="5"/>
  <c r="CK55" i="5"/>
  <c r="CP55" i="5"/>
  <c r="CV55" i="5"/>
  <c r="DA55" i="5"/>
  <c r="DF55" i="5"/>
  <c r="DL55" i="5"/>
  <c r="DQ55" i="5"/>
  <c r="M55" i="5"/>
  <c r="AB55" i="5"/>
  <c r="AQ55" i="5"/>
  <c r="BD55" i="5"/>
  <c r="BQ55" i="5"/>
  <c r="CB55" i="5"/>
  <c r="CL55" i="5"/>
  <c r="CW55" i="5"/>
  <c r="DH55" i="5"/>
  <c r="DR55" i="5"/>
  <c r="P55" i="5"/>
  <c r="AC55" i="5"/>
  <c r="AR55" i="5"/>
  <c r="BG55" i="5"/>
  <c r="BR55" i="5"/>
  <c r="CC55" i="5"/>
  <c r="CN55" i="5"/>
  <c r="CX55" i="5"/>
  <c r="DI55" i="5"/>
  <c r="DT55" i="5"/>
  <c r="U55" i="5"/>
  <c r="AI55" i="5"/>
  <c r="AW55" i="5"/>
  <c r="BL55" i="5"/>
  <c r="BV55" i="5"/>
  <c r="CG55" i="5"/>
  <c r="CR55" i="5"/>
  <c r="DB55" i="5"/>
  <c r="AY55" i="5"/>
  <c r="CS55" i="5"/>
  <c r="BM55" i="5"/>
  <c r="DD55" i="5"/>
  <c r="W55" i="5"/>
  <c r="DM55" i="5"/>
  <c r="BX55" i="5"/>
  <c r="AK55" i="5"/>
  <c r="DN55" i="5"/>
  <c r="CH55" i="5"/>
  <c r="I67" i="2"/>
  <c r="J51" i="5"/>
  <c r="N51" i="5"/>
  <c r="R51" i="5"/>
  <c r="V51" i="5"/>
  <c r="Z51" i="5"/>
  <c r="AD51" i="5"/>
  <c r="AH51" i="5"/>
  <c r="AL51" i="5"/>
  <c r="AP51" i="5"/>
  <c r="AT51" i="5"/>
  <c r="AX51" i="5"/>
  <c r="BB51" i="5"/>
  <c r="BF51" i="5"/>
  <c r="BJ51" i="5"/>
  <c r="BN51" i="5"/>
  <c r="BR51" i="5"/>
  <c r="BV51" i="5"/>
  <c r="BZ51" i="5"/>
  <c r="CD51" i="5"/>
  <c r="CH51" i="5"/>
  <c r="CL51" i="5"/>
  <c r="CP51" i="5"/>
  <c r="CT51" i="5"/>
  <c r="CX51" i="5"/>
  <c r="DB51" i="5"/>
  <c r="DF51" i="5"/>
  <c r="DJ51" i="5"/>
  <c r="DN51" i="5"/>
  <c r="DR51" i="5"/>
  <c r="M51" i="5"/>
  <c r="S51" i="5"/>
  <c r="X51" i="5"/>
  <c r="AC51" i="5"/>
  <c r="AI51" i="5"/>
  <c r="AN51" i="5"/>
  <c r="AS51" i="5"/>
  <c r="AY51" i="5"/>
  <c r="BD51" i="5"/>
  <c r="BI51" i="5"/>
  <c r="BO51" i="5"/>
  <c r="BT51" i="5"/>
  <c r="BY51" i="5"/>
  <c r="CE51" i="5"/>
  <c r="CJ51" i="5"/>
  <c r="CO51" i="5"/>
  <c r="CU51" i="5"/>
  <c r="CZ51" i="5"/>
  <c r="DE51" i="5"/>
  <c r="DK51" i="5"/>
  <c r="DP51" i="5"/>
  <c r="DU51" i="5"/>
  <c r="I51" i="5"/>
  <c r="P51" i="5"/>
  <c r="W51" i="5"/>
  <c r="AE51" i="5"/>
  <c r="AK51" i="5"/>
  <c r="AR51" i="5"/>
  <c r="AZ51" i="5"/>
  <c r="BG51" i="5"/>
  <c r="BM51" i="5"/>
  <c r="BU51" i="5"/>
  <c r="CB51" i="5"/>
  <c r="CI51" i="5"/>
  <c r="CQ51" i="5"/>
  <c r="CW51" i="5"/>
  <c r="DD51" i="5"/>
  <c r="DL51" i="5"/>
  <c r="DS51" i="5"/>
  <c r="K51" i="5"/>
  <c r="Q51" i="5"/>
  <c r="Y51" i="5"/>
  <c r="AF51" i="5"/>
  <c r="AM51" i="5"/>
  <c r="AU51" i="5"/>
  <c r="BA51" i="5"/>
  <c r="BH51" i="5"/>
  <c r="BP51" i="5"/>
  <c r="BW51" i="5"/>
  <c r="CC51" i="5"/>
  <c r="CK51" i="5"/>
  <c r="CR51" i="5"/>
  <c r="CY51" i="5"/>
  <c r="DG51" i="5"/>
  <c r="DM51" i="5"/>
  <c r="DT51" i="5"/>
  <c r="L51" i="5"/>
  <c r="AA51" i="5"/>
  <c r="AO51" i="5"/>
  <c r="BC51" i="5"/>
  <c r="BQ51" i="5"/>
  <c r="CF51" i="5"/>
  <c r="CS51" i="5"/>
  <c r="DH51" i="5"/>
  <c r="O51" i="5"/>
  <c r="AB51" i="5"/>
  <c r="AQ51" i="5"/>
  <c r="BE51" i="5"/>
  <c r="BS51" i="5"/>
  <c r="CG51" i="5"/>
  <c r="CV51" i="5"/>
  <c r="DI51" i="5"/>
  <c r="T51" i="5"/>
  <c r="AG51" i="5"/>
  <c r="AV51" i="5"/>
  <c r="BK51" i="5"/>
  <c r="BX51" i="5"/>
  <c r="CM51" i="5"/>
  <c r="DA51" i="5"/>
  <c r="DO51" i="5"/>
  <c r="BL51" i="5"/>
  <c r="DQ51" i="5"/>
  <c r="U51" i="5"/>
  <c r="CA51" i="5"/>
  <c r="AJ51" i="5"/>
  <c r="CN51" i="5"/>
  <c r="AW51" i="5"/>
  <c r="DC51" i="5"/>
  <c r="I64" i="2"/>
  <c r="J47" i="5"/>
  <c r="N47" i="5"/>
  <c r="R47" i="5"/>
  <c r="V47" i="5"/>
  <c r="Z47" i="5"/>
  <c r="AD47" i="5"/>
  <c r="AH47" i="5"/>
  <c r="AL47" i="5"/>
  <c r="AP47" i="5"/>
  <c r="AT47" i="5"/>
  <c r="AX47" i="5"/>
  <c r="BB47" i="5"/>
  <c r="BF47" i="5"/>
  <c r="BJ47" i="5"/>
  <c r="BN47" i="5"/>
  <c r="BR47" i="5"/>
  <c r="BV47" i="5"/>
  <c r="BZ47" i="5"/>
  <c r="CD47" i="5"/>
  <c r="CH47" i="5"/>
  <c r="CL47" i="5"/>
  <c r="CP47" i="5"/>
  <c r="CT47" i="5"/>
  <c r="CX47" i="5"/>
  <c r="DB47" i="5"/>
  <c r="DF47" i="5"/>
  <c r="DJ47" i="5"/>
  <c r="DN47" i="5"/>
  <c r="DR47" i="5"/>
  <c r="K47" i="5"/>
  <c r="O47" i="5"/>
  <c r="S47" i="5"/>
  <c r="W47" i="5"/>
  <c r="AA47" i="5"/>
  <c r="AE47" i="5"/>
  <c r="AI47" i="5"/>
  <c r="AM47" i="5"/>
  <c r="AQ47" i="5"/>
  <c r="AU47" i="5"/>
  <c r="AY47" i="5"/>
  <c r="BC47" i="5"/>
  <c r="BG47" i="5"/>
  <c r="BK47" i="5"/>
  <c r="BO47" i="5"/>
  <c r="BS47" i="5"/>
  <c r="BW47" i="5"/>
  <c r="CA47" i="5"/>
  <c r="CE47" i="5"/>
  <c r="CI47" i="5"/>
  <c r="CM47" i="5"/>
  <c r="CQ47" i="5"/>
  <c r="CU47" i="5"/>
  <c r="CY47" i="5"/>
  <c r="M47" i="5"/>
  <c r="U47" i="5"/>
  <c r="AC47" i="5"/>
  <c r="AK47" i="5"/>
  <c r="AS47" i="5"/>
  <c r="BA47" i="5"/>
  <c r="BI47" i="5"/>
  <c r="BQ47" i="5"/>
  <c r="BY47" i="5"/>
  <c r="CG47" i="5"/>
  <c r="CO47" i="5"/>
  <c r="CW47" i="5"/>
  <c r="DD47" i="5"/>
  <c r="DI47" i="5"/>
  <c r="DO47" i="5"/>
  <c r="DT47" i="5"/>
  <c r="L47" i="5"/>
  <c r="X47" i="5"/>
  <c r="AG47" i="5"/>
  <c r="AR47" i="5"/>
  <c r="BD47" i="5"/>
  <c r="BM47" i="5"/>
  <c r="BX47" i="5"/>
  <c r="CJ47" i="5"/>
  <c r="CS47" i="5"/>
  <c r="DC47" i="5"/>
  <c r="DK47" i="5"/>
  <c r="DQ47" i="5"/>
  <c r="P47" i="5"/>
  <c r="Y47" i="5"/>
  <c r="AJ47" i="5"/>
  <c r="AV47" i="5"/>
  <c r="BE47" i="5"/>
  <c r="BP47" i="5"/>
  <c r="CB47" i="5"/>
  <c r="CK47" i="5"/>
  <c r="CV47" i="5"/>
  <c r="DE47" i="5"/>
  <c r="DL47" i="5"/>
  <c r="DS47" i="5"/>
  <c r="AB47" i="5"/>
  <c r="AW47" i="5"/>
  <c r="BT47" i="5"/>
  <c r="CN47" i="5"/>
  <c r="DG47" i="5"/>
  <c r="DU47" i="5"/>
  <c r="I47" i="5"/>
  <c r="AF47" i="5"/>
  <c r="AZ47" i="5"/>
  <c r="BU47" i="5"/>
  <c r="CR47" i="5"/>
  <c r="DH47" i="5"/>
  <c r="Q47" i="5"/>
  <c r="AN47" i="5"/>
  <c r="BH47" i="5"/>
  <c r="CC47" i="5"/>
  <c r="CZ47" i="5"/>
  <c r="DM47" i="5"/>
  <c r="BL47" i="5"/>
  <c r="CF47" i="5"/>
  <c r="T47" i="5"/>
  <c r="DA47" i="5"/>
  <c r="AO47" i="5"/>
  <c r="DP47" i="5"/>
  <c r="I60" i="2"/>
  <c r="J43" i="5"/>
  <c r="N43" i="5"/>
  <c r="R43" i="5"/>
  <c r="V43" i="5"/>
  <c r="Z43" i="5"/>
  <c r="AD43" i="5"/>
  <c r="AH43" i="5"/>
  <c r="AL43" i="5"/>
  <c r="AP43" i="5"/>
  <c r="AT43" i="5"/>
  <c r="AX43" i="5"/>
  <c r="BB43" i="5"/>
  <c r="BF43" i="5"/>
  <c r="BJ43" i="5"/>
  <c r="BN43" i="5"/>
  <c r="BR43" i="5"/>
  <c r="BV43" i="5"/>
  <c r="BZ43" i="5"/>
  <c r="CD43" i="5"/>
  <c r="CH43" i="5"/>
  <c r="CL43" i="5"/>
  <c r="CP43" i="5"/>
  <c r="CT43" i="5"/>
  <c r="CX43" i="5"/>
  <c r="DB43" i="5"/>
  <c r="DF43" i="5"/>
  <c r="DJ43" i="5"/>
  <c r="DN43" i="5"/>
  <c r="DR43" i="5"/>
  <c r="K43" i="5"/>
  <c r="O43" i="5"/>
  <c r="S43" i="5"/>
  <c r="W43" i="5"/>
  <c r="AA43" i="5"/>
  <c r="AE43" i="5"/>
  <c r="AI43" i="5"/>
  <c r="AM43" i="5"/>
  <c r="AQ43" i="5"/>
  <c r="AU43" i="5"/>
  <c r="AY43" i="5"/>
  <c r="BC43" i="5"/>
  <c r="BG43" i="5"/>
  <c r="BK43" i="5"/>
  <c r="BO43" i="5"/>
  <c r="BS43" i="5"/>
  <c r="BW43" i="5"/>
  <c r="CA43" i="5"/>
  <c r="CE43" i="5"/>
  <c r="CI43" i="5"/>
  <c r="CM43" i="5"/>
  <c r="CQ43" i="5"/>
  <c r="CU43" i="5"/>
  <c r="CY43" i="5"/>
  <c r="DC43" i="5"/>
  <c r="DG43" i="5"/>
  <c r="DK43" i="5"/>
  <c r="DO43" i="5"/>
  <c r="DS43" i="5"/>
  <c r="I43" i="5"/>
  <c r="Q43" i="5"/>
  <c r="Y43" i="5"/>
  <c r="AG43" i="5"/>
  <c r="AO43" i="5"/>
  <c r="AW43" i="5"/>
  <c r="BE43" i="5"/>
  <c r="BM43" i="5"/>
  <c r="BU43" i="5"/>
  <c r="CC43" i="5"/>
  <c r="CK43" i="5"/>
  <c r="CS43" i="5"/>
  <c r="DA43" i="5"/>
  <c r="DI43" i="5"/>
  <c r="DQ43" i="5"/>
  <c r="L43" i="5"/>
  <c r="U43" i="5"/>
  <c r="AF43" i="5"/>
  <c r="AR43" i="5"/>
  <c r="BA43" i="5"/>
  <c r="BL43" i="5"/>
  <c r="BX43" i="5"/>
  <c r="CG43" i="5"/>
  <c r="CR43" i="5"/>
  <c r="DD43" i="5"/>
  <c r="DM43" i="5"/>
  <c r="M43" i="5"/>
  <c r="X43" i="5"/>
  <c r="AJ43" i="5"/>
  <c r="AS43" i="5"/>
  <c r="BD43" i="5"/>
  <c r="BP43" i="5"/>
  <c r="BY43" i="5"/>
  <c r="CJ43" i="5"/>
  <c r="CV43" i="5"/>
  <c r="DE43" i="5"/>
  <c r="DP43" i="5"/>
  <c r="AB43" i="5"/>
  <c r="AV43" i="5"/>
  <c r="BQ43" i="5"/>
  <c r="CN43" i="5"/>
  <c r="DH43" i="5"/>
  <c r="AC43" i="5"/>
  <c r="AZ43" i="5"/>
  <c r="BT43" i="5"/>
  <c r="CO43" i="5"/>
  <c r="DL43" i="5"/>
  <c r="P43" i="5"/>
  <c r="AK43" i="5"/>
  <c r="BH43" i="5"/>
  <c r="CB43" i="5"/>
  <c r="CW43" i="5"/>
  <c r="DT43" i="5"/>
  <c r="T43" i="5"/>
  <c r="CZ43" i="5"/>
  <c r="AN43" i="5"/>
  <c r="DU43" i="5"/>
  <c r="BI43" i="5"/>
  <c r="CF43" i="5"/>
  <c r="I56" i="2"/>
  <c r="J39" i="5"/>
  <c r="N39" i="5"/>
  <c r="R39" i="5"/>
  <c r="V39" i="5"/>
  <c r="Z39" i="5"/>
  <c r="AD39" i="5"/>
  <c r="AH39" i="5"/>
  <c r="AL39" i="5"/>
  <c r="AP39" i="5"/>
  <c r="AT39" i="5"/>
  <c r="AX39" i="5"/>
  <c r="BB39" i="5"/>
  <c r="BF39" i="5"/>
  <c r="BJ39" i="5"/>
  <c r="BN39" i="5"/>
  <c r="BR39" i="5"/>
  <c r="BV39" i="5"/>
  <c r="BZ39" i="5"/>
  <c r="CD39" i="5"/>
  <c r="CH39" i="5"/>
  <c r="CL39" i="5"/>
  <c r="CP39" i="5"/>
  <c r="CT39" i="5"/>
  <c r="CX39" i="5"/>
  <c r="DB39" i="5"/>
  <c r="DF39" i="5"/>
  <c r="DJ39" i="5"/>
  <c r="DN39" i="5"/>
  <c r="DR39" i="5"/>
  <c r="K39" i="5"/>
  <c r="O39" i="5"/>
  <c r="S39" i="5"/>
  <c r="W39" i="5"/>
  <c r="AA39" i="5"/>
  <c r="AE39" i="5"/>
  <c r="AI39" i="5"/>
  <c r="AM39" i="5"/>
  <c r="AQ39" i="5"/>
  <c r="AU39" i="5"/>
  <c r="AY39" i="5"/>
  <c r="BC39" i="5"/>
  <c r="BG39" i="5"/>
  <c r="BK39" i="5"/>
  <c r="BO39" i="5"/>
  <c r="BS39" i="5"/>
  <c r="BW39" i="5"/>
  <c r="CA39" i="5"/>
  <c r="CE39" i="5"/>
  <c r="CI39" i="5"/>
  <c r="CM39" i="5"/>
  <c r="CQ39" i="5"/>
  <c r="CU39" i="5"/>
  <c r="CY39" i="5"/>
  <c r="DC39" i="5"/>
  <c r="DG39" i="5"/>
  <c r="DK39" i="5"/>
  <c r="DO39" i="5"/>
  <c r="DS39" i="5"/>
  <c r="P39" i="5"/>
  <c r="X39" i="5"/>
  <c r="AF39" i="5"/>
  <c r="AN39" i="5"/>
  <c r="AV39" i="5"/>
  <c r="BD39" i="5"/>
  <c r="BL39" i="5"/>
  <c r="BT39" i="5"/>
  <c r="CB39" i="5"/>
  <c r="CJ39" i="5"/>
  <c r="CR39" i="5"/>
  <c r="CZ39" i="5"/>
  <c r="DH39" i="5"/>
  <c r="DP39" i="5"/>
  <c r="I39" i="5"/>
  <c r="Q39" i="5"/>
  <c r="Y39" i="5"/>
  <c r="AG39" i="5"/>
  <c r="AO39" i="5"/>
  <c r="AW39" i="5"/>
  <c r="BE39" i="5"/>
  <c r="BM39" i="5"/>
  <c r="BU39" i="5"/>
  <c r="CC39" i="5"/>
  <c r="CK39" i="5"/>
  <c r="CS39" i="5"/>
  <c r="DA39" i="5"/>
  <c r="DI39" i="5"/>
  <c r="DQ39" i="5"/>
  <c r="L39" i="5"/>
  <c r="AB39" i="5"/>
  <c r="AR39" i="5"/>
  <c r="BH39" i="5"/>
  <c r="BX39" i="5"/>
  <c r="CN39" i="5"/>
  <c r="DD39" i="5"/>
  <c r="DT39" i="5"/>
  <c r="M39" i="5"/>
  <c r="AC39" i="5"/>
  <c r="AS39" i="5"/>
  <c r="BI39" i="5"/>
  <c r="BY39" i="5"/>
  <c r="CO39" i="5"/>
  <c r="DE39" i="5"/>
  <c r="DU39" i="5"/>
  <c r="AJ39" i="5"/>
  <c r="BP39" i="5"/>
  <c r="CV39" i="5"/>
  <c r="AK39" i="5"/>
  <c r="BQ39" i="5"/>
  <c r="CW39" i="5"/>
  <c r="T39" i="5"/>
  <c r="CF39" i="5"/>
  <c r="U39" i="5"/>
  <c r="CG39" i="5"/>
  <c r="AZ39" i="5"/>
  <c r="DL39" i="5"/>
  <c r="BA39" i="5"/>
  <c r="DM39" i="5"/>
  <c r="I52" i="2"/>
  <c r="J35" i="5"/>
  <c r="N35" i="5"/>
  <c r="R35" i="5"/>
  <c r="V35" i="5"/>
  <c r="Z35" i="5"/>
  <c r="AD35" i="5"/>
  <c r="AH35" i="5"/>
  <c r="AL35" i="5"/>
  <c r="AP35" i="5"/>
  <c r="AT35" i="5"/>
  <c r="AX35" i="5"/>
  <c r="BB35" i="5"/>
  <c r="BF35" i="5"/>
  <c r="BJ35" i="5"/>
  <c r="BN35" i="5"/>
  <c r="BR35" i="5"/>
  <c r="BV35" i="5"/>
  <c r="BZ35" i="5"/>
  <c r="CD35" i="5"/>
  <c r="CH35" i="5"/>
  <c r="CL35" i="5"/>
  <c r="CP35" i="5"/>
  <c r="CT35" i="5"/>
  <c r="CX35" i="5"/>
  <c r="DB35" i="5"/>
  <c r="DF35" i="5"/>
  <c r="DJ35" i="5"/>
  <c r="DN35" i="5"/>
  <c r="DR35" i="5"/>
  <c r="K35" i="5"/>
  <c r="O35" i="5"/>
  <c r="S35" i="5"/>
  <c r="W35" i="5"/>
  <c r="AA35" i="5"/>
  <c r="AE35" i="5"/>
  <c r="AI35" i="5"/>
  <c r="AM35" i="5"/>
  <c r="AQ35" i="5"/>
  <c r="AU35" i="5"/>
  <c r="AY35" i="5"/>
  <c r="BC35" i="5"/>
  <c r="BG35" i="5"/>
  <c r="BK35" i="5"/>
  <c r="BO35" i="5"/>
  <c r="BS35" i="5"/>
  <c r="BW35" i="5"/>
  <c r="CA35" i="5"/>
  <c r="CE35" i="5"/>
  <c r="CI35" i="5"/>
  <c r="CM35" i="5"/>
  <c r="CQ35" i="5"/>
  <c r="CU35" i="5"/>
  <c r="CY35" i="5"/>
  <c r="DC35" i="5"/>
  <c r="DG35" i="5"/>
  <c r="DK35" i="5"/>
  <c r="DO35" i="5"/>
  <c r="DS35" i="5"/>
  <c r="L35" i="5"/>
  <c r="T35" i="5"/>
  <c r="AB35" i="5"/>
  <c r="AJ35" i="5"/>
  <c r="AR35" i="5"/>
  <c r="AZ35" i="5"/>
  <c r="BH35" i="5"/>
  <c r="BP35" i="5"/>
  <c r="BX35" i="5"/>
  <c r="CF35" i="5"/>
  <c r="CN35" i="5"/>
  <c r="CV35" i="5"/>
  <c r="DD35" i="5"/>
  <c r="DL35" i="5"/>
  <c r="DT35" i="5"/>
  <c r="M35" i="5"/>
  <c r="U35" i="5"/>
  <c r="AC35" i="5"/>
  <c r="AK35" i="5"/>
  <c r="AS35" i="5"/>
  <c r="BA35" i="5"/>
  <c r="BI35" i="5"/>
  <c r="BQ35" i="5"/>
  <c r="BY35" i="5"/>
  <c r="CG35" i="5"/>
  <c r="CO35" i="5"/>
  <c r="CW35" i="5"/>
  <c r="DE35" i="5"/>
  <c r="DM35" i="5"/>
  <c r="DU35" i="5"/>
  <c r="P35" i="5"/>
  <c r="AF35" i="5"/>
  <c r="AV35" i="5"/>
  <c r="BL35" i="5"/>
  <c r="CB35" i="5"/>
  <c r="CR35" i="5"/>
  <c r="DH35" i="5"/>
  <c r="Q35" i="5"/>
  <c r="AG35" i="5"/>
  <c r="AW35" i="5"/>
  <c r="BM35" i="5"/>
  <c r="CC35" i="5"/>
  <c r="CS35" i="5"/>
  <c r="DI35" i="5"/>
  <c r="X35" i="5"/>
  <c r="BD35" i="5"/>
  <c r="CJ35" i="5"/>
  <c r="DP35" i="5"/>
  <c r="Y35" i="5"/>
  <c r="BE35" i="5"/>
  <c r="CK35" i="5"/>
  <c r="DQ35" i="5"/>
  <c r="AN35" i="5"/>
  <c r="CZ35" i="5"/>
  <c r="AO35" i="5"/>
  <c r="DA35" i="5"/>
  <c r="BT35" i="5"/>
  <c r="I35" i="5"/>
  <c r="BU35" i="5"/>
  <c r="I48" i="2"/>
  <c r="J31" i="5"/>
  <c r="N31" i="5"/>
  <c r="R31" i="5"/>
  <c r="V31" i="5"/>
  <c r="Z31" i="5"/>
  <c r="AD31" i="5"/>
  <c r="AH31" i="5"/>
  <c r="AL31" i="5"/>
  <c r="AP31" i="5"/>
  <c r="AT31" i="5"/>
  <c r="AX31" i="5"/>
  <c r="BB31" i="5"/>
  <c r="BF31" i="5"/>
  <c r="BJ31" i="5"/>
  <c r="BN31" i="5"/>
  <c r="BR31" i="5"/>
  <c r="BV31" i="5"/>
  <c r="BZ31" i="5"/>
  <c r="CD31" i="5"/>
  <c r="CH31" i="5"/>
  <c r="CL31" i="5"/>
  <c r="CP31" i="5"/>
  <c r="CT31" i="5"/>
  <c r="CX31" i="5"/>
  <c r="DB31" i="5"/>
  <c r="DF31" i="5"/>
  <c r="DJ31" i="5"/>
  <c r="DN31" i="5"/>
  <c r="DR31" i="5"/>
  <c r="K31" i="5"/>
  <c r="O31" i="5"/>
  <c r="S31" i="5"/>
  <c r="W31" i="5"/>
  <c r="AA31" i="5"/>
  <c r="AE31" i="5"/>
  <c r="AI31" i="5"/>
  <c r="AM31" i="5"/>
  <c r="AQ31" i="5"/>
  <c r="AU31" i="5"/>
  <c r="AY31" i="5"/>
  <c r="BC31" i="5"/>
  <c r="BG31" i="5"/>
  <c r="BK31" i="5"/>
  <c r="BO31" i="5"/>
  <c r="BS31" i="5"/>
  <c r="BW31" i="5"/>
  <c r="CA31" i="5"/>
  <c r="CE31" i="5"/>
  <c r="CI31" i="5"/>
  <c r="CM31" i="5"/>
  <c r="CQ31" i="5"/>
  <c r="CU31" i="5"/>
  <c r="CY31" i="5"/>
  <c r="DC31" i="5"/>
  <c r="DG31" i="5"/>
  <c r="DK31" i="5"/>
  <c r="DO31" i="5"/>
  <c r="DS31" i="5"/>
  <c r="P31" i="5"/>
  <c r="X31" i="5"/>
  <c r="AF31" i="5"/>
  <c r="AN31" i="5"/>
  <c r="AV31" i="5"/>
  <c r="BD31" i="5"/>
  <c r="BL31" i="5"/>
  <c r="BT31" i="5"/>
  <c r="CB31" i="5"/>
  <c r="CJ31" i="5"/>
  <c r="CR31" i="5"/>
  <c r="CZ31" i="5"/>
  <c r="DH31" i="5"/>
  <c r="DP31" i="5"/>
  <c r="I31" i="5"/>
  <c r="Q31" i="5"/>
  <c r="Y31" i="5"/>
  <c r="AG31" i="5"/>
  <c r="AO31" i="5"/>
  <c r="AW31" i="5"/>
  <c r="BE31" i="5"/>
  <c r="BM31" i="5"/>
  <c r="BU31" i="5"/>
  <c r="CC31" i="5"/>
  <c r="CK31" i="5"/>
  <c r="CS31" i="5"/>
  <c r="DA31" i="5"/>
  <c r="DI31" i="5"/>
  <c r="DQ31" i="5"/>
  <c r="T31" i="5"/>
  <c r="AJ31" i="5"/>
  <c r="AZ31" i="5"/>
  <c r="BP31" i="5"/>
  <c r="CF31" i="5"/>
  <c r="CV31" i="5"/>
  <c r="DL31" i="5"/>
  <c r="U31" i="5"/>
  <c r="AK31" i="5"/>
  <c r="BA31" i="5"/>
  <c r="BQ31" i="5"/>
  <c r="CG31" i="5"/>
  <c r="CW31" i="5"/>
  <c r="DM31" i="5"/>
  <c r="L31" i="5"/>
  <c r="AR31" i="5"/>
  <c r="BX31" i="5"/>
  <c r="DD31" i="5"/>
  <c r="M31" i="5"/>
  <c r="AS31" i="5"/>
  <c r="BY31" i="5"/>
  <c r="DE31" i="5"/>
  <c r="BH31" i="5"/>
  <c r="DT31" i="5"/>
  <c r="BI31" i="5"/>
  <c r="DU31" i="5"/>
  <c r="AB31" i="5"/>
  <c r="CN31" i="5"/>
  <c r="AC31" i="5"/>
  <c r="CO31" i="5"/>
  <c r="I45" i="2"/>
  <c r="J27" i="5"/>
  <c r="N27" i="5"/>
  <c r="R27" i="5"/>
  <c r="V27" i="5"/>
  <c r="Z27" i="5"/>
  <c r="AD27" i="5"/>
  <c r="AH27" i="5"/>
  <c r="AL27" i="5"/>
  <c r="AP27" i="5"/>
  <c r="AT27" i="5"/>
  <c r="AX27" i="5"/>
  <c r="BB27" i="5"/>
  <c r="BF27" i="5"/>
  <c r="BJ27" i="5"/>
  <c r="BN27" i="5"/>
  <c r="BR27" i="5"/>
  <c r="BV27" i="5"/>
  <c r="BZ27" i="5"/>
  <c r="CD27" i="5"/>
  <c r="CH27" i="5"/>
  <c r="CL27" i="5"/>
  <c r="CP27" i="5"/>
  <c r="CT27" i="5"/>
  <c r="CX27" i="5"/>
  <c r="DB27" i="5"/>
  <c r="DF27" i="5"/>
  <c r="DJ27" i="5"/>
  <c r="DN27" i="5"/>
  <c r="DR27" i="5"/>
  <c r="K27" i="5"/>
  <c r="O27" i="5"/>
  <c r="S27" i="5"/>
  <c r="W27" i="5"/>
  <c r="AA27" i="5"/>
  <c r="AE27" i="5"/>
  <c r="AI27" i="5"/>
  <c r="AM27" i="5"/>
  <c r="AQ27" i="5"/>
  <c r="AU27" i="5"/>
  <c r="AY27" i="5"/>
  <c r="BC27" i="5"/>
  <c r="BG27" i="5"/>
  <c r="BK27" i="5"/>
  <c r="BO27" i="5"/>
  <c r="BS27" i="5"/>
  <c r="BW27" i="5"/>
  <c r="CA27" i="5"/>
  <c r="CE27" i="5"/>
  <c r="CI27" i="5"/>
  <c r="CM27" i="5"/>
  <c r="CQ27" i="5"/>
  <c r="CU27" i="5"/>
  <c r="CY27" i="5"/>
  <c r="DC27" i="5"/>
  <c r="DG27" i="5"/>
  <c r="DK27" i="5"/>
  <c r="DO27" i="5"/>
  <c r="DS27" i="5"/>
  <c r="L27" i="5"/>
  <c r="T27" i="5"/>
  <c r="AB27" i="5"/>
  <c r="AJ27" i="5"/>
  <c r="AR27" i="5"/>
  <c r="AZ27" i="5"/>
  <c r="BH27" i="5"/>
  <c r="BP27" i="5"/>
  <c r="BX27" i="5"/>
  <c r="CF27" i="5"/>
  <c r="CN27" i="5"/>
  <c r="CV27" i="5"/>
  <c r="DD27" i="5"/>
  <c r="DL27" i="5"/>
  <c r="DT27" i="5"/>
  <c r="M27" i="5"/>
  <c r="U27" i="5"/>
  <c r="AC27" i="5"/>
  <c r="AK27" i="5"/>
  <c r="AS27" i="5"/>
  <c r="BA27" i="5"/>
  <c r="BI27" i="5"/>
  <c r="BQ27" i="5"/>
  <c r="BY27" i="5"/>
  <c r="CG27" i="5"/>
  <c r="CO27" i="5"/>
  <c r="CW27" i="5"/>
  <c r="DE27" i="5"/>
  <c r="DM27" i="5"/>
  <c r="DU27" i="5"/>
  <c r="X27" i="5"/>
  <c r="AN27" i="5"/>
  <c r="BD27" i="5"/>
  <c r="BT27" i="5"/>
  <c r="CJ27" i="5"/>
  <c r="CZ27" i="5"/>
  <c r="DP27" i="5"/>
  <c r="I27" i="5"/>
  <c r="Y27" i="5"/>
  <c r="AO27" i="5"/>
  <c r="BE27" i="5"/>
  <c r="BU27" i="5"/>
  <c r="CK27" i="5"/>
  <c r="DA27" i="5"/>
  <c r="DQ27" i="5"/>
  <c r="AF27" i="5"/>
  <c r="BL27" i="5"/>
  <c r="CR27" i="5"/>
  <c r="AG27" i="5"/>
  <c r="BM27" i="5"/>
  <c r="CS27" i="5"/>
  <c r="P27" i="5"/>
  <c r="CB27" i="5"/>
  <c r="Q27" i="5"/>
  <c r="CC27" i="5"/>
  <c r="AV27" i="5"/>
  <c r="DH27" i="5"/>
  <c r="DI27" i="5"/>
  <c r="AW27" i="5"/>
  <c r="I41" i="2"/>
  <c r="K23" i="5"/>
  <c r="O23" i="5"/>
  <c r="S23" i="5"/>
  <c r="W23" i="5"/>
  <c r="AA23" i="5"/>
  <c r="AE23" i="5"/>
  <c r="AI23" i="5"/>
  <c r="AM23" i="5"/>
  <c r="AQ23" i="5"/>
  <c r="AU23" i="5"/>
  <c r="AY23" i="5"/>
  <c r="BC23" i="5"/>
  <c r="BG23" i="5"/>
  <c r="BK23" i="5"/>
  <c r="BO23" i="5"/>
  <c r="BS23" i="5"/>
  <c r="L23" i="5"/>
  <c r="P23" i="5"/>
  <c r="T23" i="5"/>
  <c r="X23" i="5"/>
  <c r="AB23" i="5"/>
  <c r="AF23" i="5"/>
  <c r="AJ23" i="5"/>
  <c r="AN23" i="5"/>
  <c r="AR23" i="5"/>
  <c r="AV23" i="5"/>
  <c r="AZ23" i="5"/>
  <c r="BD23" i="5"/>
  <c r="BH23" i="5"/>
  <c r="BL23" i="5"/>
  <c r="BP23" i="5"/>
  <c r="BT23" i="5"/>
  <c r="BX23" i="5"/>
  <c r="CB23" i="5"/>
  <c r="CF23" i="5"/>
  <c r="CJ23" i="5"/>
  <c r="CN23" i="5"/>
  <c r="CR23" i="5"/>
  <c r="CV23" i="5"/>
  <c r="CZ23" i="5"/>
  <c r="DD23" i="5"/>
  <c r="DH23" i="5"/>
  <c r="DL23" i="5"/>
  <c r="DP23" i="5"/>
  <c r="DT23" i="5"/>
  <c r="I23" i="5"/>
  <c r="Q23" i="5"/>
  <c r="Y23" i="5"/>
  <c r="AG23" i="5"/>
  <c r="AO23" i="5"/>
  <c r="AW23" i="5"/>
  <c r="BE23" i="5"/>
  <c r="BM23" i="5"/>
  <c r="BU23" i="5"/>
  <c r="BZ23" i="5"/>
  <c r="CE23" i="5"/>
  <c r="CK23" i="5"/>
  <c r="CP23" i="5"/>
  <c r="CU23" i="5"/>
  <c r="DA23" i="5"/>
  <c r="DF23" i="5"/>
  <c r="DK23" i="5"/>
  <c r="DQ23" i="5"/>
  <c r="J23" i="5"/>
  <c r="R23" i="5"/>
  <c r="Z23" i="5"/>
  <c r="AH23" i="5"/>
  <c r="AP23" i="5"/>
  <c r="AX23" i="5"/>
  <c r="BF23" i="5"/>
  <c r="BN23" i="5"/>
  <c r="BV23" i="5"/>
  <c r="CA23" i="5"/>
  <c r="CG23" i="5"/>
  <c r="CL23" i="5"/>
  <c r="CQ23" i="5"/>
  <c r="CW23" i="5"/>
  <c r="DB23" i="5"/>
  <c r="DG23" i="5"/>
  <c r="DM23" i="5"/>
  <c r="DR23" i="5"/>
  <c r="V23" i="5"/>
  <c r="AL23" i="5"/>
  <c r="BB23" i="5"/>
  <c r="M23" i="5"/>
  <c r="AC23" i="5"/>
  <c r="AS23" i="5"/>
  <c r="BI23" i="5"/>
  <c r="BW23" i="5"/>
  <c r="CH23" i="5"/>
  <c r="CS23" i="5"/>
  <c r="DC23" i="5"/>
  <c r="DN23" i="5"/>
  <c r="N23" i="5"/>
  <c r="AD23" i="5"/>
  <c r="AT23" i="5"/>
  <c r="BJ23" i="5"/>
  <c r="BY23" i="5"/>
  <c r="CI23" i="5"/>
  <c r="CT23" i="5"/>
  <c r="DE23" i="5"/>
  <c r="DO23" i="5"/>
  <c r="BQ23" i="5"/>
  <c r="CM23" i="5"/>
  <c r="DI23" i="5"/>
  <c r="U23" i="5"/>
  <c r="BR23" i="5"/>
  <c r="CO23" i="5"/>
  <c r="DJ23" i="5"/>
  <c r="AK23" i="5"/>
  <c r="CX23" i="5"/>
  <c r="BA23" i="5"/>
  <c r="CY23" i="5"/>
  <c r="CC23" i="5"/>
  <c r="CD23" i="5"/>
  <c r="DS23" i="5"/>
  <c r="DU23" i="5"/>
  <c r="I4" i="2"/>
  <c r="L19" i="5"/>
  <c r="P19" i="5"/>
  <c r="T19" i="5"/>
  <c r="X19" i="5"/>
  <c r="AB19" i="5"/>
  <c r="AF19" i="5"/>
  <c r="AJ19" i="5"/>
  <c r="AN19" i="5"/>
  <c r="K19" i="5"/>
  <c r="Q19" i="5"/>
  <c r="V19" i="5"/>
  <c r="AA19" i="5"/>
  <c r="AG19" i="5"/>
  <c r="AL19" i="5"/>
  <c r="AQ19" i="5"/>
  <c r="AU19" i="5"/>
  <c r="AY19" i="5"/>
  <c r="BC19" i="5"/>
  <c r="BG19" i="5"/>
  <c r="BK19" i="5"/>
  <c r="BO19" i="5"/>
  <c r="BS19" i="5"/>
  <c r="BW19" i="5"/>
  <c r="CA19" i="5"/>
  <c r="CE19" i="5"/>
  <c r="CI19" i="5"/>
  <c r="CM19" i="5"/>
  <c r="CQ19" i="5"/>
  <c r="CU19" i="5"/>
  <c r="CY19" i="5"/>
  <c r="DC19" i="5"/>
  <c r="DG19" i="5"/>
  <c r="DK19" i="5"/>
  <c r="DO19" i="5"/>
  <c r="DS19" i="5"/>
  <c r="M19" i="5"/>
  <c r="R19" i="5"/>
  <c r="W19" i="5"/>
  <c r="AC19" i="5"/>
  <c r="AH19" i="5"/>
  <c r="AM19" i="5"/>
  <c r="AR19" i="5"/>
  <c r="AV19" i="5"/>
  <c r="AZ19" i="5"/>
  <c r="BD19" i="5"/>
  <c r="BH19" i="5"/>
  <c r="BL19" i="5"/>
  <c r="BP19" i="5"/>
  <c r="BT19" i="5"/>
  <c r="BX19" i="5"/>
  <c r="CB19" i="5"/>
  <c r="CF19" i="5"/>
  <c r="CJ19" i="5"/>
  <c r="CN19" i="5"/>
  <c r="CR19" i="5"/>
  <c r="CV19" i="5"/>
  <c r="CZ19" i="5"/>
  <c r="DD19" i="5"/>
  <c r="DH19" i="5"/>
  <c r="DL19" i="5"/>
  <c r="DP19" i="5"/>
  <c r="DT19" i="5"/>
  <c r="N19" i="5"/>
  <c r="Y19" i="5"/>
  <c r="AI19" i="5"/>
  <c r="AS19" i="5"/>
  <c r="BA19" i="5"/>
  <c r="BI19" i="5"/>
  <c r="BQ19" i="5"/>
  <c r="BY19" i="5"/>
  <c r="CG19" i="5"/>
  <c r="CO19" i="5"/>
  <c r="CW19" i="5"/>
  <c r="DE19" i="5"/>
  <c r="DM19" i="5"/>
  <c r="DU19" i="5"/>
  <c r="O19" i="5"/>
  <c r="Z19" i="5"/>
  <c r="AK19" i="5"/>
  <c r="AT19" i="5"/>
  <c r="BB19" i="5"/>
  <c r="BJ19" i="5"/>
  <c r="BR19" i="5"/>
  <c r="BZ19" i="5"/>
  <c r="CH19" i="5"/>
  <c r="CP19" i="5"/>
  <c r="CX19" i="5"/>
  <c r="DF19" i="5"/>
  <c r="DN19" i="5"/>
  <c r="U19" i="5"/>
  <c r="AP19" i="5"/>
  <c r="BF19" i="5"/>
  <c r="BV19" i="5"/>
  <c r="CL19" i="5"/>
  <c r="DB19" i="5"/>
  <c r="DR19" i="5"/>
  <c r="I19" i="5"/>
  <c r="AD19" i="5"/>
  <c r="AW19" i="5"/>
  <c r="BM19" i="5"/>
  <c r="CC19" i="5"/>
  <c r="CS19" i="5"/>
  <c r="DI19" i="5"/>
  <c r="J19" i="5"/>
  <c r="AE19" i="5"/>
  <c r="AX19" i="5"/>
  <c r="BN19" i="5"/>
  <c r="CD19" i="5"/>
  <c r="CT19" i="5"/>
  <c r="DJ19" i="5"/>
  <c r="S19" i="5"/>
  <c r="CK19" i="5"/>
  <c r="AO19" i="5"/>
  <c r="DA19" i="5"/>
  <c r="DQ19" i="5"/>
  <c r="BE19" i="5"/>
  <c r="BU19" i="5"/>
  <c r="I3" i="2"/>
  <c r="L15" i="5"/>
  <c r="P15" i="5"/>
  <c r="T15" i="5"/>
  <c r="X15" i="5"/>
  <c r="AB15" i="5"/>
  <c r="AF15" i="5"/>
  <c r="AJ15" i="5"/>
  <c r="AN15" i="5"/>
  <c r="AR15" i="5"/>
  <c r="AV15" i="5"/>
  <c r="AZ15" i="5"/>
  <c r="BD15" i="5"/>
  <c r="BH15" i="5"/>
  <c r="BL15" i="5"/>
  <c r="BP15" i="5"/>
  <c r="BT15" i="5"/>
  <c r="BX15" i="5"/>
  <c r="CB15" i="5"/>
  <c r="CF15" i="5"/>
  <c r="CJ15" i="5"/>
  <c r="CN15" i="5"/>
  <c r="CR15" i="5"/>
  <c r="CV15" i="5"/>
  <c r="CZ15" i="5"/>
  <c r="DD15" i="5"/>
  <c r="DH15" i="5"/>
  <c r="DL15" i="5"/>
  <c r="DP15" i="5"/>
  <c r="DT15" i="5"/>
  <c r="J15" i="5"/>
  <c r="O15" i="5"/>
  <c r="U15" i="5"/>
  <c r="Z15" i="5"/>
  <c r="AE15" i="5"/>
  <c r="AK15" i="5"/>
  <c r="AP15" i="5"/>
  <c r="AU15" i="5"/>
  <c r="BA15" i="5"/>
  <c r="BF15" i="5"/>
  <c r="BK15" i="5"/>
  <c r="BQ15" i="5"/>
  <c r="BV15" i="5"/>
  <c r="CA15" i="5"/>
  <c r="CG15" i="5"/>
  <c r="CL15" i="5"/>
  <c r="CQ15" i="5"/>
  <c r="CW15" i="5"/>
  <c r="DB15" i="5"/>
  <c r="DG15" i="5"/>
  <c r="DM15" i="5"/>
  <c r="DR15" i="5"/>
  <c r="K15" i="5"/>
  <c r="Q15" i="5"/>
  <c r="V15" i="5"/>
  <c r="AA15" i="5"/>
  <c r="AG15" i="5"/>
  <c r="AL15" i="5"/>
  <c r="AQ15" i="5"/>
  <c r="AW15" i="5"/>
  <c r="BB15" i="5"/>
  <c r="BG15" i="5"/>
  <c r="BM15" i="5"/>
  <c r="BR15" i="5"/>
  <c r="BW15" i="5"/>
  <c r="CC15" i="5"/>
  <c r="CH15" i="5"/>
  <c r="CM15" i="5"/>
  <c r="CS15" i="5"/>
  <c r="CX15" i="5"/>
  <c r="DC15" i="5"/>
  <c r="DI15" i="5"/>
  <c r="DN15" i="5"/>
  <c r="DS15" i="5"/>
  <c r="M15" i="5"/>
  <c r="W15" i="5"/>
  <c r="AH15" i="5"/>
  <c r="AS15" i="5"/>
  <c r="BC15" i="5"/>
  <c r="BN15" i="5"/>
  <c r="BY15" i="5"/>
  <c r="CI15" i="5"/>
  <c r="CT15" i="5"/>
  <c r="DE15" i="5"/>
  <c r="DO15" i="5"/>
  <c r="N15" i="5"/>
  <c r="Y15" i="5"/>
  <c r="AI15" i="5"/>
  <c r="AT15" i="5"/>
  <c r="BE15" i="5"/>
  <c r="BO15" i="5"/>
  <c r="BZ15" i="5"/>
  <c r="CK15" i="5"/>
  <c r="CU15" i="5"/>
  <c r="DF15" i="5"/>
  <c r="DQ15" i="5"/>
  <c r="S15" i="5"/>
  <c r="AO15" i="5"/>
  <c r="BJ15" i="5"/>
  <c r="CE15" i="5"/>
  <c r="DA15" i="5"/>
  <c r="AC15" i="5"/>
  <c r="AX15" i="5"/>
  <c r="BS15" i="5"/>
  <c r="CO15" i="5"/>
  <c r="DJ15" i="5"/>
  <c r="I15" i="5"/>
  <c r="AD15" i="5"/>
  <c r="AY15" i="5"/>
  <c r="BU15" i="5"/>
  <c r="CP15" i="5"/>
  <c r="DK15" i="5"/>
  <c r="BI15" i="5"/>
  <c r="CD15" i="5"/>
  <c r="CY15" i="5"/>
  <c r="DU15" i="5"/>
  <c r="R15" i="5"/>
  <c r="AM15" i="5"/>
  <c r="I31" i="2"/>
  <c r="K11" i="5"/>
  <c r="O11" i="5"/>
  <c r="S11" i="5"/>
  <c r="W11" i="5"/>
  <c r="AA11" i="5"/>
  <c r="AE11" i="5"/>
  <c r="AI11" i="5"/>
  <c r="AM11" i="5"/>
  <c r="AQ11" i="5"/>
  <c r="AU11" i="5"/>
  <c r="AY11" i="5"/>
  <c r="BC11" i="5"/>
  <c r="BG11" i="5"/>
  <c r="BK11" i="5"/>
  <c r="BO11" i="5"/>
  <c r="BS11" i="5"/>
  <c r="BW11" i="5"/>
  <c r="CA11" i="5"/>
  <c r="CE11" i="5"/>
  <c r="CI11" i="5"/>
  <c r="CM11" i="5"/>
  <c r="CQ11" i="5"/>
  <c r="CU11" i="5"/>
  <c r="CY11" i="5"/>
  <c r="DC11" i="5"/>
  <c r="DG11" i="5"/>
  <c r="DK11" i="5"/>
  <c r="DO11" i="5"/>
  <c r="DS11" i="5"/>
  <c r="L11" i="5"/>
  <c r="P11" i="5"/>
  <c r="T11" i="5"/>
  <c r="X11" i="5"/>
  <c r="AB11" i="5"/>
  <c r="AF11" i="5"/>
  <c r="AJ11" i="5"/>
  <c r="AN11" i="5"/>
  <c r="AR11" i="5"/>
  <c r="AV11" i="5"/>
  <c r="AZ11" i="5"/>
  <c r="BD11" i="5"/>
  <c r="BH11" i="5"/>
  <c r="BL11" i="5"/>
  <c r="BP11" i="5"/>
  <c r="BT11" i="5"/>
  <c r="BX11" i="5"/>
  <c r="CB11" i="5"/>
  <c r="CF11" i="5"/>
  <c r="CJ11" i="5"/>
  <c r="CN11" i="5"/>
  <c r="CR11" i="5"/>
  <c r="CV11" i="5"/>
  <c r="CZ11" i="5"/>
  <c r="DD11" i="5"/>
  <c r="DH11" i="5"/>
  <c r="DL11" i="5"/>
  <c r="DP11" i="5"/>
  <c r="DT11" i="5"/>
  <c r="I11" i="5"/>
  <c r="Q11" i="5"/>
  <c r="Y11" i="5"/>
  <c r="AG11" i="5"/>
  <c r="AO11" i="5"/>
  <c r="AW11" i="5"/>
  <c r="BE11" i="5"/>
  <c r="BM11" i="5"/>
  <c r="BU11" i="5"/>
  <c r="CC11" i="5"/>
  <c r="CK11" i="5"/>
  <c r="CS11" i="5"/>
  <c r="DA11" i="5"/>
  <c r="DI11" i="5"/>
  <c r="DQ11" i="5"/>
  <c r="J11" i="5"/>
  <c r="R11" i="5"/>
  <c r="Z11" i="5"/>
  <c r="AH11" i="5"/>
  <c r="AP11" i="5"/>
  <c r="AX11" i="5"/>
  <c r="BF11" i="5"/>
  <c r="BN11" i="5"/>
  <c r="BV11" i="5"/>
  <c r="CD11" i="5"/>
  <c r="CL11" i="5"/>
  <c r="CT11" i="5"/>
  <c r="DB11" i="5"/>
  <c r="DJ11" i="5"/>
  <c r="DR11" i="5"/>
  <c r="U11" i="5"/>
  <c r="AK11" i="5"/>
  <c r="BA11" i="5"/>
  <c r="BQ11" i="5"/>
  <c r="CG11" i="5"/>
  <c r="CW11" i="5"/>
  <c r="DM11" i="5"/>
  <c r="V11" i="5"/>
  <c r="AL11" i="5"/>
  <c r="BB11" i="5"/>
  <c r="BR11" i="5"/>
  <c r="CH11" i="5"/>
  <c r="CX11" i="5"/>
  <c r="DN11" i="5"/>
  <c r="AD11" i="5"/>
  <c r="BJ11" i="5"/>
  <c r="CP11" i="5"/>
  <c r="M11" i="5"/>
  <c r="AS11" i="5"/>
  <c r="BY11" i="5"/>
  <c r="DE11" i="5"/>
  <c r="N11" i="5"/>
  <c r="AT11" i="5"/>
  <c r="BZ11" i="5"/>
  <c r="DF11" i="5"/>
  <c r="AC11" i="5"/>
  <c r="BI11" i="5"/>
  <c r="CO11" i="5"/>
  <c r="DU11" i="5"/>
  <c r="I27" i="2"/>
  <c r="K7" i="5"/>
  <c r="O7" i="5"/>
  <c r="S7" i="5"/>
  <c r="W7" i="5"/>
  <c r="AA7" i="5"/>
  <c r="AE7" i="5"/>
  <c r="AI7" i="5"/>
  <c r="AM7" i="5"/>
  <c r="AQ7" i="5"/>
  <c r="AU7" i="5"/>
  <c r="AY7" i="5"/>
  <c r="BC7" i="5"/>
  <c r="BG7" i="5"/>
  <c r="BK7" i="5"/>
  <c r="BO7" i="5"/>
  <c r="BS7" i="5"/>
  <c r="BW7" i="5"/>
  <c r="CA7" i="5"/>
  <c r="CE7" i="5"/>
  <c r="L7" i="5"/>
  <c r="P7" i="5"/>
  <c r="T7" i="5"/>
  <c r="X7" i="5"/>
  <c r="AB7" i="5"/>
  <c r="AF7" i="5"/>
  <c r="AJ7" i="5"/>
  <c r="AN7" i="5"/>
  <c r="AR7" i="5"/>
  <c r="AV7" i="5"/>
  <c r="AZ7" i="5"/>
  <c r="BD7" i="5"/>
  <c r="BH7" i="5"/>
  <c r="BL7" i="5"/>
  <c r="BP7" i="5"/>
  <c r="BT7" i="5"/>
  <c r="BX7" i="5"/>
  <c r="CB7" i="5"/>
  <c r="I7" i="5"/>
  <c r="Q7" i="5"/>
  <c r="Y7" i="5"/>
  <c r="AG7" i="5"/>
  <c r="AO7" i="5"/>
  <c r="AW7" i="5"/>
  <c r="BE7" i="5"/>
  <c r="BM7" i="5"/>
  <c r="BU7" i="5"/>
  <c r="CC7" i="5"/>
  <c r="CH7" i="5"/>
  <c r="CL7" i="5"/>
  <c r="CP7" i="5"/>
  <c r="CT7" i="5"/>
  <c r="CX7" i="5"/>
  <c r="DB7" i="5"/>
  <c r="DF7" i="5"/>
  <c r="DJ7" i="5"/>
  <c r="DN7" i="5"/>
  <c r="DR7" i="5"/>
  <c r="J7" i="5"/>
  <c r="R7" i="5"/>
  <c r="Z7" i="5"/>
  <c r="AH7" i="5"/>
  <c r="AP7" i="5"/>
  <c r="AX7" i="5"/>
  <c r="BF7" i="5"/>
  <c r="BN7" i="5"/>
  <c r="BV7" i="5"/>
  <c r="CD7" i="5"/>
  <c r="CI7" i="5"/>
  <c r="CM7" i="5"/>
  <c r="CQ7" i="5"/>
  <c r="CU7" i="5"/>
  <c r="CY7" i="5"/>
  <c r="DC7" i="5"/>
  <c r="DG7" i="5"/>
  <c r="DK7" i="5"/>
  <c r="DO7" i="5"/>
  <c r="DS7" i="5"/>
  <c r="U7" i="5"/>
  <c r="AK7" i="5"/>
  <c r="BA7" i="5"/>
  <c r="BQ7" i="5"/>
  <c r="CF7" i="5"/>
  <c r="CN7" i="5"/>
  <c r="CV7" i="5"/>
  <c r="DD7" i="5"/>
  <c r="DL7" i="5"/>
  <c r="DT7" i="5"/>
  <c r="V7" i="5"/>
  <c r="AL7" i="5"/>
  <c r="BB7" i="5"/>
  <c r="BR7" i="5"/>
  <c r="CG7" i="5"/>
  <c r="CO7" i="5"/>
  <c r="CW7" i="5"/>
  <c r="DE7" i="5"/>
  <c r="DM7" i="5"/>
  <c r="DU7" i="5"/>
  <c r="AC7" i="5"/>
  <c r="BI7" i="5"/>
  <c r="CJ7" i="5"/>
  <c r="CZ7" i="5"/>
  <c r="DP7" i="5"/>
  <c r="AD7" i="5"/>
  <c r="BJ7" i="5"/>
  <c r="CK7" i="5"/>
  <c r="DA7" i="5"/>
  <c r="DQ7" i="5"/>
  <c r="M7" i="5"/>
  <c r="BY7" i="5"/>
  <c r="DH7" i="5"/>
  <c r="N7" i="5"/>
  <c r="BZ7" i="5"/>
  <c r="DI7" i="5"/>
  <c r="AT7" i="5"/>
  <c r="CR7" i="5"/>
  <c r="CS7" i="5"/>
  <c r="AS7" i="5"/>
  <c r="I23" i="2"/>
  <c r="K23" i="2" s="1"/>
  <c r="L3" i="5"/>
  <c r="P3" i="5"/>
  <c r="T3" i="5"/>
  <c r="X3" i="5"/>
  <c r="AB3" i="5"/>
  <c r="AF3" i="5"/>
  <c r="AJ3" i="5"/>
  <c r="AN3" i="5"/>
  <c r="AR3" i="5"/>
  <c r="I3" i="5"/>
  <c r="M3" i="5"/>
  <c r="Q3" i="5"/>
  <c r="U3" i="5"/>
  <c r="Y3" i="5"/>
  <c r="AC3" i="5"/>
  <c r="AG3" i="5"/>
  <c r="N3" i="5"/>
  <c r="V3" i="5"/>
  <c r="AD3" i="5"/>
  <c r="AK3" i="5"/>
  <c r="AP3" i="5"/>
  <c r="AU3" i="5"/>
  <c r="AY3" i="5"/>
  <c r="BC3" i="5"/>
  <c r="BG3" i="5"/>
  <c r="BK3" i="5"/>
  <c r="BO3" i="5"/>
  <c r="BS3" i="5"/>
  <c r="BW3" i="5"/>
  <c r="CA3" i="5"/>
  <c r="CE3" i="5"/>
  <c r="CI3" i="5"/>
  <c r="CM3" i="5"/>
  <c r="CQ3" i="5"/>
  <c r="CU3" i="5"/>
  <c r="CY3" i="5"/>
  <c r="DC3" i="5"/>
  <c r="DG3" i="5"/>
  <c r="DK3" i="5"/>
  <c r="DO3" i="5"/>
  <c r="DS3" i="5"/>
  <c r="O3" i="5"/>
  <c r="W3" i="5"/>
  <c r="AE3" i="5"/>
  <c r="AL3" i="5"/>
  <c r="AQ3" i="5"/>
  <c r="AV3" i="5"/>
  <c r="AZ3" i="5"/>
  <c r="BD3" i="5"/>
  <c r="BH3" i="5"/>
  <c r="BL3" i="5"/>
  <c r="BP3" i="5"/>
  <c r="BT3" i="5"/>
  <c r="BX3" i="5"/>
  <c r="CB3" i="5"/>
  <c r="CF3" i="5"/>
  <c r="CJ3" i="5"/>
  <c r="CN3" i="5"/>
  <c r="CR3" i="5"/>
  <c r="CV3" i="5"/>
  <c r="CZ3" i="5"/>
  <c r="DD3" i="5"/>
  <c r="DH3" i="5"/>
  <c r="DL3" i="5"/>
  <c r="DP3" i="5"/>
  <c r="DT3" i="5"/>
  <c r="R3" i="5"/>
  <c r="AH3" i="5"/>
  <c r="AS3" i="5"/>
  <c r="BA3" i="5"/>
  <c r="BI3" i="5"/>
  <c r="BQ3" i="5"/>
  <c r="BY3" i="5"/>
  <c r="CG3" i="5"/>
  <c r="CO3" i="5"/>
  <c r="CW3" i="5"/>
  <c r="DE3" i="5"/>
  <c r="DM3" i="5"/>
  <c r="DU3" i="5"/>
  <c r="S3" i="5"/>
  <c r="AI3" i="5"/>
  <c r="AT3" i="5"/>
  <c r="BB3" i="5"/>
  <c r="BJ3" i="5"/>
  <c r="BR3" i="5"/>
  <c r="BZ3" i="5"/>
  <c r="CH3" i="5"/>
  <c r="CP3" i="5"/>
  <c r="CX3" i="5"/>
  <c r="DF3" i="5"/>
  <c r="DN3" i="5"/>
  <c r="J3" i="5"/>
  <c r="AM3" i="5"/>
  <c r="BE3" i="5"/>
  <c r="BU3" i="5"/>
  <c r="CK3" i="5"/>
  <c r="DA3" i="5"/>
  <c r="DQ3" i="5"/>
  <c r="K3" i="5"/>
  <c r="AO3" i="5"/>
  <c r="BF3" i="5"/>
  <c r="BV3" i="5"/>
  <c r="CL3" i="5"/>
  <c r="DB3" i="5"/>
  <c r="DR3" i="5"/>
  <c r="AW3" i="5"/>
  <c r="CC3" i="5"/>
  <c r="DI3" i="5"/>
  <c r="AX3" i="5"/>
  <c r="CD3" i="5"/>
  <c r="DJ3" i="5"/>
  <c r="Z3" i="5"/>
  <c r="CS3" i="5"/>
  <c r="AA3" i="5"/>
  <c r="CT3" i="5"/>
  <c r="BM3" i="5"/>
  <c r="BN3" i="5"/>
  <c r="D3" i="5" l="1"/>
  <c r="D7" i="5"/>
  <c r="D15" i="5"/>
  <c r="D23" i="5"/>
  <c r="D27" i="5"/>
  <c r="D35" i="5"/>
  <c r="D51" i="5"/>
  <c r="D59" i="5"/>
  <c r="D71" i="5"/>
  <c r="D75" i="5"/>
  <c r="D79" i="5"/>
  <c r="D87" i="5"/>
  <c r="D95" i="5"/>
  <c r="D103" i="5"/>
  <c r="D111" i="5"/>
  <c r="D119" i="5"/>
  <c r="D127" i="5"/>
  <c r="D135" i="5"/>
  <c r="D143" i="5"/>
  <c r="D155" i="5"/>
  <c r="D163" i="5"/>
  <c r="D187" i="5"/>
  <c r="D191" i="5"/>
  <c r="D199" i="5"/>
  <c r="D203" i="5"/>
  <c r="D207" i="5"/>
  <c r="D211" i="5"/>
  <c r="D223" i="5"/>
  <c r="D231" i="5"/>
  <c r="D9" i="5"/>
  <c r="D17" i="5"/>
  <c r="D25" i="5"/>
  <c r="D33" i="5"/>
  <c r="D65" i="5"/>
  <c r="D81" i="5"/>
  <c r="D85" i="5"/>
  <c r="D101" i="5"/>
  <c r="D169" i="5"/>
  <c r="D225" i="5"/>
  <c r="D10" i="5"/>
  <c r="D30" i="5"/>
  <c r="D42" i="5"/>
  <c r="D46" i="5"/>
  <c r="D58" i="5"/>
  <c r="D114" i="5"/>
  <c r="D122" i="5"/>
  <c r="D130" i="5"/>
  <c r="D138" i="5"/>
  <c r="D146" i="5"/>
  <c r="D154" i="5"/>
  <c r="D162" i="5"/>
  <c r="D170" i="5"/>
  <c r="D182" i="5"/>
  <c r="D198" i="5"/>
  <c r="D202" i="5"/>
  <c r="D206" i="5"/>
  <c r="D112" i="5"/>
  <c r="D128" i="5"/>
  <c r="D144" i="5"/>
  <c r="D190" i="5"/>
  <c r="D194" i="5"/>
  <c r="D214" i="5"/>
  <c r="D39" i="5"/>
  <c r="D67" i="5"/>
  <c r="D147" i="5"/>
  <c r="D151" i="5"/>
  <c r="D159" i="5"/>
  <c r="D167" i="5"/>
  <c r="D171" i="5"/>
  <c r="D175" i="5"/>
  <c r="D179" i="5"/>
  <c r="D183" i="5"/>
  <c r="D57" i="5"/>
  <c r="D77" i="5"/>
  <c r="D93" i="5"/>
  <c r="D109" i="5"/>
  <c r="D113" i="5"/>
  <c r="D121" i="5"/>
  <c r="D129" i="5"/>
  <c r="D137" i="5"/>
  <c r="D145" i="5"/>
  <c r="D149" i="5"/>
  <c r="D153" i="5"/>
  <c r="D157" i="5"/>
  <c r="D161" i="5"/>
  <c r="D165" i="5"/>
  <c r="D173" i="5"/>
  <c r="D177" i="5"/>
  <c r="D181" i="5"/>
  <c r="D193" i="5"/>
  <c r="D221" i="5"/>
  <c r="D18" i="5"/>
  <c r="D62" i="5"/>
  <c r="D82" i="5"/>
  <c r="D90" i="5"/>
  <c r="D98" i="5"/>
  <c r="D106" i="5"/>
  <c r="D118" i="5"/>
  <c r="D126" i="5"/>
  <c r="D134" i="5"/>
  <c r="D142" i="5"/>
  <c r="D218" i="5"/>
  <c r="D230" i="5"/>
  <c r="D8" i="5"/>
  <c r="D12" i="5"/>
  <c r="D24" i="5"/>
  <c r="D32" i="5"/>
  <c r="D40" i="5"/>
  <c r="D48" i="5"/>
  <c r="D64" i="5"/>
  <c r="D72" i="5"/>
  <c r="D124" i="5"/>
  <c r="D140" i="5"/>
  <c r="D152" i="5"/>
  <c r="D160" i="5"/>
  <c r="D168" i="5"/>
  <c r="D176" i="5"/>
  <c r="D184" i="5"/>
  <c r="D192" i="5"/>
  <c r="D200" i="5"/>
  <c r="D208" i="5"/>
  <c r="D220" i="5"/>
  <c r="D228" i="5"/>
  <c r="D11" i="5"/>
  <c r="D31" i="5"/>
  <c r="D47" i="5"/>
  <c r="D83" i="5"/>
  <c r="D91" i="5"/>
  <c r="D99" i="5"/>
  <c r="D107" i="5"/>
  <c r="D115" i="5"/>
  <c r="D123" i="5"/>
  <c r="D131" i="5"/>
  <c r="D139" i="5"/>
  <c r="D215" i="5"/>
  <c r="D219" i="5"/>
  <c r="D227" i="5"/>
  <c r="D29" i="5"/>
  <c r="D37" i="5"/>
  <c r="D45" i="5"/>
  <c r="D49" i="5"/>
  <c r="D53" i="5"/>
  <c r="D61" i="5"/>
  <c r="D69" i="5"/>
  <c r="D73" i="5"/>
  <c r="D97" i="5"/>
  <c r="D185" i="5"/>
  <c r="D189" i="5"/>
  <c r="D197" i="5"/>
  <c r="D201" i="5"/>
  <c r="D205" i="5"/>
  <c r="D209" i="5"/>
  <c r="D213" i="5"/>
  <c r="D217" i="5"/>
  <c r="D229" i="5"/>
  <c r="D6" i="5"/>
  <c r="D22" i="5"/>
  <c r="D38" i="5"/>
  <c r="D50" i="5"/>
  <c r="D54" i="5"/>
  <c r="D66" i="5"/>
  <c r="D70" i="5"/>
  <c r="D74" i="5"/>
  <c r="D150" i="5"/>
  <c r="D158" i="5"/>
  <c r="D166" i="5"/>
  <c r="D174" i="5"/>
  <c r="D186" i="5"/>
  <c r="D210" i="5"/>
  <c r="D16" i="5"/>
  <c r="D56" i="5"/>
  <c r="D84" i="5"/>
  <c r="D92" i="5"/>
  <c r="D100" i="5"/>
  <c r="D108" i="5"/>
  <c r="D116" i="5"/>
  <c r="D120" i="5"/>
  <c r="D132" i="5"/>
  <c r="D136" i="5"/>
  <c r="D178" i="5"/>
  <c r="D43" i="5"/>
  <c r="D19" i="5"/>
  <c r="D55" i="5"/>
  <c r="D63" i="5"/>
  <c r="D195" i="5"/>
  <c r="D5" i="5"/>
  <c r="D13" i="5"/>
  <c r="D21" i="5"/>
  <c r="D41" i="5"/>
  <c r="D89" i="5"/>
  <c r="D105" i="5"/>
  <c r="D117" i="5"/>
  <c r="D125" i="5"/>
  <c r="D133" i="5"/>
  <c r="D141" i="5"/>
  <c r="D2" i="5"/>
  <c r="D14" i="5"/>
  <c r="D26" i="5"/>
  <c r="D34" i="5"/>
  <c r="D78" i="5"/>
  <c r="D86" i="5"/>
  <c r="D94" i="5"/>
  <c r="D102" i="5"/>
  <c r="D110" i="5"/>
  <c r="D222" i="5"/>
  <c r="D4" i="5"/>
  <c r="D20" i="5"/>
  <c r="D28" i="5"/>
  <c r="D36" i="5"/>
  <c r="D44" i="5"/>
  <c r="D52" i="5"/>
  <c r="D60" i="5"/>
  <c r="D68" i="5"/>
  <c r="D76" i="5"/>
  <c r="D80" i="5"/>
  <c r="D88" i="5"/>
  <c r="D96" i="5"/>
  <c r="D104" i="5"/>
  <c r="D148" i="5"/>
  <c r="D156" i="5"/>
  <c r="D164" i="5"/>
  <c r="D172" i="5"/>
  <c r="D180" i="5"/>
  <c r="D188" i="5"/>
  <c r="D196" i="5"/>
  <c r="D204" i="5"/>
  <c r="D212" i="5"/>
  <c r="D216" i="5"/>
  <c r="D224" i="5"/>
  <c r="D232" i="5"/>
  <c r="D226" i="5"/>
  <c r="K83" i="2"/>
  <c r="K8" i="2"/>
  <c r="K97" i="2"/>
  <c r="K31" i="2"/>
  <c r="K60" i="2"/>
  <c r="K67" i="2"/>
  <c r="K12" i="2"/>
  <c r="K27" i="2"/>
  <c r="K41" i="2"/>
  <c r="K48" i="2"/>
  <c r="K56" i="2"/>
  <c r="K64" i="2"/>
  <c r="K71" i="2"/>
  <c r="K79" i="2"/>
  <c r="K87" i="2"/>
  <c r="K93" i="2"/>
  <c r="K9" i="2"/>
  <c r="K108" i="2"/>
  <c r="K114" i="2"/>
  <c r="K122" i="2"/>
  <c r="K129" i="2"/>
  <c r="K137" i="2"/>
  <c r="K144" i="2"/>
  <c r="K152" i="2"/>
  <c r="K160" i="2"/>
  <c r="K162" i="2"/>
  <c r="K169" i="2"/>
  <c r="K176" i="2"/>
  <c r="K184" i="2"/>
  <c r="K192" i="2"/>
  <c r="K200" i="2"/>
  <c r="K208" i="2"/>
  <c r="K216" i="2"/>
  <c r="K224" i="2"/>
  <c r="K232" i="2"/>
  <c r="K29" i="2"/>
  <c r="K36" i="2"/>
  <c r="K43" i="2"/>
  <c r="K50" i="2"/>
  <c r="K58" i="2"/>
  <c r="K6" i="2"/>
  <c r="K73" i="2"/>
  <c r="K81" i="2"/>
  <c r="K7" i="2"/>
  <c r="K95" i="2"/>
  <c r="K102" i="2"/>
  <c r="K11" i="2"/>
  <c r="K116" i="2"/>
  <c r="K124" i="2"/>
  <c r="K131" i="2"/>
  <c r="K139" i="2"/>
  <c r="K146" i="2"/>
  <c r="K154" i="2"/>
  <c r="K15" i="2"/>
  <c r="K20" i="2"/>
  <c r="K171" i="2"/>
  <c r="K178" i="2"/>
  <c r="K186" i="2"/>
  <c r="K194" i="2"/>
  <c r="K202" i="2"/>
  <c r="K210" i="2"/>
  <c r="K218" i="2"/>
  <c r="K226" i="2"/>
  <c r="K30" i="2"/>
  <c r="L30" i="2" s="1"/>
  <c r="K37" i="2"/>
  <c r="K44" i="2"/>
  <c r="K51" i="2"/>
  <c r="K59" i="2"/>
  <c r="K66" i="2"/>
  <c r="K74" i="2"/>
  <c r="K82" i="2"/>
  <c r="K89" i="2"/>
  <c r="L89" i="2" s="1"/>
  <c r="K96" i="2"/>
  <c r="K103" i="2"/>
  <c r="K109" i="2"/>
  <c r="K117" i="2"/>
  <c r="K125" i="2"/>
  <c r="K132" i="2"/>
  <c r="K140" i="2"/>
  <c r="K147" i="2"/>
  <c r="L147" i="2" s="1"/>
  <c r="K155" i="2"/>
  <c r="K16" i="2"/>
  <c r="K164" i="2"/>
  <c r="K172" i="2"/>
  <c r="K183" i="2"/>
  <c r="K199" i="2"/>
  <c r="K207" i="2"/>
  <c r="K219" i="2"/>
  <c r="K231" i="2"/>
  <c r="K28" i="2"/>
  <c r="K35" i="2"/>
  <c r="K42" i="2"/>
  <c r="K49" i="2"/>
  <c r="K57" i="2"/>
  <c r="K65" i="2"/>
  <c r="K72" i="2"/>
  <c r="L72" i="2" s="1"/>
  <c r="K80" i="2"/>
  <c r="K88" i="2"/>
  <c r="K94" i="2"/>
  <c r="K101" i="2"/>
  <c r="K10" i="2"/>
  <c r="K115" i="2"/>
  <c r="K123" i="2"/>
  <c r="K130" i="2"/>
  <c r="L130" i="2" s="1"/>
  <c r="K138" i="2"/>
  <c r="K145" i="2"/>
  <c r="K153" i="2"/>
  <c r="K14" i="2"/>
  <c r="K163" i="2"/>
  <c r="K170" i="2"/>
  <c r="K177" i="2"/>
  <c r="K185" i="2"/>
  <c r="K193" i="2"/>
  <c r="K201" i="2"/>
  <c r="K209" i="2"/>
  <c r="K217" i="2"/>
  <c r="K225" i="2"/>
  <c r="K233" i="2"/>
  <c r="K191" i="2"/>
  <c r="K215" i="2"/>
  <c r="K4" i="2"/>
  <c r="K45" i="2"/>
  <c r="K75" i="2"/>
  <c r="K104" i="2"/>
  <c r="K110" i="2"/>
  <c r="K118" i="2"/>
  <c r="K133" i="2"/>
  <c r="K3" i="2"/>
  <c r="K52" i="2"/>
  <c r="K141" i="2"/>
  <c r="K148" i="2"/>
  <c r="K156" i="2"/>
  <c r="K17" i="2"/>
  <c r="K165" i="2"/>
  <c r="K173" i="2"/>
  <c r="K180" i="2"/>
  <c r="K188" i="2"/>
  <c r="K196" i="2"/>
  <c r="K204" i="2"/>
  <c r="K212" i="2"/>
  <c r="K220" i="2"/>
  <c r="K228" i="2"/>
  <c r="K25" i="2"/>
  <c r="K33" i="2"/>
  <c r="K39" i="2"/>
  <c r="K46" i="2"/>
  <c r="K54" i="2"/>
  <c r="K62" i="2"/>
  <c r="K69" i="2"/>
  <c r="K77" i="2"/>
  <c r="K85" i="2"/>
  <c r="K91" i="2"/>
  <c r="K99" i="2"/>
  <c r="K106" i="2"/>
  <c r="K112" i="2"/>
  <c r="K120" i="2"/>
  <c r="K127" i="2"/>
  <c r="K135" i="2"/>
  <c r="K13" i="2"/>
  <c r="K150" i="2"/>
  <c r="K158" i="2"/>
  <c r="K19" i="2"/>
  <c r="K167" i="2"/>
  <c r="K21" i="2"/>
  <c r="K182" i="2"/>
  <c r="K190" i="2"/>
  <c r="K198" i="2"/>
  <c r="K206" i="2"/>
  <c r="K214" i="2"/>
  <c r="K222" i="2"/>
  <c r="K230" i="2"/>
  <c r="K26" i="2"/>
  <c r="K34" i="2"/>
  <c r="K40" i="2"/>
  <c r="K47" i="2"/>
  <c r="K55" i="2"/>
  <c r="K63" i="2"/>
  <c r="K70" i="2"/>
  <c r="K78" i="2"/>
  <c r="K86" i="2"/>
  <c r="K92" i="2"/>
  <c r="K100" i="2"/>
  <c r="K107" i="2"/>
  <c r="K113" i="2"/>
  <c r="K121" i="2"/>
  <c r="K128" i="2"/>
  <c r="K136" i="2"/>
  <c r="K143" i="2"/>
  <c r="K151" i="2"/>
  <c r="K159" i="2"/>
  <c r="K161" i="2"/>
  <c r="K168" i="2"/>
  <c r="K175" i="2"/>
  <c r="K187" i="2"/>
  <c r="K203" i="2"/>
  <c r="K211" i="2"/>
  <c r="K223" i="2"/>
  <c r="K32" i="2"/>
  <c r="K38" i="2"/>
  <c r="K5" i="2"/>
  <c r="K53" i="2"/>
  <c r="K61" i="2"/>
  <c r="K68" i="2"/>
  <c r="K76" i="2"/>
  <c r="K84" i="2"/>
  <c r="K90" i="2"/>
  <c r="K98" i="2"/>
  <c r="K105" i="2"/>
  <c r="K111" i="2"/>
  <c r="K119" i="2"/>
  <c r="K126" i="2"/>
  <c r="K134" i="2"/>
  <c r="K142" i="2"/>
  <c r="K149" i="2"/>
  <c r="K157" i="2"/>
  <c r="K18" i="2"/>
  <c r="K166" i="2"/>
  <c r="K174" i="2"/>
  <c r="K181" i="2"/>
  <c r="K189" i="2"/>
  <c r="K197" i="2"/>
  <c r="K205" i="2"/>
  <c r="K213" i="2"/>
  <c r="K221" i="2"/>
  <c r="K229" i="2"/>
  <c r="K179" i="2"/>
  <c r="K195" i="2"/>
  <c r="K227" i="2"/>
  <c r="C206" i="5" l="1"/>
  <c r="B206" i="5" s="1"/>
  <c r="O206" i="2" s="1"/>
  <c r="C144" i="5"/>
  <c r="B144" i="5" s="1"/>
  <c r="O144" i="2" s="1"/>
  <c r="C202" i="5"/>
  <c r="B202" i="5" s="1"/>
  <c r="O202" i="2" s="1"/>
  <c r="C162" i="5"/>
  <c r="B162" i="5" s="1"/>
  <c r="O162" i="2" s="1"/>
  <c r="C130" i="5"/>
  <c r="B130" i="5" s="1"/>
  <c r="O130" i="2" s="1"/>
  <c r="C46" i="5"/>
  <c r="B46" i="5" s="1"/>
  <c r="C225" i="5"/>
  <c r="B225" i="5" s="1"/>
  <c r="O225" i="2" s="1"/>
  <c r="C81" i="5"/>
  <c r="B81" i="5" s="1"/>
  <c r="O81" i="2" s="1"/>
  <c r="C17" i="5"/>
  <c r="B17" i="5" s="1"/>
  <c r="O17" i="2" s="1"/>
  <c r="C211" i="5"/>
  <c r="B211" i="5" s="1"/>
  <c r="O211" i="2" s="1"/>
  <c r="C191" i="5"/>
  <c r="B191" i="5" s="1"/>
  <c r="O191" i="2" s="1"/>
  <c r="C143" i="5"/>
  <c r="B143" i="5" s="1"/>
  <c r="O143" i="2" s="1"/>
  <c r="C111" i="5"/>
  <c r="B111" i="5" s="1"/>
  <c r="O111" i="2" s="1"/>
  <c r="C79" i="5"/>
  <c r="B79" i="5" s="1"/>
  <c r="O79" i="2" s="1"/>
  <c r="C51" i="5"/>
  <c r="B51" i="5" s="1"/>
  <c r="O51" i="2" s="1"/>
  <c r="C15" i="5"/>
  <c r="B15" i="5" s="1"/>
  <c r="O15" i="2" s="1"/>
  <c r="C226" i="5"/>
  <c r="B226" i="5" s="1"/>
  <c r="C212" i="5"/>
  <c r="B212" i="5" s="1"/>
  <c r="C180" i="5"/>
  <c r="B180" i="5" s="1"/>
  <c r="O180" i="2" s="1"/>
  <c r="C148" i="5"/>
  <c r="B148" i="5" s="1"/>
  <c r="O148" i="2" s="1"/>
  <c r="C80" i="5"/>
  <c r="B80" i="5" s="1"/>
  <c r="O80" i="2" s="1"/>
  <c r="C52" i="5"/>
  <c r="B52" i="5" s="1"/>
  <c r="O52" i="2" s="1"/>
  <c r="C20" i="5"/>
  <c r="B20" i="5" s="1"/>
  <c r="O20" i="2" s="1"/>
  <c r="C102" i="5"/>
  <c r="B102" i="5" s="1"/>
  <c r="O102" i="2" s="1"/>
  <c r="C34" i="5"/>
  <c r="B34" i="5" s="1"/>
  <c r="C141" i="5"/>
  <c r="B141" i="5" s="1"/>
  <c r="O141" i="2" s="1"/>
  <c r="C105" i="5"/>
  <c r="B105" i="5" s="1"/>
  <c r="O105" i="2" s="1"/>
  <c r="C13" i="5"/>
  <c r="B13" i="5" s="1"/>
  <c r="O13" i="2" s="1"/>
  <c r="C178" i="5"/>
  <c r="B178" i="5" s="1"/>
  <c r="O178" i="2" s="1"/>
  <c r="C116" i="5"/>
  <c r="B116" i="5" s="1"/>
  <c r="O116" i="2" s="1"/>
  <c r="C84" i="5"/>
  <c r="B84" i="5" s="1"/>
  <c r="O84" i="2" s="1"/>
  <c r="C186" i="5"/>
  <c r="B186" i="5" s="1"/>
  <c r="O186" i="2" s="1"/>
  <c r="C150" i="5"/>
  <c r="B150" i="5" s="1"/>
  <c r="C54" i="5"/>
  <c r="B54" i="5" s="1"/>
  <c r="O54" i="2" s="1"/>
  <c r="C6" i="5"/>
  <c r="B6" i="5" s="1"/>
  <c r="O6" i="2" s="1"/>
  <c r="C209" i="5"/>
  <c r="B209" i="5" s="1"/>
  <c r="O209" i="2" s="1"/>
  <c r="C189" i="5"/>
  <c r="B189" i="5" s="1"/>
  <c r="O189" i="2" s="1"/>
  <c r="C69" i="5"/>
  <c r="B69" i="5" s="1"/>
  <c r="O69" i="2" s="1"/>
  <c r="C45" i="5"/>
  <c r="B45" i="5" s="1"/>
  <c r="O45" i="2" s="1"/>
  <c r="C219" i="5"/>
  <c r="B219" i="5" s="1"/>
  <c r="O219" i="2" s="1"/>
  <c r="C123" i="5"/>
  <c r="B123" i="5" s="1"/>
  <c r="O123" i="2" s="1"/>
  <c r="C91" i="5"/>
  <c r="B91" i="5" s="1"/>
  <c r="O91" i="2" s="1"/>
  <c r="C228" i="5"/>
  <c r="B228" i="5" s="1"/>
  <c r="O228" i="2" s="1"/>
  <c r="C192" i="5"/>
  <c r="B192" i="5" s="1"/>
  <c r="C160" i="5"/>
  <c r="B160" i="5" s="1"/>
  <c r="O160" i="2" s="1"/>
  <c r="C72" i="5"/>
  <c r="B72" i="5" s="1"/>
  <c r="O72" i="2" s="1"/>
  <c r="C32" i="5"/>
  <c r="B32" i="5" s="1"/>
  <c r="O32" i="2" s="1"/>
  <c r="C230" i="5"/>
  <c r="B230" i="5" s="1"/>
  <c r="O230" i="2" s="1"/>
  <c r="C126" i="5"/>
  <c r="B126" i="5" s="1"/>
  <c r="O126" i="2" s="1"/>
  <c r="C90" i="5"/>
  <c r="B90" i="5" s="1"/>
  <c r="O90" i="2" s="1"/>
  <c r="C221" i="5"/>
  <c r="B221" i="5" s="1"/>
  <c r="O221" i="2" s="1"/>
  <c r="C173" i="5"/>
  <c r="B173" i="5" s="1"/>
  <c r="O173" i="2" s="1"/>
  <c r="C153" i="5"/>
  <c r="B153" i="5" s="1"/>
  <c r="C129" i="5"/>
  <c r="B129" i="5" s="1"/>
  <c r="C93" i="5"/>
  <c r="B93" i="5" s="1"/>
  <c r="C179" i="5"/>
  <c r="B179" i="5" s="1"/>
  <c r="O179" i="2" s="1"/>
  <c r="C159" i="5"/>
  <c r="B159" i="5" s="1"/>
  <c r="C43" i="5"/>
  <c r="B43" i="5" s="1"/>
  <c r="O43" i="2" s="1"/>
  <c r="C214" i="5"/>
  <c r="B214" i="5" s="1"/>
  <c r="O214" i="2" s="1"/>
  <c r="C198" i="5"/>
  <c r="B198" i="5" s="1"/>
  <c r="O198" i="2" s="1"/>
  <c r="C154" i="5"/>
  <c r="B154" i="5" s="1"/>
  <c r="O154" i="2" s="1"/>
  <c r="C122" i="5"/>
  <c r="B122" i="5" s="1"/>
  <c r="O122" i="2" s="1"/>
  <c r="C42" i="5"/>
  <c r="B42" i="5" s="1"/>
  <c r="O42" i="2" s="1"/>
  <c r="C169" i="5"/>
  <c r="B169" i="5" s="1"/>
  <c r="O169" i="2" s="1"/>
  <c r="C65" i="5"/>
  <c r="B65" i="5" s="1"/>
  <c r="O65" i="2" s="1"/>
  <c r="C9" i="5"/>
  <c r="B9" i="5" s="1"/>
  <c r="O9" i="2" s="1"/>
  <c r="C207" i="5"/>
  <c r="B207" i="5" s="1"/>
  <c r="O207" i="2" s="1"/>
  <c r="C187" i="5"/>
  <c r="B187" i="5" s="1"/>
  <c r="O187" i="2" s="1"/>
  <c r="C135" i="5"/>
  <c r="B135" i="5" s="1"/>
  <c r="O135" i="2" s="1"/>
  <c r="C103" i="5"/>
  <c r="B103" i="5" s="1"/>
  <c r="O103" i="2" s="1"/>
  <c r="C75" i="5"/>
  <c r="B75" i="5" s="1"/>
  <c r="O75" i="2" s="1"/>
  <c r="C35" i="5"/>
  <c r="B35" i="5" s="1"/>
  <c r="O35" i="2" s="1"/>
  <c r="C7" i="5"/>
  <c r="B7" i="5" s="1"/>
  <c r="C232" i="5"/>
  <c r="B232" i="5" s="1"/>
  <c r="O232" i="2" s="1"/>
  <c r="C204" i="5"/>
  <c r="B204" i="5" s="1"/>
  <c r="O204" i="2" s="1"/>
  <c r="C172" i="5"/>
  <c r="B172" i="5" s="1"/>
  <c r="O172" i="2" s="1"/>
  <c r="C104" i="5"/>
  <c r="B104" i="5" s="1"/>
  <c r="O104" i="2" s="1"/>
  <c r="C76" i="5"/>
  <c r="B76" i="5" s="1"/>
  <c r="O76" i="2" s="1"/>
  <c r="C44" i="5"/>
  <c r="B44" i="5" s="1"/>
  <c r="O44" i="2" s="1"/>
  <c r="C4" i="5"/>
  <c r="B4" i="5" s="1"/>
  <c r="O4" i="2" s="1"/>
  <c r="C94" i="5"/>
  <c r="B94" i="5" s="1"/>
  <c r="O94" i="2" s="1"/>
  <c r="C26" i="5"/>
  <c r="B26" i="5" s="1"/>
  <c r="O26" i="2" s="1"/>
  <c r="C133" i="5"/>
  <c r="B133" i="5" s="1"/>
  <c r="O133" i="2" s="1"/>
  <c r="C89" i="5"/>
  <c r="B89" i="5" s="1"/>
  <c r="O89" i="2" s="1"/>
  <c r="C5" i="5"/>
  <c r="B5" i="5" s="1"/>
  <c r="O5" i="2" s="1"/>
  <c r="C136" i="5"/>
  <c r="B136" i="5" s="1"/>
  <c r="O136" i="2" s="1"/>
  <c r="C108" i="5"/>
  <c r="B108" i="5" s="1"/>
  <c r="O108" i="2" s="1"/>
  <c r="C56" i="5"/>
  <c r="B56" i="5" s="1"/>
  <c r="O56" i="2" s="1"/>
  <c r="C174" i="5"/>
  <c r="B174" i="5" s="1"/>
  <c r="O174" i="2" s="1"/>
  <c r="C74" i="5"/>
  <c r="B74" i="5" s="1"/>
  <c r="C50" i="5"/>
  <c r="B50" i="5" s="1"/>
  <c r="O50" i="2" s="1"/>
  <c r="C229" i="5"/>
  <c r="B229" i="5" s="1"/>
  <c r="O229" i="2" s="1"/>
  <c r="C205" i="5"/>
  <c r="B205" i="5" s="1"/>
  <c r="C185" i="5"/>
  <c r="B185" i="5" s="1"/>
  <c r="O185" i="2" s="1"/>
  <c r="C61" i="5"/>
  <c r="B61" i="5" s="1"/>
  <c r="O61" i="2" s="1"/>
  <c r="C37" i="5"/>
  <c r="B37" i="5" s="1"/>
  <c r="O37" i="2" s="1"/>
  <c r="C215" i="5"/>
  <c r="B215" i="5" s="1"/>
  <c r="C115" i="5"/>
  <c r="B115" i="5" s="1"/>
  <c r="O115" i="2" s="1"/>
  <c r="C83" i="5"/>
  <c r="B83" i="5" s="1"/>
  <c r="O83" i="2" s="1"/>
  <c r="C220" i="5"/>
  <c r="B220" i="5" s="1"/>
  <c r="O220" i="2" s="1"/>
  <c r="C184" i="5"/>
  <c r="B184" i="5" s="1"/>
  <c r="O184" i="2" s="1"/>
  <c r="C152" i="5"/>
  <c r="B152" i="5" s="1"/>
  <c r="O152" i="2" s="1"/>
  <c r="C64" i="5"/>
  <c r="B64" i="5" s="1"/>
  <c r="O64" i="2" s="1"/>
  <c r="C24" i="5"/>
  <c r="B24" i="5" s="1"/>
  <c r="C218" i="5"/>
  <c r="B218" i="5" s="1"/>
  <c r="O218" i="2" s="1"/>
  <c r="C118" i="5"/>
  <c r="B118" i="5" s="1"/>
  <c r="O118" i="2" s="1"/>
  <c r="C82" i="5"/>
  <c r="B82" i="5" s="1"/>
  <c r="C193" i="5"/>
  <c r="B193" i="5" s="1"/>
  <c r="O193" i="2" s="1"/>
  <c r="C165" i="5"/>
  <c r="B165" i="5" s="1"/>
  <c r="C149" i="5"/>
  <c r="B149" i="5" s="1"/>
  <c r="O149" i="2" s="1"/>
  <c r="C121" i="5"/>
  <c r="B121" i="5" s="1"/>
  <c r="O121" i="2" s="1"/>
  <c r="C77" i="5"/>
  <c r="B77" i="5" s="1"/>
  <c r="C175" i="5"/>
  <c r="B175" i="5" s="1"/>
  <c r="C151" i="5"/>
  <c r="B151" i="5" s="1"/>
  <c r="O151" i="2" s="1"/>
  <c r="C39" i="5"/>
  <c r="B39" i="5" s="1"/>
  <c r="O39" i="2" s="1"/>
  <c r="C128" i="5"/>
  <c r="B128" i="5" s="1"/>
  <c r="O128" i="2" s="1"/>
  <c r="C194" i="5"/>
  <c r="B194" i="5" s="1"/>
  <c r="O194" i="2" s="1"/>
  <c r="C112" i="5"/>
  <c r="B112" i="5" s="1"/>
  <c r="O112" i="2" s="1"/>
  <c r="C182" i="5"/>
  <c r="B182" i="5" s="1"/>
  <c r="O182" i="2" s="1"/>
  <c r="C146" i="5"/>
  <c r="B146" i="5" s="1"/>
  <c r="O146" i="2" s="1"/>
  <c r="C114" i="5"/>
  <c r="B114" i="5" s="1"/>
  <c r="O114" i="2" s="1"/>
  <c r="C30" i="5"/>
  <c r="B30" i="5" s="1"/>
  <c r="O30" i="2" s="1"/>
  <c r="C101" i="5"/>
  <c r="B101" i="5" s="1"/>
  <c r="O101" i="2" s="1"/>
  <c r="C33" i="5"/>
  <c r="B33" i="5" s="1"/>
  <c r="O33" i="2" s="1"/>
  <c r="C231" i="5"/>
  <c r="B231" i="5" s="1"/>
  <c r="O231" i="2" s="1"/>
  <c r="C203" i="5"/>
  <c r="B203" i="5" s="1"/>
  <c r="O203" i="2" s="1"/>
  <c r="C163" i="5"/>
  <c r="B163" i="5" s="1"/>
  <c r="C127" i="5"/>
  <c r="B127" i="5" s="1"/>
  <c r="O127" i="2" s="1"/>
  <c r="C95" i="5"/>
  <c r="B95" i="5" s="1"/>
  <c r="C71" i="5"/>
  <c r="B71" i="5" s="1"/>
  <c r="O71" i="2" s="1"/>
  <c r="C27" i="5"/>
  <c r="B27" i="5" s="1"/>
  <c r="O27" i="2" s="1"/>
  <c r="C63" i="5"/>
  <c r="B63" i="5" s="1"/>
  <c r="C224" i="5"/>
  <c r="B224" i="5" s="1"/>
  <c r="O224" i="2" s="1"/>
  <c r="C196" i="5"/>
  <c r="B196" i="5" s="1"/>
  <c r="O196" i="2" s="1"/>
  <c r="C164" i="5"/>
  <c r="B164" i="5" s="1"/>
  <c r="C96" i="5"/>
  <c r="B96" i="5" s="1"/>
  <c r="O96" i="2" s="1"/>
  <c r="C68" i="5"/>
  <c r="B68" i="5" s="1"/>
  <c r="C36" i="5"/>
  <c r="B36" i="5" s="1"/>
  <c r="O36" i="2" s="1"/>
  <c r="C222" i="5"/>
  <c r="B222" i="5" s="1"/>
  <c r="O222" i="2" s="1"/>
  <c r="C86" i="5"/>
  <c r="B86" i="5" s="1"/>
  <c r="O86" i="2" s="1"/>
  <c r="C14" i="5"/>
  <c r="B14" i="5" s="1"/>
  <c r="O14" i="2" s="1"/>
  <c r="C125" i="5"/>
  <c r="B125" i="5" s="1"/>
  <c r="O125" i="2" s="1"/>
  <c r="C41" i="5"/>
  <c r="B41" i="5" s="1"/>
  <c r="O41" i="2" s="1"/>
  <c r="C195" i="5"/>
  <c r="B195" i="5" s="1"/>
  <c r="C132" i="5"/>
  <c r="B132" i="5" s="1"/>
  <c r="O132" i="2" s="1"/>
  <c r="C100" i="5"/>
  <c r="B100" i="5" s="1"/>
  <c r="O100" i="2" s="1"/>
  <c r="C16" i="5"/>
  <c r="B16" i="5" s="1"/>
  <c r="O16" i="2" s="1"/>
  <c r="C166" i="5"/>
  <c r="B166" i="5" s="1"/>
  <c r="O166" i="2" s="1"/>
  <c r="C70" i="5"/>
  <c r="B70" i="5" s="1"/>
  <c r="O70" i="2" s="1"/>
  <c r="C38" i="5"/>
  <c r="B38" i="5" s="1"/>
  <c r="O38" i="2" s="1"/>
  <c r="C217" i="5"/>
  <c r="B217" i="5" s="1"/>
  <c r="O217" i="2" s="1"/>
  <c r="C201" i="5"/>
  <c r="B201" i="5" s="1"/>
  <c r="O201" i="2" s="1"/>
  <c r="C97" i="5"/>
  <c r="B97" i="5" s="1"/>
  <c r="O97" i="2" s="1"/>
  <c r="C53" i="5"/>
  <c r="B53" i="5" s="1"/>
  <c r="O53" i="2" s="1"/>
  <c r="C29" i="5"/>
  <c r="B29" i="5" s="1"/>
  <c r="O29" i="2" s="1"/>
  <c r="C139" i="5"/>
  <c r="B139" i="5" s="1"/>
  <c r="O139" i="2" s="1"/>
  <c r="C107" i="5"/>
  <c r="B107" i="5" s="1"/>
  <c r="O107" i="2" s="1"/>
  <c r="C47" i="5"/>
  <c r="B47" i="5" s="1"/>
  <c r="C208" i="5"/>
  <c r="B208" i="5" s="1"/>
  <c r="C176" i="5"/>
  <c r="B176" i="5" s="1"/>
  <c r="O176" i="2" s="1"/>
  <c r="C140" i="5"/>
  <c r="B140" i="5" s="1"/>
  <c r="O140" i="2" s="1"/>
  <c r="C48" i="5"/>
  <c r="B48" i="5" s="1"/>
  <c r="O48" i="2" s="1"/>
  <c r="C12" i="5"/>
  <c r="B12" i="5" s="1"/>
  <c r="O12" i="2" s="1"/>
  <c r="C142" i="5"/>
  <c r="B142" i="5" s="1"/>
  <c r="O142" i="2" s="1"/>
  <c r="C106" i="5"/>
  <c r="B106" i="5" s="1"/>
  <c r="O106" i="2" s="1"/>
  <c r="C62" i="5"/>
  <c r="B62" i="5" s="1"/>
  <c r="O62" i="2" s="1"/>
  <c r="C181" i="5"/>
  <c r="B181" i="5" s="1"/>
  <c r="C161" i="5"/>
  <c r="B161" i="5" s="1"/>
  <c r="O161" i="2" s="1"/>
  <c r="C145" i="5"/>
  <c r="B145" i="5" s="1"/>
  <c r="O145" i="2" s="1"/>
  <c r="C113" i="5"/>
  <c r="B113" i="5" s="1"/>
  <c r="O113" i="2" s="1"/>
  <c r="C57" i="5"/>
  <c r="B57" i="5" s="1"/>
  <c r="O57" i="2" s="1"/>
  <c r="C171" i="5"/>
  <c r="B171" i="5" s="1"/>
  <c r="O171" i="2" s="1"/>
  <c r="C147" i="5"/>
  <c r="B147" i="5" s="1"/>
  <c r="O147" i="2" s="1"/>
  <c r="C31" i="5"/>
  <c r="B31" i="5" s="1"/>
  <c r="O31" i="2" s="1"/>
  <c r="C190" i="5"/>
  <c r="B190" i="5" s="1"/>
  <c r="O190" i="2" s="1"/>
  <c r="C170" i="5"/>
  <c r="B170" i="5" s="1"/>
  <c r="O170" i="2" s="1"/>
  <c r="C138" i="5"/>
  <c r="B138" i="5" s="1"/>
  <c r="O138" i="2" s="1"/>
  <c r="C58" i="5"/>
  <c r="B58" i="5" s="1"/>
  <c r="O74" i="2" s="1"/>
  <c r="C10" i="5"/>
  <c r="B10" i="5" s="1"/>
  <c r="O10" i="2" s="1"/>
  <c r="C85" i="5"/>
  <c r="B85" i="5" s="1"/>
  <c r="O85" i="2" s="1"/>
  <c r="C25" i="5"/>
  <c r="B25" i="5" s="1"/>
  <c r="O25" i="2" s="1"/>
  <c r="C223" i="5"/>
  <c r="B223" i="5" s="1"/>
  <c r="O223" i="2" s="1"/>
  <c r="C199" i="5"/>
  <c r="B199" i="5" s="1"/>
  <c r="O199" i="2" s="1"/>
  <c r="C155" i="5"/>
  <c r="B155" i="5" s="1"/>
  <c r="O155" i="2" s="1"/>
  <c r="C119" i="5"/>
  <c r="B119" i="5" s="1"/>
  <c r="C87" i="5"/>
  <c r="B87" i="5" s="1"/>
  <c r="O87" i="2" s="1"/>
  <c r="C59" i="5"/>
  <c r="B59" i="5" s="1"/>
  <c r="O59" i="2" s="1"/>
  <c r="C23" i="5"/>
  <c r="B23" i="5" s="1"/>
  <c r="O23" i="2" s="1"/>
  <c r="C55" i="5"/>
  <c r="B55" i="5" s="1"/>
  <c r="O55" i="2" s="1"/>
  <c r="C216" i="5"/>
  <c r="B216" i="5" s="1"/>
  <c r="O216" i="2" s="1"/>
  <c r="C188" i="5"/>
  <c r="B188" i="5" s="1"/>
  <c r="O188" i="2" s="1"/>
  <c r="C156" i="5"/>
  <c r="B156" i="5" s="1"/>
  <c r="O156" i="2" s="1"/>
  <c r="C88" i="5"/>
  <c r="B88" i="5" s="1"/>
  <c r="O88" i="2" s="1"/>
  <c r="C60" i="5"/>
  <c r="B60" i="5" s="1"/>
  <c r="O60" i="2" s="1"/>
  <c r="C28" i="5"/>
  <c r="B28" i="5" s="1"/>
  <c r="O28" i="2" s="1"/>
  <c r="C110" i="5"/>
  <c r="B110" i="5" s="1"/>
  <c r="O110" i="2" s="1"/>
  <c r="C78" i="5"/>
  <c r="B78" i="5" s="1"/>
  <c r="O78" i="2" s="1"/>
  <c r="C2" i="5"/>
  <c r="B2" i="5" s="1"/>
  <c r="C117" i="5"/>
  <c r="B117" i="5" s="1"/>
  <c r="O117" i="2" s="1"/>
  <c r="C21" i="5"/>
  <c r="B21" i="5" s="1"/>
  <c r="O21" i="2" s="1"/>
  <c r="C19" i="5"/>
  <c r="B19" i="5" s="1"/>
  <c r="O19" i="2" s="1"/>
  <c r="C120" i="5"/>
  <c r="B120" i="5" s="1"/>
  <c r="O120" i="2" s="1"/>
  <c r="C92" i="5"/>
  <c r="B92" i="5" s="1"/>
  <c r="O92" i="2" s="1"/>
  <c r="C210" i="5"/>
  <c r="B210" i="5" s="1"/>
  <c r="O210" i="2" s="1"/>
  <c r="C158" i="5"/>
  <c r="B158" i="5" s="1"/>
  <c r="O158" i="2" s="1"/>
  <c r="C66" i="5"/>
  <c r="B66" i="5" s="1"/>
  <c r="O66" i="2" s="1"/>
  <c r="C22" i="5"/>
  <c r="B22" i="5" s="1"/>
  <c r="C213" i="5"/>
  <c r="B213" i="5" s="1"/>
  <c r="O213" i="2" s="1"/>
  <c r="C197" i="5"/>
  <c r="B197" i="5" s="1"/>
  <c r="O197" i="2" s="1"/>
  <c r="C73" i="5"/>
  <c r="B73" i="5" s="1"/>
  <c r="O73" i="2" s="1"/>
  <c r="C49" i="5"/>
  <c r="B49" i="5" s="1"/>
  <c r="O49" i="2" s="1"/>
  <c r="C227" i="5"/>
  <c r="B227" i="5" s="1"/>
  <c r="O227" i="2" s="1"/>
  <c r="C131" i="5"/>
  <c r="B131" i="5" s="1"/>
  <c r="O131" i="2" s="1"/>
  <c r="C99" i="5"/>
  <c r="B99" i="5" s="1"/>
  <c r="O99" i="2" s="1"/>
  <c r="C3" i="5"/>
  <c r="B3" i="5" s="1"/>
  <c r="C200" i="5"/>
  <c r="B200" i="5" s="1"/>
  <c r="C168" i="5"/>
  <c r="B168" i="5" s="1"/>
  <c r="O168" i="2" s="1"/>
  <c r="C124" i="5"/>
  <c r="B124" i="5" s="1"/>
  <c r="O124" i="2" s="1"/>
  <c r="C40" i="5"/>
  <c r="B40" i="5" s="1"/>
  <c r="O40" i="2" s="1"/>
  <c r="C8" i="5"/>
  <c r="B8" i="5" s="1"/>
  <c r="C134" i="5"/>
  <c r="B134" i="5" s="1"/>
  <c r="O134" i="2" s="1"/>
  <c r="C98" i="5"/>
  <c r="B98" i="5" s="1"/>
  <c r="O98" i="2" s="1"/>
  <c r="C18" i="5"/>
  <c r="B18" i="5" s="1"/>
  <c r="C177" i="5"/>
  <c r="B177" i="5" s="1"/>
  <c r="O177" i="2" s="1"/>
  <c r="C157" i="5"/>
  <c r="B157" i="5" s="1"/>
  <c r="C137" i="5"/>
  <c r="B137" i="5" s="1"/>
  <c r="O137" i="2" s="1"/>
  <c r="C109" i="5"/>
  <c r="B109" i="5" s="1"/>
  <c r="O109" i="2" s="1"/>
  <c r="C183" i="5"/>
  <c r="B183" i="5" s="1"/>
  <c r="O183" i="2" s="1"/>
  <c r="C167" i="5"/>
  <c r="B167" i="5" s="1"/>
  <c r="O167" i="2" s="1"/>
  <c r="C67" i="5"/>
  <c r="B67" i="5" s="1"/>
  <c r="C11" i="5"/>
  <c r="B11" i="5" s="1"/>
  <c r="O11" i="2" s="1"/>
  <c r="P129" i="3"/>
  <c r="T129" i="3"/>
  <c r="X129" i="3"/>
  <c r="AB129" i="3"/>
  <c r="AF129" i="3"/>
  <c r="AJ129" i="3"/>
  <c r="AN129" i="3"/>
  <c r="AR129" i="3"/>
  <c r="AV129" i="3"/>
  <c r="AZ129" i="3"/>
  <c r="BD129" i="3"/>
  <c r="BH129" i="3"/>
  <c r="BL129" i="3"/>
  <c r="BP129" i="3"/>
  <c r="BT129" i="3"/>
  <c r="BX129" i="3"/>
  <c r="CB129" i="3"/>
  <c r="CF129" i="3"/>
  <c r="CJ129" i="3"/>
  <c r="CN129" i="3"/>
  <c r="CR129" i="3"/>
  <c r="CV129" i="3"/>
  <c r="CZ129" i="3"/>
  <c r="DD129" i="3"/>
  <c r="DH129" i="3"/>
  <c r="DL129" i="3"/>
  <c r="DP129" i="3"/>
  <c r="DT129" i="3"/>
  <c r="DX129" i="3"/>
  <c r="EB129" i="3"/>
  <c r="EF129" i="3"/>
  <c r="EJ129" i="3"/>
  <c r="EN129" i="3"/>
  <c r="ER129" i="3"/>
  <c r="EV129" i="3"/>
  <c r="EZ129" i="3"/>
  <c r="FD129" i="3"/>
  <c r="FH129" i="3"/>
  <c r="FL129" i="3"/>
  <c r="FP129" i="3"/>
  <c r="FT129" i="3"/>
  <c r="FX129" i="3"/>
  <c r="GB129" i="3"/>
  <c r="GF129" i="3"/>
  <c r="GJ129" i="3"/>
  <c r="GN129" i="3"/>
  <c r="GR129" i="3"/>
  <c r="GV129" i="3"/>
  <c r="GZ129" i="3"/>
  <c r="HD129" i="3"/>
  <c r="HH129" i="3"/>
  <c r="HL129" i="3"/>
  <c r="HP129" i="3"/>
  <c r="HT129" i="3"/>
  <c r="HX129" i="3"/>
  <c r="IB129" i="3"/>
  <c r="IF129" i="3"/>
  <c r="N129" i="3"/>
  <c r="R129" i="3"/>
  <c r="V129" i="3"/>
  <c r="Z129" i="3"/>
  <c r="AD129" i="3"/>
  <c r="AH129" i="3"/>
  <c r="AL129" i="3"/>
  <c r="AP129" i="3"/>
  <c r="AT129" i="3"/>
  <c r="AX129" i="3"/>
  <c r="BB129" i="3"/>
  <c r="BF129" i="3"/>
  <c r="BJ129" i="3"/>
  <c r="BN129" i="3"/>
  <c r="BR129" i="3"/>
  <c r="BV129" i="3"/>
  <c r="BZ129" i="3"/>
  <c r="CD129" i="3"/>
  <c r="CH129" i="3"/>
  <c r="CL129" i="3"/>
  <c r="CP129" i="3"/>
  <c r="CT129" i="3"/>
  <c r="CX129" i="3"/>
  <c r="DB129" i="3"/>
  <c r="DF129" i="3"/>
  <c r="DJ129" i="3"/>
  <c r="DN129" i="3"/>
  <c r="DR129" i="3"/>
  <c r="DV129" i="3"/>
  <c r="DZ129" i="3"/>
  <c r="ED129" i="3"/>
  <c r="EH129" i="3"/>
  <c r="EL129" i="3"/>
  <c r="EP129" i="3"/>
  <c r="ET129" i="3"/>
  <c r="EX129" i="3"/>
  <c r="FB129" i="3"/>
  <c r="FF129" i="3"/>
  <c r="FJ129" i="3"/>
  <c r="FN129" i="3"/>
  <c r="FR129" i="3"/>
  <c r="FV129" i="3"/>
  <c r="FZ129" i="3"/>
  <c r="GD129" i="3"/>
  <c r="GH129" i="3"/>
  <c r="GL129" i="3"/>
  <c r="GP129" i="3"/>
  <c r="GT129" i="3"/>
  <c r="GX129" i="3"/>
  <c r="HB129" i="3"/>
  <c r="HF129" i="3"/>
  <c r="HJ129" i="3"/>
  <c r="HN129" i="3"/>
  <c r="HR129" i="3"/>
  <c r="HV129" i="3"/>
  <c r="HZ129" i="3"/>
  <c r="ID129" i="3"/>
  <c r="IH129" i="3"/>
  <c r="M129" i="3"/>
  <c r="U129" i="3"/>
  <c r="AC129" i="3"/>
  <c r="AK129" i="3"/>
  <c r="AS129" i="3"/>
  <c r="BA129" i="3"/>
  <c r="BI129" i="3"/>
  <c r="BQ129" i="3"/>
  <c r="BY129" i="3"/>
  <c r="CG129" i="3"/>
  <c r="CO129" i="3"/>
  <c r="CW129" i="3"/>
  <c r="DE129" i="3"/>
  <c r="DM129" i="3"/>
  <c r="DU129" i="3"/>
  <c r="EC129" i="3"/>
  <c r="EK129" i="3"/>
  <c r="ES129" i="3"/>
  <c r="FA129" i="3"/>
  <c r="FI129" i="3"/>
  <c r="FQ129" i="3"/>
  <c r="FY129" i="3"/>
  <c r="GG129" i="3"/>
  <c r="GO129" i="3"/>
  <c r="GW129" i="3"/>
  <c r="HE129" i="3"/>
  <c r="HM129" i="3"/>
  <c r="HU129" i="3"/>
  <c r="IC129" i="3"/>
  <c r="Q129" i="3"/>
  <c r="Y129" i="3"/>
  <c r="AG129" i="3"/>
  <c r="AO129" i="3"/>
  <c r="AW129" i="3"/>
  <c r="BE129" i="3"/>
  <c r="BM129" i="3"/>
  <c r="BU129" i="3"/>
  <c r="CC129" i="3"/>
  <c r="CK129" i="3"/>
  <c r="CS129" i="3"/>
  <c r="DA129" i="3"/>
  <c r="DI129" i="3"/>
  <c r="DQ129" i="3"/>
  <c r="DY129" i="3"/>
  <c r="EG129" i="3"/>
  <c r="EO129" i="3"/>
  <c r="EW129" i="3"/>
  <c r="FE129" i="3"/>
  <c r="FM129" i="3"/>
  <c r="FU129" i="3"/>
  <c r="GC129" i="3"/>
  <c r="GK129" i="3"/>
  <c r="GS129" i="3"/>
  <c r="HA129" i="3"/>
  <c r="HI129" i="3"/>
  <c r="HQ129" i="3"/>
  <c r="HY129" i="3"/>
  <c r="IG129" i="3"/>
  <c r="O129" i="3"/>
  <c r="AE129" i="3"/>
  <c r="AU129" i="3"/>
  <c r="BK129" i="3"/>
  <c r="CA129" i="3"/>
  <c r="CQ129" i="3"/>
  <c r="DG129" i="3"/>
  <c r="DW129" i="3"/>
  <c r="EM129" i="3"/>
  <c r="FC129" i="3"/>
  <c r="FS129" i="3"/>
  <c r="GI129" i="3"/>
  <c r="GY129" i="3"/>
  <c r="HO129" i="3"/>
  <c r="IE129" i="3"/>
  <c r="S129" i="3"/>
  <c r="AI129" i="3"/>
  <c r="AY129" i="3"/>
  <c r="BO129" i="3"/>
  <c r="CE129" i="3"/>
  <c r="CU129" i="3"/>
  <c r="DK129" i="3"/>
  <c r="EA129" i="3"/>
  <c r="EQ129" i="3"/>
  <c r="FG129" i="3"/>
  <c r="FW129" i="3"/>
  <c r="GM129" i="3"/>
  <c r="HC129" i="3"/>
  <c r="HS129" i="3"/>
  <c r="II129" i="3"/>
  <c r="W129" i="3"/>
  <c r="AM129" i="3"/>
  <c r="BC129" i="3"/>
  <c r="BS129" i="3"/>
  <c r="CI129" i="3"/>
  <c r="CY129" i="3"/>
  <c r="DO129" i="3"/>
  <c r="EE129" i="3"/>
  <c r="EU129" i="3"/>
  <c r="FK129" i="3"/>
  <c r="GA129" i="3"/>
  <c r="GQ129" i="3"/>
  <c r="HG129" i="3"/>
  <c r="HW129" i="3"/>
  <c r="AA129" i="3"/>
  <c r="CM129" i="3"/>
  <c r="EY129" i="3"/>
  <c r="HK129" i="3"/>
  <c r="BW129" i="3"/>
  <c r="FO129" i="3"/>
  <c r="DC129" i="3"/>
  <c r="GE129" i="3"/>
  <c r="AQ129" i="3"/>
  <c r="DS129" i="3"/>
  <c r="GU129" i="3"/>
  <c r="BG129" i="3"/>
  <c r="EI129" i="3"/>
  <c r="IA129" i="3"/>
  <c r="P71" i="3"/>
  <c r="T71" i="3"/>
  <c r="X71" i="3"/>
  <c r="AB71" i="3"/>
  <c r="AF71" i="3"/>
  <c r="AJ71" i="3"/>
  <c r="AN71" i="3"/>
  <c r="AR71" i="3"/>
  <c r="AZ71" i="3"/>
  <c r="BD71" i="3"/>
  <c r="BH71" i="3"/>
  <c r="BL71" i="3"/>
  <c r="BP71" i="3"/>
  <c r="BT71" i="3"/>
  <c r="BX71" i="3"/>
  <c r="CB71" i="3"/>
  <c r="CF71" i="3"/>
  <c r="CJ71" i="3"/>
  <c r="CN71" i="3"/>
  <c r="CR71" i="3"/>
  <c r="CV71" i="3"/>
  <c r="CZ71" i="3"/>
  <c r="DD71" i="3"/>
  <c r="DH71" i="3"/>
  <c r="DL71" i="3"/>
  <c r="DP71" i="3"/>
  <c r="DT71" i="3"/>
  <c r="DX71" i="3"/>
  <c r="EB71" i="3"/>
  <c r="EF71" i="3"/>
  <c r="EJ71" i="3"/>
  <c r="EN71" i="3"/>
  <c r="ER71" i="3"/>
  <c r="EV71" i="3"/>
  <c r="EZ71" i="3"/>
  <c r="FD71" i="3"/>
  <c r="FH71" i="3"/>
  <c r="FL71" i="3"/>
  <c r="FP71" i="3"/>
  <c r="FT71" i="3"/>
  <c r="FX71" i="3"/>
  <c r="GB71" i="3"/>
  <c r="GF71" i="3"/>
  <c r="GJ71" i="3"/>
  <c r="GN71" i="3"/>
  <c r="GR71" i="3"/>
  <c r="GV71" i="3"/>
  <c r="GZ71" i="3"/>
  <c r="HD71" i="3"/>
  <c r="HH71" i="3"/>
  <c r="HL71" i="3"/>
  <c r="HP71" i="3"/>
  <c r="HT71" i="3"/>
  <c r="HX71" i="3"/>
  <c r="IB71" i="3"/>
  <c r="IF71" i="3"/>
  <c r="M71" i="3"/>
  <c r="Q71" i="3"/>
  <c r="U71" i="3"/>
  <c r="Y71" i="3"/>
  <c r="AC71" i="3"/>
  <c r="AG71" i="3"/>
  <c r="AK71" i="3"/>
  <c r="AO71" i="3"/>
  <c r="AS71" i="3"/>
  <c r="AW71" i="3"/>
  <c r="BA71" i="3"/>
  <c r="BE71" i="3"/>
  <c r="BI71" i="3"/>
  <c r="BM71" i="3"/>
  <c r="BQ71" i="3"/>
  <c r="BU71" i="3"/>
  <c r="BY71" i="3"/>
  <c r="CC71" i="3"/>
  <c r="CG71" i="3"/>
  <c r="CK71" i="3"/>
  <c r="CO71" i="3"/>
  <c r="CS71" i="3"/>
  <c r="CW71" i="3"/>
  <c r="DA71" i="3"/>
  <c r="DE71" i="3"/>
  <c r="DI71" i="3"/>
  <c r="DM71" i="3"/>
  <c r="DQ71" i="3"/>
  <c r="DU71" i="3"/>
  <c r="DY71" i="3"/>
  <c r="EC71" i="3"/>
  <c r="EG71" i="3"/>
  <c r="EK71" i="3"/>
  <c r="EO71" i="3"/>
  <c r="ES71" i="3"/>
  <c r="EW71" i="3"/>
  <c r="FA71" i="3"/>
  <c r="FE71" i="3"/>
  <c r="FI71" i="3"/>
  <c r="FM71" i="3"/>
  <c r="FQ71" i="3"/>
  <c r="FU71" i="3"/>
  <c r="FY71" i="3"/>
  <c r="GC71" i="3"/>
  <c r="GG71" i="3"/>
  <c r="GK71" i="3"/>
  <c r="GS71" i="3"/>
  <c r="GW71" i="3"/>
  <c r="HA71" i="3"/>
  <c r="HE71" i="3"/>
  <c r="HI71" i="3"/>
  <c r="HM71" i="3"/>
  <c r="HQ71" i="3"/>
  <c r="HU71" i="3"/>
  <c r="HY71" i="3"/>
  <c r="IC71" i="3"/>
  <c r="IG71" i="3"/>
  <c r="N71" i="3"/>
  <c r="V71" i="3"/>
  <c r="AD71" i="3"/>
  <c r="AL71" i="3"/>
  <c r="AT71" i="3"/>
  <c r="BB71" i="3"/>
  <c r="BJ71" i="3"/>
  <c r="BR71" i="3"/>
  <c r="BZ71" i="3"/>
  <c r="CH71" i="3"/>
  <c r="CP71" i="3"/>
  <c r="CX71" i="3"/>
  <c r="DF71" i="3"/>
  <c r="DN71" i="3"/>
  <c r="DV71" i="3"/>
  <c r="ED71" i="3"/>
  <c r="EL71" i="3"/>
  <c r="ET71" i="3"/>
  <c r="FB71" i="3"/>
  <c r="FJ71" i="3"/>
  <c r="FZ71" i="3"/>
  <c r="GH71" i="3"/>
  <c r="GP71" i="3"/>
  <c r="GX71" i="3"/>
  <c r="HF71" i="3"/>
  <c r="HN71" i="3"/>
  <c r="HV71" i="3"/>
  <c r="ID71" i="3"/>
  <c r="O71" i="3"/>
  <c r="W71" i="3"/>
  <c r="AE71" i="3"/>
  <c r="AM71" i="3"/>
  <c r="AU71" i="3"/>
  <c r="BC71" i="3"/>
  <c r="BK71" i="3"/>
  <c r="BS71" i="3"/>
  <c r="CA71" i="3"/>
  <c r="CI71" i="3"/>
  <c r="CQ71" i="3"/>
  <c r="CY71" i="3"/>
  <c r="DG71" i="3"/>
  <c r="DO71" i="3"/>
  <c r="DW71" i="3"/>
  <c r="EE71" i="3"/>
  <c r="EM71" i="3"/>
  <c r="EU71" i="3"/>
  <c r="FC71" i="3"/>
  <c r="FK71" i="3"/>
  <c r="FS71" i="3"/>
  <c r="GA71" i="3"/>
  <c r="GI71" i="3"/>
  <c r="GQ71" i="3"/>
  <c r="GY71" i="3"/>
  <c r="HG71" i="3"/>
  <c r="HO71" i="3"/>
  <c r="HW71" i="3"/>
  <c r="IE71" i="3"/>
  <c r="R71" i="3"/>
  <c r="AH71" i="3"/>
  <c r="AX71" i="3"/>
  <c r="BN71" i="3"/>
  <c r="CD71" i="3"/>
  <c r="AI71" i="3"/>
  <c r="BF71" i="3"/>
  <c r="BW71" i="3"/>
  <c r="CT71" i="3"/>
  <c r="DJ71" i="3"/>
  <c r="DZ71" i="3"/>
  <c r="EP71" i="3"/>
  <c r="FF71" i="3"/>
  <c r="FV71" i="3"/>
  <c r="GL71" i="3"/>
  <c r="HB71" i="3"/>
  <c r="HR71" i="3"/>
  <c r="IH71" i="3"/>
  <c r="S71" i="3"/>
  <c r="AP71" i="3"/>
  <c r="BG71" i="3"/>
  <c r="CE71" i="3"/>
  <c r="CU71" i="3"/>
  <c r="DK71" i="3"/>
  <c r="EA71" i="3"/>
  <c r="EQ71" i="3"/>
  <c r="FG71" i="3"/>
  <c r="FW71" i="3"/>
  <c r="GM71" i="3"/>
  <c r="HC71" i="3"/>
  <c r="HS71" i="3"/>
  <c r="II71" i="3"/>
  <c r="Z71" i="3"/>
  <c r="AQ71" i="3"/>
  <c r="BO71" i="3"/>
  <c r="CL71" i="3"/>
  <c r="DB71" i="3"/>
  <c r="DR71" i="3"/>
  <c r="EH71" i="3"/>
  <c r="EX71" i="3"/>
  <c r="FN71" i="3"/>
  <c r="GD71" i="3"/>
  <c r="GT71" i="3"/>
  <c r="HJ71" i="3"/>
  <c r="HZ71" i="3"/>
  <c r="CM71" i="3"/>
  <c r="EY71" i="3"/>
  <c r="HK71" i="3"/>
  <c r="AA71" i="3"/>
  <c r="DC71" i="3"/>
  <c r="FO71" i="3"/>
  <c r="IA71" i="3"/>
  <c r="AY71" i="3"/>
  <c r="DS71" i="3"/>
  <c r="GE71" i="3"/>
  <c r="EI71" i="3"/>
  <c r="BV71" i="3"/>
  <c r="GU71" i="3"/>
  <c r="O146" i="3"/>
  <c r="S146" i="3"/>
  <c r="W146" i="3"/>
  <c r="AA146" i="3"/>
  <c r="AE146" i="3"/>
  <c r="AI146" i="3"/>
  <c r="AM146" i="3"/>
  <c r="AQ146" i="3"/>
  <c r="AU146" i="3"/>
  <c r="AY146" i="3"/>
  <c r="BG146" i="3"/>
  <c r="BK146" i="3"/>
  <c r="BO146" i="3"/>
  <c r="BS146" i="3"/>
  <c r="BW146" i="3"/>
  <c r="CA146" i="3"/>
  <c r="CE146" i="3"/>
  <c r="CI146" i="3"/>
  <c r="CM146" i="3"/>
  <c r="CQ146" i="3"/>
  <c r="CU146" i="3"/>
  <c r="CY146" i="3"/>
  <c r="DC146" i="3"/>
  <c r="DG146" i="3"/>
  <c r="DK146" i="3"/>
  <c r="DO146" i="3"/>
  <c r="DS146" i="3"/>
  <c r="DW146" i="3"/>
  <c r="EA146" i="3"/>
  <c r="EE146" i="3"/>
  <c r="EI146" i="3"/>
  <c r="EM146" i="3"/>
  <c r="EQ146" i="3"/>
  <c r="EU146" i="3"/>
  <c r="EY146" i="3"/>
  <c r="FC146" i="3"/>
  <c r="FG146" i="3"/>
  <c r="FK146" i="3"/>
  <c r="FO146" i="3"/>
  <c r="FS146" i="3"/>
  <c r="FW146" i="3"/>
  <c r="GA146" i="3"/>
  <c r="GE146" i="3"/>
  <c r="GI146" i="3"/>
  <c r="GM146" i="3"/>
  <c r="GQ146" i="3"/>
  <c r="GU146" i="3"/>
  <c r="GY146" i="3"/>
  <c r="HC146" i="3"/>
  <c r="HG146" i="3"/>
  <c r="HK146" i="3"/>
  <c r="HO146" i="3"/>
  <c r="HS146" i="3"/>
  <c r="HW146" i="3"/>
  <c r="IA146" i="3"/>
  <c r="IE146" i="3"/>
  <c r="II146" i="3"/>
  <c r="P146" i="3"/>
  <c r="U146" i="3"/>
  <c r="Z146" i="3"/>
  <c r="AF146" i="3"/>
  <c r="AK146" i="3"/>
  <c r="AP146" i="3"/>
  <c r="AV146" i="3"/>
  <c r="BA146" i="3"/>
  <c r="BF146" i="3"/>
  <c r="BL146" i="3"/>
  <c r="BQ146" i="3"/>
  <c r="BV146" i="3"/>
  <c r="CB146" i="3"/>
  <c r="CG146" i="3"/>
  <c r="CL146" i="3"/>
  <c r="CR146" i="3"/>
  <c r="CW146" i="3"/>
  <c r="DB146" i="3"/>
  <c r="DH146" i="3"/>
  <c r="DM146" i="3"/>
  <c r="DR146" i="3"/>
  <c r="DX146" i="3"/>
  <c r="EC146" i="3"/>
  <c r="EH146" i="3"/>
  <c r="EN146" i="3"/>
  <c r="ES146" i="3"/>
  <c r="EX146" i="3"/>
  <c r="FD146" i="3"/>
  <c r="FI146" i="3"/>
  <c r="FN146" i="3"/>
  <c r="FT146" i="3"/>
  <c r="FY146" i="3"/>
  <c r="GD146" i="3"/>
  <c r="GJ146" i="3"/>
  <c r="GO146" i="3"/>
  <c r="GT146" i="3"/>
  <c r="GZ146" i="3"/>
  <c r="HE146" i="3"/>
  <c r="HJ146" i="3"/>
  <c r="HP146" i="3"/>
  <c r="HU146" i="3"/>
  <c r="HZ146" i="3"/>
  <c r="IF146" i="3"/>
  <c r="M146" i="3"/>
  <c r="R146" i="3"/>
  <c r="X146" i="3"/>
  <c r="AC146" i="3"/>
  <c r="AH146" i="3"/>
  <c r="AN146" i="3"/>
  <c r="AS146" i="3"/>
  <c r="AX146" i="3"/>
  <c r="BD146" i="3"/>
  <c r="BI146" i="3"/>
  <c r="BN146" i="3"/>
  <c r="BT146" i="3"/>
  <c r="BY146" i="3"/>
  <c r="CD146" i="3"/>
  <c r="CJ146" i="3"/>
  <c r="CO146" i="3"/>
  <c r="CT146" i="3"/>
  <c r="CZ146" i="3"/>
  <c r="DE146" i="3"/>
  <c r="DJ146" i="3"/>
  <c r="DP146" i="3"/>
  <c r="DU146" i="3"/>
  <c r="DZ146" i="3"/>
  <c r="EF146" i="3"/>
  <c r="EK146" i="3"/>
  <c r="EP146" i="3"/>
  <c r="EV146" i="3"/>
  <c r="FA146" i="3"/>
  <c r="FF146" i="3"/>
  <c r="FL146" i="3"/>
  <c r="FQ146" i="3"/>
  <c r="FV146" i="3"/>
  <c r="GB146" i="3"/>
  <c r="GG146" i="3"/>
  <c r="GL146" i="3"/>
  <c r="GR146" i="3"/>
  <c r="GW146" i="3"/>
  <c r="HB146" i="3"/>
  <c r="HH146" i="3"/>
  <c r="HM146" i="3"/>
  <c r="HR146" i="3"/>
  <c r="HX146" i="3"/>
  <c r="IC146" i="3"/>
  <c r="IH146" i="3"/>
  <c r="Q146" i="3"/>
  <c r="AB146" i="3"/>
  <c r="AL146" i="3"/>
  <c r="AW146" i="3"/>
  <c r="BH146" i="3"/>
  <c r="BR146" i="3"/>
  <c r="CC146" i="3"/>
  <c r="CN146" i="3"/>
  <c r="CX146" i="3"/>
  <c r="DI146" i="3"/>
  <c r="DT146" i="3"/>
  <c r="ED146" i="3"/>
  <c r="EO146" i="3"/>
  <c r="EZ146" i="3"/>
  <c r="FJ146" i="3"/>
  <c r="FU146" i="3"/>
  <c r="GF146" i="3"/>
  <c r="GP146" i="3"/>
  <c r="HA146" i="3"/>
  <c r="HL146" i="3"/>
  <c r="HV146" i="3"/>
  <c r="IG146" i="3"/>
  <c r="T146" i="3"/>
  <c r="AD146" i="3"/>
  <c r="AO146" i="3"/>
  <c r="AZ146" i="3"/>
  <c r="BJ146" i="3"/>
  <c r="BU146" i="3"/>
  <c r="CF146" i="3"/>
  <c r="CP146" i="3"/>
  <c r="DA146" i="3"/>
  <c r="DL146" i="3"/>
  <c r="DV146" i="3"/>
  <c r="EG146" i="3"/>
  <c r="ER146" i="3"/>
  <c r="FB146" i="3"/>
  <c r="FM146" i="3"/>
  <c r="FX146" i="3"/>
  <c r="GH146" i="3"/>
  <c r="GS146" i="3"/>
  <c r="HD146" i="3"/>
  <c r="HN146" i="3"/>
  <c r="HY146" i="3"/>
  <c r="N146" i="3"/>
  <c r="AJ146" i="3"/>
  <c r="BE146" i="3"/>
  <c r="BZ146" i="3"/>
  <c r="CV146" i="3"/>
  <c r="DQ146" i="3"/>
  <c r="EL146" i="3"/>
  <c r="FH146" i="3"/>
  <c r="GC146" i="3"/>
  <c r="GX146" i="3"/>
  <c r="HT146" i="3"/>
  <c r="Y146" i="3"/>
  <c r="BB146" i="3"/>
  <c r="CH146" i="3"/>
  <c r="DF146" i="3"/>
  <c r="EJ146" i="3"/>
  <c r="FP146" i="3"/>
  <c r="GN146" i="3"/>
  <c r="DN146" i="3"/>
  <c r="FR146" i="3"/>
  <c r="IB146" i="3"/>
  <c r="AR146" i="3"/>
  <c r="BP146" i="3"/>
  <c r="CS146" i="3"/>
  <c r="DY146" i="3"/>
  <c r="EW146" i="3"/>
  <c r="FZ146" i="3"/>
  <c r="HF146" i="3"/>
  <c r="ID146" i="3"/>
  <c r="V146" i="3"/>
  <c r="AT146" i="3"/>
  <c r="BX146" i="3"/>
  <c r="DD146" i="3"/>
  <c r="EB146" i="3"/>
  <c r="FE146" i="3"/>
  <c r="GK146" i="3"/>
  <c r="HI146" i="3"/>
  <c r="AG146" i="3"/>
  <c r="BM146" i="3"/>
  <c r="CK146" i="3"/>
  <c r="ET146" i="3"/>
  <c r="GV146" i="3"/>
  <c r="M88" i="3"/>
  <c r="Q88" i="3"/>
  <c r="U88" i="3"/>
  <c r="Y88" i="3"/>
  <c r="AC88" i="3"/>
  <c r="AG88" i="3"/>
  <c r="AK88" i="3"/>
  <c r="AO88" i="3"/>
  <c r="AS88" i="3"/>
  <c r="AW88" i="3"/>
  <c r="BA88" i="3"/>
  <c r="BE88" i="3"/>
  <c r="BI88" i="3"/>
  <c r="BM88" i="3"/>
  <c r="BQ88" i="3"/>
  <c r="BU88" i="3"/>
  <c r="BY88" i="3"/>
  <c r="CC88" i="3"/>
  <c r="CG88" i="3"/>
  <c r="CK88" i="3"/>
  <c r="CO88" i="3"/>
  <c r="CS88" i="3"/>
  <c r="CW88" i="3"/>
  <c r="DA88" i="3"/>
  <c r="DE88" i="3"/>
  <c r="DI88" i="3"/>
  <c r="DM88" i="3"/>
  <c r="DQ88" i="3"/>
  <c r="DU88" i="3"/>
  <c r="DY88" i="3"/>
  <c r="EC88" i="3"/>
  <c r="EG88" i="3"/>
  <c r="EK88" i="3"/>
  <c r="EO88" i="3"/>
  <c r="ES88" i="3"/>
  <c r="EW88" i="3"/>
  <c r="FA88" i="3"/>
  <c r="FE88" i="3"/>
  <c r="FI88" i="3"/>
  <c r="FM88" i="3"/>
  <c r="FQ88" i="3"/>
  <c r="FU88" i="3"/>
  <c r="FY88" i="3"/>
  <c r="GC88" i="3"/>
  <c r="GG88" i="3"/>
  <c r="GK88" i="3"/>
  <c r="GO88" i="3"/>
  <c r="GS88" i="3"/>
  <c r="GW88" i="3"/>
  <c r="HA88" i="3"/>
  <c r="HE88" i="3"/>
  <c r="HI88" i="3"/>
  <c r="HM88" i="3"/>
  <c r="HQ88" i="3"/>
  <c r="HU88" i="3"/>
  <c r="HY88" i="3"/>
  <c r="IC88" i="3"/>
  <c r="IG88" i="3"/>
  <c r="N88" i="3"/>
  <c r="R88" i="3"/>
  <c r="V88" i="3"/>
  <c r="Z88" i="3"/>
  <c r="AD88" i="3"/>
  <c r="AH88" i="3"/>
  <c r="AL88" i="3"/>
  <c r="AP88" i="3"/>
  <c r="AT88" i="3"/>
  <c r="AX88" i="3"/>
  <c r="BB88" i="3"/>
  <c r="BF88" i="3"/>
  <c r="BJ88" i="3"/>
  <c r="BN88" i="3"/>
  <c r="BR88" i="3"/>
  <c r="BV88" i="3"/>
  <c r="BZ88" i="3"/>
  <c r="CD88" i="3"/>
  <c r="CH88" i="3"/>
  <c r="CL88" i="3"/>
  <c r="CP88" i="3"/>
  <c r="CT88" i="3"/>
  <c r="CX88" i="3"/>
  <c r="DB88" i="3"/>
  <c r="DF88" i="3"/>
  <c r="DJ88" i="3"/>
  <c r="DN88" i="3"/>
  <c r="DR88" i="3"/>
  <c r="DV88" i="3"/>
  <c r="DZ88" i="3"/>
  <c r="ED88" i="3"/>
  <c r="EH88" i="3"/>
  <c r="EL88" i="3"/>
  <c r="EP88" i="3"/>
  <c r="ET88" i="3"/>
  <c r="EX88" i="3"/>
  <c r="FB88" i="3"/>
  <c r="FF88" i="3"/>
  <c r="FJ88" i="3"/>
  <c r="FN88" i="3"/>
  <c r="FR88" i="3"/>
  <c r="FV88" i="3"/>
  <c r="FZ88" i="3"/>
  <c r="GD88" i="3"/>
  <c r="GH88" i="3"/>
  <c r="GL88" i="3"/>
  <c r="GP88" i="3"/>
  <c r="GT88" i="3"/>
  <c r="GX88" i="3"/>
  <c r="HB88" i="3"/>
  <c r="HF88" i="3"/>
  <c r="HJ88" i="3"/>
  <c r="HN88" i="3"/>
  <c r="HR88" i="3"/>
  <c r="HV88" i="3"/>
  <c r="HZ88" i="3"/>
  <c r="ID88" i="3"/>
  <c r="IH88" i="3"/>
  <c r="P88" i="3"/>
  <c r="X88" i="3"/>
  <c r="AF88" i="3"/>
  <c r="AN88" i="3"/>
  <c r="AV88" i="3"/>
  <c r="BD88" i="3"/>
  <c r="BL88" i="3"/>
  <c r="BT88" i="3"/>
  <c r="CB88" i="3"/>
  <c r="CJ88" i="3"/>
  <c r="CR88" i="3"/>
  <c r="CZ88" i="3"/>
  <c r="DH88" i="3"/>
  <c r="DP88" i="3"/>
  <c r="DX88" i="3"/>
  <c r="EF88" i="3"/>
  <c r="EN88" i="3"/>
  <c r="EV88" i="3"/>
  <c r="FD88" i="3"/>
  <c r="FL88" i="3"/>
  <c r="FT88" i="3"/>
  <c r="GB88" i="3"/>
  <c r="GJ88" i="3"/>
  <c r="GR88" i="3"/>
  <c r="GZ88" i="3"/>
  <c r="HH88" i="3"/>
  <c r="HP88" i="3"/>
  <c r="HX88" i="3"/>
  <c r="IF88" i="3"/>
  <c r="S88" i="3"/>
  <c r="AB88" i="3"/>
  <c r="AM88" i="3"/>
  <c r="AY88" i="3"/>
  <c r="BH88" i="3"/>
  <c r="BS88" i="3"/>
  <c r="CE88" i="3"/>
  <c r="CN88" i="3"/>
  <c r="CY88" i="3"/>
  <c r="DK88" i="3"/>
  <c r="DT88" i="3"/>
  <c r="EE88" i="3"/>
  <c r="EQ88" i="3"/>
  <c r="EZ88" i="3"/>
  <c r="FK88" i="3"/>
  <c r="FW88" i="3"/>
  <c r="GF88" i="3"/>
  <c r="GQ88" i="3"/>
  <c r="HC88" i="3"/>
  <c r="HL88" i="3"/>
  <c r="HW88" i="3"/>
  <c r="II88" i="3"/>
  <c r="T88" i="3"/>
  <c r="AE88" i="3"/>
  <c r="AQ88" i="3"/>
  <c r="AZ88" i="3"/>
  <c r="BK88" i="3"/>
  <c r="BW88" i="3"/>
  <c r="CF88" i="3"/>
  <c r="CQ88" i="3"/>
  <c r="DC88" i="3"/>
  <c r="DL88" i="3"/>
  <c r="DW88" i="3"/>
  <c r="EI88" i="3"/>
  <c r="ER88" i="3"/>
  <c r="FC88" i="3"/>
  <c r="FO88" i="3"/>
  <c r="FX88" i="3"/>
  <c r="GI88" i="3"/>
  <c r="GU88" i="3"/>
  <c r="HD88" i="3"/>
  <c r="HO88" i="3"/>
  <c r="IA88" i="3"/>
  <c r="W88" i="3"/>
  <c r="AI88" i="3"/>
  <c r="AR88" i="3"/>
  <c r="BC88" i="3"/>
  <c r="BO88" i="3"/>
  <c r="BX88" i="3"/>
  <c r="CI88" i="3"/>
  <c r="CU88" i="3"/>
  <c r="DD88" i="3"/>
  <c r="DO88" i="3"/>
  <c r="EA88" i="3"/>
  <c r="EJ88" i="3"/>
  <c r="EU88" i="3"/>
  <c r="FG88" i="3"/>
  <c r="FP88" i="3"/>
  <c r="GA88" i="3"/>
  <c r="GM88" i="3"/>
  <c r="GV88" i="3"/>
  <c r="HG88" i="3"/>
  <c r="HS88" i="3"/>
  <c r="IB88" i="3"/>
  <c r="O88" i="3"/>
  <c r="BG88" i="3"/>
  <c r="CV88" i="3"/>
  <c r="EM88" i="3"/>
  <c r="GE88" i="3"/>
  <c r="HT88" i="3"/>
  <c r="AA88" i="3"/>
  <c r="BP88" i="3"/>
  <c r="DG88" i="3"/>
  <c r="EY88" i="3"/>
  <c r="GN88" i="3"/>
  <c r="IE88" i="3"/>
  <c r="AJ88" i="3"/>
  <c r="CA88" i="3"/>
  <c r="DS88" i="3"/>
  <c r="FH88" i="3"/>
  <c r="GY88" i="3"/>
  <c r="FS88" i="3"/>
  <c r="CM88" i="3"/>
  <c r="AU88" i="3"/>
  <c r="HK88" i="3"/>
  <c r="EB88" i="3"/>
  <c r="O29" i="3"/>
  <c r="S29" i="3"/>
  <c r="W29" i="3"/>
  <c r="AA29" i="3"/>
  <c r="AE29" i="3"/>
  <c r="AI29" i="3"/>
  <c r="AM29" i="3"/>
  <c r="AQ29" i="3"/>
  <c r="AU29" i="3"/>
  <c r="AY29" i="3"/>
  <c r="BC29" i="3"/>
  <c r="BG29" i="3"/>
  <c r="BK29" i="3"/>
  <c r="BO29" i="3"/>
  <c r="BS29" i="3"/>
  <c r="BW29" i="3"/>
  <c r="CA29" i="3"/>
  <c r="CE29" i="3"/>
  <c r="CI29" i="3"/>
  <c r="CM29" i="3"/>
  <c r="CQ29" i="3"/>
  <c r="CU29" i="3"/>
  <c r="CY29" i="3"/>
  <c r="DC29" i="3"/>
  <c r="DG29" i="3"/>
  <c r="DK29" i="3"/>
  <c r="DO29" i="3"/>
  <c r="DS29" i="3"/>
  <c r="DW29" i="3"/>
  <c r="EA29" i="3"/>
  <c r="EE29" i="3"/>
  <c r="EI29" i="3"/>
  <c r="EM29" i="3"/>
  <c r="EQ29" i="3"/>
  <c r="EU29" i="3"/>
  <c r="EY29" i="3"/>
  <c r="FC29" i="3"/>
  <c r="FG29" i="3"/>
  <c r="FK29" i="3"/>
  <c r="FO29" i="3"/>
  <c r="FS29" i="3"/>
  <c r="FW29" i="3"/>
  <c r="GA29" i="3"/>
  <c r="GE29" i="3"/>
  <c r="GI29" i="3"/>
  <c r="GM29" i="3"/>
  <c r="GQ29" i="3"/>
  <c r="GU29" i="3"/>
  <c r="GY29" i="3"/>
  <c r="HC29" i="3"/>
  <c r="HG29" i="3"/>
  <c r="HK29" i="3"/>
  <c r="HO29" i="3"/>
  <c r="HS29" i="3"/>
  <c r="HW29" i="3"/>
  <c r="IA29" i="3"/>
  <c r="IE29" i="3"/>
  <c r="II29" i="3"/>
  <c r="P29" i="3"/>
  <c r="T29" i="3"/>
  <c r="X29" i="3"/>
  <c r="AB29" i="3"/>
  <c r="AF29" i="3"/>
  <c r="AJ29" i="3"/>
  <c r="AN29" i="3"/>
  <c r="AR29" i="3"/>
  <c r="AV29" i="3"/>
  <c r="AZ29" i="3"/>
  <c r="BD29" i="3"/>
  <c r="BH29" i="3"/>
  <c r="BL29" i="3"/>
  <c r="BP29" i="3"/>
  <c r="BT29" i="3"/>
  <c r="BX29" i="3"/>
  <c r="CB29" i="3"/>
  <c r="CF29" i="3"/>
  <c r="CJ29" i="3"/>
  <c r="CN29" i="3"/>
  <c r="CR29" i="3"/>
  <c r="CV29" i="3"/>
  <c r="CZ29" i="3"/>
  <c r="DD29" i="3"/>
  <c r="DH29" i="3"/>
  <c r="DL29" i="3"/>
  <c r="DP29" i="3"/>
  <c r="DT29" i="3"/>
  <c r="DX29" i="3"/>
  <c r="EB29" i="3"/>
  <c r="EF29" i="3"/>
  <c r="EJ29" i="3"/>
  <c r="EN29" i="3"/>
  <c r="ER29" i="3"/>
  <c r="EV29" i="3"/>
  <c r="EZ29" i="3"/>
  <c r="FD29" i="3"/>
  <c r="FH29" i="3"/>
  <c r="FL29" i="3"/>
  <c r="FP29" i="3"/>
  <c r="FT29" i="3"/>
  <c r="FX29" i="3"/>
  <c r="GB29" i="3"/>
  <c r="GF29" i="3"/>
  <c r="GJ29" i="3"/>
  <c r="GN29" i="3"/>
  <c r="GR29" i="3"/>
  <c r="GV29" i="3"/>
  <c r="GZ29" i="3"/>
  <c r="HD29" i="3"/>
  <c r="HH29" i="3"/>
  <c r="HL29" i="3"/>
  <c r="HP29" i="3"/>
  <c r="HT29" i="3"/>
  <c r="HX29" i="3"/>
  <c r="IB29" i="3"/>
  <c r="IF29" i="3"/>
  <c r="Y29" i="3"/>
  <c r="AG29" i="3"/>
  <c r="AO29" i="3"/>
  <c r="AW29" i="3"/>
  <c r="BE29" i="3"/>
  <c r="BM29" i="3"/>
  <c r="BU29" i="3"/>
  <c r="CC29" i="3"/>
  <c r="CK29" i="3"/>
  <c r="CS29" i="3"/>
  <c r="DA29" i="3"/>
  <c r="DI29" i="3"/>
  <c r="DQ29" i="3"/>
  <c r="DY29" i="3"/>
  <c r="EG29" i="3"/>
  <c r="EO29" i="3"/>
  <c r="EW29" i="3"/>
  <c r="FE29" i="3"/>
  <c r="FM29" i="3"/>
  <c r="FU29" i="3"/>
  <c r="GC29" i="3"/>
  <c r="GK29" i="3"/>
  <c r="GS29" i="3"/>
  <c r="HA29" i="3"/>
  <c r="HI29" i="3"/>
  <c r="HQ29" i="3"/>
  <c r="HY29" i="3"/>
  <c r="IG29" i="3"/>
  <c r="R29" i="3"/>
  <c r="Z29" i="3"/>
  <c r="AH29" i="3"/>
  <c r="AP29" i="3"/>
  <c r="AX29" i="3"/>
  <c r="BF29" i="3"/>
  <c r="BN29" i="3"/>
  <c r="BV29" i="3"/>
  <c r="CD29" i="3"/>
  <c r="CL29" i="3"/>
  <c r="CT29" i="3"/>
  <c r="DB29" i="3"/>
  <c r="DJ29" i="3"/>
  <c r="DR29" i="3"/>
  <c r="DZ29" i="3"/>
  <c r="EH29" i="3"/>
  <c r="EP29" i="3"/>
  <c r="EX29" i="3"/>
  <c r="FF29" i="3"/>
  <c r="FN29" i="3"/>
  <c r="FV29" i="3"/>
  <c r="GD29" i="3"/>
  <c r="GL29" i="3"/>
  <c r="GT29" i="3"/>
  <c r="HB29" i="3"/>
  <c r="HJ29" i="3"/>
  <c r="HR29" i="3"/>
  <c r="HZ29" i="3"/>
  <c r="IH29" i="3"/>
  <c r="V29" i="3"/>
  <c r="AL29" i="3"/>
  <c r="BB29" i="3"/>
  <c r="BR29" i="3"/>
  <c r="CH29" i="3"/>
  <c r="CX29" i="3"/>
  <c r="DN29" i="3"/>
  <c r="ED29" i="3"/>
  <c r="ET29" i="3"/>
  <c r="FJ29" i="3"/>
  <c r="FZ29" i="3"/>
  <c r="GP29" i="3"/>
  <c r="HF29" i="3"/>
  <c r="HV29" i="3"/>
  <c r="M29" i="3"/>
  <c r="AC29" i="3"/>
  <c r="AS29" i="3"/>
  <c r="BI29" i="3"/>
  <c r="BY29" i="3"/>
  <c r="CO29" i="3"/>
  <c r="DE29" i="3"/>
  <c r="DU29" i="3"/>
  <c r="EK29" i="3"/>
  <c r="FA29" i="3"/>
  <c r="FQ29" i="3"/>
  <c r="GG29" i="3"/>
  <c r="GW29" i="3"/>
  <c r="HM29" i="3"/>
  <c r="IC29" i="3"/>
  <c r="N29" i="3"/>
  <c r="AT29" i="3"/>
  <c r="BZ29" i="3"/>
  <c r="DF29" i="3"/>
  <c r="EL29" i="3"/>
  <c r="FR29" i="3"/>
  <c r="GX29" i="3"/>
  <c r="ID29" i="3"/>
  <c r="U29" i="3"/>
  <c r="BA29" i="3"/>
  <c r="CG29" i="3"/>
  <c r="DM29" i="3"/>
  <c r="ES29" i="3"/>
  <c r="FY29" i="3"/>
  <c r="HE29" i="3"/>
  <c r="AD29" i="3"/>
  <c r="BJ29" i="3"/>
  <c r="CP29" i="3"/>
  <c r="DV29" i="3"/>
  <c r="FB29" i="3"/>
  <c r="GH29" i="3"/>
  <c r="HN29" i="3"/>
  <c r="CW29" i="3"/>
  <c r="HU29" i="3"/>
  <c r="EC29" i="3"/>
  <c r="AK29" i="3"/>
  <c r="FI29" i="3"/>
  <c r="BQ29" i="3"/>
  <c r="GO29" i="3"/>
  <c r="M130" i="2"/>
  <c r="M72" i="2"/>
  <c r="M147" i="2"/>
  <c r="M89" i="2"/>
  <c r="M30" i="2"/>
  <c r="O7" i="2"/>
  <c r="O34" i="2"/>
  <c r="O46" i="2"/>
  <c r="L195" i="2"/>
  <c r="A195" i="5" s="1"/>
  <c r="L213" i="2"/>
  <c r="L181" i="2"/>
  <c r="L157" i="2"/>
  <c r="L126" i="2"/>
  <c r="L98" i="2"/>
  <c r="L68" i="2"/>
  <c r="L38" i="2"/>
  <c r="L211" i="2"/>
  <c r="L168" i="2"/>
  <c r="L143" i="2"/>
  <c r="L113" i="2"/>
  <c r="A113" i="5" s="1"/>
  <c r="L86" i="2"/>
  <c r="L55" i="2"/>
  <c r="L26" i="2"/>
  <c r="L206" i="2"/>
  <c r="L21" i="2"/>
  <c r="L150" i="2"/>
  <c r="L120" i="2"/>
  <c r="L91" i="2"/>
  <c r="L62" i="2"/>
  <c r="A62" i="5" s="1"/>
  <c r="L33" i="2"/>
  <c r="L212" i="2"/>
  <c r="L180" i="2"/>
  <c r="L156" i="2"/>
  <c r="L3" i="2"/>
  <c r="L104" i="2"/>
  <c r="L215" i="2"/>
  <c r="L217" i="2"/>
  <c r="L185" i="2"/>
  <c r="L14" i="2"/>
  <c r="L101" i="2"/>
  <c r="L42" i="2"/>
  <c r="L219" i="2"/>
  <c r="L172" i="2"/>
  <c r="L117" i="2"/>
  <c r="L59" i="2"/>
  <c r="L210" i="2"/>
  <c r="L178" i="2"/>
  <c r="L154" i="2"/>
  <c r="L124" i="2"/>
  <c r="L95" i="2"/>
  <c r="L6" i="2"/>
  <c r="L36" i="2"/>
  <c r="L216" i="2"/>
  <c r="L184" i="2"/>
  <c r="L160" i="2"/>
  <c r="L129" i="2"/>
  <c r="L9" i="2"/>
  <c r="L71" i="2"/>
  <c r="L41" i="2"/>
  <c r="L60" i="2"/>
  <c r="L8" i="2"/>
  <c r="L179" i="2"/>
  <c r="L205" i="2"/>
  <c r="L174" i="2"/>
  <c r="A174" i="5" s="1"/>
  <c r="L149" i="2"/>
  <c r="L119" i="2"/>
  <c r="L90" i="2"/>
  <c r="L61" i="2"/>
  <c r="L32" i="2"/>
  <c r="L203" i="2"/>
  <c r="L161" i="2"/>
  <c r="L136" i="2"/>
  <c r="L107" i="2"/>
  <c r="L78" i="2"/>
  <c r="L47" i="2"/>
  <c r="L230" i="2"/>
  <c r="L198" i="2"/>
  <c r="A198" i="5" s="1"/>
  <c r="L167" i="2"/>
  <c r="L13" i="2"/>
  <c r="L112" i="2"/>
  <c r="L85" i="2"/>
  <c r="L54" i="2"/>
  <c r="A54" i="5" s="1"/>
  <c r="L25" i="2"/>
  <c r="L204" i="2"/>
  <c r="L173" i="2"/>
  <c r="L148" i="2"/>
  <c r="L133" i="2"/>
  <c r="L75" i="2"/>
  <c r="A75" i="5" s="1"/>
  <c r="L191" i="2"/>
  <c r="L209" i="2"/>
  <c r="L177" i="2"/>
  <c r="L153" i="2"/>
  <c r="L123" i="2"/>
  <c r="L94" i="2"/>
  <c r="L65" i="2"/>
  <c r="L35" i="2"/>
  <c r="L207" i="2"/>
  <c r="L164" i="2"/>
  <c r="L140" i="2"/>
  <c r="L109" i="2"/>
  <c r="L82" i="2"/>
  <c r="L51" i="2"/>
  <c r="L22" i="2"/>
  <c r="L202" i="2"/>
  <c r="L171" i="2"/>
  <c r="L146" i="2"/>
  <c r="L116" i="2"/>
  <c r="L7" i="2"/>
  <c r="L58" i="2"/>
  <c r="L29" i="2"/>
  <c r="L208" i="2"/>
  <c r="L176" i="2"/>
  <c r="L152" i="2"/>
  <c r="L122" i="2"/>
  <c r="L93" i="2"/>
  <c r="L64" i="2"/>
  <c r="L27" i="2"/>
  <c r="L31" i="2"/>
  <c r="L83" i="2"/>
  <c r="L229" i="2"/>
  <c r="L197" i="2"/>
  <c r="L166" i="2"/>
  <c r="L142" i="2"/>
  <c r="L111" i="2"/>
  <c r="L84" i="2"/>
  <c r="L53" i="2"/>
  <c r="L24" i="2"/>
  <c r="L187" i="2"/>
  <c r="L159" i="2"/>
  <c r="L128" i="2"/>
  <c r="L100" i="2"/>
  <c r="L70" i="2"/>
  <c r="L40" i="2"/>
  <c r="L222" i="2"/>
  <c r="L190" i="2"/>
  <c r="L19" i="2"/>
  <c r="L135" i="2"/>
  <c r="L106" i="2"/>
  <c r="L77" i="2"/>
  <c r="L46" i="2"/>
  <c r="L228" i="2"/>
  <c r="L196" i="2"/>
  <c r="L165" i="2"/>
  <c r="L141" i="2"/>
  <c r="L118" i="2"/>
  <c r="L45" i="2"/>
  <c r="L233" i="2"/>
  <c r="L201" i="2"/>
  <c r="L170" i="2"/>
  <c r="L145" i="2"/>
  <c r="L115" i="2"/>
  <c r="L88" i="2"/>
  <c r="L57" i="2"/>
  <c r="A57" i="5" s="1"/>
  <c r="L28" i="2"/>
  <c r="L199" i="2"/>
  <c r="L16" i="2"/>
  <c r="L132" i="2"/>
  <c r="L103" i="2"/>
  <c r="L74" i="2"/>
  <c r="L44" i="2"/>
  <c r="L226" i="2"/>
  <c r="A226" i="5" s="1"/>
  <c r="L194" i="2"/>
  <c r="L20" i="2"/>
  <c r="L139" i="2"/>
  <c r="A139" i="5" s="1"/>
  <c r="L11" i="2"/>
  <c r="A11" i="5" s="1"/>
  <c r="L81" i="2"/>
  <c r="L50" i="2"/>
  <c r="L232" i="2"/>
  <c r="L200" i="2"/>
  <c r="L169" i="2"/>
  <c r="L144" i="2"/>
  <c r="A144" i="5" s="1"/>
  <c r="L114" i="2"/>
  <c r="L87" i="2"/>
  <c r="L56" i="2"/>
  <c r="L12" i="2"/>
  <c r="L23" i="2"/>
  <c r="L227" i="2"/>
  <c r="L221" i="2"/>
  <c r="L189" i="2"/>
  <c r="L18" i="2"/>
  <c r="L134" i="2"/>
  <c r="L105" i="2"/>
  <c r="L76" i="2"/>
  <c r="L5" i="2"/>
  <c r="L223" i="2"/>
  <c r="L175" i="2"/>
  <c r="L151" i="2"/>
  <c r="L121" i="2"/>
  <c r="L92" i="2"/>
  <c r="L63" i="2"/>
  <c r="L34" i="2"/>
  <c r="L214" i="2"/>
  <c r="L182" i="2"/>
  <c r="L158" i="2"/>
  <c r="L127" i="2"/>
  <c r="L99" i="2"/>
  <c r="L69" i="2"/>
  <c r="L39" i="2"/>
  <c r="L220" i="2"/>
  <c r="L188" i="2"/>
  <c r="L17" i="2"/>
  <c r="L52" i="2"/>
  <c r="L110" i="2"/>
  <c r="L4" i="2"/>
  <c r="L225" i="2"/>
  <c r="L193" i="2"/>
  <c r="L163" i="2"/>
  <c r="L138" i="2"/>
  <c r="L10" i="2"/>
  <c r="L80" i="2"/>
  <c r="L49" i="2"/>
  <c r="L231" i="2"/>
  <c r="L183" i="2"/>
  <c r="L155" i="2"/>
  <c r="L125" i="2"/>
  <c r="A125" i="5" s="1"/>
  <c r="L96" i="2"/>
  <c r="L66" i="2"/>
  <c r="L37" i="2"/>
  <c r="A37" i="5" s="1"/>
  <c r="L218" i="2"/>
  <c r="L186" i="2"/>
  <c r="L15" i="2"/>
  <c r="L131" i="2"/>
  <c r="L102" i="2"/>
  <c r="L73" i="2"/>
  <c r="L43" i="2"/>
  <c r="L224" i="2"/>
  <c r="L192" i="2"/>
  <c r="L162" i="2"/>
  <c r="L137" i="2"/>
  <c r="L108" i="2"/>
  <c r="L79" i="2"/>
  <c r="L48" i="2"/>
  <c r="L67" i="2"/>
  <c r="L97" i="2"/>
  <c r="A72" i="5"/>
  <c r="A13" i="5"/>
  <c r="A216" i="5"/>
  <c r="A2" i="5"/>
  <c r="I88" i="3" l="1"/>
  <c r="I129" i="3"/>
  <c r="O58" i="2"/>
  <c r="O129" i="2"/>
  <c r="O165" i="2"/>
  <c r="O119" i="2"/>
  <c r="O82" i="2"/>
  <c r="O150" i="2"/>
  <c r="O77" i="2"/>
  <c r="O163" i="2"/>
  <c r="O200" i="2"/>
  <c r="O18" i="2"/>
  <c r="O24" i="2"/>
  <c r="O157" i="2"/>
  <c r="O3" i="2"/>
  <c r="O95" i="2"/>
  <c r="O164" i="2"/>
  <c r="O205" i="2"/>
  <c r="O8" i="2"/>
  <c r="O208" i="2"/>
  <c r="O215" i="2"/>
  <c r="O181" i="2"/>
  <c r="O67" i="2"/>
  <c r="O192" i="2"/>
  <c r="O226" i="2"/>
  <c r="O22" i="2"/>
  <c r="O47" i="2"/>
  <c r="O68" i="2"/>
  <c r="O93" i="2"/>
  <c r="O212" i="2"/>
  <c r="O63" i="2"/>
  <c r="O153" i="2"/>
  <c r="O195" i="2"/>
  <c r="O175" i="2"/>
  <c r="O159" i="2"/>
  <c r="M96" i="3"/>
  <c r="P96" i="3"/>
  <c r="T96" i="3"/>
  <c r="X96" i="3"/>
  <c r="AB96" i="3"/>
  <c r="AF96" i="3"/>
  <c r="AJ96" i="3"/>
  <c r="AN96" i="3"/>
  <c r="AR96" i="3"/>
  <c r="AV96" i="3"/>
  <c r="AZ96" i="3"/>
  <c r="BD96" i="3"/>
  <c r="BH96" i="3"/>
  <c r="BL96" i="3"/>
  <c r="BP96" i="3"/>
  <c r="BT96" i="3"/>
  <c r="BX96" i="3"/>
  <c r="CB96" i="3"/>
  <c r="CF96" i="3"/>
  <c r="CJ96" i="3"/>
  <c r="CN96" i="3"/>
  <c r="CR96" i="3"/>
  <c r="CV96" i="3"/>
  <c r="CZ96" i="3"/>
  <c r="DD96" i="3"/>
  <c r="DH96" i="3"/>
  <c r="DL96" i="3"/>
  <c r="DP96" i="3"/>
  <c r="DT96" i="3"/>
  <c r="DX96" i="3"/>
  <c r="EB96" i="3"/>
  <c r="EF96" i="3"/>
  <c r="EJ96" i="3"/>
  <c r="EN96" i="3"/>
  <c r="ER96" i="3"/>
  <c r="EV96" i="3"/>
  <c r="EZ96" i="3"/>
  <c r="FD96" i="3"/>
  <c r="FH96" i="3"/>
  <c r="FL96" i="3"/>
  <c r="FP96" i="3"/>
  <c r="FT96" i="3"/>
  <c r="FX96" i="3"/>
  <c r="GB96" i="3"/>
  <c r="GF96" i="3"/>
  <c r="GJ96" i="3"/>
  <c r="GN96" i="3"/>
  <c r="GR96" i="3"/>
  <c r="GV96" i="3"/>
  <c r="GZ96" i="3"/>
  <c r="HD96" i="3"/>
  <c r="HH96" i="3"/>
  <c r="HL96" i="3"/>
  <c r="HP96" i="3"/>
  <c r="HT96" i="3"/>
  <c r="HX96" i="3"/>
  <c r="IB96" i="3"/>
  <c r="IF96" i="3"/>
  <c r="Q96" i="3"/>
  <c r="U96" i="3"/>
  <c r="Y96" i="3"/>
  <c r="AC96" i="3"/>
  <c r="AG96" i="3"/>
  <c r="AK96" i="3"/>
  <c r="AO96" i="3"/>
  <c r="AS96" i="3"/>
  <c r="AW96" i="3"/>
  <c r="BA96" i="3"/>
  <c r="BE96" i="3"/>
  <c r="BI96" i="3"/>
  <c r="BM96" i="3"/>
  <c r="BQ96" i="3"/>
  <c r="BU96" i="3"/>
  <c r="BY96" i="3"/>
  <c r="CC96" i="3"/>
  <c r="CG96" i="3"/>
  <c r="CK96" i="3"/>
  <c r="CO96" i="3"/>
  <c r="CS96" i="3"/>
  <c r="CW96" i="3"/>
  <c r="DA96" i="3"/>
  <c r="DE96" i="3"/>
  <c r="DI96" i="3"/>
  <c r="DM96" i="3"/>
  <c r="DQ96" i="3"/>
  <c r="DU96" i="3"/>
  <c r="DY96" i="3"/>
  <c r="EC96" i="3"/>
  <c r="EG96" i="3"/>
  <c r="EK96" i="3"/>
  <c r="EO96" i="3"/>
  <c r="ES96" i="3"/>
  <c r="EW96" i="3"/>
  <c r="FA96" i="3"/>
  <c r="FE96" i="3"/>
  <c r="FI96" i="3"/>
  <c r="FM96" i="3"/>
  <c r="FQ96" i="3"/>
  <c r="FU96" i="3"/>
  <c r="FY96" i="3"/>
  <c r="GC96" i="3"/>
  <c r="GG96" i="3"/>
  <c r="GK96" i="3"/>
  <c r="GO96" i="3"/>
  <c r="GS96" i="3"/>
  <c r="GW96" i="3"/>
  <c r="HA96" i="3"/>
  <c r="HE96" i="3"/>
  <c r="HI96" i="3"/>
  <c r="HM96" i="3"/>
  <c r="HQ96" i="3"/>
  <c r="HU96" i="3"/>
  <c r="HY96" i="3"/>
  <c r="IC96" i="3"/>
  <c r="IG96" i="3"/>
  <c r="N96" i="3"/>
  <c r="R96" i="3"/>
  <c r="V96" i="3"/>
  <c r="Z96" i="3"/>
  <c r="AD96" i="3"/>
  <c r="AH96" i="3"/>
  <c r="AL96" i="3"/>
  <c r="AP96" i="3"/>
  <c r="AT96" i="3"/>
  <c r="AX96" i="3"/>
  <c r="BB96" i="3"/>
  <c r="BF96" i="3"/>
  <c r="BJ96" i="3"/>
  <c r="BN96" i="3"/>
  <c r="BR96" i="3"/>
  <c r="BV96" i="3"/>
  <c r="BZ96" i="3"/>
  <c r="CD96" i="3"/>
  <c r="CH96" i="3"/>
  <c r="CL96" i="3"/>
  <c r="CP96" i="3"/>
  <c r="CT96" i="3"/>
  <c r="CX96" i="3"/>
  <c r="DB96" i="3"/>
  <c r="DF96" i="3"/>
  <c r="DJ96" i="3"/>
  <c r="DN96" i="3"/>
  <c r="DR96" i="3"/>
  <c r="DV96" i="3"/>
  <c r="DZ96" i="3"/>
  <c r="ED96" i="3"/>
  <c r="EH96" i="3"/>
  <c r="EL96" i="3"/>
  <c r="EP96" i="3"/>
  <c r="ET96" i="3"/>
  <c r="EX96" i="3"/>
  <c r="FB96" i="3"/>
  <c r="FF96" i="3"/>
  <c r="FJ96" i="3"/>
  <c r="FN96" i="3"/>
  <c r="FR96" i="3"/>
  <c r="FV96" i="3"/>
  <c r="FZ96" i="3"/>
  <c r="GD96" i="3"/>
  <c r="GH96" i="3"/>
  <c r="GL96" i="3"/>
  <c r="GP96" i="3"/>
  <c r="GT96" i="3"/>
  <c r="GX96" i="3"/>
  <c r="HB96" i="3"/>
  <c r="HF96" i="3"/>
  <c r="HJ96" i="3"/>
  <c r="HN96" i="3"/>
  <c r="HR96" i="3"/>
  <c r="HV96" i="3"/>
  <c r="HZ96" i="3"/>
  <c r="ID96" i="3"/>
  <c r="IH96" i="3"/>
  <c r="W96" i="3"/>
  <c r="AM96" i="3"/>
  <c r="BC96" i="3"/>
  <c r="BS96" i="3"/>
  <c r="CI96" i="3"/>
  <c r="CY96" i="3"/>
  <c r="DO96" i="3"/>
  <c r="EE96" i="3"/>
  <c r="EU96" i="3"/>
  <c r="FK96" i="3"/>
  <c r="GA96" i="3"/>
  <c r="GQ96" i="3"/>
  <c r="HG96" i="3"/>
  <c r="HW96" i="3"/>
  <c r="O96" i="3"/>
  <c r="AE96" i="3"/>
  <c r="AU96" i="3"/>
  <c r="BK96" i="3"/>
  <c r="CA96" i="3"/>
  <c r="CQ96" i="3"/>
  <c r="DG96" i="3"/>
  <c r="DW96" i="3"/>
  <c r="EM96" i="3"/>
  <c r="FC96" i="3"/>
  <c r="FS96" i="3"/>
  <c r="GI96" i="3"/>
  <c r="GY96" i="3"/>
  <c r="HO96" i="3"/>
  <c r="IE96" i="3"/>
  <c r="AA96" i="3"/>
  <c r="BG96" i="3"/>
  <c r="CM96" i="3"/>
  <c r="DS96" i="3"/>
  <c r="EY96" i="3"/>
  <c r="GE96" i="3"/>
  <c r="HK96" i="3"/>
  <c r="AQ96" i="3"/>
  <c r="BW96" i="3"/>
  <c r="DC96" i="3"/>
  <c r="EI96" i="3"/>
  <c r="FO96" i="3"/>
  <c r="GU96" i="3"/>
  <c r="IA96" i="3"/>
  <c r="AI96" i="3"/>
  <c r="CU96" i="3"/>
  <c r="FG96" i="3"/>
  <c r="HS96" i="3"/>
  <c r="AY96" i="3"/>
  <c r="DK96" i="3"/>
  <c r="FW96" i="3"/>
  <c r="II96" i="3"/>
  <c r="BO96" i="3"/>
  <c r="EA96" i="3"/>
  <c r="GM96" i="3"/>
  <c r="EQ96" i="3"/>
  <c r="CE96" i="3"/>
  <c r="S96" i="3"/>
  <c r="HC96" i="3"/>
  <c r="O66" i="3"/>
  <c r="S66" i="3"/>
  <c r="W66" i="3"/>
  <c r="AA66" i="3"/>
  <c r="AE66" i="3"/>
  <c r="AI66" i="3"/>
  <c r="AM66" i="3"/>
  <c r="AQ66" i="3"/>
  <c r="AU66" i="3"/>
  <c r="AY66" i="3"/>
  <c r="BC66" i="3"/>
  <c r="BG66" i="3"/>
  <c r="BK66" i="3"/>
  <c r="BO66" i="3"/>
  <c r="BS66" i="3"/>
  <c r="BW66" i="3"/>
  <c r="CA66" i="3"/>
  <c r="CE66" i="3"/>
  <c r="CI66" i="3"/>
  <c r="CM66" i="3"/>
  <c r="CQ66" i="3"/>
  <c r="CU66" i="3"/>
  <c r="CY66" i="3"/>
  <c r="DC66" i="3"/>
  <c r="DG66" i="3"/>
  <c r="DK66" i="3"/>
  <c r="DO66" i="3"/>
  <c r="DS66" i="3"/>
  <c r="DW66" i="3"/>
  <c r="EA66" i="3"/>
  <c r="EE66" i="3"/>
  <c r="EI66" i="3"/>
  <c r="EM66" i="3"/>
  <c r="EQ66" i="3"/>
  <c r="EU66" i="3"/>
  <c r="EY66" i="3"/>
  <c r="FC66" i="3"/>
  <c r="FG66" i="3"/>
  <c r="FK66" i="3"/>
  <c r="FO66" i="3"/>
  <c r="FS66" i="3"/>
  <c r="FW66" i="3"/>
  <c r="GA66" i="3"/>
  <c r="GE66" i="3"/>
  <c r="GI66" i="3"/>
  <c r="GM66" i="3"/>
  <c r="GQ66" i="3"/>
  <c r="GU66" i="3"/>
  <c r="GY66" i="3"/>
  <c r="HC66" i="3"/>
  <c r="HG66" i="3"/>
  <c r="HK66" i="3"/>
  <c r="HO66" i="3"/>
  <c r="HS66" i="3"/>
  <c r="HW66" i="3"/>
  <c r="IA66" i="3"/>
  <c r="IE66" i="3"/>
  <c r="II66" i="3"/>
  <c r="P66" i="3"/>
  <c r="T66" i="3"/>
  <c r="X66" i="3"/>
  <c r="AB66" i="3"/>
  <c r="AF66" i="3"/>
  <c r="AJ66" i="3"/>
  <c r="AN66" i="3"/>
  <c r="AR66" i="3"/>
  <c r="AV66" i="3"/>
  <c r="AZ66" i="3"/>
  <c r="BD66" i="3"/>
  <c r="BH66" i="3"/>
  <c r="BL66" i="3"/>
  <c r="BP66" i="3"/>
  <c r="BT66" i="3"/>
  <c r="BX66" i="3"/>
  <c r="CB66" i="3"/>
  <c r="CF66" i="3"/>
  <c r="CJ66" i="3"/>
  <c r="CN66" i="3"/>
  <c r="CR66" i="3"/>
  <c r="CV66" i="3"/>
  <c r="CZ66" i="3"/>
  <c r="DD66" i="3"/>
  <c r="DH66" i="3"/>
  <c r="DL66" i="3"/>
  <c r="DP66" i="3"/>
  <c r="DT66" i="3"/>
  <c r="DX66" i="3"/>
  <c r="EB66" i="3"/>
  <c r="EF66" i="3"/>
  <c r="EJ66" i="3"/>
  <c r="EN66" i="3"/>
  <c r="ER66" i="3"/>
  <c r="EV66" i="3"/>
  <c r="EZ66" i="3"/>
  <c r="FD66" i="3"/>
  <c r="FH66" i="3"/>
  <c r="FL66" i="3"/>
  <c r="FP66" i="3"/>
  <c r="FT66" i="3"/>
  <c r="FX66" i="3"/>
  <c r="GB66" i="3"/>
  <c r="GF66" i="3"/>
  <c r="GJ66" i="3"/>
  <c r="GN66" i="3"/>
  <c r="GR66" i="3"/>
  <c r="GV66" i="3"/>
  <c r="GZ66" i="3"/>
  <c r="HD66" i="3"/>
  <c r="HH66" i="3"/>
  <c r="HL66" i="3"/>
  <c r="HP66" i="3"/>
  <c r="HT66" i="3"/>
  <c r="HX66" i="3"/>
  <c r="IB66" i="3"/>
  <c r="IF66" i="3"/>
  <c r="Q66" i="3"/>
  <c r="Y66" i="3"/>
  <c r="AG66" i="3"/>
  <c r="AO66" i="3"/>
  <c r="AW66" i="3"/>
  <c r="BE66" i="3"/>
  <c r="BM66" i="3"/>
  <c r="BU66" i="3"/>
  <c r="CC66" i="3"/>
  <c r="CK66" i="3"/>
  <c r="CS66" i="3"/>
  <c r="DA66" i="3"/>
  <c r="DI66" i="3"/>
  <c r="DQ66" i="3"/>
  <c r="DY66" i="3"/>
  <c r="EG66" i="3"/>
  <c r="EO66" i="3"/>
  <c r="EW66" i="3"/>
  <c r="FM66" i="3"/>
  <c r="FU66" i="3"/>
  <c r="GC66" i="3"/>
  <c r="GK66" i="3"/>
  <c r="GS66" i="3"/>
  <c r="HA66" i="3"/>
  <c r="HI66" i="3"/>
  <c r="HQ66" i="3"/>
  <c r="HY66" i="3"/>
  <c r="IG66" i="3"/>
  <c r="R66" i="3"/>
  <c r="Z66" i="3"/>
  <c r="AH66" i="3"/>
  <c r="AP66" i="3"/>
  <c r="AX66" i="3"/>
  <c r="BF66" i="3"/>
  <c r="BN66" i="3"/>
  <c r="BV66" i="3"/>
  <c r="CD66" i="3"/>
  <c r="CL66" i="3"/>
  <c r="CT66" i="3"/>
  <c r="DB66" i="3"/>
  <c r="DJ66" i="3"/>
  <c r="DR66" i="3"/>
  <c r="DZ66" i="3"/>
  <c r="EH66" i="3"/>
  <c r="EP66" i="3"/>
  <c r="EX66" i="3"/>
  <c r="FF66" i="3"/>
  <c r="FN66" i="3"/>
  <c r="FV66" i="3"/>
  <c r="GD66" i="3"/>
  <c r="GL66" i="3"/>
  <c r="GT66" i="3"/>
  <c r="HB66" i="3"/>
  <c r="HJ66" i="3"/>
  <c r="HR66" i="3"/>
  <c r="HZ66" i="3"/>
  <c r="IH66" i="3"/>
  <c r="U66" i="3"/>
  <c r="AK66" i="3"/>
  <c r="BA66" i="3"/>
  <c r="BQ66" i="3"/>
  <c r="CG66" i="3"/>
  <c r="CW66" i="3"/>
  <c r="DM66" i="3"/>
  <c r="EC66" i="3"/>
  <c r="ES66" i="3"/>
  <c r="FI66" i="3"/>
  <c r="FY66" i="3"/>
  <c r="GO66" i="3"/>
  <c r="HE66" i="3"/>
  <c r="HU66" i="3"/>
  <c r="N66" i="3"/>
  <c r="AL66" i="3"/>
  <c r="BI66" i="3"/>
  <c r="BZ66" i="3"/>
  <c r="CX66" i="3"/>
  <c r="DU66" i="3"/>
  <c r="EL66" i="3"/>
  <c r="FJ66" i="3"/>
  <c r="GG66" i="3"/>
  <c r="GX66" i="3"/>
  <c r="HV66" i="3"/>
  <c r="V66" i="3"/>
  <c r="AS66" i="3"/>
  <c r="BJ66" i="3"/>
  <c r="CH66" i="3"/>
  <c r="DE66" i="3"/>
  <c r="DV66" i="3"/>
  <c r="ET66" i="3"/>
  <c r="FQ66" i="3"/>
  <c r="GH66" i="3"/>
  <c r="HF66" i="3"/>
  <c r="IC66" i="3"/>
  <c r="AC66" i="3"/>
  <c r="AT66" i="3"/>
  <c r="BR66" i="3"/>
  <c r="CO66" i="3"/>
  <c r="DF66" i="3"/>
  <c r="ED66" i="3"/>
  <c r="FA66" i="3"/>
  <c r="FR66" i="3"/>
  <c r="GP66" i="3"/>
  <c r="HM66" i="3"/>
  <c r="ID66" i="3"/>
  <c r="BB66" i="3"/>
  <c r="EK66" i="3"/>
  <c r="HN66" i="3"/>
  <c r="BY66" i="3"/>
  <c r="FB66" i="3"/>
  <c r="M66" i="3"/>
  <c r="CP66" i="3"/>
  <c r="FZ66" i="3"/>
  <c r="DN66" i="3"/>
  <c r="GW66" i="3"/>
  <c r="AD66" i="3"/>
  <c r="M47" i="3"/>
  <c r="Q47" i="3"/>
  <c r="U47" i="3"/>
  <c r="Y47" i="3"/>
  <c r="AC47" i="3"/>
  <c r="AG47" i="3"/>
  <c r="AK47" i="3"/>
  <c r="AO47" i="3"/>
  <c r="AS47" i="3"/>
  <c r="AW47" i="3"/>
  <c r="BA47" i="3"/>
  <c r="BE47" i="3"/>
  <c r="BI47" i="3"/>
  <c r="BM47" i="3"/>
  <c r="BQ47" i="3"/>
  <c r="BU47" i="3"/>
  <c r="BY47" i="3"/>
  <c r="CC47" i="3"/>
  <c r="CG47" i="3"/>
  <c r="CK47" i="3"/>
  <c r="CO47" i="3"/>
  <c r="CS47" i="3"/>
  <c r="CW47" i="3"/>
  <c r="DA47" i="3"/>
  <c r="DE47" i="3"/>
  <c r="DI47" i="3"/>
  <c r="DM47" i="3"/>
  <c r="DQ47" i="3"/>
  <c r="DU47" i="3"/>
  <c r="DY47" i="3"/>
  <c r="EC47" i="3"/>
  <c r="EG47" i="3"/>
  <c r="EK47" i="3"/>
  <c r="EO47" i="3"/>
  <c r="ES47" i="3"/>
  <c r="EW47" i="3"/>
  <c r="FA47" i="3"/>
  <c r="FE47" i="3"/>
  <c r="FI47" i="3"/>
  <c r="FM47" i="3"/>
  <c r="FQ47" i="3"/>
  <c r="FU47" i="3"/>
  <c r="FY47" i="3"/>
  <c r="GC47" i="3"/>
  <c r="GG47" i="3"/>
  <c r="GK47" i="3"/>
  <c r="GS47" i="3"/>
  <c r="GW47" i="3"/>
  <c r="HA47" i="3"/>
  <c r="HE47" i="3"/>
  <c r="HI47" i="3"/>
  <c r="HM47" i="3"/>
  <c r="HQ47" i="3"/>
  <c r="HU47" i="3"/>
  <c r="HY47" i="3"/>
  <c r="IC47" i="3"/>
  <c r="IG47" i="3"/>
  <c r="N47" i="3"/>
  <c r="R47" i="3"/>
  <c r="V47" i="3"/>
  <c r="Z47" i="3"/>
  <c r="AD47" i="3"/>
  <c r="AH47" i="3"/>
  <c r="AL47" i="3"/>
  <c r="AP47" i="3"/>
  <c r="AT47" i="3"/>
  <c r="AX47" i="3"/>
  <c r="BB47" i="3"/>
  <c r="BF47" i="3"/>
  <c r="BJ47" i="3"/>
  <c r="BN47" i="3"/>
  <c r="BR47" i="3"/>
  <c r="BV47" i="3"/>
  <c r="BZ47" i="3"/>
  <c r="CD47" i="3"/>
  <c r="CH47" i="3"/>
  <c r="CL47" i="3"/>
  <c r="CP47" i="3"/>
  <c r="CT47" i="3"/>
  <c r="CX47" i="3"/>
  <c r="DB47" i="3"/>
  <c r="DF47" i="3"/>
  <c r="DJ47" i="3"/>
  <c r="DN47" i="3"/>
  <c r="DR47" i="3"/>
  <c r="DV47" i="3"/>
  <c r="DZ47" i="3"/>
  <c r="ED47" i="3"/>
  <c r="EH47" i="3"/>
  <c r="EL47" i="3"/>
  <c r="EP47" i="3"/>
  <c r="ET47" i="3"/>
  <c r="EX47" i="3"/>
  <c r="FB47" i="3"/>
  <c r="FF47" i="3"/>
  <c r="FJ47" i="3"/>
  <c r="FN47" i="3"/>
  <c r="FR47" i="3"/>
  <c r="FV47" i="3"/>
  <c r="FZ47" i="3"/>
  <c r="GD47" i="3"/>
  <c r="GH47" i="3"/>
  <c r="GL47" i="3"/>
  <c r="GP47" i="3"/>
  <c r="GT47" i="3"/>
  <c r="GX47" i="3"/>
  <c r="HB47" i="3"/>
  <c r="HF47" i="3"/>
  <c r="HJ47" i="3"/>
  <c r="HN47" i="3"/>
  <c r="HR47" i="3"/>
  <c r="HV47" i="3"/>
  <c r="HZ47" i="3"/>
  <c r="ID47" i="3"/>
  <c r="IH47" i="3"/>
  <c r="T47" i="3"/>
  <c r="AB47" i="3"/>
  <c r="AJ47" i="3"/>
  <c r="AR47" i="3"/>
  <c r="AZ47" i="3"/>
  <c r="BH47" i="3"/>
  <c r="BP47" i="3"/>
  <c r="BX47" i="3"/>
  <c r="CF47" i="3"/>
  <c r="CN47" i="3"/>
  <c r="CV47" i="3"/>
  <c r="DD47" i="3"/>
  <c r="DL47" i="3"/>
  <c r="DT47" i="3"/>
  <c r="EB47" i="3"/>
  <c r="EJ47" i="3"/>
  <c r="ER47" i="3"/>
  <c r="EZ47" i="3"/>
  <c r="FH47" i="3"/>
  <c r="FP47" i="3"/>
  <c r="FX47" i="3"/>
  <c r="GF47" i="3"/>
  <c r="GN47" i="3"/>
  <c r="GV47" i="3"/>
  <c r="HD47" i="3"/>
  <c r="HL47" i="3"/>
  <c r="HT47" i="3"/>
  <c r="IB47" i="3"/>
  <c r="O47" i="3"/>
  <c r="W47" i="3"/>
  <c r="AE47" i="3"/>
  <c r="AM47" i="3"/>
  <c r="AU47" i="3"/>
  <c r="BC47" i="3"/>
  <c r="BK47" i="3"/>
  <c r="BS47" i="3"/>
  <c r="CA47" i="3"/>
  <c r="CI47" i="3"/>
  <c r="CQ47" i="3"/>
  <c r="CY47" i="3"/>
  <c r="DG47" i="3"/>
  <c r="DO47" i="3"/>
  <c r="DW47" i="3"/>
  <c r="EE47" i="3"/>
  <c r="EM47" i="3"/>
  <c r="EU47" i="3"/>
  <c r="FC47" i="3"/>
  <c r="FK47" i="3"/>
  <c r="FS47" i="3"/>
  <c r="GA47" i="3"/>
  <c r="GI47" i="3"/>
  <c r="GQ47" i="3"/>
  <c r="GY47" i="3"/>
  <c r="HG47" i="3"/>
  <c r="HO47" i="3"/>
  <c r="HW47" i="3"/>
  <c r="IE47" i="3"/>
  <c r="X47" i="3"/>
  <c r="AN47" i="3"/>
  <c r="BD47" i="3"/>
  <c r="BT47" i="3"/>
  <c r="CJ47" i="3"/>
  <c r="CZ47" i="3"/>
  <c r="DP47" i="3"/>
  <c r="EF47" i="3"/>
  <c r="EV47" i="3"/>
  <c r="FL47" i="3"/>
  <c r="GB47" i="3"/>
  <c r="GR47" i="3"/>
  <c r="HH47" i="3"/>
  <c r="HX47" i="3"/>
  <c r="AA47" i="3"/>
  <c r="AQ47" i="3"/>
  <c r="BG47" i="3"/>
  <c r="BW47" i="3"/>
  <c r="CM47" i="3"/>
  <c r="DC47" i="3"/>
  <c r="DS47" i="3"/>
  <c r="EI47" i="3"/>
  <c r="EY47" i="3"/>
  <c r="FO47" i="3"/>
  <c r="GE47" i="3"/>
  <c r="GU47" i="3"/>
  <c r="HK47" i="3"/>
  <c r="IA47" i="3"/>
  <c r="AF47" i="3"/>
  <c r="BL47" i="3"/>
  <c r="CR47" i="3"/>
  <c r="DX47" i="3"/>
  <c r="FD47" i="3"/>
  <c r="GJ47" i="3"/>
  <c r="HP47" i="3"/>
  <c r="AI47" i="3"/>
  <c r="BO47" i="3"/>
  <c r="CU47" i="3"/>
  <c r="EA47" i="3"/>
  <c r="FG47" i="3"/>
  <c r="GM47" i="3"/>
  <c r="HS47" i="3"/>
  <c r="P47" i="3"/>
  <c r="AV47" i="3"/>
  <c r="CB47" i="3"/>
  <c r="DH47" i="3"/>
  <c r="EN47" i="3"/>
  <c r="FT47" i="3"/>
  <c r="GZ47" i="3"/>
  <c r="IF47" i="3"/>
  <c r="DK47" i="3"/>
  <c r="II47" i="3"/>
  <c r="S47" i="3"/>
  <c r="EQ47" i="3"/>
  <c r="AY47" i="3"/>
  <c r="FW47" i="3"/>
  <c r="CE47" i="3"/>
  <c r="HC47" i="3"/>
  <c r="M79" i="2"/>
  <c r="O78" i="3"/>
  <c r="S78" i="3"/>
  <c r="W78" i="3"/>
  <c r="AA78" i="3"/>
  <c r="AE78" i="3"/>
  <c r="AI78" i="3"/>
  <c r="AM78" i="3"/>
  <c r="AQ78" i="3"/>
  <c r="AU78" i="3"/>
  <c r="AY78" i="3"/>
  <c r="BC78" i="3"/>
  <c r="BG78" i="3"/>
  <c r="BK78" i="3"/>
  <c r="BO78" i="3"/>
  <c r="BS78" i="3"/>
  <c r="BW78" i="3"/>
  <c r="CA78" i="3"/>
  <c r="CE78" i="3"/>
  <c r="CI78" i="3"/>
  <c r="CM78" i="3"/>
  <c r="CQ78" i="3"/>
  <c r="CU78" i="3"/>
  <c r="CY78" i="3"/>
  <c r="DC78" i="3"/>
  <c r="DG78" i="3"/>
  <c r="DK78" i="3"/>
  <c r="DO78" i="3"/>
  <c r="DS78" i="3"/>
  <c r="DW78" i="3"/>
  <c r="EA78" i="3"/>
  <c r="EE78" i="3"/>
  <c r="EI78" i="3"/>
  <c r="EM78" i="3"/>
  <c r="EQ78" i="3"/>
  <c r="EU78" i="3"/>
  <c r="EY78" i="3"/>
  <c r="FC78" i="3"/>
  <c r="FG78" i="3"/>
  <c r="FK78" i="3"/>
  <c r="FO78" i="3"/>
  <c r="FS78" i="3"/>
  <c r="FW78" i="3"/>
  <c r="GA78" i="3"/>
  <c r="GE78" i="3"/>
  <c r="GI78" i="3"/>
  <c r="GM78" i="3"/>
  <c r="GQ78" i="3"/>
  <c r="GU78" i="3"/>
  <c r="GY78" i="3"/>
  <c r="HC78" i="3"/>
  <c r="HG78" i="3"/>
  <c r="HK78" i="3"/>
  <c r="HO78" i="3"/>
  <c r="HS78" i="3"/>
  <c r="HW78" i="3"/>
  <c r="IA78" i="3"/>
  <c r="IE78" i="3"/>
  <c r="II78" i="3"/>
  <c r="P78" i="3"/>
  <c r="T78" i="3"/>
  <c r="X78" i="3"/>
  <c r="AB78" i="3"/>
  <c r="AF78" i="3"/>
  <c r="AJ78" i="3"/>
  <c r="AN78" i="3"/>
  <c r="AR78" i="3"/>
  <c r="AV78" i="3"/>
  <c r="AZ78" i="3"/>
  <c r="BD78" i="3"/>
  <c r="BH78" i="3"/>
  <c r="BL78" i="3"/>
  <c r="BP78" i="3"/>
  <c r="BT78" i="3"/>
  <c r="BX78" i="3"/>
  <c r="CB78" i="3"/>
  <c r="CF78" i="3"/>
  <c r="CJ78" i="3"/>
  <c r="CN78" i="3"/>
  <c r="CR78" i="3"/>
  <c r="CV78" i="3"/>
  <c r="CZ78" i="3"/>
  <c r="DD78" i="3"/>
  <c r="DH78" i="3"/>
  <c r="DL78" i="3"/>
  <c r="DP78" i="3"/>
  <c r="DT78" i="3"/>
  <c r="DX78" i="3"/>
  <c r="EB78" i="3"/>
  <c r="EF78" i="3"/>
  <c r="EJ78" i="3"/>
  <c r="EN78" i="3"/>
  <c r="ER78" i="3"/>
  <c r="EV78" i="3"/>
  <c r="EZ78" i="3"/>
  <c r="FD78" i="3"/>
  <c r="FH78" i="3"/>
  <c r="FL78" i="3"/>
  <c r="FP78" i="3"/>
  <c r="FT78" i="3"/>
  <c r="FX78" i="3"/>
  <c r="GB78" i="3"/>
  <c r="GF78" i="3"/>
  <c r="GJ78" i="3"/>
  <c r="GN78" i="3"/>
  <c r="GR78" i="3"/>
  <c r="GV78" i="3"/>
  <c r="GZ78" i="3"/>
  <c r="HD78" i="3"/>
  <c r="HH78" i="3"/>
  <c r="HL78" i="3"/>
  <c r="HP78" i="3"/>
  <c r="HT78" i="3"/>
  <c r="HX78" i="3"/>
  <c r="IB78" i="3"/>
  <c r="IF78" i="3"/>
  <c r="M78" i="3"/>
  <c r="U78" i="3"/>
  <c r="AC78" i="3"/>
  <c r="AK78" i="3"/>
  <c r="AS78" i="3"/>
  <c r="BA78" i="3"/>
  <c r="BI78" i="3"/>
  <c r="BQ78" i="3"/>
  <c r="BY78" i="3"/>
  <c r="CG78" i="3"/>
  <c r="CO78" i="3"/>
  <c r="CW78" i="3"/>
  <c r="DE78" i="3"/>
  <c r="DM78" i="3"/>
  <c r="DU78" i="3"/>
  <c r="EC78" i="3"/>
  <c r="EK78" i="3"/>
  <c r="ES78" i="3"/>
  <c r="FA78" i="3"/>
  <c r="FI78" i="3"/>
  <c r="FQ78" i="3"/>
  <c r="FY78" i="3"/>
  <c r="GG78" i="3"/>
  <c r="GO78" i="3"/>
  <c r="GW78" i="3"/>
  <c r="HE78" i="3"/>
  <c r="HM78" i="3"/>
  <c r="HU78" i="3"/>
  <c r="IC78" i="3"/>
  <c r="N78" i="3"/>
  <c r="V78" i="3"/>
  <c r="AD78" i="3"/>
  <c r="AL78" i="3"/>
  <c r="AT78" i="3"/>
  <c r="BB78" i="3"/>
  <c r="BJ78" i="3"/>
  <c r="BR78" i="3"/>
  <c r="BZ78" i="3"/>
  <c r="CH78" i="3"/>
  <c r="CP78" i="3"/>
  <c r="CX78" i="3"/>
  <c r="DF78" i="3"/>
  <c r="DN78" i="3"/>
  <c r="DV78" i="3"/>
  <c r="ED78" i="3"/>
  <c r="EL78" i="3"/>
  <c r="ET78" i="3"/>
  <c r="FB78" i="3"/>
  <c r="FJ78" i="3"/>
  <c r="FR78" i="3"/>
  <c r="FZ78" i="3"/>
  <c r="GH78" i="3"/>
  <c r="GP78" i="3"/>
  <c r="GX78" i="3"/>
  <c r="HF78" i="3"/>
  <c r="HN78" i="3"/>
  <c r="HV78" i="3"/>
  <c r="ID78" i="3"/>
  <c r="Q78" i="3"/>
  <c r="AW78" i="3"/>
  <c r="BM78" i="3"/>
  <c r="CC78" i="3"/>
  <c r="CS78" i="3"/>
  <c r="DI78" i="3"/>
  <c r="DY78" i="3"/>
  <c r="EO78" i="3"/>
  <c r="FE78" i="3"/>
  <c r="FU78" i="3"/>
  <c r="GK78" i="3"/>
  <c r="HA78" i="3"/>
  <c r="HQ78" i="3"/>
  <c r="IG78" i="3"/>
  <c r="R78" i="3"/>
  <c r="AH78" i="3"/>
  <c r="AX78" i="3"/>
  <c r="BN78" i="3"/>
  <c r="CD78" i="3"/>
  <c r="DJ78" i="3"/>
  <c r="DZ78" i="3"/>
  <c r="EP78" i="3"/>
  <c r="FF78" i="3"/>
  <c r="FV78" i="3"/>
  <c r="GL78" i="3"/>
  <c r="HB78" i="3"/>
  <c r="HR78" i="3"/>
  <c r="IH78" i="3"/>
  <c r="Y78" i="3"/>
  <c r="AO78" i="3"/>
  <c r="BE78" i="3"/>
  <c r="BU78" i="3"/>
  <c r="CK78" i="3"/>
  <c r="DA78" i="3"/>
  <c r="DQ78" i="3"/>
  <c r="EG78" i="3"/>
  <c r="EW78" i="3"/>
  <c r="FM78" i="3"/>
  <c r="GC78" i="3"/>
  <c r="GS78" i="3"/>
  <c r="HI78" i="3"/>
  <c r="HY78" i="3"/>
  <c r="BV78" i="3"/>
  <c r="EH78" i="3"/>
  <c r="GT78" i="3"/>
  <c r="Z78" i="3"/>
  <c r="CL78" i="3"/>
  <c r="EX78" i="3"/>
  <c r="HJ78" i="3"/>
  <c r="AP78" i="3"/>
  <c r="DB78" i="3"/>
  <c r="FN78" i="3"/>
  <c r="HZ78" i="3"/>
  <c r="GD78" i="3"/>
  <c r="BF78" i="3"/>
  <c r="DR78" i="3"/>
  <c r="M107" i="3"/>
  <c r="Q107" i="3"/>
  <c r="U107" i="3"/>
  <c r="Y107" i="3"/>
  <c r="AC107" i="3"/>
  <c r="AG107" i="3"/>
  <c r="AK107" i="3"/>
  <c r="AO107" i="3"/>
  <c r="AS107" i="3"/>
  <c r="AW107" i="3"/>
  <c r="BA107" i="3"/>
  <c r="BE107" i="3"/>
  <c r="BI107" i="3"/>
  <c r="BM107" i="3"/>
  <c r="BQ107" i="3"/>
  <c r="BU107" i="3"/>
  <c r="BY107" i="3"/>
  <c r="CC107" i="3"/>
  <c r="CG107" i="3"/>
  <c r="CK107" i="3"/>
  <c r="CO107" i="3"/>
  <c r="CS107" i="3"/>
  <c r="CW107" i="3"/>
  <c r="DA107" i="3"/>
  <c r="DE107" i="3"/>
  <c r="DI107" i="3"/>
  <c r="DM107" i="3"/>
  <c r="DQ107" i="3"/>
  <c r="DU107" i="3"/>
  <c r="DY107" i="3"/>
  <c r="EC107" i="3"/>
  <c r="EG107" i="3"/>
  <c r="EK107" i="3"/>
  <c r="EO107" i="3"/>
  <c r="ES107" i="3"/>
  <c r="EW107" i="3"/>
  <c r="FA107" i="3"/>
  <c r="FE107" i="3"/>
  <c r="FI107" i="3"/>
  <c r="FM107" i="3"/>
  <c r="FQ107" i="3"/>
  <c r="FU107" i="3"/>
  <c r="FY107" i="3"/>
  <c r="GC107" i="3"/>
  <c r="GG107" i="3"/>
  <c r="GK107" i="3"/>
  <c r="GO107" i="3"/>
  <c r="GS107" i="3"/>
  <c r="GW107" i="3"/>
  <c r="HA107" i="3"/>
  <c r="HE107" i="3"/>
  <c r="HI107" i="3"/>
  <c r="HM107" i="3"/>
  <c r="HQ107" i="3"/>
  <c r="HU107" i="3"/>
  <c r="HY107" i="3"/>
  <c r="IC107" i="3"/>
  <c r="IG107" i="3"/>
  <c r="O107" i="3"/>
  <c r="T107" i="3"/>
  <c r="Z107" i="3"/>
  <c r="AE107" i="3"/>
  <c r="AJ107" i="3"/>
  <c r="AP107" i="3"/>
  <c r="AU107" i="3"/>
  <c r="AZ107" i="3"/>
  <c r="BF107" i="3"/>
  <c r="BK107" i="3"/>
  <c r="BP107" i="3"/>
  <c r="BV107" i="3"/>
  <c r="CA107" i="3"/>
  <c r="CF107" i="3"/>
  <c r="CL107" i="3"/>
  <c r="CQ107" i="3"/>
  <c r="CV107" i="3"/>
  <c r="DB107" i="3"/>
  <c r="DG107" i="3"/>
  <c r="DL107" i="3"/>
  <c r="DR107" i="3"/>
  <c r="DW107" i="3"/>
  <c r="EB107" i="3"/>
  <c r="EH107" i="3"/>
  <c r="EM107" i="3"/>
  <c r="ER107" i="3"/>
  <c r="EX107" i="3"/>
  <c r="FC107" i="3"/>
  <c r="FH107" i="3"/>
  <c r="FN107" i="3"/>
  <c r="FS107" i="3"/>
  <c r="FX107" i="3"/>
  <c r="GD107" i="3"/>
  <c r="GI107" i="3"/>
  <c r="GN107" i="3"/>
  <c r="GT107" i="3"/>
  <c r="GY107" i="3"/>
  <c r="HD107" i="3"/>
  <c r="HJ107" i="3"/>
  <c r="HO107" i="3"/>
  <c r="HT107" i="3"/>
  <c r="HZ107" i="3"/>
  <c r="IE107" i="3"/>
  <c r="R107" i="3"/>
  <c r="W107" i="3"/>
  <c r="AB107" i="3"/>
  <c r="AH107" i="3"/>
  <c r="AM107" i="3"/>
  <c r="AR107" i="3"/>
  <c r="AX107" i="3"/>
  <c r="BC107" i="3"/>
  <c r="BH107" i="3"/>
  <c r="BN107" i="3"/>
  <c r="BS107" i="3"/>
  <c r="BX107" i="3"/>
  <c r="CD107" i="3"/>
  <c r="CI107" i="3"/>
  <c r="CN107" i="3"/>
  <c r="CT107" i="3"/>
  <c r="CY107" i="3"/>
  <c r="DD107" i="3"/>
  <c r="DJ107" i="3"/>
  <c r="DO107" i="3"/>
  <c r="DT107" i="3"/>
  <c r="DZ107" i="3"/>
  <c r="EE107" i="3"/>
  <c r="EJ107" i="3"/>
  <c r="EP107" i="3"/>
  <c r="EU107" i="3"/>
  <c r="EZ107" i="3"/>
  <c r="FF107" i="3"/>
  <c r="FK107" i="3"/>
  <c r="FP107" i="3"/>
  <c r="FV107" i="3"/>
  <c r="GA107" i="3"/>
  <c r="GF107" i="3"/>
  <c r="GL107" i="3"/>
  <c r="GQ107" i="3"/>
  <c r="GV107" i="3"/>
  <c r="HB107" i="3"/>
  <c r="HG107" i="3"/>
  <c r="HL107" i="3"/>
  <c r="HR107" i="3"/>
  <c r="HW107" i="3"/>
  <c r="IB107" i="3"/>
  <c r="IH107" i="3"/>
  <c r="V107" i="3"/>
  <c r="AF107" i="3"/>
  <c r="AQ107" i="3"/>
  <c r="BB107" i="3"/>
  <c r="BL107" i="3"/>
  <c r="BW107" i="3"/>
  <c r="CH107" i="3"/>
  <c r="CR107" i="3"/>
  <c r="DC107" i="3"/>
  <c r="DN107" i="3"/>
  <c r="DX107" i="3"/>
  <c r="EI107" i="3"/>
  <c r="ET107" i="3"/>
  <c r="FD107" i="3"/>
  <c r="FO107" i="3"/>
  <c r="FZ107" i="3"/>
  <c r="GU107" i="3"/>
  <c r="HF107" i="3"/>
  <c r="HP107" i="3"/>
  <c r="IA107" i="3"/>
  <c r="P107" i="3"/>
  <c r="AA107" i="3"/>
  <c r="AL107" i="3"/>
  <c r="AV107" i="3"/>
  <c r="BG107" i="3"/>
  <c r="BR107" i="3"/>
  <c r="CB107" i="3"/>
  <c r="CM107" i="3"/>
  <c r="CX107" i="3"/>
  <c r="DH107" i="3"/>
  <c r="DS107" i="3"/>
  <c r="ED107" i="3"/>
  <c r="EN107" i="3"/>
  <c r="EY107" i="3"/>
  <c r="FJ107" i="3"/>
  <c r="FT107" i="3"/>
  <c r="GE107" i="3"/>
  <c r="GP107" i="3"/>
  <c r="GZ107" i="3"/>
  <c r="HK107" i="3"/>
  <c r="HV107" i="3"/>
  <c r="IF107" i="3"/>
  <c r="N107" i="3"/>
  <c r="AI107" i="3"/>
  <c r="BD107" i="3"/>
  <c r="BZ107" i="3"/>
  <c r="CU107" i="3"/>
  <c r="DP107" i="3"/>
  <c r="EL107" i="3"/>
  <c r="FG107" i="3"/>
  <c r="GB107" i="3"/>
  <c r="GX107" i="3"/>
  <c r="HS107" i="3"/>
  <c r="S107" i="3"/>
  <c r="AN107" i="3"/>
  <c r="BJ107" i="3"/>
  <c r="CE107" i="3"/>
  <c r="CZ107" i="3"/>
  <c r="DV107" i="3"/>
  <c r="FL107" i="3"/>
  <c r="GH107" i="3"/>
  <c r="HC107" i="3"/>
  <c r="HX107" i="3"/>
  <c r="X107" i="3"/>
  <c r="AT107" i="3"/>
  <c r="BO107" i="3"/>
  <c r="CJ107" i="3"/>
  <c r="DF107" i="3"/>
  <c r="EA107" i="3"/>
  <c r="EV107" i="3"/>
  <c r="FR107" i="3"/>
  <c r="GM107" i="3"/>
  <c r="HH107" i="3"/>
  <c r="ID107" i="3"/>
  <c r="CP107" i="3"/>
  <c r="FW107" i="3"/>
  <c r="BT107" i="3"/>
  <c r="FB107" i="3"/>
  <c r="II107" i="3"/>
  <c r="AD107" i="3"/>
  <c r="GR107" i="3"/>
  <c r="AY107" i="3"/>
  <c r="HN107" i="3"/>
  <c r="DK107" i="3"/>
  <c r="EF107" i="3"/>
  <c r="O136" i="3"/>
  <c r="S136" i="3"/>
  <c r="W136" i="3"/>
  <c r="AA136" i="3"/>
  <c r="AE136" i="3"/>
  <c r="AI136" i="3"/>
  <c r="AM136" i="3"/>
  <c r="AQ136" i="3"/>
  <c r="AU136" i="3"/>
  <c r="AY136" i="3"/>
  <c r="BC136" i="3"/>
  <c r="BG136" i="3"/>
  <c r="BK136" i="3"/>
  <c r="BO136" i="3"/>
  <c r="BS136" i="3"/>
  <c r="BW136" i="3"/>
  <c r="CA136" i="3"/>
  <c r="CE136" i="3"/>
  <c r="CI136" i="3"/>
  <c r="CM136" i="3"/>
  <c r="CQ136" i="3"/>
  <c r="CU136" i="3"/>
  <c r="CY136" i="3"/>
  <c r="DC136" i="3"/>
  <c r="DG136" i="3"/>
  <c r="DK136" i="3"/>
  <c r="DO136" i="3"/>
  <c r="DS136" i="3"/>
  <c r="DW136" i="3"/>
  <c r="EA136" i="3"/>
  <c r="EE136" i="3"/>
  <c r="EI136" i="3"/>
  <c r="EM136" i="3"/>
  <c r="EQ136" i="3"/>
  <c r="EU136" i="3"/>
  <c r="EY136" i="3"/>
  <c r="FC136" i="3"/>
  <c r="FG136" i="3"/>
  <c r="FK136" i="3"/>
  <c r="FO136" i="3"/>
  <c r="FS136" i="3"/>
  <c r="FW136" i="3"/>
  <c r="GA136" i="3"/>
  <c r="GE136" i="3"/>
  <c r="GI136" i="3"/>
  <c r="GM136" i="3"/>
  <c r="GQ136" i="3"/>
  <c r="M136" i="3"/>
  <c r="Q136" i="3"/>
  <c r="U136" i="3"/>
  <c r="Y136" i="3"/>
  <c r="AC136" i="3"/>
  <c r="AG136" i="3"/>
  <c r="AK136" i="3"/>
  <c r="AO136" i="3"/>
  <c r="AS136" i="3"/>
  <c r="AW136" i="3"/>
  <c r="BA136" i="3"/>
  <c r="BE136" i="3"/>
  <c r="BI136" i="3"/>
  <c r="BM136" i="3"/>
  <c r="BQ136" i="3"/>
  <c r="BU136" i="3"/>
  <c r="BY136" i="3"/>
  <c r="CC136" i="3"/>
  <c r="CG136" i="3"/>
  <c r="CK136" i="3"/>
  <c r="CO136" i="3"/>
  <c r="CS136" i="3"/>
  <c r="CW136" i="3"/>
  <c r="DA136" i="3"/>
  <c r="DE136" i="3"/>
  <c r="DI136" i="3"/>
  <c r="DM136" i="3"/>
  <c r="DQ136" i="3"/>
  <c r="DU136" i="3"/>
  <c r="DY136" i="3"/>
  <c r="EC136" i="3"/>
  <c r="EG136" i="3"/>
  <c r="EK136" i="3"/>
  <c r="EO136" i="3"/>
  <c r="ES136" i="3"/>
  <c r="EW136" i="3"/>
  <c r="FA136" i="3"/>
  <c r="FE136" i="3"/>
  <c r="FI136" i="3"/>
  <c r="FM136" i="3"/>
  <c r="FQ136" i="3"/>
  <c r="FU136" i="3"/>
  <c r="FY136" i="3"/>
  <c r="GC136" i="3"/>
  <c r="GG136" i="3"/>
  <c r="GK136" i="3"/>
  <c r="GO136" i="3"/>
  <c r="GS136" i="3"/>
  <c r="GW136" i="3"/>
  <c r="HA136" i="3"/>
  <c r="HE136" i="3"/>
  <c r="HI136" i="3"/>
  <c r="HM136" i="3"/>
  <c r="HU136" i="3"/>
  <c r="HY136" i="3"/>
  <c r="IC136" i="3"/>
  <c r="IG136" i="3"/>
  <c r="T136" i="3"/>
  <c r="AB136" i="3"/>
  <c r="AJ136" i="3"/>
  <c r="AR136" i="3"/>
  <c r="AZ136" i="3"/>
  <c r="BH136" i="3"/>
  <c r="BP136" i="3"/>
  <c r="BX136" i="3"/>
  <c r="CF136" i="3"/>
  <c r="CN136" i="3"/>
  <c r="CV136" i="3"/>
  <c r="DD136" i="3"/>
  <c r="DL136" i="3"/>
  <c r="DT136" i="3"/>
  <c r="EB136" i="3"/>
  <c r="EJ136" i="3"/>
  <c r="ER136" i="3"/>
  <c r="EZ136" i="3"/>
  <c r="FH136" i="3"/>
  <c r="FP136" i="3"/>
  <c r="FX136" i="3"/>
  <c r="GF136" i="3"/>
  <c r="GN136" i="3"/>
  <c r="GU136" i="3"/>
  <c r="GZ136" i="3"/>
  <c r="HF136" i="3"/>
  <c r="HK136" i="3"/>
  <c r="HP136" i="3"/>
  <c r="HV136" i="3"/>
  <c r="IA136" i="3"/>
  <c r="IF136" i="3"/>
  <c r="P136" i="3"/>
  <c r="X136" i="3"/>
  <c r="AF136" i="3"/>
  <c r="AN136" i="3"/>
  <c r="AV136" i="3"/>
  <c r="BD136" i="3"/>
  <c r="BL136" i="3"/>
  <c r="BT136" i="3"/>
  <c r="CB136" i="3"/>
  <c r="CJ136" i="3"/>
  <c r="CR136" i="3"/>
  <c r="CZ136" i="3"/>
  <c r="DH136" i="3"/>
  <c r="DP136" i="3"/>
  <c r="DX136" i="3"/>
  <c r="EF136" i="3"/>
  <c r="EN136" i="3"/>
  <c r="EV136" i="3"/>
  <c r="FD136" i="3"/>
  <c r="FL136" i="3"/>
  <c r="FT136" i="3"/>
  <c r="GB136" i="3"/>
  <c r="GJ136" i="3"/>
  <c r="GR136" i="3"/>
  <c r="GX136" i="3"/>
  <c r="HC136" i="3"/>
  <c r="HH136" i="3"/>
  <c r="HN136" i="3"/>
  <c r="HS136" i="3"/>
  <c r="HX136" i="3"/>
  <c r="ID136" i="3"/>
  <c r="II136" i="3"/>
  <c r="N136" i="3"/>
  <c r="AD136" i="3"/>
  <c r="AT136" i="3"/>
  <c r="BJ136" i="3"/>
  <c r="BZ136" i="3"/>
  <c r="CP136" i="3"/>
  <c r="DF136" i="3"/>
  <c r="DV136" i="3"/>
  <c r="EL136" i="3"/>
  <c r="FB136" i="3"/>
  <c r="FR136" i="3"/>
  <c r="GH136" i="3"/>
  <c r="GV136" i="3"/>
  <c r="HG136" i="3"/>
  <c r="HR136" i="3"/>
  <c r="IB136" i="3"/>
  <c r="R136" i="3"/>
  <c r="AH136" i="3"/>
  <c r="AX136" i="3"/>
  <c r="BN136" i="3"/>
  <c r="CD136" i="3"/>
  <c r="CT136" i="3"/>
  <c r="DJ136" i="3"/>
  <c r="DZ136" i="3"/>
  <c r="EP136" i="3"/>
  <c r="FF136" i="3"/>
  <c r="FV136" i="3"/>
  <c r="GL136" i="3"/>
  <c r="GY136" i="3"/>
  <c r="HJ136" i="3"/>
  <c r="HT136" i="3"/>
  <c r="IE136" i="3"/>
  <c r="V136" i="3"/>
  <c r="AL136" i="3"/>
  <c r="BB136" i="3"/>
  <c r="BR136" i="3"/>
  <c r="CH136" i="3"/>
  <c r="CX136" i="3"/>
  <c r="DN136" i="3"/>
  <c r="ED136" i="3"/>
  <c r="ET136" i="3"/>
  <c r="FJ136" i="3"/>
  <c r="FZ136" i="3"/>
  <c r="GP136" i="3"/>
  <c r="HB136" i="3"/>
  <c r="HL136" i="3"/>
  <c r="HW136" i="3"/>
  <c r="IH136" i="3"/>
  <c r="BV136" i="3"/>
  <c r="EH136" i="3"/>
  <c r="GT136" i="3"/>
  <c r="CL136" i="3"/>
  <c r="FN136" i="3"/>
  <c r="HZ136" i="3"/>
  <c r="Z136" i="3"/>
  <c r="DB136" i="3"/>
  <c r="GD136" i="3"/>
  <c r="AP136" i="3"/>
  <c r="DR136" i="3"/>
  <c r="HD136" i="3"/>
  <c r="BF136" i="3"/>
  <c r="EX136" i="3"/>
  <c r="HO136" i="3"/>
  <c r="A160" i="5"/>
  <c r="N161" i="3"/>
  <c r="R161" i="3"/>
  <c r="V161" i="3"/>
  <c r="Z161" i="3"/>
  <c r="AD161" i="3"/>
  <c r="AH161" i="3"/>
  <c r="AL161" i="3"/>
  <c r="AP161" i="3"/>
  <c r="AT161" i="3"/>
  <c r="AX161" i="3"/>
  <c r="BB161" i="3"/>
  <c r="BF161" i="3"/>
  <c r="BJ161" i="3"/>
  <c r="BN161" i="3"/>
  <c r="BR161" i="3"/>
  <c r="BV161" i="3"/>
  <c r="BZ161" i="3"/>
  <c r="CD161" i="3"/>
  <c r="CH161" i="3"/>
  <c r="CL161" i="3"/>
  <c r="CP161" i="3"/>
  <c r="CT161" i="3"/>
  <c r="CX161" i="3"/>
  <c r="DB161" i="3"/>
  <c r="DF161" i="3"/>
  <c r="DJ161" i="3"/>
  <c r="DN161" i="3"/>
  <c r="DR161" i="3"/>
  <c r="DV161" i="3"/>
  <c r="DZ161" i="3"/>
  <c r="ED161" i="3"/>
  <c r="EH161" i="3"/>
  <c r="EL161" i="3"/>
  <c r="EP161" i="3"/>
  <c r="ET161" i="3"/>
  <c r="EX161" i="3"/>
  <c r="FB161" i="3"/>
  <c r="FF161" i="3"/>
  <c r="FJ161" i="3"/>
  <c r="FN161" i="3"/>
  <c r="FR161" i="3"/>
  <c r="FV161" i="3"/>
  <c r="FZ161" i="3"/>
  <c r="GD161" i="3"/>
  <c r="GH161" i="3"/>
  <c r="GL161" i="3"/>
  <c r="GP161" i="3"/>
  <c r="GT161" i="3"/>
  <c r="GX161" i="3"/>
  <c r="HB161" i="3"/>
  <c r="HF161" i="3"/>
  <c r="HJ161" i="3"/>
  <c r="HN161" i="3"/>
  <c r="HR161" i="3"/>
  <c r="HV161" i="3"/>
  <c r="HZ161" i="3"/>
  <c r="ID161" i="3"/>
  <c r="IH161" i="3"/>
  <c r="P161" i="3"/>
  <c r="T161" i="3"/>
  <c r="X161" i="3"/>
  <c r="AB161" i="3"/>
  <c r="AF161" i="3"/>
  <c r="AJ161" i="3"/>
  <c r="AN161" i="3"/>
  <c r="AR161" i="3"/>
  <c r="AV161" i="3"/>
  <c r="AZ161" i="3"/>
  <c r="BD161" i="3"/>
  <c r="BH161" i="3"/>
  <c r="BL161" i="3"/>
  <c r="BP161" i="3"/>
  <c r="BT161" i="3"/>
  <c r="BX161" i="3"/>
  <c r="CB161" i="3"/>
  <c r="CF161" i="3"/>
  <c r="CJ161" i="3"/>
  <c r="CR161" i="3"/>
  <c r="CV161" i="3"/>
  <c r="CZ161" i="3"/>
  <c r="DD161" i="3"/>
  <c r="DH161" i="3"/>
  <c r="DL161" i="3"/>
  <c r="DP161" i="3"/>
  <c r="DT161" i="3"/>
  <c r="DX161" i="3"/>
  <c r="EB161" i="3"/>
  <c r="EF161" i="3"/>
  <c r="EJ161" i="3"/>
  <c r="EN161" i="3"/>
  <c r="ER161" i="3"/>
  <c r="EV161" i="3"/>
  <c r="EZ161" i="3"/>
  <c r="FD161" i="3"/>
  <c r="FH161" i="3"/>
  <c r="FL161" i="3"/>
  <c r="FP161" i="3"/>
  <c r="FT161" i="3"/>
  <c r="FX161" i="3"/>
  <c r="GB161" i="3"/>
  <c r="GF161" i="3"/>
  <c r="GJ161" i="3"/>
  <c r="GN161" i="3"/>
  <c r="GR161" i="3"/>
  <c r="GV161" i="3"/>
  <c r="GZ161" i="3"/>
  <c r="HD161" i="3"/>
  <c r="HH161" i="3"/>
  <c r="HL161" i="3"/>
  <c r="HP161" i="3"/>
  <c r="HT161" i="3"/>
  <c r="HX161" i="3"/>
  <c r="IB161" i="3"/>
  <c r="IF161" i="3"/>
  <c r="S161" i="3"/>
  <c r="AA161" i="3"/>
  <c r="AI161" i="3"/>
  <c r="AQ161" i="3"/>
  <c r="AY161" i="3"/>
  <c r="BG161" i="3"/>
  <c r="BO161" i="3"/>
  <c r="BW161" i="3"/>
  <c r="CE161" i="3"/>
  <c r="CM161" i="3"/>
  <c r="CU161" i="3"/>
  <c r="DC161" i="3"/>
  <c r="DK161" i="3"/>
  <c r="DS161" i="3"/>
  <c r="EA161" i="3"/>
  <c r="EI161" i="3"/>
  <c r="EQ161" i="3"/>
  <c r="EY161" i="3"/>
  <c r="FG161" i="3"/>
  <c r="FW161" i="3"/>
  <c r="GE161" i="3"/>
  <c r="GM161" i="3"/>
  <c r="GU161" i="3"/>
  <c r="HC161" i="3"/>
  <c r="HK161" i="3"/>
  <c r="HS161" i="3"/>
  <c r="IA161" i="3"/>
  <c r="II161" i="3"/>
  <c r="M161" i="3"/>
  <c r="U161" i="3"/>
  <c r="AC161" i="3"/>
  <c r="AK161" i="3"/>
  <c r="AS161" i="3"/>
  <c r="BA161" i="3"/>
  <c r="BI161" i="3"/>
  <c r="BQ161" i="3"/>
  <c r="BY161" i="3"/>
  <c r="CG161" i="3"/>
  <c r="CO161" i="3"/>
  <c r="CW161" i="3"/>
  <c r="DE161" i="3"/>
  <c r="DM161" i="3"/>
  <c r="DU161" i="3"/>
  <c r="EC161" i="3"/>
  <c r="EK161" i="3"/>
  <c r="ES161" i="3"/>
  <c r="FA161" i="3"/>
  <c r="FI161" i="3"/>
  <c r="FQ161" i="3"/>
  <c r="FY161" i="3"/>
  <c r="GG161" i="3"/>
  <c r="GW161" i="3"/>
  <c r="HE161" i="3"/>
  <c r="HM161" i="3"/>
  <c r="HU161" i="3"/>
  <c r="IC161" i="3"/>
  <c r="Y161" i="3"/>
  <c r="AO161" i="3"/>
  <c r="BE161" i="3"/>
  <c r="BU161" i="3"/>
  <c r="CK161" i="3"/>
  <c r="Q161" i="3"/>
  <c r="AM161" i="3"/>
  <c r="BK161" i="3"/>
  <c r="CC161" i="3"/>
  <c r="CY161" i="3"/>
  <c r="DO161" i="3"/>
  <c r="EE161" i="3"/>
  <c r="EU161" i="3"/>
  <c r="FK161" i="3"/>
  <c r="GA161" i="3"/>
  <c r="GQ161" i="3"/>
  <c r="HG161" i="3"/>
  <c r="HW161" i="3"/>
  <c r="AU161" i="3"/>
  <c r="DA161" i="3"/>
  <c r="DQ161" i="3"/>
  <c r="EW161" i="3"/>
  <c r="GC161" i="3"/>
  <c r="HY161" i="3"/>
  <c r="AE161" i="3"/>
  <c r="AW161" i="3"/>
  <c r="BS161" i="3"/>
  <c r="CQ161" i="3"/>
  <c r="DG161" i="3"/>
  <c r="DW161" i="3"/>
  <c r="EM161" i="3"/>
  <c r="FC161" i="3"/>
  <c r="FS161" i="3"/>
  <c r="GI161" i="3"/>
  <c r="GY161" i="3"/>
  <c r="HO161" i="3"/>
  <c r="IE161" i="3"/>
  <c r="O161" i="3"/>
  <c r="AG161" i="3"/>
  <c r="BC161" i="3"/>
  <c r="CA161" i="3"/>
  <c r="CS161" i="3"/>
  <c r="DI161" i="3"/>
  <c r="DY161" i="3"/>
  <c r="EO161" i="3"/>
  <c r="FE161" i="3"/>
  <c r="FU161" i="3"/>
  <c r="GK161" i="3"/>
  <c r="HA161" i="3"/>
  <c r="HQ161" i="3"/>
  <c r="IG161" i="3"/>
  <c r="W161" i="3"/>
  <c r="BM161" i="3"/>
  <c r="CI161" i="3"/>
  <c r="EG161" i="3"/>
  <c r="FM161" i="3"/>
  <c r="GS161" i="3"/>
  <c r="HI161" i="3"/>
  <c r="M192" i="2"/>
  <c r="M191" i="3"/>
  <c r="Q191" i="3"/>
  <c r="U191" i="3"/>
  <c r="Y191" i="3"/>
  <c r="AC191" i="3"/>
  <c r="AG191" i="3"/>
  <c r="AK191" i="3"/>
  <c r="AO191" i="3"/>
  <c r="AS191" i="3"/>
  <c r="AW191" i="3"/>
  <c r="BA191" i="3"/>
  <c r="BE191" i="3"/>
  <c r="BI191" i="3"/>
  <c r="BM191" i="3"/>
  <c r="BQ191" i="3"/>
  <c r="BU191" i="3"/>
  <c r="BY191" i="3"/>
  <c r="CC191" i="3"/>
  <c r="CG191" i="3"/>
  <c r="CK191" i="3"/>
  <c r="CO191" i="3"/>
  <c r="CS191" i="3"/>
  <c r="CW191" i="3"/>
  <c r="DA191" i="3"/>
  <c r="DE191" i="3"/>
  <c r="DI191" i="3"/>
  <c r="DM191" i="3"/>
  <c r="DQ191" i="3"/>
  <c r="DU191" i="3"/>
  <c r="DY191" i="3"/>
  <c r="EC191" i="3"/>
  <c r="EG191" i="3"/>
  <c r="EK191" i="3"/>
  <c r="EO191" i="3"/>
  <c r="ES191" i="3"/>
  <c r="EW191" i="3"/>
  <c r="FA191" i="3"/>
  <c r="FE191" i="3"/>
  <c r="FI191" i="3"/>
  <c r="FM191" i="3"/>
  <c r="FQ191" i="3"/>
  <c r="FU191" i="3"/>
  <c r="FY191" i="3"/>
  <c r="GC191" i="3"/>
  <c r="GG191" i="3"/>
  <c r="GK191" i="3"/>
  <c r="GO191" i="3"/>
  <c r="GS191" i="3"/>
  <c r="GW191" i="3"/>
  <c r="HA191" i="3"/>
  <c r="HE191" i="3"/>
  <c r="HI191" i="3"/>
  <c r="HM191" i="3"/>
  <c r="HU191" i="3"/>
  <c r="HY191" i="3"/>
  <c r="IC191" i="3"/>
  <c r="IG191" i="3"/>
  <c r="N191" i="3"/>
  <c r="R191" i="3"/>
  <c r="V191" i="3"/>
  <c r="Z191" i="3"/>
  <c r="AD191" i="3"/>
  <c r="AH191" i="3"/>
  <c r="AL191" i="3"/>
  <c r="AP191" i="3"/>
  <c r="AT191" i="3"/>
  <c r="AX191" i="3"/>
  <c r="BB191" i="3"/>
  <c r="BF191" i="3"/>
  <c r="BJ191" i="3"/>
  <c r="BN191" i="3"/>
  <c r="BR191" i="3"/>
  <c r="BV191" i="3"/>
  <c r="BZ191" i="3"/>
  <c r="CD191" i="3"/>
  <c r="CH191" i="3"/>
  <c r="CL191" i="3"/>
  <c r="CP191" i="3"/>
  <c r="CT191" i="3"/>
  <c r="CX191" i="3"/>
  <c r="DB191" i="3"/>
  <c r="DF191" i="3"/>
  <c r="DJ191" i="3"/>
  <c r="DN191" i="3"/>
  <c r="DR191" i="3"/>
  <c r="DV191" i="3"/>
  <c r="DZ191" i="3"/>
  <c r="ED191" i="3"/>
  <c r="EH191" i="3"/>
  <c r="EL191" i="3"/>
  <c r="EP191" i="3"/>
  <c r="ET191" i="3"/>
  <c r="EX191" i="3"/>
  <c r="FB191" i="3"/>
  <c r="FF191" i="3"/>
  <c r="FJ191" i="3"/>
  <c r="FN191" i="3"/>
  <c r="FR191" i="3"/>
  <c r="FV191" i="3"/>
  <c r="FZ191" i="3"/>
  <c r="GD191" i="3"/>
  <c r="GH191" i="3"/>
  <c r="GL191" i="3"/>
  <c r="GP191" i="3"/>
  <c r="GT191" i="3"/>
  <c r="GX191" i="3"/>
  <c r="HB191" i="3"/>
  <c r="HF191" i="3"/>
  <c r="HJ191" i="3"/>
  <c r="HN191" i="3"/>
  <c r="HR191" i="3"/>
  <c r="HV191" i="3"/>
  <c r="HZ191" i="3"/>
  <c r="ID191" i="3"/>
  <c r="IH191" i="3"/>
  <c r="O191" i="3"/>
  <c r="W191" i="3"/>
  <c r="AE191" i="3"/>
  <c r="AM191" i="3"/>
  <c r="AU191" i="3"/>
  <c r="BC191" i="3"/>
  <c r="BK191" i="3"/>
  <c r="BS191" i="3"/>
  <c r="CA191" i="3"/>
  <c r="CI191" i="3"/>
  <c r="CQ191" i="3"/>
  <c r="CY191" i="3"/>
  <c r="DG191" i="3"/>
  <c r="DO191" i="3"/>
  <c r="DW191" i="3"/>
  <c r="EE191" i="3"/>
  <c r="EM191" i="3"/>
  <c r="EU191" i="3"/>
  <c r="FC191" i="3"/>
  <c r="FK191" i="3"/>
  <c r="FS191" i="3"/>
  <c r="GA191" i="3"/>
  <c r="GI191" i="3"/>
  <c r="GQ191" i="3"/>
  <c r="GY191" i="3"/>
  <c r="HG191" i="3"/>
  <c r="HO191" i="3"/>
  <c r="HW191" i="3"/>
  <c r="IE191" i="3"/>
  <c r="X191" i="3"/>
  <c r="AV191" i="3"/>
  <c r="BT191" i="3"/>
  <c r="CJ191" i="3"/>
  <c r="DP191" i="3"/>
  <c r="EN191" i="3"/>
  <c r="FD191" i="3"/>
  <c r="GB191" i="3"/>
  <c r="GR191" i="3"/>
  <c r="HP191" i="3"/>
  <c r="IF191" i="3"/>
  <c r="S191" i="3"/>
  <c r="AA191" i="3"/>
  <c r="AI191" i="3"/>
  <c r="AQ191" i="3"/>
  <c r="AY191" i="3"/>
  <c r="BG191" i="3"/>
  <c r="BO191" i="3"/>
  <c r="BW191" i="3"/>
  <c r="CE191" i="3"/>
  <c r="CM191" i="3"/>
  <c r="CU191" i="3"/>
  <c r="DC191" i="3"/>
  <c r="DK191" i="3"/>
  <c r="DS191" i="3"/>
  <c r="EA191" i="3"/>
  <c r="EI191" i="3"/>
  <c r="EQ191" i="3"/>
  <c r="EY191" i="3"/>
  <c r="FG191" i="3"/>
  <c r="FO191" i="3"/>
  <c r="FW191" i="3"/>
  <c r="GE191" i="3"/>
  <c r="GM191" i="3"/>
  <c r="GU191" i="3"/>
  <c r="HC191" i="3"/>
  <c r="HK191" i="3"/>
  <c r="HS191" i="3"/>
  <c r="IA191" i="3"/>
  <c r="II191" i="3"/>
  <c r="T191" i="3"/>
  <c r="AB191" i="3"/>
  <c r="AJ191" i="3"/>
  <c r="AR191" i="3"/>
  <c r="AZ191" i="3"/>
  <c r="BH191" i="3"/>
  <c r="BP191" i="3"/>
  <c r="BX191" i="3"/>
  <c r="CF191" i="3"/>
  <c r="CN191" i="3"/>
  <c r="CV191" i="3"/>
  <c r="DD191" i="3"/>
  <c r="DL191" i="3"/>
  <c r="DT191" i="3"/>
  <c r="EB191" i="3"/>
  <c r="EJ191" i="3"/>
  <c r="ER191" i="3"/>
  <c r="EZ191" i="3"/>
  <c r="FH191" i="3"/>
  <c r="FP191" i="3"/>
  <c r="FX191" i="3"/>
  <c r="GF191" i="3"/>
  <c r="GN191" i="3"/>
  <c r="GV191" i="3"/>
  <c r="HD191" i="3"/>
  <c r="HL191" i="3"/>
  <c r="HT191" i="3"/>
  <c r="IB191" i="3"/>
  <c r="P191" i="3"/>
  <c r="AF191" i="3"/>
  <c r="AN191" i="3"/>
  <c r="BD191" i="3"/>
  <c r="BL191" i="3"/>
  <c r="CB191" i="3"/>
  <c r="CR191" i="3"/>
  <c r="CZ191" i="3"/>
  <c r="DH191" i="3"/>
  <c r="DX191" i="3"/>
  <c r="EF191" i="3"/>
  <c r="EV191" i="3"/>
  <c r="FL191" i="3"/>
  <c r="FT191" i="3"/>
  <c r="GJ191" i="3"/>
  <c r="GZ191" i="3"/>
  <c r="HH191" i="3"/>
  <c r="HX191" i="3"/>
  <c r="N223" i="3"/>
  <c r="R223" i="3"/>
  <c r="V223" i="3"/>
  <c r="Z223" i="3"/>
  <c r="AD223" i="3"/>
  <c r="AH223" i="3"/>
  <c r="AL223" i="3"/>
  <c r="AP223" i="3"/>
  <c r="AT223" i="3"/>
  <c r="AX223" i="3"/>
  <c r="BB223" i="3"/>
  <c r="BF223" i="3"/>
  <c r="BJ223" i="3"/>
  <c r="BN223" i="3"/>
  <c r="BR223" i="3"/>
  <c r="BV223" i="3"/>
  <c r="BZ223" i="3"/>
  <c r="CD223" i="3"/>
  <c r="CH223" i="3"/>
  <c r="CL223" i="3"/>
  <c r="CP223" i="3"/>
  <c r="CT223" i="3"/>
  <c r="CX223" i="3"/>
  <c r="DB223" i="3"/>
  <c r="DF223" i="3"/>
  <c r="DJ223" i="3"/>
  <c r="DN223" i="3"/>
  <c r="DR223" i="3"/>
  <c r="DV223" i="3"/>
  <c r="DZ223" i="3"/>
  <c r="ED223" i="3"/>
  <c r="EH223" i="3"/>
  <c r="EL223" i="3"/>
  <c r="EP223" i="3"/>
  <c r="ET223" i="3"/>
  <c r="EX223" i="3"/>
  <c r="FB223" i="3"/>
  <c r="FF223" i="3"/>
  <c r="FJ223" i="3"/>
  <c r="FN223" i="3"/>
  <c r="FR223" i="3"/>
  <c r="FV223" i="3"/>
  <c r="FZ223" i="3"/>
  <c r="GD223" i="3"/>
  <c r="GH223" i="3"/>
  <c r="GL223" i="3"/>
  <c r="GP223" i="3"/>
  <c r="GT223" i="3"/>
  <c r="GX223" i="3"/>
  <c r="HB223" i="3"/>
  <c r="HF223" i="3"/>
  <c r="HJ223" i="3"/>
  <c r="HN223" i="3"/>
  <c r="HR223" i="3"/>
  <c r="HV223" i="3"/>
  <c r="HZ223" i="3"/>
  <c r="ID223" i="3"/>
  <c r="IH223" i="3"/>
  <c r="P223" i="3"/>
  <c r="U223" i="3"/>
  <c r="AA223" i="3"/>
  <c r="AF223" i="3"/>
  <c r="AK223" i="3"/>
  <c r="AQ223" i="3"/>
  <c r="AV223" i="3"/>
  <c r="BA223" i="3"/>
  <c r="BG223" i="3"/>
  <c r="BL223" i="3"/>
  <c r="BQ223" i="3"/>
  <c r="BW223" i="3"/>
  <c r="CB223" i="3"/>
  <c r="CG223" i="3"/>
  <c r="CM223" i="3"/>
  <c r="CR223" i="3"/>
  <c r="CW223" i="3"/>
  <c r="DH223" i="3"/>
  <c r="DM223" i="3"/>
  <c r="DS223" i="3"/>
  <c r="DX223" i="3"/>
  <c r="EC223" i="3"/>
  <c r="EI223" i="3"/>
  <c r="EN223" i="3"/>
  <c r="ES223" i="3"/>
  <c r="EY223" i="3"/>
  <c r="FD223" i="3"/>
  <c r="FI223" i="3"/>
  <c r="FO223" i="3"/>
  <c r="FT223" i="3"/>
  <c r="FY223" i="3"/>
  <c r="GE223" i="3"/>
  <c r="GJ223" i="3"/>
  <c r="GO223" i="3"/>
  <c r="GU223" i="3"/>
  <c r="GZ223" i="3"/>
  <c r="HE223" i="3"/>
  <c r="HK223" i="3"/>
  <c r="HP223" i="3"/>
  <c r="HU223" i="3"/>
  <c r="IA223" i="3"/>
  <c r="IF223" i="3"/>
  <c r="M223" i="3"/>
  <c r="S223" i="3"/>
  <c r="X223" i="3"/>
  <c r="AC223" i="3"/>
  <c r="AI223" i="3"/>
  <c r="AN223" i="3"/>
  <c r="AS223" i="3"/>
  <c r="AY223" i="3"/>
  <c r="BD223" i="3"/>
  <c r="BI223" i="3"/>
  <c r="BO223" i="3"/>
  <c r="BT223" i="3"/>
  <c r="BY223" i="3"/>
  <c r="CE223" i="3"/>
  <c r="CJ223" i="3"/>
  <c r="CO223" i="3"/>
  <c r="CU223" i="3"/>
  <c r="CZ223" i="3"/>
  <c r="DE223" i="3"/>
  <c r="DK223" i="3"/>
  <c r="DP223" i="3"/>
  <c r="DU223" i="3"/>
  <c r="EA223" i="3"/>
  <c r="EF223" i="3"/>
  <c r="EK223" i="3"/>
  <c r="EQ223" i="3"/>
  <c r="EV223" i="3"/>
  <c r="FA223" i="3"/>
  <c r="FG223" i="3"/>
  <c r="FL223" i="3"/>
  <c r="FQ223" i="3"/>
  <c r="FW223" i="3"/>
  <c r="GB223" i="3"/>
  <c r="GG223" i="3"/>
  <c r="GM223" i="3"/>
  <c r="GR223" i="3"/>
  <c r="GW223" i="3"/>
  <c r="HC223" i="3"/>
  <c r="HH223" i="3"/>
  <c r="HM223" i="3"/>
  <c r="HS223" i="3"/>
  <c r="HX223" i="3"/>
  <c r="IC223" i="3"/>
  <c r="II223" i="3"/>
  <c r="O223" i="3"/>
  <c r="T223" i="3"/>
  <c r="Y223" i="3"/>
  <c r="AE223" i="3"/>
  <c r="AJ223" i="3"/>
  <c r="AO223" i="3"/>
  <c r="AU223" i="3"/>
  <c r="AZ223" i="3"/>
  <c r="BE223" i="3"/>
  <c r="BK223" i="3"/>
  <c r="BP223" i="3"/>
  <c r="BU223" i="3"/>
  <c r="CA223" i="3"/>
  <c r="CF223" i="3"/>
  <c r="CK223" i="3"/>
  <c r="CQ223" i="3"/>
  <c r="CV223" i="3"/>
  <c r="DA223" i="3"/>
  <c r="DG223" i="3"/>
  <c r="DL223" i="3"/>
  <c r="DQ223" i="3"/>
  <c r="DW223" i="3"/>
  <c r="EB223" i="3"/>
  <c r="EG223" i="3"/>
  <c r="EM223" i="3"/>
  <c r="ER223" i="3"/>
  <c r="EW223" i="3"/>
  <c r="FC223" i="3"/>
  <c r="FH223" i="3"/>
  <c r="FM223" i="3"/>
  <c r="FS223" i="3"/>
  <c r="FX223" i="3"/>
  <c r="GC223" i="3"/>
  <c r="GN223" i="3"/>
  <c r="GS223" i="3"/>
  <c r="GY223" i="3"/>
  <c r="HD223" i="3"/>
  <c r="HI223" i="3"/>
  <c r="HO223" i="3"/>
  <c r="HT223" i="3"/>
  <c r="HY223" i="3"/>
  <c r="IE223" i="3"/>
  <c r="AG223" i="3"/>
  <c r="BC223" i="3"/>
  <c r="BX223" i="3"/>
  <c r="CS223" i="3"/>
  <c r="DO223" i="3"/>
  <c r="EJ223" i="3"/>
  <c r="FE223" i="3"/>
  <c r="GA223" i="3"/>
  <c r="GV223" i="3"/>
  <c r="HQ223" i="3"/>
  <c r="BH223" i="3"/>
  <c r="CY223" i="3"/>
  <c r="GF223" i="3"/>
  <c r="W223" i="3"/>
  <c r="AR223" i="3"/>
  <c r="CI223" i="3"/>
  <c r="DD223" i="3"/>
  <c r="DY223" i="3"/>
  <c r="EU223" i="3"/>
  <c r="FP223" i="3"/>
  <c r="GK223" i="3"/>
  <c r="HG223" i="3"/>
  <c r="IB223" i="3"/>
  <c r="AB223" i="3"/>
  <c r="AW223" i="3"/>
  <c r="BS223" i="3"/>
  <c r="CN223" i="3"/>
  <c r="DI223" i="3"/>
  <c r="EE223" i="3"/>
  <c r="EZ223" i="3"/>
  <c r="FU223" i="3"/>
  <c r="GQ223" i="3"/>
  <c r="HL223" i="3"/>
  <c r="IG223" i="3"/>
  <c r="AM223" i="3"/>
  <c r="CC223" i="3"/>
  <c r="DT223" i="3"/>
  <c r="EO223" i="3"/>
  <c r="FK223" i="3"/>
  <c r="HA223" i="3"/>
  <c r="HW223" i="3"/>
  <c r="M42" i="3"/>
  <c r="Q42" i="3"/>
  <c r="U42" i="3"/>
  <c r="Y42" i="3"/>
  <c r="AC42" i="3"/>
  <c r="AG42" i="3"/>
  <c r="AK42" i="3"/>
  <c r="AO42" i="3"/>
  <c r="AS42" i="3"/>
  <c r="AW42" i="3"/>
  <c r="BA42" i="3"/>
  <c r="BE42" i="3"/>
  <c r="BI42" i="3"/>
  <c r="BM42" i="3"/>
  <c r="BQ42" i="3"/>
  <c r="BU42" i="3"/>
  <c r="BY42" i="3"/>
  <c r="CC42" i="3"/>
  <c r="CG42" i="3"/>
  <c r="CK42" i="3"/>
  <c r="CO42" i="3"/>
  <c r="CS42" i="3"/>
  <c r="CW42" i="3"/>
  <c r="DA42" i="3"/>
  <c r="DE42" i="3"/>
  <c r="DI42" i="3"/>
  <c r="DM42" i="3"/>
  <c r="DQ42" i="3"/>
  <c r="DU42" i="3"/>
  <c r="DY42" i="3"/>
  <c r="EC42" i="3"/>
  <c r="EG42" i="3"/>
  <c r="EK42" i="3"/>
  <c r="EO42" i="3"/>
  <c r="ES42" i="3"/>
  <c r="EW42" i="3"/>
  <c r="FA42" i="3"/>
  <c r="FE42" i="3"/>
  <c r="FI42" i="3"/>
  <c r="FM42" i="3"/>
  <c r="FQ42" i="3"/>
  <c r="FU42" i="3"/>
  <c r="FY42" i="3"/>
  <c r="GC42" i="3"/>
  <c r="GG42" i="3"/>
  <c r="GK42" i="3"/>
  <c r="GS42" i="3"/>
  <c r="GW42" i="3"/>
  <c r="HA42" i="3"/>
  <c r="HE42" i="3"/>
  <c r="HI42" i="3"/>
  <c r="HM42" i="3"/>
  <c r="HU42" i="3"/>
  <c r="HY42" i="3"/>
  <c r="IC42" i="3"/>
  <c r="IG42" i="3"/>
  <c r="P42" i="3"/>
  <c r="V42" i="3"/>
  <c r="AA42" i="3"/>
  <c r="AF42" i="3"/>
  <c r="AL42" i="3"/>
  <c r="AQ42" i="3"/>
  <c r="AV42" i="3"/>
  <c r="BB42" i="3"/>
  <c r="BG42" i="3"/>
  <c r="BR42" i="3"/>
  <c r="BW42" i="3"/>
  <c r="CB42" i="3"/>
  <c r="CH42" i="3"/>
  <c r="CM42" i="3"/>
  <c r="CR42" i="3"/>
  <c r="CX42" i="3"/>
  <c r="DC42" i="3"/>
  <c r="DH42" i="3"/>
  <c r="DN42" i="3"/>
  <c r="DS42" i="3"/>
  <c r="DX42" i="3"/>
  <c r="ED42" i="3"/>
  <c r="EI42" i="3"/>
  <c r="EN42" i="3"/>
  <c r="ET42" i="3"/>
  <c r="EY42" i="3"/>
  <c r="FD42" i="3"/>
  <c r="FJ42" i="3"/>
  <c r="FO42" i="3"/>
  <c r="FT42" i="3"/>
  <c r="FZ42" i="3"/>
  <c r="GE42" i="3"/>
  <c r="GJ42" i="3"/>
  <c r="GP42" i="3"/>
  <c r="GU42" i="3"/>
  <c r="GZ42" i="3"/>
  <c r="HF42" i="3"/>
  <c r="HK42" i="3"/>
  <c r="HP42" i="3"/>
  <c r="HV42" i="3"/>
  <c r="IA42" i="3"/>
  <c r="IF42" i="3"/>
  <c r="R42" i="3"/>
  <c r="W42" i="3"/>
  <c r="AB42" i="3"/>
  <c r="AH42" i="3"/>
  <c r="AM42" i="3"/>
  <c r="AR42" i="3"/>
  <c r="AX42" i="3"/>
  <c r="BC42" i="3"/>
  <c r="BH42" i="3"/>
  <c r="BN42" i="3"/>
  <c r="BS42" i="3"/>
  <c r="BX42" i="3"/>
  <c r="CD42" i="3"/>
  <c r="CI42" i="3"/>
  <c r="CN42" i="3"/>
  <c r="CT42" i="3"/>
  <c r="CY42" i="3"/>
  <c r="DD42" i="3"/>
  <c r="DJ42" i="3"/>
  <c r="DO42" i="3"/>
  <c r="DT42" i="3"/>
  <c r="DZ42" i="3"/>
  <c r="EE42" i="3"/>
  <c r="EJ42" i="3"/>
  <c r="EP42" i="3"/>
  <c r="EU42" i="3"/>
  <c r="EZ42" i="3"/>
  <c r="FF42" i="3"/>
  <c r="FK42" i="3"/>
  <c r="FP42" i="3"/>
  <c r="FV42" i="3"/>
  <c r="GA42" i="3"/>
  <c r="GF42" i="3"/>
  <c r="GL42" i="3"/>
  <c r="GQ42" i="3"/>
  <c r="GV42" i="3"/>
  <c r="HB42" i="3"/>
  <c r="HG42" i="3"/>
  <c r="HL42" i="3"/>
  <c r="HR42" i="3"/>
  <c r="HW42" i="3"/>
  <c r="IB42" i="3"/>
  <c r="IH42" i="3"/>
  <c r="O42" i="3"/>
  <c r="Z42" i="3"/>
  <c r="AJ42" i="3"/>
  <c r="AU42" i="3"/>
  <c r="BF42" i="3"/>
  <c r="BP42" i="3"/>
  <c r="CA42" i="3"/>
  <c r="CL42" i="3"/>
  <c r="CV42" i="3"/>
  <c r="DG42" i="3"/>
  <c r="DR42" i="3"/>
  <c r="EB42" i="3"/>
  <c r="EM42" i="3"/>
  <c r="EX42" i="3"/>
  <c r="FH42" i="3"/>
  <c r="FS42" i="3"/>
  <c r="GD42" i="3"/>
  <c r="GN42" i="3"/>
  <c r="GY42" i="3"/>
  <c r="HJ42" i="3"/>
  <c r="HT42" i="3"/>
  <c r="IE42" i="3"/>
  <c r="S42" i="3"/>
  <c r="AD42" i="3"/>
  <c r="AN42" i="3"/>
  <c r="AY42" i="3"/>
  <c r="BJ42" i="3"/>
  <c r="BT42" i="3"/>
  <c r="CE42" i="3"/>
  <c r="CP42" i="3"/>
  <c r="CZ42" i="3"/>
  <c r="DK42" i="3"/>
  <c r="DV42" i="3"/>
  <c r="EF42" i="3"/>
  <c r="EQ42" i="3"/>
  <c r="FB42" i="3"/>
  <c r="FL42" i="3"/>
  <c r="FW42" i="3"/>
  <c r="GR42" i="3"/>
  <c r="HC42" i="3"/>
  <c r="HN42" i="3"/>
  <c r="HX42" i="3"/>
  <c r="II42" i="3"/>
  <c r="T42" i="3"/>
  <c r="AP42" i="3"/>
  <c r="BK42" i="3"/>
  <c r="CF42" i="3"/>
  <c r="DB42" i="3"/>
  <c r="DW42" i="3"/>
  <c r="ER42" i="3"/>
  <c r="FN42" i="3"/>
  <c r="GI42" i="3"/>
  <c r="HD42" i="3"/>
  <c r="HZ42" i="3"/>
  <c r="X42" i="3"/>
  <c r="AT42" i="3"/>
  <c r="BO42" i="3"/>
  <c r="CJ42" i="3"/>
  <c r="DF42" i="3"/>
  <c r="EA42" i="3"/>
  <c r="EV42" i="3"/>
  <c r="FR42" i="3"/>
  <c r="GM42" i="3"/>
  <c r="HH42" i="3"/>
  <c r="ID42" i="3"/>
  <c r="AE42" i="3"/>
  <c r="AZ42" i="3"/>
  <c r="BV42" i="3"/>
  <c r="CQ42" i="3"/>
  <c r="DL42" i="3"/>
  <c r="EH42" i="3"/>
  <c r="FC42" i="3"/>
  <c r="FX42" i="3"/>
  <c r="GT42" i="3"/>
  <c r="HO42" i="3"/>
  <c r="N42" i="3"/>
  <c r="CU42" i="3"/>
  <c r="GB42" i="3"/>
  <c r="AI42" i="3"/>
  <c r="DP42" i="3"/>
  <c r="GX42" i="3"/>
  <c r="BD42" i="3"/>
  <c r="EL42" i="3"/>
  <c r="HS42" i="3"/>
  <c r="BZ42" i="3"/>
  <c r="FG42" i="3"/>
  <c r="M72" i="3"/>
  <c r="Q72" i="3"/>
  <c r="U72" i="3"/>
  <c r="Y72" i="3"/>
  <c r="AC72" i="3"/>
  <c r="AG72" i="3"/>
  <c r="AK72" i="3"/>
  <c r="AO72" i="3"/>
  <c r="AS72" i="3"/>
  <c r="AW72" i="3"/>
  <c r="BA72" i="3"/>
  <c r="BE72" i="3"/>
  <c r="BI72" i="3"/>
  <c r="BM72" i="3"/>
  <c r="BQ72" i="3"/>
  <c r="BU72" i="3"/>
  <c r="BY72" i="3"/>
  <c r="CC72" i="3"/>
  <c r="CG72" i="3"/>
  <c r="CK72" i="3"/>
  <c r="CO72" i="3"/>
  <c r="CS72" i="3"/>
  <c r="CW72" i="3"/>
  <c r="DA72" i="3"/>
  <c r="DE72" i="3"/>
  <c r="DI72" i="3"/>
  <c r="DM72" i="3"/>
  <c r="DQ72" i="3"/>
  <c r="DU72" i="3"/>
  <c r="DY72" i="3"/>
  <c r="EC72" i="3"/>
  <c r="EG72" i="3"/>
  <c r="EK72" i="3"/>
  <c r="EO72" i="3"/>
  <c r="ES72" i="3"/>
  <c r="EW72" i="3"/>
  <c r="FA72" i="3"/>
  <c r="FE72" i="3"/>
  <c r="FI72" i="3"/>
  <c r="FM72" i="3"/>
  <c r="FQ72" i="3"/>
  <c r="FU72" i="3"/>
  <c r="FY72" i="3"/>
  <c r="GC72" i="3"/>
  <c r="GG72" i="3"/>
  <c r="GK72" i="3"/>
  <c r="GO72" i="3"/>
  <c r="GS72" i="3"/>
  <c r="GW72" i="3"/>
  <c r="HA72" i="3"/>
  <c r="HE72" i="3"/>
  <c r="HI72" i="3"/>
  <c r="HM72" i="3"/>
  <c r="HQ72" i="3"/>
  <c r="HU72" i="3"/>
  <c r="HY72" i="3"/>
  <c r="IC72" i="3"/>
  <c r="IG72" i="3"/>
  <c r="N72" i="3"/>
  <c r="R72" i="3"/>
  <c r="V72" i="3"/>
  <c r="Z72" i="3"/>
  <c r="AD72" i="3"/>
  <c r="AH72" i="3"/>
  <c r="AL72" i="3"/>
  <c r="AP72" i="3"/>
  <c r="AT72" i="3"/>
  <c r="AX72" i="3"/>
  <c r="BB72" i="3"/>
  <c r="BF72" i="3"/>
  <c r="BJ72" i="3"/>
  <c r="BN72" i="3"/>
  <c r="BR72" i="3"/>
  <c r="BV72" i="3"/>
  <c r="BZ72" i="3"/>
  <c r="CD72" i="3"/>
  <c r="CH72" i="3"/>
  <c r="CL72" i="3"/>
  <c r="CP72" i="3"/>
  <c r="CT72" i="3"/>
  <c r="CX72" i="3"/>
  <c r="DB72" i="3"/>
  <c r="DF72" i="3"/>
  <c r="DJ72" i="3"/>
  <c r="DN72" i="3"/>
  <c r="DR72" i="3"/>
  <c r="DV72" i="3"/>
  <c r="DZ72" i="3"/>
  <c r="ED72" i="3"/>
  <c r="EH72" i="3"/>
  <c r="EL72" i="3"/>
  <c r="EP72" i="3"/>
  <c r="ET72" i="3"/>
  <c r="EX72" i="3"/>
  <c r="FB72" i="3"/>
  <c r="FF72" i="3"/>
  <c r="FJ72" i="3"/>
  <c r="FN72" i="3"/>
  <c r="FR72" i="3"/>
  <c r="FV72" i="3"/>
  <c r="FZ72" i="3"/>
  <c r="GD72" i="3"/>
  <c r="GH72" i="3"/>
  <c r="GL72" i="3"/>
  <c r="GP72" i="3"/>
  <c r="GT72" i="3"/>
  <c r="GX72" i="3"/>
  <c r="HB72" i="3"/>
  <c r="HF72" i="3"/>
  <c r="HJ72" i="3"/>
  <c r="HN72" i="3"/>
  <c r="HR72" i="3"/>
  <c r="HV72" i="3"/>
  <c r="HZ72" i="3"/>
  <c r="ID72" i="3"/>
  <c r="IH72" i="3"/>
  <c r="O72" i="3"/>
  <c r="W72" i="3"/>
  <c r="AE72" i="3"/>
  <c r="AM72" i="3"/>
  <c r="AU72" i="3"/>
  <c r="BC72" i="3"/>
  <c r="BK72" i="3"/>
  <c r="BS72" i="3"/>
  <c r="CA72" i="3"/>
  <c r="CI72" i="3"/>
  <c r="CQ72" i="3"/>
  <c r="CY72" i="3"/>
  <c r="DG72" i="3"/>
  <c r="DO72" i="3"/>
  <c r="DW72" i="3"/>
  <c r="EE72" i="3"/>
  <c r="EM72" i="3"/>
  <c r="EU72" i="3"/>
  <c r="FC72" i="3"/>
  <c r="FK72" i="3"/>
  <c r="FS72" i="3"/>
  <c r="GA72" i="3"/>
  <c r="GI72" i="3"/>
  <c r="GQ72" i="3"/>
  <c r="GY72" i="3"/>
  <c r="HG72" i="3"/>
  <c r="HO72" i="3"/>
  <c r="HW72" i="3"/>
  <c r="IE72" i="3"/>
  <c r="P72" i="3"/>
  <c r="X72" i="3"/>
  <c r="AF72" i="3"/>
  <c r="AN72" i="3"/>
  <c r="AV72" i="3"/>
  <c r="BD72" i="3"/>
  <c r="BL72" i="3"/>
  <c r="BT72" i="3"/>
  <c r="CB72" i="3"/>
  <c r="CJ72" i="3"/>
  <c r="CR72" i="3"/>
  <c r="CZ72" i="3"/>
  <c r="DH72" i="3"/>
  <c r="DP72" i="3"/>
  <c r="DX72" i="3"/>
  <c r="EF72" i="3"/>
  <c r="EN72" i="3"/>
  <c r="EV72" i="3"/>
  <c r="FD72" i="3"/>
  <c r="FL72" i="3"/>
  <c r="FT72" i="3"/>
  <c r="GB72" i="3"/>
  <c r="GJ72" i="3"/>
  <c r="GR72" i="3"/>
  <c r="GZ72" i="3"/>
  <c r="HH72" i="3"/>
  <c r="HP72" i="3"/>
  <c r="HX72" i="3"/>
  <c r="IF72" i="3"/>
  <c r="AA72" i="3"/>
  <c r="AQ72" i="3"/>
  <c r="BG72" i="3"/>
  <c r="BW72" i="3"/>
  <c r="CM72" i="3"/>
  <c r="DC72" i="3"/>
  <c r="DS72" i="3"/>
  <c r="EI72" i="3"/>
  <c r="EY72" i="3"/>
  <c r="FO72" i="3"/>
  <c r="GE72" i="3"/>
  <c r="GU72" i="3"/>
  <c r="HK72" i="3"/>
  <c r="IA72" i="3"/>
  <c r="AB72" i="3"/>
  <c r="AR72" i="3"/>
  <c r="BH72" i="3"/>
  <c r="BX72" i="3"/>
  <c r="CN72" i="3"/>
  <c r="DD72" i="3"/>
  <c r="DT72" i="3"/>
  <c r="EJ72" i="3"/>
  <c r="EZ72" i="3"/>
  <c r="FP72" i="3"/>
  <c r="GF72" i="3"/>
  <c r="GV72" i="3"/>
  <c r="HL72" i="3"/>
  <c r="IB72" i="3"/>
  <c r="S72" i="3"/>
  <c r="AI72" i="3"/>
  <c r="AY72" i="3"/>
  <c r="BO72" i="3"/>
  <c r="CE72" i="3"/>
  <c r="CU72" i="3"/>
  <c r="DK72" i="3"/>
  <c r="EA72" i="3"/>
  <c r="EQ72" i="3"/>
  <c r="FG72" i="3"/>
  <c r="FW72" i="3"/>
  <c r="GM72" i="3"/>
  <c r="HC72" i="3"/>
  <c r="HS72" i="3"/>
  <c r="II72" i="3"/>
  <c r="AZ72" i="3"/>
  <c r="DL72" i="3"/>
  <c r="FX72" i="3"/>
  <c r="BP72" i="3"/>
  <c r="EB72" i="3"/>
  <c r="GN72" i="3"/>
  <c r="T72" i="3"/>
  <c r="CF72" i="3"/>
  <c r="ER72" i="3"/>
  <c r="HD72" i="3"/>
  <c r="AJ72" i="3"/>
  <c r="FH72" i="3"/>
  <c r="CV72" i="3"/>
  <c r="HT72" i="3"/>
  <c r="M102" i="2"/>
  <c r="M101" i="3"/>
  <c r="Q101" i="3"/>
  <c r="U101" i="3"/>
  <c r="Y101" i="3"/>
  <c r="AC101" i="3"/>
  <c r="AG101" i="3"/>
  <c r="AK101" i="3"/>
  <c r="AO101" i="3"/>
  <c r="AS101" i="3"/>
  <c r="AW101" i="3"/>
  <c r="BA101" i="3"/>
  <c r="BE101" i="3"/>
  <c r="BI101" i="3"/>
  <c r="BM101" i="3"/>
  <c r="BQ101" i="3"/>
  <c r="BU101" i="3"/>
  <c r="BY101" i="3"/>
  <c r="CC101" i="3"/>
  <c r="CG101" i="3"/>
  <c r="CK101" i="3"/>
  <c r="CO101" i="3"/>
  <c r="CS101" i="3"/>
  <c r="CW101" i="3"/>
  <c r="DA101" i="3"/>
  <c r="DE101" i="3"/>
  <c r="DI101" i="3"/>
  <c r="DM101" i="3"/>
  <c r="DQ101" i="3"/>
  <c r="DU101" i="3"/>
  <c r="DY101" i="3"/>
  <c r="EC101" i="3"/>
  <c r="EG101" i="3"/>
  <c r="EK101" i="3"/>
  <c r="EO101" i="3"/>
  <c r="ES101" i="3"/>
  <c r="EW101" i="3"/>
  <c r="FA101" i="3"/>
  <c r="FE101" i="3"/>
  <c r="FI101" i="3"/>
  <c r="FM101" i="3"/>
  <c r="FQ101" i="3"/>
  <c r="FU101" i="3"/>
  <c r="FY101" i="3"/>
  <c r="GC101" i="3"/>
  <c r="GG101" i="3"/>
  <c r="GK101" i="3"/>
  <c r="GO101" i="3"/>
  <c r="GS101" i="3"/>
  <c r="GW101" i="3"/>
  <c r="HA101" i="3"/>
  <c r="HE101" i="3"/>
  <c r="HI101" i="3"/>
  <c r="HM101" i="3"/>
  <c r="HU101" i="3"/>
  <c r="HY101" i="3"/>
  <c r="IC101" i="3"/>
  <c r="IG101" i="3"/>
  <c r="N101" i="3"/>
  <c r="R101" i="3"/>
  <c r="V101" i="3"/>
  <c r="Z101" i="3"/>
  <c r="AD101" i="3"/>
  <c r="AH101" i="3"/>
  <c r="AL101" i="3"/>
  <c r="AP101" i="3"/>
  <c r="AT101" i="3"/>
  <c r="AX101" i="3"/>
  <c r="BB101" i="3"/>
  <c r="BF101" i="3"/>
  <c r="BJ101" i="3"/>
  <c r="BN101" i="3"/>
  <c r="BR101" i="3"/>
  <c r="BV101" i="3"/>
  <c r="BZ101" i="3"/>
  <c r="CD101" i="3"/>
  <c r="CH101" i="3"/>
  <c r="CL101" i="3"/>
  <c r="CP101" i="3"/>
  <c r="CT101" i="3"/>
  <c r="CX101" i="3"/>
  <c r="DB101" i="3"/>
  <c r="DF101" i="3"/>
  <c r="DJ101" i="3"/>
  <c r="DN101" i="3"/>
  <c r="DR101" i="3"/>
  <c r="DV101" i="3"/>
  <c r="DZ101" i="3"/>
  <c r="ED101" i="3"/>
  <c r="EH101" i="3"/>
  <c r="EL101" i="3"/>
  <c r="EP101" i="3"/>
  <c r="ET101" i="3"/>
  <c r="EX101" i="3"/>
  <c r="FB101" i="3"/>
  <c r="FF101" i="3"/>
  <c r="FJ101" i="3"/>
  <c r="FN101" i="3"/>
  <c r="FR101" i="3"/>
  <c r="FV101" i="3"/>
  <c r="FZ101" i="3"/>
  <c r="GD101" i="3"/>
  <c r="GH101" i="3"/>
  <c r="GL101" i="3"/>
  <c r="GP101" i="3"/>
  <c r="GT101" i="3"/>
  <c r="GX101" i="3"/>
  <c r="HB101" i="3"/>
  <c r="HF101" i="3"/>
  <c r="HJ101" i="3"/>
  <c r="HN101" i="3"/>
  <c r="HR101" i="3"/>
  <c r="HV101" i="3"/>
  <c r="HZ101" i="3"/>
  <c r="ID101" i="3"/>
  <c r="IH101" i="3"/>
  <c r="O101" i="3"/>
  <c r="S101" i="3"/>
  <c r="W101" i="3"/>
  <c r="AA101" i="3"/>
  <c r="AE101" i="3"/>
  <c r="AI101" i="3"/>
  <c r="AM101" i="3"/>
  <c r="AQ101" i="3"/>
  <c r="AU101" i="3"/>
  <c r="AY101" i="3"/>
  <c r="BC101" i="3"/>
  <c r="BG101" i="3"/>
  <c r="BK101" i="3"/>
  <c r="BO101" i="3"/>
  <c r="BS101" i="3"/>
  <c r="BW101" i="3"/>
  <c r="CA101" i="3"/>
  <c r="CE101" i="3"/>
  <c r="CI101" i="3"/>
  <c r="CM101" i="3"/>
  <c r="CQ101" i="3"/>
  <c r="CU101" i="3"/>
  <c r="CY101" i="3"/>
  <c r="DC101" i="3"/>
  <c r="DG101" i="3"/>
  <c r="DK101" i="3"/>
  <c r="DO101" i="3"/>
  <c r="DS101" i="3"/>
  <c r="DW101" i="3"/>
  <c r="EA101" i="3"/>
  <c r="EE101" i="3"/>
  <c r="EI101" i="3"/>
  <c r="EM101" i="3"/>
  <c r="EQ101" i="3"/>
  <c r="EU101" i="3"/>
  <c r="EY101" i="3"/>
  <c r="FC101" i="3"/>
  <c r="FG101" i="3"/>
  <c r="FK101" i="3"/>
  <c r="FO101" i="3"/>
  <c r="FS101" i="3"/>
  <c r="FW101" i="3"/>
  <c r="GA101" i="3"/>
  <c r="GE101" i="3"/>
  <c r="GI101" i="3"/>
  <c r="GM101" i="3"/>
  <c r="GQ101" i="3"/>
  <c r="GU101" i="3"/>
  <c r="GY101" i="3"/>
  <c r="HC101" i="3"/>
  <c r="HG101" i="3"/>
  <c r="HK101" i="3"/>
  <c r="HO101" i="3"/>
  <c r="HS101" i="3"/>
  <c r="HW101" i="3"/>
  <c r="IA101" i="3"/>
  <c r="IE101" i="3"/>
  <c r="II101" i="3"/>
  <c r="T101" i="3"/>
  <c r="AJ101" i="3"/>
  <c r="AZ101" i="3"/>
  <c r="BP101" i="3"/>
  <c r="CF101" i="3"/>
  <c r="CV101" i="3"/>
  <c r="DL101" i="3"/>
  <c r="EB101" i="3"/>
  <c r="ER101" i="3"/>
  <c r="FH101" i="3"/>
  <c r="FX101" i="3"/>
  <c r="GN101" i="3"/>
  <c r="HD101" i="3"/>
  <c r="HT101" i="3"/>
  <c r="AB101" i="3"/>
  <c r="AR101" i="3"/>
  <c r="BH101" i="3"/>
  <c r="BX101" i="3"/>
  <c r="CN101" i="3"/>
  <c r="DD101" i="3"/>
  <c r="DT101" i="3"/>
  <c r="EJ101" i="3"/>
  <c r="EZ101" i="3"/>
  <c r="FP101" i="3"/>
  <c r="GF101" i="3"/>
  <c r="GV101" i="3"/>
  <c r="HL101" i="3"/>
  <c r="IB101" i="3"/>
  <c r="X101" i="3"/>
  <c r="BD101" i="3"/>
  <c r="CJ101" i="3"/>
  <c r="DP101" i="3"/>
  <c r="EV101" i="3"/>
  <c r="GB101" i="3"/>
  <c r="HH101" i="3"/>
  <c r="AN101" i="3"/>
  <c r="BT101" i="3"/>
  <c r="CZ101" i="3"/>
  <c r="EF101" i="3"/>
  <c r="FL101" i="3"/>
  <c r="GR101" i="3"/>
  <c r="HX101" i="3"/>
  <c r="AF101" i="3"/>
  <c r="CR101" i="3"/>
  <c r="FD101" i="3"/>
  <c r="HP101" i="3"/>
  <c r="AV101" i="3"/>
  <c r="DH101" i="3"/>
  <c r="FT101" i="3"/>
  <c r="IF101" i="3"/>
  <c r="BL101" i="3"/>
  <c r="DX101" i="3"/>
  <c r="GJ101" i="3"/>
  <c r="P101" i="3"/>
  <c r="GZ101" i="3"/>
  <c r="CB101" i="3"/>
  <c r="EN101" i="3"/>
  <c r="M131" i="2"/>
  <c r="M130" i="3"/>
  <c r="Q130" i="3"/>
  <c r="U130" i="3"/>
  <c r="Y130" i="3"/>
  <c r="AC130" i="3"/>
  <c r="AG130" i="3"/>
  <c r="AK130" i="3"/>
  <c r="AO130" i="3"/>
  <c r="AS130" i="3"/>
  <c r="AW130" i="3"/>
  <c r="BA130" i="3"/>
  <c r="BE130" i="3"/>
  <c r="BI130" i="3"/>
  <c r="BM130" i="3"/>
  <c r="BQ130" i="3"/>
  <c r="BU130" i="3"/>
  <c r="BY130" i="3"/>
  <c r="CC130" i="3"/>
  <c r="CG130" i="3"/>
  <c r="CK130" i="3"/>
  <c r="CO130" i="3"/>
  <c r="CS130" i="3"/>
  <c r="CW130" i="3"/>
  <c r="DA130" i="3"/>
  <c r="DE130" i="3"/>
  <c r="DI130" i="3"/>
  <c r="DM130" i="3"/>
  <c r="DQ130" i="3"/>
  <c r="DU130" i="3"/>
  <c r="DY130" i="3"/>
  <c r="EC130" i="3"/>
  <c r="EG130" i="3"/>
  <c r="EK130" i="3"/>
  <c r="EO130" i="3"/>
  <c r="ES130" i="3"/>
  <c r="EW130" i="3"/>
  <c r="FA130" i="3"/>
  <c r="FE130" i="3"/>
  <c r="FI130" i="3"/>
  <c r="FM130" i="3"/>
  <c r="FQ130" i="3"/>
  <c r="FU130" i="3"/>
  <c r="FY130" i="3"/>
  <c r="GC130" i="3"/>
  <c r="GG130" i="3"/>
  <c r="GK130" i="3"/>
  <c r="GO130" i="3"/>
  <c r="GS130" i="3"/>
  <c r="GW130" i="3"/>
  <c r="HA130" i="3"/>
  <c r="HE130" i="3"/>
  <c r="HI130" i="3"/>
  <c r="HM130" i="3"/>
  <c r="HU130" i="3"/>
  <c r="HY130" i="3"/>
  <c r="IC130" i="3"/>
  <c r="IG130" i="3"/>
  <c r="O130" i="3"/>
  <c r="S130" i="3"/>
  <c r="W130" i="3"/>
  <c r="AA130" i="3"/>
  <c r="AE130" i="3"/>
  <c r="AI130" i="3"/>
  <c r="AM130" i="3"/>
  <c r="AQ130" i="3"/>
  <c r="AU130" i="3"/>
  <c r="AY130" i="3"/>
  <c r="BC130" i="3"/>
  <c r="BG130" i="3"/>
  <c r="BK130" i="3"/>
  <c r="BO130" i="3"/>
  <c r="BS130" i="3"/>
  <c r="BW130" i="3"/>
  <c r="CA130" i="3"/>
  <c r="CE130" i="3"/>
  <c r="CI130" i="3"/>
  <c r="CM130" i="3"/>
  <c r="CQ130" i="3"/>
  <c r="CU130" i="3"/>
  <c r="CY130" i="3"/>
  <c r="DC130" i="3"/>
  <c r="DG130" i="3"/>
  <c r="DK130" i="3"/>
  <c r="DO130" i="3"/>
  <c r="DS130" i="3"/>
  <c r="DW130" i="3"/>
  <c r="EA130" i="3"/>
  <c r="EE130" i="3"/>
  <c r="EI130" i="3"/>
  <c r="EM130" i="3"/>
  <c r="EQ130" i="3"/>
  <c r="EU130" i="3"/>
  <c r="EY130" i="3"/>
  <c r="FC130" i="3"/>
  <c r="FG130" i="3"/>
  <c r="FK130" i="3"/>
  <c r="FO130" i="3"/>
  <c r="FS130" i="3"/>
  <c r="FW130" i="3"/>
  <c r="GA130" i="3"/>
  <c r="GE130" i="3"/>
  <c r="GI130" i="3"/>
  <c r="GM130" i="3"/>
  <c r="GQ130" i="3"/>
  <c r="GU130" i="3"/>
  <c r="GY130" i="3"/>
  <c r="HC130" i="3"/>
  <c r="HG130" i="3"/>
  <c r="HK130" i="3"/>
  <c r="HO130" i="3"/>
  <c r="HS130" i="3"/>
  <c r="HW130" i="3"/>
  <c r="IA130" i="3"/>
  <c r="IE130" i="3"/>
  <c r="II130" i="3"/>
  <c r="N130" i="3"/>
  <c r="V130" i="3"/>
  <c r="AD130" i="3"/>
  <c r="AL130" i="3"/>
  <c r="AT130" i="3"/>
  <c r="BB130" i="3"/>
  <c r="BJ130" i="3"/>
  <c r="BR130" i="3"/>
  <c r="BZ130" i="3"/>
  <c r="CH130" i="3"/>
  <c r="CP130" i="3"/>
  <c r="CX130" i="3"/>
  <c r="DF130" i="3"/>
  <c r="DN130" i="3"/>
  <c r="DV130" i="3"/>
  <c r="ED130" i="3"/>
  <c r="EL130" i="3"/>
  <c r="ET130" i="3"/>
  <c r="FB130" i="3"/>
  <c r="FJ130" i="3"/>
  <c r="FR130" i="3"/>
  <c r="FZ130" i="3"/>
  <c r="GH130" i="3"/>
  <c r="GP130" i="3"/>
  <c r="GX130" i="3"/>
  <c r="HF130" i="3"/>
  <c r="HN130" i="3"/>
  <c r="HV130" i="3"/>
  <c r="ID130" i="3"/>
  <c r="R130" i="3"/>
  <c r="Z130" i="3"/>
  <c r="AH130" i="3"/>
  <c r="AP130" i="3"/>
  <c r="AX130" i="3"/>
  <c r="BF130" i="3"/>
  <c r="BN130" i="3"/>
  <c r="BV130" i="3"/>
  <c r="CD130" i="3"/>
  <c r="CL130" i="3"/>
  <c r="CT130" i="3"/>
  <c r="DB130" i="3"/>
  <c r="DJ130" i="3"/>
  <c r="DR130" i="3"/>
  <c r="DZ130" i="3"/>
  <c r="EH130" i="3"/>
  <c r="EP130" i="3"/>
  <c r="EX130" i="3"/>
  <c r="FF130" i="3"/>
  <c r="FN130" i="3"/>
  <c r="FV130" i="3"/>
  <c r="GD130" i="3"/>
  <c r="GL130" i="3"/>
  <c r="GT130" i="3"/>
  <c r="HB130" i="3"/>
  <c r="HJ130" i="3"/>
  <c r="HR130" i="3"/>
  <c r="HZ130" i="3"/>
  <c r="IH130" i="3"/>
  <c r="X130" i="3"/>
  <c r="AN130" i="3"/>
  <c r="BD130" i="3"/>
  <c r="BT130" i="3"/>
  <c r="CJ130" i="3"/>
  <c r="CZ130" i="3"/>
  <c r="DP130" i="3"/>
  <c r="EF130" i="3"/>
  <c r="EV130" i="3"/>
  <c r="FL130" i="3"/>
  <c r="GB130" i="3"/>
  <c r="GR130" i="3"/>
  <c r="HH130" i="3"/>
  <c r="HX130" i="3"/>
  <c r="AB130" i="3"/>
  <c r="AR130" i="3"/>
  <c r="BH130" i="3"/>
  <c r="BX130" i="3"/>
  <c r="CN130" i="3"/>
  <c r="DD130" i="3"/>
  <c r="DT130" i="3"/>
  <c r="EJ130" i="3"/>
  <c r="EZ130" i="3"/>
  <c r="FP130" i="3"/>
  <c r="GF130" i="3"/>
  <c r="GV130" i="3"/>
  <c r="HL130" i="3"/>
  <c r="IB130" i="3"/>
  <c r="P130" i="3"/>
  <c r="AF130" i="3"/>
  <c r="AV130" i="3"/>
  <c r="BL130" i="3"/>
  <c r="CB130" i="3"/>
  <c r="CR130" i="3"/>
  <c r="DH130" i="3"/>
  <c r="DX130" i="3"/>
  <c r="EN130" i="3"/>
  <c r="FD130" i="3"/>
  <c r="FT130" i="3"/>
  <c r="GJ130" i="3"/>
  <c r="GZ130" i="3"/>
  <c r="HP130" i="3"/>
  <c r="IF130" i="3"/>
  <c r="AZ130" i="3"/>
  <c r="DL130" i="3"/>
  <c r="FX130" i="3"/>
  <c r="T130" i="3"/>
  <c r="CV130" i="3"/>
  <c r="GN130" i="3"/>
  <c r="AJ130" i="3"/>
  <c r="EB130" i="3"/>
  <c r="HD130" i="3"/>
  <c r="BP130" i="3"/>
  <c r="ER130" i="3"/>
  <c r="HT130" i="3"/>
  <c r="CF130" i="3"/>
  <c r="FH130" i="3"/>
  <c r="M14" i="3"/>
  <c r="Q14" i="3"/>
  <c r="U14" i="3"/>
  <c r="Y14" i="3"/>
  <c r="AC14" i="3"/>
  <c r="AG14" i="3"/>
  <c r="AK14" i="3"/>
  <c r="R14" i="3"/>
  <c r="W14" i="3"/>
  <c r="AB14" i="3"/>
  <c r="AH14" i="3"/>
  <c r="AM14" i="3"/>
  <c r="AQ14" i="3"/>
  <c r="AU14" i="3"/>
  <c r="AY14" i="3"/>
  <c r="BC14" i="3"/>
  <c r="BG14" i="3"/>
  <c r="BK14" i="3"/>
  <c r="BO14" i="3"/>
  <c r="BS14" i="3"/>
  <c r="BW14" i="3"/>
  <c r="CA14" i="3"/>
  <c r="CE14" i="3"/>
  <c r="CI14" i="3"/>
  <c r="CM14" i="3"/>
  <c r="CQ14" i="3"/>
  <c r="CU14" i="3"/>
  <c r="CY14" i="3"/>
  <c r="DC14" i="3"/>
  <c r="DG14" i="3"/>
  <c r="DK14" i="3"/>
  <c r="DO14" i="3"/>
  <c r="DS14" i="3"/>
  <c r="DW14" i="3"/>
  <c r="EA14" i="3"/>
  <c r="EE14" i="3"/>
  <c r="EI14" i="3"/>
  <c r="EM14" i="3"/>
  <c r="EQ14" i="3"/>
  <c r="EU14" i="3"/>
  <c r="EY14" i="3"/>
  <c r="FC14" i="3"/>
  <c r="FG14" i="3"/>
  <c r="FK14" i="3"/>
  <c r="FO14" i="3"/>
  <c r="FS14" i="3"/>
  <c r="FW14" i="3"/>
  <c r="GA14" i="3"/>
  <c r="GE14" i="3"/>
  <c r="GI14" i="3"/>
  <c r="GM14" i="3"/>
  <c r="GQ14" i="3"/>
  <c r="GU14" i="3"/>
  <c r="GY14" i="3"/>
  <c r="HC14" i="3"/>
  <c r="HG14" i="3"/>
  <c r="HK14" i="3"/>
  <c r="HO14" i="3"/>
  <c r="HS14" i="3"/>
  <c r="HW14" i="3"/>
  <c r="IA14" i="3"/>
  <c r="IE14" i="3"/>
  <c r="II14" i="3"/>
  <c r="N14" i="3"/>
  <c r="S14" i="3"/>
  <c r="X14" i="3"/>
  <c r="AD14" i="3"/>
  <c r="AI14" i="3"/>
  <c r="AN14" i="3"/>
  <c r="AR14" i="3"/>
  <c r="AV14" i="3"/>
  <c r="AZ14" i="3"/>
  <c r="BD14" i="3"/>
  <c r="BH14" i="3"/>
  <c r="BL14" i="3"/>
  <c r="BP14" i="3"/>
  <c r="BT14" i="3"/>
  <c r="BX14" i="3"/>
  <c r="CB14" i="3"/>
  <c r="CF14" i="3"/>
  <c r="CJ14" i="3"/>
  <c r="CN14" i="3"/>
  <c r="CR14" i="3"/>
  <c r="CV14" i="3"/>
  <c r="CZ14" i="3"/>
  <c r="DD14" i="3"/>
  <c r="DH14" i="3"/>
  <c r="DL14" i="3"/>
  <c r="DP14" i="3"/>
  <c r="DT14" i="3"/>
  <c r="DX14" i="3"/>
  <c r="EB14" i="3"/>
  <c r="EF14" i="3"/>
  <c r="EJ14" i="3"/>
  <c r="EN14" i="3"/>
  <c r="ER14" i="3"/>
  <c r="EV14" i="3"/>
  <c r="EZ14" i="3"/>
  <c r="FD14" i="3"/>
  <c r="FH14" i="3"/>
  <c r="FL14" i="3"/>
  <c r="FP14" i="3"/>
  <c r="FT14" i="3"/>
  <c r="FX14" i="3"/>
  <c r="GB14" i="3"/>
  <c r="GF14" i="3"/>
  <c r="GJ14" i="3"/>
  <c r="GN14" i="3"/>
  <c r="GR14" i="3"/>
  <c r="GV14" i="3"/>
  <c r="GZ14" i="3"/>
  <c r="HD14" i="3"/>
  <c r="HH14" i="3"/>
  <c r="HL14" i="3"/>
  <c r="HP14" i="3"/>
  <c r="HT14" i="3"/>
  <c r="HX14" i="3"/>
  <c r="IB14" i="3"/>
  <c r="IF14" i="3"/>
  <c r="T14" i="3"/>
  <c r="AE14" i="3"/>
  <c r="AO14" i="3"/>
  <c r="AW14" i="3"/>
  <c r="BE14" i="3"/>
  <c r="BM14" i="3"/>
  <c r="BU14" i="3"/>
  <c r="CC14" i="3"/>
  <c r="CK14" i="3"/>
  <c r="CS14" i="3"/>
  <c r="DA14" i="3"/>
  <c r="DI14" i="3"/>
  <c r="DQ14" i="3"/>
  <c r="DY14" i="3"/>
  <c r="EG14" i="3"/>
  <c r="EO14" i="3"/>
  <c r="EW14" i="3"/>
  <c r="FE14" i="3"/>
  <c r="FM14" i="3"/>
  <c r="FU14" i="3"/>
  <c r="GC14" i="3"/>
  <c r="GK14" i="3"/>
  <c r="GS14" i="3"/>
  <c r="HA14" i="3"/>
  <c r="HI14" i="3"/>
  <c r="HQ14" i="3"/>
  <c r="HY14" i="3"/>
  <c r="IG14" i="3"/>
  <c r="V14" i="3"/>
  <c r="AF14" i="3"/>
  <c r="AP14" i="3"/>
  <c r="AX14" i="3"/>
  <c r="BF14" i="3"/>
  <c r="BN14" i="3"/>
  <c r="BV14" i="3"/>
  <c r="CD14" i="3"/>
  <c r="CL14" i="3"/>
  <c r="CT14" i="3"/>
  <c r="DB14" i="3"/>
  <c r="DJ14" i="3"/>
  <c r="DR14" i="3"/>
  <c r="DZ14" i="3"/>
  <c r="EH14" i="3"/>
  <c r="EP14" i="3"/>
  <c r="EX14" i="3"/>
  <c r="FF14" i="3"/>
  <c r="FN14" i="3"/>
  <c r="FV14" i="3"/>
  <c r="GD14" i="3"/>
  <c r="GL14" i="3"/>
  <c r="GT14" i="3"/>
  <c r="HB14" i="3"/>
  <c r="HJ14" i="3"/>
  <c r="HR14" i="3"/>
  <c r="HZ14" i="3"/>
  <c r="IH14" i="3"/>
  <c r="Z14" i="3"/>
  <c r="AS14" i="3"/>
  <c r="BI14" i="3"/>
  <c r="BY14" i="3"/>
  <c r="CO14" i="3"/>
  <c r="DE14" i="3"/>
  <c r="DU14" i="3"/>
  <c r="EK14" i="3"/>
  <c r="FA14" i="3"/>
  <c r="FQ14" i="3"/>
  <c r="GG14" i="3"/>
  <c r="GW14" i="3"/>
  <c r="HM14" i="3"/>
  <c r="IC14" i="3"/>
  <c r="AA14" i="3"/>
  <c r="AT14" i="3"/>
  <c r="BJ14" i="3"/>
  <c r="BZ14" i="3"/>
  <c r="CP14" i="3"/>
  <c r="DF14" i="3"/>
  <c r="DV14" i="3"/>
  <c r="EL14" i="3"/>
  <c r="FB14" i="3"/>
  <c r="GH14" i="3"/>
  <c r="GX14" i="3"/>
  <c r="HN14" i="3"/>
  <c r="ID14" i="3"/>
  <c r="AJ14" i="3"/>
  <c r="BQ14" i="3"/>
  <c r="CW14" i="3"/>
  <c r="EC14" i="3"/>
  <c r="FI14" i="3"/>
  <c r="HU14" i="3"/>
  <c r="AL14" i="3"/>
  <c r="BR14" i="3"/>
  <c r="CX14" i="3"/>
  <c r="ED14" i="3"/>
  <c r="FJ14" i="3"/>
  <c r="GP14" i="3"/>
  <c r="HV14" i="3"/>
  <c r="P14" i="3"/>
  <c r="CH14" i="3"/>
  <c r="ET14" i="3"/>
  <c r="HF14" i="3"/>
  <c r="BA14" i="3"/>
  <c r="DM14" i="3"/>
  <c r="FY14" i="3"/>
  <c r="O14" i="3"/>
  <c r="ES14" i="3"/>
  <c r="BB14" i="3"/>
  <c r="FZ14" i="3"/>
  <c r="HE14" i="3"/>
  <c r="CG14" i="3"/>
  <c r="DN14" i="3"/>
  <c r="O185" i="3"/>
  <c r="S185" i="3"/>
  <c r="W185" i="3"/>
  <c r="AA185" i="3"/>
  <c r="AE185" i="3"/>
  <c r="AI185" i="3"/>
  <c r="AM185" i="3"/>
  <c r="AQ185" i="3"/>
  <c r="AU185" i="3"/>
  <c r="AY185" i="3"/>
  <c r="BC185" i="3"/>
  <c r="BG185" i="3"/>
  <c r="BK185" i="3"/>
  <c r="BO185" i="3"/>
  <c r="BS185" i="3"/>
  <c r="BW185" i="3"/>
  <c r="CA185" i="3"/>
  <c r="CE185" i="3"/>
  <c r="CI185" i="3"/>
  <c r="CM185" i="3"/>
  <c r="CQ185" i="3"/>
  <c r="CU185" i="3"/>
  <c r="CY185" i="3"/>
  <c r="DC185" i="3"/>
  <c r="DG185" i="3"/>
  <c r="DK185" i="3"/>
  <c r="DO185" i="3"/>
  <c r="DS185" i="3"/>
  <c r="DW185" i="3"/>
  <c r="EA185" i="3"/>
  <c r="EE185" i="3"/>
  <c r="EI185" i="3"/>
  <c r="EM185" i="3"/>
  <c r="EQ185" i="3"/>
  <c r="EU185" i="3"/>
  <c r="EY185" i="3"/>
  <c r="FC185" i="3"/>
  <c r="FG185" i="3"/>
  <c r="FK185" i="3"/>
  <c r="FO185" i="3"/>
  <c r="FS185" i="3"/>
  <c r="FW185" i="3"/>
  <c r="GA185" i="3"/>
  <c r="GE185" i="3"/>
  <c r="GI185" i="3"/>
  <c r="GM185" i="3"/>
  <c r="GQ185" i="3"/>
  <c r="GU185" i="3"/>
  <c r="GY185" i="3"/>
  <c r="HC185" i="3"/>
  <c r="HG185" i="3"/>
  <c r="HK185" i="3"/>
  <c r="HO185" i="3"/>
  <c r="HS185" i="3"/>
  <c r="HW185" i="3"/>
  <c r="IA185" i="3"/>
  <c r="IE185" i="3"/>
  <c r="II185" i="3"/>
  <c r="P185" i="3"/>
  <c r="T185" i="3"/>
  <c r="X185" i="3"/>
  <c r="AB185" i="3"/>
  <c r="AF185" i="3"/>
  <c r="AJ185" i="3"/>
  <c r="AN185" i="3"/>
  <c r="AR185" i="3"/>
  <c r="AV185" i="3"/>
  <c r="AZ185" i="3"/>
  <c r="BD185" i="3"/>
  <c r="BH185" i="3"/>
  <c r="BL185" i="3"/>
  <c r="BP185" i="3"/>
  <c r="BT185" i="3"/>
  <c r="BX185" i="3"/>
  <c r="CB185" i="3"/>
  <c r="CF185" i="3"/>
  <c r="CJ185" i="3"/>
  <c r="CN185" i="3"/>
  <c r="CR185" i="3"/>
  <c r="CV185" i="3"/>
  <c r="CZ185" i="3"/>
  <c r="DD185" i="3"/>
  <c r="DH185" i="3"/>
  <c r="DL185" i="3"/>
  <c r="DP185" i="3"/>
  <c r="DT185" i="3"/>
  <c r="DX185" i="3"/>
  <c r="EB185" i="3"/>
  <c r="EF185" i="3"/>
  <c r="EJ185" i="3"/>
  <c r="EN185" i="3"/>
  <c r="ER185" i="3"/>
  <c r="EV185" i="3"/>
  <c r="EZ185" i="3"/>
  <c r="FD185" i="3"/>
  <c r="FH185" i="3"/>
  <c r="FL185" i="3"/>
  <c r="FP185" i="3"/>
  <c r="FT185" i="3"/>
  <c r="FX185" i="3"/>
  <c r="GB185" i="3"/>
  <c r="GF185" i="3"/>
  <c r="GN185" i="3"/>
  <c r="GR185" i="3"/>
  <c r="GV185" i="3"/>
  <c r="GZ185" i="3"/>
  <c r="HD185" i="3"/>
  <c r="HH185" i="3"/>
  <c r="HL185" i="3"/>
  <c r="HP185" i="3"/>
  <c r="HT185" i="3"/>
  <c r="HX185" i="3"/>
  <c r="IB185" i="3"/>
  <c r="IF185" i="3"/>
  <c r="Q185" i="3"/>
  <c r="Y185" i="3"/>
  <c r="AG185" i="3"/>
  <c r="AO185" i="3"/>
  <c r="AW185" i="3"/>
  <c r="BE185" i="3"/>
  <c r="BM185" i="3"/>
  <c r="BU185" i="3"/>
  <c r="CC185" i="3"/>
  <c r="CK185" i="3"/>
  <c r="CS185" i="3"/>
  <c r="DA185" i="3"/>
  <c r="DI185" i="3"/>
  <c r="DQ185" i="3"/>
  <c r="DY185" i="3"/>
  <c r="EG185" i="3"/>
  <c r="EO185" i="3"/>
  <c r="EW185" i="3"/>
  <c r="FE185" i="3"/>
  <c r="FM185" i="3"/>
  <c r="FU185" i="3"/>
  <c r="GC185" i="3"/>
  <c r="GK185" i="3"/>
  <c r="GS185" i="3"/>
  <c r="HA185" i="3"/>
  <c r="HI185" i="3"/>
  <c r="HQ185" i="3"/>
  <c r="HY185" i="3"/>
  <c r="IG185" i="3"/>
  <c r="R185" i="3"/>
  <c r="AH185" i="3"/>
  <c r="BF185" i="3"/>
  <c r="BV185" i="3"/>
  <c r="CT185" i="3"/>
  <c r="DR185" i="3"/>
  <c r="EP185" i="3"/>
  <c r="FN185" i="3"/>
  <c r="GL185" i="3"/>
  <c r="HB185" i="3"/>
  <c r="HZ185" i="3"/>
  <c r="M185" i="3"/>
  <c r="U185" i="3"/>
  <c r="AC185" i="3"/>
  <c r="AK185" i="3"/>
  <c r="AS185" i="3"/>
  <c r="BA185" i="3"/>
  <c r="BI185" i="3"/>
  <c r="BQ185" i="3"/>
  <c r="BY185" i="3"/>
  <c r="CG185" i="3"/>
  <c r="CO185" i="3"/>
  <c r="CW185" i="3"/>
  <c r="DE185" i="3"/>
  <c r="DM185" i="3"/>
  <c r="DU185" i="3"/>
  <c r="EC185" i="3"/>
  <c r="EK185" i="3"/>
  <c r="ES185" i="3"/>
  <c r="FA185" i="3"/>
  <c r="FI185" i="3"/>
  <c r="FQ185" i="3"/>
  <c r="FY185" i="3"/>
  <c r="GG185" i="3"/>
  <c r="GW185" i="3"/>
  <c r="HE185" i="3"/>
  <c r="HM185" i="3"/>
  <c r="HU185" i="3"/>
  <c r="IC185" i="3"/>
  <c r="N185" i="3"/>
  <c r="V185" i="3"/>
  <c r="AD185" i="3"/>
  <c r="AL185" i="3"/>
  <c r="AT185" i="3"/>
  <c r="BB185" i="3"/>
  <c r="BJ185" i="3"/>
  <c r="BR185" i="3"/>
  <c r="BZ185" i="3"/>
  <c r="CH185" i="3"/>
  <c r="CP185" i="3"/>
  <c r="CX185" i="3"/>
  <c r="DF185" i="3"/>
  <c r="DN185" i="3"/>
  <c r="DV185" i="3"/>
  <c r="ED185" i="3"/>
  <c r="EL185" i="3"/>
  <c r="ET185" i="3"/>
  <c r="FB185" i="3"/>
  <c r="FJ185" i="3"/>
  <c r="FR185" i="3"/>
  <c r="FZ185" i="3"/>
  <c r="GH185" i="3"/>
  <c r="GP185" i="3"/>
  <c r="GX185" i="3"/>
  <c r="HF185" i="3"/>
  <c r="HN185" i="3"/>
  <c r="HV185" i="3"/>
  <c r="ID185" i="3"/>
  <c r="Z185" i="3"/>
  <c r="AP185" i="3"/>
  <c r="AX185" i="3"/>
  <c r="BN185" i="3"/>
  <c r="CD185" i="3"/>
  <c r="CL185" i="3"/>
  <c r="DB185" i="3"/>
  <c r="DJ185" i="3"/>
  <c r="DZ185" i="3"/>
  <c r="EH185" i="3"/>
  <c r="EX185" i="3"/>
  <c r="FF185" i="3"/>
  <c r="FV185" i="3"/>
  <c r="GD185" i="3"/>
  <c r="GT185" i="3"/>
  <c r="HJ185" i="3"/>
  <c r="HR185" i="3"/>
  <c r="IH185" i="3"/>
  <c r="O217" i="3"/>
  <c r="S217" i="3"/>
  <c r="W217" i="3"/>
  <c r="AA217" i="3"/>
  <c r="AE217" i="3"/>
  <c r="AI217" i="3"/>
  <c r="AM217" i="3"/>
  <c r="AQ217" i="3"/>
  <c r="AU217" i="3"/>
  <c r="AY217" i="3"/>
  <c r="BC217" i="3"/>
  <c r="BG217" i="3"/>
  <c r="BK217" i="3"/>
  <c r="BO217" i="3"/>
  <c r="BS217" i="3"/>
  <c r="BW217" i="3"/>
  <c r="CA217" i="3"/>
  <c r="CE217" i="3"/>
  <c r="CI217" i="3"/>
  <c r="CM217" i="3"/>
  <c r="CQ217" i="3"/>
  <c r="CU217" i="3"/>
  <c r="CY217" i="3"/>
  <c r="DC217" i="3"/>
  <c r="DG217" i="3"/>
  <c r="DK217" i="3"/>
  <c r="DO217" i="3"/>
  <c r="DS217" i="3"/>
  <c r="DW217" i="3"/>
  <c r="EA217" i="3"/>
  <c r="EE217" i="3"/>
  <c r="EI217" i="3"/>
  <c r="EM217" i="3"/>
  <c r="EQ217" i="3"/>
  <c r="EU217" i="3"/>
  <c r="EY217" i="3"/>
  <c r="FC217" i="3"/>
  <c r="FG217" i="3"/>
  <c r="FK217" i="3"/>
  <c r="FO217" i="3"/>
  <c r="FS217" i="3"/>
  <c r="FW217" i="3"/>
  <c r="GA217" i="3"/>
  <c r="GE217" i="3"/>
  <c r="GI217" i="3"/>
  <c r="GM217" i="3"/>
  <c r="GQ217" i="3"/>
  <c r="GU217" i="3"/>
  <c r="GY217" i="3"/>
  <c r="HC217" i="3"/>
  <c r="HG217" i="3"/>
  <c r="HK217" i="3"/>
  <c r="HO217" i="3"/>
  <c r="HS217" i="3"/>
  <c r="HW217" i="3"/>
  <c r="IA217" i="3"/>
  <c r="IE217" i="3"/>
  <c r="II217" i="3"/>
  <c r="P217" i="3"/>
  <c r="T217" i="3"/>
  <c r="X217" i="3"/>
  <c r="AB217" i="3"/>
  <c r="AF217" i="3"/>
  <c r="AJ217" i="3"/>
  <c r="AN217" i="3"/>
  <c r="AR217" i="3"/>
  <c r="AV217" i="3"/>
  <c r="AZ217" i="3"/>
  <c r="BD217" i="3"/>
  <c r="BH217" i="3"/>
  <c r="BL217" i="3"/>
  <c r="BP217" i="3"/>
  <c r="BT217" i="3"/>
  <c r="BX217" i="3"/>
  <c r="CB217" i="3"/>
  <c r="CF217" i="3"/>
  <c r="CJ217" i="3"/>
  <c r="CN217" i="3"/>
  <c r="CR217" i="3"/>
  <c r="CV217" i="3"/>
  <c r="CZ217" i="3"/>
  <c r="DD217" i="3"/>
  <c r="DH217" i="3"/>
  <c r="DL217" i="3"/>
  <c r="DP217" i="3"/>
  <c r="DT217" i="3"/>
  <c r="DX217" i="3"/>
  <c r="EB217" i="3"/>
  <c r="EF217" i="3"/>
  <c r="EJ217" i="3"/>
  <c r="EN217" i="3"/>
  <c r="ER217" i="3"/>
  <c r="EV217" i="3"/>
  <c r="EZ217" i="3"/>
  <c r="FD217" i="3"/>
  <c r="FH217" i="3"/>
  <c r="FL217" i="3"/>
  <c r="FP217" i="3"/>
  <c r="FT217" i="3"/>
  <c r="FX217" i="3"/>
  <c r="GB217" i="3"/>
  <c r="GF217" i="3"/>
  <c r="GR217" i="3"/>
  <c r="GV217" i="3"/>
  <c r="GZ217" i="3"/>
  <c r="HD217" i="3"/>
  <c r="HH217" i="3"/>
  <c r="HL217" i="3"/>
  <c r="HP217" i="3"/>
  <c r="HT217" i="3"/>
  <c r="HX217" i="3"/>
  <c r="IB217" i="3"/>
  <c r="IF217" i="3"/>
  <c r="Q217" i="3"/>
  <c r="Y217" i="3"/>
  <c r="AG217" i="3"/>
  <c r="AO217" i="3"/>
  <c r="AW217" i="3"/>
  <c r="BE217" i="3"/>
  <c r="BM217" i="3"/>
  <c r="BU217" i="3"/>
  <c r="CC217" i="3"/>
  <c r="CK217" i="3"/>
  <c r="CS217" i="3"/>
  <c r="DA217" i="3"/>
  <c r="DI217" i="3"/>
  <c r="DQ217" i="3"/>
  <c r="DY217" i="3"/>
  <c r="EG217" i="3"/>
  <c r="EO217" i="3"/>
  <c r="EW217" i="3"/>
  <c r="FE217" i="3"/>
  <c r="FM217" i="3"/>
  <c r="FU217" i="3"/>
  <c r="GC217" i="3"/>
  <c r="GK217" i="3"/>
  <c r="GS217" i="3"/>
  <c r="HA217" i="3"/>
  <c r="HI217" i="3"/>
  <c r="HQ217" i="3"/>
  <c r="HY217" i="3"/>
  <c r="IG217" i="3"/>
  <c r="M217" i="3"/>
  <c r="U217" i="3"/>
  <c r="AC217" i="3"/>
  <c r="AK217" i="3"/>
  <c r="AS217" i="3"/>
  <c r="BA217" i="3"/>
  <c r="BI217" i="3"/>
  <c r="BQ217" i="3"/>
  <c r="BY217" i="3"/>
  <c r="CG217" i="3"/>
  <c r="CO217" i="3"/>
  <c r="CW217" i="3"/>
  <c r="DE217" i="3"/>
  <c r="DM217" i="3"/>
  <c r="DU217" i="3"/>
  <c r="EC217" i="3"/>
  <c r="EK217" i="3"/>
  <c r="ES217" i="3"/>
  <c r="FA217" i="3"/>
  <c r="FI217" i="3"/>
  <c r="FQ217" i="3"/>
  <c r="FY217" i="3"/>
  <c r="GG217" i="3"/>
  <c r="GO217" i="3"/>
  <c r="GW217" i="3"/>
  <c r="HE217" i="3"/>
  <c r="HM217" i="3"/>
  <c r="HU217" i="3"/>
  <c r="IC217" i="3"/>
  <c r="N217" i="3"/>
  <c r="V217" i="3"/>
  <c r="AD217" i="3"/>
  <c r="AL217" i="3"/>
  <c r="AT217" i="3"/>
  <c r="BB217" i="3"/>
  <c r="BJ217" i="3"/>
  <c r="BR217" i="3"/>
  <c r="BZ217" i="3"/>
  <c r="CH217" i="3"/>
  <c r="CP217" i="3"/>
  <c r="CX217" i="3"/>
  <c r="DF217" i="3"/>
  <c r="DN217" i="3"/>
  <c r="DV217" i="3"/>
  <c r="ED217" i="3"/>
  <c r="EL217" i="3"/>
  <c r="ET217" i="3"/>
  <c r="FB217" i="3"/>
  <c r="FJ217" i="3"/>
  <c r="FR217" i="3"/>
  <c r="FZ217" i="3"/>
  <c r="GH217" i="3"/>
  <c r="GP217" i="3"/>
  <c r="GX217" i="3"/>
  <c r="HF217" i="3"/>
  <c r="HN217" i="3"/>
  <c r="HV217" i="3"/>
  <c r="ID217" i="3"/>
  <c r="Z217" i="3"/>
  <c r="BF217" i="3"/>
  <c r="CL217" i="3"/>
  <c r="DR217" i="3"/>
  <c r="EX217" i="3"/>
  <c r="GD217" i="3"/>
  <c r="HJ217" i="3"/>
  <c r="AH217" i="3"/>
  <c r="BN217" i="3"/>
  <c r="CT217" i="3"/>
  <c r="DZ217" i="3"/>
  <c r="FF217" i="3"/>
  <c r="GL217" i="3"/>
  <c r="HR217" i="3"/>
  <c r="AP217" i="3"/>
  <c r="BV217" i="3"/>
  <c r="DB217" i="3"/>
  <c r="EH217" i="3"/>
  <c r="FN217" i="3"/>
  <c r="GT217" i="3"/>
  <c r="HZ217" i="3"/>
  <c r="R217" i="3"/>
  <c r="AX217" i="3"/>
  <c r="CD217" i="3"/>
  <c r="DJ217" i="3"/>
  <c r="EP217" i="3"/>
  <c r="FV217" i="3"/>
  <c r="HB217" i="3"/>
  <c r="IH217" i="3"/>
  <c r="M37" i="2"/>
  <c r="N36" i="3"/>
  <c r="R36" i="3"/>
  <c r="V36" i="3"/>
  <c r="Z36" i="3"/>
  <c r="AD36" i="3"/>
  <c r="AH36" i="3"/>
  <c r="AL36" i="3"/>
  <c r="AP36" i="3"/>
  <c r="AT36" i="3"/>
  <c r="AX36" i="3"/>
  <c r="BB36" i="3"/>
  <c r="BF36" i="3"/>
  <c r="BJ36" i="3"/>
  <c r="O36" i="3"/>
  <c r="S36" i="3"/>
  <c r="W36" i="3"/>
  <c r="AA36" i="3"/>
  <c r="AE36" i="3"/>
  <c r="AI36" i="3"/>
  <c r="AM36" i="3"/>
  <c r="AQ36" i="3"/>
  <c r="AU36" i="3"/>
  <c r="AY36" i="3"/>
  <c r="BC36" i="3"/>
  <c r="BG36" i="3"/>
  <c r="BK36" i="3"/>
  <c r="BO36" i="3"/>
  <c r="BS36" i="3"/>
  <c r="BW36" i="3"/>
  <c r="CA36" i="3"/>
  <c r="CE36" i="3"/>
  <c r="CI36" i="3"/>
  <c r="CM36" i="3"/>
  <c r="CQ36" i="3"/>
  <c r="CU36" i="3"/>
  <c r="CY36" i="3"/>
  <c r="DC36" i="3"/>
  <c r="DG36" i="3"/>
  <c r="DK36" i="3"/>
  <c r="DO36" i="3"/>
  <c r="DS36" i="3"/>
  <c r="DW36" i="3"/>
  <c r="EA36" i="3"/>
  <c r="EE36" i="3"/>
  <c r="EI36" i="3"/>
  <c r="EM36" i="3"/>
  <c r="EQ36" i="3"/>
  <c r="EU36" i="3"/>
  <c r="EY36" i="3"/>
  <c r="FC36" i="3"/>
  <c r="FG36" i="3"/>
  <c r="FK36" i="3"/>
  <c r="FO36" i="3"/>
  <c r="FS36" i="3"/>
  <c r="FW36" i="3"/>
  <c r="GA36" i="3"/>
  <c r="GE36" i="3"/>
  <c r="GI36" i="3"/>
  <c r="GM36" i="3"/>
  <c r="GQ36" i="3"/>
  <c r="GU36" i="3"/>
  <c r="GY36" i="3"/>
  <c r="HC36" i="3"/>
  <c r="HG36" i="3"/>
  <c r="HK36" i="3"/>
  <c r="HO36" i="3"/>
  <c r="HS36" i="3"/>
  <c r="HW36" i="3"/>
  <c r="IA36" i="3"/>
  <c r="IE36" i="3"/>
  <c r="II36" i="3"/>
  <c r="P36" i="3"/>
  <c r="X36" i="3"/>
  <c r="AF36" i="3"/>
  <c r="AN36" i="3"/>
  <c r="AV36" i="3"/>
  <c r="BD36" i="3"/>
  <c r="BL36" i="3"/>
  <c r="BQ36" i="3"/>
  <c r="BV36" i="3"/>
  <c r="CB36" i="3"/>
  <c r="CG36" i="3"/>
  <c r="CL36" i="3"/>
  <c r="CR36" i="3"/>
  <c r="CW36" i="3"/>
  <c r="DB36" i="3"/>
  <c r="DH36" i="3"/>
  <c r="DM36" i="3"/>
  <c r="DR36" i="3"/>
  <c r="DX36" i="3"/>
  <c r="EC36" i="3"/>
  <c r="EH36" i="3"/>
  <c r="EN36" i="3"/>
  <c r="ES36" i="3"/>
  <c r="EX36" i="3"/>
  <c r="FD36" i="3"/>
  <c r="FI36" i="3"/>
  <c r="FN36" i="3"/>
  <c r="FT36" i="3"/>
  <c r="FY36" i="3"/>
  <c r="GD36" i="3"/>
  <c r="GO36" i="3"/>
  <c r="GT36" i="3"/>
  <c r="GZ36" i="3"/>
  <c r="HE36" i="3"/>
  <c r="HJ36" i="3"/>
  <c r="HP36" i="3"/>
  <c r="HU36" i="3"/>
  <c r="HZ36" i="3"/>
  <c r="IF36" i="3"/>
  <c r="Q36" i="3"/>
  <c r="Y36" i="3"/>
  <c r="AG36" i="3"/>
  <c r="AO36" i="3"/>
  <c r="AW36" i="3"/>
  <c r="BE36" i="3"/>
  <c r="BM36" i="3"/>
  <c r="BR36" i="3"/>
  <c r="BX36" i="3"/>
  <c r="CC36" i="3"/>
  <c r="CH36" i="3"/>
  <c r="CS36" i="3"/>
  <c r="CX36" i="3"/>
  <c r="DD36" i="3"/>
  <c r="DI36" i="3"/>
  <c r="DN36" i="3"/>
  <c r="DT36" i="3"/>
  <c r="DY36" i="3"/>
  <c r="ED36" i="3"/>
  <c r="EJ36" i="3"/>
  <c r="EO36" i="3"/>
  <c r="ET36" i="3"/>
  <c r="EZ36" i="3"/>
  <c r="FE36" i="3"/>
  <c r="FJ36" i="3"/>
  <c r="FP36" i="3"/>
  <c r="FU36" i="3"/>
  <c r="FZ36" i="3"/>
  <c r="GF36" i="3"/>
  <c r="GK36" i="3"/>
  <c r="GP36" i="3"/>
  <c r="GV36" i="3"/>
  <c r="HA36" i="3"/>
  <c r="HF36" i="3"/>
  <c r="HL36" i="3"/>
  <c r="HQ36" i="3"/>
  <c r="HV36" i="3"/>
  <c r="IB36" i="3"/>
  <c r="IG36" i="3"/>
  <c r="U36" i="3"/>
  <c r="AK36" i="3"/>
  <c r="BA36" i="3"/>
  <c r="BP36" i="3"/>
  <c r="BZ36" i="3"/>
  <c r="CK36" i="3"/>
  <c r="CV36" i="3"/>
  <c r="DF36" i="3"/>
  <c r="DQ36" i="3"/>
  <c r="EB36" i="3"/>
  <c r="EL36" i="3"/>
  <c r="EW36" i="3"/>
  <c r="FH36" i="3"/>
  <c r="FR36" i="3"/>
  <c r="GC36" i="3"/>
  <c r="GN36" i="3"/>
  <c r="GX36" i="3"/>
  <c r="HI36" i="3"/>
  <c r="HT36" i="3"/>
  <c r="ID36" i="3"/>
  <c r="AB36" i="3"/>
  <c r="AR36" i="3"/>
  <c r="BH36" i="3"/>
  <c r="BT36" i="3"/>
  <c r="CD36" i="3"/>
  <c r="CO36" i="3"/>
  <c r="CZ36" i="3"/>
  <c r="DJ36" i="3"/>
  <c r="DU36" i="3"/>
  <c r="EF36" i="3"/>
  <c r="EP36" i="3"/>
  <c r="FA36" i="3"/>
  <c r="FL36" i="3"/>
  <c r="FV36" i="3"/>
  <c r="GG36" i="3"/>
  <c r="GR36" i="3"/>
  <c r="HB36" i="3"/>
  <c r="HM36" i="3"/>
  <c r="HX36" i="3"/>
  <c r="IH36" i="3"/>
  <c r="AC36" i="3"/>
  <c r="BI36" i="3"/>
  <c r="CF36" i="3"/>
  <c r="DA36" i="3"/>
  <c r="DV36" i="3"/>
  <c r="ER36" i="3"/>
  <c r="FM36" i="3"/>
  <c r="GH36" i="3"/>
  <c r="HD36" i="3"/>
  <c r="HY36" i="3"/>
  <c r="AJ36" i="3"/>
  <c r="BN36" i="3"/>
  <c r="CJ36" i="3"/>
  <c r="DE36" i="3"/>
  <c r="DZ36" i="3"/>
  <c r="EV36" i="3"/>
  <c r="FQ36" i="3"/>
  <c r="GL36" i="3"/>
  <c r="HH36" i="3"/>
  <c r="IC36" i="3"/>
  <c r="M36" i="3"/>
  <c r="AS36" i="3"/>
  <c r="BU36" i="3"/>
  <c r="CP36" i="3"/>
  <c r="DL36" i="3"/>
  <c r="EG36" i="3"/>
  <c r="FB36" i="3"/>
  <c r="FX36" i="3"/>
  <c r="GS36" i="3"/>
  <c r="HN36" i="3"/>
  <c r="T36" i="3"/>
  <c r="DP36" i="3"/>
  <c r="GW36" i="3"/>
  <c r="AZ36" i="3"/>
  <c r="EK36" i="3"/>
  <c r="HR36" i="3"/>
  <c r="BY36" i="3"/>
  <c r="FF36" i="3"/>
  <c r="CT36" i="3"/>
  <c r="GB36" i="3"/>
  <c r="N65" i="3"/>
  <c r="R65" i="3"/>
  <c r="V65" i="3"/>
  <c r="Z65" i="3"/>
  <c r="AD65" i="3"/>
  <c r="AH65" i="3"/>
  <c r="AL65" i="3"/>
  <c r="AP65" i="3"/>
  <c r="AT65" i="3"/>
  <c r="AX65" i="3"/>
  <c r="BB65" i="3"/>
  <c r="BF65" i="3"/>
  <c r="BJ65" i="3"/>
  <c r="BN65" i="3"/>
  <c r="BR65" i="3"/>
  <c r="BV65" i="3"/>
  <c r="BZ65" i="3"/>
  <c r="CD65" i="3"/>
  <c r="CH65" i="3"/>
  <c r="CL65" i="3"/>
  <c r="CP65" i="3"/>
  <c r="CT65" i="3"/>
  <c r="CX65" i="3"/>
  <c r="DB65" i="3"/>
  <c r="DF65" i="3"/>
  <c r="DJ65" i="3"/>
  <c r="DN65" i="3"/>
  <c r="DR65" i="3"/>
  <c r="DV65" i="3"/>
  <c r="DZ65" i="3"/>
  <c r="ED65" i="3"/>
  <c r="EH65" i="3"/>
  <c r="EL65" i="3"/>
  <c r="EP65" i="3"/>
  <c r="ET65" i="3"/>
  <c r="EX65" i="3"/>
  <c r="FB65" i="3"/>
  <c r="FF65" i="3"/>
  <c r="FJ65" i="3"/>
  <c r="FN65" i="3"/>
  <c r="FR65" i="3"/>
  <c r="FV65" i="3"/>
  <c r="FZ65" i="3"/>
  <c r="GD65" i="3"/>
  <c r="GH65" i="3"/>
  <c r="GL65" i="3"/>
  <c r="GP65" i="3"/>
  <c r="GT65" i="3"/>
  <c r="GX65" i="3"/>
  <c r="HB65" i="3"/>
  <c r="HF65" i="3"/>
  <c r="HJ65" i="3"/>
  <c r="HN65" i="3"/>
  <c r="HR65" i="3"/>
  <c r="HV65" i="3"/>
  <c r="HZ65" i="3"/>
  <c r="ID65" i="3"/>
  <c r="IH65" i="3"/>
  <c r="O65" i="3"/>
  <c r="S65" i="3"/>
  <c r="W65" i="3"/>
  <c r="AA65" i="3"/>
  <c r="AE65" i="3"/>
  <c r="AI65" i="3"/>
  <c r="AM65" i="3"/>
  <c r="AQ65" i="3"/>
  <c r="AU65" i="3"/>
  <c r="AY65" i="3"/>
  <c r="BC65" i="3"/>
  <c r="BG65" i="3"/>
  <c r="BK65" i="3"/>
  <c r="BO65" i="3"/>
  <c r="BS65" i="3"/>
  <c r="BW65" i="3"/>
  <c r="CA65" i="3"/>
  <c r="CE65" i="3"/>
  <c r="CI65" i="3"/>
  <c r="CM65" i="3"/>
  <c r="CQ65" i="3"/>
  <c r="CU65" i="3"/>
  <c r="CY65" i="3"/>
  <c r="DG65" i="3"/>
  <c r="DK65" i="3"/>
  <c r="DO65" i="3"/>
  <c r="DS65" i="3"/>
  <c r="DW65" i="3"/>
  <c r="EA65" i="3"/>
  <c r="EE65" i="3"/>
  <c r="EI65" i="3"/>
  <c r="EM65" i="3"/>
  <c r="EQ65" i="3"/>
  <c r="EU65" i="3"/>
  <c r="EY65" i="3"/>
  <c r="FC65" i="3"/>
  <c r="FG65" i="3"/>
  <c r="FK65" i="3"/>
  <c r="FO65" i="3"/>
  <c r="FS65" i="3"/>
  <c r="FW65" i="3"/>
  <c r="GA65" i="3"/>
  <c r="GE65" i="3"/>
  <c r="GI65" i="3"/>
  <c r="GM65" i="3"/>
  <c r="GQ65" i="3"/>
  <c r="GU65" i="3"/>
  <c r="GY65" i="3"/>
  <c r="HC65" i="3"/>
  <c r="HG65" i="3"/>
  <c r="HK65" i="3"/>
  <c r="HO65" i="3"/>
  <c r="HS65" i="3"/>
  <c r="HW65" i="3"/>
  <c r="IA65" i="3"/>
  <c r="IE65" i="3"/>
  <c r="II65" i="3"/>
  <c r="P65" i="3"/>
  <c r="AF65" i="3"/>
  <c r="AN65" i="3"/>
  <c r="AV65" i="3"/>
  <c r="BD65" i="3"/>
  <c r="BL65" i="3"/>
  <c r="BT65" i="3"/>
  <c r="CB65" i="3"/>
  <c r="CJ65" i="3"/>
  <c r="CR65" i="3"/>
  <c r="CZ65" i="3"/>
  <c r="DH65" i="3"/>
  <c r="DP65" i="3"/>
  <c r="DX65" i="3"/>
  <c r="EF65" i="3"/>
  <c r="EN65" i="3"/>
  <c r="EV65" i="3"/>
  <c r="FD65" i="3"/>
  <c r="FL65" i="3"/>
  <c r="FT65" i="3"/>
  <c r="GB65" i="3"/>
  <c r="GR65" i="3"/>
  <c r="GZ65" i="3"/>
  <c r="HH65" i="3"/>
  <c r="HP65" i="3"/>
  <c r="HX65" i="3"/>
  <c r="IF65" i="3"/>
  <c r="Q65" i="3"/>
  <c r="Y65" i="3"/>
  <c r="AG65" i="3"/>
  <c r="AO65" i="3"/>
  <c r="AW65" i="3"/>
  <c r="BE65" i="3"/>
  <c r="BM65" i="3"/>
  <c r="BU65" i="3"/>
  <c r="CC65" i="3"/>
  <c r="CK65" i="3"/>
  <c r="CS65" i="3"/>
  <c r="DA65" i="3"/>
  <c r="DI65" i="3"/>
  <c r="DQ65" i="3"/>
  <c r="DY65" i="3"/>
  <c r="EG65" i="3"/>
  <c r="EO65" i="3"/>
  <c r="EW65" i="3"/>
  <c r="FE65" i="3"/>
  <c r="FM65" i="3"/>
  <c r="FU65" i="3"/>
  <c r="GC65" i="3"/>
  <c r="GK65" i="3"/>
  <c r="GS65" i="3"/>
  <c r="HA65" i="3"/>
  <c r="HI65" i="3"/>
  <c r="HQ65" i="3"/>
  <c r="HY65" i="3"/>
  <c r="IG65" i="3"/>
  <c r="AB65" i="3"/>
  <c r="AR65" i="3"/>
  <c r="BH65" i="3"/>
  <c r="BX65" i="3"/>
  <c r="CN65" i="3"/>
  <c r="DD65" i="3"/>
  <c r="DT65" i="3"/>
  <c r="EJ65" i="3"/>
  <c r="EZ65" i="3"/>
  <c r="FP65" i="3"/>
  <c r="GF65" i="3"/>
  <c r="GV65" i="3"/>
  <c r="HL65" i="3"/>
  <c r="IB65" i="3"/>
  <c r="M65" i="3"/>
  <c r="AJ65" i="3"/>
  <c r="BA65" i="3"/>
  <c r="BY65" i="3"/>
  <c r="CV65" i="3"/>
  <c r="DM65" i="3"/>
  <c r="EK65" i="3"/>
  <c r="FH65" i="3"/>
  <c r="FY65" i="3"/>
  <c r="GW65" i="3"/>
  <c r="HT65" i="3"/>
  <c r="T65" i="3"/>
  <c r="AK65" i="3"/>
  <c r="BI65" i="3"/>
  <c r="CF65" i="3"/>
  <c r="CW65" i="3"/>
  <c r="DU65" i="3"/>
  <c r="ER65" i="3"/>
  <c r="FI65" i="3"/>
  <c r="GG65" i="3"/>
  <c r="HD65" i="3"/>
  <c r="HU65" i="3"/>
  <c r="U65" i="3"/>
  <c r="AS65" i="3"/>
  <c r="BP65" i="3"/>
  <c r="CG65" i="3"/>
  <c r="DE65" i="3"/>
  <c r="EB65" i="3"/>
  <c r="ES65" i="3"/>
  <c r="FQ65" i="3"/>
  <c r="GN65" i="3"/>
  <c r="HE65" i="3"/>
  <c r="IC65" i="3"/>
  <c r="AC65" i="3"/>
  <c r="DL65" i="3"/>
  <c r="GO65" i="3"/>
  <c r="AZ65" i="3"/>
  <c r="EC65" i="3"/>
  <c r="HM65" i="3"/>
  <c r="BQ65" i="3"/>
  <c r="FA65" i="3"/>
  <c r="FX65" i="3"/>
  <c r="CO65" i="3"/>
  <c r="M96" i="2"/>
  <c r="P95" i="3"/>
  <c r="T95" i="3"/>
  <c r="X95" i="3"/>
  <c r="AB95" i="3"/>
  <c r="AF95" i="3"/>
  <c r="AJ95" i="3"/>
  <c r="AN95" i="3"/>
  <c r="AR95" i="3"/>
  <c r="AV95" i="3"/>
  <c r="AZ95" i="3"/>
  <c r="BD95" i="3"/>
  <c r="BH95" i="3"/>
  <c r="BL95" i="3"/>
  <c r="BP95" i="3"/>
  <c r="BT95" i="3"/>
  <c r="BX95" i="3"/>
  <c r="CB95" i="3"/>
  <c r="CF95" i="3"/>
  <c r="CJ95" i="3"/>
  <c r="CN95" i="3"/>
  <c r="CR95" i="3"/>
  <c r="CV95" i="3"/>
  <c r="CZ95" i="3"/>
  <c r="DD95" i="3"/>
  <c r="DH95" i="3"/>
  <c r="DL95" i="3"/>
  <c r="DP95" i="3"/>
  <c r="DT95" i="3"/>
  <c r="DX95" i="3"/>
  <c r="EB95" i="3"/>
  <c r="EF95" i="3"/>
  <c r="EJ95" i="3"/>
  <c r="EN95" i="3"/>
  <c r="ER95" i="3"/>
  <c r="EV95" i="3"/>
  <c r="EZ95" i="3"/>
  <c r="FD95" i="3"/>
  <c r="FH95" i="3"/>
  <c r="FL95" i="3"/>
  <c r="FP95" i="3"/>
  <c r="FT95" i="3"/>
  <c r="FX95" i="3"/>
  <c r="GB95" i="3"/>
  <c r="GF95" i="3"/>
  <c r="GN95" i="3"/>
  <c r="GR95" i="3"/>
  <c r="GV95" i="3"/>
  <c r="GZ95" i="3"/>
  <c r="HD95" i="3"/>
  <c r="HH95" i="3"/>
  <c r="HL95" i="3"/>
  <c r="HP95" i="3"/>
  <c r="HT95" i="3"/>
  <c r="HX95" i="3"/>
  <c r="IB95" i="3"/>
  <c r="IF95" i="3"/>
  <c r="M95" i="3"/>
  <c r="R95" i="3"/>
  <c r="W95" i="3"/>
  <c r="AC95" i="3"/>
  <c r="AH95" i="3"/>
  <c r="AM95" i="3"/>
  <c r="AS95" i="3"/>
  <c r="AX95" i="3"/>
  <c r="BC95" i="3"/>
  <c r="BI95" i="3"/>
  <c r="BN95" i="3"/>
  <c r="BS95" i="3"/>
  <c r="BY95" i="3"/>
  <c r="CD95" i="3"/>
  <c r="CI95" i="3"/>
  <c r="CO95" i="3"/>
  <c r="CT95" i="3"/>
  <c r="S95" i="3"/>
  <c r="Z95" i="3"/>
  <c r="AG95" i="3"/>
  <c r="AO95" i="3"/>
  <c r="AU95" i="3"/>
  <c r="BB95" i="3"/>
  <c r="BJ95" i="3"/>
  <c r="BQ95" i="3"/>
  <c r="BW95" i="3"/>
  <c r="CE95" i="3"/>
  <c r="CL95" i="3"/>
  <c r="CS95" i="3"/>
  <c r="CY95" i="3"/>
  <c r="DE95" i="3"/>
  <c r="DJ95" i="3"/>
  <c r="DO95" i="3"/>
  <c r="DU95" i="3"/>
  <c r="DZ95" i="3"/>
  <c r="EE95" i="3"/>
  <c r="EK95" i="3"/>
  <c r="EP95" i="3"/>
  <c r="EU95" i="3"/>
  <c r="FA95" i="3"/>
  <c r="FF95" i="3"/>
  <c r="FK95" i="3"/>
  <c r="FQ95" i="3"/>
  <c r="FV95" i="3"/>
  <c r="GA95" i="3"/>
  <c r="GG95" i="3"/>
  <c r="GL95" i="3"/>
  <c r="GQ95" i="3"/>
  <c r="GW95" i="3"/>
  <c r="HB95" i="3"/>
  <c r="HG95" i="3"/>
  <c r="HM95" i="3"/>
  <c r="HR95" i="3"/>
  <c r="HW95" i="3"/>
  <c r="IC95" i="3"/>
  <c r="IH95" i="3"/>
  <c r="N95" i="3"/>
  <c r="U95" i="3"/>
  <c r="AA95" i="3"/>
  <c r="AI95" i="3"/>
  <c r="AP95" i="3"/>
  <c r="AW95" i="3"/>
  <c r="BE95" i="3"/>
  <c r="BK95" i="3"/>
  <c r="BR95" i="3"/>
  <c r="BZ95" i="3"/>
  <c r="CG95" i="3"/>
  <c r="CM95" i="3"/>
  <c r="CU95" i="3"/>
  <c r="DA95" i="3"/>
  <c r="DF95" i="3"/>
  <c r="DK95" i="3"/>
  <c r="DQ95" i="3"/>
  <c r="DV95" i="3"/>
  <c r="EA95" i="3"/>
  <c r="EG95" i="3"/>
  <c r="EL95" i="3"/>
  <c r="EQ95" i="3"/>
  <c r="EW95" i="3"/>
  <c r="FB95" i="3"/>
  <c r="FG95" i="3"/>
  <c r="FM95" i="3"/>
  <c r="FR95" i="3"/>
  <c r="FW95" i="3"/>
  <c r="GC95" i="3"/>
  <c r="GH95" i="3"/>
  <c r="GM95" i="3"/>
  <c r="GS95" i="3"/>
  <c r="GX95" i="3"/>
  <c r="HC95" i="3"/>
  <c r="HI95" i="3"/>
  <c r="HN95" i="3"/>
  <c r="HS95" i="3"/>
  <c r="HY95" i="3"/>
  <c r="ID95" i="3"/>
  <c r="II95" i="3"/>
  <c r="O95" i="3"/>
  <c r="V95" i="3"/>
  <c r="AD95" i="3"/>
  <c r="AK95" i="3"/>
  <c r="AQ95" i="3"/>
  <c r="AY95" i="3"/>
  <c r="BF95" i="3"/>
  <c r="BM95" i="3"/>
  <c r="BU95" i="3"/>
  <c r="CA95" i="3"/>
  <c r="CH95" i="3"/>
  <c r="CP95" i="3"/>
  <c r="CW95" i="3"/>
  <c r="DB95" i="3"/>
  <c r="DG95" i="3"/>
  <c r="DM95" i="3"/>
  <c r="DR95" i="3"/>
  <c r="DW95" i="3"/>
  <c r="EC95" i="3"/>
  <c r="EH95" i="3"/>
  <c r="EM95" i="3"/>
  <c r="ES95" i="3"/>
  <c r="EX95" i="3"/>
  <c r="FC95" i="3"/>
  <c r="FI95" i="3"/>
  <c r="FN95" i="3"/>
  <c r="FS95" i="3"/>
  <c r="FY95" i="3"/>
  <c r="GD95" i="3"/>
  <c r="GI95" i="3"/>
  <c r="GO95" i="3"/>
  <c r="GT95" i="3"/>
  <c r="GY95" i="3"/>
  <c r="HE95" i="3"/>
  <c r="HJ95" i="3"/>
  <c r="HO95" i="3"/>
  <c r="HU95" i="3"/>
  <c r="HZ95" i="3"/>
  <c r="IE95" i="3"/>
  <c r="Y95" i="3"/>
  <c r="BA95" i="3"/>
  <c r="CC95" i="3"/>
  <c r="DC95" i="3"/>
  <c r="DY95" i="3"/>
  <c r="ET95" i="3"/>
  <c r="FO95" i="3"/>
  <c r="GK95" i="3"/>
  <c r="HF95" i="3"/>
  <c r="IA95" i="3"/>
  <c r="AL95" i="3"/>
  <c r="BO95" i="3"/>
  <c r="CQ95" i="3"/>
  <c r="DN95" i="3"/>
  <c r="EI95" i="3"/>
  <c r="FE95" i="3"/>
  <c r="FZ95" i="3"/>
  <c r="GU95" i="3"/>
  <c r="HQ95" i="3"/>
  <c r="AE95" i="3"/>
  <c r="CK95" i="3"/>
  <c r="ED95" i="3"/>
  <c r="FU95" i="3"/>
  <c r="HK95" i="3"/>
  <c r="BG95" i="3"/>
  <c r="DI95" i="3"/>
  <c r="EY95" i="3"/>
  <c r="GP95" i="3"/>
  <c r="IG95" i="3"/>
  <c r="CX95" i="3"/>
  <c r="GE95" i="3"/>
  <c r="Q95" i="3"/>
  <c r="DS95" i="3"/>
  <c r="HA95" i="3"/>
  <c r="AT95" i="3"/>
  <c r="EO95" i="3"/>
  <c r="HV95" i="3"/>
  <c r="BV95" i="3"/>
  <c r="FJ95" i="3"/>
  <c r="M125" i="2"/>
  <c r="O124" i="3"/>
  <c r="S124" i="3"/>
  <c r="W124" i="3"/>
  <c r="AA124" i="3"/>
  <c r="AE124" i="3"/>
  <c r="AI124" i="3"/>
  <c r="AM124" i="3"/>
  <c r="AQ124" i="3"/>
  <c r="AU124" i="3"/>
  <c r="AY124" i="3"/>
  <c r="BC124" i="3"/>
  <c r="BG124" i="3"/>
  <c r="BK124" i="3"/>
  <c r="BO124" i="3"/>
  <c r="BS124" i="3"/>
  <c r="BW124" i="3"/>
  <c r="CA124" i="3"/>
  <c r="CE124" i="3"/>
  <c r="CI124" i="3"/>
  <c r="CM124" i="3"/>
  <c r="CQ124" i="3"/>
  <c r="CU124" i="3"/>
  <c r="CY124" i="3"/>
  <c r="DC124" i="3"/>
  <c r="DG124" i="3"/>
  <c r="DK124" i="3"/>
  <c r="DO124" i="3"/>
  <c r="DS124" i="3"/>
  <c r="DW124" i="3"/>
  <c r="EA124" i="3"/>
  <c r="EE124" i="3"/>
  <c r="EI124" i="3"/>
  <c r="EM124" i="3"/>
  <c r="EQ124" i="3"/>
  <c r="EU124" i="3"/>
  <c r="EY124" i="3"/>
  <c r="FC124" i="3"/>
  <c r="FG124" i="3"/>
  <c r="FK124" i="3"/>
  <c r="FS124" i="3"/>
  <c r="FW124" i="3"/>
  <c r="GA124" i="3"/>
  <c r="GE124" i="3"/>
  <c r="GI124" i="3"/>
  <c r="GM124" i="3"/>
  <c r="GQ124" i="3"/>
  <c r="GU124" i="3"/>
  <c r="GY124" i="3"/>
  <c r="HC124" i="3"/>
  <c r="HG124" i="3"/>
  <c r="HK124" i="3"/>
  <c r="HO124" i="3"/>
  <c r="HS124" i="3"/>
  <c r="HW124" i="3"/>
  <c r="IA124" i="3"/>
  <c r="IE124" i="3"/>
  <c r="II124" i="3"/>
  <c r="M124" i="3"/>
  <c r="Q124" i="3"/>
  <c r="U124" i="3"/>
  <c r="Y124" i="3"/>
  <c r="AC124" i="3"/>
  <c r="AG124" i="3"/>
  <c r="AK124" i="3"/>
  <c r="AO124" i="3"/>
  <c r="AS124" i="3"/>
  <c r="AW124" i="3"/>
  <c r="BA124" i="3"/>
  <c r="BE124" i="3"/>
  <c r="BI124" i="3"/>
  <c r="BM124" i="3"/>
  <c r="BQ124" i="3"/>
  <c r="BU124" i="3"/>
  <c r="BY124" i="3"/>
  <c r="CC124" i="3"/>
  <c r="CG124" i="3"/>
  <c r="CK124" i="3"/>
  <c r="CO124" i="3"/>
  <c r="CS124" i="3"/>
  <c r="CW124" i="3"/>
  <c r="DA124" i="3"/>
  <c r="DE124" i="3"/>
  <c r="DI124" i="3"/>
  <c r="DM124" i="3"/>
  <c r="DQ124" i="3"/>
  <c r="DU124" i="3"/>
  <c r="DY124" i="3"/>
  <c r="EC124" i="3"/>
  <c r="EG124" i="3"/>
  <c r="EK124" i="3"/>
  <c r="EO124" i="3"/>
  <c r="ES124" i="3"/>
  <c r="EW124" i="3"/>
  <c r="FA124" i="3"/>
  <c r="FE124" i="3"/>
  <c r="FI124" i="3"/>
  <c r="FM124" i="3"/>
  <c r="FQ124" i="3"/>
  <c r="FU124" i="3"/>
  <c r="FY124" i="3"/>
  <c r="GC124" i="3"/>
  <c r="GG124" i="3"/>
  <c r="GK124" i="3"/>
  <c r="GS124" i="3"/>
  <c r="GW124" i="3"/>
  <c r="HA124" i="3"/>
  <c r="HE124" i="3"/>
  <c r="HI124" i="3"/>
  <c r="HM124" i="3"/>
  <c r="HQ124" i="3"/>
  <c r="HU124" i="3"/>
  <c r="HY124" i="3"/>
  <c r="IC124" i="3"/>
  <c r="IG124" i="3"/>
  <c r="P124" i="3"/>
  <c r="X124" i="3"/>
  <c r="AF124" i="3"/>
  <c r="AN124" i="3"/>
  <c r="AV124" i="3"/>
  <c r="BD124" i="3"/>
  <c r="BT124" i="3"/>
  <c r="CB124" i="3"/>
  <c r="CJ124" i="3"/>
  <c r="CR124" i="3"/>
  <c r="CZ124" i="3"/>
  <c r="DH124" i="3"/>
  <c r="DP124" i="3"/>
  <c r="DX124" i="3"/>
  <c r="EF124" i="3"/>
  <c r="EN124" i="3"/>
  <c r="EV124" i="3"/>
  <c r="FD124" i="3"/>
  <c r="FL124" i="3"/>
  <c r="FT124" i="3"/>
  <c r="GB124" i="3"/>
  <c r="GJ124" i="3"/>
  <c r="GR124" i="3"/>
  <c r="GZ124" i="3"/>
  <c r="HH124" i="3"/>
  <c r="HP124" i="3"/>
  <c r="HX124" i="3"/>
  <c r="IF124" i="3"/>
  <c r="T124" i="3"/>
  <c r="AB124" i="3"/>
  <c r="AJ124" i="3"/>
  <c r="AR124" i="3"/>
  <c r="AZ124" i="3"/>
  <c r="BH124" i="3"/>
  <c r="BP124" i="3"/>
  <c r="BX124" i="3"/>
  <c r="CF124" i="3"/>
  <c r="CV124" i="3"/>
  <c r="DD124" i="3"/>
  <c r="DL124" i="3"/>
  <c r="DT124" i="3"/>
  <c r="EB124" i="3"/>
  <c r="EJ124" i="3"/>
  <c r="ER124" i="3"/>
  <c r="EZ124" i="3"/>
  <c r="FH124" i="3"/>
  <c r="FP124" i="3"/>
  <c r="FX124" i="3"/>
  <c r="GF124" i="3"/>
  <c r="GN124" i="3"/>
  <c r="GV124" i="3"/>
  <c r="HD124" i="3"/>
  <c r="HL124" i="3"/>
  <c r="HT124" i="3"/>
  <c r="IB124" i="3"/>
  <c r="R124" i="3"/>
  <c r="AH124" i="3"/>
  <c r="AX124" i="3"/>
  <c r="BN124" i="3"/>
  <c r="CD124" i="3"/>
  <c r="CT124" i="3"/>
  <c r="DJ124" i="3"/>
  <c r="DZ124" i="3"/>
  <c r="EP124" i="3"/>
  <c r="FF124" i="3"/>
  <c r="FV124" i="3"/>
  <c r="GL124" i="3"/>
  <c r="HB124" i="3"/>
  <c r="HR124" i="3"/>
  <c r="IH124" i="3"/>
  <c r="V124" i="3"/>
  <c r="AL124" i="3"/>
  <c r="BB124" i="3"/>
  <c r="BR124" i="3"/>
  <c r="CH124" i="3"/>
  <c r="CX124" i="3"/>
  <c r="DN124" i="3"/>
  <c r="ED124" i="3"/>
  <c r="ET124" i="3"/>
  <c r="FJ124" i="3"/>
  <c r="FZ124" i="3"/>
  <c r="GP124" i="3"/>
  <c r="HF124" i="3"/>
  <c r="HV124" i="3"/>
  <c r="Z124" i="3"/>
  <c r="AP124" i="3"/>
  <c r="BF124" i="3"/>
  <c r="BV124" i="3"/>
  <c r="CL124" i="3"/>
  <c r="DB124" i="3"/>
  <c r="DR124" i="3"/>
  <c r="EH124" i="3"/>
  <c r="EX124" i="3"/>
  <c r="FN124" i="3"/>
  <c r="GD124" i="3"/>
  <c r="GT124" i="3"/>
  <c r="HJ124" i="3"/>
  <c r="HZ124" i="3"/>
  <c r="AD124" i="3"/>
  <c r="CP124" i="3"/>
  <c r="FB124" i="3"/>
  <c r="HN124" i="3"/>
  <c r="N124" i="3"/>
  <c r="BZ124" i="3"/>
  <c r="EL124" i="3"/>
  <c r="GX124" i="3"/>
  <c r="DF124" i="3"/>
  <c r="ID124" i="3"/>
  <c r="DV124" i="3"/>
  <c r="AT124" i="3"/>
  <c r="FR124" i="3"/>
  <c r="BJ124" i="3"/>
  <c r="GH124" i="3"/>
  <c r="M155" i="2"/>
  <c r="O154" i="3"/>
  <c r="S154" i="3"/>
  <c r="W154" i="3"/>
  <c r="AA154" i="3"/>
  <c r="AE154" i="3"/>
  <c r="AI154" i="3"/>
  <c r="AM154" i="3"/>
  <c r="AQ154" i="3"/>
  <c r="AU154" i="3"/>
  <c r="AY154" i="3"/>
  <c r="BC154" i="3"/>
  <c r="BG154" i="3"/>
  <c r="BK154" i="3"/>
  <c r="BO154" i="3"/>
  <c r="BS154" i="3"/>
  <c r="BW154" i="3"/>
  <c r="CA154" i="3"/>
  <c r="CE154" i="3"/>
  <c r="CI154" i="3"/>
  <c r="CM154" i="3"/>
  <c r="CQ154" i="3"/>
  <c r="CU154" i="3"/>
  <c r="CY154" i="3"/>
  <c r="DC154" i="3"/>
  <c r="DG154" i="3"/>
  <c r="DK154" i="3"/>
  <c r="DO154" i="3"/>
  <c r="DS154" i="3"/>
  <c r="DW154" i="3"/>
  <c r="EA154" i="3"/>
  <c r="EE154" i="3"/>
  <c r="EI154" i="3"/>
  <c r="EM154" i="3"/>
  <c r="EQ154" i="3"/>
  <c r="EU154" i="3"/>
  <c r="EY154" i="3"/>
  <c r="FC154" i="3"/>
  <c r="FG154" i="3"/>
  <c r="FK154" i="3"/>
  <c r="FO154" i="3"/>
  <c r="FS154" i="3"/>
  <c r="FW154" i="3"/>
  <c r="GA154" i="3"/>
  <c r="GE154" i="3"/>
  <c r="GI154" i="3"/>
  <c r="GM154" i="3"/>
  <c r="GQ154" i="3"/>
  <c r="GU154" i="3"/>
  <c r="GY154" i="3"/>
  <c r="HC154" i="3"/>
  <c r="HG154" i="3"/>
  <c r="HK154" i="3"/>
  <c r="HO154" i="3"/>
  <c r="HS154" i="3"/>
  <c r="HW154" i="3"/>
  <c r="IA154" i="3"/>
  <c r="IE154" i="3"/>
  <c r="II154" i="3"/>
  <c r="M154" i="3"/>
  <c r="Q154" i="3"/>
  <c r="U154" i="3"/>
  <c r="Y154" i="3"/>
  <c r="AC154" i="3"/>
  <c r="AG154" i="3"/>
  <c r="AK154" i="3"/>
  <c r="AO154" i="3"/>
  <c r="AS154" i="3"/>
  <c r="AW154" i="3"/>
  <c r="BA154" i="3"/>
  <c r="BE154" i="3"/>
  <c r="BI154" i="3"/>
  <c r="BM154" i="3"/>
  <c r="BQ154" i="3"/>
  <c r="BU154" i="3"/>
  <c r="BY154" i="3"/>
  <c r="CC154" i="3"/>
  <c r="CG154" i="3"/>
  <c r="CK154" i="3"/>
  <c r="CO154" i="3"/>
  <c r="CS154" i="3"/>
  <c r="CW154" i="3"/>
  <c r="DA154" i="3"/>
  <c r="DE154" i="3"/>
  <c r="DI154" i="3"/>
  <c r="DM154" i="3"/>
  <c r="DQ154" i="3"/>
  <c r="DU154" i="3"/>
  <c r="DY154" i="3"/>
  <c r="EC154" i="3"/>
  <c r="EG154" i="3"/>
  <c r="EK154" i="3"/>
  <c r="EO154" i="3"/>
  <c r="ES154" i="3"/>
  <c r="EW154" i="3"/>
  <c r="FA154" i="3"/>
  <c r="FE154" i="3"/>
  <c r="FI154" i="3"/>
  <c r="FM154" i="3"/>
  <c r="FQ154" i="3"/>
  <c r="FU154" i="3"/>
  <c r="FY154" i="3"/>
  <c r="GC154" i="3"/>
  <c r="GG154" i="3"/>
  <c r="GK154" i="3"/>
  <c r="GO154" i="3"/>
  <c r="GS154" i="3"/>
  <c r="GW154" i="3"/>
  <c r="HA154" i="3"/>
  <c r="HE154" i="3"/>
  <c r="HI154" i="3"/>
  <c r="HM154" i="3"/>
  <c r="HQ154" i="3"/>
  <c r="HU154" i="3"/>
  <c r="HY154" i="3"/>
  <c r="IC154" i="3"/>
  <c r="IG154" i="3"/>
  <c r="T154" i="3"/>
  <c r="AB154" i="3"/>
  <c r="AJ154" i="3"/>
  <c r="AR154" i="3"/>
  <c r="AZ154" i="3"/>
  <c r="BH154" i="3"/>
  <c r="BP154" i="3"/>
  <c r="BX154" i="3"/>
  <c r="CF154" i="3"/>
  <c r="CN154" i="3"/>
  <c r="CV154" i="3"/>
  <c r="DD154" i="3"/>
  <c r="DL154" i="3"/>
  <c r="DT154" i="3"/>
  <c r="EB154" i="3"/>
  <c r="EJ154" i="3"/>
  <c r="ER154" i="3"/>
  <c r="EZ154" i="3"/>
  <c r="FH154" i="3"/>
  <c r="FP154" i="3"/>
  <c r="FX154" i="3"/>
  <c r="GF154" i="3"/>
  <c r="GN154" i="3"/>
  <c r="GV154" i="3"/>
  <c r="HD154" i="3"/>
  <c r="HL154" i="3"/>
  <c r="HT154" i="3"/>
  <c r="IB154" i="3"/>
  <c r="N154" i="3"/>
  <c r="V154" i="3"/>
  <c r="AD154" i="3"/>
  <c r="AL154" i="3"/>
  <c r="AT154" i="3"/>
  <c r="BB154" i="3"/>
  <c r="BJ154" i="3"/>
  <c r="BR154" i="3"/>
  <c r="BZ154" i="3"/>
  <c r="CH154" i="3"/>
  <c r="CP154" i="3"/>
  <c r="CX154" i="3"/>
  <c r="DF154" i="3"/>
  <c r="DN154" i="3"/>
  <c r="DV154" i="3"/>
  <c r="ED154" i="3"/>
  <c r="EL154" i="3"/>
  <c r="ET154" i="3"/>
  <c r="FB154" i="3"/>
  <c r="FJ154" i="3"/>
  <c r="FR154" i="3"/>
  <c r="FZ154" i="3"/>
  <c r="GH154" i="3"/>
  <c r="GP154" i="3"/>
  <c r="GX154" i="3"/>
  <c r="HF154" i="3"/>
  <c r="HN154" i="3"/>
  <c r="HV154" i="3"/>
  <c r="ID154" i="3"/>
  <c r="Z154" i="3"/>
  <c r="AP154" i="3"/>
  <c r="BF154" i="3"/>
  <c r="BV154" i="3"/>
  <c r="CL154" i="3"/>
  <c r="DB154" i="3"/>
  <c r="DR154" i="3"/>
  <c r="EH154" i="3"/>
  <c r="EX154" i="3"/>
  <c r="FN154" i="3"/>
  <c r="GD154" i="3"/>
  <c r="GT154" i="3"/>
  <c r="HJ154" i="3"/>
  <c r="HZ154" i="3"/>
  <c r="P154" i="3"/>
  <c r="AH154" i="3"/>
  <c r="BD154" i="3"/>
  <c r="CB154" i="3"/>
  <c r="CT154" i="3"/>
  <c r="DP154" i="3"/>
  <c r="EN154" i="3"/>
  <c r="FF154" i="3"/>
  <c r="GB154" i="3"/>
  <c r="GZ154" i="3"/>
  <c r="HR154" i="3"/>
  <c r="R154" i="3"/>
  <c r="AN154" i="3"/>
  <c r="BL154" i="3"/>
  <c r="CZ154" i="3"/>
  <c r="DX154" i="3"/>
  <c r="FL154" i="3"/>
  <c r="HB154" i="3"/>
  <c r="X154" i="3"/>
  <c r="AV154" i="3"/>
  <c r="BN154" i="3"/>
  <c r="CJ154" i="3"/>
  <c r="DH154" i="3"/>
  <c r="DZ154" i="3"/>
  <c r="EV154" i="3"/>
  <c r="FT154" i="3"/>
  <c r="GL154" i="3"/>
  <c r="HH154" i="3"/>
  <c r="IF154" i="3"/>
  <c r="AF154" i="3"/>
  <c r="AX154" i="3"/>
  <c r="BT154" i="3"/>
  <c r="CR154" i="3"/>
  <c r="DJ154" i="3"/>
  <c r="EF154" i="3"/>
  <c r="FD154" i="3"/>
  <c r="FV154" i="3"/>
  <c r="GR154" i="3"/>
  <c r="HP154" i="3"/>
  <c r="IH154" i="3"/>
  <c r="CD154" i="3"/>
  <c r="EP154" i="3"/>
  <c r="GJ154" i="3"/>
  <c r="HX154" i="3"/>
  <c r="M182" i="3"/>
  <c r="Q182" i="3"/>
  <c r="U182" i="3"/>
  <c r="Y182" i="3"/>
  <c r="AC182" i="3"/>
  <c r="AG182" i="3"/>
  <c r="AK182" i="3"/>
  <c r="AO182" i="3"/>
  <c r="AS182" i="3"/>
  <c r="AW182" i="3"/>
  <c r="BA182" i="3"/>
  <c r="BE182" i="3"/>
  <c r="BI182" i="3"/>
  <c r="BM182" i="3"/>
  <c r="BQ182" i="3"/>
  <c r="BU182" i="3"/>
  <c r="BY182" i="3"/>
  <c r="CC182" i="3"/>
  <c r="CG182" i="3"/>
  <c r="CK182" i="3"/>
  <c r="CO182" i="3"/>
  <c r="CS182" i="3"/>
  <c r="CW182" i="3"/>
  <c r="DA182" i="3"/>
  <c r="DE182" i="3"/>
  <c r="DI182" i="3"/>
  <c r="DM182" i="3"/>
  <c r="DQ182" i="3"/>
  <c r="DU182" i="3"/>
  <c r="DY182" i="3"/>
  <c r="EC182" i="3"/>
  <c r="EG182" i="3"/>
  <c r="EK182" i="3"/>
  <c r="EO182" i="3"/>
  <c r="ES182" i="3"/>
  <c r="EW182" i="3"/>
  <c r="FA182" i="3"/>
  <c r="FE182" i="3"/>
  <c r="FI182" i="3"/>
  <c r="FM182" i="3"/>
  <c r="FQ182" i="3"/>
  <c r="FU182" i="3"/>
  <c r="FY182" i="3"/>
  <c r="GC182" i="3"/>
  <c r="GG182" i="3"/>
  <c r="GK182" i="3"/>
  <c r="GO182" i="3"/>
  <c r="GS182" i="3"/>
  <c r="GW182" i="3"/>
  <c r="HA182" i="3"/>
  <c r="HE182" i="3"/>
  <c r="HI182" i="3"/>
  <c r="HM182" i="3"/>
  <c r="HQ182" i="3"/>
  <c r="HU182" i="3"/>
  <c r="HY182" i="3"/>
  <c r="IC182" i="3"/>
  <c r="IG182" i="3"/>
  <c r="O182" i="3"/>
  <c r="T182" i="3"/>
  <c r="Z182" i="3"/>
  <c r="AE182" i="3"/>
  <c r="AJ182" i="3"/>
  <c r="AP182" i="3"/>
  <c r="AU182" i="3"/>
  <c r="AZ182" i="3"/>
  <c r="BF182" i="3"/>
  <c r="BK182" i="3"/>
  <c r="BP182" i="3"/>
  <c r="BV182" i="3"/>
  <c r="CA182" i="3"/>
  <c r="CF182" i="3"/>
  <c r="CL182" i="3"/>
  <c r="CQ182" i="3"/>
  <c r="CV182" i="3"/>
  <c r="DB182" i="3"/>
  <c r="DG182" i="3"/>
  <c r="DL182" i="3"/>
  <c r="DR182" i="3"/>
  <c r="DW182" i="3"/>
  <c r="EB182" i="3"/>
  <c r="EH182" i="3"/>
  <c r="EM182" i="3"/>
  <c r="ER182" i="3"/>
  <c r="EX182" i="3"/>
  <c r="FC182" i="3"/>
  <c r="FH182" i="3"/>
  <c r="FN182" i="3"/>
  <c r="FS182" i="3"/>
  <c r="FX182" i="3"/>
  <c r="GD182" i="3"/>
  <c r="GI182" i="3"/>
  <c r="GN182" i="3"/>
  <c r="GT182" i="3"/>
  <c r="GY182" i="3"/>
  <c r="HD182" i="3"/>
  <c r="HJ182" i="3"/>
  <c r="HO182" i="3"/>
  <c r="HT182" i="3"/>
  <c r="HZ182" i="3"/>
  <c r="IE182" i="3"/>
  <c r="P182" i="3"/>
  <c r="V182" i="3"/>
  <c r="AA182" i="3"/>
  <c r="AF182" i="3"/>
  <c r="AL182" i="3"/>
  <c r="AQ182" i="3"/>
  <c r="AV182" i="3"/>
  <c r="BB182" i="3"/>
  <c r="BG182" i="3"/>
  <c r="BL182" i="3"/>
  <c r="BR182" i="3"/>
  <c r="BW182" i="3"/>
  <c r="CB182" i="3"/>
  <c r="CH182" i="3"/>
  <c r="CM182" i="3"/>
  <c r="CR182" i="3"/>
  <c r="CX182" i="3"/>
  <c r="DC182" i="3"/>
  <c r="DH182" i="3"/>
  <c r="DN182" i="3"/>
  <c r="DS182" i="3"/>
  <c r="DX182" i="3"/>
  <c r="ED182" i="3"/>
  <c r="EI182" i="3"/>
  <c r="EN182" i="3"/>
  <c r="ET182" i="3"/>
  <c r="EY182" i="3"/>
  <c r="FD182" i="3"/>
  <c r="FJ182" i="3"/>
  <c r="FO182" i="3"/>
  <c r="FT182" i="3"/>
  <c r="FZ182" i="3"/>
  <c r="GE182" i="3"/>
  <c r="GJ182" i="3"/>
  <c r="GP182" i="3"/>
  <c r="GU182" i="3"/>
  <c r="GZ182" i="3"/>
  <c r="HF182" i="3"/>
  <c r="HK182" i="3"/>
  <c r="HP182" i="3"/>
  <c r="HV182" i="3"/>
  <c r="IA182" i="3"/>
  <c r="IF182" i="3"/>
  <c r="W182" i="3"/>
  <c r="AH182" i="3"/>
  <c r="AR182" i="3"/>
  <c r="BC182" i="3"/>
  <c r="BN182" i="3"/>
  <c r="BX182" i="3"/>
  <c r="CI182" i="3"/>
  <c r="DD182" i="3"/>
  <c r="DO182" i="3"/>
  <c r="DZ182" i="3"/>
  <c r="EJ182" i="3"/>
  <c r="EU182" i="3"/>
  <c r="FF182" i="3"/>
  <c r="FP182" i="3"/>
  <c r="GA182" i="3"/>
  <c r="GL182" i="3"/>
  <c r="GV182" i="3"/>
  <c r="HG182" i="3"/>
  <c r="HR182" i="3"/>
  <c r="IB182" i="3"/>
  <c r="X182" i="3"/>
  <c r="AT182" i="3"/>
  <c r="BZ182" i="3"/>
  <c r="CJ182" i="3"/>
  <c r="DF182" i="3"/>
  <c r="EL182" i="3"/>
  <c r="FR182" i="3"/>
  <c r="GX182" i="3"/>
  <c r="ID182" i="3"/>
  <c r="R182" i="3"/>
  <c r="AB182" i="3"/>
  <c r="AM182" i="3"/>
  <c r="AX182" i="3"/>
  <c r="BH182" i="3"/>
  <c r="BS182" i="3"/>
  <c r="CD182" i="3"/>
  <c r="CN182" i="3"/>
  <c r="CY182" i="3"/>
  <c r="DJ182" i="3"/>
  <c r="DT182" i="3"/>
  <c r="EE182" i="3"/>
  <c r="EP182" i="3"/>
  <c r="EZ182" i="3"/>
  <c r="FK182" i="3"/>
  <c r="FV182" i="3"/>
  <c r="GF182" i="3"/>
  <c r="GQ182" i="3"/>
  <c r="HB182" i="3"/>
  <c r="HL182" i="3"/>
  <c r="HW182" i="3"/>
  <c r="IH182" i="3"/>
  <c r="S182" i="3"/>
  <c r="AD182" i="3"/>
  <c r="AN182" i="3"/>
  <c r="AY182" i="3"/>
  <c r="BJ182" i="3"/>
  <c r="BT182" i="3"/>
  <c r="CE182" i="3"/>
  <c r="CP182" i="3"/>
  <c r="CZ182" i="3"/>
  <c r="DV182" i="3"/>
  <c r="EF182" i="3"/>
  <c r="EQ182" i="3"/>
  <c r="FB182" i="3"/>
  <c r="FL182" i="3"/>
  <c r="FW182" i="3"/>
  <c r="GH182" i="3"/>
  <c r="GR182" i="3"/>
  <c r="HC182" i="3"/>
  <c r="HN182" i="3"/>
  <c r="II182" i="3"/>
  <c r="N182" i="3"/>
  <c r="AI182" i="3"/>
  <c r="BD182" i="3"/>
  <c r="BO182" i="3"/>
  <c r="CU182" i="3"/>
  <c r="DP182" i="3"/>
  <c r="EA182" i="3"/>
  <c r="EV182" i="3"/>
  <c r="FG182" i="3"/>
  <c r="GB182" i="3"/>
  <c r="GM182" i="3"/>
  <c r="HH182" i="3"/>
  <c r="HS182" i="3"/>
  <c r="M230" i="3"/>
  <c r="Q230" i="3"/>
  <c r="U230" i="3"/>
  <c r="Y230" i="3"/>
  <c r="AC230" i="3"/>
  <c r="AG230" i="3"/>
  <c r="AK230" i="3"/>
  <c r="AO230" i="3"/>
  <c r="AS230" i="3"/>
  <c r="AW230" i="3"/>
  <c r="BA230" i="3"/>
  <c r="BE230" i="3"/>
  <c r="BI230" i="3"/>
  <c r="BM230" i="3"/>
  <c r="BQ230" i="3"/>
  <c r="BU230" i="3"/>
  <c r="BY230" i="3"/>
  <c r="CC230" i="3"/>
  <c r="CG230" i="3"/>
  <c r="CK230" i="3"/>
  <c r="CO230" i="3"/>
  <c r="CS230" i="3"/>
  <c r="CW230" i="3"/>
  <c r="DA230" i="3"/>
  <c r="DE230" i="3"/>
  <c r="DI230" i="3"/>
  <c r="DM230" i="3"/>
  <c r="DQ230" i="3"/>
  <c r="DU230" i="3"/>
  <c r="DY230" i="3"/>
  <c r="EC230" i="3"/>
  <c r="EG230" i="3"/>
  <c r="EK230" i="3"/>
  <c r="EO230" i="3"/>
  <c r="ES230" i="3"/>
  <c r="EW230" i="3"/>
  <c r="FA230" i="3"/>
  <c r="FE230" i="3"/>
  <c r="FI230" i="3"/>
  <c r="FM230" i="3"/>
  <c r="FQ230" i="3"/>
  <c r="FU230" i="3"/>
  <c r="FY230" i="3"/>
  <c r="GC230" i="3"/>
  <c r="GG230" i="3"/>
  <c r="GK230" i="3"/>
  <c r="GS230" i="3"/>
  <c r="GW230" i="3"/>
  <c r="HA230" i="3"/>
  <c r="HE230" i="3"/>
  <c r="HI230" i="3"/>
  <c r="HM230" i="3"/>
  <c r="HQ230" i="3"/>
  <c r="HU230" i="3"/>
  <c r="HY230" i="3"/>
  <c r="IC230" i="3"/>
  <c r="IG230" i="3"/>
  <c r="O230" i="3"/>
  <c r="T230" i="3"/>
  <c r="Z230" i="3"/>
  <c r="AE230" i="3"/>
  <c r="AJ230" i="3"/>
  <c r="AP230" i="3"/>
  <c r="AU230" i="3"/>
  <c r="AZ230" i="3"/>
  <c r="BF230" i="3"/>
  <c r="BK230" i="3"/>
  <c r="BP230" i="3"/>
  <c r="BV230" i="3"/>
  <c r="CA230" i="3"/>
  <c r="CF230" i="3"/>
  <c r="CL230" i="3"/>
  <c r="CQ230" i="3"/>
  <c r="CV230" i="3"/>
  <c r="DB230" i="3"/>
  <c r="DG230" i="3"/>
  <c r="DL230" i="3"/>
  <c r="DR230" i="3"/>
  <c r="DW230" i="3"/>
  <c r="EB230" i="3"/>
  <c r="EH230" i="3"/>
  <c r="EM230" i="3"/>
  <c r="ER230" i="3"/>
  <c r="EX230" i="3"/>
  <c r="FC230" i="3"/>
  <c r="FH230" i="3"/>
  <c r="FN230" i="3"/>
  <c r="FS230" i="3"/>
  <c r="FX230" i="3"/>
  <c r="GD230" i="3"/>
  <c r="GI230" i="3"/>
  <c r="GN230" i="3"/>
  <c r="GT230" i="3"/>
  <c r="GY230" i="3"/>
  <c r="HD230" i="3"/>
  <c r="HJ230" i="3"/>
  <c r="HO230" i="3"/>
  <c r="HT230" i="3"/>
  <c r="HZ230" i="3"/>
  <c r="IE230" i="3"/>
  <c r="R230" i="3"/>
  <c r="W230" i="3"/>
  <c r="AB230" i="3"/>
  <c r="AH230" i="3"/>
  <c r="AM230" i="3"/>
  <c r="AR230" i="3"/>
  <c r="AX230" i="3"/>
  <c r="BC230" i="3"/>
  <c r="BH230" i="3"/>
  <c r="BN230" i="3"/>
  <c r="BS230" i="3"/>
  <c r="BX230" i="3"/>
  <c r="CD230" i="3"/>
  <c r="CI230" i="3"/>
  <c r="CN230" i="3"/>
  <c r="CT230" i="3"/>
  <c r="CY230" i="3"/>
  <c r="DD230" i="3"/>
  <c r="DJ230" i="3"/>
  <c r="DO230" i="3"/>
  <c r="DT230" i="3"/>
  <c r="DZ230" i="3"/>
  <c r="EE230" i="3"/>
  <c r="EJ230" i="3"/>
  <c r="EP230" i="3"/>
  <c r="EU230" i="3"/>
  <c r="EZ230" i="3"/>
  <c r="FF230" i="3"/>
  <c r="FK230" i="3"/>
  <c r="FP230" i="3"/>
  <c r="FV230" i="3"/>
  <c r="GA230" i="3"/>
  <c r="GF230" i="3"/>
  <c r="GL230" i="3"/>
  <c r="GQ230" i="3"/>
  <c r="GV230" i="3"/>
  <c r="HB230" i="3"/>
  <c r="HG230" i="3"/>
  <c r="HL230" i="3"/>
  <c r="HR230" i="3"/>
  <c r="HW230" i="3"/>
  <c r="IB230" i="3"/>
  <c r="IH230" i="3"/>
  <c r="N230" i="3"/>
  <c r="S230" i="3"/>
  <c r="X230" i="3"/>
  <c r="AD230" i="3"/>
  <c r="AI230" i="3"/>
  <c r="AN230" i="3"/>
  <c r="AT230" i="3"/>
  <c r="AY230" i="3"/>
  <c r="BD230" i="3"/>
  <c r="BJ230" i="3"/>
  <c r="BO230" i="3"/>
  <c r="BT230" i="3"/>
  <c r="BZ230" i="3"/>
  <c r="CE230" i="3"/>
  <c r="CP230" i="3"/>
  <c r="CU230" i="3"/>
  <c r="CZ230" i="3"/>
  <c r="DF230" i="3"/>
  <c r="DK230" i="3"/>
  <c r="DP230" i="3"/>
  <c r="DV230" i="3"/>
  <c r="EA230" i="3"/>
  <c r="EF230" i="3"/>
  <c r="EL230" i="3"/>
  <c r="EQ230" i="3"/>
  <c r="EV230" i="3"/>
  <c r="FB230" i="3"/>
  <c r="FG230" i="3"/>
  <c r="FL230" i="3"/>
  <c r="FR230" i="3"/>
  <c r="FW230" i="3"/>
  <c r="GB230" i="3"/>
  <c r="GH230" i="3"/>
  <c r="GM230" i="3"/>
  <c r="GR230" i="3"/>
  <c r="GX230" i="3"/>
  <c r="HC230" i="3"/>
  <c r="HH230" i="3"/>
  <c r="HN230" i="3"/>
  <c r="HS230" i="3"/>
  <c r="HX230" i="3"/>
  <c r="ID230" i="3"/>
  <c r="II230" i="3"/>
  <c r="P230" i="3"/>
  <c r="AL230" i="3"/>
  <c r="BG230" i="3"/>
  <c r="CB230" i="3"/>
  <c r="CX230" i="3"/>
  <c r="DS230" i="3"/>
  <c r="EN230" i="3"/>
  <c r="FJ230" i="3"/>
  <c r="GE230" i="3"/>
  <c r="GZ230" i="3"/>
  <c r="HV230" i="3"/>
  <c r="V230" i="3"/>
  <c r="CH230" i="3"/>
  <c r="ET230" i="3"/>
  <c r="HF230" i="3"/>
  <c r="AA230" i="3"/>
  <c r="AV230" i="3"/>
  <c r="BR230" i="3"/>
  <c r="CM230" i="3"/>
  <c r="DH230" i="3"/>
  <c r="ED230" i="3"/>
  <c r="EY230" i="3"/>
  <c r="FT230" i="3"/>
  <c r="GP230" i="3"/>
  <c r="HK230" i="3"/>
  <c r="IF230" i="3"/>
  <c r="AF230" i="3"/>
  <c r="BB230" i="3"/>
  <c r="BW230" i="3"/>
  <c r="CR230" i="3"/>
  <c r="DN230" i="3"/>
  <c r="EI230" i="3"/>
  <c r="FD230" i="3"/>
  <c r="FZ230" i="3"/>
  <c r="GU230" i="3"/>
  <c r="HP230" i="3"/>
  <c r="AQ230" i="3"/>
  <c r="BL230" i="3"/>
  <c r="DC230" i="3"/>
  <c r="DX230" i="3"/>
  <c r="FO230" i="3"/>
  <c r="GJ230" i="3"/>
  <c r="IA230" i="3"/>
  <c r="M49" i="2"/>
  <c r="N48" i="3"/>
  <c r="R48" i="3"/>
  <c r="V48" i="3"/>
  <c r="Z48" i="3"/>
  <c r="AD48" i="3"/>
  <c r="AH48" i="3"/>
  <c r="AL48" i="3"/>
  <c r="AP48" i="3"/>
  <c r="AT48" i="3"/>
  <c r="AX48" i="3"/>
  <c r="BB48" i="3"/>
  <c r="BF48" i="3"/>
  <c r="BJ48" i="3"/>
  <c r="BN48" i="3"/>
  <c r="BR48" i="3"/>
  <c r="BV48" i="3"/>
  <c r="BZ48" i="3"/>
  <c r="CD48" i="3"/>
  <c r="CH48" i="3"/>
  <c r="CL48" i="3"/>
  <c r="CP48" i="3"/>
  <c r="CT48" i="3"/>
  <c r="CX48" i="3"/>
  <c r="DB48" i="3"/>
  <c r="DF48" i="3"/>
  <c r="DJ48" i="3"/>
  <c r="DN48" i="3"/>
  <c r="DR48" i="3"/>
  <c r="DV48" i="3"/>
  <c r="DZ48" i="3"/>
  <c r="ED48" i="3"/>
  <c r="EH48" i="3"/>
  <c r="EL48" i="3"/>
  <c r="EP48" i="3"/>
  <c r="ET48" i="3"/>
  <c r="EX48" i="3"/>
  <c r="FB48" i="3"/>
  <c r="FF48" i="3"/>
  <c r="FJ48" i="3"/>
  <c r="FN48" i="3"/>
  <c r="FR48" i="3"/>
  <c r="FV48" i="3"/>
  <c r="FZ48" i="3"/>
  <c r="GD48" i="3"/>
  <c r="GH48" i="3"/>
  <c r="GL48" i="3"/>
  <c r="GP48" i="3"/>
  <c r="GT48" i="3"/>
  <c r="GX48" i="3"/>
  <c r="HB48" i="3"/>
  <c r="HF48" i="3"/>
  <c r="HJ48" i="3"/>
  <c r="HN48" i="3"/>
  <c r="HR48" i="3"/>
  <c r="HV48" i="3"/>
  <c r="HZ48" i="3"/>
  <c r="ID48" i="3"/>
  <c r="IH48" i="3"/>
  <c r="O48" i="3"/>
  <c r="S48" i="3"/>
  <c r="W48" i="3"/>
  <c r="AA48" i="3"/>
  <c r="AE48" i="3"/>
  <c r="AI48" i="3"/>
  <c r="AM48" i="3"/>
  <c r="AQ48" i="3"/>
  <c r="AU48" i="3"/>
  <c r="AY48" i="3"/>
  <c r="BC48" i="3"/>
  <c r="BG48" i="3"/>
  <c r="BK48" i="3"/>
  <c r="BO48" i="3"/>
  <c r="BS48" i="3"/>
  <c r="BW48" i="3"/>
  <c r="CA48" i="3"/>
  <c r="CE48" i="3"/>
  <c r="CI48" i="3"/>
  <c r="CM48" i="3"/>
  <c r="CQ48" i="3"/>
  <c r="CU48" i="3"/>
  <c r="CY48" i="3"/>
  <c r="DC48" i="3"/>
  <c r="DG48" i="3"/>
  <c r="DK48" i="3"/>
  <c r="DO48" i="3"/>
  <c r="DS48" i="3"/>
  <c r="DW48" i="3"/>
  <c r="EA48" i="3"/>
  <c r="EE48" i="3"/>
  <c r="EI48" i="3"/>
  <c r="EM48" i="3"/>
  <c r="EQ48" i="3"/>
  <c r="EU48" i="3"/>
  <c r="EY48" i="3"/>
  <c r="FC48" i="3"/>
  <c r="FG48" i="3"/>
  <c r="FK48" i="3"/>
  <c r="FO48" i="3"/>
  <c r="FS48" i="3"/>
  <c r="FW48" i="3"/>
  <c r="GA48" i="3"/>
  <c r="GE48" i="3"/>
  <c r="GI48" i="3"/>
  <c r="GM48" i="3"/>
  <c r="GQ48" i="3"/>
  <c r="GU48" i="3"/>
  <c r="GY48" i="3"/>
  <c r="HC48" i="3"/>
  <c r="HG48" i="3"/>
  <c r="HK48" i="3"/>
  <c r="HO48" i="3"/>
  <c r="HS48" i="3"/>
  <c r="HW48" i="3"/>
  <c r="IA48" i="3"/>
  <c r="IE48" i="3"/>
  <c r="II48" i="3"/>
  <c r="M48" i="3"/>
  <c r="U48" i="3"/>
  <c r="AC48" i="3"/>
  <c r="AK48" i="3"/>
  <c r="AS48" i="3"/>
  <c r="BA48" i="3"/>
  <c r="BI48" i="3"/>
  <c r="BQ48" i="3"/>
  <c r="BY48" i="3"/>
  <c r="CG48" i="3"/>
  <c r="CO48" i="3"/>
  <c r="CW48" i="3"/>
  <c r="DE48" i="3"/>
  <c r="DM48" i="3"/>
  <c r="DU48" i="3"/>
  <c r="EC48" i="3"/>
  <c r="EK48" i="3"/>
  <c r="ES48" i="3"/>
  <c r="FA48" i="3"/>
  <c r="FI48" i="3"/>
  <c r="FQ48" i="3"/>
  <c r="FY48" i="3"/>
  <c r="GG48" i="3"/>
  <c r="GO48" i="3"/>
  <c r="GW48" i="3"/>
  <c r="HE48" i="3"/>
  <c r="HM48" i="3"/>
  <c r="HU48" i="3"/>
  <c r="IC48" i="3"/>
  <c r="P48" i="3"/>
  <c r="X48" i="3"/>
  <c r="AF48" i="3"/>
  <c r="AN48" i="3"/>
  <c r="AV48" i="3"/>
  <c r="BD48" i="3"/>
  <c r="BL48" i="3"/>
  <c r="BT48" i="3"/>
  <c r="CB48" i="3"/>
  <c r="CJ48" i="3"/>
  <c r="CR48" i="3"/>
  <c r="CZ48" i="3"/>
  <c r="DH48" i="3"/>
  <c r="DP48" i="3"/>
  <c r="DX48" i="3"/>
  <c r="EF48" i="3"/>
  <c r="EN48" i="3"/>
  <c r="EV48" i="3"/>
  <c r="FD48" i="3"/>
  <c r="FL48" i="3"/>
  <c r="FT48" i="3"/>
  <c r="GB48" i="3"/>
  <c r="GR48" i="3"/>
  <c r="GZ48" i="3"/>
  <c r="HH48" i="3"/>
  <c r="HP48" i="3"/>
  <c r="HX48" i="3"/>
  <c r="IF48" i="3"/>
  <c r="Q48" i="3"/>
  <c r="AG48" i="3"/>
  <c r="AW48" i="3"/>
  <c r="BM48" i="3"/>
  <c r="CC48" i="3"/>
  <c r="CS48" i="3"/>
  <c r="DI48" i="3"/>
  <c r="DY48" i="3"/>
  <c r="EO48" i="3"/>
  <c r="FE48" i="3"/>
  <c r="FU48" i="3"/>
  <c r="GK48" i="3"/>
  <c r="HA48" i="3"/>
  <c r="HQ48" i="3"/>
  <c r="IG48" i="3"/>
  <c r="T48" i="3"/>
  <c r="AJ48" i="3"/>
  <c r="AZ48" i="3"/>
  <c r="BP48" i="3"/>
  <c r="CF48" i="3"/>
  <c r="CV48" i="3"/>
  <c r="DL48" i="3"/>
  <c r="EB48" i="3"/>
  <c r="ER48" i="3"/>
  <c r="FH48" i="3"/>
  <c r="FX48" i="3"/>
  <c r="GN48" i="3"/>
  <c r="HD48" i="3"/>
  <c r="HT48" i="3"/>
  <c r="Y48" i="3"/>
  <c r="BE48" i="3"/>
  <c r="CK48" i="3"/>
  <c r="DQ48" i="3"/>
  <c r="EW48" i="3"/>
  <c r="GC48" i="3"/>
  <c r="HI48" i="3"/>
  <c r="AB48" i="3"/>
  <c r="BH48" i="3"/>
  <c r="CN48" i="3"/>
  <c r="DT48" i="3"/>
  <c r="EZ48" i="3"/>
  <c r="GF48" i="3"/>
  <c r="HL48" i="3"/>
  <c r="AO48" i="3"/>
  <c r="BU48" i="3"/>
  <c r="DA48" i="3"/>
  <c r="EG48" i="3"/>
  <c r="FM48" i="3"/>
  <c r="GS48" i="3"/>
  <c r="HY48" i="3"/>
  <c r="EJ48" i="3"/>
  <c r="AR48" i="3"/>
  <c r="FP48" i="3"/>
  <c r="BX48" i="3"/>
  <c r="GV48" i="3"/>
  <c r="IB48" i="3"/>
  <c r="DD48" i="3"/>
  <c r="P79" i="3"/>
  <c r="T79" i="3"/>
  <c r="X79" i="3"/>
  <c r="AB79" i="3"/>
  <c r="AF79" i="3"/>
  <c r="AJ79" i="3"/>
  <c r="AN79" i="3"/>
  <c r="AR79" i="3"/>
  <c r="AV79" i="3"/>
  <c r="AZ79" i="3"/>
  <c r="BD79" i="3"/>
  <c r="BH79" i="3"/>
  <c r="BL79" i="3"/>
  <c r="BP79" i="3"/>
  <c r="BT79" i="3"/>
  <c r="BX79" i="3"/>
  <c r="CB79" i="3"/>
  <c r="CF79" i="3"/>
  <c r="CJ79" i="3"/>
  <c r="CR79" i="3"/>
  <c r="CV79" i="3"/>
  <c r="CZ79" i="3"/>
  <c r="DD79" i="3"/>
  <c r="DH79" i="3"/>
  <c r="DL79" i="3"/>
  <c r="DP79" i="3"/>
  <c r="DT79" i="3"/>
  <c r="DX79" i="3"/>
  <c r="EB79" i="3"/>
  <c r="EF79" i="3"/>
  <c r="EJ79" i="3"/>
  <c r="EN79" i="3"/>
  <c r="ER79" i="3"/>
  <c r="EV79" i="3"/>
  <c r="EZ79" i="3"/>
  <c r="FD79" i="3"/>
  <c r="FH79" i="3"/>
  <c r="FL79" i="3"/>
  <c r="FP79" i="3"/>
  <c r="FT79" i="3"/>
  <c r="FX79" i="3"/>
  <c r="GB79" i="3"/>
  <c r="GF79" i="3"/>
  <c r="GJ79" i="3"/>
  <c r="GN79" i="3"/>
  <c r="GR79" i="3"/>
  <c r="GV79" i="3"/>
  <c r="GZ79" i="3"/>
  <c r="HD79" i="3"/>
  <c r="HH79" i="3"/>
  <c r="HL79" i="3"/>
  <c r="HP79" i="3"/>
  <c r="HT79" i="3"/>
  <c r="HX79" i="3"/>
  <c r="IB79" i="3"/>
  <c r="IF79" i="3"/>
  <c r="M79" i="3"/>
  <c r="Q79" i="3"/>
  <c r="U79" i="3"/>
  <c r="Y79" i="3"/>
  <c r="AC79" i="3"/>
  <c r="AG79" i="3"/>
  <c r="AK79" i="3"/>
  <c r="AO79" i="3"/>
  <c r="AS79" i="3"/>
  <c r="AW79" i="3"/>
  <c r="BA79" i="3"/>
  <c r="BE79" i="3"/>
  <c r="BI79" i="3"/>
  <c r="BM79" i="3"/>
  <c r="BQ79" i="3"/>
  <c r="BU79" i="3"/>
  <c r="BY79" i="3"/>
  <c r="CC79" i="3"/>
  <c r="CG79" i="3"/>
  <c r="CK79" i="3"/>
  <c r="CO79" i="3"/>
  <c r="CS79" i="3"/>
  <c r="CW79" i="3"/>
  <c r="DA79" i="3"/>
  <c r="DE79" i="3"/>
  <c r="DI79" i="3"/>
  <c r="DM79" i="3"/>
  <c r="DQ79" i="3"/>
  <c r="DU79" i="3"/>
  <c r="DY79" i="3"/>
  <c r="EC79" i="3"/>
  <c r="EG79" i="3"/>
  <c r="EK79" i="3"/>
  <c r="EO79" i="3"/>
  <c r="ES79" i="3"/>
  <c r="EW79" i="3"/>
  <c r="FA79" i="3"/>
  <c r="FE79" i="3"/>
  <c r="FI79" i="3"/>
  <c r="FM79" i="3"/>
  <c r="FQ79" i="3"/>
  <c r="FU79" i="3"/>
  <c r="FY79" i="3"/>
  <c r="GC79" i="3"/>
  <c r="GG79" i="3"/>
  <c r="GK79" i="3"/>
  <c r="GS79" i="3"/>
  <c r="GW79" i="3"/>
  <c r="HA79" i="3"/>
  <c r="HE79" i="3"/>
  <c r="HI79" i="3"/>
  <c r="HM79" i="3"/>
  <c r="HQ79" i="3"/>
  <c r="HU79" i="3"/>
  <c r="HY79" i="3"/>
  <c r="IC79" i="3"/>
  <c r="IG79" i="3"/>
  <c r="N79" i="3"/>
  <c r="V79" i="3"/>
  <c r="AD79" i="3"/>
  <c r="AL79" i="3"/>
  <c r="AT79" i="3"/>
  <c r="BB79" i="3"/>
  <c r="BJ79" i="3"/>
  <c r="BR79" i="3"/>
  <c r="BZ79" i="3"/>
  <c r="CH79" i="3"/>
  <c r="CP79" i="3"/>
  <c r="CX79" i="3"/>
  <c r="DF79" i="3"/>
  <c r="DN79" i="3"/>
  <c r="DV79" i="3"/>
  <c r="ED79" i="3"/>
  <c r="EL79" i="3"/>
  <c r="ET79" i="3"/>
  <c r="FB79" i="3"/>
  <c r="FJ79" i="3"/>
  <c r="FR79" i="3"/>
  <c r="FZ79" i="3"/>
  <c r="GH79" i="3"/>
  <c r="GP79" i="3"/>
  <c r="GX79" i="3"/>
  <c r="HF79" i="3"/>
  <c r="HN79" i="3"/>
  <c r="HV79" i="3"/>
  <c r="ID79" i="3"/>
  <c r="O79" i="3"/>
  <c r="W79" i="3"/>
  <c r="AE79" i="3"/>
  <c r="AM79" i="3"/>
  <c r="AU79" i="3"/>
  <c r="BC79" i="3"/>
  <c r="BK79" i="3"/>
  <c r="BS79" i="3"/>
  <c r="CA79" i="3"/>
  <c r="CI79" i="3"/>
  <c r="CQ79" i="3"/>
  <c r="CY79" i="3"/>
  <c r="DG79" i="3"/>
  <c r="DO79" i="3"/>
  <c r="DW79" i="3"/>
  <c r="EE79" i="3"/>
  <c r="EM79" i="3"/>
  <c r="EU79" i="3"/>
  <c r="FC79" i="3"/>
  <c r="FK79" i="3"/>
  <c r="FS79" i="3"/>
  <c r="GA79" i="3"/>
  <c r="GI79" i="3"/>
  <c r="GQ79" i="3"/>
  <c r="GY79" i="3"/>
  <c r="HG79" i="3"/>
  <c r="HO79" i="3"/>
  <c r="HW79" i="3"/>
  <c r="IE79" i="3"/>
  <c r="Z79" i="3"/>
  <c r="AP79" i="3"/>
  <c r="BF79" i="3"/>
  <c r="BV79" i="3"/>
  <c r="CL79" i="3"/>
  <c r="DB79" i="3"/>
  <c r="DR79" i="3"/>
  <c r="EH79" i="3"/>
  <c r="EX79" i="3"/>
  <c r="FN79" i="3"/>
  <c r="GD79" i="3"/>
  <c r="GT79" i="3"/>
  <c r="HJ79" i="3"/>
  <c r="HZ79" i="3"/>
  <c r="AA79" i="3"/>
  <c r="AQ79" i="3"/>
  <c r="BG79" i="3"/>
  <c r="BW79" i="3"/>
  <c r="CM79" i="3"/>
  <c r="DC79" i="3"/>
  <c r="DS79" i="3"/>
  <c r="EI79" i="3"/>
  <c r="EY79" i="3"/>
  <c r="GE79" i="3"/>
  <c r="GU79" i="3"/>
  <c r="HK79" i="3"/>
  <c r="IA79" i="3"/>
  <c r="R79" i="3"/>
  <c r="AH79" i="3"/>
  <c r="AX79" i="3"/>
  <c r="BN79" i="3"/>
  <c r="CD79" i="3"/>
  <c r="CT79" i="3"/>
  <c r="DJ79" i="3"/>
  <c r="DZ79" i="3"/>
  <c r="EP79" i="3"/>
  <c r="FF79" i="3"/>
  <c r="FV79" i="3"/>
  <c r="GL79" i="3"/>
  <c r="HB79" i="3"/>
  <c r="HR79" i="3"/>
  <c r="IH79" i="3"/>
  <c r="AI79" i="3"/>
  <c r="CU79" i="3"/>
  <c r="FG79" i="3"/>
  <c r="HS79" i="3"/>
  <c r="AY79" i="3"/>
  <c r="DK79" i="3"/>
  <c r="FW79" i="3"/>
  <c r="II79" i="3"/>
  <c r="BO79" i="3"/>
  <c r="EA79" i="3"/>
  <c r="GM79" i="3"/>
  <c r="HC79" i="3"/>
  <c r="CE79" i="3"/>
  <c r="S79" i="3"/>
  <c r="EQ79" i="3"/>
  <c r="O9" i="3"/>
  <c r="S9" i="3"/>
  <c r="W9" i="3"/>
  <c r="AA9" i="3"/>
  <c r="AE9" i="3"/>
  <c r="AI9" i="3"/>
  <c r="AM9" i="3"/>
  <c r="AQ9" i="3"/>
  <c r="AU9" i="3"/>
  <c r="AY9" i="3"/>
  <c r="BC9" i="3"/>
  <c r="BG9" i="3"/>
  <c r="BK9" i="3"/>
  <c r="BO9" i="3"/>
  <c r="BS9" i="3"/>
  <c r="BW9" i="3"/>
  <c r="CA9" i="3"/>
  <c r="CE9" i="3"/>
  <c r="CI9" i="3"/>
  <c r="CM9" i="3"/>
  <c r="CQ9" i="3"/>
  <c r="CU9" i="3"/>
  <c r="CY9" i="3"/>
  <c r="DC9" i="3"/>
  <c r="DG9" i="3"/>
  <c r="DK9" i="3"/>
  <c r="DO9" i="3"/>
  <c r="DS9" i="3"/>
  <c r="DW9" i="3"/>
  <c r="EA9" i="3"/>
  <c r="EE9" i="3"/>
  <c r="EI9" i="3"/>
  <c r="EM9" i="3"/>
  <c r="EQ9" i="3"/>
  <c r="EU9" i="3"/>
  <c r="EY9" i="3"/>
  <c r="FC9" i="3"/>
  <c r="FG9" i="3"/>
  <c r="FK9" i="3"/>
  <c r="FO9" i="3"/>
  <c r="FS9" i="3"/>
  <c r="FW9" i="3"/>
  <c r="GA9" i="3"/>
  <c r="GE9" i="3"/>
  <c r="GM9" i="3"/>
  <c r="GQ9" i="3"/>
  <c r="GU9" i="3"/>
  <c r="GY9" i="3"/>
  <c r="HC9" i="3"/>
  <c r="HG9" i="3"/>
  <c r="HK9" i="3"/>
  <c r="HO9" i="3"/>
  <c r="HS9" i="3"/>
  <c r="HW9" i="3"/>
  <c r="IA9" i="3"/>
  <c r="IE9" i="3"/>
  <c r="II9" i="3"/>
  <c r="P9" i="3"/>
  <c r="U9" i="3"/>
  <c r="Z9" i="3"/>
  <c r="AF9" i="3"/>
  <c r="Q9" i="3"/>
  <c r="V9" i="3"/>
  <c r="AB9" i="3"/>
  <c r="AG9" i="3"/>
  <c r="AL9" i="3"/>
  <c r="AR9" i="3"/>
  <c r="AW9" i="3"/>
  <c r="BB9" i="3"/>
  <c r="BH9" i="3"/>
  <c r="BM9" i="3"/>
  <c r="BR9" i="3"/>
  <c r="BX9" i="3"/>
  <c r="CC9" i="3"/>
  <c r="CH9" i="3"/>
  <c r="CN9" i="3"/>
  <c r="CS9" i="3"/>
  <c r="CX9" i="3"/>
  <c r="DD9" i="3"/>
  <c r="DI9" i="3"/>
  <c r="DN9" i="3"/>
  <c r="DT9" i="3"/>
  <c r="DY9" i="3"/>
  <c r="ED9" i="3"/>
  <c r="EJ9" i="3"/>
  <c r="EO9" i="3"/>
  <c r="R9" i="3"/>
  <c r="AC9" i="3"/>
  <c r="AK9" i="3"/>
  <c r="AS9" i="3"/>
  <c r="AZ9" i="3"/>
  <c r="BF9" i="3"/>
  <c r="BN9" i="3"/>
  <c r="BU9" i="3"/>
  <c r="CB9" i="3"/>
  <c r="CJ9" i="3"/>
  <c r="CP9" i="3"/>
  <c r="CW9" i="3"/>
  <c r="DE9" i="3"/>
  <c r="DL9" i="3"/>
  <c r="DR9" i="3"/>
  <c r="DZ9" i="3"/>
  <c r="EG9" i="3"/>
  <c r="EN9" i="3"/>
  <c r="ET9" i="3"/>
  <c r="EZ9" i="3"/>
  <c r="FE9" i="3"/>
  <c r="FJ9" i="3"/>
  <c r="FP9" i="3"/>
  <c r="FU9" i="3"/>
  <c r="FZ9" i="3"/>
  <c r="GF9" i="3"/>
  <c r="GK9" i="3"/>
  <c r="GP9" i="3"/>
  <c r="GV9" i="3"/>
  <c r="HA9" i="3"/>
  <c r="HF9" i="3"/>
  <c r="HL9" i="3"/>
  <c r="HV9" i="3"/>
  <c r="IB9" i="3"/>
  <c r="IG9" i="3"/>
  <c r="T9" i="3"/>
  <c r="AD9" i="3"/>
  <c r="AN9" i="3"/>
  <c r="AT9" i="3"/>
  <c r="BA9" i="3"/>
  <c r="BI9" i="3"/>
  <c r="BP9" i="3"/>
  <c r="BV9" i="3"/>
  <c r="CD9" i="3"/>
  <c r="CK9" i="3"/>
  <c r="CR9" i="3"/>
  <c r="CZ9" i="3"/>
  <c r="DF9" i="3"/>
  <c r="DM9" i="3"/>
  <c r="DU9" i="3"/>
  <c r="EB9" i="3"/>
  <c r="EH9" i="3"/>
  <c r="EP9" i="3"/>
  <c r="EV9" i="3"/>
  <c r="FA9" i="3"/>
  <c r="FF9" i="3"/>
  <c r="FL9" i="3"/>
  <c r="FQ9" i="3"/>
  <c r="FV9" i="3"/>
  <c r="GB9" i="3"/>
  <c r="GG9" i="3"/>
  <c r="GL9" i="3"/>
  <c r="GR9" i="3"/>
  <c r="GW9" i="3"/>
  <c r="HB9" i="3"/>
  <c r="HH9" i="3"/>
  <c r="HM9" i="3"/>
  <c r="HR9" i="3"/>
  <c r="HX9" i="3"/>
  <c r="IC9" i="3"/>
  <c r="IH9" i="3"/>
  <c r="M9" i="3"/>
  <c r="AH9" i="3"/>
  <c r="AV9" i="3"/>
  <c r="BJ9" i="3"/>
  <c r="BY9" i="3"/>
  <c r="CL9" i="3"/>
  <c r="DA9" i="3"/>
  <c r="DP9" i="3"/>
  <c r="EC9" i="3"/>
  <c r="ER9" i="3"/>
  <c r="FB9" i="3"/>
  <c r="FM9" i="3"/>
  <c r="FX9" i="3"/>
  <c r="GH9" i="3"/>
  <c r="GS9" i="3"/>
  <c r="HD9" i="3"/>
  <c r="HN9" i="3"/>
  <c r="HY9" i="3"/>
  <c r="N9" i="3"/>
  <c r="AJ9" i="3"/>
  <c r="AX9" i="3"/>
  <c r="BL9" i="3"/>
  <c r="BZ9" i="3"/>
  <c r="CO9" i="3"/>
  <c r="DB9" i="3"/>
  <c r="DQ9" i="3"/>
  <c r="EF9" i="3"/>
  <c r="ES9" i="3"/>
  <c r="FD9" i="3"/>
  <c r="FN9" i="3"/>
  <c r="FY9" i="3"/>
  <c r="GT9" i="3"/>
  <c r="HE9" i="3"/>
  <c r="HP9" i="3"/>
  <c r="HZ9" i="3"/>
  <c r="AO9" i="3"/>
  <c r="BQ9" i="3"/>
  <c r="DV9" i="3"/>
  <c r="EW9" i="3"/>
  <c r="FR9" i="3"/>
  <c r="GN9" i="3"/>
  <c r="HI9" i="3"/>
  <c r="ID9" i="3"/>
  <c r="AP9" i="3"/>
  <c r="BT9" i="3"/>
  <c r="CV9" i="3"/>
  <c r="DX9" i="3"/>
  <c r="EX9" i="3"/>
  <c r="FT9" i="3"/>
  <c r="GO9" i="3"/>
  <c r="HJ9" i="3"/>
  <c r="IF9" i="3"/>
  <c r="X9" i="3"/>
  <c r="CF9" i="3"/>
  <c r="EK9" i="3"/>
  <c r="GC9" i="3"/>
  <c r="HT9" i="3"/>
  <c r="Y9" i="3"/>
  <c r="CG9" i="3"/>
  <c r="EL9" i="3"/>
  <c r="GD9" i="3"/>
  <c r="HU9" i="3"/>
  <c r="BD9" i="3"/>
  <c r="FH9" i="3"/>
  <c r="BE9" i="3"/>
  <c r="FI9" i="3"/>
  <c r="GZ9" i="3"/>
  <c r="DH9" i="3"/>
  <c r="DJ9" i="3"/>
  <c r="GX9" i="3"/>
  <c r="M138" i="2"/>
  <c r="N137" i="3"/>
  <c r="R137" i="3"/>
  <c r="V137" i="3"/>
  <c r="Z137" i="3"/>
  <c r="AD137" i="3"/>
  <c r="AH137" i="3"/>
  <c r="AL137" i="3"/>
  <c r="AP137" i="3"/>
  <c r="AT137" i="3"/>
  <c r="AX137" i="3"/>
  <c r="BB137" i="3"/>
  <c r="BF137" i="3"/>
  <c r="BJ137" i="3"/>
  <c r="BN137" i="3"/>
  <c r="BR137" i="3"/>
  <c r="BV137" i="3"/>
  <c r="BZ137" i="3"/>
  <c r="CD137" i="3"/>
  <c r="CH137" i="3"/>
  <c r="CL137" i="3"/>
  <c r="CP137" i="3"/>
  <c r="CT137" i="3"/>
  <c r="CX137" i="3"/>
  <c r="DB137" i="3"/>
  <c r="DF137" i="3"/>
  <c r="DJ137" i="3"/>
  <c r="DN137" i="3"/>
  <c r="DR137" i="3"/>
  <c r="DV137" i="3"/>
  <c r="DZ137" i="3"/>
  <c r="ED137" i="3"/>
  <c r="EH137" i="3"/>
  <c r="EL137" i="3"/>
  <c r="EP137" i="3"/>
  <c r="ET137" i="3"/>
  <c r="EX137" i="3"/>
  <c r="FB137" i="3"/>
  <c r="FF137" i="3"/>
  <c r="FJ137" i="3"/>
  <c r="FN137" i="3"/>
  <c r="FR137" i="3"/>
  <c r="FV137" i="3"/>
  <c r="FZ137" i="3"/>
  <c r="GD137" i="3"/>
  <c r="GH137" i="3"/>
  <c r="GL137" i="3"/>
  <c r="GP137" i="3"/>
  <c r="GT137" i="3"/>
  <c r="GX137" i="3"/>
  <c r="HB137" i="3"/>
  <c r="HF137" i="3"/>
  <c r="HJ137" i="3"/>
  <c r="HN137" i="3"/>
  <c r="HR137" i="3"/>
  <c r="HV137" i="3"/>
  <c r="HZ137" i="3"/>
  <c r="ID137" i="3"/>
  <c r="IH137" i="3"/>
  <c r="O137" i="3"/>
  <c r="T137" i="3"/>
  <c r="Y137" i="3"/>
  <c r="AE137" i="3"/>
  <c r="AJ137" i="3"/>
  <c r="AO137" i="3"/>
  <c r="AU137" i="3"/>
  <c r="AZ137" i="3"/>
  <c r="BE137" i="3"/>
  <c r="BK137" i="3"/>
  <c r="BP137" i="3"/>
  <c r="BU137" i="3"/>
  <c r="CA137" i="3"/>
  <c r="CF137" i="3"/>
  <c r="CK137" i="3"/>
  <c r="CQ137" i="3"/>
  <c r="CV137" i="3"/>
  <c r="DA137" i="3"/>
  <c r="DG137" i="3"/>
  <c r="DL137" i="3"/>
  <c r="DQ137" i="3"/>
  <c r="DW137" i="3"/>
  <c r="EB137" i="3"/>
  <c r="EG137" i="3"/>
  <c r="EM137" i="3"/>
  <c r="ER137" i="3"/>
  <c r="EW137" i="3"/>
  <c r="FC137" i="3"/>
  <c r="FH137" i="3"/>
  <c r="FM137" i="3"/>
  <c r="FS137" i="3"/>
  <c r="FX137" i="3"/>
  <c r="GC137" i="3"/>
  <c r="GI137" i="3"/>
  <c r="GN137" i="3"/>
  <c r="GS137" i="3"/>
  <c r="GY137" i="3"/>
  <c r="HD137" i="3"/>
  <c r="HI137" i="3"/>
  <c r="HO137" i="3"/>
  <c r="HT137" i="3"/>
  <c r="HY137" i="3"/>
  <c r="IE137" i="3"/>
  <c r="Q137" i="3"/>
  <c r="W137" i="3"/>
  <c r="AB137" i="3"/>
  <c r="AG137" i="3"/>
  <c r="AM137" i="3"/>
  <c r="AR137" i="3"/>
  <c r="AW137" i="3"/>
  <c r="BC137" i="3"/>
  <c r="BH137" i="3"/>
  <c r="BM137" i="3"/>
  <c r="BS137" i="3"/>
  <c r="BX137" i="3"/>
  <c r="CC137" i="3"/>
  <c r="CI137" i="3"/>
  <c r="CN137" i="3"/>
  <c r="CS137" i="3"/>
  <c r="CY137" i="3"/>
  <c r="DD137" i="3"/>
  <c r="DI137" i="3"/>
  <c r="DO137" i="3"/>
  <c r="DT137" i="3"/>
  <c r="DY137" i="3"/>
  <c r="EE137" i="3"/>
  <c r="EO137" i="3"/>
  <c r="EU137" i="3"/>
  <c r="EZ137" i="3"/>
  <c r="FE137" i="3"/>
  <c r="FK137" i="3"/>
  <c r="FP137" i="3"/>
  <c r="FU137" i="3"/>
  <c r="GA137" i="3"/>
  <c r="GF137" i="3"/>
  <c r="GK137" i="3"/>
  <c r="GQ137" i="3"/>
  <c r="GV137" i="3"/>
  <c r="HA137" i="3"/>
  <c r="HG137" i="3"/>
  <c r="HL137" i="3"/>
  <c r="HQ137" i="3"/>
  <c r="HW137" i="3"/>
  <c r="IB137" i="3"/>
  <c r="IG137" i="3"/>
  <c r="P137" i="3"/>
  <c r="AA137" i="3"/>
  <c r="AK137" i="3"/>
  <c r="AV137" i="3"/>
  <c r="BG137" i="3"/>
  <c r="BQ137" i="3"/>
  <c r="CB137" i="3"/>
  <c r="CM137" i="3"/>
  <c r="CW137" i="3"/>
  <c r="DH137" i="3"/>
  <c r="DS137" i="3"/>
  <c r="EC137" i="3"/>
  <c r="EN137" i="3"/>
  <c r="EY137" i="3"/>
  <c r="FI137" i="3"/>
  <c r="FT137" i="3"/>
  <c r="GE137" i="3"/>
  <c r="GO137" i="3"/>
  <c r="GZ137" i="3"/>
  <c r="HK137" i="3"/>
  <c r="HU137" i="3"/>
  <c r="IF137" i="3"/>
  <c r="S137" i="3"/>
  <c r="AC137" i="3"/>
  <c r="AN137" i="3"/>
  <c r="AY137" i="3"/>
  <c r="BI137" i="3"/>
  <c r="BT137" i="3"/>
  <c r="CE137" i="3"/>
  <c r="CO137" i="3"/>
  <c r="CZ137" i="3"/>
  <c r="DK137" i="3"/>
  <c r="DU137" i="3"/>
  <c r="EF137" i="3"/>
  <c r="EQ137" i="3"/>
  <c r="FA137" i="3"/>
  <c r="FL137" i="3"/>
  <c r="FW137" i="3"/>
  <c r="GG137" i="3"/>
  <c r="GR137" i="3"/>
  <c r="HC137" i="3"/>
  <c r="HM137" i="3"/>
  <c r="HX137" i="3"/>
  <c r="II137" i="3"/>
  <c r="U137" i="3"/>
  <c r="AF137" i="3"/>
  <c r="AQ137" i="3"/>
  <c r="BA137" i="3"/>
  <c r="BL137" i="3"/>
  <c r="BW137" i="3"/>
  <c r="CG137" i="3"/>
  <c r="CR137" i="3"/>
  <c r="DC137" i="3"/>
  <c r="DM137" i="3"/>
  <c r="DX137" i="3"/>
  <c r="EI137" i="3"/>
  <c r="ES137" i="3"/>
  <c r="FD137" i="3"/>
  <c r="M137" i="3"/>
  <c r="BD137" i="3"/>
  <c r="CU137" i="3"/>
  <c r="EK137" i="3"/>
  <c r="FQ137" i="3"/>
  <c r="GM137" i="3"/>
  <c r="HH137" i="3"/>
  <c r="IC137" i="3"/>
  <c r="BO137" i="3"/>
  <c r="DP137" i="3"/>
  <c r="FO137" i="3"/>
  <c r="GU137" i="3"/>
  <c r="HS137" i="3"/>
  <c r="X137" i="3"/>
  <c r="BY137" i="3"/>
  <c r="EA137" i="3"/>
  <c r="FY137" i="3"/>
  <c r="GW137" i="3"/>
  <c r="IA137" i="3"/>
  <c r="AI137" i="3"/>
  <c r="CJ137" i="3"/>
  <c r="EV137" i="3"/>
  <c r="GB137" i="3"/>
  <c r="HE137" i="3"/>
  <c r="AS137" i="3"/>
  <c r="DE137" i="3"/>
  <c r="FG137" i="3"/>
  <c r="GJ137" i="3"/>
  <c r="HP137" i="3"/>
  <c r="M163" i="2"/>
  <c r="O162" i="3"/>
  <c r="S162" i="3"/>
  <c r="W162" i="3"/>
  <c r="AA162" i="3"/>
  <c r="AE162" i="3"/>
  <c r="AI162" i="3"/>
  <c r="AM162" i="3"/>
  <c r="AQ162" i="3"/>
  <c r="AU162" i="3"/>
  <c r="AY162" i="3"/>
  <c r="BC162" i="3"/>
  <c r="BG162" i="3"/>
  <c r="BK162" i="3"/>
  <c r="BO162" i="3"/>
  <c r="BS162" i="3"/>
  <c r="BW162" i="3"/>
  <c r="CA162" i="3"/>
  <c r="CE162" i="3"/>
  <c r="CI162" i="3"/>
  <c r="CM162" i="3"/>
  <c r="CQ162" i="3"/>
  <c r="CU162" i="3"/>
  <c r="CY162" i="3"/>
  <c r="DC162" i="3"/>
  <c r="DG162" i="3"/>
  <c r="DK162" i="3"/>
  <c r="DO162" i="3"/>
  <c r="DS162" i="3"/>
  <c r="DW162" i="3"/>
  <c r="EA162" i="3"/>
  <c r="EE162" i="3"/>
  <c r="EI162" i="3"/>
  <c r="EM162" i="3"/>
  <c r="EQ162" i="3"/>
  <c r="EU162" i="3"/>
  <c r="EY162" i="3"/>
  <c r="FC162" i="3"/>
  <c r="FG162" i="3"/>
  <c r="FK162" i="3"/>
  <c r="FO162" i="3"/>
  <c r="FS162" i="3"/>
  <c r="FW162" i="3"/>
  <c r="GA162" i="3"/>
  <c r="GE162" i="3"/>
  <c r="GI162" i="3"/>
  <c r="GM162" i="3"/>
  <c r="GQ162" i="3"/>
  <c r="GU162" i="3"/>
  <c r="GY162" i="3"/>
  <c r="HC162" i="3"/>
  <c r="HG162" i="3"/>
  <c r="HK162" i="3"/>
  <c r="HO162" i="3"/>
  <c r="HS162" i="3"/>
  <c r="HW162" i="3"/>
  <c r="IA162" i="3"/>
  <c r="IE162" i="3"/>
  <c r="II162" i="3"/>
  <c r="M162" i="3"/>
  <c r="Q162" i="3"/>
  <c r="U162" i="3"/>
  <c r="Y162" i="3"/>
  <c r="AC162" i="3"/>
  <c r="AG162" i="3"/>
  <c r="AK162" i="3"/>
  <c r="AO162" i="3"/>
  <c r="AS162" i="3"/>
  <c r="AW162" i="3"/>
  <c r="BA162" i="3"/>
  <c r="BE162" i="3"/>
  <c r="BI162" i="3"/>
  <c r="BM162" i="3"/>
  <c r="BQ162" i="3"/>
  <c r="BU162" i="3"/>
  <c r="BY162" i="3"/>
  <c r="CC162" i="3"/>
  <c r="CG162" i="3"/>
  <c r="CK162" i="3"/>
  <c r="CO162" i="3"/>
  <c r="CS162" i="3"/>
  <c r="CW162" i="3"/>
  <c r="DA162" i="3"/>
  <c r="DE162" i="3"/>
  <c r="DI162" i="3"/>
  <c r="DM162" i="3"/>
  <c r="DQ162" i="3"/>
  <c r="DU162" i="3"/>
  <c r="DY162" i="3"/>
  <c r="EC162" i="3"/>
  <c r="EG162" i="3"/>
  <c r="EK162" i="3"/>
  <c r="EO162" i="3"/>
  <c r="ES162" i="3"/>
  <c r="EW162" i="3"/>
  <c r="FA162" i="3"/>
  <c r="FE162" i="3"/>
  <c r="FI162" i="3"/>
  <c r="FM162" i="3"/>
  <c r="FQ162" i="3"/>
  <c r="FU162" i="3"/>
  <c r="FY162" i="3"/>
  <c r="GC162" i="3"/>
  <c r="GG162" i="3"/>
  <c r="GK162" i="3"/>
  <c r="GO162" i="3"/>
  <c r="GS162" i="3"/>
  <c r="GW162" i="3"/>
  <c r="HA162" i="3"/>
  <c r="HE162" i="3"/>
  <c r="HI162" i="3"/>
  <c r="HM162" i="3"/>
  <c r="HQ162" i="3"/>
  <c r="HU162" i="3"/>
  <c r="HY162" i="3"/>
  <c r="IC162" i="3"/>
  <c r="IG162" i="3"/>
  <c r="T162" i="3"/>
  <c r="AB162" i="3"/>
  <c r="AJ162" i="3"/>
  <c r="AR162" i="3"/>
  <c r="AZ162" i="3"/>
  <c r="BH162" i="3"/>
  <c r="BP162" i="3"/>
  <c r="BX162" i="3"/>
  <c r="CF162" i="3"/>
  <c r="CV162" i="3"/>
  <c r="DD162" i="3"/>
  <c r="DL162" i="3"/>
  <c r="DT162" i="3"/>
  <c r="EB162" i="3"/>
  <c r="EJ162" i="3"/>
  <c r="ER162" i="3"/>
  <c r="EZ162" i="3"/>
  <c r="FH162" i="3"/>
  <c r="FP162" i="3"/>
  <c r="FX162" i="3"/>
  <c r="GF162" i="3"/>
  <c r="GN162" i="3"/>
  <c r="GV162" i="3"/>
  <c r="HD162" i="3"/>
  <c r="HL162" i="3"/>
  <c r="HT162" i="3"/>
  <c r="IB162" i="3"/>
  <c r="N162" i="3"/>
  <c r="V162" i="3"/>
  <c r="AD162" i="3"/>
  <c r="AL162" i="3"/>
  <c r="AT162" i="3"/>
  <c r="BB162" i="3"/>
  <c r="BJ162" i="3"/>
  <c r="BR162" i="3"/>
  <c r="BZ162" i="3"/>
  <c r="CH162" i="3"/>
  <c r="CP162" i="3"/>
  <c r="CX162" i="3"/>
  <c r="DF162" i="3"/>
  <c r="DN162" i="3"/>
  <c r="DV162" i="3"/>
  <c r="ED162" i="3"/>
  <c r="EL162" i="3"/>
  <c r="ET162" i="3"/>
  <c r="FB162" i="3"/>
  <c r="FJ162" i="3"/>
  <c r="FR162" i="3"/>
  <c r="FZ162" i="3"/>
  <c r="GH162" i="3"/>
  <c r="GP162" i="3"/>
  <c r="GX162" i="3"/>
  <c r="HF162" i="3"/>
  <c r="HN162" i="3"/>
  <c r="HV162" i="3"/>
  <c r="ID162" i="3"/>
  <c r="P162" i="3"/>
  <c r="AF162" i="3"/>
  <c r="AV162" i="3"/>
  <c r="BL162" i="3"/>
  <c r="CB162" i="3"/>
  <c r="CR162" i="3"/>
  <c r="DH162" i="3"/>
  <c r="DX162" i="3"/>
  <c r="EN162" i="3"/>
  <c r="FD162" i="3"/>
  <c r="FT162" i="3"/>
  <c r="GJ162" i="3"/>
  <c r="GZ162" i="3"/>
  <c r="HP162" i="3"/>
  <c r="IF162" i="3"/>
  <c r="AH162" i="3"/>
  <c r="BN162" i="3"/>
  <c r="DJ162" i="3"/>
  <c r="EP162" i="3"/>
  <c r="FV162" i="3"/>
  <c r="HR162" i="3"/>
  <c r="X162" i="3"/>
  <c r="AN162" i="3"/>
  <c r="BD162" i="3"/>
  <c r="BT162" i="3"/>
  <c r="CJ162" i="3"/>
  <c r="CZ162" i="3"/>
  <c r="DP162" i="3"/>
  <c r="EF162" i="3"/>
  <c r="EV162" i="3"/>
  <c r="FL162" i="3"/>
  <c r="GB162" i="3"/>
  <c r="GR162" i="3"/>
  <c r="HH162" i="3"/>
  <c r="HX162" i="3"/>
  <c r="Z162" i="3"/>
  <c r="AP162" i="3"/>
  <c r="BF162" i="3"/>
  <c r="BV162" i="3"/>
  <c r="CL162" i="3"/>
  <c r="DB162" i="3"/>
  <c r="DR162" i="3"/>
  <c r="EH162" i="3"/>
  <c r="EX162" i="3"/>
  <c r="FN162" i="3"/>
  <c r="GD162" i="3"/>
  <c r="GT162" i="3"/>
  <c r="HJ162" i="3"/>
  <c r="HZ162" i="3"/>
  <c r="R162" i="3"/>
  <c r="AX162" i="3"/>
  <c r="CD162" i="3"/>
  <c r="CT162" i="3"/>
  <c r="DZ162" i="3"/>
  <c r="FF162" i="3"/>
  <c r="GL162" i="3"/>
  <c r="HB162" i="3"/>
  <c r="IH162" i="3"/>
  <c r="N192" i="3"/>
  <c r="R192" i="3"/>
  <c r="V192" i="3"/>
  <c r="Z192" i="3"/>
  <c r="AD192" i="3"/>
  <c r="AH192" i="3"/>
  <c r="AL192" i="3"/>
  <c r="AP192" i="3"/>
  <c r="AT192" i="3"/>
  <c r="AX192" i="3"/>
  <c r="BB192" i="3"/>
  <c r="BF192" i="3"/>
  <c r="BJ192" i="3"/>
  <c r="BN192" i="3"/>
  <c r="BR192" i="3"/>
  <c r="BV192" i="3"/>
  <c r="BZ192" i="3"/>
  <c r="CD192" i="3"/>
  <c r="CH192" i="3"/>
  <c r="CL192" i="3"/>
  <c r="CP192" i="3"/>
  <c r="CT192" i="3"/>
  <c r="CX192" i="3"/>
  <c r="DB192" i="3"/>
  <c r="DF192" i="3"/>
  <c r="DJ192" i="3"/>
  <c r="DN192" i="3"/>
  <c r="DR192" i="3"/>
  <c r="DV192" i="3"/>
  <c r="DZ192" i="3"/>
  <c r="ED192" i="3"/>
  <c r="EH192" i="3"/>
  <c r="EL192" i="3"/>
  <c r="EP192" i="3"/>
  <c r="ET192" i="3"/>
  <c r="EX192" i="3"/>
  <c r="FB192" i="3"/>
  <c r="FF192" i="3"/>
  <c r="FJ192" i="3"/>
  <c r="FN192" i="3"/>
  <c r="FR192" i="3"/>
  <c r="FV192" i="3"/>
  <c r="FZ192" i="3"/>
  <c r="GD192" i="3"/>
  <c r="GH192" i="3"/>
  <c r="GL192" i="3"/>
  <c r="GP192" i="3"/>
  <c r="GT192" i="3"/>
  <c r="GX192" i="3"/>
  <c r="HB192" i="3"/>
  <c r="HF192" i="3"/>
  <c r="HJ192" i="3"/>
  <c r="HN192" i="3"/>
  <c r="HR192" i="3"/>
  <c r="HV192" i="3"/>
  <c r="HZ192" i="3"/>
  <c r="ID192" i="3"/>
  <c r="IH192" i="3"/>
  <c r="O192" i="3"/>
  <c r="S192" i="3"/>
  <c r="W192" i="3"/>
  <c r="AA192" i="3"/>
  <c r="AE192" i="3"/>
  <c r="AI192" i="3"/>
  <c r="AM192" i="3"/>
  <c r="AQ192" i="3"/>
  <c r="AU192" i="3"/>
  <c r="AY192" i="3"/>
  <c r="BC192" i="3"/>
  <c r="BG192" i="3"/>
  <c r="BK192" i="3"/>
  <c r="BO192" i="3"/>
  <c r="BS192" i="3"/>
  <c r="BW192" i="3"/>
  <c r="CA192" i="3"/>
  <c r="CE192" i="3"/>
  <c r="CI192" i="3"/>
  <c r="CM192" i="3"/>
  <c r="CQ192" i="3"/>
  <c r="CU192" i="3"/>
  <c r="CY192" i="3"/>
  <c r="DC192" i="3"/>
  <c r="DG192" i="3"/>
  <c r="DK192" i="3"/>
  <c r="DO192" i="3"/>
  <c r="DS192" i="3"/>
  <c r="DW192" i="3"/>
  <c r="EA192" i="3"/>
  <c r="EE192" i="3"/>
  <c r="EI192" i="3"/>
  <c r="EM192" i="3"/>
  <c r="EQ192" i="3"/>
  <c r="EU192" i="3"/>
  <c r="EY192" i="3"/>
  <c r="FC192" i="3"/>
  <c r="FG192" i="3"/>
  <c r="FK192" i="3"/>
  <c r="FO192" i="3"/>
  <c r="FS192" i="3"/>
  <c r="FW192" i="3"/>
  <c r="GA192" i="3"/>
  <c r="GE192" i="3"/>
  <c r="GI192" i="3"/>
  <c r="GM192" i="3"/>
  <c r="GQ192" i="3"/>
  <c r="GU192" i="3"/>
  <c r="GY192" i="3"/>
  <c r="HC192" i="3"/>
  <c r="HG192" i="3"/>
  <c r="HK192" i="3"/>
  <c r="HO192" i="3"/>
  <c r="HS192" i="3"/>
  <c r="HW192" i="3"/>
  <c r="IA192" i="3"/>
  <c r="IE192" i="3"/>
  <c r="II192" i="3"/>
  <c r="P192" i="3"/>
  <c r="X192" i="3"/>
  <c r="AF192" i="3"/>
  <c r="AN192" i="3"/>
  <c r="AV192" i="3"/>
  <c r="BD192" i="3"/>
  <c r="BL192" i="3"/>
  <c r="BT192" i="3"/>
  <c r="CB192" i="3"/>
  <c r="CJ192" i="3"/>
  <c r="CR192" i="3"/>
  <c r="CZ192" i="3"/>
  <c r="DH192" i="3"/>
  <c r="DP192" i="3"/>
  <c r="DX192" i="3"/>
  <c r="EF192" i="3"/>
  <c r="EN192" i="3"/>
  <c r="EV192" i="3"/>
  <c r="FD192" i="3"/>
  <c r="FL192" i="3"/>
  <c r="FT192" i="3"/>
  <c r="GB192" i="3"/>
  <c r="GJ192" i="3"/>
  <c r="GR192" i="3"/>
  <c r="GZ192" i="3"/>
  <c r="HH192" i="3"/>
  <c r="HP192" i="3"/>
  <c r="HX192" i="3"/>
  <c r="IF192" i="3"/>
  <c r="Y192" i="3"/>
  <c r="AO192" i="3"/>
  <c r="BM192" i="3"/>
  <c r="CC192" i="3"/>
  <c r="DA192" i="3"/>
  <c r="DQ192" i="3"/>
  <c r="EG192" i="3"/>
  <c r="FE192" i="3"/>
  <c r="GC192" i="3"/>
  <c r="GS192" i="3"/>
  <c r="HI192" i="3"/>
  <c r="IG192" i="3"/>
  <c r="T192" i="3"/>
  <c r="AB192" i="3"/>
  <c r="AJ192" i="3"/>
  <c r="AR192" i="3"/>
  <c r="AZ192" i="3"/>
  <c r="BH192" i="3"/>
  <c r="BP192" i="3"/>
  <c r="BX192" i="3"/>
  <c r="CF192" i="3"/>
  <c r="CN192" i="3"/>
  <c r="CV192" i="3"/>
  <c r="DD192" i="3"/>
  <c r="DL192" i="3"/>
  <c r="DT192" i="3"/>
  <c r="EB192" i="3"/>
  <c r="EJ192" i="3"/>
  <c r="ER192" i="3"/>
  <c r="EZ192" i="3"/>
  <c r="FH192" i="3"/>
  <c r="FP192" i="3"/>
  <c r="FX192" i="3"/>
  <c r="GF192" i="3"/>
  <c r="GN192" i="3"/>
  <c r="GV192" i="3"/>
  <c r="HD192" i="3"/>
  <c r="HL192" i="3"/>
  <c r="HT192" i="3"/>
  <c r="IB192" i="3"/>
  <c r="M192" i="3"/>
  <c r="U192" i="3"/>
  <c r="AC192" i="3"/>
  <c r="AK192" i="3"/>
  <c r="AS192" i="3"/>
  <c r="BA192" i="3"/>
  <c r="BI192" i="3"/>
  <c r="BQ192" i="3"/>
  <c r="BY192" i="3"/>
  <c r="CG192" i="3"/>
  <c r="CO192" i="3"/>
  <c r="CW192" i="3"/>
  <c r="DE192" i="3"/>
  <c r="DM192" i="3"/>
  <c r="DU192" i="3"/>
  <c r="EC192" i="3"/>
  <c r="EK192" i="3"/>
  <c r="ES192" i="3"/>
  <c r="FA192" i="3"/>
  <c r="FI192" i="3"/>
  <c r="FQ192" i="3"/>
  <c r="FY192" i="3"/>
  <c r="GG192" i="3"/>
  <c r="GO192" i="3"/>
  <c r="GW192" i="3"/>
  <c r="HE192" i="3"/>
  <c r="HM192" i="3"/>
  <c r="HU192" i="3"/>
  <c r="IC192" i="3"/>
  <c r="Q192" i="3"/>
  <c r="AG192" i="3"/>
  <c r="AW192" i="3"/>
  <c r="BE192" i="3"/>
  <c r="BU192" i="3"/>
  <c r="CK192" i="3"/>
  <c r="CS192" i="3"/>
  <c r="DI192" i="3"/>
  <c r="DY192" i="3"/>
  <c r="EO192" i="3"/>
  <c r="EW192" i="3"/>
  <c r="FM192" i="3"/>
  <c r="FU192" i="3"/>
  <c r="GK192" i="3"/>
  <c r="HA192" i="3"/>
  <c r="HQ192" i="3"/>
  <c r="HY192" i="3"/>
  <c r="O224" i="3"/>
  <c r="S224" i="3"/>
  <c r="W224" i="3"/>
  <c r="AA224" i="3"/>
  <c r="AE224" i="3"/>
  <c r="AI224" i="3"/>
  <c r="AM224" i="3"/>
  <c r="AQ224" i="3"/>
  <c r="AU224" i="3"/>
  <c r="AY224" i="3"/>
  <c r="BC224" i="3"/>
  <c r="BG224" i="3"/>
  <c r="BK224" i="3"/>
  <c r="BO224" i="3"/>
  <c r="BS224" i="3"/>
  <c r="BW224" i="3"/>
  <c r="CA224" i="3"/>
  <c r="CE224" i="3"/>
  <c r="CI224" i="3"/>
  <c r="CM224" i="3"/>
  <c r="CQ224" i="3"/>
  <c r="CU224" i="3"/>
  <c r="CY224" i="3"/>
  <c r="DC224" i="3"/>
  <c r="DG224" i="3"/>
  <c r="DK224" i="3"/>
  <c r="DO224" i="3"/>
  <c r="DS224" i="3"/>
  <c r="DW224" i="3"/>
  <c r="EA224" i="3"/>
  <c r="EE224" i="3"/>
  <c r="EI224" i="3"/>
  <c r="EM224" i="3"/>
  <c r="EQ224" i="3"/>
  <c r="EU224" i="3"/>
  <c r="EY224" i="3"/>
  <c r="FC224" i="3"/>
  <c r="FG224" i="3"/>
  <c r="FK224" i="3"/>
  <c r="FO224" i="3"/>
  <c r="FS224" i="3"/>
  <c r="FW224" i="3"/>
  <c r="GA224" i="3"/>
  <c r="GE224" i="3"/>
  <c r="GI224" i="3"/>
  <c r="GM224" i="3"/>
  <c r="GQ224" i="3"/>
  <c r="GU224" i="3"/>
  <c r="GY224" i="3"/>
  <c r="HC224" i="3"/>
  <c r="HG224" i="3"/>
  <c r="HK224" i="3"/>
  <c r="HO224" i="3"/>
  <c r="HS224" i="3"/>
  <c r="HW224" i="3"/>
  <c r="IA224" i="3"/>
  <c r="IE224" i="3"/>
  <c r="II224" i="3"/>
  <c r="N224" i="3"/>
  <c r="T224" i="3"/>
  <c r="Y224" i="3"/>
  <c r="AD224" i="3"/>
  <c r="AJ224" i="3"/>
  <c r="AO224" i="3"/>
  <c r="AT224" i="3"/>
  <c r="AZ224" i="3"/>
  <c r="BE224" i="3"/>
  <c r="BJ224" i="3"/>
  <c r="BP224" i="3"/>
  <c r="BU224" i="3"/>
  <c r="BZ224" i="3"/>
  <c r="CF224" i="3"/>
  <c r="CK224" i="3"/>
  <c r="CP224" i="3"/>
  <c r="CV224" i="3"/>
  <c r="DA224" i="3"/>
  <c r="DF224" i="3"/>
  <c r="DL224" i="3"/>
  <c r="DQ224" i="3"/>
  <c r="DV224" i="3"/>
  <c r="EB224" i="3"/>
  <c r="EG224" i="3"/>
  <c r="EL224" i="3"/>
  <c r="ER224" i="3"/>
  <c r="EW224" i="3"/>
  <c r="FB224" i="3"/>
  <c r="FH224" i="3"/>
  <c r="FM224" i="3"/>
  <c r="FR224" i="3"/>
  <c r="FX224" i="3"/>
  <c r="GC224" i="3"/>
  <c r="GH224" i="3"/>
  <c r="GN224" i="3"/>
  <c r="GS224" i="3"/>
  <c r="GX224" i="3"/>
  <c r="HD224" i="3"/>
  <c r="HI224" i="3"/>
  <c r="HN224" i="3"/>
  <c r="HT224" i="3"/>
  <c r="HY224" i="3"/>
  <c r="ID224" i="3"/>
  <c r="Q224" i="3"/>
  <c r="V224" i="3"/>
  <c r="AB224" i="3"/>
  <c r="AG224" i="3"/>
  <c r="AL224" i="3"/>
  <c r="AR224" i="3"/>
  <c r="AW224" i="3"/>
  <c r="BB224" i="3"/>
  <c r="BH224" i="3"/>
  <c r="BM224" i="3"/>
  <c r="BR224" i="3"/>
  <c r="BX224" i="3"/>
  <c r="CC224" i="3"/>
  <c r="CH224" i="3"/>
  <c r="CN224" i="3"/>
  <c r="CS224" i="3"/>
  <c r="CX224" i="3"/>
  <c r="DD224" i="3"/>
  <c r="DI224" i="3"/>
  <c r="DN224" i="3"/>
  <c r="DT224" i="3"/>
  <c r="DY224" i="3"/>
  <c r="ED224" i="3"/>
  <c r="EJ224" i="3"/>
  <c r="EO224" i="3"/>
  <c r="ET224" i="3"/>
  <c r="EZ224" i="3"/>
  <c r="FE224" i="3"/>
  <c r="FJ224" i="3"/>
  <c r="FP224" i="3"/>
  <c r="FU224" i="3"/>
  <c r="FZ224" i="3"/>
  <c r="GF224" i="3"/>
  <c r="GK224" i="3"/>
  <c r="GP224" i="3"/>
  <c r="GV224" i="3"/>
  <c r="HA224" i="3"/>
  <c r="HF224" i="3"/>
  <c r="HL224" i="3"/>
  <c r="HQ224" i="3"/>
  <c r="HV224" i="3"/>
  <c r="IB224" i="3"/>
  <c r="IG224" i="3"/>
  <c r="M224" i="3"/>
  <c r="R224" i="3"/>
  <c r="X224" i="3"/>
  <c r="AC224" i="3"/>
  <c r="AH224" i="3"/>
  <c r="AN224" i="3"/>
  <c r="AS224" i="3"/>
  <c r="AX224" i="3"/>
  <c r="BD224" i="3"/>
  <c r="BI224" i="3"/>
  <c r="BN224" i="3"/>
  <c r="BT224" i="3"/>
  <c r="BY224" i="3"/>
  <c r="CD224" i="3"/>
  <c r="CJ224" i="3"/>
  <c r="CO224" i="3"/>
  <c r="CT224" i="3"/>
  <c r="CZ224" i="3"/>
  <c r="DE224" i="3"/>
  <c r="DJ224" i="3"/>
  <c r="DP224" i="3"/>
  <c r="DU224" i="3"/>
  <c r="DZ224" i="3"/>
  <c r="EF224" i="3"/>
  <c r="EK224" i="3"/>
  <c r="EP224" i="3"/>
  <c r="EV224" i="3"/>
  <c r="FA224" i="3"/>
  <c r="FF224" i="3"/>
  <c r="FL224" i="3"/>
  <c r="FQ224" i="3"/>
  <c r="FV224" i="3"/>
  <c r="GB224" i="3"/>
  <c r="GG224" i="3"/>
  <c r="GL224" i="3"/>
  <c r="GR224" i="3"/>
  <c r="GW224" i="3"/>
  <c r="HB224" i="3"/>
  <c r="HH224" i="3"/>
  <c r="HM224" i="3"/>
  <c r="HR224" i="3"/>
  <c r="HX224" i="3"/>
  <c r="IC224" i="3"/>
  <c r="IH224" i="3"/>
  <c r="P224" i="3"/>
  <c r="AK224" i="3"/>
  <c r="BF224" i="3"/>
  <c r="CB224" i="3"/>
  <c r="CW224" i="3"/>
  <c r="DR224" i="3"/>
  <c r="EN224" i="3"/>
  <c r="FI224" i="3"/>
  <c r="GD224" i="3"/>
  <c r="GZ224" i="3"/>
  <c r="HU224" i="3"/>
  <c r="U224" i="3"/>
  <c r="BL224" i="3"/>
  <c r="DB224" i="3"/>
  <c r="ES224" i="3"/>
  <c r="HE224" i="3"/>
  <c r="Z224" i="3"/>
  <c r="AV224" i="3"/>
  <c r="BQ224" i="3"/>
  <c r="CL224" i="3"/>
  <c r="DH224" i="3"/>
  <c r="EC224" i="3"/>
  <c r="EX224" i="3"/>
  <c r="FT224" i="3"/>
  <c r="GO224" i="3"/>
  <c r="HJ224" i="3"/>
  <c r="IF224" i="3"/>
  <c r="AF224" i="3"/>
  <c r="BA224" i="3"/>
  <c r="BV224" i="3"/>
  <c r="CR224" i="3"/>
  <c r="DM224" i="3"/>
  <c r="EH224" i="3"/>
  <c r="FD224" i="3"/>
  <c r="FY224" i="3"/>
  <c r="GT224" i="3"/>
  <c r="HP224" i="3"/>
  <c r="AP224" i="3"/>
  <c r="CG224" i="3"/>
  <c r="DX224" i="3"/>
  <c r="FN224" i="3"/>
  <c r="GJ224" i="3"/>
  <c r="HZ224" i="3"/>
  <c r="M3" i="3"/>
  <c r="Q3" i="3"/>
  <c r="U3" i="3"/>
  <c r="Y3" i="3"/>
  <c r="AC3" i="3"/>
  <c r="AG3" i="3"/>
  <c r="AK3" i="3"/>
  <c r="AO3" i="3"/>
  <c r="AS3" i="3"/>
  <c r="AW3" i="3"/>
  <c r="BA3" i="3"/>
  <c r="BE3" i="3"/>
  <c r="BI3" i="3"/>
  <c r="BM3" i="3"/>
  <c r="BQ3" i="3"/>
  <c r="BU3" i="3"/>
  <c r="BY3" i="3"/>
  <c r="CC3" i="3"/>
  <c r="CG3" i="3"/>
  <c r="CK3" i="3"/>
  <c r="CO3" i="3"/>
  <c r="CS3" i="3"/>
  <c r="CW3" i="3"/>
  <c r="DA3" i="3"/>
  <c r="DE3" i="3"/>
  <c r="DI3" i="3"/>
  <c r="DM3" i="3"/>
  <c r="DQ3" i="3"/>
  <c r="DU3" i="3"/>
  <c r="DY3" i="3"/>
  <c r="EC3" i="3"/>
  <c r="EG3" i="3"/>
  <c r="EK3" i="3"/>
  <c r="EO3" i="3"/>
  <c r="ES3" i="3"/>
  <c r="EW3" i="3"/>
  <c r="FA3" i="3"/>
  <c r="FE3" i="3"/>
  <c r="FI3" i="3"/>
  <c r="FM3" i="3"/>
  <c r="FQ3" i="3"/>
  <c r="FU3" i="3"/>
  <c r="FY3" i="3"/>
  <c r="GC3" i="3"/>
  <c r="GG3" i="3"/>
  <c r="GK3" i="3"/>
  <c r="GO3" i="3"/>
  <c r="GS3" i="3"/>
  <c r="GW3" i="3"/>
  <c r="HA3" i="3"/>
  <c r="HE3" i="3"/>
  <c r="HI3" i="3"/>
  <c r="HM3" i="3"/>
  <c r="HQ3" i="3"/>
  <c r="HU3" i="3"/>
  <c r="HY3" i="3"/>
  <c r="IC3" i="3"/>
  <c r="IG3" i="3"/>
  <c r="N3" i="3"/>
  <c r="R3" i="3"/>
  <c r="V3" i="3"/>
  <c r="Z3" i="3"/>
  <c r="AD3" i="3"/>
  <c r="AH3" i="3"/>
  <c r="AL3" i="3"/>
  <c r="AP3" i="3"/>
  <c r="AT3" i="3"/>
  <c r="AX3" i="3"/>
  <c r="BB3" i="3"/>
  <c r="BF3" i="3"/>
  <c r="BJ3" i="3"/>
  <c r="BN3" i="3"/>
  <c r="BR3" i="3"/>
  <c r="BV3" i="3"/>
  <c r="BZ3" i="3"/>
  <c r="CD3" i="3"/>
  <c r="CH3" i="3"/>
  <c r="CL3" i="3"/>
  <c r="CP3" i="3"/>
  <c r="CT3" i="3"/>
  <c r="CX3" i="3"/>
  <c r="DB3" i="3"/>
  <c r="DF3" i="3"/>
  <c r="DJ3" i="3"/>
  <c r="DN3" i="3"/>
  <c r="DR3" i="3"/>
  <c r="DV3" i="3"/>
  <c r="DZ3" i="3"/>
  <c r="ED3" i="3"/>
  <c r="EH3" i="3"/>
  <c r="EL3" i="3"/>
  <c r="EP3" i="3"/>
  <c r="ET3" i="3"/>
  <c r="EX3" i="3"/>
  <c r="FB3" i="3"/>
  <c r="FF3" i="3"/>
  <c r="FJ3" i="3"/>
  <c r="FN3" i="3"/>
  <c r="FR3" i="3"/>
  <c r="FV3" i="3"/>
  <c r="FZ3" i="3"/>
  <c r="GD3" i="3"/>
  <c r="GH3" i="3"/>
  <c r="GL3" i="3"/>
  <c r="GP3" i="3"/>
  <c r="GT3" i="3"/>
  <c r="GX3" i="3"/>
  <c r="HB3" i="3"/>
  <c r="HF3" i="3"/>
  <c r="HJ3" i="3"/>
  <c r="HN3" i="3"/>
  <c r="HR3" i="3"/>
  <c r="HV3" i="3"/>
  <c r="HZ3" i="3"/>
  <c r="ID3" i="3"/>
  <c r="IH3" i="3"/>
  <c r="O3" i="3"/>
  <c r="W3" i="3"/>
  <c r="AE3" i="3"/>
  <c r="AM3" i="3"/>
  <c r="AU3" i="3"/>
  <c r="BC3" i="3"/>
  <c r="BK3" i="3"/>
  <c r="BS3" i="3"/>
  <c r="CA3" i="3"/>
  <c r="CI3" i="3"/>
  <c r="CQ3" i="3"/>
  <c r="CY3" i="3"/>
  <c r="DG3" i="3"/>
  <c r="DO3" i="3"/>
  <c r="DW3" i="3"/>
  <c r="EE3" i="3"/>
  <c r="EM3" i="3"/>
  <c r="EU3" i="3"/>
  <c r="FC3" i="3"/>
  <c r="FK3" i="3"/>
  <c r="FS3" i="3"/>
  <c r="GA3" i="3"/>
  <c r="GI3" i="3"/>
  <c r="GQ3" i="3"/>
  <c r="GY3" i="3"/>
  <c r="HG3" i="3"/>
  <c r="HO3" i="3"/>
  <c r="HW3" i="3"/>
  <c r="IE3" i="3"/>
  <c r="T3" i="3"/>
  <c r="AB3" i="3"/>
  <c r="AJ3" i="3"/>
  <c r="AR3" i="3"/>
  <c r="AZ3" i="3"/>
  <c r="BH3" i="3"/>
  <c r="BP3" i="3"/>
  <c r="BX3" i="3"/>
  <c r="CF3" i="3"/>
  <c r="CN3" i="3"/>
  <c r="CV3" i="3"/>
  <c r="DD3" i="3"/>
  <c r="DL3" i="3"/>
  <c r="DT3" i="3"/>
  <c r="EB3" i="3"/>
  <c r="EJ3" i="3"/>
  <c r="ER3" i="3"/>
  <c r="EZ3" i="3"/>
  <c r="FH3" i="3"/>
  <c r="FP3" i="3"/>
  <c r="FX3" i="3"/>
  <c r="GF3" i="3"/>
  <c r="GN3" i="3"/>
  <c r="GV3" i="3"/>
  <c r="HD3" i="3"/>
  <c r="HL3" i="3"/>
  <c r="HT3" i="3"/>
  <c r="IB3" i="3"/>
  <c r="S3" i="3"/>
  <c r="AI3" i="3"/>
  <c r="AY3" i="3"/>
  <c r="BO3" i="3"/>
  <c r="CE3" i="3"/>
  <c r="CU3" i="3"/>
  <c r="DK3" i="3"/>
  <c r="EA3" i="3"/>
  <c r="EQ3" i="3"/>
  <c r="FG3" i="3"/>
  <c r="FW3" i="3"/>
  <c r="GM3" i="3"/>
  <c r="HC3" i="3"/>
  <c r="HS3" i="3"/>
  <c r="II3" i="3"/>
  <c r="X3" i="3"/>
  <c r="AQ3" i="3"/>
  <c r="BL3" i="3"/>
  <c r="CJ3" i="3"/>
  <c r="DC3" i="3"/>
  <c r="DX3" i="3"/>
  <c r="EV3" i="3"/>
  <c r="FO3" i="3"/>
  <c r="HH3" i="3"/>
  <c r="IA3" i="3"/>
  <c r="P3" i="3"/>
  <c r="BW3" i="3"/>
  <c r="CZ3" i="3"/>
  <c r="EF3" i="3"/>
  <c r="FD3" i="3"/>
  <c r="GE3" i="3"/>
  <c r="HK3" i="3"/>
  <c r="AA3" i="3"/>
  <c r="BD3" i="3"/>
  <c r="CB3" i="3"/>
  <c r="DH3" i="3"/>
  <c r="EI3" i="3"/>
  <c r="FL3" i="3"/>
  <c r="GR3" i="3"/>
  <c r="HP3" i="3"/>
  <c r="AF3" i="3"/>
  <c r="CM3" i="3"/>
  <c r="EN3" i="3"/>
  <c r="GU3" i="3"/>
  <c r="AN3" i="3"/>
  <c r="CR3" i="3"/>
  <c r="EY3" i="3"/>
  <c r="GZ3" i="3"/>
  <c r="BG3" i="3"/>
  <c r="FT3" i="3"/>
  <c r="BT3" i="3"/>
  <c r="GB3" i="3"/>
  <c r="DP3" i="3"/>
  <c r="DS3" i="3"/>
  <c r="HX3" i="3"/>
  <c r="IF3" i="3"/>
  <c r="M110" i="2"/>
  <c r="O109" i="3"/>
  <c r="S109" i="3"/>
  <c r="W109" i="3"/>
  <c r="AA109" i="3"/>
  <c r="AE109" i="3"/>
  <c r="AI109" i="3"/>
  <c r="AM109" i="3"/>
  <c r="AQ109" i="3"/>
  <c r="AU109" i="3"/>
  <c r="AY109" i="3"/>
  <c r="BC109" i="3"/>
  <c r="BG109" i="3"/>
  <c r="BK109" i="3"/>
  <c r="BO109" i="3"/>
  <c r="BS109" i="3"/>
  <c r="BW109" i="3"/>
  <c r="CA109" i="3"/>
  <c r="CE109" i="3"/>
  <c r="CI109" i="3"/>
  <c r="CM109" i="3"/>
  <c r="CQ109" i="3"/>
  <c r="CU109" i="3"/>
  <c r="CY109" i="3"/>
  <c r="DC109" i="3"/>
  <c r="DG109" i="3"/>
  <c r="DK109" i="3"/>
  <c r="DO109" i="3"/>
  <c r="DS109" i="3"/>
  <c r="DW109" i="3"/>
  <c r="EA109" i="3"/>
  <c r="EE109" i="3"/>
  <c r="EI109" i="3"/>
  <c r="EM109" i="3"/>
  <c r="EQ109" i="3"/>
  <c r="EU109" i="3"/>
  <c r="EY109" i="3"/>
  <c r="FC109" i="3"/>
  <c r="FG109" i="3"/>
  <c r="FK109" i="3"/>
  <c r="FO109" i="3"/>
  <c r="FS109" i="3"/>
  <c r="FW109" i="3"/>
  <c r="GA109" i="3"/>
  <c r="GE109" i="3"/>
  <c r="GI109" i="3"/>
  <c r="GM109" i="3"/>
  <c r="GQ109" i="3"/>
  <c r="GU109" i="3"/>
  <c r="GY109" i="3"/>
  <c r="HC109" i="3"/>
  <c r="HG109" i="3"/>
  <c r="HK109" i="3"/>
  <c r="HO109" i="3"/>
  <c r="HS109" i="3"/>
  <c r="HW109" i="3"/>
  <c r="IA109" i="3"/>
  <c r="IE109" i="3"/>
  <c r="II109" i="3"/>
  <c r="Q109" i="3"/>
  <c r="V109" i="3"/>
  <c r="AB109" i="3"/>
  <c r="AG109" i="3"/>
  <c r="AL109" i="3"/>
  <c r="AR109" i="3"/>
  <c r="AW109" i="3"/>
  <c r="BB109" i="3"/>
  <c r="BH109" i="3"/>
  <c r="BM109" i="3"/>
  <c r="BR109" i="3"/>
  <c r="BX109" i="3"/>
  <c r="CC109" i="3"/>
  <c r="CH109" i="3"/>
  <c r="CN109" i="3"/>
  <c r="CS109" i="3"/>
  <c r="CX109" i="3"/>
  <c r="DD109" i="3"/>
  <c r="DI109" i="3"/>
  <c r="DN109" i="3"/>
  <c r="DT109" i="3"/>
  <c r="DY109" i="3"/>
  <c r="ED109" i="3"/>
  <c r="EJ109" i="3"/>
  <c r="EO109" i="3"/>
  <c r="ET109" i="3"/>
  <c r="EZ109" i="3"/>
  <c r="FE109" i="3"/>
  <c r="FJ109" i="3"/>
  <c r="FP109" i="3"/>
  <c r="FU109" i="3"/>
  <c r="FZ109" i="3"/>
  <c r="GF109" i="3"/>
  <c r="GK109" i="3"/>
  <c r="GP109" i="3"/>
  <c r="GV109" i="3"/>
  <c r="HA109" i="3"/>
  <c r="HF109" i="3"/>
  <c r="HL109" i="3"/>
  <c r="HQ109" i="3"/>
  <c r="HV109" i="3"/>
  <c r="IB109" i="3"/>
  <c r="IG109" i="3"/>
  <c r="N109" i="3"/>
  <c r="T109" i="3"/>
  <c r="Y109" i="3"/>
  <c r="AD109" i="3"/>
  <c r="AJ109" i="3"/>
  <c r="AO109" i="3"/>
  <c r="AT109" i="3"/>
  <c r="AZ109" i="3"/>
  <c r="BE109" i="3"/>
  <c r="BJ109" i="3"/>
  <c r="BP109" i="3"/>
  <c r="BU109" i="3"/>
  <c r="BZ109" i="3"/>
  <c r="CF109" i="3"/>
  <c r="CK109" i="3"/>
  <c r="CP109" i="3"/>
  <c r="CV109" i="3"/>
  <c r="DA109" i="3"/>
  <c r="DF109" i="3"/>
  <c r="DL109" i="3"/>
  <c r="DQ109" i="3"/>
  <c r="DV109" i="3"/>
  <c r="EB109" i="3"/>
  <c r="EG109" i="3"/>
  <c r="EL109" i="3"/>
  <c r="ER109" i="3"/>
  <c r="EW109" i="3"/>
  <c r="FB109" i="3"/>
  <c r="FH109" i="3"/>
  <c r="FM109" i="3"/>
  <c r="FR109" i="3"/>
  <c r="FX109" i="3"/>
  <c r="GC109" i="3"/>
  <c r="GH109" i="3"/>
  <c r="GN109" i="3"/>
  <c r="GS109" i="3"/>
  <c r="GX109" i="3"/>
  <c r="HD109" i="3"/>
  <c r="HI109" i="3"/>
  <c r="HN109" i="3"/>
  <c r="HT109" i="3"/>
  <c r="HY109" i="3"/>
  <c r="ID109" i="3"/>
  <c r="R109" i="3"/>
  <c r="AC109" i="3"/>
  <c r="AN109" i="3"/>
  <c r="AX109" i="3"/>
  <c r="BI109" i="3"/>
  <c r="BT109" i="3"/>
  <c r="CD109" i="3"/>
  <c r="CO109" i="3"/>
  <c r="CZ109" i="3"/>
  <c r="DJ109" i="3"/>
  <c r="DU109" i="3"/>
  <c r="EF109" i="3"/>
  <c r="EP109" i="3"/>
  <c r="FA109" i="3"/>
  <c r="FL109" i="3"/>
  <c r="FV109" i="3"/>
  <c r="GG109" i="3"/>
  <c r="GR109" i="3"/>
  <c r="HB109" i="3"/>
  <c r="HM109" i="3"/>
  <c r="HX109" i="3"/>
  <c r="IH109" i="3"/>
  <c r="M109" i="3"/>
  <c r="X109" i="3"/>
  <c r="AH109" i="3"/>
  <c r="AS109" i="3"/>
  <c r="BD109" i="3"/>
  <c r="BN109" i="3"/>
  <c r="BY109" i="3"/>
  <c r="CJ109" i="3"/>
  <c r="CT109" i="3"/>
  <c r="DE109" i="3"/>
  <c r="DP109" i="3"/>
  <c r="DZ109" i="3"/>
  <c r="EK109" i="3"/>
  <c r="EV109" i="3"/>
  <c r="FF109" i="3"/>
  <c r="FQ109" i="3"/>
  <c r="GB109" i="3"/>
  <c r="GL109" i="3"/>
  <c r="GW109" i="3"/>
  <c r="HH109" i="3"/>
  <c r="HR109" i="3"/>
  <c r="IC109" i="3"/>
  <c r="U109" i="3"/>
  <c r="AP109" i="3"/>
  <c r="BL109" i="3"/>
  <c r="CG109" i="3"/>
  <c r="DB109" i="3"/>
  <c r="DX109" i="3"/>
  <c r="ES109" i="3"/>
  <c r="FN109" i="3"/>
  <c r="GJ109" i="3"/>
  <c r="HE109" i="3"/>
  <c r="HZ109" i="3"/>
  <c r="Z109" i="3"/>
  <c r="AV109" i="3"/>
  <c r="BQ109" i="3"/>
  <c r="CL109" i="3"/>
  <c r="DH109" i="3"/>
  <c r="EC109" i="3"/>
  <c r="EX109" i="3"/>
  <c r="FT109" i="3"/>
  <c r="GO109" i="3"/>
  <c r="HJ109" i="3"/>
  <c r="IF109" i="3"/>
  <c r="AF109" i="3"/>
  <c r="BA109" i="3"/>
  <c r="BV109" i="3"/>
  <c r="CR109" i="3"/>
  <c r="DM109" i="3"/>
  <c r="EH109" i="3"/>
  <c r="FD109" i="3"/>
  <c r="FY109" i="3"/>
  <c r="GT109" i="3"/>
  <c r="HP109" i="3"/>
  <c r="BF109" i="3"/>
  <c r="EN109" i="3"/>
  <c r="HU109" i="3"/>
  <c r="AK109" i="3"/>
  <c r="DR109" i="3"/>
  <c r="GZ109" i="3"/>
  <c r="CB109" i="3"/>
  <c r="CW109" i="3"/>
  <c r="FI109" i="3"/>
  <c r="P109" i="3"/>
  <c r="GD109" i="3"/>
  <c r="M51" i="3"/>
  <c r="Q51" i="3"/>
  <c r="U51" i="3"/>
  <c r="Y51" i="3"/>
  <c r="AC51" i="3"/>
  <c r="AG51" i="3"/>
  <c r="AK51" i="3"/>
  <c r="AO51" i="3"/>
  <c r="AS51" i="3"/>
  <c r="AW51" i="3"/>
  <c r="BA51" i="3"/>
  <c r="BE51" i="3"/>
  <c r="BI51" i="3"/>
  <c r="BM51" i="3"/>
  <c r="BQ51" i="3"/>
  <c r="BU51" i="3"/>
  <c r="BY51" i="3"/>
  <c r="CC51" i="3"/>
  <c r="CG51" i="3"/>
  <c r="CK51" i="3"/>
  <c r="CO51" i="3"/>
  <c r="CS51" i="3"/>
  <c r="CW51" i="3"/>
  <c r="DA51" i="3"/>
  <c r="DE51" i="3"/>
  <c r="DI51" i="3"/>
  <c r="DM51" i="3"/>
  <c r="DQ51" i="3"/>
  <c r="DU51" i="3"/>
  <c r="DY51" i="3"/>
  <c r="EC51" i="3"/>
  <c r="EG51" i="3"/>
  <c r="EK51" i="3"/>
  <c r="EO51" i="3"/>
  <c r="ES51" i="3"/>
  <c r="EW51" i="3"/>
  <c r="FA51" i="3"/>
  <c r="FE51" i="3"/>
  <c r="FI51" i="3"/>
  <c r="FM51" i="3"/>
  <c r="FQ51" i="3"/>
  <c r="FU51" i="3"/>
  <c r="FY51" i="3"/>
  <c r="GC51" i="3"/>
  <c r="GG51" i="3"/>
  <c r="GK51" i="3"/>
  <c r="GS51" i="3"/>
  <c r="GW51" i="3"/>
  <c r="HA51" i="3"/>
  <c r="HE51" i="3"/>
  <c r="HI51" i="3"/>
  <c r="HM51" i="3"/>
  <c r="HQ51" i="3"/>
  <c r="HU51" i="3"/>
  <c r="HY51" i="3"/>
  <c r="IC51" i="3"/>
  <c r="IG51" i="3"/>
  <c r="N51" i="3"/>
  <c r="R51" i="3"/>
  <c r="V51" i="3"/>
  <c r="Z51" i="3"/>
  <c r="AD51" i="3"/>
  <c r="AH51" i="3"/>
  <c r="AL51" i="3"/>
  <c r="AP51" i="3"/>
  <c r="AT51" i="3"/>
  <c r="AX51" i="3"/>
  <c r="BB51" i="3"/>
  <c r="BF51" i="3"/>
  <c r="BJ51" i="3"/>
  <c r="BN51" i="3"/>
  <c r="BR51" i="3"/>
  <c r="BV51" i="3"/>
  <c r="BZ51" i="3"/>
  <c r="CD51" i="3"/>
  <c r="CH51" i="3"/>
  <c r="CL51" i="3"/>
  <c r="CP51" i="3"/>
  <c r="CT51" i="3"/>
  <c r="CX51" i="3"/>
  <c r="DB51" i="3"/>
  <c r="DF51" i="3"/>
  <c r="DJ51" i="3"/>
  <c r="DN51" i="3"/>
  <c r="DR51" i="3"/>
  <c r="DV51" i="3"/>
  <c r="DZ51" i="3"/>
  <c r="ED51" i="3"/>
  <c r="EH51" i="3"/>
  <c r="EL51" i="3"/>
  <c r="EP51" i="3"/>
  <c r="ET51" i="3"/>
  <c r="EX51" i="3"/>
  <c r="FB51" i="3"/>
  <c r="FF51" i="3"/>
  <c r="FJ51" i="3"/>
  <c r="FN51" i="3"/>
  <c r="FR51" i="3"/>
  <c r="FV51" i="3"/>
  <c r="FZ51" i="3"/>
  <c r="GD51" i="3"/>
  <c r="GH51" i="3"/>
  <c r="GL51" i="3"/>
  <c r="GP51" i="3"/>
  <c r="GT51" i="3"/>
  <c r="GX51" i="3"/>
  <c r="HB51" i="3"/>
  <c r="HF51" i="3"/>
  <c r="HJ51" i="3"/>
  <c r="HN51" i="3"/>
  <c r="HR51" i="3"/>
  <c r="HV51" i="3"/>
  <c r="HZ51" i="3"/>
  <c r="ID51" i="3"/>
  <c r="IH51" i="3"/>
  <c r="P51" i="3"/>
  <c r="X51" i="3"/>
  <c r="AF51" i="3"/>
  <c r="AN51" i="3"/>
  <c r="AV51" i="3"/>
  <c r="BD51" i="3"/>
  <c r="BL51" i="3"/>
  <c r="BT51" i="3"/>
  <c r="CB51" i="3"/>
  <c r="CJ51" i="3"/>
  <c r="CR51" i="3"/>
  <c r="CZ51" i="3"/>
  <c r="DH51" i="3"/>
  <c r="DP51" i="3"/>
  <c r="DX51" i="3"/>
  <c r="EF51" i="3"/>
  <c r="EN51" i="3"/>
  <c r="EV51" i="3"/>
  <c r="FD51" i="3"/>
  <c r="FL51" i="3"/>
  <c r="FT51" i="3"/>
  <c r="GB51" i="3"/>
  <c r="GJ51" i="3"/>
  <c r="GR51" i="3"/>
  <c r="GZ51" i="3"/>
  <c r="HH51" i="3"/>
  <c r="HP51" i="3"/>
  <c r="HX51" i="3"/>
  <c r="IF51" i="3"/>
  <c r="S51" i="3"/>
  <c r="AA51" i="3"/>
  <c r="AI51" i="3"/>
  <c r="AQ51" i="3"/>
  <c r="AY51" i="3"/>
  <c r="BG51" i="3"/>
  <c r="BO51" i="3"/>
  <c r="BW51" i="3"/>
  <c r="CE51" i="3"/>
  <c r="CM51" i="3"/>
  <c r="CU51" i="3"/>
  <c r="DC51" i="3"/>
  <c r="DK51" i="3"/>
  <c r="DS51" i="3"/>
  <c r="EA51" i="3"/>
  <c r="EI51" i="3"/>
  <c r="EQ51" i="3"/>
  <c r="EY51" i="3"/>
  <c r="FG51" i="3"/>
  <c r="FO51" i="3"/>
  <c r="FW51" i="3"/>
  <c r="GE51" i="3"/>
  <c r="GM51" i="3"/>
  <c r="GU51" i="3"/>
  <c r="HC51" i="3"/>
  <c r="HK51" i="3"/>
  <c r="HS51" i="3"/>
  <c r="IA51" i="3"/>
  <c r="II51" i="3"/>
  <c r="AB51" i="3"/>
  <c r="AR51" i="3"/>
  <c r="BH51" i="3"/>
  <c r="BX51" i="3"/>
  <c r="DD51" i="3"/>
  <c r="DT51" i="3"/>
  <c r="EJ51" i="3"/>
  <c r="EZ51" i="3"/>
  <c r="FP51" i="3"/>
  <c r="GF51" i="3"/>
  <c r="GV51" i="3"/>
  <c r="HL51" i="3"/>
  <c r="IB51" i="3"/>
  <c r="O51" i="3"/>
  <c r="AE51" i="3"/>
  <c r="AU51" i="3"/>
  <c r="BK51" i="3"/>
  <c r="CA51" i="3"/>
  <c r="CQ51" i="3"/>
  <c r="DG51" i="3"/>
  <c r="DW51" i="3"/>
  <c r="EM51" i="3"/>
  <c r="FC51" i="3"/>
  <c r="FS51" i="3"/>
  <c r="GI51" i="3"/>
  <c r="GY51" i="3"/>
  <c r="HO51" i="3"/>
  <c r="IE51" i="3"/>
  <c r="AJ51" i="3"/>
  <c r="BP51" i="3"/>
  <c r="CV51" i="3"/>
  <c r="EB51" i="3"/>
  <c r="FH51" i="3"/>
  <c r="GN51" i="3"/>
  <c r="HT51" i="3"/>
  <c r="AM51" i="3"/>
  <c r="BS51" i="3"/>
  <c r="CY51" i="3"/>
  <c r="EE51" i="3"/>
  <c r="FK51" i="3"/>
  <c r="GQ51" i="3"/>
  <c r="HW51" i="3"/>
  <c r="T51" i="3"/>
  <c r="AZ51" i="3"/>
  <c r="CF51" i="3"/>
  <c r="DL51" i="3"/>
  <c r="ER51" i="3"/>
  <c r="FX51" i="3"/>
  <c r="HD51" i="3"/>
  <c r="CI51" i="3"/>
  <c r="HG51" i="3"/>
  <c r="DO51" i="3"/>
  <c r="W51" i="3"/>
  <c r="EU51" i="3"/>
  <c r="BC51" i="3"/>
  <c r="GA51" i="3"/>
  <c r="M16" i="3"/>
  <c r="Q16" i="3"/>
  <c r="U16" i="3"/>
  <c r="Y16" i="3"/>
  <c r="AC16" i="3"/>
  <c r="AG16" i="3"/>
  <c r="AK16" i="3"/>
  <c r="AO16" i="3"/>
  <c r="AS16" i="3"/>
  <c r="AW16" i="3"/>
  <c r="BA16" i="3"/>
  <c r="BE16" i="3"/>
  <c r="BI16" i="3"/>
  <c r="BM16" i="3"/>
  <c r="BQ16" i="3"/>
  <c r="BU16" i="3"/>
  <c r="BY16" i="3"/>
  <c r="CC16" i="3"/>
  <c r="CG16" i="3"/>
  <c r="CK16" i="3"/>
  <c r="CO16" i="3"/>
  <c r="CS16" i="3"/>
  <c r="CW16" i="3"/>
  <c r="DA16" i="3"/>
  <c r="DE16" i="3"/>
  <c r="DI16" i="3"/>
  <c r="DM16" i="3"/>
  <c r="DQ16" i="3"/>
  <c r="DU16" i="3"/>
  <c r="DY16" i="3"/>
  <c r="EC16" i="3"/>
  <c r="EG16" i="3"/>
  <c r="EK16" i="3"/>
  <c r="EO16" i="3"/>
  <c r="ES16" i="3"/>
  <c r="EW16" i="3"/>
  <c r="FA16" i="3"/>
  <c r="FE16" i="3"/>
  <c r="FI16" i="3"/>
  <c r="FM16" i="3"/>
  <c r="FQ16" i="3"/>
  <c r="FU16" i="3"/>
  <c r="FY16" i="3"/>
  <c r="GC16" i="3"/>
  <c r="GG16" i="3"/>
  <c r="GK16" i="3"/>
  <c r="GO16" i="3"/>
  <c r="GS16" i="3"/>
  <c r="GW16" i="3"/>
  <c r="HA16" i="3"/>
  <c r="HE16" i="3"/>
  <c r="HI16" i="3"/>
  <c r="HM16" i="3"/>
  <c r="HQ16" i="3"/>
  <c r="HU16" i="3"/>
  <c r="HY16" i="3"/>
  <c r="IC16" i="3"/>
  <c r="IG16" i="3"/>
  <c r="N16" i="3"/>
  <c r="R16" i="3"/>
  <c r="V16" i="3"/>
  <c r="Z16" i="3"/>
  <c r="AD16" i="3"/>
  <c r="AH16" i="3"/>
  <c r="AL16" i="3"/>
  <c r="AP16" i="3"/>
  <c r="AT16" i="3"/>
  <c r="AX16" i="3"/>
  <c r="BB16" i="3"/>
  <c r="BF16" i="3"/>
  <c r="BJ16" i="3"/>
  <c r="BN16" i="3"/>
  <c r="BR16" i="3"/>
  <c r="BV16" i="3"/>
  <c r="BZ16" i="3"/>
  <c r="CD16" i="3"/>
  <c r="CH16" i="3"/>
  <c r="CL16" i="3"/>
  <c r="CP16" i="3"/>
  <c r="CT16" i="3"/>
  <c r="CX16" i="3"/>
  <c r="DB16" i="3"/>
  <c r="DF16" i="3"/>
  <c r="DJ16" i="3"/>
  <c r="DN16" i="3"/>
  <c r="DR16" i="3"/>
  <c r="DV16" i="3"/>
  <c r="DZ16" i="3"/>
  <c r="ED16" i="3"/>
  <c r="EH16" i="3"/>
  <c r="EL16" i="3"/>
  <c r="EP16" i="3"/>
  <c r="ET16" i="3"/>
  <c r="EX16" i="3"/>
  <c r="FB16" i="3"/>
  <c r="FF16" i="3"/>
  <c r="FJ16" i="3"/>
  <c r="FN16" i="3"/>
  <c r="FR16" i="3"/>
  <c r="FV16" i="3"/>
  <c r="FZ16" i="3"/>
  <c r="GD16" i="3"/>
  <c r="GH16" i="3"/>
  <c r="GL16" i="3"/>
  <c r="GP16" i="3"/>
  <c r="GT16" i="3"/>
  <c r="GX16" i="3"/>
  <c r="HB16" i="3"/>
  <c r="HF16" i="3"/>
  <c r="HJ16" i="3"/>
  <c r="HN16" i="3"/>
  <c r="HR16" i="3"/>
  <c r="HV16" i="3"/>
  <c r="HZ16" i="3"/>
  <c r="ID16" i="3"/>
  <c r="IH16" i="3"/>
  <c r="S16" i="3"/>
  <c r="AA16" i="3"/>
  <c r="AI16" i="3"/>
  <c r="AQ16" i="3"/>
  <c r="AY16" i="3"/>
  <c r="BG16" i="3"/>
  <c r="BO16" i="3"/>
  <c r="BW16" i="3"/>
  <c r="CE16" i="3"/>
  <c r="CM16" i="3"/>
  <c r="CU16" i="3"/>
  <c r="DC16" i="3"/>
  <c r="DK16" i="3"/>
  <c r="DS16" i="3"/>
  <c r="EA16" i="3"/>
  <c r="EI16" i="3"/>
  <c r="EQ16" i="3"/>
  <c r="EY16" i="3"/>
  <c r="FG16" i="3"/>
  <c r="FO16" i="3"/>
  <c r="FW16" i="3"/>
  <c r="GE16" i="3"/>
  <c r="GM16" i="3"/>
  <c r="GU16" i="3"/>
  <c r="HC16" i="3"/>
  <c r="HK16" i="3"/>
  <c r="HS16" i="3"/>
  <c r="IA16" i="3"/>
  <c r="II16" i="3"/>
  <c r="T16" i="3"/>
  <c r="AB16" i="3"/>
  <c r="AJ16" i="3"/>
  <c r="AR16" i="3"/>
  <c r="AZ16" i="3"/>
  <c r="BH16" i="3"/>
  <c r="BP16" i="3"/>
  <c r="BX16" i="3"/>
  <c r="CF16" i="3"/>
  <c r="CN16" i="3"/>
  <c r="CV16" i="3"/>
  <c r="DD16" i="3"/>
  <c r="DL16" i="3"/>
  <c r="DT16" i="3"/>
  <c r="EB16" i="3"/>
  <c r="EJ16" i="3"/>
  <c r="ER16" i="3"/>
  <c r="EZ16" i="3"/>
  <c r="FH16" i="3"/>
  <c r="FP16" i="3"/>
  <c r="FX16" i="3"/>
  <c r="GF16" i="3"/>
  <c r="GN16" i="3"/>
  <c r="GV16" i="3"/>
  <c r="HD16" i="3"/>
  <c r="HL16" i="3"/>
  <c r="HT16" i="3"/>
  <c r="IB16" i="3"/>
  <c r="O16" i="3"/>
  <c r="AE16" i="3"/>
  <c r="AU16" i="3"/>
  <c r="BK16" i="3"/>
  <c r="CA16" i="3"/>
  <c r="CQ16" i="3"/>
  <c r="DG16" i="3"/>
  <c r="DW16" i="3"/>
  <c r="EM16" i="3"/>
  <c r="FC16" i="3"/>
  <c r="FS16" i="3"/>
  <c r="GY16" i="3"/>
  <c r="HO16" i="3"/>
  <c r="IE16" i="3"/>
  <c r="P16" i="3"/>
  <c r="AF16" i="3"/>
  <c r="AV16" i="3"/>
  <c r="BL16" i="3"/>
  <c r="CB16" i="3"/>
  <c r="CR16" i="3"/>
  <c r="DH16" i="3"/>
  <c r="DX16" i="3"/>
  <c r="EN16" i="3"/>
  <c r="FD16" i="3"/>
  <c r="FT16" i="3"/>
  <c r="GZ16" i="3"/>
  <c r="HP16" i="3"/>
  <c r="IF16" i="3"/>
  <c r="W16" i="3"/>
  <c r="BC16" i="3"/>
  <c r="CI16" i="3"/>
  <c r="DO16" i="3"/>
  <c r="EU16" i="3"/>
  <c r="GA16" i="3"/>
  <c r="HG16" i="3"/>
  <c r="X16" i="3"/>
  <c r="BD16" i="3"/>
  <c r="CJ16" i="3"/>
  <c r="DP16" i="3"/>
  <c r="EV16" i="3"/>
  <c r="GB16" i="3"/>
  <c r="HH16" i="3"/>
  <c r="BT16" i="3"/>
  <c r="EF16" i="3"/>
  <c r="GR16" i="3"/>
  <c r="AM16" i="3"/>
  <c r="CY16" i="3"/>
  <c r="FK16" i="3"/>
  <c r="HW16" i="3"/>
  <c r="BS16" i="3"/>
  <c r="GQ16" i="3"/>
  <c r="CZ16" i="3"/>
  <c r="HX16" i="3"/>
  <c r="AN16" i="3"/>
  <c r="EE16" i="3"/>
  <c r="FL16" i="3"/>
  <c r="M187" i="3"/>
  <c r="Q187" i="3"/>
  <c r="U187" i="3"/>
  <c r="Y187" i="3"/>
  <c r="AC187" i="3"/>
  <c r="AG187" i="3"/>
  <c r="AK187" i="3"/>
  <c r="AO187" i="3"/>
  <c r="AS187" i="3"/>
  <c r="AW187" i="3"/>
  <c r="BA187" i="3"/>
  <c r="BE187" i="3"/>
  <c r="BI187" i="3"/>
  <c r="BM187" i="3"/>
  <c r="BQ187" i="3"/>
  <c r="BU187" i="3"/>
  <c r="BY187" i="3"/>
  <c r="CC187" i="3"/>
  <c r="CG187" i="3"/>
  <c r="CK187" i="3"/>
  <c r="CO187" i="3"/>
  <c r="CS187" i="3"/>
  <c r="CW187" i="3"/>
  <c r="DA187" i="3"/>
  <c r="DE187" i="3"/>
  <c r="DI187" i="3"/>
  <c r="DM187" i="3"/>
  <c r="DQ187" i="3"/>
  <c r="DU187" i="3"/>
  <c r="DY187" i="3"/>
  <c r="EC187" i="3"/>
  <c r="EG187" i="3"/>
  <c r="EK187" i="3"/>
  <c r="EO187" i="3"/>
  <c r="ES187" i="3"/>
  <c r="EW187" i="3"/>
  <c r="FA187" i="3"/>
  <c r="FE187" i="3"/>
  <c r="FI187" i="3"/>
  <c r="FM187" i="3"/>
  <c r="FQ187" i="3"/>
  <c r="FU187" i="3"/>
  <c r="FY187" i="3"/>
  <c r="GC187" i="3"/>
  <c r="GG187" i="3"/>
  <c r="GK187" i="3"/>
  <c r="GS187" i="3"/>
  <c r="GW187" i="3"/>
  <c r="HA187" i="3"/>
  <c r="HE187" i="3"/>
  <c r="HI187" i="3"/>
  <c r="HM187" i="3"/>
  <c r="HQ187" i="3"/>
  <c r="HU187" i="3"/>
  <c r="HY187" i="3"/>
  <c r="IC187" i="3"/>
  <c r="IG187" i="3"/>
  <c r="N187" i="3"/>
  <c r="R187" i="3"/>
  <c r="V187" i="3"/>
  <c r="Z187" i="3"/>
  <c r="AD187" i="3"/>
  <c r="AH187" i="3"/>
  <c r="AL187" i="3"/>
  <c r="AP187" i="3"/>
  <c r="AT187" i="3"/>
  <c r="AX187" i="3"/>
  <c r="BB187" i="3"/>
  <c r="BF187" i="3"/>
  <c r="BJ187" i="3"/>
  <c r="BN187" i="3"/>
  <c r="BR187" i="3"/>
  <c r="BV187" i="3"/>
  <c r="BZ187" i="3"/>
  <c r="CD187" i="3"/>
  <c r="CH187" i="3"/>
  <c r="CL187" i="3"/>
  <c r="CP187" i="3"/>
  <c r="CT187" i="3"/>
  <c r="CX187" i="3"/>
  <c r="DB187" i="3"/>
  <c r="DF187" i="3"/>
  <c r="DJ187" i="3"/>
  <c r="DN187" i="3"/>
  <c r="DR187" i="3"/>
  <c r="DV187" i="3"/>
  <c r="DZ187" i="3"/>
  <c r="ED187" i="3"/>
  <c r="EH187" i="3"/>
  <c r="EL187" i="3"/>
  <c r="EP187" i="3"/>
  <c r="ET187" i="3"/>
  <c r="EX187" i="3"/>
  <c r="FB187" i="3"/>
  <c r="FF187" i="3"/>
  <c r="FJ187" i="3"/>
  <c r="FN187" i="3"/>
  <c r="FR187" i="3"/>
  <c r="FV187" i="3"/>
  <c r="FZ187" i="3"/>
  <c r="GD187" i="3"/>
  <c r="GH187" i="3"/>
  <c r="GL187" i="3"/>
  <c r="GP187" i="3"/>
  <c r="GT187" i="3"/>
  <c r="GX187" i="3"/>
  <c r="HB187" i="3"/>
  <c r="HF187" i="3"/>
  <c r="HJ187" i="3"/>
  <c r="HN187" i="3"/>
  <c r="HR187" i="3"/>
  <c r="HV187" i="3"/>
  <c r="HZ187" i="3"/>
  <c r="ID187" i="3"/>
  <c r="IH187" i="3"/>
  <c r="S187" i="3"/>
  <c r="AA187" i="3"/>
  <c r="AI187" i="3"/>
  <c r="AQ187" i="3"/>
  <c r="AY187" i="3"/>
  <c r="BG187" i="3"/>
  <c r="BO187" i="3"/>
  <c r="BW187" i="3"/>
  <c r="CE187" i="3"/>
  <c r="CM187" i="3"/>
  <c r="CU187" i="3"/>
  <c r="DC187" i="3"/>
  <c r="DK187" i="3"/>
  <c r="DS187" i="3"/>
  <c r="EA187" i="3"/>
  <c r="EI187" i="3"/>
  <c r="EQ187" i="3"/>
  <c r="EY187" i="3"/>
  <c r="FG187" i="3"/>
  <c r="FO187" i="3"/>
  <c r="FW187" i="3"/>
  <c r="GE187" i="3"/>
  <c r="GM187" i="3"/>
  <c r="GU187" i="3"/>
  <c r="HC187" i="3"/>
  <c r="HK187" i="3"/>
  <c r="HS187" i="3"/>
  <c r="IA187" i="3"/>
  <c r="II187" i="3"/>
  <c r="AB187" i="3"/>
  <c r="AZ187" i="3"/>
  <c r="BP187" i="3"/>
  <c r="CF187" i="3"/>
  <c r="DD187" i="3"/>
  <c r="EB187" i="3"/>
  <c r="ER187" i="3"/>
  <c r="FH187" i="3"/>
  <c r="FX187" i="3"/>
  <c r="GN187" i="3"/>
  <c r="HL187" i="3"/>
  <c r="IB187" i="3"/>
  <c r="O187" i="3"/>
  <c r="W187" i="3"/>
  <c r="AE187" i="3"/>
  <c r="AM187" i="3"/>
  <c r="AU187" i="3"/>
  <c r="BC187" i="3"/>
  <c r="BK187" i="3"/>
  <c r="BS187" i="3"/>
  <c r="CA187" i="3"/>
  <c r="CI187" i="3"/>
  <c r="CQ187" i="3"/>
  <c r="CY187" i="3"/>
  <c r="DG187" i="3"/>
  <c r="DO187" i="3"/>
  <c r="DW187" i="3"/>
  <c r="EE187" i="3"/>
  <c r="EM187" i="3"/>
  <c r="EU187" i="3"/>
  <c r="FC187" i="3"/>
  <c r="FK187" i="3"/>
  <c r="FS187" i="3"/>
  <c r="GA187" i="3"/>
  <c r="GI187" i="3"/>
  <c r="GQ187" i="3"/>
  <c r="GY187" i="3"/>
  <c r="HG187" i="3"/>
  <c r="HO187" i="3"/>
  <c r="HW187" i="3"/>
  <c r="IE187" i="3"/>
  <c r="P187" i="3"/>
  <c r="X187" i="3"/>
  <c r="AF187" i="3"/>
  <c r="AN187" i="3"/>
  <c r="AV187" i="3"/>
  <c r="BD187" i="3"/>
  <c r="BL187" i="3"/>
  <c r="BT187" i="3"/>
  <c r="CB187" i="3"/>
  <c r="CJ187" i="3"/>
  <c r="CR187" i="3"/>
  <c r="CZ187" i="3"/>
  <c r="DH187" i="3"/>
  <c r="DP187" i="3"/>
  <c r="DX187" i="3"/>
  <c r="EF187" i="3"/>
  <c r="EN187" i="3"/>
  <c r="EV187" i="3"/>
  <c r="FD187" i="3"/>
  <c r="FL187" i="3"/>
  <c r="FT187" i="3"/>
  <c r="GB187" i="3"/>
  <c r="GR187" i="3"/>
  <c r="GZ187" i="3"/>
  <c r="HH187" i="3"/>
  <c r="HP187" i="3"/>
  <c r="HX187" i="3"/>
  <c r="IF187" i="3"/>
  <c r="T187" i="3"/>
  <c r="AJ187" i="3"/>
  <c r="AR187" i="3"/>
  <c r="BH187" i="3"/>
  <c r="BX187" i="3"/>
  <c r="CN187" i="3"/>
  <c r="CV187" i="3"/>
  <c r="DL187" i="3"/>
  <c r="DT187" i="3"/>
  <c r="EJ187" i="3"/>
  <c r="EZ187" i="3"/>
  <c r="FP187" i="3"/>
  <c r="GF187" i="3"/>
  <c r="GV187" i="3"/>
  <c r="HD187" i="3"/>
  <c r="HT187" i="3"/>
  <c r="M220" i="2"/>
  <c r="M219" i="3"/>
  <c r="Q219" i="3"/>
  <c r="U219" i="3"/>
  <c r="Y219" i="3"/>
  <c r="AC219" i="3"/>
  <c r="AG219" i="3"/>
  <c r="AK219" i="3"/>
  <c r="AO219" i="3"/>
  <c r="AS219" i="3"/>
  <c r="AW219" i="3"/>
  <c r="BA219" i="3"/>
  <c r="BE219" i="3"/>
  <c r="BI219" i="3"/>
  <c r="BM219" i="3"/>
  <c r="BQ219" i="3"/>
  <c r="BU219" i="3"/>
  <c r="BY219" i="3"/>
  <c r="CC219" i="3"/>
  <c r="CG219" i="3"/>
  <c r="CK219" i="3"/>
  <c r="CO219" i="3"/>
  <c r="CS219" i="3"/>
  <c r="CW219" i="3"/>
  <c r="DA219" i="3"/>
  <c r="DE219" i="3"/>
  <c r="DI219" i="3"/>
  <c r="DM219" i="3"/>
  <c r="DQ219" i="3"/>
  <c r="DU219" i="3"/>
  <c r="DY219" i="3"/>
  <c r="EC219" i="3"/>
  <c r="EG219" i="3"/>
  <c r="EK219" i="3"/>
  <c r="EO219" i="3"/>
  <c r="ES219" i="3"/>
  <c r="EW219" i="3"/>
  <c r="FA219" i="3"/>
  <c r="FE219" i="3"/>
  <c r="FI219" i="3"/>
  <c r="FM219" i="3"/>
  <c r="FQ219" i="3"/>
  <c r="FU219" i="3"/>
  <c r="FY219" i="3"/>
  <c r="GC219" i="3"/>
  <c r="GG219" i="3"/>
  <c r="GK219" i="3"/>
  <c r="GO219" i="3"/>
  <c r="GS219" i="3"/>
  <c r="GW219" i="3"/>
  <c r="HA219" i="3"/>
  <c r="HE219" i="3"/>
  <c r="HI219" i="3"/>
  <c r="HM219" i="3"/>
  <c r="HQ219" i="3"/>
  <c r="HU219" i="3"/>
  <c r="HY219" i="3"/>
  <c r="IC219" i="3"/>
  <c r="IG219" i="3"/>
  <c r="N219" i="3"/>
  <c r="R219" i="3"/>
  <c r="V219" i="3"/>
  <c r="Z219" i="3"/>
  <c r="AD219" i="3"/>
  <c r="AH219" i="3"/>
  <c r="AL219" i="3"/>
  <c r="AP219" i="3"/>
  <c r="AT219" i="3"/>
  <c r="AX219" i="3"/>
  <c r="BB219" i="3"/>
  <c r="BF219" i="3"/>
  <c r="BJ219" i="3"/>
  <c r="BN219" i="3"/>
  <c r="BR219" i="3"/>
  <c r="BV219" i="3"/>
  <c r="BZ219" i="3"/>
  <c r="CD219" i="3"/>
  <c r="CH219" i="3"/>
  <c r="CL219" i="3"/>
  <c r="CP219" i="3"/>
  <c r="CT219" i="3"/>
  <c r="CX219" i="3"/>
  <c r="DB219" i="3"/>
  <c r="DF219" i="3"/>
  <c r="DJ219" i="3"/>
  <c r="DN219" i="3"/>
  <c r="DR219" i="3"/>
  <c r="DV219" i="3"/>
  <c r="DZ219" i="3"/>
  <c r="ED219" i="3"/>
  <c r="EH219" i="3"/>
  <c r="EL219" i="3"/>
  <c r="EP219" i="3"/>
  <c r="ET219" i="3"/>
  <c r="EX219" i="3"/>
  <c r="FB219" i="3"/>
  <c r="FF219" i="3"/>
  <c r="FJ219" i="3"/>
  <c r="FN219" i="3"/>
  <c r="FR219" i="3"/>
  <c r="FV219" i="3"/>
  <c r="FZ219" i="3"/>
  <c r="GD219" i="3"/>
  <c r="GH219" i="3"/>
  <c r="GL219" i="3"/>
  <c r="GP219" i="3"/>
  <c r="GT219" i="3"/>
  <c r="GX219" i="3"/>
  <c r="HB219" i="3"/>
  <c r="HF219" i="3"/>
  <c r="HJ219" i="3"/>
  <c r="HN219" i="3"/>
  <c r="HR219" i="3"/>
  <c r="HV219" i="3"/>
  <c r="HZ219" i="3"/>
  <c r="ID219" i="3"/>
  <c r="IH219" i="3"/>
  <c r="S219" i="3"/>
  <c r="AA219" i="3"/>
  <c r="AI219" i="3"/>
  <c r="AQ219" i="3"/>
  <c r="AY219" i="3"/>
  <c r="BG219" i="3"/>
  <c r="BO219" i="3"/>
  <c r="BW219" i="3"/>
  <c r="CE219" i="3"/>
  <c r="CM219" i="3"/>
  <c r="CU219" i="3"/>
  <c r="DC219" i="3"/>
  <c r="DK219" i="3"/>
  <c r="DS219" i="3"/>
  <c r="EA219" i="3"/>
  <c r="EI219" i="3"/>
  <c r="EQ219" i="3"/>
  <c r="EY219" i="3"/>
  <c r="FG219" i="3"/>
  <c r="FO219" i="3"/>
  <c r="FW219" i="3"/>
  <c r="GE219" i="3"/>
  <c r="GM219" i="3"/>
  <c r="GU219" i="3"/>
  <c r="HC219" i="3"/>
  <c r="HK219" i="3"/>
  <c r="HS219" i="3"/>
  <c r="IA219" i="3"/>
  <c r="II219" i="3"/>
  <c r="O219" i="3"/>
  <c r="W219" i="3"/>
  <c r="AE219" i="3"/>
  <c r="AM219" i="3"/>
  <c r="AU219" i="3"/>
  <c r="BC219" i="3"/>
  <c r="BK219" i="3"/>
  <c r="BS219" i="3"/>
  <c r="CA219" i="3"/>
  <c r="CI219" i="3"/>
  <c r="CQ219" i="3"/>
  <c r="CY219" i="3"/>
  <c r="DG219" i="3"/>
  <c r="DO219" i="3"/>
  <c r="DW219" i="3"/>
  <c r="EE219" i="3"/>
  <c r="EM219" i="3"/>
  <c r="EU219" i="3"/>
  <c r="FC219" i="3"/>
  <c r="FK219" i="3"/>
  <c r="FS219" i="3"/>
  <c r="GA219" i="3"/>
  <c r="GQ219" i="3"/>
  <c r="GY219" i="3"/>
  <c r="HG219" i="3"/>
  <c r="HO219" i="3"/>
  <c r="HW219" i="3"/>
  <c r="IE219" i="3"/>
  <c r="P219" i="3"/>
  <c r="X219" i="3"/>
  <c r="AF219" i="3"/>
  <c r="AN219" i="3"/>
  <c r="AV219" i="3"/>
  <c r="BD219" i="3"/>
  <c r="BL219" i="3"/>
  <c r="BT219" i="3"/>
  <c r="CB219" i="3"/>
  <c r="CJ219" i="3"/>
  <c r="CR219" i="3"/>
  <c r="CZ219" i="3"/>
  <c r="DH219" i="3"/>
  <c r="DP219" i="3"/>
  <c r="DX219" i="3"/>
  <c r="EF219" i="3"/>
  <c r="EN219" i="3"/>
  <c r="EV219" i="3"/>
  <c r="FD219" i="3"/>
  <c r="FL219" i="3"/>
  <c r="FT219" i="3"/>
  <c r="GB219" i="3"/>
  <c r="GJ219" i="3"/>
  <c r="GR219" i="3"/>
  <c r="GZ219" i="3"/>
  <c r="HH219" i="3"/>
  <c r="HP219" i="3"/>
  <c r="HX219" i="3"/>
  <c r="IF219" i="3"/>
  <c r="AR219" i="3"/>
  <c r="BX219" i="3"/>
  <c r="DD219" i="3"/>
  <c r="EJ219" i="3"/>
  <c r="FP219" i="3"/>
  <c r="GV219" i="3"/>
  <c r="IB219" i="3"/>
  <c r="T219" i="3"/>
  <c r="AZ219" i="3"/>
  <c r="DL219" i="3"/>
  <c r="ER219" i="3"/>
  <c r="HD219" i="3"/>
  <c r="AB219" i="3"/>
  <c r="BH219" i="3"/>
  <c r="CN219" i="3"/>
  <c r="DT219" i="3"/>
  <c r="EZ219" i="3"/>
  <c r="GF219" i="3"/>
  <c r="HL219" i="3"/>
  <c r="AJ219" i="3"/>
  <c r="BP219" i="3"/>
  <c r="CV219" i="3"/>
  <c r="EB219" i="3"/>
  <c r="FH219" i="3"/>
  <c r="GN219" i="3"/>
  <c r="HT219" i="3"/>
  <c r="CF219" i="3"/>
  <c r="FX219" i="3"/>
  <c r="M39" i="2"/>
  <c r="M38" i="3"/>
  <c r="Q38" i="3"/>
  <c r="U38" i="3"/>
  <c r="Y38" i="3"/>
  <c r="AC38" i="3"/>
  <c r="AG38" i="3"/>
  <c r="AK38" i="3"/>
  <c r="AO38" i="3"/>
  <c r="AS38" i="3"/>
  <c r="AW38" i="3"/>
  <c r="BA38" i="3"/>
  <c r="BE38" i="3"/>
  <c r="BI38" i="3"/>
  <c r="BM38" i="3"/>
  <c r="BQ38" i="3"/>
  <c r="BU38" i="3"/>
  <c r="BY38" i="3"/>
  <c r="CC38" i="3"/>
  <c r="CG38" i="3"/>
  <c r="CK38" i="3"/>
  <c r="CO38" i="3"/>
  <c r="CS38" i="3"/>
  <c r="CW38" i="3"/>
  <c r="DA38" i="3"/>
  <c r="DE38" i="3"/>
  <c r="DI38" i="3"/>
  <c r="DM38" i="3"/>
  <c r="DQ38" i="3"/>
  <c r="DU38" i="3"/>
  <c r="DY38" i="3"/>
  <c r="EC38" i="3"/>
  <c r="EG38" i="3"/>
  <c r="EK38" i="3"/>
  <c r="EO38" i="3"/>
  <c r="ES38" i="3"/>
  <c r="EW38" i="3"/>
  <c r="FA38" i="3"/>
  <c r="FE38" i="3"/>
  <c r="FI38" i="3"/>
  <c r="FM38" i="3"/>
  <c r="FQ38" i="3"/>
  <c r="FU38" i="3"/>
  <c r="FY38" i="3"/>
  <c r="GC38" i="3"/>
  <c r="GG38" i="3"/>
  <c r="GK38" i="3"/>
  <c r="GO38" i="3"/>
  <c r="GS38" i="3"/>
  <c r="GW38" i="3"/>
  <c r="HA38" i="3"/>
  <c r="HE38" i="3"/>
  <c r="HI38" i="3"/>
  <c r="HM38" i="3"/>
  <c r="HQ38" i="3"/>
  <c r="HU38" i="3"/>
  <c r="HY38" i="3"/>
  <c r="IC38" i="3"/>
  <c r="IG38" i="3"/>
  <c r="R38" i="3"/>
  <c r="W38" i="3"/>
  <c r="AB38" i="3"/>
  <c r="AH38" i="3"/>
  <c r="AM38" i="3"/>
  <c r="AR38" i="3"/>
  <c r="AX38" i="3"/>
  <c r="BC38" i="3"/>
  <c r="BH38" i="3"/>
  <c r="BN38" i="3"/>
  <c r="BS38" i="3"/>
  <c r="BX38" i="3"/>
  <c r="CD38" i="3"/>
  <c r="CI38" i="3"/>
  <c r="CN38" i="3"/>
  <c r="CT38" i="3"/>
  <c r="CY38" i="3"/>
  <c r="DD38" i="3"/>
  <c r="DJ38" i="3"/>
  <c r="DO38" i="3"/>
  <c r="DT38" i="3"/>
  <c r="DZ38" i="3"/>
  <c r="EE38" i="3"/>
  <c r="EJ38" i="3"/>
  <c r="EP38" i="3"/>
  <c r="EU38" i="3"/>
  <c r="EZ38" i="3"/>
  <c r="FF38" i="3"/>
  <c r="FK38" i="3"/>
  <c r="FP38" i="3"/>
  <c r="FV38" i="3"/>
  <c r="GA38" i="3"/>
  <c r="GF38" i="3"/>
  <c r="GL38" i="3"/>
  <c r="GQ38" i="3"/>
  <c r="GV38" i="3"/>
  <c r="HB38" i="3"/>
  <c r="HG38" i="3"/>
  <c r="HL38" i="3"/>
  <c r="HR38" i="3"/>
  <c r="HW38" i="3"/>
  <c r="IB38" i="3"/>
  <c r="IH38" i="3"/>
  <c r="N38" i="3"/>
  <c r="S38" i="3"/>
  <c r="X38" i="3"/>
  <c r="AD38" i="3"/>
  <c r="AI38" i="3"/>
  <c r="AN38" i="3"/>
  <c r="AT38" i="3"/>
  <c r="AY38" i="3"/>
  <c r="BD38" i="3"/>
  <c r="BJ38" i="3"/>
  <c r="BO38" i="3"/>
  <c r="BT38" i="3"/>
  <c r="BZ38" i="3"/>
  <c r="CE38" i="3"/>
  <c r="CJ38" i="3"/>
  <c r="CP38" i="3"/>
  <c r="CU38" i="3"/>
  <c r="CZ38" i="3"/>
  <c r="DF38" i="3"/>
  <c r="DK38" i="3"/>
  <c r="DP38" i="3"/>
  <c r="DV38" i="3"/>
  <c r="EA38" i="3"/>
  <c r="EF38" i="3"/>
  <c r="EL38" i="3"/>
  <c r="EQ38" i="3"/>
  <c r="EV38" i="3"/>
  <c r="FB38" i="3"/>
  <c r="FG38" i="3"/>
  <c r="FL38" i="3"/>
  <c r="FR38" i="3"/>
  <c r="FW38" i="3"/>
  <c r="GB38" i="3"/>
  <c r="GH38" i="3"/>
  <c r="GM38" i="3"/>
  <c r="GR38" i="3"/>
  <c r="GX38" i="3"/>
  <c r="HC38" i="3"/>
  <c r="HH38" i="3"/>
  <c r="HN38" i="3"/>
  <c r="HS38" i="3"/>
  <c r="HX38" i="3"/>
  <c r="ID38" i="3"/>
  <c r="II38" i="3"/>
  <c r="V38" i="3"/>
  <c r="AF38" i="3"/>
  <c r="AQ38" i="3"/>
  <c r="BB38" i="3"/>
  <c r="BL38" i="3"/>
  <c r="BW38" i="3"/>
  <c r="CH38" i="3"/>
  <c r="CR38" i="3"/>
  <c r="DC38" i="3"/>
  <c r="DN38" i="3"/>
  <c r="DX38" i="3"/>
  <c r="EI38" i="3"/>
  <c r="ET38" i="3"/>
  <c r="FD38" i="3"/>
  <c r="FO38" i="3"/>
  <c r="FZ38" i="3"/>
  <c r="GJ38" i="3"/>
  <c r="GU38" i="3"/>
  <c r="HF38" i="3"/>
  <c r="HP38" i="3"/>
  <c r="IA38" i="3"/>
  <c r="O38" i="3"/>
  <c r="Z38" i="3"/>
  <c r="AJ38" i="3"/>
  <c r="AU38" i="3"/>
  <c r="BF38" i="3"/>
  <c r="BP38" i="3"/>
  <c r="CA38" i="3"/>
  <c r="CL38" i="3"/>
  <c r="CV38" i="3"/>
  <c r="DG38" i="3"/>
  <c r="DR38" i="3"/>
  <c r="EB38" i="3"/>
  <c r="EM38" i="3"/>
  <c r="EX38" i="3"/>
  <c r="FH38" i="3"/>
  <c r="FS38" i="3"/>
  <c r="GD38" i="3"/>
  <c r="GN38" i="3"/>
  <c r="GY38" i="3"/>
  <c r="HJ38" i="3"/>
  <c r="HT38" i="3"/>
  <c r="IE38" i="3"/>
  <c r="AA38" i="3"/>
  <c r="AV38" i="3"/>
  <c r="BR38" i="3"/>
  <c r="CM38" i="3"/>
  <c r="DH38" i="3"/>
  <c r="ED38" i="3"/>
  <c r="EY38" i="3"/>
  <c r="FT38" i="3"/>
  <c r="GP38" i="3"/>
  <c r="HK38" i="3"/>
  <c r="IF38" i="3"/>
  <c r="AE38" i="3"/>
  <c r="AZ38" i="3"/>
  <c r="BV38" i="3"/>
  <c r="CQ38" i="3"/>
  <c r="DL38" i="3"/>
  <c r="EH38" i="3"/>
  <c r="FC38" i="3"/>
  <c r="FX38" i="3"/>
  <c r="GT38" i="3"/>
  <c r="HO38" i="3"/>
  <c r="P38" i="3"/>
  <c r="AL38" i="3"/>
  <c r="BG38" i="3"/>
  <c r="CB38" i="3"/>
  <c r="CX38" i="3"/>
  <c r="DS38" i="3"/>
  <c r="EN38" i="3"/>
  <c r="FJ38" i="3"/>
  <c r="GE38" i="3"/>
  <c r="GZ38" i="3"/>
  <c r="HV38" i="3"/>
  <c r="CF38" i="3"/>
  <c r="FN38" i="3"/>
  <c r="T38" i="3"/>
  <c r="DB38" i="3"/>
  <c r="GI38" i="3"/>
  <c r="AP38" i="3"/>
  <c r="DW38" i="3"/>
  <c r="HD38" i="3"/>
  <c r="ER38" i="3"/>
  <c r="HZ38" i="3"/>
  <c r="BK38" i="3"/>
  <c r="M68" i="3"/>
  <c r="Q68" i="3"/>
  <c r="U68" i="3"/>
  <c r="Y68" i="3"/>
  <c r="AC68" i="3"/>
  <c r="AG68" i="3"/>
  <c r="AK68" i="3"/>
  <c r="AO68" i="3"/>
  <c r="AS68" i="3"/>
  <c r="AW68" i="3"/>
  <c r="BA68" i="3"/>
  <c r="BE68" i="3"/>
  <c r="BI68" i="3"/>
  <c r="BQ68" i="3"/>
  <c r="BU68" i="3"/>
  <c r="BY68" i="3"/>
  <c r="CC68" i="3"/>
  <c r="CG68" i="3"/>
  <c r="CK68" i="3"/>
  <c r="CO68" i="3"/>
  <c r="CS68" i="3"/>
  <c r="CW68" i="3"/>
  <c r="DA68" i="3"/>
  <c r="DE68" i="3"/>
  <c r="DI68" i="3"/>
  <c r="DM68" i="3"/>
  <c r="DQ68" i="3"/>
  <c r="DU68" i="3"/>
  <c r="DY68" i="3"/>
  <c r="EC68" i="3"/>
  <c r="EG68" i="3"/>
  <c r="EK68" i="3"/>
  <c r="EO68" i="3"/>
  <c r="ES68" i="3"/>
  <c r="EW68" i="3"/>
  <c r="FA68" i="3"/>
  <c r="FE68" i="3"/>
  <c r="FI68" i="3"/>
  <c r="FM68" i="3"/>
  <c r="FQ68" i="3"/>
  <c r="FU68" i="3"/>
  <c r="FY68" i="3"/>
  <c r="GC68" i="3"/>
  <c r="GG68" i="3"/>
  <c r="GK68" i="3"/>
  <c r="GS68" i="3"/>
  <c r="GW68" i="3"/>
  <c r="HA68" i="3"/>
  <c r="HE68" i="3"/>
  <c r="HI68" i="3"/>
  <c r="HM68" i="3"/>
  <c r="HQ68" i="3"/>
  <c r="HU68" i="3"/>
  <c r="HY68" i="3"/>
  <c r="IC68" i="3"/>
  <c r="IG68" i="3"/>
  <c r="N68" i="3"/>
  <c r="R68" i="3"/>
  <c r="V68" i="3"/>
  <c r="Z68" i="3"/>
  <c r="AD68" i="3"/>
  <c r="AH68" i="3"/>
  <c r="AL68" i="3"/>
  <c r="AP68" i="3"/>
  <c r="AT68" i="3"/>
  <c r="AX68" i="3"/>
  <c r="BB68" i="3"/>
  <c r="BF68" i="3"/>
  <c r="BJ68" i="3"/>
  <c r="BN68" i="3"/>
  <c r="BR68" i="3"/>
  <c r="BV68" i="3"/>
  <c r="BZ68" i="3"/>
  <c r="CD68" i="3"/>
  <c r="CH68" i="3"/>
  <c r="CL68" i="3"/>
  <c r="CP68" i="3"/>
  <c r="CT68" i="3"/>
  <c r="CX68" i="3"/>
  <c r="DB68" i="3"/>
  <c r="DF68" i="3"/>
  <c r="DJ68" i="3"/>
  <c r="DN68" i="3"/>
  <c r="DR68" i="3"/>
  <c r="DV68" i="3"/>
  <c r="DZ68" i="3"/>
  <c r="ED68" i="3"/>
  <c r="EH68" i="3"/>
  <c r="EL68" i="3"/>
  <c r="EP68" i="3"/>
  <c r="ET68" i="3"/>
  <c r="EX68" i="3"/>
  <c r="FB68" i="3"/>
  <c r="FF68" i="3"/>
  <c r="FJ68" i="3"/>
  <c r="FN68" i="3"/>
  <c r="FR68" i="3"/>
  <c r="FV68" i="3"/>
  <c r="FZ68" i="3"/>
  <c r="GD68" i="3"/>
  <c r="GH68" i="3"/>
  <c r="GL68" i="3"/>
  <c r="GP68" i="3"/>
  <c r="GT68" i="3"/>
  <c r="GX68" i="3"/>
  <c r="HB68" i="3"/>
  <c r="HF68" i="3"/>
  <c r="HJ68" i="3"/>
  <c r="HN68" i="3"/>
  <c r="HR68" i="3"/>
  <c r="HV68" i="3"/>
  <c r="HZ68" i="3"/>
  <c r="ID68" i="3"/>
  <c r="IH68" i="3"/>
  <c r="S68" i="3"/>
  <c r="AA68" i="3"/>
  <c r="AI68" i="3"/>
  <c r="AQ68" i="3"/>
  <c r="AY68" i="3"/>
  <c r="BG68" i="3"/>
  <c r="BO68" i="3"/>
  <c r="BW68" i="3"/>
  <c r="CE68" i="3"/>
  <c r="CM68" i="3"/>
  <c r="CU68" i="3"/>
  <c r="DC68" i="3"/>
  <c r="DK68" i="3"/>
  <c r="DS68" i="3"/>
  <c r="EA68" i="3"/>
  <c r="EI68" i="3"/>
  <c r="EQ68" i="3"/>
  <c r="EY68" i="3"/>
  <c r="FG68" i="3"/>
  <c r="FO68" i="3"/>
  <c r="FW68" i="3"/>
  <c r="GE68" i="3"/>
  <c r="GM68" i="3"/>
  <c r="GU68" i="3"/>
  <c r="HC68" i="3"/>
  <c r="HK68" i="3"/>
  <c r="HS68" i="3"/>
  <c r="IA68" i="3"/>
  <c r="II68" i="3"/>
  <c r="T68" i="3"/>
  <c r="AB68" i="3"/>
  <c r="AJ68" i="3"/>
  <c r="AR68" i="3"/>
  <c r="AZ68" i="3"/>
  <c r="BH68" i="3"/>
  <c r="BP68" i="3"/>
  <c r="BX68" i="3"/>
  <c r="CF68" i="3"/>
  <c r="CV68" i="3"/>
  <c r="DD68" i="3"/>
  <c r="DL68" i="3"/>
  <c r="DT68" i="3"/>
  <c r="EB68" i="3"/>
  <c r="EJ68" i="3"/>
  <c r="ER68" i="3"/>
  <c r="EZ68" i="3"/>
  <c r="FH68" i="3"/>
  <c r="FP68" i="3"/>
  <c r="FX68" i="3"/>
  <c r="GF68" i="3"/>
  <c r="GN68" i="3"/>
  <c r="GV68" i="3"/>
  <c r="HD68" i="3"/>
  <c r="HL68" i="3"/>
  <c r="HT68" i="3"/>
  <c r="IB68" i="3"/>
  <c r="W68" i="3"/>
  <c r="AM68" i="3"/>
  <c r="BC68" i="3"/>
  <c r="BS68" i="3"/>
  <c r="CI68" i="3"/>
  <c r="CY68" i="3"/>
  <c r="DO68" i="3"/>
  <c r="EE68" i="3"/>
  <c r="EU68" i="3"/>
  <c r="FK68" i="3"/>
  <c r="GA68" i="3"/>
  <c r="GQ68" i="3"/>
  <c r="HG68" i="3"/>
  <c r="HW68" i="3"/>
  <c r="X68" i="3"/>
  <c r="AU68" i="3"/>
  <c r="BL68" i="3"/>
  <c r="CJ68" i="3"/>
  <c r="DG68" i="3"/>
  <c r="DX68" i="3"/>
  <c r="EV68" i="3"/>
  <c r="FS68" i="3"/>
  <c r="HH68" i="3"/>
  <c r="IE68" i="3"/>
  <c r="AE68" i="3"/>
  <c r="AV68" i="3"/>
  <c r="BT68" i="3"/>
  <c r="CQ68" i="3"/>
  <c r="DH68" i="3"/>
  <c r="EF68" i="3"/>
  <c r="FC68" i="3"/>
  <c r="FT68" i="3"/>
  <c r="GR68" i="3"/>
  <c r="HO68" i="3"/>
  <c r="IF68" i="3"/>
  <c r="O68" i="3"/>
  <c r="AF68" i="3"/>
  <c r="BD68" i="3"/>
  <c r="CA68" i="3"/>
  <c r="CR68" i="3"/>
  <c r="DP68" i="3"/>
  <c r="EM68" i="3"/>
  <c r="FD68" i="3"/>
  <c r="GB68" i="3"/>
  <c r="GY68" i="3"/>
  <c r="HP68" i="3"/>
  <c r="P68" i="3"/>
  <c r="CZ68" i="3"/>
  <c r="GI68" i="3"/>
  <c r="AN68" i="3"/>
  <c r="DW68" i="3"/>
  <c r="GZ68" i="3"/>
  <c r="BK68" i="3"/>
  <c r="EN68" i="3"/>
  <c r="HX68" i="3"/>
  <c r="FL68" i="3"/>
  <c r="CB68" i="3"/>
  <c r="N98" i="3"/>
  <c r="R98" i="3"/>
  <c r="V98" i="3"/>
  <c r="Z98" i="3"/>
  <c r="AD98" i="3"/>
  <c r="AH98" i="3"/>
  <c r="AL98" i="3"/>
  <c r="AP98" i="3"/>
  <c r="AT98" i="3"/>
  <c r="AX98" i="3"/>
  <c r="BB98" i="3"/>
  <c r="BF98" i="3"/>
  <c r="BJ98" i="3"/>
  <c r="BN98" i="3"/>
  <c r="BR98" i="3"/>
  <c r="BV98" i="3"/>
  <c r="BZ98" i="3"/>
  <c r="CD98" i="3"/>
  <c r="CH98" i="3"/>
  <c r="CL98" i="3"/>
  <c r="CP98" i="3"/>
  <c r="CT98" i="3"/>
  <c r="CX98" i="3"/>
  <c r="DB98" i="3"/>
  <c r="DF98" i="3"/>
  <c r="DJ98" i="3"/>
  <c r="DN98" i="3"/>
  <c r="DR98" i="3"/>
  <c r="DV98" i="3"/>
  <c r="DZ98" i="3"/>
  <c r="ED98" i="3"/>
  <c r="EH98" i="3"/>
  <c r="EL98" i="3"/>
  <c r="EP98" i="3"/>
  <c r="ET98" i="3"/>
  <c r="EX98" i="3"/>
  <c r="FB98" i="3"/>
  <c r="FF98" i="3"/>
  <c r="FJ98" i="3"/>
  <c r="FN98" i="3"/>
  <c r="FR98" i="3"/>
  <c r="FV98" i="3"/>
  <c r="FZ98" i="3"/>
  <c r="GD98" i="3"/>
  <c r="GH98" i="3"/>
  <c r="GL98" i="3"/>
  <c r="GP98" i="3"/>
  <c r="GT98" i="3"/>
  <c r="GX98" i="3"/>
  <c r="HB98" i="3"/>
  <c r="HF98" i="3"/>
  <c r="HJ98" i="3"/>
  <c r="HN98" i="3"/>
  <c r="HR98" i="3"/>
  <c r="HV98" i="3"/>
  <c r="HZ98" i="3"/>
  <c r="ID98" i="3"/>
  <c r="IH98" i="3"/>
  <c r="O98" i="3"/>
  <c r="S98" i="3"/>
  <c r="W98" i="3"/>
  <c r="AA98" i="3"/>
  <c r="AE98" i="3"/>
  <c r="AI98" i="3"/>
  <c r="AM98" i="3"/>
  <c r="AQ98" i="3"/>
  <c r="AU98" i="3"/>
  <c r="AY98" i="3"/>
  <c r="BC98" i="3"/>
  <c r="BG98" i="3"/>
  <c r="BK98" i="3"/>
  <c r="BO98" i="3"/>
  <c r="BS98" i="3"/>
  <c r="BW98" i="3"/>
  <c r="CA98" i="3"/>
  <c r="CE98" i="3"/>
  <c r="CI98" i="3"/>
  <c r="CM98" i="3"/>
  <c r="CQ98" i="3"/>
  <c r="CU98" i="3"/>
  <c r="CY98" i="3"/>
  <c r="DC98" i="3"/>
  <c r="DG98" i="3"/>
  <c r="DK98" i="3"/>
  <c r="DO98" i="3"/>
  <c r="DS98" i="3"/>
  <c r="DW98" i="3"/>
  <c r="EA98" i="3"/>
  <c r="EE98" i="3"/>
  <c r="EI98" i="3"/>
  <c r="EM98" i="3"/>
  <c r="EQ98" i="3"/>
  <c r="EU98" i="3"/>
  <c r="EY98" i="3"/>
  <c r="FC98" i="3"/>
  <c r="FG98" i="3"/>
  <c r="FK98" i="3"/>
  <c r="FO98" i="3"/>
  <c r="FS98" i="3"/>
  <c r="FW98" i="3"/>
  <c r="GA98" i="3"/>
  <c r="GE98" i="3"/>
  <c r="GI98" i="3"/>
  <c r="GM98" i="3"/>
  <c r="GQ98" i="3"/>
  <c r="GU98" i="3"/>
  <c r="GY98" i="3"/>
  <c r="HC98" i="3"/>
  <c r="HG98" i="3"/>
  <c r="HK98" i="3"/>
  <c r="HO98" i="3"/>
  <c r="HS98" i="3"/>
  <c r="HW98" i="3"/>
  <c r="IA98" i="3"/>
  <c r="IE98" i="3"/>
  <c r="II98" i="3"/>
  <c r="P98" i="3"/>
  <c r="T98" i="3"/>
  <c r="X98" i="3"/>
  <c r="AB98" i="3"/>
  <c r="AF98" i="3"/>
  <c r="AJ98" i="3"/>
  <c r="AN98" i="3"/>
  <c r="AR98" i="3"/>
  <c r="AV98" i="3"/>
  <c r="AZ98" i="3"/>
  <c r="BD98" i="3"/>
  <c r="BH98" i="3"/>
  <c r="BL98" i="3"/>
  <c r="BP98" i="3"/>
  <c r="BT98" i="3"/>
  <c r="BX98" i="3"/>
  <c r="CB98" i="3"/>
  <c r="CF98" i="3"/>
  <c r="CJ98" i="3"/>
  <c r="CN98" i="3"/>
  <c r="CR98" i="3"/>
  <c r="CV98" i="3"/>
  <c r="CZ98" i="3"/>
  <c r="DD98" i="3"/>
  <c r="DH98" i="3"/>
  <c r="DL98" i="3"/>
  <c r="DP98" i="3"/>
  <c r="DT98" i="3"/>
  <c r="DX98" i="3"/>
  <c r="EB98" i="3"/>
  <c r="EF98" i="3"/>
  <c r="EJ98" i="3"/>
  <c r="EN98" i="3"/>
  <c r="ER98" i="3"/>
  <c r="EV98" i="3"/>
  <c r="EZ98" i="3"/>
  <c r="FD98" i="3"/>
  <c r="FH98" i="3"/>
  <c r="FL98" i="3"/>
  <c r="FP98" i="3"/>
  <c r="FT98" i="3"/>
  <c r="FX98" i="3"/>
  <c r="GB98" i="3"/>
  <c r="GF98" i="3"/>
  <c r="GJ98" i="3"/>
  <c r="GN98" i="3"/>
  <c r="GR98" i="3"/>
  <c r="GV98" i="3"/>
  <c r="GZ98" i="3"/>
  <c r="HD98" i="3"/>
  <c r="HH98" i="3"/>
  <c r="HL98" i="3"/>
  <c r="HP98" i="3"/>
  <c r="HT98" i="3"/>
  <c r="HX98" i="3"/>
  <c r="IB98" i="3"/>
  <c r="IF98" i="3"/>
  <c r="Y98" i="3"/>
  <c r="AO98" i="3"/>
  <c r="BE98" i="3"/>
  <c r="BU98" i="3"/>
  <c r="CK98" i="3"/>
  <c r="DA98" i="3"/>
  <c r="DQ98" i="3"/>
  <c r="EG98" i="3"/>
  <c r="EW98" i="3"/>
  <c r="FM98" i="3"/>
  <c r="GC98" i="3"/>
  <c r="GS98" i="3"/>
  <c r="HI98" i="3"/>
  <c r="HY98" i="3"/>
  <c r="Q98" i="3"/>
  <c r="AG98" i="3"/>
  <c r="AW98" i="3"/>
  <c r="BM98" i="3"/>
  <c r="CC98" i="3"/>
  <c r="CS98" i="3"/>
  <c r="DI98" i="3"/>
  <c r="DY98" i="3"/>
  <c r="EO98" i="3"/>
  <c r="FE98" i="3"/>
  <c r="FU98" i="3"/>
  <c r="GK98" i="3"/>
  <c r="HA98" i="3"/>
  <c r="IG98" i="3"/>
  <c r="M98" i="3"/>
  <c r="AS98" i="3"/>
  <c r="BY98" i="3"/>
  <c r="DE98" i="3"/>
  <c r="EK98" i="3"/>
  <c r="FQ98" i="3"/>
  <c r="GW98" i="3"/>
  <c r="IC98" i="3"/>
  <c r="AC98" i="3"/>
  <c r="BI98" i="3"/>
  <c r="CO98" i="3"/>
  <c r="DU98" i="3"/>
  <c r="FA98" i="3"/>
  <c r="GG98" i="3"/>
  <c r="HM98" i="3"/>
  <c r="U98" i="3"/>
  <c r="CG98" i="3"/>
  <c r="ES98" i="3"/>
  <c r="HE98" i="3"/>
  <c r="AK98" i="3"/>
  <c r="CW98" i="3"/>
  <c r="FI98" i="3"/>
  <c r="HU98" i="3"/>
  <c r="BA98" i="3"/>
  <c r="DM98" i="3"/>
  <c r="FY98" i="3"/>
  <c r="GO98" i="3"/>
  <c r="EC98" i="3"/>
  <c r="BQ98" i="3"/>
  <c r="M126" i="3"/>
  <c r="Q126" i="3"/>
  <c r="U126" i="3"/>
  <c r="Y126" i="3"/>
  <c r="AC126" i="3"/>
  <c r="AG126" i="3"/>
  <c r="AK126" i="3"/>
  <c r="AO126" i="3"/>
  <c r="AS126" i="3"/>
  <c r="AW126" i="3"/>
  <c r="BA126" i="3"/>
  <c r="BE126" i="3"/>
  <c r="BI126" i="3"/>
  <c r="BM126" i="3"/>
  <c r="BQ126" i="3"/>
  <c r="BU126" i="3"/>
  <c r="BY126" i="3"/>
  <c r="CC126" i="3"/>
  <c r="CG126" i="3"/>
  <c r="CK126" i="3"/>
  <c r="CO126" i="3"/>
  <c r="CS126" i="3"/>
  <c r="CW126" i="3"/>
  <c r="DA126" i="3"/>
  <c r="DE126" i="3"/>
  <c r="DI126" i="3"/>
  <c r="DM126" i="3"/>
  <c r="DQ126" i="3"/>
  <c r="DU126" i="3"/>
  <c r="DY126" i="3"/>
  <c r="EC126" i="3"/>
  <c r="EG126" i="3"/>
  <c r="EK126" i="3"/>
  <c r="EO126" i="3"/>
  <c r="ES126" i="3"/>
  <c r="EW126" i="3"/>
  <c r="FA126" i="3"/>
  <c r="FE126" i="3"/>
  <c r="FI126" i="3"/>
  <c r="FM126" i="3"/>
  <c r="FU126" i="3"/>
  <c r="FY126" i="3"/>
  <c r="GC126" i="3"/>
  <c r="GG126" i="3"/>
  <c r="GK126" i="3"/>
  <c r="GO126" i="3"/>
  <c r="GS126" i="3"/>
  <c r="GW126" i="3"/>
  <c r="HA126" i="3"/>
  <c r="HE126" i="3"/>
  <c r="HI126" i="3"/>
  <c r="HM126" i="3"/>
  <c r="HQ126" i="3"/>
  <c r="HU126" i="3"/>
  <c r="HY126" i="3"/>
  <c r="IC126" i="3"/>
  <c r="IG126" i="3"/>
  <c r="O126" i="3"/>
  <c r="S126" i="3"/>
  <c r="W126" i="3"/>
  <c r="AA126" i="3"/>
  <c r="AE126" i="3"/>
  <c r="AI126" i="3"/>
  <c r="AM126" i="3"/>
  <c r="AQ126" i="3"/>
  <c r="AU126" i="3"/>
  <c r="AY126" i="3"/>
  <c r="BC126" i="3"/>
  <c r="BG126" i="3"/>
  <c r="BK126" i="3"/>
  <c r="BO126" i="3"/>
  <c r="BS126" i="3"/>
  <c r="BW126" i="3"/>
  <c r="CA126" i="3"/>
  <c r="CE126" i="3"/>
  <c r="CI126" i="3"/>
  <c r="CM126" i="3"/>
  <c r="CQ126" i="3"/>
  <c r="CU126" i="3"/>
  <c r="CY126" i="3"/>
  <c r="DC126" i="3"/>
  <c r="DG126" i="3"/>
  <c r="DK126" i="3"/>
  <c r="DO126" i="3"/>
  <c r="DS126" i="3"/>
  <c r="DW126" i="3"/>
  <c r="EA126" i="3"/>
  <c r="EE126" i="3"/>
  <c r="EI126" i="3"/>
  <c r="EM126" i="3"/>
  <c r="EQ126" i="3"/>
  <c r="EU126" i="3"/>
  <c r="EY126" i="3"/>
  <c r="FC126" i="3"/>
  <c r="FG126" i="3"/>
  <c r="FK126" i="3"/>
  <c r="FO126" i="3"/>
  <c r="FS126" i="3"/>
  <c r="FW126" i="3"/>
  <c r="GA126" i="3"/>
  <c r="GE126" i="3"/>
  <c r="GI126" i="3"/>
  <c r="GM126" i="3"/>
  <c r="GQ126" i="3"/>
  <c r="GU126" i="3"/>
  <c r="GY126" i="3"/>
  <c r="HC126" i="3"/>
  <c r="HG126" i="3"/>
  <c r="HK126" i="3"/>
  <c r="HO126" i="3"/>
  <c r="HS126" i="3"/>
  <c r="HW126" i="3"/>
  <c r="IA126" i="3"/>
  <c r="IE126" i="3"/>
  <c r="II126" i="3"/>
  <c r="R126" i="3"/>
  <c r="Z126" i="3"/>
  <c r="AH126" i="3"/>
  <c r="AP126" i="3"/>
  <c r="AX126" i="3"/>
  <c r="BF126" i="3"/>
  <c r="BN126" i="3"/>
  <c r="BV126" i="3"/>
  <c r="CD126" i="3"/>
  <c r="CL126" i="3"/>
  <c r="CT126" i="3"/>
  <c r="DB126" i="3"/>
  <c r="DJ126" i="3"/>
  <c r="DR126" i="3"/>
  <c r="DZ126" i="3"/>
  <c r="EH126" i="3"/>
  <c r="EP126" i="3"/>
  <c r="EX126" i="3"/>
  <c r="FF126" i="3"/>
  <c r="FN126" i="3"/>
  <c r="FV126" i="3"/>
  <c r="GD126" i="3"/>
  <c r="GL126" i="3"/>
  <c r="GT126" i="3"/>
  <c r="HB126" i="3"/>
  <c r="HJ126" i="3"/>
  <c r="HR126" i="3"/>
  <c r="HZ126" i="3"/>
  <c r="IH126" i="3"/>
  <c r="N126" i="3"/>
  <c r="V126" i="3"/>
  <c r="AD126" i="3"/>
  <c r="AL126" i="3"/>
  <c r="AT126" i="3"/>
  <c r="BB126" i="3"/>
  <c r="BJ126" i="3"/>
  <c r="BR126" i="3"/>
  <c r="BZ126" i="3"/>
  <c r="CH126" i="3"/>
  <c r="CP126" i="3"/>
  <c r="CX126" i="3"/>
  <c r="DF126" i="3"/>
  <c r="DN126" i="3"/>
  <c r="DV126" i="3"/>
  <c r="ED126" i="3"/>
  <c r="EL126" i="3"/>
  <c r="ET126" i="3"/>
  <c r="FB126" i="3"/>
  <c r="FJ126" i="3"/>
  <c r="FR126" i="3"/>
  <c r="FZ126" i="3"/>
  <c r="GH126" i="3"/>
  <c r="GP126" i="3"/>
  <c r="GX126" i="3"/>
  <c r="HF126" i="3"/>
  <c r="HN126" i="3"/>
  <c r="HV126" i="3"/>
  <c r="ID126" i="3"/>
  <c r="T126" i="3"/>
  <c r="AJ126" i="3"/>
  <c r="AZ126" i="3"/>
  <c r="BP126" i="3"/>
  <c r="CF126" i="3"/>
  <c r="CV126" i="3"/>
  <c r="DL126" i="3"/>
  <c r="EB126" i="3"/>
  <c r="ER126" i="3"/>
  <c r="FH126" i="3"/>
  <c r="FX126" i="3"/>
  <c r="GN126" i="3"/>
  <c r="HD126" i="3"/>
  <c r="HT126" i="3"/>
  <c r="X126" i="3"/>
  <c r="AN126" i="3"/>
  <c r="BD126" i="3"/>
  <c r="BT126" i="3"/>
  <c r="CJ126" i="3"/>
  <c r="CZ126" i="3"/>
  <c r="DP126" i="3"/>
  <c r="EF126" i="3"/>
  <c r="EV126" i="3"/>
  <c r="FL126" i="3"/>
  <c r="GB126" i="3"/>
  <c r="GR126" i="3"/>
  <c r="HH126" i="3"/>
  <c r="HX126" i="3"/>
  <c r="AB126" i="3"/>
  <c r="AR126" i="3"/>
  <c r="BH126" i="3"/>
  <c r="BX126" i="3"/>
  <c r="CN126" i="3"/>
  <c r="DD126" i="3"/>
  <c r="DT126" i="3"/>
  <c r="EJ126" i="3"/>
  <c r="EZ126" i="3"/>
  <c r="FP126" i="3"/>
  <c r="GF126" i="3"/>
  <c r="GV126" i="3"/>
  <c r="HL126" i="3"/>
  <c r="IB126" i="3"/>
  <c r="P126" i="3"/>
  <c r="CB126" i="3"/>
  <c r="EN126" i="3"/>
  <c r="GZ126" i="3"/>
  <c r="BL126" i="3"/>
  <c r="DX126" i="3"/>
  <c r="GJ126" i="3"/>
  <c r="AF126" i="3"/>
  <c r="FD126" i="3"/>
  <c r="FT126" i="3"/>
  <c r="CR126" i="3"/>
  <c r="HP126" i="3"/>
  <c r="DH126" i="3"/>
  <c r="IF126" i="3"/>
  <c r="A150" i="5"/>
  <c r="N157" i="3"/>
  <c r="R157" i="3"/>
  <c r="V157" i="3"/>
  <c r="Z157" i="3"/>
  <c r="AD157" i="3"/>
  <c r="AH157" i="3"/>
  <c r="AL157" i="3"/>
  <c r="AP157" i="3"/>
  <c r="AT157" i="3"/>
  <c r="AX157" i="3"/>
  <c r="BB157" i="3"/>
  <c r="BF157" i="3"/>
  <c r="BJ157" i="3"/>
  <c r="BN157" i="3"/>
  <c r="BR157" i="3"/>
  <c r="BV157" i="3"/>
  <c r="BZ157" i="3"/>
  <c r="CD157" i="3"/>
  <c r="CH157" i="3"/>
  <c r="CL157" i="3"/>
  <c r="CP157" i="3"/>
  <c r="CT157" i="3"/>
  <c r="CX157" i="3"/>
  <c r="DB157" i="3"/>
  <c r="DF157" i="3"/>
  <c r="DJ157" i="3"/>
  <c r="DN157" i="3"/>
  <c r="DR157" i="3"/>
  <c r="DV157" i="3"/>
  <c r="DZ157" i="3"/>
  <c r="ED157" i="3"/>
  <c r="EH157" i="3"/>
  <c r="EL157" i="3"/>
  <c r="EP157" i="3"/>
  <c r="ET157" i="3"/>
  <c r="EX157" i="3"/>
  <c r="FB157" i="3"/>
  <c r="FF157" i="3"/>
  <c r="FJ157" i="3"/>
  <c r="FN157" i="3"/>
  <c r="FV157" i="3"/>
  <c r="FZ157" i="3"/>
  <c r="GD157" i="3"/>
  <c r="GH157" i="3"/>
  <c r="GL157" i="3"/>
  <c r="GP157" i="3"/>
  <c r="GT157" i="3"/>
  <c r="GX157" i="3"/>
  <c r="HB157" i="3"/>
  <c r="HF157" i="3"/>
  <c r="HJ157" i="3"/>
  <c r="HN157" i="3"/>
  <c r="HR157" i="3"/>
  <c r="HV157" i="3"/>
  <c r="HZ157" i="3"/>
  <c r="ID157" i="3"/>
  <c r="IH157" i="3"/>
  <c r="P157" i="3"/>
  <c r="T157" i="3"/>
  <c r="X157" i="3"/>
  <c r="AB157" i="3"/>
  <c r="AF157" i="3"/>
  <c r="AJ157" i="3"/>
  <c r="AN157" i="3"/>
  <c r="AR157" i="3"/>
  <c r="AV157" i="3"/>
  <c r="AZ157" i="3"/>
  <c r="BD157" i="3"/>
  <c r="BH157" i="3"/>
  <c r="BL157" i="3"/>
  <c r="BP157" i="3"/>
  <c r="BT157" i="3"/>
  <c r="BX157" i="3"/>
  <c r="CB157" i="3"/>
  <c r="CF157" i="3"/>
  <c r="CJ157" i="3"/>
  <c r="CN157" i="3"/>
  <c r="CR157" i="3"/>
  <c r="CV157" i="3"/>
  <c r="CZ157" i="3"/>
  <c r="DD157" i="3"/>
  <c r="DH157" i="3"/>
  <c r="DL157" i="3"/>
  <c r="DP157" i="3"/>
  <c r="DT157" i="3"/>
  <c r="DX157" i="3"/>
  <c r="EB157" i="3"/>
  <c r="EF157" i="3"/>
  <c r="EJ157" i="3"/>
  <c r="EN157" i="3"/>
  <c r="ER157" i="3"/>
  <c r="EV157" i="3"/>
  <c r="EZ157" i="3"/>
  <c r="FD157" i="3"/>
  <c r="FH157" i="3"/>
  <c r="FL157" i="3"/>
  <c r="FP157" i="3"/>
  <c r="FT157" i="3"/>
  <c r="FX157" i="3"/>
  <c r="GB157" i="3"/>
  <c r="GF157" i="3"/>
  <c r="GJ157" i="3"/>
  <c r="GN157" i="3"/>
  <c r="GR157" i="3"/>
  <c r="GV157" i="3"/>
  <c r="GZ157" i="3"/>
  <c r="HD157" i="3"/>
  <c r="HH157" i="3"/>
  <c r="HL157" i="3"/>
  <c r="HP157" i="3"/>
  <c r="HT157" i="3"/>
  <c r="HX157" i="3"/>
  <c r="IB157" i="3"/>
  <c r="IF157" i="3"/>
  <c r="O157" i="3"/>
  <c r="W157" i="3"/>
  <c r="AE157" i="3"/>
  <c r="AM157" i="3"/>
  <c r="AU157" i="3"/>
  <c r="BC157" i="3"/>
  <c r="BK157" i="3"/>
  <c r="BS157" i="3"/>
  <c r="CA157" i="3"/>
  <c r="CI157" i="3"/>
  <c r="CQ157" i="3"/>
  <c r="CY157" i="3"/>
  <c r="DG157" i="3"/>
  <c r="DO157" i="3"/>
  <c r="DW157" i="3"/>
  <c r="EE157" i="3"/>
  <c r="EM157" i="3"/>
  <c r="EU157" i="3"/>
  <c r="FC157" i="3"/>
  <c r="FK157" i="3"/>
  <c r="FS157" i="3"/>
  <c r="GA157" i="3"/>
  <c r="GI157" i="3"/>
  <c r="GQ157" i="3"/>
  <c r="GY157" i="3"/>
  <c r="HG157" i="3"/>
  <c r="HO157" i="3"/>
  <c r="HW157" i="3"/>
  <c r="IE157" i="3"/>
  <c r="Q157" i="3"/>
  <c r="Y157" i="3"/>
  <c r="AG157" i="3"/>
  <c r="AO157" i="3"/>
  <c r="AW157" i="3"/>
  <c r="BE157" i="3"/>
  <c r="BM157" i="3"/>
  <c r="BU157" i="3"/>
  <c r="CC157" i="3"/>
  <c r="CK157" i="3"/>
  <c r="CS157" i="3"/>
  <c r="DA157" i="3"/>
  <c r="DI157" i="3"/>
  <c r="DQ157" i="3"/>
  <c r="DY157" i="3"/>
  <c r="EG157" i="3"/>
  <c r="EO157" i="3"/>
  <c r="EW157" i="3"/>
  <c r="FE157" i="3"/>
  <c r="FM157" i="3"/>
  <c r="FU157" i="3"/>
  <c r="GC157" i="3"/>
  <c r="GK157" i="3"/>
  <c r="GS157" i="3"/>
  <c r="HA157" i="3"/>
  <c r="HI157" i="3"/>
  <c r="HQ157" i="3"/>
  <c r="HY157" i="3"/>
  <c r="IG157" i="3"/>
  <c r="U157" i="3"/>
  <c r="AK157" i="3"/>
  <c r="BA157" i="3"/>
  <c r="BQ157" i="3"/>
  <c r="CG157" i="3"/>
  <c r="CW157" i="3"/>
  <c r="DM157" i="3"/>
  <c r="EC157" i="3"/>
  <c r="ES157" i="3"/>
  <c r="FI157" i="3"/>
  <c r="FY157" i="3"/>
  <c r="GO157" i="3"/>
  <c r="HE157" i="3"/>
  <c r="HU157" i="3"/>
  <c r="AA157" i="3"/>
  <c r="AS157" i="3"/>
  <c r="BO157" i="3"/>
  <c r="CM157" i="3"/>
  <c r="DE157" i="3"/>
  <c r="EA157" i="3"/>
  <c r="EY157" i="3"/>
  <c r="FQ157" i="3"/>
  <c r="GM157" i="3"/>
  <c r="HK157" i="3"/>
  <c r="IC157" i="3"/>
  <c r="AY157" i="3"/>
  <c r="CO157" i="3"/>
  <c r="EI157" i="3"/>
  <c r="FW157" i="3"/>
  <c r="II157" i="3"/>
  <c r="M157" i="3"/>
  <c r="AI157" i="3"/>
  <c r="BG157" i="3"/>
  <c r="BY157" i="3"/>
  <c r="CU157" i="3"/>
  <c r="DS157" i="3"/>
  <c r="EK157" i="3"/>
  <c r="FG157" i="3"/>
  <c r="GE157" i="3"/>
  <c r="GW157" i="3"/>
  <c r="HS157" i="3"/>
  <c r="S157" i="3"/>
  <c r="AQ157" i="3"/>
  <c r="BI157" i="3"/>
  <c r="CE157" i="3"/>
  <c r="DC157" i="3"/>
  <c r="DU157" i="3"/>
  <c r="EQ157" i="3"/>
  <c r="FO157" i="3"/>
  <c r="GG157" i="3"/>
  <c r="HC157" i="3"/>
  <c r="IA157" i="3"/>
  <c r="AC157" i="3"/>
  <c r="BW157" i="3"/>
  <c r="DK157" i="3"/>
  <c r="FA157" i="3"/>
  <c r="GU157" i="3"/>
  <c r="HM157" i="3"/>
  <c r="A182" i="5"/>
  <c r="P181" i="3"/>
  <c r="T181" i="3"/>
  <c r="X181" i="3"/>
  <c r="AB181" i="3"/>
  <c r="AF181" i="3"/>
  <c r="AJ181" i="3"/>
  <c r="AN181" i="3"/>
  <c r="AR181" i="3"/>
  <c r="AV181" i="3"/>
  <c r="AZ181" i="3"/>
  <c r="BD181" i="3"/>
  <c r="BH181" i="3"/>
  <c r="BL181" i="3"/>
  <c r="BP181" i="3"/>
  <c r="BT181" i="3"/>
  <c r="BX181" i="3"/>
  <c r="CB181" i="3"/>
  <c r="CF181" i="3"/>
  <c r="CJ181" i="3"/>
  <c r="CN181" i="3"/>
  <c r="CR181" i="3"/>
  <c r="CV181" i="3"/>
  <c r="CZ181" i="3"/>
  <c r="DD181" i="3"/>
  <c r="DH181" i="3"/>
  <c r="DL181" i="3"/>
  <c r="DP181" i="3"/>
  <c r="DT181" i="3"/>
  <c r="DX181" i="3"/>
  <c r="EB181" i="3"/>
  <c r="EF181" i="3"/>
  <c r="EJ181" i="3"/>
  <c r="EN181" i="3"/>
  <c r="ER181" i="3"/>
  <c r="EV181" i="3"/>
  <c r="EZ181" i="3"/>
  <c r="FD181" i="3"/>
  <c r="FH181" i="3"/>
  <c r="FL181" i="3"/>
  <c r="FP181" i="3"/>
  <c r="FT181" i="3"/>
  <c r="FX181" i="3"/>
  <c r="GB181" i="3"/>
  <c r="GF181" i="3"/>
  <c r="GJ181" i="3"/>
  <c r="GN181" i="3"/>
  <c r="GR181" i="3"/>
  <c r="GV181" i="3"/>
  <c r="GZ181" i="3"/>
  <c r="HD181" i="3"/>
  <c r="HH181" i="3"/>
  <c r="HL181" i="3"/>
  <c r="HP181" i="3"/>
  <c r="HT181" i="3"/>
  <c r="HX181" i="3"/>
  <c r="IB181" i="3"/>
  <c r="IF181" i="3"/>
  <c r="V181" i="3"/>
  <c r="AA181" i="3"/>
  <c r="AG181" i="3"/>
  <c r="AL181" i="3"/>
  <c r="AQ181" i="3"/>
  <c r="AW181" i="3"/>
  <c r="BB181" i="3"/>
  <c r="BG181" i="3"/>
  <c r="BM181" i="3"/>
  <c r="BR181" i="3"/>
  <c r="BW181" i="3"/>
  <c r="CC181" i="3"/>
  <c r="CH181" i="3"/>
  <c r="CM181" i="3"/>
  <c r="CS181" i="3"/>
  <c r="CX181" i="3"/>
  <c r="DC181" i="3"/>
  <c r="DI181" i="3"/>
  <c r="DN181" i="3"/>
  <c r="DS181" i="3"/>
  <c r="DY181" i="3"/>
  <c r="ED181" i="3"/>
  <c r="EI181" i="3"/>
  <c r="EO181" i="3"/>
  <c r="ET181" i="3"/>
  <c r="EY181" i="3"/>
  <c r="FE181" i="3"/>
  <c r="FJ181" i="3"/>
  <c r="FO181" i="3"/>
  <c r="FU181" i="3"/>
  <c r="FZ181" i="3"/>
  <c r="GE181" i="3"/>
  <c r="GK181" i="3"/>
  <c r="GP181" i="3"/>
  <c r="GU181" i="3"/>
  <c r="HA181" i="3"/>
  <c r="HF181" i="3"/>
  <c r="HK181" i="3"/>
  <c r="HQ181" i="3"/>
  <c r="HV181" i="3"/>
  <c r="IA181" i="3"/>
  <c r="IG181" i="3"/>
  <c r="M181" i="3"/>
  <c r="R181" i="3"/>
  <c r="W181" i="3"/>
  <c r="AC181" i="3"/>
  <c r="AH181" i="3"/>
  <c r="AM181" i="3"/>
  <c r="AS181" i="3"/>
  <c r="AX181" i="3"/>
  <c r="BC181" i="3"/>
  <c r="BI181" i="3"/>
  <c r="BN181" i="3"/>
  <c r="BS181" i="3"/>
  <c r="BY181" i="3"/>
  <c r="CD181" i="3"/>
  <c r="CI181" i="3"/>
  <c r="CO181" i="3"/>
  <c r="CT181" i="3"/>
  <c r="CY181" i="3"/>
  <c r="DE181" i="3"/>
  <c r="DJ181" i="3"/>
  <c r="DO181" i="3"/>
  <c r="DU181" i="3"/>
  <c r="DZ181" i="3"/>
  <c r="EE181" i="3"/>
  <c r="EK181" i="3"/>
  <c r="EP181" i="3"/>
  <c r="EU181" i="3"/>
  <c r="FA181" i="3"/>
  <c r="FF181" i="3"/>
  <c r="FK181" i="3"/>
  <c r="FQ181" i="3"/>
  <c r="FV181" i="3"/>
  <c r="GA181" i="3"/>
  <c r="GG181" i="3"/>
  <c r="GL181" i="3"/>
  <c r="GQ181" i="3"/>
  <c r="GW181" i="3"/>
  <c r="HB181" i="3"/>
  <c r="HG181" i="3"/>
  <c r="HM181" i="3"/>
  <c r="HR181" i="3"/>
  <c r="HW181" i="3"/>
  <c r="IC181" i="3"/>
  <c r="IH181" i="3"/>
  <c r="S181" i="3"/>
  <c r="AD181" i="3"/>
  <c r="AO181" i="3"/>
  <c r="AY181" i="3"/>
  <c r="BJ181" i="3"/>
  <c r="BU181" i="3"/>
  <c r="CE181" i="3"/>
  <c r="CP181" i="3"/>
  <c r="DA181" i="3"/>
  <c r="DK181" i="3"/>
  <c r="DV181" i="3"/>
  <c r="EG181" i="3"/>
  <c r="EQ181" i="3"/>
  <c r="FB181" i="3"/>
  <c r="FM181" i="3"/>
  <c r="FW181" i="3"/>
  <c r="GH181" i="3"/>
  <c r="GS181" i="3"/>
  <c r="HC181" i="3"/>
  <c r="HN181" i="3"/>
  <c r="HY181" i="3"/>
  <c r="II181" i="3"/>
  <c r="U181" i="3"/>
  <c r="BA181" i="3"/>
  <c r="BV181" i="3"/>
  <c r="DB181" i="3"/>
  <c r="DW181" i="3"/>
  <c r="ES181" i="3"/>
  <c r="FN181" i="3"/>
  <c r="GT181" i="3"/>
  <c r="HZ181" i="3"/>
  <c r="N181" i="3"/>
  <c r="Y181" i="3"/>
  <c r="AI181" i="3"/>
  <c r="AT181" i="3"/>
  <c r="BE181" i="3"/>
  <c r="BO181" i="3"/>
  <c r="BZ181" i="3"/>
  <c r="CK181" i="3"/>
  <c r="CU181" i="3"/>
  <c r="DF181" i="3"/>
  <c r="DQ181" i="3"/>
  <c r="EA181" i="3"/>
  <c r="EL181" i="3"/>
  <c r="EW181" i="3"/>
  <c r="FG181" i="3"/>
  <c r="FR181" i="3"/>
  <c r="GC181" i="3"/>
  <c r="GM181" i="3"/>
  <c r="GX181" i="3"/>
  <c r="HI181" i="3"/>
  <c r="HS181" i="3"/>
  <c r="ID181" i="3"/>
  <c r="O181" i="3"/>
  <c r="Z181" i="3"/>
  <c r="AK181" i="3"/>
  <c r="AU181" i="3"/>
  <c r="BF181" i="3"/>
  <c r="BQ181" i="3"/>
  <c r="CA181" i="3"/>
  <c r="CL181" i="3"/>
  <c r="CW181" i="3"/>
  <c r="DG181" i="3"/>
  <c r="DR181" i="3"/>
  <c r="EC181" i="3"/>
  <c r="EM181" i="3"/>
  <c r="EX181" i="3"/>
  <c r="FI181" i="3"/>
  <c r="FS181" i="3"/>
  <c r="GD181" i="3"/>
  <c r="GO181" i="3"/>
  <c r="GY181" i="3"/>
  <c r="HJ181" i="3"/>
  <c r="HU181" i="3"/>
  <c r="IE181" i="3"/>
  <c r="AE181" i="3"/>
  <c r="AP181" i="3"/>
  <c r="BK181" i="3"/>
  <c r="CG181" i="3"/>
  <c r="CQ181" i="3"/>
  <c r="DM181" i="3"/>
  <c r="EH181" i="3"/>
  <c r="FC181" i="3"/>
  <c r="FY181" i="3"/>
  <c r="HE181" i="3"/>
  <c r="HO181" i="3"/>
  <c r="O213" i="3"/>
  <c r="S213" i="3"/>
  <c r="W213" i="3"/>
  <c r="AA213" i="3"/>
  <c r="AE213" i="3"/>
  <c r="AI213" i="3"/>
  <c r="AM213" i="3"/>
  <c r="AQ213" i="3"/>
  <c r="AU213" i="3"/>
  <c r="AY213" i="3"/>
  <c r="BC213" i="3"/>
  <c r="BG213" i="3"/>
  <c r="BK213" i="3"/>
  <c r="BO213" i="3"/>
  <c r="BS213" i="3"/>
  <c r="BW213" i="3"/>
  <c r="CA213" i="3"/>
  <c r="CE213" i="3"/>
  <c r="CI213" i="3"/>
  <c r="CM213" i="3"/>
  <c r="CQ213" i="3"/>
  <c r="CU213" i="3"/>
  <c r="CY213" i="3"/>
  <c r="DG213" i="3"/>
  <c r="DK213" i="3"/>
  <c r="DO213" i="3"/>
  <c r="DS213" i="3"/>
  <c r="DW213" i="3"/>
  <c r="EA213" i="3"/>
  <c r="EE213" i="3"/>
  <c r="EI213" i="3"/>
  <c r="EM213" i="3"/>
  <c r="EQ213" i="3"/>
  <c r="EU213" i="3"/>
  <c r="EY213" i="3"/>
  <c r="FC213" i="3"/>
  <c r="FG213" i="3"/>
  <c r="FK213" i="3"/>
  <c r="FO213" i="3"/>
  <c r="FS213" i="3"/>
  <c r="FW213" i="3"/>
  <c r="GA213" i="3"/>
  <c r="GE213" i="3"/>
  <c r="GM213" i="3"/>
  <c r="GQ213" i="3"/>
  <c r="GU213" i="3"/>
  <c r="GY213" i="3"/>
  <c r="HC213" i="3"/>
  <c r="HG213" i="3"/>
  <c r="HK213" i="3"/>
  <c r="HO213" i="3"/>
  <c r="HS213" i="3"/>
  <c r="HW213" i="3"/>
  <c r="IA213" i="3"/>
  <c r="IE213" i="3"/>
  <c r="II213" i="3"/>
  <c r="P213" i="3"/>
  <c r="T213" i="3"/>
  <c r="X213" i="3"/>
  <c r="AB213" i="3"/>
  <c r="AF213" i="3"/>
  <c r="AJ213" i="3"/>
  <c r="AN213" i="3"/>
  <c r="AR213" i="3"/>
  <c r="AV213" i="3"/>
  <c r="AZ213" i="3"/>
  <c r="BD213" i="3"/>
  <c r="BH213" i="3"/>
  <c r="BL213" i="3"/>
  <c r="BP213" i="3"/>
  <c r="BT213" i="3"/>
  <c r="BX213" i="3"/>
  <c r="CB213" i="3"/>
  <c r="CF213" i="3"/>
  <c r="CJ213" i="3"/>
  <c r="CN213" i="3"/>
  <c r="CR213" i="3"/>
  <c r="CV213" i="3"/>
  <c r="CZ213" i="3"/>
  <c r="DD213" i="3"/>
  <c r="DH213" i="3"/>
  <c r="DL213" i="3"/>
  <c r="DP213" i="3"/>
  <c r="DT213" i="3"/>
  <c r="DX213" i="3"/>
  <c r="EB213" i="3"/>
  <c r="EF213" i="3"/>
  <c r="EJ213" i="3"/>
  <c r="EN213" i="3"/>
  <c r="ER213" i="3"/>
  <c r="EV213" i="3"/>
  <c r="EZ213" i="3"/>
  <c r="FD213" i="3"/>
  <c r="FH213" i="3"/>
  <c r="FL213" i="3"/>
  <c r="FP213" i="3"/>
  <c r="FT213" i="3"/>
  <c r="FX213" i="3"/>
  <c r="GB213" i="3"/>
  <c r="GF213" i="3"/>
  <c r="GJ213" i="3"/>
  <c r="GN213" i="3"/>
  <c r="GR213" i="3"/>
  <c r="GV213" i="3"/>
  <c r="GZ213" i="3"/>
  <c r="HD213" i="3"/>
  <c r="HH213" i="3"/>
  <c r="HL213" i="3"/>
  <c r="HP213" i="3"/>
  <c r="HT213" i="3"/>
  <c r="HX213" i="3"/>
  <c r="IB213" i="3"/>
  <c r="IF213" i="3"/>
  <c r="M213" i="3"/>
  <c r="U213" i="3"/>
  <c r="AC213" i="3"/>
  <c r="AK213" i="3"/>
  <c r="AS213" i="3"/>
  <c r="BA213" i="3"/>
  <c r="BI213" i="3"/>
  <c r="BQ213" i="3"/>
  <c r="BY213" i="3"/>
  <c r="CG213" i="3"/>
  <c r="CO213" i="3"/>
  <c r="CW213" i="3"/>
  <c r="DE213" i="3"/>
  <c r="DM213" i="3"/>
  <c r="DU213" i="3"/>
  <c r="EC213" i="3"/>
  <c r="ES213" i="3"/>
  <c r="FA213" i="3"/>
  <c r="FI213" i="3"/>
  <c r="FQ213" i="3"/>
  <c r="FY213" i="3"/>
  <c r="GG213" i="3"/>
  <c r="GO213" i="3"/>
  <c r="GW213" i="3"/>
  <c r="HE213" i="3"/>
  <c r="HM213" i="3"/>
  <c r="HU213" i="3"/>
  <c r="IC213" i="3"/>
  <c r="Q213" i="3"/>
  <c r="Y213" i="3"/>
  <c r="AG213" i="3"/>
  <c r="AO213" i="3"/>
  <c r="AW213" i="3"/>
  <c r="BE213" i="3"/>
  <c r="BM213" i="3"/>
  <c r="BU213" i="3"/>
  <c r="CC213" i="3"/>
  <c r="CK213" i="3"/>
  <c r="CS213" i="3"/>
  <c r="DA213" i="3"/>
  <c r="DI213" i="3"/>
  <c r="DQ213" i="3"/>
  <c r="DY213" i="3"/>
  <c r="EG213" i="3"/>
  <c r="EO213" i="3"/>
  <c r="EW213" i="3"/>
  <c r="FE213" i="3"/>
  <c r="FM213" i="3"/>
  <c r="FU213" i="3"/>
  <c r="GC213" i="3"/>
  <c r="GK213" i="3"/>
  <c r="GS213" i="3"/>
  <c r="HA213" i="3"/>
  <c r="HI213" i="3"/>
  <c r="HQ213" i="3"/>
  <c r="HY213" i="3"/>
  <c r="IG213" i="3"/>
  <c r="R213" i="3"/>
  <c r="Z213" i="3"/>
  <c r="AH213" i="3"/>
  <c r="AP213" i="3"/>
  <c r="AX213" i="3"/>
  <c r="BF213" i="3"/>
  <c r="BN213" i="3"/>
  <c r="BV213" i="3"/>
  <c r="CD213" i="3"/>
  <c r="CL213" i="3"/>
  <c r="CT213" i="3"/>
  <c r="DB213" i="3"/>
  <c r="DJ213" i="3"/>
  <c r="DR213" i="3"/>
  <c r="DZ213" i="3"/>
  <c r="EH213" i="3"/>
  <c r="EP213" i="3"/>
  <c r="EX213" i="3"/>
  <c r="FF213" i="3"/>
  <c r="FN213" i="3"/>
  <c r="FV213" i="3"/>
  <c r="GD213" i="3"/>
  <c r="GL213" i="3"/>
  <c r="GT213" i="3"/>
  <c r="HB213" i="3"/>
  <c r="HJ213" i="3"/>
  <c r="HR213" i="3"/>
  <c r="HZ213" i="3"/>
  <c r="IH213" i="3"/>
  <c r="V213" i="3"/>
  <c r="BB213" i="3"/>
  <c r="CH213" i="3"/>
  <c r="DN213" i="3"/>
  <c r="ET213" i="3"/>
  <c r="FZ213" i="3"/>
  <c r="HF213" i="3"/>
  <c r="AD213" i="3"/>
  <c r="BJ213" i="3"/>
  <c r="CP213" i="3"/>
  <c r="DV213" i="3"/>
  <c r="FB213" i="3"/>
  <c r="GH213" i="3"/>
  <c r="HN213" i="3"/>
  <c r="AL213" i="3"/>
  <c r="BR213" i="3"/>
  <c r="CX213" i="3"/>
  <c r="ED213" i="3"/>
  <c r="FJ213" i="3"/>
  <c r="GP213" i="3"/>
  <c r="HV213" i="3"/>
  <c r="N213" i="3"/>
  <c r="AT213" i="3"/>
  <c r="BZ213" i="3"/>
  <c r="DF213" i="3"/>
  <c r="EL213" i="3"/>
  <c r="FR213" i="3"/>
  <c r="GX213" i="3"/>
  <c r="ID213" i="3"/>
  <c r="O33" i="3"/>
  <c r="S33" i="3"/>
  <c r="W33" i="3"/>
  <c r="AA33" i="3"/>
  <c r="AE33" i="3"/>
  <c r="AI33" i="3"/>
  <c r="AM33" i="3"/>
  <c r="AQ33" i="3"/>
  <c r="AU33" i="3"/>
  <c r="AY33" i="3"/>
  <c r="BC33" i="3"/>
  <c r="BG33" i="3"/>
  <c r="BK33" i="3"/>
  <c r="BO33" i="3"/>
  <c r="BS33" i="3"/>
  <c r="BW33" i="3"/>
  <c r="CA33" i="3"/>
  <c r="CE33" i="3"/>
  <c r="CI33" i="3"/>
  <c r="CM33" i="3"/>
  <c r="CQ33" i="3"/>
  <c r="CU33" i="3"/>
  <c r="CY33" i="3"/>
  <c r="DG33" i="3"/>
  <c r="DK33" i="3"/>
  <c r="DO33" i="3"/>
  <c r="DS33" i="3"/>
  <c r="DW33" i="3"/>
  <c r="EA33" i="3"/>
  <c r="EE33" i="3"/>
  <c r="EI33" i="3"/>
  <c r="EM33" i="3"/>
  <c r="EQ33" i="3"/>
  <c r="EU33" i="3"/>
  <c r="EY33" i="3"/>
  <c r="FC33" i="3"/>
  <c r="FG33" i="3"/>
  <c r="FK33" i="3"/>
  <c r="FO33" i="3"/>
  <c r="FS33" i="3"/>
  <c r="FW33" i="3"/>
  <c r="GA33" i="3"/>
  <c r="GE33" i="3"/>
  <c r="GI33" i="3"/>
  <c r="GM33" i="3"/>
  <c r="GQ33" i="3"/>
  <c r="GU33" i="3"/>
  <c r="GY33" i="3"/>
  <c r="HC33" i="3"/>
  <c r="HG33" i="3"/>
  <c r="HK33" i="3"/>
  <c r="HO33" i="3"/>
  <c r="HS33" i="3"/>
  <c r="HW33" i="3"/>
  <c r="IA33" i="3"/>
  <c r="IE33" i="3"/>
  <c r="II33" i="3"/>
  <c r="P33" i="3"/>
  <c r="T33" i="3"/>
  <c r="X33" i="3"/>
  <c r="AB33" i="3"/>
  <c r="AF33" i="3"/>
  <c r="AJ33" i="3"/>
  <c r="AN33" i="3"/>
  <c r="AR33" i="3"/>
  <c r="AV33" i="3"/>
  <c r="AZ33" i="3"/>
  <c r="BD33" i="3"/>
  <c r="BH33" i="3"/>
  <c r="BL33" i="3"/>
  <c r="BP33" i="3"/>
  <c r="BT33" i="3"/>
  <c r="BX33" i="3"/>
  <c r="CB33" i="3"/>
  <c r="CF33" i="3"/>
  <c r="CJ33" i="3"/>
  <c r="CN33" i="3"/>
  <c r="CR33" i="3"/>
  <c r="CV33" i="3"/>
  <c r="CZ33" i="3"/>
  <c r="DD33" i="3"/>
  <c r="DH33" i="3"/>
  <c r="DL33" i="3"/>
  <c r="DP33" i="3"/>
  <c r="DT33" i="3"/>
  <c r="DX33" i="3"/>
  <c r="EB33" i="3"/>
  <c r="EF33" i="3"/>
  <c r="EJ33" i="3"/>
  <c r="EN33" i="3"/>
  <c r="ER33" i="3"/>
  <c r="EV33" i="3"/>
  <c r="EZ33" i="3"/>
  <c r="FD33" i="3"/>
  <c r="FH33" i="3"/>
  <c r="FL33" i="3"/>
  <c r="FP33" i="3"/>
  <c r="FT33" i="3"/>
  <c r="FX33" i="3"/>
  <c r="GB33" i="3"/>
  <c r="GF33" i="3"/>
  <c r="GJ33" i="3"/>
  <c r="GN33" i="3"/>
  <c r="GR33" i="3"/>
  <c r="GV33" i="3"/>
  <c r="GZ33" i="3"/>
  <c r="HD33" i="3"/>
  <c r="HH33" i="3"/>
  <c r="HL33" i="3"/>
  <c r="HP33" i="3"/>
  <c r="HT33" i="3"/>
  <c r="HX33" i="3"/>
  <c r="IB33" i="3"/>
  <c r="IF33" i="3"/>
  <c r="M33" i="3"/>
  <c r="U33" i="3"/>
  <c r="AC33" i="3"/>
  <c r="AK33" i="3"/>
  <c r="AS33" i="3"/>
  <c r="BA33" i="3"/>
  <c r="BI33" i="3"/>
  <c r="BQ33" i="3"/>
  <c r="BY33" i="3"/>
  <c r="CG33" i="3"/>
  <c r="CO33" i="3"/>
  <c r="CW33" i="3"/>
  <c r="DE33" i="3"/>
  <c r="DM33" i="3"/>
  <c r="DU33" i="3"/>
  <c r="EC33" i="3"/>
  <c r="EK33" i="3"/>
  <c r="ES33" i="3"/>
  <c r="FA33" i="3"/>
  <c r="FI33" i="3"/>
  <c r="FQ33" i="3"/>
  <c r="FY33" i="3"/>
  <c r="GG33" i="3"/>
  <c r="GO33" i="3"/>
  <c r="GW33" i="3"/>
  <c r="HE33" i="3"/>
  <c r="HM33" i="3"/>
  <c r="HU33" i="3"/>
  <c r="IC33" i="3"/>
  <c r="N33" i="3"/>
  <c r="V33" i="3"/>
  <c r="AD33" i="3"/>
  <c r="AL33" i="3"/>
  <c r="AT33" i="3"/>
  <c r="BB33" i="3"/>
  <c r="BJ33" i="3"/>
  <c r="BR33" i="3"/>
  <c r="BZ33" i="3"/>
  <c r="CH33" i="3"/>
  <c r="CP33" i="3"/>
  <c r="CX33" i="3"/>
  <c r="DF33" i="3"/>
  <c r="DN33" i="3"/>
  <c r="DV33" i="3"/>
  <c r="ED33" i="3"/>
  <c r="EL33" i="3"/>
  <c r="ET33" i="3"/>
  <c r="FB33" i="3"/>
  <c r="FJ33" i="3"/>
  <c r="FR33" i="3"/>
  <c r="FZ33" i="3"/>
  <c r="GH33" i="3"/>
  <c r="GP33" i="3"/>
  <c r="GX33" i="3"/>
  <c r="HF33" i="3"/>
  <c r="HN33" i="3"/>
  <c r="HV33" i="3"/>
  <c r="ID33" i="3"/>
  <c r="Z33" i="3"/>
  <c r="AP33" i="3"/>
  <c r="BF33" i="3"/>
  <c r="BV33" i="3"/>
  <c r="CL33" i="3"/>
  <c r="DB33" i="3"/>
  <c r="DR33" i="3"/>
  <c r="EH33" i="3"/>
  <c r="EX33" i="3"/>
  <c r="FN33" i="3"/>
  <c r="GD33" i="3"/>
  <c r="GT33" i="3"/>
  <c r="HJ33" i="3"/>
  <c r="HZ33" i="3"/>
  <c r="Q33" i="3"/>
  <c r="AG33" i="3"/>
  <c r="AW33" i="3"/>
  <c r="BM33" i="3"/>
  <c r="CC33" i="3"/>
  <c r="CS33" i="3"/>
  <c r="DI33" i="3"/>
  <c r="DY33" i="3"/>
  <c r="EO33" i="3"/>
  <c r="FE33" i="3"/>
  <c r="FU33" i="3"/>
  <c r="GK33" i="3"/>
  <c r="HA33" i="3"/>
  <c r="HQ33" i="3"/>
  <c r="IG33" i="3"/>
  <c r="R33" i="3"/>
  <c r="AX33" i="3"/>
  <c r="CD33" i="3"/>
  <c r="DJ33" i="3"/>
  <c r="EP33" i="3"/>
  <c r="FV33" i="3"/>
  <c r="HB33" i="3"/>
  <c r="IH33" i="3"/>
  <c r="Y33" i="3"/>
  <c r="BE33" i="3"/>
  <c r="CK33" i="3"/>
  <c r="DQ33" i="3"/>
  <c r="EW33" i="3"/>
  <c r="GC33" i="3"/>
  <c r="HI33" i="3"/>
  <c r="AH33" i="3"/>
  <c r="BN33" i="3"/>
  <c r="CT33" i="3"/>
  <c r="DZ33" i="3"/>
  <c r="FF33" i="3"/>
  <c r="GL33" i="3"/>
  <c r="HR33" i="3"/>
  <c r="BU33" i="3"/>
  <c r="GS33" i="3"/>
  <c r="DA33" i="3"/>
  <c r="HY33" i="3"/>
  <c r="EG33" i="3"/>
  <c r="AO33" i="3"/>
  <c r="FM33" i="3"/>
  <c r="O62" i="3"/>
  <c r="S62" i="3"/>
  <c r="W62" i="3"/>
  <c r="AA62" i="3"/>
  <c r="AE62" i="3"/>
  <c r="AI62" i="3"/>
  <c r="AM62" i="3"/>
  <c r="AQ62" i="3"/>
  <c r="AU62" i="3"/>
  <c r="AY62" i="3"/>
  <c r="BC62" i="3"/>
  <c r="BG62" i="3"/>
  <c r="BK62" i="3"/>
  <c r="BO62" i="3"/>
  <c r="BS62" i="3"/>
  <c r="BW62" i="3"/>
  <c r="CA62" i="3"/>
  <c r="CE62" i="3"/>
  <c r="CI62" i="3"/>
  <c r="CM62" i="3"/>
  <c r="CQ62" i="3"/>
  <c r="CU62" i="3"/>
  <c r="CY62" i="3"/>
  <c r="DC62" i="3"/>
  <c r="DG62" i="3"/>
  <c r="DK62" i="3"/>
  <c r="DO62" i="3"/>
  <c r="DS62" i="3"/>
  <c r="DW62" i="3"/>
  <c r="EA62" i="3"/>
  <c r="EE62" i="3"/>
  <c r="EI62" i="3"/>
  <c r="EM62" i="3"/>
  <c r="EQ62" i="3"/>
  <c r="EU62" i="3"/>
  <c r="EY62" i="3"/>
  <c r="FC62" i="3"/>
  <c r="FG62" i="3"/>
  <c r="FK62" i="3"/>
  <c r="FO62" i="3"/>
  <c r="FS62" i="3"/>
  <c r="FW62" i="3"/>
  <c r="GA62" i="3"/>
  <c r="GE62" i="3"/>
  <c r="GI62" i="3"/>
  <c r="GM62" i="3"/>
  <c r="GQ62" i="3"/>
  <c r="GU62" i="3"/>
  <c r="GY62" i="3"/>
  <c r="HC62" i="3"/>
  <c r="HG62" i="3"/>
  <c r="HK62" i="3"/>
  <c r="HO62" i="3"/>
  <c r="HS62" i="3"/>
  <c r="HW62" i="3"/>
  <c r="IA62" i="3"/>
  <c r="IE62" i="3"/>
  <c r="II62" i="3"/>
  <c r="P62" i="3"/>
  <c r="T62" i="3"/>
  <c r="X62" i="3"/>
  <c r="AB62" i="3"/>
  <c r="AF62" i="3"/>
  <c r="AJ62" i="3"/>
  <c r="AN62" i="3"/>
  <c r="AR62" i="3"/>
  <c r="AV62" i="3"/>
  <c r="AZ62" i="3"/>
  <c r="BD62" i="3"/>
  <c r="BH62" i="3"/>
  <c r="BL62" i="3"/>
  <c r="BP62" i="3"/>
  <c r="BT62" i="3"/>
  <c r="BX62" i="3"/>
  <c r="CB62" i="3"/>
  <c r="CF62" i="3"/>
  <c r="CJ62" i="3"/>
  <c r="CN62" i="3"/>
  <c r="CR62" i="3"/>
  <c r="CV62" i="3"/>
  <c r="CZ62" i="3"/>
  <c r="DD62" i="3"/>
  <c r="DH62" i="3"/>
  <c r="DL62" i="3"/>
  <c r="DP62" i="3"/>
  <c r="DT62" i="3"/>
  <c r="DX62" i="3"/>
  <c r="EB62" i="3"/>
  <c r="EF62" i="3"/>
  <c r="EJ62" i="3"/>
  <c r="EN62" i="3"/>
  <c r="ER62" i="3"/>
  <c r="EV62" i="3"/>
  <c r="EZ62" i="3"/>
  <c r="FD62" i="3"/>
  <c r="FH62" i="3"/>
  <c r="FL62" i="3"/>
  <c r="FP62" i="3"/>
  <c r="FT62" i="3"/>
  <c r="FX62" i="3"/>
  <c r="GB62" i="3"/>
  <c r="GF62" i="3"/>
  <c r="GN62" i="3"/>
  <c r="GR62" i="3"/>
  <c r="GV62" i="3"/>
  <c r="GZ62" i="3"/>
  <c r="HD62" i="3"/>
  <c r="HH62" i="3"/>
  <c r="HL62" i="3"/>
  <c r="HP62" i="3"/>
  <c r="HT62" i="3"/>
  <c r="HX62" i="3"/>
  <c r="IB62" i="3"/>
  <c r="IF62" i="3"/>
  <c r="M62" i="3"/>
  <c r="U62" i="3"/>
  <c r="AC62" i="3"/>
  <c r="AK62" i="3"/>
  <c r="AS62" i="3"/>
  <c r="BA62" i="3"/>
  <c r="BI62" i="3"/>
  <c r="BQ62" i="3"/>
  <c r="BY62" i="3"/>
  <c r="CG62" i="3"/>
  <c r="CO62" i="3"/>
  <c r="CW62" i="3"/>
  <c r="DE62" i="3"/>
  <c r="DM62" i="3"/>
  <c r="DU62" i="3"/>
  <c r="EC62" i="3"/>
  <c r="EK62" i="3"/>
  <c r="ES62" i="3"/>
  <c r="FA62" i="3"/>
  <c r="FI62" i="3"/>
  <c r="FQ62" i="3"/>
  <c r="FY62" i="3"/>
  <c r="GG62" i="3"/>
  <c r="GO62" i="3"/>
  <c r="GW62" i="3"/>
  <c r="HE62" i="3"/>
  <c r="HM62" i="3"/>
  <c r="HU62" i="3"/>
  <c r="IC62" i="3"/>
  <c r="N62" i="3"/>
  <c r="V62" i="3"/>
  <c r="AD62" i="3"/>
  <c r="AL62" i="3"/>
  <c r="AT62" i="3"/>
  <c r="BB62" i="3"/>
  <c r="BJ62" i="3"/>
  <c r="BR62" i="3"/>
  <c r="BZ62" i="3"/>
  <c r="CH62" i="3"/>
  <c r="CP62" i="3"/>
  <c r="CX62" i="3"/>
  <c r="DF62" i="3"/>
  <c r="DN62" i="3"/>
  <c r="DV62" i="3"/>
  <c r="ED62" i="3"/>
  <c r="EL62" i="3"/>
  <c r="ET62" i="3"/>
  <c r="FB62" i="3"/>
  <c r="FJ62" i="3"/>
  <c r="FR62" i="3"/>
  <c r="FZ62" i="3"/>
  <c r="GH62" i="3"/>
  <c r="GP62" i="3"/>
  <c r="GX62" i="3"/>
  <c r="HF62" i="3"/>
  <c r="HN62" i="3"/>
  <c r="HV62" i="3"/>
  <c r="ID62" i="3"/>
  <c r="Y62" i="3"/>
  <c r="AO62" i="3"/>
  <c r="BE62" i="3"/>
  <c r="BU62" i="3"/>
  <c r="CK62" i="3"/>
  <c r="DA62" i="3"/>
  <c r="DQ62" i="3"/>
  <c r="EG62" i="3"/>
  <c r="EW62" i="3"/>
  <c r="FM62" i="3"/>
  <c r="GC62" i="3"/>
  <c r="GS62" i="3"/>
  <c r="HI62" i="3"/>
  <c r="HY62" i="3"/>
  <c r="Z62" i="3"/>
  <c r="AP62" i="3"/>
  <c r="BF62" i="3"/>
  <c r="BV62" i="3"/>
  <c r="CL62" i="3"/>
  <c r="DB62" i="3"/>
  <c r="DR62" i="3"/>
  <c r="EH62" i="3"/>
  <c r="EX62" i="3"/>
  <c r="FN62" i="3"/>
  <c r="GD62" i="3"/>
  <c r="GT62" i="3"/>
  <c r="HJ62" i="3"/>
  <c r="HZ62" i="3"/>
  <c r="Q62" i="3"/>
  <c r="AG62" i="3"/>
  <c r="AW62" i="3"/>
  <c r="BM62" i="3"/>
  <c r="CC62" i="3"/>
  <c r="CS62" i="3"/>
  <c r="DI62" i="3"/>
  <c r="DY62" i="3"/>
  <c r="EO62" i="3"/>
  <c r="FE62" i="3"/>
  <c r="FU62" i="3"/>
  <c r="GK62" i="3"/>
  <c r="HA62" i="3"/>
  <c r="HQ62" i="3"/>
  <c r="IG62" i="3"/>
  <c r="AX62" i="3"/>
  <c r="DJ62" i="3"/>
  <c r="FV62" i="3"/>
  <c r="IH62" i="3"/>
  <c r="BN62" i="3"/>
  <c r="DZ62" i="3"/>
  <c r="GL62" i="3"/>
  <c r="R62" i="3"/>
  <c r="CD62" i="3"/>
  <c r="EP62" i="3"/>
  <c r="HB62" i="3"/>
  <c r="CT62" i="3"/>
  <c r="FF62" i="3"/>
  <c r="HR62" i="3"/>
  <c r="AH62" i="3"/>
  <c r="M91" i="3"/>
  <c r="Q91" i="3"/>
  <c r="U91" i="3"/>
  <c r="Y91" i="3"/>
  <c r="AC91" i="3"/>
  <c r="AG91" i="3"/>
  <c r="AK91" i="3"/>
  <c r="AO91" i="3"/>
  <c r="AS91" i="3"/>
  <c r="AW91" i="3"/>
  <c r="BA91" i="3"/>
  <c r="BE91" i="3"/>
  <c r="BI91" i="3"/>
  <c r="BM91" i="3"/>
  <c r="BQ91" i="3"/>
  <c r="BU91" i="3"/>
  <c r="BY91" i="3"/>
  <c r="CC91" i="3"/>
  <c r="CG91" i="3"/>
  <c r="CK91" i="3"/>
  <c r="CO91" i="3"/>
  <c r="CS91" i="3"/>
  <c r="CW91" i="3"/>
  <c r="DA91" i="3"/>
  <c r="DE91" i="3"/>
  <c r="DI91" i="3"/>
  <c r="DM91" i="3"/>
  <c r="DQ91" i="3"/>
  <c r="DU91" i="3"/>
  <c r="DY91" i="3"/>
  <c r="EC91" i="3"/>
  <c r="EG91" i="3"/>
  <c r="EK91" i="3"/>
  <c r="EO91" i="3"/>
  <c r="ES91" i="3"/>
  <c r="EW91" i="3"/>
  <c r="FA91" i="3"/>
  <c r="FE91" i="3"/>
  <c r="FI91" i="3"/>
  <c r="FM91" i="3"/>
  <c r="FQ91" i="3"/>
  <c r="FU91" i="3"/>
  <c r="FY91" i="3"/>
  <c r="GC91" i="3"/>
  <c r="GG91" i="3"/>
  <c r="GK91" i="3"/>
  <c r="GS91" i="3"/>
  <c r="GW91" i="3"/>
  <c r="HA91" i="3"/>
  <c r="HE91" i="3"/>
  <c r="HI91" i="3"/>
  <c r="HM91" i="3"/>
  <c r="HQ91" i="3"/>
  <c r="HU91" i="3"/>
  <c r="HY91" i="3"/>
  <c r="IC91" i="3"/>
  <c r="IG91" i="3"/>
  <c r="N91" i="3"/>
  <c r="S91" i="3"/>
  <c r="X91" i="3"/>
  <c r="AD91" i="3"/>
  <c r="AI91" i="3"/>
  <c r="AN91" i="3"/>
  <c r="AT91" i="3"/>
  <c r="AY91" i="3"/>
  <c r="BD91" i="3"/>
  <c r="BJ91" i="3"/>
  <c r="BO91" i="3"/>
  <c r="BT91" i="3"/>
  <c r="BZ91" i="3"/>
  <c r="CE91" i="3"/>
  <c r="CJ91" i="3"/>
  <c r="CP91" i="3"/>
  <c r="CU91" i="3"/>
  <c r="CZ91" i="3"/>
  <c r="DF91" i="3"/>
  <c r="DK91" i="3"/>
  <c r="DP91" i="3"/>
  <c r="DV91" i="3"/>
  <c r="EA91" i="3"/>
  <c r="EF91" i="3"/>
  <c r="EL91" i="3"/>
  <c r="EQ91" i="3"/>
  <c r="EV91" i="3"/>
  <c r="FB91" i="3"/>
  <c r="FG91" i="3"/>
  <c r="FL91" i="3"/>
  <c r="FR91" i="3"/>
  <c r="FW91" i="3"/>
  <c r="GB91" i="3"/>
  <c r="GH91" i="3"/>
  <c r="GM91" i="3"/>
  <c r="GR91" i="3"/>
  <c r="GX91" i="3"/>
  <c r="HC91" i="3"/>
  <c r="HH91" i="3"/>
  <c r="HN91" i="3"/>
  <c r="HS91" i="3"/>
  <c r="HX91" i="3"/>
  <c r="ID91" i="3"/>
  <c r="II91" i="3"/>
  <c r="O91" i="3"/>
  <c r="V91" i="3"/>
  <c r="AB91" i="3"/>
  <c r="AJ91" i="3"/>
  <c r="AQ91" i="3"/>
  <c r="AX91" i="3"/>
  <c r="BF91" i="3"/>
  <c r="BL91" i="3"/>
  <c r="BS91" i="3"/>
  <c r="CA91" i="3"/>
  <c r="CH91" i="3"/>
  <c r="CN91" i="3"/>
  <c r="CV91" i="3"/>
  <c r="DC91" i="3"/>
  <c r="DJ91" i="3"/>
  <c r="DR91" i="3"/>
  <c r="DX91" i="3"/>
  <c r="EE91" i="3"/>
  <c r="EM91" i="3"/>
  <c r="ET91" i="3"/>
  <c r="EZ91" i="3"/>
  <c r="FH91" i="3"/>
  <c r="FO91" i="3"/>
  <c r="FV91" i="3"/>
  <c r="GD91" i="3"/>
  <c r="GJ91" i="3"/>
  <c r="GQ91" i="3"/>
  <c r="GY91" i="3"/>
  <c r="HF91" i="3"/>
  <c r="HL91" i="3"/>
  <c r="HT91" i="3"/>
  <c r="IA91" i="3"/>
  <c r="IH91" i="3"/>
  <c r="R91" i="3"/>
  <c r="AA91" i="3"/>
  <c r="AL91" i="3"/>
  <c r="AU91" i="3"/>
  <c r="BC91" i="3"/>
  <c r="BN91" i="3"/>
  <c r="BW91" i="3"/>
  <c r="CF91" i="3"/>
  <c r="CQ91" i="3"/>
  <c r="CY91" i="3"/>
  <c r="DH91" i="3"/>
  <c r="DS91" i="3"/>
  <c r="EB91" i="3"/>
  <c r="EJ91" i="3"/>
  <c r="EU91" i="3"/>
  <c r="FD91" i="3"/>
  <c r="FN91" i="3"/>
  <c r="FX91" i="3"/>
  <c r="GF91" i="3"/>
  <c r="GP91" i="3"/>
  <c r="GZ91" i="3"/>
  <c r="HJ91" i="3"/>
  <c r="HR91" i="3"/>
  <c r="IB91" i="3"/>
  <c r="T91" i="3"/>
  <c r="AE91" i="3"/>
  <c r="AM91" i="3"/>
  <c r="AV91" i="3"/>
  <c r="BG91" i="3"/>
  <c r="BP91" i="3"/>
  <c r="BX91" i="3"/>
  <c r="CI91" i="3"/>
  <c r="CR91" i="3"/>
  <c r="DB91" i="3"/>
  <c r="DL91" i="3"/>
  <c r="DT91" i="3"/>
  <c r="ED91" i="3"/>
  <c r="EN91" i="3"/>
  <c r="EX91" i="3"/>
  <c r="FF91" i="3"/>
  <c r="FP91" i="3"/>
  <c r="FZ91" i="3"/>
  <c r="GI91" i="3"/>
  <c r="GT91" i="3"/>
  <c r="HB91" i="3"/>
  <c r="HK91" i="3"/>
  <c r="HV91" i="3"/>
  <c r="IE91" i="3"/>
  <c r="W91" i="3"/>
  <c r="AF91" i="3"/>
  <c r="AP91" i="3"/>
  <c r="AZ91" i="3"/>
  <c r="BH91" i="3"/>
  <c r="BR91" i="3"/>
  <c r="CB91" i="3"/>
  <c r="CL91" i="3"/>
  <c r="CT91" i="3"/>
  <c r="DD91" i="3"/>
  <c r="DN91" i="3"/>
  <c r="DW91" i="3"/>
  <c r="EH91" i="3"/>
  <c r="EP91" i="3"/>
  <c r="EY91" i="3"/>
  <c r="FJ91" i="3"/>
  <c r="FS91" i="3"/>
  <c r="GA91" i="3"/>
  <c r="GL91" i="3"/>
  <c r="GU91" i="3"/>
  <c r="HD91" i="3"/>
  <c r="HO91" i="3"/>
  <c r="HW91" i="3"/>
  <c r="IF91" i="3"/>
  <c r="AR91" i="3"/>
  <c r="CD91" i="3"/>
  <c r="DO91" i="3"/>
  <c r="FC91" i="3"/>
  <c r="GN91" i="3"/>
  <c r="HZ91" i="3"/>
  <c r="Z91" i="3"/>
  <c r="BK91" i="3"/>
  <c r="CX91" i="3"/>
  <c r="EI91" i="3"/>
  <c r="FT91" i="3"/>
  <c r="HG91" i="3"/>
  <c r="BB91" i="3"/>
  <c r="DZ91" i="3"/>
  <c r="GV91" i="3"/>
  <c r="P91" i="3"/>
  <c r="CM91" i="3"/>
  <c r="FK91" i="3"/>
  <c r="BV91" i="3"/>
  <c r="HP91" i="3"/>
  <c r="DG91" i="3"/>
  <c r="ER91" i="3"/>
  <c r="AH91" i="3"/>
  <c r="GE91" i="3"/>
  <c r="O120" i="3"/>
  <c r="S120" i="3"/>
  <c r="W120" i="3"/>
  <c r="AA120" i="3"/>
  <c r="AE120" i="3"/>
  <c r="AI120" i="3"/>
  <c r="AM120" i="3"/>
  <c r="AQ120" i="3"/>
  <c r="AU120" i="3"/>
  <c r="AY120" i="3"/>
  <c r="BG120" i="3"/>
  <c r="BK120" i="3"/>
  <c r="BO120" i="3"/>
  <c r="BS120" i="3"/>
  <c r="BW120" i="3"/>
  <c r="CA120" i="3"/>
  <c r="CE120" i="3"/>
  <c r="CI120" i="3"/>
  <c r="CM120" i="3"/>
  <c r="CQ120" i="3"/>
  <c r="CU120" i="3"/>
  <c r="CY120" i="3"/>
  <c r="DC120" i="3"/>
  <c r="DG120" i="3"/>
  <c r="DK120" i="3"/>
  <c r="DO120" i="3"/>
  <c r="DS120" i="3"/>
  <c r="DW120" i="3"/>
  <c r="EA120" i="3"/>
  <c r="EE120" i="3"/>
  <c r="EI120" i="3"/>
  <c r="EM120" i="3"/>
  <c r="EQ120" i="3"/>
  <c r="EU120" i="3"/>
  <c r="EY120" i="3"/>
  <c r="FC120" i="3"/>
  <c r="FG120" i="3"/>
  <c r="FK120" i="3"/>
  <c r="FO120" i="3"/>
  <c r="FS120" i="3"/>
  <c r="FW120" i="3"/>
  <c r="GA120" i="3"/>
  <c r="GE120" i="3"/>
  <c r="GI120" i="3"/>
  <c r="GM120" i="3"/>
  <c r="GQ120" i="3"/>
  <c r="GU120" i="3"/>
  <c r="GY120" i="3"/>
  <c r="HC120" i="3"/>
  <c r="HG120" i="3"/>
  <c r="HK120" i="3"/>
  <c r="HO120" i="3"/>
  <c r="HS120" i="3"/>
  <c r="HW120" i="3"/>
  <c r="IA120" i="3"/>
  <c r="IE120" i="3"/>
  <c r="II120" i="3"/>
  <c r="M120" i="3"/>
  <c r="Q120" i="3"/>
  <c r="U120" i="3"/>
  <c r="Y120" i="3"/>
  <c r="AC120" i="3"/>
  <c r="AG120" i="3"/>
  <c r="AK120" i="3"/>
  <c r="AO120" i="3"/>
  <c r="AS120" i="3"/>
  <c r="AW120" i="3"/>
  <c r="BA120" i="3"/>
  <c r="BE120" i="3"/>
  <c r="BI120" i="3"/>
  <c r="BM120" i="3"/>
  <c r="BQ120" i="3"/>
  <c r="BU120" i="3"/>
  <c r="BY120" i="3"/>
  <c r="CC120" i="3"/>
  <c r="CG120" i="3"/>
  <c r="CK120" i="3"/>
  <c r="CO120" i="3"/>
  <c r="CS120" i="3"/>
  <c r="CW120" i="3"/>
  <c r="DA120" i="3"/>
  <c r="DE120" i="3"/>
  <c r="DI120" i="3"/>
  <c r="DM120" i="3"/>
  <c r="DQ120" i="3"/>
  <c r="DU120" i="3"/>
  <c r="DY120" i="3"/>
  <c r="EC120" i="3"/>
  <c r="EG120" i="3"/>
  <c r="EK120" i="3"/>
  <c r="EO120" i="3"/>
  <c r="ES120" i="3"/>
  <c r="EW120" i="3"/>
  <c r="FA120" i="3"/>
  <c r="FE120" i="3"/>
  <c r="FI120" i="3"/>
  <c r="FM120" i="3"/>
  <c r="FQ120" i="3"/>
  <c r="FU120" i="3"/>
  <c r="FY120" i="3"/>
  <c r="GC120" i="3"/>
  <c r="GG120" i="3"/>
  <c r="GK120" i="3"/>
  <c r="GO120" i="3"/>
  <c r="GS120" i="3"/>
  <c r="GW120" i="3"/>
  <c r="HA120" i="3"/>
  <c r="HE120" i="3"/>
  <c r="HI120" i="3"/>
  <c r="HM120" i="3"/>
  <c r="HU120" i="3"/>
  <c r="HY120" i="3"/>
  <c r="IC120" i="3"/>
  <c r="IG120" i="3"/>
  <c r="T120" i="3"/>
  <c r="AB120" i="3"/>
  <c r="AJ120" i="3"/>
  <c r="AR120" i="3"/>
  <c r="AZ120" i="3"/>
  <c r="BH120" i="3"/>
  <c r="BP120" i="3"/>
  <c r="BX120" i="3"/>
  <c r="CF120" i="3"/>
  <c r="CN120" i="3"/>
  <c r="CV120" i="3"/>
  <c r="DD120" i="3"/>
  <c r="DL120" i="3"/>
  <c r="DT120" i="3"/>
  <c r="EB120" i="3"/>
  <c r="EJ120" i="3"/>
  <c r="ER120" i="3"/>
  <c r="EZ120" i="3"/>
  <c r="FH120" i="3"/>
  <c r="FP120" i="3"/>
  <c r="FX120" i="3"/>
  <c r="GF120" i="3"/>
  <c r="GN120" i="3"/>
  <c r="GV120" i="3"/>
  <c r="HD120" i="3"/>
  <c r="HL120" i="3"/>
  <c r="HT120" i="3"/>
  <c r="IB120" i="3"/>
  <c r="P120" i="3"/>
  <c r="X120" i="3"/>
  <c r="AF120" i="3"/>
  <c r="AN120" i="3"/>
  <c r="AV120" i="3"/>
  <c r="BD120" i="3"/>
  <c r="BL120" i="3"/>
  <c r="BT120" i="3"/>
  <c r="CB120" i="3"/>
  <c r="CJ120" i="3"/>
  <c r="CR120" i="3"/>
  <c r="CZ120" i="3"/>
  <c r="DH120" i="3"/>
  <c r="DP120" i="3"/>
  <c r="DX120" i="3"/>
  <c r="EF120" i="3"/>
  <c r="EN120" i="3"/>
  <c r="EV120" i="3"/>
  <c r="FD120" i="3"/>
  <c r="FL120" i="3"/>
  <c r="FT120" i="3"/>
  <c r="GB120" i="3"/>
  <c r="GJ120" i="3"/>
  <c r="GR120" i="3"/>
  <c r="GZ120" i="3"/>
  <c r="HH120" i="3"/>
  <c r="HP120" i="3"/>
  <c r="HX120" i="3"/>
  <c r="IF120" i="3"/>
  <c r="N120" i="3"/>
  <c r="AD120" i="3"/>
  <c r="AT120" i="3"/>
  <c r="BJ120" i="3"/>
  <c r="BZ120" i="3"/>
  <c r="CP120" i="3"/>
  <c r="DF120" i="3"/>
  <c r="DV120" i="3"/>
  <c r="EL120" i="3"/>
  <c r="FB120" i="3"/>
  <c r="FR120" i="3"/>
  <c r="GH120" i="3"/>
  <c r="GX120" i="3"/>
  <c r="HN120" i="3"/>
  <c r="ID120" i="3"/>
  <c r="R120" i="3"/>
  <c r="AH120" i="3"/>
  <c r="AX120" i="3"/>
  <c r="BN120" i="3"/>
  <c r="CD120" i="3"/>
  <c r="CT120" i="3"/>
  <c r="DJ120" i="3"/>
  <c r="DZ120" i="3"/>
  <c r="EP120" i="3"/>
  <c r="FF120" i="3"/>
  <c r="FV120" i="3"/>
  <c r="GL120" i="3"/>
  <c r="HB120" i="3"/>
  <c r="HR120" i="3"/>
  <c r="IH120" i="3"/>
  <c r="V120" i="3"/>
  <c r="AL120" i="3"/>
  <c r="BB120" i="3"/>
  <c r="BR120" i="3"/>
  <c r="CH120" i="3"/>
  <c r="CX120" i="3"/>
  <c r="DN120" i="3"/>
  <c r="ED120" i="3"/>
  <c r="ET120" i="3"/>
  <c r="FJ120" i="3"/>
  <c r="FZ120" i="3"/>
  <c r="GP120" i="3"/>
  <c r="HF120" i="3"/>
  <c r="HV120" i="3"/>
  <c r="BF120" i="3"/>
  <c r="DR120" i="3"/>
  <c r="GD120" i="3"/>
  <c r="AP120" i="3"/>
  <c r="DB120" i="3"/>
  <c r="FN120" i="3"/>
  <c r="HZ120" i="3"/>
  <c r="EH120" i="3"/>
  <c r="Z120" i="3"/>
  <c r="EX120" i="3"/>
  <c r="BV120" i="3"/>
  <c r="GT120" i="3"/>
  <c r="CL120" i="3"/>
  <c r="HJ120" i="3"/>
  <c r="A151" i="5"/>
  <c r="O150" i="3"/>
  <c r="S150" i="3"/>
  <c r="W150" i="3"/>
  <c r="AA150" i="3"/>
  <c r="AE150" i="3"/>
  <c r="AI150" i="3"/>
  <c r="AM150" i="3"/>
  <c r="AQ150" i="3"/>
  <c r="AU150" i="3"/>
  <c r="AY150" i="3"/>
  <c r="BC150" i="3"/>
  <c r="BG150" i="3"/>
  <c r="BK150" i="3"/>
  <c r="BO150" i="3"/>
  <c r="BS150" i="3"/>
  <c r="BW150" i="3"/>
  <c r="CA150" i="3"/>
  <c r="CE150" i="3"/>
  <c r="CI150" i="3"/>
  <c r="CM150" i="3"/>
  <c r="CQ150" i="3"/>
  <c r="CU150" i="3"/>
  <c r="CY150" i="3"/>
  <c r="DC150" i="3"/>
  <c r="DG150" i="3"/>
  <c r="DK150" i="3"/>
  <c r="DO150" i="3"/>
  <c r="DS150" i="3"/>
  <c r="DW150" i="3"/>
  <c r="N150" i="3"/>
  <c r="T150" i="3"/>
  <c r="Y150" i="3"/>
  <c r="AD150" i="3"/>
  <c r="AJ150" i="3"/>
  <c r="AO150" i="3"/>
  <c r="AT150" i="3"/>
  <c r="AZ150" i="3"/>
  <c r="BE150" i="3"/>
  <c r="BJ150" i="3"/>
  <c r="BP150" i="3"/>
  <c r="BU150" i="3"/>
  <c r="BZ150" i="3"/>
  <c r="CF150" i="3"/>
  <c r="CK150" i="3"/>
  <c r="CP150" i="3"/>
  <c r="CV150" i="3"/>
  <c r="DA150" i="3"/>
  <c r="DF150" i="3"/>
  <c r="DL150" i="3"/>
  <c r="DQ150" i="3"/>
  <c r="DV150" i="3"/>
  <c r="EA150" i="3"/>
  <c r="EE150" i="3"/>
  <c r="EI150" i="3"/>
  <c r="EM150" i="3"/>
  <c r="EQ150" i="3"/>
  <c r="EU150" i="3"/>
  <c r="EY150" i="3"/>
  <c r="FC150" i="3"/>
  <c r="FG150" i="3"/>
  <c r="FK150" i="3"/>
  <c r="FO150" i="3"/>
  <c r="FS150" i="3"/>
  <c r="FW150" i="3"/>
  <c r="GA150" i="3"/>
  <c r="GE150" i="3"/>
  <c r="GI150" i="3"/>
  <c r="GM150" i="3"/>
  <c r="GQ150" i="3"/>
  <c r="GU150" i="3"/>
  <c r="GY150" i="3"/>
  <c r="HC150" i="3"/>
  <c r="HG150" i="3"/>
  <c r="HK150" i="3"/>
  <c r="HO150" i="3"/>
  <c r="HS150" i="3"/>
  <c r="HW150" i="3"/>
  <c r="IA150" i="3"/>
  <c r="IE150" i="3"/>
  <c r="II150" i="3"/>
  <c r="Q150" i="3"/>
  <c r="V150" i="3"/>
  <c r="AB150" i="3"/>
  <c r="AG150" i="3"/>
  <c r="AL150" i="3"/>
  <c r="AR150" i="3"/>
  <c r="AW150" i="3"/>
  <c r="BB150" i="3"/>
  <c r="BH150" i="3"/>
  <c r="BM150" i="3"/>
  <c r="BR150" i="3"/>
  <c r="BX150" i="3"/>
  <c r="CC150" i="3"/>
  <c r="CH150" i="3"/>
  <c r="CN150" i="3"/>
  <c r="CS150" i="3"/>
  <c r="CX150" i="3"/>
  <c r="DD150" i="3"/>
  <c r="DI150" i="3"/>
  <c r="DN150" i="3"/>
  <c r="DT150" i="3"/>
  <c r="DY150" i="3"/>
  <c r="EC150" i="3"/>
  <c r="EG150" i="3"/>
  <c r="EK150" i="3"/>
  <c r="EO150" i="3"/>
  <c r="ES150" i="3"/>
  <c r="EW150" i="3"/>
  <c r="FA150" i="3"/>
  <c r="FE150" i="3"/>
  <c r="FI150" i="3"/>
  <c r="FM150" i="3"/>
  <c r="FQ150" i="3"/>
  <c r="FU150" i="3"/>
  <c r="FY150" i="3"/>
  <c r="GC150" i="3"/>
  <c r="GG150" i="3"/>
  <c r="GK150" i="3"/>
  <c r="GO150" i="3"/>
  <c r="GS150" i="3"/>
  <c r="GW150" i="3"/>
  <c r="HA150" i="3"/>
  <c r="HE150" i="3"/>
  <c r="HI150" i="3"/>
  <c r="HM150" i="3"/>
  <c r="HQ150" i="3"/>
  <c r="HU150" i="3"/>
  <c r="HY150" i="3"/>
  <c r="IC150" i="3"/>
  <c r="IG150" i="3"/>
  <c r="U150" i="3"/>
  <c r="AF150" i="3"/>
  <c r="AP150" i="3"/>
  <c r="BA150" i="3"/>
  <c r="BL150" i="3"/>
  <c r="BV150" i="3"/>
  <c r="CG150" i="3"/>
  <c r="CR150" i="3"/>
  <c r="DB150" i="3"/>
  <c r="DM150" i="3"/>
  <c r="DX150" i="3"/>
  <c r="EF150" i="3"/>
  <c r="EN150" i="3"/>
  <c r="EV150" i="3"/>
  <c r="FD150" i="3"/>
  <c r="FL150" i="3"/>
  <c r="FT150" i="3"/>
  <c r="GB150" i="3"/>
  <c r="GJ150" i="3"/>
  <c r="GR150" i="3"/>
  <c r="GZ150" i="3"/>
  <c r="HH150" i="3"/>
  <c r="HP150" i="3"/>
  <c r="HX150" i="3"/>
  <c r="IF150" i="3"/>
  <c r="M150" i="3"/>
  <c r="X150" i="3"/>
  <c r="AH150" i="3"/>
  <c r="AS150" i="3"/>
  <c r="BD150" i="3"/>
  <c r="BN150" i="3"/>
  <c r="BY150" i="3"/>
  <c r="CJ150" i="3"/>
  <c r="CT150" i="3"/>
  <c r="DE150" i="3"/>
  <c r="DP150" i="3"/>
  <c r="DZ150" i="3"/>
  <c r="EH150" i="3"/>
  <c r="EP150" i="3"/>
  <c r="EX150" i="3"/>
  <c r="FF150" i="3"/>
  <c r="FN150" i="3"/>
  <c r="FV150" i="3"/>
  <c r="GD150" i="3"/>
  <c r="GL150" i="3"/>
  <c r="GT150" i="3"/>
  <c r="HB150" i="3"/>
  <c r="HJ150" i="3"/>
  <c r="HR150" i="3"/>
  <c r="HZ150" i="3"/>
  <c r="IH150" i="3"/>
  <c r="AC150" i="3"/>
  <c r="AX150" i="3"/>
  <c r="BT150" i="3"/>
  <c r="CO150" i="3"/>
  <c r="DJ150" i="3"/>
  <c r="ED150" i="3"/>
  <c r="ET150" i="3"/>
  <c r="FJ150" i="3"/>
  <c r="FZ150" i="3"/>
  <c r="GP150" i="3"/>
  <c r="HF150" i="3"/>
  <c r="HV150" i="3"/>
  <c r="P150" i="3"/>
  <c r="AN150" i="3"/>
  <c r="BQ150" i="3"/>
  <c r="CW150" i="3"/>
  <c r="DU150" i="3"/>
  <c r="ER150" i="3"/>
  <c r="FP150" i="3"/>
  <c r="GH150" i="3"/>
  <c r="HD150" i="3"/>
  <c r="IB150" i="3"/>
  <c r="AV150" i="3"/>
  <c r="CB150" i="3"/>
  <c r="EB150" i="3"/>
  <c r="EZ150" i="3"/>
  <c r="GN150" i="3"/>
  <c r="Z150" i="3"/>
  <c r="BF150" i="3"/>
  <c r="CD150" i="3"/>
  <c r="DH150" i="3"/>
  <c r="EJ150" i="3"/>
  <c r="FB150" i="3"/>
  <c r="FX150" i="3"/>
  <c r="GV150" i="3"/>
  <c r="HN150" i="3"/>
  <c r="AK150" i="3"/>
  <c r="BI150" i="3"/>
  <c r="CL150" i="3"/>
  <c r="DR150" i="3"/>
  <c r="EL150" i="3"/>
  <c r="FH150" i="3"/>
  <c r="GF150" i="3"/>
  <c r="GX150" i="3"/>
  <c r="HT150" i="3"/>
  <c r="R150" i="3"/>
  <c r="CZ150" i="3"/>
  <c r="FR150" i="3"/>
  <c r="HL150" i="3"/>
  <c r="ID150" i="3"/>
  <c r="M175" i="2"/>
  <c r="M174" i="3"/>
  <c r="Q174" i="3"/>
  <c r="U174" i="3"/>
  <c r="Y174" i="3"/>
  <c r="AC174" i="3"/>
  <c r="AG174" i="3"/>
  <c r="AK174" i="3"/>
  <c r="AO174" i="3"/>
  <c r="AS174" i="3"/>
  <c r="AW174" i="3"/>
  <c r="BA174" i="3"/>
  <c r="BE174" i="3"/>
  <c r="BI174" i="3"/>
  <c r="BM174" i="3"/>
  <c r="BQ174" i="3"/>
  <c r="BU174" i="3"/>
  <c r="BY174" i="3"/>
  <c r="CC174" i="3"/>
  <c r="CG174" i="3"/>
  <c r="CK174" i="3"/>
  <c r="CO174" i="3"/>
  <c r="CS174" i="3"/>
  <c r="CW174" i="3"/>
  <c r="DA174" i="3"/>
  <c r="DE174" i="3"/>
  <c r="DI174" i="3"/>
  <c r="DM174" i="3"/>
  <c r="DQ174" i="3"/>
  <c r="DU174" i="3"/>
  <c r="DY174" i="3"/>
  <c r="EC174" i="3"/>
  <c r="EG174" i="3"/>
  <c r="EK174" i="3"/>
  <c r="EO174" i="3"/>
  <c r="ES174" i="3"/>
  <c r="EW174" i="3"/>
  <c r="FA174" i="3"/>
  <c r="FE174" i="3"/>
  <c r="FI174" i="3"/>
  <c r="FM174" i="3"/>
  <c r="FQ174" i="3"/>
  <c r="FU174" i="3"/>
  <c r="FY174" i="3"/>
  <c r="GC174" i="3"/>
  <c r="GG174" i="3"/>
  <c r="GK174" i="3"/>
  <c r="GO174" i="3"/>
  <c r="GS174" i="3"/>
  <c r="GW174" i="3"/>
  <c r="HA174" i="3"/>
  <c r="HE174" i="3"/>
  <c r="HI174" i="3"/>
  <c r="HM174" i="3"/>
  <c r="HQ174" i="3"/>
  <c r="HU174" i="3"/>
  <c r="HY174" i="3"/>
  <c r="IC174" i="3"/>
  <c r="IG174" i="3"/>
  <c r="R174" i="3"/>
  <c r="W174" i="3"/>
  <c r="AB174" i="3"/>
  <c r="AH174" i="3"/>
  <c r="AM174" i="3"/>
  <c r="AR174" i="3"/>
  <c r="AX174" i="3"/>
  <c r="BC174" i="3"/>
  <c r="BH174" i="3"/>
  <c r="BN174" i="3"/>
  <c r="BS174" i="3"/>
  <c r="BX174" i="3"/>
  <c r="CD174" i="3"/>
  <c r="CI174" i="3"/>
  <c r="CN174" i="3"/>
  <c r="CT174" i="3"/>
  <c r="CY174" i="3"/>
  <c r="DD174" i="3"/>
  <c r="DJ174" i="3"/>
  <c r="DO174" i="3"/>
  <c r="DT174" i="3"/>
  <c r="DZ174" i="3"/>
  <c r="EE174" i="3"/>
  <c r="EJ174" i="3"/>
  <c r="EP174" i="3"/>
  <c r="EU174" i="3"/>
  <c r="EZ174" i="3"/>
  <c r="FF174" i="3"/>
  <c r="FK174" i="3"/>
  <c r="FP174" i="3"/>
  <c r="FV174" i="3"/>
  <c r="GA174" i="3"/>
  <c r="GF174" i="3"/>
  <c r="GL174" i="3"/>
  <c r="GQ174" i="3"/>
  <c r="GV174" i="3"/>
  <c r="HB174" i="3"/>
  <c r="HG174" i="3"/>
  <c r="HL174" i="3"/>
  <c r="HR174" i="3"/>
  <c r="HW174" i="3"/>
  <c r="IB174" i="3"/>
  <c r="IH174" i="3"/>
  <c r="N174" i="3"/>
  <c r="S174" i="3"/>
  <c r="X174" i="3"/>
  <c r="AD174" i="3"/>
  <c r="AI174" i="3"/>
  <c r="AN174" i="3"/>
  <c r="AT174" i="3"/>
  <c r="AY174" i="3"/>
  <c r="BD174" i="3"/>
  <c r="BJ174" i="3"/>
  <c r="BO174" i="3"/>
  <c r="BT174" i="3"/>
  <c r="BZ174" i="3"/>
  <c r="CE174" i="3"/>
  <c r="CJ174" i="3"/>
  <c r="CP174" i="3"/>
  <c r="CU174" i="3"/>
  <c r="CZ174" i="3"/>
  <c r="DF174" i="3"/>
  <c r="DK174" i="3"/>
  <c r="DP174" i="3"/>
  <c r="DV174" i="3"/>
  <c r="EA174" i="3"/>
  <c r="EF174" i="3"/>
  <c r="EL174" i="3"/>
  <c r="EQ174" i="3"/>
  <c r="EV174" i="3"/>
  <c r="FB174" i="3"/>
  <c r="FG174" i="3"/>
  <c r="FL174" i="3"/>
  <c r="FR174" i="3"/>
  <c r="FW174" i="3"/>
  <c r="GB174" i="3"/>
  <c r="GH174" i="3"/>
  <c r="GM174" i="3"/>
  <c r="GR174" i="3"/>
  <c r="GX174" i="3"/>
  <c r="HC174" i="3"/>
  <c r="HH174" i="3"/>
  <c r="HN174" i="3"/>
  <c r="HS174" i="3"/>
  <c r="HX174" i="3"/>
  <c r="ID174" i="3"/>
  <c r="II174" i="3"/>
  <c r="O174" i="3"/>
  <c r="Z174" i="3"/>
  <c r="AJ174" i="3"/>
  <c r="AU174" i="3"/>
  <c r="BF174" i="3"/>
  <c r="BP174" i="3"/>
  <c r="CA174" i="3"/>
  <c r="CL174" i="3"/>
  <c r="CV174" i="3"/>
  <c r="DG174" i="3"/>
  <c r="DR174" i="3"/>
  <c r="EB174" i="3"/>
  <c r="EM174" i="3"/>
  <c r="EX174" i="3"/>
  <c r="FH174" i="3"/>
  <c r="FS174" i="3"/>
  <c r="GD174" i="3"/>
  <c r="GN174" i="3"/>
  <c r="GY174" i="3"/>
  <c r="HJ174" i="3"/>
  <c r="HT174" i="3"/>
  <c r="IE174" i="3"/>
  <c r="AA174" i="3"/>
  <c r="AV174" i="3"/>
  <c r="CB174" i="3"/>
  <c r="DH174" i="3"/>
  <c r="ED174" i="3"/>
  <c r="EY174" i="3"/>
  <c r="FT174" i="3"/>
  <c r="GP174" i="3"/>
  <c r="HK174" i="3"/>
  <c r="T174" i="3"/>
  <c r="AE174" i="3"/>
  <c r="AP174" i="3"/>
  <c r="AZ174" i="3"/>
  <c r="BK174" i="3"/>
  <c r="BV174" i="3"/>
  <c r="CF174" i="3"/>
  <c r="CQ174" i="3"/>
  <c r="DB174" i="3"/>
  <c r="DL174" i="3"/>
  <c r="DW174" i="3"/>
  <c r="EH174" i="3"/>
  <c r="ER174" i="3"/>
  <c r="FC174" i="3"/>
  <c r="FN174" i="3"/>
  <c r="FX174" i="3"/>
  <c r="GT174" i="3"/>
  <c r="HD174" i="3"/>
  <c r="HO174" i="3"/>
  <c r="HZ174" i="3"/>
  <c r="V174" i="3"/>
  <c r="AF174" i="3"/>
  <c r="AQ174" i="3"/>
  <c r="BB174" i="3"/>
  <c r="BL174" i="3"/>
  <c r="BW174" i="3"/>
  <c r="CH174" i="3"/>
  <c r="CR174" i="3"/>
  <c r="DC174" i="3"/>
  <c r="DN174" i="3"/>
  <c r="DX174" i="3"/>
  <c r="EI174" i="3"/>
  <c r="ET174" i="3"/>
  <c r="FD174" i="3"/>
  <c r="FO174" i="3"/>
  <c r="FZ174" i="3"/>
  <c r="GJ174" i="3"/>
  <c r="GU174" i="3"/>
  <c r="HF174" i="3"/>
  <c r="HP174" i="3"/>
  <c r="IA174" i="3"/>
  <c r="P174" i="3"/>
  <c r="AL174" i="3"/>
  <c r="BG174" i="3"/>
  <c r="BR174" i="3"/>
  <c r="CM174" i="3"/>
  <c r="CX174" i="3"/>
  <c r="DS174" i="3"/>
  <c r="EN174" i="3"/>
  <c r="FJ174" i="3"/>
  <c r="GE174" i="3"/>
  <c r="GZ174" i="3"/>
  <c r="HV174" i="3"/>
  <c r="IF174" i="3"/>
  <c r="M222" i="3"/>
  <c r="Q222" i="3"/>
  <c r="U222" i="3"/>
  <c r="Y222" i="3"/>
  <c r="AC222" i="3"/>
  <c r="AG222" i="3"/>
  <c r="AK222" i="3"/>
  <c r="AO222" i="3"/>
  <c r="AS222" i="3"/>
  <c r="AW222" i="3"/>
  <c r="BA222" i="3"/>
  <c r="BE222" i="3"/>
  <c r="BI222" i="3"/>
  <c r="BM222" i="3"/>
  <c r="BQ222" i="3"/>
  <c r="BU222" i="3"/>
  <c r="BY222" i="3"/>
  <c r="CC222" i="3"/>
  <c r="CG222" i="3"/>
  <c r="CK222" i="3"/>
  <c r="CO222" i="3"/>
  <c r="CS222" i="3"/>
  <c r="CW222" i="3"/>
  <c r="DA222" i="3"/>
  <c r="DE222" i="3"/>
  <c r="DI222" i="3"/>
  <c r="DM222" i="3"/>
  <c r="DQ222" i="3"/>
  <c r="DU222" i="3"/>
  <c r="DY222" i="3"/>
  <c r="EC222" i="3"/>
  <c r="EG222" i="3"/>
  <c r="EK222" i="3"/>
  <c r="EO222" i="3"/>
  <c r="ES222" i="3"/>
  <c r="EW222" i="3"/>
  <c r="FA222" i="3"/>
  <c r="FE222" i="3"/>
  <c r="FI222" i="3"/>
  <c r="FM222" i="3"/>
  <c r="FQ222" i="3"/>
  <c r="FU222" i="3"/>
  <c r="FY222" i="3"/>
  <c r="GC222" i="3"/>
  <c r="GG222" i="3"/>
  <c r="GK222" i="3"/>
  <c r="GO222" i="3"/>
  <c r="GW222" i="3"/>
  <c r="HA222" i="3"/>
  <c r="HE222" i="3"/>
  <c r="HI222" i="3"/>
  <c r="HM222" i="3"/>
  <c r="HQ222" i="3"/>
  <c r="HU222" i="3"/>
  <c r="HY222" i="3"/>
  <c r="IC222" i="3"/>
  <c r="IG222" i="3"/>
  <c r="R222" i="3"/>
  <c r="W222" i="3"/>
  <c r="AB222" i="3"/>
  <c r="AH222" i="3"/>
  <c r="AM222" i="3"/>
  <c r="AR222" i="3"/>
  <c r="AX222" i="3"/>
  <c r="BC222" i="3"/>
  <c r="BH222" i="3"/>
  <c r="BN222" i="3"/>
  <c r="BS222" i="3"/>
  <c r="BX222" i="3"/>
  <c r="CD222" i="3"/>
  <c r="CI222" i="3"/>
  <c r="CN222" i="3"/>
  <c r="CT222" i="3"/>
  <c r="CY222" i="3"/>
  <c r="DD222" i="3"/>
  <c r="DJ222" i="3"/>
  <c r="DO222" i="3"/>
  <c r="DT222" i="3"/>
  <c r="DZ222" i="3"/>
  <c r="EE222" i="3"/>
  <c r="EJ222" i="3"/>
  <c r="EP222" i="3"/>
  <c r="EU222" i="3"/>
  <c r="EZ222" i="3"/>
  <c r="FF222" i="3"/>
  <c r="FK222" i="3"/>
  <c r="FP222" i="3"/>
  <c r="FV222" i="3"/>
  <c r="GA222" i="3"/>
  <c r="GF222" i="3"/>
  <c r="GL222" i="3"/>
  <c r="GQ222" i="3"/>
  <c r="GV222" i="3"/>
  <c r="HB222" i="3"/>
  <c r="HG222" i="3"/>
  <c r="HL222" i="3"/>
  <c r="HR222" i="3"/>
  <c r="HW222" i="3"/>
  <c r="IB222" i="3"/>
  <c r="IH222" i="3"/>
  <c r="O222" i="3"/>
  <c r="T222" i="3"/>
  <c r="Z222" i="3"/>
  <c r="AE222" i="3"/>
  <c r="AJ222" i="3"/>
  <c r="AP222" i="3"/>
  <c r="AU222" i="3"/>
  <c r="AZ222" i="3"/>
  <c r="BF222" i="3"/>
  <c r="BK222" i="3"/>
  <c r="BP222" i="3"/>
  <c r="BV222" i="3"/>
  <c r="CA222" i="3"/>
  <c r="CF222" i="3"/>
  <c r="CL222" i="3"/>
  <c r="CQ222" i="3"/>
  <c r="CV222" i="3"/>
  <c r="DB222" i="3"/>
  <c r="DG222" i="3"/>
  <c r="DL222" i="3"/>
  <c r="DR222" i="3"/>
  <c r="DW222" i="3"/>
  <c r="EB222" i="3"/>
  <c r="EH222" i="3"/>
  <c r="EM222" i="3"/>
  <c r="ER222" i="3"/>
  <c r="EX222" i="3"/>
  <c r="FC222" i="3"/>
  <c r="FH222" i="3"/>
  <c r="FN222" i="3"/>
  <c r="FS222" i="3"/>
  <c r="FX222" i="3"/>
  <c r="GD222" i="3"/>
  <c r="GI222" i="3"/>
  <c r="GN222" i="3"/>
  <c r="GT222" i="3"/>
  <c r="GY222" i="3"/>
  <c r="HD222" i="3"/>
  <c r="HJ222" i="3"/>
  <c r="HO222" i="3"/>
  <c r="HT222" i="3"/>
  <c r="HZ222" i="3"/>
  <c r="IE222" i="3"/>
  <c r="P222" i="3"/>
  <c r="V222" i="3"/>
  <c r="AA222" i="3"/>
  <c r="AF222" i="3"/>
  <c r="AL222" i="3"/>
  <c r="AQ222" i="3"/>
  <c r="AV222" i="3"/>
  <c r="BB222" i="3"/>
  <c r="BG222" i="3"/>
  <c r="BL222" i="3"/>
  <c r="BR222" i="3"/>
  <c r="BW222" i="3"/>
  <c r="CB222" i="3"/>
  <c r="CH222" i="3"/>
  <c r="CM222" i="3"/>
  <c r="CR222" i="3"/>
  <c r="CX222" i="3"/>
  <c r="DH222" i="3"/>
  <c r="DN222" i="3"/>
  <c r="DS222" i="3"/>
  <c r="DX222" i="3"/>
  <c r="ED222" i="3"/>
  <c r="EI222" i="3"/>
  <c r="EN222" i="3"/>
  <c r="ET222" i="3"/>
  <c r="EY222" i="3"/>
  <c r="FD222" i="3"/>
  <c r="FJ222" i="3"/>
  <c r="FO222" i="3"/>
  <c r="FT222" i="3"/>
  <c r="FZ222" i="3"/>
  <c r="GE222" i="3"/>
  <c r="GJ222" i="3"/>
  <c r="GP222" i="3"/>
  <c r="GU222" i="3"/>
  <c r="GZ222" i="3"/>
  <c r="HF222" i="3"/>
  <c r="HK222" i="3"/>
  <c r="HP222" i="3"/>
  <c r="HV222" i="3"/>
  <c r="IA222" i="3"/>
  <c r="IF222" i="3"/>
  <c r="AD222" i="3"/>
  <c r="AY222" i="3"/>
  <c r="BT222" i="3"/>
  <c r="CP222" i="3"/>
  <c r="DK222" i="3"/>
  <c r="EF222" i="3"/>
  <c r="FB222" i="3"/>
  <c r="FW222" i="3"/>
  <c r="GR222" i="3"/>
  <c r="HN222" i="3"/>
  <c r="II222" i="3"/>
  <c r="AI222" i="3"/>
  <c r="CU222" i="3"/>
  <c r="FG222" i="3"/>
  <c r="HS222" i="3"/>
  <c r="S222" i="3"/>
  <c r="AN222" i="3"/>
  <c r="BJ222" i="3"/>
  <c r="CE222" i="3"/>
  <c r="CZ222" i="3"/>
  <c r="DV222" i="3"/>
  <c r="EQ222" i="3"/>
  <c r="FL222" i="3"/>
  <c r="GH222" i="3"/>
  <c r="HC222" i="3"/>
  <c r="HX222" i="3"/>
  <c r="X222" i="3"/>
  <c r="AT222" i="3"/>
  <c r="BO222" i="3"/>
  <c r="CJ222" i="3"/>
  <c r="DF222" i="3"/>
  <c r="EA222" i="3"/>
  <c r="EV222" i="3"/>
  <c r="FR222" i="3"/>
  <c r="GM222" i="3"/>
  <c r="HH222" i="3"/>
  <c r="ID222" i="3"/>
  <c r="N222" i="3"/>
  <c r="BD222" i="3"/>
  <c r="BZ222" i="3"/>
  <c r="DP222" i="3"/>
  <c r="EL222" i="3"/>
  <c r="GB222" i="3"/>
  <c r="GX222" i="3"/>
  <c r="N4" i="3"/>
  <c r="R4" i="3"/>
  <c r="V4" i="3"/>
  <c r="Z4" i="3"/>
  <c r="AD4" i="3"/>
  <c r="AH4" i="3"/>
  <c r="AL4" i="3"/>
  <c r="AP4" i="3"/>
  <c r="AT4" i="3"/>
  <c r="AX4" i="3"/>
  <c r="BB4" i="3"/>
  <c r="BF4" i="3"/>
  <c r="BJ4" i="3"/>
  <c r="BN4" i="3"/>
  <c r="BR4" i="3"/>
  <c r="BV4" i="3"/>
  <c r="BZ4" i="3"/>
  <c r="CD4" i="3"/>
  <c r="CH4" i="3"/>
  <c r="CL4" i="3"/>
  <c r="CP4" i="3"/>
  <c r="CT4" i="3"/>
  <c r="CX4" i="3"/>
  <c r="DB4" i="3"/>
  <c r="DF4" i="3"/>
  <c r="DJ4" i="3"/>
  <c r="DN4" i="3"/>
  <c r="O4" i="3"/>
  <c r="S4" i="3"/>
  <c r="W4" i="3"/>
  <c r="AA4" i="3"/>
  <c r="AE4" i="3"/>
  <c r="AI4" i="3"/>
  <c r="AM4" i="3"/>
  <c r="AQ4" i="3"/>
  <c r="AU4" i="3"/>
  <c r="AY4" i="3"/>
  <c r="BC4" i="3"/>
  <c r="BG4" i="3"/>
  <c r="BK4" i="3"/>
  <c r="BO4" i="3"/>
  <c r="BS4" i="3"/>
  <c r="BW4" i="3"/>
  <c r="CA4" i="3"/>
  <c r="CE4" i="3"/>
  <c r="CI4" i="3"/>
  <c r="CM4" i="3"/>
  <c r="CQ4" i="3"/>
  <c r="CU4" i="3"/>
  <c r="CY4" i="3"/>
  <c r="DC4" i="3"/>
  <c r="DG4" i="3"/>
  <c r="DK4" i="3"/>
  <c r="DO4" i="3"/>
  <c r="P4" i="3"/>
  <c r="X4" i="3"/>
  <c r="AF4" i="3"/>
  <c r="AN4" i="3"/>
  <c r="AV4" i="3"/>
  <c r="BD4" i="3"/>
  <c r="BL4" i="3"/>
  <c r="BT4" i="3"/>
  <c r="CB4" i="3"/>
  <c r="CJ4" i="3"/>
  <c r="CR4" i="3"/>
  <c r="CZ4" i="3"/>
  <c r="DH4" i="3"/>
  <c r="DP4" i="3"/>
  <c r="DT4" i="3"/>
  <c r="DX4" i="3"/>
  <c r="EB4" i="3"/>
  <c r="EF4" i="3"/>
  <c r="EJ4" i="3"/>
  <c r="EN4" i="3"/>
  <c r="ER4" i="3"/>
  <c r="EV4" i="3"/>
  <c r="EZ4" i="3"/>
  <c r="FD4" i="3"/>
  <c r="FH4" i="3"/>
  <c r="FL4" i="3"/>
  <c r="FP4" i="3"/>
  <c r="FT4" i="3"/>
  <c r="FX4" i="3"/>
  <c r="GB4" i="3"/>
  <c r="GF4" i="3"/>
  <c r="GN4" i="3"/>
  <c r="GR4" i="3"/>
  <c r="GV4" i="3"/>
  <c r="GZ4" i="3"/>
  <c r="HD4" i="3"/>
  <c r="HH4" i="3"/>
  <c r="HL4" i="3"/>
  <c r="HP4" i="3"/>
  <c r="HT4" i="3"/>
  <c r="HX4" i="3"/>
  <c r="IB4" i="3"/>
  <c r="IF4" i="3"/>
  <c r="M4" i="3"/>
  <c r="U4" i="3"/>
  <c r="AC4" i="3"/>
  <c r="AK4" i="3"/>
  <c r="AS4" i="3"/>
  <c r="BA4" i="3"/>
  <c r="BI4" i="3"/>
  <c r="BQ4" i="3"/>
  <c r="BY4" i="3"/>
  <c r="CG4" i="3"/>
  <c r="CO4" i="3"/>
  <c r="CW4" i="3"/>
  <c r="DE4" i="3"/>
  <c r="DM4" i="3"/>
  <c r="DS4" i="3"/>
  <c r="DW4" i="3"/>
  <c r="EA4" i="3"/>
  <c r="EE4" i="3"/>
  <c r="EI4" i="3"/>
  <c r="EM4" i="3"/>
  <c r="EQ4" i="3"/>
  <c r="EU4" i="3"/>
  <c r="EY4" i="3"/>
  <c r="FC4" i="3"/>
  <c r="FG4" i="3"/>
  <c r="FK4" i="3"/>
  <c r="FO4" i="3"/>
  <c r="FS4" i="3"/>
  <c r="FW4" i="3"/>
  <c r="GA4" i="3"/>
  <c r="GE4" i="3"/>
  <c r="GM4" i="3"/>
  <c r="GQ4" i="3"/>
  <c r="GU4" i="3"/>
  <c r="GY4" i="3"/>
  <c r="HC4" i="3"/>
  <c r="HG4" i="3"/>
  <c r="HK4" i="3"/>
  <c r="HO4" i="3"/>
  <c r="HS4" i="3"/>
  <c r="HW4" i="3"/>
  <c r="IA4" i="3"/>
  <c r="IE4" i="3"/>
  <c r="II4" i="3"/>
  <c r="AB4" i="3"/>
  <c r="AR4" i="3"/>
  <c r="BH4" i="3"/>
  <c r="BX4" i="3"/>
  <c r="CN4" i="3"/>
  <c r="DD4" i="3"/>
  <c r="DR4" i="3"/>
  <c r="DZ4" i="3"/>
  <c r="EH4" i="3"/>
  <c r="EP4" i="3"/>
  <c r="EX4" i="3"/>
  <c r="FF4" i="3"/>
  <c r="FN4" i="3"/>
  <c r="FV4" i="3"/>
  <c r="GD4" i="3"/>
  <c r="GL4" i="3"/>
  <c r="GT4" i="3"/>
  <c r="HB4" i="3"/>
  <c r="HJ4" i="3"/>
  <c r="HR4" i="3"/>
  <c r="HZ4" i="3"/>
  <c r="IH4" i="3"/>
  <c r="Y4" i="3"/>
  <c r="AW4" i="3"/>
  <c r="BP4" i="3"/>
  <c r="CK4" i="3"/>
  <c r="DI4" i="3"/>
  <c r="DV4" i="3"/>
  <c r="EG4" i="3"/>
  <c r="ES4" i="3"/>
  <c r="FB4" i="3"/>
  <c r="FM4" i="3"/>
  <c r="FY4" i="3"/>
  <c r="GH4" i="3"/>
  <c r="GS4" i="3"/>
  <c r="HE4" i="3"/>
  <c r="HN4" i="3"/>
  <c r="HY4" i="3"/>
  <c r="AO4" i="3"/>
  <c r="BU4" i="3"/>
  <c r="CV4" i="3"/>
  <c r="DU4" i="3"/>
  <c r="EK4" i="3"/>
  <c r="EW4" i="3"/>
  <c r="FJ4" i="3"/>
  <c r="FZ4" i="3"/>
  <c r="GO4" i="3"/>
  <c r="HA4" i="3"/>
  <c r="HQ4" i="3"/>
  <c r="ID4" i="3"/>
  <c r="T4" i="3"/>
  <c r="AZ4" i="3"/>
  <c r="CC4" i="3"/>
  <c r="DA4" i="3"/>
  <c r="DY4" i="3"/>
  <c r="EL4" i="3"/>
  <c r="FA4" i="3"/>
  <c r="FQ4" i="3"/>
  <c r="GC4" i="3"/>
  <c r="GP4" i="3"/>
  <c r="HF4" i="3"/>
  <c r="HU4" i="3"/>
  <c r="IG4" i="3"/>
  <c r="AG4" i="3"/>
  <c r="CF4" i="3"/>
  <c r="EC4" i="3"/>
  <c r="FE4" i="3"/>
  <c r="GG4" i="3"/>
  <c r="HI4" i="3"/>
  <c r="AJ4" i="3"/>
  <c r="CS4" i="3"/>
  <c r="ED4" i="3"/>
  <c r="FI4" i="3"/>
  <c r="GK4" i="3"/>
  <c r="HM4" i="3"/>
  <c r="BE4" i="3"/>
  <c r="EO4" i="3"/>
  <c r="GW4" i="3"/>
  <c r="BM4" i="3"/>
  <c r="ET4" i="3"/>
  <c r="GX4" i="3"/>
  <c r="DL4" i="3"/>
  <c r="HV4" i="3"/>
  <c r="DQ4" i="3"/>
  <c r="IC4" i="3"/>
  <c r="FR4" i="3"/>
  <c r="FU4" i="3"/>
  <c r="M76" i="2"/>
  <c r="P75" i="3"/>
  <c r="T75" i="3"/>
  <c r="X75" i="3"/>
  <c r="AB75" i="3"/>
  <c r="AF75" i="3"/>
  <c r="AJ75" i="3"/>
  <c r="AN75" i="3"/>
  <c r="AR75" i="3"/>
  <c r="AV75" i="3"/>
  <c r="AZ75" i="3"/>
  <c r="BD75" i="3"/>
  <c r="BH75" i="3"/>
  <c r="BL75" i="3"/>
  <c r="BP75" i="3"/>
  <c r="BT75" i="3"/>
  <c r="BX75" i="3"/>
  <c r="CB75" i="3"/>
  <c r="CF75" i="3"/>
  <c r="CJ75" i="3"/>
  <c r="CN75" i="3"/>
  <c r="CR75" i="3"/>
  <c r="CV75" i="3"/>
  <c r="CZ75" i="3"/>
  <c r="DD75" i="3"/>
  <c r="DH75" i="3"/>
  <c r="DL75" i="3"/>
  <c r="DP75" i="3"/>
  <c r="DT75" i="3"/>
  <c r="DX75" i="3"/>
  <c r="EB75" i="3"/>
  <c r="EF75" i="3"/>
  <c r="EJ75" i="3"/>
  <c r="EN75" i="3"/>
  <c r="ER75" i="3"/>
  <c r="EV75" i="3"/>
  <c r="EZ75" i="3"/>
  <c r="FD75" i="3"/>
  <c r="FH75" i="3"/>
  <c r="FL75" i="3"/>
  <c r="FP75" i="3"/>
  <c r="FT75" i="3"/>
  <c r="FX75" i="3"/>
  <c r="GB75" i="3"/>
  <c r="GF75" i="3"/>
  <c r="GJ75" i="3"/>
  <c r="GN75" i="3"/>
  <c r="GR75" i="3"/>
  <c r="GV75" i="3"/>
  <c r="GZ75" i="3"/>
  <c r="HD75" i="3"/>
  <c r="HH75" i="3"/>
  <c r="HL75" i="3"/>
  <c r="HP75" i="3"/>
  <c r="HT75" i="3"/>
  <c r="HX75" i="3"/>
  <c r="IB75" i="3"/>
  <c r="IF75" i="3"/>
  <c r="M75" i="3"/>
  <c r="Q75" i="3"/>
  <c r="U75" i="3"/>
  <c r="Y75" i="3"/>
  <c r="AC75" i="3"/>
  <c r="AG75" i="3"/>
  <c r="AK75" i="3"/>
  <c r="AO75" i="3"/>
  <c r="AS75" i="3"/>
  <c r="AW75" i="3"/>
  <c r="BA75" i="3"/>
  <c r="BE75" i="3"/>
  <c r="BI75" i="3"/>
  <c r="BM75" i="3"/>
  <c r="BQ75" i="3"/>
  <c r="BU75" i="3"/>
  <c r="BY75" i="3"/>
  <c r="CC75" i="3"/>
  <c r="CG75" i="3"/>
  <c r="CK75" i="3"/>
  <c r="CO75" i="3"/>
  <c r="CS75" i="3"/>
  <c r="CW75" i="3"/>
  <c r="DA75" i="3"/>
  <c r="DE75" i="3"/>
  <c r="DI75" i="3"/>
  <c r="DM75" i="3"/>
  <c r="DQ75" i="3"/>
  <c r="DU75" i="3"/>
  <c r="DY75" i="3"/>
  <c r="EC75" i="3"/>
  <c r="EG75" i="3"/>
  <c r="EK75" i="3"/>
  <c r="EO75" i="3"/>
  <c r="ES75" i="3"/>
  <c r="EW75" i="3"/>
  <c r="FA75" i="3"/>
  <c r="FE75" i="3"/>
  <c r="FI75" i="3"/>
  <c r="FM75" i="3"/>
  <c r="FQ75" i="3"/>
  <c r="FU75" i="3"/>
  <c r="FY75" i="3"/>
  <c r="GC75" i="3"/>
  <c r="GG75" i="3"/>
  <c r="GK75" i="3"/>
  <c r="GO75" i="3"/>
  <c r="GS75" i="3"/>
  <c r="GW75" i="3"/>
  <c r="HA75" i="3"/>
  <c r="HE75" i="3"/>
  <c r="HI75" i="3"/>
  <c r="HM75" i="3"/>
  <c r="HQ75" i="3"/>
  <c r="HU75" i="3"/>
  <c r="HY75" i="3"/>
  <c r="IC75" i="3"/>
  <c r="IG75" i="3"/>
  <c r="R75" i="3"/>
  <c r="Z75" i="3"/>
  <c r="AH75" i="3"/>
  <c r="AP75" i="3"/>
  <c r="AX75" i="3"/>
  <c r="BF75" i="3"/>
  <c r="BN75" i="3"/>
  <c r="BV75" i="3"/>
  <c r="CD75" i="3"/>
  <c r="CL75" i="3"/>
  <c r="CT75" i="3"/>
  <c r="DB75" i="3"/>
  <c r="DJ75" i="3"/>
  <c r="DR75" i="3"/>
  <c r="DZ75" i="3"/>
  <c r="EH75" i="3"/>
  <c r="EP75" i="3"/>
  <c r="EX75" i="3"/>
  <c r="FF75" i="3"/>
  <c r="FN75" i="3"/>
  <c r="FV75" i="3"/>
  <c r="GD75" i="3"/>
  <c r="GL75" i="3"/>
  <c r="GT75" i="3"/>
  <c r="HB75" i="3"/>
  <c r="HJ75" i="3"/>
  <c r="HR75" i="3"/>
  <c r="HZ75" i="3"/>
  <c r="IH75" i="3"/>
  <c r="S75" i="3"/>
  <c r="AA75" i="3"/>
  <c r="AI75" i="3"/>
  <c r="AQ75" i="3"/>
  <c r="AY75" i="3"/>
  <c r="BG75" i="3"/>
  <c r="BO75" i="3"/>
  <c r="BW75" i="3"/>
  <c r="CE75" i="3"/>
  <c r="CM75" i="3"/>
  <c r="CU75" i="3"/>
  <c r="DC75" i="3"/>
  <c r="DK75" i="3"/>
  <c r="DS75" i="3"/>
  <c r="EA75" i="3"/>
  <c r="EI75" i="3"/>
  <c r="EY75" i="3"/>
  <c r="FG75" i="3"/>
  <c r="FO75" i="3"/>
  <c r="FW75" i="3"/>
  <c r="GE75" i="3"/>
  <c r="GM75" i="3"/>
  <c r="GU75" i="3"/>
  <c r="HC75" i="3"/>
  <c r="HK75" i="3"/>
  <c r="HS75" i="3"/>
  <c r="IA75" i="3"/>
  <c r="II75" i="3"/>
  <c r="V75" i="3"/>
  <c r="AL75" i="3"/>
  <c r="BB75" i="3"/>
  <c r="BR75" i="3"/>
  <c r="CH75" i="3"/>
  <c r="CX75" i="3"/>
  <c r="DN75" i="3"/>
  <c r="ED75" i="3"/>
  <c r="ET75" i="3"/>
  <c r="FJ75" i="3"/>
  <c r="FZ75" i="3"/>
  <c r="GP75" i="3"/>
  <c r="HF75" i="3"/>
  <c r="HV75" i="3"/>
  <c r="W75" i="3"/>
  <c r="AM75" i="3"/>
  <c r="BC75" i="3"/>
  <c r="BS75" i="3"/>
  <c r="CI75" i="3"/>
  <c r="CY75" i="3"/>
  <c r="DO75" i="3"/>
  <c r="EE75" i="3"/>
  <c r="EU75" i="3"/>
  <c r="FK75" i="3"/>
  <c r="GA75" i="3"/>
  <c r="GQ75" i="3"/>
  <c r="HG75" i="3"/>
  <c r="HW75" i="3"/>
  <c r="N75" i="3"/>
  <c r="AD75" i="3"/>
  <c r="AT75" i="3"/>
  <c r="BJ75" i="3"/>
  <c r="BZ75" i="3"/>
  <c r="CP75" i="3"/>
  <c r="DF75" i="3"/>
  <c r="DV75" i="3"/>
  <c r="EL75" i="3"/>
  <c r="FB75" i="3"/>
  <c r="FR75" i="3"/>
  <c r="GH75" i="3"/>
  <c r="GX75" i="3"/>
  <c r="HN75" i="3"/>
  <c r="ID75" i="3"/>
  <c r="BK75" i="3"/>
  <c r="DW75" i="3"/>
  <c r="GI75" i="3"/>
  <c r="O75" i="3"/>
  <c r="CA75" i="3"/>
  <c r="EM75" i="3"/>
  <c r="GY75" i="3"/>
  <c r="AE75" i="3"/>
  <c r="CQ75" i="3"/>
  <c r="FC75" i="3"/>
  <c r="HO75" i="3"/>
  <c r="DG75" i="3"/>
  <c r="IE75" i="3"/>
  <c r="FS75" i="3"/>
  <c r="AU75" i="3"/>
  <c r="M105" i="2"/>
  <c r="M104" i="3"/>
  <c r="Q104" i="3"/>
  <c r="U104" i="3"/>
  <c r="Y104" i="3"/>
  <c r="AC104" i="3"/>
  <c r="AG104" i="3"/>
  <c r="AK104" i="3"/>
  <c r="AO104" i="3"/>
  <c r="AS104" i="3"/>
  <c r="AW104" i="3"/>
  <c r="BA104" i="3"/>
  <c r="BE104" i="3"/>
  <c r="BI104" i="3"/>
  <c r="BM104" i="3"/>
  <c r="BQ104" i="3"/>
  <c r="BU104" i="3"/>
  <c r="BY104" i="3"/>
  <c r="CC104" i="3"/>
  <c r="CG104" i="3"/>
  <c r="CK104" i="3"/>
  <c r="CO104" i="3"/>
  <c r="CS104" i="3"/>
  <c r="CW104" i="3"/>
  <c r="DA104" i="3"/>
  <c r="DE104" i="3"/>
  <c r="DI104" i="3"/>
  <c r="DM104" i="3"/>
  <c r="DQ104" i="3"/>
  <c r="DU104" i="3"/>
  <c r="DY104" i="3"/>
  <c r="EC104" i="3"/>
  <c r="EG104" i="3"/>
  <c r="EK104" i="3"/>
  <c r="EO104" i="3"/>
  <c r="ES104" i="3"/>
  <c r="EW104" i="3"/>
  <c r="FA104" i="3"/>
  <c r="FE104" i="3"/>
  <c r="FI104" i="3"/>
  <c r="FM104" i="3"/>
  <c r="FQ104" i="3"/>
  <c r="FU104" i="3"/>
  <c r="FY104" i="3"/>
  <c r="GC104" i="3"/>
  <c r="GG104" i="3"/>
  <c r="GK104" i="3"/>
  <c r="GO104" i="3"/>
  <c r="GS104" i="3"/>
  <c r="GW104" i="3"/>
  <c r="HA104" i="3"/>
  <c r="HE104" i="3"/>
  <c r="HI104" i="3"/>
  <c r="HM104" i="3"/>
  <c r="HQ104" i="3"/>
  <c r="HU104" i="3"/>
  <c r="HY104" i="3"/>
  <c r="IC104" i="3"/>
  <c r="N104" i="3"/>
  <c r="R104" i="3"/>
  <c r="V104" i="3"/>
  <c r="Z104" i="3"/>
  <c r="AD104" i="3"/>
  <c r="AH104" i="3"/>
  <c r="AL104" i="3"/>
  <c r="AP104" i="3"/>
  <c r="AT104" i="3"/>
  <c r="AX104" i="3"/>
  <c r="BB104" i="3"/>
  <c r="BF104" i="3"/>
  <c r="BJ104" i="3"/>
  <c r="BN104" i="3"/>
  <c r="BR104" i="3"/>
  <c r="BV104" i="3"/>
  <c r="BZ104" i="3"/>
  <c r="CD104" i="3"/>
  <c r="CH104" i="3"/>
  <c r="CL104" i="3"/>
  <c r="CP104" i="3"/>
  <c r="CT104" i="3"/>
  <c r="CX104" i="3"/>
  <c r="DB104" i="3"/>
  <c r="DF104" i="3"/>
  <c r="DJ104" i="3"/>
  <c r="DN104" i="3"/>
  <c r="DR104" i="3"/>
  <c r="DV104" i="3"/>
  <c r="DZ104" i="3"/>
  <c r="ED104" i="3"/>
  <c r="EH104" i="3"/>
  <c r="EL104" i="3"/>
  <c r="EP104" i="3"/>
  <c r="ET104" i="3"/>
  <c r="EX104" i="3"/>
  <c r="FB104" i="3"/>
  <c r="FF104" i="3"/>
  <c r="FJ104" i="3"/>
  <c r="FN104" i="3"/>
  <c r="FR104" i="3"/>
  <c r="FV104" i="3"/>
  <c r="FZ104" i="3"/>
  <c r="GD104" i="3"/>
  <c r="GH104" i="3"/>
  <c r="GL104" i="3"/>
  <c r="GP104" i="3"/>
  <c r="GT104" i="3"/>
  <c r="GX104" i="3"/>
  <c r="HB104" i="3"/>
  <c r="HF104" i="3"/>
  <c r="HJ104" i="3"/>
  <c r="HN104" i="3"/>
  <c r="HR104" i="3"/>
  <c r="HV104" i="3"/>
  <c r="HZ104" i="3"/>
  <c r="ID104" i="3"/>
  <c r="IH104" i="3"/>
  <c r="O104" i="3"/>
  <c r="W104" i="3"/>
  <c r="AE104" i="3"/>
  <c r="AM104" i="3"/>
  <c r="AU104" i="3"/>
  <c r="BC104" i="3"/>
  <c r="BK104" i="3"/>
  <c r="BS104" i="3"/>
  <c r="CA104" i="3"/>
  <c r="CI104" i="3"/>
  <c r="CQ104" i="3"/>
  <c r="CY104" i="3"/>
  <c r="DG104" i="3"/>
  <c r="DO104" i="3"/>
  <c r="DW104" i="3"/>
  <c r="EE104" i="3"/>
  <c r="EM104" i="3"/>
  <c r="EU104" i="3"/>
  <c r="FC104" i="3"/>
  <c r="FK104" i="3"/>
  <c r="FS104" i="3"/>
  <c r="GA104" i="3"/>
  <c r="GI104" i="3"/>
  <c r="GQ104" i="3"/>
  <c r="GY104" i="3"/>
  <c r="HG104" i="3"/>
  <c r="HO104" i="3"/>
  <c r="HW104" i="3"/>
  <c r="IE104" i="3"/>
  <c r="S104" i="3"/>
  <c r="AA104" i="3"/>
  <c r="AI104" i="3"/>
  <c r="AQ104" i="3"/>
  <c r="AY104" i="3"/>
  <c r="BG104" i="3"/>
  <c r="BO104" i="3"/>
  <c r="BW104" i="3"/>
  <c r="CE104" i="3"/>
  <c r="CM104" i="3"/>
  <c r="CU104" i="3"/>
  <c r="DC104" i="3"/>
  <c r="DK104" i="3"/>
  <c r="DS104" i="3"/>
  <c r="EA104" i="3"/>
  <c r="EI104" i="3"/>
  <c r="EQ104" i="3"/>
  <c r="EY104" i="3"/>
  <c r="FG104" i="3"/>
  <c r="FO104" i="3"/>
  <c r="FW104" i="3"/>
  <c r="GE104" i="3"/>
  <c r="GM104" i="3"/>
  <c r="GU104" i="3"/>
  <c r="HC104" i="3"/>
  <c r="HK104" i="3"/>
  <c r="HS104" i="3"/>
  <c r="IA104" i="3"/>
  <c r="IG104" i="3"/>
  <c r="X104" i="3"/>
  <c r="AN104" i="3"/>
  <c r="BD104" i="3"/>
  <c r="BT104" i="3"/>
  <c r="CJ104" i="3"/>
  <c r="CZ104" i="3"/>
  <c r="DP104" i="3"/>
  <c r="EF104" i="3"/>
  <c r="EV104" i="3"/>
  <c r="FL104" i="3"/>
  <c r="GB104" i="3"/>
  <c r="GR104" i="3"/>
  <c r="HH104" i="3"/>
  <c r="HX104" i="3"/>
  <c r="P104" i="3"/>
  <c r="AF104" i="3"/>
  <c r="AV104" i="3"/>
  <c r="BL104" i="3"/>
  <c r="CB104" i="3"/>
  <c r="CR104" i="3"/>
  <c r="DH104" i="3"/>
  <c r="DX104" i="3"/>
  <c r="EN104" i="3"/>
  <c r="FD104" i="3"/>
  <c r="FT104" i="3"/>
  <c r="GJ104" i="3"/>
  <c r="GZ104" i="3"/>
  <c r="HP104" i="3"/>
  <c r="IF104" i="3"/>
  <c r="AR104" i="3"/>
  <c r="BX104" i="3"/>
  <c r="DD104" i="3"/>
  <c r="EJ104" i="3"/>
  <c r="FP104" i="3"/>
  <c r="GV104" i="3"/>
  <c r="IB104" i="3"/>
  <c r="T104" i="3"/>
  <c r="AZ104" i="3"/>
  <c r="CF104" i="3"/>
  <c r="DL104" i="3"/>
  <c r="ER104" i="3"/>
  <c r="FX104" i="3"/>
  <c r="HD104" i="3"/>
  <c r="II104" i="3"/>
  <c r="AB104" i="3"/>
  <c r="BH104" i="3"/>
  <c r="CN104" i="3"/>
  <c r="DT104" i="3"/>
  <c r="EZ104" i="3"/>
  <c r="GF104" i="3"/>
  <c r="HL104" i="3"/>
  <c r="AJ104" i="3"/>
  <c r="FH104" i="3"/>
  <c r="EB104" i="3"/>
  <c r="GN104" i="3"/>
  <c r="HT104" i="3"/>
  <c r="BP104" i="3"/>
  <c r="CV104" i="3"/>
  <c r="P133" i="3"/>
  <c r="T133" i="3"/>
  <c r="X133" i="3"/>
  <c r="AB133" i="3"/>
  <c r="AF133" i="3"/>
  <c r="AJ133" i="3"/>
  <c r="AN133" i="3"/>
  <c r="AR133" i="3"/>
  <c r="AV133" i="3"/>
  <c r="AZ133" i="3"/>
  <c r="BD133" i="3"/>
  <c r="BH133" i="3"/>
  <c r="BL133" i="3"/>
  <c r="BP133" i="3"/>
  <c r="BT133" i="3"/>
  <c r="BX133" i="3"/>
  <c r="CB133" i="3"/>
  <c r="CF133" i="3"/>
  <c r="CJ133" i="3"/>
  <c r="CN133" i="3"/>
  <c r="CR133" i="3"/>
  <c r="CV133" i="3"/>
  <c r="CZ133" i="3"/>
  <c r="DD133" i="3"/>
  <c r="DH133" i="3"/>
  <c r="DL133" i="3"/>
  <c r="DP133" i="3"/>
  <c r="DT133" i="3"/>
  <c r="DX133" i="3"/>
  <c r="EB133" i="3"/>
  <c r="EF133" i="3"/>
  <c r="EJ133" i="3"/>
  <c r="EN133" i="3"/>
  <c r="ER133" i="3"/>
  <c r="EV133" i="3"/>
  <c r="EZ133" i="3"/>
  <c r="FD133" i="3"/>
  <c r="FH133" i="3"/>
  <c r="FL133" i="3"/>
  <c r="FP133" i="3"/>
  <c r="FT133" i="3"/>
  <c r="FX133" i="3"/>
  <c r="GB133" i="3"/>
  <c r="GF133" i="3"/>
  <c r="GJ133" i="3"/>
  <c r="GN133" i="3"/>
  <c r="GR133" i="3"/>
  <c r="GV133" i="3"/>
  <c r="GZ133" i="3"/>
  <c r="HD133" i="3"/>
  <c r="HH133" i="3"/>
  <c r="HL133" i="3"/>
  <c r="HP133" i="3"/>
  <c r="HT133" i="3"/>
  <c r="HX133" i="3"/>
  <c r="IB133" i="3"/>
  <c r="IF133" i="3"/>
  <c r="N133" i="3"/>
  <c r="R133" i="3"/>
  <c r="V133" i="3"/>
  <c r="Z133" i="3"/>
  <c r="AD133" i="3"/>
  <c r="AH133" i="3"/>
  <c r="AL133" i="3"/>
  <c r="AP133" i="3"/>
  <c r="AT133" i="3"/>
  <c r="AX133" i="3"/>
  <c r="BB133" i="3"/>
  <c r="BF133" i="3"/>
  <c r="BJ133" i="3"/>
  <c r="BN133" i="3"/>
  <c r="BR133" i="3"/>
  <c r="BV133" i="3"/>
  <c r="BZ133" i="3"/>
  <c r="CD133" i="3"/>
  <c r="CH133" i="3"/>
  <c r="CL133" i="3"/>
  <c r="CP133" i="3"/>
  <c r="CT133" i="3"/>
  <c r="CX133" i="3"/>
  <c r="DB133" i="3"/>
  <c r="DF133" i="3"/>
  <c r="DJ133" i="3"/>
  <c r="DN133" i="3"/>
  <c r="DR133" i="3"/>
  <c r="DV133" i="3"/>
  <c r="DZ133" i="3"/>
  <c r="ED133" i="3"/>
  <c r="EH133" i="3"/>
  <c r="EL133" i="3"/>
  <c r="EP133" i="3"/>
  <c r="ET133" i="3"/>
  <c r="EX133" i="3"/>
  <c r="FB133" i="3"/>
  <c r="FF133" i="3"/>
  <c r="FJ133" i="3"/>
  <c r="FN133" i="3"/>
  <c r="FR133" i="3"/>
  <c r="FV133" i="3"/>
  <c r="FZ133" i="3"/>
  <c r="GD133" i="3"/>
  <c r="GH133" i="3"/>
  <c r="GL133" i="3"/>
  <c r="GP133" i="3"/>
  <c r="GT133" i="3"/>
  <c r="GX133" i="3"/>
  <c r="HB133" i="3"/>
  <c r="HF133" i="3"/>
  <c r="HJ133" i="3"/>
  <c r="HN133" i="3"/>
  <c r="HR133" i="3"/>
  <c r="HV133" i="3"/>
  <c r="HZ133" i="3"/>
  <c r="ID133" i="3"/>
  <c r="IH133" i="3"/>
  <c r="Y133" i="3"/>
  <c r="AG133" i="3"/>
  <c r="AO133" i="3"/>
  <c r="AW133" i="3"/>
  <c r="BE133" i="3"/>
  <c r="BM133" i="3"/>
  <c r="BU133" i="3"/>
  <c r="CC133" i="3"/>
  <c r="CK133" i="3"/>
  <c r="CS133" i="3"/>
  <c r="DA133" i="3"/>
  <c r="DI133" i="3"/>
  <c r="DQ133" i="3"/>
  <c r="DY133" i="3"/>
  <c r="EG133" i="3"/>
  <c r="EO133" i="3"/>
  <c r="EW133" i="3"/>
  <c r="FE133" i="3"/>
  <c r="FM133" i="3"/>
  <c r="FU133" i="3"/>
  <c r="GC133" i="3"/>
  <c r="GK133" i="3"/>
  <c r="GS133" i="3"/>
  <c r="HA133" i="3"/>
  <c r="HI133" i="3"/>
  <c r="HQ133" i="3"/>
  <c r="HY133" i="3"/>
  <c r="IG133" i="3"/>
  <c r="M133" i="3"/>
  <c r="U133" i="3"/>
  <c r="AC133" i="3"/>
  <c r="AK133" i="3"/>
  <c r="AS133" i="3"/>
  <c r="BA133" i="3"/>
  <c r="BI133" i="3"/>
  <c r="BQ133" i="3"/>
  <c r="BY133" i="3"/>
  <c r="CG133" i="3"/>
  <c r="CO133" i="3"/>
  <c r="CW133" i="3"/>
  <c r="DE133" i="3"/>
  <c r="DM133" i="3"/>
  <c r="DU133" i="3"/>
  <c r="EC133" i="3"/>
  <c r="EK133" i="3"/>
  <c r="ES133" i="3"/>
  <c r="FA133" i="3"/>
  <c r="FI133" i="3"/>
  <c r="FQ133" i="3"/>
  <c r="FY133" i="3"/>
  <c r="GG133" i="3"/>
  <c r="GO133" i="3"/>
  <c r="GW133" i="3"/>
  <c r="HE133" i="3"/>
  <c r="HM133" i="3"/>
  <c r="HU133" i="3"/>
  <c r="IC133" i="3"/>
  <c r="S133" i="3"/>
  <c r="AI133" i="3"/>
  <c r="AY133" i="3"/>
  <c r="BO133" i="3"/>
  <c r="CE133" i="3"/>
  <c r="CU133" i="3"/>
  <c r="DK133" i="3"/>
  <c r="EA133" i="3"/>
  <c r="EQ133" i="3"/>
  <c r="FG133" i="3"/>
  <c r="FW133" i="3"/>
  <c r="GM133" i="3"/>
  <c r="HC133" i="3"/>
  <c r="HS133" i="3"/>
  <c r="II133" i="3"/>
  <c r="W133" i="3"/>
  <c r="AM133" i="3"/>
  <c r="BC133" i="3"/>
  <c r="BS133" i="3"/>
  <c r="CI133" i="3"/>
  <c r="CY133" i="3"/>
  <c r="DO133" i="3"/>
  <c r="EE133" i="3"/>
  <c r="EU133" i="3"/>
  <c r="FK133" i="3"/>
  <c r="GA133" i="3"/>
  <c r="GQ133" i="3"/>
  <c r="HG133" i="3"/>
  <c r="HW133" i="3"/>
  <c r="AA133" i="3"/>
  <c r="AQ133" i="3"/>
  <c r="BG133" i="3"/>
  <c r="BW133" i="3"/>
  <c r="CM133" i="3"/>
  <c r="DC133" i="3"/>
  <c r="DS133" i="3"/>
  <c r="EI133" i="3"/>
  <c r="EY133" i="3"/>
  <c r="FO133" i="3"/>
  <c r="GE133" i="3"/>
  <c r="GU133" i="3"/>
  <c r="HK133" i="3"/>
  <c r="IA133" i="3"/>
  <c r="BK133" i="3"/>
  <c r="DW133" i="3"/>
  <c r="GI133" i="3"/>
  <c r="O133" i="3"/>
  <c r="CQ133" i="3"/>
  <c r="FS133" i="3"/>
  <c r="AE133" i="3"/>
  <c r="DG133" i="3"/>
  <c r="GY133" i="3"/>
  <c r="AU133" i="3"/>
  <c r="EM133" i="3"/>
  <c r="HO133" i="3"/>
  <c r="CA133" i="3"/>
  <c r="FC133" i="3"/>
  <c r="IE133" i="3"/>
  <c r="N17" i="3"/>
  <c r="R17" i="3"/>
  <c r="V17" i="3"/>
  <c r="Z17" i="3"/>
  <c r="AD17" i="3"/>
  <c r="AH17" i="3"/>
  <c r="AL17" i="3"/>
  <c r="AP17" i="3"/>
  <c r="AT17" i="3"/>
  <c r="AX17" i="3"/>
  <c r="BB17" i="3"/>
  <c r="BF17" i="3"/>
  <c r="BJ17" i="3"/>
  <c r="BN17" i="3"/>
  <c r="BR17" i="3"/>
  <c r="BV17" i="3"/>
  <c r="BZ17" i="3"/>
  <c r="CD17" i="3"/>
  <c r="CH17" i="3"/>
  <c r="CL17" i="3"/>
  <c r="CP17" i="3"/>
  <c r="CT17" i="3"/>
  <c r="CX17" i="3"/>
  <c r="DB17" i="3"/>
  <c r="DF17" i="3"/>
  <c r="DJ17" i="3"/>
  <c r="DN17" i="3"/>
  <c r="DR17" i="3"/>
  <c r="DV17" i="3"/>
  <c r="DZ17" i="3"/>
  <c r="ED17" i="3"/>
  <c r="EH17" i="3"/>
  <c r="EL17" i="3"/>
  <c r="EP17" i="3"/>
  <c r="ET17" i="3"/>
  <c r="EX17" i="3"/>
  <c r="FB17" i="3"/>
  <c r="FF17" i="3"/>
  <c r="FJ17" i="3"/>
  <c r="FN17" i="3"/>
  <c r="FR17" i="3"/>
  <c r="FV17" i="3"/>
  <c r="FZ17" i="3"/>
  <c r="GD17" i="3"/>
  <c r="GH17" i="3"/>
  <c r="GL17" i="3"/>
  <c r="GP17" i="3"/>
  <c r="GT17" i="3"/>
  <c r="GX17" i="3"/>
  <c r="HB17" i="3"/>
  <c r="HF17" i="3"/>
  <c r="HJ17" i="3"/>
  <c r="HN17" i="3"/>
  <c r="HR17" i="3"/>
  <c r="HV17" i="3"/>
  <c r="HZ17" i="3"/>
  <c r="ID17" i="3"/>
  <c r="IH17" i="3"/>
  <c r="O17" i="3"/>
  <c r="S17" i="3"/>
  <c r="W17" i="3"/>
  <c r="AA17" i="3"/>
  <c r="AE17" i="3"/>
  <c r="AI17" i="3"/>
  <c r="AM17" i="3"/>
  <c r="AQ17" i="3"/>
  <c r="AU17" i="3"/>
  <c r="AY17" i="3"/>
  <c r="BC17" i="3"/>
  <c r="BG17" i="3"/>
  <c r="BK17" i="3"/>
  <c r="BO17" i="3"/>
  <c r="BS17" i="3"/>
  <c r="BW17" i="3"/>
  <c r="CA17" i="3"/>
  <c r="CE17" i="3"/>
  <c r="CI17" i="3"/>
  <c r="CM17" i="3"/>
  <c r="CQ17" i="3"/>
  <c r="CU17" i="3"/>
  <c r="CY17" i="3"/>
  <c r="DG17" i="3"/>
  <c r="DK17" i="3"/>
  <c r="DO17" i="3"/>
  <c r="DS17" i="3"/>
  <c r="DW17" i="3"/>
  <c r="EA17" i="3"/>
  <c r="EE17" i="3"/>
  <c r="EI17" i="3"/>
  <c r="EM17" i="3"/>
  <c r="EQ17" i="3"/>
  <c r="EU17" i="3"/>
  <c r="EY17" i="3"/>
  <c r="FC17" i="3"/>
  <c r="FG17" i="3"/>
  <c r="FK17" i="3"/>
  <c r="FO17" i="3"/>
  <c r="FS17" i="3"/>
  <c r="FW17" i="3"/>
  <c r="GA17" i="3"/>
  <c r="GE17" i="3"/>
  <c r="GI17" i="3"/>
  <c r="GM17" i="3"/>
  <c r="GQ17" i="3"/>
  <c r="GU17" i="3"/>
  <c r="GY17" i="3"/>
  <c r="HC17" i="3"/>
  <c r="HG17" i="3"/>
  <c r="HK17" i="3"/>
  <c r="HO17" i="3"/>
  <c r="HS17" i="3"/>
  <c r="HW17" i="3"/>
  <c r="IA17" i="3"/>
  <c r="IE17" i="3"/>
  <c r="II17" i="3"/>
  <c r="T17" i="3"/>
  <c r="AB17" i="3"/>
  <c r="AJ17" i="3"/>
  <c r="AR17" i="3"/>
  <c r="AZ17" i="3"/>
  <c r="BH17" i="3"/>
  <c r="BP17" i="3"/>
  <c r="BX17" i="3"/>
  <c r="CF17" i="3"/>
  <c r="CN17" i="3"/>
  <c r="CV17" i="3"/>
  <c r="DD17" i="3"/>
  <c r="DL17" i="3"/>
  <c r="DT17" i="3"/>
  <c r="EB17" i="3"/>
  <c r="EJ17" i="3"/>
  <c r="ER17" i="3"/>
  <c r="EZ17" i="3"/>
  <c r="FH17" i="3"/>
  <c r="FP17" i="3"/>
  <c r="FX17" i="3"/>
  <c r="GF17" i="3"/>
  <c r="GN17" i="3"/>
  <c r="GV17" i="3"/>
  <c r="HD17" i="3"/>
  <c r="HL17" i="3"/>
  <c r="HT17" i="3"/>
  <c r="IB17" i="3"/>
  <c r="M17" i="3"/>
  <c r="U17" i="3"/>
  <c r="AC17" i="3"/>
  <c r="AK17" i="3"/>
  <c r="AS17" i="3"/>
  <c r="BA17" i="3"/>
  <c r="BI17" i="3"/>
  <c r="BQ17" i="3"/>
  <c r="BY17" i="3"/>
  <c r="CG17" i="3"/>
  <c r="CO17" i="3"/>
  <c r="CW17" i="3"/>
  <c r="DE17" i="3"/>
  <c r="DM17" i="3"/>
  <c r="DU17" i="3"/>
  <c r="EC17" i="3"/>
  <c r="EK17" i="3"/>
  <c r="ES17" i="3"/>
  <c r="FA17" i="3"/>
  <c r="FI17" i="3"/>
  <c r="FQ17" i="3"/>
  <c r="FY17" i="3"/>
  <c r="GG17" i="3"/>
  <c r="GO17" i="3"/>
  <c r="GW17" i="3"/>
  <c r="HE17" i="3"/>
  <c r="HM17" i="3"/>
  <c r="HU17" i="3"/>
  <c r="IC17" i="3"/>
  <c r="X17" i="3"/>
  <c r="AN17" i="3"/>
  <c r="BD17" i="3"/>
  <c r="BT17" i="3"/>
  <c r="CJ17" i="3"/>
  <c r="CZ17" i="3"/>
  <c r="DP17" i="3"/>
  <c r="EF17" i="3"/>
  <c r="EV17" i="3"/>
  <c r="FL17" i="3"/>
  <c r="GB17" i="3"/>
  <c r="GR17" i="3"/>
  <c r="HH17" i="3"/>
  <c r="HX17" i="3"/>
  <c r="Y17" i="3"/>
  <c r="AO17" i="3"/>
  <c r="BE17" i="3"/>
  <c r="BU17" i="3"/>
  <c r="CK17" i="3"/>
  <c r="DA17" i="3"/>
  <c r="DQ17" i="3"/>
  <c r="EG17" i="3"/>
  <c r="EW17" i="3"/>
  <c r="FM17" i="3"/>
  <c r="GC17" i="3"/>
  <c r="GS17" i="3"/>
  <c r="HI17" i="3"/>
  <c r="HY17" i="3"/>
  <c r="P17" i="3"/>
  <c r="AV17" i="3"/>
  <c r="CB17" i="3"/>
  <c r="DH17" i="3"/>
  <c r="EN17" i="3"/>
  <c r="FT17" i="3"/>
  <c r="GZ17" i="3"/>
  <c r="IF17" i="3"/>
  <c r="Q17" i="3"/>
  <c r="AW17" i="3"/>
  <c r="CC17" i="3"/>
  <c r="DI17" i="3"/>
  <c r="EO17" i="3"/>
  <c r="FU17" i="3"/>
  <c r="HA17" i="3"/>
  <c r="IG17" i="3"/>
  <c r="AG17" i="3"/>
  <c r="CS17" i="3"/>
  <c r="FE17" i="3"/>
  <c r="HQ17" i="3"/>
  <c r="BL17" i="3"/>
  <c r="DX17" i="3"/>
  <c r="GJ17" i="3"/>
  <c r="CR17" i="3"/>
  <c r="HP17" i="3"/>
  <c r="DY17" i="3"/>
  <c r="AF17" i="3"/>
  <c r="BM17" i="3"/>
  <c r="FD17" i="3"/>
  <c r="GK17" i="3"/>
  <c r="M189" i="2"/>
  <c r="N188" i="3"/>
  <c r="R188" i="3"/>
  <c r="V188" i="3"/>
  <c r="Z188" i="3"/>
  <c r="AD188" i="3"/>
  <c r="AH188" i="3"/>
  <c r="AL188" i="3"/>
  <c r="AP188" i="3"/>
  <c r="AT188" i="3"/>
  <c r="AX188" i="3"/>
  <c r="BB188" i="3"/>
  <c r="BF188" i="3"/>
  <c r="BJ188" i="3"/>
  <c r="BN188" i="3"/>
  <c r="BR188" i="3"/>
  <c r="BV188" i="3"/>
  <c r="BZ188" i="3"/>
  <c r="CD188" i="3"/>
  <c r="CH188" i="3"/>
  <c r="CL188" i="3"/>
  <c r="CP188" i="3"/>
  <c r="CT188" i="3"/>
  <c r="CX188" i="3"/>
  <c r="DB188" i="3"/>
  <c r="DF188" i="3"/>
  <c r="DJ188" i="3"/>
  <c r="DN188" i="3"/>
  <c r="DR188" i="3"/>
  <c r="DV188" i="3"/>
  <c r="DZ188" i="3"/>
  <c r="ED188" i="3"/>
  <c r="EH188" i="3"/>
  <c r="EL188" i="3"/>
  <c r="EP188" i="3"/>
  <c r="ET188" i="3"/>
  <c r="EX188" i="3"/>
  <c r="FB188" i="3"/>
  <c r="FF188" i="3"/>
  <c r="FJ188" i="3"/>
  <c r="FN188" i="3"/>
  <c r="FR188" i="3"/>
  <c r="FV188" i="3"/>
  <c r="FZ188" i="3"/>
  <c r="GD188" i="3"/>
  <c r="GH188" i="3"/>
  <c r="GL188" i="3"/>
  <c r="GP188" i="3"/>
  <c r="GT188" i="3"/>
  <c r="GX188" i="3"/>
  <c r="HB188" i="3"/>
  <c r="HF188" i="3"/>
  <c r="HJ188" i="3"/>
  <c r="HN188" i="3"/>
  <c r="HR188" i="3"/>
  <c r="HV188" i="3"/>
  <c r="HZ188" i="3"/>
  <c r="ID188" i="3"/>
  <c r="IH188" i="3"/>
  <c r="O188" i="3"/>
  <c r="S188" i="3"/>
  <c r="W188" i="3"/>
  <c r="AA188" i="3"/>
  <c r="AE188" i="3"/>
  <c r="AI188" i="3"/>
  <c r="AM188" i="3"/>
  <c r="AQ188" i="3"/>
  <c r="AU188" i="3"/>
  <c r="AY188" i="3"/>
  <c r="BC188" i="3"/>
  <c r="BG188" i="3"/>
  <c r="BK188" i="3"/>
  <c r="BO188" i="3"/>
  <c r="BS188" i="3"/>
  <c r="BW188" i="3"/>
  <c r="CA188" i="3"/>
  <c r="CE188" i="3"/>
  <c r="CI188" i="3"/>
  <c r="CM188" i="3"/>
  <c r="CQ188" i="3"/>
  <c r="CU188" i="3"/>
  <c r="CY188" i="3"/>
  <c r="DC188" i="3"/>
  <c r="DG188" i="3"/>
  <c r="DK188" i="3"/>
  <c r="DO188" i="3"/>
  <c r="DS188" i="3"/>
  <c r="DW188" i="3"/>
  <c r="EA188" i="3"/>
  <c r="EE188" i="3"/>
  <c r="EI188" i="3"/>
  <c r="EM188" i="3"/>
  <c r="EQ188" i="3"/>
  <c r="EU188" i="3"/>
  <c r="EY188" i="3"/>
  <c r="FC188" i="3"/>
  <c r="FG188" i="3"/>
  <c r="FK188" i="3"/>
  <c r="FO188" i="3"/>
  <c r="FS188" i="3"/>
  <c r="FW188" i="3"/>
  <c r="GA188" i="3"/>
  <c r="GE188" i="3"/>
  <c r="GI188" i="3"/>
  <c r="GM188" i="3"/>
  <c r="GQ188" i="3"/>
  <c r="GU188" i="3"/>
  <c r="GY188" i="3"/>
  <c r="HC188" i="3"/>
  <c r="HG188" i="3"/>
  <c r="HK188" i="3"/>
  <c r="HO188" i="3"/>
  <c r="HS188" i="3"/>
  <c r="HW188" i="3"/>
  <c r="IA188" i="3"/>
  <c r="IE188" i="3"/>
  <c r="II188" i="3"/>
  <c r="T188" i="3"/>
  <c r="AB188" i="3"/>
  <c r="AJ188" i="3"/>
  <c r="AR188" i="3"/>
  <c r="AZ188" i="3"/>
  <c r="BH188" i="3"/>
  <c r="BP188" i="3"/>
  <c r="BX188" i="3"/>
  <c r="CF188" i="3"/>
  <c r="CN188" i="3"/>
  <c r="CV188" i="3"/>
  <c r="DD188" i="3"/>
  <c r="DL188" i="3"/>
  <c r="DT188" i="3"/>
  <c r="EB188" i="3"/>
  <c r="EJ188" i="3"/>
  <c r="ER188" i="3"/>
  <c r="EZ188" i="3"/>
  <c r="FH188" i="3"/>
  <c r="FP188" i="3"/>
  <c r="FX188" i="3"/>
  <c r="GF188" i="3"/>
  <c r="GN188" i="3"/>
  <c r="GV188" i="3"/>
  <c r="HD188" i="3"/>
  <c r="HL188" i="3"/>
  <c r="HT188" i="3"/>
  <c r="IB188" i="3"/>
  <c r="U188" i="3"/>
  <c r="AK188" i="3"/>
  <c r="BI188" i="3"/>
  <c r="CG188" i="3"/>
  <c r="CW188" i="3"/>
  <c r="DM188" i="3"/>
  <c r="EC188" i="3"/>
  <c r="FA188" i="3"/>
  <c r="FY188" i="3"/>
  <c r="GO188" i="3"/>
  <c r="HM188" i="3"/>
  <c r="P188" i="3"/>
  <c r="X188" i="3"/>
  <c r="AF188" i="3"/>
  <c r="AN188" i="3"/>
  <c r="AV188" i="3"/>
  <c r="BD188" i="3"/>
  <c r="BL188" i="3"/>
  <c r="BT188" i="3"/>
  <c r="CB188" i="3"/>
  <c r="CJ188" i="3"/>
  <c r="CR188" i="3"/>
  <c r="CZ188" i="3"/>
  <c r="DH188" i="3"/>
  <c r="DP188" i="3"/>
  <c r="DX188" i="3"/>
  <c r="EF188" i="3"/>
  <c r="EN188" i="3"/>
  <c r="EV188" i="3"/>
  <c r="FD188" i="3"/>
  <c r="FL188" i="3"/>
  <c r="FT188" i="3"/>
  <c r="GB188" i="3"/>
  <c r="GR188" i="3"/>
  <c r="GZ188" i="3"/>
  <c r="HH188" i="3"/>
  <c r="HP188" i="3"/>
  <c r="HX188" i="3"/>
  <c r="IF188" i="3"/>
  <c r="Q188" i="3"/>
  <c r="Y188" i="3"/>
  <c r="AG188" i="3"/>
  <c r="AO188" i="3"/>
  <c r="AW188" i="3"/>
  <c r="BE188" i="3"/>
  <c r="BM188" i="3"/>
  <c r="BU188" i="3"/>
  <c r="CC188" i="3"/>
  <c r="CK188" i="3"/>
  <c r="CS188" i="3"/>
  <c r="DA188" i="3"/>
  <c r="DI188" i="3"/>
  <c r="DQ188" i="3"/>
  <c r="DY188" i="3"/>
  <c r="EG188" i="3"/>
  <c r="EO188" i="3"/>
  <c r="EW188" i="3"/>
  <c r="FE188" i="3"/>
  <c r="FM188" i="3"/>
  <c r="FU188" i="3"/>
  <c r="GC188" i="3"/>
  <c r="GK188" i="3"/>
  <c r="GS188" i="3"/>
  <c r="HA188" i="3"/>
  <c r="HI188" i="3"/>
  <c r="HQ188" i="3"/>
  <c r="HY188" i="3"/>
  <c r="IG188" i="3"/>
  <c r="M188" i="3"/>
  <c r="AC188" i="3"/>
  <c r="AS188" i="3"/>
  <c r="BA188" i="3"/>
  <c r="BQ188" i="3"/>
  <c r="BY188" i="3"/>
  <c r="CO188" i="3"/>
  <c r="DE188" i="3"/>
  <c r="DU188" i="3"/>
  <c r="EK188" i="3"/>
  <c r="ES188" i="3"/>
  <c r="FI188" i="3"/>
  <c r="FQ188" i="3"/>
  <c r="GG188" i="3"/>
  <c r="GW188" i="3"/>
  <c r="HE188" i="3"/>
  <c r="HU188" i="3"/>
  <c r="IC188" i="3"/>
  <c r="N220" i="3"/>
  <c r="R220" i="3"/>
  <c r="V220" i="3"/>
  <c r="Z220" i="3"/>
  <c r="AD220" i="3"/>
  <c r="AH220" i="3"/>
  <c r="AL220" i="3"/>
  <c r="AP220" i="3"/>
  <c r="AT220" i="3"/>
  <c r="AX220" i="3"/>
  <c r="BB220" i="3"/>
  <c r="BF220" i="3"/>
  <c r="BJ220" i="3"/>
  <c r="BN220" i="3"/>
  <c r="BR220" i="3"/>
  <c r="BV220" i="3"/>
  <c r="BZ220" i="3"/>
  <c r="CD220" i="3"/>
  <c r="CH220" i="3"/>
  <c r="CL220" i="3"/>
  <c r="CP220" i="3"/>
  <c r="CT220" i="3"/>
  <c r="CX220" i="3"/>
  <c r="DB220" i="3"/>
  <c r="DF220" i="3"/>
  <c r="DJ220" i="3"/>
  <c r="DN220" i="3"/>
  <c r="O220" i="3"/>
  <c r="S220" i="3"/>
  <c r="W220" i="3"/>
  <c r="AA220" i="3"/>
  <c r="AE220" i="3"/>
  <c r="AI220" i="3"/>
  <c r="AM220" i="3"/>
  <c r="AQ220" i="3"/>
  <c r="AU220" i="3"/>
  <c r="AY220" i="3"/>
  <c r="BC220" i="3"/>
  <c r="BG220" i="3"/>
  <c r="BK220" i="3"/>
  <c r="BO220" i="3"/>
  <c r="BS220" i="3"/>
  <c r="BW220" i="3"/>
  <c r="CA220" i="3"/>
  <c r="CE220" i="3"/>
  <c r="CI220" i="3"/>
  <c r="CM220" i="3"/>
  <c r="CQ220" i="3"/>
  <c r="CU220" i="3"/>
  <c r="CY220" i="3"/>
  <c r="DC220" i="3"/>
  <c r="DG220" i="3"/>
  <c r="DK220" i="3"/>
  <c r="DO220" i="3"/>
  <c r="DS220" i="3"/>
  <c r="DW220" i="3"/>
  <c r="EA220" i="3"/>
  <c r="EE220" i="3"/>
  <c r="EI220" i="3"/>
  <c r="EM220" i="3"/>
  <c r="EQ220" i="3"/>
  <c r="EU220" i="3"/>
  <c r="EY220" i="3"/>
  <c r="FC220" i="3"/>
  <c r="FG220" i="3"/>
  <c r="FK220" i="3"/>
  <c r="FO220" i="3"/>
  <c r="FS220" i="3"/>
  <c r="FW220" i="3"/>
  <c r="GA220" i="3"/>
  <c r="GE220" i="3"/>
  <c r="GI220" i="3"/>
  <c r="GM220" i="3"/>
  <c r="GQ220" i="3"/>
  <c r="GU220" i="3"/>
  <c r="GY220" i="3"/>
  <c r="HC220" i="3"/>
  <c r="HG220" i="3"/>
  <c r="HK220" i="3"/>
  <c r="HO220" i="3"/>
  <c r="HS220" i="3"/>
  <c r="HW220" i="3"/>
  <c r="IA220" i="3"/>
  <c r="IE220" i="3"/>
  <c r="II220" i="3"/>
  <c r="T220" i="3"/>
  <c r="AB220" i="3"/>
  <c r="AJ220" i="3"/>
  <c r="AR220" i="3"/>
  <c r="AZ220" i="3"/>
  <c r="BH220" i="3"/>
  <c r="BP220" i="3"/>
  <c r="BX220" i="3"/>
  <c r="CF220" i="3"/>
  <c r="CN220" i="3"/>
  <c r="CV220" i="3"/>
  <c r="DD220" i="3"/>
  <c r="DL220" i="3"/>
  <c r="DR220" i="3"/>
  <c r="DX220" i="3"/>
  <c r="EC220" i="3"/>
  <c r="EH220" i="3"/>
  <c r="EN220" i="3"/>
  <c r="ES220" i="3"/>
  <c r="EX220" i="3"/>
  <c r="FD220" i="3"/>
  <c r="FI220" i="3"/>
  <c r="FN220" i="3"/>
  <c r="FT220" i="3"/>
  <c r="FY220" i="3"/>
  <c r="GD220" i="3"/>
  <c r="GJ220" i="3"/>
  <c r="GO220" i="3"/>
  <c r="GT220" i="3"/>
  <c r="GZ220" i="3"/>
  <c r="HE220" i="3"/>
  <c r="HJ220" i="3"/>
  <c r="HP220" i="3"/>
  <c r="HU220" i="3"/>
  <c r="HZ220" i="3"/>
  <c r="IF220" i="3"/>
  <c r="P220" i="3"/>
  <c r="X220" i="3"/>
  <c r="AF220" i="3"/>
  <c r="AN220" i="3"/>
  <c r="AV220" i="3"/>
  <c r="BD220" i="3"/>
  <c r="BL220" i="3"/>
  <c r="BT220" i="3"/>
  <c r="CB220" i="3"/>
  <c r="CJ220" i="3"/>
  <c r="CR220" i="3"/>
  <c r="CZ220" i="3"/>
  <c r="DH220" i="3"/>
  <c r="DP220" i="3"/>
  <c r="DU220" i="3"/>
  <c r="DZ220" i="3"/>
  <c r="EF220" i="3"/>
  <c r="EK220" i="3"/>
  <c r="EP220" i="3"/>
  <c r="EV220" i="3"/>
  <c r="FA220" i="3"/>
  <c r="FF220" i="3"/>
  <c r="FL220" i="3"/>
  <c r="FQ220" i="3"/>
  <c r="FV220" i="3"/>
  <c r="GB220" i="3"/>
  <c r="GG220" i="3"/>
  <c r="GL220" i="3"/>
  <c r="GR220" i="3"/>
  <c r="GW220" i="3"/>
  <c r="HB220" i="3"/>
  <c r="HH220" i="3"/>
  <c r="HM220" i="3"/>
  <c r="HR220" i="3"/>
  <c r="HX220" i="3"/>
  <c r="IC220" i="3"/>
  <c r="IH220" i="3"/>
  <c r="Q220" i="3"/>
  <c r="Y220" i="3"/>
  <c r="AG220" i="3"/>
  <c r="AO220" i="3"/>
  <c r="AW220" i="3"/>
  <c r="BE220" i="3"/>
  <c r="BM220" i="3"/>
  <c r="BU220" i="3"/>
  <c r="CC220" i="3"/>
  <c r="CK220" i="3"/>
  <c r="CS220" i="3"/>
  <c r="DA220" i="3"/>
  <c r="DI220" i="3"/>
  <c r="DQ220" i="3"/>
  <c r="DV220" i="3"/>
  <c r="EB220" i="3"/>
  <c r="EG220" i="3"/>
  <c r="EL220" i="3"/>
  <c r="ER220" i="3"/>
  <c r="EW220" i="3"/>
  <c r="FB220" i="3"/>
  <c r="FH220" i="3"/>
  <c r="FM220" i="3"/>
  <c r="FR220" i="3"/>
  <c r="FX220" i="3"/>
  <c r="GC220" i="3"/>
  <c r="GH220" i="3"/>
  <c r="GN220" i="3"/>
  <c r="GS220" i="3"/>
  <c r="GX220" i="3"/>
  <c r="HD220" i="3"/>
  <c r="HI220" i="3"/>
  <c r="HN220" i="3"/>
  <c r="HT220" i="3"/>
  <c r="HY220" i="3"/>
  <c r="ID220" i="3"/>
  <c r="AK220" i="3"/>
  <c r="BQ220" i="3"/>
  <c r="CW220" i="3"/>
  <c r="DY220" i="3"/>
  <c r="ET220" i="3"/>
  <c r="FP220" i="3"/>
  <c r="GK220" i="3"/>
  <c r="HF220" i="3"/>
  <c r="IB220" i="3"/>
  <c r="AS220" i="3"/>
  <c r="ED220" i="3"/>
  <c r="GP220" i="3"/>
  <c r="U220" i="3"/>
  <c r="BA220" i="3"/>
  <c r="CG220" i="3"/>
  <c r="DM220" i="3"/>
  <c r="EJ220" i="3"/>
  <c r="FE220" i="3"/>
  <c r="FZ220" i="3"/>
  <c r="GV220" i="3"/>
  <c r="HQ220" i="3"/>
  <c r="AC220" i="3"/>
  <c r="BI220" i="3"/>
  <c r="CO220" i="3"/>
  <c r="DT220" i="3"/>
  <c r="EO220" i="3"/>
  <c r="FJ220" i="3"/>
  <c r="GF220" i="3"/>
  <c r="HA220" i="3"/>
  <c r="HV220" i="3"/>
  <c r="M220" i="3"/>
  <c r="BY220" i="3"/>
  <c r="DE220" i="3"/>
  <c r="EZ220" i="3"/>
  <c r="FU220" i="3"/>
  <c r="HL220" i="3"/>
  <c r="IG220" i="3"/>
  <c r="M226" i="3"/>
  <c r="Q226" i="3"/>
  <c r="U226" i="3"/>
  <c r="Y226" i="3"/>
  <c r="AC226" i="3"/>
  <c r="AG226" i="3"/>
  <c r="AK226" i="3"/>
  <c r="AO226" i="3"/>
  <c r="AS226" i="3"/>
  <c r="AW226" i="3"/>
  <c r="BA226" i="3"/>
  <c r="BE226" i="3"/>
  <c r="BI226" i="3"/>
  <c r="BM226" i="3"/>
  <c r="BQ226" i="3"/>
  <c r="BU226" i="3"/>
  <c r="BY226" i="3"/>
  <c r="CC226" i="3"/>
  <c r="CG226" i="3"/>
  <c r="CK226" i="3"/>
  <c r="CO226" i="3"/>
  <c r="CS226" i="3"/>
  <c r="CW226" i="3"/>
  <c r="DA226" i="3"/>
  <c r="DE226" i="3"/>
  <c r="DI226" i="3"/>
  <c r="DM226" i="3"/>
  <c r="DQ226" i="3"/>
  <c r="DU226" i="3"/>
  <c r="DY226" i="3"/>
  <c r="EC226" i="3"/>
  <c r="EG226" i="3"/>
  <c r="EK226" i="3"/>
  <c r="EO226" i="3"/>
  <c r="ES226" i="3"/>
  <c r="EW226" i="3"/>
  <c r="FA226" i="3"/>
  <c r="FE226" i="3"/>
  <c r="FI226" i="3"/>
  <c r="FM226" i="3"/>
  <c r="FQ226" i="3"/>
  <c r="FU226" i="3"/>
  <c r="FY226" i="3"/>
  <c r="GC226" i="3"/>
  <c r="GG226" i="3"/>
  <c r="GK226" i="3"/>
  <c r="GO226" i="3"/>
  <c r="GS226" i="3"/>
  <c r="GW226" i="3"/>
  <c r="HA226" i="3"/>
  <c r="HE226" i="3"/>
  <c r="HI226" i="3"/>
  <c r="HM226" i="3"/>
  <c r="HQ226" i="3"/>
  <c r="HU226" i="3"/>
  <c r="HY226" i="3"/>
  <c r="IC226" i="3"/>
  <c r="IG226" i="3"/>
  <c r="P226" i="3"/>
  <c r="V226" i="3"/>
  <c r="AA226" i="3"/>
  <c r="AF226" i="3"/>
  <c r="AL226" i="3"/>
  <c r="AQ226" i="3"/>
  <c r="AV226" i="3"/>
  <c r="BB226" i="3"/>
  <c r="BG226" i="3"/>
  <c r="BL226" i="3"/>
  <c r="BR226" i="3"/>
  <c r="BW226" i="3"/>
  <c r="CB226" i="3"/>
  <c r="CH226" i="3"/>
  <c r="CM226" i="3"/>
  <c r="CR226" i="3"/>
  <c r="CX226" i="3"/>
  <c r="DC226" i="3"/>
  <c r="DH226" i="3"/>
  <c r="DN226" i="3"/>
  <c r="DS226" i="3"/>
  <c r="DX226" i="3"/>
  <c r="ED226" i="3"/>
  <c r="EI226" i="3"/>
  <c r="EN226" i="3"/>
  <c r="ET226" i="3"/>
  <c r="EY226" i="3"/>
  <c r="FD226" i="3"/>
  <c r="FJ226" i="3"/>
  <c r="FO226" i="3"/>
  <c r="FT226" i="3"/>
  <c r="FZ226" i="3"/>
  <c r="GE226" i="3"/>
  <c r="GJ226" i="3"/>
  <c r="GP226" i="3"/>
  <c r="GU226" i="3"/>
  <c r="GZ226" i="3"/>
  <c r="HF226" i="3"/>
  <c r="HK226" i="3"/>
  <c r="HP226" i="3"/>
  <c r="HV226" i="3"/>
  <c r="IA226" i="3"/>
  <c r="IF226" i="3"/>
  <c r="N226" i="3"/>
  <c r="S226" i="3"/>
  <c r="X226" i="3"/>
  <c r="AD226" i="3"/>
  <c r="AI226" i="3"/>
  <c r="AN226" i="3"/>
  <c r="AT226" i="3"/>
  <c r="AY226" i="3"/>
  <c r="BD226" i="3"/>
  <c r="BJ226" i="3"/>
  <c r="BO226" i="3"/>
  <c r="BT226" i="3"/>
  <c r="BZ226" i="3"/>
  <c r="CE226" i="3"/>
  <c r="CJ226" i="3"/>
  <c r="CP226" i="3"/>
  <c r="CU226" i="3"/>
  <c r="CZ226" i="3"/>
  <c r="DF226" i="3"/>
  <c r="DK226" i="3"/>
  <c r="DP226" i="3"/>
  <c r="DV226" i="3"/>
  <c r="EA226" i="3"/>
  <c r="EF226" i="3"/>
  <c r="EL226" i="3"/>
  <c r="EQ226" i="3"/>
  <c r="EV226" i="3"/>
  <c r="FB226" i="3"/>
  <c r="FG226" i="3"/>
  <c r="FL226" i="3"/>
  <c r="FR226" i="3"/>
  <c r="FW226" i="3"/>
  <c r="GB226" i="3"/>
  <c r="GH226" i="3"/>
  <c r="GM226" i="3"/>
  <c r="GR226" i="3"/>
  <c r="GX226" i="3"/>
  <c r="HC226" i="3"/>
  <c r="HH226" i="3"/>
  <c r="HN226" i="3"/>
  <c r="HS226" i="3"/>
  <c r="HX226" i="3"/>
  <c r="ID226" i="3"/>
  <c r="II226" i="3"/>
  <c r="O226" i="3"/>
  <c r="T226" i="3"/>
  <c r="Z226" i="3"/>
  <c r="AE226" i="3"/>
  <c r="AJ226" i="3"/>
  <c r="AP226" i="3"/>
  <c r="AU226" i="3"/>
  <c r="AZ226" i="3"/>
  <c r="BF226" i="3"/>
  <c r="BK226" i="3"/>
  <c r="BP226" i="3"/>
  <c r="BV226" i="3"/>
  <c r="CA226" i="3"/>
  <c r="CF226" i="3"/>
  <c r="CL226" i="3"/>
  <c r="CQ226" i="3"/>
  <c r="CV226" i="3"/>
  <c r="DB226" i="3"/>
  <c r="DG226" i="3"/>
  <c r="DL226" i="3"/>
  <c r="DR226" i="3"/>
  <c r="DW226" i="3"/>
  <c r="EB226" i="3"/>
  <c r="EH226" i="3"/>
  <c r="EM226" i="3"/>
  <c r="ER226" i="3"/>
  <c r="EX226" i="3"/>
  <c r="FC226" i="3"/>
  <c r="FH226" i="3"/>
  <c r="FN226" i="3"/>
  <c r="FS226" i="3"/>
  <c r="FX226" i="3"/>
  <c r="GD226" i="3"/>
  <c r="GI226" i="3"/>
  <c r="GN226" i="3"/>
  <c r="GT226" i="3"/>
  <c r="GY226" i="3"/>
  <c r="HD226" i="3"/>
  <c r="HJ226" i="3"/>
  <c r="HO226" i="3"/>
  <c r="HT226" i="3"/>
  <c r="HZ226" i="3"/>
  <c r="IE226" i="3"/>
  <c r="W226" i="3"/>
  <c r="AR226" i="3"/>
  <c r="BN226" i="3"/>
  <c r="CI226" i="3"/>
  <c r="DD226" i="3"/>
  <c r="DZ226" i="3"/>
  <c r="EU226" i="3"/>
  <c r="FP226" i="3"/>
  <c r="GL226" i="3"/>
  <c r="HG226" i="3"/>
  <c r="IB226" i="3"/>
  <c r="AX226" i="3"/>
  <c r="DJ226" i="3"/>
  <c r="FV226" i="3"/>
  <c r="IH226" i="3"/>
  <c r="AH226" i="3"/>
  <c r="BC226" i="3"/>
  <c r="BX226" i="3"/>
  <c r="CT226" i="3"/>
  <c r="DO226" i="3"/>
  <c r="EJ226" i="3"/>
  <c r="FF226" i="3"/>
  <c r="GA226" i="3"/>
  <c r="GV226" i="3"/>
  <c r="HR226" i="3"/>
  <c r="R226" i="3"/>
  <c r="AM226" i="3"/>
  <c r="BH226" i="3"/>
  <c r="CD226" i="3"/>
  <c r="CY226" i="3"/>
  <c r="DT226" i="3"/>
  <c r="EP226" i="3"/>
  <c r="FK226" i="3"/>
  <c r="GF226" i="3"/>
  <c r="HB226" i="3"/>
  <c r="HW226" i="3"/>
  <c r="AB226" i="3"/>
  <c r="BS226" i="3"/>
  <c r="CN226" i="3"/>
  <c r="EE226" i="3"/>
  <c r="EZ226" i="3"/>
  <c r="GQ226" i="3"/>
  <c r="HL226" i="3"/>
  <c r="O22" i="3"/>
  <c r="S22" i="3"/>
  <c r="W22" i="3"/>
  <c r="AA22" i="3"/>
  <c r="AE22" i="3"/>
  <c r="AI22" i="3"/>
  <c r="AM22" i="3"/>
  <c r="AQ22" i="3"/>
  <c r="AU22" i="3"/>
  <c r="AY22" i="3"/>
  <c r="BC22" i="3"/>
  <c r="BG22" i="3"/>
  <c r="BK22" i="3"/>
  <c r="BO22" i="3"/>
  <c r="BS22" i="3"/>
  <c r="BW22" i="3"/>
  <c r="CA22" i="3"/>
  <c r="CE22" i="3"/>
  <c r="CI22" i="3"/>
  <c r="CM22" i="3"/>
  <c r="CQ22" i="3"/>
  <c r="CU22" i="3"/>
  <c r="CY22" i="3"/>
  <c r="DC22" i="3"/>
  <c r="DG22" i="3"/>
  <c r="DK22" i="3"/>
  <c r="DO22" i="3"/>
  <c r="DS22" i="3"/>
  <c r="DW22" i="3"/>
  <c r="EA22" i="3"/>
  <c r="EE22" i="3"/>
  <c r="EI22" i="3"/>
  <c r="EM22" i="3"/>
  <c r="EQ22" i="3"/>
  <c r="EU22" i="3"/>
  <c r="EY22" i="3"/>
  <c r="FC22" i="3"/>
  <c r="FG22" i="3"/>
  <c r="FK22" i="3"/>
  <c r="FO22" i="3"/>
  <c r="FS22" i="3"/>
  <c r="FW22" i="3"/>
  <c r="GA22" i="3"/>
  <c r="GE22" i="3"/>
  <c r="GI22" i="3"/>
  <c r="GM22" i="3"/>
  <c r="GQ22" i="3"/>
  <c r="GU22" i="3"/>
  <c r="GY22" i="3"/>
  <c r="HC22" i="3"/>
  <c r="HG22" i="3"/>
  <c r="HK22" i="3"/>
  <c r="HO22" i="3"/>
  <c r="HS22" i="3"/>
  <c r="P22" i="3"/>
  <c r="T22" i="3"/>
  <c r="X22" i="3"/>
  <c r="AB22" i="3"/>
  <c r="AF22" i="3"/>
  <c r="AJ22" i="3"/>
  <c r="AN22" i="3"/>
  <c r="AR22" i="3"/>
  <c r="AV22" i="3"/>
  <c r="AZ22" i="3"/>
  <c r="BD22" i="3"/>
  <c r="BH22" i="3"/>
  <c r="BL22" i="3"/>
  <c r="BP22" i="3"/>
  <c r="BT22" i="3"/>
  <c r="BX22" i="3"/>
  <c r="CB22" i="3"/>
  <c r="CF22" i="3"/>
  <c r="CJ22" i="3"/>
  <c r="CN22" i="3"/>
  <c r="CR22" i="3"/>
  <c r="CV22" i="3"/>
  <c r="CZ22" i="3"/>
  <c r="DD22" i="3"/>
  <c r="DH22" i="3"/>
  <c r="DL22" i="3"/>
  <c r="DP22" i="3"/>
  <c r="DT22" i="3"/>
  <c r="DX22" i="3"/>
  <c r="EB22" i="3"/>
  <c r="EF22" i="3"/>
  <c r="EJ22" i="3"/>
  <c r="EN22" i="3"/>
  <c r="ER22" i="3"/>
  <c r="EV22" i="3"/>
  <c r="EZ22" i="3"/>
  <c r="FD22" i="3"/>
  <c r="FH22" i="3"/>
  <c r="FL22" i="3"/>
  <c r="FP22" i="3"/>
  <c r="FT22" i="3"/>
  <c r="FX22" i="3"/>
  <c r="GB22" i="3"/>
  <c r="GF22" i="3"/>
  <c r="GJ22" i="3"/>
  <c r="GN22" i="3"/>
  <c r="GR22" i="3"/>
  <c r="GV22" i="3"/>
  <c r="GZ22" i="3"/>
  <c r="HD22" i="3"/>
  <c r="HH22" i="3"/>
  <c r="HL22" i="3"/>
  <c r="HP22" i="3"/>
  <c r="HT22" i="3"/>
  <c r="Q22" i="3"/>
  <c r="Y22" i="3"/>
  <c r="AG22" i="3"/>
  <c r="AO22" i="3"/>
  <c r="AW22" i="3"/>
  <c r="BE22" i="3"/>
  <c r="BM22" i="3"/>
  <c r="BU22" i="3"/>
  <c r="CC22" i="3"/>
  <c r="CK22" i="3"/>
  <c r="CS22" i="3"/>
  <c r="DA22" i="3"/>
  <c r="DI22" i="3"/>
  <c r="DQ22" i="3"/>
  <c r="DY22" i="3"/>
  <c r="EG22" i="3"/>
  <c r="EO22" i="3"/>
  <c r="EW22" i="3"/>
  <c r="FE22" i="3"/>
  <c r="FM22" i="3"/>
  <c r="FU22" i="3"/>
  <c r="GC22" i="3"/>
  <c r="GK22" i="3"/>
  <c r="GS22" i="3"/>
  <c r="HA22" i="3"/>
  <c r="HI22" i="3"/>
  <c r="HQ22" i="3"/>
  <c r="HW22" i="3"/>
  <c r="IA22" i="3"/>
  <c r="IE22" i="3"/>
  <c r="II22" i="3"/>
  <c r="R22" i="3"/>
  <c r="Z22" i="3"/>
  <c r="AH22" i="3"/>
  <c r="AP22" i="3"/>
  <c r="AX22" i="3"/>
  <c r="BF22" i="3"/>
  <c r="BN22" i="3"/>
  <c r="BV22" i="3"/>
  <c r="CD22" i="3"/>
  <c r="CL22" i="3"/>
  <c r="CT22" i="3"/>
  <c r="DB22" i="3"/>
  <c r="DJ22" i="3"/>
  <c r="DR22" i="3"/>
  <c r="DZ22" i="3"/>
  <c r="EH22" i="3"/>
  <c r="EP22" i="3"/>
  <c r="EX22" i="3"/>
  <c r="FF22" i="3"/>
  <c r="FN22" i="3"/>
  <c r="FV22" i="3"/>
  <c r="GD22" i="3"/>
  <c r="GL22" i="3"/>
  <c r="GT22" i="3"/>
  <c r="HB22" i="3"/>
  <c r="HJ22" i="3"/>
  <c r="HR22" i="3"/>
  <c r="HX22" i="3"/>
  <c r="IB22" i="3"/>
  <c r="IF22" i="3"/>
  <c r="U22" i="3"/>
  <c r="AK22" i="3"/>
  <c r="BA22" i="3"/>
  <c r="BQ22" i="3"/>
  <c r="CG22" i="3"/>
  <c r="CW22" i="3"/>
  <c r="DM22" i="3"/>
  <c r="EC22" i="3"/>
  <c r="ES22" i="3"/>
  <c r="FI22" i="3"/>
  <c r="FY22" i="3"/>
  <c r="GO22" i="3"/>
  <c r="HE22" i="3"/>
  <c r="HU22" i="3"/>
  <c r="IC22" i="3"/>
  <c r="V22" i="3"/>
  <c r="AL22" i="3"/>
  <c r="BB22" i="3"/>
  <c r="BR22" i="3"/>
  <c r="CH22" i="3"/>
  <c r="CX22" i="3"/>
  <c r="DN22" i="3"/>
  <c r="ED22" i="3"/>
  <c r="ET22" i="3"/>
  <c r="FJ22" i="3"/>
  <c r="FZ22" i="3"/>
  <c r="GP22" i="3"/>
  <c r="HF22" i="3"/>
  <c r="HV22" i="3"/>
  <c r="ID22" i="3"/>
  <c r="M22" i="3"/>
  <c r="AS22" i="3"/>
  <c r="BY22" i="3"/>
  <c r="DE22" i="3"/>
  <c r="EK22" i="3"/>
  <c r="FQ22" i="3"/>
  <c r="GW22" i="3"/>
  <c r="HY22" i="3"/>
  <c r="N22" i="3"/>
  <c r="AT22" i="3"/>
  <c r="BZ22" i="3"/>
  <c r="DF22" i="3"/>
  <c r="EL22" i="3"/>
  <c r="FR22" i="3"/>
  <c r="GX22" i="3"/>
  <c r="HZ22" i="3"/>
  <c r="AD22" i="3"/>
  <c r="CP22" i="3"/>
  <c r="FB22" i="3"/>
  <c r="HN22" i="3"/>
  <c r="BI22" i="3"/>
  <c r="DU22" i="3"/>
  <c r="GG22" i="3"/>
  <c r="IG22" i="3"/>
  <c r="CO22" i="3"/>
  <c r="HM22" i="3"/>
  <c r="DV22" i="3"/>
  <c r="IH22" i="3"/>
  <c r="FA22" i="3"/>
  <c r="GH22" i="3"/>
  <c r="AC22" i="3"/>
  <c r="BJ22" i="3"/>
  <c r="M12" i="2"/>
  <c r="M11" i="3"/>
  <c r="Q11" i="3"/>
  <c r="U11" i="3"/>
  <c r="Y11" i="3"/>
  <c r="AC11" i="3"/>
  <c r="N11" i="3"/>
  <c r="S11" i="3"/>
  <c r="X11" i="3"/>
  <c r="AD11" i="3"/>
  <c r="AH11" i="3"/>
  <c r="AL11" i="3"/>
  <c r="AP11" i="3"/>
  <c r="AT11" i="3"/>
  <c r="AX11" i="3"/>
  <c r="BB11" i="3"/>
  <c r="BF11" i="3"/>
  <c r="BJ11" i="3"/>
  <c r="BN11" i="3"/>
  <c r="BR11" i="3"/>
  <c r="BV11" i="3"/>
  <c r="BZ11" i="3"/>
  <c r="CD11" i="3"/>
  <c r="CH11" i="3"/>
  <c r="CL11" i="3"/>
  <c r="CP11" i="3"/>
  <c r="CT11" i="3"/>
  <c r="DB11" i="3"/>
  <c r="DF11" i="3"/>
  <c r="DJ11" i="3"/>
  <c r="DN11" i="3"/>
  <c r="DR11" i="3"/>
  <c r="DV11" i="3"/>
  <c r="DZ11" i="3"/>
  <c r="ED11" i="3"/>
  <c r="EH11" i="3"/>
  <c r="EL11" i="3"/>
  <c r="EP11" i="3"/>
  <c r="ET11" i="3"/>
  <c r="EX11" i="3"/>
  <c r="FB11" i="3"/>
  <c r="FF11" i="3"/>
  <c r="FJ11" i="3"/>
  <c r="FN11" i="3"/>
  <c r="FR11" i="3"/>
  <c r="FV11" i="3"/>
  <c r="FZ11" i="3"/>
  <c r="GD11" i="3"/>
  <c r="GH11" i="3"/>
  <c r="GL11" i="3"/>
  <c r="GP11" i="3"/>
  <c r="GT11" i="3"/>
  <c r="GX11" i="3"/>
  <c r="HB11" i="3"/>
  <c r="HF11" i="3"/>
  <c r="HJ11" i="3"/>
  <c r="HN11" i="3"/>
  <c r="HR11" i="3"/>
  <c r="HV11" i="3"/>
  <c r="HZ11" i="3"/>
  <c r="ID11" i="3"/>
  <c r="IH11" i="3"/>
  <c r="O11" i="3"/>
  <c r="T11" i="3"/>
  <c r="Z11" i="3"/>
  <c r="AE11" i="3"/>
  <c r="AI11" i="3"/>
  <c r="AM11" i="3"/>
  <c r="AQ11" i="3"/>
  <c r="AU11" i="3"/>
  <c r="AY11" i="3"/>
  <c r="BC11" i="3"/>
  <c r="BG11" i="3"/>
  <c r="BK11" i="3"/>
  <c r="BO11" i="3"/>
  <c r="BS11" i="3"/>
  <c r="BW11" i="3"/>
  <c r="CA11" i="3"/>
  <c r="CE11" i="3"/>
  <c r="CI11" i="3"/>
  <c r="CM11" i="3"/>
  <c r="CQ11" i="3"/>
  <c r="CU11" i="3"/>
  <c r="CY11" i="3"/>
  <c r="DC11" i="3"/>
  <c r="DG11" i="3"/>
  <c r="DK11" i="3"/>
  <c r="DO11" i="3"/>
  <c r="DS11" i="3"/>
  <c r="DW11" i="3"/>
  <c r="EA11" i="3"/>
  <c r="EE11" i="3"/>
  <c r="EI11" i="3"/>
  <c r="EM11" i="3"/>
  <c r="EQ11" i="3"/>
  <c r="EU11" i="3"/>
  <c r="EY11" i="3"/>
  <c r="FC11" i="3"/>
  <c r="FG11" i="3"/>
  <c r="FK11" i="3"/>
  <c r="FO11" i="3"/>
  <c r="FS11" i="3"/>
  <c r="FW11" i="3"/>
  <c r="GA11" i="3"/>
  <c r="GE11" i="3"/>
  <c r="GI11" i="3"/>
  <c r="GM11" i="3"/>
  <c r="GQ11" i="3"/>
  <c r="GU11" i="3"/>
  <c r="GY11" i="3"/>
  <c r="HC11" i="3"/>
  <c r="HG11" i="3"/>
  <c r="HK11" i="3"/>
  <c r="HO11" i="3"/>
  <c r="HS11" i="3"/>
  <c r="HW11" i="3"/>
  <c r="IA11" i="3"/>
  <c r="IE11" i="3"/>
  <c r="II11" i="3"/>
  <c r="P11" i="3"/>
  <c r="AA11" i="3"/>
  <c r="AJ11" i="3"/>
  <c r="AR11" i="3"/>
  <c r="AZ11" i="3"/>
  <c r="BH11" i="3"/>
  <c r="BP11" i="3"/>
  <c r="BX11" i="3"/>
  <c r="CF11" i="3"/>
  <c r="CN11" i="3"/>
  <c r="CV11" i="3"/>
  <c r="DD11" i="3"/>
  <c r="DL11" i="3"/>
  <c r="DT11" i="3"/>
  <c r="EB11" i="3"/>
  <c r="EJ11" i="3"/>
  <c r="ER11" i="3"/>
  <c r="EZ11" i="3"/>
  <c r="FH11" i="3"/>
  <c r="FP11" i="3"/>
  <c r="FX11" i="3"/>
  <c r="GF11" i="3"/>
  <c r="GN11" i="3"/>
  <c r="GV11" i="3"/>
  <c r="HD11" i="3"/>
  <c r="HL11" i="3"/>
  <c r="HT11" i="3"/>
  <c r="IB11" i="3"/>
  <c r="R11" i="3"/>
  <c r="AB11" i="3"/>
  <c r="AK11" i="3"/>
  <c r="AS11" i="3"/>
  <c r="BA11" i="3"/>
  <c r="BI11" i="3"/>
  <c r="BQ11" i="3"/>
  <c r="BY11" i="3"/>
  <c r="CG11" i="3"/>
  <c r="CO11" i="3"/>
  <c r="CW11" i="3"/>
  <c r="DE11" i="3"/>
  <c r="DM11" i="3"/>
  <c r="DU11" i="3"/>
  <c r="EC11" i="3"/>
  <c r="EK11" i="3"/>
  <c r="ES11" i="3"/>
  <c r="FA11" i="3"/>
  <c r="FI11" i="3"/>
  <c r="FQ11" i="3"/>
  <c r="FY11" i="3"/>
  <c r="GG11" i="3"/>
  <c r="GO11" i="3"/>
  <c r="GW11" i="3"/>
  <c r="HE11" i="3"/>
  <c r="HM11" i="3"/>
  <c r="HU11" i="3"/>
  <c r="IC11" i="3"/>
  <c r="AF11" i="3"/>
  <c r="AV11" i="3"/>
  <c r="BL11" i="3"/>
  <c r="CB11" i="3"/>
  <c r="CR11" i="3"/>
  <c r="DH11" i="3"/>
  <c r="DX11" i="3"/>
  <c r="EN11" i="3"/>
  <c r="FD11" i="3"/>
  <c r="FT11" i="3"/>
  <c r="GJ11" i="3"/>
  <c r="GZ11" i="3"/>
  <c r="HP11" i="3"/>
  <c r="IF11" i="3"/>
  <c r="AG11" i="3"/>
  <c r="AW11" i="3"/>
  <c r="BM11" i="3"/>
  <c r="CC11" i="3"/>
  <c r="CS11" i="3"/>
  <c r="DI11" i="3"/>
  <c r="DY11" i="3"/>
  <c r="EO11" i="3"/>
  <c r="FE11" i="3"/>
  <c r="FU11" i="3"/>
  <c r="GK11" i="3"/>
  <c r="HA11" i="3"/>
  <c r="HQ11" i="3"/>
  <c r="IG11" i="3"/>
  <c r="V11" i="3"/>
  <c r="BD11" i="3"/>
  <c r="CJ11" i="3"/>
  <c r="DP11" i="3"/>
  <c r="EV11" i="3"/>
  <c r="GB11" i="3"/>
  <c r="HH11" i="3"/>
  <c r="W11" i="3"/>
  <c r="BE11" i="3"/>
  <c r="CK11" i="3"/>
  <c r="DQ11" i="3"/>
  <c r="EW11" i="3"/>
  <c r="GC11" i="3"/>
  <c r="HI11" i="3"/>
  <c r="AN11" i="3"/>
  <c r="CZ11" i="3"/>
  <c r="FL11" i="3"/>
  <c r="HX11" i="3"/>
  <c r="AO11" i="3"/>
  <c r="DA11" i="3"/>
  <c r="FM11" i="3"/>
  <c r="HY11" i="3"/>
  <c r="BU11" i="3"/>
  <c r="GS11" i="3"/>
  <c r="EF11" i="3"/>
  <c r="GR11" i="3"/>
  <c r="BT11" i="3"/>
  <c r="EG11" i="3"/>
  <c r="M56" i="2"/>
  <c r="M55" i="3"/>
  <c r="Q55" i="3"/>
  <c r="U55" i="3"/>
  <c r="Y55" i="3"/>
  <c r="AC55" i="3"/>
  <c r="AG55" i="3"/>
  <c r="AK55" i="3"/>
  <c r="AO55" i="3"/>
  <c r="AS55" i="3"/>
  <c r="AW55" i="3"/>
  <c r="BA55" i="3"/>
  <c r="BE55" i="3"/>
  <c r="BI55" i="3"/>
  <c r="BM55" i="3"/>
  <c r="BQ55" i="3"/>
  <c r="BU55" i="3"/>
  <c r="BY55" i="3"/>
  <c r="CC55" i="3"/>
  <c r="CG55" i="3"/>
  <c r="CK55" i="3"/>
  <c r="CO55" i="3"/>
  <c r="CS55" i="3"/>
  <c r="CW55" i="3"/>
  <c r="DA55" i="3"/>
  <c r="DE55" i="3"/>
  <c r="DI55" i="3"/>
  <c r="DM55" i="3"/>
  <c r="DQ55" i="3"/>
  <c r="DU55" i="3"/>
  <c r="DY55" i="3"/>
  <c r="EC55" i="3"/>
  <c r="EG55" i="3"/>
  <c r="EK55" i="3"/>
  <c r="EO55" i="3"/>
  <c r="ES55" i="3"/>
  <c r="EW55" i="3"/>
  <c r="FA55" i="3"/>
  <c r="FE55" i="3"/>
  <c r="FI55" i="3"/>
  <c r="FM55" i="3"/>
  <c r="FQ55" i="3"/>
  <c r="FU55" i="3"/>
  <c r="FY55" i="3"/>
  <c r="GC55" i="3"/>
  <c r="GG55" i="3"/>
  <c r="GK55" i="3"/>
  <c r="GO55" i="3"/>
  <c r="N55" i="3"/>
  <c r="R55" i="3"/>
  <c r="V55" i="3"/>
  <c r="Z55" i="3"/>
  <c r="AD55" i="3"/>
  <c r="AH55" i="3"/>
  <c r="AL55" i="3"/>
  <c r="AP55" i="3"/>
  <c r="AT55" i="3"/>
  <c r="AX55" i="3"/>
  <c r="BB55" i="3"/>
  <c r="BF55" i="3"/>
  <c r="BJ55" i="3"/>
  <c r="BN55" i="3"/>
  <c r="BR55" i="3"/>
  <c r="BV55" i="3"/>
  <c r="BZ55" i="3"/>
  <c r="CD55" i="3"/>
  <c r="CH55" i="3"/>
  <c r="CL55" i="3"/>
  <c r="CP55" i="3"/>
  <c r="CT55" i="3"/>
  <c r="CX55" i="3"/>
  <c r="DB55" i="3"/>
  <c r="DF55" i="3"/>
  <c r="DJ55" i="3"/>
  <c r="DN55" i="3"/>
  <c r="DR55" i="3"/>
  <c r="DV55" i="3"/>
  <c r="DZ55" i="3"/>
  <c r="ED55" i="3"/>
  <c r="EH55" i="3"/>
  <c r="EL55" i="3"/>
  <c r="EP55" i="3"/>
  <c r="ET55" i="3"/>
  <c r="EX55" i="3"/>
  <c r="FB55" i="3"/>
  <c r="FF55" i="3"/>
  <c r="FJ55" i="3"/>
  <c r="FN55" i="3"/>
  <c r="FR55" i="3"/>
  <c r="FV55" i="3"/>
  <c r="FZ55" i="3"/>
  <c r="GD55" i="3"/>
  <c r="GH55" i="3"/>
  <c r="GL55" i="3"/>
  <c r="GP55" i="3"/>
  <c r="GT55" i="3"/>
  <c r="GX55" i="3"/>
  <c r="T55" i="3"/>
  <c r="AB55" i="3"/>
  <c r="AJ55" i="3"/>
  <c r="AR55" i="3"/>
  <c r="AZ55" i="3"/>
  <c r="BH55" i="3"/>
  <c r="BP55" i="3"/>
  <c r="BX55" i="3"/>
  <c r="CF55" i="3"/>
  <c r="CN55" i="3"/>
  <c r="CV55" i="3"/>
  <c r="DD55" i="3"/>
  <c r="DL55" i="3"/>
  <c r="DT55" i="3"/>
  <c r="EB55" i="3"/>
  <c r="EJ55" i="3"/>
  <c r="ER55" i="3"/>
  <c r="EZ55" i="3"/>
  <c r="FH55" i="3"/>
  <c r="FP55" i="3"/>
  <c r="FX55" i="3"/>
  <c r="GF55" i="3"/>
  <c r="GN55" i="3"/>
  <c r="GU55" i="3"/>
  <c r="GZ55" i="3"/>
  <c r="HD55" i="3"/>
  <c r="HH55" i="3"/>
  <c r="HL55" i="3"/>
  <c r="HP55" i="3"/>
  <c r="HT55" i="3"/>
  <c r="HX55" i="3"/>
  <c r="IB55" i="3"/>
  <c r="IF55" i="3"/>
  <c r="O55" i="3"/>
  <c r="W55" i="3"/>
  <c r="AE55" i="3"/>
  <c r="AM55" i="3"/>
  <c r="AU55" i="3"/>
  <c r="BC55" i="3"/>
  <c r="BK55" i="3"/>
  <c r="BS55" i="3"/>
  <c r="CA55" i="3"/>
  <c r="CI55" i="3"/>
  <c r="CQ55" i="3"/>
  <c r="CY55" i="3"/>
  <c r="DG55" i="3"/>
  <c r="DO55" i="3"/>
  <c r="DW55" i="3"/>
  <c r="EE55" i="3"/>
  <c r="EM55" i="3"/>
  <c r="EU55" i="3"/>
  <c r="FC55" i="3"/>
  <c r="FK55" i="3"/>
  <c r="FS55" i="3"/>
  <c r="GA55" i="3"/>
  <c r="GI55" i="3"/>
  <c r="GQ55" i="3"/>
  <c r="GV55" i="3"/>
  <c r="HA55" i="3"/>
  <c r="HE55" i="3"/>
  <c r="HI55" i="3"/>
  <c r="HM55" i="3"/>
  <c r="HQ55" i="3"/>
  <c r="HU55" i="3"/>
  <c r="HY55" i="3"/>
  <c r="IC55" i="3"/>
  <c r="IG55" i="3"/>
  <c r="P55" i="3"/>
  <c r="AF55" i="3"/>
  <c r="AV55" i="3"/>
  <c r="BL55" i="3"/>
  <c r="CB55" i="3"/>
  <c r="CR55" i="3"/>
  <c r="DH55" i="3"/>
  <c r="DX55" i="3"/>
  <c r="EN55" i="3"/>
  <c r="FD55" i="3"/>
  <c r="FT55" i="3"/>
  <c r="GW55" i="3"/>
  <c r="HF55" i="3"/>
  <c r="HN55" i="3"/>
  <c r="HV55" i="3"/>
  <c r="ID55" i="3"/>
  <c r="S55" i="3"/>
  <c r="AI55" i="3"/>
  <c r="AY55" i="3"/>
  <c r="BO55" i="3"/>
  <c r="CE55" i="3"/>
  <c r="CU55" i="3"/>
  <c r="DK55" i="3"/>
  <c r="EA55" i="3"/>
  <c r="EQ55" i="3"/>
  <c r="FG55" i="3"/>
  <c r="FW55" i="3"/>
  <c r="GM55" i="3"/>
  <c r="GY55" i="3"/>
  <c r="HG55" i="3"/>
  <c r="HO55" i="3"/>
  <c r="HW55" i="3"/>
  <c r="IE55" i="3"/>
  <c r="AN55" i="3"/>
  <c r="BT55" i="3"/>
  <c r="CZ55" i="3"/>
  <c r="EF55" i="3"/>
  <c r="FL55" i="3"/>
  <c r="GR55" i="3"/>
  <c r="HJ55" i="3"/>
  <c r="HZ55" i="3"/>
  <c r="AQ55" i="3"/>
  <c r="BW55" i="3"/>
  <c r="DC55" i="3"/>
  <c r="EI55" i="3"/>
  <c r="FO55" i="3"/>
  <c r="GS55" i="3"/>
  <c r="HK55" i="3"/>
  <c r="IA55" i="3"/>
  <c r="X55" i="3"/>
  <c r="BD55" i="3"/>
  <c r="CJ55" i="3"/>
  <c r="DP55" i="3"/>
  <c r="EV55" i="3"/>
  <c r="GB55" i="3"/>
  <c r="HB55" i="3"/>
  <c r="HR55" i="3"/>
  <c r="IH55" i="3"/>
  <c r="BG55" i="3"/>
  <c r="GE55" i="3"/>
  <c r="CM55" i="3"/>
  <c r="HC55" i="3"/>
  <c r="DS55" i="3"/>
  <c r="HS55" i="3"/>
  <c r="EY55" i="3"/>
  <c r="II55" i="3"/>
  <c r="AA55" i="3"/>
  <c r="O86" i="3"/>
  <c r="S86" i="3"/>
  <c r="W86" i="3"/>
  <c r="AA86" i="3"/>
  <c r="AE86" i="3"/>
  <c r="AI86" i="3"/>
  <c r="AM86" i="3"/>
  <c r="AQ86" i="3"/>
  <c r="AU86" i="3"/>
  <c r="AY86" i="3"/>
  <c r="BG86" i="3"/>
  <c r="BK86" i="3"/>
  <c r="BO86" i="3"/>
  <c r="BS86" i="3"/>
  <c r="BW86" i="3"/>
  <c r="CA86" i="3"/>
  <c r="CE86" i="3"/>
  <c r="CI86" i="3"/>
  <c r="CM86" i="3"/>
  <c r="CQ86" i="3"/>
  <c r="CU86" i="3"/>
  <c r="CY86" i="3"/>
  <c r="DC86" i="3"/>
  <c r="DG86" i="3"/>
  <c r="DK86" i="3"/>
  <c r="DO86" i="3"/>
  <c r="DS86" i="3"/>
  <c r="DW86" i="3"/>
  <c r="EA86" i="3"/>
  <c r="EE86" i="3"/>
  <c r="EI86" i="3"/>
  <c r="EM86" i="3"/>
  <c r="EQ86" i="3"/>
  <c r="EU86" i="3"/>
  <c r="EY86" i="3"/>
  <c r="FC86" i="3"/>
  <c r="FG86" i="3"/>
  <c r="FK86" i="3"/>
  <c r="FO86" i="3"/>
  <c r="FS86" i="3"/>
  <c r="FW86" i="3"/>
  <c r="GA86" i="3"/>
  <c r="GE86" i="3"/>
  <c r="GI86" i="3"/>
  <c r="GM86" i="3"/>
  <c r="GQ86" i="3"/>
  <c r="GU86" i="3"/>
  <c r="GY86" i="3"/>
  <c r="HC86" i="3"/>
  <c r="HG86" i="3"/>
  <c r="HK86" i="3"/>
  <c r="HO86" i="3"/>
  <c r="HS86" i="3"/>
  <c r="HW86" i="3"/>
  <c r="IA86" i="3"/>
  <c r="IE86" i="3"/>
  <c r="II86" i="3"/>
  <c r="P86" i="3"/>
  <c r="T86" i="3"/>
  <c r="X86" i="3"/>
  <c r="AB86" i="3"/>
  <c r="AF86" i="3"/>
  <c r="AJ86" i="3"/>
  <c r="AN86" i="3"/>
  <c r="AR86" i="3"/>
  <c r="AV86" i="3"/>
  <c r="AZ86" i="3"/>
  <c r="BD86" i="3"/>
  <c r="BH86" i="3"/>
  <c r="BL86" i="3"/>
  <c r="BP86" i="3"/>
  <c r="BT86" i="3"/>
  <c r="BX86" i="3"/>
  <c r="CB86" i="3"/>
  <c r="CF86" i="3"/>
  <c r="CJ86" i="3"/>
  <c r="CN86" i="3"/>
  <c r="CR86" i="3"/>
  <c r="CV86" i="3"/>
  <c r="CZ86" i="3"/>
  <c r="DD86" i="3"/>
  <c r="DH86" i="3"/>
  <c r="DL86" i="3"/>
  <c r="DP86" i="3"/>
  <c r="DT86" i="3"/>
  <c r="DX86" i="3"/>
  <c r="EB86" i="3"/>
  <c r="EF86" i="3"/>
  <c r="EJ86" i="3"/>
  <c r="EN86" i="3"/>
  <c r="ER86" i="3"/>
  <c r="EV86" i="3"/>
  <c r="EZ86" i="3"/>
  <c r="FD86" i="3"/>
  <c r="FH86" i="3"/>
  <c r="FL86" i="3"/>
  <c r="FP86" i="3"/>
  <c r="FT86" i="3"/>
  <c r="FX86" i="3"/>
  <c r="GB86" i="3"/>
  <c r="GF86" i="3"/>
  <c r="GJ86" i="3"/>
  <c r="GN86" i="3"/>
  <c r="GR86" i="3"/>
  <c r="GV86" i="3"/>
  <c r="GZ86" i="3"/>
  <c r="HD86" i="3"/>
  <c r="HH86" i="3"/>
  <c r="HL86" i="3"/>
  <c r="HP86" i="3"/>
  <c r="HT86" i="3"/>
  <c r="HX86" i="3"/>
  <c r="IB86" i="3"/>
  <c r="IF86" i="3"/>
  <c r="N86" i="3"/>
  <c r="V86" i="3"/>
  <c r="AD86" i="3"/>
  <c r="AL86" i="3"/>
  <c r="AT86" i="3"/>
  <c r="BB86" i="3"/>
  <c r="BJ86" i="3"/>
  <c r="BR86" i="3"/>
  <c r="BZ86" i="3"/>
  <c r="CH86" i="3"/>
  <c r="CP86" i="3"/>
  <c r="CX86" i="3"/>
  <c r="DF86" i="3"/>
  <c r="DN86" i="3"/>
  <c r="DV86" i="3"/>
  <c r="ED86" i="3"/>
  <c r="EL86" i="3"/>
  <c r="ET86" i="3"/>
  <c r="FB86" i="3"/>
  <c r="FJ86" i="3"/>
  <c r="FR86" i="3"/>
  <c r="FZ86" i="3"/>
  <c r="GH86" i="3"/>
  <c r="GP86" i="3"/>
  <c r="GX86" i="3"/>
  <c r="HF86" i="3"/>
  <c r="HN86" i="3"/>
  <c r="HV86" i="3"/>
  <c r="ID86" i="3"/>
  <c r="U86" i="3"/>
  <c r="AG86" i="3"/>
  <c r="AP86" i="3"/>
  <c r="BA86" i="3"/>
  <c r="BM86" i="3"/>
  <c r="BV86" i="3"/>
  <c r="CG86" i="3"/>
  <c r="CS86" i="3"/>
  <c r="DB86" i="3"/>
  <c r="DM86" i="3"/>
  <c r="DY86" i="3"/>
  <c r="EH86" i="3"/>
  <c r="ES86" i="3"/>
  <c r="FE86" i="3"/>
  <c r="FN86" i="3"/>
  <c r="FY86" i="3"/>
  <c r="GK86" i="3"/>
  <c r="GT86" i="3"/>
  <c r="HE86" i="3"/>
  <c r="HZ86" i="3"/>
  <c r="M86" i="3"/>
  <c r="Y86" i="3"/>
  <c r="AH86" i="3"/>
  <c r="AS86" i="3"/>
  <c r="BE86" i="3"/>
  <c r="BN86" i="3"/>
  <c r="BY86" i="3"/>
  <c r="CK86" i="3"/>
  <c r="CT86" i="3"/>
  <c r="DE86" i="3"/>
  <c r="DQ86" i="3"/>
  <c r="DZ86" i="3"/>
  <c r="EK86" i="3"/>
  <c r="EW86" i="3"/>
  <c r="FF86" i="3"/>
  <c r="FQ86" i="3"/>
  <c r="GC86" i="3"/>
  <c r="GL86" i="3"/>
  <c r="GW86" i="3"/>
  <c r="HI86" i="3"/>
  <c r="HR86" i="3"/>
  <c r="IC86" i="3"/>
  <c r="Q86" i="3"/>
  <c r="Z86" i="3"/>
  <c r="AK86" i="3"/>
  <c r="AW86" i="3"/>
  <c r="BF86" i="3"/>
  <c r="BQ86" i="3"/>
  <c r="CC86" i="3"/>
  <c r="CL86" i="3"/>
  <c r="CW86" i="3"/>
  <c r="DI86" i="3"/>
  <c r="DR86" i="3"/>
  <c r="EC86" i="3"/>
  <c r="EO86" i="3"/>
  <c r="EX86" i="3"/>
  <c r="FI86" i="3"/>
  <c r="FU86" i="3"/>
  <c r="GD86" i="3"/>
  <c r="GO86" i="3"/>
  <c r="HA86" i="3"/>
  <c r="HJ86" i="3"/>
  <c r="HU86" i="3"/>
  <c r="IG86" i="3"/>
  <c r="AX86" i="3"/>
  <c r="CO86" i="3"/>
  <c r="EG86" i="3"/>
  <c r="FV86" i="3"/>
  <c r="HM86" i="3"/>
  <c r="R86" i="3"/>
  <c r="BI86" i="3"/>
  <c r="DA86" i="3"/>
  <c r="EP86" i="3"/>
  <c r="GG86" i="3"/>
  <c r="HY86" i="3"/>
  <c r="AC86" i="3"/>
  <c r="BU86" i="3"/>
  <c r="DJ86" i="3"/>
  <c r="FA86" i="3"/>
  <c r="GS86" i="3"/>
  <c r="IH86" i="3"/>
  <c r="DU86" i="3"/>
  <c r="AO86" i="3"/>
  <c r="HB86" i="3"/>
  <c r="FM86" i="3"/>
  <c r="CD86" i="3"/>
  <c r="O113" i="3"/>
  <c r="S113" i="3"/>
  <c r="W113" i="3"/>
  <c r="AA113" i="3"/>
  <c r="AE113" i="3"/>
  <c r="AI113" i="3"/>
  <c r="AM113" i="3"/>
  <c r="AQ113" i="3"/>
  <c r="AU113" i="3"/>
  <c r="AY113" i="3"/>
  <c r="BC113" i="3"/>
  <c r="BG113" i="3"/>
  <c r="BK113" i="3"/>
  <c r="BO113" i="3"/>
  <c r="BS113" i="3"/>
  <c r="BW113" i="3"/>
  <c r="CA113" i="3"/>
  <c r="CE113" i="3"/>
  <c r="CI113" i="3"/>
  <c r="CM113" i="3"/>
  <c r="CQ113" i="3"/>
  <c r="CU113" i="3"/>
  <c r="CY113" i="3"/>
  <c r="DG113" i="3"/>
  <c r="DK113" i="3"/>
  <c r="DO113" i="3"/>
  <c r="DS113" i="3"/>
  <c r="DW113" i="3"/>
  <c r="EA113" i="3"/>
  <c r="EE113" i="3"/>
  <c r="EI113" i="3"/>
  <c r="EM113" i="3"/>
  <c r="EQ113" i="3"/>
  <c r="EU113" i="3"/>
  <c r="EY113" i="3"/>
  <c r="FC113" i="3"/>
  <c r="FG113" i="3"/>
  <c r="FK113" i="3"/>
  <c r="FO113" i="3"/>
  <c r="FS113" i="3"/>
  <c r="FW113" i="3"/>
  <c r="GA113" i="3"/>
  <c r="GE113" i="3"/>
  <c r="GM113" i="3"/>
  <c r="GQ113" i="3"/>
  <c r="GU113" i="3"/>
  <c r="GY113" i="3"/>
  <c r="HC113" i="3"/>
  <c r="HG113" i="3"/>
  <c r="HK113" i="3"/>
  <c r="HO113" i="3"/>
  <c r="HS113" i="3"/>
  <c r="HW113" i="3"/>
  <c r="IA113" i="3"/>
  <c r="IE113" i="3"/>
  <c r="II113" i="3"/>
  <c r="P113" i="3"/>
  <c r="U113" i="3"/>
  <c r="Z113" i="3"/>
  <c r="AF113" i="3"/>
  <c r="AK113" i="3"/>
  <c r="AP113" i="3"/>
  <c r="AV113" i="3"/>
  <c r="BA113" i="3"/>
  <c r="BF113" i="3"/>
  <c r="BL113" i="3"/>
  <c r="BQ113" i="3"/>
  <c r="BV113" i="3"/>
  <c r="CB113" i="3"/>
  <c r="CG113" i="3"/>
  <c r="CL113" i="3"/>
  <c r="CR113" i="3"/>
  <c r="CW113" i="3"/>
  <c r="DB113" i="3"/>
  <c r="DH113" i="3"/>
  <c r="DM113" i="3"/>
  <c r="DR113" i="3"/>
  <c r="DX113" i="3"/>
  <c r="EC113" i="3"/>
  <c r="EH113" i="3"/>
  <c r="EN113" i="3"/>
  <c r="ES113" i="3"/>
  <c r="EX113" i="3"/>
  <c r="FD113" i="3"/>
  <c r="FI113" i="3"/>
  <c r="FN113" i="3"/>
  <c r="FT113" i="3"/>
  <c r="FY113" i="3"/>
  <c r="GD113" i="3"/>
  <c r="GO113" i="3"/>
  <c r="GT113" i="3"/>
  <c r="GZ113" i="3"/>
  <c r="HE113" i="3"/>
  <c r="HJ113" i="3"/>
  <c r="HP113" i="3"/>
  <c r="HU113" i="3"/>
  <c r="HZ113" i="3"/>
  <c r="IF113" i="3"/>
  <c r="M113" i="3"/>
  <c r="R113" i="3"/>
  <c r="X113" i="3"/>
  <c r="AC113" i="3"/>
  <c r="AH113" i="3"/>
  <c r="AN113" i="3"/>
  <c r="AS113" i="3"/>
  <c r="AX113" i="3"/>
  <c r="BD113" i="3"/>
  <c r="BI113" i="3"/>
  <c r="BN113" i="3"/>
  <c r="BT113" i="3"/>
  <c r="BY113" i="3"/>
  <c r="CD113" i="3"/>
  <c r="CJ113" i="3"/>
  <c r="CO113" i="3"/>
  <c r="CT113" i="3"/>
  <c r="CZ113" i="3"/>
  <c r="DE113" i="3"/>
  <c r="DJ113" i="3"/>
  <c r="DP113" i="3"/>
  <c r="DU113" i="3"/>
  <c r="DZ113" i="3"/>
  <c r="EF113" i="3"/>
  <c r="EK113" i="3"/>
  <c r="EP113" i="3"/>
  <c r="EV113" i="3"/>
  <c r="FA113" i="3"/>
  <c r="FF113" i="3"/>
  <c r="FL113" i="3"/>
  <c r="FQ113" i="3"/>
  <c r="FV113" i="3"/>
  <c r="GB113" i="3"/>
  <c r="GG113" i="3"/>
  <c r="GL113" i="3"/>
  <c r="GR113" i="3"/>
  <c r="GW113" i="3"/>
  <c r="HB113" i="3"/>
  <c r="HH113" i="3"/>
  <c r="HM113" i="3"/>
  <c r="HR113" i="3"/>
  <c r="HX113" i="3"/>
  <c r="IC113" i="3"/>
  <c r="IH113" i="3"/>
  <c r="V113" i="3"/>
  <c r="AG113" i="3"/>
  <c r="AR113" i="3"/>
  <c r="BB113" i="3"/>
  <c r="BM113" i="3"/>
  <c r="BX113" i="3"/>
  <c r="CH113" i="3"/>
  <c r="CS113" i="3"/>
  <c r="DD113" i="3"/>
  <c r="DN113" i="3"/>
  <c r="DY113" i="3"/>
  <c r="EJ113" i="3"/>
  <c r="ET113" i="3"/>
  <c r="FE113" i="3"/>
  <c r="FP113" i="3"/>
  <c r="FZ113" i="3"/>
  <c r="GK113" i="3"/>
  <c r="GV113" i="3"/>
  <c r="HF113" i="3"/>
  <c r="HQ113" i="3"/>
  <c r="IB113" i="3"/>
  <c r="AB113" i="3"/>
  <c r="AL113" i="3"/>
  <c r="AW113" i="3"/>
  <c r="BH113" i="3"/>
  <c r="BR113" i="3"/>
  <c r="CC113" i="3"/>
  <c r="CN113" i="3"/>
  <c r="CX113" i="3"/>
  <c r="DI113" i="3"/>
  <c r="DT113" i="3"/>
  <c r="ED113" i="3"/>
  <c r="EO113" i="3"/>
  <c r="EZ113" i="3"/>
  <c r="FJ113" i="3"/>
  <c r="FU113" i="3"/>
  <c r="GF113" i="3"/>
  <c r="GP113" i="3"/>
  <c r="HA113" i="3"/>
  <c r="HL113" i="3"/>
  <c r="HV113" i="3"/>
  <c r="IG113" i="3"/>
  <c r="N113" i="3"/>
  <c r="AJ113" i="3"/>
  <c r="BE113" i="3"/>
  <c r="BZ113" i="3"/>
  <c r="CV113" i="3"/>
  <c r="DQ113" i="3"/>
  <c r="EL113" i="3"/>
  <c r="FH113" i="3"/>
  <c r="GC113" i="3"/>
  <c r="GX113" i="3"/>
  <c r="HT113" i="3"/>
  <c r="T113" i="3"/>
  <c r="AO113" i="3"/>
  <c r="BJ113" i="3"/>
  <c r="CF113" i="3"/>
  <c r="DA113" i="3"/>
  <c r="DV113" i="3"/>
  <c r="ER113" i="3"/>
  <c r="FM113" i="3"/>
  <c r="GH113" i="3"/>
  <c r="HD113" i="3"/>
  <c r="HY113" i="3"/>
  <c r="Y113" i="3"/>
  <c r="AT113" i="3"/>
  <c r="BP113" i="3"/>
  <c r="CK113" i="3"/>
  <c r="DF113" i="3"/>
  <c r="EB113" i="3"/>
  <c r="EW113" i="3"/>
  <c r="FR113" i="3"/>
  <c r="GN113" i="3"/>
  <c r="HI113" i="3"/>
  <c r="ID113" i="3"/>
  <c r="BU113" i="3"/>
  <c r="FB113" i="3"/>
  <c r="AZ113" i="3"/>
  <c r="EG113" i="3"/>
  <c r="HN113" i="3"/>
  <c r="FX113" i="3"/>
  <c r="AD113" i="3"/>
  <c r="GS113" i="3"/>
  <c r="CP113" i="3"/>
  <c r="DL113" i="3"/>
  <c r="M144" i="2"/>
  <c r="P143" i="3"/>
  <c r="T143" i="3"/>
  <c r="X143" i="3"/>
  <c r="AB143" i="3"/>
  <c r="AF143" i="3"/>
  <c r="AJ143" i="3"/>
  <c r="AN143" i="3"/>
  <c r="AR143" i="3"/>
  <c r="AV143" i="3"/>
  <c r="AZ143" i="3"/>
  <c r="BD143" i="3"/>
  <c r="BH143" i="3"/>
  <c r="BL143" i="3"/>
  <c r="BP143" i="3"/>
  <c r="BT143" i="3"/>
  <c r="BX143" i="3"/>
  <c r="CB143" i="3"/>
  <c r="CF143" i="3"/>
  <c r="CJ143" i="3"/>
  <c r="CN143" i="3"/>
  <c r="CR143" i="3"/>
  <c r="CV143" i="3"/>
  <c r="CZ143" i="3"/>
  <c r="DD143" i="3"/>
  <c r="DH143" i="3"/>
  <c r="DL143" i="3"/>
  <c r="DP143" i="3"/>
  <c r="DT143" i="3"/>
  <c r="DX143" i="3"/>
  <c r="EB143" i="3"/>
  <c r="EF143" i="3"/>
  <c r="EJ143" i="3"/>
  <c r="EN143" i="3"/>
  <c r="ER143" i="3"/>
  <c r="EV143" i="3"/>
  <c r="EZ143" i="3"/>
  <c r="FD143" i="3"/>
  <c r="FH143" i="3"/>
  <c r="FL143" i="3"/>
  <c r="FP143" i="3"/>
  <c r="FT143" i="3"/>
  <c r="FX143" i="3"/>
  <c r="GB143" i="3"/>
  <c r="GF143" i="3"/>
  <c r="GJ143" i="3"/>
  <c r="GN143" i="3"/>
  <c r="GR143" i="3"/>
  <c r="GV143" i="3"/>
  <c r="GZ143" i="3"/>
  <c r="HD143" i="3"/>
  <c r="HH143" i="3"/>
  <c r="HL143" i="3"/>
  <c r="HP143" i="3"/>
  <c r="HT143" i="3"/>
  <c r="HX143" i="3"/>
  <c r="IB143" i="3"/>
  <c r="IF143" i="3"/>
  <c r="O143" i="3"/>
  <c r="U143" i="3"/>
  <c r="Z143" i="3"/>
  <c r="AE143" i="3"/>
  <c r="AK143" i="3"/>
  <c r="AP143" i="3"/>
  <c r="AU143" i="3"/>
  <c r="BA143" i="3"/>
  <c r="BF143" i="3"/>
  <c r="BK143" i="3"/>
  <c r="BQ143" i="3"/>
  <c r="BV143" i="3"/>
  <c r="CA143" i="3"/>
  <c r="CG143" i="3"/>
  <c r="CL143" i="3"/>
  <c r="CQ143" i="3"/>
  <c r="CW143" i="3"/>
  <c r="DB143" i="3"/>
  <c r="DG143" i="3"/>
  <c r="DM143" i="3"/>
  <c r="DR143" i="3"/>
  <c r="DW143" i="3"/>
  <c r="EC143" i="3"/>
  <c r="EH143" i="3"/>
  <c r="EM143" i="3"/>
  <c r="ES143" i="3"/>
  <c r="EX143" i="3"/>
  <c r="FC143" i="3"/>
  <c r="FI143" i="3"/>
  <c r="FN143" i="3"/>
  <c r="FS143" i="3"/>
  <c r="FY143" i="3"/>
  <c r="GD143" i="3"/>
  <c r="GI143" i="3"/>
  <c r="GO143" i="3"/>
  <c r="GT143" i="3"/>
  <c r="GY143" i="3"/>
  <c r="HE143" i="3"/>
  <c r="HJ143" i="3"/>
  <c r="HO143" i="3"/>
  <c r="HU143" i="3"/>
  <c r="HZ143" i="3"/>
  <c r="IE143" i="3"/>
  <c r="M143" i="3"/>
  <c r="R143" i="3"/>
  <c r="W143" i="3"/>
  <c r="AC143" i="3"/>
  <c r="AH143" i="3"/>
  <c r="AM143" i="3"/>
  <c r="AS143" i="3"/>
  <c r="AX143" i="3"/>
  <c r="BC143" i="3"/>
  <c r="BI143" i="3"/>
  <c r="BN143" i="3"/>
  <c r="BS143" i="3"/>
  <c r="BY143" i="3"/>
  <c r="CD143" i="3"/>
  <c r="CI143" i="3"/>
  <c r="CO143" i="3"/>
  <c r="CT143" i="3"/>
  <c r="CY143" i="3"/>
  <c r="DE143" i="3"/>
  <c r="DJ143" i="3"/>
  <c r="DO143" i="3"/>
  <c r="DU143" i="3"/>
  <c r="DZ143" i="3"/>
  <c r="EE143" i="3"/>
  <c r="EK143" i="3"/>
  <c r="EP143" i="3"/>
  <c r="EU143" i="3"/>
  <c r="FA143" i="3"/>
  <c r="FF143" i="3"/>
  <c r="FK143" i="3"/>
  <c r="FQ143" i="3"/>
  <c r="FV143" i="3"/>
  <c r="GA143" i="3"/>
  <c r="GG143" i="3"/>
  <c r="GL143" i="3"/>
  <c r="GQ143" i="3"/>
  <c r="GW143" i="3"/>
  <c r="HB143" i="3"/>
  <c r="HG143" i="3"/>
  <c r="HM143" i="3"/>
  <c r="HR143" i="3"/>
  <c r="HW143" i="3"/>
  <c r="IC143" i="3"/>
  <c r="IH143" i="3"/>
  <c r="Q143" i="3"/>
  <c r="AA143" i="3"/>
  <c r="AL143" i="3"/>
  <c r="AW143" i="3"/>
  <c r="BG143" i="3"/>
  <c r="BR143" i="3"/>
  <c r="CC143" i="3"/>
  <c r="CM143" i="3"/>
  <c r="CX143" i="3"/>
  <c r="DI143" i="3"/>
  <c r="DS143" i="3"/>
  <c r="ED143" i="3"/>
  <c r="EO143" i="3"/>
  <c r="EY143" i="3"/>
  <c r="FJ143" i="3"/>
  <c r="FU143" i="3"/>
  <c r="GE143" i="3"/>
  <c r="GP143" i="3"/>
  <c r="HA143" i="3"/>
  <c r="HK143" i="3"/>
  <c r="HV143" i="3"/>
  <c r="IG143" i="3"/>
  <c r="S143" i="3"/>
  <c r="AD143" i="3"/>
  <c r="AO143" i="3"/>
  <c r="AY143" i="3"/>
  <c r="BJ143" i="3"/>
  <c r="BU143" i="3"/>
  <c r="CE143" i="3"/>
  <c r="CP143" i="3"/>
  <c r="DA143" i="3"/>
  <c r="DK143" i="3"/>
  <c r="DV143" i="3"/>
  <c r="EG143" i="3"/>
  <c r="EQ143" i="3"/>
  <c r="FB143" i="3"/>
  <c r="FM143" i="3"/>
  <c r="FW143" i="3"/>
  <c r="GH143" i="3"/>
  <c r="GS143" i="3"/>
  <c r="HC143" i="3"/>
  <c r="HN143" i="3"/>
  <c r="HY143" i="3"/>
  <c r="II143" i="3"/>
  <c r="Y143" i="3"/>
  <c r="AT143" i="3"/>
  <c r="BO143" i="3"/>
  <c r="CK143" i="3"/>
  <c r="DF143" i="3"/>
  <c r="EA143" i="3"/>
  <c r="EW143" i="3"/>
  <c r="FR143" i="3"/>
  <c r="GM143" i="3"/>
  <c r="HI143" i="3"/>
  <c r="ID143" i="3"/>
  <c r="AI143" i="3"/>
  <c r="BM143" i="3"/>
  <c r="CS143" i="3"/>
  <c r="DQ143" i="3"/>
  <c r="ET143" i="3"/>
  <c r="FZ143" i="3"/>
  <c r="GX143" i="3"/>
  <c r="IA143" i="3"/>
  <c r="CU143" i="3"/>
  <c r="FE143" i="3"/>
  <c r="HF143" i="3"/>
  <c r="V143" i="3"/>
  <c r="BB143" i="3"/>
  <c r="BZ143" i="3"/>
  <c r="DC143" i="3"/>
  <c r="EI143" i="3"/>
  <c r="FG143" i="3"/>
  <c r="GK143" i="3"/>
  <c r="HQ143" i="3"/>
  <c r="AG143" i="3"/>
  <c r="BE143" i="3"/>
  <c r="CH143" i="3"/>
  <c r="DN143" i="3"/>
  <c r="EL143" i="3"/>
  <c r="FO143" i="3"/>
  <c r="GU143" i="3"/>
  <c r="HS143" i="3"/>
  <c r="N143" i="3"/>
  <c r="AQ143" i="3"/>
  <c r="BW143" i="3"/>
  <c r="DY143" i="3"/>
  <c r="GC143" i="3"/>
  <c r="M168" i="3"/>
  <c r="Q168" i="3"/>
  <c r="U168" i="3"/>
  <c r="Y168" i="3"/>
  <c r="AC168" i="3"/>
  <c r="AG168" i="3"/>
  <c r="AK168" i="3"/>
  <c r="AO168" i="3"/>
  <c r="AS168" i="3"/>
  <c r="AW168" i="3"/>
  <c r="BA168" i="3"/>
  <c r="BE168" i="3"/>
  <c r="BI168" i="3"/>
  <c r="BM168" i="3"/>
  <c r="BQ168" i="3"/>
  <c r="BU168" i="3"/>
  <c r="BY168" i="3"/>
  <c r="CC168" i="3"/>
  <c r="CG168" i="3"/>
  <c r="CK168" i="3"/>
  <c r="CO168" i="3"/>
  <c r="CS168" i="3"/>
  <c r="CW168" i="3"/>
  <c r="DA168" i="3"/>
  <c r="DE168" i="3"/>
  <c r="DI168" i="3"/>
  <c r="DM168" i="3"/>
  <c r="DQ168" i="3"/>
  <c r="DU168" i="3"/>
  <c r="DY168" i="3"/>
  <c r="EC168" i="3"/>
  <c r="EG168" i="3"/>
  <c r="EK168" i="3"/>
  <c r="EO168" i="3"/>
  <c r="ES168" i="3"/>
  <c r="EW168" i="3"/>
  <c r="FA168" i="3"/>
  <c r="FE168" i="3"/>
  <c r="FI168" i="3"/>
  <c r="FM168" i="3"/>
  <c r="FQ168" i="3"/>
  <c r="FU168" i="3"/>
  <c r="FY168" i="3"/>
  <c r="GC168" i="3"/>
  <c r="GG168" i="3"/>
  <c r="GK168" i="3"/>
  <c r="GO168" i="3"/>
  <c r="GS168" i="3"/>
  <c r="GW168" i="3"/>
  <c r="HA168" i="3"/>
  <c r="HE168" i="3"/>
  <c r="HI168" i="3"/>
  <c r="HM168" i="3"/>
  <c r="HQ168" i="3"/>
  <c r="HU168" i="3"/>
  <c r="HY168" i="3"/>
  <c r="IC168" i="3"/>
  <c r="IG168" i="3"/>
  <c r="O168" i="3"/>
  <c r="S168" i="3"/>
  <c r="W168" i="3"/>
  <c r="AA168" i="3"/>
  <c r="AE168" i="3"/>
  <c r="AI168" i="3"/>
  <c r="AM168" i="3"/>
  <c r="AQ168" i="3"/>
  <c r="AU168" i="3"/>
  <c r="AY168" i="3"/>
  <c r="BC168" i="3"/>
  <c r="BG168" i="3"/>
  <c r="BK168" i="3"/>
  <c r="BO168" i="3"/>
  <c r="BS168" i="3"/>
  <c r="BW168" i="3"/>
  <c r="CA168" i="3"/>
  <c r="CE168" i="3"/>
  <c r="CI168" i="3"/>
  <c r="CM168" i="3"/>
  <c r="CQ168" i="3"/>
  <c r="CU168" i="3"/>
  <c r="CY168" i="3"/>
  <c r="DC168" i="3"/>
  <c r="DG168" i="3"/>
  <c r="DK168" i="3"/>
  <c r="DO168" i="3"/>
  <c r="DS168" i="3"/>
  <c r="DW168" i="3"/>
  <c r="EA168" i="3"/>
  <c r="EE168" i="3"/>
  <c r="EI168" i="3"/>
  <c r="EM168" i="3"/>
  <c r="EQ168" i="3"/>
  <c r="EU168" i="3"/>
  <c r="EY168" i="3"/>
  <c r="FC168" i="3"/>
  <c r="FG168" i="3"/>
  <c r="FK168" i="3"/>
  <c r="FO168" i="3"/>
  <c r="FS168" i="3"/>
  <c r="FW168" i="3"/>
  <c r="GA168" i="3"/>
  <c r="GE168" i="3"/>
  <c r="GM168" i="3"/>
  <c r="GQ168" i="3"/>
  <c r="GU168" i="3"/>
  <c r="GY168" i="3"/>
  <c r="HC168" i="3"/>
  <c r="HG168" i="3"/>
  <c r="HK168" i="3"/>
  <c r="HO168" i="3"/>
  <c r="HS168" i="3"/>
  <c r="HW168" i="3"/>
  <c r="IA168" i="3"/>
  <c r="IE168" i="3"/>
  <c r="II168" i="3"/>
  <c r="R168" i="3"/>
  <c r="Z168" i="3"/>
  <c r="AH168" i="3"/>
  <c r="AP168" i="3"/>
  <c r="AX168" i="3"/>
  <c r="BF168" i="3"/>
  <c r="BN168" i="3"/>
  <c r="BV168" i="3"/>
  <c r="CD168" i="3"/>
  <c r="CL168" i="3"/>
  <c r="CT168" i="3"/>
  <c r="DB168" i="3"/>
  <c r="DJ168" i="3"/>
  <c r="DR168" i="3"/>
  <c r="DZ168" i="3"/>
  <c r="EH168" i="3"/>
  <c r="EP168" i="3"/>
  <c r="EX168" i="3"/>
  <c r="FF168" i="3"/>
  <c r="FN168" i="3"/>
  <c r="FV168" i="3"/>
  <c r="GD168" i="3"/>
  <c r="GL168" i="3"/>
  <c r="GT168" i="3"/>
  <c r="HB168" i="3"/>
  <c r="HJ168" i="3"/>
  <c r="HR168" i="3"/>
  <c r="HZ168" i="3"/>
  <c r="IH168" i="3"/>
  <c r="T168" i="3"/>
  <c r="AB168" i="3"/>
  <c r="AJ168" i="3"/>
  <c r="AR168" i="3"/>
  <c r="AZ168" i="3"/>
  <c r="BH168" i="3"/>
  <c r="BP168" i="3"/>
  <c r="BX168" i="3"/>
  <c r="CF168" i="3"/>
  <c r="CN168" i="3"/>
  <c r="CV168" i="3"/>
  <c r="DD168" i="3"/>
  <c r="DL168" i="3"/>
  <c r="DT168" i="3"/>
  <c r="EB168" i="3"/>
  <c r="EJ168" i="3"/>
  <c r="ER168" i="3"/>
  <c r="EZ168" i="3"/>
  <c r="FH168" i="3"/>
  <c r="FP168" i="3"/>
  <c r="FX168" i="3"/>
  <c r="GF168" i="3"/>
  <c r="GN168" i="3"/>
  <c r="GV168" i="3"/>
  <c r="HD168" i="3"/>
  <c r="HL168" i="3"/>
  <c r="HT168" i="3"/>
  <c r="IB168" i="3"/>
  <c r="V168" i="3"/>
  <c r="AL168" i="3"/>
  <c r="BB168" i="3"/>
  <c r="BR168" i="3"/>
  <c r="CH168" i="3"/>
  <c r="CX168" i="3"/>
  <c r="DN168" i="3"/>
  <c r="ED168" i="3"/>
  <c r="ET168" i="3"/>
  <c r="FJ168" i="3"/>
  <c r="FZ168" i="3"/>
  <c r="GP168" i="3"/>
  <c r="HF168" i="3"/>
  <c r="HV168" i="3"/>
  <c r="AN168" i="3"/>
  <c r="CJ168" i="3"/>
  <c r="EF168" i="3"/>
  <c r="GB168" i="3"/>
  <c r="HH168" i="3"/>
  <c r="N168" i="3"/>
  <c r="AD168" i="3"/>
  <c r="AT168" i="3"/>
  <c r="BJ168" i="3"/>
  <c r="BZ168" i="3"/>
  <c r="CP168" i="3"/>
  <c r="DF168" i="3"/>
  <c r="DV168" i="3"/>
  <c r="EL168" i="3"/>
  <c r="FB168" i="3"/>
  <c r="FR168" i="3"/>
  <c r="GH168" i="3"/>
  <c r="GX168" i="3"/>
  <c r="HN168" i="3"/>
  <c r="ID168" i="3"/>
  <c r="P168" i="3"/>
  <c r="AF168" i="3"/>
  <c r="AV168" i="3"/>
  <c r="BL168" i="3"/>
  <c r="CB168" i="3"/>
  <c r="CR168" i="3"/>
  <c r="DH168" i="3"/>
  <c r="DX168" i="3"/>
  <c r="EN168" i="3"/>
  <c r="FD168" i="3"/>
  <c r="FT168" i="3"/>
  <c r="GJ168" i="3"/>
  <c r="GZ168" i="3"/>
  <c r="HP168" i="3"/>
  <c r="IF168" i="3"/>
  <c r="X168" i="3"/>
  <c r="BD168" i="3"/>
  <c r="BT168" i="3"/>
  <c r="CZ168" i="3"/>
  <c r="DP168" i="3"/>
  <c r="EV168" i="3"/>
  <c r="FL168" i="3"/>
  <c r="GR168" i="3"/>
  <c r="HX168" i="3"/>
  <c r="M199" i="3"/>
  <c r="Q199" i="3"/>
  <c r="U199" i="3"/>
  <c r="Y199" i="3"/>
  <c r="AC199" i="3"/>
  <c r="AG199" i="3"/>
  <c r="AK199" i="3"/>
  <c r="AO199" i="3"/>
  <c r="AS199" i="3"/>
  <c r="AW199" i="3"/>
  <c r="BA199" i="3"/>
  <c r="BE199" i="3"/>
  <c r="BI199" i="3"/>
  <c r="BM199" i="3"/>
  <c r="BQ199" i="3"/>
  <c r="BU199" i="3"/>
  <c r="BY199" i="3"/>
  <c r="CC199" i="3"/>
  <c r="CG199" i="3"/>
  <c r="CK199" i="3"/>
  <c r="CO199" i="3"/>
  <c r="CS199" i="3"/>
  <c r="CW199" i="3"/>
  <c r="DA199" i="3"/>
  <c r="DE199" i="3"/>
  <c r="DI199" i="3"/>
  <c r="DM199" i="3"/>
  <c r="DQ199" i="3"/>
  <c r="DU199" i="3"/>
  <c r="DY199" i="3"/>
  <c r="EC199" i="3"/>
  <c r="EG199" i="3"/>
  <c r="EK199" i="3"/>
  <c r="EO199" i="3"/>
  <c r="ES199" i="3"/>
  <c r="EW199" i="3"/>
  <c r="FA199" i="3"/>
  <c r="FE199" i="3"/>
  <c r="FI199" i="3"/>
  <c r="FM199" i="3"/>
  <c r="FQ199" i="3"/>
  <c r="FU199" i="3"/>
  <c r="FY199" i="3"/>
  <c r="GC199" i="3"/>
  <c r="GG199" i="3"/>
  <c r="GK199" i="3"/>
  <c r="GO199" i="3"/>
  <c r="GS199" i="3"/>
  <c r="GW199" i="3"/>
  <c r="HA199" i="3"/>
  <c r="HE199" i="3"/>
  <c r="HI199" i="3"/>
  <c r="HM199" i="3"/>
  <c r="HQ199" i="3"/>
  <c r="HU199" i="3"/>
  <c r="HY199" i="3"/>
  <c r="IC199" i="3"/>
  <c r="IG199" i="3"/>
  <c r="N199" i="3"/>
  <c r="R199" i="3"/>
  <c r="V199" i="3"/>
  <c r="Z199" i="3"/>
  <c r="AD199" i="3"/>
  <c r="AH199" i="3"/>
  <c r="AL199" i="3"/>
  <c r="AP199" i="3"/>
  <c r="AT199" i="3"/>
  <c r="AX199" i="3"/>
  <c r="BB199" i="3"/>
  <c r="BF199" i="3"/>
  <c r="BJ199" i="3"/>
  <c r="BN199" i="3"/>
  <c r="BR199" i="3"/>
  <c r="BV199" i="3"/>
  <c r="BZ199" i="3"/>
  <c r="CD199" i="3"/>
  <c r="CH199" i="3"/>
  <c r="CL199" i="3"/>
  <c r="CP199" i="3"/>
  <c r="CT199" i="3"/>
  <c r="CX199" i="3"/>
  <c r="DB199" i="3"/>
  <c r="DF199" i="3"/>
  <c r="DJ199" i="3"/>
  <c r="DN199" i="3"/>
  <c r="DR199" i="3"/>
  <c r="DV199" i="3"/>
  <c r="DZ199" i="3"/>
  <c r="ED199" i="3"/>
  <c r="EH199" i="3"/>
  <c r="EL199" i="3"/>
  <c r="EP199" i="3"/>
  <c r="ET199" i="3"/>
  <c r="EX199" i="3"/>
  <c r="FB199" i="3"/>
  <c r="FF199" i="3"/>
  <c r="FJ199" i="3"/>
  <c r="FN199" i="3"/>
  <c r="FR199" i="3"/>
  <c r="FV199" i="3"/>
  <c r="FZ199" i="3"/>
  <c r="GD199" i="3"/>
  <c r="GH199" i="3"/>
  <c r="GL199" i="3"/>
  <c r="GP199" i="3"/>
  <c r="GT199" i="3"/>
  <c r="GX199" i="3"/>
  <c r="HB199" i="3"/>
  <c r="HF199" i="3"/>
  <c r="HJ199" i="3"/>
  <c r="HN199" i="3"/>
  <c r="HR199" i="3"/>
  <c r="HV199" i="3"/>
  <c r="HZ199" i="3"/>
  <c r="ID199" i="3"/>
  <c r="IH199" i="3"/>
  <c r="O199" i="3"/>
  <c r="W199" i="3"/>
  <c r="AE199" i="3"/>
  <c r="AM199" i="3"/>
  <c r="AU199" i="3"/>
  <c r="BC199" i="3"/>
  <c r="BK199" i="3"/>
  <c r="BS199" i="3"/>
  <c r="CA199" i="3"/>
  <c r="CI199" i="3"/>
  <c r="CQ199" i="3"/>
  <c r="CY199" i="3"/>
  <c r="DG199" i="3"/>
  <c r="DO199" i="3"/>
  <c r="DW199" i="3"/>
  <c r="EE199" i="3"/>
  <c r="EM199" i="3"/>
  <c r="EU199" i="3"/>
  <c r="FC199" i="3"/>
  <c r="FK199" i="3"/>
  <c r="FS199" i="3"/>
  <c r="GA199" i="3"/>
  <c r="GI199" i="3"/>
  <c r="GQ199" i="3"/>
  <c r="GY199" i="3"/>
  <c r="HG199" i="3"/>
  <c r="HO199" i="3"/>
  <c r="HW199" i="3"/>
  <c r="IE199" i="3"/>
  <c r="S199" i="3"/>
  <c r="AA199" i="3"/>
  <c r="AI199" i="3"/>
  <c r="AQ199" i="3"/>
  <c r="AY199" i="3"/>
  <c r="BG199" i="3"/>
  <c r="BO199" i="3"/>
  <c r="BW199" i="3"/>
  <c r="CE199" i="3"/>
  <c r="CM199" i="3"/>
  <c r="CU199" i="3"/>
  <c r="DC199" i="3"/>
  <c r="DK199" i="3"/>
  <c r="DS199" i="3"/>
  <c r="EA199" i="3"/>
  <c r="EI199" i="3"/>
  <c r="EQ199" i="3"/>
  <c r="EY199" i="3"/>
  <c r="FG199" i="3"/>
  <c r="FO199" i="3"/>
  <c r="FW199" i="3"/>
  <c r="GE199" i="3"/>
  <c r="GM199" i="3"/>
  <c r="GU199" i="3"/>
  <c r="HC199" i="3"/>
  <c r="HK199" i="3"/>
  <c r="HS199" i="3"/>
  <c r="IA199" i="3"/>
  <c r="II199" i="3"/>
  <c r="T199" i="3"/>
  <c r="AB199" i="3"/>
  <c r="AJ199" i="3"/>
  <c r="AR199" i="3"/>
  <c r="AZ199" i="3"/>
  <c r="BH199" i="3"/>
  <c r="BP199" i="3"/>
  <c r="BX199" i="3"/>
  <c r="CF199" i="3"/>
  <c r="CN199" i="3"/>
  <c r="CV199" i="3"/>
  <c r="DD199" i="3"/>
  <c r="DL199" i="3"/>
  <c r="DT199" i="3"/>
  <c r="EB199" i="3"/>
  <c r="EJ199" i="3"/>
  <c r="ER199" i="3"/>
  <c r="EZ199" i="3"/>
  <c r="FH199" i="3"/>
  <c r="FP199" i="3"/>
  <c r="FX199" i="3"/>
  <c r="GF199" i="3"/>
  <c r="GN199" i="3"/>
  <c r="GV199" i="3"/>
  <c r="HD199" i="3"/>
  <c r="HL199" i="3"/>
  <c r="HT199" i="3"/>
  <c r="IB199" i="3"/>
  <c r="X199" i="3"/>
  <c r="BD199" i="3"/>
  <c r="CJ199" i="3"/>
  <c r="DP199" i="3"/>
  <c r="EV199" i="3"/>
  <c r="GB199" i="3"/>
  <c r="HH199" i="3"/>
  <c r="AF199" i="3"/>
  <c r="BL199" i="3"/>
  <c r="CR199" i="3"/>
  <c r="DX199" i="3"/>
  <c r="FD199" i="3"/>
  <c r="GJ199" i="3"/>
  <c r="HP199" i="3"/>
  <c r="AN199" i="3"/>
  <c r="BT199" i="3"/>
  <c r="CZ199" i="3"/>
  <c r="EF199" i="3"/>
  <c r="FL199" i="3"/>
  <c r="GR199" i="3"/>
  <c r="HX199" i="3"/>
  <c r="P199" i="3"/>
  <c r="AV199" i="3"/>
  <c r="CB199" i="3"/>
  <c r="DH199" i="3"/>
  <c r="EN199" i="3"/>
  <c r="FT199" i="3"/>
  <c r="GZ199" i="3"/>
  <c r="IF199" i="3"/>
  <c r="N231" i="3"/>
  <c r="R231" i="3"/>
  <c r="V231" i="3"/>
  <c r="Z231" i="3"/>
  <c r="AD231" i="3"/>
  <c r="AH231" i="3"/>
  <c r="AL231" i="3"/>
  <c r="AP231" i="3"/>
  <c r="AT231" i="3"/>
  <c r="AX231" i="3"/>
  <c r="BB231" i="3"/>
  <c r="BF231" i="3"/>
  <c r="BJ231" i="3"/>
  <c r="BN231" i="3"/>
  <c r="BR231" i="3"/>
  <c r="BV231" i="3"/>
  <c r="BZ231" i="3"/>
  <c r="CD231" i="3"/>
  <c r="CH231" i="3"/>
  <c r="CL231" i="3"/>
  <c r="CP231" i="3"/>
  <c r="CT231" i="3"/>
  <c r="CX231" i="3"/>
  <c r="DB231" i="3"/>
  <c r="DF231" i="3"/>
  <c r="DJ231" i="3"/>
  <c r="DN231" i="3"/>
  <c r="DR231" i="3"/>
  <c r="DV231" i="3"/>
  <c r="DZ231" i="3"/>
  <c r="ED231" i="3"/>
  <c r="EH231" i="3"/>
  <c r="EL231" i="3"/>
  <c r="EP231" i="3"/>
  <c r="ET231" i="3"/>
  <c r="EX231" i="3"/>
  <c r="FB231" i="3"/>
  <c r="FF231" i="3"/>
  <c r="FJ231" i="3"/>
  <c r="FN231" i="3"/>
  <c r="FR231" i="3"/>
  <c r="FV231" i="3"/>
  <c r="FZ231" i="3"/>
  <c r="GD231" i="3"/>
  <c r="GH231" i="3"/>
  <c r="GL231" i="3"/>
  <c r="GP231" i="3"/>
  <c r="GT231" i="3"/>
  <c r="GX231" i="3"/>
  <c r="HB231" i="3"/>
  <c r="HF231" i="3"/>
  <c r="HJ231" i="3"/>
  <c r="HN231" i="3"/>
  <c r="HR231" i="3"/>
  <c r="HV231" i="3"/>
  <c r="HZ231" i="3"/>
  <c r="ID231" i="3"/>
  <c r="IH231" i="3"/>
  <c r="M231" i="3"/>
  <c r="S231" i="3"/>
  <c r="X231" i="3"/>
  <c r="AC231" i="3"/>
  <c r="AI231" i="3"/>
  <c r="AN231" i="3"/>
  <c r="AS231" i="3"/>
  <c r="AY231" i="3"/>
  <c r="BD231" i="3"/>
  <c r="BI231" i="3"/>
  <c r="BO231" i="3"/>
  <c r="BT231" i="3"/>
  <c r="BY231" i="3"/>
  <c r="CE231" i="3"/>
  <c r="CJ231" i="3"/>
  <c r="CO231" i="3"/>
  <c r="CU231" i="3"/>
  <c r="CZ231" i="3"/>
  <c r="DE231" i="3"/>
  <c r="DK231" i="3"/>
  <c r="DP231" i="3"/>
  <c r="DU231" i="3"/>
  <c r="EA231" i="3"/>
  <c r="EF231" i="3"/>
  <c r="EK231" i="3"/>
  <c r="EQ231" i="3"/>
  <c r="EV231" i="3"/>
  <c r="FA231" i="3"/>
  <c r="FG231" i="3"/>
  <c r="FL231" i="3"/>
  <c r="FQ231" i="3"/>
  <c r="FW231" i="3"/>
  <c r="GB231" i="3"/>
  <c r="GG231" i="3"/>
  <c r="GM231" i="3"/>
  <c r="GR231" i="3"/>
  <c r="GW231" i="3"/>
  <c r="HC231" i="3"/>
  <c r="HH231" i="3"/>
  <c r="HM231" i="3"/>
  <c r="HS231" i="3"/>
  <c r="HX231" i="3"/>
  <c r="IC231" i="3"/>
  <c r="II231" i="3"/>
  <c r="P231" i="3"/>
  <c r="U231" i="3"/>
  <c r="AA231" i="3"/>
  <c r="AF231" i="3"/>
  <c r="AK231" i="3"/>
  <c r="AQ231" i="3"/>
  <c r="AV231" i="3"/>
  <c r="BA231" i="3"/>
  <c r="BG231" i="3"/>
  <c r="BL231" i="3"/>
  <c r="BQ231" i="3"/>
  <c r="BW231" i="3"/>
  <c r="CB231" i="3"/>
  <c r="CG231" i="3"/>
  <c r="CM231" i="3"/>
  <c r="CR231" i="3"/>
  <c r="CW231" i="3"/>
  <c r="DC231" i="3"/>
  <c r="DH231" i="3"/>
  <c r="DM231" i="3"/>
  <c r="DS231" i="3"/>
  <c r="DX231" i="3"/>
  <c r="EC231" i="3"/>
  <c r="EI231" i="3"/>
  <c r="EN231" i="3"/>
  <c r="ES231" i="3"/>
  <c r="EY231" i="3"/>
  <c r="FD231" i="3"/>
  <c r="FI231" i="3"/>
  <c r="FO231" i="3"/>
  <c r="FT231" i="3"/>
  <c r="FY231" i="3"/>
  <c r="GE231" i="3"/>
  <c r="GJ231" i="3"/>
  <c r="GU231" i="3"/>
  <c r="GZ231" i="3"/>
  <c r="HE231" i="3"/>
  <c r="HK231" i="3"/>
  <c r="HP231" i="3"/>
  <c r="HU231" i="3"/>
  <c r="IA231" i="3"/>
  <c r="IF231" i="3"/>
  <c r="Q231" i="3"/>
  <c r="W231" i="3"/>
  <c r="AB231" i="3"/>
  <c r="AG231" i="3"/>
  <c r="AM231" i="3"/>
  <c r="AR231" i="3"/>
  <c r="AW231" i="3"/>
  <c r="BC231" i="3"/>
  <c r="BH231" i="3"/>
  <c r="BM231" i="3"/>
  <c r="BS231" i="3"/>
  <c r="BX231" i="3"/>
  <c r="CC231" i="3"/>
  <c r="CI231" i="3"/>
  <c r="CN231" i="3"/>
  <c r="CS231" i="3"/>
  <c r="CY231" i="3"/>
  <c r="DD231" i="3"/>
  <c r="DI231" i="3"/>
  <c r="DO231" i="3"/>
  <c r="DT231" i="3"/>
  <c r="DY231" i="3"/>
  <c r="EE231" i="3"/>
  <c r="EJ231" i="3"/>
  <c r="EO231" i="3"/>
  <c r="EU231" i="3"/>
  <c r="EZ231" i="3"/>
  <c r="FE231" i="3"/>
  <c r="FK231" i="3"/>
  <c r="FP231" i="3"/>
  <c r="FU231" i="3"/>
  <c r="GA231" i="3"/>
  <c r="GF231" i="3"/>
  <c r="GK231" i="3"/>
  <c r="GQ231" i="3"/>
  <c r="GV231" i="3"/>
  <c r="HA231" i="3"/>
  <c r="HG231" i="3"/>
  <c r="HL231" i="3"/>
  <c r="HW231" i="3"/>
  <c r="IB231" i="3"/>
  <c r="IG231" i="3"/>
  <c r="T231" i="3"/>
  <c r="AO231" i="3"/>
  <c r="BK231" i="3"/>
  <c r="CF231" i="3"/>
  <c r="DA231" i="3"/>
  <c r="DW231" i="3"/>
  <c r="ER231" i="3"/>
  <c r="FM231" i="3"/>
  <c r="GI231" i="3"/>
  <c r="HD231" i="3"/>
  <c r="HY231" i="3"/>
  <c r="Y231" i="3"/>
  <c r="BP231" i="3"/>
  <c r="DG231" i="3"/>
  <c r="EW231" i="3"/>
  <c r="GN231" i="3"/>
  <c r="AE231" i="3"/>
  <c r="AZ231" i="3"/>
  <c r="BU231" i="3"/>
  <c r="CQ231" i="3"/>
  <c r="DL231" i="3"/>
  <c r="EG231" i="3"/>
  <c r="FC231" i="3"/>
  <c r="FX231" i="3"/>
  <c r="GS231" i="3"/>
  <c r="HO231" i="3"/>
  <c r="O231" i="3"/>
  <c r="AJ231" i="3"/>
  <c r="BE231" i="3"/>
  <c r="CA231" i="3"/>
  <c r="CV231" i="3"/>
  <c r="DQ231" i="3"/>
  <c r="EM231" i="3"/>
  <c r="FH231" i="3"/>
  <c r="GC231" i="3"/>
  <c r="GY231" i="3"/>
  <c r="HT231" i="3"/>
  <c r="AU231" i="3"/>
  <c r="CK231" i="3"/>
  <c r="EB231" i="3"/>
  <c r="FS231" i="3"/>
  <c r="HI231" i="3"/>
  <c r="IE231" i="3"/>
  <c r="M50" i="2"/>
  <c r="O49" i="3"/>
  <c r="S49" i="3"/>
  <c r="W49" i="3"/>
  <c r="AA49" i="3"/>
  <c r="AE49" i="3"/>
  <c r="AI49" i="3"/>
  <c r="AM49" i="3"/>
  <c r="AQ49" i="3"/>
  <c r="AU49" i="3"/>
  <c r="AY49" i="3"/>
  <c r="BC49" i="3"/>
  <c r="BG49" i="3"/>
  <c r="BK49" i="3"/>
  <c r="BO49" i="3"/>
  <c r="BS49" i="3"/>
  <c r="BW49" i="3"/>
  <c r="CA49" i="3"/>
  <c r="CE49" i="3"/>
  <c r="CI49" i="3"/>
  <c r="CM49" i="3"/>
  <c r="CQ49" i="3"/>
  <c r="CU49" i="3"/>
  <c r="CY49" i="3"/>
  <c r="DC49" i="3"/>
  <c r="DG49" i="3"/>
  <c r="DK49" i="3"/>
  <c r="DO49" i="3"/>
  <c r="DS49" i="3"/>
  <c r="DW49" i="3"/>
  <c r="EA49" i="3"/>
  <c r="EE49" i="3"/>
  <c r="EI49" i="3"/>
  <c r="EM49" i="3"/>
  <c r="EQ49" i="3"/>
  <c r="EU49" i="3"/>
  <c r="EY49" i="3"/>
  <c r="FC49" i="3"/>
  <c r="FG49" i="3"/>
  <c r="FK49" i="3"/>
  <c r="FO49" i="3"/>
  <c r="FS49" i="3"/>
  <c r="FW49" i="3"/>
  <c r="GA49" i="3"/>
  <c r="GE49" i="3"/>
  <c r="GI49" i="3"/>
  <c r="GM49" i="3"/>
  <c r="GQ49" i="3"/>
  <c r="GU49" i="3"/>
  <c r="GY49" i="3"/>
  <c r="HC49" i="3"/>
  <c r="HG49" i="3"/>
  <c r="HK49" i="3"/>
  <c r="HO49" i="3"/>
  <c r="HS49" i="3"/>
  <c r="HW49" i="3"/>
  <c r="IA49" i="3"/>
  <c r="IE49" i="3"/>
  <c r="II49" i="3"/>
  <c r="P49" i="3"/>
  <c r="T49" i="3"/>
  <c r="X49" i="3"/>
  <c r="AB49" i="3"/>
  <c r="AF49" i="3"/>
  <c r="AJ49" i="3"/>
  <c r="AR49" i="3"/>
  <c r="AV49" i="3"/>
  <c r="AZ49" i="3"/>
  <c r="BD49" i="3"/>
  <c r="BH49" i="3"/>
  <c r="BL49" i="3"/>
  <c r="BP49" i="3"/>
  <c r="BT49" i="3"/>
  <c r="BX49" i="3"/>
  <c r="CB49" i="3"/>
  <c r="CF49" i="3"/>
  <c r="CJ49" i="3"/>
  <c r="CN49" i="3"/>
  <c r="CR49" i="3"/>
  <c r="CV49" i="3"/>
  <c r="CZ49" i="3"/>
  <c r="DD49" i="3"/>
  <c r="DH49" i="3"/>
  <c r="DL49" i="3"/>
  <c r="DP49" i="3"/>
  <c r="DT49" i="3"/>
  <c r="DX49" i="3"/>
  <c r="EB49" i="3"/>
  <c r="EF49" i="3"/>
  <c r="EJ49" i="3"/>
  <c r="EN49" i="3"/>
  <c r="ER49" i="3"/>
  <c r="EV49" i="3"/>
  <c r="EZ49" i="3"/>
  <c r="FD49" i="3"/>
  <c r="FH49" i="3"/>
  <c r="FL49" i="3"/>
  <c r="FP49" i="3"/>
  <c r="FT49" i="3"/>
  <c r="FX49" i="3"/>
  <c r="GB49" i="3"/>
  <c r="GF49" i="3"/>
  <c r="GJ49" i="3"/>
  <c r="GN49" i="3"/>
  <c r="GR49" i="3"/>
  <c r="GV49" i="3"/>
  <c r="GZ49" i="3"/>
  <c r="HD49" i="3"/>
  <c r="HH49" i="3"/>
  <c r="HL49" i="3"/>
  <c r="HP49" i="3"/>
  <c r="HT49" i="3"/>
  <c r="HX49" i="3"/>
  <c r="IB49" i="3"/>
  <c r="IF49" i="3"/>
  <c r="N49" i="3"/>
  <c r="V49" i="3"/>
  <c r="AD49" i="3"/>
  <c r="AL49" i="3"/>
  <c r="AT49" i="3"/>
  <c r="BB49" i="3"/>
  <c r="BJ49" i="3"/>
  <c r="BR49" i="3"/>
  <c r="BZ49" i="3"/>
  <c r="CH49" i="3"/>
  <c r="CP49" i="3"/>
  <c r="CX49" i="3"/>
  <c r="DF49" i="3"/>
  <c r="DN49" i="3"/>
  <c r="DV49" i="3"/>
  <c r="ED49" i="3"/>
  <c r="EL49" i="3"/>
  <c r="ET49" i="3"/>
  <c r="FB49" i="3"/>
  <c r="FJ49" i="3"/>
  <c r="FR49" i="3"/>
  <c r="FZ49" i="3"/>
  <c r="GH49" i="3"/>
  <c r="GP49" i="3"/>
  <c r="GX49" i="3"/>
  <c r="HF49" i="3"/>
  <c r="HN49" i="3"/>
  <c r="HV49" i="3"/>
  <c r="ID49" i="3"/>
  <c r="Q49" i="3"/>
  <c r="Y49" i="3"/>
  <c r="AG49" i="3"/>
  <c r="AO49" i="3"/>
  <c r="AW49" i="3"/>
  <c r="BE49" i="3"/>
  <c r="BM49" i="3"/>
  <c r="BU49" i="3"/>
  <c r="CC49" i="3"/>
  <c r="CK49" i="3"/>
  <c r="CS49" i="3"/>
  <c r="DA49" i="3"/>
  <c r="DI49" i="3"/>
  <c r="DQ49" i="3"/>
  <c r="DY49" i="3"/>
  <c r="EG49" i="3"/>
  <c r="EO49" i="3"/>
  <c r="EW49" i="3"/>
  <c r="FE49" i="3"/>
  <c r="FM49" i="3"/>
  <c r="FU49" i="3"/>
  <c r="GC49" i="3"/>
  <c r="GK49" i="3"/>
  <c r="GS49" i="3"/>
  <c r="HA49" i="3"/>
  <c r="HI49" i="3"/>
  <c r="HQ49" i="3"/>
  <c r="HY49" i="3"/>
  <c r="IG49" i="3"/>
  <c r="Z49" i="3"/>
  <c r="AP49" i="3"/>
  <c r="BF49" i="3"/>
  <c r="BV49" i="3"/>
  <c r="CL49" i="3"/>
  <c r="DB49" i="3"/>
  <c r="DR49" i="3"/>
  <c r="EH49" i="3"/>
  <c r="EX49" i="3"/>
  <c r="FN49" i="3"/>
  <c r="GD49" i="3"/>
  <c r="GT49" i="3"/>
  <c r="HJ49" i="3"/>
  <c r="HZ49" i="3"/>
  <c r="M49" i="3"/>
  <c r="AC49" i="3"/>
  <c r="AS49" i="3"/>
  <c r="BI49" i="3"/>
  <c r="BY49" i="3"/>
  <c r="CO49" i="3"/>
  <c r="DE49" i="3"/>
  <c r="DU49" i="3"/>
  <c r="EK49" i="3"/>
  <c r="FA49" i="3"/>
  <c r="FQ49" i="3"/>
  <c r="GG49" i="3"/>
  <c r="GW49" i="3"/>
  <c r="HM49" i="3"/>
  <c r="IC49" i="3"/>
  <c r="R49" i="3"/>
  <c r="AX49" i="3"/>
  <c r="CD49" i="3"/>
  <c r="DJ49" i="3"/>
  <c r="EP49" i="3"/>
  <c r="FV49" i="3"/>
  <c r="HB49" i="3"/>
  <c r="IH49" i="3"/>
  <c r="U49" i="3"/>
  <c r="BA49" i="3"/>
  <c r="CG49" i="3"/>
  <c r="DM49" i="3"/>
  <c r="ES49" i="3"/>
  <c r="FY49" i="3"/>
  <c r="HE49" i="3"/>
  <c r="AH49" i="3"/>
  <c r="BN49" i="3"/>
  <c r="CT49" i="3"/>
  <c r="DZ49" i="3"/>
  <c r="FF49" i="3"/>
  <c r="GL49" i="3"/>
  <c r="HR49" i="3"/>
  <c r="AK49" i="3"/>
  <c r="FI49" i="3"/>
  <c r="BQ49" i="3"/>
  <c r="GO49" i="3"/>
  <c r="CW49" i="3"/>
  <c r="HU49" i="3"/>
  <c r="EC49" i="3"/>
  <c r="M81" i="2"/>
  <c r="M80" i="3"/>
  <c r="Q80" i="3"/>
  <c r="U80" i="3"/>
  <c r="Y80" i="3"/>
  <c r="AC80" i="3"/>
  <c r="AG80" i="3"/>
  <c r="AK80" i="3"/>
  <c r="AO80" i="3"/>
  <c r="AS80" i="3"/>
  <c r="AW80" i="3"/>
  <c r="BA80" i="3"/>
  <c r="BE80" i="3"/>
  <c r="BI80" i="3"/>
  <c r="BM80" i="3"/>
  <c r="BQ80" i="3"/>
  <c r="BU80" i="3"/>
  <c r="BY80" i="3"/>
  <c r="CC80" i="3"/>
  <c r="CG80" i="3"/>
  <c r="CK80" i="3"/>
  <c r="CO80" i="3"/>
  <c r="CS80" i="3"/>
  <c r="CW80" i="3"/>
  <c r="DA80" i="3"/>
  <c r="DE80" i="3"/>
  <c r="DI80" i="3"/>
  <c r="DM80" i="3"/>
  <c r="DQ80" i="3"/>
  <c r="DU80" i="3"/>
  <c r="DY80" i="3"/>
  <c r="EC80" i="3"/>
  <c r="EG80" i="3"/>
  <c r="EK80" i="3"/>
  <c r="EO80" i="3"/>
  <c r="ES80" i="3"/>
  <c r="EW80" i="3"/>
  <c r="FA80" i="3"/>
  <c r="FE80" i="3"/>
  <c r="FI80" i="3"/>
  <c r="FM80" i="3"/>
  <c r="FQ80" i="3"/>
  <c r="FU80" i="3"/>
  <c r="FY80" i="3"/>
  <c r="GC80" i="3"/>
  <c r="GG80" i="3"/>
  <c r="GK80" i="3"/>
  <c r="GS80" i="3"/>
  <c r="GW80" i="3"/>
  <c r="HA80" i="3"/>
  <c r="HE80" i="3"/>
  <c r="HI80" i="3"/>
  <c r="HM80" i="3"/>
  <c r="HQ80" i="3"/>
  <c r="HU80" i="3"/>
  <c r="HY80" i="3"/>
  <c r="IC80" i="3"/>
  <c r="IG80" i="3"/>
  <c r="N80" i="3"/>
  <c r="R80" i="3"/>
  <c r="V80" i="3"/>
  <c r="Z80" i="3"/>
  <c r="AD80" i="3"/>
  <c r="AH80" i="3"/>
  <c r="AL80" i="3"/>
  <c r="AP80" i="3"/>
  <c r="AT80" i="3"/>
  <c r="AX80" i="3"/>
  <c r="BB80" i="3"/>
  <c r="BF80" i="3"/>
  <c r="BJ80" i="3"/>
  <c r="BN80" i="3"/>
  <c r="BR80" i="3"/>
  <c r="BV80" i="3"/>
  <c r="BZ80" i="3"/>
  <c r="CD80" i="3"/>
  <c r="CH80" i="3"/>
  <c r="CL80" i="3"/>
  <c r="CP80" i="3"/>
  <c r="CT80" i="3"/>
  <c r="CX80" i="3"/>
  <c r="DB80" i="3"/>
  <c r="DF80" i="3"/>
  <c r="DJ80" i="3"/>
  <c r="DN80" i="3"/>
  <c r="DR80" i="3"/>
  <c r="DV80" i="3"/>
  <c r="DZ80" i="3"/>
  <c r="ED80" i="3"/>
  <c r="EH80" i="3"/>
  <c r="EL80" i="3"/>
  <c r="EP80" i="3"/>
  <c r="ET80" i="3"/>
  <c r="EX80" i="3"/>
  <c r="FB80" i="3"/>
  <c r="FF80" i="3"/>
  <c r="FJ80" i="3"/>
  <c r="FN80" i="3"/>
  <c r="FR80" i="3"/>
  <c r="FV80" i="3"/>
  <c r="FZ80" i="3"/>
  <c r="GD80" i="3"/>
  <c r="GH80" i="3"/>
  <c r="GL80" i="3"/>
  <c r="GP80" i="3"/>
  <c r="GT80" i="3"/>
  <c r="GX80" i="3"/>
  <c r="HB80" i="3"/>
  <c r="HF80" i="3"/>
  <c r="HJ80" i="3"/>
  <c r="HN80" i="3"/>
  <c r="HR80" i="3"/>
  <c r="HV80" i="3"/>
  <c r="HZ80" i="3"/>
  <c r="ID80" i="3"/>
  <c r="IH80" i="3"/>
  <c r="O80" i="3"/>
  <c r="W80" i="3"/>
  <c r="AE80" i="3"/>
  <c r="AM80" i="3"/>
  <c r="AU80" i="3"/>
  <c r="BC80" i="3"/>
  <c r="BK80" i="3"/>
  <c r="BS80" i="3"/>
  <c r="CA80" i="3"/>
  <c r="CI80" i="3"/>
  <c r="CQ80" i="3"/>
  <c r="CY80" i="3"/>
  <c r="DG80" i="3"/>
  <c r="DO80" i="3"/>
  <c r="DW80" i="3"/>
  <c r="EE80" i="3"/>
  <c r="EM80" i="3"/>
  <c r="EU80" i="3"/>
  <c r="FC80" i="3"/>
  <c r="FK80" i="3"/>
  <c r="FS80" i="3"/>
  <c r="GA80" i="3"/>
  <c r="GQ80" i="3"/>
  <c r="GY80" i="3"/>
  <c r="HG80" i="3"/>
  <c r="HO80" i="3"/>
  <c r="HW80" i="3"/>
  <c r="IE80" i="3"/>
  <c r="P80" i="3"/>
  <c r="X80" i="3"/>
  <c r="AF80" i="3"/>
  <c r="AN80" i="3"/>
  <c r="AV80" i="3"/>
  <c r="BD80" i="3"/>
  <c r="BL80" i="3"/>
  <c r="BT80" i="3"/>
  <c r="CB80" i="3"/>
  <c r="CJ80" i="3"/>
  <c r="CR80" i="3"/>
  <c r="CZ80" i="3"/>
  <c r="DH80" i="3"/>
  <c r="DP80" i="3"/>
  <c r="DX80" i="3"/>
  <c r="EF80" i="3"/>
  <c r="EN80" i="3"/>
  <c r="EV80" i="3"/>
  <c r="FD80" i="3"/>
  <c r="FL80" i="3"/>
  <c r="FT80" i="3"/>
  <c r="GB80" i="3"/>
  <c r="GJ80" i="3"/>
  <c r="GR80" i="3"/>
  <c r="GZ80" i="3"/>
  <c r="HH80" i="3"/>
  <c r="HP80" i="3"/>
  <c r="HX80" i="3"/>
  <c r="IF80" i="3"/>
  <c r="S80" i="3"/>
  <c r="AI80" i="3"/>
  <c r="AY80" i="3"/>
  <c r="BO80" i="3"/>
  <c r="CE80" i="3"/>
  <c r="CU80" i="3"/>
  <c r="DK80" i="3"/>
  <c r="EA80" i="3"/>
  <c r="EQ80" i="3"/>
  <c r="FG80" i="3"/>
  <c r="FW80" i="3"/>
  <c r="GM80" i="3"/>
  <c r="HC80" i="3"/>
  <c r="HS80" i="3"/>
  <c r="II80" i="3"/>
  <c r="T80" i="3"/>
  <c r="AJ80" i="3"/>
  <c r="AZ80" i="3"/>
  <c r="BP80" i="3"/>
  <c r="CF80" i="3"/>
  <c r="CV80" i="3"/>
  <c r="DL80" i="3"/>
  <c r="EB80" i="3"/>
  <c r="ER80" i="3"/>
  <c r="FH80" i="3"/>
  <c r="FX80" i="3"/>
  <c r="GN80" i="3"/>
  <c r="HD80" i="3"/>
  <c r="HT80" i="3"/>
  <c r="AA80" i="3"/>
  <c r="AQ80" i="3"/>
  <c r="BG80" i="3"/>
  <c r="BW80" i="3"/>
  <c r="CM80" i="3"/>
  <c r="DC80" i="3"/>
  <c r="DS80" i="3"/>
  <c r="EI80" i="3"/>
  <c r="EY80" i="3"/>
  <c r="FO80" i="3"/>
  <c r="GE80" i="3"/>
  <c r="GU80" i="3"/>
  <c r="HK80" i="3"/>
  <c r="IA80" i="3"/>
  <c r="BH80" i="3"/>
  <c r="DT80" i="3"/>
  <c r="GF80" i="3"/>
  <c r="BX80" i="3"/>
  <c r="EJ80" i="3"/>
  <c r="GV80" i="3"/>
  <c r="AB80" i="3"/>
  <c r="EZ80" i="3"/>
  <c r="HL80" i="3"/>
  <c r="IB80" i="3"/>
  <c r="DD80" i="3"/>
  <c r="AR80" i="3"/>
  <c r="FP80" i="3"/>
  <c r="P10" i="3"/>
  <c r="T10" i="3"/>
  <c r="X10" i="3"/>
  <c r="AB10" i="3"/>
  <c r="AF10" i="3"/>
  <c r="AJ10" i="3"/>
  <c r="AN10" i="3"/>
  <c r="AR10" i="3"/>
  <c r="AV10" i="3"/>
  <c r="AZ10" i="3"/>
  <c r="BD10" i="3"/>
  <c r="BH10" i="3"/>
  <c r="BL10" i="3"/>
  <c r="BP10" i="3"/>
  <c r="BT10" i="3"/>
  <c r="BX10" i="3"/>
  <c r="CB10" i="3"/>
  <c r="CF10" i="3"/>
  <c r="CJ10" i="3"/>
  <c r="CN10" i="3"/>
  <c r="CR10" i="3"/>
  <c r="CV10" i="3"/>
  <c r="CZ10" i="3"/>
  <c r="DD10" i="3"/>
  <c r="DH10" i="3"/>
  <c r="DL10" i="3"/>
  <c r="DP10" i="3"/>
  <c r="DT10" i="3"/>
  <c r="DX10" i="3"/>
  <c r="EB10" i="3"/>
  <c r="EF10" i="3"/>
  <c r="EJ10" i="3"/>
  <c r="EN10" i="3"/>
  <c r="ER10" i="3"/>
  <c r="EV10" i="3"/>
  <c r="EZ10" i="3"/>
  <c r="FD10" i="3"/>
  <c r="FH10" i="3"/>
  <c r="FL10" i="3"/>
  <c r="FP10" i="3"/>
  <c r="FT10" i="3"/>
  <c r="FX10" i="3"/>
  <c r="GB10" i="3"/>
  <c r="GF10" i="3"/>
  <c r="GJ10" i="3"/>
  <c r="GN10" i="3"/>
  <c r="GR10" i="3"/>
  <c r="GV10" i="3"/>
  <c r="GZ10" i="3"/>
  <c r="HD10" i="3"/>
  <c r="HH10" i="3"/>
  <c r="HL10" i="3"/>
  <c r="HP10" i="3"/>
  <c r="HT10" i="3"/>
  <c r="HX10" i="3"/>
  <c r="IB10" i="3"/>
  <c r="IF10" i="3"/>
  <c r="O10" i="3"/>
  <c r="U10" i="3"/>
  <c r="Z10" i="3"/>
  <c r="AE10" i="3"/>
  <c r="AK10" i="3"/>
  <c r="AP10" i="3"/>
  <c r="AU10" i="3"/>
  <c r="BA10" i="3"/>
  <c r="BF10" i="3"/>
  <c r="BK10" i="3"/>
  <c r="BQ10" i="3"/>
  <c r="BV10" i="3"/>
  <c r="CA10" i="3"/>
  <c r="CG10" i="3"/>
  <c r="CL10" i="3"/>
  <c r="CQ10" i="3"/>
  <c r="CW10" i="3"/>
  <c r="DB10" i="3"/>
  <c r="DG10" i="3"/>
  <c r="DM10" i="3"/>
  <c r="DR10" i="3"/>
  <c r="DW10" i="3"/>
  <c r="EC10" i="3"/>
  <c r="EH10" i="3"/>
  <c r="EM10" i="3"/>
  <c r="ES10" i="3"/>
  <c r="EX10" i="3"/>
  <c r="FC10" i="3"/>
  <c r="FI10" i="3"/>
  <c r="FN10" i="3"/>
  <c r="FS10" i="3"/>
  <c r="FY10" i="3"/>
  <c r="GD10" i="3"/>
  <c r="GI10" i="3"/>
  <c r="GO10" i="3"/>
  <c r="GT10" i="3"/>
  <c r="GY10" i="3"/>
  <c r="HE10" i="3"/>
  <c r="HJ10" i="3"/>
  <c r="HO10" i="3"/>
  <c r="HU10" i="3"/>
  <c r="HZ10" i="3"/>
  <c r="IE10" i="3"/>
  <c r="Q10" i="3"/>
  <c r="V10" i="3"/>
  <c r="AA10" i="3"/>
  <c r="AG10" i="3"/>
  <c r="AL10" i="3"/>
  <c r="AQ10" i="3"/>
  <c r="AW10" i="3"/>
  <c r="BB10" i="3"/>
  <c r="BG10" i="3"/>
  <c r="BM10" i="3"/>
  <c r="BR10" i="3"/>
  <c r="BW10" i="3"/>
  <c r="CC10" i="3"/>
  <c r="CH10" i="3"/>
  <c r="CM10" i="3"/>
  <c r="CS10" i="3"/>
  <c r="CX10" i="3"/>
  <c r="DC10" i="3"/>
  <c r="DI10" i="3"/>
  <c r="DN10" i="3"/>
  <c r="DS10" i="3"/>
  <c r="DY10" i="3"/>
  <c r="ED10" i="3"/>
  <c r="EI10" i="3"/>
  <c r="EO10" i="3"/>
  <c r="ET10" i="3"/>
  <c r="EY10" i="3"/>
  <c r="FE10" i="3"/>
  <c r="FJ10" i="3"/>
  <c r="FO10" i="3"/>
  <c r="FU10" i="3"/>
  <c r="FZ10" i="3"/>
  <c r="GE10" i="3"/>
  <c r="GK10" i="3"/>
  <c r="GP10" i="3"/>
  <c r="GU10" i="3"/>
  <c r="HA10" i="3"/>
  <c r="HF10" i="3"/>
  <c r="HK10" i="3"/>
  <c r="HQ10" i="3"/>
  <c r="HV10" i="3"/>
  <c r="IA10" i="3"/>
  <c r="IG10" i="3"/>
  <c r="M10" i="3"/>
  <c r="W10" i="3"/>
  <c r="AH10" i="3"/>
  <c r="AS10" i="3"/>
  <c r="BC10" i="3"/>
  <c r="BN10" i="3"/>
  <c r="BY10" i="3"/>
  <c r="CI10" i="3"/>
  <c r="CT10" i="3"/>
  <c r="DE10" i="3"/>
  <c r="DO10" i="3"/>
  <c r="DZ10" i="3"/>
  <c r="EK10" i="3"/>
  <c r="EU10" i="3"/>
  <c r="FF10" i="3"/>
  <c r="FQ10" i="3"/>
  <c r="GA10" i="3"/>
  <c r="GL10" i="3"/>
  <c r="GW10" i="3"/>
  <c r="HG10" i="3"/>
  <c r="HR10" i="3"/>
  <c r="IC10" i="3"/>
  <c r="N10" i="3"/>
  <c r="Y10" i="3"/>
  <c r="AI10" i="3"/>
  <c r="AT10" i="3"/>
  <c r="BE10" i="3"/>
  <c r="BO10" i="3"/>
  <c r="BZ10" i="3"/>
  <c r="CK10" i="3"/>
  <c r="CU10" i="3"/>
  <c r="DF10" i="3"/>
  <c r="DQ10" i="3"/>
  <c r="EA10" i="3"/>
  <c r="EL10" i="3"/>
  <c r="EW10" i="3"/>
  <c r="FG10" i="3"/>
  <c r="FR10" i="3"/>
  <c r="GC10" i="3"/>
  <c r="GM10" i="3"/>
  <c r="GX10" i="3"/>
  <c r="HI10" i="3"/>
  <c r="HS10" i="3"/>
  <c r="ID10" i="3"/>
  <c r="AC10" i="3"/>
  <c r="AX10" i="3"/>
  <c r="BS10" i="3"/>
  <c r="CO10" i="3"/>
  <c r="DJ10" i="3"/>
  <c r="EE10" i="3"/>
  <c r="FA10" i="3"/>
  <c r="FV10" i="3"/>
  <c r="GQ10" i="3"/>
  <c r="HM10" i="3"/>
  <c r="IH10" i="3"/>
  <c r="AD10" i="3"/>
  <c r="AY10" i="3"/>
  <c r="BU10" i="3"/>
  <c r="CP10" i="3"/>
  <c r="DK10" i="3"/>
  <c r="EG10" i="3"/>
  <c r="FB10" i="3"/>
  <c r="FW10" i="3"/>
  <c r="GS10" i="3"/>
  <c r="HN10" i="3"/>
  <c r="II10" i="3"/>
  <c r="AM10" i="3"/>
  <c r="CD10" i="3"/>
  <c r="DU10" i="3"/>
  <c r="FK10" i="3"/>
  <c r="HB10" i="3"/>
  <c r="AO10" i="3"/>
  <c r="CE10" i="3"/>
  <c r="DV10" i="3"/>
  <c r="FM10" i="3"/>
  <c r="HC10" i="3"/>
  <c r="R10" i="3"/>
  <c r="CY10" i="3"/>
  <c r="GG10" i="3"/>
  <c r="S10" i="3"/>
  <c r="DA10" i="3"/>
  <c r="GH10" i="3"/>
  <c r="EQ10" i="3"/>
  <c r="BI10" i="3"/>
  <c r="HW10" i="3"/>
  <c r="EP10" i="3"/>
  <c r="HY10" i="3"/>
  <c r="BJ10" i="3"/>
  <c r="O138" i="3"/>
  <c r="S138" i="3"/>
  <c r="W138" i="3"/>
  <c r="AA138" i="3"/>
  <c r="AE138" i="3"/>
  <c r="AI138" i="3"/>
  <c r="AM138" i="3"/>
  <c r="AQ138" i="3"/>
  <c r="AU138" i="3"/>
  <c r="AY138" i="3"/>
  <c r="BC138" i="3"/>
  <c r="BG138" i="3"/>
  <c r="BK138" i="3"/>
  <c r="BO138" i="3"/>
  <c r="BS138" i="3"/>
  <c r="BW138" i="3"/>
  <c r="CA138" i="3"/>
  <c r="CE138" i="3"/>
  <c r="CI138" i="3"/>
  <c r="CM138" i="3"/>
  <c r="CQ138" i="3"/>
  <c r="CU138" i="3"/>
  <c r="CY138" i="3"/>
  <c r="DC138" i="3"/>
  <c r="DG138" i="3"/>
  <c r="DK138" i="3"/>
  <c r="DO138" i="3"/>
  <c r="DS138" i="3"/>
  <c r="DW138" i="3"/>
  <c r="EA138" i="3"/>
  <c r="EE138" i="3"/>
  <c r="EI138" i="3"/>
  <c r="EM138" i="3"/>
  <c r="EQ138" i="3"/>
  <c r="EU138" i="3"/>
  <c r="EY138" i="3"/>
  <c r="FC138" i="3"/>
  <c r="FG138" i="3"/>
  <c r="FK138" i="3"/>
  <c r="FO138" i="3"/>
  <c r="FS138" i="3"/>
  <c r="FW138" i="3"/>
  <c r="GA138" i="3"/>
  <c r="GE138" i="3"/>
  <c r="GI138" i="3"/>
  <c r="GM138" i="3"/>
  <c r="GQ138" i="3"/>
  <c r="GU138" i="3"/>
  <c r="GY138" i="3"/>
  <c r="HC138" i="3"/>
  <c r="HG138" i="3"/>
  <c r="HK138" i="3"/>
  <c r="HO138" i="3"/>
  <c r="HS138" i="3"/>
  <c r="HW138" i="3"/>
  <c r="IA138" i="3"/>
  <c r="IE138" i="3"/>
  <c r="II138" i="3"/>
  <c r="M138" i="3"/>
  <c r="R138" i="3"/>
  <c r="X138" i="3"/>
  <c r="AC138" i="3"/>
  <c r="AH138" i="3"/>
  <c r="AS138" i="3"/>
  <c r="AX138" i="3"/>
  <c r="BD138" i="3"/>
  <c r="BI138" i="3"/>
  <c r="BN138" i="3"/>
  <c r="BT138" i="3"/>
  <c r="BY138" i="3"/>
  <c r="CD138" i="3"/>
  <c r="CJ138" i="3"/>
  <c r="CO138" i="3"/>
  <c r="CT138" i="3"/>
  <c r="CZ138" i="3"/>
  <c r="DE138" i="3"/>
  <c r="DJ138" i="3"/>
  <c r="DP138" i="3"/>
  <c r="DU138" i="3"/>
  <c r="DZ138" i="3"/>
  <c r="EF138" i="3"/>
  <c r="EK138" i="3"/>
  <c r="EP138" i="3"/>
  <c r="EV138" i="3"/>
  <c r="FA138" i="3"/>
  <c r="FF138" i="3"/>
  <c r="FL138" i="3"/>
  <c r="FQ138" i="3"/>
  <c r="FV138" i="3"/>
  <c r="GB138" i="3"/>
  <c r="GG138" i="3"/>
  <c r="GL138" i="3"/>
  <c r="GR138" i="3"/>
  <c r="GW138" i="3"/>
  <c r="HB138" i="3"/>
  <c r="HH138" i="3"/>
  <c r="HM138" i="3"/>
  <c r="HR138" i="3"/>
  <c r="HX138" i="3"/>
  <c r="IC138" i="3"/>
  <c r="IH138" i="3"/>
  <c r="P138" i="3"/>
  <c r="U138" i="3"/>
  <c r="Z138" i="3"/>
  <c r="AF138" i="3"/>
  <c r="AK138" i="3"/>
  <c r="AP138" i="3"/>
  <c r="AV138" i="3"/>
  <c r="BA138" i="3"/>
  <c r="BF138" i="3"/>
  <c r="BL138" i="3"/>
  <c r="BQ138" i="3"/>
  <c r="BV138" i="3"/>
  <c r="CB138" i="3"/>
  <c r="CG138" i="3"/>
  <c r="CL138" i="3"/>
  <c r="CR138" i="3"/>
  <c r="CW138" i="3"/>
  <c r="DB138" i="3"/>
  <c r="DH138" i="3"/>
  <c r="DM138" i="3"/>
  <c r="DR138" i="3"/>
  <c r="DX138" i="3"/>
  <c r="EC138" i="3"/>
  <c r="EH138" i="3"/>
  <c r="EN138" i="3"/>
  <c r="ES138" i="3"/>
  <c r="EX138" i="3"/>
  <c r="FD138" i="3"/>
  <c r="FI138" i="3"/>
  <c r="FN138" i="3"/>
  <c r="FT138" i="3"/>
  <c r="FY138" i="3"/>
  <c r="GD138" i="3"/>
  <c r="GJ138" i="3"/>
  <c r="GO138" i="3"/>
  <c r="GT138" i="3"/>
  <c r="GZ138" i="3"/>
  <c r="HE138" i="3"/>
  <c r="HJ138" i="3"/>
  <c r="HP138" i="3"/>
  <c r="HU138" i="3"/>
  <c r="HZ138" i="3"/>
  <c r="IF138" i="3"/>
  <c r="T138" i="3"/>
  <c r="AD138" i="3"/>
  <c r="AO138" i="3"/>
  <c r="AZ138" i="3"/>
  <c r="BJ138" i="3"/>
  <c r="BU138" i="3"/>
  <c r="CF138" i="3"/>
  <c r="CP138" i="3"/>
  <c r="DA138" i="3"/>
  <c r="DL138" i="3"/>
  <c r="DV138" i="3"/>
  <c r="EG138" i="3"/>
  <c r="ER138" i="3"/>
  <c r="FB138" i="3"/>
  <c r="FM138" i="3"/>
  <c r="FX138" i="3"/>
  <c r="GH138" i="3"/>
  <c r="GS138" i="3"/>
  <c r="HD138" i="3"/>
  <c r="HN138" i="3"/>
  <c r="HY138" i="3"/>
  <c r="V138" i="3"/>
  <c r="AG138" i="3"/>
  <c r="AR138" i="3"/>
  <c r="BB138" i="3"/>
  <c r="BM138" i="3"/>
  <c r="BX138" i="3"/>
  <c r="CH138" i="3"/>
  <c r="CS138" i="3"/>
  <c r="DD138" i="3"/>
  <c r="DN138" i="3"/>
  <c r="DY138" i="3"/>
  <c r="EJ138" i="3"/>
  <c r="ET138" i="3"/>
  <c r="FE138" i="3"/>
  <c r="FP138" i="3"/>
  <c r="FZ138" i="3"/>
  <c r="GK138" i="3"/>
  <c r="GV138" i="3"/>
  <c r="HF138" i="3"/>
  <c r="HQ138" i="3"/>
  <c r="IB138" i="3"/>
  <c r="AB138" i="3"/>
  <c r="AW138" i="3"/>
  <c r="BR138" i="3"/>
  <c r="CN138" i="3"/>
  <c r="DI138" i="3"/>
  <c r="ED138" i="3"/>
  <c r="EZ138" i="3"/>
  <c r="FU138" i="3"/>
  <c r="GP138" i="3"/>
  <c r="HL138" i="3"/>
  <c r="IG138" i="3"/>
  <c r="Y138" i="3"/>
  <c r="BE138" i="3"/>
  <c r="CC138" i="3"/>
  <c r="DF138" i="3"/>
  <c r="EL138" i="3"/>
  <c r="FJ138" i="3"/>
  <c r="GN138" i="3"/>
  <c r="HT138" i="3"/>
  <c r="AJ138" i="3"/>
  <c r="CK138" i="3"/>
  <c r="DQ138" i="3"/>
  <c r="EO138" i="3"/>
  <c r="FR138" i="3"/>
  <c r="GX138" i="3"/>
  <c r="HV138" i="3"/>
  <c r="N138" i="3"/>
  <c r="AL138" i="3"/>
  <c r="BP138" i="3"/>
  <c r="CV138" i="3"/>
  <c r="DT138" i="3"/>
  <c r="EW138" i="3"/>
  <c r="GC138" i="3"/>
  <c r="HA138" i="3"/>
  <c r="ID138" i="3"/>
  <c r="Q138" i="3"/>
  <c r="AT138" i="3"/>
  <c r="BZ138" i="3"/>
  <c r="CX138" i="3"/>
  <c r="EB138" i="3"/>
  <c r="FH138" i="3"/>
  <c r="GF138" i="3"/>
  <c r="HI138" i="3"/>
  <c r="BH138" i="3"/>
  <c r="M20" i="2"/>
  <c r="P19" i="3"/>
  <c r="T19" i="3"/>
  <c r="X19" i="3"/>
  <c r="AB19" i="3"/>
  <c r="AF19" i="3"/>
  <c r="AJ19" i="3"/>
  <c r="AN19" i="3"/>
  <c r="AR19" i="3"/>
  <c r="AV19" i="3"/>
  <c r="AZ19" i="3"/>
  <c r="BD19" i="3"/>
  <c r="BH19" i="3"/>
  <c r="BL19" i="3"/>
  <c r="BP19" i="3"/>
  <c r="BT19" i="3"/>
  <c r="BX19" i="3"/>
  <c r="CB19" i="3"/>
  <c r="CF19" i="3"/>
  <c r="CJ19" i="3"/>
  <c r="CR19" i="3"/>
  <c r="CV19" i="3"/>
  <c r="CZ19" i="3"/>
  <c r="DD19" i="3"/>
  <c r="DH19" i="3"/>
  <c r="DL19" i="3"/>
  <c r="DP19" i="3"/>
  <c r="DT19" i="3"/>
  <c r="DX19" i="3"/>
  <c r="EB19" i="3"/>
  <c r="EF19" i="3"/>
  <c r="EJ19" i="3"/>
  <c r="EN19" i="3"/>
  <c r="ER19" i="3"/>
  <c r="EV19" i="3"/>
  <c r="EZ19" i="3"/>
  <c r="FD19" i="3"/>
  <c r="FH19" i="3"/>
  <c r="FL19" i="3"/>
  <c r="FP19" i="3"/>
  <c r="FT19" i="3"/>
  <c r="FX19" i="3"/>
  <c r="GB19" i="3"/>
  <c r="GF19" i="3"/>
  <c r="GN19" i="3"/>
  <c r="GR19" i="3"/>
  <c r="GV19" i="3"/>
  <c r="GZ19" i="3"/>
  <c r="HD19" i="3"/>
  <c r="HH19" i="3"/>
  <c r="HL19" i="3"/>
  <c r="HP19" i="3"/>
  <c r="HT19" i="3"/>
  <c r="HX19" i="3"/>
  <c r="IB19" i="3"/>
  <c r="IF19" i="3"/>
  <c r="M19" i="3"/>
  <c r="Q19" i="3"/>
  <c r="U19" i="3"/>
  <c r="Y19" i="3"/>
  <c r="AC19" i="3"/>
  <c r="AG19" i="3"/>
  <c r="AK19" i="3"/>
  <c r="AO19" i="3"/>
  <c r="AS19" i="3"/>
  <c r="AW19" i="3"/>
  <c r="BA19" i="3"/>
  <c r="BE19" i="3"/>
  <c r="BI19" i="3"/>
  <c r="BM19" i="3"/>
  <c r="BQ19" i="3"/>
  <c r="BU19" i="3"/>
  <c r="BY19" i="3"/>
  <c r="CC19" i="3"/>
  <c r="CG19" i="3"/>
  <c r="CK19" i="3"/>
  <c r="CO19" i="3"/>
  <c r="CS19" i="3"/>
  <c r="CW19" i="3"/>
  <c r="DA19" i="3"/>
  <c r="DE19" i="3"/>
  <c r="DI19" i="3"/>
  <c r="DM19" i="3"/>
  <c r="DQ19" i="3"/>
  <c r="DU19" i="3"/>
  <c r="DY19" i="3"/>
  <c r="EC19" i="3"/>
  <c r="EG19" i="3"/>
  <c r="EK19" i="3"/>
  <c r="EO19" i="3"/>
  <c r="ES19" i="3"/>
  <c r="EW19" i="3"/>
  <c r="FA19" i="3"/>
  <c r="FE19" i="3"/>
  <c r="FI19" i="3"/>
  <c r="FM19" i="3"/>
  <c r="FQ19" i="3"/>
  <c r="FU19" i="3"/>
  <c r="FY19" i="3"/>
  <c r="GC19" i="3"/>
  <c r="GG19" i="3"/>
  <c r="GK19" i="3"/>
  <c r="GO19" i="3"/>
  <c r="GS19" i="3"/>
  <c r="GW19" i="3"/>
  <c r="HA19" i="3"/>
  <c r="HE19" i="3"/>
  <c r="HI19" i="3"/>
  <c r="HM19" i="3"/>
  <c r="HQ19" i="3"/>
  <c r="HU19" i="3"/>
  <c r="HY19" i="3"/>
  <c r="IC19" i="3"/>
  <c r="IG19" i="3"/>
  <c r="N19" i="3"/>
  <c r="V19" i="3"/>
  <c r="AD19" i="3"/>
  <c r="AL19" i="3"/>
  <c r="AT19" i="3"/>
  <c r="BB19" i="3"/>
  <c r="BJ19" i="3"/>
  <c r="BR19" i="3"/>
  <c r="BZ19" i="3"/>
  <c r="CH19" i="3"/>
  <c r="CP19" i="3"/>
  <c r="CX19" i="3"/>
  <c r="DF19" i="3"/>
  <c r="DN19" i="3"/>
  <c r="DV19" i="3"/>
  <c r="ED19" i="3"/>
  <c r="EL19" i="3"/>
  <c r="ET19" i="3"/>
  <c r="FB19" i="3"/>
  <c r="FJ19" i="3"/>
  <c r="FR19" i="3"/>
  <c r="FZ19" i="3"/>
  <c r="GH19" i="3"/>
  <c r="GP19" i="3"/>
  <c r="GX19" i="3"/>
  <c r="HF19" i="3"/>
  <c r="HN19" i="3"/>
  <c r="HV19" i="3"/>
  <c r="ID19" i="3"/>
  <c r="O19" i="3"/>
  <c r="W19" i="3"/>
  <c r="AE19" i="3"/>
  <c r="AM19" i="3"/>
  <c r="AU19" i="3"/>
  <c r="BC19" i="3"/>
  <c r="BK19" i="3"/>
  <c r="BS19" i="3"/>
  <c r="CA19" i="3"/>
  <c r="CI19" i="3"/>
  <c r="CQ19" i="3"/>
  <c r="CY19" i="3"/>
  <c r="DG19" i="3"/>
  <c r="DO19" i="3"/>
  <c r="DW19" i="3"/>
  <c r="EE19" i="3"/>
  <c r="EM19" i="3"/>
  <c r="EU19" i="3"/>
  <c r="FC19" i="3"/>
  <c r="FK19" i="3"/>
  <c r="FS19" i="3"/>
  <c r="GA19" i="3"/>
  <c r="GI19" i="3"/>
  <c r="GQ19" i="3"/>
  <c r="GY19" i="3"/>
  <c r="HG19" i="3"/>
  <c r="HO19" i="3"/>
  <c r="HW19" i="3"/>
  <c r="IE19" i="3"/>
  <c r="Z19" i="3"/>
  <c r="AP19" i="3"/>
  <c r="BF19" i="3"/>
  <c r="BV19" i="3"/>
  <c r="CL19" i="3"/>
  <c r="DB19" i="3"/>
  <c r="DR19" i="3"/>
  <c r="EH19" i="3"/>
  <c r="EX19" i="3"/>
  <c r="FN19" i="3"/>
  <c r="GD19" i="3"/>
  <c r="GT19" i="3"/>
  <c r="HJ19" i="3"/>
  <c r="HZ19" i="3"/>
  <c r="AA19" i="3"/>
  <c r="AQ19" i="3"/>
  <c r="BG19" i="3"/>
  <c r="BW19" i="3"/>
  <c r="CM19" i="3"/>
  <c r="DC19" i="3"/>
  <c r="DS19" i="3"/>
  <c r="EI19" i="3"/>
  <c r="EY19" i="3"/>
  <c r="FO19" i="3"/>
  <c r="GE19" i="3"/>
  <c r="GU19" i="3"/>
  <c r="HK19" i="3"/>
  <c r="IA19" i="3"/>
  <c r="AH19" i="3"/>
  <c r="BN19" i="3"/>
  <c r="CT19" i="3"/>
  <c r="DZ19" i="3"/>
  <c r="FF19" i="3"/>
  <c r="GL19" i="3"/>
  <c r="HR19" i="3"/>
  <c r="AI19" i="3"/>
  <c r="BO19" i="3"/>
  <c r="CU19" i="3"/>
  <c r="EA19" i="3"/>
  <c r="FG19" i="3"/>
  <c r="GM19" i="3"/>
  <c r="HS19" i="3"/>
  <c r="S19" i="3"/>
  <c r="CE19" i="3"/>
  <c r="EQ19" i="3"/>
  <c r="HC19" i="3"/>
  <c r="AX19" i="3"/>
  <c r="DJ19" i="3"/>
  <c r="FV19" i="3"/>
  <c r="IH19" i="3"/>
  <c r="R19" i="3"/>
  <c r="EP19" i="3"/>
  <c r="AY19" i="3"/>
  <c r="FW19" i="3"/>
  <c r="CD19" i="3"/>
  <c r="DK19" i="3"/>
  <c r="HB19" i="3"/>
  <c r="II19" i="3"/>
  <c r="O193" i="3"/>
  <c r="S193" i="3"/>
  <c r="W193" i="3"/>
  <c r="AA193" i="3"/>
  <c r="AE193" i="3"/>
  <c r="AI193" i="3"/>
  <c r="AM193" i="3"/>
  <c r="AQ193" i="3"/>
  <c r="AU193" i="3"/>
  <c r="AY193" i="3"/>
  <c r="BG193" i="3"/>
  <c r="BK193" i="3"/>
  <c r="BO193" i="3"/>
  <c r="BS193" i="3"/>
  <c r="BW193" i="3"/>
  <c r="CA193" i="3"/>
  <c r="CE193" i="3"/>
  <c r="CI193" i="3"/>
  <c r="CM193" i="3"/>
  <c r="CQ193" i="3"/>
  <c r="CU193" i="3"/>
  <c r="CY193" i="3"/>
  <c r="DC193" i="3"/>
  <c r="DG193" i="3"/>
  <c r="DK193" i="3"/>
  <c r="DO193" i="3"/>
  <c r="DS193" i="3"/>
  <c r="DW193" i="3"/>
  <c r="EA193" i="3"/>
  <c r="EE193" i="3"/>
  <c r="EI193" i="3"/>
  <c r="EM193" i="3"/>
  <c r="EQ193" i="3"/>
  <c r="EU193" i="3"/>
  <c r="EY193" i="3"/>
  <c r="FC193" i="3"/>
  <c r="FG193" i="3"/>
  <c r="FK193" i="3"/>
  <c r="FO193" i="3"/>
  <c r="FS193" i="3"/>
  <c r="FW193" i="3"/>
  <c r="GA193" i="3"/>
  <c r="GE193" i="3"/>
  <c r="GI193" i="3"/>
  <c r="GM193" i="3"/>
  <c r="GQ193" i="3"/>
  <c r="GU193" i="3"/>
  <c r="GY193" i="3"/>
  <c r="HC193" i="3"/>
  <c r="HG193" i="3"/>
  <c r="HK193" i="3"/>
  <c r="HO193" i="3"/>
  <c r="HS193" i="3"/>
  <c r="HW193" i="3"/>
  <c r="IA193" i="3"/>
  <c r="IE193" i="3"/>
  <c r="II193" i="3"/>
  <c r="P193" i="3"/>
  <c r="T193" i="3"/>
  <c r="X193" i="3"/>
  <c r="AB193" i="3"/>
  <c r="AF193" i="3"/>
  <c r="AJ193" i="3"/>
  <c r="AN193" i="3"/>
  <c r="AR193" i="3"/>
  <c r="AV193" i="3"/>
  <c r="AZ193" i="3"/>
  <c r="BD193" i="3"/>
  <c r="BH193" i="3"/>
  <c r="BL193" i="3"/>
  <c r="BP193" i="3"/>
  <c r="BT193" i="3"/>
  <c r="BX193" i="3"/>
  <c r="CB193" i="3"/>
  <c r="CF193" i="3"/>
  <c r="CJ193" i="3"/>
  <c r="CN193" i="3"/>
  <c r="CR193" i="3"/>
  <c r="CV193" i="3"/>
  <c r="CZ193" i="3"/>
  <c r="DD193" i="3"/>
  <c r="DH193" i="3"/>
  <c r="DL193" i="3"/>
  <c r="DP193" i="3"/>
  <c r="DT193" i="3"/>
  <c r="DX193" i="3"/>
  <c r="EB193" i="3"/>
  <c r="EF193" i="3"/>
  <c r="EJ193" i="3"/>
  <c r="EN193" i="3"/>
  <c r="ER193" i="3"/>
  <c r="EV193" i="3"/>
  <c r="EZ193" i="3"/>
  <c r="FD193" i="3"/>
  <c r="FH193" i="3"/>
  <c r="FL193" i="3"/>
  <c r="FP193" i="3"/>
  <c r="FT193" i="3"/>
  <c r="FX193" i="3"/>
  <c r="GB193" i="3"/>
  <c r="GF193" i="3"/>
  <c r="GJ193" i="3"/>
  <c r="GN193" i="3"/>
  <c r="GR193" i="3"/>
  <c r="GV193" i="3"/>
  <c r="GZ193" i="3"/>
  <c r="HD193" i="3"/>
  <c r="HH193" i="3"/>
  <c r="HL193" i="3"/>
  <c r="HP193" i="3"/>
  <c r="HT193" i="3"/>
  <c r="HX193" i="3"/>
  <c r="IB193" i="3"/>
  <c r="IF193" i="3"/>
  <c r="Q193" i="3"/>
  <c r="Y193" i="3"/>
  <c r="AG193" i="3"/>
  <c r="AO193" i="3"/>
  <c r="AW193" i="3"/>
  <c r="BE193" i="3"/>
  <c r="BM193" i="3"/>
  <c r="BU193" i="3"/>
  <c r="CC193" i="3"/>
  <c r="CK193" i="3"/>
  <c r="CS193" i="3"/>
  <c r="DA193" i="3"/>
  <c r="DI193" i="3"/>
  <c r="DQ193" i="3"/>
  <c r="DY193" i="3"/>
  <c r="EG193" i="3"/>
  <c r="EO193" i="3"/>
  <c r="EW193" i="3"/>
  <c r="FE193" i="3"/>
  <c r="FM193" i="3"/>
  <c r="FU193" i="3"/>
  <c r="GC193" i="3"/>
  <c r="GK193" i="3"/>
  <c r="GS193" i="3"/>
  <c r="HA193" i="3"/>
  <c r="HI193" i="3"/>
  <c r="HY193" i="3"/>
  <c r="IG193" i="3"/>
  <c r="Z193" i="3"/>
  <c r="AX193" i="3"/>
  <c r="BN193" i="3"/>
  <c r="CL193" i="3"/>
  <c r="DJ193" i="3"/>
  <c r="EH193" i="3"/>
  <c r="EX193" i="3"/>
  <c r="FN193" i="3"/>
  <c r="GL193" i="3"/>
  <c r="HB193" i="3"/>
  <c r="HZ193" i="3"/>
  <c r="M193" i="3"/>
  <c r="U193" i="3"/>
  <c r="AC193" i="3"/>
  <c r="AK193" i="3"/>
  <c r="AS193" i="3"/>
  <c r="BA193" i="3"/>
  <c r="BI193" i="3"/>
  <c r="BQ193" i="3"/>
  <c r="BY193" i="3"/>
  <c r="CG193" i="3"/>
  <c r="CO193" i="3"/>
  <c r="CW193" i="3"/>
  <c r="DE193" i="3"/>
  <c r="DM193" i="3"/>
  <c r="DU193" i="3"/>
  <c r="EC193" i="3"/>
  <c r="EK193" i="3"/>
  <c r="ES193" i="3"/>
  <c r="FA193" i="3"/>
  <c r="FI193" i="3"/>
  <c r="FQ193" i="3"/>
  <c r="FY193" i="3"/>
  <c r="GG193" i="3"/>
  <c r="GO193" i="3"/>
  <c r="GW193" i="3"/>
  <c r="HE193" i="3"/>
  <c r="HM193" i="3"/>
  <c r="HU193" i="3"/>
  <c r="IC193" i="3"/>
  <c r="N193" i="3"/>
  <c r="V193" i="3"/>
  <c r="AD193" i="3"/>
  <c r="AL193" i="3"/>
  <c r="AT193" i="3"/>
  <c r="BB193" i="3"/>
  <c r="BJ193" i="3"/>
  <c r="BR193" i="3"/>
  <c r="BZ193" i="3"/>
  <c r="CH193" i="3"/>
  <c r="CP193" i="3"/>
  <c r="CX193" i="3"/>
  <c r="DF193" i="3"/>
  <c r="DN193" i="3"/>
  <c r="DV193" i="3"/>
  <c r="ED193" i="3"/>
  <c r="EL193" i="3"/>
  <c r="ET193" i="3"/>
  <c r="FB193" i="3"/>
  <c r="FJ193" i="3"/>
  <c r="FR193" i="3"/>
  <c r="FZ193" i="3"/>
  <c r="GH193" i="3"/>
  <c r="GP193" i="3"/>
  <c r="GX193" i="3"/>
  <c r="HF193" i="3"/>
  <c r="HN193" i="3"/>
  <c r="HV193" i="3"/>
  <c r="ID193" i="3"/>
  <c r="R193" i="3"/>
  <c r="AH193" i="3"/>
  <c r="AP193" i="3"/>
  <c r="BF193" i="3"/>
  <c r="BV193" i="3"/>
  <c r="CD193" i="3"/>
  <c r="CT193" i="3"/>
  <c r="DB193" i="3"/>
  <c r="DR193" i="3"/>
  <c r="DZ193" i="3"/>
  <c r="EP193" i="3"/>
  <c r="FF193" i="3"/>
  <c r="FV193" i="3"/>
  <c r="GD193" i="3"/>
  <c r="GT193" i="3"/>
  <c r="HJ193" i="3"/>
  <c r="HR193" i="3"/>
  <c r="IH193" i="3"/>
  <c r="P225" i="3"/>
  <c r="T225" i="3"/>
  <c r="X225" i="3"/>
  <c r="AB225" i="3"/>
  <c r="AF225" i="3"/>
  <c r="AJ225" i="3"/>
  <c r="AN225" i="3"/>
  <c r="AR225" i="3"/>
  <c r="AV225" i="3"/>
  <c r="AZ225" i="3"/>
  <c r="BD225" i="3"/>
  <c r="BH225" i="3"/>
  <c r="BL225" i="3"/>
  <c r="BP225" i="3"/>
  <c r="BT225" i="3"/>
  <c r="BX225" i="3"/>
  <c r="CB225" i="3"/>
  <c r="CF225" i="3"/>
  <c r="CJ225" i="3"/>
  <c r="CN225" i="3"/>
  <c r="CR225" i="3"/>
  <c r="CV225" i="3"/>
  <c r="CZ225" i="3"/>
  <c r="DD225" i="3"/>
  <c r="DH225" i="3"/>
  <c r="DL225" i="3"/>
  <c r="DP225" i="3"/>
  <c r="DT225" i="3"/>
  <c r="DX225" i="3"/>
  <c r="EB225" i="3"/>
  <c r="EF225" i="3"/>
  <c r="EJ225" i="3"/>
  <c r="EN225" i="3"/>
  <c r="ER225" i="3"/>
  <c r="EV225" i="3"/>
  <c r="EZ225" i="3"/>
  <c r="FD225" i="3"/>
  <c r="FH225" i="3"/>
  <c r="FL225" i="3"/>
  <c r="FP225" i="3"/>
  <c r="FT225" i="3"/>
  <c r="FX225" i="3"/>
  <c r="GB225" i="3"/>
  <c r="GF225" i="3"/>
  <c r="GJ225" i="3"/>
  <c r="GN225" i="3"/>
  <c r="GR225" i="3"/>
  <c r="GV225" i="3"/>
  <c r="GZ225" i="3"/>
  <c r="HD225" i="3"/>
  <c r="HH225" i="3"/>
  <c r="HL225" i="3"/>
  <c r="HP225" i="3"/>
  <c r="HT225" i="3"/>
  <c r="HX225" i="3"/>
  <c r="IB225" i="3"/>
  <c r="IF225" i="3"/>
  <c r="M225" i="3"/>
  <c r="R225" i="3"/>
  <c r="W225" i="3"/>
  <c r="AC225" i="3"/>
  <c r="AH225" i="3"/>
  <c r="AM225" i="3"/>
  <c r="AS225" i="3"/>
  <c r="AX225" i="3"/>
  <c r="BC225" i="3"/>
  <c r="BI225" i="3"/>
  <c r="BN225" i="3"/>
  <c r="BS225" i="3"/>
  <c r="BY225" i="3"/>
  <c r="CD225" i="3"/>
  <c r="CI225" i="3"/>
  <c r="CO225" i="3"/>
  <c r="CT225" i="3"/>
  <c r="CY225" i="3"/>
  <c r="DE225" i="3"/>
  <c r="DJ225" i="3"/>
  <c r="DO225" i="3"/>
  <c r="DU225" i="3"/>
  <c r="DZ225" i="3"/>
  <c r="EE225" i="3"/>
  <c r="EK225" i="3"/>
  <c r="EP225" i="3"/>
  <c r="EU225" i="3"/>
  <c r="FA225" i="3"/>
  <c r="FF225" i="3"/>
  <c r="FK225" i="3"/>
  <c r="FQ225" i="3"/>
  <c r="FV225" i="3"/>
  <c r="GA225" i="3"/>
  <c r="GG225" i="3"/>
  <c r="GL225" i="3"/>
  <c r="GQ225" i="3"/>
  <c r="GW225" i="3"/>
  <c r="HB225" i="3"/>
  <c r="HG225" i="3"/>
  <c r="HM225" i="3"/>
  <c r="HR225" i="3"/>
  <c r="HW225" i="3"/>
  <c r="IC225" i="3"/>
  <c r="IH225" i="3"/>
  <c r="O225" i="3"/>
  <c r="U225" i="3"/>
  <c r="Z225" i="3"/>
  <c r="AE225" i="3"/>
  <c r="AK225" i="3"/>
  <c r="AP225" i="3"/>
  <c r="AU225" i="3"/>
  <c r="BA225" i="3"/>
  <c r="BF225" i="3"/>
  <c r="BK225" i="3"/>
  <c r="BQ225" i="3"/>
  <c r="BV225" i="3"/>
  <c r="CA225" i="3"/>
  <c r="CG225" i="3"/>
  <c r="CL225" i="3"/>
  <c r="CQ225" i="3"/>
  <c r="CW225" i="3"/>
  <c r="DB225" i="3"/>
  <c r="DG225" i="3"/>
  <c r="DM225" i="3"/>
  <c r="DR225" i="3"/>
  <c r="DW225" i="3"/>
  <c r="EC225" i="3"/>
  <c r="EH225" i="3"/>
  <c r="EM225" i="3"/>
  <c r="ES225" i="3"/>
  <c r="EX225" i="3"/>
  <c r="FC225" i="3"/>
  <c r="FI225" i="3"/>
  <c r="FN225" i="3"/>
  <c r="FS225" i="3"/>
  <c r="FY225" i="3"/>
  <c r="GD225" i="3"/>
  <c r="GI225" i="3"/>
  <c r="GO225" i="3"/>
  <c r="GT225" i="3"/>
  <c r="GY225" i="3"/>
  <c r="HE225" i="3"/>
  <c r="HJ225" i="3"/>
  <c r="HO225" i="3"/>
  <c r="HU225" i="3"/>
  <c r="HZ225" i="3"/>
  <c r="IE225" i="3"/>
  <c r="Q225" i="3"/>
  <c r="V225" i="3"/>
  <c r="AA225" i="3"/>
  <c r="AG225" i="3"/>
  <c r="AL225" i="3"/>
  <c r="AQ225" i="3"/>
  <c r="AW225" i="3"/>
  <c r="BB225" i="3"/>
  <c r="BG225" i="3"/>
  <c r="BM225" i="3"/>
  <c r="BR225" i="3"/>
  <c r="BW225" i="3"/>
  <c r="CC225" i="3"/>
  <c r="CH225" i="3"/>
  <c r="CM225" i="3"/>
  <c r="CS225" i="3"/>
  <c r="CX225" i="3"/>
  <c r="DC225" i="3"/>
  <c r="DI225" i="3"/>
  <c r="DN225" i="3"/>
  <c r="DS225" i="3"/>
  <c r="DY225" i="3"/>
  <c r="ED225" i="3"/>
  <c r="EI225" i="3"/>
  <c r="EO225" i="3"/>
  <c r="ET225" i="3"/>
  <c r="EY225" i="3"/>
  <c r="FE225" i="3"/>
  <c r="FJ225" i="3"/>
  <c r="FO225" i="3"/>
  <c r="FU225" i="3"/>
  <c r="FZ225" i="3"/>
  <c r="GE225" i="3"/>
  <c r="GK225" i="3"/>
  <c r="GP225" i="3"/>
  <c r="GU225" i="3"/>
  <c r="HA225" i="3"/>
  <c r="HF225" i="3"/>
  <c r="HK225" i="3"/>
  <c r="HQ225" i="3"/>
  <c r="HV225" i="3"/>
  <c r="IA225" i="3"/>
  <c r="IG225" i="3"/>
  <c r="S225" i="3"/>
  <c r="AO225" i="3"/>
  <c r="BJ225" i="3"/>
  <c r="CE225" i="3"/>
  <c r="DA225" i="3"/>
  <c r="DV225" i="3"/>
  <c r="EQ225" i="3"/>
  <c r="FM225" i="3"/>
  <c r="GH225" i="3"/>
  <c r="HC225" i="3"/>
  <c r="HY225" i="3"/>
  <c r="BO225" i="3"/>
  <c r="DF225" i="3"/>
  <c r="EW225" i="3"/>
  <c r="GM225" i="3"/>
  <c r="AD225" i="3"/>
  <c r="AY225" i="3"/>
  <c r="BU225" i="3"/>
  <c r="CP225" i="3"/>
  <c r="DK225" i="3"/>
  <c r="EG225" i="3"/>
  <c r="FB225" i="3"/>
  <c r="FW225" i="3"/>
  <c r="GS225" i="3"/>
  <c r="HN225" i="3"/>
  <c r="II225" i="3"/>
  <c r="N225" i="3"/>
  <c r="AI225" i="3"/>
  <c r="BE225" i="3"/>
  <c r="BZ225" i="3"/>
  <c r="CU225" i="3"/>
  <c r="DQ225" i="3"/>
  <c r="EL225" i="3"/>
  <c r="FG225" i="3"/>
  <c r="GC225" i="3"/>
  <c r="GX225" i="3"/>
  <c r="HS225" i="3"/>
  <c r="Y225" i="3"/>
  <c r="AT225" i="3"/>
  <c r="CK225" i="3"/>
  <c r="EA225" i="3"/>
  <c r="FR225" i="3"/>
  <c r="HI225" i="3"/>
  <c r="ID225" i="3"/>
  <c r="N43" i="3"/>
  <c r="R43" i="3"/>
  <c r="V43" i="3"/>
  <c r="Z43" i="3"/>
  <c r="AD43" i="3"/>
  <c r="AH43" i="3"/>
  <c r="AL43" i="3"/>
  <c r="AP43" i="3"/>
  <c r="AT43" i="3"/>
  <c r="AX43" i="3"/>
  <c r="BB43" i="3"/>
  <c r="BF43" i="3"/>
  <c r="BJ43" i="3"/>
  <c r="BN43" i="3"/>
  <c r="BR43" i="3"/>
  <c r="BV43" i="3"/>
  <c r="BZ43" i="3"/>
  <c r="CD43" i="3"/>
  <c r="CH43" i="3"/>
  <c r="CL43" i="3"/>
  <c r="CP43" i="3"/>
  <c r="CT43" i="3"/>
  <c r="CX43" i="3"/>
  <c r="DB43" i="3"/>
  <c r="DF43" i="3"/>
  <c r="DJ43" i="3"/>
  <c r="DN43" i="3"/>
  <c r="DR43" i="3"/>
  <c r="DV43" i="3"/>
  <c r="DZ43" i="3"/>
  <c r="ED43" i="3"/>
  <c r="EH43" i="3"/>
  <c r="EL43" i="3"/>
  <c r="EP43" i="3"/>
  <c r="ET43" i="3"/>
  <c r="EX43" i="3"/>
  <c r="FB43" i="3"/>
  <c r="FF43" i="3"/>
  <c r="FJ43" i="3"/>
  <c r="FN43" i="3"/>
  <c r="FR43" i="3"/>
  <c r="FV43" i="3"/>
  <c r="FZ43" i="3"/>
  <c r="GD43" i="3"/>
  <c r="GH43" i="3"/>
  <c r="GL43" i="3"/>
  <c r="GP43" i="3"/>
  <c r="GT43" i="3"/>
  <c r="GX43" i="3"/>
  <c r="HB43" i="3"/>
  <c r="HF43" i="3"/>
  <c r="HJ43" i="3"/>
  <c r="HN43" i="3"/>
  <c r="HR43" i="3"/>
  <c r="HV43" i="3"/>
  <c r="HZ43" i="3"/>
  <c r="ID43" i="3"/>
  <c r="IH43" i="3"/>
  <c r="O43" i="3"/>
  <c r="T43" i="3"/>
  <c r="Y43" i="3"/>
  <c r="AE43" i="3"/>
  <c r="AJ43" i="3"/>
  <c r="AO43" i="3"/>
  <c r="AU43" i="3"/>
  <c r="AZ43" i="3"/>
  <c r="BE43" i="3"/>
  <c r="BK43" i="3"/>
  <c r="BP43" i="3"/>
  <c r="BU43" i="3"/>
  <c r="CA43" i="3"/>
  <c r="CF43" i="3"/>
  <c r="CK43" i="3"/>
  <c r="CQ43" i="3"/>
  <c r="CV43" i="3"/>
  <c r="DA43" i="3"/>
  <c r="DG43" i="3"/>
  <c r="DL43" i="3"/>
  <c r="DQ43" i="3"/>
  <c r="DW43" i="3"/>
  <c r="EB43" i="3"/>
  <c r="EG43" i="3"/>
  <c r="EM43" i="3"/>
  <c r="ER43" i="3"/>
  <c r="EW43" i="3"/>
  <c r="FC43" i="3"/>
  <c r="FH43" i="3"/>
  <c r="FM43" i="3"/>
  <c r="FS43" i="3"/>
  <c r="FX43" i="3"/>
  <c r="GC43" i="3"/>
  <c r="GI43" i="3"/>
  <c r="GN43" i="3"/>
  <c r="GS43" i="3"/>
  <c r="GY43" i="3"/>
  <c r="HD43" i="3"/>
  <c r="HI43" i="3"/>
  <c r="HO43" i="3"/>
  <c r="HT43" i="3"/>
  <c r="HY43" i="3"/>
  <c r="IE43" i="3"/>
  <c r="P43" i="3"/>
  <c r="U43" i="3"/>
  <c r="AA43" i="3"/>
  <c r="AF43" i="3"/>
  <c r="AK43" i="3"/>
  <c r="AQ43" i="3"/>
  <c r="AV43" i="3"/>
  <c r="BA43" i="3"/>
  <c r="BG43" i="3"/>
  <c r="BL43" i="3"/>
  <c r="BQ43" i="3"/>
  <c r="BW43" i="3"/>
  <c r="CB43" i="3"/>
  <c r="CG43" i="3"/>
  <c r="CM43" i="3"/>
  <c r="CR43" i="3"/>
  <c r="CW43" i="3"/>
  <c r="DC43" i="3"/>
  <c r="DH43" i="3"/>
  <c r="DM43" i="3"/>
  <c r="DS43" i="3"/>
  <c r="DX43" i="3"/>
  <c r="EC43" i="3"/>
  <c r="EI43" i="3"/>
  <c r="EN43" i="3"/>
  <c r="ES43" i="3"/>
  <c r="EY43" i="3"/>
  <c r="FD43" i="3"/>
  <c r="FI43" i="3"/>
  <c r="FO43" i="3"/>
  <c r="FT43" i="3"/>
  <c r="FY43" i="3"/>
  <c r="GE43" i="3"/>
  <c r="GJ43" i="3"/>
  <c r="GO43" i="3"/>
  <c r="GU43" i="3"/>
  <c r="GZ43" i="3"/>
  <c r="HE43" i="3"/>
  <c r="HK43" i="3"/>
  <c r="HP43" i="3"/>
  <c r="HU43" i="3"/>
  <c r="IA43" i="3"/>
  <c r="IF43" i="3"/>
  <c r="S43" i="3"/>
  <c r="AC43" i="3"/>
  <c r="AN43" i="3"/>
  <c r="AY43" i="3"/>
  <c r="BI43" i="3"/>
  <c r="BT43" i="3"/>
  <c r="CE43" i="3"/>
  <c r="CO43" i="3"/>
  <c r="CZ43" i="3"/>
  <c r="DK43" i="3"/>
  <c r="DU43" i="3"/>
  <c r="EF43" i="3"/>
  <c r="EQ43" i="3"/>
  <c r="FA43" i="3"/>
  <c r="FL43" i="3"/>
  <c r="FW43" i="3"/>
  <c r="GG43" i="3"/>
  <c r="GR43" i="3"/>
  <c r="HC43" i="3"/>
  <c r="HM43" i="3"/>
  <c r="HX43" i="3"/>
  <c r="II43" i="3"/>
  <c r="W43" i="3"/>
  <c r="AG43" i="3"/>
  <c r="AR43" i="3"/>
  <c r="BC43" i="3"/>
  <c r="BM43" i="3"/>
  <c r="BX43" i="3"/>
  <c r="CI43" i="3"/>
  <c r="CS43" i="3"/>
  <c r="DD43" i="3"/>
  <c r="DO43" i="3"/>
  <c r="DY43" i="3"/>
  <c r="EJ43" i="3"/>
  <c r="EU43" i="3"/>
  <c r="FE43" i="3"/>
  <c r="FP43" i="3"/>
  <c r="GA43" i="3"/>
  <c r="GK43" i="3"/>
  <c r="GV43" i="3"/>
  <c r="HG43" i="3"/>
  <c r="HQ43" i="3"/>
  <c r="IB43" i="3"/>
  <c r="X43" i="3"/>
  <c r="AS43" i="3"/>
  <c r="BO43" i="3"/>
  <c r="CJ43" i="3"/>
  <c r="DE43" i="3"/>
  <c r="EA43" i="3"/>
  <c r="EV43" i="3"/>
  <c r="FQ43" i="3"/>
  <c r="GM43" i="3"/>
  <c r="HH43" i="3"/>
  <c r="IC43" i="3"/>
  <c r="AB43" i="3"/>
  <c r="AW43" i="3"/>
  <c r="BS43" i="3"/>
  <c r="CN43" i="3"/>
  <c r="DI43" i="3"/>
  <c r="EE43" i="3"/>
  <c r="EZ43" i="3"/>
  <c r="FU43" i="3"/>
  <c r="GQ43" i="3"/>
  <c r="HL43" i="3"/>
  <c r="IG43" i="3"/>
  <c r="M43" i="3"/>
  <c r="AI43" i="3"/>
  <c r="BD43" i="3"/>
  <c r="BY43" i="3"/>
  <c r="CU43" i="3"/>
  <c r="DP43" i="3"/>
  <c r="EK43" i="3"/>
  <c r="FG43" i="3"/>
  <c r="GB43" i="3"/>
  <c r="GW43" i="3"/>
  <c r="HS43" i="3"/>
  <c r="AM43" i="3"/>
  <c r="DT43" i="3"/>
  <c r="HA43" i="3"/>
  <c r="BH43" i="3"/>
  <c r="EO43" i="3"/>
  <c r="HW43" i="3"/>
  <c r="CC43" i="3"/>
  <c r="FK43" i="3"/>
  <c r="Q43" i="3"/>
  <c r="CY43" i="3"/>
  <c r="GF43" i="3"/>
  <c r="N73" i="3"/>
  <c r="R73" i="3"/>
  <c r="V73" i="3"/>
  <c r="Z73" i="3"/>
  <c r="AD73" i="3"/>
  <c r="AH73" i="3"/>
  <c r="AL73" i="3"/>
  <c r="AP73" i="3"/>
  <c r="AT73" i="3"/>
  <c r="AX73" i="3"/>
  <c r="BB73" i="3"/>
  <c r="BF73" i="3"/>
  <c r="BJ73" i="3"/>
  <c r="BN73" i="3"/>
  <c r="BR73" i="3"/>
  <c r="BV73" i="3"/>
  <c r="BZ73" i="3"/>
  <c r="CD73" i="3"/>
  <c r="CH73" i="3"/>
  <c r="CL73" i="3"/>
  <c r="CP73" i="3"/>
  <c r="CT73" i="3"/>
  <c r="CX73" i="3"/>
  <c r="DB73" i="3"/>
  <c r="DF73" i="3"/>
  <c r="DJ73" i="3"/>
  <c r="DN73" i="3"/>
  <c r="DR73" i="3"/>
  <c r="DV73" i="3"/>
  <c r="DZ73" i="3"/>
  <c r="ED73" i="3"/>
  <c r="EH73" i="3"/>
  <c r="EL73" i="3"/>
  <c r="EP73" i="3"/>
  <c r="ET73" i="3"/>
  <c r="EX73" i="3"/>
  <c r="FB73" i="3"/>
  <c r="FF73" i="3"/>
  <c r="FJ73" i="3"/>
  <c r="FN73" i="3"/>
  <c r="FR73" i="3"/>
  <c r="FV73" i="3"/>
  <c r="FZ73" i="3"/>
  <c r="GD73" i="3"/>
  <c r="GH73" i="3"/>
  <c r="GL73" i="3"/>
  <c r="GP73" i="3"/>
  <c r="GT73" i="3"/>
  <c r="GX73" i="3"/>
  <c r="HB73" i="3"/>
  <c r="HF73" i="3"/>
  <c r="HJ73" i="3"/>
  <c r="HN73" i="3"/>
  <c r="HR73" i="3"/>
  <c r="HV73" i="3"/>
  <c r="HZ73" i="3"/>
  <c r="ID73" i="3"/>
  <c r="IH73" i="3"/>
  <c r="O73" i="3"/>
  <c r="S73" i="3"/>
  <c r="W73" i="3"/>
  <c r="AA73" i="3"/>
  <c r="AE73" i="3"/>
  <c r="AI73" i="3"/>
  <c r="AM73" i="3"/>
  <c r="AQ73" i="3"/>
  <c r="AU73" i="3"/>
  <c r="AY73" i="3"/>
  <c r="BC73" i="3"/>
  <c r="BG73" i="3"/>
  <c r="BK73" i="3"/>
  <c r="BO73" i="3"/>
  <c r="BS73" i="3"/>
  <c r="BW73" i="3"/>
  <c r="CA73" i="3"/>
  <c r="CE73" i="3"/>
  <c r="CI73" i="3"/>
  <c r="CM73" i="3"/>
  <c r="CQ73" i="3"/>
  <c r="CU73" i="3"/>
  <c r="CY73" i="3"/>
  <c r="DC73" i="3"/>
  <c r="DG73" i="3"/>
  <c r="DK73" i="3"/>
  <c r="DO73" i="3"/>
  <c r="DS73" i="3"/>
  <c r="DW73" i="3"/>
  <c r="EA73" i="3"/>
  <c r="EE73" i="3"/>
  <c r="EI73" i="3"/>
  <c r="EM73" i="3"/>
  <c r="EQ73" i="3"/>
  <c r="EU73" i="3"/>
  <c r="EY73" i="3"/>
  <c r="FC73" i="3"/>
  <c r="FG73" i="3"/>
  <c r="FK73" i="3"/>
  <c r="FO73" i="3"/>
  <c r="FS73" i="3"/>
  <c r="FW73" i="3"/>
  <c r="GA73" i="3"/>
  <c r="GE73" i="3"/>
  <c r="GM73" i="3"/>
  <c r="GQ73" i="3"/>
  <c r="GU73" i="3"/>
  <c r="GY73" i="3"/>
  <c r="HC73" i="3"/>
  <c r="HG73" i="3"/>
  <c r="HK73" i="3"/>
  <c r="HO73" i="3"/>
  <c r="HS73" i="3"/>
  <c r="HW73" i="3"/>
  <c r="IA73" i="3"/>
  <c r="IE73" i="3"/>
  <c r="II73" i="3"/>
  <c r="P73" i="3"/>
  <c r="X73" i="3"/>
  <c r="AF73" i="3"/>
  <c r="AN73" i="3"/>
  <c r="AV73" i="3"/>
  <c r="BD73" i="3"/>
  <c r="BL73" i="3"/>
  <c r="BT73" i="3"/>
  <c r="CB73" i="3"/>
  <c r="CJ73" i="3"/>
  <c r="CR73" i="3"/>
  <c r="CZ73" i="3"/>
  <c r="DH73" i="3"/>
  <c r="DP73" i="3"/>
  <c r="DX73" i="3"/>
  <c r="EF73" i="3"/>
  <c r="EN73" i="3"/>
  <c r="EV73" i="3"/>
  <c r="FD73" i="3"/>
  <c r="FL73" i="3"/>
  <c r="FT73" i="3"/>
  <c r="GB73" i="3"/>
  <c r="GJ73" i="3"/>
  <c r="GR73" i="3"/>
  <c r="GZ73" i="3"/>
  <c r="HH73" i="3"/>
  <c r="HP73" i="3"/>
  <c r="HX73" i="3"/>
  <c r="IF73" i="3"/>
  <c r="Q73" i="3"/>
  <c r="Y73" i="3"/>
  <c r="AG73" i="3"/>
  <c r="AO73" i="3"/>
  <c r="AW73" i="3"/>
  <c r="BE73" i="3"/>
  <c r="BM73" i="3"/>
  <c r="BU73" i="3"/>
  <c r="CC73" i="3"/>
  <c r="CK73" i="3"/>
  <c r="CS73" i="3"/>
  <c r="DA73" i="3"/>
  <c r="DI73" i="3"/>
  <c r="DQ73" i="3"/>
  <c r="DY73" i="3"/>
  <c r="EG73" i="3"/>
  <c r="EO73" i="3"/>
  <c r="EW73" i="3"/>
  <c r="FE73" i="3"/>
  <c r="FM73" i="3"/>
  <c r="FU73" i="3"/>
  <c r="GC73" i="3"/>
  <c r="GK73" i="3"/>
  <c r="GS73" i="3"/>
  <c r="HA73" i="3"/>
  <c r="HI73" i="3"/>
  <c r="HQ73" i="3"/>
  <c r="HY73" i="3"/>
  <c r="IG73" i="3"/>
  <c r="T73" i="3"/>
  <c r="AJ73" i="3"/>
  <c r="AZ73" i="3"/>
  <c r="BP73" i="3"/>
  <c r="CF73" i="3"/>
  <c r="CV73" i="3"/>
  <c r="DL73" i="3"/>
  <c r="EB73" i="3"/>
  <c r="ER73" i="3"/>
  <c r="FH73" i="3"/>
  <c r="FX73" i="3"/>
  <c r="GN73" i="3"/>
  <c r="HD73" i="3"/>
  <c r="HT73" i="3"/>
  <c r="U73" i="3"/>
  <c r="AK73" i="3"/>
  <c r="BA73" i="3"/>
  <c r="BQ73" i="3"/>
  <c r="CG73" i="3"/>
  <c r="CW73" i="3"/>
  <c r="DM73" i="3"/>
  <c r="EC73" i="3"/>
  <c r="ES73" i="3"/>
  <c r="FI73" i="3"/>
  <c r="FY73" i="3"/>
  <c r="GO73" i="3"/>
  <c r="HE73" i="3"/>
  <c r="HU73" i="3"/>
  <c r="AB73" i="3"/>
  <c r="AR73" i="3"/>
  <c r="BH73" i="3"/>
  <c r="BX73" i="3"/>
  <c r="CN73" i="3"/>
  <c r="DD73" i="3"/>
  <c r="DT73" i="3"/>
  <c r="EJ73" i="3"/>
  <c r="EZ73" i="3"/>
  <c r="FP73" i="3"/>
  <c r="GF73" i="3"/>
  <c r="GV73" i="3"/>
  <c r="HL73" i="3"/>
  <c r="IB73" i="3"/>
  <c r="M73" i="3"/>
  <c r="BY73" i="3"/>
  <c r="EK73" i="3"/>
  <c r="GW73" i="3"/>
  <c r="AC73" i="3"/>
  <c r="CO73" i="3"/>
  <c r="FA73" i="3"/>
  <c r="HM73" i="3"/>
  <c r="AS73" i="3"/>
  <c r="DE73" i="3"/>
  <c r="FQ73" i="3"/>
  <c r="IC73" i="3"/>
  <c r="BI73" i="3"/>
  <c r="GG73" i="3"/>
  <c r="DU73" i="3"/>
  <c r="N102" i="3"/>
  <c r="R102" i="3"/>
  <c r="V102" i="3"/>
  <c r="Z102" i="3"/>
  <c r="AD102" i="3"/>
  <c r="AH102" i="3"/>
  <c r="AL102" i="3"/>
  <c r="AP102" i="3"/>
  <c r="AT102" i="3"/>
  <c r="AX102" i="3"/>
  <c r="BB102" i="3"/>
  <c r="BF102" i="3"/>
  <c r="BJ102" i="3"/>
  <c r="BN102" i="3"/>
  <c r="BR102" i="3"/>
  <c r="BV102" i="3"/>
  <c r="BZ102" i="3"/>
  <c r="CD102" i="3"/>
  <c r="CH102" i="3"/>
  <c r="CL102" i="3"/>
  <c r="CP102" i="3"/>
  <c r="CT102" i="3"/>
  <c r="CX102" i="3"/>
  <c r="DB102" i="3"/>
  <c r="DF102" i="3"/>
  <c r="DJ102" i="3"/>
  <c r="DN102" i="3"/>
  <c r="DR102" i="3"/>
  <c r="DV102" i="3"/>
  <c r="DZ102" i="3"/>
  <c r="ED102" i="3"/>
  <c r="EH102" i="3"/>
  <c r="EL102" i="3"/>
  <c r="EP102" i="3"/>
  <c r="ET102" i="3"/>
  <c r="EX102" i="3"/>
  <c r="FB102" i="3"/>
  <c r="FF102" i="3"/>
  <c r="FJ102" i="3"/>
  <c r="FN102" i="3"/>
  <c r="FR102" i="3"/>
  <c r="FV102" i="3"/>
  <c r="FZ102" i="3"/>
  <c r="GD102" i="3"/>
  <c r="O102" i="3"/>
  <c r="S102" i="3"/>
  <c r="W102" i="3"/>
  <c r="AA102" i="3"/>
  <c r="AE102" i="3"/>
  <c r="AI102" i="3"/>
  <c r="AM102" i="3"/>
  <c r="AQ102" i="3"/>
  <c r="AU102" i="3"/>
  <c r="AY102" i="3"/>
  <c r="BC102" i="3"/>
  <c r="BG102" i="3"/>
  <c r="BK102" i="3"/>
  <c r="BO102" i="3"/>
  <c r="BS102" i="3"/>
  <c r="BW102" i="3"/>
  <c r="CA102" i="3"/>
  <c r="CE102" i="3"/>
  <c r="CI102" i="3"/>
  <c r="CM102" i="3"/>
  <c r="CQ102" i="3"/>
  <c r="CU102" i="3"/>
  <c r="CY102" i="3"/>
  <c r="DC102" i="3"/>
  <c r="DG102" i="3"/>
  <c r="DK102" i="3"/>
  <c r="DO102" i="3"/>
  <c r="DS102" i="3"/>
  <c r="DW102" i="3"/>
  <c r="EA102" i="3"/>
  <c r="EE102" i="3"/>
  <c r="EI102" i="3"/>
  <c r="EM102" i="3"/>
  <c r="EQ102" i="3"/>
  <c r="EU102" i="3"/>
  <c r="EY102" i="3"/>
  <c r="FC102" i="3"/>
  <c r="FG102" i="3"/>
  <c r="FK102" i="3"/>
  <c r="FO102" i="3"/>
  <c r="FS102" i="3"/>
  <c r="FW102" i="3"/>
  <c r="GA102" i="3"/>
  <c r="GE102" i="3"/>
  <c r="GI102" i="3"/>
  <c r="GM102" i="3"/>
  <c r="GQ102" i="3"/>
  <c r="GU102" i="3"/>
  <c r="GY102" i="3"/>
  <c r="HC102" i="3"/>
  <c r="HG102" i="3"/>
  <c r="HK102" i="3"/>
  <c r="HO102" i="3"/>
  <c r="HS102" i="3"/>
  <c r="HW102" i="3"/>
  <c r="IA102" i="3"/>
  <c r="IE102" i="3"/>
  <c r="II102" i="3"/>
  <c r="P102" i="3"/>
  <c r="T102" i="3"/>
  <c r="X102" i="3"/>
  <c r="AB102" i="3"/>
  <c r="AF102" i="3"/>
  <c r="AJ102" i="3"/>
  <c r="AN102" i="3"/>
  <c r="AR102" i="3"/>
  <c r="AV102" i="3"/>
  <c r="AZ102" i="3"/>
  <c r="BD102" i="3"/>
  <c r="BH102" i="3"/>
  <c r="BL102" i="3"/>
  <c r="BP102" i="3"/>
  <c r="BT102" i="3"/>
  <c r="BX102" i="3"/>
  <c r="CB102" i="3"/>
  <c r="CF102" i="3"/>
  <c r="CJ102" i="3"/>
  <c r="CN102" i="3"/>
  <c r="CR102" i="3"/>
  <c r="CV102" i="3"/>
  <c r="CZ102" i="3"/>
  <c r="DD102" i="3"/>
  <c r="DH102" i="3"/>
  <c r="DL102" i="3"/>
  <c r="DP102" i="3"/>
  <c r="DT102" i="3"/>
  <c r="DX102" i="3"/>
  <c r="EB102" i="3"/>
  <c r="EF102" i="3"/>
  <c r="EJ102" i="3"/>
  <c r="EN102" i="3"/>
  <c r="ER102" i="3"/>
  <c r="EV102" i="3"/>
  <c r="EZ102" i="3"/>
  <c r="FD102" i="3"/>
  <c r="FH102" i="3"/>
  <c r="FL102" i="3"/>
  <c r="FP102" i="3"/>
  <c r="FT102" i="3"/>
  <c r="FX102" i="3"/>
  <c r="GB102" i="3"/>
  <c r="GF102" i="3"/>
  <c r="GJ102" i="3"/>
  <c r="GN102" i="3"/>
  <c r="GR102" i="3"/>
  <c r="GV102" i="3"/>
  <c r="GZ102" i="3"/>
  <c r="HD102" i="3"/>
  <c r="HH102" i="3"/>
  <c r="HL102" i="3"/>
  <c r="HP102" i="3"/>
  <c r="HT102" i="3"/>
  <c r="HX102" i="3"/>
  <c r="IB102" i="3"/>
  <c r="IF102" i="3"/>
  <c r="M102" i="3"/>
  <c r="AC102" i="3"/>
  <c r="AS102" i="3"/>
  <c r="BI102" i="3"/>
  <c r="BY102" i="3"/>
  <c r="CO102" i="3"/>
  <c r="DE102" i="3"/>
  <c r="DU102" i="3"/>
  <c r="EK102" i="3"/>
  <c r="FA102" i="3"/>
  <c r="FQ102" i="3"/>
  <c r="GG102" i="3"/>
  <c r="GO102" i="3"/>
  <c r="GW102" i="3"/>
  <c r="HE102" i="3"/>
  <c r="HM102" i="3"/>
  <c r="HU102" i="3"/>
  <c r="IC102" i="3"/>
  <c r="U102" i="3"/>
  <c r="AK102" i="3"/>
  <c r="BA102" i="3"/>
  <c r="BQ102" i="3"/>
  <c r="CG102" i="3"/>
  <c r="CW102" i="3"/>
  <c r="DM102" i="3"/>
  <c r="EC102" i="3"/>
  <c r="ES102" i="3"/>
  <c r="FI102" i="3"/>
  <c r="FY102" i="3"/>
  <c r="GK102" i="3"/>
  <c r="GS102" i="3"/>
  <c r="HA102" i="3"/>
  <c r="HI102" i="3"/>
  <c r="HQ102" i="3"/>
  <c r="HY102" i="3"/>
  <c r="IG102" i="3"/>
  <c r="Q102" i="3"/>
  <c r="AW102" i="3"/>
  <c r="CC102" i="3"/>
  <c r="DI102" i="3"/>
  <c r="EO102" i="3"/>
  <c r="FU102" i="3"/>
  <c r="GP102" i="3"/>
  <c r="HF102" i="3"/>
  <c r="HV102" i="3"/>
  <c r="AG102" i="3"/>
  <c r="BM102" i="3"/>
  <c r="CS102" i="3"/>
  <c r="DY102" i="3"/>
  <c r="FE102" i="3"/>
  <c r="GH102" i="3"/>
  <c r="GX102" i="3"/>
  <c r="HN102" i="3"/>
  <c r="ID102" i="3"/>
  <c r="BE102" i="3"/>
  <c r="DQ102" i="3"/>
  <c r="GC102" i="3"/>
  <c r="HJ102" i="3"/>
  <c r="BU102" i="3"/>
  <c r="EG102" i="3"/>
  <c r="GL102" i="3"/>
  <c r="HR102" i="3"/>
  <c r="Y102" i="3"/>
  <c r="CK102" i="3"/>
  <c r="EW102" i="3"/>
  <c r="GT102" i="3"/>
  <c r="HZ102" i="3"/>
  <c r="AO102" i="3"/>
  <c r="IH102" i="3"/>
  <c r="HB102" i="3"/>
  <c r="DA102" i="3"/>
  <c r="FM102" i="3"/>
  <c r="N131" i="3"/>
  <c r="R131" i="3"/>
  <c r="V131" i="3"/>
  <c r="Z131" i="3"/>
  <c r="AD131" i="3"/>
  <c r="AH131" i="3"/>
  <c r="AL131" i="3"/>
  <c r="AP131" i="3"/>
  <c r="AT131" i="3"/>
  <c r="AX131" i="3"/>
  <c r="BB131" i="3"/>
  <c r="BF131" i="3"/>
  <c r="BJ131" i="3"/>
  <c r="BN131" i="3"/>
  <c r="BR131" i="3"/>
  <c r="BV131" i="3"/>
  <c r="BZ131" i="3"/>
  <c r="CD131" i="3"/>
  <c r="CH131" i="3"/>
  <c r="CL131" i="3"/>
  <c r="CP131" i="3"/>
  <c r="CT131" i="3"/>
  <c r="CX131" i="3"/>
  <c r="DB131" i="3"/>
  <c r="DF131" i="3"/>
  <c r="DJ131" i="3"/>
  <c r="DN131" i="3"/>
  <c r="DR131" i="3"/>
  <c r="DV131" i="3"/>
  <c r="DZ131" i="3"/>
  <c r="ED131" i="3"/>
  <c r="EH131" i="3"/>
  <c r="EL131" i="3"/>
  <c r="EP131" i="3"/>
  <c r="ET131" i="3"/>
  <c r="EX131" i="3"/>
  <c r="FB131" i="3"/>
  <c r="FF131" i="3"/>
  <c r="FJ131" i="3"/>
  <c r="FN131" i="3"/>
  <c r="FR131" i="3"/>
  <c r="FV131" i="3"/>
  <c r="FZ131" i="3"/>
  <c r="GD131" i="3"/>
  <c r="GH131" i="3"/>
  <c r="GL131" i="3"/>
  <c r="GP131" i="3"/>
  <c r="GT131" i="3"/>
  <c r="GX131" i="3"/>
  <c r="HB131" i="3"/>
  <c r="HF131" i="3"/>
  <c r="HJ131" i="3"/>
  <c r="HN131" i="3"/>
  <c r="HR131" i="3"/>
  <c r="HV131" i="3"/>
  <c r="HZ131" i="3"/>
  <c r="ID131" i="3"/>
  <c r="IH131" i="3"/>
  <c r="P131" i="3"/>
  <c r="T131" i="3"/>
  <c r="X131" i="3"/>
  <c r="AB131" i="3"/>
  <c r="AF131" i="3"/>
  <c r="AJ131" i="3"/>
  <c r="AN131" i="3"/>
  <c r="AR131" i="3"/>
  <c r="AV131" i="3"/>
  <c r="AZ131" i="3"/>
  <c r="BD131" i="3"/>
  <c r="BH131" i="3"/>
  <c r="BL131" i="3"/>
  <c r="BP131" i="3"/>
  <c r="BT131" i="3"/>
  <c r="BX131" i="3"/>
  <c r="CB131" i="3"/>
  <c r="CF131" i="3"/>
  <c r="CJ131" i="3"/>
  <c r="CN131" i="3"/>
  <c r="CR131" i="3"/>
  <c r="CV131" i="3"/>
  <c r="CZ131" i="3"/>
  <c r="DD131" i="3"/>
  <c r="DH131" i="3"/>
  <c r="DL131" i="3"/>
  <c r="DP131" i="3"/>
  <c r="DT131" i="3"/>
  <c r="DX131" i="3"/>
  <c r="EB131" i="3"/>
  <c r="EF131" i="3"/>
  <c r="EJ131" i="3"/>
  <c r="EN131" i="3"/>
  <c r="ER131" i="3"/>
  <c r="EV131" i="3"/>
  <c r="EZ131" i="3"/>
  <c r="FD131" i="3"/>
  <c r="FH131" i="3"/>
  <c r="FL131" i="3"/>
  <c r="FP131" i="3"/>
  <c r="FT131" i="3"/>
  <c r="FX131" i="3"/>
  <c r="GB131" i="3"/>
  <c r="GF131" i="3"/>
  <c r="GN131" i="3"/>
  <c r="GR131" i="3"/>
  <c r="GV131" i="3"/>
  <c r="GZ131" i="3"/>
  <c r="HD131" i="3"/>
  <c r="HH131" i="3"/>
  <c r="HL131" i="3"/>
  <c r="HP131" i="3"/>
  <c r="HT131" i="3"/>
  <c r="HX131" i="3"/>
  <c r="IB131" i="3"/>
  <c r="IF131" i="3"/>
  <c r="O131" i="3"/>
  <c r="W131" i="3"/>
  <c r="AE131" i="3"/>
  <c r="AM131" i="3"/>
  <c r="AU131" i="3"/>
  <c r="BC131" i="3"/>
  <c r="BK131" i="3"/>
  <c r="BS131" i="3"/>
  <c r="CA131" i="3"/>
  <c r="CI131" i="3"/>
  <c r="CQ131" i="3"/>
  <c r="CY131" i="3"/>
  <c r="DG131" i="3"/>
  <c r="DO131" i="3"/>
  <c r="DW131" i="3"/>
  <c r="EE131" i="3"/>
  <c r="EM131" i="3"/>
  <c r="EU131" i="3"/>
  <c r="FC131" i="3"/>
  <c r="FK131" i="3"/>
  <c r="FS131" i="3"/>
  <c r="GA131" i="3"/>
  <c r="GI131" i="3"/>
  <c r="GQ131" i="3"/>
  <c r="GY131" i="3"/>
  <c r="HG131" i="3"/>
  <c r="HO131" i="3"/>
  <c r="HW131" i="3"/>
  <c r="IE131" i="3"/>
  <c r="S131" i="3"/>
  <c r="AA131" i="3"/>
  <c r="AI131" i="3"/>
  <c r="AQ131" i="3"/>
  <c r="AY131" i="3"/>
  <c r="BG131" i="3"/>
  <c r="BO131" i="3"/>
  <c r="BW131" i="3"/>
  <c r="CE131" i="3"/>
  <c r="CM131" i="3"/>
  <c r="CU131" i="3"/>
  <c r="DC131" i="3"/>
  <c r="DK131" i="3"/>
  <c r="DS131" i="3"/>
  <c r="EA131" i="3"/>
  <c r="EI131" i="3"/>
  <c r="EQ131" i="3"/>
  <c r="EY131" i="3"/>
  <c r="FG131" i="3"/>
  <c r="FO131" i="3"/>
  <c r="FW131" i="3"/>
  <c r="GE131" i="3"/>
  <c r="GM131" i="3"/>
  <c r="GU131" i="3"/>
  <c r="HC131" i="3"/>
  <c r="HK131" i="3"/>
  <c r="HS131" i="3"/>
  <c r="IA131" i="3"/>
  <c r="II131" i="3"/>
  <c r="Q131" i="3"/>
  <c r="AG131" i="3"/>
  <c r="AW131" i="3"/>
  <c r="BM131" i="3"/>
  <c r="CC131" i="3"/>
  <c r="CS131" i="3"/>
  <c r="DI131" i="3"/>
  <c r="DY131" i="3"/>
  <c r="EO131" i="3"/>
  <c r="FE131" i="3"/>
  <c r="FU131" i="3"/>
  <c r="GK131" i="3"/>
  <c r="HA131" i="3"/>
  <c r="HQ131" i="3"/>
  <c r="IG131" i="3"/>
  <c r="U131" i="3"/>
  <c r="AK131" i="3"/>
  <c r="BA131" i="3"/>
  <c r="BQ131" i="3"/>
  <c r="CG131" i="3"/>
  <c r="CW131" i="3"/>
  <c r="DM131" i="3"/>
  <c r="EC131" i="3"/>
  <c r="ES131" i="3"/>
  <c r="FI131" i="3"/>
  <c r="FY131" i="3"/>
  <c r="HE131" i="3"/>
  <c r="HU131" i="3"/>
  <c r="Y131" i="3"/>
  <c r="AO131" i="3"/>
  <c r="BE131" i="3"/>
  <c r="BU131" i="3"/>
  <c r="CK131" i="3"/>
  <c r="DA131" i="3"/>
  <c r="DQ131" i="3"/>
  <c r="EG131" i="3"/>
  <c r="EW131" i="3"/>
  <c r="FM131" i="3"/>
  <c r="GC131" i="3"/>
  <c r="GS131" i="3"/>
  <c r="HI131" i="3"/>
  <c r="HY131" i="3"/>
  <c r="M131" i="3"/>
  <c r="BY131" i="3"/>
  <c r="EK131" i="3"/>
  <c r="GW131" i="3"/>
  <c r="AS131" i="3"/>
  <c r="DU131" i="3"/>
  <c r="HM131" i="3"/>
  <c r="BI131" i="3"/>
  <c r="FA131" i="3"/>
  <c r="IC131" i="3"/>
  <c r="CO131" i="3"/>
  <c r="FQ131" i="3"/>
  <c r="AC131" i="3"/>
  <c r="DE131" i="3"/>
  <c r="GG131" i="3"/>
  <c r="M16" i="2"/>
  <c r="P15" i="3"/>
  <c r="T15" i="3"/>
  <c r="X15" i="3"/>
  <c r="AB15" i="3"/>
  <c r="AF15" i="3"/>
  <c r="AJ15" i="3"/>
  <c r="AN15" i="3"/>
  <c r="AR15" i="3"/>
  <c r="AV15" i="3"/>
  <c r="AZ15" i="3"/>
  <c r="BD15" i="3"/>
  <c r="BH15" i="3"/>
  <c r="BL15" i="3"/>
  <c r="BP15" i="3"/>
  <c r="BT15" i="3"/>
  <c r="BX15" i="3"/>
  <c r="CB15" i="3"/>
  <c r="CF15" i="3"/>
  <c r="CJ15" i="3"/>
  <c r="CN15" i="3"/>
  <c r="CR15" i="3"/>
  <c r="CV15" i="3"/>
  <c r="CZ15" i="3"/>
  <c r="DD15" i="3"/>
  <c r="DH15" i="3"/>
  <c r="DL15" i="3"/>
  <c r="DP15" i="3"/>
  <c r="DT15" i="3"/>
  <c r="DX15" i="3"/>
  <c r="EB15" i="3"/>
  <c r="EF15" i="3"/>
  <c r="EJ15" i="3"/>
  <c r="EN15" i="3"/>
  <c r="ER15" i="3"/>
  <c r="EV15" i="3"/>
  <c r="EZ15" i="3"/>
  <c r="FD15" i="3"/>
  <c r="FH15" i="3"/>
  <c r="FL15" i="3"/>
  <c r="FP15" i="3"/>
  <c r="FT15" i="3"/>
  <c r="FX15" i="3"/>
  <c r="GB15" i="3"/>
  <c r="GF15" i="3"/>
  <c r="GJ15" i="3"/>
  <c r="GN15" i="3"/>
  <c r="GR15" i="3"/>
  <c r="GV15" i="3"/>
  <c r="GZ15" i="3"/>
  <c r="HD15" i="3"/>
  <c r="HH15" i="3"/>
  <c r="HL15" i="3"/>
  <c r="HP15" i="3"/>
  <c r="HT15" i="3"/>
  <c r="HX15" i="3"/>
  <c r="IB15" i="3"/>
  <c r="IF15" i="3"/>
  <c r="M15" i="3"/>
  <c r="Q15" i="3"/>
  <c r="U15" i="3"/>
  <c r="Y15" i="3"/>
  <c r="AC15" i="3"/>
  <c r="AG15" i="3"/>
  <c r="AK15" i="3"/>
  <c r="AO15" i="3"/>
  <c r="AS15" i="3"/>
  <c r="AW15" i="3"/>
  <c r="BA15" i="3"/>
  <c r="BE15" i="3"/>
  <c r="BI15" i="3"/>
  <c r="BM15" i="3"/>
  <c r="BQ15" i="3"/>
  <c r="BU15" i="3"/>
  <c r="BY15" i="3"/>
  <c r="CC15" i="3"/>
  <c r="CG15" i="3"/>
  <c r="CK15" i="3"/>
  <c r="CO15" i="3"/>
  <c r="CS15" i="3"/>
  <c r="CW15" i="3"/>
  <c r="DA15" i="3"/>
  <c r="DE15" i="3"/>
  <c r="DI15" i="3"/>
  <c r="DM15" i="3"/>
  <c r="DQ15" i="3"/>
  <c r="DU15" i="3"/>
  <c r="DY15" i="3"/>
  <c r="EC15" i="3"/>
  <c r="EG15" i="3"/>
  <c r="EK15" i="3"/>
  <c r="EO15" i="3"/>
  <c r="ES15" i="3"/>
  <c r="EW15" i="3"/>
  <c r="FA15" i="3"/>
  <c r="FE15" i="3"/>
  <c r="FI15" i="3"/>
  <c r="FM15" i="3"/>
  <c r="FQ15" i="3"/>
  <c r="FU15" i="3"/>
  <c r="FY15" i="3"/>
  <c r="GC15" i="3"/>
  <c r="GG15" i="3"/>
  <c r="GK15" i="3"/>
  <c r="GS15" i="3"/>
  <c r="GW15" i="3"/>
  <c r="HA15" i="3"/>
  <c r="HE15" i="3"/>
  <c r="HI15" i="3"/>
  <c r="HM15" i="3"/>
  <c r="HU15" i="3"/>
  <c r="HY15" i="3"/>
  <c r="IC15" i="3"/>
  <c r="IG15" i="3"/>
  <c r="R15" i="3"/>
  <c r="Z15" i="3"/>
  <c r="AH15" i="3"/>
  <c r="AP15" i="3"/>
  <c r="AX15" i="3"/>
  <c r="BF15" i="3"/>
  <c r="BN15" i="3"/>
  <c r="BV15" i="3"/>
  <c r="CD15" i="3"/>
  <c r="CL15" i="3"/>
  <c r="CT15" i="3"/>
  <c r="DB15" i="3"/>
  <c r="DJ15" i="3"/>
  <c r="DR15" i="3"/>
  <c r="DZ15" i="3"/>
  <c r="EH15" i="3"/>
  <c r="EP15" i="3"/>
  <c r="EX15" i="3"/>
  <c r="FF15" i="3"/>
  <c r="FN15" i="3"/>
  <c r="FV15" i="3"/>
  <c r="GD15" i="3"/>
  <c r="GL15" i="3"/>
  <c r="GT15" i="3"/>
  <c r="HB15" i="3"/>
  <c r="HJ15" i="3"/>
  <c r="HR15" i="3"/>
  <c r="HZ15" i="3"/>
  <c r="S15" i="3"/>
  <c r="AA15" i="3"/>
  <c r="AI15" i="3"/>
  <c r="AQ15" i="3"/>
  <c r="AY15" i="3"/>
  <c r="BG15" i="3"/>
  <c r="BO15" i="3"/>
  <c r="BW15" i="3"/>
  <c r="CE15" i="3"/>
  <c r="CM15" i="3"/>
  <c r="CU15" i="3"/>
  <c r="DC15" i="3"/>
  <c r="DK15" i="3"/>
  <c r="DS15" i="3"/>
  <c r="EA15" i="3"/>
  <c r="EI15" i="3"/>
  <c r="EQ15" i="3"/>
  <c r="EY15" i="3"/>
  <c r="FG15" i="3"/>
  <c r="FO15" i="3"/>
  <c r="FW15" i="3"/>
  <c r="GE15" i="3"/>
  <c r="GM15" i="3"/>
  <c r="GU15" i="3"/>
  <c r="HC15" i="3"/>
  <c r="HK15" i="3"/>
  <c r="HS15" i="3"/>
  <c r="IA15" i="3"/>
  <c r="II15" i="3"/>
  <c r="V15" i="3"/>
  <c r="AL15" i="3"/>
  <c r="BB15" i="3"/>
  <c r="BR15" i="3"/>
  <c r="CH15" i="3"/>
  <c r="CX15" i="3"/>
  <c r="DN15" i="3"/>
  <c r="ED15" i="3"/>
  <c r="ET15" i="3"/>
  <c r="FJ15" i="3"/>
  <c r="FZ15" i="3"/>
  <c r="GP15" i="3"/>
  <c r="HF15" i="3"/>
  <c r="HV15" i="3"/>
  <c r="W15" i="3"/>
  <c r="AM15" i="3"/>
  <c r="BC15" i="3"/>
  <c r="BS15" i="3"/>
  <c r="CI15" i="3"/>
  <c r="CY15" i="3"/>
  <c r="DO15" i="3"/>
  <c r="EE15" i="3"/>
  <c r="EU15" i="3"/>
  <c r="FK15" i="3"/>
  <c r="GA15" i="3"/>
  <c r="GQ15" i="3"/>
  <c r="HG15" i="3"/>
  <c r="HW15" i="3"/>
  <c r="AD15" i="3"/>
  <c r="BJ15" i="3"/>
  <c r="CP15" i="3"/>
  <c r="DV15" i="3"/>
  <c r="FB15" i="3"/>
  <c r="GH15" i="3"/>
  <c r="HN15" i="3"/>
  <c r="AE15" i="3"/>
  <c r="BK15" i="3"/>
  <c r="CQ15" i="3"/>
  <c r="DW15" i="3"/>
  <c r="FC15" i="3"/>
  <c r="GI15" i="3"/>
  <c r="HO15" i="3"/>
  <c r="AU15" i="3"/>
  <c r="DG15" i="3"/>
  <c r="FS15" i="3"/>
  <c r="IE15" i="3"/>
  <c r="N15" i="3"/>
  <c r="BZ15" i="3"/>
  <c r="EL15" i="3"/>
  <c r="GX15" i="3"/>
  <c r="AT15" i="3"/>
  <c r="FR15" i="3"/>
  <c r="CA15" i="3"/>
  <c r="GY15" i="3"/>
  <c r="ID15" i="3"/>
  <c r="O15" i="3"/>
  <c r="DF15" i="3"/>
  <c r="EM15" i="3"/>
  <c r="M199" i="2"/>
  <c r="P198" i="3"/>
  <c r="T198" i="3"/>
  <c r="X198" i="3"/>
  <c r="AB198" i="3"/>
  <c r="AF198" i="3"/>
  <c r="AJ198" i="3"/>
  <c r="AN198" i="3"/>
  <c r="AR198" i="3"/>
  <c r="AV198" i="3"/>
  <c r="AZ198" i="3"/>
  <c r="BD198" i="3"/>
  <c r="BH198" i="3"/>
  <c r="BL198" i="3"/>
  <c r="BP198" i="3"/>
  <c r="BT198" i="3"/>
  <c r="BX198" i="3"/>
  <c r="CB198" i="3"/>
  <c r="CF198" i="3"/>
  <c r="CJ198" i="3"/>
  <c r="CN198" i="3"/>
  <c r="CR198" i="3"/>
  <c r="CV198" i="3"/>
  <c r="CZ198" i="3"/>
  <c r="DD198" i="3"/>
  <c r="DH198" i="3"/>
  <c r="DL198" i="3"/>
  <c r="DP198" i="3"/>
  <c r="DT198" i="3"/>
  <c r="DX198" i="3"/>
  <c r="EB198" i="3"/>
  <c r="EF198" i="3"/>
  <c r="EJ198" i="3"/>
  <c r="EN198" i="3"/>
  <c r="ER198" i="3"/>
  <c r="EV198" i="3"/>
  <c r="EZ198" i="3"/>
  <c r="FD198" i="3"/>
  <c r="FH198" i="3"/>
  <c r="FL198" i="3"/>
  <c r="FP198" i="3"/>
  <c r="FT198" i="3"/>
  <c r="FX198" i="3"/>
  <c r="GB198" i="3"/>
  <c r="GF198" i="3"/>
  <c r="GJ198" i="3"/>
  <c r="GN198" i="3"/>
  <c r="GR198" i="3"/>
  <c r="GV198" i="3"/>
  <c r="GZ198" i="3"/>
  <c r="HD198" i="3"/>
  <c r="HH198" i="3"/>
  <c r="HL198" i="3"/>
  <c r="HP198" i="3"/>
  <c r="HT198" i="3"/>
  <c r="HX198" i="3"/>
  <c r="IB198" i="3"/>
  <c r="IF198" i="3"/>
  <c r="M198" i="3"/>
  <c r="Q198" i="3"/>
  <c r="U198" i="3"/>
  <c r="Y198" i="3"/>
  <c r="AC198" i="3"/>
  <c r="AG198" i="3"/>
  <c r="AK198" i="3"/>
  <c r="AO198" i="3"/>
  <c r="AS198" i="3"/>
  <c r="AW198" i="3"/>
  <c r="BA198" i="3"/>
  <c r="BE198" i="3"/>
  <c r="BI198" i="3"/>
  <c r="BM198" i="3"/>
  <c r="BQ198" i="3"/>
  <c r="BU198" i="3"/>
  <c r="BY198" i="3"/>
  <c r="CC198" i="3"/>
  <c r="CG198" i="3"/>
  <c r="CK198" i="3"/>
  <c r="CO198" i="3"/>
  <c r="CS198" i="3"/>
  <c r="CW198" i="3"/>
  <c r="DA198" i="3"/>
  <c r="DE198" i="3"/>
  <c r="DI198" i="3"/>
  <c r="DM198" i="3"/>
  <c r="DQ198" i="3"/>
  <c r="DU198" i="3"/>
  <c r="DY198" i="3"/>
  <c r="EC198" i="3"/>
  <c r="EG198" i="3"/>
  <c r="EK198" i="3"/>
  <c r="EO198" i="3"/>
  <c r="ES198" i="3"/>
  <c r="EW198" i="3"/>
  <c r="FA198" i="3"/>
  <c r="FE198" i="3"/>
  <c r="FI198" i="3"/>
  <c r="FM198" i="3"/>
  <c r="FQ198" i="3"/>
  <c r="FU198" i="3"/>
  <c r="FY198" i="3"/>
  <c r="GC198" i="3"/>
  <c r="GG198" i="3"/>
  <c r="GK198" i="3"/>
  <c r="GO198" i="3"/>
  <c r="GS198" i="3"/>
  <c r="GW198" i="3"/>
  <c r="HA198" i="3"/>
  <c r="HE198" i="3"/>
  <c r="HI198" i="3"/>
  <c r="HM198" i="3"/>
  <c r="HQ198" i="3"/>
  <c r="HU198" i="3"/>
  <c r="HY198" i="3"/>
  <c r="IC198" i="3"/>
  <c r="IG198" i="3"/>
  <c r="N198" i="3"/>
  <c r="V198" i="3"/>
  <c r="AD198" i="3"/>
  <c r="AL198" i="3"/>
  <c r="AT198" i="3"/>
  <c r="BB198" i="3"/>
  <c r="BJ198" i="3"/>
  <c r="BR198" i="3"/>
  <c r="BZ198" i="3"/>
  <c r="CH198" i="3"/>
  <c r="CP198" i="3"/>
  <c r="CX198" i="3"/>
  <c r="DF198" i="3"/>
  <c r="DN198" i="3"/>
  <c r="DV198" i="3"/>
  <c r="ED198" i="3"/>
  <c r="EL198" i="3"/>
  <c r="ET198" i="3"/>
  <c r="FB198" i="3"/>
  <c r="FJ198" i="3"/>
  <c r="FR198" i="3"/>
  <c r="FZ198" i="3"/>
  <c r="GH198" i="3"/>
  <c r="GP198" i="3"/>
  <c r="GX198" i="3"/>
  <c r="HF198" i="3"/>
  <c r="HN198" i="3"/>
  <c r="HV198" i="3"/>
  <c r="ID198" i="3"/>
  <c r="R198" i="3"/>
  <c r="Z198" i="3"/>
  <c r="AH198" i="3"/>
  <c r="AP198" i="3"/>
  <c r="AX198" i="3"/>
  <c r="BF198" i="3"/>
  <c r="BN198" i="3"/>
  <c r="BV198" i="3"/>
  <c r="CD198" i="3"/>
  <c r="CL198" i="3"/>
  <c r="CT198" i="3"/>
  <c r="DB198" i="3"/>
  <c r="DJ198" i="3"/>
  <c r="DR198" i="3"/>
  <c r="DZ198" i="3"/>
  <c r="EH198" i="3"/>
  <c r="EP198" i="3"/>
  <c r="EX198" i="3"/>
  <c r="FF198" i="3"/>
  <c r="FN198" i="3"/>
  <c r="FV198" i="3"/>
  <c r="GD198" i="3"/>
  <c r="GL198" i="3"/>
  <c r="GT198" i="3"/>
  <c r="HB198" i="3"/>
  <c r="HJ198" i="3"/>
  <c r="HR198" i="3"/>
  <c r="HZ198" i="3"/>
  <c r="IH198" i="3"/>
  <c r="S198" i="3"/>
  <c r="AA198" i="3"/>
  <c r="AI198" i="3"/>
  <c r="AQ198" i="3"/>
  <c r="AY198" i="3"/>
  <c r="BG198" i="3"/>
  <c r="BO198" i="3"/>
  <c r="BW198" i="3"/>
  <c r="CE198" i="3"/>
  <c r="CM198" i="3"/>
  <c r="CU198" i="3"/>
  <c r="DC198" i="3"/>
  <c r="DK198" i="3"/>
  <c r="DS198" i="3"/>
  <c r="EA198" i="3"/>
  <c r="EI198" i="3"/>
  <c r="EQ198" i="3"/>
  <c r="EY198" i="3"/>
  <c r="FG198" i="3"/>
  <c r="FO198" i="3"/>
  <c r="FW198" i="3"/>
  <c r="GE198" i="3"/>
  <c r="GM198" i="3"/>
  <c r="GU198" i="3"/>
  <c r="HC198" i="3"/>
  <c r="HK198" i="3"/>
  <c r="HS198" i="3"/>
  <c r="IA198" i="3"/>
  <c r="II198" i="3"/>
  <c r="AE198" i="3"/>
  <c r="BK198" i="3"/>
  <c r="CQ198" i="3"/>
  <c r="DW198" i="3"/>
  <c r="FC198" i="3"/>
  <c r="GI198" i="3"/>
  <c r="HO198" i="3"/>
  <c r="AM198" i="3"/>
  <c r="BS198" i="3"/>
  <c r="CY198" i="3"/>
  <c r="EE198" i="3"/>
  <c r="FK198" i="3"/>
  <c r="GQ198" i="3"/>
  <c r="HW198" i="3"/>
  <c r="O198" i="3"/>
  <c r="AU198" i="3"/>
  <c r="CA198" i="3"/>
  <c r="DG198" i="3"/>
  <c r="EM198" i="3"/>
  <c r="FS198" i="3"/>
  <c r="GY198" i="3"/>
  <c r="IE198" i="3"/>
  <c r="W198" i="3"/>
  <c r="BC198" i="3"/>
  <c r="CI198" i="3"/>
  <c r="DO198" i="3"/>
  <c r="EU198" i="3"/>
  <c r="GA198" i="3"/>
  <c r="HG198" i="3"/>
  <c r="P27" i="3"/>
  <c r="T27" i="3"/>
  <c r="X27" i="3"/>
  <c r="AB27" i="3"/>
  <c r="AF27" i="3"/>
  <c r="AJ27" i="3"/>
  <c r="AN27" i="3"/>
  <c r="AR27" i="3"/>
  <c r="AV27" i="3"/>
  <c r="AZ27" i="3"/>
  <c r="BD27" i="3"/>
  <c r="BH27" i="3"/>
  <c r="BL27" i="3"/>
  <c r="BP27" i="3"/>
  <c r="BT27" i="3"/>
  <c r="BX27" i="3"/>
  <c r="CB27" i="3"/>
  <c r="CF27" i="3"/>
  <c r="CJ27" i="3"/>
  <c r="CN27" i="3"/>
  <c r="CR27" i="3"/>
  <c r="CV27" i="3"/>
  <c r="CZ27" i="3"/>
  <c r="DD27" i="3"/>
  <c r="DH27" i="3"/>
  <c r="DL27" i="3"/>
  <c r="DP27" i="3"/>
  <c r="DT27" i="3"/>
  <c r="DX27" i="3"/>
  <c r="EB27" i="3"/>
  <c r="EF27" i="3"/>
  <c r="EJ27" i="3"/>
  <c r="EN27" i="3"/>
  <c r="ER27" i="3"/>
  <c r="EV27" i="3"/>
  <c r="EZ27" i="3"/>
  <c r="FD27" i="3"/>
  <c r="FH27" i="3"/>
  <c r="FL27" i="3"/>
  <c r="FP27" i="3"/>
  <c r="FT27" i="3"/>
  <c r="FX27" i="3"/>
  <c r="GB27" i="3"/>
  <c r="GF27" i="3"/>
  <c r="GJ27" i="3"/>
  <c r="GN27" i="3"/>
  <c r="GR27" i="3"/>
  <c r="GV27" i="3"/>
  <c r="GZ27" i="3"/>
  <c r="HD27" i="3"/>
  <c r="HH27" i="3"/>
  <c r="HL27" i="3"/>
  <c r="HP27" i="3"/>
  <c r="HT27" i="3"/>
  <c r="HX27" i="3"/>
  <c r="IB27" i="3"/>
  <c r="IF27" i="3"/>
  <c r="M27" i="3"/>
  <c r="Q27" i="3"/>
  <c r="U27" i="3"/>
  <c r="Y27" i="3"/>
  <c r="AC27" i="3"/>
  <c r="AG27" i="3"/>
  <c r="AK27" i="3"/>
  <c r="AO27" i="3"/>
  <c r="AS27" i="3"/>
  <c r="AW27" i="3"/>
  <c r="BA27" i="3"/>
  <c r="BE27" i="3"/>
  <c r="BI27" i="3"/>
  <c r="BM27" i="3"/>
  <c r="BQ27" i="3"/>
  <c r="BU27" i="3"/>
  <c r="BY27" i="3"/>
  <c r="CC27" i="3"/>
  <c r="CG27" i="3"/>
  <c r="CK27" i="3"/>
  <c r="CO27" i="3"/>
  <c r="CS27" i="3"/>
  <c r="CW27" i="3"/>
  <c r="DA27" i="3"/>
  <c r="DE27" i="3"/>
  <c r="DI27" i="3"/>
  <c r="DM27" i="3"/>
  <c r="DQ27" i="3"/>
  <c r="DU27" i="3"/>
  <c r="DY27" i="3"/>
  <c r="EC27" i="3"/>
  <c r="EG27" i="3"/>
  <c r="EK27" i="3"/>
  <c r="EO27" i="3"/>
  <c r="ES27" i="3"/>
  <c r="EW27" i="3"/>
  <c r="FA27" i="3"/>
  <c r="FE27" i="3"/>
  <c r="FI27" i="3"/>
  <c r="FM27" i="3"/>
  <c r="FQ27" i="3"/>
  <c r="FU27" i="3"/>
  <c r="FY27" i="3"/>
  <c r="GC27" i="3"/>
  <c r="GG27" i="3"/>
  <c r="GK27" i="3"/>
  <c r="GO27" i="3"/>
  <c r="GS27" i="3"/>
  <c r="GW27" i="3"/>
  <c r="HA27" i="3"/>
  <c r="HE27" i="3"/>
  <c r="HI27" i="3"/>
  <c r="HM27" i="3"/>
  <c r="HU27" i="3"/>
  <c r="HY27" i="3"/>
  <c r="IC27" i="3"/>
  <c r="IG27" i="3"/>
  <c r="R27" i="3"/>
  <c r="Z27" i="3"/>
  <c r="AH27" i="3"/>
  <c r="AP27" i="3"/>
  <c r="AX27" i="3"/>
  <c r="BF27" i="3"/>
  <c r="BN27" i="3"/>
  <c r="BV27" i="3"/>
  <c r="CD27" i="3"/>
  <c r="CL27" i="3"/>
  <c r="CT27" i="3"/>
  <c r="DB27" i="3"/>
  <c r="DJ27" i="3"/>
  <c r="DR27" i="3"/>
  <c r="DZ27" i="3"/>
  <c r="EH27" i="3"/>
  <c r="EP27" i="3"/>
  <c r="EX27" i="3"/>
  <c r="FF27" i="3"/>
  <c r="FN27" i="3"/>
  <c r="FV27" i="3"/>
  <c r="GD27" i="3"/>
  <c r="GL27" i="3"/>
  <c r="GT27" i="3"/>
  <c r="HB27" i="3"/>
  <c r="HJ27" i="3"/>
  <c r="HR27" i="3"/>
  <c r="HZ27" i="3"/>
  <c r="IH27" i="3"/>
  <c r="S27" i="3"/>
  <c r="AA27" i="3"/>
  <c r="AI27" i="3"/>
  <c r="AQ27" i="3"/>
  <c r="AY27" i="3"/>
  <c r="BG27" i="3"/>
  <c r="BO27" i="3"/>
  <c r="BW27" i="3"/>
  <c r="CE27" i="3"/>
  <c r="CM27" i="3"/>
  <c r="CU27" i="3"/>
  <c r="DC27" i="3"/>
  <c r="DK27" i="3"/>
  <c r="DS27" i="3"/>
  <c r="EA27" i="3"/>
  <c r="EI27" i="3"/>
  <c r="EQ27" i="3"/>
  <c r="EY27" i="3"/>
  <c r="FG27" i="3"/>
  <c r="FO27" i="3"/>
  <c r="FW27" i="3"/>
  <c r="GE27" i="3"/>
  <c r="GM27" i="3"/>
  <c r="GU27" i="3"/>
  <c r="HC27" i="3"/>
  <c r="HK27" i="3"/>
  <c r="HS27" i="3"/>
  <c r="IA27" i="3"/>
  <c r="II27" i="3"/>
  <c r="V27" i="3"/>
  <c r="AL27" i="3"/>
  <c r="BB27" i="3"/>
  <c r="BR27" i="3"/>
  <c r="CH27" i="3"/>
  <c r="CX27" i="3"/>
  <c r="DN27" i="3"/>
  <c r="ED27" i="3"/>
  <c r="ET27" i="3"/>
  <c r="FJ27" i="3"/>
  <c r="FZ27" i="3"/>
  <c r="GP27" i="3"/>
  <c r="HF27" i="3"/>
  <c r="HV27" i="3"/>
  <c r="W27" i="3"/>
  <c r="AM27" i="3"/>
  <c r="BC27" i="3"/>
  <c r="BS27" i="3"/>
  <c r="CI27" i="3"/>
  <c r="CY27" i="3"/>
  <c r="DO27" i="3"/>
  <c r="EE27" i="3"/>
  <c r="EU27" i="3"/>
  <c r="FK27" i="3"/>
  <c r="GA27" i="3"/>
  <c r="GQ27" i="3"/>
  <c r="HG27" i="3"/>
  <c r="HW27" i="3"/>
  <c r="AE27" i="3"/>
  <c r="BK27" i="3"/>
  <c r="CQ27" i="3"/>
  <c r="DW27" i="3"/>
  <c r="FC27" i="3"/>
  <c r="GI27" i="3"/>
  <c r="HO27" i="3"/>
  <c r="N27" i="3"/>
  <c r="AT27" i="3"/>
  <c r="BZ27" i="3"/>
  <c r="DF27" i="3"/>
  <c r="EL27" i="3"/>
  <c r="FR27" i="3"/>
  <c r="GX27" i="3"/>
  <c r="ID27" i="3"/>
  <c r="AD27" i="3"/>
  <c r="CP27" i="3"/>
  <c r="FB27" i="3"/>
  <c r="HN27" i="3"/>
  <c r="AU27" i="3"/>
  <c r="DG27" i="3"/>
  <c r="FS27" i="3"/>
  <c r="IE27" i="3"/>
  <c r="BJ27" i="3"/>
  <c r="GH27" i="3"/>
  <c r="CA27" i="3"/>
  <c r="GY27" i="3"/>
  <c r="DV27" i="3"/>
  <c r="O27" i="3"/>
  <c r="EM27" i="3"/>
  <c r="M56" i="3"/>
  <c r="U56" i="3"/>
  <c r="Y56" i="3"/>
  <c r="AC56" i="3"/>
  <c r="AG56" i="3"/>
  <c r="AK56" i="3"/>
  <c r="AO56" i="3"/>
  <c r="AS56" i="3"/>
  <c r="AW56" i="3"/>
  <c r="BA56" i="3"/>
  <c r="BE56" i="3"/>
  <c r="BI56" i="3"/>
  <c r="BM56" i="3"/>
  <c r="BQ56" i="3"/>
  <c r="BU56" i="3"/>
  <c r="BY56" i="3"/>
  <c r="CC56" i="3"/>
  <c r="CG56" i="3"/>
  <c r="CK56" i="3"/>
  <c r="CO56" i="3"/>
  <c r="CS56" i="3"/>
  <c r="CW56" i="3"/>
  <c r="DA56" i="3"/>
  <c r="DE56" i="3"/>
  <c r="DI56" i="3"/>
  <c r="DM56" i="3"/>
  <c r="DQ56" i="3"/>
  <c r="DU56" i="3"/>
  <c r="DY56" i="3"/>
  <c r="EC56" i="3"/>
  <c r="EG56" i="3"/>
  <c r="EK56" i="3"/>
  <c r="EO56" i="3"/>
  <c r="ES56" i="3"/>
  <c r="EW56" i="3"/>
  <c r="FA56" i="3"/>
  <c r="FE56" i="3"/>
  <c r="FI56" i="3"/>
  <c r="FM56" i="3"/>
  <c r="FQ56" i="3"/>
  <c r="FU56" i="3"/>
  <c r="FY56" i="3"/>
  <c r="GC56" i="3"/>
  <c r="GG56" i="3"/>
  <c r="GK56" i="3"/>
  <c r="GO56" i="3"/>
  <c r="GS56" i="3"/>
  <c r="GW56" i="3"/>
  <c r="HA56" i="3"/>
  <c r="HE56" i="3"/>
  <c r="HI56" i="3"/>
  <c r="HM56" i="3"/>
  <c r="HQ56" i="3"/>
  <c r="HU56" i="3"/>
  <c r="HY56" i="3"/>
  <c r="IC56" i="3"/>
  <c r="IG56" i="3"/>
  <c r="N56" i="3"/>
  <c r="R56" i="3"/>
  <c r="V56" i="3"/>
  <c r="Z56" i="3"/>
  <c r="AD56" i="3"/>
  <c r="AH56" i="3"/>
  <c r="AL56" i="3"/>
  <c r="AP56" i="3"/>
  <c r="AT56" i="3"/>
  <c r="AX56" i="3"/>
  <c r="BB56" i="3"/>
  <c r="BF56" i="3"/>
  <c r="BJ56" i="3"/>
  <c r="BN56" i="3"/>
  <c r="BR56" i="3"/>
  <c r="BV56" i="3"/>
  <c r="BZ56" i="3"/>
  <c r="CD56" i="3"/>
  <c r="CH56" i="3"/>
  <c r="CL56" i="3"/>
  <c r="CP56" i="3"/>
  <c r="CT56" i="3"/>
  <c r="CX56" i="3"/>
  <c r="DB56" i="3"/>
  <c r="DF56" i="3"/>
  <c r="DJ56" i="3"/>
  <c r="DN56" i="3"/>
  <c r="DR56" i="3"/>
  <c r="DV56" i="3"/>
  <c r="DZ56" i="3"/>
  <c r="ED56" i="3"/>
  <c r="EH56" i="3"/>
  <c r="EL56" i="3"/>
  <c r="EP56" i="3"/>
  <c r="ET56" i="3"/>
  <c r="EX56" i="3"/>
  <c r="FB56" i="3"/>
  <c r="FF56" i="3"/>
  <c r="FJ56" i="3"/>
  <c r="FN56" i="3"/>
  <c r="FR56" i="3"/>
  <c r="FV56" i="3"/>
  <c r="FZ56" i="3"/>
  <c r="GD56" i="3"/>
  <c r="GH56" i="3"/>
  <c r="GL56" i="3"/>
  <c r="GP56" i="3"/>
  <c r="GT56" i="3"/>
  <c r="GX56" i="3"/>
  <c r="HB56" i="3"/>
  <c r="HF56" i="3"/>
  <c r="HJ56" i="3"/>
  <c r="HN56" i="3"/>
  <c r="HR56" i="3"/>
  <c r="HV56" i="3"/>
  <c r="HZ56" i="3"/>
  <c r="ID56" i="3"/>
  <c r="IH56" i="3"/>
  <c r="O56" i="3"/>
  <c r="W56" i="3"/>
  <c r="AE56" i="3"/>
  <c r="AM56" i="3"/>
  <c r="AU56" i="3"/>
  <c r="BC56" i="3"/>
  <c r="BK56" i="3"/>
  <c r="BS56" i="3"/>
  <c r="CA56" i="3"/>
  <c r="CI56" i="3"/>
  <c r="CQ56" i="3"/>
  <c r="CY56" i="3"/>
  <c r="DG56" i="3"/>
  <c r="DO56" i="3"/>
  <c r="DW56" i="3"/>
  <c r="EE56" i="3"/>
  <c r="EM56" i="3"/>
  <c r="EU56" i="3"/>
  <c r="FC56" i="3"/>
  <c r="FK56" i="3"/>
  <c r="FS56" i="3"/>
  <c r="GA56" i="3"/>
  <c r="GI56" i="3"/>
  <c r="GQ56" i="3"/>
  <c r="GY56" i="3"/>
  <c r="HG56" i="3"/>
  <c r="HO56" i="3"/>
  <c r="HW56" i="3"/>
  <c r="IE56" i="3"/>
  <c r="P56" i="3"/>
  <c r="X56" i="3"/>
  <c r="AF56" i="3"/>
  <c r="AN56" i="3"/>
  <c r="AV56" i="3"/>
  <c r="BD56" i="3"/>
  <c r="BL56" i="3"/>
  <c r="BT56" i="3"/>
  <c r="CB56" i="3"/>
  <c r="CJ56" i="3"/>
  <c r="CR56" i="3"/>
  <c r="CZ56" i="3"/>
  <c r="DH56" i="3"/>
  <c r="DP56" i="3"/>
  <c r="DX56" i="3"/>
  <c r="EF56" i="3"/>
  <c r="EN56" i="3"/>
  <c r="EV56" i="3"/>
  <c r="FD56" i="3"/>
  <c r="FL56" i="3"/>
  <c r="FT56" i="3"/>
  <c r="GB56" i="3"/>
  <c r="GJ56" i="3"/>
  <c r="GR56" i="3"/>
  <c r="GZ56" i="3"/>
  <c r="HH56" i="3"/>
  <c r="HP56" i="3"/>
  <c r="HX56" i="3"/>
  <c r="IF56" i="3"/>
  <c r="S56" i="3"/>
  <c r="AI56" i="3"/>
  <c r="AY56" i="3"/>
  <c r="BO56" i="3"/>
  <c r="CE56" i="3"/>
  <c r="CU56" i="3"/>
  <c r="DK56" i="3"/>
  <c r="EA56" i="3"/>
  <c r="EQ56" i="3"/>
  <c r="FG56" i="3"/>
  <c r="FW56" i="3"/>
  <c r="GM56" i="3"/>
  <c r="HC56" i="3"/>
  <c r="HS56" i="3"/>
  <c r="II56" i="3"/>
  <c r="T56" i="3"/>
  <c r="AJ56" i="3"/>
  <c r="AZ56" i="3"/>
  <c r="BP56" i="3"/>
  <c r="CF56" i="3"/>
  <c r="CV56" i="3"/>
  <c r="DL56" i="3"/>
  <c r="EB56" i="3"/>
  <c r="ER56" i="3"/>
  <c r="FH56" i="3"/>
  <c r="FX56" i="3"/>
  <c r="GN56" i="3"/>
  <c r="HD56" i="3"/>
  <c r="HT56" i="3"/>
  <c r="AA56" i="3"/>
  <c r="AQ56" i="3"/>
  <c r="BG56" i="3"/>
  <c r="BW56" i="3"/>
  <c r="CM56" i="3"/>
  <c r="DC56" i="3"/>
  <c r="DS56" i="3"/>
  <c r="EI56" i="3"/>
  <c r="EY56" i="3"/>
  <c r="FO56" i="3"/>
  <c r="GE56" i="3"/>
  <c r="GU56" i="3"/>
  <c r="HK56" i="3"/>
  <c r="IA56" i="3"/>
  <c r="AB56" i="3"/>
  <c r="CN56" i="3"/>
  <c r="EZ56" i="3"/>
  <c r="HL56" i="3"/>
  <c r="AR56" i="3"/>
  <c r="DD56" i="3"/>
  <c r="FP56" i="3"/>
  <c r="IB56" i="3"/>
  <c r="BH56" i="3"/>
  <c r="DT56" i="3"/>
  <c r="GF56" i="3"/>
  <c r="GV56" i="3"/>
  <c r="BX56" i="3"/>
  <c r="EJ56" i="3"/>
  <c r="P87" i="3"/>
  <c r="T87" i="3"/>
  <c r="X87" i="3"/>
  <c r="AB87" i="3"/>
  <c r="AF87" i="3"/>
  <c r="AJ87" i="3"/>
  <c r="AN87" i="3"/>
  <c r="AR87" i="3"/>
  <c r="AV87" i="3"/>
  <c r="AZ87" i="3"/>
  <c r="BD87" i="3"/>
  <c r="BH87" i="3"/>
  <c r="BL87" i="3"/>
  <c r="BP87" i="3"/>
  <c r="BT87" i="3"/>
  <c r="BX87" i="3"/>
  <c r="CB87" i="3"/>
  <c r="CF87" i="3"/>
  <c r="CJ87" i="3"/>
  <c r="CN87" i="3"/>
  <c r="CR87" i="3"/>
  <c r="CV87" i="3"/>
  <c r="CZ87" i="3"/>
  <c r="DD87" i="3"/>
  <c r="DH87" i="3"/>
  <c r="DL87" i="3"/>
  <c r="DP87" i="3"/>
  <c r="DT87" i="3"/>
  <c r="DX87" i="3"/>
  <c r="EB87" i="3"/>
  <c r="EF87" i="3"/>
  <c r="EJ87" i="3"/>
  <c r="EN87" i="3"/>
  <c r="ER87" i="3"/>
  <c r="EV87" i="3"/>
  <c r="EZ87" i="3"/>
  <c r="FD87" i="3"/>
  <c r="FH87" i="3"/>
  <c r="FL87" i="3"/>
  <c r="FP87" i="3"/>
  <c r="FT87" i="3"/>
  <c r="FX87" i="3"/>
  <c r="GB87" i="3"/>
  <c r="GF87" i="3"/>
  <c r="GJ87" i="3"/>
  <c r="GN87" i="3"/>
  <c r="GR87" i="3"/>
  <c r="GV87" i="3"/>
  <c r="GZ87" i="3"/>
  <c r="HD87" i="3"/>
  <c r="HH87" i="3"/>
  <c r="HL87" i="3"/>
  <c r="HP87" i="3"/>
  <c r="HT87" i="3"/>
  <c r="HX87" i="3"/>
  <c r="IB87" i="3"/>
  <c r="IF87" i="3"/>
  <c r="M87" i="3"/>
  <c r="Q87" i="3"/>
  <c r="U87" i="3"/>
  <c r="Y87" i="3"/>
  <c r="AC87" i="3"/>
  <c r="AG87" i="3"/>
  <c r="AK87" i="3"/>
  <c r="AO87" i="3"/>
  <c r="AS87" i="3"/>
  <c r="AW87" i="3"/>
  <c r="BA87" i="3"/>
  <c r="BE87" i="3"/>
  <c r="BI87" i="3"/>
  <c r="BM87" i="3"/>
  <c r="BQ87" i="3"/>
  <c r="BU87" i="3"/>
  <c r="BY87" i="3"/>
  <c r="CC87" i="3"/>
  <c r="CG87" i="3"/>
  <c r="CK87" i="3"/>
  <c r="CO87" i="3"/>
  <c r="CS87" i="3"/>
  <c r="CW87" i="3"/>
  <c r="DA87" i="3"/>
  <c r="DE87" i="3"/>
  <c r="DI87" i="3"/>
  <c r="DM87" i="3"/>
  <c r="DQ87" i="3"/>
  <c r="DU87" i="3"/>
  <c r="DY87" i="3"/>
  <c r="EC87" i="3"/>
  <c r="EG87" i="3"/>
  <c r="EK87" i="3"/>
  <c r="EO87" i="3"/>
  <c r="ES87" i="3"/>
  <c r="EW87" i="3"/>
  <c r="FA87" i="3"/>
  <c r="FE87" i="3"/>
  <c r="FI87" i="3"/>
  <c r="FM87" i="3"/>
  <c r="FQ87" i="3"/>
  <c r="FU87" i="3"/>
  <c r="FY87" i="3"/>
  <c r="GC87" i="3"/>
  <c r="GG87" i="3"/>
  <c r="GK87" i="3"/>
  <c r="GO87" i="3"/>
  <c r="GS87" i="3"/>
  <c r="GW87" i="3"/>
  <c r="HA87" i="3"/>
  <c r="HE87" i="3"/>
  <c r="HI87" i="3"/>
  <c r="HM87" i="3"/>
  <c r="HQ87" i="3"/>
  <c r="HU87" i="3"/>
  <c r="HY87" i="3"/>
  <c r="IC87" i="3"/>
  <c r="IG87" i="3"/>
  <c r="O87" i="3"/>
  <c r="W87" i="3"/>
  <c r="AE87" i="3"/>
  <c r="AM87" i="3"/>
  <c r="AU87" i="3"/>
  <c r="BC87" i="3"/>
  <c r="BK87" i="3"/>
  <c r="BS87" i="3"/>
  <c r="CA87" i="3"/>
  <c r="CI87" i="3"/>
  <c r="CQ87" i="3"/>
  <c r="CY87" i="3"/>
  <c r="DG87" i="3"/>
  <c r="DO87" i="3"/>
  <c r="DW87" i="3"/>
  <c r="EE87" i="3"/>
  <c r="EM87" i="3"/>
  <c r="EU87" i="3"/>
  <c r="FC87" i="3"/>
  <c r="FK87" i="3"/>
  <c r="FS87" i="3"/>
  <c r="GA87" i="3"/>
  <c r="GI87" i="3"/>
  <c r="GQ87" i="3"/>
  <c r="GY87" i="3"/>
  <c r="HG87" i="3"/>
  <c r="HO87" i="3"/>
  <c r="HW87" i="3"/>
  <c r="IE87" i="3"/>
  <c r="N87" i="3"/>
  <c r="Z87" i="3"/>
  <c r="AI87" i="3"/>
  <c r="AT87" i="3"/>
  <c r="BF87" i="3"/>
  <c r="BO87" i="3"/>
  <c r="BZ87" i="3"/>
  <c r="CL87" i="3"/>
  <c r="CU87" i="3"/>
  <c r="DF87" i="3"/>
  <c r="DR87" i="3"/>
  <c r="EA87" i="3"/>
  <c r="EL87" i="3"/>
  <c r="EX87" i="3"/>
  <c r="FG87" i="3"/>
  <c r="FR87" i="3"/>
  <c r="GD87" i="3"/>
  <c r="GM87" i="3"/>
  <c r="GX87" i="3"/>
  <c r="HJ87" i="3"/>
  <c r="HS87" i="3"/>
  <c r="ID87" i="3"/>
  <c r="R87" i="3"/>
  <c r="AA87" i="3"/>
  <c r="AL87" i="3"/>
  <c r="AX87" i="3"/>
  <c r="BG87" i="3"/>
  <c r="BR87" i="3"/>
  <c r="CD87" i="3"/>
  <c r="CM87" i="3"/>
  <c r="CX87" i="3"/>
  <c r="DJ87" i="3"/>
  <c r="DS87" i="3"/>
  <c r="ED87" i="3"/>
  <c r="EP87" i="3"/>
  <c r="EY87" i="3"/>
  <c r="FJ87" i="3"/>
  <c r="FV87" i="3"/>
  <c r="GE87" i="3"/>
  <c r="GP87" i="3"/>
  <c r="HB87" i="3"/>
  <c r="HK87" i="3"/>
  <c r="HV87" i="3"/>
  <c r="IH87" i="3"/>
  <c r="S87" i="3"/>
  <c r="AD87" i="3"/>
  <c r="AP87" i="3"/>
  <c r="AY87" i="3"/>
  <c r="BJ87" i="3"/>
  <c r="BV87" i="3"/>
  <c r="CE87" i="3"/>
  <c r="CP87" i="3"/>
  <c r="DB87" i="3"/>
  <c r="DK87" i="3"/>
  <c r="DV87" i="3"/>
  <c r="EH87" i="3"/>
  <c r="EQ87" i="3"/>
  <c r="FB87" i="3"/>
  <c r="FN87" i="3"/>
  <c r="FW87" i="3"/>
  <c r="GH87" i="3"/>
  <c r="GT87" i="3"/>
  <c r="HC87" i="3"/>
  <c r="HN87" i="3"/>
  <c r="HZ87" i="3"/>
  <c r="II87" i="3"/>
  <c r="AH87" i="3"/>
  <c r="BW87" i="3"/>
  <c r="DN87" i="3"/>
  <c r="FF87" i="3"/>
  <c r="GU87" i="3"/>
  <c r="AQ87" i="3"/>
  <c r="CH87" i="3"/>
  <c r="DZ87" i="3"/>
  <c r="FO87" i="3"/>
  <c r="HF87" i="3"/>
  <c r="BB87" i="3"/>
  <c r="CT87" i="3"/>
  <c r="EI87" i="3"/>
  <c r="FZ87" i="3"/>
  <c r="HR87" i="3"/>
  <c r="BN87" i="3"/>
  <c r="IA87" i="3"/>
  <c r="ET87" i="3"/>
  <c r="DC87" i="3"/>
  <c r="V87" i="3"/>
  <c r="GL87" i="3"/>
  <c r="M115" i="2"/>
  <c r="P114" i="3"/>
  <c r="T114" i="3"/>
  <c r="X114" i="3"/>
  <c r="AB114" i="3"/>
  <c r="AF114" i="3"/>
  <c r="AJ114" i="3"/>
  <c r="AN114" i="3"/>
  <c r="AR114" i="3"/>
  <c r="AV114" i="3"/>
  <c r="AZ114" i="3"/>
  <c r="BD114" i="3"/>
  <c r="BH114" i="3"/>
  <c r="BL114" i="3"/>
  <c r="BP114" i="3"/>
  <c r="BT114" i="3"/>
  <c r="BX114" i="3"/>
  <c r="CB114" i="3"/>
  <c r="CF114" i="3"/>
  <c r="CJ114" i="3"/>
  <c r="CN114" i="3"/>
  <c r="CR114" i="3"/>
  <c r="CV114" i="3"/>
  <c r="CZ114" i="3"/>
  <c r="N114" i="3"/>
  <c r="S114" i="3"/>
  <c r="Y114" i="3"/>
  <c r="AD114" i="3"/>
  <c r="AI114" i="3"/>
  <c r="AO114" i="3"/>
  <c r="AT114" i="3"/>
  <c r="AY114" i="3"/>
  <c r="BE114" i="3"/>
  <c r="BJ114" i="3"/>
  <c r="BO114" i="3"/>
  <c r="BU114" i="3"/>
  <c r="BZ114" i="3"/>
  <c r="CE114" i="3"/>
  <c r="CK114" i="3"/>
  <c r="CP114" i="3"/>
  <c r="CU114" i="3"/>
  <c r="DA114" i="3"/>
  <c r="DE114" i="3"/>
  <c r="DI114" i="3"/>
  <c r="DM114" i="3"/>
  <c r="DQ114" i="3"/>
  <c r="DU114" i="3"/>
  <c r="DY114" i="3"/>
  <c r="EC114" i="3"/>
  <c r="EG114" i="3"/>
  <c r="EK114" i="3"/>
  <c r="EO114" i="3"/>
  <c r="ES114" i="3"/>
  <c r="EW114" i="3"/>
  <c r="FA114" i="3"/>
  <c r="FE114" i="3"/>
  <c r="FI114" i="3"/>
  <c r="FM114" i="3"/>
  <c r="FQ114" i="3"/>
  <c r="FU114" i="3"/>
  <c r="FY114" i="3"/>
  <c r="GC114" i="3"/>
  <c r="GG114" i="3"/>
  <c r="GK114" i="3"/>
  <c r="GO114" i="3"/>
  <c r="GS114" i="3"/>
  <c r="GW114" i="3"/>
  <c r="HA114" i="3"/>
  <c r="HE114" i="3"/>
  <c r="HI114" i="3"/>
  <c r="HM114" i="3"/>
  <c r="HQ114" i="3"/>
  <c r="HU114" i="3"/>
  <c r="HY114" i="3"/>
  <c r="IC114" i="3"/>
  <c r="IG114" i="3"/>
  <c r="Q114" i="3"/>
  <c r="V114" i="3"/>
  <c r="AA114" i="3"/>
  <c r="AG114" i="3"/>
  <c r="AL114" i="3"/>
  <c r="AQ114" i="3"/>
  <c r="AW114" i="3"/>
  <c r="BB114" i="3"/>
  <c r="BG114" i="3"/>
  <c r="BM114" i="3"/>
  <c r="BR114" i="3"/>
  <c r="BW114" i="3"/>
  <c r="CC114" i="3"/>
  <c r="CH114" i="3"/>
  <c r="CM114" i="3"/>
  <c r="CS114" i="3"/>
  <c r="CX114" i="3"/>
  <c r="DC114" i="3"/>
  <c r="DG114" i="3"/>
  <c r="DK114" i="3"/>
  <c r="DO114" i="3"/>
  <c r="DS114" i="3"/>
  <c r="DW114" i="3"/>
  <c r="EA114" i="3"/>
  <c r="EE114" i="3"/>
  <c r="EI114" i="3"/>
  <c r="EM114" i="3"/>
  <c r="EQ114" i="3"/>
  <c r="EU114" i="3"/>
  <c r="EY114" i="3"/>
  <c r="FC114" i="3"/>
  <c r="FG114" i="3"/>
  <c r="FK114" i="3"/>
  <c r="FO114" i="3"/>
  <c r="FS114" i="3"/>
  <c r="FW114" i="3"/>
  <c r="GA114" i="3"/>
  <c r="GE114" i="3"/>
  <c r="GM114" i="3"/>
  <c r="GQ114" i="3"/>
  <c r="GU114" i="3"/>
  <c r="GY114" i="3"/>
  <c r="HC114" i="3"/>
  <c r="HG114" i="3"/>
  <c r="HK114" i="3"/>
  <c r="HO114" i="3"/>
  <c r="HS114" i="3"/>
  <c r="HW114" i="3"/>
  <c r="IA114" i="3"/>
  <c r="IE114" i="3"/>
  <c r="II114" i="3"/>
  <c r="O114" i="3"/>
  <c r="Z114" i="3"/>
  <c r="AK114" i="3"/>
  <c r="AU114" i="3"/>
  <c r="BF114" i="3"/>
  <c r="BQ114" i="3"/>
  <c r="CA114" i="3"/>
  <c r="CL114" i="3"/>
  <c r="CW114" i="3"/>
  <c r="DF114" i="3"/>
  <c r="DN114" i="3"/>
  <c r="DV114" i="3"/>
  <c r="ED114" i="3"/>
  <c r="EL114" i="3"/>
  <c r="ET114" i="3"/>
  <c r="FB114" i="3"/>
  <c r="FJ114" i="3"/>
  <c r="FR114" i="3"/>
  <c r="FZ114" i="3"/>
  <c r="GH114" i="3"/>
  <c r="GP114" i="3"/>
  <c r="GX114" i="3"/>
  <c r="HF114" i="3"/>
  <c r="HN114" i="3"/>
  <c r="HV114" i="3"/>
  <c r="ID114" i="3"/>
  <c r="U114" i="3"/>
  <c r="AE114" i="3"/>
  <c r="AP114" i="3"/>
  <c r="BA114" i="3"/>
  <c r="BK114" i="3"/>
  <c r="BV114" i="3"/>
  <c r="CG114" i="3"/>
  <c r="CQ114" i="3"/>
  <c r="DB114" i="3"/>
  <c r="DJ114" i="3"/>
  <c r="DR114" i="3"/>
  <c r="DZ114" i="3"/>
  <c r="EH114" i="3"/>
  <c r="EP114" i="3"/>
  <c r="EX114" i="3"/>
  <c r="FF114" i="3"/>
  <c r="FN114" i="3"/>
  <c r="FV114" i="3"/>
  <c r="GD114" i="3"/>
  <c r="GL114" i="3"/>
  <c r="GT114" i="3"/>
  <c r="HB114" i="3"/>
  <c r="HJ114" i="3"/>
  <c r="HR114" i="3"/>
  <c r="HZ114" i="3"/>
  <c r="IH114" i="3"/>
  <c r="R114" i="3"/>
  <c r="AM114" i="3"/>
  <c r="BI114" i="3"/>
  <c r="CD114" i="3"/>
  <c r="CY114" i="3"/>
  <c r="DP114" i="3"/>
  <c r="EF114" i="3"/>
  <c r="EV114" i="3"/>
  <c r="FL114" i="3"/>
  <c r="GB114" i="3"/>
  <c r="GR114" i="3"/>
  <c r="HH114" i="3"/>
  <c r="HX114" i="3"/>
  <c r="W114" i="3"/>
  <c r="AS114" i="3"/>
  <c r="BN114" i="3"/>
  <c r="CI114" i="3"/>
  <c r="DD114" i="3"/>
  <c r="DT114" i="3"/>
  <c r="EJ114" i="3"/>
  <c r="EZ114" i="3"/>
  <c r="FP114" i="3"/>
  <c r="GF114" i="3"/>
  <c r="GV114" i="3"/>
  <c r="HL114" i="3"/>
  <c r="IB114" i="3"/>
  <c r="AC114" i="3"/>
  <c r="AX114" i="3"/>
  <c r="BS114" i="3"/>
  <c r="CO114" i="3"/>
  <c r="DH114" i="3"/>
  <c r="DX114" i="3"/>
  <c r="EN114" i="3"/>
  <c r="FD114" i="3"/>
  <c r="FT114" i="3"/>
  <c r="GJ114" i="3"/>
  <c r="GZ114" i="3"/>
  <c r="HP114" i="3"/>
  <c r="IF114" i="3"/>
  <c r="M114" i="3"/>
  <c r="CT114" i="3"/>
  <c r="FH114" i="3"/>
  <c r="HT114" i="3"/>
  <c r="BY114" i="3"/>
  <c r="ER114" i="3"/>
  <c r="HD114" i="3"/>
  <c r="DL114" i="3"/>
  <c r="EB114" i="3"/>
  <c r="AH114" i="3"/>
  <c r="FX114" i="3"/>
  <c r="BC114" i="3"/>
  <c r="GN114" i="3"/>
  <c r="M144" i="3"/>
  <c r="U144" i="3"/>
  <c r="Y144" i="3"/>
  <c r="AC144" i="3"/>
  <c r="AG144" i="3"/>
  <c r="AK144" i="3"/>
  <c r="AO144" i="3"/>
  <c r="AS144" i="3"/>
  <c r="AW144" i="3"/>
  <c r="BA144" i="3"/>
  <c r="BE144" i="3"/>
  <c r="BI144" i="3"/>
  <c r="BM144" i="3"/>
  <c r="BQ144" i="3"/>
  <c r="BU144" i="3"/>
  <c r="BY144" i="3"/>
  <c r="CC144" i="3"/>
  <c r="CG144" i="3"/>
  <c r="CK144" i="3"/>
  <c r="CO144" i="3"/>
  <c r="CS144" i="3"/>
  <c r="CW144" i="3"/>
  <c r="DA144" i="3"/>
  <c r="DE144" i="3"/>
  <c r="DI144" i="3"/>
  <c r="DM144" i="3"/>
  <c r="DQ144" i="3"/>
  <c r="DU144" i="3"/>
  <c r="DY144" i="3"/>
  <c r="EC144" i="3"/>
  <c r="EG144" i="3"/>
  <c r="EK144" i="3"/>
  <c r="EO144" i="3"/>
  <c r="ES144" i="3"/>
  <c r="EW144" i="3"/>
  <c r="FA144" i="3"/>
  <c r="FE144" i="3"/>
  <c r="FI144" i="3"/>
  <c r="FM144" i="3"/>
  <c r="FQ144" i="3"/>
  <c r="FU144" i="3"/>
  <c r="FY144" i="3"/>
  <c r="GC144" i="3"/>
  <c r="GG144" i="3"/>
  <c r="GK144" i="3"/>
  <c r="GS144" i="3"/>
  <c r="GW144" i="3"/>
  <c r="HA144" i="3"/>
  <c r="HE144" i="3"/>
  <c r="HI144" i="3"/>
  <c r="HM144" i="3"/>
  <c r="HQ144" i="3"/>
  <c r="HU144" i="3"/>
  <c r="HY144" i="3"/>
  <c r="IC144" i="3"/>
  <c r="IG144" i="3"/>
  <c r="N144" i="3"/>
  <c r="S144" i="3"/>
  <c r="X144" i="3"/>
  <c r="AD144" i="3"/>
  <c r="AI144" i="3"/>
  <c r="AN144" i="3"/>
  <c r="AT144" i="3"/>
  <c r="AY144" i="3"/>
  <c r="BD144" i="3"/>
  <c r="BJ144" i="3"/>
  <c r="BO144" i="3"/>
  <c r="BT144" i="3"/>
  <c r="BZ144" i="3"/>
  <c r="CE144" i="3"/>
  <c r="CJ144" i="3"/>
  <c r="CP144" i="3"/>
  <c r="CU144" i="3"/>
  <c r="CZ144" i="3"/>
  <c r="DF144" i="3"/>
  <c r="DK144" i="3"/>
  <c r="DP144" i="3"/>
  <c r="DV144" i="3"/>
  <c r="EA144" i="3"/>
  <c r="EF144" i="3"/>
  <c r="EL144" i="3"/>
  <c r="EQ144" i="3"/>
  <c r="EV144" i="3"/>
  <c r="FB144" i="3"/>
  <c r="FG144" i="3"/>
  <c r="FL144" i="3"/>
  <c r="FR144" i="3"/>
  <c r="FW144" i="3"/>
  <c r="GB144" i="3"/>
  <c r="GH144" i="3"/>
  <c r="GM144" i="3"/>
  <c r="GR144" i="3"/>
  <c r="GX144" i="3"/>
  <c r="HC144" i="3"/>
  <c r="HH144" i="3"/>
  <c r="HN144" i="3"/>
  <c r="HS144" i="3"/>
  <c r="HX144" i="3"/>
  <c r="ID144" i="3"/>
  <c r="II144" i="3"/>
  <c r="P144" i="3"/>
  <c r="V144" i="3"/>
  <c r="AA144" i="3"/>
  <c r="AF144" i="3"/>
  <c r="AL144" i="3"/>
  <c r="AQ144" i="3"/>
  <c r="AV144" i="3"/>
  <c r="BB144" i="3"/>
  <c r="BG144" i="3"/>
  <c r="BL144" i="3"/>
  <c r="BR144" i="3"/>
  <c r="BW144" i="3"/>
  <c r="CB144" i="3"/>
  <c r="CH144" i="3"/>
  <c r="CM144" i="3"/>
  <c r="CR144" i="3"/>
  <c r="CX144" i="3"/>
  <c r="DC144" i="3"/>
  <c r="DH144" i="3"/>
  <c r="DN144" i="3"/>
  <c r="DS144" i="3"/>
  <c r="DX144" i="3"/>
  <c r="ED144" i="3"/>
  <c r="EI144" i="3"/>
  <c r="EN144" i="3"/>
  <c r="ET144" i="3"/>
  <c r="EY144" i="3"/>
  <c r="FD144" i="3"/>
  <c r="FJ144" i="3"/>
  <c r="FO144" i="3"/>
  <c r="FT144" i="3"/>
  <c r="FZ144" i="3"/>
  <c r="GE144" i="3"/>
  <c r="GP144" i="3"/>
  <c r="GU144" i="3"/>
  <c r="GZ144" i="3"/>
  <c r="HF144" i="3"/>
  <c r="HK144" i="3"/>
  <c r="HP144" i="3"/>
  <c r="HV144" i="3"/>
  <c r="IA144" i="3"/>
  <c r="IF144" i="3"/>
  <c r="T144" i="3"/>
  <c r="AE144" i="3"/>
  <c r="AP144" i="3"/>
  <c r="AZ144" i="3"/>
  <c r="BK144" i="3"/>
  <c r="BV144" i="3"/>
  <c r="CF144" i="3"/>
  <c r="CQ144" i="3"/>
  <c r="DB144" i="3"/>
  <c r="DL144" i="3"/>
  <c r="DW144" i="3"/>
  <c r="EH144" i="3"/>
  <c r="ER144" i="3"/>
  <c r="FC144" i="3"/>
  <c r="FN144" i="3"/>
  <c r="FX144" i="3"/>
  <c r="GT144" i="3"/>
  <c r="HD144" i="3"/>
  <c r="HO144" i="3"/>
  <c r="HZ144" i="3"/>
  <c r="W144" i="3"/>
  <c r="AH144" i="3"/>
  <c r="AR144" i="3"/>
  <c r="BC144" i="3"/>
  <c r="BN144" i="3"/>
  <c r="BX144" i="3"/>
  <c r="CI144" i="3"/>
  <c r="CT144" i="3"/>
  <c r="DD144" i="3"/>
  <c r="DO144" i="3"/>
  <c r="DZ144" i="3"/>
  <c r="EJ144" i="3"/>
  <c r="EU144" i="3"/>
  <c r="FF144" i="3"/>
  <c r="FP144" i="3"/>
  <c r="GA144" i="3"/>
  <c r="GL144" i="3"/>
  <c r="GV144" i="3"/>
  <c r="HG144" i="3"/>
  <c r="HR144" i="3"/>
  <c r="IB144" i="3"/>
  <c r="AB144" i="3"/>
  <c r="AX144" i="3"/>
  <c r="BS144" i="3"/>
  <c r="CN144" i="3"/>
  <c r="DJ144" i="3"/>
  <c r="EE144" i="3"/>
  <c r="EZ144" i="3"/>
  <c r="FV144" i="3"/>
  <c r="GQ144" i="3"/>
  <c r="HL144" i="3"/>
  <c r="IH144" i="3"/>
  <c r="AJ144" i="3"/>
  <c r="BH144" i="3"/>
  <c r="CL144" i="3"/>
  <c r="DR144" i="3"/>
  <c r="EP144" i="3"/>
  <c r="FS144" i="3"/>
  <c r="GY144" i="3"/>
  <c r="HW144" i="3"/>
  <c r="O144" i="3"/>
  <c r="BP144" i="3"/>
  <c r="CV144" i="3"/>
  <c r="EX144" i="3"/>
  <c r="HB144" i="3"/>
  <c r="R144" i="3"/>
  <c r="AU144" i="3"/>
  <c r="CA144" i="3"/>
  <c r="CY144" i="3"/>
  <c r="EB144" i="3"/>
  <c r="FH144" i="3"/>
  <c r="GF144" i="3"/>
  <c r="HJ144" i="3"/>
  <c r="Z144" i="3"/>
  <c r="BF144" i="3"/>
  <c r="CD144" i="3"/>
  <c r="DG144" i="3"/>
  <c r="EM144" i="3"/>
  <c r="FK144" i="3"/>
  <c r="GN144" i="3"/>
  <c r="HT144" i="3"/>
  <c r="AM144" i="3"/>
  <c r="DT144" i="3"/>
  <c r="GD144" i="3"/>
  <c r="IE144" i="3"/>
  <c r="N169" i="3"/>
  <c r="R169" i="3"/>
  <c r="V169" i="3"/>
  <c r="Z169" i="3"/>
  <c r="AD169" i="3"/>
  <c r="AH169" i="3"/>
  <c r="AL169" i="3"/>
  <c r="AP169" i="3"/>
  <c r="AT169" i="3"/>
  <c r="AX169" i="3"/>
  <c r="BB169" i="3"/>
  <c r="BF169" i="3"/>
  <c r="BJ169" i="3"/>
  <c r="BN169" i="3"/>
  <c r="BR169" i="3"/>
  <c r="BV169" i="3"/>
  <c r="BZ169" i="3"/>
  <c r="CD169" i="3"/>
  <c r="CH169" i="3"/>
  <c r="CL169" i="3"/>
  <c r="CP169" i="3"/>
  <c r="CT169" i="3"/>
  <c r="CX169" i="3"/>
  <c r="DB169" i="3"/>
  <c r="DF169" i="3"/>
  <c r="DJ169" i="3"/>
  <c r="DN169" i="3"/>
  <c r="DR169" i="3"/>
  <c r="DV169" i="3"/>
  <c r="DZ169" i="3"/>
  <c r="ED169" i="3"/>
  <c r="EH169" i="3"/>
  <c r="EL169" i="3"/>
  <c r="EP169" i="3"/>
  <c r="ET169" i="3"/>
  <c r="EX169" i="3"/>
  <c r="FB169" i="3"/>
  <c r="FF169" i="3"/>
  <c r="FJ169" i="3"/>
  <c r="FN169" i="3"/>
  <c r="FR169" i="3"/>
  <c r="FV169" i="3"/>
  <c r="FZ169" i="3"/>
  <c r="GD169" i="3"/>
  <c r="GH169" i="3"/>
  <c r="GL169" i="3"/>
  <c r="GP169" i="3"/>
  <c r="GT169" i="3"/>
  <c r="GX169" i="3"/>
  <c r="HB169" i="3"/>
  <c r="HF169" i="3"/>
  <c r="HJ169" i="3"/>
  <c r="HN169" i="3"/>
  <c r="HR169" i="3"/>
  <c r="HV169" i="3"/>
  <c r="HZ169" i="3"/>
  <c r="ID169" i="3"/>
  <c r="IH169" i="3"/>
  <c r="P169" i="3"/>
  <c r="T169" i="3"/>
  <c r="X169" i="3"/>
  <c r="AB169" i="3"/>
  <c r="AF169" i="3"/>
  <c r="AJ169" i="3"/>
  <c r="AN169" i="3"/>
  <c r="AR169" i="3"/>
  <c r="AV169" i="3"/>
  <c r="AZ169" i="3"/>
  <c r="BD169" i="3"/>
  <c r="BH169" i="3"/>
  <c r="BL169" i="3"/>
  <c r="BP169" i="3"/>
  <c r="BT169" i="3"/>
  <c r="BX169" i="3"/>
  <c r="CB169" i="3"/>
  <c r="CF169" i="3"/>
  <c r="CJ169" i="3"/>
  <c r="CN169" i="3"/>
  <c r="CR169" i="3"/>
  <c r="CV169" i="3"/>
  <c r="CZ169" i="3"/>
  <c r="DD169" i="3"/>
  <c r="DH169" i="3"/>
  <c r="DL169" i="3"/>
  <c r="DP169" i="3"/>
  <c r="DT169" i="3"/>
  <c r="DX169" i="3"/>
  <c r="EB169" i="3"/>
  <c r="EF169" i="3"/>
  <c r="EJ169" i="3"/>
  <c r="EN169" i="3"/>
  <c r="ER169" i="3"/>
  <c r="EV169" i="3"/>
  <c r="EZ169" i="3"/>
  <c r="FD169" i="3"/>
  <c r="FH169" i="3"/>
  <c r="FL169" i="3"/>
  <c r="FP169" i="3"/>
  <c r="FT169" i="3"/>
  <c r="FX169" i="3"/>
  <c r="GB169" i="3"/>
  <c r="GF169" i="3"/>
  <c r="GJ169" i="3"/>
  <c r="GN169" i="3"/>
  <c r="GR169" i="3"/>
  <c r="GV169" i="3"/>
  <c r="GZ169" i="3"/>
  <c r="HD169" i="3"/>
  <c r="HH169" i="3"/>
  <c r="HL169" i="3"/>
  <c r="HP169" i="3"/>
  <c r="HT169" i="3"/>
  <c r="HX169" i="3"/>
  <c r="IB169" i="3"/>
  <c r="IF169" i="3"/>
  <c r="S169" i="3"/>
  <c r="AA169" i="3"/>
  <c r="AI169" i="3"/>
  <c r="AQ169" i="3"/>
  <c r="AY169" i="3"/>
  <c r="BG169" i="3"/>
  <c r="BO169" i="3"/>
  <c r="BW169" i="3"/>
  <c r="CE169" i="3"/>
  <c r="CM169" i="3"/>
  <c r="CU169" i="3"/>
  <c r="DC169" i="3"/>
  <c r="DK169" i="3"/>
  <c r="DS169" i="3"/>
  <c r="EA169" i="3"/>
  <c r="EI169" i="3"/>
  <c r="EQ169" i="3"/>
  <c r="EY169" i="3"/>
  <c r="FG169" i="3"/>
  <c r="FO169" i="3"/>
  <c r="FW169" i="3"/>
  <c r="GE169" i="3"/>
  <c r="GM169" i="3"/>
  <c r="GU169" i="3"/>
  <c r="HC169" i="3"/>
  <c r="HK169" i="3"/>
  <c r="HS169" i="3"/>
  <c r="IA169" i="3"/>
  <c r="II169" i="3"/>
  <c r="M169" i="3"/>
  <c r="U169" i="3"/>
  <c r="AC169" i="3"/>
  <c r="AK169" i="3"/>
  <c r="AS169" i="3"/>
  <c r="BA169" i="3"/>
  <c r="BI169" i="3"/>
  <c r="BQ169" i="3"/>
  <c r="BY169" i="3"/>
  <c r="CG169" i="3"/>
  <c r="CO169" i="3"/>
  <c r="CW169" i="3"/>
  <c r="DE169" i="3"/>
  <c r="DM169" i="3"/>
  <c r="DU169" i="3"/>
  <c r="EC169" i="3"/>
  <c r="EK169" i="3"/>
  <c r="ES169" i="3"/>
  <c r="FA169" i="3"/>
  <c r="FI169" i="3"/>
  <c r="FQ169" i="3"/>
  <c r="FY169" i="3"/>
  <c r="GG169" i="3"/>
  <c r="GO169" i="3"/>
  <c r="GW169" i="3"/>
  <c r="HE169" i="3"/>
  <c r="HM169" i="3"/>
  <c r="HU169" i="3"/>
  <c r="IC169" i="3"/>
  <c r="O169" i="3"/>
  <c r="AE169" i="3"/>
  <c r="AU169" i="3"/>
  <c r="BK169" i="3"/>
  <c r="CA169" i="3"/>
  <c r="CQ169" i="3"/>
  <c r="DG169" i="3"/>
  <c r="DW169" i="3"/>
  <c r="EM169" i="3"/>
  <c r="FC169" i="3"/>
  <c r="FS169" i="3"/>
  <c r="GI169" i="3"/>
  <c r="GY169" i="3"/>
  <c r="HO169" i="3"/>
  <c r="IE169" i="3"/>
  <c r="AG169" i="3"/>
  <c r="BM169" i="3"/>
  <c r="DI169" i="3"/>
  <c r="EO169" i="3"/>
  <c r="FU169" i="3"/>
  <c r="HQ169" i="3"/>
  <c r="W169" i="3"/>
  <c r="AM169" i="3"/>
  <c r="BC169" i="3"/>
  <c r="BS169" i="3"/>
  <c r="CI169" i="3"/>
  <c r="CY169" i="3"/>
  <c r="DO169" i="3"/>
  <c r="EE169" i="3"/>
  <c r="EU169" i="3"/>
  <c r="FK169" i="3"/>
  <c r="GA169" i="3"/>
  <c r="GQ169" i="3"/>
  <c r="HG169" i="3"/>
  <c r="HW169" i="3"/>
  <c r="Y169" i="3"/>
  <c r="AO169" i="3"/>
  <c r="BE169" i="3"/>
  <c r="BU169" i="3"/>
  <c r="CK169" i="3"/>
  <c r="DA169" i="3"/>
  <c r="DQ169" i="3"/>
  <c r="EG169" i="3"/>
  <c r="EW169" i="3"/>
  <c r="FM169" i="3"/>
  <c r="GC169" i="3"/>
  <c r="GS169" i="3"/>
  <c r="HI169" i="3"/>
  <c r="HY169" i="3"/>
  <c r="Q169" i="3"/>
  <c r="AW169" i="3"/>
  <c r="CC169" i="3"/>
  <c r="CS169" i="3"/>
  <c r="DY169" i="3"/>
  <c r="FE169" i="3"/>
  <c r="GK169" i="3"/>
  <c r="HA169" i="3"/>
  <c r="IG169" i="3"/>
  <c r="N200" i="3"/>
  <c r="R200" i="3"/>
  <c r="V200" i="3"/>
  <c r="Z200" i="3"/>
  <c r="AD200" i="3"/>
  <c r="AH200" i="3"/>
  <c r="AL200" i="3"/>
  <c r="AP200" i="3"/>
  <c r="AT200" i="3"/>
  <c r="AX200" i="3"/>
  <c r="BB200" i="3"/>
  <c r="BF200" i="3"/>
  <c r="BJ200" i="3"/>
  <c r="BN200" i="3"/>
  <c r="BR200" i="3"/>
  <c r="BV200" i="3"/>
  <c r="BZ200" i="3"/>
  <c r="CD200" i="3"/>
  <c r="CH200" i="3"/>
  <c r="CL200" i="3"/>
  <c r="CP200" i="3"/>
  <c r="CT200" i="3"/>
  <c r="CX200" i="3"/>
  <c r="DB200" i="3"/>
  <c r="DF200" i="3"/>
  <c r="DJ200" i="3"/>
  <c r="DN200" i="3"/>
  <c r="DR200" i="3"/>
  <c r="DV200" i="3"/>
  <c r="DZ200" i="3"/>
  <c r="EH200" i="3"/>
  <c r="EL200" i="3"/>
  <c r="EP200" i="3"/>
  <c r="ET200" i="3"/>
  <c r="EX200" i="3"/>
  <c r="FB200" i="3"/>
  <c r="FF200" i="3"/>
  <c r="FJ200" i="3"/>
  <c r="FN200" i="3"/>
  <c r="FR200" i="3"/>
  <c r="FV200" i="3"/>
  <c r="FZ200" i="3"/>
  <c r="GD200" i="3"/>
  <c r="GH200" i="3"/>
  <c r="GL200" i="3"/>
  <c r="GP200" i="3"/>
  <c r="GT200" i="3"/>
  <c r="GX200" i="3"/>
  <c r="HB200" i="3"/>
  <c r="HF200" i="3"/>
  <c r="HJ200" i="3"/>
  <c r="HN200" i="3"/>
  <c r="HR200" i="3"/>
  <c r="HV200" i="3"/>
  <c r="HZ200" i="3"/>
  <c r="ID200" i="3"/>
  <c r="IH200" i="3"/>
  <c r="O200" i="3"/>
  <c r="S200" i="3"/>
  <c r="W200" i="3"/>
  <c r="AA200" i="3"/>
  <c r="AE200" i="3"/>
  <c r="AI200" i="3"/>
  <c r="AM200" i="3"/>
  <c r="AQ200" i="3"/>
  <c r="AU200" i="3"/>
  <c r="AY200" i="3"/>
  <c r="BC200" i="3"/>
  <c r="BG200" i="3"/>
  <c r="BK200" i="3"/>
  <c r="BO200" i="3"/>
  <c r="BS200" i="3"/>
  <c r="BW200" i="3"/>
  <c r="CA200" i="3"/>
  <c r="CE200" i="3"/>
  <c r="CI200" i="3"/>
  <c r="CM200" i="3"/>
  <c r="CQ200" i="3"/>
  <c r="CU200" i="3"/>
  <c r="CY200" i="3"/>
  <c r="DC200" i="3"/>
  <c r="DG200" i="3"/>
  <c r="DK200" i="3"/>
  <c r="DO200" i="3"/>
  <c r="DS200" i="3"/>
  <c r="DW200" i="3"/>
  <c r="EA200" i="3"/>
  <c r="EE200" i="3"/>
  <c r="EI200" i="3"/>
  <c r="EM200" i="3"/>
  <c r="EQ200" i="3"/>
  <c r="EU200" i="3"/>
  <c r="EY200" i="3"/>
  <c r="FC200" i="3"/>
  <c r="FG200" i="3"/>
  <c r="FK200" i="3"/>
  <c r="FO200" i="3"/>
  <c r="FS200" i="3"/>
  <c r="FW200" i="3"/>
  <c r="GA200" i="3"/>
  <c r="GE200" i="3"/>
  <c r="GI200" i="3"/>
  <c r="GM200" i="3"/>
  <c r="GQ200" i="3"/>
  <c r="GU200" i="3"/>
  <c r="GY200" i="3"/>
  <c r="HC200" i="3"/>
  <c r="HG200" i="3"/>
  <c r="HK200" i="3"/>
  <c r="HO200" i="3"/>
  <c r="HS200" i="3"/>
  <c r="HW200" i="3"/>
  <c r="IA200" i="3"/>
  <c r="IE200" i="3"/>
  <c r="II200" i="3"/>
  <c r="P200" i="3"/>
  <c r="X200" i="3"/>
  <c r="AF200" i="3"/>
  <c r="AN200" i="3"/>
  <c r="AV200" i="3"/>
  <c r="BD200" i="3"/>
  <c r="BL200" i="3"/>
  <c r="BT200" i="3"/>
  <c r="CB200" i="3"/>
  <c r="CJ200" i="3"/>
  <c r="CR200" i="3"/>
  <c r="CZ200" i="3"/>
  <c r="DH200" i="3"/>
  <c r="DP200" i="3"/>
  <c r="DX200" i="3"/>
  <c r="EF200" i="3"/>
  <c r="EN200" i="3"/>
  <c r="EV200" i="3"/>
  <c r="FD200" i="3"/>
  <c r="FL200" i="3"/>
  <c r="FT200" i="3"/>
  <c r="GB200" i="3"/>
  <c r="GJ200" i="3"/>
  <c r="GR200" i="3"/>
  <c r="GZ200" i="3"/>
  <c r="HH200" i="3"/>
  <c r="HP200" i="3"/>
  <c r="HX200" i="3"/>
  <c r="IF200" i="3"/>
  <c r="T200" i="3"/>
  <c r="AB200" i="3"/>
  <c r="AJ200" i="3"/>
  <c r="AR200" i="3"/>
  <c r="AZ200" i="3"/>
  <c r="BH200" i="3"/>
  <c r="BP200" i="3"/>
  <c r="BX200" i="3"/>
  <c r="CF200" i="3"/>
  <c r="CN200" i="3"/>
  <c r="CV200" i="3"/>
  <c r="DD200" i="3"/>
  <c r="DL200" i="3"/>
  <c r="DT200" i="3"/>
  <c r="EB200" i="3"/>
  <c r="EJ200" i="3"/>
  <c r="ER200" i="3"/>
  <c r="EZ200" i="3"/>
  <c r="FH200" i="3"/>
  <c r="FP200" i="3"/>
  <c r="FX200" i="3"/>
  <c r="GF200" i="3"/>
  <c r="GN200" i="3"/>
  <c r="GV200" i="3"/>
  <c r="HD200" i="3"/>
  <c r="HL200" i="3"/>
  <c r="HT200" i="3"/>
  <c r="IB200" i="3"/>
  <c r="M200" i="3"/>
  <c r="U200" i="3"/>
  <c r="AC200" i="3"/>
  <c r="AK200" i="3"/>
  <c r="AS200" i="3"/>
  <c r="BA200" i="3"/>
  <c r="BI200" i="3"/>
  <c r="BQ200" i="3"/>
  <c r="BY200" i="3"/>
  <c r="CG200" i="3"/>
  <c r="CO200" i="3"/>
  <c r="CW200" i="3"/>
  <c r="DE200" i="3"/>
  <c r="DM200" i="3"/>
  <c r="DU200" i="3"/>
  <c r="EC200" i="3"/>
  <c r="EK200" i="3"/>
  <c r="ES200" i="3"/>
  <c r="FA200" i="3"/>
  <c r="FI200" i="3"/>
  <c r="FQ200" i="3"/>
  <c r="FY200" i="3"/>
  <c r="GG200" i="3"/>
  <c r="GO200" i="3"/>
  <c r="GW200" i="3"/>
  <c r="HE200" i="3"/>
  <c r="HM200" i="3"/>
  <c r="HU200" i="3"/>
  <c r="IC200" i="3"/>
  <c r="Q200" i="3"/>
  <c r="AW200" i="3"/>
  <c r="CC200" i="3"/>
  <c r="DI200" i="3"/>
  <c r="EO200" i="3"/>
  <c r="FU200" i="3"/>
  <c r="HA200" i="3"/>
  <c r="IG200" i="3"/>
  <c r="Y200" i="3"/>
  <c r="BE200" i="3"/>
  <c r="CK200" i="3"/>
  <c r="DQ200" i="3"/>
  <c r="EW200" i="3"/>
  <c r="GC200" i="3"/>
  <c r="HI200" i="3"/>
  <c r="AG200" i="3"/>
  <c r="BM200" i="3"/>
  <c r="CS200" i="3"/>
  <c r="DY200" i="3"/>
  <c r="FE200" i="3"/>
  <c r="GK200" i="3"/>
  <c r="HQ200" i="3"/>
  <c r="AO200" i="3"/>
  <c r="BU200" i="3"/>
  <c r="DA200" i="3"/>
  <c r="EG200" i="3"/>
  <c r="FM200" i="3"/>
  <c r="GS200" i="3"/>
  <c r="HY200" i="3"/>
  <c r="M233" i="2"/>
  <c r="O232" i="3"/>
  <c r="S232" i="3"/>
  <c r="W232" i="3"/>
  <c r="AA232" i="3"/>
  <c r="AE232" i="3"/>
  <c r="AI232" i="3"/>
  <c r="AM232" i="3"/>
  <c r="AQ232" i="3"/>
  <c r="AU232" i="3"/>
  <c r="AY232" i="3"/>
  <c r="BC232" i="3"/>
  <c r="BG232" i="3"/>
  <c r="BK232" i="3"/>
  <c r="BO232" i="3"/>
  <c r="BS232" i="3"/>
  <c r="BW232" i="3"/>
  <c r="CA232" i="3"/>
  <c r="CE232" i="3"/>
  <c r="CI232" i="3"/>
  <c r="CM232" i="3"/>
  <c r="CQ232" i="3"/>
  <c r="CU232" i="3"/>
  <c r="CY232" i="3"/>
  <c r="DC232" i="3"/>
  <c r="DG232" i="3"/>
  <c r="DK232" i="3"/>
  <c r="DO232" i="3"/>
  <c r="DS232" i="3"/>
  <c r="DW232" i="3"/>
  <c r="EA232" i="3"/>
  <c r="EE232" i="3"/>
  <c r="EI232" i="3"/>
  <c r="EM232" i="3"/>
  <c r="EQ232" i="3"/>
  <c r="EU232" i="3"/>
  <c r="EY232" i="3"/>
  <c r="FC232" i="3"/>
  <c r="FG232" i="3"/>
  <c r="FK232" i="3"/>
  <c r="FO232" i="3"/>
  <c r="FS232" i="3"/>
  <c r="FW232" i="3"/>
  <c r="GA232" i="3"/>
  <c r="GE232" i="3"/>
  <c r="GI232" i="3"/>
  <c r="GM232" i="3"/>
  <c r="GQ232" i="3"/>
  <c r="GU232" i="3"/>
  <c r="GY232" i="3"/>
  <c r="HC232" i="3"/>
  <c r="HG232" i="3"/>
  <c r="HK232" i="3"/>
  <c r="HO232" i="3"/>
  <c r="HS232" i="3"/>
  <c r="HW232" i="3"/>
  <c r="IA232" i="3"/>
  <c r="IE232" i="3"/>
  <c r="II232" i="3"/>
  <c r="Q232" i="3"/>
  <c r="V232" i="3"/>
  <c r="AB232" i="3"/>
  <c r="AG232" i="3"/>
  <c r="AL232" i="3"/>
  <c r="AR232" i="3"/>
  <c r="AW232" i="3"/>
  <c r="BB232" i="3"/>
  <c r="BH232" i="3"/>
  <c r="BM232" i="3"/>
  <c r="BR232" i="3"/>
  <c r="BX232" i="3"/>
  <c r="CC232" i="3"/>
  <c r="CH232" i="3"/>
  <c r="CN232" i="3"/>
  <c r="CS232" i="3"/>
  <c r="CX232" i="3"/>
  <c r="DD232" i="3"/>
  <c r="DI232" i="3"/>
  <c r="DN232" i="3"/>
  <c r="DT232" i="3"/>
  <c r="DY232" i="3"/>
  <c r="ED232" i="3"/>
  <c r="EJ232" i="3"/>
  <c r="EO232" i="3"/>
  <c r="ET232" i="3"/>
  <c r="EZ232" i="3"/>
  <c r="FE232" i="3"/>
  <c r="FJ232" i="3"/>
  <c r="FP232" i="3"/>
  <c r="FU232" i="3"/>
  <c r="FZ232" i="3"/>
  <c r="GF232" i="3"/>
  <c r="GK232" i="3"/>
  <c r="GP232" i="3"/>
  <c r="GV232" i="3"/>
  <c r="HA232" i="3"/>
  <c r="HF232" i="3"/>
  <c r="HL232" i="3"/>
  <c r="HQ232" i="3"/>
  <c r="HV232" i="3"/>
  <c r="IB232" i="3"/>
  <c r="IG232" i="3"/>
  <c r="N232" i="3"/>
  <c r="T232" i="3"/>
  <c r="Y232" i="3"/>
  <c r="AD232" i="3"/>
  <c r="AJ232" i="3"/>
  <c r="AO232" i="3"/>
  <c r="AT232" i="3"/>
  <c r="AZ232" i="3"/>
  <c r="BE232" i="3"/>
  <c r="BJ232" i="3"/>
  <c r="BP232" i="3"/>
  <c r="BU232" i="3"/>
  <c r="BZ232" i="3"/>
  <c r="CF232" i="3"/>
  <c r="CK232" i="3"/>
  <c r="CP232" i="3"/>
  <c r="CV232" i="3"/>
  <c r="DA232" i="3"/>
  <c r="DF232" i="3"/>
  <c r="DL232" i="3"/>
  <c r="DQ232" i="3"/>
  <c r="DV232" i="3"/>
  <c r="EB232" i="3"/>
  <c r="EG232" i="3"/>
  <c r="EL232" i="3"/>
  <c r="ER232" i="3"/>
  <c r="EW232" i="3"/>
  <c r="FB232" i="3"/>
  <c r="FH232" i="3"/>
  <c r="FM232" i="3"/>
  <c r="FR232" i="3"/>
  <c r="FX232" i="3"/>
  <c r="GC232" i="3"/>
  <c r="GH232" i="3"/>
  <c r="GN232" i="3"/>
  <c r="GS232" i="3"/>
  <c r="GX232" i="3"/>
  <c r="HD232" i="3"/>
  <c r="HI232" i="3"/>
  <c r="HN232" i="3"/>
  <c r="HT232" i="3"/>
  <c r="HY232" i="3"/>
  <c r="ID232" i="3"/>
  <c r="P232" i="3"/>
  <c r="U232" i="3"/>
  <c r="Z232" i="3"/>
  <c r="AF232" i="3"/>
  <c r="AK232" i="3"/>
  <c r="AP232" i="3"/>
  <c r="AV232" i="3"/>
  <c r="BA232" i="3"/>
  <c r="BF232" i="3"/>
  <c r="BL232" i="3"/>
  <c r="BQ232" i="3"/>
  <c r="BV232" i="3"/>
  <c r="CB232" i="3"/>
  <c r="CG232" i="3"/>
  <c r="CL232" i="3"/>
  <c r="CR232" i="3"/>
  <c r="CW232" i="3"/>
  <c r="DB232" i="3"/>
  <c r="DH232" i="3"/>
  <c r="DM232" i="3"/>
  <c r="DR232" i="3"/>
  <c r="DX232" i="3"/>
  <c r="EC232" i="3"/>
  <c r="EH232" i="3"/>
  <c r="EN232" i="3"/>
  <c r="ES232" i="3"/>
  <c r="EX232" i="3"/>
  <c r="FD232" i="3"/>
  <c r="FI232" i="3"/>
  <c r="FN232" i="3"/>
  <c r="FT232" i="3"/>
  <c r="FY232" i="3"/>
  <c r="GD232" i="3"/>
  <c r="GJ232" i="3"/>
  <c r="GO232" i="3"/>
  <c r="GT232" i="3"/>
  <c r="GZ232" i="3"/>
  <c r="HE232" i="3"/>
  <c r="HJ232" i="3"/>
  <c r="HP232" i="3"/>
  <c r="HU232" i="3"/>
  <c r="HZ232" i="3"/>
  <c r="IF232" i="3"/>
  <c r="X232" i="3"/>
  <c r="AS232" i="3"/>
  <c r="BN232" i="3"/>
  <c r="CJ232" i="3"/>
  <c r="DE232" i="3"/>
  <c r="DZ232" i="3"/>
  <c r="EV232" i="3"/>
  <c r="FQ232" i="3"/>
  <c r="GL232" i="3"/>
  <c r="HH232" i="3"/>
  <c r="IC232" i="3"/>
  <c r="AC232" i="3"/>
  <c r="CO232" i="3"/>
  <c r="EF232" i="3"/>
  <c r="HM232" i="3"/>
  <c r="M232" i="3"/>
  <c r="AH232" i="3"/>
  <c r="BD232" i="3"/>
  <c r="BY232" i="3"/>
  <c r="CT232" i="3"/>
  <c r="DP232" i="3"/>
  <c r="EK232" i="3"/>
  <c r="FF232" i="3"/>
  <c r="GB232" i="3"/>
  <c r="GW232" i="3"/>
  <c r="HR232" i="3"/>
  <c r="R232" i="3"/>
  <c r="AN232" i="3"/>
  <c r="BI232" i="3"/>
  <c r="CD232" i="3"/>
  <c r="CZ232" i="3"/>
  <c r="DU232" i="3"/>
  <c r="EP232" i="3"/>
  <c r="FL232" i="3"/>
  <c r="GG232" i="3"/>
  <c r="HB232" i="3"/>
  <c r="HX232" i="3"/>
  <c r="AX232" i="3"/>
  <c r="BT232" i="3"/>
  <c r="DJ232" i="3"/>
  <c r="FA232" i="3"/>
  <c r="FV232" i="3"/>
  <c r="GR232" i="3"/>
  <c r="IH232" i="3"/>
  <c r="O44" i="3"/>
  <c r="S44" i="3"/>
  <c r="W44" i="3"/>
  <c r="AA44" i="3"/>
  <c r="AE44" i="3"/>
  <c r="AI44" i="3"/>
  <c r="AM44" i="3"/>
  <c r="AQ44" i="3"/>
  <c r="AU44" i="3"/>
  <c r="AY44" i="3"/>
  <c r="BC44" i="3"/>
  <c r="BG44" i="3"/>
  <c r="BK44" i="3"/>
  <c r="BO44" i="3"/>
  <c r="BS44" i="3"/>
  <c r="BW44" i="3"/>
  <c r="CA44" i="3"/>
  <c r="CE44" i="3"/>
  <c r="CI44" i="3"/>
  <c r="CM44" i="3"/>
  <c r="CQ44" i="3"/>
  <c r="CU44" i="3"/>
  <c r="CY44" i="3"/>
  <c r="DC44" i="3"/>
  <c r="DG44" i="3"/>
  <c r="DK44" i="3"/>
  <c r="DO44" i="3"/>
  <c r="DS44" i="3"/>
  <c r="DW44" i="3"/>
  <c r="EA44" i="3"/>
  <c r="EE44" i="3"/>
  <c r="EI44" i="3"/>
  <c r="EM44" i="3"/>
  <c r="EQ44" i="3"/>
  <c r="EU44" i="3"/>
  <c r="EY44" i="3"/>
  <c r="FC44" i="3"/>
  <c r="FG44" i="3"/>
  <c r="FK44" i="3"/>
  <c r="FO44" i="3"/>
  <c r="FS44" i="3"/>
  <c r="FW44" i="3"/>
  <c r="GA44" i="3"/>
  <c r="GE44" i="3"/>
  <c r="GI44" i="3"/>
  <c r="GM44" i="3"/>
  <c r="GQ44" i="3"/>
  <c r="GU44" i="3"/>
  <c r="GY44" i="3"/>
  <c r="HC44" i="3"/>
  <c r="HG44" i="3"/>
  <c r="HK44" i="3"/>
  <c r="HO44" i="3"/>
  <c r="HS44" i="3"/>
  <c r="HW44" i="3"/>
  <c r="IA44" i="3"/>
  <c r="IE44" i="3"/>
  <c r="II44" i="3"/>
  <c r="M44" i="3"/>
  <c r="R44" i="3"/>
  <c r="X44" i="3"/>
  <c r="AC44" i="3"/>
  <c r="AH44" i="3"/>
  <c r="AN44" i="3"/>
  <c r="AS44" i="3"/>
  <c r="AX44" i="3"/>
  <c r="BD44" i="3"/>
  <c r="BI44" i="3"/>
  <c r="BN44" i="3"/>
  <c r="BT44" i="3"/>
  <c r="BY44" i="3"/>
  <c r="CD44" i="3"/>
  <c r="CJ44" i="3"/>
  <c r="CO44" i="3"/>
  <c r="CT44" i="3"/>
  <c r="CZ44" i="3"/>
  <c r="DE44" i="3"/>
  <c r="DJ44" i="3"/>
  <c r="DP44" i="3"/>
  <c r="DU44" i="3"/>
  <c r="DZ44" i="3"/>
  <c r="EF44" i="3"/>
  <c r="EK44" i="3"/>
  <c r="EP44" i="3"/>
  <c r="EV44" i="3"/>
  <c r="FA44" i="3"/>
  <c r="FF44" i="3"/>
  <c r="FL44" i="3"/>
  <c r="FQ44" i="3"/>
  <c r="FV44" i="3"/>
  <c r="GB44" i="3"/>
  <c r="GG44" i="3"/>
  <c r="GL44" i="3"/>
  <c r="GR44" i="3"/>
  <c r="GW44" i="3"/>
  <c r="HB44" i="3"/>
  <c r="HH44" i="3"/>
  <c r="HM44" i="3"/>
  <c r="HR44" i="3"/>
  <c r="HX44" i="3"/>
  <c r="IC44" i="3"/>
  <c r="IH44" i="3"/>
  <c r="N44" i="3"/>
  <c r="T44" i="3"/>
  <c r="Y44" i="3"/>
  <c r="AD44" i="3"/>
  <c r="AJ44" i="3"/>
  <c r="AO44" i="3"/>
  <c r="AT44" i="3"/>
  <c r="AZ44" i="3"/>
  <c r="BE44" i="3"/>
  <c r="BJ44" i="3"/>
  <c r="BP44" i="3"/>
  <c r="BU44" i="3"/>
  <c r="BZ44" i="3"/>
  <c r="CF44" i="3"/>
  <c r="CK44" i="3"/>
  <c r="CP44" i="3"/>
  <c r="CV44" i="3"/>
  <c r="DA44" i="3"/>
  <c r="DF44" i="3"/>
  <c r="DL44" i="3"/>
  <c r="DQ44" i="3"/>
  <c r="DV44" i="3"/>
  <c r="EB44" i="3"/>
  <c r="EG44" i="3"/>
  <c r="EL44" i="3"/>
  <c r="ER44" i="3"/>
  <c r="EW44" i="3"/>
  <c r="FB44" i="3"/>
  <c r="FH44" i="3"/>
  <c r="FM44" i="3"/>
  <c r="FR44" i="3"/>
  <c r="FX44" i="3"/>
  <c r="GC44" i="3"/>
  <c r="GH44" i="3"/>
  <c r="GN44" i="3"/>
  <c r="GS44" i="3"/>
  <c r="GX44" i="3"/>
  <c r="HD44" i="3"/>
  <c r="HI44" i="3"/>
  <c r="HN44" i="3"/>
  <c r="HT44" i="3"/>
  <c r="HY44" i="3"/>
  <c r="ID44" i="3"/>
  <c r="V44" i="3"/>
  <c r="AG44" i="3"/>
  <c r="AR44" i="3"/>
  <c r="BB44" i="3"/>
  <c r="BM44" i="3"/>
  <c r="BX44" i="3"/>
  <c r="CH44" i="3"/>
  <c r="CS44" i="3"/>
  <c r="DD44" i="3"/>
  <c r="DN44" i="3"/>
  <c r="DY44" i="3"/>
  <c r="EJ44" i="3"/>
  <c r="ET44" i="3"/>
  <c r="FE44" i="3"/>
  <c r="FP44" i="3"/>
  <c r="FZ44" i="3"/>
  <c r="GK44" i="3"/>
  <c r="GV44" i="3"/>
  <c r="HF44" i="3"/>
  <c r="HQ44" i="3"/>
  <c r="IB44" i="3"/>
  <c r="P44" i="3"/>
  <c r="Z44" i="3"/>
  <c r="AK44" i="3"/>
  <c r="AV44" i="3"/>
  <c r="BF44" i="3"/>
  <c r="BQ44" i="3"/>
  <c r="CB44" i="3"/>
  <c r="CL44" i="3"/>
  <c r="CW44" i="3"/>
  <c r="DH44" i="3"/>
  <c r="DR44" i="3"/>
  <c r="EC44" i="3"/>
  <c r="EN44" i="3"/>
  <c r="EX44" i="3"/>
  <c r="FI44" i="3"/>
  <c r="FT44" i="3"/>
  <c r="GD44" i="3"/>
  <c r="GO44" i="3"/>
  <c r="GZ44" i="3"/>
  <c r="HJ44" i="3"/>
  <c r="HU44" i="3"/>
  <c r="IF44" i="3"/>
  <c r="AB44" i="3"/>
  <c r="AW44" i="3"/>
  <c r="BR44" i="3"/>
  <c r="CN44" i="3"/>
  <c r="DI44" i="3"/>
  <c r="ED44" i="3"/>
  <c r="EZ44" i="3"/>
  <c r="FU44" i="3"/>
  <c r="GP44" i="3"/>
  <c r="HL44" i="3"/>
  <c r="IG44" i="3"/>
  <c r="AF44" i="3"/>
  <c r="BA44" i="3"/>
  <c r="BV44" i="3"/>
  <c r="CR44" i="3"/>
  <c r="DM44" i="3"/>
  <c r="EH44" i="3"/>
  <c r="FD44" i="3"/>
  <c r="FY44" i="3"/>
  <c r="GT44" i="3"/>
  <c r="HP44" i="3"/>
  <c r="Q44" i="3"/>
  <c r="AL44" i="3"/>
  <c r="BH44" i="3"/>
  <c r="CC44" i="3"/>
  <c r="CX44" i="3"/>
  <c r="DT44" i="3"/>
  <c r="EO44" i="3"/>
  <c r="FJ44" i="3"/>
  <c r="GF44" i="3"/>
  <c r="HA44" i="3"/>
  <c r="HV44" i="3"/>
  <c r="BL44" i="3"/>
  <c r="ES44" i="3"/>
  <c r="HZ44" i="3"/>
  <c r="CG44" i="3"/>
  <c r="FN44" i="3"/>
  <c r="U44" i="3"/>
  <c r="DB44" i="3"/>
  <c r="GJ44" i="3"/>
  <c r="DX44" i="3"/>
  <c r="HE44" i="3"/>
  <c r="AP44" i="3"/>
  <c r="P117" i="3"/>
  <c r="T117" i="3"/>
  <c r="X117" i="3"/>
  <c r="AB117" i="3"/>
  <c r="AF117" i="3"/>
  <c r="AJ117" i="3"/>
  <c r="AR117" i="3"/>
  <c r="AV117" i="3"/>
  <c r="AZ117" i="3"/>
  <c r="BD117" i="3"/>
  <c r="BH117" i="3"/>
  <c r="BL117" i="3"/>
  <c r="BP117" i="3"/>
  <c r="BT117" i="3"/>
  <c r="BX117" i="3"/>
  <c r="CB117" i="3"/>
  <c r="CF117" i="3"/>
  <c r="CJ117" i="3"/>
  <c r="CN117" i="3"/>
  <c r="CR117" i="3"/>
  <c r="CV117" i="3"/>
  <c r="CZ117" i="3"/>
  <c r="DD117" i="3"/>
  <c r="DH117" i="3"/>
  <c r="DL117" i="3"/>
  <c r="DP117" i="3"/>
  <c r="DT117" i="3"/>
  <c r="DX117" i="3"/>
  <c r="EB117" i="3"/>
  <c r="EF117" i="3"/>
  <c r="EJ117" i="3"/>
  <c r="EN117" i="3"/>
  <c r="ER117" i="3"/>
  <c r="EV117" i="3"/>
  <c r="EZ117" i="3"/>
  <c r="FD117" i="3"/>
  <c r="FH117" i="3"/>
  <c r="FL117" i="3"/>
  <c r="FP117" i="3"/>
  <c r="FT117" i="3"/>
  <c r="FX117" i="3"/>
  <c r="GB117" i="3"/>
  <c r="GF117" i="3"/>
  <c r="GJ117" i="3"/>
  <c r="GN117" i="3"/>
  <c r="GR117" i="3"/>
  <c r="GV117" i="3"/>
  <c r="GZ117" i="3"/>
  <c r="HD117" i="3"/>
  <c r="HH117" i="3"/>
  <c r="HL117" i="3"/>
  <c r="HP117" i="3"/>
  <c r="HT117" i="3"/>
  <c r="HX117" i="3"/>
  <c r="IB117" i="3"/>
  <c r="IF117" i="3"/>
  <c r="N117" i="3"/>
  <c r="R117" i="3"/>
  <c r="V117" i="3"/>
  <c r="Z117" i="3"/>
  <c r="AD117" i="3"/>
  <c r="AH117" i="3"/>
  <c r="AL117" i="3"/>
  <c r="AP117" i="3"/>
  <c r="AT117" i="3"/>
  <c r="AX117" i="3"/>
  <c r="BB117" i="3"/>
  <c r="BF117" i="3"/>
  <c r="BJ117" i="3"/>
  <c r="BN117" i="3"/>
  <c r="BR117" i="3"/>
  <c r="BV117" i="3"/>
  <c r="BZ117" i="3"/>
  <c r="CD117" i="3"/>
  <c r="CH117" i="3"/>
  <c r="CL117" i="3"/>
  <c r="CP117" i="3"/>
  <c r="CT117" i="3"/>
  <c r="CX117" i="3"/>
  <c r="DB117" i="3"/>
  <c r="DF117" i="3"/>
  <c r="DJ117" i="3"/>
  <c r="DN117" i="3"/>
  <c r="DR117" i="3"/>
  <c r="DV117" i="3"/>
  <c r="DZ117" i="3"/>
  <c r="ED117" i="3"/>
  <c r="EH117" i="3"/>
  <c r="EL117" i="3"/>
  <c r="EP117" i="3"/>
  <c r="ET117" i="3"/>
  <c r="EX117" i="3"/>
  <c r="FB117" i="3"/>
  <c r="FF117" i="3"/>
  <c r="FJ117" i="3"/>
  <c r="FN117" i="3"/>
  <c r="FR117" i="3"/>
  <c r="FV117" i="3"/>
  <c r="FZ117" i="3"/>
  <c r="GD117" i="3"/>
  <c r="GH117" i="3"/>
  <c r="GL117" i="3"/>
  <c r="GP117" i="3"/>
  <c r="GT117" i="3"/>
  <c r="GX117" i="3"/>
  <c r="HB117" i="3"/>
  <c r="HF117" i="3"/>
  <c r="HJ117" i="3"/>
  <c r="HN117" i="3"/>
  <c r="HR117" i="3"/>
  <c r="HV117" i="3"/>
  <c r="HZ117" i="3"/>
  <c r="ID117" i="3"/>
  <c r="IH117" i="3"/>
  <c r="Q117" i="3"/>
  <c r="Y117" i="3"/>
  <c r="AG117" i="3"/>
  <c r="AO117" i="3"/>
  <c r="AW117" i="3"/>
  <c r="BE117" i="3"/>
  <c r="BM117" i="3"/>
  <c r="BU117" i="3"/>
  <c r="CC117" i="3"/>
  <c r="CK117" i="3"/>
  <c r="CS117" i="3"/>
  <c r="DA117" i="3"/>
  <c r="DI117" i="3"/>
  <c r="DQ117" i="3"/>
  <c r="DY117" i="3"/>
  <c r="EG117" i="3"/>
  <c r="EO117" i="3"/>
  <c r="EW117" i="3"/>
  <c r="FE117" i="3"/>
  <c r="FM117" i="3"/>
  <c r="FU117" i="3"/>
  <c r="GC117" i="3"/>
  <c r="GK117" i="3"/>
  <c r="GS117" i="3"/>
  <c r="HA117" i="3"/>
  <c r="HI117" i="3"/>
  <c r="HQ117" i="3"/>
  <c r="HY117" i="3"/>
  <c r="IG117" i="3"/>
  <c r="M117" i="3"/>
  <c r="U117" i="3"/>
  <c r="AC117" i="3"/>
  <c r="AK117" i="3"/>
  <c r="AS117" i="3"/>
  <c r="BA117" i="3"/>
  <c r="BI117" i="3"/>
  <c r="BQ117" i="3"/>
  <c r="BY117" i="3"/>
  <c r="CG117" i="3"/>
  <c r="CO117" i="3"/>
  <c r="CW117" i="3"/>
  <c r="DE117" i="3"/>
  <c r="DM117" i="3"/>
  <c r="DU117" i="3"/>
  <c r="EC117" i="3"/>
  <c r="EK117" i="3"/>
  <c r="ES117" i="3"/>
  <c r="FA117" i="3"/>
  <c r="FI117" i="3"/>
  <c r="FQ117" i="3"/>
  <c r="FY117" i="3"/>
  <c r="GG117" i="3"/>
  <c r="GO117" i="3"/>
  <c r="GW117" i="3"/>
  <c r="HE117" i="3"/>
  <c r="HM117" i="3"/>
  <c r="HU117" i="3"/>
  <c r="IC117" i="3"/>
  <c r="S117" i="3"/>
  <c r="AI117" i="3"/>
  <c r="AY117" i="3"/>
  <c r="BO117" i="3"/>
  <c r="CE117" i="3"/>
  <c r="CU117" i="3"/>
  <c r="DK117" i="3"/>
  <c r="EA117" i="3"/>
  <c r="FG117" i="3"/>
  <c r="FW117" i="3"/>
  <c r="GM117" i="3"/>
  <c r="HC117" i="3"/>
  <c r="HS117" i="3"/>
  <c r="II117" i="3"/>
  <c r="W117" i="3"/>
  <c r="AM117" i="3"/>
  <c r="BC117" i="3"/>
  <c r="BS117" i="3"/>
  <c r="CI117" i="3"/>
  <c r="CY117" i="3"/>
  <c r="DO117" i="3"/>
  <c r="EE117" i="3"/>
  <c r="EU117" i="3"/>
  <c r="FK117" i="3"/>
  <c r="GA117" i="3"/>
  <c r="GQ117" i="3"/>
  <c r="HG117" i="3"/>
  <c r="HW117" i="3"/>
  <c r="AA117" i="3"/>
  <c r="AQ117" i="3"/>
  <c r="BG117" i="3"/>
  <c r="BW117" i="3"/>
  <c r="CM117" i="3"/>
  <c r="DC117" i="3"/>
  <c r="DS117" i="3"/>
  <c r="EI117" i="3"/>
  <c r="EY117" i="3"/>
  <c r="FO117" i="3"/>
  <c r="GE117" i="3"/>
  <c r="GU117" i="3"/>
  <c r="HK117" i="3"/>
  <c r="IA117" i="3"/>
  <c r="AU117" i="3"/>
  <c r="DG117" i="3"/>
  <c r="FS117" i="3"/>
  <c r="IE117" i="3"/>
  <c r="AE117" i="3"/>
  <c r="CQ117" i="3"/>
  <c r="FC117" i="3"/>
  <c r="HO117" i="3"/>
  <c r="BK117" i="3"/>
  <c r="GI117" i="3"/>
  <c r="CA117" i="3"/>
  <c r="GY117" i="3"/>
  <c r="DW117" i="3"/>
  <c r="O117" i="3"/>
  <c r="EM117" i="3"/>
  <c r="M140" i="3"/>
  <c r="Q140" i="3"/>
  <c r="U140" i="3"/>
  <c r="Y140" i="3"/>
  <c r="AC140" i="3"/>
  <c r="AG140" i="3"/>
  <c r="AK140" i="3"/>
  <c r="AO140" i="3"/>
  <c r="AS140" i="3"/>
  <c r="AW140" i="3"/>
  <c r="BA140" i="3"/>
  <c r="BE140" i="3"/>
  <c r="BI140" i="3"/>
  <c r="BM140" i="3"/>
  <c r="BQ140" i="3"/>
  <c r="BU140" i="3"/>
  <c r="BY140" i="3"/>
  <c r="CC140" i="3"/>
  <c r="CG140" i="3"/>
  <c r="CK140" i="3"/>
  <c r="CO140" i="3"/>
  <c r="CS140" i="3"/>
  <c r="CW140" i="3"/>
  <c r="DA140" i="3"/>
  <c r="DE140" i="3"/>
  <c r="DI140" i="3"/>
  <c r="DM140" i="3"/>
  <c r="DQ140" i="3"/>
  <c r="DU140" i="3"/>
  <c r="DY140" i="3"/>
  <c r="EC140" i="3"/>
  <c r="EG140" i="3"/>
  <c r="EK140" i="3"/>
  <c r="EO140" i="3"/>
  <c r="ES140" i="3"/>
  <c r="EW140" i="3"/>
  <c r="FA140" i="3"/>
  <c r="FE140" i="3"/>
  <c r="FI140" i="3"/>
  <c r="FM140" i="3"/>
  <c r="FQ140" i="3"/>
  <c r="FU140" i="3"/>
  <c r="FY140" i="3"/>
  <c r="GC140" i="3"/>
  <c r="GG140" i="3"/>
  <c r="GK140" i="3"/>
  <c r="GO140" i="3"/>
  <c r="GS140" i="3"/>
  <c r="GW140" i="3"/>
  <c r="HA140" i="3"/>
  <c r="HE140" i="3"/>
  <c r="HI140" i="3"/>
  <c r="HM140" i="3"/>
  <c r="HQ140" i="3"/>
  <c r="HU140" i="3"/>
  <c r="HY140" i="3"/>
  <c r="IC140" i="3"/>
  <c r="IG140" i="3"/>
  <c r="O140" i="3"/>
  <c r="T140" i="3"/>
  <c r="Z140" i="3"/>
  <c r="AE140" i="3"/>
  <c r="AJ140" i="3"/>
  <c r="AP140" i="3"/>
  <c r="AU140" i="3"/>
  <c r="AZ140" i="3"/>
  <c r="BF140" i="3"/>
  <c r="BK140" i="3"/>
  <c r="BP140" i="3"/>
  <c r="BV140" i="3"/>
  <c r="CA140" i="3"/>
  <c r="CF140" i="3"/>
  <c r="CL140" i="3"/>
  <c r="CQ140" i="3"/>
  <c r="CV140" i="3"/>
  <c r="DB140" i="3"/>
  <c r="DG140" i="3"/>
  <c r="DL140" i="3"/>
  <c r="DR140" i="3"/>
  <c r="DW140" i="3"/>
  <c r="EB140" i="3"/>
  <c r="EH140" i="3"/>
  <c r="EM140" i="3"/>
  <c r="ER140" i="3"/>
  <c r="EX140" i="3"/>
  <c r="FC140" i="3"/>
  <c r="FH140" i="3"/>
  <c r="FN140" i="3"/>
  <c r="FS140" i="3"/>
  <c r="FX140" i="3"/>
  <c r="GD140" i="3"/>
  <c r="GI140" i="3"/>
  <c r="GN140" i="3"/>
  <c r="GT140" i="3"/>
  <c r="GY140" i="3"/>
  <c r="HD140" i="3"/>
  <c r="HJ140" i="3"/>
  <c r="HO140" i="3"/>
  <c r="HT140" i="3"/>
  <c r="HZ140" i="3"/>
  <c r="IE140" i="3"/>
  <c r="R140" i="3"/>
  <c r="W140" i="3"/>
  <c r="AB140" i="3"/>
  <c r="AH140" i="3"/>
  <c r="AM140" i="3"/>
  <c r="AR140" i="3"/>
  <c r="AX140" i="3"/>
  <c r="BC140" i="3"/>
  <c r="BH140" i="3"/>
  <c r="BN140" i="3"/>
  <c r="BS140" i="3"/>
  <c r="BX140" i="3"/>
  <c r="CD140" i="3"/>
  <c r="CI140" i="3"/>
  <c r="CN140" i="3"/>
  <c r="CY140" i="3"/>
  <c r="DD140" i="3"/>
  <c r="DJ140" i="3"/>
  <c r="DO140" i="3"/>
  <c r="DT140" i="3"/>
  <c r="DZ140" i="3"/>
  <c r="EE140" i="3"/>
  <c r="EJ140" i="3"/>
  <c r="EP140" i="3"/>
  <c r="EU140" i="3"/>
  <c r="EZ140" i="3"/>
  <c r="FF140" i="3"/>
  <c r="FK140" i="3"/>
  <c r="FP140" i="3"/>
  <c r="FV140" i="3"/>
  <c r="GA140" i="3"/>
  <c r="GF140" i="3"/>
  <c r="GL140" i="3"/>
  <c r="GQ140" i="3"/>
  <c r="GV140" i="3"/>
  <c r="HB140" i="3"/>
  <c r="HG140" i="3"/>
  <c r="HL140" i="3"/>
  <c r="HR140" i="3"/>
  <c r="HW140" i="3"/>
  <c r="IB140" i="3"/>
  <c r="IH140" i="3"/>
  <c r="P140" i="3"/>
  <c r="AA140" i="3"/>
  <c r="AL140" i="3"/>
  <c r="AV140" i="3"/>
  <c r="BG140" i="3"/>
  <c r="BR140" i="3"/>
  <c r="CB140" i="3"/>
  <c r="CM140" i="3"/>
  <c r="CX140" i="3"/>
  <c r="DH140" i="3"/>
  <c r="DS140" i="3"/>
  <c r="ED140" i="3"/>
  <c r="EN140" i="3"/>
  <c r="EY140" i="3"/>
  <c r="FJ140" i="3"/>
  <c r="FT140" i="3"/>
  <c r="GE140" i="3"/>
  <c r="GP140" i="3"/>
  <c r="GZ140" i="3"/>
  <c r="HK140" i="3"/>
  <c r="HV140" i="3"/>
  <c r="IF140" i="3"/>
  <c r="S140" i="3"/>
  <c r="AD140" i="3"/>
  <c r="AN140" i="3"/>
  <c r="AY140" i="3"/>
  <c r="BJ140" i="3"/>
  <c r="BT140" i="3"/>
  <c r="CE140" i="3"/>
  <c r="CP140" i="3"/>
  <c r="CZ140" i="3"/>
  <c r="DK140" i="3"/>
  <c r="DV140" i="3"/>
  <c r="EF140" i="3"/>
  <c r="EQ140" i="3"/>
  <c r="FB140" i="3"/>
  <c r="FL140" i="3"/>
  <c r="FW140" i="3"/>
  <c r="GH140" i="3"/>
  <c r="GR140" i="3"/>
  <c r="HC140" i="3"/>
  <c r="HN140" i="3"/>
  <c r="HX140" i="3"/>
  <c r="II140" i="3"/>
  <c r="N140" i="3"/>
  <c r="AI140" i="3"/>
  <c r="BD140" i="3"/>
  <c r="BZ140" i="3"/>
  <c r="CU140" i="3"/>
  <c r="DP140" i="3"/>
  <c r="EL140" i="3"/>
  <c r="FG140" i="3"/>
  <c r="GB140" i="3"/>
  <c r="GX140" i="3"/>
  <c r="HS140" i="3"/>
  <c r="V140" i="3"/>
  <c r="AT140" i="3"/>
  <c r="BW140" i="3"/>
  <c r="EA140" i="3"/>
  <c r="FD140" i="3"/>
  <c r="GJ140" i="3"/>
  <c r="HH140" i="3"/>
  <c r="BB140" i="3"/>
  <c r="EI140" i="3"/>
  <c r="FO140" i="3"/>
  <c r="HP140" i="3"/>
  <c r="AF140" i="3"/>
  <c r="BL140" i="3"/>
  <c r="CJ140" i="3"/>
  <c r="DN140" i="3"/>
  <c r="ET140" i="3"/>
  <c r="FR140" i="3"/>
  <c r="GU140" i="3"/>
  <c r="IA140" i="3"/>
  <c r="AQ140" i="3"/>
  <c r="BO140" i="3"/>
  <c r="CR140" i="3"/>
  <c r="DX140" i="3"/>
  <c r="EV140" i="3"/>
  <c r="FZ140" i="3"/>
  <c r="HF140" i="3"/>
  <c r="ID140" i="3"/>
  <c r="X140" i="3"/>
  <c r="CH140" i="3"/>
  <c r="DF140" i="3"/>
  <c r="GM140" i="3"/>
  <c r="M164" i="3"/>
  <c r="Q164" i="3"/>
  <c r="U164" i="3"/>
  <c r="Y164" i="3"/>
  <c r="AC164" i="3"/>
  <c r="AG164" i="3"/>
  <c r="AK164" i="3"/>
  <c r="AO164" i="3"/>
  <c r="AS164" i="3"/>
  <c r="AW164" i="3"/>
  <c r="BA164" i="3"/>
  <c r="BE164" i="3"/>
  <c r="BI164" i="3"/>
  <c r="BM164" i="3"/>
  <c r="BQ164" i="3"/>
  <c r="BU164" i="3"/>
  <c r="BY164" i="3"/>
  <c r="CC164" i="3"/>
  <c r="CG164" i="3"/>
  <c r="CK164" i="3"/>
  <c r="CO164" i="3"/>
  <c r="CS164" i="3"/>
  <c r="CW164" i="3"/>
  <c r="DA164" i="3"/>
  <c r="DE164" i="3"/>
  <c r="DI164" i="3"/>
  <c r="DM164" i="3"/>
  <c r="DQ164" i="3"/>
  <c r="DU164" i="3"/>
  <c r="DY164" i="3"/>
  <c r="EC164" i="3"/>
  <c r="EG164" i="3"/>
  <c r="EK164" i="3"/>
  <c r="EO164" i="3"/>
  <c r="ES164" i="3"/>
  <c r="EW164" i="3"/>
  <c r="FA164" i="3"/>
  <c r="FE164" i="3"/>
  <c r="FI164" i="3"/>
  <c r="FM164" i="3"/>
  <c r="FQ164" i="3"/>
  <c r="FU164" i="3"/>
  <c r="FY164" i="3"/>
  <c r="GC164" i="3"/>
  <c r="GG164" i="3"/>
  <c r="GK164" i="3"/>
  <c r="GO164" i="3"/>
  <c r="GS164" i="3"/>
  <c r="GW164" i="3"/>
  <c r="HA164" i="3"/>
  <c r="HE164" i="3"/>
  <c r="HI164" i="3"/>
  <c r="HM164" i="3"/>
  <c r="HQ164" i="3"/>
  <c r="HU164" i="3"/>
  <c r="HY164" i="3"/>
  <c r="IC164" i="3"/>
  <c r="IG164" i="3"/>
  <c r="O164" i="3"/>
  <c r="S164" i="3"/>
  <c r="W164" i="3"/>
  <c r="AA164" i="3"/>
  <c r="AE164" i="3"/>
  <c r="AI164" i="3"/>
  <c r="AM164" i="3"/>
  <c r="AQ164" i="3"/>
  <c r="AU164" i="3"/>
  <c r="AY164" i="3"/>
  <c r="BC164" i="3"/>
  <c r="BG164" i="3"/>
  <c r="BK164" i="3"/>
  <c r="BO164" i="3"/>
  <c r="BS164" i="3"/>
  <c r="BW164" i="3"/>
  <c r="CA164" i="3"/>
  <c r="CE164" i="3"/>
  <c r="CI164" i="3"/>
  <c r="CM164" i="3"/>
  <c r="CQ164" i="3"/>
  <c r="CU164" i="3"/>
  <c r="CY164" i="3"/>
  <c r="DC164" i="3"/>
  <c r="DG164" i="3"/>
  <c r="DK164" i="3"/>
  <c r="DO164" i="3"/>
  <c r="DS164" i="3"/>
  <c r="DW164" i="3"/>
  <c r="EA164" i="3"/>
  <c r="EE164" i="3"/>
  <c r="EI164" i="3"/>
  <c r="EM164" i="3"/>
  <c r="EQ164" i="3"/>
  <c r="EU164" i="3"/>
  <c r="EY164" i="3"/>
  <c r="FC164" i="3"/>
  <c r="FG164" i="3"/>
  <c r="FK164" i="3"/>
  <c r="FO164" i="3"/>
  <c r="FS164" i="3"/>
  <c r="FW164" i="3"/>
  <c r="GA164" i="3"/>
  <c r="GE164" i="3"/>
  <c r="GI164" i="3"/>
  <c r="GM164" i="3"/>
  <c r="GQ164" i="3"/>
  <c r="GU164" i="3"/>
  <c r="GY164" i="3"/>
  <c r="HC164" i="3"/>
  <c r="HG164" i="3"/>
  <c r="HK164" i="3"/>
  <c r="HO164" i="3"/>
  <c r="HS164" i="3"/>
  <c r="HW164" i="3"/>
  <c r="IA164" i="3"/>
  <c r="IE164" i="3"/>
  <c r="II164" i="3"/>
  <c r="N164" i="3"/>
  <c r="V164" i="3"/>
  <c r="AD164" i="3"/>
  <c r="AL164" i="3"/>
  <c r="AT164" i="3"/>
  <c r="BB164" i="3"/>
  <c r="BJ164" i="3"/>
  <c r="BR164" i="3"/>
  <c r="BZ164" i="3"/>
  <c r="CH164" i="3"/>
  <c r="CP164" i="3"/>
  <c r="CX164" i="3"/>
  <c r="DF164" i="3"/>
  <c r="DN164" i="3"/>
  <c r="DV164" i="3"/>
  <c r="ED164" i="3"/>
  <c r="EL164" i="3"/>
  <c r="ET164" i="3"/>
  <c r="FB164" i="3"/>
  <c r="FJ164" i="3"/>
  <c r="FR164" i="3"/>
  <c r="FZ164" i="3"/>
  <c r="GH164" i="3"/>
  <c r="GP164" i="3"/>
  <c r="GX164" i="3"/>
  <c r="HF164" i="3"/>
  <c r="HN164" i="3"/>
  <c r="HV164" i="3"/>
  <c r="ID164" i="3"/>
  <c r="P164" i="3"/>
  <c r="X164" i="3"/>
  <c r="AF164" i="3"/>
  <c r="AN164" i="3"/>
  <c r="AV164" i="3"/>
  <c r="BD164" i="3"/>
  <c r="BL164" i="3"/>
  <c r="BT164" i="3"/>
  <c r="CB164" i="3"/>
  <c r="CJ164" i="3"/>
  <c r="CR164" i="3"/>
  <c r="CZ164" i="3"/>
  <c r="DH164" i="3"/>
  <c r="DP164" i="3"/>
  <c r="DX164" i="3"/>
  <c r="EF164" i="3"/>
  <c r="EN164" i="3"/>
  <c r="EV164" i="3"/>
  <c r="FD164" i="3"/>
  <c r="FL164" i="3"/>
  <c r="FT164" i="3"/>
  <c r="GB164" i="3"/>
  <c r="GJ164" i="3"/>
  <c r="GR164" i="3"/>
  <c r="GZ164" i="3"/>
  <c r="HH164" i="3"/>
  <c r="HP164" i="3"/>
  <c r="HX164" i="3"/>
  <c r="IF164" i="3"/>
  <c r="R164" i="3"/>
  <c r="AH164" i="3"/>
  <c r="AX164" i="3"/>
  <c r="BN164" i="3"/>
  <c r="CD164" i="3"/>
  <c r="CT164" i="3"/>
  <c r="DJ164" i="3"/>
  <c r="DZ164" i="3"/>
  <c r="EP164" i="3"/>
  <c r="FF164" i="3"/>
  <c r="FV164" i="3"/>
  <c r="GL164" i="3"/>
  <c r="HB164" i="3"/>
  <c r="HR164" i="3"/>
  <c r="IH164" i="3"/>
  <c r="AJ164" i="3"/>
  <c r="CF164" i="3"/>
  <c r="EB164" i="3"/>
  <c r="FH164" i="3"/>
  <c r="GN164" i="3"/>
  <c r="Z164" i="3"/>
  <c r="AP164" i="3"/>
  <c r="BF164" i="3"/>
  <c r="BV164" i="3"/>
  <c r="CL164" i="3"/>
  <c r="DB164" i="3"/>
  <c r="DR164" i="3"/>
  <c r="EH164" i="3"/>
  <c r="EX164" i="3"/>
  <c r="FN164" i="3"/>
  <c r="GD164" i="3"/>
  <c r="GT164" i="3"/>
  <c r="HJ164" i="3"/>
  <c r="HZ164" i="3"/>
  <c r="AB164" i="3"/>
  <c r="AR164" i="3"/>
  <c r="BH164" i="3"/>
  <c r="BX164" i="3"/>
  <c r="CN164" i="3"/>
  <c r="DD164" i="3"/>
  <c r="DT164" i="3"/>
  <c r="EJ164" i="3"/>
  <c r="EZ164" i="3"/>
  <c r="FP164" i="3"/>
  <c r="GF164" i="3"/>
  <c r="GV164" i="3"/>
  <c r="HL164" i="3"/>
  <c r="IB164" i="3"/>
  <c r="T164" i="3"/>
  <c r="AZ164" i="3"/>
  <c r="BP164" i="3"/>
  <c r="CV164" i="3"/>
  <c r="DL164" i="3"/>
  <c r="ER164" i="3"/>
  <c r="FX164" i="3"/>
  <c r="HD164" i="3"/>
  <c r="HT164" i="3"/>
  <c r="M195" i="3"/>
  <c r="Q195" i="3"/>
  <c r="U195" i="3"/>
  <c r="Y195" i="3"/>
  <c r="AC195" i="3"/>
  <c r="AG195" i="3"/>
  <c r="AK195" i="3"/>
  <c r="AO195" i="3"/>
  <c r="AS195" i="3"/>
  <c r="AW195" i="3"/>
  <c r="BA195" i="3"/>
  <c r="BE195" i="3"/>
  <c r="BI195" i="3"/>
  <c r="BM195" i="3"/>
  <c r="BQ195" i="3"/>
  <c r="BU195" i="3"/>
  <c r="BY195" i="3"/>
  <c r="CC195" i="3"/>
  <c r="CG195" i="3"/>
  <c r="CK195" i="3"/>
  <c r="CO195" i="3"/>
  <c r="CS195" i="3"/>
  <c r="CW195" i="3"/>
  <c r="DA195" i="3"/>
  <c r="DE195" i="3"/>
  <c r="DI195" i="3"/>
  <c r="DM195" i="3"/>
  <c r="DQ195" i="3"/>
  <c r="DU195" i="3"/>
  <c r="DY195" i="3"/>
  <c r="EC195" i="3"/>
  <c r="EG195" i="3"/>
  <c r="EK195" i="3"/>
  <c r="EO195" i="3"/>
  <c r="ES195" i="3"/>
  <c r="EW195" i="3"/>
  <c r="FA195" i="3"/>
  <c r="FE195" i="3"/>
  <c r="FI195" i="3"/>
  <c r="FM195" i="3"/>
  <c r="FQ195" i="3"/>
  <c r="FU195" i="3"/>
  <c r="FY195" i="3"/>
  <c r="GC195" i="3"/>
  <c r="GG195" i="3"/>
  <c r="GK195" i="3"/>
  <c r="GO195" i="3"/>
  <c r="GS195" i="3"/>
  <c r="GW195" i="3"/>
  <c r="HA195" i="3"/>
  <c r="HE195" i="3"/>
  <c r="HI195" i="3"/>
  <c r="HM195" i="3"/>
  <c r="HQ195" i="3"/>
  <c r="HU195" i="3"/>
  <c r="HY195" i="3"/>
  <c r="IC195" i="3"/>
  <c r="IG195" i="3"/>
  <c r="N195" i="3"/>
  <c r="R195" i="3"/>
  <c r="V195" i="3"/>
  <c r="Z195" i="3"/>
  <c r="AD195" i="3"/>
  <c r="AH195" i="3"/>
  <c r="AL195" i="3"/>
  <c r="AT195" i="3"/>
  <c r="AX195" i="3"/>
  <c r="BB195" i="3"/>
  <c r="BF195" i="3"/>
  <c r="BJ195" i="3"/>
  <c r="BN195" i="3"/>
  <c r="BR195" i="3"/>
  <c r="BV195" i="3"/>
  <c r="BZ195" i="3"/>
  <c r="CD195" i="3"/>
  <c r="CH195" i="3"/>
  <c r="CL195" i="3"/>
  <c r="CP195" i="3"/>
  <c r="CT195" i="3"/>
  <c r="CX195" i="3"/>
  <c r="DB195" i="3"/>
  <c r="DF195" i="3"/>
  <c r="DJ195" i="3"/>
  <c r="DN195" i="3"/>
  <c r="DR195" i="3"/>
  <c r="DV195" i="3"/>
  <c r="DZ195" i="3"/>
  <c r="ED195" i="3"/>
  <c r="EH195" i="3"/>
  <c r="EL195" i="3"/>
  <c r="EP195" i="3"/>
  <c r="ET195" i="3"/>
  <c r="EX195" i="3"/>
  <c r="FB195" i="3"/>
  <c r="FF195" i="3"/>
  <c r="FJ195" i="3"/>
  <c r="FN195" i="3"/>
  <c r="FR195" i="3"/>
  <c r="FV195" i="3"/>
  <c r="FZ195" i="3"/>
  <c r="GD195" i="3"/>
  <c r="GH195" i="3"/>
  <c r="GL195" i="3"/>
  <c r="GP195" i="3"/>
  <c r="GT195" i="3"/>
  <c r="GX195" i="3"/>
  <c r="HB195" i="3"/>
  <c r="HF195" i="3"/>
  <c r="HJ195" i="3"/>
  <c r="HN195" i="3"/>
  <c r="HR195" i="3"/>
  <c r="HV195" i="3"/>
  <c r="HZ195" i="3"/>
  <c r="ID195" i="3"/>
  <c r="IH195" i="3"/>
  <c r="S195" i="3"/>
  <c r="AA195" i="3"/>
  <c r="AI195" i="3"/>
  <c r="AQ195" i="3"/>
  <c r="AY195" i="3"/>
  <c r="BG195" i="3"/>
  <c r="BO195" i="3"/>
  <c r="BW195" i="3"/>
  <c r="CE195" i="3"/>
  <c r="CM195" i="3"/>
  <c r="CU195" i="3"/>
  <c r="DC195" i="3"/>
  <c r="DK195" i="3"/>
  <c r="DS195" i="3"/>
  <c r="EA195" i="3"/>
  <c r="EI195" i="3"/>
  <c r="EQ195" i="3"/>
  <c r="EY195" i="3"/>
  <c r="FG195" i="3"/>
  <c r="FO195" i="3"/>
  <c r="FW195" i="3"/>
  <c r="GE195" i="3"/>
  <c r="GM195" i="3"/>
  <c r="GU195" i="3"/>
  <c r="HC195" i="3"/>
  <c r="HK195" i="3"/>
  <c r="HS195" i="3"/>
  <c r="IA195" i="3"/>
  <c r="II195" i="3"/>
  <c r="T195" i="3"/>
  <c r="AJ195" i="3"/>
  <c r="AZ195" i="3"/>
  <c r="BP195" i="3"/>
  <c r="CF195" i="3"/>
  <c r="CV195" i="3"/>
  <c r="DL195" i="3"/>
  <c r="EJ195" i="3"/>
  <c r="O195" i="3"/>
  <c r="W195" i="3"/>
  <c r="AE195" i="3"/>
  <c r="AM195" i="3"/>
  <c r="AU195" i="3"/>
  <c r="BC195" i="3"/>
  <c r="BK195" i="3"/>
  <c r="BS195" i="3"/>
  <c r="CA195" i="3"/>
  <c r="CI195" i="3"/>
  <c r="CQ195" i="3"/>
  <c r="CY195" i="3"/>
  <c r="DG195" i="3"/>
  <c r="DO195" i="3"/>
  <c r="DW195" i="3"/>
  <c r="EE195" i="3"/>
  <c r="EM195" i="3"/>
  <c r="EU195" i="3"/>
  <c r="FC195" i="3"/>
  <c r="FK195" i="3"/>
  <c r="FS195" i="3"/>
  <c r="GA195" i="3"/>
  <c r="GI195" i="3"/>
  <c r="GQ195" i="3"/>
  <c r="GY195" i="3"/>
  <c r="HG195" i="3"/>
  <c r="HO195" i="3"/>
  <c r="HW195" i="3"/>
  <c r="IE195" i="3"/>
  <c r="P195" i="3"/>
  <c r="X195" i="3"/>
  <c r="AF195" i="3"/>
  <c r="AN195" i="3"/>
  <c r="AV195" i="3"/>
  <c r="BD195" i="3"/>
  <c r="BL195" i="3"/>
  <c r="BT195" i="3"/>
  <c r="CB195" i="3"/>
  <c r="CJ195" i="3"/>
  <c r="CR195" i="3"/>
  <c r="CZ195" i="3"/>
  <c r="DH195" i="3"/>
  <c r="DP195" i="3"/>
  <c r="DX195" i="3"/>
  <c r="EF195" i="3"/>
  <c r="EN195" i="3"/>
  <c r="EV195" i="3"/>
  <c r="FD195" i="3"/>
  <c r="FL195" i="3"/>
  <c r="FT195" i="3"/>
  <c r="GB195" i="3"/>
  <c r="GJ195" i="3"/>
  <c r="GR195" i="3"/>
  <c r="GZ195" i="3"/>
  <c r="HH195" i="3"/>
  <c r="HP195" i="3"/>
  <c r="HX195" i="3"/>
  <c r="AB195" i="3"/>
  <c r="AR195" i="3"/>
  <c r="BH195" i="3"/>
  <c r="BX195" i="3"/>
  <c r="CN195" i="3"/>
  <c r="DD195" i="3"/>
  <c r="DT195" i="3"/>
  <c r="EB195" i="3"/>
  <c r="ER195" i="3"/>
  <c r="FX195" i="3"/>
  <c r="HD195" i="3"/>
  <c r="EZ195" i="3"/>
  <c r="GF195" i="3"/>
  <c r="HL195" i="3"/>
  <c r="FH195" i="3"/>
  <c r="GN195" i="3"/>
  <c r="HT195" i="3"/>
  <c r="FP195" i="3"/>
  <c r="GV195" i="3"/>
  <c r="IB195" i="3"/>
  <c r="A228" i="5"/>
  <c r="N227" i="3"/>
  <c r="R227" i="3"/>
  <c r="V227" i="3"/>
  <c r="Z227" i="3"/>
  <c r="AD227" i="3"/>
  <c r="AH227" i="3"/>
  <c r="AL227" i="3"/>
  <c r="AP227" i="3"/>
  <c r="AT227" i="3"/>
  <c r="AX227" i="3"/>
  <c r="BB227" i="3"/>
  <c r="BF227" i="3"/>
  <c r="BJ227" i="3"/>
  <c r="BN227" i="3"/>
  <c r="BR227" i="3"/>
  <c r="BV227" i="3"/>
  <c r="BZ227" i="3"/>
  <c r="CD227" i="3"/>
  <c r="CH227" i="3"/>
  <c r="CL227" i="3"/>
  <c r="CP227" i="3"/>
  <c r="CT227" i="3"/>
  <c r="CX227" i="3"/>
  <c r="DB227" i="3"/>
  <c r="DF227" i="3"/>
  <c r="DJ227" i="3"/>
  <c r="DN227" i="3"/>
  <c r="DR227" i="3"/>
  <c r="DV227" i="3"/>
  <c r="DZ227" i="3"/>
  <c r="ED227" i="3"/>
  <c r="EH227" i="3"/>
  <c r="EL227" i="3"/>
  <c r="EP227" i="3"/>
  <c r="ET227" i="3"/>
  <c r="EX227" i="3"/>
  <c r="FB227" i="3"/>
  <c r="FF227" i="3"/>
  <c r="FJ227" i="3"/>
  <c r="FN227" i="3"/>
  <c r="FR227" i="3"/>
  <c r="FV227" i="3"/>
  <c r="FZ227" i="3"/>
  <c r="GD227" i="3"/>
  <c r="GH227" i="3"/>
  <c r="GL227" i="3"/>
  <c r="GP227" i="3"/>
  <c r="GT227" i="3"/>
  <c r="GX227" i="3"/>
  <c r="HB227" i="3"/>
  <c r="HF227" i="3"/>
  <c r="HJ227" i="3"/>
  <c r="HN227" i="3"/>
  <c r="HR227" i="3"/>
  <c r="HV227" i="3"/>
  <c r="HZ227" i="3"/>
  <c r="ID227" i="3"/>
  <c r="IH227" i="3"/>
  <c r="O227" i="3"/>
  <c r="T227" i="3"/>
  <c r="Y227" i="3"/>
  <c r="AE227" i="3"/>
  <c r="AJ227" i="3"/>
  <c r="AO227" i="3"/>
  <c r="AU227" i="3"/>
  <c r="AZ227" i="3"/>
  <c r="BE227" i="3"/>
  <c r="BK227" i="3"/>
  <c r="BP227" i="3"/>
  <c r="BU227" i="3"/>
  <c r="CA227" i="3"/>
  <c r="CF227" i="3"/>
  <c r="CK227" i="3"/>
  <c r="CQ227" i="3"/>
  <c r="CV227" i="3"/>
  <c r="DA227" i="3"/>
  <c r="DG227" i="3"/>
  <c r="DL227" i="3"/>
  <c r="DQ227" i="3"/>
  <c r="DW227" i="3"/>
  <c r="EB227" i="3"/>
  <c r="EG227" i="3"/>
  <c r="EM227" i="3"/>
  <c r="ER227" i="3"/>
  <c r="EW227" i="3"/>
  <c r="FC227" i="3"/>
  <c r="FH227" i="3"/>
  <c r="FM227" i="3"/>
  <c r="FS227" i="3"/>
  <c r="FX227" i="3"/>
  <c r="GC227" i="3"/>
  <c r="GI227" i="3"/>
  <c r="GN227" i="3"/>
  <c r="GS227" i="3"/>
  <c r="GY227" i="3"/>
  <c r="HD227" i="3"/>
  <c r="HI227" i="3"/>
  <c r="HO227" i="3"/>
  <c r="HT227" i="3"/>
  <c r="HY227" i="3"/>
  <c r="IE227" i="3"/>
  <c r="Q227" i="3"/>
  <c r="W227" i="3"/>
  <c r="AB227" i="3"/>
  <c r="AG227" i="3"/>
  <c r="AM227" i="3"/>
  <c r="AR227" i="3"/>
  <c r="AW227" i="3"/>
  <c r="BC227" i="3"/>
  <c r="BH227" i="3"/>
  <c r="BM227" i="3"/>
  <c r="BS227" i="3"/>
  <c r="BX227" i="3"/>
  <c r="CC227" i="3"/>
  <c r="CI227" i="3"/>
  <c r="CN227" i="3"/>
  <c r="CS227" i="3"/>
  <c r="CY227" i="3"/>
  <c r="DD227" i="3"/>
  <c r="DI227" i="3"/>
  <c r="DO227" i="3"/>
  <c r="DT227" i="3"/>
  <c r="DY227" i="3"/>
  <c r="EE227" i="3"/>
  <c r="EJ227" i="3"/>
  <c r="EO227" i="3"/>
  <c r="EU227" i="3"/>
  <c r="EZ227" i="3"/>
  <c r="FE227" i="3"/>
  <c r="FK227" i="3"/>
  <c r="FP227" i="3"/>
  <c r="FU227" i="3"/>
  <c r="GA227" i="3"/>
  <c r="GF227" i="3"/>
  <c r="GK227" i="3"/>
  <c r="GQ227" i="3"/>
  <c r="GV227" i="3"/>
  <c r="HA227" i="3"/>
  <c r="HG227" i="3"/>
  <c r="HL227" i="3"/>
  <c r="HW227" i="3"/>
  <c r="IB227" i="3"/>
  <c r="IG227" i="3"/>
  <c r="M227" i="3"/>
  <c r="S227" i="3"/>
  <c r="X227" i="3"/>
  <c r="AC227" i="3"/>
  <c r="AI227" i="3"/>
  <c r="AN227" i="3"/>
  <c r="AS227" i="3"/>
  <c r="AY227" i="3"/>
  <c r="BD227" i="3"/>
  <c r="BI227" i="3"/>
  <c r="BO227" i="3"/>
  <c r="BT227" i="3"/>
  <c r="BY227" i="3"/>
  <c r="CE227" i="3"/>
  <c r="CJ227" i="3"/>
  <c r="CO227" i="3"/>
  <c r="CU227" i="3"/>
  <c r="CZ227" i="3"/>
  <c r="DE227" i="3"/>
  <c r="DK227" i="3"/>
  <c r="DP227" i="3"/>
  <c r="DU227" i="3"/>
  <c r="EA227" i="3"/>
  <c r="EF227" i="3"/>
  <c r="EK227" i="3"/>
  <c r="EQ227" i="3"/>
  <c r="EV227" i="3"/>
  <c r="FA227" i="3"/>
  <c r="FG227" i="3"/>
  <c r="FL227" i="3"/>
  <c r="FQ227" i="3"/>
  <c r="FW227" i="3"/>
  <c r="GB227" i="3"/>
  <c r="GG227" i="3"/>
  <c r="GM227" i="3"/>
  <c r="GR227" i="3"/>
  <c r="GW227" i="3"/>
  <c r="HC227" i="3"/>
  <c r="HH227" i="3"/>
  <c r="HM227" i="3"/>
  <c r="HS227" i="3"/>
  <c r="HX227" i="3"/>
  <c r="IC227" i="3"/>
  <c r="II227" i="3"/>
  <c r="AA227" i="3"/>
  <c r="AV227" i="3"/>
  <c r="BQ227" i="3"/>
  <c r="CM227" i="3"/>
  <c r="DH227" i="3"/>
  <c r="EC227" i="3"/>
  <c r="EY227" i="3"/>
  <c r="FT227" i="3"/>
  <c r="GO227" i="3"/>
  <c r="HK227" i="3"/>
  <c r="IF227" i="3"/>
  <c r="BW227" i="3"/>
  <c r="EI227" i="3"/>
  <c r="FY227" i="3"/>
  <c r="P227" i="3"/>
  <c r="AK227" i="3"/>
  <c r="BG227" i="3"/>
  <c r="CB227" i="3"/>
  <c r="CW227" i="3"/>
  <c r="DS227" i="3"/>
  <c r="EN227" i="3"/>
  <c r="FI227" i="3"/>
  <c r="GE227" i="3"/>
  <c r="GZ227" i="3"/>
  <c r="HU227" i="3"/>
  <c r="U227" i="3"/>
  <c r="AQ227" i="3"/>
  <c r="BL227" i="3"/>
  <c r="CG227" i="3"/>
  <c r="DC227" i="3"/>
  <c r="DX227" i="3"/>
  <c r="ES227" i="3"/>
  <c r="FO227" i="3"/>
  <c r="GJ227" i="3"/>
  <c r="HE227" i="3"/>
  <c r="IA227" i="3"/>
  <c r="AF227" i="3"/>
  <c r="BA227" i="3"/>
  <c r="CR227" i="3"/>
  <c r="DM227" i="3"/>
  <c r="FD227" i="3"/>
  <c r="GU227" i="3"/>
  <c r="HP227" i="3"/>
  <c r="P45" i="3"/>
  <c r="T45" i="3"/>
  <c r="X45" i="3"/>
  <c r="AB45" i="3"/>
  <c r="AF45" i="3"/>
  <c r="AJ45" i="3"/>
  <c r="AN45" i="3"/>
  <c r="AR45" i="3"/>
  <c r="AV45" i="3"/>
  <c r="AZ45" i="3"/>
  <c r="BD45" i="3"/>
  <c r="BH45" i="3"/>
  <c r="BL45" i="3"/>
  <c r="BP45" i="3"/>
  <c r="BT45" i="3"/>
  <c r="BX45" i="3"/>
  <c r="CB45" i="3"/>
  <c r="CF45" i="3"/>
  <c r="CJ45" i="3"/>
  <c r="CN45" i="3"/>
  <c r="CR45" i="3"/>
  <c r="CV45" i="3"/>
  <c r="CZ45" i="3"/>
  <c r="DD45" i="3"/>
  <c r="DH45" i="3"/>
  <c r="DL45" i="3"/>
  <c r="DP45" i="3"/>
  <c r="DT45" i="3"/>
  <c r="DX45" i="3"/>
  <c r="EB45" i="3"/>
  <c r="EF45" i="3"/>
  <c r="EJ45" i="3"/>
  <c r="EN45" i="3"/>
  <c r="ER45" i="3"/>
  <c r="EV45" i="3"/>
  <c r="EZ45" i="3"/>
  <c r="FD45" i="3"/>
  <c r="FH45" i="3"/>
  <c r="FL45" i="3"/>
  <c r="FP45" i="3"/>
  <c r="FT45" i="3"/>
  <c r="FX45" i="3"/>
  <c r="GB45" i="3"/>
  <c r="GF45" i="3"/>
  <c r="GJ45" i="3"/>
  <c r="GN45" i="3"/>
  <c r="GR45" i="3"/>
  <c r="GV45" i="3"/>
  <c r="GZ45" i="3"/>
  <c r="HD45" i="3"/>
  <c r="HH45" i="3"/>
  <c r="HL45" i="3"/>
  <c r="HP45" i="3"/>
  <c r="HT45" i="3"/>
  <c r="HX45" i="3"/>
  <c r="IB45" i="3"/>
  <c r="IF45" i="3"/>
  <c r="Q45" i="3"/>
  <c r="V45" i="3"/>
  <c r="AA45" i="3"/>
  <c r="AG45" i="3"/>
  <c r="AL45" i="3"/>
  <c r="AQ45" i="3"/>
  <c r="AW45" i="3"/>
  <c r="BB45" i="3"/>
  <c r="BG45" i="3"/>
  <c r="BM45" i="3"/>
  <c r="BR45" i="3"/>
  <c r="BW45" i="3"/>
  <c r="CC45" i="3"/>
  <c r="CH45" i="3"/>
  <c r="CM45" i="3"/>
  <c r="CS45" i="3"/>
  <c r="CX45" i="3"/>
  <c r="DC45" i="3"/>
  <c r="DI45" i="3"/>
  <c r="DN45" i="3"/>
  <c r="DS45" i="3"/>
  <c r="DY45" i="3"/>
  <c r="ED45" i="3"/>
  <c r="EI45" i="3"/>
  <c r="EO45" i="3"/>
  <c r="ET45" i="3"/>
  <c r="EY45" i="3"/>
  <c r="FE45" i="3"/>
  <c r="FJ45" i="3"/>
  <c r="FO45" i="3"/>
  <c r="FU45" i="3"/>
  <c r="FZ45" i="3"/>
  <c r="GE45" i="3"/>
  <c r="GK45" i="3"/>
  <c r="GP45" i="3"/>
  <c r="GU45" i="3"/>
  <c r="HA45" i="3"/>
  <c r="HF45" i="3"/>
  <c r="HK45" i="3"/>
  <c r="HQ45" i="3"/>
  <c r="HV45" i="3"/>
  <c r="IA45" i="3"/>
  <c r="IG45" i="3"/>
  <c r="M45" i="3"/>
  <c r="R45" i="3"/>
  <c r="W45" i="3"/>
  <c r="AC45" i="3"/>
  <c r="AH45" i="3"/>
  <c r="AM45" i="3"/>
  <c r="AS45" i="3"/>
  <c r="AX45" i="3"/>
  <c r="BC45" i="3"/>
  <c r="BI45" i="3"/>
  <c r="BN45" i="3"/>
  <c r="BS45" i="3"/>
  <c r="BY45" i="3"/>
  <c r="CD45" i="3"/>
  <c r="CI45" i="3"/>
  <c r="CO45" i="3"/>
  <c r="CT45" i="3"/>
  <c r="CY45" i="3"/>
  <c r="DE45" i="3"/>
  <c r="DJ45" i="3"/>
  <c r="DO45" i="3"/>
  <c r="DU45" i="3"/>
  <c r="DZ45" i="3"/>
  <c r="EE45" i="3"/>
  <c r="EK45" i="3"/>
  <c r="EP45" i="3"/>
  <c r="EU45" i="3"/>
  <c r="FA45" i="3"/>
  <c r="FF45" i="3"/>
  <c r="FK45" i="3"/>
  <c r="FQ45" i="3"/>
  <c r="FV45" i="3"/>
  <c r="GA45" i="3"/>
  <c r="GG45" i="3"/>
  <c r="GL45" i="3"/>
  <c r="GQ45" i="3"/>
  <c r="GW45" i="3"/>
  <c r="HB45" i="3"/>
  <c r="HG45" i="3"/>
  <c r="HM45" i="3"/>
  <c r="HR45" i="3"/>
  <c r="HW45" i="3"/>
  <c r="IC45" i="3"/>
  <c r="IH45" i="3"/>
  <c r="O45" i="3"/>
  <c r="Z45" i="3"/>
  <c r="AK45" i="3"/>
  <c r="AU45" i="3"/>
  <c r="BF45" i="3"/>
  <c r="BQ45" i="3"/>
  <c r="CA45" i="3"/>
  <c r="CL45" i="3"/>
  <c r="CW45" i="3"/>
  <c r="DG45" i="3"/>
  <c r="DR45" i="3"/>
  <c r="EC45" i="3"/>
  <c r="EM45" i="3"/>
  <c r="EX45" i="3"/>
  <c r="FI45" i="3"/>
  <c r="FS45" i="3"/>
  <c r="GD45" i="3"/>
  <c r="GY45" i="3"/>
  <c r="HJ45" i="3"/>
  <c r="HU45" i="3"/>
  <c r="IE45" i="3"/>
  <c r="S45" i="3"/>
  <c r="AD45" i="3"/>
  <c r="AO45" i="3"/>
  <c r="AY45" i="3"/>
  <c r="BJ45" i="3"/>
  <c r="BU45" i="3"/>
  <c r="CE45" i="3"/>
  <c r="CP45" i="3"/>
  <c r="DA45" i="3"/>
  <c r="DK45" i="3"/>
  <c r="DV45" i="3"/>
  <c r="EG45" i="3"/>
  <c r="EQ45" i="3"/>
  <c r="FB45" i="3"/>
  <c r="FM45" i="3"/>
  <c r="FW45" i="3"/>
  <c r="GH45" i="3"/>
  <c r="GS45" i="3"/>
  <c r="HC45" i="3"/>
  <c r="HN45" i="3"/>
  <c r="HY45" i="3"/>
  <c r="II45" i="3"/>
  <c r="AE45" i="3"/>
  <c r="BA45" i="3"/>
  <c r="BV45" i="3"/>
  <c r="CQ45" i="3"/>
  <c r="DM45" i="3"/>
  <c r="EH45" i="3"/>
  <c r="FC45" i="3"/>
  <c r="FY45" i="3"/>
  <c r="GT45" i="3"/>
  <c r="HO45" i="3"/>
  <c r="N45" i="3"/>
  <c r="AI45" i="3"/>
  <c r="BE45" i="3"/>
  <c r="BZ45" i="3"/>
  <c r="CU45" i="3"/>
  <c r="DQ45" i="3"/>
  <c r="EL45" i="3"/>
  <c r="FG45" i="3"/>
  <c r="GC45" i="3"/>
  <c r="GX45" i="3"/>
  <c r="HS45" i="3"/>
  <c r="U45" i="3"/>
  <c r="BK45" i="3"/>
  <c r="DB45" i="3"/>
  <c r="ES45" i="3"/>
  <c r="GI45" i="3"/>
  <c r="HZ45" i="3"/>
  <c r="Y45" i="3"/>
  <c r="BO45" i="3"/>
  <c r="DF45" i="3"/>
  <c r="EW45" i="3"/>
  <c r="GM45" i="3"/>
  <c r="ID45" i="3"/>
  <c r="AP45" i="3"/>
  <c r="CG45" i="3"/>
  <c r="DW45" i="3"/>
  <c r="FN45" i="3"/>
  <c r="HE45" i="3"/>
  <c r="EA45" i="3"/>
  <c r="FR45" i="3"/>
  <c r="AT45" i="3"/>
  <c r="HI45" i="3"/>
  <c r="CK45" i="3"/>
  <c r="M76" i="3"/>
  <c r="Q76" i="3"/>
  <c r="U76" i="3"/>
  <c r="Y76" i="3"/>
  <c r="AC76" i="3"/>
  <c r="AG76" i="3"/>
  <c r="AK76" i="3"/>
  <c r="AO76" i="3"/>
  <c r="AS76" i="3"/>
  <c r="AW76" i="3"/>
  <c r="BA76" i="3"/>
  <c r="BE76" i="3"/>
  <c r="BI76" i="3"/>
  <c r="BM76" i="3"/>
  <c r="BQ76" i="3"/>
  <c r="BU76" i="3"/>
  <c r="CC76" i="3"/>
  <c r="CG76" i="3"/>
  <c r="CK76" i="3"/>
  <c r="CO76" i="3"/>
  <c r="CS76" i="3"/>
  <c r="CW76" i="3"/>
  <c r="DA76" i="3"/>
  <c r="DE76" i="3"/>
  <c r="DI76" i="3"/>
  <c r="DM76" i="3"/>
  <c r="DQ76" i="3"/>
  <c r="DU76" i="3"/>
  <c r="DY76" i="3"/>
  <c r="EC76" i="3"/>
  <c r="EG76" i="3"/>
  <c r="EK76" i="3"/>
  <c r="EO76" i="3"/>
  <c r="ES76" i="3"/>
  <c r="EW76" i="3"/>
  <c r="FA76" i="3"/>
  <c r="FE76" i="3"/>
  <c r="FI76" i="3"/>
  <c r="FM76" i="3"/>
  <c r="FQ76" i="3"/>
  <c r="FU76" i="3"/>
  <c r="FY76" i="3"/>
  <c r="GC76" i="3"/>
  <c r="GG76" i="3"/>
  <c r="GK76" i="3"/>
  <c r="GO76" i="3"/>
  <c r="GS76" i="3"/>
  <c r="GW76" i="3"/>
  <c r="HA76" i="3"/>
  <c r="HE76" i="3"/>
  <c r="HI76" i="3"/>
  <c r="HM76" i="3"/>
  <c r="HQ76" i="3"/>
  <c r="HU76" i="3"/>
  <c r="HY76" i="3"/>
  <c r="IC76" i="3"/>
  <c r="IG76" i="3"/>
  <c r="N76" i="3"/>
  <c r="R76" i="3"/>
  <c r="V76" i="3"/>
  <c r="Z76" i="3"/>
  <c r="AD76" i="3"/>
  <c r="AH76" i="3"/>
  <c r="AL76" i="3"/>
  <c r="AP76" i="3"/>
  <c r="AT76" i="3"/>
  <c r="AX76" i="3"/>
  <c r="BB76" i="3"/>
  <c r="BF76" i="3"/>
  <c r="BJ76" i="3"/>
  <c r="BN76" i="3"/>
  <c r="BR76" i="3"/>
  <c r="BV76" i="3"/>
  <c r="BZ76" i="3"/>
  <c r="CD76" i="3"/>
  <c r="CH76" i="3"/>
  <c r="CL76" i="3"/>
  <c r="CP76" i="3"/>
  <c r="CT76" i="3"/>
  <c r="CX76" i="3"/>
  <c r="DB76" i="3"/>
  <c r="DF76" i="3"/>
  <c r="DJ76" i="3"/>
  <c r="DN76" i="3"/>
  <c r="DR76" i="3"/>
  <c r="DV76" i="3"/>
  <c r="DZ76" i="3"/>
  <c r="ED76" i="3"/>
  <c r="EH76" i="3"/>
  <c r="EL76" i="3"/>
  <c r="EP76" i="3"/>
  <c r="ET76" i="3"/>
  <c r="EX76" i="3"/>
  <c r="FB76" i="3"/>
  <c r="FF76" i="3"/>
  <c r="FJ76" i="3"/>
  <c r="FN76" i="3"/>
  <c r="FR76" i="3"/>
  <c r="FV76" i="3"/>
  <c r="FZ76" i="3"/>
  <c r="GD76" i="3"/>
  <c r="GH76" i="3"/>
  <c r="GL76" i="3"/>
  <c r="GP76" i="3"/>
  <c r="GT76" i="3"/>
  <c r="GX76" i="3"/>
  <c r="HB76" i="3"/>
  <c r="HF76" i="3"/>
  <c r="HJ76" i="3"/>
  <c r="HN76" i="3"/>
  <c r="HR76" i="3"/>
  <c r="HV76" i="3"/>
  <c r="HZ76" i="3"/>
  <c r="ID76" i="3"/>
  <c r="IH76" i="3"/>
  <c r="S76" i="3"/>
  <c r="AA76" i="3"/>
  <c r="AI76" i="3"/>
  <c r="AQ76" i="3"/>
  <c r="AY76" i="3"/>
  <c r="BG76" i="3"/>
  <c r="BO76" i="3"/>
  <c r="BW76" i="3"/>
  <c r="CE76" i="3"/>
  <c r="CM76" i="3"/>
  <c r="CU76" i="3"/>
  <c r="DC76" i="3"/>
  <c r="DK76" i="3"/>
  <c r="DS76" i="3"/>
  <c r="EA76" i="3"/>
  <c r="EI76" i="3"/>
  <c r="EQ76" i="3"/>
  <c r="EY76" i="3"/>
  <c r="FG76" i="3"/>
  <c r="FO76" i="3"/>
  <c r="FW76" i="3"/>
  <c r="GE76" i="3"/>
  <c r="GM76" i="3"/>
  <c r="GU76" i="3"/>
  <c r="HC76" i="3"/>
  <c r="HK76" i="3"/>
  <c r="HS76" i="3"/>
  <c r="IA76" i="3"/>
  <c r="II76" i="3"/>
  <c r="T76" i="3"/>
  <c r="AB76" i="3"/>
  <c r="AJ76" i="3"/>
  <c r="AR76" i="3"/>
  <c r="AZ76" i="3"/>
  <c r="BH76" i="3"/>
  <c r="BP76" i="3"/>
  <c r="BX76" i="3"/>
  <c r="CF76" i="3"/>
  <c r="CN76" i="3"/>
  <c r="CV76" i="3"/>
  <c r="DD76" i="3"/>
  <c r="DL76" i="3"/>
  <c r="DT76" i="3"/>
  <c r="EB76" i="3"/>
  <c r="EJ76" i="3"/>
  <c r="ER76" i="3"/>
  <c r="EZ76" i="3"/>
  <c r="FH76" i="3"/>
  <c r="FP76" i="3"/>
  <c r="FX76" i="3"/>
  <c r="GF76" i="3"/>
  <c r="GN76" i="3"/>
  <c r="GV76" i="3"/>
  <c r="HD76" i="3"/>
  <c r="HL76" i="3"/>
  <c r="HT76" i="3"/>
  <c r="IB76" i="3"/>
  <c r="O76" i="3"/>
  <c r="AE76" i="3"/>
  <c r="AU76" i="3"/>
  <c r="BK76" i="3"/>
  <c r="CA76" i="3"/>
  <c r="CQ76" i="3"/>
  <c r="DG76" i="3"/>
  <c r="DW76" i="3"/>
  <c r="EM76" i="3"/>
  <c r="FC76" i="3"/>
  <c r="FS76" i="3"/>
  <c r="GI76" i="3"/>
  <c r="GY76" i="3"/>
  <c r="HO76" i="3"/>
  <c r="IE76" i="3"/>
  <c r="P76" i="3"/>
  <c r="AF76" i="3"/>
  <c r="AV76" i="3"/>
  <c r="BL76" i="3"/>
  <c r="CB76" i="3"/>
  <c r="CR76" i="3"/>
  <c r="DH76" i="3"/>
  <c r="DX76" i="3"/>
  <c r="EN76" i="3"/>
  <c r="FD76" i="3"/>
  <c r="FT76" i="3"/>
  <c r="GJ76" i="3"/>
  <c r="GZ76" i="3"/>
  <c r="HP76" i="3"/>
  <c r="IF76" i="3"/>
  <c r="W76" i="3"/>
  <c r="AM76" i="3"/>
  <c r="BC76" i="3"/>
  <c r="BS76" i="3"/>
  <c r="CI76" i="3"/>
  <c r="CY76" i="3"/>
  <c r="DO76" i="3"/>
  <c r="EE76" i="3"/>
  <c r="EU76" i="3"/>
  <c r="FK76" i="3"/>
  <c r="GA76" i="3"/>
  <c r="GQ76" i="3"/>
  <c r="HG76" i="3"/>
  <c r="HW76" i="3"/>
  <c r="X76" i="3"/>
  <c r="CJ76" i="3"/>
  <c r="EV76" i="3"/>
  <c r="HH76" i="3"/>
  <c r="AN76" i="3"/>
  <c r="CZ76" i="3"/>
  <c r="FL76" i="3"/>
  <c r="HX76" i="3"/>
  <c r="BD76" i="3"/>
  <c r="DP76" i="3"/>
  <c r="GB76" i="3"/>
  <c r="EF76" i="3"/>
  <c r="GR76" i="3"/>
  <c r="BT76" i="3"/>
  <c r="O105" i="3"/>
  <c r="S105" i="3"/>
  <c r="W105" i="3"/>
  <c r="AA105" i="3"/>
  <c r="AE105" i="3"/>
  <c r="AI105" i="3"/>
  <c r="AM105" i="3"/>
  <c r="AQ105" i="3"/>
  <c r="AU105" i="3"/>
  <c r="AY105" i="3"/>
  <c r="BC105" i="3"/>
  <c r="BG105" i="3"/>
  <c r="BK105" i="3"/>
  <c r="BO105" i="3"/>
  <c r="BS105" i="3"/>
  <c r="BW105" i="3"/>
  <c r="CA105" i="3"/>
  <c r="CE105" i="3"/>
  <c r="CI105" i="3"/>
  <c r="CM105" i="3"/>
  <c r="CQ105" i="3"/>
  <c r="CU105" i="3"/>
  <c r="CY105" i="3"/>
  <c r="DC105" i="3"/>
  <c r="DG105" i="3"/>
  <c r="DK105" i="3"/>
  <c r="DO105" i="3"/>
  <c r="DS105" i="3"/>
  <c r="DW105" i="3"/>
  <c r="EA105" i="3"/>
  <c r="EE105" i="3"/>
  <c r="EI105" i="3"/>
  <c r="EM105" i="3"/>
  <c r="EQ105" i="3"/>
  <c r="EU105" i="3"/>
  <c r="EY105" i="3"/>
  <c r="FC105" i="3"/>
  <c r="FG105" i="3"/>
  <c r="FK105" i="3"/>
  <c r="FO105" i="3"/>
  <c r="FS105" i="3"/>
  <c r="FW105" i="3"/>
  <c r="GA105" i="3"/>
  <c r="GE105" i="3"/>
  <c r="GI105" i="3"/>
  <c r="GM105" i="3"/>
  <c r="GQ105" i="3"/>
  <c r="GU105" i="3"/>
  <c r="GY105" i="3"/>
  <c r="HC105" i="3"/>
  <c r="HG105" i="3"/>
  <c r="HK105" i="3"/>
  <c r="HO105" i="3"/>
  <c r="HS105" i="3"/>
  <c r="HW105" i="3"/>
  <c r="IA105" i="3"/>
  <c r="IE105" i="3"/>
  <c r="II105" i="3"/>
  <c r="M105" i="3"/>
  <c r="R105" i="3"/>
  <c r="X105" i="3"/>
  <c r="AC105" i="3"/>
  <c r="AH105" i="3"/>
  <c r="AN105" i="3"/>
  <c r="AS105" i="3"/>
  <c r="AX105" i="3"/>
  <c r="BD105" i="3"/>
  <c r="BI105" i="3"/>
  <c r="BN105" i="3"/>
  <c r="BT105" i="3"/>
  <c r="BY105" i="3"/>
  <c r="CD105" i="3"/>
  <c r="CJ105" i="3"/>
  <c r="CO105" i="3"/>
  <c r="CT105" i="3"/>
  <c r="CZ105" i="3"/>
  <c r="DE105" i="3"/>
  <c r="DJ105" i="3"/>
  <c r="DP105" i="3"/>
  <c r="DU105" i="3"/>
  <c r="DZ105" i="3"/>
  <c r="EF105" i="3"/>
  <c r="EK105" i="3"/>
  <c r="EP105" i="3"/>
  <c r="EV105" i="3"/>
  <c r="FA105" i="3"/>
  <c r="FF105" i="3"/>
  <c r="FL105" i="3"/>
  <c r="FQ105" i="3"/>
  <c r="FV105" i="3"/>
  <c r="GB105" i="3"/>
  <c r="GG105" i="3"/>
  <c r="GL105" i="3"/>
  <c r="GR105" i="3"/>
  <c r="GW105" i="3"/>
  <c r="HB105" i="3"/>
  <c r="HH105" i="3"/>
  <c r="HM105" i="3"/>
  <c r="HR105" i="3"/>
  <c r="HX105" i="3"/>
  <c r="IC105" i="3"/>
  <c r="IH105" i="3"/>
  <c r="P105" i="3"/>
  <c r="U105" i="3"/>
  <c r="Z105" i="3"/>
  <c r="AF105" i="3"/>
  <c r="AK105" i="3"/>
  <c r="AP105" i="3"/>
  <c r="AV105" i="3"/>
  <c r="BA105" i="3"/>
  <c r="BF105" i="3"/>
  <c r="BL105" i="3"/>
  <c r="BQ105" i="3"/>
  <c r="BV105" i="3"/>
  <c r="CB105" i="3"/>
  <c r="CG105" i="3"/>
  <c r="CL105" i="3"/>
  <c r="CR105" i="3"/>
  <c r="CW105" i="3"/>
  <c r="DB105" i="3"/>
  <c r="DH105" i="3"/>
  <c r="DM105" i="3"/>
  <c r="DR105" i="3"/>
  <c r="DX105" i="3"/>
  <c r="EC105" i="3"/>
  <c r="EH105" i="3"/>
  <c r="EN105" i="3"/>
  <c r="ES105" i="3"/>
  <c r="EX105" i="3"/>
  <c r="FD105" i="3"/>
  <c r="FI105" i="3"/>
  <c r="FN105" i="3"/>
  <c r="FT105" i="3"/>
  <c r="FY105" i="3"/>
  <c r="GD105" i="3"/>
  <c r="GJ105" i="3"/>
  <c r="GO105" i="3"/>
  <c r="GT105" i="3"/>
  <c r="GZ105" i="3"/>
  <c r="HE105" i="3"/>
  <c r="HJ105" i="3"/>
  <c r="HP105" i="3"/>
  <c r="HU105" i="3"/>
  <c r="HZ105" i="3"/>
  <c r="IF105" i="3"/>
  <c r="N105" i="3"/>
  <c r="Y105" i="3"/>
  <c r="AJ105" i="3"/>
  <c r="AT105" i="3"/>
  <c r="BE105" i="3"/>
  <c r="BP105" i="3"/>
  <c r="BZ105" i="3"/>
  <c r="CK105" i="3"/>
  <c r="CV105" i="3"/>
  <c r="DF105" i="3"/>
  <c r="DQ105" i="3"/>
  <c r="EB105" i="3"/>
  <c r="EL105" i="3"/>
  <c r="EW105" i="3"/>
  <c r="FH105" i="3"/>
  <c r="FR105" i="3"/>
  <c r="GC105" i="3"/>
  <c r="GN105" i="3"/>
  <c r="GX105" i="3"/>
  <c r="HI105" i="3"/>
  <c r="HT105" i="3"/>
  <c r="ID105" i="3"/>
  <c r="T105" i="3"/>
  <c r="AD105" i="3"/>
  <c r="AO105" i="3"/>
  <c r="AZ105" i="3"/>
  <c r="BJ105" i="3"/>
  <c r="BU105" i="3"/>
  <c r="CF105" i="3"/>
  <c r="CP105" i="3"/>
  <c r="DA105" i="3"/>
  <c r="DL105" i="3"/>
  <c r="DV105" i="3"/>
  <c r="EG105" i="3"/>
  <c r="ER105" i="3"/>
  <c r="FB105" i="3"/>
  <c r="FM105" i="3"/>
  <c r="FX105" i="3"/>
  <c r="GH105" i="3"/>
  <c r="GS105" i="3"/>
  <c r="HD105" i="3"/>
  <c r="HN105" i="3"/>
  <c r="HY105" i="3"/>
  <c r="AB105" i="3"/>
  <c r="AW105" i="3"/>
  <c r="BR105" i="3"/>
  <c r="CN105" i="3"/>
  <c r="DI105" i="3"/>
  <c r="ED105" i="3"/>
  <c r="EZ105" i="3"/>
  <c r="FU105" i="3"/>
  <c r="GP105" i="3"/>
  <c r="HL105" i="3"/>
  <c r="IG105" i="3"/>
  <c r="AG105" i="3"/>
  <c r="BB105" i="3"/>
  <c r="BX105" i="3"/>
  <c r="CS105" i="3"/>
  <c r="DN105" i="3"/>
  <c r="EJ105" i="3"/>
  <c r="FE105" i="3"/>
  <c r="FZ105" i="3"/>
  <c r="GV105" i="3"/>
  <c r="HQ105" i="3"/>
  <c r="Q105" i="3"/>
  <c r="AL105" i="3"/>
  <c r="BH105" i="3"/>
  <c r="CC105" i="3"/>
  <c r="CX105" i="3"/>
  <c r="DT105" i="3"/>
  <c r="EO105" i="3"/>
  <c r="FJ105" i="3"/>
  <c r="GF105" i="3"/>
  <c r="HA105" i="3"/>
  <c r="HV105" i="3"/>
  <c r="AR105" i="3"/>
  <c r="DY105" i="3"/>
  <c r="HF105" i="3"/>
  <c r="V105" i="3"/>
  <c r="DD105" i="3"/>
  <c r="GK105" i="3"/>
  <c r="ET105" i="3"/>
  <c r="FP105" i="3"/>
  <c r="BM105" i="3"/>
  <c r="IB105" i="3"/>
  <c r="CH105" i="3"/>
  <c r="M134" i="3"/>
  <c r="Q134" i="3"/>
  <c r="U134" i="3"/>
  <c r="Y134" i="3"/>
  <c r="AC134" i="3"/>
  <c r="AG134" i="3"/>
  <c r="AK134" i="3"/>
  <c r="AO134" i="3"/>
  <c r="AS134" i="3"/>
  <c r="AW134" i="3"/>
  <c r="BA134" i="3"/>
  <c r="BE134" i="3"/>
  <c r="BI134" i="3"/>
  <c r="BM134" i="3"/>
  <c r="BQ134" i="3"/>
  <c r="BU134" i="3"/>
  <c r="BY134" i="3"/>
  <c r="CC134" i="3"/>
  <c r="CG134" i="3"/>
  <c r="CK134" i="3"/>
  <c r="CO134" i="3"/>
  <c r="CS134" i="3"/>
  <c r="CW134" i="3"/>
  <c r="DA134" i="3"/>
  <c r="DE134" i="3"/>
  <c r="DI134" i="3"/>
  <c r="DM134" i="3"/>
  <c r="DQ134" i="3"/>
  <c r="DU134" i="3"/>
  <c r="DY134" i="3"/>
  <c r="EC134" i="3"/>
  <c r="EG134" i="3"/>
  <c r="EK134" i="3"/>
  <c r="EO134" i="3"/>
  <c r="ES134" i="3"/>
  <c r="EW134" i="3"/>
  <c r="FA134" i="3"/>
  <c r="FE134" i="3"/>
  <c r="FI134" i="3"/>
  <c r="FM134" i="3"/>
  <c r="FQ134" i="3"/>
  <c r="FU134" i="3"/>
  <c r="FY134" i="3"/>
  <c r="GC134" i="3"/>
  <c r="GG134" i="3"/>
  <c r="GK134" i="3"/>
  <c r="GO134" i="3"/>
  <c r="GS134" i="3"/>
  <c r="GW134" i="3"/>
  <c r="HA134" i="3"/>
  <c r="HE134" i="3"/>
  <c r="HI134" i="3"/>
  <c r="HM134" i="3"/>
  <c r="HU134" i="3"/>
  <c r="HY134" i="3"/>
  <c r="IC134" i="3"/>
  <c r="IG134" i="3"/>
  <c r="O134" i="3"/>
  <c r="S134" i="3"/>
  <c r="W134" i="3"/>
  <c r="AA134" i="3"/>
  <c r="AE134" i="3"/>
  <c r="AI134" i="3"/>
  <c r="AM134" i="3"/>
  <c r="AQ134" i="3"/>
  <c r="AU134" i="3"/>
  <c r="AY134" i="3"/>
  <c r="BC134" i="3"/>
  <c r="BG134" i="3"/>
  <c r="BK134" i="3"/>
  <c r="BO134" i="3"/>
  <c r="BS134" i="3"/>
  <c r="BW134" i="3"/>
  <c r="CA134" i="3"/>
  <c r="CE134" i="3"/>
  <c r="CI134" i="3"/>
  <c r="CM134" i="3"/>
  <c r="CQ134" i="3"/>
  <c r="CU134" i="3"/>
  <c r="CY134" i="3"/>
  <c r="DC134" i="3"/>
  <c r="DG134" i="3"/>
  <c r="DK134" i="3"/>
  <c r="DO134" i="3"/>
  <c r="DS134" i="3"/>
  <c r="DW134" i="3"/>
  <c r="EA134" i="3"/>
  <c r="EE134" i="3"/>
  <c r="EI134" i="3"/>
  <c r="EM134" i="3"/>
  <c r="EQ134" i="3"/>
  <c r="EU134" i="3"/>
  <c r="EY134" i="3"/>
  <c r="FC134" i="3"/>
  <c r="FG134" i="3"/>
  <c r="FK134" i="3"/>
  <c r="FO134" i="3"/>
  <c r="FS134" i="3"/>
  <c r="FW134" i="3"/>
  <c r="GA134" i="3"/>
  <c r="GE134" i="3"/>
  <c r="GI134" i="3"/>
  <c r="GM134" i="3"/>
  <c r="GQ134" i="3"/>
  <c r="GU134" i="3"/>
  <c r="GY134" i="3"/>
  <c r="HC134" i="3"/>
  <c r="HG134" i="3"/>
  <c r="HK134" i="3"/>
  <c r="HO134" i="3"/>
  <c r="HS134" i="3"/>
  <c r="HW134" i="3"/>
  <c r="IA134" i="3"/>
  <c r="IE134" i="3"/>
  <c r="II134" i="3"/>
  <c r="R134" i="3"/>
  <c r="Z134" i="3"/>
  <c r="AH134" i="3"/>
  <c r="AP134" i="3"/>
  <c r="AX134" i="3"/>
  <c r="BF134" i="3"/>
  <c r="BN134" i="3"/>
  <c r="BV134" i="3"/>
  <c r="CD134" i="3"/>
  <c r="CL134" i="3"/>
  <c r="CT134" i="3"/>
  <c r="DB134" i="3"/>
  <c r="DJ134" i="3"/>
  <c r="DR134" i="3"/>
  <c r="DZ134" i="3"/>
  <c r="EH134" i="3"/>
  <c r="EP134" i="3"/>
  <c r="EX134" i="3"/>
  <c r="FF134" i="3"/>
  <c r="FN134" i="3"/>
  <c r="FV134" i="3"/>
  <c r="GD134" i="3"/>
  <c r="GL134" i="3"/>
  <c r="GT134" i="3"/>
  <c r="HB134" i="3"/>
  <c r="HJ134" i="3"/>
  <c r="HR134" i="3"/>
  <c r="HZ134" i="3"/>
  <c r="IH134" i="3"/>
  <c r="N134" i="3"/>
  <c r="V134" i="3"/>
  <c r="AD134" i="3"/>
  <c r="AL134" i="3"/>
  <c r="AT134" i="3"/>
  <c r="BB134" i="3"/>
  <c r="BJ134" i="3"/>
  <c r="BR134" i="3"/>
  <c r="BZ134" i="3"/>
  <c r="CH134" i="3"/>
  <c r="CP134" i="3"/>
  <c r="CX134" i="3"/>
  <c r="DF134" i="3"/>
  <c r="DN134" i="3"/>
  <c r="DV134" i="3"/>
  <c r="ED134" i="3"/>
  <c r="EL134" i="3"/>
  <c r="ET134" i="3"/>
  <c r="FB134" i="3"/>
  <c r="FJ134" i="3"/>
  <c r="FR134" i="3"/>
  <c r="FZ134" i="3"/>
  <c r="GH134" i="3"/>
  <c r="GP134" i="3"/>
  <c r="GX134" i="3"/>
  <c r="HF134" i="3"/>
  <c r="HN134" i="3"/>
  <c r="HV134" i="3"/>
  <c r="ID134" i="3"/>
  <c r="AB134" i="3"/>
  <c r="AR134" i="3"/>
  <c r="BH134" i="3"/>
  <c r="BX134" i="3"/>
  <c r="CN134" i="3"/>
  <c r="DD134" i="3"/>
  <c r="DT134" i="3"/>
  <c r="EJ134" i="3"/>
  <c r="EZ134" i="3"/>
  <c r="FP134" i="3"/>
  <c r="GF134" i="3"/>
  <c r="GV134" i="3"/>
  <c r="HL134" i="3"/>
  <c r="IB134" i="3"/>
  <c r="P134" i="3"/>
  <c r="AF134" i="3"/>
  <c r="AV134" i="3"/>
  <c r="BL134" i="3"/>
  <c r="CB134" i="3"/>
  <c r="CR134" i="3"/>
  <c r="DH134" i="3"/>
  <c r="DX134" i="3"/>
  <c r="EN134" i="3"/>
  <c r="FD134" i="3"/>
  <c r="FT134" i="3"/>
  <c r="GJ134" i="3"/>
  <c r="GZ134" i="3"/>
  <c r="HP134" i="3"/>
  <c r="IF134" i="3"/>
  <c r="T134" i="3"/>
  <c r="AJ134" i="3"/>
  <c r="AZ134" i="3"/>
  <c r="BP134" i="3"/>
  <c r="CF134" i="3"/>
  <c r="CV134" i="3"/>
  <c r="DL134" i="3"/>
  <c r="EB134" i="3"/>
  <c r="ER134" i="3"/>
  <c r="FH134" i="3"/>
  <c r="FX134" i="3"/>
  <c r="GN134" i="3"/>
  <c r="HD134" i="3"/>
  <c r="HT134" i="3"/>
  <c r="X134" i="3"/>
  <c r="CJ134" i="3"/>
  <c r="EV134" i="3"/>
  <c r="HH134" i="3"/>
  <c r="AN134" i="3"/>
  <c r="DP134" i="3"/>
  <c r="GR134" i="3"/>
  <c r="BD134" i="3"/>
  <c r="EF134" i="3"/>
  <c r="HX134" i="3"/>
  <c r="BT134" i="3"/>
  <c r="FL134" i="3"/>
  <c r="CZ134" i="3"/>
  <c r="GB134" i="3"/>
  <c r="O18" i="3"/>
  <c r="S18" i="3"/>
  <c r="W18" i="3"/>
  <c r="AA18" i="3"/>
  <c r="AE18" i="3"/>
  <c r="AI18" i="3"/>
  <c r="AQ18" i="3"/>
  <c r="AU18" i="3"/>
  <c r="AY18" i="3"/>
  <c r="BC18" i="3"/>
  <c r="BG18" i="3"/>
  <c r="BK18" i="3"/>
  <c r="BO18" i="3"/>
  <c r="BS18" i="3"/>
  <c r="BW18" i="3"/>
  <c r="CA18" i="3"/>
  <c r="CE18" i="3"/>
  <c r="CI18" i="3"/>
  <c r="CM18" i="3"/>
  <c r="CQ18" i="3"/>
  <c r="CU18" i="3"/>
  <c r="CY18" i="3"/>
  <c r="DC18" i="3"/>
  <c r="DG18" i="3"/>
  <c r="DK18" i="3"/>
  <c r="DO18" i="3"/>
  <c r="DS18" i="3"/>
  <c r="DW18" i="3"/>
  <c r="EA18" i="3"/>
  <c r="EE18" i="3"/>
  <c r="EI18" i="3"/>
  <c r="EM18" i="3"/>
  <c r="EQ18" i="3"/>
  <c r="EU18" i="3"/>
  <c r="EY18" i="3"/>
  <c r="FC18" i="3"/>
  <c r="FG18" i="3"/>
  <c r="FK18" i="3"/>
  <c r="FO18" i="3"/>
  <c r="FS18" i="3"/>
  <c r="FW18" i="3"/>
  <c r="GA18" i="3"/>
  <c r="GE18" i="3"/>
  <c r="GI18" i="3"/>
  <c r="GM18" i="3"/>
  <c r="GQ18" i="3"/>
  <c r="GU18" i="3"/>
  <c r="GY18" i="3"/>
  <c r="HC18" i="3"/>
  <c r="HG18" i="3"/>
  <c r="HK18" i="3"/>
  <c r="HO18" i="3"/>
  <c r="HS18" i="3"/>
  <c r="HW18" i="3"/>
  <c r="IA18" i="3"/>
  <c r="IE18" i="3"/>
  <c r="II18" i="3"/>
  <c r="P18" i="3"/>
  <c r="T18" i="3"/>
  <c r="X18" i="3"/>
  <c r="AB18" i="3"/>
  <c r="AF18" i="3"/>
  <c r="AJ18" i="3"/>
  <c r="AN18" i="3"/>
  <c r="AR18" i="3"/>
  <c r="AV18" i="3"/>
  <c r="AZ18" i="3"/>
  <c r="BD18" i="3"/>
  <c r="BH18" i="3"/>
  <c r="BL18" i="3"/>
  <c r="BP18" i="3"/>
  <c r="BT18" i="3"/>
  <c r="BX18" i="3"/>
  <c r="CB18" i="3"/>
  <c r="CF18" i="3"/>
  <c r="CJ18" i="3"/>
  <c r="CN18" i="3"/>
  <c r="CR18" i="3"/>
  <c r="CV18" i="3"/>
  <c r="CZ18" i="3"/>
  <c r="DD18" i="3"/>
  <c r="DH18" i="3"/>
  <c r="DL18" i="3"/>
  <c r="DP18" i="3"/>
  <c r="DT18" i="3"/>
  <c r="DX18" i="3"/>
  <c r="EB18" i="3"/>
  <c r="EF18" i="3"/>
  <c r="EJ18" i="3"/>
  <c r="EN18" i="3"/>
  <c r="ER18" i="3"/>
  <c r="EV18" i="3"/>
  <c r="EZ18" i="3"/>
  <c r="FD18" i="3"/>
  <c r="FH18" i="3"/>
  <c r="FL18" i="3"/>
  <c r="FP18" i="3"/>
  <c r="FT18" i="3"/>
  <c r="FX18" i="3"/>
  <c r="GB18" i="3"/>
  <c r="GF18" i="3"/>
  <c r="GN18" i="3"/>
  <c r="GR18" i="3"/>
  <c r="GV18" i="3"/>
  <c r="GZ18" i="3"/>
  <c r="HD18" i="3"/>
  <c r="HH18" i="3"/>
  <c r="HL18" i="3"/>
  <c r="HP18" i="3"/>
  <c r="HT18" i="3"/>
  <c r="HX18" i="3"/>
  <c r="IB18" i="3"/>
  <c r="IF18" i="3"/>
  <c r="M18" i="3"/>
  <c r="U18" i="3"/>
  <c r="AC18" i="3"/>
  <c r="AK18" i="3"/>
  <c r="AS18" i="3"/>
  <c r="BA18" i="3"/>
  <c r="BI18" i="3"/>
  <c r="BQ18" i="3"/>
  <c r="BY18" i="3"/>
  <c r="CG18" i="3"/>
  <c r="CO18" i="3"/>
  <c r="CW18" i="3"/>
  <c r="DE18" i="3"/>
  <c r="DM18" i="3"/>
  <c r="DU18" i="3"/>
  <c r="EC18" i="3"/>
  <c r="EK18" i="3"/>
  <c r="ES18" i="3"/>
  <c r="FA18" i="3"/>
  <c r="FI18" i="3"/>
  <c r="FQ18" i="3"/>
  <c r="FY18" i="3"/>
  <c r="GG18" i="3"/>
  <c r="GO18" i="3"/>
  <c r="GW18" i="3"/>
  <c r="HE18" i="3"/>
  <c r="HM18" i="3"/>
  <c r="HU18" i="3"/>
  <c r="IC18" i="3"/>
  <c r="N18" i="3"/>
  <c r="V18" i="3"/>
  <c r="AD18" i="3"/>
  <c r="AL18" i="3"/>
  <c r="AT18" i="3"/>
  <c r="BB18" i="3"/>
  <c r="BJ18" i="3"/>
  <c r="BR18" i="3"/>
  <c r="BZ18" i="3"/>
  <c r="CH18" i="3"/>
  <c r="CP18" i="3"/>
  <c r="CX18" i="3"/>
  <c r="DF18" i="3"/>
  <c r="DN18" i="3"/>
  <c r="DV18" i="3"/>
  <c r="ED18" i="3"/>
  <c r="EL18" i="3"/>
  <c r="ET18" i="3"/>
  <c r="FB18" i="3"/>
  <c r="FR18" i="3"/>
  <c r="FZ18" i="3"/>
  <c r="GH18" i="3"/>
  <c r="GP18" i="3"/>
  <c r="GX18" i="3"/>
  <c r="HF18" i="3"/>
  <c r="HN18" i="3"/>
  <c r="HV18" i="3"/>
  <c r="ID18" i="3"/>
  <c r="Q18" i="3"/>
  <c r="AG18" i="3"/>
  <c r="AW18" i="3"/>
  <c r="BM18" i="3"/>
  <c r="CC18" i="3"/>
  <c r="CS18" i="3"/>
  <c r="DI18" i="3"/>
  <c r="DY18" i="3"/>
  <c r="EO18" i="3"/>
  <c r="FE18" i="3"/>
  <c r="FU18" i="3"/>
  <c r="GK18" i="3"/>
  <c r="HA18" i="3"/>
  <c r="HQ18" i="3"/>
  <c r="IG18" i="3"/>
  <c r="R18" i="3"/>
  <c r="AH18" i="3"/>
  <c r="AX18" i="3"/>
  <c r="BN18" i="3"/>
  <c r="CD18" i="3"/>
  <c r="CT18" i="3"/>
  <c r="DJ18" i="3"/>
  <c r="DZ18" i="3"/>
  <c r="EP18" i="3"/>
  <c r="FF18" i="3"/>
  <c r="FV18" i="3"/>
  <c r="GL18" i="3"/>
  <c r="HB18" i="3"/>
  <c r="HR18" i="3"/>
  <c r="IH18" i="3"/>
  <c r="AO18" i="3"/>
  <c r="BU18" i="3"/>
  <c r="DA18" i="3"/>
  <c r="EG18" i="3"/>
  <c r="FM18" i="3"/>
  <c r="GS18" i="3"/>
  <c r="HY18" i="3"/>
  <c r="AP18" i="3"/>
  <c r="BV18" i="3"/>
  <c r="DB18" i="3"/>
  <c r="EH18" i="3"/>
  <c r="FN18" i="3"/>
  <c r="GT18" i="3"/>
  <c r="HZ18" i="3"/>
  <c r="BF18" i="3"/>
  <c r="DR18" i="3"/>
  <c r="GD18" i="3"/>
  <c r="Y18" i="3"/>
  <c r="CK18" i="3"/>
  <c r="EW18" i="3"/>
  <c r="HI18" i="3"/>
  <c r="DQ18" i="3"/>
  <c r="Z18" i="3"/>
  <c r="EX18" i="3"/>
  <c r="BE18" i="3"/>
  <c r="CL18" i="3"/>
  <c r="GC18" i="3"/>
  <c r="HJ18" i="3"/>
  <c r="M190" i="2"/>
  <c r="O189" i="3"/>
  <c r="S189" i="3"/>
  <c r="W189" i="3"/>
  <c r="AA189" i="3"/>
  <c r="AE189" i="3"/>
  <c r="AI189" i="3"/>
  <c r="AM189" i="3"/>
  <c r="AQ189" i="3"/>
  <c r="AU189" i="3"/>
  <c r="AY189" i="3"/>
  <c r="BC189" i="3"/>
  <c r="BG189" i="3"/>
  <c r="BK189" i="3"/>
  <c r="BO189" i="3"/>
  <c r="BS189" i="3"/>
  <c r="BW189" i="3"/>
  <c r="CA189" i="3"/>
  <c r="CE189" i="3"/>
  <c r="CI189" i="3"/>
  <c r="CM189" i="3"/>
  <c r="CQ189" i="3"/>
  <c r="CU189" i="3"/>
  <c r="CY189" i="3"/>
  <c r="DC189" i="3"/>
  <c r="DG189" i="3"/>
  <c r="DK189" i="3"/>
  <c r="DO189" i="3"/>
  <c r="DS189" i="3"/>
  <c r="DW189" i="3"/>
  <c r="EA189" i="3"/>
  <c r="EE189" i="3"/>
  <c r="EI189" i="3"/>
  <c r="EM189" i="3"/>
  <c r="EQ189" i="3"/>
  <c r="EU189" i="3"/>
  <c r="EY189" i="3"/>
  <c r="FC189" i="3"/>
  <c r="FG189" i="3"/>
  <c r="FK189" i="3"/>
  <c r="FO189" i="3"/>
  <c r="FS189" i="3"/>
  <c r="FW189" i="3"/>
  <c r="GA189" i="3"/>
  <c r="GE189" i="3"/>
  <c r="GI189" i="3"/>
  <c r="GM189" i="3"/>
  <c r="GQ189" i="3"/>
  <c r="GU189" i="3"/>
  <c r="GY189" i="3"/>
  <c r="HC189" i="3"/>
  <c r="HG189" i="3"/>
  <c r="HK189" i="3"/>
  <c r="HO189" i="3"/>
  <c r="HS189" i="3"/>
  <c r="HW189" i="3"/>
  <c r="IA189" i="3"/>
  <c r="IE189" i="3"/>
  <c r="II189" i="3"/>
  <c r="P189" i="3"/>
  <c r="T189" i="3"/>
  <c r="X189" i="3"/>
  <c r="AB189" i="3"/>
  <c r="AF189" i="3"/>
  <c r="AJ189" i="3"/>
  <c r="AN189" i="3"/>
  <c r="AR189" i="3"/>
  <c r="AV189" i="3"/>
  <c r="AZ189" i="3"/>
  <c r="BD189" i="3"/>
  <c r="BH189" i="3"/>
  <c r="BL189" i="3"/>
  <c r="BP189" i="3"/>
  <c r="BT189" i="3"/>
  <c r="BX189" i="3"/>
  <c r="CB189" i="3"/>
  <c r="CF189" i="3"/>
  <c r="CJ189" i="3"/>
  <c r="CN189" i="3"/>
  <c r="CR189" i="3"/>
  <c r="CV189" i="3"/>
  <c r="CZ189" i="3"/>
  <c r="DD189" i="3"/>
  <c r="DH189" i="3"/>
  <c r="DL189" i="3"/>
  <c r="DP189" i="3"/>
  <c r="DT189" i="3"/>
  <c r="DX189" i="3"/>
  <c r="EB189" i="3"/>
  <c r="EF189" i="3"/>
  <c r="EJ189" i="3"/>
  <c r="EN189" i="3"/>
  <c r="ER189" i="3"/>
  <c r="EV189" i="3"/>
  <c r="EZ189" i="3"/>
  <c r="FD189" i="3"/>
  <c r="FH189" i="3"/>
  <c r="FL189" i="3"/>
  <c r="FP189" i="3"/>
  <c r="FT189" i="3"/>
  <c r="FX189" i="3"/>
  <c r="GB189" i="3"/>
  <c r="GF189" i="3"/>
  <c r="GJ189" i="3"/>
  <c r="GN189" i="3"/>
  <c r="GR189" i="3"/>
  <c r="GV189" i="3"/>
  <c r="GZ189" i="3"/>
  <c r="HD189" i="3"/>
  <c r="HH189" i="3"/>
  <c r="HL189" i="3"/>
  <c r="HP189" i="3"/>
  <c r="HT189" i="3"/>
  <c r="HX189" i="3"/>
  <c r="IB189" i="3"/>
  <c r="IF189" i="3"/>
  <c r="M189" i="3"/>
  <c r="U189" i="3"/>
  <c r="AC189" i="3"/>
  <c r="AK189" i="3"/>
  <c r="AS189" i="3"/>
  <c r="BA189" i="3"/>
  <c r="BI189" i="3"/>
  <c r="BQ189" i="3"/>
  <c r="BY189" i="3"/>
  <c r="CG189" i="3"/>
  <c r="CO189" i="3"/>
  <c r="CW189" i="3"/>
  <c r="DE189" i="3"/>
  <c r="DM189" i="3"/>
  <c r="DU189" i="3"/>
  <c r="EC189" i="3"/>
  <c r="EK189" i="3"/>
  <c r="ES189" i="3"/>
  <c r="FA189" i="3"/>
  <c r="FI189" i="3"/>
  <c r="FQ189" i="3"/>
  <c r="FY189" i="3"/>
  <c r="GG189" i="3"/>
  <c r="GO189" i="3"/>
  <c r="GW189" i="3"/>
  <c r="HE189" i="3"/>
  <c r="HM189" i="3"/>
  <c r="HU189" i="3"/>
  <c r="IC189" i="3"/>
  <c r="N189" i="3"/>
  <c r="AL189" i="3"/>
  <c r="BB189" i="3"/>
  <c r="BR189" i="3"/>
  <c r="CH189" i="3"/>
  <c r="CX189" i="3"/>
  <c r="DV189" i="3"/>
  <c r="EL189" i="3"/>
  <c r="FB189" i="3"/>
  <c r="FZ189" i="3"/>
  <c r="GX189" i="3"/>
  <c r="HN189" i="3"/>
  <c r="Q189" i="3"/>
  <c r="Y189" i="3"/>
  <c r="AG189" i="3"/>
  <c r="AO189" i="3"/>
  <c r="AW189" i="3"/>
  <c r="BE189" i="3"/>
  <c r="BM189" i="3"/>
  <c r="BU189" i="3"/>
  <c r="CC189" i="3"/>
  <c r="CK189" i="3"/>
  <c r="CS189" i="3"/>
  <c r="DA189" i="3"/>
  <c r="DI189" i="3"/>
  <c r="DQ189" i="3"/>
  <c r="DY189" i="3"/>
  <c r="EG189" i="3"/>
  <c r="EO189" i="3"/>
  <c r="EW189" i="3"/>
  <c r="FE189" i="3"/>
  <c r="FM189" i="3"/>
  <c r="FU189" i="3"/>
  <c r="GC189" i="3"/>
  <c r="GK189" i="3"/>
  <c r="GS189" i="3"/>
  <c r="HA189" i="3"/>
  <c r="HI189" i="3"/>
  <c r="HQ189" i="3"/>
  <c r="HY189" i="3"/>
  <c r="IG189" i="3"/>
  <c r="R189" i="3"/>
  <c r="Z189" i="3"/>
  <c r="AH189" i="3"/>
  <c r="AP189" i="3"/>
  <c r="AX189" i="3"/>
  <c r="BF189" i="3"/>
  <c r="BN189" i="3"/>
  <c r="BV189" i="3"/>
  <c r="CD189" i="3"/>
  <c r="CL189" i="3"/>
  <c r="CT189" i="3"/>
  <c r="DB189" i="3"/>
  <c r="DJ189" i="3"/>
  <c r="DR189" i="3"/>
  <c r="DZ189" i="3"/>
  <c r="EH189" i="3"/>
  <c r="EP189" i="3"/>
  <c r="EX189" i="3"/>
  <c r="FF189" i="3"/>
  <c r="FN189" i="3"/>
  <c r="FV189" i="3"/>
  <c r="GD189" i="3"/>
  <c r="GL189" i="3"/>
  <c r="GT189" i="3"/>
  <c r="HB189" i="3"/>
  <c r="HJ189" i="3"/>
  <c r="HR189" i="3"/>
  <c r="HZ189" i="3"/>
  <c r="IH189" i="3"/>
  <c r="V189" i="3"/>
  <c r="AD189" i="3"/>
  <c r="AT189" i="3"/>
  <c r="BJ189" i="3"/>
  <c r="BZ189" i="3"/>
  <c r="CP189" i="3"/>
  <c r="DF189" i="3"/>
  <c r="DN189" i="3"/>
  <c r="ED189" i="3"/>
  <c r="ET189" i="3"/>
  <c r="FJ189" i="3"/>
  <c r="FR189" i="3"/>
  <c r="GH189" i="3"/>
  <c r="GP189" i="3"/>
  <c r="HF189" i="3"/>
  <c r="HV189" i="3"/>
  <c r="ID189" i="3"/>
  <c r="A222" i="5"/>
  <c r="P221" i="3"/>
  <c r="T221" i="3"/>
  <c r="X221" i="3"/>
  <c r="AB221" i="3"/>
  <c r="AF221" i="3"/>
  <c r="AJ221" i="3"/>
  <c r="AN221" i="3"/>
  <c r="AR221" i="3"/>
  <c r="AV221" i="3"/>
  <c r="AZ221" i="3"/>
  <c r="BD221" i="3"/>
  <c r="BH221" i="3"/>
  <c r="BL221" i="3"/>
  <c r="BP221" i="3"/>
  <c r="BT221" i="3"/>
  <c r="BX221" i="3"/>
  <c r="CB221" i="3"/>
  <c r="CF221" i="3"/>
  <c r="CJ221" i="3"/>
  <c r="CN221" i="3"/>
  <c r="CR221" i="3"/>
  <c r="CV221" i="3"/>
  <c r="CZ221" i="3"/>
  <c r="DD221" i="3"/>
  <c r="DH221" i="3"/>
  <c r="DL221" i="3"/>
  <c r="DP221" i="3"/>
  <c r="DT221" i="3"/>
  <c r="DX221" i="3"/>
  <c r="EB221" i="3"/>
  <c r="EF221" i="3"/>
  <c r="EJ221" i="3"/>
  <c r="EN221" i="3"/>
  <c r="ER221" i="3"/>
  <c r="EV221" i="3"/>
  <c r="EZ221" i="3"/>
  <c r="FD221" i="3"/>
  <c r="FH221" i="3"/>
  <c r="FL221" i="3"/>
  <c r="FP221" i="3"/>
  <c r="FT221" i="3"/>
  <c r="FX221" i="3"/>
  <c r="GB221" i="3"/>
  <c r="GF221" i="3"/>
  <c r="GJ221" i="3"/>
  <c r="GN221" i="3"/>
  <c r="GR221" i="3"/>
  <c r="GV221" i="3"/>
  <c r="GZ221" i="3"/>
  <c r="HD221" i="3"/>
  <c r="HH221" i="3"/>
  <c r="HL221" i="3"/>
  <c r="HP221" i="3"/>
  <c r="HT221" i="3"/>
  <c r="HX221" i="3"/>
  <c r="IB221" i="3"/>
  <c r="IF221" i="3"/>
  <c r="N221" i="3"/>
  <c r="S221" i="3"/>
  <c r="Y221" i="3"/>
  <c r="AD221" i="3"/>
  <c r="AI221" i="3"/>
  <c r="AO221" i="3"/>
  <c r="AT221" i="3"/>
  <c r="AY221" i="3"/>
  <c r="BE221" i="3"/>
  <c r="BJ221" i="3"/>
  <c r="BO221" i="3"/>
  <c r="BU221" i="3"/>
  <c r="BZ221" i="3"/>
  <c r="CE221" i="3"/>
  <c r="CK221" i="3"/>
  <c r="CP221" i="3"/>
  <c r="CU221" i="3"/>
  <c r="DA221" i="3"/>
  <c r="DF221" i="3"/>
  <c r="DK221" i="3"/>
  <c r="DQ221" i="3"/>
  <c r="DV221" i="3"/>
  <c r="EA221" i="3"/>
  <c r="EG221" i="3"/>
  <c r="EL221" i="3"/>
  <c r="EQ221" i="3"/>
  <c r="EW221" i="3"/>
  <c r="FB221" i="3"/>
  <c r="FG221" i="3"/>
  <c r="FM221" i="3"/>
  <c r="FR221" i="3"/>
  <c r="FW221" i="3"/>
  <c r="GC221" i="3"/>
  <c r="GH221" i="3"/>
  <c r="GM221" i="3"/>
  <c r="GS221" i="3"/>
  <c r="GX221" i="3"/>
  <c r="HC221" i="3"/>
  <c r="HI221" i="3"/>
  <c r="HN221" i="3"/>
  <c r="HS221" i="3"/>
  <c r="HY221" i="3"/>
  <c r="ID221" i="3"/>
  <c r="II221" i="3"/>
  <c r="Q221" i="3"/>
  <c r="V221" i="3"/>
  <c r="AA221" i="3"/>
  <c r="AG221" i="3"/>
  <c r="AL221" i="3"/>
  <c r="AQ221" i="3"/>
  <c r="AW221" i="3"/>
  <c r="BB221" i="3"/>
  <c r="BG221" i="3"/>
  <c r="BM221" i="3"/>
  <c r="BR221" i="3"/>
  <c r="BW221" i="3"/>
  <c r="CC221" i="3"/>
  <c r="CH221" i="3"/>
  <c r="CM221" i="3"/>
  <c r="CS221" i="3"/>
  <c r="CX221" i="3"/>
  <c r="DC221" i="3"/>
  <c r="DI221" i="3"/>
  <c r="DN221" i="3"/>
  <c r="DS221" i="3"/>
  <c r="DY221" i="3"/>
  <c r="ED221" i="3"/>
  <c r="EI221" i="3"/>
  <c r="EO221" i="3"/>
  <c r="ET221" i="3"/>
  <c r="EY221" i="3"/>
  <c r="FE221" i="3"/>
  <c r="FJ221" i="3"/>
  <c r="FO221" i="3"/>
  <c r="FU221" i="3"/>
  <c r="FZ221" i="3"/>
  <c r="GE221" i="3"/>
  <c r="GP221" i="3"/>
  <c r="GU221" i="3"/>
  <c r="HA221" i="3"/>
  <c r="HF221" i="3"/>
  <c r="HK221" i="3"/>
  <c r="HQ221" i="3"/>
  <c r="HV221" i="3"/>
  <c r="IA221" i="3"/>
  <c r="IG221" i="3"/>
  <c r="M221" i="3"/>
  <c r="R221" i="3"/>
  <c r="W221" i="3"/>
  <c r="AC221" i="3"/>
  <c r="AH221" i="3"/>
  <c r="AM221" i="3"/>
  <c r="AS221" i="3"/>
  <c r="AX221" i="3"/>
  <c r="BC221" i="3"/>
  <c r="BI221" i="3"/>
  <c r="BN221" i="3"/>
  <c r="BS221" i="3"/>
  <c r="BY221" i="3"/>
  <c r="CD221" i="3"/>
  <c r="CI221" i="3"/>
  <c r="CO221" i="3"/>
  <c r="CY221" i="3"/>
  <c r="DE221" i="3"/>
  <c r="DJ221" i="3"/>
  <c r="DO221" i="3"/>
  <c r="DU221" i="3"/>
  <c r="DZ221" i="3"/>
  <c r="EE221" i="3"/>
  <c r="EK221" i="3"/>
  <c r="EP221" i="3"/>
  <c r="EU221" i="3"/>
  <c r="FA221" i="3"/>
  <c r="FF221" i="3"/>
  <c r="FK221" i="3"/>
  <c r="FQ221" i="3"/>
  <c r="FV221" i="3"/>
  <c r="GA221" i="3"/>
  <c r="GG221" i="3"/>
  <c r="GL221" i="3"/>
  <c r="GQ221" i="3"/>
  <c r="GW221" i="3"/>
  <c r="HB221" i="3"/>
  <c r="HG221" i="3"/>
  <c r="HM221" i="3"/>
  <c r="HR221" i="3"/>
  <c r="HW221" i="3"/>
  <c r="IC221" i="3"/>
  <c r="IH221" i="3"/>
  <c r="Z221" i="3"/>
  <c r="AU221" i="3"/>
  <c r="BQ221" i="3"/>
  <c r="CL221" i="3"/>
  <c r="DG221" i="3"/>
  <c r="EC221" i="3"/>
  <c r="EX221" i="3"/>
  <c r="FS221" i="3"/>
  <c r="GO221" i="3"/>
  <c r="HJ221" i="3"/>
  <c r="IE221" i="3"/>
  <c r="AE221" i="3"/>
  <c r="BV221" i="3"/>
  <c r="EH221" i="3"/>
  <c r="GT221" i="3"/>
  <c r="O221" i="3"/>
  <c r="AK221" i="3"/>
  <c r="BF221" i="3"/>
  <c r="CA221" i="3"/>
  <c r="CW221" i="3"/>
  <c r="DR221" i="3"/>
  <c r="EM221" i="3"/>
  <c r="FI221" i="3"/>
  <c r="GD221" i="3"/>
  <c r="GY221" i="3"/>
  <c r="HU221" i="3"/>
  <c r="U221" i="3"/>
  <c r="AP221" i="3"/>
  <c r="BK221" i="3"/>
  <c r="CG221" i="3"/>
  <c r="DB221" i="3"/>
  <c r="DW221" i="3"/>
  <c r="ES221" i="3"/>
  <c r="FN221" i="3"/>
  <c r="GI221" i="3"/>
  <c r="HE221" i="3"/>
  <c r="HZ221" i="3"/>
  <c r="BA221" i="3"/>
  <c r="CQ221" i="3"/>
  <c r="DM221" i="3"/>
  <c r="FC221" i="3"/>
  <c r="FY221" i="3"/>
  <c r="HO221" i="3"/>
  <c r="N39" i="3"/>
  <c r="R39" i="3"/>
  <c r="V39" i="3"/>
  <c r="Z39" i="3"/>
  <c r="AD39" i="3"/>
  <c r="AH39" i="3"/>
  <c r="AL39" i="3"/>
  <c r="AP39" i="3"/>
  <c r="AT39" i="3"/>
  <c r="AX39" i="3"/>
  <c r="BB39" i="3"/>
  <c r="BF39" i="3"/>
  <c r="BJ39" i="3"/>
  <c r="BN39" i="3"/>
  <c r="BR39" i="3"/>
  <c r="BV39" i="3"/>
  <c r="BZ39" i="3"/>
  <c r="CD39" i="3"/>
  <c r="CH39" i="3"/>
  <c r="CL39" i="3"/>
  <c r="CP39" i="3"/>
  <c r="CX39" i="3"/>
  <c r="DB39" i="3"/>
  <c r="DF39" i="3"/>
  <c r="DJ39" i="3"/>
  <c r="DN39" i="3"/>
  <c r="DR39" i="3"/>
  <c r="DV39" i="3"/>
  <c r="DZ39" i="3"/>
  <c r="ED39" i="3"/>
  <c r="EH39" i="3"/>
  <c r="EL39" i="3"/>
  <c r="EP39" i="3"/>
  <c r="ET39" i="3"/>
  <c r="EX39" i="3"/>
  <c r="FB39" i="3"/>
  <c r="FF39" i="3"/>
  <c r="FJ39" i="3"/>
  <c r="FN39" i="3"/>
  <c r="FR39" i="3"/>
  <c r="FV39" i="3"/>
  <c r="FZ39" i="3"/>
  <c r="GD39" i="3"/>
  <c r="GH39" i="3"/>
  <c r="GL39" i="3"/>
  <c r="GP39" i="3"/>
  <c r="GT39" i="3"/>
  <c r="GX39" i="3"/>
  <c r="HB39" i="3"/>
  <c r="HF39" i="3"/>
  <c r="HJ39" i="3"/>
  <c r="HN39" i="3"/>
  <c r="HR39" i="3"/>
  <c r="HV39" i="3"/>
  <c r="HZ39" i="3"/>
  <c r="ID39" i="3"/>
  <c r="IH39" i="3"/>
  <c r="P39" i="3"/>
  <c r="U39" i="3"/>
  <c r="AA39" i="3"/>
  <c r="AF39" i="3"/>
  <c r="AK39" i="3"/>
  <c r="AQ39" i="3"/>
  <c r="AV39" i="3"/>
  <c r="BA39" i="3"/>
  <c r="BG39" i="3"/>
  <c r="BL39" i="3"/>
  <c r="BQ39" i="3"/>
  <c r="BW39" i="3"/>
  <c r="CB39" i="3"/>
  <c r="CG39" i="3"/>
  <c r="CM39" i="3"/>
  <c r="CR39" i="3"/>
  <c r="CW39" i="3"/>
  <c r="DC39" i="3"/>
  <c r="DH39" i="3"/>
  <c r="DM39" i="3"/>
  <c r="DS39" i="3"/>
  <c r="DX39" i="3"/>
  <c r="EC39" i="3"/>
  <c r="EI39" i="3"/>
  <c r="EN39" i="3"/>
  <c r="ES39" i="3"/>
  <c r="EY39" i="3"/>
  <c r="FD39" i="3"/>
  <c r="FI39" i="3"/>
  <c r="FO39" i="3"/>
  <c r="FT39" i="3"/>
  <c r="FY39" i="3"/>
  <c r="GE39" i="3"/>
  <c r="GJ39" i="3"/>
  <c r="GO39" i="3"/>
  <c r="GU39" i="3"/>
  <c r="GZ39" i="3"/>
  <c r="HE39" i="3"/>
  <c r="HK39" i="3"/>
  <c r="HP39" i="3"/>
  <c r="HU39" i="3"/>
  <c r="IA39" i="3"/>
  <c r="IF39" i="3"/>
  <c r="Q39" i="3"/>
  <c r="W39" i="3"/>
  <c r="AB39" i="3"/>
  <c r="AG39" i="3"/>
  <c r="AM39" i="3"/>
  <c r="AR39" i="3"/>
  <c r="AW39" i="3"/>
  <c r="BC39" i="3"/>
  <c r="BH39" i="3"/>
  <c r="BM39" i="3"/>
  <c r="BS39" i="3"/>
  <c r="BX39" i="3"/>
  <c r="CC39" i="3"/>
  <c r="CI39" i="3"/>
  <c r="CN39" i="3"/>
  <c r="CS39" i="3"/>
  <c r="CY39" i="3"/>
  <c r="DD39" i="3"/>
  <c r="DI39" i="3"/>
  <c r="DO39" i="3"/>
  <c r="DT39" i="3"/>
  <c r="DY39" i="3"/>
  <c r="EE39" i="3"/>
  <c r="EJ39" i="3"/>
  <c r="EO39" i="3"/>
  <c r="EU39" i="3"/>
  <c r="EZ39" i="3"/>
  <c r="FE39" i="3"/>
  <c r="FK39" i="3"/>
  <c r="FP39" i="3"/>
  <c r="FU39" i="3"/>
  <c r="GA39" i="3"/>
  <c r="GF39" i="3"/>
  <c r="GK39" i="3"/>
  <c r="GQ39" i="3"/>
  <c r="GV39" i="3"/>
  <c r="HA39" i="3"/>
  <c r="HG39" i="3"/>
  <c r="HL39" i="3"/>
  <c r="HQ39" i="3"/>
  <c r="HW39" i="3"/>
  <c r="IB39" i="3"/>
  <c r="IG39" i="3"/>
  <c r="O39" i="3"/>
  <c r="Y39" i="3"/>
  <c r="AJ39" i="3"/>
  <c r="AU39" i="3"/>
  <c r="BE39" i="3"/>
  <c r="BP39" i="3"/>
  <c r="CA39" i="3"/>
  <c r="CK39" i="3"/>
  <c r="CV39" i="3"/>
  <c r="DG39" i="3"/>
  <c r="DQ39" i="3"/>
  <c r="EB39" i="3"/>
  <c r="EM39" i="3"/>
  <c r="EW39" i="3"/>
  <c r="FH39" i="3"/>
  <c r="FS39" i="3"/>
  <c r="GC39" i="3"/>
  <c r="GN39" i="3"/>
  <c r="GY39" i="3"/>
  <c r="HI39" i="3"/>
  <c r="HT39" i="3"/>
  <c r="IE39" i="3"/>
  <c r="S39" i="3"/>
  <c r="AC39" i="3"/>
  <c r="AN39" i="3"/>
  <c r="AY39" i="3"/>
  <c r="BI39" i="3"/>
  <c r="BT39" i="3"/>
  <c r="CE39" i="3"/>
  <c r="CO39" i="3"/>
  <c r="CZ39" i="3"/>
  <c r="DK39" i="3"/>
  <c r="DU39" i="3"/>
  <c r="EF39" i="3"/>
  <c r="EQ39" i="3"/>
  <c r="FA39" i="3"/>
  <c r="FL39" i="3"/>
  <c r="FW39" i="3"/>
  <c r="GG39" i="3"/>
  <c r="GR39" i="3"/>
  <c r="HC39" i="3"/>
  <c r="HM39" i="3"/>
  <c r="HX39" i="3"/>
  <c r="II39" i="3"/>
  <c r="AE39" i="3"/>
  <c r="AZ39" i="3"/>
  <c r="BU39" i="3"/>
  <c r="CQ39" i="3"/>
  <c r="DL39" i="3"/>
  <c r="EG39" i="3"/>
  <c r="FC39" i="3"/>
  <c r="FX39" i="3"/>
  <c r="GS39" i="3"/>
  <c r="HO39" i="3"/>
  <c r="M39" i="3"/>
  <c r="AI39" i="3"/>
  <c r="BD39" i="3"/>
  <c r="BY39" i="3"/>
  <c r="CU39" i="3"/>
  <c r="DP39" i="3"/>
  <c r="EK39" i="3"/>
  <c r="FG39" i="3"/>
  <c r="GB39" i="3"/>
  <c r="GW39" i="3"/>
  <c r="HS39" i="3"/>
  <c r="T39" i="3"/>
  <c r="AO39" i="3"/>
  <c r="BK39" i="3"/>
  <c r="CF39" i="3"/>
  <c r="DA39" i="3"/>
  <c r="DW39" i="3"/>
  <c r="ER39" i="3"/>
  <c r="FM39" i="3"/>
  <c r="GI39" i="3"/>
  <c r="HD39" i="3"/>
  <c r="HY39" i="3"/>
  <c r="X39" i="3"/>
  <c r="DE39" i="3"/>
  <c r="GM39" i="3"/>
  <c r="AS39" i="3"/>
  <c r="EA39" i="3"/>
  <c r="HH39" i="3"/>
  <c r="BO39" i="3"/>
  <c r="EV39" i="3"/>
  <c r="IC39" i="3"/>
  <c r="CJ39" i="3"/>
  <c r="FQ39" i="3"/>
  <c r="N69" i="3"/>
  <c r="R69" i="3"/>
  <c r="V69" i="3"/>
  <c r="Z69" i="3"/>
  <c r="AD69" i="3"/>
  <c r="AH69" i="3"/>
  <c r="AL69" i="3"/>
  <c r="AP69" i="3"/>
  <c r="AT69" i="3"/>
  <c r="AX69" i="3"/>
  <c r="BB69" i="3"/>
  <c r="BF69" i="3"/>
  <c r="BJ69" i="3"/>
  <c r="BN69" i="3"/>
  <c r="BR69" i="3"/>
  <c r="BV69" i="3"/>
  <c r="BZ69" i="3"/>
  <c r="CD69" i="3"/>
  <c r="CH69" i="3"/>
  <c r="CL69" i="3"/>
  <c r="CP69" i="3"/>
  <c r="CT69" i="3"/>
  <c r="CX69" i="3"/>
  <c r="DB69" i="3"/>
  <c r="DF69" i="3"/>
  <c r="DJ69" i="3"/>
  <c r="DN69" i="3"/>
  <c r="DR69" i="3"/>
  <c r="DV69" i="3"/>
  <c r="DZ69" i="3"/>
  <c r="ED69" i="3"/>
  <c r="EH69" i="3"/>
  <c r="EL69" i="3"/>
  <c r="EP69" i="3"/>
  <c r="ET69" i="3"/>
  <c r="EX69" i="3"/>
  <c r="FB69" i="3"/>
  <c r="FF69" i="3"/>
  <c r="FJ69" i="3"/>
  <c r="FN69" i="3"/>
  <c r="FR69" i="3"/>
  <c r="FV69" i="3"/>
  <c r="FZ69" i="3"/>
  <c r="GD69" i="3"/>
  <c r="GH69" i="3"/>
  <c r="GL69" i="3"/>
  <c r="GP69" i="3"/>
  <c r="GT69" i="3"/>
  <c r="GX69" i="3"/>
  <c r="HB69" i="3"/>
  <c r="HF69" i="3"/>
  <c r="HJ69" i="3"/>
  <c r="HN69" i="3"/>
  <c r="HR69" i="3"/>
  <c r="HV69" i="3"/>
  <c r="HZ69" i="3"/>
  <c r="ID69" i="3"/>
  <c r="IH69" i="3"/>
  <c r="O69" i="3"/>
  <c r="S69" i="3"/>
  <c r="W69" i="3"/>
  <c r="AA69" i="3"/>
  <c r="AE69" i="3"/>
  <c r="AI69" i="3"/>
  <c r="AM69" i="3"/>
  <c r="AQ69" i="3"/>
  <c r="AU69" i="3"/>
  <c r="AY69" i="3"/>
  <c r="BG69" i="3"/>
  <c r="BK69" i="3"/>
  <c r="BO69" i="3"/>
  <c r="BS69" i="3"/>
  <c r="BW69" i="3"/>
  <c r="CA69" i="3"/>
  <c r="CE69" i="3"/>
  <c r="CI69" i="3"/>
  <c r="CM69" i="3"/>
  <c r="CQ69" i="3"/>
  <c r="CU69" i="3"/>
  <c r="CY69" i="3"/>
  <c r="DC69" i="3"/>
  <c r="DG69" i="3"/>
  <c r="DK69" i="3"/>
  <c r="DO69" i="3"/>
  <c r="DS69" i="3"/>
  <c r="DW69" i="3"/>
  <c r="EA69" i="3"/>
  <c r="EE69" i="3"/>
  <c r="EI69" i="3"/>
  <c r="EM69" i="3"/>
  <c r="EQ69" i="3"/>
  <c r="EU69" i="3"/>
  <c r="EY69" i="3"/>
  <c r="FC69" i="3"/>
  <c r="FG69" i="3"/>
  <c r="FK69" i="3"/>
  <c r="FO69" i="3"/>
  <c r="FS69" i="3"/>
  <c r="FW69" i="3"/>
  <c r="GA69" i="3"/>
  <c r="GE69" i="3"/>
  <c r="GI69" i="3"/>
  <c r="GM69" i="3"/>
  <c r="GQ69" i="3"/>
  <c r="GU69" i="3"/>
  <c r="GY69" i="3"/>
  <c r="HC69" i="3"/>
  <c r="HG69" i="3"/>
  <c r="HK69" i="3"/>
  <c r="HO69" i="3"/>
  <c r="HS69" i="3"/>
  <c r="HW69" i="3"/>
  <c r="IA69" i="3"/>
  <c r="IE69" i="3"/>
  <c r="II69" i="3"/>
  <c r="T69" i="3"/>
  <c r="AB69" i="3"/>
  <c r="AJ69" i="3"/>
  <c r="AR69" i="3"/>
  <c r="AZ69" i="3"/>
  <c r="BH69" i="3"/>
  <c r="BP69" i="3"/>
  <c r="BX69" i="3"/>
  <c r="CF69" i="3"/>
  <c r="CN69" i="3"/>
  <c r="CV69" i="3"/>
  <c r="DD69" i="3"/>
  <c r="DL69" i="3"/>
  <c r="DT69" i="3"/>
  <c r="EB69" i="3"/>
  <c r="EJ69" i="3"/>
  <c r="ER69" i="3"/>
  <c r="EZ69" i="3"/>
  <c r="FH69" i="3"/>
  <c r="FP69" i="3"/>
  <c r="FX69" i="3"/>
  <c r="GF69" i="3"/>
  <c r="GN69" i="3"/>
  <c r="GV69" i="3"/>
  <c r="HD69" i="3"/>
  <c r="HL69" i="3"/>
  <c r="HT69" i="3"/>
  <c r="M69" i="3"/>
  <c r="U69" i="3"/>
  <c r="AC69" i="3"/>
  <c r="AK69" i="3"/>
  <c r="AS69" i="3"/>
  <c r="BA69" i="3"/>
  <c r="BI69" i="3"/>
  <c r="BQ69" i="3"/>
  <c r="BY69" i="3"/>
  <c r="CG69" i="3"/>
  <c r="CO69" i="3"/>
  <c r="CW69" i="3"/>
  <c r="DE69" i="3"/>
  <c r="DM69" i="3"/>
  <c r="DU69" i="3"/>
  <c r="EC69" i="3"/>
  <c r="EK69" i="3"/>
  <c r="ES69" i="3"/>
  <c r="FA69" i="3"/>
  <c r="FI69" i="3"/>
  <c r="FQ69" i="3"/>
  <c r="FY69" i="3"/>
  <c r="GG69" i="3"/>
  <c r="GO69" i="3"/>
  <c r="GW69" i="3"/>
  <c r="HE69" i="3"/>
  <c r="HM69" i="3"/>
  <c r="HU69" i="3"/>
  <c r="IC69" i="3"/>
  <c r="P69" i="3"/>
  <c r="AF69" i="3"/>
  <c r="AV69" i="3"/>
  <c r="BL69" i="3"/>
  <c r="CB69" i="3"/>
  <c r="CR69" i="3"/>
  <c r="DH69" i="3"/>
  <c r="DX69" i="3"/>
  <c r="EN69" i="3"/>
  <c r="FD69" i="3"/>
  <c r="FT69" i="3"/>
  <c r="GJ69" i="3"/>
  <c r="GZ69" i="3"/>
  <c r="HP69" i="3"/>
  <c r="IF69" i="3"/>
  <c r="Y69" i="3"/>
  <c r="AW69" i="3"/>
  <c r="BT69" i="3"/>
  <c r="CK69" i="3"/>
  <c r="DI69" i="3"/>
  <c r="EF69" i="3"/>
  <c r="EW69" i="3"/>
  <c r="FU69" i="3"/>
  <c r="GR69" i="3"/>
  <c r="HI69" i="3"/>
  <c r="IG69" i="3"/>
  <c r="AG69" i="3"/>
  <c r="BD69" i="3"/>
  <c r="BU69" i="3"/>
  <c r="CS69" i="3"/>
  <c r="DP69" i="3"/>
  <c r="EG69" i="3"/>
  <c r="FE69" i="3"/>
  <c r="GB69" i="3"/>
  <c r="GS69" i="3"/>
  <c r="HQ69" i="3"/>
  <c r="Q69" i="3"/>
  <c r="AN69" i="3"/>
  <c r="BE69" i="3"/>
  <c r="CC69" i="3"/>
  <c r="CZ69" i="3"/>
  <c r="DQ69" i="3"/>
  <c r="EO69" i="3"/>
  <c r="FL69" i="3"/>
  <c r="GC69" i="3"/>
  <c r="HA69" i="3"/>
  <c r="HX69" i="3"/>
  <c r="AO69" i="3"/>
  <c r="DY69" i="3"/>
  <c r="HH69" i="3"/>
  <c r="BM69" i="3"/>
  <c r="EV69" i="3"/>
  <c r="HY69" i="3"/>
  <c r="CJ69" i="3"/>
  <c r="FM69" i="3"/>
  <c r="DA69" i="3"/>
  <c r="GK69" i="3"/>
  <c r="X69" i="3"/>
  <c r="O99" i="3"/>
  <c r="S99" i="3"/>
  <c r="W99" i="3"/>
  <c r="AA99" i="3"/>
  <c r="AE99" i="3"/>
  <c r="AI99" i="3"/>
  <c r="AM99" i="3"/>
  <c r="AQ99" i="3"/>
  <c r="AU99" i="3"/>
  <c r="AY99" i="3"/>
  <c r="BC99" i="3"/>
  <c r="BG99" i="3"/>
  <c r="BK99" i="3"/>
  <c r="BO99" i="3"/>
  <c r="BS99" i="3"/>
  <c r="BW99" i="3"/>
  <c r="CA99" i="3"/>
  <c r="CE99" i="3"/>
  <c r="CI99" i="3"/>
  <c r="CM99" i="3"/>
  <c r="CQ99" i="3"/>
  <c r="CU99" i="3"/>
  <c r="CY99" i="3"/>
  <c r="DG99" i="3"/>
  <c r="DK99" i="3"/>
  <c r="DO99" i="3"/>
  <c r="DS99" i="3"/>
  <c r="DW99" i="3"/>
  <c r="EA99" i="3"/>
  <c r="EE99" i="3"/>
  <c r="EI99" i="3"/>
  <c r="EM99" i="3"/>
  <c r="EQ99" i="3"/>
  <c r="EU99" i="3"/>
  <c r="EY99" i="3"/>
  <c r="FC99" i="3"/>
  <c r="FG99" i="3"/>
  <c r="FK99" i="3"/>
  <c r="FO99" i="3"/>
  <c r="FS99" i="3"/>
  <c r="FW99" i="3"/>
  <c r="GA99" i="3"/>
  <c r="GE99" i="3"/>
  <c r="GI99" i="3"/>
  <c r="GM99" i="3"/>
  <c r="GQ99" i="3"/>
  <c r="GU99" i="3"/>
  <c r="GY99" i="3"/>
  <c r="HC99" i="3"/>
  <c r="HG99" i="3"/>
  <c r="HK99" i="3"/>
  <c r="HO99" i="3"/>
  <c r="HS99" i="3"/>
  <c r="HW99" i="3"/>
  <c r="IA99" i="3"/>
  <c r="IE99" i="3"/>
  <c r="II99" i="3"/>
  <c r="P99" i="3"/>
  <c r="T99" i="3"/>
  <c r="X99" i="3"/>
  <c r="AB99" i="3"/>
  <c r="AF99" i="3"/>
  <c r="AJ99" i="3"/>
  <c r="AN99" i="3"/>
  <c r="AR99" i="3"/>
  <c r="AV99" i="3"/>
  <c r="AZ99" i="3"/>
  <c r="BD99" i="3"/>
  <c r="BH99" i="3"/>
  <c r="BL99" i="3"/>
  <c r="BP99" i="3"/>
  <c r="BT99" i="3"/>
  <c r="BX99" i="3"/>
  <c r="CB99" i="3"/>
  <c r="CF99" i="3"/>
  <c r="CJ99" i="3"/>
  <c r="CN99" i="3"/>
  <c r="CR99" i="3"/>
  <c r="CV99" i="3"/>
  <c r="CZ99" i="3"/>
  <c r="DD99" i="3"/>
  <c r="DH99" i="3"/>
  <c r="DL99" i="3"/>
  <c r="DP99" i="3"/>
  <c r="DT99" i="3"/>
  <c r="DX99" i="3"/>
  <c r="EB99" i="3"/>
  <c r="EF99" i="3"/>
  <c r="EJ99" i="3"/>
  <c r="EN99" i="3"/>
  <c r="ER99" i="3"/>
  <c r="EV99" i="3"/>
  <c r="EZ99" i="3"/>
  <c r="FD99" i="3"/>
  <c r="FH99" i="3"/>
  <c r="FL99" i="3"/>
  <c r="FP99" i="3"/>
  <c r="FT99" i="3"/>
  <c r="FX99" i="3"/>
  <c r="GB99" i="3"/>
  <c r="GF99" i="3"/>
  <c r="GJ99" i="3"/>
  <c r="GN99" i="3"/>
  <c r="GR99" i="3"/>
  <c r="GV99" i="3"/>
  <c r="GZ99" i="3"/>
  <c r="HD99" i="3"/>
  <c r="HH99" i="3"/>
  <c r="HL99" i="3"/>
  <c r="HP99" i="3"/>
  <c r="HT99" i="3"/>
  <c r="HX99" i="3"/>
  <c r="IB99" i="3"/>
  <c r="IF99" i="3"/>
  <c r="M99" i="3"/>
  <c r="Q99" i="3"/>
  <c r="U99" i="3"/>
  <c r="Y99" i="3"/>
  <c r="AC99" i="3"/>
  <c r="AG99" i="3"/>
  <c r="AK99" i="3"/>
  <c r="AO99" i="3"/>
  <c r="AS99" i="3"/>
  <c r="AW99" i="3"/>
  <c r="BA99" i="3"/>
  <c r="BE99" i="3"/>
  <c r="BI99" i="3"/>
  <c r="BM99" i="3"/>
  <c r="BQ99" i="3"/>
  <c r="BU99" i="3"/>
  <c r="BY99" i="3"/>
  <c r="CC99" i="3"/>
  <c r="CG99" i="3"/>
  <c r="CK99" i="3"/>
  <c r="CO99" i="3"/>
  <c r="CS99" i="3"/>
  <c r="CW99" i="3"/>
  <c r="DA99" i="3"/>
  <c r="DE99" i="3"/>
  <c r="DI99" i="3"/>
  <c r="DM99" i="3"/>
  <c r="DQ99" i="3"/>
  <c r="DU99" i="3"/>
  <c r="DY99" i="3"/>
  <c r="EC99" i="3"/>
  <c r="EG99" i="3"/>
  <c r="EK99" i="3"/>
  <c r="EO99" i="3"/>
  <c r="ES99" i="3"/>
  <c r="EW99" i="3"/>
  <c r="FA99" i="3"/>
  <c r="FE99" i="3"/>
  <c r="FI99" i="3"/>
  <c r="FM99" i="3"/>
  <c r="FQ99" i="3"/>
  <c r="FU99" i="3"/>
  <c r="FY99" i="3"/>
  <c r="GC99" i="3"/>
  <c r="GG99" i="3"/>
  <c r="GK99" i="3"/>
  <c r="GO99" i="3"/>
  <c r="GS99" i="3"/>
  <c r="GW99" i="3"/>
  <c r="HA99" i="3"/>
  <c r="HE99" i="3"/>
  <c r="HI99" i="3"/>
  <c r="HM99" i="3"/>
  <c r="HQ99" i="3"/>
  <c r="HU99" i="3"/>
  <c r="HY99" i="3"/>
  <c r="IC99" i="3"/>
  <c r="IG99" i="3"/>
  <c r="R99" i="3"/>
  <c r="AH99" i="3"/>
  <c r="AX99" i="3"/>
  <c r="BN99" i="3"/>
  <c r="CD99" i="3"/>
  <c r="CT99" i="3"/>
  <c r="DJ99" i="3"/>
  <c r="DZ99" i="3"/>
  <c r="EP99" i="3"/>
  <c r="FF99" i="3"/>
  <c r="FV99" i="3"/>
  <c r="GL99" i="3"/>
  <c r="HB99" i="3"/>
  <c r="HR99" i="3"/>
  <c r="IH99" i="3"/>
  <c r="Z99" i="3"/>
  <c r="AP99" i="3"/>
  <c r="BF99" i="3"/>
  <c r="BV99" i="3"/>
  <c r="CL99" i="3"/>
  <c r="DB99" i="3"/>
  <c r="DR99" i="3"/>
  <c r="EH99" i="3"/>
  <c r="EX99" i="3"/>
  <c r="FN99" i="3"/>
  <c r="GD99" i="3"/>
  <c r="GT99" i="3"/>
  <c r="HJ99" i="3"/>
  <c r="HZ99" i="3"/>
  <c r="AL99" i="3"/>
  <c r="BR99" i="3"/>
  <c r="CX99" i="3"/>
  <c r="ED99" i="3"/>
  <c r="FJ99" i="3"/>
  <c r="GP99" i="3"/>
  <c r="HV99" i="3"/>
  <c r="V99" i="3"/>
  <c r="BB99" i="3"/>
  <c r="CH99" i="3"/>
  <c r="DN99" i="3"/>
  <c r="ET99" i="3"/>
  <c r="FZ99" i="3"/>
  <c r="HF99" i="3"/>
  <c r="AT99" i="3"/>
  <c r="DF99" i="3"/>
  <c r="FR99" i="3"/>
  <c r="ID99" i="3"/>
  <c r="BJ99" i="3"/>
  <c r="DV99" i="3"/>
  <c r="GH99" i="3"/>
  <c r="N99" i="3"/>
  <c r="BZ99" i="3"/>
  <c r="EL99" i="3"/>
  <c r="GX99" i="3"/>
  <c r="HN99" i="3"/>
  <c r="FB99" i="3"/>
  <c r="AD99" i="3"/>
  <c r="CP99" i="3"/>
  <c r="N127" i="3"/>
  <c r="R127" i="3"/>
  <c r="V127" i="3"/>
  <c r="Z127" i="3"/>
  <c r="AD127" i="3"/>
  <c r="AH127" i="3"/>
  <c r="AL127" i="3"/>
  <c r="AP127" i="3"/>
  <c r="AT127" i="3"/>
  <c r="AX127" i="3"/>
  <c r="BB127" i="3"/>
  <c r="BF127" i="3"/>
  <c r="BJ127" i="3"/>
  <c r="BN127" i="3"/>
  <c r="BR127" i="3"/>
  <c r="BV127" i="3"/>
  <c r="BZ127" i="3"/>
  <c r="CD127" i="3"/>
  <c r="CH127" i="3"/>
  <c r="CL127" i="3"/>
  <c r="CP127" i="3"/>
  <c r="CT127" i="3"/>
  <c r="CX127" i="3"/>
  <c r="DB127" i="3"/>
  <c r="DF127" i="3"/>
  <c r="DJ127" i="3"/>
  <c r="DN127" i="3"/>
  <c r="DR127" i="3"/>
  <c r="DV127" i="3"/>
  <c r="DZ127" i="3"/>
  <c r="ED127" i="3"/>
  <c r="EH127" i="3"/>
  <c r="EL127" i="3"/>
  <c r="EP127" i="3"/>
  <c r="ET127" i="3"/>
  <c r="EX127" i="3"/>
  <c r="FB127" i="3"/>
  <c r="FF127" i="3"/>
  <c r="FJ127" i="3"/>
  <c r="FN127" i="3"/>
  <c r="FR127" i="3"/>
  <c r="FV127" i="3"/>
  <c r="FZ127" i="3"/>
  <c r="GD127" i="3"/>
  <c r="GH127" i="3"/>
  <c r="GL127" i="3"/>
  <c r="GP127" i="3"/>
  <c r="GT127" i="3"/>
  <c r="GX127" i="3"/>
  <c r="HB127" i="3"/>
  <c r="HF127" i="3"/>
  <c r="HJ127" i="3"/>
  <c r="HN127" i="3"/>
  <c r="HR127" i="3"/>
  <c r="HV127" i="3"/>
  <c r="HZ127" i="3"/>
  <c r="ID127" i="3"/>
  <c r="IH127" i="3"/>
  <c r="P127" i="3"/>
  <c r="T127" i="3"/>
  <c r="X127" i="3"/>
  <c r="AB127" i="3"/>
  <c r="AF127" i="3"/>
  <c r="AJ127" i="3"/>
  <c r="AN127" i="3"/>
  <c r="AR127" i="3"/>
  <c r="AV127" i="3"/>
  <c r="AZ127" i="3"/>
  <c r="BD127" i="3"/>
  <c r="BH127" i="3"/>
  <c r="BL127" i="3"/>
  <c r="BP127" i="3"/>
  <c r="BT127" i="3"/>
  <c r="BX127" i="3"/>
  <c r="CB127" i="3"/>
  <c r="CF127" i="3"/>
  <c r="CJ127" i="3"/>
  <c r="CR127" i="3"/>
  <c r="CV127" i="3"/>
  <c r="CZ127" i="3"/>
  <c r="DD127" i="3"/>
  <c r="DH127" i="3"/>
  <c r="DL127" i="3"/>
  <c r="DP127" i="3"/>
  <c r="DT127" i="3"/>
  <c r="DX127" i="3"/>
  <c r="EB127" i="3"/>
  <c r="EF127" i="3"/>
  <c r="EJ127" i="3"/>
  <c r="EN127" i="3"/>
  <c r="ER127" i="3"/>
  <c r="EV127" i="3"/>
  <c r="EZ127" i="3"/>
  <c r="FD127" i="3"/>
  <c r="FH127" i="3"/>
  <c r="FL127" i="3"/>
  <c r="FP127" i="3"/>
  <c r="FT127" i="3"/>
  <c r="FX127" i="3"/>
  <c r="GB127" i="3"/>
  <c r="GF127" i="3"/>
  <c r="GN127" i="3"/>
  <c r="GR127" i="3"/>
  <c r="GV127" i="3"/>
  <c r="GZ127" i="3"/>
  <c r="HD127" i="3"/>
  <c r="HH127" i="3"/>
  <c r="HL127" i="3"/>
  <c r="HP127" i="3"/>
  <c r="HT127" i="3"/>
  <c r="HX127" i="3"/>
  <c r="IB127" i="3"/>
  <c r="IF127" i="3"/>
  <c r="S127" i="3"/>
  <c r="AA127" i="3"/>
  <c r="AI127" i="3"/>
  <c r="AQ127" i="3"/>
  <c r="AY127" i="3"/>
  <c r="BG127" i="3"/>
  <c r="BO127" i="3"/>
  <c r="BW127" i="3"/>
  <c r="CE127" i="3"/>
  <c r="CM127" i="3"/>
  <c r="CU127" i="3"/>
  <c r="DC127" i="3"/>
  <c r="DK127" i="3"/>
  <c r="DS127" i="3"/>
  <c r="EA127" i="3"/>
  <c r="EI127" i="3"/>
  <c r="EQ127" i="3"/>
  <c r="EY127" i="3"/>
  <c r="FG127" i="3"/>
  <c r="FO127" i="3"/>
  <c r="FW127" i="3"/>
  <c r="GE127" i="3"/>
  <c r="GM127" i="3"/>
  <c r="GU127" i="3"/>
  <c r="HC127" i="3"/>
  <c r="HK127" i="3"/>
  <c r="HS127" i="3"/>
  <c r="IA127" i="3"/>
  <c r="II127" i="3"/>
  <c r="O127" i="3"/>
  <c r="W127" i="3"/>
  <c r="AE127" i="3"/>
  <c r="AM127" i="3"/>
  <c r="AU127" i="3"/>
  <c r="BC127" i="3"/>
  <c r="BK127" i="3"/>
  <c r="BS127" i="3"/>
  <c r="CA127" i="3"/>
  <c r="CI127" i="3"/>
  <c r="CQ127" i="3"/>
  <c r="CY127" i="3"/>
  <c r="DG127" i="3"/>
  <c r="DO127" i="3"/>
  <c r="DW127" i="3"/>
  <c r="EE127" i="3"/>
  <c r="EM127" i="3"/>
  <c r="EU127" i="3"/>
  <c r="FC127" i="3"/>
  <c r="FK127" i="3"/>
  <c r="FS127" i="3"/>
  <c r="GA127" i="3"/>
  <c r="GI127" i="3"/>
  <c r="GQ127" i="3"/>
  <c r="GY127" i="3"/>
  <c r="HG127" i="3"/>
  <c r="HO127" i="3"/>
  <c r="HW127" i="3"/>
  <c r="IE127" i="3"/>
  <c r="M127" i="3"/>
  <c r="AC127" i="3"/>
  <c r="AS127" i="3"/>
  <c r="BI127" i="3"/>
  <c r="BY127" i="3"/>
  <c r="CO127" i="3"/>
  <c r="DE127" i="3"/>
  <c r="DU127" i="3"/>
  <c r="EK127" i="3"/>
  <c r="FA127" i="3"/>
  <c r="FQ127" i="3"/>
  <c r="GG127" i="3"/>
  <c r="GW127" i="3"/>
  <c r="HM127" i="3"/>
  <c r="IC127" i="3"/>
  <c r="Q127" i="3"/>
  <c r="AG127" i="3"/>
  <c r="AW127" i="3"/>
  <c r="BM127" i="3"/>
  <c r="CC127" i="3"/>
  <c r="CS127" i="3"/>
  <c r="DI127" i="3"/>
  <c r="DY127" i="3"/>
  <c r="EO127" i="3"/>
  <c r="FE127" i="3"/>
  <c r="FU127" i="3"/>
  <c r="GK127" i="3"/>
  <c r="HA127" i="3"/>
  <c r="HQ127" i="3"/>
  <c r="IG127" i="3"/>
  <c r="U127" i="3"/>
  <c r="AK127" i="3"/>
  <c r="BA127" i="3"/>
  <c r="BQ127" i="3"/>
  <c r="CG127" i="3"/>
  <c r="CW127" i="3"/>
  <c r="DM127" i="3"/>
  <c r="EC127" i="3"/>
  <c r="ES127" i="3"/>
  <c r="FI127" i="3"/>
  <c r="FY127" i="3"/>
  <c r="HE127" i="3"/>
  <c r="HU127" i="3"/>
  <c r="AO127" i="3"/>
  <c r="DA127" i="3"/>
  <c r="FM127" i="3"/>
  <c r="HY127" i="3"/>
  <c r="Y127" i="3"/>
  <c r="DQ127" i="3"/>
  <c r="GS127" i="3"/>
  <c r="BE127" i="3"/>
  <c r="EG127" i="3"/>
  <c r="HI127" i="3"/>
  <c r="BU127" i="3"/>
  <c r="EW127" i="3"/>
  <c r="CK127" i="3"/>
  <c r="GC127" i="3"/>
  <c r="O158" i="3"/>
  <c r="S158" i="3"/>
  <c r="W158" i="3"/>
  <c r="AA158" i="3"/>
  <c r="AE158" i="3"/>
  <c r="AI158" i="3"/>
  <c r="AM158" i="3"/>
  <c r="AQ158" i="3"/>
  <c r="AU158" i="3"/>
  <c r="AY158" i="3"/>
  <c r="BG158" i="3"/>
  <c r="BK158" i="3"/>
  <c r="BO158" i="3"/>
  <c r="BS158" i="3"/>
  <c r="BW158" i="3"/>
  <c r="CA158" i="3"/>
  <c r="CE158" i="3"/>
  <c r="CI158" i="3"/>
  <c r="CM158" i="3"/>
  <c r="CQ158" i="3"/>
  <c r="CU158" i="3"/>
  <c r="CY158" i="3"/>
  <c r="DC158" i="3"/>
  <c r="DG158" i="3"/>
  <c r="DK158" i="3"/>
  <c r="DO158" i="3"/>
  <c r="DS158" i="3"/>
  <c r="DW158" i="3"/>
  <c r="EA158" i="3"/>
  <c r="EE158" i="3"/>
  <c r="EI158" i="3"/>
  <c r="EM158" i="3"/>
  <c r="EQ158" i="3"/>
  <c r="EU158" i="3"/>
  <c r="EY158" i="3"/>
  <c r="FC158" i="3"/>
  <c r="FG158" i="3"/>
  <c r="FK158" i="3"/>
  <c r="FO158" i="3"/>
  <c r="FS158" i="3"/>
  <c r="FW158" i="3"/>
  <c r="GA158" i="3"/>
  <c r="GE158" i="3"/>
  <c r="GI158" i="3"/>
  <c r="GM158" i="3"/>
  <c r="GQ158" i="3"/>
  <c r="GU158" i="3"/>
  <c r="GY158" i="3"/>
  <c r="HC158" i="3"/>
  <c r="HG158" i="3"/>
  <c r="HK158" i="3"/>
  <c r="HO158" i="3"/>
  <c r="HS158" i="3"/>
  <c r="HW158" i="3"/>
  <c r="IA158" i="3"/>
  <c r="IE158" i="3"/>
  <c r="II158" i="3"/>
  <c r="M158" i="3"/>
  <c r="Q158" i="3"/>
  <c r="U158" i="3"/>
  <c r="Y158" i="3"/>
  <c r="AC158" i="3"/>
  <c r="AG158" i="3"/>
  <c r="AK158" i="3"/>
  <c r="AO158" i="3"/>
  <c r="AS158" i="3"/>
  <c r="AW158" i="3"/>
  <c r="BA158" i="3"/>
  <c r="BE158" i="3"/>
  <c r="BI158" i="3"/>
  <c r="BM158" i="3"/>
  <c r="BQ158" i="3"/>
  <c r="BU158" i="3"/>
  <c r="BY158" i="3"/>
  <c r="CC158" i="3"/>
  <c r="CG158" i="3"/>
  <c r="CK158" i="3"/>
  <c r="CO158" i="3"/>
  <c r="CS158" i="3"/>
  <c r="CW158" i="3"/>
  <c r="DA158" i="3"/>
  <c r="DE158" i="3"/>
  <c r="DI158" i="3"/>
  <c r="DM158" i="3"/>
  <c r="DQ158" i="3"/>
  <c r="DU158" i="3"/>
  <c r="DY158" i="3"/>
  <c r="EC158" i="3"/>
  <c r="EG158" i="3"/>
  <c r="EK158" i="3"/>
  <c r="EO158" i="3"/>
  <c r="ES158" i="3"/>
  <c r="EW158" i="3"/>
  <c r="FA158" i="3"/>
  <c r="FE158" i="3"/>
  <c r="FI158" i="3"/>
  <c r="FM158" i="3"/>
  <c r="FQ158" i="3"/>
  <c r="FU158" i="3"/>
  <c r="FY158" i="3"/>
  <c r="GC158" i="3"/>
  <c r="GG158" i="3"/>
  <c r="GK158" i="3"/>
  <c r="GO158" i="3"/>
  <c r="GS158" i="3"/>
  <c r="GW158" i="3"/>
  <c r="HA158" i="3"/>
  <c r="HE158" i="3"/>
  <c r="HI158" i="3"/>
  <c r="HM158" i="3"/>
  <c r="HU158" i="3"/>
  <c r="HY158" i="3"/>
  <c r="IC158" i="3"/>
  <c r="IG158" i="3"/>
  <c r="P158" i="3"/>
  <c r="X158" i="3"/>
  <c r="AF158" i="3"/>
  <c r="AN158" i="3"/>
  <c r="AV158" i="3"/>
  <c r="BD158" i="3"/>
  <c r="BL158" i="3"/>
  <c r="BT158" i="3"/>
  <c r="CB158" i="3"/>
  <c r="CJ158" i="3"/>
  <c r="CR158" i="3"/>
  <c r="CZ158" i="3"/>
  <c r="DH158" i="3"/>
  <c r="DP158" i="3"/>
  <c r="DX158" i="3"/>
  <c r="EF158" i="3"/>
  <c r="EN158" i="3"/>
  <c r="EV158" i="3"/>
  <c r="FD158" i="3"/>
  <c r="FL158" i="3"/>
  <c r="FT158" i="3"/>
  <c r="GB158" i="3"/>
  <c r="GJ158" i="3"/>
  <c r="GR158" i="3"/>
  <c r="GZ158" i="3"/>
  <c r="HH158" i="3"/>
  <c r="HP158" i="3"/>
  <c r="HX158" i="3"/>
  <c r="IF158" i="3"/>
  <c r="R158" i="3"/>
  <c r="Z158" i="3"/>
  <c r="AH158" i="3"/>
  <c r="AP158" i="3"/>
  <c r="AX158" i="3"/>
  <c r="BF158" i="3"/>
  <c r="BN158" i="3"/>
  <c r="BV158" i="3"/>
  <c r="CD158" i="3"/>
  <c r="CL158" i="3"/>
  <c r="CT158" i="3"/>
  <c r="DB158" i="3"/>
  <c r="DJ158" i="3"/>
  <c r="DR158" i="3"/>
  <c r="DZ158" i="3"/>
  <c r="EH158" i="3"/>
  <c r="EP158" i="3"/>
  <c r="EX158" i="3"/>
  <c r="FF158" i="3"/>
  <c r="FN158" i="3"/>
  <c r="FV158" i="3"/>
  <c r="GD158" i="3"/>
  <c r="GL158" i="3"/>
  <c r="GT158" i="3"/>
  <c r="HB158" i="3"/>
  <c r="HJ158" i="3"/>
  <c r="HR158" i="3"/>
  <c r="HZ158" i="3"/>
  <c r="IH158" i="3"/>
  <c r="N158" i="3"/>
  <c r="AD158" i="3"/>
  <c r="AT158" i="3"/>
  <c r="BJ158" i="3"/>
  <c r="BZ158" i="3"/>
  <c r="CP158" i="3"/>
  <c r="DF158" i="3"/>
  <c r="DV158" i="3"/>
  <c r="EL158" i="3"/>
  <c r="FB158" i="3"/>
  <c r="FR158" i="3"/>
  <c r="GH158" i="3"/>
  <c r="GX158" i="3"/>
  <c r="HN158" i="3"/>
  <c r="ID158" i="3"/>
  <c r="AB158" i="3"/>
  <c r="AZ158" i="3"/>
  <c r="BR158" i="3"/>
  <c r="CN158" i="3"/>
  <c r="DL158" i="3"/>
  <c r="ED158" i="3"/>
  <c r="EZ158" i="3"/>
  <c r="FX158" i="3"/>
  <c r="GP158" i="3"/>
  <c r="HL158" i="3"/>
  <c r="BB158" i="3"/>
  <c r="BX158" i="3"/>
  <c r="DN158" i="3"/>
  <c r="FH158" i="3"/>
  <c r="GV158" i="3"/>
  <c r="T158" i="3"/>
  <c r="AL158" i="3"/>
  <c r="BH158" i="3"/>
  <c r="CF158" i="3"/>
  <c r="CX158" i="3"/>
  <c r="DT158" i="3"/>
  <c r="ER158" i="3"/>
  <c r="FJ158" i="3"/>
  <c r="GF158" i="3"/>
  <c r="HD158" i="3"/>
  <c r="HV158" i="3"/>
  <c r="V158" i="3"/>
  <c r="AR158" i="3"/>
  <c r="BP158" i="3"/>
  <c r="CH158" i="3"/>
  <c r="DD158" i="3"/>
  <c r="EB158" i="3"/>
  <c r="ET158" i="3"/>
  <c r="FP158" i="3"/>
  <c r="GN158" i="3"/>
  <c r="HF158" i="3"/>
  <c r="IB158" i="3"/>
  <c r="AJ158" i="3"/>
  <c r="CV158" i="3"/>
  <c r="EJ158" i="3"/>
  <c r="FZ158" i="3"/>
  <c r="HT158" i="3"/>
  <c r="A187" i="5"/>
  <c r="P186" i="3"/>
  <c r="T186" i="3"/>
  <c r="X186" i="3"/>
  <c r="AB186" i="3"/>
  <c r="AF186" i="3"/>
  <c r="AJ186" i="3"/>
  <c r="AN186" i="3"/>
  <c r="AR186" i="3"/>
  <c r="AV186" i="3"/>
  <c r="AZ186" i="3"/>
  <c r="BD186" i="3"/>
  <c r="BH186" i="3"/>
  <c r="BL186" i="3"/>
  <c r="BP186" i="3"/>
  <c r="BT186" i="3"/>
  <c r="BX186" i="3"/>
  <c r="CB186" i="3"/>
  <c r="CF186" i="3"/>
  <c r="CJ186" i="3"/>
  <c r="CR186" i="3"/>
  <c r="CV186" i="3"/>
  <c r="CZ186" i="3"/>
  <c r="DD186" i="3"/>
  <c r="DH186" i="3"/>
  <c r="DL186" i="3"/>
  <c r="DP186" i="3"/>
  <c r="DT186" i="3"/>
  <c r="DX186" i="3"/>
  <c r="EB186" i="3"/>
  <c r="EF186" i="3"/>
  <c r="EJ186" i="3"/>
  <c r="EN186" i="3"/>
  <c r="ER186" i="3"/>
  <c r="EV186" i="3"/>
  <c r="EZ186" i="3"/>
  <c r="FD186" i="3"/>
  <c r="FH186" i="3"/>
  <c r="FL186" i="3"/>
  <c r="FP186" i="3"/>
  <c r="FT186" i="3"/>
  <c r="FX186" i="3"/>
  <c r="GB186" i="3"/>
  <c r="GF186" i="3"/>
  <c r="GN186" i="3"/>
  <c r="GR186" i="3"/>
  <c r="GV186" i="3"/>
  <c r="GZ186" i="3"/>
  <c r="HD186" i="3"/>
  <c r="HH186" i="3"/>
  <c r="HL186" i="3"/>
  <c r="HP186" i="3"/>
  <c r="HT186" i="3"/>
  <c r="HX186" i="3"/>
  <c r="IB186" i="3"/>
  <c r="IF186" i="3"/>
  <c r="M186" i="3"/>
  <c r="Q186" i="3"/>
  <c r="U186" i="3"/>
  <c r="Y186" i="3"/>
  <c r="AC186" i="3"/>
  <c r="AG186" i="3"/>
  <c r="AK186" i="3"/>
  <c r="AO186" i="3"/>
  <c r="AS186" i="3"/>
  <c r="AW186" i="3"/>
  <c r="BA186" i="3"/>
  <c r="BE186" i="3"/>
  <c r="BI186" i="3"/>
  <c r="BM186" i="3"/>
  <c r="BQ186" i="3"/>
  <c r="BU186" i="3"/>
  <c r="BY186" i="3"/>
  <c r="CC186" i="3"/>
  <c r="CG186" i="3"/>
  <c r="CK186" i="3"/>
  <c r="CO186" i="3"/>
  <c r="CS186" i="3"/>
  <c r="CW186" i="3"/>
  <c r="DA186" i="3"/>
  <c r="DE186" i="3"/>
  <c r="DI186" i="3"/>
  <c r="DM186" i="3"/>
  <c r="DQ186" i="3"/>
  <c r="DU186" i="3"/>
  <c r="DY186" i="3"/>
  <c r="EC186" i="3"/>
  <c r="EG186" i="3"/>
  <c r="EK186" i="3"/>
  <c r="EO186" i="3"/>
  <c r="ES186" i="3"/>
  <c r="EW186" i="3"/>
  <c r="FA186" i="3"/>
  <c r="FE186" i="3"/>
  <c r="FI186" i="3"/>
  <c r="FM186" i="3"/>
  <c r="FQ186" i="3"/>
  <c r="FU186" i="3"/>
  <c r="FY186" i="3"/>
  <c r="GC186" i="3"/>
  <c r="GG186" i="3"/>
  <c r="GK186" i="3"/>
  <c r="GO186" i="3"/>
  <c r="GS186" i="3"/>
  <c r="GW186" i="3"/>
  <c r="HA186" i="3"/>
  <c r="HE186" i="3"/>
  <c r="HI186" i="3"/>
  <c r="HM186" i="3"/>
  <c r="HQ186" i="3"/>
  <c r="HU186" i="3"/>
  <c r="HY186" i="3"/>
  <c r="IC186" i="3"/>
  <c r="IG186" i="3"/>
  <c r="R186" i="3"/>
  <c r="Z186" i="3"/>
  <c r="AH186" i="3"/>
  <c r="AP186" i="3"/>
  <c r="AX186" i="3"/>
  <c r="BF186" i="3"/>
  <c r="BN186" i="3"/>
  <c r="BV186" i="3"/>
  <c r="CD186" i="3"/>
  <c r="CL186" i="3"/>
  <c r="CT186" i="3"/>
  <c r="DB186" i="3"/>
  <c r="DJ186" i="3"/>
  <c r="DR186" i="3"/>
  <c r="DZ186" i="3"/>
  <c r="EH186" i="3"/>
  <c r="EP186" i="3"/>
  <c r="EX186" i="3"/>
  <c r="FF186" i="3"/>
  <c r="FN186" i="3"/>
  <c r="FV186" i="3"/>
  <c r="GD186" i="3"/>
  <c r="GL186" i="3"/>
  <c r="GT186" i="3"/>
  <c r="HB186" i="3"/>
  <c r="HJ186" i="3"/>
  <c r="HR186" i="3"/>
  <c r="HZ186" i="3"/>
  <c r="IH186" i="3"/>
  <c r="AA186" i="3"/>
  <c r="AY186" i="3"/>
  <c r="BW186" i="3"/>
  <c r="CU186" i="3"/>
  <c r="DS186" i="3"/>
  <c r="EI186" i="3"/>
  <c r="EY186" i="3"/>
  <c r="GE186" i="3"/>
  <c r="HC186" i="3"/>
  <c r="HS186" i="3"/>
  <c r="II186" i="3"/>
  <c r="N186" i="3"/>
  <c r="V186" i="3"/>
  <c r="AD186" i="3"/>
  <c r="AL186" i="3"/>
  <c r="AT186" i="3"/>
  <c r="BB186" i="3"/>
  <c r="BJ186" i="3"/>
  <c r="BR186" i="3"/>
  <c r="BZ186" i="3"/>
  <c r="CH186" i="3"/>
  <c r="CP186" i="3"/>
  <c r="CX186" i="3"/>
  <c r="DF186" i="3"/>
  <c r="DN186" i="3"/>
  <c r="DV186" i="3"/>
  <c r="ED186" i="3"/>
  <c r="EL186" i="3"/>
  <c r="ET186" i="3"/>
  <c r="FB186" i="3"/>
  <c r="FJ186" i="3"/>
  <c r="FR186" i="3"/>
  <c r="FZ186" i="3"/>
  <c r="GH186" i="3"/>
  <c r="GP186" i="3"/>
  <c r="GX186" i="3"/>
  <c r="HF186" i="3"/>
  <c r="HN186" i="3"/>
  <c r="HV186" i="3"/>
  <c r="ID186" i="3"/>
  <c r="O186" i="3"/>
  <c r="W186" i="3"/>
  <c r="AE186" i="3"/>
  <c r="AM186" i="3"/>
  <c r="AU186" i="3"/>
  <c r="BC186" i="3"/>
  <c r="BK186" i="3"/>
  <c r="BS186" i="3"/>
  <c r="CA186" i="3"/>
  <c r="CI186" i="3"/>
  <c r="CQ186" i="3"/>
  <c r="CY186" i="3"/>
  <c r="DG186" i="3"/>
  <c r="DO186" i="3"/>
  <c r="DW186" i="3"/>
  <c r="EE186" i="3"/>
  <c r="EM186" i="3"/>
  <c r="EU186" i="3"/>
  <c r="FC186" i="3"/>
  <c r="FK186" i="3"/>
  <c r="FS186" i="3"/>
  <c r="GA186" i="3"/>
  <c r="GI186" i="3"/>
  <c r="GQ186" i="3"/>
  <c r="GY186" i="3"/>
  <c r="HG186" i="3"/>
  <c r="HO186" i="3"/>
  <c r="HW186" i="3"/>
  <c r="IE186" i="3"/>
  <c r="S186" i="3"/>
  <c r="AI186" i="3"/>
  <c r="AQ186" i="3"/>
  <c r="BG186" i="3"/>
  <c r="BO186" i="3"/>
  <c r="CE186" i="3"/>
  <c r="CM186" i="3"/>
  <c r="DC186" i="3"/>
  <c r="DK186" i="3"/>
  <c r="EA186" i="3"/>
  <c r="EQ186" i="3"/>
  <c r="FG186" i="3"/>
  <c r="FO186" i="3"/>
  <c r="FW186" i="3"/>
  <c r="GM186" i="3"/>
  <c r="GU186" i="3"/>
  <c r="HK186" i="3"/>
  <c r="IA186" i="3"/>
  <c r="M24" i="2"/>
  <c r="P23" i="3"/>
  <c r="T23" i="3"/>
  <c r="X23" i="3"/>
  <c r="AB23" i="3"/>
  <c r="AF23" i="3"/>
  <c r="AJ23" i="3"/>
  <c r="AN23" i="3"/>
  <c r="AR23" i="3"/>
  <c r="AV23" i="3"/>
  <c r="AZ23" i="3"/>
  <c r="BD23" i="3"/>
  <c r="BH23" i="3"/>
  <c r="BL23" i="3"/>
  <c r="BP23" i="3"/>
  <c r="BX23" i="3"/>
  <c r="CB23" i="3"/>
  <c r="CF23" i="3"/>
  <c r="CJ23" i="3"/>
  <c r="CN23" i="3"/>
  <c r="CR23" i="3"/>
  <c r="CV23" i="3"/>
  <c r="CZ23" i="3"/>
  <c r="DD23" i="3"/>
  <c r="DH23" i="3"/>
  <c r="DL23" i="3"/>
  <c r="DP23" i="3"/>
  <c r="DT23" i="3"/>
  <c r="DX23" i="3"/>
  <c r="EB23" i="3"/>
  <c r="EF23" i="3"/>
  <c r="EJ23" i="3"/>
  <c r="EN23" i="3"/>
  <c r="ER23" i="3"/>
  <c r="EV23" i="3"/>
  <c r="EZ23" i="3"/>
  <c r="FD23" i="3"/>
  <c r="FH23" i="3"/>
  <c r="FL23" i="3"/>
  <c r="FP23" i="3"/>
  <c r="FT23" i="3"/>
  <c r="FX23" i="3"/>
  <c r="GB23" i="3"/>
  <c r="GF23" i="3"/>
  <c r="GJ23" i="3"/>
  <c r="GN23" i="3"/>
  <c r="GR23" i="3"/>
  <c r="GV23" i="3"/>
  <c r="GZ23" i="3"/>
  <c r="HD23" i="3"/>
  <c r="HH23" i="3"/>
  <c r="HL23" i="3"/>
  <c r="HP23" i="3"/>
  <c r="HT23" i="3"/>
  <c r="HX23" i="3"/>
  <c r="IB23" i="3"/>
  <c r="IF23" i="3"/>
  <c r="M23" i="3"/>
  <c r="Q23" i="3"/>
  <c r="U23" i="3"/>
  <c r="Y23" i="3"/>
  <c r="AC23" i="3"/>
  <c r="AG23" i="3"/>
  <c r="AK23" i="3"/>
  <c r="AO23" i="3"/>
  <c r="AS23" i="3"/>
  <c r="AW23" i="3"/>
  <c r="BA23" i="3"/>
  <c r="BE23" i="3"/>
  <c r="BI23" i="3"/>
  <c r="BM23" i="3"/>
  <c r="BQ23" i="3"/>
  <c r="BU23" i="3"/>
  <c r="BY23" i="3"/>
  <c r="CC23" i="3"/>
  <c r="CG23" i="3"/>
  <c r="CK23" i="3"/>
  <c r="CO23" i="3"/>
  <c r="CS23" i="3"/>
  <c r="CW23" i="3"/>
  <c r="DA23" i="3"/>
  <c r="DE23" i="3"/>
  <c r="DI23" i="3"/>
  <c r="DM23" i="3"/>
  <c r="DQ23" i="3"/>
  <c r="DU23" i="3"/>
  <c r="DY23" i="3"/>
  <c r="EC23" i="3"/>
  <c r="EG23" i="3"/>
  <c r="EK23" i="3"/>
  <c r="EO23" i="3"/>
  <c r="ES23" i="3"/>
  <c r="EW23" i="3"/>
  <c r="FA23" i="3"/>
  <c r="FE23" i="3"/>
  <c r="FI23" i="3"/>
  <c r="FM23" i="3"/>
  <c r="FQ23" i="3"/>
  <c r="FU23" i="3"/>
  <c r="FY23" i="3"/>
  <c r="GC23" i="3"/>
  <c r="GG23" i="3"/>
  <c r="GK23" i="3"/>
  <c r="GO23" i="3"/>
  <c r="GS23" i="3"/>
  <c r="GW23" i="3"/>
  <c r="HA23" i="3"/>
  <c r="HE23" i="3"/>
  <c r="HI23" i="3"/>
  <c r="HM23" i="3"/>
  <c r="HQ23" i="3"/>
  <c r="HU23" i="3"/>
  <c r="HY23" i="3"/>
  <c r="IC23" i="3"/>
  <c r="IG23" i="3"/>
  <c r="N23" i="3"/>
  <c r="V23" i="3"/>
  <c r="AD23" i="3"/>
  <c r="AL23" i="3"/>
  <c r="AT23" i="3"/>
  <c r="BB23" i="3"/>
  <c r="BJ23" i="3"/>
  <c r="BR23" i="3"/>
  <c r="BZ23" i="3"/>
  <c r="CH23" i="3"/>
  <c r="CP23" i="3"/>
  <c r="CX23" i="3"/>
  <c r="DF23" i="3"/>
  <c r="DN23" i="3"/>
  <c r="DV23" i="3"/>
  <c r="ED23" i="3"/>
  <c r="EL23" i="3"/>
  <c r="ET23" i="3"/>
  <c r="FB23" i="3"/>
  <c r="FJ23" i="3"/>
  <c r="FR23" i="3"/>
  <c r="FZ23" i="3"/>
  <c r="GH23" i="3"/>
  <c r="GP23" i="3"/>
  <c r="GX23" i="3"/>
  <c r="HF23" i="3"/>
  <c r="HN23" i="3"/>
  <c r="HV23" i="3"/>
  <c r="ID23" i="3"/>
  <c r="O23" i="3"/>
  <c r="W23" i="3"/>
  <c r="AE23" i="3"/>
  <c r="AM23" i="3"/>
  <c r="AU23" i="3"/>
  <c r="BC23" i="3"/>
  <c r="BK23" i="3"/>
  <c r="BS23" i="3"/>
  <c r="CA23" i="3"/>
  <c r="CI23" i="3"/>
  <c r="CQ23" i="3"/>
  <c r="CY23" i="3"/>
  <c r="DG23" i="3"/>
  <c r="DO23" i="3"/>
  <c r="DW23" i="3"/>
  <c r="EE23" i="3"/>
  <c r="EM23" i="3"/>
  <c r="EU23" i="3"/>
  <c r="FC23" i="3"/>
  <c r="FK23" i="3"/>
  <c r="FS23" i="3"/>
  <c r="GA23" i="3"/>
  <c r="GI23" i="3"/>
  <c r="GQ23" i="3"/>
  <c r="GY23" i="3"/>
  <c r="HG23" i="3"/>
  <c r="HO23" i="3"/>
  <c r="HW23" i="3"/>
  <c r="IE23" i="3"/>
  <c r="R23" i="3"/>
  <c r="AH23" i="3"/>
  <c r="AX23" i="3"/>
  <c r="BN23" i="3"/>
  <c r="CD23" i="3"/>
  <c r="CT23" i="3"/>
  <c r="DJ23" i="3"/>
  <c r="DZ23" i="3"/>
  <c r="EP23" i="3"/>
  <c r="FF23" i="3"/>
  <c r="FV23" i="3"/>
  <c r="GL23" i="3"/>
  <c r="HB23" i="3"/>
  <c r="HR23" i="3"/>
  <c r="IH23" i="3"/>
  <c r="S23" i="3"/>
  <c r="AI23" i="3"/>
  <c r="AY23" i="3"/>
  <c r="BO23" i="3"/>
  <c r="CE23" i="3"/>
  <c r="CU23" i="3"/>
  <c r="DK23" i="3"/>
  <c r="EA23" i="3"/>
  <c r="EQ23" i="3"/>
  <c r="FG23" i="3"/>
  <c r="FW23" i="3"/>
  <c r="GM23" i="3"/>
  <c r="HC23" i="3"/>
  <c r="HS23" i="3"/>
  <c r="II23" i="3"/>
  <c r="AA23" i="3"/>
  <c r="BG23" i="3"/>
  <c r="CM23" i="3"/>
  <c r="DS23" i="3"/>
  <c r="EY23" i="3"/>
  <c r="GE23" i="3"/>
  <c r="HK23" i="3"/>
  <c r="AP23" i="3"/>
  <c r="BV23" i="3"/>
  <c r="DB23" i="3"/>
  <c r="EH23" i="3"/>
  <c r="FN23" i="3"/>
  <c r="GT23" i="3"/>
  <c r="HZ23" i="3"/>
  <c r="BF23" i="3"/>
  <c r="DR23" i="3"/>
  <c r="GD23" i="3"/>
  <c r="BW23" i="3"/>
  <c r="EI23" i="3"/>
  <c r="GU23" i="3"/>
  <c r="CL23" i="3"/>
  <c r="HJ23" i="3"/>
  <c r="DC23" i="3"/>
  <c r="IA23" i="3"/>
  <c r="Z23" i="3"/>
  <c r="EX23" i="3"/>
  <c r="AQ23" i="3"/>
  <c r="FO23" i="3"/>
  <c r="N52" i="3"/>
  <c r="R52" i="3"/>
  <c r="V52" i="3"/>
  <c r="Z52" i="3"/>
  <c r="AD52" i="3"/>
  <c r="AH52" i="3"/>
  <c r="AL52" i="3"/>
  <c r="AT52" i="3"/>
  <c r="AX52" i="3"/>
  <c r="BB52" i="3"/>
  <c r="BF52" i="3"/>
  <c r="BJ52" i="3"/>
  <c r="BN52" i="3"/>
  <c r="BR52" i="3"/>
  <c r="BV52" i="3"/>
  <c r="BZ52" i="3"/>
  <c r="CD52" i="3"/>
  <c r="CH52" i="3"/>
  <c r="CL52" i="3"/>
  <c r="CP52" i="3"/>
  <c r="CT52" i="3"/>
  <c r="CX52" i="3"/>
  <c r="DB52" i="3"/>
  <c r="DF52" i="3"/>
  <c r="DJ52" i="3"/>
  <c r="DN52" i="3"/>
  <c r="DR52" i="3"/>
  <c r="DV52" i="3"/>
  <c r="DZ52" i="3"/>
  <c r="ED52" i="3"/>
  <c r="EH52" i="3"/>
  <c r="EL52" i="3"/>
  <c r="EP52" i="3"/>
  <c r="ET52" i="3"/>
  <c r="EX52" i="3"/>
  <c r="FB52" i="3"/>
  <c r="FF52" i="3"/>
  <c r="FJ52" i="3"/>
  <c r="FN52" i="3"/>
  <c r="FR52" i="3"/>
  <c r="FV52" i="3"/>
  <c r="FZ52" i="3"/>
  <c r="GD52" i="3"/>
  <c r="GH52" i="3"/>
  <c r="GL52" i="3"/>
  <c r="GP52" i="3"/>
  <c r="GT52" i="3"/>
  <c r="GX52" i="3"/>
  <c r="HB52" i="3"/>
  <c r="HF52" i="3"/>
  <c r="HJ52" i="3"/>
  <c r="HN52" i="3"/>
  <c r="HR52" i="3"/>
  <c r="HV52" i="3"/>
  <c r="HZ52" i="3"/>
  <c r="ID52" i="3"/>
  <c r="IH52" i="3"/>
  <c r="O52" i="3"/>
  <c r="S52" i="3"/>
  <c r="W52" i="3"/>
  <c r="AA52" i="3"/>
  <c r="AE52" i="3"/>
  <c r="AI52" i="3"/>
  <c r="AM52" i="3"/>
  <c r="AQ52" i="3"/>
  <c r="AU52" i="3"/>
  <c r="AY52" i="3"/>
  <c r="BC52" i="3"/>
  <c r="BG52" i="3"/>
  <c r="BK52" i="3"/>
  <c r="BO52" i="3"/>
  <c r="BS52" i="3"/>
  <c r="BW52" i="3"/>
  <c r="CA52" i="3"/>
  <c r="CE52" i="3"/>
  <c r="CI52" i="3"/>
  <c r="CM52" i="3"/>
  <c r="CQ52" i="3"/>
  <c r="CU52" i="3"/>
  <c r="CY52" i="3"/>
  <c r="DG52" i="3"/>
  <c r="DK52" i="3"/>
  <c r="DO52" i="3"/>
  <c r="DS52" i="3"/>
  <c r="DW52" i="3"/>
  <c r="EA52" i="3"/>
  <c r="EE52" i="3"/>
  <c r="EI52" i="3"/>
  <c r="EM52" i="3"/>
  <c r="EQ52" i="3"/>
  <c r="EU52" i="3"/>
  <c r="EY52" i="3"/>
  <c r="FC52" i="3"/>
  <c r="FG52" i="3"/>
  <c r="FK52" i="3"/>
  <c r="FO52" i="3"/>
  <c r="FS52" i="3"/>
  <c r="FW52" i="3"/>
  <c r="GA52" i="3"/>
  <c r="GE52" i="3"/>
  <c r="GI52" i="3"/>
  <c r="GM52" i="3"/>
  <c r="GQ52" i="3"/>
  <c r="GU52" i="3"/>
  <c r="GY52" i="3"/>
  <c r="HC52" i="3"/>
  <c r="HG52" i="3"/>
  <c r="HK52" i="3"/>
  <c r="HO52" i="3"/>
  <c r="HS52" i="3"/>
  <c r="HW52" i="3"/>
  <c r="IA52" i="3"/>
  <c r="IE52" i="3"/>
  <c r="II52" i="3"/>
  <c r="Q52" i="3"/>
  <c r="Y52" i="3"/>
  <c r="AG52" i="3"/>
  <c r="AO52" i="3"/>
  <c r="AW52" i="3"/>
  <c r="BE52" i="3"/>
  <c r="BM52" i="3"/>
  <c r="BU52" i="3"/>
  <c r="CC52" i="3"/>
  <c r="CK52" i="3"/>
  <c r="CS52" i="3"/>
  <c r="DA52" i="3"/>
  <c r="DI52" i="3"/>
  <c r="DQ52" i="3"/>
  <c r="DY52" i="3"/>
  <c r="EG52" i="3"/>
  <c r="EO52" i="3"/>
  <c r="EW52" i="3"/>
  <c r="FE52" i="3"/>
  <c r="FM52" i="3"/>
  <c r="FU52" i="3"/>
  <c r="GC52" i="3"/>
  <c r="GK52" i="3"/>
  <c r="GS52" i="3"/>
  <c r="HA52" i="3"/>
  <c r="HI52" i="3"/>
  <c r="HQ52" i="3"/>
  <c r="HY52" i="3"/>
  <c r="IG52" i="3"/>
  <c r="T52" i="3"/>
  <c r="AB52" i="3"/>
  <c r="AJ52" i="3"/>
  <c r="AR52" i="3"/>
  <c r="AZ52" i="3"/>
  <c r="BH52" i="3"/>
  <c r="BP52" i="3"/>
  <c r="BX52" i="3"/>
  <c r="CF52" i="3"/>
  <c r="CN52" i="3"/>
  <c r="CV52" i="3"/>
  <c r="DD52" i="3"/>
  <c r="DL52" i="3"/>
  <c r="DT52" i="3"/>
  <c r="EB52" i="3"/>
  <c r="EJ52" i="3"/>
  <c r="ER52" i="3"/>
  <c r="EZ52" i="3"/>
  <c r="FH52" i="3"/>
  <c r="FP52" i="3"/>
  <c r="FX52" i="3"/>
  <c r="GF52" i="3"/>
  <c r="GN52" i="3"/>
  <c r="GV52" i="3"/>
  <c r="HD52" i="3"/>
  <c r="HL52" i="3"/>
  <c r="HT52" i="3"/>
  <c r="IB52" i="3"/>
  <c r="U52" i="3"/>
  <c r="AK52" i="3"/>
  <c r="BA52" i="3"/>
  <c r="BQ52" i="3"/>
  <c r="CG52" i="3"/>
  <c r="CW52" i="3"/>
  <c r="DM52" i="3"/>
  <c r="EC52" i="3"/>
  <c r="ES52" i="3"/>
  <c r="FI52" i="3"/>
  <c r="FY52" i="3"/>
  <c r="HE52" i="3"/>
  <c r="HU52" i="3"/>
  <c r="X52" i="3"/>
  <c r="AN52" i="3"/>
  <c r="BD52" i="3"/>
  <c r="BT52" i="3"/>
  <c r="CJ52" i="3"/>
  <c r="CZ52" i="3"/>
  <c r="DP52" i="3"/>
  <c r="EF52" i="3"/>
  <c r="EV52" i="3"/>
  <c r="FL52" i="3"/>
  <c r="GB52" i="3"/>
  <c r="GR52" i="3"/>
  <c r="HH52" i="3"/>
  <c r="HX52" i="3"/>
  <c r="AC52" i="3"/>
  <c r="BI52" i="3"/>
  <c r="CO52" i="3"/>
  <c r="DU52" i="3"/>
  <c r="FA52" i="3"/>
  <c r="GG52" i="3"/>
  <c r="HM52" i="3"/>
  <c r="AF52" i="3"/>
  <c r="BL52" i="3"/>
  <c r="CR52" i="3"/>
  <c r="DX52" i="3"/>
  <c r="FD52" i="3"/>
  <c r="HP52" i="3"/>
  <c r="M52" i="3"/>
  <c r="AS52" i="3"/>
  <c r="BY52" i="3"/>
  <c r="DE52" i="3"/>
  <c r="EK52" i="3"/>
  <c r="FQ52" i="3"/>
  <c r="GW52" i="3"/>
  <c r="IC52" i="3"/>
  <c r="DH52" i="3"/>
  <c r="IF52" i="3"/>
  <c r="P52" i="3"/>
  <c r="EN52" i="3"/>
  <c r="AV52" i="3"/>
  <c r="FT52" i="3"/>
  <c r="CB52" i="3"/>
  <c r="GZ52" i="3"/>
  <c r="P83" i="3"/>
  <c r="T83" i="3"/>
  <c r="X83" i="3"/>
  <c r="AB83" i="3"/>
  <c r="AF83" i="3"/>
  <c r="AJ83" i="3"/>
  <c r="AN83" i="3"/>
  <c r="AR83" i="3"/>
  <c r="AV83" i="3"/>
  <c r="AZ83" i="3"/>
  <c r="BD83" i="3"/>
  <c r="BH83" i="3"/>
  <c r="BL83" i="3"/>
  <c r="BP83" i="3"/>
  <c r="BT83" i="3"/>
  <c r="BX83" i="3"/>
  <c r="CB83" i="3"/>
  <c r="CF83" i="3"/>
  <c r="CJ83" i="3"/>
  <c r="CN83" i="3"/>
  <c r="CR83" i="3"/>
  <c r="CV83" i="3"/>
  <c r="CZ83" i="3"/>
  <c r="DD83" i="3"/>
  <c r="DH83" i="3"/>
  <c r="DL83" i="3"/>
  <c r="DP83" i="3"/>
  <c r="DT83" i="3"/>
  <c r="DX83" i="3"/>
  <c r="EB83" i="3"/>
  <c r="EF83" i="3"/>
  <c r="EJ83" i="3"/>
  <c r="EN83" i="3"/>
  <c r="ER83" i="3"/>
  <c r="EV83" i="3"/>
  <c r="EZ83" i="3"/>
  <c r="FD83" i="3"/>
  <c r="FH83" i="3"/>
  <c r="FL83" i="3"/>
  <c r="FP83" i="3"/>
  <c r="FT83" i="3"/>
  <c r="FX83" i="3"/>
  <c r="GB83" i="3"/>
  <c r="GF83" i="3"/>
  <c r="GJ83" i="3"/>
  <c r="GN83" i="3"/>
  <c r="GR83" i="3"/>
  <c r="GV83" i="3"/>
  <c r="GZ83" i="3"/>
  <c r="HD83" i="3"/>
  <c r="HH83" i="3"/>
  <c r="HL83" i="3"/>
  <c r="HP83" i="3"/>
  <c r="HT83" i="3"/>
  <c r="HX83" i="3"/>
  <c r="IB83" i="3"/>
  <c r="IF83" i="3"/>
  <c r="M83" i="3"/>
  <c r="Q83" i="3"/>
  <c r="U83" i="3"/>
  <c r="Y83" i="3"/>
  <c r="AC83" i="3"/>
  <c r="AG83" i="3"/>
  <c r="AK83" i="3"/>
  <c r="AO83" i="3"/>
  <c r="AS83" i="3"/>
  <c r="AW83" i="3"/>
  <c r="BA83" i="3"/>
  <c r="BE83" i="3"/>
  <c r="BI83" i="3"/>
  <c r="BM83" i="3"/>
  <c r="BQ83" i="3"/>
  <c r="BU83" i="3"/>
  <c r="BY83" i="3"/>
  <c r="CC83" i="3"/>
  <c r="CG83" i="3"/>
  <c r="CK83" i="3"/>
  <c r="CO83" i="3"/>
  <c r="CS83" i="3"/>
  <c r="CW83" i="3"/>
  <c r="DA83" i="3"/>
  <c r="DE83" i="3"/>
  <c r="DI83" i="3"/>
  <c r="DM83" i="3"/>
  <c r="DQ83" i="3"/>
  <c r="DU83" i="3"/>
  <c r="DY83" i="3"/>
  <c r="EC83" i="3"/>
  <c r="EG83" i="3"/>
  <c r="EK83" i="3"/>
  <c r="EO83" i="3"/>
  <c r="ES83" i="3"/>
  <c r="EW83" i="3"/>
  <c r="FA83" i="3"/>
  <c r="FE83" i="3"/>
  <c r="FI83" i="3"/>
  <c r="FM83" i="3"/>
  <c r="FQ83" i="3"/>
  <c r="FU83" i="3"/>
  <c r="FY83" i="3"/>
  <c r="GC83" i="3"/>
  <c r="GG83" i="3"/>
  <c r="GK83" i="3"/>
  <c r="GO83" i="3"/>
  <c r="GS83" i="3"/>
  <c r="GW83" i="3"/>
  <c r="HA83" i="3"/>
  <c r="HE83" i="3"/>
  <c r="HI83" i="3"/>
  <c r="HM83" i="3"/>
  <c r="HU83" i="3"/>
  <c r="HY83" i="3"/>
  <c r="IC83" i="3"/>
  <c r="IG83" i="3"/>
  <c r="S83" i="3"/>
  <c r="AA83" i="3"/>
  <c r="AI83" i="3"/>
  <c r="AQ83" i="3"/>
  <c r="AY83" i="3"/>
  <c r="BG83" i="3"/>
  <c r="BO83" i="3"/>
  <c r="BW83" i="3"/>
  <c r="CE83" i="3"/>
  <c r="CM83" i="3"/>
  <c r="CU83" i="3"/>
  <c r="DC83" i="3"/>
  <c r="DK83" i="3"/>
  <c r="DS83" i="3"/>
  <c r="EA83" i="3"/>
  <c r="EI83" i="3"/>
  <c r="EQ83" i="3"/>
  <c r="EY83" i="3"/>
  <c r="FG83" i="3"/>
  <c r="FO83" i="3"/>
  <c r="FW83" i="3"/>
  <c r="GE83" i="3"/>
  <c r="GM83" i="3"/>
  <c r="GU83" i="3"/>
  <c r="HC83" i="3"/>
  <c r="HK83" i="3"/>
  <c r="HS83" i="3"/>
  <c r="IA83" i="3"/>
  <c r="II83" i="3"/>
  <c r="V83" i="3"/>
  <c r="AE83" i="3"/>
  <c r="AP83" i="3"/>
  <c r="BB83" i="3"/>
  <c r="BK83" i="3"/>
  <c r="BV83" i="3"/>
  <c r="CH83" i="3"/>
  <c r="CQ83" i="3"/>
  <c r="DB83" i="3"/>
  <c r="DN83" i="3"/>
  <c r="DW83" i="3"/>
  <c r="EH83" i="3"/>
  <c r="ET83" i="3"/>
  <c r="FC83" i="3"/>
  <c r="FN83" i="3"/>
  <c r="FZ83" i="3"/>
  <c r="GI83" i="3"/>
  <c r="GT83" i="3"/>
  <c r="HF83" i="3"/>
  <c r="HO83" i="3"/>
  <c r="HZ83" i="3"/>
  <c r="N83" i="3"/>
  <c r="W83" i="3"/>
  <c r="AH83" i="3"/>
  <c r="AT83" i="3"/>
  <c r="BN83" i="3"/>
  <c r="BZ83" i="3"/>
  <c r="CI83" i="3"/>
  <c r="CT83" i="3"/>
  <c r="DF83" i="3"/>
  <c r="DO83" i="3"/>
  <c r="DZ83" i="3"/>
  <c r="EL83" i="3"/>
  <c r="EU83" i="3"/>
  <c r="FF83" i="3"/>
  <c r="FR83" i="3"/>
  <c r="GA83" i="3"/>
  <c r="GL83" i="3"/>
  <c r="GX83" i="3"/>
  <c r="HG83" i="3"/>
  <c r="HR83" i="3"/>
  <c r="ID83" i="3"/>
  <c r="O83" i="3"/>
  <c r="Z83" i="3"/>
  <c r="AL83" i="3"/>
  <c r="AU83" i="3"/>
  <c r="BF83" i="3"/>
  <c r="BR83" i="3"/>
  <c r="CA83" i="3"/>
  <c r="CL83" i="3"/>
  <c r="CX83" i="3"/>
  <c r="DG83" i="3"/>
  <c r="DR83" i="3"/>
  <c r="ED83" i="3"/>
  <c r="EM83" i="3"/>
  <c r="EX83" i="3"/>
  <c r="FJ83" i="3"/>
  <c r="FS83" i="3"/>
  <c r="GD83" i="3"/>
  <c r="GP83" i="3"/>
  <c r="GY83" i="3"/>
  <c r="HJ83" i="3"/>
  <c r="HV83" i="3"/>
  <c r="IE83" i="3"/>
  <c r="R83" i="3"/>
  <c r="BJ83" i="3"/>
  <c r="CY83" i="3"/>
  <c r="EP83" i="3"/>
  <c r="GH83" i="3"/>
  <c r="HW83" i="3"/>
  <c r="AD83" i="3"/>
  <c r="BS83" i="3"/>
  <c r="DJ83" i="3"/>
  <c r="FB83" i="3"/>
  <c r="GQ83" i="3"/>
  <c r="IH83" i="3"/>
  <c r="AM83" i="3"/>
  <c r="CD83" i="3"/>
  <c r="DV83" i="3"/>
  <c r="FK83" i="3"/>
  <c r="HB83" i="3"/>
  <c r="EE83" i="3"/>
  <c r="AX83" i="3"/>
  <c r="HN83" i="3"/>
  <c r="FV83" i="3"/>
  <c r="CP83" i="3"/>
  <c r="A101" i="5"/>
  <c r="P110" i="3"/>
  <c r="T110" i="3"/>
  <c r="X110" i="3"/>
  <c r="AB110" i="3"/>
  <c r="AF110" i="3"/>
  <c r="AJ110" i="3"/>
  <c r="AN110" i="3"/>
  <c r="AR110" i="3"/>
  <c r="AV110" i="3"/>
  <c r="AZ110" i="3"/>
  <c r="BD110" i="3"/>
  <c r="BH110" i="3"/>
  <c r="BL110" i="3"/>
  <c r="BP110" i="3"/>
  <c r="BT110" i="3"/>
  <c r="BX110" i="3"/>
  <c r="CB110" i="3"/>
  <c r="CF110" i="3"/>
  <c r="CJ110" i="3"/>
  <c r="CN110" i="3"/>
  <c r="CR110" i="3"/>
  <c r="CV110" i="3"/>
  <c r="CZ110" i="3"/>
  <c r="DD110" i="3"/>
  <c r="DH110" i="3"/>
  <c r="DL110" i="3"/>
  <c r="DP110" i="3"/>
  <c r="DT110" i="3"/>
  <c r="DX110" i="3"/>
  <c r="EB110" i="3"/>
  <c r="EF110" i="3"/>
  <c r="EJ110" i="3"/>
  <c r="EN110" i="3"/>
  <c r="ER110" i="3"/>
  <c r="EV110" i="3"/>
  <c r="EZ110" i="3"/>
  <c r="FD110" i="3"/>
  <c r="FH110" i="3"/>
  <c r="FL110" i="3"/>
  <c r="FP110" i="3"/>
  <c r="FT110" i="3"/>
  <c r="FX110" i="3"/>
  <c r="GB110" i="3"/>
  <c r="GF110" i="3"/>
  <c r="GJ110" i="3"/>
  <c r="GN110" i="3"/>
  <c r="GR110" i="3"/>
  <c r="GV110" i="3"/>
  <c r="GZ110" i="3"/>
  <c r="HD110" i="3"/>
  <c r="HH110" i="3"/>
  <c r="HL110" i="3"/>
  <c r="HP110" i="3"/>
  <c r="HT110" i="3"/>
  <c r="HX110" i="3"/>
  <c r="IB110" i="3"/>
  <c r="IF110" i="3"/>
  <c r="O110" i="3"/>
  <c r="U110" i="3"/>
  <c r="Z110" i="3"/>
  <c r="AE110" i="3"/>
  <c r="AK110" i="3"/>
  <c r="AP110" i="3"/>
  <c r="AU110" i="3"/>
  <c r="BA110" i="3"/>
  <c r="BF110" i="3"/>
  <c r="BK110" i="3"/>
  <c r="BQ110" i="3"/>
  <c r="BV110" i="3"/>
  <c r="CA110" i="3"/>
  <c r="CG110" i="3"/>
  <c r="CL110" i="3"/>
  <c r="CQ110" i="3"/>
  <c r="CW110" i="3"/>
  <c r="DB110" i="3"/>
  <c r="DG110" i="3"/>
  <c r="DM110" i="3"/>
  <c r="DR110" i="3"/>
  <c r="DW110" i="3"/>
  <c r="EC110" i="3"/>
  <c r="EH110" i="3"/>
  <c r="EM110" i="3"/>
  <c r="ES110" i="3"/>
  <c r="EX110" i="3"/>
  <c r="FC110" i="3"/>
  <c r="FI110" i="3"/>
  <c r="FN110" i="3"/>
  <c r="FS110" i="3"/>
  <c r="FY110" i="3"/>
  <c r="GD110" i="3"/>
  <c r="GI110" i="3"/>
  <c r="GO110" i="3"/>
  <c r="GT110" i="3"/>
  <c r="GY110" i="3"/>
  <c r="HE110" i="3"/>
  <c r="HJ110" i="3"/>
  <c r="HO110" i="3"/>
  <c r="HU110" i="3"/>
  <c r="HZ110" i="3"/>
  <c r="IE110" i="3"/>
  <c r="M110" i="3"/>
  <c r="R110" i="3"/>
  <c r="W110" i="3"/>
  <c r="AC110" i="3"/>
  <c r="AH110" i="3"/>
  <c r="AM110" i="3"/>
  <c r="AS110" i="3"/>
  <c r="AX110" i="3"/>
  <c r="BC110" i="3"/>
  <c r="BI110" i="3"/>
  <c r="BN110" i="3"/>
  <c r="BS110" i="3"/>
  <c r="BY110" i="3"/>
  <c r="CD110" i="3"/>
  <c r="CI110" i="3"/>
  <c r="CO110" i="3"/>
  <c r="CT110" i="3"/>
  <c r="CY110" i="3"/>
  <c r="DE110" i="3"/>
  <c r="DJ110" i="3"/>
  <c r="DO110" i="3"/>
  <c r="DU110" i="3"/>
  <c r="DZ110" i="3"/>
  <c r="EE110" i="3"/>
  <c r="EK110" i="3"/>
  <c r="EP110" i="3"/>
  <c r="EU110" i="3"/>
  <c r="FA110" i="3"/>
  <c r="FF110" i="3"/>
  <c r="FK110" i="3"/>
  <c r="FQ110" i="3"/>
  <c r="FV110" i="3"/>
  <c r="GA110" i="3"/>
  <c r="GG110" i="3"/>
  <c r="GL110" i="3"/>
  <c r="GQ110" i="3"/>
  <c r="GW110" i="3"/>
  <c r="HB110" i="3"/>
  <c r="HG110" i="3"/>
  <c r="HM110" i="3"/>
  <c r="HR110" i="3"/>
  <c r="HW110" i="3"/>
  <c r="IC110" i="3"/>
  <c r="IH110" i="3"/>
  <c r="V110" i="3"/>
  <c r="AG110" i="3"/>
  <c r="AQ110" i="3"/>
  <c r="BB110" i="3"/>
  <c r="BM110" i="3"/>
  <c r="BW110" i="3"/>
  <c r="CH110" i="3"/>
  <c r="CS110" i="3"/>
  <c r="DC110" i="3"/>
  <c r="DN110" i="3"/>
  <c r="DY110" i="3"/>
  <c r="EI110" i="3"/>
  <c r="ET110" i="3"/>
  <c r="FE110" i="3"/>
  <c r="FO110" i="3"/>
  <c r="FZ110" i="3"/>
  <c r="GK110" i="3"/>
  <c r="GU110" i="3"/>
  <c r="HF110" i="3"/>
  <c r="HQ110" i="3"/>
  <c r="IA110" i="3"/>
  <c r="Q110" i="3"/>
  <c r="AA110" i="3"/>
  <c r="AL110" i="3"/>
  <c r="AW110" i="3"/>
  <c r="BG110" i="3"/>
  <c r="BR110" i="3"/>
  <c r="CC110" i="3"/>
  <c r="CM110" i="3"/>
  <c r="CX110" i="3"/>
  <c r="DI110" i="3"/>
  <c r="DS110" i="3"/>
  <c r="ED110" i="3"/>
  <c r="EO110" i="3"/>
  <c r="EY110" i="3"/>
  <c r="FJ110" i="3"/>
  <c r="FU110" i="3"/>
  <c r="GE110" i="3"/>
  <c r="GP110" i="3"/>
  <c r="HA110" i="3"/>
  <c r="HK110" i="3"/>
  <c r="HV110" i="3"/>
  <c r="IG110" i="3"/>
  <c r="Y110" i="3"/>
  <c r="AT110" i="3"/>
  <c r="BO110" i="3"/>
  <c r="CK110" i="3"/>
  <c r="DF110" i="3"/>
  <c r="EA110" i="3"/>
  <c r="EW110" i="3"/>
  <c r="FR110" i="3"/>
  <c r="GM110" i="3"/>
  <c r="HI110" i="3"/>
  <c r="ID110" i="3"/>
  <c r="AD110" i="3"/>
  <c r="AY110" i="3"/>
  <c r="BU110" i="3"/>
  <c r="CP110" i="3"/>
  <c r="DK110" i="3"/>
  <c r="EG110" i="3"/>
  <c r="FB110" i="3"/>
  <c r="FW110" i="3"/>
  <c r="GS110" i="3"/>
  <c r="HN110" i="3"/>
  <c r="II110" i="3"/>
  <c r="N110" i="3"/>
  <c r="AI110" i="3"/>
  <c r="BE110" i="3"/>
  <c r="BZ110" i="3"/>
  <c r="CU110" i="3"/>
  <c r="DQ110" i="3"/>
  <c r="EL110" i="3"/>
  <c r="FG110" i="3"/>
  <c r="GC110" i="3"/>
  <c r="GX110" i="3"/>
  <c r="HS110" i="3"/>
  <c r="CE110" i="3"/>
  <c r="FM110" i="3"/>
  <c r="BJ110" i="3"/>
  <c r="EQ110" i="3"/>
  <c r="HY110" i="3"/>
  <c r="S110" i="3"/>
  <c r="GH110" i="3"/>
  <c r="AO110" i="3"/>
  <c r="HC110" i="3"/>
  <c r="DA110" i="3"/>
  <c r="DV110" i="3"/>
  <c r="M142" i="2"/>
  <c r="N141" i="3"/>
  <c r="R141" i="3"/>
  <c r="V141" i="3"/>
  <c r="Z141" i="3"/>
  <c r="AD141" i="3"/>
  <c r="AH141" i="3"/>
  <c r="AL141" i="3"/>
  <c r="AP141" i="3"/>
  <c r="AT141" i="3"/>
  <c r="AX141" i="3"/>
  <c r="BB141" i="3"/>
  <c r="BF141" i="3"/>
  <c r="BJ141" i="3"/>
  <c r="BN141" i="3"/>
  <c r="BV141" i="3"/>
  <c r="BZ141" i="3"/>
  <c r="CD141" i="3"/>
  <c r="CH141" i="3"/>
  <c r="CL141" i="3"/>
  <c r="CP141" i="3"/>
  <c r="CT141" i="3"/>
  <c r="CX141" i="3"/>
  <c r="DB141" i="3"/>
  <c r="DF141" i="3"/>
  <c r="DJ141" i="3"/>
  <c r="DN141" i="3"/>
  <c r="DR141" i="3"/>
  <c r="DV141" i="3"/>
  <c r="DZ141" i="3"/>
  <c r="ED141" i="3"/>
  <c r="EH141" i="3"/>
  <c r="EL141" i="3"/>
  <c r="EP141" i="3"/>
  <c r="ET141" i="3"/>
  <c r="EX141" i="3"/>
  <c r="FB141" i="3"/>
  <c r="FF141" i="3"/>
  <c r="FJ141" i="3"/>
  <c r="FN141" i="3"/>
  <c r="FR141" i="3"/>
  <c r="FV141" i="3"/>
  <c r="FZ141" i="3"/>
  <c r="GD141" i="3"/>
  <c r="GH141" i="3"/>
  <c r="GL141" i="3"/>
  <c r="GP141" i="3"/>
  <c r="GT141" i="3"/>
  <c r="GX141" i="3"/>
  <c r="HB141" i="3"/>
  <c r="HF141" i="3"/>
  <c r="HJ141" i="3"/>
  <c r="HN141" i="3"/>
  <c r="HR141" i="3"/>
  <c r="HV141" i="3"/>
  <c r="HZ141" i="3"/>
  <c r="ID141" i="3"/>
  <c r="IH141" i="3"/>
  <c r="M141" i="3"/>
  <c r="S141" i="3"/>
  <c r="X141" i="3"/>
  <c r="AC141" i="3"/>
  <c r="AI141" i="3"/>
  <c r="AN141" i="3"/>
  <c r="AS141" i="3"/>
  <c r="AY141" i="3"/>
  <c r="BD141" i="3"/>
  <c r="BI141" i="3"/>
  <c r="BO141" i="3"/>
  <c r="BT141" i="3"/>
  <c r="BY141" i="3"/>
  <c r="CE141" i="3"/>
  <c r="CJ141" i="3"/>
  <c r="CO141" i="3"/>
  <c r="CU141" i="3"/>
  <c r="CZ141" i="3"/>
  <c r="DE141" i="3"/>
  <c r="DK141" i="3"/>
  <c r="DP141" i="3"/>
  <c r="DU141" i="3"/>
  <c r="EA141" i="3"/>
  <c r="EF141" i="3"/>
  <c r="EK141" i="3"/>
  <c r="EQ141" i="3"/>
  <c r="EV141" i="3"/>
  <c r="FA141" i="3"/>
  <c r="FG141" i="3"/>
  <c r="FL141" i="3"/>
  <c r="FQ141" i="3"/>
  <c r="FW141" i="3"/>
  <c r="GB141" i="3"/>
  <c r="GG141" i="3"/>
  <c r="GM141" i="3"/>
  <c r="GR141" i="3"/>
  <c r="GW141" i="3"/>
  <c r="HC141" i="3"/>
  <c r="HH141" i="3"/>
  <c r="HM141" i="3"/>
  <c r="HS141" i="3"/>
  <c r="HX141" i="3"/>
  <c r="IC141" i="3"/>
  <c r="II141" i="3"/>
  <c r="P141" i="3"/>
  <c r="U141" i="3"/>
  <c r="AA141" i="3"/>
  <c r="AF141" i="3"/>
  <c r="AK141" i="3"/>
  <c r="AQ141" i="3"/>
  <c r="AV141" i="3"/>
  <c r="BA141" i="3"/>
  <c r="BG141" i="3"/>
  <c r="BL141" i="3"/>
  <c r="BQ141" i="3"/>
  <c r="BW141" i="3"/>
  <c r="CB141" i="3"/>
  <c r="CG141" i="3"/>
  <c r="CM141" i="3"/>
  <c r="CR141" i="3"/>
  <c r="CW141" i="3"/>
  <c r="DC141" i="3"/>
  <c r="DH141" i="3"/>
  <c r="DM141" i="3"/>
  <c r="DS141" i="3"/>
  <c r="DX141" i="3"/>
  <c r="EC141" i="3"/>
  <c r="EI141" i="3"/>
  <c r="EN141" i="3"/>
  <c r="ES141" i="3"/>
  <c r="EY141" i="3"/>
  <c r="FD141" i="3"/>
  <c r="FI141" i="3"/>
  <c r="FO141" i="3"/>
  <c r="FT141" i="3"/>
  <c r="FY141" i="3"/>
  <c r="GE141" i="3"/>
  <c r="GJ141" i="3"/>
  <c r="GU141" i="3"/>
  <c r="GZ141" i="3"/>
  <c r="HE141" i="3"/>
  <c r="HK141" i="3"/>
  <c r="HP141" i="3"/>
  <c r="HU141" i="3"/>
  <c r="IA141" i="3"/>
  <c r="IF141" i="3"/>
  <c r="T141" i="3"/>
  <c r="AE141" i="3"/>
  <c r="AO141" i="3"/>
  <c r="AZ141" i="3"/>
  <c r="BK141" i="3"/>
  <c r="BU141" i="3"/>
  <c r="CF141" i="3"/>
  <c r="CQ141" i="3"/>
  <c r="DA141" i="3"/>
  <c r="DL141" i="3"/>
  <c r="DW141" i="3"/>
  <c r="EG141" i="3"/>
  <c r="ER141" i="3"/>
  <c r="FC141" i="3"/>
  <c r="FM141" i="3"/>
  <c r="FX141" i="3"/>
  <c r="GI141" i="3"/>
  <c r="GS141" i="3"/>
  <c r="HD141" i="3"/>
  <c r="HO141" i="3"/>
  <c r="HY141" i="3"/>
  <c r="W141" i="3"/>
  <c r="AG141" i="3"/>
  <c r="AR141" i="3"/>
  <c r="BC141" i="3"/>
  <c r="BM141" i="3"/>
  <c r="BX141" i="3"/>
  <c r="CI141" i="3"/>
  <c r="CS141" i="3"/>
  <c r="DD141" i="3"/>
  <c r="DO141" i="3"/>
  <c r="DY141" i="3"/>
  <c r="EJ141" i="3"/>
  <c r="EU141" i="3"/>
  <c r="FE141" i="3"/>
  <c r="FP141" i="3"/>
  <c r="GA141" i="3"/>
  <c r="GK141" i="3"/>
  <c r="GV141" i="3"/>
  <c r="HG141" i="3"/>
  <c r="HQ141" i="3"/>
  <c r="IB141" i="3"/>
  <c r="Q141" i="3"/>
  <c r="AM141" i="3"/>
  <c r="BH141" i="3"/>
  <c r="CC141" i="3"/>
  <c r="CY141" i="3"/>
  <c r="DT141" i="3"/>
  <c r="EO141" i="3"/>
  <c r="FK141" i="3"/>
  <c r="GF141" i="3"/>
  <c r="HA141" i="3"/>
  <c r="HW141" i="3"/>
  <c r="O141" i="3"/>
  <c r="AU141" i="3"/>
  <c r="BS141" i="3"/>
  <c r="CV141" i="3"/>
  <c r="EB141" i="3"/>
  <c r="EZ141" i="3"/>
  <c r="GC141" i="3"/>
  <c r="HI141" i="3"/>
  <c r="IG141" i="3"/>
  <c r="AW141" i="3"/>
  <c r="DG141" i="3"/>
  <c r="FH141" i="3"/>
  <c r="AB141" i="3"/>
  <c r="BE141" i="3"/>
  <c r="CK141" i="3"/>
  <c r="DI141" i="3"/>
  <c r="EM141" i="3"/>
  <c r="FS141" i="3"/>
  <c r="GQ141" i="3"/>
  <c r="HT141" i="3"/>
  <c r="AJ141" i="3"/>
  <c r="BP141" i="3"/>
  <c r="DQ141" i="3"/>
  <c r="EW141" i="3"/>
  <c r="FU141" i="3"/>
  <c r="GY141" i="3"/>
  <c r="IE141" i="3"/>
  <c r="Y141" i="3"/>
  <c r="CA141" i="3"/>
  <c r="EE141" i="3"/>
  <c r="GN141" i="3"/>
  <c r="HL141" i="3"/>
  <c r="N165" i="3"/>
  <c r="R165" i="3"/>
  <c r="V165" i="3"/>
  <c r="Z165" i="3"/>
  <c r="AD165" i="3"/>
  <c r="AH165" i="3"/>
  <c r="AL165" i="3"/>
  <c r="AP165" i="3"/>
  <c r="AT165" i="3"/>
  <c r="AX165" i="3"/>
  <c r="BB165" i="3"/>
  <c r="BF165" i="3"/>
  <c r="BJ165" i="3"/>
  <c r="BN165" i="3"/>
  <c r="BR165" i="3"/>
  <c r="BV165" i="3"/>
  <c r="BZ165" i="3"/>
  <c r="CD165" i="3"/>
  <c r="CH165" i="3"/>
  <c r="CL165" i="3"/>
  <c r="CP165" i="3"/>
  <c r="CT165" i="3"/>
  <c r="CX165" i="3"/>
  <c r="DB165" i="3"/>
  <c r="DF165" i="3"/>
  <c r="DJ165" i="3"/>
  <c r="DN165" i="3"/>
  <c r="DR165" i="3"/>
  <c r="DV165" i="3"/>
  <c r="DZ165" i="3"/>
  <c r="ED165" i="3"/>
  <c r="EH165" i="3"/>
  <c r="EL165" i="3"/>
  <c r="EP165" i="3"/>
  <c r="ET165" i="3"/>
  <c r="EX165" i="3"/>
  <c r="FB165" i="3"/>
  <c r="FF165" i="3"/>
  <c r="FJ165" i="3"/>
  <c r="FN165" i="3"/>
  <c r="FR165" i="3"/>
  <c r="FV165" i="3"/>
  <c r="FZ165" i="3"/>
  <c r="GD165" i="3"/>
  <c r="GH165" i="3"/>
  <c r="GL165" i="3"/>
  <c r="GP165" i="3"/>
  <c r="GT165" i="3"/>
  <c r="GX165" i="3"/>
  <c r="HB165" i="3"/>
  <c r="HF165" i="3"/>
  <c r="HJ165" i="3"/>
  <c r="HN165" i="3"/>
  <c r="HR165" i="3"/>
  <c r="HV165" i="3"/>
  <c r="HZ165" i="3"/>
  <c r="ID165" i="3"/>
  <c r="IH165" i="3"/>
  <c r="P165" i="3"/>
  <c r="T165" i="3"/>
  <c r="X165" i="3"/>
  <c r="AB165" i="3"/>
  <c r="AF165" i="3"/>
  <c r="AJ165" i="3"/>
  <c r="AN165" i="3"/>
  <c r="AR165" i="3"/>
  <c r="AV165" i="3"/>
  <c r="AZ165" i="3"/>
  <c r="BD165" i="3"/>
  <c r="BH165" i="3"/>
  <c r="BL165" i="3"/>
  <c r="BP165" i="3"/>
  <c r="BT165" i="3"/>
  <c r="BX165" i="3"/>
  <c r="CB165" i="3"/>
  <c r="CF165" i="3"/>
  <c r="CJ165" i="3"/>
  <c r="CN165" i="3"/>
  <c r="CR165" i="3"/>
  <c r="CV165" i="3"/>
  <c r="CZ165" i="3"/>
  <c r="DD165" i="3"/>
  <c r="DH165" i="3"/>
  <c r="DL165" i="3"/>
  <c r="DP165" i="3"/>
  <c r="DT165" i="3"/>
  <c r="DX165" i="3"/>
  <c r="EB165" i="3"/>
  <c r="EF165" i="3"/>
  <c r="EJ165" i="3"/>
  <c r="EN165" i="3"/>
  <c r="ER165" i="3"/>
  <c r="EV165" i="3"/>
  <c r="EZ165" i="3"/>
  <c r="FD165" i="3"/>
  <c r="FH165" i="3"/>
  <c r="FL165" i="3"/>
  <c r="FP165" i="3"/>
  <c r="FT165" i="3"/>
  <c r="FX165" i="3"/>
  <c r="GB165" i="3"/>
  <c r="GF165" i="3"/>
  <c r="GJ165" i="3"/>
  <c r="GN165" i="3"/>
  <c r="GR165" i="3"/>
  <c r="GV165" i="3"/>
  <c r="GZ165" i="3"/>
  <c r="HD165" i="3"/>
  <c r="HH165" i="3"/>
  <c r="HL165" i="3"/>
  <c r="HP165" i="3"/>
  <c r="HT165" i="3"/>
  <c r="HX165" i="3"/>
  <c r="IB165" i="3"/>
  <c r="IF165" i="3"/>
  <c r="O165" i="3"/>
  <c r="W165" i="3"/>
  <c r="AE165" i="3"/>
  <c r="AM165" i="3"/>
  <c r="AU165" i="3"/>
  <c r="BC165" i="3"/>
  <c r="BK165" i="3"/>
  <c r="BS165" i="3"/>
  <c r="CA165" i="3"/>
  <c r="CI165" i="3"/>
  <c r="CQ165" i="3"/>
  <c r="CY165" i="3"/>
  <c r="DG165" i="3"/>
  <c r="DO165" i="3"/>
  <c r="DW165" i="3"/>
  <c r="EE165" i="3"/>
  <c r="EM165" i="3"/>
  <c r="EU165" i="3"/>
  <c r="FC165" i="3"/>
  <c r="FK165" i="3"/>
  <c r="FS165" i="3"/>
  <c r="GA165" i="3"/>
  <c r="GQ165" i="3"/>
  <c r="GY165" i="3"/>
  <c r="HG165" i="3"/>
  <c r="HO165" i="3"/>
  <c r="HW165" i="3"/>
  <c r="IE165" i="3"/>
  <c r="Q165" i="3"/>
  <c r="Y165" i="3"/>
  <c r="AG165" i="3"/>
  <c r="AO165" i="3"/>
  <c r="AW165" i="3"/>
  <c r="BE165" i="3"/>
  <c r="BU165" i="3"/>
  <c r="CC165" i="3"/>
  <c r="CK165" i="3"/>
  <c r="CS165" i="3"/>
  <c r="DA165" i="3"/>
  <c r="DI165" i="3"/>
  <c r="DQ165" i="3"/>
  <c r="DY165" i="3"/>
  <c r="EG165" i="3"/>
  <c r="EO165" i="3"/>
  <c r="EW165" i="3"/>
  <c r="FE165" i="3"/>
  <c r="FM165" i="3"/>
  <c r="FU165" i="3"/>
  <c r="GC165" i="3"/>
  <c r="GK165" i="3"/>
  <c r="GS165" i="3"/>
  <c r="HA165" i="3"/>
  <c r="HI165" i="3"/>
  <c r="HQ165" i="3"/>
  <c r="HY165" i="3"/>
  <c r="IG165" i="3"/>
  <c r="AA165" i="3"/>
  <c r="AQ165" i="3"/>
  <c r="BG165" i="3"/>
  <c r="BW165" i="3"/>
  <c r="CM165" i="3"/>
  <c r="DC165" i="3"/>
  <c r="DS165" i="3"/>
  <c r="EI165" i="3"/>
  <c r="EY165" i="3"/>
  <c r="FO165" i="3"/>
  <c r="GE165" i="3"/>
  <c r="GU165" i="3"/>
  <c r="HK165" i="3"/>
  <c r="IA165" i="3"/>
  <c r="M165" i="3"/>
  <c r="AS165" i="3"/>
  <c r="BY165" i="3"/>
  <c r="DU165" i="3"/>
  <c r="FA165" i="3"/>
  <c r="IC165" i="3"/>
  <c r="S165" i="3"/>
  <c r="AI165" i="3"/>
  <c r="AY165" i="3"/>
  <c r="BO165" i="3"/>
  <c r="CE165" i="3"/>
  <c r="CU165" i="3"/>
  <c r="DK165" i="3"/>
  <c r="EA165" i="3"/>
  <c r="EQ165" i="3"/>
  <c r="FG165" i="3"/>
  <c r="FW165" i="3"/>
  <c r="GM165" i="3"/>
  <c r="HC165" i="3"/>
  <c r="HS165" i="3"/>
  <c r="II165" i="3"/>
  <c r="U165" i="3"/>
  <c r="AK165" i="3"/>
  <c r="BA165" i="3"/>
  <c r="BQ165" i="3"/>
  <c r="CG165" i="3"/>
  <c r="CW165" i="3"/>
  <c r="DM165" i="3"/>
  <c r="EC165" i="3"/>
  <c r="ES165" i="3"/>
  <c r="FI165" i="3"/>
  <c r="FY165" i="3"/>
  <c r="GO165" i="3"/>
  <c r="HE165" i="3"/>
  <c r="HU165" i="3"/>
  <c r="AC165" i="3"/>
  <c r="BI165" i="3"/>
  <c r="CO165" i="3"/>
  <c r="DE165" i="3"/>
  <c r="EK165" i="3"/>
  <c r="FQ165" i="3"/>
  <c r="GG165" i="3"/>
  <c r="HM165" i="3"/>
  <c r="A197" i="5"/>
  <c r="N196" i="3"/>
  <c r="R196" i="3"/>
  <c r="V196" i="3"/>
  <c r="Z196" i="3"/>
  <c r="AD196" i="3"/>
  <c r="AH196" i="3"/>
  <c r="AL196" i="3"/>
  <c r="AP196" i="3"/>
  <c r="AT196" i="3"/>
  <c r="AX196" i="3"/>
  <c r="BB196" i="3"/>
  <c r="BF196" i="3"/>
  <c r="BJ196" i="3"/>
  <c r="BN196" i="3"/>
  <c r="BR196" i="3"/>
  <c r="BV196" i="3"/>
  <c r="BZ196" i="3"/>
  <c r="CD196" i="3"/>
  <c r="CH196" i="3"/>
  <c r="CL196" i="3"/>
  <c r="CP196" i="3"/>
  <c r="CT196" i="3"/>
  <c r="CX196" i="3"/>
  <c r="DB196" i="3"/>
  <c r="DF196" i="3"/>
  <c r="DJ196" i="3"/>
  <c r="DN196" i="3"/>
  <c r="DR196" i="3"/>
  <c r="DV196" i="3"/>
  <c r="DZ196" i="3"/>
  <c r="ED196" i="3"/>
  <c r="EH196" i="3"/>
  <c r="EL196" i="3"/>
  <c r="EP196" i="3"/>
  <c r="ET196" i="3"/>
  <c r="EX196" i="3"/>
  <c r="FB196" i="3"/>
  <c r="FF196" i="3"/>
  <c r="FJ196" i="3"/>
  <c r="FN196" i="3"/>
  <c r="FR196" i="3"/>
  <c r="FV196" i="3"/>
  <c r="FZ196" i="3"/>
  <c r="GD196" i="3"/>
  <c r="GH196" i="3"/>
  <c r="GL196" i="3"/>
  <c r="GP196" i="3"/>
  <c r="GT196" i="3"/>
  <c r="GX196" i="3"/>
  <c r="HB196" i="3"/>
  <c r="HF196" i="3"/>
  <c r="HJ196" i="3"/>
  <c r="HN196" i="3"/>
  <c r="HR196" i="3"/>
  <c r="HV196" i="3"/>
  <c r="HZ196" i="3"/>
  <c r="ID196" i="3"/>
  <c r="IH196" i="3"/>
  <c r="O196" i="3"/>
  <c r="S196" i="3"/>
  <c r="W196" i="3"/>
  <c r="AA196" i="3"/>
  <c r="AE196" i="3"/>
  <c r="AI196" i="3"/>
  <c r="AM196" i="3"/>
  <c r="AQ196" i="3"/>
  <c r="AU196" i="3"/>
  <c r="AY196" i="3"/>
  <c r="BC196" i="3"/>
  <c r="BG196" i="3"/>
  <c r="BK196" i="3"/>
  <c r="BO196" i="3"/>
  <c r="BS196" i="3"/>
  <c r="BW196" i="3"/>
  <c r="CA196" i="3"/>
  <c r="CE196" i="3"/>
  <c r="CI196" i="3"/>
  <c r="CM196" i="3"/>
  <c r="CQ196" i="3"/>
  <c r="CU196" i="3"/>
  <c r="CY196" i="3"/>
  <c r="DC196" i="3"/>
  <c r="DG196" i="3"/>
  <c r="DK196" i="3"/>
  <c r="DO196" i="3"/>
  <c r="DS196" i="3"/>
  <c r="DW196" i="3"/>
  <c r="EA196" i="3"/>
  <c r="EE196" i="3"/>
  <c r="EI196" i="3"/>
  <c r="EM196" i="3"/>
  <c r="EQ196" i="3"/>
  <c r="EU196" i="3"/>
  <c r="EY196" i="3"/>
  <c r="FC196" i="3"/>
  <c r="FG196" i="3"/>
  <c r="FK196" i="3"/>
  <c r="FO196" i="3"/>
  <c r="FS196" i="3"/>
  <c r="FW196" i="3"/>
  <c r="GA196" i="3"/>
  <c r="GE196" i="3"/>
  <c r="GI196" i="3"/>
  <c r="GM196" i="3"/>
  <c r="GQ196" i="3"/>
  <c r="GU196" i="3"/>
  <c r="GY196" i="3"/>
  <c r="HC196" i="3"/>
  <c r="HG196" i="3"/>
  <c r="HK196" i="3"/>
  <c r="HO196" i="3"/>
  <c r="HS196" i="3"/>
  <c r="HW196" i="3"/>
  <c r="IA196" i="3"/>
  <c r="IE196" i="3"/>
  <c r="II196" i="3"/>
  <c r="T196" i="3"/>
  <c r="AB196" i="3"/>
  <c r="AJ196" i="3"/>
  <c r="AR196" i="3"/>
  <c r="AZ196" i="3"/>
  <c r="BH196" i="3"/>
  <c r="BP196" i="3"/>
  <c r="BX196" i="3"/>
  <c r="CF196" i="3"/>
  <c r="CN196" i="3"/>
  <c r="CV196" i="3"/>
  <c r="DD196" i="3"/>
  <c r="DL196" i="3"/>
  <c r="DT196" i="3"/>
  <c r="EB196" i="3"/>
  <c r="EJ196" i="3"/>
  <c r="ER196" i="3"/>
  <c r="EZ196" i="3"/>
  <c r="FH196" i="3"/>
  <c r="FP196" i="3"/>
  <c r="FX196" i="3"/>
  <c r="GF196" i="3"/>
  <c r="GN196" i="3"/>
  <c r="GV196" i="3"/>
  <c r="HD196" i="3"/>
  <c r="HL196" i="3"/>
  <c r="HT196" i="3"/>
  <c r="IB196" i="3"/>
  <c r="P196" i="3"/>
  <c r="X196" i="3"/>
  <c r="AF196" i="3"/>
  <c r="AN196" i="3"/>
  <c r="AV196" i="3"/>
  <c r="BD196" i="3"/>
  <c r="BL196" i="3"/>
  <c r="BT196" i="3"/>
  <c r="CB196" i="3"/>
  <c r="CJ196" i="3"/>
  <c r="CR196" i="3"/>
  <c r="CZ196" i="3"/>
  <c r="DH196" i="3"/>
  <c r="DP196" i="3"/>
  <c r="DX196" i="3"/>
  <c r="EF196" i="3"/>
  <c r="EN196" i="3"/>
  <c r="EV196" i="3"/>
  <c r="FD196" i="3"/>
  <c r="FL196" i="3"/>
  <c r="FT196" i="3"/>
  <c r="GB196" i="3"/>
  <c r="GJ196" i="3"/>
  <c r="GR196" i="3"/>
  <c r="GZ196" i="3"/>
  <c r="HH196" i="3"/>
  <c r="HP196" i="3"/>
  <c r="HX196" i="3"/>
  <c r="IF196" i="3"/>
  <c r="Q196" i="3"/>
  <c r="Y196" i="3"/>
  <c r="AG196" i="3"/>
  <c r="AO196" i="3"/>
  <c r="AW196" i="3"/>
  <c r="BE196" i="3"/>
  <c r="BM196" i="3"/>
  <c r="BU196" i="3"/>
  <c r="CC196" i="3"/>
  <c r="CK196" i="3"/>
  <c r="CS196" i="3"/>
  <c r="DA196" i="3"/>
  <c r="DI196" i="3"/>
  <c r="DQ196" i="3"/>
  <c r="DY196" i="3"/>
  <c r="EG196" i="3"/>
  <c r="EO196" i="3"/>
  <c r="EW196" i="3"/>
  <c r="FE196" i="3"/>
  <c r="FM196" i="3"/>
  <c r="FU196" i="3"/>
  <c r="GC196" i="3"/>
  <c r="GK196" i="3"/>
  <c r="GS196" i="3"/>
  <c r="HA196" i="3"/>
  <c r="HI196" i="3"/>
  <c r="HQ196" i="3"/>
  <c r="HY196" i="3"/>
  <c r="IG196" i="3"/>
  <c r="M196" i="3"/>
  <c r="AS196" i="3"/>
  <c r="BY196" i="3"/>
  <c r="DE196" i="3"/>
  <c r="EK196" i="3"/>
  <c r="FQ196" i="3"/>
  <c r="GW196" i="3"/>
  <c r="IC196" i="3"/>
  <c r="U196" i="3"/>
  <c r="BA196" i="3"/>
  <c r="CG196" i="3"/>
  <c r="DM196" i="3"/>
  <c r="ES196" i="3"/>
  <c r="FY196" i="3"/>
  <c r="HE196" i="3"/>
  <c r="AC196" i="3"/>
  <c r="BI196" i="3"/>
  <c r="CO196" i="3"/>
  <c r="DU196" i="3"/>
  <c r="FA196" i="3"/>
  <c r="GG196" i="3"/>
  <c r="HM196" i="3"/>
  <c r="AK196" i="3"/>
  <c r="BQ196" i="3"/>
  <c r="CW196" i="3"/>
  <c r="EC196" i="3"/>
  <c r="FI196" i="3"/>
  <c r="GO196" i="3"/>
  <c r="HU196" i="3"/>
  <c r="M229" i="2"/>
  <c r="O228" i="3"/>
  <c r="S228" i="3"/>
  <c r="W228" i="3"/>
  <c r="AA228" i="3"/>
  <c r="AE228" i="3"/>
  <c r="AI228" i="3"/>
  <c r="AM228" i="3"/>
  <c r="AQ228" i="3"/>
  <c r="AU228" i="3"/>
  <c r="AY228" i="3"/>
  <c r="BC228" i="3"/>
  <c r="BG228" i="3"/>
  <c r="BK228" i="3"/>
  <c r="BO228" i="3"/>
  <c r="BS228" i="3"/>
  <c r="BW228" i="3"/>
  <c r="CA228" i="3"/>
  <c r="CE228" i="3"/>
  <c r="CI228" i="3"/>
  <c r="CM228" i="3"/>
  <c r="CQ228" i="3"/>
  <c r="CU228" i="3"/>
  <c r="CY228" i="3"/>
  <c r="DG228" i="3"/>
  <c r="DK228" i="3"/>
  <c r="DO228" i="3"/>
  <c r="DS228" i="3"/>
  <c r="DW228" i="3"/>
  <c r="EA228" i="3"/>
  <c r="EE228" i="3"/>
  <c r="EI228" i="3"/>
  <c r="EM228" i="3"/>
  <c r="EQ228" i="3"/>
  <c r="EU228" i="3"/>
  <c r="EY228" i="3"/>
  <c r="FC228" i="3"/>
  <c r="FG228" i="3"/>
  <c r="FK228" i="3"/>
  <c r="FO228" i="3"/>
  <c r="FS228" i="3"/>
  <c r="FW228" i="3"/>
  <c r="GA228" i="3"/>
  <c r="GE228" i="3"/>
  <c r="GM228" i="3"/>
  <c r="GQ228" i="3"/>
  <c r="GU228" i="3"/>
  <c r="GY228" i="3"/>
  <c r="HC228" i="3"/>
  <c r="HG228" i="3"/>
  <c r="HK228" i="3"/>
  <c r="HO228" i="3"/>
  <c r="HS228" i="3"/>
  <c r="HW228" i="3"/>
  <c r="IA228" i="3"/>
  <c r="IE228" i="3"/>
  <c r="II228" i="3"/>
  <c r="M228" i="3"/>
  <c r="R228" i="3"/>
  <c r="X228" i="3"/>
  <c r="AC228" i="3"/>
  <c r="AH228" i="3"/>
  <c r="AN228" i="3"/>
  <c r="AS228" i="3"/>
  <c r="AX228" i="3"/>
  <c r="BD228" i="3"/>
  <c r="BI228" i="3"/>
  <c r="BN228" i="3"/>
  <c r="BT228" i="3"/>
  <c r="BY228" i="3"/>
  <c r="CD228" i="3"/>
  <c r="CJ228" i="3"/>
  <c r="CO228" i="3"/>
  <c r="CT228" i="3"/>
  <c r="CZ228" i="3"/>
  <c r="DE228" i="3"/>
  <c r="DJ228" i="3"/>
  <c r="DP228" i="3"/>
  <c r="DU228" i="3"/>
  <c r="DZ228" i="3"/>
  <c r="EF228" i="3"/>
  <c r="EK228" i="3"/>
  <c r="EP228" i="3"/>
  <c r="EV228" i="3"/>
  <c r="FA228" i="3"/>
  <c r="FF228" i="3"/>
  <c r="FL228" i="3"/>
  <c r="FQ228" i="3"/>
  <c r="FV228" i="3"/>
  <c r="GB228" i="3"/>
  <c r="GG228" i="3"/>
  <c r="GL228" i="3"/>
  <c r="GR228" i="3"/>
  <c r="GW228" i="3"/>
  <c r="HB228" i="3"/>
  <c r="HH228" i="3"/>
  <c r="HM228" i="3"/>
  <c r="HR228" i="3"/>
  <c r="HX228" i="3"/>
  <c r="IC228" i="3"/>
  <c r="IH228" i="3"/>
  <c r="P228" i="3"/>
  <c r="U228" i="3"/>
  <c r="Z228" i="3"/>
  <c r="AF228" i="3"/>
  <c r="AK228" i="3"/>
  <c r="AP228" i="3"/>
  <c r="AV228" i="3"/>
  <c r="BA228" i="3"/>
  <c r="BF228" i="3"/>
  <c r="BL228" i="3"/>
  <c r="BQ228" i="3"/>
  <c r="BV228" i="3"/>
  <c r="CB228" i="3"/>
  <c r="CG228" i="3"/>
  <c r="CL228" i="3"/>
  <c r="CR228" i="3"/>
  <c r="CW228" i="3"/>
  <c r="DB228" i="3"/>
  <c r="DH228" i="3"/>
  <c r="DM228" i="3"/>
  <c r="DR228" i="3"/>
  <c r="DX228" i="3"/>
  <c r="EC228" i="3"/>
  <c r="EH228" i="3"/>
  <c r="EN228" i="3"/>
  <c r="ES228" i="3"/>
  <c r="EX228" i="3"/>
  <c r="FD228" i="3"/>
  <c r="FI228" i="3"/>
  <c r="FN228" i="3"/>
  <c r="FT228" i="3"/>
  <c r="FY228" i="3"/>
  <c r="GD228" i="3"/>
  <c r="GJ228" i="3"/>
  <c r="GO228" i="3"/>
  <c r="GT228" i="3"/>
  <c r="GZ228" i="3"/>
  <c r="HE228" i="3"/>
  <c r="HJ228" i="3"/>
  <c r="HP228" i="3"/>
  <c r="HU228" i="3"/>
  <c r="HZ228" i="3"/>
  <c r="IF228" i="3"/>
  <c r="Q228" i="3"/>
  <c r="V228" i="3"/>
  <c r="AB228" i="3"/>
  <c r="AG228" i="3"/>
  <c r="AL228" i="3"/>
  <c r="AR228" i="3"/>
  <c r="AW228" i="3"/>
  <c r="BB228" i="3"/>
  <c r="BH228" i="3"/>
  <c r="BM228" i="3"/>
  <c r="BR228" i="3"/>
  <c r="BX228" i="3"/>
  <c r="CC228" i="3"/>
  <c r="CH228" i="3"/>
  <c r="CN228" i="3"/>
  <c r="CS228" i="3"/>
  <c r="CX228" i="3"/>
  <c r="DD228" i="3"/>
  <c r="DI228" i="3"/>
  <c r="DN228" i="3"/>
  <c r="DT228" i="3"/>
  <c r="DY228" i="3"/>
  <c r="ED228" i="3"/>
  <c r="EJ228" i="3"/>
  <c r="EO228" i="3"/>
  <c r="ET228" i="3"/>
  <c r="EZ228" i="3"/>
  <c r="FE228" i="3"/>
  <c r="FJ228" i="3"/>
  <c r="FP228" i="3"/>
  <c r="FU228" i="3"/>
  <c r="FZ228" i="3"/>
  <c r="GF228" i="3"/>
  <c r="GK228" i="3"/>
  <c r="GP228" i="3"/>
  <c r="GV228" i="3"/>
  <c r="HA228" i="3"/>
  <c r="HF228" i="3"/>
  <c r="HL228" i="3"/>
  <c r="HQ228" i="3"/>
  <c r="HV228" i="3"/>
  <c r="IB228" i="3"/>
  <c r="IG228" i="3"/>
  <c r="AD228" i="3"/>
  <c r="AZ228" i="3"/>
  <c r="BU228" i="3"/>
  <c r="CP228" i="3"/>
  <c r="DL228" i="3"/>
  <c r="EG228" i="3"/>
  <c r="FB228" i="3"/>
  <c r="FX228" i="3"/>
  <c r="GS228" i="3"/>
  <c r="HN228" i="3"/>
  <c r="N228" i="3"/>
  <c r="BZ228" i="3"/>
  <c r="EL228" i="3"/>
  <c r="GX228" i="3"/>
  <c r="T228" i="3"/>
  <c r="AO228" i="3"/>
  <c r="BJ228" i="3"/>
  <c r="CF228" i="3"/>
  <c r="DA228" i="3"/>
  <c r="DV228" i="3"/>
  <c r="ER228" i="3"/>
  <c r="FM228" i="3"/>
  <c r="GH228" i="3"/>
  <c r="HD228" i="3"/>
  <c r="HY228" i="3"/>
  <c r="Y228" i="3"/>
  <c r="AT228" i="3"/>
  <c r="BP228" i="3"/>
  <c r="CK228" i="3"/>
  <c r="DF228" i="3"/>
  <c r="EB228" i="3"/>
  <c r="EW228" i="3"/>
  <c r="FR228" i="3"/>
  <c r="GN228" i="3"/>
  <c r="HI228" i="3"/>
  <c r="ID228" i="3"/>
  <c r="AJ228" i="3"/>
  <c r="BE228" i="3"/>
  <c r="CV228" i="3"/>
  <c r="DQ228" i="3"/>
  <c r="FH228" i="3"/>
  <c r="GC228" i="3"/>
  <c r="HT228" i="3"/>
  <c r="M83" i="2"/>
  <c r="O82" i="3"/>
  <c r="S82" i="3"/>
  <c r="W82" i="3"/>
  <c r="AA82" i="3"/>
  <c r="AE82" i="3"/>
  <c r="AI82" i="3"/>
  <c r="AM82" i="3"/>
  <c r="AQ82" i="3"/>
  <c r="AU82" i="3"/>
  <c r="AY82" i="3"/>
  <c r="BC82" i="3"/>
  <c r="BG82" i="3"/>
  <c r="BK82" i="3"/>
  <c r="BO82" i="3"/>
  <c r="BS82" i="3"/>
  <c r="BW82" i="3"/>
  <c r="CA82" i="3"/>
  <c r="CE82" i="3"/>
  <c r="CI82" i="3"/>
  <c r="CM82" i="3"/>
  <c r="CQ82" i="3"/>
  <c r="CU82" i="3"/>
  <c r="CY82" i="3"/>
  <c r="DC82" i="3"/>
  <c r="DG82" i="3"/>
  <c r="DK82" i="3"/>
  <c r="DO82" i="3"/>
  <c r="DS82" i="3"/>
  <c r="DW82" i="3"/>
  <c r="EA82" i="3"/>
  <c r="EE82" i="3"/>
  <c r="EI82" i="3"/>
  <c r="EM82" i="3"/>
  <c r="EQ82" i="3"/>
  <c r="EU82" i="3"/>
  <c r="EY82" i="3"/>
  <c r="FC82" i="3"/>
  <c r="FG82" i="3"/>
  <c r="FK82" i="3"/>
  <c r="FO82" i="3"/>
  <c r="FS82" i="3"/>
  <c r="FW82" i="3"/>
  <c r="GA82" i="3"/>
  <c r="GE82" i="3"/>
  <c r="GI82" i="3"/>
  <c r="GM82" i="3"/>
  <c r="GQ82" i="3"/>
  <c r="GU82" i="3"/>
  <c r="GY82" i="3"/>
  <c r="HC82" i="3"/>
  <c r="HG82" i="3"/>
  <c r="HK82" i="3"/>
  <c r="HO82" i="3"/>
  <c r="HS82" i="3"/>
  <c r="HW82" i="3"/>
  <c r="IA82" i="3"/>
  <c r="IE82" i="3"/>
  <c r="II82" i="3"/>
  <c r="P82" i="3"/>
  <c r="T82" i="3"/>
  <c r="X82" i="3"/>
  <c r="AB82" i="3"/>
  <c r="AF82" i="3"/>
  <c r="AJ82" i="3"/>
  <c r="AN82" i="3"/>
  <c r="AR82" i="3"/>
  <c r="AV82" i="3"/>
  <c r="AZ82" i="3"/>
  <c r="BD82" i="3"/>
  <c r="BH82" i="3"/>
  <c r="BL82" i="3"/>
  <c r="BP82" i="3"/>
  <c r="BT82" i="3"/>
  <c r="BX82" i="3"/>
  <c r="CB82" i="3"/>
  <c r="CF82" i="3"/>
  <c r="CJ82" i="3"/>
  <c r="CN82" i="3"/>
  <c r="CR82" i="3"/>
  <c r="CV82" i="3"/>
  <c r="CZ82" i="3"/>
  <c r="DD82" i="3"/>
  <c r="DH82" i="3"/>
  <c r="DL82" i="3"/>
  <c r="DP82" i="3"/>
  <c r="DT82" i="3"/>
  <c r="DX82" i="3"/>
  <c r="EB82" i="3"/>
  <c r="EF82" i="3"/>
  <c r="EJ82" i="3"/>
  <c r="EN82" i="3"/>
  <c r="ER82" i="3"/>
  <c r="EV82" i="3"/>
  <c r="EZ82" i="3"/>
  <c r="FD82" i="3"/>
  <c r="FH82" i="3"/>
  <c r="FL82" i="3"/>
  <c r="FP82" i="3"/>
  <c r="FT82" i="3"/>
  <c r="FX82" i="3"/>
  <c r="GB82" i="3"/>
  <c r="GF82" i="3"/>
  <c r="GJ82" i="3"/>
  <c r="GN82" i="3"/>
  <c r="GR82" i="3"/>
  <c r="GV82" i="3"/>
  <c r="GZ82" i="3"/>
  <c r="HD82" i="3"/>
  <c r="HH82" i="3"/>
  <c r="HL82" i="3"/>
  <c r="HP82" i="3"/>
  <c r="HT82" i="3"/>
  <c r="HX82" i="3"/>
  <c r="IB82" i="3"/>
  <c r="IF82" i="3"/>
  <c r="R82" i="3"/>
  <c r="Z82" i="3"/>
  <c r="AH82" i="3"/>
  <c r="AP82" i="3"/>
  <c r="AX82" i="3"/>
  <c r="BF82" i="3"/>
  <c r="BN82" i="3"/>
  <c r="BV82" i="3"/>
  <c r="CD82" i="3"/>
  <c r="CL82" i="3"/>
  <c r="CT82" i="3"/>
  <c r="DB82" i="3"/>
  <c r="DJ82" i="3"/>
  <c r="DR82" i="3"/>
  <c r="DZ82" i="3"/>
  <c r="EH82" i="3"/>
  <c r="EP82" i="3"/>
  <c r="EX82" i="3"/>
  <c r="FF82" i="3"/>
  <c r="FN82" i="3"/>
  <c r="FV82" i="3"/>
  <c r="GD82" i="3"/>
  <c r="GL82" i="3"/>
  <c r="GT82" i="3"/>
  <c r="HB82" i="3"/>
  <c r="HJ82" i="3"/>
  <c r="HR82" i="3"/>
  <c r="HZ82" i="3"/>
  <c r="IH82" i="3"/>
  <c r="Q82" i="3"/>
  <c r="AC82" i="3"/>
  <c r="AL82" i="3"/>
  <c r="AW82" i="3"/>
  <c r="BI82" i="3"/>
  <c r="BR82" i="3"/>
  <c r="CC82" i="3"/>
  <c r="CO82" i="3"/>
  <c r="DI82" i="3"/>
  <c r="DU82" i="3"/>
  <c r="ED82" i="3"/>
  <c r="EO82" i="3"/>
  <c r="FA82" i="3"/>
  <c r="FJ82" i="3"/>
  <c r="FU82" i="3"/>
  <c r="GG82" i="3"/>
  <c r="GP82" i="3"/>
  <c r="HA82" i="3"/>
  <c r="HM82" i="3"/>
  <c r="HV82" i="3"/>
  <c r="IG82" i="3"/>
  <c r="U82" i="3"/>
  <c r="AD82" i="3"/>
  <c r="AO82" i="3"/>
  <c r="BA82" i="3"/>
  <c r="BJ82" i="3"/>
  <c r="BU82" i="3"/>
  <c r="CG82" i="3"/>
  <c r="CP82" i="3"/>
  <c r="DA82" i="3"/>
  <c r="DM82" i="3"/>
  <c r="DV82" i="3"/>
  <c r="EG82" i="3"/>
  <c r="ES82" i="3"/>
  <c r="FB82" i="3"/>
  <c r="FM82" i="3"/>
  <c r="FY82" i="3"/>
  <c r="GH82" i="3"/>
  <c r="GS82" i="3"/>
  <c r="HE82" i="3"/>
  <c r="HN82" i="3"/>
  <c r="HY82" i="3"/>
  <c r="M82" i="3"/>
  <c r="V82" i="3"/>
  <c r="AG82" i="3"/>
  <c r="AS82" i="3"/>
  <c r="BB82" i="3"/>
  <c r="BM82" i="3"/>
  <c r="BY82" i="3"/>
  <c r="CH82" i="3"/>
  <c r="CS82" i="3"/>
  <c r="DE82" i="3"/>
  <c r="DN82" i="3"/>
  <c r="DY82" i="3"/>
  <c r="EK82" i="3"/>
  <c r="ET82" i="3"/>
  <c r="FE82" i="3"/>
  <c r="FQ82" i="3"/>
  <c r="FZ82" i="3"/>
  <c r="GK82" i="3"/>
  <c r="GW82" i="3"/>
  <c r="HF82" i="3"/>
  <c r="HQ82" i="3"/>
  <c r="IC82" i="3"/>
  <c r="AK82" i="3"/>
  <c r="BZ82" i="3"/>
  <c r="DQ82" i="3"/>
  <c r="FI82" i="3"/>
  <c r="GX82" i="3"/>
  <c r="AT82" i="3"/>
  <c r="CK82" i="3"/>
  <c r="EC82" i="3"/>
  <c r="FR82" i="3"/>
  <c r="HI82" i="3"/>
  <c r="N82" i="3"/>
  <c r="BE82" i="3"/>
  <c r="CW82" i="3"/>
  <c r="EL82" i="3"/>
  <c r="GC82" i="3"/>
  <c r="HU82" i="3"/>
  <c r="Y82" i="3"/>
  <c r="GO82" i="3"/>
  <c r="DF82" i="3"/>
  <c r="BQ82" i="3"/>
  <c r="ID82" i="3"/>
  <c r="EW82" i="3"/>
  <c r="P30" i="3"/>
  <c r="T30" i="3"/>
  <c r="X30" i="3"/>
  <c r="AB30" i="3"/>
  <c r="AF30" i="3"/>
  <c r="AJ30" i="3"/>
  <c r="AN30" i="3"/>
  <c r="AR30" i="3"/>
  <c r="AV30" i="3"/>
  <c r="AZ30" i="3"/>
  <c r="BD30" i="3"/>
  <c r="BH30" i="3"/>
  <c r="BL30" i="3"/>
  <c r="BP30" i="3"/>
  <c r="BT30" i="3"/>
  <c r="BX30" i="3"/>
  <c r="CB30" i="3"/>
  <c r="CF30" i="3"/>
  <c r="CJ30" i="3"/>
  <c r="CN30" i="3"/>
  <c r="CR30" i="3"/>
  <c r="CV30" i="3"/>
  <c r="CZ30" i="3"/>
  <c r="DD30" i="3"/>
  <c r="DH30" i="3"/>
  <c r="DL30" i="3"/>
  <c r="DP30" i="3"/>
  <c r="DT30" i="3"/>
  <c r="DX30" i="3"/>
  <c r="EB30" i="3"/>
  <c r="EF30" i="3"/>
  <c r="EJ30" i="3"/>
  <c r="EN30" i="3"/>
  <c r="ER30" i="3"/>
  <c r="EV30" i="3"/>
  <c r="EZ30" i="3"/>
  <c r="FD30" i="3"/>
  <c r="FH30" i="3"/>
  <c r="FL30" i="3"/>
  <c r="FP30" i="3"/>
  <c r="FT30" i="3"/>
  <c r="FX30" i="3"/>
  <c r="GB30" i="3"/>
  <c r="GF30" i="3"/>
  <c r="GJ30" i="3"/>
  <c r="GN30" i="3"/>
  <c r="GR30" i="3"/>
  <c r="GV30" i="3"/>
  <c r="GZ30" i="3"/>
  <c r="HD30" i="3"/>
  <c r="HH30" i="3"/>
  <c r="HL30" i="3"/>
  <c r="HP30" i="3"/>
  <c r="HT30" i="3"/>
  <c r="HX30" i="3"/>
  <c r="IB30" i="3"/>
  <c r="IF30" i="3"/>
  <c r="M30" i="3"/>
  <c r="Q30" i="3"/>
  <c r="U30" i="3"/>
  <c r="Y30" i="3"/>
  <c r="AC30" i="3"/>
  <c r="AG30" i="3"/>
  <c r="AK30" i="3"/>
  <c r="AO30" i="3"/>
  <c r="AS30" i="3"/>
  <c r="AW30" i="3"/>
  <c r="BA30" i="3"/>
  <c r="BE30" i="3"/>
  <c r="BI30" i="3"/>
  <c r="BM30" i="3"/>
  <c r="BQ30" i="3"/>
  <c r="BU30" i="3"/>
  <c r="BY30" i="3"/>
  <c r="CC30" i="3"/>
  <c r="CG30" i="3"/>
  <c r="CK30" i="3"/>
  <c r="CO30" i="3"/>
  <c r="CS30" i="3"/>
  <c r="CW30" i="3"/>
  <c r="DA30" i="3"/>
  <c r="DE30" i="3"/>
  <c r="DI30" i="3"/>
  <c r="DM30" i="3"/>
  <c r="DQ30" i="3"/>
  <c r="DU30" i="3"/>
  <c r="DY30" i="3"/>
  <c r="EC30" i="3"/>
  <c r="EG30" i="3"/>
  <c r="EK30" i="3"/>
  <c r="EO30" i="3"/>
  <c r="ES30" i="3"/>
  <c r="EW30" i="3"/>
  <c r="FA30" i="3"/>
  <c r="FE30" i="3"/>
  <c r="FI30" i="3"/>
  <c r="FM30" i="3"/>
  <c r="FQ30" i="3"/>
  <c r="FU30" i="3"/>
  <c r="FY30" i="3"/>
  <c r="GC30" i="3"/>
  <c r="GG30" i="3"/>
  <c r="GK30" i="3"/>
  <c r="GO30" i="3"/>
  <c r="GS30" i="3"/>
  <c r="GW30" i="3"/>
  <c r="HA30" i="3"/>
  <c r="HE30" i="3"/>
  <c r="HI30" i="3"/>
  <c r="HM30" i="3"/>
  <c r="HU30" i="3"/>
  <c r="HY30" i="3"/>
  <c r="IC30" i="3"/>
  <c r="IG30" i="3"/>
  <c r="R30" i="3"/>
  <c r="Z30" i="3"/>
  <c r="AH30" i="3"/>
  <c r="AP30" i="3"/>
  <c r="AX30" i="3"/>
  <c r="BF30" i="3"/>
  <c r="BN30" i="3"/>
  <c r="BV30" i="3"/>
  <c r="CD30" i="3"/>
  <c r="CL30" i="3"/>
  <c r="CT30" i="3"/>
  <c r="DB30" i="3"/>
  <c r="DJ30" i="3"/>
  <c r="DR30" i="3"/>
  <c r="DZ30" i="3"/>
  <c r="EH30" i="3"/>
  <c r="EP30" i="3"/>
  <c r="EX30" i="3"/>
  <c r="FF30" i="3"/>
  <c r="FN30" i="3"/>
  <c r="FV30" i="3"/>
  <c r="GD30" i="3"/>
  <c r="GL30" i="3"/>
  <c r="GT30" i="3"/>
  <c r="HB30" i="3"/>
  <c r="HJ30" i="3"/>
  <c r="HR30" i="3"/>
  <c r="HZ30" i="3"/>
  <c r="IH30" i="3"/>
  <c r="S30" i="3"/>
  <c r="AA30" i="3"/>
  <c r="AI30" i="3"/>
  <c r="AQ30" i="3"/>
  <c r="AY30" i="3"/>
  <c r="BG30" i="3"/>
  <c r="BO30" i="3"/>
  <c r="BW30" i="3"/>
  <c r="CE30" i="3"/>
  <c r="CM30" i="3"/>
  <c r="CU30" i="3"/>
  <c r="DC30" i="3"/>
  <c r="DK30" i="3"/>
  <c r="DS30" i="3"/>
  <c r="EA30" i="3"/>
  <c r="EI30" i="3"/>
  <c r="EQ30" i="3"/>
  <c r="EY30" i="3"/>
  <c r="FG30" i="3"/>
  <c r="FO30" i="3"/>
  <c r="FW30" i="3"/>
  <c r="GE30" i="3"/>
  <c r="GM30" i="3"/>
  <c r="GU30" i="3"/>
  <c r="HC30" i="3"/>
  <c r="HK30" i="3"/>
  <c r="HS30" i="3"/>
  <c r="IA30" i="3"/>
  <c r="II30" i="3"/>
  <c r="O30" i="3"/>
  <c r="AE30" i="3"/>
  <c r="AU30" i="3"/>
  <c r="BK30" i="3"/>
  <c r="CA30" i="3"/>
  <c r="CQ30" i="3"/>
  <c r="DG30" i="3"/>
  <c r="DW30" i="3"/>
  <c r="EM30" i="3"/>
  <c r="FC30" i="3"/>
  <c r="FS30" i="3"/>
  <c r="GI30" i="3"/>
  <c r="GY30" i="3"/>
  <c r="HO30" i="3"/>
  <c r="IE30" i="3"/>
  <c r="V30" i="3"/>
  <c r="AL30" i="3"/>
  <c r="BB30" i="3"/>
  <c r="BR30" i="3"/>
  <c r="CH30" i="3"/>
  <c r="CX30" i="3"/>
  <c r="DN30" i="3"/>
  <c r="ED30" i="3"/>
  <c r="ET30" i="3"/>
  <c r="FJ30" i="3"/>
  <c r="FZ30" i="3"/>
  <c r="GP30" i="3"/>
  <c r="HF30" i="3"/>
  <c r="HV30" i="3"/>
  <c r="AM30" i="3"/>
  <c r="BS30" i="3"/>
  <c r="CY30" i="3"/>
  <c r="EE30" i="3"/>
  <c r="FK30" i="3"/>
  <c r="GQ30" i="3"/>
  <c r="HW30" i="3"/>
  <c r="N30" i="3"/>
  <c r="AT30" i="3"/>
  <c r="BZ30" i="3"/>
  <c r="DF30" i="3"/>
  <c r="EL30" i="3"/>
  <c r="FR30" i="3"/>
  <c r="GX30" i="3"/>
  <c r="ID30" i="3"/>
  <c r="W30" i="3"/>
  <c r="CI30" i="3"/>
  <c r="DO30" i="3"/>
  <c r="EU30" i="3"/>
  <c r="GA30" i="3"/>
  <c r="HG30" i="3"/>
  <c r="DV30" i="3"/>
  <c r="AD30" i="3"/>
  <c r="FB30" i="3"/>
  <c r="BJ30" i="3"/>
  <c r="GH30" i="3"/>
  <c r="HN30" i="3"/>
  <c r="CP30" i="3"/>
  <c r="A8" i="5"/>
  <c r="O26" i="3"/>
  <c r="S26" i="3"/>
  <c r="W26" i="3"/>
  <c r="AA26" i="3"/>
  <c r="AE26" i="3"/>
  <c r="AI26" i="3"/>
  <c r="AM26" i="3"/>
  <c r="AQ26" i="3"/>
  <c r="AU26" i="3"/>
  <c r="AY26" i="3"/>
  <c r="BC26" i="3"/>
  <c r="BG26" i="3"/>
  <c r="BK26" i="3"/>
  <c r="BO26" i="3"/>
  <c r="BS26" i="3"/>
  <c r="BW26" i="3"/>
  <c r="CA26" i="3"/>
  <c r="CE26" i="3"/>
  <c r="CI26" i="3"/>
  <c r="CM26" i="3"/>
  <c r="CQ26" i="3"/>
  <c r="CU26" i="3"/>
  <c r="CY26" i="3"/>
  <c r="DC26" i="3"/>
  <c r="DG26" i="3"/>
  <c r="DK26" i="3"/>
  <c r="DO26" i="3"/>
  <c r="DS26" i="3"/>
  <c r="DW26" i="3"/>
  <c r="EA26" i="3"/>
  <c r="EE26" i="3"/>
  <c r="EI26" i="3"/>
  <c r="EM26" i="3"/>
  <c r="EQ26" i="3"/>
  <c r="EU26" i="3"/>
  <c r="EY26" i="3"/>
  <c r="FC26" i="3"/>
  <c r="FG26" i="3"/>
  <c r="FK26" i="3"/>
  <c r="FO26" i="3"/>
  <c r="FS26" i="3"/>
  <c r="FW26" i="3"/>
  <c r="GA26" i="3"/>
  <c r="GE26" i="3"/>
  <c r="GI26" i="3"/>
  <c r="GM26" i="3"/>
  <c r="GQ26" i="3"/>
  <c r="GU26" i="3"/>
  <c r="GY26" i="3"/>
  <c r="HC26" i="3"/>
  <c r="HG26" i="3"/>
  <c r="HK26" i="3"/>
  <c r="HO26" i="3"/>
  <c r="HS26" i="3"/>
  <c r="HW26" i="3"/>
  <c r="IA26" i="3"/>
  <c r="IE26" i="3"/>
  <c r="II26" i="3"/>
  <c r="P26" i="3"/>
  <c r="T26" i="3"/>
  <c r="X26" i="3"/>
  <c r="AB26" i="3"/>
  <c r="AF26" i="3"/>
  <c r="AJ26" i="3"/>
  <c r="AN26" i="3"/>
  <c r="AR26" i="3"/>
  <c r="AV26" i="3"/>
  <c r="AZ26" i="3"/>
  <c r="BD26" i="3"/>
  <c r="BH26" i="3"/>
  <c r="BL26" i="3"/>
  <c r="BP26" i="3"/>
  <c r="BT26" i="3"/>
  <c r="BX26" i="3"/>
  <c r="CB26" i="3"/>
  <c r="CF26" i="3"/>
  <c r="CJ26" i="3"/>
  <c r="CN26" i="3"/>
  <c r="CR26" i="3"/>
  <c r="CV26" i="3"/>
  <c r="CZ26" i="3"/>
  <c r="DD26" i="3"/>
  <c r="DH26" i="3"/>
  <c r="DL26" i="3"/>
  <c r="DP26" i="3"/>
  <c r="DT26" i="3"/>
  <c r="DX26" i="3"/>
  <c r="EB26" i="3"/>
  <c r="EF26" i="3"/>
  <c r="EJ26" i="3"/>
  <c r="EN26" i="3"/>
  <c r="ER26" i="3"/>
  <c r="EV26" i="3"/>
  <c r="EZ26" i="3"/>
  <c r="FD26" i="3"/>
  <c r="FH26" i="3"/>
  <c r="FL26" i="3"/>
  <c r="FP26" i="3"/>
  <c r="FT26" i="3"/>
  <c r="FX26" i="3"/>
  <c r="GB26" i="3"/>
  <c r="GF26" i="3"/>
  <c r="GJ26" i="3"/>
  <c r="GN26" i="3"/>
  <c r="GR26" i="3"/>
  <c r="GV26" i="3"/>
  <c r="GZ26" i="3"/>
  <c r="HD26" i="3"/>
  <c r="HH26" i="3"/>
  <c r="HL26" i="3"/>
  <c r="HP26" i="3"/>
  <c r="HT26" i="3"/>
  <c r="HX26" i="3"/>
  <c r="IB26" i="3"/>
  <c r="IF26" i="3"/>
  <c r="Q26" i="3"/>
  <c r="Y26" i="3"/>
  <c r="AG26" i="3"/>
  <c r="AO26" i="3"/>
  <c r="AW26" i="3"/>
  <c r="BE26" i="3"/>
  <c r="BM26" i="3"/>
  <c r="BU26" i="3"/>
  <c r="CC26" i="3"/>
  <c r="CK26" i="3"/>
  <c r="CS26" i="3"/>
  <c r="DA26" i="3"/>
  <c r="DI26" i="3"/>
  <c r="DQ26" i="3"/>
  <c r="DY26" i="3"/>
  <c r="EG26" i="3"/>
  <c r="EO26" i="3"/>
  <c r="EW26" i="3"/>
  <c r="FE26" i="3"/>
  <c r="FM26" i="3"/>
  <c r="FU26" i="3"/>
  <c r="GC26" i="3"/>
  <c r="GK26" i="3"/>
  <c r="GS26" i="3"/>
  <c r="HA26" i="3"/>
  <c r="HI26" i="3"/>
  <c r="HQ26" i="3"/>
  <c r="HY26" i="3"/>
  <c r="IG26" i="3"/>
  <c r="R26" i="3"/>
  <c r="Z26" i="3"/>
  <c r="AH26" i="3"/>
  <c r="AP26" i="3"/>
  <c r="AX26" i="3"/>
  <c r="BF26" i="3"/>
  <c r="BN26" i="3"/>
  <c r="BV26" i="3"/>
  <c r="CD26" i="3"/>
  <c r="CL26" i="3"/>
  <c r="CT26" i="3"/>
  <c r="DB26" i="3"/>
  <c r="DJ26" i="3"/>
  <c r="DR26" i="3"/>
  <c r="DZ26" i="3"/>
  <c r="EH26" i="3"/>
  <c r="EP26" i="3"/>
  <c r="EX26" i="3"/>
  <c r="FF26" i="3"/>
  <c r="FN26" i="3"/>
  <c r="FV26" i="3"/>
  <c r="GD26" i="3"/>
  <c r="GL26" i="3"/>
  <c r="GT26" i="3"/>
  <c r="HB26" i="3"/>
  <c r="HJ26" i="3"/>
  <c r="HR26" i="3"/>
  <c r="HZ26" i="3"/>
  <c r="IH26" i="3"/>
  <c r="M26" i="3"/>
  <c r="AC26" i="3"/>
  <c r="AS26" i="3"/>
  <c r="BI26" i="3"/>
  <c r="BY26" i="3"/>
  <c r="CO26" i="3"/>
  <c r="DE26" i="3"/>
  <c r="DU26" i="3"/>
  <c r="EK26" i="3"/>
  <c r="FA26" i="3"/>
  <c r="FQ26" i="3"/>
  <c r="GG26" i="3"/>
  <c r="GW26" i="3"/>
  <c r="HM26" i="3"/>
  <c r="IC26" i="3"/>
  <c r="N26" i="3"/>
  <c r="AD26" i="3"/>
  <c r="AT26" i="3"/>
  <c r="BJ26" i="3"/>
  <c r="BZ26" i="3"/>
  <c r="CP26" i="3"/>
  <c r="DF26" i="3"/>
  <c r="DV26" i="3"/>
  <c r="EL26" i="3"/>
  <c r="FB26" i="3"/>
  <c r="FR26" i="3"/>
  <c r="GH26" i="3"/>
  <c r="GX26" i="3"/>
  <c r="HN26" i="3"/>
  <c r="ID26" i="3"/>
  <c r="AL26" i="3"/>
  <c r="BR26" i="3"/>
  <c r="CX26" i="3"/>
  <c r="ED26" i="3"/>
  <c r="FJ26" i="3"/>
  <c r="GP26" i="3"/>
  <c r="HV26" i="3"/>
  <c r="U26" i="3"/>
  <c r="BA26" i="3"/>
  <c r="CG26" i="3"/>
  <c r="DM26" i="3"/>
  <c r="ES26" i="3"/>
  <c r="FY26" i="3"/>
  <c r="HE26" i="3"/>
  <c r="BQ26" i="3"/>
  <c r="EC26" i="3"/>
  <c r="GO26" i="3"/>
  <c r="V26" i="3"/>
  <c r="CH26" i="3"/>
  <c r="ET26" i="3"/>
  <c r="HF26" i="3"/>
  <c r="AK26" i="3"/>
  <c r="FI26" i="3"/>
  <c r="BB26" i="3"/>
  <c r="FZ26" i="3"/>
  <c r="CW26" i="3"/>
  <c r="HU26" i="3"/>
  <c r="DN26" i="3"/>
  <c r="M64" i="2"/>
  <c r="P63" i="3"/>
  <c r="T63" i="3"/>
  <c r="X63" i="3"/>
  <c r="AB63" i="3"/>
  <c r="AF63" i="3"/>
  <c r="AJ63" i="3"/>
  <c r="AN63" i="3"/>
  <c r="AR63" i="3"/>
  <c r="AV63" i="3"/>
  <c r="AZ63" i="3"/>
  <c r="BD63" i="3"/>
  <c r="BH63" i="3"/>
  <c r="BL63" i="3"/>
  <c r="BP63" i="3"/>
  <c r="BT63" i="3"/>
  <c r="BX63" i="3"/>
  <c r="CB63" i="3"/>
  <c r="CF63" i="3"/>
  <c r="CJ63" i="3"/>
  <c r="CN63" i="3"/>
  <c r="CR63" i="3"/>
  <c r="CV63" i="3"/>
  <c r="CZ63" i="3"/>
  <c r="DD63" i="3"/>
  <c r="DH63" i="3"/>
  <c r="DL63" i="3"/>
  <c r="DP63" i="3"/>
  <c r="DT63" i="3"/>
  <c r="DX63" i="3"/>
  <c r="EB63" i="3"/>
  <c r="EF63" i="3"/>
  <c r="EJ63" i="3"/>
  <c r="EN63" i="3"/>
  <c r="ER63" i="3"/>
  <c r="EV63" i="3"/>
  <c r="EZ63" i="3"/>
  <c r="FD63" i="3"/>
  <c r="FH63" i="3"/>
  <c r="FL63" i="3"/>
  <c r="FP63" i="3"/>
  <c r="FT63" i="3"/>
  <c r="FX63" i="3"/>
  <c r="GB63" i="3"/>
  <c r="GF63" i="3"/>
  <c r="GJ63" i="3"/>
  <c r="GN63" i="3"/>
  <c r="GR63" i="3"/>
  <c r="GV63" i="3"/>
  <c r="GZ63" i="3"/>
  <c r="HD63" i="3"/>
  <c r="HH63" i="3"/>
  <c r="HL63" i="3"/>
  <c r="HP63" i="3"/>
  <c r="HT63" i="3"/>
  <c r="HX63" i="3"/>
  <c r="IB63" i="3"/>
  <c r="IF63" i="3"/>
  <c r="M63" i="3"/>
  <c r="Q63" i="3"/>
  <c r="U63" i="3"/>
  <c r="Y63" i="3"/>
  <c r="AC63" i="3"/>
  <c r="AG63" i="3"/>
  <c r="AK63" i="3"/>
  <c r="AO63" i="3"/>
  <c r="AS63" i="3"/>
  <c r="AW63" i="3"/>
  <c r="BA63" i="3"/>
  <c r="BE63" i="3"/>
  <c r="BI63" i="3"/>
  <c r="BM63" i="3"/>
  <c r="BQ63" i="3"/>
  <c r="BU63" i="3"/>
  <c r="BY63" i="3"/>
  <c r="CC63" i="3"/>
  <c r="CG63" i="3"/>
  <c r="CK63" i="3"/>
  <c r="CO63" i="3"/>
  <c r="CS63" i="3"/>
  <c r="CW63" i="3"/>
  <c r="DA63" i="3"/>
  <c r="DE63" i="3"/>
  <c r="DI63" i="3"/>
  <c r="DM63" i="3"/>
  <c r="DQ63" i="3"/>
  <c r="DU63" i="3"/>
  <c r="DY63" i="3"/>
  <c r="EC63" i="3"/>
  <c r="EG63" i="3"/>
  <c r="EK63" i="3"/>
  <c r="EO63" i="3"/>
  <c r="ES63" i="3"/>
  <c r="EW63" i="3"/>
  <c r="FA63" i="3"/>
  <c r="FE63" i="3"/>
  <c r="FI63" i="3"/>
  <c r="FM63" i="3"/>
  <c r="FQ63" i="3"/>
  <c r="FU63" i="3"/>
  <c r="FY63" i="3"/>
  <c r="GC63" i="3"/>
  <c r="GG63" i="3"/>
  <c r="GK63" i="3"/>
  <c r="GO63" i="3"/>
  <c r="GS63" i="3"/>
  <c r="GW63" i="3"/>
  <c r="HA63" i="3"/>
  <c r="HE63" i="3"/>
  <c r="HI63" i="3"/>
  <c r="HM63" i="3"/>
  <c r="HQ63" i="3"/>
  <c r="HU63" i="3"/>
  <c r="HY63" i="3"/>
  <c r="IC63" i="3"/>
  <c r="IG63" i="3"/>
  <c r="N63" i="3"/>
  <c r="V63" i="3"/>
  <c r="AD63" i="3"/>
  <c r="AL63" i="3"/>
  <c r="AT63" i="3"/>
  <c r="BB63" i="3"/>
  <c r="BJ63" i="3"/>
  <c r="BR63" i="3"/>
  <c r="BZ63" i="3"/>
  <c r="CH63" i="3"/>
  <c r="CP63" i="3"/>
  <c r="CX63" i="3"/>
  <c r="DF63" i="3"/>
  <c r="DN63" i="3"/>
  <c r="DV63" i="3"/>
  <c r="ED63" i="3"/>
  <c r="EL63" i="3"/>
  <c r="ET63" i="3"/>
  <c r="FB63" i="3"/>
  <c r="FJ63" i="3"/>
  <c r="FR63" i="3"/>
  <c r="FZ63" i="3"/>
  <c r="GH63" i="3"/>
  <c r="GP63" i="3"/>
  <c r="GX63" i="3"/>
  <c r="HF63" i="3"/>
  <c r="HN63" i="3"/>
  <c r="HV63" i="3"/>
  <c r="ID63" i="3"/>
  <c r="O63" i="3"/>
  <c r="W63" i="3"/>
  <c r="AE63" i="3"/>
  <c r="AM63" i="3"/>
  <c r="AU63" i="3"/>
  <c r="BC63" i="3"/>
  <c r="BK63" i="3"/>
  <c r="BS63" i="3"/>
  <c r="CA63" i="3"/>
  <c r="CI63" i="3"/>
  <c r="CQ63" i="3"/>
  <c r="CY63" i="3"/>
  <c r="DG63" i="3"/>
  <c r="DO63" i="3"/>
  <c r="DW63" i="3"/>
  <c r="EE63" i="3"/>
  <c r="EM63" i="3"/>
  <c r="EU63" i="3"/>
  <c r="FC63" i="3"/>
  <c r="FK63" i="3"/>
  <c r="FS63" i="3"/>
  <c r="GA63" i="3"/>
  <c r="GI63" i="3"/>
  <c r="GQ63" i="3"/>
  <c r="GY63" i="3"/>
  <c r="HG63" i="3"/>
  <c r="HO63" i="3"/>
  <c r="HW63" i="3"/>
  <c r="IE63" i="3"/>
  <c r="R63" i="3"/>
  <c r="AH63" i="3"/>
  <c r="AX63" i="3"/>
  <c r="BN63" i="3"/>
  <c r="CD63" i="3"/>
  <c r="CT63" i="3"/>
  <c r="DJ63" i="3"/>
  <c r="DZ63" i="3"/>
  <c r="EP63" i="3"/>
  <c r="FF63" i="3"/>
  <c r="FV63" i="3"/>
  <c r="GL63" i="3"/>
  <c r="HB63" i="3"/>
  <c r="HR63" i="3"/>
  <c r="IH63" i="3"/>
  <c r="S63" i="3"/>
  <c r="AI63" i="3"/>
  <c r="AY63" i="3"/>
  <c r="BO63" i="3"/>
  <c r="CE63" i="3"/>
  <c r="CU63" i="3"/>
  <c r="DK63" i="3"/>
  <c r="EA63" i="3"/>
  <c r="EQ63" i="3"/>
  <c r="FG63" i="3"/>
  <c r="FW63" i="3"/>
  <c r="GM63" i="3"/>
  <c r="HC63" i="3"/>
  <c r="HS63" i="3"/>
  <c r="II63" i="3"/>
  <c r="Z63" i="3"/>
  <c r="AP63" i="3"/>
  <c r="BF63" i="3"/>
  <c r="BV63" i="3"/>
  <c r="CL63" i="3"/>
  <c r="DB63" i="3"/>
  <c r="DR63" i="3"/>
  <c r="EH63" i="3"/>
  <c r="EX63" i="3"/>
  <c r="FN63" i="3"/>
  <c r="GD63" i="3"/>
  <c r="GT63" i="3"/>
  <c r="HJ63" i="3"/>
  <c r="HZ63" i="3"/>
  <c r="BW63" i="3"/>
  <c r="EI63" i="3"/>
  <c r="GU63" i="3"/>
  <c r="AA63" i="3"/>
  <c r="CM63" i="3"/>
  <c r="EY63" i="3"/>
  <c r="HK63" i="3"/>
  <c r="AQ63" i="3"/>
  <c r="DC63" i="3"/>
  <c r="FO63" i="3"/>
  <c r="IA63" i="3"/>
  <c r="DS63" i="3"/>
  <c r="GE63" i="3"/>
  <c r="BG63" i="3"/>
  <c r="N92" i="3"/>
  <c r="Q92" i="3"/>
  <c r="U92" i="3"/>
  <c r="Y92" i="3"/>
  <c r="AC92" i="3"/>
  <c r="AG92" i="3"/>
  <c r="AK92" i="3"/>
  <c r="AO92" i="3"/>
  <c r="AS92" i="3"/>
  <c r="AW92" i="3"/>
  <c r="BA92" i="3"/>
  <c r="BE92" i="3"/>
  <c r="BI92" i="3"/>
  <c r="BM92" i="3"/>
  <c r="BQ92" i="3"/>
  <c r="BU92" i="3"/>
  <c r="BY92" i="3"/>
  <c r="CC92" i="3"/>
  <c r="CG92" i="3"/>
  <c r="CK92" i="3"/>
  <c r="CO92" i="3"/>
  <c r="CS92" i="3"/>
  <c r="CW92" i="3"/>
  <c r="DA92" i="3"/>
  <c r="DE92" i="3"/>
  <c r="DI92" i="3"/>
  <c r="DM92" i="3"/>
  <c r="DQ92" i="3"/>
  <c r="DU92" i="3"/>
  <c r="DY92" i="3"/>
  <c r="EC92" i="3"/>
  <c r="EG92" i="3"/>
  <c r="EK92" i="3"/>
  <c r="EO92" i="3"/>
  <c r="ES92" i="3"/>
  <c r="EW92" i="3"/>
  <c r="FA92" i="3"/>
  <c r="FE92" i="3"/>
  <c r="FI92" i="3"/>
  <c r="FM92" i="3"/>
  <c r="FQ92" i="3"/>
  <c r="FU92" i="3"/>
  <c r="FY92" i="3"/>
  <c r="GC92" i="3"/>
  <c r="GG92" i="3"/>
  <c r="GK92" i="3"/>
  <c r="GO92" i="3"/>
  <c r="GS92" i="3"/>
  <c r="GW92" i="3"/>
  <c r="HA92" i="3"/>
  <c r="HE92" i="3"/>
  <c r="HI92" i="3"/>
  <c r="HM92" i="3"/>
  <c r="HQ92" i="3"/>
  <c r="HU92" i="3"/>
  <c r="HY92" i="3"/>
  <c r="IC92" i="3"/>
  <c r="IG92" i="3"/>
  <c r="R92" i="3"/>
  <c r="W92" i="3"/>
  <c r="AB92" i="3"/>
  <c r="AH92" i="3"/>
  <c r="AM92" i="3"/>
  <c r="AR92" i="3"/>
  <c r="AX92" i="3"/>
  <c r="BC92" i="3"/>
  <c r="BH92" i="3"/>
  <c r="BN92" i="3"/>
  <c r="BS92" i="3"/>
  <c r="BX92" i="3"/>
  <c r="CD92" i="3"/>
  <c r="CI92" i="3"/>
  <c r="CN92" i="3"/>
  <c r="CT92" i="3"/>
  <c r="CY92" i="3"/>
  <c r="DD92" i="3"/>
  <c r="DJ92" i="3"/>
  <c r="DO92" i="3"/>
  <c r="DT92" i="3"/>
  <c r="DZ92" i="3"/>
  <c r="EE92" i="3"/>
  <c r="EJ92" i="3"/>
  <c r="EP92" i="3"/>
  <c r="EU92" i="3"/>
  <c r="EZ92" i="3"/>
  <c r="FF92" i="3"/>
  <c r="FK92" i="3"/>
  <c r="FP92" i="3"/>
  <c r="FV92" i="3"/>
  <c r="GA92" i="3"/>
  <c r="GF92" i="3"/>
  <c r="GL92" i="3"/>
  <c r="GQ92" i="3"/>
  <c r="GV92" i="3"/>
  <c r="HB92" i="3"/>
  <c r="HG92" i="3"/>
  <c r="HL92" i="3"/>
  <c r="HR92" i="3"/>
  <c r="HW92" i="3"/>
  <c r="IB92" i="3"/>
  <c r="IH92" i="3"/>
  <c r="O92" i="3"/>
  <c r="V92" i="3"/>
  <c r="AD92" i="3"/>
  <c r="AJ92" i="3"/>
  <c r="AQ92" i="3"/>
  <c r="AY92" i="3"/>
  <c r="BF92" i="3"/>
  <c r="BL92" i="3"/>
  <c r="BT92" i="3"/>
  <c r="CA92" i="3"/>
  <c r="CH92" i="3"/>
  <c r="CP92" i="3"/>
  <c r="CV92" i="3"/>
  <c r="DC92" i="3"/>
  <c r="DK92" i="3"/>
  <c r="DR92" i="3"/>
  <c r="DX92" i="3"/>
  <c r="EF92" i="3"/>
  <c r="EM92" i="3"/>
  <c r="ET92" i="3"/>
  <c r="FB92" i="3"/>
  <c r="FH92" i="3"/>
  <c r="FO92" i="3"/>
  <c r="FW92" i="3"/>
  <c r="GD92" i="3"/>
  <c r="GJ92" i="3"/>
  <c r="GR92" i="3"/>
  <c r="GY92" i="3"/>
  <c r="HF92" i="3"/>
  <c r="HN92" i="3"/>
  <c r="HT92" i="3"/>
  <c r="IA92" i="3"/>
  <c r="II92" i="3"/>
  <c r="P92" i="3"/>
  <c r="X92" i="3"/>
  <c r="AE92" i="3"/>
  <c r="AL92" i="3"/>
  <c r="AT92" i="3"/>
  <c r="AZ92" i="3"/>
  <c r="BG92" i="3"/>
  <c r="BO92" i="3"/>
  <c r="BV92" i="3"/>
  <c r="CB92" i="3"/>
  <c r="CJ92" i="3"/>
  <c r="CQ92" i="3"/>
  <c r="DF92" i="3"/>
  <c r="DL92" i="3"/>
  <c r="DS92" i="3"/>
  <c r="EA92" i="3"/>
  <c r="EH92" i="3"/>
  <c r="EN92" i="3"/>
  <c r="EV92" i="3"/>
  <c r="FC92" i="3"/>
  <c r="FJ92" i="3"/>
  <c r="FR92" i="3"/>
  <c r="FX92" i="3"/>
  <c r="GE92" i="3"/>
  <c r="GM92" i="3"/>
  <c r="GT92" i="3"/>
  <c r="GZ92" i="3"/>
  <c r="HH92" i="3"/>
  <c r="HO92" i="3"/>
  <c r="HV92" i="3"/>
  <c r="ID92" i="3"/>
  <c r="S92" i="3"/>
  <c r="Z92" i="3"/>
  <c r="AF92" i="3"/>
  <c r="AN92" i="3"/>
  <c r="AU92" i="3"/>
  <c r="BB92" i="3"/>
  <c r="BJ92" i="3"/>
  <c r="BP92" i="3"/>
  <c r="BW92" i="3"/>
  <c r="CE92" i="3"/>
  <c r="CL92" i="3"/>
  <c r="CR92" i="3"/>
  <c r="CZ92" i="3"/>
  <c r="DG92" i="3"/>
  <c r="DN92" i="3"/>
  <c r="DV92" i="3"/>
  <c r="EB92" i="3"/>
  <c r="EI92" i="3"/>
  <c r="EQ92" i="3"/>
  <c r="EX92" i="3"/>
  <c r="FD92" i="3"/>
  <c r="FL92" i="3"/>
  <c r="FS92" i="3"/>
  <c r="FZ92" i="3"/>
  <c r="GH92" i="3"/>
  <c r="GN92" i="3"/>
  <c r="GU92" i="3"/>
  <c r="HC92" i="3"/>
  <c r="HJ92" i="3"/>
  <c r="HP92" i="3"/>
  <c r="HX92" i="3"/>
  <c r="IE92" i="3"/>
  <c r="AI92" i="3"/>
  <c r="BK92" i="3"/>
  <c r="CM92" i="3"/>
  <c r="DP92" i="3"/>
  <c r="ER92" i="3"/>
  <c r="FT92" i="3"/>
  <c r="GX92" i="3"/>
  <c r="HZ92" i="3"/>
  <c r="T92" i="3"/>
  <c r="AV92" i="3"/>
  <c r="BZ92" i="3"/>
  <c r="DB92" i="3"/>
  <c r="ED92" i="3"/>
  <c r="FG92" i="3"/>
  <c r="GI92" i="3"/>
  <c r="HK92" i="3"/>
  <c r="AP92" i="3"/>
  <c r="CU92" i="3"/>
  <c r="EY92" i="3"/>
  <c r="HD92" i="3"/>
  <c r="M92" i="3"/>
  <c r="BR92" i="3"/>
  <c r="DW92" i="3"/>
  <c r="GB92" i="3"/>
  <c r="IF92" i="3"/>
  <c r="DH92" i="3"/>
  <c r="HS92" i="3"/>
  <c r="AA92" i="3"/>
  <c r="EL92" i="3"/>
  <c r="BD92" i="3"/>
  <c r="FN92" i="3"/>
  <c r="GP92" i="3"/>
  <c r="CF92" i="3"/>
  <c r="P121" i="3"/>
  <c r="T121" i="3"/>
  <c r="X121" i="3"/>
  <c r="AB121" i="3"/>
  <c r="AF121" i="3"/>
  <c r="AJ121" i="3"/>
  <c r="AN121" i="3"/>
  <c r="AR121" i="3"/>
  <c r="AV121" i="3"/>
  <c r="AZ121" i="3"/>
  <c r="BD121" i="3"/>
  <c r="BH121" i="3"/>
  <c r="BL121" i="3"/>
  <c r="BP121" i="3"/>
  <c r="BT121" i="3"/>
  <c r="BX121" i="3"/>
  <c r="CB121" i="3"/>
  <c r="CF121" i="3"/>
  <c r="CJ121" i="3"/>
  <c r="CR121" i="3"/>
  <c r="CV121" i="3"/>
  <c r="CZ121" i="3"/>
  <c r="DD121" i="3"/>
  <c r="DH121" i="3"/>
  <c r="DL121" i="3"/>
  <c r="DP121" i="3"/>
  <c r="DT121" i="3"/>
  <c r="DX121" i="3"/>
  <c r="EB121" i="3"/>
  <c r="EF121" i="3"/>
  <c r="EJ121" i="3"/>
  <c r="EN121" i="3"/>
  <c r="ER121" i="3"/>
  <c r="EV121" i="3"/>
  <c r="EZ121" i="3"/>
  <c r="FD121" i="3"/>
  <c r="FH121" i="3"/>
  <c r="FL121" i="3"/>
  <c r="FP121" i="3"/>
  <c r="FT121" i="3"/>
  <c r="FX121" i="3"/>
  <c r="GB121" i="3"/>
  <c r="GF121" i="3"/>
  <c r="GN121" i="3"/>
  <c r="GR121" i="3"/>
  <c r="GV121" i="3"/>
  <c r="GZ121" i="3"/>
  <c r="HD121" i="3"/>
  <c r="HH121" i="3"/>
  <c r="HL121" i="3"/>
  <c r="HP121" i="3"/>
  <c r="HT121" i="3"/>
  <c r="HX121" i="3"/>
  <c r="IB121" i="3"/>
  <c r="IF121" i="3"/>
  <c r="N121" i="3"/>
  <c r="R121" i="3"/>
  <c r="V121" i="3"/>
  <c r="Z121" i="3"/>
  <c r="AD121" i="3"/>
  <c r="AH121" i="3"/>
  <c r="AL121" i="3"/>
  <c r="AP121" i="3"/>
  <c r="AT121" i="3"/>
  <c r="AX121" i="3"/>
  <c r="BB121" i="3"/>
  <c r="BF121" i="3"/>
  <c r="BJ121" i="3"/>
  <c r="BN121" i="3"/>
  <c r="BR121" i="3"/>
  <c r="BV121" i="3"/>
  <c r="BZ121" i="3"/>
  <c r="CD121" i="3"/>
  <c r="CH121" i="3"/>
  <c r="CL121" i="3"/>
  <c r="CP121" i="3"/>
  <c r="CT121" i="3"/>
  <c r="CX121" i="3"/>
  <c r="DB121" i="3"/>
  <c r="DF121" i="3"/>
  <c r="DJ121" i="3"/>
  <c r="DN121" i="3"/>
  <c r="DR121" i="3"/>
  <c r="DV121" i="3"/>
  <c r="DZ121" i="3"/>
  <c r="ED121" i="3"/>
  <c r="EH121" i="3"/>
  <c r="EL121" i="3"/>
  <c r="EP121" i="3"/>
  <c r="ET121" i="3"/>
  <c r="EX121" i="3"/>
  <c r="FB121" i="3"/>
  <c r="FF121" i="3"/>
  <c r="FJ121" i="3"/>
  <c r="FN121" i="3"/>
  <c r="FR121" i="3"/>
  <c r="FV121" i="3"/>
  <c r="FZ121" i="3"/>
  <c r="GD121" i="3"/>
  <c r="GH121" i="3"/>
  <c r="GL121" i="3"/>
  <c r="GP121" i="3"/>
  <c r="GT121" i="3"/>
  <c r="GX121" i="3"/>
  <c r="HB121" i="3"/>
  <c r="HF121" i="3"/>
  <c r="HJ121" i="3"/>
  <c r="HN121" i="3"/>
  <c r="HR121" i="3"/>
  <c r="HV121" i="3"/>
  <c r="HZ121" i="3"/>
  <c r="ID121" i="3"/>
  <c r="IH121" i="3"/>
  <c r="M121" i="3"/>
  <c r="U121" i="3"/>
  <c r="AC121" i="3"/>
  <c r="AK121" i="3"/>
  <c r="AS121" i="3"/>
  <c r="BA121" i="3"/>
  <c r="BI121" i="3"/>
  <c r="BQ121" i="3"/>
  <c r="BY121" i="3"/>
  <c r="CG121" i="3"/>
  <c r="CO121" i="3"/>
  <c r="CW121" i="3"/>
  <c r="DE121" i="3"/>
  <c r="DM121" i="3"/>
  <c r="DU121" i="3"/>
  <c r="EC121" i="3"/>
  <c r="EK121" i="3"/>
  <c r="ES121" i="3"/>
  <c r="FA121" i="3"/>
  <c r="FI121" i="3"/>
  <c r="FQ121" i="3"/>
  <c r="FY121" i="3"/>
  <c r="GG121" i="3"/>
  <c r="GO121" i="3"/>
  <c r="GW121" i="3"/>
  <c r="HE121" i="3"/>
  <c r="HM121" i="3"/>
  <c r="HU121" i="3"/>
  <c r="IC121" i="3"/>
  <c r="Q121" i="3"/>
  <c r="Y121" i="3"/>
  <c r="AG121" i="3"/>
  <c r="AO121" i="3"/>
  <c r="AW121" i="3"/>
  <c r="BE121" i="3"/>
  <c r="BM121" i="3"/>
  <c r="BU121" i="3"/>
  <c r="CC121" i="3"/>
  <c r="CK121" i="3"/>
  <c r="CS121" i="3"/>
  <c r="DA121" i="3"/>
  <c r="DI121" i="3"/>
  <c r="DQ121" i="3"/>
  <c r="DY121" i="3"/>
  <c r="EG121" i="3"/>
  <c r="EO121" i="3"/>
  <c r="EW121" i="3"/>
  <c r="FE121" i="3"/>
  <c r="FM121" i="3"/>
  <c r="FU121" i="3"/>
  <c r="GC121" i="3"/>
  <c r="GK121" i="3"/>
  <c r="GS121" i="3"/>
  <c r="HA121" i="3"/>
  <c r="HI121" i="3"/>
  <c r="HQ121" i="3"/>
  <c r="HY121" i="3"/>
  <c r="IG121" i="3"/>
  <c r="W121" i="3"/>
  <c r="AM121" i="3"/>
  <c r="BC121" i="3"/>
  <c r="BS121" i="3"/>
  <c r="CI121" i="3"/>
  <c r="CY121" i="3"/>
  <c r="DO121" i="3"/>
  <c r="EE121" i="3"/>
  <c r="EU121" i="3"/>
  <c r="FK121" i="3"/>
  <c r="GA121" i="3"/>
  <c r="GQ121" i="3"/>
  <c r="HG121" i="3"/>
  <c r="HW121" i="3"/>
  <c r="AA121" i="3"/>
  <c r="AQ121" i="3"/>
  <c r="BG121" i="3"/>
  <c r="BW121" i="3"/>
  <c r="CM121" i="3"/>
  <c r="DC121" i="3"/>
  <c r="DS121" i="3"/>
  <c r="EI121" i="3"/>
  <c r="EY121" i="3"/>
  <c r="FO121" i="3"/>
  <c r="GE121" i="3"/>
  <c r="GU121" i="3"/>
  <c r="HK121" i="3"/>
  <c r="IA121" i="3"/>
  <c r="O121" i="3"/>
  <c r="AE121" i="3"/>
  <c r="AU121" i="3"/>
  <c r="BK121" i="3"/>
  <c r="CA121" i="3"/>
  <c r="CQ121" i="3"/>
  <c r="DG121" i="3"/>
  <c r="DW121" i="3"/>
  <c r="EM121" i="3"/>
  <c r="FC121" i="3"/>
  <c r="FS121" i="3"/>
  <c r="GI121" i="3"/>
  <c r="GY121" i="3"/>
  <c r="HO121" i="3"/>
  <c r="IE121" i="3"/>
  <c r="S121" i="3"/>
  <c r="CE121" i="3"/>
  <c r="EQ121" i="3"/>
  <c r="HC121" i="3"/>
  <c r="BO121" i="3"/>
  <c r="EA121" i="3"/>
  <c r="GM121" i="3"/>
  <c r="AI121" i="3"/>
  <c r="FG121" i="3"/>
  <c r="AY121" i="3"/>
  <c r="FW121" i="3"/>
  <c r="CU121" i="3"/>
  <c r="HS121" i="3"/>
  <c r="DK121" i="3"/>
  <c r="II121" i="3"/>
  <c r="P151" i="3"/>
  <c r="T151" i="3"/>
  <c r="X151" i="3"/>
  <c r="AB151" i="3"/>
  <c r="AF151" i="3"/>
  <c r="AJ151" i="3"/>
  <c r="AN151" i="3"/>
  <c r="AR151" i="3"/>
  <c r="AV151" i="3"/>
  <c r="AZ151" i="3"/>
  <c r="BD151" i="3"/>
  <c r="BH151" i="3"/>
  <c r="BL151" i="3"/>
  <c r="BP151" i="3"/>
  <c r="BT151" i="3"/>
  <c r="BX151" i="3"/>
  <c r="CB151" i="3"/>
  <c r="CF151" i="3"/>
  <c r="CJ151" i="3"/>
  <c r="CN151" i="3"/>
  <c r="CR151" i="3"/>
  <c r="CV151" i="3"/>
  <c r="CZ151" i="3"/>
  <c r="DD151" i="3"/>
  <c r="DH151" i="3"/>
  <c r="DL151" i="3"/>
  <c r="DP151" i="3"/>
  <c r="DT151" i="3"/>
  <c r="DX151" i="3"/>
  <c r="EB151" i="3"/>
  <c r="EF151" i="3"/>
  <c r="EJ151" i="3"/>
  <c r="EN151" i="3"/>
  <c r="ER151" i="3"/>
  <c r="EV151" i="3"/>
  <c r="EZ151" i="3"/>
  <c r="FD151" i="3"/>
  <c r="FH151" i="3"/>
  <c r="FL151" i="3"/>
  <c r="FP151" i="3"/>
  <c r="FT151" i="3"/>
  <c r="FX151" i="3"/>
  <c r="GB151" i="3"/>
  <c r="GF151" i="3"/>
  <c r="GJ151" i="3"/>
  <c r="GN151" i="3"/>
  <c r="GR151" i="3"/>
  <c r="GV151" i="3"/>
  <c r="GZ151" i="3"/>
  <c r="HD151" i="3"/>
  <c r="HH151" i="3"/>
  <c r="HL151" i="3"/>
  <c r="HP151" i="3"/>
  <c r="HT151" i="3"/>
  <c r="HX151" i="3"/>
  <c r="IB151" i="3"/>
  <c r="IF151" i="3"/>
  <c r="N151" i="3"/>
  <c r="R151" i="3"/>
  <c r="V151" i="3"/>
  <c r="Z151" i="3"/>
  <c r="AD151" i="3"/>
  <c r="AH151" i="3"/>
  <c r="AL151" i="3"/>
  <c r="AP151" i="3"/>
  <c r="AT151" i="3"/>
  <c r="AX151" i="3"/>
  <c r="BB151" i="3"/>
  <c r="BF151" i="3"/>
  <c r="BJ151" i="3"/>
  <c r="BN151" i="3"/>
  <c r="BR151" i="3"/>
  <c r="BV151" i="3"/>
  <c r="BZ151" i="3"/>
  <c r="CD151" i="3"/>
  <c r="CH151" i="3"/>
  <c r="CL151" i="3"/>
  <c r="CP151" i="3"/>
  <c r="CT151" i="3"/>
  <c r="CX151" i="3"/>
  <c r="DB151" i="3"/>
  <c r="DF151" i="3"/>
  <c r="DJ151" i="3"/>
  <c r="DN151" i="3"/>
  <c r="DR151" i="3"/>
  <c r="DV151" i="3"/>
  <c r="DZ151" i="3"/>
  <c r="ED151" i="3"/>
  <c r="EH151" i="3"/>
  <c r="EL151" i="3"/>
  <c r="EP151" i="3"/>
  <c r="ET151" i="3"/>
  <c r="EX151" i="3"/>
  <c r="FB151" i="3"/>
  <c r="FF151" i="3"/>
  <c r="FJ151" i="3"/>
  <c r="FN151" i="3"/>
  <c r="FR151" i="3"/>
  <c r="FV151" i="3"/>
  <c r="FZ151" i="3"/>
  <c r="GD151" i="3"/>
  <c r="GH151" i="3"/>
  <c r="GL151" i="3"/>
  <c r="GP151" i="3"/>
  <c r="GT151" i="3"/>
  <c r="GX151" i="3"/>
  <c r="HB151" i="3"/>
  <c r="HF151" i="3"/>
  <c r="HJ151" i="3"/>
  <c r="HN151" i="3"/>
  <c r="HR151" i="3"/>
  <c r="HV151" i="3"/>
  <c r="HZ151" i="3"/>
  <c r="ID151" i="3"/>
  <c r="IH151" i="3"/>
  <c r="Q151" i="3"/>
  <c r="Y151" i="3"/>
  <c r="AG151" i="3"/>
  <c r="AO151" i="3"/>
  <c r="AW151" i="3"/>
  <c r="BE151" i="3"/>
  <c r="BM151" i="3"/>
  <c r="BU151" i="3"/>
  <c r="CC151" i="3"/>
  <c r="CK151" i="3"/>
  <c r="CS151" i="3"/>
  <c r="DA151" i="3"/>
  <c r="DI151" i="3"/>
  <c r="DQ151" i="3"/>
  <c r="DY151" i="3"/>
  <c r="EG151" i="3"/>
  <c r="EO151" i="3"/>
  <c r="EW151" i="3"/>
  <c r="FE151" i="3"/>
  <c r="FM151" i="3"/>
  <c r="FU151" i="3"/>
  <c r="GC151" i="3"/>
  <c r="GK151" i="3"/>
  <c r="GS151" i="3"/>
  <c r="HA151" i="3"/>
  <c r="HI151" i="3"/>
  <c r="HQ151" i="3"/>
  <c r="HY151" i="3"/>
  <c r="IG151" i="3"/>
  <c r="S151" i="3"/>
  <c r="AA151" i="3"/>
  <c r="AI151" i="3"/>
  <c r="AQ151" i="3"/>
  <c r="AY151" i="3"/>
  <c r="BG151" i="3"/>
  <c r="BO151" i="3"/>
  <c r="BW151" i="3"/>
  <c r="CE151" i="3"/>
  <c r="CM151" i="3"/>
  <c r="CU151" i="3"/>
  <c r="DC151" i="3"/>
  <c r="DK151" i="3"/>
  <c r="DS151" i="3"/>
  <c r="EA151" i="3"/>
  <c r="EI151" i="3"/>
  <c r="EQ151" i="3"/>
  <c r="EY151" i="3"/>
  <c r="FG151" i="3"/>
  <c r="FO151" i="3"/>
  <c r="FW151" i="3"/>
  <c r="GE151" i="3"/>
  <c r="GM151" i="3"/>
  <c r="GU151" i="3"/>
  <c r="HC151" i="3"/>
  <c r="HK151" i="3"/>
  <c r="HS151" i="3"/>
  <c r="IA151" i="3"/>
  <c r="II151" i="3"/>
  <c r="O151" i="3"/>
  <c r="AE151" i="3"/>
  <c r="AU151" i="3"/>
  <c r="BK151" i="3"/>
  <c r="CA151" i="3"/>
  <c r="CQ151" i="3"/>
  <c r="DG151" i="3"/>
  <c r="DW151" i="3"/>
  <c r="EM151" i="3"/>
  <c r="FC151" i="3"/>
  <c r="FS151" i="3"/>
  <c r="GI151" i="3"/>
  <c r="GY151" i="3"/>
  <c r="HO151" i="3"/>
  <c r="IE151" i="3"/>
  <c r="W151" i="3"/>
  <c r="AS151" i="3"/>
  <c r="BQ151" i="3"/>
  <c r="CI151" i="3"/>
  <c r="DE151" i="3"/>
  <c r="EC151" i="3"/>
  <c r="EU151" i="3"/>
  <c r="FQ151" i="3"/>
  <c r="GO151" i="3"/>
  <c r="IC151" i="3"/>
  <c r="AC151" i="3"/>
  <c r="BS151" i="3"/>
  <c r="DM151" i="3"/>
  <c r="EE151" i="3"/>
  <c r="FA151" i="3"/>
  <c r="M151" i="3"/>
  <c r="AK151" i="3"/>
  <c r="BC151" i="3"/>
  <c r="BY151" i="3"/>
  <c r="CW151" i="3"/>
  <c r="DO151" i="3"/>
  <c r="EK151" i="3"/>
  <c r="FI151" i="3"/>
  <c r="GA151" i="3"/>
  <c r="GW151" i="3"/>
  <c r="HU151" i="3"/>
  <c r="U151" i="3"/>
  <c r="AM151" i="3"/>
  <c r="BI151" i="3"/>
  <c r="CG151" i="3"/>
  <c r="CY151" i="3"/>
  <c r="DU151" i="3"/>
  <c r="ES151" i="3"/>
  <c r="FK151" i="3"/>
  <c r="GG151" i="3"/>
  <c r="HE151" i="3"/>
  <c r="HW151" i="3"/>
  <c r="BA151" i="3"/>
  <c r="CO151" i="3"/>
  <c r="FY151" i="3"/>
  <c r="GQ151" i="3"/>
  <c r="HM151" i="3"/>
  <c r="M176" i="2"/>
  <c r="N175" i="3"/>
  <c r="R175" i="3"/>
  <c r="V175" i="3"/>
  <c r="Z175" i="3"/>
  <c r="AD175" i="3"/>
  <c r="AH175" i="3"/>
  <c r="AL175" i="3"/>
  <c r="AP175" i="3"/>
  <c r="AT175" i="3"/>
  <c r="AX175" i="3"/>
  <c r="BB175" i="3"/>
  <c r="BF175" i="3"/>
  <c r="BJ175" i="3"/>
  <c r="BN175" i="3"/>
  <c r="BR175" i="3"/>
  <c r="BV175" i="3"/>
  <c r="BZ175" i="3"/>
  <c r="CD175" i="3"/>
  <c r="CH175" i="3"/>
  <c r="CL175" i="3"/>
  <c r="CP175" i="3"/>
  <c r="CT175" i="3"/>
  <c r="CX175" i="3"/>
  <c r="DB175" i="3"/>
  <c r="DF175" i="3"/>
  <c r="DJ175" i="3"/>
  <c r="DN175" i="3"/>
  <c r="DR175" i="3"/>
  <c r="DV175" i="3"/>
  <c r="DZ175" i="3"/>
  <c r="ED175" i="3"/>
  <c r="EH175" i="3"/>
  <c r="EL175" i="3"/>
  <c r="EP175" i="3"/>
  <c r="ET175" i="3"/>
  <c r="EX175" i="3"/>
  <c r="FB175" i="3"/>
  <c r="FF175" i="3"/>
  <c r="FJ175" i="3"/>
  <c r="FN175" i="3"/>
  <c r="FR175" i="3"/>
  <c r="FV175" i="3"/>
  <c r="FZ175" i="3"/>
  <c r="GD175" i="3"/>
  <c r="GH175" i="3"/>
  <c r="GL175" i="3"/>
  <c r="GP175" i="3"/>
  <c r="GT175" i="3"/>
  <c r="GX175" i="3"/>
  <c r="HB175" i="3"/>
  <c r="HF175" i="3"/>
  <c r="HJ175" i="3"/>
  <c r="HN175" i="3"/>
  <c r="HR175" i="3"/>
  <c r="HV175" i="3"/>
  <c r="HZ175" i="3"/>
  <c r="ID175" i="3"/>
  <c r="IH175" i="3"/>
  <c r="P175" i="3"/>
  <c r="U175" i="3"/>
  <c r="AA175" i="3"/>
  <c r="AF175" i="3"/>
  <c r="AK175" i="3"/>
  <c r="AQ175" i="3"/>
  <c r="AV175" i="3"/>
  <c r="BA175" i="3"/>
  <c r="BG175" i="3"/>
  <c r="BL175" i="3"/>
  <c r="BQ175" i="3"/>
  <c r="BW175" i="3"/>
  <c r="CB175" i="3"/>
  <c r="CG175" i="3"/>
  <c r="CM175" i="3"/>
  <c r="CR175" i="3"/>
  <c r="CW175" i="3"/>
  <c r="DC175" i="3"/>
  <c r="DH175" i="3"/>
  <c r="DM175" i="3"/>
  <c r="DS175" i="3"/>
  <c r="DX175" i="3"/>
  <c r="EC175" i="3"/>
  <c r="EI175" i="3"/>
  <c r="EN175" i="3"/>
  <c r="ES175" i="3"/>
  <c r="EY175" i="3"/>
  <c r="FD175" i="3"/>
  <c r="FI175" i="3"/>
  <c r="FO175" i="3"/>
  <c r="FT175" i="3"/>
  <c r="FY175" i="3"/>
  <c r="GE175" i="3"/>
  <c r="GJ175" i="3"/>
  <c r="GO175" i="3"/>
  <c r="GU175" i="3"/>
  <c r="GZ175" i="3"/>
  <c r="HE175" i="3"/>
  <c r="HK175" i="3"/>
  <c r="HP175" i="3"/>
  <c r="HU175" i="3"/>
  <c r="IA175" i="3"/>
  <c r="IF175" i="3"/>
  <c r="Q175" i="3"/>
  <c r="W175" i="3"/>
  <c r="AB175" i="3"/>
  <c r="AG175" i="3"/>
  <c r="AM175" i="3"/>
  <c r="AR175" i="3"/>
  <c r="AW175" i="3"/>
  <c r="BC175" i="3"/>
  <c r="BH175" i="3"/>
  <c r="BM175" i="3"/>
  <c r="BS175" i="3"/>
  <c r="BX175" i="3"/>
  <c r="CC175" i="3"/>
  <c r="CI175" i="3"/>
  <c r="CN175" i="3"/>
  <c r="CS175" i="3"/>
  <c r="CY175" i="3"/>
  <c r="DD175" i="3"/>
  <c r="DI175" i="3"/>
  <c r="DO175" i="3"/>
  <c r="DT175" i="3"/>
  <c r="DY175" i="3"/>
  <c r="EE175" i="3"/>
  <c r="EJ175" i="3"/>
  <c r="EO175" i="3"/>
  <c r="EU175" i="3"/>
  <c r="EZ175" i="3"/>
  <c r="FE175" i="3"/>
  <c r="FK175" i="3"/>
  <c r="FP175" i="3"/>
  <c r="FU175" i="3"/>
  <c r="GA175" i="3"/>
  <c r="GF175" i="3"/>
  <c r="GK175" i="3"/>
  <c r="GQ175" i="3"/>
  <c r="GV175" i="3"/>
  <c r="HA175" i="3"/>
  <c r="HG175" i="3"/>
  <c r="HL175" i="3"/>
  <c r="HQ175" i="3"/>
  <c r="HW175" i="3"/>
  <c r="IB175" i="3"/>
  <c r="IG175" i="3"/>
  <c r="S175" i="3"/>
  <c r="AC175" i="3"/>
  <c r="AN175" i="3"/>
  <c r="AY175" i="3"/>
  <c r="BI175" i="3"/>
  <c r="BT175" i="3"/>
  <c r="CE175" i="3"/>
  <c r="CO175" i="3"/>
  <c r="CZ175" i="3"/>
  <c r="DK175" i="3"/>
  <c r="DU175" i="3"/>
  <c r="EF175" i="3"/>
  <c r="EQ175" i="3"/>
  <c r="FA175" i="3"/>
  <c r="FL175" i="3"/>
  <c r="FW175" i="3"/>
  <c r="GG175" i="3"/>
  <c r="GR175" i="3"/>
  <c r="HC175" i="3"/>
  <c r="HM175" i="3"/>
  <c r="HX175" i="3"/>
  <c r="II175" i="3"/>
  <c r="T175" i="3"/>
  <c r="AZ175" i="3"/>
  <c r="BU175" i="3"/>
  <c r="CQ175" i="3"/>
  <c r="DL175" i="3"/>
  <c r="EG175" i="3"/>
  <c r="FC175" i="3"/>
  <c r="GI175" i="3"/>
  <c r="HD175" i="3"/>
  <c r="HY175" i="3"/>
  <c r="M175" i="3"/>
  <c r="X175" i="3"/>
  <c r="AI175" i="3"/>
  <c r="AS175" i="3"/>
  <c r="BD175" i="3"/>
  <c r="BO175" i="3"/>
  <c r="BY175" i="3"/>
  <c r="CJ175" i="3"/>
  <c r="CU175" i="3"/>
  <c r="DE175" i="3"/>
  <c r="DP175" i="3"/>
  <c r="EA175" i="3"/>
  <c r="EK175" i="3"/>
  <c r="EV175" i="3"/>
  <c r="FG175" i="3"/>
  <c r="FQ175" i="3"/>
  <c r="GB175" i="3"/>
  <c r="GM175" i="3"/>
  <c r="GW175" i="3"/>
  <c r="HH175" i="3"/>
  <c r="HS175" i="3"/>
  <c r="IC175" i="3"/>
  <c r="O175" i="3"/>
  <c r="Y175" i="3"/>
  <c r="AJ175" i="3"/>
  <c r="AU175" i="3"/>
  <c r="BE175" i="3"/>
  <c r="BP175" i="3"/>
  <c r="CA175" i="3"/>
  <c r="CK175" i="3"/>
  <c r="CV175" i="3"/>
  <c r="DG175" i="3"/>
  <c r="DQ175" i="3"/>
  <c r="EB175" i="3"/>
  <c r="EM175" i="3"/>
  <c r="EW175" i="3"/>
  <c r="FH175" i="3"/>
  <c r="FS175" i="3"/>
  <c r="GC175" i="3"/>
  <c r="GN175" i="3"/>
  <c r="GY175" i="3"/>
  <c r="HI175" i="3"/>
  <c r="HT175" i="3"/>
  <c r="IE175" i="3"/>
  <c r="AE175" i="3"/>
  <c r="AO175" i="3"/>
  <c r="BK175" i="3"/>
  <c r="CF175" i="3"/>
  <c r="DA175" i="3"/>
  <c r="DW175" i="3"/>
  <c r="ER175" i="3"/>
  <c r="FM175" i="3"/>
  <c r="FX175" i="3"/>
  <c r="GS175" i="3"/>
  <c r="HO175" i="3"/>
  <c r="A208" i="5"/>
  <c r="M207" i="3"/>
  <c r="Q207" i="3"/>
  <c r="U207" i="3"/>
  <c r="Y207" i="3"/>
  <c r="AC207" i="3"/>
  <c r="AG207" i="3"/>
  <c r="AK207" i="3"/>
  <c r="AO207" i="3"/>
  <c r="AS207" i="3"/>
  <c r="AW207" i="3"/>
  <c r="BA207" i="3"/>
  <c r="BE207" i="3"/>
  <c r="BI207" i="3"/>
  <c r="BM207" i="3"/>
  <c r="BQ207" i="3"/>
  <c r="BU207" i="3"/>
  <c r="BY207" i="3"/>
  <c r="CC207" i="3"/>
  <c r="CG207" i="3"/>
  <c r="CK207" i="3"/>
  <c r="CO207" i="3"/>
  <c r="CS207" i="3"/>
  <c r="CW207" i="3"/>
  <c r="DA207" i="3"/>
  <c r="DE207" i="3"/>
  <c r="DI207" i="3"/>
  <c r="DM207" i="3"/>
  <c r="DQ207" i="3"/>
  <c r="DU207" i="3"/>
  <c r="DY207" i="3"/>
  <c r="EC207" i="3"/>
  <c r="EG207" i="3"/>
  <c r="EK207" i="3"/>
  <c r="EO207" i="3"/>
  <c r="ES207" i="3"/>
  <c r="EW207" i="3"/>
  <c r="FA207" i="3"/>
  <c r="FE207" i="3"/>
  <c r="FI207" i="3"/>
  <c r="FM207" i="3"/>
  <c r="FQ207" i="3"/>
  <c r="FU207" i="3"/>
  <c r="FY207" i="3"/>
  <c r="GC207" i="3"/>
  <c r="GG207" i="3"/>
  <c r="GK207" i="3"/>
  <c r="GO207" i="3"/>
  <c r="GS207" i="3"/>
  <c r="GW207" i="3"/>
  <c r="HA207" i="3"/>
  <c r="HE207" i="3"/>
  <c r="HI207" i="3"/>
  <c r="HM207" i="3"/>
  <c r="HU207" i="3"/>
  <c r="HY207" i="3"/>
  <c r="IC207" i="3"/>
  <c r="IG207" i="3"/>
  <c r="N207" i="3"/>
  <c r="R207" i="3"/>
  <c r="V207" i="3"/>
  <c r="Z207" i="3"/>
  <c r="AD207" i="3"/>
  <c r="AH207" i="3"/>
  <c r="AL207" i="3"/>
  <c r="AP207" i="3"/>
  <c r="AT207" i="3"/>
  <c r="AX207" i="3"/>
  <c r="BB207" i="3"/>
  <c r="BF207" i="3"/>
  <c r="BJ207" i="3"/>
  <c r="BN207" i="3"/>
  <c r="BR207" i="3"/>
  <c r="BV207" i="3"/>
  <c r="BZ207" i="3"/>
  <c r="CD207" i="3"/>
  <c r="CH207" i="3"/>
  <c r="CL207" i="3"/>
  <c r="CP207" i="3"/>
  <c r="CT207" i="3"/>
  <c r="CX207" i="3"/>
  <c r="DB207" i="3"/>
  <c r="DF207" i="3"/>
  <c r="DJ207" i="3"/>
  <c r="DN207" i="3"/>
  <c r="DR207" i="3"/>
  <c r="DV207" i="3"/>
  <c r="DZ207" i="3"/>
  <c r="ED207" i="3"/>
  <c r="EH207" i="3"/>
  <c r="EL207" i="3"/>
  <c r="EP207" i="3"/>
  <c r="ET207" i="3"/>
  <c r="EX207" i="3"/>
  <c r="FB207" i="3"/>
  <c r="FF207" i="3"/>
  <c r="FJ207" i="3"/>
  <c r="FN207" i="3"/>
  <c r="FR207" i="3"/>
  <c r="FV207" i="3"/>
  <c r="FZ207" i="3"/>
  <c r="GD207" i="3"/>
  <c r="GH207" i="3"/>
  <c r="GL207" i="3"/>
  <c r="GP207" i="3"/>
  <c r="GT207" i="3"/>
  <c r="GX207" i="3"/>
  <c r="HB207" i="3"/>
  <c r="HF207" i="3"/>
  <c r="HJ207" i="3"/>
  <c r="HN207" i="3"/>
  <c r="HR207" i="3"/>
  <c r="HV207" i="3"/>
  <c r="HZ207" i="3"/>
  <c r="ID207" i="3"/>
  <c r="IH207" i="3"/>
  <c r="O207" i="3"/>
  <c r="W207" i="3"/>
  <c r="AE207" i="3"/>
  <c r="AM207" i="3"/>
  <c r="AU207" i="3"/>
  <c r="BK207" i="3"/>
  <c r="BS207" i="3"/>
  <c r="CA207" i="3"/>
  <c r="CI207" i="3"/>
  <c r="CQ207" i="3"/>
  <c r="CY207" i="3"/>
  <c r="DG207" i="3"/>
  <c r="DO207" i="3"/>
  <c r="DW207" i="3"/>
  <c r="EE207" i="3"/>
  <c r="EM207" i="3"/>
  <c r="EU207" i="3"/>
  <c r="FC207" i="3"/>
  <c r="FK207" i="3"/>
  <c r="FS207" i="3"/>
  <c r="GA207" i="3"/>
  <c r="GI207" i="3"/>
  <c r="GQ207" i="3"/>
  <c r="GY207" i="3"/>
  <c r="HG207" i="3"/>
  <c r="HO207" i="3"/>
  <c r="HW207" i="3"/>
  <c r="IE207" i="3"/>
  <c r="S207" i="3"/>
  <c r="AA207" i="3"/>
  <c r="AI207" i="3"/>
  <c r="AQ207" i="3"/>
  <c r="AY207" i="3"/>
  <c r="BG207" i="3"/>
  <c r="BO207" i="3"/>
  <c r="BW207" i="3"/>
  <c r="CE207" i="3"/>
  <c r="CM207" i="3"/>
  <c r="CU207" i="3"/>
  <c r="DC207" i="3"/>
  <c r="DK207" i="3"/>
  <c r="DS207" i="3"/>
  <c r="EA207" i="3"/>
  <c r="EI207" i="3"/>
  <c r="EQ207" i="3"/>
  <c r="EY207" i="3"/>
  <c r="FG207" i="3"/>
  <c r="FO207" i="3"/>
  <c r="FW207" i="3"/>
  <c r="GE207" i="3"/>
  <c r="GM207" i="3"/>
  <c r="GU207" i="3"/>
  <c r="HC207" i="3"/>
  <c r="HK207" i="3"/>
  <c r="HS207" i="3"/>
  <c r="IA207" i="3"/>
  <c r="II207" i="3"/>
  <c r="T207" i="3"/>
  <c r="AB207" i="3"/>
  <c r="AJ207" i="3"/>
  <c r="AR207" i="3"/>
  <c r="AZ207" i="3"/>
  <c r="BH207" i="3"/>
  <c r="BP207" i="3"/>
  <c r="BX207" i="3"/>
  <c r="CF207" i="3"/>
  <c r="CN207" i="3"/>
  <c r="CV207" i="3"/>
  <c r="DD207" i="3"/>
  <c r="DL207" i="3"/>
  <c r="DT207" i="3"/>
  <c r="EB207" i="3"/>
  <c r="EJ207" i="3"/>
  <c r="ER207" i="3"/>
  <c r="EZ207" i="3"/>
  <c r="FH207" i="3"/>
  <c r="FP207" i="3"/>
  <c r="FX207" i="3"/>
  <c r="GF207" i="3"/>
  <c r="GN207" i="3"/>
  <c r="GV207" i="3"/>
  <c r="HD207" i="3"/>
  <c r="HL207" i="3"/>
  <c r="HT207" i="3"/>
  <c r="IB207" i="3"/>
  <c r="AF207" i="3"/>
  <c r="BL207" i="3"/>
  <c r="CR207" i="3"/>
  <c r="DX207" i="3"/>
  <c r="FD207" i="3"/>
  <c r="GJ207" i="3"/>
  <c r="HP207" i="3"/>
  <c r="AN207" i="3"/>
  <c r="BT207" i="3"/>
  <c r="CZ207" i="3"/>
  <c r="EF207" i="3"/>
  <c r="FL207" i="3"/>
  <c r="GR207" i="3"/>
  <c r="HX207" i="3"/>
  <c r="P207" i="3"/>
  <c r="AV207" i="3"/>
  <c r="CB207" i="3"/>
  <c r="DH207" i="3"/>
  <c r="EN207" i="3"/>
  <c r="FT207" i="3"/>
  <c r="GZ207" i="3"/>
  <c r="IF207" i="3"/>
  <c r="X207" i="3"/>
  <c r="BD207" i="3"/>
  <c r="CJ207" i="3"/>
  <c r="DP207" i="3"/>
  <c r="EV207" i="3"/>
  <c r="GB207" i="3"/>
  <c r="HH207" i="3"/>
  <c r="M28" i="3"/>
  <c r="Q28" i="3"/>
  <c r="U28" i="3"/>
  <c r="Y28" i="3"/>
  <c r="AC28" i="3"/>
  <c r="AG28" i="3"/>
  <c r="AK28" i="3"/>
  <c r="AO28" i="3"/>
  <c r="AS28" i="3"/>
  <c r="AW28" i="3"/>
  <c r="BA28" i="3"/>
  <c r="BE28" i="3"/>
  <c r="BI28" i="3"/>
  <c r="BM28" i="3"/>
  <c r="BQ28" i="3"/>
  <c r="BU28" i="3"/>
  <c r="BY28" i="3"/>
  <c r="CC28" i="3"/>
  <c r="CG28" i="3"/>
  <c r="CK28" i="3"/>
  <c r="CO28" i="3"/>
  <c r="CS28" i="3"/>
  <c r="CW28" i="3"/>
  <c r="DA28" i="3"/>
  <c r="DE28" i="3"/>
  <c r="DI28" i="3"/>
  <c r="DM28" i="3"/>
  <c r="DQ28" i="3"/>
  <c r="DU28" i="3"/>
  <c r="DY28" i="3"/>
  <c r="EC28" i="3"/>
  <c r="EG28" i="3"/>
  <c r="EK28" i="3"/>
  <c r="EO28" i="3"/>
  <c r="ES28" i="3"/>
  <c r="EW28" i="3"/>
  <c r="FA28" i="3"/>
  <c r="FE28" i="3"/>
  <c r="FI28" i="3"/>
  <c r="FM28" i="3"/>
  <c r="FQ28" i="3"/>
  <c r="FU28" i="3"/>
  <c r="FY28" i="3"/>
  <c r="GC28" i="3"/>
  <c r="GG28" i="3"/>
  <c r="GK28" i="3"/>
  <c r="GO28" i="3"/>
  <c r="GS28" i="3"/>
  <c r="GW28" i="3"/>
  <c r="N28" i="3"/>
  <c r="R28" i="3"/>
  <c r="V28" i="3"/>
  <c r="Z28" i="3"/>
  <c r="AD28" i="3"/>
  <c r="AH28" i="3"/>
  <c r="AL28" i="3"/>
  <c r="AP28" i="3"/>
  <c r="AT28" i="3"/>
  <c r="AX28" i="3"/>
  <c r="BB28" i="3"/>
  <c r="BF28" i="3"/>
  <c r="BJ28" i="3"/>
  <c r="BN28" i="3"/>
  <c r="BR28" i="3"/>
  <c r="BV28" i="3"/>
  <c r="BZ28" i="3"/>
  <c r="CD28" i="3"/>
  <c r="CH28" i="3"/>
  <c r="CL28" i="3"/>
  <c r="CP28" i="3"/>
  <c r="CT28" i="3"/>
  <c r="CX28" i="3"/>
  <c r="DB28" i="3"/>
  <c r="DF28" i="3"/>
  <c r="DJ28" i="3"/>
  <c r="DN28" i="3"/>
  <c r="DR28" i="3"/>
  <c r="DV28" i="3"/>
  <c r="DZ28" i="3"/>
  <c r="ED28" i="3"/>
  <c r="EH28" i="3"/>
  <c r="EL28" i="3"/>
  <c r="EP28" i="3"/>
  <c r="ET28" i="3"/>
  <c r="EX28" i="3"/>
  <c r="FB28" i="3"/>
  <c r="FF28" i="3"/>
  <c r="FJ28" i="3"/>
  <c r="FN28" i="3"/>
  <c r="FR28" i="3"/>
  <c r="FV28" i="3"/>
  <c r="FZ28" i="3"/>
  <c r="GD28" i="3"/>
  <c r="GH28" i="3"/>
  <c r="GL28" i="3"/>
  <c r="GP28" i="3"/>
  <c r="GT28" i="3"/>
  <c r="GX28" i="3"/>
  <c r="HB28" i="3"/>
  <c r="S28" i="3"/>
  <c r="AA28" i="3"/>
  <c r="AI28" i="3"/>
  <c r="AQ28" i="3"/>
  <c r="AY28" i="3"/>
  <c r="BG28" i="3"/>
  <c r="BO28" i="3"/>
  <c r="BW28" i="3"/>
  <c r="CE28" i="3"/>
  <c r="CM28" i="3"/>
  <c r="CU28" i="3"/>
  <c r="DC28" i="3"/>
  <c r="DK28" i="3"/>
  <c r="DS28" i="3"/>
  <c r="EA28" i="3"/>
  <c r="EI28" i="3"/>
  <c r="EQ28" i="3"/>
  <c r="EY28" i="3"/>
  <c r="FG28" i="3"/>
  <c r="FO28" i="3"/>
  <c r="FW28" i="3"/>
  <c r="GE28" i="3"/>
  <c r="GM28" i="3"/>
  <c r="GU28" i="3"/>
  <c r="HA28" i="3"/>
  <c r="HF28" i="3"/>
  <c r="HJ28" i="3"/>
  <c r="HN28" i="3"/>
  <c r="HR28" i="3"/>
  <c r="HV28" i="3"/>
  <c r="HZ28" i="3"/>
  <c r="ID28" i="3"/>
  <c r="IH28" i="3"/>
  <c r="T28" i="3"/>
  <c r="AB28" i="3"/>
  <c r="AJ28" i="3"/>
  <c r="AR28" i="3"/>
  <c r="AZ28" i="3"/>
  <c r="BH28" i="3"/>
  <c r="BP28" i="3"/>
  <c r="BX28" i="3"/>
  <c r="CF28" i="3"/>
  <c r="CN28" i="3"/>
  <c r="CV28" i="3"/>
  <c r="DD28" i="3"/>
  <c r="DL28" i="3"/>
  <c r="DT28" i="3"/>
  <c r="EB28" i="3"/>
  <c r="EJ28" i="3"/>
  <c r="ER28" i="3"/>
  <c r="EZ28" i="3"/>
  <c r="FH28" i="3"/>
  <c r="FP28" i="3"/>
  <c r="FX28" i="3"/>
  <c r="GF28" i="3"/>
  <c r="GN28" i="3"/>
  <c r="GV28" i="3"/>
  <c r="HC28" i="3"/>
  <c r="HG28" i="3"/>
  <c r="HK28" i="3"/>
  <c r="HO28" i="3"/>
  <c r="HS28" i="3"/>
  <c r="HW28" i="3"/>
  <c r="IA28" i="3"/>
  <c r="IE28" i="3"/>
  <c r="II28" i="3"/>
  <c r="O28" i="3"/>
  <c r="AE28" i="3"/>
  <c r="AU28" i="3"/>
  <c r="BK28" i="3"/>
  <c r="CA28" i="3"/>
  <c r="CQ28" i="3"/>
  <c r="DG28" i="3"/>
  <c r="DW28" i="3"/>
  <c r="EM28" i="3"/>
  <c r="FC28" i="3"/>
  <c r="FS28" i="3"/>
  <c r="GI28" i="3"/>
  <c r="GY28" i="3"/>
  <c r="HH28" i="3"/>
  <c r="HP28" i="3"/>
  <c r="HX28" i="3"/>
  <c r="IF28" i="3"/>
  <c r="P28" i="3"/>
  <c r="AF28" i="3"/>
  <c r="AV28" i="3"/>
  <c r="BL28" i="3"/>
  <c r="CB28" i="3"/>
  <c r="CR28" i="3"/>
  <c r="DH28" i="3"/>
  <c r="DX28" i="3"/>
  <c r="EN28" i="3"/>
  <c r="FD28" i="3"/>
  <c r="FT28" i="3"/>
  <c r="GJ28" i="3"/>
  <c r="GZ28" i="3"/>
  <c r="HI28" i="3"/>
  <c r="HQ28" i="3"/>
  <c r="HY28" i="3"/>
  <c r="IG28" i="3"/>
  <c r="X28" i="3"/>
  <c r="BD28" i="3"/>
  <c r="CJ28" i="3"/>
  <c r="DP28" i="3"/>
  <c r="EV28" i="3"/>
  <c r="GB28" i="3"/>
  <c r="HE28" i="3"/>
  <c r="AM28" i="3"/>
  <c r="BS28" i="3"/>
  <c r="CY28" i="3"/>
  <c r="EE28" i="3"/>
  <c r="FK28" i="3"/>
  <c r="GQ28" i="3"/>
  <c r="BC28" i="3"/>
  <c r="DO28" i="3"/>
  <c r="GA28" i="3"/>
  <c r="HM28" i="3"/>
  <c r="IC28" i="3"/>
  <c r="BT28" i="3"/>
  <c r="EF28" i="3"/>
  <c r="GR28" i="3"/>
  <c r="HT28" i="3"/>
  <c r="CI28" i="3"/>
  <c r="HD28" i="3"/>
  <c r="CZ28" i="3"/>
  <c r="HL28" i="3"/>
  <c r="W28" i="3"/>
  <c r="EU28" i="3"/>
  <c r="HU28" i="3"/>
  <c r="FL28" i="3"/>
  <c r="IB28" i="3"/>
  <c r="AN28" i="3"/>
  <c r="A42" i="5"/>
  <c r="N57" i="3"/>
  <c r="R57" i="3"/>
  <c r="V57" i="3"/>
  <c r="Z57" i="3"/>
  <c r="AD57" i="3"/>
  <c r="AH57" i="3"/>
  <c r="AL57" i="3"/>
  <c r="AP57" i="3"/>
  <c r="AT57" i="3"/>
  <c r="AX57" i="3"/>
  <c r="BB57" i="3"/>
  <c r="BF57" i="3"/>
  <c r="BJ57" i="3"/>
  <c r="BN57" i="3"/>
  <c r="BR57" i="3"/>
  <c r="BV57" i="3"/>
  <c r="BZ57" i="3"/>
  <c r="CD57" i="3"/>
  <c r="CH57" i="3"/>
  <c r="CL57" i="3"/>
  <c r="CP57" i="3"/>
  <c r="CT57" i="3"/>
  <c r="CX57" i="3"/>
  <c r="DB57" i="3"/>
  <c r="DF57" i="3"/>
  <c r="DJ57" i="3"/>
  <c r="DN57" i="3"/>
  <c r="DR57" i="3"/>
  <c r="DV57" i="3"/>
  <c r="DZ57" i="3"/>
  <c r="ED57" i="3"/>
  <c r="EH57" i="3"/>
  <c r="EL57" i="3"/>
  <c r="EP57" i="3"/>
  <c r="ET57" i="3"/>
  <c r="EX57" i="3"/>
  <c r="FB57" i="3"/>
  <c r="FF57" i="3"/>
  <c r="FJ57" i="3"/>
  <c r="FN57" i="3"/>
  <c r="FR57" i="3"/>
  <c r="FV57" i="3"/>
  <c r="FZ57" i="3"/>
  <c r="GD57" i="3"/>
  <c r="GH57" i="3"/>
  <c r="GL57" i="3"/>
  <c r="GP57" i="3"/>
  <c r="GT57" i="3"/>
  <c r="GX57" i="3"/>
  <c r="HB57" i="3"/>
  <c r="HF57" i="3"/>
  <c r="HJ57" i="3"/>
  <c r="HN57" i="3"/>
  <c r="HR57" i="3"/>
  <c r="HV57" i="3"/>
  <c r="HZ57" i="3"/>
  <c r="ID57" i="3"/>
  <c r="IH57" i="3"/>
  <c r="O57" i="3"/>
  <c r="S57" i="3"/>
  <c r="W57" i="3"/>
  <c r="AA57" i="3"/>
  <c r="AE57" i="3"/>
  <c r="AI57" i="3"/>
  <c r="AM57" i="3"/>
  <c r="AQ57" i="3"/>
  <c r="AU57" i="3"/>
  <c r="AY57" i="3"/>
  <c r="BC57" i="3"/>
  <c r="BG57" i="3"/>
  <c r="BK57" i="3"/>
  <c r="BO57" i="3"/>
  <c r="BS57" i="3"/>
  <c r="BW57" i="3"/>
  <c r="CA57" i="3"/>
  <c r="CE57" i="3"/>
  <c r="CI57" i="3"/>
  <c r="CM57" i="3"/>
  <c r="CQ57" i="3"/>
  <c r="CU57" i="3"/>
  <c r="CY57" i="3"/>
  <c r="DC57" i="3"/>
  <c r="DG57" i="3"/>
  <c r="DK57" i="3"/>
  <c r="DO57" i="3"/>
  <c r="DS57" i="3"/>
  <c r="DW57" i="3"/>
  <c r="EA57" i="3"/>
  <c r="EE57" i="3"/>
  <c r="EI57" i="3"/>
  <c r="EM57" i="3"/>
  <c r="EQ57" i="3"/>
  <c r="EU57" i="3"/>
  <c r="EY57" i="3"/>
  <c r="FC57" i="3"/>
  <c r="FG57" i="3"/>
  <c r="FK57" i="3"/>
  <c r="FO57" i="3"/>
  <c r="FS57" i="3"/>
  <c r="FW57" i="3"/>
  <c r="GA57" i="3"/>
  <c r="GE57" i="3"/>
  <c r="GI57" i="3"/>
  <c r="GM57" i="3"/>
  <c r="GQ57" i="3"/>
  <c r="GU57" i="3"/>
  <c r="GY57" i="3"/>
  <c r="HC57" i="3"/>
  <c r="HG57" i="3"/>
  <c r="HK57" i="3"/>
  <c r="HO57" i="3"/>
  <c r="HS57" i="3"/>
  <c r="HW57" i="3"/>
  <c r="IA57" i="3"/>
  <c r="IE57" i="3"/>
  <c r="II57" i="3"/>
  <c r="P57" i="3"/>
  <c r="X57" i="3"/>
  <c r="AF57" i="3"/>
  <c r="AN57" i="3"/>
  <c r="AV57" i="3"/>
  <c r="BD57" i="3"/>
  <c r="BL57" i="3"/>
  <c r="BT57" i="3"/>
  <c r="CB57" i="3"/>
  <c r="CJ57" i="3"/>
  <c r="CR57" i="3"/>
  <c r="CZ57" i="3"/>
  <c r="DH57" i="3"/>
  <c r="DP57" i="3"/>
  <c r="DX57" i="3"/>
  <c r="EF57" i="3"/>
  <c r="EN57" i="3"/>
  <c r="EV57" i="3"/>
  <c r="FD57" i="3"/>
  <c r="FL57" i="3"/>
  <c r="FT57" i="3"/>
  <c r="GB57" i="3"/>
  <c r="GJ57" i="3"/>
  <c r="GR57" i="3"/>
  <c r="GZ57" i="3"/>
  <c r="HH57" i="3"/>
  <c r="HP57" i="3"/>
  <c r="HX57" i="3"/>
  <c r="IF57" i="3"/>
  <c r="Q57" i="3"/>
  <c r="Y57" i="3"/>
  <c r="AG57" i="3"/>
  <c r="AO57" i="3"/>
  <c r="AW57" i="3"/>
  <c r="BE57" i="3"/>
  <c r="BM57" i="3"/>
  <c r="BU57" i="3"/>
  <c r="CC57" i="3"/>
  <c r="CK57" i="3"/>
  <c r="CS57" i="3"/>
  <c r="DA57" i="3"/>
  <c r="DI57" i="3"/>
  <c r="DQ57" i="3"/>
  <c r="DY57" i="3"/>
  <c r="EG57" i="3"/>
  <c r="EO57" i="3"/>
  <c r="EW57" i="3"/>
  <c r="FE57" i="3"/>
  <c r="FM57" i="3"/>
  <c r="FU57" i="3"/>
  <c r="GC57" i="3"/>
  <c r="GK57" i="3"/>
  <c r="GS57" i="3"/>
  <c r="HA57" i="3"/>
  <c r="HI57" i="3"/>
  <c r="HQ57" i="3"/>
  <c r="HY57" i="3"/>
  <c r="IG57" i="3"/>
  <c r="AB57" i="3"/>
  <c r="AR57" i="3"/>
  <c r="BH57" i="3"/>
  <c r="BX57" i="3"/>
  <c r="CN57" i="3"/>
  <c r="DD57" i="3"/>
  <c r="DT57" i="3"/>
  <c r="EJ57" i="3"/>
  <c r="EZ57" i="3"/>
  <c r="FP57" i="3"/>
  <c r="GF57" i="3"/>
  <c r="GV57" i="3"/>
  <c r="HL57" i="3"/>
  <c r="IB57" i="3"/>
  <c r="M57" i="3"/>
  <c r="AC57" i="3"/>
  <c r="AS57" i="3"/>
  <c r="BI57" i="3"/>
  <c r="BY57" i="3"/>
  <c r="CO57" i="3"/>
  <c r="DE57" i="3"/>
  <c r="DU57" i="3"/>
  <c r="EK57" i="3"/>
  <c r="FA57" i="3"/>
  <c r="FQ57" i="3"/>
  <c r="GG57" i="3"/>
  <c r="GW57" i="3"/>
  <c r="HM57" i="3"/>
  <c r="IC57" i="3"/>
  <c r="T57" i="3"/>
  <c r="AJ57" i="3"/>
  <c r="AZ57" i="3"/>
  <c r="BP57" i="3"/>
  <c r="CF57" i="3"/>
  <c r="CV57" i="3"/>
  <c r="DL57" i="3"/>
  <c r="EB57" i="3"/>
  <c r="ER57" i="3"/>
  <c r="FH57" i="3"/>
  <c r="FX57" i="3"/>
  <c r="GN57" i="3"/>
  <c r="HD57" i="3"/>
  <c r="HT57" i="3"/>
  <c r="BA57" i="3"/>
  <c r="DM57" i="3"/>
  <c r="FY57" i="3"/>
  <c r="BQ57" i="3"/>
  <c r="EC57" i="3"/>
  <c r="GO57" i="3"/>
  <c r="U57" i="3"/>
  <c r="CG57" i="3"/>
  <c r="ES57" i="3"/>
  <c r="HE57" i="3"/>
  <c r="HU57" i="3"/>
  <c r="AK57" i="3"/>
  <c r="CW57" i="3"/>
  <c r="FI57" i="3"/>
  <c r="N6" i="3"/>
  <c r="R6" i="3"/>
  <c r="V6" i="3"/>
  <c r="Z6" i="3"/>
  <c r="AD6" i="3"/>
  <c r="AH6" i="3"/>
  <c r="AL6" i="3"/>
  <c r="AP6" i="3"/>
  <c r="AT6" i="3"/>
  <c r="AX6" i="3"/>
  <c r="BB6" i="3"/>
  <c r="BF6" i="3"/>
  <c r="BJ6" i="3"/>
  <c r="BN6" i="3"/>
  <c r="BR6" i="3"/>
  <c r="BV6" i="3"/>
  <c r="BZ6" i="3"/>
  <c r="CD6" i="3"/>
  <c r="CH6" i="3"/>
  <c r="CL6" i="3"/>
  <c r="CP6" i="3"/>
  <c r="CT6" i="3"/>
  <c r="CX6" i="3"/>
  <c r="DB6" i="3"/>
  <c r="DF6" i="3"/>
  <c r="DJ6" i="3"/>
  <c r="DN6" i="3"/>
  <c r="DR6" i="3"/>
  <c r="DV6" i="3"/>
  <c r="DZ6" i="3"/>
  <c r="ED6" i="3"/>
  <c r="EH6" i="3"/>
  <c r="EL6" i="3"/>
  <c r="EP6" i="3"/>
  <c r="ET6" i="3"/>
  <c r="EX6" i="3"/>
  <c r="FB6" i="3"/>
  <c r="FF6" i="3"/>
  <c r="FJ6" i="3"/>
  <c r="FN6" i="3"/>
  <c r="FR6" i="3"/>
  <c r="FV6" i="3"/>
  <c r="FZ6" i="3"/>
  <c r="GD6" i="3"/>
  <c r="GH6" i="3"/>
  <c r="GL6" i="3"/>
  <c r="GP6" i="3"/>
  <c r="GT6" i="3"/>
  <c r="GX6" i="3"/>
  <c r="HB6" i="3"/>
  <c r="HF6" i="3"/>
  <c r="HJ6" i="3"/>
  <c r="HN6" i="3"/>
  <c r="HR6" i="3"/>
  <c r="HV6" i="3"/>
  <c r="HZ6" i="3"/>
  <c r="ID6" i="3"/>
  <c r="IH6" i="3"/>
  <c r="Q6" i="3"/>
  <c r="W6" i="3"/>
  <c r="AB6" i="3"/>
  <c r="AG6" i="3"/>
  <c r="AM6" i="3"/>
  <c r="AR6" i="3"/>
  <c r="AW6" i="3"/>
  <c r="BC6" i="3"/>
  <c r="BH6" i="3"/>
  <c r="BM6" i="3"/>
  <c r="BS6" i="3"/>
  <c r="BX6" i="3"/>
  <c r="CC6" i="3"/>
  <c r="CI6" i="3"/>
  <c r="CS6" i="3"/>
  <c r="CY6" i="3"/>
  <c r="DD6" i="3"/>
  <c r="DI6" i="3"/>
  <c r="DO6" i="3"/>
  <c r="DT6" i="3"/>
  <c r="DY6" i="3"/>
  <c r="EE6" i="3"/>
  <c r="EJ6" i="3"/>
  <c r="EO6" i="3"/>
  <c r="EU6" i="3"/>
  <c r="EZ6" i="3"/>
  <c r="FE6" i="3"/>
  <c r="FK6" i="3"/>
  <c r="FP6" i="3"/>
  <c r="FU6" i="3"/>
  <c r="GA6" i="3"/>
  <c r="GF6" i="3"/>
  <c r="GK6" i="3"/>
  <c r="GQ6" i="3"/>
  <c r="GV6" i="3"/>
  <c r="HA6" i="3"/>
  <c r="HG6" i="3"/>
  <c r="HL6" i="3"/>
  <c r="HQ6" i="3"/>
  <c r="HW6" i="3"/>
  <c r="IB6" i="3"/>
  <c r="IG6" i="3"/>
  <c r="P6" i="3"/>
  <c r="X6" i="3"/>
  <c r="AE6" i="3"/>
  <c r="AK6" i="3"/>
  <c r="AS6" i="3"/>
  <c r="AZ6" i="3"/>
  <c r="BG6" i="3"/>
  <c r="BO6" i="3"/>
  <c r="BU6" i="3"/>
  <c r="CB6" i="3"/>
  <c r="CJ6" i="3"/>
  <c r="CQ6" i="3"/>
  <c r="CW6" i="3"/>
  <c r="DE6" i="3"/>
  <c r="DL6" i="3"/>
  <c r="DS6" i="3"/>
  <c r="EA6" i="3"/>
  <c r="EG6" i="3"/>
  <c r="EN6" i="3"/>
  <c r="EV6" i="3"/>
  <c r="FC6" i="3"/>
  <c r="FI6" i="3"/>
  <c r="FQ6" i="3"/>
  <c r="FX6" i="3"/>
  <c r="GE6" i="3"/>
  <c r="GM6" i="3"/>
  <c r="GS6" i="3"/>
  <c r="GZ6" i="3"/>
  <c r="HH6" i="3"/>
  <c r="HO6" i="3"/>
  <c r="HU6" i="3"/>
  <c r="IC6" i="3"/>
  <c r="S6" i="3"/>
  <c r="Y6" i="3"/>
  <c r="AF6" i="3"/>
  <c r="AN6" i="3"/>
  <c r="AU6" i="3"/>
  <c r="BA6" i="3"/>
  <c r="BI6" i="3"/>
  <c r="BP6" i="3"/>
  <c r="BW6" i="3"/>
  <c r="CE6" i="3"/>
  <c r="CK6" i="3"/>
  <c r="CR6" i="3"/>
  <c r="CZ6" i="3"/>
  <c r="DG6" i="3"/>
  <c r="DM6" i="3"/>
  <c r="DU6" i="3"/>
  <c r="EB6" i="3"/>
  <c r="EI6" i="3"/>
  <c r="EQ6" i="3"/>
  <c r="EW6" i="3"/>
  <c r="FD6" i="3"/>
  <c r="FL6" i="3"/>
  <c r="FS6" i="3"/>
  <c r="FY6" i="3"/>
  <c r="GG6" i="3"/>
  <c r="GN6" i="3"/>
  <c r="GU6" i="3"/>
  <c r="HC6" i="3"/>
  <c r="HI6" i="3"/>
  <c r="HP6" i="3"/>
  <c r="HX6" i="3"/>
  <c r="IE6" i="3"/>
  <c r="M6" i="3"/>
  <c r="AA6" i="3"/>
  <c r="AO6" i="3"/>
  <c r="BD6" i="3"/>
  <c r="BQ6" i="3"/>
  <c r="CF6" i="3"/>
  <c r="CU6" i="3"/>
  <c r="DH6" i="3"/>
  <c r="DW6" i="3"/>
  <c r="EK6" i="3"/>
  <c r="EY6" i="3"/>
  <c r="FM6" i="3"/>
  <c r="GB6" i="3"/>
  <c r="GO6" i="3"/>
  <c r="HD6" i="3"/>
  <c r="HS6" i="3"/>
  <c r="IF6" i="3"/>
  <c r="O6" i="3"/>
  <c r="AC6" i="3"/>
  <c r="AQ6" i="3"/>
  <c r="BE6" i="3"/>
  <c r="BT6" i="3"/>
  <c r="CG6" i="3"/>
  <c r="CV6" i="3"/>
  <c r="DK6" i="3"/>
  <c r="DX6" i="3"/>
  <c r="EM6" i="3"/>
  <c r="FA6" i="3"/>
  <c r="FO6" i="3"/>
  <c r="GC6" i="3"/>
  <c r="GR6" i="3"/>
  <c r="HE6" i="3"/>
  <c r="HT6" i="3"/>
  <c r="II6" i="3"/>
  <c r="AI6" i="3"/>
  <c r="BK6" i="3"/>
  <c r="CM6" i="3"/>
  <c r="DP6" i="3"/>
  <c r="ER6" i="3"/>
  <c r="FT6" i="3"/>
  <c r="GW6" i="3"/>
  <c r="HY6" i="3"/>
  <c r="AJ6" i="3"/>
  <c r="BL6" i="3"/>
  <c r="CO6" i="3"/>
  <c r="DQ6" i="3"/>
  <c r="ES6" i="3"/>
  <c r="FW6" i="3"/>
  <c r="GY6" i="3"/>
  <c r="IA6" i="3"/>
  <c r="T6" i="3"/>
  <c r="BY6" i="3"/>
  <c r="EC6" i="3"/>
  <c r="GI6" i="3"/>
  <c r="U6" i="3"/>
  <c r="CA6" i="3"/>
  <c r="EF6" i="3"/>
  <c r="GJ6" i="3"/>
  <c r="AV6" i="3"/>
  <c r="FG6" i="3"/>
  <c r="AY6" i="3"/>
  <c r="FH6" i="3"/>
  <c r="HK6" i="3"/>
  <c r="HM6" i="3"/>
  <c r="DA6" i="3"/>
  <c r="DC6" i="3"/>
  <c r="N115" i="3"/>
  <c r="R115" i="3"/>
  <c r="V115" i="3"/>
  <c r="Z115" i="3"/>
  <c r="AD115" i="3"/>
  <c r="AH115" i="3"/>
  <c r="AL115" i="3"/>
  <c r="AP115" i="3"/>
  <c r="AT115" i="3"/>
  <c r="AX115" i="3"/>
  <c r="BB115" i="3"/>
  <c r="BF115" i="3"/>
  <c r="BJ115" i="3"/>
  <c r="BN115" i="3"/>
  <c r="BR115" i="3"/>
  <c r="BV115" i="3"/>
  <c r="BZ115" i="3"/>
  <c r="CD115" i="3"/>
  <c r="CH115" i="3"/>
  <c r="CL115" i="3"/>
  <c r="CP115" i="3"/>
  <c r="CT115" i="3"/>
  <c r="CX115" i="3"/>
  <c r="DB115" i="3"/>
  <c r="DF115" i="3"/>
  <c r="DJ115" i="3"/>
  <c r="DN115" i="3"/>
  <c r="DR115" i="3"/>
  <c r="DV115" i="3"/>
  <c r="DZ115" i="3"/>
  <c r="ED115" i="3"/>
  <c r="EH115" i="3"/>
  <c r="EL115" i="3"/>
  <c r="EP115" i="3"/>
  <c r="ET115" i="3"/>
  <c r="EX115" i="3"/>
  <c r="FB115" i="3"/>
  <c r="FF115" i="3"/>
  <c r="FJ115" i="3"/>
  <c r="FN115" i="3"/>
  <c r="FV115" i="3"/>
  <c r="FZ115" i="3"/>
  <c r="GD115" i="3"/>
  <c r="GH115" i="3"/>
  <c r="GL115" i="3"/>
  <c r="GP115" i="3"/>
  <c r="GT115" i="3"/>
  <c r="GX115" i="3"/>
  <c r="HB115" i="3"/>
  <c r="HF115" i="3"/>
  <c r="HJ115" i="3"/>
  <c r="HN115" i="3"/>
  <c r="HR115" i="3"/>
  <c r="HV115" i="3"/>
  <c r="HZ115" i="3"/>
  <c r="ID115" i="3"/>
  <c r="IH115" i="3"/>
  <c r="P115" i="3"/>
  <c r="T115" i="3"/>
  <c r="X115" i="3"/>
  <c r="AB115" i="3"/>
  <c r="AF115" i="3"/>
  <c r="AJ115" i="3"/>
  <c r="AN115" i="3"/>
  <c r="AR115" i="3"/>
  <c r="AV115" i="3"/>
  <c r="AZ115" i="3"/>
  <c r="BD115" i="3"/>
  <c r="BH115" i="3"/>
  <c r="BL115" i="3"/>
  <c r="BP115" i="3"/>
  <c r="BT115" i="3"/>
  <c r="BX115" i="3"/>
  <c r="CB115" i="3"/>
  <c r="CF115" i="3"/>
  <c r="CJ115" i="3"/>
  <c r="CN115" i="3"/>
  <c r="CR115" i="3"/>
  <c r="CV115" i="3"/>
  <c r="CZ115" i="3"/>
  <c r="DD115" i="3"/>
  <c r="DH115" i="3"/>
  <c r="DL115" i="3"/>
  <c r="DP115" i="3"/>
  <c r="DT115" i="3"/>
  <c r="DX115" i="3"/>
  <c r="EB115" i="3"/>
  <c r="EF115" i="3"/>
  <c r="EJ115" i="3"/>
  <c r="EN115" i="3"/>
  <c r="ER115" i="3"/>
  <c r="EV115" i="3"/>
  <c r="EZ115" i="3"/>
  <c r="FD115" i="3"/>
  <c r="FH115" i="3"/>
  <c r="FL115" i="3"/>
  <c r="FP115" i="3"/>
  <c r="FT115" i="3"/>
  <c r="FX115" i="3"/>
  <c r="GB115" i="3"/>
  <c r="GF115" i="3"/>
  <c r="GJ115" i="3"/>
  <c r="GN115" i="3"/>
  <c r="GR115" i="3"/>
  <c r="GV115" i="3"/>
  <c r="GZ115" i="3"/>
  <c r="HD115" i="3"/>
  <c r="HH115" i="3"/>
  <c r="HL115" i="3"/>
  <c r="HP115" i="3"/>
  <c r="HT115" i="3"/>
  <c r="HX115" i="3"/>
  <c r="IB115" i="3"/>
  <c r="IF115" i="3"/>
  <c r="O115" i="3"/>
  <c r="W115" i="3"/>
  <c r="AE115" i="3"/>
  <c r="AM115" i="3"/>
  <c r="AU115" i="3"/>
  <c r="BC115" i="3"/>
  <c r="BK115" i="3"/>
  <c r="BS115" i="3"/>
  <c r="CA115" i="3"/>
  <c r="CI115" i="3"/>
  <c r="CQ115" i="3"/>
  <c r="CY115" i="3"/>
  <c r="DG115" i="3"/>
  <c r="DO115" i="3"/>
  <c r="DW115" i="3"/>
  <c r="EE115" i="3"/>
  <c r="EM115" i="3"/>
  <c r="EU115" i="3"/>
  <c r="FC115" i="3"/>
  <c r="FK115" i="3"/>
  <c r="FS115" i="3"/>
  <c r="GA115" i="3"/>
  <c r="GI115" i="3"/>
  <c r="GQ115" i="3"/>
  <c r="GY115" i="3"/>
  <c r="HG115" i="3"/>
  <c r="HO115" i="3"/>
  <c r="HW115" i="3"/>
  <c r="IE115" i="3"/>
  <c r="S115" i="3"/>
  <c r="AA115" i="3"/>
  <c r="AI115" i="3"/>
  <c r="AQ115" i="3"/>
  <c r="AY115" i="3"/>
  <c r="BG115" i="3"/>
  <c r="BO115" i="3"/>
  <c r="BW115" i="3"/>
  <c r="CE115" i="3"/>
  <c r="CM115" i="3"/>
  <c r="CU115" i="3"/>
  <c r="DC115" i="3"/>
  <c r="DK115" i="3"/>
  <c r="DS115" i="3"/>
  <c r="EA115" i="3"/>
  <c r="EI115" i="3"/>
  <c r="EQ115" i="3"/>
  <c r="EY115" i="3"/>
  <c r="FG115" i="3"/>
  <c r="FO115" i="3"/>
  <c r="FW115" i="3"/>
  <c r="GE115" i="3"/>
  <c r="GM115" i="3"/>
  <c r="GU115" i="3"/>
  <c r="HC115" i="3"/>
  <c r="HK115" i="3"/>
  <c r="HS115" i="3"/>
  <c r="IA115" i="3"/>
  <c r="II115" i="3"/>
  <c r="Q115" i="3"/>
  <c r="AG115" i="3"/>
  <c r="AW115" i="3"/>
  <c r="BM115" i="3"/>
  <c r="CC115" i="3"/>
  <c r="CS115" i="3"/>
  <c r="DI115" i="3"/>
  <c r="DY115" i="3"/>
  <c r="EO115" i="3"/>
  <c r="FE115" i="3"/>
  <c r="FU115" i="3"/>
  <c r="GK115" i="3"/>
  <c r="HA115" i="3"/>
  <c r="HQ115" i="3"/>
  <c r="IG115" i="3"/>
  <c r="U115" i="3"/>
  <c r="AK115" i="3"/>
  <c r="BA115" i="3"/>
  <c r="BQ115" i="3"/>
  <c r="CG115" i="3"/>
  <c r="CW115" i="3"/>
  <c r="DM115" i="3"/>
  <c r="EC115" i="3"/>
  <c r="ES115" i="3"/>
  <c r="FI115" i="3"/>
  <c r="FY115" i="3"/>
  <c r="HE115" i="3"/>
  <c r="HU115" i="3"/>
  <c r="Y115" i="3"/>
  <c r="AO115" i="3"/>
  <c r="BE115" i="3"/>
  <c r="BU115" i="3"/>
  <c r="CK115" i="3"/>
  <c r="DA115" i="3"/>
  <c r="DQ115" i="3"/>
  <c r="EG115" i="3"/>
  <c r="EW115" i="3"/>
  <c r="FM115" i="3"/>
  <c r="GC115" i="3"/>
  <c r="GS115" i="3"/>
  <c r="HI115" i="3"/>
  <c r="HY115" i="3"/>
  <c r="BI115" i="3"/>
  <c r="DU115" i="3"/>
  <c r="GG115" i="3"/>
  <c r="AS115" i="3"/>
  <c r="DE115" i="3"/>
  <c r="FQ115" i="3"/>
  <c r="IC115" i="3"/>
  <c r="M115" i="3"/>
  <c r="EK115" i="3"/>
  <c r="AC115" i="3"/>
  <c r="FA115" i="3"/>
  <c r="BY115" i="3"/>
  <c r="GW115" i="3"/>
  <c r="CO115" i="3"/>
  <c r="HM115" i="3"/>
  <c r="M146" i="2"/>
  <c r="N145" i="3"/>
  <c r="R145" i="3"/>
  <c r="V145" i="3"/>
  <c r="Z145" i="3"/>
  <c r="AD145" i="3"/>
  <c r="AH145" i="3"/>
  <c r="AL145" i="3"/>
  <c r="AP145" i="3"/>
  <c r="AT145" i="3"/>
  <c r="AX145" i="3"/>
  <c r="BB145" i="3"/>
  <c r="BF145" i="3"/>
  <c r="BJ145" i="3"/>
  <c r="BN145" i="3"/>
  <c r="BR145" i="3"/>
  <c r="BV145" i="3"/>
  <c r="BZ145" i="3"/>
  <c r="CD145" i="3"/>
  <c r="CH145" i="3"/>
  <c r="CL145" i="3"/>
  <c r="CP145" i="3"/>
  <c r="CT145" i="3"/>
  <c r="CX145" i="3"/>
  <c r="DB145" i="3"/>
  <c r="DF145" i="3"/>
  <c r="DJ145" i="3"/>
  <c r="DN145" i="3"/>
  <c r="DR145" i="3"/>
  <c r="DV145" i="3"/>
  <c r="DZ145" i="3"/>
  <c r="ED145" i="3"/>
  <c r="EH145" i="3"/>
  <c r="EL145" i="3"/>
  <c r="EP145" i="3"/>
  <c r="ET145" i="3"/>
  <c r="EX145" i="3"/>
  <c r="FB145" i="3"/>
  <c r="FF145" i="3"/>
  <c r="FJ145" i="3"/>
  <c r="FN145" i="3"/>
  <c r="FR145" i="3"/>
  <c r="FV145" i="3"/>
  <c r="FZ145" i="3"/>
  <c r="GD145" i="3"/>
  <c r="GH145" i="3"/>
  <c r="GL145" i="3"/>
  <c r="GP145" i="3"/>
  <c r="GT145" i="3"/>
  <c r="GX145" i="3"/>
  <c r="HB145" i="3"/>
  <c r="HF145" i="3"/>
  <c r="HJ145" i="3"/>
  <c r="HN145" i="3"/>
  <c r="HR145" i="3"/>
  <c r="HV145" i="3"/>
  <c r="HZ145" i="3"/>
  <c r="ID145" i="3"/>
  <c r="IH145" i="3"/>
  <c r="Q145" i="3"/>
  <c r="W145" i="3"/>
  <c r="AB145" i="3"/>
  <c r="AG145" i="3"/>
  <c r="AM145" i="3"/>
  <c r="AR145" i="3"/>
  <c r="AW145" i="3"/>
  <c r="BC145" i="3"/>
  <c r="BH145" i="3"/>
  <c r="BM145" i="3"/>
  <c r="BS145" i="3"/>
  <c r="BX145" i="3"/>
  <c r="CC145" i="3"/>
  <c r="CI145" i="3"/>
  <c r="CN145" i="3"/>
  <c r="CS145" i="3"/>
  <c r="CY145" i="3"/>
  <c r="DD145" i="3"/>
  <c r="DI145" i="3"/>
  <c r="DO145" i="3"/>
  <c r="DT145" i="3"/>
  <c r="DY145" i="3"/>
  <c r="EE145" i="3"/>
  <c r="EJ145" i="3"/>
  <c r="EO145" i="3"/>
  <c r="EU145" i="3"/>
  <c r="EZ145" i="3"/>
  <c r="FE145" i="3"/>
  <c r="FK145" i="3"/>
  <c r="FP145" i="3"/>
  <c r="FU145" i="3"/>
  <c r="GA145" i="3"/>
  <c r="GF145" i="3"/>
  <c r="GK145" i="3"/>
  <c r="GQ145" i="3"/>
  <c r="GV145" i="3"/>
  <c r="HA145" i="3"/>
  <c r="HG145" i="3"/>
  <c r="HL145" i="3"/>
  <c r="HW145" i="3"/>
  <c r="IB145" i="3"/>
  <c r="IG145" i="3"/>
  <c r="O145" i="3"/>
  <c r="T145" i="3"/>
  <c r="Y145" i="3"/>
  <c r="AE145" i="3"/>
  <c r="AJ145" i="3"/>
  <c r="AO145" i="3"/>
  <c r="AU145" i="3"/>
  <c r="AZ145" i="3"/>
  <c r="BE145" i="3"/>
  <c r="BK145" i="3"/>
  <c r="BP145" i="3"/>
  <c r="BU145" i="3"/>
  <c r="CA145" i="3"/>
  <c r="CF145" i="3"/>
  <c r="CK145" i="3"/>
  <c r="CQ145" i="3"/>
  <c r="CV145" i="3"/>
  <c r="DA145" i="3"/>
  <c r="DG145" i="3"/>
  <c r="DL145" i="3"/>
  <c r="DQ145" i="3"/>
  <c r="DW145" i="3"/>
  <c r="EB145" i="3"/>
  <c r="EG145" i="3"/>
  <c r="EM145" i="3"/>
  <c r="ER145" i="3"/>
  <c r="EW145" i="3"/>
  <c r="FC145" i="3"/>
  <c r="FH145" i="3"/>
  <c r="FM145" i="3"/>
  <c r="FS145" i="3"/>
  <c r="FX145" i="3"/>
  <c r="GC145" i="3"/>
  <c r="GI145" i="3"/>
  <c r="GN145" i="3"/>
  <c r="GS145" i="3"/>
  <c r="GY145" i="3"/>
  <c r="HD145" i="3"/>
  <c r="HI145" i="3"/>
  <c r="HO145" i="3"/>
  <c r="HT145" i="3"/>
  <c r="HY145" i="3"/>
  <c r="IE145" i="3"/>
  <c r="M145" i="3"/>
  <c r="X145" i="3"/>
  <c r="AI145" i="3"/>
  <c r="AS145" i="3"/>
  <c r="BD145" i="3"/>
  <c r="BO145" i="3"/>
  <c r="BY145" i="3"/>
  <c r="CJ145" i="3"/>
  <c r="CU145" i="3"/>
  <c r="DE145" i="3"/>
  <c r="DP145" i="3"/>
  <c r="EA145" i="3"/>
  <c r="EK145" i="3"/>
  <c r="EV145" i="3"/>
  <c r="FG145" i="3"/>
  <c r="FQ145" i="3"/>
  <c r="GB145" i="3"/>
  <c r="GM145" i="3"/>
  <c r="GW145" i="3"/>
  <c r="HH145" i="3"/>
  <c r="HS145" i="3"/>
  <c r="IC145" i="3"/>
  <c r="P145" i="3"/>
  <c r="AA145" i="3"/>
  <c r="AK145" i="3"/>
  <c r="AV145" i="3"/>
  <c r="BG145" i="3"/>
  <c r="BQ145" i="3"/>
  <c r="CB145" i="3"/>
  <c r="CM145" i="3"/>
  <c r="CW145" i="3"/>
  <c r="DH145" i="3"/>
  <c r="DS145" i="3"/>
  <c r="EC145" i="3"/>
  <c r="EN145" i="3"/>
  <c r="EY145" i="3"/>
  <c r="FI145" i="3"/>
  <c r="FT145" i="3"/>
  <c r="GE145" i="3"/>
  <c r="GO145" i="3"/>
  <c r="GZ145" i="3"/>
  <c r="HK145" i="3"/>
  <c r="HU145" i="3"/>
  <c r="IF145" i="3"/>
  <c r="AF145" i="3"/>
  <c r="BA145" i="3"/>
  <c r="BW145" i="3"/>
  <c r="CR145" i="3"/>
  <c r="DM145" i="3"/>
  <c r="EI145" i="3"/>
  <c r="FD145" i="3"/>
  <c r="FY145" i="3"/>
  <c r="GU145" i="3"/>
  <c r="HP145" i="3"/>
  <c r="AC145" i="3"/>
  <c r="BI145" i="3"/>
  <c r="CG145" i="3"/>
  <c r="DK145" i="3"/>
  <c r="EQ145" i="3"/>
  <c r="FO145" i="3"/>
  <c r="GR145" i="3"/>
  <c r="HX145" i="3"/>
  <c r="AN145" i="3"/>
  <c r="CO145" i="3"/>
  <c r="FW145" i="3"/>
  <c r="IA145" i="3"/>
  <c r="S145" i="3"/>
  <c r="AQ145" i="3"/>
  <c r="BT145" i="3"/>
  <c r="CZ145" i="3"/>
  <c r="DX145" i="3"/>
  <c r="FA145" i="3"/>
  <c r="GG145" i="3"/>
  <c r="HE145" i="3"/>
  <c r="II145" i="3"/>
  <c r="U145" i="3"/>
  <c r="AY145" i="3"/>
  <c r="CE145" i="3"/>
  <c r="DC145" i="3"/>
  <c r="EF145" i="3"/>
  <c r="FL145" i="3"/>
  <c r="GJ145" i="3"/>
  <c r="HM145" i="3"/>
  <c r="BL145" i="3"/>
  <c r="DU145" i="3"/>
  <c r="ES145" i="3"/>
  <c r="HC145" i="3"/>
  <c r="O170" i="3"/>
  <c r="S170" i="3"/>
  <c r="W170" i="3"/>
  <c r="AA170" i="3"/>
  <c r="AE170" i="3"/>
  <c r="AI170" i="3"/>
  <c r="AM170" i="3"/>
  <c r="AQ170" i="3"/>
  <c r="AU170" i="3"/>
  <c r="AY170" i="3"/>
  <c r="BC170" i="3"/>
  <c r="BG170" i="3"/>
  <c r="BK170" i="3"/>
  <c r="BO170" i="3"/>
  <c r="BS170" i="3"/>
  <c r="BW170" i="3"/>
  <c r="CA170" i="3"/>
  <c r="CE170" i="3"/>
  <c r="CI170" i="3"/>
  <c r="CM170" i="3"/>
  <c r="CQ170" i="3"/>
  <c r="CU170" i="3"/>
  <c r="CY170" i="3"/>
  <c r="DG170" i="3"/>
  <c r="DK170" i="3"/>
  <c r="DO170" i="3"/>
  <c r="DS170" i="3"/>
  <c r="DW170" i="3"/>
  <c r="EA170" i="3"/>
  <c r="EE170" i="3"/>
  <c r="EI170" i="3"/>
  <c r="EM170" i="3"/>
  <c r="EQ170" i="3"/>
  <c r="EU170" i="3"/>
  <c r="EY170" i="3"/>
  <c r="FC170" i="3"/>
  <c r="FG170" i="3"/>
  <c r="FK170" i="3"/>
  <c r="FO170" i="3"/>
  <c r="FS170" i="3"/>
  <c r="M170" i="3"/>
  <c r="Q170" i="3"/>
  <c r="U170" i="3"/>
  <c r="Y170" i="3"/>
  <c r="AC170" i="3"/>
  <c r="AG170" i="3"/>
  <c r="AK170" i="3"/>
  <c r="AO170" i="3"/>
  <c r="AS170" i="3"/>
  <c r="AW170" i="3"/>
  <c r="BA170" i="3"/>
  <c r="BE170" i="3"/>
  <c r="BI170" i="3"/>
  <c r="BM170" i="3"/>
  <c r="BQ170" i="3"/>
  <c r="BU170" i="3"/>
  <c r="BY170" i="3"/>
  <c r="CC170" i="3"/>
  <c r="CG170" i="3"/>
  <c r="CK170" i="3"/>
  <c r="CO170" i="3"/>
  <c r="CS170" i="3"/>
  <c r="CW170" i="3"/>
  <c r="DA170" i="3"/>
  <c r="DE170" i="3"/>
  <c r="DI170" i="3"/>
  <c r="DM170" i="3"/>
  <c r="DQ170" i="3"/>
  <c r="DU170" i="3"/>
  <c r="DY170" i="3"/>
  <c r="EC170" i="3"/>
  <c r="EG170" i="3"/>
  <c r="EK170" i="3"/>
  <c r="EO170" i="3"/>
  <c r="ES170" i="3"/>
  <c r="EW170" i="3"/>
  <c r="FA170" i="3"/>
  <c r="FE170" i="3"/>
  <c r="FI170" i="3"/>
  <c r="FM170" i="3"/>
  <c r="FQ170" i="3"/>
  <c r="FU170" i="3"/>
  <c r="FY170" i="3"/>
  <c r="GC170" i="3"/>
  <c r="GG170" i="3"/>
  <c r="GK170" i="3"/>
  <c r="GO170" i="3"/>
  <c r="GS170" i="3"/>
  <c r="GW170" i="3"/>
  <c r="HA170" i="3"/>
  <c r="HE170" i="3"/>
  <c r="HI170" i="3"/>
  <c r="HM170" i="3"/>
  <c r="HQ170" i="3"/>
  <c r="HU170" i="3"/>
  <c r="HY170" i="3"/>
  <c r="IC170" i="3"/>
  <c r="IG170" i="3"/>
  <c r="T170" i="3"/>
  <c r="AB170" i="3"/>
  <c r="AJ170" i="3"/>
  <c r="AR170" i="3"/>
  <c r="AZ170" i="3"/>
  <c r="BH170" i="3"/>
  <c r="BP170" i="3"/>
  <c r="BX170" i="3"/>
  <c r="CF170" i="3"/>
  <c r="CN170" i="3"/>
  <c r="CV170" i="3"/>
  <c r="DD170" i="3"/>
  <c r="DL170" i="3"/>
  <c r="DT170" i="3"/>
  <c r="EB170" i="3"/>
  <c r="EJ170" i="3"/>
  <c r="ER170" i="3"/>
  <c r="EZ170" i="3"/>
  <c r="FH170" i="3"/>
  <c r="FP170" i="3"/>
  <c r="FW170" i="3"/>
  <c r="GB170" i="3"/>
  <c r="GH170" i="3"/>
  <c r="GM170" i="3"/>
  <c r="GR170" i="3"/>
  <c r="GX170" i="3"/>
  <c r="HC170" i="3"/>
  <c r="HH170" i="3"/>
  <c r="HN170" i="3"/>
  <c r="HS170" i="3"/>
  <c r="HX170" i="3"/>
  <c r="ID170" i="3"/>
  <c r="II170" i="3"/>
  <c r="N170" i="3"/>
  <c r="V170" i="3"/>
  <c r="AD170" i="3"/>
  <c r="AL170" i="3"/>
  <c r="AT170" i="3"/>
  <c r="BB170" i="3"/>
  <c r="BJ170" i="3"/>
  <c r="BR170" i="3"/>
  <c r="BZ170" i="3"/>
  <c r="CH170" i="3"/>
  <c r="CP170" i="3"/>
  <c r="CX170" i="3"/>
  <c r="DF170" i="3"/>
  <c r="DN170" i="3"/>
  <c r="DV170" i="3"/>
  <c r="ED170" i="3"/>
  <c r="EL170" i="3"/>
  <c r="ET170" i="3"/>
  <c r="FB170" i="3"/>
  <c r="FJ170" i="3"/>
  <c r="FR170" i="3"/>
  <c r="FX170" i="3"/>
  <c r="GD170" i="3"/>
  <c r="GI170" i="3"/>
  <c r="GN170" i="3"/>
  <c r="GT170" i="3"/>
  <c r="GY170" i="3"/>
  <c r="HD170" i="3"/>
  <c r="HJ170" i="3"/>
  <c r="HO170" i="3"/>
  <c r="HT170" i="3"/>
  <c r="HZ170" i="3"/>
  <c r="IE170" i="3"/>
  <c r="X170" i="3"/>
  <c r="AN170" i="3"/>
  <c r="BD170" i="3"/>
  <c r="BT170" i="3"/>
  <c r="CJ170" i="3"/>
  <c r="CZ170" i="3"/>
  <c r="DP170" i="3"/>
  <c r="EF170" i="3"/>
  <c r="EV170" i="3"/>
  <c r="FL170" i="3"/>
  <c r="FZ170" i="3"/>
  <c r="GJ170" i="3"/>
  <c r="GU170" i="3"/>
  <c r="HF170" i="3"/>
  <c r="HP170" i="3"/>
  <c r="IA170" i="3"/>
  <c r="Z170" i="3"/>
  <c r="BV170" i="3"/>
  <c r="DB170" i="3"/>
  <c r="EH170" i="3"/>
  <c r="FN170" i="3"/>
  <c r="GL170" i="3"/>
  <c r="HG170" i="3"/>
  <c r="P170" i="3"/>
  <c r="AF170" i="3"/>
  <c r="AV170" i="3"/>
  <c r="BL170" i="3"/>
  <c r="CB170" i="3"/>
  <c r="CR170" i="3"/>
  <c r="DH170" i="3"/>
  <c r="DX170" i="3"/>
  <c r="EN170" i="3"/>
  <c r="FD170" i="3"/>
  <c r="FT170" i="3"/>
  <c r="GE170" i="3"/>
  <c r="GP170" i="3"/>
  <c r="GZ170" i="3"/>
  <c r="HK170" i="3"/>
  <c r="HV170" i="3"/>
  <c r="IF170" i="3"/>
  <c r="R170" i="3"/>
  <c r="AH170" i="3"/>
  <c r="AX170" i="3"/>
  <c r="BN170" i="3"/>
  <c r="CD170" i="3"/>
  <c r="CT170" i="3"/>
  <c r="DJ170" i="3"/>
  <c r="DZ170" i="3"/>
  <c r="EP170" i="3"/>
  <c r="FF170" i="3"/>
  <c r="FV170" i="3"/>
  <c r="GF170" i="3"/>
  <c r="GQ170" i="3"/>
  <c r="HB170" i="3"/>
  <c r="HL170" i="3"/>
  <c r="HW170" i="3"/>
  <c r="IH170" i="3"/>
  <c r="AP170" i="3"/>
  <c r="BF170" i="3"/>
  <c r="CL170" i="3"/>
  <c r="DR170" i="3"/>
  <c r="EX170" i="3"/>
  <c r="GA170" i="3"/>
  <c r="GV170" i="3"/>
  <c r="HR170" i="3"/>
  <c r="IB170" i="3"/>
  <c r="A202" i="5"/>
  <c r="O201" i="3"/>
  <c r="S201" i="3"/>
  <c r="W201" i="3"/>
  <c r="AA201" i="3"/>
  <c r="AE201" i="3"/>
  <c r="AI201" i="3"/>
  <c r="AM201" i="3"/>
  <c r="AQ201" i="3"/>
  <c r="AU201" i="3"/>
  <c r="AY201" i="3"/>
  <c r="BC201" i="3"/>
  <c r="BG201" i="3"/>
  <c r="BK201" i="3"/>
  <c r="BO201" i="3"/>
  <c r="BS201" i="3"/>
  <c r="BW201" i="3"/>
  <c r="CA201" i="3"/>
  <c r="CE201" i="3"/>
  <c r="CI201" i="3"/>
  <c r="CM201" i="3"/>
  <c r="CQ201" i="3"/>
  <c r="CU201" i="3"/>
  <c r="CY201" i="3"/>
  <c r="DC201" i="3"/>
  <c r="DG201" i="3"/>
  <c r="DK201" i="3"/>
  <c r="DO201" i="3"/>
  <c r="DS201" i="3"/>
  <c r="DW201" i="3"/>
  <c r="EA201" i="3"/>
  <c r="EE201" i="3"/>
  <c r="EI201" i="3"/>
  <c r="EM201" i="3"/>
  <c r="EQ201" i="3"/>
  <c r="EU201" i="3"/>
  <c r="EY201" i="3"/>
  <c r="FC201" i="3"/>
  <c r="FG201" i="3"/>
  <c r="FK201" i="3"/>
  <c r="FO201" i="3"/>
  <c r="FS201" i="3"/>
  <c r="FW201" i="3"/>
  <c r="GA201" i="3"/>
  <c r="GE201" i="3"/>
  <c r="GI201" i="3"/>
  <c r="GM201" i="3"/>
  <c r="GQ201" i="3"/>
  <c r="GU201" i="3"/>
  <c r="GY201" i="3"/>
  <c r="HC201" i="3"/>
  <c r="HG201" i="3"/>
  <c r="HK201" i="3"/>
  <c r="HO201" i="3"/>
  <c r="HS201" i="3"/>
  <c r="HW201" i="3"/>
  <c r="IA201" i="3"/>
  <c r="IE201" i="3"/>
  <c r="II201" i="3"/>
  <c r="P201" i="3"/>
  <c r="X201" i="3"/>
  <c r="AB201" i="3"/>
  <c r="AF201" i="3"/>
  <c r="AJ201" i="3"/>
  <c r="AN201" i="3"/>
  <c r="AR201" i="3"/>
  <c r="AV201" i="3"/>
  <c r="AZ201" i="3"/>
  <c r="BD201" i="3"/>
  <c r="BH201" i="3"/>
  <c r="BL201" i="3"/>
  <c r="BP201" i="3"/>
  <c r="BT201" i="3"/>
  <c r="BX201" i="3"/>
  <c r="CB201" i="3"/>
  <c r="CF201" i="3"/>
  <c r="CJ201" i="3"/>
  <c r="CN201" i="3"/>
  <c r="CR201" i="3"/>
  <c r="CV201" i="3"/>
  <c r="CZ201" i="3"/>
  <c r="DD201" i="3"/>
  <c r="DH201" i="3"/>
  <c r="DL201" i="3"/>
  <c r="DP201" i="3"/>
  <c r="DT201" i="3"/>
  <c r="DX201" i="3"/>
  <c r="EB201" i="3"/>
  <c r="EF201" i="3"/>
  <c r="EJ201" i="3"/>
  <c r="EN201" i="3"/>
  <c r="ER201" i="3"/>
  <c r="EV201" i="3"/>
  <c r="EZ201" i="3"/>
  <c r="FD201" i="3"/>
  <c r="FH201" i="3"/>
  <c r="FL201" i="3"/>
  <c r="FP201" i="3"/>
  <c r="FT201" i="3"/>
  <c r="FX201" i="3"/>
  <c r="GB201" i="3"/>
  <c r="GF201" i="3"/>
  <c r="GJ201" i="3"/>
  <c r="GN201" i="3"/>
  <c r="GR201" i="3"/>
  <c r="GV201" i="3"/>
  <c r="GZ201" i="3"/>
  <c r="HD201" i="3"/>
  <c r="HH201" i="3"/>
  <c r="HL201" i="3"/>
  <c r="HP201" i="3"/>
  <c r="HT201" i="3"/>
  <c r="HX201" i="3"/>
  <c r="IB201" i="3"/>
  <c r="IF201" i="3"/>
  <c r="Q201" i="3"/>
  <c r="Y201" i="3"/>
  <c r="AG201" i="3"/>
  <c r="AO201" i="3"/>
  <c r="AW201" i="3"/>
  <c r="BE201" i="3"/>
  <c r="BM201" i="3"/>
  <c r="BU201" i="3"/>
  <c r="CC201" i="3"/>
  <c r="CK201" i="3"/>
  <c r="CS201" i="3"/>
  <c r="DA201" i="3"/>
  <c r="DI201" i="3"/>
  <c r="DQ201" i="3"/>
  <c r="DY201" i="3"/>
  <c r="EG201" i="3"/>
  <c r="EO201" i="3"/>
  <c r="EW201" i="3"/>
  <c r="FE201" i="3"/>
  <c r="FM201" i="3"/>
  <c r="FU201" i="3"/>
  <c r="GC201" i="3"/>
  <c r="GK201" i="3"/>
  <c r="GS201" i="3"/>
  <c r="HA201" i="3"/>
  <c r="HI201" i="3"/>
  <c r="HQ201" i="3"/>
  <c r="HY201" i="3"/>
  <c r="IG201" i="3"/>
  <c r="M201" i="3"/>
  <c r="U201" i="3"/>
  <c r="AC201" i="3"/>
  <c r="AK201" i="3"/>
  <c r="AS201" i="3"/>
  <c r="BA201" i="3"/>
  <c r="BI201" i="3"/>
  <c r="BQ201" i="3"/>
  <c r="BY201" i="3"/>
  <c r="CG201" i="3"/>
  <c r="CO201" i="3"/>
  <c r="CW201" i="3"/>
  <c r="DE201" i="3"/>
  <c r="DM201" i="3"/>
  <c r="DU201" i="3"/>
  <c r="EC201" i="3"/>
  <c r="EK201" i="3"/>
  <c r="ES201" i="3"/>
  <c r="FA201" i="3"/>
  <c r="FI201" i="3"/>
  <c r="FQ201" i="3"/>
  <c r="FY201" i="3"/>
  <c r="GG201" i="3"/>
  <c r="GO201" i="3"/>
  <c r="GW201" i="3"/>
  <c r="HE201" i="3"/>
  <c r="HM201" i="3"/>
  <c r="HU201" i="3"/>
  <c r="IC201" i="3"/>
  <c r="N201" i="3"/>
  <c r="V201" i="3"/>
  <c r="AD201" i="3"/>
  <c r="AL201" i="3"/>
  <c r="AT201" i="3"/>
  <c r="BB201" i="3"/>
  <c r="BJ201" i="3"/>
  <c r="BR201" i="3"/>
  <c r="BZ201" i="3"/>
  <c r="CH201" i="3"/>
  <c r="CP201" i="3"/>
  <c r="CX201" i="3"/>
  <c r="DF201" i="3"/>
  <c r="DN201" i="3"/>
  <c r="DV201" i="3"/>
  <c r="ED201" i="3"/>
  <c r="EL201" i="3"/>
  <c r="ET201" i="3"/>
  <c r="FB201" i="3"/>
  <c r="FJ201" i="3"/>
  <c r="FR201" i="3"/>
  <c r="FZ201" i="3"/>
  <c r="GH201" i="3"/>
  <c r="GP201" i="3"/>
  <c r="GX201" i="3"/>
  <c r="HF201" i="3"/>
  <c r="HN201" i="3"/>
  <c r="HV201" i="3"/>
  <c r="ID201" i="3"/>
  <c r="AP201" i="3"/>
  <c r="BV201" i="3"/>
  <c r="DB201" i="3"/>
  <c r="EH201" i="3"/>
  <c r="FN201" i="3"/>
  <c r="GT201" i="3"/>
  <c r="HZ201" i="3"/>
  <c r="R201" i="3"/>
  <c r="AX201" i="3"/>
  <c r="CD201" i="3"/>
  <c r="DJ201" i="3"/>
  <c r="EP201" i="3"/>
  <c r="FV201" i="3"/>
  <c r="HB201" i="3"/>
  <c r="IH201" i="3"/>
  <c r="Z201" i="3"/>
  <c r="BF201" i="3"/>
  <c r="CL201" i="3"/>
  <c r="DR201" i="3"/>
  <c r="EX201" i="3"/>
  <c r="GD201" i="3"/>
  <c r="HJ201" i="3"/>
  <c r="AH201" i="3"/>
  <c r="BN201" i="3"/>
  <c r="CT201" i="3"/>
  <c r="DZ201" i="3"/>
  <c r="FF201" i="3"/>
  <c r="GL201" i="3"/>
  <c r="HR201" i="3"/>
  <c r="M22" i="2"/>
  <c r="N21" i="3"/>
  <c r="R21" i="3"/>
  <c r="V21" i="3"/>
  <c r="Z21" i="3"/>
  <c r="AD21" i="3"/>
  <c r="AH21" i="3"/>
  <c r="AL21" i="3"/>
  <c r="AP21" i="3"/>
  <c r="AT21" i="3"/>
  <c r="AX21" i="3"/>
  <c r="BB21" i="3"/>
  <c r="BF21" i="3"/>
  <c r="BJ21" i="3"/>
  <c r="BN21" i="3"/>
  <c r="BR21" i="3"/>
  <c r="BV21" i="3"/>
  <c r="BZ21" i="3"/>
  <c r="CD21" i="3"/>
  <c r="CH21" i="3"/>
  <c r="CL21" i="3"/>
  <c r="CP21" i="3"/>
  <c r="CT21" i="3"/>
  <c r="CX21" i="3"/>
  <c r="DB21" i="3"/>
  <c r="DF21" i="3"/>
  <c r="DJ21" i="3"/>
  <c r="DN21" i="3"/>
  <c r="DR21" i="3"/>
  <c r="DV21" i="3"/>
  <c r="DZ21" i="3"/>
  <c r="ED21" i="3"/>
  <c r="EH21" i="3"/>
  <c r="EL21" i="3"/>
  <c r="EP21" i="3"/>
  <c r="ET21" i="3"/>
  <c r="EX21" i="3"/>
  <c r="FB21" i="3"/>
  <c r="FF21" i="3"/>
  <c r="FJ21" i="3"/>
  <c r="FN21" i="3"/>
  <c r="FR21" i="3"/>
  <c r="FV21" i="3"/>
  <c r="FZ21" i="3"/>
  <c r="GD21" i="3"/>
  <c r="GH21" i="3"/>
  <c r="GL21" i="3"/>
  <c r="GP21" i="3"/>
  <c r="GT21" i="3"/>
  <c r="GX21" i="3"/>
  <c r="HB21" i="3"/>
  <c r="HF21" i="3"/>
  <c r="HJ21" i="3"/>
  <c r="HN21" i="3"/>
  <c r="HR21" i="3"/>
  <c r="HV21" i="3"/>
  <c r="HZ21" i="3"/>
  <c r="ID21" i="3"/>
  <c r="IH21" i="3"/>
  <c r="O21" i="3"/>
  <c r="S21" i="3"/>
  <c r="W21" i="3"/>
  <c r="AA21" i="3"/>
  <c r="AE21" i="3"/>
  <c r="AI21" i="3"/>
  <c r="AM21" i="3"/>
  <c r="AQ21" i="3"/>
  <c r="AU21" i="3"/>
  <c r="AY21" i="3"/>
  <c r="BC21" i="3"/>
  <c r="BG21" i="3"/>
  <c r="BK21" i="3"/>
  <c r="BO21" i="3"/>
  <c r="BS21" i="3"/>
  <c r="BW21" i="3"/>
  <c r="CA21" i="3"/>
  <c r="CE21" i="3"/>
  <c r="CI21" i="3"/>
  <c r="CM21" i="3"/>
  <c r="CQ21" i="3"/>
  <c r="CU21" i="3"/>
  <c r="CY21" i="3"/>
  <c r="DC21" i="3"/>
  <c r="DG21" i="3"/>
  <c r="DK21" i="3"/>
  <c r="DO21" i="3"/>
  <c r="DS21" i="3"/>
  <c r="DW21" i="3"/>
  <c r="EA21" i="3"/>
  <c r="EE21" i="3"/>
  <c r="EI21" i="3"/>
  <c r="EM21" i="3"/>
  <c r="EQ21" i="3"/>
  <c r="EU21" i="3"/>
  <c r="EY21" i="3"/>
  <c r="FC21" i="3"/>
  <c r="FG21" i="3"/>
  <c r="FK21" i="3"/>
  <c r="FO21" i="3"/>
  <c r="FS21" i="3"/>
  <c r="FW21" i="3"/>
  <c r="GA21" i="3"/>
  <c r="GE21" i="3"/>
  <c r="GI21" i="3"/>
  <c r="GM21" i="3"/>
  <c r="GQ21" i="3"/>
  <c r="GU21" i="3"/>
  <c r="GY21" i="3"/>
  <c r="HC21" i="3"/>
  <c r="HG21" i="3"/>
  <c r="HK21" i="3"/>
  <c r="HO21" i="3"/>
  <c r="HS21" i="3"/>
  <c r="HW21" i="3"/>
  <c r="IA21" i="3"/>
  <c r="IE21" i="3"/>
  <c r="II21" i="3"/>
  <c r="P21" i="3"/>
  <c r="X21" i="3"/>
  <c r="AF21" i="3"/>
  <c r="AN21" i="3"/>
  <c r="AV21" i="3"/>
  <c r="BD21" i="3"/>
  <c r="BL21" i="3"/>
  <c r="BT21" i="3"/>
  <c r="CB21" i="3"/>
  <c r="CJ21" i="3"/>
  <c r="CR21" i="3"/>
  <c r="CZ21" i="3"/>
  <c r="DH21" i="3"/>
  <c r="DP21" i="3"/>
  <c r="DX21" i="3"/>
  <c r="EF21" i="3"/>
  <c r="EN21" i="3"/>
  <c r="EV21" i="3"/>
  <c r="FD21" i="3"/>
  <c r="FL21" i="3"/>
  <c r="FT21" i="3"/>
  <c r="GB21" i="3"/>
  <c r="GJ21" i="3"/>
  <c r="GR21" i="3"/>
  <c r="GZ21" i="3"/>
  <c r="HH21" i="3"/>
  <c r="HP21" i="3"/>
  <c r="HX21" i="3"/>
  <c r="IF21" i="3"/>
  <c r="Q21" i="3"/>
  <c r="Y21" i="3"/>
  <c r="AG21" i="3"/>
  <c r="AO21" i="3"/>
  <c r="AW21" i="3"/>
  <c r="BE21" i="3"/>
  <c r="BM21" i="3"/>
  <c r="BU21" i="3"/>
  <c r="CC21" i="3"/>
  <c r="CK21" i="3"/>
  <c r="CS21" i="3"/>
  <c r="DA21" i="3"/>
  <c r="DI21" i="3"/>
  <c r="DQ21" i="3"/>
  <c r="DY21" i="3"/>
  <c r="EG21" i="3"/>
  <c r="EO21" i="3"/>
  <c r="EW21" i="3"/>
  <c r="FE21" i="3"/>
  <c r="FM21" i="3"/>
  <c r="FU21" i="3"/>
  <c r="GC21" i="3"/>
  <c r="GK21" i="3"/>
  <c r="GS21" i="3"/>
  <c r="HA21" i="3"/>
  <c r="HI21" i="3"/>
  <c r="HQ21" i="3"/>
  <c r="HY21" i="3"/>
  <c r="IG21" i="3"/>
  <c r="AB21" i="3"/>
  <c r="AR21" i="3"/>
  <c r="BH21" i="3"/>
  <c r="BX21" i="3"/>
  <c r="CN21" i="3"/>
  <c r="DD21" i="3"/>
  <c r="DT21" i="3"/>
  <c r="EJ21" i="3"/>
  <c r="EZ21" i="3"/>
  <c r="FP21" i="3"/>
  <c r="GF21" i="3"/>
  <c r="GV21" i="3"/>
  <c r="HL21" i="3"/>
  <c r="IB21" i="3"/>
  <c r="M21" i="3"/>
  <c r="AC21" i="3"/>
  <c r="AS21" i="3"/>
  <c r="BI21" i="3"/>
  <c r="BY21" i="3"/>
  <c r="CO21" i="3"/>
  <c r="DE21" i="3"/>
  <c r="DU21" i="3"/>
  <c r="EK21" i="3"/>
  <c r="FA21" i="3"/>
  <c r="FQ21" i="3"/>
  <c r="GG21" i="3"/>
  <c r="GW21" i="3"/>
  <c r="HM21" i="3"/>
  <c r="IC21" i="3"/>
  <c r="T21" i="3"/>
  <c r="AZ21" i="3"/>
  <c r="CF21" i="3"/>
  <c r="DL21" i="3"/>
  <c r="ER21" i="3"/>
  <c r="FX21" i="3"/>
  <c r="HD21" i="3"/>
  <c r="U21" i="3"/>
  <c r="BA21" i="3"/>
  <c r="CG21" i="3"/>
  <c r="DM21" i="3"/>
  <c r="ES21" i="3"/>
  <c r="FY21" i="3"/>
  <c r="HE21" i="3"/>
  <c r="BQ21" i="3"/>
  <c r="EC21" i="3"/>
  <c r="GO21" i="3"/>
  <c r="AJ21" i="3"/>
  <c r="CV21" i="3"/>
  <c r="FH21" i="3"/>
  <c r="HT21" i="3"/>
  <c r="BP21" i="3"/>
  <c r="GN21" i="3"/>
  <c r="CW21" i="3"/>
  <c r="HU21" i="3"/>
  <c r="EB21" i="3"/>
  <c r="FI21" i="3"/>
  <c r="AK21" i="3"/>
  <c r="P50" i="3"/>
  <c r="T50" i="3"/>
  <c r="X50" i="3"/>
  <c r="AB50" i="3"/>
  <c r="AF50" i="3"/>
  <c r="AJ50" i="3"/>
  <c r="AN50" i="3"/>
  <c r="AR50" i="3"/>
  <c r="AV50" i="3"/>
  <c r="AZ50" i="3"/>
  <c r="BD50" i="3"/>
  <c r="BH50" i="3"/>
  <c r="BL50" i="3"/>
  <c r="BP50" i="3"/>
  <c r="BT50" i="3"/>
  <c r="BX50" i="3"/>
  <c r="CB50" i="3"/>
  <c r="CF50" i="3"/>
  <c r="CJ50" i="3"/>
  <c r="CR50" i="3"/>
  <c r="CV50" i="3"/>
  <c r="CZ50" i="3"/>
  <c r="DD50" i="3"/>
  <c r="DH50" i="3"/>
  <c r="DL50" i="3"/>
  <c r="DP50" i="3"/>
  <c r="DT50" i="3"/>
  <c r="DX50" i="3"/>
  <c r="EB50" i="3"/>
  <c r="EF50" i="3"/>
  <c r="EJ50" i="3"/>
  <c r="EN50" i="3"/>
  <c r="ER50" i="3"/>
  <c r="EV50" i="3"/>
  <c r="EZ50" i="3"/>
  <c r="FD50" i="3"/>
  <c r="FH50" i="3"/>
  <c r="FL50" i="3"/>
  <c r="FP50" i="3"/>
  <c r="FT50" i="3"/>
  <c r="FX50" i="3"/>
  <c r="GB50" i="3"/>
  <c r="GF50" i="3"/>
  <c r="GN50" i="3"/>
  <c r="GR50" i="3"/>
  <c r="GV50" i="3"/>
  <c r="GZ50" i="3"/>
  <c r="HD50" i="3"/>
  <c r="HH50" i="3"/>
  <c r="HL50" i="3"/>
  <c r="HP50" i="3"/>
  <c r="HT50" i="3"/>
  <c r="HX50" i="3"/>
  <c r="IB50" i="3"/>
  <c r="IF50" i="3"/>
  <c r="M50" i="3"/>
  <c r="Q50" i="3"/>
  <c r="U50" i="3"/>
  <c r="Y50" i="3"/>
  <c r="AC50" i="3"/>
  <c r="AG50" i="3"/>
  <c r="AK50" i="3"/>
  <c r="AO50" i="3"/>
  <c r="AS50" i="3"/>
  <c r="AW50" i="3"/>
  <c r="BA50" i="3"/>
  <c r="BE50" i="3"/>
  <c r="BI50" i="3"/>
  <c r="BM50" i="3"/>
  <c r="BQ50" i="3"/>
  <c r="BU50" i="3"/>
  <c r="BY50" i="3"/>
  <c r="CC50" i="3"/>
  <c r="CG50" i="3"/>
  <c r="CK50" i="3"/>
  <c r="CO50" i="3"/>
  <c r="CS50" i="3"/>
  <c r="CW50" i="3"/>
  <c r="DA50" i="3"/>
  <c r="DE50" i="3"/>
  <c r="DI50" i="3"/>
  <c r="DM50" i="3"/>
  <c r="DQ50" i="3"/>
  <c r="DU50" i="3"/>
  <c r="DY50" i="3"/>
  <c r="EC50" i="3"/>
  <c r="EG50" i="3"/>
  <c r="EK50" i="3"/>
  <c r="EO50" i="3"/>
  <c r="ES50" i="3"/>
  <c r="EW50" i="3"/>
  <c r="FA50" i="3"/>
  <c r="FE50" i="3"/>
  <c r="FI50" i="3"/>
  <c r="FM50" i="3"/>
  <c r="FQ50" i="3"/>
  <c r="FU50" i="3"/>
  <c r="FY50" i="3"/>
  <c r="GC50" i="3"/>
  <c r="GG50" i="3"/>
  <c r="GK50" i="3"/>
  <c r="GO50" i="3"/>
  <c r="GS50" i="3"/>
  <c r="GW50" i="3"/>
  <c r="HA50" i="3"/>
  <c r="HE50" i="3"/>
  <c r="HI50" i="3"/>
  <c r="HM50" i="3"/>
  <c r="HQ50" i="3"/>
  <c r="HU50" i="3"/>
  <c r="HY50" i="3"/>
  <c r="IC50" i="3"/>
  <c r="IG50" i="3"/>
  <c r="O50" i="3"/>
  <c r="W50" i="3"/>
  <c r="AE50" i="3"/>
  <c r="AM50" i="3"/>
  <c r="AU50" i="3"/>
  <c r="BC50" i="3"/>
  <c r="BK50" i="3"/>
  <c r="BS50" i="3"/>
  <c r="CA50" i="3"/>
  <c r="CI50" i="3"/>
  <c r="CQ50" i="3"/>
  <c r="CY50" i="3"/>
  <c r="DG50" i="3"/>
  <c r="DO50" i="3"/>
  <c r="DW50" i="3"/>
  <c r="EE50" i="3"/>
  <c r="EM50" i="3"/>
  <c r="EU50" i="3"/>
  <c r="FC50" i="3"/>
  <c r="FK50" i="3"/>
  <c r="FS50" i="3"/>
  <c r="GA50" i="3"/>
  <c r="GI50" i="3"/>
  <c r="GQ50" i="3"/>
  <c r="GY50" i="3"/>
  <c r="HG50" i="3"/>
  <c r="HO50" i="3"/>
  <c r="HW50" i="3"/>
  <c r="IE50" i="3"/>
  <c r="R50" i="3"/>
  <c r="Z50" i="3"/>
  <c r="AH50" i="3"/>
  <c r="AP50" i="3"/>
  <c r="AX50" i="3"/>
  <c r="BF50" i="3"/>
  <c r="BN50" i="3"/>
  <c r="BV50" i="3"/>
  <c r="CD50" i="3"/>
  <c r="CL50" i="3"/>
  <c r="CT50" i="3"/>
  <c r="DB50" i="3"/>
  <c r="DJ50" i="3"/>
  <c r="DR50" i="3"/>
  <c r="DZ50" i="3"/>
  <c r="EH50" i="3"/>
  <c r="EP50" i="3"/>
  <c r="EX50" i="3"/>
  <c r="FF50" i="3"/>
  <c r="FN50" i="3"/>
  <c r="FV50" i="3"/>
  <c r="GD50" i="3"/>
  <c r="GL50" i="3"/>
  <c r="GT50" i="3"/>
  <c r="HB50" i="3"/>
  <c r="HJ50" i="3"/>
  <c r="HR50" i="3"/>
  <c r="HZ50" i="3"/>
  <c r="IH50" i="3"/>
  <c r="S50" i="3"/>
  <c r="AI50" i="3"/>
  <c r="AY50" i="3"/>
  <c r="BO50" i="3"/>
  <c r="CE50" i="3"/>
  <c r="CU50" i="3"/>
  <c r="DK50" i="3"/>
  <c r="EA50" i="3"/>
  <c r="EQ50" i="3"/>
  <c r="FG50" i="3"/>
  <c r="FW50" i="3"/>
  <c r="GM50" i="3"/>
  <c r="HC50" i="3"/>
  <c r="HS50" i="3"/>
  <c r="II50" i="3"/>
  <c r="V50" i="3"/>
  <c r="AL50" i="3"/>
  <c r="BB50" i="3"/>
  <c r="BR50" i="3"/>
  <c r="CH50" i="3"/>
  <c r="CX50" i="3"/>
  <c r="DN50" i="3"/>
  <c r="ED50" i="3"/>
  <c r="ET50" i="3"/>
  <c r="FJ50" i="3"/>
  <c r="FZ50" i="3"/>
  <c r="GP50" i="3"/>
  <c r="HF50" i="3"/>
  <c r="HV50" i="3"/>
  <c r="AQ50" i="3"/>
  <c r="BW50" i="3"/>
  <c r="DC50" i="3"/>
  <c r="EI50" i="3"/>
  <c r="FO50" i="3"/>
  <c r="GU50" i="3"/>
  <c r="IA50" i="3"/>
  <c r="N50" i="3"/>
  <c r="AT50" i="3"/>
  <c r="BZ50" i="3"/>
  <c r="DF50" i="3"/>
  <c r="EL50" i="3"/>
  <c r="FR50" i="3"/>
  <c r="GX50" i="3"/>
  <c r="ID50" i="3"/>
  <c r="AA50" i="3"/>
  <c r="BG50" i="3"/>
  <c r="CM50" i="3"/>
  <c r="DS50" i="3"/>
  <c r="EY50" i="3"/>
  <c r="GE50" i="3"/>
  <c r="HK50" i="3"/>
  <c r="BJ50" i="3"/>
  <c r="GH50" i="3"/>
  <c r="CP50" i="3"/>
  <c r="HN50" i="3"/>
  <c r="DV50" i="3"/>
  <c r="AD50" i="3"/>
  <c r="FB50" i="3"/>
  <c r="N81" i="3"/>
  <c r="R81" i="3"/>
  <c r="V81" i="3"/>
  <c r="Z81" i="3"/>
  <c r="AD81" i="3"/>
  <c r="AH81" i="3"/>
  <c r="AL81" i="3"/>
  <c r="AP81" i="3"/>
  <c r="AT81" i="3"/>
  <c r="AX81" i="3"/>
  <c r="BB81" i="3"/>
  <c r="BF81" i="3"/>
  <c r="BJ81" i="3"/>
  <c r="BN81" i="3"/>
  <c r="BR81" i="3"/>
  <c r="BV81" i="3"/>
  <c r="BZ81" i="3"/>
  <c r="CD81" i="3"/>
  <c r="CH81" i="3"/>
  <c r="CL81" i="3"/>
  <c r="CP81" i="3"/>
  <c r="CT81" i="3"/>
  <c r="CX81" i="3"/>
  <c r="DB81" i="3"/>
  <c r="DF81" i="3"/>
  <c r="DJ81" i="3"/>
  <c r="DN81" i="3"/>
  <c r="DR81" i="3"/>
  <c r="DV81" i="3"/>
  <c r="DZ81" i="3"/>
  <c r="ED81" i="3"/>
  <c r="EH81" i="3"/>
  <c r="EL81" i="3"/>
  <c r="EP81" i="3"/>
  <c r="ET81" i="3"/>
  <c r="EX81" i="3"/>
  <c r="FB81" i="3"/>
  <c r="FF81" i="3"/>
  <c r="FJ81" i="3"/>
  <c r="FN81" i="3"/>
  <c r="FR81" i="3"/>
  <c r="FV81" i="3"/>
  <c r="FZ81" i="3"/>
  <c r="GD81" i="3"/>
  <c r="GH81" i="3"/>
  <c r="GL81" i="3"/>
  <c r="GP81" i="3"/>
  <c r="GT81" i="3"/>
  <c r="GX81" i="3"/>
  <c r="HB81" i="3"/>
  <c r="HF81" i="3"/>
  <c r="HJ81" i="3"/>
  <c r="HN81" i="3"/>
  <c r="HR81" i="3"/>
  <c r="HV81" i="3"/>
  <c r="HZ81" i="3"/>
  <c r="ID81" i="3"/>
  <c r="IH81" i="3"/>
  <c r="O81" i="3"/>
  <c r="S81" i="3"/>
  <c r="W81" i="3"/>
  <c r="AA81" i="3"/>
  <c r="AE81" i="3"/>
  <c r="AI81" i="3"/>
  <c r="AM81" i="3"/>
  <c r="AQ81" i="3"/>
  <c r="AU81" i="3"/>
  <c r="AY81" i="3"/>
  <c r="BG81" i="3"/>
  <c r="BK81" i="3"/>
  <c r="BO81" i="3"/>
  <c r="BS81" i="3"/>
  <c r="BW81" i="3"/>
  <c r="CA81" i="3"/>
  <c r="CE81" i="3"/>
  <c r="CI81" i="3"/>
  <c r="CM81" i="3"/>
  <c r="CQ81" i="3"/>
  <c r="CU81" i="3"/>
  <c r="CY81" i="3"/>
  <c r="DG81" i="3"/>
  <c r="DK81" i="3"/>
  <c r="DO81" i="3"/>
  <c r="DS81" i="3"/>
  <c r="DW81" i="3"/>
  <c r="EA81" i="3"/>
  <c r="EE81" i="3"/>
  <c r="EI81" i="3"/>
  <c r="EM81" i="3"/>
  <c r="EQ81" i="3"/>
  <c r="EU81" i="3"/>
  <c r="EY81" i="3"/>
  <c r="FC81" i="3"/>
  <c r="FG81" i="3"/>
  <c r="FK81" i="3"/>
  <c r="FO81" i="3"/>
  <c r="FS81" i="3"/>
  <c r="FW81" i="3"/>
  <c r="GA81" i="3"/>
  <c r="GE81" i="3"/>
  <c r="GI81" i="3"/>
  <c r="GM81" i="3"/>
  <c r="GQ81" i="3"/>
  <c r="GU81" i="3"/>
  <c r="GY81" i="3"/>
  <c r="HC81" i="3"/>
  <c r="HG81" i="3"/>
  <c r="HK81" i="3"/>
  <c r="HO81" i="3"/>
  <c r="HS81" i="3"/>
  <c r="HW81" i="3"/>
  <c r="IA81" i="3"/>
  <c r="IE81" i="3"/>
  <c r="II81" i="3"/>
  <c r="P81" i="3"/>
  <c r="X81" i="3"/>
  <c r="AF81" i="3"/>
  <c r="AN81" i="3"/>
  <c r="AV81" i="3"/>
  <c r="BD81" i="3"/>
  <c r="BL81" i="3"/>
  <c r="BT81" i="3"/>
  <c r="CB81" i="3"/>
  <c r="CJ81" i="3"/>
  <c r="CR81" i="3"/>
  <c r="CZ81" i="3"/>
  <c r="DH81" i="3"/>
  <c r="DP81" i="3"/>
  <c r="DX81" i="3"/>
  <c r="EF81" i="3"/>
  <c r="EN81" i="3"/>
  <c r="EV81" i="3"/>
  <c r="FD81" i="3"/>
  <c r="FL81" i="3"/>
  <c r="FT81" i="3"/>
  <c r="GB81" i="3"/>
  <c r="GJ81" i="3"/>
  <c r="GR81" i="3"/>
  <c r="GZ81" i="3"/>
  <c r="HH81" i="3"/>
  <c r="HP81" i="3"/>
  <c r="HX81" i="3"/>
  <c r="IF81" i="3"/>
  <c r="Q81" i="3"/>
  <c r="Y81" i="3"/>
  <c r="AG81" i="3"/>
  <c r="AO81" i="3"/>
  <c r="AW81" i="3"/>
  <c r="BE81" i="3"/>
  <c r="BM81" i="3"/>
  <c r="BU81" i="3"/>
  <c r="CC81" i="3"/>
  <c r="CK81" i="3"/>
  <c r="CS81" i="3"/>
  <c r="DA81" i="3"/>
  <c r="DI81" i="3"/>
  <c r="DQ81" i="3"/>
  <c r="DY81" i="3"/>
  <c r="EG81" i="3"/>
  <c r="EO81" i="3"/>
  <c r="EW81" i="3"/>
  <c r="FE81" i="3"/>
  <c r="FM81" i="3"/>
  <c r="FU81" i="3"/>
  <c r="GC81" i="3"/>
  <c r="GK81" i="3"/>
  <c r="GS81" i="3"/>
  <c r="HA81" i="3"/>
  <c r="HI81" i="3"/>
  <c r="HQ81" i="3"/>
  <c r="HY81" i="3"/>
  <c r="IG81" i="3"/>
  <c r="AB81" i="3"/>
  <c r="AR81" i="3"/>
  <c r="BH81" i="3"/>
  <c r="BX81" i="3"/>
  <c r="CN81" i="3"/>
  <c r="DD81" i="3"/>
  <c r="DT81" i="3"/>
  <c r="EJ81" i="3"/>
  <c r="EZ81" i="3"/>
  <c r="FP81" i="3"/>
  <c r="GF81" i="3"/>
  <c r="GV81" i="3"/>
  <c r="HL81" i="3"/>
  <c r="IB81" i="3"/>
  <c r="M81" i="3"/>
  <c r="AC81" i="3"/>
  <c r="AS81" i="3"/>
  <c r="BI81" i="3"/>
  <c r="BY81" i="3"/>
  <c r="CO81" i="3"/>
  <c r="DE81" i="3"/>
  <c r="DU81" i="3"/>
  <c r="EK81" i="3"/>
  <c r="FA81" i="3"/>
  <c r="FQ81" i="3"/>
  <c r="GG81" i="3"/>
  <c r="GW81" i="3"/>
  <c r="HM81" i="3"/>
  <c r="IC81" i="3"/>
  <c r="T81" i="3"/>
  <c r="AJ81" i="3"/>
  <c r="AZ81" i="3"/>
  <c r="BP81" i="3"/>
  <c r="CF81" i="3"/>
  <c r="CV81" i="3"/>
  <c r="DL81" i="3"/>
  <c r="EB81" i="3"/>
  <c r="ER81" i="3"/>
  <c r="FH81" i="3"/>
  <c r="FX81" i="3"/>
  <c r="GN81" i="3"/>
  <c r="HD81" i="3"/>
  <c r="HT81" i="3"/>
  <c r="U81" i="3"/>
  <c r="CG81" i="3"/>
  <c r="ES81" i="3"/>
  <c r="HE81" i="3"/>
  <c r="AK81" i="3"/>
  <c r="CW81" i="3"/>
  <c r="FI81" i="3"/>
  <c r="HU81" i="3"/>
  <c r="BA81" i="3"/>
  <c r="DM81" i="3"/>
  <c r="FY81" i="3"/>
  <c r="EC81" i="3"/>
  <c r="BQ81" i="3"/>
  <c r="GO81" i="3"/>
  <c r="N108" i="3"/>
  <c r="R108" i="3"/>
  <c r="V108" i="3"/>
  <c r="Z108" i="3"/>
  <c r="AD108" i="3"/>
  <c r="AH108" i="3"/>
  <c r="AL108" i="3"/>
  <c r="AP108" i="3"/>
  <c r="AT108" i="3"/>
  <c r="AX108" i="3"/>
  <c r="BB108" i="3"/>
  <c r="BF108" i="3"/>
  <c r="BJ108" i="3"/>
  <c r="BN108" i="3"/>
  <c r="BR108" i="3"/>
  <c r="BV108" i="3"/>
  <c r="BZ108" i="3"/>
  <c r="CD108" i="3"/>
  <c r="CH108" i="3"/>
  <c r="CL108" i="3"/>
  <c r="CP108" i="3"/>
  <c r="CT108" i="3"/>
  <c r="CX108" i="3"/>
  <c r="DB108" i="3"/>
  <c r="DF108" i="3"/>
  <c r="DJ108" i="3"/>
  <c r="DN108" i="3"/>
  <c r="DR108" i="3"/>
  <c r="DV108" i="3"/>
  <c r="DZ108" i="3"/>
  <c r="ED108" i="3"/>
  <c r="EH108" i="3"/>
  <c r="EL108" i="3"/>
  <c r="EP108" i="3"/>
  <c r="ET108" i="3"/>
  <c r="EX108" i="3"/>
  <c r="FB108" i="3"/>
  <c r="FF108" i="3"/>
  <c r="FJ108" i="3"/>
  <c r="FN108" i="3"/>
  <c r="FR108" i="3"/>
  <c r="FV108" i="3"/>
  <c r="FZ108" i="3"/>
  <c r="GD108" i="3"/>
  <c r="GH108" i="3"/>
  <c r="GL108" i="3"/>
  <c r="GP108" i="3"/>
  <c r="GT108" i="3"/>
  <c r="GX108" i="3"/>
  <c r="HB108" i="3"/>
  <c r="HF108" i="3"/>
  <c r="HJ108" i="3"/>
  <c r="HN108" i="3"/>
  <c r="HR108" i="3"/>
  <c r="HV108" i="3"/>
  <c r="HZ108" i="3"/>
  <c r="ID108" i="3"/>
  <c r="IH108" i="3"/>
  <c r="M108" i="3"/>
  <c r="S108" i="3"/>
  <c r="X108" i="3"/>
  <c r="AC108" i="3"/>
  <c r="AI108" i="3"/>
  <c r="AN108" i="3"/>
  <c r="AS108" i="3"/>
  <c r="AY108" i="3"/>
  <c r="BD108" i="3"/>
  <c r="BI108" i="3"/>
  <c r="BO108" i="3"/>
  <c r="BT108" i="3"/>
  <c r="BY108" i="3"/>
  <c r="CE108" i="3"/>
  <c r="CJ108" i="3"/>
  <c r="CO108" i="3"/>
  <c r="CU108" i="3"/>
  <c r="CZ108" i="3"/>
  <c r="DE108" i="3"/>
  <c r="DK108" i="3"/>
  <c r="DP108" i="3"/>
  <c r="DU108" i="3"/>
  <c r="EA108" i="3"/>
  <c r="EF108" i="3"/>
  <c r="EK108" i="3"/>
  <c r="EQ108" i="3"/>
  <c r="EV108" i="3"/>
  <c r="FA108" i="3"/>
  <c r="FG108" i="3"/>
  <c r="FL108" i="3"/>
  <c r="FQ108" i="3"/>
  <c r="FW108" i="3"/>
  <c r="GB108" i="3"/>
  <c r="GG108" i="3"/>
  <c r="GM108" i="3"/>
  <c r="GR108" i="3"/>
  <c r="GW108" i="3"/>
  <c r="HC108" i="3"/>
  <c r="HH108" i="3"/>
  <c r="HM108" i="3"/>
  <c r="HS108" i="3"/>
  <c r="HX108" i="3"/>
  <c r="IC108" i="3"/>
  <c r="II108" i="3"/>
  <c r="P108" i="3"/>
  <c r="U108" i="3"/>
  <c r="AA108" i="3"/>
  <c r="AF108" i="3"/>
  <c r="AK108" i="3"/>
  <c r="AQ108" i="3"/>
  <c r="AV108" i="3"/>
  <c r="BA108" i="3"/>
  <c r="BG108" i="3"/>
  <c r="BL108" i="3"/>
  <c r="BQ108" i="3"/>
  <c r="BW108" i="3"/>
  <c r="CB108" i="3"/>
  <c r="CG108" i="3"/>
  <c r="CM108" i="3"/>
  <c r="CR108" i="3"/>
  <c r="CW108" i="3"/>
  <c r="DC108" i="3"/>
  <c r="DH108" i="3"/>
  <c r="DM108" i="3"/>
  <c r="DS108" i="3"/>
  <c r="DX108" i="3"/>
  <c r="EC108" i="3"/>
  <c r="EI108" i="3"/>
  <c r="EN108" i="3"/>
  <c r="ES108" i="3"/>
  <c r="EY108" i="3"/>
  <c r="FD108" i="3"/>
  <c r="FI108" i="3"/>
  <c r="FO108" i="3"/>
  <c r="FT108" i="3"/>
  <c r="FY108" i="3"/>
  <c r="GE108" i="3"/>
  <c r="GJ108" i="3"/>
  <c r="GO108" i="3"/>
  <c r="GU108" i="3"/>
  <c r="GZ108" i="3"/>
  <c r="HE108" i="3"/>
  <c r="HK108" i="3"/>
  <c r="HP108" i="3"/>
  <c r="HU108" i="3"/>
  <c r="IA108" i="3"/>
  <c r="IF108" i="3"/>
  <c r="O108" i="3"/>
  <c r="Y108" i="3"/>
  <c r="AJ108" i="3"/>
  <c r="AU108" i="3"/>
  <c r="BE108" i="3"/>
  <c r="BP108" i="3"/>
  <c r="CA108" i="3"/>
  <c r="CK108" i="3"/>
  <c r="CV108" i="3"/>
  <c r="DG108" i="3"/>
  <c r="DQ108" i="3"/>
  <c r="EB108" i="3"/>
  <c r="EM108" i="3"/>
  <c r="EW108" i="3"/>
  <c r="FH108" i="3"/>
  <c r="FS108" i="3"/>
  <c r="GC108" i="3"/>
  <c r="GN108" i="3"/>
  <c r="GY108" i="3"/>
  <c r="HI108" i="3"/>
  <c r="HT108" i="3"/>
  <c r="IE108" i="3"/>
  <c r="T108" i="3"/>
  <c r="AE108" i="3"/>
  <c r="AO108" i="3"/>
  <c r="AZ108" i="3"/>
  <c r="BK108" i="3"/>
  <c r="BU108" i="3"/>
  <c r="CF108" i="3"/>
  <c r="CQ108" i="3"/>
  <c r="DA108" i="3"/>
  <c r="DL108" i="3"/>
  <c r="DW108" i="3"/>
  <c r="EG108" i="3"/>
  <c r="ER108" i="3"/>
  <c r="FC108" i="3"/>
  <c r="FM108" i="3"/>
  <c r="FX108" i="3"/>
  <c r="GI108" i="3"/>
  <c r="GS108" i="3"/>
  <c r="HD108" i="3"/>
  <c r="HO108" i="3"/>
  <c r="HY108" i="3"/>
  <c r="Q108" i="3"/>
  <c r="AM108" i="3"/>
  <c r="BH108" i="3"/>
  <c r="CC108" i="3"/>
  <c r="CY108" i="3"/>
  <c r="DT108" i="3"/>
  <c r="EO108" i="3"/>
  <c r="FK108" i="3"/>
  <c r="GF108" i="3"/>
  <c r="HA108" i="3"/>
  <c r="HW108" i="3"/>
  <c r="W108" i="3"/>
  <c r="AR108" i="3"/>
  <c r="BM108" i="3"/>
  <c r="CI108" i="3"/>
  <c r="DD108" i="3"/>
  <c r="DY108" i="3"/>
  <c r="EU108" i="3"/>
  <c r="FP108" i="3"/>
  <c r="GK108" i="3"/>
  <c r="HG108" i="3"/>
  <c r="IB108" i="3"/>
  <c r="AB108" i="3"/>
  <c r="AW108" i="3"/>
  <c r="BS108" i="3"/>
  <c r="CN108" i="3"/>
  <c r="DI108" i="3"/>
  <c r="EE108" i="3"/>
  <c r="EZ108" i="3"/>
  <c r="FU108" i="3"/>
  <c r="GQ108" i="3"/>
  <c r="HL108" i="3"/>
  <c r="IG108" i="3"/>
  <c r="AG108" i="3"/>
  <c r="DO108" i="3"/>
  <c r="GV108" i="3"/>
  <c r="CS108" i="3"/>
  <c r="GA108" i="3"/>
  <c r="EJ108" i="3"/>
  <c r="FE108" i="3"/>
  <c r="BC108" i="3"/>
  <c r="HQ108" i="3"/>
  <c r="BX108" i="3"/>
  <c r="P139" i="3"/>
  <c r="T139" i="3"/>
  <c r="X139" i="3"/>
  <c r="AB139" i="3"/>
  <c r="AF139" i="3"/>
  <c r="AJ139" i="3"/>
  <c r="AN139" i="3"/>
  <c r="AR139" i="3"/>
  <c r="AV139" i="3"/>
  <c r="AZ139" i="3"/>
  <c r="BD139" i="3"/>
  <c r="BH139" i="3"/>
  <c r="BL139" i="3"/>
  <c r="BP139" i="3"/>
  <c r="BT139" i="3"/>
  <c r="BX139" i="3"/>
  <c r="CB139" i="3"/>
  <c r="CF139" i="3"/>
  <c r="CJ139" i="3"/>
  <c r="CN139" i="3"/>
  <c r="CR139" i="3"/>
  <c r="CV139" i="3"/>
  <c r="CZ139" i="3"/>
  <c r="DD139" i="3"/>
  <c r="DH139" i="3"/>
  <c r="DL139" i="3"/>
  <c r="DP139" i="3"/>
  <c r="DT139" i="3"/>
  <c r="DX139" i="3"/>
  <c r="EB139" i="3"/>
  <c r="EF139" i="3"/>
  <c r="EJ139" i="3"/>
  <c r="EN139" i="3"/>
  <c r="ER139" i="3"/>
  <c r="EV139" i="3"/>
  <c r="EZ139" i="3"/>
  <c r="FD139" i="3"/>
  <c r="FH139" i="3"/>
  <c r="FL139" i="3"/>
  <c r="FP139" i="3"/>
  <c r="FT139" i="3"/>
  <c r="FX139" i="3"/>
  <c r="GB139" i="3"/>
  <c r="GF139" i="3"/>
  <c r="GJ139" i="3"/>
  <c r="GN139" i="3"/>
  <c r="GR139" i="3"/>
  <c r="GV139" i="3"/>
  <c r="GZ139" i="3"/>
  <c r="HD139" i="3"/>
  <c r="HH139" i="3"/>
  <c r="HL139" i="3"/>
  <c r="HT139" i="3"/>
  <c r="HX139" i="3"/>
  <c r="IB139" i="3"/>
  <c r="IF139" i="3"/>
  <c r="Q139" i="3"/>
  <c r="V139" i="3"/>
  <c r="AA139" i="3"/>
  <c r="AG139" i="3"/>
  <c r="AL139" i="3"/>
  <c r="AQ139" i="3"/>
  <c r="AW139" i="3"/>
  <c r="BB139" i="3"/>
  <c r="BG139" i="3"/>
  <c r="BM139" i="3"/>
  <c r="BR139" i="3"/>
  <c r="BW139" i="3"/>
  <c r="CC139" i="3"/>
  <c r="CH139" i="3"/>
  <c r="CM139" i="3"/>
  <c r="CS139" i="3"/>
  <c r="CX139" i="3"/>
  <c r="DI139" i="3"/>
  <c r="DN139" i="3"/>
  <c r="DS139" i="3"/>
  <c r="DY139" i="3"/>
  <c r="ED139" i="3"/>
  <c r="EI139" i="3"/>
  <c r="EO139" i="3"/>
  <c r="ET139" i="3"/>
  <c r="EY139" i="3"/>
  <c r="FE139" i="3"/>
  <c r="FJ139" i="3"/>
  <c r="FO139" i="3"/>
  <c r="FU139" i="3"/>
  <c r="FZ139" i="3"/>
  <c r="GE139" i="3"/>
  <c r="GK139" i="3"/>
  <c r="GP139" i="3"/>
  <c r="GU139" i="3"/>
  <c r="HA139" i="3"/>
  <c r="HF139" i="3"/>
  <c r="HK139" i="3"/>
  <c r="HQ139" i="3"/>
  <c r="HV139" i="3"/>
  <c r="IA139" i="3"/>
  <c r="IG139" i="3"/>
  <c r="N139" i="3"/>
  <c r="S139" i="3"/>
  <c r="Y139" i="3"/>
  <c r="AD139" i="3"/>
  <c r="AI139" i="3"/>
  <c r="AO139" i="3"/>
  <c r="AT139" i="3"/>
  <c r="AY139" i="3"/>
  <c r="BE139" i="3"/>
  <c r="BJ139" i="3"/>
  <c r="BO139" i="3"/>
  <c r="BU139" i="3"/>
  <c r="BZ139" i="3"/>
  <c r="CE139" i="3"/>
  <c r="CK139" i="3"/>
  <c r="CP139" i="3"/>
  <c r="CU139" i="3"/>
  <c r="DA139" i="3"/>
  <c r="DF139" i="3"/>
  <c r="DK139" i="3"/>
  <c r="DQ139" i="3"/>
  <c r="DV139" i="3"/>
  <c r="EA139" i="3"/>
  <c r="EG139" i="3"/>
  <c r="EL139" i="3"/>
  <c r="EQ139" i="3"/>
  <c r="EW139" i="3"/>
  <c r="FB139" i="3"/>
  <c r="FG139" i="3"/>
  <c r="FM139" i="3"/>
  <c r="FR139" i="3"/>
  <c r="FW139" i="3"/>
  <c r="GC139" i="3"/>
  <c r="GH139" i="3"/>
  <c r="GM139" i="3"/>
  <c r="GS139" i="3"/>
  <c r="GX139" i="3"/>
  <c r="HC139" i="3"/>
  <c r="HI139" i="3"/>
  <c r="HN139" i="3"/>
  <c r="HS139" i="3"/>
  <c r="HY139" i="3"/>
  <c r="ID139" i="3"/>
  <c r="II139" i="3"/>
  <c r="M139" i="3"/>
  <c r="W139" i="3"/>
  <c r="AH139" i="3"/>
  <c r="AS139" i="3"/>
  <c r="BC139" i="3"/>
  <c r="BN139" i="3"/>
  <c r="BY139" i="3"/>
  <c r="CI139" i="3"/>
  <c r="CT139" i="3"/>
  <c r="DE139" i="3"/>
  <c r="DO139" i="3"/>
  <c r="DZ139" i="3"/>
  <c r="EK139" i="3"/>
  <c r="EU139" i="3"/>
  <c r="FF139" i="3"/>
  <c r="FQ139" i="3"/>
  <c r="GA139" i="3"/>
  <c r="GL139" i="3"/>
  <c r="GW139" i="3"/>
  <c r="HG139" i="3"/>
  <c r="HR139" i="3"/>
  <c r="IC139" i="3"/>
  <c r="O139" i="3"/>
  <c r="Z139" i="3"/>
  <c r="AK139" i="3"/>
  <c r="AU139" i="3"/>
  <c r="BF139" i="3"/>
  <c r="BQ139" i="3"/>
  <c r="CA139" i="3"/>
  <c r="CL139" i="3"/>
  <c r="CW139" i="3"/>
  <c r="DG139" i="3"/>
  <c r="DR139" i="3"/>
  <c r="EC139" i="3"/>
  <c r="EM139" i="3"/>
  <c r="EX139" i="3"/>
  <c r="FI139" i="3"/>
  <c r="FS139" i="3"/>
  <c r="GD139" i="3"/>
  <c r="GO139" i="3"/>
  <c r="GY139" i="3"/>
  <c r="HJ139" i="3"/>
  <c r="HU139" i="3"/>
  <c r="IE139" i="3"/>
  <c r="AE139" i="3"/>
  <c r="BA139" i="3"/>
  <c r="BV139" i="3"/>
  <c r="CQ139" i="3"/>
  <c r="DM139" i="3"/>
  <c r="EH139" i="3"/>
  <c r="FC139" i="3"/>
  <c r="FY139" i="3"/>
  <c r="GT139" i="3"/>
  <c r="HO139" i="3"/>
  <c r="U139" i="3"/>
  <c r="AX139" i="3"/>
  <c r="CD139" i="3"/>
  <c r="DB139" i="3"/>
  <c r="EE139" i="3"/>
  <c r="FK139" i="3"/>
  <c r="HM139" i="3"/>
  <c r="AC139" i="3"/>
  <c r="CG139" i="3"/>
  <c r="DJ139" i="3"/>
  <c r="FN139" i="3"/>
  <c r="GQ139" i="3"/>
  <c r="AM139" i="3"/>
  <c r="BK139" i="3"/>
  <c r="CO139" i="3"/>
  <c r="DU139" i="3"/>
  <c r="ES139" i="3"/>
  <c r="FV139" i="3"/>
  <c r="HB139" i="3"/>
  <c r="HZ139" i="3"/>
  <c r="R139" i="3"/>
  <c r="AP139" i="3"/>
  <c r="BS139" i="3"/>
  <c r="CY139" i="3"/>
  <c r="DW139" i="3"/>
  <c r="FA139" i="3"/>
  <c r="GG139" i="3"/>
  <c r="HE139" i="3"/>
  <c r="IH139" i="3"/>
  <c r="BI139" i="3"/>
  <c r="EP139" i="3"/>
  <c r="HW139" i="3"/>
  <c r="P163" i="3"/>
  <c r="T163" i="3"/>
  <c r="X163" i="3"/>
  <c r="AB163" i="3"/>
  <c r="AF163" i="3"/>
  <c r="AJ163" i="3"/>
  <c r="AN163" i="3"/>
  <c r="AR163" i="3"/>
  <c r="AV163" i="3"/>
  <c r="AZ163" i="3"/>
  <c r="BD163" i="3"/>
  <c r="BH163" i="3"/>
  <c r="BL163" i="3"/>
  <c r="BP163" i="3"/>
  <c r="BT163" i="3"/>
  <c r="BX163" i="3"/>
  <c r="CB163" i="3"/>
  <c r="CF163" i="3"/>
  <c r="CJ163" i="3"/>
  <c r="CN163" i="3"/>
  <c r="CR163" i="3"/>
  <c r="CV163" i="3"/>
  <c r="CZ163" i="3"/>
  <c r="DD163" i="3"/>
  <c r="DH163" i="3"/>
  <c r="DL163" i="3"/>
  <c r="DP163" i="3"/>
  <c r="DT163" i="3"/>
  <c r="DX163" i="3"/>
  <c r="EB163" i="3"/>
  <c r="EF163" i="3"/>
  <c r="EJ163" i="3"/>
  <c r="EN163" i="3"/>
  <c r="ER163" i="3"/>
  <c r="EV163" i="3"/>
  <c r="EZ163" i="3"/>
  <c r="FD163" i="3"/>
  <c r="FH163" i="3"/>
  <c r="FL163" i="3"/>
  <c r="FP163" i="3"/>
  <c r="FT163" i="3"/>
  <c r="FX163" i="3"/>
  <c r="GB163" i="3"/>
  <c r="GF163" i="3"/>
  <c r="GN163" i="3"/>
  <c r="GR163" i="3"/>
  <c r="GV163" i="3"/>
  <c r="GZ163" i="3"/>
  <c r="HD163" i="3"/>
  <c r="HH163" i="3"/>
  <c r="HL163" i="3"/>
  <c r="HP163" i="3"/>
  <c r="HT163" i="3"/>
  <c r="HX163" i="3"/>
  <c r="IB163" i="3"/>
  <c r="IF163" i="3"/>
  <c r="N163" i="3"/>
  <c r="R163" i="3"/>
  <c r="V163" i="3"/>
  <c r="Z163" i="3"/>
  <c r="AD163" i="3"/>
  <c r="AH163" i="3"/>
  <c r="AL163" i="3"/>
  <c r="AP163" i="3"/>
  <c r="AT163" i="3"/>
  <c r="AX163" i="3"/>
  <c r="BB163" i="3"/>
  <c r="BF163" i="3"/>
  <c r="BJ163" i="3"/>
  <c r="BN163" i="3"/>
  <c r="BR163" i="3"/>
  <c r="BV163" i="3"/>
  <c r="BZ163" i="3"/>
  <c r="CD163" i="3"/>
  <c r="CH163" i="3"/>
  <c r="CL163" i="3"/>
  <c r="CP163" i="3"/>
  <c r="CT163" i="3"/>
  <c r="CX163" i="3"/>
  <c r="DB163" i="3"/>
  <c r="DF163" i="3"/>
  <c r="DJ163" i="3"/>
  <c r="DN163" i="3"/>
  <c r="DR163" i="3"/>
  <c r="DV163" i="3"/>
  <c r="DZ163" i="3"/>
  <c r="ED163" i="3"/>
  <c r="EH163" i="3"/>
  <c r="EL163" i="3"/>
  <c r="EP163" i="3"/>
  <c r="ET163" i="3"/>
  <c r="EX163" i="3"/>
  <c r="FB163" i="3"/>
  <c r="FF163" i="3"/>
  <c r="FJ163" i="3"/>
  <c r="FN163" i="3"/>
  <c r="FR163" i="3"/>
  <c r="FV163" i="3"/>
  <c r="FZ163" i="3"/>
  <c r="GD163" i="3"/>
  <c r="GH163" i="3"/>
  <c r="GL163" i="3"/>
  <c r="GP163" i="3"/>
  <c r="GT163" i="3"/>
  <c r="GX163" i="3"/>
  <c r="HB163" i="3"/>
  <c r="HF163" i="3"/>
  <c r="HJ163" i="3"/>
  <c r="HN163" i="3"/>
  <c r="HR163" i="3"/>
  <c r="HV163" i="3"/>
  <c r="HZ163" i="3"/>
  <c r="ID163" i="3"/>
  <c r="IH163" i="3"/>
  <c r="M163" i="3"/>
  <c r="U163" i="3"/>
  <c r="AC163" i="3"/>
  <c r="AK163" i="3"/>
  <c r="AS163" i="3"/>
  <c r="BA163" i="3"/>
  <c r="BI163" i="3"/>
  <c r="BQ163" i="3"/>
  <c r="BY163" i="3"/>
  <c r="CG163" i="3"/>
  <c r="CO163" i="3"/>
  <c r="CW163" i="3"/>
  <c r="DE163" i="3"/>
  <c r="DM163" i="3"/>
  <c r="DU163" i="3"/>
  <c r="EC163" i="3"/>
  <c r="EK163" i="3"/>
  <c r="ES163" i="3"/>
  <c r="FA163" i="3"/>
  <c r="FI163" i="3"/>
  <c r="FQ163" i="3"/>
  <c r="FY163" i="3"/>
  <c r="GG163" i="3"/>
  <c r="GW163" i="3"/>
  <c r="HE163" i="3"/>
  <c r="HM163" i="3"/>
  <c r="HU163" i="3"/>
  <c r="IC163" i="3"/>
  <c r="O163" i="3"/>
  <c r="W163" i="3"/>
  <c r="AE163" i="3"/>
  <c r="AM163" i="3"/>
  <c r="AU163" i="3"/>
  <c r="BC163" i="3"/>
  <c r="BK163" i="3"/>
  <c r="BS163" i="3"/>
  <c r="CA163" i="3"/>
  <c r="CI163" i="3"/>
  <c r="CQ163" i="3"/>
  <c r="CY163" i="3"/>
  <c r="DG163" i="3"/>
  <c r="DO163" i="3"/>
  <c r="DW163" i="3"/>
  <c r="EE163" i="3"/>
  <c r="EM163" i="3"/>
  <c r="EU163" i="3"/>
  <c r="FC163" i="3"/>
  <c r="FK163" i="3"/>
  <c r="FS163" i="3"/>
  <c r="GA163" i="3"/>
  <c r="GI163" i="3"/>
  <c r="GQ163" i="3"/>
  <c r="GY163" i="3"/>
  <c r="HG163" i="3"/>
  <c r="HO163" i="3"/>
  <c r="HW163" i="3"/>
  <c r="IE163" i="3"/>
  <c r="Y163" i="3"/>
  <c r="AO163" i="3"/>
  <c r="BE163" i="3"/>
  <c r="BU163" i="3"/>
  <c r="CK163" i="3"/>
  <c r="DA163" i="3"/>
  <c r="DQ163" i="3"/>
  <c r="EG163" i="3"/>
  <c r="EW163" i="3"/>
  <c r="FM163" i="3"/>
  <c r="GC163" i="3"/>
  <c r="GS163" i="3"/>
  <c r="HI163" i="3"/>
  <c r="HY163" i="3"/>
  <c r="AA163" i="3"/>
  <c r="BW163" i="3"/>
  <c r="DS163" i="3"/>
  <c r="EY163" i="3"/>
  <c r="GU163" i="3"/>
  <c r="IA163" i="3"/>
  <c r="Q163" i="3"/>
  <c r="AG163" i="3"/>
  <c r="AW163" i="3"/>
  <c r="BM163" i="3"/>
  <c r="CC163" i="3"/>
  <c r="CS163" i="3"/>
  <c r="DI163" i="3"/>
  <c r="DY163" i="3"/>
  <c r="EO163" i="3"/>
  <c r="FE163" i="3"/>
  <c r="FU163" i="3"/>
  <c r="GK163" i="3"/>
  <c r="HA163" i="3"/>
  <c r="HQ163" i="3"/>
  <c r="IG163" i="3"/>
  <c r="S163" i="3"/>
  <c r="AI163" i="3"/>
  <c r="AY163" i="3"/>
  <c r="BO163" i="3"/>
  <c r="CE163" i="3"/>
  <c r="CU163" i="3"/>
  <c r="DK163" i="3"/>
  <c r="EA163" i="3"/>
  <c r="EQ163" i="3"/>
  <c r="FG163" i="3"/>
  <c r="FW163" i="3"/>
  <c r="GM163" i="3"/>
  <c r="HC163" i="3"/>
  <c r="HS163" i="3"/>
  <c r="II163" i="3"/>
  <c r="AQ163" i="3"/>
  <c r="BG163" i="3"/>
  <c r="CM163" i="3"/>
  <c r="DC163" i="3"/>
  <c r="EI163" i="3"/>
  <c r="FO163" i="3"/>
  <c r="GE163" i="3"/>
  <c r="HK163" i="3"/>
  <c r="P206" i="3"/>
  <c r="T206" i="3"/>
  <c r="X206" i="3"/>
  <c r="AB206" i="3"/>
  <c r="AF206" i="3"/>
  <c r="AJ206" i="3"/>
  <c r="AN206" i="3"/>
  <c r="AR206" i="3"/>
  <c r="AV206" i="3"/>
  <c r="AZ206" i="3"/>
  <c r="BD206" i="3"/>
  <c r="BH206" i="3"/>
  <c r="BL206" i="3"/>
  <c r="BP206" i="3"/>
  <c r="BT206" i="3"/>
  <c r="BX206" i="3"/>
  <c r="CB206" i="3"/>
  <c r="CF206" i="3"/>
  <c r="CJ206" i="3"/>
  <c r="CN206" i="3"/>
  <c r="CR206" i="3"/>
  <c r="CV206" i="3"/>
  <c r="CZ206" i="3"/>
  <c r="DD206" i="3"/>
  <c r="DH206" i="3"/>
  <c r="DL206" i="3"/>
  <c r="DP206" i="3"/>
  <c r="DT206" i="3"/>
  <c r="DX206" i="3"/>
  <c r="EB206" i="3"/>
  <c r="EF206" i="3"/>
  <c r="EJ206" i="3"/>
  <c r="EN206" i="3"/>
  <c r="ER206" i="3"/>
  <c r="EV206" i="3"/>
  <c r="EZ206" i="3"/>
  <c r="FD206" i="3"/>
  <c r="FH206" i="3"/>
  <c r="FL206" i="3"/>
  <c r="FP206" i="3"/>
  <c r="FT206" i="3"/>
  <c r="FX206" i="3"/>
  <c r="GB206" i="3"/>
  <c r="GF206" i="3"/>
  <c r="GJ206" i="3"/>
  <c r="GN206" i="3"/>
  <c r="GR206" i="3"/>
  <c r="GV206" i="3"/>
  <c r="GZ206" i="3"/>
  <c r="HD206" i="3"/>
  <c r="HH206" i="3"/>
  <c r="HL206" i="3"/>
  <c r="HP206" i="3"/>
  <c r="HT206" i="3"/>
  <c r="HX206" i="3"/>
  <c r="IB206" i="3"/>
  <c r="IF206" i="3"/>
  <c r="M206" i="3"/>
  <c r="Q206" i="3"/>
  <c r="U206" i="3"/>
  <c r="Y206" i="3"/>
  <c r="AC206" i="3"/>
  <c r="AG206" i="3"/>
  <c r="AK206" i="3"/>
  <c r="AO206" i="3"/>
  <c r="AS206" i="3"/>
  <c r="AW206" i="3"/>
  <c r="BA206" i="3"/>
  <c r="BE206" i="3"/>
  <c r="BI206" i="3"/>
  <c r="BM206" i="3"/>
  <c r="BQ206" i="3"/>
  <c r="BU206" i="3"/>
  <c r="BY206" i="3"/>
  <c r="CC206" i="3"/>
  <c r="CG206" i="3"/>
  <c r="CK206" i="3"/>
  <c r="CO206" i="3"/>
  <c r="CS206" i="3"/>
  <c r="CW206" i="3"/>
  <c r="DA206" i="3"/>
  <c r="DE206" i="3"/>
  <c r="DI206" i="3"/>
  <c r="DM206" i="3"/>
  <c r="DQ206" i="3"/>
  <c r="DU206" i="3"/>
  <c r="DY206" i="3"/>
  <c r="EC206" i="3"/>
  <c r="EG206" i="3"/>
  <c r="EK206" i="3"/>
  <c r="EO206" i="3"/>
  <c r="ES206" i="3"/>
  <c r="EW206" i="3"/>
  <c r="FA206" i="3"/>
  <c r="FE206" i="3"/>
  <c r="FI206" i="3"/>
  <c r="FM206" i="3"/>
  <c r="FQ206" i="3"/>
  <c r="FU206" i="3"/>
  <c r="FY206" i="3"/>
  <c r="GC206" i="3"/>
  <c r="GG206" i="3"/>
  <c r="GK206" i="3"/>
  <c r="GO206" i="3"/>
  <c r="GS206" i="3"/>
  <c r="GW206" i="3"/>
  <c r="HA206" i="3"/>
  <c r="HE206" i="3"/>
  <c r="HI206" i="3"/>
  <c r="HM206" i="3"/>
  <c r="HQ206" i="3"/>
  <c r="HU206" i="3"/>
  <c r="HY206" i="3"/>
  <c r="IC206" i="3"/>
  <c r="IG206" i="3"/>
  <c r="N206" i="3"/>
  <c r="V206" i="3"/>
  <c r="AD206" i="3"/>
  <c r="AL206" i="3"/>
  <c r="AT206" i="3"/>
  <c r="BB206" i="3"/>
  <c r="BJ206" i="3"/>
  <c r="BR206" i="3"/>
  <c r="BZ206" i="3"/>
  <c r="CH206" i="3"/>
  <c r="CP206" i="3"/>
  <c r="CX206" i="3"/>
  <c r="DF206" i="3"/>
  <c r="DN206" i="3"/>
  <c r="DV206" i="3"/>
  <c r="ED206" i="3"/>
  <c r="EL206" i="3"/>
  <c r="ET206" i="3"/>
  <c r="FB206" i="3"/>
  <c r="FJ206" i="3"/>
  <c r="FR206" i="3"/>
  <c r="FZ206" i="3"/>
  <c r="GH206" i="3"/>
  <c r="GP206" i="3"/>
  <c r="GX206" i="3"/>
  <c r="HF206" i="3"/>
  <c r="HN206" i="3"/>
  <c r="HV206" i="3"/>
  <c r="ID206" i="3"/>
  <c r="R206" i="3"/>
  <c r="Z206" i="3"/>
  <c r="AH206" i="3"/>
  <c r="AP206" i="3"/>
  <c r="AX206" i="3"/>
  <c r="BF206" i="3"/>
  <c r="BN206" i="3"/>
  <c r="BV206" i="3"/>
  <c r="CD206" i="3"/>
  <c r="CL206" i="3"/>
  <c r="CT206" i="3"/>
  <c r="DB206" i="3"/>
  <c r="DJ206" i="3"/>
  <c r="DR206" i="3"/>
  <c r="DZ206" i="3"/>
  <c r="EH206" i="3"/>
  <c r="EP206" i="3"/>
  <c r="EX206" i="3"/>
  <c r="FF206" i="3"/>
  <c r="FN206" i="3"/>
  <c r="FV206" i="3"/>
  <c r="GD206" i="3"/>
  <c r="GL206" i="3"/>
  <c r="GT206" i="3"/>
  <c r="HB206" i="3"/>
  <c r="HJ206" i="3"/>
  <c r="HR206" i="3"/>
  <c r="HZ206" i="3"/>
  <c r="IH206" i="3"/>
  <c r="S206" i="3"/>
  <c r="AA206" i="3"/>
  <c r="AI206" i="3"/>
  <c r="AQ206" i="3"/>
  <c r="AY206" i="3"/>
  <c r="BG206" i="3"/>
  <c r="BO206" i="3"/>
  <c r="BW206" i="3"/>
  <c r="CE206" i="3"/>
  <c r="CM206" i="3"/>
  <c r="CU206" i="3"/>
  <c r="DC206" i="3"/>
  <c r="DK206" i="3"/>
  <c r="DS206" i="3"/>
  <c r="EA206" i="3"/>
  <c r="EI206" i="3"/>
  <c r="EQ206" i="3"/>
  <c r="EY206" i="3"/>
  <c r="FG206" i="3"/>
  <c r="FO206" i="3"/>
  <c r="FW206" i="3"/>
  <c r="GE206" i="3"/>
  <c r="GM206" i="3"/>
  <c r="GU206" i="3"/>
  <c r="HC206" i="3"/>
  <c r="HK206" i="3"/>
  <c r="HS206" i="3"/>
  <c r="IA206" i="3"/>
  <c r="II206" i="3"/>
  <c r="AM206" i="3"/>
  <c r="BS206" i="3"/>
  <c r="CY206" i="3"/>
  <c r="EE206" i="3"/>
  <c r="FK206" i="3"/>
  <c r="GQ206" i="3"/>
  <c r="HW206" i="3"/>
  <c r="O206" i="3"/>
  <c r="AU206" i="3"/>
  <c r="CA206" i="3"/>
  <c r="DG206" i="3"/>
  <c r="EM206" i="3"/>
  <c r="FS206" i="3"/>
  <c r="GY206" i="3"/>
  <c r="IE206" i="3"/>
  <c r="W206" i="3"/>
  <c r="BC206" i="3"/>
  <c r="CI206" i="3"/>
  <c r="DO206" i="3"/>
  <c r="EU206" i="3"/>
  <c r="GA206" i="3"/>
  <c r="HG206" i="3"/>
  <c r="AE206" i="3"/>
  <c r="BK206" i="3"/>
  <c r="CQ206" i="3"/>
  <c r="DW206" i="3"/>
  <c r="FC206" i="3"/>
  <c r="GI206" i="3"/>
  <c r="HO206" i="3"/>
  <c r="P34" i="3"/>
  <c r="T34" i="3"/>
  <c r="X34" i="3"/>
  <c r="AB34" i="3"/>
  <c r="AF34" i="3"/>
  <c r="AJ34" i="3"/>
  <c r="AN34" i="3"/>
  <c r="AR34" i="3"/>
  <c r="AV34" i="3"/>
  <c r="AZ34" i="3"/>
  <c r="BD34" i="3"/>
  <c r="BH34" i="3"/>
  <c r="BL34" i="3"/>
  <c r="BP34" i="3"/>
  <c r="BT34" i="3"/>
  <c r="BX34" i="3"/>
  <c r="CB34" i="3"/>
  <c r="CF34" i="3"/>
  <c r="CJ34" i="3"/>
  <c r="CN34" i="3"/>
  <c r="CR34" i="3"/>
  <c r="CV34" i="3"/>
  <c r="CZ34" i="3"/>
  <c r="DD34" i="3"/>
  <c r="DH34" i="3"/>
  <c r="DL34" i="3"/>
  <c r="DP34" i="3"/>
  <c r="DT34" i="3"/>
  <c r="DX34" i="3"/>
  <c r="EB34" i="3"/>
  <c r="EF34" i="3"/>
  <c r="EJ34" i="3"/>
  <c r="EN34" i="3"/>
  <c r="ER34" i="3"/>
  <c r="EV34" i="3"/>
  <c r="EZ34" i="3"/>
  <c r="FD34" i="3"/>
  <c r="FH34" i="3"/>
  <c r="FL34" i="3"/>
  <c r="FP34" i="3"/>
  <c r="FT34" i="3"/>
  <c r="FX34" i="3"/>
  <c r="GB34" i="3"/>
  <c r="GF34" i="3"/>
  <c r="GJ34" i="3"/>
  <c r="GN34" i="3"/>
  <c r="GR34" i="3"/>
  <c r="GV34" i="3"/>
  <c r="GZ34" i="3"/>
  <c r="HD34" i="3"/>
  <c r="HH34" i="3"/>
  <c r="HL34" i="3"/>
  <c r="HP34" i="3"/>
  <c r="HT34" i="3"/>
  <c r="HX34" i="3"/>
  <c r="IB34" i="3"/>
  <c r="IF34" i="3"/>
  <c r="M34" i="3"/>
  <c r="Q34" i="3"/>
  <c r="U34" i="3"/>
  <c r="Y34" i="3"/>
  <c r="AC34" i="3"/>
  <c r="AG34" i="3"/>
  <c r="AK34" i="3"/>
  <c r="AO34" i="3"/>
  <c r="AS34" i="3"/>
  <c r="AW34" i="3"/>
  <c r="BA34" i="3"/>
  <c r="BE34" i="3"/>
  <c r="BI34" i="3"/>
  <c r="BM34" i="3"/>
  <c r="BQ34" i="3"/>
  <c r="BU34" i="3"/>
  <c r="BY34" i="3"/>
  <c r="CC34" i="3"/>
  <c r="CG34" i="3"/>
  <c r="CK34" i="3"/>
  <c r="CO34" i="3"/>
  <c r="CS34" i="3"/>
  <c r="CW34" i="3"/>
  <c r="DA34" i="3"/>
  <c r="DE34" i="3"/>
  <c r="DI34" i="3"/>
  <c r="DM34" i="3"/>
  <c r="DQ34" i="3"/>
  <c r="DU34" i="3"/>
  <c r="DY34" i="3"/>
  <c r="EC34" i="3"/>
  <c r="EG34" i="3"/>
  <c r="EK34" i="3"/>
  <c r="EO34" i="3"/>
  <c r="ES34" i="3"/>
  <c r="EW34" i="3"/>
  <c r="FA34" i="3"/>
  <c r="FE34" i="3"/>
  <c r="FI34" i="3"/>
  <c r="FM34" i="3"/>
  <c r="FQ34" i="3"/>
  <c r="FU34" i="3"/>
  <c r="FY34" i="3"/>
  <c r="GC34" i="3"/>
  <c r="GG34" i="3"/>
  <c r="GK34" i="3"/>
  <c r="GO34" i="3"/>
  <c r="GS34" i="3"/>
  <c r="GW34" i="3"/>
  <c r="HA34" i="3"/>
  <c r="HE34" i="3"/>
  <c r="HI34" i="3"/>
  <c r="HM34" i="3"/>
  <c r="HQ34" i="3"/>
  <c r="HU34" i="3"/>
  <c r="HY34" i="3"/>
  <c r="IC34" i="3"/>
  <c r="IG34" i="3"/>
  <c r="N34" i="3"/>
  <c r="V34" i="3"/>
  <c r="AD34" i="3"/>
  <c r="AL34" i="3"/>
  <c r="AT34" i="3"/>
  <c r="BB34" i="3"/>
  <c r="BJ34" i="3"/>
  <c r="BR34" i="3"/>
  <c r="BZ34" i="3"/>
  <c r="CH34" i="3"/>
  <c r="CP34" i="3"/>
  <c r="CX34" i="3"/>
  <c r="DF34" i="3"/>
  <c r="DN34" i="3"/>
  <c r="DV34" i="3"/>
  <c r="ED34" i="3"/>
  <c r="EL34" i="3"/>
  <c r="ET34" i="3"/>
  <c r="FB34" i="3"/>
  <c r="FJ34" i="3"/>
  <c r="FR34" i="3"/>
  <c r="FZ34" i="3"/>
  <c r="GH34" i="3"/>
  <c r="GP34" i="3"/>
  <c r="GX34" i="3"/>
  <c r="HF34" i="3"/>
  <c r="HN34" i="3"/>
  <c r="HV34" i="3"/>
  <c r="ID34" i="3"/>
  <c r="O34" i="3"/>
  <c r="W34" i="3"/>
  <c r="AE34" i="3"/>
  <c r="AM34" i="3"/>
  <c r="AU34" i="3"/>
  <c r="BC34" i="3"/>
  <c r="BK34" i="3"/>
  <c r="BS34" i="3"/>
  <c r="CA34" i="3"/>
  <c r="CI34" i="3"/>
  <c r="CQ34" i="3"/>
  <c r="CY34" i="3"/>
  <c r="DG34" i="3"/>
  <c r="DO34" i="3"/>
  <c r="DW34" i="3"/>
  <c r="EE34" i="3"/>
  <c r="EM34" i="3"/>
  <c r="EU34" i="3"/>
  <c r="FC34" i="3"/>
  <c r="FK34" i="3"/>
  <c r="FS34" i="3"/>
  <c r="GA34" i="3"/>
  <c r="GI34" i="3"/>
  <c r="GQ34" i="3"/>
  <c r="GY34" i="3"/>
  <c r="HG34" i="3"/>
  <c r="HO34" i="3"/>
  <c r="HW34" i="3"/>
  <c r="IE34" i="3"/>
  <c r="S34" i="3"/>
  <c r="AI34" i="3"/>
  <c r="AY34" i="3"/>
  <c r="BO34" i="3"/>
  <c r="CE34" i="3"/>
  <c r="CU34" i="3"/>
  <c r="DK34" i="3"/>
  <c r="EA34" i="3"/>
  <c r="EQ34" i="3"/>
  <c r="FG34" i="3"/>
  <c r="FW34" i="3"/>
  <c r="GM34" i="3"/>
  <c r="HC34" i="3"/>
  <c r="HS34" i="3"/>
  <c r="II34" i="3"/>
  <c r="Z34" i="3"/>
  <c r="AP34" i="3"/>
  <c r="BF34" i="3"/>
  <c r="BV34" i="3"/>
  <c r="CL34" i="3"/>
  <c r="DB34" i="3"/>
  <c r="DR34" i="3"/>
  <c r="EH34" i="3"/>
  <c r="EX34" i="3"/>
  <c r="FN34" i="3"/>
  <c r="GD34" i="3"/>
  <c r="GT34" i="3"/>
  <c r="HJ34" i="3"/>
  <c r="HZ34" i="3"/>
  <c r="AQ34" i="3"/>
  <c r="BW34" i="3"/>
  <c r="DC34" i="3"/>
  <c r="EI34" i="3"/>
  <c r="FO34" i="3"/>
  <c r="GU34" i="3"/>
  <c r="IA34" i="3"/>
  <c r="R34" i="3"/>
  <c r="AX34" i="3"/>
  <c r="CD34" i="3"/>
  <c r="DJ34" i="3"/>
  <c r="EP34" i="3"/>
  <c r="FV34" i="3"/>
  <c r="HB34" i="3"/>
  <c r="IH34" i="3"/>
  <c r="AA34" i="3"/>
  <c r="BG34" i="3"/>
  <c r="CM34" i="3"/>
  <c r="DS34" i="3"/>
  <c r="EY34" i="3"/>
  <c r="GE34" i="3"/>
  <c r="HK34" i="3"/>
  <c r="CT34" i="3"/>
  <c r="HR34" i="3"/>
  <c r="DZ34" i="3"/>
  <c r="AH34" i="3"/>
  <c r="FF34" i="3"/>
  <c r="BN34" i="3"/>
  <c r="GL34" i="3"/>
  <c r="M64" i="3"/>
  <c r="Q64" i="3"/>
  <c r="U64" i="3"/>
  <c r="Y64" i="3"/>
  <c r="AC64" i="3"/>
  <c r="AG64" i="3"/>
  <c r="AK64" i="3"/>
  <c r="AO64" i="3"/>
  <c r="AS64" i="3"/>
  <c r="AW64" i="3"/>
  <c r="BA64" i="3"/>
  <c r="BE64" i="3"/>
  <c r="BI64" i="3"/>
  <c r="BM64" i="3"/>
  <c r="BQ64" i="3"/>
  <c r="BU64" i="3"/>
  <c r="BY64" i="3"/>
  <c r="CC64" i="3"/>
  <c r="CG64" i="3"/>
  <c r="CK64" i="3"/>
  <c r="CO64" i="3"/>
  <c r="CS64" i="3"/>
  <c r="CW64" i="3"/>
  <c r="DA64" i="3"/>
  <c r="DE64" i="3"/>
  <c r="DI64" i="3"/>
  <c r="DM64" i="3"/>
  <c r="DQ64" i="3"/>
  <c r="DU64" i="3"/>
  <c r="DY64" i="3"/>
  <c r="EC64" i="3"/>
  <c r="EG64" i="3"/>
  <c r="EK64" i="3"/>
  <c r="EO64" i="3"/>
  <c r="ES64" i="3"/>
  <c r="EW64" i="3"/>
  <c r="FA64" i="3"/>
  <c r="FE64" i="3"/>
  <c r="FI64" i="3"/>
  <c r="FM64" i="3"/>
  <c r="FQ64" i="3"/>
  <c r="FU64" i="3"/>
  <c r="FY64" i="3"/>
  <c r="GC64" i="3"/>
  <c r="GG64" i="3"/>
  <c r="GK64" i="3"/>
  <c r="GO64" i="3"/>
  <c r="GS64" i="3"/>
  <c r="GW64" i="3"/>
  <c r="HA64" i="3"/>
  <c r="HE64" i="3"/>
  <c r="HI64" i="3"/>
  <c r="HM64" i="3"/>
  <c r="HQ64" i="3"/>
  <c r="HU64" i="3"/>
  <c r="HY64" i="3"/>
  <c r="IC64" i="3"/>
  <c r="IG64" i="3"/>
  <c r="N64" i="3"/>
  <c r="R64" i="3"/>
  <c r="V64" i="3"/>
  <c r="Z64" i="3"/>
  <c r="AD64" i="3"/>
  <c r="AH64" i="3"/>
  <c r="AL64" i="3"/>
  <c r="AP64" i="3"/>
  <c r="AT64" i="3"/>
  <c r="AX64" i="3"/>
  <c r="BB64" i="3"/>
  <c r="BF64" i="3"/>
  <c r="BJ64" i="3"/>
  <c r="BN64" i="3"/>
  <c r="BR64" i="3"/>
  <c r="BV64" i="3"/>
  <c r="BZ64" i="3"/>
  <c r="CD64" i="3"/>
  <c r="CH64" i="3"/>
  <c r="CL64" i="3"/>
  <c r="CP64" i="3"/>
  <c r="CT64" i="3"/>
  <c r="CX64" i="3"/>
  <c r="DB64" i="3"/>
  <c r="DF64" i="3"/>
  <c r="DJ64" i="3"/>
  <c r="DN64" i="3"/>
  <c r="DR64" i="3"/>
  <c r="DV64" i="3"/>
  <c r="DZ64" i="3"/>
  <c r="ED64" i="3"/>
  <c r="EH64" i="3"/>
  <c r="EL64" i="3"/>
  <c r="EP64" i="3"/>
  <c r="ET64" i="3"/>
  <c r="EX64" i="3"/>
  <c r="FB64" i="3"/>
  <c r="FF64" i="3"/>
  <c r="FJ64" i="3"/>
  <c r="FN64" i="3"/>
  <c r="FR64" i="3"/>
  <c r="FV64" i="3"/>
  <c r="FZ64" i="3"/>
  <c r="GD64" i="3"/>
  <c r="GH64" i="3"/>
  <c r="GL64" i="3"/>
  <c r="GP64" i="3"/>
  <c r="GT64" i="3"/>
  <c r="GX64" i="3"/>
  <c r="HB64" i="3"/>
  <c r="HF64" i="3"/>
  <c r="HJ64" i="3"/>
  <c r="HN64" i="3"/>
  <c r="HR64" i="3"/>
  <c r="HV64" i="3"/>
  <c r="HZ64" i="3"/>
  <c r="ID64" i="3"/>
  <c r="IH64" i="3"/>
  <c r="O64" i="3"/>
  <c r="W64" i="3"/>
  <c r="AE64" i="3"/>
  <c r="AM64" i="3"/>
  <c r="AU64" i="3"/>
  <c r="BC64" i="3"/>
  <c r="BK64" i="3"/>
  <c r="BS64" i="3"/>
  <c r="CA64" i="3"/>
  <c r="CI64" i="3"/>
  <c r="CQ64" i="3"/>
  <c r="CY64" i="3"/>
  <c r="DG64" i="3"/>
  <c r="DO64" i="3"/>
  <c r="DW64" i="3"/>
  <c r="EE64" i="3"/>
  <c r="EM64" i="3"/>
  <c r="EU64" i="3"/>
  <c r="FC64" i="3"/>
  <c r="FK64" i="3"/>
  <c r="FS64" i="3"/>
  <c r="GA64" i="3"/>
  <c r="GI64" i="3"/>
  <c r="GQ64" i="3"/>
  <c r="GY64" i="3"/>
  <c r="HG64" i="3"/>
  <c r="HO64" i="3"/>
  <c r="HW64" i="3"/>
  <c r="IE64" i="3"/>
  <c r="P64" i="3"/>
  <c r="X64" i="3"/>
  <c r="AF64" i="3"/>
  <c r="AN64" i="3"/>
  <c r="AV64" i="3"/>
  <c r="BD64" i="3"/>
  <c r="BL64" i="3"/>
  <c r="BT64" i="3"/>
  <c r="CB64" i="3"/>
  <c r="CJ64" i="3"/>
  <c r="CR64" i="3"/>
  <c r="CZ64" i="3"/>
  <c r="DH64" i="3"/>
  <c r="DP64" i="3"/>
  <c r="DX64" i="3"/>
  <c r="EF64" i="3"/>
  <c r="EN64" i="3"/>
  <c r="EV64" i="3"/>
  <c r="FD64" i="3"/>
  <c r="FL64" i="3"/>
  <c r="FT64" i="3"/>
  <c r="GB64" i="3"/>
  <c r="GJ64" i="3"/>
  <c r="GR64" i="3"/>
  <c r="GZ64" i="3"/>
  <c r="HH64" i="3"/>
  <c r="HP64" i="3"/>
  <c r="HX64" i="3"/>
  <c r="IF64" i="3"/>
  <c r="AA64" i="3"/>
  <c r="AQ64" i="3"/>
  <c r="BG64" i="3"/>
  <c r="AB64" i="3"/>
  <c r="AR64" i="3"/>
  <c r="S64" i="3"/>
  <c r="AI64" i="3"/>
  <c r="AY64" i="3"/>
  <c r="BO64" i="3"/>
  <c r="CE64" i="3"/>
  <c r="CU64" i="3"/>
  <c r="DK64" i="3"/>
  <c r="EA64" i="3"/>
  <c r="EQ64" i="3"/>
  <c r="FG64" i="3"/>
  <c r="FW64" i="3"/>
  <c r="GM64" i="3"/>
  <c r="HC64" i="3"/>
  <c r="HS64" i="3"/>
  <c r="II64" i="3"/>
  <c r="AJ64" i="3"/>
  <c r="BW64" i="3"/>
  <c r="CN64" i="3"/>
  <c r="DL64" i="3"/>
  <c r="EI64" i="3"/>
  <c r="EZ64" i="3"/>
  <c r="FX64" i="3"/>
  <c r="GU64" i="3"/>
  <c r="HL64" i="3"/>
  <c r="AZ64" i="3"/>
  <c r="BX64" i="3"/>
  <c r="CV64" i="3"/>
  <c r="DS64" i="3"/>
  <c r="EJ64" i="3"/>
  <c r="FH64" i="3"/>
  <c r="GE64" i="3"/>
  <c r="GV64" i="3"/>
  <c r="HT64" i="3"/>
  <c r="BH64" i="3"/>
  <c r="CF64" i="3"/>
  <c r="DC64" i="3"/>
  <c r="DT64" i="3"/>
  <c r="ER64" i="3"/>
  <c r="FO64" i="3"/>
  <c r="GF64" i="3"/>
  <c r="HD64" i="3"/>
  <c r="IA64" i="3"/>
  <c r="CM64" i="3"/>
  <c r="FP64" i="3"/>
  <c r="DD64" i="3"/>
  <c r="GN64" i="3"/>
  <c r="T64" i="3"/>
  <c r="EB64" i="3"/>
  <c r="HK64" i="3"/>
  <c r="IB64" i="3"/>
  <c r="BP64" i="3"/>
  <c r="EY64" i="3"/>
  <c r="N93" i="3"/>
  <c r="R93" i="3"/>
  <c r="V93" i="3"/>
  <c r="Z93" i="3"/>
  <c r="AD93" i="3"/>
  <c r="AH93" i="3"/>
  <c r="AL93" i="3"/>
  <c r="AP93" i="3"/>
  <c r="AT93" i="3"/>
  <c r="AX93" i="3"/>
  <c r="BB93" i="3"/>
  <c r="BF93" i="3"/>
  <c r="BJ93" i="3"/>
  <c r="BN93" i="3"/>
  <c r="BR93" i="3"/>
  <c r="BV93" i="3"/>
  <c r="BZ93" i="3"/>
  <c r="CD93" i="3"/>
  <c r="CH93" i="3"/>
  <c r="CL93" i="3"/>
  <c r="CP93" i="3"/>
  <c r="CT93" i="3"/>
  <c r="CX93" i="3"/>
  <c r="DB93" i="3"/>
  <c r="DF93" i="3"/>
  <c r="DJ93" i="3"/>
  <c r="DN93" i="3"/>
  <c r="DR93" i="3"/>
  <c r="DV93" i="3"/>
  <c r="DZ93" i="3"/>
  <c r="ED93" i="3"/>
  <c r="EH93" i="3"/>
  <c r="EL93" i="3"/>
  <c r="EP93" i="3"/>
  <c r="ET93" i="3"/>
  <c r="EX93" i="3"/>
  <c r="FB93" i="3"/>
  <c r="FF93" i="3"/>
  <c r="FJ93" i="3"/>
  <c r="FN93" i="3"/>
  <c r="FR93" i="3"/>
  <c r="FV93" i="3"/>
  <c r="FZ93" i="3"/>
  <c r="GD93" i="3"/>
  <c r="GH93" i="3"/>
  <c r="GL93" i="3"/>
  <c r="GP93" i="3"/>
  <c r="GT93" i="3"/>
  <c r="GX93" i="3"/>
  <c r="HB93" i="3"/>
  <c r="HF93" i="3"/>
  <c r="HJ93" i="3"/>
  <c r="HN93" i="3"/>
  <c r="HR93" i="3"/>
  <c r="HV93" i="3"/>
  <c r="HZ93" i="3"/>
  <c r="ID93" i="3"/>
  <c r="IH93" i="3"/>
  <c r="P93" i="3"/>
  <c r="U93" i="3"/>
  <c r="AA93" i="3"/>
  <c r="AF93" i="3"/>
  <c r="AK93" i="3"/>
  <c r="AQ93" i="3"/>
  <c r="AV93" i="3"/>
  <c r="BA93" i="3"/>
  <c r="BG93" i="3"/>
  <c r="BL93" i="3"/>
  <c r="BQ93" i="3"/>
  <c r="BW93" i="3"/>
  <c r="CB93" i="3"/>
  <c r="CG93" i="3"/>
  <c r="CM93" i="3"/>
  <c r="CR93" i="3"/>
  <c r="CW93" i="3"/>
  <c r="DC93" i="3"/>
  <c r="DH93" i="3"/>
  <c r="DM93" i="3"/>
  <c r="DS93" i="3"/>
  <c r="DX93" i="3"/>
  <c r="EC93" i="3"/>
  <c r="EI93" i="3"/>
  <c r="EN93" i="3"/>
  <c r="ES93" i="3"/>
  <c r="EY93" i="3"/>
  <c r="FD93" i="3"/>
  <c r="FI93" i="3"/>
  <c r="FO93" i="3"/>
  <c r="FT93" i="3"/>
  <c r="FY93" i="3"/>
  <c r="GE93" i="3"/>
  <c r="GJ93" i="3"/>
  <c r="GU93" i="3"/>
  <c r="GZ93" i="3"/>
  <c r="HE93" i="3"/>
  <c r="HK93" i="3"/>
  <c r="HP93" i="3"/>
  <c r="HU93" i="3"/>
  <c r="IA93" i="3"/>
  <c r="IF93" i="3"/>
  <c r="S93" i="3"/>
  <c r="Y93" i="3"/>
  <c r="AG93" i="3"/>
  <c r="AN93" i="3"/>
  <c r="AU93" i="3"/>
  <c r="BC93" i="3"/>
  <c r="BI93" i="3"/>
  <c r="BP93" i="3"/>
  <c r="BX93" i="3"/>
  <c r="CE93" i="3"/>
  <c r="CK93" i="3"/>
  <c r="CS93" i="3"/>
  <c r="CZ93" i="3"/>
  <c r="DG93" i="3"/>
  <c r="DO93" i="3"/>
  <c r="DU93" i="3"/>
  <c r="EB93" i="3"/>
  <c r="EJ93" i="3"/>
  <c r="EQ93" i="3"/>
  <c r="EW93" i="3"/>
  <c r="FE93" i="3"/>
  <c r="FL93" i="3"/>
  <c r="FS93" i="3"/>
  <c r="GA93" i="3"/>
  <c r="GG93" i="3"/>
  <c r="GN93" i="3"/>
  <c r="GV93" i="3"/>
  <c r="HC93" i="3"/>
  <c r="HI93" i="3"/>
  <c r="HQ93" i="3"/>
  <c r="HX93" i="3"/>
  <c r="IE93" i="3"/>
  <c r="M93" i="3"/>
  <c r="T93" i="3"/>
  <c r="AB93" i="3"/>
  <c r="AI93" i="3"/>
  <c r="AO93" i="3"/>
  <c r="AW93" i="3"/>
  <c r="BD93" i="3"/>
  <c r="BK93" i="3"/>
  <c r="BS93" i="3"/>
  <c r="BY93" i="3"/>
  <c r="CF93" i="3"/>
  <c r="CU93" i="3"/>
  <c r="DA93" i="3"/>
  <c r="DI93" i="3"/>
  <c r="DP93" i="3"/>
  <c r="DW93" i="3"/>
  <c r="EE93" i="3"/>
  <c r="EK93" i="3"/>
  <c r="ER93" i="3"/>
  <c r="EZ93" i="3"/>
  <c r="FG93" i="3"/>
  <c r="FM93" i="3"/>
  <c r="FU93" i="3"/>
  <c r="GB93" i="3"/>
  <c r="GI93" i="3"/>
  <c r="GQ93" i="3"/>
  <c r="GW93" i="3"/>
  <c r="HD93" i="3"/>
  <c r="HL93" i="3"/>
  <c r="HS93" i="3"/>
  <c r="HY93" i="3"/>
  <c r="IG93" i="3"/>
  <c r="O93" i="3"/>
  <c r="W93" i="3"/>
  <c r="AC93" i="3"/>
  <c r="AJ93" i="3"/>
  <c r="AR93" i="3"/>
  <c r="AY93" i="3"/>
  <c r="BE93" i="3"/>
  <c r="BM93" i="3"/>
  <c r="BT93" i="3"/>
  <c r="CA93" i="3"/>
  <c r="CI93" i="3"/>
  <c r="CO93" i="3"/>
  <c r="CV93" i="3"/>
  <c r="DD93" i="3"/>
  <c r="DK93" i="3"/>
  <c r="DQ93" i="3"/>
  <c r="DY93" i="3"/>
  <c r="EF93" i="3"/>
  <c r="EM93" i="3"/>
  <c r="EU93" i="3"/>
  <c r="FA93" i="3"/>
  <c r="FH93" i="3"/>
  <c r="FP93" i="3"/>
  <c r="FW93" i="3"/>
  <c r="GC93" i="3"/>
  <c r="GK93" i="3"/>
  <c r="GR93" i="3"/>
  <c r="GY93" i="3"/>
  <c r="HG93" i="3"/>
  <c r="HM93" i="3"/>
  <c r="HT93" i="3"/>
  <c r="IB93" i="3"/>
  <c r="II93" i="3"/>
  <c r="AE93" i="3"/>
  <c r="BH93" i="3"/>
  <c r="CJ93" i="3"/>
  <c r="DL93" i="3"/>
  <c r="EO93" i="3"/>
  <c r="FQ93" i="3"/>
  <c r="GS93" i="3"/>
  <c r="HW93" i="3"/>
  <c r="Q93" i="3"/>
  <c r="AS93" i="3"/>
  <c r="BU93" i="3"/>
  <c r="CY93" i="3"/>
  <c r="EA93" i="3"/>
  <c r="FC93" i="3"/>
  <c r="GF93" i="3"/>
  <c r="HH93" i="3"/>
  <c r="AM93" i="3"/>
  <c r="CQ93" i="3"/>
  <c r="EV93" i="3"/>
  <c r="HA93" i="3"/>
  <c r="BO93" i="3"/>
  <c r="DT93" i="3"/>
  <c r="FX93" i="3"/>
  <c r="IC93" i="3"/>
  <c r="DE93" i="3"/>
  <c r="HO93" i="3"/>
  <c r="X93" i="3"/>
  <c r="EG93" i="3"/>
  <c r="AZ93" i="3"/>
  <c r="FK93" i="3"/>
  <c r="CC93" i="3"/>
  <c r="GM93" i="3"/>
  <c r="M122" i="3"/>
  <c r="Q122" i="3"/>
  <c r="U122" i="3"/>
  <c r="Y122" i="3"/>
  <c r="AC122" i="3"/>
  <c r="AG122" i="3"/>
  <c r="AK122" i="3"/>
  <c r="AO122" i="3"/>
  <c r="AS122" i="3"/>
  <c r="AW122" i="3"/>
  <c r="BA122" i="3"/>
  <c r="BE122" i="3"/>
  <c r="BI122" i="3"/>
  <c r="BM122" i="3"/>
  <c r="BQ122" i="3"/>
  <c r="BU122" i="3"/>
  <c r="BY122" i="3"/>
  <c r="CC122" i="3"/>
  <c r="CG122" i="3"/>
  <c r="CK122" i="3"/>
  <c r="CO122" i="3"/>
  <c r="CS122" i="3"/>
  <c r="CW122" i="3"/>
  <c r="DA122" i="3"/>
  <c r="DE122" i="3"/>
  <c r="DI122" i="3"/>
  <c r="DM122" i="3"/>
  <c r="DQ122" i="3"/>
  <c r="DU122" i="3"/>
  <c r="DY122" i="3"/>
  <c r="EC122" i="3"/>
  <c r="EG122" i="3"/>
  <c r="EK122" i="3"/>
  <c r="EO122" i="3"/>
  <c r="ES122" i="3"/>
  <c r="EW122" i="3"/>
  <c r="FA122" i="3"/>
  <c r="FE122" i="3"/>
  <c r="FI122" i="3"/>
  <c r="FM122" i="3"/>
  <c r="FQ122" i="3"/>
  <c r="FU122" i="3"/>
  <c r="FY122" i="3"/>
  <c r="GC122" i="3"/>
  <c r="GG122" i="3"/>
  <c r="GK122" i="3"/>
  <c r="GO122" i="3"/>
  <c r="GS122" i="3"/>
  <c r="GW122" i="3"/>
  <c r="HA122" i="3"/>
  <c r="HE122" i="3"/>
  <c r="HI122" i="3"/>
  <c r="HM122" i="3"/>
  <c r="HQ122" i="3"/>
  <c r="HU122" i="3"/>
  <c r="HY122" i="3"/>
  <c r="IC122" i="3"/>
  <c r="IG122" i="3"/>
  <c r="O122" i="3"/>
  <c r="S122" i="3"/>
  <c r="W122" i="3"/>
  <c r="AA122" i="3"/>
  <c r="AE122" i="3"/>
  <c r="AI122" i="3"/>
  <c r="AM122" i="3"/>
  <c r="AQ122" i="3"/>
  <c r="AU122" i="3"/>
  <c r="AY122" i="3"/>
  <c r="BC122" i="3"/>
  <c r="BG122" i="3"/>
  <c r="BK122" i="3"/>
  <c r="BO122" i="3"/>
  <c r="BS122" i="3"/>
  <c r="BW122" i="3"/>
  <c r="CA122" i="3"/>
  <c r="CE122" i="3"/>
  <c r="CI122" i="3"/>
  <c r="CM122" i="3"/>
  <c r="CQ122" i="3"/>
  <c r="CU122" i="3"/>
  <c r="CY122" i="3"/>
  <c r="DG122" i="3"/>
  <c r="DK122" i="3"/>
  <c r="DO122" i="3"/>
  <c r="DS122" i="3"/>
  <c r="DW122" i="3"/>
  <c r="EA122" i="3"/>
  <c r="EE122" i="3"/>
  <c r="EI122" i="3"/>
  <c r="EM122" i="3"/>
  <c r="EQ122" i="3"/>
  <c r="EU122" i="3"/>
  <c r="EY122" i="3"/>
  <c r="FC122" i="3"/>
  <c r="FG122" i="3"/>
  <c r="FK122" i="3"/>
  <c r="FO122" i="3"/>
  <c r="FS122" i="3"/>
  <c r="FW122" i="3"/>
  <c r="GA122" i="3"/>
  <c r="GE122" i="3"/>
  <c r="GI122" i="3"/>
  <c r="GM122" i="3"/>
  <c r="GQ122" i="3"/>
  <c r="GU122" i="3"/>
  <c r="GY122" i="3"/>
  <c r="HC122" i="3"/>
  <c r="HG122" i="3"/>
  <c r="HK122" i="3"/>
  <c r="HO122" i="3"/>
  <c r="HS122" i="3"/>
  <c r="HW122" i="3"/>
  <c r="IA122" i="3"/>
  <c r="IE122" i="3"/>
  <c r="II122" i="3"/>
  <c r="N122" i="3"/>
  <c r="V122" i="3"/>
  <c r="AD122" i="3"/>
  <c r="AL122" i="3"/>
  <c r="AT122" i="3"/>
  <c r="BB122" i="3"/>
  <c r="BJ122" i="3"/>
  <c r="BR122" i="3"/>
  <c r="BZ122" i="3"/>
  <c r="CH122" i="3"/>
  <c r="CP122" i="3"/>
  <c r="CX122" i="3"/>
  <c r="DF122" i="3"/>
  <c r="DN122" i="3"/>
  <c r="DV122" i="3"/>
  <c r="ED122" i="3"/>
  <c r="EL122" i="3"/>
  <c r="ET122" i="3"/>
  <c r="FB122" i="3"/>
  <c r="FJ122" i="3"/>
  <c r="FR122" i="3"/>
  <c r="FZ122" i="3"/>
  <c r="GH122" i="3"/>
  <c r="GP122" i="3"/>
  <c r="GX122" i="3"/>
  <c r="HF122" i="3"/>
  <c r="HN122" i="3"/>
  <c r="HV122" i="3"/>
  <c r="ID122" i="3"/>
  <c r="R122" i="3"/>
  <c r="Z122" i="3"/>
  <c r="AH122" i="3"/>
  <c r="AP122" i="3"/>
  <c r="AX122" i="3"/>
  <c r="BF122" i="3"/>
  <c r="BN122" i="3"/>
  <c r="BV122" i="3"/>
  <c r="CD122" i="3"/>
  <c r="CL122" i="3"/>
  <c r="DB122" i="3"/>
  <c r="DJ122" i="3"/>
  <c r="DR122" i="3"/>
  <c r="DZ122" i="3"/>
  <c r="EH122" i="3"/>
  <c r="EP122" i="3"/>
  <c r="EX122" i="3"/>
  <c r="FF122" i="3"/>
  <c r="FN122" i="3"/>
  <c r="FV122" i="3"/>
  <c r="GD122" i="3"/>
  <c r="GL122" i="3"/>
  <c r="GT122" i="3"/>
  <c r="HB122" i="3"/>
  <c r="HJ122" i="3"/>
  <c r="HR122" i="3"/>
  <c r="HZ122" i="3"/>
  <c r="IH122" i="3"/>
  <c r="P122" i="3"/>
  <c r="AF122" i="3"/>
  <c r="AV122" i="3"/>
  <c r="BL122" i="3"/>
  <c r="CB122" i="3"/>
  <c r="CR122" i="3"/>
  <c r="DH122" i="3"/>
  <c r="DX122" i="3"/>
  <c r="EN122" i="3"/>
  <c r="FD122" i="3"/>
  <c r="FT122" i="3"/>
  <c r="GJ122" i="3"/>
  <c r="GZ122" i="3"/>
  <c r="HP122" i="3"/>
  <c r="IF122" i="3"/>
  <c r="T122" i="3"/>
  <c r="AJ122" i="3"/>
  <c r="AZ122" i="3"/>
  <c r="BP122" i="3"/>
  <c r="CF122" i="3"/>
  <c r="CV122" i="3"/>
  <c r="DL122" i="3"/>
  <c r="EB122" i="3"/>
  <c r="ER122" i="3"/>
  <c r="FH122" i="3"/>
  <c r="FX122" i="3"/>
  <c r="GN122" i="3"/>
  <c r="HD122" i="3"/>
  <c r="HT122" i="3"/>
  <c r="X122" i="3"/>
  <c r="AN122" i="3"/>
  <c r="BD122" i="3"/>
  <c r="BT122" i="3"/>
  <c r="CJ122" i="3"/>
  <c r="CZ122" i="3"/>
  <c r="DP122" i="3"/>
  <c r="EF122" i="3"/>
  <c r="EV122" i="3"/>
  <c r="FL122" i="3"/>
  <c r="GB122" i="3"/>
  <c r="GR122" i="3"/>
  <c r="HH122" i="3"/>
  <c r="HX122" i="3"/>
  <c r="AR122" i="3"/>
  <c r="DD122" i="3"/>
  <c r="FP122" i="3"/>
  <c r="IB122" i="3"/>
  <c r="AB122" i="3"/>
  <c r="CN122" i="3"/>
  <c r="EZ122" i="3"/>
  <c r="HL122" i="3"/>
  <c r="BH122" i="3"/>
  <c r="GF122" i="3"/>
  <c r="BX122" i="3"/>
  <c r="GV122" i="3"/>
  <c r="DT122" i="3"/>
  <c r="EJ122" i="3"/>
  <c r="M152" i="3"/>
  <c r="Q152" i="3"/>
  <c r="U152" i="3"/>
  <c r="Y152" i="3"/>
  <c r="AC152" i="3"/>
  <c r="AG152" i="3"/>
  <c r="AK152" i="3"/>
  <c r="AO152" i="3"/>
  <c r="AS152" i="3"/>
  <c r="AW152" i="3"/>
  <c r="BA152" i="3"/>
  <c r="BE152" i="3"/>
  <c r="BI152" i="3"/>
  <c r="BM152" i="3"/>
  <c r="BQ152" i="3"/>
  <c r="BU152" i="3"/>
  <c r="BY152" i="3"/>
  <c r="CC152" i="3"/>
  <c r="CG152" i="3"/>
  <c r="CK152" i="3"/>
  <c r="CO152" i="3"/>
  <c r="CS152" i="3"/>
  <c r="CW152" i="3"/>
  <c r="DA152" i="3"/>
  <c r="DE152" i="3"/>
  <c r="DI152" i="3"/>
  <c r="DM152" i="3"/>
  <c r="DQ152" i="3"/>
  <c r="DU152" i="3"/>
  <c r="DY152" i="3"/>
  <c r="EC152" i="3"/>
  <c r="EG152" i="3"/>
  <c r="EK152" i="3"/>
  <c r="EO152" i="3"/>
  <c r="ES152" i="3"/>
  <c r="EW152" i="3"/>
  <c r="FA152" i="3"/>
  <c r="FE152" i="3"/>
  <c r="FI152" i="3"/>
  <c r="FM152" i="3"/>
  <c r="FQ152" i="3"/>
  <c r="FU152" i="3"/>
  <c r="FY152" i="3"/>
  <c r="GC152" i="3"/>
  <c r="GG152" i="3"/>
  <c r="GK152" i="3"/>
  <c r="GO152" i="3"/>
  <c r="GS152" i="3"/>
  <c r="GW152" i="3"/>
  <c r="HA152" i="3"/>
  <c r="HE152" i="3"/>
  <c r="HI152" i="3"/>
  <c r="HM152" i="3"/>
  <c r="HQ152" i="3"/>
  <c r="HU152" i="3"/>
  <c r="HY152" i="3"/>
  <c r="IC152" i="3"/>
  <c r="IG152" i="3"/>
  <c r="O152" i="3"/>
  <c r="S152" i="3"/>
  <c r="W152" i="3"/>
  <c r="AA152" i="3"/>
  <c r="AE152" i="3"/>
  <c r="AI152" i="3"/>
  <c r="AM152" i="3"/>
  <c r="AQ152" i="3"/>
  <c r="AU152" i="3"/>
  <c r="AY152" i="3"/>
  <c r="BC152" i="3"/>
  <c r="BG152" i="3"/>
  <c r="BK152" i="3"/>
  <c r="BO152" i="3"/>
  <c r="BS152" i="3"/>
  <c r="BW152" i="3"/>
  <c r="CA152" i="3"/>
  <c r="CE152" i="3"/>
  <c r="CI152" i="3"/>
  <c r="CM152" i="3"/>
  <c r="CQ152" i="3"/>
  <c r="CU152" i="3"/>
  <c r="CY152" i="3"/>
  <c r="DC152" i="3"/>
  <c r="DG152" i="3"/>
  <c r="DK152" i="3"/>
  <c r="DO152" i="3"/>
  <c r="DS152" i="3"/>
  <c r="DW152" i="3"/>
  <c r="EA152" i="3"/>
  <c r="EE152" i="3"/>
  <c r="EI152" i="3"/>
  <c r="EM152" i="3"/>
  <c r="EQ152" i="3"/>
  <c r="EU152" i="3"/>
  <c r="EY152" i="3"/>
  <c r="FC152" i="3"/>
  <c r="FG152" i="3"/>
  <c r="FK152" i="3"/>
  <c r="FO152" i="3"/>
  <c r="FS152" i="3"/>
  <c r="FW152" i="3"/>
  <c r="GA152" i="3"/>
  <c r="GE152" i="3"/>
  <c r="GI152" i="3"/>
  <c r="GM152" i="3"/>
  <c r="GQ152" i="3"/>
  <c r="GU152" i="3"/>
  <c r="GY152" i="3"/>
  <c r="HC152" i="3"/>
  <c r="HG152" i="3"/>
  <c r="HK152" i="3"/>
  <c r="HO152" i="3"/>
  <c r="HS152" i="3"/>
  <c r="HW152" i="3"/>
  <c r="IA152" i="3"/>
  <c r="IE152" i="3"/>
  <c r="II152" i="3"/>
  <c r="R152" i="3"/>
  <c r="Z152" i="3"/>
  <c r="AH152" i="3"/>
  <c r="AP152" i="3"/>
  <c r="AX152" i="3"/>
  <c r="BF152" i="3"/>
  <c r="BN152" i="3"/>
  <c r="BV152" i="3"/>
  <c r="CD152" i="3"/>
  <c r="CL152" i="3"/>
  <c r="CT152" i="3"/>
  <c r="DB152" i="3"/>
  <c r="DJ152" i="3"/>
  <c r="DR152" i="3"/>
  <c r="DZ152" i="3"/>
  <c r="EH152" i="3"/>
  <c r="EP152" i="3"/>
  <c r="EX152" i="3"/>
  <c r="FF152" i="3"/>
  <c r="FN152" i="3"/>
  <c r="FV152" i="3"/>
  <c r="GD152" i="3"/>
  <c r="GL152" i="3"/>
  <c r="GT152" i="3"/>
  <c r="HB152" i="3"/>
  <c r="HJ152" i="3"/>
  <c r="HR152" i="3"/>
  <c r="HZ152" i="3"/>
  <c r="IH152" i="3"/>
  <c r="T152" i="3"/>
  <c r="AB152" i="3"/>
  <c r="AJ152" i="3"/>
  <c r="AR152" i="3"/>
  <c r="AZ152" i="3"/>
  <c r="BH152" i="3"/>
  <c r="BP152" i="3"/>
  <c r="BX152" i="3"/>
  <c r="CF152" i="3"/>
  <c r="CN152" i="3"/>
  <c r="CV152" i="3"/>
  <c r="DD152" i="3"/>
  <c r="DL152" i="3"/>
  <c r="DT152" i="3"/>
  <c r="EB152" i="3"/>
  <c r="EJ152" i="3"/>
  <c r="ER152" i="3"/>
  <c r="EZ152" i="3"/>
  <c r="FH152" i="3"/>
  <c r="FP152" i="3"/>
  <c r="FX152" i="3"/>
  <c r="GF152" i="3"/>
  <c r="GN152" i="3"/>
  <c r="GV152" i="3"/>
  <c r="HD152" i="3"/>
  <c r="HL152" i="3"/>
  <c r="HT152" i="3"/>
  <c r="IB152" i="3"/>
  <c r="X152" i="3"/>
  <c r="AN152" i="3"/>
  <c r="BD152" i="3"/>
  <c r="BT152" i="3"/>
  <c r="CZ152" i="3"/>
  <c r="DP152" i="3"/>
  <c r="EF152" i="3"/>
  <c r="EV152" i="3"/>
  <c r="FL152" i="3"/>
  <c r="GB152" i="3"/>
  <c r="GR152" i="3"/>
  <c r="HH152" i="3"/>
  <c r="HX152" i="3"/>
  <c r="AD152" i="3"/>
  <c r="AV152" i="3"/>
  <c r="BR152" i="3"/>
  <c r="CP152" i="3"/>
  <c r="DH152" i="3"/>
  <c r="ED152" i="3"/>
  <c r="FB152" i="3"/>
  <c r="FT152" i="3"/>
  <c r="GP152" i="3"/>
  <c r="HN152" i="3"/>
  <c r="IF152" i="3"/>
  <c r="N152" i="3"/>
  <c r="AF152" i="3"/>
  <c r="DN152" i="3"/>
  <c r="FD152" i="3"/>
  <c r="GX152" i="3"/>
  <c r="P152" i="3"/>
  <c r="AL152" i="3"/>
  <c r="BJ152" i="3"/>
  <c r="CB152" i="3"/>
  <c r="CX152" i="3"/>
  <c r="DV152" i="3"/>
  <c r="EN152" i="3"/>
  <c r="FJ152" i="3"/>
  <c r="GH152" i="3"/>
  <c r="GZ152" i="3"/>
  <c r="HV152" i="3"/>
  <c r="V152" i="3"/>
  <c r="AT152" i="3"/>
  <c r="BL152" i="3"/>
  <c r="CH152" i="3"/>
  <c r="DF152" i="3"/>
  <c r="DX152" i="3"/>
  <c r="ET152" i="3"/>
  <c r="FR152" i="3"/>
  <c r="GJ152" i="3"/>
  <c r="HF152" i="3"/>
  <c r="ID152" i="3"/>
  <c r="BB152" i="3"/>
  <c r="BZ152" i="3"/>
  <c r="CR152" i="3"/>
  <c r="EL152" i="3"/>
  <c r="FZ152" i="3"/>
  <c r="HP152" i="3"/>
  <c r="A177" i="5"/>
  <c r="O176" i="3"/>
  <c r="S176" i="3"/>
  <c r="W176" i="3"/>
  <c r="AA176" i="3"/>
  <c r="AE176" i="3"/>
  <c r="AI176" i="3"/>
  <c r="AM176" i="3"/>
  <c r="AQ176" i="3"/>
  <c r="AU176" i="3"/>
  <c r="AY176" i="3"/>
  <c r="BC176" i="3"/>
  <c r="BG176" i="3"/>
  <c r="BK176" i="3"/>
  <c r="BO176" i="3"/>
  <c r="BS176" i="3"/>
  <c r="BW176" i="3"/>
  <c r="CA176" i="3"/>
  <c r="CE176" i="3"/>
  <c r="CI176" i="3"/>
  <c r="CM176" i="3"/>
  <c r="CQ176" i="3"/>
  <c r="CU176" i="3"/>
  <c r="CY176" i="3"/>
  <c r="DC176" i="3"/>
  <c r="DG176" i="3"/>
  <c r="DK176" i="3"/>
  <c r="DO176" i="3"/>
  <c r="DS176" i="3"/>
  <c r="DW176" i="3"/>
  <c r="EA176" i="3"/>
  <c r="EE176" i="3"/>
  <c r="EI176" i="3"/>
  <c r="EM176" i="3"/>
  <c r="EQ176" i="3"/>
  <c r="EU176" i="3"/>
  <c r="EY176" i="3"/>
  <c r="FC176" i="3"/>
  <c r="FG176" i="3"/>
  <c r="FK176" i="3"/>
  <c r="FO176" i="3"/>
  <c r="FS176" i="3"/>
  <c r="FW176" i="3"/>
  <c r="GA176" i="3"/>
  <c r="GE176" i="3"/>
  <c r="GI176" i="3"/>
  <c r="GM176" i="3"/>
  <c r="GQ176" i="3"/>
  <c r="GU176" i="3"/>
  <c r="GY176" i="3"/>
  <c r="HC176" i="3"/>
  <c r="HG176" i="3"/>
  <c r="HK176" i="3"/>
  <c r="HO176" i="3"/>
  <c r="HS176" i="3"/>
  <c r="HW176" i="3"/>
  <c r="IA176" i="3"/>
  <c r="IE176" i="3"/>
  <c r="II176" i="3"/>
  <c r="N176" i="3"/>
  <c r="T176" i="3"/>
  <c r="Y176" i="3"/>
  <c r="AD176" i="3"/>
  <c r="AJ176" i="3"/>
  <c r="AO176" i="3"/>
  <c r="AT176" i="3"/>
  <c r="AZ176" i="3"/>
  <c r="BE176" i="3"/>
  <c r="BJ176" i="3"/>
  <c r="BP176" i="3"/>
  <c r="BU176" i="3"/>
  <c r="BZ176" i="3"/>
  <c r="CF176" i="3"/>
  <c r="CK176" i="3"/>
  <c r="CP176" i="3"/>
  <c r="CV176" i="3"/>
  <c r="DA176" i="3"/>
  <c r="DF176" i="3"/>
  <c r="DL176" i="3"/>
  <c r="DQ176" i="3"/>
  <c r="DV176" i="3"/>
  <c r="EB176" i="3"/>
  <c r="EG176" i="3"/>
  <c r="EL176" i="3"/>
  <c r="ER176" i="3"/>
  <c r="EW176" i="3"/>
  <c r="FB176" i="3"/>
  <c r="FH176" i="3"/>
  <c r="FM176" i="3"/>
  <c r="FR176" i="3"/>
  <c r="FX176" i="3"/>
  <c r="GC176" i="3"/>
  <c r="GH176" i="3"/>
  <c r="GN176" i="3"/>
  <c r="GS176" i="3"/>
  <c r="GX176" i="3"/>
  <c r="HD176" i="3"/>
  <c r="HI176" i="3"/>
  <c r="HN176" i="3"/>
  <c r="HT176" i="3"/>
  <c r="HY176" i="3"/>
  <c r="ID176" i="3"/>
  <c r="P176" i="3"/>
  <c r="U176" i="3"/>
  <c r="Z176" i="3"/>
  <c r="AF176" i="3"/>
  <c r="AK176" i="3"/>
  <c r="AP176" i="3"/>
  <c r="AV176" i="3"/>
  <c r="BA176" i="3"/>
  <c r="BF176" i="3"/>
  <c r="BL176" i="3"/>
  <c r="BQ176" i="3"/>
  <c r="BV176" i="3"/>
  <c r="CB176" i="3"/>
  <c r="CG176" i="3"/>
  <c r="CL176" i="3"/>
  <c r="CR176" i="3"/>
  <c r="CW176" i="3"/>
  <c r="DB176" i="3"/>
  <c r="DH176" i="3"/>
  <c r="DM176" i="3"/>
  <c r="DR176" i="3"/>
  <c r="DX176" i="3"/>
  <c r="EC176" i="3"/>
  <c r="EH176" i="3"/>
  <c r="EN176" i="3"/>
  <c r="ES176" i="3"/>
  <c r="EX176" i="3"/>
  <c r="FD176" i="3"/>
  <c r="FI176" i="3"/>
  <c r="FN176" i="3"/>
  <c r="FT176" i="3"/>
  <c r="FY176" i="3"/>
  <c r="GD176" i="3"/>
  <c r="GJ176" i="3"/>
  <c r="GO176" i="3"/>
  <c r="GT176" i="3"/>
  <c r="GZ176" i="3"/>
  <c r="HE176" i="3"/>
  <c r="HJ176" i="3"/>
  <c r="HP176" i="3"/>
  <c r="HU176" i="3"/>
  <c r="HZ176" i="3"/>
  <c r="IF176" i="3"/>
  <c r="V176" i="3"/>
  <c r="AG176" i="3"/>
  <c r="AR176" i="3"/>
  <c r="BB176" i="3"/>
  <c r="BM176" i="3"/>
  <c r="BX176" i="3"/>
  <c r="CH176" i="3"/>
  <c r="CS176" i="3"/>
  <c r="DD176" i="3"/>
  <c r="DN176" i="3"/>
  <c r="DY176" i="3"/>
  <c r="EJ176" i="3"/>
  <c r="ET176" i="3"/>
  <c r="FE176" i="3"/>
  <c r="FP176" i="3"/>
  <c r="FZ176" i="3"/>
  <c r="GK176" i="3"/>
  <c r="GV176" i="3"/>
  <c r="HF176" i="3"/>
  <c r="HQ176" i="3"/>
  <c r="IB176" i="3"/>
  <c r="X176" i="3"/>
  <c r="BD176" i="3"/>
  <c r="BY176" i="3"/>
  <c r="CT176" i="3"/>
  <c r="DZ176" i="3"/>
  <c r="FF176" i="3"/>
  <c r="GB176" i="3"/>
  <c r="HH176" i="3"/>
  <c r="IC176" i="3"/>
  <c r="Q176" i="3"/>
  <c r="AB176" i="3"/>
  <c r="AL176" i="3"/>
  <c r="AW176" i="3"/>
  <c r="BH176" i="3"/>
  <c r="BR176" i="3"/>
  <c r="CC176" i="3"/>
  <c r="CN176" i="3"/>
  <c r="CX176" i="3"/>
  <c r="DI176" i="3"/>
  <c r="DT176" i="3"/>
  <c r="ED176" i="3"/>
  <c r="EO176" i="3"/>
  <c r="EZ176" i="3"/>
  <c r="FJ176" i="3"/>
  <c r="FU176" i="3"/>
  <c r="GF176" i="3"/>
  <c r="GP176" i="3"/>
  <c r="HA176" i="3"/>
  <c r="HL176" i="3"/>
  <c r="HV176" i="3"/>
  <c r="IG176" i="3"/>
  <c r="R176" i="3"/>
  <c r="AC176" i="3"/>
  <c r="AN176" i="3"/>
  <c r="AX176" i="3"/>
  <c r="BI176" i="3"/>
  <c r="BT176" i="3"/>
  <c r="CD176" i="3"/>
  <c r="CO176" i="3"/>
  <c r="CZ176" i="3"/>
  <c r="DJ176" i="3"/>
  <c r="DU176" i="3"/>
  <c r="EF176" i="3"/>
  <c r="EP176" i="3"/>
  <c r="FA176" i="3"/>
  <c r="FL176" i="3"/>
  <c r="FV176" i="3"/>
  <c r="GG176" i="3"/>
  <c r="GR176" i="3"/>
  <c r="HB176" i="3"/>
  <c r="HM176" i="3"/>
  <c r="HX176" i="3"/>
  <c r="IH176" i="3"/>
  <c r="M176" i="3"/>
  <c r="AH176" i="3"/>
  <c r="AS176" i="3"/>
  <c r="BN176" i="3"/>
  <c r="CJ176" i="3"/>
  <c r="DE176" i="3"/>
  <c r="DP176" i="3"/>
  <c r="EK176" i="3"/>
  <c r="EV176" i="3"/>
  <c r="FQ176" i="3"/>
  <c r="GL176" i="3"/>
  <c r="GW176" i="3"/>
  <c r="HR176" i="3"/>
  <c r="M209" i="2"/>
  <c r="N208" i="3"/>
  <c r="R208" i="3"/>
  <c r="V208" i="3"/>
  <c r="Z208" i="3"/>
  <c r="AD208" i="3"/>
  <c r="AH208" i="3"/>
  <c r="AL208" i="3"/>
  <c r="AP208" i="3"/>
  <c r="AT208" i="3"/>
  <c r="AX208" i="3"/>
  <c r="BB208" i="3"/>
  <c r="BF208" i="3"/>
  <c r="BJ208" i="3"/>
  <c r="BN208" i="3"/>
  <c r="BR208" i="3"/>
  <c r="BV208" i="3"/>
  <c r="BZ208" i="3"/>
  <c r="CD208" i="3"/>
  <c r="CH208" i="3"/>
  <c r="CL208" i="3"/>
  <c r="CP208" i="3"/>
  <c r="CT208" i="3"/>
  <c r="CX208" i="3"/>
  <c r="DB208" i="3"/>
  <c r="DF208" i="3"/>
  <c r="DJ208" i="3"/>
  <c r="DN208" i="3"/>
  <c r="DR208" i="3"/>
  <c r="DV208" i="3"/>
  <c r="DZ208" i="3"/>
  <c r="ED208" i="3"/>
  <c r="EH208" i="3"/>
  <c r="EL208" i="3"/>
  <c r="EP208" i="3"/>
  <c r="ET208" i="3"/>
  <c r="EX208" i="3"/>
  <c r="FB208" i="3"/>
  <c r="FF208" i="3"/>
  <c r="FJ208" i="3"/>
  <c r="FN208" i="3"/>
  <c r="FR208" i="3"/>
  <c r="FV208" i="3"/>
  <c r="FZ208" i="3"/>
  <c r="GD208" i="3"/>
  <c r="GH208" i="3"/>
  <c r="GL208" i="3"/>
  <c r="GP208" i="3"/>
  <c r="GT208" i="3"/>
  <c r="GX208" i="3"/>
  <c r="HB208" i="3"/>
  <c r="HF208" i="3"/>
  <c r="HJ208" i="3"/>
  <c r="HN208" i="3"/>
  <c r="HR208" i="3"/>
  <c r="HV208" i="3"/>
  <c r="HZ208" i="3"/>
  <c r="ID208" i="3"/>
  <c r="IH208" i="3"/>
  <c r="O208" i="3"/>
  <c r="S208" i="3"/>
  <c r="W208" i="3"/>
  <c r="AA208" i="3"/>
  <c r="AE208" i="3"/>
  <c r="AI208" i="3"/>
  <c r="AM208" i="3"/>
  <c r="AQ208" i="3"/>
  <c r="AU208" i="3"/>
  <c r="AY208" i="3"/>
  <c r="BC208" i="3"/>
  <c r="BG208" i="3"/>
  <c r="BK208" i="3"/>
  <c r="BO208" i="3"/>
  <c r="BS208" i="3"/>
  <c r="BW208" i="3"/>
  <c r="CA208" i="3"/>
  <c r="CE208" i="3"/>
  <c r="CI208" i="3"/>
  <c r="CM208" i="3"/>
  <c r="CQ208" i="3"/>
  <c r="CU208" i="3"/>
  <c r="CY208" i="3"/>
  <c r="DC208" i="3"/>
  <c r="DG208" i="3"/>
  <c r="DK208" i="3"/>
  <c r="DO208" i="3"/>
  <c r="DS208" i="3"/>
  <c r="DW208" i="3"/>
  <c r="EA208" i="3"/>
  <c r="EE208" i="3"/>
  <c r="EI208" i="3"/>
  <c r="EM208" i="3"/>
  <c r="EQ208" i="3"/>
  <c r="EU208" i="3"/>
  <c r="EY208" i="3"/>
  <c r="FC208" i="3"/>
  <c r="FG208" i="3"/>
  <c r="FK208" i="3"/>
  <c r="FO208" i="3"/>
  <c r="FS208" i="3"/>
  <c r="FW208" i="3"/>
  <c r="GA208" i="3"/>
  <c r="GE208" i="3"/>
  <c r="GI208" i="3"/>
  <c r="GM208" i="3"/>
  <c r="GQ208" i="3"/>
  <c r="GU208" i="3"/>
  <c r="GY208" i="3"/>
  <c r="HC208" i="3"/>
  <c r="HG208" i="3"/>
  <c r="HK208" i="3"/>
  <c r="HO208" i="3"/>
  <c r="HS208" i="3"/>
  <c r="HW208" i="3"/>
  <c r="IA208" i="3"/>
  <c r="IE208" i="3"/>
  <c r="II208" i="3"/>
  <c r="P208" i="3"/>
  <c r="X208" i="3"/>
  <c r="AF208" i="3"/>
  <c r="AN208" i="3"/>
  <c r="AV208" i="3"/>
  <c r="BD208" i="3"/>
  <c r="BL208" i="3"/>
  <c r="BT208" i="3"/>
  <c r="CB208" i="3"/>
  <c r="CJ208" i="3"/>
  <c r="CR208" i="3"/>
  <c r="CZ208" i="3"/>
  <c r="DH208" i="3"/>
  <c r="DP208" i="3"/>
  <c r="DX208" i="3"/>
  <c r="EF208" i="3"/>
  <c r="EN208" i="3"/>
  <c r="EV208" i="3"/>
  <c r="FD208" i="3"/>
  <c r="FL208" i="3"/>
  <c r="FT208" i="3"/>
  <c r="GB208" i="3"/>
  <c r="GJ208" i="3"/>
  <c r="GR208" i="3"/>
  <c r="GZ208" i="3"/>
  <c r="HH208" i="3"/>
  <c r="HP208" i="3"/>
  <c r="HX208" i="3"/>
  <c r="IF208" i="3"/>
  <c r="T208" i="3"/>
  <c r="AB208" i="3"/>
  <c r="AJ208" i="3"/>
  <c r="AR208" i="3"/>
  <c r="AZ208" i="3"/>
  <c r="BH208" i="3"/>
  <c r="BP208" i="3"/>
  <c r="BX208" i="3"/>
  <c r="CF208" i="3"/>
  <c r="CN208" i="3"/>
  <c r="CV208" i="3"/>
  <c r="DD208" i="3"/>
  <c r="DL208" i="3"/>
  <c r="DT208" i="3"/>
  <c r="EB208" i="3"/>
  <c r="EJ208" i="3"/>
  <c r="ER208" i="3"/>
  <c r="EZ208" i="3"/>
  <c r="FH208" i="3"/>
  <c r="FP208" i="3"/>
  <c r="FX208" i="3"/>
  <c r="GF208" i="3"/>
  <c r="GN208" i="3"/>
  <c r="GV208" i="3"/>
  <c r="HD208" i="3"/>
  <c r="HL208" i="3"/>
  <c r="HT208" i="3"/>
  <c r="IB208" i="3"/>
  <c r="M208" i="3"/>
  <c r="U208" i="3"/>
  <c r="AC208" i="3"/>
  <c r="AK208" i="3"/>
  <c r="AS208" i="3"/>
  <c r="BA208" i="3"/>
  <c r="BI208" i="3"/>
  <c r="BQ208" i="3"/>
  <c r="BY208" i="3"/>
  <c r="CG208" i="3"/>
  <c r="CO208" i="3"/>
  <c r="CW208" i="3"/>
  <c r="DE208" i="3"/>
  <c r="DM208" i="3"/>
  <c r="DU208" i="3"/>
  <c r="EC208" i="3"/>
  <c r="EK208" i="3"/>
  <c r="ES208" i="3"/>
  <c r="FA208" i="3"/>
  <c r="FI208" i="3"/>
  <c r="FQ208" i="3"/>
  <c r="FY208" i="3"/>
  <c r="GG208" i="3"/>
  <c r="GO208" i="3"/>
  <c r="GW208" i="3"/>
  <c r="HE208" i="3"/>
  <c r="HM208" i="3"/>
  <c r="HU208" i="3"/>
  <c r="IC208" i="3"/>
  <c r="Y208" i="3"/>
  <c r="BE208" i="3"/>
  <c r="CK208" i="3"/>
  <c r="DQ208" i="3"/>
  <c r="EW208" i="3"/>
  <c r="GC208" i="3"/>
  <c r="HI208" i="3"/>
  <c r="AG208" i="3"/>
  <c r="BM208" i="3"/>
  <c r="CS208" i="3"/>
  <c r="DY208" i="3"/>
  <c r="FE208" i="3"/>
  <c r="GK208" i="3"/>
  <c r="HQ208" i="3"/>
  <c r="AO208" i="3"/>
  <c r="BU208" i="3"/>
  <c r="DA208" i="3"/>
  <c r="EG208" i="3"/>
  <c r="FM208" i="3"/>
  <c r="GS208" i="3"/>
  <c r="HY208" i="3"/>
  <c r="Q208" i="3"/>
  <c r="AW208" i="3"/>
  <c r="CC208" i="3"/>
  <c r="DI208" i="3"/>
  <c r="EO208" i="3"/>
  <c r="FU208" i="3"/>
  <c r="HA208" i="3"/>
  <c r="IG208" i="3"/>
  <c r="A191" i="5"/>
  <c r="P190" i="3"/>
  <c r="T190" i="3"/>
  <c r="X190" i="3"/>
  <c r="AB190" i="3"/>
  <c r="AF190" i="3"/>
  <c r="AJ190" i="3"/>
  <c r="AN190" i="3"/>
  <c r="AR190" i="3"/>
  <c r="AV190" i="3"/>
  <c r="AZ190" i="3"/>
  <c r="BD190" i="3"/>
  <c r="BH190" i="3"/>
  <c r="BL190" i="3"/>
  <c r="BP190" i="3"/>
  <c r="BT190" i="3"/>
  <c r="BX190" i="3"/>
  <c r="CB190" i="3"/>
  <c r="CF190" i="3"/>
  <c r="CJ190" i="3"/>
  <c r="CN190" i="3"/>
  <c r="CR190" i="3"/>
  <c r="CV190" i="3"/>
  <c r="CZ190" i="3"/>
  <c r="DD190" i="3"/>
  <c r="DH190" i="3"/>
  <c r="DL190" i="3"/>
  <c r="DP190" i="3"/>
  <c r="DT190" i="3"/>
  <c r="DX190" i="3"/>
  <c r="EB190" i="3"/>
  <c r="EF190" i="3"/>
  <c r="EJ190" i="3"/>
  <c r="EN190" i="3"/>
  <c r="ER190" i="3"/>
  <c r="EV190" i="3"/>
  <c r="EZ190" i="3"/>
  <c r="FD190" i="3"/>
  <c r="FH190" i="3"/>
  <c r="FL190" i="3"/>
  <c r="FP190" i="3"/>
  <c r="FT190" i="3"/>
  <c r="FX190" i="3"/>
  <c r="GB190" i="3"/>
  <c r="GF190" i="3"/>
  <c r="GJ190" i="3"/>
  <c r="GN190" i="3"/>
  <c r="GR190" i="3"/>
  <c r="GV190" i="3"/>
  <c r="GZ190" i="3"/>
  <c r="HD190" i="3"/>
  <c r="HH190" i="3"/>
  <c r="HL190" i="3"/>
  <c r="HP190" i="3"/>
  <c r="HT190" i="3"/>
  <c r="HX190" i="3"/>
  <c r="IB190" i="3"/>
  <c r="IF190" i="3"/>
  <c r="M190" i="3"/>
  <c r="Q190" i="3"/>
  <c r="U190" i="3"/>
  <c r="Y190" i="3"/>
  <c r="AC190" i="3"/>
  <c r="AG190" i="3"/>
  <c r="AK190" i="3"/>
  <c r="AO190" i="3"/>
  <c r="AS190" i="3"/>
  <c r="AW190" i="3"/>
  <c r="BA190" i="3"/>
  <c r="BE190" i="3"/>
  <c r="BI190" i="3"/>
  <c r="BM190" i="3"/>
  <c r="BQ190" i="3"/>
  <c r="BU190" i="3"/>
  <c r="BY190" i="3"/>
  <c r="CC190" i="3"/>
  <c r="CG190" i="3"/>
  <c r="CK190" i="3"/>
  <c r="CO190" i="3"/>
  <c r="CS190" i="3"/>
  <c r="CW190" i="3"/>
  <c r="DA190" i="3"/>
  <c r="DE190" i="3"/>
  <c r="DI190" i="3"/>
  <c r="DM190" i="3"/>
  <c r="DQ190" i="3"/>
  <c r="DU190" i="3"/>
  <c r="DY190" i="3"/>
  <c r="EC190" i="3"/>
  <c r="EG190" i="3"/>
  <c r="EK190" i="3"/>
  <c r="EO190" i="3"/>
  <c r="ES190" i="3"/>
  <c r="EW190" i="3"/>
  <c r="FA190" i="3"/>
  <c r="FE190" i="3"/>
  <c r="FI190" i="3"/>
  <c r="FM190" i="3"/>
  <c r="FQ190" i="3"/>
  <c r="FU190" i="3"/>
  <c r="FY190" i="3"/>
  <c r="GC190" i="3"/>
  <c r="GG190" i="3"/>
  <c r="GK190" i="3"/>
  <c r="GO190" i="3"/>
  <c r="GS190" i="3"/>
  <c r="GW190" i="3"/>
  <c r="HA190" i="3"/>
  <c r="HE190" i="3"/>
  <c r="HI190" i="3"/>
  <c r="HM190" i="3"/>
  <c r="HQ190" i="3"/>
  <c r="HU190" i="3"/>
  <c r="HY190" i="3"/>
  <c r="IC190" i="3"/>
  <c r="IG190" i="3"/>
  <c r="N190" i="3"/>
  <c r="V190" i="3"/>
  <c r="AD190" i="3"/>
  <c r="AL190" i="3"/>
  <c r="AT190" i="3"/>
  <c r="BB190" i="3"/>
  <c r="BJ190" i="3"/>
  <c r="BR190" i="3"/>
  <c r="BZ190" i="3"/>
  <c r="CH190" i="3"/>
  <c r="CP190" i="3"/>
  <c r="CX190" i="3"/>
  <c r="DF190" i="3"/>
  <c r="DN190" i="3"/>
  <c r="DV190" i="3"/>
  <c r="ED190" i="3"/>
  <c r="EL190" i="3"/>
  <c r="ET190" i="3"/>
  <c r="FB190" i="3"/>
  <c r="FJ190" i="3"/>
  <c r="FR190" i="3"/>
  <c r="FZ190" i="3"/>
  <c r="GH190" i="3"/>
  <c r="GP190" i="3"/>
  <c r="GX190" i="3"/>
  <c r="HF190" i="3"/>
  <c r="HN190" i="3"/>
  <c r="HV190" i="3"/>
  <c r="ID190" i="3"/>
  <c r="O190" i="3"/>
  <c r="AE190" i="3"/>
  <c r="AU190" i="3"/>
  <c r="BK190" i="3"/>
  <c r="CA190" i="3"/>
  <c r="CY190" i="3"/>
  <c r="DO190" i="3"/>
  <c r="EE190" i="3"/>
  <c r="FC190" i="3"/>
  <c r="GA190" i="3"/>
  <c r="GY190" i="3"/>
  <c r="IE190" i="3"/>
  <c r="R190" i="3"/>
  <c r="Z190" i="3"/>
  <c r="AH190" i="3"/>
  <c r="AP190" i="3"/>
  <c r="AX190" i="3"/>
  <c r="BF190" i="3"/>
  <c r="BN190" i="3"/>
  <c r="BV190" i="3"/>
  <c r="CD190" i="3"/>
  <c r="CL190" i="3"/>
  <c r="CT190" i="3"/>
  <c r="DB190" i="3"/>
  <c r="DJ190" i="3"/>
  <c r="DR190" i="3"/>
  <c r="DZ190" i="3"/>
  <c r="EH190" i="3"/>
  <c r="EP190" i="3"/>
  <c r="EX190" i="3"/>
  <c r="FF190" i="3"/>
  <c r="FN190" i="3"/>
  <c r="FV190" i="3"/>
  <c r="GD190" i="3"/>
  <c r="GL190" i="3"/>
  <c r="GT190" i="3"/>
  <c r="HB190" i="3"/>
  <c r="HJ190" i="3"/>
  <c r="HR190" i="3"/>
  <c r="HZ190" i="3"/>
  <c r="IH190" i="3"/>
  <c r="S190" i="3"/>
  <c r="AA190" i="3"/>
  <c r="AI190" i="3"/>
  <c r="AQ190" i="3"/>
  <c r="AY190" i="3"/>
  <c r="BG190" i="3"/>
  <c r="BO190" i="3"/>
  <c r="BW190" i="3"/>
  <c r="CE190" i="3"/>
  <c r="CM190" i="3"/>
  <c r="CU190" i="3"/>
  <c r="DK190" i="3"/>
  <c r="DS190" i="3"/>
  <c r="EA190" i="3"/>
  <c r="EI190" i="3"/>
  <c r="EQ190" i="3"/>
  <c r="EY190" i="3"/>
  <c r="FG190" i="3"/>
  <c r="FO190" i="3"/>
  <c r="FW190" i="3"/>
  <c r="GE190" i="3"/>
  <c r="GM190" i="3"/>
  <c r="GU190" i="3"/>
  <c r="HC190" i="3"/>
  <c r="HK190" i="3"/>
  <c r="HS190" i="3"/>
  <c r="IA190" i="3"/>
  <c r="II190" i="3"/>
  <c r="W190" i="3"/>
  <c r="AM190" i="3"/>
  <c r="BC190" i="3"/>
  <c r="BS190" i="3"/>
  <c r="CI190" i="3"/>
  <c r="CQ190" i="3"/>
  <c r="DG190" i="3"/>
  <c r="DW190" i="3"/>
  <c r="EM190" i="3"/>
  <c r="EU190" i="3"/>
  <c r="FK190" i="3"/>
  <c r="FS190" i="3"/>
  <c r="GI190" i="3"/>
  <c r="GQ190" i="3"/>
  <c r="HG190" i="3"/>
  <c r="HO190" i="3"/>
  <c r="HW190" i="3"/>
  <c r="O74" i="3"/>
  <c r="S74" i="3"/>
  <c r="W74" i="3"/>
  <c r="AA74" i="3"/>
  <c r="AE74" i="3"/>
  <c r="AI74" i="3"/>
  <c r="AM74" i="3"/>
  <c r="AQ74" i="3"/>
  <c r="AU74" i="3"/>
  <c r="AY74" i="3"/>
  <c r="BC74" i="3"/>
  <c r="BG74" i="3"/>
  <c r="BK74" i="3"/>
  <c r="BO74" i="3"/>
  <c r="BS74" i="3"/>
  <c r="BW74" i="3"/>
  <c r="CA74" i="3"/>
  <c r="CE74" i="3"/>
  <c r="CI74" i="3"/>
  <c r="CM74" i="3"/>
  <c r="CQ74" i="3"/>
  <c r="CU74" i="3"/>
  <c r="CY74" i="3"/>
  <c r="DC74" i="3"/>
  <c r="DG74" i="3"/>
  <c r="DK74" i="3"/>
  <c r="DO74" i="3"/>
  <c r="DS74" i="3"/>
  <c r="DW74" i="3"/>
  <c r="EA74" i="3"/>
  <c r="EE74" i="3"/>
  <c r="EI74" i="3"/>
  <c r="EM74" i="3"/>
  <c r="EQ74" i="3"/>
  <c r="EU74" i="3"/>
  <c r="EY74" i="3"/>
  <c r="FC74" i="3"/>
  <c r="FG74" i="3"/>
  <c r="FK74" i="3"/>
  <c r="FO74" i="3"/>
  <c r="FS74" i="3"/>
  <c r="FW74" i="3"/>
  <c r="GA74" i="3"/>
  <c r="GE74" i="3"/>
  <c r="GI74" i="3"/>
  <c r="GM74" i="3"/>
  <c r="GQ74" i="3"/>
  <c r="GU74" i="3"/>
  <c r="GY74" i="3"/>
  <c r="HC74" i="3"/>
  <c r="HG74" i="3"/>
  <c r="HK74" i="3"/>
  <c r="HO74" i="3"/>
  <c r="HS74" i="3"/>
  <c r="HW74" i="3"/>
  <c r="IA74" i="3"/>
  <c r="IE74" i="3"/>
  <c r="II74" i="3"/>
  <c r="P74" i="3"/>
  <c r="T74" i="3"/>
  <c r="X74" i="3"/>
  <c r="AB74" i="3"/>
  <c r="AF74" i="3"/>
  <c r="AJ74" i="3"/>
  <c r="AN74" i="3"/>
  <c r="AR74" i="3"/>
  <c r="AV74" i="3"/>
  <c r="AZ74" i="3"/>
  <c r="BD74" i="3"/>
  <c r="BH74" i="3"/>
  <c r="BL74" i="3"/>
  <c r="BP74" i="3"/>
  <c r="BT74" i="3"/>
  <c r="BX74" i="3"/>
  <c r="CB74" i="3"/>
  <c r="CF74" i="3"/>
  <c r="CJ74" i="3"/>
  <c r="CR74" i="3"/>
  <c r="CV74" i="3"/>
  <c r="CZ74" i="3"/>
  <c r="DD74" i="3"/>
  <c r="DH74" i="3"/>
  <c r="DL74" i="3"/>
  <c r="DP74" i="3"/>
  <c r="DT74" i="3"/>
  <c r="DX74" i="3"/>
  <c r="EB74" i="3"/>
  <c r="EF74" i="3"/>
  <c r="EJ74" i="3"/>
  <c r="EN74" i="3"/>
  <c r="ER74" i="3"/>
  <c r="EV74" i="3"/>
  <c r="EZ74" i="3"/>
  <c r="FD74" i="3"/>
  <c r="FH74" i="3"/>
  <c r="FL74" i="3"/>
  <c r="FP74" i="3"/>
  <c r="FT74" i="3"/>
  <c r="FX74" i="3"/>
  <c r="GB74" i="3"/>
  <c r="GF74" i="3"/>
  <c r="GN74" i="3"/>
  <c r="GR74" i="3"/>
  <c r="GV74" i="3"/>
  <c r="GZ74" i="3"/>
  <c r="HD74" i="3"/>
  <c r="HH74" i="3"/>
  <c r="HL74" i="3"/>
  <c r="HP74" i="3"/>
  <c r="HT74" i="3"/>
  <c r="HX74" i="3"/>
  <c r="IB74" i="3"/>
  <c r="IF74" i="3"/>
  <c r="Q74" i="3"/>
  <c r="Y74" i="3"/>
  <c r="AG74" i="3"/>
  <c r="AO74" i="3"/>
  <c r="AW74" i="3"/>
  <c r="BE74" i="3"/>
  <c r="BM74" i="3"/>
  <c r="BU74" i="3"/>
  <c r="CC74" i="3"/>
  <c r="CK74" i="3"/>
  <c r="CS74" i="3"/>
  <c r="DA74" i="3"/>
  <c r="DI74" i="3"/>
  <c r="DQ74" i="3"/>
  <c r="DY74" i="3"/>
  <c r="EG74" i="3"/>
  <c r="EO74" i="3"/>
  <c r="EW74" i="3"/>
  <c r="FE74" i="3"/>
  <c r="FM74" i="3"/>
  <c r="FU74" i="3"/>
  <c r="GC74" i="3"/>
  <c r="GK74" i="3"/>
  <c r="GS74" i="3"/>
  <c r="HA74" i="3"/>
  <c r="HI74" i="3"/>
  <c r="HQ74" i="3"/>
  <c r="HY74" i="3"/>
  <c r="IG74" i="3"/>
  <c r="R74" i="3"/>
  <c r="Z74" i="3"/>
  <c r="AH74" i="3"/>
  <c r="AP74" i="3"/>
  <c r="AX74" i="3"/>
  <c r="BF74" i="3"/>
  <c r="BN74" i="3"/>
  <c r="BV74" i="3"/>
  <c r="CD74" i="3"/>
  <c r="CL74" i="3"/>
  <c r="CT74" i="3"/>
  <c r="DB74" i="3"/>
  <c r="DJ74" i="3"/>
  <c r="DR74" i="3"/>
  <c r="DZ74" i="3"/>
  <c r="EH74" i="3"/>
  <c r="EP74" i="3"/>
  <c r="EX74" i="3"/>
  <c r="FF74" i="3"/>
  <c r="FN74" i="3"/>
  <c r="FV74" i="3"/>
  <c r="GD74" i="3"/>
  <c r="GL74" i="3"/>
  <c r="GT74" i="3"/>
  <c r="HB74" i="3"/>
  <c r="HJ74" i="3"/>
  <c r="HR74" i="3"/>
  <c r="HZ74" i="3"/>
  <c r="IH74" i="3"/>
  <c r="M74" i="3"/>
  <c r="AC74" i="3"/>
  <c r="AS74" i="3"/>
  <c r="BI74" i="3"/>
  <c r="BY74" i="3"/>
  <c r="CO74" i="3"/>
  <c r="DE74" i="3"/>
  <c r="DU74" i="3"/>
  <c r="EK74" i="3"/>
  <c r="FA74" i="3"/>
  <c r="FQ74" i="3"/>
  <c r="GG74" i="3"/>
  <c r="GW74" i="3"/>
  <c r="HM74" i="3"/>
  <c r="IC74" i="3"/>
  <c r="N74" i="3"/>
  <c r="AD74" i="3"/>
  <c r="AT74" i="3"/>
  <c r="BJ74" i="3"/>
  <c r="BZ74" i="3"/>
  <c r="CP74" i="3"/>
  <c r="DF74" i="3"/>
  <c r="DV74" i="3"/>
  <c r="EL74" i="3"/>
  <c r="FB74" i="3"/>
  <c r="FR74" i="3"/>
  <c r="GH74" i="3"/>
  <c r="GX74" i="3"/>
  <c r="HN74" i="3"/>
  <c r="ID74" i="3"/>
  <c r="U74" i="3"/>
  <c r="AK74" i="3"/>
  <c r="BA74" i="3"/>
  <c r="BQ74" i="3"/>
  <c r="CG74" i="3"/>
  <c r="CW74" i="3"/>
  <c r="DM74" i="3"/>
  <c r="EC74" i="3"/>
  <c r="ES74" i="3"/>
  <c r="FI74" i="3"/>
  <c r="FY74" i="3"/>
  <c r="GO74" i="3"/>
  <c r="HE74" i="3"/>
  <c r="HU74" i="3"/>
  <c r="AL74" i="3"/>
  <c r="CX74" i="3"/>
  <c r="FJ74" i="3"/>
  <c r="HV74" i="3"/>
  <c r="BB74" i="3"/>
  <c r="DN74" i="3"/>
  <c r="FZ74" i="3"/>
  <c r="BR74" i="3"/>
  <c r="ED74" i="3"/>
  <c r="GP74" i="3"/>
  <c r="CH74" i="3"/>
  <c r="HF74" i="3"/>
  <c r="ET74" i="3"/>
  <c r="V74" i="3"/>
  <c r="M133" i="2"/>
  <c r="O132" i="3"/>
  <c r="S132" i="3"/>
  <c r="W132" i="3"/>
  <c r="AA132" i="3"/>
  <c r="AE132" i="3"/>
  <c r="AI132" i="3"/>
  <c r="AM132" i="3"/>
  <c r="AQ132" i="3"/>
  <c r="AU132" i="3"/>
  <c r="AY132" i="3"/>
  <c r="BC132" i="3"/>
  <c r="BG132" i="3"/>
  <c r="BK132" i="3"/>
  <c r="BO132" i="3"/>
  <c r="BS132" i="3"/>
  <c r="BW132" i="3"/>
  <c r="CA132" i="3"/>
  <c r="CE132" i="3"/>
  <c r="CI132" i="3"/>
  <c r="CM132" i="3"/>
  <c r="CQ132" i="3"/>
  <c r="CU132" i="3"/>
  <c r="CY132" i="3"/>
  <c r="DC132" i="3"/>
  <c r="DG132" i="3"/>
  <c r="DK132" i="3"/>
  <c r="DO132" i="3"/>
  <c r="DS132" i="3"/>
  <c r="DW132" i="3"/>
  <c r="EA132" i="3"/>
  <c r="EE132" i="3"/>
  <c r="EI132" i="3"/>
  <c r="EM132" i="3"/>
  <c r="EQ132" i="3"/>
  <c r="EU132" i="3"/>
  <c r="EY132" i="3"/>
  <c r="FC132" i="3"/>
  <c r="FG132" i="3"/>
  <c r="FK132" i="3"/>
  <c r="FO132" i="3"/>
  <c r="FS132" i="3"/>
  <c r="FW132" i="3"/>
  <c r="GA132" i="3"/>
  <c r="GE132" i="3"/>
  <c r="GI132" i="3"/>
  <c r="GM132" i="3"/>
  <c r="GQ132" i="3"/>
  <c r="GU132" i="3"/>
  <c r="GY132" i="3"/>
  <c r="HC132" i="3"/>
  <c r="HG132" i="3"/>
  <c r="HK132" i="3"/>
  <c r="HO132" i="3"/>
  <c r="HS132" i="3"/>
  <c r="HW132" i="3"/>
  <c r="IA132" i="3"/>
  <c r="IE132" i="3"/>
  <c r="II132" i="3"/>
  <c r="M132" i="3"/>
  <c r="Q132" i="3"/>
  <c r="U132" i="3"/>
  <c r="Y132" i="3"/>
  <c r="AC132" i="3"/>
  <c r="AG132" i="3"/>
  <c r="AK132" i="3"/>
  <c r="AO132" i="3"/>
  <c r="AS132" i="3"/>
  <c r="AW132" i="3"/>
  <c r="BA132" i="3"/>
  <c r="BE132" i="3"/>
  <c r="BI132" i="3"/>
  <c r="BM132" i="3"/>
  <c r="BQ132" i="3"/>
  <c r="BU132" i="3"/>
  <c r="BY132" i="3"/>
  <c r="CC132" i="3"/>
  <c r="CG132" i="3"/>
  <c r="CK132" i="3"/>
  <c r="CO132" i="3"/>
  <c r="CS132" i="3"/>
  <c r="CW132" i="3"/>
  <c r="DA132" i="3"/>
  <c r="DE132" i="3"/>
  <c r="DI132" i="3"/>
  <c r="DM132" i="3"/>
  <c r="DQ132" i="3"/>
  <c r="DU132" i="3"/>
  <c r="DY132" i="3"/>
  <c r="EC132" i="3"/>
  <c r="EG132" i="3"/>
  <c r="EK132" i="3"/>
  <c r="EO132" i="3"/>
  <c r="ES132" i="3"/>
  <c r="EW132" i="3"/>
  <c r="FA132" i="3"/>
  <c r="FE132" i="3"/>
  <c r="FI132" i="3"/>
  <c r="FM132" i="3"/>
  <c r="FQ132" i="3"/>
  <c r="FU132" i="3"/>
  <c r="FY132" i="3"/>
  <c r="GC132" i="3"/>
  <c r="GG132" i="3"/>
  <c r="GK132" i="3"/>
  <c r="GO132" i="3"/>
  <c r="GS132" i="3"/>
  <c r="GW132" i="3"/>
  <c r="HA132" i="3"/>
  <c r="HE132" i="3"/>
  <c r="HI132" i="3"/>
  <c r="HM132" i="3"/>
  <c r="HQ132" i="3"/>
  <c r="HU132" i="3"/>
  <c r="HY132" i="3"/>
  <c r="IC132" i="3"/>
  <c r="IG132" i="3"/>
  <c r="P132" i="3"/>
  <c r="X132" i="3"/>
  <c r="AF132" i="3"/>
  <c r="AN132" i="3"/>
  <c r="AV132" i="3"/>
  <c r="BD132" i="3"/>
  <c r="BL132" i="3"/>
  <c r="BT132" i="3"/>
  <c r="CB132" i="3"/>
  <c r="CJ132" i="3"/>
  <c r="CR132" i="3"/>
  <c r="CZ132" i="3"/>
  <c r="DH132" i="3"/>
  <c r="DP132" i="3"/>
  <c r="DX132" i="3"/>
  <c r="EF132" i="3"/>
  <c r="EN132" i="3"/>
  <c r="EV132" i="3"/>
  <c r="FD132" i="3"/>
  <c r="FL132" i="3"/>
  <c r="FT132" i="3"/>
  <c r="GB132" i="3"/>
  <c r="GJ132" i="3"/>
  <c r="GR132" i="3"/>
  <c r="GZ132" i="3"/>
  <c r="HH132" i="3"/>
  <c r="HP132" i="3"/>
  <c r="HX132" i="3"/>
  <c r="IF132" i="3"/>
  <c r="T132" i="3"/>
  <c r="AB132" i="3"/>
  <c r="AJ132" i="3"/>
  <c r="AR132" i="3"/>
  <c r="AZ132" i="3"/>
  <c r="BH132" i="3"/>
  <c r="BP132" i="3"/>
  <c r="BX132" i="3"/>
  <c r="CF132" i="3"/>
  <c r="CN132" i="3"/>
  <c r="CV132" i="3"/>
  <c r="DD132" i="3"/>
  <c r="DL132" i="3"/>
  <c r="DT132" i="3"/>
  <c r="EB132" i="3"/>
  <c r="EJ132" i="3"/>
  <c r="ER132" i="3"/>
  <c r="EZ132" i="3"/>
  <c r="FH132" i="3"/>
  <c r="FP132" i="3"/>
  <c r="FX132" i="3"/>
  <c r="GF132" i="3"/>
  <c r="GN132" i="3"/>
  <c r="GV132" i="3"/>
  <c r="HD132" i="3"/>
  <c r="HL132" i="3"/>
  <c r="HT132" i="3"/>
  <c r="IB132" i="3"/>
  <c r="Z132" i="3"/>
  <c r="AP132" i="3"/>
  <c r="BF132" i="3"/>
  <c r="BV132" i="3"/>
  <c r="CL132" i="3"/>
  <c r="DB132" i="3"/>
  <c r="DR132" i="3"/>
  <c r="EH132" i="3"/>
  <c r="EX132" i="3"/>
  <c r="FN132" i="3"/>
  <c r="GD132" i="3"/>
  <c r="GT132" i="3"/>
  <c r="HJ132" i="3"/>
  <c r="HZ132" i="3"/>
  <c r="N132" i="3"/>
  <c r="AD132" i="3"/>
  <c r="AT132" i="3"/>
  <c r="BJ132" i="3"/>
  <c r="BZ132" i="3"/>
  <c r="CP132" i="3"/>
  <c r="DF132" i="3"/>
  <c r="DV132" i="3"/>
  <c r="EL132" i="3"/>
  <c r="FB132" i="3"/>
  <c r="FR132" i="3"/>
  <c r="GH132" i="3"/>
  <c r="GX132" i="3"/>
  <c r="HN132" i="3"/>
  <c r="ID132" i="3"/>
  <c r="R132" i="3"/>
  <c r="AH132" i="3"/>
  <c r="AX132" i="3"/>
  <c r="BN132" i="3"/>
  <c r="CD132" i="3"/>
  <c r="CT132" i="3"/>
  <c r="DJ132" i="3"/>
  <c r="DZ132" i="3"/>
  <c r="EP132" i="3"/>
  <c r="FF132" i="3"/>
  <c r="FV132" i="3"/>
  <c r="GL132" i="3"/>
  <c r="HB132" i="3"/>
  <c r="HR132" i="3"/>
  <c r="IH132" i="3"/>
  <c r="AL132" i="3"/>
  <c r="CX132" i="3"/>
  <c r="FJ132" i="3"/>
  <c r="HV132" i="3"/>
  <c r="BR132" i="3"/>
  <c r="ET132" i="3"/>
  <c r="CH132" i="3"/>
  <c r="FZ132" i="3"/>
  <c r="V132" i="3"/>
  <c r="DN132" i="3"/>
  <c r="GP132" i="3"/>
  <c r="BB132" i="3"/>
  <c r="ED132" i="3"/>
  <c r="HF132" i="3"/>
  <c r="P147" i="3"/>
  <c r="T147" i="3"/>
  <c r="X147" i="3"/>
  <c r="AB147" i="3"/>
  <c r="AF147" i="3"/>
  <c r="AJ147" i="3"/>
  <c r="AN147" i="3"/>
  <c r="AR147" i="3"/>
  <c r="AV147" i="3"/>
  <c r="AZ147" i="3"/>
  <c r="BD147" i="3"/>
  <c r="BH147" i="3"/>
  <c r="BL147" i="3"/>
  <c r="BP147" i="3"/>
  <c r="BT147" i="3"/>
  <c r="BX147" i="3"/>
  <c r="CB147" i="3"/>
  <c r="CF147" i="3"/>
  <c r="CJ147" i="3"/>
  <c r="CN147" i="3"/>
  <c r="CR147" i="3"/>
  <c r="CV147" i="3"/>
  <c r="CZ147" i="3"/>
  <c r="DD147" i="3"/>
  <c r="DH147" i="3"/>
  <c r="DL147" i="3"/>
  <c r="DP147" i="3"/>
  <c r="DT147" i="3"/>
  <c r="DX147" i="3"/>
  <c r="EB147" i="3"/>
  <c r="EF147" i="3"/>
  <c r="EJ147" i="3"/>
  <c r="EN147" i="3"/>
  <c r="ER147" i="3"/>
  <c r="EV147" i="3"/>
  <c r="EZ147" i="3"/>
  <c r="FD147" i="3"/>
  <c r="FH147" i="3"/>
  <c r="FL147" i="3"/>
  <c r="FP147" i="3"/>
  <c r="FT147" i="3"/>
  <c r="FX147" i="3"/>
  <c r="GB147" i="3"/>
  <c r="GF147" i="3"/>
  <c r="GJ147" i="3"/>
  <c r="GN147" i="3"/>
  <c r="GR147" i="3"/>
  <c r="GV147" i="3"/>
  <c r="GZ147" i="3"/>
  <c r="HD147" i="3"/>
  <c r="HH147" i="3"/>
  <c r="HL147" i="3"/>
  <c r="HP147" i="3"/>
  <c r="HT147" i="3"/>
  <c r="HX147" i="3"/>
  <c r="IB147" i="3"/>
  <c r="IF147" i="3"/>
  <c r="N147" i="3"/>
  <c r="S147" i="3"/>
  <c r="Y147" i="3"/>
  <c r="AD147" i="3"/>
  <c r="AI147" i="3"/>
  <c r="AO147" i="3"/>
  <c r="AT147" i="3"/>
  <c r="AY147" i="3"/>
  <c r="BE147" i="3"/>
  <c r="BJ147" i="3"/>
  <c r="BO147" i="3"/>
  <c r="BU147" i="3"/>
  <c r="BZ147" i="3"/>
  <c r="CE147" i="3"/>
  <c r="CK147" i="3"/>
  <c r="CP147" i="3"/>
  <c r="CU147" i="3"/>
  <c r="DA147" i="3"/>
  <c r="DF147" i="3"/>
  <c r="DK147" i="3"/>
  <c r="DQ147" i="3"/>
  <c r="DV147" i="3"/>
  <c r="EA147" i="3"/>
  <c r="EG147" i="3"/>
  <c r="EL147" i="3"/>
  <c r="EQ147" i="3"/>
  <c r="EW147" i="3"/>
  <c r="FB147" i="3"/>
  <c r="FG147" i="3"/>
  <c r="FM147" i="3"/>
  <c r="FR147" i="3"/>
  <c r="FW147" i="3"/>
  <c r="GC147" i="3"/>
  <c r="GH147" i="3"/>
  <c r="GM147" i="3"/>
  <c r="GS147" i="3"/>
  <c r="GX147" i="3"/>
  <c r="HC147" i="3"/>
  <c r="HI147" i="3"/>
  <c r="HN147" i="3"/>
  <c r="HS147" i="3"/>
  <c r="HY147" i="3"/>
  <c r="ID147" i="3"/>
  <c r="II147" i="3"/>
  <c r="Q147" i="3"/>
  <c r="V147" i="3"/>
  <c r="AA147" i="3"/>
  <c r="AG147" i="3"/>
  <c r="AL147" i="3"/>
  <c r="AQ147" i="3"/>
  <c r="AW147" i="3"/>
  <c r="BB147" i="3"/>
  <c r="BG147" i="3"/>
  <c r="BM147" i="3"/>
  <c r="BR147" i="3"/>
  <c r="BW147" i="3"/>
  <c r="CC147" i="3"/>
  <c r="CH147" i="3"/>
  <c r="CM147" i="3"/>
  <c r="CS147" i="3"/>
  <c r="CX147" i="3"/>
  <c r="DC147" i="3"/>
  <c r="DI147" i="3"/>
  <c r="DN147" i="3"/>
  <c r="DS147" i="3"/>
  <c r="DY147" i="3"/>
  <c r="ED147" i="3"/>
  <c r="EI147" i="3"/>
  <c r="EO147" i="3"/>
  <c r="ET147" i="3"/>
  <c r="EY147" i="3"/>
  <c r="FE147" i="3"/>
  <c r="FJ147" i="3"/>
  <c r="FO147" i="3"/>
  <c r="FU147" i="3"/>
  <c r="FZ147" i="3"/>
  <c r="GE147" i="3"/>
  <c r="GK147" i="3"/>
  <c r="GP147" i="3"/>
  <c r="GU147" i="3"/>
  <c r="HA147" i="3"/>
  <c r="HF147" i="3"/>
  <c r="HK147" i="3"/>
  <c r="HQ147" i="3"/>
  <c r="HV147" i="3"/>
  <c r="IA147" i="3"/>
  <c r="IG147" i="3"/>
  <c r="U147" i="3"/>
  <c r="AE147" i="3"/>
  <c r="AP147" i="3"/>
  <c r="BA147" i="3"/>
  <c r="BK147" i="3"/>
  <c r="BV147" i="3"/>
  <c r="CG147" i="3"/>
  <c r="CQ147" i="3"/>
  <c r="DB147" i="3"/>
  <c r="DM147" i="3"/>
  <c r="DW147" i="3"/>
  <c r="EH147" i="3"/>
  <c r="ES147" i="3"/>
  <c r="FC147" i="3"/>
  <c r="FN147" i="3"/>
  <c r="FY147" i="3"/>
  <c r="GI147" i="3"/>
  <c r="GT147" i="3"/>
  <c r="HE147" i="3"/>
  <c r="HO147" i="3"/>
  <c r="HZ147" i="3"/>
  <c r="M147" i="3"/>
  <c r="W147" i="3"/>
  <c r="AH147" i="3"/>
  <c r="AS147" i="3"/>
  <c r="BC147" i="3"/>
  <c r="BN147" i="3"/>
  <c r="BY147" i="3"/>
  <c r="CI147" i="3"/>
  <c r="CT147" i="3"/>
  <c r="DE147" i="3"/>
  <c r="DO147" i="3"/>
  <c r="DZ147" i="3"/>
  <c r="EK147" i="3"/>
  <c r="EU147" i="3"/>
  <c r="FF147" i="3"/>
  <c r="FQ147" i="3"/>
  <c r="GA147" i="3"/>
  <c r="GL147" i="3"/>
  <c r="GW147" i="3"/>
  <c r="HG147" i="3"/>
  <c r="HR147" i="3"/>
  <c r="IC147" i="3"/>
  <c r="R147" i="3"/>
  <c r="AM147" i="3"/>
  <c r="BI147" i="3"/>
  <c r="CD147" i="3"/>
  <c r="CY147" i="3"/>
  <c r="DU147" i="3"/>
  <c r="EP147" i="3"/>
  <c r="FK147" i="3"/>
  <c r="GG147" i="3"/>
  <c r="HB147" i="3"/>
  <c r="HW147" i="3"/>
  <c r="Z147" i="3"/>
  <c r="AX147" i="3"/>
  <c r="CA147" i="3"/>
  <c r="DG147" i="3"/>
  <c r="EE147" i="3"/>
  <c r="FI147" i="3"/>
  <c r="GO147" i="3"/>
  <c r="HM147" i="3"/>
  <c r="CL147" i="3"/>
  <c r="DJ147" i="3"/>
  <c r="GQ147" i="3"/>
  <c r="AK147" i="3"/>
  <c r="BQ147" i="3"/>
  <c r="CO147" i="3"/>
  <c r="DR147" i="3"/>
  <c r="EX147" i="3"/>
  <c r="FV147" i="3"/>
  <c r="GY147" i="3"/>
  <c r="IE147" i="3"/>
  <c r="O147" i="3"/>
  <c r="AU147" i="3"/>
  <c r="BS147" i="3"/>
  <c r="CW147" i="3"/>
  <c r="EC147" i="3"/>
  <c r="FA147" i="3"/>
  <c r="GD147" i="3"/>
  <c r="HJ147" i="3"/>
  <c r="IH147" i="3"/>
  <c r="AC147" i="3"/>
  <c r="BF147" i="3"/>
  <c r="EM147" i="3"/>
  <c r="FS147" i="3"/>
  <c r="HU147" i="3"/>
  <c r="O172" i="3"/>
  <c r="S172" i="3"/>
  <c r="W172" i="3"/>
  <c r="AA172" i="3"/>
  <c r="AE172" i="3"/>
  <c r="AI172" i="3"/>
  <c r="AM172" i="3"/>
  <c r="AQ172" i="3"/>
  <c r="AU172" i="3"/>
  <c r="AY172" i="3"/>
  <c r="BC172" i="3"/>
  <c r="BG172" i="3"/>
  <c r="BK172" i="3"/>
  <c r="BO172" i="3"/>
  <c r="BS172" i="3"/>
  <c r="BW172" i="3"/>
  <c r="CA172" i="3"/>
  <c r="CE172" i="3"/>
  <c r="CI172" i="3"/>
  <c r="CM172" i="3"/>
  <c r="CQ172" i="3"/>
  <c r="CU172" i="3"/>
  <c r="CY172" i="3"/>
  <c r="DC172" i="3"/>
  <c r="DG172" i="3"/>
  <c r="DK172" i="3"/>
  <c r="DO172" i="3"/>
  <c r="DS172" i="3"/>
  <c r="DW172" i="3"/>
  <c r="EA172" i="3"/>
  <c r="EE172" i="3"/>
  <c r="EI172" i="3"/>
  <c r="EM172" i="3"/>
  <c r="EQ172" i="3"/>
  <c r="EU172" i="3"/>
  <c r="EY172" i="3"/>
  <c r="FC172" i="3"/>
  <c r="FG172" i="3"/>
  <c r="FK172" i="3"/>
  <c r="FO172" i="3"/>
  <c r="FS172" i="3"/>
  <c r="FW172" i="3"/>
  <c r="GA172" i="3"/>
  <c r="GE172" i="3"/>
  <c r="GI172" i="3"/>
  <c r="GM172" i="3"/>
  <c r="GQ172" i="3"/>
  <c r="GU172" i="3"/>
  <c r="GY172" i="3"/>
  <c r="HC172" i="3"/>
  <c r="HG172" i="3"/>
  <c r="HK172" i="3"/>
  <c r="HO172" i="3"/>
  <c r="HS172" i="3"/>
  <c r="HW172" i="3"/>
  <c r="IA172" i="3"/>
  <c r="IE172" i="3"/>
  <c r="II172" i="3"/>
  <c r="P172" i="3"/>
  <c r="U172" i="3"/>
  <c r="Z172" i="3"/>
  <c r="AF172" i="3"/>
  <c r="AK172" i="3"/>
  <c r="AP172" i="3"/>
  <c r="AV172" i="3"/>
  <c r="BA172" i="3"/>
  <c r="BF172" i="3"/>
  <c r="BQ172" i="3"/>
  <c r="BV172" i="3"/>
  <c r="CB172" i="3"/>
  <c r="CG172" i="3"/>
  <c r="CL172" i="3"/>
  <c r="CR172" i="3"/>
  <c r="CW172" i="3"/>
  <c r="DB172" i="3"/>
  <c r="DH172" i="3"/>
  <c r="DM172" i="3"/>
  <c r="DR172" i="3"/>
  <c r="DX172" i="3"/>
  <c r="EC172" i="3"/>
  <c r="EH172" i="3"/>
  <c r="EN172" i="3"/>
  <c r="ES172" i="3"/>
  <c r="EX172" i="3"/>
  <c r="FD172" i="3"/>
  <c r="FI172" i="3"/>
  <c r="FN172" i="3"/>
  <c r="FT172" i="3"/>
  <c r="FY172" i="3"/>
  <c r="GD172" i="3"/>
  <c r="GJ172" i="3"/>
  <c r="GT172" i="3"/>
  <c r="GZ172" i="3"/>
  <c r="HE172" i="3"/>
  <c r="HJ172" i="3"/>
  <c r="HP172" i="3"/>
  <c r="HU172" i="3"/>
  <c r="HZ172" i="3"/>
  <c r="IF172" i="3"/>
  <c r="Q172" i="3"/>
  <c r="V172" i="3"/>
  <c r="AB172" i="3"/>
  <c r="AG172" i="3"/>
  <c r="AL172" i="3"/>
  <c r="AR172" i="3"/>
  <c r="AW172" i="3"/>
  <c r="BB172" i="3"/>
  <c r="BH172" i="3"/>
  <c r="BM172" i="3"/>
  <c r="BR172" i="3"/>
  <c r="BX172" i="3"/>
  <c r="CC172" i="3"/>
  <c r="CH172" i="3"/>
  <c r="CS172" i="3"/>
  <c r="CX172" i="3"/>
  <c r="DD172" i="3"/>
  <c r="DI172" i="3"/>
  <c r="DN172" i="3"/>
  <c r="DT172" i="3"/>
  <c r="DY172" i="3"/>
  <c r="ED172" i="3"/>
  <c r="EJ172" i="3"/>
  <c r="EO172" i="3"/>
  <c r="ET172" i="3"/>
  <c r="EZ172" i="3"/>
  <c r="FE172" i="3"/>
  <c r="FJ172" i="3"/>
  <c r="FP172" i="3"/>
  <c r="FU172" i="3"/>
  <c r="FZ172" i="3"/>
  <c r="GF172" i="3"/>
  <c r="GK172" i="3"/>
  <c r="GP172" i="3"/>
  <c r="GV172" i="3"/>
  <c r="HA172" i="3"/>
  <c r="HF172" i="3"/>
  <c r="HL172" i="3"/>
  <c r="HQ172" i="3"/>
  <c r="HV172" i="3"/>
  <c r="IB172" i="3"/>
  <c r="IG172" i="3"/>
  <c r="R172" i="3"/>
  <c r="AC172" i="3"/>
  <c r="AN172" i="3"/>
  <c r="AX172" i="3"/>
  <c r="BI172" i="3"/>
  <c r="BT172" i="3"/>
  <c r="CD172" i="3"/>
  <c r="CO172" i="3"/>
  <c r="CZ172" i="3"/>
  <c r="DJ172" i="3"/>
  <c r="DU172" i="3"/>
  <c r="EF172" i="3"/>
  <c r="EP172" i="3"/>
  <c r="FA172" i="3"/>
  <c r="FL172" i="3"/>
  <c r="FV172" i="3"/>
  <c r="GG172" i="3"/>
  <c r="GR172" i="3"/>
  <c r="HB172" i="3"/>
  <c r="HM172" i="3"/>
  <c r="HX172" i="3"/>
  <c r="IH172" i="3"/>
  <c r="T172" i="3"/>
  <c r="AZ172" i="3"/>
  <c r="BU172" i="3"/>
  <c r="CP172" i="3"/>
  <c r="DL172" i="3"/>
  <c r="DV172" i="3"/>
  <c r="EG172" i="3"/>
  <c r="FB172" i="3"/>
  <c r="FX172" i="3"/>
  <c r="GS172" i="3"/>
  <c r="HN172" i="3"/>
  <c r="M172" i="3"/>
  <c r="X172" i="3"/>
  <c r="AH172" i="3"/>
  <c r="AS172" i="3"/>
  <c r="BD172" i="3"/>
  <c r="BN172" i="3"/>
  <c r="BY172" i="3"/>
  <c r="CJ172" i="3"/>
  <c r="CT172" i="3"/>
  <c r="DE172" i="3"/>
  <c r="DP172" i="3"/>
  <c r="DZ172" i="3"/>
  <c r="EK172" i="3"/>
  <c r="EV172" i="3"/>
  <c r="FF172" i="3"/>
  <c r="FQ172" i="3"/>
  <c r="GB172" i="3"/>
  <c r="GL172" i="3"/>
  <c r="GW172" i="3"/>
  <c r="HH172" i="3"/>
  <c r="HR172" i="3"/>
  <c r="IC172" i="3"/>
  <c r="N172" i="3"/>
  <c r="Y172" i="3"/>
  <c r="AJ172" i="3"/>
  <c r="AT172" i="3"/>
  <c r="BE172" i="3"/>
  <c r="BP172" i="3"/>
  <c r="BZ172" i="3"/>
  <c r="CK172" i="3"/>
  <c r="CV172" i="3"/>
  <c r="DF172" i="3"/>
  <c r="DQ172" i="3"/>
  <c r="EB172" i="3"/>
  <c r="EL172" i="3"/>
  <c r="EW172" i="3"/>
  <c r="FH172" i="3"/>
  <c r="FR172" i="3"/>
  <c r="GC172" i="3"/>
  <c r="GN172" i="3"/>
  <c r="GX172" i="3"/>
  <c r="HI172" i="3"/>
  <c r="HT172" i="3"/>
  <c r="ID172" i="3"/>
  <c r="AD172" i="3"/>
  <c r="AO172" i="3"/>
  <c r="BJ172" i="3"/>
  <c r="CF172" i="3"/>
  <c r="DA172" i="3"/>
  <c r="ER172" i="3"/>
  <c r="FM172" i="3"/>
  <c r="GH172" i="3"/>
  <c r="HD172" i="3"/>
  <c r="HY172" i="3"/>
  <c r="M204" i="2"/>
  <c r="M203" i="3"/>
  <c r="Q203" i="3"/>
  <c r="U203" i="3"/>
  <c r="Y203" i="3"/>
  <c r="AC203" i="3"/>
  <c r="AG203" i="3"/>
  <c r="AK203" i="3"/>
  <c r="AO203" i="3"/>
  <c r="AS203" i="3"/>
  <c r="AW203" i="3"/>
  <c r="BA203" i="3"/>
  <c r="BE203" i="3"/>
  <c r="BI203" i="3"/>
  <c r="BM203" i="3"/>
  <c r="BQ203" i="3"/>
  <c r="BU203" i="3"/>
  <c r="BY203" i="3"/>
  <c r="CC203" i="3"/>
  <c r="CG203" i="3"/>
  <c r="CK203" i="3"/>
  <c r="CO203" i="3"/>
  <c r="CS203" i="3"/>
  <c r="CW203" i="3"/>
  <c r="DA203" i="3"/>
  <c r="DE203" i="3"/>
  <c r="DI203" i="3"/>
  <c r="DM203" i="3"/>
  <c r="DQ203" i="3"/>
  <c r="DU203" i="3"/>
  <c r="DY203" i="3"/>
  <c r="EC203" i="3"/>
  <c r="EG203" i="3"/>
  <c r="EK203" i="3"/>
  <c r="EO203" i="3"/>
  <c r="ES203" i="3"/>
  <c r="EW203" i="3"/>
  <c r="FA203" i="3"/>
  <c r="FE203" i="3"/>
  <c r="FI203" i="3"/>
  <c r="FM203" i="3"/>
  <c r="FQ203" i="3"/>
  <c r="FU203" i="3"/>
  <c r="FY203" i="3"/>
  <c r="GC203" i="3"/>
  <c r="GG203" i="3"/>
  <c r="GK203" i="3"/>
  <c r="GS203" i="3"/>
  <c r="GW203" i="3"/>
  <c r="HA203" i="3"/>
  <c r="HE203" i="3"/>
  <c r="HI203" i="3"/>
  <c r="HM203" i="3"/>
  <c r="HQ203" i="3"/>
  <c r="HU203" i="3"/>
  <c r="HY203" i="3"/>
  <c r="IC203" i="3"/>
  <c r="IG203" i="3"/>
  <c r="N203" i="3"/>
  <c r="R203" i="3"/>
  <c r="V203" i="3"/>
  <c r="Z203" i="3"/>
  <c r="AD203" i="3"/>
  <c r="AH203" i="3"/>
  <c r="AL203" i="3"/>
  <c r="AP203" i="3"/>
  <c r="AT203" i="3"/>
  <c r="AX203" i="3"/>
  <c r="BB203" i="3"/>
  <c r="BF203" i="3"/>
  <c r="BJ203" i="3"/>
  <c r="BN203" i="3"/>
  <c r="BR203" i="3"/>
  <c r="BV203" i="3"/>
  <c r="BZ203" i="3"/>
  <c r="CD203" i="3"/>
  <c r="CH203" i="3"/>
  <c r="CL203" i="3"/>
  <c r="CP203" i="3"/>
  <c r="CT203" i="3"/>
  <c r="CX203" i="3"/>
  <c r="DB203" i="3"/>
  <c r="DF203" i="3"/>
  <c r="DJ203" i="3"/>
  <c r="DN203" i="3"/>
  <c r="DR203" i="3"/>
  <c r="DV203" i="3"/>
  <c r="DZ203" i="3"/>
  <c r="ED203" i="3"/>
  <c r="EH203" i="3"/>
  <c r="EL203" i="3"/>
  <c r="EP203" i="3"/>
  <c r="ET203" i="3"/>
  <c r="EX203" i="3"/>
  <c r="FB203" i="3"/>
  <c r="FF203" i="3"/>
  <c r="FJ203" i="3"/>
  <c r="FN203" i="3"/>
  <c r="FR203" i="3"/>
  <c r="FV203" i="3"/>
  <c r="FZ203" i="3"/>
  <c r="GD203" i="3"/>
  <c r="GH203" i="3"/>
  <c r="GL203" i="3"/>
  <c r="GP203" i="3"/>
  <c r="GT203" i="3"/>
  <c r="GX203" i="3"/>
  <c r="HB203" i="3"/>
  <c r="HF203" i="3"/>
  <c r="HJ203" i="3"/>
  <c r="HN203" i="3"/>
  <c r="HR203" i="3"/>
  <c r="HV203" i="3"/>
  <c r="HZ203" i="3"/>
  <c r="ID203" i="3"/>
  <c r="IH203" i="3"/>
  <c r="S203" i="3"/>
  <c r="AA203" i="3"/>
  <c r="AI203" i="3"/>
  <c r="AQ203" i="3"/>
  <c r="AY203" i="3"/>
  <c r="BG203" i="3"/>
  <c r="BO203" i="3"/>
  <c r="BW203" i="3"/>
  <c r="CE203" i="3"/>
  <c r="CM203" i="3"/>
  <c r="CU203" i="3"/>
  <c r="DC203" i="3"/>
  <c r="DK203" i="3"/>
  <c r="DS203" i="3"/>
  <c r="EA203" i="3"/>
  <c r="EI203" i="3"/>
  <c r="EQ203" i="3"/>
  <c r="EY203" i="3"/>
  <c r="FG203" i="3"/>
  <c r="FO203" i="3"/>
  <c r="FW203" i="3"/>
  <c r="GE203" i="3"/>
  <c r="GM203" i="3"/>
  <c r="GU203" i="3"/>
  <c r="HC203" i="3"/>
  <c r="HK203" i="3"/>
  <c r="HS203" i="3"/>
  <c r="IA203" i="3"/>
  <c r="II203" i="3"/>
  <c r="O203" i="3"/>
  <c r="W203" i="3"/>
  <c r="AE203" i="3"/>
  <c r="AM203" i="3"/>
  <c r="AU203" i="3"/>
  <c r="BC203" i="3"/>
  <c r="BK203" i="3"/>
  <c r="BS203" i="3"/>
  <c r="CA203" i="3"/>
  <c r="CI203" i="3"/>
  <c r="CQ203" i="3"/>
  <c r="CY203" i="3"/>
  <c r="DG203" i="3"/>
  <c r="DO203" i="3"/>
  <c r="DW203" i="3"/>
  <c r="EE203" i="3"/>
  <c r="EM203" i="3"/>
  <c r="EU203" i="3"/>
  <c r="FC203" i="3"/>
  <c r="FK203" i="3"/>
  <c r="FS203" i="3"/>
  <c r="GA203" i="3"/>
  <c r="GI203" i="3"/>
  <c r="GQ203" i="3"/>
  <c r="GY203" i="3"/>
  <c r="HG203" i="3"/>
  <c r="HO203" i="3"/>
  <c r="HW203" i="3"/>
  <c r="IE203" i="3"/>
  <c r="P203" i="3"/>
  <c r="X203" i="3"/>
  <c r="AF203" i="3"/>
  <c r="AN203" i="3"/>
  <c r="AV203" i="3"/>
  <c r="BD203" i="3"/>
  <c r="BL203" i="3"/>
  <c r="BT203" i="3"/>
  <c r="CB203" i="3"/>
  <c r="CJ203" i="3"/>
  <c r="CR203" i="3"/>
  <c r="CZ203" i="3"/>
  <c r="DH203" i="3"/>
  <c r="DP203" i="3"/>
  <c r="DX203" i="3"/>
  <c r="EF203" i="3"/>
  <c r="EN203" i="3"/>
  <c r="EV203" i="3"/>
  <c r="FD203" i="3"/>
  <c r="FL203" i="3"/>
  <c r="FT203" i="3"/>
  <c r="GB203" i="3"/>
  <c r="GJ203" i="3"/>
  <c r="GR203" i="3"/>
  <c r="GZ203" i="3"/>
  <c r="HH203" i="3"/>
  <c r="HP203" i="3"/>
  <c r="HX203" i="3"/>
  <c r="IF203" i="3"/>
  <c r="AB203" i="3"/>
  <c r="BH203" i="3"/>
  <c r="CN203" i="3"/>
  <c r="DT203" i="3"/>
  <c r="EZ203" i="3"/>
  <c r="GF203" i="3"/>
  <c r="HL203" i="3"/>
  <c r="AJ203" i="3"/>
  <c r="BP203" i="3"/>
  <c r="CV203" i="3"/>
  <c r="EB203" i="3"/>
  <c r="FH203" i="3"/>
  <c r="GN203" i="3"/>
  <c r="HT203" i="3"/>
  <c r="AR203" i="3"/>
  <c r="BX203" i="3"/>
  <c r="DD203" i="3"/>
  <c r="EJ203" i="3"/>
  <c r="FP203" i="3"/>
  <c r="GV203" i="3"/>
  <c r="IB203" i="3"/>
  <c r="T203" i="3"/>
  <c r="AZ203" i="3"/>
  <c r="CF203" i="3"/>
  <c r="DL203" i="3"/>
  <c r="ER203" i="3"/>
  <c r="FX203" i="3"/>
  <c r="HD203" i="3"/>
  <c r="M25" i="2"/>
  <c r="M24" i="3"/>
  <c r="Q24" i="3"/>
  <c r="U24" i="3"/>
  <c r="Y24" i="3"/>
  <c r="AC24" i="3"/>
  <c r="AG24" i="3"/>
  <c r="AK24" i="3"/>
  <c r="AO24" i="3"/>
  <c r="AS24" i="3"/>
  <c r="AW24" i="3"/>
  <c r="BA24" i="3"/>
  <c r="BE24" i="3"/>
  <c r="BI24" i="3"/>
  <c r="BM24" i="3"/>
  <c r="BQ24" i="3"/>
  <c r="BU24" i="3"/>
  <c r="BY24" i="3"/>
  <c r="CC24" i="3"/>
  <c r="CG24" i="3"/>
  <c r="CK24" i="3"/>
  <c r="CO24" i="3"/>
  <c r="CS24" i="3"/>
  <c r="CW24" i="3"/>
  <c r="DA24" i="3"/>
  <c r="DE24" i="3"/>
  <c r="DI24" i="3"/>
  <c r="DM24" i="3"/>
  <c r="DQ24" i="3"/>
  <c r="DU24" i="3"/>
  <c r="DY24" i="3"/>
  <c r="EC24" i="3"/>
  <c r="EG24" i="3"/>
  <c r="EK24" i="3"/>
  <c r="EO24" i="3"/>
  <c r="ES24" i="3"/>
  <c r="EW24" i="3"/>
  <c r="FA24" i="3"/>
  <c r="FE24" i="3"/>
  <c r="FI24" i="3"/>
  <c r="FM24" i="3"/>
  <c r="FQ24" i="3"/>
  <c r="FU24" i="3"/>
  <c r="FY24" i="3"/>
  <c r="GC24" i="3"/>
  <c r="GG24" i="3"/>
  <c r="GK24" i="3"/>
  <c r="GO24" i="3"/>
  <c r="GS24" i="3"/>
  <c r="GW24" i="3"/>
  <c r="HA24" i="3"/>
  <c r="HE24" i="3"/>
  <c r="HI24" i="3"/>
  <c r="HM24" i="3"/>
  <c r="HQ24" i="3"/>
  <c r="HU24" i="3"/>
  <c r="HY24" i="3"/>
  <c r="IC24" i="3"/>
  <c r="IG24" i="3"/>
  <c r="N24" i="3"/>
  <c r="R24" i="3"/>
  <c r="V24" i="3"/>
  <c r="Z24" i="3"/>
  <c r="AD24" i="3"/>
  <c r="AH24" i="3"/>
  <c r="AL24" i="3"/>
  <c r="AP24" i="3"/>
  <c r="AT24" i="3"/>
  <c r="AX24" i="3"/>
  <c r="BB24" i="3"/>
  <c r="BF24" i="3"/>
  <c r="BJ24" i="3"/>
  <c r="BN24" i="3"/>
  <c r="BR24" i="3"/>
  <c r="BV24" i="3"/>
  <c r="BZ24" i="3"/>
  <c r="CD24" i="3"/>
  <c r="CH24" i="3"/>
  <c r="CL24" i="3"/>
  <c r="CP24" i="3"/>
  <c r="CT24" i="3"/>
  <c r="CX24" i="3"/>
  <c r="DB24" i="3"/>
  <c r="DF24" i="3"/>
  <c r="DJ24" i="3"/>
  <c r="DN24" i="3"/>
  <c r="DR24" i="3"/>
  <c r="DV24" i="3"/>
  <c r="DZ24" i="3"/>
  <c r="ED24" i="3"/>
  <c r="EH24" i="3"/>
  <c r="EL24" i="3"/>
  <c r="EP24" i="3"/>
  <c r="ET24" i="3"/>
  <c r="EX24" i="3"/>
  <c r="FB24" i="3"/>
  <c r="FF24" i="3"/>
  <c r="FJ24" i="3"/>
  <c r="FN24" i="3"/>
  <c r="FR24" i="3"/>
  <c r="FV24" i="3"/>
  <c r="FZ24" i="3"/>
  <c r="GD24" i="3"/>
  <c r="GH24" i="3"/>
  <c r="GL24" i="3"/>
  <c r="GP24" i="3"/>
  <c r="GT24" i="3"/>
  <c r="GX24" i="3"/>
  <c r="HB24" i="3"/>
  <c r="HF24" i="3"/>
  <c r="HJ24" i="3"/>
  <c r="HN24" i="3"/>
  <c r="HR24" i="3"/>
  <c r="HV24" i="3"/>
  <c r="HZ24" i="3"/>
  <c r="ID24" i="3"/>
  <c r="IH24" i="3"/>
  <c r="O24" i="3"/>
  <c r="W24" i="3"/>
  <c r="AE24" i="3"/>
  <c r="AM24" i="3"/>
  <c r="AU24" i="3"/>
  <c r="BC24" i="3"/>
  <c r="BK24" i="3"/>
  <c r="BS24" i="3"/>
  <c r="CA24" i="3"/>
  <c r="CI24" i="3"/>
  <c r="CQ24" i="3"/>
  <c r="CY24" i="3"/>
  <c r="DG24" i="3"/>
  <c r="DO24" i="3"/>
  <c r="DW24" i="3"/>
  <c r="EE24" i="3"/>
  <c r="EM24" i="3"/>
  <c r="EU24" i="3"/>
  <c r="FC24" i="3"/>
  <c r="FK24" i="3"/>
  <c r="FS24" i="3"/>
  <c r="GA24" i="3"/>
  <c r="GI24" i="3"/>
  <c r="GQ24" i="3"/>
  <c r="GY24" i="3"/>
  <c r="HG24" i="3"/>
  <c r="HO24" i="3"/>
  <c r="HW24" i="3"/>
  <c r="IE24" i="3"/>
  <c r="P24" i="3"/>
  <c r="X24" i="3"/>
  <c r="AF24" i="3"/>
  <c r="AN24" i="3"/>
  <c r="AV24" i="3"/>
  <c r="BD24" i="3"/>
  <c r="BL24" i="3"/>
  <c r="BT24" i="3"/>
  <c r="CB24" i="3"/>
  <c r="CJ24" i="3"/>
  <c r="CR24" i="3"/>
  <c r="CZ24" i="3"/>
  <c r="DH24" i="3"/>
  <c r="DP24" i="3"/>
  <c r="DX24" i="3"/>
  <c r="EF24" i="3"/>
  <c r="EN24" i="3"/>
  <c r="EV24" i="3"/>
  <c r="FD24" i="3"/>
  <c r="FL24" i="3"/>
  <c r="FT24" i="3"/>
  <c r="GB24" i="3"/>
  <c r="GJ24" i="3"/>
  <c r="GR24" i="3"/>
  <c r="GZ24" i="3"/>
  <c r="HH24" i="3"/>
  <c r="HP24" i="3"/>
  <c r="HX24" i="3"/>
  <c r="IF24" i="3"/>
  <c r="AA24" i="3"/>
  <c r="AQ24" i="3"/>
  <c r="BG24" i="3"/>
  <c r="BW24" i="3"/>
  <c r="CM24" i="3"/>
  <c r="DC24" i="3"/>
  <c r="DS24" i="3"/>
  <c r="EI24" i="3"/>
  <c r="EY24" i="3"/>
  <c r="FO24" i="3"/>
  <c r="GE24" i="3"/>
  <c r="GU24" i="3"/>
  <c r="HK24" i="3"/>
  <c r="IA24" i="3"/>
  <c r="AB24" i="3"/>
  <c r="AR24" i="3"/>
  <c r="BH24" i="3"/>
  <c r="BX24" i="3"/>
  <c r="CN24" i="3"/>
  <c r="DD24" i="3"/>
  <c r="DT24" i="3"/>
  <c r="EJ24" i="3"/>
  <c r="EZ24" i="3"/>
  <c r="FP24" i="3"/>
  <c r="GF24" i="3"/>
  <c r="GV24" i="3"/>
  <c r="HL24" i="3"/>
  <c r="IB24" i="3"/>
  <c r="T24" i="3"/>
  <c r="AZ24" i="3"/>
  <c r="CF24" i="3"/>
  <c r="DL24" i="3"/>
  <c r="ER24" i="3"/>
  <c r="FX24" i="3"/>
  <c r="HD24" i="3"/>
  <c r="AI24" i="3"/>
  <c r="BO24" i="3"/>
  <c r="CU24" i="3"/>
  <c r="EA24" i="3"/>
  <c r="FG24" i="3"/>
  <c r="GM24" i="3"/>
  <c r="HS24" i="3"/>
  <c r="S24" i="3"/>
  <c r="CE24" i="3"/>
  <c r="EQ24" i="3"/>
  <c r="HC24" i="3"/>
  <c r="AJ24" i="3"/>
  <c r="CV24" i="3"/>
  <c r="FH24" i="3"/>
  <c r="HT24" i="3"/>
  <c r="DK24" i="3"/>
  <c r="II24" i="3"/>
  <c r="EB24" i="3"/>
  <c r="AY24" i="3"/>
  <c r="FW24" i="3"/>
  <c r="BP24" i="3"/>
  <c r="GN24" i="3"/>
  <c r="O53" i="3"/>
  <c r="S53" i="3"/>
  <c r="W53" i="3"/>
  <c r="AA53" i="3"/>
  <c r="AE53" i="3"/>
  <c r="AI53" i="3"/>
  <c r="AM53" i="3"/>
  <c r="AQ53" i="3"/>
  <c r="AU53" i="3"/>
  <c r="AY53" i="3"/>
  <c r="BC53" i="3"/>
  <c r="BG53" i="3"/>
  <c r="BK53" i="3"/>
  <c r="BO53" i="3"/>
  <c r="BS53" i="3"/>
  <c r="BW53" i="3"/>
  <c r="CA53" i="3"/>
  <c r="CE53" i="3"/>
  <c r="CI53" i="3"/>
  <c r="CM53" i="3"/>
  <c r="CQ53" i="3"/>
  <c r="CU53" i="3"/>
  <c r="CY53" i="3"/>
  <c r="DC53" i="3"/>
  <c r="DG53" i="3"/>
  <c r="DK53" i="3"/>
  <c r="DO53" i="3"/>
  <c r="DS53" i="3"/>
  <c r="DW53" i="3"/>
  <c r="EA53" i="3"/>
  <c r="EE53" i="3"/>
  <c r="EI53" i="3"/>
  <c r="EM53" i="3"/>
  <c r="EQ53" i="3"/>
  <c r="EU53" i="3"/>
  <c r="EY53" i="3"/>
  <c r="FC53" i="3"/>
  <c r="FG53" i="3"/>
  <c r="FK53" i="3"/>
  <c r="FO53" i="3"/>
  <c r="FS53" i="3"/>
  <c r="FW53" i="3"/>
  <c r="GA53" i="3"/>
  <c r="GE53" i="3"/>
  <c r="GI53" i="3"/>
  <c r="GM53" i="3"/>
  <c r="GQ53" i="3"/>
  <c r="GU53" i="3"/>
  <c r="GY53" i="3"/>
  <c r="HC53" i="3"/>
  <c r="HG53" i="3"/>
  <c r="HK53" i="3"/>
  <c r="HO53" i="3"/>
  <c r="HS53" i="3"/>
  <c r="HW53" i="3"/>
  <c r="IA53" i="3"/>
  <c r="IE53" i="3"/>
  <c r="II53" i="3"/>
  <c r="P53" i="3"/>
  <c r="T53" i="3"/>
  <c r="X53" i="3"/>
  <c r="AB53" i="3"/>
  <c r="AF53" i="3"/>
  <c r="AJ53" i="3"/>
  <c r="AN53" i="3"/>
  <c r="AR53" i="3"/>
  <c r="AV53" i="3"/>
  <c r="AZ53" i="3"/>
  <c r="BD53" i="3"/>
  <c r="BH53" i="3"/>
  <c r="BL53" i="3"/>
  <c r="BP53" i="3"/>
  <c r="BT53" i="3"/>
  <c r="BX53" i="3"/>
  <c r="CB53" i="3"/>
  <c r="CF53" i="3"/>
  <c r="CJ53" i="3"/>
  <c r="CN53" i="3"/>
  <c r="CR53" i="3"/>
  <c r="CV53" i="3"/>
  <c r="CZ53" i="3"/>
  <c r="DD53" i="3"/>
  <c r="DH53" i="3"/>
  <c r="DL53" i="3"/>
  <c r="DP53" i="3"/>
  <c r="DT53" i="3"/>
  <c r="DX53" i="3"/>
  <c r="EB53" i="3"/>
  <c r="EF53" i="3"/>
  <c r="EJ53" i="3"/>
  <c r="EN53" i="3"/>
  <c r="ER53" i="3"/>
  <c r="EV53" i="3"/>
  <c r="EZ53" i="3"/>
  <c r="FD53" i="3"/>
  <c r="FH53" i="3"/>
  <c r="FL53" i="3"/>
  <c r="FP53" i="3"/>
  <c r="FT53" i="3"/>
  <c r="FX53" i="3"/>
  <c r="GB53" i="3"/>
  <c r="GF53" i="3"/>
  <c r="GJ53" i="3"/>
  <c r="GN53" i="3"/>
  <c r="GR53" i="3"/>
  <c r="GV53" i="3"/>
  <c r="GZ53" i="3"/>
  <c r="HD53" i="3"/>
  <c r="HH53" i="3"/>
  <c r="HL53" i="3"/>
  <c r="HP53" i="3"/>
  <c r="HT53" i="3"/>
  <c r="HX53" i="3"/>
  <c r="IB53" i="3"/>
  <c r="IF53" i="3"/>
  <c r="R53" i="3"/>
  <c r="Z53" i="3"/>
  <c r="AH53" i="3"/>
  <c r="AP53" i="3"/>
  <c r="AX53" i="3"/>
  <c r="BF53" i="3"/>
  <c r="BN53" i="3"/>
  <c r="BV53" i="3"/>
  <c r="CD53" i="3"/>
  <c r="CL53" i="3"/>
  <c r="CT53" i="3"/>
  <c r="DB53" i="3"/>
  <c r="DJ53" i="3"/>
  <c r="DR53" i="3"/>
  <c r="DZ53" i="3"/>
  <c r="EH53" i="3"/>
  <c r="EP53" i="3"/>
  <c r="EX53" i="3"/>
  <c r="FF53" i="3"/>
  <c r="FN53" i="3"/>
  <c r="FV53" i="3"/>
  <c r="GD53" i="3"/>
  <c r="GL53" i="3"/>
  <c r="GT53" i="3"/>
  <c r="HB53" i="3"/>
  <c r="HJ53" i="3"/>
  <c r="HR53" i="3"/>
  <c r="HZ53" i="3"/>
  <c r="IH53" i="3"/>
  <c r="M53" i="3"/>
  <c r="U53" i="3"/>
  <c r="AC53" i="3"/>
  <c r="AK53" i="3"/>
  <c r="AS53" i="3"/>
  <c r="BA53" i="3"/>
  <c r="BI53" i="3"/>
  <c r="BQ53" i="3"/>
  <c r="BY53" i="3"/>
  <c r="CG53" i="3"/>
  <c r="CO53" i="3"/>
  <c r="CW53" i="3"/>
  <c r="DE53" i="3"/>
  <c r="DM53" i="3"/>
  <c r="DU53" i="3"/>
  <c r="EC53" i="3"/>
  <c r="EK53" i="3"/>
  <c r="ES53" i="3"/>
  <c r="FA53" i="3"/>
  <c r="FI53" i="3"/>
  <c r="FQ53" i="3"/>
  <c r="FY53" i="3"/>
  <c r="GG53" i="3"/>
  <c r="GO53" i="3"/>
  <c r="GW53" i="3"/>
  <c r="HE53" i="3"/>
  <c r="HM53" i="3"/>
  <c r="HU53" i="3"/>
  <c r="IC53" i="3"/>
  <c r="N53" i="3"/>
  <c r="AD53" i="3"/>
  <c r="AT53" i="3"/>
  <c r="BJ53" i="3"/>
  <c r="BZ53" i="3"/>
  <c r="CP53" i="3"/>
  <c r="DF53" i="3"/>
  <c r="DV53" i="3"/>
  <c r="EL53" i="3"/>
  <c r="FB53" i="3"/>
  <c r="FR53" i="3"/>
  <c r="GH53" i="3"/>
  <c r="GX53" i="3"/>
  <c r="HN53" i="3"/>
  <c r="ID53" i="3"/>
  <c r="Q53" i="3"/>
  <c r="AG53" i="3"/>
  <c r="AW53" i="3"/>
  <c r="BM53" i="3"/>
  <c r="CC53" i="3"/>
  <c r="CS53" i="3"/>
  <c r="DI53" i="3"/>
  <c r="DY53" i="3"/>
  <c r="EO53" i="3"/>
  <c r="FE53" i="3"/>
  <c r="FU53" i="3"/>
  <c r="GK53" i="3"/>
  <c r="HA53" i="3"/>
  <c r="HQ53" i="3"/>
  <c r="IG53" i="3"/>
  <c r="V53" i="3"/>
  <c r="BB53" i="3"/>
  <c r="CH53" i="3"/>
  <c r="DN53" i="3"/>
  <c r="ET53" i="3"/>
  <c r="FZ53" i="3"/>
  <c r="HF53" i="3"/>
  <c r="Y53" i="3"/>
  <c r="BE53" i="3"/>
  <c r="CK53" i="3"/>
  <c r="DQ53" i="3"/>
  <c r="EW53" i="3"/>
  <c r="GC53" i="3"/>
  <c r="HI53" i="3"/>
  <c r="AL53" i="3"/>
  <c r="BR53" i="3"/>
  <c r="CX53" i="3"/>
  <c r="ED53" i="3"/>
  <c r="FJ53" i="3"/>
  <c r="GP53" i="3"/>
  <c r="HV53" i="3"/>
  <c r="EG53" i="3"/>
  <c r="AO53" i="3"/>
  <c r="FM53" i="3"/>
  <c r="BU53" i="3"/>
  <c r="GS53" i="3"/>
  <c r="DA53" i="3"/>
  <c r="HY53" i="3"/>
  <c r="M84" i="3"/>
  <c r="Q84" i="3"/>
  <c r="U84" i="3"/>
  <c r="Y84" i="3"/>
  <c r="AC84" i="3"/>
  <c r="AG84" i="3"/>
  <c r="AK84" i="3"/>
  <c r="AO84" i="3"/>
  <c r="AS84" i="3"/>
  <c r="AW84" i="3"/>
  <c r="BA84" i="3"/>
  <c r="BE84" i="3"/>
  <c r="BI84" i="3"/>
  <c r="BM84" i="3"/>
  <c r="BQ84" i="3"/>
  <c r="BU84" i="3"/>
  <c r="BY84" i="3"/>
  <c r="CC84" i="3"/>
  <c r="CG84" i="3"/>
  <c r="CK84" i="3"/>
  <c r="CO84" i="3"/>
  <c r="CS84" i="3"/>
  <c r="CW84" i="3"/>
  <c r="DA84" i="3"/>
  <c r="DE84" i="3"/>
  <c r="DI84" i="3"/>
  <c r="DM84" i="3"/>
  <c r="DQ84" i="3"/>
  <c r="DU84" i="3"/>
  <c r="DY84" i="3"/>
  <c r="EC84" i="3"/>
  <c r="EG84" i="3"/>
  <c r="EK84" i="3"/>
  <c r="EO84" i="3"/>
  <c r="ES84" i="3"/>
  <c r="EW84" i="3"/>
  <c r="FA84" i="3"/>
  <c r="FE84" i="3"/>
  <c r="FI84" i="3"/>
  <c r="FM84" i="3"/>
  <c r="FQ84" i="3"/>
  <c r="FU84" i="3"/>
  <c r="FY84" i="3"/>
  <c r="GC84" i="3"/>
  <c r="GG84" i="3"/>
  <c r="GK84" i="3"/>
  <c r="GO84" i="3"/>
  <c r="GS84" i="3"/>
  <c r="GW84" i="3"/>
  <c r="HA84" i="3"/>
  <c r="HE84" i="3"/>
  <c r="HI84" i="3"/>
  <c r="HM84" i="3"/>
  <c r="HQ84" i="3"/>
  <c r="HU84" i="3"/>
  <c r="HY84" i="3"/>
  <c r="IC84" i="3"/>
  <c r="IG84" i="3"/>
  <c r="N84" i="3"/>
  <c r="R84" i="3"/>
  <c r="V84" i="3"/>
  <c r="Z84" i="3"/>
  <c r="AD84" i="3"/>
  <c r="AH84" i="3"/>
  <c r="AL84" i="3"/>
  <c r="AP84" i="3"/>
  <c r="AT84" i="3"/>
  <c r="AX84" i="3"/>
  <c r="BB84" i="3"/>
  <c r="BF84" i="3"/>
  <c r="BJ84" i="3"/>
  <c r="BN84" i="3"/>
  <c r="BR84" i="3"/>
  <c r="BV84" i="3"/>
  <c r="BZ84" i="3"/>
  <c r="CD84" i="3"/>
  <c r="CH84" i="3"/>
  <c r="CL84" i="3"/>
  <c r="CP84" i="3"/>
  <c r="CT84" i="3"/>
  <c r="CX84" i="3"/>
  <c r="DB84" i="3"/>
  <c r="DF84" i="3"/>
  <c r="DJ84" i="3"/>
  <c r="DN84" i="3"/>
  <c r="DR84" i="3"/>
  <c r="DV84" i="3"/>
  <c r="DZ84" i="3"/>
  <c r="ED84" i="3"/>
  <c r="EH84" i="3"/>
  <c r="EL84" i="3"/>
  <c r="EP84" i="3"/>
  <c r="ET84" i="3"/>
  <c r="EX84" i="3"/>
  <c r="FB84" i="3"/>
  <c r="FF84" i="3"/>
  <c r="FJ84" i="3"/>
  <c r="FN84" i="3"/>
  <c r="FR84" i="3"/>
  <c r="FV84" i="3"/>
  <c r="FZ84" i="3"/>
  <c r="GD84" i="3"/>
  <c r="GH84" i="3"/>
  <c r="GL84" i="3"/>
  <c r="GP84" i="3"/>
  <c r="GT84" i="3"/>
  <c r="GX84" i="3"/>
  <c r="HB84" i="3"/>
  <c r="HF84" i="3"/>
  <c r="HJ84" i="3"/>
  <c r="HN84" i="3"/>
  <c r="HR84" i="3"/>
  <c r="HV84" i="3"/>
  <c r="HZ84" i="3"/>
  <c r="ID84" i="3"/>
  <c r="IH84" i="3"/>
  <c r="T84" i="3"/>
  <c r="AB84" i="3"/>
  <c r="AJ84" i="3"/>
  <c r="AR84" i="3"/>
  <c r="AZ84" i="3"/>
  <c r="BH84" i="3"/>
  <c r="BP84" i="3"/>
  <c r="BX84" i="3"/>
  <c r="CF84" i="3"/>
  <c r="CN84" i="3"/>
  <c r="CV84" i="3"/>
  <c r="DD84" i="3"/>
  <c r="DL84" i="3"/>
  <c r="DT84" i="3"/>
  <c r="EB84" i="3"/>
  <c r="EJ84" i="3"/>
  <c r="ER84" i="3"/>
  <c r="EZ84" i="3"/>
  <c r="FH84" i="3"/>
  <c r="FP84" i="3"/>
  <c r="FX84" i="3"/>
  <c r="GF84" i="3"/>
  <c r="GN84" i="3"/>
  <c r="GV84" i="3"/>
  <c r="HD84" i="3"/>
  <c r="HL84" i="3"/>
  <c r="HT84" i="3"/>
  <c r="IB84" i="3"/>
  <c r="O84" i="3"/>
  <c r="X84" i="3"/>
  <c r="AI84" i="3"/>
  <c r="AU84" i="3"/>
  <c r="BD84" i="3"/>
  <c r="BO84" i="3"/>
  <c r="CA84" i="3"/>
  <c r="CJ84" i="3"/>
  <c r="CU84" i="3"/>
  <c r="DG84" i="3"/>
  <c r="DP84" i="3"/>
  <c r="EA84" i="3"/>
  <c r="EM84" i="3"/>
  <c r="EV84" i="3"/>
  <c r="FG84" i="3"/>
  <c r="FS84" i="3"/>
  <c r="GB84" i="3"/>
  <c r="GM84" i="3"/>
  <c r="GY84" i="3"/>
  <c r="HH84" i="3"/>
  <c r="HS84" i="3"/>
  <c r="IE84" i="3"/>
  <c r="P84" i="3"/>
  <c r="AA84" i="3"/>
  <c r="AM84" i="3"/>
  <c r="AV84" i="3"/>
  <c r="BG84" i="3"/>
  <c r="BS84" i="3"/>
  <c r="CB84" i="3"/>
  <c r="CM84" i="3"/>
  <c r="CY84" i="3"/>
  <c r="DH84" i="3"/>
  <c r="DS84" i="3"/>
  <c r="EE84" i="3"/>
  <c r="EN84" i="3"/>
  <c r="EY84" i="3"/>
  <c r="FK84" i="3"/>
  <c r="FT84" i="3"/>
  <c r="GE84" i="3"/>
  <c r="GQ84" i="3"/>
  <c r="GZ84" i="3"/>
  <c r="HK84" i="3"/>
  <c r="HW84" i="3"/>
  <c r="IF84" i="3"/>
  <c r="S84" i="3"/>
  <c r="AE84" i="3"/>
  <c r="AN84" i="3"/>
  <c r="AY84" i="3"/>
  <c r="BK84" i="3"/>
  <c r="BT84" i="3"/>
  <c r="CE84" i="3"/>
  <c r="CQ84" i="3"/>
  <c r="CZ84" i="3"/>
  <c r="DK84" i="3"/>
  <c r="DW84" i="3"/>
  <c r="EF84" i="3"/>
  <c r="EQ84" i="3"/>
  <c r="FC84" i="3"/>
  <c r="FL84" i="3"/>
  <c r="FW84" i="3"/>
  <c r="GI84" i="3"/>
  <c r="GR84" i="3"/>
  <c r="HC84" i="3"/>
  <c r="HO84" i="3"/>
  <c r="HX84" i="3"/>
  <c r="II84" i="3"/>
  <c r="AQ84" i="3"/>
  <c r="CI84" i="3"/>
  <c r="DX84" i="3"/>
  <c r="FO84" i="3"/>
  <c r="HG84" i="3"/>
  <c r="BC84" i="3"/>
  <c r="CR84" i="3"/>
  <c r="EI84" i="3"/>
  <c r="GA84" i="3"/>
  <c r="HP84" i="3"/>
  <c r="W84" i="3"/>
  <c r="BL84" i="3"/>
  <c r="DC84" i="3"/>
  <c r="EU84" i="3"/>
  <c r="GJ84" i="3"/>
  <c r="IA84" i="3"/>
  <c r="BW84" i="3"/>
  <c r="FD84" i="3"/>
  <c r="DO84" i="3"/>
  <c r="AF84" i="3"/>
  <c r="GU84" i="3"/>
  <c r="M111" i="3"/>
  <c r="Q111" i="3"/>
  <c r="U111" i="3"/>
  <c r="Y111" i="3"/>
  <c r="AC111" i="3"/>
  <c r="AG111" i="3"/>
  <c r="AK111" i="3"/>
  <c r="AO111" i="3"/>
  <c r="AS111" i="3"/>
  <c r="AW111" i="3"/>
  <c r="BA111" i="3"/>
  <c r="BE111" i="3"/>
  <c r="BI111" i="3"/>
  <c r="BM111" i="3"/>
  <c r="BQ111" i="3"/>
  <c r="BU111" i="3"/>
  <c r="BY111" i="3"/>
  <c r="CC111" i="3"/>
  <c r="CG111" i="3"/>
  <c r="CK111" i="3"/>
  <c r="CO111" i="3"/>
  <c r="CS111" i="3"/>
  <c r="CW111" i="3"/>
  <c r="DA111" i="3"/>
  <c r="DE111" i="3"/>
  <c r="DI111" i="3"/>
  <c r="DM111" i="3"/>
  <c r="DQ111" i="3"/>
  <c r="DU111" i="3"/>
  <c r="DY111" i="3"/>
  <c r="EC111" i="3"/>
  <c r="EG111" i="3"/>
  <c r="EK111" i="3"/>
  <c r="EO111" i="3"/>
  <c r="ES111" i="3"/>
  <c r="EW111" i="3"/>
  <c r="FA111" i="3"/>
  <c r="FE111" i="3"/>
  <c r="FI111" i="3"/>
  <c r="FM111" i="3"/>
  <c r="FQ111" i="3"/>
  <c r="FU111" i="3"/>
  <c r="FY111" i="3"/>
  <c r="GC111" i="3"/>
  <c r="GG111" i="3"/>
  <c r="GK111" i="3"/>
  <c r="GS111" i="3"/>
  <c r="GW111" i="3"/>
  <c r="HA111" i="3"/>
  <c r="HE111" i="3"/>
  <c r="HI111" i="3"/>
  <c r="HM111" i="3"/>
  <c r="HQ111" i="3"/>
  <c r="HU111" i="3"/>
  <c r="HY111" i="3"/>
  <c r="IC111" i="3"/>
  <c r="IG111" i="3"/>
  <c r="N111" i="3"/>
  <c r="S111" i="3"/>
  <c r="X111" i="3"/>
  <c r="AD111" i="3"/>
  <c r="AI111" i="3"/>
  <c r="AN111" i="3"/>
  <c r="AT111" i="3"/>
  <c r="AY111" i="3"/>
  <c r="BD111" i="3"/>
  <c r="BJ111" i="3"/>
  <c r="BO111" i="3"/>
  <c r="BT111" i="3"/>
  <c r="BZ111" i="3"/>
  <c r="CE111" i="3"/>
  <c r="CJ111" i="3"/>
  <c r="CP111" i="3"/>
  <c r="CU111" i="3"/>
  <c r="CZ111" i="3"/>
  <c r="DF111" i="3"/>
  <c r="DK111" i="3"/>
  <c r="DP111" i="3"/>
  <c r="DV111" i="3"/>
  <c r="EA111" i="3"/>
  <c r="EF111" i="3"/>
  <c r="EL111" i="3"/>
  <c r="EQ111" i="3"/>
  <c r="EV111" i="3"/>
  <c r="FB111" i="3"/>
  <c r="FG111" i="3"/>
  <c r="FL111" i="3"/>
  <c r="FR111" i="3"/>
  <c r="FW111" i="3"/>
  <c r="GB111" i="3"/>
  <c r="GH111" i="3"/>
  <c r="GM111" i="3"/>
  <c r="GR111" i="3"/>
  <c r="GX111" i="3"/>
  <c r="HC111" i="3"/>
  <c r="HH111" i="3"/>
  <c r="HN111" i="3"/>
  <c r="HS111" i="3"/>
  <c r="HX111" i="3"/>
  <c r="ID111" i="3"/>
  <c r="II111" i="3"/>
  <c r="P111" i="3"/>
  <c r="V111" i="3"/>
  <c r="AA111" i="3"/>
  <c r="AF111" i="3"/>
  <c r="AL111" i="3"/>
  <c r="AQ111" i="3"/>
  <c r="AV111" i="3"/>
  <c r="BB111" i="3"/>
  <c r="BG111" i="3"/>
  <c r="BL111" i="3"/>
  <c r="BR111" i="3"/>
  <c r="BW111" i="3"/>
  <c r="CB111" i="3"/>
  <c r="CH111" i="3"/>
  <c r="CM111" i="3"/>
  <c r="CR111" i="3"/>
  <c r="CX111" i="3"/>
  <c r="DH111" i="3"/>
  <c r="DN111" i="3"/>
  <c r="DS111" i="3"/>
  <c r="DX111" i="3"/>
  <c r="ED111" i="3"/>
  <c r="EI111" i="3"/>
  <c r="EN111" i="3"/>
  <c r="ET111" i="3"/>
  <c r="EY111" i="3"/>
  <c r="FD111" i="3"/>
  <c r="FJ111" i="3"/>
  <c r="FO111" i="3"/>
  <c r="FT111" i="3"/>
  <c r="FZ111" i="3"/>
  <c r="GE111" i="3"/>
  <c r="GP111" i="3"/>
  <c r="GU111" i="3"/>
  <c r="GZ111" i="3"/>
  <c r="HF111" i="3"/>
  <c r="HK111" i="3"/>
  <c r="HP111" i="3"/>
  <c r="HV111" i="3"/>
  <c r="IA111" i="3"/>
  <c r="IF111" i="3"/>
  <c r="O111" i="3"/>
  <c r="Z111" i="3"/>
  <c r="AJ111" i="3"/>
  <c r="AU111" i="3"/>
  <c r="BF111" i="3"/>
  <c r="BP111" i="3"/>
  <c r="CA111" i="3"/>
  <c r="CL111" i="3"/>
  <c r="CV111" i="3"/>
  <c r="DG111" i="3"/>
  <c r="DR111" i="3"/>
  <c r="EB111" i="3"/>
  <c r="EM111" i="3"/>
  <c r="EX111" i="3"/>
  <c r="FH111" i="3"/>
  <c r="FS111" i="3"/>
  <c r="GD111" i="3"/>
  <c r="GN111" i="3"/>
  <c r="GY111" i="3"/>
  <c r="HJ111" i="3"/>
  <c r="HT111" i="3"/>
  <c r="IE111" i="3"/>
  <c r="T111" i="3"/>
  <c r="AE111" i="3"/>
  <c r="AZ111" i="3"/>
  <c r="BK111" i="3"/>
  <c r="BV111" i="3"/>
  <c r="CF111" i="3"/>
  <c r="CQ111" i="3"/>
  <c r="DB111" i="3"/>
  <c r="DL111" i="3"/>
  <c r="DW111" i="3"/>
  <c r="EH111" i="3"/>
  <c r="ER111" i="3"/>
  <c r="FC111" i="3"/>
  <c r="FN111" i="3"/>
  <c r="FX111" i="3"/>
  <c r="GI111" i="3"/>
  <c r="GT111" i="3"/>
  <c r="HD111" i="3"/>
  <c r="HO111" i="3"/>
  <c r="HZ111" i="3"/>
  <c r="AB111" i="3"/>
  <c r="AX111" i="3"/>
  <c r="BS111" i="3"/>
  <c r="CN111" i="3"/>
  <c r="DJ111" i="3"/>
  <c r="EE111" i="3"/>
  <c r="EZ111" i="3"/>
  <c r="FV111" i="3"/>
  <c r="GQ111" i="3"/>
  <c r="HL111" i="3"/>
  <c r="IH111" i="3"/>
  <c r="AH111" i="3"/>
  <c r="BC111" i="3"/>
  <c r="BX111" i="3"/>
  <c r="CT111" i="3"/>
  <c r="DO111" i="3"/>
  <c r="EJ111" i="3"/>
  <c r="FF111" i="3"/>
  <c r="GA111" i="3"/>
  <c r="GV111" i="3"/>
  <c r="HR111" i="3"/>
  <c r="R111" i="3"/>
  <c r="AM111" i="3"/>
  <c r="BH111" i="3"/>
  <c r="CD111" i="3"/>
  <c r="CY111" i="3"/>
  <c r="DT111" i="3"/>
  <c r="EP111" i="3"/>
  <c r="FK111" i="3"/>
  <c r="GF111" i="3"/>
  <c r="HB111" i="3"/>
  <c r="HW111" i="3"/>
  <c r="W111" i="3"/>
  <c r="DD111" i="3"/>
  <c r="GL111" i="3"/>
  <c r="CI111" i="3"/>
  <c r="FP111" i="3"/>
  <c r="DZ111" i="3"/>
  <c r="EU111" i="3"/>
  <c r="AR111" i="3"/>
  <c r="HG111" i="3"/>
  <c r="BN111" i="3"/>
  <c r="IB111" i="3"/>
  <c r="M13" i="2"/>
  <c r="O12" i="3"/>
  <c r="S12" i="3"/>
  <c r="W12" i="3"/>
  <c r="AA12" i="3"/>
  <c r="AE12" i="3"/>
  <c r="AI12" i="3"/>
  <c r="AM12" i="3"/>
  <c r="AQ12" i="3"/>
  <c r="AU12" i="3"/>
  <c r="AY12" i="3"/>
  <c r="BC12" i="3"/>
  <c r="BG12" i="3"/>
  <c r="BK12" i="3"/>
  <c r="BO12" i="3"/>
  <c r="BS12" i="3"/>
  <c r="BW12" i="3"/>
  <c r="CA12" i="3"/>
  <c r="CE12" i="3"/>
  <c r="CI12" i="3"/>
  <c r="CM12" i="3"/>
  <c r="CQ12" i="3"/>
  <c r="CU12" i="3"/>
  <c r="CY12" i="3"/>
  <c r="DC12" i="3"/>
  <c r="DG12" i="3"/>
  <c r="DK12" i="3"/>
  <c r="DO12" i="3"/>
  <c r="DS12" i="3"/>
  <c r="DW12" i="3"/>
  <c r="EA12" i="3"/>
  <c r="EE12" i="3"/>
  <c r="EI12" i="3"/>
  <c r="EM12" i="3"/>
  <c r="EQ12" i="3"/>
  <c r="EU12" i="3"/>
  <c r="EY12" i="3"/>
  <c r="FC12" i="3"/>
  <c r="FG12" i="3"/>
  <c r="FK12" i="3"/>
  <c r="FO12" i="3"/>
  <c r="FS12" i="3"/>
  <c r="FW12" i="3"/>
  <c r="GA12" i="3"/>
  <c r="GE12" i="3"/>
  <c r="GI12" i="3"/>
  <c r="GM12" i="3"/>
  <c r="GQ12" i="3"/>
  <c r="GU12" i="3"/>
  <c r="GY12" i="3"/>
  <c r="HC12" i="3"/>
  <c r="HG12" i="3"/>
  <c r="HK12" i="3"/>
  <c r="HO12" i="3"/>
  <c r="HS12" i="3"/>
  <c r="HW12" i="3"/>
  <c r="IA12" i="3"/>
  <c r="IE12" i="3"/>
  <c r="II12" i="3"/>
  <c r="P12" i="3"/>
  <c r="T12" i="3"/>
  <c r="X12" i="3"/>
  <c r="AB12" i="3"/>
  <c r="AF12" i="3"/>
  <c r="AJ12" i="3"/>
  <c r="AN12" i="3"/>
  <c r="AR12" i="3"/>
  <c r="AV12" i="3"/>
  <c r="AZ12" i="3"/>
  <c r="BD12" i="3"/>
  <c r="BH12" i="3"/>
  <c r="BL12" i="3"/>
  <c r="BP12" i="3"/>
  <c r="BT12" i="3"/>
  <c r="BX12" i="3"/>
  <c r="CB12" i="3"/>
  <c r="CF12" i="3"/>
  <c r="CJ12" i="3"/>
  <c r="CN12" i="3"/>
  <c r="CR12" i="3"/>
  <c r="CV12" i="3"/>
  <c r="CZ12" i="3"/>
  <c r="DD12" i="3"/>
  <c r="DH12" i="3"/>
  <c r="DL12" i="3"/>
  <c r="DP12" i="3"/>
  <c r="DT12" i="3"/>
  <c r="DX12" i="3"/>
  <c r="EB12" i="3"/>
  <c r="EF12" i="3"/>
  <c r="EJ12" i="3"/>
  <c r="EN12" i="3"/>
  <c r="ER12" i="3"/>
  <c r="EV12" i="3"/>
  <c r="EZ12" i="3"/>
  <c r="FD12" i="3"/>
  <c r="FH12" i="3"/>
  <c r="FL12" i="3"/>
  <c r="FP12" i="3"/>
  <c r="FT12" i="3"/>
  <c r="FX12" i="3"/>
  <c r="GB12" i="3"/>
  <c r="GF12" i="3"/>
  <c r="GJ12" i="3"/>
  <c r="GN12" i="3"/>
  <c r="GR12" i="3"/>
  <c r="GV12" i="3"/>
  <c r="GZ12" i="3"/>
  <c r="HD12" i="3"/>
  <c r="HH12" i="3"/>
  <c r="HL12" i="3"/>
  <c r="HP12" i="3"/>
  <c r="HT12" i="3"/>
  <c r="HX12" i="3"/>
  <c r="IB12" i="3"/>
  <c r="IF12" i="3"/>
  <c r="M12" i="3"/>
  <c r="U12" i="3"/>
  <c r="AC12" i="3"/>
  <c r="AK12" i="3"/>
  <c r="AS12" i="3"/>
  <c r="BA12" i="3"/>
  <c r="BI12" i="3"/>
  <c r="BQ12" i="3"/>
  <c r="BY12" i="3"/>
  <c r="CG12" i="3"/>
  <c r="CO12" i="3"/>
  <c r="CW12" i="3"/>
  <c r="DE12" i="3"/>
  <c r="DM12" i="3"/>
  <c r="DU12" i="3"/>
  <c r="EC12" i="3"/>
  <c r="EK12" i="3"/>
  <c r="ES12" i="3"/>
  <c r="FA12" i="3"/>
  <c r="FI12" i="3"/>
  <c r="FQ12" i="3"/>
  <c r="FY12" i="3"/>
  <c r="GG12" i="3"/>
  <c r="GO12" i="3"/>
  <c r="GW12" i="3"/>
  <c r="HE12" i="3"/>
  <c r="HM12" i="3"/>
  <c r="HU12" i="3"/>
  <c r="IC12" i="3"/>
  <c r="N12" i="3"/>
  <c r="V12" i="3"/>
  <c r="AD12" i="3"/>
  <c r="AL12" i="3"/>
  <c r="AT12" i="3"/>
  <c r="BB12" i="3"/>
  <c r="BJ12" i="3"/>
  <c r="BR12" i="3"/>
  <c r="BZ12" i="3"/>
  <c r="CH12" i="3"/>
  <c r="CP12" i="3"/>
  <c r="CX12" i="3"/>
  <c r="DF12" i="3"/>
  <c r="DN12" i="3"/>
  <c r="DV12" i="3"/>
  <c r="ED12" i="3"/>
  <c r="EL12" i="3"/>
  <c r="ET12" i="3"/>
  <c r="FB12" i="3"/>
  <c r="FJ12" i="3"/>
  <c r="FR12" i="3"/>
  <c r="FZ12" i="3"/>
  <c r="GH12" i="3"/>
  <c r="GP12" i="3"/>
  <c r="GX12" i="3"/>
  <c r="HF12" i="3"/>
  <c r="HN12" i="3"/>
  <c r="HV12" i="3"/>
  <c r="ID12" i="3"/>
  <c r="Y12" i="3"/>
  <c r="AO12" i="3"/>
  <c r="BE12" i="3"/>
  <c r="BU12" i="3"/>
  <c r="CK12" i="3"/>
  <c r="DA12" i="3"/>
  <c r="DQ12" i="3"/>
  <c r="EG12" i="3"/>
  <c r="EW12" i="3"/>
  <c r="FM12" i="3"/>
  <c r="GC12" i="3"/>
  <c r="GS12" i="3"/>
  <c r="HI12" i="3"/>
  <c r="HY12" i="3"/>
  <c r="Z12" i="3"/>
  <c r="AP12" i="3"/>
  <c r="BF12" i="3"/>
  <c r="BV12" i="3"/>
  <c r="CL12" i="3"/>
  <c r="DB12" i="3"/>
  <c r="DR12" i="3"/>
  <c r="EH12" i="3"/>
  <c r="EX12" i="3"/>
  <c r="FN12" i="3"/>
  <c r="GD12" i="3"/>
  <c r="GT12" i="3"/>
  <c r="HJ12" i="3"/>
  <c r="HZ12" i="3"/>
  <c r="Q12" i="3"/>
  <c r="AW12" i="3"/>
  <c r="CC12" i="3"/>
  <c r="DI12" i="3"/>
  <c r="EO12" i="3"/>
  <c r="FU12" i="3"/>
  <c r="HA12" i="3"/>
  <c r="IG12" i="3"/>
  <c r="R12" i="3"/>
  <c r="AX12" i="3"/>
  <c r="CD12" i="3"/>
  <c r="DJ12" i="3"/>
  <c r="EP12" i="3"/>
  <c r="FV12" i="3"/>
  <c r="HB12" i="3"/>
  <c r="IH12" i="3"/>
  <c r="BM12" i="3"/>
  <c r="DY12" i="3"/>
  <c r="GK12" i="3"/>
  <c r="BN12" i="3"/>
  <c r="DZ12" i="3"/>
  <c r="GL12" i="3"/>
  <c r="CT12" i="3"/>
  <c r="HR12" i="3"/>
  <c r="AG12" i="3"/>
  <c r="FE12" i="3"/>
  <c r="HQ12" i="3"/>
  <c r="AH12" i="3"/>
  <c r="CS12" i="3"/>
  <c r="FF12" i="3"/>
  <c r="M167" i="2"/>
  <c r="O166" i="3"/>
  <c r="S166" i="3"/>
  <c r="W166" i="3"/>
  <c r="AA166" i="3"/>
  <c r="AE166" i="3"/>
  <c r="AI166" i="3"/>
  <c r="AM166" i="3"/>
  <c r="AQ166" i="3"/>
  <c r="AU166" i="3"/>
  <c r="AY166" i="3"/>
  <c r="BC166" i="3"/>
  <c r="BG166" i="3"/>
  <c r="BK166" i="3"/>
  <c r="BO166" i="3"/>
  <c r="BS166" i="3"/>
  <c r="BW166" i="3"/>
  <c r="CA166" i="3"/>
  <c r="CE166" i="3"/>
  <c r="CI166" i="3"/>
  <c r="CM166" i="3"/>
  <c r="CQ166" i="3"/>
  <c r="CU166" i="3"/>
  <c r="CY166" i="3"/>
  <c r="DC166" i="3"/>
  <c r="DG166" i="3"/>
  <c r="DK166" i="3"/>
  <c r="DO166" i="3"/>
  <c r="DS166" i="3"/>
  <c r="DW166" i="3"/>
  <c r="EA166" i="3"/>
  <c r="EE166" i="3"/>
  <c r="EI166" i="3"/>
  <c r="EM166" i="3"/>
  <c r="EQ166" i="3"/>
  <c r="EU166" i="3"/>
  <c r="EY166" i="3"/>
  <c r="FC166" i="3"/>
  <c r="FG166" i="3"/>
  <c r="FK166" i="3"/>
  <c r="FO166" i="3"/>
  <c r="FS166" i="3"/>
  <c r="FW166" i="3"/>
  <c r="GA166" i="3"/>
  <c r="GE166" i="3"/>
  <c r="GI166" i="3"/>
  <c r="GM166" i="3"/>
  <c r="GQ166" i="3"/>
  <c r="GU166" i="3"/>
  <c r="GY166" i="3"/>
  <c r="HC166" i="3"/>
  <c r="HG166" i="3"/>
  <c r="HK166" i="3"/>
  <c r="HO166" i="3"/>
  <c r="HS166" i="3"/>
  <c r="HW166" i="3"/>
  <c r="IA166" i="3"/>
  <c r="IE166" i="3"/>
  <c r="II166" i="3"/>
  <c r="M166" i="3"/>
  <c r="Q166" i="3"/>
  <c r="U166" i="3"/>
  <c r="Y166" i="3"/>
  <c r="AC166" i="3"/>
  <c r="AG166" i="3"/>
  <c r="AK166" i="3"/>
  <c r="AO166" i="3"/>
  <c r="AS166" i="3"/>
  <c r="AW166" i="3"/>
  <c r="BA166" i="3"/>
  <c r="BE166" i="3"/>
  <c r="BI166" i="3"/>
  <c r="BM166" i="3"/>
  <c r="BQ166" i="3"/>
  <c r="BU166" i="3"/>
  <c r="BY166" i="3"/>
  <c r="CC166" i="3"/>
  <c r="CG166" i="3"/>
  <c r="CK166" i="3"/>
  <c r="CO166" i="3"/>
  <c r="CS166" i="3"/>
  <c r="CW166" i="3"/>
  <c r="DA166" i="3"/>
  <c r="DE166" i="3"/>
  <c r="DI166" i="3"/>
  <c r="DM166" i="3"/>
  <c r="DQ166" i="3"/>
  <c r="DU166" i="3"/>
  <c r="DY166" i="3"/>
  <c r="EC166" i="3"/>
  <c r="EG166" i="3"/>
  <c r="EK166" i="3"/>
  <c r="EO166" i="3"/>
  <c r="ES166" i="3"/>
  <c r="EW166" i="3"/>
  <c r="FA166" i="3"/>
  <c r="FE166" i="3"/>
  <c r="FI166" i="3"/>
  <c r="FM166" i="3"/>
  <c r="FQ166" i="3"/>
  <c r="FU166" i="3"/>
  <c r="FY166" i="3"/>
  <c r="GC166" i="3"/>
  <c r="GG166" i="3"/>
  <c r="GK166" i="3"/>
  <c r="GS166" i="3"/>
  <c r="GW166" i="3"/>
  <c r="HA166" i="3"/>
  <c r="HE166" i="3"/>
  <c r="HI166" i="3"/>
  <c r="HM166" i="3"/>
  <c r="HU166" i="3"/>
  <c r="HY166" i="3"/>
  <c r="IC166" i="3"/>
  <c r="IG166" i="3"/>
  <c r="P166" i="3"/>
  <c r="X166" i="3"/>
  <c r="AF166" i="3"/>
  <c r="AN166" i="3"/>
  <c r="AV166" i="3"/>
  <c r="BD166" i="3"/>
  <c r="BL166" i="3"/>
  <c r="BT166" i="3"/>
  <c r="CB166" i="3"/>
  <c r="CJ166" i="3"/>
  <c r="CR166" i="3"/>
  <c r="CZ166" i="3"/>
  <c r="DH166" i="3"/>
  <c r="DP166" i="3"/>
  <c r="DX166" i="3"/>
  <c r="EF166" i="3"/>
  <c r="EN166" i="3"/>
  <c r="EV166" i="3"/>
  <c r="FD166" i="3"/>
  <c r="FL166" i="3"/>
  <c r="FT166" i="3"/>
  <c r="GB166" i="3"/>
  <c r="GR166" i="3"/>
  <c r="GZ166" i="3"/>
  <c r="HH166" i="3"/>
  <c r="HP166" i="3"/>
  <c r="HX166" i="3"/>
  <c r="IF166" i="3"/>
  <c r="R166" i="3"/>
  <c r="Z166" i="3"/>
  <c r="AH166" i="3"/>
  <c r="AP166" i="3"/>
  <c r="AX166" i="3"/>
  <c r="BF166" i="3"/>
  <c r="BN166" i="3"/>
  <c r="BV166" i="3"/>
  <c r="CD166" i="3"/>
  <c r="CL166" i="3"/>
  <c r="CT166" i="3"/>
  <c r="DB166" i="3"/>
  <c r="DJ166" i="3"/>
  <c r="DR166" i="3"/>
  <c r="DZ166" i="3"/>
  <c r="EH166" i="3"/>
  <c r="EP166" i="3"/>
  <c r="EX166" i="3"/>
  <c r="FF166" i="3"/>
  <c r="FN166" i="3"/>
  <c r="FV166" i="3"/>
  <c r="GD166" i="3"/>
  <c r="GL166" i="3"/>
  <c r="GT166" i="3"/>
  <c r="HB166" i="3"/>
  <c r="HJ166" i="3"/>
  <c r="HR166" i="3"/>
  <c r="HZ166" i="3"/>
  <c r="IH166" i="3"/>
  <c r="T166" i="3"/>
  <c r="AJ166" i="3"/>
  <c r="AZ166" i="3"/>
  <c r="BP166" i="3"/>
  <c r="CF166" i="3"/>
  <c r="CV166" i="3"/>
  <c r="DL166" i="3"/>
  <c r="EB166" i="3"/>
  <c r="ER166" i="3"/>
  <c r="FH166" i="3"/>
  <c r="FX166" i="3"/>
  <c r="GN166" i="3"/>
  <c r="HD166" i="3"/>
  <c r="HT166" i="3"/>
  <c r="BB166" i="3"/>
  <c r="CX166" i="3"/>
  <c r="ED166" i="3"/>
  <c r="FJ166" i="3"/>
  <c r="GP166" i="3"/>
  <c r="HV166" i="3"/>
  <c r="AB166" i="3"/>
  <c r="AR166" i="3"/>
  <c r="BH166" i="3"/>
  <c r="BX166" i="3"/>
  <c r="DD166" i="3"/>
  <c r="DT166" i="3"/>
  <c r="EJ166" i="3"/>
  <c r="EZ166" i="3"/>
  <c r="FP166" i="3"/>
  <c r="GF166" i="3"/>
  <c r="GV166" i="3"/>
  <c r="HL166" i="3"/>
  <c r="IB166" i="3"/>
  <c r="N166" i="3"/>
  <c r="AD166" i="3"/>
  <c r="AT166" i="3"/>
  <c r="BJ166" i="3"/>
  <c r="BZ166" i="3"/>
  <c r="CP166" i="3"/>
  <c r="DF166" i="3"/>
  <c r="DV166" i="3"/>
  <c r="EL166" i="3"/>
  <c r="FB166" i="3"/>
  <c r="FR166" i="3"/>
  <c r="GH166" i="3"/>
  <c r="GX166" i="3"/>
  <c r="HN166" i="3"/>
  <c r="ID166" i="3"/>
  <c r="V166" i="3"/>
  <c r="AL166" i="3"/>
  <c r="BR166" i="3"/>
  <c r="CH166" i="3"/>
  <c r="DN166" i="3"/>
  <c r="ET166" i="3"/>
  <c r="FZ166" i="3"/>
  <c r="HF166" i="3"/>
  <c r="O197" i="3"/>
  <c r="S197" i="3"/>
  <c r="W197" i="3"/>
  <c r="AA197" i="3"/>
  <c r="AE197" i="3"/>
  <c r="AI197" i="3"/>
  <c r="AM197" i="3"/>
  <c r="AQ197" i="3"/>
  <c r="AU197" i="3"/>
  <c r="AY197" i="3"/>
  <c r="BC197" i="3"/>
  <c r="BG197" i="3"/>
  <c r="BK197" i="3"/>
  <c r="BO197" i="3"/>
  <c r="BS197" i="3"/>
  <c r="BW197" i="3"/>
  <c r="CA197" i="3"/>
  <c r="CE197" i="3"/>
  <c r="CI197" i="3"/>
  <c r="CM197" i="3"/>
  <c r="CQ197" i="3"/>
  <c r="CU197" i="3"/>
  <c r="CY197" i="3"/>
  <c r="DC197" i="3"/>
  <c r="DG197" i="3"/>
  <c r="DK197" i="3"/>
  <c r="DO197" i="3"/>
  <c r="DS197" i="3"/>
  <c r="DW197" i="3"/>
  <c r="EA197" i="3"/>
  <c r="EE197" i="3"/>
  <c r="EI197" i="3"/>
  <c r="EM197" i="3"/>
  <c r="EQ197" i="3"/>
  <c r="EU197" i="3"/>
  <c r="EY197" i="3"/>
  <c r="FC197" i="3"/>
  <c r="FG197" i="3"/>
  <c r="FK197" i="3"/>
  <c r="FO197" i="3"/>
  <c r="FS197" i="3"/>
  <c r="FW197" i="3"/>
  <c r="GA197" i="3"/>
  <c r="GE197" i="3"/>
  <c r="GI197" i="3"/>
  <c r="GM197" i="3"/>
  <c r="GQ197" i="3"/>
  <c r="GU197" i="3"/>
  <c r="GY197" i="3"/>
  <c r="HC197" i="3"/>
  <c r="HG197" i="3"/>
  <c r="HK197" i="3"/>
  <c r="HO197" i="3"/>
  <c r="HS197" i="3"/>
  <c r="HW197" i="3"/>
  <c r="IA197" i="3"/>
  <c r="IE197" i="3"/>
  <c r="II197" i="3"/>
  <c r="P197" i="3"/>
  <c r="T197" i="3"/>
  <c r="X197" i="3"/>
  <c r="AB197" i="3"/>
  <c r="AF197" i="3"/>
  <c r="AJ197" i="3"/>
  <c r="AN197" i="3"/>
  <c r="AR197" i="3"/>
  <c r="AV197" i="3"/>
  <c r="AZ197" i="3"/>
  <c r="BD197" i="3"/>
  <c r="BH197" i="3"/>
  <c r="BL197" i="3"/>
  <c r="BP197" i="3"/>
  <c r="BT197" i="3"/>
  <c r="BX197" i="3"/>
  <c r="CB197" i="3"/>
  <c r="CF197" i="3"/>
  <c r="CJ197" i="3"/>
  <c r="CN197" i="3"/>
  <c r="CR197" i="3"/>
  <c r="CV197" i="3"/>
  <c r="CZ197" i="3"/>
  <c r="DD197" i="3"/>
  <c r="DH197" i="3"/>
  <c r="DL197" i="3"/>
  <c r="DP197" i="3"/>
  <c r="DT197" i="3"/>
  <c r="DX197" i="3"/>
  <c r="EB197" i="3"/>
  <c r="EF197" i="3"/>
  <c r="EJ197" i="3"/>
  <c r="EN197" i="3"/>
  <c r="ER197" i="3"/>
  <c r="EV197" i="3"/>
  <c r="EZ197" i="3"/>
  <c r="FD197" i="3"/>
  <c r="FH197" i="3"/>
  <c r="FL197" i="3"/>
  <c r="FP197" i="3"/>
  <c r="FT197" i="3"/>
  <c r="FX197" i="3"/>
  <c r="GB197" i="3"/>
  <c r="GF197" i="3"/>
  <c r="GJ197" i="3"/>
  <c r="GN197" i="3"/>
  <c r="GR197" i="3"/>
  <c r="GV197" i="3"/>
  <c r="GZ197" i="3"/>
  <c r="HD197" i="3"/>
  <c r="HH197" i="3"/>
  <c r="HL197" i="3"/>
  <c r="HP197" i="3"/>
  <c r="HT197" i="3"/>
  <c r="HX197" i="3"/>
  <c r="IB197" i="3"/>
  <c r="IF197" i="3"/>
  <c r="M197" i="3"/>
  <c r="U197" i="3"/>
  <c r="AC197" i="3"/>
  <c r="AK197" i="3"/>
  <c r="AS197" i="3"/>
  <c r="BA197" i="3"/>
  <c r="BI197" i="3"/>
  <c r="BQ197" i="3"/>
  <c r="BY197" i="3"/>
  <c r="CG197" i="3"/>
  <c r="CO197" i="3"/>
  <c r="CW197" i="3"/>
  <c r="DE197" i="3"/>
  <c r="DM197" i="3"/>
  <c r="DU197" i="3"/>
  <c r="EC197" i="3"/>
  <c r="EK197" i="3"/>
  <c r="ES197" i="3"/>
  <c r="FA197" i="3"/>
  <c r="FI197" i="3"/>
  <c r="FQ197" i="3"/>
  <c r="FY197" i="3"/>
  <c r="GG197" i="3"/>
  <c r="GO197" i="3"/>
  <c r="GW197" i="3"/>
  <c r="HE197" i="3"/>
  <c r="HM197" i="3"/>
  <c r="HU197" i="3"/>
  <c r="IC197" i="3"/>
  <c r="Q197" i="3"/>
  <c r="Y197" i="3"/>
  <c r="AG197" i="3"/>
  <c r="AO197" i="3"/>
  <c r="AW197" i="3"/>
  <c r="BE197" i="3"/>
  <c r="BM197" i="3"/>
  <c r="BU197" i="3"/>
  <c r="CC197" i="3"/>
  <c r="CK197" i="3"/>
  <c r="CS197" i="3"/>
  <c r="DA197" i="3"/>
  <c r="DI197" i="3"/>
  <c r="DQ197" i="3"/>
  <c r="DY197" i="3"/>
  <c r="EG197" i="3"/>
  <c r="EO197" i="3"/>
  <c r="EW197" i="3"/>
  <c r="FE197" i="3"/>
  <c r="FM197" i="3"/>
  <c r="FU197" i="3"/>
  <c r="GC197" i="3"/>
  <c r="GK197" i="3"/>
  <c r="GS197" i="3"/>
  <c r="HA197" i="3"/>
  <c r="HI197" i="3"/>
  <c r="HQ197" i="3"/>
  <c r="HY197" i="3"/>
  <c r="IG197" i="3"/>
  <c r="R197" i="3"/>
  <c r="Z197" i="3"/>
  <c r="AH197" i="3"/>
  <c r="AP197" i="3"/>
  <c r="AX197" i="3"/>
  <c r="BF197" i="3"/>
  <c r="BN197" i="3"/>
  <c r="BV197" i="3"/>
  <c r="CD197" i="3"/>
  <c r="CL197" i="3"/>
  <c r="CT197" i="3"/>
  <c r="DB197" i="3"/>
  <c r="DJ197" i="3"/>
  <c r="DR197" i="3"/>
  <c r="DZ197" i="3"/>
  <c r="EH197" i="3"/>
  <c r="EP197" i="3"/>
  <c r="EX197" i="3"/>
  <c r="FF197" i="3"/>
  <c r="FN197" i="3"/>
  <c r="FV197" i="3"/>
  <c r="GD197" i="3"/>
  <c r="GL197" i="3"/>
  <c r="GT197" i="3"/>
  <c r="HB197" i="3"/>
  <c r="HJ197" i="3"/>
  <c r="HR197" i="3"/>
  <c r="HZ197" i="3"/>
  <c r="IH197" i="3"/>
  <c r="AL197" i="3"/>
  <c r="BR197" i="3"/>
  <c r="CX197" i="3"/>
  <c r="ED197" i="3"/>
  <c r="FJ197" i="3"/>
  <c r="GP197" i="3"/>
  <c r="HV197" i="3"/>
  <c r="N197" i="3"/>
  <c r="AT197" i="3"/>
  <c r="BZ197" i="3"/>
  <c r="DF197" i="3"/>
  <c r="EL197" i="3"/>
  <c r="FR197" i="3"/>
  <c r="GX197" i="3"/>
  <c r="ID197" i="3"/>
  <c r="V197" i="3"/>
  <c r="BB197" i="3"/>
  <c r="CH197" i="3"/>
  <c r="DN197" i="3"/>
  <c r="ET197" i="3"/>
  <c r="FZ197" i="3"/>
  <c r="HF197" i="3"/>
  <c r="AD197" i="3"/>
  <c r="BJ197" i="3"/>
  <c r="CP197" i="3"/>
  <c r="DV197" i="3"/>
  <c r="FB197" i="3"/>
  <c r="GH197" i="3"/>
  <c r="HN197" i="3"/>
  <c r="A230" i="5"/>
  <c r="P229" i="3"/>
  <c r="T229" i="3"/>
  <c r="X229" i="3"/>
  <c r="AB229" i="3"/>
  <c r="AF229" i="3"/>
  <c r="AJ229" i="3"/>
  <c r="AN229" i="3"/>
  <c r="AR229" i="3"/>
  <c r="AV229" i="3"/>
  <c r="AZ229" i="3"/>
  <c r="BD229" i="3"/>
  <c r="BH229" i="3"/>
  <c r="BL229" i="3"/>
  <c r="BP229" i="3"/>
  <c r="BT229" i="3"/>
  <c r="BX229" i="3"/>
  <c r="CB229" i="3"/>
  <c r="CF229" i="3"/>
  <c r="CJ229" i="3"/>
  <c r="CN229" i="3"/>
  <c r="CR229" i="3"/>
  <c r="CV229" i="3"/>
  <c r="CZ229" i="3"/>
  <c r="DD229" i="3"/>
  <c r="DH229" i="3"/>
  <c r="DL229" i="3"/>
  <c r="DP229" i="3"/>
  <c r="DT229" i="3"/>
  <c r="DX229" i="3"/>
  <c r="EB229" i="3"/>
  <c r="EF229" i="3"/>
  <c r="EJ229" i="3"/>
  <c r="EN229" i="3"/>
  <c r="ER229" i="3"/>
  <c r="EV229" i="3"/>
  <c r="EZ229" i="3"/>
  <c r="FD229" i="3"/>
  <c r="FH229" i="3"/>
  <c r="FL229" i="3"/>
  <c r="FP229" i="3"/>
  <c r="FT229" i="3"/>
  <c r="FX229" i="3"/>
  <c r="GB229" i="3"/>
  <c r="GF229" i="3"/>
  <c r="GN229" i="3"/>
  <c r="GR229" i="3"/>
  <c r="GV229" i="3"/>
  <c r="GZ229" i="3"/>
  <c r="HD229" i="3"/>
  <c r="HH229" i="3"/>
  <c r="HL229" i="3"/>
  <c r="HP229" i="3"/>
  <c r="HT229" i="3"/>
  <c r="HX229" i="3"/>
  <c r="IB229" i="3"/>
  <c r="IF229" i="3"/>
  <c r="Q229" i="3"/>
  <c r="V229" i="3"/>
  <c r="AA229" i="3"/>
  <c r="AG229" i="3"/>
  <c r="AL229" i="3"/>
  <c r="AQ229" i="3"/>
  <c r="AW229" i="3"/>
  <c r="BB229" i="3"/>
  <c r="BG229" i="3"/>
  <c r="BM229" i="3"/>
  <c r="BR229" i="3"/>
  <c r="BW229" i="3"/>
  <c r="CC229" i="3"/>
  <c r="CH229" i="3"/>
  <c r="CM229" i="3"/>
  <c r="CS229" i="3"/>
  <c r="CX229" i="3"/>
  <c r="DC229" i="3"/>
  <c r="DI229" i="3"/>
  <c r="DN229" i="3"/>
  <c r="DS229" i="3"/>
  <c r="DY229" i="3"/>
  <c r="ED229" i="3"/>
  <c r="EI229" i="3"/>
  <c r="EO229" i="3"/>
  <c r="ET229" i="3"/>
  <c r="EY229" i="3"/>
  <c r="FE229" i="3"/>
  <c r="FJ229" i="3"/>
  <c r="FO229" i="3"/>
  <c r="FU229" i="3"/>
  <c r="FZ229" i="3"/>
  <c r="GE229" i="3"/>
  <c r="GK229" i="3"/>
  <c r="GP229" i="3"/>
  <c r="GU229" i="3"/>
  <c r="HA229" i="3"/>
  <c r="HF229" i="3"/>
  <c r="HK229" i="3"/>
  <c r="HQ229" i="3"/>
  <c r="HV229" i="3"/>
  <c r="IA229" i="3"/>
  <c r="IG229" i="3"/>
  <c r="N229" i="3"/>
  <c r="S229" i="3"/>
  <c r="Y229" i="3"/>
  <c r="AD229" i="3"/>
  <c r="AI229" i="3"/>
  <c r="AO229" i="3"/>
  <c r="AT229" i="3"/>
  <c r="AY229" i="3"/>
  <c r="BE229" i="3"/>
  <c r="BJ229" i="3"/>
  <c r="BO229" i="3"/>
  <c r="BU229" i="3"/>
  <c r="BZ229" i="3"/>
  <c r="CE229" i="3"/>
  <c r="CK229" i="3"/>
  <c r="CP229" i="3"/>
  <c r="CU229" i="3"/>
  <c r="DA229" i="3"/>
  <c r="DF229" i="3"/>
  <c r="DK229" i="3"/>
  <c r="DQ229" i="3"/>
  <c r="DV229" i="3"/>
  <c r="EA229" i="3"/>
  <c r="EG229" i="3"/>
  <c r="EL229" i="3"/>
  <c r="EQ229" i="3"/>
  <c r="EW229" i="3"/>
  <c r="FB229" i="3"/>
  <c r="FG229" i="3"/>
  <c r="FM229" i="3"/>
  <c r="FR229" i="3"/>
  <c r="FW229" i="3"/>
  <c r="GC229" i="3"/>
  <c r="GH229" i="3"/>
  <c r="GM229" i="3"/>
  <c r="GS229" i="3"/>
  <c r="GX229" i="3"/>
  <c r="HC229" i="3"/>
  <c r="HI229" i="3"/>
  <c r="HN229" i="3"/>
  <c r="HS229" i="3"/>
  <c r="HY229" i="3"/>
  <c r="ID229" i="3"/>
  <c r="II229" i="3"/>
  <c r="O229" i="3"/>
  <c r="U229" i="3"/>
  <c r="Z229" i="3"/>
  <c r="AE229" i="3"/>
  <c r="AK229" i="3"/>
  <c r="AP229" i="3"/>
  <c r="AU229" i="3"/>
  <c r="BA229" i="3"/>
  <c r="BF229" i="3"/>
  <c r="BK229" i="3"/>
  <c r="BQ229" i="3"/>
  <c r="BV229" i="3"/>
  <c r="CA229" i="3"/>
  <c r="CG229" i="3"/>
  <c r="CL229" i="3"/>
  <c r="CQ229" i="3"/>
  <c r="CW229" i="3"/>
  <c r="DB229" i="3"/>
  <c r="DG229" i="3"/>
  <c r="DM229" i="3"/>
  <c r="DR229" i="3"/>
  <c r="DW229" i="3"/>
  <c r="EC229" i="3"/>
  <c r="EH229" i="3"/>
  <c r="EM229" i="3"/>
  <c r="ES229" i="3"/>
  <c r="EX229" i="3"/>
  <c r="FC229" i="3"/>
  <c r="FI229" i="3"/>
  <c r="FN229" i="3"/>
  <c r="FS229" i="3"/>
  <c r="FY229" i="3"/>
  <c r="GD229" i="3"/>
  <c r="GI229" i="3"/>
  <c r="GO229" i="3"/>
  <c r="GT229" i="3"/>
  <c r="GY229" i="3"/>
  <c r="HE229" i="3"/>
  <c r="HJ229" i="3"/>
  <c r="HO229" i="3"/>
  <c r="HU229" i="3"/>
  <c r="HZ229" i="3"/>
  <c r="IE229" i="3"/>
  <c r="M229" i="3"/>
  <c r="AH229" i="3"/>
  <c r="BY229" i="3"/>
  <c r="CT229" i="3"/>
  <c r="DO229" i="3"/>
  <c r="EK229" i="3"/>
  <c r="FF229" i="3"/>
  <c r="GA229" i="3"/>
  <c r="GW229" i="3"/>
  <c r="HR229" i="3"/>
  <c r="R229" i="3"/>
  <c r="BI229" i="3"/>
  <c r="CY229" i="3"/>
  <c r="FK229" i="3"/>
  <c r="W229" i="3"/>
  <c r="AS229" i="3"/>
  <c r="BN229" i="3"/>
  <c r="CI229" i="3"/>
  <c r="DE229" i="3"/>
  <c r="DZ229" i="3"/>
  <c r="EU229" i="3"/>
  <c r="FQ229" i="3"/>
  <c r="GL229" i="3"/>
  <c r="HG229" i="3"/>
  <c r="IC229" i="3"/>
  <c r="AC229" i="3"/>
  <c r="AX229" i="3"/>
  <c r="BS229" i="3"/>
  <c r="CO229" i="3"/>
  <c r="DJ229" i="3"/>
  <c r="EE229" i="3"/>
  <c r="FA229" i="3"/>
  <c r="FV229" i="3"/>
  <c r="GQ229" i="3"/>
  <c r="HM229" i="3"/>
  <c r="IH229" i="3"/>
  <c r="AM229" i="3"/>
  <c r="CD229" i="3"/>
  <c r="DU229" i="3"/>
  <c r="EP229" i="3"/>
  <c r="GG229" i="3"/>
  <c r="HB229" i="3"/>
  <c r="HW229" i="3"/>
  <c r="M47" i="2"/>
  <c r="M46" i="3"/>
  <c r="Q46" i="3"/>
  <c r="U46" i="3"/>
  <c r="Y46" i="3"/>
  <c r="AC46" i="3"/>
  <c r="AG46" i="3"/>
  <c r="AK46" i="3"/>
  <c r="AO46" i="3"/>
  <c r="AS46" i="3"/>
  <c r="AW46" i="3"/>
  <c r="BA46" i="3"/>
  <c r="BE46" i="3"/>
  <c r="BI46" i="3"/>
  <c r="BM46" i="3"/>
  <c r="BQ46" i="3"/>
  <c r="BU46" i="3"/>
  <c r="BY46" i="3"/>
  <c r="CC46" i="3"/>
  <c r="CG46" i="3"/>
  <c r="CK46" i="3"/>
  <c r="CO46" i="3"/>
  <c r="CS46" i="3"/>
  <c r="CW46" i="3"/>
  <c r="DA46" i="3"/>
  <c r="DE46" i="3"/>
  <c r="DI46" i="3"/>
  <c r="DM46" i="3"/>
  <c r="DQ46" i="3"/>
  <c r="DU46" i="3"/>
  <c r="DY46" i="3"/>
  <c r="EC46" i="3"/>
  <c r="EG46" i="3"/>
  <c r="EK46" i="3"/>
  <c r="EO46" i="3"/>
  <c r="O46" i="3"/>
  <c r="T46" i="3"/>
  <c r="Z46" i="3"/>
  <c r="AE46" i="3"/>
  <c r="AJ46" i="3"/>
  <c r="AP46" i="3"/>
  <c r="AU46" i="3"/>
  <c r="AZ46" i="3"/>
  <c r="BF46" i="3"/>
  <c r="BK46" i="3"/>
  <c r="BP46" i="3"/>
  <c r="BV46" i="3"/>
  <c r="CA46" i="3"/>
  <c r="CF46" i="3"/>
  <c r="CL46" i="3"/>
  <c r="CQ46" i="3"/>
  <c r="CV46" i="3"/>
  <c r="DB46" i="3"/>
  <c r="DG46" i="3"/>
  <c r="DL46" i="3"/>
  <c r="DR46" i="3"/>
  <c r="DW46" i="3"/>
  <c r="EB46" i="3"/>
  <c r="EH46" i="3"/>
  <c r="EM46" i="3"/>
  <c r="ER46" i="3"/>
  <c r="EV46" i="3"/>
  <c r="EZ46" i="3"/>
  <c r="FD46" i="3"/>
  <c r="FH46" i="3"/>
  <c r="FL46" i="3"/>
  <c r="FP46" i="3"/>
  <c r="FT46" i="3"/>
  <c r="FX46" i="3"/>
  <c r="GB46" i="3"/>
  <c r="GF46" i="3"/>
  <c r="GJ46" i="3"/>
  <c r="GN46" i="3"/>
  <c r="GR46" i="3"/>
  <c r="GV46" i="3"/>
  <c r="GZ46" i="3"/>
  <c r="HD46" i="3"/>
  <c r="HH46" i="3"/>
  <c r="HL46" i="3"/>
  <c r="HP46" i="3"/>
  <c r="HT46" i="3"/>
  <c r="HX46" i="3"/>
  <c r="IB46" i="3"/>
  <c r="IF46" i="3"/>
  <c r="P46" i="3"/>
  <c r="V46" i="3"/>
  <c r="AA46" i="3"/>
  <c r="AF46" i="3"/>
  <c r="AL46" i="3"/>
  <c r="AQ46" i="3"/>
  <c r="AV46" i="3"/>
  <c r="BB46" i="3"/>
  <c r="BG46" i="3"/>
  <c r="BL46" i="3"/>
  <c r="BR46" i="3"/>
  <c r="BW46" i="3"/>
  <c r="CB46" i="3"/>
  <c r="CH46" i="3"/>
  <c r="CM46" i="3"/>
  <c r="CR46" i="3"/>
  <c r="CX46" i="3"/>
  <c r="DC46" i="3"/>
  <c r="DH46" i="3"/>
  <c r="DN46" i="3"/>
  <c r="DS46" i="3"/>
  <c r="DX46" i="3"/>
  <c r="ED46" i="3"/>
  <c r="EI46" i="3"/>
  <c r="EN46" i="3"/>
  <c r="ES46" i="3"/>
  <c r="EW46" i="3"/>
  <c r="FA46" i="3"/>
  <c r="FE46" i="3"/>
  <c r="FI46" i="3"/>
  <c r="FM46" i="3"/>
  <c r="FQ46" i="3"/>
  <c r="FU46" i="3"/>
  <c r="FY46" i="3"/>
  <c r="GC46" i="3"/>
  <c r="GG46" i="3"/>
  <c r="GK46" i="3"/>
  <c r="GO46" i="3"/>
  <c r="GS46" i="3"/>
  <c r="GW46" i="3"/>
  <c r="HA46" i="3"/>
  <c r="HE46" i="3"/>
  <c r="HI46" i="3"/>
  <c r="HM46" i="3"/>
  <c r="HQ46" i="3"/>
  <c r="HU46" i="3"/>
  <c r="HY46" i="3"/>
  <c r="IC46" i="3"/>
  <c r="IG46" i="3"/>
  <c r="S46" i="3"/>
  <c r="AD46" i="3"/>
  <c r="AN46" i="3"/>
  <c r="AY46" i="3"/>
  <c r="BJ46" i="3"/>
  <c r="BT46" i="3"/>
  <c r="CE46" i="3"/>
  <c r="CP46" i="3"/>
  <c r="CZ46" i="3"/>
  <c r="DK46" i="3"/>
  <c r="DV46" i="3"/>
  <c r="EF46" i="3"/>
  <c r="EQ46" i="3"/>
  <c r="EY46" i="3"/>
  <c r="FG46" i="3"/>
  <c r="FO46" i="3"/>
  <c r="FW46" i="3"/>
  <c r="GE46" i="3"/>
  <c r="GM46" i="3"/>
  <c r="GU46" i="3"/>
  <c r="HC46" i="3"/>
  <c r="HK46" i="3"/>
  <c r="HS46" i="3"/>
  <c r="IA46" i="3"/>
  <c r="II46" i="3"/>
  <c r="W46" i="3"/>
  <c r="AH46" i="3"/>
  <c r="AR46" i="3"/>
  <c r="BC46" i="3"/>
  <c r="BN46" i="3"/>
  <c r="BX46" i="3"/>
  <c r="CI46" i="3"/>
  <c r="CT46" i="3"/>
  <c r="DD46" i="3"/>
  <c r="DO46" i="3"/>
  <c r="DZ46" i="3"/>
  <c r="EJ46" i="3"/>
  <c r="ET46" i="3"/>
  <c r="FB46" i="3"/>
  <c r="FJ46" i="3"/>
  <c r="FR46" i="3"/>
  <c r="FZ46" i="3"/>
  <c r="GH46" i="3"/>
  <c r="GP46" i="3"/>
  <c r="GX46" i="3"/>
  <c r="HF46" i="3"/>
  <c r="HN46" i="3"/>
  <c r="HV46" i="3"/>
  <c r="ID46" i="3"/>
  <c r="N46" i="3"/>
  <c r="AI46" i="3"/>
  <c r="BD46" i="3"/>
  <c r="BZ46" i="3"/>
  <c r="CU46" i="3"/>
  <c r="DP46" i="3"/>
  <c r="EL46" i="3"/>
  <c r="FC46" i="3"/>
  <c r="FS46" i="3"/>
  <c r="GI46" i="3"/>
  <c r="GY46" i="3"/>
  <c r="HO46" i="3"/>
  <c r="IE46" i="3"/>
  <c r="R46" i="3"/>
  <c r="AM46" i="3"/>
  <c r="BH46" i="3"/>
  <c r="CD46" i="3"/>
  <c r="CY46" i="3"/>
  <c r="DT46" i="3"/>
  <c r="EP46" i="3"/>
  <c r="FF46" i="3"/>
  <c r="FV46" i="3"/>
  <c r="GL46" i="3"/>
  <c r="HB46" i="3"/>
  <c r="HR46" i="3"/>
  <c r="IH46" i="3"/>
  <c r="AT46" i="3"/>
  <c r="CJ46" i="3"/>
  <c r="EA46" i="3"/>
  <c r="FK46" i="3"/>
  <c r="GQ46" i="3"/>
  <c r="HW46" i="3"/>
  <c r="AX46" i="3"/>
  <c r="CN46" i="3"/>
  <c r="EE46" i="3"/>
  <c r="FN46" i="3"/>
  <c r="GT46" i="3"/>
  <c r="HZ46" i="3"/>
  <c r="X46" i="3"/>
  <c r="BO46" i="3"/>
  <c r="DF46" i="3"/>
  <c r="EU46" i="3"/>
  <c r="GA46" i="3"/>
  <c r="BS46" i="3"/>
  <c r="HJ46" i="3"/>
  <c r="DJ46" i="3"/>
  <c r="EX46" i="3"/>
  <c r="GD46" i="3"/>
  <c r="AB46" i="3"/>
  <c r="N77" i="3"/>
  <c r="R77" i="3"/>
  <c r="V77" i="3"/>
  <c r="Z77" i="3"/>
  <c r="AD77" i="3"/>
  <c r="AH77" i="3"/>
  <c r="AL77" i="3"/>
  <c r="AP77" i="3"/>
  <c r="AT77" i="3"/>
  <c r="AX77" i="3"/>
  <c r="BB77" i="3"/>
  <c r="BF77" i="3"/>
  <c r="BJ77" i="3"/>
  <c r="BN77" i="3"/>
  <c r="BR77" i="3"/>
  <c r="BV77" i="3"/>
  <c r="BZ77" i="3"/>
  <c r="CD77" i="3"/>
  <c r="CH77" i="3"/>
  <c r="CL77" i="3"/>
  <c r="CP77" i="3"/>
  <c r="CT77" i="3"/>
  <c r="CX77" i="3"/>
  <c r="DB77" i="3"/>
  <c r="DF77" i="3"/>
  <c r="DJ77" i="3"/>
  <c r="DN77" i="3"/>
  <c r="DR77" i="3"/>
  <c r="DV77" i="3"/>
  <c r="DZ77" i="3"/>
  <c r="ED77" i="3"/>
  <c r="EH77" i="3"/>
  <c r="EL77" i="3"/>
  <c r="EP77" i="3"/>
  <c r="ET77" i="3"/>
  <c r="EX77" i="3"/>
  <c r="FB77" i="3"/>
  <c r="FF77" i="3"/>
  <c r="FN77" i="3"/>
  <c r="FR77" i="3"/>
  <c r="FV77" i="3"/>
  <c r="FZ77" i="3"/>
  <c r="GD77" i="3"/>
  <c r="GH77" i="3"/>
  <c r="GL77" i="3"/>
  <c r="GP77" i="3"/>
  <c r="GT77" i="3"/>
  <c r="GX77" i="3"/>
  <c r="HB77" i="3"/>
  <c r="HF77" i="3"/>
  <c r="HJ77" i="3"/>
  <c r="HN77" i="3"/>
  <c r="HR77" i="3"/>
  <c r="HV77" i="3"/>
  <c r="HZ77" i="3"/>
  <c r="ID77" i="3"/>
  <c r="IH77" i="3"/>
  <c r="O77" i="3"/>
  <c r="S77" i="3"/>
  <c r="W77" i="3"/>
  <c r="AA77" i="3"/>
  <c r="AE77" i="3"/>
  <c r="AI77" i="3"/>
  <c r="AQ77" i="3"/>
  <c r="AU77" i="3"/>
  <c r="AY77" i="3"/>
  <c r="BC77" i="3"/>
  <c r="BG77" i="3"/>
  <c r="BK77" i="3"/>
  <c r="BO77" i="3"/>
  <c r="BS77" i="3"/>
  <c r="BW77" i="3"/>
  <c r="CA77" i="3"/>
  <c r="CE77" i="3"/>
  <c r="CI77" i="3"/>
  <c r="CM77" i="3"/>
  <c r="CQ77" i="3"/>
  <c r="CU77" i="3"/>
  <c r="CY77" i="3"/>
  <c r="DC77" i="3"/>
  <c r="DG77" i="3"/>
  <c r="DK77" i="3"/>
  <c r="DO77" i="3"/>
  <c r="DS77" i="3"/>
  <c r="DW77" i="3"/>
  <c r="EA77" i="3"/>
  <c r="EE77" i="3"/>
  <c r="EI77" i="3"/>
  <c r="EM77" i="3"/>
  <c r="EQ77" i="3"/>
  <c r="EU77" i="3"/>
  <c r="EY77" i="3"/>
  <c r="FC77" i="3"/>
  <c r="FG77" i="3"/>
  <c r="FK77" i="3"/>
  <c r="FO77" i="3"/>
  <c r="FS77" i="3"/>
  <c r="FW77" i="3"/>
  <c r="GA77" i="3"/>
  <c r="GE77" i="3"/>
  <c r="GI77" i="3"/>
  <c r="GM77" i="3"/>
  <c r="GQ77" i="3"/>
  <c r="GU77" i="3"/>
  <c r="GY77" i="3"/>
  <c r="HC77" i="3"/>
  <c r="HG77" i="3"/>
  <c r="HK77" i="3"/>
  <c r="HO77" i="3"/>
  <c r="HS77" i="3"/>
  <c r="HW77" i="3"/>
  <c r="IA77" i="3"/>
  <c r="IE77" i="3"/>
  <c r="II77" i="3"/>
  <c r="T77" i="3"/>
  <c r="AB77" i="3"/>
  <c r="AJ77" i="3"/>
  <c r="AR77" i="3"/>
  <c r="AZ77" i="3"/>
  <c r="BH77" i="3"/>
  <c r="BP77" i="3"/>
  <c r="BX77" i="3"/>
  <c r="CF77" i="3"/>
  <c r="CN77" i="3"/>
  <c r="CV77" i="3"/>
  <c r="DD77" i="3"/>
  <c r="DL77" i="3"/>
  <c r="DT77" i="3"/>
  <c r="EB77" i="3"/>
  <c r="EJ77" i="3"/>
  <c r="ER77" i="3"/>
  <c r="EZ77" i="3"/>
  <c r="FH77" i="3"/>
  <c r="FP77" i="3"/>
  <c r="FX77" i="3"/>
  <c r="GF77" i="3"/>
  <c r="GN77" i="3"/>
  <c r="GV77" i="3"/>
  <c r="HD77" i="3"/>
  <c r="HL77" i="3"/>
  <c r="HT77" i="3"/>
  <c r="IB77" i="3"/>
  <c r="M77" i="3"/>
  <c r="U77" i="3"/>
  <c r="AC77" i="3"/>
  <c r="AK77" i="3"/>
  <c r="AS77" i="3"/>
  <c r="BA77" i="3"/>
  <c r="BI77" i="3"/>
  <c r="BQ77" i="3"/>
  <c r="BY77" i="3"/>
  <c r="CG77" i="3"/>
  <c r="CO77" i="3"/>
  <c r="CW77" i="3"/>
  <c r="DE77" i="3"/>
  <c r="DM77" i="3"/>
  <c r="DU77" i="3"/>
  <c r="EC77" i="3"/>
  <c r="EK77" i="3"/>
  <c r="ES77" i="3"/>
  <c r="FA77" i="3"/>
  <c r="FI77" i="3"/>
  <c r="FQ77" i="3"/>
  <c r="FY77" i="3"/>
  <c r="GG77" i="3"/>
  <c r="GO77" i="3"/>
  <c r="GW77" i="3"/>
  <c r="HE77" i="3"/>
  <c r="HM77" i="3"/>
  <c r="HU77" i="3"/>
  <c r="IC77" i="3"/>
  <c r="X77" i="3"/>
  <c r="AN77" i="3"/>
  <c r="BD77" i="3"/>
  <c r="BT77" i="3"/>
  <c r="CJ77" i="3"/>
  <c r="CZ77" i="3"/>
  <c r="DP77" i="3"/>
  <c r="EF77" i="3"/>
  <c r="EV77" i="3"/>
  <c r="FL77" i="3"/>
  <c r="GB77" i="3"/>
  <c r="GR77" i="3"/>
  <c r="HH77" i="3"/>
  <c r="HX77" i="3"/>
  <c r="Y77" i="3"/>
  <c r="AO77" i="3"/>
  <c r="BE77" i="3"/>
  <c r="BU77" i="3"/>
  <c r="CK77" i="3"/>
  <c r="DA77" i="3"/>
  <c r="DQ77" i="3"/>
  <c r="EG77" i="3"/>
  <c r="EW77" i="3"/>
  <c r="FM77" i="3"/>
  <c r="GC77" i="3"/>
  <c r="GS77" i="3"/>
  <c r="HI77" i="3"/>
  <c r="HY77" i="3"/>
  <c r="P77" i="3"/>
  <c r="AF77" i="3"/>
  <c r="AV77" i="3"/>
  <c r="BL77" i="3"/>
  <c r="CB77" i="3"/>
  <c r="CR77" i="3"/>
  <c r="DH77" i="3"/>
  <c r="DX77" i="3"/>
  <c r="EN77" i="3"/>
  <c r="FD77" i="3"/>
  <c r="FT77" i="3"/>
  <c r="GJ77" i="3"/>
  <c r="GZ77" i="3"/>
  <c r="HP77" i="3"/>
  <c r="IF77" i="3"/>
  <c r="AW77" i="3"/>
  <c r="DI77" i="3"/>
  <c r="FU77" i="3"/>
  <c r="IG77" i="3"/>
  <c r="BM77" i="3"/>
  <c r="DY77" i="3"/>
  <c r="GK77" i="3"/>
  <c r="Q77" i="3"/>
  <c r="CC77" i="3"/>
  <c r="EO77" i="3"/>
  <c r="HA77" i="3"/>
  <c r="FE77" i="3"/>
  <c r="AG77" i="3"/>
  <c r="HQ77" i="3"/>
  <c r="CS77" i="3"/>
  <c r="P106" i="3"/>
  <c r="T106" i="3"/>
  <c r="X106" i="3"/>
  <c r="AB106" i="3"/>
  <c r="AF106" i="3"/>
  <c r="AJ106" i="3"/>
  <c r="AN106" i="3"/>
  <c r="AR106" i="3"/>
  <c r="AV106" i="3"/>
  <c r="AZ106" i="3"/>
  <c r="BD106" i="3"/>
  <c r="BH106" i="3"/>
  <c r="BL106" i="3"/>
  <c r="BP106" i="3"/>
  <c r="BT106" i="3"/>
  <c r="BX106" i="3"/>
  <c r="CB106" i="3"/>
  <c r="CF106" i="3"/>
  <c r="CJ106" i="3"/>
  <c r="CN106" i="3"/>
  <c r="CR106" i="3"/>
  <c r="CV106" i="3"/>
  <c r="CZ106" i="3"/>
  <c r="DD106" i="3"/>
  <c r="DH106" i="3"/>
  <c r="DL106" i="3"/>
  <c r="DP106" i="3"/>
  <c r="DT106" i="3"/>
  <c r="DX106" i="3"/>
  <c r="EB106" i="3"/>
  <c r="EF106" i="3"/>
  <c r="EJ106" i="3"/>
  <c r="EN106" i="3"/>
  <c r="ER106" i="3"/>
  <c r="EV106" i="3"/>
  <c r="EZ106" i="3"/>
  <c r="FD106" i="3"/>
  <c r="FH106" i="3"/>
  <c r="FL106" i="3"/>
  <c r="FP106" i="3"/>
  <c r="FT106" i="3"/>
  <c r="FX106" i="3"/>
  <c r="GB106" i="3"/>
  <c r="GF106" i="3"/>
  <c r="GJ106" i="3"/>
  <c r="GN106" i="3"/>
  <c r="GR106" i="3"/>
  <c r="GV106" i="3"/>
  <c r="GZ106" i="3"/>
  <c r="HD106" i="3"/>
  <c r="HH106" i="3"/>
  <c r="HL106" i="3"/>
  <c r="HP106" i="3"/>
  <c r="HT106" i="3"/>
  <c r="HX106" i="3"/>
  <c r="IB106" i="3"/>
  <c r="IF106" i="3"/>
  <c r="Q106" i="3"/>
  <c r="V106" i="3"/>
  <c r="AA106" i="3"/>
  <c r="AG106" i="3"/>
  <c r="AL106" i="3"/>
  <c r="AQ106" i="3"/>
  <c r="AW106" i="3"/>
  <c r="BB106" i="3"/>
  <c r="BG106" i="3"/>
  <c r="BM106" i="3"/>
  <c r="BR106" i="3"/>
  <c r="BW106" i="3"/>
  <c r="CC106" i="3"/>
  <c r="CH106" i="3"/>
  <c r="CM106" i="3"/>
  <c r="CS106" i="3"/>
  <c r="CX106" i="3"/>
  <c r="DC106" i="3"/>
  <c r="DI106" i="3"/>
  <c r="DN106" i="3"/>
  <c r="DS106" i="3"/>
  <c r="DY106" i="3"/>
  <c r="ED106" i="3"/>
  <c r="EI106" i="3"/>
  <c r="EO106" i="3"/>
  <c r="ET106" i="3"/>
  <c r="EY106" i="3"/>
  <c r="FE106" i="3"/>
  <c r="FJ106" i="3"/>
  <c r="FO106" i="3"/>
  <c r="FU106" i="3"/>
  <c r="FZ106" i="3"/>
  <c r="GE106" i="3"/>
  <c r="GK106" i="3"/>
  <c r="GP106" i="3"/>
  <c r="GU106" i="3"/>
  <c r="HA106" i="3"/>
  <c r="HF106" i="3"/>
  <c r="HK106" i="3"/>
  <c r="HQ106" i="3"/>
  <c r="HV106" i="3"/>
  <c r="IA106" i="3"/>
  <c r="IG106" i="3"/>
  <c r="N106" i="3"/>
  <c r="S106" i="3"/>
  <c r="Y106" i="3"/>
  <c r="AD106" i="3"/>
  <c r="AI106" i="3"/>
  <c r="AO106" i="3"/>
  <c r="AT106" i="3"/>
  <c r="AY106" i="3"/>
  <c r="BE106" i="3"/>
  <c r="BJ106" i="3"/>
  <c r="BO106" i="3"/>
  <c r="BU106" i="3"/>
  <c r="BZ106" i="3"/>
  <c r="CE106" i="3"/>
  <c r="CK106" i="3"/>
  <c r="CP106" i="3"/>
  <c r="CU106" i="3"/>
  <c r="DA106" i="3"/>
  <c r="DF106" i="3"/>
  <c r="DK106" i="3"/>
  <c r="DQ106" i="3"/>
  <c r="DV106" i="3"/>
  <c r="EA106" i="3"/>
  <c r="EG106" i="3"/>
  <c r="EL106" i="3"/>
  <c r="EQ106" i="3"/>
  <c r="EW106" i="3"/>
  <c r="FB106" i="3"/>
  <c r="FG106" i="3"/>
  <c r="FM106" i="3"/>
  <c r="FR106" i="3"/>
  <c r="FW106" i="3"/>
  <c r="GC106" i="3"/>
  <c r="GH106" i="3"/>
  <c r="GM106" i="3"/>
  <c r="GS106" i="3"/>
  <c r="GX106" i="3"/>
  <c r="HC106" i="3"/>
  <c r="HI106" i="3"/>
  <c r="HN106" i="3"/>
  <c r="HS106" i="3"/>
  <c r="HY106" i="3"/>
  <c r="ID106" i="3"/>
  <c r="II106" i="3"/>
  <c r="R106" i="3"/>
  <c r="AC106" i="3"/>
  <c r="AM106" i="3"/>
  <c r="AX106" i="3"/>
  <c r="BI106" i="3"/>
  <c r="BS106" i="3"/>
  <c r="CD106" i="3"/>
  <c r="CO106" i="3"/>
  <c r="CY106" i="3"/>
  <c r="DJ106" i="3"/>
  <c r="DU106" i="3"/>
  <c r="EE106" i="3"/>
  <c r="EP106" i="3"/>
  <c r="FA106" i="3"/>
  <c r="FK106" i="3"/>
  <c r="FV106" i="3"/>
  <c r="GG106" i="3"/>
  <c r="GQ106" i="3"/>
  <c r="HB106" i="3"/>
  <c r="HM106" i="3"/>
  <c r="HW106" i="3"/>
  <c r="IH106" i="3"/>
  <c r="M106" i="3"/>
  <c r="W106" i="3"/>
  <c r="AH106" i="3"/>
  <c r="AS106" i="3"/>
  <c r="BC106" i="3"/>
  <c r="BN106" i="3"/>
  <c r="BY106" i="3"/>
  <c r="CI106" i="3"/>
  <c r="CT106" i="3"/>
  <c r="DE106" i="3"/>
  <c r="DO106" i="3"/>
  <c r="DZ106" i="3"/>
  <c r="EK106" i="3"/>
  <c r="EU106" i="3"/>
  <c r="FF106" i="3"/>
  <c r="FQ106" i="3"/>
  <c r="GA106" i="3"/>
  <c r="GL106" i="3"/>
  <c r="GW106" i="3"/>
  <c r="HG106" i="3"/>
  <c r="HR106" i="3"/>
  <c r="IC106" i="3"/>
  <c r="AE106" i="3"/>
  <c r="BA106" i="3"/>
  <c r="BV106" i="3"/>
  <c r="CQ106" i="3"/>
  <c r="DM106" i="3"/>
  <c r="EH106" i="3"/>
  <c r="FC106" i="3"/>
  <c r="FY106" i="3"/>
  <c r="GT106" i="3"/>
  <c r="HO106" i="3"/>
  <c r="O106" i="3"/>
  <c r="AK106" i="3"/>
  <c r="BF106" i="3"/>
  <c r="CA106" i="3"/>
  <c r="CW106" i="3"/>
  <c r="DR106" i="3"/>
  <c r="EM106" i="3"/>
  <c r="FI106" i="3"/>
  <c r="GD106" i="3"/>
  <c r="GY106" i="3"/>
  <c r="HU106" i="3"/>
  <c r="U106" i="3"/>
  <c r="AP106" i="3"/>
  <c r="BK106" i="3"/>
  <c r="CG106" i="3"/>
  <c r="DB106" i="3"/>
  <c r="DW106" i="3"/>
  <c r="ES106" i="3"/>
  <c r="FN106" i="3"/>
  <c r="GI106" i="3"/>
  <c r="HE106" i="3"/>
  <c r="HZ106" i="3"/>
  <c r="BQ106" i="3"/>
  <c r="EX106" i="3"/>
  <c r="IE106" i="3"/>
  <c r="AU106" i="3"/>
  <c r="EC106" i="3"/>
  <c r="HJ106" i="3"/>
  <c r="CL106" i="3"/>
  <c r="DG106" i="3"/>
  <c r="FS106" i="3"/>
  <c r="Z106" i="3"/>
  <c r="GO106" i="3"/>
  <c r="M136" i="2"/>
  <c r="N135" i="3"/>
  <c r="R135" i="3"/>
  <c r="V135" i="3"/>
  <c r="Z135" i="3"/>
  <c r="AH135" i="3"/>
  <c r="AL135" i="3"/>
  <c r="AP135" i="3"/>
  <c r="AT135" i="3"/>
  <c r="AX135" i="3"/>
  <c r="BB135" i="3"/>
  <c r="BF135" i="3"/>
  <c r="BJ135" i="3"/>
  <c r="BN135" i="3"/>
  <c r="BR135" i="3"/>
  <c r="BV135" i="3"/>
  <c r="BZ135" i="3"/>
  <c r="CD135" i="3"/>
  <c r="CH135" i="3"/>
  <c r="CL135" i="3"/>
  <c r="CP135" i="3"/>
  <c r="CT135" i="3"/>
  <c r="DB135" i="3"/>
  <c r="DF135" i="3"/>
  <c r="DJ135" i="3"/>
  <c r="DN135" i="3"/>
  <c r="DR135" i="3"/>
  <c r="DV135" i="3"/>
  <c r="DZ135" i="3"/>
  <c r="ED135" i="3"/>
  <c r="EH135" i="3"/>
  <c r="EL135" i="3"/>
  <c r="EP135" i="3"/>
  <c r="ET135" i="3"/>
  <c r="EX135" i="3"/>
  <c r="FB135" i="3"/>
  <c r="FF135" i="3"/>
  <c r="FJ135" i="3"/>
  <c r="FN135" i="3"/>
  <c r="FR135" i="3"/>
  <c r="FV135" i="3"/>
  <c r="FZ135" i="3"/>
  <c r="GD135" i="3"/>
  <c r="GH135" i="3"/>
  <c r="GL135" i="3"/>
  <c r="GP135" i="3"/>
  <c r="GT135" i="3"/>
  <c r="GX135" i="3"/>
  <c r="HB135" i="3"/>
  <c r="HF135" i="3"/>
  <c r="HJ135" i="3"/>
  <c r="HN135" i="3"/>
  <c r="HR135" i="3"/>
  <c r="HV135" i="3"/>
  <c r="HZ135" i="3"/>
  <c r="ID135" i="3"/>
  <c r="IH135" i="3"/>
  <c r="P135" i="3"/>
  <c r="T135" i="3"/>
  <c r="X135" i="3"/>
  <c r="AB135" i="3"/>
  <c r="AF135" i="3"/>
  <c r="AJ135" i="3"/>
  <c r="AN135" i="3"/>
  <c r="AR135" i="3"/>
  <c r="AV135" i="3"/>
  <c r="AZ135" i="3"/>
  <c r="BD135" i="3"/>
  <c r="BH135" i="3"/>
  <c r="BL135" i="3"/>
  <c r="BP135" i="3"/>
  <c r="BT135" i="3"/>
  <c r="BX135" i="3"/>
  <c r="CB135" i="3"/>
  <c r="CF135" i="3"/>
  <c r="CJ135" i="3"/>
  <c r="CN135" i="3"/>
  <c r="CR135" i="3"/>
  <c r="CV135" i="3"/>
  <c r="CZ135" i="3"/>
  <c r="DD135" i="3"/>
  <c r="DH135" i="3"/>
  <c r="DL135" i="3"/>
  <c r="DP135" i="3"/>
  <c r="DT135" i="3"/>
  <c r="DX135" i="3"/>
  <c r="EB135" i="3"/>
  <c r="EF135" i="3"/>
  <c r="EJ135" i="3"/>
  <c r="EN135" i="3"/>
  <c r="ER135" i="3"/>
  <c r="EV135" i="3"/>
  <c r="EZ135" i="3"/>
  <c r="FD135" i="3"/>
  <c r="FH135" i="3"/>
  <c r="FL135" i="3"/>
  <c r="FP135" i="3"/>
  <c r="FT135" i="3"/>
  <c r="FX135" i="3"/>
  <c r="GB135" i="3"/>
  <c r="GF135" i="3"/>
  <c r="GJ135" i="3"/>
  <c r="GN135" i="3"/>
  <c r="GR135" i="3"/>
  <c r="GV135" i="3"/>
  <c r="GZ135" i="3"/>
  <c r="HD135" i="3"/>
  <c r="HH135" i="3"/>
  <c r="HL135" i="3"/>
  <c r="HP135" i="3"/>
  <c r="HT135" i="3"/>
  <c r="HX135" i="3"/>
  <c r="IB135" i="3"/>
  <c r="IF135" i="3"/>
  <c r="S135" i="3"/>
  <c r="AA135" i="3"/>
  <c r="AI135" i="3"/>
  <c r="AQ135" i="3"/>
  <c r="AY135" i="3"/>
  <c r="BG135" i="3"/>
  <c r="BO135" i="3"/>
  <c r="BW135" i="3"/>
  <c r="CE135" i="3"/>
  <c r="CM135" i="3"/>
  <c r="CU135" i="3"/>
  <c r="DC135" i="3"/>
  <c r="DK135" i="3"/>
  <c r="DS135" i="3"/>
  <c r="EA135" i="3"/>
  <c r="EI135" i="3"/>
  <c r="EQ135" i="3"/>
  <c r="EY135" i="3"/>
  <c r="FG135" i="3"/>
  <c r="FO135" i="3"/>
  <c r="FW135" i="3"/>
  <c r="GE135" i="3"/>
  <c r="GM135" i="3"/>
  <c r="GU135" i="3"/>
  <c r="HC135" i="3"/>
  <c r="HK135" i="3"/>
  <c r="HS135" i="3"/>
  <c r="IA135" i="3"/>
  <c r="II135" i="3"/>
  <c r="O135" i="3"/>
  <c r="W135" i="3"/>
  <c r="AE135" i="3"/>
  <c r="AM135" i="3"/>
  <c r="AU135" i="3"/>
  <c r="BC135" i="3"/>
  <c r="BK135" i="3"/>
  <c r="BS135" i="3"/>
  <c r="CA135" i="3"/>
  <c r="CI135" i="3"/>
  <c r="CQ135" i="3"/>
  <c r="CY135" i="3"/>
  <c r="DG135" i="3"/>
  <c r="DO135" i="3"/>
  <c r="DW135" i="3"/>
  <c r="EE135" i="3"/>
  <c r="EM135" i="3"/>
  <c r="EU135" i="3"/>
  <c r="FC135" i="3"/>
  <c r="FK135" i="3"/>
  <c r="FS135" i="3"/>
  <c r="GA135" i="3"/>
  <c r="GI135" i="3"/>
  <c r="GQ135" i="3"/>
  <c r="GY135" i="3"/>
  <c r="HG135" i="3"/>
  <c r="HO135" i="3"/>
  <c r="HW135" i="3"/>
  <c r="IE135" i="3"/>
  <c r="U135" i="3"/>
  <c r="AK135" i="3"/>
  <c r="BA135" i="3"/>
  <c r="BQ135" i="3"/>
  <c r="CG135" i="3"/>
  <c r="CW135" i="3"/>
  <c r="DM135" i="3"/>
  <c r="EC135" i="3"/>
  <c r="ES135" i="3"/>
  <c r="FI135" i="3"/>
  <c r="FY135" i="3"/>
  <c r="GO135" i="3"/>
  <c r="HE135" i="3"/>
  <c r="HU135" i="3"/>
  <c r="Y135" i="3"/>
  <c r="AO135" i="3"/>
  <c r="BE135" i="3"/>
  <c r="BU135" i="3"/>
  <c r="CK135" i="3"/>
  <c r="DA135" i="3"/>
  <c r="DQ135" i="3"/>
  <c r="EG135" i="3"/>
  <c r="EW135" i="3"/>
  <c r="FM135" i="3"/>
  <c r="GC135" i="3"/>
  <c r="GS135" i="3"/>
  <c r="HI135" i="3"/>
  <c r="HY135" i="3"/>
  <c r="M135" i="3"/>
  <c r="AC135" i="3"/>
  <c r="AS135" i="3"/>
  <c r="BI135" i="3"/>
  <c r="BY135" i="3"/>
  <c r="CO135" i="3"/>
  <c r="DE135" i="3"/>
  <c r="DU135" i="3"/>
  <c r="EK135" i="3"/>
  <c r="FA135" i="3"/>
  <c r="FQ135" i="3"/>
  <c r="GG135" i="3"/>
  <c r="GW135" i="3"/>
  <c r="HM135" i="3"/>
  <c r="IC135" i="3"/>
  <c r="AW135" i="3"/>
  <c r="DI135" i="3"/>
  <c r="FU135" i="3"/>
  <c r="IG135" i="3"/>
  <c r="BM135" i="3"/>
  <c r="EO135" i="3"/>
  <c r="HQ135" i="3"/>
  <c r="CC135" i="3"/>
  <c r="FE135" i="3"/>
  <c r="Q135" i="3"/>
  <c r="CS135" i="3"/>
  <c r="GK135" i="3"/>
  <c r="AG135" i="3"/>
  <c r="DY135" i="3"/>
  <c r="HA135" i="3"/>
  <c r="M161" i="2"/>
  <c r="M160" i="3"/>
  <c r="Q160" i="3"/>
  <c r="U160" i="3"/>
  <c r="Y160" i="3"/>
  <c r="AC160" i="3"/>
  <c r="AG160" i="3"/>
  <c r="AK160" i="3"/>
  <c r="AO160" i="3"/>
  <c r="AS160" i="3"/>
  <c r="AW160" i="3"/>
  <c r="BA160" i="3"/>
  <c r="BE160" i="3"/>
  <c r="BI160" i="3"/>
  <c r="BM160" i="3"/>
  <c r="BQ160" i="3"/>
  <c r="BU160" i="3"/>
  <c r="BY160" i="3"/>
  <c r="CC160" i="3"/>
  <c r="CG160" i="3"/>
  <c r="CK160" i="3"/>
  <c r="CO160" i="3"/>
  <c r="CS160" i="3"/>
  <c r="CW160" i="3"/>
  <c r="DA160" i="3"/>
  <c r="DE160" i="3"/>
  <c r="DI160" i="3"/>
  <c r="DM160" i="3"/>
  <c r="DQ160" i="3"/>
  <c r="DU160" i="3"/>
  <c r="DY160" i="3"/>
  <c r="EC160" i="3"/>
  <c r="EG160" i="3"/>
  <c r="EK160" i="3"/>
  <c r="EO160" i="3"/>
  <c r="ES160" i="3"/>
  <c r="EW160" i="3"/>
  <c r="FA160" i="3"/>
  <c r="FE160" i="3"/>
  <c r="FI160" i="3"/>
  <c r="FM160" i="3"/>
  <c r="FQ160" i="3"/>
  <c r="FU160" i="3"/>
  <c r="FY160" i="3"/>
  <c r="GC160" i="3"/>
  <c r="GG160" i="3"/>
  <c r="GK160" i="3"/>
  <c r="GO160" i="3"/>
  <c r="GS160" i="3"/>
  <c r="GW160" i="3"/>
  <c r="HA160" i="3"/>
  <c r="HE160" i="3"/>
  <c r="HI160" i="3"/>
  <c r="HM160" i="3"/>
  <c r="HQ160" i="3"/>
  <c r="HU160" i="3"/>
  <c r="HY160" i="3"/>
  <c r="IC160" i="3"/>
  <c r="IG160" i="3"/>
  <c r="O160" i="3"/>
  <c r="S160" i="3"/>
  <c r="W160" i="3"/>
  <c r="AA160" i="3"/>
  <c r="AE160" i="3"/>
  <c r="AI160" i="3"/>
  <c r="AM160" i="3"/>
  <c r="AQ160" i="3"/>
  <c r="AU160" i="3"/>
  <c r="AY160" i="3"/>
  <c r="BC160" i="3"/>
  <c r="BG160" i="3"/>
  <c r="BK160" i="3"/>
  <c r="BO160" i="3"/>
  <c r="BS160" i="3"/>
  <c r="BW160" i="3"/>
  <c r="CA160" i="3"/>
  <c r="CE160" i="3"/>
  <c r="CI160" i="3"/>
  <c r="CM160" i="3"/>
  <c r="CQ160" i="3"/>
  <c r="CU160" i="3"/>
  <c r="CY160" i="3"/>
  <c r="DC160" i="3"/>
  <c r="DG160" i="3"/>
  <c r="DK160" i="3"/>
  <c r="DO160" i="3"/>
  <c r="DS160" i="3"/>
  <c r="DW160" i="3"/>
  <c r="EA160" i="3"/>
  <c r="EE160" i="3"/>
  <c r="EI160" i="3"/>
  <c r="EM160" i="3"/>
  <c r="EQ160" i="3"/>
  <c r="EU160" i="3"/>
  <c r="EY160" i="3"/>
  <c r="FC160" i="3"/>
  <c r="FG160" i="3"/>
  <c r="FK160" i="3"/>
  <c r="FO160" i="3"/>
  <c r="FS160" i="3"/>
  <c r="FW160" i="3"/>
  <c r="GA160" i="3"/>
  <c r="GE160" i="3"/>
  <c r="GI160" i="3"/>
  <c r="GM160" i="3"/>
  <c r="GQ160" i="3"/>
  <c r="GU160" i="3"/>
  <c r="GY160" i="3"/>
  <c r="HC160" i="3"/>
  <c r="HG160" i="3"/>
  <c r="HK160" i="3"/>
  <c r="HO160" i="3"/>
  <c r="HS160" i="3"/>
  <c r="HW160" i="3"/>
  <c r="IA160" i="3"/>
  <c r="IE160" i="3"/>
  <c r="II160" i="3"/>
  <c r="R160" i="3"/>
  <c r="Z160" i="3"/>
  <c r="AH160" i="3"/>
  <c r="AP160" i="3"/>
  <c r="AX160" i="3"/>
  <c r="BF160" i="3"/>
  <c r="BN160" i="3"/>
  <c r="BV160" i="3"/>
  <c r="CD160" i="3"/>
  <c r="CL160" i="3"/>
  <c r="CT160" i="3"/>
  <c r="DB160" i="3"/>
  <c r="DJ160" i="3"/>
  <c r="DR160" i="3"/>
  <c r="DZ160" i="3"/>
  <c r="EH160" i="3"/>
  <c r="EP160" i="3"/>
  <c r="EX160" i="3"/>
  <c r="FF160" i="3"/>
  <c r="FN160" i="3"/>
  <c r="FV160" i="3"/>
  <c r="GD160" i="3"/>
  <c r="GL160" i="3"/>
  <c r="GT160" i="3"/>
  <c r="HB160" i="3"/>
  <c r="HJ160" i="3"/>
  <c r="HR160" i="3"/>
  <c r="HZ160" i="3"/>
  <c r="IH160" i="3"/>
  <c r="T160" i="3"/>
  <c r="AB160" i="3"/>
  <c r="AJ160" i="3"/>
  <c r="AR160" i="3"/>
  <c r="AZ160" i="3"/>
  <c r="BH160" i="3"/>
  <c r="BP160" i="3"/>
  <c r="BX160" i="3"/>
  <c r="CF160" i="3"/>
  <c r="CN160" i="3"/>
  <c r="CV160" i="3"/>
  <c r="DD160" i="3"/>
  <c r="DL160" i="3"/>
  <c r="DT160" i="3"/>
  <c r="EB160" i="3"/>
  <c r="EJ160" i="3"/>
  <c r="ER160" i="3"/>
  <c r="EZ160" i="3"/>
  <c r="FH160" i="3"/>
  <c r="FP160" i="3"/>
  <c r="FX160" i="3"/>
  <c r="GF160" i="3"/>
  <c r="GN160" i="3"/>
  <c r="GV160" i="3"/>
  <c r="HD160" i="3"/>
  <c r="HL160" i="3"/>
  <c r="HT160" i="3"/>
  <c r="IB160" i="3"/>
  <c r="P160" i="3"/>
  <c r="AF160" i="3"/>
  <c r="AV160" i="3"/>
  <c r="BL160" i="3"/>
  <c r="CB160" i="3"/>
  <c r="CR160" i="3"/>
  <c r="DH160" i="3"/>
  <c r="DX160" i="3"/>
  <c r="EN160" i="3"/>
  <c r="FD160" i="3"/>
  <c r="FT160" i="3"/>
  <c r="GJ160" i="3"/>
  <c r="GZ160" i="3"/>
  <c r="HP160" i="3"/>
  <c r="IF160" i="3"/>
  <c r="N160" i="3"/>
  <c r="AL160" i="3"/>
  <c r="BD160" i="3"/>
  <c r="BZ160" i="3"/>
  <c r="CX160" i="3"/>
  <c r="DP160" i="3"/>
  <c r="EL160" i="3"/>
  <c r="FJ160" i="3"/>
  <c r="GB160" i="3"/>
  <c r="GX160" i="3"/>
  <c r="HV160" i="3"/>
  <c r="AN160" i="3"/>
  <c r="CH160" i="3"/>
  <c r="DV160" i="3"/>
  <c r="FL160" i="3"/>
  <c r="HX160" i="3"/>
  <c r="X160" i="3"/>
  <c r="AT160" i="3"/>
  <c r="BR160" i="3"/>
  <c r="CJ160" i="3"/>
  <c r="DF160" i="3"/>
  <c r="ED160" i="3"/>
  <c r="EV160" i="3"/>
  <c r="FR160" i="3"/>
  <c r="GP160" i="3"/>
  <c r="HH160" i="3"/>
  <c r="ID160" i="3"/>
  <c r="AD160" i="3"/>
  <c r="BB160" i="3"/>
  <c r="BT160" i="3"/>
  <c r="CP160" i="3"/>
  <c r="DN160" i="3"/>
  <c r="EF160" i="3"/>
  <c r="FB160" i="3"/>
  <c r="FZ160" i="3"/>
  <c r="GR160" i="3"/>
  <c r="HN160" i="3"/>
  <c r="V160" i="3"/>
  <c r="BJ160" i="3"/>
  <c r="CZ160" i="3"/>
  <c r="ET160" i="3"/>
  <c r="GH160" i="3"/>
  <c r="HF160" i="3"/>
  <c r="P202" i="3"/>
  <c r="T202" i="3"/>
  <c r="X202" i="3"/>
  <c r="AB202" i="3"/>
  <c r="AF202" i="3"/>
  <c r="AJ202" i="3"/>
  <c r="AN202" i="3"/>
  <c r="AR202" i="3"/>
  <c r="AV202" i="3"/>
  <c r="AZ202" i="3"/>
  <c r="BD202" i="3"/>
  <c r="BH202" i="3"/>
  <c r="BL202" i="3"/>
  <c r="BP202" i="3"/>
  <c r="BT202" i="3"/>
  <c r="BX202" i="3"/>
  <c r="CB202" i="3"/>
  <c r="CF202" i="3"/>
  <c r="CJ202" i="3"/>
  <c r="CR202" i="3"/>
  <c r="CV202" i="3"/>
  <c r="CZ202" i="3"/>
  <c r="DD202" i="3"/>
  <c r="DH202" i="3"/>
  <c r="DL202" i="3"/>
  <c r="DP202" i="3"/>
  <c r="DT202" i="3"/>
  <c r="DX202" i="3"/>
  <c r="EB202" i="3"/>
  <c r="EF202" i="3"/>
  <c r="EJ202" i="3"/>
  <c r="EN202" i="3"/>
  <c r="ER202" i="3"/>
  <c r="EV202" i="3"/>
  <c r="EZ202" i="3"/>
  <c r="FD202" i="3"/>
  <c r="FH202" i="3"/>
  <c r="FL202" i="3"/>
  <c r="FP202" i="3"/>
  <c r="FT202" i="3"/>
  <c r="FX202" i="3"/>
  <c r="GB202" i="3"/>
  <c r="GF202" i="3"/>
  <c r="GN202" i="3"/>
  <c r="GR202" i="3"/>
  <c r="GV202" i="3"/>
  <c r="GZ202" i="3"/>
  <c r="HD202" i="3"/>
  <c r="HH202" i="3"/>
  <c r="HL202" i="3"/>
  <c r="HP202" i="3"/>
  <c r="HT202" i="3"/>
  <c r="HX202" i="3"/>
  <c r="IB202" i="3"/>
  <c r="IF202" i="3"/>
  <c r="M202" i="3"/>
  <c r="Q202" i="3"/>
  <c r="U202" i="3"/>
  <c r="Y202" i="3"/>
  <c r="AC202" i="3"/>
  <c r="AG202" i="3"/>
  <c r="AK202" i="3"/>
  <c r="AO202" i="3"/>
  <c r="AS202" i="3"/>
  <c r="AW202" i="3"/>
  <c r="BA202" i="3"/>
  <c r="BE202" i="3"/>
  <c r="BI202" i="3"/>
  <c r="BM202" i="3"/>
  <c r="BQ202" i="3"/>
  <c r="BU202" i="3"/>
  <c r="BY202" i="3"/>
  <c r="CC202" i="3"/>
  <c r="CG202" i="3"/>
  <c r="CK202" i="3"/>
  <c r="CO202" i="3"/>
  <c r="CS202" i="3"/>
  <c r="CW202" i="3"/>
  <c r="DA202" i="3"/>
  <c r="DE202" i="3"/>
  <c r="DI202" i="3"/>
  <c r="DM202" i="3"/>
  <c r="DQ202" i="3"/>
  <c r="DU202" i="3"/>
  <c r="DY202" i="3"/>
  <c r="EC202" i="3"/>
  <c r="EG202" i="3"/>
  <c r="EK202" i="3"/>
  <c r="EO202" i="3"/>
  <c r="ES202" i="3"/>
  <c r="EW202" i="3"/>
  <c r="FA202" i="3"/>
  <c r="FE202" i="3"/>
  <c r="FI202" i="3"/>
  <c r="FM202" i="3"/>
  <c r="FQ202" i="3"/>
  <c r="FU202" i="3"/>
  <c r="FY202" i="3"/>
  <c r="GC202" i="3"/>
  <c r="GG202" i="3"/>
  <c r="GK202" i="3"/>
  <c r="GO202" i="3"/>
  <c r="GS202" i="3"/>
  <c r="GW202" i="3"/>
  <c r="HA202" i="3"/>
  <c r="HE202" i="3"/>
  <c r="HI202" i="3"/>
  <c r="HM202" i="3"/>
  <c r="HQ202" i="3"/>
  <c r="HU202" i="3"/>
  <c r="HY202" i="3"/>
  <c r="IC202" i="3"/>
  <c r="IG202" i="3"/>
  <c r="R202" i="3"/>
  <c r="Z202" i="3"/>
  <c r="AH202" i="3"/>
  <c r="AP202" i="3"/>
  <c r="AX202" i="3"/>
  <c r="BF202" i="3"/>
  <c r="BN202" i="3"/>
  <c r="BV202" i="3"/>
  <c r="CD202" i="3"/>
  <c r="CL202" i="3"/>
  <c r="CT202" i="3"/>
  <c r="DB202" i="3"/>
  <c r="DJ202" i="3"/>
  <c r="DR202" i="3"/>
  <c r="DZ202" i="3"/>
  <c r="EH202" i="3"/>
  <c r="EP202" i="3"/>
  <c r="EX202" i="3"/>
  <c r="FF202" i="3"/>
  <c r="FN202" i="3"/>
  <c r="FV202" i="3"/>
  <c r="GD202" i="3"/>
  <c r="GL202" i="3"/>
  <c r="GT202" i="3"/>
  <c r="HB202" i="3"/>
  <c r="HJ202" i="3"/>
  <c r="HR202" i="3"/>
  <c r="HZ202" i="3"/>
  <c r="IH202" i="3"/>
  <c r="N202" i="3"/>
  <c r="V202" i="3"/>
  <c r="AD202" i="3"/>
  <c r="AL202" i="3"/>
  <c r="AT202" i="3"/>
  <c r="BB202" i="3"/>
  <c r="BJ202" i="3"/>
  <c r="BR202" i="3"/>
  <c r="BZ202" i="3"/>
  <c r="CH202" i="3"/>
  <c r="CP202" i="3"/>
  <c r="CX202" i="3"/>
  <c r="DF202" i="3"/>
  <c r="DN202" i="3"/>
  <c r="DV202" i="3"/>
  <c r="ED202" i="3"/>
  <c r="EL202" i="3"/>
  <c r="ET202" i="3"/>
  <c r="FB202" i="3"/>
  <c r="FJ202" i="3"/>
  <c r="FR202" i="3"/>
  <c r="FZ202" i="3"/>
  <c r="GH202" i="3"/>
  <c r="GP202" i="3"/>
  <c r="GX202" i="3"/>
  <c r="HF202" i="3"/>
  <c r="HN202" i="3"/>
  <c r="HV202" i="3"/>
  <c r="ID202" i="3"/>
  <c r="O202" i="3"/>
  <c r="W202" i="3"/>
  <c r="AE202" i="3"/>
  <c r="AM202" i="3"/>
  <c r="AU202" i="3"/>
  <c r="BC202" i="3"/>
  <c r="BK202" i="3"/>
  <c r="BS202" i="3"/>
  <c r="CA202" i="3"/>
  <c r="CI202" i="3"/>
  <c r="CQ202" i="3"/>
  <c r="CY202" i="3"/>
  <c r="DG202" i="3"/>
  <c r="DO202" i="3"/>
  <c r="DW202" i="3"/>
  <c r="EE202" i="3"/>
  <c r="EM202" i="3"/>
  <c r="EU202" i="3"/>
  <c r="FC202" i="3"/>
  <c r="FK202" i="3"/>
  <c r="FS202" i="3"/>
  <c r="GA202" i="3"/>
  <c r="GI202" i="3"/>
  <c r="GQ202" i="3"/>
  <c r="GY202" i="3"/>
  <c r="HG202" i="3"/>
  <c r="HO202" i="3"/>
  <c r="HW202" i="3"/>
  <c r="IE202" i="3"/>
  <c r="AI202" i="3"/>
  <c r="BO202" i="3"/>
  <c r="CU202" i="3"/>
  <c r="EA202" i="3"/>
  <c r="FG202" i="3"/>
  <c r="GM202" i="3"/>
  <c r="HS202" i="3"/>
  <c r="AQ202" i="3"/>
  <c r="BW202" i="3"/>
  <c r="DC202" i="3"/>
  <c r="EI202" i="3"/>
  <c r="FO202" i="3"/>
  <c r="GU202" i="3"/>
  <c r="IA202" i="3"/>
  <c r="S202" i="3"/>
  <c r="AY202" i="3"/>
  <c r="CE202" i="3"/>
  <c r="DK202" i="3"/>
  <c r="EQ202" i="3"/>
  <c r="FW202" i="3"/>
  <c r="HC202" i="3"/>
  <c r="II202" i="3"/>
  <c r="AA202" i="3"/>
  <c r="BG202" i="3"/>
  <c r="CM202" i="3"/>
  <c r="DS202" i="3"/>
  <c r="EY202" i="3"/>
  <c r="GE202" i="3"/>
  <c r="HK202" i="3"/>
  <c r="M31" i="3"/>
  <c r="Q31" i="3"/>
  <c r="U31" i="3"/>
  <c r="Y31" i="3"/>
  <c r="AC31" i="3"/>
  <c r="AG31" i="3"/>
  <c r="AK31" i="3"/>
  <c r="AO31" i="3"/>
  <c r="AS31" i="3"/>
  <c r="AW31" i="3"/>
  <c r="BA31" i="3"/>
  <c r="BE31" i="3"/>
  <c r="BI31" i="3"/>
  <c r="BM31" i="3"/>
  <c r="BQ31" i="3"/>
  <c r="BU31" i="3"/>
  <c r="BY31" i="3"/>
  <c r="CC31" i="3"/>
  <c r="CG31" i="3"/>
  <c r="CK31" i="3"/>
  <c r="CO31" i="3"/>
  <c r="CS31" i="3"/>
  <c r="CW31" i="3"/>
  <c r="DA31" i="3"/>
  <c r="DE31" i="3"/>
  <c r="DI31" i="3"/>
  <c r="DM31" i="3"/>
  <c r="DQ31" i="3"/>
  <c r="DU31" i="3"/>
  <c r="DY31" i="3"/>
  <c r="EC31" i="3"/>
  <c r="EG31" i="3"/>
  <c r="EK31" i="3"/>
  <c r="EO31" i="3"/>
  <c r="ES31" i="3"/>
  <c r="EW31" i="3"/>
  <c r="FA31" i="3"/>
  <c r="FE31" i="3"/>
  <c r="FI31" i="3"/>
  <c r="FM31" i="3"/>
  <c r="FQ31" i="3"/>
  <c r="FU31" i="3"/>
  <c r="FY31" i="3"/>
  <c r="GC31" i="3"/>
  <c r="GG31" i="3"/>
  <c r="GK31" i="3"/>
  <c r="GO31" i="3"/>
  <c r="GS31" i="3"/>
  <c r="GW31" i="3"/>
  <c r="HA31" i="3"/>
  <c r="HE31" i="3"/>
  <c r="HI31" i="3"/>
  <c r="HM31" i="3"/>
  <c r="HQ31" i="3"/>
  <c r="HU31" i="3"/>
  <c r="HY31" i="3"/>
  <c r="IC31" i="3"/>
  <c r="IG31" i="3"/>
  <c r="N31" i="3"/>
  <c r="R31" i="3"/>
  <c r="V31" i="3"/>
  <c r="Z31" i="3"/>
  <c r="AD31" i="3"/>
  <c r="AH31" i="3"/>
  <c r="AL31" i="3"/>
  <c r="AP31" i="3"/>
  <c r="AT31" i="3"/>
  <c r="AX31" i="3"/>
  <c r="BB31" i="3"/>
  <c r="BF31" i="3"/>
  <c r="BJ31" i="3"/>
  <c r="BN31" i="3"/>
  <c r="BR31" i="3"/>
  <c r="BV31" i="3"/>
  <c r="BZ31" i="3"/>
  <c r="CD31" i="3"/>
  <c r="CH31" i="3"/>
  <c r="CL31" i="3"/>
  <c r="CP31" i="3"/>
  <c r="CT31" i="3"/>
  <c r="CX31" i="3"/>
  <c r="DB31" i="3"/>
  <c r="DF31" i="3"/>
  <c r="DJ31" i="3"/>
  <c r="DN31" i="3"/>
  <c r="DR31" i="3"/>
  <c r="DV31" i="3"/>
  <c r="DZ31" i="3"/>
  <c r="ED31" i="3"/>
  <c r="EH31" i="3"/>
  <c r="EL31" i="3"/>
  <c r="EP31" i="3"/>
  <c r="ET31" i="3"/>
  <c r="EX31" i="3"/>
  <c r="FB31" i="3"/>
  <c r="FF31" i="3"/>
  <c r="FJ31" i="3"/>
  <c r="FN31" i="3"/>
  <c r="FR31" i="3"/>
  <c r="FV31" i="3"/>
  <c r="FZ31" i="3"/>
  <c r="GD31" i="3"/>
  <c r="GH31" i="3"/>
  <c r="GL31" i="3"/>
  <c r="GP31" i="3"/>
  <c r="GT31" i="3"/>
  <c r="GX31" i="3"/>
  <c r="HB31" i="3"/>
  <c r="HF31" i="3"/>
  <c r="HJ31" i="3"/>
  <c r="HN31" i="3"/>
  <c r="HR31" i="3"/>
  <c r="HV31" i="3"/>
  <c r="HZ31" i="3"/>
  <c r="ID31" i="3"/>
  <c r="IH31" i="3"/>
  <c r="S31" i="3"/>
  <c r="AA31" i="3"/>
  <c r="AI31" i="3"/>
  <c r="AQ31" i="3"/>
  <c r="AY31" i="3"/>
  <c r="BG31" i="3"/>
  <c r="BO31" i="3"/>
  <c r="BW31" i="3"/>
  <c r="CE31" i="3"/>
  <c r="CM31" i="3"/>
  <c r="CU31" i="3"/>
  <c r="DC31" i="3"/>
  <c r="DK31" i="3"/>
  <c r="DS31" i="3"/>
  <c r="EA31" i="3"/>
  <c r="EI31" i="3"/>
  <c r="EQ31" i="3"/>
  <c r="EY31" i="3"/>
  <c r="FG31" i="3"/>
  <c r="FO31" i="3"/>
  <c r="FW31" i="3"/>
  <c r="GE31" i="3"/>
  <c r="GM31" i="3"/>
  <c r="GU31" i="3"/>
  <c r="HC31" i="3"/>
  <c r="HK31" i="3"/>
  <c r="HS31" i="3"/>
  <c r="IA31" i="3"/>
  <c r="II31" i="3"/>
  <c r="T31" i="3"/>
  <c r="AB31" i="3"/>
  <c r="AJ31" i="3"/>
  <c r="AR31" i="3"/>
  <c r="AZ31" i="3"/>
  <c r="BH31" i="3"/>
  <c r="BP31" i="3"/>
  <c r="BX31" i="3"/>
  <c r="CF31" i="3"/>
  <c r="CN31" i="3"/>
  <c r="CV31" i="3"/>
  <c r="DD31" i="3"/>
  <c r="DL31" i="3"/>
  <c r="DT31" i="3"/>
  <c r="EB31" i="3"/>
  <c r="EJ31" i="3"/>
  <c r="ER31" i="3"/>
  <c r="EZ31" i="3"/>
  <c r="FH31" i="3"/>
  <c r="FP31" i="3"/>
  <c r="FX31" i="3"/>
  <c r="GF31" i="3"/>
  <c r="GN31" i="3"/>
  <c r="GV31" i="3"/>
  <c r="HD31" i="3"/>
  <c r="HL31" i="3"/>
  <c r="HT31" i="3"/>
  <c r="IB31" i="3"/>
  <c r="X31" i="3"/>
  <c r="AN31" i="3"/>
  <c r="BD31" i="3"/>
  <c r="BT31" i="3"/>
  <c r="CJ31" i="3"/>
  <c r="CZ31" i="3"/>
  <c r="DP31" i="3"/>
  <c r="EF31" i="3"/>
  <c r="EV31" i="3"/>
  <c r="FL31" i="3"/>
  <c r="GB31" i="3"/>
  <c r="GR31" i="3"/>
  <c r="HH31" i="3"/>
  <c r="HX31" i="3"/>
  <c r="O31" i="3"/>
  <c r="AE31" i="3"/>
  <c r="AU31" i="3"/>
  <c r="BK31" i="3"/>
  <c r="CA31" i="3"/>
  <c r="CQ31" i="3"/>
  <c r="DG31" i="3"/>
  <c r="DW31" i="3"/>
  <c r="EM31" i="3"/>
  <c r="FC31" i="3"/>
  <c r="FS31" i="3"/>
  <c r="GI31" i="3"/>
  <c r="GY31" i="3"/>
  <c r="HO31" i="3"/>
  <c r="IE31" i="3"/>
  <c r="AF31" i="3"/>
  <c r="BL31" i="3"/>
  <c r="CR31" i="3"/>
  <c r="DX31" i="3"/>
  <c r="FD31" i="3"/>
  <c r="GJ31" i="3"/>
  <c r="HP31" i="3"/>
  <c r="AM31" i="3"/>
  <c r="BS31" i="3"/>
  <c r="CY31" i="3"/>
  <c r="EE31" i="3"/>
  <c r="FK31" i="3"/>
  <c r="GQ31" i="3"/>
  <c r="HW31" i="3"/>
  <c r="P31" i="3"/>
  <c r="AV31" i="3"/>
  <c r="CB31" i="3"/>
  <c r="DH31" i="3"/>
  <c r="EN31" i="3"/>
  <c r="FT31" i="3"/>
  <c r="GZ31" i="3"/>
  <c r="IF31" i="3"/>
  <c r="W31" i="3"/>
  <c r="EU31" i="3"/>
  <c r="BC31" i="3"/>
  <c r="GA31" i="3"/>
  <c r="CI31" i="3"/>
  <c r="HG31" i="3"/>
  <c r="DO31" i="3"/>
  <c r="M60" i="3"/>
  <c r="Q60" i="3"/>
  <c r="U60" i="3"/>
  <c r="Y60" i="3"/>
  <c r="AC60" i="3"/>
  <c r="AG60" i="3"/>
  <c r="AK60" i="3"/>
  <c r="AO60" i="3"/>
  <c r="AS60" i="3"/>
  <c r="AW60" i="3"/>
  <c r="BA60" i="3"/>
  <c r="BE60" i="3"/>
  <c r="BI60" i="3"/>
  <c r="BM60" i="3"/>
  <c r="BQ60" i="3"/>
  <c r="BU60" i="3"/>
  <c r="BY60" i="3"/>
  <c r="CC60" i="3"/>
  <c r="CG60" i="3"/>
  <c r="CK60" i="3"/>
  <c r="CO60" i="3"/>
  <c r="CS60" i="3"/>
  <c r="CW60" i="3"/>
  <c r="DA60" i="3"/>
  <c r="DE60" i="3"/>
  <c r="DI60" i="3"/>
  <c r="DM60" i="3"/>
  <c r="DQ60" i="3"/>
  <c r="DU60" i="3"/>
  <c r="DY60" i="3"/>
  <c r="EC60" i="3"/>
  <c r="EG60" i="3"/>
  <c r="EK60" i="3"/>
  <c r="EO60" i="3"/>
  <c r="ES60" i="3"/>
  <c r="EW60" i="3"/>
  <c r="FA60" i="3"/>
  <c r="FE60" i="3"/>
  <c r="FI60" i="3"/>
  <c r="FM60" i="3"/>
  <c r="FQ60" i="3"/>
  <c r="FU60" i="3"/>
  <c r="FY60" i="3"/>
  <c r="GC60" i="3"/>
  <c r="GG60" i="3"/>
  <c r="GK60" i="3"/>
  <c r="GO60" i="3"/>
  <c r="GS60" i="3"/>
  <c r="GW60" i="3"/>
  <c r="HA60" i="3"/>
  <c r="HE60" i="3"/>
  <c r="HI60" i="3"/>
  <c r="HM60" i="3"/>
  <c r="HQ60" i="3"/>
  <c r="HU60" i="3"/>
  <c r="HY60" i="3"/>
  <c r="IC60" i="3"/>
  <c r="IG60" i="3"/>
  <c r="N60" i="3"/>
  <c r="R60" i="3"/>
  <c r="V60" i="3"/>
  <c r="Z60" i="3"/>
  <c r="AD60" i="3"/>
  <c r="AH60" i="3"/>
  <c r="AL60" i="3"/>
  <c r="AP60" i="3"/>
  <c r="AT60" i="3"/>
  <c r="AX60" i="3"/>
  <c r="BB60" i="3"/>
  <c r="BF60" i="3"/>
  <c r="BJ60" i="3"/>
  <c r="BN60" i="3"/>
  <c r="BR60" i="3"/>
  <c r="BV60" i="3"/>
  <c r="BZ60" i="3"/>
  <c r="CD60" i="3"/>
  <c r="CH60" i="3"/>
  <c r="CL60" i="3"/>
  <c r="CP60" i="3"/>
  <c r="CX60" i="3"/>
  <c r="DB60" i="3"/>
  <c r="DF60" i="3"/>
  <c r="DJ60" i="3"/>
  <c r="DN60" i="3"/>
  <c r="DR60" i="3"/>
  <c r="DV60" i="3"/>
  <c r="DZ60" i="3"/>
  <c r="ED60" i="3"/>
  <c r="EH60" i="3"/>
  <c r="EL60" i="3"/>
  <c r="EP60" i="3"/>
  <c r="ET60" i="3"/>
  <c r="EX60" i="3"/>
  <c r="FB60" i="3"/>
  <c r="FF60" i="3"/>
  <c r="FJ60" i="3"/>
  <c r="FN60" i="3"/>
  <c r="FR60" i="3"/>
  <c r="FV60" i="3"/>
  <c r="FZ60" i="3"/>
  <c r="GD60" i="3"/>
  <c r="GH60" i="3"/>
  <c r="GL60" i="3"/>
  <c r="GP60" i="3"/>
  <c r="GT60" i="3"/>
  <c r="GX60" i="3"/>
  <c r="HB60" i="3"/>
  <c r="HF60" i="3"/>
  <c r="HJ60" i="3"/>
  <c r="HN60" i="3"/>
  <c r="HR60" i="3"/>
  <c r="HV60" i="3"/>
  <c r="HZ60" i="3"/>
  <c r="ID60" i="3"/>
  <c r="IH60" i="3"/>
  <c r="S60" i="3"/>
  <c r="AA60" i="3"/>
  <c r="AI60" i="3"/>
  <c r="AQ60" i="3"/>
  <c r="AY60" i="3"/>
  <c r="BG60" i="3"/>
  <c r="BO60" i="3"/>
  <c r="BW60" i="3"/>
  <c r="CE60" i="3"/>
  <c r="CM60" i="3"/>
  <c r="CU60" i="3"/>
  <c r="DK60" i="3"/>
  <c r="DS60" i="3"/>
  <c r="EA60" i="3"/>
  <c r="EI60" i="3"/>
  <c r="EQ60" i="3"/>
  <c r="EY60" i="3"/>
  <c r="FG60" i="3"/>
  <c r="FO60" i="3"/>
  <c r="FW60" i="3"/>
  <c r="GE60" i="3"/>
  <c r="GM60" i="3"/>
  <c r="GU60" i="3"/>
  <c r="HC60" i="3"/>
  <c r="HK60" i="3"/>
  <c r="HS60" i="3"/>
  <c r="IA60" i="3"/>
  <c r="II60" i="3"/>
  <c r="T60" i="3"/>
  <c r="AB60" i="3"/>
  <c r="AJ60" i="3"/>
  <c r="AR60" i="3"/>
  <c r="AZ60" i="3"/>
  <c r="BH60" i="3"/>
  <c r="BP60" i="3"/>
  <c r="BX60" i="3"/>
  <c r="CF60" i="3"/>
  <c r="CN60" i="3"/>
  <c r="CV60" i="3"/>
  <c r="DD60" i="3"/>
  <c r="DL60" i="3"/>
  <c r="DT60" i="3"/>
  <c r="EB60" i="3"/>
  <c r="EJ60" i="3"/>
  <c r="ER60" i="3"/>
  <c r="EZ60" i="3"/>
  <c r="FH60" i="3"/>
  <c r="FP60" i="3"/>
  <c r="FX60" i="3"/>
  <c r="GF60" i="3"/>
  <c r="GN60" i="3"/>
  <c r="GV60" i="3"/>
  <c r="HD60" i="3"/>
  <c r="HL60" i="3"/>
  <c r="HT60" i="3"/>
  <c r="IB60" i="3"/>
  <c r="W60" i="3"/>
  <c r="AM60" i="3"/>
  <c r="BC60" i="3"/>
  <c r="BS60" i="3"/>
  <c r="CI60" i="3"/>
  <c r="CY60" i="3"/>
  <c r="DO60" i="3"/>
  <c r="EE60" i="3"/>
  <c r="EU60" i="3"/>
  <c r="FK60" i="3"/>
  <c r="GA60" i="3"/>
  <c r="GQ60" i="3"/>
  <c r="HG60" i="3"/>
  <c r="HW60" i="3"/>
  <c r="X60" i="3"/>
  <c r="AN60" i="3"/>
  <c r="BD60" i="3"/>
  <c r="BT60" i="3"/>
  <c r="CJ60" i="3"/>
  <c r="CZ60" i="3"/>
  <c r="DP60" i="3"/>
  <c r="EF60" i="3"/>
  <c r="EV60" i="3"/>
  <c r="FL60" i="3"/>
  <c r="GB60" i="3"/>
  <c r="GR60" i="3"/>
  <c r="HH60" i="3"/>
  <c r="HX60" i="3"/>
  <c r="O60" i="3"/>
  <c r="AE60" i="3"/>
  <c r="AU60" i="3"/>
  <c r="BK60" i="3"/>
  <c r="CA60" i="3"/>
  <c r="CQ60" i="3"/>
  <c r="DG60" i="3"/>
  <c r="DW60" i="3"/>
  <c r="EM60" i="3"/>
  <c r="FC60" i="3"/>
  <c r="FS60" i="3"/>
  <c r="GY60" i="3"/>
  <c r="HO60" i="3"/>
  <c r="IE60" i="3"/>
  <c r="BL60" i="3"/>
  <c r="DX60" i="3"/>
  <c r="GJ60" i="3"/>
  <c r="P60" i="3"/>
  <c r="CB60" i="3"/>
  <c r="EN60" i="3"/>
  <c r="GZ60" i="3"/>
  <c r="AF60" i="3"/>
  <c r="CR60" i="3"/>
  <c r="FD60" i="3"/>
  <c r="HP60" i="3"/>
  <c r="AV60" i="3"/>
  <c r="DH60" i="3"/>
  <c r="FT60" i="3"/>
  <c r="N89" i="3"/>
  <c r="R89" i="3"/>
  <c r="V89" i="3"/>
  <c r="Z89" i="3"/>
  <c r="AD89" i="3"/>
  <c r="AH89" i="3"/>
  <c r="AL89" i="3"/>
  <c r="AP89" i="3"/>
  <c r="AT89" i="3"/>
  <c r="AX89" i="3"/>
  <c r="BB89" i="3"/>
  <c r="BF89" i="3"/>
  <c r="BJ89" i="3"/>
  <c r="BN89" i="3"/>
  <c r="BR89" i="3"/>
  <c r="BV89" i="3"/>
  <c r="BZ89" i="3"/>
  <c r="CD89" i="3"/>
  <c r="CH89" i="3"/>
  <c r="CL89" i="3"/>
  <c r="CP89" i="3"/>
  <c r="O89" i="3"/>
  <c r="S89" i="3"/>
  <c r="W89" i="3"/>
  <c r="AA89" i="3"/>
  <c r="AE89" i="3"/>
  <c r="AI89" i="3"/>
  <c r="AM89" i="3"/>
  <c r="AQ89" i="3"/>
  <c r="AU89" i="3"/>
  <c r="AY89" i="3"/>
  <c r="BC89" i="3"/>
  <c r="BG89" i="3"/>
  <c r="BK89" i="3"/>
  <c r="BO89" i="3"/>
  <c r="BS89" i="3"/>
  <c r="BW89" i="3"/>
  <c r="CA89" i="3"/>
  <c r="CE89" i="3"/>
  <c r="CI89" i="3"/>
  <c r="CM89" i="3"/>
  <c r="CU89" i="3"/>
  <c r="CY89" i="3"/>
  <c r="DC89" i="3"/>
  <c r="DG89" i="3"/>
  <c r="DK89" i="3"/>
  <c r="DO89" i="3"/>
  <c r="DS89" i="3"/>
  <c r="DW89" i="3"/>
  <c r="EA89" i="3"/>
  <c r="EE89" i="3"/>
  <c r="EI89" i="3"/>
  <c r="EM89" i="3"/>
  <c r="EQ89" i="3"/>
  <c r="EU89" i="3"/>
  <c r="EY89" i="3"/>
  <c r="FC89" i="3"/>
  <c r="FG89" i="3"/>
  <c r="FK89" i="3"/>
  <c r="FO89" i="3"/>
  <c r="FS89" i="3"/>
  <c r="FW89" i="3"/>
  <c r="GA89" i="3"/>
  <c r="GE89" i="3"/>
  <c r="GI89" i="3"/>
  <c r="GM89" i="3"/>
  <c r="GQ89" i="3"/>
  <c r="GU89" i="3"/>
  <c r="GY89" i="3"/>
  <c r="HC89" i="3"/>
  <c r="HG89" i="3"/>
  <c r="HK89" i="3"/>
  <c r="HO89" i="3"/>
  <c r="HS89" i="3"/>
  <c r="HW89" i="3"/>
  <c r="IA89" i="3"/>
  <c r="IE89" i="3"/>
  <c r="II89" i="3"/>
  <c r="Q89" i="3"/>
  <c r="Y89" i="3"/>
  <c r="AG89" i="3"/>
  <c r="AO89" i="3"/>
  <c r="AW89" i="3"/>
  <c r="BE89" i="3"/>
  <c r="BM89" i="3"/>
  <c r="BU89" i="3"/>
  <c r="CC89" i="3"/>
  <c r="CK89" i="3"/>
  <c r="CS89" i="3"/>
  <c r="CX89" i="3"/>
  <c r="DD89" i="3"/>
  <c r="DI89" i="3"/>
  <c r="DN89" i="3"/>
  <c r="DT89" i="3"/>
  <c r="DY89" i="3"/>
  <c r="ED89" i="3"/>
  <c r="EJ89" i="3"/>
  <c r="EO89" i="3"/>
  <c r="ET89" i="3"/>
  <c r="EZ89" i="3"/>
  <c r="FE89" i="3"/>
  <c r="FJ89" i="3"/>
  <c r="FP89" i="3"/>
  <c r="FU89" i="3"/>
  <c r="FZ89" i="3"/>
  <c r="GF89" i="3"/>
  <c r="GK89" i="3"/>
  <c r="GP89" i="3"/>
  <c r="GV89" i="3"/>
  <c r="HA89" i="3"/>
  <c r="HF89" i="3"/>
  <c r="HL89" i="3"/>
  <c r="HV89" i="3"/>
  <c r="IB89" i="3"/>
  <c r="IG89" i="3"/>
  <c r="U89" i="3"/>
  <c r="AF89" i="3"/>
  <c r="AR89" i="3"/>
  <c r="BA89" i="3"/>
  <c r="BL89" i="3"/>
  <c r="BX89" i="3"/>
  <c r="CG89" i="3"/>
  <c r="CR89" i="3"/>
  <c r="CZ89" i="3"/>
  <c r="DF89" i="3"/>
  <c r="DM89" i="3"/>
  <c r="DU89" i="3"/>
  <c r="EB89" i="3"/>
  <c r="EH89" i="3"/>
  <c r="EP89" i="3"/>
  <c r="EW89" i="3"/>
  <c r="FD89" i="3"/>
  <c r="FL89" i="3"/>
  <c r="FR89" i="3"/>
  <c r="FY89" i="3"/>
  <c r="GG89" i="3"/>
  <c r="GN89" i="3"/>
  <c r="GT89" i="3"/>
  <c r="HB89" i="3"/>
  <c r="HI89" i="3"/>
  <c r="HP89" i="3"/>
  <c r="HX89" i="3"/>
  <c r="ID89" i="3"/>
  <c r="M89" i="3"/>
  <c r="X89" i="3"/>
  <c r="AJ89" i="3"/>
  <c r="AS89" i="3"/>
  <c r="BD89" i="3"/>
  <c r="BP89" i="3"/>
  <c r="BY89" i="3"/>
  <c r="CJ89" i="3"/>
  <c r="CT89" i="3"/>
  <c r="DA89" i="3"/>
  <c r="DH89" i="3"/>
  <c r="DP89" i="3"/>
  <c r="DV89" i="3"/>
  <c r="EC89" i="3"/>
  <c r="EK89" i="3"/>
  <c r="ER89" i="3"/>
  <c r="EX89" i="3"/>
  <c r="FF89" i="3"/>
  <c r="FM89" i="3"/>
  <c r="FT89" i="3"/>
  <c r="GB89" i="3"/>
  <c r="GH89" i="3"/>
  <c r="GO89" i="3"/>
  <c r="GW89" i="3"/>
  <c r="HD89" i="3"/>
  <c r="HJ89" i="3"/>
  <c r="HR89" i="3"/>
  <c r="HY89" i="3"/>
  <c r="IF89" i="3"/>
  <c r="P89" i="3"/>
  <c r="AB89" i="3"/>
  <c r="AK89" i="3"/>
  <c r="AV89" i="3"/>
  <c r="BH89" i="3"/>
  <c r="BQ89" i="3"/>
  <c r="CB89" i="3"/>
  <c r="CN89" i="3"/>
  <c r="CV89" i="3"/>
  <c r="DB89" i="3"/>
  <c r="DJ89" i="3"/>
  <c r="DQ89" i="3"/>
  <c r="DX89" i="3"/>
  <c r="EF89" i="3"/>
  <c r="EL89" i="3"/>
  <c r="ES89" i="3"/>
  <c r="FA89" i="3"/>
  <c r="FH89" i="3"/>
  <c r="FN89" i="3"/>
  <c r="FV89" i="3"/>
  <c r="GC89" i="3"/>
  <c r="GJ89" i="3"/>
  <c r="GR89" i="3"/>
  <c r="GX89" i="3"/>
  <c r="HE89" i="3"/>
  <c r="HM89" i="3"/>
  <c r="HT89" i="3"/>
  <c r="HZ89" i="3"/>
  <c r="IH89" i="3"/>
  <c r="AN89" i="3"/>
  <c r="CF89" i="3"/>
  <c r="DL89" i="3"/>
  <c r="EN89" i="3"/>
  <c r="FQ89" i="3"/>
  <c r="GS89" i="3"/>
  <c r="HU89" i="3"/>
  <c r="AZ89" i="3"/>
  <c r="CO89" i="3"/>
  <c r="DR89" i="3"/>
  <c r="EV89" i="3"/>
  <c r="FX89" i="3"/>
  <c r="GZ89" i="3"/>
  <c r="IC89" i="3"/>
  <c r="T89" i="3"/>
  <c r="BI89" i="3"/>
  <c r="CW89" i="3"/>
  <c r="DZ89" i="3"/>
  <c r="FB89" i="3"/>
  <c r="GD89" i="3"/>
  <c r="HH89" i="3"/>
  <c r="DE89" i="3"/>
  <c r="HN89" i="3"/>
  <c r="AC89" i="3"/>
  <c r="FI89" i="3"/>
  <c r="EG89" i="3"/>
  <c r="GL89" i="3"/>
  <c r="BT89" i="3"/>
  <c r="M119" i="2"/>
  <c r="M118" i="3"/>
  <c r="Q118" i="3"/>
  <c r="U118" i="3"/>
  <c r="Y118" i="3"/>
  <c r="AC118" i="3"/>
  <c r="AG118" i="3"/>
  <c r="AK118" i="3"/>
  <c r="AO118" i="3"/>
  <c r="AS118" i="3"/>
  <c r="AW118" i="3"/>
  <c r="BA118" i="3"/>
  <c r="BE118" i="3"/>
  <c r="BI118" i="3"/>
  <c r="BM118" i="3"/>
  <c r="BQ118" i="3"/>
  <c r="BU118" i="3"/>
  <c r="BY118" i="3"/>
  <c r="CC118" i="3"/>
  <c r="CG118" i="3"/>
  <c r="CK118" i="3"/>
  <c r="CO118" i="3"/>
  <c r="CS118" i="3"/>
  <c r="CW118" i="3"/>
  <c r="DA118" i="3"/>
  <c r="DE118" i="3"/>
  <c r="DI118" i="3"/>
  <c r="DM118" i="3"/>
  <c r="DQ118" i="3"/>
  <c r="DU118" i="3"/>
  <c r="DY118" i="3"/>
  <c r="EC118" i="3"/>
  <c r="EG118" i="3"/>
  <c r="EK118" i="3"/>
  <c r="EO118" i="3"/>
  <c r="ES118" i="3"/>
  <c r="EW118" i="3"/>
  <c r="FA118" i="3"/>
  <c r="FE118" i="3"/>
  <c r="FI118" i="3"/>
  <c r="FM118" i="3"/>
  <c r="FQ118" i="3"/>
  <c r="FU118" i="3"/>
  <c r="FY118" i="3"/>
  <c r="GC118" i="3"/>
  <c r="GG118" i="3"/>
  <c r="GK118" i="3"/>
  <c r="GS118" i="3"/>
  <c r="GW118" i="3"/>
  <c r="HA118" i="3"/>
  <c r="HE118" i="3"/>
  <c r="HI118" i="3"/>
  <c r="HM118" i="3"/>
  <c r="HQ118" i="3"/>
  <c r="HU118" i="3"/>
  <c r="HY118" i="3"/>
  <c r="IC118" i="3"/>
  <c r="IG118" i="3"/>
  <c r="O118" i="3"/>
  <c r="S118" i="3"/>
  <c r="W118" i="3"/>
  <c r="AA118" i="3"/>
  <c r="AE118" i="3"/>
  <c r="AI118" i="3"/>
  <c r="AM118" i="3"/>
  <c r="AQ118" i="3"/>
  <c r="AU118" i="3"/>
  <c r="AY118" i="3"/>
  <c r="BC118" i="3"/>
  <c r="BG118" i="3"/>
  <c r="BK118" i="3"/>
  <c r="BO118" i="3"/>
  <c r="BS118" i="3"/>
  <c r="BW118" i="3"/>
  <c r="CA118" i="3"/>
  <c r="CE118" i="3"/>
  <c r="CI118" i="3"/>
  <c r="CM118" i="3"/>
  <c r="CQ118" i="3"/>
  <c r="CU118" i="3"/>
  <c r="CY118" i="3"/>
  <c r="DC118" i="3"/>
  <c r="DG118" i="3"/>
  <c r="DK118" i="3"/>
  <c r="DO118" i="3"/>
  <c r="DS118" i="3"/>
  <c r="DW118" i="3"/>
  <c r="EA118" i="3"/>
  <c r="EE118" i="3"/>
  <c r="EI118" i="3"/>
  <c r="EM118" i="3"/>
  <c r="EQ118" i="3"/>
  <c r="EU118" i="3"/>
  <c r="EY118" i="3"/>
  <c r="FC118" i="3"/>
  <c r="FG118" i="3"/>
  <c r="FK118" i="3"/>
  <c r="FO118" i="3"/>
  <c r="FS118" i="3"/>
  <c r="FW118" i="3"/>
  <c r="GA118" i="3"/>
  <c r="GE118" i="3"/>
  <c r="GI118" i="3"/>
  <c r="GM118" i="3"/>
  <c r="GQ118" i="3"/>
  <c r="GU118" i="3"/>
  <c r="GY118" i="3"/>
  <c r="HC118" i="3"/>
  <c r="HG118" i="3"/>
  <c r="HK118" i="3"/>
  <c r="HO118" i="3"/>
  <c r="HS118" i="3"/>
  <c r="HW118" i="3"/>
  <c r="IA118" i="3"/>
  <c r="IE118" i="3"/>
  <c r="II118" i="3"/>
  <c r="R118" i="3"/>
  <c r="Z118" i="3"/>
  <c r="AH118" i="3"/>
  <c r="AP118" i="3"/>
  <c r="AX118" i="3"/>
  <c r="BF118" i="3"/>
  <c r="BN118" i="3"/>
  <c r="BV118" i="3"/>
  <c r="CD118" i="3"/>
  <c r="CL118" i="3"/>
  <c r="CT118" i="3"/>
  <c r="DB118" i="3"/>
  <c r="DJ118" i="3"/>
  <c r="DR118" i="3"/>
  <c r="DZ118" i="3"/>
  <c r="EH118" i="3"/>
  <c r="EP118" i="3"/>
  <c r="EX118" i="3"/>
  <c r="FF118" i="3"/>
  <c r="FN118" i="3"/>
  <c r="FV118" i="3"/>
  <c r="GD118" i="3"/>
  <c r="GL118" i="3"/>
  <c r="GT118" i="3"/>
  <c r="HB118" i="3"/>
  <c r="HJ118" i="3"/>
  <c r="HR118" i="3"/>
  <c r="HZ118" i="3"/>
  <c r="IH118" i="3"/>
  <c r="N118" i="3"/>
  <c r="V118" i="3"/>
  <c r="AD118" i="3"/>
  <c r="AL118" i="3"/>
  <c r="AT118" i="3"/>
  <c r="BB118" i="3"/>
  <c r="BJ118" i="3"/>
  <c r="BR118" i="3"/>
  <c r="BZ118" i="3"/>
  <c r="CH118" i="3"/>
  <c r="CP118" i="3"/>
  <c r="CX118" i="3"/>
  <c r="DF118" i="3"/>
  <c r="DN118" i="3"/>
  <c r="DV118" i="3"/>
  <c r="ED118" i="3"/>
  <c r="EL118" i="3"/>
  <c r="ET118" i="3"/>
  <c r="FB118" i="3"/>
  <c r="FJ118" i="3"/>
  <c r="FR118" i="3"/>
  <c r="FZ118" i="3"/>
  <c r="GH118" i="3"/>
  <c r="GP118" i="3"/>
  <c r="GX118" i="3"/>
  <c r="HF118" i="3"/>
  <c r="HN118" i="3"/>
  <c r="HV118" i="3"/>
  <c r="ID118" i="3"/>
  <c r="AB118" i="3"/>
  <c r="AR118" i="3"/>
  <c r="BH118" i="3"/>
  <c r="BX118" i="3"/>
  <c r="CN118" i="3"/>
  <c r="DD118" i="3"/>
  <c r="DT118" i="3"/>
  <c r="EJ118" i="3"/>
  <c r="EZ118" i="3"/>
  <c r="FP118" i="3"/>
  <c r="GF118" i="3"/>
  <c r="GV118" i="3"/>
  <c r="HL118" i="3"/>
  <c r="IB118" i="3"/>
  <c r="P118" i="3"/>
  <c r="AF118" i="3"/>
  <c r="AV118" i="3"/>
  <c r="BL118" i="3"/>
  <c r="CB118" i="3"/>
  <c r="CR118" i="3"/>
  <c r="DH118" i="3"/>
  <c r="DX118" i="3"/>
  <c r="EN118" i="3"/>
  <c r="FD118" i="3"/>
  <c r="FT118" i="3"/>
  <c r="GJ118" i="3"/>
  <c r="GZ118" i="3"/>
  <c r="HP118" i="3"/>
  <c r="IF118" i="3"/>
  <c r="T118" i="3"/>
  <c r="AJ118" i="3"/>
  <c r="AZ118" i="3"/>
  <c r="BP118" i="3"/>
  <c r="CF118" i="3"/>
  <c r="CV118" i="3"/>
  <c r="DL118" i="3"/>
  <c r="EB118" i="3"/>
  <c r="ER118" i="3"/>
  <c r="FH118" i="3"/>
  <c r="FX118" i="3"/>
  <c r="GN118" i="3"/>
  <c r="HD118" i="3"/>
  <c r="HT118" i="3"/>
  <c r="BT118" i="3"/>
  <c r="EF118" i="3"/>
  <c r="GR118" i="3"/>
  <c r="BD118" i="3"/>
  <c r="DP118" i="3"/>
  <c r="GB118" i="3"/>
  <c r="CJ118" i="3"/>
  <c r="HH118" i="3"/>
  <c r="CZ118" i="3"/>
  <c r="HX118" i="3"/>
  <c r="X118" i="3"/>
  <c r="EV118" i="3"/>
  <c r="AN118" i="3"/>
  <c r="FL118" i="3"/>
  <c r="M148" i="3"/>
  <c r="Q148" i="3"/>
  <c r="U148" i="3"/>
  <c r="Y148" i="3"/>
  <c r="AC148" i="3"/>
  <c r="AG148" i="3"/>
  <c r="AK148" i="3"/>
  <c r="AO148" i="3"/>
  <c r="AS148" i="3"/>
  <c r="AW148" i="3"/>
  <c r="BA148" i="3"/>
  <c r="BE148" i="3"/>
  <c r="BI148" i="3"/>
  <c r="BM148" i="3"/>
  <c r="BQ148" i="3"/>
  <c r="BU148" i="3"/>
  <c r="BY148" i="3"/>
  <c r="CC148" i="3"/>
  <c r="CG148" i="3"/>
  <c r="CK148" i="3"/>
  <c r="CO148" i="3"/>
  <c r="CS148" i="3"/>
  <c r="CW148" i="3"/>
  <c r="DA148" i="3"/>
  <c r="DE148" i="3"/>
  <c r="DI148" i="3"/>
  <c r="DM148" i="3"/>
  <c r="DQ148" i="3"/>
  <c r="DU148" i="3"/>
  <c r="DY148" i="3"/>
  <c r="EC148" i="3"/>
  <c r="EG148" i="3"/>
  <c r="EK148" i="3"/>
  <c r="EO148" i="3"/>
  <c r="ES148" i="3"/>
  <c r="EW148" i="3"/>
  <c r="FA148" i="3"/>
  <c r="FE148" i="3"/>
  <c r="FI148" i="3"/>
  <c r="FM148" i="3"/>
  <c r="FQ148" i="3"/>
  <c r="FU148" i="3"/>
  <c r="FY148" i="3"/>
  <c r="GC148" i="3"/>
  <c r="GG148" i="3"/>
  <c r="GK148" i="3"/>
  <c r="GO148" i="3"/>
  <c r="GS148" i="3"/>
  <c r="GW148" i="3"/>
  <c r="HA148" i="3"/>
  <c r="HE148" i="3"/>
  <c r="HI148" i="3"/>
  <c r="HM148" i="3"/>
  <c r="HQ148" i="3"/>
  <c r="HU148" i="3"/>
  <c r="HY148" i="3"/>
  <c r="IC148" i="3"/>
  <c r="IG148" i="3"/>
  <c r="R148" i="3"/>
  <c r="W148" i="3"/>
  <c r="AB148" i="3"/>
  <c r="AH148" i="3"/>
  <c r="AM148" i="3"/>
  <c r="AR148" i="3"/>
  <c r="AX148" i="3"/>
  <c r="BC148" i="3"/>
  <c r="BH148" i="3"/>
  <c r="BN148" i="3"/>
  <c r="BS148" i="3"/>
  <c r="BX148" i="3"/>
  <c r="CD148" i="3"/>
  <c r="CI148" i="3"/>
  <c r="CN148" i="3"/>
  <c r="CT148" i="3"/>
  <c r="CY148" i="3"/>
  <c r="DD148" i="3"/>
  <c r="DJ148" i="3"/>
  <c r="DO148" i="3"/>
  <c r="DT148" i="3"/>
  <c r="DZ148" i="3"/>
  <c r="EE148" i="3"/>
  <c r="EJ148" i="3"/>
  <c r="EP148" i="3"/>
  <c r="EU148" i="3"/>
  <c r="EZ148" i="3"/>
  <c r="FF148" i="3"/>
  <c r="FK148" i="3"/>
  <c r="FP148" i="3"/>
  <c r="FV148" i="3"/>
  <c r="GA148" i="3"/>
  <c r="GF148" i="3"/>
  <c r="GL148" i="3"/>
  <c r="GQ148" i="3"/>
  <c r="GV148" i="3"/>
  <c r="HB148" i="3"/>
  <c r="HG148" i="3"/>
  <c r="HL148" i="3"/>
  <c r="HR148" i="3"/>
  <c r="HW148" i="3"/>
  <c r="IB148" i="3"/>
  <c r="IH148" i="3"/>
  <c r="O148" i="3"/>
  <c r="T148" i="3"/>
  <c r="Z148" i="3"/>
  <c r="AE148" i="3"/>
  <c r="AJ148" i="3"/>
  <c r="AP148" i="3"/>
  <c r="AU148" i="3"/>
  <c r="AZ148" i="3"/>
  <c r="BF148" i="3"/>
  <c r="BK148" i="3"/>
  <c r="BP148" i="3"/>
  <c r="BV148" i="3"/>
  <c r="CA148" i="3"/>
  <c r="CF148" i="3"/>
  <c r="CL148" i="3"/>
  <c r="CQ148" i="3"/>
  <c r="CV148" i="3"/>
  <c r="DB148" i="3"/>
  <c r="DG148" i="3"/>
  <c r="DL148" i="3"/>
  <c r="DR148" i="3"/>
  <c r="DW148" i="3"/>
  <c r="EB148" i="3"/>
  <c r="EH148" i="3"/>
  <c r="EM148" i="3"/>
  <c r="ER148" i="3"/>
  <c r="EX148" i="3"/>
  <c r="FC148" i="3"/>
  <c r="FH148" i="3"/>
  <c r="FN148" i="3"/>
  <c r="FS148" i="3"/>
  <c r="FX148" i="3"/>
  <c r="GD148" i="3"/>
  <c r="GN148" i="3"/>
  <c r="GT148" i="3"/>
  <c r="GY148" i="3"/>
  <c r="HD148" i="3"/>
  <c r="HJ148" i="3"/>
  <c r="HO148" i="3"/>
  <c r="HT148" i="3"/>
  <c r="HZ148" i="3"/>
  <c r="IE148" i="3"/>
  <c r="N148" i="3"/>
  <c r="X148" i="3"/>
  <c r="AI148" i="3"/>
  <c r="AT148" i="3"/>
  <c r="BD148" i="3"/>
  <c r="BO148" i="3"/>
  <c r="BZ148" i="3"/>
  <c r="CJ148" i="3"/>
  <c r="CU148" i="3"/>
  <c r="DF148" i="3"/>
  <c r="DP148" i="3"/>
  <c r="EA148" i="3"/>
  <c r="EL148" i="3"/>
  <c r="EV148" i="3"/>
  <c r="FG148" i="3"/>
  <c r="FR148" i="3"/>
  <c r="GB148" i="3"/>
  <c r="GM148" i="3"/>
  <c r="GX148" i="3"/>
  <c r="HH148" i="3"/>
  <c r="HS148" i="3"/>
  <c r="ID148" i="3"/>
  <c r="P148" i="3"/>
  <c r="AA148" i="3"/>
  <c r="AL148" i="3"/>
  <c r="AV148" i="3"/>
  <c r="BG148" i="3"/>
  <c r="BR148" i="3"/>
  <c r="CB148" i="3"/>
  <c r="CM148" i="3"/>
  <c r="CX148" i="3"/>
  <c r="DH148" i="3"/>
  <c r="DS148" i="3"/>
  <c r="ED148" i="3"/>
  <c r="EN148" i="3"/>
  <c r="EY148" i="3"/>
  <c r="FJ148" i="3"/>
  <c r="FT148" i="3"/>
  <c r="GE148" i="3"/>
  <c r="GP148" i="3"/>
  <c r="GZ148" i="3"/>
  <c r="HK148" i="3"/>
  <c r="HV148" i="3"/>
  <c r="IF148" i="3"/>
  <c r="V148" i="3"/>
  <c r="AQ148" i="3"/>
  <c r="BL148" i="3"/>
  <c r="CH148" i="3"/>
  <c r="DC148" i="3"/>
  <c r="DX148" i="3"/>
  <c r="ET148" i="3"/>
  <c r="FO148" i="3"/>
  <c r="GJ148" i="3"/>
  <c r="HF148" i="3"/>
  <c r="IA148" i="3"/>
  <c r="S148" i="3"/>
  <c r="AY148" i="3"/>
  <c r="BW148" i="3"/>
  <c r="CZ148" i="3"/>
  <c r="EF148" i="3"/>
  <c r="FD148" i="3"/>
  <c r="GH148" i="3"/>
  <c r="HN148" i="3"/>
  <c r="AD148" i="3"/>
  <c r="CE148" i="3"/>
  <c r="DK148" i="3"/>
  <c r="FL148" i="3"/>
  <c r="AF148" i="3"/>
  <c r="BJ148" i="3"/>
  <c r="CP148" i="3"/>
  <c r="DN148" i="3"/>
  <c r="EQ148" i="3"/>
  <c r="FW148" i="3"/>
  <c r="GU148" i="3"/>
  <c r="HX148" i="3"/>
  <c r="AN148" i="3"/>
  <c r="BT148" i="3"/>
  <c r="CR148" i="3"/>
  <c r="DV148" i="3"/>
  <c r="FB148" i="3"/>
  <c r="FZ148" i="3"/>
  <c r="HC148" i="3"/>
  <c r="II148" i="3"/>
  <c r="BB148" i="3"/>
  <c r="EI148" i="3"/>
  <c r="GR148" i="3"/>
  <c r="HP148" i="3"/>
  <c r="M174" i="2"/>
  <c r="P173" i="3"/>
  <c r="T173" i="3"/>
  <c r="X173" i="3"/>
  <c r="AB173" i="3"/>
  <c r="AF173" i="3"/>
  <c r="AJ173" i="3"/>
  <c r="AN173" i="3"/>
  <c r="AR173" i="3"/>
  <c r="AV173" i="3"/>
  <c r="AZ173" i="3"/>
  <c r="BD173" i="3"/>
  <c r="BH173" i="3"/>
  <c r="BL173" i="3"/>
  <c r="BP173" i="3"/>
  <c r="BT173" i="3"/>
  <c r="BX173" i="3"/>
  <c r="CB173" i="3"/>
  <c r="CF173" i="3"/>
  <c r="CJ173" i="3"/>
  <c r="CN173" i="3"/>
  <c r="CR173" i="3"/>
  <c r="CV173" i="3"/>
  <c r="CZ173" i="3"/>
  <c r="DD173" i="3"/>
  <c r="DH173" i="3"/>
  <c r="DL173" i="3"/>
  <c r="DP173" i="3"/>
  <c r="DT173" i="3"/>
  <c r="DX173" i="3"/>
  <c r="EB173" i="3"/>
  <c r="EF173" i="3"/>
  <c r="EJ173" i="3"/>
  <c r="EN173" i="3"/>
  <c r="ER173" i="3"/>
  <c r="EV173" i="3"/>
  <c r="EZ173" i="3"/>
  <c r="FD173" i="3"/>
  <c r="FH173" i="3"/>
  <c r="FL173" i="3"/>
  <c r="FP173" i="3"/>
  <c r="FT173" i="3"/>
  <c r="FX173" i="3"/>
  <c r="GB173" i="3"/>
  <c r="GF173" i="3"/>
  <c r="GJ173" i="3"/>
  <c r="GN173" i="3"/>
  <c r="GR173" i="3"/>
  <c r="GV173" i="3"/>
  <c r="GZ173" i="3"/>
  <c r="HD173" i="3"/>
  <c r="HH173" i="3"/>
  <c r="HL173" i="3"/>
  <c r="HP173" i="3"/>
  <c r="HT173" i="3"/>
  <c r="HX173" i="3"/>
  <c r="IB173" i="3"/>
  <c r="IF173" i="3"/>
  <c r="N173" i="3"/>
  <c r="S173" i="3"/>
  <c r="Y173" i="3"/>
  <c r="AD173" i="3"/>
  <c r="AI173" i="3"/>
  <c r="AO173" i="3"/>
  <c r="AT173" i="3"/>
  <c r="AY173" i="3"/>
  <c r="BE173" i="3"/>
  <c r="BJ173" i="3"/>
  <c r="BO173" i="3"/>
  <c r="BU173" i="3"/>
  <c r="BZ173" i="3"/>
  <c r="CE173" i="3"/>
  <c r="CK173" i="3"/>
  <c r="CP173" i="3"/>
  <c r="CU173" i="3"/>
  <c r="DA173" i="3"/>
  <c r="DF173" i="3"/>
  <c r="DK173" i="3"/>
  <c r="DQ173" i="3"/>
  <c r="DV173" i="3"/>
  <c r="EA173" i="3"/>
  <c r="EG173" i="3"/>
  <c r="EL173" i="3"/>
  <c r="EQ173" i="3"/>
  <c r="EW173" i="3"/>
  <c r="FB173" i="3"/>
  <c r="FG173" i="3"/>
  <c r="FM173" i="3"/>
  <c r="FR173" i="3"/>
  <c r="FW173" i="3"/>
  <c r="GC173" i="3"/>
  <c r="GH173" i="3"/>
  <c r="GM173" i="3"/>
  <c r="GS173" i="3"/>
  <c r="GX173" i="3"/>
  <c r="HC173" i="3"/>
  <c r="HI173" i="3"/>
  <c r="HN173" i="3"/>
  <c r="HS173" i="3"/>
  <c r="HY173" i="3"/>
  <c r="ID173" i="3"/>
  <c r="II173" i="3"/>
  <c r="O173" i="3"/>
  <c r="U173" i="3"/>
  <c r="Z173" i="3"/>
  <c r="AE173" i="3"/>
  <c r="AK173" i="3"/>
  <c r="AP173" i="3"/>
  <c r="AU173" i="3"/>
  <c r="BA173" i="3"/>
  <c r="BF173" i="3"/>
  <c r="BK173" i="3"/>
  <c r="BQ173" i="3"/>
  <c r="BV173" i="3"/>
  <c r="CA173" i="3"/>
  <c r="CG173" i="3"/>
  <c r="CL173" i="3"/>
  <c r="CQ173" i="3"/>
  <c r="CW173" i="3"/>
  <c r="DB173" i="3"/>
  <c r="DG173" i="3"/>
  <c r="DM173" i="3"/>
  <c r="DR173" i="3"/>
  <c r="DW173" i="3"/>
  <c r="EC173" i="3"/>
  <c r="EH173" i="3"/>
  <c r="EM173" i="3"/>
  <c r="ES173" i="3"/>
  <c r="EX173" i="3"/>
  <c r="FC173" i="3"/>
  <c r="FI173" i="3"/>
  <c r="FN173" i="3"/>
  <c r="FS173" i="3"/>
  <c r="FY173" i="3"/>
  <c r="GD173" i="3"/>
  <c r="GI173" i="3"/>
  <c r="GO173" i="3"/>
  <c r="GT173" i="3"/>
  <c r="GY173" i="3"/>
  <c r="HE173" i="3"/>
  <c r="HJ173" i="3"/>
  <c r="HO173" i="3"/>
  <c r="HU173" i="3"/>
  <c r="HZ173" i="3"/>
  <c r="IE173" i="3"/>
  <c r="V173" i="3"/>
  <c r="AG173" i="3"/>
  <c r="AQ173" i="3"/>
  <c r="BB173" i="3"/>
  <c r="BM173" i="3"/>
  <c r="BW173" i="3"/>
  <c r="CH173" i="3"/>
  <c r="CS173" i="3"/>
  <c r="DC173" i="3"/>
  <c r="DN173" i="3"/>
  <c r="DY173" i="3"/>
  <c r="EI173" i="3"/>
  <c r="ET173" i="3"/>
  <c r="FE173" i="3"/>
  <c r="FO173" i="3"/>
  <c r="FZ173" i="3"/>
  <c r="GK173" i="3"/>
  <c r="GU173" i="3"/>
  <c r="HF173" i="3"/>
  <c r="HQ173" i="3"/>
  <c r="IA173" i="3"/>
  <c r="M173" i="3"/>
  <c r="AH173" i="3"/>
  <c r="BN173" i="3"/>
  <c r="CI173" i="3"/>
  <c r="DE173" i="3"/>
  <c r="DZ173" i="3"/>
  <c r="EU173" i="3"/>
  <c r="GA173" i="3"/>
  <c r="GW173" i="3"/>
  <c r="IC173" i="3"/>
  <c r="Q173" i="3"/>
  <c r="AA173" i="3"/>
  <c r="AL173" i="3"/>
  <c r="AW173" i="3"/>
  <c r="BG173" i="3"/>
  <c r="BR173" i="3"/>
  <c r="CC173" i="3"/>
  <c r="CM173" i="3"/>
  <c r="CX173" i="3"/>
  <c r="DI173" i="3"/>
  <c r="DS173" i="3"/>
  <c r="ED173" i="3"/>
  <c r="EO173" i="3"/>
  <c r="EY173" i="3"/>
  <c r="FJ173" i="3"/>
  <c r="FU173" i="3"/>
  <c r="GE173" i="3"/>
  <c r="GP173" i="3"/>
  <c r="HA173" i="3"/>
  <c r="HK173" i="3"/>
  <c r="HV173" i="3"/>
  <c r="IG173" i="3"/>
  <c r="R173" i="3"/>
  <c r="AC173" i="3"/>
  <c r="AM173" i="3"/>
  <c r="AX173" i="3"/>
  <c r="BI173" i="3"/>
  <c r="BS173" i="3"/>
  <c r="CD173" i="3"/>
  <c r="CO173" i="3"/>
  <c r="CY173" i="3"/>
  <c r="DJ173" i="3"/>
  <c r="DU173" i="3"/>
  <c r="EE173" i="3"/>
  <c r="EP173" i="3"/>
  <c r="FA173" i="3"/>
  <c r="FK173" i="3"/>
  <c r="FV173" i="3"/>
  <c r="GG173" i="3"/>
  <c r="GQ173" i="3"/>
  <c r="HB173" i="3"/>
  <c r="HM173" i="3"/>
  <c r="HW173" i="3"/>
  <c r="IH173" i="3"/>
  <c r="W173" i="3"/>
  <c r="AS173" i="3"/>
  <c r="BC173" i="3"/>
  <c r="BY173" i="3"/>
  <c r="CT173" i="3"/>
  <c r="DO173" i="3"/>
  <c r="EK173" i="3"/>
  <c r="FF173" i="3"/>
  <c r="FQ173" i="3"/>
  <c r="GL173" i="3"/>
  <c r="HG173" i="3"/>
  <c r="HR173" i="3"/>
  <c r="N204" i="3"/>
  <c r="R204" i="3"/>
  <c r="V204" i="3"/>
  <c r="Z204" i="3"/>
  <c r="AD204" i="3"/>
  <c r="AH204" i="3"/>
  <c r="AL204" i="3"/>
  <c r="AP204" i="3"/>
  <c r="AT204" i="3"/>
  <c r="AX204" i="3"/>
  <c r="BB204" i="3"/>
  <c r="BF204" i="3"/>
  <c r="BJ204" i="3"/>
  <c r="BN204" i="3"/>
  <c r="BR204" i="3"/>
  <c r="BV204" i="3"/>
  <c r="BZ204" i="3"/>
  <c r="CD204" i="3"/>
  <c r="CH204" i="3"/>
  <c r="CL204" i="3"/>
  <c r="CP204" i="3"/>
  <c r="CT204" i="3"/>
  <c r="CX204" i="3"/>
  <c r="DB204" i="3"/>
  <c r="DF204" i="3"/>
  <c r="DJ204" i="3"/>
  <c r="DN204" i="3"/>
  <c r="DR204" i="3"/>
  <c r="DV204" i="3"/>
  <c r="DZ204" i="3"/>
  <c r="ED204" i="3"/>
  <c r="EH204" i="3"/>
  <c r="EL204" i="3"/>
  <c r="EP204" i="3"/>
  <c r="ET204" i="3"/>
  <c r="EX204" i="3"/>
  <c r="FB204" i="3"/>
  <c r="FF204" i="3"/>
  <c r="FJ204" i="3"/>
  <c r="FN204" i="3"/>
  <c r="FR204" i="3"/>
  <c r="FV204" i="3"/>
  <c r="FZ204" i="3"/>
  <c r="GD204" i="3"/>
  <c r="GH204" i="3"/>
  <c r="GL204" i="3"/>
  <c r="GP204" i="3"/>
  <c r="GT204" i="3"/>
  <c r="GX204" i="3"/>
  <c r="HB204" i="3"/>
  <c r="HF204" i="3"/>
  <c r="HJ204" i="3"/>
  <c r="HN204" i="3"/>
  <c r="HR204" i="3"/>
  <c r="HV204" i="3"/>
  <c r="HZ204" i="3"/>
  <c r="ID204" i="3"/>
  <c r="IH204" i="3"/>
  <c r="O204" i="3"/>
  <c r="S204" i="3"/>
  <c r="W204" i="3"/>
  <c r="AA204" i="3"/>
  <c r="AE204" i="3"/>
  <c r="AI204" i="3"/>
  <c r="AM204" i="3"/>
  <c r="AQ204" i="3"/>
  <c r="AU204" i="3"/>
  <c r="AY204" i="3"/>
  <c r="BC204" i="3"/>
  <c r="BG204" i="3"/>
  <c r="BK204" i="3"/>
  <c r="BO204" i="3"/>
  <c r="BS204" i="3"/>
  <c r="BW204" i="3"/>
  <c r="CA204" i="3"/>
  <c r="CE204" i="3"/>
  <c r="CI204" i="3"/>
  <c r="CM204" i="3"/>
  <c r="CQ204" i="3"/>
  <c r="CU204" i="3"/>
  <c r="CY204" i="3"/>
  <c r="DC204" i="3"/>
  <c r="DG204" i="3"/>
  <c r="DK204" i="3"/>
  <c r="DO204" i="3"/>
  <c r="DS204" i="3"/>
  <c r="DW204" i="3"/>
  <c r="EA204" i="3"/>
  <c r="EE204" i="3"/>
  <c r="EI204" i="3"/>
  <c r="EM204" i="3"/>
  <c r="EQ204" i="3"/>
  <c r="EU204" i="3"/>
  <c r="EY204" i="3"/>
  <c r="FC204" i="3"/>
  <c r="FG204" i="3"/>
  <c r="FK204" i="3"/>
  <c r="FO204" i="3"/>
  <c r="FS204" i="3"/>
  <c r="FW204" i="3"/>
  <c r="GA204" i="3"/>
  <c r="GE204" i="3"/>
  <c r="GI204" i="3"/>
  <c r="GM204" i="3"/>
  <c r="GQ204" i="3"/>
  <c r="GU204" i="3"/>
  <c r="GY204" i="3"/>
  <c r="HC204" i="3"/>
  <c r="HG204" i="3"/>
  <c r="HK204" i="3"/>
  <c r="HO204" i="3"/>
  <c r="HS204" i="3"/>
  <c r="HW204" i="3"/>
  <c r="IA204" i="3"/>
  <c r="IE204" i="3"/>
  <c r="II204" i="3"/>
  <c r="T204" i="3"/>
  <c r="AB204" i="3"/>
  <c r="AJ204" i="3"/>
  <c r="AR204" i="3"/>
  <c r="AZ204" i="3"/>
  <c r="BH204" i="3"/>
  <c r="BP204" i="3"/>
  <c r="BX204" i="3"/>
  <c r="CF204" i="3"/>
  <c r="CN204" i="3"/>
  <c r="CV204" i="3"/>
  <c r="DD204" i="3"/>
  <c r="DL204" i="3"/>
  <c r="DT204" i="3"/>
  <c r="EB204" i="3"/>
  <c r="EJ204" i="3"/>
  <c r="ER204" i="3"/>
  <c r="EZ204" i="3"/>
  <c r="FH204" i="3"/>
  <c r="FP204" i="3"/>
  <c r="FX204" i="3"/>
  <c r="GF204" i="3"/>
  <c r="GN204" i="3"/>
  <c r="GV204" i="3"/>
  <c r="HD204" i="3"/>
  <c r="HL204" i="3"/>
  <c r="HT204" i="3"/>
  <c r="IB204" i="3"/>
  <c r="P204" i="3"/>
  <c r="X204" i="3"/>
  <c r="AF204" i="3"/>
  <c r="AN204" i="3"/>
  <c r="AV204" i="3"/>
  <c r="BD204" i="3"/>
  <c r="BL204" i="3"/>
  <c r="BT204" i="3"/>
  <c r="CB204" i="3"/>
  <c r="CJ204" i="3"/>
  <c r="CR204" i="3"/>
  <c r="CZ204" i="3"/>
  <c r="DH204" i="3"/>
  <c r="DP204" i="3"/>
  <c r="DX204" i="3"/>
  <c r="EF204" i="3"/>
  <c r="EN204" i="3"/>
  <c r="EV204" i="3"/>
  <c r="FD204" i="3"/>
  <c r="FL204" i="3"/>
  <c r="FT204" i="3"/>
  <c r="GB204" i="3"/>
  <c r="GJ204" i="3"/>
  <c r="GR204" i="3"/>
  <c r="GZ204" i="3"/>
  <c r="HH204" i="3"/>
  <c r="HP204" i="3"/>
  <c r="HX204" i="3"/>
  <c r="IF204" i="3"/>
  <c r="Q204" i="3"/>
  <c r="Y204" i="3"/>
  <c r="AG204" i="3"/>
  <c r="AO204" i="3"/>
  <c r="AW204" i="3"/>
  <c r="BE204" i="3"/>
  <c r="BM204" i="3"/>
  <c r="BU204" i="3"/>
  <c r="CC204" i="3"/>
  <c r="CK204" i="3"/>
  <c r="CS204" i="3"/>
  <c r="DA204" i="3"/>
  <c r="DI204" i="3"/>
  <c r="DQ204" i="3"/>
  <c r="DY204" i="3"/>
  <c r="EG204" i="3"/>
  <c r="EO204" i="3"/>
  <c r="EW204" i="3"/>
  <c r="FE204" i="3"/>
  <c r="FM204" i="3"/>
  <c r="FU204" i="3"/>
  <c r="GC204" i="3"/>
  <c r="GK204" i="3"/>
  <c r="GS204" i="3"/>
  <c r="HA204" i="3"/>
  <c r="HI204" i="3"/>
  <c r="HQ204" i="3"/>
  <c r="HY204" i="3"/>
  <c r="IG204" i="3"/>
  <c r="U204" i="3"/>
  <c r="BA204" i="3"/>
  <c r="CG204" i="3"/>
  <c r="DM204" i="3"/>
  <c r="ES204" i="3"/>
  <c r="FY204" i="3"/>
  <c r="HE204" i="3"/>
  <c r="AC204" i="3"/>
  <c r="BI204" i="3"/>
  <c r="CO204" i="3"/>
  <c r="DU204" i="3"/>
  <c r="FA204" i="3"/>
  <c r="GG204" i="3"/>
  <c r="HM204" i="3"/>
  <c r="AK204" i="3"/>
  <c r="BQ204" i="3"/>
  <c r="CW204" i="3"/>
  <c r="EC204" i="3"/>
  <c r="FI204" i="3"/>
  <c r="GO204" i="3"/>
  <c r="HU204" i="3"/>
  <c r="M204" i="3"/>
  <c r="AS204" i="3"/>
  <c r="BY204" i="3"/>
  <c r="DE204" i="3"/>
  <c r="EK204" i="3"/>
  <c r="FQ204" i="3"/>
  <c r="GW204" i="3"/>
  <c r="IC204" i="3"/>
  <c r="M178" i="3"/>
  <c r="Q178" i="3"/>
  <c r="U178" i="3"/>
  <c r="Y178" i="3"/>
  <c r="AC178" i="3"/>
  <c r="AG178" i="3"/>
  <c r="AK178" i="3"/>
  <c r="AO178" i="3"/>
  <c r="AS178" i="3"/>
  <c r="AW178" i="3"/>
  <c r="BA178" i="3"/>
  <c r="BE178" i="3"/>
  <c r="BI178" i="3"/>
  <c r="BM178" i="3"/>
  <c r="BQ178" i="3"/>
  <c r="BU178" i="3"/>
  <c r="BY178" i="3"/>
  <c r="CC178" i="3"/>
  <c r="CG178" i="3"/>
  <c r="CK178" i="3"/>
  <c r="CO178" i="3"/>
  <c r="CS178" i="3"/>
  <c r="CW178" i="3"/>
  <c r="DA178" i="3"/>
  <c r="DE178" i="3"/>
  <c r="DI178" i="3"/>
  <c r="DM178" i="3"/>
  <c r="DQ178" i="3"/>
  <c r="DU178" i="3"/>
  <c r="DY178" i="3"/>
  <c r="EC178" i="3"/>
  <c r="EG178" i="3"/>
  <c r="EK178" i="3"/>
  <c r="EO178" i="3"/>
  <c r="ES178" i="3"/>
  <c r="EW178" i="3"/>
  <c r="FA178" i="3"/>
  <c r="FE178" i="3"/>
  <c r="FI178" i="3"/>
  <c r="FM178" i="3"/>
  <c r="FQ178" i="3"/>
  <c r="FU178" i="3"/>
  <c r="FY178" i="3"/>
  <c r="GC178" i="3"/>
  <c r="GG178" i="3"/>
  <c r="GK178" i="3"/>
  <c r="GO178" i="3"/>
  <c r="GS178" i="3"/>
  <c r="GW178" i="3"/>
  <c r="HA178" i="3"/>
  <c r="HE178" i="3"/>
  <c r="HI178" i="3"/>
  <c r="HM178" i="3"/>
  <c r="HQ178" i="3"/>
  <c r="HU178" i="3"/>
  <c r="HY178" i="3"/>
  <c r="IC178" i="3"/>
  <c r="IG178" i="3"/>
  <c r="P178" i="3"/>
  <c r="V178" i="3"/>
  <c r="AA178" i="3"/>
  <c r="AF178" i="3"/>
  <c r="AL178" i="3"/>
  <c r="AQ178" i="3"/>
  <c r="AV178" i="3"/>
  <c r="BB178" i="3"/>
  <c r="BG178" i="3"/>
  <c r="BL178" i="3"/>
  <c r="BR178" i="3"/>
  <c r="BW178" i="3"/>
  <c r="CB178" i="3"/>
  <c r="CH178" i="3"/>
  <c r="CM178" i="3"/>
  <c r="CR178" i="3"/>
  <c r="CX178" i="3"/>
  <c r="DC178" i="3"/>
  <c r="DH178" i="3"/>
  <c r="DN178" i="3"/>
  <c r="DS178" i="3"/>
  <c r="DX178" i="3"/>
  <c r="ED178" i="3"/>
  <c r="EI178" i="3"/>
  <c r="EN178" i="3"/>
  <c r="ET178" i="3"/>
  <c r="EY178" i="3"/>
  <c r="FD178" i="3"/>
  <c r="FJ178" i="3"/>
  <c r="FO178" i="3"/>
  <c r="FT178" i="3"/>
  <c r="FZ178" i="3"/>
  <c r="GE178" i="3"/>
  <c r="GJ178" i="3"/>
  <c r="GP178" i="3"/>
  <c r="GU178" i="3"/>
  <c r="GZ178" i="3"/>
  <c r="HF178" i="3"/>
  <c r="HK178" i="3"/>
  <c r="HP178" i="3"/>
  <c r="HV178" i="3"/>
  <c r="IA178" i="3"/>
  <c r="IF178" i="3"/>
  <c r="R178" i="3"/>
  <c r="W178" i="3"/>
  <c r="AB178" i="3"/>
  <c r="AH178" i="3"/>
  <c r="AM178" i="3"/>
  <c r="AR178" i="3"/>
  <c r="AX178" i="3"/>
  <c r="BC178" i="3"/>
  <c r="BH178" i="3"/>
  <c r="BN178" i="3"/>
  <c r="BS178" i="3"/>
  <c r="BX178" i="3"/>
  <c r="CD178" i="3"/>
  <c r="CI178" i="3"/>
  <c r="CN178" i="3"/>
  <c r="CT178" i="3"/>
  <c r="CY178" i="3"/>
  <c r="DD178" i="3"/>
  <c r="DJ178" i="3"/>
  <c r="DO178" i="3"/>
  <c r="DT178" i="3"/>
  <c r="DZ178" i="3"/>
  <c r="EE178" i="3"/>
  <c r="EJ178" i="3"/>
  <c r="EP178" i="3"/>
  <c r="EU178" i="3"/>
  <c r="EZ178" i="3"/>
  <c r="FF178" i="3"/>
  <c r="FK178" i="3"/>
  <c r="FP178" i="3"/>
  <c r="FV178" i="3"/>
  <c r="GA178" i="3"/>
  <c r="GF178" i="3"/>
  <c r="GL178" i="3"/>
  <c r="GQ178" i="3"/>
  <c r="GV178" i="3"/>
  <c r="HB178" i="3"/>
  <c r="HG178" i="3"/>
  <c r="HL178" i="3"/>
  <c r="HR178" i="3"/>
  <c r="HW178" i="3"/>
  <c r="IB178" i="3"/>
  <c r="IH178" i="3"/>
  <c r="S178" i="3"/>
  <c r="AD178" i="3"/>
  <c r="AN178" i="3"/>
  <c r="AY178" i="3"/>
  <c r="BJ178" i="3"/>
  <c r="BT178" i="3"/>
  <c r="CE178" i="3"/>
  <c r="CP178" i="3"/>
  <c r="CZ178" i="3"/>
  <c r="DK178" i="3"/>
  <c r="DV178" i="3"/>
  <c r="EF178" i="3"/>
  <c r="EQ178" i="3"/>
  <c r="FB178" i="3"/>
  <c r="FL178" i="3"/>
  <c r="FW178" i="3"/>
  <c r="GH178" i="3"/>
  <c r="GR178" i="3"/>
  <c r="HC178" i="3"/>
  <c r="HN178" i="3"/>
  <c r="HX178" i="3"/>
  <c r="II178" i="3"/>
  <c r="T178" i="3"/>
  <c r="AP178" i="3"/>
  <c r="BK178" i="3"/>
  <c r="CF178" i="3"/>
  <c r="DB178" i="3"/>
  <c r="DW178" i="3"/>
  <c r="FC178" i="3"/>
  <c r="FX178" i="3"/>
  <c r="GT178" i="3"/>
  <c r="HO178" i="3"/>
  <c r="N178" i="3"/>
  <c r="X178" i="3"/>
  <c r="AI178" i="3"/>
  <c r="AT178" i="3"/>
  <c r="BD178" i="3"/>
  <c r="BO178" i="3"/>
  <c r="BZ178" i="3"/>
  <c r="CJ178" i="3"/>
  <c r="CU178" i="3"/>
  <c r="DF178" i="3"/>
  <c r="DP178" i="3"/>
  <c r="EA178" i="3"/>
  <c r="EL178" i="3"/>
  <c r="EV178" i="3"/>
  <c r="FG178" i="3"/>
  <c r="FR178" i="3"/>
  <c r="GB178" i="3"/>
  <c r="GM178" i="3"/>
  <c r="GX178" i="3"/>
  <c r="HH178" i="3"/>
  <c r="HS178" i="3"/>
  <c r="ID178" i="3"/>
  <c r="O178" i="3"/>
  <c r="Z178" i="3"/>
  <c r="AJ178" i="3"/>
  <c r="AU178" i="3"/>
  <c r="BF178" i="3"/>
  <c r="BP178" i="3"/>
  <c r="CA178" i="3"/>
  <c r="CL178" i="3"/>
  <c r="CV178" i="3"/>
  <c r="DG178" i="3"/>
  <c r="DR178" i="3"/>
  <c r="EB178" i="3"/>
  <c r="EM178" i="3"/>
  <c r="EX178" i="3"/>
  <c r="FH178" i="3"/>
  <c r="FS178" i="3"/>
  <c r="GD178" i="3"/>
  <c r="GN178" i="3"/>
  <c r="GY178" i="3"/>
  <c r="HJ178" i="3"/>
  <c r="HT178" i="3"/>
  <c r="IE178" i="3"/>
  <c r="AE178" i="3"/>
  <c r="AZ178" i="3"/>
  <c r="BV178" i="3"/>
  <c r="CQ178" i="3"/>
  <c r="DL178" i="3"/>
  <c r="EH178" i="3"/>
  <c r="ER178" i="3"/>
  <c r="FN178" i="3"/>
  <c r="GI178" i="3"/>
  <c r="HD178" i="3"/>
  <c r="HZ178" i="3"/>
  <c r="O7" i="3"/>
  <c r="S7" i="3"/>
  <c r="W7" i="3"/>
  <c r="AA7" i="3"/>
  <c r="AE7" i="3"/>
  <c r="AI7" i="3"/>
  <c r="AM7" i="3"/>
  <c r="AQ7" i="3"/>
  <c r="AU7" i="3"/>
  <c r="AY7" i="3"/>
  <c r="BC7" i="3"/>
  <c r="BG7" i="3"/>
  <c r="BK7" i="3"/>
  <c r="BO7" i="3"/>
  <c r="BS7" i="3"/>
  <c r="BW7" i="3"/>
  <c r="CA7" i="3"/>
  <c r="CE7" i="3"/>
  <c r="CI7" i="3"/>
  <c r="CM7" i="3"/>
  <c r="CQ7" i="3"/>
  <c r="CU7" i="3"/>
  <c r="P7" i="3"/>
  <c r="U7" i="3"/>
  <c r="Z7" i="3"/>
  <c r="AF7" i="3"/>
  <c r="AK7" i="3"/>
  <c r="AP7" i="3"/>
  <c r="AV7" i="3"/>
  <c r="BA7" i="3"/>
  <c r="BF7" i="3"/>
  <c r="BQ7" i="3"/>
  <c r="BV7" i="3"/>
  <c r="CB7" i="3"/>
  <c r="CG7" i="3"/>
  <c r="CL7" i="3"/>
  <c r="CR7" i="3"/>
  <c r="CW7" i="3"/>
  <c r="DA7" i="3"/>
  <c r="DE7" i="3"/>
  <c r="DI7" i="3"/>
  <c r="DM7" i="3"/>
  <c r="DQ7" i="3"/>
  <c r="DU7" i="3"/>
  <c r="DY7" i="3"/>
  <c r="EC7" i="3"/>
  <c r="EG7" i="3"/>
  <c r="EK7" i="3"/>
  <c r="EO7" i="3"/>
  <c r="ES7" i="3"/>
  <c r="EW7" i="3"/>
  <c r="FA7" i="3"/>
  <c r="FE7" i="3"/>
  <c r="FI7" i="3"/>
  <c r="FM7" i="3"/>
  <c r="FQ7" i="3"/>
  <c r="FU7" i="3"/>
  <c r="FY7" i="3"/>
  <c r="GC7" i="3"/>
  <c r="GG7" i="3"/>
  <c r="GK7" i="3"/>
  <c r="GS7" i="3"/>
  <c r="GW7" i="3"/>
  <c r="HA7" i="3"/>
  <c r="HE7" i="3"/>
  <c r="HI7" i="3"/>
  <c r="HM7" i="3"/>
  <c r="HU7" i="3"/>
  <c r="HY7" i="3"/>
  <c r="IC7" i="3"/>
  <c r="IG7" i="3"/>
  <c r="M7" i="3"/>
  <c r="T7" i="3"/>
  <c r="AB7" i="3"/>
  <c r="AH7" i="3"/>
  <c r="AO7" i="3"/>
  <c r="AW7" i="3"/>
  <c r="BD7" i="3"/>
  <c r="BJ7" i="3"/>
  <c r="BR7" i="3"/>
  <c r="BY7" i="3"/>
  <c r="CF7" i="3"/>
  <c r="CN7" i="3"/>
  <c r="CT7" i="3"/>
  <c r="CZ7" i="3"/>
  <c r="DF7" i="3"/>
  <c r="DK7" i="3"/>
  <c r="DP7" i="3"/>
  <c r="DV7" i="3"/>
  <c r="EA7" i="3"/>
  <c r="EF7" i="3"/>
  <c r="EL7" i="3"/>
  <c r="EQ7" i="3"/>
  <c r="EV7" i="3"/>
  <c r="FB7" i="3"/>
  <c r="FG7" i="3"/>
  <c r="FL7" i="3"/>
  <c r="FR7" i="3"/>
  <c r="FW7" i="3"/>
  <c r="GB7" i="3"/>
  <c r="GH7" i="3"/>
  <c r="GM7" i="3"/>
  <c r="GR7" i="3"/>
  <c r="GX7" i="3"/>
  <c r="HC7" i="3"/>
  <c r="HH7" i="3"/>
  <c r="HN7" i="3"/>
  <c r="HS7" i="3"/>
  <c r="HX7" i="3"/>
  <c r="ID7" i="3"/>
  <c r="II7" i="3"/>
  <c r="N7" i="3"/>
  <c r="V7" i="3"/>
  <c r="AC7" i="3"/>
  <c r="AJ7" i="3"/>
  <c r="AR7" i="3"/>
  <c r="AX7" i="3"/>
  <c r="BE7" i="3"/>
  <c r="BM7" i="3"/>
  <c r="BT7" i="3"/>
  <c r="BZ7" i="3"/>
  <c r="CH7" i="3"/>
  <c r="CO7" i="3"/>
  <c r="CV7" i="3"/>
  <c r="DB7" i="3"/>
  <c r="DG7" i="3"/>
  <c r="DL7" i="3"/>
  <c r="DR7" i="3"/>
  <c r="DW7" i="3"/>
  <c r="EB7" i="3"/>
  <c r="EH7" i="3"/>
  <c r="EM7" i="3"/>
  <c r="ER7" i="3"/>
  <c r="EX7" i="3"/>
  <c r="FC7" i="3"/>
  <c r="FH7" i="3"/>
  <c r="FN7" i="3"/>
  <c r="FS7" i="3"/>
  <c r="FX7" i="3"/>
  <c r="GD7" i="3"/>
  <c r="GI7" i="3"/>
  <c r="GN7" i="3"/>
  <c r="GT7" i="3"/>
  <c r="GY7" i="3"/>
  <c r="HD7" i="3"/>
  <c r="HJ7" i="3"/>
  <c r="HO7" i="3"/>
  <c r="HT7" i="3"/>
  <c r="HZ7" i="3"/>
  <c r="IE7" i="3"/>
  <c r="X7" i="3"/>
  <c r="AL7" i="3"/>
  <c r="AZ7" i="3"/>
  <c r="BN7" i="3"/>
  <c r="CC7" i="3"/>
  <c r="CP7" i="3"/>
  <c r="DC7" i="3"/>
  <c r="DN7" i="3"/>
  <c r="DX7" i="3"/>
  <c r="EI7" i="3"/>
  <c r="ET7" i="3"/>
  <c r="FD7" i="3"/>
  <c r="FO7" i="3"/>
  <c r="FZ7" i="3"/>
  <c r="GJ7" i="3"/>
  <c r="GU7" i="3"/>
  <c r="HF7" i="3"/>
  <c r="HP7" i="3"/>
  <c r="IA7" i="3"/>
  <c r="Y7" i="3"/>
  <c r="AN7" i="3"/>
  <c r="BB7" i="3"/>
  <c r="BP7" i="3"/>
  <c r="CD7" i="3"/>
  <c r="CS7" i="3"/>
  <c r="DD7" i="3"/>
  <c r="DO7" i="3"/>
  <c r="DZ7" i="3"/>
  <c r="EJ7" i="3"/>
  <c r="EU7" i="3"/>
  <c r="FF7" i="3"/>
  <c r="FP7" i="3"/>
  <c r="GA7" i="3"/>
  <c r="GL7" i="3"/>
  <c r="GV7" i="3"/>
  <c r="HG7" i="3"/>
  <c r="HR7" i="3"/>
  <c r="IB7" i="3"/>
  <c r="AD7" i="3"/>
  <c r="BH7" i="3"/>
  <c r="CJ7" i="3"/>
  <c r="DH7" i="3"/>
  <c r="ED7" i="3"/>
  <c r="EY7" i="3"/>
  <c r="FT7" i="3"/>
  <c r="GP7" i="3"/>
  <c r="HK7" i="3"/>
  <c r="IF7" i="3"/>
  <c r="AG7" i="3"/>
  <c r="BI7" i="3"/>
  <c r="CK7" i="3"/>
  <c r="DJ7" i="3"/>
  <c r="EE7" i="3"/>
  <c r="EZ7" i="3"/>
  <c r="FV7" i="3"/>
  <c r="GQ7" i="3"/>
  <c r="HL7" i="3"/>
  <c r="IH7" i="3"/>
  <c r="Q7" i="3"/>
  <c r="BU7" i="3"/>
  <c r="DS7" i="3"/>
  <c r="FJ7" i="3"/>
  <c r="GZ7" i="3"/>
  <c r="R7" i="3"/>
  <c r="BX7" i="3"/>
  <c r="DT7" i="3"/>
  <c r="FK7" i="3"/>
  <c r="HB7" i="3"/>
  <c r="AS7" i="3"/>
  <c r="EN7" i="3"/>
  <c r="HV7" i="3"/>
  <c r="AT7" i="3"/>
  <c r="EP7" i="3"/>
  <c r="HW7" i="3"/>
  <c r="GE7" i="3"/>
  <c r="GF7" i="3"/>
  <c r="CY7" i="3"/>
  <c r="CX7" i="3"/>
  <c r="M60" i="2"/>
  <c r="P59" i="3"/>
  <c r="T59" i="3"/>
  <c r="X59" i="3"/>
  <c r="AB59" i="3"/>
  <c r="AF59" i="3"/>
  <c r="AJ59" i="3"/>
  <c r="AN59" i="3"/>
  <c r="AR59" i="3"/>
  <c r="AV59" i="3"/>
  <c r="AZ59" i="3"/>
  <c r="BD59" i="3"/>
  <c r="BH59" i="3"/>
  <c r="BL59" i="3"/>
  <c r="BP59" i="3"/>
  <c r="BT59" i="3"/>
  <c r="BX59" i="3"/>
  <c r="CB59" i="3"/>
  <c r="CF59" i="3"/>
  <c r="CJ59" i="3"/>
  <c r="CN59" i="3"/>
  <c r="CR59" i="3"/>
  <c r="CV59" i="3"/>
  <c r="CZ59" i="3"/>
  <c r="DD59" i="3"/>
  <c r="DH59" i="3"/>
  <c r="DL59" i="3"/>
  <c r="DP59" i="3"/>
  <c r="DT59" i="3"/>
  <c r="DX59" i="3"/>
  <c r="EB59" i="3"/>
  <c r="EF59" i="3"/>
  <c r="EJ59" i="3"/>
  <c r="EN59" i="3"/>
  <c r="ER59" i="3"/>
  <c r="EV59" i="3"/>
  <c r="EZ59" i="3"/>
  <c r="FD59" i="3"/>
  <c r="FH59" i="3"/>
  <c r="FL59" i="3"/>
  <c r="FP59" i="3"/>
  <c r="FT59" i="3"/>
  <c r="FX59" i="3"/>
  <c r="GB59" i="3"/>
  <c r="GF59" i="3"/>
  <c r="GJ59" i="3"/>
  <c r="GN59" i="3"/>
  <c r="GR59" i="3"/>
  <c r="GV59" i="3"/>
  <c r="GZ59" i="3"/>
  <c r="HD59" i="3"/>
  <c r="HH59" i="3"/>
  <c r="HL59" i="3"/>
  <c r="HP59" i="3"/>
  <c r="HT59" i="3"/>
  <c r="HX59" i="3"/>
  <c r="IB59" i="3"/>
  <c r="IF59" i="3"/>
  <c r="M59" i="3"/>
  <c r="Q59" i="3"/>
  <c r="U59" i="3"/>
  <c r="Y59" i="3"/>
  <c r="AC59" i="3"/>
  <c r="AG59" i="3"/>
  <c r="AK59" i="3"/>
  <c r="AO59" i="3"/>
  <c r="AS59" i="3"/>
  <c r="AW59" i="3"/>
  <c r="BA59" i="3"/>
  <c r="BE59" i="3"/>
  <c r="BI59" i="3"/>
  <c r="BM59" i="3"/>
  <c r="BQ59" i="3"/>
  <c r="BU59" i="3"/>
  <c r="BY59" i="3"/>
  <c r="CC59" i="3"/>
  <c r="CG59" i="3"/>
  <c r="CK59" i="3"/>
  <c r="CO59" i="3"/>
  <c r="CS59" i="3"/>
  <c r="CW59" i="3"/>
  <c r="DA59" i="3"/>
  <c r="DE59" i="3"/>
  <c r="DI59" i="3"/>
  <c r="DM59" i="3"/>
  <c r="DQ59" i="3"/>
  <c r="DU59" i="3"/>
  <c r="DY59" i="3"/>
  <c r="EC59" i="3"/>
  <c r="EG59" i="3"/>
  <c r="EK59" i="3"/>
  <c r="EO59" i="3"/>
  <c r="ES59" i="3"/>
  <c r="EW59" i="3"/>
  <c r="FA59" i="3"/>
  <c r="FE59" i="3"/>
  <c r="FI59" i="3"/>
  <c r="FM59" i="3"/>
  <c r="FQ59" i="3"/>
  <c r="FU59" i="3"/>
  <c r="FY59" i="3"/>
  <c r="GC59" i="3"/>
  <c r="GG59" i="3"/>
  <c r="GK59" i="3"/>
  <c r="GO59" i="3"/>
  <c r="GS59" i="3"/>
  <c r="GW59" i="3"/>
  <c r="HA59" i="3"/>
  <c r="HE59" i="3"/>
  <c r="HI59" i="3"/>
  <c r="HM59" i="3"/>
  <c r="HQ59" i="3"/>
  <c r="HU59" i="3"/>
  <c r="HY59" i="3"/>
  <c r="IC59" i="3"/>
  <c r="IG59" i="3"/>
  <c r="R59" i="3"/>
  <c r="Z59" i="3"/>
  <c r="AH59" i="3"/>
  <c r="AP59" i="3"/>
  <c r="AX59" i="3"/>
  <c r="BF59" i="3"/>
  <c r="BN59" i="3"/>
  <c r="BV59" i="3"/>
  <c r="CD59" i="3"/>
  <c r="CL59" i="3"/>
  <c r="CT59" i="3"/>
  <c r="DB59" i="3"/>
  <c r="DJ59" i="3"/>
  <c r="DR59" i="3"/>
  <c r="DZ59" i="3"/>
  <c r="EH59" i="3"/>
  <c r="EP59" i="3"/>
  <c r="EX59" i="3"/>
  <c r="FF59" i="3"/>
  <c r="FN59" i="3"/>
  <c r="FV59" i="3"/>
  <c r="GD59" i="3"/>
  <c r="GL59" i="3"/>
  <c r="GT59" i="3"/>
  <c r="HB59" i="3"/>
  <c r="HJ59" i="3"/>
  <c r="HR59" i="3"/>
  <c r="HZ59" i="3"/>
  <c r="IH59" i="3"/>
  <c r="S59" i="3"/>
  <c r="AA59" i="3"/>
  <c r="AI59" i="3"/>
  <c r="AQ59" i="3"/>
  <c r="AY59" i="3"/>
  <c r="BG59" i="3"/>
  <c r="BO59" i="3"/>
  <c r="BW59" i="3"/>
  <c r="CE59" i="3"/>
  <c r="CM59" i="3"/>
  <c r="CU59" i="3"/>
  <c r="DC59" i="3"/>
  <c r="DK59" i="3"/>
  <c r="DS59" i="3"/>
  <c r="EA59" i="3"/>
  <c r="EI59" i="3"/>
  <c r="EQ59" i="3"/>
  <c r="EY59" i="3"/>
  <c r="FG59" i="3"/>
  <c r="FO59" i="3"/>
  <c r="FW59" i="3"/>
  <c r="GE59" i="3"/>
  <c r="GM59" i="3"/>
  <c r="GU59" i="3"/>
  <c r="HC59" i="3"/>
  <c r="HK59" i="3"/>
  <c r="HS59" i="3"/>
  <c r="IA59" i="3"/>
  <c r="II59" i="3"/>
  <c r="N59" i="3"/>
  <c r="AD59" i="3"/>
  <c r="AT59" i="3"/>
  <c r="BJ59" i="3"/>
  <c r="BZ59" i="3"/>
  <c r="CP59" i="3"/>
  <c r="DF59" i="3"/>
  <c r="DV59" i="3"/>
  <c r="EL59" i="3"/>
  <c r="FB59" i="3"/>
  <c r="FR59" i="3"/>
  <c r="GH59" i="3"/>
  <c r="GX59" i="3"/>
  <c r="HN59" i="3"/>
  <c r="ID59" i="3"/>
  <c r="O59" i="3"/>
  <c r="AE59" i="3"/>
  <c r="AU59" i="3"/>
  <c r="BK59" i="3"/>
  <c r="CA59" i="3"/>
  <c r="CQ59" i="3"/>
  <c r="DG59" i="3"/>
  <c r="DW59" i="3"/>
  <c r="EM59" i="3"/>
  <c r="FC59" i="3"/>
  <c r="FS59" i="3"/>
  <c r="GY59" i="3"/>
  <c r="HO59" i="3"/>
  <c r="IE59" i="3"/>
  <c r="V59" i="3"/>
  <c r="AL59" i="3"/>
  <c r="BB59" i="3"/>
  <c r="BR59" i="3"/>
  <c r="CH59" i="3"/>
  <c r="CX59" i="3"/>
  <c r="DN59" i="3"/>
  <c r="ED59" i="3"/>
  <c r="ET59" i="3"/>
  <c r="FJ59" i="3"/>
  <c r="FZ59" i="3"/>
  <c r="GP59" i="3"/>
  <c r="HF59" i="3"/>
  <c r="HV59" i="3"/>
  <c r="AM59" i="3"/>
  <c r="CY59" i="3"/>
  <c r="FK59" i="3"/>
  <c r="HW59" i="3"/>
  <c r="BC59" i="3"/>
  <c r="DO59" i="3"/>
  <c r="GA59" i="3"/>
  <c r="BS59" i="3"/>
  <c r="EE59" i="3"/>
  <c r="GQ59" i="3"/>
  <c r="W59" i="3"/>
  <c r="CI59" i="3"/>
  <c r="EU59" i="3"/>
  <c r="HG59" i="3"/>
  <c r="O40" i="3"/>
  <c r="S40" i="3"/>
  <c r="W40" i="3"/>
  <c r="AA40" i="3"/>
  <c r="AE40" i="3"/>
  <c r="AI40" i="3"/>
  <c r="AM40" i="3"/>
  <c r="AQ40" i="3"/>
  <c r="AU40" i="3"/>
  <c r="AY40" i="3"/>
  <c r="BC40" i="3"/>
  <c r="BG40" i="3"/>
  <c r="BK40" i="3"/>
  <c r="BO40" i="3"/>
  <c r="BS40" i="3"/>
  <c r="BW40" i="3"/>
  <c r="CA40" i="3"/>
  <c r="CE40" i="3"/>
  <c r="CI40" i="3"/>
  <c r="CM40" i="3"/>
  <c r="CQ40" i="3"/>
  <c r="CU40" i="3"/>
  <c r="CY40" i="3"/>
  <c r="DC40" i="3"/>
  <c r="DG40" i="3"/>
  <c r="DK40" i="3"/>
  <c r="DO40" i="3"/>
  <c r="DS40" i="3"/>
  <c r="DW40" i="3"/>
  <c r="EA40" i="3"/>
  <c r="EE40" i="3"/>
  <c r="EI40" i="3"/>
  <c r="EM40" i="3"/>
  <c r="EQ40" i="3"/>
  <c r="EU40" i="3"/>
  <c r="EY40" i="3"/>
  <c r="FC40" i="3"/>
  <c r="FG40" i="3"/>
  <c r="FK40" i="3"/>
  <c r="FO40" i="3"/>
  <c r="FS40" i="3"/>
  <c r="FW40" i="3"/>
  <c r="GA40" i="3"/>
  <c r="GE40" i="3"/>
  <c r="GI40" i="3"/>
  <c r="GM40" i="3"/>
  <c r="GQ40" i="3"/>
  <c r="GU40" i="3"/>
  <c r="GY40" i="3"/>
  <c r="HC40" i="3"/>
  <c r="HG40" i="3"/>
  <c r="HK40" i="3"/>
  <c r="HO40" i="3"/>
  <c r="HS40" i="3"/>
  <c r="HW40" i="3"/>
  <c r="IA40" i="3"/>
  <c r="IE40" i="3"/>
  <c r="II40" i="3"/>
  <c r="N40" i="3"/>
  <c r="T40" i="3"/>
  <c r="Y40" i="3"/>
  <c r="AD40" i="3"/>
  <c r="AJ40" i="3"/>
  <c r="AO40" i="3"/>
  <c r="AT40" i="3"/>
  <c r="AZ40" i="3"/>
  <c r="BE40" i="3"/>
  <c r="BJ40" i="3"/>
  <c r="BP40" i="3"/>
  <c r="BU40" i="3"/>
  <c r="BZ40" i="3"/>
  <c r="CF40" i="3"/>
  <c r="CK40" i="3"/>
  <c r="CP40" i="3"/>
  <c r="CV40" i="3"/>
  <c r="DA40" i="3"/>
  <c r="DF40" i="3"/>
  <c r="DL40" i="3"/>
  <c r="DQ40" i="3"/>
  <c r="DV40" i="3"/>
  <c r="EB40" i="3"/>
  <c r="EG40" i="3"/>
  <c r="EL40" i="3"/>
  <c r="ER40" i="3"/>
  <c r="EW40" i="3"/>
  <c r="FB40" i="3"/>
  <c r="FH40" i="3"/>
  <c r="FM40" i="3"/>
  <c r="FR40" i="3"/>
  <c r="FX40" i="3"/>
  <c r="GC40" i="3"/>
  <c r="GH40" i="3"/>
  <c r="GN40" i="3"/>
  <c r="GS40" i="3"/>
  <c r="GX40" i="3"/>
  <c r="HD40" i="3"/>
  <c r="HI40" i="3"/>
  <c r="HN40" i="3"/>
  <c r="HT40" i="3"/>
  <c r="HY40" i="3"/>
  <c r="ID40" i="3"/>
  <c r="P40" i="3"/>
  <c r="U40" i="3"/>
  <c r="Z40" i="3"/>
  <c r="AF40" i="3"/>
  <c r="AK40" i="3"/>
  <c r="AP40" i="3"/>
  <c r="AV40" i="3"/>
  <c r="BA40" i="3"/>
  <c r="BF40" i="3"/>
  <c r="BL40" i="3"/>
  <c r="BQ40" i="3"/>
  <c r="BV40" i="3"/>
  <c r="CB40" i="3"/>
  <c r="CG40" i="3"/>
  <c r="CL40" i="3"/>
  <c r="CR40" i="3"/>
  <c r="CW40" i="3"/>
  <c r="DB40" i="3"/>
  <c r="DH40" i="3"/>
  <c r="DM40" i="3"/>
  <c r="DR40" i="3"/>
  <c r="DX40" i="3"/>
  <c r="EC40" i="3"/>
  <c r="EH40" i="3"/>
  <c r="EN40" i="3"/>
  <c r="ES40" i="3"/>
  <c r="EX40" i="3"/>
  <c r="FD40" i="3"/>
  <c r="FI40" i="3"/>
  <c r="FN40" i="3"/>
  <c r="FT40" i="3"/>
  <c r="FY40" i="3"/>
  <c r="GD40" i="3"/>
  <c r="GJ40" i="3"/>
  <c r="GO40" i="3"/>
  <c r="GT40" i="3"/>
  <c r="GZ40" i="3"/>
  <c r="HE40" i="3"/>
  <c r="HJ40" i="3"/>
  <c r="HP40" i="3"/>
  <c r="HU40" i="3"/>
  <c r="HZ40" i="3"/>
  <c r="IF40" i="3"/>
  <c r="R40" i="3"/>
  <c r="AC40" i="3"/>
  <c r="AN40" i="3"/>
  <c r="AX40" i="3"/>
  <c r="BI40" i="3"/>
  <c r="BT40" i="3"/>
  <c r="CD40" i="3"/>
  <c r="CO40" i="3"/>
  <c r="CZ40" i="3"/>
  <c r="DJ40" i="3"/>
  <c r="DU40" i="3"/>
  <c r="EF40" i="3"/>
  <c r="EP40" i="3"/>
  <c r="FA40" i="3"/>
  <c r="FL40" i="3"/>
  <c r="FV40" i="3"/>
  <c r="GG40" i="3"/>
  <c r="GR40" i="3"/>
  <c r="HB40" i="3"/>
  <c r="HM40" i="3"/>
  <c r="HX40" i="3"/>
  <c r="IH40" i="3"/>
  <c r="V40" i="3"/>
  <c r="AG40" i="3"/>
  <c r="AR40" i="3"/>
  <c r="BB40" i="3"/>
  <c r="BM40" i="3"/>
  <c r="BX40" i="3"/>
  <c r="CH40" i="3"/>
  <c r="CS40" i="3"/>
  <c r="DD40" i="3"/>
  <c r="DN40" i="3"/>
  <c r="DY40" i="3"/>
  <c r="EJ40" i="3"/>
  <c r="ET40" i="3"/>
  <c r="FE40" i="3"/>
  <c r="FP40" i="3"/>
  <c r="FZ40" i="3"/>
  <c r="GK40" i="3"/>
  <c r="GV40" i="3"/>
  <c r="HF40" i="3"/>
  <c r="HQ40" i="3"/>
  <c r="IB40" i="3"/>
  <c r="M40" i="3"/>
  <c r="AH40" i="3"/>
  <c r="BD40" i="3"/>
  <c r="BY40" i="3"/>
  <c r="CT40" i="3"/>
  <c r="DP40" i="3"/>
  <c r="EK40" i="3"/>
  <c r="FF40" i="3"/>
  <c r="GB40" i="3"/>
  <c r="GW40" i="3"/>
  <c r="HR40" i="3"/>
  <c r="Q40" i="3"/>
  <c r="AL40" i="3"/>
  <c r="BH40" i="3"/>
  <c r="CC40" i="3"/>
  <c r="CX40" i="3"/>
  <c r="DT40" i="3"/>
  <c r="EO40" i="3"/>
  <c r="FJ40" i="3"/>
  <c r="GF40" i="3"/>
  <c r="HA40" i="3"/>
  <c r="HV40" i="3"/>
  <c r="X40" i="3"/>
  <c r="AS40" i="3"/>
  <c r="BN40" i="3"/>
  <c r="CJ40" i="3"/>
  <c r="DE40" i="3"/>
  <c r="DZ40" i="3"/>
  <c r="EV40" i="3"/>
  <c r="FQ40" i="3"/>
  <c r="GL40" i="3"/>
  <c r="HH40" i="3"/>
  <c r="IC40" i="3"/>
  <c r="AW40" i="3"/>
  <c r="ED40" i="3"/>
  <c r="HL40" i="3"/>
  <c r="BR40" i="3"/>
  <c r="EZ40" i="3"/>
  <c r="IG40" i="3"/>
  <c r="CN40" i="3"/>
  <c r="FU40" i="3"/>
  <c r="AB40" i="3"/>
  <c r="DI40" i="3"/>
  <c r="GP40" i="3"/>
  <c r="O70" i="3"/>
  <c r="S70" i="3"/>
  <c r="W70" i="3"/>
  <c r="AA70" i="3"/>
  <c r="AE70" i="3"/>
  <c r="AI70" i="3"/>
  <c r="AM70" i="3"/>
  <c r="AQ70" i="3"/>
  <c r="AU70" i="3"/>
  <c r="AY70" i="3"/>
  <c r="BC70" i="3"/>
  <c r="BG70" i="3"/>
  <c r="BK70" i="3"/>
  <c r="BO70" i="3"/>
  <c r="BS70" i="3"/>
  <c r="BW70" i="3"/>
  <c r="CA70" i="3"/>
  <c r="CE70" i="3"/>
  <c r="CI70" i="3"/>
  <c r="CM70" i="3"/>
  <c r="CQ70" i="3"/>
  <c r="CU70" i="3"/>
  <c r="CY70" i="3"/>
  <c r="DC70" i="3"/>
  <c r="DG70" i="3"/>
  <c r="DK70" i="3"/>
  <c r="DO70" i="3"/>
  <c r="DS70" i="3"/>
  <c r="DW70" i="3"/>
  <c r="EA70" i="3"/>
  <c r="EE70" i="3"/>
  <c r="EI70" i="3"/>
  <c r="EM70" i="3"/>
  <c r="EQ70" i="3"/>
  <c r="EU70" i="3"/>
  <c r="EY70" i="3"/>
  <c r="FC70" i="3"/>
  <c r="FG70" i="3"/>
  <c r="FK70" i="3"/>
  <c r="FO70" i="3"/>
  <c r="FS70" i="3"/>
  <c r="FW70" i="3"/>
  <c r="GA70" i="3"/>
  <c r="GE70" i="3"/>
  <c r="GI70" i="3"/>
  <c r="GM70" i="3"/>
  <c r="GQ70" i="3"/>
  <c r="GU70" i="3"/>
  <c r="GY70" i="3"/>
  <c r="HC70" i="3"/>
  <c r="HG70" i="3"/>
  <c r="HK70" i="3"/>
  <c r="HO70" i="3"/>
  <c r="HS70" i="3"/>
  <c r="HW70" i="3"/>
  <c r="IA70" i="3"/>
  <c r="IE70" i="3"/>
  <c r="II70" i="3"/>
  <c r="P70" i="3"/>
  <c r="T70" i="3"/>
  <c r="X70" i="3"/>
  <c r="AB70" i="3"/>
  <c r="AF70" i="3"/>
  <c r="AJ70" i="3"/>
  <c r="AN70" i="3"/>
  <c r="AR70" i="3"/>
  <c r="AV70" i="3"/>
  <c r="AZ70" i="3"/>
  <c r="BD70" i="3"/>
  <c r="BH70" i="3"/>
  <c r="BL70" i="3"/>
  <c r="BP70" i="3"/>
  <c r="BT70" i="3"/>
  <c r="BX70" i="3"/>
  <c r="CB70" i="3"/>
  <c r="CF70" i="3"/>
  <c r="CJ70" i="3"/>
  <c r="CN70" i="3"/>
  <c r="CR70" i="3"/>
  <c r="CV70" i="3"/>
  <c r="CZ70" i="3"/>
  <c r="DD70" i="3"/>
  <c r="DH70" i="3"/>
  <c r="DL70" i="3"/>
  <c r="DP70" i="3"/>
  <c r="DT70" i="3"/>
  <c r="DX70" i="3"/>
  <c r="EB70" i="3"/>
  <c r="EF70" i="3"/>
  <c r="EJ70" i="3"/>
  <c r="EN70" i="3"/>
  <c r="ER70" i="3"/>
  <c r="EV70" i="3"/>
  <c r="EZ70" i="3"/>
  <c r="FD70" i="3"/>
  <c r="FH70" i="3"/>
  <c r="FL70" i="3"/>
  <c r="FP70" i="3"/>
  <c r="FT70" i="3"/>
  <c r="FX70" i="3"/>
  <c r="GB70" i="3"/>
  <c r="GF70" i="3"/>
  <c r="GJ70" i="3"/>
  <c r="GN70" i="3"/>
  <c r="GR70" i="3"/>
  <c r="GV70" i="3"/>
  <c r="GZ70" i="3"/>
  <c r="HD70" i="3"/>
  <c r="HH70" i="3"/>
  <c r="HL70" i="3"/>
  <c r="HP70" i="3"/>
  <c r="HT70" i="3"/>
  <c r="HX70" i="3"/>
  <c r="IB70" i="3"/>
  <c r="IF70" i="3"/>
  <c r="M70" i="3"/>
  <c r="U70" i="3"/>
  <c r="AC70" i="3"/>
  <c r="AK70" i="3"/>
  <c r="AS70" i="3"/>
  <c r="BA70" i="3"/>
  <c r="BI70" i="3"/>
  <c r="BQ70" i="3"/>
  <c r="BY70" i="3"/>
  <c r="CG70" i="3"/>
  <c r="CO70" i="3"/>
  <c r="CW70" i="3"/>
  <c r="DE70" i="3"/>
  <c r="DM70" i="3"/>
  <c r="DU70" i="3"/>
  <c r="EC70" i="3"/>
  <c r="EK70" i="3"/>
  <c r="ES70" i="3"/>
  <c r="FA70" i="3"/>
  <c r="FI70" i="3"/>
  <c r="FQ70" i="3"/>
  <c r="FY70" i="3"/>
  <c r="GG70" i="3"/>
  <c r="GO70" i="3"/>
  <c r="GW70" i="3"/>
  <c r="HE70" i="3"/>
  <c r="HM70" i="3"/>
  <c r="HU70" i="3"/>
  <c r="IC70" i="3"/>
  <c r="N70" i="3"/>
  <c r="V70" i="3"/>
  <c r="AD70" i="3"/>
  <c r="AL70" i="3"/>
  <c r="AT70" i="3"/>
  <c r="BB70" i="3"/>
  <c r="BJ70" i="3"/>
  <c r="BR70" i="3"/>
  <c r="BZ70" i="3"/>
  <c r="CH70" i="3"/>
  <c r="CP70" i="3"/>
  <c r="CX70" i="3"/>
  <c r="DF70" i="3"/>
  <c r="DN70" i="3"/>
  <c r="DV70" i="3"/>
  <c r="ED70" i="3"/>
  <c r="EL70" i="3"/>
  <c r="ET70" i="3"/>
  <c r="FB70" i="3"/>
  <c r="FJ70" i="3"/>
  <c r="FR70" i="3"/>
  <c r="FZ70" i="3"/>
  <c r="GH70" i="3"/>
  <c r="GP70" i="3"/>
  <c r="GX70" i="3"/>
  <c r="HF70" i="3"/>
  <c r="HN70" i="3"/>
  <c r="HV70" i="3"/>
  <c r="ID70" i="3"/>
  <c r="Y70" i="3"/>
  <c r="AO70" i="3"/>
  <c r="BE70" i="3"/>
  <c r="BU70" i="3"/>
  <c r="CK70" i="3"/>
  <c r="DA70" i="3"/>
  <c r="DQ70" i="3"/>
  <c r="EG70" i="3"/>
  <c r="EW70" i="3"/>
  <c r="FM70" i="3"/>
  <c r="GC70" i="3"/>
  <c r="GS70" i="3"/>
  <c r="HI70" i="3"/>
  <c r="HY70" i="3"/>
  <c r="AG70" i="3"/>
  <c r="AX70" i="3"/>
  <c r="BV70" i="3"/>
  <c r="CS70" i="3"/>
  <c r="DJ70" i="3"/>
  <c r="EH70" i="3"/>
  <c r="FE70" i="3"/>
  <c r="FV70" i="3"/>
  <c r="GT70" i="3"/>
  <c r="HQ70" i="3"/>
  <c r="IH70" i="3"/>
  <c r="Q70" i="3"/>
  <c r="AH70" i="3"/>
  <c r="BF70" i="3"/>
  <c r="CC70" i="3"/>
  <c r="CT70" i="3"/>
  <c r="DR70" i="3"/>
  <c r="EO70" i="3"/>
  <c r="FF70" i="3"/>
  <c r="GD70" i="3"/>
  <c r="HA70" i="3"/>
  <c r="HR70" i="3"/>
  <c r="R70" i="3"/>
  <c r="AP70" i="3"/>
  <c r="BM70" i="3"/>
  <c r="CD70" i="3"/>
  <c r="DB70" i="3"/>
  <c r="DY70" i="3"/>
  <c r="EP70" i="3"/>
  <c r="FN70" i="3"/>
  <c r="GK70" i="3"/>
  <c r="HB70" i="3"/>
  <c r="HZ70" i="3"/>
  <c r="BN70" i="3"/>
  <c r="EX70" i="3"/>
  <c r="IG70" i="3"/>
  <c r="CL70" i="3"/>
  <c r="FU70" i="3"/>
  <c r="Z70" i="3"/>
  <c r="DI70" i="3"/>
  <c r="GL70" i="3"/>
  <c r="HJ70" i="3"/>
  <c r="AW70" i="3"/>
  <c r="DZ70" i="3"/>
  <c r="N8" i="3"/>
  <c r="R8" i="3"/>
  <c r="V8" i="3"/>
  <c r="Z8" i="3"/>
  <c r="AD8" i="3"/>
  <c r="AH8" i="3"/>
  <c r="AL8" i="3"/>
  <c r="AP8" i="3"/>
  <c r="AT8" i="3"/>
  <c r="AX8" i="3"/>
  <c r="BB8" i="3"/>
  <c r="BF8" i="3"/>
  <c r="BJ8" i="3"/>
  <c r="BN8" i="3"/>
  <c r="BR8" i="3"/>
  <c r="BV8" i="3"/>
  <c r="BZ8" i="3"/>
  <c r="CD8" i="3"/>
  <c r="CH8" i="3"/>
  <c r="CL8" i="3"/>
  <c r="CP8" i="3"/>
  <c r="CT8" i="3"/>
  <c r="CX8" i="3"/>
  <c r="DB8" i="3"/>
  <c r="DF8" i="3"/>
  <c r="DJ8" i="3"/>
  <c r="DN8" i="3"/>
  <c r="DR8" i="3"/>
  <c r="DV8" i="3"/>
  <c r="DZ8" i="3"/>
  <c r="ED8" i="3"/>
  <c r="EH8" i="3"/>
  <c r="EL8" i="3"/>
  <c r="EP8" i="3"/>
  <c r="ET8" i="3"/>
  <c r="EX8" i="3"/>
  <c r="FB8" i="3"/>
  <c r="FF8" i="3"/>
  <c r="FJ8" i="3"/>
  <c r="FN8" i="3"/>
  <c r="FR8" i="3"/>
  <c r="FV8" i="3"/>
  <c r="FZ8" i="3"/>
  <c r="GD8" i="3"/>
  <c r="GH8" i="3"/>
  <c r="GL8" i="3"/>
  <c r="GP8" i="3"/>
  <c r="GT8" i="3"/>
  <c r="GX8" i="3"/>
  <c r="HB8" i="3"/>
  <c r="HF8" i="3"/>
  <c r="HJ8" i="3"/>
  <c r="HN8" i="3"/>
  <c r="HR8" i="3"/>
  <c r="HV8" i="3"/>
  <c r="HZ8" i="3"/>
  <c r="ID8" i="3"/>
  <c r="IH8" i="3"/>
  <c r="Q8" i="3"/>
  <c r="W8" i="3"/>
  <c r="AB8" i="3"/>
  <c r="AG8" i="3"/>
  <c r="AM8" i="3"/>
  <c r="AR8" i="3"/>
  <c r="AW8" i="3"/>
  <c r="BH8" i="3"/>
  <c r="BM8" i="3"/>
  <c r="BS8" i="3"/>
  <c r="BX8" i="3"/>
  <c r="CC8" i="3"/>
  <c r="CI8" i="3"/>
  <c r="CN8" i="3"/>
  <c r="CS8" i="3"/>
  <c r="CY8" i="3"/>
  <c r="DD8" i="3"/>
  <c r="DI8" i="3"/>
  <c r="DO8" i="3"/>
  <c r="DT8" i="3"/>
  <c r="DY8" i="3"/>
  <c r="EE8" i="3"/>
  <c r="EJ8" i="3"/>
  <c r="EO8" i="3"/>
  <c r="EU8" i="3"/>
  <c r="EZ8" i="3"/>
  <c r="FE8" i="3"/>
  <c r="FK8" i="3"/>
  <c r="FP8" i="3"/>
  <c r="FU8" i="3"/>
  <c r="GA8" i="3"/>
  <c r="GF8" i="3"/>
  <c r="GK8" i="3"/>
  <c r="GQ8" i="3"/>
  <c r="GV8" i="3"/>
  <c r="HA8" i="3"/>
  <c r="HG8" i="3"/>
  <c r="HL8" i="3"/>
  <c r="HQ8" i="3"/>
  <c r="HW8" i="3"/>
  <c r="IB8" i="3"/>
  <c r="IG8" i="3"/>
  <c r="M8" i="3"/>
  <c r="S8" i="3"/>
  <c r="X8" i="3"/>
  <c r="AC8" i="3"/>
  <c r="AI8" i="3"/>
  <c r="AN8" i="3"/>
  <c r="AS8" i="3"/>
  <c r="AY8" i="3"/>
  <c r="BD8" i="3"/>
  <c r="BI8" i="3"/>
  <c r="BO8" i="3"/>
  <c r="BT8" i="3"/>
  <c r="BY8" i="3"/>
  <c r="CE8" i="3"/>
  <c r="CJ8" i="3"/>
  <c r="CO8" i="3"/>
  <c r="CU8" i="3"/>
  <c r="CZ8" i="3"/>
  <c r="DE8" i="3"/>
  <c r="DK8" i="3"/>
  <c r="DP8" i="3"/>
  <c r="DU8" i="3"/>
  <c r="EA8" i="3"/>
  <c r="EF8" i="3"/>
  <c r="EK8" i="3"/>
  <c r="EQ8" i="3"/>
  <c r="EV8" i="3"/>
  <c r="FA8" i="3"/>
  <c r="FG8" i="3"/>
  <c r="FL8" i="3"/>
  <c r="FQ8" i="3"/>
  <c r="FW8" i="3"/>
  <c r="GB8" i="3"/>
  <c r="GG8" i="3"/>
  <c r="GM8" i="3"/>
  <c r="GR8" i="3"/>
  <c r="GW8" i="3"/>
  <c r="HC8" i="3"/>
  <c r="HH8" i="3"/>
  <c r="HM8" i="3"/>
  <c r="HS8" i="3"/>
  <c r="HX8" i="3"/>
  <c r="IC8" i="3"/>
  <c r="II8" i="3"/>
  <c r="O8" i="3"/>
  <c r="Y8" i="3"/>
  <c r="AJ8" i="3"/>
  <c r="AU8" i="3"/>
  <c r="BE8" i="3"/>
  <c r="BP8" i="3"/>
  <c r="CA8" i="3"/>
  <c r="CK8" i="3"/>
  <c r="CV8" i="3"/>
  <c r="DG8" i="3"/>
  <c r="DQ8" i="3"/>
  <c r="EB8" i="3"/>
  <c r="EM8" i="3"/>
  <c r="EW8" i="3"/>
  <c r="FH8" i="3"/>
  <c r="FS8" i="3"/>
  <c r="GC8" i="3"/>
  <c r="GN8" i="3"/>
  <c r="GY8" i="3"/>
  <c r="HI8" i="3"/>
  <c r="HT8" i="3"/>
  <c r="IE8" i="3"/>
  <c r="P8" i="3"/>
  <c r="AA8" i="3"/>
  <c r="AK8" i="3"/>
  <c r="AV8" i="3"/>
  <c r="BG8" i="3"/>
  <c r="BQ8" i="3"/>
  <c r="CB8" i="3"/>
  <c r="CM8" i="3"/>
  <c r="CW8" i="3"/>
  <c r="DH8" i="3"/>
  <c r="EC8" i="3"/>
  <c r="EN8" i="3"/>
  <c r="EY8" i="3"/>
  <c r="FI8" i="3"/>
  <c r="FT8" i="3"/>
  <c r="GE8" i="3"/>
  <c r="GO8" i="3"/>
  <c r="GZ8" i="3"/>
  <c r="HK8" i="3"/>
  <c r="HU8" i="3"/>
  <c r="IF8" i="3"/>
  <c r="AE8" i="3"/>
  <c r="AZ8" i="3"/>
  <c r="BU8" i="3"/>
  <c r="CQ8" i="3"/>
  <c r="DL8" i="3"/>
  <c r="EG8" i="3"/>
  <c r="FC8" i="3"/>
  <c r="FX8" i="3"/>
  <c r="GS8" i="3"/>
  <c r="HO8" i="3"/>
  <c r="AF8" i="3"/>
  <c r="BA8" i="3"/>
  <c r="BW8" i="3"/>
  <c r="CR8" i="3"/>
  <c r="DM8" i="3"/>
  <c r="EI8" i="3"/>
  <c r="FD8" i="3"/>
  <c r="FY8" i="3"/>
  <c r="GU8" i="3"/>
  <c r="HP8" i="3"/>
  <c r="T8" i="3"/>
  <c r="BK8" i="3"/>
  <c r="DA8" i="3"/>
  <c r="ER8" i="3"/>
  <c r="HY8" i="3"/>
  <c r="U8" i="3"/>
  <c r="BL8" i="3"/>
  <c r="ES8" i="3"/>
  <c r="GJ8" i="3"/>
  <c r="IA8" i="3"/>
  <c r="CF8" i="3"/>
  <c r="FM8" i="3"/>
  <c r="CG8" i="3"/>
  <c r="FO8" i="3"/>
  <c r="DW8" i="3"/>
  <c r="DX8" i="3"/>
  <c r="HE8" i="3"/>
  <c r="AO8" i="3"/>
  <c r="HD8" i="3"/>
  <c r="AQ8" i="3"/>
  <c r="O128" i="3"/>
  <c r="S128" i="3"/>
  <c r="W128" i="3"/>
  <c r="AA128" i="3"/>
  <c r="AE128" i="3"/>
  <c r="AI128" i="3"/>
  <c r="AM128" i="3"/>
  <c r="AQ128" i="3"/>
  <c r="AU128" i="3"/>
  <c r="AY128" i="3"/>
  <c r="BC128" i="3"/>
  <c r="BG128" i="3"/>
  <c r="BK128" i="3"/>
  <c r="BO128" i="3"/>
  <c r="BS128" i="3"/>
  <c r="BW128" i="3"/>
  <c r="CA128" i="3"/>
  <c r="CE128" i="3"/>
  <c r="CI128" i="3"/>
  <c r="CM128" i="3"/>
  <c r="CQ128" i="3"/>
  <c r="CU128" i="3"/>
  <c r="CY128" i="3"/>
  <c r="DC128" i="3"/>
  <c r="DG128" i="3"/>
  <c r="DK128" i="3"/>
  <c r="DO128" i="3"/>
  <c r="DS128" i="3"/>
  <c r="DW128" i="3"/>
  <c r="EA128" i="3"/>
  <c r="EE128" i="3"/>
  <c r="EI128" i="3"/>
  <c r="EM128" i="3"/>
  <c r="EQ128" i="3"/>
  <c r="EU128" i="3"/>
  <c r="EY128" i="3"/>
  <c r="FC128" i="3"/>
  <c r="FG128" i="3"/>
  <c r="FK128" i="3"/>
  <c r="FO128" i="3"/>
  <c r="FS128" i="3"/>
  <c r="FW128" i="3"/>
  <c r="GA128" i="3"/>
  <c r="GE128" i="3"/>
  <c r="GI128" i="3"/>
  <c r="GM128" i="3"/>
  <c r="GQ128" i="3"/>
  <c r="GU128" i="3"/>
  <c r="GY128" i="3"/>
  <c r="HC128" i="3"/>
  <c r="HG128" i="3"/>
  <c r="HK128" i="3"/>
  <c r="HO128" i="3"/>
  <c r="HS128" i="3"/>
  <c r="HW128" i="3"/>
  <c r="IA128" i="3"/>
  <c r="IE128" i="3"/>
  <c r="II128" i="3"/>
  <c r="M128" i="3"/>
  <c r="Q128" i="3"/>
  <c r="U128" i="3"/>
  <c r="Y128" i="3"/>
  <c r="AC128" i="3"/>
  <c r="AG128" i="3"/>
  <c r="AK128" i="3"/>
  <c r="AO128" i="3"/>
  <c r="AS128" i="3"/>
  <c r="AW128" i="3"/>
  <c r="BA128" i="3"/>
  <c r="BE128" i="3"/>
  <c r="BI128" i="3"/>
  <c r="BM128" i="3"/>
  <c r="BQ128" i="3"/>
  <c r="BU128" i="3"/>
  <c r="BY128" i="3"/>
  <c r="CC128" i="3"/>
  <c r="CG128" i="3"/>
  <c r="CK128" i="3"/>
  <c r="CO128" i="3"/>
  <c r="CS128" i="3"/>
  <c r="CW128" i="3"/>
  <c r="DA128" i="3"/>
  <c r="DE128" i="3"/>
  <c r="DI128" i="3"/>
  <c r="DM128" i="3"/>
  <c r="DQ128" i="3"/>
  <c r="DU128" i="3"/>
  <c r="DY128" i="3"/>
  <c r="EC128" i="3"/>
  <c r="EG128" i="3"/>
  <c r="EK128" i="3"/>
  <c r="EO128" i="3"/>
  <c r="ES128" i="3"/>
  <c r="EW128" i="3"/>
  <c r="FA128" i="3"/>
  <c r="FE128" i="3"/>
  <c r="FI128" i="3"/>
  <c r="FM128" i="3"/>
  <c r="FQ128" i="3"/>
  <c r="FU128" i="3"/>
  <c r="FY128" i="3"/>
  <c r="GC128" i="3"/>
  <c r="GG128" i="3"/>
  <c r="GK128" i="3"/>
  <c r="GO128" i="3"/>
  <c r="GS128" i="3"/>
  <c r="GW128" i="3"/>
  <c r="HA128" i="3"/>
  <c r="HE128" i="3"/>
  <c r="HI128" i="3"/>
  <c r="HM128" i="3"/>
  <c r="HQ128" i="3"/>
  <c r="HU128" i="3"/>
  <c r="HY128" i="3"/>
  <c r="IC128" i="3"/>
  <c r="IG128" i="3"/>
  <c r="T128" i="3"/>
  <c r="AB128" i="3"/>
  <c r="AJ128" i="3"/>
  <c r="AR128" i="3"/>
  <c r="AZ128" i="3"/>
  <c r="BH128" i="3"/>
  <c r="BP128" i="3"/>
  <c r="BX128" i="3"/>
  <c r="CF128" i="3"/>
  <c r="CN128" i="3"/>
  <c r="CV128" i="3"/>
  <c r="DD128" i="3"/>
  <c r="DL128" i="3"/>
  <c r="DT128" i="3"/>
  <c r="EB128" i="3"/>
  <c r="EJ128" i="3"/>
  <c r="ER128" i="3"/>
  <c r="EZ128" i="3"/>
  <c r="FH128" i="3"/>
  <c r="FP128" i="3"/>
  <c r="FX128" i="3"/>
  <c r="GF128" i="3"/>
  <c r="GN128" i="3"/>
  <c r="GV128" i="3"/>
  <c r="HD128" i="3"/>
  <c r="HL128" i="3"/>
  <c r="HT128" i="3"/>
  <c r="IB128" i="3"/>
  <c r="P128" i="3"/>
  <c r="X128" i="3"/>
  <c r="AF128" i="3"/>
  <c r="AN128" i="3"/>
  <c r="AV128" i="3"/>
  <c r="BD128" i="3"/>
  <c r="BL128" i="3"/>
  <c r="BT128" i="3"/>
  <c r="CB128" i="3"/>
  <c r="CJ128" i="3"/>
  <c r="CR128" i="3"/>
  <c r="CZ128" i="3"/>
  <c r="DH128" i="3"/>
  <c r="DP128" i="3"/>
  <c r="DX128" i="3"/>
  <c r="EF128" i="3"/>
  <c r="EN128" i="3"/>
  <c r="EV128" i="3"/>
  <c r="FD128" i="3"/>
  <c r="FL128" i="3"/>
  <c r="FT128" i="3"/>
  <c r="GB128" i="3"/>
  <c r="GJ128" i="3"/>
  <c r="GR128" i="3"/>
  <c r="GZ128" i="3"/>
  <c r="HH128" i="3"/>
  <c r="HP128" i="3"/>
  <c r="HX128" i="3"/>
  <c r="IF128" i="3"/>
  <c r="V128" i="3"/>
  <c r="AL128" i="3"/>
  <c r="BB128" i="3"/>
  <c r="BR128" i="3"/>
  <c r="CH128" i="3"/>
  <c r="CX128" i="3"/>
  <c r="DN128" i="3"/>
  <c r="ED128" i="3"/>
  <c r="ET128" i="3"/>
  <c r="FJ128" i="3"/>
  <c r="FZ128" i="3"/>
  <c r="GP128" i="3"/>
  <c r="HF128" i="3"/>
  <c r="HV128" i="3"/>
  <c r="Z128" i="3"/>
  <c r="AP128" i="3"/>
  <c r="BF128" i="3"/>
  <c r="BV128" i="3"/>
  <c r="CL128" i="3"/>
  <c r="DB128" i="3"/>
  <c r="DR128" i="3"/>
  <c r="EH128" i="3"/>
  <c r="EX128" i="3"/>
  <c r="FN128" i="3"/>
  <c r="GD128" i="3"/>
  <c r="GT128" i="3"/>
  <c r="HJ128" i="3"/>
  <c r="HZ128" i="3"/>
  <c r="N128" i="3"/>
  <c r="AD128" i="3"/>
  <c r="AT128" i="3"/>
  <c r="BJ128" i="3"/>
  <c r="BZ128" i="3"/>
  <c r="CP128" i="3"/>
  <c r="DF128" i="3"/>
  <c r="DV128" i="3"/>
  <c r="EL128" i="3"/>
  <c r="FB128" i="3"/>
  <c r="FR128" i="3"/>
  <c r="GH128" i="3"/>
  <c r="GX128" i="3"/>
  <c r="HN128" i="3"/>
  <c r="ID128" i="3"/>
  <c r="BN128" i="3"/>
  <c r="DZ128" i="3"/>
  <c r="GL128" i="3"/>
  <c r="AX128" i="3"/>
  <c r="EP128" i="3"/>
  <c r="HR128" i="3"/>
  <c r="CD128" i="3"/>
  <c r="FF128" i="3"/>
  <c r="IH128" i="3"/>
  <c r="R128" i="3"/>
  <c r="CT128" i="3"/>
  <c r="FV128" i="3"/>
  <c r="AH128" i="3"/>
  <c r="DJ128" i="3"/>
  <c r="HB128" i="3"/>
  <c r="M160" i="2"/>
  <c r="P159" i="3"/>
  <c r="T159" i="3"/>
  <c r="X159" i="3"/>
  <c r="AB159" i="3"/>
  <c r="AF159" i="3"/>
  <c r="AJ159" i="3"/>
  <c r="AN159" i="3"/>
  <c r="AR159" i="3"/>
  <c r="AV159" i="3"/>
  <c r="AZ159" i="3"/>
  <c r="BD159" i="3"/>
  <c r="BH159" i="3"/>
  <c r="BL159" i="3"/>
  <c r="BP159" i="3"/>
  <c r="BT159" i="3"/>
  <c r="BX159" i="3"/>
  <c r="CB159" i="3"/>
  <c r="CF159" i="3"/>
  <c r="CJ159" i="3"/>
  <c r="CN159" i="3"/>
  <c r="CR159" i="3"/>
  <c r="CV159" i="3"/>
  <c r="CZ159" i="3"/>
  <c r="DD159" i="3"/>
  <c r="DH159" i="3"/>
  <c r="DL159" i="3"/>
  <c r="DP159" i="3"/>
  <c r="DT159" i="3"/>
  <c r="DX159" i="3"/>
  <c r="EB159" i="3"/>
  <c r="EF159" i="3"/>
  <c r="EJ159" i="3"/>
  <c r="EN159" i="3"/>
  <c r="ER159" i="3"/>
  <c r="EV159" i="3"/>
  <c r="EZ159" i="3"/>
  <c r="FD159" i="3"/>
  <c r="FH159" i="3"/>
  <c r="FL159" i="3"/>
  <c r="FP159" i="3"/>
  <c r="FT159" i="3"/>
  <c r="FX159" i="3"/>
  <c r="GB159" i="3"/>
  <c r="GF159" i="3"/>
  <c r="GJ159" i="3"/>
  <c r="GN159" i="3"/>
  <c r="GR159" i="3"/>
  <c r="GV159" i="3"/>
  <c r="GZ159" i="3"/>
  <c r="HD159" i="3"/>
  <c r="HH159" i="3"/>
  <c r="HL159" i="3"/>
  <c r="HP159" i="3"/>
  <c r="HT159" i="3"/>
  <c r="HX159" i="3"/>
  <c r="IB159" i="3"/>
  <c r="IF159" i="3"/>
  <c r="N159" i="3"/>
  <c r="R159" i="3"/>
  <c r="V159" i="3"/>
  <c r="Z159" i="3"/>
  <c r="AD159" i="3"/>
  <c r="AH159" i="3"/>
  <c r="AL159" i="3"/>
  <c r="AP159" i="3"/>
  <c r="AT159" i="3"/>
  <c r="AX159" i="3"/>
  <c r="BB159" i="3"/>
  <c r="BF159" i="3"/>
  <c r="BJ159" i="3"/>
  <c r="BN159" i="3"/>
  <c r="BR159" i="3"/>
  <c r="BV159" i="3"/>
  <c r="BZ159" i="3"/>
  <c r="CD159" i="3"/>
  <c r="CH159" i="3"/>
  <c r="CL159" i="3"/>
  <c r="CP159" i="3"/>
  <c r="CT159" i="3"/>
  <c r="CX159" i="3"/>
  <c r="DB159" i="3"/>
  <c r="DF159" i="3"/>
  <c r="DJ159" i="3"/>
  <c r="DN159" i="3"/>
  <c r="DR159" i="3"/>
  <c r="DV159" i="3"/>
  <c r="DZ159" i="3"/>
  <c r="ED159" i="3"/>
  <c r="EH159" i="3"/>
  <c r="EL159" i="3"/>
  <c r="EP159" i="3"/>
  <c r="ET159" i="3"/>
  <c r="EX159" i="3"/>
  <c r="FB159" i="3"/>
  <c r="FF159" i="3"/>
  <c r="FJ159" i="3"/>
  <c r="FN159" i="3"/>
  <c r="FR159" i="3"/>
  <c r="FV159" i="3"/>
  <c r="FZ159" i="3"/>
  <c r="GD159" i="3"/>
  <c r="GH159" i="3"/>
  <c r="GL159" i="3"/>
  <c r="GP159" i="3"/>
  <c r="GT159" i="3"/>
  <c r="GX159" i="3"/>
  <c r="HB159" i="3"/>
  <c r="HF159" i="3"/>
  <c r="HJ159" i="3"/>
  <c r="HN159" i="3"/>
  <c r="HR159" i="3"/>
  <c r="HV159" i="3"/>
  <c r="HZ159" i="3"/>
  <c r="ID159" i="3"/>
  <c r="IH159" i="3"/>
  <c r="Q159" i="3"/>
  <c r="Y159" i="3"/>
  <c r="AG159" i="3"/>
  <c r="AO159" i="3"/>
  <c r="AW159" i="3"/>
  <c r="BE159" i="3"/>
  <c r="BM159" i="3"/>
  <c r="BU159" i="3"/>
  <c r="CC159" i="3"/>
  <c r="CK159" i="3"/>
  <c r="CS159" i="3"/>
  <c r="DA159" i="3"/>
  <c r="DI159" i="3"/>
  <c r="DQ159" i="3"/>
  <c r="DY159" i="3"/>
  <c r="EG159" i="3"/>
  <c r="EO159" i="3"/>
  <c r="EW159" i="3"/>
  <c r="FE159" i="3"/>
  <c r="FM159" i="3"/>
  <c r="FU159" i="3"/>
  <c r="GC159" i="3"/>
  <c r="GK159" i="3"/>
  <c r="GS159" i="3"/>
  <c r="HA159" i="3"/>
  <c r="HI159" i="3"/>
  <c r="HQ159" i="3"/>
  <c r="HY159" i="3"/>
  <c r="IG159" i="3"/>
  <c r="S159" i="3"/>
  <c r="AA159" i="3"/>
  <c r="AI159" i="3"/>
  <c r="AQ159" i="3"/>
  <c r="AY159" i="3"/>
  <c r="BG159" i="3"/>
  <c r="BO159" i="3"/>
  <c r="BW159" i="3"/>
  <c r="CE159" i="3"/>
  <c r="CM159" i="3"/>
  <c r="CU159" i="3"/>
  <c r="DC159" i="3"/>
  <c r="DK159" i="3"/>
  <c r="DS159" i="3"/>
  <c r="EA159" i="3"/>
  <c r="EI159" i="3"/>
  <c r="EQ159" i="3"/>
  <c r="EY159" i="3"/>
  <c r="FG159" i="3"/>
  <c r="FO159" i="3"/>
  <c r="FW159" i="3"/>
  <c r="GE159" i="3"/>
  <c r="GM159" i="3"/>
  <c r="GU159" i="3"/>
  <c r="HC159" i="3"/>
  <c r="HK159" i="3"/>
  <c r="HS159" i="3"/>
  <c r="IA159" i="3"/>
  <c r="II159" i="3"/>
  <c r="W159" i="3"/>
  <c r="AM159" i="3"/>
  <c r="BC159" i="3"/>
  <c r="BS159" i="3"/>
  <c r="CI159" i="3"/>
  <c r="CY159" i="3"/>
  <c r="DO159" i="3"/>
  <c r="EE159" i="3"/>
  <c r="EU159" i="3"/>
  <c r="FK159" i="3"/>
  <c r="GA159" i="3"/>
  <c r="GQ159" i="3"/>
  <c r="HG159" i="3"/>
  <c r="HW159" i="3"/>
  <c r="M159" i="3"/>
  <c r="AE159" i="3"/>
  <c r="BA159" i="3"/>
  <c r="BY159" i="3"/>
  <c r="CQ159" i="3"/>
  <c r="DM159" i="3"/>
  <c r="EK159" i="3"/>
  <c r="FC159" i="3"/>
  <c r="FY159" i="3"/>
  <c r="GW159" i="3"/>
  <c r="HO159" i="3"/>
  <c r="AK159" i="3"/>
  <c r="CA159" i="3"/>
  <c r="DU159" i="3"/>
  <c r="FI159" i="3"/>
  <c r="HU159" i="3"/>
  <c r="U159" i="3"/>
  <c r="AS159" i="3"/>
  <c r="BK159" i="3"/>
  <c r="CG159" i="3"/>
  <c r="DE159" i="3"/>
  <c r="DW159" i="3"/>
  <c r="ES159" i="3"/>
  <c r="FQ159" i="3"/>
  <c r="GI159" i="3"/>
  <c r="HE159" i="3"/>
  <c r="IC159" i="3"/>
  <c r="AC159" i="3"/>
  <c r="AU159" i="3"/>
  <c r="BQ159" i="3"/>
  <c r="CO159" i="3"/>
  <c r="DG159" i="3"/>
  <c r="EC159" i="3"/>
  <c r="FA159" i="3"/>
  <c r="FS159" i="3"/>
  <c r="GO159" i="3"/>
  <c r="HM159" i="3"/>
  <c r="IE159" i="3"/>
  <c r="O159" i="3"/>
  <c r="BI159" i="3"/>
  <c r="CW159" i="3"/>
  <c r="EM159" i="3"/>
  <c r="GG159" i="3"/>
  <c r="GY159" i="3"/>
  <c r="M184" i="2"/>
  <c r="M183" i="3"/>
  <c r="Q183" i="3"/>
  <c r="U183" i="3"/>
  <c r="Y183" i="3"/>
  <c r="AC183" i="3"/>
  <c r="AG183" i="3"/>
  <c r="AK183" i="3"/>
  <c r="AO183" i="3"/>
  <c r="AS183" i="3"/>
  <c r="AW183" i="3"/>
  <c r="BA183" i="3"/>
  <c r="BE183" i="3"/>
  <c r="BI183" i="3"/>
  <c r="BM183" i="3"/>
  <c r="BQ183" i="3"/>
  <c r="BU183" i="3"/>
  <c r="BY183" i="3"/>
  <c r="CC183" i="3"/>
  <c r="CG183" i="3"/>
  <c r="CK183" i="3"/>
  <c r="CO183" i="3"/>
  <c r="CS183" i="3"/>
  <c r="CW183" i="3"/>
  <c r="DA183" i="3"/>
  <c r="DE183" i="3"/>
  <c r="DI183" i="3"/>
  <c r="DM183" i="3"/>
  <c r="DQ183" i="3"/>
  <c r="DU183" i="3"/>
  <c r="DY183" i="3"/>
  <c r="EC183" i="3"/>
  <c r="EG183" i="3"/>
  <c r="EK183" i="3"/>
  <c r="EO183" i="3"/>
  <c r="ES183" i="3"/>
  <c r="EW183" i="3"/>
  <c r="FA183" i="3"/>
  <c r="FE183" i="3"/>
  <c r="FI183" i="3"/>
  <c r="FM183" i="3"/>
  <c r="FQ183" i="3"/>
  <c r="FU183" i="3"/>
  <c r="FY183" i="3"/>
  <c r="GC183" i="3"/>
  <c r="GG183" i="3"/>
  <c r="GK183" i="3"/>
  <c r="GO183" i="3"/>
  <c r="GS183" i="3"/>
  <c r="GW183" i="3"/>
  <c r="HA183" i="3"/>
  <c r="HE183" i="3"/>
  <c r="HI183" i="3"/>
  <c r="HM183" i="3"/>
  <c r="HQ183" i="3"/>
  <c r="HU183" i="3"/>
  <c r="HY183" i="3"/>
  <c r="IC183" i="3"/>
  <c r="IG183" i="3"/>
  <c r="N183" i="3"/>
  <c r="R183" i="3"/>
  <c r="V183" i="3"/>
  <c r="Z183" i="3"/>
  <c r="AD183" i="3"/>
  <c r="AH183" i="3"/>
  <c r="AL183" i="3"/>
  <c r="AP183" i="3"/>
  <c r="AT183" i="3"/>
  <c r="AX183" i="3"/>
  <c r="BB183" i="3"/>
  <c r="BF183" i="3"/>
  <c r="BJ183" i="3"/>
  <c r="BN183" i="3"/>
  <c r="BR183" i="3"/>
  <c r="BV183" i="3"/>
  <c r="BZ183" i="3"/>
  <c r="CD183" i="3"/>
  <c r="CH183" i="3"/>
  <c r="CL183" i="3"/>
  <c r="CP183" i="3"/>
  <c r="CT183" i="3"/>
  <c r="CX183" i="3"/>
  <c r="DB183" i="3"/>
  <c r="DF183" i="3"/>
  <c r="DJ183" i="3"/>
  <c r="DN183" i="3"/>
  <c r="DR183" i="3"/>
  <c r="DV183" i="3"/>
  <c r="DZ183" i="3"/>
  <c r="ED183" i="3"/>
  <c r="EH183" i="3"/>
  <c r="EL183" i="3"/>
  <c r="EP183" i="3"/>
  <c r="ET183" i="3"/>
  <c r="EX183" i="3"/>
  <c r="FB183" i="3"/>
  <c r="FF183" i="3"/>
  <c r="FJ183" i="3"/>
  <c r="FN183" i="3"/>
  <c r="FR183" i="3"/>
  <c r="FV183" i="3"/>
  <c r="FZ183" i="3"/>
  <c r="GD183" i="3"/>
  <c r="GH183" i="3"/>
  <c r="GL183" i="3"/>
  <c r="GP183" i="3"/>
  <c r="GT183" i="3"/>
  <c r="GX183" i="3"/>
  <c r="HB183" i="3"/>
  <c r="HF183" i="3"/>
  <c r="HJ183" i="3"/>
  <c r="HN183" i="3"/>
  <c r="HR183" i="3"/>
  <c r="HV183" i="3"/>
  <c r="HZ183" i="3"/>
  <c r="ID183" i="3"/>
  <c r="IH183" i="3"/>
  <c r="O183" i="3"/>
  <c r="W183" i="3"/>
  <c r="AE183" i="3"/>
  <c r="AM183" i="3"/>
  <c r="AU183" i="3"/>
  <c r="BC183" i="3"/>
  <c r="BK183" i="3"/>
  <c r="BS183" i="3"/>
  <c r="CA183" i="3"/>
  <c r="CI183" i="3"/>
  <c r="CQ183" i="3"/>
  <c r="CY183" i="3"/>
  <c r="DG183" i="3"/>
  <c r="DO183" i="3"/>
  <c r="DW183" i="3"/>
  <c r="EE183" i="3"/>
  <c r="EM183" i="3"/>
  <c r="EU183" i="3"/>
  <c r="FC183" i="3"/>
  <c r="FK183" i="3"/>
  <c r="FS183" i="3"/>
  <c r="GA183" i="3"/>
  <c r="GI183" i="3"/>
  <c r="GQ183" i="3"/>
  <c r="GY183" i="3"/>
  <c r="HG183" i="3"/>
  <c r="HO183" i="3"/>
  <c r="HW183" i="3"/>
  <c r="IE183" i="3"/>
  <c r="X183" i="3"/>
  <c r="AV183" i="3"/>
  <c r="BL183" i="3"/>
  <c r="CB183" i="3"/>
  <c r="CZ183" i="3"/>
  <c r="DX183" i="3"/>
  <c r="EN183" i="3"/>
  <c r="FL183" i="3"/>
  <c r="GB183" i="3"/>
  <c r="GR183" i="3"/>
  <c r="HP183" i="3"/>
  <c r="IF183" i="3"/>
  <c r="S183" i="3"/>
  <c r="AA183" i="3"/>
  <c r="AI183" i="3"/>
  <c r="AQ183" i="3"/>
  <c r="AY183" i="3"/>
  <c r="BG183" i="3"/>
  <c r="BO183" i="3"/>
  <c r="BW183" i="3"/>
  <c r="CE183" i="3"/>
  <c r="CM183" i="3"/>
  <c r="CU183" i="3"/>
  <c r="DK183" i="3"/>
  <c r="DS183" i="3"/>
  <c r="EA183" i="3"/>
  <c r="EI183" i="3"/>
  <c r="EQ183" i="3"/>
  <c r="EY183" i="3"/>
  <c r="FG183" i="3"/>
  <c r="FO183" i="3"/>
  <c r="FW183" i="3"/>
  <c r="GE183" i="3"/>
  <c r="GM183" i="3"/>
  <c r="GU183" i="3"/>
  <c r="HC183" i="3"/>
  <c r="HK183" i="3"/>
  <c r="HS183" i="3"/>
  <c r="IA183" i="3"/>
  <c r="II183" i="3"/>
  <c r="T183" i="3"/>
  <c r="AB183" i="3"/>
  <c r="AJ183" i="3"/>
  <c r="AR183" i="3"/>
  <c r="AZ183" i="3"/>
  <c r="BH183" i="3"/>
  <c r="BP183" i="3"/>
  <c r="BX183" i="3"/>
  <c r="CF183" i="3"/>
  <c r="CN183" i="3"/>
  <c r="CV183" i="3"/>
  <c r="DD183" i="3"/>
  <c r="DL183" i="3"/>
  <c r="DT183" i="3"/>
  <c r="EB183" i="3"/>
  <c r="EJ183" i="3"/>
  <c r="ER183" i="3"/>
  <c r="EZ183" i="3"/>
  <c r="FH183" i="3"/>
  <c r="FP183" i="3"/>
  <c r="FX183" i="3"/>
  <c r="GF183" i="3"/>
  <c r="GN183" i="3"/>
  <c r="GV183" i="3"/>
  <c r="HD183" i="3"/>
  <c r="HL183" i="3"/>
  <c r="HT183" i="3"/>
  <c r="IB183" i="3"/>
  <c r="P183" i="3"/>
  <c r="AF183" i="3"/>
  <c r="AN183" i="3"/>
  <c r="BD183" i="3"/>
  <c r="BT183" i="3"/>
  <c r="CJ183" i="3"/>
  <c r="CR183" i="3"/>
  <c r="DH183" i="3"/>
  <c r="DP183" i="3"/>
  <c r="EF183" i="3"/>
  <c r="EV183" i="3"/>
  <c r="FD183" i="3"/>
  <c r="FT183" i="3"/>
  <c r="GJ183" i="3"/>
  <c r="GZ183" i="3"/>
  <c r="HH183" i="3"/>
  <c r="HX183" i="3"/>
  <c r="M215" i="3"/>
  <c r="Q215" i="3"/>
  <c r="U215" i="3"/>
  <c r="Y215" i="3"/>
  <c r="AC215" i="3"/>
  <c r="AG215" i="3"/>
  <c r="AK215" i="3"/>
  <c r="AO215" i="3"/>
  <c r="AS215" i="3"/>
  <c r="AW215" i="3"/>
  <c r="BA215" i="3"/>
  <c r="BE215" i="3"/>
  <c r="BI215" i="3"/>
  <c r="BM215" i="3"/>
  <c r="BQ215" i="3"/>
  <c r="BU215" i="3"/>
  <c r="BY215" i="3"/>
  <c r="CC215" i="3"/>
  <c r="CG215" i="3"/>
  <c r="CK215" i="3"/>
  <c r="CO215" i="3"/>
  <c r="CS215" i="3"/>
  <c r="CW215" i="3"/>
  <c r="DA215" i="3"/>
  <c r="DE215" i="3"/>
  <c r="DI215" i="3"/>
  <c r="DM215" i="3"/>
  <c r="DQ215" i="3"/>
  <c r="DU215" i="3"/>
  <c r="DY215" i="3"/>
  <c r="EC215" i="3"/>
  <c r="EG215" i="3"/>
  <c r="EK215" i="3"/>
  <c r="EO215" i="3"/>
  <c r="ES215" i="3"/>
  <c r="EW215" i="3"/>
  <c r="FA215" i="3"/>
  <c r="FE215" i="3"/>
  <c r="FI215" i="3"/>
  <c r="FM215" i="3"/>
  <c r="FQ215" i="3"/>
  <c r="FU215" i="3"/>
  <c r="FY215" i="3"/>
  <c r="GC215" i="3"/>
  <c r="GG215" i="3"/>
  <c r="GK215" i="3"/>
  <c r="GO215" i="3"/>
  <c r="GS215" i="3"/>
  <c r="GW215" i="3"/>
  <c r="HA215" i="3"/>
  <c r="HE215" i="3"/>
  <c r="HI215" i="3"/>
  <c r="HM215" i="3"/>
  <c r="HQ215" i="3"/>
  <c r="HU215" i="3"/>
  <c r="HY215" i="3"/>
  <c r="IC215" i="3"/>
  <c r="IG215" i="3"/>
  <c r="N215" i="3"/>
  <c r="R215" i="3"/>
  <c r="V215" i="3"/>
  <c r="Z215" i="3"/>
  <c r="AD215" i="3"/>
  <c r="AH215" i="3"/>
  <c r="AL215" i="3"/>
  <c r="AP215" i="3"/>
  <c r="AT215" i="3"/>
  <c r="AX215" i="3"/>
  <c r="BB215" i="3"/>
  <c r="BF215" i="3"/>
  <c r="BJ215" i="3"/>
  <c r="BN215" i="3"/>
  <c r="BR215" i="3"/>
  <c r="BV215" i="3"/>
  <c r="BZ215" i="3"/>
  <c r="CD215" i="3"/>
  <c r="CH215" i="3"/>
  <c r="CL215" i="3"/>
  <c r="CP215" i="3"/>
  <c r="CT215" i="3"/>
  <c r="CX215" i="3"/>
  <c r="DB215" i="3"/>
  <c r="DF215" i="3"/>
  <c r="DJ215" i="3"/>
  <c r="DN215" i="3"/>
  <c r="DR215" i="3"/>
  <c r="DV215" i="3"/>
  <c r="DZ215" i="3"/>
  <c r="ED215" i="3"/>
  <c r="EH215" i="3"/>
  <c r="EL215" i="3"/>
  <c r="EP215" i="3"/>
  <c r="ET215" i="3"/>
  <c r="EX215" i="3"/>
  <c r="FB215" i="3"/>
  <c r="FF215" i="3"/>
  <c r="FJ215" i="3"/>
  <c r="FN215" i="3"/>
  <c r="FR215" i="3"/>
  <c r="FV215" i="3"/>
  <c r="FZ215" i="3"/>
  <c r="GD215" i="3"/>
  <c r="GH215" i="3"/>
  <c r="GL215" i="3"/>
  <c r="GP215" i="3"/>
  <c r="GT215" i="3"/>
  <c r="GX215" i="3"/>
  <c r="HB215" i="3"/>
  <c r="HF215" i="3"/>
  <c r="HJ215" i="3"/>
  <c r="HN215" i="3"/>
  <c r="HR215" i="3"/>
  <c r="HV215" i="3"/>
  <c r="HZ215" i="3"/>
  <c r="ID215" i="3"/>
  <c r="IH215" i="3"/>
  <c r="O215" i="3"/>
  <c r="W215" i="3"/>
  <c r="AE215" i="3"/>
  <c r="AM215" i="3"/>
  <c r="AU215" i="3"/>
  <c r="BC215" i="3"/>
  <c r="BK215" i="3"/>
  <c r="BS215" i="3"/>
  <c r="CA215" i="3"/>
  <c r="CI215" i="3"/>
  <c r="CQ215" i="3"/>
  <c r="CY215" i="3"/>
  <c r="DG215" i="3"/>
  <c r="DO215" i="3"/>
  <c r="DW215" i="3"/>
  <c r="EE215" i="3"/>
  <c r="EM215" i="3"/>
  <c r="EU215" i="3"/>
  <c r="FC215" i="3"/>
  <c r="FK215" i="3"/>
  <c r="FS215" i="3"/>
  <c r="GA215" i="3"/>
  <c r="GI215" i="3"/>
  <c r="GQ215" i="3"/>
  <c r="GY215" i="3"/>
  <c r="HG215" i="3"/>
  <c r="HO215" i="3"/>
  <c r="HW215" i="3"/>
  <c r="IE215" i="3"/>
  <c r="S215" i="3"/>
  <c r="AA215" i="3"/>
  <c r="AI215" i="3"/>
  <c r="AQ215" i="3"/>
  <c r="AY215" i="3"/>
  <c r="BG215" i="3"/>
  <c r="BO215" i="3"/>
  <c r="BW215" i="3"/>
  <c r="CE215" i="3"/>
  <c r="CM215" i="3"/>
  <c r="CU215" i="3"/>
  <c r="DC215" i="3"/>
  <c r="DK215" i="3"/>
  <c r="DS215" i="3"/>
  <c r="EA215" i="3"/>
  <c r="EI215" i="3"/>
  <c r="EQ215" i="3"/>
  <c r="EY215" i="3"/>
  <c r="FG215" i="3"/>
  <c r="FO215" i="3"/>
  <c r="FW215" i="3"/>
  <c r="GE215" i="3"/>
  <c r="GM215" i="3"/>
  <c r="GU215" i="3"/>
  <c r="HC215" i="3"/>
  <c r="HK215" i="3"/>
  <c r="HS215" i="3"/>
  <c r="IA215" i="3"/>
  <c r="II215" i="3"/>
  <c r="T215" i="3"/>
  <c r="AB215" i="3"/>
  <c r="AJ215" i="3"/>
  <c r="AR215" i="3"/>
  <c r="AZ215" i="3"/>
  <c r="BH215" i="3"/>
  <c r="BP215" i="3"/>
  <c r="BX215" i="3"/>
  <c r="CF215" i="3"/>
  <c r="CN215" i="3"/>
  <c r="CV215" i="3"/>
  <c r="DD215" i="3"/>
  <c r="DL215" i="3"/>
  <c r="DT215" i="3"/>
  <c r="EB215" i="3"/>
  <c r="EJ215" i="3"/>
  <c r="ER215" i="3"/>
  <c r="EZ215" i="3"/>
  <c r="FH215" i="3"/>
  <c r="FP215" i="3"/>
  <c r="FX215" i="3"/>
  <c r="GF215" i="3"/>
  <c r="GN215" i="3"/>
  <c r="GV215" i="3"/>
  <c r="HD215" i="3"/>
  <c r="HL215" i="3"/>
  <c r="HT215" i="3"/>
  <c r="IB215" i="3"/>
  <c r="AN215" i="3"/>
  <c r="BT215" i="3"/>
  <c r="CZ215" i="3"/>
  <c r="EF215" i="3"/>
  <c r="FL215" i="3"/>
  <c r="GR215" i="3"/>
  <c r="HX215" i="3"/>
  <c r="P215" i="3"/>
  <c r="AV215" i="3"/>
  <c r="CB215" i="3"/>
  <c r="DH215" i="3"/>
  <c r="EN215" i="3"/>
  <c r="FT215" i="3"/>
  <c r="GZ215" i="3"/>
  <c r="IF215" i="3"/>
  <c r="X215" i="3"/>
  <c r="BD215" i="3"/>
  <c r="CJ215" i="3"/>
  <c r="DP215" i="3"/>
  <c r="EV215" i="3"/>
  <c r="GB215" i="3"/>
  <c r="HH215" i="3"/>
  <c r="AF215" i="3"/>
  <c r="BL215" i="3"/>
  <c r="CR215" i="3"/>
  <c r="DX215" i="3"/>
  <c r="FD215" i="3"/>
  <c r="GJ215" i="3"/>
  <c r="HP215" i="3"/>
  <c r="M35" i="3"/>
  <c r="Q35" i="3"/>
  <c r="U35" i="3"/>
  <c r="Y35" i="3"/>
  <c r="AC35" i="3"/>
  <c r="AG35" i="3"/>
  <c r="AK35" i="3"/>
  <c r="AO35" i="3"/>
  <c r="AS35" i="3"/>
  <c r="AW35" i="3"/>
  <c r="BA35" i="3"/>
  <c r="BE35" i="3"/>
  <c r="BI35" i="3"/>
  <c r="BM35" i="3"/>
  <c r="BQ35" i="3"/>
  <c r="BU35" i="3"/>
  <c r="BY35" i="3"/>
  <c r="CC35" i="3"/>
  <c r="CG35" i="3"/>
  <c r="CK35" i="3"/>
  <c r="CO35" i="3"/>
  <c r="CS35" i="3"/>
  <c r="CW35" i="3"/>
  <c r="DA35" i="3"/>
  <c r="DE35" i="3"/>
  <c r="DI35" i="3"/>
  <c r="DM35" i="3"/>
  <c r="DQ35" i="3"/>
  <c r="DU35" i="3"/>
  <c r="DY35" i="3"/>
  <c r="EC35" i="3"/>
  <c r="EG35" i="3"/>
  <c r="EK35" i="3"/>
  <c r="EO35" i="3"/>
  <c r="ES35" i="3"/>
  <c r="EW35" i="3"/>
  <c r="FA35" i="3"/>
  <c r="FE35" i="3"/>
  <c r="FI35" i="3"/>
  <c r="FM35" i="3"/>
  <c r="FQ35" i="3"/>
  <c r="FU35" i="3"/>
  <c r="FY35" i="3"/>
  <c r="GC35" i="3"/>
  <c r="GG35" i="3"/>
  <c r="GK35" i="3"/>
  <c r="GO35" i="3"/>
  <c r="GS35" i="3"/>
  <c r="GW35" i="3"/>
  <c r="HA35" i="3"/>
  <c r="HE35" i="3"/>
  <c r="HI35" i="3"/>
  <c r="HM35" i="3"/>
  <c r="HQ35" i="3"/>
  <c r="HU35" i="3"/>
  <c r="HY35" i="3"/>
  <c r="IC35" i="3"/>
  <c r="IG35" i="3"/>
  <c r="N35" i="3"/>
  <c r="R35" i="3"/>
  <c r="V35" i="3"/>
  <c r="Z35" i="3"/>
  <c r="AD35" i="3"/>
  <c r="AH35" i="3"/>
  <c r="AL35" i="3"/>
  <c r="AP35" i="3"/>
  <c r="AT35" i="3"/>
  <c r="AX35" i="3"/>
  <c r="BB35" i="3"/>
  <c r="BF35" i="3"/>
  <c r="BJ35" i="3"/>
  <c r="BN35" i="3"/>
  <c r="BR35" i="3"/>
  <c r="BV35" i="3"/>
  <c r="BZ35" i="3"/>
  <c r="CD35" i="3"/>
  <c r="CH35" i="3"/>
  <c r="CL35" i="3"/>
  <c r="CP35" i="3"/>
  <c r="CT35" i="3"/>
  <c r="CX35" i="3"/>
  <c r="DB35" i="3"/>
  <c r="DF35" i="3"/>
  <c r="DJ35" i="3"/>
  <c r="DN35" i="3"/>
  <c r="DR35" i="3"/>
  <c r="DV35" i="3"/>
  <c r="DZ35" i="3"/>
  <c r="ED35" i="3"/>
  <c r="EH35" i="3"/>
  <c r="EL35" i="3"/>
  <c r="EP35" i="3"/>
  <c r="ET35" i="3"/>
  <c r="EX35" i="3"/>
  <c r="FB35" i="3"/>
  <c r="FF35" i="3"/>
  <c r="FJ35" i="3"/>
  <c r="FN35" i="3"/>
  <c r="FR35" i="3"/>
  <c r="FV35" i="3"/>
  <c r="FZ35" i="3"/>
  <c r="GD35" i="3"/>
  <c r="GH35" i="3"/>
  <c r="GL35" i="3"/>
  <c r="GP35" i="3"/>
  <c r="GT35" i="3"/>
  <c r="GX35" i="3"/>
  <c r="HB35" i="3"/>
  <c r="HF35" i="3"/>
  <c r="HJ35" i="3"/>
  <c r="HN35" i="3"/>
  <c r="HR35" i="3"/>
  <c r="HV35" i="3"/>
  <c r="HZ35" i="3"/>
  <c r="ID35" i="3"/>
  <c r="IH35" i="3"/>
  <c r="O35" i="3"/>
  <c r="W35" i="3"/>
  <c r="AE35" i="3"/>
  <c r="AM35" i="3"/>
  <c r="AU35" i="3"/>
  <c r="BC35" i="3"/>
  <c r="BK35" i="3"/>
  <c r="BS35" i="3"/>
  <c r="CA35" i="3"/>
  <c r="CI35" i="3"/>
  <c r="CQ35" i="3"/>
  <c r="CY35" i="3"/>
  <c r="DG35" i="3"/>
  <c r="DO35" i="3"/>
  <c r="DW35" i="3"/>
  <c r="EE35" i="3"/>
  <c r="EM35" i="3"/>
  <c r="EU35" i="3"/>
  <c r="FC35" i="3"/>
  <c r="FK35" i="3"/>
  <c r="FS35" i="3"/>
  <c r="GA35" i="3"/>
  <c r="GQ35" i="3"/>
  <c r="GY35" i="3"/>
  <c r="HG35" i="3"/>
  <c r="HO35" i="3"/>
  <c r="HW35" i="3"/>
  <c r="IE35" i="3"/>
  <c r="P35" i="3"/>
  <c r="X35" i="3"/>
  <c r="AF35" i="3"/>
  <c r="AN35" i="3"/>
  <c r="AV35" i="3"/>
  <c r="BD35" i="3"/>
  <c r="BL35" i="3"/>
  <c r="BT35" i="3"/>
  <c r="CB35" i="3"/>
  <c r="CJ35" i="3"/>
  <c r="CR35" i="3"/>
  <c r="CZ35" i="3"/>
  <c r="DH35" i="3"/>
  <c r="DP35" i="3"/>
  <c r="DX35" i="3"/>
  <c r="EF35" i="3"/>
  <c r="EN35" i="3"/>
  <c r="EV35" i="3"/>
  <c r="FD35" i="3"/>
  <c r="FL35" i="3"/>
  <c r="FT35" i="3"/>
  <c r="GB35" i="3"/>
  <c r="GJ35" i="3"/>
  <c r="GR35" i="3"/>
  <c r="GZ35" i="3"/>
  <c r="HH35" i="3"/>
  <c r="HP35" i="3"/>
  <c r="HX35" i="3"/>
  <c r="IF35" i="3"/>
  <c r="AB35" i="3"/>
  <c r="AR35" i="3"/>
  <c r="BH35" i="3"/>
  <c r="BX35" i="3"/>
  <c r="CN35" i="3"/>
  <c r="DD35" i="3"/>
  <c r="DT35" i="3"/>
  <c r="EJ35" i="3"/>
  <c r="EZ35" i="3"/>
  <c r="FP35" i="3"/>
  <c r="GF35" i="3"/>
  <c r="GV35" i="3"/>
  <c r="HL35" i="3"/>
  <c r="IB35" i="3"/>
  <c r="S35" i="3"/>
  <c r="AI35" i="3"/>
  <c r="AY35" i="3"/>
  <c r="BO35" i="3"/>
  <c r="CE35" i="3"/>
  <c r="CU35" i="3"/>
  <c r="DK35" i="3"/>
  <c r="EA35" i="3"/>
  <c r="EQ35" i="3"/>
  <c r="FG35" i="3"/>
  <c r="FW35" i="3"/>
  <c r="GM35" i="3"/>
  <c r="HC35" i="3"/>
  <c r="HS35" i="3"/>
  <c r="II35" i="3"/>
  <c r="AJ35" i="3"/>
  <c r="BP35" i="3"/>
  <c r="CV35" i="3"/>
  <c r="EB35" i="3"/>
  <c r="FH35" i="3"/>
  <c r="GN35" i="3"/>
  <c r="HT35" i="3"/>
  <c r="AQ35" i="3"/>
  <c r="BW35" i="3"/>
  <c r="DC35" i="3"/>
  <c r="EI35" i="3"/>
  <c r="FO35" i="3"/>
  <c r="GU35" i="3"/>
  <c r="IA35" i="3"/>
  <c r="T35" i="3"/>
  <c r="AZ35" i="3"/>
  <c r="CF35" i="3"/>
  <c r="DL35" i="3"/>
  <c r="ER35" i="3"/>
  <c r="FX35" i="3"/>
  <c r="HD35" i="3"/>
  <c r="DS35" i="3"/>
  <c r="AA35" i="3"/>
  <c r="EY35" i="3"/>
  <c r="BG35" i="3"/>
  <c r="GE35" i="3"/>
  <c r="CM35" i="3"/>
  <c r="HK35" i="3"/>
  <c r="M5" i="3"/>
  <c r="Q5" i="3"/>
  <c r="U5" i="3"/>
  <c r="Y5" i="3"/>
  <c r="AC5" i="3"/>
  <c r="AG5" i="3"/>
  <c r="AK5" i="3"/>
  <c r="AO5" i="3"/>
  <c r="AS5" i="3"/>
  <c r="AW5" i="3"/>
  <c r="BA5" i="3"/>
  <c r="BE5" i="3"/>
  <c r="P5" i="3"/>
  <c r="T5" i="3"/>
  <c r="X5" i="3"/>
  <c r="AB5" i="3"/>
  <c r="AF5" i="3"/>
  <c r="S5" i="3"/>
  <c r="AA5" i="3"/>
  <c r="AI5" i="3"/>
  <c r="AN5" i="3"/>
  <c r="AT5" i="3"/>
  <c r="AY5" i="3"/>
  <c r="BD5" i="3"/>
  <c r="BI5" i="3"/>
  <c r="BM5" i="3"/>
  <c r="BQ5" i="3"/>
  <c r="BU5" i="3"/>
  <c r="BY5" i="3"/>
  <c r="CC5" i="3"/>
  <c r="CG5" i="3"/>
  <c r="CK5" i="3"/>
  <c r="CO5" i="3"/>
  <c r="CS5" i="3"/>
  <c r="CW5" i="3"/>
  <c r="DA5" i="3"/>
  <c r="DE5" i="3"/>
  <c r="DI5" i="3"/>
  <c r="DM5" i="3"/>
  <c r="DQ5" i="3"/>
  <c r="DU5" i="3"/>
  <c r="DY5" i="3"/>
  <c r="EC5" i="3"/>
  <c r="EG5" i="3"/>
  <c r="EK5" i="3"/>
  <c r="EO5" i="3"/>
  <c r="ES5" i="3"/>
  <c r="EW5" i="3"/>
  <c r="FA5" i="3"/>
  <c r="FE5" i="3"/>
  <c r="FI5" i="3"/>
  <c r="FM5" i="3"/>
  <c r="FQ5" i="3"/>
  <c r="FU5" i="3"/>
  <c r="FY5" i="3"/>
  <c r="GC5" i="3"/>
  <c r="GG5" i="3"/>
  <c r="GK5" i="3"/>
  <c r="GO5" i="3"/>
  <c r="GS5" i="3"/>
  <c r="GW5" i="3"/>
  <c r="HA5" i="3"/>
  <c r="HE5" i="3"/>
  <c r="HI5" i="3"/>
  <c r="HM5" i="3"/>
  <c r="HQ5" i="3"/>
  <c r="HU5" i="3"/>
  <c r="HY5" i="3"/>
  <c r="IC5" i="3"/>
  <c r="IG5" i="3"/>
  <c r="N5" i="3"/>
  <c r="W5" i="3"/>
  <c r="AH5" i="3"/>
  <c r="AP5" i="3"/>
  <c r="AV5" i="3"/>
  <c r="BC5" i="3"/>
  <c r="BJ5" i="3"/>
  <c r="BO5" i="3"/>
  <c r="BT5" i="3"/>
  <c r="BZ5" i="3"/>
  <c r="CE5" i="3"/>
  <c r="CJ5" i="3"/>
  <c r="CP5" i="3"/>
  <c r="CU5" i="3"/>
  <c r="CZ5" i="3"/>
  <c r="DF5" i="3"/>
  <c r="DK5" i="3"/>
  <c r="DP5" i="3"/>
  <c r="DV5" i="3"/>
  <c r="EA5" i="3"/>
  <c r="EF5" i="3"/>
  <c r="EL5" i="3"/>
  <c r="EQ5" i="3"/>
  <c r="EV5" i="3"/>
  <c r="FB5" i="3"/>
  <c r="FG5" i="3"/>
  <c r="FL5" i="3"/>
  <c r="FR5" i="3"/>
  <c r="FW5" i="3"/>
  <c r="GB5" i="3"/>
  <c r="GH5" i="3"/>
  <c r="GM5" i="3"/>
  <c r="GR5" i="3"/>
  <c r="GX5" i="3"/>
  <c r="HC5" i="3"/>
  <c r="HH5" i="3"/>
  <c r="HN5" i="3"/>
  <c r="HS5" i="3"/>
  <c r="HX5" i="3"/>
  <c r="ID5" i="3"/>
  <c r="II5" i="3"/>
  <c r="V5" i="3"/>
  <c r="AJ5" i="3"/>
  <c r="AR5" i="3"/>
  <c r="BB5" i="3"/>
  <c r="BK5" i="3"/>
  <c r="BR5" i="3"/>
  <c r="BX5" i="3"/>
  <c r="CF5" i="3"/>
  <c r="CM5" i="3"/>
  <c r="CT5" i="3"/>
  <c r="DB5" i="3"/>
  <c r="DH5" i="3"/>
  <c r="DO5" i="3"/>
  <c r="DW5" i="3"/>
  <c r="ED5" i="3"/>
  <c r="EJ5" i="3"/>
  <c r="ER5" i="3"/>
  <c r="EY5" i="3"/>
  <c r="FF5" i="3"/>
  <c r="FN5" i="3"/>
  <c r="FT5" i="3"/>
  <c r="GA5" i="3"/>
  <c r="GI5" i="3"/>
  <c r="GP5" i="3"/>
  <c r="GV5" i="3"/>
  <c r="HD5" i="3"/>
  <c r="HK5" i="3"/>
  <c r="HR5" i="3"/>
  <c r="HZ5" i="3"/>
  <c r="IF5" i="3"/>
  <c r="Z5" i="3"/>
  <c r="AL5" i="3"/>
  <c r="AU5" i="3"/>
  <c r="BF5" i="3"/>
  <c r="BL5" i="3"/>
  <c r="BS5" i="3"/>
  <c r="CA5" i="3"/>
  <c r="CH5" i="3"/>
  <c r="CV5" i="3"/>
  <c r="DC5" i="3"/>
  <c r="DJ5" i="3"/>
  <c r="DR5" i="3"/>
  <c r="DX5" i="3"/>
  <c r="EE5" i="3"/>
  <c r="EM5" i="3"/>
  <c r="ET5" i="3"/>
  <c r="EZ5" i="3"/>
  <c r="FH5" i="3"/>
  <c r="FO5" i="3"/>
  <c r="FV5" i="3"/>
  <c r="GD5" i="3"/>
  <c r="GJ5" i="3"/>
  <c r="GQ5" i="3"/>
  <c r="GY5" i="3"/>
  <c r="HF5" i="3"/>
  <c r="HL5" i="3"/>
  <c r="HT5" i="3"/>
  <c r="IA5" i="3"/>
  <c r="IH5" i="3"/>
  <c r="O5" i="3"/>
  <c r="BG5" i="3"/>
  <c r="BV5" i="3"/>
  <c r="CI5" i="3"/>
  <c r="CX5" i="3"/>
  <c r="DL5" i="3"/>
  <c r="DZ5" i="3"/>
  <c r="EN5" i="3"/>
  <c r="FC5" i="3"/>
  <c r="FP5" i="3"/>
  <c r="GE5" i="3"/>
  <c r="GT5" i="3"/>
  <c r="HG5" i="3"/>
  <c r="HV5" i="3"/>
  <c r="R5" i="3"/>
  <c r="AQ5" i="3"/>
  <c r="BH5" i="3"/>
  <c r="BW5" i="3"/>
  <c r="CL5" i="3"/>
  <c r="CY5" i="3"/>
  <c r="DN5" i="3"/>
  <c r="EB5" i="3"/>
  <c r="EP5" i="3"/>
  <c r="FD5" i="3"/>
  <c r="FS5" i="3"/>
  <c r="GF5" i="3"/>
  <c r="GU5" i="3"/>
  <c r="HJ5" i="3"/>
  <c r="HW5" i="3"/>
  <c r="AD5" i="3"/>
  <c r="BN5" i="3"/>
  <c r="CQ5" i="3"/>
  <c r="DS5" i="3"/>
  <c r="EU5" i="3"/>
  <c r="FX5" i="3"/>
  <c r="GZ5" i="3"/>
  <c r="IB5" i="3"/>
  <c r="AE5" i="3"/>
  <c r="BP5" i="3"/>
  <c r="CR5" i="3"/>
  <c r="DT5" i="3"/>
  <c r="EX5" i="3"/>
  <c r="FZ5" i="3"/>
  <c r="HB5" i="3"/>
  <c r="IE5" i="3"/>
  <c r="CB5" i="3"/>
  <c r="EH5" i="3"/>
  <c r="GL5" i="3"/>
  <c r="CD5" i="3"/>
  <c r="EI5" i="3"/>
  <c r="GN5" i="3"/>
  <c r="AX5" i="3"/>
  <c r="AZ5" i="3"/>
  <c r="FK5" i="3"/>
  <c r="HO5" i="3"/>
  <c r="HP5" i="3"/>
  <c r="DG5" i="3"/>
  <c r="DD5" i="3"/>
  <c r="M95" i="2"/>
  <c r="O94" i="3"/>
  <c r="S94" i="3"/>
  <c r="W94" i="3"/>
  <c r="AA94" i="3"/>
  <c r="AE94" i="3"/>
  <c r="AI94" i="3"/>
  <c r="AM94" i="3"/>
  <c r="AQ94" i="3"/>
  <c r="AU94" i="3"/>
  <c r="AY94" i="3"/>
  <c r="BC94" i="3"/>
  <c r="BG94" i="3"/>
  <c r="BK94" i="3"/>
  <c r="BO94" i="3"/>
  <c r="BS94" i="3"/>
  <c r="BW94" i="3"/>
  <c r="CA94" i="3"/>
  <c r="CE94" i="3"/>
  <c r="CI94" i="3"/>
  <c r="CM94" i="3"/>
  <c r="CQ94" i="3"/>
  <c r="CU94" i="3"/>
  <c r="CY94" i="3"/>
  <c r="DC94" i="3"/>
  <c r="DG94" i="3"/>
  <c r="DK94" i="3"/>
  <c r="DO94" i="3"/>
  <c r="DS94" i="3"/>
  <c r="DW94" i="3"/>
  <c r="EA94" i="3"/>
  <c r="EE94" i="3"/>
  <c r="EI94" i="3"/>
  <c r="EM94" i="3"/>
  <c r="EQ94" i="3"/>
  <c r="EU94" i="3"/>
  <c r="EY94" i="3"/>
  <c r="FC94" i="3"/>
  <c r="FG94" i="3"/>
  <c r="FK94" i="3"/>
  <c r="FO94" i="3"/>
  <c r="FS94" i="3"/>
  <c r="FW94" i="3"/>
  <c r="GA94" i="3"/>
  <c r="GE94" i="3"/>
  <c r="GI94" i="3"/>
  <c r="GM94" i="3"/>
  <c r="GQ94" i="3"/>
  <c r="GU94" i="3"/>
  <c r="GY94" i="3"/>
  <c r="HC94" i="3"/>
  <c r="HG94" i="3"/>
  <c r="HK94" i="3"/>
  <c r="HO94" i="3"/>
  <c r="HS94" i="3"/>
  <c r="HW94" i="3"/>
  <c r="IA94" i="3"/>
  <c r="IE94" i="3"/>
  <c r="II94" i="3"/>
  <c r="N94" i="3"/>
  <c r="T94" i="3"/>
  <c r="Y94" i="3"/>
  <c r="AD94" i="3"/>
  <c r="AJ94" i="3"/>
  <c r="AO94" i="3"/>
  <c r="AT94" i="3"/>
  <c r="AZ94" i="3"/>
  <c r="BE94" i="3"/>
  <c r="BJ94" i="3"/>
  <c r="BP94" i="3"/>
  <c r="BU94" i="3"/>
  <c r="BZ94" i="3"/>
  <c r="CF94" i="3"/>
  <c r="CK94" i="3"/>
  <c r="CP94" i="3"/>
  <c r="CV94" i="3"/>
  <c r="DA94" i="3"/>
  <c r="DF94" i="3"/>
  <c r="DL94" i="3"/>
  <c r="DQ94" i="3"/>
  <c r="DV94" i="3"/>
  <c r="EB94" i="3"/>
  <c r="EG94" i="3"/>
  <c r="EL94" i="3"/>
  <c r="ER94" i="3"/>
  <c r="EW94" i="3"/>
  <c r="FB94" i="3"/>
  <c r="FH94" i="3"/>
  <c r="FM94" i="3"/>
  <c r="FR94" i="3"/>
  <c r="FX94" i="3"/>
  <c r="GC94" i="3"/>
  <c r="GH94" i="3"/>
  <c r="GN94" i="3"/>
  <c r="GS94" i="3"/>
  <c r="GX94" i="3"/>
  <c r="HD94" i="3"/>
  <c r="HI94" i="3"/>
  <c r="HN94" i="3"/>
  <c r="HT94" i="3"/>
  <c r="HY94" i="3"/>
  <c r="ID94" i="3"/>
  <c r="P94" i="3"/>
  <c r="V94" i="3"/>
  <c r="AC94" i="3"/>
  <c r="AK94" i="3"/>
  <c r="AR94" i="3"/>
  <c r="AX94" i="3"/>
  <c r="BF94" i="3"/>
  <c r="BM94" i="3"/>
  <c r="BT94" i="3"/>
  <c r="CB94" i="3"/>
  <c r="CH94" i="3"/>
  <c r="CO94" i="3"/>
  <c r="CW94" i="3"/>
  <c r="DD94" i="3"/>
  <c r="DJ94" i="3"/>
  <c r="DR94" i="3"/>
  <c r="DY94" i="3"/>
  <c r="EF94" i="3"/>
  <c r="EN94" i="3"/>
  <c r="ET94" i="3"/>
  <c r="FA94" i="3"/>
  <c r="FI94" i="3"/>
  <c r="FP94" i="3"/>
  <c r="FV94" i="3"/>
  <c r="GD94" i="3"/>
  <c r="GK94" i="3"/>
  <c r="GR94" i="3"/>
  <c r="GZ94" i="3"/>
  <c r="HF94" i="3"/>
  <c r="HM94" i="3"/>
  <c r="HU94" i="3"/>
  <c r="IB94" i="3"/>
  <c r="IH94" i="3"/>
  <c r="Q94" i="3"/>
  <c r="X94" i="3"/>
  <c r="AF94" i="3"/>
  <c r="AL94" i="3"/>
  <c r="AS94" i="3"/>
  <c r="BA94" i="3"/>
  <c r="BH94" i="3"/>
  <c r="BN94" i="3"/>
  <c r="BV94" i="3"/>
  <c r="CC94" i="3"/>
  <c r="CJ94" i="3"/>
  <c r="CR94" i="3"/>
  <c r="CX94" i="3"/>
  <c r="DE94" i="3"/>
  <c r="DM94" i="3"/>
  <c r="DT94" i="3"/>
  <c r="DZ94" i="3"/>
  <c r="EH94" i="3"/>
  <c r="EO94" i="3"/>
  <c r="EV94" i="3"/>
  <c r="FD94" i="3"/>
  <c r="FJ94" i="3"/>
  <c r="FQ94" i="3"/>
  <c r="FY94" i="3"/>
  <c r="GF94" i="3"/>
  <c r="GL94" i="3"/>
  <c r="GT94" i="3"/>
  <c r="HA94" i="3"/>
  <c r="HH94" i="3"/>
  <c r="HP94" i="3"/>
  <c r="HV94" i="3"/>
  <c r="IC94" i="3"/>
  <c r="R94" i="3"/>
  <c r="Z94" i="3"/>
  <c r="AG94" i="3"/>
  <c r="AN94" i="3"/>
  <c r="AV94" i="3"/>
  <c r="BB94" i="3"/>
  <c r="BI94" i="3"/>
  <c r="BQ94" i="3"/>
  <c r="BX94" i="3"/>
  <c r="CD94" i="3"/>
  <c r="CL94" i="3"/>
  <c r="CS94" i="3"/>
  <c r="CZ94" i="3"/>
  <c r="DH94" i="3"/>
  <c r="DN94" i="3"/>
  <c r="DU94" i="3"/>
  <c r="EC94" i="3"/>
  <c r="EJ94" i="3"/>
  <c r="EP94" i="3"/>
  <c r="EX94" i="3"/>
  <c r="FE94" i="3"/>
  <c r="FL94" i="3"/>
  <c r="FT94" i="3"/>
  <c r="FZ94" i="3"/>
  <c r="GG94" i="3"/>
  <c r="GV94" i="3"/>
  <c r="HB94" i="3"/>
  <c r="HJ94" i="3"/>
  <c r="HQ94" i="3"/>
  <c r="HX94" i="3"/>
  <c r="IF94" i="3"/>
  <c r="AB94" i="3"/>
  <c r="BD94" i="3"/>
  <c r="CG94" i="3"/>
  <c r="DI94" i="3"/>
  <c r="EK94" i="3"/>
  <c r="FN94" i="3"/>
  <c r="GP94" i="3"/>
  <c r="HR94" i="3"/>
  <c r="M94" i="3"/>
  <c r="AP94" i="3"/>
  <c r="BR94" i="3"/>
  <c r="CT94" i="3"/>
  <c r="DX94" i="3"/>
  <c r="EZ94" i="3"/>
  <c r="GB94" i="3"/>
  <c r="HE94" i="3"/>
  <c r="IG94" i="3"/>
  <c r="AH94" i="3"/>
  <c r="CN94" i="3"/>
  <c r="ES94" i="3"/>
  <c r="GW94" i="3"/>
  <c r="BL94" i="3"/>
  <c r="DP94" i="3"/>
  <c r="FU94" i="3"/>
  <c r="HZ94" i="3"/>
  <c r="DB94" i="3"/>
  <c r="HL94" i="3"/>
  <c r="U94" i="3"/>
  <c r="ED94" i="3"/>
  <c r="AW94" i="3"/>
  <c r="FF94" i="3"/>
  <c r="BY94" i="3"/>
  <c r="N123" i="3"/>
  <c r="R123" i="3"/>
  <c r="V123" i="3"/>
  <c r="Z123" i="3"/>
  <c r="AD123" i="3"/>
  <c r="AH123" i="3"/>
  <c r="AL123" i="3"/>
  <c r="AP123" i="3"/>
  <c r="AT123" i="3"/>
  <c r="AX123" i="3"/>
  <c r="BB123" i="3"/>
  <c r="BF123" i="3"/>
  <c r="BJ123" i="3"/>
  <c r="BN123" i="3"/>
  <c r="BR123" i="3"/>
  <c r="BV123" i="3"/>
  <c r="BZ123" i="3"/>
  <c r="CD123" i="3"/>
  <c r="CH123" i="3"/>
  <c r="CL123" i="3"/>
  <c r="CP123" i="3"/>
  <c r="CT123" i="3"/>
  <c r="CX123" i="3"/>
  <c r="DB123" i="3"/>
  <c r="DF123" i="3"/>
  <c r="DJ123" i="3"/>
  <c r="DN123" i="3"/>
  <c r="DR123" i="3"/>
  <c r="DV123" i="3"/>
  <c r="DZ123" i="3"/>
  <c r="ED123" i="3"/>
  <c r="EH123" i="3"/>
  <c r="EL123" i="3"/>
  <c r="EP123" i="3"/>
  <c r="ET123" i="3"/>
  <c r="EX123" i="3"/>
  <c r="FB123" i="3"/>
  <c r="FF123" i="3"/>
  <c r="FJ123" i="3"/>
  <c r="FN123" i="3"/>
  <c r="FR123" i="3"/>
  <c r="FV123" i="3"/>
  <c r="FZ123" i="3"/>
  <c r="GD123" i="3"/>
  <c r="GH123" i="3"/>
  <c r="GL123" i="3"/>
  <c r="GP123" i="3"/>
  <c r="GT123" i="3"/>
  <c r="GX123" i="3"/>
  <c r="HB123" i="3"/>
  <c r="HF123" i="3"/>
  <c r="HJ123" i="3"/>
  <c r="HN123" i="3"/>
  <c r="HR123" i="3"/>
  <c r="HV123" i="3"/>
  <c r="HZ123" i="3"/>
  <c r="ID123" i="3"/>
  <c r="IH123" i="3"/>
  <c r="P123" i="3"/>
  <c r="T123" i="3"/>
  <c r="X123" i="3"/>
  <c r="AB123" i="3"/>
  <c r="AF123" i="3"/>
  <c r="AJ123" i="3"/>
  <c r="AN123" i="3"/>
  <c r="AR123" i="3"/>
  <c r="AV123" i="3"/>
  <c r="AZ123" i="3"/>
  <c r="BD123" i="3"/>
  <c r="BH123" i="3"/>
  <c r="BL123" i="3"/>
  <c r="BP123" i="3"/>
  <c r="BT123" i="3"/>
  <c r="BX123" i="3"/>
  <c r="CB123" i="3"/>
  <c r="CF123" i="3"/>
  <c r="CJ123" i="3"/>
  <c r="CR123" i="3"/>
  <c r="CV123" i="3"/>
  <c r="CZ123" i="3"/>
  <c r="DD123" i="3"/>
  <c r="DH123" i="3"/>
  <c r="DL123" i="3"/>
  <c r="DP123" i="3"/>
  <c r="DT123" i="3"/>
  <c r="DX123" i="3"/>
  <c r="EB123" i="3"/>
  <c r="EF123" i="3"/>
  <c r="EJ123" i="3"/>
  <c r="EN123" i="3"/>
  <c r="ER123" i="3"/>
  <c r="EV123" i="3"/>
  <c r="EZ123" i="3"/>
  <c r="FD123" i="3"/>
  <c r="FH123" i="3"/>
  <c r="FL123" i="3"/>
  <c r="FP123" i="3"/>
  <c r="FT123" i="3"/>
  <c r="FX123" i="3"/>
  <c r="GB123" i="3"/>
  <c r="GF123" i="3"/>
  <c r="GJ123" i="3"/>
  <c r="GN123" i="3"/>
  <c r="GR123" i="3"/>
  <c r="GV123" i="3"/>
  <c r="GZ123" i="3"/>
  <c r="HD123" i="3"/>
  <c r="HH123" i="3"/>
  <c r="HL123" i="3"/>
  <c r="HP123" i="3"/>
  <c r="HT123" i="3"/>
  <c r="HX123" i="3"/>
  <c r="IB123" i="3"/>
  <c r="IF123" i="3"/>
  <c r="O123" i="3"/>
  <c r="W123" i="3"/>
  <c r="AE123" i="3"/>
  <c r="AM123" i="3"/>
  <c r="AU123" i="3"/>
  <c r="BC123" i="3"/>
  <c r="BK123" i="3"/>
  <c r="BS123" i="3"/>
  <c r="CA123" i="3"/>
  <c r="CI123" i="3"/>
  <c r="CQ123" i="3"/>
  <c r="CY123" i="3"/>
  <c r="DG123" i="3"/>
  <c r="DO123" i="3"/>
  <c r="DW123" i="3"/>
  <c r="EE123" i="3"/>
  <c r="EM123" i="3"/>
  <c r="EU123" i="3"/>
  <c r="FC123" i="3"/>
  <c r="FK123" i="3"/>
  <c r="FS123" i="3"/>
  <c r="GA123" i="3"/>
  <c r="GI123" i="3"/>
  <c r="GQ123" i="3"/>
  <c r="GY123" i="3"/>
  <c r="HG123" i="3"/>
  <c r="HO123" i="3"/>
  <c r="HW123" i="3"/>
  <c r="IE123" i="3"/>
  <c r="S123" i="3"/>
  <c r="AA123" i="3"/>
  <c r="AI123" i="3"/>
  <c r="AQ123" i="3"/>
  <c r="AY123" i="3"/>
  <c r="BG123" i="3"/>
  <c r="BO123" i="3"/>
  <c r="BW123" i="3"/>
  <c r="CE123" i="3"/>
  <c r="CM123" i="3"/>
  <c r="CU123" i="3"/>
  <c r="DC123" i="3"/>
  <c r="DK123" i="3"/>
  <c r="DS123" i="3"/>
  <c r="EA123" i="3"/>
  <c r="EI123" i="3"/>
  <c r="EQ123" i="3"/>
  <c r="EY123" i="3"/>
  <c r="FG123" i="3"/>
  <c r="FO123" i="3"/>
  <c r="FW123" i="3"/>
  <c r="GE123" i="3"/>
  <c r="GM123" i="3"/>
  <c r="GU123" i="3"/>
  <c r="HC123" i="3"/>
  <c r="HK123" i="3"/>
  <c r="HS123" i="3"/>
  <c r="IA123" i="3"/>
  <c r="II123" i="3"/>
  <c r="Y123" i="3"/>
  <c r="AO123" i="3"/>
  <c r="BE123" i="3"/>
  <c r="BU123" i="3"/>
  <c r="CK123" i="3"/>
  <c r="DA123" i="3"/>
  <c r="DQ123" i="3"/>
  <c r="EG123" i="3"/>
  <c r="EW123" i="3"/>
  <c r="FM123" i="3"/>
  <c r="GC123" i="3"/>
  <c r="GS123" i="3"/>
  <c r="HI123" i="3"/>
  <c r="HY123" i="3"/>
  <c r="M123" i="3"/>
  <c r="AC123" i="3"/>
  <c r="AS123" i="3"/>
  <c r="BI123" i="3"/>
  <c r="BY123" i="3"/>
  <c r="CO123" i="3"/>
  <c r="DE123" i="3"/>
  <c r="DU123" i="3"/>
  <c r="EK123" i="3"/>
  <c r="FA123" i="3"/>
  <c r="FQ123" i="3"/>
  <c r="GG123" i="3"/>
  <c r="GW123" i="3"/>
  <c r="HM123" i="3"/>
  <c r="IC123" i="3"/>
  <c r="Q123" i="3"/>
  <c r="AG123" i="3"/>
  <c r="AW123" i="3"/>
  <c r="BM123" i="3"/>
  <c r="CC123" i="3"/>
  <c r="CS123" i="3"/>
  <c r="DI123" i="3"/>
  <c r="DY123" i="3"/>
  <c r="EO123" i="3"/>
  <c r="FE123" i="3"/>
  <c r="FU123" i="3"/>
  <c r="GK123" i="3"/>
  <c r="HA123" i="3"/>
  <c r="HQ123" i="3"/>
  <c r="IG123" i="3"/>
  <c r="BQ123" i="3"/>
  <c r="EC123" i="3"/>
  <c r="BA123" i="3"/>
  <c r="DM123" i="3"/>
  <c r="FY123" i="3"/>
  <c r="CG123" i="3"/>
  <c r="HE123" i="3"/>
  <c r="CW123" i="3"/>
  <c r="HU123" i="3"/>
  <c r="U123" i="3"/>
  <c r="ES123" i="3"/>
  <c r="AK123" i="3"/>
  <c r="FI123" i="3"/>
  <c r="N153" i="3"/>
  <c r="R153" i="3"/>
  <c r="V153" i="3"/>
  <c r="Z153" i="3"/>
  <c r="AD153" i="3"/>
  <c r="AH153" i="3"/>
  <c r="AL153" i="3"/>
  <c r="AP153" i="3"/>
  <c r="AT153" i="3"/>
  <c r="AX153" i="3"/>
  <c r="BB153" i="3"/>
  <c r="BF153" i="3"/>
  <c r="BJ153" i="3"/>
  <c r="BN153" i="3"/>
  <c r="BR153" i="3"/>
  <c r="BV153" i="3"/>
  <c r="BZ153" i="3"/>
  <c r="CD153" i="3"/>
  <c r="CH153" i="3"/>
  <c r="CL153" i="3"/>
  <c r="CP153" i="3"/>
  <c r="CT153" i="3"/>
  <c r="CX153" i="3"/>
  <c r="DB153" i="3"/>
  <c r="DF153" i="3"/>
  <c r="DJ153" i="3"/>
  <c r="DN153" i="3"/>
  <c r="DR153" i="3"/>
  <c r="DV153" i="3"/>
  <c r="DZ153" i="3"/>
  <c r="ED153" i="3"/>
  <c r="EH153" i="3"/>
  <c r="EL153" i="3"/>
  <c r="EP153" i="3"/>
  <c r="ET153" i="3"/>
  <c r="EX153" i="3"/>
  <c r="FB153" i="3"/>
  <c r="FF153" i="3"/>
  <c r="FJ153" i="3"/>
  <c r="FN153" i="3"/>
  <c r="FR153" i="3"/>
  <c r="FV153" i="3"/>
  <c r="FZ153" i="3"/>
  <c r="GD153" i="3"/>
  <c r="GH153" i="3"/>
  <c r="GL153" i="3"/>
  <c r="GP153" i="3"/>
  <c r="GT153" i="3"/>
  <c r="GX153" i="3"/>
  <c r="HB153" i="3"/>
  <c r="HF153" i="3"/>
  <c r="HJ153" i="3"/>
  <c r="HN153" i="3"/>
  <c r="HR153" i="3"/>
  <c r="HV153" i="3"/>
  <c r="HZ153" i="3"/>
  <c r="ID153" i="3"/>
  <c r="IH153" i="3"/>
  <c r="P153" i="3"/>
  <c r="T153" i="3"/>
  <c r="X153" i="3"/>
  <c r="AB153" i="3"/>
  <c r="AF153" i="3"/>
  <c r="AJ153" i="3"/>
  <c r="AN153" i="3"/>
  <c r="AR153" i="3"/>
  <c r="AV153" i="3"/>
  <c r="AZ153" i="3"/>
  <c r="BD153" i="3"/>
  <c r="BH153" i="3"/>
  <c r="BL153" i="3"/>
  <c r="BP153" i="3"/>
  <c r="BT153" i="3"/>
  <c r="BX153" i="3"/>
  <c r="CB153" i="3"/>
  <c r="CF153" i="3"/>
  <c r="CJ153" i="3"/>
  <c r="CN153" i="3"/>
  <c r="CR153" i="3"/>
  <c r="CV153" i="3"/>
  <c r="CZ153" i="3"/>
  <c r="DD153" i="3"/>
  <c r="DH153" i="3"/>
  <c r="DL153" i="3"/>
  <c r="DP153" i="3"/>
  <c r="DT153" i="3"/>
  <c r="DX153" i="3"/>
  <c r="EB153" i="3"/>
  <c r="EF153" i="3"/>
  <c r="EJ153" i="3"/>
  <c r="EN153" i="3"/>
  <c r="ER153" i="3"/>
  <c r="EV153" i="3"/>
  <c r="EZ153" i="3"/>
  <c r="FD153" i="3"/>
  <c r="FH153" i="3"/>
  <c r="FL153" i="3"/>
  <c r="FP153" i="3"/>
  <c r="FT153" i="3"/>
  <c r="FX153" i="3"/>
  <c r="GB153" i="3"/>
  <c r="GF153" i="3"/>
  <c r="GJ153" i="3"/>
  <c r="GN153" i="3"/>
  <c r="GR153" i="3"/>
  <c r="GV153" i="3"/>
  <c r="GZ153" i="3"/>
  <c r="HD153" i="3"/>
  <c r="HH153" i="3"/>
  <c r="HL153" i="3"/>
  <c r="HP153" i="3"/>
  <c r="HT153" i="3"/>
  <c r="HX153" i="3"/>
  <c r="IB153" i="3"/>
  <c r="IF153" i="3"/>
  <c r="S153" i="3"/>
  <c r="AA153" i="3"/>
  <c r="AI153" i="3"/>
  <c r="AQ153" i="3"/>
  <c r="AY153" i="3"/>
  <c r="BG153" i="3"/>
  <c r="BO153" i="3"/>
  <c r="BW153" i="3"/>
  <c r="CE153" i="3"/>
  <c r="CM153" i="3"/>
  <c r="CU153" i="3"/>
  <c r="DC153" i="3"/>
  <c r="DK153" i="3"/>
  <c r="DS153" i="3"/>
  <c r="EA153" i="3"/>
  <c r="EI153" i="3"/>
  <c r="EQ153" i="3"/>
  <c r="EY153" i="3"/>
  <c r="FG153" i="3"/>
  <c r="FO153" i="3"/>
  <c r="FW153" i="3"/>
  <c r="GE153" i="3"/>
  <c r="GM153" i="3"/>
  <c r="GU153" i="3"/>
  <c r="HC153" i="3"/>
  <c r="HK153" i="3"/>
  <c r="HS153" i="3"/>
  <c r="IA153" i="3"/>
  <c r="II153" i="3"/>
  <c r="M153" i="3"/>
  <c r="U153" i="3"/>
  <c r="AC153" i="3"/>
  <c r="AK153" i="3"/>
  <c r="AS153" i="3"/>
  <c r="BA153" i="3"/>
  <c r="BI153" i="3"/>
  <c r="BQ153" i="3"/>
  <c r="BY153" i="3"/>
  <c r="CG153" i="3"/>
  <c r="CO153" i="3"/>
  <c r="CW153" i="3"/>
  <c r="DE153" i="3"/>
  <c r="DM153" i="3"/>
  <c r="DU153" i="3"/>
  <c r="EC153" i="3"/>
  <c r="EK153" i="3"/>
  <c r="ES153" i="3"/>
  <c r="FA153" i="3"/>
  <c r="FI153" i="3"/>
  <c r="FQ153" i="3"/>
  <c r="FY153" i="3"/>
  <c r="GG153" i="3"/>
  <c r="GO153" i="3"/>
  <c r="GW153" i="3"/>
  <c r="HE153" i="3"/>
  <c r="HM153" i="3"/>
  <c r="HU153" i="3"/>
  <c r="IC153" i="3"/>
  <c r="Q153" i="3"/>
  <c r="AG153" i="3"/>
  <c r="AW153" i="3"/>
  <c r="BM153" i="3"/>
  <c r="CC153" i="3"/>
  <c r="CS153" i="3"/>
  <c r="DI153" i="3"/>
  <c r="DY153" i="3"/>
  <c r="EO153" i="3"/>
  <c r="FE153" i="3"/>
  <c r="FU153" i="3"/>
  <c r="GK153" i="3"/>
  <c r="HA153" i="3"/>
  <c r="HQ153" i="3"/>
  <c r="IG153" i="3"/>
  <c r="AE153" i="3"/>
  <c r="BC153" i="3"/>
  <c r="BU153" i="3"/>
  <c r="CQ153" i="3"/>
  <c r="DO153" i="3"/>
  <c r="EG153" i="3"/>
  <c r="FC153" i="3"/>
  <c r="GA153" i="3"/>
  <c r="GS153" i="3"/>
  <c r="HO153" i="3"/>
  <c r="CA153" i="3"/>
  <c r="FK153" i="3"/>
  <c r="GY153" i="3"/>
  <c r="W153" i="3"/>
  <c r="AO153" i="3"/>
  <c r="BK153" i="3"/>
  <c r="CI153" i="3"/>
  <c r="DA153" i="3"/>
  <c r="DW153" i="3"/>
  <c r="EU153" i="3"/>
  <c r="FM153" i="3"/>
  <c r="GI153" i="3"/>
  <c r="HG153" i="3"/>
  <c r="HY153" i="3"/>
  <c r="Y153" i="3"/>
  <c r="AU153" i="3"/>
  <c r="BS153" i="3"/>
  <c r="CK153" i="3"/>
  <c r="DG153" i="3"/>
  <c r="EE153" i="3"/>
  <c r="EW153" i="3"/>
  <c r="FS153" i="3"/>
  <c r="GQ153" i="3"/>
  <c r="HI153" i="3"/>
  <c r="IE153" i="3"/>
  <c r="O153" i="3"/>
  <c r="AM153" i="3"/>
  <c r="BE153" i="3"/>
  <c r="CY153" i="3"/>
  <c r="DQ153" i="3"/>
  <c r="EM153" i="3"/>
  <c r="GC153" i="3"/>
  <c r="HW153" i="3"/>
  <c r="A178" i="5"/>
  <c r="P177" i="3"/>
  <c r="T177" i="3"/>
  <c r="X177" i="3"/>
  <c r="AB177" i="3"/>
  <c r="AF177" i="3"/>
  <c r="AJ177" i="3"/>
  <c r="AN177" i="3"/>
  <c r="AR177" i="3"/>
  <c r="AV177" i="3"/>
  <c r="AZ177" i="3"/>
  <c r="BD177" i="3"/>
  <c r="BH177" i="3"/>
  <c r="BL177" i="3"/>
  <c r="BP177" i="3"/>
  <c r="BT177" i="3"/>
  <c r="BX177" i="3"/>
  <c r="CB177" i="3"/>
  <c r="CF177" i="3"/>
  <c r="CJ177" i="3"/>
  <c r="CN177" i="3"/>
  <c r="CR177" i="3"/>
  <c r="CV177" i="3"/>
  <c r="CZ177" i="3"/>
  <c r="DD177" i="3"/>
  <c r="DH177" i="3"/>
  <c r="DL177" i="3"/>
  <c r="DP177" i="3"/>
  <c r="DT177" i="3"/>
  <c r="DX177" i="3"/>
  <c r="EB177" i="3"/>
  <c r="EF177" i="3"/>
  <c r="EJ177" i="3"/>
  <c r="EN177" i="3"/>
  <c r="ER177" i="3"/>
  <c r="EV177" i="3"/>
  <c r="EZ177" i="3"/>
  <c r="FD177" i="3"/>
  <c r="FH177" i="3"/>
  <c r="FL177" i="3"/>
  <c r="FP177" i="3"/>
  <c r="FT177" i="3"/>
  <c r="FX177" i="3"/>
  <c r="GB177" i="3"/>
  <c r="GF177" i="3"/>
  <c r="GJ177" i="3"/>
  <c r="GN177" i="3"/>
  <c r="GR177" i="3"/>
  <c r="GV177" i="3"/>
  <c r="GZ177" i="3"/>
  <c r="HD177" i="3"/>
  <c r="HH177" i="3"/>
  <c r="HL177" i="3"/>
  <c r="HP177" i="3"/>
  <c r="HT177" i="3"/>
  <c r="HX177" i="3"/>
  <c r="IB177" i="3"/>
  <c r="IF177" i="3"/>
  <c r="M177" i="3"/>
  <c r="R177" i="3"/>
  <c r="W177" i="3"/>
  <c r="AC177" i="3"/>
  <c r="AH177" i="3"/>
  <c r="AM177" i="3"/>
  <c r="AS177" i="3"/>
  <c r="AX177" i="3"/>
  <c r="BC177" i="3"/>
  <c r="BI177" i="3"/>
  <c r="BN177" i="3"/>
  <c r="BS177" i="3"/>
  <c r="BY177" i="3"/>
  <c r="CD177" i="3"/>
  <c r="CI177" i="3"/>
  <c r="CO177" i="3"/>
  <c r="CT177" i="3"/>
  <c r="CY177" i="3"/>
  <c r="DE177" i="3"/>
  <c r="DJ177" i="3"/>
  <c r="DO177" i="3"/>
  <c r="DU177" i="3"/>
  <c r="DZ177" i="3"/>
  <c r="EE177" i="3"/>
  <c r="EK177" i="3"/>
  <c r="EP177" i="3"/>
  <c r="EU177" i="3"/>
  <c r="FA177" i="3"/>
  <c r="FF177" i="3"/>
  <c r="FK177" i="3"/>
  <c r="FQ177" i="3"/>
  <c r="FV177" i="3"/>
  <c r="GA177" i="3"/>
  <c r="GG177" i="3"/>
  <c r="GL177" i="3"/>
  <c r="GQ177" i="3"/>
  <c r="GW177" i="3"/>
  <c r="HB177" i="3"/>
  <c r="HG177" i="3"/>
  <c r="HM177" i="3"/>
  <c r="HR177" i="3"/>
  <c r="HW177" i="3"/>
  <c r="IC177" i="3"/>
  <c r="IH177" i="3"/>
  <c r="N177" i="3"/>
  <c r="S177" i="3"/>
  <c r="Y177" i="3"/>
  <c r="AD177" i="3"/>
  <c r="AI177" i="3"/>
  <c r="AO177" i="3"/>
  <c r="AT177" i="3"/>
  <c r="AY177" i="3"/>
  <c r="BE177" i="3"/>
  <c r="BJ177" i="3"/>
  <c r="BO177" i="3"/>
  <c r="BU177" i="3"/>
  <c r="BZ177" i="3"/>
  <c r="CE177" i="3"/>
  <c r="CK177" i="3"/>
  <c r="CP177" i="3"/>
  <c r="CU177" i="3"/>
  <c r="DA177" i="3"/>
  <c r="DF177" i="3"/>
  <c r="DK177" i="3"/>
  <c r="DQ177" i="3"/>
  <c r="DV177" i="3"/>
  <c r="EA177" i="3"/>
  <c r="EG177" i="3"/>
  <c r="EL177" i="3"/>
  <c r="EQ177" i="3"/>
  <c r="EW177" i="3"/>
  <c r="FB177" i="3"/>
  <c r="FG177" i="3"/>
  <c r="FM177" i="3"/>
  <c r="FR177" i="3"/>
  <c r="FW177" i="3"/>
  <c r="GC177" i="3"/>
  <c r="GH177" i="3"/>
  <c r="GM177" i="3"/>
  <c r="GS177" i="3"/>
  <c r="GX177" i="3"/>
  <c r="HC177" i="3"/>
  <c r="HI177" i="3"/>
  <c r="HN177" i="3"/>
  <c r="HS177" i="3"/>
  <c r="HY177" i="3"/>
  <c r="ID177" i="3"/>
  <c r="II177" i="3"/>
  <c r="O177" i="3"/>
  <c r="Z177" i="3"/>
  <c r="AK177" i="3"/>
  <c r="AU177" i="3"/>
  <c r="BF177" i="3"/>
  <c r="BQ177" i="3"/>
  <c r="CA177" i="3"/>
  <c r="CL177" i="3"/>
  <c r="CW177" i="3"/>
  <c r="DG177" i="3"/>
  <c r="DR177" i="3"/>
  <c r="EC177" i="3"/>
  <c r="EM177" i="3"/>
  <c r="EX177" i="3"/>
  <c r="FI177" i="3"/>
  <c r="FS177" i="3"/>
  <c r="GD177" i="3"/>
  <c r="GO177" i="3"/>
  <c r="GY177" i="3"/>
  <c r="HJ177" i="3"/>
  <c r="HU177" i="3"/>
  <c r="IE177" i="3"/>
  <c r="AL177" i="3"/>
  <c r="BR177" i="3"/>
  <c r="CX177" i="3"/>
  <c r="DS177" i="3"/>
  <c r="EO177" i="3"/>
  <c r="FJ177" i="3"/>
  <c r="GE177" i="3"/>
  <c r="HA177" i="3"/>
  <c r="HV177" i="3"/>
  <c r="U177" i="3"/>
  <c r="AE177" i="3"/>
  <c r="AP177" i="3"/>
  <c r="BA177" i="3"/>
  <c r="BK177" i="3"/>
  <c r="BV177" i="3"/>
  <c r="CG177" i="3"/>
  <c r="CQ177" i="3"/>
  <c r="DB177" i="3"/>
  <c r="DM177" i="3"/>
  <c r="DW177" i="3"/>
  <c r="EH177" i="3"/>
  <c r="ES177" i="3"/>
  <c r="FC177" i="3"/>
  <c r="FN177" i="3"/>
  <c r="FY177" i="3"/>
  <c r="GI177" i="3"/>
  <c r="GT177" i="3"/>
  <c r="HE177" i="3"/>
  <c r="HO177" i="3"/>
  <c r="HZ177" i="3"/>
  <c r="V177" i="3"/>
  <c r="AG177" i="3"/>
  <c r="AQ177" i="3"/>
  <c r="BB177" i="3"/>
  <c r="BM177" i="3"/>
  <c r="BW177" i="3"/>
  <c r="CH177" i="3"/>
  <c r="CS177" i="3"/>
  <c r="DC177" i="3"/>
  <c r="DN177" i="3"/>
  <c r="DY177" i="3"/>
  <c r="EI177" i="3"/>
  <c r="ET177" i="3"/>
  <c r="FE177" i="3"/>
  <c r="FO177" i="3"/>
  <c r="FZ177" i="3"/>
  <c r="GK177" i="3"/>
  <c r="GU177" i="3"/>
  <c r="HF177" i="3"/>
  <c r="HQ177" i="3"/>
  <c r="IA177" i="3"/>
  <c r="Q177" i="3"/>
  <c r="AA177" i="3"/>
  <c r="AW177" i="3"/>
  <c r="BG177" i="3"/>
  <c r="CC177" i="3"/>
  <c r="CM177" i="3"/>
  <c r="DI177" i="3"/>
  <c r="ED177" i="3"/>
  <c r="EY177" i="3"/>
  <c r="FU177" i="3"/>
  <c r="GP177" i="3"/>
  <c r="HK177" i="3"/>
  <c r="IG177" i="3"/>
  <c r="A210" i="5"/>
  <c r="O209" i="3"/>
  <c r="S209" i="3"/>
  <c r="W209" i="3"/>
  <c r="AA209" i="3"/>
  <c r="AE209" i="3"/>
  <c r="AI209" i="3"/>
  <c r="AM209" i="3"/>
  <c r="AQ209" i="3"/>
  <c r="AU209" i="3"/>
  <c r="AY209" i="3"/>
  <c r="BC209" i="3"/>
  <c r="BG209" i="3"/>
  <c r="BK209" i="3"/>
  <c r="BO209" i="3"/>
  <c r="BS209" i="3"/>
  <c r="BW209" i="3"/>
  <c r="CA209" i="3"/>
  <c r="CE209" i="3"/>
  <c r="CI209" i="3"/>
  <c r="CM209" i="3"/>
  <c r="CQ209" i="3"/>
  <c r="CU209" i="3"/>
  <c r="CY209" i="3"/>
  <c r="DC209" i="3"/>
  <c r="DG209" i="3"/>
  <c r="DK209" i="3"/>
  <c r="DO209" i="3"/>
  <c r="DS209" i="3"/>
  <c r="DW209" i="3"/>
  <c r="EA209" i="3"/>
  <c r="EE209" i="3"/>
  <c r="EI209" i="3"/>
  <c r="EM209" i="3"/>
  <c r="EQ209" i="3"/>
  <c r="EU209" i="3"/>
  <c r="EY209" i="3"/>
  <c r="FC209" i="3"/>
  <c r="FG209" i="3"/>
  <c r="FK209" i="3"/>
  <c r="FO209" i="3"/>
  <c r="FS209" i="3"/>
  <c r="FW209" i="3"/>
  <c r="GA209" i="3"/>
  <c r="GE209" i="3"/>
  <c r="GI209" i="3"/>
  <c r="GM209" i="3"/>
  <c r="GQ209" i="3"/>
  <c r="GU209" i="3"/>
  <c r="GY209" i="3"/>
  <c r="HC209" i="3"/>
  <c r="HG209" i="3"/>
  <c r="HK209" i="3"/>
  <c r="HO209" i="3"/>
  <c r="HS209" i="3"/>
  <c r="HW209" i="3"/>
  <c r="IA209" i="3"/>
  <c r="IE209" i="3"/>
  <c r="II209" i="3"/>
  <c r="P209" i="3"/>
  <c r="T209" i="3"/>
  <c r="X209" i="3"/>
  <c r="AB209" i="3"/>
  <c r="AF209" i="3"/>
  <c r="AJ209" i="3"/>
  <c r="AN209" i="3"/>
  <c r="AR209" i="3"/>
  <c r="AV209" i="3"/>
  <c r="AZ209" i="3"/>
  <c r="BD209" i="3"/>
  <c r="BH209" i="3"/>
  <c r="BL209" i="3"/>
  <c r="BP209" i="3"/>
  <c r="BT209" i="3"/>
  <c r="BX209" i="3"/>
  <c r="CB209" i="3"/>
  <c r="CF209" i="3"/>
  <c r="CJ209" i="3"/>
  <c r="CN209" i="3"/>
  <c r="CR209" i="3"/>
  <c r="CV209" i="3"/>
  <c r="CZ209" i="3"/>
  <c r="DD209" i="3"/>
  <c r="DH209" i="3"/>
  <c r="DL209" i="3"/>
  <c r="DP209" i="3"/>
  <c r="DT209" i="3"/>
  <c r="DX209" i="3"/>
  <c r="EB209" i="3"/>
  <c r="EF209" i="3"/>
  <c r="EJ209" i="3"/>
  <c r="EN209" i="3"/>
  <c r="ER209" i="3"/>
  <c r="EV209" i="3"/>
  <c r="EZ209" i="3"/>
  <c r="FD209" i="3"/>
  <c r="FH209" i="3"/>
  <c r="FL209" i="3"/>
  <c r="FP209" i="3"/>
  <c r="FT209" i="3"/>
  <c r="FX209" i="3"/>
  <c r="GB209" i="3"/>
  <c r="GF209" i="3"/>
  <c r="GJ209" i="3"/>
  <c r="GN209" i="3"/>
  <c r="GR209" i="3"/>
  <c r="GV209" i="3"/>
  <c r="GZ209" i="3"/>
  <c r="HD209" i="3"/>
  <c r="HH209" i="3"/>
  <c r="HL209" i="3"/>
  <c r="HP209" i="3"/>
  <c r="HT209" i="3"/>
  <c r="HX209" i="3"/>
  <c r="IB209" i="3"/>
  <c r="IF209" i="3"/>
  <c r="Q209" i="3"/>
  <c r="Y209" i="3"/>
  <c r="AG209" i="3"/>
  <c r="AO209" i="3"/>
  <c r="AW209" i="3"/>
  <c r="BE209" i="3"/>
  <c r="BU209" i="3"/>
  <c r="CC209" i="3"/>
  <c r="CK209" i="3"/>
  <c r="CS209" i="3"/>
  <c r="DA209" i="3"/>
  <c r="DI209" i="3"/>
  <c r="DQ209" i="3"/>
  <c r="DY209" i="3"/>
  <c r="EG209" i="3"/>
  <c r="EO209" i="3"/>
  <c r="EW209" i="3"/>
  <c r="FE209" i="3"/>
  <c r="FM209" i="3"/>
  <c r="FU209" i="3"/>
  <c r="GC209" i="3"/>
  <c r="GK209" i="3"/>
  <c r="GS209" i="3"/>
  <c r="HA209" i="3"/>
  <c r="HI209" i="3"/>
  <c r="HQ209" i="3"/>
  <c r="HY209" i="3"/>
  <c r="IG209" i="3"/>
  <c r="M209" i="3"/>
  <c r="U209" i="3"/>
  <c r="AC209" i="3"/>
  <c r="AK209" i="3"/>
  <c r="AS209" i="3"/>
  <c r="BA209" i="3"/>
  <c r="BI209" i="3"/>
  <c r="BQ209" i="3"/>
  <c r="BY209" i="3"/>
  <c r="CG209" i="3"/>
  <c r="CO209" i="3"/>
  <c r="CW209" i="3"/>
  <c r="DE209" i="3"/>
  <c r="DM209" i="3"/>
  <c r="DU209" i="3"/>
  <c r="EC209" i="3"/>
  <c r="EK209" i="3"/>
  <c r="ES209" i="3"/>
  <c r="FA209" i="3"/>
  <c r="FI209" i="3"/>
  <c r="FQ209" i="3"/>
  <c r="FY209" i="3"/>
  <c r="GG209" i="3"/>
  <c r="GO209" i="3"/>
  <c r="GW209" i="3"/>
  <c r="HE209" i="3"/>
  <c r="HM209" i="3"/>
  <c r="HU209" i="3"/>
  <c r="IC209" i="3"/>
  <c r="N209" i="3"/>
  <c r="V209" i="3"/>
  <c r="AD209" i="3"/>
  <c r="AL209" i="3"/>
  <c r="AT209" i="3"/>
  <c r="BB209" i="3"/>
  <c r="BJ209" i="3"/>
  <c r="BR209" i="3"/>
  <c r="BZ209" i="3"/>
  <c r="CH209" i="3"/>
  <c r="CP209" i="3"/>
  <c r="CX209" i="3"/>
  <c r="DF209" i="3"/>
  <c r="DN209" i="3"/>
  <c r="DV209" i="3"/>
  <c r="ED209" i="3"/>
  <c r="EL209" i="3"/>
  <c r="ET209" i="3"/>
  <c r="FB209" i="3"/>
  <c r="FJ209" i="3"/>
  <c r="FR209" i="3"/>
  <c r="FZ209" i="3"/>
  <c r="GH209" i="3"/>
  <c r="GP209" i="3"/>
  <c r="GX209" i="3"/>
  <c r="HF209" i="3"/>
  <c r="HN209" i="3"/>
  <c r="HV209" i="3"/>
  <c r="ID209" i="3"/>
  <c r="R209" i="3"/>
  <c r="AX209" i="3"/>
  <c r="CD209" i="3"/>
  <c r="DJ209" i="3"/>
  <c r="EP209" i="3"/>
  <c r="FV209" i="3"/>
  <c r="HB209" i="3"/>
  <c r="IH209" i="3"/>
  <c r="Z209" i="3"/>
  <c r="BF209" i="3"/>
  <c r="CL209" i="3"/>
  <c r="DR209" i="3"/>
  <c r="EX209" i="3"/>
  <c r="GD209" i="3"/>
  <c r="HJ209" i="3"/>
  <c r="AH209" i="3"/>
  <c r="BN209" i="3"/>
  <c r="CT209" i="3"/>
  <c r="DZ209" i="3"/>
  <c r="FF209" i="3"/>
  <c r="GL209" i="3"/>
  <c r="HR209" i="3"/>
  <c r="AP209" i="3"/>
  <c r="BV209" i="3"/>
  <c r="DB209" i="3"/>
  <c r="EH209" i="3"/>
  <c r="FN209" i="3"/>
  <c r="GT209" i="3"/>
  <c r="HZ209" i="3"/>
  <c r="O58" i="3"/>
  <c r="S58" i="3"/>
  <c r="W58" i="3"/>
  <c r="AA58" i="3"/>
  <c r="AE58" i="3"/>
  <c r="AI58" i="3"/>
  <c r="AM58" i="3"/>
  <c r="AQ58" i="3"/>
  <c r="AU58" i="3"/>
  <c r="AY58" i="3"/>
  <c r="BC58" i="3"/>
  <c r="BG58" i="3"/>
  <c r="BK58" i="3"/>
  <c r="BO58" i="3"/>
  <c r="BS58" i="3"/>
  <c r="BW58" i="3"/>
  <c r="CA58" i="3"/>
  <c r="CE58" i="3"/>
  <c r="CI58" i="3"/>
  <c r="CM58" i="3"/>
  <c r="CQ58" i="3"/>
  <c r="CU58" i="3"/>
  <c r="CY58" i="3"/>
  <c r="DC58" i="3"/>
  <c r="DG58" i="3"/>
  <c r="DK58" i="3"/>
  <c r="DO58" i="3"/>
  <c r="DS58" i="3"/>
  <c r="DW58" i="3"/>
  <c r="EA58" i="3"/>
  <c r="EE58" i="3"/>
  <c r="EI58" i="3"/>
  <c r="EM58" i="3"/>
  <c r="EQ58" i="3"/>
  <c r="EU58" i="3"/>
  <c r="EY58" i="3"/>
  <c r="FC58" i="3"/>
  <c r="FG58" i="3"/>
  <c r="FK58" i="3"/>
  <c r="FO58" i="3"/>
  <c r="FS58" i="3"/>
  <c r="FW58" i="3"/>
  <c r="GA58" i="3"/>
  <c r="GE58" i="3"/>
  <c r="GI58" i="3"/>
  <c r="GM58" i="3"/>
  <c r="GQ58" i="3"/>
  <c r="GU58" i="3"/>
  <c r="GY58" i="3"/>
  <c r="HC58" i="3"/>
  <c r="HG58" i="3"/>
  <c r="HK58" i="3"/>
  <c r="HO58" i="3"/>
  <c r="HS58" i="3"/>
  <c r="HW58" i="3"/>
  <c r="IA58" i="3"/>
  <c r="IE58" i="3"/>
  <c r="II58" i="3"/>
  <c r="P58" i="3"/>
  <c r="T58" i="3"/>
  <c r="X58" i="3"/>
  <c r="AB58" i="3"/>
  <c r="AF58" i="3"/>
  <c r="AJ58" i="3"/>
  <c r="AN58" i="3"/>
  <c r="AR58" i="3"/>
  <c r="AV58" i="3"/>
  <c r="AZ58" i="3"/>
  <c r="BD58" i="3"/>
  <c r="BH58" i="3"/>
  <c r="BL58" i="3"/>
  <c r="BP58" i="3"/>
  <c r="BT58" i="3"/>
  <c r="BX58" i="3"/>
  <c r="CB58" i="3"/>
  <c r="CF58" i="3"/>
  <c r="CJ58" i="3"/>
  <c r="CN58" i="3"/>
  <c r="CR58" i="3"/>
  <c r="CV58" i="3"/>
  <c r="CZ58" i="3"/>
  <c r="DD58" i="3"/>
  <c r="DH58" i="3"/>
  <c r="DL58" i="3"/>
  <c r="DP58" i="3"/>
  <c r="DT58" i="3"/>
  <c r="DX58" i="3"/>
  <c r="EB58" i="3"/>
  <c r="EF58" i="3"/>
  <c r="EJ58" i="3"/>
  <c r="EN58" i="3"/>
  <c r="ER58" i="3"/>
  <c r="EV58" i="3"/>
  <c r="EZ58" i="3"/>
  <c r="FD58" i="3"/>
  <c r="FH58" i="3"/>
  <c r="FL58" i="3"/>
  <c r="FP58" i="3"/>
  <c r="FT58" i="3"/>
  <c r="FX58" i="3"/>
  <c r="GB58" i="3"/>
  <c r="GF58" i="3"/>
  <c r="GJ58" i="3"/>
  <c r="GN58" i="3"/>
  <c r="GR58" i="3"/>
  <c r="GV58" i="3"/>
  <c r="GZ58" i="3"/>
  <c r="HD58" i="3"/>
  <c r="HH58" i="3"/>
  <c r="HL58" i="3"/>
  <c r="HP58" i="3"/>
  <c r="HT58" i="3"/>
  <c r="HX58" i="3"/>
  <c r="IB58" i="3"/>
  <c r="IF58" i="3"/>
  <c r="Q58" i="3"/>
  <c r="Y58" i="3"/>
  <c r="AG58" i="3"/>
  <c r="AO58" i="3"/>
  <c r="AW58" i="3"/>
  <c r="BE58" i="3"/>
  <c r="BM58" i="3"/>
  <c r="BU58" i="3"/>
  <c r="CC58" i="3"/>
  <c r="CK58" i="3"/>
  <c r="CS58" i="3"/>
  <c r="DA58" i="3"/>
  <c r="DI58" i="3"/>
  <c r="DQ58" i="3"/>
  <c r="DY58" i="3"/>
  <c r="EG58" i="3"/>
  <c r="EO58" i="3"/>
  <c r="EW58" i="3"/>
  <c r="FE58" i="3"/>
  <c r="FM58" i="3"/>
  <c r="FU58" i="3"/>
  <c r="GC58" i="3"/>
  <c r="GK58" i="3"/>
  <c r="GS58" i="3"/>
  <c r="HA58" i="3"/>
  <c r="HI58" i="3"/>
  <c r="HQ58" i="3"/>
  <c r="HY58" i="3"/>
  <c r="IG58" i="3"/>
  <c r="R58" i="3"/>
  <c r="Z58" i="3"/>
  <c r="AH58" i="3"/>
  <c r="AP58" i="3"/>
  <c r="AX58" i="3"/>
  <c r="BF58" i="3"/>
  <c r="BN58" i="3"/>
  <c r="BV58" i="3"/>
  <c r="CD58" i="3"/>
  <c r="CL58" i="3"/>
  <c r="CT58" i="3"/>
  <c r="DB58" i="3"/>
  <c r="DJ58" i="3"/>
  <c r="DR58" i="3"/>
  <c r="DZ58" i="3"/>
  <c r="EH58" i="3"/>
  <c r="EP58" i="3"/>
  <c r="EX58" i="3"/>
  <c r="FF58" i="3"/>
  <c r="FN58" i="3"/>
  <c r="FV58" i="3"/>
  <c r="GD58" i="3"/>
  <c r="GL58" i="3"/>
  <c r="GT58" i="3"/>
  <c r="HB58" i="3"/>
  <c r="HJ58" i="3"/>
  <c r="HR58" i="3"/>
  <c r="HZ58" i="3"/>
  <c r="IH58" i="3"/>
  <c r="U58" i="3"/>
  <c r="AK58" i="3"/>
  <c r="BA58" i="3"/>
  <c r="BQ58" i="3"/>
  <c r="CG58" i="3"/>
  <c r="CW58" i="3"/>
  <c r="DM58" i="3"/>
  <c r="EC58" i="3"/>
  <c r="ES58" i="3"/>
  <c r="FI58" i="3"/>
  <c r="FY58" i="3"/>
  <c r="GO58" i="3"/>
  <c r="HE58" i="3"/>
  <c r="HU58" i="3"/>
  <c r="V58" i="3"/>
  <c r="AL58" i="3"/>
  <c r="BB58" i="3"/>
  <c r="BR58" i="3"/>
  <c r="CH58" i="3"/>
  <c r="CX58" i="3"/>
  <c r="DN58" i="3"/>
  <c r="ED58" i="3"/>
  <c r="ET58" i="3"/>
  <c r="FJ58" i="3"/>
  <c r="FZ58" i="3"/>
  <c r="GP58" i="3"/>
  <c r="HF58" i="3"/>
  <c r="HV58" i="3"/>
  <c r="M58" i="3"/>
  <c r="AC58" i="3"/>
  <c r="AS58" i="3"/>
  <c r="BI58" i="3"/>
  <c r="BY58" i="3"/>
  <c r="CO58" i="3"/>
  <c r="DE58" i="3"/>
  <c r="DU58" i="3"/>
  <c r="EK58" i="3"/>
  <c r="FA58" i="3"/>
  <c r="FQ58" i="3"/>
  <c r="GG58" i="3"/>
  <c r="GW58" i="3"/>
  <c r="HM58" i="3"/>
  <c r="IC58" i="3"/>
  <c r="N58" i="3"/>
  <c r="BZ58" i="3"/>
  <c r="EL58" i="3"/>
  <c r="GX58" i="3"/>
  <c r="AD58" i="3"/>
  <c r="CP58" i="3"/>
  <c r="FB58" i="3"/>
  <c r="HN58" i="3"/>
  <c r="AT58" i="3"/>
  <c r="DF58" i="3"/>
  <c r="FR58" i="3"/>
  <c r="ID58" i="3"/>
  <c r="BJ58" i="3"/>
  <c r="DV58" i="3"/>
  <c r="GH58" i="3"/>
  <c r="O116" i="3"/>
  <c r="S116" i="3"/>
  <c r="W116" i="3"/>
  <c r="AA116" i="3"/>
  <c r="AE116" i="3"/>
  <c r="AI116" i="3"/>
  <c r="AM116" i="3"/>
  <c r="AQ116" i="3"/>
  <c r="AU116" i="3"/>
  <c r="AY116" i="3"/>
  <c r="BC116" i="3"/>
  <c r="BG116" i="3"/>
  <c r="BK116" i="3"/>
  <c r="BO116" i="3"/>
  <c r="BS116" i="3"/>
  <c r="BW116" i="3"/>
  <c r="CA116" i="3"/>
  <c r="CE116" i="3"/>
  <c r="CI116" i="3"/>
  <c r="CM116" i="3"/>
  <c r="CQ116" i="3"/>
  <c r="CU116" i="3"/>
  <c r="CY116" i="3"/>
  <c r="DC116" i="3"/>
  <c r="DG116" i="3"/>
  <c r="DK116" i="3"/>
  <c r="DO116" i="3"/>
  <c r="DS116" i="3"/>
  <c r="DW116" i="3"/>
  <c r="EA116" i="3"/>
  <c r="EE116" i="3"/>
  <c r="EI116" i="3"/>
  <c r="EM116" i="3"/>
  <c r="EQ116" i="3"/>
  <c r="EU116" i="3"/>
  <c r="EY116" i="3"/>
  <c r="FC116" i="3"/>
  <c r="FG116" i="3"/>
  <c r="FK116" i="3"/>
  <c r="FO116" i="3"/>
  <c r="FS116" i="3"/>
  <c r="FW116" i="3"/>
  <c r="GA116" i="3"/>
  <c r="GE116" i="3"/>
  <c r="GI116" i="3"/>
  <c r="GM116" i="3"/>
  <c r="GQ116" i="3"/>
  <c r="GU116" i="3"/>
  <c r="GY116" i="3"/>
  <c r="HC116" i="3"/>
  <c r="HG116" i="3"/>
  <c r="HK116" i="3"/>
  <c r="HO116" i="3"/>
  <c r="HS116" i="3"/>
  <c r="HW116" i="3"/>
  <c r="IA116" i="3"/>
  <c r="IE116" i="3"/>
  <c r="II116" i="3"/>
  <c r="M116" i="3"/>
  <c r="Q116" i="3"/>
  <c r="U116" i="3"/>
  <c r="Y116" i="3"/>
  <c r="AC116" i="3"/>
  <c r="AG116" i="3"/>
  <c r="AK116" i="3"/>
  <c r="AO116" i="3"/>
  <c r="AS116" i="3"/>
  <c r="AW116" i="3"/>
  <c r="BA116" i="3"/>
  <c r="BE116" i="3"/>
  <c r="BI116" i="3"/>
  <c r="BM116" i="3"/>
  <c r="BQ116" i="3"/>
  <c r="BU116" i="3"/>
  <c r="BY116" i="3"/>
  <c r="CC116" i="3"/>
  <c r="CG116" i="3"/>
  <c r="CK116" i="3"/>
  <c r="CO116" i="3"/>
  <c r="CS116" i="3"/>
  <c r="CW116" i="3"/>
  <c r="DA116" i="3"/>
  <c r="DE116" i="3"/>
  <c r="DI116" i="3"/>
  <c r="DM116" i="3"/>
  <c r="DQ116" i="3"/>
  <c r="DU116" i="3"/>
  <c r="DY116" i="3"/>
  <c r="EC116" i="3"/>
  <c r="EG116" i="3"/>
  <c r="EK116" i="3"/>
  <c r="EO116" i="3"/>
  <c r="ES116" i="3"/>
  <c r="EW116" i="3"/>
  <c r="FA116" i="3"/>
  <c r="FE116" i="3"/>
  <c r="FI116" i="3"/>
  <c r="FM116" i="3"/>
  <c r="FQ116" i="3"/>
  <c r="FU116" i="3"/>
  <c r="FY116" i="3"/>
  <c r="GC116" i="3"/>
  <c r="GG116" i="3"/>
  <c r="GK116" i="3"/>
  <c r="GO116" i="3"/>
  <c r="GS116" i="3"/>
  <c r="GW116" i="3"/>
  <c r="HA116" i="3"/>
  <c r="HE116" i="3"/>
  <c r="HI116" i="3"/>
  <c r="HM116" i="3"/>
  <c r="HQ116" i="3"/>
  <c r="HU116" i="3"/>
  <c r="HY116" i="3"/>
  <c r="IC116" i="3"/>
  <c r="IG116" i="3"/>
  <c r="P116" i="3"/>
  <c r="X116" i="3"/>
  <c r="AF116" i="3"/>
  <c r="AN116" i="3"/>
  <c r="AV116" i="3"/>
  <c r="BD116" i="3"/>
  <c r="BL116" i="3"/>
  <c r="BT116" i="3"/>
  <c r="CB116" i="3"/>
  <c r="CJ116" i="3"/>
  <c r="CR116" i="3"/>
  <c r="CZ116" i="3"/>
  <c r="DH116" i="3"/>
  <c r="DP116" i="3"/>
  <c r="DX116" i="3"/>
  <c r="EF116" i="3"/>
  <c r="EN116" i="3"/>
  <c r="EV116" i="3"/>
  <c r="FD116" i="3"/>
  <c r="FL116" i="3"/>
  <c r="FT116" i="3"/>
  <c r="GB116" i="3"/>
  <c r="GJ116" i="3"/>
  <c r="GR116" i="3"/>
  <c r="GZ116" i="3"/>
  <c r="HH116" i="3"/>
  <c r="HP116" i="3"/>
  <c r="HX116" i="3"/>
  <c r="IF116" i="3"/>
  <c r="T116" i="3"/>
  <c r="AB116" i="3"/>
  <c r="AJ116" i="3"/>
  <c r="AR116" i="3"/>
  <c r="AZ116" i="3"/>
  <c r="BH116" i="3"/>
  <c r="BP116" i="3"/>
  <c r="BX116" i="3"/>
  <c r="CF116" i="3"/>
  <c r="CN116" i="3"/>
  <c r="CV116" i="3"/>
  <c r="DD116" i="3"/>
  <c r="DL116" i="3"/>
  <c r="DT116" i="3"/>
  <c r="EB116" i="3"/>
  <c r="EJ116" i="3"/>
  <c r="ER116" i="3"/>
  <c r="EZ116" i="3"/>
  <c r="FH116" i="3"/>
  <c r="FP116" i="3"/>
  <c r="FX116" i="3"/>
  <c r="GF116" i="3"/>
  <c r="GN116" i="3"/>
  <c r="GV116" i="3"/>
  <c r="HD116" i="3"/>
  <c r="HL116" i="3"/>
  <c r="HT116" i="3"/>
  <c r="IB116" i="3"/>
  <c r="Z116" i="3"/>
  <c r="AP116" i="3"/>
  <c r="BF116" i="3"/>
  <c r="BV116" i="3"/>
  <c r="CL116" i="3"/>
  <c r="DB116" i="3"/>
  <c r="DR116" i="3"/>
  <c r="EH116" i="3"/>
  <c r="EX116" i="3"/>
  <c r="FN116" i="3"/>
  <c r="GD116" i="3"/>
  <c r="GT116" i="3"/>
  <c r="HJ116" i="3"/>
  <c r="HZ116" i="3"/>
  <c r="N116" i="3"/>
  <c r="AD116" i="3"/>
  <c r="AT116" i="3"/>
  <c r="BJ116" i="3"/>
  <c r="BZ116" i="3"/>
  <c r="CP116" i="3"/>
  <c r="DF116" i="3"/>
  <c r="DV116" i="3"/>
  <c r="EL116" i="3"/>
  <c r="FB116" i="3"/>
  <c r="FR116" i="3"/>
  <c r="GH116" i="3"/>
  <c r="GX116" i="3"/>
  <c r="HN116" i="3"/>
  <c r="ID116" i="3"/>
  <c r="R116" i="3"/>
  <c r="AH116" i="3"/>
  <c r="AX116" i="3"/>
  <c r="BN116" i="3"/>
  <c r="CD116" i="3"/>
  <c r="CT116" i="3"/>
  <c r="DJ116" i="3"/>
  <c r="DZ116" i="3"/>
  <c r="EP116" i="3"/>
  <c r="FF116" i="3"/>
  <c r="FV116" i="3"/>
  <c r="GL116" i="3"/>
  <c r="HB116" i="3"/>
  <c r="HR116" i="3"/>
  <c r="IH116" i="3"/>
  <c r="V116" i="3"/>
  <c r="CH116" i="3"/>
  <c r="ET116" i="3"/>
  <c r="HF116" i="3"/>
  <c r="BR116" i="3"/>
  <c r="ED116" i="3"/>
  <c r="GP116" i="3"/>
  <c r="AL116" i="3"/>
  <c r="FJ116" i="3"/>
  <c r="BB116" i="3"/>
  <c r="FZ116" i="3"/>
  <c r="CX116" i="3"/>
  <c r="HV116" i="3"/>
  <c r="DN116" i="3"/>
  <c r="M172" i="2"/>
  <c r="N171" i="3"/>
  <c r="R171" i="3"/>
  <c r="V171" i="3"/>
  <c r="Z171" i="3"/>
  <c r="AD171" i="3"/>
  <c r="AH171" i="3"/>
  <c r="AL171" i="3"/>
  <c r="AP171" i="3"/>
  <c r="AT171" i="3"/>
  <c r="AX171" i="3"/>
  <c r="BB171" i="3"/>
  <c r="BF171" i="3"/>
  <c r="BJ171" i="3"/>
  <c r="BN171" i="3"/>
  <c r="BR171" i="3"/>
  <c r="BV171" i="3"/>
  <c r="BZ171" i="3"/>
  <c r="CD171" i="3"/>
  <c r="CH171" i="3"/>
  <c r="CL171" i="3"/>
  <c r="CP171" i="3"/>
  <c r="CT171" i="3"/>
  <c r="CX171" i="3"/>
  <c r="DB171" i="3"/>
  <c r="DF171" i="3"/>
  <c r="DJ171" i="3"/>
  <c r="DN171" i="3"/>
  <c r="DR171" i="3"/>
  <c r="DV171" i="3"/>
  <c r="DZ171" i="3"/>
  <c r="ED171" i="3"/>
  <c r="EH171" i="3"/>
  <c r="EL171" i="3"/>
  <c r="EP171" i="3"/>
  <c r="ET171" i="3"/>
  <c r="EX171" i="3"/>
  <c r="FB171" i="3"/>
  <c r="FF171" i="3"/>
  <c r="FJ171" i="3"/>
  <c r="FN171" i="3"/>
  <c r="FR171" i="3"/>
  <c r="FV171" i="3"/>
  <c r="FZ171" i="3"/>
  <c r="GD171" i="3"/>
  <c r="GH171" i="3"/>
  <c r="GL171" i="3"/>
  <c r="GP171" i="3"/>
  <c r="GT171" i="3"/>
  <c r="GX171" i="3"/>
  <c r="HB171" i="3"/>
  <c r="HF171" i="3"/>
  <c r="HJ171" i="3"/>
  <c r="HN171" i="3"/>
  <c r="HR171" i="3"/>
  <c r="HV171" i="3"/>
  <c r="HZ171" i="3"/>
  <c r="ID171" i="3"/>
  <c r="IH171" i="3"/>
  <c r="Q171" i="3"/>
  <c r="W171" i="3"/>
  <c r="AB171" i="3"/>
  <c r="AG171" i="3"/>
  <c r="AM171" i="3"/>
  <c r="AR171" i="3"/>
  <c r="AW171" i="3"/>
  <c r="BC171" i="3"/>
  <c r="BH171" i="3"/>
  <c r="BM171" i="3"/>
  <c r="BS171" i="3"/>
  <c r="BX171" i="3"/>
  <c r="CC171" i="3"/>
  <c r="CI171" i="3"/>
  <c r="CN171" i="3"/>
  <c r="CS171" i="3"/>
  <c r="CY171" i="3"/>
  <c r="DD171" i="3"/>
  <c r="DI171" i="3"/>
  <c r="DO171" i="3"/>
  <c r="DT171" i="3"/>
  <c r="DY171" i="3"/>
  <c r="EE171" i="3"/>
  <c r="EJ171" i="3"/>
  <c r="EO171" i="3"/>
  <c r="EU171" i="3"/>
  <c r="EZ171" i="3"/>
  <c r="FE171" i="3"/>
  <c r="FK171" i="3"/>
  <c r="FP171" i="3"/>
  <c r="FU171" i="3"/>
  <c r="GA171" i="3"/>
  <c r="GF171" i="3"/>
  <c r="GK171" i="3"/>
  <c r="GQ171" i="3"/>
  <c r="GV171" i="3"/>
  <c r="HA171" i="3"/>
  <c r="HG171" i="3"/>
  <c r="HL171" i="3"/>
  <c r="HQ171" i="3"/>
  <c r="HW171" i="3"/>
  <c r="IB171" i="3"/>
  <c r="IG171" i="3"/>
  <c r="M171" i="3"/>
  <c r="S171" i="3"/>
  <c r="X171" i="3"/>
  <c r="AC171" i="3"/>
  <c r="AI171" i="3"/>
  <c r="AN171" i="3"/>
  <c r="AS171" i="3"/>
  <c r="AY171" i="3"/>
  <c r="BD171" i="3"/>
  <c r="BI171" i="3"/>
  <c r="BO171" i="3"/>
  <c r="BT171" i="3"/>
  <c r="BY171" i="3"/>
  <c r="CE171" i="3"/>
  <c r="CJ171" i="3"/>
  <c r="CO171" i="3"/>
  <c r="CU171" i="3"/>
  <c r="CZ171" i="3"/>
  <c r="DE171" i="3"/>
  <c r="DK171" i="3"/>
  <c r="DP171" i="3"/>
  <c r="DU171" i="3"/>
  <c r="EA171" i="3"/>
  <c r="EF171" i="3"/>
  <c r="EK171" i="3"/>
  <c r="EQ171" i="3"/>
  <c r="EV171" i="3"/>
  <c r="FA171" i="3"/>
  <c r="FG171" i="3"/>
  <c r="FL171" i="3"/>
  <c r="FQ171" i="3"/>
  <c r="FW171" i="3"/>
  <c r="GB171" i="3"/>
  <c r="GG171" i="3"/>
  <c r="GM171" i="3"/>
  <c r="GR171" i="3"/>
  <c r="GW171" i="3"/>
  <c r="HC171" i="3"/>
  <c r="HH171" i="3"/>
  <c r="HM171" i="3"/>
  <c r="HS171" i="3"/>
  <c r="HX171" i="3"/>
  <c r="IC171" i="3"/>
  <c r="II171" i="3"/>
  <c r="O171" i="3"/>
  <c r="Y171" i="3"/>
  <c r="AJ171" i="3"/>
  <c r="AU171" i="3"/>
  <c r="BE171" i="3"/>
  <c r="BP171" i="3"/>
  <c r="CA171" i="3"/>
  <c r="CK171" i="3"/>
  <c r="CV171" i="3"/>
  <c r="DG171" i="3"/>
  <c r="DQ171" i="3"/>
  <c r="EB171" i="3"/>
  <c r="EM171" i="3"/>
  <c r="EW171" i="3"/>
  <c r="FH171" i="3"/>
  <c r="FS171" i="3"/>
  <c r="GC171" i="3"/>
  <c r="GN171" i="3"/>
  <c r="GY171" i="3"/>
  <c r="HI171" i="3"/>
  <c r="HT171" i="3"/>
  <c r="IE171" i="3"/>
  <c r="P171" i="3"/>
  <c r="AK171" i="3"/>
  <c r="BQ171" i="3"/>
  <c r="CM171" i="3"/>
  <c r="DS171" i="3"/>
  <c r="EN171" i="3"/>
  <c r="FT171" i="3"/>
  <c r="GZ171" i="3"/>
  <c r="HU171" i="3"/>
  <c r="T171" i="3"/>
  <c r="AE171" i="3"/>
  <c r="AO171" i="3"/>
  <c r="AZ171" i="3"/>
  <c r="BK171" i="3"/>
  <c r="BU171" i="3"/>
  <c r="CF171" i="3"/>
  <c r="CQ171" i="3"/>
  <c r="DA171" i="3"/>
  <c r="DL171" i="3"/>
  <c r="DW171" i="3"/>
  <c r="EG171" i="3"/>
  <c r="ER171" i="3"/>
  <c r="FC171" i="3"/>
  <c r="FM171" i="3"/>
  <c r="FX171" i="3"/>
  <c r="GI171" i="3"/>
  <c r="GS171" i="3"/>
  <c r="HD171" i="3"/>
  <c r="HO171" i="3"/>
  <c r="HY171" i="3"/>
  <c r="U171" i="3"/>
  <c r="AF171" i="3"/>
  <c r="AQ171" i="3"/>
  <c r="BA171" i="3"/>
  <c r="BL171" i="3"/>
  <c r="BW171" i="3"/>
  <c r="CG171" i="3"/>
  <c r="CR171" i="3"/>
  <c r="DC171" i="3"/>
  <c r="DM171" i="3"/>
  <c r="DX171" i="3"/>
  <c r="EI171" i="3"/>
  <c r="ES171" i="3"/>
  <c r="FD171" i="3"/>
  <c r="FO171" i="3"/>
  <c r="FY171" i="3"/>
  <c r="GU171" i="3"/>
  <c r="HE171" i="3"/>
  <c r="HP171" i="3"/>
  <c r="IA171" i="3"/>
  <c r="AA171" i="3"/>
  <c r="BG171" i="3"/>
  <c r="CB171" i="3"/>
  <c r="CW171" i="3"/>
  <c r="DH171" i="3"/>
  <c r="EC171" i="3"/>
  <c r="EY171" i="3"/>
  <c r="FI171" i="3"/>
  <c r="GE171" i="3"/>
  <c r="GO171" i="3"/>
  <c r="HK171" i="3"/>
  <c r="IF171" i="3"/>
  <c r="P218" i="3"/>
  <c r="T218" i="3"/>
  <c r="X218" i="3"/>
  <c r="AB218" i="3"/>
  <c r="AF218" i="3"/>
  <c r="AJ218" i="3"/>
  <c r="AN218" i="3"/>
  <c r="AR218" i="3"/>
  <c r="AV218" i="3"/>
  <c r="AZ218" i="3"/>
  <c r="BD218" i="3"/>
  <c r="BH218" i="3"/>
  <c r="BL218" i="3"/>
  <c r="BP218" i="3"/>
  <c r="BT218" i="3"/>
  <c r="BX218" i="3"/>
  <c r="CB218" i="3"/>
  <c r="CF218" i="3"/>
  <c r="CJ218" i="3"/>
  <c r="CN218" i="3"/>
  <c r="CR218" i="3"/>
  <c r="CV218" i="3"/>
  <c r="CZ218" i="3"/>
  <c r="DD218" i="3"/>
  <c r="DH218" i="3"/>
  <c r="DL218" i="3"/>
  <c r="DP218" i="3"/>
  <c r="DT218" i="3"/>
  <c r="DX218" i="3"/>
  <c r="EB218" i="3"/>
  <c r="EF218" i="3"/>
  <c r="EJ218" i="3"/>
  <c r="EN218" i="3"/>
  <c r="ER218" i="3"/>
  <c r="EV218" i="3"/>
  <c r="EZ218" i="3"/>
  <c r="FD218" i="3"/>
  <c r="FH218" i="3"/>
  <c r="FL218" i="3"/>
  <c r="FP218" i="3"/>
  <c r="FT218" i="3"/>
  <c r="FX218" i="3"/>
  <c r="GB218" i="3"/>
  <c r="GF218" i="3"/>
  <c r="GJ218" i="3"/>
  <c r="GN218" i="3"/>
  <c r="GR218" i="3"/>
  <c r="GV218" i="3"/>
  <c r="GZ218" i="3"/>
  <c r="HD218" i="3"/>
  <c r="HH218" i="3"/>
  <c r="HL218" i="3"/>
  <c r="HP218" i="3"/>
  <c r="HT218" i="3"/>
  <c r="HX218" i="3"/>
  <c r="IB218" i="3"/>
  <c r="IF218" i="3"/>
  <c r="M218" i="3"/>
  <c r="Q218" i="3"/>
  <c r="U218" i="3"/>
  <c r="Y218" i="3"/>
  <c r="AC218" i="3"/>
  <c r="AG218" i="3"/>
  <c r="AK218" i="3"/>
  <c r="AO218" i="3"/>
  <c r="AS218" i="3"/>
  <c r="AW218" i="3"/>
  <c r="BA218" i="3"/>
  <c r="BE218" i="3"/>
  <c r="BI218" i="3"/>
  <c r="BM218" i="3"/>
  <c r="BQ218" i="3"/>
  <c r="BU218" i="3"/>
  <c r="BY218" i="3"/>
  <c r="CC218" i="3"/>
  <c r="CG218" i="3"/>
  <c r="CK218" i="3"/>
  <c r="CO218" i="3"/>
  <c r="CS218" i="3"/>
  <c r="CW218" i="3"/>
  <c r="DA218" i="3"/>
  <c r="DE218" i="3"/>
  <c r="DI218" i="3"/>
  <c r="DM218" i="3"/>
  <c r="DQ218" i="3"/>
  <c r="DU218" i="3"/>
  <c r="DY218" i="3"/>
  <c r="EC218" i="3"/>
  <c r="EG218" i="3"/>
  <c r="EK218" i="3"/>
  <c r="EO218" i="3"/>
  <c r="ES218" i="3"/>
  <c r="EW218" i="3"/>
  <c r="FA218" i="3"/>
  <c r="FE218" i="3"/>
  <c r="FI218" i="3"/>
  <c r="FM218" i="3"/>
  <c r="FQ218" i="3"/>
  <c r="FU218" i="3"/>
  <c r="FY218" i="3"/>
  <c r="GC218" i="3"/>
  <c r="GG218" i="3"/>
  <c r="GK218" i="3"/>
  <c r="GO218" i="3"/>
  <c r="GS218" i="3"/>
  <c r="GW218" i="3"/>
  <c r="HA218" i="3"/>
  <c r="HE218" i="3"/>
  <c r="HI218" i="3"/>
  <c r="HM218" i="3"/>
  <c r="HQ218" i="3"/>
  <c r="HU218" i="3"/>
  <c r="HY218" i="3"/>
  <c r="IC218" i="3"/>
  <c r="IG218" i="3"/>
  <c r="R218" i="3"/>
  <c r="Z218" i="3"/>
  <c r="AH218" i="3"/>
  <c r="AP218" i="3"/>
  <c r="AX218" i="3"/>
  <c r="BF218" i="3"/>
  <c r="BN218" i="3"/>
  <c r="BV218" i="3"/>
  <c r="CD218" i="3"/>
  <c r="CL218" i="3"/>
  <c r="CT218" i="3"/>
  <c r="DB218" i="3"/>
  <c r="DJ218" i="3"/>
  <c r="DR218" i="3"/>
  <c r="DZ218" i="3"/>
  <c r="EH218" i="3"/>
  <c r="EP218" i="3"/>
  <c r="EX218" i="3"/>
  <c r="FF218" i="3"/>
  <c r="FN218" i="3"/>
  <c r="FV218" i="3"/>
  <c r="GD218" i="3"/>
  <c r="GL218" i="3"/>
  <c r="GT218" i="3"/>
  <c r="HB218" i="3"/>
  <c r="HJ218" i="3"/>
  <c r="HR218" i="3"/>
  <c r="HZ218" i="3"/>
  <c r="IH218" i="3"/>
  <c r="N218" i="3"/>
  <c r="V218" i="3"/>
  <c r="AD218" i="3"/>
  <c r="AL218" i="3"/>
  <c r="AT218" i="3"/>
  <c r="BB218" i="3"/>
  <c r="BJ218" i="3"/>
  <c r="BR218" i="3"/>
  <c r="BZ218" i="3"/>
  <c r="CH218" i="3"/>
  <c r="CP218" i="3"/>
  <c r="CX218" i="3"/>
  <c r="DF218" i="3"/>
  <c r="DN218" i="3"/>
  <c r="DV218" i="3"/>
  <c r="ED218" i="3"/>
  <c r="EL218" i="3"/>
  <c r="ET218" i="3"/>
  <c r="FB218" i="3"/>
  <c r="FJ218" i="3"/>
  <c r="FR218" i="3"/>
  <c r="FZ218" i="3"/>
  <c r="GH218" i="3"/>
  <c r="GP218" i="3"/>
  <c r="GX218" i="3"/>
  <c r="HF218" i="3"/>
  <c r="HN218" i="3"/>
  <c r="HV218" i="3"/>
  <c r="ID218" i="3"/>
  <c r="O218" i="3"/>
  <c r="W218" i="3"/>
  <c r="AE218" i="3"/>
  <c r="AM218" i="3"/>
  <c r="AU218" i="3"/>
  <c r="BK218" i="3"/>
  <c r="BS218" i="3"/>
  <c r="CA218" i="3"/>
  <c r="CI218" i="3"/>
  <c r="CQ218" i="3"/>
  <c r="CY218" i="3"/>
  <c r="DG218" i="3"/>
  <c r="DO218" i="3"/>
  <c r="DW218" i="3"/>
  <c r="EE218" i="3"/>
  <c r="EM218" i="3"/>
  <c r="EU218" i="3"/>
  <c r="FC218" i="3"/>
  <c r="FK218" i="3"/>
  <c r="FS218" i="3"/>
  <c r="GA218" i="3"/>
  <c r="GI218" i="3"/>
  <c r="GQ218" i="3"/>
  <c r="GY218" i="3"/>
  <c r="HG218" i="3"/>
  <c r="HO218" i="3"/>
  <c r="HW218" i="3"/>
  <c r="IE218" i="3"/>
  <c r="S218" i="3"/>
  <c r="AY218" i="3"/>
  <c r="CE218" i="3"/>
  <c r="DK218" i="3"/>
  <c r="EQ218" i="3"/>
  <c r="FW218" i="3"/>
  <c r="HC218" i="3"/>
  <c r="II218" i="3"/>
  <c r="AA218" i="3"/>
  <c r="BG218" i="3"/>
  <c r="CM218" i="3"/>
  <c r="DS218" i="3"/>
  <c r="EY218" i="3"/>
  <c r="GE218" i="3"/>
  <c r="HK218" i="3"/>
  <c r="AI218" i="3"/>
  <c r="BO218" i="3"/>
  <c r="CU218" i="3"/>
  <c r="EA218" i="3"/>
  <c r="FG218" i="3"/>
  <c r="GM218" i="3"/>
  <c r="HS218" i="3"/>
  <c r="AQ218" i="3"/>
  <c r="BW218" i="3"/>
  <c r="DC218" i="3"/>
  <c r="EI218" i="3"/>
  <c r="FO218" i="3"/>
  <c r="GU218" i="3"/>
  <c r="IA218" i="3"/>
  <c r="P41" i="3"/>
  <c r="T41" i="3"/>
  <c r="X41" i="3"/>
  <c r="AB41" i="3"/>
  <c r="AF41" i="3"/>
  <c r="AJ41" i="3"/>
  <c r="AN41" i="3"/>
  <c r="AR41" i="3"/>
  <c r="AV41" i="3"/>
  <c r="AZ41" i="3"/>
  <c r="BD41" i="3"/>
  <c r="BH41" i="3"/>
  <c r="BL41" i="3"/>
  <c r="BP41" i="3"/>
  <c r="BT41" i="3"/>
  <c r="BX41" i="3"/>
  <c r="CB41" i="3"/>
  <c r="CF41" i="3"/>
  <c r="CJ41" i="3"/>
  <c r="CN41" i="3"/>
  <c r="CR41" i="3"/>
  <c r="CV41" i="3"/>
  <c r="CZ41" i="3"/>
  <c r="DD41" i="3"/>
  <c r="DH41" i="3"/>
  <c r="DL41" i="3"/>
  <c r="DP41" i="3"/>
  <c r="DT41" i="3"/>
  <c r="DX41" i="3"/>
  <c r="EB41" i="3"/>
  <c r="EF41" i="3"/>
  <c r="EJ41" i="3"/>
  <c r="EN41" i="3"/>
  <c r="ER41" i="3"/>
  <c r="EV41" i="3"/>
  <c r="EZ41" i="3"/>
  <c r="FD41" i="3"/>
  <c r="FH41" i="3"/>
  <c r="FL41" i="3"/>
  <c r="FP41" i="3"/>
  <c r="FT41" i="3"/>
  <c r="FX41" i="3"/>
  <c r="GB41" i="3"/>
  <c r="GF41" i="3"/>
  <c r="GJ41" i="3"/>
  <c r="GN41" i="3"/>
  <c r="GR41" i="3"/>
  <c r="GV41" i="3"/>
  <c r="GZ41" i="3"/>
  <c r="HD41" i="3"/>
  <c r="HH41" i="3"/>
  <c r="HL41" i="3"/>
  <c r="HP41" i="3"/>
  <c r="HT41" i="3"/>
  <c r="HX41" i="3"/>
  <c r="IB41" i="3"/>
  <c r="IF41" i="3"/>
  <c r="M41" i="3"/>
  <c r="R41" i="3"/>
  <c r="W41" i="3"/>
  <c r="AC41" i="3"/>
  <c r="AH41" i="3"/>
  <c r="AM41" i="3"/>
  <c r="AS41" i="3"/>
  <c r="AX41" i="3"/>
  <c r="BC41" i="3"/>
  <c r="BI41" i="3"/>
  <c r="BN41" i="3"/>
  <c r="BS41" i="3"/>
  <c r="BY41" i="3"/>
  <c r="CD41" i="3"/>
  <c r="CI41" i="3"/>
  <c r="CO41" i="3"/>
  <c r="CT41" i="3"/>
  <c r="CY41" i="3"/>
  <c r="DE41" i="3"/>
  <c r="DJ41" i="3"/>
  <c r="DO41" i="3"/>
  <c r="DU41" i="3"/>
  <c r="DZ41" i="3"/>
  <c r="EE41" i="3"/>
  <c r="EK41" i="3"/>
  <c r="EP41" i="3"/>
  <c r="EU41" i="3"/>
  <c r="FA41" i="3"/>
  <c r="FF41" i="3"/>
  <c r="FK41" i="3"/>
  <c r="FQ41" i="3"/>
  <c r="FV41" i="3"/>
  <c r="GA41" i="3"/>
  <c r="GG41" i="3"/>
  <c r="GL41" i="3"/>
  <c r="GQ41" i="3"/>
  <c r="GW41" i="3"/>
  <c r="HB41" i="3"/>
  <c r="HG41" i="3"/>
  <c r="HM41" i="3"/>
  <c r="HR41" i="3"/>
  <c r="HW41" i="3"/>
  <c r="IC41" i="3"/>
  <c r="IH41" i="3"/>
  <c r="N41" i="3"/>
  <c r="S41" i="3"/>
  <c r="Y41" i="3"/>
  <c r="AD41" i="3"/>
  <c r="AI41" i="3"/>
  <c r="AO41" i="3"/>
  <c r="AT41" i="3"/>
  <c r="AY41" i="3"/>
  <c r="BE41" i="3"/>
  <c r="BJ41" i="3"/>
  <c r="BO41" i="3"/>
  <c r="BU41" i="3"/>
  <c r="BZ41" i="3"/>
  <c r="CE41" i="3"/>
  <c r="CK41" i="3"/>
  <c r="CP41" i="3"/>
  <c r="CU41" i="3"/>
  <c r="DA41" i="3"/>
  <c r="DF41" i="3"/>
  <c r="DK41" i="3"/>
  <c r="DQ41" i="3"/>
  <c r="DV41" i="3"/>
  <c r="EA41" i="3"/>
  <c r="EG41" i="3"/>
  <c r="EL41" i="3"/>
  <c r="EQ41" i="3"/>
  <c r="EW41" i="3"/>
  <c r="FB41" i="3"/>
  <c r="FG41" i="3"/>
  <c r="FM41" i="3"/>
  <c r="FR41" i="3"/>
  <c r="FW41" i="3"/>
  <c r="GC41" i="3"/>
  <c r="GH41" i="3"/>
  <c r="GM41" i="3"/>
  <c r="GS41" i="3"/>
  <c r="GX41" i="3"/>
  <c r="HC41" i="3"/>
  <c r="HI41" i="3"/>
  <c r="HN41" i="3"/>
  <c r="HS41" i="3"/>
  <c r="HY41" i="3"/>
  <c r="ID41" i="3"/>
  <c r="II41" i="3"/>
  <c r="V41" i="3"/>
  <c r="AG41" i="3"/>
  <c r="AQ41" i="3"/>
  <c r="BB41" i="3"/>
  <c r="BM41" i="3"/>
  <c r="BW41" i="3"/>
  <c r="CH41" i="3"/>
  <c r="CS41" i="3"/>
  <c r="DC41" i="3"/>
  <c r="DN41" i="3"/>
  <c r="DY41" i="3"/>
  <c r="EI41" i="3"/>
  <c r="ET41" i="3"/>
  <c r="FE41" i="3"/>
  <c r="FO41" i="3"/>
  <c r="FZ41" i="3"/>
  <c r="GK41" i="3"/>
  <c r="GU41" i="3"/>
  <c r="HF41" i="3"/>
  <c r="HQ41" i="3"/>
  <c r="IA41" i="3"/>
  <c r="O41" i="3"/>
  <c r="Z41" i="3"/>
  <c r="AK41" i="3"/>
  <c r="AU41" i="3"/>
  <c r="BF41" i="3"/>
  <c r="BQ41" i="3"/>
  <c r="CA41" i="3"/>
  <c r="CL41" i="3"/>
  <c r="CW41" i="3"/>
  <c r="DG41" i="3"/>
  <c r="DR41" i="3"/>
  <c r="EC41" i="3"/>
  <c r="EM41" i="3"/>
  <c r="EX41" i="3"/>
  <c r="FI41" i="3"/>
  <c r="FS41" i="3"/>
  <c r="GD41" i="3"/>
  <c r="GO41" i="3"/>
  <c r="GY41" i="3"/>
  <c r="HJ41" i="3"/>
  <c r="HU41" i="3"/>
  <c r="IE41" i="3"/>
  <c r="Q41" i="3"/>
  <c r="AL41" i="3"/>
  <c r="BG41" i="3"/>
  <c r="CC41" i="3"/>
  <c r="CX41" i="3"/>
  <c r="DS41" i="3"/>
  <c r="EO41" i="3"/>
  <c r="FJ41" i="3"/>
  <c r="GE41" i="3"/>
  <c r="HA41" i="3"/>
  <c r="HV41" i="3"/>
  <c r="U41" i="3"/>
  <c r="AP41" i="3"/>
  <c r="BK41" i="3"/>
  <c r="CG41" i="3"/>
  <c r="DB41" i="3"/>
  <c r="DW41" i="3"/>
  <c r="ES41" i="3"/>
  <c r="FN41" i="3"/>
  <c r="GI41" i="3"/>
  <c r="HE41" i="3"/>
  <c r="HZ41" i="3"/>
  <c r="AA41" i="3"/>
  <c r="AW41" i="3"/>
  <c r="BR41" i="3"/>
  <c r="CM41" i="3"/>
  <c r="DI41" i="3"/>
  <c r="ED41" i="3"/>
  <c r="EY41" i="3"/>
  <c r="FU41" i="3"/>
  <c r="GP41" i="3"/>
  <c r="HK41" i="3"/>
  <c r="IG41" i="3"/>
  <c r="BV41" i="3"/>
  <c r="FC41" i="3"/>
  <c r="CQ41" i="3"/>
  <c r="FY41" i="3"/>
  <c r="AE41" i="3"/>
  <c r="DM41" i="3"/>
  <c r="GT41" i="3"/>
  <c r="EH41" i="3"/>
  <c r="HO41" i="3"/>
  <c r="BA41" i="3"/>
  <c r="P100" i="3"/>
  <c r="T100" i="3"/>
  <c r="X100" i="3"/>
  <c r="AB100" i="3"/>
  <c r="AF100" i="3"/>
  <c r="AJ100" i="3"/>
  <c r="AN100" i="3"/>
  <c r="AR100" i="3"/>
  <c r="AV100" i="3"/>
  <c r="AZ100" i="3"/>
  <c r="BD100" i="3"/>
  <c r="BH100" i="3"/>
  <c r="BL100" i="3"/>
  <c r="BP100" i="3"/>
  <c r="BT100" i="3"/>
  <c r="BX100" i="3"/>
  <c r="CB100" i="3"/>
  <c r="CF100" i="3"/>
  <c r="CJ100" i="3"/>
  <c r="CN100" i="3"/>
  <c r="CR100" i="3"/>
  <c r="CV100" i="3"/>
  <c r="CZ100" i="3"/>
  <c r="DD100" i="3"/>
  <c r="DH100" i="3"/>
  <c r="DL100" i="3"/>
  <c r="DP100" i="3"/>
  <c r="DT100" i="3"/>
  <c r="DX100" i="3"/>
  <c r="EB100" i="3"/>
  <c r="EF100" i="3"/>
  <c r="EJ100" i="3"/>
  <c r="EN100" i="3"/>
  <c r="ER100" i="3"/>
  <c r="EV100" i="3"/>
  <c r="EZ100" i="3"/>
  <c r="FD100" i="3"/>
  <c r="FH100" i="3"/>
  <c r="FL100" i="3"/>
  <c r="FP100" i="3"/>
  <c r="FT100" i="3"/>
  <c r="FX100" i="3"/>
  <c r="GB100" i="3"/>
  <c r="GF100" i="3"/>
  <c r="GJ100" i="3"/>
  <c r="GN100" i="3"/>
  <c r="GR100" i="3"/>
  <c r="GV100" i="3"/>
  <c r="GZ100" i="3"/>
  <c r="HD100" i="3"/>
  <c r="HH100" i="3"/>
  <c r="HL100" i="3"/>
  <c r="HP100" i="3"/>
  <c r="HT100" i="3"/>
  <c r="IB100" i="3"/>
  <c r="IF100" i="3"/>
  <c r="M100" i="3"/>
  <c r="Q100" i="3"/>
  <c r="U100" i="3"/>
  <c r="Y100" i="3"/>
  <c r="AC100" i="3"/>
  <c r="AG100" i="3"/>
  <c r="AK100" i="3"/>
  <c r="AO100" i="3"/>
  <c r="AS100" i="3"/>
  <c r="AW100" i="3"/>
  <c r="BA100" i="3"/>
  <c r="BE100" i="3"/>
  <c r="BI100" i="3"/>
  <c r="BM100" i="3"/>
  <c r="BQ100" i="3"/>
  <c r="BU100" i="3"/>
  <c r="BY100" i="3"/>
  <c r="CC100" i="3"/>
  <c r="CG100" i="3"/>
  <c r="CK100" i="3"/>
  <c r="CO100" i="3"/>
  <c r="CS100" i="3"/>
  <c r="CW100" i="3"/>
  <c r="DA100" i="3"/>
  <c r="DE100" i="3"/>
  <c r="DI100" i="3"/>
  <c r="DM100" i="3"/>
  <c r="DQ100" i="3"/>
  <c r="DU100" i="3"/>
  <c r="DY100" i="3"/>
  <c r="EC100" i="3"/>
  <c r="EG100" i="3"/>
  <c r="EK100" i="3"/>
  <c r="EO100" i="3"/>
  <c r="ES100" i="3"/>
  <c r="EW100" i="3"/>
  <c r="FA100" i="3"/>
  <c r="FE100" i="3"/>
  <c r="FI100" i="3"/>
  <c r="FM100" i="3"/>
  <c r="FQ100" i="3"/>
  <c r="FU100" i="3"/>
  <c r="FY100" i="3"/>
  <c r="GC100" i="3"/>
  <c r="GG100" i="3"/>
  <c r="GK100" i="3"/>
  <c r="GO100" i="3"/>
  <c r="GS100" i="3"/>
  <c r="GW100" i="3"/>
  <c r="HA100" i="3"/>
  <c r="HE100" i="3"/>
  <c r="HI100" i="3"/>
  <c r="HM100" i="3"/>
  <c r="HQ100" i="3"/>
  <c r="HU100" i="3"/>
  <c r="HY100" i="3"/>
  <c r="IC100" i="3"/>
  <c r="IG100" i="3"/>
  <c r="N100" i="3"/>
  <c r="R100" i="3"/>
  <c r="V100" i="3"/>
  <c r="Z100" i="3"/>
  <c r="AD100" i="3"/>
  <c r="AH100" i="3"/>
  <c r="AL100" i="3"/>
  <c r="AP100" i="3"/>
  <c r="AT100" i="3"/>
  <c r="AX100" i="3"/>
  <c r="BB100" i="3"/>
  <c r="BF100" i="3"/>
  <c r="BJ100" i="3"/>
  <c r="BN100" i="3"/>
  <c r="BR100" i="3"/>
  <c r="BV100" i="3"/>
  <c r="BZ100" i="3"/>
  <c r="CD100" i="3"/>
  <c r="CH100" i="3"/>
  <c r="CL100" i="3"/>
  <c r="CP100" i="3"/>
  <c r="CT100" i="3"/>
  <c r="CX100" i="3"/>
  <c r="DB100" i="3"/>
  <c r="DF100" i="3"/>
  <c r="DJ100" i="3"/>
  <c r="DN100" i="3"/>
  <c r="DR100" i="3"/>
  <c r="DV100" i="3"/>
  <c r="DZ100" i="3"/>
  <c r="ED100" i="3"/>
  <c r="EH100" i="3"/>
  <c r="EL100" i="3"/>
  <c r="EP100" i="3"/>
  <c r="ET100" i="3"/>
  <c r="EX100" i="3"/>
  <c r="FB100" i="3"/>
  <c r="FF100" i="3"/>
  <c r="FJ100" i="3"/>
  <c r="FN100" i="3"/>
  <c r="FR100" i="3"/>
  <c r="FV100" i="3"/>
  <c r="FZ100" i="3"/>
  <c r="GD100" i="3"/>
  <c r="GH100" i="3"/>
  <c r="GL100" i="3"/>
  <c r="GP100" i="3"/>
  <c r="GT100" i="3"/>
  <c r="GX100" i="3"/>
  <c r="HB100" i="3"/>
  <c r="HF100" i="3"/>
  <c r="HJ100" i="3"/>
  <c r="HN100" i="3"/>
  <c r="HR100" i="3"/>
  <c r="HV100" i="3"/>
  <c r="HZ100" i="3"/>
  <c r="ID100" i="3"/>
  <c r="IH100" i="3"/>
  <c r="AA100" i="3"/>
  <c r="AQ100" i="3"/>
  <c r="BG100" i="3"/>
  <c r="BW100" i="3"/>
  <c r="CM100" i="3"/>
  <c r="DC100" i="3"/>
  <c r="DS100" i="3"/>
  <c r="EI100" i="3"/>
  <c r="EY100" i="3"/>
  <c r="FO100" i="3"/>
  <c r="GE100" i="3"/>
  <c r="GU100" i="3"/>
  <c r="HK100" i="3"/>
  <c r="IA100" i="3"/>
  <c r="S100" i="3"/>
  <c r="AI100" i="3"/>
  <c r="AY100" i="3"/>
  <c r="BO100" i="3"/>
  <c r="CE100" i="3"/>
  <c r="CU100" i="3"/>
  <c r="DK100" i="3"/>
  <c r="EA100" i="3"/>
  <c r="EQ100" i="3"/>
  <c r="FG100" i="3"/>
  <c r="FW100" i="3"/>
  <c r="GM100" i="3"/>
  <c r="HC100" i="3"/>
  <c r="HS100" i="3"/>
  <c r="II100" i="3"/>
  <c r="AE100" i="3"/>
  <c r="BK100" i="3"/>
  <c r="CQ100" i="3"/>
  <c r="DW100" i="3"/>
  <c r="FC100" i="3"/>
  <c r="HO100" i="3"/>
  <c r="O100" i="3"/>
  <c r="AU100" i="3"/>
  <c r="CA100" i="3"/>
  <c r="DG100" i="3"/>
  <c r="EM100" i="3"/>
  <c r="FS100" i="3"/>
  <c r="GY100" i="3"/>
  <c r="IE100" i="3"/>
  <c r="BS100" i="3"/>
  <c r="EE100" i="3"/>
  <c r="GQ100" i="3"/>
  <c r="W100" i="3"/>
  <c r="CI100" i="3"/>
  <c r="EU100" i="3"/>
  <c r="HG100" i="3"/>
  <c r="AM100" i="3"/>
  <c r="CY100" i="3"/>
  <c r="FK100" i="3"/>
  <c r="HW100" i="3"/>
  <c r="GA100" i="3"/>
  <c r="BC100" i="3"/>
  <c r="DO100" i="3"/>
  <c r="P13" i="3"/>
  <c r="T13" i="3"/>
  <c r="X13" i="3"/>
  <c r="AB13" i="3"/>
  <c r="AF13" i="3"/>
  <c r="AJ13" i="3"/>
  <c r="AN13" i="3"/>
  <c r="AR13" i="3"/>
  <c r="AV13" i="3"/>
  <c r="AZ13" i="3"/>
  <c r="BD13" i="3"/>
  <c r="BH13" i="3"/>
  <c r="BL13" i="3"/>
  <c r="BP13" i="3"/>
  <c r="BT13" i="3"/>
  <c r="BX13" i="3"/>
  <c r="CB13" i="3"/>
  <c r="CF13" i="3"/>
  <c r="CJ13" i="3"/>
  <c r="CN13" i="3"/>
  <c r="CR13" i="3"/>
  <c r="CV13" i="3"/>
  <c r="CZ13" i="3"/>
  <c r="DD13" i="3"/>
  <c r="DH13" i="3"/>
  <c r="DL13" i="3"/>
  <c r="DP13" i="3"/>
  <c r="DT13" i="3"/>
  <c r="DX13" i="3"/>
  <c r="EB13" i="3"/>
  <c r="EF13" i="3"/>
  <c r="EJ13" i="3"/>
  <c r="EN13" i="3"/>
  <c r="ER13" i="3"/>
  <c r="EV13" i="3"/>
  <c r="EZ13" i="3"/>
  <c r="FD13" i="3"/>
  <c r="FH13" i="3"/>
  <c r="FL13" i="3"/>
  <c r="FP13" i="3"/>
  <c r="FT13" i="3"/>
  <c r="FX13" i="3"/>
  <c r="GB13" i="3"/>
  <c r="GF13" i="3"/>
  <c r="GJ13" i="3"/>
  <c r="GN13" i="3"/>
  <c r="GR13" i="3"/>
  <c r="GV13" i="3"/>
  <c r="GZ13" i="3"/>
  <c r="HD13" i="3"/>
  <c r="HH13" i="3"/>
  <c r="HL13" i="3"/>
  <c r="HP13" i="3"/>
  <c r="HT13" i="3"/>
  <c r="HX13" i="3"/>
  <c r="IB13" i="3"/>
  <c r="IF13" i="3"/>
  <c r="M13" i="3"/>
  <c r="Q13" i="3"/>
  <c r="U13" i="3"/>
  <c r="Y13" i="3"/>
  <c r="AC13" i="3"/>
  <c r="AG13" i="3"/>
  <c r="AK13" i="3"/>
  <c r="AO13" i="3"/>
  <c r="AS13" i="3"/>
  <c r="AW13" i="3"/>
  <c r="BA13" i="3"/>
  <c r="BE13" i="3"/>
  <c r="BI13" i="3"/>
  <c r="BM13" i="3"/>
  <c r="BQ13" i="3"/>
  <c r="BU13" i="3"/>
  <c r="BY13" i="3"/>
  <c r="CC13" i="3"/>
  <c r="CG13" i="3"/>
  <c r="CK13" i="3"/>
  <c r="CO13" i="3"/>
  <c r="CS13" i="3"/>
  <c r="CW13" i="3"/>
  <c r="DA13" i="3"/>
  <c r="DE13" i="3"/>
  <c r="DI13" i="3"/>
  <c r="DM13" i="3"/>
  <c r="DQ13" i="3"/>
  <c r="DU13" i="3"/>
  <c r="DY13" i="3"/>
  <c r="EC13" i="3"/>
  <c r="EG13" i="3"/>
  <c r="EK13" i="3"/>
  <c r="EO13" i="3"/>
  <c r="ES13" i="3"/>
  <c r="EW13" i="3"/>
  <c r="FA13" i="3"/>
  <c r="FE13" i="3"/>
  <c r="FI13" i="3"/>
  <c r="FM13" i="3"/>
  <c r="FQ13" i="3"/>
  <c r="FU13" i="3"/>
  <c r="FY13" i="3"/>
  <c r="GC13" i="3"/>
  <c r="GG13" i="3"/>
  <c r="GK13" i="3"/>
  <c r="GO13" i="3"/>
  <c r="GS13" i="3"/>
  <c r="GW13" i="3"/>
  <c r="HA13" i="3"/>
  <c r="HE13" i="3"/>
  <c r="HI13" i="3"/>
  <c r="HM13" i="3"/>
  <c r="HQ13" i="3"/>
  <c r="HU13" i="3"/>
  <c r="HY13" i="3"/>
  <c r="IC13" i="3"/>
  <c r="N13" i="3"/>
  <c r="V13" i="3"/>
  <c r="AD13" i="3"/>
  <c r="AL13" i="3"/>
  <c r="AT13" i="3"/>
  <c r="BB13" i="3"/>
  <c r="BJ13" i="3"/>
  <c r="BR13" i="3"/>
  <c r="BZ13" i="3"/>
  <c r="CH13" i="3"/>
  <c r="CP13" i="3"/>
  <c r="CX13" i="3"/>
  <c r="DF13" i="3"/>
  <c r="DN13" i="3"/>
  <c r="DV13" i="3"/>
  <c r="ED13" i="3"/>
  <c r="EL13" i="3"/>
  <c r="ET13" i="3"/>
  <c r="FB13" i="3"/>
  <c r="FJ13" i="3"/>
  <c r="FR13" i="3"/>
  <c r="FZ13" i="3"/>
  <c r="GH13" i="3"/>
  <c r="GP13" i="3"/>
  <c r="GX13" i="3"/>
  <c r="HF13" i="3"/>
  <c r="HN13" i="3"/>
  <c r="HV13" i="3"/>
  <c r="ID13" i="3"/>
  <c r="II13" i="3"/>
  <c r="O13" i="3"/>
  <c r="W13" i="3"/>
  <c r="AE13" i="3"/>
  <c r="AM13" i="3"/>
  <c r="AU13" i="3"/>
  <c r="BC13" i="3"/>
  <c r="BK13" i="3"/>
  <c r="BS13" i="3"/>
  <c r="CA13" i="3"/>
  <c r="CI13" i="3"/>
  <c r="CQ13" i="3"/>
  <c r="CY13" i="3"/>
  <c r="DG13" i="3"/>
  <c r="DO13" i="3"/>
  <c r="DW13" i="3"/>
  <c r="EE13" i="3"/>
  <c r="EM13" i="3"/>
  <c r="EU13" i="3"/>
  <c r="FC13" i="3"/>
  <c r="FK13" i="3"/>
  <c r="FS13" i="3"/>
  <c r="GA13" i="3"/>
  <c r="GI13" i="3"/>
  <c r="GQ13" i="3"/>
  <c r="GY13" i="3"/>
  <c r="HG13" i="3"/>
  <c r="HO13" i="3"/>
  <c r="HW13" i="3"/>
  <c r="IE13" i="3"/>
  <c r="R13" i="3"/>
  <c r="AH13" i="3"/>
  <c r="AX13" i="3"/>
  <c r="BN13" i="3"/>
  <c r="CD13" i="3"/>
  <c r="CT13" i="3"/>
  <c r="DJ13" i="3"/>
  <c r="DZ13" i="3"/>
  <c r="EP13" i="3"/>
  <c r="FF13" i="3"/>
  <c r="FV13" i="3"/>
  <c r="GL13" i="3"/>
  <c r="HB13" i="3"/>
  <c r="HR13" i="3"/>
  <c r="IG13" i="3"/>
  <c r="S13" i="3"/>
  <c r="AI13" i="3"/>
  <c r="AY13" i="3"/>
  <c r="BO13" i="3"/>
  <c r="CE13" i="3"/>
  <c r="CU13" i="3"/>
  <c r="DK13" i="3"/>
  <c r="EA13" i="3"/>
  <c r="EQ13" i="3"/>
  <c r="FG13" i="3"/>
  <c r="FW13" i="3"/>
  <c r="GM13" i="3"/>
  <c r="HC13" i="3"/>
  <c r="HS13" i="3"/>
  <c r="IH13" i="3"/>
  <c r="AP13" i="3"/>
  <c r="BV13" i="3"/>
  <c r="DB13" i="3"/>
  <c r="EH13" i="3"/>
  <c r="FN13" i="3"/>
  <c r="GT13" i="3"/>
  <c r="HZ13" i="3"/>
  <c r="AQ13" i="3"/>
  <c r="BW13" i="3"/>
  <c r="DC13" i="3"/>
  <c r="EI13" i="3"/>
  <c r="FO13" i="3"/>
  <c r="GU13" i="3"/>
  <c r="IA13" i="3"/>
  <c r="Z13" i="3"/>
  <c r="CL13" i="3"/>
  <c r="EX13" i="3"/>
  <c r="HJ13" i="3"/>
  <c r="AA13" i="3"/>
  <c r="CM13" i="3"/>
  <c r="EY13" i="3"/>
  <c r="HK13" i="3"/>
  <c r="DS13" i="3"/>
  <c r="BF13" i="3"/>
  <c r="GD13" i="3"/>
  <c r="BG13" i="3"/>
  <c r="DR13" i="3"/>
  <c r="GE13" i="3"/>
  <c r="M185" i="2"/>
  <c r="N184" i="3"/>
  <c r="R184" i="3"/>
  <c r="V184" i="3"/>
  <c r="Z184" i="3"/>
  <c r="AD184" i="3"/>
  <c r="AH184" i="3"/>
  <c r="AL184" i="3"/>
  <c r="AP184" i="3"/>
  <c r="AT184" i="3"/>
  <c r="AX184" i="3"/>
  <c r="BB184" i="3"/>
  <c r="BF184" i="3"/>
  <c r="BJ184" i="3"/>
  <c r="BN184" i="3"/>
  <c r="BR184" i="3"/>
  <c r="BV184" i="3"/>
  <c r="BZ184" i="3"/>
  <c r="CD184" i="3"/>
  <c r="CH184" i="3"/>
  <c r="CL184" i="3"/>
  <c r="CP184" i="3"/>
  <c r="CT184" i="3"/>
  <c r="CX184" i="3"/>
  <c r="DB184" i="3"/>
  <c r="DF184" i="3"/>
  <c r="DJ184" i="3"/>
  <c r="DN184" i="3"/>
  <c r="DR184" i="3"/>
  <c r="DV184" i="3"/>
  <c r="DZ184" i="3"/>
  <c r="ED184" i="3"/>
  <c r="EH184" i="3"/>
  <c r="EL184" i="3"/>
  <c r="EP184" i="3"/>
  <c r="ET184" i="3"/>
  <c r="EX184" i="3"/>
  <c r="FB184" i="3"/>
  <c r="FF184" i="3"/>
  <c r="FJ184" i="3"/>
  <c r="FN184" i="3"/>
  <c r="FR184" i="3"/>
  <c r="FV184" i="3"/>
  <c r="FZ184" i="3"/>
  <c r="GD184" i="3"/>
  <c r="GH184" i="3"/>
  <c r="GL184" i="3"/>
  <c r="GP184" i="3"/>
  <c r="GT184" i="3"/>
  <c r="GX184" i="3"/>
  <c r="HB184" i="3"/>
  <c r="HF184" i="3"/>
  <c r="HJ184" i="3"/>
  <c r="HN184" i="3"/>
  <c r="HR184" i="3"/>
  <c r="HV184" i="3"/>
  <c r="HZ184" i="3"/>
  <c r="ID184" i="3"/>
  <c r="IH184" i="3"/>
  <c r="O184" i="3"/>
  <c r="S184" i="3"/>
  <c r="W184" i="3"/>
  <c r="AA184" i="3"/>
  <c r="AE184" i="3"/>
  <c r="AI184" i="3"/>
  <c r="AM184" i="3"/>
  <c r="AQ184" i="3"/>
  <c r="AU184" i="3"/>
  <c r="AY184" i="3"/>
  <c r="BC184" i="3"/>
  <c r="BG184" i="3"/>
  <c r="BK184" i="3"/>
  <c r="BO184" i="3"/>
  <c r="BS184" i="3"/>
  <c r="CA184" i="3"/>
  <c r="CE184" i="3"/>
  <c r="CI184" i="3"/>
  <c r="CM184" i="3"/>
  <c r="CQ184" i="3"/>
  <c r="CU184" i="3"/>
  <c r="CY184" i="3"/>
  <c r="DC184" i="3"/>
  <c r="DG184" i="3"/>
  <c r="DK184" i="3"/>
  <c r="DO184" i="3"/>
  <c r="DS184" i="3"/>
  <c r="DW184" i="3"/>
  <c r="EA184" i="3"/>
  <c r="EE184" i="3"/>
  <c r="EI184" i="3"/>
  <c r="EM184" i="3"/>
  <c r="EQ184" i="3"/>
  <c r="EU184" i="3"/>
  <c r="EY184" i="3"/>
  <c r="FC184" i="3"/>
  <c r="FG184" i="3"/>
  <c r="FK184" i="3"/>
  <c r="FO184" i="3"/>
  <c r="FS184" i="3"/>
  <c r="FW184" i="3"/>
  <c r="GA184" i="3"/>
  <c r="GE184" i="3"/>
  <c r="GI184" i="3"/>
  <c r="GM184" i="3"/>
  <c r="GQ184" i="3"/>
  <c r="GU184" i="3"/>
  <c r="GY184" i="3"/>
  <c r="HC184" i="3"/>
  <c r="HG184" i="3"/>
  <c r="HK184" i="3"/>
  <c r="HO184" i="3"/>
  <c r="HS184" i="3"/>
  <c r="HW184" i="3"/>
  <c r="IA184" i="3"/>
  <c r="IE184" i="3"/>
  <c r="II184" i="3"/>
  <c r="P184" i="3"/>
  <c r="X184" i="3"/>
  <c r="AF184" i="3"/>
  <c r="AN184" i="3"/>
  <c r="AV184" i="3"/>
  <c r="BD184" i="3"/>
  <c r="BL184" i="3"/>
  <c r="BT184" i="3"/>
  <c r="CB184" i="3"/>
  <c r="CJ184" i="3"/>
  <c r="CR184" i="3"/>
  <c r="CZ184" i="3"/>
  <c r="DH184" i="3"/>
  <c r="DP184" i="3"/>
  <c r="DX184" i="3"/>
  <c r="EF184" i="3"/>
  <c r="EN184" i="3"/>
  <c r="EV184" i="3"/>
  <c r="FD184" i="3"/>
  <c r="FL184" i="3"/>
  <c r="FT184" i="3"/>
  <c r="GB184" i="3"/>
  <c r="GJ184" i="3"/>
  <c r="GR184" i="3"/>
  <c r="GZ184" i="3"/>
  <c r="HH184" i="3"/>
  <c r="HP184" i="3"/>
  <c r="HX184" i="3"/>
  <c r="IF184" i="3"/>
  <c r="AG184" i="3"/>
  <c r="AW184" i="3"/>
  <c r="BM184" i="3"/>
  <c r="CK184" i="3"/>
  <c r="DA184" i="3"/>
  <c r="DQ184" i="3"/>
  <c r="EG184" i="3"/>
  <c r="EW184" i="3"/>
  <c r="FM184" i="3"/>
  <c r="GC184" i="3"/>
  <c r="HA184" i="3"/>
  <c r="HQ184" i="3"/>
  <c r="T184" i="3"/>
  <c r="AB184" i="3"/>
  <c r="AJ184" i="3"/>
  <c r="AR184" i="3"/>
  <c r="AZ184" i="3"/>
  <c r="BH184" i="3"/>
  <c r="BP184" i="3"/>
  <c r="BX184" i="3"/>
  <c r="CF184" i="3"/>
  <c r="CN184" i="3"/>
  <c r="CV184" i="3"/>
  <c r="DD184" i="3"/>
  <c r="DL184" i="3"/>
  <c r="DT184" i="3"/>
  <c r="EB184" i="3"/>
  <c r="EJ184" i="3"/>
  <c r="ER184" i="3"/>
  <c r="EZ184" i="3"/>
  <c r="FH184" i="3"/>
  <c r="FP184" i="3"/>
  <c r="FX184" i="3"/>
  <c r="GF184" i="3"/>
  <c r="GN184" i="3"/>
  <c r="GV184" i="3"/>
  <c r="HD184" i="3"/>
  <c r="HL184" i="3"/>
  <c r="HT184" i="3"/>
  <c r="IB184" i="3"/>
  <c r="M184" i="3"/>
  <c r="U184" i="3"/>
  <c r="AC184" i="3"/>
  <c r="AK184" i="3"/>
  <c r="AS184" i="3"/>
  <c r="BA184" i="3"/>
  <c r="BI184" i="3"/>
  <c r="BQ184" i="3"/>
  <c r="BY184" i="3"/>
  <c r="CG184" i="3"/>
  <c r="CO184" i="3"/>
  <c r="CW184" i="3"/>
  <c r="DE184" i="3"/>
  <c r="DM184" i="3"/>
  <c r="DU184" i="3"/>
  <c r="EC184" i="3"/>
  <c r="EK184" i="3"/>
  <c r="ES184" i="3"/>
  <c r="FA184" i="3"/>
  <c r="FI184" i="3"/>
  <c r="FQ184" i="3"/>
  <c r="FY184" i="3"/>
  <c r="GG184" i="3"/>
  <c r="GO184" i="3"/>
  <c r="GW184" i="3"/>
  <c r="HE184" i="3"/>
  <c r="HM184" i="3"/>
  <c r="HU184" i="3"/>
  <c r="IC184" i="3"/>
  <c r="Q184" i="3"/>
  <c r="Y184" i="3"/>
  <c r="AO184" i="3"/>
  <c r="BE184" i="3"/>
  <c r="BU184" i="3"/>
  <c r="CC184" i="3"/>
  <c r="CS184" i="3"/>
  <c r="DI184" i="3"/>
  <c r="DY184" i="3"/>
  <c r="EO184" i="3"/>
  <c r="FE184" i="3"/>
  <c r="FU184" i="3"/>
  <c r="GK184" i="3"/>
  <c r="GS184" i="3"/>
  <c r="HI184" i="3"/>
  <c r="HY184" i="3"/>
  <c r="IG184" i="3"/>
  <c r="N216" i="3"/>
  <c r="R216" i="3"/>
  <c r="V216" i="3"/>
  <c r="Z216" i="3"/>
  <c r="AD216" i="3"/>
  <c r="AH216" i="3"/>
  <c r="AL216" i="3"/>
  <c r="AP216" i="3"/>
  <c r="AT216" i="3"/>
  <c r="AX216" i="3"/>
  <c r="BB216" i="3"/>
  <c r="BF216" i="3"/>
  <c r="BJ216" i="3"/>
  <c r="BN216" i="3"/>
  <c r="BR216" i="3"/>
  <c r="BV216" i="3"/>
  <c r="BZ216" i="3"/>
  <c r="CD216" i="3"/>
  <c r="CH216" i="3"/>
  <c r="CL216" i="3"/>
  <c r="CP216" i="3"/>
  <c r="CT216" i="3"/>
  <c r="CX216" i="3"/>
  <c r="DB216" i="3"/>
  <c r="DF216" i="3"/>
  <c r="DJ216" i="3"/>
  <c r="DN216" i="3"/>
  <c r="DR216" i="3"/>
  <c r="DV216" i="3"/>
  <c r="DZ216" i="3"/>
  <c r="ED216" i="3"/>
  <c r="EH216" i="3"/>
  <c r="EL216" i="3"/>
  <c r="EP216" i="3"/>
  <c r="ET216" i="3"/>
  <c r="EX216" i="3"/>
  <c r="FB216" i="3"/>
  <c r="FF216" i="3"/>
  <c r="FJ216" i="3"/>
  <c r="FN216" i="3"/>
  <c r="FR216" i="3"/>
  <c r="FV216" i="3"/>
  <c r="FZ216" i="3"/>
  <c r="GD216" i="3"/>
  <c r="GH216" i="3"/>
  <c r="GL216" i="3"/>
  <c r="GP216" i="3"/>
  <c r="GT216" i="3"/>
  <c r="GX216" i="3"/>
  <c r="HB216" i="3"/>
  <c r="HF216" i="3"/>
  <c r="HJ216" i="3"/>
  <c r="HN216" i="3"/>
  <c r="HR216" i="3"/>
  <c r="HV216" i="3"/>
  <c r="HZ216" i="3"/>
  <c r="ID216" i="3"/>
  <c r="IH216" i="3"/>
  <c r="O216" i="3"/>
  <c r="S216" i="3"/>
  <c r="W216" i="3"/>
  <c r="AA216" i="3"/>
  <c r="AE216" i="3"/>
  <c r="AI216" i="3"/>
  <c r="AM216" i="3"/>
  <c r="AQ216" i="3"/>
  <c r="AU216" i="3"/>
  <c r="AY216" i="3"/>
  <c r="BC216" i="3"/>
  <c r="BG216" i="3"/>
  <c r="BK216" i="3"/>
  <c r="BO216" i="3"/>
  <c r="BS216" i="3"/>
  <c r="BW216" i="3"/>
  <c r="CA216" i="3"/>
  <c r="CE216" i="3"/>
  <c r="CI216" i="3"/>
  <c r="CM216" i="3"/>
  <c r="CQ216" i="3"/>
  <c r="CU216" i="3"/>
  <c r="CY216" i="3"/>
  <c r="DC216" i="3"/>
  <c r="DG216" i="3"/>
  <c r="DK216" i="3"/>
  <c r="DO216" i="3"/>
  <c r="DS216" i="3"/>
  <c r="DW216" i="3"/>
  <c r="EA216" i="3"/>
  <c r="EE216" i="3"/>
  <c r="EI216" i="3"/>
  <c r="EM216" i="3"/>
  <c r="EQ216" i="3"/>
  <c r="EU216" i="3"/>
  <c r="EY216" i="3"/>
  <c r="FC216" i="3"/>
  <c r="FG216" i="3"/>
  <c r="FK216" i="3"/>
  <c r="FO216" i="3"/>
  <c r="FS216" i="3"/>
  <c r="FW216" i="3"/>
  <c r="GA216" i="3"/>
  <c r="GE216" i="3"/>
  <c r="GI216" i="3"/>
  <c r="GM216" i="3"/>
  <c r="GQ216" i="3"/>
  <c r="GU216" i="3"/>
  <c r="GY216" i="3"/>
  <c r="HC216" i="3"/>
  <c r="HG216" i="3"/>
  <c r="HK216" i="3"/>
  <c r="HO216" i="3"/>
  <c r="HS216" i="3"/>
  <c r="HW216" i="3"/>
  <c r="IA216" i="3"/>
  <c r="IE216" i="3"/>
  <c r="II216" i="3"/>
  <c r="P216" i="3"/>
  <c r="X216" i="3"/>
  <c r="AF216" i="3"/>
  <c r="AN216" i="3"/>
  <c r="AV216" i="3"/>
  <c r="BD216" i="3"/>
  <c r="BL216" i="3"/>
  <c r="BT216" i="3"/>
  <c r="CB216" i="3"/>
  <c r="CJ216" i="3"/>
  <c r="CR216" i="3"/>
  <c r="CZ216" i="3"/>
  <c r="DH216" i="3"/>
  <c r="DP216" i="3"/>
  <c r="DX216" i="3"/>
  <c r="EF216" i="3"/>
  <c r="EN216" i="3"/>
  <c r="EV216" i="3"/>
  <c r="FD216" i="3"/>
  <c r="FL216" i="3"/>
  <c r="FT216" i="3"/>
  <c r="GB216" i="3"/>
  <c r="GJ216" i="3"/>
  <c r="GR216" i="3"/>
  <c r="GZ216" i="3"/>
  <c r="HH216" i="3"/>
  <c r="HP216" i="3"/>
  <c r="HX216" i="3"/>
  <c r="IF216" i="3"/>
  <c r="T216" i="3"/>
  <c r="AB216" i="3"/>
  <c r="AJ216" i="3"/>
  <c r="AR216" i="3"/>
  <c r="AZ216" i="3"/>
  <c r="BH216" i="3"/>
  <c r="BP216" i="3"/>
  <c r="BX216" i="3"/>
  <c r="CF216" i="3"/>
  <c r="CN216" i="3"/>
  <c r="CV216" i="3"/>
  <c r="DD216" i="3"/>
  <c r="DL216" i="3"/>
  <c r="DT216" i="3"/>
  <c r="EB216" i="3"/>
  <c r="EJ216" i="3"/>
  <c r="ER216" i="3"/>
  <c r="EZ216" i="3"/>
  <c r="FH216" i="3"/>
  <c r="FP216" i="3"/>
  <c r="FX216" i="3"/>
  <c r="GF216" i="3"/>
  <c r="GN216" i="3"/>
  <c r="GV216" i="3"/>
  <c r="HD216" i="3"/>
  <c r="HL216" i="3"/>
  <c r="HT216" i="3"/>
  <c r="IB216" i="3"/>
  <c r="M216" i="3"/>
  <c r="U216" i="3"/>
  <c r="AC216" i="3"/>
  <c r="AK216" i="3"/>
  <c r="AS216" i="3"/>
  <c r="BA216" i="3"/>
  <c r="BI216" i="3"/>
  <c r="BQ216" i="3"/>
  <c r="BY216" i="3"/>
  <c r="CG216" i="3"/>
  <c r="CO216" i="3"/>
  <c r="CW216" i="3"/>
  <c r="DE216" i="3"/>
  <c r="DM216" i="3"/>
  <c r="DU216" i="3"/>
  <c r="EC216" i="3"/>
  <c r="EK216" i="3"/>
  <c r="ES216" i="3"/>
  <c r="FA216" i="3"/>
  <c r="FI216" i="3"/>
  <c r="FQ216" i="3"/>
  <c r="FY216" i="3"/>
  <c r="GG216" i="3"/>
  <c r="GO216" i="3"/>
  <c r="GW216" i="3"/>
  <c r="HE216" i="3"/>
  <c r="HM216" i="3"/>
  <c r="HU216" i="3"/>
  <c r="IC216" i="3"/>
  <c r="AG216" i="3"/>
  <c r="BM216" i="3"/>
  <c r="CS216" i="3"/>
  <c r="DY216" i="3"/>
  <c r="FE216" i="3"/>
  <c r="GK216" i="3"/>
  <c r="AO216" i="3"/>
  <c r="BU216" i="3"/>
  <c r="DA216" i="3"/>
  <c r="EG216" i="3"/>
  <c r="FM216" i="3"/>
  <c r="GS216" i="3"/>
  <c r="Q216" i="3"/>
  <c r="AW216" i="3"/>
  <c r="CC216" i="3"/>
  <c r="DI216" i="3"/>
  <c r="EO216" i="3"/>
  <c r="FU216" i="3"/>
  <c r="HA216" i="3"/>
  <c r="IG216" i="3"/>
  <c r="Y216" i="3"/>
  <c r="BE216" i="3"/>
  <c r="CK216" i="3"/>
  <c r="DQ216" i="3"/>
  <c r="EW216" i="3"/>
  <c r="GC216" i="3"/>
  <c r="HI216" i="3"/>
  <c r="HY216" i="3"/>
  <c r="P214" i="3"/>
  <c r="T214" i="3"/>
  <c r="X214" i="3"/>
  <c r="AB214" i="3"/>
  <c r="AF214" i="3"/>
  <c r="AJ214" i="3"/>
  <c r="AN214" i="3"/>
  <c r="AR214" i="3"/>
  <c r="AV214" i="3"/>
  <c r="AZ214" i="3"/>
  <c r="BD214" i="3"/>
  <c r="BH214" i="3"/>
  <c r="BL214" i="3"/>
  <c r="BP214" i="3"/>
  <c r="BT214" i="3"/>
  <c r="BX214" i="3"/>
  <c r="CB214" i="3"/>
  <c r="CF214" i="3"/>
  <c r="CJ214" i="3"/>
  <c r="CN214" i="3"/>
  <c r="CR214" i="3"/>
  <c r="CV214" i="3"/>
  <c r="CZ214" i="3"/>
  <c r="DD214" i="3"/>
  <c r="DH214" i="3"/>
  <c r="DL214" i="3"/>
  <c r="DP214" i="3"/>
  <c r="DT214" i="3"/>
  <c r="DX214" i="3"/>
  <c r="EB214" i="3"/>
  <c r="EF214" i="3"/>
  <c r="EJ214" i="3"/>
  <c r="EN214" i="3"/>
  <c r="ER214" i="3"/>
  <c r="EV214" i="3"/>
  <c r="EZ214" i="3"/>
  <c r="FD214" i="3"/>
  <c r="FH214" i="3"/>
  <c r="FL214" i="3"/>
  <c r="FP214" i="3"/>
  <c r="FT214" i="3"/>
  <c r="FX214" i="3"/>
  <c r="GB214" i="3"/>
  <c r="GF214" i="3"/>
  <c r="GN214" i="3"/>
  <c r="GR214" i="3"/>
  <c r="GV214" i="3"/>
  <c r="GZ214" i="3"/>
  <c r="HD214" i="3"/>
  <c r="HH214" i="3"/>
  <c r="HL214" i="3"/>
  <c r="HP214" i="3"/>
  <c r="HT214" i="3"/>
  <c r="HX214" i="3"/>
  <c r="IB214" i="3"/>
  <c r="IF214" i="3"/>
  <c r="M214" i="3"/>
  <c r="U214" i="3"/>
  <c r="Y214" i="3"/>
  <c r="AC214" i="3"/>
  <c r="AG214" i="3"/>
  <c r="AK214" i="3"/>
  <c r="AO214" i="3"/>
  <c r="AS214" i="3"/>
  <c r="AW214" i="3"/>
  <c r="BA214" i="3"/>
  <c r="BE214" i="3"/>
  <c r="BI214" i="3"/>
  <c r="BM214" i="3"/>
  <c r="BQ214" i="3"/>
  <c r="BU214" i="3"/>
  <c r="BY214" i="3"/>
  <c r="CC214" i="3"/>
  <c r="CG214" i="3"/>
  <c r="CK214" i="3"/>
  <c r="CO214" i="3"/>
  <c r="CS214" i="3"/>
  <c r="CW214" i="3"/>
  <c r="DA214" i="3"/>
  <c r="DE214" i="3"/>
  <c r="DI214" i="3"/>
  <c r="DM214" i="3"/>
  <c r="DQ214" i="3"/>
  <c r="DU214" i="3"/>
  <c r="DY214" i="3"/>
  <c r="EC214" i="3"/>
  <c r="EG214" i="3"/>
  <c r="EK214" i="3"/>
  <c r="EO214" i="3"/>
  <c r="ES214" i="3"/>
  <c r="EW214" i="3"/>
  <c r="FA214" i="3"/>
  <c r="FE214" i="3"/>
  <c r="FI214" i="3"/>
  <c r="FM214" i="3"/>
  <c r="FQ214" i="3"/>
  <c r="FU214" i="3"/>
  <c r="FY214" i="3"/>
  <c r="GC214" i="3"/>
  <c r="GG214" i="3"/>
  <c r="GK214" i="3"/>
  <c r="GO214" i="3"/>
  <c r="GS214" i="3"/>
  <c r="GW214" i="3"/>
  <c r="HA214" i="3"/>
  <c r="HE214" i="3"/>
  <c r="HI214" i="3"/>
  <c r="HM214" i="3"/>
  <c r="HQ214" i="3"/>
  <c r="HU214" i="3"/>
  <c r="HY214" i="3"/>
  <c r="IC214" i="3"/>
  <c r="IG214" i="3"/>
  <c r="N214" i="3"/>
  <c r="V214" i="3"/>
  <c r="AD214" i="3"/>
  <c r="AL214" i="3"/>
  <c r="AT214" i="3"/>
  <c r="BB214" i="3"/>
  <c r="BJ214" i="3"/>
  <c r="BR214" i="3"/>
  <c r="BZ214" i="3"/>
  <c r="CH214" i="3"/>
  <c r="CP214" i="3"/>
  <c r="CX214" i="3"/>
  <c r="DF214" i="3"/>
  <c r="DN214" i="3"/>
  <c r="DV214" i="3"/>
  <c r="ED214" i="3"/>
  <c r="EL214" i="3"/>
  <c r="ET214" i="3"/>
  <c r="FB214" i="3"/>
  <c r="FJ214" i="3"/>
  <c r="FR214" i="3"/>
  <c r="FZ214" i="3"/>
  <c r="GH214" i="3"/>
  <c r="GP214" i="3"/>
  <c r="GX214" i="3"/>
  <c r="HF214" i="3"/>
  <c r="HN214" i="3"/>
  <c r="HV214" i="3"/>
  <c r="ID214" i="3"/>
  <c r="R214" i="3"/>
  <c r="Z214" i="3"/>
  <c r="AH214" i="3"/>
  <c r="AP214" i="3"/>
  <c r="AX214" i="3"/>
  <c r="BF214" i="3"/>
  <c r="BN214" i="3"/>
  <c r="BV214" i="3"/>
  <c r="CD214" i="3"/>
  <c r="CL214" i="3"/>
  <c r="CT214" i="3"/>
  <c r="DB214" i="3"/>
  <c r="DJ214" i="3"/>
  <c r="DR214" i="3"/>
  <c r="DZ214" i="3"/>
  <c r="EH214" i="3"/>
  <c r="EP214" i="3"/>
  <c r="EX214" i="3"/>
  <c r="FF214" i="3"/>
  <c r="FN214" i="3"/>
  <c r="FV214" i="3"/>
  <c r="GD214" i="3"/>
  <c r="GL214" i="3"/>
  <c r="GT214" i="3"/>
  <c r="HB214" i="3"/>
  <c r="HJ214" i="3"/>
  <c r="HR214" i="3"/>
  <c r="HZ214" i="3"/>
  <c r="IH214" i="3"/>
  <c r="S214" i="3"/>
  <c r="AA214" i="3"/>
  <c r="AI214" i="3"/>
  <c r="AQ214" i="3"/>
  <c r="AY214" i="3"/>
  <c r="BG214" i="3"/>
  <c r="BO214" i="3"/>
  <c r="BW214" i="3"/>
  <c r="CE214" i="3"/>
  <c r="CM214" i="3"/>
  <c r="CU214" i="3"/>
  <c r="DC214" i="3"/>
  <c r="DK214" i="3"/>
  <c r="DS214" i="3"/>
  <c r="EA214" i="3"/>
  <c r="EI214" i="3"/>
  <c r="EQ214" i="3"/>
  <c r="EY214" i="3"/>
  <c r="FG214" i="3"/>
  <c r="FO214" i="3"/>
  <c r="FW214" i="3"/>
  <c r="GE214" i="3"/>
  <c r="GM214" i="3"/>
  <c r="GU214" i="3"/>
  <c r="HC214" i="3"/>
  <c r="HK214" i="3"/>
  <c r="HS214" i="3"/>
  <c r="IA214" i="3"/>
  <c r="II214" i="3"/>
  <c r="O214" i="3"/>
  <c r="AU214" i="3"/>
  <c r="CA214" i="3"/>
  <c r="DG214" i="3"/>
  <c r="EM214" i="3"/>
  <c r="FS214" i="3"/>
  <c r="GY214" i="3"/>
  <c r="IE214" i="3"/>
  <c r="W214" i="3"/>
  <c r="BC214" i="3"/>
  <c r="CI214" i="3"/>
  <c r="DO214" i="3"/>
  <c r="EU214" i="3"/>
  <c r="GA214" i="3"/>
  <c r="HG214" i="3"/>
  <c r="AE214" i="3"/>
  <c r="BK214" i="3"/>
  <c r="CQ214" i="3"/>
  <c r="DW214" i="3"/>
  <c r="FC214" i="3"/>
  <c r="HO214" i="3"/>
  <c r="AM214" i="3"/>
  <c r="BS214" i="3"/>
  <c r="CY214" i="3"/>
  <c r="EE214" i="3"/>
  <c r="FK214" i="3"/>
  <c r="GQ214" i="3"/>
  <c r="HW214" i="3"/>
  <c r="P103" i="3"/>
  <c r="T103" i="3"/>
  <c r="X103" i="3"/>
  <c r="AB103" i="3"/>
  <c r="AF103" i="3"/>
  <c r="AJ103" i="3"/>
  <c r="AN103" i="3"/>
  <c r="AR103" i="3"/>
  <c r="AV103" i="3"/>
  <c r="AZ103" i="3"/>
  <c r="BD103" i="3"/>
  <c r="BH103" i="3"/>
  <c r="BL103" i="3"/>
  <c r="BP103" i="3"/>
  <c r="BT103" i="3"/>
  <c r="BX103" i="3"/>
  <c r="CB103" i="3"/>
  <c r="CF103" i="3"/>
  <c r="CJ103" i="3"/>
  <c r="CN103" i="3"/>
  <c r="CR103" i="3"/>
  <c r="CV103" i="3"/>
  <c r="CZ103" i="3"/>
  <c r="DD103" i="3"/>
  <c r="DH103" i="3"/>
  <c r="DL103" i="3"/>
  <c r="DP103" i="3"/>
  <c r="DT103" i="3"/>
  <c r="DX103" i="3"/>
  <c r="EB103" i="3"/>
  <c r="EF103" i="3"/>
  <c r="EJ103" i="3"/>
  <c r="EN103" i="3"/>
  <c r="ER103" i="3"/>
  <c r="EV103" i="3"/>
  <c r="EZ103" i="3"/>
  <c r="FD103" i="3"/>
  <c r="FH103" i="3"/>
  <c r="FL103" i="3"/>
  <c r="FP103" i="3"/>
  <c r="FT103" i="3"/>
  <c r="FX103" i="3"/>
  <c r="GB103" i="3"/>
  <c r="GF103" i="3"/>
  <c r="GN103" i="3"/>
  <c r="GR103" i="3"/>
  <c r="GV103" i="3"/>
  <c r="GZ103" i="3"/>
  <c r="HD103" i="3"/>
  <c r="HH103" i="3"/>
  <c r="HL103" i="3"/>
  <c r="HP103" i="3"/>
  <c r="HT103" i="3"/>
  <c r="HX103" i="3"/>
  <c r="IB103" i="3"/>
  <c r="IF103" i="3"/>
  <c r="M103" i="3"/>
  <c r="Q103" i="3"/>
  <c r="U103" i="3"/>
  <c r="Y103" i="3"/>
  <c r="AC103" i="3"/>
  <c r="AG103" i="3"/>
  <c r="AK103" i="3"/>
  <c r="AO103" i="3"/>
  <c r="AS103" i="3"/>
  <c r="AW103" i="3"/>
  <c r="BA103" i="3"/>
  <c r="BE103" i="3"/>
  <c r="BI103" i="3"/>
  <c r="BM103" i="3"/>
  <c r="BQ103" i="3"/>
  <c r="BU103" i="3"/>
  <c r="BY103" i="3"/>
  <c r="CC103" i="3"/>
  <c r="CG103" i="3"/>
  <c r="CK103" i="3"/>
  <c r="CO103" i="3"/>
  <c r="CS103" i="3"/>
  <c r="CW103" i="3"/>
  <c r="DA103" i="3"/>
  <c r="DE103" i="3"/>
  <c r="DI103" i="3"/>
  <c r="DM103" i="3"/>
  <c r="DQ103" i="3"/>
  <c r="DU103" i="3"/>
  <c r="DY103" i="3"/>
  <c r="EC103" i="3"/>
  <c r="EG103" i="3"/>
  <c r="EK103" i="3"/>
  <c r="EO103" i="3"/>
  <c r="ES103" i="3"/>
  <c r="EW103" i="3"/>
  <c r="FA103" i="3"/>
  <c r="FE103" i="3"/>
  <c r="FI103" i="3"/>
  <c r="FM103" i="3"/>
  <c r="FQ103" i="3"/>
  <c r="FU103" i="3"/>
  <c r="FY103" i="3"/>
  <c r="GC103" i="3"/>
  <c r="GG103" i="3"/>
  <c r="GK103" i="3"/>
  <c r="GS103" i="3"/>
  <c r="GW103" i="3"/>
  <c r="HA103" i="3"/>
  <c r="HE103" i="3"/>
  <c r="HI103" i="3"/>
  <c r="HM103" i="3"/>
  <c r="HQ103" i="3"/>
  <c r="HU103" i="3"/>
  <c r="HY103" i="3"/>
  <c r="IC103" i="3"/>
  <c r="IG103" i="3"/>
  <c r="N103" i="3"/>
  <c r="V103" i="3"/>
  <c r="AD103" i="3"/>
  <c r="AL103" i="3"/>
  <c r="AT103" i="3"/>
  <c r="BB103" i="3"/>
  <c r="BJ103" i="3"/>
  <c r="BR103" i="3"/>
  <c r="BZ103" i="3"/>
  <c r="CH103" i="3"/>
  <c r="CP103" i="3"/>
  <c r="CX103" i="3"/>
  <c r="DF103" i="3"/>
  <c r="DN103" i="3"/>
  <c r="DV103" i="3"/>
  <c r="ED103" i="3"/>
  <c r="EL103" i="3"/>
  <c r="ET103" i="3"/>
  <c r="FB103" i="3"/>
  <c r="FJ103" i="3"/>
  <c r="FZ103" i="3"/>
  <c r="GH103" i="3"/>
  <c r="GP103" i="3"/>
  <c r="GX103" i="3"/>
  <c r="HF103" i="3"/>
  <c r="HN103" i="3"/>
  <c r="HV103" i="3"/>
  <c r="ID103" i="3"/>
  <c r="R103" i="3"/>
  <c r="Z103" i="3"/>
  <c r="AH103" i="3"/>
  <c r="AP103" i="3"/>
  <c r="AX103" i="3"/>
  <c r="BF103" i="3"/>
  <c r="BN103" i="3"/>
  <c r="BV103" i="3"/>
  <c r="CD103" i="3"/>
  <c r="CL103" i="3"/>
  <c r="CT103" i="3"/>
  <c r="DB103" i="3"/>
  <c r="DJ103" i="3"/>
  <c r="DR103" i="3"/>
  <c r="DZ103" i="3"/>
  <c r="EH103" i="3"/>
  <c r="EP103" i="3"/>
  <c r="EX103" i="3"/>
  <c r="FF103" i="3"/>
  <c r="FN103" i="3"/>
  <c r="FV103" i="3"/>
  <c r="GD103" i="3"/>
  <c r="GL103" i="3"/>
  <c r="GT103" i="3"/>
  <c r="HB103" i="3"/>
  <c r="HJ103" i="3"/>
  <c r="HR103" i="3"/>
  <c r="HZ103" i="3"/>
  <c r="IH103" i="3"/>
  <c r="O103" i="3"/>
  <c r="AE103" i="3"/>
  <c r="AU103" i="3"/>
  <c r="BK103" i="3"/>
  <c r="CA103" i="3"/>
  <c r="CQ103" i="3"/>
  <c r="DG103" i="3"/>
  <c r="DW103" i="3"/>
  <c r="EM103" i="3"/>
  <c r="FC103" i="3"/>
  <c r="FS103" i="3"/>
  <c r="GI103" i="3"/>
  <c r="GY103" i="3"/>
  <c r="HO103" i="3"/>
  <c r="IE103" i="3"/>
  <c r="W103" i="3"/>
  <c r="AM103" i="3"/>
  <c r="BC103" i="3"/>
  <c r="BS103" i="3"/>
  <c r="CI103" i="3"/>
  <c r="CY103" i="3"/>
  <c r="DO103" i="3"/>
  <c r="EE103" i="3"/>
  <c r="EU103" i="3"/>
  <c r="FK103" i="3"/>
  <c r="GA103" i="3"/>
  <c r="GQ103" i="3"/>
  <c r="HG103" i="3"/>
  <c r="HW103" i="3"/>
  <c r="S103" i="3"/>
  <c r="AY103" i="3"/>
  <c r="CE103" i="3"/>
  <c r="DK103" i="3"/>
  <c r="EQ103" i="3"/>
  <c r="FW103" i="3"/>
  <c r="HC103" i="3"/>
  <c r="II103" i="3"/>
  <c r="AA103" i="3"/>
  <c r="BG103" i="3"/>
  <c r="CM103" i="3"/>
  <c r="DS103" i="3"/>
  <c r="EY103" i="3"/>
  <c r="GE103" i="3"/>
  <c r="HK103" i="3"/>
  <c r="AI103" i="3"/>
  <c r="BO103" i="3"/>
  <c r="CU103" i="3"/>
  <c r="EA103" i="3"/>
  <c r="FG103" i="3"/>
  <c r="GM103" i="3"/>
  <c r="HS103" i="3"/>
  <c r="EI103" i="3"/>
  <c r="DC103" i="3"/>
  <c r="IA103" i="3"/>
  <c r="FO103" i="3"/>
  <c r="GU103" i="3"/>
  <c r="AQ103" i="3"/>
  <c r="BW103" i="3"/>
  <c r="U2" i="3"/>
  <c r="Y2" i="3"/>
  <c r="AC2" i="3"/>
  <c r="AG2" i="3"/>
  <c r="AK2" i="3"/>
  <c r="AO2" i="3"/>
  <c r="AS2" i="3"/>
  <c r="AW2" i="3"/>
  <c r="BA2" i="3"/>
  <c r="BE2" i="3"/>
  <c r="BI2" i="3"/>
  <c r="BM2" i="3"/>
  <c r="BQ2" i="3"/>
  <c r="BU2" i="3"/>
  <c r="BY2" i="3"/>
  <c r="CC2" i="3"/>
  <c r="CG2" i="3"/>
  <c r="CK2" i="3"/>
  <c r="CO2" i="3"/>
  <c r="CS2" i="3"/>
  <c r="CW2" i="3"/>
  <c r="DA2" i="3"/>
  <c r="DE2" i="3"/>
  <c r="DI2" i="3"/>
  <c r="DM2" i="3"/>
  <c r="DQ2" i="3"/>
  <c r="DU2" i="3"/>
  <c r="DY2" i="3"/>
  <c r="EC2" i="3"/>
  <c r="EG2" i="3"/>
  <c r="EK2" i="3"/>
  <c r="EO2" i="3"/>
  <c r="ES2" i="3"/>
  <c r="EW2" i="3"/>
  <c r="FA2" i="3"/>
  <c r="FE2" i="3"/>
  <c r="FI2" i="3"/>
  <c r="FM2" i="3"/>
  <c r="FQ2" i="3"/>
  <c r="FU2" i="3"/>
  <c r="FY2" i="3"/>
  <c r="GC2" i="3"/>
  <c r="GG2" i="3"/>
  <c r="GK2" i="3"/>
  <c r="GS2" i="3"/>
  <c r="GW2" i="3"/>
  <c r="HA2" i="3"/>
  <c r="HE2" i="3"/>
  <c r="HI2" i="3"/>
  <c r="HM2" i="3"/>
  <c r="HQ2" i="3"/>
  <c r="HU2" i="3"/>
  <c r="HY2" i="3"/>
  <c r="IC2" i="3"/>
  <c r="IG2" i="3"/>
  <c r="N2" i="3"/>
  <c r="T2" i="3"/>
  <c r="Z2" i="3"/>
  <c r="AE2" i="3"/>
  <c r="AJ2" i="3"/>
  <c r="AP2" i="3"/>
  <c r="AU2" i="3"/>
  <c r="AZ2" i="3"/>
  <c r="BF2" i="3"/>
  <c r="BK2" i="3"/>
  <c r="BP2" i="3"/>
  <c r="BV2" i="3"/>
  <c r="CA2" i="3"/>
  <c r="CF2" i="3"/>
  <c r="CL2" i="3"/>
  <c r="CQ2" i="3"/>
  <c r="CV2" i="3"/>
  <c r="DB2" i="3"/>
  <c r="DG2" i="3"/>
  <c r="DL2" i="3"/>
  <c r="DR2" i="3"/>
  <c r="DW2" i="3"/>
  <c r="EB2" i="3"/>
  <c r="EH2" i="3"/>
  <c r="EM2" i="3"/>
  <c r="ER2" i="3"/>
  <c r="EX2" i="3"/>
  <c r="FC2" i="3"/>
  <c r="FH2" i="3"/>
  <c r="FN2" i="3"/>
  <c r="FS2" i="3"/>
  <c r="FX2" i="3"/>
  <c r="GD2" i="3"/>
  <c r="GI2" i="3"/>
  <c r="GN2" i="3"/>
  <c r="GT2" i="3"/>
  <c r="GY2" i="3"/>
  <c r="HD2" i="3"/>
  <c r="HJ2" i="3"/>
  <c r="HO2" i="3"/>
  <c r="HT2" i="3"/>
  <c r="HZ2" i="3"/>
  <c r="IE2" i="3"/>
  <c r="M2" i="3"/>
  <c r="R2" i="3"/>
  <c r="W2" i="3"/>
  <c r="AB2" i="3"/>
  <c r="AH2" i="3"/>
  <c r="AM2" i="3"/>
  <c r="AR2" i="3"/>
  <c r="AX2" i="3"/>
  <c r="BC2" i="3"/>
  <c r="BH2" i="3"/>
  <c r="BN2" i="3"/>
  <c r="BS2" i="3"/>
  <c r="BX2" i="3"/>
  <c r="CD2" i="3"/>
  <c r="CI2" i="3"/>
  <c r="CN2" i="3"/>
  <c r="CT2" i="3"/>
  <c r="CY2" i="3"/>
  <c r="DD2" i="3"/>
  <c r="DJ2" i="3"/>
  <c r="DO2" i="3"/>
  <c r="DT2" i="3"/>
  <c r="DZ2" i="3"/>
  <c r="EE2" i="3"/>
  <c r="EJ2" i="3"/>
  <c r="EP2" i="3"/>
  <c r="EU2" i="3"/>
  <c r="EZ2" i="3"/>
  <c r="FF2" i="3"/>
  <c r="FK2" i="3"/>
  <c r="FP2" i="3"/>
  <c r="FV2" i="3"/>
  <c r="GA2" i="3"/>
  <c r="GF2" i="3"/>
  <c r="GL2" i="3"/>
  <c r="GQ2" i="3"/>
  <c r="GV2" i="3"/>
  <c r="HB2" i="3"/>
  <c r="HG2" i="3"/>
  <c r="HL2" i="3"/>
  <c r="HR2" i="3"/>
  <c r="HW2" i="3"/>
  <c r="IB2" i="3"/>
  <c r="IH2" i="3"/>
  <c r="P2" i="3"/>
  <c r="S2" i="3"/>
  <c r="X2" i="3"/>
  <c r="AD2" i="3"/>
  <c r="AI2" i="3"/>
  <c r="AN2" i="3"/>
  <c r="AT2" i="3"/>
  <c r="AY2" i="3"/>
  <c r="BD2" i="3"/>
  <c r="BJ2" i="3"/>
  <c r="BO2" i="3"/>
  <c r="BT2" i="3"/>
  <c r="BZ2" i="3"/>
  <c r="CE2" i="3"/>
  <c r="CJ2" i="3"/>
  <c r="CP2" i="3"/>
  <c r="CU2" i="3"/>
  <c r="CZ2" i="3"/>
  <c r="DF2" i="3"/>
  <c r="DK2" i="3"/>
  <c r="DP2" i="3"/>
  <c r="DV2" i="3"/>
  <c r="EA2" i="3"/>
  <c r="EF2" i="3"/>
  <c r="EL2" i="3"/>
  <c r="EQ2" i="3"/>
  <c r="EV2" i="3"/>
  <c r="FB2" i="3"/>
  <c r="FG2" i="3"/>
  <c r="FL2" i="3"/>
  <c r="FW2" i="3"/>
  <c r="GB2" i="3"/>
  <c r="GH2" i="3"/>
  <c r="GM2" i="3"/>
  <c r="GR2" i="3"/>
  <c r="GX2" i="3"/>
  <c r="HC2" i="3"/>
  <c r="HH2" i="3"/>
  <c r="HN2" i="3"/>
  <c r="HS2" i="3"/>
  <c r="HX2" i="3"/>
  <c r="ID2" i="3"/>
  <c r="II2" i="3"/>
  <c r="Q2" i="3"/>
  <c r="AF2" i="3"/>
  <c r="BB2" i="3"/>
  <c r="BW2" i="3"/>
  <c r="CR2" i="3"/>
  <c r="DN2" i="3"/>
  <c r="EI2" i="3"/>
  <c r="FD2" i="3"/>
  <c r="FZ2" i="3"/>
  <c r="GU2" i="3"/>
  <c r="HP2" i="3"/>
  <c r="O2" i="3"/>
  <c r="CB2" i="3"/>
  <c r="EN2" i="3"/>
  <c r="GZ2" i="3"/>
  <c r="V2" i="3"/>
  <c r="AQ2" i="3"/>
  <c r="BL2" i="3"/>
  <c r="CH2" i="3"/>
  <c r="DC2" i="3"/>
  <c r="DX2" i="3"/>
  <c r="ET2" i="3"/>
  <c r="FO2" i="3"/>
  <c r="GJ2" i="3"/>
  <c r="HF2" i="3"/>
  <c r="IA2" i="3"/>
  <c r="AA2" i="3"/>
  <c r="AV2" i="3"/>
  <c r="BR2" i="3"/>
  <c r="CM2" i="3"/>
  <c r="DH2" i="3"/>
  <c r="ED2" i="3"/>
  <c r="EY2" i="3"/>
  <c r="FT2" i="3"/>
  <c r="GP2" i="3"/>
  <c r="HK2" i="3"/>
  <c r="IF2" i="3"/>
  <c r="AL2" i="3"/>
  <c r="BG2" i="3"/>
  <c r="CX2" i="3"/>
  <c r="DS2" i="3"/>
  <c r="FJ2" i="3"/>
  <c r="GE2" i="3"/>
  <c r="HV2" i="3"/>
  <c r="P155" i="3"/>
  <c r="T155" i="3"/>
  <c r="X155" i="3"/>
  <c r="AB155" i="3"/>
  <c r="AF155" i="3"/>
  <c r="AJ155" i="3"/>
  <c r="AN155" i="3"/>
  <c r="AR155" i="3"/>
  <c r="AV155" i="3"/>
  <c r="AZ155" i="3"/>
  <c r="BD155" i="3"/>
  <c r="BH155" i="3"/>
  <c r="BL155" i="3"/>
  <c r="BP155" i="3"/>
  <c r="BT155" i="3"/>
  <c r="BX155" i="3"/>
  <c r="CB155" i="3"/>
  <c r="CF155" i="3"/>
  <c r="CJ155" i="3"/>
  <c r="CN155" i="3"/>
  <c r="CR155" i="3"/>
  <c r="CV155" i="3"/>
  <c r="CZ155" i="3"/>
  <c r="DD155" i="3"/>
  <c r="DH155" i="3"/>
  <c r="DL155" i="3"/>
  <c r="DP155" i="3"/>
  <c r="DT155" i="3"/>
  <c r="DX155" i="3"/>
  <c r="EB155" i="3"/>
  <c r="EF155" i="3"/>
  <c r="EJ155" i="3"/>
  <c r="EN155" i="3"/>
  <c r="ER155" i="3"/>
  <c r="EV155" i="3"/>
  <c r="EZ155" i="3"/>
  <c r="FD155" i="3"/>
  <c r="FH155" i="3"/>
  <c r="FL155" i="3"/>
  <c r="FP155" i="3"/>
  <c r="FT155" i="3"/>
  <c r="FX155" i="3"/>
  <c r="GB155" i="3"/>
  <c r="GF155" i="3"/>
  <c r="GJ155" i="3"/>
  <c r="GN155" i="3"/>
  <c r="GR155" i="3"/>
  <c r="GV155" i="3"/>
  <c r="GZ155" i="3"/>
  <c r="HD155" i="3"/>
  <c r="HH155" i="3"/>
  <c r="HL155" i="3"/>
  <c r="HP155" i="3"/>
  <c r="HT155" i="3"/>
  <c r="HX155" i="3"/>
  <c r="IB155" i="3"/>
  <c r="IF155" i="3"/>
  <c r="N155" i="3"/>
  <c r="R155" i="3"/>
  <c r="V155" i="3"/>
  <c r="Z155" i="3"/>
  <c r="AD155" i="3"/>
  <c r="AH155" i="3"/>
  <c r="AL155" i="3"/>
  <c r="AP155" i="3"/>
  <c r="AT155" i="3"/>
  <c r="AX155" i="3"/>
  <c r="BB155" i="3"/>
  <c r="BF155" i="3"/>
  <c r="BJ155" i="3"/>
  <c r="BN155" i="3"/>
  <c r="BR155" i="3"/>
  <c r="BV155" i="3"/>
  <c r="BZ155" i="3"/>
  <c r="CD155" i="3"/>
  <c r="CH155" i="3"/>
  <c r="CL155" i="3"/>
  <c r="CP155" i="3"/>
  <c r="CT155" i="3"/>
  <c r="CX155" i="3"/>
  <c r="DB155" i="3"/>
  <c r="DF155" i="3"/>
  <c r="DJ155" i="3"/>
  <c r="DN155" i="3"/>
  <c r="DR155" i="3"/>
  <c r="DV155" i="3"/>
  <c r="DZ155" i="3"/>
  <c r="ED155" i="3"/>
  <c r="EH155" i="3"/>
  <c r="EL155" i="3"/>
  <c r="EP155" i="3"/>
  <c r="ET155" i="3"/>
  <c r="EX155" i="3"/>
  <c r="FB155" i="3"/>
  <c r="FF155" i="3"/>
  <c r="FJ155" i="3"/>
  <c r="FN155" i="3"/>
  <c r="FR155" i="3"/>
  <c r="FV155" i="3"/>
  <c r="FZ155" i="3"/>
  <c r="GD155" i="3"/>
  <c r="GH155" i="3"/>
  <c r="GL155" i="3"/>
  <c r="GP155" i="3"/>
  <c r="GT155" i="3"/>
  <c r="GX155" i="3"/>
  <c r="HB155" i="3"/>
  <c r="HF155" i="3"/>
  <c r="HJ155" i="3"/>
  <c r="HN155" i="3"/>
  <c r="HR155" i="3"/>
  <c r="HV155" i="3"/>
  <c r="HZ155" i="3"/>
  <c r="ID155" i="3"/>
  <c r="IH155" i="3"/>
  <c r="M155" i="3"/>
  <c r="U155" i="3"/>
  <c r="AC155" i="3"/>
  <c r="AK155" i="3"/>
  <c r="AS155" i="3"/>
  <c r="BA155" i="3"/>
  <c r="BI155" i="3"/>
  <c r="BQ155" i="3"/>
  <c r="BY155" i="3"/>
  <c r="CG155" i="3"/>
  <c r="CO155" i="3"/>
  <c r="CW155" i="3"/>
  <c r="DE155" i="3"/>
  <c r="DM155" i="3"/>
  <c r="DU155" i="3"/>
  <c r="EC155" i="3"/>
  <c r="EK155" i="3"/>
  <c r="ES155" i="3"/>
  <c r="FA155" i="3"/>
  <c r="FI155" i="3"/>
  <c r="FQ155" i="3"/>
  <c r="FY155" i="3"/>
  <c r="GG155" i="3"/>
  <c r="GO155" i="3"/>
  <c r="GW155" i="3"/>
  <c r="HE155" i="3"/>
  <c r="HM155" i="3"/>
  <c r="HU155" i="3"/>
  <c r="IC155" i="3"/>
  <c r="O155" i="3"/>
  <c r="W155" i="3"/>
  <c r="AE155" i="3"/>
  <c r="AM155" i="3"/>
  <c r="AU155" i="3"/>
  <c r="BC155" i="3"/>
  <c r="BK155" i="3"/>
  <c r="BS155" i="3"/>
  <c r="CA155" i="3"/>
  <c r="CI155" i="3"/>
  <c r="CQ155" i="3"/>
  <c r="CY155" i="3"/>
  <c r="DG155" i="3"/>
  <c r="DO155" i="3"/>
  <c r="DW155" i="3"/>
  <c r="EE155" i="3"/>
  <c r="EM155" i="3"/>
  <c r="EU155" i="3"/>
  <c r="FC155" i="3"/>
  <c r="FK155" i="3"/>
  <c r="FS155" i="3"/>
  <c r="GA155" i="3"/>
  <c r="GI155" i="3"/>
  <c r="GQ155" i="3"/>
  <c r="GY155" i="3"/>
  <c r="HG155" i="3"/>
  <c r="HO155" i="3"/>
  <c r="HW155" i="3"/>
  <c r="IE155" i="3"/>
  <c r="S155" i="3"/>
  <c r="AI155" i="3"/>
  <c r="AY155" i="3"/>
  <c r="BO155" i="3"/>
  <c r="CE155" i="3"/>
  <c r="CU155" i="3"/>
  <c r="DK155" i="3"/>
  <c r="EA155" i="3"/>
  <c r="EQ155" i="3"/>
  <c r="FG155" i="3"/>
  <c r="FW155" i="3"/>
  <c r="GM155" i="3"/>
  <c r="HC155" i="3"/>
  <c r="HS155" i="3"/>
  <c r="II155" i="3"/>
  <c r="Q155" i="3"/>
  <c r="AO155" i="3"/>
  <c r="BG155" i="3"/>
  <c r="CC155" i="3"/>
  <c r="DA155" i="3"/>
  <c r="DS155" i="3"/>
  <c r="EO155" i="3"/>
  <c r="FM155" i="3"/>
  <c r="GE155" i="3"/>
  <c r="HA155" i="3"/>
  <c r="HY155" i="3"/>
  <c r="Y155" i="3"/>
  <c r="BM155" i="3"/>
  <c r="DY155" i="3"/>
  <c r="HI155" i="3"/>
  <c r="AA155" i="3"/>
  <c r="AW155" i="3"/>
  <c r="BU155" i="3"/>
  <c r="CM155" i="3"/>
  <c r="DI155" i="3"/>
  <c r="EG155" i="3"/>
  <c r="EY155" i="3"/>
  <c r="FU155" i="3"/>
  <c r="GS155" i="3"/>
  <c r="HK155" i="3"/>
  <c r="IG155" i="3"/>
  <c r="AG155" i="3"/>
  <c r="BE155" i="3"/>
  <c r="BW155" i="3"/>
  <c r="CS155" i="3"/>
  <c r="DQ155" i="3"/>
  <c r="EI155" i="3"/>
  <c r="FE155" i="3"/>
  <c r="GC155" i="3"/>
  <c r="GU155" i="3"/>
  <c r="AQ155" i="3"/>
  <c r="CK155" i="3"/>
  <c r="DC155" i="3"/>
  <c r="EW155" i="3"/>
  <c r="FO155" i="3"/>
  <c r="GK155" i="3"/>
  <c r="IA155" i="3"/>
  <c r="N179" i="3"/>
  <c r="R179" i="3"/>
  <c r="V179" i="3"/>
  <c r="Z179" i="3"/>
  <c r="AD179" i="3"/>
  <c r="AH179" i="3"/>
  <c r="AL179" i="3"/>
  <c r="AP179" i="3"/>
  <c r="AT179" i="3"/>
  <c r="AX179" i="3"/>
  <c r="BB179" i="3"/>
  <c r="BF179" i="3"/>
  <c r="BJ179" i="3"/>
  <c r="BN179" i="3"/>
  <c r="BR179" i="3"/>
  <c r="BV179" i="3"/>
  <c r="BZ179" i="3"/>
  <c r="CD179" i="3"/>
  <c r="CH179" i="3"/>
  <c r="CL179" i="3"/>
  <c r="CP179" i="3"/>
  <c r="CT179" i="3"/>
  <c r="CX179" i="3"/>
  <c r="DB179" i="3"/>
  <c r="DF179" i="3"/>
  <c r="DJ179" i="3"/>
  <c r="DN179" i="3"/>
  <c r="DR179" i="3"/>
  <c r="DV179" i="3"/>
  <c r="DZ179" i="3"/>
  <c r="ED179" i="3"/>
  <c r="EH179" i="3"/>
  <c r="EL179" i="3"/>
  <c r="EP179" i="3"/>
  <c r="ET179" i="3"/>
  <c r="EX179" i="3"/>
  <c r="FB179" i="3"/>
  <c r="FF179" i="3"/>
  <c r="FJ179" i="3"/>
  <c r="FN179" i="3"/>
  <c r="FR179" i="3"/>
  <c r="FV179" i="3"/>
  <c r="FZ179" i="3"/>
  <c r="GD179" i="3"/>
  <c r="GH179" i="3"/>
  <c r="GL179" i="3"/>
  <c r="GP179" i="3"/>
  <c r="GT179" i="3"/>
  <c r="GX179" i="3"/>
  <c r="HB179" i="3"/>
  <c r="HF179" i="3"/>
  <c r="HJ179" i="3"/>
  <c r="HN179" i="3"/>
  <c r="HR179" i="3"/>
  <c r="HV179" i="3"/>
  <c r="HZ179" i="3"/>
  <c r="ID179" i="3"/>
  <c r="IH179" i="3"/>
  <c r="O179" i="3"/>
  <c r="T179" i="3"/>
  <c r="Y179" i="3"/>
  <c r="AE179" i="3"/>
  <c r="AJ179" i="3"/>
  <c r="AO179" i="3"/>
  <c r="AU179" i="3"/>
  <c r="AZ179" i="3"/>
  <c r="BE179" i="3"/>
  <c r="BK179" i="3"/>
  <c r="BP179" i="3"/>
  <c r="BU179" i="3"/>
  <c r="CA179" i="3"/>
  <c r="CF179" i="3"/>
  <c r="CK179" i="3"/>
  <c r="CQ179" i="3"/>
  <c r="CV179" i="3"/>
  <c r="DA179" i="3"/>
  <c r="DG179" i="3"/>
  <c r="DL179" i="3"/>
  <c r="DQ179" i="3"/>
  <c r="DW179" i="3"/>
  <c r="EB179" i="3"/>
  <c r="EG179" i="3"/>
  <c r="EM179" i="3"/>
  <c r="ER179" i="3"/>
  <c r="EW179" i="3"/>
  <c r="FC179" i="3"/>
  <c r="FH179" i="3"/>
  <c r="FM179" i="3"/>
  <c r="FS179" i="3"/>
  <c r="FX179" i="3"/>
  <c r="GC179" i="3"/>
  <c r="GN179" i="3"/>
  <c r="GS179" i="3"/>
  <c r="GY179" i="3"/>
  <c r="HD179" i="3"/>
  <c r="HI179" i="3"/>
  <c r="HO179" i="3"/>
  <c r="HT179" i="3"/>
  <c r="HY179" i="3"/>
  <c r="IE179" i="3"/>
  <c r="P179" i="3"/>
  <c r="U179" i="3"/>
  <c r="AA179" i="3"/>
  <c r="AF179" i="3"/>
  <c r="AK179" i="3"/>
  <c r="AQ179" i="3"/>
  <c r="AV179" i="3"/>
  <c r="BA179" i="3"/>
  <c r="BG179" i="3"/>
  <c r="BQ179" i="3"/>
  <c r="BW179" i="3"/>
  <c r="CB179" i="3"/>
  <c r="CG179" i="3"/>
  <c r="CM179" i="3"/>
  <c r="CR179" i="3"/>
  <c r="CW179" i="3"/>
  <c r="DC179" i="3"/>
  <c r="DH179" i="3"/>
  <c r="DM179" i="3"/>
  <c r="DS179" i="3"/>
  <c r="DX179" i="3"/>
  <c r="EC179" i="3"/>
  <c r="EI179" i="3"/>
  <c r="EN179" i="3"/>
  <c r="ES179" i="3"/>
  <c r="EY179" i="3"/>
  <c r="FD179" i="3"/>
  <c r="FI179" i="3"/>
  <c r="FO179" i="3"/>
  <c r="FT179" i="3"/>
  <c r="FY179" i="3"/>
  <c r="GE179" i="3"/>
  <c r="GJ179" i="3"/>
  <c r="GO179" i="3"/>
  <c r="GU179" i="3"/>
  <c r="GZ179" i="3"/>
  <c r="HE179" i="3"/>
  <c r="HK179" i="3"/>
  <c r="HP179" i="3"/>
  <c r="HU179" i="3"/>
  <c r="IA179" i="3"/>
  <c r="IF179" i="3"/>
  <c r="W179" i="3"/>
  <c r="AG179" i="3"/>
  <c r="AR179" i="3"/>
  <c r="BC179" i="3"/>
  <c r="BM179" i="3"/>
  <c r="BX179" i="3"/>
  <c r="CI179" i="3"/>
  <c r="CS179" i="3"/>
  <c r="DD179" i="3"/>
  <c r="DO179" i="3"/>
  <c r="DY179" i="3"/>
  <c r="EJ179" i="3"/>
  <c r="EU179" i="3"/>
  <c r="FE179" i="3"/>
  <c r="FP179" i="3"/>
  <c r="GA179" i="3"/>
  <c r="GK179" i="3"/>
  <c r="GV179" i="3"/>
  <c r="HG179" i="3"/>
  <c r="HQ179" i="3"/>
  <c r="IB179" i="3"/>
  <c r="X179" i="3"/>
  <c r="AS179" i="3"/>
  <c r="BO179" i="3"/>
  <c r="CJ179" i="3"/>
  <c r="DE179" i="3"/>
  <c r="EK179" i="3"/>
  <c r="FQ179" i="3"/>
  <c r="GM179" i="3"/>
  <c r="HS179" i="3"/>
  <c r="Q179" i="3"/>
  <c r="AB179" i="3"/>
  <c r="AM179" i="3"/>
  <c r="AW179" i="3"/>
  <c r="BH179" i="3"/>
  <c r="BS179" i="3"/>
  <c r="CC179" i="3"/>
  <c r="CN179" i="3"/>
  <c r="CY179" i="3"/>
  <c r="DI179" i="3"/>
  <c r="DT179" i="3"/>
  <c r="EE179" i="3"/>
  <c r="EO179" i="3"/>
  <c r="EZ179" i="3"/>
  <c r="FK179" i="3"/>
  <c r="FU179" i="3"/>
  <c r="GF179" i="3"/>
  <c r="GQ179" i="3"/>
  <c r="HA179" i="3"/>
  <c r="HL179" i="3"/>
  <c r="HW179" i="3"/>
  <c r="IG179" i="3"/>
  <c r="S179" i="3"/>
  <c r="AC179" i="3"/>
  <c r="AN179" i="3"/>
  <c r="AY179" i="3"/>
  <c r="BI179" i="3"/>
  <c r="BT179" i="3"/>
  <c r="CE179" i="3"/>
  <c r="CO179" i="3"/>
  <c r="CZ179" i="3"/>
  <c r="DK179" i="3"/>
  <c r="DU179" i="3"/>
  <c r="EF179" i="3"/>
  <c r="EQ179" i="3"/>
  <c r="FA179" i="3"/>
  <c r="FL179" i="3"/>
  <c r="FW179" i="3"/>
  <c r="GG179" i="3"/>
  <c r="GR179" i="3"/>
  <c r="HC179" i="3"/>
  <c r="HM179" i="3"/>
  <c r="HX179" i="3"/>
  <c r="II179" i="3"/>
  <c r="M179" i="3"/>
  <c r="AI179" i="3"/>
  <c r="BD179" i="3"/>
  <c r="BY179" i="3"/>
  <c r="CU179" i="3"/>
  <c r="DP179" i="3"/>
  <c r="EA179" i="3"/>
  <c r="EV179" i="3"/>
  <c r="FG179" i="3"/>
  <c r="GB179" i="3"/>
  <c r="GW179" i="3"/>
  <c r="HH179" i="3"/>
  <c r="IC179" i="3"/>
  <c r="M211" i="3"/>
  <c r="U211" i="3"/>
  <c r="Y211" i="3"/>
  <c r="AC211" i="3"/>
  <c r="AG211" i="3"/>
  <c r="AK211" i="3"/>
  <c r="AO211" i="3"/>
  <c r="AS211" i="3"/>
  <c r="AW211" i="3"/>
  <c r="BA211" i="3"/>
  <c r="BE211" i="3"/>
  <c r="BI211" i="3"/>
  <c r="BM211" i="3"/>
  <c r="BQ211" i="3"/>
  <c r="BU211" i="3"/>
  <c r="BY211" i="3"/>
  <c r="CC211" i="3"/>
  <c r="CG211" i="3"/>
  <c r="CK211" i="3"/>
  <c r="CO211" i="3"/>
  <c r="CS211" i="3"/>
  <c r="CW211" i="3"/>
  <c r="DA211" i="3"/>
  <c r="DE211" i="3"/>
  <c r="DI211" i="3"/>
  <c r="DM211" i="3"/>
  <c r="DQ211" i="3"/>
  <c r="DU211" i="3"/>
  <c r="DY211" i="3"/>
  <c r="EC211" i="3"/>
  <c r="EG211" i="3"/>
  <c r="EK211" i="3"/>
  <c r="EO211" i="3"/>
  <c r="ES211" i="3"/>
  <c r="EW211" i="3"/>
  <c r="FA211" i="3"/>
  <c r="FE211" i="3"/>
  <c r="FI211" i="3"/>
  <c r="FM211" i="3"/>
  <c r="FQ211" i="3"/>
  <c r="FU211" i="3"/>
  <c r="FY211" i="3"/>
  <c r="GC211" i="3"/>
  <c r="GG211" i="3"/>
  <c r="GK211" i="3"/>
  <c r="GO211" i="3"/>
  <c r="GS211" i="3"/>
  <c r="GW211" i="3"/>
  <c r="HA211" i="3"/>
  <c r="HE211" i="3"/>
  <c r="HI211" i="3"/>
  <c r="HM211" i="3"/>
  <c r="HQ211" i="3"/>
  <c r="HU211" i="3"/>
  <c r="HY211" i="3"/>
  <c r="IC211" i="3"/>
  <c r="IG211" i="3"/>
  <c r="N211" i="3"/>
  <c r="R211" i="3"/>
  <c r="V211" i="3"/>
  <c r="Z211" i="3"/>
  <c r="AD211" i="3"/>
  <c r="AH211" i="3"/>
  <c r="AL211" i="3"/>
  <c r="AP211" i="3"/>
  <c r="AT211" i="3"/>
  <c r="AX211" i="3"/>
  <c r="BB211" i="3"/>
  <c r="BF211" i="3"/>
  <c r="BJ211" i="3"/>
  <c r="BN211" i="3"/>
  <c r="BR211" i="3"/>
  <c r="BV211" i="3"/>
  <c r="BZ211" i="3"/>
  <c r="CD211" i="3"/>
  <c r="CH211" i="3"/>
  <c r="CL211" i="3"/>
  <c r="CP211" i="3"/>
  <c r="CT211" i="3"/>
  <c r="CX211" i="3"/>
  <c r="DB211" i="3"/>
  <c r="DF211" i="3"/>
  <c r="DJ211" i="3"/>
  <c r="DN211" i="3"/>
  <c r="DR211" i="3"/>
  <c r="DV211" i="3"/>
  <c r="DZ211" i="3"/>
  <c r="ED211" i="3"/>
  <c r="EH211" i="3"/>
  <c r="EL211" i="3"/>
  <c r="EP211" i="3"/>
  <c r="ET211" i="3"/>
  <c r="EX211" i="3"/>
  <c r="FB211" i="3"/>
  <c r="FF211" i="3"/>
  <c r="FJ211" i="3"/>
  <c r="FN211" i="3"/>
  <c r="FR211" i="3"/>
  <c r="FV211" i="3"/>
  <c r="FZ211" i="3"/>
  <c r="GD211" i="3"/>
  <c r="GH211" i="3"/>
  <c r="GL211" i="3"/>
  <c r="GP211" i="3"/>
  <c r="GT211" i="3"/>
  <c r="GX211" i="3"/>
  <c r="HB211" i="3"/>
  <c r="HF211" i="3"/>
  <c r="HJ211" i="3"/>
  <c r="HN211" i="3"/>
  <c r="HR211" i="3"/>
  <c r="HV211" i="3"/>
  <c r="HZ211" i="3"/>
  <c r="ID211" i="3"/>
  <c r="IH211" i="3"/>
  <c r="S211" i="3"/>
  <c r="AA211" i="3"/>
  <c r="AI211" i="3"/>
  <c r="AQ211" i="3"/>
  <c r="AY211" i="3"/>
  <c r="BG211" i="3"/>
  <c r="BO211" i="3"/>
  <c r="BW211" i="3"/>
  <c r="CE211" i="3"/>
  <c r="CM211" i="3"/>
  <c r="CU211" i="3"/>
  <c r="DC211" i="3"/>
  <c r="DK211" i="3"/>
  <c r="DS211" i="3"/>
  <c r="EA211" i="3"/>
  <c r="EI211" i="3"/>
  <c r="EQ211" i="3"/>
  <c r="EY211" i="3"/>
  <c r="FG211" i="3"/>
  <c r="FO211" i="3"/>
  <c r="FW211" i="3"/>
  <c r="GE211" i="3"/>
  <c r="GM211" i="3"/>
  <c r="GU211" i="3"/>
  <c r="HC211" i="3"/>
  <c r="HK211" i="3"/>
  <c r="HS211" i="3"/>
  <c r="IA211" i="3"/>
  <c r="II211" i="3"/>
  <c r="O211" i="3"/>
  <c r="W211" i="3"/>
  <c r="AE211" i="3"/>
  <c r="AM211" i="3"/>
  <c r="AU211" i="3"/>
  <c r="BC211" i="3"/>
  <c r="BK211" i="3"/>
  <c r="BS211" i="3"/>
  <c r="CA211" i="3"/>
  <c r="CI211" i="3"/>
  <c r="CQ211" i="3"/>
  <c r="CY211" i="3"/>
  <c r="DG211" i="3"/>
  <c r="DO211" i="3"/>
  <c r="DW211" i="3"/>
  <c r="EE211" i="3"/>
  <c r="EM211" i="3"/>
  <c r="EU211" i="3"/>
  <c r="FC211" i="3"/>
  <c r="FK211" i="3"/>
  <c r="FS211" i="3"/>
  <c r="GA211" i="3"/>
  <c r="GI211" i="3"/>
  <c r="GQ211" i="3"/>
  <c r="GY211" i="3"/>
  <c r="HG211" i="3"/>
  <c r="HO211" i="3"/>
  <c r="HW211" i="3"/>
  <c r="IE211" i="3"/>
  <c r="P211" i="3"/>
  <c r="X211" i="3"/>
  <c r="AF211" i="3"/>
  <c r="AN211" i="3"/>
  <c r="AV211" i="3"/>
  <c r="BD211" i="3"/>
  <c r="BL211" i="3"/>
  <c r="BT211" i="3"/>
  <c r="CB211" i="3"/>
  <c r="CJ211" i="3"/>
  <c r="CR211" i="3"/>
  <c r="CZ211" i="3"/>
  <c r="DH211" i="3"/>
  <c r="DP211" i="3"/>
  <c r="DX211" i="3"/>
  <c r="EF211" i="3"/>
  <c r="EN211" i="3"/>
  <c r="EV211" i="3"/>
  <c r="FD211" i="3"/>
  <c r="FL211" i="3"/>
  <c r="FT211" i="3"/>
  <c r="GB211" i="3"/>
  <c r="GJ211" i="3"/>
  <c r="GR211" i="3"/>
  <c r="GZ211" i="3"/>
  <c r="HH211" i="3"/>
  <c r="HP211" i="3"/>
  <c r="HX211" i="3"/>
  <c r="IF211" i="3"/>
  <c r="AJ211" i="3"/>
  <c r="BP211" i="3"/>
  <c r="CV211" i="3"/>
  <c r="EB211" i="3"/>
  <c r="FH211" i="3"/>
  <c r="GN211" i="3"/>
  <c r="HT211" i="3"/>
  <c r="AR211" i="3"/>
  <c r="BX211" i="3"/>
  <c r="DD211" i="3"/>
  <c r="EJ211" i="3"/>
  <c r="FP211" i="3"/>
  <c r="GV211" i="3"/>
  <c r="IB211" i="3"/>
  <c r="T211" i="3"/>
  <c r="AZ211" i="3"/>
  <c r="CF211" i="3"/>
  <c r="DL211" i="3"/>
  <c r="ER211" i="3"/>
  <c r="FX211" i="3"/>
  <c r="HD211" i="3"/>
  <c r="AB211" i="3"/>
  <c r="BH211" i="3"/>
  <c r="CN211" i="3"/>
  <c r="DT211" i="3"/>
  <c r="EZ211" i="3"/>
  <c r="GF211" i="3"/>
  <c r="HL211" i="3"/>
  <c r="N32" i="3"/>
  <c r="R32" i="3"/>
  <c r="V32" i="3"/>
  <c r="Z32" i="3"/>
  <c r="AD32" i="3"/>
  <c r="AH32" i="3"/>
  <c r="AL32" i="3"/>
  <c r="AP32" i="3"/>
  <c r="AT32" i="3"/>
  <c r="AX32" i="3"/>
  <c r="BB32" i="3"/>
  <c r="BF32" i="3"/>
  <c r="BJ32" i="3"/>
  <c r="BN32" i="3"/>
  <c r="BR32" i="3"/>
  <c r="BV32" i="3"/>
  <c r="BZ32" i="3"/>
  <c r="CD32" i="3"/>
  <c r="CH32" i="3"/>
  <c r="CL32" i="3"/>
  <c r="CP32" i="3"/>
  <c r="CT32" i="3"/>
  <c r="CX32" i="3"/>
  <c r="DB32" i="3"/>
  <c r="DF32" i="3"/>
  <c r="DJ32" i="3"/>
  <c r="DN32" i="3"/>
  <c r="DR32" i="3"/>
  <c r="DV32" i="3"/>
  <c r="DZ32" i="3"/>
  <c r="ED32" i="3"/>
  <c r="EH32" i="3"/>
  <c r="EL32" i="3"/>
  <c r="EP32" i="3"/>
  <c r="ET32" i="3"/>
  <c r="EX32" i="3"/>
  <c r="FB32" i="3"/>
  <c r="FF32" i="3"/>
  <c r="FJ32" i="3"/>
  <c r="FN32" i="3"/>
  <c r="FR32" i="3"/>
  <c r="FV32" i="3"/>
  <c r="FZ32" i="3"/>
  <c r="GD32" i="3"/>
  <c r="GH32" i="3"/>
  <c r="GL32" i="3"/>
  <c r="GP32" i="3"/>
  <c r="GT32" i="3"/>
  <c r="GX32" i="3"/>
  <c r="HB32" i="3"/>
  <c r="HF32" i="3"/>
  <c r="HJ32" i="3"/>
  <c r="HN32" i="3"/>
  <c r="HR32" i="3"/>
  <c r="HV32" i="3"/>
  <c r="HZ32" i="3"/>
  <c r="ID32" i="3"/>
  <c r="IH32" i="3"/>
  <c r="O32" i="3"/>
  <c r="S32" i="3"/>
  <c r="W32" i="3"/>
  <c r="AA32" i="3"/>
  <c r="AE32" i="3"/>
  <c r="AI32" i="3"/>
  <c r="AM32" i="3"/>
  <c r="AQ32" i="3"/>
  <c r="AU32" i="3"/>
  <c r="AY32" i="3"/>
  <c r="BC32" i="3"/>
  <c r="BG32" i="3"/>
  <c r="BK32" i="3"/>
  <c r="BO32" i="3"/>
  <c r="BS32" i="3"/>
  <c r="BW32" i="3"/>
  <c r="CA32" i="3"/>
  <c r="CE32" i="3"/>
  <c r="CI32" i="3"/>
  <c r="CM32" i="3"/>
  <c r="CQ32" i="3"/>
  <c r="CU32" i="3"/>
  <c r="CY32" i="3"/>
  <c r="DG32" i="3"/>
  <c r="DK32" i="3"/>
  <c r="DO32" i="3"/>
  <c r="DS32" i="3"/>
  <c r="DW32" i="3"/>
  <c r="EA32" i="3"/>
  <c r="EE32" i="3"/>
  <c r="EI32" i="3"/>
  <c r="EM32" i="3"/>
  <c r="EQ32" i="3"/>
  <c r="EU32" i="3"/>
  <c r="EY32" i="3"/>
  <c r="FC32" i="3"/>
  <c r="FG32" i="3"/>
  <c r="FK32" i="3"/>
  <c r="FO32" i="3"/>
  <c r="FS32" i="3"/>
  <c r="FW32" i="3"/>
  <c r="GA32" i="3"/>
  <c r="GE32" i="3"/>
  <c r="GI32" i="3"/>
  <c r="GM32" i="3"/>
  <c r="GQ32" i="3"/>
  <c r="GU32" i="3"/>
  <c r="GY32" i="3"/>
  <c r="HC32" i="3"/>
  <c r="HG32" i="3"/>
  <c r="HK32" i="3"/>
  <c r="HO32" i="3"/>
  <c r="HS32" i="3"/>
  <c r="HW32" i="3"/>
  <c r="IA32" i="3"/>
  <c r="IE32" i="3"/>
  <c r="II32" i="3"/>
  <c r="T32" i="3"/>
  <c r="AB32" i="3"/>
  <c r="AJ32" i="3"/>
  <c r="AR32" i="3"/>
  <c r="AZ32" i="3"/>
  <c r="BH32" i="3"/>
  <c r="BP32" i="3"/>
  <c r="BX32" i="3"/>
  <c r="CF32" i="3"/>
  <c r="CN32" i="3"/>
  <c r="CV32" i="3"/>
  <c r="DD32" i="3"/>
  <c r="DL32" i="3"/>
  <c r="DT32" i="3"/>
  <c r="EB32" i="3"/>
  <c r="EJ32" i="3"/>
  <c r="ER32" i="3"/>
  <c r="EZ32" i="3"/>
  <c r="FH32" i="3"/>
  <c r="FP32" i="3"/>
  <c r="FX32" i="3"/>
  <c r="GF32" i="3"/>
  <c r="GN32" i="3"/>
  <c r="GV32" i="3"/>
  <c r="HD32" i="3"/>
  <c r="HL32" i="3"/>
  <c r="HT32" i="3"/>
  <c r="IB32" i="3"/>
  <c r="M32" i="3"/>
  <c r="U32" i="3"/>
  <c r="AC32" i="3"/>
  <c r="AK32" i="3"/>
  <c r="AS32" i="3"/>
  <c r="BA32" i="3"/>
  <c r="BI32" i="3"/>
  <c r="BQ32" i="3"/>
  <c r="BY32" i="3"/>
  <c r="CG32" i="3"/>
  <c r="CO32" i="3"/>
  <c r="CW32" i="3"/>
  <c r="DE32" i="3"/>
  <c r="DM32" i="3"/>
  <c r="DU32" i="3"/>
  <c r="EC32" i="3"/>
  <c r="EK32" i="3"/>
  <c r="ES32" i="3"/>
  <c r="FA32" i="3"/>
  <c r="FI32" i="3"/>
  <c r="FQ32" i="3"/>
  <c r="FY32" i="3"/>
  <c r="GG32" i="3"/>
  <c r="GO32" i="3"/>
  <c r="GW32" i="3"/>
  <c r="HE32" i="3"/>
  <c r="HM32" i="3"/>
  <c r="HU32" i="3"/>
  <c r="IC32" i="3"/>
  <c r="Q32" i="3"/>
  <c r="AG32" i="3"/>
  <c r="AW32" i="3"/>
  <c r="BM32" i="3"/>
  <c r="CC32" i="3"/>
  <c r="CS32" i="3"/>
  <c r="DI32" i="3"/>
  <c r="DY32" i="3"/>
  <c r="EO32" i="3"/>
  <c r="FE32" i="3"/>
  <c r="FU32" i="3"/>
  <c r="GK32" i="3"/>
  <c r="HA32" i="3"/>
  <c r="HQ32" i="3"/>
  <c r="IG32" i="3"/>
  <c r="X32" i="3"/>
  <c r="AN32" i="3"/>
  <c r="BD32" i="3"/>
  <c r="BT32" i="3"/>
  <c r="CJ32" i="3"/>
  <c r="CZ32" i="3"/>
  <c r="DP32" i="3"/>
  <c r="EF32" i="3"/>
  <c r="EV32" i="3"/>
  <c r="FL32" i="3"/>
  <c r="GB32" i="3"/>
  <c r="GR32" i="3"/>
  <c r="HH32" i="3"/>
  <c r="HX32" i="3"/>
  <c r="Y32" i="3"/>
  <c r="BE32" i="3"/>
  <c r="CK32" i="3"/>
  <c r="DQ32" i="3"/>
  <c r="EW32" i="3"/>
  <c r="GC32" i="3"/>
  <c r="HI32" i="3"/>
  <c r="AF32" i="3"/>
  <c r="BL32" i="3"/>
  <c r="CR32" i="3"/>
  <c r="DX32" i="3"/>
  <c r="FD32" i="3"/>
  <c r="HP32" i="3"/>
  <c r="AO32" i="3"/>
  <c r="BU32" i="3"/>
  <c r="DA32" i="3"/>
  <c r="EG32" i="3"/>
  <c r="FM32" i="3"/>
  <c r="GS32" i="3"/>
  <c r="HY32" i="3"/>
  <c r="AV32" i="3"/>
  <c r="FT32" i="3"/>
  <c r="CB32" i="3"/>
  <c r="GZ32" i="3"/>
  <c r="DH32" i="3"/>
  <c r="IF32" i="3"/>
  <c r="P32" i="3"/>
  <c r="EN32" i="3"/>
  <c r="N61" i="3"/>
  <c r="R61" i="3"/>
  <c r="V61" i="3"/>
  <c r="Z61" i="3"/>
  <c r="AD61" i="3"/>
  <c r="AH61" i="3"/>
  <c r="AL61" i="3"/>
  <c r="AP61" i="3"/>
  <c r="AT61" i="3"/>
  <c r="AX61" i="3"/>
  <c r="BB61" i="3"/>
  <c r="BF61" i="3"/>
  <c r="BJ61" i="3"/>
  <c r="BN61" i="3"/>
  <c r="BR61" i="3"/>
  <c r="BV61" i="3"/>
  <c r="BZ61" i="3"/>
  <c r="CD61" i="3"/>
  <c r="CH61" i="3"/>
  <c r="CL61" i="3"/>
  <c r="CP61" i="3"/>
  <c r="CT61" i="3"/>
  <c r="CX61" i="3"/>
  <c r="DB61" i="3"/>
  <c r="DF61" i="3"/>
  <c r="DJ61" i="3"/>
  <c r="DN61" i="3"/>
  <c r="DR61" i="3"/>
  <c r="DV61" i="3"/>
  <c r="DZ61" i="3"/>
  <c r="ED61" i="3"/>
  <c r="EH61" i="3"/>
  <c r="EL61" i="3"/>
  <c r="EP61" i="3"/>
  <c r="ET61" i="3"/>
  <c r="EX61" i="3"/>
  <c r="FB61" i="3"/>
  <c r="FF61" i="3"/>
  <c r="FJ61" i="3"/>
  <c r="FN61" i="3"/>
  <c r="FR61" i="3"/>
  <c r="FV61" i="3"/>
  <c r="FZ61" i="3"/>
  <c r="GD61" i="3"/>
  <c r="GH61" i="3"/>
  <c r="GL61" i="3"/>
  <c r="GP61" i="3"/>
  <c r="GT61" i="3"/>
  <c r="GX61" i="3"/>
  <c r="HB61" i="3"/>
  <c r="HF61" i="3"/>
  <c r="HJ61" i="3"/>
  <c r="HN61" i="3"/>
  <c r="HR61" i="3"/>
  <c r="HV61" i="3"/>
  <c r="HZ61" i="3"/>
  <c r="ID61" i="3"/>
  <c r="IH61" i="3"/>
  <c r="O61" i="3"/>
  <c r="S61" i="3"/>
  <c r="W61" i="3"/>
  <c r="AA61" i="3"/>
  <c r="AE61" i="3"/>
  <c r="AI61" i="3"/>
  <c r="AM61" i="3"/>
  <c r="AQ61" i="3"/>
  <c r="AU61" i="3"/>
  <c r="AY61" i="3"/>
  <c r="BC61" i="3"/>
  <c r="BG61" i="3"/>
  <c r="BK61" i="3"/>
  <c r="BO61" i="3"/>
  <c r="BS61" i="3"/>
  <c r="BW61" i="3"/>
  <c r="CA61" i="3"/>
  <c r="CE61" i="3"/>
  <c r="CI61" i="3"/>
  <c r="CM61" i="3"/>
  <c r="CQ61" i="3"/>
  <c r="CU61" i="3"/>
  <c r="CY61" i="3"/>
  <c r="DC61" i="3"/>
  <c r="DG61" i="3"/>
  <c r="DK61" i="3"/>
  <c r="DO61" i="3"/>
  <c r="DS61" i="3"/>
  <c r="DW61" i="3"/>
  <c r="EA61" i="3"/>
  <c r="EE61" i="3"/>
  <c r="EI61" i="3"/>
  <c r="EM61" i="3"/>
  <c r="EQ61" i="3"/>
  <c r="EU61" i="3"/>
  <c r="EY61" i="3"/>
  <c r="FC61" i="3"/>
  <c r="FG61" i="3"/>
  <c r="FK61" i="3"/>
  <c r="FO61" i="3"/>
  <c r="FS61" i="3"/>
  <c r="FW61" i="3"/>
  <c r="GA61" i="3"/>
  <c r="GE61" i="3"/>
  <c r="GM61" i="3"/>
  <c r="GQ61" i="3"/>
  <c r="GU61" i="3"/>
  <c r="GY61" i="3"/>
  <c r="HC61" i="3"/>
  <c r="HG61" i="3"/>
  <c r="HK61" i="3"/>
  <c r="HO61" i="3"/>
  <c r="HS61" i="3"/>
  <c r="HW61" i="3"/>
  <c r="IA61" i="3"/>
  <c r="IE61" i="3"/>
  <c r="II61" i="3"/>
  <c r="T61" i="3"/>
  <c r="AB61" i="3"/>
  <c r="AJ61" i="3"/>
  <c r="AR61" i="3"/>
  <c r="AZ61" i="3"/>
  <c r="BH61" i="3"/>
  <c r="BP61" i="3"/>
  <c r="BX61" i="3"/>
  <c r="CF61" i="3"/>
  <c r="CN61" i="3"/>
  <c r="CV61" i="3"/>
  <c r="DD61" i="3"/>
  <c r="DL61" i="3"/>
  <c r="DT61" i="3"/>
  <c r="EB61" i="3"/>
  <c r="EJ61" i="3"/>
  <c r="ER61" i="3"/>
  <c r="EZ61" i="3"/>
  <c r="FH61" i="3"/>
  <c r="FP61" i="3"/>
  <c r="FX61" i="3"/>
  <c r="GF61" i="3"/>
  <c r="GN61" i="3"/>
  <c r="GV61" i="3"/>
  <c r="HD61" i="3"/>
  <c r="HL61" i="3"/>
  <c r="HT61" i="3"/>
  <c r="IB61" i="3"/>
  <c r="M61" i="3"/>
  <c r="U61" i="3"/>
  <c r="AC61" i="3"/>
  <c r="AK61" i="3"/>
  <c r="AS61" i="3"/>
  <c r="BA61" i="3"/>
  <c r="BI61" i="3"/>
  <c r="BQ61" i="3"/>
  <c r="BY61" i="3"/>
  <c r="CG61" i="3"/>
  <c r="CO61" i="3"/>
  <c r="CW61" i="3"/>
  <c r="DE61" i="3"/>
  <c r="DM61" i="3"/>
  <c r="DU61" i="3"/>
  <c r="EC61" i="3"/>
  <c r="EK61" i="3"/>
  <c r="ES61" i="3"/>
  <c r="FA61" i="3"/>
  <c r="FI61" i="3"/>
  <c r="FQ61" i="3"/>
  <c r="FY61" i="3"/>
  <c r="GG61" i="3"/>
  <c r="GO61" i="3"/>
  <c r="GW61" i="3"/>
  <c r="HE61" i="3"/>
  <c r="HM61" i="3"/>
  <c r="HU61" i="3"/>
  <c r="IC61" i="3"/>
  <c r="P61" i="3"/>
  <c r="AF61" i="3"/>
  <c r="AV61" i="3"/>
  <c r="BL61" i="3"/>
  <c r="CB61" i="3"/>
  <c r="CR61" i="3"/>
  <c r="DH61" i="3"/>
  <c r="DX61" i="3"/>
  <c r="EN61" i="3"/>
  <c r="FD61" i="3"/>
  <c r="FT61" i="3"/>
  <c r="GJ61" i="3"/>
  <c r="GZ61" i="3"/>
  <c r="HP61" i="3"/>
  <c r="IF61" i="3"/>
  <c r="Q61" i="3"/>
  <c r="AG61" i="3"/>
  <c r="AW61" i="3"/>
  <c r="BM61" i="3"/>
  <c r="CC61" i="3"/>
  <c r="CS61" i="3"/>
  <c r="DI61" i="3"/>
  <c r="DY61" i="3"/>
  <c r="EO61" i="3"/>
  <c r="FE61" i="3"/>
  <c r="FU61" i="3"/>
  <c r="GK61" i="3"/>
  <c r="HA61" i="3"/>
  <c r="IG61" i="3"/>
  <c r="X61" i="3"/>
  <c r="AN61" i="3"/>
  <c r="BD61" i="3"/>
  <c r="BT61" i="3"/>
  <c r="CJ61" i="3"/>
  <c r="CZ61" i="3"/>
  <c r="DP61" i="3"/>
  <c r="EF61" i="3"/>
  <c r="EV61" i="3"/>
  <c r="FL61" i="3"/>
  <c r="GB61" i="3"/>
  <c r="GR61" i="3"/>
  <c r="HH61" i="3"/>
  <c r="HX61" i="3"/>
  <c r="Y61" i="3"/>
  <c r="CK61" i="3"/>
  <c r="EW61" i="3"/>
  <c r="HI61" i="3"/>
  <c r="AO61" i="3"/>
  <c r="DA61" i="3"/>
  <c r="FM61" i="3"/>
  <c r="HY61" i="3"/>
  <c r="BE61" i="3"/>
  <c r="DQ61" i="3"/>
  <c r="GC61" i="3"/>
  <c r="BU61" i="3"/>
  <c r="EG61" i="3"/>
  <c r="GS61" i="3"/>
  <c r="P90" i="3"/>
  <c r="T90" i="3"/>
  <c r="X90" i="3"/>
  <c r="AB90" i="3"/>
  <c r="AF90" i="3"/>
  <c r="AJ90" i="3"/>
  <c r="AN90" i="3"/>
  <c r="AR90" i="3"/>
  <c r="AV90" i="3"/>
  <c r="AZ90" i="3"/>
  <c r="BD90" i="3"/>
  <c r="BH90" i="3"/>
  <c r="BL90" i="3"/>
  <c r="BP90" i="3"/>
  <c r="BT90" i="3"/>
  <c r="BX90" i="3"/>
  <c r="CB90" i="3"/>
  <c r="CF90" i="3"/>
  <c r="CJ90" i="3"/>
  <c r="CN90" i="3"/>
  <c r="CR90" i="3"/>
  <c r="CV90" i="3"/>
  <c r="CZ90" i="3"/>
  <c r="DD90" i="3"/>
  <c r="DH90" i="3"/>
  <c r="DL90" i="3"/>
  <c r="DP90" i="3"/>
  <c r="DT90" i="3"/>
  <c r="DX90" i="3"/>
  <c r="EB90" i="3"/>
  <c r="EF90" i="3"/>
  <c r="EJ90" i="3"/>
  <c r="EN90" i="3"/>
  <c r="ER90" i="3"/>
  <c r="EV90" i="3"/>
  <c r="EZ90" i="3"/>
  <c r="FD90" i="3"/>
  <c r="FH90" i="3"/>
  <c r="FL90" i="3"/>
  <c r="FP90" i="3"/>
  <c r="FT90" i="3"/>
  <c r="FX90" i="3"/>
  <c r="GB90" i="3"/>
  <c r="GF90" i="3"/>
  <c r="GJ90" i="3"/>
  <c r="GN90" i="3"/>
  <c r="GR90" i="3"/>
  <c r="GV90" i="3"/>
  <c r="GZ90" i="3"/>
  <c r="HD90" i="3"/>
  <c r="HH90" i="3"/>
  <c r="HL90" i="3"/>
  <c r="HP90" i="3"/>
  <c r="HT90" i="3"/>
  <c r="HX90" i="3"/>
  <c r="IB90" i="3"/>
  <c r="IF90" i="3"/>
  <c r="O90" i="3"/>
  <c r="U90" i="3"/>
  <c r="Z90" i="3"/>
  <c r="AE90" i="3"/>
  <c r="AK90" i="3"/>
  <c r="AP90" i="3"/>
  <c r="AU90" i="3"/>
  <c r="BA90" i="3"/>
  <c r="BF90" i="3"/>
  <c r="BK90" i="3"/>
  <c r="BQ90" i="3"/>
  <c r="BV90" i="3"/>
  <c r="CA90" i="3"/>
  <c r="CG90" i="3"/>
  <c r="CL90" i="3"/>
  <c r="CQ90" i="3"/>
  <c r="CW90" i="3"/>
  <c r="DB90" i="3"/>
  <c r="DG90" i="3"/>
  <c r="DM90" i="3"/>
  <c r="DR90" i="3"/>
  <c r="DW90" i="3"/>
  <c r="EC90" i="3"/>
  <c r="EH90" i="3"/>
  <c r="EM90" i="3"/>
  <c r="ES90" i="3"/>
  <c r="EX90" i="3"/>
  <c r="FC90" i="3"/>
  <c r="FI90" i="3"/>
  <c r="FN90" i="3"/>
  <c r="FS90" i="3"/>
  <c r="FY90" i="3"/>
  <c r="GD90" i="3"/>
  <c r="GI90" i="3"/>
  <c r="GO90" i="3"/>
  <c r="GT90" i="3"/>
  <c r="GY90" i="3"/>
  <c r="HE90" i="3"/>
  <c r="HJ90" i="3"/>
  <c r="HO90" i="3"/>
  <c r="HU90" i="3"/>
  <c r="HZ90" i="3"/>
  <c r="IE90" i="3"/>
  <c r="N90" i="3"/>
  <c r="Q90" i="3"/>
  <c r="R90" i="3"/>
  <c r="Y90" i="3"/>
  <c r="AG90" i="3"/>
  <c r="AM90" i="3"/>
  <c r="AT90" i="3"/>
  <c r="BB90" i="3"/>
  <c r="BI90" i="3"/>
  <c r="BO90" i="3"/>
  <c r="BW90" i="3"/>
  <c r="CD90" i="3"/>
  <c r="CK90" i="3"/>
  <c r="CS90" i="3"/>
  <c r="CY90" i="3"/>
  <c r="DF90" i="3"/>
  <c r="DN90" i="3"/>
  <c r="DU90" i="3"/>
  <c r="EA90" i="3"/>
  <c r="EI90" i="3"/>
  <c r="EP90" i="3"/>
  <c r="EW90" i="3"/>
  <c r="FE90" i="3"/>
  <c r="FK90" i="3"/>
  <c r="FR90" i="3"/>
  <c r="FZ90" i="3"/>
  <c r="GG90" i="3"/>
  <c r="GM90" i="3"/>
  <c r="GU90" i="3"/>
  <c r="HB90" i="3"/>
  <c r="HI90" i="3"/>
  <c r="HQ90" i="3"/>
  <c r="HW90" i="3"/>
  <c r="ID90" i="3"/>
  <c r="V90" i="3"/>
  <c r="AD90" i="3"/>
  <c r="AO90" i="3"/>
  <c r="AX90" i="3"/>
  <c r="BG90" i="3"/>
  <c r="BR90" i="3"/>
  <c r="BZ90" i="3"/>
  <c r="CI90" i="3"/>
  <c r="CT90" i="3"/>
  <c r="DC90" i="3"/>
  <c r="DK90" i="3"/>
  <c r="DV90" i="3"/>
  <c r="EE90" i="3"/>
  <c r="EO90" i="3"/>
  <c r="EY90" i="3"/>
  <c r="FG90" i="3"/>
  <c r="FQ90" i="3"/>
  <c r="GA90" i="3"/>
  <c r="GK90" i="3"/>
  <c r="GS90" i="3"/>
  <c r="HC90" i="3"/>
  <c r="HM90" i="3"/>
  <c r="HV90" i="3"/>
  <c r="IG90" i="3"/>
  <c r="W90" i="3"/>
  <c r="AH90" i="3"/>
  <c r="AQ90" i="3"/>
  <c r="AY90" i="3"/>
  <c r="BJ90" i="3"/>
  <c r="BS90" i="3"/>
  <c r="CC90" i="3"/>
  <c r="CM90" i="3"/>
  <c r="CU90" i="3"/>
  <c r="DE90" i="3"/>
  <c r="DO90" i="3"/>
  <c r="DY90" i="3"/>
  <c r="EG90" i="3"/>
  <c r="EQ90" i="3"/>
  <c r="FA90" i="3"/>
  <c r="FJ90" i="3"/>
  <c r="FU90" i="3"/>
  <c r="GC90" i="3"/>
  <c r="GL90" i="3"/>
  <c r="GW90" i="3"/>
  <c r="HF90" i="3"/>
  <c r="HN90" i="3"/>
  <c r="HY90" i="3"/>
  <c r="IH90" i="3"/>
  <c r="M90" i="3"/>
  <c r="AA90" i="3"/>
  <c r="AI90" i="3"/>
  <c r="AS90" i="3"/>
  <c r="BC90" i="3"/>
  <c r="BM90" i="3"/>
  <c r="BU90" i="3"/>
  <c r="CE90" i="3"/>
  <c r="CO90" i="3"/>
  <c r="CX90" i="3"/>
  <c r="DI90" i="3"/>
  <c r="DQ90" i="3"/>
  <c r="DZ90" i="3"/>
  <c r="EK90" i="3"/>
  <c r="ET90" i="3"/>
  <c r="FB90" i="3"/>
  <c r="FM90" i="3"/>
  <c r="FV90" i="3"/>
  <c r="GE90" i="3"/>
  <c r="GP90" i="3"/>
  <c r="GX90" i="3"/>
  <c r="HG90" i="3"/>
  <c r="HR90" i="3"/>
  <c r="IA90" i="3"/>
  <c r="II90" i="3"/>
  <c r="AW90" i="3"/>
  <c r="CH90" i="3"/>
  <c r="DS90" i="3"/>
  <c r="FF90" i="3"/>
  <c r="GQ90" i="3"/>
  <c r="IC90" i="3"/>
  <c r="AC90" i="3"/>
  <c r="BN90" i="3"/>
  <c r="DA90" i="3"/>
  <c r="EL90" i="3"/>
  <c r="FW90" i="3"/>
  <c r="HK90" i="3"/>
  <c r="BE90" i="3"/>
  <c r="ED90" i="3"/>
  <c r="HA90" i="3"/>
  <c r="S90" i="3"/>
  <c r="CP90" i="3"/>
  <c r="FO90" i="3"/>
  <c r="EU90" i="3"/>
  <c r="AL90" i="3"/>
  <c r="GH90" i="3"/>
  <c r="BY90" i="3"/>
  <c r="HS90" i="3"/>
  <c r="DJ90" i="3"/>
  <c r="N119" i="3"/>
  <c r="R119" i="3"/>
  <c r="V119" i="3"/>
  <c r="Z119" i="3"/>
  <c r="AD119" i="3"/>
  <c r="AH119" i="3"/>
  <c r="AL119" i="3"/>
  <c r="AP119" i="3"/>
  <c r="AT119" i="3"/>
  <c r="AX119" i="3"/>
  <c r="BB119" i="3"/>
  <c r="BF119" i="3"/>
  <c r="BJ119" i="3"/>
  <c r="BN119" i="3"/>
  <c r="BR119" i="3"/>
  <c r="BV119" i="3"/>
  <c r="BZ119" i="3"/>
  <c r="CD119" i="3"/>
  <c r="CH119" i="3"/>
  <c r="CL119" i="3"/>
  <c r="CP119" i="3"/>
  <c r="CT119" i="3"/>
  <c r="CX119" i="3"/>
  <c r="DB119" i="3"/>
  <c r="DF119" i="3"/>
  <c r="DJ119" i="3"/>
  <c r="DN119" i="3"/>
  <c r="DR119" i="3"/>
  <c r="DV119" i="3"/>
  <c r="DZ119" i="3"/>
  <c r="ED119" i="3"/>
  <c r="EH119" i="3"/>
  <c r="EL119" i="3"/>
  <c r="EP119" i="3"/>
  <c r="ET119" i="3"/>
  <c r="EX119" i="3"/>
  <c r="FB119" i="3"/>
  <c r="FF119" i="3"/>
  <c r="FJ119" i="3"/>
  <c r="FN119" i="3"/>
  <c r="FR119" i="3"/>
  <c r="FV119" i="3"/>
  <c r="FZ119" i="3"/>
  <c r="GD119" i="3"/>
  <c r="GH119" i="3"/>
  <c r="GL119" i="3"/>
  <c r="GP119" i="3"/>
  <c r="GT119" i="3"/>
  <c r="GX119" i="3"/>
  <c r="HB119" i="3"/>
  <c r="HF119" i="3"/>
  <c r="HJ119" i="3"/>
  <c r="HN119" i="3"/>
  <c r="HR119" i="3"/>
  <c r="HV119" i="3"/>
  <c r="HZ119" i="3"/>
  <c r="ID119" i="3"/>
  <c r="IH119" i="3"/>
  <c r="P119" i="3"/>
  <c r="T119" i="3"/>
  <c r="X119" i="3"/>
  <c r="AB119" i="3"/>
  <c r="AF119" i="3"/>
  <c r="AJ119" i="3"/>
  <c r="AN119" i="3"/>
  <c r="AR119" i="3"/>
  <c r="AV119" i="3"/>
  <c r="AZ119" i="3"/>
  <c r="BD119" i="3"/>
  <c r="BH119" i="3"/>
  <c r="BL119" i="3"/>
  <c r="BP119" i="3"/>
  <c r="BT119" i="3"/>
  <c r="BX119" i="3"/>
  <c r="CB119" i="3"/>
  <c r="CF119" i="3"/>
  <c r="CJ119" i="3"/>
  <c r="CN119" i="3"/>
  <c r="CR119" i="3"/>
  <c r="CV119" i="3"/>
  <c r="CZ119" i="3"/>
  <c r="DD119" i="3"/>
  <c r="DH119" i="3"/>
  <c r="DL119" i="3"/>
  <c r="DP119" i="3"/>
  <c r="DT119" i="3"/>
  <c r="DX119" i="3"/>
  <c r="EB119" i="3"/>
  <c r="EF119" i="3"/>
  <c r="EJ119" i="3"/>
  <c r="EN119" i="3"/>
  <c r="ER119" i="3"/>
  <c r="EV119" i="3"/>
  <c r="EZ119" i="3"/>
  <c r="FD119" i="3"/>
  <c r="FH119" i="3"/>
  <c r="FL119" i="3"/>
  <c r="FP119" i="3"/>
  <c r="FT119" i="3"/>
  <c r="FX119" i="3"/>
  <c r="GB119" i="3"/>
  <c r="GF119" i="3"/>
  <c r="GJ119" i="3"/>
  <c r="GN119" i="3"/>
  <c r="GR119" i="3"/>
  <c r="GV119" i="3"/>
  <c r="GZ119" i="3"/>
  <c r="HD119" i="3"/>
  <c r="HH119" i="3"/>
  <c r="HL119" i="3"/>
  <c r="HP119" i="3"/>
  <c r="HT119" i="3"/>
  <c r="HX119" i="3"/>
  <c r="IB119" i="3"/>
  <c r="IF119" i="3"/>
  <c r="S119" i="3"/>
  <c r="AA119" i="3"/>
  <c r="AI119" i="3"/>
  <c r="AQ119" i="3"/>
  <c r="AY119" i="3"/>
  <c r="BG119" i="3"/>
  <c r="BO119" i="3"/>
  <c r="BW119" i="3"/>
  <c r="CE119" i="3"/>
  <c r="CM119" i="3"/>
  <c r="CU119" i="3"/>
  <c r="DC119" i="3"/>
  <c r="DK119" i="3"/>
  <c r="DS119" i="3"/>
  <c r="EA119" i="3"/>
  <c r="EI119" i="3"/>
  <c r="EQ119" i="3"/>
  <c r="EY119" i="3"/>
  <c r="FG119" i="3"/>
  <c r="FO119" i="3"/>
  <c r="FW119" i="3"/>
  <c r="GE119" i="3"/>
  <c r="GM119" i="3"/>
  <c r="GU119" i="3"/>
  <c r="HC119" i="3"/>
  <c r="HK119" i="3"/>
  <c r="HS119" i="3"/>
  <c r="IA119" i="3"/>
  <c r="II119" i="3"/>
  <c r="O119" i="3"/>
  <c r="W119" i="3"/>
  <c r="AE119" i="3"/>
  <c r="AM119" i="3"/>
  <c r="AU119" i="3"/>
  <c r="BC119" i="3"/>
  <c r="BK119" i="3"/>
  <c r="BS119" i="3"/>
  <c r="CA119" i="3"/>
  <c r="CI119" i="3"/>
  <c r="CQ119" i="3"/>
  <c r="CY119" i="3"/>
  <c r="DG119" i="3"/>
  <c r="DO119" i="3"/>
  <c r="DW119" i="3"/>
  <c r="EE119" i="3"/>
  <c r="EM119" i="3"/>
  <c r="EU119" i="3"/>
  <c r="FC119" i="3"/>
  <c r="FK119" i="3"/>
  <c r="FS119" i="3"/>
  <c r="GA119" i="3"/>
  <c r="GI119" i="3"/>
  <c r="GQ119" i="3"/>
  <c r="GY119" i="3"/>
  <c r="HG119" i="3"/>
  <c r="HO119" i="3"/>
  <c r="HW119" i="3"/>
  <c r="IE119" i="3"/>
  <c r="U119" i="3"/>
  <c r="AK119" i="3"/>
  <c r="BA119" i="3"/>
  <c r="BQ119" i="3"/>
  <c r="CG119" i="3"/>
  <c r="CW119" i="3"/>
  <c r="DM119" i="3"/>
  <c r="EC119" i="3"/>
  <c r="ES119" i="3"/>
  <c r="FI119" i="3"/>
  <c r="FY119" i="3"/>
  <c r="GO119" i="3"/>
  <c r="HE119" i="3"/>
  <c r="HU119" i="3"/>
  <c r="Y119" i="3"/>
  <c r="AO119" i="3"/>
  <c r="BE119" i="3"/>
  <c r="BU119" i="3"/>
  <c r="CK119" i="3"/>
  <c r="DA119" i="3"/>
  <c r="DQ119" i="3"/>
  <c r="EG119" i="3"/>
  <c r="EW119" i="3"/>
  <c r="FM119" i="3"/>
  <c r="GC119" i="3"/>
  <c r="GS119" i="3"/>
  <c r="HI119" i="3"/>
  <c r="HY119" i="3"/>
  <c r="M119" i="3"/>
  <c r="AC119" i="3"/>
  <c r="AS119" i="3"/>
  <c r="BI119" i="3"/>
  <c r="BY119" i="3"/>
  <c r="CO119" i="3"/>
  <c r="DE119" i="3"/>
  <c r="DU119" i="3"/>
  <c r="EK119" i="3"/>
  <c r="FA119" i="3"/>
  <c r="FQ119" i="3"/>
  <c r="GG119" i="3"/>
  <c r="GW119" i="3"/>
  <c r="HM119" i="3"/>
  <c r="IC119" i="3"/>
  <c r="AG119" i="3"/>
  <c r="CS119" i="3"/>
  <c r="FE119" i="3"/>
  <c r="HQ119" i="3"/>
  <c r="Q119" i="3"/>
  <c r="CC119" i="3"/>
  <c r="EO119" i="3"/>
  <c r="HA119" i="3"/>
  <c r="DI119" i="3"/>
  <c r="IG119" i="3"/>
  <c r="DY119" i="3"/>
  <c r="AW119" i="3"/>
  <c r="FU119" i="3"/>
  <c r="BM119" i="3"/>
  <c r="GK119" i="3"/>
  <c r="N149" i="3"/>
  <c r="R149" i="3"/>
  <c r="V149" i="3"/>
  <c r="Z149" i="3"/>
  <c r="AD149" i="3"/>
  <c r="AH149" i="3"/>
  <c r="AL149" i="3"/>
  <c r="AP149" i="3"/>
  <c r="AT149" i="3"/>
  <c r="AX149" i="3"/>
  <c r="BB149" i="3"/>
  <c r="BF149" i="3"/>
  <c r="BJ149" i="3"/>
  <c r="BN149" i="3"/>
  <c r="BR149" i="3"/>
  <c r="BV149" i="3"/>
  <c r="BZ149" i="3"/>
  <c r="CD149" i="3"/>
  <c r="CH149" i="3"/>
  <c r="CL149" i="3"/>
  <c r="CP149" i="3"/>
  <c r="CT149" i="3"/>
  <c r="CX149" i="3"/>
  <c r="DB149" i="3"/>
  <c r="DF149" i="3"/>
  <c r="DJ149" i="3"/>
  <c r="DN149" i="3"/>
  <c r="DR149" i="3"/>
  <c r="DV149" i="3"/>
  <c r="DZ149" i="3"/>
  <c r="ED149" i="3"/>
  <c r="EH149" i="3"/>
  <c r="EL149" i="3"/>
  <c r="EP149" i="3"/>
  <c r="ET149" i="3"/>
  <c r="EX149" i="3"/>
  <c r="FB149" i="3"/>
  <c r="FF149" i="3"/>
  <c r="FJ149" i="3"/>
  <c r="FN149" i="3"/>
  <c r="FR149" i="3"/>
  <c r="FV149" i="3"/>
  <c r="FZ149" i="3"/>
  <c r="GD149" i="3"/>
  <c r="GH149" i="3"/>
  <c r="GL149" i="3"/>
  <c r="GP149" i="3"/>
  <c r="GT149" i="3"/>
  <c r="GX149" i="3"/>
  <c r="HB149" i="3"/>
  <c r="HF149" i="3"/>
  <c r="HJ149" i="3"/>
  <c r="HN149" i="3"/>
  <c r="HR149" i="3"/>
  <c r="HV149" i="3"/>
  <c r="HZ149" i="3"/>
  <c r="ID149" i="3"/>
  <c r="IH149" i="3"/>
  <c r="P149" i="3"/>
  <c r="U149" i="3"/>
  <c r="AA149" i="3"/>
  <c r="AF149" i="3"/>
  <c r="AK149" i="3"/>
  <c r="AQ149" i="3"/>
  <c r="AV149" i="3"/>
  <c r="BA149" i="3"/>
  <c r="BG149" i="3"/>
  <c r="BL149" i="3"/>
  <c r="BQ149" i="3"/>
  <c r="BW149" i="3"/>
  <c r="CB149" i="3"/>
  <c r="CG149" i="3"/>
  <c r="CM149" i="3"/>
  <c r="CR149" i="3"/>
  <c r="CW149" i="3"/>
  <c r="DC149" i="3"/>
  <c r="DH149" i="3"/>
  <c r="DM149" i="3"/>
  <c r="DS149" i="3"/>
  <c r="DX149" i="3"/>
  <c r="EC149" i="3"/>
  <c r="EI149" i="3"/>
  <c r="EN149" i="3"/>
  <c r="ES149" i="3"/>
  <c r="EY149" i="3"/>
  <c r="FD149" i="3"/>
  <c r="FI149" i="3"/>
  <c r="FO149" i="3"/>
  <c r="FT149" i="3"/>
  <c r="FY149" i="3"/>
  <c r="GE149" i="3"/>
  <c r="GJ149" i="3"/>
  <c r="GO149" i="3"/>
  <c r="GU149" i="3"/>
  <c r="GZ149" i="3"/>
  <c r="HE149" i="3"/>
  <c r="HK149" i="3"/>
  <c r="HP149" i="3"/>
  <c r="HU149" i="3"/>
  <c r="IA149" i="3"/>
  <c r="IF149" i="3"/>
  <c r="M149" i="3"/>
  <c r="S149" i="3"/>
  <c r="X149" i="3"/>
  <c r="AC149" i="3"/>
  <c r="AI149" i="3"/>
  <c r="AN149" i="3"/>
  <c r="AS149" i="3"/>
  <c r="AY149" i="3"/>
  <c r="BD149" i="3"/>
  <c r="BI149" i="3"/>
  <c r="BO149" i="3"/>
  <c r="BT149" i="3"/>
  <c r="BY149" i="3"/>
  <c r="CE149" i="3"/>
  <c r="CJ149" i="3"/>
  <c r="CO149" i="3"/>
  <c r="CU149" i="3"/>
  <c r="CZ149" i="3"/>
  <c r="DE149" i="3"/>
  <c r="DK149" i="3"/>
  <c r="DP149" i="3"/>
  <c r="DU149" i="3"/>
  <c r="EA149" i="3"/>
  <c r="EF149" i="3"/>
  <c r="EK149" i="3"/>
  <c r="EQ149" i="3"/>
  <c r="EV149" i="3"/>
  <c r="FA149" i="3"/>
  <c r="FG149" i="3"/>
  <c r="FL149" i="3"/>
  <c r="FQ149" i="3"/>
  <c r="FW149" i="3"/>
  <c r="GB149" i="3"/>
  <c r="GG149" i="3"/>
  <c r="GM149" i="3"/>
  <c r="GR149" i="3"/>
  <c r="GW149" i="3"/>
  <c r="HC149" i="3"/>
  <c r="HH149" i="3"/>
  <c r="HM149" i="3"/>
  <c r="HS149" i="3"/>
  <c r="HX149" i="3"/>
  <c r="IC149" i="3"/>
  <c r="II149" i="3"/>
  <c r="Q149" i="3"/>
  <c r="AB149" i="3"/>
  <c r="AM149" i="3"/>
  <c r="AW149" i="3"/>
  <c r="BH149" i="3"/>
  <c r="BS149" i="3"/>
  <c r="CC149" i="3"/>
  <c r="CN149" i="3"/>
  <c r="CY149" i="3"/>
  <c r="DI149" i="3"/>
  <c r="DT149" i="3"/>
  <c r="EE149" i="3"/>
  <c r="EO149" i="3"/>
  <c r="EZ149" i="3"/>
  <c r="FK149" i="3"/>
  <c r="FU149" i="3"/>
  <c r="GF149" i="3"/>
  <c r="GQ149" i="3"/>
  <c r="HA149" i="3"/>
  <c r="HL149" i="3"/>
  <c r="HW149" i="3"/>
  <c r="IG149" i="3"/>
  <c r="T149" i="3"/>
  <c r="AE149" i="3"/>
  <c r="AO149" i="3"/>
  <c r="AZ149" i="3"/>
  <c r="BK149" i="3"/>
  <c r="BU149" i="3"/>
  <c r="CF149" i="3"/>
  <c r="CQ149" i="3"/>
  <c r="DA149" i="3"/>
  <c r="DL149" i="3"/>
  <c r="DW149" i="3"/>
  <c r="EG149" i="3"/>
  <c r="ER149" i="3"/>
  <c r="FC149" i="3"/>
  <c r="FM149" i="3"/>
  <c r="FX149" i="3"/>
  <c r="GI149" i="3"/>
  <c r="GS149" i="3"/>
  <c r="HD149" i="3"/>
  <c r="HO149" i="3"/>
  <c r="HY149" i="3"/>
  <c r="Y149" i="3"/>
  <c r="AU149" i="3"/>
  <c r="BP149" i="3"/>
  <c r="CK149" i="3"/>
  <c r="DG149" i="3"/>
  <c r="EB149" i="3"/>
  <c r="EW149" i="3"/>
  <c r="FS149" i="3"/>
  <c r="GN149" i="3"/>
  <c r="HI149" i="3"/>
  <c r="IE149" i="3"/>
  <c r="O149" i="3"/>
  <c r="AR149" i="3"/>
  <c r="BX149" i="3"/>
  <c r="CV149" i="3"/>
  <c r="DY149" i="3"/>
  <c r="FE149" i="3"/>
  <c r="GC149" i="3"/>
  <c r="HG149" i="3"/>
  <c r="W149" i="3"/>
  <c r="DD149" i="3"/>
  <c r="FH149" i="3"/>
  <c r="AG149" i="3"/>
  <c r="BE149" i="3"/>
  <c r="CI149" i="3"/>
  <c r="DO149" i="3"/>
  <c r="EM149" i="3"/>
  <c r="FP149" i="3"/>
  <c r="GV149" i="3"/>
  <c r="HT149" i="3"/>
  <c r="AJ149" i="3"/>
  <c r="BM149" i="3"/>
  <c r="CS149" i="3"/>
  <c r="DQ149" i="3"/>
  <c r="EU149" i="3"/>
  <c r="GA149" i="3"/>
  <c r="GY149" i="3"/>
  <c r="IB149" i="3"/>
  <c r="BC149" i="3"/>
  <c r="CA149" i="3"/>
  <c r="EJ149" i="3"/>
  <c r="GK149" i="3"/>
  <c r="HQ149" i="3"/>
  <c r="M20" i="3"/>
  <c r="Q20" i="3"/>
  <c r="U20" i="3"/>
  <c r="Y20" i="3"/>
  <c r="AC20" i="3"/>
  <c r="AG20" i="3"/>
  <c r="AK20" i="3"/>
  <c r="AO20" i="3"/>
  <c r="AS20" i="3"/>
  <c r="AW20" i="3"/>
  <c r="BA20" i="3"/>
  <c r="BE20" i="3"/>
  <c r="BI20" i="3"/>
  <c r="BM20" i="3"/>
  <c r="BQ20" i="3"/>
  <c r="BU20" i="3"/>
  <c r="BY20" i="3"/>
  <c r="CC20" i="3"/>
  <c r="CG20" i="3"/>
  <c r="CK20" i="3"/>
  <c r="CO20" i="3"/>
  <c r="CS20" i="3"/>
  <c r="CW20" i="3"/>
  <c r="DA20" i="3"/>
  <c r="DE20" i="3"/>
  <c r="DI20" i="3"/>
  <c r="DM20" i="3"/>
  <c r="DQ20" i="3"/>
  <c r="DU20" i="3"/>
  <c r="DY20" i="3"/>
  <c r="EC20" i="3"/>
  <c r="EG20" i="3"/>
  <c r="EK20" i="3"/>
  <c r="EO20" i="3"/>
  <c r="ES20" i="3"/>
  <c r="EW20" i="3"/>
  <c r="FA20" i="3"/>
  <c r="FE20" i="3"/>
  <c r="FI20" i="3"/>
  <c r="FM20" i="3"/>
  <c r="FQ20" i="3"/>
  <c r="FU20" i="3"/>
  <c r="FY20" i="3"/>
  <c r="GC20" i="3"/>
  <c r="GG20" i="3"/>
  <c r="GK20" i="3"/>
  <c r="GO20" i="3"/>
  <c r="GS20" i="3"/>
  <c r="GW20" i="3"/>
  <c r="HA20" i="3"/>
  <c r="HE20" i="3"/>
  <c r="HI20" i="3"/>
  <c r="HM20" i="3"/>
  <c r="HQ20" i="3"/>
  <c r="HU20" i="3"/>
  <c r="HY20" i="3"/>
  <c r="IC20" i="3"/>
  <c r="IG20" i="3"/>
  <c r="N20" i="3"/>
  <c r="R20" i="3"/>
  <c r="V20" i="3"/>
  <c r="Z20" i="3"/>
  <c r="AD20" i="3"/>
  <c r="AH20" i="3"/>
  <c r="AL20" i="3"/>
  <c r="AP20" i="3"/>
  <c r="AT20" i="3"/>
  <c r="AX20" i="3"/>
  <c r="BB20" i="3"/>
  <c r="BF20" i="3"/>
  <c r="BJ20" i="3"/>
  <c r="BN20" i="3"/>
  <c r="BR20" i="3"/>
  <c r="BV20" i="3"/>
  <c r="BZ20" i="3"/>
  <c r="CD20" i="3"/>
  <c r="CH20" i="3"/>
  <c r="CL20" i="3"/>
  <c r="CP20" i="3"/>
  <c r="CT20" i="3"/>
  <c r="CX20" i="3"/>
  <c r="DB20" i="3"/>
  <c r="DF20" i="3"/>
  <c r="DJ20" i="3"/>
  <c r="DN20" i="3"/>
  <c r="DR20" i="3"/>
  <c r="DV20" i="3"/>
  <c r="DZ20" i="3"/>
  <c r="ED20" i="3"/>
  <c r="EH20" i="3"/>
  <c r="EL20" i="3"/>
  <c r="EP20" i="3"/>
  <c r="ET20" i="3"/>
  <c r="EX20" i="3"/>
  <c r="FB20" i="3"/>
  <c r="FF20" i="3"/>
  <c r="FJ20" i="3"/>
  <c r="FN20" i="3"/>
  <c r="FR20" i="3"/>
  <c r="FV20" i="3"/>
  <c r="FZ20" i="3"/>
  <c r="GD20" i="3"/>
  <c r="GH20" i="3"/>
  <c r="GL20" i="3"/>
  <c r="GP20" i="3"/>
  <c r="GT20" i="3"/>
  <c r="GX20" i="3"/>
  <c r="HB20" i="3"/>
  <c r="HF20" i="3"/>
  <c r="HJ20" i="3"/>
  <c r="HN20" i="3"/>
  <c r="HR20" i="3"/>
  <c r="HV20" i="3"/>
  <c r="HZ20" i="3"/>
  <c r="ID20" i="3"/>
  <c r="IH20" i="3"/>
  <c r="O20" i="3"/>
  <c r="W20" i="3"/>
  <c r="AE20" i="3"/>
  <c r="AM20" i="3"/>
  <c r="AU20" i="3"/>
  <c r="BC20" i="3"/>
  <c r="BK20" i="3"/>
  <c r="BS20" i="3"/>
  <c r="CA20" i="3"/>
  <c r="CI20" i="3"/>
  <c r="CQ20" i="3"/>
  <c r="CY20" i="3"/>
  <c r="DG20" i="3"/>
  <c r="DO20" i="3"/>
  <c r="DW20" i="3"/>
  <c r="EE20" i="3"/>
  <c r="EM20" i="3"/>
  <c r="EU20" i="3"/>
  <c r="FC20" i="3"/>
  <c r="FK20" i="3"/>
  <c r="FS20" i="3"/>
  <c r="GA20" i="3"/>
  <c r="GI20" i="3"/>
  <c r="GQ20" i="3"/>
  <c r="GY20" i="3"/>
  <c r="HG20" i="3"/>
  <c r="HO20" i="3"/>
  <c r="HW20" i="3"/>
  <c r="IE20" i="3"/>
  <c r="P20" i="3"/>
  <c r="X20" i="3"/>
  <c r="AF20" i="3"/>
  <c r="AN20" i="3"/>
  <c r="AV20" i="3"/>
  <c r="BD20" i="3"/>
  <c r="BL20" i="3"/>
  <c r="BT20" i="3"/>
  <c r="CB20" i="3"/>
  <c r="CJ20" i="3"/>
  <c r="CR20" i="3"/>
  <c r="CZ20" i="3"/>
  <c r="DH20" i="3"/>
  <c r="DP20" i="3"/>
  <c r="DX20" i="3"/>
  <c r="EF20" i="3"/>
  <c r="EN20" i="3"/>
  <c r="EV20" i="3"/>
  <c r="FD20" i="3"/>
  <c r="FL20" i="3"/>
  <c r="FT20" i="3"/>
  <c r="GB20" i="3"/>
  <c r="GJ20" i="3"/>
  <c r="GR20" i="3"/>
  <c r="GZ20" i="3"/>
  <c r="HH20" i="3"/>
  <c r="HP20" i="3"/>
  <c r="HX20" i="3"/>
  <c r="IF20" i="3"/>
  <c r="S20" i="3"/>
  <c r="AI20" i="3"/>
  <c r="AY20" i="3"/>
  <c r="BO20" i="3"/>
  <c r="CE20" i="3"/>
  <c r="CU20" i="3"/>
  <c r="DK20" i="3"/>
  <c r="EA20" i="3"/>
  <c r="EQ20" i="3"/>
  <c r="FG20" i="3"/>
  <c r="FW20" i="3"/>
  <c r="GM20" i="3"/>
  <c r="HC20" i="3"/>
  <c r="HS20" i="3"/>
  <c r="II20" i="3"/>
  <c r="T20" i="3"/>
  <c r="AJ20" i="3"/>
  <c r="AZ20" i="3"/>
  <c r="BP20" i="3"/>
  <c r="CF20" i="3"/>
  <c r="CV20" i="3"/>
  <c r="DL20" i="3"/>
  <c r="EB20" i="3"/>
  <c r="ER20" i="3"/>
  <c r="FH20" i="3"/>
  <c r="FX20" i="3"/>
  <c r="GN20" i="3"/>
  <c r="HD20" i="3"/>
  <c r="HT20" i="3"/>
  <c r="AA20" i="3"/>
  <c r="BG20" i="3"/>
  <c r="CM20" i="3"/>
  <c r="DS20" i="3"/>
  <c r="EY20" i="3"/>
  <c r="GE20" i="3"/>
  <c r="HK20" i="3"/>
  <c r="AB20" i="3"/>
  <c r="BH20" i="3"/>
  <c r="CN20" i="3"/>
  <c r="DT20" i="3"/>
  <c r="EZ20" i="3"/>
  <c r="GF20" i="3"/>
  <c r="HL20" i="3"/>
  <c r="AR20" i="3"/>
  <c r="DD20" i="3"/>
  <c r="FP20" i="3"/>
  <c r="IB20" i="3"/>
  <c r="BW20" i="3"/>
  <c r="EI20" i="3"/>
  <c r="GU20" i="3"/>
  <c r="AQ20" i="3"/>
  <c r="FO20" i="3"/>
  <c r="BX20" i="3"/>
  <c r="GV20" i="3"/>
  <c r="DC20" i="3"/>
  <c r="EJ20" i="3"/>
  <c r="IA20" i="3"/>
  <c r="O205" i="3"/>
  <c r="S205" i="3"/>
  <c r="W205" i="3"/>
  <c r="AA205" i="3"/>
  <c r="AE205" i="3"/>
  <c r="AI205" i="3"/>
  <c r="AM205" i="3"/>
  <c r="AQ205" i="3"/>
  <c r="AU205" i="3"/>
  <c r="AY205" i="3"/>
  <c r="BC205" i="3"/>
  <c r="BG205" i="3"/>
  <c r="BK205" i="3"/>
  <c r="BO205" i="3"/>
  <c r="BS205" i="3"/>
  <c r="BW205" i="3"/>
  <c r="CA205" i="3"/>
  <c r="CE205" i="3"/>
  <c r="CI205" i="3"/>
  <c r="CM205" i="3"/>
  <c r="CQ205" i="3"/>
  <c r="CU205" i="3"/>
  <c r="CY205" i="3"/>
  <c r="DC205" i="3"/>
  <c r="DG205" i="3"/>
  <c r="DK205" i="3"/>
  <c r="DO205" i="3"/>
  <c r="DS205" i="3"/>
  <c r="DW205" i="3"/>
  <c r="EA205" i="3"/>
  <c r="EE205" i="3"/>
  <c r="EI205" i="3"/>
  <c r="EM205" i="3"/>
  <c r="EQ205" i="3"/>
  <c r="EU205" i="3"/>
  <c r="EY205" i="3"/>
  <c r="FC205" i="3"/>
  <c r="FG205" i="3"/>
  <c r="FK205" i="3"/>
  <c r="FO205" i="3"/>
  <c r="FS205" i="3"/>
  <c r="FW205" i="3"/>
  <c r="GA205" i="3"/>
  <c r="GE205" i="3"/>
  <c r="GI205" i="3"/>
  <c r="GM205" i="3"/>
  <c r="GQ205" i="3"/>
  <c r="GU205" i="3"/>
  <c r="GY205" i="3"/>
  <c r="HC205" i="3"/>
  <c r="HG205" i="3"/>
  <c r="HK205" i="3"/>
  <c r="HO205" i="3"/>
  <c r="HS205" i="3"/>
  <c r="HW205" i="3"/>
  <c r="IA205" i="3"/>
  <c r="IE205" i="3"/>
  <c r="II205" i="3"/>
  <c r="P205" i="3"/>
  <c r="T205" i="3"/>
  <c r="X205" i="3"/>
  <c r="AB205" i="3"/>
  <c r="AF205" i="3"/>
  <c r="AJ205" i="3"/>
  <c r="AN205" i="3"/>
  <c r="AR205" i="3"/>
  <c r="AV205" i="3"/>
  <c r="AZ205" i="3"/>
  <c r="BD205" i="3"/>
  <c r="BH205" i="3"/>
  <c r="BL205" i="3"/>
  <c r="BP205" i="3"/>
  <c r="BT205" i="3"/>
  <c r="BX205" i="3"/>
  <c r="CB205" i="3"/>
  <c r="CF205" i="3"/>
  <c r="CJ205" i="3"/>
  <c r="CN205" i="3"/>
  <c r="CR205" i="3"/>
  <c r="CV205" i="3"/>
  <c r="CZ205" i="3"/>
  <c r="DD205" i="3"/>
  <c r="DH205" i="3"/>
  <c r="DL205" i="3"/>
  <c r="DP205" i="3"/>
  <c r="DT205" i="3"/>
  <c r="DX205" i="3"/>
  <c r="EB205" i="3"/>
  <c r="EF205" i="3"/>
  <c r="EJ205" i="3"/>
  <c r="EN205" i="3"/>
  <c r="ER205" i="3"/>
  <c r="EV205" i="3"/>
  <c r="EZ205" i="3"/>
  <c r="FD205" i="3"/>
  <c r="FH205" i="3"/>
  <c r="FL205" i="3"/>
  <c r="FP205" i="3"/>
  <c r="FT205" i="3"/>
  <c r="FX205" i="3"/>
  <c r="GB205" i="3"/>
  <c r="GF205" i="3"/>
  <c r="GJ205" i="3"/>
  <c r="GN205" i="3"/>
  <c r="GR205" i="3"/>
  <c r="GV205" i="3"/>
  <c r="GZ205" i="3"/>
  <c r="HD205" i="3"/>
  <c r="HH205" i="3"/>
  <c r="HL205" i="3"/>
  <c r="HP205" i="3"/>
  <c r="HT205" i="3"/>
  <c r="HX205" i="3"/>
  <c r="IB205" i="3"/>
  <c r="IF205" i="3"/>
  <c r="M205" i="3"/>
  <c r="U205" i="3"/>
  <c r="AC205" i="3"/>
  <c r="AK205" i="3"/>
  <c r="AS205" i="3"/>
  <c r="BA205" i="3"/>
  <c r="BI205" i="3"/>
  <c r="BQ205" i="3"/>
  <c r="BY205" i="3"/>
  <c r="CG205" i="3"/>
  <c r="CO205" i="3"/>
  <c r="CW205" i="3"/>
  <c r="DE205" i="3"/>
  <c r="DM205" i="3"/>
  <c r="DU205" i="3"/>
  <c r="EC205" i="3"/>
  <c r="EK205" i="3"/>
  <c r="ES205" i="3"/>
  <c r="FA205" i="3"/>
  <c r="FI205" i="3"/>
  <c r="FQ205" i="3"/>
  <c r="FY205" i="3"/>
  <c r="GG205" i="3"/>
  <c r="GO205" i="3"/>
  <c r="GW205" i="3"/>
  <c r="HE205" i="3"/>
  <c r="HM205" i="3"/>
  <c r="HU205" i="3"/>
  <c r="IC205" i="3"/>
  <c r="Q205" i="3"/>
  <c r="Y205" i="3"/>
  <c r="AG205" i="3"/>
  <c r="AO205" i="3"/>
  <c r="AW205" i="3"/>
  <c r="BE205" i="3"/>
  <c r="BM205" i="3"/>
  <c r="BU205" i="3"/>
  <c r="CC205" i="3"/>
  <c r="CK205" i="3"/>
  <c r="CS205" i="3"/>
  <c r="DA205" i="3"/>
  <c r="DI205" i="3"/>
  <c r="DQ205" i="3"/>
  <c r="DY205" i="3"/>
  <c r="EG205" i="3"/>
  <c r="EO205" i="3"/>
  <c r="EW205" i="3"/>
  <c r="FE205" i="3"/>
  <c r="FM205" i="3"/>
  <c r="FU205" i="3"/>
  <c r="GC205" i="3"/>
  <c r="GK205" i="3"/>
  <c r="GS205" i="3"/>
  <c r="HA205" i="3"/>
  <c r="HI205" i="3"/>
  <c r="HQ205" i="3"/>
  <c r="HY205" i="3"/>
  <c r="IG205" i="3"/>
  <c r="R205" i="3"/>
  <c r="Z205" i="3"/>
  <c r="AH205" i="3"/>
  <c r="AP205" i="3"/>
  <c r="AX205" i="3"/>
  <c r="BF205" i="3"/>
  <c r="BN205" i="3"/>
  <c r="BV205" i="3"/>
  <c r="CD205" i="3"/>
  <c r="CL205" i="3"/>
  <c r="CT205" i="3"/>
  <c r="DB205" i="3"/>
  <c r="DJ205" i="3"/>
  <c r="DR205" i="3"/>
  <c r="DZ205" i="3"/>
  <c r="EH205" i="3"/>
  <c r="EP205" i="3"/>
  <c r="EX205" i="3"/>
  <c r="FF205" i="3"/>
  <c r="FN205" i="3"/>
  <c r="FV205" i="3"/>
  <c r="GD205" i="3"/>
  <c r="GL205" i="3"/>
  <c r="GT205" i="3"/>
  <c r="HB205" i="3"/>
  <c r="HJ205" i="3"/>
  <c r="HR205" i="3"/>
  <c r="HZ205" i="3"/>
  <c r="IH205" i="3"/>
  <c r="N205" i="3"/>
  <c r="AT205" i="3"/>
  <c r="BZ205" i="3"/>
  <c r="DF205" i="3"/>
  <c r="EL205" i="3"/>
  <c r="FR205" i="3"/>
  <c r="GX205" i="3"/>
  <c r="ID205" i="3"/>
  <c r="V205" i="3"/>
  <c r="BB205" i="3"/>
  <c r="CH205" i="3"/>
  <c r="DN205" i="3"/>
  <c r="ET205" i="3"/>
  <c r="FZ205" i="3"/>
  <c r="HF205" i="3"/>
  <c r="AD205" i="3"/>
  <c r="BJ205" i="3"/>
  <c r="CP205" i="3"/>
  <c r="DV205" i="3"/>
  <c r="FB205" i="3"/>
  <c r="GH205" i="3"/>
  <c r="HN205" i="3"/>
  <c r="AL205" i="3"/>
  <c r="BR205" i="3"/>
  <c r="CX205" i="3"/>
  <c r="ED205" i="3"/>
  <c r="FJ205" i="3"/>
  <c r="GP205" i="3"/>
  <c r="HV205" i="3"/>
  <c r="N25" i="3"/>
  <c r="R25" i="3"/>
  <c r="V25" i="3"/>
  <c r="Z25" i="3"/>
  <c r="AD25" i="3"/>
  <c r="AH25" i="3"/>
  <c r="AL25" i="3"/>
  <c r="AP25" i="3"/>
  <c r="AT25" i="3"/>
  <c r="AX25" i="3"/>
  <c r="BB25" i="3"/>
  <c r="BF25" i="3"/>
  <c r="BJ25" i="3"/>
  <c r="BN25" i="3"/>
  <c r="BR25" i="3"/>
  <c r="BV25" i="3"/>
  <c r="BZ25" i="3"/>
  <c r="CD25" i="3"/>
  <c r="CH25" i="3"/>
  <c r="CL25" i="3"/>
  <c r="CP25" i="3"/>
  <c r="CT25" i="3"/>
  <c r="CX25" i="3"/>
  <c r="DB25" i="3"/>
  <c r="DF25" i="3"/>
  <c r="DJ25" i="3"/>
  <c r="DN25" i="3"/>
  <c r="DR25" i="3"/>
  <c r="DV25" i="3"/>
  <c r="DZ25" i="3"/>
  <c r="ED25" i="3"/>
  <c r="EH25" i="3"/>
  <c r="EL25" i="3"/>
  <c r="EP25" i="3"/>
  <c r="ET25" i="3"/>
  <c r="EX25" i="3"/>
  <c r="FB25" i="3"/>
  <c r="FF25" i="3"/>
  <c r="FJ25" i="3"/>
  <c r="FN25" i="3"/>
  <c r="FR25" i="3"/>
  <c r="FV25" i="3"/>
  <c r="FZ25" i="3"/>
  <c r="GD25" i="3"/>
  <c r="GH25" i="3"/>
  <c r="GL25" i="3"/>
  <c r="GP25" i="3"/>
  <c r="GT25" i="3"/>
  <c r="GX25" i="3"/>
  <c r="HB25" i="3"/>
  <c r="HF25" i="3"/>
  <c r="HJ25" i="3"/>
  <c r="HN25" i="3"/>
  <c r="HR25" i="3"/>
  <c r="HV25" i="3"/>
  <c r="HZ25" i="3"/>
  <c r="ID25" i="3"/>
  <c r="IH25" i="3"/>
  <c r="O25" i="3"/>
  <c r="S25" i="3"/>
  <c r="W25" i="3"/>
  <c r="AA25" i="3"/>
  <c r="AE25" i="3"/>
  <c r="AI25" i="3"/>
  <c r="AM25" i="3"/>
  <c r="AQ25" i="3"/>
  <c r="AU25" i="3"/>
  <c r="AY25" i="3"/>
  <c r="BC25" i="3"/>
  <c r="BG25" i="3"/>
  <c r="BK25" i="3"/>
  <c r="BO25" i="3"/>
  <c r="BS25" i="3"/>
  <c r="BW25" i="3"/>
  <c r="CA25" i="3"/>
  <c r="CE25" i="3"/>
  <c r="CI25" i="3"/>
  <c r="CM25" i="3"/>
  <c r="CQ25" i="3"/>
  <c r="CU25" i="3"/>
  <c r="CY25" i="3"/>
  <c r="DC25" i="3"/>
  <c r="DG25" i="3"/>
  <c r="DK25" i="3"/>
  <c r="DO25" i="3"/>
  <c r="DS25" i="3"/>
  <c r="DW25" i="3"/>
  <c r="EA25" i="3"/>
  <c r="EE25" i="3"/>
  <c r="EI25" i="3"/>
  <c r="EM25" i="3"/>
  <c r="EQ25" i="3"/>
  <c r="EU25" i="3"/>
  <c r="EY25" i="3"/>
  <c r="FC25" i="3"/>
  <c r="FG25" i="3"/>
  <c r="FK25" i="3"/>
  <c r="FO25" i="3"/>
  <c r="FS25" i="3"/>
  <c r="FW25" i="3"/>
  <c r="GA25" i="3"/>
  <c r="GE25" i="3"/>
  <c r="GM25" i="3"/>
  <c r="GQ25" i="3"/>
  <c r="GU25" i="3"/>
  <c r="GY25" i="3"/>
  <c r="HC25" i="3"/>
  <c r="HG25" i="3"/>
  <c r="HK25" i="3"/>
  <c r="HO25" i="3"/>
  <c r="HS25" i="3"/>
  <c r="HW25" i="3"/>
  <c r="IA25" i="3"/>
  <c r="IE25" i="3"/>
  <c r="II25" i="3"/>
  <c r="P25" i="3"/>
  <c r="X25" i="3"/>
  <c r="AF25" i="3"/>
  <c r="AN25" i="3"/>
  <c r="AV25" i="3"/>
  <c r="BD25" i="3"/>
  <c r="BL25" i="3"/>
  <c r="BT25" i="3"/>
  <c r="CB25" i="3"/>
  <c r="CJ25" i="3"/>
  <c r="CR25" i="3"/>
  <c r="CZ25" i="3"/>
  <c r="DH25" i="3"/>
  <c r="DP25" i="3"/>
  <c r="DX25" i="3"/>
  <c r="EF25" i="3"/>
  <c r="EN25" i="3"/>
  <c r="EV25" i="3"/>
  <c r="FD25" i="3"/>
  <c r="FL25" i="3"/>
  <c r="FT25" i="3"/>
  <c r="GB25" i="3"/>
  <c r="GJ25" i="3"/>
  <c r="GR25" i="3"/>
  <c r="GZ25" i="3"/>
  <c r="HH25" i="3"/>
  <c r="HP25" i="3"/>
  <c r="HX25" i="3"/>
  <c r="IF25" i="3"/>
  <c r="Q25" i="3"/>
  <c r="Y25" i="3"/>
  <c r="AG25" i="3"/>
  <c r="AO25" i="3"/>
  <c r="AW25" i="3"/>
  <c r="BE25" i="3"/>
  <c r="BM25" i="3"/>
  <c r="BU25" i="3"/>
  <c r="CC25" i="3"/>
  <c r="CK25" i="3"/>
  <c r="CS25" i="3"/>
  <c r="DA25" i="3"/>
  <c r="DI25" i="3"/>
  <c r="DQ25" i="3"/>
  <c r="DY25" i="3"/>
  <c r="EG25" i="3"/>
  <c r="EO25" i="3"/>
  <c r="EW25" i="3"/>
  <c r="FE25" i="3"/>
  <c r="FM25" i="3"/>
  <c r="FU25" i="3"/>
  <c r="GC25" i="3"/>
  <c r="GK25" i="3"/>
  <c r="GS25" i="3"/>
  <c r="HA25" i="3"/>
  <c r="HI25" i="3"/>
  <c r="HQ25" i="3"/>
  <c r="HY25" i="3"/>
  <c r="IG25" i="3"/>
  <c r="T25" i="3"/>
  <c r="AJ25" i="3"/>
  <c r="AZ25" i="3"/>
  <c r="BP25" i="3"/>
  <c r="CF25" i="3"/>
  <c r="CV25" i="3"/>
  <c r="DL25" i="3"/>
  <c r="EB25" i="3"/>
  <c r="ER25" i="3"/>
  <c r="FH25" i="3"/>
  <c r="FX25" i="3"/>
  <c r="GN25" i="3"/>
  <c r="HD25" i="3"/>
  <c r="HT25" i="3"/>
  <c r="U25" i="3"/>
  <c r="AK25" i="3"/>
  <c r="BA25" i="3"/>
  <c r="BQ25" i="3"/>
  <c r="CG25" i="3"/>
  <c r="CW25" i="3"/>
  <c r="DM25" i="3"/>
  <c r="EC25" i="3"/>
  <c r="ES25" i="3"/>
  <c r="FI25" i="3"/>
  <c r="FY25" i="3"/>
  <c r="GO25" i="3"/>
  <c r="HE25" i="3"/>
  <c r="HU25" i="3"/>
  <c r="M25" i="3"/>
  <c r="AS25" i="3"/>
  <c r="BY25" i="3"/>
  <c r="DE25" i="3"/>
  <c r="EK25" i="3"/>
  <c r="FQ25" i="3"/>
  <c r="GW25" i="3"/>
  <c r="IC25" i="3"/>
  <c r="AB25" i="3"/>
  <c r="BH25" i="3"/>
  <c r="CN25" i="3"/>
  <c r="DT25" i="3"/>
  <c r="EZ25" i="3"/>
  <c r="GF25" i="3"/>
  <c r="HL25" i="3"/>
  <c r="AR25" i="3"/>
  <c r="DD25" i="3"/>
  <c r="FP25" i="3"/>
  <c r="IB25" i="3"/>
  <c r="BI25" i="3"/>
  <c r="DU25" i="3"/>
  <c r="GG25" i="3"/>
  <c r="EJ25" i="3"/>
  <c r="AC25" i="3"/>
  <c r="FA25" i="3"/>
  <c r="BX25" i="3"/>
  <c r="GV25" i="3"/>
  <c r="CO25" i="3"/>
  <c r="HM25" i="3"/>
  <c r="P54" i="3"/>
  <c r="T54" i="3"/>
  <c r="X54" i="3"/>
  <c r="AB54" i="3"/>
  <c r="AF54" i="3"/>
  <c r="AJ54" i="3"/>
  <c r="AN54" i="3"/>
  <c r="AR54" i="3"/>
  <c r="AV54" i="3"/>
  <c r="AZ54" i="3"/>
  <c r="BD54" i="3"/>
  <c r="BH54" i="3"/>
  <c r="BL54" i="3"/>
  <c r="BP54" i="3"/>
  <c r="BT54" i="3"/>
  <c r="BX54" i="3"/>
  <c r="CB54" i="3"/>
  <c r="CF54" i="3"/>
  <c r="CJ54" i="3"/>
  <c r="CN54" i="3"/>
  <c r="CR54" i="3"/>
  <c r="CV54" i="3"/>
  <c r="CZ54" i="3"/>
  <c r="DD54" i="3"/>
  <c r="DH54" i="3"/>
  <c r="DL54" i="3"/>
  <c r="DP54" i="3"/>
  <c r="DT54" i="3"/>
  <c r="DX54" i="3"/>
  <c r="EB54" i="3"/>
  <c r="EF54" i="3"/>
  <c r="EJ54" i="3"/>
  <c r="EN54" i="3"/>
  <c r="ER54" i="3"/>
  <c r="EV54" i="3"/>
  <c r="EZ54" i="3"/>
  <c r="FD54" i="3"/>
  <c r="FH54" i="3"/>
  <c r="FL54" i="3"/>
  <c r="FP54" i="3"/>
  <c r="FT54" i="3"/>
  <c r="FX54" i="3"/>
  <c r="GB54" i="3"/>
  <c r="GF54" i="3"/>
  <c r="GJ54" i="3"/>
  <c r="GN54" i="3"/>
  <c r="GR54" i="3"/>
  <c r="GV54" i="3"/>
  <c r="GZ54" i="3"/>
  <c r="HD54" i="3"/>
  <c r="HH54" i="3"/>
  <c r="HL54" i="3"/>
  <c r="HP54" i="3"/>
  <c r="HT54" i="3"/>
  <c r="HX54" i="3"/>
  <c r="IB54" i="3"/>
  <c r="IF54" i="3"/>
  <c r="M54" i="3"/>
  <c r="Q54" i="3"/>
  <c r="U54" i="3"/>
  <c r="Y54" i="3"/>
  <c r="AC54" i="3"/>
  <c r="AG54" i="3"/>
  <c r="AK54" i="3"/>
  <c r="AO54" i="3"/>
  <c r="AS54" i="3"/>
  <c r="AW54" i="3"/>
  <c r="BA54" i="3"/>
  <c r="BE54" i="3"/>
  <c r="BI54" i="3"/>
  <c r="BM54" i="3"/>
  <c r="BQ54" i="3"/>
  <c r="BU54" i="3"/>
  <c r="BY54" i="3"/>
  <c r="CC54" i="3"/>
  <c r="CG54" i="3"/>
  <c r="CK54" i="3"/>
  <c r="CO54" i="3"/>
  <c r="CS54" i="3"/>
  <c r="CW54" i="3"/>
  <c r="DA54" i="3"/>
  <c r="DE54" i="3"/>
  <c r="DI54" i="3"/>
  <c r="DM54" i="3"/>
  <c r="DQ54" i="3"/>
  <c r="DU54" i="3"/>
  <c r="DY54" i="3"/>
  <c r="EC54" i="3"/>
  <c r="EG54" i="3"/>
  <c r="EK54" i="3"/>
  <c r="EO54" i="3"/>
  <c r="ES54" i="3"/>
  <c r="EW54" i="3"/>
  <c r="FA54" i="3"/>
  <c r="FE54" i="3"/>
  <c r="FI54" i="3"/>
  <c r="FM54" i="3"/>
  <c r="FQ54" i="3"/>
  <c r="FU54" i="3"/>
  <c r="FY54" i="3"/>
  <c r="GC54" i="3"/>
  <c r="GG54" i="3"/>
  <c r="GK54" i="3"/>
  <c r="GO54" i="3"/>
  <c r="GS54" i="3"/>
  <c r="GW54" i="3"/>
  <c r="HA54" i="3"/>
  <c r="HE54" i="3"/>
  <c r="HI54" i="3"/>
  <c r="HM54" i="3"/>
  <c r="HQ54" i="3"/>
  <c r="HU54" i="3"/>
  <c r="HY54" i="3"/>
  <c r="IC54" i="3"/>
  <c r="IG54" i="3"/>
  <c r="S54" i="3"/>
  <c r="AA54" i="3"/>
  <c r="AI54" i="3"/>
  <c r="AQ54" i="3"/>
  <c r="AY54" i="3"/>
  <c r="BG54" i="3"/>
  <c r="BO54" i="3"/>
  <c r="BW54" i="3"/>
  <c r="CE54" i="3"/>
  <c r="CM54" i="3"/>
  <c r="CU54" i="3"/>
  <c r="DC54" i="3"/>
  <c r="DK54" i="3"/>
  <c r="DS54" i="3"/>
  <c r="EA54" i="3"/>
  <c r="EI54" i="3"/>
  <c r="EQ54" i="3"/>
  <c r="EY54" i="3"/>
  <c r="FG54" i="3"/>
  <c r="FO54" i="3"/>
  <c r="FW54" i="3"/>
  <c r="GE54" i="3"/>
  <c r="GM54" i="3"/>
  <c r="GU54" i="3"/>
  <c r="HC54" i="3"/>
  <c r="HK54" i="3"/>
  <c r="HS54" i="3"/>
  <c r="IA54" i="3"/>
  <c r="II54" i="3"/>
  <c r="N54" i="3"/>
  <c r="V54" i="3"/>
  <c r="AD54" i="3"/>
  <c r="AL54" i="3"/>
  <c r="AT54" i="3"/>
  <c r="BB54" i="3"/>
  <c r="BJ54" i="3"/>
  <c r="BR54" i="3"/>
  <c r="BZ54" i="3"/>
  <c r="CH54" i="3"/>
  <c r="CP54" i="3"/>
  <c r="CX54" i="3"/>
  <c r="DF54" i="3"/>
  <c r="DN54" i="3"/>
  <c r="DV54" i="3"/>
  <c r="ED54" i="3"/>
  <c r="EL54" i="3"/>
  <c r="ET54" i="3"/>
  <c r="FB54" i="3"/>
  <c r="FJ54" i="3"/>
  <c r="FR54" i="3"/>
  <c r="FZ54" i="3"/>
  <c r="GH54" i="3"/>
  <c r="GP54" i="3"/>
  <c r="GX54" i="3"/>
  <c r="HF54" i="3"/>
  <c r="HN54" i="3"/>
  <c r="HV54" i="3"/>
  <c r="ID54" i="3"/>
  <c r="W54" i="3"/>
  <c r="AM54" i="3"/>
  <c r="BC54" i="3"/>
  <c r="BS54" i="3"/>
  <c r="CI54" i="3"/>
  <c r="CY54" i="3"/>
  <c r="DO54" i="3"/>
  <c r="EE54" i="3"/>
  <c r="EU54" i="3"/>
  <c r="FK54" i="3"/>
  <c r="GA54" i="3"/>
  <c r="GQ54" i="3"/>
  <c r="HG54" i="3"/>
  <c r="HW54" i="3"/>
  <c r="Z54" i="3"/>
  <c r="AP54" i="3"/>
  <c r="BF54" i="3"/>
  <c r="BV54" i="3"/>
  <c r="CL54" i="3"/>
  <c r="DB54" i="3"/>
  <c r="DR54" i="3"/>
  <c r="EH54" i="3"/>
  <c r="EX54" i="3"/>
  <c r="FN54" i="3"/>
  <c r="GD54" i="3"/>
  <c r="GT54" i="3"/>
  <c r="HJ54" i="3"/>
  <c r="HZ54" i="3"/>
  <c r="O54" i="3"/>
  <c r="AU54" i="3"/>
  <c r="CA54" i="3"/>
  <c r="DG54" i="3"/>
  <c r="EM54" i="3"/>
  <c r="FS54" i="3"/>
  <c r="GY54" i="3"/>
  <c r="IE54" i="3"/>
  <c r="R54" i="3"/>
  <c r="AX54" i="3"/>
  <c r="CD54" i="3"/>
  <c r="DJ54" i="3"/>
  <c r="EP54" i="3"/>
  <c r="FV54" i="3"/>
  <c r="HB54" i="3"/>
  <c r="IH54" i="3"/>
  <c r="AE54" i="3"/>
  <c r="BK54" i="3"/>
  <c r="CQ54" i="3"/>
  <c r="DW54" i="3"/>
  <c r="FC54" i="3"/>
  <c r="GI54" i="3"/>
  <c r="HO54" i="3"/>
  <c r="AH54" i="3"/>
  <c r="FF54" i="3"/>
  <c r="BN54" i="3"/>
  <c r="GL54" i="3"/>
  <c r="CT54" i="3"/>
  <c r="HR54" i="3"/>
  <c r="DZ54" i="3"/>
  <c r="N85" i="3"/>
  <c r="R85" i="3"/>
  <c r="V85" i="3"/>
  <c r="Z85" i="3"/>
  <c r="AD85" i="3"/>
  <c r="AH85" i="3"/>
  <c r="AL85" i="3"/>
  <c r="AP85" i="3"/>
  <c r="AT85" i="3"/>
  <c r="AX85" i="3"/>
  <c r="BB85" i="3"/>
  <c r="BF85" i="3"/>
  <c r="BJ85" i="3"/>
  <c r="BN85" i="3"/>
  <c r="BR85" i="3"/>
  <c r="BV85" i="3"/>
  <c r="BZ85" i="3"/>
  <c r="CD85" i="3"/>
  <c r="CH85" i="3"/>
  <c r="CL85" i="3"/>
  <c r="CP85" i="3"/>
  <c r="CT85" i="3"/>
  <c r="CX85" i="3"/>
  <c r="DB85" i="3"/>
  <c r="DF85" i="3"/>
  <c r="DJ85" i="3"/>
  <c r="DN85" i="3"/>
  <c r="DR85" i="3"/>
  <c r="DV85" i="3"/>
  <c r="DZ85" i="3"/>
  <c r="ED85" i="3"/>
  <c r="EH85" i="3"/>
  <c r="EL85" i="3"/>
  <c r="EP85" i="3"/>
  <c r="ET85" i="3"/>
  <c r="EX85" i="3"/>
  <c r="FB85" i="3"/>
  <c r="FF85" i="3"/>
  <c r="FJ85" i="3"/>
  <c r="FN85" i="3"/>
  <c r="FR85" i="3"/>
  <c r="FV85" i="3"/>
  <c r="FZ85" i="3"/>
  <c r="GD85" i="3"/>
  <c r="GH85" i="3"/>
  <c r="GL85" i="3"/>
  <c r="GP85" i="3"/>
  <c r="GT85" i="3"/>
  <c r="GX85" i="3"/>
  <c r="HB85" i="3"/>
  <c r="HF85" i="3"/>
  <c r="HJ85" i="3"/>
  <c r="HN85" i="3"/>
  <c r="HR85" i="3"/>
  <c r="HV85" i="3"/>
  <c r="HZ85" i="3"/>
  <c r="ID85" i="3"/>
  <c r="IH85" i="3"/>
  <c r="O85" i="3"/>
  <c r="S85" i="3"/>
  <c r="W85" i="3"/>
  <c r="AA85" i="3"/>
  <c r="AE85" i="3"/>
  <c r="AI85" i="3"/>
  <c r="AM85" i="3"/>
  <c r="AQ85" i="3"/>
  <c r="AU85" i="3"/>
  <c r="AY85" i="3"/>
  <c r="BC85" i="3"/>
  <c r="BG85" i="3"/>
  <c r="BK85" i="3"/>
  <c r="BO85" i="3"/>
  <c r="BS85" i="3"/>
  <c r="BW85" i="3"/>
  <c r="CE85" i="3"/>
  <c r="CI85" i="3"/>
  <c r="CM85" i="3"/>
  <c r="CQ85" i="3"/>
  <c r="CU85" i="3"/>
  <c r="CY85" i="3"/>
  <c r="DC85" i="3"/>
  <c r="DG85" i="3"/>
  <c r="DK85" i="3"/>
  <c r="DO85" i="3"/>
  <c r="DS85" i="3"/>
  <c r="DW85" i="3"/>
  <c r="EA85" i="3"/>
  <c r="EE85" i="3"/>
  <c r="EI85" i="3"/>
  <c r="EM85" i="3"/>
  <c r="EQ85" i="3"/>
  <c r="EU85" i="3"/>
  <c r="EY85" i="3"/>
  <c r="FC85" i="3"/>
  <c r="FG85" i="3"/>
  <c r="FK85" i="3"/>
  <c r="FO85" i="3"/>
  <c r="FS85" i="3"/>
  <c r="FW85" i="3"/>
  <c r="GA85" i="3"/>
  <c r="GE85" i="3"/>
  <c r="GI85" i="3"/>
  <c r="GM85" i="3"/>
  <c r="GQ85" i="3"/>
  <c r="GU85" i="3"/>
  <c r="GY85" i="3"/>
  <c r="HC85" i="3"/>
  <c r="HG85" i="3"/>
  <c r="HK85" i="3"/>
  <c r="HO85" i="3"/>
  <c r="HS85" i="3"/>
  <c r="HW85" i="3"/>
  <c r="IA85" i="3"/>
  <c r="IE85" i="3"/>
  <c r="II85" i="3"/>
  <c r="M85" i="3"/>
  <c r="U85" i="3"/>
  <c r="AC85" i="3"/>
  <c r="AK85" i="3"/>
  <c r="AS85" i="3"/>
  <c r="BA85" i="3"/>
  <c r="BI85" i="3"/>
  <c r="BQ85" i="3"/>
  <c r="BY85" i="3"/>
  <c r="CG85" i="3"/>
  <c r="CO85" i="3"/>
  <c r="CW85" i="3"/>
  <c r="DE85" i="3"/>
  <c r="DM85" i="3"/>
  <c r="DU85" i="3"/>
  <c r="EC85" i="3"/>
  <c r="EK85" i="3"/>
  <c r="ES85" i="3"/>
  <c r="FA85" i="3"/>
  <c r="FI85" i="3"/>
  <c r="FQ85" i="3"/>
  <c r="FY85" i="3"/>
  <c r="GG85" i="3"/>
  <c r="GO85" i="3"/>
  <c r="GW85" i="3"/>
  <c r="HE85" i="3"/>
  <c r="HM85" i="3"/>
  <c r="HU85" i="3"/>
  <c r="IC85" i="3"/>
  <c r="Q85" i="3"/>
  <c r="AB85" i="3"/>
  <c r="AN85" i="3"/>
  <c r="AW85" i="3"/>
  <c r="BH85" i="3"/>
  <c r="BT85" i="3"/>
  <c r="CC85" i="3"/>
  <c r="CN85" i="3"/>
  <c r="CZ85" i="3"/>
  <c r="DI85" i="3"/>
  <c r="DT85" i="3"/>
  <c r="EF85" i="3"/>
  <c r="EO85" i="3"/>
  <c r="EZ85" i="3"/>
  <c r="FL85" i="3"/>
  <c r="FU85" i="3"/>
  <c r="GF85" i="3"/>
  <c r="GR85" i="3"/>
  <c r="HA85" i="3"/>
  <c r="HL85" i="3"/>
  <c r="HX85" i="3"/>
  <c r="IG85" i="3"/>
  <c r="T85" i="3"/>
  <c r="AF85" i="3"/>
  <c r="AO85" i="3"/>
  <c r="AZ85" i="3"/>
  <c r="BL85" i="3"/>
  <c r="BU85" i="3"/>
  <c r="CF85" i="3"/>
  <c r="CR85" i="3"/>
  <c r="DA85" i="3"/>
  <c r="DL85" i="3"/>
  <c r="DX85" i="3"/>
  <c r="EG85" i="3"/>
  <c r="ER85" i="3"/>
  <c r="FD85" i="3"/>
  <c r="FM85" i="3"/>
  <c r="FX85" i="3"/>
  <c r="GJ85" i="3"/>
  <c r="GS85" i="3"/>
  <c r="HD85" i="3"/>
  <c r="HP85" i="3"/>
  <c r="HY85" i="3"/>
  <c r="X85" i="3"/>
  <c r="AG85" i="3"/>
  <c r="AR85" i="3"/>
  <c r="BD85" i="3"/>
  <c r="BM85" i="3"/>
  <c r="BX85" i="3"/>
  <c r="CJ85" i="3"/>
  <c r="CS85" i="3"/>
  <c r="DD85" i="3"/>
  <c r="DP85" i="3"/>
  <c r="DY85" i="3"/>
  <c r="EJ85" i="3"/>
  <c r="EV85" i="3"/>
  <c r="FE85" i="3"/>
  <c r="FP85" i="3"/>
  <c r="GB85" i="3"/>
  <c r="GK85" i="3"/>
  <c r="GV85" i="3"/>
  <c r="HH85" i="3"/>
  <c r="IB85" i="3"/>
  <c r="Y85" i="3"/>
  <c r="BP85" i="3"/>
  <c r="DH85" i="3"/>
  <c r="EW85" i="3"/>
  <c r="GN85" i="3"/>
  <c r="IF85" i="3"/>
  <c r="AJ85" i="3"/>
  <c r="CB85" i="3"/>
  <c r="DQ85" i="3"/>
  <c r="FH85" i="3"/>
  <c r="GZ85" i="3"/>
  <c r="AV85" i="3"/>
  <c r="CK85" i="3"/>
  <c r="EB85" i="3"/>
  <c r="FT85" i="3"/>
  <c r="HI85" i="3"/>
  <c r="P85" i="3"/>
  <c r="GC85" i="3"/>
  <c r="CV85" i="3"/>
  <c r="BE85" i="3"/>
  <c r="HT85" i="3"/>
  <c r="EN85" i="3"/>
  <c r="M113" i="2"/>
  <c r="N112" i="3"/>
  <c r="R112" i="3"/>
  <c r="V112" i="3"/>
  <c r="Z112" i="3"/>
  <c r="AD112" i="3"/>
  <c r="AH112" i="3"/>
  <c r="AL112" i="3"/>
  <c r="AP112" i="3"/>
  <c r="AT112" i="3"/>
  <c r="AX112" i="3"/>
  <c r="BB112" i="3"/>
  <c r="BF112" i="3"/>
  <c r="BJ112" i="3"/>
  <c r="BN112" i="3"/>
  <c r="BR112" i="3"/>
  <c r="BV112" i="3"/>
  <c r="BZ112" i="3"/>
  <c r="CD112" i="3"/>
  <c r="CH112" i="3"/>
  <c r="CL112" i="3"/>
  <c r="CP112" i="3"/>
  <c r="CT112" i="3"/>
  <c r="CX112" i="3"/>
  <c r="DB112" i="3"/>
  <c r="DF112" i="3"/>
  <c r="DJ112" i="3"/>
  <c r="DN112" i="3"/>
  <c r="DR112" i="3"/>
  <c r="DV112" i="3"/>
  <c r="DZ112" i="3"/>
  <c r="ED112" i="3"/>
  <c r="EH112" i="3"/>
  <c r="EL112" i="3"/>
  <c r="EP112" i="3"/>
  <c r="ET112" i="3"/>
  <c r="EX112" i="3"/>
  <c r="FB112" i="3"/>
  <c r="FF112" i="3"/>
  <c r="FJ112" i="3"/>
  <c r="FN112" i="3"/>
  <c r="FR112" i="3"/>
  <c r="FV112" i="3"/>
  <c r="FZ112" i="3"/>
  <c r="GD112" i="3"/>
  <c r="GH112" i="3"/>
  <c r="GL112" i="3"/>
  <c r="GP112" i="3"/>
  <c r="GT112" i="3"/>
  <c r="GX112" i="3"/>
  <c r="HB112" i="3"/>
  <c r="HF112" i="3"/>
  <c r="HJ112" i="3"/>
  <c r="HN112" i="3"/>
  <c r="HR112" i="3"/>
  <c r="HV112" i="3"/>
  <c r="HZ112" i="3"/>
  <c r="ID112" i="3"/>
  <c r="IH112" i="3"/>
  <c r="Q112" i="3"/>
  <c r="W112" i="3"/>
  <c r="AB112" i="3"/>
  <c r="AG112" i="3"/>
  <c r="AM112" i="3"/>
  <c r="AR112" i="3"/>
  <c r="AW112" i="3"/>
  <c r="BC112" i="3"/>
  <c r="BH112" i="3"/>
  <c r="BM112" i="3"/>
  <c r="BS112" i="3"/>
  <c r="BX112" i="3"/>
  <c r="CC112" i="3"/>
  <c r="CI112" i="3"/>
  <c r="CN112" i="3"/>
  <c r="CS112" i="3"/>
  <c r="CY112" i="3"/>
  <c r="DD112" i="3"/>
  <c r="DI112" i="3"/>
  <c r="DO112" i="3"/>
  <c r="DT112" i="3"/>
  <c r="DY112" i="3"/>
  <c r="EE112" i="3"/>
  <c r="EJ112" i="3"/>
  <c r="EO112" i="3"/>
  <c r="EU112" i="3"/>
  <c r="EZ112" i="3"/>
  <c r="FE112" i="3"/>
  <c r="FK112" i="3"/>
  <c r="FP112" i="3"/>
  <c r="FU112" i="3"/>
  <c r="GA112" i="3"/>
  <c r="GF112" i="3"/>
  <c r="GK112" i="3"/>
  <c r="GQ112" i="3"/>
  <c r="GV112" i="3"/>
  <c r="HA112" i="3"/>
  <c r="HG112" i="3"/>
  <c r="HL112" i="3"/>
  <c r="HQ112" i="3"/>
  <c r="HW112" i="3"/>
  <c r="IB112" i="3"/>
  <c r="IG112" i="3"/>
  <c r="O112" i="3"/>
  <c r="T112" i="3"/>
  <c r="Y112" i="3"/>
  <c r="AE112" i="3"/>
  <c r="AJ112" i="3"/>
  <c r="AO112" i="3"/>
  <c r="AU112" i="3"/>
  <c r="AZ112" i="3"/>
  <c r="BE112" i="3"/>
  <c r="BK112" i="3"/>
  <c r="BP112" i="3"/>
  <c r="BU112" i="3"/>
  <c r="CA112" i="3"/>
  <c r="CF112" i="3"/>
  <c r="CK112" i="3"/>
  <c r="CQ112" i="3"/>
  <c r="CV112" i="3"/>
  <c r="DA112" i="3"/>
  <c r="DG112" i="3"/>
  <c r="DL112" i="3"/>
  <c r="DQ112" i="3"/>
  <c r="DW112" i="3"/>
  <c r="EB112" i="3"/>
  <c r="EG112" i="3"/>
  <c r="EM112" i="3"/>
  <c r="ER112" i="3"/>
  <c r="EW112" i="3"/>
  <c r="FC112" i="3"/>
  <c r="FH112" i="3"/>
  <c r="FM112" i="3"/>
  <c r="FS112" i="3"/>
  <c r="FX112" i="3"/>
  <c r="GC112" i="3"/>
  <c r="GI112" i="3"/>
  <c r="GN112" i="3"/>
  <c r="GS112" i="3"/>
  <c r="GY112" i="3"/>
  <c r="HD112" i="3"/>
  <c r="HI112" i="3"/>
  <c r="HO112" i="3"/>
  <c r="HT112" i="3"/>
  <c r="HY112" i="3"/>
  <c r="IE112" i="3"/>
  <c r="S112" i="3"/>
  <c r="AC112" i="3"/>
  <c r="AN112" i="3"/>
  <c r="AY112" i="3"/>
  <c r="BI112" i="3"/>
  <c r="BT112" i="3"/>
  <c r="CE112" i="3"/>
  <c r="CO112" i="3"/>
  <c r="CZ112" i="3"/>
  <c r="DK112" i="3"/>
  <c r="DU112" i="3"/>
  <c r="EF112" i="3"/>
  <c r="EQ112" i="3"/>
  <c r="FA112" i="3"/>
  <c r="FL112" i="3"/>
  <c r="FW112" i="3"/>
  <c r="GG112" i="3"/>
  <c r="GR112" i="3"/>
  <c r="HC112" i="3"/>
  <c r="HM112" i="3"/>
  <c r="HX112" i="3"/>
  <c r="II112" i="3"/>
  <c r="M112" i="3"/>
  <c r="X112" i="3"/>
  <c r="AI112" i="3"/>
  <c r="AS112" i="3"/>
  <c r="BD112" i="3"/>
  <c r="BO112" i="3"/>
  <c r="BY112" i="3"/>
  <c r="CJ112" i="3"/>
  <c r="CU112" i="3"/>
  <c r="DE112" i="3"/>
  <c r="DP112" i="3"/>
  <c r="EA112" i="3"/>
  <c r="EK112" i="3"/>
  <c r="EV112" i="3"/>
  <c r="FG112" i="3"/>
  <c r="FQ112" i="3"/>
  <c r="GB112" i="3"/>
  <c r="GM112" i="3"/>
  <c r="GW112" i="3"/>
  <c r="HH112" i="3"/>
  <c r="HS112" i="3"/>
  <c r="IC112" i="3"/>
  <c r="AF112" i="3"/>
  <c r="BA112" i="3"/>
  <c r="BW112" i="3"/>
  <c r="CR112" i="3"/>
  <c r="DM112" i="3"/>
  <c r="EI112" i="3"/>
  <c r="FD112" i="3"/>
  <c r="FY112" i="3"/>
  <c r="GU112" i="3"/>
  <c r="HP112" i="3"/>
  <c r="P112" i="3"/>
  <c r="AK112" i="3"/>
  <c r="BG112" i="3"/>
  <c r="CB112" i="3"/>
  <c r="CW112" i="3"/>
  <c r="DS112" i="3"/>
  <c r="EN112" i="3"/>
  <c r="FI112" i="3"/>
  <c r="GE112" i="3"/>
  <c r="GZ112" i="3"/>
  <c r="HU112" i="3"/>
  <c r="U112" i="3"/>
  <c r="AQ112" i="3"/>
  <c r="BL112" i="3"/>
  <c r="CG112" i="3"/>
  <c r="DC112" i="3"/>
  <c r="DX112" i="3"/>
  <c r="ES112" i="3"/>
  <c r="FO112" i="3"/>
  <c r="GJ112" i="3"/>
  <c r="HE112" i="3"/>
  <c r="IA112" i="3"/>
  <c r="AV112" i="3"/>
  <c r="EC112" i="3"/>
  <c r="HK112" i="3"/>
  <c r="AA112" i="3"/>
  <c r="DH112" i="3"/>
  <c r="GO112" i="3"/>
  <c r="BQ112" i="3"/>
  <c r="IF112" i="3"/>
  <c r="CM112" i="3"/>
  <c r="EY112" i="3"/>
  <c r="FT112" i="3"/>
  <c r="M143" i="2"/>
  <c r="O142" i="3"/>
  <c r="S142" i="3"/>
  <c r="W142" i="3"/>
  <c r="AA142" i="3"/>
  <c r="AE142" i="3"/>
  <c r="AI142" i="3"/>
  <c r="AM142" i="3"/>
  <c r="AQ142" i="3"/>
  <c r="AU142" i="3"/>
  <c r="AY142" i="3"/>
  <c r="BC142" i="3"/>
  <c r="BG142" i="3"/>
  <c r="BK142" i="3"/>
  <c r="BO142" i="3"/>
  <c r="BS142" i="3"/>
  <c r="BW142" i="3"/>
  <c r="CA142" i="3"/>
  <c r="CE142" i="3"/>
  <c r="CI142" i="3"/>
  <c r="CM142" i="3"/>
  <c r="CQ142" i="3"/>
  <c r="CU142" i="3"/>
  <c r="CY142" i="3"/>
  <c r="DC142" i="3"/>
  <c r="DG142" i="3"/>
  <c r="DK142" i="3"/>
  <c r="DO142" i="3"/>
  <c r="DS142" i="3"/>
  <c r="DW142" i="3"/>
  <c r="EA142" i="3"/>
  <c r="EE142" i="3"/>
  <c r="EI142" i="3"/>
  <c r="EM142" i="3"/>
  <c r="EQ142" i="3"/>
  <c r="EU142" i="3"/>
  <c r="EY142" i="3"/>
  <c r="FC142" i="3"/>
  <c r="FG142" i="3"/>
  <c r="FK142" i="3"/>
  <c r="FO142" i="3"/>
  <c r="FS142" i="3"/>
  <c r="FW142" i="3"/>
  <c r="GA142" i="3"/>
  <c r="GE142" i="3"/>
  <c r="GI142" i="3"/>
  <c r="GM142" i="3"/>
  <c r="GQ142" i="3"/>
  <c r="GU142" i="3"/>
  <c r="GY142" i="3"/>
  <c r="HC142" i="3"/>
  <c r="HG142" i="3"/>
  <c r="HK142" i="3"/>
  <c r="HO142" i="3"/>
  <c r="HS142" i="3"/>
  <c r="HW142" i="3"/>
  <c r="IA142" i="3"/>
  <c r="IE142" i="3"/>
  <c r="II142" i="3"/>
  <c r="Q142" i="3"/>
  <c r="V142" i="3"/>
  <c r="AB142" i="3"/>
  <c r="AG142" i="3"/>
  <c r="AL142" i="3"/>
  <c r="AR142" i="3"/>
  <c r="AW142" i="3"/>
  <c r="BB142" i="3"/>
  <c r="BH142" i="3"/>
  <c r="BM142" i="3"/>
  <c r="BR142" i="3"/>
  <c r="BX142" i="3"/>
  <c r="CC142" i="3"/>
  <c r="CH142" i="3"/>
  <c r="CN142" i="3"/>
  <c r="CS142" i="3"/>
  <c r="CX142" i="3"/>
  <c r="DD142" i="3"/>
  <c r="DI142" i="3"/>
  <c r="DN142" i="3"/>
  <c r="DT142" i="3"/>
  <c r="DY142" i="3"/>
  <c r="ED142" i="3"/>
  <c r="EJ142" i="3"/>
  <c r="EO142" i="3"/>
  <c r="ET142" i="3"/>
  <c r="EZ142" i="3"/>
  <c r="FE142" i="3"/>
  <c r="FJ142" i="3"/>
  <c r="FP142" i="3"/>
  <c r="FU142" i="3"/>
  <c r="FZ142" i="3"/>
  <c r="GF142" i="3"/>
  <c r="GK142" i="3"/>
  <c r="GP142" i="3"/>
  <c r="GV142" i="3"/>
  <c r="HA142" i="3"/>
  <c r="HF142" i="3"/>
  <c r="HL142" i="3"/>
  <c r="HQ142" i="3"/>
  <c r="HV142" i="3"/>
  <c r="IB142" i="3"/>
  <c r="IG142" i="3"/>
  <c r="N142" i="3"/>
  <c r="T142" i="3"/>
  <c r="Y142" i="3"/>
  <c r="AD142" i="3"/>
  <c r="AJ142" i="3"/>
  <c r="AO142" i="3"/>
  <c r="AT142" i="3"/>
  <c r="AZ142" i="3"/>
  <c r="BE142" i="3"/>
  <c r="BJ142" i="3"/>
  <c r="BP142" i="3"/>
  <c r="BU142" i="3"/>
  <c r="BZ142" i="3"/>
  <c r="CF142" i="3"/>
  <c r="CK142" i="3"/>
  <c r="CP142" i="3"/>
  <c r="CV142" i="3"/>
  <c r="DA142" i="3"/>
  <c r="DF142" i="3"/>
  <c r="DL142" i="3"/>
  <c r="DQ142" i="3"/>
  <c r="DV142" i="3"/>
  <c r="EB142" i="3"/>
  <c r="EG142" i="3"/>
  <c r="EL142" i="3"/>
  <c r="ER142" i="3"/>
  <c r="EW142" i="3"/>
  <c r="FB142" i="3"/>
  <c r="FH142" i="3"/>
  <c r="FM142" i="3"/>
  <c r="FR142" i="3"/>
  <c r="FX142" i="3"/>
  <c r="GC142" i="3"/>
  <c r="GH142" i="3"/>
  <c r="GN142" i="3"/>
  <c r="GS142" i="3"/>
  <c r="GX142" i="3"/>
  <c r="HD142" i="3"/>
  <c r="HI142" i="3"/>
  <c r="HN142" i="3"/>
  <c r="HT142" i="3"/>
  <c r="HY142" i="3"/>
  <c r="ID142" i="3"/>
  <c r="M142" i="3"/>
  <c r="X142" i="3"/>
  <c r="AH142" i="3"/>
  <c r="AS142" i="3"/>
  <c r="BD142" i="3"/>
  <c r="BN142" i="3"/>
  <c r="BY142" i="3"/>
  <c r="CJ142" i="3"/>
  <c r="CT142" i="3"/>
  <c r="DE142" i="3"/>
  <c r="DP142" i="3"/>
  <c r="DZ142" i="3"/>
  <c r="EK142" i="3"/>
  <c r="EV142" i="3"/>
  <c r="FF142" i="3"/>
  <c r="FQ142" i="3"/>
  <c r="GB142" i="3"/>
  <c r="GL142" i="3"/>
  <c r="GW142" i="3"/>
  <c r="HH142" i="3"/>
  <c r="HR142" i="3"/>
  <c r="IC142" i="3"/>
  <c r="P142" i="3"/>
  <c r="Z142" i="3"/>
  <c r="AK142" i="3"/>
  <c r="AV142" i="3"/>
  <c r="BF142" i="3"/>
  <c r="BQ142" i="3"/>
  <c r="CB142" i="3"/>
  <c r="CL142" i="3"/>
  <c r="CW142" i="3"/>
  <c r="DH142" i="3"/>
  <c r="DR142" i="3"/>
  <c r="EC142" i="3"/>
  <c r="EN142" i="3"/>
  <c r="EX142" i="3"/>
  <c r="FI142" i="3"/>
  <c r="FT142" i="3"/>
  <c r="GD142" i="3"/>
  <c r="GO142" i="3"/>
  <c r="GZ142" i="3"/>
  <c r="HJ142" i="3"/>
  <c r="HU142" i="3"/>
  <c r="IF142" i="3"/>
  <c r="U142" i="3"/>
  <c r="AP142" i="3"/>
  <c r="BL142" i="3"/>
  <c r="CG142" i="3"/>
  <c r="DB142" i="3"/>
  <c r="DX142" i="3"/>
  <c r="ES142" i="3"/>
  <c r="FN142" i="3"/>
  <c r="GJ142" i="3"/>
  <c r="HE142" i="3"/>
  <c r="HZ142" i="3"/>
  <c r="AN142" i="3"/>
  <c r="BT142" i="3"/>
  <c r="CR142" i="3"/>
  <c r="DU142" i="3"/>
  <c r="FA142" i="3"/>
  <c r="FY142" i="3"/>
  <c r="HB142" i="3"/>
  <c r="IH142" i="3"/>
  <c r="R142" i="3"/>
  <c r="AX142" i="3"/>
  <c r="CZ142" i="3"/>
  <c r="FD142" i="3"/>
  <c r="HM142" i="3"/>
  <c r="AC142" i="3"/>
  <c r="BA142" i="3"/>
  <c r="CD142" i="3"/>
  <c r="DJ142" i="3"/>
  <c r="EH142" i="3"/>
  <c r="FL142" i="3"/>
  <c r="GR142" i="3"/>
  <c r="HP142" i="3"/>
  <c r="AF142" i="3"/>
  <c r="BI142" i="3"/>
  <c r="CO142" i="3"/>
  <c r="DM142" i="3"/>
  <c r="EP142" i="3"/>
  <c r="FV142" i="3"/>
  <c r="GT142" i="3"/>
  <c r="HX142" i="3"/>
  <c r="BV142" i="3"/>
  <c r="EF142" i="3"/>
  <c r="GG142" i="3"/>
  <c r="P167" i="3"/>
  <c r="T167" i="3"/>
  <c r="X167" i="3"/>
  <c r="AB167" i="3"/>
  <c r="AF167" i="3"/>
  <c r="AJ167" i="3"/>
  <c r="AN167" i="3"/>
  <c r="AR167" i="3"/>
  <c r="AV167" i="3"/>
  <c r="AZ167" i="3"/>
  <c r="BD167" i="3"/>
  <c r="BH167" i="3"/>
  <c r="BL167" i="3"/>
  <c r="BP167" i="3"/>
  <c r="BT167" i="3"/>
  <c r="BX167" i="3"/>
  <c r="CB167" i="3"/>
  <c r="CF167" i="3"/>
  <c r="CJ167" i="3"/>
  <c r="CN167" i="3"/>
  <c r="CR167" i="3"/>
  <c r="CV167" i="3"/>
  <c r="CZ167" i="3"/>
  <c r="DD167" i="3"/>
  <c r="DH167" i="3"/>
  <c r="DL167" i="3"/>
  <c r="DP167" i="3"/>
  <c r="DT167" i="3"/>
  <c r="DX167" i="3"/>
  <c r="EB167" i="3"/>
  <c r="EF167" i="3"/>
  <c r="EJ167" i="3"/>
  <c r="EN167" i="3"/>
  <c r="ER167" i="3"/>
  <c r="EV167" i="3"/>
  <c r="EZ167" i="3"/>
  <c r="FD167" i="3"/>
  <c r="FH167" i="3"/>
  <c r="FL167" i="3"/>
  <c r="FP167" i="3"/>
  <c r="FT167" i="3"/>
  <c r="FX167" i="3"/>
  <c r="GB167" i="3"/>
  <c r="GF167" i="3"/>
  <c r="GJ167" i="3"/>
  <c r="GN167" i="3"/>
  <c r="GR167" i="3"/>
  <c r="GV167" i="3"/>
  <c r="GZ167" i="3"/>
  <c r="HD167" i="3"/>
  <c r="HH167" i="3"/>
  <c r="HL167" i="3"/>
  <c r="HP167" i="3"/>
  <c r="HT167" i="3"/>
  <c r="HX167" i="3"/>
  <c r="IB167" i="3"/>
  <c r="IF167" i="3"/>
  <c r="N167" i="3"/>
  <c r="R167" i="3"/>
  <c r="V167" i="3"/>
  <c r="Z167" i="3"/>
  <c r="AD167" i="3"/>
  <c r="AH167" i="3"/>
  <c r="AL167" i="3"/>
  <c r="AP167" i="3"/>
  <c r="AT167" i="3"/>
  <c r="AX167" i="3"/>
  <c r="BB167" i="3"/>
  <c r="BF167" i="3"/>
  <c r="BJ167" i="3"/>
  <c r="BN167" i="3"/>
  <c r="BR167" i="3"/>
  <c r="BV167" i="3"/>
  <c r="BZ167" i="3"/>
  <c r="CD167" i="3"/>
  <c r="CH167" i="3"/>
  <c r="CL167" i="3"/>
  <c r="CP167" i="3"/>
  <c r="CT167" i="3"/>
  <c r="CX167" i="3"/>
  <c r="DB167" i="3"/>
  <c r="DF167" i="3"/>
  <c r="DJ167" i="3"/>
  <c r="DN167" i="3"/>
  <c r="DR167" i="3"/>
  <c r="DV167" i="3"/>
  <c r="DZ167" i="3"/>
  <c r="ED167" i="3"/>
  <c r="EH167" i="3"/>
  <c r="EL167" i="3"/>
  <c r="EP167" i="3"/>
  <c r="ET167" i="3"/>
  <c r="EX167" i="3"/>
  <c r="FB167" i="3"/>
  <c r="FF167" i="3"/>
  <c r="FJ167" i="3"/>
  <c r="FN167" i="3"/>
  <c r="FR167" i="3"/>
  <c r="FV167" i="3"/>
  <c r="FZ167" i="3"/>
  <c r="GD167" i="3"/>
  <c r="GH167" i="3"/>
  <c r="GL167" i="3"/>
  <c r="GP167" i="3"/>
  <c r="GT167" i="3"/>
  <c r="GX167" i="3"/>
  <c r="HB167" i="3"/>
  <c r="HF167" i="3"/>
  <c r="HJ167" i="3"/>
  <c r="HN167" i="3"/>
  <c r="HR167" i="3"/>
  <c r="HV167" i="3"/>
  <c r="HZ167" i="3"/>
  <c r="ID167" i="3"/>
  <c r="IH167" i="3"/>
  <c r="Q167" i="3"/>
  <c r="Y167" i="3"/>
  <c r="AG167" i="3"/>
  <c r="AO167" i="3"/>
  <c r="AW167" i="3"/>
  <c r="BE167" i="3"/>
  <c r="BM167" i="3"/>
  <c r="BU167" i="3"/>
  <c r="CC167" i="3"/>
  <c r="CK167" i="3"/>
  <c r="CS167" i="3"/>
  <c r="DA167" i="3"/>
  <c r="DI167" i="3"/>
  <c r="DQ167" i="3"/>
  <c r="DY167" i="3"/>
  <c r="EG167" i="3"/>
  <c r="EO167" i="3"/>
  <c r="EW167" i="3"/>
  <c r="FE167" i="3"/>
  <c r="FM167" i="3"/>
  <c r="FU167" i="3"/>
  <c r="GC167" i="3"/>
  <c r="GK167" i="3"/>
  <c r="GS167" i="3"/>
  <c r="HA167" i="3"/>
  <c r="HI167" i="3"/>
  <c r="HQ167" i="3"/>
  <c r="HY167" i="3"/>
  <c r="IG167" i="3"/>
  <c r="S167" i="3"/>
  <c r="AA167" i="3"/>
  <c r="AI167" i="3"/>
  <c r="AQ167" i="3"/>
  <c r="AY167" i="3"/>
  <c r="BG167" i="3"/>
  <c r="BO167" i="3"/>
  <c r="BW167" i="3"/>
  <c r="CE167" i="3"/>
  <c r="CM167" i="3"/>
  <c r="CU167" i="3"/>
  <c r="DC167" i="3"/>
  <c r="DK167" i="3"/>
  <c r="DS167" i="3"/>
  <c r="EA167" i="3"/>
  <c r="EI167" i="3"/>
  <c r="EQ167" i="3"/>
  <c r="EY167" i="3"/>
  <c r="FG167" i="3"/>
  <c r="FO167" i="3"/>
  <c r="FW167" i="3"/>
  <c r="GE167" i="3"/>
  <c r="GM167" i="3"/>
  <c r="GU167" i="3"/>
  <c r="HC167" i="3"/>
  <c r="HK167" i="3"/>
  <c r="HS167" i="3"/>
  <c r="IA167" i="3"/>
  <c r="II167" i="3"/>
  <c r="M167" i="3"/>
  <c r="AC167" i="3"/>
  <c r="AS167" i="3"/>
  <c r="BI167" i="3"/>
  <c r="BY167" i="3"/>
  <c r="CO167" i="3"/>
  <c r="DE167" i="3"/>
  <c r="DU167" i="3"/>
  <c r="EK167" i="3"/>
  <c r="FA167" i="3"/>
  <c r="FQ167" i="3"/>
  <c r="GG167" i="3"/>
  <c r="GW167" i="3"/>
  <c r="HM167" i="3"/>
  <c r="IC167" i="3"/>
  <c r="AU167" i="3"/>
  <c r="CA167" i="3"/>
  <c r="DW167" i="3"/>
  <c r="FC167" i="3"/>
  <c r="GY167" i="3"/>
  <c r="IE167" i="3"/>
  <c r="U167" i="3"/>
  <c r="AK167" i="3"/>
  <c r="BA167" i="3"/>
  <c r="BQ167" i="3"/>
  <c r="CG167" i="3"/>
  <c r="CW167" i="3"/>
  <c r="DM167" i="3"/>
  <c r="EC167" i="3"/>
  <c r="ES167" i="3"/>
  <c r="FI167" i="3"/>
  <c r="FY167" i="3"/>
  <c r="GO167" i="3"/>
  <c r="HE167" i="3"/>
  <c r="HU167" i="3"/>
  <c r="W167" i="3"/>
  <c r="AM167" i="3"/>
  <c r="BC167" i="3"/>
  <c r="BS167" i="3"/>
  <c r="CI167" i="3"/>
  <c r="CY167" i="3"/>
  <c r="DO167" i="3"/>
  <c r="EE167" i="3"/>
  <c r="EU167" i="3"/>
  <c r="FK167" i="3"/>
  <c r="GA167" i="3"/>
  <c r="GQ167" i="3"/>
  <c r="HG167" i="3"/>
  <c r="HW167" i="3"/>
  <c r="O167" i="3"/>
  <c r="AE167" i="3"/>
  <c r="BK167" i="3"/>
  <c r="CQ167" i="3"/>
  <c r="DG167" i="3"/>
  <c r="EM167" i="3"/>
  <c r="FS167" i="3"/>
  <c r="GI167" i="3"/>
  <c r="HO167" i="3"/>
  <c r="P210" i="3"/>
  <c r="T210" i="3"/>
  <c r="X210" i="3"/>
  <c r="AB210" i="3"/>
  <c r="AF210" i="3"/>
  <c r="AJ210" i="3"/>
  <c r="AN210" i="3"/>
  <c r="AR210" i="3"/>
  <c r="AV210" i="3"/>
  <c r="AZ210" i="3"/>
  <c r="BD210" i="3"/>
  <c r="BH210" i="3"/>
  <c r="BL210" i="3"/>
  <c r="BP210" i="3"/>
  <c r="BT210" i="3"/>
  <c r="BX210" i="3"/>
  <c r="CB210" i="3"/>
  <c r="CF210" i="3"/>
  <c r="CJ210" i="3"/>
  <c r="CN210" i="3"/>
  <c r="CR210" i="3"/>
  <c r="CV210" i="3"/>
  <c r="CZ210" i="3"/>
  <c r="DD210" i="3"/>
  <c r="DH210" i="3"/>
  <c r="DL210" i="3"/>
  <c r="DP210" i="3"/>
  <c r="DT210" i="3"/>
  <c r="DX210" i="3"/>
  <c r="EB210" i="3"/>
  <c r="EF210" i="3"/>
  <c r="EJ210" i="3"/>
  <c r="EN210" i="3"/>
  <c r="ER210" i="3"/>
  <c r="EV210" i="3"/>
  <c r="EZ210" i="3"/>
  <c r="FD210" i="3"/>
  <c r="FH210" i="3"/>
  <c r="FL210" i="3"/>
  <c r="FP210" i="3"/>
  <c r="FT210" i="3"/>
  <c r="FX210" i="3"/>
  <c r="GB210" i="3"/>
  <c r="GF210" i="3"/>
  <c r="GJ210" i="3"/>
  <c r="GN210" i="3"/>
  <c r="GR210" i="3"/>
  <c r="GV210" i="3"/>
  <c r="GZ210" i="3"/>
  <c r="HD210" i="3"/>
  <c r="HH210" i="3"/>
  <c r="HL210" i="3"/>
  <c r="HP210" i="3"/>
  <c r="HT210" i="3"/>
  <c r="HX210" i="3"/>
  <c r="IB210" i="3"/>
  <c r="IF210" i="3"/>
  <c r="M210" i="3"/>
  <c r="Q210" i="3"/>
  <c r="U210" i="3"/>
  <c r="Y210" i="3"/>
  <c r="AC210" i="3"/>
  <c r="AG210" i="3"/>
  <c r="AK210" i="3"/>
  <c r="AO210" i="3"/>
  <c r="AS210" i="3"/>
  <c r="AW210" i="3"/>
  <c r="BA210" i="3"/>
  <c r="BE210" i="3"/>
  <c r="BI210" i="3"/>
  <c r="BM210" i="3"/>
  <c r="BQ210" i="3"/>
  <c r="BU210" i="3"/>
  <c r="BY210" i="3"/>
  <c r="CC210" i="3"/>
  <c r="CG210" i="3"/>
  <c r="CK210" i="3"/>
  <c r="CO210" i="3"/>
  <c r="CS210" i="3"/>
  <c r="CW210" i="3"/>
  <c r="DA210" i="3"/>
  <c r="DE210" i="3"/>
  <c r="DI210" i="3"/>
  <c r="DM210" i="3"/>
  <c r="DQ210" i="3"/>
  <c r="DU210" i="3"/>
  <c r="DY210" i="3"/>
  <c r="EC210" i="3"/>
  <c r="EG210" i="3"/>
  <c r="EK210" i="3"/>
  <c r="EO210" i="3"/>
  <c r="ES210" i="3"/>
  <c r="EW210" i="3"/>
  <c r="FA210" i="3"/>
  <c r="FE210" i="3"/>
  <c r="FI210" i="3"/>
  <c r="FM210" i="3"/>
  <c r="FQ210" i="3"/>
  <c r="FU210" i="3"/>
  <c r="FY210" i="3"/>
  <c r="GC210" i="3"/>
  <c r="GG210" i="3"/>
  <c r="GK210" i="3"/>
  <c r="GO210" i="3"/>
  <c r="GS210" i="3"/>
  <c r="GW210" i="3"/>
  <c r="HA210" i="3"/>
  <c r="HE210" i="3"/>
  <c r="HI210" i="3"/>
  <c r="HM210" i="3"/>
  <c r="HQ210" i="3"/>
  <c r="HU210" i="3"/>
  <c r="HY210" i="3"/>
  <c r="IC210" i="3"/>
  <c r="IG210" i="3"/>
  <c r="R210" i="3"/>
  <c r="Z210" i="3"/>
  <c r="AH210" i="3"/>
  <c r="AP210" i="3"/>
  <c r="AX210" i="3"/>
  <c r="BF210" i="3"/>
  <c r="BN210" i="3"/>
  <c r="BV210" i="3"/>
  <c r="CD210" i="3"/>
  <c r="CL210" i="3"/>
  <c r="CT210" i="3"/>
  <c r="DB210" i="3"/>
  <c r="DJ210" i="3"/>
  <c r="DR210" i="3"/>
  <c r="DZ210" i="3"/>
  <c r="EH210" i="3"/>
  <c r="EP210" i="3"/>
  <c r="EX210" i="3"/>
  <c r="FF210" i="3"/>
  <c r="FN210" i="3"/>
  <c r="FV210" i="3"/>
  <c r="GD210" i="3"/>
  <c r="GL210" i="3"/>
  <c r="GT210" i="3"/>
  <c r="HB210" i="3"/>
  <c r="HJ210" i="3"/>
  <c r="HR210" i="3"/>
  <c r="HZ210" i="3"/>
  <c r="IH210" i="3"/>
  <c r="N210" i="3"/>
  <c r="V210" i="3"/>
  <c r="AD210" i="3"/>
  <c r="AL210" i="3"/>
  <c r="AT210" i="3"/>
  <c r="BB210" i="3"/>
  <c r="BJ210" i="3"/>
  <c r="BR210" i="3"/>
  <c r="BZ210" i="3"/>
  <c r="CH210" i="3"/>
  <c r="CP210" i="3"/>
  <c r="DF210" i="3"/>
  <c r="DN210" i="3"/>
  <c r="DV210" i="3"/>
  <c r="ED210" i="3"/>
  <c r="EL210" i="3"/>
  <c r="ET210" i="3"/>
  <c r="FB210" i="3"/>
  <c r="FJ210" i="3"/>
  <c r="FR210" i="3"/>
  <c r="FZ210" i="3"/>
  <c r="GH210" i="3"/>
  <c r="GP210" i="3"/>
  <c r="GX210" i="3"/>
  <c r="HF210" i="3"/>
  <c r="HN210" i="3"/>
  <c r="HV210" i="3"/>
  <c r="ID210" i="3"/>
  <c r="O210" i="3"/>
  <c r="W210" i="3"/>
  <c r="AE210" i="3"/>
  <c r="AM210" i="3"/>
  <c r="AU210" i="3"/>
  <c r="BC210" i="3"/>
  <c r="BK210" i="3"/>
  <c r="BS210" i="3"/>
  <c r="CA210" i="3"/>
  <c r="CI210" i="3"/>
  <c r="CQ210" i="3"/>
  <c r="CY210" i="3"/>
  <c r="DG210" i="3"/>
  <c r="DO210" i="3"/>
  <c r="DW210" i="3"/>
  <c r="EE210" i="3"/>
  <c r="EM210" i="3"/>
  <c r="EU210" i="3"/>
  <c r="FC210" i="3"/>
  <c r="FK210" i="3"/>
  <c r="FS210" i="3"/>
  <c r="GA210" i="3"/>
  <c r="GI210" i="3"/>
  <c r="GQ210" i="3"/>
  <c r="GY210" i="3"/>
  <c r="HG210" i="3"/>
  <c r="HO210" i="3"/>
  <c r="HW210" i="3"/>
  <c r="IE210" i="3"/>
  <c r="AQ210" i="3"/>
  <c r="BW210" i="3"/>
  <c r="DC210" i="3"/>
  <c r="EI210" i="3"/>
  <c r="FO210" i="3"/>
  <c r="GU210" i="3"/>
  <c r="IA210" i="3"/>
  <c r="S210" i="3"/>
  <c r="AY210" i="3"/>
  <c r="CE210" i="3"/>
  <c r="DK210" i="3"/>
  <c r="EQ210" i="3"/>
  <c r="FW210" i="3"/>
  <c r="HC210" i="3"/>
  <c r="II210" i="3"/>
  <c r="AA210" i="3"/>
  <c r="BG210" i="3"/>
  <c r="CM210" i="3"/>
  <c r="DS210" i="3"/>
  <c r="EY210" i="3"/>
  <c r="GE210" i="3"/>
  <c r="HK210" i="3"/>
  <c r="AI210" i="3"/>
  <c r="BO210" i="3"/>
  <c r="CU210" i="3"/>
  <c r="EA210" i="3"/>
  <c r="FG210" i="3"/>
  <c r="GM210" i="3"/>
  <c r="HS210" i="3"/>
  <c r="P37" i="3"/>
  <c r="T37" i="3"/>
  <c r="X37" i="3"/>
  <c r="AB37" i="3"/>
  <c r="AF37" i="3"/>
  <c r="AJ37" i="3"/>
  <c r="AN37" i="3"/>
  <c r="AR37" i="3"/>
  <c r="AV37" i="3"/>
  <c r="AZ37" i="3"/>
  <c r="BD37" i="3"/>
  <c r="BH37" i="3"/>
  <c r="BL37" i="3"/>
  <c r="BP37" i="3"/>
  <c r="BT37" i="3"/>
  <c r="BX37" i="3"/>
  <c r="CB37" i="3"/>
  <c r="CF37" i="3"/>
  <c r="CJ37" i="3"/>
  <c r="CN37" i="3"/>
  <c r="CR37" i="3"/>
  <c r="CV37" i="3"/>
  <c r="CZ37" i="3"/>
  <c r="DD37" i="3"/>
  <c r="DH37" i="3"/>
  <c r="DL37" i="3"/>
  <c r="DP37" i="3"/>
  <c r="DT37" i="3"/>
  <c r="DX37" i="3"/>
  <c r="EB37" i="3"/>
  <c r="EF37" i="3"/>
  <c r="EJ37" i="3"/>
  <c r="EN37" i="3"/>
  <c r="ER37" i="3"/>
  <c r="EV37" i="3"/>
  <c r="EZ37" i="3"/>
  <c r="FD37" i="3"/>
  <c r="FH37" i="3"/>
  <c r="FL37" i="3"/>
  <c r="FP37" i="3"/>
  <c r="FT37" i="3"/>
  <c r="FX37" i="3"/>
  <c r="GB37" i="3"/>
  <c r="GF37" i="3"/>
  <c r="GJ37" i="3"/>
  <c r="GN37" i="3"/>
  <c r="GR37" i="3"/>
  <c r="GV37" i="3"/>
  <c r="GZ37" i="3"/>
  <c r="HD37" i="3"/>
  <c r="HH37" i="3"/>
  <c r="HL37" i="3"/>
  <c r="HP37" i="3"/>
  <c r="HT37" i="3"/>
  <c r="HX37" i="3"/>
  <c r="IB37" i="3"/>
  <c r="IF37" i="3"/>
  <c r="N37" i="3"/>
  <c r="S37" i="3"/>
  <c r="Y37" i="3"/>
  <c r="AD37" i="3"/>
  <c r="AI37" i="3"/>
  <c r="AO37" i="3"/>
  <c r="AT37" i="3"/>
  <c r="AY37" i="3"/>
  <c r="BE37" i="3"/>
  <c r="BJ37" i="3"/>
  <c r="BO37" i="3"/>
  <c r="BU37" i="3"/>
  <c r="BZ37" i="3"/>
  <c r="CE37" i="3"/>
  <c r="CK37" i="3"/>
  <c r="CP37" i="3"/>
  <c r="CU37" i="3"/>
  <c r="DA37" i="3"/>
  <c r="DF37" i="3"/>
  <c r="DK37" i="3"/>
  <c r="DQ37" i="3"/>
  <c r="DV37" i="3"/>
  <c r="EA37" i="3"/>
  <c r="EG37" i="3"/>
  <c r="EL37" i="3"/>
  <c r="EQ37" i="3"/>
  <c r="EW37" i="3"/>
  <c r="FB37" i="3"/>
  <c r="FG37" i="3"/>
  <c r="FM37" i="3"/>
  <c r="FR37" i="3"/>
  <c r="FW37" i="3"/>
  <c r="GC37" i="3"/>
  <c r="GH37" i="3"/>
  <c r="GM37" i="3"/>
  <c r="GS37" i="3"/>
  <c r="GX37" i="3"/>
  <c r="HC37" i="3"/>
  <c r="HI37" i="3"/>
  <c r="HN37" i="3"/>
  <c r="HS37" i="3"/>
  <c r="HY37" i="3"/>
  <c r="ID37" i="3"/>
  <c r="II37" i="3"/>
  <c r="O37" i="3"/>
  <c r="U37" i="3"/>
  <c r="Z37" i="3"/>
  <c r="AE37" i="3"/>
  <c r="AK37" i="3"/>
  <c r="AP37" i="3"/>
  <c r="AU37" i="3"/>
  <c r="BA37" i="3"/>
  <c r="BF37" i="3"/>
  <c r="BK37" i="3"/>
  <c r="BQ37" i="3"/>
  <c r="BV37" i="3"/>
  <c r="CA37" i="3"/>
  <c r="CG37" i="3"/>
  <c r="CL37" i="3"/>
  <c r="CQ37" i="3"/>
  <c r="CW37" i="3"/>
  <c r="DB37" i="3"/>
  <c r="DG37" i="3"/>
  <c r="DM37" i="3"/>
  <c r="DR37" i="3"/>
  <c r="DW37" i="3"/>
  <c r="EC37" i="3"/>
  <c r="EH37" i="3"/>
  <c r="EM37" i="3"/>
  <c r="ES37" i="3"/>
  <c r="EX37" i="3"/>
  <c r="FC37" i="3"/>
  <c r="FI37" i="3"/>
  <c r="FN37" i="3"/>
  <c r="FS37" i="3"/>
  <c r="FY37" i="3"/>
  <c r="GD37" i="3"/>
  <c r="GI37" i="3"/>
  <c r="GO37" i="3"/>
  <c r="GT37" i="3"/>
  <c r="GY37" i="3"/>
  <c r="HE37" i="3"/>
  <c r="HJ37" i="3"/>
  <c r="HO37" i="3"/>
  <c r="HU37" i="3"/>
  <c r="HZ37" i="3"/>
  <c r="IE37" i="3"/>
  <c r="R37" i="3"/>
  <c r="AC37" i="3"/>
  <c r="AM37" i="3"/>
  <c r="AX37" i="3"/>
  <c r="BI37" i="3"/>
  <c r="BS37" i="3"/>
  <c r="CD37" i="3"/>
  <c r="CO37" i="3"/>
  <c r="CY37" i="3"/>
  <c r="DJ37" i="3"/>
  <c r="DU37" i="3"/>
  <c r="EE37" i="3"/>
  <c r="EP37" i="3"/>
  <c r="FA37" i="3"/>
  <c r="FK37" i="3"/>
  <c r="FV37" i="3"/>
  <c r="GG37" i="3"/>
  <c r="GQ37" i="3"/>
  <c r="HB37" i="3"/>
  <c r="HM37" i="3"/>
  <c r="HW37" i="3"/>
  <c r="IH37" i="3"/>
  <c r="V37" i="3"/>
  <c r="AG37" i="3"/>
  <c r="AQ37" i="3"/>
  <c r="BB37" i="3"/>
  <c r="BM37" i="3"/>
  <c r="BW37" i="3"/>
  <c r="CH37" i="3"/>
  <c r="CS37" i="3"/>
  <c r="DC37" i="3"/>
  <c r="DN37" i="3"/>
  <c r="DY37" i="3"/>
  <c r="EI37" i="3"/>
  <c r="ET37" i="3"/>
  <c r="FE37" i="3"/>
  <c r="FO37" i="3"/>
  <c r="FZ37" i="3"/>
  <c r="GK37" i="3"/>
  <c r="GU37" i="3"/>
  <c r="HF37" i="3"/>
  <c r="HQ37" i="3"/>
  <c r="IA37" i="3"/>
  <c r="W37" i="3"/>
  <c r="AS37" i="3"/>
  <c r="BN37" i="3"/>
  <c r="CI37" i="3"/>
  <c r="DE37" i="3"/>
  <c r="DZ37" i="3"/>
  <c r="EU37" i="3"/>
  <c r="FQ37" i="3"/>
  <c r="GL37" i="3"/>
  <c r="HG37" i="3"/>
  <c r="IC37" i="3"/>
  <c r="AA37" i="3"/>
  <c r="AW37" i="3"/>
  <c r="BR37" i="3"/>
  <c r="CM37" i="3"/>
  <c r="DI37" i="3"/>
  <c r="ED37" i="3"/>
  <c r="EY37" i="3"/>
  <c r="FU37" i="3"/>
  <c r="GP37" i="3"/>
  <c r="HK37" i="3"/>
  <c r="IG37" i="3"/>
  <c r="M37" i="3"/>
  <c r="AH37" i="3"/>
  <c r="BC37" i="3"/>
  <c r="BY37" i="3"/>
  <c r="CT37" i="3"/>
  <c r="DO37" i="3"/>
  <c r="EK37" i="3"/>
  <c r="FF37" i="3"/>
  <c r="GA37" i="3"/>
  <c r="GW37" i="3"/>
  <c r="HR37" i="3"/>
  <c r="BG37" i="3"/>
  <c r="EO37" i="3"/>
  <c r="HV37" i="3"/>
  <c r="CC37" i="3"/>
  <c r="FJ37" i="3"/>
  <c r="CX37" i="3"/>
  <c r="GE37" i="3"/>
  <c r="AL37" i="3"/>
  <c r="DS37" i="3"/>
  <c r="HA37" i="3"/>
  <c r="M68" i="2"/>
  <c r="P67" i="3"/>
  <c r="T67" i="3"/>
  <c r="X67" i="3"/>
  <c r="AB67" i="3"/>
  <c r="AF67" i="3"/>
  <c r="AJ67" i="3"/>
  <c r="AN67" i="3"/>
  <c r="AR67" i="3"/>
  <c r="AV67" i="3"/>
  <c r="AZ67" i="3"/>
  <c r="BD67" i="3"/>
  <c r="BH67" i="3"/>
  <c r="BL67" i="3"/>
  <c r="BP67" i="3"/>
  <c r="BT67" i="3"/>
  <c r="BX67" i="3"/>
  <c r="CB67" i="3"/>
  <c r="CF67" i="3"/>
  <c r="CJ67" i="3"/>
  <c r="CN67" i="3"/>
  <c r="CR67" i="3"/>
  <c r="CV67" i="3"/>
  <c r="CZ67" i="3"/>
  <c r="DD67" i="3"/>
  <c r="DH67" i="3"/>
  <c r="DL67" i="3"/>
  <c r="DP67" i="3"/>
  <c r="DT67" i="3"/>
  <c r="DX67" i="3"/>
  <c r="EB67" i="3"/>
  <c r="EF67" i="3"/>
  <c r="EJ67" i="3"/>
  <c r="EN67" i="3"/>
  <c r="ER67" i="3"/>
  <c r="EV67" i="3"/>
  <c r="EZ67" i="3"/>
  <c r="FD67" i="3"/>
  <c r="FH67" i="3"/>
  <c r="FL67" i="3"/>
  <c r="FP67" i="3"/>
  <c r="FT67" i="3"/>
  <c r="FX67" i="3"/>
  <c r="GB67" i="3"/>
  <c r="GF67" i="3"/>
  <c r="GJ67" i="3"/>
  <c r="GN67" i="3"/>
  <c r="GR67" i="3"/>
  <c r="GV67" i="3"/>
  <c r="GZ67" i="3"/>
  <c r="HD67" i="3"/>
  <c r="HH67" i="3"/>
  <c r="HL67" i="3"/>
  <c r="HP67" i="3"/>
  <c r="HT67" i="3"/>
  <c r="HX67" i="3"/>
  <c r="IB67" i="3"/>
  <c r="IF67" i="3"/>
  <c r="M67" i="3"/>
  <c r="Q67" i="3"/>
  <c r="U67" i="3"/>
  <c r="Y67" i="3"/>
  <c r="AC67" i="3"/>
  <c r="AG67" i="3"/>
  <c r="AK67" i="3"/>
  <c r="AO67" i="3"/>
  <c r="AS67" i="3"/>
  <c r="AW67" i="3"/>
  <c r="BA67" i="3"/>
  <c r="BE67" i="3"/>
  <c r="BI67" i="3"/>
  <c r="BM67" i="3"/>
  <c r="BQ67" i="3"/>
  <c r="BU67" i="3"/>
  <c r="BY67" i="3"/>
  <c r="CC67" i="3"/>
  <c r="CG67" i="3"/>
  <c r="CK67" i="3"/>
  <c r="CO67" i="3"/>
  <c r="CS67" i="3"/>
  <c r="CW67" i="3"/>
  <c r="DA67" i="3"/>
  <c r="DE67" i="3"/>
  <c r="DI67" i="3"/>
  <c r="DM67" i="3"/>
  <c r="DQ67" i="3"/>
  <c r="DU67" i="3"/>
  <c r="DY67" i="3"/>
  <c r="EC67" i="3"/>
  <c r="EG67" i="3"/>
  <c r="EK67" i="3"/>
  <c r="EO67" i="3"/>
  <c r="ES67" i="3"/>
  <c r="EW67" i="3"/>
  <c r="FA67" i="3"/>
  <c r="FE67" i="3"/>
  <c r="FI67" i="3"/>
  <c r="FM67" i="3"/>
  <c r="FQ67" i="3"/>
  <c r="FU67" i="3"/>
  <c r="FY67" i="3"/>
  <c r="GC67" i="3"/>
  <c r="GG67" i="3"/>
  <c r="GK67" i="3"/>
  <c r="GO67" i="3"/>
  <c r="GS67" i="3"/>
  <c r="GW67" i="3"/>
  <c r="HA67" i="3"/>
  <c r="HE67" i="3"/>
  <c r="HI67" i="3"/>
  <c r="HM67" i="3"/>
  <c r="HQ67" i="3"/>
  <c r="HU67" i="3"/>
  <c r="HY67" i="3"/>
  <c r="IC67" i="3"/>
  <c r="IG67" i="3"/>
  <c r="R67" i="3"/>
  <c r="Z67" i="3"/>
  <c r="AH67" i="3"/>
  <c r="AP67" i="3"/>
  <c r="AX67" i="3"/>
  <c r="BF67" i="3"/>
  <c r="BN67" i="3"/>
  <c r="BV67" i="3"/>
  <c r="CD67" i="3"/>
  <c r="CL67" i="3"/>
  <c r="CT67" i="3"/>
  <c r="DB67" i="3"/>
  <c r="DJ67" i="3"/>
  <c r="DR67" i="3"/>
  <c r="DZ67" i="3"/>
  <c r="EH67" i="3"/>
  <c r="EP67" i="3"/>
  <c r="EX67" i="3"/>
  <c r="FF67" i="3"/>
  <c r="FN67" i="3"/>
  <c r="FV67" i="3"/>
  <c r="GD67" i="3"/>
  <c r="GL67" i="3"/>
  <c r="GT67" i="3"/>
  <c r="HB67" i="3"/>
  <c r="HJ67" i="3"/>
  <c r="HR67" i="3"/>
  <c r="HZ67" i="3"/>
  <c r="IH67" i="3"/>
  <c r="S67" i="3"/>
  <c r="AA67" i="3"/>
  <c r="AI67" i="3"/>
  <c r="AQ67" i="3"/>
  <c r="AY67" i="3"/>
  <c r="BG67" i="3"/>
  <c r="BO67" i="3"/>
  <c r="BW67" i="3"/>
  <c r="CE67" i="3"/>
  <c r="CM67" i="3"/>
  <c r="CU67" i="3"/>
  <c r="DC67" i="3"/>
  <c r="DK67" i="3"/>
  <c r="DS67" i="3"/>
  <c r="EA67" i="3"/>
  <c r="EI67" i="3"/>
  <c r="EQ67" i="3"/>
  <c r="EY67" i="3"/>
  <c r="FG67" i="3"/>
  <c r="FO67" i="3"/>
  <c r="FW67" i="3"/>
  <c r="GE67" i="3"/>
  <c r="GM67" i="3"/>
  <c r="GU67" i="3"/>
  <c r="HC67" i="3"/>
  <c r="HK67" i="3"/>
  <c r="HS67" i="3"/>
  <c r="IA67" i="3"/>
  <c r="II67" i="3"/>
  <c r="N67" i="3"/>
  <c r="AD67" i="3"/>
  <c r="AT67" i="3"/>
  <c r="BJ67" i="3"/>
  <c r="BZ67" i="3"/>
  <c r="CP67" i="3"/>
  <c r="DF67" i="3"/>
  <c r="DV67" i="3"/>
  <c r="EL67" i="3"/>
  <c r="FB67" i="3"/>
  <c r="FR67" i="3"/>
  <c r="GH67" i="3"/>
  <c r="GX67" i="3"/>
  <c r="HN67" i="3"/>
  <c r="ID67" i="3"/>
  <c r="V67" i="3"/>
  <c r="AM67" i="3"/>
  <c r="BK67" i="3"/>
  <c r="CH67" i="3"/>
  <c r="CY67" i="3"/>
  <c r="DW67" i="3"/>
  <c r="ET67" i="3"/>
  <c r="FK67" i="3"/>
  <c r="GI67" i="3"/>
  <c r="HF67" i="3"/>
  <c r="HW67" i="3"/>
  <c r="W67" i="3"/>
  <c r="AU67" i="3"/>
  <c r="BR67" i="3"/>
  <c r="CI67" i="3"/>
  <c r="DG67" i="3"/>
  <c r="ED67" i="3"/>
  <c r="EU67" i="3"/>
  <c r="FS67" i="3"/>
  <c r="GP67" i="3"/>
  <c r="HG67" i="3"/>
  <c r="IE67" i="3"/>
  <c r="AE67" i="3"/>
  <c r="BB67" i="3"/>
  <c r="BS67" i="3"/>
  <c r="CQ67" i="3"/>
  <c r="DN67" i="3"/>
  <c r="EE67" i="3"/>
  <c r="FC67" i="3"/>
  <c r="FZ67" i="3"/>
  <c r="GQ67" i="3"/>
  <c r="HO67" i="3"/>
  <c r="CA67" i="3"/>
  <c r="FJ67" i="3"/>
  <c r="O67" i="3"/>
  <c r="CX67" i="3"/>
  <c r="GA67" i="3"/>
  <c r="AL67" i="3"/>
  <c r="DO67" i="3"/>
  <c r="GY67" i="3"/>
  <c r="HV67" i="3"/>
  <c r="BC67" i="3"/>
  <c r="EM67" i="3"/>
  <c r="M97" i="3"/>
  <c r="Q97" i="3"/>
  <c r="U97" i="3"/>
  <c r="Y97" i="3"/>
  <c r="AC97" i="3"/>
  <c r="AG97" i="3"/>
  <c r="AK97" i="3"/>
  <c r="AO97" i="3"/>
  <c r="AS97" i="3"/>
  <c r="AW97" i="3"/>
  <c r="BA97" i="3"/>
  <c r="BE97" i="3"/>
  <c r="BI97" i="3"/>
  <c r="BM97" i="3"/>
  <c r="BQ97" i="3"/>
  <c r="BU97" i="3"/>
  <c r="BY97" i="3"/>
  <c r="CC97" i="3"/>
  <c r="CG97" i="3"/>
  <c r="CK97" i="3"/>
  <c r="CO97" i="3"/>
  <c r="CS97" i="3"/>
  <c r="CW97" i="3"/>
  <c r="DA97" i="3"/>
  <c r="DE97" i="3"/>
  <c r="DI97" i="3"/>
  <c r="DM97" i="3"/>
  <c r="DQ97" i="3"/>
  <c r="DU97" i="3"/>
  <c r="DY97" i="3"/>
  <c r="EC97" i="3"/>
  <c r="EG97" i="3"/>
  <c r="EK97" i="3"/>
  <c r="EO97" i="3"/>
  <c r="ES97" i="3"/>
  <c r="EW97" i="3"/>
  <c r="FA97" i="3"/>
  <c r="FE97" i="3"/>
  <c r="FI97" i="3"/>
  <c r="FM97" i="3"/>
  <c r="FQ97" i="3"/>
  <c r="FU97" i="3"/>
  <c r="FY97" i="3"/>
  <c r="GC97" i="3"/>
  <c r="GG97" i="3"/>
  <c r="GK97" i="3"/>
  <c r="GO97" i="3"/>
  <c r="GS97" i="3"/>
  <c r="GW97" i="3"/>
  <c r="HA97" i="3"/>
  <c r="HE97" i="3"/>
  <c r="HI97" i="3"/>
  <c r="HM97" i="3"/>
  <c r="HQ97" i="3"/>
  <c r="HU97" i="3"/>
  <c r="HY97" i="3"/>
  <c r="IC97" i="3"/>
  <c r="IG97" i="3"/>
  <c r="N97" i="3"/>
  <c r="R97" i="3"/>
  <c r="V97" i="3"/>
  <c r="Z97" i="3"/>
  <c r="AD97" i="3"/>
  <c r="AH97" i="3"/>
  <c r="AP97" i="3"/>
  <c r="AT97" i="3"/>
  <c r="AX97" i="3"/>
  <c r="BB97" i="3"/>
  <c r="BF97" i="3"/>
  <c r="BJ97" i="3"/>
  <c r="BN97" i="3"/>
  <c r="BR97" i="3"/>
  <c r="BV97" i="3"/>
  <c r="BZ97" i="3"/>
  <c r="CD97" i="3"/>
  <c r="CH97" i="3"/>
  <c r="CL97" i="3"/>
  <c r="CP97" i="3"/>
  <c r="CT97" i="3"/>
  <c r="CX97" i="3"/>
  <c r="DB97" i="3"/>
  <c r="DF97" i="3"/>
  <c r="DJ97" i="3"/>
  <c r="DN97" i="3"/>
  <c r="DR97" i="3"/>
  <c r="DV97" i="3"/>
  <c r="DZ97" i="3"/>
  <c r="ED97" i="3"/>
  <c r="EH97" i="3"/>
  <c r="EL97" i="3"/>
  <c r="EP97" i="3"/>
  <c r="ET97" i="3"/>
  <c r="EX97" i="3"/>
  <c r="FB97" i="3"/>
  <c r="FF97" i="3"/>
  <c r="FJ97" i="3"/>
  <c r="FN97" i="3"/>
  <c r="FR97" i="3"/>
  <c r="FV97" i="3"/>
  <c r="FZ97" i="3"/>
  <c r="GD97" i="3"/>
  <c r="GH97" i="3"/>
  <c r="GL97" i="3"/>
  <c r="GP97" i="3"/>
  <c r="GT97" i="3"/>
  <c r="GX97" i="3"/>
  <c r="HB97" i="3"/>
  <c r="HF97" i="3"/>
  <c r="HJ97" i="3"/>
  <c r="HN97" i="3"/>
  <c r="HR97" i="3"/>
  <c r="HV97" i="3"/>
  <c r="HZ97" i="3"/>
  <c r="ID97" i="3"/>
  <c r="IH97" i="3"/>
  <c r="O97" i="3"/>
  <c r="S97" i="3"/>
  <c r="W97" i="3"/>
  <c r="AA97" i="3"/>
  <c r="AE97" i="3"/>
  <c r="AI97" i="3"/>
  <c r="AM97" i="3"/>
  <c r="AQ97" i="3"/>
  <c r="AU97" i="3"/>
  <c r="AY97" i="3"/>
  <c r="BC97" i="3"/>
  <c r="BG97" i="3"/>
  <c r="BK97" i="3"/>
  <c r="BO97" i="3"/>
  <c r="BS97" i="3"/>
  <c r="BW97" i="3"/>
  <c r="CA97" i="3"/>
  <c r="CE97" i="3"/>
  <c r="CI97" i="3"/>
  <c r="CM97" i="3"/>
  <c r="CQ97" i="3"/>
  <c r="CU97" i="3"/>
  <c r="CY97" i="3"/>
  <c r="DC97" i="3"/>
  <c r="DG97" i="3"/>
  <c r="DK97" i="3"/>
  <c r="DO97" i="3"/>
  <c r="DS97" i="3"/>
  <c r="DW97" i="3"/>
  <c r="EA97" i="3"/>
  <c r="EE97" i="3"/>
  <c r="EI97" i="3"/>
  <c r="EM97" i="3"/>
  <c r="EQ97" i="3"/>
  <c r="EU97" i="3"/>
  <c r="EY97" i="3"/>
  <c r="FC97" i="3"/>
  <c r="FG97" i="3"/>
  <c r="FK97" i="3"/>
  <c r="FO97" i="3"/>
  <c r="FS97" i="3"/>
  <c r="FW97" i="3"/>
  <c r="GA97" i="3"/>
  <c r="GE97" i="3"/>
  <c r="GI97" i="3"/>
  <c r="GM97" i="3"/>
  <c r="GQ97" i="3"/>
  <c r="GU97" i="3"/>
  <c r="GY97" i="3"/>
  <c r="HC97" i="3"/>
  <c r="HG97" i="3"/>
  <c r="HK97" i="3"/>
  <c r="HO97" i="3"/>
  <c r="HS97" i="3"/>
  <c r="HW97" i="3"/>
  <c r="IA97" i="3"/>
  <c r="IE97" i="3"/>
  <c r="II97" i="3"/>
  <c r="P97" i="3"/>
  <c r="AF97" i="3"/>
  <c r="AV97" i="3"/>
  <c r="BL97" i="3"/>
  <c r="CB97" i="3"/>
  <c r="CR97" i="3"/>
  <c r="DH97" i="3"/>
  <c r="DX97" i="3"/>
  <c r="EN97" i="3"/>
  <c r="FD97" i="3"/>
  <c r="FT97" i="3"/>
  <c r="GJ97" i="3"/>
  <c r="GZ97" i="3"/>
  <c r="HP97" i="3"/>
  <c r="IF97" i="3"/>
  <c r="X97" i="3"/>
  <c r="AN97" i="3"/>
  <c r="BD97" i="3"/>
  <c r="BT97" i="3"/>
  <c r="CJ97" i="3"/>
  <c r="CZ97" i="3"/>
  <c r="DP97" i="3"/>
  <c r="EF97" i="3"/>
  <c r="EV97" i="3"/>
  <c r="FL97" i="3"/>
  <c r="GB97" i="3"/>
  <c r="GR97" i="3"/>
  <c r="HH97" i="3"/>
  <c r="HX97" i="3"/>
  <c r="T97" i="3"/>
  <c r="AZ97" i="3"/>
  <c r="CF97" i="3"/>
  <c r="DL97" i="3"/>
  <c r="ER97" i="3"/>
  <c r="FX97" i="3"/>
  <c r="HD97" i="3"/>
  <c r="AJ97" i="3"/>
  <c r="BP97" i="3"/>
  <c r="CV97" i="3"/>
  <c r="EB97" i="3"/>
  <c r="FH97" i="3"/>
  <c r="GN97" i="3"/>
  <c r="HT97" i="3"/>
  <c r="BH97" i="3"/>
  <c r="DT97" i="3"/>
  <c r="GF97" i="3"/>
  <c r="BX97" i="3"/>
  <c r="EJ97" i="3"/>
  <c r="GV97" i="3"/>
  <c r="AB97" i="3"/>
  <c r="CN97" i="3"/>
  <c r="EZ97" i="3"/>
  <c r="HL97" i="3"/>
  <c r="FP97" i="3"/>
  <c r="DD97" i="3"/>
  <c r="IB97" i="3"/>
  <c r="AR97" i="3"/>
  <c r="P125" i="3"/>
  <c r="T125" i="3"/>
  <c r="X125" i="3"/>
  <c r="AB125" i="3"/>
  <c r="AF125" i="3"/>
  <c r="AJ125" i="3"/>
  <c r="AN125" i="3"/>
  <c r="AR125" i="3"/>
  <c r="AV125" i="3"/>
  <c r="AZ125" i="3"/>
  <c r="BD125" i="3"/>
  <c r="BH125" i="3"/>
  <c r="BL125" i="3"/>
  <c r="BP125" i="3"/>
  <c r="BT125" i="3"/>
  <c r="BX125" i="3"/>
  <c r="CB125" i="3"/>
  <c r="CF125" i="3"/>
  <c r="CJ125" i="3"/>
  <c r="CN125" i="3"/>
  <c r="CR125" i="3"/>
  <c r="CV125" i="3"/>
  <c r="CZ125" i="3"/>
  <c r="DD125" i="3"/>
  <c r="DH125" i="3"/>
  <c r="DL125" i="3"/>
  <c r="DP125" i="3"/>
  <c r="DT125" i="3"/>
  <c r="DX125" i="3"/>
  <c r="EB125" i="3"/>
  <c r="EF125" i="3"/>
  <c r="EJ125" i="3"/>
  <c r="EN125" i="3"/>
  <c r="ER125" i="3"/>
  <c r="EV125" i="3"/>
  <c r="EZ125" i="3"/>
  <c r="FD125" i="3"/>
  <c r="FH125" i="3"/>
  <c r="FL125" i="3"/>
  <c r="FP125" i="3"/>
  <c r="FT125" i="3"/>
  <c r="FX125" i="3"/>
  <c r="GB125" i="3"/>
  <c r="GF125" i="3"/>
  <c r="GJ125" i="3"/>
  <c r="GN125" i="3"/>
  <c r="GR125" i="3"/>
  <c r="GV125" i="3"/>
  <c r="GZ125" i="3"/>
  <c r="HD125" i="3"/>
  <c r="HH125" i="3"/>
  <c r="HL125" i="3"/>
  <c r="HP125" i="3"/>
  <c r="HT125" i="3"/>
  <c r="HX125" i="3"/>
  <c r="IB125" i="3"/>
  <c r="IF125" i="3"/>
  <c r="N125" i="3"/>
  <c r="R125" i="3"/>
  <c r="V125" i="3"/>
  <c r="Z125" i="3"/>
  <c r="AD125" i="3"/>
  <c r="AH125" i="3"/>
  <c r="AL125" i="3"/>
  <c r="AP125" i="3"/>
  <c r="AT125" i="3"/>
  <c r="AX125" i="3"/>
  <c r="BB125" i="3"/>
  <c r="BF125" i="3"/>
  <c r="BJ125" i="3"/>
  <c r="BN125" i="3"/>
  <c r="BR125" i="3"/>
  <c r="BV125" i="3"/>
  <c r="BZ125" i="3"/>
  <c r="CD125" i="3"/>
  <c r="CH125" i="3"/>
  <c r="CL125" i="3"/>
  <c r="CP125" i="3"/>
  <c r="CT125" i="3"/>
  <c r="CX125" i="3"/>
  <c r="DB125" i="3"/>
  <c r="DF125" i="3"/>
  <c r="DJ125" i="3"/>
  <c r="DN125" i="3"/>
  <c r="DR125" i="3"/>
  <c r="DV125" i="3"/>
  <c r="DZ125" i="3"/>
  <c r="ED125" i="3"/>
  <c r="EH125" i="3"/>
  <c r="EL125" i="3"/>
  <c r="EP125" i="3"/>
  <c r="ET125" i="3"/>
  <c r="EX125" i="3"/>
  <c r="FB125" i="3"/>
  <c r="FF125" i="3"/>
  <c r="FJ125" i="3"/>
  <c r="FN125" i="3"/>
  <c r="FR125" i="3"/>
  <c r="FV125" i="3"/>
  <c r="FZ125" i="3"/>
  <c r="GD125" i="3"/>
  <c r="GH125" i="3"/>
  <c r="GL125" i="3"/>
  <c r="GP125" i="3"/>
  <c r="GT125" i="3"/>
  <c r="GX125" i="3"/>
  <c r="HB125" i="3"/>
  <c r="HF125" i="3"/>
  <c r="HJ125" i="3"/>
  <c r="HN125" i="3"/>
  <c r="HR125" i="3"/>
  <c r="HV125" i="3"/>
  <c r="HZ125" i="3"/>
  <c r="ID125" i="3"/>
  <c r="IH125" i="3"/>
  <c r="Q125" i="3"/>
  <c r="Y125" i="3"/>
  <c r="AG125" i="3"/>
  <c r="AO125" i="3"/>
  <c r="AW125" i="3"/>
  <c r="BE125" i="3"/>
  <c r="BM125" i="3"/>
  <c r="BU125" i="3"/>
  <c r="CC125" i="3"/>
  <c r="CK125" i="3"/>
  <c r="CS125" i="3"/>
  <c r="DA125" i="3"/>
  <c r="DI125" i="3"/>
  <c r="DQ125" i="3"/>
  <c r="DY125" i="3"/>
  <c r="EG125" i="3"/>
  <c r="EO125" i="3"/>
  <c r="EW125" i="3"/>
  <c r="FE125" i="3"/>
  <c r="FM125" i="3"/>
  <c r="FU125" i="3"/>
  <c r="GC125" i="3"/>
  <c r="GK125" i="3"/>
  <c r="GS125" i="3"/>
  <c r="HA125" i="3"/>
  <c r="HI125" i="3"/>
  <c r="HQ125" i="3"/>
  <c r="HY125" i="3"/>
  <c r="IG125" i="3"/>
  <c r="M125" i="3"/>
  <c r="U125" i="3"/>
  <c r="AC125" i="3"/>
  <c r="AK125" i="3"/>
  <c r="AS125" i="3"/>
  <c r="BA125" i="3"/>
  <c r="BI125" i="3"/>
  <c r="BQ125" i="3"/>
  <c r="BY125" i="3"/>
  <c r="CG125" i="3"/>
  <c r="CO125" i="3"/>
  <c r="CW125" i="3"/>
  <c r="DE125" i="3"/>
  <c r="DM125" i="3"/>
  <c r="DU125" i="3"/>
  <c r="EC125" i="3"/>
  <c r="EK125" i="3"/>
  <c r="ES125" i="3"/>
  <c r="FA125" i="3"/>
  <c r="FI125" i="3"/>
  <c r="FQ125" i="3"/>
  <c r="FY125" i="3"/>
  <c r="GG125" i="3"/>
  <c r="GO125" i="3"/>
  <c r="GW125" i="3"/>
  <c r="HE125" i="3"/>
  <c r="HM125" i="3"/>
  <c r="HU125" i="3"/>
  <c r="IC125" i="3"/>
  <c r="AA125" i="3"/>
  <c r="AQ125" i="3"/>
  <c r="BG125" i="3"/>
  <c r="BW125" i="3"/>
  <c r="CM125" i="3"/>
  <c r="DS125" i="3"/>
  <c r="EI125" i="3"/>
  <c r="EY125" i="3"/>
  <c r="FO125" i="3"/>
  <c r="GE125" i="3"/>
  <c r="GU125" i="3"/>
  <c r="HK125" i="3"/>
  <c r="IA125" i="3"/>
  <c r="O125" i="3"/>
  <c r="AE125" i="3"/>
  <c r="AU125" i="3"/>
  <c r="BK125" i="3"/>
  <c r="CA125" i="3"/>
  <c r="CQ125" i="3"/>
  <c r="DG125" i="3"/>
  <c r="DW125" i="3"/>
  <c r="EM125" i="3"/>
  <c r="FC125" i="3"/>
  <c r="FS125" i="3"/>
  <c r="GI125" i="3"/>
  <c r="GY125" i="3"/>
  <c r="HO125" i="3"/>
  <c r="IE125" i="3"/>
  <c r="S125" i="3"/>
  <c r="AI125" i="3"/>
  <c r="AY125" i="3"/>
  <c r="BO125" i="3"/>
  <c r="CE125" i="3"/>
  <c r="CU125" i="3"/>
  <c r="DK125" i="3"/>
  <c r="EA125" i="3"/>
  <c r="EQ125" i="3"/>
  <c r="FG125" i="3"/>
  <c r="FW125" i="3"/>
  <c r="GM125" i="3"/>
  <c r="HC125" i="3"/>
  <c r="HS125" i="3"/>
  <c r="II125" i="3"/>
  <c r="BC125" i="3"/>
  <c r="DO125" i="3"/>
  <c r="GA125" i="3"/>
  <c r="AM125" i="3"/>
  <c r="CY125" i="3"/>
  <c r="FK125" i="3"/>
  <c r="HW125" i="3"/>
  <c r="EE125" i="3"/>
  <c r="W125" i="3"/>
  <c r="EU125" i="3"/>
  <c r="BS125" i="3"/>
  <c r="GQ125" i="3"/>
  <c r="CI125" i="3"/>
  <c r="HG125" i="3"/>
  <c r="M156" i="3"/>
  <c r="Q156" i="3"/>
  <c r="U156" i="3"/>
  <c r="Y156" i="3"/>
  <c r="AC156" i="3"/>
  <c r="AG156" i="3"/>
  <c r="AK156" i="3"/>
  <c r="AO156" i="3"/>
  <c r="AS156" i="3"/>
  <c r="AW156" i="3"/>
  <c r="BA156" i="3"/>
  <c r="BE156" i="3"/>
  <c r="BI156" i="3"/>
  <c r="BM156" i="3"/>
  <c r="BQ156" i="3"/>
  <c r="BU156" i="3"/>
  <c r="BY156" i="3"/>
  <c r="CC156" i="3"/>
  <c r="CG156" i="3"/>
  <c r="CK156" i="3"/>
  <c r="CO156" i="3"/>
  <c r="CS156" i="3"/>
  <c r="CW156" i="3"/>
  <c r="DA156" i="3"/>
  <c r="DE156" i="3"/>
  <c r="DI156" i="3"/>
  <c r="DM156" i="3"/>
  <c r="DQ156" i="3"/>
  <c r="DU156" i="3"/>
  <c r="DY156" i="3"/>
  <c r="EC156" i="3"/>
  <c r="EG156" i="3"/>
  <c r="EK156" i="3"/>
  <c r="EO156" i="3"/>
  <c r="ES156" i="3"/>
  <c r="EW156" i="3"/>
  <c r="FA156" i="3"/>
  <c r="FE156" i="3"/>
  <c r="FI156" i="3"/>
  <c r="FM156" i="3"/>
  <c r="FQ156" i="3"/>
  <c r="FU156" i="3"/>
  <c r="FY156" i="3"/>
  <c r="GC156" i="3"/>
  <c r="GG156" i="3"/>
  <c r="GK156" i="3"/>
  <c r="GO156" i="3"/>
  <c r="GS156" i="3"/>
  <c r="GW156" i="3"/>
  <c r="HA156" i="3"/>
  <c r="HE156" i="3"/>
  <c r="HI156" i="3"/>
  <c r="HM156" i="3"/>
  <c r="HQ156" i="3"/>
  <c r="HU156" i="3"/>
  <c r="HY156" i="3"/>
  <c r="IC156" i="3"/>
  <c r="IG156" i="3"/>
  <c r="O156" i="3"/>
  <c r="S156" i="3"/>
  <c r="W156" i="3"/>
  <c r="AA156" i="3"/>
  <c r="AE156" i="3"/>
  <c r="AI156" i="3"/>
  <c r="AM156" i="3"/>
  <c r="AQ156" i="3"/>
  <c r="AU156" i="3"/>
  <c r="AY156" i="3"/>
  <c r="BC156" i="3"/>
  <c r="BG156" i="3"/>
  <c r="BK156" i="3"/>
  <c r="BO156" i="3"/>
  <c r="BS156" i="3"/>
  <c r="BW156" i="3"/>
  <c r="CA156" i="3"/>
  <c r="CE156" i="3"/>
  <c r="CI156" i="3"/>
  <c r="CM156" i="3"/>
  <c r="CQ156" i="3"/>
  <c r="CU156" i="3"/>
  <c r="CY156" i="3"/>
  <c r="DC156" i="3"/>
  <c r="DG156" i="3"/>
  <c r="DK156" i="3"/>
  <c r="DO156" i="3"/>
  <c r="DS156" i="3"/>
  <c r="DW156" i="3"/>
  <c r="EA156" i="3"/>
  <c r="EE156" i="3"/>
  <c r="EI156" i="3"/>
  <c r="EM156" i="3"/>
  <c r="EQ156" i="3"/>
  <c r="EU156" i="3"/>
  <c r="EY156" i="3"/>
  <c r="FC156" i="3"/>
  <c r="FG156" i="3"/>
  <c r="FK156" i="3"/>
  <c r="FO156" i="3"/>
  <c r="FS156" i="3"/>
  <c r="FW156" i="3"/>
  <c r="GA156" i="3"/>
  <c r="GE156" i="3"/>
  <c r="GI156" i="3"/>
  <c r="GM156" i="3"/>
  <c r="GQ156" i="3"/>
  <c r="GU156" i="3"/>
  <c r="GY156" i="3"/>
  <c r="HC156" i="3"/>
  <c r="HG156" i="3"/>
  <c r="HK156" i="3"/>
  <c r="HO156" i="3"/>
  <c r="HS156" i="3"/>
  <c r="HW156" i="3"/>
  <c r="IA156" i="3"/>
  <c r="IE156" i="3"/>
  <c r="II156" i="3"/>
  <c r="N156" i="3"/>
  <c r="V156" i="3"/>
  <c r="AD156" i="3"/>
  <c r="AL156" i="3"/>
  <c r="AT156" i="3"/>
  <c r="BB156" i="3"/>
  <c r="BJ156" i="3"/>
  <c r="BR156" i="3"/>
  <c r="BZ156" i="3"/>
  <c r="CH156" i="3"/>
  <c r="CP156" i="3"/>
  <c r="CX156" i="3"/>
  <c r="DF156" i="3"/>
  <c r="DN156" i="3"/>
  <c r="DV156" i="3"/>
  <c r="ED156" i="3"/>
  <c r="EL156" i="3"/>
  <c r="ET156" i="3"/>
  <c r="FB156" i="3"/>
  <c r="FJ156" i="3"/>
  <c r="FR156" i="3"/>
  <c r="FZ156" i="3"/>
  <c r="GH156" i="3"/>
  <c r="GP156" i="3"/>
  <c r="GX156" i="3"/>
  <c r="HF156" i="3"/>
  <c r="HN156" i="3"/>
  <c r="HV156" i="3"/>
  <c r="ID156" i="3"/>
  <c r="P156" i="3"/>
  <c r="X156" i="3"/>
  <c r="AF156" i="3"/>
  <c r="AN156" i="3"/>
  <c r="AV156" i="3"/>
  <c r="BD156" i="3"/>
  <c r="BL156" i="3"/>
  <c r="BT156" i="3"/>
  <c r="CB156" i="3"/>
  <c r="CJ156" i="3"/>
  <c r="CR156" i="3"/>
  <c r="CZ156" i="3"/>
  <c r="DH156" i="3"/>
  <c r="DP156" i="3"/>
  <c r="DX156" i="3"/>
  <c r="EF156" i="3"/>
  <c r="EN156" i="3"/>
  <c r="EV156" i="3"/>
  <c r="FD156" i="3"/>
  <c r="FL156" i="3"/>
  <c r="FT156" i="3"/>
  <c r="GB156" i="3"/>
  <c r="GJ156" i="3"/>
  <c r="GR156" i="3"/>
  <c r="GZ156" i="3"/>
  <c r="HH156" i="3"/>
  <c r="HP156" i="3"/>
  <c r="HX156" i="3"/>
  <c r="IF156" i="3"/>
  <c r="AB156" i="3"/>
  <c r="AR156" i="3"/>
  <c r="BH156" i="3"/>
  <c r="BX156" i="3"/>
  <c r="CN156" i="3"/>
  <c r="DD156" i="3"/>
  <c r="DT156" i="3"/>
  <c r="EJ156" i="3"/>
  <c r="EZ156" i="3"/>
  <c r="FP156" i="3"/>
  <c r="GF156" i="3"/>
  <c r="GV156" i="3"/>
  <c r="HL156" i="3"/>
  <c r="IB156" i="3"/>
  <c r="T156" i="3"/>
  <c r="AP156" i="3"/>
  <c r="BN156" i="3"/>
  <c r="CF156" i="3"/>
  <c r="DB156" i="3"/>
  <c r="DZ156" i="3"/>
  <c r="ER156" i="3"/>
  <c r="FN156" i="3"/>
  <c r="GL156" i="3"/>
  <c r="HD156" i="3"/>
  <c r="HZ156" i="3"/>
  <c r="AX156" i="3"/>
  <c r="BP156" i="3"/>
  <c r="DJ156" i="3"/>
  <c r="EX156" i="3"/>
  <c r="GN156" i="3"/>
  <c r="IH156" i="3"/>
  <c r="AH156" i="3"/>
  <c r="AZ156" i="3"/>
  <c r="BV156" i="3"/>
  <c r="CT156" i="3"/>
  <c r="DL156" i="3"/>
  <c r="EH156" i="3"/>
  <c r="FF156" i="3"/>
  <c r="FX156" i="3"/>
  <c r="GT156" i="3"/>
  <c r="HR156" i="3"/>
  <c r="R156" i="3"/>
  <c r="AJ156" i="3"/>
  <c r="BF156" i="3"/>
  <c r="CD156" i="3"/>
  <c r="CV156" i="3"/>
  <c r="DR156" i="3"/>
  <c r="EP156" i="3"/>
  <c r="FH156" i="3"/>
  <c r="GD156" i="3"/>
  <c r="HB156" i="3"/>
  <c r="HT156" i="3"/>
  <c r="Z156" i="3"/>
  <c r="CL156" i="3"/>
  <c r="EB156" i="3"/>
  <c r="FV156" i="3"/>
  <c r="HJ156" i="3"/>
  <c r="O180" i="3"/>
  <c r="S180" i="3"/>
  <c r="W180" i="3"/>
  <c r="AA180" i="3"/>
  <c r="AE180" i="3"/>
  <c r="AI180" i="3"/>
  <c r="AM180" i="3"/>
  <c r="AQ180" i="3"/>
  <c r="AU180" i="3"/>
  <c r="AY180" i="3"/>
  <c r="BC180" i="3"/>
  <c r="BG180" i="3"/>
  <c r="BK180" i="3"/>
  <c r="BO180" i="3"/>
  <c r="BS180" i="3"/>
  <c r="BW180" i="3"/>
  <c r="CA180" i="3"/>
  <c r="CE180" i="3"/>
  <c r="CI180" i="3"/>
  <c r="CM180" i="3"/>
  <c r="CQ180" i="3"/>
  <c r="CU180" i="3"/>
  <c r="CY180" i="3"/>
  <c r="DG180" i="3"/>
  <c r="DK180" i="3"/>
  <c r="DO180" i="3"/>
  <c r="DS180" i="3"/>
  <c r="DW180" i="3"/>
  <c r="EA180" i="3"/>
  <c r="EE180" i="3"/>
  <c r="EI180" i="3"/>
  <c r="EM180" i="3"/>
  <c r="EQ180" i="3"/>
  <c r="EU180" i="3"/>
  <c r="EY180" i="3"/>
  <c r="FC180" i="3"/>
  <c r="FG180" i="3"/>
  <c r="FK180" i="3"/>
  <c r="FO180" i="3"/>
  <c r="FS180" i="3"/>
  <c r="FW180" i="3"/>
  <c r="GA180" i="3"/>
  <c r="GE180" i="3"/>
  <c r="GI180" i="3"/>
  <c r="GM180" i="3"/>
  <c r="GQ180" i="3"/>
  <c r="GU180" i="3"/>
  <c r="GY180" i="3"/>
  <c r="HC180" i="3"/>
  <c r="HG180" i="3"/>
  <c r="HK180" i="3"/>
  <c r="HO180" i="3"/>
  <c r="HS180" i="3"/>
  <c r="HW180" i="3"/>
  <c r="IA180" i="3"/>
  <c r="IE180" i="3"/>
  <c r="II180" i="3"/>
  <c r="M180" i="3"/>
  <c r="R180" i="3"/>
  <c r="X180" i="3"/>
  <c r="AC180" i="3"/>
  <c r="AH180" i="3"/>
  <c r="AN180" i="3"/>
  <c r="AS180" i="3"/>
  <c r="AX180" i="3"/>
  <c r="BD180" i="3"/>
  <c r="BI180" i="3"/>
  <c r="BN180" i="3"/>
  <c r="BT180" i="3"/>
  <c r="BY180" i="3"/>
  <c r="CD180" i="3"/>
  <c r="CJ180" i="3"/>
  <c r="CO180" i="3"/>
  <c r="CT180" i="3"/>
  <c r="CZ180" i="3"/>
  <c r="DE180" i="3"/>
  <c r="DJ180" i="3"/>
  <c r="DP180" i="3"/>
  <c r="DU180" i="3"/>
  <c r="DZ180" i="3"/>
  <c r="EF180" i="3"/>
  <c r="EK180" i="3"/>
  <c r="EP180" i="3"/>
  <c r="EV180" i="3"/>
  <c r="FA180" i="3"/>
  <c r="FF180" i="3"/>
  <c r="FL180" i="3"/>
  <c r="FQ180" i="3"/>
  <c r="FV180" i="3"/>
  <c r="GB180" i="3"/>
  <c r="GG180" i="3"/>
  <c r="GL180" i="3"/>
  <c r="GR180" i="3"/>
  <c r="GW180" i="3"/>
  <c r="HB180" i="3"/>
  <c r="HH180" i="3"/>
  <c r="HM180" i="3"/>
  <c r="HR180" i="3"/>
  <c r="HX180" i="3"/>
  <c r="IC180" i="3"/>
  <c r="IH180" i="3"/>
  <c r="N180" i="3"/>
  <c r="T180" i="3"/>
  <c r="Y180" i="3"/>
  <c r="AD180" i="3"/>
  <c r="AJ180" i="3"/>
  <c r="AO180" i="3"/>
  <c r="AT180" i="3"/>
  <c r="AZ180" i="3"/>
  <c r="BE180" i="3"/>
  <c r="BJ180" i="3"/>
  <c r="BP180" i="3"/>
  <c r="BU180" i="3"/>
  <c r="BZ180" i="3"/>
  <c r="CF180" i="3"/>
  <c r="CK180" i="3"/>
  <c r="CP180" i="3"/>
  <c r="CV180" i="3"/>
  <c r="DA180" i="3"/>
  <c r="DF180" i="3"/>
  <c r="DL180" i="3"/>
  <c r="DQ180" i="3"/>
  <c r="DV180" i="3"/>
  <c r="EB180" i="3"/>
  <c r="EG180" i="3"/>
  <c r="EL180" i="3"/>
  <c r="ER180" i="3"/>
  <c r="EW180" i="3"/>
  <c r="FB180" i="3"/>
  <c r="FH180" i="3"/>
  <c r="FM180" i="3"/>
  <c r="FR180" i="3"/>
  <c r="FX180" i="3"/>
  <c r="GC180" i="3"/>
  <c r="GH180" i="3"/>
  <c r="GN180" i="3"/>
  <c r="GS180" i="3"/>
  <c r="GX180" i="3"/>
  <c r="HD180" i="3"/>
  <c r="HI180" i="3"/>
  <c r="HN180" i="3"/>
  <c r="HT180" i="3"/>
  <c r="HY180" i="3"/>
  <c r="ID180" i="3"/>
  <c r="P180" i="3"/>
  <c r="Z180" i="3"/>
  <c r="AK180" i="3"/>
  <c r="AV180" i="3"/>
  <c r="BF180" i="3"/>
  <c r="BQ180" i="3"/>
  <c r="CB180" i="3"/>
  <c r="CL180" i="3"/>
  <c r="CW180" i="3"/>
  <c r="DH180" i="3"/>
  <c r="DR180" i="3"/>
  <c r="EC180" i="3"/>
  <c r="EN180" i="3"/>
  <c r="EX180" i="3"/>
  <c r="FI180" i="3"/>
  <c r="FT180" i="3"/>
  <c r="GD180" i="3"/>
  <c r="GO180" i="3"/>
  <c r="GZ180" i="3"/>
  <c r="HJ180" i="3"/>
  <c r="HU180" i="3"/>
  <c r="IF180" i="3"/>
  <c r="AB180" i="3"/>
  <c r="BH180" i="3"/>
  <c r="CC180" i="3"/>
  <c r="CX180" i="3"/>
  <c r="DT180" i="3"/>
  <c r="EO180" i="3"/>
  <c r="FU180" i="3"/>
  <c r="GP180" i="3"/>
  <c r="HL180" i="3"/>
  <c r="U180" i="3"/>
  <c r="AF180" i="3"/>
  <c r="AP180" i="3"/>
  <c r="BA180" i="3"/>
  <c r="BL180" i="3"/>
  <c r="BV180" i="3"/>
  <c r="CG180" i="3"/>
  <c r="CR180" i="3"/>
  <c r="DB180" i="3"/>
  <c r="DM180" i="3"/>
  <c r="DX180" i="3"/>
  <c r="EH180" i="3"/>
  <c r="ES180" i="3"/>
  <c r="FD180" i="3"/>
  <c r="FN180" i="3"/>
  <c r="FY180" i="3"/>
  <c r="GJ180" i="3"/>
  <c r="GT180" i="3"/>
  <c r="HE180" i="3"/>
  <c r="HP180" i="3"/>
  <c r="HZ180" i="3"/>
  <c r="V180" i="3"/>
  <c r="AG180" i="3"/>
  <c r="AR180" i="3"/>
  <c r="BB180" i="3"/>
  <c r="BM180" i="3"/>
  <c r="BX180" i="3"/>
  <c r="CH180" i="3"/>
  <c r="CS180" i="3"/>
  <c r="DD180" i="3"/>
  <c r="DN180" i="3"/>
  <c r="DY180" i="3"/>
  <c r="EJ180" i="3"/>
  <c r="ET180" i="3"/>
  <c r="FE180" i="3"/>
  <c r="FP180" i="3"/>
  <c r="FZ180" i="3"/>
  <c r="GK180" i="3"/>
  <c r="GV180" i="3"/>
  <c r="HF180" i="3"/>
  <c r="IB180" i="3"/>
  <c r="Q180" i="3"/>
  <c r="AL180" i="3"/>
  <c r="AW180" i="3"/>
  <c r="BR180" i="3"/>
  <c r="CN180" i="3"/>
  <c r="DI180" i="3"/>
  <c r="ED180" i="3"/>
  <c r="EZ180" i="3"/>
  <c r="FJ180" i="3"/>
  <c r="GF180" i="3"/>
  <c r="HA180" i="3"/>
  <c r="HV180" i="3"/>
  <c r="IG180" i="3"/>
  <c r="N212" i="3"/>
  <c r="R212" i="3"/>
  <c r="V212" i="3"/>
  <c r="Z212" i="3"/>
  <c r="AD212" i="3"/>
  <c r="AH212" i="3"/>
  <c r="AL212" i="3"/>
  <c r="AP212" i="3"/>
  <c r="AT212" i="3"/>
  <c r="AX212" i="3"/>
  <c r="BB212" i="3"/>
  <c r="BF212" i="3"/>
  <c r="BJ212" i="3"/>
  <c r="BN212" i="3"/>
  <c r="BR212" i="3"/>
  <c r="BV212" i="3"/>
  <c r="BZ212" i="3"/>
  <c r="CD212" i="3"/>
  <c r="CH212" i="3"/>
  <c r="CL212" i="3"/>
  <c r="CP212" i="3"/>
  <c r="CT212" i="3"/>
  <c r="CX212" i="3"/>
  <c r="DB212" i="3"/>
  <c r="DF212" i="3"/>
  <c r="DJ212" i="3"/>
  <c r="DN212" i="3"/>
  <c r="DR212" i="3"/>
  <c r="DV212" i="3"/>
  <c r="DZ212" i="3"/>
  <c r="ED212" i="3"/>
  <c r="EH212" i="3"/>
  <c r="EL212" i="3"/>
  <c r="EP212" i="3"/>
  <c r="ET212" i="3"/>
  <c r="EX212" i="3"/>
  <c r="FB212" i="3"/>
  <c r="FF212" i="3"/>
  <c r="FJ212" i="3"/>
  <c r="FN212" i="3"/>
  <c r="FR212" i="3"/>
  <c r="FV212" i="3"/>
  <c r="FZ212" i="3"/>
  <c r="GD212" i="3"/>
  <c r="GH212" i="3"/>
  <c r="GL212" i="3"/>
  <c r="GP212" i="3"/>
  <c r="GT212" i="3"/>
  <c r="GX212" i="3"/>
  <c r="HB212" i="3"/>
  <c r="HF212" i="3"/>
  <c r="HJ212" i="3"/>
  <c r="HN212" i="3"/>
  <c r="HR212" i="3"/>
  <c r="HV212" i="3"/>
  <c r="HZ212" i="3"/>
  <c r="ID212" i="3"/>
  <c r="IH212" i="3"/>
  <c r="O212" i="3"/>
  <c r="S212" i="3"/>
  <c r="W212" i="3"/>
  <c r="AA212" i="3"/>
  <c r="AE212" i="3"/>
  <c r="AI212" i="3"/>
  <c r="AM212" i="3"/>
  <c r="AQ212" i="3"/>
  <c r="AU212" i="3"/>
  <c r="AY212" i="3"/>
  <c r="BC212" i="3"/>
  <c r="BG212" i="3"/>
  <c r="BK212" i="3"/>
  <c r="BO212" i="3"/>
  <c r="BS212" i="3"/>
  <c r="BW212" i="3"/>
  <c r="CA212" i="3"/>
  <c r="CE212" i="3"/>
  <c r="CI212" i="3"/>
  <c r="CM212" i="3"/>
  <c r="CQ212" i="3"/>
  <c r="CU212" i="3"/>
  <c r="CY212" i="3"/>
  <c r="DG212" i="3"/>
  <c r="DK212" i="3"/>
  <c r="DO212" i="3"/>
  <c r="DS212" i="3"/>
  <c r="DW212" i="3"/>
  <c r="EA212" i="3"/>
  <c r="EE212" i="3"/>
  <c r="EI212" i="3"/>
  <c r="EM212" i="3"/>
  <c r="EQ212" i="3"/>
  <c r="EU212" i="3"/>
  <c r="EY212" i="3"/>
  <c r="FC212" i="3"/>
  <c r="FG212" i="3"/>
  <c r="FK212" i="3"/>
  <c r="FO212" i="3"/>
  <c r="FS212" i="3"/>
  <c r="FW212" i="3"/>
  <c r="GA212" i="3"/>
  <c r="GE212" i="3"/>
  <c r="GI212" i="3"/>
  <c r="GM212" i="3"/>
  <c r="GQ212" i="3"/>
  <c r="GU212" i="3"/>
  <c r="GY212" i="3"/>
  <c r="HC212" i="3"/>
  <c r="HG212" i="3"/>
  <c r="HK212" i="3"/>
  <c r="HO212" i="3"/>
  <c r="HS212" i="3"/>
  <c r="HW212" i="3"/>
  <c r="IA212" i="3"/>
  <c r="IE212" i="3"/>
  <c r="II212" i="3"/>
  <c r="T212" i="3"/>
  <c r="AB212" i="3"/>
  <c r="AJ212" i="3"/>
  <c r="AR212" i="3"/>
  <c r="AZ212" i="3"/>
  <c r="BH212" i="3"/>
  <c r="BP212" i="3"/>
  <c r="BX212" i="3"/>
  <c r="CF212" i="3"/>
  <c r="CN212" i="3"/>
  <c r="CV212" i="3"/>
  <c r="DD212" i="3"/>
  <c r="DL212" i="3"/>
  <c r="DT212" i="3"/>
  <c r="EB212" i="3"/>
  <c r="EJ212" i="3"/>
  <c r="ER212" i="3"/>
  <c r="EZ212" i="3"/>
  <c r="FH212" i="3"/>
  <c r="FP212" i="3"/>
  <c r="FX212" i="3"/>
  <c r="GF212" i="3"/>
  <c r="GN212" i="3"/>
  <c r="GV212" i="3"/>
  <c r="HD212" i="3"/>
  <c r="HL212" i="3"/>
  <c r="HT212" i="3"/>
  <c r="IB212" i="3"/>
  <c r="P212" i="3"/>
  <c r="X212" i="3"/>
  <c r="AF212" i="3"/>
  <c r="AN212" i="3"/>
  <c r="AV212" i="3"/>
  <c r="BD212" i="3"/>
  <c r="BL212" i="3"/>
  <c r="BT212" i="3"/>
  <c r="CB212" i="3"/>
  <c r="CJ212" i="3"/>
  <c r="CR212" i="3"/>
  <c r="CZ212" i="3"/>
  <c r="DH212" i="3"/>
  <c r="DP212" i="3"/>
  <c r="DX212" i="3"/>
  <c r="EF212" i="3"/>
  <c r="EN212" i="3"/>
  <c r="EV212" i="3"/>
  <c r="FD212" i="3"/>
  <c r="FL212" i="3"/>
  <c r="FT212" i="3"/>
  <c r="GB212" i="3"/>
  <c r="GJ212" i="3"/>
  <c r="GR212" i="3"/>
  <c r="GZ212" i="3"/>
  <c r="HH212" i="3"/>
  <c r="HP212" i="3"/>
  <c r="HX212" i="3"/>
  <c r="IF212" i="3"/>
  <c r="Q212" i="3"/>
  <c r="Y212" i="3"/>
  <c r="AG212" i="3"/>
  <c r="AO212" i="3"/>
  <c r="AW212" i="3"/>
  <c r="BE212" i="3"/>
  <c r="BM212" i="3"/>
  <c r="BU212" i="3"/>
  <c r="CC212" i="3"/>
  <c r="CK212" i="3"/>
  <c r="CS212" i="3"/>
  <c r="DA212" i="3"/>
  <c r="DI212" i="3"/>
  <c r="DQ212" i="3"/>
  <c r="DY212" i="3"/>
  <c r="EG212" i="3"/>
  <c r="EO212" i="3"/>
  <c r="EW212" i="3"/>
  <c r="FE212" i="3"/>
  <c r="FM212" i="3"/>
  <c r="FU212" i="3"/>
  <c r="GC212" i="3"/>
  <c r="GK212" i="3"/>
  <c r="GS212" i="3"/>
  <c r="HA212" i="3"/>
  <c r="HI212" i="3"/>
  <c r="HQ212" i="3"/>
  <c r="HY212" i="3"/>
  <c r="IG212" i="3"/>
  <c r="AC212" i="3"/>
  <c r="BI212" i="3"/>
  <c r="CO212" i="3"/>
  <c r="DU212" i="3"/>
  <c r="FA212" i="3"/>
  <c r="GG212" i="3"/>
  <c r="HM212" i="3"/>
  <c r="AK212" i="3"/>
  <c r="BQ212" i="3"/>
  <c r="CW212" i="3"/>
  <c r="EC212" i="3"/>
  <c r="FI212" i="3"/>
  <c r="GO212" i="3"/>
  <c r="HU212" i="3"/>
  <c r="M212" i="3"/>
  <c r="AS212" i="3"/>
  <c r="BY212" i="3"/>
  <c r="DE212" i="3"/>
  <c r="EK212" i="3"/>
  <c r="FQ212" i="3"/>
  <c r="GW212" i="3"/>
  <c r="IC212" i="3"/>
  <c r="U212" i="3"/>
  <c r="BA212" i="3"/>
  <c r="CG212" i="3"/>
  <c r="DM212" i="3"/>
  <c r="ES212" i="3"/>
  <c r="FY212" i="3"/>
  <c r="HE212" i="3"/>
  <c r="P194" i="3"/>
  <c r="T194" i="3"/>
  <c r="X194" i="3"/>
  <c r="AB194" i="3"/>
  <c r="AF194" i="3"/>
  <c r="AJ194" i="3"/>
  <c r="AN194" i="3"/>
  <c r="AR194" i="3"/>
  <c r="AV194" i="3"/>
  <c r="AZ194" i="3"/>
  <c r="BD194" i="3"/>
  <c r="BH194" i="3"/>
  <c r="BL194" i="3"/>
  <c r="BP194" i="3"/>
  <c r="BT194" i="3"/>
  <c r="BX194" i="3"/>
  <c r="CB194" i="3"/>
  <c r="CF194" i="3"/>
  <c r="CJ194" i="3"/>
  <c r="CN194" i="3"/>
  <c r="CR194" i="3"/>
  <c r="CV194" i="3"/>
  <c r="CZ194" i="3"/>
  <c r="DD194" i="3"/>
  <c r="DH194" i="3"/>
  <c r="DL194" i="3"/>
  <c r="DP194" i="3"/>
  <c r="DT194" i="3"/>
  <c r="DX194" i="3"/>
  <c r="EB194" i="3"/>
  <c r="EF194" i="3"/>
  <c r="EJ194" i="3"/>
  <c r="EN194" i="3"/>
  <c r="ER194" i="3"/>
  <c r="EV194" i="3"/>
  <c r="EZ194" i="3"/>
  <c r="FD194" i="3"/>
  <c r="FH194" i="3"/>
  <c r="FL194" i="3"/>
  <c r="FP194" i="3"/>
  <c r="FT194" i="3"/>
  <c r="FX194" i="3"/>
  <c r="GB194" i="3"/>
  <c r="GF194" i="3"/>
  <c r="GJ194" i="3"/>
  <c r="GN194" i="3"/>
  <c r="GR194" i="3"/>
  <c r="GV194" i="3"/>
  <c r="GZ194" i="3"/>
  <c r="HD194" i="3"/>
  <c r="HH194" i="3"/>
  <c r="HL194" i="3"/>
  <c r="HP194" i="3"/>
  <c r="HT194" i="3"/>
  <c r="HX194" i="3"/>
  <c r="IB194" i="3"/>
  <c r="IF194" i="3"/>
  <c r="M194" i="3"/>
  <c r="Q194" i="3"/>
  <c r="U194" i="3"/>
  <c r="Y194" i="3"/>
  <c r="AC194" i="3"/>
  <c r="AG194" i="3"/>
  <c r="AK194" i="3"/>
  <c r="AO194" i="3"/>
  <c r="AS194" i="3"/>
  <c r="AW194" i="3"/>
  <c r="BA194" i="3"/>
  <c r="BE194" i="3"/>
  <c r="BI194" i="3"/>
  <c r="BM194" i="3"/>
  <c r="BQ194" i="3"/>
  <c r="BU194" i="3"/>
  <c r="BY194" i="3"/>
  <c r="CC194" i="3"/>
  <c r="CG194" i="3"/>
  <c r="CK194" i="3"/>
  <c r="CO194" i="3"/>
  <c r="CS194" i="3"/>
  <c r="CW194" i="3"/>
  <c r="DA194" i="3"/>
  <c r="DE194" i="3"/>
  <c r="DI194" i="3"/>
  <c r="DM194" i="3"/>
  <c r="DQ194" i="3"/>
  <c r="DU194" i="3"/>
  <c r="DY194" i="3"/>
  <c r="EC194" i="3"/>
  <c r="EG194" i="3"/>
  <c r="EK194" i="3"/>
  <c r="EO194" i="3"/>
  <c r="ES194" i="3"/>
  <c r="EW194" i="3"/>
  <c r="FA194" i="3"/>
  <c r="FE194" i="3"/>
  <c r="FI194" i="3"/>
  <c r="FM194" i="3"/>
  <c r="FQ194" i="3"/>
  <c r="FU194" i="3"/>
  <c r="FY194" i="3"/>
  <c r="GC194" i="3"/>
  <c r="GG194" i="3"/>
  <c r="GK194" i="3"/>
  <c r="GO194" i="3"/>
  <c r="GS194" i="3"/>
  <c r="GW194" i="3"/>
  <c r="HA194" i="3"/>
  <c r="HE194" i="3"/>
  <c r="HI194" i="3"/>
  <c r="HM194" i="3"/>
  <c r="HQ194" i="3"/>
  <c r="HU194" i="3"/>
  <c r="HY194" i="3"/>
  <c r="IC194" i="3"/>
  <c r="IG194" i="3"/>
  <c r="R194" i="3"/>
  <c r="Z194" i="3"/>
  <c r="AH194" i="3"/>
  <c r="AP194" i="3"/>
  <c r="AX194" i="3"/>
  <c r="BF194" i="3"/>
  <c r="BN194" i="3"/>
  <c r="BV194" i="3"/>
  <c r="CD194" i="3"/>
  <c r="CL194" i="3"/>
  <c r="CT194" i="3"/>
  <c r="DB194" i="3"/>
  <c r="DJ194" i="3"/>
  <c r="DR194" i="3"/>
  <c r="DZ194" i="3"/>
  <c r="EH194" i="3"/>
  <c r="EP194" i="3"/>
  <c r="EX194" i="3"/>
  <c r="FF194" i="3"/>
  <c r="FN194" i="3"/>
  <c r="FV194" i="3"/>
  <c r="GD194" i="3"/>
  <c r="GL194" i="3"/>
  <c r="GT194" i="3"/>
  <c r="HB194" i="3"/>
  <c r="HJ194" i="3"/>
  <c r="HR194" i="3"/>
  <c r="HZ194" i="3"/>
  <c r="IH194" i="3"/>
  <c r="AA194" i="3"/>
  <c r="AY194" i="3"/>
  <c r="BO194" i="3"/>
  <c r="CE194" i="3"/>
  <c r="DC194" i="3"/>
  <c r="DS194" i="3"/>
  <c r="EQ194" i="3"/>
  <c r="FO194" i="3"/>
  <c r="GM194" i="3"/>
  <c r="HC194" i="3"/>
  <c r="IA194" i="3"/>
  <c r="N194" i="3"/>
  <c r="V194" i="3"/>
  <c r="AD194" i="3"/>
  <c r="AL194" i="3"/>
  <c r="AT194" i="3"/>
  <c r="BB194" i="3"/>
  <c r="BJ194" i="3"/>
  <c r="BR194" i="3"/>
  <c r="BZ194" i="3"/>
  <c r="CH194" i="3"/>
  <c r="CP194" i="3"/>
  <c r="CX194" i="3"/>
  <c r="DF194" i="3"/>
  <c r="DN194" i="3"/>
  <c r="DV194" i="3"/>
  <c r="ED194" i="3"/>
  <c r="EL194" i="3"/>
  <c r="ET194" i="3"/>
  <c r="FB194" i="3"/>
  <c r="FJ194" i="3"/>
  <c r="FR194" i="3"/>
  <c r="FZ194" i="3"/>
  <c r="GH194" i="3"/>
  <c r="GP194" i="3"/>
  <c r="GX194" i="3"/>
  <c r="HF194" i="3"/>
  <c r="HN194" i="3"/>
  <c r="HV194" i="3"/>
  <c r="ID194" i="3"/>
  <c r="O194" i="3"/>
  <c r="W194" i="3"/>
  <c r="AE194" i="3"/>
  <c r="AM194" i="3"/>
  <c r="AU194" i="3"/>
  <c r="BC194" i="3"/>
  <c r="BK194" i="3"/>
  <c r="BS194" i="3"/>
  <c r="CA194" i="3"/>
  <c r="CI194" i="3"/>
  <c r="CQ194" i="3"/>
  <c r="CY194" i="3"/>
  <c r="DG194" i="3"/>
  <c r="DO194" i="3"/>
  <c r="DW194" i="3"/>
  <c r="EE194" i="3"/>
  <c r="EM194" i="3"/>
  <c r="EU194" i="3"/>
  <c r="FC194" i="3"/>
  <c r="FK194" i="3"/>
  <c r="FS194" i="3"/>
  <c r="GA194" i="3"/>
  <c r="GQ194" i="3"/>
  <c r="GY194" i="3"/>
  <c r="HG194" i="3"/>
  <c r="HO194" i="3"/>
  <c r="HW194" i="3"/>
  <c r="IE194" i="3"/>
  <c r="S194" i="3"/>
  <c r="AI194" i="3"/>
  <c r="AQ194" i="3"/>
  <c r="BG194" i="3"/>
  <c r="BW194" i="3"/>
  <c r="CM194" i="3"/>
  <c r="CU194" i="3"/>
  <c r="DK194" i="3"/>
  <c r="EA194" i="3"/>
  <c r="EI194" i="3"/>
  <c r="EY194" i="3"/>
  <c r="FG194" i="3"/>
  <c r="FW194" i="3"/>
  <c r="GE194" i="3"/>
  <c r="GU194" i="3"/>
  <c r="HK194" i="3"/>
  <c r="HS194" i="3"/>
  <c r="II194" i="3"/>
  <c r="T30" i="2"/>
  <c r="F29" i="8"/>
  <c r="T89" i="2"/>
  <c r="F88" i="8"/>
  <c r="T147" i="2"/>
  <c r="F146" i="8"/>
  <c r="T72" i="2"/>
  <c r="F71" i="8"/>
  <c r="T130" i="2"/>
  <c r="F129" i="8"/>
  <c r="A153" i="5"/>
  <c r="A79" i="5"/>
  <c r="A96" i="5"/>
  <c r="A63" i="5"/>
  <c r="A56" i="5"/>
  <c r="A39" i="5"/>
  <c r="A128" i="5"/>
  <c r="A51" i="5"/>
  <c r="A10" i="3"/>
  <c r="A56" i="3"/>
  <c r="A23" i="5"/>
  <c r="A69" i="5"/>
  <c r="A95" i="5"/>
  <c r="A88" i="5"/>
  <c r="A120" i="3"/>
  <c r="A4" i="5"/>
  <c r="A138" i="3"/>
  <c r="M75" i="2"/>
  <c r="A74" i="3"/>
  <c r="A78" i="5"/>
  <c r="A83" i="3"/>
  <c r="M97" i="2"/>
  <c r="A64" i="3"/>
  <c r="M80" i="2"/>
  <c r="A192" i="3"/>
  <c r="M193" i="2"/>
  <c r="A193" i="3"/>
  <c r="M194" i="2"/>
  <c r="A136" i="3"/>
  <c r="M145" i="2"/>
  <c r="A93" i="3"/>
  <c r="M106" i="2"/>
  <c r="A118" i="3"/>
  <c r="C118" i="3" s="1"/>
  <c r="M128" i="2"/>
  <c r="A164" i="3"/>
  <c r="M166" i="2"/>
  <c r="A9" i="3"/>
  <c r="M29" i="2"/>
  <c r="A25" i="3"/>
  <c r="M43" i="2"/>
  <c r="A182" i="3"/>
  <c r="M183" i="2"/>
  <c r="A155" i="3"/>
  <c r="M17" i="2"/>
  <c r="A78" i="3"/>
  <c r="C78" i="3" s="1"/>
  <c r="M92" i="2"/>
  <c r="A226" i="3"/>
  <c r="M227" i="2"/>
  <c r="A97" i="3"/>
  <c r="M11" i="2"/>
  <c r="A40" i="3"/>
  <c r="M57" i="2"/>
  <c r="A107" i="3"/>
  <c r="M118" i="2"/>
  <c r="A22" i="3"/>
  <c r="M40" i="2"/>
  <c r="A196" i="3"/>
  <c r="M197" i="2"/>
  <c r="A143" i="3"/>
  <c r="C143" i="3" s="1"/>
  <c r="M152" i="2"/>
  <c r="A169" i="3"/>
  <c r="M171" i="2"/>
  <c r="A206" i="3"/>
  <c r="M207" i="2"/>
  <c r="A171" i="3"/>
  <c r="C171" i="3" s="1"/>
  <c r="M173" i="2"/>
  <c r="A197" i="3"/>
  <c r="M198" i="2"/>
  <c r="A12" i="3"/>
  <c r="C12" i="3" s="1"/>
  <c r="M32" i="2"/>
  <c r="A140" i="3"/>
  <c r="M149" i="2"/>
  <c r="A215" i="3"/>
  <c r="M216" i="2"/>
  <c r="A42" i="3"/>
  <c r="M59" i="2"/>
  <c r="A216" i="3"/>
  <c r="M217" i="2"/>
  <c r="A45" i="3"/>
  <c r="M62" i="2"/>
  <c r="A70" i="3"/>
  <c r="M86" i="2"/>
  <c r="A116" i="3"/>
  <c r="M126" i="2"/>
  <c r="A108" i="5"/>
  <c r="A183" i="5"/>
  <c r="A141" i="5"/>
  <c r="A31" i="3"/>
  <c r="M48" i="2"/>
  <c r="A57" i="3"/>
  <c r="M73" i="2"/>
  <c r="A185" i="3"/>
  <c r="M186" i="2"/>
  <c r="A187" i="3"/>
  <c r="M188" i="2"/>
  <c r="A213" i="3"/>
  <c r="M214" i="2"/>
  <c r="A156" i="3"/>
  <c r="M18" i="2"/>
  <c r="A103" i="3"/>
  <c r="M114" i="2"/>
  <c r="A231" i="3"/>
  <c r="M232" i="2"/>
  <c r="A129" i="3"/>
  <c r="C129" i="3" s="1"/>
  <c r="M139" i="2"/>
  <c r="A26" i="3"/>
  <c r="M44" i="2"/>
  <c r="A72" i="3"/>
  <c r="C72" i="3" s="1"/>
  <c r="M88" i="2"/>
  <c r="A131" i="3"/>
  <c r="M141" i="2"/>
  <c r="A157" i="3"/>
  <c r="M19" i="2"/>
  <c r="A186" i="3"/>
  <c r="M187" i="2"/>
  <c r="A201" i="3"/>
  <c r="M202" i="2"/>
  <c r="A51" i="3"/>
  <c r="M67" i="2"/>
  <c r="A153" i="3"/>
  <c r="M15" i="2"/>
  <c r="A96" i="3"/>
  <c r="M10" i="2"/>
  <c r="A53" i="3"/>
  <c r="M69" i="2"/>
  <c r="A222" i="3"/>
  <c r="M223" i="2"/>
  <c r="A71" i="3"/>
  <c r="C71" i="3" s="1"/>
  <c r="M87" i="2"/>
  <c r="A225" i="3"/>
  <c r="M226" i="2"/>
  <c r="A168" i="3"/>
  <c r="C168" i="3" s="1"/>
  <c r="M170" i="2"/>
  <c r="A125" i="3"/>
  <c r="M135" i="2"/>
  <c r="A68" i="3"/>
  <c r="M84" i="2"/>
  <c r="A7" i="3"/>
  <c r="M27" i="2"/>
  <c r="A41" i="3"/>
  <c r="M58" i="2"/>
  <c r="A66" i="3"/>
  <c r="M82" i="2"/>
  <c r="A190" i="3"/>
  <c r="M191" i="2"/>
  <c r="A69" i="3"/>
  <c r="M85" i="2"/>
  <c r="A94" i="3"/>
  <c r="C94" i="3" s="1"/>
  <c r="M107" i="2"/>
  <c r="A75" i="3"/>
  <c r="C75" i="3" s="1"/>
  <c r="M8" i="2"/>
  <c r="A87" i="3"/>
  <c r="M9" i="2"/>
  <c r="A113" i="3"/>
  <c r="M124" i="2"/>
  <c r="A24" i="3"/>
  <c r="C24" i="3" s="1"/>
  <c r="M42" i="2"/>
  <c r="A147" i="3"/>
  <c r="M156" i="2"/>
  <c r="A173" i="3"/>
  <c r="C173" i="3" s="1"/>
  <c r="M21" i="2"/>
  <c r="A210" i="3"/>
  <c r="M211" i="2"/>
  <c r="A194" i="3"/>
  <c r="M195" i="2"/>
  <c r="A207" i="5"/>
  <c r="A94" i="5"/>
  <c r="A114" i="5"/>
  <c r="A148" i="5"/>
  <c r="A71" i="5"/>
  <c r="A159" i="3"/>
  <c r="C159" i="3" s="1"/>
  <c r="M162" i="2"/>
  <c r="A230" i="3"/>
  <c r="M231" i="2"/>
  <c r="A19" i="3"/>
  <c r="C19" i="3" s="1"/>
  <c r="M4" i="2"/>
  <c r="A85" i="3"/>
  <c r="M99" i="2"/>
  <c r="A110" i="3"/>
  <c r="M121" i="2"/>
  <c r="A28" i="3"/>
  <c r="M5" i="2"/>
  <c r="A3" i="3"/>
  <c r="M23" i="2"/>
  <c r="A200" i="3"/>
  <c r="M201" i="2"/>
  <c r="A29" i="3"/>
  <c r="C29" i="3" s="1"/>
  <c r="M46" i="2"/>
  <c r="A54" i="3"/>
  <c r="M70" i="2"/>
  <c r="A100" i="3"/>
  <c r="M111" i="2"/>
  <c r="A73" i="3"/>
  <c r="M7" i="2"/>
  <c r="A98" i="3"/>
  <c r="M109" i="2"/>
  <c r="A16" i="3"/>
  <c r="M35" i="2"/>
  <c r="A144" i="3"/>
  <c r="M153" i="2"/>
  <c r="A101" i="3"/>
  <c r="C101" i="3" s="1"/>
  <c r="M112" i="2"/>
  <c r="A229" i="3"/>
  <c r="M230" i="2"/>
  <c r="A44" i="3"/>
  <c r="M61" i="2"/>
  <c r="A119" i="3"/>
  <c r="M129" i="2"/>
  <c r="A17" i="3"/>
  <c r="M36" i="2"/>
  <c r="A145" i="3"/>
  <c r="C145" i="3" s="1"/>
  <c r="M154" i="2"/>
  <c r="A106" i="3"/>
  <c r="C106" i="3" s="1"/>
  <c r="M117" i="2"/>
  <c r="A88" i="3"/>
  <c r="C88" i="3" s="1"/>
  <c r="M101" i="2"/>
  <c r="A214" i="3"/>
  <c r="M215" i="2"/>
  <c r="A179" i="3"/>
  <c r="M180" i="2"/>
  <c r="A77" i="3"/>
  <c r="M91" i="2"/>
  <c r="A205" i="3"/>
  <c r="M206" i="2"/>
  <c r="A20" i="3"/>
  <c r="C20" i="3" s="1"/>
  <c r="M38" i="2"/>
  <c r="A148" i="3"/>
  <c r="M157" i="2"/>
  <c r="A67" i="5"/>
  <c r="A165" i="5"/>
  <c r="A126" i="5"/>
  <c r="A172" i="5"/>
  <c r="A43" i="5"/>
  <c r="A41" i="5"/>
  <c r="A130" i="5"/>
  <c r="A70" i="5"/>
  <c r="A194" i="5"/>
  <c r="A223" i="5"/>
  <c r="A46" i="5"/>
  <c r="A156" i="5"/>
  <c r="A227" i="5"/>
  <c r="A170" i="5"/>
  <c r="A154" i="5"/>
  <c r="A217" i="3"/>
  <c r="M218" i="2"/>
  <c r="A117" i="3"/>
  <c r="C117" i="3" s="1"/>
  <c r="M127" i="2"/>
  <c r="A14" i="3"/>
  <c r="M34" i="2"/>
  <c r="A142" i="3"/>
  <c r="C142" i="3" s="1"/>
  <c r="M151" i="2"/>
  <c r="A58" i="3"/>
  <c r="C58" i="3" s="1"/>
  <c r="M74" i="2"/>
  <c r="A163" i="3"/>
  <c r="M165" i="2"/>
  <c r="A61" i="3"/>
  <c r="C61" i="3" s="1"/>
  <c r="M77" i="2"/>
  <c r="A86" i="3"/>
  <c r="M100" i="2"/>
  <c r="A79" i="3"/>
  <c r="C79" i="3" s="1"/>
  <c r="M93" i="2"/>
  <c r="A207" i="3"/>
  <c r="M208" i="2"/>
  <c r="A105" i="3"/>
  <c r="C105" i="3" s="1"/>
  <c r="M116" i="2"/>
  <c r="A130" i="3"/>
  <c r="C130" i="3" s="1"/>
  <c r="M140" i="2"/>
  <c r="A48" i="3"/>
  <c r="C48" i="3" s="1"/>
  <c r="M65" i="2"/>
  <c r="A176" i="3"/>
  <c r="M177" i="2"/>
  <c r="A76" i="3"/>
  <c r="M90" i="2"/>
  <c r="A204" i="3"/>
  <c r="M205" i="2"/>
  <c r="A23" i="3"/>
  <c r="C23" i="3" s="1"/>
  <c r="M41" i="2"/>
  <c r="A49" i="3"/>
  <c r="C49" i="3" s="1"/>
  <c r="M6" i="2"/>
  <c r="A177" i="3"/>
  <c r="M178" i="2"/>
  <c r="A152" i="3"/>
  <c r="M14" i="2"/>
  <c r="A91" i="3"/>
  <c r="M104" i="2"/>
  <c r="A211" i="3"/>
  <c r="M212" i="2"/>
  <c r="A109" i="3"/>
  <c r="C109" i="3" s="1"/>
  <c r="M120" i="2"/>
  <c r="A6" i="3"/>
  <c r="C6" i="3" s="1"/>
  <c r="M26" i="2"/>
  <c r="A180" i="3"/>
  <c r="M181" i="2"/>
  <c r="A95" i="3"/>
  <c r="C95" i="3" s="1"/>
  <c r="M108" i="2"/>
  <c r="A223" i="3"/>
  <c r="M224" i="2"/>
  <c r="A149" i="3"/>
  <c r="M158" i="2"/>
  <c r="A46" i="3"/>
  <c r="C46" i="3" s="1"/>
  <c r="M63" i="2"/>
  <c r="A8" i="3"/>
  <c r="M28" i="2"/>
  <c r="A195" i="3"/>
  <c r="M196" i="2"/>
  <c r="A221" i="3"/>
  <c r="M222" i="2"/>
  <c r="A36" i="3"/>
  <c r="C36" i="3" s="1"/>
  <c r="M53" i="2"/>
  <c r="A11" i="3"/>
  <c r="C11" i="3" s="1"/>
  <c r="M31" i="2"/>
  <c r="A111" i="3"/>
  <c r="M122" i="2"/>
  <c r="A139" i="3"/>
  <c r="M148" i="2"/>
  <c r="A37" i="3"/>
  <c r="M54" i="2"/>
  <c r="A35" i="3"/>
  <c r="M52" i="2"/>
  <c r="A220" i="3"/>
  <c r="M221" i="2"/>
  <c r="A167" i="3"/>
  <c r="M169" i="2"/>
  <c r="A90" i="3"/>
  <c r="M103" i="2"/>
  <c r="A27" i="3"/>
  <c r="M45" i="2"/>
  <c r="A34" i="3"/>
  <c r="M51" i="2"/>
  <c r="A162" i="3"/>
  <c r="C162" i="3" s="1"/>
  <c r="M164" i="2"/>
  <c r="A80" i="3"/>
  <c r="C80" i="3" s="1"/>
  <c r="M94" i="2"/>
  <c r="A62" i="3"/>
  <c r="M78" i="2"/>
  <c r="A202" i="3"/>
  <c r="M203" i="2"/>
  <c r="A178" i="3"/>
  <c r="M179" i="2"/>
  <c r="A55" i="3"/>
  <c r="C55" i="3" s="1"/>
  <c r="M71" i="2"/>
  <c r="A209" i="3"/>
  <c r="M210" i="2"/>
  <c r="A218" i="3"/>
  <c r="M219" i="2"/>
  <c r="A15" i="3"/>
  <c r="C15" i="3" s="1"/>
  <c r="M3" i="2"/>
  <c r="A13" i="3"/>
  <c r="C13" i="3" s="1"/>
  <c r="M33" i="2"/>
  <c r="A141" i="3"/>
  <c r="C141" i="3" s="1"/>
  <c r="M150" i="2"/>
  <c r="A38" i="3"/>
  <c r="C38" i="3" s="1"/>
  <c r="M55" i="2"/>
  <c r="A166" i="3"/>
  <c r="C166" i="3" s="1"/>
  <c r="M168" i="2"/>
  <c r="A84" i="3"/>
  <c r="C84" i="3" s="1"/>
  <c r="M98" i="2"/>
  <c r="A212" i="3"/>
  <c r="M213" i="2"/>
  <c r="A12" i="5"/>
  <c r="A84" i="5"/>
  <c r="A224" i="5"/>
  <c r="A127" i="3"/>
  <c r="M137" i="2"/>
  <c r="A50" i="3"/>
  <c r="C50" i="3" s="1"/>
  <c r="M66" i="2"/>
  <c r="A224" i="3"/>
  <c r="M225" i="2"/>
  <c r="A181" i="3"/>
  <c r="M182" i="2"/>
  <c r="A124" i="3"/>
  <c r="C124" i="3" s="1"/>
  <c r="M134" i="2"/>
  <c r="A199" i="3"/>
  <c r="M200" i="2"/>
  <c r="A122" i="3"/>
  <c r="M132" i="2"/>
  <c r="A227" i="3"/>
  <c r="M228" i="2"/>
  <c r="A150" i="3"/>
  <c r="C150" i="3" s="1"/>
  <c r="M159" i="2"/>
  <c r="A112" i="3"/>
  <c r="C112" i="3" s="1"/>
  <c r="M123" i="2"/>
  <c r="E138" i="8"/>
  <c r="E10" i="8"/>
  <c r="E74" i="8"/>
  <c r="E56" i="8"/>
  <c r="E120" i="8"/>
  <c r="A203" i="3"/>
  <c r="C203" i="3" s="1"/>
  <c r="A204" i="5"/>
  <c r="A102" i="3"/>
  <c r="A103" i="5"/>
  <c r="A146" i="5"/>
  <c r="A45" i="5"/>
  <c r="A104" i="5"/>
  <c r="A191" i="3"/>
  <c r="C191" i="3" s="1"/>
  <c r="A192" i="5"/>
  <c r="A201" i="5"/>
  <c r="A55" i="5"/>
  <c r="A180" i="5"/>
  <c r="A149" i="5"/>
  <c r="A121" i="3"/>
  <c r="C121" i="3" s="1"/>
  <c r="A122" i="5"/>
  <c r="A39" i="3"/>
  <c r="A40" i="5"/>
  <c r="A65" i="3"/>
  <c r="A66" i="5"/>
  <c r="A183" i="3"/>
  <c r="C183" i="3" s="1"/>
  <c r="A184" i="5"/>
  <c r="A154" i="3"/>
  <c r="C154" i="3" s="1"/>
  <c r="A155" i="5"/>
  <c r="A47" i="3"/>
  <c r="A48" i="5"/>
  <c r="A175" i="3"/>
  <c r="C175" i="3" s="1"/>
  <c r="A176" i="5"/>
  <c r="A59" i="3"/>
  <c r="C59" i="3" s="1"/>
  <c r="A60" i="5"/>
  <c r="A43" i="3"/>
  <c r="A44" i="5"/>
  <c r="A111" i="5"/>
  <c r="A86" i="5"/>
  <c r="A89" i="5"/>
  <c r="A107" i="5"/>
  <c r="A188" i="5"/>
  <c r="A198" i="3"/>
  <c r="C198" i="3" s="1"/>
  <c r="A199" i="5"/>
  <c r="A2" i="3"/>
  <c r="A27" i="5"/>
  <c r="A186" i="5"/>
  <c r="A215" i="5"/>
  <c r="A50" i="5"/>
  <c r="A214" i="5"/>
  <c r="A99" i="5"/>
  <c r="A232" i="5"/>
  <c r="A146" i="3"/>
  <c r="C146" i="3" s="1"/>
  <c r="A147" i="5"/>
  <c r="A21" i="3"/>
  <c r="C21" i="3" s="1"/>
  <c r="A22" i="5"/>
  <c r="A208" i="3"/>
  <c r="C208" i="3" s="1"/>
  <c r="A209" i="5"/>
  <c r="A165" i="3"/>
  <c r="A166" i="5"/>
  <c r="A9" i="5"/>
  <c r="A30" i="5"/>
  <c r="A158" i="5"/>
  <c r="A140" i="5"/>
  <c r="A29" i="5"/>
  <c r="A119" i="5"/>
  <c r="A17" i="5"/>
  <c r="A137" i="5"/>
  <c r="A206" i="5"/>
  <c r="A112" i="5"/>
  <c r="A15" i="5"/>
  <c r="A38" i="5"/>
  <c r="A20" i="5"/>
  <c r="A212" i="5"/>
  <c r="A157" i="5"/>
  <c r="A35" i="5"/>
  <c r="A92" i="5"/>
  <c r="A131" i="5"/>
  <c r="A196" i="5"/>
  <c r="A58" i="5"/>
  <c r="A81" i="5"/>
  <c r="A82" i="3"/>
  <c r="C82" i="3" s="1"/>
  <c r="A83" i="5"/>
  <c r="A128" i="3"/>
  <c r="A129" i="5"/>
  <c r="A228" i="3"/>
  <c r="C228" i="3" s="1"/>
  <c r="A229" i="5"/>
  <c r="A126" i="3"/>
  <c r="A127" i="5"/>
  <c r="A172" i="3"/>
  <c r="A173" i="5"/>
  <c r="A18" i="5"/>
  <c r="A32" i="5"/>
  <c r="A102" i="5"/>
  <c r="A132" i="5"/>
  <c r="A21" i="5"/>
  <c r="A231" i="5"/>
  <c r="A219" i="3"/>
  <c r="C219" i="3" s="1"/>
  <c r="A220" i="5"/>
  <c r="A64" i="5"/>
  <c r="A63" i="3"/>
  <c r="C63" i="3" s="1"/>
  <c r="A90" i="5"/>
  <c r="A89" i="3"/>
  <c r="A19" i="5"/>
  <c r="A18" i="3"/>
  <c r="A115" i="5"/>
  <c r="A114" i="3"/>
  <c r="C114" i="3" s="1"/>
  <c r="A33" i="5"/>
  <c r="A32" i="3"/>
  <c r="A161" i="5"/>
  <c r="A160" i="3"/>
  <c r="C160" i="3" s="1"/>
  <c r="A100" i="5"/>
  <c r="A99" i="3"/>
  <c r="A175" i="5"/>
  <c r="A174" i="3"/>
  <c r="C174" i="3" s="1"/>
  <c r="A61" i="5"/>
  <c r="A60" i="3"/>
  <c r="A93" i="5"/>
  <c r="A92" i="3"/>
  <c r="A189" i="5"/>
  <c r="A188" i="3"/>
  <c r="C188" i="3" s="1"/>
  <c r="A116" i="5"/>
  <c r="A115" i="3"/>
  <c r="A136" i="5"/>
  <c r="A135" i="3"/>
  <c r="C135" i="3" s="1"/>
  <c r="A34" i="5"/>
  <c r="A33" i="3"/>
  <c r="A162" i="5"/>
  <c r="A161" i="3"/>
  <c r="A105" i="5"/>
  <c r="A104" i="3"/>
  <c r="C104" i="3" s="1"/>
  <c r="A232" i="3"/>
  <c r="C232" i="3" s="1"/>
  <c r="A190" i="5"/>
  <c r="A189" i="3"/>
  <c r="C189" i="3" s="1"/>
  <c r="A5" i="5"/>
  <c r="A4" i="3"/>
  <c r="A133" i="5"/>
  <c r="A132" i="3"/>
  <c r="C132" i="3" s="1"/>
  <c r="A68" i="5"/>
  <c r="A67" i="3"/>
  <c r="C67" i="3" s="1"/>
  <c r="A138" i="5"/>
  <c r="A137" i="3"/>
  <c r="C137" i="3" s="1"/>
  <c r="A124" i="5"/>
  <c r="A123" i="3"/>
  <c r="A6" i="5"/>
  <c r="A5" i="3"/>
  <c r="C5" i="3" s="1"/>
  <c r="A134" i="5"/>
  <c r="A133" i="3"/>
  <c r="A30" i="3"/>
  <c r="A159" i="5"/>
  <c r="A158" i="3"/>
  <c r="C158" i="3" s="1"/>
  <c r="A109" i="5"/>
  <c r="A108" i="3"/>
  <c r="A152" i="5"/>
  <c r="A151" i="3"/>
  <c r="A82" i="5"/>
  <c r="A81" i="3"/>
  <c r="A171" i="5"/>
  <c r="A170" i="3"/>
  <c r="A185" i="5"/>
  <c r="A184" i="3"/>
  <c r="C184" i="3" s="1"/>
  <c r="A135" i="5"/>
  <c r="A134" i="3"/>
  <c r="A53" i="5"/>
  <c r="A52" i="3"/>
  <c r="A181" i="5"/>
  <c r="A7" i="5"/>
  <c r="A59" i="5"/>
  <c r="A221" i="5"/>
  <c r="A65" i="5"/>
  <c r="A77" i="5"/>
  <c r="A85" i="5"/>
  <c r="A110" i="5"/>
  <c r="A10" i="5"/>
  <c r="A47" i="5"/>
  <c r="A123" i="5"/>
  <c r="A76" i="5"/>
  <c r="A163" i="5"/>
  <c r="A87" i="5"/>
  <c r="A98" i="5"/>
  <c r="A16" i="5"/>
  <c r="A80" i="5"/>
  <c r="A91" i="5"/>
  <c r="A211" i="5"/>
  <c r="A52" i="5"/>
  <c r="A200" i="5"/>
  <c r="A31" i="5"/>
  <c r="A219" i="5"/>
  <c r="A117" i="5"/>
  <c r="A14" i="5"/>
  <c r="A142" i="5"/>
  <c r="A167" i="5"/>
  <c r="A26" i="5"/>
  <c r="A118" i="5"/>
  <c r="A143" i="5"/>
  <c r="A203" i="5"/>
  <c r="A164" i="5"/>
  <c r="A179" i="5"/>
  <c r="A205" i="5"/>
  <c r="A213" i="5"/>
  <c r="A28" i="5"/>
  <c r="A3" i="5"/>
  <c r="A168" i="5"/>
  <c r="A36" i="5"/>
  <c r="A225" i="5"/>
  <c r="A74" i="5"/>
  <c r="A120" i="5"/>
  <c r="A218" i="5"/>
  <c r="A24" i="5"/>
  <c r="A106" i="5"/>
  <c r="I205" i="3" l="1"/>
  <c r="I149" i="3"/>
  <c r="I116" i="3"/>
  <c r="I58" i="3"/>
  <c r="I70" i="3"/>
  <c r="I178" i="3"/>
  <c r="I204" i="3"/>
  <c r="I84" i="3"/>
  <c r="I147" i="3"/>
  <c r="I64" i="3"/>
  <c r="I108" i="3"/>
  <c r="I196" i="3"/>
  <c r="H196" i="3" s="1"/>
  <c r="G196" i="3" s="1"/>
  <c r="I105" i="3"/>
  <c r="I44" i="3"/>
  <c r="I225" i="3"/>
  <c r="H225" i="3" s="1"/>
  <c r="G225" i="3" s="1"/>
  <c r="I104" i="3"/>
  <c r="I150" i="3"/>
  <c r="I224" i="3"/>
  <c r="I67" i="3"/>
  <c r="I167" i="3"/>
  <c r="I142" i="3"/>
  <c r="I54" i="3"/>
  <c r="I90" i="3"/>
  <c r="H90" i="3" s="1"/>
  <c r="G90" i="3" s="1"/>
  <c r="I173" i="3"/>
  <c r="I206" i="3"/>
  <c r="I189" i="3"/>
  <c r="I164" i="3"/>
  <c r="I43" i="3"/>
  <c r="I199" i="3"/>
  <c r="I22" i="3"/>
  <c r="I38" i="3"/>
  <c r="I109" i="3"/>
  <c r="I154" i="3"/>
  <c r="I72" i="3"/>
  <c r="I20" i="3"/>
  <c r="I13" i="3"/>
  <c r="I41" i="3"/>
  <c r="I177" i="3"/>
  <c r="I159" i="3"/>
  <c r="I12" i="3"/>
  <c r="H12" i="3" s="1"/>
  <c r="G12" i="3" s="1"/>
  <c r="I24" i="3"/>
  <c r="I132" i="3"/>
  <c r="I176" i="3"/>
  <c r="I34" i="3"/>
  <c r="I57" i="3"/>
  <c r="I28" i="3"/>
  <c r="I198" i="3"/>
  <c r="H198" i="3" s="1"/>
  <c r="G198" i="3" s="1"/>
  <c r="I102" i="3"/>
  <c r="I10" i="3"/>
  <c r="I143" i="3"/>
  <c r="I220" i="3"/>
  <c r="H220" i="3" s="1"/>
  <c r="G220" i="3" s="1"/>
  <c r="I192" i="3"/>
  <c r="I156" i="3"/>
  <c r="I112" i="3"/>
  <c r="I119" i="3"/>
  <c r="I153" i="3"/>
  <c r="I215" i="3"/>
  <c r="I128" i="3"/>
  <c r="I40" i="3"/>
  <c r="I31" i="3"/>
  <c r="I160" i="3"/>
  <c r="I106" i="3"/>
  <c r="I197" i="3"/>
  <c r="I53" i="3"/>
  <c r="I208" i="3"/>
  <c r="I21" i="3"/>
  <c r="I175" i="3"/>
  <c r="H175" i="3" s="1"/>
  <c r="G175" i="3" s="1"/>
  <c r="I63" i="3"/>
  <c r="I26" i="3"/>
  <c r="I110" i="3"/>
  <c r="I232" i="3"/>
  <c r="H232" i="3" s="1"/>
  <c r="G232" i="3" s="1"/>
  <c r="I169" i="3"/>
  <c r="I87" i="3"/>
  <c r="I226" i="3"/>
  <c r="I96" i="3"/>
  <c r="C37" i="3"/>
  <c r="C127" i="3"/>
  <c r="C98" i="3"/>
  <c r="C31" i="3"/>
  <c r="H226" i="3"/>
  <c r="G226" i="3" s="1"/>
  <c r="Q226" i="2" s="1"/>
  <c r="H208" i="3"/>
  <c r="G208" i="3" s="1"/>
  <c r="H197" i="3"/>
  <c r="G197" i="3" s="1"/>
  <c r="H224" i="3"/>
  <c r="G224" i="3" s="1"/>
  <c r="H199" i="3"/>
  <c r="G199" i="3" s="1"/>
  <c r="H41" i="3"/>
  <c r="G41" i="3" s="1"/>
  <c r="H57" i="3"/>
  <c r="G57" i="3" s="1"/>
  <c r="H206" i="3"/>
  <c r="G206" i="3" s="1"/>
  <c r="H215" i="3"/>
  <c r="G215" i="3" s="1"/>
  <c r="H24" i="3"/>
  <c r="G24" i="3" s="1"/>
  <c r="C115" i="3"/>
  <c r="C92" i="3"/>
  <c r="C180" i="3"/>
  <c r="C14" i="3"/>
  <c r="C185" i="3"/>
  <c r="C54" i="3"/>
  <c r="C220" i="3"/>
  <c r="C213" i="3"/>
  <c r="C33" i="3"/>
  <c r="C89" i="3"/>
  <c r="C223" i="3"/>
  <c r="C53" i="3"/>
  <c r="C103" i="3"/>
  <c r="C39" i="3"/>
  <c r="C148" i="3"/>
  <c r="C110" i="3"/>
  <c r="C42" i="3"/>
  <c r="C40" i="3"/>
  <c r="C93" i="3"/>
  <c r="C81" i="3"/>
  <c r="C30" i="3"/>
  <c r="C18" i="3"/>
  <c r="C102" i="3"/>
  <c r="C62" i="3"/>
  <c r="C8" i="3"/>
  <c r="C149" i="3"/>
  <c r="C86" i="3"/>
  <c r="C7" i="3"/>
  <c r="C83" i="3"/>
  <c r="C90" i="3"/>
  <c r="C91" i="3"/>
  <c r="C194" i="3"/>
  <c r="C41" i="3"/>
  <c r="C32" i="3"/>
  <c r="C69" i="3"/>
  <c r="C57" i="3"/>
  <c r="C134" i="3"/>
  <c r="C218" i="3"/>
  <c r="C202" i="3"/>
  <c r="C34" i="3"/>
  <c r="C111" i="3"/>
  <c r="C195" i="3"/>
  <c r="C177" i="3"/>
  <c r="C76" i="3"/>
  <c r="C87" i="3"/>
  <c r="C190" i="3"/>
  <c r="C68" i="3"/>
  <c r="C113" i="3"/>
  <c r="C96" i="3"/>
  <c r="C122" i="3"/>
  <c r="C119" i="3"/>
  <c r="C144" i="3"/>
  <c r="C64" i="3"/>
  <c r="C170" i="3"/>
  <c r="C217" i="3"/>
  <c r="C201" i="3"/>
  <c r="C47" i="3"/>
  <c r="C116" i="3"/>
  <c r="C155" i="3"/>
  <c r="C164" i="3"/>
  <c r="C52" i="3"/>
  <c r="C60" i="3"/>
  <c r="IB69" i="3"/>
  <c r="C197" i="3"/>
  <c r="C151" i="3"/>
  <c r="C157" i="3"/>
  <c r="AG78" i="3"/>
  <c r="I78" i="3" s="1"/>
  <c r="C172" i="3"/>
  <c r="C224" i="3"/>
  <c r="AL97" i="3"/>
  <c r="I97" i="3" s="1"/>
  <c r="C205" i="3"/>
  <c r="C100" i="3"/>
  <c r="C3" i="3"/>
  <c r="BY76" i="3"/>
  <c r="I76" i="3" s="1"/>
  <c r="IH15" i="3"/>
  <c r="C45" i="3"/>
  <c r="C140" i="3"/>
  <c r="C206" i="3"/>
  <c r="C22" i="3"/>
  <c r="C226" i="3"/>
  <c r="C25" i="3"/>
  <c r="FO161" i="3"/>
  <c r="AN49" i="3"/>
  <c r="I49" i="3" s="1"/>
  <c r="FQ126" i="3"/>
  <c r="EK213" i="3"/>
  <c r="C165" i="3"/>
  <c r="C153" i="3"/>
  <c r="BW184" i="3"/>
  <c r="I184" i="3" s="1"/>
  <c r="C161" i="3"/>
  <c r="C27" i="3"/>
  <c r="C207" i="3"/>
  <c r="C222" i="3"/>
  <c r="C51" i="3"/>
  <c r="C131" i="3"/>
  <c r="C187" i="3"/>
  <c r="T201" i="3"/>
  <c r="I201" i="3" s="1"/>
  <c r="FE66" i="3"/>
  <c r="I66" i="3" s="1"/>
  <c r="C193" i="3"/>
  <c r="AD135" i="3"/>
  <c r="I135" i="3" s="1"/>
  <c r="C108" i="3"/>
  <c r="C99" i="3"/>
  <c r="DS8" i="3"/>
  <c r="C212" i="3"/>
  <c r="C209" i="3"/>
  <c r="C35" i="3"/>
  <c r="C211" i="3"/>
  <c r="C176" i="3"/>
  <c r="C163" i="3"/>
  <c r="C147" i="3"/>
  <c r="C66" i="3"/>
  <c r="C125" i="3"/>
  <c r="C231" i="3"/>
  <c r="C123" i="3"/>
  <c r="C4" i="3"/>
  <c r="C126" i="3"/>
  <c r="C65" i="3"/>
  <c r="C199" i="3"/>
  <c r="CQ89" i="3"/>
  <c r="I89" i="3" s="1"/>
  <c r="X65" i="3"/>
  <c r="I65" i="3" s="1"/>
  <c r="AV71" i="3"/>
  <c r="GI219" i="3"/>
  <c r="I219" i="3" s="1"/>
  <c r="CX11" i="3"/>
  <c r="I11" i="3" s="1"/>
  <c r="C77" i="3"/>
  <c r="C44" i="3"/>
  <c r="C16" i="3"/>
  <c r="C28" i="3"/>
  <c r="C230" i="3"/>
  <c r="GW165" i="3"/>
  <c r="BL7" i="3"/>
  <c r="I7" i="3" s="1"/>
  <c r="GN217" i="3"/>
  <c r="C216" i="3"/>
  <c r="C169" i="3"/>
  <c r="C107" i="3"/>
  <c r="C9" i="3"/>
  <c r="C136" i="3"/>
  <c r="FJ18" i="3"/>
  <c r="C2" i="3"/>
  <c r="C178" i="3"/>
  <c r="C221" i="3"/>
  <c r="C152" i="3"/>
  <c r="C210" i="3"/>
  <c r="C225" i="3"/>
  <c r="C156" i="3"/>
  <c r="BR141" i="3"/>
  <c r="I141" i="3" s="1"/>
  <c r="GH42" i="3"/>
  <c r="IF195" i="3"/>
  <c r="C229" i="3"/>
  <c r="C167" i="3"/>
  <c r="C139" i="3"/>
  <c r="C204" i="3"/>
  <c r="C186" i="3"/>
  <c r="C26" i="3"/>
  <c r="GK221" i="3"/>
  <c r="C56" i="3"/>
  <c r="C133" i="3"/>
  <c r="C128" i="3"/>
  <c r="C43" i="3"/>
  <c r="C227" i="3"/>
  <c r="C181" i="3"/>
  <c r="BT23" i="3"/>
  <c r="I23" i="3" s="1"/>
  <c r="C214" i="3"/>
  <c r="C17" i="3"/>
  <c r="C73" i="3"/>
  <c r="C200" i="3"/>
  <c r="C85" i="3"/>
  <c r="CT9" i="3"/>
  <c r="I9" i="3" s="1"/>
  <c r="GS222" i="3"/>
  <c r="CA85" i="3"/>
  <c r="I85" i="3" s="1"/>
  <c r="EJ137" i="3"/>
  <c r="I137" i="3" s="1"/>
  <c r="HP139" i="3"/>
  <c r="AP111" i="3"/>
  <c r="I111" i="3" s="1"/>
  <c r="C70" i="3"/>
  <c r="C215" i="3"/>
  <c r="C196" i="3"/>
  <c r="C97" i="3"/>
  <c r="C182" i="3"/>
  <c r="C192" i="3"/>
  <c r="C138" i="3"/>
  <c r="C179" i="3"/>
  <c r="CN162" i="3"/>
  <c r="I162" i="3" s="1"/>
  <c r="CN5" i="3"/>
  <c r="ED200" i="3"/>
  <c r="I200" i="3" s="1"/>
  <c r="DK182" i="3"/>
  <c r="B138" i="3"/>
  <c r="B56" i="3"/>
  <c r="B74" i="3"/>
  <c r="C74" i="3"/>
  <c r="B120" i="3"/>
  <c r="C120" i="3"/>
  <c r="B10" i="3"/>
  <c r="C10" i="3"/>
  <c r="HX100" i="3"/>
  <c r="HX182" i="3"/>
  <c r="DC223" i="3"/>
  <c r="DC65" i="3"/>
  <c r="DC213" i="3"/>
  <c r="I213" i="3" s="1"/>
  <c r="DC52" i="3"/>
  <c r="DC228" i="3"/>
  <c r="I228" i="3" s="1"/>
  <c r="DC170" i="3"/>
  <c r="I170" i="3" s="1"/>
  <c r="DC81" i="3"/>
  <c r="DC122" i="3"/>
  <c r="DC222" i="3"/>
  <c r="I222" i="3" s="1"/>
  <c r="DC99" i="3"/>
  <c r="I99" i="3" s="1"/>
  <c r="DC60" i="3"/>
  <c r="DC183" i="3"/>
  <c r="I183" i="3" s="1"/>
  <c r="DC180" i="3"/>
  <c r="I180" i="3" s="1"/>
  <c r="DC17" i="3"/>
  <c r="I17" i="3" s="1"/>
  <c r="DC140" i="3"/>
  <c r="DC190" i="3"/>
  <c r="I190" i="3" s="1"/>
  <c r="DC125" i="3"/>
  <c r="I125" i="3" s="1"/>
  <c r="DC212" i="3"/>
  <c r="I212" i="3" s="1"/>
  <c r="DC33" i="3"/>
  <c r="I33" i="3" s="1"/>
  <c r="DC113" i="3"/>
  <c r="DC139" i="3"/>
  <c r="I139" i="3" s="1"/>
  <c r="DC111" i="3"/>
  <c r="DC8" i="3"/>
  <c r="DC32" i="3"/>
  <c r="I32" i="3" s="1"/>
  <c r="GO91" i="3"/>
  <c r="I91" i="3" s="1"/>
  <c r="GO131" i="3"/>
  <c r="GO15" i="3"/>
  <c r="I15" i="3" s="1"/>
  <c r="GO93" i="3"/>
  <c r="GO166" i="3"/>
  <c r="GO123" i="3"/>
  <c r="GO161" i="3"/>
  <c r="GO51" i="3"/>
  <c r="GO231" i="3"/>
  <c r="I231" i="3" s="1"/>
  <c r="GO115" i="3"/>
  <c r="GO203" i="3"/>
  <c r="I203" i="3" s="1"/>
  <c r="GO94" i="3"/>
  <c r="GO71" i="3"/>
  <c r="GO47" i="3"/>
  <c r="I47" i="3" s="1"/>
  <c r="GO42" i="3"/>
  <c r="GO14" i="3"/>
  <c r="GO68" i="3"/>
  <c r="GO45" i="3"/>
  <c r="I45" i="3" s="1"/>
  <c r="GO141" i="3"/>
  <c r="GO163" i="3"/>
  <c r="GO111" i="3"/>
  <c r="GO103" i="3"/>
  <c r="GO2" i="3"/>
  <c r="GO185" i="3"/>
  <c r="GO124" i="3"/>
  <c r="GO230" i="3"/>
  <c r="GO79" i="3"/>
  <c r="GO187" i="3"/>
  <c r="GO80" i="3"/>
  <c r="GO144" i="3"/>
  <c r="GO127" i="3"/>
  <c r="GO52" i="3"/>
  <c r="GO172" i="3"/>
  <c r="GO118" i="3"/>
  <c r="I118" i="3" s="1"/>
  <c r="GO7" i="3"/>
  <c r="FR14" i="3"/>
  <c r="I14" i="3" s="1"/>
  <c r="FR71" i="3"/>
  <c r="FR157" i="3"/>
  <c r="I157" i="3" s="1"/>
  <c r="FR115" i="3"/>
  <c r="I115" i="3" s="1"/>
  <c r="FR103" i="3"/>
  <c r="I103" i="3" s="1"/>
  <c r="FR2" i="3"/>
  <c r="I2" i="3" s="1"/>
  <c r="GJ48" i="3"/>
  <c r="I48" i="3" s="1"/>
  <c r="GJ3" i="3"/>
  <c r="GJ4" i="3"/>
  <c r="GJ55" i="3"/>
  <c r="I55" i="3" s="1"/>
  <c r="GJ144" i="3"/>
  <c r="GJ186" i="3"/>
  <c r="GJ52" i="3"/>
  <c r="GJ50" i="3"/>
  <c r="GJ163" i="3"/>
  <c r="I163" i="3" s="1"/>
  <c r="GJ202" i="3"/>
  <c r="GJ214" i="3"/>
  <c r="GJ32" i="3"/>
  <c r="GJ36" i="3"/>
  <c r="GJ65" i="3"/>
  <c r="GJ9" i="3"/>
  <c r="GJ16" i="3"/>
  <c r="GJ187" i="3"/>
  <c r="I187" i="3" s="1"/>
  <c r="GJ62" i="3"/>
  <c r="I62" i="3" s="1"/>
  <c r="GJ217" i="3"/>
  <c r="I217" i="3" s="1"/>
  <c r="GJ188" i="3"/>
  <c r="I188" i="3" s="1"/>
  <c r="GJ121" i="3"/>
  <c r="GJ166" i="3"/>
  <c r="GJ107" i="3"/>
  <c r="GJ185" i="3"/>
  <c r="I185" i="3" s="1"/>
  <c r="GJ95" i="3"/>
  <c r="I95" i="3" s="1"/>
  <c r="GJ68" i="3"/>
  <c r="GJ113" i="3"/>
  <c r="GJ19" i="3"/>
  <c r="GJ131" i="3"/>
  <c r="I131" i="3" s="1"/>
  <c r="GJ18" i="3"/>
  <c r="GJ127" i="3"/>
  <c r="GJ74" i="3"/>
  <c r="GJ111" i="3"/>
  <c r="GJ229" i="3"/>
  <c r="GJ94" i="3"/>
  <c r="I94" i="3" s="1"/>
  <c r="GJ171" i="3"/>
  <c r="GJ103" i="3"/>
  <c r="CJ230" i="3"/>
  <c r="I230" i="3" s="1"/>
  <c r="CJ152" i="3"/>
  <c r="I152" i="3" s="1"/>
  <c r="HQ101" i="3"/>
  <c r="I101" i="3" s="1"/>
  <c r="HQ130" i="3"/>
  <c r="I130" i="3" s="1"/>
  <c r="HQ120" i="3"/>
  <c r="HQ86" i="3"/>
  <c r="HQ83" i="3"/>
  <c r="HQ155" i="3"/>
  <c r="I155" i="3" s="1"/>
  <c r="HQ85" i="3"/>
  <c r="HQ42" i="3"/>
  <c r="HQ231" i="3"/>
  <c r="HQ216" i="3"/>
  <c r="I216" i="3" s="1"/>
  <c r="HQ136" i="3"/>
  <c r="I136" i="3" s="1"/>
  <c r="HQ9" i="3"/>
  <c r="HQ27" i="3"/>
  <c r="I27" i="3" s="1"/>
  <c r="HQ227" i="3"/>
  <c r="I227" i="3" s="1"/>
  <c r="HQ30" i="3"/>
  <c r="HQ207" i="3"/>
  <c r="HQ89" i="3"/>
  <c r="HQ7" i="3"/>
  <c r="HQ61" i="3"/>
  <c r="HQ180" i="3"/>
  <c r="HQ146" i="3"/>
  <c r="HQ191" i="3"/>
  <c r="I191" i="3" s="1"/>
  <c r="HQ98" i="3"/>
  <c r="I98" i="3" s="1"/>
  <c r="HQ193" i="3"/>
  <c r="HQ15" i="3"/>
  <c r="HQ134" i="3"/>
  <c r="I134" i="3" s="1"/>
  <c r="HQ158" i="3"/>
  <c r="HQ145" i="3"/>
  <c r="I145" i="3" s="1"/>
  <c r="HQ166" i="3"/>
  <c r="BC146" i="3"/>
  <c r="BC193" i="3"/>
  <c r="I193" i="3" s="1"/>
  <c r="BC229" i="3"/>
  <c r="I229" i="3" s="1"/>
  <c r="BC158" i="3"/>
  <c r="I158" i="3" s="1"/>
  <c r="BC30" i="3"/>
  <c r="I30" i="3" s="1"/>
  <c r="BC207" i="3"/>
  <c r="I207" i="3" s="1"/>
  <c r="BC120" i="3"/>
  <c r="I120" i="3" s="1"/>
  <c r="BC86" i="3"/>
  <c r="I86" i="3" s="1"/>
  <c r="BC69" i="3"/>
  <c r="I69" i="3" s="1"/>
  <c r="BC83" i="3"/>
  <c r="I83" i="3" s="1"/>
  <c r="BC81" i="3"/>
  <c r="I81" i="3" s="1"/>
  <c r="BC8" i="3"/>
  <c r="I8" i="3" s="1"/>
  <c r="BC218" i="3"/>
  <c r="I218" i="3" s="1"/>
  <c r="BM223" i="3"/>
  <c r="BM68" i="3"/>
  <c r="I68" i="3" s="1"/>
  <c r="BM209" i="3"/>
  <c r="I209" i="3" s="1"/>
  <c r="BM165" i="3"/>
  <c r="I165" i="3" s="1"/>
  <c r="AM77" i="3"/>
  <c r="I77" i="3" s="1"/>
  <c r="AM5" i="3"/>
  <c r="I5" i="3" s="1"/>
  <c r="AM18" i="3"/>
  <c r="I18" i="3" s="1"/>
  <c r="EQ117" i="3"/>
  <c r="EQ107" i="3"/>
  <c r="I107" i="3" s="1"/>
  <c r="EQ75" i="3"/>
  <c r="I75" i="3" s="1"/>
  <c r="Q223" i="3"/>
  <c r="I223" i="3" s="1"/>
  <c r="Q4" i="3"/>
  <c r="I4" i="3" s="1"/>
  <c r="Q56" i="3"/>
  <c r="I56" i="3" s="1"/>
  <c r="Q211" i="3"/>
  <c r="I211" i="3" s="1"/>
  <c r="Q29" i="3"/>
  <c r="I29" i="3" s="1"/>
  <c r="Q133" i="3"/>
  <c r="I133" i="3" s="1"/>
  <c r="Q113" i="3"/>
  <c r="I113" i="3" s="1"/>
  <c r="Q144" i="3"/>
  <c r="I144" i="3" s="1"/>
  <c r="Q214" i="3"/>
  <c r="I214" i="3" s="1"/>
  <c r="Q37" i="3"/>
  <c r="I37" i="3" s="1"/>
  <c r="Q181" i="3"/>
  <c r="I181" i="3" s="1"/>
  <c r="HG151" i="3"/>
  <c r="I151" i="3" s="1"/>
  <c r="HG46" i="3"/>
  <c r="I46" i="3" s="1"/>
  <c r="GI61" i="3"/>
  <c r="I61" i="3" s="1"/>
  <c r="GI179" i="3"/>
  <c r="GI8" i="3"/>
  <c r="CN202" i="3"/>
  <c r="I202" i="3" s="1"/>
  <c r="CX135" i="3"/>
  <c r="CN50" i="3"/>
  <c r="I50" i="3" s="1"/>
  <c r="CN6" i="3"/>
  <c r="I6" i="3" s="1"/>
  <c r="CN186" i="3"/>
  <c r="I186" i="3" s="1"/>
  <c r="AP195" i="3"/>
  <c r="I195" i="3" s="1"/>
  <c r="AN117" i="3"/>
  <c r="I117" i="3" s="1"/>
  <c r="GI114" i="3"/>
  <c r="I114" i="3" s="1"/>
  <c r="GI80" i="3"/>
  <c r="AV126" i="3"/>
  <c r="I126" i="3" s="1"/>
  <c r="GI9" i="3"/>
  <c r="CN79" i="3"/>
  <c r="I79" i="3" s="1"/>
  <c r="BL42" i="3"/>
  <c r="I42" i="3" s="1"/>
  <c r="GI223" i="3"/>
  <c r="CN161" i="3"/>
  <c r="I161" i="3" s="1"/>
  <c r="GI194" i="3"/>
  <c r="I194" i="3" s="1"/>
  <c r="CX210" i="3"/>
  <c r="I210" i="3" s="1"/>
  <c r="BL179" i="3"/>
  <c r="I179" i="3" s="1"/>
  <c r="GI214" i="3"/>
  <c r="GI100" i="3"/>
  <c r="I100" i="3" s="1"/>
  <c r="CN123" i="3"/>
  <c r="I123" i="3" s="1"/>
  <c r="FJ5" i="3"/>
  <c r="GI148" i="3"/>
  <c r="I148" i="3" s="1"/>
  <c r="GI60" i="3"/>
  <c r="CN166" i="3"/>
  <c r="I166" i="3" s="1"/>
  <c r="CN172" i="3"/>
  <c r="BL172" i="3"/>
  <c r="I172" i="3" s="1"/>
  <c r="CN74" i="3"/>
  <c r="I74" i="3" s="1"/>
  <c r="CT122" i="3"/>
  <c r="I122" i="3" s="1"/>
  <c r="GI165" i="3"/>
  <c r="CN141" i="3"/>
  <c r="AP52" i="3"/>
  <c r="I52" i="3" s="1"/>
  <c r="CN127" i="3"/>
  <c r="I127" i="3" s="1"/>
  <c r="GI144" i="3"/>
  <c r="CN19" i="3"/>
  <c r="I19" i="3" s="1"/>
  <c r="AN138" i="3"/>
  <c r="I138" i="3" s="1"/>
  <c r="GI181" i="3"/>
  <c r="CN68" i="3"/>
  <c r="GI16" i="3"/>
  <c r="I16" i="3" s="1"/>
  <c r="FO124" i="3"/>
  <c r="CN36" i="3"/>
  <c r="I36" i="3" s="1"/>
  <c r="GI25" i="3"/>
  <c r="I25" i="3" s="1"/>
  <c r="AV171" i="3"/>
  <c r="I171" i="3" s="1"/>
  <c r="GI35" i="3"/>
  <c r="I35" i="3" s="1"/>
  <c r="CT60" i="3"/>
  <c r="I60" i="3" s="1"/>
  <c r="GI139" i="3"/>
  <c r="CN121" i="3"/>
  <c r="I121" i="3" s="1"/>
  <c r="CX92" i="3"/>
  <c r="I92" i="3" s="1"/>
  <c r="CX82" i="3"/>
  <c r="I82" i="3" s="1"/>
  <c r="GI228" i="3"/>
  <c r="CT39" i="3"/>
  <c r="I39" i="3" s="1"/>
  <c r="CT221" i="3"/>
  <c r="I221" i="3" s="1"/>
  <c r="GI73" i="3"/>
  <c r="I73" i="3" s="1"/>
  <c r="CN80" i="3"/>
  <c r="I80" i="3" s="1"/>
  <c r="GI168" i="3"/>
  <c r="I168" i="3" s="1"/>
  <c r="GI174" i="3"/>
  <c r="I174" i="3" s="1"/>
  <c r="GI213" i="3"/>
  <c r="CN51" i="3"/>
  <c r="I51" i="3" s="1"/>
  <c r="CT182" i="3"/>
  <c r="I182" i="3" s="1"/>
  <c r="CN124" i="3"/>
  <c r="BL124" i="3"/>
  <c r="I124" i="3" s="1"/>
  <c r="CT78" i="3"/>
  <c r="GI59" i="3"/>
  <c r="I59" i="3" s="1"/>
  <c r="IF60" i="3"/>
  <c r="FJ77" i="3"/>
  <c r="CN93" i="3"/>
  <c r="I93" i="3" s="1"/>
  <c r="CT140" i="3"/>
  <c r="I140" i="3" s="1"/>
  <c r="GI113" i="3"/>
  <c r="GI4" i="3"/>
  <c r="AV3" i="3"/>
  <c r="I3" i="3" s="1"/>
  <c r="FO79" i="3"/>
  <c r="T123" i="2"/>
  <c r="A123" i="2" s="1"/>
  <c r="F122" i="8"/>
  <c r="T159" i="2"/>
  <c r="F158" i="8"/>
  <c r="T228" i="2"/>
  <c r="F227" i="8"/>
  <c r="T132" i="2"/>
  <c r="A132" i="2" s="1"/>
  <c r="F131" i="8"/>
  <c r="T200" i="2"/>
  <c r="A200" i="2" s="1"/>
  <c r="F199" i="8"/>
  <c r="T134" i="2"/>
  <c r="A134" i="2" s="1"/>
  <c r="F133" i="8"/>
  <c r="T182" i="2"/>
  <c r="A182" i="2" s="1"/>
  <c r="F181" i="8"/>
  <c r="T225" i="2"/>
  <c r="F224" i="8"/>
  <c r="T66" i="2"/>
  <c r="A66" i="2" s="1"/>
  <c r="F65" i="8"/>
  <c r="T137" i="2"/>
  <c r="A137" i="2" s="1"/>
  <c r="F136" i="8"/>
  <c r="T213" i="2"/>
  <c r="A213" i="2" s="1"/>
  <c r="F212" i="8"/>
  <c r="T98" i="2"/>
  <c r="A98" i="2" s="1"/>
  <c r="F97" i="8"/>
  <c r="T168" i="2"/>
  <c r="F167" i="8"/>
  <c r="T55" i="2"/>
  <c r="A55" i="2" s="1"/>
  <c r="F54" i="8"/>
  <c r="T150" i="2"/>
  <c r="A150" i="2" s="1"/>
  <c r="F149" i="8"/>
  <c r="T33" i="2"/>
  <c r="A33" i="2" s="1"/>
  <c r="F32" i="8"/>
  <c r="T3" i="2"/>
  <c r="A3" i="2" s="1"/>
  <c r="F2" i="8"/>
  <c r="T219" i="2"/>
  <c r="F218" i="8"/>
  <c r="T210" i="2"/>
  <c r="A210" i="2" s="1"/>
  <c r="F209" i="8"/>
  <c r="T71" i="2"/>
  <c r="F70" i="8"/>
  <c r="T179" i="2"/>
  <c r="A179" i="2" s="1"/>
  <c r="F178" i="8"/>
  <c r="T203" i="2"/>
  <c r="A203" i="2" s="1"/>
  <c r="F202" i="8"/>
  <c r="T78" i="2"/>
  <c r="F77" i="8"/>
  <c r="T94" i="2"/>
  <c r="A94" i="2" s="1"/>
  <c r="F93" i="8"/>
  <c r="T164" i="2"/>
  <c r="F163" i="8"/>
  <c r="T51" i="2"/>
  <c r="F50" i="8"/>
  <c r="T45" i="2"/>
  <c r="F44" i="8"/>
  <c r="T103" i="2"/>
  <c r="F102" i="8"/>
  <c r="T169" i="2"/>
  <c r="F168" i="8"/>
  <c r="T221" i="2"/>
  <c r="F220" i="8"/>
  <c r="T52" i="2"/>
  <c r="A52" i="2" s="1"/>
  <c r="F51" i="8"/>
  <c r="T54" i="2"/>
  <c r="A54" i="2" s="1"/>
  <c r="F53" i="8"/>
  <c r="T148" i="2"/>
  <c r="A148" i="2" s="1"/>
  <c r="F147" i="8"/>
  <c r="T122" i="2"/>
  <c r="A122" i="2" s="1"/>
  <c r="F121" i="8"/>
  <c r="T31" i="2"/>
  <c r="A31" i="2" s="1"/>
  <c r="F30" i="8"/>
  <c r="T53" i="2"/>
  <c r="F52" i="8"/>
  <c r="T222" i="2"/>
  <c r="A222" i="2" s="1"/>
  <c r="F221" i="8"/>
  <c r="T196" i="2"/>
  <c r="A196" i="2" s="1"/>
  <c r="F195" i="8"/>
  <c r="T28" i="2"/>
  <c r="A28" i="2" s="1"/>
  <c r="F27" i="8"/>
  <c r="T63" i="2"/>
  <c r="A63" i="2" s="1"/>
  <c r="F62" i="8"/>
  <c r="T158" i="2"/>
  <c r="A158" i="2" s="1"/>
  <c r="F157" i="8"/>
  <c r="T224" i="2"/>
  <c r="F223" i="8"/>
  <c r="T108" i="2"/>
  <c r="A108" i="2" s="1"/>
  <c r="F107" i="8"/>
  <c r="T181" i="2"/>
  <c r="A181" i="2" s="1"/>
  <c r="F180" i="8"/>
  <c r="T26" i="2"/>
  <c r="A26" i="2" s="1"/>
  <c r="F25" i="8"/>
  <c r="T120" i="2"/>
  <c r="A120" i="2" s="1"/>
  <c r="F119" i="8"/>
  <c r="T212" i="2"/>
  <c r="A212" i="2" s="1"/>
  <c r="F211" i="8"/>
  <c r="T104" i="2"/>
  <c r="A104" i="2" s="1"/>
  <c r="F103" i="8"/>
  <c r="T14" i="2"/>
  <c r="F13" i="8"/>
  <c r="T178" i="2"/>
  <c r="A178" i="2" s="1"/>
  <c r="F177" i="8"/>
  <c r="T6" i="2"/>
  <c r="F5" i="8"/>
  <c r="T41" i="2"/>
  <c r="A41" i="2" s="1"/>
  <c r="F40" i="8"/>
  <c r="T205" i="2"/>
  <c r="A205" i="2" s="1"/>
  <c r="F204" i="8"/>
  <c r="T90" i="2"/>
  <c r="A90" i="2" s="1"/>
  <c r="F89" i="8"/>
  <c r="T177" i="2"/>
  <c r="A177" i="2" s="1"/>
  <c r="F176" i="8"/>
  <c r="T65" i="2"/>
  <c r="F64" i="8"/>
  <c r="T140" i="2"/>
  <c r="A140" i="2" s="1"/>
  <c r="F139" i="8"/>
  <c r="T116" i="2"/>
  <c r="F115" i="8"/>
  <c r="T208" i="2"/>
  <c r="A208" i="2" s="1"/>
  <c r="F207" i="8"/>
  <c r="T93" i="2"/>
  <c r="F92" i="8"/>
  <c r="T100" i="2"/>
  <c r="A100" i="2" s="1"/>
  <c r="F99" i="8"/>
  <c r="T77" i="2"/>
  <c r="A77" i="2" s="1"/>
  <c r="F76" i="8"/>
  <c r="T165" i="2"/>
  <c r="A165" i="2" s="1"/>
  <c r="F164" i="8"/>
  <c r="T74" i="2"/>
  <c r="F73" i="8"/>
  <c r="T151" i="2"/>
  <c r="A151" i="2" s="1"/>
  <c r="F150" i="8"/>
  <c r="T34" i="2"/>
  <c r="F33" i="8"/>
  <c r="T127" i="2"/>
  <c r="A127" i="2" s="1"/>
  <c r="F126" i="8"/>
  <c r="T218" i="2"/>
  <c r="F217" i="8"/>
  <c r="T157" i="2"/>
  <c r="A157" i="2" s="1"/>
  <c r="F156" i="8"/>
  <c r="T38" i="2"/>
  <c r="F37" i="8"/>
  <c r="T206" i="2"/>
  <c r="F205" i="8"/>
  <c r="T91" i="2"/>
  <c r="F90" i="8"/>
  <c r="T180" i="2"/>
  <c r="A180" i="2" s="1"/>
  <c r="F179" i="8"/>
  <c r="T215" i="2"/>
  <c r="F214" i="8"/>
  <c r="T101" i="2"/>
  <c r="A101" i="2" s="1"/>
  <c r="F100" i="8"/>
  <c r="T117" i="2"/>
  <c r="A117" i="2" s="1"/>
  <c r="F116" i="8"/>
  <c r="T154" i="2"/>
  <c r="F153" i="8"/>
  <c r="T36" i="2"/>
  <c r="F35" i="8"/>
  <c r="T129" i="2"/>
  <c r="A129" i="2" s="1"/>
  <c r="F128" i="8"/>
  <c r="T61" i="2"/>
  <c r="F60" i="8"/>
  <c r="T230" i="2"/>
  <c r="A230" i="2" s="1"/>
  <c r="F229" i="8"/>
  <c r="T112" i="2"/>
  <c r="A112" i="2" s="1"/>
  <c r="F111" i="8"/>
  <c r="T153" i="2"/>
  <c r="A153" i="2" s="1"/>
  <c r="F152" i="8"/>
  <c r="T35" i="2"/>
  <c r="F34" i="8"/>
  <c r="T109" i="2"/>
  <c r="F108" i="8"/>
  <c r="T7" i="2"/>
  <c r="A7" i="2" s="1"/>
  <c r="F6" i="8"/>
  <c r="T111" i="2"/>
  <c r="A111" i="2" s="1"/>
  <c r="F110" i="8"/>
  <c r="T70" i="2"/>
  <c r="F69" i="8"/>
  <c r="T46" i="2"/>
  <c r="A46" i="2" s="1"/>
  <c r="F45" i="8"/>
  <c r="T201" i="2"/>
  <c r="A201" i="2" s="1"/>
  <c r="F200" i="8"/>
  <c r="T23" i="2"/>
  <c r="A23" i="2" s="1"/>
  <c r="F22" i="8"/>
  <c r="T5" i="2"/>
  <c r="F4" i="8"/>
  <c r="T121" i="2"/>
  <c r="A121" i="2" s="1"/>
  <c r="F120" i="8"/>
  <c r="T99" i="2"/>
  <c r="F98" i="8"/>
  <c r="T4" i="2"/>
  <c r="F3" i="8"/>
  <c r="T231" i="2"/>
  <c r="A231" i="2" s="1"/>
  <c r="F230" i="8"/>
  <c r="T162" i="2"/>
  <c r="A162" i="2" s="1"/>
  <c r="F161" i="8"/>
  <c r="T195" i="2"/>
  <c r="F194" i="8"/>
  <c r="T211" i="2"/>
  <c r="A211" i="2" s="1"/>
  <c r="F210" i="8"/>
  <c r="T21" i="2"/>
  <c r="A21" i="2" s="1"/>
  <c r="F20" i="8"/>
  <c r="T156" i="2"/>
  <c r="A156" i="2" s="1"/>
  <c r="F155" i="8"/>
  <c r="T42" i="2"/>
  <c r="F41" i="8"/>
  <c r="T124" i="2"/>
  <c r="A124" i="2" s="1"/>
  <c r="F123" i="8"/>
  <c r="T9" i="2"/>
  <c r="F8" i="8"/>
  <c r="T8" i="2"/>
  <c r="F7" i="8"/>
  <c r="T107" i="2"/>
  <c r="A107" i="2" s="1"/>
  <c r="F106" i="8"/>
  <c r="T85" i="2"/>
  <c r="F84" i="8"/>
  <c r="T191" i="2"/>
  <c r="A191" i="2" s="1"/>
  <c r="F190" i="8"/>
  <c r="T82" i="2"/>
  <c r="A82" i="2" s="1"/>
  <c r="F81" i="8"/>
  <c r="T58" i="2"/>
  <c r="A58" i="2" s="1"/>
  <c r="F57" i="8"/>
  <c r="T27" i="2"/>
  <c r="A27" i="2" s="1"/>
  <c r="F26" i="8"/>
  <c r="T84" i="2"/>
  <c r="F83" i="8"/>
  <c r="T135" i="2"/>
  <c r="A135" i="2" s="1"/>
  <c r="F134" i="8"/>
  <c r="T170" i="2"/>
  <c r="A170" i="2" s="1"/>
  <c r="F169" i="8"/>
  <c r="T226" i="2"/>
  <c r="A226" i="2" s="1"/>
  <c r="F225" i="8"/>
  <c r="T87" i="2"/>
  <c r="A87" i="2" s="1"/>
  <c r="F86" i="8"/>
  <c r="T223" i="2"/>
  <c r="A223" i="2" s="1"/>
  <c r="F222" i="8"/>
  <c r="T69" i="2"/>
  <c r="F68" i="8"/>
  <c r="T10" i="2"/>
  <c r="F9" i="8"/>
  <c r="T15" i="2"/>
  <c r="A15" i="2" s="1"/>
  <c r="F14" i="8"/>
  <c r="T67" i="2"/>
  <c r="A67" i="2" s="1"/>
  <c r="F66" i="8"/>
  <c r="T202" i="2"/>
  <c r="A202" i="2" s="1"/>
  <c r="F201" i="8"/>
  <c r="T187" i="2"/>
  <c r="A187" i="2" s="1"/>
  <c r="F186" i="8"/>
  <c r="T19" i="2"/>
  <c r="F18" i="8"/>
  <c r="T141" i="2"/>
  <c r="F140" i="8"/>
  <c r="T88" i="2"/>
  <c r="A88" i="2" s="1"/>
  <c r="F87" i="8"/>
  <c r="T44" i="2"/>
  <c r="A44" i="2" s="1"/>
  <c r="F43" i="8"/>
  <c r="T139" i="2"/>
  <c r="A139" i="2" s="1"/>
  <c r="F138" i="8"/>
  <c r="T232" i="2"/>
  <c r="A232" i="2" s="1"/>
  <c r="F231" i="8"/>
  <c r="T114" i="2"/>
  <c r="A114" i="2" s="1"/>
  <c r="F113" i="8"/>
  <c r="T18" i="2"/>
  <c r="F17" i="8"/>
  <c r="T214" i="2"/>
  <c r="F213" i="8"/>
  <c r="T188" i="2"/>
  <c r="A188" i="2" s="1"/>
  <c r="F187" i="8"/>
  <c r="T186" i="2"/>
  <c r="F185" i="8"/>
  <c r="T73" i="2"/>
  <c r="A73" i="2" s="1"/>
  <c r="F72" i="8"/>
  <c r="T48" i="2"/>
  <c r="F47" i="8"/>
  <c r="T126" i="2"/>
  <c r="A126" i="2" s="1"/>
  <c r="F125" i="8"/>
  <c r="T86" i="2"/>
  <c r="A86" i="2" s="1"/>
  <c r="F85" i="8"/>
  <c r="T62" i="2"/>
  <c r="A62" i="2" s="1"/>
  <c r="F61" i="8"/>
  <c r="T217" i="2"/>
  <c r="A217" i="2" s="1"/>
  <c r="F216" i="8"/>
  <c r="T59" i="2"/>
  <c r="A59" i="2" s="1"/>
  <c r="F58" i="8"/>
  <c r="T216" i="2"/>
  <c r="A216" i="2" s="1"/>
  <c r="F215" i="8"/>
  <c r="T149" i="2"/>
  <c r="A149" i="2" s="1"/>
  <c r="F148" i="8"/>
  <c r="T32" i="2"/>
  <c r="A32" i="2" s="1"/>
  <c r="F31" i="8"/>
  <c r="T198" i="2"/>
  <c r="F197" i="8"/>
  <c r="T173" i="2"/>
  <c r="F172" i="8"/>
  <c r="T207" i="2"/>
  <c r="A207" i="2" s="1"/>
  <c r="F206" i="8"/>
  <c r="T171" i="2"/>
  <c r="F170" i="8"/>
  <c r="T152" i="2"/>
  <c r="F151" i="8"/>
  <c r="T197" i="2"/>
  <c r="A197" i="2" s="1"/>
  <c r="F196" i="8"/>
  <c r="T40" i="2"/>
  <c r="A40" i="2" s="1"/>
  <c r="F39" i="8"/>
  <c r="T118" i="2"/>
  <c r="A118" i="2" s="1"/>
  <c r="F117" i="8"/>
  <c r="T57" i="2"/>
  <c r="A57" i="2" s="1"/>
  <c r="F56" i="8"/>
  <c r="T11" i="2"/>
  <c r="A11" i="2" s="1"/>
  <c r="F10" i="8"/>
  <c r="T227" i="2"/>
  <c r="A227" i="2" s="1"/>
  <c r="F226" i="8"/>
  <c r="T92" i="2"/>
  <c r="A92" i="2" s="1"/>
  <c r="F91" i="8"/>
  <c r="T17" i="2"/>
  <c r="F16" i="8"/>
  <c r="T183" i="2"/>
  <c r="A183" i="2" s="1"/>
  <c r="F182" i="8"/>
  <c r="T43" i="2"/>
  <c r="A43" i="2" s="1"/>
  <c r="F42" i="8"/>
  <c r="T29" i="2"/>
  <c r="F28" i="8"/>
  <c r="T166" i="2"/>
  <c r="A166" i="2" s="1"/>
  <c r="F165" i="8"/>
  <c r="T128" i="2"/>
  <c r="A128" i="2" s="1"/>
  <c r="F127" i="8"/>
  <c r="T106" i="2"/>
  <c r="A106" i="2" s="1"/>
  <c r="F105" i="8"/>
  <c r="T145" i="2"/>
  <c r="A145" i="2" s="1"/>
  <c r="F144" i="8"/>
  <c r="T194" i="2"/>
  <c r="A194" i="2" s="1"/>
  <c r="F193" i="8"/>
  <c r="T193" i="2"/>
  <c r="A193" i="2" s="1"/>
  <c r="F192" i="8"/>
  <c r="T80" i="2"/>
  <c r="A80" i="2" s="1"/>
  <c r="F79" i="8"/>
  <c r="T97" i="2"/>
  <c r="F96" i="8"/>
  <c r="T75" i="2"/>
  <c r="A75" i="2" s="1"/>
  <c r="F74" i="8"/>
  <c r="T68" i="2"/>
  <c r="A68" i="2" s="1"/>
  <c r="F67" i="8"/>
  <c r="T143" i="2"/>
  <c r="A143" i="2" s="1"/>
  <c r="F142" i="8"/>
  <c r="T113" i="2"/>
  <c r="F112" i="8"/>
  <c r="T185" i="2"/>
  <c r="A185" i="2" s="1"/>
  <c r="F184" i="8"/>
  <c r="T172" i="2"/>
  <c r="A172" i="2" s="1"/>
  <c r="F171" i="8"/>
  <c r="T95" i="2"/>
  <c r="A95" i="2" s="1"/>
  <c r="F94" i="8"/>
  <c r="T184" i="2"/>
  <c r="A184" i="2" s="1"/>
  <c r="F183" i="8"/>
  <c r="T160" i="2"/>
  <c r="F159" i="8"/>
  <c r="T60" i="2"/>
  <c r="A60" i="2" s="1"/>
  <c r="F59" i="8"/>
  <c r="T174" i="2"/>
  <c r="F173" i="8"/>
  <c r="T119" i="2"/>
  <c r="F118" i="8"/>
  <c r="T161" i="2"/>
  <c r="A161" i="2" s="1"/>
  <c r="F160" i="8"/>
  <c r="T136" i="2"/>
  <c r="A136" i="2" s="1"/>
  <c r="F135" i="8"/>
  <c r="T47" i="2"/>
  <c r="A47" i="2" s="1"/>
  <c r="F46" i="8"/>
  <c r="T167" i="2"/>
  <c r="A167" i="2" s="1"/>
  <c r="F166" i="8"/>
  <c r="T13" i="2"/>
  <c r="F12" i="8"/>
  <c r="T25" i="2"/>
  <c r="F24" i="8"/>
  <c r="T204" i="2"/>
  <c r="A204" i="2" s="1"/>
  <c r="F203" i="8"/>
  <c r="T133" i="2"/>
  <c r="F132" i="8"/>
  <c r="T209" i="2"/>
  <c r="A209" i="2" s="1"/>
  <c r="F208" i="8"/>
  <c r="T22" i="2"/>
  <c r="A22" i="2" s="1"/>
  <c r="F21" i="8"/>
  <c r="T146" i="2"/>
  <c r="A146" i="2" s="1"/>
  <c r="F145" i="8"/>
  <c r="T176" i="2"/>
  <c r="F175" i="8"/>
  <c r="T64" i="2"/>
  <c r="A64" i="2" s="1"/>
  <c r="F63" i="8"/>
  <c r="T83" i="2"/>
  <c r="F82" i="8"/>
  <c r="T229" i="2"/>
  <c r="A229" i="2" s="1"/>
  <c r="F228" i="8"/>
  <c r="T142" i="2"/>
  <c r="A142" i="2" s="1"/>
  <c r="F141" i="8"/>
  <c r="T24" i="2"/>
  <c r="A24" i="2" s="1"/>
  <c r="F23" i="8"/>
  <c r="T190" i="2"/>
  <c r="F189" i="8"/>
  <c r="T233" i="2"/>
  <c r="A233" i="2" s="1"/>
  <c r="F232" i="8"/>
  <c r="T115" i="2"/>
  <c r="A115" i="2" s="1"/>
  <c r="F114" i="8"/>
  <c r="T199" i="2"/>
  <c r="A199" i="2" s="1"/>
  <c r="F198" i="8"/>
  <c r="T16" i="2"/>
  <c r="A16" i="2" s="1"/>
  <c r="F15" i="8"/>
  <c r="T20" i="2"/>
  <c r="F19" i="8"/>
  <c r="T81" i="2"/>
  <c r="A81" i="2" s="1"/>
  <c r="F80" i="8"/>
  <c r="T50" i="2"/>
  <c r="A50" i="2" s="1"/>
  <c r="F49" i="8"/>
  <c r="T144" i="2"/>
  <c r="A144" i="2" s="1"/>
  <c r="F143" i="8"/>
  <c r="T56" i="2"/>
  <c r="A56" i="2" s="1"/>
  <c r="F55" i="8"/>
  <c r="T12" i="2"/>
  <c r="F11" i="8"/>
  <c r="T189" i="2"/>
  <c r="F188" i="8"/>
  <c r="T105" i="2"/>
  <c r="A105" i="2" s="1"/>
  <c r="F104" i="8"/>
  <c r="T76" i="2"/>
  <c r="A76" i="2" s="1"/>
  <c r="F75" i="8"/>
  <c r="T175" i="2"/>
  <c r="A175" i="2" s="1"/>
  <c r="F174" i="8"/>
  <c r="T39" i="2"/>
  <c r="A39" i="2" s="1"/>
  <c r="F38" i="8"/>
  <c r="T220" i="2"/>
  <c r="A220" i="2" s="1"/>
  <c r="F219" i="8"/>
  <c r="T110" i="2"/>
  <c r="A110" i="2" s="1"/>
  <c r="F109" i="8"/>
  <c r="T163" i="2"/>
  <c r="A163" i="2" s="1"/>
  <c r="F162" i="8"/>
  <c r="T138" i="2"/>
  <c r="A138" i="2" s="1"/>
  <c r="F137" i="8"/>
  <c r="T49" i="2"/>
  <c r="A49" i="2" s="1"/>
  <c r="F48" i="8"/>
  <c r="T155" i="2"/>
  <c r="A155" i="2" s="1"/>
  <c r="F154" i="8"/>
  <c r="T125" i="2"/>
  <c r="A125" i="2" s="1"/>
  <c r="F124" i="8"/>
  <c r="T96" i="2"/>
  <c r="F95" i="8"/>
  <c r="T37" i="2"/>
  <c r="A37" i="2" s="1"/>
  <c r="F36" i="8"/>
  <c r="T131" i="2"/>
  <c r="A131" i="2" s="1"/>
  <c r="F130" i="8"/>
  <c r="T102" i="2"/>
  <c r="A102" i="2" s="1"/>
  <c r="F101" i="8"/>
  <c r="T192" i="2"/>
  <c r="A192" i="2" s="1"/>
  <c r="F191" i="8"/>
  <c r="T79" i="2"/>
  <c r="A79" i="2" s="1"/>
  <c r="F78" i="8"/>
  <c r="E87" i="8"/>
  <c r="B94" i="3"/>
  <c r="E94" i="8"/>
  <c r="E107" i="8"/>
  <c r="B90" i="3"/>
  <c r="A91" i="2"/>
  <c r="E90" i="8"/>
  <c r="B51" i="3"/>
  <c r="E51" i="8"/>
  <c r="B131" i="3"/>
  <c r="E131" i="8"/>
  <c r="B152" i="3"/>
  <c r="E152" i="8"/>
  <c r="E133" i="8"/>
  <c r="B207" i="3"/>
  <c r="E207" i="8"/>
  <c r="E61" i="8"/>
  <c r="E5" i="8"/>
  <c r="B14" i="3"/>
  <c r="E14" i="8"/>
  <c r="E89" i="8"/>
  <c r="E184" i="8"/>
  <c r="B139" i="3"/>
  <c r="E139" i="8"/>
  <c r="B11" i="3"/>
  <c r="E11" i="8"/>
  <c r="B8" i="3"/>
  <c r="E8" i="8"/>
  <c r="E21" i="8"/>
  <c r="B145" i="3"/>
  <c r="E145" i="8"/>
  <c r="B101" i="3"/>
  <c r="E101" i="8"/>
  <c r="B73" i="3"/>
  <c r="E73" i="8"/>
  <c r="A74" i="2"/>
  <c r="B147" i="3"/>
  <c r="E147" i="8"/>
  <c r="B143" i="3"/>
  <c r="E143" i="8"/>
  <c r="B96" i="3"/>
  <c r="A97" i="2"/>
  <c r="E96" i="8"/>
  <c r="B116" i="3"/>
  <c r="E116" i="8"/>
  <c r="B216" i="3"/>
  <c r="E216" i="8"/>
  <c r="B113" i="3"/>
  <c r="E113" i="8"/>
  <c r="B140" i="3"/>
  <c r="A141" i="2"/>
  <c r="E140" i="8"/>
  <c r="B171" i="3"/>
  <c r="E171" i="8"/>
  <c r="B150" i="3"/>
  <c r="E150" i="8"/>
  <c r="E122" i="8"/>
  <c r="E31" i="8"/>
  <c r="E183" i="8"/>
  <c r="E85" i="8"/>
  <c r="E121" i="8"/>
  <c r="E228" i="8"/>
  <c r="B157" i="3"/>
  <c r="E157" i="8"/>
  <c r="B200" i="3"/>
  <c r="E200" i="8"/>
  <c r="B156" i="3"/>
  <c r="E156" i="8"/>
  <c r="B53" i="3"/>
  <c r="E53" i="8"/>
  <c r="E174" i="8"/>
  <c r="E134" i="8"/>
  <c r="E91" i="8"/>
  <c r="B177" i="3"/>
  <c r="E177" i="8"/>
  <c r="E204" i="8"/>
  <c r="B176" i="3"/>
  <c r="E176" i="8"/>
  <c r="B105" i="3"/>
  <c r="E105" i="8"/>
  <c r="B86" i="3"/>
  <c r="E86" i="8"/>
  <c r="B58" i="3"/>
  <c r="E58" i="8"/>
  <c r="B83" i="3"/>
  <c r="E83" i="8"/>
  <c r="A84" i="2"/>
  <c r="B76" i="3"/>
  <c r="E76" i="8"/>
  <c r="A61" i="2"/>
  <c r="E60" i="8"/>
  <c r="E219" i="8"/>
  <c r="E114" i="8"/>
  <c r="E63" i="8"/>
  <c r="B141" i="3"/>
  <c r="E141" i="8"/>
  <c r="E81" i="8"/>
  <c r="B62" i="3"/>
  <c r="E62" i="8"/>
  <c r="B80" i="3"/>
  <c r="E80" i="8"/>
  <c r="E9" i="8"/>
  <c r="B36" i="3"/>
  <c r="E36" i="8"/>
  <c r="E27" i="8"/>
  <c r="E65" i="8"/>
  <c r="B46" i="3"/>
  <c r="E46" i="8"/>
  <c r="B148" i="3"/>
  <c r="E148" i="8"/>
  <c r="E179" i="8"/>
  <c r="E126" i="8"/>
  <c r="E59" i="8"/>
  <c r="B201" i="3"/>
  <c r="E201" i="8"/>
  <c r="B72" i="3"/>
  <c r="E72" i="8"/>
  <c r="B57" i="3"/>
  <c r="E57" i="8"/>
  <c r="E66" i="8"/>
  <c r="E22" i="8"/>
  <c r="B124" i="3"/>
  <c r="E124" i="8"/>
  <c r="B153" i="3"/>
  <c r="E153" i="8"/>
  <c r="A154" i="2"/>
  <c r="D56" i="8"/>
  <c r="D10" i="8"/>
  <c r="B210" i="3"/>
  <c r="E210" i="8"/>
  <c r="B215" i="3"/>
  <c r="E215" i="8"/>
  <c r="B12" i="3"/>
  <c r="E12" i="8"/>
  <c r="E125" i="8"/>
  <c r="B199" i="3"/>
  <c r="E199" i="8"/>
  <c r="A85" i="2"/>
  <c r="E84" i="8"/>
  <c r="E187" i="8"/>
  <c r="B25" i="3"/>
  <c r="E25" i="8"/>
  <c r="B100" i="3"/>
  <c r="E100" i="8"/>
  <c r="A30" i="2"/>
  <c r="E29" i="8"/>
  <c r="A130" i="2"/>
  <c r="E129" i="8"/>
  <c r="E155" i="8"/>
  <c r="E180" i="8"/>
  <c r="E6" i="8"/>
  <c r="B49" i="3"/>
  <c r="E49" i="8"/>
  <c r="A159" i="2"/>
  <c r="E158" i="8"/>
  <c r="B48" i="3"/>
  <c r="E48" i="8"/>
  <c r="E67" i="8"/>
  <c r="A190" i="2"/>
  <c r="E189" i="8"/>
  <c r="E161" i="8"/>
  <c r="B230" i="3"/>
  <c r="E230" i="8"/>
  <c r="E30" i="8"/>
  <c r="B142" i="3"/>
  <c r="E142" i="8"/>
  <c r="E99" i="8"/>
  <c r="B217" i="3"/>
  <c r="E217" i="8"/>
  <c r="A218" i="2"/>
  <c r="B212" i="3"/>
  <c r="E212" i="8"/>
  <c r="B15" i="3"/>
  <c r="E15" i="8"/>
  <c r="B55" i="3"/>
  <c r="E55" i="8"/>
  <c r="E165" i="8"/>
  <c r="B162" i="3"/>
  <c r="E162" i="8"/>
  <c r="B111" i="3"/>
  <c r="E111" i="8"/>
  <c r="E221" i="8"/>
  <c r="E136" i="8"/>
  <c r="B167" i="3"/>
  <c r="A168" i="2"/>
  <c r="E167" i="8"/>
  <c r="B149" i="3"/>
  <c r="E149" i="8"/>
  <c r="B20" i="3"/>
  <c r="E20" i="8"/>
  <c r="B88" i="3"/>
  <c r="A89" i="2"/>
  <c r="E88" i="8"/>
  <c r="B119" i="3"/>
  <c r="E119" i="8"/>
  <c r="E229" i="8"/>
  <c r="B144" i="3"/>
  <c r="E144" i="8"/>
  <c r="E154" i="8"/>
  <c r="B169" i="3"/>
  <c r="E169" i="8"/>
  <c r="E225" i="8"/>
  <c r="B222" i="3"/>
  <c r="E222" i="8"/>
  <c r="B127" i="3"/>
  <c r="E127" i="8"/>
  <c r="D120" i="8"/>
  <c r="E190" i="8"/>
  <c r="D74" i="8"/>
  <c r="D138" i="8"/>
  <c r="B24" i="3"/>
  <c r="F24" i="3" s="1"/>
  <c r="A25" i="2"/>
  <c r="E24" i="8"/>
  <c r="B202" i="3"/>
  <c r="E202" i="8"/>
  <c r="B70" i="3"/>
  <c r="A71" i="2"/>
  <c r="E70" i="8"/>
  <c r="B196" i="3"/>
  <c r="E196" i="8"/>
  <c r="B226" i="3"/>
  <c r="E226" i="8"/>
  <c r="E128" i="8"/>
  <c r="E186" i="8"/>
  <c r="A225" i="2"/>
  <c r="E224" i="8"/>
  <c r="B109" i="3"/>
  <c r="E109" i="8"/>
  <c r="E151" i="8"/>
  <c r="A152" i="2"/>
  <c r="E130" i="8"/>
  <c r="A133" i="2"/>
  <c r="E132" i="8"/>
  <c r="E135" i="8"/>
  <c r="E104" i="8"/>
  <c r="E160" i="8"/>
  <c r="B166" i="3"/>
  <c r="E166" i="8"/>
  <c r="B178" i="3"/>
  <c r="E178" i="8"/>
  <c r="B34" i="3"/>
  <c r="A35" i="2"/>
  <c r="E34" i="8"/>
  <c r="B93" i="3"/>
  <c r="E93" i="8"/>
  <c r="E39" i="8"/>
  <c r="A103" i="2"/>
  <c r="E102" i="8"/>
  <c r="E43" i="8"/>
  <c r="B16" i="3"/>
  <c r="E16" i="8"/>
  <c r="B26" i="3"/>
  <c r="E26" i="8"/>
  <c r="E97" i="8"/>
  <c r="B45" i="3"/>
  <c r="E45" i="8"/>
  <c r="B42" i="3"/>
  <c r="E42" i="8"/>
  <c r="B75" i="3"/>
  <c r="E75" i="8"/>
  <c r="B69" i="3"/>
  <c r="A70" i="2"/>
  <c r="E69" i="8"/>
  <c r="A69" i="2"/>
  <c r="E68" i="8"/>
  <c r="B40" i="3"/>
  <c r="E40" i="8"/>
  <c r="B110" i="3"/>
  <c r="E110" i="8"/>
  <c r="E13" i="8"/>
  <c r="B78" i="3"/>
  <c r="E78" i="8"/>
  <c r="A19" i="2"/>
  <c r="E18" i="8"/>
  <c r="B106" i="3"/>
  <c r="E106" i="8"/>
  <c r="E54" i="8"/>
  <c r="E231" i="8"/>
  <c r="E181" i="8"/>
  <c r="A53" i="2"/>
  <c r="E52" i="8"/>
  <c r="B211" i="3"/>
  <c r="E211" i="8"/>
  <c r="A171" i="2"/>
  <c r="E170" i="8"/>
  <c r="B23" i="3"/>
  <c r="E23" i="8"/>
  <c r="E123" i="8"/>
  <c r="E2" i="8"/>
  <c r="B79" i="3"/>
  <c r="E79" i="8"/>
  <c r="A5" i="2"/>
  <c r="E4" i="8"/>
  <c r="E198" i="8"/>
  <c r="E115" i="8"/>
  <c r="A116" i="2"/>
  <c r="E232" i="8"/>
  <c r="A34" i="2"/>
  <c r="E33" i="8"/>
  <c r="E117" i="8"/>
  <c r="E32" i="8"/>
  <c r="E191" i="8"/>
  <c r="B38" i="3"/>
  <c r="E38" i="8"/>
  <c r="B209" i="3"/>
  <c r="E209" i="8"/>
  <c r="A109" i="2"/>
  <c r="E108" i="8"/>
  <c r="E208" i="8"/>
  <c r="E137" i="8"/>
  <c r="B164" i="3"/>
  <c r="E164" i="8"/>
  <c r="B195" i="3"/>
  <c r="E195" i="8"/>
  <c r="B193" i="3"/>
  <c r="E193" i="8"/>
  <c r="B220" i="3"/>
  <c r="A221" i="2"/>
  <c r="E220" i="8"/>
  <c r="B192" i="3"/>
  <c r="E192" i="8"/>
  <c r="A78" i="2"/>
  <c r="E77" i="8"/>
  <c r="B17" i="3"/>
  <c r="E17" i="8"/>
  <c r="A173" i="2"/>
  <c r="E172" i="8"/>
  <c r="E203" i="8"/>
  <c r="B98" i="3"/>
  <c r="A99" i="2"/>
  <c r="E98" i="8"/>
  <c r="E47" i="8"/>
  <c r="A48" i="2"/>
  <c r="B103" i="3"/>
  <c r="E103" i="8"/>
  <c r="B206" i="3"/>
  <c r="E206" i="8"/>
  <c r="B7" i="3"/>
  <c r="E7" i="8"/>
  <c r="B71" i="3"/>
  <c r="A72" i="2"/>
  <c r="E71" i="8"/>
  <c r="E182" i="8"/>
  <c r="B87" i="3"/>
  <c r="B190" i="3"/>
  <c r="B68" i="3"/>
  <c r="B125" i="3"/>
  <c r="B107" i="3"/>
  <c r="B122" i="3"/>
  <c r="B31" i="3"/>
  <c r="B84" i="3"/>
  <c r="B13" i="3"/>
  <c r="B85" i="3"/>
  <c r="B187" i="3"/>
  <c r="B186" i="3"/>
  <c r="B54" i="3"/>
  <c r="B29" i="3"/>
  <c r="B129" i="3"/>
  <c r="B231" i="3"/>
  <c r="B181" i="3"/>
  <c r="B155" i="3"/>
  <c r="B224" i="3"/>
  <c r="B180" i="3"/>
  <c r="B6" i="3"/>
  <c r="B91" i="3"/>
  <c r="B204" i="3"/>
  <c r="B130" i="3"/>
  <c r="B61" i="3"/>
  <c r="B117" i="3"/>
  <c r="B9" i="3"/>
  <c r="B221" i="3"/>
  <c r="B27" i="3"/>
  <c r="B136" i="3"/>
  <c r="B77" i="3"/>
  <c r="B179" i="3"/>
  <c r="B229" i="3"/>
  <c r="B66" i="3"/>
  <c r="B22" i="3"/>
  <c r="B225" i="3"/>
  <c r="B97" i="3"/>
  <c r="B182" i="3"/>
  <c r="B52" i="3"/>
  <c r="B184" i="3"/>
  <c r="B81" i="3"/>
  <c r="B108" i="3"/>
  <c r="B30" i="3"/>
  <c r="B5" i="3"/>
  <c r="B137" i="3"/>
  <c r="B132" i="3"/>
  <c r="B189" i="3"/>
  <c r="B232" i="3"/>
  <c r="B161" i="3"/>
  <c r="B135" i="3"/>
  <c r="B60" i="3"/>
  <c r="B99" i="3"/>
  <c r="B32" i="3"/>
  <c r="B18" i="3"/>
  <c r="B63" i="3"/>
  <c r="B126" i="3"/>
  <c r="B128" i="3"/>
  <c r="B208" i="3"/>
  <c r="B59" i="3"/>
  <c r="B39" i="3"/>
  <c r="B191" i="3"/>
  <c r="B219" i="3"/>
  <c r="B228" i="3"/>
  <c r="B165" i="3"/>
  <c r="B21" i="3"/>
  <c r="B2" i="3"/>
  <c r="B198" i="3"/>
  <c r="B43" i="3"/>
  <c r="B47" i="3"/>
  <c r="B154" i="3"/>
  <c r="B121" i="3"/>
  <c r="B102" i="3"/>
  <c r="B134" i="3"/>
  <c r="B170" i="3"/>
  <c r="B151" i="3"/>
  <c r="B158" i="3"/>
  <c r="B133" i="3"/>
  <c r="B123" i="3"/>
  <c r="B67" i="3"/>
  <c r="B4" i="3"/>
  <c r="B104" i="3"/>
  <c r="B33" i="3"/>
  <c r="B115" i="3"/>
  <c r="B174" i="3"/>
  <c r="B160" i="3"/>
  <c r="B114" i="3"/>
  <c r="B89" i="3"/>
  <c r="B172" i="3"/>
  <c r="B65" i="3"/>
  <c r="B183" i="3"/>
  <c r="B203" i="3"/>
  <c r="B92" i="3"/>
  <c r="Q199" i="2"/>
  <c r="L3" i="3"/>
  <c r="K3" i="3"/>
  <c r="D2" i="9"/>
  <c r="D2" i="7"/>
  <c r="L2" i="3"/>
  <c r="F198" i="3" l="1"/>
  <c r="F226" i="3"/>
  <c r="F12" i="3"/>
  <c r="A6" i="2"/>
  <c r="I71" i="3"/>
  <c r="I146" i="3"/>
  <c r="F199" i="3"/>
  <c r="F215" i="3"/>
  <c r="E215" i="3" s="1"/>
  <c r="D215" i="3" s="1"/>
  <c r="F90" i="3"/>
  <c r="E90" i="3" s="1"/>
  <c r="D90" i="3" s="1"/>
  <c r="A14" i="2"/>
  <c r="A8" i="2"/>
  <c r="A12" i="2"/>
  <c r="H39" i="3"/>
  <c r="G39" i="3" s="1"/>
  <c r="F39" i="3" s="1"/>
  <c r="E39" i="3" s="1"/>
  <c r="D39" i="3" s="1"/>
  <c r="H204" i="3"/>
  <c r="G204" i="3" s="1"/>
  <c r="F204" i="3" s="1"/>
  <c r="E204" i="3" s="1"/>
  <c r="D204" i="3" s="1"/>
  <c r="H98" i="3"/>
  <c r="G98" i="3" s="1"/>
  <c r="H5" i="3"/>
  <c r="G5" i="3" s="1"/>
  <c r="F5" i="3" s="1"/>
  <c r="E5" i="3" s="1"/>
  <c r="D5" i="3" s="1"/>
  <c r="H145" i="3"/>
  <c r="G145" i="3" s="1"/>
  <c r="F145" i="3" s="1"/>
  <c r="E145" i="3" s="1"/>
  <c r="D145" i="3" s="1"/>
  <c r="H109" i="3"/>
  <c r="G109" i="3" s="1"/>
  <c r="F109" i="3" s="1"/>
  <c r="E109" i="3" s="1"/>
  <c r="D109" i="3" s="1"/>
  <c r="H134" i="3"/>
  <c r="G134" i="3" s="1"/>
  <c r="H82" i="3"/>
  <c r="G82" i="3" s="1"/>
  <c r="H166" i="3"/>
  <c r="G166" i="3" s="1"/>
  <c r="F166" i="3" s="1"/>
  <c r="E166" i="3" s="1"/>
  <c r="D166" i="3" s="1"/>
  <c r="H42" i="3"/>
  <c r="G42" i="3" s="1"/>
  <c r="F42" i="3" s="1"/>
  <c r="E42" i="3" s="1"/>
  <c r="D42" i="3" s="1"/>
  <c r="H55" i="3"/>
  <c r="G55" i="3" s="1"/>
  <c r="H2" i="3"/>
  <c r="G2" i="3" s="1"/>
  <c r="F2" i="3" s="1"/>
  <c r="E2" i="3" s="1"/>
  <c r="D2" i="3" s="1"/>
  <c r="H23" i="3"/>
  <c r="G23" i="3" s="1"/>
  <c r="F23" i="3" s="1"/>
  <c r="E23" i="3" s="1"/>
  <c r="D23" i="3" s="1"/>
  <c r="H84" i="3"/>
  <c r="G84" i="3" s="1"/>
  <c r="F84" i="3" s="1"/>
  <c r="E84" i="3" s="1"/>
  <c r="D84" i="3" s="1"/>
  <c r="H92" i="3"/>
  <c r="G92" i="3" s="1"/>
  <c r="H17" i="3"/>
  <c r="G17" i="3" s="1"/>
  <c r="F17" i="3" s="1"/>
  <c r="E17" i="3" s="1"/>
  <c r="D17" i="3" s="1"/>
  <c r="H33" i="3"/>
  <c r="G33" i="3" s="1"/>
  <c r="Q33" i="2" s="1"/>
  <c r="H183" i="3"/>
  <c r="G183" i="3" s="1"/>
  <c r="F183" i="3" s="1"/>
  <c r="E183" i="3" s="1"/>
  <c r="D183" i="3" s="1"/>
  <c r="H86" i="3"/>
  <c r="G86" i="3" s="1"/>
  <c r="F86" i="3" s="1"/>
  <c r="H190" i="3"/>
  <c r="G190" i="3" s="1"/>
  <c r="F190" i="3" s="1"/>
  <c r="H192" i="3"/>
  <c r="G192" i="3" s="1"/>
  <c r="Q192" i="2" s="1"/>
  <c r="H177" i="3"/>
  <c r="G177" i="3" s="1"/>
  <c r="F177" i="3" s="1"/>
  <c r="E177" i="3" s="1"/>
  <c r="D177" i="3" s="1"/>
  <c r="H61" i="3"/>
  <c r="G61" i="3" s="1"/>
  <c r="H32" i="3"/>
  <c r="G32" i="3" s="1"/>
  <c r="F32" i="3" s="1"/>
  <c r="E32" i="3" s="1"/>
  <c r="D32" i="3" s="1"/>
  <c r="H22" i="3"/>
  <c r="G22" i="3" s="1"/>
  <c r="F22" i="3" s="1"/>
  <c r="E22" i="3" s="1"/>
  <c r="D22" i="3" s="1"/>
  <c r="H160" i="3"/>
  <c r="G160" i="3" s="1"/>
  <c r="F160" i="3" s="1"/>
  <c r="E160" i="3" s="1"/>
  <c r="D160" i="3" s="1"/>
  <c r="H188" i="3"/>
  <c r="G188" i="3" s="1"/>
  <c r="H52" i="3"/>
  <c r="G52" i="3" s="1"/>
  <c r="F52" i="3" s="1"/>
  <c r="E52" i="3" s="1"/>
  <c r="D52" i="3" s="1"/>
  <c r="H142" i="3"/>
  <c r="G142" i="3" s="1"/>
  <c r="F142" i="3" s="1"/>
  <c r="E142" i="3" s="1"/>
  <c r="D142" i="3" s="1"/>
  <c r="H21" i="3"/>
  <c r="G21" i="3" s="1"/>
  <c r="E21" i="2" s="1"/>
  <c r="H74" i="3"/>
  <c r="G74" i="3" s="1"/>
  <c r="H100" i="3"/>
  <c r="G100" i="3" s="1"/>
  <c r="H94" i="3"/>
  <c r="G94" i="3" s="1"/>
  <c r="F94" i="3" s="1"/>
  <c r="E94" i="3" s="1"/>
  <c r="D94" i="3" s="1"/>
  <c r="H97" i="3"/>
  <c r="G97" i="3" s="1"/>
  <c r="F97" i="3" s="1"/>
  <c r="E97" i="3" s="1"/>
  <c r="D97" i="3" s="1"/>
  <c r="H221" i="3"/>
  <c r="G221" i="3" s="1"/>
  <c r="F221" i="3" s="1"/>
  <c r="H158" i="3"/>
  <c r="G158" i="3" s="1"/>
  <c r="F158" i="3" s="1"/>
  <c r="E158" i="3" s="1"/>
  <c r="D158" i="3" s="1"/>
  <c r="H78" i="3"/>
  <c r="G78" i="3" s="1"/>
  <c r="H6" i="3"/>
  <c r="G6" i="3" s="1"/>
  <c r="F6" i="3" s="1"/>
  <c r="E6" i="3" s="1"/>
  <c r="D6" i="3" s="1"/>
  <c r="H29" i="3"/>
  <c r="G29" i="3" s="1"/>
  <c r="H81" i="3"/>
  <c r="G81" i="3" s="1"/>
  <c r="H203" i="3"/>
  <c r="G203" i="3" s="1"/>
  <c r="F203" i="3" s="1"/>
  <c r="E203" i="3" s="1"/>
  <c r="D203" i="3" s="1"/>
  <c r="H14" i="3"/>
  <c r="G14" i="3" s="1"/>
  <c r="F14" i="3" s="1"/>
  <c r="E14" i="3" s="1"/>
  <c r="D14" i="3" s="1"/>
  <c r="H13" i="3"/>
  <c r="G13" i="3" s="1"/>
  <c r="H37" i="3"/>
  <c r="G37" i="3" s="1"/>
  <c r="H133" i="3"/>
  <c r="G133" i="3" s="1"/>
  <c r="E133" i="2" s="1"/>
  <c r="H173" i="3"/>
  <c r="G173" i="3" s="1"/>
  <c r="E173" i="2" s="1"/>
  <c r="H115" i="3"/>
  <c r="G115" i="3" s="1"/>
  <c r="H31" i="3"/>
  <c r="G31" i="3" s="1"/>
  <c r="F31" i="3" s="1"/>
  <c r="E31" i="3" s="1"/>
  <c r="D31" i="3" s="1"/>
  <c r="H43" i="3"/>
  <c r="G43" i="3" s="1"/>
  <c r="F43" i="3" s="1"/>
  <c r="E43" i="3" s="1"/>
  <c r="D43" i="3" s="1"/>
  <c r="H167" i="3"/>
  <c r="G167" i="3" s="1"/>
  <c r="F167" i="3" s="1"/>
  <c r="E167" i="3" s="1"/>
  <c r="D167" i="3" s="1"/>
  <c r="H67" i="3"/>
  <c r="G67" i="3" s="1"/>
  <c r="F67" i="3" s="1"/>
  <c r="H212" i="3"/>
  <c r="G212" i="3" s="1"/>
  <c r="E212" i="2" s="1"/>
  <c r="H116" i="3"/>
  <c r="G116" i="3" s="1"/>
  <c r="F116" i="3" s="1"/>
  <c r="E116" i="3" s="1"/>
  <c r="D116" i="3" s="1"/>
  <c r="H152" i="3"/>
  <c r="G152" i="3" s="1"/>
  <c r="F152" i="3" s="1"/>
  <c r="E152" i="3" s="1"/>
  <c r="D152" i="3" s="1"/>
  <c r="H151" i="3"/>
  <c r="G151" i="3" s="1"/>
  <c r="F151" i="3" s="1"/>
  <c r="E151" i="3" s="1"/>
  <c r="D151" i="3" s="1"/>
  <c r="H73" i="3"/>
  <c r="G73" i="3" s="1"/>
  <c r="F73" i="3" s="1"/>
  <c r="E73" i="3" s="1"/>
  <c r="D73" i="3" s="1"/>
  <c r="H124" i="3"/>
  <c r="G124" i="3" s="1"/>
  <c r="F124" i="3" s="1"/>
  <c r="E124" i="3" s="1"/>
  <c r="D124" i="3" s="1"/>
  <c r="H211" i="3"/>
  <c r="G211" i="3" s="1"/>
  <c r="F211" i="3" s="1"/>
  <c r="E211" i="3" s="1"/>
  <c r="D211" i="3" s="1"/>
  <c r="H10" i="3"/>
  <c r="G10" i="3" s="1"/>
  <c r="F10" i="3" s="1"/>
  <c r="H209" i="3"/>
  <c r="G209" i="3" s="1"/>
  <c r="Q209" i="2" s="1"/>
  <c r="H119" i="3"/>
  <c r="G119" i="3" s="1"/>
  <c r="F119" i="3" s="1"/>
  <c r="E119" i="3" s="1"/>
  <c r="D119" i="3" s="1"/>
  <c r="H106" i="3"/>
  <c r="G106" i="3" s="1"/>
  <c r="Q106" i="2" s="1"/>
  <c r="H146" i="3"/>
  <c r="G146" i="3" s="1"/>
  <c r="E146" i="2" s="1"/>
  <c r="H219" i="3"/>
  <c r="G219" i="3" s="1"/>
  <c r="F219" i="3" s="1"/>
  <c r="E219" i="3" s="1"/>
  <c r="D219" i="3" s="1"/>
  <c r="H79" i="3"/>
  <c r="G79" i="3" s="1"/>
  <c r="F79" i="3" s="1"/>
  <c r="E79" i="3" s="1"/>
  <c r="D79" i="3" s="1"/>
  <c r="H194" i="3"/>
  <c r="G194" i="3" s="1"/>
  <c r="Q194" i="2" s="1"/>
  <c r="H104" i="3"/>
  <c r="G104" i="3" s="1"/>
  <c r="F104" i="3" s="1"/>
  <c r="E104" i="3" s="1"/>
  <c r="D104" i="3" s="1"/>
  <c r="H129" i="3"/>
  <c r="G129" i="3" s="1"/>
  <c r="F129" i="3" s="1"/>
  <c r="E129" i="3" s="1"/>
  <c r="D129" i="3" s="1"/>
  <c r="H169" i="3"/>
  <c r="G169" i="3" s="1"/>
  <c r="Q169" i="2" s="1"/>
  <c r="H156" i="3"/>
  <c r="G156" i="3" s="1"/>
  <c r="F156" i="3" s="1"/>
  <c r="E156" i="3" s="1"/>
  <c r="D156" i="3" s="1"/>
  <c r="H48" i="3"/>
  <c r="G48" i="3" s="1"/>
  <c r="Q48" i="2" s="1"/>
  <c r="H27" i="3"/>
  <c r="G27" i="3" s="1"/>
  <c r="F27" i="3" s="1"/>
  <c r="E27" i="3" s="1"/>
  <c r="D27" i="3" s="1"/>
  <c r="H201" i="3"/>
  <c r="G201" i="3" s="1"/>
  <c r="F201" i="3" s="1"/>
  <c r="E201" i="3" s="1"/>
  <c r="D201" i="3" s="1"/>
  <c r="H46" i="3"/>
  <c r="G46" i="3" s="1"/>
  <c r="F46" i="3" s="1"/>
  <c r="E46" i="3" s="1"/>
  <c r="D46" i="3" s="1"/>
  <c r="H163" i="3"/>
  <c r="G163" i="3" s="1"/>
  <c r="H205" i="3"/>
  <c r="G205" i="3" s="1"/>
  <c r="E205" i="2" s="1"/>
  <c r="H72" i="3"/>
  <c r="G72" i="3" s="1"/>
  <c r="E72" i="2" s="1"/>
  <c r="H99" i="3"/>
  <c r="G99" i="3" s="1"/>
  <c r="F99" i="3" s="1"/>
  <c r="E99" i="3" s="1"/>
  <c r="D99" i="3" s="1"/>
  <c r="H38" i="3"/>
  <c r="G38" i="3" s="1"/>
  <c r="H168" i="3"/>
  <c r="G168" i="3" s="1"/>
  <c r="E168" i="2" s="1"/>
  <c r="H141" i="3"/>
  <c r="G141" i="3" s="1"/>
  <c r="E141" i="2" s="1"/>
  <c r="H148" i="3"/>
  <c r="G148" i="3" s="1"/>
  <c r="F148" i="3" s="1"/>
  <c r="E148" i="3" s="1"/>
  <c r="D148" i="3" s="1"/>
  <c r="H9" i="3"/>
  <c r="G9" i="3" s="1"/>
  <c r="H123" i="3"/>
  <c r="G123" i="3" s="1"/>
  <c r="F123" i="3" s="1"/>
  <c r="E123" i="3" s="1"/>
  <c r="D123" i="3" s="1"/>
  <c r="H26" i="3"/>
  <c r="G26" i="3" s="1"/>
  <c r="Q26" i="2" s="1"/>
  <c r="H102" i="3"/>
  <c r="G102" i="3" s="1"/>
  <c r="F102" i="3" s="1"/>
  <c r="E102" i="3" s="1"/>
  <c r="D102" i="3" s="1"/>
  <c r="H16" i="3"/>
  <c r="G16" i="3" s="1"/>
  <c r="F16" i="3" s="1"/>
  <c r="E16" i="3" s="1"/>
  <c r="D16" i="3" s="1"/>
  <c r="H176" i="3"/>
  <c r="G176" i="3" s="1"/>
  <c r="F176" i="3" s="1"/>
  <c r="E176" i="3" s="1"/>
  <c r="D176" i="3" s="1"/>
  <c r="H189" i="3"/>
  <c r="G189" i="3" s="1"/>
  <c r="Q189" i="2" s="1"/>
  <c r="H3" i="3"/>
  <c r="G3" i="3" s="1"/>
  <c r="H93" i="3"/>
  <c r="G93" i="3" s="1"/>
  <c r="F93" i="3" s="1"/>
  <c r="E93" i="3" s="1"/>
  <c r="D93" i="3" s="1"/>
  <c r="H51" i="3"/>
  <c r="G51" i="3" s="1"/>
  <c r="F51" i="3" s="1"/>
  <c r="E51" i="3" s="1"/>
  <c r="D51" i="3" s="1"/>
  <c r="H172" i="3"/>
  <c r="G172" i="3" s="1"/>
  <c r="F172" i="3" s="1"/>
  <c r="E172" i="3" s="1"/>
  <c r="D172" i="3" s="1"/>
  <c r="H135" i="3"/>
  <c r="G135" i="3" s="1"/>
  <c r="F135" i="3" s="1"/>
  <c r="E135" i="3" s="1"/>
  <c r="D135" i="3" s="1"/>
  <c r="H69" i="3"/>
  <c r="G69" i="3" s="1"/>
  <c r="F69" i="3" s="1"/>
  <c r="E69" i="3" s="1"/>
  <c r="D69" i="3" s="1"/>
  <c r="H47" i="3"/>
  <c r="G47" i="3" s="1"/>
  <c r="F47" i="3" s="1"/>
  <c r="E47" i="3" s="1"/>
  <c r="D47" i="3" s="1"/>
  <c r="A9" i="2"/>
  <c r="A18" i="2"/>
  <c r="A10" i="2"/>
  <c r="A13" i="2"/>
  <c r="A17" i="2"/>
  <c r="F29" i="3"/>
  <c r="E29" i="3" s="1"/>
  <c r="D29" i="3" s="1"/>
  <c r="F74" i="3"/>
  <c r="E74" i="3" s="1"/>
  <c r="D74" i="3" s="1"/>
  <c r="F81" i="3"/>
  <c r="E81" i="3" s="1"/>
  <c r="D81" i="3" s="1"/>
  <c r="F48" i="3"/>
  <c r="E48" i="3" s="1"/>
  <c r="D48" i="3" s="1"/>
  <c r="F115" i="3"/>
  <c r="E115" i="3" s="1"/>
  <c r="D115" i="3" s="1"/>
  <c r="F100" i="3"/>
  <c r="E100" i="3" s="1"/>
  <c r="D100" i="3" s="1"/>
  <c r="F61" i="3"/>
  <c r="E226" i="3"/>
  <c r="D226" i="3" s="1"/>
  <c r="F98" i="3"/>
  <c r="E98" i="3" s="1"/>
  <c r="D98" i="3" s="1"/>
  <c r="Q13" i="2"/>
  <c r="R13" i="2" s="1"/>
  <c r="S13" i="2" s="1"/>
  <c r="F13" i="3"/>
  <c r="E13" i="3" s="1"/>
  <c r="D13" i="3" s="1"/>
  <c r="F232" i="3"/>
  <c r="E232" i="3" s="1"/>
  <c r="D232" i="3" s="1"/>
  <c r="F206" i="3"/>
  <c r="E206" i="3" s="1"/>
  <c r="D206" i="3" s="1"/>
  <c r="E198" i="3"/>
  <c r="D198" i="3" s="1"/>
  <c r="F209" i="3"/>
  <c r="E209" i="3" s="1"/>
  <c r="D209" i="3" s="1"/>
  <c r="E199" i="3"/>
  <c r="D199" i="3" s="1"/>
  <c r="F134" i="3"/>
  <c r="E134" i="3" s="1"/>
  <c r="D134" i="3" s="1"/>
  <c r="F55" i="3"/>
  <c r="E55" i="3" s="1"/>
  <c r="D55" i="3" s="1"/>
  <c r="F220" i="3"/>
  <c r="E220" i="3" s="1"/>
  <c r="D220" i="3" s="1"/>
  <c r="F225" i="3"/>
  <c r="E225" i="3" s="1"/>
  <c r="D225" i="3" s="1"/>
  <c r="F208" i="3"/>
  <c r="E208" i="3" s="1"/>
  <c r="D208" i="3" s="1"/>
  <c r="F78" i="3"/>
  <c r="E78" i="3" s="1"/>
  <c r="D78" i="3" s="1"/>
  <c r="F92" i="3"/>
  <c r="E92" i="3" s="1"/>
  <c r="D92" i="3" s="1"/>
  <c r="F38" i="3"/>
  <c r="E38" i="3" s="1"/>
  <c r="D38" i="3" s="1"/>
  <c r="F9" i="3"/>
  <c r="E9" i="3" s="1"/>
  <c r="D9" i="3" s="1"/>
  <c r="F57" i="3"/>
  <c r="E57" i="3" s="1"/>
  <c r="D57" i="3" s="1"/>
  <c r="F224" i="3"/>
  <c r="E224" i="3" s="1"/>
  <c r="D224" i="3" s="1"/>
  <c r="F196" i="3"/>
  <c r="E196" i="3" s="1"/>
  <c r="D196" i="3" s="1"/>
  <c r="R226" i="2"/>
  <c r="S226" i="2" s="1"/>
  <c r="R199" i="2"/>
  <c r="S199" i="2" s="1"/>
  <c r="E86" i="3"/>
  <c r="D86" i="3" s="1"/>
  <c r="E221" i="3"/>
  <c r="D221" i="3" s="1"/>
  <c r="E19" i="8"/>
  <c r="A20" i="2"/>
  <c r="B28" i="3"/>
  <c r="A29" i="2"/>
  <c r="E28" i="8"/>
  <c r="B3" i="3"/>
  <c r="E3" i="8"/>
  <c r="A4" i="2"/>
  <c r="A206" i="2"/>
  <c r="E205" i="8"/>
  <c r="B118" i="3"/>
  <c r="A119" i="2"/>
  <c r="E118" i="8"/>
  <c r="B218" i="3"/>
  <c r="A219" i="2"/>
  <c r="E218" i="8"/>
  <c r="A169" i="2"/>
  <c r="E168" i="8"/>
  <c r="B197" i="3"/>
  <c r="A198" i="2"/>
  <c r="E197" i="8"/>
  <c r="D103" i="8"/>
  <c r="D47" i="8"/>
  <c r="D203" i="8"/>
  <c r="D17" i="8"/>
  <c r="D220" i="8"/>
  <c r="D108" i="8"/>
  <c r="D191" i="8"/>
  <c r="D117" i="8"/>
  <c r="D232" i="8"/>
  <c r="D198" i="8"/>
  <c r="D23" i="8"/>
  <c r="D52" i="8"/>
  <c r="D54" i="8"/>
  <c r="D110" i="8"/>
  <c r="D69" i="8"/>
  <c r="D16" i="8"/>
  <c r="D34" i="8"/>
  <c r="D104" i="8"/>
  <c r="D130" i="8"/>
  <c r="D109" i="8"/>
  <c r="D70" i="8"/>
  <c r="D222" i="8"/>
  <c r="D154" i="8"/>
  <c r="D119" i="8"/>
  <c r="D149" i="8"/>
  <c r="D165" i="8"/>
  <c r="D212" i="8"/>
  <c r="D217" i="8"/>
  <c r="D142" i="8"/>
  <c r="D161" i="8"/>
  <c r="D180" i="8"/>
  <c r="D129" i="8"/>
  <c r="D100" i="8"/>
  <c r="D25" i="8"/>
  <c r="D84" i="8"/>
  <c r="D153" i="8"/>
  <c r="D72" i="8"/>
  <c r="D201" i="8"/>
  <c r="D179" i="8"/>
  <c r="D46" i="8"/>
  <c r="D80" i="8"/>
  <c r="D141" i="8"/>
  <c r="D219" i="8"/>
  <c r="D76" i="8"/>
  <c r="D83" i="8"/>
  <c r="D177" i="8"/>
  <c r="D156" i="8"/>
  <c r="D121" i="8"/>
  <c r="D183" i="8"/>
  <c r="D122" i="8"/>
  <c r="D140" i="8"/>
  <c r="D147" i="8"/>
  <c r="D145" i="8"/>
  <c r="D11" i="8"/>
  <c r="D133" i="8"/>
  <c r="D94" i="8"/>
  <c r="A83" i="2"/>
  <c r="E82" i="8"/>
  <c r="B159" i="3"/>
  <c r="A160" i="2"/>
  <c r="E159" i="8"/>
  <c r="B175" i="3"/>
  <c r="E175" i="8"/>
  <c r="A176" i="2"/>
  <c r="A96" i="2"/>
  <c r="E95" i="8"/>
  <c r="B188" i="3"/>
  <c r="A189" i="2"/>
  <c r="E188" i="8"/>
  <c r="A228" i="2"/>
  <c r="E227" i="8"/>
  <c r="B173" i="3"/>
  <c r="A174" i="2"/>
  <c r="E173" i="8"/>
  <c r="B82" i="3"/>
  <c r="D182" i="8"/>
  <c r="D206" i="8"/>
  <c r="D98" i="8"/>
  <c r="D192" i="8"/>
  <c r="D164" i="8"/>
  <c r="D137" i="8"/>
  <c r="D38" i="8"/>
  <c r="D79" i="8"/>
  <c r="D123" i="8"/>
  <c r="D231" i="8"/>
  <c r="D18" i="8"/>
  <c r="D45" i="8"/>
  <c r="D26" i="8"/>
  <c r="D102" i="8"/>
  <c r="D93" i="8"/>
  <c r="D160" i="8"/>
  <c r="D186" i="8"/>
  <c r="D196" i="8"/>
  <c r="D127" i="8"/>
  <c r="D20" i="8"/>
  <c r="D221" i="8"/>
  <c r="D162" i="8"/>
  <c r="D230" i="8"/>
  <c r="D67" i="8"/>
  <c r="D158" i="8"/>
  <c r="D125" i="8"/>
  <c r="D210" i="8"/>
  <c r="D22" i="8"/>
  <c r="D126" i="8"/>
  <c r="D148" i="8"/>
  <c r="D27" i="8"/>
  <c r="D114" i="8"/>
  <c r="D86" i="8"/>
  <c r="D105" i="8"/>
  <c r="D134" i="8"/>
  <c r="D53" i="8"/>
  <c r="D228" i="8"/>
  <c r="D116" i="8"/>
  <c r="D96" i="8"/>
  <c r="D143" i="8"/>
  <c r="D101" i="8"/>
  <c r="D8" i="8"/>
  <c r="D89" i="8"/>
  <c r="D5" i="8"/>
  <c r="D51" i="8"/>
  <c r="B223" i="3"/>
  <c r="A224" i="2"/>
  <c r="E223" i="8"/>
  <c r="B146" i="3"/>
  <c r="A147" i="2"/>
  <c r="E146" i="8"/>
  <c r="B213" i="3"/>
  <c r="A214" i="2"/>
  <c r="E213" i="8"/>
  <c r="B41" i="3"/>
  <c r="E41" i="8"/>
  <c r="A42" i="2"/>
  <c r="B44" i="3"/>
  <c r="A45" i="2"/>
  <c r="E44" i="8"/>
  <c r="B35" i="3"/>
  <c r="E35" i="8"/>
  <c r="A36" i="2"/>
  <c r="B163" i="3"/>
  <c r="E163" i="8"/>
  <c r="A164" i="2"/>
  <c r="B194" i="3"/>
  <c r="A195" i="2"/>
  <c r="E194" i="8"/>
  <c r="D7" i="8"/>
  <c r="D172" i="8"/>
  <c r="D208" i="8"/>
  <c r="D209" i="8"/>
  <c r="D32" i="8"/>
  <c r="D33" i="8"/>
  <c r="D4" i="8"/>
  <c r="D211" i="8"/>
  <c r="D106" i="8"/>
  <c r="D13" i="8"/>
  <c r="D68" i="8"/>
  <c r="D42" i="8"/>
  <c r="D166" i="8"/>
  <c r="D132" i="8"/>
  <c r="D226" i="8"/>
  <c r="D24" i="8"/>
  <c r="D169" i="8"/>
  <c r="D144" i="8"/>
  <c r="D229" i="8"/>
  <c r="D88" i="8"/>
  <c r="D136" i="8"/>
  <c r="D55" i="8"/>
  <c r="D15" i="8"/>
  <c r="D189" i="8"/>
  <c r="D48" i="8"/>
  <c r="D6" i="8"/>
  <c r="D155" i="8"/>
  <c r="D29" i="8"/>
  <c r="D187" i="8"/>
  <c r="D199" i="8"/>
  <c r="D215" i="8"/>
  <c r="D124" i="8"/>
  <c r="D57" i="8"/>
  <c r="D59" i="8"/>
  <c r="D81" i="8"/>
  <c r="D60" i="8"/>
  <c r="D58" i="8"/>
  <c r="D204" i="8"/>
  <c r="D157" i="8"/>
  <c r="D85" i="8"/>
  <c r="D31" i="8"/>
  <c r="D150" i="8"/>
  <c r="D171" i="8"/>
  <c r="D216" i="8"/>
  <c r="D184" i="8"/>
  <c r="D14" i="8"/>
  <c r="D207" i="8"/>
  <c r="D152" i="8"/>
  <c r="D131" i="8"/>
  <c r="D107" i="8"/>
  <c r="B185" i="3"/>
  <c r="E185" i="8"/>
  <c r="A186" i="2"/>
  <c r="A65" i="2"/>
  <c r="E64" i="8"/>
  <c r="A113" i="2"/>
  <c r="E112" i="8"/>
  <c r="B214" i="3"/>
  <c r="A215" i="2"/>
  <c r="E214" i="8"/>
  <c r="A93" i="2"/>
  <c r="E92" i="8"/>
  <c r="B37" i="3"/>
  <c r="A38" i="2"/>
  <c r="E37" i="8"/>
  <c r="B50" i="3"/>
  <c r="A51" i="2"/>
  <c r="E50" i="8"/>
  <c r="D71" i="8"/>
  <c r="D77" i="8"/>
  <c r="D193" i="8"/>
  <c r="D195" i="8"/>
  <c r="D115" i="8"/>
  <c r="D2" i="8"/>
  <c r="D170" i="8"/>
  <c r="D181" i="8"/>
  <c r="D78" i="8"/>
  <c r="D40" i="8"/>
  <c r="D75" i="8"/>
  <c r="D97" i="8"/>
  <c r="D43" i="8"/>
  <c r="D39" i="8"/>
  <c r="D178" i="8"/>
  <c r="D135" i="8"/>
  <c r="D151" i="8"/>
  <c r="D224" i="8"/>
  <c r="D128" i="8"/>
  <c r="D202" i="8"/>
  <c r="D190" i="8"/>
  <c r="D225" i="8"/>
  <c r="D167" i="8"/>
  <c r="D111" i="8"/>
  <c r="D99" i="8"/>
  <c r="D30" i="8"/>
  <c r="D49" i="8"/>
  <c r="D12" i="8"/>
  <c r="D66" i="8"/>
  <c r="D65" i="8"/>
  <c r="D36" i="8"/>
  <c r="D9" i="8"/>
  <c r="D62" i="8"/>
  <c r="D63" i="8"/>
  <c r="D176" i="8"/>
  <c r="D91" i="8"/>
  <c r="D174" i="8"/>
  <c r="D200" i="8"/>
  <c r="D113" i="8"/>
  <c r="D73" i="8"/>
  <c r="D21" i="8"/>
  <c r="D139" i="8"/>
  <c r="D61" i="8"/>
  <c r="D90" i="8"/>
  <c r="D87" i="8"/>
  <c r="E61" i="3"/>
  <c r="D61" i="3" s="1"/>
  <c r="B19" i="3"/>
  <c r="B64" i="3"/>
  <c r="B112" i="3"/>
  <c r="B205" i="3"/>
  <c r="B95" i="3"/>
  <c r="B168" i="3"/>
  <c r="B227" i="3"/>
  <c r="H144" i="3"/>
  <c r="G144" i="3" s="1"/>
  <c r="H40" i="3"/>
  <c r="G40" i="3" s="1"/>
  <c r="H174" i="3"/>
  <c r="G174" i="3" s="1"/>
  <c r="H140" i="3"/>
  <c r="G140" i="3" s="1"/>
  <c r="H4" i="3"/>
  <c r="G4" i="3" s="1"/>
  <c r="H200" i="3"/>
  <c r="G200" i="3" s="1"/>
  <c r="H143" i="3"/>
  <c r="G143" i="3" s="1"/>
  <c r="H20" i="3"/>
  <c r="G20" i="3" s="1"/>
  <c r="H128" i="3"/>
  <c r="G128" i="3" s="1"/>
  <c r="H108" i="3"/>
  <c r="G108" i="3" s="1"/>
  <c r="H178" i="3"/>
  <c r="G178" i="3" s="1"/>
  <c r="H58" i="3"/>
  <c r="G58" i="3" s="1"/>
  <c r="H60" i="3"/>
  <c r="G60" i="3" s="1"/>
  <c r="H210" i="3"/>
  <c r="G210" i="3" s="1"/>
  <c r="Q198" i="2"/>
  <c r="Q206" i="2"/>
  <c r="E198" i="2"/>
  <c r="E134" i="2"/>
  <c r="E9" i="2"/>
  <c r="E197" i="2"/>
  <c r="E215" i="2"/>
  <c r="E41" i="2"/>
  <c r="E93" i="2"/>
  <c r="E163" i="2"/>
  <c r="E175" i="2"/>
  <c r="E151" i="2"/>
  <c r="E206" i="2"/>
  <c r="E199" i="2"/>
  <c r="E5" i="2"/>
  <c r="E57" i="2"/>
  <c r="E225" i="2"/>
  <c r="E226" i="2"/>
  <c r="E12" i="3"/>
  <c r="D12" i="3" s="1"/>
  <c r="E24" i="3"/>
  <c r="D24" i="3" s="1"/>
  <c r="E67" i="3"/>
  <c r="D67" i="3" s="1"/>
  <c r="E10" i="3"/>
  <c r="D10" i="3" s="1"/>
  <c r="E27" i="2"/>
  <c r="Q38" i="2"/>
  <c r="E92" i="2"/>
  <c r="Q24" i="2"/>
  <c r="E208" i="2"/>
  <c r="Q221" i="2"/>
  <c r="E220" i="2"/>
  <c r="E188" i="2"/>
  <c r="Q225" i="2"/>
  <c r="E224" i="2"/>
  <c r="Q233" i="2"/>
  <c r="E232" i="2"/>
  <c r="Q197" i="2"/>
  <c r="E196" i="2"/>
  <c r="Q57" i="2"/>
  <c r="Q175" i="2"/>
  <c r="Q92" i="2"/>
  <c r="Q41" i="2"/>
  <c r="Q196" i="2"/>
  <c r="Q55" i="2"/>
  <c r="Q188" i="2"/>
  <c r="Q220" i="2"/>
  <c r="Q208" i="2"/>
  <c r="Q82" i="2"/>
  <c r="Q29" i="2"/>
  <c r="Q219" i="2"/>
  <c r="I2" i="9"/>
  <c r="A2" i="9"/>
  <c r="I2" i="7"/>
  <c r="A2" i="7"/>
  <c r="F205" i="3" l="1"/>
  <c r="Q129" i="2"/>
  <c r="E123" i="2"/>
  <c r="Q212" i="2"/>
  <c r="F212" i="3"/>
  <c r="E212" i="3" s="1"/>
  <c r="D212" i="3" s="1"/>
  <c r="E2" i="2"/>
  <c r="Q168" i="2"/>
  <c r="Q31" i="2"/>
  <c r="Q205" i="2"/>
  <c r="F141" i="3"/>
  <c r="E141" i="3" s="1"/>
  <c r="D141" i="3" s="1"/>
  <c r="F146" i="3"/>
  <c r="Q22" i="2"/>
  <c r="R22" i="2" s="1"/>
  <c r="S22" i="2" s="1"/>
  <c r="Q119" i="2"/>
  <c r="R119" i="2" s="1"/>
  <c r="S119" i="2" s="1"/>
  <c r="E189" i="2"/>
  <c r="E39" i="2"/>
  <c r="E99" i="2"/>
  <c r="E109" i="2"/>
  <c r="E177" i="2"/>
  <c r="Q160" i="2"/>
  <c r="R160" i="2" s="1"/>
  <c r="S160" i="2" s="1"/>
  <c r="E69" i="2"/>
  <c r="Q152" i="2"/>
  <c r="R152" i="2" s="1"/>
  <c r="S152" i="2" s="1"/>
  <c r="Q177" i="2"/>
  <c r="F169" i="3"/>
  <c r="E169" i="3" s="1"/>
  <c r="D169" i="3" s="1"/>
  <c r="Q6" i="2"/>
  <c r="R6" i="2" s="1"/>
  <c r="S6" i="2" s="1"/>
  <c r="E204" i="2"/>
  <c r="E106" i="2"/>
  <c r="F3" i="3"/>
  <c r="E3" i="3" s="1"/>
  <c r="D3" i="3" s="1"/>
  <c r="Q204" i="2"/>
  <c r="R204" i="2" s="1"/>
  <c r="S204" i="2" s="1"/>
  <c r="Q176" i="2"/>
  <c r="R176" i="2" s="1"/>
  <c r="S176" i="2" s="1"/>
  <c r="E176" i="2"/>
  <c r="E190" i="2"/>
  <c r="F82" i="3"/>
  <c r="E82" i="3" s="1"/>
  <c r="D82" i="3" s="1"/>
  <c r="F106" i="3"/>
  <c r="E106" i="3" s="1"/>
  <c r="D106" i="3" s="1"/>
  <c r="F21" i="3"/>
  <c r="E21" i="3" s="1"/>
  <c r="D21" i="3" s="1"/>
  <c r="Q109" i="2"/>
  <c r="R109" i="2" s="1"/>
  <c r="S109" i="2" s="1"/>
  <c r="Q99" i="2"/>
  <c r="R99" i="2" s="1"/>
  <c r="S99" i="2" s="1"/>
  <c r="E97" i="2"/>
  <c r="E135" i="2"/>
  <c r="Q102" i="2"/>
  <c r="R102" i="2" s="1"/>
  <c r="S102" i="2" s="1"/>
  <c r="F194" i="3"/>
  <c r="E194" i="3" s="1"/>
  <c r="D194" i="3" s="1"/>
  <c r="Q133" i="2"/>
  <c r="R133" i="2" s="1"/>
  <c r="S133" i="2" s="1"/>
  <c r="F26" i="3"/>
  <c r="E26" i="3" s="1"/>
  <c r="D26" i="3" s="1"/>
  <c r="F133" i="3"/>
  <c r="E133" i="3" s="1"/>
  <c r="D133" i="3" s="1"/>
  <c r="F72" i="3"/>
  <c r="E72" i="3" s="1"/>
  <c r="D72" i="3" s="1"/>
  <c r="F189" i="3"/>
  <c r="E189" i="3" s="1"/>
  <c r="D189" i="3" s="1"/>
  <c r="E145" i="2"/>
  <c r="E142" i="2"/>
  <c r="F192" i="3"/>
  <c r="E192" i="3" s="1"/>
  <c r="D192" i="3" s="1"/>
  <c r="F33" i="3"/>
  <c r="E33" i="3" s="1"/>
  <c r="D33" i="3" s="1"/>
  <c r="E166" i="2"/>
  <c r="E119" i="2"/>
  <c r="H64" i="3"/>
  <c r="G64" i="3" s="1"/>
  <c r="F64" i="3" s="1"/>
  <c r="E64" i="3" s="1"/>
  <c r="D64" i="3" s="1"/>
  <c r="H89" i="3"/>
  <c r="G89" i="3" s="1"/>
  <c r="F89" i="3" s="1"/>
  <c r="E89" i="3" s="1"/>
  <c r="D89" i="3" s="1"/>
  <c r="H45" i="3"/>
  <c r="G45" i="3" s="1"/>
  <c r="F45" i="3" s="1"/>
  <c r="E45" i="3" s="1"/>
  <c r="D45" i="3" s="1"/>
  <c r="H66" i="3"/>
  <c r="G66" i="3" s="1"/>
  <c r="F66" i="3" s="1"/>
  <c r="E66" i="3" s="1"/>
  <c r="D66" i="3" s="1"/>
  <c r="H149" i="3"/>
  <c r="G149" i="3" s="1"/>
  <c r="F149" i="3" s="1"/>
  <c r="E149" i="3" s="1"/>
  <c r="D149" i="3" s="1"/>
  <c r="H217" i="3"/>
  <c r="G217" i="3" s="1"/>
  <c r="F217" i="3" s="1"/>
  <c r="E217" i="3" s="1"/>
  <c r="D217" i="3" s="1"/>
  <c r="H88" i="3"/>
  <c r="G88" i="3" s="1"/>
  <c r="F88" i="3" s="1"/>
  <c r="E88" i="3" s="1"/>
  <c r="D88" i="3" s="1"/>
  <c r="H159" i="3"/>
  <c r="G159" i="3" s="1"/>
  <c r="Q159" i="2" s="1"/>
  <c r="H216" i="3"/>
  <c r="G216" i="3" s="1"/>
  <c r="F216" i="3" s="1"/>
  <c r="E216" i="3" s="1"/>
  <c r="D216" i="3" s="1"/>
  <c r="H121" i="3"/>
  <c r="G121" i="3" s="1"/>
  <c r="F121" i="3" s="1"/>
  <c r="E121" i="3" s="1"/>
  <c r="D121" i="3" s="1"/>
  <c r="H170" i="3"/>
  <c r="G170" i="3" s="1"/>
  <c r="F170" i="3" s="1"/>
  <c r="H181" i="3"/>
  <c r="G181" i="3" s="1"/>
  <c r="F181" i="3" s="1"/>
  <c r="H202" i="3"/>
  <c r="G202" i="3" s="1"/>
  <c r="F202" i="3" s="1"/>
  <c r="E202" i="3" s="1"/>
  <c r="D202" i="3" s="1"/>
  <c r="H222" i="3"/>
  <c r="G222" i="3" s="1"/>
  <c r="Q222" i="2" s="1"/>
  <c r="H161" i="3"/>
  <c r="G161" i="3" s="1"/>
  <c r="E161" i="2" s="1"/>
  <c r="H155" i="3"/>
  <c r="G155" i="3" s="1"/>
  <c r="F155" i="3" s="1"/>
  <c r="E155" i="3" s="1"/>
  <c r="D155" i="3" s="1"/>
  <c r="H34" i="3"/>
  <c r="G34" i="3" s="1"/>
  <c r="F34" i="3" s="1"/>
  <c r="E34" i="3" s="1"/>
  <c r="D34" i="3" s="1"/>
  <c r="H112" i="3"/>
  <c r="G112" i="3" s="1"/>
  <c r="F112" i="3" s="1"/>
  <c r="E112" i="3" s="1"/>
  <c r="D112" i="3" s="1"/>
  <c r="H95" i="3"/>
  <c r="G95" i="3" s="1"/>
  <c r="Q95" i="2" s="1"/>
  <c r="H139" i="3"/>
  <c r="G139" i="3" s="1"/>
  <c r="E139" i="2" s="1"/>
  <c r="H120" i="3"/>
  <c r="G120" i="3" s="1"/>
  <c r="F120" i="3" s="1"/>
  <c r="E120" i="3" s="1"/>
  <c r="D120" i="3" s="1"/>
  <c r="H53" i="3"/>
  <c r="G53" i="3" s="1"/>
  <c r="F53" i="3" s="1"/>
  <c r="E53" i="3" s="1"/>
  <c r="D53" i="3" s="1"/>
  <c r="H118" i="3"/>
  <c r="G118" i="3" s="1"/>
  <c r="F118" i="3" s="1"/>
  <c r="E118" i="3" s="1"/>
  <c r="D118" i="3" s="1"/>
  <c r="H122" i="3"/>
  <c r="G122" i="3" s="1"/>
  <c r="E122" i="2" s="1"/>
  <c r="H195" i="3"/>
  <c r="G195" i="3" s="1"/>
  <c r="F195" i="3" s="1"/>
  <c r="E195" i="3" s="1"/>
  <c r="D195" i="3" s="1"/>
  <c r="H18" i="3"/>
  <c r="G18" i="3" s="1"/>
  <c r="F18" i="3" s="1"/>
  <c r="E18" i="3" s="1"/>
  <c r="D18" i="3" s="1"/>
  <c r="H187" i="3"/>
  <c r="G187" i="3" s="1"/>
  <c r="E187" i="2" s="1"/>
  <c r="H162" i="3"/>
  <c r="G162" i="3" s="1"/>
  <c r="F162" i="3" s="1"/>
  <c r="E162" i="3" s="1"/>
  <c r="D162" i="3" s="1"/>
  <c r="H184" i="3"/>
  <c r="G184" i="3" s="1"/>
  <c r="F184" i="3" s="1"/>
  <c r="E184" i="3" s="1"/>
  <c r="D184" i="3" s="1"/>
  <c r="H213" i="3"/>
  <c r="G213" i="3" s="1"/>
  <c r="Q213" i="2" s="1"/>
  <c r="H164" i="3"/>
  <c r="G164" i="3" s="1"/>
  <c r="F164" i="3" s="1"/>
  <c r="E164" i="3" s="1"/>
  <c r="D164" i="3" s="1"/>
  <c r="H131" i="3"/>
  <c r="G131" i="3" s="1"/>
  <c r="F131" i="3" s="1"/>
  <c r="E131" i="3" s="1"/>
  <c r="D131" i="3" s="1"/>
  <c r="H228" i="3"/>
  <c r="G228" i="3" s="1"/>
  <c r="F228" i="3" s="1"/>
  <c r="E228" i="3" s="1"/>
  <c r="D228" i="3" s="1"/>
  <c r="H28" i="3"/>
  <c r="G28" i="3" s="1"/>
  <c r="E28" i="2" s="1"/>
  <c r="H59" i="3"/>
  <c r="G59" i="3" s="1"/>
  <c r="F59" i="3" s="1"/>
  <c r="E59" i="3" s="1"/>
  <c r="D59" i="3" s="1"/>
  <c r="H186" i="3"/>
  <c r="G186" i="3" s="1"/>
  <c r="E186" i="2" s="1"/>
  <c r="H50" i="3"/>
  <c r="G50" i="3" s="1"/>
  <c r="F50" i="3" s="1"/>
  <c r="E50" i="3" s="1"/>
  <c r="D50" i="3" s="1"/>
  <c r="H111" i="3"/>
  <c r="G111" i="3" s="1"/>
  <c r="F111" i="3" s="1"/>
  <c r="E111" i="3" s="1"/>
  <c r="D111" i="3" s="1"/>
  <c r="H7" i="3"/>
  <c r="G7" i="3" s="1"/>
  <c r="Q7" i="2" s="1"/>
  <c r="R7" i="2" s="1"/>
  <c r="S7" i="2" s="1"/>
  <c r="H147" i="3"/>
  <c r="G147" i="3" s="1"/>
  <c r="F147" i="3" s="1"/>
  <c r="H191" i="3"/>
  <c r="G191" i="3" s="1"/>
  <c r="F191" i="3" s="1"/>
  <c r="H127" i="3"/>
  <c r="G127" i="3" s="1"/>
  <c r="F127" i="3" s="1"/>
  <c r="E127" i="3" s="1"/>
  <c r="D127" i="3" s="1"/>
  <c r="H19" i="3"/>
  <c r="G19" i="3" s="1"/>
  <c r="F19" i="3" s="1"/>
  <c r="H218" i="3"/>
  <c r="G218" i="3" s="1"/>
  <c r="F218" i="3" s="1"/>
  <c r="H185" i="3"/>
  <c r="G185" i="3" s="1"/>
  <c r="Q185" i="2" s="1"/>
  <c r="R185" i="2" s="1"/>
  <c r="S185" i="2" s="1"/>
  <c r="H101" i="3"/>
  <c r="G101" i="3" s="1"/>
  <c r="F101" i="3" s="1"/>
  <c r="E101" i="3" s="1"/>
  <c r="D101" i="3" s="1"/>
  <c r="H179" i="3"/>
  <c r="G179" i="3" s="1"/>
  <c r="Q179" i="2" s="1"/>
  <c r="R179" i="2" s="1"/>
  <c r="S179" i="2" s="1"/>
  <c r="H77" i="3"/>
  <c r="G77" i="3" s="1"/>
  <c r="E77" i="2" s="1"/>
  <c r="H83" i="3"/>
  <c r="G83" i="3" s="1"/>
  <c r="F83" i="3" s="1"/>
  <c r="E83" i="3" s="1"/>
  <c r="D83" i="3" s="1"/>
  <c r="F213" i="3"/>
  <c r="E213" i="3" s="1"/>
  <c r="D213" i="3" s="1"/>
  <c r="F58" i="3"/>
  <c r="E58" i="3" s="1"/>
  <c r="D58" i="3" s="1"/>
  <c r="F20" i="3"/>
  <c r="E20" i="3" s="1"/>
  <c r="D20" i="3" s="1"/>
  <c r="F140" i="3"/>
  <c r="E140" i="3" s="1"/>
  <c r="D140" i="3" s="1"/>
  <c r="F175" i="3"/>
  <c r="E175" i="3" s="1"/>
  <c r="D175" i="3" s="1"/>
  <c r="F197" i="3"/>
  <c r="E197" i="3" s="1"/>
  <c r="D197" i="3" s="1"/>
  <c r="F210" i="3"/>
  <c r="E210" i="3" s="1"/>
  <c r="D210" i="3" s="1"/>
  <c r="F108" i="3"/>
  <c r="E108" i="3" s="1"/>
  <c r="D108" i="3" s="1"/>
  <c r="F200" i="3"/>
  <c r="E200" i="3" s="1"/>
  <c r="D200" i="3" s="1"/>
  <c r="F40" i="3"/>
  <c r="E40" i="3" s="1"/>
  <c r="D40" i="3" s="1"/>
  <c r="F60" i="3"/>
  <c r="E60" i="3" s="1"/>
  <c r="D60" i="3" s="1"/>
  <c r="F128" i="3"/>
  <c r="E128" i="3" s="1"/>
  <c r="D128" i="3" s="1"/>
  <c r="F4" i="3"/>
  <c r="E4" i="3" s="1"/>
  <c r="D4" i="3" s="1"/>
  <c r="F144" i="3"/>
  <c r="E144" i="3" s="1"/>
  <c r="D144" i="3" s="1"/>
  <c r="E205" i="3"/>
  <c r="D205" i="3" s="1"/>
  <c r="F41" i="3"/>
  <c r="E41" i="3" s="1"/>
  <c r="D41" i="3" s="1"/>
  <c r="F28" i="3"/>
  <c r="E28" i="3" s="1"/>
  <c r="D28" i="3" s="1"/>
  <c r="F188" i="3"/>
  <c r="E188" i="3" s="1"/>
  <c r="D188" i="3" s="1"/>
  <c r="F178" i="3"/>
  <c r="E178" i="3" s="1"/>
  <c r="D178" i="3" s="1"/>
  <c r="F143" i="3"/>
  <c r="E143" i="3" s="1"/>
  <c r="D143" i="3" s="1"/>
  <c r="F174" i="3"/>
  <c r="E174" i="3" s="1"/>
  <c r="D174" i="3" s="1"/>
  <c r="E146" i="3"/>
  <c r="D146" i="3" s="1"/>
  <c r="F168" i="3"/>
  <c r="E168" i="3" s="1"/>
  <c r="D168" i="3" s="1"/>
  <c r="F37" i="3"/>
  <c r="E37" i="3" s="1"/>
  <c r="D37" i="3" s="1"/>
  <c r="F163" i="3"/>
  <c r="E163" i="3" s="1"/>
  <c r="D163" i="3" s="1"/>
  <c r="F173" i="3"/>
  <c r="E173" i="3" s="1"/>
  <c r="D173" i="3" s="1"/>
  <c r="R233" i="2"/>
  <c r="S233" i="2" s="1"/>
  <c r="R219" i="2"/>
  <c r="S219" i="2" s="1"/>
  <c r="R26" i="2"/>
  <c r="S26" i="2" s="1"/>
  <c r="R208" i="2"/>
  <c r="S208" i="2" s="1"/>
  <c r="R55" i="2"/>
  <c r="S55" i="2" s="1"/>
  <c r="R212" i="2"/>
  <c r="S212" i="2" s="1"/>
  <c r="R48" i="2"/>
  <c r="S48" i="2" s="1"/>
  <c r="R92" i="2"/>
  <c r="S92" i="2" s="1"/>
  <c r="R189" i="2"/>
  <c r="S189" i="2" s="1"/>
  <c r="R33" i="2"/>
  <c r="S33" i="2" s="1"/>
  <c r="R129" i="2"/>
  <c r="S129" i="2" s="1"/>
  <c r="R192" i="2"/>
  <c r="S192" i="2" s="1"/>
  <c r="R106" i="2"/>
  <c r="S106" i="2" s="1"/>
  <c r="R169" i="2"/>
  <c r="S169" i="2" s="1"/>
  <c r="R31" i="2"/>
  <c r="S31" i="2" s="1"/>
  <c r="R209" i="2"/>
  <c r="S209" i="2" s="1"/>
  <c r="R57" i="2"/>
  <c r="S57" i="2" s="1"/>
  <c r="R29" i="2"/>
  <c r="S29" i="2" s="1"/>
  <c r="R168" i="2"/>
  <c r="S168" i="2" s="1"/>
  <c r="R220" i="2"/>
  <c r="S220" i="2" s="1"/>
  <c r="Q128" i="2"/>
  <c r="R197" i="2"/>
  <c r="S197" i="2" s="1"/>
  <c r="R225" i="2"/>
  <c r="S225" i="2" s="1"/>
  <c r="R205" i="2"/>
  <c r="S205" i="2" s="1"/>
  <c r="R206" i="2"/>
  <c r="S206" i="2" s="1"/>
  <c r="R177" i="2"/>
  <c r="S177" i="2" s="1"/>
  <c r="R38" i="2"/>
  <c r="S38" i="2" s="1"/>
  <c r="R194" i="2"/>
  <c r="S194" i="2" s="1"/>
  <c r="R82" i="2"/>
  <c r="S82" i="2" s="1"/>
  <c r="R188" i="2"/>
  <c r="S188" i="2" s="1"/>
  <c r="R196" i="2"/>
  <c r="S196" i="2" s="1"/>
  <c r="R41" i="2"/>
  <c r="S41" i="2" s="1"/>
  <c r="R175" i="2"/>
  <c r="S175" i="2" s="1"/>
  <c r="R221" i="2"/>
  <c r="S221" i="2" s="1"/>
  <c r="R24" i="2"/>
  <c r="S24" i="2" s="1"/>
  <c r="R198" i="2"/>
  <c r="S198" i="2" s="1"/>
  <c r="Q143" i="2"/>
  <c r="Q20" i="2"/>
  <c r="Q163" i="2"/>
  <c r="E210" i="2"/>
  <c r="E128" i="2"/>
  <c r="E144" i="2"/>
  <c r="Q210" i="2"/>
  <c r="Q178" i="2"/>
  <c r="E174" i="2"/>
  <c r="E108" i="2"/>
  <c r="E4" i="2"/>
  <c r="Q21" i="2"/>
  <c r="Q151" i="2"/>
  <c r="E40" i="2"/>
  <c r="Q23" i="2"/>
  <c r="E20" i="2"/>
  <c r="Q73" i="2"/>
  <c r="Q148" i="2"/>
  <c r="E200" i="2"/>
  <c r="E140" i="2"/>
  <c r="E60" i="2"/>
  <c r="Q200" i="2"/>
  <c r="E58" i="2"/>
  <c r="Q4" i="2"/>
  <c r="E178" i="2"/>
  <c r="E143" i="2"/>
  <c r="D92" i="8"/>
  <c r="D64" i="8"/>
  <c r="D44" i="8"/>
  <c r="D41" i="8"/>
  <c r="D95" i="8"/>
  <c r="D82" i="8"/>
  <c r="D218" i="8"/>
  <c r="D37" i="8"/>
  <c r="D223" i="8"/>
  <c r="D188" i="8"/>
  <c r="D159" i="8"/>
  <c r="D3" i="8"/>
  <c r="D50" i="8"/>
  <c r="D112" i="8"/>
  <c r="D35" i="8"/>
  <c r="D146" i="8"/>
  <c r="D227" i="8"/>
  <c r="D168" i="8"/>
  <c r="D205" i="8"/>
  <c r="D214" i="8"/>
  <c r="D185" i="8"/>
  <c r="D194" i="8"/>
  <c r="D163" i="8"/>
  <c r="D213" i="8"/>
  <c r="D173" i="8"/>
  <c r="D175" i="8"/>
  <c r="D197" i="8"/>
  <c r="D118" i="8"/>
  <c r="D28" i="8"/>
  <c r="D19" i="8"/>
  <c r="H171" i="3"/>
  <c r="G171" i="3" s="1"/>
  <c r="H182" i="3"/>
  <c r="G182" i="3" s="1"/>
  <c r="H44" i="3"/>
  <c r="G44" i="3" s="1"/>
  <c r="F44" i="3" s="1"/>
  <c r="H132" i="3"/>
  <c r="G132" i="3" s="1"/>
  <c r="H223" i="3"/>
  <c r="G223" i="3" s="1"/>
  <c r="H107" i="3"/>
  <c r="G107" i="3" s="1"/>
  <c r="F107" i="3" s="1"/>
  <c r="H80" i="3"/>
  <c r="G80" i="3" s="1"/>
  <c r="H8" i="3"/>
  <c r="G8" i="3" s="1"/>
  <c r="H35" i="3"/>
  <c r="G35" i="3" s="1"/>
  <c r="H230" i="3"/>
  <c r="G230" i="3" s="1"/>
  <c r="H103" i="3"/>
  <c r="G103" i="3" s="1"/>
  <c r="H25" i="3"/>
  <c r="G25" i="3" s="1"/>
  <c r="F25" i="3" s="1"/>
  <c r="H214" i="3"/>
  <c r="G214" i="3" s="1"/>
  <c r="H113" i="3"/>
  <c r="G113" i="3" s="1"/>
  <c r="H65" i="3"/>
  <c r="G65" i="3" s="1"/>
  <c r="H114" i="3"/>
  <c r="G114" i="3" s="1"/>
  <c r="H63" i="3"/>
  <c r="G63" i="3" s="1"/>
  <c r="F63" i="3" s="1"/>
  <c r="H15" i="3"/>
  <c r="G15" i="3" s="1"/>
  <c r="H91" i="3"/>
  <c r="G91" i="3" s="1"/>
  <c r="H153" i="3"/>
  <c r="G153" i="3" s="1"/>
  <c r="F153" i="3" s="1"/>
  <c r="H105" i="3"/>
  <c r="G105" i="3" s="1"/>
  <c r="F105" i="3" s="1"/>
  <c r="H165" i="3"/>
  <c r="G165" i="3" s="1"/>
  <c r="H76" i="3"/>
  <c r="G76" i="3" s="1"/>
  <c r="H231" i="3"/>
  <c r="G231" i="3" s="1"/>
  <c r="H85" i="3"/>
  <c r="G85" i="3" s="1"/>
  <c r="H75" i="3"/>
  <c r="G75" i="3" s="1"/>
  <c r="H125" i="3"/>
  <c r="G125" i="3" s="1"/>
  <c r="H227" i="3"/>
  <c r="G227" i="3" s="1"/>
  <c r="H137" i="3"/>
  <c r="G137" i="3" s="1"/>
  <c r="E137" i="2" s="1"/>
  <c r="H154" i="3"/>
  <c r="G154" i="3" s="1"/>
  <c r="H180" i="3"/>
  <c r="G180" i="3" s="1"/>
  <c r="H70" i="3"/>
  <c r="G70" i="3" s="1"/>
  <c r="H96" i="3"/>
  <c r="G96" i="3" s="1"/>
  <c r="H126" i="3"/>
  <c r="G126" i="3" s="1"/>
  <c r="H117" i="3"/>
  <c r="G117" i="3" s="1"/>
  <c r="H54" i="3"/>
  <c r="G54" i="3" s="1"/>
  <c r="F54" i="3" s="1"/>
  <c r="H229" i="3"/>
  <c r="G229" i="3" s="1"/>
  <c r="H49" i="3"/>
  <c r="G49" i="3" s="1"/>
  <c r="F49" i="3" s="1"/>
  <c r="H62" i="3"/>
  <c r="G62" i="3" s="1"/>
  <c r="F62" i="3" s="1"/>
  <c r="H157" i="3"/>
  <c r="G157" i="3" s="1"/>
  <c r="H130" i="3"/>
  <c r="G130" i="3" s="1"/>
  <c r="H30" i="3"/>
  <c r="G30" i="3" s="1"/>
  <c r="H36" i="3"/>
  <c r="G36" i="3" s="1"/>
  <c r="F36" i="3" s="1"/>
  <c r="H136" i="3"/>
  <c r="G136" i="3" s="1"/>
  <c r="Q97" i="2"/>
  <c r="E211" i="2"/>
  <c r="E43" i="2"/>
  <c r="E116" i="2"/>
  <c r="E78" i="2"/>
  <c r="Q17" i="2"/>
  <c r="Q74" i="2"/>
  <c r="E221" i="2"/>
  <c r="E201" i="2"/>
  <c r="E52" i="2"/>
  <c r="Q39" i="2"/>
  <c r="Q58" i="2"/>
  <c r="Q40" i="2"/>
  <c r="Q67" i="2"/>
  <c r="Q12" i="2"/>
  <c r="Q156" i="2"/>
  <c r="Q5" i="2"/>
  <c r="Q203" i="2"/>
  <c r="E183" i="2"/>
  <c r="E29" i="2"/>
  <c r="E209" i="2"/>
  <c r="E38" i="2"/>
  <c r="E102" i="2"/>
  <c r="E37" i="2"/>
  <c r="E13" i="2"/>
  <c r="E115" i="2"/>
  <c r="E73" i="2"/>
  <c r="E104" i="2"/>
  <c r="E48" i="2"/>
  <c r="E86" i="2"/>
  <c r="E74" i="2"/>
  <c r="E42" i="2"/>
  <c r="E156" i="2"/>
  <c r="E17" i="2"/>
  <c r="E61" i="2"/>
  <c r="E194" i="2"/>
  <c r="E51" i="2"/>
  <c r="E152" i="2"/>
  <c r="E16" i="2"/>
  <c r="E94" i="2"/>
  <c r="E98" i="2"/>
  <c r="E190" i="3"/>
  <c r="D190" i="3" s="1"/>
  <c r="Q190" i="2"/>
  <c r="Q32" i="2"/>
  <c r="Q174" i="2"/>
  <c r="Q211" i="2"/>
  <c r="Q201" i="2"/>
  <c r="E169" i="2"/>
  <c r="E129" i="2"/>
  <c r="E81" i="2"/>
  <c r="E79" i="2"/>
  <c r="E158" i="2"/>
  <c r="E22" i="2"/>
  <c r="E31" i="2"/>
  <c r="E203" i="2"/>
  <c r="E33" i="2"/>
  <c r="E167" i="2"/>
  <c r="E6" i="2"/>
  <c r="E10" i="2"/>
  <c r="E67" i="2"/>
  <c r="E219" i="2"/>
  <c r="E124" i="2"/>
  <c r="E160" i="2"/>
  <c r="E148" i="2"/>
  <c r="E100" i="2"/>
  <c r="E172" i="2"/>
  <c r="E192" i="2"/>
  <c r="E3" i="2"/>
  <c r="E84" i="2"/>
  <c r="E14" i="2"/>
  <c r="E82" i="2"/>
  <c r="E23" i="2"/>
  <c r="E32" i="2"/>
  <c r="E55" i="2"/>
  <c r="E24" i="2"/>
  <c r="E90" i="2"/>
  <c r="E47" i="2"/>
  <c r="E46" i="2"/>
  <c r="E12" i="2"/>
  <c r="E26" i="2"/>
  <c r="Q173" i="2"/>
  <c r="Q183" i="2"/>
  <c r="Q142" i="2"/>
  <c r="Q224" i="2"/>
  <c r="Q16" i="2"/>
  <c r="Q94" i="2"/>
  <c r="Q10" i="2"/>
  <c r="Q232" i="2"/>
  <c r="Q43" i="2"/>
  <c r="Q215" i="2"/>
  <c r="Q90" i="2"/>
  <c r="Q3" i="2"/>
  <c r="R3" i="2" s="1"/>
  <c r="S3" i="2" s="1"/>
  <c r="Q104" i="2"/>
  <c r="Q47" i="2"/>
  <c r="Q116" i="2"/>
  <c r="Q167" i="2"/>
  <c r="Q72" i="2"/>
  <c r="Q84" i="2"/>
  <c r="Q140" i="2"/>
  <c r="Q93" i="2"/>
  <c r="Q60" i="2"/>
  <c r="Q100" i="2"/>
  <c r="E121" i="2" l="1"/>
  <c r="Q59" i="2"/>
  <c r="Q187" i="2"/>
  <c r="Q121" i="2"/>
  <c r="R121" i="2" s="1"/>
  <c r="S121" i="2" s="1"/>
  <c r="Q28" i="2"/>
  <c r="R28" i="2" s="1"/>
  <c r="S28" i="2" s="1"/>
  <c r="E101" i="2"/>
  <c r="E18" i="2"/>
  <c r="Q111" i="2"/>
  <c r="R111" i="2" s="1"/>
  <c r="S111" i="2" s="1"/>
  <c r="Q112" i="2"/>
  <c r="R112" i="2" s="1"/>
  <c r="S112" i="2" s="1"/>
  <c r="F222" i="3"/>
  <c r="E222" i="3" s="1"/>
  <c r="D222" i="3" s="1"/>
  <c r="E222" i="2"/>
  <c r="E111" i="2"/>
  <c r="E112" i="2"/>
  <c r="Q127" i="2"/>
  <c r="Q53" i="2"/>
  <c r="R53" i="2" s="1"/>
  <c r="S53" i="2" s="1"/>
  <c r="F186" i="3"/>
  <c r="E186" i="3" s="1"/>
  <c r="D186" i="3" s="1"/>
  <c r="E131" i="2"/>
  <c r="Q186" i="2"/>
  <c r="E120" i="2"/>
  <c r="E195" i="2"/>
  <c r="Q216" i="2"/>
  <c r="R216" i="2" s="1"/>
  <c r="S216" i="2" s="1"/>
  <c r="E50" i="2"/>
  <c r="Q202" i="2"/>
  <c r="R202" i="2" s="1"/>
  <c r="S202" i="2" s="1"/>
  <c r="F139" i="3"/>
  <c r="E139" i="3" s="1"/>
  <c r="D139" i="3" s="1"/>
  <c r="F159" i="3"/>
  <c r="E159" i="3" s="1"/>
  <c r="D159" i="3" s="1"/>
  <c r="Q122" i="2"/>
  <c r="R122" i="2" s="1"/>
  <c r="S122" i="2" s="1"/>
  <c r="Q147" i="2"/>
  <c r="R147" i="2" s="1"/>
  <c r="S147" i="2" s="1"/>
  <c r="Q88" i="2"/>
  <c r="R88" i="2" s="1"/>
  <c r="S88" i="2" s="1"/>
  <c r="F187" i="3"/>
  <c r="E187" i="3" s="1"/>
  <c r="D187" i="3" s="1"/>
  <c r="E59" i="2"/>
  <c r="E95" i="2"/>
  <c r="F179" i="3"/>
  <c r="E179" i="3" s="1"/>
  <c r="D179" i="3" s="1"/>
  <c r="Q170" i="2"/>
  <c r="R170" i="2" s="1"/>
  <c r="S170" i="2" s="1"/>
  <c r="E7" i="2"/>
  <c r="E179" i="2"/>
  <c r="F7" i="3"/>
  <c r="E7" i="3" s="1"/>
  <c r="D7" i="3" s="1"/>
  <c r="Q19" i="2"/>
  <c r="R19" i="2" s="1"/>
  <c r="S19" i="2" s="1"/>
  <c r="E118" i="2"/>
  <c r="Q164" i="2"/>
  <c r="R164" i="2" s="1"/>
  <c r="S164" i="2" s="1"/>
  <c r="F161" i="3"/>
  <c r="E161" i="3" s="1"/>
  <c r="D161" i="3" s="1"/>
  <c r="F95" i="3"/>
  <c r="E95" i="3" s="1"/>
  <c r="D95" i="3" s="1"/>
  <c r="Q118" i="2"/>
  <c r="R118" i="2" s="1"/>
  <c r="S118" i="2" s="1"/>
  <c r="Q45" i="2"/>
  <c r="R45" i="2" s="1"/>
  <c r="S45" i="2" s="1"/>
  <c r="E34" i="2"/>
  <c r="Q162" i="2"/>
  <c r="R162" i="2" s="1"/>
  <c r="S162" i="2" s="1"/>
  <c r="Q131" i="2"/>
  <c r="R131" i="2" s="1"/>
  <c r="S131" i="2" s="1"/>
  <c r="E155" i="2"/>
  <c r="E184" i="2"/>
  <c r="Q149" i="2"/>
  <c r="R149" i="2" s="1"/>
  <c r="S149" i="2" s="1"/>
  <c r="F122" i="3"/>
  <c r="E122" i="3" s="1"/>
  <c r="D122" i="3" s="1"/>
  <c r="F77" i="3"/>
  <c r="E77" i="3" s="1"/>
  <c r="D77" i="3" s="1"/>
  <c r="F185" i="3"/>
  <c r="E185" i="3" s="1"/>
  <c r="D185" i="3" s="1"/>
  <c r="Q50" i="2"/>
  <c r="R50" i="2" s="1"/>
  <c r="S50" i="2" s="1"/>
  <c r="Q195" i="2"/>
  <c r="R195" i="2" s="1"/>
  <c r="S195" i="2" s="1"/>
  <c r="Q184" i="2"/>
  <c r="R184" i="2" s="1"/>
  <c r="S184" i="2" s="1"/>
  <c r="Q228" i="2"/>
  <c r="R228" i="2" s="1"/>
  <c r="S228" i="2" s="1"/>
  <c r="E185" i="2"/>
  <c r="Q64" i="2"/>
  <c r="R64" i="2" s="1"/>
  <c r="S64" i="2" s="1"/>
  <c r="E83" i="2"/>
  <c r="E202" i="2"/>
  <c r="E228" i="2"/>
  <c r="E162" i="2"/>
  <c r="Q66" i="2"/>
  <c r="R66" i="2" s="1"/>
  <c r="S66" i="2" s="1"/>
  <c r="H193" i="3"/>
  <c r="G193" i="3" s="1"/>
  <c r="F193" i="3" s="1"/>
  <c r="H71" i="3"/>
  <c r="G71" i="3" s="1"/>
  <c r="E71" i="2" s="1"/>
  <c r="H87" i="3"/>
  <c r="G87" i="3" s="1"/>
  <c r="F87" i="3" s="1"/>
  <c r="E87" i="3" s="1"/>
  <c r="D87" i="3" s="1"/>
  <c r="H110" i="3"/>
  <c r="G110" i="3" s="1"/>
  <c r="F110" i="3" s="1"/>
  <c r="E110" i="3" s="1"/>
  <c r="D110" i="3" s="1"/>
  <c r="H150" i="3"/>
  <c r="G150" i="3" s="1"/>
  <c r="Q150" i="2" s="1"/>
  <c r="R150" i="2" s="1"/>
  <c r="S150" i="2" s="1"/>
  <c r="F126" i="3"/>
  <c r="E126" i="3" s="1"/>
  <c r="D126" i="3" s="1"/>
  <c r="F75" i="3"/>
  <c r="E75" i="3" s="1"/>
  <c r="D75" i="3" s="1"/>
  <c r="F165" i="3"/>
  <c r="E165" i="3" s="1"/>
  <c r="D165" i="3" s="1"/>
  <c r="F113" i="3"/>
  <c r="E113" i="3" s="1"/>
  <c r="D113" i="3" s="1"/>
  <c r="E136" i="2"/>
  <c r="F136" i="3"/>
  <c r="F157" i="3"/>
  <c r="E157" i="3" s="1"/>
  <c r="D157" i="3" s="1"/>
  <c r="F70" i="3"/>
  <c r="E70" i="3" s="1"/>
  <c r="D70" i="3" s="1"/>
  <c r="F227" i="3"/>
  <c r="E227" i="3" s="1"/>
  <c r="D227" i="3" s="1"/>
  <c r="F231" i="3"/>
  <c r="E231" i="3" s="1"/>
  <c r="D231" i="3" s="1"/>
  <c r="F114" i="3"/>
  <c r="E114" i="3" s="1"/>
  <c r="D114" i="3" s="1"/>
  <c r="F8" i="3"/>
  <c r="E8" i="3" s="1"/>
  <c r="D8" i="3" s="1"/>
  <c r="E132" i="2"/>
  <c r="F132" i="3"/>
  <c r="E132" i="3" s="1"/>
  <c r="D132" i="3" s="1"/>
  <c r="F117" i="3"/>
  <c r="E117" i="3" s="1"/>
  <c r="D117" i="3" s="1"/>
  <c r="F180" i="3"/>
  <c r="E180" i="3" s="1"/>
  <c r="D180" i="3" s="1"/>
  <c r="F125" i="3"/>
  <c r="E125" i="3" s="1"/>
  <c r="D125" i="3" s="1"/>
  <c r="F76" i="3"/>
  <c r="E76" i="3" s="1"/>
  <c r="D76" i="3" s="1"/>
  <c r="F91" i="3"/>
  <c r="E91" i="3" s="1"/>
  <c r="D91" i="3" s="1"/>
  <c r="F65" i="3"/>
  <c r="E65" i="3" s="1"/>
  <c r="D65" i="3" s="1"/>
  <c r="F103" i="3"/>
  <c r="E103" i="3" s="1"/>
  <c r="D103" i="3" s="1"/>
  <c r="F80" i="3"/>
  <c r="E80" i="3" s="1"/>
  <c r="D80" i="3" s="1"/>
  <c r="F30" i="3"/>
  <c r="E30" i="3" s="1"/>
  <c r="D30" i="3" s="1"/>
  <c r="E154" i="2"/>
  <c r="F154" i="3"/>
  <c r="E154" i="3" s="1"/>
  <c r="D154" i="3" s="1"/>
  <c r="F15" i="3"/>
  <c r="E15" i="3" s="1"/>
  <c r="D15" i="3" s="1"/>
  <c r="F230" i="3"/>
  <c r="E230" i="3" s="1"/>
  <c r="D230" i="3" s="1"/>
  <c r="F182" i="3"/>
  <c r="E182" i="3" s="1"/>
  <c r="D182" i="3" s="1"/>
  <c r="E130" i="2"/>
  <c r="F130" i="3"/>
  <c r="E130" i="3" s="1"/>
  <c r="D130" i="3" s="1"/>
  <c r="F229" i="3"/>
  <c r="E229" i="3" s="1"/>
  <c r="D229" i="3" s="1"/>
  <c r="F96" i="3"/>
  <c r="E96" i="3" s="1"/>
  <c r="D96" i="3" s="1"/>
  <c r="F137" i="3"/>
  <c r="E137" i="3" s="1"/>
  <c r="D137" i="3" s="1"/>
  <c r="F85" i="3"/>
  <c r="E85" i="3" s="1"/>
  <c r="D85" i="3" s="1"/>
  <c r="F214" i="3"/>
  <c r="E214" i="3" s="1"/>
  <c r="D214" i="3" s="1"/>
  <c r="F35" i="3"/>
  <c r="E35" i="3" s="1"/>
  <c r="D35" i="3" s="1"/>
  <c r="F223" i="3"/>
  <c r="E223" i="3" s="1"/>
  <c r="D223" i="3" s="1"/>
  <c r="F171" i="3"/>
  <c r="E171" i="3" s="1"/>
  <c r="D171" i="3" s="1"/>
  <c r="Q113" i="2"/>
  <c r="R113" i="2" s="1"/>
  <c r="S113" i="2" s="1"/>
  <c r="Q70" i="2"/>
  <c r="R70" i="2" s="1"/>
  <c r="S70" i="2" s="1"/>
  <c r="R73" i="2"/>
  <c r="S73" i="2" s="1"/>
  <c r="R116" i="2"/>
  <c r="S116" i="2" s="1"/>
  <c r="R215" i="2"/>
  <c r="S215" i="2" s="1"/>
  <c r="R10" i="2"/>
  <c r="S10" i="2" s="1"/>
  <c r="R16" i="2"/>
  <c r="S16" i="2" s="1"/>
  <c r="R173" i="2"/>
  <c r="S173" i="2" s="1"/>
  <c r="R211" i="2"/>
  <c r="S211" i="2" s="1"/>
  <c r="R32" i="2"/>
  <c r="S32" i="2" s="1"/>
  <c r="Q76" i="2"/>
  <c r="R5" i="2"/>
  <c r="S5" i="2" s="1"/>
  <c r="R67" i="2"/>
  <c r="S67" i="2" s="1"/>
  <c r="R58" i="2"/>
  <c r="S58" i="2" s="1"/>
  <c r="R128" i="2"/>
  <c r="S128" i="2" s="1"/>
  <c r="R213" i="2"/>
  <c r="S213" i="2" s="1"/>
  <c r="R40" i="2"/>
  <c r="S40" i="2" s="1"/>
  <c r="R4" i="2"/>
  <c r="S4" i="2" s="1"/>
  <c r="R23" i="2"/>
  <c r="S23" i="2" s="1"/>
  <c r="R222" i="2"/>
  <c r="S222" i="2" s="1"/>
  <c r="R20" i="2"/>
  <c r="S20" i="2" s="1"/>
  <c r="R60" i="2"/>
  <c r="S60" i="2" s="1"/>
  <c r="R140" i="2"/>
  <c r="S140" i="2" s="1"/>
  <c r="R127" i="2"/>
  <c r="S127" i="2" s="1"/>
  <c r="R47" i="2"/>
  <c r="S47" i="2" s="1"/>
  <c r="Q125" i="2"/>
  <c r="R43" i="2"/>
  <c r="S43" i="2" s="1"/>
  <c r="R94" i="2"/>
  <c r="S94" i="2" s="1"/>
  <c r="R224" i="2"/>
  <c r="S224" i="2" s="1"/>
  <c r="R174" i="2"/>
  <c r="S174" i="2" s="1"/>
  <c r="R190" i="2"/>
  <c r="S190" i="2" s="1"/>
  <c r="R156" i="2"/>
  <c r="S156" i="2" s="1"/>
  <c r="Q91" i="2"/>
  <c r="R74" i="2"/>
  <c r="S74" i="2" s="1"/>
  <c r="R97" i="2"/>
  <c r="S97" i="2" s="1"/>
  <c r="R178" i="2"/>
  <c r="S178" i="2" s="1"/>
  <c r="R210" i="2"/>
  <c r="S210" i="2" s="1"/>
  <c r="R84" i="2"/>
  <c r="S84" i="2" s="1"/>
  <c r="R167" i="2"/>
  <c r="S167" i="2" s="1"/>
  <c r="R90" i="2"/>
  <c r="S90" i="2" s="1"/>
  <c r="R232" i="2"/>
  <c r="S232" i="2" s="1"/>
  <c r="R183" i="2"/>
  <c r="S183" i="2" s="1"/>
  <c r="R203" i="2"/>
  <c r="S203" i="2" s="1"/>
  <c r="R12" i="2"/>
  <c r="S12" i="2" s="1"/>
  <c r="R39" i="2"/>
  <c r="S39" i="2" s="1"/>
  <c r="R17" i="2"/>
  <c r="S17" i="2" s="1"/>
  <c r="R21" i="2"/>
  <c r="S21" i="2" s="1"/>
  <c r="R163" i="2"/>
  <c r="S163" i="2" s="1"/>
  <c r="R143" i="2"/>
  <c r="S143" i="2" s="1"/>
  <c r="R100" i="2"/>
  <c r="S100" i="2" s="1"/>
  <c r="R93" i="2"/>
  <c r="S93" i="2" s="1"/>
  <c r="R72" i="2"/>
  <c r="S72" i="2" s="1"/>
  <c r="R104" i="2"/>
  <c r="S104" i="2" s="1"/>
  <c r="R159" i="2"/>
  <c r="S159" i="2" s="1"/>
  <c r="R142" i="2"/>
  <c r="S142" i="2" s="1"/>
  <c r="R201" i="2"/>
  <c r="S201" i="2" s="1"/>
  <c r="R59" i="2"/>
  <c r="S59" i="2" s="1"/>
  <c r="R187" i="2"/>
  <c r="S187" i="2" s="1"/>
  <c r="R95" i="2"/>
  <c r="S95" i="2" s="1"/>
  <c r="R200" i="2"/>
  <c r="S200" i="2" s="1"/>
  <c r="R148" i="2"/>
  <c r="S148" i="2" s="1"/>
  <c r="R151" i="2"/>
  <c r="S151" i="2" s="1"/>
  <c r="R186" i="2"/>
  <c r="S186" i="2" s="1"/>
  <c r="Q96" i="2"/>
  <c r="Q35" i="2"/>
  <c r="Q136" i="2"/>
  <c r="E153" i="3"/>
  <c r="D153" i="3" s="1"/>
  <c r="Q153" i="2"/>
  <c r="E25" i="3"/>
  <c r="D25" i="3" s="1"/>
  <c r="Q25" i="2"/>
  <c r="Q132" i="2"/>
  <c r="E49" i="3"/>
  <c r="D49" i="3" s="1"/>
  <c r="Q49" i="2"/>
  <c r="Q154" i="2"/>
  <c r="E44" i="3"/>
  <c r="D44" i="3" s="1"/>
  <c r="Q44" i="2"/>
  <c r="E36" i="3"/>
  <c r="D36" i="3" s="1"/>
  <c r="Q36" i="2"/>
  <c r="E107" i="3"/>
  <c r="D107" i="3" s="1"/>
  <c r="Q107" i="2"/>
  <c r="Q137" i="2"/>
  <c r="E62" i="3"/>
  <c r="D62" i="3" s="1"/>
  <c r="Q62" i="2"/>
  <c r="Q114" i="2"/>
  <c r="E54" i="3"/>
  <c r="D54" i="3" s="1"/>
  <c r="Q54" i="2"/>
  <c r="E105" i="3"/>
  <c r="D105" i="3" s="1"/>
  <c r="Q105" i="2"/>
  <c r="E63" i="3"/>
  <c r="D63" i="3" s="1"/>
  <c r="Q63" i="2"/>
  <c r="Q75" i="2"/>
  <c r="E80" i="2"/>
  <c r="Q158" i="2"/>
  <c r="Q229" i="2"/>
  <c r="E180" i="2"/>
  <c r="E103" i="2"/>
  <c r="Q80" i="2"/>
  <c r="Q223" i="2"/>
  <c r="E75" i="2"/>
  <c r="E70" i="2"/>
  <c r="E85" i="2"/>
  <c r="E54" i="2"/>
  <c r="Q115" i="2"/>
  <c r="E105" i="2"/>
  <c r="E231" i="2"/>
  <c r="E223" i="2"/>
  <c r="Q98" i="2"/>
  <c r="E63" i="2"/>
  <c r="E113" i="2"/>
  <c r="Q14" i="2"/>
  <c r="Q78" i="2"/>
  <c r="E171" i="2"/>
  <c r="Q69" i="2"/>
  <c r="E117" i="2"/>
  <c r="Q172" i="2"/>
  <c r="Q214" i="2"/>
  <c r="E230" i="2"/>
  <c r="Q15" i="2"/>
  <c r="Q42" i="2"/>
  <c r="E125" i="2"/>
  <c r="E25" i="2"/>
  <c r="E44" i="2"/>
  <c r="Q8" i="2"/>
  <c r="Q103" i="2"/>
  <c r="Q46" i="2"/>
  <c r="Q65" i="2"/>
  <c r="E126" i="2"/>
  <c r="Q134" i="2"/>
  <c r="E76" i="2"/>
  <c r="E8" i="2"/>
  <c r="E96" i="2"/>
  <c r="Q117" i="2"/>
  <c r="Q51" i="2"/>
  <c r="E35" i="2"/>
  <c r="Q231" i="2"/>
  <c r="Q182" i="2"/>
  <c r="Q77" i="2"/>
  <c r="E227" i="2"/>
  <c r="E214" i="2"/>
  <c r="E107" i="2"/>
  <c r="Q108" i="2"/>
  <c r="Q126" i="2"/>
  <c r="Q166" i="2"/>
  <c r="Q18" i="2"/>
  <c r="E157" i="2"/>
  <c r="E49" i="2"/>
  <c r="Q85" i="2"/>
  <c r="Q145" i="2"/>
  <c r="E30" i="2"/>
  <c r="Q124" i="2"/>
  <c r="Q52" i="2"/>
  <c r="E136" i="3"/>
  <c r="D136" i="3" s="1"/>
  <c r="Q144" i="2"/>
  <c r="Q123" i="2"/>
  <c r="Q86" i="2"/>
  <c r="Q34" i="2"/>
  <c r="Q27" i="2"/>
  <c r="Q141" i="2"/>
  <c r="E62" i="2"/>
  <c r="E229" i="2"/>
  <c r="Q180" i="2"/>
  <c r="Q227" i="2"/>
  <c r="Q89" i="2"/>
  <c r="E165" i="2"/>
  <c r="E153" i="2"/>
  <c r="E91" i="2"/>
  <c r="E15" i="2"/>
  <c r="E114" i="2"/>
  <c r="E65" i="2"/>
  <c r="Q230" i="2"/>
  <c r="E182" i="2"/>
  <c r="E36" i="2"/>
  <c r="Q135" i="2"/>
  <c r="Q139" i="2"/>
  <c r="H11" i="3"/>
  <c r="G11" i="3" s="1"/>
  <c r="F11" i="3" s="1"/>
  <c r="H207" i="3"/>
  <c r="G207" i="3" s="1"/>
  <c r="H68" i="3"/>
  <c r="G68" i="3" s="1"/>
  <c r="H56" i="3"/>
  <c r="G56" i="3" s="1"/>
  <c r="F56" i="3" s="1"/>
  <c r="H138" i="3"/>
  <c r="G138" i="3" s="1"/>
  <c r="F138" i="3" s="1"/>
  <c r="Q81" i="2"/>
  <c r="Q61" i="2"/>
  <c r="Q9" i="2"/>
  <c r="Q79" i="2"/>
  <c r="E218" i="3"/>
  <c r="D218" i="3" s="1"/>
  <c r="Q218" i="2"/>
  <c r="E19" i="3"/>
  <c r="D19" i="3" s="1"/>
  <c r="Q37" i="2"/>
  <c r="E191" i="3"/>
  <c r="D191" i="3" s="1"/>
  <c r="Q191" i="2"/>
  <c r="Q165" i="2"/>
  <c r="Q157" i="2"/>
  <c r="E217" i="2"/>
  <c r="E218" i="2"/>
  <c r="E19" i="2"/>
  <c r="E127" i="2"/>
  <c r="E191" i="2"/>
  <c r="E216" i="2"/>
  <c r="E149" i="2"/>
  <c r="E159" i="2"/>
  <c r="E164" i="2"/>
  <c r="E64" i="2"/>
  <c r="Q161" i="2"/>
  <c r="Q217" i="2"/>
  <c r="E181" i="3"/>
  <c r="D181" i="3" s="1"/>
  <c r="Q181" i="2"/>
  <c r="E170" i="3"/>
  <c r="D170" i="3" s="1"/>
  <c r="Q171" i="2"/>
  <c r="E147" i="3"/>
  <c r="D147" i="3" s="1"/>
  <c r="Q155" i="2"/>
  <c r="Q120" i="2"/>
  <c r="Q101" i="2"/>
  <c r="E181" i="2"/>
  <c r="E66" i="2"/>
  <c r="E170" i="2"/>
  <c r="Q130" i="2"/>
  <c r="E45" i="2"/>
  <c r="E89" i="2"/>
  <c r="E147" i="2"/>
  <c r="E53" i="2"/>
  <c r="E88" i="2"/>
  <c r="E213" i="2"/>
  <c r="F71" i="3" l="1"/>
  <c r="E71" i="3" s="1"/>
  <c r="D71" i="3" s="1"/>
  <c r="F150" i="3"/>
  <c r="E150" i="3" s="1"/>
  <c r="D150" i="3" s="1"/>
  <c r="E193" i="2"/>
  <c r="E150" i="2"/>
  <c r="Q110" i="2"/>
  <c r="R110" i="2" s="1"/>
  <c r="S110" i="2" s="1"/>
  <c r="Q87" i="2"/>
  <c r="R87" i="2" s="1"/>
  <c r="S87" i="2" s="1"/>
  <c r="E87" i="2"/>
  <c r="E110" i="2"/>
  <c r="F207" i="3"/>
  <c r="E207" i="3" s="1"/>
  <c r="D207" i="3" s="1"/>
  <c r="F68" i="3"/>
  <c r="E68" i="3" s="1"/>
  <c r="D68" i="3" s="1"/>
  <c r="R34" i="2"/>
  <c r="S34" i="2" s="1"/>
  <c r="R145" i="2"/>
  <c r="S145" i="2" s="1"/>
  <c r="R134" i="2"/>
  <c r="S134" i="2" s="1"/>
  <c r="R214" i="2"/>
  <c r="S214" i="2" s="1"/>
  <c r="R80" i="2"/>
  <c r="S80" i="2" s="1"/>
  <c r="R35" i="2"/>
  <c r="S35" i="2" s="1"/>
  <c r="R191" i="2"/>
  <c r="S191" i="2" s="1"/>
  <c r="R218" i="2"/>
  <c r="S218" i="2" s="1"/>
  <c r="Q68" i="2"/>
  <c r="R139" i="2"/>
  <c r="S139" i="2" s="1"/>
  <c r="R89" i="2"/>
  <c r="S89" i="2" s="1"/>
  <c r="R86" i="2"/>
  <c r="S86" i="2" s="1"/>
  <c r="R52" i="2"/>
  <c r="S52" i="2" s="1"/>
  <c r="R85" i="2"/>
  <c r="S85" i="2" s="1"/>
  <c r="R166" i="2"/>
  <c r="S166" i="2" s="1"/>
  <c r="R231" i="2"/>
  <c r="S231" i="2" s="1"/>
  <c r="R8" i="2"/>
  <c r="S8" i="2" s="1"/>
  <c r="R42" i="2"/>
  <c r="S42" i="2" s="1"/>
  <c r="R172" i="2"/>
  <c r="S172" i="2" s="1"/>
  <c r="R78" i="2"/>
  <c r="S78" i="2" s="1"/>
  <c r="R98" i="2"/>
  <c r="S98" i="2" s="1"/>
  <c r="R115" i="2"/>
  <c r="S115" i="2" s="1"/>
  <c r="R158" i="2"/>
  <c r="S158" i="2" s="1"/>
  <c r="R63" i="2"/>
  <c r="S63" i="2" s="1"/>
  <c r="R54" i="2"/>
  <c r="S54" i="2" s="1"/>
  <c r="R36" i="2"/>
  <c r="S36" i="2" s="1"/>
  <c r="R154" i="2"/>
  <c r="S154" i="2" s="1"/>
  <c r="R132" i="2"/>
  <c r="S132" i="2" s="1"/>
  <c r="R153" i="2"/>
  <c r="S153" i="2" s="1"/>
  <c r="R76" i="2"/>
  <c r="S76" i="2" s="1"/>
  <c r="R155" i="2"/>
  <c r="S155" i="2" s="1"/>
  <c r="R165" i="2"/>
  <c r="S165" i="2" s="1"/>
  <c r="R9" i="2"/>
  <c r="S9" i="2" s="1"/>
  <c r="R182" i="2"/>
  <c r="S182" i="2" s="1"/>
  <c r="R103" i="2"/>
  <c r="S103" i="2" s="1"/>
  <c r="R75" i="2"/>
  <c r="S75" i="2" s="1"/>
  <c r="R62" i="2"/>
  <c r="S62" i="2" s="1"/>
  <c r="R101" i="2"/>
  <c r="S101" i="2" s="1"/>
  <c r="R217" i="2"/>
  <c r="S217" i="2" s="1"/>
  <c r="R230" i="2"/>
  <c r="S230" i="2" s="1"/>
  <c r="R227" i="2"/>
  <c r="S227" i="2" s="1"/>
  <c r="R141" i="2"/>
  <c r="S141" i="2" s="1"/>
  <c r="R123" i="2"/>
  <c r="S123" i="2" s="1"/>
  <c r="R124" i="2"/>
  <c r="S124" i="2" s="1"/>
  <c r="R126" i="2"/>
  <c r="S126" i="2" s="1"/>
  <c r="R65" i="2"/>
  <c r="S65" i="2" s="1"/>
  <c r="R15" i="2"/>
  <c r="S15" i="2" s="1"/>
  <c r="R14" i="2"/>
  <c r="S14" i="2" s="1"/>
  <c r="R137" i="2"/>
  <c r="S137" i="2" s="1"/>
  <c r="R96" i="2"/>
  <c r="S96" i="2" s="1"/>
  <c r="R125" i="2"/>
  <c r="S125" i="2" s="1"/>
  <c r="R181" i="2"/>
  <c r="S181" i="2" s="1"/>
  <c r="R18" i="2"/>
  <c r="S18" i="2" s="1"/>
  <c r="R117" i="2"/>
  <c r="S117" i="2" s="1"/>
  <c r="R130" i="2"/>
  <c r="S130" i="2" s="1"/>
  <c r="R171" i="2"/>
  <c r="S171" i="2" s="1"/>
  <c r="R61" i="2"/>
  <c r="S61" i="2" s="1"/>
  <c r="R120" i="2"/>
  <c r="S120" i="2" s="1"/>
  <c r="R161" i="2"/>
  <c r="S161" i="2" s="1"/>
  <c r="R157" i="2"/>
  <c r="S157" i="2" s="1"/>
  <c r="R37" i="2"/>
  <c r="S37" i="2" s="1"/>
  <c r="R79" i="2"/>
  <c r="S79" i="2" s="1"/>
  <c r="R81" i="2"/>
  <c r="S81" i="2" s="1"/>
  <c r="R135" i="2"/>
  <c r="S135" i="2" s="1"/>
  <c r="R180" i="2"/>
  <c r="S180" i="2" s="1"/>
  <c r="R27" i="2"/>
  <c r="S27" i="2" s="1"/>
  <c r="R144" i="2"/>
  <c r="S144" i="2" s="1"/>
  <c r="R108" i="2"/>
  <c r="S108" i="2" s="1"/>
  <c r="R77" i="2"/>
  <c r="S77" i="2" s="1"/>
  <c r="R51" i="2"/>
  <c r="S51" i="2" s="1"/>
  <c r="R46" i="2"/>
  <c r="S46" i="2" s="1"/>
  <c r="R69" i="2"/>
  <c r="S69" i="2" s="1"/>
  <c r="R223" i="2"/>
  <c r="S223" i="2" s="1"/>
  <c r="R229" i="2"/>
  <c r="S229" i="2" s="1"/>
  <c r="R105" i="2"/>
  <c r="S105" i="2" s="1"/>
  <c r="R114" i="2"/>
  <c r="S114" i="2" s="1"/>
  <c r="R107" i="2"/>
  <c r="S107" i="2" s="1"/>
  <c r="R44" i="2"/>
  <c r="S44" i="2" s="1"/>
  <c r="R49" i="2"/>
  <c r="S49" i="2" s="1"/>
  <c r="R25" i="2"/>
  <c r="S25" i="2" s="1"/>
  <c r="R136" i="2"/>
  <c r="S136" i="2" s="1"/>
  <c r="R91" i="2"/>
  <c r="S91" i="2" s="1"/>
  <c r="E138" i="3"/>
  <c r="D138" i="3" s="1"/>
  <c r="Q138" i="2"/>
  <c r="E11" i="3"/>
  <c r="D11" i="3" s="1"/>
  <c r="Q11" i="2"/>
  <c r="Q71" i="2"/>
  <c r="Q56" i="2"/>
  <c r="E207" i="2"/>
  <c r="E68" i="2"/>
  <c r="Q83" i="2"/>
  <c r="Q207" i="2"/>
  <c r="E11" i="2"/>
  <c r="Q30" i="2"/>
  <c r="Q146" i="2"/>
  <c r="E138" i="2"/>
  <c r="E56" i="3"/>
  <c r="D56" i="3" s="1"/>
  <c r="E56" i="2"/>
  <c r="E193" i="3"/>
  <c r="D193" i="3" s="1"/>
  <c r="Q193" i="2"/>
  <c r="R138" i="2" l="1"/>
  <c r="S138" i="2" s="1"/>
  <c r="R146" i="2"/>
  <c r="S146" i="2" s="1"/>
  <c r="R83" i="2"/>
  <c r="S83" i="2" s="1"/>
  <c r="R71" i="2"/>
  <c r="S71" i="2" s="1"/>
  <c r="R193" i="2"/>
  <c r="S193" i="2" s="1"/>
  <c r="R207" i="2"/>
  <c r="S207" i="2" s="1"/>
  <c r="R56" i="2"/>
  <c r="S56" i="2" s="1"/>
  <c r="R30" i="2"/>
  <c r="S30" i="2" s="1"/>
  <c r="R11" i="2"/>
  <c r="S11" i="2" s="1"/>
  <c r="R68" i="2"/>
  <c r="S68" i="2" s="1"/>
</calcChain>
</file>

<file path=xl/sharedStrings.xml><?xml version="1.0" encoding="utf-8"?>
<sst xmlns="http://schemas.openxmlformats.org/spreadsheetml/2006/main" count="3890" uniqueCount="1448">
  <si>
    <t>Raw data</t>
  </si>
  <si>
    <t>id</t>
  </si>
  <si>
    <t>Position of " 
est un personnage "</t>
  </si>
  <si>
    <t xml:space="preserve">Name </t>
  </si>
  <si>
    <t xml:space="preserve">First appearance </t>
  </si>
  <si>
    <t xml:space="preserve">Year </t>
  </si>
  <si>
    <t xml:space="preserve">Fictional description </t>
  </si>
  <si>
    <t xml:space="preserve">Abafar </t>
  </si>
  <si>
    <t xml:space="preserve">Star Wars: The Clone Wars </t>
  </si>
  <si>
    <t xml:space="preserve">TV series </t>
  </si>
  <si>
    <t xml:space="preserve">A desert planet located in the Outer Rim with a completely white surface. Known as The Void, the planet is barely populated but is home to massive amounts of rhydonium, a scarce and volatile fuel. Many abandoned clone troopers lived there. </t>
  </si>
  <si>
    <t xml:space="preserve">Ahch-To </t>
  </si>
  <si>
    <t xml:space="preserve">Star Wars: The Force Awakens </t>
  </si>
  <si>
    <t xml:space="preserve">Film </t>
  </si>
  <si>
    <t xml:space="preserve">Oceanic planet on which Luke Skywalker has been hiding for six years, and the location of the first Jedi Temple and the Tree Library of sacred Jedi texts. </t>
  </si>
  <si>
    <t xml:space="preserve">Akiva </t>
  </si>
  <si>
    <t xml:space="preserve">Star Wars: Aftermath </t>
  </si>
  <si>
    <t xml:space="preserve">Book </t>
  </si>
  <si>
    <t xml:space="preserve">Alderaan </t>
  </si>
  <si>
    <t xml:space="preserve">Star Wars </t>
  </si>
  <si>
    <t xml:space="preserve">Forests, mountains; home planet of Princess Leia and the House of Organa. Destroyed by the first Death Star as punishment for involvement in the Rebel Alliance and also as a demonstration of power. </t>
  </si>
  <si>
    <t xml:space="preserve">Ando </t>
  </si>
  <si>
    <r>
      <t>Star Wars Rebels: Head to Head</t>
    </r>
    <r>
      <rPr>
        <sz val="12"/>
        <color theme="1"/>
        <rFont val="Times New Roman"/>
        <family val="1"/>
      </rPr>
      <t xml:space="preserve"> </t>
    </r>
  </si>
  <si>
    <t xml:space="preserve">A water-covered planet located in the Outer Rim, it is home to the amphibious Aqualish species and endures great turmoil during the Separatist Crisis. </t>
  </si>
  <si>
    <t xml:space="preserve">Anoat </t>
  </si>
  <si>
    <t xml:space="preserve">The Empire Strikes Back </t>
  </si>
  <si>
    <t xml:space="preserve">Film (mentioned) </t>
  </si>
  <si>
    <t xml:space="preserve">Polluted; A nearly inhospitable planet used by the Empire. </t>
  </si>
  <si>
    <t>Star Wars Legends:</t>
  </si>
  <si>
    <t xml:space="preserve">Star Wars: Dark Forces </t>
  </si>
  <si>
    <t xml:space="preserve">Video game </t>
  </si>
  <si>
    <t xml:space="preserve">Atollon </t>
  </si>
  <si>
    <r>
      <t>Star Wars Rebels</t>
    </r>
    <r>
      <rPr>
        <sz val="12"/>
        <color theme="1"/>
        <rFont val="Times New Roman"/>
        <family val="1"/>
      </rPr>
      <t xml:space="preserve"> </t>
    </r>
  </si>
  <si>
    <t xml:space="preserve">Star Wars Rebels </t>
  </si>
  <si>
    <t xml:space="preserve">Desert covered planet, site of Phoenix Squadron Rebel base. Home of the spider-like hexapods known as the Krykna, and the powerful force-wielder Bendu. </t>
  </si>
  <si>
    <t xml:space="preserve">Batuu </t>
  </si>
  <si>
    <t xml:space="preserve">Star Tours – The Adventures Continue </t>
  </si>
  <si>
    <t xml:space="preserve">Theme park </t>
  </si>
  <si>
    <t xml:space="preserve">A remote frontier outpost and old trading port </t>
  </si>
  <si>
    <t xml:space="preserve">Thrawn: Alliances </t>
  </si>
  <si>
    <t xml:space="preserve">Bespin </t>
  </si>
  <si>
    <t xml:space="preserve">A gas planet with a thin layer of habitable atmosphere where Cloud City was located. The planet's gas layers were a source of rare tibanna gas which was harvested and refined at mining complexes like Cloud City. </t>
  </si>
  <si>
    <t xml:space="preserve">Cantonica </t>
  </si>
  <si>
    <t xml:space="preserve">Star Wars: The Last Jedi </t>
  </si>
  <si>
    <t xml:space="preserve">An arid planet where the resort city of Canto Bight, home of the Canto Casino and Racetrack, is located. </t>
  </si>
  <si>
    <t xml:space="preserve">Castilon </t>
  </si>
  <si>
    <t xml:space="preserve">Star Wars Resistance </t>
  </si>
  <si>
    <t xml:space="preserve">An ocean planet located in the Outer Rim near Wild Space. Home to the aircraft refueling station Colossus, as well as a destination for racers. </t>
  </si>
  <si>
    <t xml:space="preserve">Cato Neimoidia </t>
  </si>
  <si>
    <t xml:space="preserve">Darth Maul: Saboteur </t>
  </si>
  <si>
    <t xml:space="preserve">Short story </t>
  </si>
  <si>
    <t xml:space="preserve">The site of battles throughout the Clone Wars, notable for its "Bridge Cities". Also the site of Plo Koon's death during the Great Jedi Purge. </t>
  </si>
  <si>
    <t xml:space="preserve">Star Wars: Episode III – Revenge of the Sith </t>
  </si>
  <si>
    <t xml:space="preserve">Chandrila </t>
  </si>
  <si>
    <t xml:space="preserve">The Truce at Bakura </t>
  </si>
  <si>
    <t xml:space="preserve">Homeworld of Mon Mothma, it serves as the first capital of the New Republic. Serene planet known for calm seas and rolling hills. </t>
  </si>
  <si>
    <t xml:space="preserve">Christophsis </t>
  </si>
  <si>
    <t xml:space="preserve">The Clone Wars </t>
  </si>
  <si>
    <t xml:space="preserve">During the Clone Wars, the Battle of Christophsis occurs here, serving as an introduction to Ahsoka Tano. </t>
  </si>
  <si>
    <t xml:space="preserve">Concord Dawn </t>
  </si>
  <si>
    <r>
      <t>The Last One Standing: The Tale of Boba Fett</t>
    </r>
    <r>
      <rPr>
        <sz val="12"/>
        <color theme="1"/>
        <rFont val="Times New Roman"/>
        <family val="1"/>
      </rPr>
      <t xml:space="preserve"> </t>
    </r>
  </si>
  <si>
    <t xml:space="preserve">Home planet of Jango Fett. Habitable planet that is surrounded by a large amount of debris from many vicious wars. Formerly controlled by the Mandalorians. </t>
  </si>
  <si>
    <t xml:space="preserve">TV series (mentioned) </t>
  </si>
  <si>
    <t xml:space="preserve">Corellia </t>
  </si>
  <si>
    <t xml:space="preserve">Homeworld of Han Solo. An industrial planet with a strong culture of training pilots. </t>
  </si>
  <si>
    <t xml:space="preserve">The Corellian Trilogy </t>
  </si>
  <si>
    <t xml:space="preserve">Solo: A Star Wars Story </t>
  </si>
  <si>
    <t xml:space="preserve">Coruscant </t>
  </si>
  <si>
    <t xml:space="preserve">Heir to the Empire </t>
  </si>
  <si>
    <t xml:space="preserve">Cosmopolitan urban world consisting of one planet-wide city. Governmental center of the Galactic Republic and later the Galactic Empire. </t>
  </si>
  <si>
    <t xml:space="preserve">Star Wars: Episode I – The Phantom Menace </t>
  </si>
  <si>
    <t xml:space="preserve">Crait </t>
  </si>
  <si>
    <t xml:space="preserve">Leia, Princess of Alderaan </t>
  </si>
  <si>
    <t xml:space="preserve">Small mineral planet located in a remote section of the galaxy, its surface is covered with a layer of white salt over its red-colored soil. In Leia, Princess of Alderaan it is the location of an early Rebel Alliance outpost. Leia and her remaining Resistance forces flee there in The Last Jedi, where they face off with the First Order. </t>
  </si>
  <si>
    <t xml:space="preserve">D'Qar </t>
  </si>
  <si>
    <t xml:space="preserve">Site of a Resistance operations base led by General Leia Organa. </t>
  </si>
  <si>
    <t xml:space="preserve">Dagobah </t>
  </si>
  <si>
    <t xml:space="preserve">Swamp planet and Yoda's residence after the fall of the Jedi. </t>
  </si>
  <si>
    <t xml:space="preserve">Dantooine </t>
  </si>
  <si>
    <t xml:space="preserve">Rural planet and the former site of a Rebel base. </t>
  </si>
  <si>
    <t xml:space="preserve">Jedi Search </t>
  </si>
  <si>
    <t xml:space="preserve">Dathomir </t>
  </si>
  <si>
    <t xml:space="preserve">The Courtship of Princess Leia </t>
  </si>
  <si>
    <t xml:space="preserve">Han Solo wins the planet in a card game and lures Princess Leia there to stop her from marrying someone else, and Luke Skywalker discovers that the infamous Nightsisters live there. </t>
  </si>
  <si>
    <t xml:space="preserve">Homeworld of the Force-sensitive Nightsisters, including Asajj Ventress. Darth Maul's training ground. </t>
  </si>
  <si>
    <t xml:space="preserve">Devaron </t>
  </si>
  <si>
    <t xml:space="preserve">Tales from the Mos Eisley Cantina </t>
  </si>
  <si>
    <t xml:space="preserve">Forest planet with an ancient Jedi Temple. </t>
  </si>
  <si>
    <t xml:space="preserve">Eadu </t>
  </si>
  <si>
    <t xml:space="preserve">Rogue One </t>
  </si>
  <si>
    <t xml:space="preserve">Endor </t>
  </si>
  <si>
    <t xml:space="preserve">Return of the Jedi </t>
  </si>
  <si>
    <t xml:space="preserve">Forest moon that the second Death Star orbits. Inhabited by Ewoks. The location of the battle between the Rebel Alliance and the Empire leading to the destruction of the second Death Star. </t>
  </si>
  <si>
    <t xml:space="preserve">Felucia </t>
  </si>
  <si>
    <t xml:space="preserve">Jungle planet teeming with plants but little animal life. Aayla Secura is assassinated here during the Jedi Purge. </t>
  </si>
  <si>
    <t xml:space="preserve">Florrum </t>
  </si>
  <si>
    <t xml:space="preserve">Sulfurous desert planet. Hondo Ohnaka is the leader of a pirate gang based on the planet. </t>
  </si>
  <si>
    <t xml:space="preserve">Fondor </t>
  </si>
  <si>
    <t xml:space="preserve">Star Wars Battlefront II </t>
  </si>
  <si>
    <t xml:space="preserve">Imperial manufacturing center with large shipyards. </t>
  </si>
  <si>
    <t xml:space="preserve">Geonosis </t>
  </si>
  <si>
    <t xml:space="preserve">Star Wars: Episode II – Attack of the Clones </t>
  </si>
  <si>
    <t xml:space="preserve">Hosnian Prime </t>
  </si>
  <si>
    <t xml:space="preserve">Hoth </t>
  </si>
  <si>
    <t xml:space="preserve">Desolate ice planet and base for the Rebel Alliance. </t>
  </si>
  <si>
    <t xml:space="preserve">Iego </t>
  </si>
  <si>
    <t xml:space="preserve">A planet located on the fringes of the Outer Rim, its desert surface is covered with basaltic spires and canyons which are home to reeska, large carnivorous plants whose roots are used to create the only known cure for the deadly Blue Shadow virus, and are inhabited by flying four-winged xandu. Iego is surrounded by a 1000 moons and at least one of these, named Millius Prime, is home to a race called the Angels. </t>
  </si>
  <si>
    <t xml:space="preserve">Ilum </t>
  </si>
  <si>
    <t xml:space="preserve">Path to Truth </t>
  </si>
  <si>
    <t xml:space="preserve">Remote ice planet where the crystals that focus lightsabers are mined. </t>
  </si>
  <si>
    <t xml:space="preserve">Iridonia </t>
  </si>
  <si>
    <t xml:space="preserve">Star Wars Episode I Journal: Darth Maul </t>
  </si>
  <si>
    <t xml:space="preserve">Rumored birthplace of Darth Maul. </t>
  </si>
  <si>
    <t xml:space="preserve">Jakku </t>
  </si>
  <si>
    <t xml:space="preserve">Jedha </t>
  </si>
  <si>
    <t xml:space="preserve">Cold desert moon, and a sacred place for believers in the Force. A source of kyber crystals, which are used to power lightsabers and the Death Star's primary weapon. It is also the first location on which the Death Star's destructive capability is tested. </t>
  </si>
  <si>
    <t xml:space="preserve">Kamino </t>
  </si>
  <si>
    <t xml:space="preserve">Ocean planet where cloning technology is developed and the Clone Army is created and trained. Obi-Wan Kenobi discovers that the planet is missing from the Jedi archives; it is later revealed to have been deleted as a part of Darth Sidious' plot to start the Clone Wars. </t>
  </si>
  <si>
    <t xml:space="preserve">Kashyyyk </t>
  </si>
  <si>
    <t xml:space="preserve">Star Wars Holiday Special </t>
  </si>
  <si>
    <t xml:space="preserve">TV film </t>
  </si>
  <si>
    <t xml:space="preserve">Forest planet and home of the Wookiees. Also the site of one of the final battles of the Clone Wars. </t>
  </si>
  <si>
    <t xml:space="preserve">Kessel </t>
  </si>
  <si>
    <t xml:space="preserve">A mining planet which has been fought over by crime lords for its valuable Spice. A fissure vent beneath the spice mines served as a source of astatic coaxium, an element that could be refined into hyperfuel for starships. </t>
  </si>
  <si>
    <t xml:space="preserve">Kuat </t>
  </si>
  <si>
    <t xml:space="preserve">Wedge's Gamble </t>
  </si>
  <si>
    <t xml:space="preserve">Industrial planet home to Kuat Drive Yards, the manufacturer of Star Destroyers. </t>
  </si>
  <si>
    <t xml:space="preserve">Lah'mu </t>
  </si>
  <si>
    <t xml:space="preserve">Catalyst: A Rogue One Novel </t>
  </si>
  <si>
    <t xml:space="preserve">A remote planet with black sands, where Jyn Erso and her parents go into hiding. </t>
  </si>
  <si>
    <t xml:space="preserve">Lira San </t>
  </si>
  <si>
    <t xml:space="preserve">The original homeworld of the Lasat, according to Zeb Orrelios, member of the Spectres. </t>
  </si>
  <si>
    <t xml:space="preserve">Lothal </t>
  </si>
  <si>
    <t xml:space="preserve">Remote farm planet and birthplace of Ezra Bridger. </t>
  </si>
  <si>
    <r>
      <t>Tarkin</t>
    </r>
    <r>
      <rPr>
        <sz val="12"/>
        <color theme="1"/>
        <rFont val="Times New Roman"/>
        <family val="1"/>
      </rPr>
      <t xml:space="preserve"> </t>
    </r>
  </si>
  <si>
    <t xml:space="preserve">Lotho Minor </t>
  </si>
  <si>
    <t xml:space="preserve">A planetary junkyard and hiding place of Darth Maul after his presumed death. </t>
  </si>
  <si>
    <t xml:space="preserve">Malachor </t>
  </si>
  <si>
    <t xml:space="preserve">Desolate Sith temple world and site of two major battles thousands of year apart: one involving the Scourge of Malachor, the other between Darth Maul, several Rebels, Darth Vader, and several Inquisitors. </t>
  </si>
  <si>
    <t xml:space="preserve">Malastare </t>
  </si>
  <si>
    <t xml:space="preserve">Forested planet where podracing is popular. Birthplace of Sebulba and homeworld of the Dug. </t>
  </si>
  <si>
    <t xml:space="preserve">Mandalore </t>
  </si>
  <si>
    <t xml:space="preserve">Marvel Star Wars </t>
  </si>
  <si>
    <t xml:space="preserve">Comics </t>
  </si>
  <si>
    <t xml:space="preserve">Formerly habitable planet and the subject of legends due to its history of Mandalorian warriors. </t>
  </si>
  <si>
    <t xml:space="preserve">Maridun </t>
  </si>
  <si>
    <t xml:space="preserve">Star Wars: Empire </t>
  </si>
  <si>
    <t xml:space="preserve">Grassy planet remaining undiscovered until the Clone Wars. </t>
  </si>
  <si>
    <t xml:space="preserve">Mimban </t>
  </si>
  <si>
    <t xml:space="preserve">Splinter of the Mind's Eye </t>
  </si>
  <si>
    <t xml:space="preserve">Swamp planet with perpetual fog and overcast sky. </t>
  </si>
  <si>
    <t xml:space="preserve">Mon Cala </t>
  </si>
  <si>
    <t xml:space="preserve">Dark Empire </t>
  </si>
  <si>
    <t xml:space="preserve">Ocean planet, home to the Mon Calamari and Quarren species. Also known as Mon Calamari, or Dac. </t>
  </si>
  <si>
    <t xml:space="preserve">Moraband </t>
  </si>
  <si>
    <t xml:space="preserve">Mortis </t>
  </si>
  <si>
    <t xml:space="preserve">Planet with a wall surrounding it, home to the three omnipotent Force wielders known only in the Jedi Archives as the Mortis Gods. </t>
  </si>
  <si>
    <t xml:space="preserve">Mustafar </t>
  </si>
  <si>
    <t xml:space="preserve">Volcanic planet, former stronghold of the Confederacy and the location of a duel between Darth Vader and Obi-Wan Kenobi. Later became the site of Vader's sanctuary. </t>
  </si>
  <si>
    <t xml:space="preserve">Mygeeto </t>
  </si>
  <si>
    <t xml:space="preserve">Cold, urban planet where Ki Adi Mundi is killed. </t>
  </si>
  <si>
    <t xml:space="preserve">Naboo </t>
  </si>
  <si>
    <t xml:space="preserve">Home planet of the Gungans, including Jar-Jar Binks, and various humans, who comprise a civilization called the Naboo, which include Padmé Amidala and Emperor Palpatine. </t>
  </si>
  <si>
    <t xml:space="preserve">Nal Hutta </t>
  </si>
  <si>
    <t xml:space="preserve">Home planet of Jabba and other Hutts. Close to the urban moon of Nar Shaddaa. </t>
  </si>
  <si>
    <t xml:space="preserve">Onderon </t>
  </si>
  <si>
    <t xml:space="preserve">Tales of the Jedi </t>
  </si>
  <si>
    <t xml:space="preserve">Jungle planet where Anakin Skywalker leads a revolt against its monarchy; birthplace of Saw Gerrera. </t>
  </si>
  <si>
    <t xml:space="preserve">Ord Mantell </t>
  </si>
  <si>
    <t xml:space="preserve">A planet where Han Solo tells of having a run-in with a bounty hunter. </t>
  </si>
  <si>
    <r>
      <t>The Bounty Hunter of Ord Mantell</t>
    </r>
    <r>
      <rPr>
        <sz val="12"/>
        <color theme="1"/>
        <rFont val="Times New Roman"/>
        <family val="1"/>
      </rPr>
      <t xml:space="preserve"> </t>
    </r>
  </si>
  <si>
    <t xml:space="preserve">Polis Massa </t>
  </si>
  <si>
    <t xml:space="preserve">Outer Rim planetoid within an asteroid field of the same name; birthplace of Luke Skywalker and Leia Organa. </t>
  </si>
  <si>
    <t xml:space="preserve">Pillio </t>
  </si>
  <si>
    <t xml:space="preserve">Uncolonized aquatic planet with over 3 million species, and the location of one of Palpatine's observatories. </t>
  </si>
  <si>
    <t xml:space="preserve">Rishi </t>
  </si>
  <si>
    <t xml:space="preserve">Dark Force Rising </t>
  </si>
  <si>
    <t xml:space="preserve">Tropical planet used by the Republic to monitor the nearby cloning facility on Kamino. </t>
  </si>
  <si>
    <t xml:space="preserve">Rodia </t>
  </si>
  <si>
    <t xml:space="preserve">Shadows of the Empire </t>
  </si>
  <si>
    <t xml:space="preserve">Home planet of the Rodians, including Greedo. A remote swampy, jungle planet, it was represented by Onaconda Farr in the Galactic Senate during the Clone Wars. </t>
  </si>
  <si>
    <t xml:space="preserve">Ruusan </t>
  </si>
  <si>
    <t xml:space="preserve">Star Wars Jedi Knight: Dark Forces II </t>
  </si>
  <si>
    <t xml:space="preserve">Barren planet housing the Valley of the Jedi. Site of a great battle between the Sith and the Jedi. </t>
  </si>
  <si>
    <t xml:space="preserve">Ryloth </t>
  </si>
  <si>
    <t xml:space="preserve">Tales from Jabba's Palace </t>
  </si>
  <si>
    <t xml:space="preserve">Dry, hot home planet of the Twi'leks, including Hera Syndulla. </t>
  </si>
  <si>
    <t xml:space="preserve">Saleucami </t>
  </si>
  <si>
    <t xml:space="preserve">Primary terrain deserts and swamps. Home of the Clone Trooper deserter Cut Lawquane. </t>
  </si>
  <si>
    <t xml:space="preserve">Savareen </t>
  </si>
  <si>
    <t xml:space="preserve">Star Wars Adventure Journal 9 </t>
  </si>
  <si>
    <t xml:space="preserve">Scarif </t>
  </si>
  <si>
    <t xml:space="preserve">Oceanic "paradise world" with tropical islands. Location of a high security Imperial database; a repository of valuable resources, including a cache of refined coaxium hyperfuel; and the primary shipyard and construction facility for the Imperial military forces, which included final construction of the first Death Star after principal building at Geonosis. </t>
  </si>
  <si>
    <t xml:space="preserve">Shili </t>
  </si>
  <si>
    <t xml:space="preserve">Home planet of the Togruta, including Jedi Council member Shaak Ti and Ahsoka Tano. </t>
  </si>
  <si>
    <t xml:space="preserve">Starkiller Base </t>
  </si>
  <si>
    <t xml:space="preserve">Snowy planet of forested mountains converted by the First Order into a super weapon. Destroyed by the Resistance. </t>
  </si>
  <si>
    <t xml:space="preserve">Subterrel </t>
  </si>
  <si>
    <t xml:space="preserve">Mining planet mentioned by Dexter Jettster who spent time prospecting there. Located near Kamino, beyond the Outer Rim. </t>
  </si>
  <si>
    <t xml:space="preserve">Sullust </t>
  </si>
  <si>
    <t xml:space="preserve">A volcanic planet whose atmosphere was highly toxic forcing the native Sullustans to build technologically advanced subterranean cities. It was the base of Imperial factories and the SoroSuub corporation employed roughly half the population. </t>
  </si>
  <si>
    <t xml:space="preserve">Star Wars: Battlefront </t>
  </si>
  <si>
    <t xml:space="preserve">Takodana </t>
  </si>
  <si>
    <t xml:space="preserve">Tatooine </t>
  </si>
  <si>
    <t xml:space="preserve">Desert planet and childhood home of Anakin Skywalker (Darth Vader) and Luke Skywalker. Location of Jabba's palace. </t>
  </si>
  <si>
    <t xml:space="preserve">Toydaria </t>
  </si>
  <si>
    <t xml:space="preserve">Home planet of Watto and other Toydarians. Close to Nal Hutta. </t>
  </si>
  <si>
    <t xml:space="preserve">Trandosha </t>
  </si>
  <si>
    <t xml:space="preserve">The Mandalorian Armor </t>
  </si>
  <si>
    <t xml:space="preserve">Book (mentioned) </t>
  </si>
  <si>
    <t xml:space="preserve">Homeworld of the Trandoshan hunters. Close to Kashyyyk. </t>
  </si>
  <si>
    <t xml:space="preserve">Umbara </t>
  </si>
  <si>
    <t xml:space="preserve">Planet with a thick, foggy atmosphere. Home to the Umbarans. </t>
  </si>
  <si>
    <t xml:space="preserve">Utapau </t>
  </si>
  <si>
    <t xml:space="preserve">Remote planet, covered in deep sinkholes and home to the Utai and Pau'ans. Site of General Grievous' defeat and a separatist base during the Clone Wars. </t>
  </si>
  <si>
    <t xml:space="preserve">Vandor-1 </t>
  </si>
  <si>
    <t xml:space="preserve">Vardos </t>
  </si>
  <si>
    <t xml:space="preserve">Imperial stronghold and home to Iden and Garrick Versio. One of the first targets of Operation Cinder. </t>
  </si>
  <si>
    <t xml:space="preserve">Wobani </t>
  </si>
  <si>
    <t xml:space="preserve">A desolate wasteland and the site of an Imperial penal labor colony. </t>
  </si>
  <si>
    <t xml:space="preserve">Yavin </t>
  </si>
  <si>
    <t xml:space="preserve">Gas planet with several moons, including Yavin 4. </t>
  </si>
  <si>
    <t xml:space="preserve">Yavin 4 </t>
  </si>
  <si>
    <t xml:space="preserve">Forest moon and base for the Rebel Alliance. </t>
  </si>
  <si>
    <t>Abregado-rae</t>
  </si>
  <si>
    <t>Heir to the Empire</t>
  </si>
  <si>
    <t>Book</t>
  </si>
  <si>
    <t>The base of operations for the smuggler Talon Karrde.</t>
  </si>
  <si>
    <t>Alzoc III</t>
  </si>
  <si>
    <t>The Truce at Bakura</t>
  </si>
  <si>
    <t>Book (mentioned)</t>
  </si>
  <si>
    <t>Snowy moon of Alzoc containing slave labor camps run by the Empire.</t>
  </si>
  <si>
    <t>Star Wars: Empire At War</t>
  </si>
  <si>
    <t>Ambria</t>
  </si>
  <si>
    <t>Tales of the Jedi</t>
  </si>
  <si>
    <t>Comics</t>
  </si>
  <si>
    <t>The site of an ancient battle between Jedi and Sith.</t>
  </si>
  <si>
    <t>Anoth</t>
  </si>
  <si>
    <t>Dark Apprentice</t>
  </si>
  <si>
    <t>Rocky planet used to conceal the newly born Solo children.</t>
  </si>
  <si>
    <t>Arkania</t>
  </si>
  <si>
    <t>Gem mining planet with humanoid inhabitants.</t>
  </si>
  <si>
    <t>Bakura</t>
  </si>
  <si>
    <t>Peaceful planet which issues a distress call when invaded by the Ssi-ruuk.</t>
  </si>
  <si>
    <t>Bonadan</t>
  </si>
  <si>
    <t>Han Solo's Revenge</t>
  </si>
  <si>
    <t>Corporate sector planet which lures a young Han Solo into a trap.</t>
  </si>
  <si>
    <t>Borleias</t>
  </si>
  <si>
    <t>Rogue Squadron</t>
  </si>
  <si>
    <t>Planet used as a stepping-stone for the New Republic to retake Coruscant.</t>
  </si>
  <si>
    <t>Byss</t>
  </si>
  <si>
    <t>Dark Empire</t>
  </si>
  <si>
    <t>Planet chosen as the base of operations for a clone of Emperor Palpatine. Located very close to the center of the galaxy. It is destroyed by the Dark Empire's weapon, the Galaxy Gun.</t>
  </si>
  <si>
    <t>Carida</t>
  </si>
  <si>
    <t>Jedi Search</t>
  </si>
  <si>
    <t>Planet destroyed by the vengeful ex-Jedi Kyp Durron.</t>
  </si>
  <si>
    <t>Da Soocha V</t>
  </si>
  <si>
    <t>Moon in Hutt space housing a provisional Rebel base under siege from the Palpatine clone. Capital of the New Republic between the Dark Empire recapture of Coruscant and its destruction. It is destroyed by the Galaxy Gun.</t>
  </si>
  <si>
    <t>Drall</t>
  </si>
  <si>
    <t>Ambush at Corellia</t>
  </si>
  <si>
    <t>A planet in the Corellian system whose inhabitants, the Drall, try to keep a low profile.</t>
  </si>
  <si>
    <t>Dromund Kaas</t>
  </si>
  <si>
    <t>Star Wars Jedi Knight: Mysteries of the Sith</t>
  </si>
  <si>
    <t>Video game</t>
  </si>
  <si>
    <t>A planet of the Sith Empire, having fallen to the Republic at one point.</t>
  </si>
  <si>
    <t>Dxun</t>
  </si>
  <si>
    <t>Largest of the four moons of Onderon. Covered in dense jungles teeming with predatory animals. The location of Mandalore the Indomitable's death near the end of the Great Sith War.</t>
  </si>
  <si>
    <t>Hapes</t>
  </si>
  <si>
    <t>The Courtship of Princess Leia</t>
  </si>
  <si>
    <t>Planet whose prince tries to marry Princess Leia.</t>
  </si>
  <si>
    <t>Honoghr</t>
  </si>
  <si>
    <t>Dark Force Rising</t>
  </si>
  <si>
    <t>Planet whose warrior race is recruited by Grand Admiral Thrawn.</t>
  </si>
  <si>
    <t>Ithor</t>
  </si>
  <si>
    <t>Children of the Jedi</t>
  </si>
  <si>
    <t>Forest planet inhabited by pacifists who run a tourism industry.</t>
  </si>
  <si>
    <t>J't'p'tan</t>
  </si>
  <si>
    <t>Before the Storm</t>
  </si>
  <si>
    <t>A planet where Luke Skywalker tries to learn the identity of his mother.</t>
  </si>
  <si>
    <t>Khomm</t>
  </si>
  <si>
    <t>Darksaber</t>
  </si>
  <si>
    <t>Planet home to an insular society of clones.</t>
  </si>
  <si>
    <t>Korriban</t>
  </si>
  <si>
    <t>A planet used by generations of Sith lords. Known as Moraband in canon works.</t>
  </si>
  <si>
    <t>Kothlis</t>
  </si>
  <si>
    <t>Shadows of the Empire</t>
  </si>
  <si>
    <t>Bothan colony with a facility housing the second Death Star's plans.</t>
  </si>
  <si>
    <t>Lwhekk</t>
  </si>
  <si>
    <t>Home planet of the Ssi-ruuk military society.</t>
  </si>
  <si>
    <t>Muunilinst</t>
  </si>
  <si>
    <t>Star Wars: Clone Wars</t>
  </si>
  <si>
    <t>TV series</t>
  </si>
  <si>
    <t>Capital of the Intergalacting Banking Clan and homeworld of the Muun race, which includes Separatist leader San Hill and Sith Lord Darth Plagueis.</t>
  </si>
  <si>
    <t>Myrkr</t>
  </si>
  <si>
    <t>Treacherous swamp planet used by Talon Karrde and Mara Jade.</t>
  </si>
  <si>
    <t>N'zoth</t>
  </si>
  <si>
    <t>Desert planet home to a violent and genocidal species.</t>
  </si>
  <si>
    <t>Nkllon</t>
  </si>
  <si>
    <t>Barren planet, home to a mining venture by Lando Calrissian.</t>
  </si>
  <si>
    <t>Ralltiir</t>
  </si>
  <si>
    <t>Star Wars (radio)</t>
  </si>
  <si>
    <t>Radio drama</t>
  </si>
  <si>
    <t>Core world and galactic trading centre, occupied by Imperial forces under Lord Tion.</t>
  </si>
  <si>
    <t>Rattatak</t>
  </si>
  <si>
    <t>Outer Rim planet and former home to Asajj Ventress. Homeworld of the white-skinned Rattataki. Ruled by various warlords.</t>
  </si>
  <si>
    <t>Sacorria</t>
  </si>
  <si>
    <t>Planet near Corellia which attempts a coup against the New Republic.</t>
  </si>
  <si>
    <t>Selonia</t>
  </si>
  <si>
    <t>Assault at Selonia</t>
  </si>
  <si>
    <t>Ocean planet and the original home of many who reside on Sacorria.</t>
  </si>
  <si>
    <t>Thyferra</t>
  </si>
  <si>
    <t>The Bacta War</t>
  </si>
  <si>
    <t>Rainforest planet controlled by the Bacta Cartel.</t>
  </si>
  <si>
    <t>Toprawa</t>
  </si>
  <si>
    <t>Vortex</t>
  </si>
  <si>
    <t>A planet disrupted by an accidental crash of Admiral Ackbar's ship.</t>
  </si>
  <si>
    <t>Wayland</t>
  </si>
  <si>
    <t>Planet where Grand Admiral Thrawn gains access to one of Palpatine's stockpiles.</t>
  </si>
  <si>
    <t>Zonama Sekot</t>
  </si>
  <si>
    <t>Rogue Planet</t>
  </si>
  <si>
    <t>A living, sentient world capable of traveling through space; source of the fastest ships in the galaxy. It is the seed of Yuuzhan'Tar, the Yuuzhan Vong homeworld.</t>
  </si>
  <si>
    <t>Type</t>
  </si>
  <si>
    <t>Canon</t>
  </si>
  <si>
    <t>Legends</t>
  </si>
  <si>
    <t>Name</t>
  </si>
  <si>
    <t>List of Films</t>
  </si>
  <si>
    <t>A garder</t>
  </si>
  <si>
    <t>A supprimer</t>
  </si>
  <si>
    <t>Media</t>
  </si>
  <si>
    <t xml:space="preserve">Film (mentioned as Ord Mandell) </t>
  </si>
  <si>
    <t xml:space="preserve">Jungle planet and home of Norra and Temmin Wexley, and a primary setting in Aftermath. </t>
  </si>
  <si>
    <t xml:space="preserve">Rocky, mountainous planet beset by constant severe storms. Home to an Imperial weapons research facility. Its appearance was partly inspired by the fictitious planet LV-426 from the Alien franchise. </t>
  </si>
  <si>
    <t xml:space="preserve">Rocky desert planet where battle droids are manufactured, and the site of the opening battle of the Clone Wars. All life on the planet is presumed destroyed by the Empire in Star Wars Rebels, with two exceptions.[35] Primary construction site of the first Death Star orbital battle station. Close to Tatooine. </t>
  </si>
  <si>
    <t xml:space="preserve">Urban planet and capital of the New Republic.[37] Destroyed by the First Order's Starkiller Base. </t>
  </si>
  <si>
    <t xml:space="preserve">Desert planet. Site of a "graveyard" of ships damaged during the Battle of Jakku, the final battle between the New Republic and the Galactic Empire.[41] </t>
  </si>
  <si>
    <t xml:space="preserve">Home planet of ancient Sith lords. Known as Korriban in Legends. </t>
  </si>
  <si>
    <t xml:space="preserve">Desert and ocean planet. where destitute villages farm wind and refine coaxium. In Solo: A Star Wars Story, the Millennium Falcon arrives there after Han and his crew steal coaxium from Kessel, and Dryden Vos and Tobias Beckett die there. </t>
  </si>
  <si>
    <t xml:space="preserve">Forest planet and site of Maz Kanata's castle. Neutral territory between First Order and Resistance.[76] </t>
  </si>
  <si>
    <t xml:space="preserve">Icy, mountainous planet that is the site of a Crimson Dawn train heist led by Tobias Beckett in Solo: A Star Wars Story. </t>
  </si>
  <si>
    <t>Imperial security facility and source of the first Death Star plans (supplanted by Scarif in Rogue One).</t>
  </si>
  <si>
    <t>Year</t>
  </si>
  <si>
    <t>Film + date</t>
  </si>
  <si>
    <t>Character</t>
  </si>
  <si>
    <t>Planet</t>
  </si>
  <si>
    <t>Concatenation</t>
  </si>
  <si>
    <t>Second semi-colon</t>
  </si>
  <si>
    <t>Position of " 
sont des personnages "</t>
  </si>
  <si>
    <t>End of name</t>
  </si>
  <si>
    <t>Ask Aak</t>
  </si>
  <si>
    <t>Amiral Gial Ackbar</t>
  </si>
  <si>
    <t>Stass Allie</t>
  </si>
  <si>
    <t>Mas Amedda</t>
  </si>
  <si>
    <t>Padmé Amidala</t>
  </si>
  <si>
    <t>Nom Anor</t>
  </si>
  <si>
    <t>Capitaine Raymus Antilles</t>
  </si>
  <si>
    <t>Wedge Antilles</t>
  </si>
  <si>
    <t>Reine Apailana</t>
  </si>
  <si>
    <t>Passel Argente</t>
  </si>
  <si>
    <t>Ello Asty</t>
  </si>
  <si>
    <t>Ponda Baba</t>
  </si>
  <si>
    <t>Hermione Bagwa</t>
  </si>
  <si>
    <t>Bala-Tik</t>
  </si>
  <si>
    <t>Dark Bane</t>
  </si>
  <si>
    <t>Kirster Banai</t>
  </si>
  <si>
    <t>Barada</t>
  </si>
  <si>
    <t>BB-8</t>
  </si>
  <si>
    <t>Sio Bibble</t>
  </si>
  <si>
    <t>Depa Billaba</t>
  </si>
  <si>
    <t>Jar Jar Binks</t>
  </si>
  <si>
    <t>Walex Blissex</t>
  </si>
  <si>
    <t>Bobbajo</t>
  </si>
  <si>
    <t>Bossk</t>
  </si>
  <si>
    <t>Major Taslin Brance</t>
  </si>
  <si>
    <t>Ezra Bridger</t>
  </si>
  <si>
    <t>C-3PO</t>
  </si>
  <si>
    <t>Lando Calrissian</t>
  </si>
  <si>
    <t>Joruus C'Baoth</t>
  </si>
  <si>
    <t>Chewbacca</t>
  </si>
  <si>
    <t>Chef Chirpa</t>
  </si>
  <si>
    <t>Général Airen Cracken</t>
  </si>
  <si>
    <t>Salacious Crumb</t>
  </si>
  <si>
    <t>Yarna D'Al'Gargan</t>
  </si>
  <si>
    <t>Figrin D'An</t>
  </si>
  <si>
    <t>Poe Dameron</t>
  </si>
  <si>
    <t>Vober Dand</t>
  </si>
  <si>
    <t>Biggs Darklighter</t>
  </si>
  <si>
    <t>Lexi Dio</t>
  </si>
  <si>
    <t>Lott Dod</t>
  </si>
  <si>
    <t>Général Jan Dodonna</t>
  </si>
  <si>
    <t>Daultay Dofine</t>
  </si>
  <si>
    <t>Comte Dooku</t>
  </si>
  <si>
    <t>Cin Drallig</t>
  </si>
  <si>
    <t>Kyp Durron</t>
  </si>
  <si>
    <t>Hugo EckenerNote 4</t>
  </si>
  <si>
    <t>Major Caluan Ematt</t>
  </si>
  <si>
    <t>EV-9D9</t>
  </si>
  <si>
    <t>Docteur Cornelius Evazan</t>
  </si>
  <si>
    <t>Sun Fac</t>
  </si>
  <si>
    <t>Soontir Fel</t>
  </si>
  <si>
    <t>Boba Fett</t>
  </si>
  <si>
    <t>Jango Fett</t>
  </si>
  <si>
    <t>Borsk Fey'lya</t>
  </si>
  <si>
    <t>Finn</t>
  </si>
  <si>
    <t>Kit Fisto</t>
  </si>
  <si>
    <t>Fode et Beed</t>
  </si>
  <si>
    <t>Bib Fortuna</t>
  </si>
  <si>
    <t>Silver Fyre</t>
  </si>
  <si>
    <t>Adi Gallia</t>
  </si>
  <si>
    <t>Garindan</t>
  </si>
  <si>
    <t>Gragra</t>
  </si>
  <si>
    <t>Greeata</t>
  </si>
  <si>
    <t>Greedo</t>
  </si>
  <si>
    <t>Général Grievous</t>
  </si>
  <si>
    <t>Grummgar</t>
  </si>
  <si>
    <t>Nute Gunray</t>
  </si>
  <si>
    <t>Guri</t>
  </si>
  <si>
    <t>Rune Haako</t>
  </si>
  <si>
    <t>San Hill</t>
  </si>
  <si>
    <t>Corran Horn</t>
  </si>
  <si>
    <t>Huit-D-Huit ou 8D8</t>
  </si>
  <si>
    <t>Général Armitage Hux</t>
  </si>
  <si>
    <t>IG-88</t>
  </si>
  <si>
    <t>L'Inquisiteur</t>
  </si>
  <si>
    <t>Ysanne Isard</t>
  </si>
  <si>
    <t>Prince Isolder</t>
  </si>
  <si>
    <t>Capitaine Sidon Ithano</t>
  </si>
  <si>
    <t>J'Quille</t>
  </si>
  <si>
    <t>Jabba le Hutt</t>
  </si>
  <si>
    <t>Mara Jade</t>
  </si>
  <si>
    <t>Reine Jamillia</t>
  </si>
  <si>
    <t>Kanan Jarrus</t>
  </si>
  <si>
    <t>Moff Tiaan Jerjerrod</t>
  </si>
  <si>
    <t>Dexter Jettster</t>
  </si>
  <si>
    <t>Qui-Gon Jinn</t>
  </si>
  <si>
    <t>Jira</t>
  </si>
  <si>
    <t>Zett Jukassa</t>
  </si>
  <si>
    <t>Docteur Harter Kalonia</t>
  </si>
  <si>
    <t>Maz Kanata</t>
  </si>
  <si>
    <t>Kir Kanos</t>
  </si>
  <si>
    <t>Volfe Karkko</t>
  </si>
  <si>
    <t>Talon Karrde</t>
  </si>
  <si>
    <t>Kyle Katarn</t>
  </si>
  <si>
    <t>Obi-Wan Kenobi</t>
  </si>
  <si>
    <t>Ki-Adi-Mundi</t>
  </si>
  <si>
    <t>Agen Kolar</t>
  </si>
  <si>
    <t>Plo Koon</t>
  </si>
  <si>
    <t>Eeth Koth</t>
  </si>
  <si>
    <t>Labria</t>
  </si>
  <si>
    <t>Tsavong Lah</t>
  </si>
  <si>
    <t>Owen et BeruNote 5 Lars</t>
  </si>
  <si>
    <t>Cliegg Lars</t>
  </si>
  <si>
    <t>Tasu Leech</t>
  </si>
  <si>
    <t>Bevel Lemelisk</t>
  </si>
  <si>
    <t>Lobot</t>
  </si>
  <si>
    <t>Logray</t>
  </si>
  <si>
    <t>Général Crix Madine</t>
  </si>
  <si>
    <t>Shu Mai</t>
  </si>
  <si>
    <t>Malakili</t>
  </si>
  <si>
    <t>Dark Maul</t>
  </si>
  <si>
    <t>Droopy McCool</t>
  </si>
  <si>
    <t>Lyn Me</t>
  </si>
  <si>
    <t>ME-8D9</t>
  </si>
  <si>
    <t>Tion Medon</t>
  </si>
  <si>
    <t>Lieutenant Dopheld Mitaka</t>
  </si>
  <si>
    <t>Ephant Mon</t>
  </si>
  <si>
    <t>Sly Moore</t>
  </si>
  <si>
    <t>Mon Mothma</t>
  </si>
  <si>
    <t>Amiral Conan Motti</t>
  </si>
  <si>
    <t>Muftak</t>
  </si>
  <si>
    <t>Boss Nass</t>
  </si>
  <si>
    <t>Ruwee, Jobal et Sola Naberrie</t>
  </si>
  <si>
    <t>Capitaine Lorth Needa</t>
  </si>
  <si>
    <t>Bazine Netal</t>
  </si>
  <si>
    <t>Jocasta Nu</t>
  </si>
  <si>
    <t>Ten Numb</t>
  </si>
  <si>
    <t>Nien Nunb</t>
  </si>
  <si>
    <t>Barriss Offee</t>
  </si>
  <si>
    <t>Ric Olié</t>
  </si>
  <si>
    <t>Oola</t>
  </si>
  <si>
    <t>OOM-9</t>
  </si>
  <si>
    <t>Garazeb Orrelios</t>
  </si>
  <si>
    <t>Bail Organa</t>
  </si>
  <si>
    <t>Princesse Leia Organa</t>
  </si>
  <si>
    <t>Amiral Kendal Ozzel</t>
  </si>
  <si>
    <t>Sheev Palpatine</t>
  </si>
  <si>
    <t>Capitaine Quarsh Panaka</t>
  </si>
  <si>
    <t>Baron Notluwiski Papanoida</t>
  </si>
  <si>
    <t>Chi Eekway Papanoida</t>
  </si>
  <si>
    <t>Jess Pava</t>
  </si>
  <si>
    <t>Gilad Pellaeon</t>
  </si>
  <si>
    <t>Sate Pestage</t>
  </si>
  <si>
    <t>Capitaine Phasma</t>
  </si>
  <si>
    <t>Even Piell</t>
  </si>
  <si>
    <t>Amiral Firmus Piett</t>
  </si>
  <si>
    <t>Sarco Plank</t>
  </si>
  <si>
    <t>Unkar Plutt</t>
  </si>
  <si>
    <t>Poggle le Bref</t>
  </si>
  <si>
    <t>Yarael Poof</t>
  </si>
  <si>
    <t>PZ-4CO</t>
  </si>
  <si>
    <t>Razoo Qin-Fee</t>
  </si>
  <si>
    <t>Quatre-LOM ou 4-LOM</t>
  </si>
  <si>
    <t>R2-D2</t>
  </si>
  <si>
    <t>R4-G9 et R4-P17</t>
  </si>
  <si>
    <t>R5-D4</t>
  </si>
  <si>
    <t>Oppo Rancisis</t>
  </si>
  <si>
    <t>Rappertunie</t>
  </si>
  <si>
    <t>Max Rebo</t>
  </si>
  <si>
    <t>Ree-Yees</t>
  </si>
  <si>
    <t>Kylo Ren</t>
  </si>
  <si>
    <t>Rey</t>
  </si>
  <si>
    <t>Capitaine Rex</t>
  </si>
  <si>
    <t>Dash Rendar</t>
  </si>
  <si>
    <t>Général Carlist Rieekan</t>
  </si>
  <si>
    <t>Horox Ryyder</t>
  </si>
  <si>
    <t>Naga Sadow</t>
  </si>
  <si>
    <t>Ko Sai</t>
  </si>
  <si>
    <t>Lor San Tekka</t>
  </si>
  <si>
    <t>Rystall Sant</t>
  </si>
  <si>
    <t>Sabé</t>
  </si>
  <si>
    <t>Saelt-Marae</t>
  </si>
  <si>
    <t>Sebulba</t>
  </si>
  <si>
    <t>Aayla Secura</t>
  </si>
  <si>
    <t>Korr Sella</t>
  </si>
  <si>
    <t>Viqi Shesh</t>
  </si>
  <si>
    <t>Lufta Shif</t>
  </si>
  <si>
    <t>Aurra Sing</t>
  </si>
  <si>
    <t>Anakin Skywalker</t>
  </si>
  <si>
    <t>Luke Skywalker</t>
  </si>
  <si>
    <t>Shmi Skywalker</t>
  </si>
  <si>
    <t>Elan Sleazebaggano</t>
  </si>
  <si>
    <t>Sy Snootles</t>
  </si>
  <si>
    <t>Anakin Solo</t>
  </si>
  <si>
    <t>Han Solo</t>
  </si>
  <si>
    <t>Jacen et Jaina Solo</t>
  </si>
  <si>
    <t>Tionne Solusar</t>
  </si>
  <si>
    <t>Amiral Statura</t>
  </si>
  <si>
    <t>Lama Su</t>
  </si>
  <si>
    <t>Bultar Swan</t>
  </si>
  <si>
    <t>Hera Syndulla</t>
  </si>
  <si>
    <t>Wat Tambor</t>
  </si>
  <si>
    <t>Ahsoka Tano</t>
  </si>
  <si>
    <t>Tarfful</t>
  </si>
  <si>
    <t>Sei Taria</t>
  </si>
  <si>
    <t>Grand Moff Wilhuff Tarkin</t>
  </si>
  <si>
    <t>Capitaine Roos Tarpals</t>
  </si>
  <si>
    <t>Teebo</t>
  </si>
  <si>
    <t>Rep Teers</t>
  </si>
  <si>
    <t>Booster et Mirax Terrik</t>
  </si>
  <si>
    <t>Tessek</t>
  </si>
  <si>
    <t>Bria Tharen</t>
  </si>
  <si>
    <t>Grand Amiral Thrawn</t>
  </si>
  <si>
    <t>Shaak Ti</t>
  </si>
  <si>
    <t>Saesee Tiin</t>
  </si>
  <si>
    <t>Tikkes</t>
  </si>
  <si>
    <t>Cindel Towani</t>
  </si>
  <si>
    <t>Coleman Trebor</t>
  </si>
  <si>
    <t>Stono Tuggs</t>
  </si>
  <si>
    <t>Capitaine Gregar Typho</t>
  </si>
  <si>
    <t>Bogg Tyrell</t>
  </si>
  <si>
    <t>Luminara Unduli</t>
  </si>
  <si>
    <t>Dark Vador</t>
  </si>
  <si>
    <t>Finis Valorum</t>
  </si>
  <si>
    <t>Général Maximillian Veers</t>
  </si>
  <si>
    <t>Tahiri Veila</t>
  </si>
  <si>
    <t>Asajj Ventress</t>
  </si>
  <si>
    <t>Wald</t>
  </si>
  <si>
    <t>Wicket Warrick</t>
  </si>
  <si>
    <t>Watto</t>
  </si>
  <si>
    <t>Taun We</t>
  </si>
  <si>
    <t>Zam Wesell</t>
  </si>
  <si>
    <t>Snap Wexley</t>
  </si>
  <si>
    <t>Mace Windu</t>
  </si>
  <si>
    <t>WinterNote 6</t>
  </si>
  <si>
    <t>Prince Xizor</t>
  </si>
  <si>
    <t>Yaddle</t>
  </si>
  <si>
    <t>Yoda</t>
  </si>
  <si>
    <t>Grand Moff Zsinj</t>
  </si>
  <si>
    <t>Zuckuss</t>
  </si>
  <si>
    <t>Zuvio</t>
  </si>
  <si>
    <t>List of friend's id</t>
  </si>
  <si>
    <t>removed double semi-colon</t>
  </si>
  <si>
    <t>Character's id</t>
  </si>
  <si>
    <t>name</t>
  </si>
  <si>
    <t>friends</t>
  </si>
  <si>
    <t>type</t>
  </si>
  <si>
    <t>semi-colon
position</t>
  </si>
  <si>
    <t>bestFriend id</t>
  </si>
  <si>
    <t>Title</t>
  </si>
  <si>
    <t>Return of the Jedi</t>
  </si>
  <si>
    <t>Star Wars</t>
  </si>
  <si>
    <t>Star Wars: Episode II – Attack of the Clones</t>
  </si>
  <si>
    <t>Star Wars: Episode I – The Phantom Menace</t>
  </si>
  <si>
    <t>Star Wars: The Clone Wars</t>
  </si>
  <si>
    <t>Tarkin</t>
  </si>
  <si>
    <t>The Bounty Hunter of Ord Mantell</t>
  </si>
  <si>
    <t>The Clone Wars</t>
  </si>
  <si>
    <t>The Corellian Trilogy</t>
  </si>
  <si>
    <t>The Empire Strikes Back</t>
  </si>
  <si>
    <t>The Last One Standing: The Tale of Boba Fett</t>
  </si>
  <si>
    <t>The Mandalorian Armor</t>
  </si>
  <si>
    <t>Thrawn: Alliances</t>
  </si>
  <si>
    <t>Wedge's Gamble</t>
  </si>
  <si>
    <t>1995</t>
  </si>
  <si>
    <t>1996</t>
  </si>
  <si>
    <t>Catalyst: A Rogue One Novel</t>
  </si>
  <si>
    <t>2016</t>
  </si>
  <si>
    <t>1994</t>
  </si>
  <si>
    <t>1991</t>
  </si>
  <si>
    <t>1992</t>
  </si>
  <si>
    <t>Darth Maul: Saboteur</t>
  </si>
  <si>
    <t>2001</t>
  </si>
  <si>
    <t>1979</t>
  </si>
  <si>
    <t>Leia, Princess of Alderaan</t>
  </si>
  <si>
    <t>2017</t>
  </si>
  <si>
    <t>Marvel Star Wars</t>
  </si>
  <si>
    <t>1982</t>
  </si>
  <si>
    <t>Path to Truth</t>
  </si>
  <si>
    <t>1983</t>
  </si>
  <si>
    <t>Rogue One</t>
  </si>
  <si>
    <t>2000</t>
  </si>
  <si>
    <t>Solo: A Star Wars Story</t>
  </si>
  <si>
    <t>2018</t>
  </si>
  <si>
    <t>Splinter of the Mind's Eye</t>
  </si>
  <si>
    <t>1978</t>
  </si>
  <si>
    <t>Star Tours – The Adventures Continue</t>
  </si>
  <si>
    <t>1977</t>
  </si>
  <si>
    <t>1981</t>
  </si>
  <si>
    <t>Star Wars Adventure Journal 9</t>
  </si>
  <si>
    <t>Star Wars Battlefront II</t>
  </si>
  <si>
    <t>Star Wars Episode I Journal: Darth Maul</t>
  </si>
  <si>
    <t>Star Wars Holiday Special</t>
  </si>
  <si>
    <t>Star Wars Jedi Knight: Dark Forces II</t>
  </si>
  <si>
    <t>1997</t>
  </si>
  <si>
    <t>1998</t>
  </si>
  <si>
    <t>2004</t>
  </si>
  <si>
    <t>Star Wars Rebels</t>
  </si>
  <si>
    <t>2014</t>
  </si>
  <si>
    <t>Star Wars Rebels: Head to Head</t>
  </si>
  <si>
    <t>Star Wars Resistance</t>
  </si>
  <si>
    <t>Star Wars: Aftermath</t>
  </si>
  <si>
    <t>2015</t>
  </si>
  <si>
    <t>Star Wars: Battlefront</t>
  </si>
  <si>
    <t>2003</t>
  </si>
  <si>
    <t>Star Wars: Dark Forces</t>
  </si>
  <si>
    <t>Star Wars: Empire</t>
  </si>
  <si>
    <t>2007</t>
  </si>
  <si>
    <t>1999</t>
  </si>
  <si>
    <t>2002</t>
  </si>
  <si>
    <t>Star Wars: Episode III – Revenge of the Sith</t>
  </si>
  <si>
    <t>2005</t>
  </si>
  <si>
    <t>2012</t>
  </si>
  <si>
    <t>2011</t>
  </si>
  <si>
    <t>2009</t>
  </si>
  <si>
    <t>2010</t>
  </si>
  <si>
    <t>2008</t>
  </si>
  <si>
    <t>Star Wars: The Force Awakens</t>
  </si>
  <si>
    <t>Star Wars: The Last Jedi</t>
  </si>
  <si>
    <t>Tales from Jabba's Palace</t>
  </si>
  <si>
    <t>Tales from the Mos Eisley Cantina</t>
  </si>
  <si>
    <t>1993</t>
  </si>
  <si>
    <t>1980</t>
  </si>
  <si>
    <t>enum</t>
  </si>
  <si>
    <t>NEWHOPE</t>
  </si>
  <si>
    <t>EMPIRE</t>
  </si>
  <si>
    <t>JEDI</t>
  </si>
  <si>
    <t>home_planet</t>
  </si>
  <si>
    <t>best_friend_id</t>
  </si>
  <si>
    <t>episode</t>
  </si>
  <si>
    <t>Malastare</t>
  </si>
  <si>
    <t>134-213</t>
  </si>
  <si>
    <t>Naboo</t>
  </si>
  <si>
    <t>43-213</t>
  </si>
  <si>
    <t>95-180</t>
  </si>
  <si>
    <t>80-180</t>
  </si>
  <si>
    <t>Jakku</t>
  </si>
  <si>
    <t>52-178-185-213</t>
  </si>
  <si>
    <t>Ando</t>
  </si>
  <si>
    <t>81-203</t>
  </si>
  <si>
    <t>Kashyyyk</t>
  </si>
  <si>
    <t>80-185</t>
  </si>
  <si>
    <t>Tatooine</t>
  </si>
  <si>
    <t>30-95-180-185</t>
  </si>
  <si>
    <t>D'Qar</t>
  </si>
  <si>
    <t>86-95-179-228</t>
  </si>
  <si>
    <t>179-213</t>
  </si>
  <si>
    <t>12-95-180</t>
  </si>
  <si>
    <t>53-80-180-185</t>
  </si>
  <si>
    <t>43-224</t>
  </si>
  <si>
    <t>36-162-185</t>
  </si>
  <si>
    <t>27-154</t>
  </si>
  <si>
    <t>21-86</t>
  </si>
  <si>
    <t>80-113-159-185</t>
  </si>
  <si>
    <t>80-179-185</t>
  </si>
  <si>
    <t>43-95</t>
  </si>
  <si>
    <t>67-213</t>
  </si>
  <si>
    <t>83-213</t>
  </si>
  <si>
    <t>55-90</t>
  </si>
  <si>
    <t>180-185</t>
  </si>
  <si>
    <t>179-220</t>
  </si>
  <si>
    <t>55-162-180-185</t>
  </si>
  <si>
    <t>135-180</t>
  </si>
  <si>
    <t>5-95-179-180</t>
  </si>
  <si>
    <t>55-162-185</t>
  </si>
  <si>
    <t>28-135</t>
  </si>
  <si>
    <t>86-95</t>
  </si>
  <si>
    <t>80-159-185</t>
  </si>
  <si>
    <t>52-80-159-185</t>
  </si>
  <si>
    <t>Utapau</t>
  </si>
  <si>
    <t>36-55-161</t>
  </si>
  <si>
    <t>80-180-185</t>
  </si>
  <si>
    <t>18-90</t>
  </si>
  <si>
    <t>Coruscant</t>
  </si>
  <si>
    <t>95-179-212</t>
  </si>
  <si>
    <t>58-80-185</t>
  </si>
  <si>
    <t>Alderaan</t>
  </si>
  <si>
    <t>5-179-180-185</t>
  </si>
  <si>
    <t>Endor</t>
  </si>
  <si>
    <t>55-162</t>
  </si>
  <si>
    <t>53-179-193</t>
  </si>
  <si>
    <t>80-180-185-213</t>
  </si>
  <si>
    <t>Hoth</t>
  </si>
  <si>
    <t>Yavin</t>
  </si>
  <si>
    <t>36-180</t>
  </si>
  <si>
    <t>52-80-113-159-185</t>
  </si>
  <si>
    <t>Kuat</t>
  </si>
  <si>
    <t>52-179</t>
  </si>
  <si>
    <t>95-213</t>
  </si>
  <si>
    <t>5-81-179</t>
  </si>
  <si>
    <t>86-103-220</t>
  </si>
  <si>
    <t>63-80</t>
  </si>
  <si>
    <t>30-228</t>
  </si>
  <si>
    <t>95-129-179</t>
  </si>
  <si>
    <t>5-179-180</t>
  </si>
  <si>
    <t>180-184</t>
  </si>
  <si>
    <t>86-181</t>
  </si>
  <si>
    <t>95-189</t>
  </si>
  <si>
    <t>5-53-95-179</t>
  </si>
  <si>
    <t>95-179</t>
  </si>
  <si>
    <t>43-180</t>
  </si>
  <si>
    <t>76-185</t>
  </si>
  <si>
    <t>185-213</t>
  </si>
  <si>
    <t>Ruwee  Jobal et Sola Naberrie</t>
  </si>
  <si>
    <t>null</t>
  </si>
  <si>
    <t>episode2</t>
  </si>
  <si>
    <t>best_friend_id3</t>
  </si>
  <si>
    <t>appears_in_id</t>
  </si>
  <si>
    <t>character_id</t>
  </si>
  <si>
    <t>General Airen Cracken</t>
  </si>
  <si>
    <t>General Jan Dodonna</t>
  </si>
  <si>
    <t>General Armitage Hux</t>
  </si>
  <si>
    <t>General Grievous</t>
  </si>
  <si>
    <t>General Crix Madine</t>
  </si>
  <si>
    <t>Ric Olie</t>
  </si>
  <si>
    <t>General Carlist Rieekan</t>
  </si>
  <si>
    <t>Sabe</t>
  </si>
  <si>
    <t>General Maximillian Veers</t>
  </si>
  <si>
    <t>human_2</t>
  </si>
  <si>
    <t>human_3</t>
  </si>
  <si>
    <t>human_4</t>
  </si>
  <si>
    <t>human_5</t>
  </si>
  <si>
    <t>human_6</t>
  </si>
  <si>
    <t>human_7</t>
  </si>
  <si>
    <t>human_8</t>
  </si>
  <si>
    <t>human_9</t>
  </si>
  <si>
    <t>human_10</t>
  </si>
  <si>
    <t>human_11</t>
  </si>
  <si>
    <t>human_12</t>
  </si>
  <si>
    <t>human_13</t>
  </si>
  <si>
    <t>human_14</t>
  </si>
  <si>
    <t>human_15</t>
  </si>
  <si>
    <t>human_16</t>
  </si>
  <si>
    <t>human_17</t>
  </si>
  <si>
    <t>human_18</t>
  </si>
  <si>
    <t>human_19</t>
  </si>
  <si>
    <t>human_20</t>
  </si>
  <si>
    <t>human_21</t>
  </si>
  <si>
    <t>human_22</t>
  </si>
  <si>
    <t>human_23</t>
  </si>
  <si>
    <t>human_24</t>
  </si>
  <si>
    <t>human_25</t>
  </si>
  <si>
    <t>human_26</t>
  </si>
  <si>
    <t>human_27</t>
  </si>
  <si>
    <t>human_28</t>
  </si>
  <si>
    <t>human_29</t>
  </si>
  <si>
    <t>human_30</t>
  </si>
  <si>
    <t>human_31</t>
  </si>
  <si>
    <t>human_32</t>
  </si>
  <si>
    <t>human_33</t>
  </si>
  <si>
    <t>human_34</t>
  </si>
  <si>
    <t>human_35</t>
  </si>
  <si>
    <t>human_36</t>
  </si>
  <si>
    <t>human_37</t>
  </si>
  <si>
    <t>human_38</t>
  </si>
  <si>
    <t>human_39</t>
  </si>
  <si>
    <t>human_40</t>
  </si>
  <si>
    <t>human_41</t>
  </si>
  <si>
    <t>human_42</t>
  </si>
  <si>
    <t>human_43</t>
  </si>
  <si>
    <t>human_44</t>
  </si>
  <si>
    <t>human_45</t>
  </si>
  <si>
    <t>human_46</t>
  </si>
  <si>
    <t>human_47</t>
  </si>
  <si>
    <t>human_48</t>
  </si>
  <si>
    <t>human_49</t>
  </si>
  <si>
    <t>human_50</t>
  </si>
  <si>
    <t>human_51</t>
  </si>
  <si>
    <t>human_52</t>
  </si>
  <si>
    <t>human_53</t>
  </si>
  <si>
    <t>human_54</t>
  </si>
  <si>
    <t>human_55</t>
  </si>
  <si>
    <t>human_56</t>
  </si>
  <si>
    <t>human_57</t>
  </si>
  <si>
    <t>human_58</t>
  </si>
  <si>
    <t>human_59</t>
  </si>
  <si>
    <t>human_60</t>
  </si>
  <si>
    <t>human_61</t>
  </si>
  <si>
    <t>human_62</t>
  </si>
  <si>
    <t>human_63</t>
  </si>
  <si>
    <t>human_64</t>
  </si>
  <si>
    <t>human_65</t>
  </si>
  <si>
    <t>human_66</t>
  </si>
  <si>
    <t>human_67</t>
  </si>
  <si>
    <t>human_68</t>
  </si>
  <si>
    <t>human_69</t>
  </si>
  <si>
    <t>human_70</t>
  </si>
  <si>
    <t>human_71</t>
  </si>
  <si>
    <t>human_72</t>
  </si>
  <si>
    <t>human_73</t>
  </si>
  <si>
    <t>human_74</t>
  </si>
  <si>
    <t>human_75</t>
  </si>
  <si>
    <t>human_76</t>
  </si>
  <si>
    <t>human_77</t>
  </si>
  <si>
    <t>human_78</t>
  </si>
  <si>
    <t>human_79</t>
  </si>
  <si>
    <t>human_80</t>
  </si>
  <si>
    <t>human_81</t>
  </si>
  <si>
    <t>human_82</t>
  </si>
  <si>
    <t>human_83</t>
  </si>
  <si>
    <t>human_84</t>
  </si>
  <si>
    <t>human_85</t>
  </si>
  <si>
    <t>human_86</t>
  </si>
  <si>
    <t>human_87</t>
  </si>
  <si>
    <t>human_88</t>
  </si>
  <si>
    <t>human_89</t>
  </si>
  <si>
    <t>human_90</t>
  </si>
  <si>
    <t>human_91</t>
  </si>
  <si>
    <t>human_92</t>
  </si>
  <si>
    <t>human_93</t>
  </si>
  <si>
    <t>human_94</t>
  </si>
  <si>
    <t>human_95</t>
  </si>
  <si>
    <t>human_96</t>
  </si>
  <si>
    <t>human_97</t>
  </si>
  <si>
    <t>human_98</t>
  </si>
  <si>
    <t>human_99</t>
  </si>
  <si>
    <t>human_100</t>
  </si>
  <si>
    <t>human_101</t>
  </si>
  <si>
    <t>human_102</t>
  </si>
  <si>
    <t>human_103</t>
  </si>
  <si>
    <t>human_104</t>
  </si>
  <si>
    <t>human_105</t>
  </si>
  <si>
    <t>human_106</t>
  </si>
  <si>
    <t>human_107</t>
  </si>
  <si>
    <t>human_108</t>
  </si>
  <si>
    <t>human_109</t>
  </si>
  <si>
    <t>human_110</t>
  </si>
  <si>
    <t>human_111</t>
  </si>
  <si>
    <t>human_112</t>
  </si>
  <si>
    <t>human_113</t>
  </si>
  <si>
    <t>human_114</t>
  </si>
  <si>
    <t>human_115</t>
  </si>
  <si>
    <t>human_116</t>
  </si>
  <si>
    <t>human_117</t>
  </si>
  <si>
    <t>human_118</t>
  </si>
  <si>
    <t>human_119</t>
  </si>
  <si>
    <t>human_120</t>
  </si>
  <si>
    <t>human_121</t>
  </si>
  <si>
    <t>human_122</t>
  </si>
  <si>
    <t>human_123</t>
  </si>
  <si>
    <t>human_124</t>
  </si>
  <si>
    <t>human_125</t>
  </si>
  <si>
    <t>human_126</t>
  </si>
  <si>
    <t>human_127</t>
  </si>
  <si>
    <t>human_128</t>
  </si>
  <si>
    <t>human_129</t>
  </si>
  <si>
    <t>human_130</t>
  </si>
  <si>
    <t>human_131</t>
  </si>
  <si>
    <t>human_132</t>
  </si>
  <si>
    <t>human_133</t>
  </si>
  <si>
    <t>human_134</t>
  </si>
  <si>
    <t>human_135</t>
  </si>
  <si>
    <t>human_136</t>
  </si>
  <si>
    <t>human_137</t>
  </si>
  <si>
    <t>human_138</t>
  </si>
  <si>
    <t>human_139</t>
  </si>
  <si>
    <t>human_140</t>
  </si>
  <si>
    <t>human_141</t>
  </si>
  <si>
    <t>human_142</t>
  </si>
  <si>
    <t>human_143</t>
  </si>
  <si>
    <t>human_144</t>
  </si>
  <si>
    <t>human_145</t>
  </si>
  <si>
    <t>human_146</t>
  </si>
  <si>
    <t>human_147</t>
  </si>
  <si>
    <t>human_148</t>
  </si>
  <si>
    <t>human_149</t>
  </si>
  <si>
    <t>human_150</t>
  </si>
  <si>
    <t>human_151</t>
  </si>
  <si>
    <t>human_152</t>
  </si>
  <si>
    <t>human_153</t>
  </si>
  <si>
    <t>human_154</t>
  </si>
  <si>
    <t>human_155</t>
  </si>
  <si>
    <t>human_156</t>
  </si>
  <si>
    <t>human_157</t>
  </si>
  <si>
    <t>human_158</t>
  </si>
  <si>
    <t>human_159</t>
  </si>
  <si>
    <t>human_160</t>
  </si>
  <si>
    <t>human_161</t>
  </si>
  <si>
    <t>human_162</t>
  </si>
  <si>
    <t>human_163</t>
  </si>
  <si>
    <t>human_164</t>
  </si>
  <si>
    <t>human_165</t>
  </si>
  <si>
    <t>human_166</t>
  </si>
  <si>
    <t>human_167</t>
  </si>
  <si>
    <t>human_168</t>
  </si>
  <si>
    <t>human_169</t>
  </si>
  <si>
    <t>human_170</t>
  </si>
  <si>
    <t>human_171</t>
  </si>
  <si>
    <t>human_172</t>
  </si>
  <si>
    <t>human_173</t>
  </si>
  <si>
    <t>human_174</t>
  </si>
  <si>
    <t>human_175</t>
  </si>
  <si>
    <t>human_176</t>
  </si>
  <si>
    <t>human_177</t>
  </si>
  <si>
    <t>human_178</t>
  </si>
  <si>
    <t>human_179</t>
  </si>
  <si>
    <t>human_180</t>
  </si>
  <si>
    <t>human_181</t>
  </si>
  <si>
    <t>human_182</t>
  </si>
  <si>
    <t>human_183</t>
  </si>
  <si>
    <t>human_184</t>
  </si>
  <si>
    <t>human_185</t>
  </si>
  <si>
    <t>human_186</t>
  </si>
  <si>
    <t>human_187</t>
  </si>
  <si>
    <t>human_188</t>
  </si>
  <si>
    <t>human_189</t>
  </si>
  <si>
    <t>human_190</t>
  </si>
  <si>
    <t>human_191</t>
  </si>
  <si>
    <t>human_192</t>
  </si>
  <si>
    <t>human_193</t>
  </si>
  <si>
    <t>human_194</t>
  </si>
  <si>
    <t>human_195</t>
  </si>
  <si>
    <t>human_196</t>
  </si>
  <si>
    <t>human_197</t>
  </si>
  <si>
    <t>human_198</t>
  </si>
  <si>
    <t>human_199</t>
  </si>
  <si>
    <t>human_200</t>
  </si>
  <si>
    <t>human_201</t>
  </si>
  <si>
    <t>human_202</t>
  </si>
  <si>
    <t>human_203</t>
  </si>
  <si>
    <t>human_204</t>
  </si>
  <si>
    <t>human_205</t>
  </si>
  <si>
    <t>human_206</t>
  </si>
  <si>
    <t>human_207</t>
  </si>
  <si>
    <t>human_208</t>
  </si>
  <si>
    <t>human_209</t>
  </si>
  <si>
    <t>human_210</t>
  </si>
  <si>
    <t>human_211</t>
  </si>
  <si>
    <t>human_212</t>
  </si>
  <si>
    <t>human.csv</t>
  </si>
  <si>
    <t>droid.csv</t>
  </si>
  <si>
    <t>xxx_friends.csv</t>
  </si>
  <si>
    <t>With char's id</t>
  </si>
  <si>
    <t>primary_function</t>
  </si>
  <si>
    <t>character_id,episode</t>
  </si>
  <si>
    <t>character_id,character_type,friend_id,friend_type</t>
  </si>
  <si>
    <t>character_id,friend_id</t>
  </si>
  <si>
    <t>droid_id,episode_id</t>
  </si>
  <si>
    <t>human_id,episode_id</t>
  </si>
  <si>
    <t>Amiral Gial Ackbar est un personnage de l'univers « Officiel » et de l'univers « Legendes » present notamment dans les films Le Retour du Jedi, Le Reveil de la Force et Les Derniers Jedi. Ancien esclave de l'Empire galactique, il est le commandant de la flotte de l'Alliance rebelle lors de la bataille d'Endor3,c 1 et de la flotte de la Resistance lors de la bataille de la base Starkillere 1.</t>
  </si>
  <si>
    <t>Mas Amedda est un personnage de l'univers « Officiel » present notamment dans les films La Menace fantôme, L'Attaque des clones et La Revanche des Sith. Il est le porte-parole et le vice-president du senat durant le mandat du chancelier suprême Palpatine. Il aide ce dernier à se faire proclamer empereur4,c 3.</t>
  </si>
  <si>
    <t>Ello Asty est un personnage de l'univers « Officiel » present notamment dans le film Le Reveil de la Force. Il est un pilote de la Resistance durant la bataille de la base Starkiller. Il sert dans l'escadron bleue 2.</t>
  </si>
  <si>
    <t>Hermione Bagwa est un personnage de l'univers « Officiel » present notamment dans le film L'Attaque des clones. C'est la serveuse du restaurant « Chez Dexter ». Elle accueille Obi-Wan Kenobi quand celui-ci enquête sur la tentative de meurtre sur la senatrice Amidala9.</t>
  </si>
  <si>
    <t>Bala-Tik est un personnage de l'univers « Officiel » present notamment dans le film Le Reveil de la Force. C'est un encaisseur du gang de la Mort guavien. Il est charge de recuperer un remboursement qu'Han Solo doit à son gang à l'epoque où celui-ci rencontre Rey et Finne 3.</t>
  </si>
  <si>
    <t>Barada est un personnage de l'univers « Officiel » present notamment dans le film Le Retour du Jedi. C'est l'esclave maître des esquifs du puissant trafiquant Jabba le Hutt. Il est tue par le Jedi Luke Skywalker lors de la tentative d'execution de celui-ci ordonnee par Jabba12.</t>
  </si>
  <si>
    <t>BB-8 est un personnage de l'univers « Officiel » present notamment dans les films Le Reveil de la Force et Les Derniers Jedi. Il s'agit de l'astro-mecanicien du vaisseau du pilote de la Resistance Poe Dameron. Il est poursuivi par le Premier Ordre lorsqu’il transporte des informations qui peuvent conduire jusqu'à Luke Skywalker à l'epoque de la bataille de la base Starkillere 4.</t>
  </si>
  <si>
    <t>Walex Blissex est un personnage de l'univers « Officiel » present notamment dans le film Le Retour du Jedi. Concepteur de vaisseaux spatiaux durant les derniers temps de la Republique galactique, il rejoint l'Alliance rebelle lors de sa creation. Il participe notamment à la bataille d'Endor16.</t>
  </si>
  <si>
    <t>Bossk est un personnage de l'univers « Officiel » et de l'univers « Legendes » present notamment dans le film L'Empire contre-attaque. Ce chasseur de primes specialise dans les esclaves en fuite est connu pour sa cruaute. Durant la Guerre des clones, il s'associe avec les chasseurs Aurra Sing et Boba Fett. Il fait partie des six chasseurs de primes à être convoque par Dark Vador pour capturer le vaisseau d'Han Solo, le Faucon Milleniumc 12.</t>
  </si>
  <si>
    <t>Salacious Crumb est un personnage de l'univers « Officiel » et de l'univers « Legendes » present notamment dans le film Le Retour du Jedi. Minuscule singe-lezard, il est le bouffon de la cour du trafiquant Jabba le Hutt. Il meurt quand Luke Skywalker fait exploser la barge à voile de Jabba21,c 18.</t>
  </si>
  <si>
    <t>Yarna D'Al'Gargan est un personnage de l'univers « Officiel » present notamment dans le film Le Retour du Jedi. Elle est une des danseuses preferees du truand Jabba le Hutt à l'epoque où ce dernier retient le contrebandier Han Solo dans son palais22,c 19.</t>
  </si>
  <si>
    <t>Poe Dameron est un personnage de l'univers « Officiel » present notamment dans les films Le Reveil de la Force et Les Derniers Jedi. Fils d'une pilote et d'un eclaireur de l'Alliance Rebelle, Poe Dameron rejoint naturellement la Resistance en tant que pilote. Il participe notamment à la bataille de la base Starkillere 7.</t>
  </si>
  <si>
    <t>Biggs Darklighter est un personnage de l'univers « Officiel » present notamment dans le film Un nouvel espoir. Ami d'enfance de Luke Skywalker, il rejoint l'academie imperiale pour devenir pilote. En cours de formation, il s'enfuit pour rejoindre les rangs de l'Alliance rebelle. Il meurt pendant l'attaque de l'etoile noire24.</t>
  </si>
  <si>
    <t>General Jan Dodonna est un personnage de l'univers « Officiel » et de l'univers « Legendes » present notamment dans les films Rogue One et Un nouvel espoir. Officier militaire de la Republique galactique, il est mis en retraite peu de temps avant la Guerre des clones. Oppose à l'instauration de l'Empire, il rejoint l'Alliance rebelle et dirige l'assaut contre l'etoile noire27,c 21.</t>
  </si>
  <si>
    <t>EV-9D9 est un personnage de l'univers « Officiel » present notamment dans le film Le Retour du Jedi . Elle est un droide employe au sein du palais du puissant trafiquant Jabba le Hutt. Elle est le cruel superviseur des droides du palais. C'est à elle que sont confies C-3PO et R2-D2 lors de leur arrivee au palaisc 24.</t>
  </si>
  <si>
    <t>Kit Fisto est un personnage de l'univers « Officiel » present notamment dans les films L'Attaque des clones et La Revanche des Sith. Chevalier puis maître Jedi, il participe activement à la Guerre des clones. Il est tue par Palpatine alors qu'il tente de le mettre aux arrêts36,c 29.</t>
  </si>
  <si>
    <t>Greedo est un personnage de l'univers « Officiel » present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côte et se fait tuer par Soloc 34.</t>
  </si>
  <si>
    <t>General Grievous est un personnage de l'univers « Officiel » present notamment dans le film La Revanche des Sith. Alors qu'il est un seigneur de guerre du peuple des Kaleeshs, il subit un accident aerien qui le mutile atrocement. Il est alors reconstruit sous la forme d'un cyborg, puis engage comme general de l'armee du Comte Dooku durant la guerre des clones. Il est tue par le Jedi Obi-Wan Kenobi lors d'un duel au sabre laserc 35,d 9.</t>
  </si>
  <si>
    <t>Grummgar est un personnage de l'univers « Officiel » present notamment dans le film Le Reveil de la Force. C'est un chasseur de gros gibier et un mercenaire à l'epoque de la bataille de la base Starkiller. Il est l'un des habitues du château de Maz Kanatae 11.</t>
  </si>
  <si>
    <t>Guri est un personnage de l'univers « Legendes ». Elle est un replicant, un droïde qui replique l'apparence des humains. Elle est l'assistante et l'assassin personnel du baron du crime Xizor, le plus puissant parrain du crime de l'epoque imperiale43.</t>
  </si>
  <si>
    <t>Huit-D-Huit ou 8D8 est un personnage de l'univers « Officiel » present notamment dans le film Le Retour du Jedi . Il est un droïde employe au sein du palais du puissant trafiquant Jabba le Hutt. Il est specifiquement charge de torturer les droïdes et les esclaves recalcitrantsc 39.</t>
  </si>
  <si>
    <t>General Armitage Hux est un personnage de l'univers « Officiel » present notamment dans les films Le Reveil de la Force et Les Derniers Jedi. Ce fils d'un haut personnage de l'Empire galactique est un fervent partisan de l'autoritarisme militaire. Il est recrute par le Premier Ordre pour superviser la base Starkillere 12.</t>
  </si>
  <si>
    <t>Capitaine Sidon Ithano est un personnage de l'univers « Officiel » present notamment dans le film Le Reveil de la Force. C'est un capitaine corsaire à l'epoque de la bataille de la base Starkiller. Alors qu'il se trouve au château de Maz Kanata, il propose à Finn de rejoindre son equipagee 13.</t>
  </si>
  <si>
    <t>J'Quille est un personnage de l'univers « Officiel » present notamment dans le film Le Retour du Jedi . C'est un chasseur de primes engage pour eliminer le puissant trafiquant Jabba le Hutt. Infiltre dans le palais de celui-ci, il se fait doubler par la princesse Leia qui etrangle le Hutt durant la mission de sauvetage d'Han Soloc 41.</t>
  </si>
  <si>
    <t>Moff Tiaan Jerjerrod est un personnage de l'univers « Officiel » present notamment dans le film Le Retour du Jedi. C'est l'officier superieur responsable de la construction de l'etoile de la mort. Dark Vador lui reproche vertement la lenteur de la construction de la station spatiale. Il meurt lors de la destruction de celle-ci par l'Alliance rebelle51,c 43.</t>
  </si>
  <si>
    <t>Docteur Harter Kalonia est un personnage de l'univers « Officiel » present notamment dans le film Le Reveil de la Force. Elle le medecin en chef et chirurgien de la Resistante à l'epoque de la bataille de la base Starkillere 14.</t>
  </si>
  <si>
    <t>Maz Kanata est un personnage de l'univers « Officiel » present notamment dans le film Le Reveil de la Force et Les Derniers Jedi. Elle est une chef pirate connue pour son sens de l'hospitalite. À l'epoque de la bataille de la base Starkiller, elle accueille le contrebandier Han Solo et ses amis Finn et Rey alors qu'ils sont à la recherche du Jedi disparu Luke Skywalkere 15.</t>
  </si>
  <si>
    <t>Volfe Karkko est un personnage de l'univers « Legendes ». Il est un Jedi dechu vivant de nombreuses annees avant la proclamation de l'Empire galactique. Emprisonne par ses paires dans un champ de force, il parvient à s'en liberer quelques annees avant le debut de la Guerre des clones. Il est alors definitivement elimine par le Jedi Quinlan Vos56.</t>
  </si>
  <si>
    <t>Tsavong Lah est un personnage de l'univers « Legendes ». Maître de guerre du peuple des Yuuzhan Vong, il est charge par ses pairs de planifier l'invasion de la galaxie. Il est tue par la Jedi Jaina Solo lors d'une bataille decisive64.</t>
  </si>
  <si>
    <t>Tasu Leech est un personnage de l'univers « Officiel » present notamment dans le film Le Reveil de la Force. C'est le chef du gang Kanjiklub. Accompagne par plusieurs membres de son clan, il vient recuperer l'argent qu'Han Solo lui doit à l'epoque où celui-ci rencontre Rey et Finne 16.</t>
  </si>
  <si>
    <t>Logray est un personnage de l'univers « Officiel » et de l'univers « Legendes » present notamment dans le film Le Retour du Jedi. Il est l'un des plus brillants chamans du peuple des Ewoks. Lors de la bataille d'Endor, il aide avec le reste de son peuple Han Solo et la princesse Leia à attaquer une casemate imperiale69,c 56.</t>
  </si>
  <si>
    <t>Droopy McCool est un personnage de l'univers « Officiel » present notamment dans le film Le Retour du Jedi. Il est le premier bois de l'orchestre de Max Rebo. Il joue au palais du trafiquant Jabba le Hutt à l'epoque où ce dernier retient le contrebandier Han Solo dans son palaisc 61.</t>
  </si>
  <si>
    <t>ME-8D9 est un personnage de l'univers « Officiel » present notamment dans le film Le Reveil de la Force. C'est le droïde de protocole du château de Maz Kanata à l'epoque de la bataille de la base Starkiller. Elle est essentiellement utilisee pour traduire les transactionse 17.</t>
  </si>
  <si>
    <t>Lieutenant Dopheld Mitaka est un personnage de l'univers « Officiel » present notamment dans le film Le Reveil de la Force. À l'epoque de la bataille de la base Starkiller, cet officier du Premier Ordre est charge par le malefique Kylo Ren de s'emparer du prisonnier evade Poe Dameron et du soldat deserteur Finne 18.</t>
  </si>
  <si>
    <t>Ephant Mon est un personnage de l'univers « Officiel » et de l'univers « Legendes » present notamment dans le film Le Retour du Jedi. Il est un trafiquant interstellaire et le seul vrai ami du seigneur du crime Jabba le Hutt. Il est present à la cour de ce dernier lorsque Luke Skywalker negocie avec le criminel la liberation d'Han Solo72.</t>
  </si>
  <si>
    <t>Sly Moore est un personnage de l'univers « Officiel » present notamment dans les films L'Attaque des clones et La Revanche des Sith. Elle est l'assistante du chancelier suprême de la Republique galactique Palpatine durant tout son mandat. Elle continue à l'assister lorsqu'il instaure et dirige l'Empirec 64.</t>
  </si>
  <si>
    <t>Bazine Netal est un personnage de l'univers « Officiel » present notamment dans le film Le Reveil de la Force. C'est une espionne du Premier Ordre au sein du château de Maz Kanata. Elle avertit l'Ordre de la presence au château du droïde BB-8 peu de temps avant la bataille de la base Starkillere 19.</t>
  </si>
  <si>
    <t>Barriss Offee est un personnage de l'univers « Officiel » et de l'univers « Legendes » present notamment dans les films L'Attaque des clones et La Revanche des Sith. Elle est l'apprentie Jedi de Luminara Unduli. Peu de temps avant la Guerre des clones, avec son maître elle est envoyee en mission diplomatique avec Obi-Wan Kenobi et son apprenti Anakin Skywalker79,c 72. Dans l'univers « Legendes », elle meurt à la fin de la Guerre des clonesb 6.</t>
  </si>
  <si>
    <t>Oola est un personnage de l'univers « Officiel » present notamment dans le film Le Retour du Jedi. C'est une esclave danseuse du palais du trafiquant Jabba le Hutt à l'epoque où ce dernier retient le contrebandier Han Solo dans son palais. Elle a ete volee à sa tribu par Bib Fortuna, le majordome de Jabba. Lasse d'elle, le trafiquant la fait devorer par son epouvantable rancorc 73.</t>
  </si>
  <si>
    <t>Amiral Kendal Ozzel est un personnage de l'univers « Officiel » present notamment dans le film L'Empire contre-attaque. Il est l'amiral de l’Executor, le vaisseau de Dark Vador. Ce dernier lui reproche ses erreurs de commandement et l'execute à l'aide de la Force juste avant la bataille de Hothc 77.</t>
  </si>
  <si>
    <t>Jess Pava est un personnage de l'univers « Officiel » present notamment dans le film Le Reveil de la Force. Elle est un pilote de la Resistance durant la bataille de la base Starkiller. Elle sert dans l'escadron Bleue 22.</t>
  </si>
  <si>
    <t>Capitaine Phasma est un personnage de l'univers « Officiel » present notamment dans les films Le Reveil de la Force et Les Derniers Jedi. A l'epoque de la bataille de la base Starkiller, elle commande un bataillon de soldats du Premier Ordre. Elle a notamment sous ses ordres Finne 23.</t>
  </si>
  <si>
    <t>PZ-4CO est un personnage de l'univers « Officiel » present notamment dans les films Le Reveil de la Force et Les Derniers Jedi. C'est un droïde de communication affecte à la salle de contrôle de la Resistance à l'epoque de la bataille de la base Starkiller. Elle est notamment chargee de synthetiser les rapports des droïdes espionse 26.</t>
  </si>
  <si>
    <t>Razoo Qin-Fee est un personnage de l'univers « Officiel » present notamment dans le film Le Reveil de la Force. C'est l'expert en arme et en explosifs du gang Kanjiklub. Il accompagne le chef de son gang pour recuperer l'argent qu'Han Solo leur doit à l'epoque où celui-ci rencontre Rey et Finne 27.</t>
  </si>
  <si>
    <t>Quatre-LOM ou 4-LOM est un personnage de l'univers « Officiel » present notamment dans le film L'Empire contre-attaque. Il est un droide originellement conçu pour le protocole. Il devient ensuite chasseur de primes et collabore notamment avec un autre chasseur nomme Zuckuss. Il est convoque par Dark Vador pour qu'il localise le Faucon Millenium, le vaisseau d'Han Soloc 86.</t>
  </si>
  <si>
    <t>R2-D2 est un personnage de l'univers « Officiel » et de l'univers « Legendes » present notamment dans les films La Menace fantôme, L'Attaque des clones, La Revanche des Sith, Rogue One, Un nouvel espoir, L'Empire contre-attaque, Le Retour du Jedi, Le Reveil de la Force et Les Derniers Jedi. Ce droide est d'abord employe comme astro-mecanicien sur le vaisseau de la reine Amidala. Il devient par la suite le navigateur du vaisseau d'Anakin Skywalker, le mari de celle-ci. Enfin, il devient quelques annees plus tard celui de leur fils, Luke Skywalker. Il l'accompagne et l'assiste alors dans la plupart de ses deplacements91,a 33,c 87,d 19.</t>
  </si>
  <si>
    <t>R4-G9 et R4-P17 sont des personnages de l'univers « Officiel » presents notamment dans les films L'Attaque des clones et La Revanche des Sith. Ce sont les astro-mecaniciens du vaisseau du Jedi Obi-Wan Kenobi. R4-P17 est detruit lors de la bataille de Coruscant et est ensuite remplace par R4-G9c 88,c 89.</t>
  </si>
  <si>
    <t>R5-D4 est un personnage de l'univers « Officiel » present notamment dans le film Un nouvel espoir. Ce droide astromecano est present lors de la vente des droides R2-D2 et C-3PO par des ferrailleurs Jawas à Owen Lars et son neveu Luke Skywalker. R5-D4 est le premier choix d'achat de Lars, mais sabote par R2-D2, il tombe en panne et c'est finalement ce dernier qui est achetec 90.</t>
  </si>
  <si>
    <t>Rappertunie est un personnage de l'univers « Officiel » present notamment dans le film Le Retour du Jedi. Il est le joueur de growdi, une sorte de flûte, dans l'orchestre de Max Rebo. Il joue au palais du trafiquant Jabba le Hutt à l'epoque où ce dernier retient le contrebandier Han Solo dans son palaisc 92.</t>
  </si>
  <si>
    <t>Naga Sadow est un personnage de l'univers « Legendes ». Vivant cinq mille ans avant la bataille de Yavin, ce seigneur du peuple Sith tente d'annexer la Republique galactique. Il remporte plusieurs batailles avant de se faire repousser par l'armee republicaine. C'est alors qu'un rival usurpe son trône, le contraignant à un exil sur le satellite naturel Yavin 4 où il finit par mourir97.</t>
  </si>
  <si>
    <t>Saelt-Marae est un personnage de l'univers « Officiel » present notamment dans le film Le Retour du Jedi. Il est l'un des familiers du trafiquant Jabba le Hutt. Au palais de celui-ci, il se fait passer pour un negociant mais est en realite un informateur qui vend des renseignements au plus offrantc 98.</t>
  </si>
  <si>
    <t>Anakin Skywalker est un personnage de l'univers « Officiel » et de l'univers « Legendes » present notamment dans les films La Menace fantôme, L'Attaque des clones et La Revanche des Sith. Jeune esclave doue pour le pilotage, il devient l'apprenti Jedi du maître Obi-Wan Kenobi. Il tombe ensuite amoureux de la senatrice Amidala. Fascine par le chancelier Palpatine, il accepte de devenir son malefique apprenti Sith sous le nom de Dark Vador103,a 47,c 102,d 22.</t>
  </si>
  <si>
    <t>Elan Sleazebaggano est un personnage de l'univers « Officiel » present notamment dans le film L'Attaque des clones. Il est un dealer de la drogue nommee Bâton de la mort. Il rencontre le Jedi Obi-Wan Kenobi dans une boîte de nuit de la ville de Coruscant. Celui-ci par une ruse mentale de Jedi parvient à le convaincre de renoncer à ces activites illicites106,c 106.</t>
  </si>
  <si>
    <t>Sy Snootles est un personnage de l'univers « Officiel » present notamment dans le film Le Retour du Jedi. Elle la chanteuse de l'orchestre qui officie au palais du trafiquant Jabba le Hutt. Snootles a accepte ce contrat à la condition que soit egalement engagee son amie la danseuse et choriste Greeatac 107.</t>
  </si>
  <si>
    <t>Anakin Solo est un personnage de l'univers « Legendes ». Fils de la princesse Leia et de Han Solo, il est forme par son oncle Luke Skywalker aux arts Jedi. Il est tue durant la l'invasion galactique des Yuuzhan Vong alors qu'il n'a que dix-sept ans107.</t>
  </si>
  <si>
    <t>Jacen et Jaina Solo sont des personnages de l'univers « Legendes ». Fils et fille aines de la princesse Leia et de Han Solo, ils sont formes par leur oncle Luke Skywalker aux arts Jedi. Durant l'invasion galactique des Yuuzhan Vong, Jaina rejoint un escadron de pilotes tandis que Jacen s'engage dans un regiment de commandos. Ils jouent un rôle majeur durant ce conflit. Jacen tombe ensuite du mauvais côte de la Force et devient un Sith tyrannique et paranoïaque. Jaina est alors obligee de l'affronter et de le tuer109.</t>
  </si>
  <si>
    <t>Amiral Statura est un personnage de l'univers « Officiel » present notamment dans le film Le Reveil de la Force. Il est un jeune officier de la Resistante à l'epoque de la bataille de la base Starkiller. Il sert et seconde le general Leia Organa avec devouemente 32.</t>
  </si>
  <si>
    <t>Shaak Ti est un personnage de l'univers « Officiel » et de l'univers « Legendes » present notamment dans les films L'Attaque des clones et La Revanche des Sith. Elle entre au sein du conseil Jedi quelque temps avant le debut de la Guerre des clones. Elle participe activement à ce conflit puis est finalement tuee lors de la Grande purge Jedi120,c 117.</t>
  </si>
  <si>
    <t>Coleman Trebor est un personnage de l'univers « Officiel » present notamment dans le film L'Attaque des clones. Il entre au sein du conseil Jedi quelque temps avant le debut de la Guerre des clones. Il meurt durant la bataille de Geonosis, tue par le chasseur de primes Jango Fett124,c 119.</t>
  </si>
  <si>
    <t>Stono Tuggs est un personnage de l'univers « Officiel » present notamment dans le film Le Reveil de la Force. C'est le cuisinier du château de Maz Kanata à l'epoque de la bataille de la base Starkillere 33.</t>
  </si>
  <si>
    <t>Capitaine Gregar Typho est un personnage de l'univers « Officiel » present notamment dans les films L'Attaque des clones et La Revanche des Sith. Neveu du capitaine Panaka, il devient le responsable de la securite de Padme Amidala quand celle-ci devient senatrice et doit la proteger des attentats qui la menacent125,c 120.</t>
  </si>
  <si>
    <t>Luminara Unduli est un personnage de l'univers « Officiel » present notamment dans les films L'Attaque des clones et La Revanche des Sith. Elle est une Jedi specialisee dans les arts medicaux. Peu de temps avant la Guerre des clones, avec son apprentie Barriss Offee, elle est envoyee en mission diplomatique avec Obi-Wan Kenobi et son apprenti Anakin Skywalker127. Elle participe notamment aux batailles de Geonosis et de Kashyyyk. Elle meurt à la fin de la Guerre des clonesc 121.</t>
  </si>
  <si>
    <t>Wicket Warrick est un personnage de l'univers « Officiel » et de l'univers « Legendes » present notamment dans le film Le Retour du Jedi. Il est l'un des chasseurs du peuple des Ewoks. Lors de la bataille d'Endor, il se lie d'amitie avec la Princesse Leia et l'aide avec le reste de son peuple à attaquer une casemate imperiale134,c 125.</t>
  </si>
  <si>
    <t>Zam Wesell est un personnage de l'univers « Officiel » present notamment dans le film L'Attaque des clones. Chasseur de primes pouvant changer d'apparence, elle est engagee par Jango Fett, un autre chasseur pour eliminer la senatrice Padme Amidala. Alors qu'elle tente de realiser cette mission, elle est prise en chasse par les Jedi Obi-Wan Kenobi et Anakin Skywalker. Elle se fait capturer mais est tuee par Fett avant d'avoir le temps de parler aux Jedi137,c 127.</t>
  </si>
  <si>
    <t>Snap Wexley est un personnage de l'univers « Officiel » present notamment dans le film Le Reveil de la Force. Fils d'un pilote rebelle ayant participe à la bataille d'Endor, Snap rejoint la Resistance. Il participe notamment à la bataille de la base Starkillere 34.</t>
  </si>
  <si>
    <t>Ask Aak est un personnage de l'univers « Officiel » present notamment dans le film L'Attaque des clones. Il est le senateur de la planete Malastare et un fidele partisan de la politique du chancelier suprême de la Republique Palpatine2.</t>
  </si>
  <si>
    <t>Stass Allie est un personnage de l'univers « Officiel » present notamment dans les films L'Attaque des clones et La Revanche des Sith. Cousine de la maître Jedi Adi Gallia qui siege au sein du conseil Jedi, elle lui succede apres sa mort durant la guerre des clones. Elle meurt aussi à la fin de la cette guerrec 2.</t>
  </si>
  <si>
    <t>Padme Amidala est un personnage de l'univers « Officiel » present notamment dans les films La Menace fantôme, L'Attaque des clones et La Revanche des Sith. Reine puis senatrice de la planete Naboo, elle tombe amoureuse du Jedi Anakin Skywalker. Elle succombe en donnant naissance aux jumeaux Luke et Leia5,a 32,a 40,c 4,d 1.</t>
  </si>
  <si>
    <t>Nom Anor est un personnage de l'univers « Legendes ». Haut responsable du peuple des Yuuzhan Vong, il est envoye par ses pairs au sein de l'Empire galactique pour preparer secretement l'invasion de la galaxie. Il meurt lors de la bataille finale qui met fin à l'invasion6.</t>
  </si>
  <si>
    <t>Capitaine Raymus Antilles est un personnage de l'univers « Officiel » present notamment dans les films La Revanche des Sith, Rogue One et Un nouvel espoir. Il est le chef de la flotte diplomatique du senateur Bail Organa de la planete Alderaan. Alors qu'il convoie en mission secrete la princesse Leia, fille adoptive de Bail, son vaisseau est arraisonne par un bâtiment imperial. Il meurt etrangle par Dark Vador alors que celui-ci l'interrogec 5.</t>
  </si>
  <si>
    <t>Wedge Antilles est un personnage de l'univers « Officiel » et de l'univers « Legendes » present notamment dans les films Un nouvel espoir, L'Empire contre-attaque et Le Retour du Jedi. Pilote de chasseur tres doue, il rejoint l'Alliance rebelle peu de temps apres sa creation. Il est le seul pilote à avoir participe à la destruction de l'etoile noire et de l'etoile de la mort7.</t>
  </si>
  <si>
    <t>Reine Apailana est un personnage de l'univers « Officiel » present notamment dans le film La Revanche des Sith. Elle la reine de la planete Naboo à l'epoque de la mort de la senatrice Padme Amidala. Elle accompagne le cortege funeraire de cette derniere lors de son enterrement sur Nabooc 6.</t>
  </si>
  <si>
    <t>Passel Argente est un personnage de l'univers « Officiel » present notamment dans les films L'Attaque des clones et La Revanche des Sith. Il est le magistrat de l'organisation commerciale l'Alliance des Corporations. Il s'allie au Comte Dooku pour former la Confederation des systemes independants et declencher la guerre des clones. Il est tue avec les autres dirigeants de la Confederation par Dark Vador8,c 7.</t>
  </si>
  <si>
    <t>Ponda Baba est un personnage de l'univers « Officiel » present notamment dans les films Rogue One et Un nouvel espoir. C'est un malfrat associe au Docteur Evazan et condamne à mort sur plusieurs planetes de la galaxie. Sur la planete Tatooine, il cherche querelle au jeune Luke Skywalker dans un bar. Durant la bagarre qui s'ensuit, Obi-Wan Kenobi, le mentor de Luke, lui coupe un bras avec son sabre laserc 8.</t>
  </si>
  <si>
    <t>Dark Bane est un personnage de l'univers « Officiel » et de l'univers « Legendes » present notamment dans la serie televisee The Clone Wars. Seigneur Sith vivant mille ans avant la bataille de Yavin. Il supprime tous ses rivaux et instaure une regle dans l'ordre Sith selon laquelle il n'y aurait plus que deux seigneurs : un maître et son apprenti. Il est par la suite tue par sa propre apprentie10.</t>
  </si>
  <si>
    <t>Kirster Banai est un personnage de l'univers « Officiel » present notamment dans le film La Menace fantôme. Il est le meilleur ami d'Anakin Skywalker alors que celui-ci est un jeune esclave sur la planete Tatooine11.</t>
  </si>
  <si>
    <t>Sio Bibble est un personnage de l'univers « Officiel » present notamment dans les films La Menace fantôme et L'Attaque des clones. Il est le gouverneur de Theed, la capitale de la planete Naboo. Fidele de la reine Amidala, il decide de rester proteger ses concitoyens lorsque la reine doit s'enfuir pour ne pas tomber dans les mains de l'armee qui envahit sa planete. Il est present aux funerailles de Padme Amidala13,c 9.</t>
  </si>
  <si>
    <t>Depa Billaba est un personnage de l'univers « Officiel » et de l'univers « Legendes » present notamment dans les films La Menace fantôme et L'Attaque des clones. Elle est un maître Jedi qui siege au sein du conseil Jedi, la plus haute autorite de l'ordre. Elle meurt à la fin de la Guerre des clones14,c 10.</t>
  </si>
  <si>
    <t>Jar Jar Binks est un personnage de l'univers « Officiel » present notamment dans les films La Menace fantôme, L'Attaque des clones et La Revanche des Sith. Membre du peuple des Gungans de la planete Naboo, il rencontre le Jedi Qui-Gon Jinn lors de l'invasion de sa planete. Devenu le compagnon du Jedi, il passe ensuite au service de la senatrice Amidala. Apres la mort de cette derniere, il prend sa place au sein du senat galactique15,c 11,a 41,d 2.</t>
  </si>
  <si>
    <t>Bobbajo est un personnage de l'univers « Officiel » present notamment dans le film Le Reveil de la Force. C'est un marchand de bestiaux et un conteur vivant sur la planete Jakku à l'epoque de la bataille de la base Starkillere 5.</t>
  </si>
  <si>
    <t>Major Taslin Brance est un personnage de l'univers « Officiel » present notamment dans le film Le Reveil de la Force. Il est un officier de la Resistante à l'epoque de la bataille de la base Starkiller. Il est notamment charge de la communication au centre de commandement de la Resistance sur la planete D'Qare 6.</t>
  </si>
  <si>
    <t>Ezra Bridger est un personnage de l'univers « Officiel » present notamment dans la serie televisee Rebels. Apres l'arrestation de ses parents alors qu'il n'a que sept ans, Ezra devient un enfant des rues sur la planete Lothal. Il survit alors en volant. Cinq ans avant la bataille de Yavin, alors qu'il a quatorze ans, il integre l'equipage du vaisseau Ghost du capitaine Syndullad 3.</t>
  </si>
  <si>
    <t>C-3PO est un personnage de l'univers « Officiel » et de l'univers « Legendes » present notamment dans les films La Menace fantôme, L'Attaque des clones, La Revanche des Sith, Rogue One, Un nouvel espoir, L'Empire contre-attaque, Le Retour du Jedi, Le Reveil de la Force et Les Derniers Jedi. Droïde construit par le jeune Anakin Skywalker sur la planete Tatooine, il sert plus tard de majordome à son epouse Padme Amidala puis passe à la mort de celle-ci au service de la famille royale de la planete Alderaan. Par un grand hasard, il devient ensuite le serviteur de Luke Skywalker, le fils de son createur17,c 13,a 33,d 4.</t>
  </si>
  <si>
    <t>Lando Calrissian est un personnage de l'univers « Officiel » et de l'univers « Legendes » present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cite de la planete Bespin. Il rejoint ensuite l'Alliance rebelle18,c 14,d 5.</t>
  </si>
  <si>
    <t>Joruus C'Baoth est un personnage de l'univers « Legendes ». Jedi fou, il s'associe au grand amiral Thrawn pour detruire l'Alliance rebelle apres la mort de l'empereur Palpatine. Il est tue par Mara Jade, l'ancienne executrice de l'empereur Palpatine19.</t>
  </si>
  <si>
    <t>Chewbacca est un personnage de l'univers « Officiel » et de l'univers « Legendes » present notamment dans les films La Revanche des Sith, Solo, Un nouvel espoir, L'Empire contre-attaque, Le Retour du Jedi, Le Reveil de la Force et Les Derniers Jedi. Soldat de la planete Kashyyyk durant la Guerre des clones, il est par la suite capture et vendu comme esclave. Delivre par le contrebandier Han Solo, celui-ci le prend comme copilote de son vaisseau puis l'entraîne dans les rangs de l'Alliance rebelle20,a 30,c 15,a 42,d 6.</t>
  </si>
  <si>
    <t>Chef Chirpa est un personnage de l'univers « Officiel » et de l'univers « Legendes » present notamment dans le film Le Retour du Jedi. Il est le vieux dirigeant de la communaute d'Ewoks vivants pres de la base imperial de la planete Endor. Son peuple capture les heros rebelles venus sur place avant la bataille d'Endor. Impressionne par la demonstration de Force de Luke Skywalker, il accepte de liberer puis d'aider les rebellesc 16.</t>
  </si>
  <si>
    <t>General Airen Cracken est un personnage de l'univers « Officiel » present notamment dans le film Le Retour du Jedi. C'est un officier de l'Alliance rebelle specialise dans l'espionnage. Il participe à la bataille de Yavin puis à celle d'Endor. Lors de cette derniere, il sert d'artilleur à bord du vaisseau le Faucon Millenium au côte du general Lando Calrissianc 17.</t>
  </si>
  <si>
    <t>Figrin D'An est un personnage de l'univers « Officiel » present notamment dans le film Un nouvel espoir. Il est le dirigeant du groupe de musique les Modal Nodes. Il joue au bar de la ville de Mos Esley à Tatooine lorsqu'Obi-Wan Kenobi et Luke Skywalker rencontrent pour la premiere fois Han Solo et Chewbacca23,c 20.</t>
  </si>
  <si>
    <t>Vober Dand est un personnage de l'univers « Officiel » present notamment dans les films Le Reveil de la Force et Les Derniers Jedi. C'est le chef de la logistique de la Resistance au centre de commandement sur la planete D'Qar à l'epoque de la bataille de la base Starkillere 8.</t>
  </si>
  <si>
    <t>Lexi Dio est un personnage de l'univers « Officiel » present notamment dans le film L'Attaque des clones. C'est une senatrice proche de Padme Amidala. Elle soutient celle-ci quand elle reclame une resolution pacifique à la crise qui oppose la Republique galactique à la Confederation des systemes independants25.</t>
  </si>
  <si>
    <t>Lott Dod est un personnage de l'univers « Officiel » present notamment dans le film La Menace fantôme. Il est le senateur de la Federation du commerce, l'organisation qui envahit la planete Naboo. Il nie la realite de l'attaque aupres de ses collegues senateurs et accuse la reine Amidala d'être une menteuse26.</t>
  </si>
  <si>
    <t>Daultay Dofine est un personnage de l'univers « Officiel » present notamment dans le film La Menace fantôme. Il est le capitaine du vaisseau amiral de la flotte qui envahit la planete Naboo. Il meurt lorsque le jeune Anakin Skywalker parvient à detruire son vaisseau28.</t>
  </si>
  <si>
    <t>Comte Dooku est un personnage de l'univers « Officiel » et de l'univers « Legendes » present notamment dans les films L'Attaque des clones et La Revanche des Sith. Riche aristocrate, il devient l'apprenti Jedi du celebre maître Yoda. Devenu Jedi, il forme Qui-Gon Jinn, le futur maître d'Obi-Wan Kenobi. Approche par le malefique senateur Palpatine, il rejoint l'ordre Sith et manigance pour declencher la Guerre des Clones29. Il est assassine par le Jedi Anakin Skywalker peu de temps avant la fin de cette guerrec 22,a 39,d 7.</t>
  </si>
  <si>
    <t>Cin Drallig est un personnage de l'univers « Officiel » present notamment dans le film La Revanche des Sith. C'est un Jedi qui enseigne le maniement du sabre laser au Temple Jedi de la planete Coruscant. Il est tue par Anakin Skywalker devenu Dark Vador quand celui-ci massacre les Jedi du templec 23.</t>
  </si>
  <si>
    <t>Kyp Durron est un personnage de l'univers « Legendes ». Il est un jeune homme perturbe vivant apres la mort de l'empereur Palpatine. Luke Skywalker parvient à canaliser sa colere et reussit à faire du jeune homme l'un des plus doues chevaliers Jedi de sa generation30.</t>
  </si>
  <si>
    <t>Hugo EckenerNote 4 est un personnage de l'univers « Officiel » present notamment dans le film La Menace fantôme. Il est l'architecte en chef de la planete Naboo et un proche conseiller de la reine Amidala à l'epoque de l'invasion de la planete31.</t>
  </si>
  <si>
    <t>Major Caluan Ematt est un personnage de l'univers « Officiel » present notamment dans les films Le Reveil de la Force et Les Derniers Jedi. Veteran de l'Alliance rebelle, il devient officier dans l'armee de la Nouvelle Republique puis rejoint la Resistance peu de temps apres sa creation. A l'epoque de la bataille de la base Starkiller, il est affecte au centre de commandement de la Resistance sur la planete D'Qare 9.</t>
  </si>
  <si>
    <t>Docteur Cornelius Evazan est un personnage de l'univers « Officiel » present notamment dans les films Rogue One et Un nouvel espoir. C'est un gangster et un assassin condamne à mort sur plusieurs planetes de la galaxie. Lors d'un affrontement avec un chasseur de primes, un coup de pistolet le laisse defigure. Sur la planete Tatooine, avec son acolyte Ponda Baba, il tente d'intimider le jeune Luke Skywalker dans un bar. Ils sont alors facilement repousses par le mentor de Luke, Obi-Wan Kenobic 25.</t>
  </si>
  <si>
    <t>Sun Fac est un personnage de l'univers « Officiel » present notamment dans le film L'Attaque des clones. Aristocrate de la planete Geonosis, il est le lieutenant du dirigeant de cette planete, Poggle le Bref. Il est tue par des soldats clones alors qu'il tente de s'enfuir apres la bataille de Geonosisc 26.</t>
  </si>
  <si>
    <t>Soontir Fel est un personnage de l'univers « Legendes ». Baron de la planete Corellia, il devient pilote dans l'armee imperiale. Il gravit rapidement les echelons de la hierarchie imperiale et est vite reconnu comme l'un des meilleurs pilotes de l'Empire. Apres la mort de Palpatine, il est capture par l'Alliance rebelle puis finit par la rejoindre32.</t>
  </si>
  <si>
    <t>Boba Fett est un personnage de l'univers « Officiel » et de l'univers « Legendes » present notamment dans les films L'Attaque des clones, Un nouvel espoir, L'Empire contre-attaque et Le Retour du Jedi. Fils clone de Jango Fett, il s'allie avec d'autres chasseurs de primes apres la mort de son pere. Apprenant d'eux, il devient rapidement le plus repute membre de cette profession. Son plus prestigieux client est Jabba le Hutt. Ce dernier l'engage pour capturer le contrebandier Han Solo. Boba Fett meurt lors du sauvetage de Solo par Luke Skywalker33,a 37,c 27,d 8.</t>
  </si>
  <si>
    <t>Jango Fett est un personnage de l'univers « Officiel » present notamment dans le film L'Attaque des clones. Chasseur de primes tres repute, il est recrute par le Comte Dooku pour servir de modele à une armee de soldats clones. Il egalement charge par Dooku d'eliminer la senatrice Amidala. Il meurt, tue par le maître Jedi Mace Windu durant la bataille de Geonosis qui declenche la Guerre des clones34,c 28.</t>
  </si>
  <si>
    <t>Borsk Fey'lya est un personnage de l'univers « Legendes ». Dirigeant du peuple des Bothans, il est aussi un maître espion. C'est grâce à lui que l'Alliance rebelle obtient les plans secrets de l'etoile de la mort. Apres la mort de Palpatine, il obtient une place importante dans l'Alliance puis en devint le chef d'etat. Il meurt durant l'invasion de la galaxie par les Yuuzhan Vong35.</t>
  </si>
  <si>
    <t>Finn est un personnage de l'univers « Officiel » present notamment dans les films Le Reveil de la Force et Les Derniers Jedi. Ce soldat du Premier Ordre, revulse par la barbarie de ses superieurs, decide de deserter. Son periple pour retrouver la liberte l'emmene à aider le pilote de la Resistance Poe Dameron, la ferrailleuse Rey et le contrebandier Han Solo. Il participe à leurs côtes à la bataille de la base Starkillere 10.</t>
  </si>
  <si>
    <t>Fode et Beed sont des personnages de l'univers « Officiel » present notamment dans le film La Menace fantôme. Ils sont des Troigs, une espece unique dans la galaxie car possedant deux têtes pour un seul corps. Ils sont les commentateurs officiels des courses de modules. Ils commentent notamment la course de Tatooine que gagne le jeune Anakin Skywalker37.</t>
  </si>
  <si>
    <t>Bib Fortuna est un personnage de l'univers « Officiel » et de l'univers « Legendes » present notamment dans le film Le Retour du Jedi. Ancien marchand d'esclaves, il devient ensuite le majordome de la cour du trafiquant Jabba le Hutt. Luke Skywalker se sert d'une manipulation mentale de Jedi pour que Fortuna lui accorde l'acces à la cour de son maîtrec 30.</t>
  </si>
  <si>
    <t>Silver Fyre est un personnage de l'univers « Legendes ». Ancienne contrebandiere et pirate, elle devient la chef d'une bande de mercenaires proche de l'Alliance rebelle. Elle travaille notamment pour la princesse Leia Organa apres la destruction de l'etoile noire38.</t>
  </si>
  <si>
    <t>Adi Gallia est un personnage de l'univers « Officiel » et de l'univers « Legendes » present notamment dans le film La Menace fantôme. Elle est un maître Jedi qui siege au sein du conseil Jedi, la plus haute autorite de l'ordre39,c 31. Elle meurt pendant la Guerre des clones en affrontant Savage Opress dans l'univers « Officiel »a 43 et le general Grievous dans l'univers « Legendes »b 4.</t>
  </si>
  <si>
    <t>Garindan est un personnage de l'univers « Officiel » present notamment dans le film Un nouvel espoir. Il est un espion travaillant pour le compte de l'Empire galactique à Mos Esley, une ville de la planete Tatooine. C'est lui qui indique aux troupes de choc de l'Empire la localisation des droïdes C-3PO et R2-D2 alors en possession des plans de l'etoile noire40,c 32.</t>
  </si>
  <si>
    <t>Gragra est un personnage de l'univers « Officiel » present notamment dans le film La Menace fantôme. À Mos Espa, une ville de la planete Tatooine, elle tient une echoppe de vente de gorgs, des petits batraciens comestibles. Lors de sa visite dans la ville, Jar Jar Binks, compagnon du Jedi Qui-Gon Jinn, tente de lui voler un gorg41.</t>
  </si>
  <si>
    <t>Greeata est un personnage de l'univers « Officiel » present notamment dans le film Le Retour du Jedi. Elle est avec Rystall et Lyn Me, l'une des trois choristes et danseuses du groupe de Max Rebo au palais du trafiquant Jabba le Hutt sur la planete Tatooine à l'epoque où ce dernier retient le contrebandier Han Solo dans son palaisc 33.</t>
  </si>
  <si>
    <t>Nute Gunray est un personnage de l'univers « Officiel » present notamment dans les films La Menace fantôme, L'Attaque des clones et La Revanche des Sith. Il est le vice-roi de la Federation du Commerce. Il s'allie avec les Sith pour envahir la planete Naboo. Apres avoir echoue dans cette action, il s'associe avec le Comte Dooku au sein de la Confederation des systemes independants, laquelle defie la Republique galactique. Il meurt à la fin de la Guerre des clones, tue avec les autres dirigeants de la Confederation par Dark Vador42,c 36.</t>
  </si>
  <si>
    <t>Rune Haako est un personnage de l'univers « Officiel » present notamment dans les films La Menace fantôme, L'Attaque des clones et La Revanche des Sith. Il est l'attache diplomatique du vice-roi Nute Gunray, le dirigeant de la Federation du Commerce. Il aide son souverain à planifier et realiser l'invasion de la planete Naboo. Il meurt à la fin de la Guerre des clones, tue par Dark Vador avec les autres dirigeants de la Confederation des systemes independants44,c 37.</t>
  </si>
  <si>
    <t>San Hill est un personnage de l'univers « Officiel » present notamment dans les films L'Attaque des clones et La Revanche des Sith. Il est le president du Clan bancaire intergalactique. Il s'allie au Comte Dooku pour former la Confederation des systemes independants et declencher la guerre des clones. Il est tue par Dark Vador avec les autres dirigeants de la Confederationc 38.</t>
  </si>
  <si>
    <t>Corran Horn est un personnage de l'univers « Legendes ». Natif de la planete Corellia, il devient membre des forces de securite de sa planete. Il aide l'Empire galactique notamment à traquer les Jedi. Apres le deces de l'empereur Palpatine, il rejoint l'Alliance rebelle en tant que pilote de chasseur X-Wing45.</t>
  </si>
  <si>
    <t>IG-88 est un personnage de l'univers « Officiel » present notamment dans le film L'Empire contre-attaque. Ce droide assassin fait partie d'une production defaillante qui massacre ses fabricants avant d'avoir ete achevee. Particulierement agressif et obsede par la mise à mort, il devient chasseur de primes. Il est convoque par Dark Vador pour qu'il localise le Faucon Millenium, le vaisseau d'Han Solo. Il est detruit durant cette chasse par son grand rival, Boba Fettc 40.</t>
  </si>
  <si>
    <t>L'Inquisiteur est un personnage de l'univers « Officiel » present notamment dans la serie televisee Rebels. Peu apres l'instauration de l'Empire galactique, il est charge par Dark Vador de traquer les derniers Jedi. Mis sur la piste de l'ancien apprenti Jedi Kanan Jarrus, il le poursuit impitoyablement. L'inquisiteur trouve la mort lors d'un combat au sabre laser avec Jarrus quatre ans avant la bataille de Yavind 10.</t>
  </si>
  <si>
    <t>Ysanne Isard est un personnage de l'univers « Legendes ». Fille du directeur du service de renseignement de l'Empire galactique, elle obtient à la mort de son pere le poste qu'il occupait au sein de l'Empire. Apres la mort de l'empereur Palpatine, elle reussit à ecarter tous ses rivaux pour parvenir à la tête de l'Empire. Elle meurt peu apres, victime de la guerre qu'elle mene à l'encontre de l'Alliance rebelle46.</t>
  </si>
  <si>
    <t>Prince Isolder est un personnage de l'univers « Legendes ». Heritier d'un systeme planetaire independant de l'Empire galactique, il demande en mariage la princesse Leia quelques annees apres la mort de l'empereur. Malheureusement pour lui, la princesse lui prefere le contrebandier Han Solo47.</t>
  </si>
  <si>
    <t>Jabba le Hutt est un personnage de l'univers « Officiel » et de l'univers « Legendes » present notamment dans les films La Menace fantôme, Un nouvel espoir et Le Retour du Jedi. Issu d'une puissante famille du crime organise, il s'installe sur la planete Tatooine pour y fonder sa propre entreprise criminelle. Vivant notamment de la contrebande, il se fâche avec son meilleur contrebandier, Han Solo et lance des chasseurs de primes à sa poursuite. Ayant reussi à le capturer, Jabba est tue par la princesse Leia lors de l'operation menee par Luke Skywalker pour delivrer son ami Han48,c 42,a 38,a 44,d 11.</t>
  </si>
  <si>
    <t>Mara Jade est un personnage de l'univers « Legendes ». elevee et formee pour être l'envoyee personnelle de l'empereur Palpatine, elle est l'un de ses plus redoutables agents. À la mort de son maître elle devient contrebandiere puis Jedi apres avoir rencontre Luke Skywalker. Elle l'epouse quelques annees plus tard puis lui donne un fils. Elle combat au côte de son mari lors de l'invasion de la galaxie par les Yuuzhan Vong et finit par être assassinee par son neveu Jacen Solo49.</t>
  </si>
  <si>
    <t>Reine Jamillia est un personnage de l'univers « Officiel » present notamment dans le film L'Attaque des clones. Elle succede sur le trône de la planete Naboo à la reine Amidala. C'est elle qui est au pouvoir quand commence la Guerre des clones50.</t>
  </si>
  <si>
    <t>Kanan Jarrus est un personnage de l'univers « Officiel » present notamment dans la serie televisee Rebels. Ancien apprenti Jedi, il rejoint cinq ans avant la bataille de Yavin, la rebellion à l'Empire. Il integre le vaisseau Ghost du capitaine Syndulla. Il devient ensuite le mentor dans l'utilisation de la Force du jeune Ezra Bridgerd 12.</t>
  </si>
  <si>
    <t>Dexter Jettster est un personnage de l'univers « Officiel » present notamment dans le film L'Attaque des clones. Apres avoir exerces de nombreux metiers à travers la galaxie, il s'installe comme restaurateur sur la planete Coruscant. Ami du Jedi Obi-Wan Kenobi, il lui sert d'informateur lorsque celui-ci enquête sur la tentative de meurtre sur la senatrice Amidala52,c 44.</t>
  </si>
  <si>
    <t>Qui-Gon Jinn est un personnage de l'univers « Officiel » et de l'univers « Legendes » present notamment dans le film La Menace fantôme. Apprenti Jedi du Comte Dooku, il devient à son tour le maître d'Obi-Wan Kenobi. Il est designe par le Conseil Jedi pour resoudre le conflit entre la Federation de Commerce et la planete Naboo. Il ne peut empêcher l'annexion de la seconde par la premiere. Sur la planete Tatooine, il decouvre le jeune Anakin Skywalker et decide de le former pour qu'il soit un Jedi. Malheureusement, il ne peut realiser son souhait, car il est tue peu apres par le Sith Dark Maul53,c 45,d 13.</t>
  </si>
  <si>
    <t>Jira est un personnage de l'univers « Officiel » present notamment dans le film La Menace fantôme. C'est une vieille marchande de fruits et legumes vivant à Mos Espa sur la planete Tatooine. Elle est une des voisines du jeune Anakin Skywalker quand celui-ci est encore l'esclave du ferrailleur Watto54.</t>
  </si>
  <si>
    <t>Zett Jukassa est un personnage de l'univers « Officiel » present notamment dans le film La Revanche des Sith. C'est un apprenti Jedi en formation au temple de la planete Coruscant. Il est tres habile au sabre laser. Il est tue par des soldats clones lors de l'attaque du temple par Dark Vador à la fin de la guerre des clonesc 46.</t>
  </si>
  <si>
    <t>Kir Kanos est un personnage de l'univers « Legendes ». Membre de la garde rouge de l'empereur Palpatine, il echappe au massacre de son ordre ordonne par un des successeurs ambitieux de l'empereur. Il passe dans la clandestinite, s'alliant même à des membres de l'Alliance rebelle pour venger ses confreres55.</t>
  </si>
  <si>
    <t>Talon Karrde est un personnage de l'univers « Legendes ». Il est le chef d'un reseau de contrebandiers qui travail pour tous les camps. Apres la mort de l'empereur Palpatine, un travail qu'il effectue pour le grand amiral imperial Thrawn tourne mal. Condamne pour ça, il n'a pas d'autre choix que de s'allier à l'Alliance rebelle pour survivre57.</t>
  </si>
  <si>
    <t>Kyle Katarn est un personnage de l'univers « Legendes ». Espion de l'Alliance rebelle, il parvient à derober les plans de l'etoile noire et à les communiquer à la princesse Leia Organa. Apres la mort de l'empereur Palpatine, il devient un chevalier Jedi du nouvel ordre de Luke Skywalker58.</t>
  </si>
  <si>
    <t>Obi-Wan Kenobi est un personnage de l'univers « Officiel » et de l'univers « Legendes » present notamment dans les films La Menace fantôme, L'Attaque des clones, La Revanche des Sith, Un nouvel espoir, L'Empire contre-attaque et Le Retour du Jedi. Il devient l'apprenti du Jedi Qui-Gon Jinn. Apres la mort de son mentor, il prend comme apprenti le jeune Anakin Skywalker et devient son meilleur ami. Quand ce dernier devient un Sith sous le nom de Dark Vador, Kenobi l'affronte en duel et le laisse mutile. Il cache ensuite la naissance des enfants d'Anakin et surveille lui-même le garçon, Luke Skywalker. Quand celui-ci arrive à l'âge adulte, il devient son maître Jedi. Il meurt lors de son second affrontement avec Vador sur l'etoile noire59,c 47,d 14.</t>
  </si>
  <si>
    <t>Ki-Adi-Mundi est un personnage de l'univers « Officiel » et de l'univers « Legendes » present notamment dans les films La Menace fantôme, L'Attaque des clones et La Revanche des Sith. Il est un chevalier puis maître Jedi qui siege au sein du conseil Jedi, la plus haute autorite de l'ordre. Il meurt à la fin de la Guerre des clones60,c 48.</t>
  </si>
  <si>
    <t>Agen Kolar est un personnage de l'univers « Officiel » et de l'univers « Legendes » present notamment dans les films L'Attaque des clones et La Revanche des Sith. Il est un maître Jedi qui siege au sein du conseil Jedi, la plus haute autorite de l'ordre. Il participe activement à la Guerre des clones. Il est tue par Palpatine alors qu'il tente de le mettre aux arrêtsc 49.</t>
  </si>
  <si>
    <t>Plo Koon est un personnage de l'univers « Officiel » et de l'univers « Legendes » present notamment dans les films La Menace fantôme, L'Attaque des clones et La Revanche des Sith. Il est un maître Jedi qui siege au sein du conseil Jedi, la plus haute autorite de l'ordre. Il meurt à la fin de la Guerre des clones61,c 50.</t>
  </si>
  <si>
    <t>Eeth Koth est un personnage de l'univers « Officiel » et de l'univers « Legendes » present notamment dans les films La Menace fantôme et L'Attaque des clones. Il est un maître Jedi qui siege au sein du conseil Jedi, la plus haute autorite de l'ordre. Il participe à plusieurs batailles durant la Guerre des clones62,c 51.</t>
  </si>
  <si>
    <t>Labria est un personnage de l'univers « Officiel » et de l'univers « Legendes » present notamment dans le film Un nouvel espoir. Originaire de la planete Devaron, il devient capitaine dans l'armee planetaire. À ce titre il ordonne le bombardement d'une ville qui accueillait des membres de l'Alliance rebelle. Cet acte horrifie les devaroniens et Labria doit s'enfuir de sa planete pour Tatooine. Il est present au bar de la ville de Mos Esley lorsqu'Obi-Wan Kenobi et Luke Skywalker rencontrent pour la premiere fois Han Solo et Chewbacca63.</t>
  </si>
  <si>
    <t>Owen et BeruNote 5 Lars sont des personnages de l'univers « Officiel » presents notamment dans les films L'Attaque des clones, La Revanche des Sith et Un nouvel espoir. C'est un jeune couple de cultivateur d'humidite sur la planete Tatooine. Cliegg, le pere d'Owen epouse en secondes noces la mere d'Anakin Skywalker. À la mort de Padme Amidala, le Jedi Obi-Wan Kenobi leur confit le soin d'elever le jeune Luke Skywalker. Ils meurent tues par les troupes de choc de l'empire galactique65,a 45,c 52,c 53.</t>
  </si>
  <si>
    <t>Cliegg Lars est un personnage de l'univers « Officiel » present notamment dans les films L'Attaque des clones. Ce cultivateur d'humidite de Tatooine epouse en secondes noces Shmi, la mere d'Anakin Skywalker66. Il meurt peu de temps apres que celle-ci soit tuee par des hommes des Sablesc 54.</t>
  </si>
  <si>
    <t>Bevel Lemelisk est un personnage de l'univers « Legendes ». Il est l'ingenieur qui a conçu les plans de l'etoile noire. Apres la mort de l'empereur Palpatine, il est juge pour crime contre l'humanite et execute67.</t>
  </si>
  <si>
    <t>Lobot est un personnage de l'univers « Officiel » present notamment dans le film L'Empire contre-attaque. Ce cyborg est l'assistant de Lando Calrissian, le gouverneur d'une ville de la planete Bespin. Il aide ce dernier à arracher des mains de l'Empire galactique, la princesse Leia Organa68,c 55.</t>
  </si>
  <si>
    <t>General Crix Madine est un personnage de l'univers « Officiel » et de l'univers « Legendes » present notamment dans le film Le Retour du Jedi. Officier de l'armee imperiale, il deserte pour rejoindre l'Alliance rebelle. Grand tacticien, c'est lui qui elabore le plan de bataille des rebelles lors de l'attaque de l'etoile de la mortc 57. Il meurt quelques annees apres, tue par un baron du crime70.</t>
  </si>
  <si>
    <t>Shu Mai est un personnage de l'univers « Officiel » present notamment dans les films L'Attaque des clones et La Revanche des Sith. Elle est la presidente de la Guilde du commerce. Elle s'allie au Comte Dooku pour former la Confederation des systemes independants et declencher la guerre des clones. Elle est tuee par Dark Vador avec les autres dirigeants de la Confederationc 58.</t>
  </si>
  <si>
    <t>Malakili est un personnage de l'univers « Officiel » present notamment dans le film Le Retour du Jedi. Il est maître dresseur au palais du trafiquant Jabba le Hutt. Tres attache à ses animaux même s'ils sont des creatures tres dangereuses, il fond en larmes lorsque le Jedi Luke Skywalker parvient à tuer le terrible rancorc 59.</t>
  </si>
  <si>
    <t>Dark Maul est un personnage de l'univers « Officiel » et de l'univers « Legendes » present notamment dans les films La Menace fantôme et Solo. Il s'agit du premier apprenti Sith de Palpatine. Lors de l'invasion de la planete Naboo par la Federation du Commerce, Palpatine l'envoie aider les envahisseurs. Il affronte en duel les deux Jedi Qui-Gon Jinn et Obi-Wan Kenobi. Il parvient à tuer le premier mais se fait couper en deux par le second71,c 60,a 36. Maul survit cependant mais devient fou. Dix ans plus tard, Opress, son frere, le retrouve, l'aide à se reconstruire et à se venger de Kenobi et de Palpatined 15.</t>
  </si>
  <si>
    <t>Lyn Me est un personnage de l'univers « Officiel » present notamment dans le film Le Retour du Jedi. C'est une ancienne esclave liberee de ses fers par le chasseur de primes Boba Fett. Elle est par la suite avec Rystall et Greeta, l'une des trois choristes et danseuses du groupe de Max Rebo au palais du trafiquant Jabba le Hutt sur la planete Tatooine à l'epoque où ce dernier retient le contrebandier Han Solo dans son palaisc 62.</t>
  </si>
  <si>
    <t>Tion Medon est un personnage de l'univers « Officiel » present notamment dans le film La Revanche des Sith. Il dirige l'administration portuaire de Pau City sur la planete Utapau durant la Guerre des clones. Alors que le maître Jedi Obi-Wan Kenobi s'arrête pour refaire le plein de son vaisseau sur la planete, Medon lui chuchote que les separatistes s'en sont empares secretementc 63.</t>
  </si>
  <si>
    <t>Mon Mothma est un personnage de l'univers « Officiel » et de l'univers « Legendes » present notamment dans les films La Revanche Sith, Rogue One et Le Retour du Jedi. Elle est la senatrice de la planete Chandrilla durant les derniers temps de la Republique galactique. Defavorable à l'Empire de Palpatine, elle est un des membres fondateurs de l'Alliance rebelle. Apres la mort de Palpatine, elle devient le chef d'etat d'une Nouvelle Republique. Elle meurt peu de temps avant l'invasion de la galaxie par les Yuuzhan Vong73,c 65.</t>
  </si>
  <si>
    <t>Amiral Conan Motti est un personnage de l'univers « Officiel » present notamment dans le film Un nouvel espoir. Il est l'un des officiers responsables de la premiere etoile Noire. Tres arrogant, il s'oppose à Dark Vador sur des choix strategiques. Il meurt lors de l'explosion de l'etoile Noire74.</t>
  </si>
  <si>
    <t>Muftak est un personnage de l'univers « Officiel » present notamment dans le film Un nouvel espoir. C'est un voleur à la tire et un cambrioleur habitant la planete Tatooine. IL est present dans le bar dans lequel le jeune Luke Skywalker rencontre pour la premiere fois son ami Han Soloc 66.</t>
  </si>
  <si>
    <t>Boss Nass est un personnage de l'univers « Officiel » present notamment dans le film La Menace fantôme. Il est le chef du peuple autochtone des Gungans de la planete Naboo. Lors de l'invasion de la planete par la Federation de Commerce, il s'allie à la reine Amidala pour defaire les envahisseurs75,c 67.</t>
  </si>
  <si>
    <t>Ruwee, Jobal et Sola Naberrie sont des personnages de l'univers « Officiel » presents notamment dans le film La Revanche des Sith. Ils sont le pere, la mere et la sœur de la reine puis senatrice Padme Amidala de la planete Naboo. Apres la mort de cette derniere des suites de son accouchement, son corps est confie à sa famille pour son enterrement sur Naboo76.</t>
  </si>
  <si>
    <t>Capitaine Lorth Needa est un personnage de l'univers « Officiel » present notamment dans le film L'Empire contre-attaque. Il est le commandant du vaisseau imperial Avenger, un des destroyers stellaires mise à disposition de Dark Vador pour sa traque des rebelles apres la bataille de Yavin. Ce dernier lui reproche d'avoir laisse s'echapper le Faucon Millenium et l'execute à l'aide de la Force juste apres la bataille de Hothc 68.</t>
  </si>
  <si>
    <t>Jocasta Nu est un personnage de l'univers « Officiel » present notamment dans le film L'Attaque des clones. Elle est la directrice de la bibliotheque du temple Jedi sur la planete Coruscant à l'epoque de la Guerre des clones. Elle fait une confiance aveugle à ses archivesc 69. Elle est tuee par Dark Vador quand celui-ci attaque le temple Jedi77.</t>
  </si>
  <si>
    <t>Ten Numb est un personnage de l'univers « Officiel » et de l'univers « Legendes » present notamment dans le film Le Retour du Jedi. Originaire de la planete Sulluste, il est l'un des pilotes qui rejoignent l'Alliance rebelle avec Nien Nunb. Lors de l'attaque de l'etoile de la mort, il pilote l'un des chasseurs B-Wing de l'escadron Bleuc 70. Il meurt durant une mission au sol, peu de temps apres la mort de l'empereur Palpatineb 5.</t>
  </si>
  <si>
    <t>Nien Nunb est un personnage de l'univers « Officiel » et de l'univers « Legendes » present notamment dans les films Le Retour du Jedi, Le Reveil de la Force et Les Derniers Jedi. Originaire de la planete Sulluste, ce pilote est un ami du joueur professionnel Lando Calrissian. Peu de temps apres que celui-ci rejoint l'Alliance rebelle, Nunb fait de même avec un petit groupe de Sullustains. Lors de l'attaque de l'etoile de la mort, il sert comme copilote de Lando à bord du vaisseau le Faucon Millenium78,c 71. Il rejoint ensuite les rangs de la Resistance en tant que pilotee 20.</t>
  </si>
  <si>
    <t>Ric Olie est un personnage de l'univers « Officiel » present notamment dans le film La Menace fantôme. Il est le pilote du vaisseau de la reine Amidala de Naboo. Lors de l'invasion de la planete par la Federation de Commerce, il s'echappe de la planete avec la reine grâce à l'intervention des Jedi Qui-Gon Jinn et Obi-Wan Kenobi. Durant le voyage vers la planete Coruscant, il apprend au jeune Anakin Skywaker les rudiments du pilotage de vaisseau80.</t>
  </si>
  <si>
    <t>OOM-9 est un personnage de l'univers « Officiel » present notamment dans le film La Menace fantôme. Il est le commandant droide de l'armee de Federation de Commerce durant l'invasion de la planete Naboo. Il parvient facilement à s'emparer de Theed, la capitale de la planete et à circonvenir ses forces de securitec 74.</t>
  </si>
  <si>
    <t>Garazeb Orrelios est un personnage de l'univers « Officiel » present notamment dans la serie televisee Rebels. C'est un guerrier originaire de la planete Lasat. Il rejoint l'equipage du vaisseau rebelle Ghost apres l'extermination de son peuple par Empire galactique cinq ans avant la bataille de Yavind 16.</t>
  </si>
  <si>
    <t>Bail Organa est un personnage de l'univers « Officiel » present notamment dans les films L'Attaque des clones, La Revanche des Sith et Rogue One. Il est le senateur et le vice-roi de la planete Alderaan. D'abord proche du chancelier Palpatine mais fortement pacifiste, il desapprouve la Guerre des clones puis la proclamation de l'Empire Galactique. Il fonde quelques annees plus tard avec d'autres opposants l'Alliance rebelle. Il meurt avec les autres habitants d'Alderaan quand celle-ci est detruite par l'etoile noire81,c 75.</t>
  </si>
  <si>
    <t>Princesse Leia Organa est un personnage de l'univers « Officiel » et de l'univers « Legendes » present notamment dans les films Rogue One, Un nouvel espoir, L'Empire contre-attaque, Le Retour du Jedi et Le Reveil de la Force. Fille de la senatrice Padme Amidala et du Jedi Anakin Skywalker, elle est cachee à sa naissance aupres de la famille royale de la planete Alderaan. À la mort de son pere adoptif lors de la destruction de sa planete par l'etoile noire, elle devient l'une des principales dirigeantes de l'Alliance rebelle. Elle œuvre sans relâche pour faire tomber l'Empire galactique. Elle decouvre la veille de la mort de l'empereur être la sœur jumelle du Jedi Luke Skywalker. Dans l'univers « Legendes » elle epouse Han Solo, lui donne trois enfants et devient la chef d'etat d'une Nouvelle Republique82,a 31,c 76,d 17. Dans l'univers « Officiel » elle n'epouse pas Han Solo mais lui donne quand-même un enfant nomme Ben Solo. Apres la creation du Premier Ordre, elle fonde le groupe paramilitaire Resistancee 21.</t>
  </si>
  <si>
    <t>Sheev Palpatine est un personnage de l'univers « Officiel » et de l'univers « Legendes » present notamment dans les films La Menace fantôme, L'Attaque des clones, La Revanche des Sith, L'Empire contre-attaque et Le Retour du Jedi. Apprenti du Sith Dark Plagueis, il se lance dans la politique pour detruire les Jedi et s'emparer du pouvoir galactique. Il est d'abord elu senateur de la planete Naboo puis chancelier suprême de la Republique grâce à l'elan de sympathie que provoque l'invasion de sa planete par la Federation de commerce. Il s'allie ensuite secretement avec le Comte Dooku et provoque la Guerre des clones. Obtenant les pleins pouvoirs, il profite de la victoire definitive de son camp pour recruter comme apprenti Dark Vador et pour se faire proclamer empereur. Apres plusieurs annees de regne, il est defie par l'Alliance rebelle qui parvient à l'eliminer lors de l'attaque de l'etoile de la mort. Dans l’univers « Legendes », il renait quelques annees apres sous la forme d'un clone mais est une nouvelle fois detruit par les rebelles83,a 35,a 46,c 78,d 18.</t>
  </si>
  <si>
    <t>Capitaine Quarsh Panaka est un personnage de l'univers « Officiel » present notamment dans le film La Menace fantôme. Il est le chef des forces de securite de la planete Naboo à l'epoque où celle-ci subit une invasion. Il defend et protege la reine Amidala durant ce conflit84,c 79.</t>
  </si>
  <si>
    <t>Baron Notluwiski Papanoida est un personnage de l'univers « Officiel » present notamment dans le film La Revanche des Sith. Il dirige une puissante entreprise de spectacle sur la planete Coruscant. Il est notamment present à l'opera lorsque le jeune Anakin Skywalker apprend de son mentor, le chancelier suprême Palpatine, que les Sith ont decouvert comment se preserver de la mortc 80.</t>
  </si>
  <si>
    <t>Chi Eekway Papanoida est un personnage de l'univers « Officiel » present notamment dans le film La Revanche des Sith. Fille du baron Papanoida, elle est senatrice de la Planete Pantora et une proche conseillere du chancelier suprême Palpatinec 81.</t>
  </si>
  <si>
    <t>Gilad Pellaeon est un personnage de l'univers « Legendes ». Il est un officier superieur de la Republique puis de l'Empire galactique. Apres la mort de Palpatine, il seconde le grand amiral Thrawn. Il sert ensuite les principaux chefs de guerre de l'Empire contre l'Alliance rebelle puis la Nouvelle Republique avant de devenir lui-même chef de l'armee imperiale et de facto chef d'etat de l'Empire. Lors de l'invasion de la galaxie par les Yuuzhan Vong, il s'allie à la Republique pour les vaincre malgre la reticence de certains officiers imperiaux85.</t>
  </si>
  <si>
    <t>Sate Pestage est un personnage de l'univers « Legendes ». Haut fonctionnaire de la Republique galactique, il devient apres l'instauration de l'Empire, un des proches conseillers de l'empereur Palpatine. Apres la mort de ce dernier, et en tant que plus haut fonctionnaire de l'Empire, il en assure la direction quelques mois. Il est ensuite ecarte du pouvoir puis elimine par Ysanne Isard86.</t>
  </si>
  <si>
    <t>Even Piell est un personnage de l'univers « Officiel » et de l'univers « Legendes » present notamment dans les films La Menace fantôme et L'Attaque des clones. Il est un maître Jedi qui siege au sein du conseil Jedi, la plus haute autorite de l'ordre. Il meurt au combat pendant la Guerre des clones87,c 82.</t>
  </si>
  <si>
    <t>Amiral Firmus Piett est un personnage de l'univers « Officiel » present notamment dans les films L'Empire contre-attaque et Le Retour du Jedi. Il est un officier de l'armee imperiale. Nomme d'abord capitaine à bord de l’Executor, le vaisseau de Dark Vador, il est ensuite promu amiral apres l'execution de son predecesseur par Vador. Il meurt durant la bataille d'Endor lorsqu'un vaisseau rebelle percute la passerelle de commandement88,c 83.</t>
  </si>
  <si>
    <t>Sarco Plank est un personnage de l'univers « Officiel » present notamment dans le film Le Reveil de la Force. C'est un chasseur de primes et marchand d'armes sur la planete Jakku à l'epoque de la bataille de la base Starkillere 24.</t>
  </si>
  <si>
    <t>Unkar Plutt est un personnage de l'univers « Officiel » present notamment dans le film Le Reveil de la Force. C'est un recuperateur et revendeur de ferrailles de la planete Jakku. Il est en affaire avec la ferrailleuse Rey à l'epoque où celle-ci rencontre le soldat deserteur Finne 25.</t>
  </si>
  <si>
    <t>Poggle le Bref est un personnage de l'univers « Officiel » present notamment dans les films L'Attaque des clones et La Revanche des Sith. Issu des basses classes de la planete Geonosis, il fomente une rebellion pour s'emparer du pouvoir. Il s'allie ensuite au Comte Dooku au sein de la Confederation des systemes independants et declenche la Guerre des clones. Il est tue avec les autres dirigeants de la Confederation par Dark Vador89,c 84.</t>
  </si>
  <si>
    <t>Yarael Poof est un personnage de l'univers « Officiel » et de l'univers « Legendes » present notamment dans le film La Menace fantôme. Il est un maître Jedi qui siege au sein du conseil Jedi, la plus haute autorite de l'ordre. Il meurt quelques annees apres la bataille de la planete Naboo alors qu'il affronte un terroriste qui veut poser une bombe dans les bas-quartiers de la planete capitale Coruscant90,c 85.</t>
  </si>
  <si>
    <t>Oppo Rancisis est un personnage de l'univers « Officiel » et de l'univers « Legendes » present notamment dans les films La Menace fantôme et L'Attaque des clones. Il est un maître Jedi qui siege au sein du conseil Jedi, la plus haute autorite de l'ordre. Il est connu pour son genie tactique. Il meurt au combat pendant la Guerre des clones92,c 91.</t>
  </si>
  <si>
    <t>Max Rebo est un personnage de l'univers « Officiel » present notamment dans le film Le Retour du Jedi. Il est le clavieriste et le chef de l'orchestre qui officie au palais du trafiquant Jabba le Hutt. Completement obsede par la nourriture, il a accepte un contrat paye uniquement en repas gratuitsc 93.</t>
  </si>
  <si>
    <t>Ree-Yees est un personnage de l'univers « Officiel » present notamment dans le film Le Retour du Jedi. Originaire de la planete Malastare, il a fui son monde apres avoir commis un crime. Il s'installe alors sur la planete Tatooine où il devient un des familiers du trafiquant Jabba le Hutt. Il meurt quand Luke Skywalker fait exploser la barge à voile de Jabba93.</t>
  </si>
  <si>
    <t>Kylo Ren est un personnage de l'univers « Officiel » present notamment dans les films Le Reveil de la Force et Les Derniers Jedi. D'abord connu sous le nom de Ben Solo, Ren est le fils de Leia Organa et de Han Solo, Il est d'abord l'eleve Jedi de son oncle Luke Skywalker puis devient adepte du côte obscur et rejoint le Premier Ordre. Il en devient rapidement l'un des principaux dirigeantse 28.</t>
  </si>
  <si>
    <t>Rey est un personnage de l'univers « Officiel » present notamment dans les films Le Reveil de la Force et Les Derniers Jedi. Cette jeune ferrailleuse de la planete Jakku aide le soldat imperial deserteur Finn à echapper au Premier Ordre. Ils rejoignent ensuite la Resistance et participent ensemble à la bataille de la base Starkillere 29.</t>
  </si>
  <si>
    <t>Capitaine Rex est un personnage de l'univers « Officiel » present notamment dans les series televisees The Clone Wars et Rebels. Il est l'un des nombreux clones du chasseur de primes Jango Fett. Devenu un soldat, il est affecte sous les ordres des generaux Jedi Anakin Skywalker et Ahsoka Tano. Il se montre heroïque durant plusieurs batailles de la Guerre des clones et tres fidele à ses superieurs,d 20.</t>
  </si>
  <si>
    <t>Dash Rendar est un personnage de l'univers « Legendes ». Issu d'une riche famille de la planete Corellia, il devient un contrebandier apres la decheance des siens. Apres la capture d'Han Solo par Dark Vador et sa vente au trafiquant Jabba le Hutt, il aide Luke Skywalker et Leia Organa à retrouver la trace de leur ami94.</t>
  </si>
  <si>
    <t>General Carlist Rieekan est un personnage de l'univers « Officiel » present notamment dans le film L'Empire contre-attaque. Militaire de carriere de la planete Alderaan, il devient membre de l'Alliance rebelle des la creation de cette derniere. Il est l'officier militaire responsable de la base rebelle de la planete Hoth directement sous les ordres de la princesse Leia. Lors de l'attaque de la base par l'Empire galactique, il parvient à la faire evacuer sans trop de pertes95,c 94.</t>
  </si>
  <si>
    <t>Horox Ryyder est un personnage de l'univers « Officiel » present notamment dans le film La Menace fantôme. Senateur de la planete Gravlex Med, il assiste à la victoire du jeune Anakin Skywalker à une course de module sur la planete Tatooine peu de temps apres l'invasion de la planete Naboo96.</t>
  </si>
  <si>
    <t>Ko Sai est un personnage de l'univers « Officiel » present notamment dans le film L'Attaque des clones. Elle est la chef du laboratoire genetique de la planete isolationniste Kamino. Elle supervise la reprogrammation genetique de l'armee de clones lorsque qu'Obi-Wan Kenobi visite la fabrique peu de temps avant le debut de la Guerre des clonesc 95.</t>
  </si>
  <si>
    <t>Lor San Tekka est un personnage de l'univers « Officiel » present notamment dans le film Le Reveil de la Force. À l'epoque de la bataille de la base Starkiller, ce vieux sage est recherche par le Premier Ordre et la Resistance pour les aider à localiser le Jedi disparu Luke Skywalker. Il est tue par les forces de l'Ordre peu de temps apres avoir donne l'information à Poe Dameron, un pilote de la Resistancee 30.</t>
  </si>
  <si>
    <t>Rystall Sant est un personnage de l'univers « Officiel » present notamment dans le film Le Retour du Jedi. Elle est avec Lyn Me et Greeta, l'une des trois choristes et danseuses du groupe de Max Rebo au palais du trafiquant Jabba le Hutt sur la planete Tatooine à l'epoque où ce dernier retient le contrebandier Han Solo dans son palais. Son charme ne laisse pas indifferent le chasseur de primes Boba Fettc 96.</t>
  </si>
  <si>
    <t>Sabe est un personnage de l'univers « Officiel » present notamment dans le film La Menace fantôme. Elle est la premiere dame de compagnie de la reine Amidala. Sabe officie egalement comme doublure de la reine ou comme leurre en cas de dangerc 97.</t>
  </si>
  <si>
    <t>Sebulba est un personnage de l'univers « Officiel » present notamment dans le film La Menace fantôme. Il est l'un des plus fameux pilote de module de course de la galaxie. Il est avaricieux, vindicatif et tres mauvais perdant. Il dispute plusieurs courses avec le jeune Anakin Skywalker. Il les remporte toute sauf la derniere qui est gagnee par Skywalker98,c 99.</t>
  </si>
  <si>
    <t>Aayla Secura est un personnage de l'univers « Officiel » et de l'univers « Legendes » present notamment dans les films L'Attaque des clones et La Revanche des Sith. Issu d'une riche famille de la planete Ryloth, elle est sauvee d'une mort certaine par le Jedi Quinlan Vos. Elle devient ensuite l'apprenti Jedi de celui-ci puis participe à la Guerre des clones99. Elle est tuee à la fin de la guerrec 100,d 21.</t>
  </si>
  <si>
    <t>Korr Sella est un personnage de l'univers « Officiel » present notamment dans le film Le Reveil de la Force. Elle est la representante de la Resistance aupres de la Nouvelle Republique. Elle est tuee lors de la destruction de la planete Hosnian Prime, capitale de la Republique, par la base Starkillere 31.</t>
  </si>
  <si>
    <t>Viqi Shesh est un personnage de l'univers « Legendes ». Elle devient la senatrice de la planete Kuat apres la mort de Palpatine durant la Nouvelle Republique. Lors de l'invasion galactique des Yuuzhan Vong, elle trahit secretement la Republique et complote avec les envahisseurs. Elle est tuee alors qu'elle aide les Vongs à attaquer la planete Coruscant100.</t>
  </si>
  <si>
    <t>Lufta Shif est un personnage de l'univers « Officiel » present notamment dans le film La Menace fantôme. Elle est regente de l'education de la planete Naboo et une proche conseillere de la reine Amidala à l'epoque de l'invasion de la planete101.</t>
  </si>
  <si>
    <t>Aurra Sing est un personnage de l'univers « Officiel » et de l'univers « Legendes » present notamment dans le film La Menace fantôme. Alors qu'elle est apprenti Jedi, elle est capturee par des pirates qui la vendent à un maître cruel qui veut en faire son assassin personnel. Elle parvient à eliminer ce dernier puis devient chasseuse de primes. Alors qu'elle se trouve sur la planete Tatooine, elle assiste à la course de module gagnee par le jeune Anakin Skywalker102. Durant la Guerre des clones, elle prend sous son aile le jeune orphelin Boba Fett et lui enseigne le metier de chasseur de primesc 101.</t>
  </si>
  <si>
    <t>Luke Skywalker est un personnage de l'univers « Officiel » et de l'univers « Legendes » present notamment dans les films Un nouvel espoir, L'Empire contre-attaque, Le Retour du Jedi, Le Reveil de la Force et Les Derniers Jedi. Fils de la senatrice Padme Amidala et du Jedi Anakin Skywalker, il est cache à sa naissance chez son oncle sur la planete Tatooine. Apres l'assassinat de son oncle et de sa tante par les soldats de l'Empire, il s'engage au sein de l'Alliance rebelle et devient un Jedi. Il participe aux principales guerres de l'Alliance et doit même affronter par deux fois son pere en duel au sabre laser. Dans l'univers « Legendes », il fonde apres la mort de l'empereur Palpatine, le nouvel Ordre Jedi et se marie avec Mara Jade, l'ancien assassin personnel de l'empereur104,c 103,a 27,d 23. Dans l'univers « Officiel », il se retire du monde apres le virement de bord de son neveu Ben Soloc 104.</t>
  </si>
  <si>
    <t>Shmi Skywalker est un personnage de l'univers « Officiel » present notamment dans les films La Menace fantôme et L'Attaque des clones. Capturee tres jeune par des pirates, elle est vendue comme esclave. Elle connait plusieurs maîtres et tombe enceinte sans avoir connu d'homme. Apres la naissance de son enfant, elle est vendue sur la planete Tatooine au ferrailleur Watto. Son fils Anakin est ensuite repere par le Jedi Qui-Gon Jinn qui l'emmene en apprentissage. Se retrouvant seule, elle est vendue par Watto à l'agriculteur Cliegg Lars qui l'affranchit et l'epouse. Quelques annees apres, elle est capturee par des Hommes des Sables et meurt de ses blessures dans le camp de ces derniers105,a 45,c 105,d 24.</t>
  </si>
  <si>
    <t>Han Solo est un personnage de l'univers « Officiel » et de l'univers « Legendes » present notamment dans les films Solo, Un nouvel espoir, L'Empire contre-attaque, Le Retour du Jedi et Le Reveil de la Force. Orphelin de la planete Corellia, il devient contrebandier pour le compte du trafiquant Jabba le Hutt. Apres avoir rencontre Luke Skywalker puis la princesse Leia, il rejoint l'Alliance rebelle et participe à de nombreuses batailles contre l'empire galactique108. Dans l’univers « Officiel », il a avec Leia un fils qu’ils nomment Ben. Ce dernier, devenu un adepte du côte obscur fini par tuer son pere trente ans apres la bataille d’Endora 48,c 108,a 29,d 25. Dans l'univers « Legendes », apres la mort de l'empereur Palpatine, Han epouse la princesse Leia qui lui donne trois enfants : Jacen, Jaina et Anakin108.</t>
  </si>
  <si>
    <t>Tionne Solusar est un personnage de l'univers « Legendes ». Elle est une jeune femme vivant apres la mort de l'empereur Palpatine. Elle rassemble de nombreuses archives Jedi et aide Luke Skywalker à fonder une academie Jedi sur le satellite naturel Yavin 4. Elle en devient l'un des principaux professeurs110.</t>
  </si>
  <si>
    <t>Lama Su est un personnage de l'univers « Officiel » present notamment dans le film L'Attaque des clones. Il est le premier ministre de la planete isolationniste Kamino. Il est charge de creer une armee de clones pour la Republique galactique. Il fait visiter sa fabrique de clonage à Obi-Wan Kenobi peu de temps avant le debut de la Guerre des clones111,c 109.</t>
  </si>
  <si>
    <t>Bultar Swan est un personnage de l'univers « Officiel » et de l'univers « Legendes » present notamment dans le film L'Attaque des clones. Elle est un chevalier Jedi qui participe à la Guerre des clones. Elle participe notamment au premier combat du conflit, la bataille de Geonosis. Elle est tuee peu apres la guerre alors qu'elle combat le Sith Dark Vador112,c 110.</t>
  </si>
  <si>
    <t>Hera Syndulla est un personnage de l'univers « Officiel » present notamment dans la serie televisee Rebels. Elle est issue d'une famille influente de la planete Ryloth. Proprietaire et le pilote du vaisseau Ghost, elle rejoint la rebellion à l'Empire douze ans avant la bataille de Yavind 26.</t>
  </si>
  <si>
    <t>Wat Tambor est un personnage de l'univers « Officiel » present notamment dans les films L'Attaque des clones et La Revanche des Sith. Il est le president du Techno Syndicat, un puissant groupe commercial axe sur les nouvelles technologies. Tambor est egalement cadre executif chez un fabricant d'armes. Il s'allie au Comte Dooku pour former la Confederation des systemes independants et declencher la guerre des clones. Il est tue par Dark Vador avec les autres dirigeants de la Confederationc 111.</t>
  </si>
  <si>
    <t>Ahsoka Tano est un personnage de l'univers « Officiel » present notamment dans les series televisees The Clone Wars et Rebels. Peu apres le declenchement de la Guerre des clones, elle devient l'apprenti du Jedi Anakin Skywalker. Elle suit son maître sur de nombreux fronts durant la guerrea 49. Peu avant la fin de la guerre, elle est victime d'un coup monte. Elle decide alors de quitter l'ordre Jedid 27.</t>
  </si>
  <si>
    <t>Tarfful est un personnage de l'univers « Officiel » present notamment dans le film La Revanche des Sith. Chef d'une ville de la planete Kashyyyk, il organise avec son ami Chewbacca la resistante lors de l'invasion de sa planete durant la Guerre des clones. Durant cette guerre, il aide egalement le maître Jedi Yoda à s'enfuir de la planetec 112.</t>
  </si>
  <si>
    <t>Sei Taria est un personnage de l'univers « Officiel » present notamment dans le film La Menace fantôme. Elle est l'assistante du chancelier suprême de la Republique galactique Valorum. Apres l'eviction de se derniere suite à l'invasion de la planete Naboo, Taria quitte la vie politiquec 113.</t>
  </si>
  <si>
    <t>Grand Moff Wilhuff Tarkin est un personnage de l'univers « Officiel » present notamment dans les films Rogue One et Un nouvel espoir. Il est l'un des officiers responsable de la premiere etoile Noire. Officier tres ambitieux, il gravit rapidement les echelons militaires de l'armee republicaine durant la Guerre des clones. À l’avenement de l'empire galactique, il est promu au grade suprême de Grand Moff et est charge de la construction de la station spatiale etoile noire. Une fois achevee, il la teste en pulverisant la planete Alderaan. Il est tue dans l'explosion de la station lors de l'attaque de celle-ci par l'Alliance rebelle113,c 114,d 28.</t>
  </si>
  <si>
    <t>Capitaine Roos Tarpals est un personnage de l'univers « Officiel » present notamment dans le film La Menace fantôme. Il est l'un des officiers de la ville d'Otoh Gunga de la planete Naboo. C'est lui qui commande l'armee du peuple des Gungans lors de la bataille de Naboo qui oppose les troupes de la reine Amidala à ceux des envahisseurs planetaires114.</t>
  </si>
  <si>
    <t>Teebo est un personnage de l'univers « Officiel » present notamment dans le film Le Retour du Jedi. Il est un des habitants de la lune d'Endor. C'est un guerrier et l'apprenti chaman de sa tribu. Avec les autres Ewoks, il aide la Princesse Leia et la Rebellion à combattre les troupes imperiales presentes sur sa planetec 115.</t>
  </si>
  <si>
    <t>Rep Teers est un personnage de l'univers « Officiel » present notamment dans le film La Menace fantôme. Elle est la responsable de besoins energetiques du peuple autochtone des Gungans de la planete Naboo. Lors de l'invasion de la planete par la Federation de Commerce, elle pousse le chef des Gungans, Boss Nass à s'allier à la reine Amidala115.</t>
  </si>
  <si>
    <t>Booster et Mirax Terrik sont des personnages de l'univers « Legendes ». Booster est un contrebandier durant la periode imperiale qui prend sous son aile le jeune Wedge Antilles avant que celui-ci ne rejoigne l'Alliance rebelle. Apres la mort de l'empereur Palpatine, il croise à nouveau le chemin de son ancien protege. Mirax, la fille de Booster decide alors de rejoindre elle aussi l'Alliance et de suivre Wedge dans ses missions contre l'Empire galactique116.</t>
  </si>
  <si>
    <t>Tessek est un personnage de l'univers « Officiel » present notamment dans le film Le Retour du Jedi. Ayant fut la tyrannie de l'empire galactique sur sa planete Dac, il s'installe sur Tatooine. Là, il devient le comptable du trafiquant Jabba le Hutt. Il meurt quand Luke Skywalker fait exploser la barge à voile de Jabba117,c 116.</t>
  </si>
  <si>
    <t>Bria Tharen est un personnage de l'univers « Legendes ». Elle est l'amour de jeunesse du contrebandier Han Solo. Apres leur separation, elle rejoint l'Alliance rebelle et participe à la mission de recuperation des plans de l'etoile noire mais sur le point d'être capturee, elle prefere se donner la mort en avalant une capsule de poison118.</t>
  </si>
  <si>
    <t>Grand Amiral Thrawn est un personnage de l'univers « Officiel » et de l'univers « Legendes » present notamment dans la serie televisee Rebels. Il est nomme grand amiral de flotte imperiale par l'empereur Palpatine qui admire ses talents de tacticien. Dans l'univers « Legendes », quelques annees apres la mort de l'empereur, il devient le commandant suprême de la flotte de l'Empire et tente de detruire la Nouvelle Republique. Durant une bataille galactique, il est assassine par son propre garde du corps119.</t>
  </si>
  <si>
    <t>Saesee Tiin est un personnage de l'univers « Officiel » et de l'univers « Legendes » present notamment dans les films La Menace fantôme, L'Attaque des clones et La Revanche des Sith. Il est un maître Jedi qui siege au sein du conseil Jedi, la plus haute autorite de l'ordre. Il est particulierement doue pour le pilotage de vaisseaux spatiaux. Il meurt à la fin de la Guerre des clones121,c 118.</t>
  </si>
  <si>
    <t>Tikkes est un personnage de l'univers « Officiel » present notamment dans les films La Menace fantôme et L'Attaque des clones. Il est le senateur de la planete Dac à l'epoque de l'invasion de la planete Naboo. Il soutient le senateur Palpatine lors de son election au poste de chancelier suprême. Implique plus tard dans un scandale, il s'enfuit et s'allie au Comte Dooku au sein de la Confederation des systemes independants. Il est tue par Dark Vador avec les autres dirigeants de la Confederation à la fin de la Guerre des clones122.</t>
  </si>
  <si>
    <t>Cindel Towani est un personnage de l'univers « Legendes ». Elle est une petite fille dont le vaisseau familial s'ecrase sur le satellite naturel Endor un an avant la bataille qui se deroule sur cette lune. Recueillit les Ewoks, une espece autochtone, elle parvient à survivre aux dangers qui la menace sur l'astre. Elle arrive ensuite à trouver un homme qui lui permet de quitter Endor123.</t>
  </si>
  <si>
    <t>Bogg Tyrell est un personnage de l'univers « Officiel » present notamment dans le film L'Attaque des clones. Elle est le senateur de la planete Aleen. Peu de temps avant le debut de la Guerre des clones, elle evite de justesse une collision de speeder avec le Jedi Obi-Wan Kenobi alors que celui-ci traque la personne ayant voulu assassiner la senatrice Amidala126.</t>
  </si>
  <si>
    <t>Dark Vador est un personnage de l'univers « Officiel » et de l'univers « Legendes » present notamment dans les films La Revanche des Sith, Rogue One, Un nouvel espoir, L'Empire contre-attaque et Le Retour du Jedi. Jeune Jedi connu sous le nom d'Anakin Skywalker, il devient l'apprenti Sith de l'empereur Palpatine. Aneanti par la mort de son epouse Padme Amidala, il n'est plus anime que par le sentiment de vengeance qu'il ressent envers les Jedi, ses anciens condisciples. Apres leur eradication, il tourne sa haine contre l'Alliance rebelle. Mais, decouvrant qu'il a un fils en la personne de Luke Skywalker, il s'entête alors à en faire son nouvel allie. Il finit par trahir l'empereur alors que celui-ci menace de tuer Luke. Il elimine son maître, mais touche à mort, il rend l'âme peu de temps apres, dans les bras de son fils128,c 122,a 34,a 50.</t>
  </si>
  <si>
    <t>Finis Valorum est un personnage de l'univers « Officiel » present notamment dans le film La Menace fantôme. Il est senateur puis chancelier suprême de la Republique galactique. Il est evince à la suite d'une motion de censure invoquee à son encontre par la reine Amidala, devant son incapacite à stopper l'invasion de la planete Nabooc 123. Il meurt quelques annees apres, victime d'un attentat commandite par son successeur, le chancelier suprême Palpatine129.</t>
  </si>
  <si>
    <t>General Maximillian Veers est un personnage de l'univers « Officiel » et de l'univers « Legendes » present notamment dans le film L'Empire contre-attaque. Officier modele de l'armee imperiale, son aptitude evidente sur le terrain le fait progresser rapidement jusqu'au rang de general. Il est charge par Dark Vador de mener l'attaque terrestre de la base de l'Alliance rebelle sur la planete Hoth130,c 124.</t>
  </si>
  <si>
    <t>Tahiri Veila est un personnage de l'univers « Legendes ». Nee apres la mort de l'empereur Palpatine sur la planete Tatooine, elle est admise tres jeune à l'academie Jedi de Luke Skywalker. Elle s'y lie d'amitie avec le jeune Anakin Solo. Durant l'invasion de la galaxie des Yuuzhan Vong, elle est capturee et torturee par l'ennemi. Elle est ensuite delivree par Anakin131.</t>
  </si>
  <si>
    <t>Asajj Ventress est un personnage de l'univers « Officiel » et de l'univers « Legendes » present notamment dans la serie televisee The Clone Wars. Originaire de la planete Rattarak, elle est eduquee par un Jedi. Apres la mort brutale de celui-ci, elle est recrutee par le Comte Dooku qui en fait son assassin personnel. Durant la Guerre des clones, elle effectue de nombreuses missions perilleuses. Mais, trahie par son mentor, elle decide de se retirer des yeux du monde132,d 29.</t>
  </si>
  <si>
    <t>Wald est un personnage de l'univers « Officiel » present notamment dans le film La Menace fantôme. Originaire de la planete Rodia, il est l'un des amis d'Anakin Skywalker alors que celui-ci est un jeune esclave sur la planete Tatooine133.</t>
  </si>
  <si>
    <t>Watto est un personnage de l'univers « Officiel » present notamment dans les films La Menace fantôme et L'Attaque des clones. Il est le ferrailleur proprietaire de l'esclave Shmi Skywalker et son fils Anakin. Il initie tres tôt ce dernier au pilotage de module. Quand le Jedi Qui-Gon Jinn arrive sur Tatooine, il rencontre Anakin chez Watto. Il decouvre rapidement que le jeune esclave pourrait être l'elu d'une ancienne prophetie. Pariant sur le jeune garçon lors d'une course avec Watto, le Jedi obtient l'affranchissement d'Anakin puis quitte la planete avec lui pour en faire un Jedi. Dix ans plus tard, le ferrailleur revoit son ancien esclave venu rechercher sa mere135,c 126.</t>
  </si>
  <si>
    <t>Taun We est un personnage de l'univers « Officiel » present notamment dans le film L'Attaque des clones. Elle est l'assistante du gouverneur d'une cite de la planete isolationniste Kamino. Peu de temps avant le debut de la Guerre des clones, elle accueille le Jedi Obi-Wan Kenobi lors de la visite de celui-ci sur la planete. Avec le gouverneur Lama Su, elle fait visiter la fabrique de clonage au Jedi136.</t>
  </si>
  <si>
    <t>Mace Windu est un personnage de l'univers « Officiel » present notamment dans les films La Menace fantôme, L'Attaque des clones et La Revanche des Sith. Jedi tres doue au maniement du sabre laser, il devient rapidement membre du conseil Jedi. Il prend part à la Guerre des clones en tant que general et obtient de nombreuses victoires. Il est tue par le chancelier suprême Palpatine alors qu'il tente de le mettre aux arrêts138,c 128,d 30.</t>
  </si>
  <si>
    <t>WinterNote 6 est un personnage de l'univers « Legendes ». Amie d'enfance de la princesse Leia, elle effectue apres la mort de l'empereur Palpatine de nombreuses missions d'espionnage pour le compte de l'Alliance Rebelle139.</t>
  </si>
  <si>
    <t>Prince Xizor est un personnage de l'univers « Legendes ». Il est un prince du crime dont la famille est tuee lors d'un bombardement planetaire ordonne par l'apprenti Sith Dark Vador. Apres la destruction de l'etoile noire, il tente de discrediter ce dernier aupres de l'empereur Palpatine. Malheureusement pour lui toutes ses manœuvres echouent et il finit par se faire eliminer par son rival140.</t>
  </si>
  <si>
    <t>Yaddle est un personnage de l'univers « Officiel » et de l'univers « Legendes » present notamment dans le film La Menace fantôme. Elle est un maître Jedi qui siege au sein du conseil Jedi, la plus haute autorite de l'ordre. Elle est tuee lors d'une mission qu'elle effectue en compagnie du Jedi Obi-Wan Kenobi et de l'apprenti de ce dernier, le jeune Anakin Skywalker141,c 129.</t>
  </si>
  <si>
    <t>Yoda est un personnage de l'univers « Officiel » et de l'univers « Legendes » present notamment dans les films La Menace fantôme, L'Attaque des clones, La Revanche des Sith, L'Empire contre-attaque, Le Retour du Jedi et Les Derniers Jedi. Il est un maître Jedi qui siege au sein du conseil Jedi, la plus haute autorite de l'ordre. Il est notamment responsable de l'apprentissage des jeunes eleves. Il prend de nombreux apprentis pendant sa longue carriere, le dernier d'entre eux est le Comte Dooku. Il participe à la Guerre des clones contre les forces de ce dernier. Alors qu'il tente d'arrêter le complice de Dooku, le Sith Palpatine, il est defait par ce dernier. Il decide alors de se retirer sur la planete Dagobah. Il y forme le jeune Luke Skywalker aux arts Jedi puis decede peu de temps avant la confrontation de celui-ci avec Palpatine142,a 28,a 51,c 130,d 31.</t>
  </si>
  <si>
    <t>Grand Moff Zsinj est un personnage de l'univers « Legendes ». Il est un officier superieur de l'Empire galactique responsable de plusieurs planetes. Apres la mort de l'Empereur Palpatine, il refuse de reconnaître l'autorite d'Ysanne Isard et fait secession. La Nouvelle Republique envoie contre lui les troupes du general Han Solo qui parviennent à l'eliminer lors d'une bataille spatiale143.</t>
  </si>
  <si>
    <t>Zuckuss est un personnage de l'univers « Officiel » present notamment dans le film L'Empire contre-attaque. Il est un chasseur de primes particulierement repute pour ses talents de pisteurs. Il collabore notamment avec un autre chasseur nomme 4-LOM. Il est convoque par Dark Vador pour qu'il localise le Faucon Millenium, le vaisseau d'Han Soloc 131.</t>
  </si>
  <si>
    <t>Zuvio est un personnage de l'univers « Officiel » present notamment dans le film Le Reveil de la Force. C'est un officier de police de la planete Jakku à l'epoque de la bataille de la base Starkillere 35.</t>
  </si>
  <si>
    <t>00000000-0000-0000-0000-000000000001</t>
  </si>
  <si>
    <t>00000000-0000-0000-0000-000000000002</t>
  </si>
  <si>
    <t>00000000-0000-0000-0000-000000000003</t>
  </si>
  <si>
    <t>00000000-0000-0000-0000-000000000004</t>
  </si>
  <si>
    <t>00000000-0000-0000-0000-000000000005</t>
  </si>
  <si>
    <t>00000000-0000-0000-0000-000000000006</t>
  </si>
  <si>
    <t>00000000-0000-0000-0000-000000000007</t>
  </si>
  <si>
    <t>00000000-0000-0000-0000-000000000008</t>
  </si>
  <si>
    <t>00000000-0000-0000-0000-000000000009</t>
  </si>
  <si>
    <t>00000000-0000-0000-0000-000000000010</t>
  </si>
  <si>
    <t>00000000-0000-0000-0000-000000000011</t>
  </si>
  <si>
    <t>00000000-0000-0000-0000-000000000012</t>
  </si>
  <si>
    <t>00000000-0000-0000-0000-000000000013</t>
  </si>
  <si>
    <t>00000000-0000-0000-0000-000000000014</t>
  </si>
  <si>
    <t>00000000-0000-0000-0000-000000000015</t>
  </si>
  <si>
    <t>00000000-0000-0000-0000-000000000016</t>
  </si>
  <si>
    <t>00000000-0000-0000-0000-000000000017</t>
  </si>
  <si>
    <t>00000000-0000-0000-0000-000000000018</t>
  </si>
  <si>
    <t>00000000-0000-0000-0000-000000000019</t>
  </si>
  <si>
    <t>00000000-0000-0000-0000-000000000020</t>
  </si>
  <si>
    <t>00000000-0000-0000-0000-000000000021</t>
  </si>
  <si>
    <t>00000000-0000-0000-0000-000000000022</t>
  </si>
  <si>
    <t>00000000-0000-0000-0000-000000000023</t>
  </si>
  <si>
    <t>00000000-0000-0000-0000-000000000024</t>
  </si>
  <si>
    <t>00000000-0000-0000-0000-000000000025</t>
  </si>
  <si>
    <t>00000000-0000-0000-0000-000000000026</t>
  </si>
  <si>
    <t>00000000-0000-0000-0000-000000000027</t>
  </si>
  <si>
    <t>00000000-0000-0000-0000-000000000028</t>
  </si>
  <si>
    <t>00000000-0000-0000-0000-000000000029</t>
  </si>
  <si>
    <t>00000000-0000-0000-0000-000000000030</t>
  </si>
  <si>
    <t>00000000-0000-0000-0000-000000000031</t>
  </si>
  <si>
    <t>00000000-0000-0000-0000-000000000032</t>
  </si>
  <si>
    <t>00000000-0000-0000-0000-000000000033</t>
  </si>
  <si>
    <t>00000000-0000-0000-0000-000000000034</t>
  </si>
  <si>
    <t>00000000-0000-0000-0000-000000000035</t>
  </si>
  <si>
    <t>00000000-0000-0000-0000-000000000036</t>
  </si>
  <si>
    <t>00000000-0000-0000-0000-000000000037</t>
  </si>
  <si>
    <t>00000000-0000-0000-0000-000000000038</t>
  </si>
  <si>
    <t>00000000-0000-0000-0000-000000000039</t>
  </si>
  <si>
    <t>00000000-0000-0000-0000-000000000040</t>
  </si>
  <si>
    <t>00000000-0000-0000-0000-000000000041</t>
  </si>
  <si>
    <t>00000000-0000-0000-0000-000000000042</t>
  </si>
  <si>
    <t>00000000-0000-0000-0000-000000000043</t>
  </si>
  <si>
    <t>00000000-0000-0000-0000-000000000044</t>
  </si>
  <si>
    <t>00000000-0000-0000-0000-000000000045</t>
  </si>
  <si>
    <t>00000000-0000-0000-0000-000000000046</t>
  </si>
  <si>
    <t>00000000-0000-0000-0000-000000000047</t>
  </si>
  <si>
    <t>00000000-0000-0000-0000-000000000048</t>
  </si>
  <si>
    <t>00000000-0000-0000-0000-000000000049</t>
  </si>
  <si>
    <t>00000000-0000-0000-0000-000000000050</t>
  </si>
  <si>
    <t>00000000-0000-0000-0000-000000000051</t>
  </si>
  <si>
    <t>00000000-0000-0000-0000-000000000052</t>
  </si>
  <si>
    <t>00000000-0000-0000-0000-000000000053</t>
  </si>
  <si>
    <t>00000000-0000-0000-0000-000000000054</t>
  </si>
  <si>
    <t>00000000-0000-0000-0000-000000000055</t>
  </si>
  <si>
    <t>00000000-0000-0000-0000-000000000056</t>
  </si>
  <si>
    <t>00000000-0000-0000-0000-000000000057</t>
  </si>
  <si>
    <t>00000000-0000-0000-0000-000000000058</t>
  </si>
  <si>
    <t>00000000-0000-0000-0000-000000000059</t>
  </si>
  <si>
    <t>00000000-0000-0000-0000-000000000060</t>
  </si>
  <si>
    <t>00000000-0000-0000-0000-000000000061</t>
  </si>
  <si>
    <t>00000000-0000-0000-0000-000000000062</t>
  </si>
  <si>
    <t>00000000-0000-0000-0000-000000000063</t>
  </si>
  <si>
    <t>00000000-0000-0000-0000-000000000064</t>
  </si>
  <si>
    <t>00000000-0000-0000-0000-000000000065</t>
  </si>
  <si>
    <t>00000000-0000-0000-0000-000000000066</t>
  </si>
  <si>
    <t>00000000-0000-0000-0000-000000000067</t>
  </si>
  <si>
    <t>00000000-0000-0000-0000-000000000068</t>
  </si>
  <si>
    <t>00000000-0000-0000-0000-000000000069</t>
  </si>
  <si>
    <t>00000000-0000-0000-0000-000000000070</t>
  </si>
  <si>
    <t>00000000-0000-0000-0000-000000000071</t>
  </si>
  <si>
    <t>00000000-0000-0000-0000-000000000072</t>
  </si>
  <si>
    <t>00000000-0000-0000-0000-000000000073</t>
  </si>
  <si>
    <t>00000000-0000-0000-0000-000000000074</t>
  </si>
  <si>
    <t>00000000-0000-0000-0000-000000000075</t>
  </si>
  <si>
    <t>00000000-0000-0000-0000-000000000076</t>
  </si>
  <si>
    <t>00000000-0000-0000-0000-000000000077</t>
  </si>
  <si>
    <t>00000000-0000-0000-0000-000000000078</t>
  </si>
  <si>
    <t>00000000-0000-0000-0000-000000000079</t>
  </si>
  <si>
    <t>00000000-0000-0000-0000-000000000080</t>
  </si>
  <si>
    <t>00000000-0000-0000-0000-000000000081</t>
  </si>
  <si>
    <t>00000000-0000-0000-0000-000000000082</t>
  </si>
  <si>
    <t>00000000-0000-0000-0000-000000000083</t>
  </si>
  <si>
    <t>00000000-0000-0000-0000-000000000084</t>
  </si>
  <si>
    <t>00000000-0000-0000-0000-000000000085</t>
  </si>
  <si>
    <t>00000000-0000-0000-0000-000000000086</t>
  </si>
  <si>
    <t>00000000-0000-0000-0000-000000000087</t>
  </si>
  <si>
    <t>00000000-0000-0000-0000-000000000088</t>
  </si>
  <si>
    <t>00000000-0000-0000-0000-000000000089</t>
  </si>
  <si>
    <t>00000000-0000-0000-0000-000000000090</t>
  </si>
  <si>
    <t>00000000-0000-0000-0000-000000000091</t>
  </si>
  <si>
    <t>00000000-0000-0000-0000-000000000092</t>
  </si>
  <si>
    <t>00000000-0000-0000-0000-000000000093</t>
  </si>
  <si>
    <t>00000000-0000-0000-0000-000000000094</t>
  </si>
  <si>
    <t>00000000-0000-0000-0000-000000000095</t>
  </si>
  <si>
    <t>00000000-0000-0000-0000-000000000096</t>
  </si>
  <si>
    <t>00000000-0000-0000-0000-000000000097</t>
  </si>
  <si>
    <t>00000000-0000-0000-0000-000000000098</t>
  </si>
  <si>
    <t>00000000-0000-0000-0000-000000000099</t>
  </si>
  <si>
    <t>00000000-0000-0000-0000-000000000100</t>
  </si>
  <si>
    <t>00000000-0000-0000-0000-000000000101</t>
  </si>
  <si>
    <t>00000000-0000-0000-0000-000000000102</t>
  </si>
  <si>
    <t>00000000-0000-0000-0000-000000000103</t>
  </si>
  <si>
    <t>00000000-0000-0000-0000-000000000104</t>
  </si>
  <si>
    <t>00000000-0000-0000-0000-000000000105</t>
  </si>
  <si>
    <t>00000000-0000-0000-0000-000000000106</t>
  </si>
  <si>
    <t>00000000-0000-0000-0000-000000000107</t>
  </si>
  <si>
    <t>00000000-0000-0000-0000-000000000108</t>
  </si>
  <si>
    <t>00000000-0000-0000-0000-000000000109</t>
  </si>
  <si>
    <t>00000000-0000-0000-0000-000000000110</t>
  </si>
  <si>
    <t>00000000-0000-0000-0000-000000000111</t>
  </si>
  <si>
    <t>00000000-0000-0000-0000-000000000112</t>
  </si>
  <si>
    <t>00000000-0000-0000-0000-000000000113</t>
  </si>
  <si>
    <t>00000000-0000-0000-0000-000000000114</t>
  </si>
  <si>
    <t>00000000-0000-0000-0000-000000000115</t>
  </si>
  <si>
    <t>00000000-0000-0000-0000-000000000116</t>
  </si>
  <si>
    <t>00000000-0000-0000-0000-000000000117</t>
  </si>
  <si>
    <t>00000000-0000-0000-0000-000000000118</t>
  </si>
  <si>
    <t>00000000-0000-0000-0000-000000000119</t>
  </si>
  <si>
    <t>00000000-0000-0000-0000-000000000120</t>
  </si>
  <si>
    <t>00000000-0000-0000-0000-000000000121</t>
  </si>
  <si>
    <t>00000000-0000-0000-0000-000000000122</t>
  </si>
  <si>
    <t>00000000-0000-0000-0000-000000000123</t>
  </si>
  <si>
    <t>00000000-0000-0000-0000-000000000124</t>
  </si>
  <si>
    <t>00000000-0000-0000-0000-000000000125</t>
  </si>
  <si>
    <t>00000000-0000-0000-0000-000000000126</t>
  </si>
  <si>
    <t>00000000-0000-0000-0000-000000000127</t>
  </si>
  <si>
    <t>00000000-0000-0000-0000-000000000128</t>
  </si>
  <si>
    <t>00000000-0000-0000-0000-000000000129</t>
  </si>
  <si>
    <t>00000000-0000-0000-0000-000000000130</t>
  </si>
  <si>
    <t>00000000-0000-0000-0000-000000000131</t>
  </si>
  <si>
    <t>00000000-0000-0000-0000-000000000132</t>
  </si>
  <si>
    <t>00000000-0000-0000-0000-000000000133</t>
  </si>
  <si>
    <t>00000000-0000-0000-0000-000000000134</t>
  </si>
  <si>
    <t>00000000-0000-0000-0000-000000000135</t>
  </si>
  <si>
    <t>00000000-0000-0000-0000-000000000136</t>
  </si>
  <si>
    <t>00000000-0000-0000-0000-000000000137</t>
  </si>
  <si>
    <t>00000000-0000-0000-0000-000000000138</t>
  </si>
  <si>
    <t>00000000-0000-0000-0000-000000000139</t>
  </si>
  <si>
    <t>00000000-0000-0000-0000-000000000140</t>
  </si>
  <si>
    <t>00000000-0000-0000-0000-000000000141</t>
  </si>
  <si>
    <t>00000000-0000-0000-0000-000000000142</t>
  </si>
  <si>
    <t>00000000-0000-0000-0000-000000000143</t>
  </si>
  <si>
    <t>00000000-0000-0000-0000-000000000144</t>
  </si>
  <si>
    <t>00000000-0000-0000-0000-000000000145</t>
  </si>
  <si>
    <t>00000000-0000-0000-0000-000000000146</t>
  </si>
  <si>
    <t>00000000-0000-0000-0000-000000000147</t>
  </si>
  <si>
    <t>00000000-0000-0000-0000-000000000148</t>
  </si>
  <si>
    <t>00000000-0000-0000-0000-000000000149</t>
  </si>
  <si>
    <t>00000000-0000-0000-0000-000000000150</t>
  </si>
  <si>
    <t>00000000-0000-0000-0000-000000000151</t>
  </si>
  <si>
    <t>00000000-0000-0000-0000-000000000152</t>
  </si>
  <si>
    <t>00000000-0000-0000-0000-000000000153</t>
  </si>
  <si>
    <t>00000000-0000-0000-0000-000000000154</t>
  </si>
  <si>
    <t>00000000-0000-0000-0000-000000000155</t>
  </si>
  <si>
    <t>00000000-0000-0000-0000-000000000156</t>
  </si>
  <si>
    <t>00000000-0000-0000-0000-000000000157</t>
  </si>
  <si>
    <t>00000000-0000-0000-0000-000000000158</t>
  </si>
  <si>
    <t>00000000-0000-0000-0000-000000000159</t>
  </si>
  <si>
    <t>00000000-0000-0000-0000-000000000160</t>
  </si>
  <si>
    <t>00000000-0000-0000-0000-000000000161</t>
  </si>
  <si>
    <t>00000000-0000-0000-0000-000000000162</t>
  </si>
  <si>
    <t>00000000-0000-0000-0000-000000000163</t>
  </si>
  <si>
    <t>00000000-0000-0000-0000-000000000164</t>
  </si>
  <si>
    <t>00000000-0000-0000-0000-000000000165</t>
  </si>
  <si>
    <t>00000000-0000-0000-0000-000000000166</t>
  </si>
  <si>
    <t>00000000-0000-0000-0000-000000000167</t>
  </si>
  <si>
    <t>00000000-0000-0000-0000-000000000168</t>
  </si>
  <si>
    <t>00000000-0000-0000-0000-000000000169</t>
  </si>
  <si>
    <t>00000000-0000-0000-0000-000000000170</t>
  </si>
  <si>
    <t>00000000-0000-0000-0000-000000000171</t>
  </si>
  <si>
    <t>00000000-0000-0000-0000-000000000172</t>
  </si>
  <si>
    <t>00000000-0000-0000-0000-000000000173</t>
  </si>
  <si>
    <t>00000000-0000-0000-0000-000000000174</t>
  </si>
  <si>
    <t>00000000-0000-0000-0000-000000000175</t>
  </si>
  <si>
    <t>00000000-0000-0000-0000-000000000176</t>
  </si>
  <si>
    <t>00000000-0000-0000-0000-000000000177</t>
  </si>
  <si>
    <t>00000000-0000-0000-0000-000000000178</t>
  </si>
  <si>
    <t>00000000-0000-0000-0000-000000000179</t>
  </si>
  <si>
    <t>00000000-0000-0000-0000-000000000180</t>
  </si>
  <si>
    <t>00000000-0000-0000-0000-000000000181</t>
  </si>
  <si>
    <t>00000000-0000-0000-0000-000000000182</t>
  </si>
  <si>
    <t>00000000-0000-0000-0000-000000000183</t>
  </si>
  <si>
    <t>00000000-0000-0000-0000-000000000184</t>
  </si>
  <si>
    <t>00000000-0000-0000-0000-000000000185</t>
  </si>
  <si>
    <t>00000000-0000-0000-0000-000000000186</t>
  </si>
  <si>
    <t>00000000-0000-0000-0000-000000000187</t>
  </si>
  <si>
    <t>00000000-0000-0000-0000-000000000188</t>
  </si>
  <si>
    <t>00000000-0000-0000-0000-000000000189</t>
  </si>
  <si>
    <t>00000000-0000-0000-0000-000000000190</t>
  </si>
  <si>
    <t>00000000-0000-0000-0000-000000000191</t>
  </si>
  <si>
    <t>00000000-0000-0000-0000-000000000192</t>
  </si>
  <si>
    <t>00000000-0000-0000-0000-000000000193</t>
  </si>
  <si>
    <t>00000000-0000-0000-0000-000000000194</t>
  </si>
  <si>
    <t>00000000-0000-0000-0000-000000000195</t>
  </si>
  <si>
    <t>00000000-0000-0000-0000-000000000196</t>
  </si>
  <si>
    <t>00000000-0000-0000-0000-000000000197</t>
  </si>
  <si>
    <t>00000000-0000-0000-0000-000000000198</t>
  </si>
  <si>
    <t>00000000-0000-0000-0000-000000000199</t>
  </si>
  <si>
    <t>00000000-0000-0000-0000-000000000200</t>
  </si>
  <si>
    <t>00000000-0000-0000-0000-000000000201</t>
  </si>
  <si>
    <t>00000000-0000-0000-0000-000000000202</t>
  </si>
  <si>
    <t>00000000-0000-0000-0000-000000000203</t>
  </si>
  <si>
    <t>00000000-0000-0000-0000-000000000204</t>
  </si>
  <si>
    <t>00000000-0000-0000-0000-000000000205</t>
  </si>
  <si>
    <t>00000000-0000-0000-0000-000000000206</t>
  </si>
  <si>
    <t>00000000-0000-0000-0000-000000000207</t>
  </si>
  <si>
    <t>00000000-0000-0000-0000-000000000208</t>
  </si>
  <si>
    <t>00000000-0000-0000-0000-000000000209</t>
  </si>
  <si>
    <t>00000000-0000-0000-0000-000000000210</t>
  </si>
  <si>
    <t>00000000-0000-0000-0000-000000000211</t>
  </si>
  <si>
    <t>00000000-0000-0000-0000-000000000212</t>
  </si>
  <si>
    <t>00000000-0000-0000-0000-000000000213</t>
  </si>
  <si>
    <t>00000000-0000-0000-0000-000000000214</t>
  </si>
  <si>
    <t>00000000-0000-0000-0000-000000000215</t>
  </si>
  <si>
    <t>00000000-0000-0000-0000-000000000216</t>
  </si>
  <si>
    <t>00000000-0000-0000-0000-000000000217</t>
  </si>
  <si>
    <t>00000000-0000-0000-0000-000000000218</t>
  </si>
  <si>
    <t>00000000-0000-0000-0000-000000000219</t>
  </si>
  <si>
    <t>00000000-0000-0000-0000-000000000220</t>
  </si>
  <si>
    <t>00000000-0000-0000-0000-000000000221</t>
  </si>
  <si>
    <t>00000000-0000-0000-0000-000000000222</t>
  </si>
  <si>
    <t>00000000-0000-0000-0000-000000000223</t>
  </si>
  <si>
    <t>00000000-0000-0000-0000-000000000224</t>
  </si>
  <si>
    <t>00000000-0000-0000-0000-000000000225</t>
  </si>
  <si>
    <t>00000000-0000-0000-0000-000000000226</t>
  </si>
  <si>
    <t>00000000-0000-0000-0000-000000000227</t>
  </si>
  <si>
    <t>00000000-0000-0000-0000-000000000228</t>
  </si>
  <si>
    <t>00000000-0000-0000-0000-000000000229</t>
  </si>
  <si>
    <t>00000000-0000-0000-0000-000000000230</t>
  </si>
  <si>
    <t>00000000-0000-0000-0000-000000000231</t>
  </si>
  <si>
    <t>This sheet allows to generate the CONCATENATE order : as I have Excel 2013, I can't directly concatanate an array of strings !
I have to generate the order</t>
  </si>
  <si>
    <t>friends!M2&amp; friends!N2&amp; friends!O2&amp; friends!P2&amp; friends!Q2&amp; friends!R2&amp; friends!S2&amp; friends!T2&amp; friends!U2&amp; friends!V2&amp; friends!W2&amp; friends!X2&amp; friends!Y2&amp; friends!Z2&amp; friends!AA2&amp; friends!AB2&amp; friends!AC2&amp; friends!AD2&amp; friends!AE2&amp; friends!AF2&amp; friends!AG2&amp; friends!AH2&amp; friends!AI2&amp; friends!AJ2&amp; friends!AK2&amp; friends!AL2&amp; friends!AM2&amp; friends!AN2&amp; friends!AO2&amp; friends!AP2&amp; friends!AQ2&amp; friends!AR2&amp; friends!AS2&amp; friends!AT2&amp; friends!AU2&amp; friends!AV2&amp; friends!AW2&amp; friends!AX2&amp; friends!AY2&amp; friends!AZ2&amp; friends!BA2&amp; friends!BB2&amp; friends!BC2&amp; friends!BD2&amp; friends!BE2&amp; friends!BF2&amp; friends!BG2&amp; friends!BH2&amp; friends!BI2&amp; friends!BJ2&amp; friends!BK2&amp; friends!BL2&amp; friends!BM2&amp; friends!BN2&amp; friends!BO2&amp; friends!BP2&amp; friends!BQ2&amp; friends!BR2&amp; friends!BS2&amp; friends!BT2&amp; friends!BU2&amp; friends!BV2&amp; friends!BW2&amp; friends!BX2&amp; friends!BY2&amp; friends!BZ2&amp; friends!CA2&amp; friends!CB2&amp; friends!CC2&amp; friends!CD2&amp; friends!CE2&amp; friends!CF2&amp; friends!CG2&amp; friends!CH2&amp; friends!CI2&amp; friends!CJ2&amp; friends!CK2&amp; friends!CL2&amp; friends!CM2&amp; friends!CN2&amp; friends!CO2&amp; friends!CP2&amp; friends!CQ2&amp; friends!CR2&amp; friends!CS2&amp; friends!CT2&amp; friends!CU2&amp; friends!CV2&amp; friends!CW2&amp; friends!CX2&amp; friends!CY2&amp; friends!CZ2&amp; friends!DA2&amp; friends!DB2&amp; friends!DC2&amp; friends!DD2&amp; friends!DE2&amp; friends!DF2&amp; friends!DG2&amp; friends!DH2&amp; friends!DI2&amp; friends!DJ2&amp; friends!DK2&amp; friends!DL2&amp; friends!DM2&amp; friends!DN2&amp; friends!DO2&amp; friends!DP2&amp; friends!DQ2&amp; friends!DR2&amp; friends!DS2&amp; friends!DT2&amp; friends!DU2&amp; friends!DV2&amp; friends!DW2&amp; friends!DX2&amp; friends!DY2&amp; friends!DZ2&amp; friends!EA2&amp; friends!EB2&amp; friends!EC2&amp; friends!ED2&amp; friends!EE2&amp; friends!EF2&amp; friends!EG2&amp; friends!EH2&amp; friends!EI2&amp; friends!EJ2&amp; friends!EK2&amp; friends!EL2&amp; friends!EM2&amp; friends!EN2&amp; friends!EO2&amp; friends!EP2&amp; friends!EQ2&amp; friends!ER2&amp; friends!ES2&amp; friends!ET2&amp; friends!EU2&amp; friends!EV2&amp; friends!EW2&amp; friends!EX2&amp; friends!EY2&amp; friends!EZ2&amp; friends!FA2&amp; friends!FB2&amp; friends!FC2&amp; friends!FD2&amp; friends!FE2&amp; friends!FF2&amp; friends!FG2&amp; friends!FH2&amp; friends!FI2&amp; friends!FJ2&amp; friends!FK2&amp; friends!FL2&amp; friends!FM2&amp; friends!FN2&amp; friends!FO2&amp; friends!FP2&amp; friends!FQ2&amp; friends!FR2&amp; friends!FS2&amp; friends!FT2&amp; friends!FU2&amp; friends!FV2&amp; friends!FW2&amp; friends!FX2&amp; friends!FY2&amp; friends!FZ2&amp; friends!GA2&amp; friends!GB2&amp; friends!GC2&amp; friends!GD2&amp; friends!GE2&amp; friends!GF2&amp; friends!GG2&amp; friends!GH2&amp; friends!GI2&amp; friends!GJ2&amp; friends!GK2&amp; friends!GL2&amp; friends!GM2&amp; friends!GN2&amp; friends!GO2&amp; friends!GP2&amp; friends!GQ2&amp; friends!GR2&amp; friends!GS2&amp; friends!GT2&amp; friends!GU2&amp; friends!GV2&amp; friends!GW2&amp; friends!GX2&amp; friends!GY2&amp; friends!GZ2&amp; friends!HA2&amp; friends!HB2&amp; friends!HC2&amp; friends!HD2&amp; friends!HE2&amp; friends!HF2&amp; friends!HG2&amp; friends!HH2&amp; friends!HI2&amp; friends!HJ2&amp; friends!HK2&amp; friends!HL2&amp; friends!HM2&amp; friends!HN2&amp; friends!HO2&amp; friends!HP2&amp; friends!HQ2&amp; friends!HR2&amp; friends!HS2&amp; friends!HT2&amp; friends!HU2&amp; friends!HV2&amp; friends!HW2&amp; friends!HX2&amp; friends!HY2&amp; friends!HZ2&amp; friends!IA2&amp; friends!IB2&amp; friends!IC2&amp; friends!ID2&amp; friends!IE2&amp; friends!IF2&amp; friends!IG2&amp; friends!IH2&amp; friends!II2</t>
  </si>
  <si>
    <t>Generate CONCATENATE for friends sheet</t>
  </si>
  <si>
    <t>Generate CONCATENATE for 'Search for homeplanet'  sheet</t>
  </si>
  <si>
    <t>'Search for homeplanet'!I2&amp; 'Search for homeplanet'!J2&amp; 'Search for homeplanet'!K2&amp; 'Search for homeplanet'!L2&amp; 'Search for homeplanet'!M2&amp; 'Search for homeplanet'!N2&amp; 'Search for homeplanet'!O2&amp; 'Search for homeplanet'!P2&amp; 'Search for homeplanet'!Q2&amp; 'Search for homeplanet'!R2&amp; 'Search for homeplanet'!S2&amp; 'Search for homeplanet'!T2&amp; 'Search for homeplanet'!U2&amp; 'Search for homeplanet'!V2&amp; 'Search for homeplanet'!W2&amp; 'Search for homeplanet'!X2&amp; 'Search for homeplanet'!Y2&amp; 'Search for homeplanet'!Z2&amp; 'Search for homeplanet'!AA2&amp; 'Search for homeplanet'!AB2&amp; 'Search for homeplanet'!AC2&amp; 'Search for homeplanet'!AD2&amp; 'Search for homeplanet'!AE2&amp; 'Search for homeplanet'!AF2&amp; 'Search for homeplanet'!AG2&amp; 'Search for homeplanet'!AH2&amp; 'Search for homeplanet'!AI2&amp; 'Search for homeplanet'!AJ2&amp; 'Search for homeplanet'!AK2&amp; 'Search for homeplanet'!AL2&amp; 'Search for homeplanet'!AM2&amp; 'Search for homeplanet'!AN2&amp; 'Search for homeplanet'!AO2&amp; 'Search for homeplanet'!AP2&amp; 'Search for homeplanet'!AQ2&amp; 'Search for homeplanet'!AR2&amp; 'Search for homeplanet'!AS2&amp; 'Search for homeplanet'!AT2&amp; 'Search for homeplanet'!AU2&amp; 'Search for homeplanet'!AV2&amp; 'Search for homeplanet'!AW2&amp; 'Search for homeplanet'!AX2&amp; 'Search for homeplanet'!AY2&amp; 'Search for homeplanet'!AZ2&amp; 'Search for homeplanet'!BA2&amp; 'Search for homeplanet'!BB2&amp; 'Search for homeplanet'!BC2&amp; 'Search for homeplanet'!BD2&amp; 'Search for homeplanet'!BE2&amp; 'Search for homeplanet'!BF2&amp; 'Search for homeplanet'!BG2&amp; 'Search for homeplanet'!BH2&amp; 'Search for homeplanet'!BI2&amp; 'Search for homeplanet'!BJ2&amp; 'Search for homeplanet'!BK2&amp; 'Search for homeplanet'!BL2&amp; 'Search for homeplanet'!BM2&amp; 'Search for homeplanet'!BN2&amp; 'Search for homeplanet'!BO2&amp; 'Search for homeplanet'!BP2&amp; 'Search for homeplanet'!BQ2&amp; 'Search for homeplanet'!BR2&amp; 'Search for homeplanet'!BS2&amp; 'Search for homeplanet'!BT2&amp; 'Search for homeplanet'!BU2&amp; 'Search for homeplanet'!BV2&amp; 'Search for homeplanet'!BW2&amp; 'Search for homeplanet'!BX2&amp; 'Search for homeplanet'!BY2&amp; 'Search for homeplanet'!BZ2&amp; 'Search for homeplanet'!CA2&amp; 'Search for homeplanet'!CB2&amp; 'Search for homeplanet'!CC2&amp; 'Search for homeplanet'!CD2&amp; 'Search for homeplanet'!CE2&amp; 'Search for homeplanet'!CF2&amp; 'Search for homeplanet'!CG2&amp; 'Search for homeplanet'!CH2&amp; 'Search for homeplanet'!CI2&amp; 'Search for homeplanet'!CJ2&amp; 'Search for homeplanet'!CK2&amp; 'Search for homeplanet'!CL2&amp; 'Search for homeplanet'!CM2&amp; 'Search for homeplanet'!CN2&amp; 'Search for homeplanet'!CO2&amp; 'Search for homeplanet'!CP2&amp; 'Search for homeplanet'!CQ2&amp; 'Search for homeplanet'!CR2&amp; 'Search for homeplanet'!CS2&amp; 'Search for homeplanet'!CT2&amp; 'Search for homeplanet'!CU2&amp; 'Search for homeplanet'!CV2&amp; 'Search for homeplanet'!CW2&amp; 'Search for homeplanet'!CX2&amp; 'Search for homeplanet'!CY2&amp; 'Search for homeplanet'!CZ2&amp; 'Search for homeplanet'!DA2&amp; 'Search for homeplanet'!DB2&amp; 'Search for homeplanet'!DC2&amp; 'Search for homeplanet'!DD2&amp; 'Search for homeplanet'!DE2&amp; 'Search for homeplanet'!DF2&amp; 'Search for homeplanet'!DG2&amp; 'Search for homeplanet'!DH2&amp; 'Search for homeplanet'!DI2&amp; 'Search for homeplanet'!DJ2&amp; 'Search for homeplanet'!DK2&amp; 'Search for homeplanet'!DL2&amp; 'Search for homeplanet'!DM2&amp; 'Search for homeplanet'!DN2&amp; 'Search for homeplanet'!DO2&amp; 'Search for homeplanet'!DP2&amp; 'Search for homeplanet'!DQ2&amp; 'Search for homeplanet'!DR2&amp; 'Search for homeplanet'!DS2&amp; 'Search for homeplanet'!DT2&amp; 'Search for homeplanet'!DU2</t>
  </si>
  <si>
    <t>character.csv  (not used anymore)</t>
  </si>
  <si>
    <t>data.sql</t>
  </si>
  <si>
    <t>friend_id</t>
  </si>
  <si>
    <t>// Inserts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</si>
</sst>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2"/>
      <color theme="1"/>
      <name val="Times New Roman"/>
      <family val="1"/>
    </font>
    <font>
      <sz val="12"/>
      <color theme="1"/>
      <name val="Times New Roman"/>
      <family val="1"/>
    </font>
    <font>
      <i/>
      <sz val="12"/>
      <color theme="1"/>
      <name val="Times New Roman"/>
      <family val="1"/>
    </font>
    <font>
      <u/>
      <sz val="11"/>
      <color theme="10"/>
      <name val="Calibri"/>
      <family val="2"/>
      <scheme val="minor"/>
    </font>
    <font>
      <b/>
      <sz val="11"/>
      <color rgb="FF0070C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8" tint="0.59999389629810485"/>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theme="5" tint="0.39997558519241921"/>
      </bottom>
      <diagonal/>
    </border>
    <border>
      <left/>
      <right/>
      <top style="thin">
        <color theme="4" tint="0.39997558519241921"/>
      </top>
      <bottom style="thin">
        <color theme="4" tint="0.39997558519241921"/>
      </bottom>
      <diagonal/>
    </border>
  </borders>
  <cellStyleXfs count="2">
    <xf numFmtId="0" fontId="0" fillId="0" borderId="0"/>
    <xf numFmtId="0" fontId="4" fillId="0" borderId="0" applyNumberFormat="0" applyFill="0" applyBorder="0" applyAlignment="0" applyProtection="0"/>
  </cellStyleXfs>
  <cellXfs count="26">
    <xf numFmtId="0" fontId="0" fillId="0" borderId="0" xfId="0"/>
    <xf numFmtId="0" fontId="0" fillId="0" borderId="0" xfId="0" applyAlignment="1">
      <alignment vertical="center"/>
    </xf>
    <xf numFmtId="0" fontId="0" fillId="0" borderId="0" xfId="0" applyAlignment="1">
      <alignment vertical="center" wrapText="1"/>
    </xf>
    <xf numFmtId="0" fontId="1" fillId="0" borderId="1" xfId="0" applyFont="1" applyBorder="1" applyAlignment="1">
      <alignment horizontal="center" vertical="center" wrapText="1"/>
    </xf>
    <xf numFmtId="0" fontId="2" fillId="0" borderId="1" xfId="0" applyFont="1" applyBorder="1" applyAlignment="1">
      <alignment vertical="center" wrapText="1"/>
    </xf>
    <xf numFmtId="0" fontId="3" fillId="0" borderId="1" xfId="0" applyFont="1" applyBorder="1" applyAlignment="1">
      <alignment vertical="center" wrapText="1"/>
    </xf>
    <xf numFmtId="0" fontId="4" fillId="0" borderId="1" xfId="1" applyBorder="1" applyAlignment="1">
      <alignment vertical="center" wrapText="1"/>
    </xf>
    <xf numFmtId="0" fontId="2" fillId="0" borderId="2" xfId="0" applyFont="1" applyBorder="1" applyAlignment="1">
      <alignment vertical="center" wrapText="1"/>
    </xf>
    <xf numFmtId="0" fontId="4" fillId="0" borderId="2" xfId="1" applyBorder="1" applyAlignment="1">
      <alignment vertical="center" wrapText="1"/>
    </xf>
    <xf numFmtId="0" fontId="4" fillId="0" borderId="4" xfId="1" applyBorder="1" applyAlignment="1">
      <alignment vertical="center" wrapText="1"/>
    </xf>
    <xf numFmtId="0" fontId="3" fillId="0" borderId="4" xfId="0" applyFont="1" applyBorder="1" applyAlignment="1">
      <alignment vertical="center" wrapText="1"/>
    </xf>
    <xf numFmtId="0" fontId="2" fillId="0" borderId="4" xfId="0" applyFont="1" applyBorder="1" applyAlignment="1">
      <alignment vertical="center" wrapText="1"/>
    </xf>
    <xf numFmtId="0" fontId="2" fillId="0" borderId="3" xfId="0" applyFont="1" applyBorder="1" applyAlignment="1">
      <alignment vertical="center" wrapText="1"/>
    </xf>
    <xf numFmtId="0" fontId="4" fillId="0" borderId="3" xfId="1" applyBorder="1" applyAlignment="1">
      <alignment vertical="center" wrapText="1"/>
    </xf>
    <xf numFmtId="0" fontId="0" fillId="0" borderId="5" xfId="0" applyBorder="1" applyAlignment="1">
      <alignment vertic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0" fillId="0" borderId="6" xfId="0" applyBorder="1"/>
    <xf numFmtId="0" fontId="0" fillId="2" borderId="6" xfId="0" applyFill="1" applyBorder="1"/>
    <xf numFmtId="0" fontId="0" fillId="3" borderId="0" xfId="0" applyFill="1" applyAlignment="1">
      <alignment vertical="center"/>
    </xf>
    <xf numFmtId="0" fontId="0" fillId="4" borderId="0" xfId="0" applyFill="1" applyAlignment="1">
      <alignment vertical="center"/>
    </xf>
    <xf numFmtId="0" fontId="5" fillId="0" borderId="0" xfId="0" applyFont="1"/>
    <xf numFmtId="0" fontId="0" fillId="0" borderId="0" xfId="0" applyAlignment="1">
      <alignment horizontal="left" wrapText="1"/>
    </xf>
    <xf numFmtId="0" fontId="2" fillId="0" borderId="2" xfId="0" applyFont="1" applyBorder="1" applyAlignment="1">
      <alignment vertical="center" wrapText="1"/>
    </xf>
    <xf numFmtId="0" fontId="2" fillId="0" borderId="4" xfId="0" applyFont="1" applyBorder="1" applyAlignment="1">
      <alignment vertical="center" wrapText="1"/>
    </xf>
  </cellXfs>
  <cellStyles count="2">
    <cellStyle name="Lien hypertexte" xfId="1" builtinId="8"/>
    <cellStyle name="Normal" xfId="0" builtinId="0"/>
  </cellStyles>
  <dxfs count="27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rgb="FF000000"/>
        </top>
      </border>
    </dxf>
    <dxf>
      <border outline="0">
        <bottom style="thin">
          <color rgb="FF000000"/>
        </bottom>
      </border>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border diagonalUp="0" diagonalDown="0" outline="0">
        <left style="thin">
          <color rgb="FF000000"/>
        </left>
        <right style="thin">
          <color rgb="FF000000"/>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border outline="0">
        <top style="thin">
          <color theme="5" tint="0.39997558519241921"/>
        </top>
      </border>
    </dxf>
    <dxf>
      <fill>
        <patternFill patternType="none">
          <fgColor indexed="64"/>
          <bgColor auto="1"/>
        </patternFill>
      </fill>
    </dxf>
    <dxf>
      <border outline="0">
        <bottom style="thin">
          <color theme="5" tint="0.39997558519241921"/>
        </bottom>
      </border>
    </dxf>
    <dxf>
      <fill>
        <patternFill patternType="none">
          <fgColor indexed="64"/>
          <bgColor auto="1"/>
        </patternFill>
      </fil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id="1" name="Tableau1" displayName="Tableau1" ref="H2:T233" totalsRowShown="0" headerRowDxfId="272" dataDxfId="271">
  <autoFilter ref="H2:T233"/>
  <sortState ref="H3:T233">
    <sortCondition ref="M2:M233"/>
  </sortState>
  <tableColumns count="13">
    <tableColumn id="3" name="Raw data" dataDxfId="270">
      <calculatedColumnFormula>'Raw Data (source)'!A1</calculatedColumnFormula>
    </tableColumn>
    <tableColumn id="4" name="Position of &quot; _x000a_est un personnage &quot;" dataDxfId="269">
      <calculatedColumnFormula>SEARCH(" est un personnage ", Tableau1[[#This Row],[Raw data]])</calculatedColumnFormula>
    </tableColumn>
    <tableColumn id="7" name="Position of &quot; _x000a_sont des personnages &quot;" dataDxfId="268">
      <calculatedColumnFormula>SEARCH(" sont des personnages ", Tableau1[[#This Row],[Raw data]])</calculatedColumnFormula>
    </tableColumn>
    <tableColumn id="8" name="End of name" dataDxfId="267">
      <calculatedColumnFormula>IF(ISERROR(Tableau1[[#This Row],[Position of " 
est un personnage "]]), Tableau1[[#This Row],[Position of " 
sont des personnages "]], Tableau1[[#This Row],[Position of " 
est un personnage "]])</calculatedColumnFormula>
    </tableColumn>
    <tableColumn id="2" name="name" dataDxfId="266">
      <calculatedColumnFormula>MID(Tableau1[[#This Row],[Raw data]],1,Tableau1[[#This Row],[End of name]] - 1)</calculatedColumnFormula>
    </tableColumn>
    <tableColumn id="6" name="type" dataDxfId="265">
      <calculatedColumnFormula>IF( ISERROR(SEARCH("-", Tableau1[[#This Row],[name]])), "HUMAN", "DROID")</calculatedColumnFormula>
    </tableColumn>
    <tableColumn id="10" name="id" dataDxfId="264">
      <calculatedColumnFormula xml:space="preserve"> ROW()-2</calculatedColumnFormula>
    </tableColumn>
    <tableColumn id="9" name="home_planet" dataDxfId="263">
      <calculatedColumnFormula>Tableau3[[#This Row],[Planet]]</calculatedColumnFormula>
    </tableColumn>
    <tableColumn id="1" name="episode" dataDxfId="262">
      <calculatedColumnFormula>INDIRECT("episode!C" &amp; 64+MOD(2+ROW(), 3))</calculatedColumnFormula>
    </tableColumn>
    <tableColumn id="5" name="friends" dataDxfId="261">
      <calculatedColumnFormula>Tableau36[[#This Row],[List of friend''s id]]</calculatedColumnFormula>
    </tableColumn>
    <tableColumn id="13" name="semi-colon_x000a_position" dataDxfId="260">
      <calculatedColumnFormula>SEARCH("/", Tableau1[[#This Row],[friends]])</calculatedColumnFormula>
    </tableColumn>
    <tableColumn id="14" name="bestFriend id" dataDxfId="259">
      <calculatedColumnFormula>IF(ISERROR(Tableau1[[#This Row],[semi-colon
position]]), "", Tableau1[[#This Row],[semi-colon
position]])</calculatedColumnFormula>
    </tableColumn>
    <tableColumn id="12" name="primary_function" dataDxfId="258">
      <calculatedColumnFormula>IF(Tableau1[[#This Row],[type]]="human", "",  "Function of " &amp; Tableau1[[#This Row],[name]])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id="4" name="Tableau4" displayName="Tableau4" ref="M1:II232" totalsRowShown="0" headerRowDxfId="257" dataDxfId="255" headerRowBorderDxfId="256" tableBorderDxfId="254">
  <autoFilter ref="M1:II232"/>
  <tableColumns count="231">
    <tableColumn id="1" name="Ask Aak" dataDxfId="253">
      <calculatedColumnFormula>IF(Data!$L3=M$1, "",             IF(ISERR(SEARCH(M$1,Data!$H3)),        "",          ";" &amp; VLOOKUP(M$1,Data!$L:$N,3, FALSE) &amp; ",""" &amp; VLOOKUP(M$1,Data!$L:$M,2, FALSE) &amp; """;"   )             )</calculatedColumnFormula>
    </tableColumn>
    <tableColumn id="2" name="Amiral Gial Ackbar" dataDxfId="252">
      <calculatedColumnFormula>IF(Data!$L3=N$1, "",             IF(ISERR(SEARCH(N$1,Data!$H3)),        "",          ";" &amp; VLOOKUP(N$1,Data!$L:$N,3, FALSE) &amp; ",""" &amp; VLOOKUP(N$1,Data!$L:$M,2, FALSE) &amp; """;"   )             )</calculatedColumnFormula>
    </tableColumn>
    <tableColumn id="3" name="Stass Allie" dataDxfId="251">
      <calculatedColumnFormula>IF(Data!$L3=O$1, "",             IF(ISERR(SEARCH(O$1,Data!$H3)),        "",          ";" &amp; VLOOKUP(O$1,Data!$L:$N,3, FALSE) &amp; ",""" &amp; VLOOKUP(O$1,Data!$L:$M,2, FALSE) &amp; """;"   )             )</calculatedColumnFormula>
    </tableColumn>
    <tableColumn id="4" name="Mas Amedda" dataDxfId="250">
      <calculatedColumnFormula>IF(Data!$L3=P$1, "",             IF(ISERR(SEARCH(P$1,Data!$H3)),        "",          ";" &amp; VLOOKUP(P$1,Data!$L:$N,3, FALSE) &amp; ",""" &amp; VLOOKUP(P$1,Data!$L:$M,2, FALSE) &amp; """;"   )             )</calculatedColumnFormula>
    </tableColumn>
    <tableColumn id="5" name="Padmé Amidala" dataDxfId="249">
      <calculatedColumnFormula>IF(Data!$L3=Q$1, "",             IF(ISERR(SEARCH(Q$1,Data!$H3)),        "",          ";" &amp; VLOOKUP(Q$1,Data!$L:$N,3, FALSE) &amp; ",""" &amp; VLOOKUP(Q$1,Data!$L:$M,2, FALSE) &amp; """;"   )             )</calculatedColumnFormula>
    </tableColumn>
    <tableColumn id="6" name="Nom Anor" dataDxfId="248">
      <calculatedColumnFormula>IF(Data!$L3=R$1, "",             IF(ISERR(SEARCH(R$1,Data!$H3)),        "",          ";" &amp; VLOOKUP(R$1,Data!$L:$N,3, FALSE) &amp; ",""" &amp; VLOOKUP(R$1,Data!$L:$M,2, FALSE) &amp; """;"   )             )</calculatedColumnFormula>
    </tableColumn>
    <tableColumn id="7" name="Capitaine Raymus Antilles" dataDxfId="247">
      <calculatedColumnFormula>IF(Data!$L3=S$1, "",             IF(ISERR(SEARCH(S$1,Data!$H3)),        "",          ";" &amp; VLOOKUP(S$1,Data!$L:$N,3, FALSE) &amp; ",""" &amp; VLOOKUP(S$1,Data!$L:$M,2, FALSE) &amp; """;"   )             )</calculatedColumnFormula>
    </tableColumn>
    <tableColumn id="8" name="Wedge Antilles" dataDxfId="246">
      <calculatedColumnFormula>IF(Data!$L3=T$1, "",             IF(ISERR(SEARCH(T$1,Data!$H3)),        "",          ";" &amp; VLOOKUP(T$1,Data!$L:$N,3, FALSE) &amp; ",""" &amp; VLOOKUP(T$1,Data!$L:$M,2, FALSE) &amp; """;"   )             )</calculatedColumnFormula>
    </tableColumn>
    <tableColumn id="9" name="Reine Apailana" dataDxfId="245">
      <calculatedColumnFormula>IF(Data!$L3=U$1, "",             IF(ISERR(SEARCH(U$1,Data!$H3)),        "",          ";" &amp; VLOOKUP(U$1,Data!$L:$N,3, FALSE) &amp; ",""" &amp; VLOOKUP(U$1,Data!$L:$M,2, FALSE) &amp; """;"   )             )</calculatedColumnFormula>
    </tableColumn>
    <tableColumn id="10" name="Passel Argente" dataDxfId="244">
      <calculatedColumnFormula>IF(Data!$L3=V$1, "",             IF(ISERR(SEARCH(V$1,Data!$H3)),        "",          ";" &amp; VLOOKUP(V$1,Data!$L:$N,3, FALSE) &amp; ",""" &amp; VLOOKUP(V$1,Data!$L:$M,2, FALSE) &amp; """;"   )             )</calculatedColumnFormula>
    </tableColumn>
    <tableColumn id="11" name="Ello Asty" dataDxfId="243">
      <calculatedColumnFormula>IF(Data!$L3=W$1, "",             IF(ISERR(SEARCH(W$1,Data!$H3)),        "",          ";" &amp; VLOOKUP(W$1,Data!$L:$N,3, FALSE) &amp; ",""" &amp; VLOOKUP(W$1,Data!$L:$M,2, FALSE) &amp; """;"   )             )</calculatedColumnFormula>
    </tableColumn>
    <tableColumn id="12" name="Ponda Baba" dataDxfId="242">
      <calculatedColumnFormula>IF(Data!$L3=X$1, "",             IF(ISERR(SEARCH(X$1,Data!$H3)),        "",          ";" &amp; VLOOKUP(X$1,Data!$L:$N,3, FALSE) &amp; ",""" &amp; VLOOKUP(X$1,Data!$L:$M,2, FALSE) &amp; """;"   )             )</calculatedColumnFormula>
    </tableColumn>
    <tableColumn id="13" name="Hermione Bagwa" dataDxfId="241">
      <calculatedColumnFormula>IF(Data!$L3=Y$1, "",             IF(ISERR(SEARCH(Y$1,Data!$H3)),        "",          ";" &amp; VLOOKUP(Y$1,Data!$L:$N,3, FALSE) &amp; ",""" &amp; VLOOKUP(Y$1,Data!$L:$M,2, FALSE) &amp; """;"   )             )</calculatedColumnFormula>
    </tableColumn>
    <tableColumn id="14" name="Bala-Tik" dataDxfId="240">
      <calculatedColumnFormula>IF(Data!$L3=Z$1, "",             IF(ISERR(SEARCH(Z$1,Data!$H3)),        "",          ";" &amp; VLOOKUP(Z$1,Data!$L:$N,3, FALSE) &amp; ",""" &amp; VLOOKUP(Z$1,Data!$L:$M,2, FALSE) &amp; """;"   )             )</calculatedColumnFormula>
    </tableColumn>
    <tableColumn id="15" name="Dark Bane" dataDxfId="239">
      <calculatedColumnFormula>IF(Data!$L3=AA$1, "",             IF(ISERR(SEARCH(AA$1,Data!$H3)),        "",          ";" &amp; VLOOKUP(AA$1,Data!$L:$N,3, FALSE) &amp; ",""" &amp; VLOOKUP(AA$1,Data!$L:$M,2, FALSE) &amp; """;"   )             )</calculatedColumnFormula>
    </tableColumn>
    <tableColumn id="16" name="Kirster Banai" dataDxfId="238">
      <calculatedColumnFormula>IF(Data!$L3=AB$1, "",             IF(ISERR(SEARCH(AB$1,Data!$H3)),        "",          ";" &amp; VLOOKUP(AB$1,Data!$L:$N,3, FALSE) &amp; ",""" &amp; VLOOKUP(AB$1,Data!$L:$M,2, FALSE) &amp; """;"   )             )</calculatedColumnFormula>
    </tableColumn>
    <tableColumn id="17" name="Barada" dataDxfId="237">
      <calculatedColumnFormula>IF(Data!$L3=AC$1, "",             IF(ISERR(SEARCH(AC$1,Data!$H3)),        "",          ";" &amp; VLOOKUP(AC$1,Data!$L:$N,3, FALSE) &amp; ",""" &amp; VLOOKUP(AC$1,Data!$L:$M,2, FALSE) &amp; """;"   )             )</calculatedColumnFormula>
    </tableColumn>
    <tableColumn id="18" name="BB-8" dataDxfId="236">
      <calculatedColumnFormula>IF(Data!$L3=AD$1, "",             IF(ISERR(SEARCH(AD$1,Data!$H3)),        "",          ";" &amp; VLOOKUP(AD$1,Data!$L:$N,3, FALSE) &amp; ",""" &amp; VLOOKUP(AD$1,Data!$L:$M,2, FALSE) &amp; """;"   )             )</calculatedColumnFormula>
    </tableColumn>
    <tableColumn id="19" name="Sio Bibble" dataDxfId="235">
      <calculatedColumnFormula>IF(Data!$L3=AE$1, "",             IF(ISERR(SEARCH(AE$1,Data!$H3)),        "",          ";" &amp; VLOOKUP(AE$1,Data!$L:$N,3, FALSE) &amp; ",""" &amp; VLOOKUP(AE$1,Data!$L:$M,2, FALSE) &amp; """;"   )             )</calculatedColumnFormula>
    </tableColumn>
    <tableColumn id="20" name="Depa Billaba" dataDxfId="234">
      <calculatedColumnFormula>IF(Data!$L3=AF$1, "",             IF(ISERR(SEARCH(AF$1,Data!$H3)),        "",          ";" &amp; VLOOKUP(AF$1,Data!$L:$N,3, FALSE) &amp; ",""" &amp; VLOOKUP(AF$1,Data!$L:$M,2, FALSE) &amp; """;"   )             )</calculatedColumnFormula>
    </tableColumn>
    <tableColumn id="21" name="Jar Jar Binks" dataDxfId="233">
      <calculatedColumnFormula>IF(Data!$L3=AG$1, "",             IF(ISERR(SEARCH(AG$1,Data!$H3)),        "",          ";" &amp; VLOOKUP(AG$1,Data!$L:$N,3, FALSE) &amp; ",""" &amp; VLOOKUP(AG$1,Data!$L:$M,2, FALSE) &amp; """;"   )             )</calculatedColumnFormula>
    </tableColumn>
    <tableColumn id="22" name="Walex Blissex" dataDxfId="232">
      <calculatedColumnFormula>IF(Data!$L3=AH$1, "",             IF(ISERR(SEARCH(AH$1,Data!$H3)),        "",          ";" &amp; VLOOKUP(AH$1,Data!$L:$N,3, FALSE) &amp; ",""" &amp; VLOOKUP(AH$1,Data!$L:$M,2, FALSE) &amp; """;"   )             )</calculatedColumnFormula>
    </tableColumn>
    <tableColumn id="23" name="Bobbajo" dataDxfId="231">
      <calculatedColumnFormula>IF(Data!$L3=AI$1, "",             IF(ISERR(SEARCH(AI$1,Data!$H3)),        "",          ";" &amp; VLOOKUP(AI$1,Data!$L:$N,3, FALSE) &amp; ",""" &amp; VLOOKUP(AI$1,Data!$L:$M,2, FALSE) &amp; """;"   )             )</calculatedColumnFormula>
    </tableColumn>
    <tableColumn id="24" name="Bossk" dataDxfId="230">
      <calculatedColumnFormula>IF(Data!$L3=AJ$1, "",             IF(ISERR(SEARCH(AJ$1,Data!$H3)),        "",          ";" &amp; VLOOKUP(AJ$1,Data!$L:$N,3, FALSE) &amp; ",""" &amp; VLOOKUP(AJ$1,Data!$L:$M,2, FALSE) &amp; """;"   )             )</calculatedColumnFormula>
    </tableColumn>
    <tableColumn id="25" name="Major Taslin Brance" dataDxfId="229">
      <calculatedColumnFormula>IF(Data!$L3=AK$1, "",             IF(ISERR(SEARCH(AK$1,Data!$H3)),        "",          ";" &amp; VLOOKUP(AK$1,Data!$L:$N,3, FALSE) &amp; ",""" &amp; VLOOKUP(AK$1,Data!$L:$M,2, FALSE) &amp; """;"   )             )</calculatedColumnFormula>
    </tableColumn>
    <tableColumn id="26" name="Ezra Bridger" dataDxfId="228">
      <calculatedColumnFormula>IF(Data!$L3=AL$1, "",             IF(ISERR(SEARCH(AL$1,Data!$H3)),        "",          ";" &amp; VLOOKUP(AL$1,Data!$L:$N,3, FALSE) &amp; ",""" &amp; VLOOKUP(AL$1,Data!$L:$M,2, FALSE) &amp; """;"   )             )</calculatedColumnFormula>
    </tableColumn>
    <tableColumn id="27" name="C-3PO" dataDxfId="227">
      <calculatedColumnFormula>IF(Data!$L3=AM$1, "",             IF(ISERR(SEARCH(AM$1,Data!$H3)),        "",          ";" &amp; VLOOKUP(AM$1,Data!$L:$N,3, FALSE) &amp; ",""" &amp; VLOOKUP(AM$1,Data!$L:$M,2, FALSE) &amp; """;"   )             )</calculatedColumnFormula>
    </tableColumn>
    <tableColumn id="28" name="Lando Calrissian" dataDxfId="226">
      <calculatedColumnFormula>IF(Data!$L3=AN$1, "",             IF(ISERR(SEARCH(AN$1,Data!$H3)),        "",          ";" &amp; VLOOKUP(AN$1,Data!$L:$N,3, FALSE) &amp; ",""" &amp; VLOOKUP(AN$1,Data!$L:$M,2, FALSE) &amp; """;"   )             )</calculatedColumnFormula>
    </tableColumn>
    <tableColumn id="29" name="Joruus C'Baoth" dataDxfId="225">
      <calculatedColumnFormula>IF(Data!$L3=AO$1, "",             IF(ISERR(SEARCH(AO$1,Data!$H3)),        "",          ";" &amp; VLOOKUP(AO$1,Data!$L:$N,3, FALSE) &amp; ",""" &amp; VLOOKUP(AO$1,Data!$L:$M,2, FALSE) &amp; """;"   )             )</calculatedColumnFormula>
    </tableColumn>
    <tableColumn id="30" name="Chewbacca" dataDxfId="224">
      <calculatedColumnFormula>IF(Data!$L3=AP$1, "",             IF(ISERR(SEARCH(AP$1,Data!$H3)),        "",          ";" &amp; VLOOKUP(AP$1,Data!$L:$N,3, FALSE) &amp; ",""" &amp; VLOOKUP(AP$1,Data!$L:$M,2, FALSE) &amp; """;"   )             )</calculatedColumnFormula>
    </tableColumn>
    <tableColumn id="31" name="Chef Chirpa" dataDxfId="223">
      <calculatedColumnFormula>IF(Data!$L3=AQ$1, "",             IF(ISERR(SEARCH(AQ$1,Data!$H3)),        "",          ";" &amp; VLOOKUP(AQ$1,Data!$L:$N,3, FALSE) &amp; ",""" &amp; VLOOKUP(AQ$1,Data!$L:$M,2, FALSE) &amp; """;"   )             )</calculatedColumnFormula>
    </tableColumn>
    <tableColumn id="32" name="Général Airen Cracken" dataDxfId="222">
      <calculatedColumnFormula>IF(Data!$L3=AR$1, "",             IF(ISERR(SEARCH(AR$1,Data!$H3)),        "",          ";" &amp; VLOOKUP(AR$1,Data!$L:$N,3, FALSE) &amp; ",""" &amp; VLOOKUP(AR$1,Data!$L:$M,2, FALSE) &amp; """;"   )             )</calculatedColumnFormula>
    </tableColumn>
    <tableColumn id="33" name="Salacious Crumb" dataDxfId="221">
      <calculatedColumnFormula>IF(Data!$L3=AS$1, "",             IF(ISERR(SEARCH(AS$1,Data!$H3)),        "",          ";" &amp; VLOOKUP(AS$1,Data!$L:$N,3, FALSE) &amp; ",""" &amp; VLOOKUP(AS$1,Data!$L:$M,2, FALSE) &amp; """;"   )             )</calculatedColumnFormula>
    </tableColumn>
    <tableColumn id="34" name="Yarna D'Al'Gargan" dataDxfId="220">
      <calculatedColumnFormula>IF(Data!$L3=AT$1, "",             IF(ISERR(SEARCH(AT$1,Data!$H3)),        "",          ";" &amp; VLOOKUP(AT$1,Data!$L:$N,3, FALSE) &amp; ",""" &amp; VLOOKUP(AT$1,Data!$L:$M,2, FALSE) &amp; """;"   )             )</calculatedColumnFormula>
    </tableColumn>
    <tableColumn id="35" name="Figrin D'An" dataDxfId="219">
      <calculatedColumnFormula>IF(Data!$L3=AU$1, "",             IF(ISERR(SEARCH(AU$1,Data!$H3)),        "",          ";" &amp; VLOOKUP(AU$1,Data!$L:$N,3, FALSE) &amp; ",""" &amp; VLOOKUP(AU$1,Data!$L:$M,2, FALSE) &amp; """;"   )             )</calculatedColumnFormula>
    </tableColumn>
    <tableColumn id="36" name="Poe Dameron" dataDxfId="218">
      <calculatedColumnFormula>IF(Data!$L3=AV$1, "",             IF(ISERR(SEARCH(AV$1,Data!$H3)),        "",          ";" &amp; VLOOKUP(AV$1,Data!$L:$N,3, FALSE) &amp; ",""" &amp; VLOOKUP(AV$1,Data!$L:$M,2, FALSE) &amp; """;"   )             )</calculatedColumnFormula>
    </tableColumn>
    <tableColumn id="37" name="Vober Dand" dataDxfId="217">
      <calculatedColumnFormula>IF(Data!$L3=AW$1, "",             IF(ISERR(SEARCH(AW$1,Data!$H3)),        "",          ";" &amp; VLOOKUP(AW$1,Data!$L:$N,3, FALSE) &amp; ",""" &amp; VLOOKUP(AW$1,Data!$L:$M,2, FALSE) &amp; """;"   )             )</calculatedColumnFormula>
    </tableColumn>
    <tableColumn id="38" name="Biggs Darklighter" dataDxfId="216">
      <calculatedColumnFormula>IF(Data!$L3=AX$1, "",             IF(ISERR(SEARCH(AX$1,Data!$H3)),        "",          ";" &amp; VLOOKUP(AX$1,Data!$L:$N,3, FALSE) &amp; ",""" &amp; VLOOKUP(AX$1,Data!$L:$M,2, FALSE) &amp; """;"   )             )</calculatedColumnFormula>
    </tableColumn>
    <tableColumn id="39" name="Lexi Dio" dataDxfId="215">
      <calculatedColumnFormula>IF(Data!$L3=AY$1, "",             IF(ISERR(SEARCH(AY$1,Data!$H3)),        "",          ";" &amp; VLOOKUP(AY$1,Data!$L:$N,3, FALSE) &amp; ",""" &amp; VLOOKUP(AY$1,Data!$L:$M,2, FALSE) &amp; """;"   )             )</calculatedColumnFormula>
    </tableColumn>
    <tableColumn id="40" name="Lott Dod" dataDxfId="214">
      <calculatedColumnFormula>IF(Data!$L3=AZ$1, "",             IF(ISERR(SEARCH(AZ$1,Data!$H3)),        "",          ";" &amp; VLOOKUP(AZ$1,Data!$L:$N,3, FALSE) &amp; ",""" &amp; VLOOKUP(AZ$1,Data!$L:$M,2, FALSE) &amp; """;"   )             )</calculatedColumnFormula>
    </tableColumn>
    <tableColumn id="41" name="Général Jan Dodonna" dataDxfId="213">
      <calculatedColumnFormula>IF(Data!$L3=BA$1, "",             IF(ISERR(SEARCH(BA$1,Data!$H3)),        "",          ";" &amp; VLOOKUP(BA$1,Data!$L:$N,3, FALSE) &amp; ",""" &amp; VLOOKUP(BA$1,Data!$L:$M,2, FALSE) &amp; """;"   )             )</calculatedColumnFormula>
    </tableColumn>
    <tableColumn id="42" name="Daultay Dofine" dataDxfId="212">
      <calculatedColumnFormula>IF(Data!$L3=BB$1, "",             IF(ISERR(SEARCH(BB$1,Data!$H3)),        "",          ";" &amp; VLOOKUP(BB$1,Data!$L:$N,3, FALSE) &amp; ",""" &amp; VLOOKUP(BB$1,Data!$L:$M,2, FALSE) &amp; """;"   )             )</calculatedColumnFormula>
    </tableColumn>
    <tableColumn id="43" name="Comte Dooku" dataDxfId="211">
      <calculatedColumnFormula>IF(Data!$L3=BC$1, "",             IF(ISERR(SEARCH(BC$1,Data!$H3)),        "",          ";" &amp; VLOOKUP(BC$1,Data!$L:$N,3, FALSE) &amp; ",""" &amp; VLOOKUP(BC$1,Data!$L:$M,2, FALSE) &amp; """;"   )             )</calculatedColumnFormula>
    </tableColumn>
    <tableColumn id="44" name="Cin Drallig" dataDxfId="210">
      <calculatedColumnFormula>IF(Data!$L3=BD$1, "",             IF(ISERR(SEARCH(BD$1,Data!$H3)),        "",          ";" &amp; VLOOKUP(BD$1,Data!$L:$N,3, FALSE) &amp; ",""" &amp; VLOOKUP(BD$1,Data!$L:$M,2, FALSE) &amp; """;"   )             )</calculatedColumnFormula>
    </tableColumn>
    <tableColumn id="45" name="Kyp Durron" dataDxfId="209">
      <calculatedColumnFormula>IF(Data!$L3=BE$1, "",             IF(ISERR(SEARCH(BE$1,Data!$H3)),        "",          ";" &amp; VLOOKUP(BE$1,Data!$L:$N,3, FALSE) &amp; ",""" &amp; VLOOKUP(BE$1,Data!$L:$M,2, FALSE) &amp; """;"   )             )</calculatedColumnFormula>
    </tableColumn>
    <tableColumn id="46" name="Hugo EckenerNote 4" dataDxfId="208">
      <calculatedColumnFormula>IF(Data!$L3=BF$1, "",             IF(ISERR(SEARCH(BF$1,Data!$H3)),        "",          ";" &amp; VLOOKUP(BF$1,Data!$L:$N,3, FALSE) &amp; ",""" &amp; VLOOKUP(BF$1,Data!$L:$M,2, FALSE) &amp; """;"   )             )</calculatedColumnFormula>
    </tableColumn>
    <tableColumn id="47" name="Major Caluan Ematt" dataDxfId="207">
      <calculatedColumnFormula>IF(Data!$L3=BG$1, "",             IF(ISERR(SEARCH(BG$1,Data!$H3)),        "",          ";" &amp; VLOOKUP(BG$1,Data!$L:$N,3, FALSE) &amp; ",""" &amp; VLOOKUP(BG$1,Data!$L:$M,2, FALSE) &amp; """;"   )             )</calculatedColumnFormula>
    </tableColumn>
    <tableColumn id="48" name="EV-9D9" dataDxfId="206">
      <calculatedColumnFormula>IF(Data!$L3=BH$1, "",             IF(ISERR(SEARCH(BH$1,Data!$H3)),        "",          ";" &amp; VLOOKUP(BH$1,Data!$L:$N,3, FALSE) &amp; ",""" &amp; VLOOKUP(BH$1,Data!$L:$M,2, FALSE) &amp; """;"   )             )</calculatedColumnFormula>
    </tableColumn>
    <tableColumn id="49" name="Docteur Cornelius Evazan" dataDxfId="205">
      <calculatedColumnFormula>IF(Data!$L3=BI$1, "",             IF(ISERR(SEARCH(BI$1,Data!$H3)),        "",          ";" &amp; VLOOKUP(BI$1,Data!$L:$N,3, FALSE) &amp; ",""" &amp; VLOOKUP(BI$1,Data!$L:$M,2, FALSE) &amp; """;"   )             )</calculatedColumnFormula>
    </tableColumn>
    <tableColumn id="50" name="Sun Fac" dataDxfId="204">
      <calculatedColumnFormula>IF(Data!$L3=BJ$1, "",             IF(ISERR(SEARCH(BJ$1,Data!$H3)),        "",          ";" &amp; VLOOKUP(BJ$1,Data!$L:$N,3, FALSE) &amp; ",""" &amp; VLOOKUP(BJ$1,Data!$L:$M,2, FALSE) &amp; """;"   )             )</calculatedColumnFormula>
    </tableColumn>
    <tableColumn id="51" name="Soontir Fel" dataDxfId="203">
      <calculatedColumnFormula>IF(Data!$L3=BK$1, "",             IF(ISERR(SEARCH(BK$1,Data!$H3)),        "",          ";" &amp; VLOOKUP(BK$1,Data!$L:$N,3, FALSE) &amp; ",""" &amp; VLOOKUP(BK$1,Data!$L:$M,2, FALSE) &amp; """;"   )             )</calculatedColumnFormula>
    </tableColumn>
    <tableColumn id="52" name="Boba Fett" dataDxfId="202">
      <calculatedColumnFormula>IF(Data!$L3=BL$1, "",             IF(ISERR(SEARCH(BL$1,Data!$H3)),        "",          ";" &amp; VLOOKUP(BL$1,Data!$L:$N,3, FALSE) &amp; ",""" &amp; VLOOKUP(BL$1,Data!$L:$M,2, FALSE) &amp; """;"   )             )</calculatedColumnFormula>
    </tableColumn>
    <tableColumn id="53" name="Jango Fett" dataDxfId="201">
      <calculatedColumnFormula>IF(Data!$L3=BM$1, "",             IF(ISERR(SEARCH(BM$1,Data!$H3)),        "",          ";" &amp; VLOOKUP(BM$1,Data!$L:$N,3, FALSE) &amp; ",""" &amp; VLOOKUP(BM$1,Data!$L:$M,2, FALSE) &amp; """;"   )             )</calculatedColumnFormula>
    </tableColumn>
    <tableColumn id="54" name="Borsk Fey'lya" dataDxfId="200">
      <calculatedColumnFormula>IF(Data!$L3=BN$1, "",             IF(ISERR(SEARCH(BN$1,Data!$H3)),        "",          ";" &amp; VLOOKUP(BN$1,Data!$L:$N,3, FALSE) &amp; ",""" &amp; VLOOKUP(BN$1,Data!$L:$M,2, FALSE) &amp; """;"   )             )</calculatedColumnFormula>
    </tableColumn>
    <tableColumn id="55" name="Finn" dataDxfId="199">
      <calculatedColumnFormula>IF(Data!$L3=BO$1, "",             IF(ISERR(SEARCH(BO$1,Data!$H3)),        "",          ";" &amp; VLOOKUP(BO$1,Data!$L:$N,3, FALSE) &amp; ",""" &amp; VLOOKUP(BO$1,Data!$L:$M,2, FALSE) &amp; """;"   )             )</calculatedColumnFormula>
    </tableColumn>
    <tableColumn id="56" name="Kit Fisto" dataDxfId="198">
      <calculatedColumnFormula>IF(Data!$L3=BP$1, "",             IF(ISERR(SEARCH(BP$1,Data!$H3)),        "",          ";" &amp; VLOOKUP(BP$1,Data!$L:$N,3, FALSE) &amp; ",""" &amp; VLOOKUP(BP$1,Data!$L:$M,2, FALSE) &amp; """;"   )             )</calculatedColumnFormula>
    </tableColumn>
    <tableColumn id="57" name="Fode et Beed" dataDxfId="197">
      <calculatedColumnFormula>IF(Data!$L3=BQ$1, "",             IF(ISERR(SEARCH(BQ$1,Data!$H3)),        "",          ";" &amp; VLOOKUP(BQ$1,Data!$L:$N,3, FALSE) &amp; ",""" &amp; VLOOKUP(BQ$1,Data!$L:$M,2, FALSE) &amp; """;"   )             )</calculatedColumnFormula>
    </tableColumn>
    <tableColumn id="58" name="Bib Fortuna" dataDxfId="196">
      <calculatedColumnFormula>IF(Data!$L3=BR$1, "",             IF(ISERR(SEARCH(BR$1,Data!$H3)),        "",          ";" &amp; VLOOKUP(BR$1,Data!$L:$N,3, FALSE) &amp; ",""" &amp; VLOOKUP(BR$1,Data!$L:$M,2, FALSE) &amp; """;"   )             )</calculatedColumnFormula>
    </tableColumn>
    <tableColumn id="59" name="Silver Fyre" dataDxfId="195">
      <calculatedColumnFormula>IF(Data!$L3=BS$1, "",             IF(ISERR(SEARCH(BS$1,Data!$H3)),        "",          ";" &amp; VLOOKUP(BS$1,Data!$L:$N,3, FALSE) &amp; ",""" &amp; VLOOKUP(BS$1,Data!$L:$M,2, FALSE) &amp; """;"   )             )</calculatedColumnFormula>
    </tableColumn>
    <tableColumn id="60" name="Adi Gallia" dataDxfId="194">
      <calculatedColumnFormula>IF(Data!$L3=BT$1, "",             IF(ISERR(SEARCH(BT$1,Data!$H3)),        "",          ";" &amp; VLOOKUP(BT$1,Data!$L:$N,3, FALSE) &amp; ",""" &amp; VLOOKUP(BT$1,Data!$L:$M,2, FALSE) &amp; """;"   )             )</calculatedColumnFormula>
    </tableColumn>
    <tableColumn id="61" name="Garindan" dataDxfId="193">
      <calculatedColumnFormula>IF(Data!$L3=BU$1, "",             IF(ISERR(SEARCH(BU$1,Data!$H3)),        "",          ";" &amp; VLOOKUP(BU$1,Data!$L:$N,3, FALSE) &amp; ",""" &amp; VLOOKUP(BU$1,Data!$L:$M,2, FALSE) &amp; """;"   )             )</calculatedColumnFormula>
    </tableColumn>
    <tableColumn id="62" name="Gragra" dataDxfId="192">
      <calculatedColumnFormula>IF(Data!$L3=BV$1, "",             IF(ISERR(SEARCH(BV$1,Data!$H3)),        "",          ";" &amp; VLOOKUP(BV$1,Data!$L:$N,3, FALSE) &amp; ",""" &amp; VLOOKUP(BV$1,Data!$L:$M,2, FALSE) &amp; """;"   )             )</calculatedColumnFormula>
    </tableColumn>
    <tableColumn id="63" name="Greeata" dataDxfId="191">
      <calculatedColumnFormula>IF(Data!$L3=BW$1, "",             IF(ISERR(SEARCH(BW$1,Data!$H3)),        "",          ";" &amp; VLOOKUP(BW$1,Data!$L:$N,3, FALSE) &amp; ",""" &amp; VLOOKUP(BW$1,Data!$L:$M,2, FALSE) &amp; """;"   )             )</calculatedColumnFormula>
    </tableColumn>
    <tableColumn id="64" name="Greedo" dataDxfId="190">
      <calculatedColumnFormula>IF(Data!$L3=BX$1, "",             IF(ISERR(SEARCH(BX$1,Data!$H3)),        "",          ";" &amp; VLOOKUP(BX$1,Data!$L:$N,3, FALSE) &amp; ",""" &amp; VLOOKUP(BX$1,Data!$L:$M,2, FALSE) &amp; """;"   )             )</calculatedColumnFormula>
    </tableColumn>
    <tableColumn id="65" name="Général Grievous" dataDxfId="189">
      <calculatedColumnFormula>IF(Data!$L3=BY$1, "",             IF(ISERR(SEARCH(BY$1,Data!$H3)),        "",          ";" &amp; VLOOKUP(BY$1,Data!$L:$N,3, FALSE) &amp; ",""" &amp; VLOOKUP(BY$1,Data!$L:$M,2, FALSE) &amp; """;"   )             )</calculatedColumnFormula>
    </tableColumn>
    <tableColumn id="66" name="Grummgar" dataDxfId="188">
      <calculatedColumnFormula>IF(Data!$L3=BZ$1, "",             IF(ISERR(SEARCH(BZ$1,Data!$H3)),        "",          ";" &amp; VLOOKUP(BZ$1,Data!$L:$N,3, FALSE) &amp; ",""" &amp; VLOOKUP(BZ$1,Data!$L:$M,2, FALSE) &amp; """;"   )             )</calculatedColumnFormula>
    </tableColumn>
    <tableColumn id="67" name="Nute Gunray" dataDxfId="187">
      <calculatedColumnFormula>IF(Data!$L3=CA$1, "",             IF(ISERR(SEARCH(CA$1,Data!$H3)),        "",          ";" &amp; VLOOKUP(CA$1,Data!$L:$N,3, FALSE) &amp; ",""" &amp; VLOOKUP(CA$1,Data!$L:$M,2, FALSE) &amp; """;"   )             )</calculatedColumnFormula>
    </tableColumn>
    <tableColumn id="68" name="Guri" dataDxfId="186">
      <calculatedColumnFormula>IF(Data!$L3=CB$1, "",             IF(ISERR(SEARCH(CB$1,Data!$H3)),        "",          ";" &amp; VLOOKUP(CB$1,Data!$L:$N,3, FALSE) &amp; ",""" &amp; VLOOKUP(CB$1,Data!$L:$M,2, FALSE) &amp; """;"   )             )</calculatedColumnFormula>
    </tableColumn>
    <tableColumn id="69" name="Rune Haako" dataDxfId="185">
      <calculatedColumnFormula>IF(Data!$L3=CC$1, "",             IF(ISERR(SEARCH(CC$1,Data!$H3)),        "",          ";" &amp; VLOOKUP(CC$1,Data!$L:$N,3, FALSE) &amp; ",""" &amp; VLOOKUP(CC$1,Data!$L:$M,2, FALSE) &amp; """;"   )             )</calculatedColumnFormula>
    </tableColumn>
    <tableColumn id="70" name="San Hill" dataDxfId="184">
      <calculatedColumnFormula>IF(Data!$L3=CD$1, "",             IF(ISERR(SEARCH(CD$1,Data!$H3)),        "",          ";" &amp; VLOOKUP(CD$1,Data!$L:$N,3, FALSE) &amp; ",""" &amp; VLOOKUP(CD$1,Data!$L:$M,2, FALSE) &amp; """;"   )             )</calculatedColumnFormula>
    </tableColumn>
    <tableColumn id="71" name="Corran Horn" dataDxfId="183">
      <calculatedColumnFormula>IF(Data!$L3=CE$1, "",             IF(ISERR(SEARCH(CE$1,Data!$H3)),        "",          ";" &amp; VLOOKUP(CE$1,Data!$L:$N,3, FALSE) &amp; ",""" &amp; VLOOKUP(CE$1,Data!$L:$M,2, FALSE) &amp; """;"   )             )</calculatedColumnFormula>
    </tableColumn>
    <tableColumn id="72" name="Huit-D-Huit ou 8D8" dataDxfId="182">
      <calculatedColumnFormula>IF(Data!$L3=CF$1, "",             IF(ISERR(SEARCH(CF$1,Data!$H3)),        "",          ";" &amp; VLOOKUP(CF$1,Data!$L:$N,3, FALSE) &amp; ",""" &amp; VLOOKUP(CF$1,Data!$L:$M,2, FALSE) &amp; """;"   )             )</calculatedColumnFormula>
    </tableColumn>
    <tableColumn id="73" name="Général Armitage Hux" dataDxfId="181">
      <calculatedColumnFormula>IF(Data!$L3=CG$1, "",             IF(ISERR(SEARCH(CG$1,Data!$H3)),        "",          ";" &amp; VLOOKUP(CG$1,Data!$L:$N,3, FALSE) &amp; ",""" &amp; VLOOKUP(CG$1,Data!$L:$M,2, FALSE) &amp; """;"   )             )</calculatedColumnFormula>
    </tableColumn>
    <tableColumn id="74" name="IG-88" dataDxfId="180">
      <calculatedColumnFormula>IF(Data!$L3=CH$1, "",             IF(ISERR(SEARCH(CH$1,Data!$H3)),        "",          ";" &amp; VLOOKUP(CH$1,Data!$L:$N,3, FALSE) &amp; ",""" &amp; VLOOKUP(CH$1,Data!$L:$M,2, FALSE) &amp; """;"   )             )</calculatedColumnFormula>
    </tableColumn>
    <tableColumn id="75" name="L'Inquisiteur" dataDxfId="179">
      <calculatedColumnFormula>IF(Data!$L3=CI$1, "",             IF(ISERR(SEARCH(CI$1,Data!$H3)),        "",          ";" &amp; VLOOKUP(CI$1,Data!$L:$N,3, FALSE) &amp; ",""" &amp; VLOOKUP(CI$1,Data!$L:$M,2, FALSE) &amp; """;"   )             )</calculatedColumnFormula>
    </tableColumn>
    <tableColumn id="76" name="Ysanne Isard" dataDxfId="178">
      <calculatedColumnFormula>IF(Data!$L3=CJ$1, "",             IF(ISERR(SEARCH(CJ$1,Data!$H3)),        "",          ";" &amp; VLOOKUP(CJ$1,Data!$L:$N,3, FALSE) &amp; ",""" &amp; VLOOKUP(CJ$1,Data!$L:$M,2, FALSE) &amp; """;"   )             )</calculatedColumnFormula>
    </tableColumn>
    <tableColumn id="77" name="Prince Isolder" dataDxfId="177">
      <calculatedColumnFormula>IF(Data!$L3=CK$1, "",             IF(ISERR(SEARCH(CK$1,Data!$H3)),        "",          ";" &amp; VLOOKUP(CK$1,Data!$L:$N,3, FALSE) &amp; ",""" &amp; VLOOKUP(CK$1,Data!$L:$M,2, FALSE) &amp; """;"   )             )</calculatedColumnFormula>
    </tableColumn>
    <tableColumn id="78" name="Capitaine Sidon Ithano" dataDxfId="176">
      <calculatedColumnFormula>IF(Data!$L3=CL$1, "",             IF(ISERR(SEARCH(CL$1,Data!$H3)),        "",          ";" &amp; VLOOKUP(CL$1,Data!$L:$N,3, FALSE) &amp; ",""" &amp; VLOOKUP(CL$1,Data!$L:$M,2, FALSE) &amp; """;"   )             )</calculatedColumnFormula>
    </tableColumn>
    <tableColumn id="79" name="J'Quille" dataDxfId="175">
      <calculatedColumnFormula>IF(Data!$L3=CM$1, "",             IF(ISERR(SEARCH(CM$1,Data!$H3)),        "",          ";" &amp; VLOOKUP(CM$1,Data!$L:$N,3, FALSE) &amp; ",""" &amp; VLOOKUP(CM$1,Data!$L:$M,2, FALSE) &amp; """;"   )             )</calculatedColumnFormula>
    </tableColumn>
    <tableColumn id="80" name="Jabba le Hutt" dataDxfId="174">
      <calculatedColumnFormula>IF(Data!$L3=CN$1, "",             IF(ISERR(SEARCH(CN$1,Data!$H3)),        "",          ";" &amp; VLOOKUP(CN$1,Data!$L:$N,3, FALSE) &amp; ",""" &amp; VLOOKUP(CN$1,Data!$L:$M,2, FALSE) &amp; """;"   )             )</calculatedColumnFormula>
    </tableColumn>
    <tableColumn id="81" name="Mara Jade" dataDxfId="173">
      <calculatedColumnFormula>IF(Data!$L3=CO$1, "",             IF(ISERR(SEARCH(CO$1,Data!$H3)),        "",          ";" &amp; VLOOKUP(CO$1,Data!$L:$N,3, FALSE) &amp; ",""" &amp; VLOOKUP(CO$1,Data!$L:$M,2, FALSE) &amp; """;"   )             )</calculatedColumnFormula>
    </tableColumn>
    <tableColumn id="82" name="Reine Jamillia" dataDxfId="172">
      <calculatedColumnFormula>IF(Data!$L3=CP$1, "",             IF(ISERR(SEARCH(CP$1,Data!$H3)),        "",          ";" &amp; VLOOKUP(CP$1,Data!$L:$N,3, FALSE) &amp; ",""" &amp; VLOOKUP(CP$1,Data!$L:$M,2, FALSE) &amp; """;"   )             )</calculatedColumnFormula>
    </tableColumn>
    <tableColumn id="83" name="Kanan Jarrus" dataDxfId="171">
      <calculatedColumnFormula>IF(Data!$L3=CQ$1, "",             IF(ISERR(SEARCH(CQ$1,Data!$H3)),        "",          ";" &amp; VLOOKUP(CQ$1,Data!$L:$N,3, FALSE) &amp; ",""" &amp; VLOOKUP(CQ$1,Data!$L:$M,2, FALSE) &amp; """;"   )             )</calculatedColumnFormula>
    </tableColumn>
    <tableColumn id="84" name="Moff Tiaan Jerjerrod" dataDxfId="170">
      <calculatedColumnFormula>IF(Data!$L3=CR$1, "",             IF(ISERR(SEARCH(CR$1,Data!$H3)),        "",          ";" &amp; VLOOKUP(CR$1,Data!$L:$N,3, FALSE) &amp; ",""" &amp; VLOOKUP(CR$1,Data!$L:$M,2, FALSE) &amp; """;"   )             )</calculatedColumnFormula>
    </tableColumn>
    <tableColumn id="85" name="Dexter Jettster" dataDxfId="169">
      <calculatedColumnFormula>IF(Data!$L3=CS$1, "",             IF(ISERR(SEARCH(CS$1,Data!$H3)),        "",          ";" &amp; VLOOKUP(CS$1,Data!$L:$N,3, FALSE) &amp; ",""" &amp; VLOOKUP(CS$1,Data!$L:$M,2, FALSE) &amp; """;"   )             )</calculatedColumnFormula>
    </tableColumn>
    <tableColumn id="86" name="Qui-Gon Jinn" dataDxfId="168">
      <calculatedColumnFormula>IF(Data!$L3=CT$1, "",             IF(ISERR(SEARCH(CT$1,Data!$H3)),        "",          ";" &amp; VLOOKUP(CT$1,Data!$L:$N,3, FALSE) &amp; ",""" &amp; VLOOKUP(CT$1,Data!$L:$M,2, FALSE) &amp; """;"   )             )</calculatedColumnFormula>
    </tableColumn>
    <tableColumn id="87" name="Jira" dataDxfId="167">
      <calculatedColumnFormula>IF(Data!$L3=CU$1, "",             IF(ISERR(SEARCH(CU$1,Data!$H3)),        "",          ";" &amp; VLOOKUP(CU$1,Data!$L:$N,3, FALSE) &amp; ",""" &amp; VLOOKUP(CU$1,Data!$L:$M,2, FALSE) &amp; """;"   )             )</calculatedColumnFormula>
    </tableColumn>
    <tableColumn id="88" name="Zett Jukassa" dataDxfId="166">
      <calculatedColumnFormula>IF(Data!$L3=CV$1, "",             IF(ISERR(SEARCH(CV$1,Data!$H3)),        "",          ";" &amp; VLOOKUP(CV$1,Data!$L:$N,3, FALSE) &amp; ",""" &amp; VLOOKUP(CV$1,Data!$L:$M,2, FALSE) &amp; """;"   )             )</calculatedColumnFormula>
    </tableColumn>
    <tableColumn id="89" name="Docteur Harter Kalonia" dataDxfId="165">
      <calculatedColumnFormula>IF(Data!$L3=CW$1, "",             IF(ISERR(SEARCH(CW$1,Data!$H3)),        "",          ";" &amp; VLOOKUP(CW$1,Data!$L:$N,3, FALSE) &amp; ",""" &amp; VLOOKUP(CW$1,Data!$L:$M,2, FALSE) &amp; """;"   )             )</calculatedColumnFormula>
    </tableColumn>
    <tableColumn id="90" name="Maz Kanata" dataDxfId="164">
      <calculatedColumnFormula>IF(Data!$L3=CX$1, "",             IF(ISERR(SEARCH(CX$1,Data!$H3)),        "",          ";" &amp; VLOOKUP(CX$1,Data!$L:$N,3, FALSE) &amp; ",""" &amp; VLOOKUP(CX$1,Data!$L:$M,2, FALSE) &amp; """;"   )             )</calculatedColumnFormula>
    </tableColumn>
    <tableColumn id="91" name="Kir Kanos" dataDxfId="163">
      <calculatedColumnFormula>IF(Data!$L3=CY$1, "",             IF(ISERR(SEARCH(CY$1,Data!$H3)),        "",          ";" &amp; VLOOKUP(CY$1,Data!$L:$N,3, FALSE) &amp; ",""" &amp; VLOOKUP(CY$1,Data!$L:$M,2, FALSE) &amp; """;"   )             )</calculatedColumnFormula>
    </tableColumn>
    <tableColumn id="92" name="Volfe Karkko" dataDxfId="162">
      <calculatedColumnFormula>IF(Data!$L3=CZ$1, "",             IF(ISERR(SEARCH(CZ$1,Data!$H3)),        "",          ";" &amp; VLOOKUP(CZ$1,Data!$L:$N,3, FALSE) &amp; ",""" &amp; VLOOKUP(CZ$1,Data!$L:$M,2, FALSE) &amp; """;"   )             )</calculatedColumnFormula>
    </tableColumn>
    <tableColumn id="93" name="Talon Karrde" dataDxfId="161">
      <calculatedColumnFormula>IF(Data!$L3=DA$1, "",             IF(ISERR(SEARCH(DA$1,Data!$H3)),        "",          ";" &amp; VLOOKUP(DA$1,Data!$L:$N,3, FALSE) &amp; ",""" &amp; VLOOKUP(DA$1,Data!$L:$M,2, FALSE) &amp; """;"   )             )</calculatedColumnFormula>
    </tableColumn>
    <tableColumn id="94" name="Kyle Katarn" dataDxfId="160">
      <calculatedColumnFormula>IF(Data!$L3=DB$1, "",             IF(ISERR(SEARCH(DB$1,Data!$H3)),        "",          ";" &amp; VLOOKUP(DB$1,Data!$L:$N,3, FALSE) &amp; ",""" &amp; VLOOKUP(DB$1,Data!$L:$M,2, FALSE) &amp; """;"   )             )</calculatedColumnFormula>
    </tableColumn>
    <tableColumn id="95" name="Obi-Wan Kenobi" dataDxfId="159">
      <calculatedColumnFormula>IF(Data!$L3=DC$1, "",             IF(ISERR(SEARCH(DC$1,Data!$H3)),        "",          ";" &amp; VLOOKUP(DC$1,Data!$L:$N,3, FALSE) &amp; ",""" &amp; VLOOKUP(DC$1,Data!$L:$M,2, FALSE) &amp; """;"   )             )</calculatedColumnFormula>
    </tableColumn>
    <tableColumn id="96" name="Ki-Adi-Mundi" dataDxfId="158">
      <calculatedColumnFormula>IF(Data!$L3=DD$1, "",             IF(ISERR(SEARCH(DD$1,Data!$H3)),        "",          ";" &amp; VLOOKUP(DD$1,Data!$L:$N,3, FALSE) &amp; ",""" &amp; VLOOKUP(DD$1,Data!$L:$M,2, FALSE) &amp; """;"   )             )</calculatedColumnFormula>
    </tableColumn>
    <tableColumn id="97" name="Agen Kolar" dataDxfId="157">
      <calculatedColumnFormula>IF(Data!$L3=DE$1, "",             IF(ISERR(SEARCH(DE$1,Data!$H3)),        "",          ";" &amp; VLOOKUP(DE$1,Data!$L:$N,3, FALSE) &amp; ",""" &amp; VLOOKUP(DE$1,Data!$L:$M,2, FALSE) &amp; """;"   )             )</calculatedColumnFormula>
    </tableColumn>
    <tableColumn id="98" name="Plo Koon" dataDxfId="156">
      <calculatedColumnFormula>IF(Data!$L3=DF$1, "",             IF(ISERR(SEARCH(DF$1,Data!$H3)),        "",          ";" &amp; VLOOKUP(DF$1,Data!$L:$N,3, FALSE) &amp; ",""" &amp; VLOOKUP(DF$1,Data!$L:$M,2, FALSE) &amp; """;"   )             )</calculatedColumnFormula>
    </tableColumn>
    <tableColumn id="99" name="Eeth Koth" dataDxfId="155">
      <calculatedColumnFormula>IF(Data!$L3=DG$1, "",             IF(ISERR(SEARCH(DG$1,Data!$H3)),        "",          ";" &amp; VLOOKUP(DG$1,Data!$L:$N,3, FALSE) &amp; ",""" &amp; VLOOKUP(DG$1,Data!$L:$M,2, FALSE) &amp; """;"   )             )</calculatedColumnFormula>
    </tableColumn>
    <tableColumn id="100" name="Labria" dataDxfId="154">
      <calculatedColumnFormula>IF(Data!$L3=DH$1, "",             IF(ISERR(SEARCH(DH$1,Data!$H3)),        "",          ";" &amp; VLOOKUP(DH$1,Data!$L:$N,3, FALSE) &amp; ",""" &amp; VLOOKUP(DH$1,Data!$L:$M,2, FALSE) &amp; """;"   )             )</calculatedColumnFormula>
    </tableColumn>
    <tableColumn id="101" name="Tsavong Lah" dataDxfId="153">
      <calculatedColumnFormula>IF(Data!$L3=DI$1, "",             IF(ISERR(SEARCH(DI$1,Data!$H3)),        "",          ";" &amp; VLOOKUP(DI$1,Data!$L:$N,3, FALSE) &amp; ",""" &amp; VLOOKUP(DI$1,Data!$L:$M,2, FALSE) &amp; """;"   )             )</calculatedColumnFormula>
    </tableColumn>
    <tableColumn id="102" name="Owen et BeruNote 5 Lars" dataDxfId="152">
      <calculatedColumnFormula>IF(Data!$L3=DJ$1, "",             IF(ISERR(SEARCH(DJ$1,Data!$H3)),        "",          ";" &amp; VLOOKUP(DJ$1,Data!$L:$N,3, FALSE) &amp; ",""" &amp; VLOOKUP(DJ$1,Data!$L:$M,2, FALSE) &amp; """;"   )             )</calculatedColumnFormula>
    </tableColumn>
    <tableColumn id="103" name="Cliegg Lars" dataDxfId="151">
      <calculatedColumnFormula>IF(Data!$L3=DK$1, "",             IF(ISERR(SEARCH(DK$1,Data!$H3)),        "",          ";" &amp; VLOOKUP(DK$1,Data!$L:$N,3, FALSE) &amp; ",""" &amp; VLOOKUP(DK$1,Data!$L:$M,2, FALSE) &amp; """;"   )             )</calculatedColumnFormula>
    </tableColumn>
    <tableColumn id="104" name="Tasu Leech" dataDxfId="150">
      <calculatedColumnFormula>IF(Data!$L3=DL$1, "",             IF(ISERR(SEARCH(DL$1,Data!$H3)),        "",          ";" &amp; VLOOKUP(DL$1,Data!$L:$N,3, FALSE) &amp; ",""" &amp; VLOOKUP(DL$1,Data!$L:$M,2, FALSE) &amp; """;"   )             )</calculatedColumnFormula>
    </tableColumn>
    <tableColumn id="105" name="Bevel Lemelisk" dataDxfId="149">
      <calculatedColumnFormula>IF(Data!$L3=DM$1, "",             IF(ISERR(SEARCH(DM$1,Data!$H3)),        "",          ";" &amp; VLOOKUP(DM$1,Data!$L:$N,3, FALSE) &amp; ",""" &amp; VLOOKUP(DM$1,Data!$L:$M,2, FALSE) &amp; """;"   )             )</calculatedColumnFormula>
    </tableColumn>
    <tableColumn id="106" name="Lobot" dataDxfId="148">
      <calculatedColumnFormula>IF(Data!$L3=DN$1, "",             IF(ISERR(SEARCH(DN$1,Data!$H3)),        "",          ";" &amp; VLOOKUP(DN$1,Data!$L:$N,3, FALSE) &amp; ",""" &amp; VLOOKUP(DN$1,Data!$L:$M,2, FALSE) &amp; """;"   )             )</calculatedColumnFormula>
    </tableColumn>
    <tableColumn id="107" name="Logray" dataDxfId="147">
      <calculatedColumnFormula>IF(Data!$L3=DO$1, "",             IF(ISERR(SEARCH(DO$1,Data!$H3)),        "",          ";" &amp; VLOOKUP(DO$1,Data!$L:$N,3, FALSE) &amp; ",""" &amp; VLOOKUP(DO$1,Data!$L:$M,2, FALSE) &amp; """;"   )             )</calculatedColumnFormula>
    </tableColumn>
    <tableColumn id="108" name="Général Crix Madine" dataDxfId="146">
      <calculatedColumnFormula>IF(Data!$L3=DP$1, "",             IF(ISERR(SEARCH(DP$1,Data!$H3)),        "",          ";" &amp; VLOOKUP(DP$1,Data!$L:$N,3, FALSE) &amp; ",""" &amp; VLOOKUP(DP$1,Data!$L:$M,2, FALSE) &amp; """;"   )             )</calculatedColumnFormula>
    </tableColumn>
    <tableColumn id="109" name="Shu Mai" dataDxfId="145">
      <calculatedColumnFormula>IF(Data!$L3=DQ$1, "",             IF(ISERR(SEARCH(DQ$1,Data!$H3)),        "",          ";" &amp; VLOOKUP(DQ$1,Data!$L:$N,3, FALSE) &amp; ",""" &amp; VLOOKUP(DQ$1,Data!$L:$M,2, FALSE) &amp; """;"   )             )</calculatedColumnFormula>
    </tableColumn>
    <tableColumn id="110" name="Malakili" dataDxfId="144">
      <calculatedColumnFormula>IF(Data!$L3=DR$1, "",             IF(ISERR(SEARCH(DR$1,Data!$H3)),        "",          ";" &amp; VLOOKUP(DR$1,Data!$L:$N,3, FALSE) &amp; ",""" &amp; VLOOKUP(DR$1,Data!$L:$M,2, FALSE) &amp; """;"   )             )</calculatedColumnFormula>
    </tableColumn>
    <tableColumn id="111" name="Dark Maul" dataDxfId="143">
      <calculatedColumnFormula>IF(Data!$L3=DS$1, "",             IF(ISERR(SEARCH(DS$1,Data!$H3)),        "",          ";" &amp; VLOOKUP(DS$1,Data!$L:$N,3, FALSE) &amp; ",""" &amp; VLOOKUP(DS$1,Data!$L:$M,2, FALSE) &amp; """;"   )             )</calculatedColumnFormula>
    </tableColumn>
    <tableColumn id="112" name="Droopy McCool" dataDxfId="142">
      <calculatedColumnFormula>IF(Data!$L3=DT$1, "",             IF(ISERR(SEARCH(DT$1,Data!$H3)),        "",          ";" &amp; VLOOKUP(DT$1,Data!$L:$N,3, FALSE) &amp; ",""" &amp; VLOOKUP(DT$1,Data!$L:$M,2, FALSE) &amp; """;"   )             )</calculatedColumnFormula>
    </tableColumn>
    <tableColumn id="113" name="Lyn Me" dataDxfId="141">
      <calculatedColumnFormula>IF(Data!$L3=DU$1, "",             IF(ISERR(SEARCH(DU$1,Data!$H3)),        "",          ";" &amp; VLOOKUP(DU$1,Data!$L:$N,3, FALSE) &amp; ",""" &amp; VLOOKUP(DU$1,Data!$L:$M,2, FALSE) &amp; """;"   )             )</calculatedColumnFormula>
    </tableColumn>
    <tableColumn id="114" name="ME-8D9" dataDxfId="140">
      <calculatedColumnFormula>IF(Data!$L3=DV$1, "",             IF(ISERR(SEARCH(DV$1,Data!$H3)),        "",          ";" &amp; VLOOKUP(DV$1,Data!$L:$N,3, FALSE) &amp; ",""" &amp; VLOOKUP(DV$1,Data!$L:$M,2, FALSE) &amp; """;"   )             )</calculatedColumnFormula>
    </tableColumn>
    <tableColumn id="115" name="Tion Medon" dataDxfId="139">
      <calculatedColumnFormula>IF(Data!$L3=DW$1, "",             IF(ISERR(SEARCH(DW$1,Data!$H3)),        "",          ";" &amp; VLOOKUP(DW$1,Data!$L:$N,3, FALSE) &amp; ",""" &amp; VLOOKUP(DW$1,Data!$L:$M,2, FALSE) &amp; """;"   )             )</calculatedColumnFormula>
    </tableColumn>
    <tableColumn id="116" name="Lieutenant Dopheld Mitaka" dataDxfId="138">
      <calculatedColumnFormula>IF(Data!$L3=DX$1, "",             IF(ISERR(SEARCH(DX$1,Data!$H3)),        "",          ";" &amp; VLOOKUP(DX$1,Data!$L:$N,3, FALSE) &amp; ",""" &amp; VLOOKUP(DX$1,Data!$L:$M,2, FALSE) &amp; """;"   )             )</calculatedColumnFormula>
    </tableColumn>
    <tableColumn id="117" name="Ephant Mon" dataDxfId="137">
      <calculatedColumnFormula>IF(Data!$L3=DY$1, "",             IF(ISERR(SEARCH(DY$1,Data!$H3)),        "",          ";" &amp; VLOOKUP(DY$1,Data!$L:$N,3, FALSE) &amp; ",""" &amp; VLOOKUP(DY$1,Data!$L:$M,2, FALSE) &amp; """;"   )             )</calculatedColumnFormula>
    </tableColumn>
    <tableColumn id="118" name="Sly Moore" dataDxfId="136">
      <calculatedColumnFormula>IF(Data!$L3=DZ$1, "",             IF(ISERR(SEARCH(DZ$1,Data!$H3)),        "",          ";" &amp; VLOOKUP(DZ$1,Data!$L:$N,3, FALSE) &amp; ",""" &amp; VLOOKUP(DZ$1,Data!$L:$M,2, FALSE) &amp; """;"   )             )</calculatedColumnFormula>
    </tableColumn>
    <tableColumn id="119" name="Mon Mothma" dataDxfId="135">
      <calculatedColumnFormula>IF(Data!$L3=EA$1, "",             IF(ISERR(SEARCH(EA$1,Data!$H3)),        "",          ";" &amp; VLOOKUP(EA$1,Data!$L:$N,3, FALSE) &amp; ",""" &amp; VLOOKUP(EA$1,Data!$L:$M,2, FALSE) &amp; """;"   )             )</calculatedColumnFormula>
    </tableColumn>
    <tableColumn id="120" name="Amiral Conan Motti" dataDxfId="134">
      <calculatedColumnFormula>IF(Data!$L3=EB$1, "",             IF(ISERR(SEARCH(EB$1,Data!$H3)),        "",          ";" &amp; VLOOKUP(EB$1,Data!$L:$N,3, FALSE) &amp; ",""" &amp; VLOOKUP(EB$1,Data!$L:$M,2, FALSE) &amp; """;"   )             )</calculatedColumnFormula>
    </tableColumn>
    <tableColumn id="121" name="Muftak" dataDxfId="133">
      <calculatedColumnFormula>IF(Data!$L3=EC$1, "",             IF(ISERR(SEARCH(EC$1,Data!$H3)),        "",          ";" &amp; VLOOKUP(EC$1,Data!$L:$N,3, FALSE) &amp; ",""" &amp; VLOOKUP(EC$1,Data!$L:$M,2, FALSE) &amp; """;"   )             )</calculatedColumnFormula>
    </tableColumn>
    <tableColumn id="122" name="Boss Nass" dataDxfId="132">
      <calculatedColumnFormula>IF(Data!$L3=ED$1, "",             IF(ISERR(SEARCH(ED$1,Data!$H3)),        "",          ";" &amp; VLOOKUP(ED$1,Data!$L:$N,3, FALSE) &amp; ",""" &amp; VLOOKUP(ED$1,Data!$L:$M,2, FALSE) &amp; """;"   )             )</calculatedColumnFormula>
    </tableColumn>
    <tableColumn id="123" name="Ruwee, Jobal et Sola Naberrie" dataDxfId="131">
      <calculatedColumnFormula>IF(Data!$L3=EE$1, "",             IF(ISERR(SEARCH(EE$1,Data!$H3)),        "",          ";" &amp; VLOOKUP(EE$1,Data!$L:$N,3, FALSE) &amp; ",""" &amp; VLOOKUP(EE$1,Data!$L:$M,2, FALSE) &amp; """;"   )             )</calculatedColumnFormula>
    </tableColumn>
    <tableColumn id="124" name="Capitaine Lorth Needa" dataDxfId="130">
      <calculatedColumnFormula>IF(Data!$L3=EF$1, "",             IF(ISERR(SEARCH(EF$1,Data!$H3)),        "",          ";" &amp; VLOOKUP(EF$1,Data!$L:$N,3, FALSE) &amp; ",""" &amp; VLOOKUP(EF$1,Data!$L:$M,2, FALSE) &amp; """;"   )             )</calculatedColumnFormula>
    </tableColumn>
    <tableColumn id="125" name="Bazine Netal" dataDxfId="129">
      <calculatedColumnFormula>IF(Data!$L3=EG$1, "",             IF(ISERR(SEARCH(EG$1,Data!$H3)),        "",          ";" &amp; VLOOKUP(EG$1,Data!$L:$N,3, FALSE) &amp; ",""" &amp; VLOOKUP(EG$1,Data!$L:$M,2, FALSE) &amp; """;"   )             )</calculatedColumnFormula>
    </tableColumn>
    <tableColumn id="126" name="Jocasta Nu" dataDxfId="128">
      <calculatedColumnFormula>IF(Data!$L3=EH$1, "",             IF(ISERR(SEARCH(EH$1,Data!$H3)),        "",          ";" &amp; VLOOKUP(EH$1,Data!$L:$N,3, FALSE) &amp; ",""" &amp; VLOOKUP(EH$1,Data!$L:$M,2, FALSE) &amp; """;"   )             )</calculatedColumnFormula>
    </tableColumn>
    <tableColumn id="127" name="Ten Numb" dataDxfId="127">
      <calculatedColumnFormula>IF(Data!$L3=EI$1, "",             IF(ISERR(SEARCH(EI$1,Data!$H3)),        "",          ";" &amp; VLOOKUP(EI$1,Data!$L:$N,3, FALSE) &amp; ",""" &amp; VLOOKUP(EI$1,Data!$L:$M,2, FALSE) &amp; """;"   )             )</calculatedColumnFormula>
    </tableColumn>
    <tableColumn id="128" name="Nien Nunb" dataDxfId="126">
      <calculatedColumnFormula>IF(Data!$L3=EJ$1, "",             IF(ISERR(SEARCH(EJ$1,Data!$H3)),        "",          ";" &amp; VLOOKUP(EJ$1,Data!$L:$N,3, FALSE) &amp; ",""" &amp; VLOOKUP(EJ$1,Data!$L:$M,2, FALSE) &amp; """;"   )             )</calculatedColumnFormula>
    </tableColumn>
    <tableColumn id="129" name="Barriss Offee" dataDxfId="125">
      <calculatedColumnFormula>IF(Data!$L3=EK$1, "",             IF(ISERR(SEARCH(EK$1,Data!$H3)),        "",          ";" &amp; VLOOKUP(EK$1,Data!$L:$N,3, FALSE) &amp; ",""" &amp; VLOOKUP(EK$1,Data!$L:$M,2, FALSE) &amp; """;"   )             )</calculatedColumnFormula>
    </tableColumn>
    <tableColumn id="130" name="Ric Olié" dataDxfId="124">
      <calculatedColumnFormula>IF(Data!$L3=EL$1, "",             IF(ISERR(SEARCH(EL$1,Data!$H3)),        "",          ";" &amp; VLOOKUP(EL$1,Data!$L:$N,3, FALSE) &amp; ",""" &amp; VLOOKUP(EL$1,Data!$L:$M,2, FALSE) &amp; """;"   )             )</calculatedColumnFormula>
    </tableColumn>
    <tableColumn id="131" name="Oola" dataDxfId="123">
      <calculatedColumnFormula>IF(Data!$L3=EM$1, "",             IF(ISERR(SEARCH(EM$1,Data!$H3)),        "",          ";" &amp; VLOOKUP(EM$1,Data!$L:$N,3, FALSE) &amp; ",""" &amp; VLOOKUP(EM$1,Data!$L:$M,2, FALSE) &amp; """;"   )             )</calculatedColumnFormula>
    </tableColumn>
    <tableColumn id="132" name="OOM-9" dataDxfId="122">
      <calculatedColumnFormula>IF(Data!$L3=EN$1, "",             IF(ISERR(SEARCH(EN$1,Data!$H3)),        "",          ";" &amp; VLOOKUP(EN$1,Data!$L:$N,3, FALSE) &amp; ",""" &amp; VLOOKUP(EN$1,Data!$L:$M,2, FALSE) &amp; """;"   )             )</calculatedColumnFormula>
    </tableColumn>
    <tableColumn id="133" name="Garazeb Orrelios" dataDxfId="121">
      <calculatedColumnFormula>IF(Data!$L3=EO$1, "",             IF(ISERR(SEARCH(EO$1,Data!$H3)),        "",          ";" &amp; VLOOKUP(EO$1,Data!$L:$N,3, FALSE) &amp; ",""" &amp; VLOOKUP(EO$1,Data!$L:$M,2, FALSE) &amp; """;"   )             )</calculatedColumnFormula>
    </tableColumn>
    <tableColumn id="134" name="Bail Organa" dataDxfId="120">
      <calculatedColumnFormula>IF(Data!$L3=EP$1, "",             IF(ISERR(SEARCH(EP$1,Data!$H3)),        "",          ";" &amp; VLOOKUP(EP$1,Data!$L:$N,3, FALSE) &amp; ",""" &amp; VLOOKUP(EP$1,Data!$L:$M,2, FALSE) &amp; """;"   )             )</calculatedColumnFormula>
    </tableColumn>
    <tableColumn id="135" name="Princesse Leia Organa" dataDxfId="119">
      <calculatedColumnFormula>IF(Data!$L3=EQ$1, "",             IF(ISERR(SEARCH(EQ$1,Data!$H3)),        "",          ";" &amp; VLOOKUP(EQ$1,Data!$L:$N,3, FALSE) &amp; ",""" &amp; VLOOKUP(EQ$1,Data!$L:$M,2, FALSE) &amp; """;"   )             )</calculatedColumnFormula>
    </tableColumn>
    <tableColumn id="136" name="Amiral Kendal Ozzel" dataDxfId="118">
      <calculatedColumnFormula>IF(Data!$L3=ER$1, "",             IF(ISERR(SEARCH(ER$1,Data!$H3)),        "",          ";" &amp; VLOOKUP(ER$1,Data!$L:$N,3, FALSE) &amp; ",""" &amp; VLOOKUP(ER$1,Data!$L:$M,2, FALSE) &amp; """;"   )             )</calculatedColumnFormula>
    </tableColumn>
    <tableColumn id="137" name="Sheev Palpatine" dataDxfId="117">
      <calculatedColumnFormula>IF(Data!$L3=ES$1, "",             IF(ISERR(SEARCH(ES$1,Data!$H3)),        "",          ";" &amp; VLOOKUP(ES$1,Data!$L:$N,3, FALSE) &amp; ",""" &amp; VLOOKUP(ES$1,Data!$L:$M,2, FALSE) &amp; """;"   )             )</calculatedColumnFormula>
    </tableColumn>
    <tableColumn id="138" name="Capitaine Quarsh Panaka" dataDxfId="116">
      <calculatedColumnFormula>IF(Data!$L3=ET$1, "",             IF(ISERR(SEARCH(ET$1,Data!$H3)),        "",          ";" &amp; VLOOKUP(ET$1,Data!$L:$N,3, FALSE) &amp; ",""" &amp; VLOOKUP(ET$1,Data!$L:$M,2, FALSE) &amp; """;"   )             )</calculatedColumnFormula>
    </tableColumn>
    <tableColumn id="139" name="Baron Notluwiski Papanoida" dataDxfId="115">
      <calculatedColumnFormula>IF(Data!$L3=EU$1, "",             IF(ISERR(SEARCH(EU$1,Data!$H3)),        "",          ";" &amp; VLOOKUP(EU$1,Data!$L:$N,3, FALSE) &amp; ",""" &amp; VLOOKUP(EU$1,Data!$L:$M,2, FALSE) &amp; """;"   )             )</calculatedColumnFormula>
    </tableColumn>
    <tableColumn id="140" name="Chi Eekway Papanoida" dataDxfId="114">
      <calculatedColumnFormula>IF(Data!$L3=EV$1, "",             IF(ISERR(SEARCH(EV$1,Data!$H3)),        "",          ";" &amp; VLOOKUP(EV$1,Data!$L:$N,3, FALSE) &amp; ",""" &amp; VLOOKUP(EV$1,Data!$L:$M,2, FALSE) &amp; """;"   )             )</calculatedColumnFormula>
    </tableColumn>
    <tableColumn id="141" name="Jess Pava" dataDxfId="113">
      <calculatedColumnFormula>IF(Data!$L3=EW$1, "",             IF(ISERR(SEARCH(EW$1,Data!$H3)),        "",          ";" &amp; VLOOKUP(EW$1,Data!$L:$N,3, FALSE) &amp; ",""" &amp; VLOOKUP(EW$1,Data!$L:$M,2, FALSE) &amp; """;"   )             )</calculatedColumnFormula>
    </tableColumn>
    <tableColumn id="142" name="Gilad Pellaeon" dataDxfId="112">
      <calculatedColumnFormula>IF(Data!$L3=EX$1, "",             IF(ISERR(SEARCH(EX$1,Data!$H3)),        "",          ";" &amp; VLOOKUP(EX$1,Data!$L:$N,3, FALSE) &amp; ",""" &amp; VLOOKUP(EX$1,Data!$L:$M,2, FALSE) &amp; """;"   )             )</calculatedColumnFormula>
    </tableColumn>
    <tableColumn id="143" name="Sate Pestage" dataDxfId="111">
      <calculatedColumnFormula>IF(Data!$L3=EY$1, "",             IF(ISERR(SEARCH(EY$1,Data!$H3)),        "",          ";" &amp; VLOOKUP(EY$1,Data!$L:$N,3, FALSE) &amp; ",""" &amp; VLOOKUP(EY$1,Data!$L:$M,2, FALSE) &amp; """;"   )             )</calculatedColumnFormula>
    </tableColumn>
    <tableColumn id="144" name="Capitaine Phasma" dataDxfId="110">
      <calculatedColumnFormula>IF(Data!$L3=EZ$1, "",             IF(ISERR(SEARCH(EZ$1,Data!$H3)),        "",          ";" &amp; VLOOKUP(EZ$1,Data!$L:$N,3, FALSE) &amp; ",""" &amp; VLOOKUP(EZ$1,Data!$L:$M,2, FALSE) &amp; """;"   )             )</calculatedColumnFormula>
    </tableColumn>
    <tableColumn id="145" name="Even Piell" dataDxfId="109">
      <calculatedColumnFormula>IF(Data!$L3=FA$1, "",             IF(ISERR(SEARCH(FA$1,Data!$H3)),        "",          ";" &amp; VLOOKUP(FA$1,Data!$L:$N,3, FALSE) &amp; ",""" &amp; VLOOKUP(FA$1,Data!$L:$M,2, FALSE) &amp; """;"   )             )</calculatedColumnFormula>
    </tableColumn>
    <tableColumn id="146" name="Amiral Firmus Piett" dataDxfId="108">
      <calculatedColumnFormula>IF(Data!$L3=FB$1, "",             IF(ISERR(SEARCH(FB$1,Data!$H3)),        "",          ";" &amp; VLOOKUP(FB$1,Data!$L:$N,3, FALSE) &amp; ",""" &amp; VLOOKUP(FB$1,Data!$L:$M,2, FALSE) &amp; """;"   )             )</calculatedColumnFormula>
    </tableColumn>
    <tableColumn id="147" name="Sarco Plank" dataDxfId="107">
      <calculatedColumnFormula>IF(Data!$L3=FC$1, "",             IF(ISERR(SEARCH(FC$1,Data!$H3)),        "",          ";" &amp; VLOOKUP(FC$1,Data!$L:$N,3, FALSE) &amp; ",""" &amp; VLOOKUP(FC$1,Data!$L:$M,2, FALSE) &amp; """;"   )             )</calculatedColumnFormula>
    </tableColumn>
    <tableColumn id="148" name="Unkar Plutt" dataDxfId="106">
      <calculatedColumnFormula>IF(Data!$L3=FD$1, "",             IF(ISERR(SEARCH(FD$1,Data!$H3)),        "",          ";" &amp; VLOOKUP(FD$1,Data!$L:$N,3, FALSE) &amp; ",""" &amp; VLOOKUP(FD$1,Data!$L:$M,2, FALSE) &amp; """;"   )             )</calculatedColumnFormula>
    </tableColumn>
    <tableColumn id="149" name="Poggle le Bref" dataDxfId="105">
      <calculatedColumnFormula>IF(Data!$L3=FE$1, "",             IF(ISERR(SEARCH(FE$1,Data!$H3)),        "",          ";" &amp; VLOOKUP(FE$1,Data!$L:$N,3, FALSE) &amp; ",""" &amp; VLOOKUP(FE$1,Data!$L:$M,2, FALSE) &amp; """;"   )             )</calculatedColumnFormula>
    </tableColumn>
    <tableColumn id="150" name="Yarael Poof" dataDxfId="104">
      <calculatedColumnFormula>IF(Data!$L3=FF$1, "",             IF(ISERR(SEARCH(FF$1,Data!$H3)),        "",          ";" &amp; VLOOKUP(FF$1,Data!$L:$N,3, FALSE) &amp; ",""" &amp; VLOOKUP(FF$1,Data!$L:$M,2, FALSE) &amp; """;"   )             )</calculatedColumnFormula>
    </tableColumn>
    <tableColumn id="151" name="PZ-4CO" dataDxfId="103">
      <calculatedColumnFormula>IF(Data!$L3=FG$1, "",             IF(ISERR(SEARCH(FG$1,Data!$H3)),        "",          ";" &amp; VLOOKUP(FG$1,Data!$L:$N,3, FALSE) &amp; ",""" &amp; VLOOKUP(FG$1,Data!$L:$M,2, FALSE) &amp; """;"   )             )</calculatedColumnFormula>
    </tableColumn>
    <tableColumn id="152" name="Razoo Qin-Fee" dataDxfId="102">
      <calculatedColumnFormula>IF(Data!$L3=FH$1, "",             IF(ISERR(SEARCH(FH$1,Data!$H3)),        "",          ";" &amp; VLOOKUP(FH$1,Data!$L:$N,3, FALSE) &amp; ",""" &amp; VLOOKUP(FH$1,Data!$L:$M,2, FALSE) &amp; """;"   )             )</calculatedColumnFormula>
    </tableColumn>
    <tableColumn id="153" name="Quatre-LOM ou 4-LOM" dataDxfId="101">
      <calculatedColumnFormula>IF(Data!$L3=FI$1, "",             IF(ISERR(SEARCH(FI$1,Data!$H3)),        "",          ";" &amp; VLOOKUP(FI$1,Data!$L:$N,3, FALSE) &amp; ",""" &amp; VLOOKUP(FI$1,Data!$L:$M,2, FALSE) &amp; """;"   )             )</calculatedColumnFormula>
    </tableColumn>
    <tableColumn id="154" name="R2-D2" dataDxfId="100">
      <calculatedColumnFormula>IF(Data!$L3=FJ$1, "",             IF(ISERR(SEARCH(FJ$1,Data!$H3)),        "",          ";" &amp; VLOOKUP(FJ$1,Data!$L:$N,3, FALSE) &amp; ",""" &amp; VLOOKUP(FJ$1,Data!$L:$M,2, FALSE) &amp; """;"   )             )</calculatedColumnFormula>
    </tableColumn>
    <tableColumn id="155" name="R4-G9 et R4-P17" dataDxfId="99">
      <calculatedColumnFormula>IF(Data!$L3=FK$1, "",             IF(ISERR(SEARCH(FK$1,Data!$H3)),        "",          ";" &amp; VLOOKUP(FK$1,Data!$L:$N,3, FALSE) &amp; ",""" &amp; VLOOKUP(FK$1,Data!$L:$M,2, FALSE) &amp; """;"   )             )</calculatedColumnFormula>
    </tableColumn>
    <tableColumn id="156" name="R5-D4" dataDxfId="98">
      <calculatedColumnFormula>IF(Data!$L3=FL$1, "",             IF(ISERR(SEARCH(FL$1,Data!$H3)),        "",          ";" &amp; VLOOKUP(FL$1,Data!$L:$N,3, FALSE) &amp; ",""" &amp; VLOOKUP(FL$1,Data!$L:$M,2, FALSE) &amp; """;"   )             )</calculatedColumnFormula>
    </tableColumn>
    <tableColumn id="157" name="Oppo Rancisis" dataDxfId="97">
      <calculatedColumnFormula>IF(Data!$L3=FM$1, "",             IF(ISERR(SEARCH(FM$1,Data!$H3)),        "",          ";" &amp; VLOOKUP(FM$1,Data!$L:$N,3, FALSE) &amp; ",""" &amp; VLOOKUP(FM$1,Data!$L:$M,2, FALSE) &amp; """;"   )             )</calculatedColumnFormula>
    </tableColumn>
    <tableColumn id="158" name="Rappertunie" dataDxfId="96">
      <calculatedColumnFormula>IF(Data!$L3=FN$1, "",             IF(ISERR(SEARCH(FN$1,Data!$H3)),        "",          ";" &amp; VLOOKUP(FN$1,Data!$L:$N,3, FALSE) &amp; ",""" &amp; VLOOKUP(FN$1,Data!$L:$M,2, FALSE) &amp; """;"   )             )</calculatedColumnFormula>
    </tableColumn>
    <tableColumn id="159" name="Max Rebo" dataDxfId="95">
      <calculatedColumnFormula>IF(Data!$L3=FO$1, "",             IF(ISERR(SEARCH(FO$1,Data!$H3)),        "",          ";" &amp; VLOOKUP(FO$1,Data!$L:$N,3, FALSE) &amp; ",""" &amp; VLOOKUP(FO$1,Data!$L:$M,2, FALSE) &amp; """;"   )             )</calculatedColumnFormula>
    </tableColumn>
    <tableColumn id="160" name="Ree-Yees" dataDxfId="94">
      <calculatedColumnFormula>IF(Data!$L3=FP$1, "",             IF(ISERR(SEARCH(FP$1,Data!$H3)),        "",          ";" &amp; VLOOKUP(FP$1,Data!$L:$N,3, FALSE) &amp; ",""" &amp; VLOOKUP(FP$1,Data!$L:$M,2, FALSE) &amp; """;"   )             )</calculatedColumnFormula>
    </tableColumn>
    <tableColumn id="161" name="Kylo Ren" dataDxfId="93">
      <calculatedColumnFormula>IF(Data!$L3=FQ$1, "",             IF(ISERR(SEARCH(FQ$1,Data!$H3)),        "",          ";" &amp; VLOOKUP(FQ$1,Data!$L:$N,3, FALSE) &amp; ",""" &amp; VLOOKUP(FQ$1,Data!$L:$M,2, FALSE) &amp; """;"   )             )</calculatedColumnFormula>
    </tableColumn>
    <tableColumn id="162" name="Rey" dataDxfId="92">
      <calculatedColumnFormula>IF(Data!$L3=FR$1, "",             IF(ISERR(SEARCH(FR$1,Data!$H3)),        "",          ";" &amp; VLOOKUP(FR$1,Data!$L:$N,3, FALSE) &amp; ",""" &amp; VLOOKUP(FR$1,Data!$L:$M,2, FALSE) &amp; """;"   )             )</calculatedColumnFormula>
    </tableColumn>
    <tableColumn id="163" name="Capitaine Rex" dataDxfId="91">
      <calculatedColumnFormula>IF(Data!$L3=FS$1, "",             IF(ISERR(SEARCH(FS$1,Data!$H3)),        "",          ";" &amp; VLOOKUP(FS$1,Data!$L:$N,3, FALSE) &amp; ",""" &amp; VLOOKUP(FS$1,Data!$L:$M,2, FALSE) &amp; """;"   )             )</calculatedColumnFormula>
    </tableColumn>
    <tableColumn id="164" name="Dash Rendar" dataDxfId="90">
      <calculatedColumnFormula>IF(Data!$L3=FT$1, "",             IF(ISERR(SEARCH(FT$1,Data!$H3)),        "",          ";" &amp; VLOOKUP(FT$1,Data!$L:$N,3, FALSE) &amp; ",""" &amp; VLOOKUP(FT$1,Data!$L:$M,2, FALSE) &amp; """;"   )             )</calculatedColumnFormula>
    </tableColumn>
    <tableColumn id="165" name="Général Carlist Rieekan" dataDxfId="89">
      <calculatedColumnFormula>IF(Data!$L3=FU$1, "",             IF(ISERR(SEARCH(FU$1,Data!$H3)),        "",          ";" &amp; VLOOKUP(FU$1,Data!$L:$N,3, FALSE) &amp; ",""" &amp; VLOOKUP(FU$1,Data!$L:$M,2, FALSE) &amp; """;"   )             )</calculatedColumnFormula>
    </tableColumn>
    <tableColumn id="166" name="Horox Ryyder" dataDxfId="88">
      <calculatedColumnFormula>IF(Data!$L3=FV$1, "",             IF(ISERR(SEARCH(FV$1,Data!$H3)),        "",          ";" &amp; VLOOKUP(FV$1,Data!$L:$N,3, FALSE) &amp; ",""" &amp; VLOOKUP(FV$1,Data!$L:$M,2, FALSE) &amp; """;"   )             )</calculatedColumnFormula>
    </tableColumn>
    <tableColumn id="167" name="Naga Sadow" dataDxfId="87">
      <calculatedColumnFormula>IF(Data!$L3=FW$1, "",             IF(ISERR(SEARCH(FW$1,Data!$H3)),        "",          ";" &amp; VLOOKUP(FW$1,Data!$L:$N,3, FALSE) &amp; ",""" &amp; VLOOKUP(FW$1,Data!$L:$M,2, FALSE) &amp; """;"   )             )</calculatedColumnFormula>
    </tableColumn>
    <tableColumn id="168" name="Ko Sai" dataDxfId="86">
      <calculatedColumnFormula>IF(Data!$L3=FX$1, "",             IF(ISERR(SEARCH(FX$1,Data!$H3)),        "",          ";" &amp; VLOOKUP(FX$1,Data!$L:$N,3, FALSE) &amp; ",""" &amp; VLOOKUP(FX$1,Data!$L:$M,2, FALSE) &amp; """;"   )             )</calculatedColumnFormula>
    </tableColumn>
    <tableColumn id="169" name="Lor San Tekka" dataDxfId="85">
      <calculatedColumnFormula>IF(Data!$L3=FY$1, "",             IF(ISERR(SEARCH(FY$1,Data!$H3)),        "",          ";" &amp; VLOOKUP(FY$1,Data!$L:$N,3, FALSE) &amp; ",""" &amp; VLOOKUP(FY$1,Data!$L:$M,2, FALSE) &amp; """;"   )             )</calculatedColumnFormula>
    </tableColumn>
    <tableColumn id="170" name="Rystall Sant" dataDxfId="84">
      <calculatedColumnFormula>IF(Data!$L3=FZ$1, "",             IF(ISERR(SEARCH(FZ$1,Data!$H3)),        "",          ";" &amp; VLOOKUP(FZ$1,Data!$L:$N,3, FALSE) &amp; ",""" &amp; VLOOKUP(FZ$1,Data!$L:$M,2, FALSE) &amp; """;"   )             )</calculatedColumnFormula>
    </tableColumn>
    <tableColumn id="171" name="Sabé" dataDxfId="83">
      <calculatedColumnFormula>IF(Data!$L3=GA$1, "",             IF(ISERR(SEARCH(GA$1,Data!$H3)),        "",          ";" &amp; VLOOKUP(GA$1,Data!$L:$N,3, FALSE) &amp; ",""" &amp; VLOOKUP(GA$1,Data!$L:$M,2, FALSE) &amp; """;"   )             )</calculatedColumnFormula>
    </tableColumn>
    <tableColumn id="172" name="Saelt-Marae" dataDxfId="82">
      <calculatedColumnFormula>IF(Data!$L3=GB$1, "",             IF(ISERR(SEARCH(GB$1,Data!$H3)),        "",          ";" &amp; VLOOKUP(GB$1,Data!$L:$N,3, FALSE) &amp; ",""" &amp; VLOOKUP(GB$1,Data!$L:$M,2, FALSE) &amp; """;"   )             )</calculatedColumnFormula>
    </tableColumn>
    <tableColumn id="173" name="Sebulba" dataDxfId="81">
      <calculatedColumnFormula>IF(Data!$L3=GC$1, "",             IF(ISERR(SEARCH(GC$1,Data!$H3)),        "",          ";" &amp; VLOOKUP(GC$1,Data!$L:$N,3, FALSE) &amp; ",""" &amp; VLOOKUP(GC$1,Data!$L:$M,2, FALSE) &amp; """;"   )             )</calculatedColumnFormula>
    </tableColumn>
    <tableColumn id="174" name="Aayla Secura" dataDxfId="80">
      <calculatedColumnFormula>IF(Data!$L3=GD$1, "",             IF(ISERR(SEARCH(GD$1,Data!$H3)),        "",          ";" &amp; VLOOKUP(GD$1,Data!$L:$N,3, FALSE) &amp; ",""" &amp; VLOOKUP(GD$1,Data!$L:$M,2, FALSE) &amp; """;"   )             )</calculatedColumnFormula>
    </tableColumn>
    <tableColumn id="175" name="Korr Sella" dataDxfId="79">
      <calculatedColumnFormula>IF(Data!$L3=GE$1, "",             IF(ISERR(SEARCH(GE$1,Data!$H3)),        "",          ";" &amp; VLOOKUP(GE$1,Data!$L:$N,3, FALSE) &amp; ",""" &amp; VLOOKUP(GE$1,Data!$L:$M,2, FALSE) &amp; """;"   )             )</calculatedColumnFormula>
    </tableColumn>
    <tableColumn id="176" name="Viqi Shesh" dataDxfId="78">
      <calculatedColumnFormula>IF(Data!$L3=GF$1, "",             IF(ISERR(SEARCH(GF$1,Data!$H3)),        "",          ";" &amp; VLOOKUP(GF$1,Data!$L:$N,3, FALSE) &amp; ",""" &amp; VLOOKUP(GF$1,Data!$L:$M,2, FALSE) &amp; """;"   )             )</calculatedColumnFormula>
    </tableColumn>
    <tableColumn id="177" name="Lufta Shif" dataDxfId="77">
      <calculatedColumnFormula>IF(Data!$L3=GG$1, "",             IF(ISERR(SEARCH(GG$1,Data!$H3)),        "",          ";" &amp; VLOOKUP(GG$1,Data!$L:$N,3, FALSE) &amp; ",""" &amp; VLOOKUP(GG$1,Data!$L:$M,2, FALSE) &amp; """;"   )             )</calculatedColumnFormula>
    </tableColumn>
    <tableColumn id="178" name="Aurra Sing" dataDxfId="76">
      <calculatedColumnFormula>IF(Data!$L3=GH$1, "",             IF(ISERR(SEARCH(GH$1,Data!$H3)),        "",          ";" &amp; VLOOKUP(GH$1,Data!$L:$N,3, FALSE) &amp; ",""" &amp; VLOOKUP(GH$1,Data!$L:$M,2, FALSE) &amp; """;"   )             )</calculatedColumnFormula>
    </tableColumn>
    <tableColumn id="179" name="Anakin Skywalker" dataDxfId="75">
      <calculatedColumnFormula>IF(Data!$L3=GI$1, "",             IF(ISERR(SEARCH(GI$1,Data!$H3)),        "",          ";" &amp; VLOOKUP(GI$1,Data!$L:$N,3, FALSE) &amp; ",""" &amp; VLOOKUP(GI$1,Data!$L:$M,2, FALSE) &amp; """;"   )             )</calculatedColumnFormula>
    </tableColumn>
    <tableColumn id="180" name="Luke Skywalker" dataDxfId="74">
      <calculatedColumnFormula>IF(Data!$L3=GJ$1, "",             IF(ISERR(SEARCH(GJ$1,Data!$H3)),        "",          ";" &amp; VLOOKUP(GJ$1,Data!$L:$N,3, FALSE) &amp; ",""" &amp; VLOOKUP(GJ$1,Data!$L:$M,2, FALSE) &amp; """;"   )             )</calculatedColumnFormula>
    </tableColumn>
    <tableColumn id="181" name="Shmi Skywalker" dataDxfId="73">
      <calculatedColumnFormula>IF(Data!$L3=GK$1, "",             IF(ISERR(SEARCH(GK$1,Data!$H3)),        "",          ";" &amp; VLOOKUP(GK$1,Data!$L:$N,3, FALSE) &amp; ",""" &amp; VLOOKUP(GK$1,Data!$L:$M,2, FALSE) &amp; """;"   )             )</calculatedColumnFormula>
    </tableColumn>
    <tableColumn id="182" name="Elan Sleazebaggano" dataDxfId="72">
      <calculatedColumnFormula>IF(Data!$L3=GL$1, "",             IF(ISERR(SEARCH(GL$1,Data!$H3)),        "",          ";" &amp; VLOOKUP(GL$1,Data!$L:$N,3, FALSE) &amp; ",""" &amp; VLOOKUP(GL$1,Data!$L:$M,2, FALSE) &amp; """;"   )             )</calculatedColumnFormula>
    </tableColumn>
    <tableColumn id="183" name="Sy Snootles" dataDxfId="71">
      <calculatedColumnFormula>IF(Data!$L3=GM$1, "",             IF(ISERR(SEARCH(GM$1,Data!$H3)),        "",          ";" &amp; VLOOKUP(GM$1,Data!$L:$N,3, FALSE) &amp; ",""" &amp; VLOOKUP(GM$1,Data!$L:$M,2, FALSE) &amp; """;"   )             )</calculatedColumnFormula>
    </tableColumn>
    <tableColumn id="184" name="Anakin Solo" dataDxfId="70">
      <calculatedColumnFormula>IF(Data!$L3=GN$1, "",             IF(ISERR(SEARCH(GN$1,Data!$H3)),        "",          ";" &amp; VLOOKUP(GN$1,Data!$L:$N,3, FALSE) &amp; ",""" &amp; VLOOKUP(GN$1,Data!$L:$M,2, FALSE) &amp; """;"   )             )</calculatedColumnFormula>
    </tableColumn>
    <tableColumn id="185" name="Han Solo" dataDxfId="69">
      <calculatedColumnFormula>IF(Data!$L3=GO$1, "",             IF(ISERR(SEARCH(GO$1,Data!$H3)),        "",          ";" &amp; VLOOKUP(GO$1,Data!$L:$N,3, FALSE) &amp; ",""" &amp; VLOOKUP(GO$1,Data!$L:$M,2, FALSE) &amp; """;"   )             )</calculatedColumnFormula>
    </tableColumn>
    <tableColumn id="186" name="Jacen et Jaina Solo" dataDxfId="68">
      <calculatedColumnFormula>IF(Data!$L3=GP$1, "",             IF(ISERR(SEARCH(GP$1,Data!$H3)),        "",          ";" &amp; VLOOKUP(GP$1,Data!$L:$N,3, FALSE) &amp; ",""" &amp; VLOOKUP(GP$1,Data!$L:$M,2, FALSE) &amp; """;"   )             )</calculatedColumnFormula>
    </tableColumn>
    <tableColumn id="187" name="Tionne Solusar" dataDxfId="67">
      <calculatedColumnFormula>IF(Data!$L3=GQ$1, "",             IF(ISERR(SEARCH(GQ$1,Data!$H3)),        "",          ";" &amp; VLOOKUP(GQ$1,Data!$L:$N,3, FALSE) &amp; ",""" &amp; VLOOKUP(GQ$1,Data!$L:$M,2, FALSE) &amp; """;"   )             )</calculatedColumnFormula>
    </tableColumn>
    <tableColumn id="188" name="Amiral Statura" dataDxfId="66">
      <calculatedColumnFormula>IF(Data!$L3=GR$1, "",             IF(ISERR(SEARCH(GR$1,Data!$H3)),        "",          ";" &amp; VLOOKUP(GR$1,Data!$L:$N,3, FALSE) &amp; ",""" &amp; VLOOKUP(GR$1,Data!$L:$M,2, FALSE) &amp; """;"   )             )</calculatedColumnFormula>
    </tableColumn>
    <tableColumn id="189" name="Lama Su" dataDxfId="65">
      <calculatedColumnFormula>IF(Data!$L3=GS$1, "",             IF(ISERR(SEARCH(GS$1,Data!$H3)),        "",          ";" &amp; VLOOKUP(GS$1,Data!$L:$N,3, FALSE) &amp; ",""" &amp; VLOOKUP(GS$1,Data!$L:$M,2, FALSE) &amp; """;"   )             )</calculatedColumnFormula>
    </tableColumn>
    <tableColumn id="190" name="Bultar Swan" dataDxfId="64">
      <calculatedColumnFormula>IF(Data!$L3=GT$1, "",             IF(ISERR(SEARCH(GT$1,Data!$H3)),        "",          ";" &amp; VLOOKUP(GT$1,Data!$L:$N,3, FALSE) &amp; ",""" &amp; VLOOKUP(GT$1,Data!$L:$M,2, FALSE) &amp; """;"   )             )</calculatedColumnFormula>
    </tableColumn>
    <tableColumn id="191" name="Hera Syndulla" dataDxfId="63">
      <calculatedColumnFormula>IF(Data!$L3=GU$1, "",             IF(ISERR(SEARCH(GU$1,Data!$H3)),        "",          ";" &amp; VLOOKUP(GU$1,Data!$L:$N,3, FALSE) &amp; ",""" &amp; VLOOKUP(GU$1,Data!$L:$M,2, FALSE) &amp; """;"   )             )</calculatedColumnFormula>
    </tableColumn>
    <tableColumn id="192" name="Wat Tambor" dataDxfId="62">
      <calculatedColumnFormula>IF(Data!$L3=GV$1, "",             IF(ISERR(SEARCH(GV$1,Data!$H3)),        "",          ";" &amp; VLOOKUP(GV$1,Data!$L:$N,3, FALSE) &amp; ",""" &amp; VLOOKUP(GV$1,Data!$L:$M,2, FALSE) &amp; """;"   )             )</calculatedColumnFormula>
    </tableColumn>
    <tableColumn id="193" name="Ahsoka Tano" dataDxfId="61">
      <calculatedColumnFormula>IF(Data!$L3=GW$1, "",             IF(ISERR(SEARCH(GW$1,Data!$H3)),        "",          ";" &amp; VLOOKUP(GW$1,Data!$L:$N,3, FALSE) &amp; ",""" &amp; VLOOKUP(GW$1,Data!$L:$M,2, FALSE) &amp; """;"   )             )</calculatedColumnFormula>
    </tableColumn>
    <tableColumn id="194" name="Tarfful" dataDxfId="60">
      <calculatedColumnFormula>IF(Data!$L3=GX$1, "",             IF(ISERR(SEARCH(GX$1,Data!$H3)),        "",          ";" &amp; VLOOKUP(GX$1,Data!$L:$N,3, FALSE) &amp; ",""" &amp; VLOOKUP(GX$1,Data!$L:$M,2, FALSE) &amp; """;"   )             )</calculatedColumnFormula>
    </tableColumn>
    <tableColumn id="195" name="Sei Taria" dataDxfId="59">
      <calculatedColumnFormula>IF(Data!$L3=GY$1, "",             IF(ISERR(SEARCH(GY$1,Data!$H3)),        "",          ";" &amp; VLOOKUP(GY$1,Data!$L:$N,3, FALSE) &amp; ",""" &amp; VLOOKUP(GY$1,Data!$L:$M,2, FALSE) &amp; """;"   )             )</calculatedColumnFormula>
    </tableColumn>
    <tableColumn id="196" name="Grand Moff Wilhuff Tarkin" dataDxfId="58">
      <calculatedColumnFormula>IF(Data!$L3=GZ$1, "",             IF(ISERR(SEARCH(GZ$1,Data!$H3)),        "",          ";" &amp; VLOOKUP(GZ$1,Data!$L:$N,3, FALSE) &amp; ",""" &amp; VLOOKUP(GZ$1,Data!$L:$M,2, FALSE) &amp; """;"   )             )</calculatedColumnFormula>
    </tableColumn>
    <tableColumn id="197" name="Capitaine Roos Tarpals" dataDxfId="57">
      <calculatedColumnFormula>IF(Data!$L3=HA$1, "",             IF(ISERR(SEARCH(HA$1,Data!$H3)),        "",          ";" &amp; VLOOKUP(HA$1,Data!$L:$N,3, FALSE) &amp; ",""" &amp; VLOOKUP(HA$1,Data!$L:$M,2, FALSE) &amp; """;"   )             )</calculatedColumnFormula>
    </tableColumn>
    <tableColumn id="198" name="Teebo" dataDxfId="56">
      <calculatedColumnFormula>IF(Data!$L3=HB$1, "",             IF(ISERR(SEARCH(HB$1,Data!$H3)),        "",          ";" &amp; VLOOKUP(HB$1,Data!$L:$N,3, FALSE) &amp; ",""" &amp; VLOOKUP(HB$1,Data!$L:$M,2, FALSE) &amp; """;"   )             )</calculatedColumnFormula>
    </tableColumn>
    <tableColumn id="199" name="Rep Teers" dataDxfId="55">
      <calculatedColumnFormula>IF(Data!$L3=HC$1, "",             IF(ISERR(SEARCH(HC$1,Data!$H3)),        "",          ";" &amp; VLOOKUP(HC$1,Data!$L:$N,3, FALSE) &amp; ",""" &amp; VLOOKUP(HC$1,Data!$L:$M,2, FALSE) &amp; """;"   )             )</calculatedColumnFormula>
    </tableColumn>
    <tableColumn id="200" name="Booster et Mirax Terrik" dataDxfId="54">
      <calculatedColumnFormula>IF(Data!$L3=HD$1, "",             IF(ISERR(SEARCH(HD$1,Data!$H3)),        "",          ";" &amp; VLOOKUP(HD$1,Data!$L:$N,3, FALSE) &amp; ",""" &amp; VLOOKUP(HD$1,Data!$L:$M,2, FALSE) &amp; """;"   )             )</calculatedColumnFormula>
    </tableColumn>
    <tableColumn id="201" name="Tessek" dataDxfId="53">
      <calculatedColumnFormula>IF(Data!$L3=HE$1, "",             IF(ISERR(SEARCH(HE$1,Data!$H3)),        "",          ";" &amp; VLOOKUP(HE$1,Data!$L:$N,3, FALSE) &amp; ",""" &amp; VLOOKUP(HE$1,Data!$L:$M,2, FALSE) &amp; """;"   )             )</calculatedColumnFormula>
    </tableColumn>
    <tableColumn id="202" name="Bria Tharen" dataDxfId="52">
      <calculatedColumnFormula>IF(Data!$L3=HF$1, "",             IF(ISERR(SEARCH(HF$1,Data!$H3)),        "",          ";" &amp; VLOOKUP(HF$1,Data!$L:$N,3, FALSE) &amp; ",""" &amp; VLOOKUP(HF$1,Data!$L:$M,2, FALSE) &amp; """;"   )             )</calculatedColumnFormula>
    </tableColumn>
    <tableColumn id="203" name="Grand Amiral Thrawn" dataDxfId="51">
      <calculatedColumnFormula>IF(Data!$L3=HG$1, "",             IF(ISERR(SEARCH(HG$1,Data!$H3)),        "",          ";" &amp; VLOOKUP(HG$1,Data!$L:$N,3, FALSE) &amp; ",""" &amp; VLOOKUP(HG$1,Data!$L:$M,2, FALSE) &amp; """;"   )             )</calculatedColumnFormula>
    </tableColumn>
    <tableColumn id="204" name="Shaak Ti" dataDxfId="50">
      <calculatedColumnFormula>IF(Data!$L3=HH$1, "",             IF(ISERR(SEARCH(HH$1,Data!$H3)),        "",          ";" &amp; VLOOKUP(HH$1,Data!$L:$N,3, FALSE) &amp; ",""" &amp; VLOOKUP(HH$1,Data!$L:$M,2, FALSE) &amp; """;"   )             )</calculatedColumnFormula>
    </tableColumn>
    <tableColumn id="205" name="Saesee Tiin" dataDxfId="49">
      <calculatedColumnFormula>IF(Data!$L3=HI$1, "",             IF(ISERR(SEARCH(HI$1,Data!$H3)),        "",          ";" &amp; VLOOKUP(HI$1,Data!$L:$N,3, FALSE) &amp; ",""" &amp; VLOOKUP(HI$1,Data!$L:$M,2, FALSE) &amp; """;"   )             )</calculatedColumnFormula>
    </tableColumn>
    <tableColumn id="206" name="Tikkes" dataDxfId="48">
      <calculatedColumnFormula>IF(Data!$L3=HJ$1, "",             IF(ISERR(SEARCH(HJ$1,Data!$H3)),        "",          ";" &amp; VLOOKUP(HJ$1,Data!$L:$N,3, FALSE) &amp; ",""" &amp; VLOOKUP(HJ$1,Data!$L:$M,2, FALSE) &amp; """;"   )             )</calculatedColumnFormula>
    </tableColumn>
    <tableColumn id="207" name="Cindel Towani" dataDxfId="47">
      <calculatedColumnFormula>IF(Data!$L3=HK$1, "",             IF(ISERR(SEARCH(HK$1,Data!$H3)),        "",          ";" &amp; VLOOKUP(HK$1,Data!$L:$N,3, FALSE) &amp; ",""" &amp; VLOOKUP(HK$1,Data!$L:$M,2, FALSE) &amp; """;"   )             )</calculatedColumnFormula>
    </tableColumn>
    <tableColumn id="208" name="Coleman Trebor" dataDxfId="46">
      <calculatedColumnFormula>IF(Data!$L3=HL$1, "",             IF(ISERR(SEARCH(HL$1,Data!$H3)),        "",          ";" &amp; VLOOKUP(HL$1,Data!$L:$N,3, FALSE) &amp; ",""" &amp; VLOOKUP(HL$1,Data!$L:$M,2, FALSE) &amp; """;"   )             )</calculatedColumnFormula>
    </tableColumn>
    <tableColumn id="209" name="Stono Tuggs" dataDxfId="45">
      <calculatedColumnFormula>IF(Data!$L3=HM$1, "",             IF(ISERR(SEARCH(HM$1,Data!$H3)),        "",          ";" &amp; VLOOKUP(HM$1,Data!$L:$N,3, FALSE) &amp; ",""" &amp; VLOOKUP(HM$1,Data!$L:$M,2, FALSE) &amp; """;"   )             )</calculatedColumnFormula>
    </tableColumn>
    <tableColumn id="210" name="Capitaine Gregar Typho" dataDxfId="44">
      <calculatedColumnFormula>IF(Data!$L3=HN$1, "",             IF(ISERR(SEARCH(HN$1,Data!$H3)),        "",          ";" &amp; VLOOKUP(HN$1,Data!$L:$N,3, FALSE) &amp; ",""" &amp; VLOOKUP(HN$1,Data!$L:$M,2, FALSE) &amp; """;"   )             )</calculatedColumnFormula>
    </tableColumn>
    <tableColumn id="211" name="Bogg Tyrell" dataDxfId="43">
      <calculatedColumnFormula>IF(Data!$L3=HO$1, "",             IF(ISERR(SEARCH(HO$1,Data!$H3)),        "",          ";" &amp; VLOOKUP(HO$1,Data!$L:$N,3, FALSE) &amp; ",""" &amp; VLOOKUP(HO$1,Data!$L:$M,2, FALSE) &amp; """;"   )             )</calculatedColumnFormula>
    </tableColumn>
    <tableColumn id="212" name="Luminara Unduli" dataDxfId="42">
      <calculatedColumnFormula>IF(Data!$L3=HP$1, "",             IF(ISERR(SEARCH(HP$1,Data!$H3)),        "",          ";" &amp; VLOOKUP(HP$1,Data!$L:$N,3, FALSE) &amp; ",""" &amp; VLOOKUP(HP$1,Data!$L:$M,2, FALSE) &amp; """;"   )             )</calculatedColumnFormula>
    </tableColumn>
    <tableColumn id="213" name="Dark Vador" dataDxfId="41">
      <calculatedColumnFormula>IF(Data!$L3=HQ$1, "",             IF(ISERR(SEARCH(HQ$1,Data!$H3)),        "",          ";" &amp; VLOOKUP(HQ$1,Data!$L:$N,3, FALSE) &amp; ",""" &amp; VLOOKUP(HQ$1,Data!$L:$M,2, FALSE) &amp; """;"   )             )</calculatedColumnFormula>
    </tableColumn>
    <tableColumn id="214" name="Finis Valorum" dataDxfId="40">
      <calculatedColumnFormula>IF(Data!$L3=HR$1, "",             IF(ISERR(SEARCH(HR$1,Data!$H3)),        "",          ";" &amp; VLOOKUP(HR$1,Data!$L:$N,3, FALSE) &amp; ",""" &amp; VLOOKUP(HR$1,Data!$L:$M,2, FALSE) &amp; """;"   )             )</calculatedColumnFormula>
    </tableColumn>
    <tableColumn id="215" name="Général Maximillian Veers" dataDxfId="39">
      <calculatedColumnFormula>IF(Data!$L3=HS$1, "",             IF(ISERR(SEARCH(HS$1,Data!$H3)),        "",          ";" &amp; VLOOKUP(HS$1,Data!$L:$N,3, FALSE) &amp; ",""" &amp; VLOOKUP(HS$1,Data!$L:$M,2, FALSE) &amp; """;"   )             )</calculatedColumnFormula>
    </tableColumn>
    <tableColumn id="216" name="Tahiri Veila" dataDxfId="38">
      <calculatedColumnFormula>IF(Data!$L3=HT$1, "",             IF(ISERR(SEARCH(HT$1,Data!$H3)),        "",          ";" &amp; VLOOKUP(HT$1,Data!$L:$N,3, FALSE) &amp; ",""" &amp; VLOOKUP(HT$1,Data!$L:$M,2, FALSE) &amp; """;"   )             )</calculatedColumnFormula>
    </tableColumn>
    <tableColumn id="217" name="Asajj Ventress" dataDxfId="37">
      <calculatedColumnFormula>IF(Data!$L3=HU$1, "",             IF(ISERR(SEARCH(HU$1,Data!$H3)),        "",          ";" &amp; VLOOKUP(HU$1,Data!$L:$N,3, FALSE) &amp; ",""" &amp; VLOOKUP(HU$1,Data!$L:$M,2, FALSE) &amp; """;"   )             )</calculatedColumnFormula>
    </tableColumn>
    <tableColumn id="218" name="Wald" dataDxfId="36">
      <calculatedColumnFormula>IF(Data!$L3=HV$1, "",             IF(ISERR(SEARCH(HV$1,Data!$H3)),        "",          ";" &amp; VLOOKUP(HV$1,Data!$L:$N,3, FALSE) &amp; ",""" &amp; VLOOKUP(HV$1,Data!$L:$M,2, FALSE) &amp; """;"   )             )</calculatedColumnFormula>
    </tableColumn>
    <tableColumn id="219" name="Wicket Warrick" dataDxfId="35">
      <calculatedColumnFormula>IF(Data!$L3=HW$1, "",             IF(ISERR(SEARCH(HW$1,Data!$H3)),        "",          ";" &amp; VLOOKUP(HW$1,Data!$L:$N,3, FALSE) &amp; ",""" &amp; VLOOKUP(HW$1,Data!$L:$M,2, FALSE) &amp; """;"   )             )</calculatedColumnFormula>
    </tableColumn>
    <tableColumn id="220" name="Watto" dataDxfId="34">
      <calculatedColumnFormula>IF(Data!$L3=HX$1, "",             IF(ISERR(SEARCH(HX$1,Data!$H3)),        "",          ";" &amp; VLOOKUP(HX$1,Data!$L:$N,3, FALSE) &amp; ",""" &amp; VLOOKUP(HX$1,Data!$L:$M,2, FALSE) &amp; """;"   )             )</calculatedColumnFormula>
    </tableColumn>
    <tableColumn id="221" name="Taun We" dataDxfId="33">
      <calculatedColumnFormula>IF(Data!$L3=HY$1, "",             IF(ISERR(SEARCH(HY$1,Data!$H3)),        "",          ";" &amp; VLOOKUP(HY$1,Data!$L:$N,3, FALSE) &amp; ",""" &amp; VLOOKUP(HY$1,Data!$L:$M,2, FALSE) &amp; """;"   )             )</calculatedColumnFormula>
    </tableColumn>
    <tableColumn id="222" name="Zam Wesell" dataDxfId="32">
      <calculatedColumnFormula>IF(Data!$L3=HZ$1, "",             IF(ISERR(SEARCH(HZ$1,Data!$H3)),        "",          ";" &amp; VLOOKUP(HZ$1,Data!$L:$N,3, FALSE) &amp; ",""" &amp; VLOOKUP(HZ$1,Data!$L:$M,2, FALSE) &amp; """;"   )             )</calculatedColumnFormula>
    </tableColumn>
    <tableColumn id="223" name="Snap Wexley" dataDxfId="31">
      <calculatedColumnFormula>IF(Data!$L3=IA$1, "",             IF(ISERR(SEARCH(IA$1,Data!$H3)),        "",          ";" &amp; VLOOKUP(IA$1,Data!$L:$N,3, FALSE) &amp; ",""" &amp; VLOOKUP(IA$1,Data!$L:$M,2, FALSE) &amp; """;"   )             )</calculatedColumnFormula>
    </tableColumn>
    <tableColumn id="224" name="Mace Windu" dataDxfId="30">
      <calculatedColumnFormula>IF(Data!$L3=IB$1, "",             IF(ISERR(SEARCH(IB$1,Data!$H3)),        "",          ";" &amp; VLOOKUP(IB$1,Data!$L:$N,3, FALSE) &amp; ",""" &amp; VLOOKUP(IB$1,Data!$L:$M,2, FALSE) &amp; """;"   )             )</calculatedColumnFormula>
    </tableColumn>
    <tableColumn id="225" name="WinterNote 6" dataDxfId="29">
      <calculatedColumnFormula>IF(Data!$L3=IC$1, "",             IF(ISERR(SEARCH(IC$1,Data!$H3)),        "",          ";" &amp; VLOOKUP(IC$1,Data!$L:$N,3, FALSE) &amp; ",""" &amp; VLOOKUP(IC$1,Data!$L:$M,2, FALSE) &amp; """;"   )             )</calculatedColumnFormula>
    </tableColumn>
    <tableColumn id="226" name="Prince Xizor" dataDxfId="28">
      <calculatedColumnFormula>IF(Data!$L3=ID$1, "",             IF(ISERR(SEARCH(ID$1,Data!$H3)),        "",          ";" &amp; VLOOKUP(ID$1,Data!$L:$N,3, FALSE) &amp; ",""" &amp; VLOOKUP(ID$1,Data!$L:$M,2, FALSE) &amp; """;"   )             )</calculatedColumnFormula>
    </tableColumn>
    <tableColumn id="227" name="Yaddle" dataDxfId="27">
      <calculatedColumnFormula>IF(Data!$L3=IE$1, "",             IF(ISERR(SEARCH(IE$1,Data!$H3)),        "",          ";" &amp; VLOOKUP(IE$1,Data!$L:$N,3, FALSE) &amp; ",""" &amp; VLOOKUP(IE$1,Data!$L:$M,2, FALSE) &amp; """;"   )             )</calculatedColumnFormula>
    </tableColumn>
    <tableColumn id="228" name="Yoda" dataDxfId="26">
      <calculatedColumnFormula>IF(Data!$L3=IF$1, "",             IF(ISERR(SEARCH(IF$1,Data!$H3)),        "",          ";" &amp; VLOOKUP(IF$1,Data!$L:$N,3, FALSE) &amp; ",""" &amp; VLOOKUP(IF$1,Data!$L:$M,2, FALSE) &amp; """;"   )             )</calculatedColumnFormula>
    </tableColumn>
    <tableColumn id="229" name="Grand Moff Zsinj" dataDxfId="25">
      <calculatedColumnFormula>IF(Data!$L3=IG$1, "",             IF(ISERR(SEARCH(IG$1,Data!$H3)),        "",          ";" &amp; VLOOKUP(IG$1,Data!$L:$N,3, FALSE) &amp; ",""" &amp; VLOOKUP(IG$1,Data!$L:$M,2, FALSE) &amp; """;"   )             )</calculatedColumnFormula>
    </tableColumn>
    <tableColumn id="230" name="Zuckuss" dataDxfId="24">
      <calculatedColumnFormula>IF(Data!$L3=IH$1, "",             IF(ISERR(SEARCH(IH$1,Data!$H3)),        "",          ";" &amp; VLOOKUP(IH$1,Data!$L:$N,3, FALSE) &amp; ",""" &amp; VLOOKUP(IH$1,Data!$L:$M,2, FALSE) &amp; """;"   )             )</calculatedColumnFormula>
    </tableColumn>
    <tableColumn id="231" name="Zuvio" dataDxfId="23">
      <calculatedColumnFormula>IF(Data!$L3=II$1, "",             IF(ISERR(SEARCH(II$1,Data!$H3)),        "",          ";" &amp; VLOOKUP(II$1,Data!$L:$N,3, FALSE) &amp; ",""" &amp; VLOOKUP(II$1,Data!$L:$M,2, FALSE) &amp; """;"   )             )</calculatedColumnFormula>
    </tableColumn>
  </tableColumns>
  <tableStyleInfo name="TableStyleMedium3" showFirstColumn="0" showLastColumn="0" showRowStripes="1" showColumnStripes="0"/>
</table>
</file>

<file path=xl/tables/table3.xml><?xml version="1.0" encoding="utf-8"?>
<table xmlns="http://schemas.openxmlformats.org/spreadsheetml/2006/main" id="5" name="Tableau36" displayName="Tableau36" ref="A1:I232" totalsRowShown="0">
  <autoFilter ref="A1:I232"/>
  <tableColumns count="9">
    <tableColumn id="1" name="Character" dataDxfId="22">
      <calculatedColumnFormula>Data!L3</calculatedColumnFormula>
    </tableColumn>
    <tableColumn id="7" name="Character's id" dataDxfId="21">
      <calculatedColumnFormula>VLOOKUP(Tableau36[[#This Row],[Character]],Data!L:N,3,FALSE)</calculatedColumnFormula>
    </tableColumn>
    <tableColumn id="4" name="Type" dataDxfId="20">
      <calculatedColumnFormula>VLOOKUP(Tableau36[[#This Row],[Character]],Data!L:M,2,FALSE)</calculatedColumnFormula>
    </tableColumn>
    <tableColumn id="9" name="character_id,friend_id" dataDxfId="19">
      <calculatedColumnFormula>SUBSTITUTE(     SUBSTITUTE(Tableau36[[#This Row],[character_id,character_type,friend_id,friend_type]],",""DROID""",""),    ",""HUMAN""", "")</calculatedColumnFormula>
    </tableColumn>
    <tableColumn id="8" name="character_id,character_type,friend_id,friend_type" dataDxfId="18">
      <calculatedColumnFormula>IF(Tableau36[[#This Row],[With char''s id]] = "", "",    MID(Tableau36[[#This Row],[With char''s id]], 2, LEN(Tableau36[[#This Row],[With char''s id]])-1))</calculatedColumnFormula>
    </tableColumn>
    <tableColumn id="6" name="With char's id" dataDxfId="17">
      <calculatedColumnFormula>SUBSTITUTE(Tableau36[[#This Row],[List of friend''s id]],  "/",    "/" &amp; Tableau36[[#This Row],[Character''s id]] &amp; ",""" &amp; Tableau36[[#This Row],[Type]] &amp; """,")</calculatedColumnFormula>
    </tableColumn>
    <tableColumn id="2" name="List of friend's id" dataDxfId="16">
      <calculatedColumnFormula>IF( Tableau36[[#This Row],[removed double semi-colon]]="", "", "/" &amp; MID(Tableau36[[#This Row],[removed double semi-colon]],2,LEN(Tableau36[[#This Row],[removed double semi-colon]]) - 2) )</calculatedColumnFormula>
    </tableColumn>
    <tableColumn id="5" name="removed double semi-colon" dataDxfId="15">
      <calculatedColumnFormula>SUBSTITUTE(Tableau36[[#This Row],[Concatenation]],";;","/")</calculatedColumnFormula>
    </tableColumn>
    <tableColumn id="3" name="Concatenation" dataDxfId="14">
      <calculatedColumnFormula>friends!M2&amp; friends!N2&amp; friends!O2&amp; friends!P2&amp; friends!Q2&amp; friends!R2&amp; friends!S2&amp; friends!T2&amp; friends!U2&amp; friends!V2&amp; friends!W2&amp; friends!X2&amp; friends!Y2&amp; friends!Z2&amp; friends!AA2&amp; friends!AB2&amp; friends!AC2&amp; friends!AD2&amp; friends!AE2&amp; friends!AF2&amp; friends!AG2&amp; friends!AH2&amp; friends!AI2&amp; friends!AJ2&amp; friends!AK2&amp; friends!AL2&amp; friends!AM2&amp; friends!AN2&amp; friends!AO2&amp; friends!AP2&amp; friends!AQ2&amp; friends!AR2&amp; friends!AS2&amp; friends!AT2&amp; friends!AU2&amp; friends!AV2&amp; friends!AW2&amp; friends!AX2&amp; friends!AY2&amp; friends!AZ2&amp; friends!BA2&amp; friends!BB2&amp; friends!BC2&amp; friends!BD2&amp; friends!BE2&amp; friends!BF2&amp; friends!BG2&amp; friends!BH2&amp; friends!BI2&amp; friends!BJ2&amp; friends!BK2&amp; friends!BL2&amp; friends!BM2&amp; friends!BN2&amp; friends!BO2&amp; friends!BP2&amp; friends!BQ2&amp; friends!BR2&amp; friends!BS2&amp; friends!BT2&amp; friends!BU2&amp; friends!BV2&amp; friends!BW2&amp; friends!BX2&amp; friends!BY2&amp; friends!BZ2&amp; friends!CA2&amp; friends!CB2&amp; friends!CC2&amp; friends!CD2&amp; friends!CE2&amp; friends!CF2&amp; friends!CG2&amp; friends!CH2&amp; friends!CI2&amp; friends!CJ2&amp; friends!CK2&amp; friends!CL2&amp; friends!CM2&amp; friends!CN2&amp; friends!CO2&amp; friends!CP2&amp; friends!CQ2&amp; friends!CR2&amp; friends!CS2&amp; friends!CT2&amp; friends!CU2&amp; friends!CV2&amp; friends!CW2&amp; friends!CX2&amp; friends!CY2&amp; friends!CZ2&amp; friends!DA2&amp; friends!DB2&amp; friends!DC2&amp; friends!DD2&amp; friends!DE2&amp; friends!DF2&amp; friends!DG2&amp; friends!DH2&amp; friends!DI2&amp; friends!DJ2&amp; friends!DK2&amp; friends!DL2&amp; friends!DM2&amp; friends!DN2&amp; friends!DO2&amp; friends!DP2&amp; friends!DQ2&amp; friends!DR2&amp; friends!DS2&amp; friends!DT2&amp; friends!DU2&amp; friends!DV2&amp; friends!DW2&amp; friends!DX2&amp; friends!DY2&amp; friends!DZ2&amp; friends!EA2&amp; friends!EB2&amp; friends!EC2&amp; friends!ED2&amp; friends!EE2&amp; friends!EF2&amp; friends!EG2&amp; friends!EH2&amp; friends!EI2&amp; friends!EJ2&amp; friends!EK2&amp; friends!EL2&amp; friends!EM2&amp; friends!EN2&amp; friends!EO2&amp; friends!EP2&amp; friends!EQ2&amp; friends!ER2&amp; friends!ES2&amp; friends!ET2&amp; friends!EU2&amp; friends!EV2&amp; friends!EW2&amp; friends!EX2&amp; friends!EY2&amp; friends!EZ2&amp; friends!FA2&amp; friends!FB2&amp; friends!FC2&amp; friends!FD2&amp; friends!FE2&amp; friends!FF2&amp; friends!FG2&amp; friends!FH2&amp; friends!FI2&amp; friends!FJ2&amp; friends!FK2&amp; friends!FL2&amp; friends!FM2&amp; friends!FN2&amp; friends!FO2&amp; friends!FP2&amp; friends!FQ2&amp; friends!FR2&amp; friends!FS2&amp; friends!FT2&amp; friends!FU2&amp; friends!FV2&amp; friends!FW2&amp; friends!FX2&amp; friends!FY2&amp; friends!FZ2&amp; friends!GA2&amp; friends!GB2&amp; friends!GC2&amp; friends!GD2&amp; friends!GE2&amp; friends!GF2&amp; friends!GG2&amp; friends!GH2&amp; friends!GI2&amp; friends!GJ2&amp; friends!GK2&amp; friends!GL2&amp; friends!GM2&amp; friends!GN2&amp; friends!GO2&amp; friends!GP2&amp; friends!GQ2&amp; friends!GR2&amp; friends!GS2&amp; friends!GT2&amp; friends!GU2&amp; friends!GV2&amp; friends!GW2&amp; friends!GX2&amp; friends!GY2&amp; friends!GZ2&amp; friends!HA2&amp; friends!HB2&amp; friends!HC2&amp; friends!HD2&amp; friends!HE2&amp; friends!HF2&amp; friends!HG2&amp; friends!HH2&amp; friends!HI2&amp; friends!HJ2&amp; friends!HK2&amp; friends!HL2&amp; friends!HM2&amp; friends!HN2&amp; friends!HO2&amp; friends!HP2&amp; friends!HQ2&amp; friends!HR2&amp; friends!HS2&amp; friends!HT2&amp; friends!HU2&amp; friends!HV2&amp; friends!HW2&amp; friends!HX2&amp; friends!HY2&amp; friends!HZ2&amp; friends!IA2&amp; friends!IB2&amp; friends!IC2&amp; friends!ID2&amp; friends!IE2&amp; friends!IF2&amp; friends!IG2&amp; friends!IH2&amp; friends!II2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7" name="Tableau7" displayName="Tableau7" ref="A1:E99" totalsRowShown="0">
  <autoFilter ref="A1:E99"/>
  <sortState ref="A2:E99">
    <sortCondition ref="E2:E99"/>
    <sortCondition ref="D2:D99"/>
  </sortState>
  <tableColumns count="5">
    <tableColumn id="5" name="id" dataDxfId="13">
      <calculatedColumnFormula>SEARCH("-",#REF!,#REF!+1)</calculatedColumnFormula>
    </tableColumn>
    <tableColumn id="4" name="Title" dataDxfId="12"/>
    <tableColumn id="8" name="enum"/>
    <tableColumn id="6" name="Year" dataDxfId="11"/>
    <tableColumn id="7" name="Type" dataDxfId="10"/>
  </tableColumns>
  <tableStyleInfo name="TableStyleMedium2" showFirstColumn="0" showLastColumn="0" showRowStripes="1" showColumnStripes="0"/>
</table>
</file>

<file path=xl/tables/table5.xml><?xml version="1.0" encoding="utf-8"?>
<table xmlns="http://schemas.openxmlformats.org/spreadsheetml/2006/main" id="2" name="Tableau2" displayName="Tableau2" ref="I1:DU232" totalsRowShown="0" headerRowDxfId="9" headerRowBorderDxfId="8" tableBorderDxfId="7">
  <autoFilter ref="I1:DU232"/>
  <tableColumns count="117">
    <tableColumn id="1" name="Abafar " dataDxfId="6">
      <calculatedColumnFormula>IF(ISERR(SEARCH(I$1,Data!$H3)),"",";"&amp;I$1&amp;";")</calculatedColumnFormula>
    </tableColumn>
    <tableColumn id="2" name="Ahch-To ">
      <calculatedColumnFormula>IF(ISERR(SEARCH(J$1,Data!$H3)),"",";"&amp;J$1&amp;";")</calculatedColumnFormula>
    </tableColumn>
    <tableColumn id="3" name="Akiva ">
      <calculatedColumnFormula>IF(ISERR(SEARCH(K$1,Data!$H3)),"",";"&amp;K$1&amp;";")</calculatedColumnFormula>
    </tableColumn>
    <tableColumn id="4" name="Alderaan ">
      <calculatedColumnFormula>IF(ISERR(SEARCH(L$1,Data!$H3)),"",";"&amp;L$1&amp;";")</calculatedColumnFormula>
    </tableColumn>
    <tableColumn id="5" name="Ando ">
      <calculatedColumnFormula>IF(ISERR(SEARCH(M$1,Data!$H3)),"",";"&amp;M$1&amp;";")</calculatedColumnFormula>
    </tableColumn>
    <tableColumn id="6" name="Anoat ">
      <calculatedColumnFormula>IF(ISERR(SEARCH(N$1,Data!$H3)),"",";"&amp;N$1&amp;";")</calculatedColumnFormula>
    </tableColumn>
    <tableColumn id="7" name="Atollon ">
      <calculatedColumnFormula>IF(ISERR(SEARCH(O$1,Data!$H3)),"",";"&amp;O$1&amp;";")</calculatedColumnFormula>
    </tableColumn>
    <tableColumn id="8" name="Batuu ">
      <calculatedColumnFormula>IF(ISERR(SEARCH(P$1,Data!$H3)),"",";"&amp;P$1&amp;";")</calculatedColumnFormula>
    </tableColumn>
    <tableColumn id="9" name="Bespin ">
      <calculatedColumnFormula>IF(ISERR(SEARCH(Q$1,Data!$H3)),"",";"&amp;Q$1&amp;";")</calculatedColumnFormula>
    </tableColumn>
    <tableColumn id="10" name="Cantonica ">
      <calculatedColumnFormula>IF(ISERR(SEARCH(R$1,Data!$H3)),"",";"&amp;R$1&amp;";")</calculatedColumnFormula>
    </tableColumn>
    <tableColumn id="11" name="Castilon ">
      <calculatedColumnFormula>IF(ISERR(SEARCH(S$1,Data!$H3)),"",";"&amp;S$1&amp;";")</calculatedColumnFormula>
    </tableColumn>
    <tableColumn id="12" name="Cato Neimoidia ">
      <calculatedColumnFormula>IF(ISERR(SEARCH(T$1,Data!$H3)),"",";"&amp;T$1&amp;";")</calculatedColumnFormula>
    </tableColumn>
    <tableColumn id="13" name="Chandrila ">
      <calculatedColumnFormula>IF(ISERR(SEARCH(U$1,Data!$H3)),"",";"&amp;U$1&amp;";")</calculatedColumnFormula>
    </tableColumn>
    <tableColumn id="14" name="Christophsis ">
      <calculatedColumnFormula>IF(ISERR(SEARCH(V$1,Data!$H3)),"",";"&amp;V$1&amp;";")</calculatedColumnFormula>
    </tableColumn>
    <tableColumn id="15" name="Concord Dawn ">
      <calculatedColumnFormula>IF(ISERR(SEARCH(W$1,Data!$H3)),"",";"&amp;W$1&amp;";")</calculatedColumnFormula>
    </tableColumn>
    <tableColumn id="16" name="Corellia ">
      <calculatedColumnFormula>IF(ISERR(SEARCH(X$1,Data!$H3)),"",";"&amp;X$1&amp;";")</calculatedColumnFormula>
    </tableColumn>
    <tableColumn id="17" name="Coruscant ">
      <calculatedColumnFormula>IF(ISERR(SEARCH(Y$1,Data!$H3)),"",";"&amp;Y$1&amp;";")</calculatedColumnFormula>
    </tableColumn>
    <tableColumn id="18" name="Crait ">
      <calculatedColumnFormula>IF(ISERR(SEARCH(Z$1,Data!$H3)),"",";"&amp;Z$1&amp;";")</calculatedColumnFormula>
    </tableColumn>
    <tableColumn id="19" name="D'Qar ">
      <calculatedColumnFormula>IF(ISERR(SEARCH(AA$1,Data!$H3)),"",";"&amp;AA$1&amp;";")</calculatedColumnFormula>
    </tableColumn>
    <tableColumn id="20" name="Dagobah ">
      <calculatedColumnFormula>IF(ISERR(SEARCH(AB$1,Data!$H3)),"",";"&amp;AB$1&amp;";")</calculatedColumnFormula>
    </tableColumn>
    <tableColumn id="21" name="Dantooine ">
      <calculatedColumnFormula>IF(ISERR(SEARCH(AC$1,Data!$H3)),"",";"&amp;AC$1&amp;";")</calculatedColumnFormula>
    </tableColumn>
    <tableColumn id="22" name="Dathomir ">
      <calculatedColumnFormula>IF(ISERR(SEARCH(AD$1,Data!$H3)),"",";"&amp;AD$1&amp;";")</calculatedColumnFormula>
    </tableColumn>
    <tableColumn id="23" name="Devaron ">
      <calculatedColumnFormula>IF(ISERR(SEARCH(AE$1,Data!$H3)),"",";"&amp;AE$1&amp;";")</calculatedColumnFormula>
    </tableColumn>
    <tableColumn id="24" name="Eadu ">
      <calculatedColumnFormula>IF(ISERR(SEARCH(AF$1,Data!$H3)),"",";"&amp;AF$1&amp;";")</calculatedColumnFormula>
    </tableColumn>
    <tableColumn id="25" name="Endor ">
      <calculatedColumnFormula>IF(ISERR(SEARCH(AG$1,Data!$H3)),"",";"&amp;AG$1&amp;";")</calculatedColumnFormula>
    </tableColumn>
    <tableColumn id="26" name="Felucia ">
      <calculatedColumnFormula>IF(ISERR(SEARCH(AH$1,Data!$H3)),"",";"&amp;AH$1&amp;";")</calculatedColumnFormula>
    </tableColumn>
    <tableColumn id="27" name="Florrum ">
      <calculatedColumnFormula>IF(ISERR(SEARCH(AI$1,Data!$H3)),"",";"&amp;AI$1&amp;";")</calculatedColumnFormula>
    </tableColumn>
    <tableColumn id="28" name="Fondor ">
      <calculatedColumnFormula>IF(ISERR(SEARCH(AJ$1,Data!$H3)),"",";"&amp;AJ$1&amp;";")</calculatedColumnFormula>
    </tableColumn>
    <tableColumn id="29" name="Geonosis ">
      <calculatedColumnFormula>IF(ISERR(SEARCH(AK$1,Data!$H3)),"",";"&amp;AK$1&amp;";")</calculatedColumnFormula>
    </tableColumn>
    <tableColumn id="30" name="Hosnian Prime ">
      <calculatedColumnFormula>IF(ISERR(SEARCH(AL$1,Data!$H3)),"",";"&amp;AL$1&amp;";")</calculatedColumnFormula>
    </tableColumn>
    <tableColumn id="31" name="Hoth ">
      <calculatedColumnFormula>IF(ISERR(SEARCH(AM$1,Data!$H3)),"",";"&amp;AM$1&amp;";")</calculatedColumnFormula>
    </tableColumn>
    <tableColumn id="32" name="Iego ">
      <calculatedColumnFormula>IF(ISERR(SEARCH(AN$1,Data!$H3)),"",";"&amp;AN$1&amp;";")</calculatedColumnFormula>
    </tableColumn>
    <tableColumn id="33" name="Ilum ">
      <calculatedColumnFormula>IF(ISERR(SEARCH(AO$1,Data!$H3)),"",";"&amp;AO$1&amp;";")</calculatedColumnFormula>
    </tableColumn>
    <tableColumn id="34" name="Iridonia ">
      <calculatedColumnFormula>IF(ISERR(SEARCH(AP$1,Data!$H3)),"",";"&amp;AP$1&amp;";")</calculatedColumnFormula>
    </tableColumn>
    <tableColumn id="35" name="Jakku ">
      <calculatedColumnFormula>IF(ISERR(SEARCH(AQ$1,Data!$H3)),"",";"&amp;AQ$1&amp;";")</calculatedColumnFormula>
    </tableColumn>
    <tableColumn id="36" name="Jedha ">
      <calculatedColumnFormula>IF(ISERR(SEARCH(AR$1,Data!$H3)),"",";"&amp;AR$1&amp;";")</calculatedColumnFormula>
    </tableColumn>
    <tableColumn id="37" name="Kamino ">
      <calculatedColumnFormula>IF(ISERR(SEARCH(AS$1,Data!$H3)),"",";"&amp;AS$1&amp;";")</calculatedColumnFormula>
    </tableColumn>
    <tableColumn id="38" name="Kashyyyk ">
      <calculatedColumnFormula>IF(ISERR(SEARCH(AT$1,Data!$H3)),"",";"&amp;AT$1&amp;";")</calculatedColumnFormula>
    </tableColumn>
    <tableColumn id="39" name="Kessel ">
      <calculatedColumnFormula>IF(ISERR(SEARCH(AU$1,Data!$H3)),"",";"&amp;AU$1&amp;";")</calculatedColumnFormula>
    </tableColumn>
    <tableColumn id="40" name="Kuat ">
      <calculatedColumnFormula>IF(ISERR(SEARCH(AV$1,Data!$H3)),"",";"&amp;AV$1&amp;";")</calculatedColumnFormula>
    </tableColumn>
    <tableColumn id="41" name="Lah'mu ">
      <calculatedColumnFormula>IF(ISERR(SEARCH(AW$1,Data!$H3)),"",";"&amp;AW$1&amp;";")</calculatedColumnFormula>
    </tableColumn>
    <tableColumn id="42" name="Lira San ">
      <calculatedColumnFormula>IF(ISERR(SEARCH(AX$1,Data!$H3)),"",";"&amp;AX$1&amp;";")</calculatedColumnFormula>
    </tableColumn>
    <tableColumn id="43" name="Lothal ">
      <calculatedColumnFormula>IF(ISERR(SEARCH(AY$1,Data!$H3)),"",";"&amp;AY$1&amp;";")</calculatedColumnFormula>
    </tableColumn>
    <tableColumn id="44" name="Lotho Minor ">
      <calculatedColumnFormula>IF(ISERR(SEARCH(AZ$1,Data!$H3)),"",";"&amp;AZ$1&amp;";")</calculatedColumnFormula>
    </tableColumn>
    <tableColumn id="45" name="Malachor ">
      <calculatedColumnFormula>IF(ISERR(SEARCH(BA$1,Data!$H3)),"",";"&amp;BA$1&amp;";")</calculatedColumnFormula>
    </tableColumn>
    <tableColumn id="46" name="Malastare " dataDxfId="5">
      <calculatedColumnFormula>IF(ISERR(SEARCH(BB$1,Data!$H3)),"",";"&amp;BB$1&amp;";")</calculatedColumnFormula>
    </tableColumn>
    <tableColumn id="47" name="Mandalore ">
      <calculatedColumnFormula>IF(ISERR(SEARCH(BC$1,Data!$H3)),"",";"&amp;BC$1&amp;";")</calculatedColumnFormula>
    </tableColumn>
    <tableColumn id="48" name="Maridun ">
      <calculatedColumnFormula>IF(ISERR(SEARCH(BD$1,Data!$H3)),"",";"&amp;BD$1&amp;";")</calculatedColumnFormula>
    </tableColumn>
    <tableColumn id="49" name="Mimban ">
      <calculatedColumnFormula>IF(ISERR(SEARCH(BE$1,Data!$H3)),"",";"&amp;BE$1&amp;";")</calculatedColumnFormula>
    </tableColumn>
    <tableColumn id="50" name="Mon Cala ">
      <calculatedColumnFormula>IF(ISERR(SEARCH(BF$1,Data!$H3)),"",";"&amp;BF$1&amp;";")</calculatedColumnFormula>
    </tableColumn>
    <tableColumn id="51" name="Moraband ">
      <calculatedColumnFormula>IF(ISERR(SEARCH(BG$1,Data!$H3)),"",";"&amp;BG$1&amp;";")</calculatedColumnFormula>
    </tableColumn>
    <tableColumn id="52" name="Mortis ">
      <calculatedColumnFormula>IF(ISERR(SEARCH(BH$1,Data!$H3)),"",";"&amp;BH$1&amp;";")</calculatedColumnFormula>
    </tableColumn>
    <tableColumn id="53" name="Mustafar ">
      <calculatedColumnFormula>IF(ISERR(SEARCH(BI$1,Data!$H3)),"",";"&amp;BI$1&amp;";")</calculatedColumnFormula>
    </tableColumn>
    <tableColumn id="54" name="Mygeeto ">
      <calculatedColumnFormula>IF(ISERR(SEARCH(BJ$1,Data!$H3)),"",";"&amp;BJ$1&amp;";")</calculatedColumnFormula>
    </tableColumn>
    <tableColumn id="55" name="Naboo " dataDxfId="4">
      <calculatedColumnFormula>IF(ISERR(SEARCH(BK$1,Data!$H3)),"",";"&amp;BK$1&amp;";")</calculatedColumnFormula>
    </tableColumn>
    <tableColumn id="56" name="Nal Hutta ">
      <calculatedColumnFormula>IF(ISERR(SEARCH(BL$1,Data!$H3)),"",";"&amp;BL$1&amp;";")</calculatedColumnFormula>
    </tableColumn>
    <tableColumn id="57" name="Onderon ">
      <calculatedColumnFormula>IF(ISERR(SEARCH(BM$1,Data!$H3)),"",";"&amp;BM$1&amp;";")</calculatedColumnFormula>
    </tableColumn>
    <tableColumn id="58" name="Ord Mantell ">
      <calculatedColumnFormula>IF(ISERR(SEARCH(BN$1,Data!$H3)),"",";"&amp;BN$1&amp;";")</calculatedColumnFormula>
    </tableColumn>
    <tableColumn id="59" name="Polis Massa ">
      <calculatedColumnFormula>IF(ISERR(SEARCH(BO$1,Data!$H3)),"",";"&amp;BO$1&amp;";")</calculatedColumnFormula>
    </tableColumn>
    <tableColumn id="60" name="Pillio ">
      <calculatedColumnFormula>IF(ISERR(SEARCH(BP$1,Data!$H3)),"",";"&amp;BP$1&amp;";")</calculatedColumnFormula>
    </tableColumn>
    <tableColumn id="61" name="Rishi ">
      <calculatedColumnFormula>IF(ISERR(SEARCH(BQ$1,Data!$H3)),"",";"&amp;BQ$1&amp;";")</calculatedColumnFormula>
    </tableColumn>
    <tableColumn id="62" name="Rodia ">
      <calculatedColumnFormula>IF(ISERR(SEARCH(BR$1,Data!$H3)),"",";"&amp;BR$1&amp;";")</calculatedColumnFormula>
    </tableColumn>
    <tableColumn id="63" name="Ruusan ">
      <calculatedColumnFormula>IF(ISERR(SEARCH(BS$1,Data!$H3)),"",";"&amp;BS$1&amp;";")</calculatedColumnFormula>
    </tableColumn>
    <tableColumn id="64" name="Ryloth ">
      <calculatedColumnFormula>IF(ISERR(SEARCH(BT$1,Data!$H3)),"",";"&amp;BT$1&amp;";")</calculatedColumnFormula>
    </tableColumn>
    <tableColumn id="65" name="Saleucami ">
      <calculatedColumnFormula>IF(ISERR(SEARCH(BU$1,Data!$H3)),"",";"&amp;BU$1&amp;";")</calculatedColumnFormula>
    </tableColumn>
    <tableColumn id="66" name="Savareen ">
      <calculatedColumnFormula>IF(ISERR(SEARCH(BV$1,Data!$H3)),"",";"&amp;BV$1&amp;";")</calculatedColumnFormula>
    </tableColumn>
    <tableColumn id="67" name="Scarif ">
      <calculatedColumnFormula>IF(ISERR(SEARCH(BW$1,Data!$H3)),"",";"&amp;BW$1&amp;";")</calculatedColumnFormula>
    </tableColumn>
    <tableColumn id="68" name="Shili ">
      <calculatedColumnFormula>IF(ISERR(SEARCH(BX$1,Data!$H3)),"",";"&amp;BX$1&amp;";")</calculatedColumnFormula>
    </tableColumn>
    <tableColumn id="69" name="Starkiller Base ">
      <calculatedColumnFormula>IF(ISERR(SEARCH(BY$1,Data!$H3)),"",";"&amp;BY$1&amp;";")</calculatedColumnFormula>
    </tableColumn>
    <tableColumn id="70" name="Subterrel ">
      <calculatedColumnFormula>IF(ISERR(SEARCH(BZ$1,Data!$H3)),"",";"&amp;BZ$1&amp;";")</calculatedColumnFormula>
    </tableColumn>
    <tableColumn id="71" name="Sullust ">
      <calculatedColumnFormula>IF(ISERR(SEARCH(CA$1,Data!$H3)),"",";"&amp;CA$1&amp;";")</calculatedColumnFormula>
    </tableColumn>
    <tableColumn id="72" name="Takodana ">
      <calculatedColumnFormula>IF(ISERR(SEARCH(CB$1,Data!$H3)),"",";"&amp;CB$1&amp;";")</calculatedColumnFormula>
    </tableColumn>
    <tableColumn id="73" name="Tatooine ">
      <calculatedColumnFormula>IF(ISERR(SEARCH(CC$1,Data!$H3)),"",";"&amp;CC$1&amp;";")</calculatedColumnFormula>
    </tableColumn>
    <tableColumn id="74" name="Toydaria ">
      <calculatedColumnFormula>IF(ISERR(SEARCH(CD$1,Data!$H3)),"",";"&amp;CD$1&amp;";")</calculatedColumnFormula>
    </tableColumn>
    <tableColumn id="75" name="Trandosha ">
      <calculatedColumnFormula>IF(ISERR(SEARCH(CE$1,Data!$H3)),"",";"&amp;CE$1&amp;";")</calculatedColumnFormula>
    </tableColumn>
    <tableColumn id="76" name="Umbara ">
      <calculatedColumnFormula>IF(ISERR(SEARCH(CF$1,Data!$H3)),"",";"&amp;CF$1&amp;";")</calculatedColumnFormula>
    </tableColumn>
    <tableColumn id="77" name="Utapau ">
      <calculatedColumnFormula>IF(ISERR(SEARCH(CG$1,Data!$H3)),"",";"&amp;CG$1&amp;";")</calculatedColumnFormula>
    </tableColumn>
    <tableColumn id="78" name="Vandor-1 ">
      <calculatedColumnFormula>IF(ISERR(SEARCH(CH$1,Data!$H3)),"",";"&amp;CH$1&amp;";")</calculatedColumnFormula>
    </tableColumn>
    <tableColumn id="79" name="Vardos ">
      <calculatedColumnFormula>IF(ISERR(SEARCH(CI$1,Data!$H3)),"",";"&amp;CI$1&amp;";")</calculatedColumnFormula>
    </tableColumn>
    <tableColumn id="80" name="Wobani ">
      <calculatedColumnFormula>IF(ISERR(SEARCH(CJ$1,Data!$H3)),"",";"&amp;CJ$1&amp;";")</calculatedColumnFormula>
    </tableColumn>
    <tableColumn id="81" name="Yavin ">
      <calculatedColumnFormula>IF(ISERR(SEARCH(CK$1,Data!$H3)),"",";"&amp;CK$1&amp;";")</calculatedColumnFormula>
    </tableColumn>
    <tableColumn id="82" name="Yavin 4 ">
      <calculatedColumnFormula>IF(ISERR(SEARCH(CL$1,Data!$H3)),"",";"&amp;CL$1&amp;";")</calculatedColumnFormula>
    </tableColumn>
    <tableColumn id="83" name="Abregado-rae">
      <calculatedColumnFormula>IF(ISERR(SEARCH(CM$1,Data!$H3)),"",";"&amp;CM$1&amp;";")</calculatedColumnFormula>
    </tableColumn>
    <tableColumn id="84" name="Alzoc III">
      <calculatedColumnFormula>IF(ISERR(SEARCH(CN$1,Data!$H3)),"",";"&amp;CN$1&amp;";")</calculatedColumnFormula>
    </tableColumn>
    <tableColumn id="85" name="Ambria">
      <calculatedColumnFormula>IF(ISERR(SEARCH(CO$1,Data!$H3)),"",";"&amp;CO$1&amp;";")</calculatedColumnFormula>
    </tableColumn>
    <tableColumn id="86" name="Anoth">
      <calculatedColumnFormula>IF(ISERR(SEARCH(CP$1,Data!$H3)),"",";"&amp;CP$1&amp;";")</calculatedColumnFormula>
    </tableColumn>
    <tableColumn id="87" name="Arkania">
      <calculatedColumnFormula>IF(ISERR(SEARCH(CQ$1,Data!$H3)),"",";"&amp;CQ$1&amp;";")</calculatedColumnFormula>
    </tableColumn>
    <tableColumn id="88" name="Bakura">
      <calculatedColumnFormula>IF(ISERR(SEARCH(CR$1,Data!$H3)),"",";"&amp;CR$1&amp;";")</calculatedColumnFormula>
    </tableColumn>
    <tableColumn id="89" name="Bonadan">
      <calculatedColumnFormula>IF(ISERR(SEARCH(CS$1,Data!$H3)),"",";"&amp;CS$1&amp;";")</calculatedColumnFormula>
    </tableColumn>
    <tableColumn id="90" name="Borleias">
      <calculatedColumnFormula>IF(ISERR(SEARCH(CT$1,Data!$H3)),"",";"&amp;CT$1&amp;";")</calculatedColumnFormula>
    </tableColumn>
    <tableColumn id="91" name="Byss">
      <calculatedColumnFormula>IF(ISERR(SEARCH(CU$1,Data!$H3)),"",";"&amp;CU$1&amp;";")</calculatedColumnFormula>
    </tableColumn>
    <tableColumn id="92" name="Carida">
      <calculatedColumnFormula>IF(ISERR(SEARCH(CV$1,Data!$H3)),"",";"&amp;CV$1&amp;";")</calculatedColumnFormula>
    </tableColumn>
    <tableColumn id="93" name="Da Soocha V">
      <calculatedColumnFormula>IF(ISERR(SEARCH(CW$1,Data!$H3)),"",";"&amp;CW$1&amp;";")</calculatedColumnFormula>
    </tableColumn>
    <tableColumn id="94" name="Drall">
      <calculatedColumnFormula>IF(ISERR(SEARCH(CX$1,Data!$H3)),"",";"&amp;CX$1&amp;";")</calculatedColumnFormula>
    </tableColumn>
    <tableColumn id="95" name="Dromund Kaas">
      <calculatedColumnFormula>IF(ISERR(SEARCH(CY$1,Data!$H3)),"",";"&amp;CY$1&amp;";")</calculatedColumnFormula>
    </tableColumn>
    <tableColumn id="96" name="Dxun">
      <calculatedColumnFormula>IF(ISERR(SEARCH(CZ$1,Data!$H3)),"",";"&amp;CZ$1&amp;";")</calculatedColumnFormula>
    </tableColumn>
    <tableColumn id="97" name="Hapes">
      <calculatedColumnFormula>IF(ISERR(SEARCH(DA$1,Data!$H3)),"",";"&amp;DA$1&amp;";")</calculatedColumnFormula>
    </tableColumn>
    <tableColumn id="98" name="Honoghr">
      <calculatedColumnFormula>IF(ISERR(SEARCH(DB$1,Data!$H3)),"",";"&amp;DB$1&amp;";")</calculatedColumnFormula>
    </tableColumn>
    <tableColumn id="99" name="Ithor">
      <calculatedColumnFormula>IF(ISERR(SEARCH(DC$1,Data!$H3)),"",";"&amp;DC$1&amp;";")</calculatedColumnFormula>
    </tableColumn>
    <tableColumn id="100" name="J't'p'tan">
      <calculatedColumnFormula>IF(ISERR(SEARCH(DD$1,Data!$H3)),"",";"&amp;DD$1&amp;";")</calculatedColumnFormula>
    </tableColumn>
    <tableColumn id="101" name="Khomm">
      <calculatedColumnFormula>IF(ISERR(SEARCH(DE$1,Data!$H3)),"",";"&amp;DE$1&amp;";")</calculatedColumnFormula>
    </tableColumn>
    <tableColumn id="102" name="Korriban">
      <calculatedColumnFormula>IF(ISERR(SEARCH(DF$1,Data!$H3)),"",";"&amp;DF$1&amp;";")</calculatedColumnFormula>
    </tableColumn>
    <tableColumn id="103" name="Kothlis">
      <calculatedColumnFormula>IF(ISERR(SEARCH(DG$1,Data!$H3)),"",";"&amp;DG$1&amp;";")</calculatedColumnFormula>
    </tableColumn>
    <tableColumn id="104" name="Lwhekk">
      <calculatedColumnFormula>IF(ISERR(SEARCH(DH$1,Data!$H3)),"",";"&amp;DH$1&amp;";")</calculatedColumnFormula>
    </tableColumn>
    <tableColumn id="105" name="Muunilinst">
      <calculatedColumnFormula>IF(ISERR(SEARCH(DI$1,Data!$H3)),"",";"&amp;DI$1&amp;";")</calculatedColumnFormula>
    </tableColumn>
    <tableColumn id="106" name="Myrkr">
      <calculatedColumnFormula>IF(ISERR(SEARCH(DJ$1,Data!$H3)),"",";"&amp;DJ$1&amp;";")</calculatedColumnFormula>
    </tableColumn>
    <tableColumn id="107" name="N'zoth">
      <calculatedColumnFormula>IF(ISERR(SEARCH(DK$1,Data!$H3)),"",";"&amp;DK$1&amp;";")</calculatedColumnFormula>
    </tableColumn>
    <tableColumn id="108" name="Nkllon">
      <calculatedColumnFormula>IF(ISERR(SEARCH(DL$1,Data!$H3)),"",";"&amp;DL$1&amp;";")</calculatedColumnFormula>
    </tableColumn>
    <tableColumn id="109" name="Ralltiir">
      <calculatedColumnFormula>IF(ISERR(SEARCH(DM$1,Data!$H3)),"",";"&amp;DM$1&amp;";")</calculatedColumnFormula>
    </tableColumn>
    <tableColumn id="110" name="Rattatak">
      <calculatedColumnFormula>IF(ISERR(SEARCH(DN$1,Data!$H3)),"",";"&amp;DN$1&amp;";")</calculatedColumnFormula>
    </tableColumn>
    <tableColumn id="111" name="Sacorria">
      <calculatedColumnFormula>IF(ISERR(SEARCH(DO$1,Data!$H3)),"",";"&amp;DO$1&amp;";")</calculatedColumnFormula>
    </tableColumn>
    <tableColumn id="112" name="Selonia">
      <calculatedColumnFormula>IF(ISERR(SEARCH(DP$1,Data!$H3)),"",";"&amp;DP$1&amp;";")</calculatedColumnFormula>
    </tableColumn>
    <tableColumn id="113" name="Thyferra">
      <calculatedColumnFormula>IF(ISERR(SEARCH(DQ$1,Data!$H3)),"",";"&amp;DQ$1&amp;";")</calculatedColumnFormula>
    </tableColumn>
    <tableColumn id="114" name="Toprawa">
      <calculatedColumnFormula>IF(ISERR(SEARCH(DR$1,Data!$H3)),"",";"&amp;DR$1&amp;";")</calculatedColumnFormula>
    </tableColumn>
    <tableColumn id="115" name="Vortex">
      <calculatedColumnFormula>IF(ISERR(SEARCH(DS$1,Data!$H3)),"",";"&amp;DS$1&amp;";")</calculatedColumnFormula>
    </tableColumn>
    <tableColumn id="116" name="Wayland">
      <calculatedColumnFormula>IF(ISERR(SEARCH(DT$1,Data!$H3)),"",";"&amp;DT$1&amp;";")</calculatedColumnFormula>
    </tableColumn>
    <tableColumn id="117" name="Zonama Sekot">
      <calculatedColumnFormula>IF(ISERR(SEARCH(DU$1,Data!$H3)),"",";"&amp;DU$1&amp;";")</calculatedColumnFormula>
    </tableColumn>
  </tableColumns>
  <tableStyleInfo name="TableStyleMedium3" showFirstColumn="0" showLastColumn="0" showRowStripes="1" showColumnStripes="0"/>
</table>
</file>

<file path=xl/tables/table6.xml><?xml version="1.0" encoding="utf-8"?>
<table xmlns="http://schemas.openxmlformats.org/spreadsheetml/2006/main" id="3" name="Tableau3" displayName="Tableau3" ref="A1:D232" totalsRowShown="0">
  <autoFilter ref="A1:D232"/>
  <tableColumns count="4">
    <tableColumn id="1" name="Character">
      <calculatedColumnFormula>Tableau1[[#This Row],[name]]</calculatedColumnFormula>
    </tableColumn>
    <tableColumn id="2" name="Planet">
      <calculatedColumnFormula>IF(ISERROR(Tableau3[[#This Row],[Second semi-colon]]), "", MID(Tableau3[[#This Row],[Concatenation]], 2, Tableau3[[#This Row],[Second semi-colon]]-2))</calculatedColumnFormula>
    </tableColumn>
    <tableColumn id="4" name="Second semi-colon" dataDxfId="3">
      <calculatedColumnFormula>SEARCH(" ;",Tableau3[[#This Row],[Concatenation]])</calculatedColumnFormula>
    </tableColumn>
    <tableColumn id="3" name="Concatenation" dataDxfId="2">
      <calculatedColumnFormula>'Search for homeplanet'!I2&amp; 'Search for homeplanet'!J2&amp; 'Search for homeplanet'!K2&amp; 'Search for homeplanet'!L2&amp; 'Search for homeplanet'!M2&amp; 'Search for homeplanet'!N2&amp; 'Search for homeplanet'!O2&amp; 'Search for homeplanet'!P2&amp; 'Search for homeplanet'!Q2&amp; 'Search for homeplanet'!R2&amp; 'Search for homeplanet'!S2&amp; 'Search for homeplanet'!T2&amp; 'Search for homeplanet'!U2&amp; 'Search for homeplanet'!V2&amp; 'Search for homeplanet'!W2&amp; 'Search for homeplanet'!X2&amp; 'Search for homeplanet'!Y2&amp; 'Search for homeplanet'!Z2&amp; 'Search for homeplanet'!AA2&amp; 'Search for homeplanet'!AB2&amp; 'Search for homeplanet'!AC2&amp; 'Search for homeplanet'!AD2&amp; 'Search for homeplanet'!AE2&amp; 'Search for homeplanet'!AF2&amp; 'Search for homeplanet'!AG2&amp; 'Search for homeplanet'!AH2&amp; 'Search for homeplanet'!AI2&amp; 'Search for homeplanet'!AJ2&amp; 'Search for homeplanet'!AK2&amp; 'Search for homeplanet'!AL2&amp; 'Search for homeplanet'!AM2&amp; 'Search for homeplanet'!AN2&amp; 'Search for homeplanet'!AO2&amp; 'Search for homeplanet'!AP2&amp; 'Search for homeplanet'!AQ2&amp; 'Search for homeplanet'!AR2&amp; 'Search for homeplanet'!AS2&amp; 'Search for homeplanet'!AT2&amp; 'Search for homeplanet'!AU2&amp; 'Search for homeplanet'!AV2&amp; 'Search for homeplanet'!AW2&amp; 'Search for homeplanet'!AX2&amp; 'Search for homeplanet'!AY2&amp; 'Search for homeplanet'!AZ2&amp; 'Search for homeplanet'!BA2&amp; 'Search for homeplanet'!BB2&amp; 'Search for homeplanet'!BC2&amp; 'Search for homeplanet'!BD2&amp; 'Search for homeplanet'!BE2&amp; 'Search for homeplanet'!BF2&amp; 'Search for homeplanet'!BG2&amp; 'Search for homeplanet'!BH2&amp; 'Search for homeplanet'!BI2&amp; 'Search for homeplanet'!BJ2&amp; 'Search for homeplanet'!BK2&amp; 'Search for homeplanet'!BL2&amp; 'Search for homeplanet'!BM2&amp; 'Search for homeplanet'!BN2&amp; 'Search for homeplanet'!BO2&amp; 'Search for homeplanet'!BP2&amp; 'Search for homeplanet'!BQ2&amp; 'Search for homeplanet'!BR2&amp; 'Search for homeplanet'!BS2&amp; 'Search for homeplanet'!BT2&amp; 'Search for homeplanet'!BU2&amp; 'Search for homeplanet'!BV2&amp; 'Search for homeplanet'!BW2&amp; 'Search for homeplanet'!BX2&amp; 'Search for homeplanet'!BY2&amp; 'Search for homeplanet'!BZ2&amp; 'Search for homeplanet'!CA2&amp; 'Search for homeplanet'!CB2&amp; 'Search for homeplanet'!CC2&amp; 'Search for homeplanet'!CD2&amp; 'Search for homeplanet'!CE2&amp; 'Search for homeplanet'!CF2&amp; 'Search for homeplanet'!CG2&amp; 'Search for homeplanet'!CH2&amp; 'Search for homeplanet'!CI2&amp; 'Search for homeplanet'!CJ2&amp; 'Search for homeplanet'!CK2&amp; 'Search for homeplanet'!CL2&amp; 'Search for homeplanet'!CM2&amp; 'Search for homeplanet'!CN2&amp; 'Search for homeplanet'!CO2&amp; 'Search for homeplanet'!CP2&amp; 'Search for homeplanet'!CQ2&amp; 'Search for homeplanet'!CR2&amp; 'Search for homeplanet'!CS2&amp; 'Search for homeplanet'!CT2&amp; 'Search for homeplanet'!CU2&amp; 'Search for homeplanet'!CV2&amp; 'Search for homeplanet'!CW2&amp; 'Search for homeplanet'!CX2&amp; 'Search for homeplanet'!CY2&amp; 'Search for homeplanet'!CZ2&amp; 'Search for homeplanet'!DA2&amp; 'Search for homeplanet'!DB2&amp; 'Search for homeplanet'!DC2&amp; 'Search for homeplanet'!DD2&amp; 'Search for homeplanet'!DE2&amp; 'Search for homeplanet'!DF2&amp; 'Search for homeplanet'!DG2&amp; 'Search for homeplanet'!DH2&amp; 'Search for homeplanet'!DI2&amp; 'Search for homeplanet'!DJ2&amp; 'Search for homeplanet'!DK2&amp; 'Search for homeplanet'!DL2&amp; 'Search for homeplanet'!DM2&amp; 'Search for homeplanet'!DN2&amp; 'Search for homeplanet'!DO2&amp; 'Search for homeplanet'!DP2&amp; 'Search for homeplanet'!DQ2&amp; 'Search for homeplanet'!DR2&amp; 'Search for homeplanet'!DS2&amp; 'Search for homeplanet'!DT2&amp; 'Search for homeplanet'!DU2</calculatedColumnFormula>
    </tableColumn>
  </tableColumns>
  <tableStyleInfo name="TableStyleMedium2" showFirstColumn="0" showLastColumn="0" showRowStripes="1" showColumnStripes="0"/>
</table>
</file>

<file path=xl/tables/table7.xml><?xml version="1.0" encoding="utf-8"?>
<table xmlns="http://schemas.openxmlformats.org/spreadsheetml/2006/main" id="6" name="Tableau6" displayName="Tableau6" ref="C1:I213" totalsRowShown="0">
  <autoFilter ref="C1:I213"/>
  <tableColumns count="7">
    <tableColumn id="1" name="name"/>
    <tableColumn id="2" name="id"/>
    <tableColumn id="3" name="home_planet"/>
    <tableColumn id="4" name="best_friend_id">
      <calculatedColumnFormula>D2-1</calculatedColumnFormula>
    </tableColumn>
    <tableColumn id="5" name="episode">
      <calculatedColumnFormula>INDIRECT("episode!C" &amp; 64+MOD(ROW(), 3))</calculatedColumnFormula>
    </tableColumn>
    <tableColumn id="6" name="episode2"/>
    <tableColumn id="7" name="best_friend_id3"/>
  </tableColumns>
  <tableStyleInfo name="TableStyleMedium2" showFirstColumn="0" showLastColumn="0" showRowStripes="1" showColumnStripes="0"/>
</table>
</file>

<file path=xl/tables/table8.xml><?xml version="1.0" encoding="utf-8"?>
<table xmlns="http://schemas.openxmlformats.org/spreadsheetml/2006/main" id="8" name="Tableau69" displayName="Tableau69" ref="C1:I213" totalsRowShown="0">
  <autoFilter ref="C1:I213"/>
  <tableColumns count="7">
    <tableColumn id="1" name="name"/>
    <tableColumn id="2" name="id"/>
    <tableColumn id="3" name="home_planet"/>
    <tableColumn id="4" name="best_friend_id">
      <calculatedColumnFormula>D2-1</calculatedColumnFormula>
    </tableColumn>
    <tableColumn id="5" name="episode">
      <calculatedColumnFormula>INDIRECT("episode!C" &amp; 64+MOD(ROW(), 3))</calculatedColumnFormula>
    </tableColumn>
    <tableColumn id="6" name="episode2"/>
    <tableColumn id="7" name="best_friend_id3"/>
  </tableColumns>
  <tableStyleInfo name="TableStyleMedium2" showFirstColumn="0" showLastColumn="0" showRowStripes="1" showColumnStripes="0"/>
</table>
</file>

<file path=xl/tables/table9.xml><?xml version="1.0" encoding="utf-8"?>
<table xmlns="http://schemas.openxmlformats.org/spreadsheetml/2006/main" id="9" name="Tableau9" displayName="Tableau9" ref="B1:H232" totalsRowShown="0">
  <autoFilter ref="B1:H232"/>
  <tableColumns count="7">
    <tableColumn id="1" name="human_id,episode_id" dataDxfId="1">
      <calculatedColumnFormula>IF(Tableau9[[#This Row],[Type]]="HUMAN",           "'" &amp; E2 &amp; "'," &amp; G2,   "")</calculatedColumnFormula>
    </tableColumn>
    <tableColumn id="7" name="droid_id,episode_id" dataDxfId="0">
      <calculatedColumnFormula>IF(Tableau9[[#This Row],[Type]]="DROID",    "'" &amp; E2 &amp; "'," &amp; G2,  "")</calculatedColumnFormula>
    </tableColumn>
    <tableColumn id="2" name="character_id,episode"/>
    <tableColumn id="3" name="character_id"/>
    <tableColumn id="4" name="Type"/>
    <tableColumn id="5" name="appears_in_id"/>
    <tableColumn id="6" name="episode"/>
  </tableColumns>
  <tableStyleInfo name="TableStyleMedium4"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17" Type="http://schemas.openxmlformats.org/officeDocument/2006/relationships/hyperlink" Target="https://en.wikipedia.org/wiki/Star_Wars:_Episode_III_%E2%80%93_Revenge_of_the_Sith" TargetMode="External"/><Relationship Id="rId21" Type="http://schemas.openxmlformats.org/officeDocument/2006/relationships/hyperlink" Target="https://en.wikipedia.org/wiki/Bakura_(Star_Wars)" TargetMode="External"/><Relationship Id="rId42" Type="http://schemas.openxmlformats.org/officeDocument/2006/relationships/hyperlink" Target="https://en.wikipedia.org/wiki/Star_Wars:_Aftermath" TargetMode="External"/><Relationship Id="rId63" Type="http://schemas.openxmlformats.org/officeDocument/2006/relationships/hyperlink" Target="https://en.wikipedia.org/wiki/Star_Wars_Legends" TargetMode="External"/><Relationship Id="rId84" Type="http://schemas.openxmlformats.org/officeDocument/2006/relationships/hyperlink" Target="https://en.wikipedia.org/wiki/Star_Wars:_Episode_II_%E2%80%93_Attack_of_the_Clones" TargetMode="External"/><Relationship Id="rId138" Type="http://schemas.openxmlformats.org/officeDocument/2006/relationships/hyperlink" Target="https://en.wikipedia.org/wiki/Star_Wars:_The_Clone_Wars_(2008_TV_series)" TargetMode="External"/><Relationship Id="rId159" Type="http://schemas.openxmlformats.org/officeDocument/2006/relationships/hyperlink" Target="https://en.wikipedia.org/wiki/Star_Wars:_Episode_III_%E2%80%93_Revenge_of_the_Sith" TargetMode="External"/><Relationship Id="rId170" Type="http://schemas.openxmlformats.org/officeDocument/2006/relationships/hyperlink" Target="https://en.wikipedia.org/wiki/Tales_of_the_Jedi" TargetMode="External"/><Relationship Id="rId191" Type="http://schemas.openxmlformats.org/officeDocument/2006/relationships/hyperlink" Target="https://en.wikipedia.org/wiki/Before_the_Storm_(novel)" TargetMode="External"/><Relationship Id="rId196" Type="http://schemas.openxmlformats.org/officeDocument/2006/relationships/hyperlink" Target="https://en.wikipedia.org/wiki/Assault_at_Selonia" TargetMode="External"/><Relationship Id="rId200" Type="http://schemas.openxmlformats.org/officeDocument/2006/relationships/hyperlink" Target="https://en.wikipedia.org/wiki/Heir_to_the_Empire" TargetMode="External"/><Relationship Id="rId16" Type="http://schemas.openxmlformats.org/officeDocument/2006/relationships/hyperlink" Target="https://en.wikipedia.org/wiki/Starkiller_Base" TargetMode="External"/><Relationship Id="rId107" Type="http://schemas.openxmlformats.org/officeDocument/2006/relationships/hyperlink" Target="https://en.wikipedia.org/wiki/Star_Wars:_The_Clone_Wars_(2008_TV_series)" TargetMode="External"/><Relationship Id="rId11" Type="http://schemas.openxmlformats.org/officeDocument/2006/relationships/hyperlink" Target="https://en.wikipedia.org/wiki/Kashyyyk" TargetMode="External"/><Relationship Id="rId32" Type="http://schemas.openxmlformats.org/officeDocument/2006/relationships/hyperlink" Target="https://en.wikipedia.org/wiki/Star_Tours_%E2%80%93_The_Adventures_Continue" TargetMode="External"/><Relationship Id="rId37" Type="http://schemas.openxmlformats.org/officeDocument/2006/relationships/hyperlink" Target="https://en.wikipedia.org/wiki/Star_Wars_Legends" TargetMode="External"/><Relationship Id="rId53" Type="http://schemas.openxmlformats.org/officeDocument/2006/relationships/hyperlink" Target="https://en.wikipedia.org/wiki/Star_Wars:_Episode_I_%E2%80%93_The_Phantom_Menace" TargetMode="External"/><Relationship Id="rId58" Type="http://schemas.openxmlformats.org/officeDocument/2006/relationships/hyperlink" Target="https://en.wikipedia.org/wiki/Star_Wars_Legends" TargetMode="External"/><Relationship Id="rId74" Type="http://schemas.openxmlformats.org/officeDocument/2006/relationships/hyperlink" Target="https://en.wikipedia.org/wiki/Star_Wars:_Episode_I_%E2%80%93_The_Phantom_Menace" TargetMode="External"/><Relationship Id="rId79" Type="http://schemas.openxmlformats.org/officeDocument/2006/relationships/hyperlink" Target="https://en.wikipedia.org/wiki/Star_Wars_Legends" TargetMode="External"/><Relationship Id="rId102" Type="http://schemas.openxmlformats.org/officeDocument/2006/relationships/hyperlink" Target="https://en.wikipedia.org/wiki/Star_Wars_Legends" TargetMode="External"/><Relationship Id="rId123" Type="http://schemas.openxmlformats.org/officeDocument/2006/relationships/hyperlink" Target="https://en.wikipedia.org/wiki/Star_Wars_Legends" TargetMode="External"/><Relationship Id="rId128" Type="http://schemas.openxmlformats.org/officeDocument/2006/relationships/hyperlink" Target="https://en.wikipedia.org/wiki/Star_Wars:_Episode_III_%E2%80%93_Revenge_of_the_Sith" TargetMode="External"/><Relationship Id="rId144" Type="http://schemas.openxmlformats.org/officeDocument/2006/relationships/hyperlink" Target="https://en.wikipedia.org/wiki/Star_Wars_Adventure_Journal" TargetMode="External"/><Relationship Id="rId149" Type="http://schemas.openxmlformats.org/officeDocument/2006/relationships/hyperlink" Target="https://en.wikipedia.org/wiki/Star_Wars:_Episode_II_%E2%80%93_Attack_of_the_Clones" TargetMode="External"/><Relationship Id="rId5" Type="http://schemas.openxmlformats.org/officeDocument/2006/relationships/hyperlink" Target="https://en.wikipedia.org/wiki/Coruscant" TargetMode="External"/><Relationship Id="rId90" Type="http://schemas.openxmlformats.org/officeDocument/2006/relationships/hyperlink" Target="https://en.wikipedia.org/wiki/Jedi_Search" TargetMode="External"/><Relationship Id="rId95" Type="http://schemas.openxmlformats.org/officeDocument/2006/relationships/hyperlink" Target="https://en.wikipedia.org/wiki/Catalyst:_A_Rogue_One_Novel" TargetMode="External"/><Relationship Id="rId160" Type="http://schemas.openxmlformats.org/officeDocument/2006/relationships/hyperlink" Target="https://en.wikipedia.org/wiki/Solo:_A_Star_Wars_Story" TargetMode="External"/><Relationship Id="rId165" Type="http://schemas.openxmlformats.org/officeDocument/2006/relationships/hyperlink" Target="https://en.wikipedia.org/wiki/Heir_to_the_Empire" TargetMode="External"/><Relationship Id="rId181" Type="http://schemas.openxmlformats.org/officeDocument/2006/relationships/hyperlink" Target="https://en.wikipedia.org/wiki/Dark_Force_Rising" TargetMode="External"/><Relationship Id="rId186" Type="http://schemas.openxmlformats.org/officeDocument/2006/relationships/hyperlink" Target="https://en.wikipedia.org/wiki/Shadows_of_the_Empire" TargetMode="External"/><Relationship Id="rId22" Type="http://schemas.openxmlformats.org/officeDocument/2006/relationships/hyperlink" Target="https://en.wikipedia.org/wiki/Dromund_Kaas" TargetMode="External"/><Relationship Id="rId27" Type="http://schemas.openxmlformats.org/officeDocument/2006/relationships/hyperlink" Target="https://en.wikipedia.org/wiki/Star_Wars_(film)" TargetMode="External"/><Relationship Id="rId43" Type="http://schemas.openxmlformats.org/officeDocument/2006/relationships/hyperlink" Target="https://en.wikipedia.org/wiki/Star_Wars:_The_Clone_Wars_(film)" TargetMode="External"/><Relationship Id="rId48" Type="http://schemas.openxmlformats.org/officeDocument/2006/relationships/hyperlink" Target="https://en.wikipedia.org/wiki/Star_Wars_Legends" TargetMode="External"/><Relationship Id="rId64" Type="http://schemas.openxmlformats.org/officeDocument/2006/relationships/hyperlink" Target="https://en.wikipedia.org/wiki/Tales_from_the_Mos_Eisley_Cantina" TargetMode="External"/><Relationship Id="rId69" Type="http://schemas.openxmlformats.org/officeDocument/2006/relationships/hyperlink" Target="https://en.wikipedia.org/wiki/Star_Wars:_The_Clone_Wars_(2008_TV_series)" TargetMode="External"/><Relationship Id="rId113" Type="http://schemas.openxmlformats.org/officeDocument/2006/relationships/hyperlink" Target="https://en.wikipedia.org/wiki/Dark_Empire" TargetMode="External"/><Relationship Id="rId118" Type="http://schemas.openxmlformats.org/officeDocument/2006/relationships/hyperlink" Target="https://en.wikipedia.org/wiki/Star_Wars:_Episode_III_%E2%80%93_Revenge_of_the_Sith" TargetMode="External"/><Relationship Id="rId134" Type="http://schemas.openxmlformats.org/officeDocument/2006/relationships/hyperlink" Target="https://en.wikipedia.org/wiki/Shadows_of_the_Empire" TargetMode="External"/><Relationship Id="rId139" Type="http://schemas.openxmlformats.org/officeDocument/2006/relationships/hyperlink" Target="https://en.wikipedia.org/wiki/Star_Wars_Legends" TargetMode="External"/><Relationship Id="rId80" Type="http://schemas.openxmlformats.org/officeDocument/2006/relationships/hyperlink" Target="https://en.wikipedia.org/wiki/Star_Wars_Episode_I_Journal:_Darth_Maul" TargetMode="External"/><Relationship Id="rId85" Type="http://schemas.openxmlformats.org/officeDocument/2006/relationships/hyperlink" Target="https://en.wikipedia.org/wiki/Star_Wars:_The_Clone_Wars_(2008_TV_series)" TargetMode="External"/><Relationship Id="rId150" Type="http://schemas.openxmlformats.org/officeDocument/2006/relationships/hyperlink" Target="https://en.wikipedia.org/wiki/Return_of_the_Jedi" TargetMode="External"/><Relationship Id="rId155" Type="http://schemas.openxmlformats.org/officeDocument/2006/relationships/hyperlink" Target="https://en.wikipedia.org/wiki/Star_Wars_Legends" TargetMode="External"/><Relationship Id="rId171" Type="http://schemas.openxmlformats.org/officeDocument/2006/relationships/hyperlink" Target="https://en.wikipedia.org/wiki/The_Truce_at_Bakura" TargetMode="External"/><Relationship Id="rId176" Type="http://schemas.openxmlformats.org/officeDocument/2006/relationships/hyperlink" Target="https://en.wikipedia.org/wiki/Dark_Empire" TargetMode="External"/><Relationship Id="rId192" Type="http://schemas.openxmlformats.org/officeDocument/2006/relationships/hyperlink" Target="https://en.wikipedia.org/wiki/Heir_to_the_Empire" TargetMode="External"/><Relationship Id="rId197" Type="http://schemas.openxmlformats.org/officeDocument/2006/relationships/hyperlink" Target="https://en.wikipedia.org/wiki/The_Bacta_War_(novel)" TargetMode="External"/><Relationship Id="rId201" Type="http://schemas.openxmlformats.org/officeDocument/2006/relationships/hyperlink" Target="https://en.wikipedia.org/wiki/Rogue_Planet_(Novel)" TargetMode="External"/><Relationship Id="rId12" Type="http://schemas.openxmlformats.org/officeDocument/2006/relationships/hyperlink" Target="https://en.wikipedia.org/wiki/Mandalore" TargetMode="External"/><Relationship Id="rId17" Type="http://schemas.openxmlformats.org/officeDocument/2006/relationships/hyperlink" Target="https://en.wikipedia.org/wiki/Tatooine" TargetMode="External"/><Relationship Id="rId33" Type="http://schemas.openxmlformats.org/officeDocument/2006/relationships/hyperlink" Target="https://en.wikipedia.org/wiki/Thrawn:_Alliances" TargetMode="External"/><Relationship Id="rId38" Type="http://schemas.openxmlformats.org/officeDocument/2006/relationships/hyperlink" Target="https://en.wikipedia.org/wiki/Darth_Maul:_Saboteur" TargetMode="External"/><Relationship Id="rId59" Type="http://schemas.openxmlformats.org/officeDocument/2006/relationships/hyperlink" Target="https://en.wikipedia.org/wiki/Jedi_Search" TargetMode="External"/><Relationship Id="rId103" Type="http://schemas.openxmlformats.org/officeDocument/2006/relationships/hyperlink" Target="https://en.wikipedia.org/wiki/Star_Wars_comics" TargetMode="External"/><Relationship Id="rId108" Type="http://schemas.openxmlformats.org/officeDocument/2006/relationships/hyperlink" Target="https://en.wikipedia.org/wiki/Star_Wars_Legends" TargetMode="External"/><Relationship Id="rId124" Type="http://schemas.openxmlformats.org/officeDocument/2006/relationships/hyperlink" Target="https://en.wikipedia.org/wiki/Tales_of_the_Jedi" TargetMode="External"/><Relationship Id="rId129" Type="http://schemas.openxmlformats.org/officeDocument/2006/relationships/hyperlink" Target="https://en.wikipedia.org/wiki/Star_Wars_Battlefront_II_(2017_video_game)" TargetMode="External"/><Relationship Id="rId54" Type="http://schemas.openxmlformats.org/officeDocument/2006/relationships/hyperlink" Target="https://en.wikipedia.org/wiki/Leia,_Princess_of_Alderaan" TargetMode="External"/><Relationship Id="rId70" Type="http://schemas.openxmlformats.org/officeDocument/2006/relationships/hyperlink" Target="https://en.wikipedia.org/wiki/Star_Wars_Battlefront_II_(2017_video_game)" TargetMode="External"/><Relationship Id="rId75" Type="http://schemas.openxmlformats.org/officeDocument/2006/relationships/hyperlink" Target="https://en.wikipedia.org/wiki/Star_Wars:_The_Clone_Wars_(2008_TV_series)" TargetMode="External"/><Relationship Id="rId91" Type="http://schemas.openxmlformats.org/officeDocument/2006/relationships/hyperlink" Target="https://en.wikipedia.org/wiki/Star_Wars_Rebels" TargetMode="External"/><Relationship Id="rId96" Type="http://schemas.openxmlformats.org/officeDocument/2006/relationships/hyperlink" Target="https://en.wikipedia.org/wiki/Rogue_One" TargetMode="External"/><Relationship Id="rId140" Type="http://schemas.openxmlformats.org/officeDocument/2006/relationships/hyperlink" Target="https://en.wikipedia.org/wiki/Tales_from_Jabba%27s_Palace" TargetMode="External"/><Relationship Id="rId145" Type="http://schemas.openxmlformats.org/officeDocument/2006/relationships/hyperlink" Target="https://en.wikipedia.org/wiki/Solo:_A_Star_Wars_Story" TargetMode="External"/><Relationship Id="rId161" Type="http://schemas.openxmlformats.org/officeDocument/2006/relationships/hyperlink" Target="https://en.wikipedia.org/wiki/Star_Wars_Battlefront_II_(2017_video_game)" TargetMode="External"/><Relationship Id="rId166" Type="http://schemas.openxmlformats.org/officeDocument/2006/relationships/hyperlink" Target="https://en.wikipedia.org/wiki/The_Truce_at_Bakura" TargetMode="External"/><Relationship Id="rId182" Type="http://schemas.openxmlformats.org/officeDocument/2006/relationships/hyperlink" Target="https://en.wikipedia.org/wiki/Children_of_the_Jedi" TargetMode="External"/><Relationship Id="rId187" Type="http://schemas.openxmlformats.org/officeDocument/2006/relationships/hyperlink" Target="https://en.wikipedia.org/wiki/The_Truce_at_Bakura" TargetMode="External"/><Relationship Id="rId1" Type="http://schemas.openxmlformats.org/officeDocument/2006/relationships/hyperlink" Target="https://en.wikipedia.org/wiki/Star_Wars:_The_Clone_Wars_(2008_TV_series)" TargetMode="External"/><Relationship Id="rId6" Type="http://schemas.openxmlformats.org/officeDocument/2006/relationships/hyperlink" Target="https://en.wikipedia.org/wiki/Dagobah" TargetMode="External"/><Relationship Id="rId23" Type="http://schemas.openxmlformats.org/officeDocument/2006/relationships/hyperlink" Target="https://en.wikipedia.org/wiki/Zonama_Sekot" TargetMode="External"/><Relationship Id="rId28" Type="http://schemas.openxmlformats.org/officeDocument/2006/relationships/hyperlink" Target="https://en.wikipedia.org/wiki/The_Empire_Strikes_Back" TargetMode="External"/><Relationship Id="rId49" Type="http://schemas.openxmlformats.org/officeDocument/2006/relationships/hyperlink" Target="https://en.wikipedia.org/wiki/The_Corellian_Trilogy" TargetMode="External"/><Relationship Id="rId114" Type="http://schemas.openxmlformats.org/officeDocument/2006/relationships/hyperlink" Target="https://en.wikipedia.org/wiki/Star_Wars:_The_Clone_Wars_(2008_TV_series)" TargetMode="External"/><Relationship Id="rId119" Type="http://schemas.openxmlformats.org/officeDocument/2006/relationships/hyperlink" Target="https://en.wikipedia.org/wiki/Star_Wars:_Episode_I_%E2%80%93_The_Phantom_Menace" TargetMode="External"/><Relationship Id="rId44" Type="http://schemas.openxmlformats.org/officeDocument/2006/relationships/hyperlink" Target="https://en.wikipedia.org/wiki/Star_Wars_Legends" TargetMode="External"/><Relationship Id="rId60" Type="http://schemas.openxmlformats.org/officeDocument/2006/relationships/hyperlink" Target="https://en.wikipedia.org/wiki/Star_Wars_Legends" TargetMode="External"/><Relationship Id="rId65" Type="http://schemas.openxmlformats.org/officeDocument/2006/relationships/hyperlink" Target="https://en.wikipedia.org/wiki/Star_Wars:_The_Clone_Wars_(2008_TV_series)" TargetMode="External"/><Relationship Id="rId81" Type="http://schemas.openxmlformats.org/officeDocument/2006/relationships/hyperlink" Target="https://en.wikipedia.org/wiki/Star_Wars:_The_Clone_Wars_(2008_TV_series)" TargetMode="External"/><Relationship Id="rId86" Type="http://schemas.openxmlformats.org/officeDocument/2006/relationships/hyperlink" Target="https://en.wikipedia.org/wiki/Star_Wars_Holiday_Special" TargetMode="External"/><Relationship Id="rId130" Type="http://schemas.openxmlformats.org/officeDocument/2006/relationships/hyperlink" Target="https://en.wikipedia.org/wiki/Star_Wars_Legends" TargetMode="External"/><Relationship Id="rId135" Type="http://schemas.openxmlformats.org/officeDocument/2006/relationships/hyperlink" Target="https://en.wikipedia.org/wiki/Star_Wars:_The_Clone_Wars_(2008_TV_series)" TargetMode="External"/><Relationship Id="rId151" Type="http://schemas.openxmlformats.org/officeDocument/2006/relationships/hyperlink" Target="https://en.wikipedia.org/wiki/Star_Wars:_Battlefront" TargetMode="External"/><Relationship Id="rId156" Type="http://schemas.openxmlformats.org/officeDocument/2006/relationships/hyperlink" Target="https://en.wikipedia.org/wiki/The_Mandalorian_Armor" TargetMode="External"/><Relationship Id="rId177" Type="http://schemas.openxmlformats.org/officeDocument/2006/relationships/hyperlink" Target="https://en.wikipedia.org/wiki/Ambush_at_Corellia" TargetMode="External"/><Relationship Id="rId198" Type="http://schemas.openxmlformats.org/officeDocument/2006/relationships/hyperlink" Target="https://en.wikipedia.org/wiki/Star_Wars_(radio)" TargetMode="External"/><Relationship Id="rId172" Type="http://schemas.openxmlformats.org/officeDocument/2006/relationships/hyperlink" Target="https://en.wikipedia.org/wiki/Han_Solo%27s_Revenge" TargetMode="External"/><Relationship Id="rId193" Type="http://schemas.openxmlformats.org/officeDocument/2006/relationships/hyperlink" Target="https://en.wikipedia.org/wiki/Star_Wars_(radio)" TargetMode="External"/><Relationship Id="rId202" Type="http://schemas.openxmlformats.org/officeDocument/2006/relationships/hyperlink" Target="https://en.wikipedia.org/wiki/Star_Wars:_The_Clone_Wars_(2008_TV_series)" TargetMode="External"/><Relationship Id="rId13" Type="http://schemas.openxmlformats.org/officeDocument/2006/relationships/hyperlink" Target="https://en.wikipedia.org/wiki/List_of_Star_Wars_planets_and_moons" TargetMode="External"/><Relationship Id="rId18" Type="http://schemas.openxmlformats.org/officeDocument/2006/relationships/hyperlink" Target="https://en.wikipedia.org/wiki/Vardos_(Star_Wars)" TargetMode="External"/><Relationship Id="rId39" Type="http://schemas.openxmlformats.org/officeDocument/2006/relationships/hyperlink" Target="https://en.wikipedia.org/wiki/Star_Wars:_Episode_III_%E2%80%93_Revenge_of_the_Sith" TargetMode="External"/><Relationship Id="rId109" Type="http://schemas.openxmlformats.org/officeDocument/2006/relationships/hyperlink" Target="https://en.wikipedia.org/wiki/Splinter_of_the_Mind%27s_Eye" TargetMode="External"/><Relationship Id="rId34" Type="http://schemas.openxmlformats.org/officeDocument/2006/relationships/hyperlink" Target="https://en.wikipedia.org/wiki/The_Empire_Strikes_Back" TargetMode="External"/><Relationship Id="rId50" Type="http://schemas.openxmlformats.org/officeDocument/2006/relationships/hyperlink" Target="https://en.wikipedia.org/wiki/Solo:_A_Star_Wars_Story" TargetMode="External"/><Relationship Id="rId55" Type="http://schemas.openxmlformats.org/officeDocument/2006/relationships/hyperlink" Target="https://en.wikipedia.org/wiki/Star_Wars:_The_Force_Awakens" TargetMode="External"/><Relationship Id="rId76" Type="http://schemas.openxmlformats.org/officeDocument/2006/relationships/hyperlink" Target="https://en.wikipedia.org/wiki/Star_Wars_Legends" TargetMode="External"/><Relationship Id="rId97" Type="http://schemas.openxmlformats.org/officeDocument/2006/relationships/hyperlink" Target="https://en.wikipedia.org/wiki/Star_Wars_Rebels" TargetMode="External"/><Relationship Id="rId104" Type="http://schemas.openxmlformats.org/officeDocument/2006/relationships/hyperlink" Target="https://en.wikipedia.org/wiki/Star_Wars:_The_Clone_Wars_(2008_TV_series)" TargetMode="External"/><Relationship Id="rId120" Type="http://schemas.openxmlformats.org/officeDocument/2006/relationships/hyperlink" Target="https://en.wikipedia.org/wiki/Star_Wars_Legends" TargetMode="External"/><Relationship Id="rId125" Type="http://schemas.openxmlformats.org/officeDocument/2006/relationships/hyperlink" Target="https://en.wikipedia.org/wiki/Star_Wars:_The_Clone_Wars_(2008_TV_series)" TargetMode="External"/><Relationship Id="rId141" Type="http://schemas.openxmlformats.org/officeDocument/2006/relationships/hyperlink" Target="https://en.wikipedia.org/wiki/Star_Wars:_The_Clone_Wars_(2008_TV_series)" TargetMode="External"/><Relationship Id="rId146" Type="http://schemas.openxmlformats.org/officeDocument/2006/relationships/hyperlink" Target="https://en.wikipedia.org/wiki/Rogue_One" TargetMode="External"/><Relationship Id="rId167" Type="http://schemas.openxmlformats.org/officeDocument/2006/relationships/hyperlink" Target="https://en.wikipedia.org/wiki/Star_Wars:_Empire_At_War" TargetMode="External"/><Relationship Id="rId188" Type="http://schemas.openxmlformats.org/officeDocument/2006/relationships/hyperlink" Target="https://en.wikipedia.org/wiki/Star_Wars:_Empire_At_War" TargetMode="External"/><Relationship Id="rId7" Type="http://schemas.openxmlformats.org/officeDocument/2006/relationships/hyperlink" Target="https://en.wikipedia.org/wiki/Endor_(Star_Wars)" TargetMode="External"/><Relationship Id="rId71" Type="http://schemas.openxmlformats.org/officeDocument/2006/relationships/hyperlink" Target="https://en.wikipedia.org/wiki/Star_Wars:_Episode_II_%E2%80%93_Attack_of_the_Clones" TargetMode="External"/><Relationship Id="rId92" Type="http://schemas.openxmlformats.org/officeDocument/2006/relationships/hyperlink" Target="https://en.wikipedia.org/wiki/Star_Wars_Legends" TargetMode="External"/><Relationship Id="rId162" Type="http://schemas.openxmlformats.org/officeDocument/2006/relationships/hyperlink" Target="https://en.wikipedia.org/wiki/Rogue_One" TargetMode="External"/><Relationship Id="rId183" Type="http://schemas.openxmlformats.org/officeDocument/2006/relationships/hyperlink" Target="https://en.wikipedia.org/wiki/Before_the_Storm_(novel)" TargetMode="External"/><Relationship Id="rId2" Type="http://schemas.openxmlformats.org/officeDocument/2006/relationships/hyperlink" Target="https://en.wikipedia.org/wiki/Akiva_(Star_Wars)" TargetMode="External"/><Relationship Id="rId29" Type="http://schemas.openxmlformats.org/officeDocument/2006/relationships/hyperlink" Target="https://en.wikipedia.org/wiki/Star_Wars_Legends" TargetMode="External"/><Relationship Id="rId24" Type="http://schemas.openxmlformats.org/officeDocument/2006/relationships/hyperlink" Target="https://en.wikipedia.org/wiki/Star_Wars:_The_Clone_Wars_(2008_TV_series)" TargetMode="External"/><Relationship Id="rId40" Type="http://schemas.openxmlformats.org/officeDocument/2006/relationships/hyperlink" Target="https://en.wikipedia.org/wiki/Star_Wars_Legends" TargetMode="External"/><Relationship Id="rId45" Type="http://schemas.openxmlformats.org/officeDocument/2006/relationships/hyperlink" Target="https://en.wikipedia.org/wiki/Star_Wars:_The_Clone_Wars_(2008_TV_series)" TargetMode="External"/><Relationship Id="rId66" Type="http://schemas.openxmlformats.org/officeDocument/2006/relationships/hyperlink" Target="https://en.wikipedia.org/wiki/Rogue_One" TargetMode="External"/><Relationship Id="rId87" Type="http://schemas.openxmlformats.org/officeDocument/2006/relationships/hyperlink" Target="https://en.wikipedia.org/wiki/Star_Wars:_Episode_III_%E2%80%93_Revenge_of_the_Sith" TargetMode="External"/><Relationship Id="rId110" Type="http://schemas.openxmlformats.org/officeDocument/2006/relationships/hyperlink" Target="https://en.wikipedia.org/wiki/Star_Wars:_The_Clone_Wars_(2008_TV_series)" TargetMode="External"/><Relationship Id="rId115" Type="http://schemas.openxmlformats.org/officeDocument/2006/relationships/hyperlink" Target="https://en.wikipedia.org/wiki/Star_Wars:_The_Clone_Wars_(2008_TV_series)" TargetMode="External"/><Relationship Id="rId131" Type="http://schemas.openxmlformats.org/officeDocument/2006/relationships/hyperlink" Target="https://en.wikipedia.org/wiki/Dark_Force_Rising" TargetMode="External"/><Relationship Id="rId136" Type="http://schemas.openxmlformats.org/officeDocument/2006/relationships/hyperlink" Target="https://en.wikipedia.org/wiki/Star_Wars_Legends" TargetMode="External"/><Relationship Id="rId157" Type="http://schemas.openxmlformats.org/officeDocument/2006/relationships/hyperlink" Target="https://en.wikipedia.org/wiki/Star_Wars:_The_Clone_Wars_(2008_TV_series)" TargetMode="External"/><Relationship Id="rId178" Type="http://schemas.openxmlformats.org/officeDocument/2006/relationships/hyperlink" Target="https://en.wikipedia.org/wiki/Star_Wars_Jedi_Knight:_Mysteries_of_the_Sith" TargetMode="External"/><Relationship Id="rId61" Type="http://schemas.openxmlformats.org/officeDocument/2006/relationships/hyperlink" Target="https://en.wikipedia.org/wiki/The_Courtship_of_Princess_Leia" TargetMode="External"/><Relationship Id="rId82" Type="http://schemas.openxmlformats.org/officeDocument/2006/relationships/hyperlink" Target="https://en.wikipedia.org/wiki/Star_Wars:_The_Force_Awakens" TargetMode="External"/><Relationship Id="rId152" Type="http://schemas.openxmlformats.org/officeDocument/2006/relationships/hyperlink" Target="https://en.wikipedia.org/wiki/Star_Wars:_The_Force_Awakens" TargetMode="External"/><Relationship Id="rId173" Type="http://schemas.openxmlformats.org/officeDocument/2006/relationships/hyperlink" Target="https://en.wikipedia.org/wiki/Rogue_Squadron_(novel)" TargetMode="External"/><Relationship Id="rId194" Type="http://schemas.openxmlformats.org/officeDocument/2006/relationships/hyperlink" Target="https://en.wikipedia.org/wiki/Star_Wars:_Clone_Wars_(2003_TV_series)" TargetMode="External"/><Relationship Id="rId199" Type="http://schemas.openxmlformats.org/officeDocument/2006/relationships/hyperlink" Target="https://en.wikipedia.org/wiki/Dark_Apprentice" TargetMode="External"/><Relationship Id="rId203" Type="http://schemas.openxmlformats.org/officeDocument/2006/relationships/printerSettings" Target="../printerSettings/printerSettings2.bin"/><Relationship Id="rId19" Type="http://schemas.openxmlformats.org/officeDocument/2006/relationships/hyperlink" Target="https://en.wikipedia.org/wiki/Yavin" TargetMode="External"/><Relationship Id="rId14" Type="http://schemas.openxmlformats.org/officeDocument/2006/relationships/hyperlink" Target="https://en.wikipedia.org/wiki/Naboo" TargetMode="External"/><Relationship Id="rId30" Type="http://schemas.openxmlformats.org/officeDocument/2006/relationships/hyperlink" Target="https://en.wikipedia.org/wiki/Star_Wars:_Dark_Forces" TargetMode="External"/><Relationship Id="rId35" Type="http://schemas.openxmlformats.org/officeDocument/2006/relationships/hyperlink" Target="https://en.wikipedia.org/wiki/Star_Wars:_The_Last_Jedi" TargetMode="External"/><Relationship Id="rId56" Type="http://schemas.openxmlformats.org/officeDocument/2006/relationships/hyperlink" Target="https://en.wikipedia.org/wiki/The_Empire_Strikes_Back" TargetMode="External"/><Relationship Id="rId77" Type="http://schemas.openxmlformats.org/officeDocument/2006/relationships/hyperlink" Target="https://en.wikipedia.org/wiki/Jedi_Quest" TargetMode="External"/><Relationship Id="rId100" Type="http://schemas.openxmlformats.org/officeDocument/2006/relationships/hyperlink" Target="https://en.wikipedia.org/wiki/Star_Wars:_Episode_I_%E2%80%93_The_Phantom_Menace" TargetMode="External"/><Relationship Id="rId105" Type="http://schemas.openxmlformats.org/officeDocument/2006/relationships/hyperlink" Target="https://en.wikipedia.org/wiki/Star_Wars_Legends" TargetMode="External"/><Relationship Id="rId126" Type="http://schemas.openxmlformats.org/officeDocument/2006/relationships/hyperlink" Target="https://en.wikipedia.org/wiki/The_Empire_Strikes_Back" TargetMode="External"/><Relationship Id="rId147" Type="http://schemas.openxmlformats.org/officeDocument/2006/relationships/hyperlink" Target="https://en.wikipedia.org/wiki/Star_Wars:_The_Clone_Wars_(2008_TV_series)" TargetMode="External"/><Relationship Id="rId168" Type="http://schemas.openxmlformats.org/officeDocument/2006/relationships/hyperlink" Target="https://en.wikipedia.org/wiki/Tales_of_the_Jedi" TargetMode="External"/><Relationship Id="rId8" Type="http://schemas.openxmlformats.org/officeDocument/2006/relationships/hyperlink" Target="https://en.wikipedia.org/wiki/Fondor" TargetMode="External"/><Relationship Id="rId51" Type="http://schemas.openxmlformats.org/officeDocument/2006/relationships/hyperlink" Target="https://en.wikipedia.org/wiki/Star_Wars_Legends" TargetMode="External"/><Relationship Id="rId72" Type="http://schemas.openxmlformats.org/officeDocument/2006/relationships/hyperlink" Target="https://en.wikipedia.org/wiki/Star_Wars:_The_Force_Awakens" TargetMode="External"/><Relationship Id="rId93" Type="http://schemas.openxmlformats.org/officeDocument/2006/relationships/hyperlink" Target="https://en.wikipedia.org/wiki/Wedge%27s_Gamble" TargetMode="External"/><Relationship Id="rId98" Type="http://schemas.openxmlformats.org/officeDocument/2006/relationships/hyperlink" Target="https://en.wikipedia.org/wiki/Star_Wars_Rebels" TargetMode="External"/><Relationship Id="rId121" Type="http://schemas.openxmlformats.org/officeDocument/2006/relationships/hyperlink" Target="https://en.wikipedia.org/wiki/Dark_Empire" TargetMode="External"/><Relationship Id="rId142" Type="http://schemas.openxmlformats.org/officeDocument/2006/relationships/hyperlink" Target="https://en.wikipedia.org/wiki/Star_Wars:_The_Clone_Wars_(2008_TV_series)" TargetMode="External"/><Relationship Id="rId163" Type="http://schemas.openxmlformats.org/officeDocument/2006/relationships/hyperlink" Target="https://en.wikipedia.org/wiki/Star_Wars_(film)" TargetMode="External"/><Relationship Id="rId184" Type="http://schemas.openxmlformats.org/officeDocument/2006/relationships/hyperlink" Target="https://en.wikipedia.org/wiki/Darksaber" TargetMode="External"/><Relationship Id="rId189" Type="http://schemas.openxmlformats.org/officeDocument/2006/relationships/hyperlink" Target="https://en.wikipedia.org/wiki/Star_Wars:_Clone_Wars_(2003_TV_series)" TargetMode="External"/><Relationship Id="rId3" Type="http://schemas.openxmlformats.org/officeDocument/2006/relationships/hyperlink" Target="https://en.wikipedia.org/wiki/Alderaan" TargetMode="External"/><Relationship Id="rId25" Type="http://schemas.openxmlformats.org/officeDocument/2006/relationships/hyperlink" Target="https://en.wikipedia.org/wiki/Star_Wars:_The_Force_Awakens" TargetMode="External"/><Relationship Id="rId46" Type="http://schemas.openxmlformats.org/officeDocument/2006/relationships/hyperlink" Target="https://en.wikipedia.org/wiki/Star_Wars_Rebels" TargetMode="External"/><Relationship Id="rId67" Type="http://schemas.openxmlformats.org/officeDocument/2006/relationships/hyperlink" Target="https://en.wikipedia.org/wiki/Return_of_the_Jedi" TargetMode="External"/><Relationship Id="rId116" Type="http://schemas.openxmlformats.org/officeDocument/2006/relationships/hyperlink" Target="https://en.wikipedia.org/wiki/Star_Wars:_The_Clone_Wars_(2008_TV_series)" TargetMode="External"/><Relationship Id="rId137" Type="http://schemas.openxmlformats.org/officeDocument/2006/relationships/hyperlink" Target="https://en.wikipedia.org/wiki/Star_Wars_Jedi_Knight:_Dark_Forces_II" TargetMode="External"/><Relationship Id="rId158" Type="http://schemas.openxmlformats.org/officeDocument/2006/relationships/hyperlink" Target="https://en.wikipedia.org/wiki/Star_Wars:_The_Clone_Wars_(2008_TV_series)" TargetMode="External"/><Relationship Id="rId20" Type="http://schemas.openxmlformats.org/officeDocument/2006/relationships/hyperlink" Target="https://en.wikipedia.org/wiki/Yavin_4" TargetMode="External"/><Relationship Id="rId41" Type="http://schemas.openxmlformats.org/officeDocument/2006/relationships/hyperlink" Target="https://en.wikipedia.org/wiki/The_Truce_at_Bakura" TargetMode="External"/><Relationship Id="rId62" Type="http://schemas.openxmlformats.org/officeDocument/2006/relationships/hyperlink" Target="https://en.wikipedia.org/wiki/Star_Wars:_The_Clone_Wars_(2008_TV_series)" TargetMode="External"/><Relationship Id="rId83" Type="http://schemas.openxmlformats.org/officeDocument/2006/relationships/hyperlink" Target="https://en.wikipedia.org/wiki/Rogue_One" TargetMode="External"/><Relationship Id="rId88" Type="http://schemas.openxmlformats.org/officeDocument/2006/relationships/hyperlink" Target="https://en.wikipedia.org/wiki/Star_Wars_(film)" TargetMode="External"/><Relationship Id="rId111" Type="http://schemas.openxmlformats.org/officeDocument/2006/relationships/hyperlink" Target="https://en.wikipedia.org/wiki/Solo:_A_Star_Wars_Story" TargetMode="External"/><Relationship Id="rId132" Type="http://schemas.openxmlformats.org/officeDocument/2006/relationships/hyperlink" Target="https://en.wikipedia.org/wiki/Star_Wars:_The_Clone_Wars_(2008_TV_series)" TargetMode="External"/><Relationship Id="rId153" Type="http://schemas.openxmlformats.org/officeDocument/2006/relationships/hyperlink" Target="https://en.wikipedia.org/wiki/Star_Wars_(film)" TargetMode="External"/><Relationship Id="rId174" Type="http://schemas.openxmlformats.org/officeDocument/2006/relationships/hyperlink" Target="https://en.wikipedia.org/wiki/Dark_Empire" TargetMode="External"/><Relationship Id="rId179" Type="http://schemas.openxmlformats.org/officeDocument/2006/relationships/hyperlink" Target="https://en.wikipedia.org/wiki/Tales_of_the_Jedi" TargetMode="External"/><Relationship Id="rId195" Type="http://schemas.openxmlformats.org/officeDocument/2006/relationships/hyperlink" Target="https://en.wikipedia.org/wiki/Ambush_at_Corellia" TargetMode="External"/><Relationship Id="rId190" Type="http://schemas.openxmlformats.org/officeDocument/2006/relationships/hyperlink" Target="https://en.wikipedia.org/wiki/Heir_to_the_Empire" TargetMode="External"/><Relationship Id="rId15" Type="http://schemas.openxmlformats.org/officeDocument/2006/relationships/hyperlink" Target="https://en.wikipedia.org/wiki/Pillio" TargetMode="External"/><Relationship Id="rId36" Type="http://schemas.openxmlformats.org/officeDocument/2006/relationships/hyperlink" Target="https://en.wikipedia.org/wiki/Star_Wars_Resistance" TargetMode="External"/><Relationship Id="rId57" Type="http://schemas.openxmlformats.org/officeDocument/2006/relationships/hyperlink" Target="https://en.wikipedia.org/wiki/Star_Wars_(film)" TargetMode="External"/><Relationship Id="rId106" Type="http://schemas.openxmlformats.org/officeDocument/2006/relationships/hyperlink" Target="https://en.wikipedia.org/wiki/Star_Wars:_Empire" TargetMode="External"/><Relationship Id="rId127" Type="http://schemas.openxmlformats.org/officeDocument/2006/relationships/hyperlink" Target="https://en.wikipedia.org/wiki/Star_Wars_Legends" TargetMode="External"/><Relationship Id="rId10" Type="http://schemas.openxmlformats.org/officeDocument/2006/relationships/hyperlink" Target="https://en.wikipedia.org/wiki/Jakku" TargetMode="External"/><Relationship Id="rId31" Type="http://schemas.openxmlformats.org/officeDocument/2006/relationships/hyperlink" Target="https://en.wikipedia.org/wiki/Star_Wars_Rebels" TargetMode="External"/><Relationship Id="rId52" Type="http://schemas.openxmlformats.org/officeDocument/2006/relationships/hyperlink" Target="https://en.wikipedia.org/wiki/Heir_to_the_Empire" TargetMode="External"/><Relationship Id="rId73" Type="http://schemas.openxmlformats.org/officeDocument/2006/relationships/hyperlink" Target="https://en.wikipedia.org/wiki/The_Empire_Strikes_Back" TargetMode="External"/><Relationship Id="rId78" Type="http://schemas.openxmlformats.org/officeDocument/2006/relationships/hyperlink" Target="https://en.wikipedia.org/wiki/Star_Wars:_The_Clone_Wars_(2008_TV_series)" TargetMode="External"/><Relationship Id="rId94" Type="http://schemas.openxmlformats.org/officeDocument/2006/relationships/hyperlink" Target="https://en.wikipedia.org/wiki/Star_Wars:_The_Clone_Wars_(2008_TV_series)" TargetMode="External"/><Relationship Id="rId99" Type="http://schemas.openxmlformats.org/officeDocument/2006/relationships/hyperlink" Target="https://en.wikipedia.org/wiki/Star_Wars:_The_Clone_Wars_(2008_TV_series)" TargetMode="External"/><Relationship Id="rId101" Type="http://schemas.openxmlformats.org/officeDocument/2006/relationships/hyperlink" Target="https://en.wikipedia.org/wiki/Star_Wars:_The_Clone_Wars_(2008_TV_series)" TargetMode="External"/><Relationship Id="rId122" Type="http://schemas.openxmlformats.org/officeDocument/2006/relationships/hyperlink" Target="https://en.wikipedia.org/wiki/Star_Wars:_The_Clone_Wars_(2008_TV_series)" TargetMode="External"/><Relationship Id="rId143" Type="http://schemas.openxmlformats.org/officeDocument/2006/relationships/hyperlink" Target="https://en.wikipedia.org/wiki/Star_Wars_Legends" TargetMode="External"/><Relationship Id="rId148" Type="http://schemas.openxmlformats.org/officeDocument/2006/relationships/hyperlink" Target="https://en.wikipedia.org/wiki/Star_Wars:_The_Force_Awakens" TargetMode="External"/><Relationship Id="rId164" Type="http://schemas.openxmlformats.org/officeDocument/2006/relationships/hyperlink" Target="https://en.wikipedia.org/wiki/Star_Wars_(film)" TargetMode="External"/><Relationship Id="rId169" Type="http://schemas.openxmlformats.org/officeDocument/2006/relationships/hyperlink" Target="https://en.wikipedia.org/wiki/Dark_Apprentice" TargetMode="External"/><Relationship Id="rId185" Type="http://schemas.openxmlformats.org/officeDocument/2006/relationships/hyperlink" Target="https://en.wikipedia.org/wiki/Tales_of_the_Jedi" TargetMode="External"/><Relationship Id="rId4" Type="http://schemas.openxmlformats.org/officeDocument/2006/relationships/hyperlink" Target="https://en.wikipedia.org/wiki/Bespin" TargetMode="External"/><Relationship Id="rId9" Type="http://schemas.openxmlformats.org/officeDocument/2006/relationships/hyperlink" Target="https://en.wikipedia.org/wiki/Hoth" TargetMode="External"/><Relationship Id="rId180" Type="http://schemas.openxmlformats.org/officeDocument/2006/relationships/hyperlink" Target="https://en.wikipedia.org/wiki/The_Courtship_of_Princess_Leia" TargetMode="External"/><Relationship Id="rId26" Type="http://schemas.openxmlformats.org/officeDocument/2006/relationships/hyperlink" Target="https://en.wikipedia.org/wiki/Star_Wars:_Aftermath" TargetMode="External"/><Relationship Id="rId47" Type="http://schemas.openxmlformats.org/officeDocument/2006/relationships/hyperlink" Target="https://en.wikipedia.org/wiki/Star_Wars_(film)" TargetMode="External"/><Relationship Id="rId68" Type="http://schemas.openxmlformats.org/officeDocument/2006/relationships/hyperlink" Target="https://en.wikipedia.org/wiki/Star_Wars:_Episode_III_%E2%80%93_Revenge_of_the_Sith" TargetMode="External"/><Relationship Id="rId89" Type="http://schemas.openxmlformats.org/officeDocument/2006/relationships/hyperlink" Target="https://en.wikipedia.org/wiki/Star_Wars_Legends" TargetMode="External"/><Relationship Id="rId112" Type="http://schemas.openxmlformats.org/officeDocument/2006/relationships/hyperlink" Target="https://en.wikipedia.org/wiki/Star_Wars_Legends" TargetMode="External"/><Relationship Id="rId133" Type="http://schemas.openxmlformats.org/officeDocument/2006/relationships/hyperlink" Target="https://en.wikipedia.org/wiki/Star_Wars_Legends" TargetMode="External"/><Relationship Id="rId154" Type="http://schemas.openxmlformats.org/officeDocument/2006/relationships/hyperlink" Target="https://en.wikipedia.org/wiki/Star_Wars:_The_Clone_Wars_(2008_TV_series)" TargetMode="External"/><Relationship Id="rId175" Type="http://schemas.openxmlformats.org/officeDocument/2006/relationships/hyperlink" Target="https://en.wikipedia.org/wiki/Jedi_Search"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1"/>
  <sheetViews>
    <sheetView workbookViewId="0">
      <selection activeCell="F1" sqref="F1"/>
    </sheetView>
  </sheetViews>
  <sheetFormatPr baseColWidth="10" defaultRowHeight="14.4" x14ac:dyDescent="0.3"/>
  <sheetData>
    <row r="1" spans="1:1" x14ac:dyDescent="0.3">
      <c r="A1" t="s">
        <v>1042</v>
      </c>
    </row>
    <row r="2" spans="1:1" x14ac:dyDescent="0.3">
      <c r="A2" t="s">
        <v>977</v>
      </c>
    </row>
    <row r="3" spans="1:1" x14ac:dyDescent="0.3">
      <c r="A3" t="s">
        <v>1043</v>
      </c>
    </row>
    <row r="4" spans="1:1" x14ac:dyDescent="0.3">
      <c r="A4" t="s">
        <v>978</v>
      </c>
    </row>
    <row r="5" spans="1:1" x14ac:dyDescent="0.3">
      <c r="A5" t="s">
        <v>1044</v>
      </c>
    </row>
    <row r="6" spans="1:1" x14ac:dyDescent="0.3">
      <c r="A6" t="s">
        <v>1045</v>
      </c>
    </row>
    <row r="7" spans="1:1" x14ac:dyDescent="0.3">
      <c r="A7" t="s">
        <v>1046</v>
      </c>
    </row>
    <row r="8" spans="1:1" x14ac:dyDescent="0.3">
      <c r="A8" t="s">
        <v>1047</v>
      </c>
    </row>
    <row r="9" spans="1:1" x14ac:dyDescent="0.3">
      <c r="A9" t="s">
        <v>1048</v>
      </c>
    </row>
    <row r="10" spans="1:1" x14ac:dyDescent="0.3">
      <c r="A10" t="s">
        <v>1049</v>
      </c>
    </row>
    <row r="11" spans="1:1" x14ac:dyDescent="0.3">
      <c r="A11" t="s">
        <v>979</v>
      </c>
    </row>
    <row r="12" spans="1:1" x14ac:dyDescent="0.3">
      <c r="A12" t="s">
        <v>1050</v>
      </c>
    </row>
    <row r="13" spans="1:1" x14ac:dyDescent="0.3">
      <c r="A13" t="s">
        <v>980</v>
      </c>
    </row>
    <row r="14" spans="1:1" x14ac:dyDescent="0.3">
      <c r="A14" t="s">
        <v>981</v>
      </c>
    </row>
    <row r="15" spans="1:1" x14ac:dyDescent="0.3">
      <c r="A15" t="s">
        <v>1051</v>
      </c>
    </row>
    <row r="16" spans="1:1" x14ac:dyDescent="0.3">
      <c r="A16" t="s">
        <v>1052</v>
      </c>
    </row>
    <row r="17" spans="1:1" x14ac:dyDescent="0.3">
      <c r="A17" t="s">
        <v>982</v>
      </c>
    </row>
    <row r="18" spans="1:1" x14ac:dyDescent="0.3">
      <c r="A18" t="s">
        <v>983</v>
      </c>
    </row>
    <row r="19" spans="1:1" x14ac:dyDescent="0.3">
      <c r="A19" t="s">
        <v>1053</v>
      </c>
    </row>
    <row r="20" spans="1:1" x14ac:dyDescent="0.3">
      <c r="A20" t="s">
        <v>1054</v>
      </c>
    </row>
    <row r="21" spans="1:1" x14ac:dyDescent="0.3">
      <c r="A21" t="s">
        <v>1055</v>
      </c>
    </row>
    <row r="22" spans="1:1" x14ac:dyDescent="0.3">
      <c r="A22" t="s">
        <v>984</v>
      </c>
    </row>
    <row r="23" spans="1:1" x14ac:dyDescent="0.3">
      <c r="A23" t="s">
        <v>1056</v>
      </c>
    </row>
    <row r="24" spans="1:1" x14ac:dyDescent="0.3">
      <c r="A24" t="s">
        <v>985</v>
      </c>
    </row>
    <row r="25" spans="1:1" x14ac:dyDescent="0.3">
      <c r="A25" t="s">
        <v>1057</v>
      </c>
    </row>
    <row r="26" spans="1:1" x14ac:dyDescent="0.3">
      <c r="A26" t="s">
        <v>1058</v>
      </c>
    </row>
    <row r="27" spans="1:1" x14ac:dyDescent="0.3">
      <c r="A27" t="s">
        <v>1059</v>
      </c>
    </row>
    <row r="28" spans="1:1" x14ac:dyDescent="0.3">
      <c r="A28" t="s">
        <v>1060</v>
      </c>
    </row>
    <row r="29" spans="1:1" x14ac:dyDescent="0.3">
      <c r="A29" t="s">
        <v>1061</v>
      </c>
    </row>
    <row r="30" spans="1:1" x14ac:dyDescent="0.3">
      <c r="A30" t="s">
        <v>1062</v>
      </c>
    </row>
    <row r="31" spans="1:1" x14ac:dyDescent="0.3">
      <c r="A31" t="s">
        <v>1063</v>
      </c>
    </row>
    <row r="32" spans="1:1" x14ac:dyDescent="0.3">
      <c r="A32" t="s">
        <v>1064</v>
      </c>
    </row>
    <row r="33" spans="1:1" x14ac:dyDescent="0.3">
      <c r="A33" t="s">
        <v>986</v>
      </c>
    </row>
    <row r="34" spans="1:1" x14ac:dyDescent="0.3">
      <c r="A34" t="s">
        <v>987</v>
      </c>
    </row>
    <row r="35" spans="1:1" x14ac:dyDescent="0.3">
      <c r="A35" t="s">
        <v>1065</v>
      </c>
    </row>
    <row r="36" spans="1:1" x14ac:dyDescent="0.3">
      <c r="A36" t="s">
        <v>988</v>
      </c>
    </row>
    <row r="37" spans="1:1" x14ac:dyDescent="0.3">
      <c r="A37" t="s">
        <v>1066</v>
      </c>
    </row>
    <row r="38" spans="1:1" x14ac:dyDescent="0.3">
      <c r="A38" t="s">
        <v>989</v>
      </c>
    </row>
    <row r="39" spans="1:1" x14ac:dyDescent="0.3">
      <c r="A39" t="s">
        <v>1067</v>
      </c>
    </row>
    <row r="40" spans="1:1" x14ac:dyDescent="0.3">
      <c r="A40" t="s">
        <v>1068</v>
      </c>
    </row>
    <row r="41" spans="1:1" x14ac:dyDescent="0.3">
      <c r="A41" t="s">
        <v>990</v>
      </c>
    </row>
    <row r="42" spans="1:1" x14ac:dyDescent="0.3">
      <c r="A42" t="s">
        <v>1069</v>
      </c>
    </row>
    <row r="43" spans="1:1" x14ac:dyDescent="0.3">
      <c r="A43" t="s">
        <v>1070</v>
      </c>
    </row>
    <row r="44" spans="1:1" x14ac:dyDescent="0.3">
      <c r="A44" t="s">
        <v>1071</v>
      </c>
    </row>
    <row r="45" spans="1:1" x14ac:dyDescent="0.3">
      <c r="A45" t="s">
        <v>1072</v>
      </c>
    </row>
    <row r="46" spans="1:1" x14ac:dyDescent="0.3">
      <c r="A46" t="s">
        <v>1073</v>
      </c>
    </row>
    <row r="47" spans="1:1" x14ac:dyDescent="0.3">
      <c r="A47" t="s">
        <v>1074</v>
      </c>
    </row>
    <row r="48" spans="1:1" x14ac:dyDescent="0.3">
      <c r="A48" t="s">
        <v>991</v>
      </c>
    </row>
    <row r="49" spans="1:1" x14ac:dyDescent="0.3">
      <c r="A49" t="s">
        <v>1075</v>
      </c>
    </row>
    <row r="50" spans="1:1" x14ac:dyDescent="0.3">
      <c r="A50" t="s">
        <v>1076</v>
      </c>
    </row>
    <row r="51" spans="1:1" x14ac:dyDescent="0.3">
      <c r="A51" t="s">
        <v>1077</v>
      </c>
    </row>
    <row r="52" spans="1:1" x14ac:dyDescent="0.3">
      <c r="A52" t="s">
        <v>1078</v>
      </c>
    </row>
    <row r="53" spans="1:1" x14ac:dyDescent="0.3">
      <c r="A53" t="s">
        <v>1079</v>
      </c>
    </row>
    <row r="54" spans="1:1" x14ac:dyDescent="0.3">
      <c r="A54" t="s">
        <v>1080</v>
      </c>
    </row>
    <row r="55" spans="1:1" x14ac:dyDescent="0.3">
      <c r="A55" t="s">
        <v>1081</v>
      </c>
    </row>
    <row r="56" spans="1:1" x14ac:dyDescent="0.3">
      <c r="A56" t="s">
        <v>992</v>
      </c>
    </row>
    <row r="57" spans="1:1" x14ac:dyDescent="0.3">
      <c r="A57" t="s">
        <v>1082</v>
      </c>
    </row>
    <row r="58" spans="1:1" x14ac:dyDescent="0.3">
      <c r="A58" t="s">
        <v>1083</v>
      </c>
    </row>
    <row r="59" spans="1:1" x14ac:dyDescent="0.3">
      <c r="A59" t="s">
        <v>1084</v>
      </c>
    </row>
    <row r="60" spans="1:1" x14ac:dyDescent="0.3">
      <c r="A60" t="s">
        <v>1085</v>
      </c>
    </row>
    <row r="61" spans="1:1" x14ac:dyDescent="0.3">
      <c r="A61" t="s">
        <v>1086</v>
      </c>
    </row>
    <row r="62" spans="1:1" x14ac:dyDescent="0.3">
      <c r="A62" t="s">
        <v>1087</v>
      </c>
    </row>
    <row r="63" spans="1:1" x14ac:dyDescent="0.3">
      <c r="A63" t="s">
        <v>1088</v>
      </c>
    </row>
    <row r="64" spans="1:1" x14ac:dyDescent="0.3">
      <c r="A64" t="s">
        <v>993</v>
      </c>
    </row>
    <row r="65" spans="1:1" x14ac:dyDescent="0.3">
      <c r="A65" t="s">
        <v>994</v>
      </c>
    </row>
    <row r="66" spans="1:1" x14ac:dyDescent="0.3">
      <c r="A66" t="s">
        <v>995</v>
      </c>
    </row>
    <row r="67" spans="1:1" x14ac:dyDescent="0.3">
      <c r="A67" t="s">
        <v>1089</v>
      </c>
    </row>
    <row r="68" spans="1:1" x14ac:dyDescent="0.3">
      <c r="A68" t="s">
        <v>996</v>
      </c>
    </row>
    <row r="69" spans="1:1" x14ac:dyDescent="0.3">
      <c r="A69" t="s">
        <v>1090</v>
      </c>
    </row>
    <row r="70" spans="1:1" x14ac:dyDescent="0.3">
      <c r="A70" t="s">
        <v>1091</v>
      </c>
    </row>
    <row r="71" spans="1:1" x14ac:dyDescent="0.3">
      <c r="A71" t="s">
        <v>1092</v>
      </c>
    </row>
    <row r="72" spans="1:1" x14ac:dyDescent="0.3">
      <c r="A72" t="s">
        <v>997</v>
      </c>
    </row>
    <row r="73" spans="1:1" x14ac:dyDescent="0.3">
      <c r="A73" t="s">
        <v>998</v>
      </c>
    </row>
    <row r="74" spans="1:1" x14ac:dyDescent="0.3">
      <c r="A74" t="s">
        <v>1093</v>
      </c>
    </row>
    <row r="75" spans="1:1" x14ac:dyDescent="0.3">
      <c r="A75" t="s">
        <v>1094</v>
      </c>
    </row>
    <row r="76" spans="1:1" x14ac:dyDescent="0.3">
      <c r="A76" t="s">
        <v>1095</v>
      </c>
    </row>
    <row r="77" spans="1:1" x14ac:dyDescent="0.3">
      <c r="A77" t="s">
        <v>1096</v>
      </c>
    </row>
    <row r="78" spans="1:1" x14ac:dyDescent="0.3">
      <c r="A78" t="s">
        <v>999</v>
      </c>
    </row>
    <row r="79" spans="1:1" x14ac:dyDescent="0.3">
      <c r="A79" t="s">
        <v>1000</v>
      </c>
    </row>
    <row r="80" spans="1:1" x14ac:dyDescent="0.3">
      <c r="A80" t="s">
        <v>1097</v>
      </c>
    </row>
    <row r="81" spans="1:1" x14ac:dyDescent="0.3">
      <c r="A81" t="s">
        <v>1098</v>
      </c>
    </row>
    <row r="82" spans="1:1" x14ac:dyDescent="0.3">
      <c r="A82" t="s">
        <v>1099</v>
      </c>
    </row>
    <row r="83" spans="1:1" x14ac:dyDescent="0.3">
      <c r="A83" t="s">
        <v>1100</v>
      </c>
    </row>
    <row r="84" spans="1:1" x14ac:dyDescent="0.3">
      <c r="A84" t="s">
        <v>1001</v>
      </c>
    </row>
    <row r="85" spans="1:1" x14ac:dyDescent="0.3">
      <c r="A85" t="s">
        <v>1101</v>
      </c>
    </row>
    <row r="86" spans="1:1" x14ac:dyDescent="0.3">
      <c r="A86" t="s">
        <v>1102</v>
      </c>
    </row>
    <row r="87" spans="1:1" x14ac:dyDescent="0.3">
      <c r="A87" t="s">
        <v>1103</v>
      </c>
    </row>
    <row r="88" spans="1:1" x14ac:dyDescent="0.3">
      <c r="A88" t="s">
        <v>1104</v>
      </c>
    </row>
    <row r="89" spans="1:1" x14ac:dyDescent="0.3">
      <c r="A89" t="s">
        <v>1002</v>
      </c>
    </row>
    <row r="90" spans="1:1" x14ac:dyDescent="0.3">
      <c r="A90" t="s">
        <v>1003</v>
      </c>
    </row>
    <row r="91" spans="1:1" x14ac:dyDescent="0.3">
      <c r="A91" t="s">
        <v>1105</v>
      </c>
    </row>
    <row r="92" spans="1:1" x14ac:dyDescent="0.3">
      <c r="A92" t="s">
        <v>1004</v>
      </c>
    </row>
    <row r="93" spans="1:1" x14ac:dyDescent="0.3">
      <c r="A93" t="s">
        <v>1106</v>
      </c>
    </row>
    <row r="94" spans="1:1" x14ac:dyDescent="0.3">
      <c r="A94" t="s">
        <v>1107</v>
      </c>
    </row>
    <row r="95" spans="1:1" x14ac:dyDescent="0.3">
      <c r="A95" t="s">
        <v>1108</v>
      </c>
    </row>
    <row r="96" spans="1:1" x14ac:dyDescent="0.3">
      <c r="A96" t="s">
        <v>1109</v>
      </c>
    </row>
    <row r="97" spans="1:1" x14ac:dyDescent="0.3">
      <c r="A97" t="s">
        <v>1110</v>
      </c>
    </row>
    <row r="98" spans="1:1" x14ac:dyDescent="0.3">
      <c r="A98" t="s">
        <v>1111</v>
      </c>
    </row>
    <row r="99" spans="1:1" x14ac:dyDescent="0.3">
      <c r="A99" t="s">
        <v>1112</v>
      </c>
    </row>
    <row r="100" spans="1:1" x14ac:dyDescent="0.3">
      <c r="A100" t="s">
        <v>1113</v>
      </c>
    </row>
    <row r="101" spans="1:1" x14ac:dyDescent="0.3">
      <c r="A101" t="s">
        <v>1005</v>
      </c>
    </row>
    <row r="102" spans="1:1" x14ac:dyDescent="0.3">
      <c r="A102" t="s">
        <v>1114</v>
      </c>
    </row>
    <row r="103" spans="1:1" x14ac:dyDescent="0.3">
      <c r="A103" t="s">
        <v>1115</v>
      </c>
    </row>
    <row r="104" spans="1:1" x14ac:dyDescent="0.3">
      <c r="A104" t="s">
        <v>1006</v>
      </c>
    </row>
    <row r="105" spans="1:1" x14ac:dyDescent="0.3">
      <c r="A105" t="s">
        <v>1116</v>
      </c>
    </row>
    <row r="106" spans="1:1" x14ac:dyDescent="0.3">
      <c r="A106" t="s">
        <v>1117</v>
      </c>
    </row>
    <row r="107" spans="1:1" x14ac:dyDescent="0.3">
      <c r="A107" t="s">
        <v>1007</v>
      </c>
    </row>
    <row r="108" spans="1:1" x14ac:dyDescent="0.3">
      <c r="A108" t="s">
        <v>1118</v>
      </c>
    </row>
    <row r="109" spans="1:1" x14ac:dyDescent="0.3">
      <c r="A109" t="s">
        <v>1119</v>
      </c>
    </row>
    <row r="110" spans="1:1" x14ac:dyDescent="0.3">
      <c r="A110" t="s">
        <v>1120</v>
      </c>
    </row>
    <row r="111" spans="1:1" x14ac:dyDescent="0.3">
      <c r="A111" t="s">
        <v>1121</v>
      </c>
    </row>
    <row r="112" spans="1:1" x14ac:dyDescent="0.3">
      <c r="A112" t="s">
        <v>1008</v>
      </c>
    </row>
    <row r="113" spans="1:1" x14ac:dyDescent="0.3">
      <c r="A113" t="s">
        <v>1122</v>
      </c>
    </row>
    <row r="114" spans="1:1" x14ac:dyDescent="0.3">
      <c r="A114" t="s">
        <v>1009</v>
      </c>
    </row>
    <row r="115" spans="1:1" x14ac:dyDescent="0.3">
      <c r="A115" t="s">
        <v>1123</v>
      </c>
    </row>
    <row r="116" spans="1:1" x14ac:dyDescent="0.3">
      <c r="A116" t="s">
        <v>1010</v>
      </c>
    </row>
    <row r="117" spans="1:1" x14ac:dyDescent="0.3">
      <c r="A117" t="s">
        <v>1011</v>
      </c>
    </row>
    <row r="118" spans="1:1" x14ac:dyDescent="0.3">
      <c r="A118" t="s">
        <v>1012</v>
      </c>
    </row>
    <row r="119" spans="1:1" x14ac:dyDescent="0.3">
      <c r="A119" t="s">
        <v>1124</v>
      </c>
    </row>
    <row r="120" spans="1:1" x14ac:dyDescent="0.3">
      <c r="A120" t="s">
        <v>1125</v>
      </c>
    </row>
    <row r="121" spans="1:1" x14ac:dyDescent="0.3">
      <c r="A121" t="s">
        <v>1126</v>
      </c>
    </row>
    <row r="122" spans="1:1" x14ac:dyDescent="0.3">
      <c r="A122" t="s">
        <v>1127</v>
      </c>
    </row>
    <row r="123" spans="1:1" x14ac:dyDescent="0.3">
      <c r="A123" t="s">
        <v>1128</v>
      </c>
    </row>
    <row r="124" spans="1:1" x14ac:dyDescent="0.3">
      <c r="A124" t="s">
        <v>1129</v>
      </c>
    </row>
    <row r="125" spans="1:1" x14ac:dyDescent="0.3">
      <c r="A125" t="s">
        <v>1013</v>
      </c>
    </row>
    <row r="126" spans="1:1" x14ac:dyDescent="0.3">
      <c r="A126" t="s">
        <v>1130</v>
      </c>
    </row>
    <row r="127" spans="1:1" x14ac:dyDescent="0.3">
      <c r="A127" t="s">
        <v>1131</v>
      </c>
    </row>
    <row r="128" spans="1:1" x14ac:dyDescent="0.3">
      <c r="A128" t="s">
        <v>1132</v>
      </c>
    </row>
    <row r="129" spans="1:1" x14ac:dyDescent="0.3">
      <c r="A129" t="s">
        <v>1014</v>
      </c>
    </row>
    <row r="130" spans="1:1" x14ac:dyDescent="0.3">
      <c r="A130" t="s">
        <v>1133</v>
      </c>
    </row>
    <row r="131" spans="1:1" x14ac:dyDescent="0.3">
      <c r="A131" t="s">
        <v>1015</v>
      </c>
    </row>
    <row r="132" spans="1:1" x14ac:dyDescent="0.3">
      <c r="A132" t="s">
        <v>1134</v>
      </c>
    </row>
    <row r="133" spans="1:1" x14ac:dyDescent="0.3">
      <c r="A133" t="s">
        <v>1135</v>
      </c>
    </row>
    <row r="134" spans="1:1" x14ac:dyDescent="0.3">
      <c r="A134" t="s">
        <v>1136</v>
      </c>
    </row>
    <row r="135" spans="1:1" x14ac:dyDescent="0.3">
      <c r="A135" t="s">
        <v>1137</v>
      </c>
    </row>
    <row r="136" spans="1:1" x14ac:dyDescent="0.3">
      <c r="A136" t="s">
        <v>1016</v>
      </c>
    </row>
    <row r="137" spans="1:1" x14ac:dyDescent="0.3">
      <c r="A137" t="s">
        <v>1138</v>
      </c>
    </row>
    <row r="138" spans="1:1" x14ac:dyDescent="0.3">
      <c r="A138" t="s">
        <v>1139</v>
      </c>
    </row>
    <row r="139" spans="1:1" x14ac:dyDescent="0.3">
      <c r="A139" t="s">
        <v>1140</v>
      </c>
    </row>
    <row r="140" spans="1:1" x14ac:dyDescent="0.3">
      <c r="A140" t="s">
        <v>1141</v>
      </c>
    </row>
    <row r="141" spans="1:1" x14ac:dyDescent="0.3">
      <c r="A141" t="s">
        <v>1017</v>
      </c>
    </row>
    <row r="142" spans="1:1" x14ac:dyDescent="0.3">
      <c r="A142" t="s">
        <v>1142</v>
      </c>
    </row>
    <row r="143" spans="1:1" x14ac:dyDescent="0.3">
      <c r="A143" t="s">
        <v>1143</v>
      </c>
    </row>
    <row r="144" spans="1:1" x14ac:dyDescent="0.3">
      <c r="A144" t="s">
        <v>1018</v>
      </c>
    </row>
    <row r="145" spans="1:1" x14ac:dyDescent="0.3">
      <c r="A145" t="s">
        <v>1144</v>
      </c>
    </row>
    <row r="146" spans="1:1" x14ac:dyDescent="0.3">
      <c r="A146" t="s">
        <v>1145</v>
      </c>
    </row>
    <row r="147" spans="1:1" x14ac:dyDescent="0.3">
      <c r="A147" t="s">
        <v>1146</v>
      </c>
    </row>
    <row r="148" spans="1:1" x14ac:dyDescent="0.3">
      <c r="A148" t="s">
        <v>1147</v>
      </c>
    </row>
    <row r="149" spans="1:1" x14ac:dyDescent="0.3">
      <c r="A149" t="s">
        <v>1148</v>
      </c>
    </row>
    <row r="150" spans="1:1" x14ac:dyDescent="0.3">
      <c r="A150" t="s">
        <v>1149</v>
      </c>
    </row>
    <row r="151" spans="1:1" x14ac:dyDescent="0.3">
      <c r="A151" t="s">
        <v>1019</v>
      </c>
    </row>
    <row r="152" spans="1:1" x14ac:dyDescent="0.3">
      <c r="A152" t="s">
        <v>1020</v>
      </c>
    </row>
    <row r="153" spans="1:1" x14ac:dyDescent="0.3">
      <c r="A153" t="s">
        <v>1021</v>
      </c>
    </row>
    <row r="154" spans="1:1" x14ac:dyDescent="0.3">
      <c r="A154" t="s">
        <v>1022</v>
      </c>
    </row>
    <row r="155" spans="1:1" x14ac:dyDescent="0.3">
      <c r="A155" t="s">
        <v>1023</v>
      </c>
    </row>
    <row r="156" spans="1:1" x14ac:dyDescent="0.3">
      <c r="A156" t="s">
        <v>1024</v>
      </c>
    </row>
    <row r="157" spans="1:1" x14ac:dyDescent="0.3">
      <c r="A157" t="s">
        <v>1150</v>
      </c>
    </row>
    <row r="158" spans="1:1" x14ac:dyDescent="0.3">
      <c r="A158" t="s">
        <v>1025</v>
      </c>
    </row>
    <row r="159" spans="1:1" x14ac:dyDescent="0.3">
      <c r="A159" t="s">
        <v>1151</v>
      </c>
    </row>
    <row r="160" spans="1:1" x14ac:dyDescent="0.3">
      <c r="A160" t="s">
        <v>1152</v>
      </c>
    </row>
    <row r="161" spans="1:1" x14ac:dyDescent="0.3">
      <c r="A161" t="s">
        <v>1153</v>
      </c>
    </row>
    <row r="162" spans="1:1" x14ac:dyDescent="0.3">
      <c r="A162" t="s">
        <v>1154</v>
      </c>
    </row>
    <row r="163" spans="1:1" x14ac:dyDescent="0.3">
      <c r="A163" t="s">
        <v>1155</v>
      </c>
    </row>
    <row r="164" spans="1:1" x14ac:dyDescent="0.3">
      <c r="A164" t="s">
        <v>1156</v>
      </c>
    </row>
    <row r="165" spans="1:1" x14ac:dyDescent="0.3">
      <c r="A165" t="s">
        <v>1157</v>
      </c>
    </row>
    <row r="166" spans="1:1" x14ac:dyDescent="0.3">
      <c r="A166" t="s">
        <v>1158</v>
      </c>
    </row>
    <row r="167" spans="1:1" x14ac:dyDescent="0.3">
      <c r="A167" t="s">
        <v>1026</v>
      </c>
    </row>
    <row r="168" spans="1:1" x14ac:dyDescent="0.3">
      <c r="A168" t="s">
        <v>1159</v>
      </c>
    </row>
    <row r="169" spans="1:1" x14ac:dyDescent="0.3">
      <c r="A169" t="s">
        <v>1160</v>
      </c>
    </row>
    <row r="170" spans="1:1" x14ac:dyDescent="0.3">
      <c r="A170" t="s">
        <v>1161</v>
      </c>
    </row>
    <row r="171" spans="1:1" x14ac:dyDescent="0.3">
      <c r="A171" t="s">
        <v>1162</v>
      </c>
    </row>
    <row r="172" spans="1:1" x14ac:dyDescent="0.3">
      <c r="A172" t="s">
        <v>1027</v>
      </c>
    </row>
    <row r="173" spans="1:1" x14ac:dyDescent="0.3">
      <c r="A173" t="s">
        <v>1163</v>
      </c>
    </row>
    <row r="174" spans="1:1" x14ac:dyDescent="0.3">
      <c r="A174" t="s">
        <v>1164</v>
      </c>
    </row>
    <row r="175" spans="1:1" x14ac:dyDescent="0.3">
      <c r="A175" t="s">
        <v>1165</v>
      </c>
    </row>
    <row r="176" spans="1:1" x14ac:dyDescent="0.3">
      <c r="A176" t="s">
        <v>1166</v>
      </c>
    </row>
    <row r="177" spans="1:1" x14ac:dyDescent="0.3">
      <c r="A177" t="s">
        <v>1167</v>
      </c>
    </row>
    <row r="178" spans="1:1" x14ac:dyDescent="0.3">
      <c r="A178" t="s">
        <v>1168</v>
      </c>
    </row>
    <row r="179" spans="1:1" x14ac:dyDescent="0.3">
      <c r="A179" t="s">
        <v>1028</v>
      </c>
    </row>
    <row r="180" spans="1:1" x14ac:dyDescent="0.3">
      <c r="A180" t="s">
        <v>1169</v>
      </c>
    </row>
    <row r="181" spans="1:1" x14ac:dyDescent="0.3">
      <c r="A181" t="s">
        <v>1170</v>
      </c>
    </row>
    <row r="182" spans="1:1" x14ac:dyDescent="0.3">
      <c r="A182" t="s">
        <v>1029</v>
      </c>
    </row>
    <row r="183" spans="1:1" x14ac:dyDescent="0.3">
      <c r="A183" t="s">
        <v>1030</v>
      </c>
    </row>
    <row r="184" spans="1:1" x14ac:dyDescent="0.3">
      <c r="A184" t="s">
        <v>1031</v>
      </c>
    </row>
    <row r="185" spans="1:1" x14ac:dyDescent="0.3">
      <c r="A185" t="s">
        <v>1171</v>
      </c>
    </row>
    <row r="186" spans="1:1" x14ac:dyDescent="0.3">
      <c r="A186" t="s">
        <v>1032</v>
      </c>
    </row>
    <row r="187" spans="1:1" x14ac:dyDescent="0.3">
      <c r="A187" t="s">
        <v>1172</v>
      </c>
    </row>
    <row r="188" spans="1:1" x14ac:dyDescent="0.3">
      <c r="A188" t="s">
        <v>1033</v>
      </c>
    </row>
    <row r="189" spans="1:1" x14ac:dyDescent="0.3">
      <c r="A189" t="s">
        <v>1173</v>
      </c>
    </row>
    <row r="190" spans="1:1" x14ac:dyDescent="0.3">
      <c r="A190" t="s">
        <v>1174</v>
      </c>
    </row>
    <row r="191" spans="1:1" x14ac:dyDescent="0.3">
      <c r="A191" t="s">
        <v>1175</v>
      </c>
    </row>
    <row r="192" spans="1:1" x14ac:dyDescent="0.3">
      <c r="A192" t="s">
        <v>1176</v>
      </c>
    </row>
    <row r="193" spans="1:1" x14ac:dyDescent="0.3">
      <c r="A193" t="s">
        <v>1177</v>
      </c>
    </row>
    <row r="194" spans="1:1" x14ac:dyDescent="0.3">
      <c r="A194" t="s">
        <v>1178</v>
      </c>
    </row>
    <row r="195" spans="1:1" x14ac:dyDescent="0.3">
      <c r="A195" t="s">
        <v>1179</v>
      </c>
    </row>
    <row r="196" spans="1:1" x14ac:dyDescent="0.3">
      <c r="A196" t="s">
        <v>1180</v>
      </c>
    </row>
    <row r="197" spans="1:1" x14ac:dyDescent="0.3">
      <c r="A197" t="s">
        <v>1181</v>
      </c>
    </row>
    <row r="198" spans="1:1" x14ac:dyDescent="0.3">
      <c r="A198" t="s">
        <v>1182</v>
      </c>
    </row>
    <row r="199" spans="1:1" x14ac:dyDescent="0.3">
      <c r="A199" t="s">
        <v>1183</v>
      </c>
    </row>
    <row r="200" spans="1:1" x14ac:dyDescent="0.3">
      <c r="A200" t="s">
        <v>1184</v>
      </c>
    </row>
    <row r="201" spans="1:1" x14ac:dyDescent="0.3">
      <c r="A201" t="s">
        <v>1185</v>
      </c>
    </row>
    <row r="202" spans="1:1" x14ac:dyDescent="0.3">
      <c r="A202" t="s">
        <v>1186</v>
      </c>
    </row>
    <row r="203" spans="1:1" x14ac:dyDescent="0.3">
      <c r="A203" t="s">
        <v>1187</v>
      </c>
    </row>
    <row r="204" spans="1:1" x14ac:dyDescent="0.3">
      <c r="A204" t="s">
        <v>1034</v>
      </c>
    </row>
    <row r="205" spans="1:1" x14ac:dyDescent="0.3">
      <c r="A205" t="s">
        <v>1188</v>
      </c>
    </row>
    <row r="206" spans="1:1" x14ac:dyDescent="0.3">
      <c r="A206" t="s">
        <v>1189</v>
      </c>
    </row>
    <row r="207" spans="1:1" x14ac:dyDescent="0.3">
      <c r="A207" t="s">
        <v>1190</v>
      </c>
    </row>
    <row r="208" spans="1:1" x14ac:dyDescent="0.3">
      <c r="A208" t="s">
        <v>1035</v>
      </c>
    </row>
    <row r="209" spans="1:1" x14ac:dyDescent="0.3">
      <c r="A209" t="s">
        <v>1036</v>
      </c>
    </row>
    <row r="210" spans="1:1" x14ac:dyDescent="0.3">
      <c r="A210" t="s">
        <v>1037</v>
      </c>
    </row>
    <row r="211" spans="1:1" x14ac:dyDescent="0.3">
      <c r="A211" t="s">
        <v>1191</v>
      </c>
    </row>
    <row r="212" spans="1:1" x14ac:dyDescent="0.3">
      <c r="A212" t="s">
        <v>1038</v>
      </c>
    </row>
    <row r="213" spans="1:1" x14ac:dyDescent="0.3">
      <c r="A213" t="s">
        <v>1192</v>
      </c>
    </row>
    <row r="214" spans="1:1" x14ac:dyDescent="0.3">
      <c r="A214" t="s">
        <v>1193</v>
      </c>
    </row>
    <row r="215" spans="1:1" x14ac:dyDescent="0.3">
      <c r="A215" t="s">
        <v>1194</v>
      </c>
    </row>
    <row r="216" spans="1:1" x14ac:dyDescent="0.3">
      <c r="A216" t="s">
        <v>1195</v>
      </c>
    </row>
    <row r="217" spans="1:1" x14ac:dyDescent="0.3">
      <c r="A217" t="s">
        <v>1196</v>
      </c>
    </row>
    <row r="218" spans="1:1" x14ac:dyDescent="0.3">
      <c r="A218" t="s">
        <v>1197</v>
      </c>
    </row>
    <row r="219" spans="1:1" x14ac:dyDescent="0.3">
      <c r="A219" t="s">
        <v>1039</v>
      </c>
    </row>
    <row r="220" spans="1:1" x14ac:dyDescent="0.3">
      <c r="A220" t="s">
        <v>1198</v>
      </c>
    </row>
    <row r="221" spans="1:1" x14ac:dyDescent="0.3">
      <c r="A221" t="s">
        <v>1199</v>
      </c>
    </row>
    <row r="222" spans="1:1" x14ac:dyDescent="0.3">
      <c r="A222" t="s">
        <v>1040</v>
      </c>
    </row>
    <row r="223" spans="1:1" x14ac:dyDescent="0.3">
      <c r="A223" t="s">
        <v>1041</v>
      </c>
    </row>
    <row r="224" spans="1:1" x14ac:dyDescent="0.3">
      <c r="A224" t="s">
        <v>1200</v>
      </c>
    </row>
    <row r="225" spans="1:1" x14ac:dyDescent="0.3">
      <c r="A225" t="s">
        <v>1201</v>
      </c>
    </row>
    <row r="226" spans="1:1" x14ac:dyDescent="0.3">
      <c r="A226" t="s">
        <v>1202</v>
      </c>
    </row>
    <row r="227" spans="1:1" x14ac:dyDescent="0.3">
      <c r="A227" t="s">
        <v>1203</v>
      </c>
    </row>
    <row r="228" spans="1:1" x14ac:dyDescent="0.3">
      <c r="A228" t="s">
        <v>1204</v>
      </c>
    </row>
    <row r="229" spans="1:1" x14ac:dyDescent="0.3">
      <c r="A229" t="s">
        <v>1205</v>
      </c>
    </row>
    <row r="230" spans="1:1" x14ac:dyDescent="0.3">
      <c r="A230" t="s">
        <v>1206</v>
      </c>
    </row>
    <row r="231" spans="1:1" x14ac:dyDescent="0.3">
      <c r="A231" t="s">
        <v>1207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3"/>
  <sheetViews>
    <sheetView topLeftCell="L1" workbookViewId="0">
      <selection activeCell="Q3" sqref="Q3"/>
    </sheetView>
  </sheetViews>
  <sheetFormatPr baseColWidth="10" defaultRowHeight="14.4" x14ac:dyDescent="0.3"/>
  <cols>
    <col min="1" max="1" width="86.44140625" style="1" bestFit="1" customWidth="1"/>
    <col min="2" max="2" width="86.44140625" style="1" customWidth="1"/>
    <col min="3" max="3" width="31.77734375" style="20" customWidth="1"/>
    <col min="4" max="4" width="36.77734375" style="21" customWidth="1"/>
    <col min="5" max="7" width="11.5546875" style="1"/>
    <col min="8" max="8" width="15.77734375" style="1" customWidth="1"/>
    <col min="9" max="9" width="20.109375" style="1" bestFit="1" customWidth="1"/>
    <col min="10" max="10" width="20.109375" style="1" customWidth="1"/>
    <col min="11" max="11" width="13.88671875" style="17" bestFit="1" customWidth="1"/>
    <col min="12" max="13" width="16.5546875" style="1" customWidth="1"/>
    <col min="14" max="14" width="40.44140625" style="1" customWidth="1"/>
    <col min="15" max="15" width="10.6640625" style="1" customWidth="1"/>
    <col min="16" max="16" width="24.109375" style="1" customWidth="1"/>
    <col min="17" max="17" width="226.21875" style="1" bestFit="1" customWidth="1"/>
    <col min="18" max="19" width="16.33203125" style="1" customWidth="1"/>
    <col min="20" max="20" width="35.33203125" style="1" bestFit="1" customWidth="1"/>
    <col min="21" max="16384" width="11.5546875" style="1"/>
  </cols>
  <sheetData>
    <row r="1" spans="1:20" x14ac:dyDescent="0.3">
      <c r="A1" s="1" t="s">
        <v>1444</v>
      </c>
      <c r="B1" s="1" t="s">
        <v>1445</v>
      </c>
      <c r="C1" s="1" t="s">
        <v>967</v>
      </c>
      <c r="D1" s="1" t="s">
        <v>968</v>
      </c>
      <c r="E1" s="1" t="s">
        <v>969</v>
      </c>
    </row>
    <row r="2" spans="1:20" ht="43.2" x14ac:dyDescent="0.3">
      <c r="A2" s="1" t="str">
        <f xml:space="preserve"> Tableau1[[#Headers],[name]] &amp; "," &amp; Tableau1[[#Headers],[id]] &amp; "," &amp; Tableau1[[#Headers],[type]] &amp; "," &amp; Tableau1[[#Headers],[home_planet]] &amp; "," &amp; Tableau1[[#Headers],[primary_function]]</f>
        <v>name,id,type,home_planet,primary_function</v>
      </c>
      <c r="C2" s="20" t="str">
        <f xml:space="preserve"> Tableau1[[#Headers],[name]] &amp; "," &amp; Tableau1[[#Headers],[id]] &amp; "," &amp; Tableau1[[#Headers],[home_planet]]</f>
        <v>name,id,home_planet</v>
      </c>
      <c r="D2" s="21" t="str">
        <f xml:space="preserve"> Tableau1[[#Headers],[name]] &amp; "," &amp; Tableau1[[#Headers],[id]] &amp; "," &amp; Tableau1[[#Headers],[primary_function]]</f>
        <v>name,id,primary_function</v>
      </c>
      <c r="E2" s="1" t="str">
        <f>Tableau36[[#This Row],[List of friend''s id]]</f>
        <v>/00000000-0000-0000-0000-000000000070,"HUMAN"/00000000-0000-0000-0000-000000000163,"HUMAN"/00000000-0000-0000-0000-000000000185,"HUMAN"</v>
      </c>
      <c r="H2" s="1" t="s">
        <v>0</v>
      </c>
      <c r="I2" s="2" t="s">
        <v>2</v>
      </c>
      <c r="J2" s="2" t="s">
        <v>346</v>
      </c>
      <c r="K2" s="16" t="s">
        <v>347</v>
      </c>
      <c r="L2" s="1" t="s">
        <v>582</v>
      </c>
      <c r="M2" s="1" t="s">
        <v>584</v>
      </c>
      <c r="N2" s="1" t="s">
        <v>1</v>
      </c>
      <c r="O2" s="1" t="s">
        <v>665</v>
      </c>
      <c r="P2" s="1" t="s">
        <v>667</v>
      </c>
      <c r="Q2" s="1" t="s">
        <v>583</v>
      </c>
      <c r="R2" s="2" t="s">
        <v>585</v>
      </c>
      <c r="S2" s="2" t="s">
        <v>586</v>
      </c>
      <c r="T2" s="1" t="s">
        <v>971</v>
      </c>
    </row>
    <row r="3" spans="1:20" x14ac:dyDescent="0.3">
      <c r="A3" s="1" t="str">
        <f xml:space="preserve"> """" &amp; Tableau1[name] &amp; """," &amp; Tableau1[id] &amp; "," &amp; Tableau1[type] &amp; "," &amp; Tableau1[home_planet] &amp; "," &amp; Tableau1[primary_function]</f>
        <v>"Bala-Tik",00000000-0000-0000-0000-000000000001,DROID,,Function of Bala-Tik</v>
      </c>
      <c r="B3" s="1" t="str">
        <f t="shared" ref="B3:B67" si="0">IF(C3="", "INSERT INTO droid (" &amp; D$2 &amp; ") values (" &amp; D3 &amp; ");", "INSERT INTO human (" &amp; C$2 &amp; ") values (" &amp; C3 &amp; ");")</f>
        <v>INSERT INTO droid (name,id,primary_function) values ('Bala-Tik','00000000-0000-0000-0000-000000000001','Function of Bala-Tik');</v>
      </c>
      <c r="C3" s="20" t="str">
        <f xml:space="preserve"> IF(Tableau1[[#This Row],[type]]="HUMAN",   "'" &amp; SUBSTITUTE(Tableau1[name],"'","''") &amp; "','" &amp; Tableau1[id] &amp; "','" &amp; SUBSTITUTE(Tableau1[home_planet],"'","''") &amp; "'",  "")</f>
        <v/>
      </c>
      <c r="D3" s="21" t="str">
        <f xml:space="preserve"> IF(Tableau1[[#This Row],[type]]="DROID",   "'" &amp; SUBSTITUTE(Tableau1[name],"'","''") &amp; "','" &amp; Tableau1[id] &amp; "','" &amp; Tableau1[[#This Row],[primary_function]] &amp; "'",  "")</f>
        <v>'Bala-Tik','00000000-0000-0000-0000-000000000001','Function of Bala-Tik'</v>
      </c>
      <c r="E3" s="1" t="str">
        <f>Tableau36[[#This Row],[List of friend''s id]]</f>
        <v>/00000000-0000-0000-0000-000000000052,"HUMAN"/00000000-0000-0000-0000-000000000180,"HUMAN"</v>
      </c>
      <c r="H3" s="1" t="str">
        <f>'Raw Data (source)'!A14</f>
        <v>Bala-Tik est un personnage de l'univers « Officiel » present notamment dans le film Le Reveil de la Force. C'est un encaisseur du gang de la Mort guavien. Il est charge de recuperer un remboursement qu'Han Solo doit à son gang à l'epoque où celui-ci rencontre Rey et Finne 3.</v>
      </c>
      <c r="I3" s="1">
        <f>SEARCH(" est un personnage ", Tableau1[[#This Row],[Raw data]])</f>
        <v>9</v>
      </c>
      <c r="J3" s="1" t="e">
        <f>SEARCH(" sont des personnages ", Tableau1[[#This Row],[Raw data]])</f>
        <v>#VALUE!</v>
      </c>
      <c r="K3" s="17">
        <f>IF(ISERROR(Tableau1[[#This Row],[Position of " 
est un personnage "]]), Tableau1[[#This Row],[Position of " 
sont des personnages "]], Tableau1[[#This Row],[Position of " 
est un personnage "]])</f>
        <v>9</v>
      </c>
      <c r="L3" s="1" t="str">
        <f>MID(Tableau1[[#This Row],[Raw data]],1,Tableau1[[#This Row],[End of name]] - 1)</f>
        <v>Bala-Tik</v>
      </c>
      <c r="M3" s="1" t="str">
        <f>IF( ISERROR(SEARCH("-", Tableau1[[#This Row],[name]])), "HUMAN", "DROID")</f>
        <v>DROID</v>
      </c>
      <c r="N3" s="1" t="s">
        <v>1208</v>
      </c>
      <c r="O3" s="1" t="str">
        <f>Tableau3[[#This Row],[Planet]]</f>
        <v/>
      </c>
      <c r="P3" s="1" t="str">
        <f t="shared" ref="P3:P66" ca="1" si="1">INDIRECT("episode!C" &amp; 64+MOD(2+ROW(), 3))</f>
        <v>JEDI</v>
      </c>
      <c r="Q3" s="1" t="str">
        <f>Tableau36[[#This Row],[List of friend''s id]]</f>
        <v>/00000000-0000-0000-0000-000000000052,"HUMAN"/00000000-0000-0000-0000-000000000180,"HUMAN"</v>
      </c>
      <c r="R3" s="1">
        <f>SEARCH("/", Tableau1[[#This Row],[friends]])</f>
        <v>1</v>
      </c>
      <c r="S3" s="1">
        <f>IF(ISERROR(Tableau1[[#This Row],[semi-colon
position]]), "", Tableau1[[#This Row],[semi-colon
position]])</f>
        <v>1</v>
      </c>
      <c r="T3" s="1" t="str">
        <f>IF(Tableau1[[#This Row],[type]]="human", "",  "Function of " &amp; Tableau1[[#This Row],[name]])</f>
        <v>Function of Bala-Tik</v>
      </c>
    </row>
    <row r="4" spans="1:20" x14ac:dyDescent="0.3">
      <c r="A4" s="1" t="str">
        <f xml:space="preserve"> """" &amp; Tableau1[name] &amp; """," &amp; Tableau1[id] &amp; "," &amp; Tableau1[type] &amp; "," &amp; Tableau1[home_planet] &amp; "," &amp; Tableau1[primary_function]</f>
        <v>"BB-8",00000000-0000-0000-0000-000000000002,DROID,,Function of BB-8</v>
      </c>
      <c r="B4" s="1" t="str">
        <f t="shared" si="0"/>
        <v>INSERT INTO droid (name,id,primary_function) values ('BB-8','00000000-0000-0000-0000-000000000002','Function of BB-8');</v>
      </c>
      <c r="C4" s="20" t="str">
        <f xml:space="preserve"> IF(Tableau1[[#This Row],[type]]="HUMAN",   "'" &amp; SUBSTITUTE(Tableau1[name],"'","''") &amp; "','" &amp; Tableau1[id] &amp; "','" &amp; SUBSTITUTE(Tableau1[home_planet],"'","''") &amp; "'",  "")</f>
        <v/>
      </c>
      <c r="D4" s="21" t="str">
        <f xml:space="preserve"> IF(Tableau1[[#This Row],[type]]="DROID",   "'" &amp; SUBSTITUTE(Tableau1[name],"'","''") &amp; "','" &amp; Tableau1[id] &amp; "','" &amp; Tableau1[[#This Row],[primary_function]] &amp; "'",  "")</f>
        <v>'BB-8','00000000-0000-0000-0000-000000000002','Function of BB-8'</v>
      </c>
      <c r="E4" s="1" t="str">
        <f>Tableau36[[#This Row],[List of friend''s id]]</f>
        <v>/00000000-0000-0000-0000-000000000179,"HUMAN"/00000000-0000-0000-0000-000000000180,"HUMAN"</v>
      </c>
      <c r="H4" s="1" t="str">
        <f>'Raw Data (source)'!A18</f>
        <v>BB-8 est un personnage de l'univers « Officiel » present notamment dans les films Le Reveil de la Force et Les Derniers Jedi. Il s'agit de l'astro-mecanicien du vaisseau du pilote de la Resistance Poe Dameron. Il est poursuivi par le Premier Ordre lorsqu’il transporte des informations qui peuvent conduire jusqu'à Luke Skywalker à l'epoque de la bataille de la base Starkillere 4.</v>
      </c>
      <c r="I4" s="1">
        <f>SEARCH(" est un personnage ", Tableau1[[#This Row],[Raw data]])</f>
        <v>5</v>
      </c>
      <c r="J4" s="1" t="e">
        <f>SEARCH(" sont des personnages ", Tableau1[[#This Row],[Raw data]])</f>
        <v>#VALUE!</v>
      </c>
      <c r="K4" s="17">
        <f>IF(ISERROR(Tableau1[[#This Row],[Position of " 
est un personnage "]]), Tableau1[[#This Row],[Position of " 
sont des personnages "]], Tableau1[[#This Row],[Position of " 
est un personnage "]])</f>
        <v>5</v>
      </c>
      <c r="L4" s="1" t="str">
        <f>MID(Tableau1[[#This Row],[Raw data]],1,Tableau1[[#This Row],[End of name]] - 1)</f>
        <v>BB-8</v>
      </c>
      <c r="M4" s="1" t="str">
        <f>IF( ISERROR(SEARCH("-", Tableau1[[#This Row],[name]])), "HUMAN", "DROID")</f>
        <v>DROID</v>
      </c>
      <c r="N4" s="1" t="s">
        <v>1209</v>
      </c>
      <c r="O4" s="1" t="str">
        <f>Tableau3[[#This Row],[Planet]]</f>
        <v/>
      </c>
      <c r="P4" s="1" t="str">
        <f t="shared" ca="1" si="1"/>
        <v>NEWHOPE</v>
      </c>
      <c r="Q4" s="1" t="str">
        <f>Tableau36[[#This Row],[List of friend''s id]]</f>
        <v>/00000000-0000-0000-0000-000000000179,"HUMAN"/00000000-0000-0000-0000-000000000180,"HUMAN"</v>
      </c>
      <c r="R4" s="1">
        <f>SEARCH("/", Tableau1[[#This Row],[friends]])</f>
        <v>1</v>
      </c>
      <c r="S4" s="1">
        <f>IF(ISERROR(Tableau1[[#This Row],[semi-colon
position]]), "", Tableau1[[#This Row],[semi-colon
position]])</f>
        <v>1</v>
      </c>
      <c r="T4" s="1" t="str">
        <f>IF(Tableau1[[#This Row],[type]]="human", "",  "Function of " &amp; Tableau1[[#This Row],[name]])</f>
        <v>Function of BB-8</v>
      </c>
    </row>
    <row r="5" spans="1:20" x14ac:dyDescent="0.3">
      <c r="A5" s="1" t="str">
        <f xml:space="preserve"> """" &amp; Tableau1[name] &amp; """," &amp; Tableau1[id] &amp; "," &amp; Tableau1[type] &amp; "," &amp; Tableau1[home_planet] &amp; "," &amp; Tableau1[primary_function]</f>
        <v>"C-3PO",00000000-0000-0000-0000-000000000003,DROID,,Function of C-3PO</v>
      </c>
      <c r="B5" s="1" t="str">
        <f t="shared" si="0"/>
        <v>INSERT INTO droid (name,id,primary_function) values ('C-3PO','00000000-0000-0000-0000-000000000003','Function of C-3PO');</v>
      </c>
      <c r="C5" s="20" t="str">
        <f xml:space="preserve"> IF(Tableau1[[#This Row],[type]]="HUMAN",   "'" &amp; SUBSTITUTE(Tableau1[name],"'","''") &amp; "','" &amp; Tableau1[id] &amp; "','" &amp; SUBSTITUTE(Tableau1[home_planet],"'","''") &amp; "'",  "")</f>
        <v/>
      </c>
      <c r="D5" s="21" t="str">
        <f xml:space="preserve"> IF(Tableau1[[#This Row],[type]]="DROID",   "'" &amp; SUBSTITUTE(Tableau1[name],"'","''") &amp; "','" &amp; Tableau1[id] &amp; "','" &amp; Tableau1[[#This Row],[primary_function]] &amp; "'",  "")</f>
        <v>'C-3PO','00000000-0000-0000-0000-000000000003','Function of C-3PO'</v>
      </c>
      <c r="E5" s="1" t="str">
        <f>Tableau36[[#This Row],[List of friend''s id]]</f>
        <v>/00000000-0000-0000-0000-000000000003,"DROID"/00000000-0000-0000-0000-000000000093,"HUMAN"/00000000-0000-0000-0000-000000000015,"DROID"</v>
      </c>
      <c r="H5" s="1" t="str">
        <f>'Raw Data (source)'!A27</f>
        <v>C-3PO est un personnage de l'univers « Officiel » et de l'univers « Legendes » present notamment dans les films La Menace fantôme, L'Attaque des clones, La Revanche des Sith, Rogue One, Un nouvel espoir, L'Empire contre-attaque, Le Retour du Jedi, Le Reveil de la Force et Les Derniers Jedi. Droïde construit par le jeune Anakin Skywalker sur la planete Tatooine, il sert plus tard de majordome à son epouse Padme Amidala puis passe à la mort de celle-ci au service de la famille royale de la planete Alderaan. Par un grand hasard, il devient ensuite le serviteur de Luke Skywalker, le fils de son createur17,c 13,a 33,d 4.</v>
      </c>
      <c r="I5" s="1">
        <f>SEARCH(" est un personnage ", Tableau1[[#This Row],[Raw data]])</f>
        <v>6</v>
      </c>
      <c r="J5" s="1" t="e">
        <f>SEARCH(" sont des personnages ", Tableau1[[#This Row],[Raw data]])</f>
        <v>#VALUE!</v>
      </c>
      <c r="K5" s="17">
        <f>IF(ISERROR(Tableau1[[#This Row],[Position of " 
est un personnage "]]), Tableau1[[#This Row],[Position of " 
sont des personnages "]], Tableau1[[#This Row],[Position of " 
est un personnage "]])</f>
        <v>6</v>
      </c>
      <c r="L5" s="1" t="str">
        <f>MID(Tableau1[[#This Row],[Raw data]],1,Tableau1[[#This Row],[End of name]] - 1)</f>
        <v>C-3PO</v>
      </c>
      <c r="M5" s="1" t="str">
        <f>IF( ISERROR(SEARCH("-", Tableau1[[#This Row],[name]])), "HUMAN", "DROID")</f>
        <v>DROID</v>
      </c>
      <c r="N5" s="1" t="s">
        <v>1210</v>
      </c>
      <c r="O5" s="1" t="str">
        <f>Tableau3[[#This Row],[Planet]]</f>
        <v/>
      </c>
      <c r="P5" s="1" t="str">
        <f t="shared" ca="1" si="1"/>
        <v>EMPIRE</v>
      </c>
      <c r="Q5" s="1" t="str">
        <f>Tableau36[[#This Row],[List of friend''s id]]</f>
        <v>/00000000-0000-0000-0000-000000000003,"DROID"/00000000-0000-0000-0000-000000000093,"HUMAN"/00000000-0000-0000-0000-000000000015,"DROID"</v>
      </c>
      <c r="R5" s="1">
        <f>SEARCH("/", Tableau1[[#This Row],[friends]])</f>
        <v>1</v>
      </c>
      <c r="S5" s="1">
        <f>IF(ISERROR(Tableau1[[#This Row],[semi-colon
position]]), "", Tableau1[[#This Row],[semi-colon
position]])</f>
        <v>1</v>
      </c>
      <c r="T5" s="1" t="str">
        <f>IF(Tableau1[[#This Row],[type]]="human", "",  "Function of " &amp; Tableau1[[#This Row],[name]])</f>
        <v>Function of C-3PO</v>
      </c>
    </row>
    <row r="6" spans="1:20" x14ac:dyDescent="0.3">
      <c r="A6" s="1" t="str">
        <f xml:space="preserve"> """" &amp; Tableau1[name] &amp; """," &amp; Tableau1[id] &amp; "," &amp; Tableau1[type] &amp; "," &amp; Tableau1[home_planet] &amp; "," &amp; Tableau1[primary_function]</f>
        <v>"EV-9D9",00000000-0000-0000-0000-000000000004,DROID,,Function of EV-9D9</v>
      </c>
      <c r="B6" s="1" t="str">
        <f t="shared" si="0"/>
        <v>INSERT INTO droid (name,id,primary_function) values ('EV-9D9','00000000-0000-0000-0000-000000000004','Function of EV-9D9');</v>
      </c>
      <c r="C6" s="20" t="str">
        <f xml:space="preserve"> IF(Tableau1[[#This Row],[type]]="HUMAN",   "'" &amp; SUBSTITUTE(Tableau1[name],"'","''") &amp; "','" &amp; Tableau1[id] &amp; "','" &amp; SUBSTITUTE(Tableau1[home_planet],"'","''") &amp; "'",  "")</f>
        <v/>
      </c>
      <c r="D6" s="21" t="str">
        <f xml:space="preserve"> IF(Tableau1[[#This Row],[type]]="DROID",   "'" &amp; SUBSTITUTE(Tableau1[name],"'","''") &amp; "','" &amp; Tableau1[id] &amp; "','" &amp; Tableau1[[#This Row],[primary_function]] &amp; "'",  "")</f>
        <v>'EV-9D9','00000000-0000-0000-0000-000000000004','Function of EV-9D9'</v>
      </c>
      <c r="E6" s="1" t="str">
        <f>Tableau36[[#This Row],[List of friend''s id]]</f>
        <v>/00000000-0000-0000-0000-000000000093,"HUMAN"</v>
      </c>
      <c r="H6" s="1" t="str">
        <f>'Raw Data (source)'!A48</f>
        <v>EV-9D9 est un personnage de l'univers « Officiel » present notamment dans le film Le Retour du Jedi . Elle est un droide employe au sein du palais du puissant trafiquant Jabba le Hutt. Elle est le cruel superviseur des droides du palais. C'est à elle que sont confies C-3PO et R2-D2 lors de leur arrivee au palaisc 24.</v>
      </c>
      <c r="I6" s="1">
        <f>SEARCH(" est un personnage ", Tableau1[[#This Row],[Raw data]])</f>
        <v>7</v>
      </c>
      <c r="J6" s="1" t="e">
        <f>SEARCH(" sont des personnages ", Tableau1[[#This Row],[Raw data]])</f>
        <v>#VALUE!</v>
      </c>
      <c r="K6" s="17">
        <f>IF(ISERROR(Tableau1[[#This Row],[Position of " 
est un personnage "]]), Tableau1[[#This Row],[Position of " 
sont des personnages "]], Tableau1[[#This Row],[Position of " 
est un personnage "]])</f>
        <v>7</v>
      </c>
      <c r="L6" s="1" t="str">
        <f>MID(Tableau1[[#This Row],[Raw data]],1,Tableau1[[#This Row],[End of name]] - 1)</f>
        <v>EV-9D9</v>
      </c>
      <c r="M6" s="1" t="str">
        <f>IF( ISERROR(SEARCH("-", Tableau1[[#This Row],[name]])), "HUMAN", "DROID")</f>
        <v>DROID</v>
      </c>
      <c r="N6" s="1" t="s">
        <v>1211</v>
      </c>
      <c r="O6" s="1" t="str">
        <f>Tableau3[[#This Row],[Planet]]</f>
        <v/>
      </c>
      <c r="P6" s="1" t="str">
        <f t="shared" ca="1" si="1"/>
        <v>JEDI</v>
      </c>
      <c r="Q6" s="1" t="str">
        <f>Tableau36[[#This Row],[List of friend''s id]]</f>
        <v>/00000000-0000-0000-0000-000000000093,"HUMAN"</v>
      </c>
      <c r="R6" s="1">
        <f>SEARCH("/", Tableau1[[#This Row],[friends]])</f>
        <v>1</v>
      </c>
      <c r="S6" s="1">
        <f>IF(ISERROR(Tableau1[[#This Row],[semi-colon
position]]), "", Tableau1[[#This Row],[semi-colon
position]])</f>
        <v>1</v>
      </c>
      <c r="T6" s="1" t="str">
        <f>IF(Tableau1[[#This Row],[type]]="human", "",  "Function of " &amp; Tableau1[[#This Row],[name]])</f>
        <v>Function of EV-9D9</v>
      </c>
    </row>
    <row r="7" spans="1:20" x14ac:dyDescent="0.3">
      <c r="A7" s="1" t="str">
        <f xml:space="preserve"> """" &amp; Tableau1[name] &amp; """," &amp; Tableau1[id] &amp; "," &amp; Tableau1[type] &amp; "," &amp; Tableau1[home_planet] &amp; "," &amp; Tableau1[primary_function]</f>
        <v>"Huit-D-Huit ou 8D8",00000000-0000-0000-0000-000000000005,DROID,,Function of Huit-D-Huit ou 8D8</v>
      </c>
      <c r="B7" s="1" t="str">
        <f t="shared" si="0"/>
        <v>INSERT INTO droid (name,id,primary_function) values ('Huit-D-Huit ou 8D8','00000000-0000-0000-0000-000000000005','Function of Huit-D-Huit ou 8D8');</v>
      </c>
      <c r="C7" s="20" t="str">
        <f xml:space="preserve"> IF(Tableau1[[#This Row],[type]]="HUMAN",   "'" &amp; SUBSTITUTE(Tableau1[name],"'","''") &amp; "','" &amp; Tableau1[id] &amp; "','" &amp; SUBSTITUTE(Tableau1[home_planet],"'","''") &amp; "'",  "")</f>
        <v/>
      </c>
      <c r="D7" s="21" t="str">
        <f xml:space="preserve"> IF(Tableau1[[#This Row],[type]]="DROID",   "'" &amp; SUBSTITUTE(Tableau1[name],"'","''") &amp; "','" &amp; Tableau1[id] &amp; "','" &amp; Tableau1[[#This Row],[primary_function]] &amp; "'",  "")</f>
        <v>'Huit-D-Huit ou 8D8','00000000-0000-0000-0000-000000000005','Function of Huit-D-Huit ou 8D8'</v>
      </c>
      <c r="E7" s="1" t="str">
        <f>Tableau36[[#This Row],[List of friend''s id]]</f>
        <v>/00000000-0000-0000-0000-000000000067,"HUMAN"/00000000-0000-0000-0000-000000000185,"HUMAN"/00000000-0000-0000-0000-000000000213,"HUMAN"</v>
      </c>
      <c r="H7" s="1" t="str">
        <f>'Raw Data (source)'!A72</f>
        <v>Huit-D-Huit ou 8D8 est un personnage de l'univers « Officiel » present notamment dans le film Le Retour du Jedi . Il est un droïde employe au sein du palais du puissant trafiquant Jabba le Hutt. Il est specifiquement charge de torturer les droïdes et les esclaves recalcitrantsc 39.</v>
      </c>
      <c r="I7" s="1">
        <f>SEARCH(" est un personnage ", Tableau1[[#This Row],[Raw data]])</f>
        <v>19</v>
      </c>
      <c r="J7" s="1" t="e">
        <f>SEARCH(" sont des personnages ", Tableau1[[#This Row],[Raw data]])</f>
        <v>#VALUE!</v>
      </c>
      <c r="K7" s="17">
        <f>IF(ISERROR(Tableau1[[#This Row],[Position of " 
est un personnage "]]), Tableau1[[#This Row],[Position of " 
sont des personnages "]], Tableau1[[#This Row],[Position of " 
est un personnage "]])</f>
        <v>19</v>
      </c>
      <c r="L7" s="1" t="str">
        <f>MID(Tableau1[[#This Row],[Raw data]],1,Tableau1[[#This Row],[End of name]] - 1)</f>
        <v>Huit-D-Huit ou 8D8</v>
      </c>
      <c r="M7" s="1" t="str">
        <f>IF( ISERROR(SEARCH("-", Tableau1[[#This Row],[name]])), "HUMAN", "DROID")</f>
        <v>DROID</v>
      </c>
      <c r="N7" s="1" t="s">
        <v>1212</v>
      </c>
      <c r="O7" s="1" t="str">
        <f>Tableau3[[#This Row],[Planet]]</f>
        <v/>
      </c>
      <c r="P7" s="1" t="str">
        <f t="shared" ca="1" si="1"/>
        <v>NEWHOPE</v>
      </c>
      <c r="Q7" s="1" t="str">
        <f>Tableau36[[#This Row],[List of friend''s id]]</f>
        <v>/00000000-0000-0000-0000-000000000067,"HUMAN"/00000000-0000-0000-0000-000000000185,"HUMAN"/00000000-0000-0000-0000-000000000213,"HUMAN"</v>
      </c>
      <c r="R7" s="1">
        <f>SEARCH("/", Tableau1[[#This Row],[friends]])</f>
        <v>1</v>
      </c>
      <c r="S7" s="1">
        <f>IF(ISERROR(Tableau1[[#This Row],[semi-colon
position]]), "", Tableau1[[#This Row],[semi-colon
position]])</f>
        <v>1</v>
      </c>
      <c r="T7" s="1" t="str">
        <f>IF(Tableau1[[#This Row],[type]]="human", "",  "Function of " &amp; Tableau1[[#This Row],[name]])</f>
        <v>Function of Huit-D-Huit ou 8D8</v>
      </c>
    </row>
    <row r="8" spans="1:20" x14ac:dyDescent="0.3">
      <c r="A8" s="1" t="str">
        <f xml:space="preserve"> """" &amp; Tableau1[name] &amp; """," &amp; Tableau1[id] &amp; "," &amp; Tableau1[type] &amp; "," &amp; Tableau1[home_planet] &amp; "," &amp; Tableau1[primary_function]</f>
        <v>"IG-88",00000000-0000-0000-0000-000000000006,DROID,,Function of IG-88</v>
      </c>
      <c r="B8" s="1" t="str">
        <f t="shared" si="0"/>
        <v>INSERT INTO droid (name,id,primary_function) values ('IG-88','00000000-0000-0000-0000-000000000006','Function of IG-88');</v>
      </c>
      <c r="C8" s="20" t="str">
        <f xml:space="preserve"> IF(Tableau1[[#This Row],[type]]="HUMAN",   "'" &amp; SUBSTITUTE(Tableau1[name],"'","''") &amp; "','" &amp; Tableau1[id] &amp; "','" &amp; SUBSTITUTE(Tableau1[home_planet],"'","''") &amp; "'",  "")</f>
        <v/>
      </c>
      <c r="D8" s="21" t="str">
        <f xml:space="preserve"> IF(Tableau1[[#This Row],[type]]="DROID",   "'" &amp; SUBSTITUTE(Tableau1[name],"'","''") &amp; "','" &amp; Tableau1[id] &amp; "','" &amp; Tableau1[[#This Row],[primary_function]] &amp; "'",  "")</f>
        <v>'IG-88','00000000-0000-0000-0000-000000000006','Function of IG-88'</v>
      </c>
      <c r="E8" s="1" t="str">
        <f>Tableau36[[#This Row],[List of friend''s id]]</f>
        <v>/00000000-0000-0000-0000-000000000059,"HUMAN"/00000000-0000-0000-0000-000000000008,"DROID"/00000000-0000-0000-0000-000000000121,"HUMAN"/00000000-0000-0000-0000-000000000179,"HUMAN"</v>
      </c>
      <c r="H8" s="1" t="str">
        <f>'Raw Data (source)'!A74</f>
        <v>IG-88 est un personnage de l'univers « Officiel » present notamment dans le film L'Empire contre-attaque. Ce droide assassin fait partie d'une production defaillante qui massacre ses fabricants avant d'avoir ete achevee. Particulierement agressif et obsede par la mise à mort, il devient chasseur de primes. Il est convoque par Dark Vador pour qu'il localise le Faucon Millenium, le vaisseau d'Han Solo. Il est detruit durant cette chasse par son grand rival, Boba Fettc 40.</v>
      </c>
      <c r="I8" s="1">
        <f>SEARCH(" est un personnage ", Tableau1[[#This Row],[Raw data]])</f>
        <v>6</v>
      </c>
      <c r="J8" s="1" t="e">
        <f>SEARCH(" sont des personnages ", Tableau1[[#This Row],[Raw data]])</f>
        <v>#VALUE!</v>
      </c>
      <c r="K8" s="17">
        <f>IF(ISERROR(Tableau1[[#This Row],[Position of " 
est un personnage "]]), Tableau1[[#This Row],[Position of " 
sont des personnages "]], Tableau1[[#This Row],[Position of " 
est un personnage "]])</f>
        <v>6</v>
      </c>
      <c r="L8" s="1" t="str">
        <f>MID(Tableau1[[#This Row],[Raw data]],1,Tableau1[[#This Row],[End of name]] - 1)</f>
        <v>IG-88</v>
      </c>
      <c r="M8" s="1" t="str">
        <f>IF( ISERROR(SEARCH("-", Tableau1[[#This Row],[name]])), "HUMAN", "DROID")</f>
        <v>DROID</v>
      </c>
      <c r="N8" s="1" t="s">
        <v>1213</v>
      </c>
      <c r="O8" s="1" t="str">
        <f>Tableau3[[#This Row],[Planet]]</f>
        <v/>
      </c>
      <c r="P8" s="1" t="str">
        <f t="shared" ca="1" si="1"/>
        <v>EMPIRE</v>
      </c>
      <c r="Q8" s="1" t="str">
        <f>Tableau36[[#This Row],[List of friend''s id]]</f>
        <v>/00000000-0000-0000-0000-000000000059,"HUMAN"/00000000-0000-0000-0000-000000000008,"DROID"/00000000-0000-0000-0000-000000000121,"HUMAN"/00000000-0000-0000-0000-000000000179,"HUMAN"</v>
      </c>
      <c r="R8" s="1">
        <f>SEARCH("/", Tableau1[[#This Row],[friends]])</f>
        <v>1</v>
      </c>
      <c r="S8" s="1">
        <f>IF(ISERROR(Tableau1[[#This Row],[semi-colon
position]]), "", Tableau1[[#This Row],[semi-colon
position]])</f>
        <v>1</v>
      </c>
      <c r="T8" s="1" t="str">
        <f>IF(Tableau1[[#This Row],[type]]="human", "",  "Function of " &amp; Tableau1[[#This Row],[name]])</f>
        <v>Function of IG-88</v>
      </c>
    </row>
    <row r="9" spans="1:20" x14ac:dyDescent="0.3">
      <c r="A9" s="1" t="str">
        <f xml:space="preserve"> """" &amp; Tableau1[name] &amp; """," &amp; Tableau1[id] &amp; "," &amp; Tableau1[type] &amp; "," &amp; Tableau1[home_planet] &amp; "," &amp; Tableau1[primary_function]</f>
        <v>"Qui-Gon Jinn",00000000-0000-0000-0000-000000000007,DROID,,Function of Qui-Gon Jinn</v>
      </c>
      <c r="B9" s="1" t="str">
        <f t="shared" si="0"/>
        <v>INSERT INTO droid (name,id,primary_function) values ('Qui-Gon Jinn','00000000-0000-0000-0000-000000000007','Function of Qui-Gon Jinn');</v>
      </c>
      <c r="C9" s="20" t="str">
        <f xml:space="preserve"> IF(Tableau1[[#This Row],[type]]="HUMAN",   "'" &amp; SUBSTITUTE(Tableau1[name],"'","''") &amp; "','" &amp; Tableau1[id] &amp; "','" &amp; SUBSTITUTE(Tableau1[home_planet],"'","''") &amp; "'",  "")</f>
        <v/>
      </c>
      <c r="D9" s="21" t="str">
        <f xml:space="preserve"> IF(Tableau1[[#This Row],[type]]="DROID",   "'" &amp; SUBSTITUTE(Tableau1[name],"'","''") &amp; "','" &amp; Tableau1[id] &amp; "','" &amp; Tableau1[[#This Row],[primary_function]] &amp; "'",  "")</f>
        <v>'Qui-Gon Jinn','00000000-0000-0000-0000-000000000007','Function of Qui-Gon Jinn'</v>
      </c>
      <c r="E9" s="1" t="str">
        <f>Tableau36[[#This Row],[List of friend''s id]]</f>
        <v>/00000000-0000-0000-0000-000000000007,"DROID"/00000000-0000-0000-0000-000000000179,"HUMAN"/00000000-0000-0000-0000-000000000180,"HUMAN"/00000000-0000-0000-0000-000000000213,"HUMAN"</v>
      </c>
      <c r="H9" s="1" t="str">
        <f>'Raw Data (source)'!A86</f>
        <v>Qui-Gon Jinn est un personnage de l'univers « Officiel » et de l'univers « Legendes » present notamment dans le film La Menace fantôme. Apprenti Jedi du Comte Dooku, il devient à son tour le maître d'Obi-Wan Kenobi. Il est designe par le Conseil Jedi pour resoudre le conflit entre la Federation de Commerce et la planete Naboo. Il ne peut empêcher l'annexion de la seconde par la premiere. Sur la planete Tatooine, il decouvre le jeune Anakin Skywalker et decide de le former pour qu'il soit un Jedi. Malheureusement, il ne peut realiser son souhait, car il est tue peu apres par le Sith Dark Maul53,c 45,d 13.</v>
      </c>
      <c r="I9" s="1">
        <f>SEARCH(" est un personnage ", Tableau1[[#This Row],[Raw data]])</f>
        <v>13</v>
      </c>
      <c r="J9" s="1" t="e">
        <f>SEARCH(" sont des personnages ", Tableau1[[#This Row],[Raw data]])</f>
        <v>#VALUE!</v>
      </c>
      <c r="K9" s="17">
        <f>IF(ISERROR(Tableau1[[#This Row],[Position of " 
est un personnage "]]), Tableau1[[#This Row],[Position of " 
sont des personnages "]], Tableau1[[#This Row],[Position of " 
est un personnage "]])</f>
        <v>13</v>
      </c>
      <c r="L9" s="1" t="str">
        <f>MID(Tableau1[[#This Row],[Raw data]],1,Tableau1[[#This Row],[End of name]] - 1)</f>
        <v>Qui-Gon Jinn</v>
      </c>
      <c r="M9" s="1" t="str">
        <f>IF( ISERROR(SEARCH("-", Tableau1[[#This Row],[name]])), "HUMAN", "DROID")</f>
        <v>DROID</v>
      </c>
      <c r="N9" s="1" t="s">
        <v>1214</v>
      </c>
      <c r="O9" s="1" t="str">
        <f>Tableau3[[#This Row],[Planet]]</f>
        <v/>
      </c>
      <c r="P9" s="1" t="str">
        <f t="shared" ca="1" si="1"/>
        <v>JEDI</v>
      </c>
      <c r="Q9" s="1" t="str">
        <f>Tableau36[[#This Row],[List of friend''s id]]</f>
        <v>/00000000-0000-0000-0000-000000000007,"DROID"/00000000-0000-0000-0000-000000000179,"HUMAN"/00000000-0000-0000-0000-000000000180,"HUMAN"/00000000-0000-0000-0000-000000000213,"HUMAN"</v>
      </c>
      <c r="R9" s="1">
        <f>SEARCH("/", Tableau1[[#This Row],[friends]])</f>
        <v>1</v>
      </c>
      <c r="S9" s="1">
        <f>IF(ISERROR(Tableau1[[#This Row],[semi-colon
position]]), "", Tableau1[[#This Row],[semi-colon
position]])</f>
        <v>1</v>
      </c>
      <c r="T9" s="1" t="str">
        <f>IF(Tableau1[[#This Row],[type]]="human", "",  "Function of " &amp; Tableau1[[#This Row],[name]])</f>
        <v>Function of Qui-Gon Jinn</v>
      </c>
    </row>
    <row r="10" spans="1:20" x14ac:dyDescent="0.3">
      <c r="A10" s="1" t="str">
        <f xml:space="preserve"> """" &amp; Tableau1[name] &amp; """," &amp; Tableau1[id] &amp; "," &amp; Tableau1[type] &amp; "," &amp; Tableau1[home_planet] &amp; "," &amp; Tableau1[primary_function]</f>
        <v>"Obi-Wan Kenobi",00000000-0000-0000-0000-000000000008,DROID,,Function of Obi-Wan Kenobi</v>
      </c>
      <c r="B10" s="1" t="str">
        <f t="shared" si="0"/>
        <v>INSERT INTO droid (name,id,primary_function) values ('Obi-Wan Kenobi','00000000-0000-0000-0000-000000000008','Function of Obi-Wan Kenobi');</v>
      </c>
      <c r="C10" s="20" t="str">
        <f xml:space="preserve"> IF(Tableau1[[#This Row],[type]]="HUMAN",   "'" &amp; SUBSTITUTE(Tableau1[name],"'","''") &amp; "','" &amp; Tableau1[id] &amp; "','" &amp; SUBSTITUTE(Tableau1[home_planet],"'","''") &amp; "'",  "")</f>
        <v/>
      </c>
      <c r="D10" s="21" t="str">
        <f xml:space="preserve"> IF(Tableau1[[#This Row],[type]]="DROID",   "'" &amp; SUBSTITUTE(Tableau1[name],"'","''") &amp; "','" &amp; Tableau1[id] &amp; "','" &amp; Tableau1[[#This Row],[primary_function]] &amp; "'",  "")</f>
        <v>'Obi-Wan Kenobi','00000000-0000-0000-0000-000000000008','Function of Obi-Wan Kenobi'</v>
      </c>
      <c r="E10" s="1" t="str">
        <f>Tableau36[[#This Row],[List of friend''s id]]</f>
        <v/>
      </c>
      <c r="H10" s="1" t="str">
        <f>'Raw Data (source)'!A95</f>
        <v>Obi-Wan Kenobi est un personnage de l'univers « Officiel » et de l'univers « Legendes » present notamment dans les films La Menace fantôme, L'Attaque des clones, La Revanche des Sith, Un nouvel espoir, L'Empire contre-attaque et Le Retour du Jedi. Il devient l'apprenti du Jedi Qui-Gon Jinn. Apres la mort de son mentor, il prend comme apprenti le jeune Anakin Skywalker et devient son meilleur ami. Quand ce dernier devient un Sith sous le nom de Dark Vador, Kenobi l'affronte en duel et le laisse mutile. Il cache ensuite la naissance des enfants d'Anakin et surveille lui-même le garçon, Luke Skywalker. Quand celui-ci arrive à l'âge adulte, il devient son maître Jedi. Il meurt lors de son second affrontement avec Vador sur l'etoile noire59,c 47,d 14.</v>
      </c>
      <c r="I10" s="1">
        <f>SEARCH(" est un personnage ", Tableau1[[#This Row],[Raw data]])</f>
        <v>15</v>
      </c>
      <c r="J10" s="1" t="e">
        <f>SEARCH(" sont des personnages ", Tableau1[[#This Row],[Raw data]])</f>
        <v>#VALUE!</v>
      </c>
      <c r="K10" s="17">
        <f>IF(ISERROR(Tableau1[[#This Row],[Position of " 
est un personnage "]]), Tableau1[[#This Row],[Position of " 
sont des personnages "]], Tableau1[[#This Row],[Position of " 
est un personnage "]])</f>
        <v>15</v>
      </c>
      <c r="L10" s="1" t="str">
        <f>MID(Tableau1[[#This Row],[Raw data]],1,Tableau1[[#This Row],[End of name]] - 1)</f>
        <v>Obi-Wan Kenobi</v>
      </c>
      <c r="M10" s="1" t="str">
        <f>IF( ISERROR(SEARCH("-", Tableau1[[#This Row],[name]])), "HUMAN", "DROID")</f>
        <v>DROID</v>
      </c>
      <c r="N10" s="1" t="s">
        <v>1215</v>
      </c>
      <c r="O10" s="1" t="str">
        <f>Tableau3[[#This Row],[Planet]]</f>
        <v/>
      </c>
      <c r="P10" s="1" t="str">
        <f t="shared" ca="1" si="1"/>
        <v>NEWHOPE</v>
      </c>
      <c r="Q10" s="1" t="str">
        <f>Tableau36[[#This Row],[List of friend''s id]]</f>
        <v/>
      </c>
      <c r="R10" s="1" t="e">
        <f>SEARCH("/", Tableau1[[#This Row],[friends]])</f>
        <v>#VALUE!</v>
      </c>
      <c r="S10" s="1" t="str">
        <f>IF(ISERROR(Tableau1[[#This Row],[semi-colon
position]]), "", Tableau1[[#This Row],[semi-colon
position]])</f>
        <v/>
      </c>
      <c r="T10" s="1" t="str">
        <f>IF(Tableau1[[#This Row],[type]]="human", "",  "Function of " &amp; Tableau1[[#This Row],[name]])</f>
        <v>Function of Obi-Wan Kenobi</v>
      </c>
    </row>
    <row r="11" spans="1:20" x14ac:dyDescent="0.3">
      <c r="A11" s="1" t="str">
        <f xml:space="preserve"> """" &amp; Tableau1[name] &amp; """," &amp; Tableau1[id] &amp; "," &amp; Tableau1[type] &amp; "," &amp; Tableau1[home_planet] &amp; "," &amp; Tableau1[primary_function]</f>
        <v>"Ki-Adi-Mundi",00000000-0000-0000-0000-000000000009,DROID,,Function of Ki-Adi-Mundi</v>
      </c>
      <c r="B11" s="1" t="str">
        <f t="shared" si="0"/>
        <v>INSERT INTO droid (name,id,primary_function) values ('Ki-Adi-Mundi','00000000-0000-0000-0000-000000000009','Function of Ki-Adi-Mundi');</v>
      </c>
      <c r="C11" s="20" t="str">
        <f xml:space="preserve"> IF(Tableau1[[#This Row],[type]]="HUMAN",   "'" &amp; SUBSTITUTE(Tableau1[name],"'","''") &amp; "','" &amp; Tableau1[id] &amp; "','" &amp; SUBSTITUTE(Tableau1[home_planet],"'","''") &amp; "'",  "")</f>
        <v/>
      </c>
      <c r="D11" s="21" t="str">
        <f xml:space="preserve"> IF(Tableau1[[#This Row],[type]]="DROID",   "'" &amp; SUBSTITUTE(Tableau1[name],"'","''") &amp; "','" &amp; Tableau1[id] &amp; "','" &amp; Tableau1[[#This Row],[primary_function]] &amp; "'",  "")</f>
        <v>'Ki-Adi-Mundi','00000000-0000-0000-0000-000000000009','Function of Ki-Adi-Mundi'</v>
      </c>
      <c r="E11" s="1" t="str">
        <f>Tableau36[[#This Row],[List of friend''s id]]</f>
        <v>/00000000-0000-0000-0000-000000000102,"HUMAN"</v>
      </c>
      <c r="H11" s="1" t="str">
        <f>'Raw Data (source)'!A96</f>
        <v>Ki-Adi-Mundi est un personnage de l'univers « Officiel » et de l'univers « Legendes » present notamment dans les films La Menace fantôme, L'Attaque des clones et La Revanche des Sith. Il est un chevalier puis maître Jedi qui siege au sein du conseil Jedi, la plus haute autorite de l'ordre. Il meurt à la fin de la Guerre des clones60,c 48.</v>
      </c>
      <c r="I11" s="1">
        <f>SEARCH(" est un personnage ", Tableau1[[#This Row],[Raw data]])</f>
        <v>13</v>
      </c>
      <c r="J11" s="1" t="e">
        <f>SEARCH(" sont des personnages ", Tableau1[[#This Row],[Raw data]])</f>
        <v>#VALUE!</v>
      </c>
      <c r="K11" s="17">
        <f>IF(ISERROR(Tableau1[[#This Row],[Position of " 
est un personnage "]]), Tableau1[[#This Row],[Position of " 
sont des personnages "]], Tableau1[[#This Row],[Position of " 
est un personnage "]])</f>
        <v>13</v>
      </c>
      <c r="L11" s="1" t="str">
        <f>MID(Tableau1[[#This Row],[Raw data]],1,Tableau1[[#This Row],[End of name]] - 1)</f>
        <v>Ki-Adi-Mundi</v>
      </c>
      <c r="M11" s="1" t="str">
        <f>IF( ISERROR(SEARCH("-", Tableau1[[#This Row],[name]])), "HUMAN", "DROID")</f>
        <v>DROID</v>
      </c>
      <c r="N11" s="1" t="s">
        <v>1216</v>
      </c>
      <c r="O11" s="1" t="str">
        <f>Tableau3[[#This Row],[Planet]]</f>
        <v/>
      </c>
      <c r="P11" s="1" t="str">
        <f t="shared" ca="1" si="1"/>
        <v>EMPIRE</v>
      </c>
      <c r="Q11" s="1" t="str">
        <f>Tableau36[[#This Row],[List of friend''s id]]</f>
        <v>/00000000-0000-0000-0000-000000000102,"HUMAN"</v>
      </c>
      <c r="R11" s="1">
        <f>SEARCH("/", Tableau1[[#This Row],[friends]])</f>
        <v>1</v>
      </c>
      <c r="S11" s="1">
        <f>IF(ISERROR(Tableau1[[#This Row],[semi-colon
position]]), "", Tableau1[[#This Row],[semi-colon
position]])</f>
        <v>1</v>
      </c>
      <c r="T11" s="1" t="str">
        <f>IF(Tableau1[[#This Row],[type]]="human", "",  "Function of " &amp; Tableau1[[#This Row],[name]])</f>
        <v>Function of Ki-Adi-Mundi</v>
      </c>
    </row>
    <row r="12" spans="1:20" x14ac:dyDescent="0.3">
      <c r="A12" s="1" t="str">
        <f xml:space="preserve"> """" &amp; Tableau1[name] &amp; """," &amp; Tableau1[id] &amp; "," &amp; Tableau1[type] &amp; "," &amp; Tableau1[home_planet] &amp; "," &amp; Tableau1[primary_function]</f>
        <v>"ME-8D9",00000000-0000-0000-0000-000000000010,DROID,,Function of ME-8D9</v>
      </c>
      <c r="B12" s="1" t="str">
        <f t="shared" si="0"/>
        <v>INSERT INTO droid (name,id,primary_function) values ('ME-8D9','00000000-0000-0000-0000-000000000010','Function of ME-8D9');</v>
      </c>
      <c r="C12" s="20" t="str">
        <f xml:space="preserve"> IF(Tableau1[[#This Row],[type]]="HUMAN",   "'" &amp; SUBSTITUTE(Tableau1[name],"'","''") &amp; "','" &amp; Tableau1[id] &amp; "','" &amp; SUBSTITUTE(Tableau1[home_planet],"'","''") &amp; "'",  "")</f>
        <v/>
      </c>
      <c r="D12" s="21" t="str">
        <f xml:space="preserve"> IF(Tableau1[[#This Row],[type]]="DROID",   "'" &amp; SUBSTITUTE(Tableau1[name],"'","''") &amp; "','" &amp; Tableau1[id] &amp; "','" &amp; Tableau1[[#This Row],[primary_function]] &amp; "'",  "")</f>
        <v>'ME-8D9','00000000-0000-0000-0000-000000000010','Function of ME-8D9'</v>
      </c>
      <c r="E12" s="1" t="str">
        <f>Tableau36[[#This Row],[List of friend''s id]]</f>
        <v/>
      </c>
      <c r="H12" s="1" t="str">
        <f>'Raw Data (source)'!A114</f>
        <v>ME-8D9 est un personnage de l'univers « Officiel » present notamment dans le film Le Reveil de la Force. C'est le droïde de protocole du château de Maz Kanata à l'epoque de la bataille de la base Starkiller. Elle est essentiellement utilisee pour traduire les transactionse 17.</v>
      </c>
      <c r="I12" s="1">
        <f>SEARCH(" est un personnage ", Tableau1[[#This Row],[Raw data]])</f>
        <v>7</v>
      </c>
      <c r="J12" s="1" t="e">
        <f>SEARCH(" sont des personnages ", Tableau1[[#This Row],[Raw data]])</f>
        <v>#VALUE!</v>
      </c>
      <c r="K12" s="17">
        <f>IF(ISERROR(Tableau1[[#This Row],[Position of " 
est un personnage "]]), Tableau1[[#This Row],[Position of " 
sont des personnages "]], Tableau1[[#This Row],[Position of " 
est un personnage "]])</f>
        <v>7</v>
      </c>
      <c r="L12" s="1" t="str">
        <f>MID(Tableau1[[#This Row],[Raw data]],1,Tableau1[[#This Row],[End of name]] - 1)</f>
        <v>ME-8D9</v>
      </c>
      <c r="M12" s="1" t="str">
        <f>IF( ISERROR(SEARCH("-", Tableau1[[#This Row],[name]])), "HUMAN", "DROID")</f>
        <v>DROID</v>
      </c>
      <c r="N12" s="1" t="s">
        <v>1217</v>
      </c>
      <c r="O12" s="1" t="str">
        <f>Tableau3[[#This Row],[Planet]]</f>
        <v/>
      </c>
      <c r="P12" s="1" t="str">
        <f t="shared" ca="1" si="1"/>
        <v>JEDI</v>
      </c>
      <c r="Q12" s="1" t="str">
        <f>Tableau36[[#This Row],[List of friend''s id]]</f>
        <v/>
      </c>
      <c r="R12" s="1" t="e">
        <f>SEARCH("/", Tableau1[[#This Row],[friends]])</f>
        <v>#VALUE!</v>
      </c>
      <c r="S12" s="1" t="str">
        <f>IF(ISERROR(Tableau1[[#This Row],[semi-colon
position]]), "", Tableau1[[#This Row],[semi-colon
position]])</f>
        <v/>
      </c>
      <c r="T12" s="1" t="str">
        <f>IF(Tableau1[[#This Row],[type]]="human", "",  "Function of " &amp; Tableau1[[#This Row],[name]])</f>
        <v>Function of ME-8D9</v>
      </c>
    </row>
    <row r="13" spans="1:20" x14ac:dyDescent="0.3">
      <c r="A13" s="1" t="str">
        <f xml:space="preserve"> """" &amp; Tableau1[name] &amp; """," &amp; Tableau1[id] &amp; "," &amp; Tableau1[type] &amp; "," &amp; Tableau1[home_planet] &amp; "," &amp; Tableau1[primary_function]</f>
        <v>"OOM-9",00000000-0000-0000-0000-000000000011,DROID,,Function of OOM-9</v>
      </c>
      <c r="B13" s="1" t="str">
        <f t="shared" si="0"/>
        <v>INSERT INTO droid (name,id,primary_function) values ('OOM-9','00000000-0000-0000-0000-000000000011','Function of OOM-9');</v>
      </c>
      <c r="C13" s="20" t="str">
        <f xml:space="preserve"> IF(Tableau1[[#This Row],[type]]="HUMAN",   "'" &amp; SUBSTITUTE(Tableau1[name],"'","''") &amp; "','" &amp; Tableau1[id] &amp; "','" &amp; SUBSTITUTE(Tableau1[home_planet],"'","''") &amp; "'",  "")</f>
        <v/>
      </c>
      <c r="D13" s="21" t="str">
        <f xml:space="preserve"> IF(Tableau1[[#This Row],[type]]="DROID",   "'" &amp; SUBSTITUTE(Tableau1[name],"'","''") &amp; "','" &amp; Tableau1[id] &amp; "','" &amp; Tableau1[[#This Row],[primary_function]] &amp; "'",  "")</f>
        <v>'OOM-9','00000000-0000-0000-0000-000000000011','Function of OOM-9'</v>
      </c>
      <c r="E13" s="1" t="str">
        <f>Tableau36[[#This Row],[List of friend''s id]]</f>
        <v/>
      </c>
      <c r="H13" s="1" t="str">
        <f>'Raw Data (source)'!A132</f>
        <v>OOM-9 est un personnage de l'univers « Officiel » present notamment dans le film La Menace fantôme. Il est le commandant droide de l'armee de Federation de Commerce durant l'invasion de la planete Naboo. Il parvient facilement à s'emparer de Theed, la capitale de la planete et à circonvenir ses forces de securitec 74.</v>
      </c>
      <c r="I13" s="1">
        <f>SEARCH(" est un personnage ", Tableau1[[#This Row],[Raw data]])</f>
        <v>6</v>
      </c>
      <c r="J13" s="1" t="e">
        <f>SEARCH(" sont des personnages ", Tableau1[[#This Row],[Raw data]])</f>
        <v>#VALUE!</v>
      </c>
      <c r="K13" s="17">
        <f>IF(ISERROR(Tableau1[[#This Row],[Position of " 
est un personnage "]]), Tableau1[[#This Row],[Position of " 
sont des personnages "]], Tableau1[[#This Row],[Position of " 
est un personnage "]])</f>
        <v>6</v>
      </c>
      <c r="L13" s="1" t="str">
        <f>MID(Tableau1[[#This Row],[Raw data]],1,Tableau1[[#This Row],[End of name]] - 1)</f>
        <v>OOM-9</v>
      </c>
      <c r="M13" s="1" t="str">
        <f>IF( ISERROR(SEARCH("-", Tableau1[[#This Row],[name]])), "HUMAN", "DROID")</f>
        <v>DROID</v>
      </c>
      <c r="N13" s="1" t="s">
        <v>1218</v>
      </c>
      <c r="O13" s="1" t="str">
        <f>Tableau3[[#This Row],[Planet]]</f>
        <v/>
      </c>
      <c r="P13" s="1" t="str">
        <f t="shared" ca="1" si="1"/>
        <v>NEWHOPE</v>
      </c>
      <c r="Q13" s="1" t="str">
        <f>Tableau36[[#This Row],[List of friend''s id]]</f>
        <v/>
      </c>
      <c r="R13" s="1" t="e">
        <f>SEARCH("/", Tableau1[[#This Row],[friends]])</f>
        <v>#VALUE!</v>
      </c>
      <c r="S13" s="1" t="str">
        <f>IF(ISERROR(Tableau1[[#This Row],[semi-colon
position]]), "", Tableau1[[#This Row],[semi-colon
position]])</f>
        <v/>
      </c>
      <c r="T13" s="1" t="str">
        <f>IF(Tableau1[[#This Row],[type]]="human", "",  "Function of " &amp; Tableau1[[#This Row],[name]])</f>
        <v>Function of OOM-9</v>
      </c>
    </row>
    <row r="14" spans="1:20" x14ac:dyDescent="0.3">
      <c r="A14" s="1" t="str">
        <f xml:space="preserve"> """" &amp; Tableau1[name] &amp; """," &amp; Tableau1[id] &amp; "," &amp; Tableau1[type] &amp; "," &amp; Tableau1[home_planet] &amp; "," &amp; Tableau1[primary_function]</f>
        <v>"PZ-4CO",00000000-0000-0000-0000-000000000012,DROID,,Function of PZ-4CO</v>
      </c>
      <c r="B14" s="1" t="str">
        <f t="shared" si="0"/>
        <v>INSERT INTO droid (name,id,primary_function) values ('PZ-4CO','00000000-0000-0000-0000-000000000012','Function of PZ-4CO');</v>
      </c>
      <c r="C14" s="20" t="str">
        <f xml:space="preserve"> IF(Tableau1[[#This Row],[type]]="HUMAN",   "'" &amp; SUBSTITUTE(Tableau1[name],"'","''") &amp; "','" &amp; Tableau1[id] &amp; "','" &amp; SUBSTITUTE(Tableau1[home_planet],"'","''") &amp; "'",  "")</f>
        <v/>
      </c>
      <c r="D14" s="21" t="str">
        <f xml:space="preserve"> IF(Tableau1[[#This Row],[type]]="DROID",   "'" &amp; SUBSTITUTE(Tableau1[name],"'","''") &amp; "','" &amp; Tableau1[id] &amp; "','" &amp; Tableau1[[#This Row],[primary_function]] &amp; "'",  "")</f>
        <v>'PZ-4CO','00000000-0000-0000-0000-000000000012','Function of PZ-4CO'</v>
      </c>
      <c r="E14" s="1" t="str">
        <f>Tableau36[[#This Row],[List of friend''s id]]</f>
        <v>/00000000-0000-0000-0000-000000000070,"HUMAN"/00000000-0000-0000-0000-000000000163,"HUMAN"/00000000-0000-0000-0000-000000000185,"HUMAN"</v>
      </c>
      <c r="H14" s="1" t="str">
        <f>'Raw Data (source)'!A151</f>
        <v>PZ-4CO est un personnage de l'univers « Officiel » present notamment dans les films Le Reveil de la Force et Les Derniers Jedi. C'est un droïde de communication affecte à la salle de contrôle de la Resistance à l'epoque de la bataille de la base Starkiller. Elle est notamment chargee de synthetiser les rapports des droïdes espionse 26.</v>
      </c>
      <c r="I14" s="1">
        <f>SEARCH(" est un personnage ", Tableau1[[#This Row],[Raw data]])</f>
        <v>7</v>
      </c>
      <c r="J14" s="1" t="e">
        <f>SEARCH(" sont des personnages ", Tableau1[[#This Row],[Raw data]])</f>
        <v>#VALUE!</v>
      </c>
      <c r="K14" s="17">
        <f>IF(ISERROR(Tableau1[[#This Row],[Position of " 
est un personnage "]]), Tableau1[[#This Row],[Position of " 
sont des personnages "]], Tableau1[[#This Row],[Position of " 
est un personnage "]])</f>
        <v>7</v>
      </c>
      <c r="L14" s="1" t="str">
        <f>MID(Tableau1[[#This Row],[Raw data]],1,Tableau1[[#This Row],[End of name]] - 1)</f>
        <v>PZ-4CO</v>
      </c>
      <c r="M14" s="1" t="str">
        <f>IF( ISERROR(SEARCH("-", Tableau1[[#This Row],[name]])), "HUMAN", "DROID")</f>
        <v>DROID</v>
      </c>
      <c r="N14" s="1" t="s">
        <v>1219</v>
      </c>
      <c r="O14" s="1" t="str">
        <f>Tableau3[[#This Row],[Planet]]</f>
        <v/>
      </c>
      <c r="P14" s="1" t="str">
        <f t="shared" ca="1" si="1"/>
        <v>EMPIRE</v>
      </c>
      <c r="Q14" s="1" t="str">
        <f>Tableau36[[#This Row],[List of friend''s id]]</f>
        <v>/00000000-0000-0000-0000-000000000070,"HUMAN"/00000000-0000-0000-0000-000000000163,"HUMAN"/00000000-0000-0000-0000-000000000185,"HUMAN"</v>
      </c>
      <c r="R14" s="1">
        <f>SEARCH("/", Tableau1[[#This Row],[friends]])</f>
        <v>1</v>
      </c>
      <c r="S14" s="1">
        <f>IF(ISERROR(Tableau1[[#This Row],[semi-colon
position]]), "", Tableau1[[#This Row],[semi-colon
position]])</f>
        <v>1</v>
      </c>
      <c r="T14" s="1" t="str">
        <f>IF(Tableau1[[#This Row],[type]]="human", "",  "Function of " &amp; Tableau1[[#This Row],[name]])</f>
        <v>Function of PZ-4CO</v>
      </c>
    </row>
    <row r="15" spans="1:20" x14ac:dyDescent="0.3">
      <c r="A15" s="1" t="str">
        <f xml:space="preserve"> """" &amp; Tableau1[name] &amp; """," &amp; Tableau1[id] &amp; "," &amp; Tableau1[type] &amp; "," &amp; Tableau1[home_planet] &amp; "," &amp; Tableau1[primary_function]</f>
        <v>"Razoo Qin-Fee",00000000-0000-0000-0000-000000000013,DROID,,Function of Razoo Qin-Fee</v>
      </c>
      <c r="B15" s="1" t="str">
        <f t="shared" si="0"/>
        <v>INSERT INTO droid (name,id,primary_function) values ('Razoo Qin-Fee','00000000-0000-0000-0000-000000000013','Function of Razoo Qin-Fee');</v>
      </c>
      <c r="C15" s="20" t="str">
        <f xml:space="preserve"> IF(Tableau1[[#This Row],[type]]="HUMAN",   "'" &amp; SUBSTITUTE(Tableau1[name],"'","''") &amp; "','" &amp; Tableau1[id] &amp; "','" &amp; SUBSTITUTE(Tableau1[home_planet],"'","''") &amp; "'",  "")</f>
        <v/>
      </c>
      <c r="D15" s="21" t="str">
        <f xml:space="preserve"> IF(Tableau1[[#This Row],[type]]="DROID",   "'" &amp; SUBSTITUTE(Tableau1[name],"'","''") &amp; "','" &amp; Tableau1[id] &amp; "','" &amp; Tableau1[[#This Row],[primary_function]] &amp; "'",  "")</f>
        <v>'Razoo Qin-Fee','00000000-0000-0000-0000-000000000013','Function of Razoo Qin-Fee'</v>
      </c>
      <c r="E15" s="1" t="str">
        <f>Tableau36[[#This Row],[List of friend''s id]]</f>
        <v>/00000000-0000-0000-0000-000000000185,"HUMAN"/00000000-0000-0000-0000-000000000213,"HUMAN"/00000000-0000-0000-0000-000000000230,"HUMAN"</v>
      </c>
      <c r="H15" s="1" t="str">
        <f>'Raw Data (source)'!A152</f>
        <v>Razoo Qin-Fee est un personnage de l'univers « Officiel » present notamment dans le film Le Reveil de la Force. C'est l'expert en arme et en explosifs du gang Kanjiklub. Il accompagne le chef de son gang pour recuperer l'argent qu'Han Solo leur doit à l'epoque où celui-ci rencontre Rey et Finne 27.</v>
      </c>
      <c r="I15" s="1">
        <f>SEARCH(" est un personnage ", Tableau1[[#This Row],[Raw data]])</f>
        <v>14</v>
      </c>
      <c r="J15" s="1" t="e">
        <f>SEARCH(" sont des personnages ", Tableau1[[#This Row],[Raw data]])</f>
        <v>#VALUE!</v>
      </c>
      <c r="K15" s="17">
        <f>IF(ISERROR(Tableau1[[#This Row],[Position of " 
est un personnage "]]), Tableau1[[#This Row],[Position of " 
sont des personnages "]], Tableau1[[#This Row],[Position of " 
est un personnage "]])</f>
        <v>14</v>
      </c>
      <c r="L15" s="1" t="str">
        <f>MID(Tableau1[[#This Row],[Raw data]],1,Tableau1[[#This Row],[End of name]] - 1)</f>
        <v>Razoo Qin-Fee</v>
      </c>
      <c r="M15" s="1" t="str">
        <f>IF( ISERROR(SEARCH("-", Tableau1[[#This Row],[name]])), "HUMAN", "DROID")</f>
        <v>DROID</v>
      </c>
      <c r="N15" s="1" t="s">
        <v>1220</v>
      </c>
      <c r="O15" s="1" t="str">
        <f>Tableau3[[#This Row],[Planet]]</f>
        <v/>
      </c>
      <c r="P15" s="1" t="str">
        <f t="shared" ca="1" si="1"/>
        <v>JEDI</v>
      </c>
      <c r="Q15" s="1" t="str">
        <f>Tableau36[[#This Row],[List of friend''s id]]</f>
        <v>/00000000-0000-0000-0000-000000000185,"HUMAN"/00000000-0000-0000-0000-000000000213,"HUMAN"/00000000-0000-0000-0000-000000000230,"HUMAN"</v>
      </c>
      <c r="R15" s="1">
        <f>SEARCH("/", Tableau1[[#This Row],[friends]])</f>
        <v>1</v>
      </c>
      <c r="S15" s="1">
        <f>IF(ISERROR(Tableau1[[#This Row],[semi-colon
position]]), "", Tableau1[[#This Row],[semi-colon
position]])</f>
        <v>1</v>
      </c>
      <c r="T15" s="1" t="str">
        <f>IF(Tableau1[[#This Row],[type]]="human", "",  "Function of " &amp; Tableau1[[#This Row],[name]])</f>
        <v>Function of Razoo Qin-Fee</v>
      </c>
    </row>
    <row r="16" spans="1:20" x14ac:dyDescent="0.3">
      <c r="A16" s="1" t="str">
        <f xml:space="preserve"> """" &amp; Tableau1[name] &amp; """," &amp; Tableau1[id] &amp; "," &amp; Tableau1[type] &amp; "," &amp; Tableau1[home_planet] &amp; "," &amp; Tableau1[primary_function]</f>
        <v>"Quatre-LOM ou 4-LOM",00000000-0000-0000-0000-000000000014,DROID,,Function of Quatre-LOM ou 4-LOM</v>
      </c>
      <c r="B16" s="1" t="str">
        <f t="shared" si="0"/>
        <v>INSERT INTO droid (name,id,primary_function) values ('Quatre-LOM ou 4-LOM','00000000-0000-0000-0000-000000000014','Function of Quatre-LOM ou 4-LOM');</v>
      </c>
      <c r="C16" s="20" t="str">
        <f xml:space="preserve"> IF(Tableau1[[#This Row],[type]]="HUMAN",   "'" &amp; SUBSTITUTE(Tableau1[name],"'","''") &amp; "','" &amp; Tableau1[id] &amp; "','" &amp; SUBSTITUTE(Tableau1[home_planet],"'","''") &amp; "'",  "")</f>
        <v/>
      </c>
      <c r="D16" s="21" t="str">
        <f xml:space="preserve"> IF(Tableau1[[#This Row],[type]]="DROID",   "'" &amp; SUBSTITUTE(Tableau1[name],"'","''") &amp; "','" &amp; Tableau1[id] &amp; "','" &amp; Tableau1[[#This Row],[primary_function]] &amp; "'",  "")</f>
        <v>'Quatre-LOM ou 4-LOM','00000000-0000-0000-0000-000000000014','Function of Quatre-LOM ou 4-LOM'</v>
      </c>
      <c r="E16" s="1" t="str">
        <f>Tableau36[[#This Row],[List of friend''s id]]</f>
        <v>/00000000-0000-0000-0000-000000000179,"HUMAN"/00000000-0000-0000-0000-000000000180,"HUMAN"</v>
      </c>
      <c r="H16" s="1" t="str">
        <f>'Raw Data (source)'!A153</f>
        <v>Quatre-LOM ou 4-LOM est un personnage de l'univers « Officiel » present notamment dans le film L'Empire contre-attaque. Il est un droide originellement conçu pour le protocole. Il devient ensuite chasseur de primes et collabore notamment avec un autre chasseur nomme Zuckuss. Il est convoque par Dark Vador pour qu'il localise le Faucon Millenium, le vaisseau d'Han Soloc 86.</v>
      </c>
      <c r="I16" s="1">
        <f>SEARCH(" est un personnage ", Tableau1[[#This Row],[Raw data]])</f>
        <v>20</v>
      </c>
      <c r="J16" s="1" t="e">
        <f>SEARCH(" sont des personnages ", Tableau1[[#This Row],[Raw data]])</f>
        <v>#VALUE!</v>
      </c>
      <c r="K16" s="17">
        <f>IF(ISERROR(Tableau1[[#This Row],[Position of " 
est un personnage "]]), Tableau1[[#This Row],[Position of " 
sont des personnages "]], Tableau1[[#This Row],[Position of " 
est un personnage "]])</f>
        <v>20</v>
      </c>
      <c r="L16" s="1" t="str">
        <f>MID(Tableau1[[#This Row],[Raw data]],1,Tableau1[[#This Row],[End of name]] - 1)</f>
        <v>Quatre-LOM ou 4-LOM</v>
      </c>
      <c r="M16" s="1" t="str">
        <f>IF( ISERROR(SEARCH("-", Tableau1[[#This Row],[name]])), "HUMAN", "DROID")</f>
        <v>DROID</v>
      </c>
      <c r="N16" s="1" t="s">
        <v>1221</v>
      </c>
      <c r="O16" s="1" t="str">
        <f>Tableau3[[#This Row],[Planet]]</f>
        <v/>
      </c>
      <c r="P16" s="1" t="str">
        <f t="shared" ca="1" si="1"/>
        <v>NEWHOPE</v>
      </c>
      <c r="Q16" s="1" t="str">
        <f>Tableau36[[#This Row],[List of friend''s id]]</f>
        <v>/00000000-0000-0000-0000-000000000179,"HUMAN"/00000000-0000-0000-0000-000000000180,"HUMAN"</v>
      </c>
      <c r="R16" s="1">
        <f>SEARCH("/", Tableau1[[#This Row],[friends]])</f>
        <v>1</v>
      </c>
      <c r="S16" s="1">
        <f>IF(ISERROR(Tableau1[[#This Row],[semi-colon
position]]), "", Tableau1[[#This Row],[semi-colon
position]])</f>
        <v>1</v>
      </c>
      <c r="T16" s="1" t="str">
        <f>IF(Tableau1[[#This Row],[type]]="human", "",  "Function of " &amp; Tableau1[[#This Row],[name]])</f>
        <v>Function of Quatre-LOM ou 4-LOM</v>
      </c>
    </row>
    <row r="17" spans="1:20" x14ac:dyDescent="0.3">
      <c r="A17" s="1" t="str">
        <f xml:space="preserve"> """" &amp; Tableau1[name] &amp; """," &amp; Tableau1[id] &amp; "," &amp; Tableau1[type] &amp; "," &amp; Tableau1[home_planet] &amp; "," &amp; Tableau1[primary_function]</f>
        <v>"R2-D2",00000000-0000-0000-0000-000000000015,DROID,Coruscant,Function of R2-D2</v>
      </c>
      <c r="B17" s="1" t="str">
        <f t="shared" si="0"/>
        <v>INSERT INTO droid (name,id,primary_function) values ('R2-D2','00000000-0000-0000-0000-000000000015','Function of R2-D2');</v>
      </c>
      <c r="C17" s="20" t="str">
        <f xml:space="preserve"> IF(Tableau1[[#This Row],[type]]="HUMAN",   "'" &amp; SUBSTITUTE(Tableau1[name],"'","''") &amp; "','" &amp; Tableau1[id] &amp; "','" &amp; SUBSTITUTE(Tableau1[home_planet],"'","''") &amp; "'",  "")</f>
        <v/>
      </c>
      <c r="D17" s="21" t="str">
        <f xml:space="preserve"> IF(Tableau1[[#This Row],[type]]="DROID",   "'" &amp; SUBSTITUTE(Tableau1[name],"'","''") &amp; "','" &amp; Tableau1[id] &amp; "','" &amp; Tableau1[[#This Row],[primary_function]] &amp; "'",  "")</f>
        <v>'R2-D2','00000000-0000-0000-0000-000000000015','Function of R2-D2'</v>
      </c>
      <c r="E17" s="1" t="str">
        <f>Tableau36[[#This Row],[List of friend''s id]]</f>
        <v>/00000000-0000-0000-0000-000000000008,"DROID"</v>
      </c>
      <c r="H17" s="1" t="str">
        <f>'Raw Data (source)'!A154</f>
        <v>R2-D2 est un personnage de l'univers « Officiel » et de l'univers « Legendes » present notamment dans les films La Menace fantôme, L'Attaque des clones, La Revanche des Sith, Rogue One, Un nouvel espoir, L'Empire contre-attaque, Le Retour du Jedi, Le Reveil de la Force et Les Derniers Jedi. Ce droide est d'abord employe comme astro-mecanicien sur le vaisseau de la reine Amidala. Il devient par la suite le navigateur du vaisseau d'Anakin Skywalker, le mari de celle-ci. Enfin, il devient quelques annees plus tard celui de leur fils, Luke Skywalker. Il l'accompagne et l'assiste alors dans la plupart de ses deplacements91,a 33,c 87,d 19.</v>
      </c>
      <c r="I17" s="1">
        <f>SEARCH(" est un personnage ", Tableau1[[#This Row],[Raw data]])</f>
        <v>6</v>
      </c>
      <c r="J17" s="1" t="e">
        <f>SEARCH(" sont des personnages ", Tableau1[[#This Row],[Raw data]])</f>
        <v>#VALUE!</v>
      </c>
      <c r="K17" s="17">
        <f>IF(ISERROR(Tableau1[[#This Row],[Position of " 
est un personnage "]]), Tableau1[[#This Row],[Position of " 
sont des personnages "]], Tableau1[[#This Row],[Position of " 
est un personnage "]])</f>
        <v>6</v>
      </c>
      <c r="L17" s="1" t="str">
        <f>MID(Tableau1[[#This Row],[Raw data]],1,Tableau1[[#This Row],[End of name]] - 1)</f>
        <v>R2-D2</v>
      </c>
      <c r="M17" s="1" t="str">
        <f>IF( ISERROR(SEARCH("-", Tableau1[[#This Row],[name]])), "HUMAN", "DROID")</f>
        <v>DROID</v>
      </c>
      <c r="N17" s="1" t="s">
        <v>1222</v>
      </c>
      <c r="O17" s="1" t="str">
        <f>Tableau3[[#This Row],[Planet]]</f>
        <v>Coruscant</v>
      </c>
      <c r="P17" s="1" t="str">
        <f t="shared" ca="1" si="1"/>
        <v>EMPIRE</v>
      </c>
      <c r="Q17" s="1" t="str">
        <f>Tableau36[[#This Row],[List of friend''s id]]</f>
        <v>/00000000-0000-0000-0000-000000000008,"DROID"</v>
      </c>
      <c r="R17" s="1">
        <f>SEARCH("/", Tableau1[[#This Row],[friends]])</f>
        <v>1</v>
      </c>
      <c r="S17" s="1">
        <f>IF(ISERROR(Tableau1[[#This Row],[semi-colon
position]]), "", Tableau1[[#This Row],[semi-colon
position]])</f>
        <v>1</v>
      </c>
      <c r="T17" s="1" t="str">
        <f>IF(Tableau1[[#This Row],[type]]="human", "",  "Function of " &amp; Tableau1[[#This Row],[name]])</f>
        <v>Function of R2-D2</v>
      </c>
    </row>
    <row r="18" spans="1:20" x14ac:dyDescent="0.3">
      <c r="A18" s="1" t="str">
        <f xml:space="preserve"> """" &amp; Tableau1[name] &amp; """," &amp; Tableau1[id] &amp; "," &amp; Tableau1[type] &amp; "," &amp; Tableau1[home_planet] &amp; "," &amp; Tableau1[primary_function]</f>
        <v>"R4-G9 et R4-P17",00000000-0000-0000-0000-000000000016,DROID,,Function of R4-G9 et R4-P17</v>
      </c>
      <c r="B18" s="1" t="str">
        <f t="shared" si="0"/>
        <v>INSERT INTO droid (name,id,primary_function) values ('R4-G9 et R4-P17','00000000-0000-0000-0000-000000000016','Function of R4-G9 et R4-P17');</v>
      </c>
      <c r="C18" s="20" t="str">
        <f xml:space="preserve"> IF(Tableau1[[#This Row],[type]]="HUMAN",   "'" &amp; SUBSTITUTE(Tableau1[name],"'","''") &amp; "','" &amp; Tableau1[id] &amp; "','" &amp; SUBSTITUTE(Tableau1[home_planet],"'","''") &amp; "'",  "")</f>
        <v/>
      </c>
      <c r="D18" s="21" t="str">
        <f xml:space="preserve"> IF(Tableau1[[#This Row],[type]]="DROID",   "'" &amp; SUBSTITUTE(Tableau1[name],"'","''") &amp; "','" &amp; Tableau1[id] &amp; "','" &amp; Tableau1[[#This Row],[primary_function]] &amp; "'",  "")</f>
        <v>'R4-G9 et R4-P17','00000000-0000-0000-0000-000000000016','Function of R4-G9 et R4-P17'</v>
      </c>
      <c r="E18" s="1" t="str">
        <f>Tableau36[[#This Row],[List of friend''s id]]</f>
        <v>/00000000-0000-0000-0000-000000000003,"DROID"/00000000-0000-0000-0000-000000000015,"DROID"/00000000-0000-0000-0000-000000000180,"HUMAN"</v>
      </c>
      <c r="H18" s="1" t="str">
        <f>'Raw Data (source)'!A155</f>
        <v>R4-G9 et R4-P17 sont des personnages de l'univers « Officiel » presents notamment dans les films L'Attaque des clones et La Revanche des Sith. Ce sont les astro-mecaniciens du vaisseau du Jedi Obi-Wan Kenobi. R4-P17 est detruit lors de la bataille de Coruscant et est ensuite remplace par R4-G9c 88,c 89.</v>
      </c>
      <c r="I18" s="1" t="e">
        <f>SEARCH(" est un personnage ", Tableau1[[#This Row],[Raw data]])</f>
        <v>#VALUE!</v>
      </c>
      <c r="J18" s="1">
        <f>SEARCH(" sont des personnages ", Tableau1[[#This Row],[Raw data]])</f>
        <v>16</v>
      </c>
      <c r="K18" s="17">
        <f>IF(ISERROR(Tableau1[[#This Row],[Position of " 
est un personnage "]]), Tableau1[[#This Row],[Position of " 
sont des personnages "]], Tableau1[[#This Row],[Position of " 
est un personnage "]])</f>
        <v>16</v>
      </c>
      <c r="L18" s="1" t="str">
        <f>MID(Tableau1[[#This Row],[Raw data]],1,Tableau1[[#This Row],[End of name]] - 1)</f>
        <v>R4-G9 et R4-P17</v>
      </c>
      <c r="M18" s="1" t="str">
        <f>IF( ISERROR(SEARCH("-", Tableau1[[#This Row],[name]])), "HUMAN", "DROID")</f>
        <v>DROID</v>
      </c>
      <c r="N18" s="1" t="s">
        <v>1223</v>
      </c>
      <c r="O18" s="1" t="str">
        <f>Tableau3[[#This Row],[Planet]]</f>
        <v/>
      </c>
      <c r="P18" s="1" t="str">
        <f t="shared" ca="1" si="1"/>
        <v>JEDI</v>
      </c>
      <c r="Q18" s="1" t="str">
        <f>Tableau36[[#This Row],[List of friend''s id]]</f>
        <v>/00000000-0000-0000-0000-000000000003,"DROID"/00000000-0000-0000-0000-000000000015,"DROID"/00000000-0000-0000-0000-000000000180,"HUMAN"</v>
      </c>
      <c r="R18" s="1">
        <f>SEARCH("/", Tableau1[[#This Row],[friends]])</f>
        <v>1</v>
      </c>
      <c r="S18" s="1">
        <f>IF(ISERROR(Tableau1[[#This Row],[semi-colon
position]]), "", Tableau1[[#This Row],[semi-colon
position]])</f>
        <v>1</v>
      </c>
      <c r="T18" s="1" t="str">
        <f>IF(Tableau1[[#This Row],[type]]="human", "",  "Function of " &amp; Tableau1[[#This Row],[name]])</f>
        <v>Function of R4-G9 et R4-P17</v>
      </c>
    </row>
    <row r="19" spans="1:20" x14ac:dyDescent="0.3">
      <c r="A19" s="1" t="str">
        <f xml:space="preserve"> """" &amp; Tableau1[name] &amp; """," &amp; Tableau1[id] &amp; "," &amp; Tableau1[type] &amp; "," &amp; Tableau1[home_planet] &amp; "," &amp; Tableau1[primary_function]</f>
        <v>"R5-D4",00000000-0000-0000-0000-000000000017,DROID,Tatooine,Function of R5-D4</v>
      </c>
      <c r="B19" s="1" t="str">
        <f t="shared" si="0"/>
        <v>INSERT INTO droid (name,id,primary_function) values ('R5-D4','00000000-0000-0000-0000-000000000017','Function of R5-D4');</v>
      </c>
      <c r="C19" s="20" t="str">
        <f xml:space="preserve"> IF(Tableau1[[#This Row],[type]]="HUMAN",   "'" &amp; SUBSTITUTE(Tableau1[name],"'","''") &amp; "','" &amp; Tableau1[id] &amp; "','" &amp; SUBSTITUTE(Tableau1[home_planet],"'","''") &amp; "'",  "")</f>
        <v/>
      </c>
      <c r="D19" s="21" t="str">
        <f xml:space="preserve"> IF(Tableau1[[#This Row],[type]]="DROID",   "'" &amp; SUBSTITUTE(Tableau1[name],"'","''") &amp; "','" &amp; Tableau1[id] &amp; "','" &amp; Tableau1[[#This Row],[primary_function]] &amp; "'",  "")</f>
        <v>'R5-D4','00000000-0000-0000-0000-000000000017','Function of R5-D4'</v>
      </c>
      <c r="E19" s="1" t="str">
        <f>Tableau36[[#This Row],[List of friend''s id]]</f>
        <v>/00000000-0000-0000-0000-000000000093,"HUMAN"/00000000-0000-0000-0000-000000000180,"HUMAN"</v>
      </c>
      <c r="H19" s="1" t="str">
        <f>'Raw Data (source)'!A156</f>
        <v>R5-D4 est un personnage de l'univers « Officiel » present notamment dans le film Un nouvel espoir. Ce droide astromecano est present lors de la vente des droides R2-D2 et C-3PO par des ferrailleurs Jawas à Owen Lars et son neveu Luke Skywalker. R5-D4 est le premier choix d'achat de Lars, mais sabote par R2-D2, il tombe en panne et c'est finalement ce dernier qui est achetec 90.</v>
      </c>
      <c r="I19" s="1">
        <f>SEARCH(" est un personnage ", Tableau1[[#This Row],[Raw data]])</f>
        <v>6</v>
      </c>
      <c r="J19" s="1" t="e">
        <f>SEARCH(" sont des personnages ", Tableau1[[#This Row],[Raw data]])</f>
        <v>#VALUE!</v>
      </c>
      <c r="K19" s="17">
        <f>IF(ISERROR(Tableau1[[#This Row],[Position of " 
est un personnage "]]), Tableau1[[#This Row],[Position of " 
sont des personnages "]], Tableau1[[#This Row],[Position of " 
est un personnage "]])</f>
        <v>6</v>
      </c>
      <c r="L19" s="1" t="str">
        <f>MID(Tableau1[[#This Row],[Raw data]],1,Tableau1[[#This Row],[End of name]] - 1)</f>
        <v>R5-D4</v>
      </c>
      <c r="M19" s="1" t="str">
        <f>IF( ISERROR(SEARCH("-", Tableau1[[#This Row],[name]])), "HUMAN", "DROID")</f>
        <v>DROID</v>
      </c>
      <c r="N19" s="1" t="s">
        <v>1224</v>
      </c>
      <c r="O19" s="1" t="str">
        <f>Tableau3[[#This Row],[Planet]]</f>
        <v>Tatooine</v>
      </c>
      <c r="P19" s="1" t="str">
        <f t="shared" ca="1" si="1"/>
        <v>NEWHOPE</v>
      </c>
      <c r="Q19" s="1" t="str">
        <f>Tableau36[[#This Row],[List of friend''s id]]</f>
        <v>/00000000-0000-0000-0000-000000000093,"HUMAN"/00000000-0000-0000-0000-000000000180,"HUMAN"</v>
      </c>
      <c r="R19" s="1">
        <f>SEARCH("/", Tableau1[[#This Row],[friends]])</f>
        <v>1</v>
      </c>
      <c r="S19" s="1">
        <f>IF(ISERROR(Tableau1[[#This Row],[semi-colon
position]]), "", Tableau1[[#This Row],[semi-colon
position]])</f>
        <v>1</v>
      </c>
      <c r="T19" s="1" t="str">
        <f>IF(Tableau1[[#This Row],[type]]="human", "",  "Function of " &amp; Tableau1[[#This Row],[name]])</f>
        <v>Function of R5-D4</v>
      </c>
    </row>
    <row r="20" spans="1:20" x14ac:dyDescent="0.3">
      <c r="A20" s="1" t="str">
        <f xml:space="preserve"> """" &amp; Tableau1[name] &amp; """," &amp; Tableau1[id] &amp; "," &amp; Tableau1[type] &amp; "," &amp; Tableau1[home_planet] &amp; "," &amp; Tableau1[primary_function]</f>
        <v>"Ree-Yees",00000000-0000-0000-0000-000000000018,DROID,,Function of Ree-Yees</v>
      </c>
      <c r="B20" s="1" t="str">
        <f t="shared" si="0"/>
        <v>INSERT INTO droid (name,id,primary_function) values ('Ree-Yees','00000000-0000-0000-0000-000000000018','Function of Ree-Yees');</v>
      </c>
      <c r="C20" s="20" t="str">
        <f xml:space="preserve"> IF(Tableau1[[#This Row],[type]]="HUMAN",   "'" &amp; SUBSTITUTE(Tableau1[name],"'","''") &amp; "','" &amp; Tableau1[id] &amp; "','" &amp; SUBSTITUTE(Tableau1[home_planet],"'","''") &amp; "'",  "")</f>
        <v/>
      </c>
      <c r="D20" s="21" t="str">
        <f xml:space="preserve"> IF(Tableau1[[#This Row],[type]]="DROID",   "'" &amp; SUBSTITUTE(Tableau1[name],"'","''") &amp; "','" &amp; Tableau1[id] &amp; "','" &amp; Tableau1[[#This Row],[primary_function]] &amp; "'",  "")</f>
        <v>'Ree-Yees','00000000-0000-0000-0000-000000000018','Function of Ree-Yees'</v>
      </c>
      <c r="E20" s="1" t="str">
        <f>Tableau36[[#This Row],[List of friend''s id]]</f>
        <v>/00000000-0000-0000-0000-000000000093,"HUMAN"</v>
      </c>
      <c r="H20" s="1" t="str">
        <f>'Raw Data (source)'!A160</f>
        <v>Ree-Yees est un personnage de l'univers « Officiel » present notamment dans le film Le Retour du Jedi. Originaire de la planete Malastare, il a fui son monde apres avoir commis un crime. Il s'installe alors sur la planete Tatooine où il devient un des familiers du trafiquant Jabba le Hutt. Il meurt quand Luke Skywalker fait exploser la barge à voile de Jabba93.</v>
      </c>
      <c r="I20" s="1">
        <f>SEARCH(" est un personnage ", Tableau1[[#This Row],[Raw data]])</f>
        <v>9</v>
      </c>
      <c r="J20" s="1" t="e">
        <f>SEARCH(" sont des personnages ", Tableau1[[#This Row],[Raw data]])</f>
        <v>#VALUE!</v>
      </c>
      <c r="K20" s="17">
        <f>IF(ISERROR(Tableau1[[#This Row],[Position of " 
est un personnage "]]), Tableau1[[#This Row],[Position of " 
sont des personnages "]], Tableau1[[#This Row],[Position of " 
est un personnage "]])</f>
        <v>9</v>
      </c>
      <c r="L20" s="1" t="str">
        <f>MID(Tableau1[[#This Row],[Raw data]],1,Tableau1[[#This Row],[End of name]] - 1)</f>
        <v>Ree-Yees</v>
      </c>
      <c r="M20" s="1" t="str">
        <f>IF( ISERROR(SEARCH("-", Tableau1[[#This Row],[name]])), "HUMAN", "DROID")</f>
        <v>DROID</v>
      </c>
      <c r="N20" s="1" t="s">
        <v>1225</v>
      </c>
      <c r="O20" s="1" t="str">
        <f>Tableau3[[#This Row],[Planet]]</f>
        <v/>
      </c>
      <c r="P20" s="1" t="str">
        <f t="shared" ca="1" si="1"/>
        <v>EMPIRE</v>
      </c>
      <c r="Q20" s="1" t="str">
        <f>Tableau36[[#This Row],[List of friend''s id]]</f>
        <v>/00000000-0000-0000-0000-000000000093,"HUMAN"</v>
      </c>
      <c r="R20" s="1">
        <f>SEARCH("/", Tableau1[[#This Row],[friends]])</f>
        <v>1</v>
      </c>
      <c r="S20" s="1">
        <f>IF(ISERROR(Tableau1[[#This Row],[semi-colon
position]]), "", Tableau1[[#This Row],[semi-colon
position]])</f>
        <v>1</v>
      </c>
      <c r="T20" s="1" t="str">
        <f>IF(Tableau1[[#This Row],[type]]="human", "",  "Function of " &amp; Tableau1[[#This Row],[name]])</f>
        <v>Function of Ree-Yees</v>
      </c>
    </row>
    <row r="21" spans="1:20" x14ac:dyDescent="0.3">
      <c r="A21" s="1" t="str">
        <f xml:space="preserve"> """" &amp; Tableau1[name] &amp; """," &amp; Tableau1[id] &amp; "," &amp; Tableau1[type] &amp; "," &amp; Tableau1[home_planet] &amp; "," &amp; Tableau1[primary_function]</f>
        <v>"Saelt-Marae",00000000-0000-0000-0000-000000000019,DROID,Malastare,Function of Saelt-Marae</v>
      </c>
      <c r="B21" s="1" t="str">
        <f t="shared" si="0"/>
        <v>INSERT INTO droid (name,id,primary_function) values ('Saelt-Marae','00000000-0000-0000-0000-000000000019','Function of Saelt-Marae');</v>
      </c>
      <c r="C21" s="20" t="str">
        <f xml:space="preserve"> IF(Tableau1[[#This Row],[type]]="HUMAN",   "'" &amp; SUBSTITUTE(Tableau1[name],"'","''") &amp; "','" &amp; Tableau1[id] &amp; "','" &amp; SUBSTITUTE(Tableau1[home_planet],"'","''") &amp; "'",  "")</f>
        <v/>
      </c>
      <c r="D21" s="21" t="str">
        <f xml:space="preserve"> IF(Tableau1[[#This Row],[type]]="DROID",   "'" &amp; SUBSTITUTE(Tableau1[name],"'","''") &amp; "','" &amp; Tableau1[id] &amp; "','" &amp; Tableau1[[#This Row],[primary_function]] &amp; "'",  "")</f>
        <v>'Saelt-Marae','00000000-0000-0000-0000-000000000019','Function of Saelt-Marae'</v>
      </c>
      <c r="E21" s="1" t="str">
        <f>Tableau36[[#This Row],[List of friend''s id]]</f>
        <v/>
      </c>
      <c r="H21" s="1" t="str">
        <f>'Raw Data (source)'!A172</f>
        <v>Saelt-Marae est un personnage de l'univers « Officiel » present notamment dans le film Le Retour du Jedi. Il est l'un des familiers du trafiquant Jabba le Hutt. Au palais de celui-ci, il se fait passer pour un negociant mais est en realite un informateur qui vend des renseignements au plus offrantc 98.</v>
      </c>
      <c r="I21" s="1">
        <f>SEARCH(" est un personnage ", Tableau1[[#This Row],[Raw data]])</f>
        <v>12</v>
      </c>
      <c r="J21" s="1" t="e">
        <f>SEARCH(" sont des personnages ", Tableau1[[#This Row],[Raw data]])</f>
        <v>#VALUE!</v>
      </c>
      <c r="K21" s="17">
        <f>IF(ISERROR(Tableau1[[#This Row],[Position of " 
est un personnage "]]), Tableau1[[#This Row],[Position of " 
sont des personnages "]], Tableau1[[#This Row],[Position of " 
est un personnage "]])</f>
        <v>12</v>
      </c>
      <c r="L21" s="1" t="str">
        <f>MID(Tableau1[[#This Row],[Raw data]],1,Tableau1[[#This Row],[End of name]] - 1)</f>
        <v>Saelt-Marae</v>
      </c>
      <c r="M21" s="1" t="str">
        <f>IF( ISERROR(SEARCH("-", Tableau1[[#This Row],[name]])), "HUMAN", "DROID")</f>
        <v>DROID</v>
      </c>
      <c r="N21" s="1" t="s">
        <v>1226</v>
      </c>
      <c r="O21" s="1" t="str">
        <f>Tableau3[[#This Row],[Planet]]</f>
        <v>Malastare</v>
      </c>
      <c r="P21" s="1" t="str">
        <f t="shared" ca="1" si="1"/>
        <v>JEDI</v>
      </c>
      <c r="Q21" s="1" t="str">
        <f>Tableau36[[#This Row],[List of friend''s id]]</f>
        <v/>
      </c>
      <c r="R21" s="1" t="e">
        <f>SEARCH("/", Tableau1[[#This Row],[friends]])</f>
        <v>#VALUE!</v>
      </c>
      <c r="S21" s="1" t="str">
        <f>IF(ISERROR(Tableau1[[#This Row],[semi-colon
position]]), "", Tableau1[[#This Row],[semi-colon
position]])</f>
        <v/>
      </c>
      <c r="T21" s="1" t="str">
        <f>IF(Tableau1[[#This Row],[type]]="human", "",  "Function of " &amp; Tableau1[[#This Row],[name]])</f>
        <v>Function of Saelt-Marae</v>
      </c>
    </row>
    <row r="22" spans="1:20" x14ac:dyDescent="0.3">
      <c r="A22" s="1" t="str">
        <f xml:space="preserve"> """" &amp; Tableau1[name] &amp; """," &amp; Tableau1[id] &amp; "," &amp; Tableau1[type] &amp; "," &amp; Tableau1[home_planet] &amp; "," &amp; Tableau1[primary_function]</f>
        <v>"Ask Aak",00000000-0000-0000-0000-000000000020,HUMAN,,</v>
      </c>
      <c r="B22" s="1" t="str">
        <f t="shared" si="0"/>
        <v>INSERT INTO human (name,id,home_planet) values ('Ask Aak','00000000-0000-0000-0000-000000000020','');</v>
      </c>
      <c r="C22" s="20" t="str">
        <f xml:space="preserve"> IF(Tableau1[[#This Row],[type]]="HUMAN",   "'" &amp; SUBSTITUTE(Tableau1[name],"'","''") &amp; "','" &amp; Tableau1[id] &amp; "','" &amp; SUBSTITUTE(Tableau1[home_planet],"'","''") &amp; "'",  "")</f>
        <v>'Ask Aak','00000000-0000-0000-0000-000000000020',''</v>
      </c>
      <c r="D22" s="21" t="str">
        <f xml:space="preserve"> IF(Tableau1[[#This Row],[type]]="DROID",   "'" &amp; SUBSTITUTE(Tableau1[name],"'","''") &amp; "','" &amp; Tableau1[id] &amp; "','" &amp; Tableau1[[#This Row],[primary_function]] &amp; "'",  "")</f>
        <v/>
      </c>
      <c r="E22" s="1" t="str">
        <f>Tableau36[[#This Row],[List of friend''s id]]</f>
        <v/>
      </c>
      <c r="H22" s="1" t="str">
        <f>'Raw Data (source)'!A1</f>
        <v>Ask Aak est un personnage de l'univers « Officiel » present notamment dans le film L'Attaque des clones. Il est le senateur de la planete Malastare et un fidele partisan de la politique du chancelier suprême de la Republique Palpatine2.</v>
      </c>
      <c r="I22" s="1">
        <f>SEARCH(" est un personnage ", Tableau1[[#This Row],[Raw data]])</f>
        <v>8</v>
      </c>
      <c r="J22" s="1" t="e">
        <f>SEARCH(" sont des personnages ", Tableau1[[#This Row],[Raw data]])</f>
        <v>#VALUE!</v>
      </c>
      <c r="K22" s="17">
        <f>IF(ISERROR(Tableau1[[#This Row],[Position of " 
est un personnage "]]), Tableau1[[#This Row],[Position of " 
sont des personnages "]], Tableau1[[#This Row],[Position of " 
est un personnage "]])</f>
        <v>8</v>
      </c>
      <c r="L22" s="1" t="str">
        <f>MID(Tableau1[[#This Row],[Raw data]],1,Tableau1[[#This Row],[End of name]] - 1)</f>
        <v>Ask Aak</v>
      </c>
      <c r="M22" s="1" t="str">
        <f>IF( ISERROR(SEARCH("-", Tableau1[[#This Row],[name]])), "HUMAN", "DROID")</f>
        <v>HUMAN</v>
      </c>
      <c r="N22" s="1" t="s">
        <v>1227</v>
      </c>
      <c r="O22" s="1" t="str">
        <f>Tableau3[[#This Row],[Planet]]</f>
        <v/>
      </c>
      <c r="P22" s="1" t="str">
        <f t="shared" ca="1" si="1"/>
        <v>NEWHOPE</v>
      </c>
      <c r="Q22" s="1" t="str">
        <f>Tableau36[[#This Row],[List of friend''s id]]</f>
        <v/>
      </c>
      <c r="R22" s="1" t="e">
        <f>SEARCH("/", Tableau1[[#This Row],[friends]])</f>
        <v>#VALUE!</v>
      </c>
      <c r="S22" s="1" t="str">
        <f>IF(ISERROR(Tableau1[[#This Row],[semi-colon
position]]), "", Tableau1[[#This Row],[semi-colon
position]])</f>
        <v/>
      </c>
      <c r="T22" s="1" t="str">
        <f>IF(Tableau1[[#This Row],[type]]="human", "",  "Function of " &amp; Tableau1[[#This Row],[name]])</f>
        <v/>
      </c>
    </row>
    <row r="23" spans="1:20" x14ac:dyDescent="0.3">
      <c r="A23" s="1" t="str">
        <f xml:space="preserve"> """" &amp; Tableau1[name] &amp; """," &amp; Tableau1[id] &amp; "," &amp; Tableau1[type] &amp; "," &amp; Tableau1[home_planet] &amp; "," &amp; Tableau1[primary_function]</f>
        <v>"Amiral Gial Ackbar",00000000-0000-0000-0000-000000000021,HUMAN,,</v>
      </c>
      <c r="B23" s="1" t="str">
        <f t="shared" si="0"/>
        <v>INSERT INTO human (name,id,home_planet) values ('Amiral Gial Ackbar','00000000-0000-0000-0000-000000000021','');</v>
      </c>
      <c r="C23" s="20" t="str">
        <f xml:space="preserve"> IF(Tableau1[[#This Row],[type]]="HUMAN",   "'" &amp; SUBSTITUTE(Tableau1[name],"'","''") &amp; "','" &amp; Tableau1[id] &amp; "','" &amp; SUBSTITUTE(Tableau1[home_planet],"'","''") &amp; "'",  "")</f>
        <v>'Amiral Gial Ackbar','00000000-0000-0000-0000-000000000021',''</v>
      </c>
      <c r="D23" s="21" t="str">
        <f xml:space="preserve"> IF(Tableau1[[#This Row],[type]]="DROID",   "'" &amp; SUBSTITUTE(Tableau1[name],"'","''") &amp; "','" &amp; Tableau1[id] &amp; "','" &amp; Tableau1[[#This Row],[primary_function]] &amp; "'",  "")</f>
        <v/>
      </c>
      <c r="E23" s="1" t="str">
        <f>Tableau36[[#This Row],[List of friend''s id]]</f>
        <v>/00000000-0000-0000-0000-000000000075,"HUMAN"</v>
      </c>
      <c r="H23" s="1" t="str">
        <f>'Raw Data (source)'!A2</f>
        <v>Amiral Gial Ackbar est un personnage de l'univers « Officiel » et de l'univers « Legendes » present notamment dans les films Le Retour du Jedi, Le Reveil de la Force et Les Derniers Jedi. Ancien esclave de l'Empire galactique, il est le commandant de la flotte de l'Alliance rebelle lors de la bataille d'Endor3,c 1 et de la flotte de la Resistance lors de la bataille de la base Starkillere 1.</v>
      </c>
      <c r="I23" s="1">
        <f>SEARCH(" est un personnage ", Tableau1[[#This Row],[Raw data]])</f>
        <v>19</v>
      </c>
      <c r="J23" s="1" t="e">
        <f>SEARCH(" sont des personnages ", Tableau1[[#This Row],[Raw data]])</f>
        <v>#VALUE!</v>
      </c>
      <c r="K23" s="17">
        <f>IF(ISERROR(Tableau1[[#This Row],[Position of " 
est un personnage "]]), Tableau1[[#This Row],[Position of " 
sont des personnages "]], Tableau1[[#This Row],[Position of " 
est un personnage "]])</f>
        <v>19</v>
      </c>
      <c r="L23" s="1" t="str">
        <f>MID(Tableau1[[#This Row],[Raw data]],1,Tableau1[[#This Row],[End of name]] - 1)</f>
        <v>Amiral Gial Ackbar</v>
      </c>
      <c r="M23" s="1" t="str">
        <f>IF( ISERROR(SEARCH("-", Tableau1[[#This Row],[name]])), "HUMAN", "DROID")</f>
        <v>HUMAN</v>
      </c>
      <c r="N23" s="1" t="s">
        <v>1228</v>
      </c>
      <c r="O23" s="1" t="str">
        <f>Tableau3[[#This Row],[Planet]]</f>
        <v/>
      </c>
      <c r="P23" s="1" t="str">
        <f t="shared" ca="1" si="1"/>
        <v>EMPIRE</v>
      </c>
      <c r="Q23" s="1" t="str">
        <f>Tableau36[[#This Row],[List of friend''s id]]</f>
        <v>/00000000-0000-0000-0000-000000000075,"HUMAN"</v>
      </c>
      <c r="R23" s="1">
        <f>SEARCH("/", Tableau1[[#This Row],[friends]])</f>
        <v>1</v>
      </c>
      <c r="S23" s="1">
        <f>IF(ISERROR(Tableau1[[#This Row],[semi-colon
position]]), "", Tableau1[[#This Row],[semi-colon
position]])</f>
        <v>1</v>
      </c>
      <c r="T23" s="1" t="str">
        <f>IF(Tableau1[[#This Row],[type]]="human", "",  "Function of " &amp; Tableau1[[#This Row],[name]])</f>
        <v/>
      </c>
    </row>
    <row r="24" spans="1:20" x14ac:dyDescent="0.3">
      <c r="A24" s="1" t="str">
        <f xml:space="preserve"> """" &amp; Tableau1[name] &amp; """," &amp; Tableau1[id] &amp; "," &amp; Tableau1[type] &amp; "," &amp; Tableau1[home_planet] &amp; "," &amp; Tableau1[primary_function]</f>
        <v>"Stass Allie",00000000-0000-0000-0000-000000000022,HUMAN,,</v>
      </c>
      <c r="B24" s="1" t="str">
        <f t="shared" si="0"/>
        <v>INSERT INTO human (name,id,home_planet) values ('Stass Allie','00000000-0000-0000-0000-000000000022','');</v>
      </c>
      <c r="C24" s="20" t="str">
        <f xml:space="preserve"> IF(Tableau1[[#This Row],[type]]="HUMAN",   "'" &amp; SUBSTITUTE(Tableau1[name],"'","''") &amp; "','" &amp; Tableau1[id] &amp; "','" &amp; SUBSTITUTE(Tableau1[home_planet],"'","''") &amp; "'",  "")</f>
        <v>'Stass Allie','00000000-0000-0000-0000-000000000022',''</v>
      </c>
      <c r="D24" s="21" t="str">
        <f xml:space="preserve"> IF(Tableau1[[#This Row],[type]]="DROID",   "'" &amp; SUBSTITUTE(Tableau1[name],"'","''") &amp; "','" &amp; Tableau1[id] &amp; "','" &amp; Tableau1[[#This Row],[primary_function]] &amp; "'",  "")</f>
        <v/>
      </c>
      <c r="E24" s="1" t="str">
        <f>Tableau36[[#This Row],[List of friend''s id]]</f>
        <v/>
      </c>
      <c r="H24" s="1" t="str">
        <f>'Raw Data (source)'!A3</f>
        <v>Stass Allie est un personnage de l'univers « Officiel » present notamment dans les films L'Attaque des clones et La Revanche des Sith. Cousine de la maître Jedi Adi Gallia qui siege au sein du conseil Jedi, elle lui succede apres sa mort durant la guerre des clones. Elle meurt aussi à la fin de la cette guerrec 2.</v>
      </c>
      <c r="I24" s="1">
        <f>SEARCH(" est un personnage ", Tableau1[[#This Row],[Raw data]])</f>
        <v>12</v>
      </c>
      <c r="J24" s="1" t="e">
        <f>SEARCH(" sont des personnages ", Tableau1[[#This Row],[Raw data]])</f>
        <v>#VALUE!</v>
      </c>
      <c r="K24" s="17">
        <f>IF(ISERROR(Tableau1[[#This Row],[Position of " 
est un personnage "]]), Tableau1[[#This Row],[Position of " 
sont des personnages "]], Tableau1[[#This Row],[Position of " 
est un personnage "]])</f>
        <v>12</v>
      </c>
      <c r="L24" s="1" t="str">
        <f>MID(Tableau1[[#This Row],[Raw data]],1,Tableau1[[#This Row],[End of name]] - 1)</f>
        <v>Stass Allie</v>
      </c>
      <c r="M24" s="1" t="str">
        <f>IF( ISERROR(SEARCH("-", Tableau1[[#This Row],[name]])), "HUMAN", "DROID")</f>
        <v>HUMAN</v>
      </c>
      <c r="N24" s="1" t="s">
        <v>1229</v>
      </c>
      <c r="O24" s="1" t="str">
        <f>Tableau3[[#This Row],[Planet]]</f>
        <v/>
      </c>
      <c r="P24" s="1" t="str">
        <f t="shared" ca="1" si="1"/>
        <v>JEDI</v>
      </c>
      <c r="Q24" s="1" t="str">
        <f>Tableau36[[#This Row],[List of friend''s id]]</f>
        <v/>
      </c>
      <c r="R24" s="1" t="e">
        <f>SEARCH("/", Tableau1[[#This Row],[friends]])</f>
        <v>#VALUE!</v>
      </c>
      <c r="S24" s="1" t="str">
        <f>IF(ISERROR(Tableau1[[#This Row],[semi-colon
position]]), "", Tableau1[[#This Row],[semi-colon
position]])</f>
        <v/>
      </c>
      <c r="T24" s="1" t="str">
        <f>IF(Tableau1[[#This Row],[type]]="human", "",  "Function of " &amp; Tableau1[[#This Row],[name]])</f>
        <v/>
      </c>
    </row>
    <row r="25" spans="1:20" x14ac:dyDescent="0.3">
      <c r="A25" s="1" t="str">
        <f xml:space="preserve"> """" &amp; Tableau1[name] &amp; """," &amp; Tableau1[id] &amp; "," &amp; Tableau1[type] &amp; "," &amp; Tableau1[home_planet] &amp; "," &amp; Tableau1[primary_function]</f>
        <v>"Mas Amedda",00000000-0000-0000-0000-000000000023,HUMAN,,</v>
      </c>
      <c r="B25" s="1" t="str">
        <f t="shared" si="0"/>
        <v>INSERT INTO human (name,id,home_planet) values ('Mas Amedda','00000000-0000-0000-0000-000000000023','');</v>
      </c>
      <c r="C25" s="20" t="str">
        <f xml:space="preserve"> IF(Tableau1[[#This Row],[type]]="HUMAN",   "'" &amp; SUBSTITUTE(Tableau1[name],"'","''") &amp; "','" &amp; Tableau1[id] &amp; "','" &amp; SUBSTITUTE(Tableau1[home_planet],"'","''") &amp; "'",  "")</f>
        <v>'Mas Amedda','00000000-0000-0000-0000-000000000023',''</v>
      </c>
      <c r="D25" s="21" t="str">
        <f xml:space="preserve"> IF(Tableau1[[#This Row],[type]]="DROID",   "'" &amp; SUBSTITUTE(Tableau1[name],"'","''") &amp; "','" &amp; Tableau1[id] &amp; "','" &amp; Tableau1[[#This Row],[primary_function]] &amp; "'",  "")</f>
        <v/>
      </c>
      <c r="E25" s="1" t="str">
        <f>Tableau36[[#This Row],[List of friend''s id]]</f>
        <v>/00000000-0000-0000-0000-000000000179,"HUMAN"</v>
      </c>
      <c r="H25" s="1" t="str">
        <f>'Raw Data (source)'!A4</f>
        <v>Mas Amedda est un personnage de l'univers « Officiel » present notamment dans les films La Menace fantôme, L'Attaque des clones et La Revanche des Sith. Il est le porte-parole et le vice-president du senat durant le mandat du chancelier suprême Palpatine. Il aide ce dernier à se faire proclamer empereur4,c 3.</v>
      </c>
      <c r="I25" s="1">
        <f>SEARCH(" est un personnage ", Tableau1[[#This Row],[Raw data]])</f>
        <v>11</v>
      </c>
      <c r="J25" s="1" t="e">
        <f>SEARCH(" sont des personnages ", Tableau1[[#This Row],[Raw data]])</f>
        <v>#VALUE!</v>
      </c>
      <c r="K25" s="17">
        <f>IF(ISERROR(Tableau1[[#This Row],[Position of " 
est un personnage "]]), Tableau1[[#This Row],[Position of " 
sont des personnages "]], Tableau1[[#This Row],[Position of " 
est un personnage "]])</f>
        <v>11</v>
      </c>
      <c r="L25" s="1" t="str">
        <f>MID(Tableau1[[#This Row],[Raw data]],1,Tableau1[[#This Row],[End of name]] - 1)</f>
        <v>Mas Amedda</v>
      </c>
      <c r="M25" s="1" t="str">
        <f>IF( ISERROR(SEARCH("-", Tableau1[[#This Row],[name]])), "HUMAN", "DROID")</f>
        <v>HUMAN</v>
      </c>
      <c r="N25" s="1" t="s">
        <v>1230</v>
      </c>
      <c r="O25" s="1" t="str">
        <f>Tableau3[[#This Row],[Planet]]</f>
        <v/>
      </c>
      <c r="P25" s="1" t="str">
        <f t="shared" ca="1" si="1"/>
        <v>NEWHOPE</v>
      </c>
      <c r="Q25" s="1" t="str">
        <f>Tableau36[[#This Row],[List of friend''s id]]</f>
        <v>/00000000-0000-0000-0000-000000000179,"HUMAN"</v>
      </c>
      <c r="R25" s="1">
        <f>SEARCH("/", Tableau1[[#This Row],[friends]])</f>
        <v>1</v>
      </c>
      <c r="S25" s="1">
        <f>IF(ISERROR(Tableau1[[#This Row],[semi-colon
position]]), "", Tableau1[[#This Row],[semi-colon
position]])</f>
        <v>1</v>
      </c>
      <c r="T25" s="1" t="str">
        <f>IF(Tableau1[[#This Row],[type]]="human", "",  "Function of " &amp; Tableau1[[#This Row],[name]])</f>
        <v/>
      </c>
    </row>
    <row r="26" spans="1:20" x14ac:dyDescent="0.3">
      <c r="A26" s="1" t="str">
        <f xml:space="preserve"> """" &amp; Tableau1[name] &amp; """," &amp; Tableau1[id] &amp; "," &amp; Tableau1[type] &amp; "," &amp; Tableau1[home_planet] &amp; "," &amp; Tableau1[primary_function]</f>
        <v>"Padme Amidala",00000000-0000-0000-0000-000000000024,HUMAN,,</v>
      </c>
      <c r="B26" s="1" t="str">
        <f t="shared" si="0"/>
        <v>INSERT INTO human (name,id,home_planet) values ('Padme Amidala','00000000-0000-0000-0000-000000000024','');</v>
      </c>
      <c r="C26" s="20" t="str">
        <f xml:space="preserve"> IF(Tableau1[[#This Row],[type]]="HUMAN",   "'" &amp; SUBSTITUTE(Tableau1[name],"'","''") &amp; "','" &amp; Tableau1[id] &amp; "','" &amp; SUBSTITUTE(Tableau1[home_planet],"'","''") &amp; "'",  "")</f>
        <v>'Padme Amidala','00000000-0000-0000-0000-000000000024',''</v>
      </c>
      <c r="D26" s="21" t="str">
        <f xml:space="preserve"> IF(Tableau1[[#This Row],[type]]="DROID",   "'" &amp; SUBSTITUTE(Tableau1[name],"'","''") &amp; "','" &amp; Tableau1[id] &amp; "','" &amp; Tableau1[[#This Row],[primary_function]] &amp; "'",  "")</f>
        <v/>
      </c>
      <c r="E26" s="1" t="str">
        <f>Tableau36[[#This Row],[List of friend''s id]]</f>
        <v/>
      </c>
      <c r="H26" s="1" t="str">
        <f>'Raw Data (source)'!A5</f>
        <v>Padme Amidala est un personnage de l'univers « Officiel » present notamment dans les films La Menace fantôme, L'Attaque des clones et La Revanche des Sith. Reine puis senatrice de la planete Naboo, elle tombe amoureuse du Jedi Anakin Skywalker. Elle succombe en donnant naissance aux jumeaux Luke et Leia5,a 32,a 40,c 4,d 1.</v>
      </c>
      <c r="I26" s="1">
        <f>SEARCH(" est un personnage ", Tableau1[[#This Row],[Raw data]])</f>
        <v>14</v>
      </c>
      <c r="J26" s="1" t="e">
        <f>SEARCH(" sont des personnages ", Tableau1[[#This Row],[Raw data]])</f>
        <v>#VALUE!</v>
      </c>
      <c r="K26" s="17">
        <f>IF(ISERROR(Tableau1[[#This Row],[Position of " 
est un personnage "]]), Tableau1[[#This Row],[Position of " 
sont des personnages "]], Tableau1[[#This Row],[Position of " 
est un personnage "]])</f>
        <v>14</v>
      </c>
      <c r="L26" s="1" t="str">
        <f>MID(Tableau1[[#This Row],[Raw data]],1,Tableau1[[#This Row],[End of name]] - 1)</f>
        <v>Padme Amidala</v>
      </c>
      <c r="M26" s="1" t="str">
        <f>IF( ISERROR(SEARCH("-", Tableau1[[#This Row],[name]])), "HUMAN", "DROID")</f>
        <v>HUMAN</v>
      </c>
      <c r="N26" s="1" t="s">
        <v>1231</v>
      </c>
      <c r="O26" s="1" t="str">
        <f>Tableau3[[#This Row],[Planet]]</f>
        <v/>
      </c>
      <c r="P26" s="1" t="str">
        <f t="shared" ca="1" si="1"/>
        <v>EMPIRE</v>
      </c>
      <c r="Q26" s="1" t="str">
        <f>Tableau36[[#This Row],[List of friend''s id]]</f>
        <v/>
      </c>
      <c r="R26" s="1" t="e">
        <f>SEARCH("/", Tableau1[[#This Row],[friends]])</f>
        <v>#VALUE!</v>
      </c>
      <c r="S26" s="1" t="str">
        <f>IF(ISERROR(Tableau1[[#This Row],[semi-colon
position]]), "", Tableau1[[#This Row],[semi-colon
position]])</f>
        <v/>
      </c>
      <c r="T26" s="1" t="str">
        <f>IF(Tableau1[[#This Row],[type]]="human", "",  "Function of " &amp; Tableau1[[#This Row],[name]])</f>
        <v/>
      </c>
    </row>
    <row r="27" spans="1:20" x14ac:dyDescent="0.3">
      <c r="A27" s="1" t="str">
        <f xml:space="preserve"> """" &amp; Tableau1[name] &amp; """," &amp; Tableau1[id] &amp; "," &amp; Tableau1[type] &amp; "," &amp; Tableau1[home_planet] &amp; "," &amp; Tableau1[primary_function]</f>
        <v>"Nom Anor",00000000-0000-0000-0000-000000000025,HUMAN,,</v>
      </c>
      <c r="B27" s="1" t="str">
        <f t="shared" si="0"/>
        <v>INSERT INTO human (name,id,home_planet) values ('Nom Anor','00000000-0000-0000-0000-000000000025','');</v>
      </c>
      <c r="C27" s="20" t="str">
        <f xml:space="preserve"> IF(Tableau1[[#This Row],[type]]="HUMAN",   "'" &amp; SUBSTITUTE(Tableau1[name],"'","''") &amp; "','" &amp; Tableau1[id] &amp; "','" &amp; SUBSTITUTE(Tableau1[home_planet],"'","''") &amp; "'",  "")</f>
        <v>'Nom Anor','00000000-0000-0000-0000-000000000025',''</v>
      </c>
      <c r="D27" s="21" t="str">
        <f xml:space="preserve"> IF(Tableau1[[#This Row],[type]]="DROID",   "'" &amp; SUBSTITUTE(Tableau1[name],"'","''") &amp; "','" &amp; Tableau1[id] &amp; "','" &amp; Tableau1[[#This Row],[primary_function]] &amp; "'",  "")</f>
        <v/>
      </c>
      <c r="E27" s="1" t="str">
        <f>Tableau36[[#This Row],[List of friend''s id]]</f>
        <v>/00000000-0000-0000-0000-000000000142,"HUMAN"/00000000-0000-0000-0000-000000000213,"HUMAN"</v>
      </c>
      <c r="H27" s="1" t="str">
        <f>'Raw Data (source)'!A6</f>
        <v>Nom Anor est un personnage de l'univers « Legendes ». Haut responsable du peuple des Yuuzhan Vong, il est envoye par ses pairs au sein de l'Empire galactique pour preparer secretement l'invasion de la galaxie. Il meurt lors de la bataille finale qui met fin à l'invasion6.</v>
      </c>
      <c r="I27" s="1">
        <f>SEARCH(" est un personnage ", Tableau1[[#This Row],[Raw data]])</f>
        <v>9</v>
      </c>
      <c r="J27" s="1" t="e">
        <f>SEARCH(" sont des personnages ", Tableau1[[#This Row],[Raw data]])</f>
        <v>#VALUE!</v>
      </c>
      <c r="K27" s="17">
        <f>IF(ISERROR(Tableau1[[#This Row],[Position of " 
est un personnage "]]), Tableau1[[#This Row],[Position of " 
sont des personnages "]], Tableau1[[#This Row],[Position of " 
est un personnage "]])</f>
        <v>9</v>
      </c>
      <c r="L27" s="1" t="str">
        <f>MID(Tableau1[[#This Row],[Raw data]],1,Tableau1[[#This Row],[End of name]] - 1)</f>
        <v>Nom Anor</v>
      </c>
      <c r="M27" s="1" t="str">
        <f>IF( ISERROR(SEARCH("-", Tableau1[[#This Row],[name]])), "HUMAN", "DROID")</f>
        <v>HUMAN</v>
      </c>
      <c r="N27" s="1" t="s">
        <v>1232</v>
      </c>
      <c r="O27" s="1" t="str">
        <f>Tableau3[[#This Row],[Planet]]</f>
        <v/>
      </c>
      <c r="P27" s="1" t="str">
        <f t="shared" ca="1" si="1"/>
        <v>JEDI</v>
      </c>
      <c r="Q27" s="1" t="str">
        <f>Tableau36[[#This Row],[List of friend''s id]]</f>
        <v>/00000000-0000-0000-0000-000000000142,"HUMAN"/00000000-0000-0000-0000-000000000213,"HUMAN"</v>
      </c>
      <c r="R27" s="1">
        <f>SEARCH("/", Tableau1[[#This Row],[friends]])</f>
        <v>1</v>
      </c>
      <c r="S27" s="1">
        <f>IF(ISERROR(Tableau1[[#This Row],[semi-colon
position]]), "", Tableau1[[#This Row],[semi-colon
position]])</f>
        <v>1</v>
      </c>
      <c r="T27" s="1" t="str">
        <f>IF(Tableau1[[#This Row],[type]]="human", "",  "Function of " &amp; Tableau1[[#This Row],[name]])</f>
        <v/>
      </c>
    </row>
    <row r="28" spans="1:20" x14ac:dyDescent="0.3">
      <c r="A28" s="1" t="str">
        <f xml:space="preserve"> """" &amp; Tableau1[name] &amp; """," &amp; Tableau1[id] &amp; "," &amp; Tableau1[type] &amp; "," &amp; Tableau1[home_planet] &amp; "," &amp; Tableau1[primary_function]</f>
        <v>"Capitaine Raymus Antilles",00000000-0000-0000-0000-000000000026,HUMAN,,</v>
      </c>
      <c r="B28" s="1" t="str">
        <f t="shared" si="0"/>
        <v>INSERT INTO human (name,id,home_planet) values ('Capitaine Raymus Antilles','00000000-0000-0000-0000-000000000026','');</v>
      </c>
      <c r="C28" s="20" t="str">
        <f xml:space="preserve"> IF(Tableau1[[#This Row],[type]]="HUMAN",   "'" &amp; SUBSTITUTE(Tableau1[name],"'","''") &amp; "','" &amp; Tableau1[id] &amp; "','" &amp; SUBSTITUTE(Tableau1[home_planet],"'","''") &amp; "'",  "")</f>
        <v>'Capitaine Raymus Antilles','00000000-0000-0000-0000-000000000026',''</v>
      </c>
      <c r="D28" s="21" t="str">
        <f xml:space="preserve"> IF(Tableau1[[#This Row],[type]]="DROID",   "'" &amp; SUBSTITUTE(Tableau1[name],"'","''") &amp; "','" &amp; Tableau1[id] &amp; "','" &amp; Tableau1[[#This Row],[primary_function]] &amp; "'",  "")</f>
        <v/>
      </c>
      <c r="E28" s="1" t="str">
        <f>Tableau36[[#This Row],[List of friend''s id]]</f>
        <v/>
      </c>
      <c r="H28" s="1" t="str">
        <f>'Raw Data (source)'!A7</f>
        <v>Capitaine Raymus Antilles est un personnage de l'univers « Officiel » present notamment dans les films La Revanche des Sith, Rogue One et Un nouvel espoir. Il est le chef de la flotte diplomatique du senateur Bail Organa de la planete Alderaan. Alors qu'il convoie en mission secrete la princesse Leia, fille adoptive de Bail, son vaisseau est arraisonne par un bâtiment imperial. Il meurt etrangle par Dark Vador alors que celui-ci l'interrogec 5.</v>
      </c>
      <c r="I28" s="1">
        <f>SEARCH(" est un personnage ", Tableau1[[#This Row],[Raw data]])</f>
        <v>26</v>
      </c>
      <c r="J28" s="1" t="e">
        <f>SEARCH(" sont des personnages ", Tableau1[[#This Row],[Raw data]])</f>
        <v>#VALUE!</v>
      </c>
      <c r="K28" s="17">
        <f>IF(ISERROR(Tableau1[[#This Row],[Position of " 
est un personnage "]]), Tableau1[[#This Row],[Position of " 
sont des personnages "]], Tableau1[[#This Row],[Position of " 
est un personnage "]])</f>
        <v>26</v>
      </c>
      <c r="L28" s="1" t="str">
        <f>MID(Tableau1[[#This Row],[Raw data]],1,Tableau1[[#This Row],[End of name]] - 1)</f>
        <v>Capitaine Raymus Antilles</v>
      </c>
      <c r="M28" s="1" t="str">
        <f>IF( ISERROR(SEARCH("-", Tableau1[[#This Row],[name]])), "HUMAN", "DROID")</f>
        <v>HUMAN</v>
      </c>
      <c r="N28" s="1" t="s">
        <v>1233</v>
      </c>
      <c r="O28" s="1" t="str">
        <f>Tableau3[[#This Row],[Planet]]</f>
        <v/>
      </c>
      <c r="P28" s="1" t="str">
        <f t="shared" ca="1" si="1"/>
        <v>NEWHOPE</v>
      </c>
      <c r="Q28" s="1" t="str">
        <f>Tableau36[[#This Row],[List of friend''s id]]</f>
        <v/>
      </c>
      <c r="R28" s="1" t="e">
        <f>SEARCH("/", Tableau1[[#This Row],[friends]])</f>
        <v>#VALUE!</v>
      </c>
      <c r="S28" s="1" t="str">
        <f>IF(ISERROR(Tableau1[[#This Row],[semi-colon
position]]), "", Tableau1[[#This Row],[semi-colon
position]])</f>
        <v/>
      </c>
      <c r="T28" s="1" t="str">
        <f>IF(Tableau1[[#This Row],[type]]="human", "",  "Function of " &amp; Tableau1[[#This Row],[name]])</f>
        <v/>
      </c>
    </row>
    <row r="29" spans="1:20" x14ac:dyDescent="0.3">
      <c r="A29" s="1" t="str">
        <f xml:space="preserve"> """" &amp; Tableau1[name] &amp; """," &amp; Tableau1[id] &amp; "," &amp; Tableau1[type] &amp; "," &amp; Tableau1[home_planet] &amp; "," &amp; Tableau1[primary_function]</f>
        <v>"Wedge Antilles",00000000-0000-0000-0000-000000000027,HUMAN,Naboo,</v>
      </c>
      <c r="B29" s="1" t="str">
        <f t="shared" si="0"/>
        <v>INSERT INTO human (name,id,home_planet) values ('Wedge Antilles','00000000-0000-0000-0000-000000000027','Naboo');</v>
      </c>
      <c r="C29" s="20" t="str">
        <f xml:space="preserve"> IF(Tableau1[[#This Row],[type]]="HUMAN",   "'" &amp; SUBSTITUTE(Tableau1[name],"'","''") &amp; "','" &amp; Tableau1[id] &amp; "','" &amp; SUBSTITUTE(Tableau1[home_planet],"'","''") &amp; "'",  "")</f>
        <v>'Wedge Antilles','00000000-0000-0000-0000-000000000027','Naboo'</v>
      </c>
      <c r="D29" s="21" t="str">
        <f xml:space="preserve"> IF(Tableau1[[#This Row],[type]]="DROID",   "'" &amp; SUBSTITUTE(Tableau1[name],"'","''") &amp; "','" &amp; Tableau1[id] &amp; "','" &amp; Tableau1[[#This Row],[primary_function]] &amp; "'",  "")</f>
        <v/>
      </c>
      <c r="E29" s="1" t="str">
        <f>Tableau36[[#This Row],[List of friend''s id]]</f>
        <v/>
      </c>
      <c r="H29" s="1" t="str">
        <f>'Raw Data (source)'!A8</f>
        <v>Wedge Antilles est un personnage de l'univers « Officiel » et de l'univers « Legendes » present notamment dans les films Un nouvel espoir, L'Empire contre-attaque et Le Retour du Jedi. Pilote de chasseur tres doue, il rejoint l'Alliance rebelle peu de temps apres sa creation. Il est le seul pilote à avoir participe à la destruction de l'etoile noire et de l'etoile de la mort7.</v>
      </c>
      <c r="I29" s="1">
        <f>SEARCH(" est un personnage ", Tableau1[[#This Row],[Raw data]])</f>
        <v>15</v>
      </c>
      <c r="J29" s="1" t="e">
        <f>SEARCH(" sont des personnages ", Tableau1[[#This Row],[Raw data]])</f>
        <v>#VALUE!</v>
      </c>
      <c r="K29" s="17">
        <f>IF(ISERROR(Tableau1[[#This Row],[Position of " 
est un personnage "]]), Tableau1[[#This Row],[Position of " 
sont des personnages "]], Tableau1[[#This Row],[Position of " 
est un personnage "]])</f>
        <v>15</v>
      </c>
      <c r="L29" s="1" t="str">
        <f>MID(Tableau1[[#This Row],[Raw data]],1,Tableau1[[#This Row],[End of name]] - 1)</f>
        <v>Wedge Antilles</v>
      </c>
      <c r="M29" s="1" t="str">
        <f>IF( ISERROR(SEARCH("-", Tableau1[[#This Row],[name]])), "HUMAN", "DROID")</f>
        <v>HUMAN</v>
      </c>
      <c r="N29" s="1" t="s">
        <v>1234</v>
      </c>
      <c r="O29" s="1" t="str">
        <f>Tableau3[[#This Row],[Planet]]</f>
        <v>Naboo</v>
      </c>
      <c r="P29" s="1" t="str">
        <f t="shared" ca="1" si="1"/>
        <v>EMPIRE</v>
      </c>
      <c r="Q29" s="1" t="str">
        <f>Tableau36[[#This Row],[List of friend''s id]]</f>
        <v/>
      </c>
      <c r="R29" s="1" t="e">
        <f>SEARCH("/", Tableau1[[#This Row],[friends]])</f>
        <v>#VALUE!</v>
      </c>
      <c r="S29" s="1" t="str">
        <f>IF(ISERROR(Tableau1[[#This Row],[semi-colon
position]]), "", Tableau1[[#This Row],[semi-colon
position]])</f>
        <v/>
      </c>
      <c r="T29" s="1" t="str">
        <f>IF(Tableau1[[#This Row],[type]]="human", "",  "Function of " &amp; Tableau1[[#This Row],[name]])</f>
        <v/>
      </c>
    </row>
    <row r="30" spans="1:20" x14ac:dyDescent="0.3">
      <c r="A30" s="1" t="str">
        <f xml:space="preserve"> """" &amp; Tableau1[name] &amp; """," &amp; Tableau1[id] &amp; "," &amp; Tableau1[type] &amp; "," &amp; Tableau1[home_planet] &amp; "," &amp; Tableau1[primary_function]</f>
        <v>"Reine Apailana",00000000-0000-0000-0000-000000000028,HUMAN,,</v>
      </c>
      <c r="B30" s="1" t="str">
        <f t="shared" si="0"/>
        <v>INSERT INTO human (name,id,home_planet) values ('Reine Apailana','00000000-0000-0000-0000-000000000028','');</v>
      </c>
      <c r="C30" s="20" t="str">
        <f xml:space="preserve"> IF(Tableau1[[#This Row],[type]]="HUMAN",   "'" &amp; SUBSTITUTE(Tableau1[name],"'","''") &amp; "','" &amp; Tableau1[id] &amp; "','" &amp; SUBSTITUTE(Tableau1[home_planet],"'","''") &amp; "'",  "")</f>
        <v>'Reine Apailana','00000000-0000-0000-0000-000000000028',''</v>
      </c>
      <c r="D30" s="21" t="str">
        <f xml:space="preserve"> IF(Tableau1[[#This Row],[type]]="DROID",   "'" &amp; SUBSTITUTE(Tableau1[name],"'","''") &amp; "','" &amp; Tableau1[id] &amp; "','" &amp; Tableau1[[#This Row],[primary_function]] &amp; "'",  "")</f>
        <v/>
      </c>
      <c r="E30" s="1" t="str">
        <f>Tableau36[[#This Row],[List of friend''s id]]</f>
        <v>/00000000-0000-0000-0000-000000000059,"HUMAN"/00000000-0000-0000-0000-000000000213,"HUMAN"</v>
      </c>
      <c r="H30" s="1" t="str">
        <f>'Raw Data (source)'!A9</f>
        <v>Reine Apailana est un personnage de l'univers « Officiel » present notamment dans le film La Revanche des Sith. Elle la reine de la planete Naboo à l'epoque de la mort de la senatrice Padme Amidala. Elle accompagne le cortege funeraire de cette derniere lors de son enterrement sur Nabooc 6.</v>
      </c>
      <c r="I30" s="1">
        <f>SEARCH(" est un personnage ", Tableau1[[#This Row],[Raw data]])</f>
        <v>15</v>
      </c>
      <c r="J30" s="1" t="e">
        <f>SEARCH(" sont des personnages ", Tableau1[[#This Row],[Raw data]])</f>
        <v>#VALUE!</v>
      </c>
      <c r="K30" s="17">
        <f>IF(ISERROR(Tableau1[[#This Row],[Position of " 
est un personnage "]]), Tableau1[[#This Row],[Position of " 
sont des personnages "]], Tableau1[[#This Row],[Position of " 
est un personnage "]])</f>
        <v>15</v>
      </c>
      <c r="L30" s="1" t="str">
        <f>MID(Tableau1[[#This Row],[Raw data]],1,Tableau1[[#This Row],[End of name]] - 1)</f>
        <v>Reine Apailana</v>
      </c>
      <c r="M30" s="1" t="str">
        <f>IF( ISERROR(SEARCH("-", Tableau1[[#This Row],[name]])), "HUMAN", "DROID")</f>
        <v>HUMAN</v>
      </c>
      <c r="N30" s="1" t="s">
        <v>1235</v>
      </c>
      <c r="O30" s="1" t="str">
        <f>Tableau3[[#This Row],[Planet]]</f>
        <v/>
      </c>
      <c r="P30" s="1" t="str">
        <f t="shared" ca="1" si="1"/>
        <v>JEDI</v>
      </c>
      <c r="Q30" s="1" t="str">
        <f>Tableau36[[#This Row],[List of friend''s id]]</f>
        <v>/00000000-0000-0000-0000-000000000059,"HUMAN"/00000000-0000-0000-0000-000000000213,"HUMAN"</v>
      </c>
      <c r="R30" s="1">
        <f>SEARCH("/", Tableau1[[#This Row],[friends]])</f>
        <v>1</v>
      </c>
      <c r="S30" s="1">
        <f>IF(ISERROR(Tableau1[[#This Row],[semi-colon
position]]), "", Tableau1[[#This Row],[semi-colon
position]])</f>
        <v>1</v>
      </c>
      <c r="T30" s="1" t="str">
        <f>IF(Tableau1[[#This Row],[type]]="human", "",  "Function of " &amp; Tableau1[[#This Row],[name]])</f>
        <v/>
      </c>
    </row>
    <row r="31" spans="1:20" x14ac:dyDescent="0.3">
      <c r="A31" s="1" t="str">
        <f xml:space="preserve"> """" &amp; Tableau1[name] &amp; """," &amp; Tableau1[id] &amp; "," &amp; Tableau1[type] &amp; "," &amp; Tableau1[home_planet] &amp; "," &amp; Tableau1[primary_function]</f>
        <v>"Passel Argente",00000000-0000-0000-0000-000000000029,HUMAN,,</v>
      </c>
      <c r="B31" s="1" t="str">
        <f t="shared" si="0"/>
        <v>INSERT INTO human (name,id,home_planet) values ('Passel Argente','00000000-0000-0000-0000-000000000029','');</v>
      </c>
      <c r="C31" s="20" t="str">
        <f xml:space="preserve"> IF(Tableau1[[#This Row],[type]]="HUMAN",   "'" &amp; SUBSTITUTE(Tableau1[name],"'","''") &amp; "','" &amp; Tableau1[id] &amp; "','" &amp; SUBSTITUTE(Tableau1[home_planet],"'","''") &amp; "'",  "")</f>
        <v>'Passel Argente','00000000-0000-0000-0000-000000000029',''</v>
      </c>
      <c r="D31" s="21" t="str">
        <f xml:space="preserve"> IF(Tableau1[[#This Row],[type]]="DROID",   "'" &amp; SUBSTITUTE(Tableau1[name],"'","''") &amp; "','" &amp; Tableau1[id] &amp; "','" &amp; Tableau1[[#This Row],[primary_function]] &amp; "'",  "")</f>
        <v/>
      </c>
      <c r="E31" s="1" t="str">
        <f>Tableau36[[#This Row],[List of friend''s id]]</f>
        <v/>
      </c>
      <c r="H31" s="1" t="str">
        <f>'Raw Data (source)'!A10</f>
        <v>Passel Argente est un personnage de l'univers « Officiel » present notamment dans les films L'Attaque des clones et La Revanche des Sith. Il est le magistrat de l'organisation commerciale l'Alliance des Corporations. Il s'allie au Comte Dooku pour former la Confederation des systemes independants et declencher la guerre des clones. Il est tue avec les autres dirigeants de la Confederation par Dark Vador8,c 7.</v>
      </c>
      <c r="I31" s="1">
        <f>SEARCH(" est un personnage ", Tableau1[[#This Row],[Raw data]])</f>
        <v>15</v>
      </c>
      <c r="J31" s="1" t="e">
        <f>SEARCH(" sont des personnages ", Tableau1[[#This Row],[Raw data]])</f>
        <v>#VALUE!</v>
      </c>
      <c r="K31" s="17">
        <f>IF(ISERROR(Tableau1[[#This Row],[Position of " 
est un personnage "]]), Tableau1[[#This Row],[Position of " 
sont des personnages "]], Tableau1[[#This Row],[Position of " 
est un personnage "]])</f>
        <v>15</v>
      </c>
      <c r="L31" s="1" t="str">
        <f>MID(Tableau1[[#This Row],[Raw data]],1,Tableau1[[#This Row],[End of name]] - 1)</f>
        <v>Passel Argente</v>
      </c>
      <c r="M31" s="1" t="str">
        <f>IF( ISERROR(SEARCH("-", Tableau1[[#This Row],[name]])), "HUMAN", "DROID")</f>
        <v>HUMAN</v>
      </c>
      <c r="N31" s="1" t="s">
        <v>1236</v>
      </c>
      <c r="O31" s="1" t="str">
        <f>Tableau3[[#This Row],[Planet]]</f>
        <v/>
      </c>
      <c r="P31" s="1" t="str">
        <f t="shared" ca="1" si="1"/>
        <v>NEWHOPE</v>
      </c>
      <c r="Q31" s="1" t="str">
        <f>Tableau36[[#This Row],[List of friend''s id]]</f>
        <v/>
      </c>
      <c r="R31" s="1" t="e">
        <f>SEARCH("/", Tableau1[[#This Row],[friends]])</f>
        <v>#VALUE!</v>
      </c>
      <c r="S31" s="1" t="str">
        <f>IF(ISERROR(Tableau1[[#This Row],[semi-colon
position]]), "", Tableau1[[#This Row],[semi-colon
position]])</f>
        <v/>
      </c>
      <c r="T31" s="1" t="str">
        <f>IF(Tableau1[[#This Row],[type]]="human", "",  "Function of " &amp; Tableau1[[#This Row],[name]])</f>
        <v/>
      </c>
    </row>
    <row r="32" spans="1:20" x14ac:dyDescent="0.3">
      <c r="A32" s="1" t="str">
        <f xml:space="preserve"> """" &amp; Tableau1[name] &amp; """," &amp; Tableau1[id] &amp; "," &amp; Tableau1[type] &amp; "," &amp; Tableau1[home_planet] &amp; "," &amp; Tableau1[primary_function]</f>
        <v>"Ello Asty",00000000-0000-0000-0000-000000000030,HUMAN,,</v>
      </c>
      <c r="B32" s="1" t="str">
        <f t="shared" si="0"/>
        <v>INSERT INTO human (name,id,home_planet) values ('Ello Asty','00000000-0000-0000-0000-000000000030','');</v>
      </c>
      <c r="C32" s="20" t="str">
        <f xml:space="preserve"> IF(Tableau1[[#This Row],[type]]="HUMAN",   "'" &amp; SUBSTITUTE(Tableau1[name],"'","''") &amp; "','" &amp; Tableau1[id] &amp; "','" &amp; SUBSTITUTE(Tableau1[home_planet],"'","''") &amp; "'",  "")</f>
        <v>'Ello Asty','00000000-0000-0000-0000-000000000030',''</v>
      </c>
      <c r="D32" s="21" t="str">
        <f xml:space="preserve"> IF(Tableau1[[#This Row],[type]]="DROID",   "'" &amp; SUBSTITUTE(Tableau1[name],"'","''") &amp; "','" &amp; Tableau1[id] &amp; "','" &amp; Tableau1[[#This Row],[primary_function]] &amp; "'",  "")</f>
        <v/>
      </c>
      <c r="E32" s="1" t="str">
        <f>Tableau36[[#This Row],[List of friend''s id]]</f>
        <v>/00000000-0000-0000-0000-000000000008,"DROID"/00000000-0000-0000-0000-000000000180,"HUMAN"</v>
      </c>
      <c r="H32" s="1" t="str">
        <f>'Raw Data (source)'!A11</f>
        <v>Ello Asty est un personnage de l'univers « Officiel » present notamment dans le film Le Reveil de la Force. Il est un pilote de la Resistance durant la bataille de la base Starkiller. Il sert dans l'escadron bleue 2.</v>
      </c>
      <c r="I32" s="1">
        <f>SEARCH(" est un personnage ", Tableau1[[#This Row],[Raw data]])</f>
        <v>10</v>
      </c>
      <c r="J32" s="1" t="e">
        <f>SEARCH(" sont des personnages ", Tableau1[[#This Row],[Raw data]])</f>
        <v>#VALUE!</v>
      </c>
      <c r="K32" s="17">
        <f>IF(ISERROR(Tableau1[[#This Row],[Position of " 
est un personnage "]]), Tableau1[[#This Row],[Position of " 
sont des personnages "]], Tableau1[[#This Row],[Position of " 
est un personnage "]])</f>
        <v>10</v>
      </c>
      <c r="L32" s="1" t="str">
        <f>MID(Tableau1[[#This Row],[Raw data]],1,Tableau1[[#This Row],[End of name]] - 1)</f>
        <v>Ello Asty</v>
      </c>
      <c r="M32" s="1" t="str">
        <f>IF( ISERROR(SEARCH("-", Tableau1[[#This Row],[name]])), "HUMAN", "DROID")</f>
        <v>HUMAN</v>
      </c>
      <c r="N32" s="1" t="s">
        <v>1237</v>
      </c>
      <c r="O32" s="1" t="str">
        <f>Tableau3[[#This Row],[Planet]]</f>
        <v/>
      </c>
      <c r="P32" s="1" t="str">
        <f t="shared" ca="1" si="1"/>
        <v>EMPIRE</v>
      </c>
      <c r="Q32" s="1" t="str">
        <f>Tableau36[[#This Row],[List of friend''s id]]</f>
        <v>/00000000-0000-0000-0000-000000000008,"DROID"/00000000-0000-0000-0000-000000000180,"HUMAN"</v>
      </c>
      <c r="R32" s="1">
        <f>SEARCH("/", Tableau1[[#This Row],[friends]])</f>
        <v>1</v>
      </c>
      <c r="S32" s="1">
        <f>IF(ISERROR(Tableau1[[#This Row],[semi-colon
position]]), "", Tableau1[[#This Row],[semi-colon
position]])</f>
        <v>1</v>
      </c>
      <c r="T32" s="1" t="str">
        <f>IF(Tableau1[[#This Row],[type]]="human", "",  "Function of " &amp; Tableau1[[#This Row],[name]])</f>
        <v/>
      </c>
    </row>
    <row r="33" spans="1:20" x14ac:dyDescent="0.3">
      <c r="A33" s="1" t="str">
        <f xml:space="preserve"> """" &amp; Tableau1[name] &amp; """," &amp; Tableau1[id] &amp; "," &amp; Tableau1[type] &amp; "," &amp; Tableau1[home_planet] &amp; "," &amp; Tableau1[primary_function]</f>
        <v>"Ponda Baba",00000000-0000-0000-0000-000000000031,HUMAN,,</v>
      </c>
      <c r="B33" s="1" t="str">
        <f t="shared" si="0"/>
        <v>INSERT INTO human (name,id,home_planet) values ('Ponda Baba','00000000-0000-0000-0000-000000000031','');</v>
      </c>
      <c r="C33" s="20" t="str">
        <f xml:space="preserve"> IF(Tableau1[[#This Row],[type]]="HUMAN",   "'" &amp; SUBSTITUTE(Tableau1[name],"'","''") &amp; "','" &amp; Tableau1[id] &amp; "','" &amp; SUBSTITUTE(Tableau1[home_planet],"'","''") &amp; "'",  "")</f>
        <v>'Ponda Baba','00000000-0000-0000-0000-000000000031',''</v>
      </c>
      <c r="D33" s="21" t="str">
        <f xml:space="preserve"> IF(Tableau1[[#This Row],[type]]="DROID",   "'" &amp; SUBSTITUTE(Tableau1[name],"'","''") &amp; "','" &amp; Tableau1[id] &amp; "','" &amp; Tableau1[[#This Row],[primary_function]] &amp; "'",  "")</f>
        <v/>
      </c>
      <c r="E33" s="1" t="str">
        <f>Tableau36[[#This Row],[List of friend''s id]]</f>
        <v>/00000000-0000-0000-0000-000000000008,"DROID"</v>
      </c>
      <c r="H33" s="1" t="str">
        <f>'Raw Data (source)'!A12</f>
        <v>Ponda Baba est un personnage de l'univers « Officiel » present notamment dans les films Rogue One et Un nouvel espoir. C'est un malfrat associe au Docteur Evazan et condamne à mort sur plusieurs planetes de la galaxie. Sur la planete Tatooine, il cherche querelle au jeune Luke Skywalker dans un bar. Durant la bagarre qui s'ensuit, Obi-Wan Kenobi, le mentor de Luke, lui coupe un bras avec son sabre laserc 8.</v>
      </c>
      <c r="I33" s="1">
        <f>SEARCH(" est un personnage ", Tableau1[[#This Row],[Raw data]])</f>
        <v>11</v>
      </c>
      <c r="J33" s="1" t="e">
        <f>SEARCH(" sont des personnages ", Tableau1[[#This Row],[Raw data]])</f>
        <v>#VALUE!</v>
      </c>
      <c r="K33" s="17">
        <f>IF(ISERROR(Tableau1[[#This Row],[Position of " 
est un personnage "]]), Tableau1[[#This Row],[Position of " 
sont des personnages "]], Tableau1[[#This Row],[Position of " 
est un personnage "]])</f>
        <v>11</v>
      </c>
      <c r="L33" s="1" t="str">
        <f>MID(Tableau1[[#This Row],[Raw data]],1,Tableau1[[#This Row],[End of name]] - 1)</f>
        <v>Ponda Baba</v>
      </c>
      <c r="M33" s="1" t="str">
        <f>IF( ISERROR(SEARCH("-", Tableau1[[#This Row],[name]])), "HUMAN", "DROID")</f>
        <v>HUMAN</v>
      </c>
      <c r="N33" s="1" t="s">
        <v>1238</v>
      </c>
      <c r="O33" s="1" t="str">
        <f>Tableau3[[#This Row],[Planet]]</f>
        <v/>
      </c>
      <c r="P33" s="1" t="str">
        <f t="shared" ca="1" si="1"/>
        <v>JEDI</v>
      </c>
      <c r="Q33" s="1" t="str">
        <f>Tableau36[[#This Row],[List of friend''s id]]</f>
        <v>/00000000-0000-0000-0000-000000000008,"DROID"</v>
      </c>
      <c r="R33" s="1">
        <f>SEARCH("/", Tableau1[[#This Row],[friends]])</f>
        <v>1</v>
      </c>
      <c r="S33" s="1">
        <f>IF(ISERROR(Tableau1[[#This Row],[semi-colon
position]]), "", Tableau1[[#This Row],[semi-colon
position]])</f>
        <v>1</v>
      </c>
      <c r="T33" s="1" t="str">
        <f>IF(Tableau1[[#This Row],[type]]="human", "",  "Function of " &amp; Tableau1[[#This Row],[name]])</f>
        <v/>
      </c>
    </row>
    <row r="34" spans="1:20" x14ac:dyDescent="0.3">
      <c r="A34" s="1" t="str">
        <f xml:space="preserve"> """" &amp; Tableau1[name] &amp; """," &amp; Tableau1[id] &amp; "," &amp; Tableau1[type] &amp; "," &amp; Tableau1[home_planet] &amp; "," &amp; Tableau1[primary_function]</f>
        <v>"Hermione Bagwa",00000000-0000-0000-0000-000000000032,HUMAN,,</v>
      </c>
      <c r="B34" s="1" t="str">
        <f t="shared" si="0"/>
        <v>INSERT INTO human (name,id,home_planet) values ('Hermione Bagwa','00000000-0000-0000-0000-000000000032','');</v>
      </c>
      <c r="C34" s="20" t="str">
        <f xml:space="preserve"> IF(Tableau1[[#This Row],[type]]="HUMAN",   "'" &amp; SUBSTITUTE(Tableau1[name],"'","''") &amp; "','" &amp; Tableau1[id] &amp; "','" &amp; SUBSTITUTE(Tableau1[home_planet],"'","''") &amp; "'",  "")</f>
        <v>'Hermione Bagwa','00000000-0000-0000-0000-000000000032',''</v>
      </c>
      <c r="D34" s="21" t="str">
        <f xml:space="preserve"> IF(Tableau1[[#This Row],[type]]="DROID",   "'" &amp; SUBSTITUTE(Tableau1[name],"'","''") &amp; "','" &amp; Tableau1[id] &amp; "','" &amp; Tableau1[[#This Row],[primary_function]] &amp; "'",  "")</f>
        <v/>
      </c>
      <c r="E34" s="1" t="str">
        <f>Tableau36[[#This Row],[List of friend''s id]]</f>
        <v/>
      </c>
      <c r="H34" s="1" t="str">
        <f>'Raw Data (source)'!A13</f>
        <v>Hermione Bagwa est un personnage de l'univers « Officiel » present notamment dans le film L'Attaque des clones. C'est la serveuse du restaurant « Chez Dexter ». Elle accueille Obi-Wan Kenobi quand celui-ci enquête sur la tentative de meurtre sur la senatrice Amidala9.</v>
      </c>
      <c r="I34" s="1">
        <f>SEARCH(" est un personnage ", Tableau1[[#This Row],[Raw data]])</f>
        <v>15</v>
      </c>
      <c r="J34" s="1" t="e">
        <f>SEARCH(" sont des personnages ", Tableau1[[#This Row],[Raw data]])</f>
        <v>#VALUE!</v>
      </c>
      <c r="K34" s="17">
        <f>IF(ISERROR(Tableau1[[#This Row],[Position of " 
est un personnage "]]), Tableau1[[#This Row],[Position of " 
sont des personnages "]], Tableau1[[#This Row],[Position of " 
est un personnage "]])</f>
        <v>15</v>
      </c>
      <c r="L34" s="1" t="str">
        <f>MID(Tableau1[[#This Row],[Raw data]],1,Tableau1[[#This Row],[End of name]] - 1)</f>
        <v>Hermione Bagwa</v>
      </c>
      <c r="M34" s="1" t="str">
        <f>IF( ISERROR(SEARCH("-", Tableau1[[#This Row],[name]])), "HUMAN", "DROID")</f>
        <v>HUMAN</v>
      </c>
      <c r="N34" s="1" t="s">
        <v>1239</v>
      </c>
      <c r="O34" s="1" t="str">
        <f>Tableau3[[#This Row],[Planet]]</f>
        <v/>
      </c>
      <c r="P34" s="1" t="str">
        <f t="shared" ca="1" si="1"/>
        <v>NEWHOPE</v>
      </c>
      <c r="Q34" s="1" t="str">
        <f>Tableau36[[#This Row],[List of friend''s id]]</f>
        <v/>
      </c>
      <c r="R34" s="1" t="e">
        <f>SEARCH("/", Tableau1[[#This Row],[friends]])</f>
        <v>#VALUE!</v>
      </c>
      <c r="S34" s="1" t="str">
        <f>IF(ISERROR(Tableau1[[#This Row],[semi-colon
position]]), "", Tableau1[[#This Row],[semi-colon
position]])</f>
        <v/>
      </c>
      <c r="T34" s="1" t="str">
        <f>IF(Tableau1[[#This Row],[type]]="human", "",  "Function of " &amp; Tableau1[[#This Row],[name]])</f>
        <v/>
      </c>
    </row>
    <row r="35" spans="1:20" x14ac:dyDescent="0.3">
      <c r="A35" s="1" t="str">
        <f xml:space="preserve"> """" &amp; Tableau1[name] &amp; """," &amp; Tableau1[id] &amp; "," &amp; Tableau1[type] &amp; "," &amp; Tableau1[home_planet] &amp; "," &amp; Tableau1[primary_function]</f>
        <v>"Dark Bane",00000000-0000-0000-0000-000000000033,HUMAN,,</v>
      </c>
      <c r="B35" s="1" t="str">
        <f t="shared" si="0"/>
        <v>INSERT INTO human (name,id,home_planet) values ('Dark Bane','00000000-0000-0000-0000-000000000033','');</v>
      </c>
      <c r="C35" s="20" t="str">
        <f xml:space="preserve"> IF(Tableau1[[#This Row],[type]]="HUMAN",   "'" &amp; SUBSTITUTE(Tableau1[name],"'","''") &amp; "','" &amp; Tableau1[id] &amp; "','" &amp; SUBSTITUTE(Tableau1[home_planet],"'","''") &amp; "'",  "")</f>
        <v>'Dark Bane','00000000-0000-0000-0000-000000000033',''</v>
      </c>
      <c r="D35" s="21" t="str">
        <f xml:space="preserve"> IF(Tableau1[[#This Row],[type]]="DROID",   "'" &amp; SUBSTITUTE(Tableau1[name],"'","''") &amp; "','" &amp; Tableau1[id] &amp; "','" &amp; Tableau1[[#This Row],[primary_function]] &amp; "'",  "")</f>
        <v/>
      </c>
      <c r="E35" s="1" t="str">
        <f>Tableau36[[#This Row],[List of friend''s id]]</f>
        <v>/00000000-0000-0000-0000-000000000179,"HUMAN"</v>
      </c>
      <c r="H35" s="1" t="str">
        <f>'Raw Data (source)'!A15</f>
        <v>Dark Bane est un personnage de l'univers « Officiel » et de l'univers « Legendes » present notamment dans la serie televisee The Clone Wars. Seigneur Sith vivant mille ans avant la bataille de Yavin. Il supprime tous ses rivaux et instaure une regle dans l'ordre Sith selon laquelle il n'y aurait plus que deux seigneurs : un maître et son apprenti. Il est par la suite tue par sa propre apprentie10.</v>
      </c>
      <c r="I35" s="1">
        <f>SEARCH(" est un personnage ", Tableau1[[#This Row],[Raw data]])</f>
        <v>10</v>
      </c>
      <c r="J35" s="1" t="e">
        <f>SEARCH(" sont des personnages ", Tableau1[[#This Row],[Raw data]])</f>
        <v>#VALUE!</v>
      </c>
      <c r="K35" s="17">
        <f>IF(ISERROR(Tableau1[[#This Row],[Position of " 
est un personnage "]]), Tableau1[[#This Row],[Position of " 
sont des personnages "]], Tableau1[[#This Row],[Position of " 
est un personnage "]])</f>
        <v>10</v>
      </c>
      <c r="L35" s="1" t="str">
        <f>MID(Tableau1[[#This Row],[Raw data]],1,Tableau1[[#This Row],[End of name]] - 1)</f>
        <v>Dark Bane</v>
      </c>
      <c r="M35" s="1" t="str">
        <f>IF( ISERROR(SEARCH("-", Tableau1[[#This Row],[name]])), "HUMAN", "DROID")</f>
        <v>HUMAN</v>
      </c>
      <c r="N35" s="1" t="s">
        <v>1240</v>
      </c>
      <c r="O35" s="1" t="str">
        <f>Tableau3[[#This Row],[Planet]]</f>
        <v/>
      </c>
      <c r="P35" s="1" t="str">
        <f t="shared" ca="1" si="1"/>
        <v>EMPIRE</v>
      </c>
      <c r="Q35" s="1" t="str">
        <f>Tableau36[[#This Row],[List of friend''s id]]</f>
        <v>/00000000-0000-0000-0000-000000000179,"HUMAN"</v>
      </c>
      <c r="R35" s="1">
        <f>SEARCH("/", Tableau1[[#This Row],[friends]])</f>
        <v>1</v>
      </c>
      <c r="S35" s="1">
        <f>IF(ISERROR(Tableau1[[#This Row],[semi-colon
position]]), "", Tableau1[[#This Row],[semi-colon
position]])</f>
        <v>1</v>
      </c>
      <c r="T35" s="1" t="str">
        <f>IF(Tableau1[[#This Row],[type]]="human", "",  "Function of " &amp; Tableau1[[#This Row],[name]])</f>
        <v/>
      </c>
    </row>
    <row r="36" spans="1:20" x14ac:dyDescent="0.3">
      <c r="A36" s="1" t="str">
        <f xml:space="preserve"> """" &amp; Tableau1[name] &amp; """," &amp; Tableau1[id] &amp; "," &amp; Tableau1[type] &amp; "," &amp; Tableau1[home_planet] &amp; "," &amp; Tableau1[primary_function]</f>
        <v>"Kirster Banai",00000000-0000-0000-0000-000000000034,HUMAN,,</v>
      </c>
      <c r="B36" s="1" t="str">
        <f t="shared" si="0"/>
        <v>INSERT INTO human (name,id,home_planet) values ('Kirster Banai','00000000-0000-0000-0000-000000000034','');</v>
      </c>
      <c r="C36" s="20" t="str">
        <f xml:space="preserve"> IF(Tableau1[[#This Row],[type]]="HUMAN",   "'" &amp; SUBSTITUTE(Tableau1[name],"'","''") &amp; "','" &amp; Tableau1[id] &amp; "','" &amp; SUBSTITUTE(Tableau1[home_planet],"'","''") &amp; "'",  "")</f>
        <v>'Kirster Banai','00000000-0000-0000-0000-000000000034',''</v>
      </c>
      <c r="D36" s="21" t="str">
        <f xml:space="preserve"> IF(Tableau1[[#This Row],[type]]="DROID",   "'" &amp; SUBSTITUTE(Tableau1[name],"'","''") &amp; "','" &amp; Tableau1[id] &amp; "','" &amp; Tableau1[[#This Row],[primary_function]] &amp; "'",  "")</f>
        <v/>
      </c>
      <c r="E36" s="1" t="str">
        <f>Tableau36[[#This Row],[List of friend''s id]]</f>
        <v>/00000000-0000-0000-0000-000000000093,"HUMAN"/00000000-0000-0000-0000-000000000180,"HUMAN"</v>
      </c>
      <c r="H36" s="1" t="str">
        <f>'Raw Data (source)'!A16</f>
        <v>Kirster Banai est un personnage de l'univers « Officiel » present notamment dans le film La Menace fantôme. Il est le meilleur ami d'Anakin Skywalker alors que celui-ci est un jeune esclave sur la planete Tatooine11.</v>
      </c>
      <c r="I36" s="1">
        <f>SEARCH(" est un personnage ", Tableau1[[#This Row],[Raw data]])</f>
        <v>14</v>
      </c>
      <c r="J36" s="1" t="e">
        <f>SEARCH(" sont des personnages ", Tableau1[[#This Row],[Raw data]])</f>
        <v>#VALUE!</v>
      </c>
      <c r="K36" s="17">
        <f>IF(ISERROR(Tableau1[[#This Row],[Position of " 
est un personnage "]]), Tableau1[[#This Row],[Position of " 
sont des personnages "]], Tableau1[[#This Row],[Position of " 
est un personnage "]])</f>
        <v>14</v>
      </c>
      <c r="L36" s="1" t="str">
        <f>MID(Tableau1[[#This Row],[Raw data]],1,Tableau1[[#This Row],[End of name]] - 1)</f>
        <v>Kirster Banai</v>
      </c>
      <c r="M36" s="1" t="str">
        <f>IF( ISERROR(SEARCH("-", Tableau1[[#This Row],[name]])), "HUMAN", "DROID")</f>
        <v>HUMAN</v>
      </c>
      <c r="N36" s="1" t="s">
        <v>1241</v>
      </c>
      <c r="O36" s="1" t="str">
        <f>Tableau3[[#This Row],[Planet]]</f>
        <v/>
      </c>
      <c r="P36" s="1" t="str">
        <f t="shared" ca="1" si="1"/>
        <v>JEDI</v>
      </c>
      <c r="Q36" s="1" t="str">
        <f>Tableau36[[#This Row],[List of friend''s id]]</f>
        <v>/00000000-0000-0000-0000-000000000093,"HUMAN"/00000000-0000-0000-0000-000000000180,"HUMAN"</v>
      </c>
      <c r="R36" s="1">
        <f>SEARCH("/", Tableau1[[#This Row],[friends]])</f>
        <v>1</v>
      </c>
      <c r="S36" s="1">
        <f>IF(ISERROR(Tableau1[[#This Row],[semi-colon
position]]), "", Tableau1[[#This Row],[semi-colon
position]])</f>
        <v>1</v>
      </c>
      <c r="T36" s="1" t="str">
        <f>IF(Tableau1[[#This Row],[type]]="human", "",  "Function of " &amp; Tableau1[[#This Row],[name]])</f>
        <v/>
      </c>
    </row>
    <row r="37" spans="1:20" x14ac:dyDescent="0.3">
      <c r="A37" s="1" t="str">
        <f xml:space="preserve"> """" &amp; Tableau1[name] &amp; """," &amp; Tableau1[id] &amp; "," &amp; Tableau1[type] &amp; "," &amp; Tableau1[home_planet] &amp; "," &amp; Tableau1[primary_function]</f>
        <v>"Barada",00000000-0000-0000-0000-000000000035,HUMAN,,</v>
      </c>
      <c r="B37" s="1" t="str">
        <f t="shared" si="0"/>
        <v>INSERT INTO human (name,id,home_planet) values ('Barada','00000000-0000-0000-0000-000000000035','');</v>
      </c>
      <c r="C37" s="20" t="str">
        <f xml:space="preserve"> IF(Tableau1[[#This Row],[type]]="HUMAN",   "'" &amp; SUBSTITUTE(Tableau1[name],"'","''") &amp; "','" &amp; Tableau1[id] &amp; "','" &amp; SUBSTITUTE(Tableau1[home_planet],"'","''") &amp; "'",  "")</f>
        <v>'Barada','00000000-0000-0000-0000-000000000035',''</v>
      </c>
      <c r="D37" s="21" t="str">
        <f xml:space="preserve"> IF(Tableau1[[#This Row],[type]]="DROID",   "'" &amp; SUBSTITUTE(Tableau1[name],"'","''") &amp; "','" &amp; Tableau1[id] &amp; "','" &amp; Tableau1[[#This Row],[primary_function]] &amp; "'",  "")</f>
        <v/>
      </c>
      <c r="E37" s="1" t="str">
        <f>Tableau36[[#This Row],[List of friend''s id]]</f>
        <v/>
      </c>
      <c r="H37" s="1" t="str">
        <f>'Raw Data (source)'!A17</f>
        <v>Barada est un personnage de l'univers « Officiel » present notamment dans le film Le Retour du Jedi. C'est l'esclave maître des esquifs du puissant trafiquant Jabba le Hutt. Il est tue par le Jedi Luke Skywalker lors de la tentative d'execution de celui-ci ordonnee par Jabba12.</v>
      </c>
      <c r="I37" s="1">
        <f>SEARCH(" est un personnage ", Tableau1[[#This Row],[Raw data]])</f>
        <v>7</v>
      </c>
      <c r="J37" s="1" t="e">
        <f>SEARCH(" sont des personnages ", Tableau1[[#This Row],[Raw data]])</f>
        <v>#VALUE!</v>
      </c>
      <c r="K37" s="17">
        <f>IF(ISERROR(Tableau1[[#This Row],[Position of " 
est un personnage "]]), Tableau1[[#This Row],[Position of " 
sont des personnages "]], Tableau1[[#This Row],[Position of " 
est un personnage "]])</f>
        <v>7</v>
      </c>
      <c r="L37" s="1" t="str">
        <f>MID(Tableau1[[#This Row],[Raw data]],1,Tableau1[[#This Row],[End of name]] - 1)</f>
        <v>Barada</v>
      </c>
      <c r="M37" s="1" t="str">
        <f>IF( ISERROR(SEARCH("-", Tableau1[[#This Row],[name]])), "HUMAN", "DROID")</f>
        <v>HUMAN</v>
      </c>
      <c r="N37" s="1" t="s">
        <v>1242</v>
      </c>
      <c r="O37" s="1" t="str">
        <f>Tableau3[[#This Row],[Planet]]</f>
        <v/>
      </c>
      <c r="P37" s="1" t="str">
        <f t="shared" ca="1" si="1"/>
        <v>NEWHOPE</v>
      </c>
      <c r="Q37" s="1" t="str">
        <f>Tableau36[[#This Row],[List of friend''s id]]</f>
        <v/>
      </c>
      <c r="R37" s="1" t="e">
        <f>SEARCH("/", Tableau1[[#This Row],[friends]])</f>
        <v>#VALUE!</v>
      </c>
      <c r="S37" s="1" t="str">
        <f>IF(ISERROR(Tableau1[[#This Row],[semi-colon
position]]), "", Tableau1[[#This Row],[semi-colon
position]])</f>
        <v/>
      </c>
      <c r="T37" s="1" t="str">
        <f>IF(Tableau1[[#This Row],[type]]="human", "",  "Function of " &amp; Tableau1[[#This Row],[name]])</f>
        <v/>
      </c>
    </row>
    <row r="38" spans="1:20" x14ac:dyDescent="0.3">
      <c r="A38" s="1" t="str">
        <f xml:space="preserve"> """" &amp; Tableau1[name] &amp; """," &amp; Tableau1[id] &amp; "," &amp; Tableau1[type] &amp; "," &amp; Tableau1[home_planet] &amp; "," &amp; Tableau1[primary_function]</f>
        <v>"Sio Bibble",00000000-0000-0000-0000-000000000036,HUMAN,,</v>
      </c>
      <c r="B38" s="1" t="str">
        <f t="shared" si="0"/>
        <v>INSERT INTO human (name,id,home_planet) values ('Sio Bibble','00000000-0000-0000-0000-000000000036','');</v>
      </c>
      <c r="C38" s="20" t="str">
        <f xml:space="preserve"> IF(Tableau1[[#This Row],[type]]="HUMAN",   "'" &amp; SUBSTITUTE(Tableau1[name],"'","''") &amp; "','" &amp; Tableau1[id] &amp; "','" &amp; SUBSTITUTE(Tableau1[home_planet],"'","''") &amp; "'",  "")</f>
        <v>'Sio Bibble','00000000-0000-0000-0000-000000000036',''</v>
      </c>
      <c r="D38" s="21" t="str">
        <f xml:space="preserve"> IF(Tableau1[[#This Row],[type]]="DROID",   "'" &amp; SUBSTITUTE(Tableau1[name],"'","''") &amp; "','" &amp; Tableau1[id] &amp; "','" &amp; Tableau1[[#This Row],[primary_function]] &amp; "'",  "")</f>
        <v/>
      </c>
      <c r="E38" s="1" t="str">
        <f>Tableau36[[#This Row],[List of friend''s id]]</f>
        <v/>
      </c>
      <c r="H38" s="1" t="str">
        <f>'Raw Data (source)'!A19</f>
        <v>Sio Bibble est un personnage de l'univers « Officiel » present notamment dans les films La Menace fantôme et L'Attaque des clones. Il est le gouverneur de Theed, la capitale de la planete Naboo. Fidele de la reine Amidala, il decide de rester proteger ses concitoyens lorsque la reine doit s'enfuir pour ne pas tomber dans les mains de l'armee qui envahit sa planete. Il est present aux funerailles de Padme Amidala13,c 9.</v>
      </c>
      <c r="I38" s="1">
        <f>SEARCH(" est un personnage ", Tableau1[[#This Row],[Raw data]])</f>
        <v>11</v>
      </c>
      <c r="J38" s="1" t="e">
        <f>SEARCH(" sont des personnages ", Tableau1[[#This Row],[Raw data]])</f>
        <v>#VALUE!</v>
      </c>
      <c r="K38" s="17">
        <f>IF(ISERROR(Tableau1[[#This Row],[Position of " 
est un personnage "]]), Tableau1[[#This Row],[Position of " 
sont des personnages "]], Tableau1[[#This Row],[Position of " 
est un personnage "]])</f>
        <v>11</v>
      </c>
      <c r="L38" s="1" t="str">
        <f>MID(Tableau1[[#This Row],[Raw data]],1,Tableau1[[#This Row],[End of name]] - 1)</f>
        <v>Sio Bibble</v>
      </c>
      <c r="M38" s="1" t="str">
        <f>IF( ISERROR(SEARCH("-", Tableau1[[#This Row],[name]])), "HUMAN", "DROID")</f>
        <v>HUMAN</v>
      </c>
      <c r="N38" s="1" t="s">
        <v>1243</v>
      </c>
      <c r="O38" s="1" t="str">
        <f>Tableau3[[#This Row],[Planet]]</f>
        <v/>
      </c>
      <c r="P38" s="1" t="str">
        <f t="shared" ca="1" si="1"/>
        <v>EMPIRE</v>
      </c>
      <c r="Q38" s="1" t="str">
        <f>Tableau36[[#This Row],[List of friend''s id]]</f>
        <v/>
      </c>
      <c r="R38" s="1" t="e">
        <f>SEARCH("/", Tableau1[[#This Row],[friends]])</f>
        <v>#VALUE!</v>
      </c>
      <c r="S38" s="1" t="str">
        <f>IF(ISERROR(Tableau1[[#This Row],[semi-colon
position]]), "", Tableau1[[#This Row],[semi-colon
position]])</f>
        <v/>
      </c>
      <c r="T38" s="1" t="str">
        <f>IF(Tableau1[[#This Row],[type]]="human", "",  "Function of " &amp; Tableau1[[#This Row],[name]])</f>
        <v/>
      </c>
    </row>
    <row r="39" spans="1:20" x14ac:dyDescent="0.3">
      <c r="A39" s="1" t="str">
        <f xml:space="preserve"> """" &amp; Tableau1[name] &amp; """," &amp; Tableau1[id] &amp; "," &amp; Tableau1[type] &amp; "," &amp; Tableau1[home_planet] &amp; "," &amp; Tableau1[primary_function]</f>
        <v>"Depa Billaba",00000000-0000-0000-0000-000000000037,HUMAN,,</v>
      </c>
      <c r="B39" s="1" t="str">
        <f t="shared" si="0"/>
        <v>INSERT INTO human (name,id,home_planet) values ('Depa Billaba','00000000-0000-0000-0000-000000000037','');</v>
      </c>
      <c r="C39" s="20" t="str">
        <f xml:space="preserve"> IF(Tableau1[[#This Row],[type]]="HUMAN",   "'" &amp; SUBSTITUTE(Tableau1[name],"'","''") &amp; "','" &amp; Tableau1[id] &amp; "','" &amp; SUBSTITUTE(Tableau1[home_planet],"'","''") &amp; "'",  "")</f>
        <v>'Depa Billaba','00000000-0000-0000-0000-000000000037',''</v>
      </c>
      <c r="D39" s="21" t="str">
        <f xml:space="preserve"> IF(Tableau1[[#This Row],[type]]="DROID",   "'" &amp; SUBSTITUTE(Tableau1[name],"'","''") &amp; "','" &amp; Tableau1[id] &amp; "','" &amp; Tableau1[[#This Row],[primary_function]] &amp; "'",  "")</f>
        <v/>
      </c>
      <c r="E39" s="1" t="str">
        <f>Tableau36[[#This Row],[List of friend''s id]]</f>
        <v>/00000000-0000-0000-0000-000000000007,"DROID"</v>
      </c>
      <c r="H39" s="1" t="str">
        <f>'Raw Data (source)'!A20</f>
        <v>Depa Billaba est un personnage de l'univers « Officiel » et de l'univers « Legendes » present notamment dans les films La Menace fantôme et L'Attaque des clones. Elle est un maître Jedi qui siege au sein du conseil Jedi, la plus haute autorite de l'ordre. Elle meurt à la fin de la Guerre des clones14,c 10.</v>
      </c>
      <c r="I39" s="1">
        <f>SEARCH(" est un personnage ", Tableau1[[#This Row],[Raw data]])</f>
        <v>13</v>
      </c>
      <c r="J39" s="1" t="e">
        <f>SEARCH(" sont des personnages ", Tableau1[[#This Row],[Raw data]])</f>
        <v>#VALUE!</v>
      </c>
      <c r="K39" s="17">
        <f>IF(ISERROR(Tableau1[[#This Row],[Position of " 
est un personnage "]]), Tableau1[[#This Row],[Position of " 
sont des personnages "]], Tableau1[[#This Row],[Position of " 
est un personnage "]])</f>
        <v>13</v>
      </c>
      <c r="L39" s="1" t="str">
        <f>MID(Tableau1[[#This Row],[Raw data]],1,Tableau1[[#This Row],[End of name]] - 1)</f>
        <v>Depa Billaba</v>
      </c>
      <c r="M39" s="1" t="str">
        <f>IF( ISERROR(SEARCH("-", Tableau1[[#This Row],[name]])), "HUMAN", "DROID")</f>
        <v>HUMAN</v>
      </c>
      <c r="N39" s="1" t="s">
        <v>1244</v>
      </c>
      <c r="O39" s="1" t="str">
        <f>Tableau3[[#This Row],[Planet]]</f>
        <v/>
      </c>
      <c r="P39" s="1" t="str">
        <f t="shared" ca="1" si="1"/>
        <v>JEDI</v>
      </c>
      <c r="Q39" s="1" t="str">
        <f>Tableau36[[#This Row],[List of friend''s id]]</f>
        <v>/00000000-0000-0000-0000-000000000007,"DROID"</v>
      </c>
      <c r="R39" s="1">
        <f>SEARCH("/", Tableau1[[#This Row],[friends]])</f>
        <v>1</v>
      </c>
      <c r="S39" s="1">
        <f>IF(ISERROR(Tableau1[[#This Row],[semi-colon
position]]), "", Tableau1[[#This Row],[semi-colon
position]])</f>
        <v>1</v>
      </c>
      <c r="T39" s="1" t="str">
        <f>IF(Tableau1[[#This Row],[type]]="human", "",  "Function of " &amp; Tableau1[[#This Row],[name]])</f>
        <v/>
      </c>
    </row>
    <row r="40" spans="1:20" x14ac:dyDescent="0.3">
      <c r="A40" s="1" t="str">
        <f xml:space="preserve"> """" &amp; Tableau1[name] &amp; """," &amp; Tableau1[id] &amp; "," &amp; Tableau1[type] &amp; "," &amp; Tableau1[home_planet] &amp; "," &amp; Tableau1[primary_function]</f>
        <v>"Jar Jar Binks",00000000-0000-0000-0000-000000000038,HUMAN,,</v>
      </c>
      <c r="B40" s="1" t="str">
        <f t="shared" si="0"/>
        <v>INSERT INTO human (name,id,home_planet) values ('Jar Jar Binks','00000000-0000-0000-0000-000000000038','');</v>
      </c>
      <c r="C40" s="20" t="str">
        <f xml:space="preserve"> IF(Tableau1[[#This Row],[type]]="HUMAN",   "'" &amp; SUBSTITUTE(Tableau1[name],"'","''") &amp; "','" &amp; Tableau1[id] &amp; "','" &amp; SUBSTITUTE(Tableau1[home_planet],"'","''") &amp; "'",  "")</f>
        <v>'Jar Jar Binks','00000000-0000-0000-0000-000000000038',''</v>
      </c>
      <c r="D40" s="21" t="str">
        <f xml:space="preserve"> IF(Tableau1[[#This Row],[type]]="DROID",   "'" &amp; SUBSTITUTE(Tableau1[name],"'","''") &amp; "','" &amp; Tableau1[id] &amp; "','" &amp; Tableau1[[#This Row],[primary_function]] &amp; "'",  "")</f>
        <v/>
      </c>
      <c r="E40" s="1" t="str">
        <f>Tableau36[[#This Row],[List of friend''s id]]</f>
        <v/>
      </c>
      <c r="H40" s="1" t="str">
        <f>'Raw Data (source)'!A21</f>
        <v>Jar Jar Binks est un personnage de l'univers « Officiel » present notamment dans les films La Menace fantôme, L'Attaque des clones et La Revanche des Sith. Membre du peuple des Gungans de la planete Naboo, il rencontre le Jedi Qui-Gon Jinn lors de l'invasion de sa planete. Devenu le compagnon du Jedi, il passe ensuite au service de la senatrice Amidala. Apres la mort de cette derniere, il prend sa place au sein du senat galactique15,c 11,a 41,d 2.</v>
      </c>
      <c r="I40" s="1">
        <f>SEARCH(" est un personnage ", Tableau1[[#This Row],[Raw data]])</f>
        <v>14</v>
      </c>
      <c r="J40" s="1" t="e">
        <f>SEARCH(" sont des personnages ", Tableau1[[#This Row],[Raw data]])</f>
        <v>#VALUE!</v>
      </c>
      <c r="K40" s="17">
        <f>IF(ISERROR(Tableau1[[#This Row],[Position of " 
est un personnage "]]), Tableau1[[#This Row],[Position of " 
sont des personnages "]], Tableau1[[#This Row],[Position of " 
est un personnage "]])</f>
        <v>14</v>
      </c>
      <c r="L40" s="1" t="str">
        <f>MID(Tableau1[[#This Row],[Raw data]],1,Tableau1[[#This Row],[End of name]] - 1)</f>
        <v>Jar Jar Binks</v>
      </c>
      <c r="M40" s="1" t="str">
        <f>IF( ISERROR(SEARCH("-", Tableau1[[#This Row],[name]])), "HUMAN", "DROID")</f>
        <v>HUMAN</v>
      </c>
      <c r="N40" s="1" t="s">
        <v>1245</v>
      </c>
      <c r="O40" s="1" t="str">
        <f>Tableau3[[#This Row],[Planet]]</f>
        <v/>
      </c>
      <c r="P40" s="1" t="str">
        <f t="shared" ca="1" si="1"/>
        <v>NEWHOPE</v>
      </c>
      <c r="Q40" s="1" t="str">
        <f>Tableau36[[#This Row],[List of friend''s id]]</f>
        <v/>
      </c>
      <c r="R40" s="1" t="e">
        <f>SEARCH("/", Tableau1[[#This Row],[friends]])</f>
        <v>#VALUE!</v>
      </c>
      <c r="S40" s="1" t="str">
        <f>IF(ISERROR(Tableau1[[#This Row],[semi-colon
position]]), "", Tableau1[[#This Row],[semi-colon
position]])</f>
        <v/>
      </c>
      <c r="T40" s="1" t="str">
        <f>IF(Tableau1[[#This Row],[type]]="human", "",  "Function of " &amp; Tableau1[[#This Row],[name]])</f>
        <v/>
      </c>
    </row>
    <row r="41" spans="1:20" x14ac:dyDescent="0.3">
      <c r="A41" s="1" t="str">
        <f xml:space="preserve"> """" &amp; Tableau1[name] &amp; """," &amp; Tableau1[id] &amp; "," &amp; Tableau1[type] &amp; "," &amp; Tableau1[home_planet] &amp; "," &amp; Tableau1[primary_function]</f>
        <v>"Walex Blissex",00000000-0000-0000-0000-000000000039,HUMAN,Jakku,</v>
      </c>
      <c r="B41" s="1" t="str">
        <f t="shared" si="0"/>
        <v>INSERT INTO human (name,id,home_planet) values ('Walex Blissex','00000000-0000-0000-0000-000000000039','Jakku');</v>
      </c>
      <c r="C41" s="20" t="str">
        <f xml:space="preserve"> IF(Tableau1[[#This Row],[type]]="HUMAN",   "'" &amp; SUBSTITUTE(Tableau1[name],"'","''") &amp; "','" &amp; Tableau1[id] &amp; "','" &amp; SUBSTITUTE(Tableau1[home_planet],"'","''") &amp; "'",  "")</f>
        <v>'Walex Blissex','00000000-0000-0000-0000-000000000039','Jakku'</v>
      </c>
      <c r="D41" s="21" t="str">
        <f xml:space="preserve"> IF(Tableau1[[#This Row],[type]]="DROID",   "'" &amp; SUBSTITUTE(Tableau1[name],"'","''") &amp; "','" &amp; Tableau1[id] &amp; "','" &amp; Tableau1[[#This Row],[primary_function]] &amp; "'",  "")</f>
        <v/>
      </c>
      <c r="E41" s="1" t="str">
        <f>Tableau36[[#This Row],[List of friend''s id]]</f>
        <v/>
      </c>
      <c r="H41" s="1" t="str">
        <f>'Raw Data (source)'!A22</f>
        <v>Walex Blissex est un personnage de l'univers « Officiel » present notamment dans le film Le Retour du Jedi. Concepteur de vaisseaux spatiaux durant les derniers temps de la Republique galactique, il rejoint l'Alliance rebelle lors de sa creation. Il participe notamment à la bataille d'Endor16.</v>
      </c>
      <c r="I41" s="1">
        <f>SEARCH(" est un personnage ", Tableau1[[#This Row],[Raw data]])</f>
        <v>14</v>
      </c>
      <c r="J41" s="1" t="e">
        <f>SEARCH(" sont des personnages ", Tableau1[[#This Row],[Raw data]])</f>
        <v>#VALUE!</v>
      </c>
      <c r="K41" s="17">
        <f>IF(ISERROR(Tableau1[[#This Row],[Position of " 
est un personnage "]]), Tableau1[[#This Row],[Position of " 
sont des personnages "]], Tableau1[[#This Row],[Position of " 
est un personnage "]])</f>
        <v>14</v>
      </c>
      <c r="L41" s="1" t="str">
        <f>MID(Tableau1[[#This Row],[Raw data]],1,Tableau1[[#This Row],[End of name]] - 1)</f>
        <v>Walex Blissex</v>
      </c>
      <c r="M41" s="1" t="str">
        <f>IF( ISERROR(SEARCH("-", Tableau1[[#This Row],[name]])), "HUMAN", "DROID")</f>
        <v>HUMAN</v>
      </c>
      <c r="N41" s="1" t="s">
        <v>1246</v>
      </c>
      <c r="O41" s="1" t="str">
        <f>Tableau3[[#This Row],[Planet]]</f>
        <v>Jakku</v>
      </c>
      <c r="P41" s="1" t="str">
        <f t="shared" ca="1" si="1"/>
        <v>EMPIRE</v>
      </c>
      <c r="Q41" s="1" t="str">
        <f>Tableau36[[#This Row],[List of friend''s id]]</f>
        <v/>
      </c>
      <c r="R41" s="1" t="e">
        <f>SEARCH("/", Tableau1[[#This Row],[friends]])</f>
        <v>#VALUE!</v>
      </c>
      <c r="S41" s="1" t="str">
        <f>IF(ISERROR(Tableau1[[#This Row],[semi-colon
position]]), "", Tableau1[[#This Row],[semi-colon
position]])</f>
        <v/>
      </c>
      <c r="T41" s="1" t="str">
        <f>IF(Tableau1[[#This Row],[type]]="human", "",  "Function of " &amp; Tableau1[[#This Row],[name]])</f>
        <v/>
      </c>
    </row>
    <row r="42" spans="1:20" x14ac:dyDescent="0.3">
      <c r="A42" s="1" t="str">
        <f xml:space="preserve"> """" &amp; Tableau1[name] &amp; """," &amp; Tableau1[id] &amp; "," &amp; Tableau1[type] &amp; "," &amp; Tableau1[home_planet] &amp; "," &amp; Tableau1[primary_function]</f>
        <v>"Bobbajo",00000000-0000-0000-0000-000000000040,HUMAN,,</v>
      </c>
      <c r="B42" s="1" t="str">
        <f t="shared" si="0"/>
        <v>INSERT INTO human (name,id,home_planet) values ('Bobbajo','00000000-0000-0000-0000-000000000040','');</v>
      </c>
      <c r="C42" s="20" t="str">
        <f xml:space="preserve"> IF(Tableau1[[#This Row],[type]]="HUMAN",   "'" &amp; SUBSTITUTE(Tableau1[name],"'","''") &amp; "','" &amp; Tableau1[id] &amp; "','" &amp; SUBSTITUTE(Tableau1[home_planet],"'","''") &amp; "'",  "")</f>
        <v>'Bobbajo','00000000-0000-0000-0000-000000000040',''</v>
      </c>
      <c r="D42" s="21" t="str">
        <f xml:space="preserve"> IF(Tableau1[[#This Row],[type]]="DROID",   "'" &amp; SUBSTITUTE(Tableau1[name],"'","''") &amp; "','" &amp; Tableau1[id] &amp; "','" &amp; Tableau1[[#This Row],[primary_function]] &amp; "'",  "")</f>
        <v/>
      </c>
      <c r="E42" s="1" t="str">
        <f>Tableau36[[#This Row],[List of friend''s id]]</f>
        <v>/00000000-0000-0000-0000-000000000067,"HUMAN"/00000000-0000-0000-0000-000000000178,"HUMAN"/00000000-0000-0000-0000-000000000185,"HUMAN"/00000000-0000-0000-0000-000000000213,"HUMAN"</v>
      </c>
      <c r="H42" s="1" t="str">
        <f>'Raw Data (source)'!A23</f>
        <v>Bobbajo est un personnage de l'univers « Officiel » present notamment dans le film Le Reveil de la Force. C'est un marchand de bestiaux et un conteur vivant sur la planete Jakku à l'epoque de la bataille de la base Starkillere 5.</v>
      </c>
      <c r="I42" s="1">
        <f>SEARCH(" est un personnage ", Tableau1[[#This Row],[Raw data]])</f>
        <v>8</v>
      </c>
      <c r="J42" s="1" t="e">
        <f>SEARCH(" sont des personnages ", Tableau1[[#This Row],[Raw data]])</f>
        <v>#VALUE!</v>
      </c>
      <c r="K42" s="17">
        <f>IF(ISERROR(Tableau1[[#This Row],[Position of " 
est un personnage "]]), Tableau1[[#This Row],[Position of " 
sont des personnages "]], Tableau1[[#This Row],[Position of " 
est un personnage "]])</f>
        <v>8</v>
      </c>
      <c r="L42" s="1" t="str">
        <f>MID(Tableau1[[#This Row],[Raw data]],1,Tableau1[[#This Row],[End of name]] - 1)</f>
        <v>Bobbajo</v>
      </c>
      <c r="M42" s="1" t="str">
        <f>IF( ISERROR(SEARCH("-", Tableau1[[#This Row],[name]])), "HUMAN", "DROID")</f>
        <v>HUMAN</v>
      </c>
      <c r="N42" s="1" t="s">
        <v>1247</v>
      </c>
      <c r="O42" s="1" t="str">
        <f>Tableau3[[#This Row],[Planet]]</f>
        <v/>
      </c>
      <c r="P42" s="1" t="str">
        <f t="shared" ca="1" si="1"/>
        <v>JEDI</v>
      </c>
      <c r="Q42" s="1" t="str">
        <f>Tableau36[[#This Row],[List of friend''s id]]</f>
        <v>/00000000-0000-0000-0000-000000000067,"HUMAN"/00000000-0000-0000-0000-000000000178,"HUMAN"/00000000-0000-0000-0000-000000000185,"HUMAN"/00000000-0000-0000-0000-000000000213,"HUMAN"</v>
      </c>
      <c r="R42" s="1">
        <f>SEARCH("/", Tableau1[[#This Row],[friends]])</f>
        <v>1</v>
      </c>
      <c r="S42" s="1">
        <f>IF(ISERROR(Tableau1[[#This Row],[semi-colon
position]]), "", Tableau1[[#This Row],[semi-colon
position]])</f>
        <v>1</v>
      </c>
      <c r="T42" s="1" t="str">
        <f>IF(Tableau1[[#This Row],[type]]="human", "",  "Function of " &amp; Tableau1[[#This Row],[name]])</f>
        <v/>
      </c>
    </row>
    <row r="43" spans="1:20" x14ac:dyDescent="0.3">
      <c r="A43" s="1" t="str">
        <f xml:space="preserve"> """" &amp; Tableau1[name] &amp; """," &amp; Tableau1[id] &amp; "," &amp; Tableau1[type] &amp; "," &amp; Tableau1[home_planet] &amp; "," &amp; Tableau1[primary_function]</f>
        <v>"Bossk",00000000-0000-0000-0000-000000000041,HUMAN,,</v>
      </c>
      <c r="B43" s="1" t="str">
        <f t="shared" si="0"/>
        <v>INSERT INTO human (name,id,home_planet) values ('Bossk','00000000-0000-0000-0000-000000000041','');</v>
      </c>
      <c r="C43" s="20" t="str">
        <f xml:space="preserve"> IF(Tableau1[[#This Row],[type]]="HUMAN",   "'" &amp; SUBSTITUTE(Tableau1[name],"'","''") &amp; "','" &amp; Tableau1[id] &amp; "','" &amp; SUBSTITUTE(Tableau1[home_planet],"'","''") &amp; "'",  "")</f>
        <v>'Bossk','00000000-0000-0000-0000-000000000041',''</v>
      </c>
      <c r="D43" s="21" t="str">
        <f xml:space="preserve"> IF(Tableau1[[#This Row],[type]]="DROID",   "'" &amp; SUBSTITUTE(Tableau1[name],"'","''") &amp; "','" &amp; Tableau1[id] &amp; "','" &amp; Tableau1[[#This Row],[primary_function]] &amp; "'",  "")</f>
        <v/>
      </c>
      <c r="E43" s="1" t="str">
        <f>Tableau36[[#This Row],[List of friend''s id]]</f>
        <v/>
      </c>
      <c r="H43" s="1" t="str">
        <f>'Raw Data (source)'!A24</f>
        <v>Bossk est un personnage de l'univers « Officiel » et de l'univers « Legendes » present notamment dans le film L'Empire contre-attaque. Ce chasseur de primes specialise dans les esclaves en fuite est connu pour sa cruaute. Durant la Guerre des clones, il s'associe avec les chasseurs Aurra Sing et Boba Fett. Il fait partie des six chasseurs de primes à être convoque par Dark Vador pour capturer le vaisseau d'Han Solo, le Faucon Milleniumc 12.</v>
      </c>
      <c r="I43" s="1">
        <f>SEARCH(" est un personnage ", Tableau1[[#This Row],[Raw data]])</f>
        <v>6</v>
      </c>
      <c r="J43" s="1" t="e">
        <f>SEARCH(" sont des personnages ", Tableau1[[#This Row],[Raw data]])</f>
        <v>#VALUE!</v>
      </c>
      <c r="K43" s="17">
        <f>IF(ISERROR(Tableau1[[#This Row],[Position of " 
est un personnage "]]), Tableau1[[#This Row],[Position of " 
sont des personnages "]], Tableau1[[#This Row],[Position of " 
est un personnage "]])</f>
        <v>6</v>
      </c>
      <c r="L43" s="1" t="str">
        <f>MID(Tableau1[[#This Row],[Raw data]],1,Tableau1[[#This Row],[End of name]] - 1)</f>
        <v>Bossk</v>
      </c>
      <c r="M43" s="1" t="str">
        <f>IF( ISERROR(SEARCH("-", Tableau1[[#This Row],[name]])), "HUMAN", "DROID")</f>
        <v>HUMAN</v>
      </c>
      <c r="N43" s="1" t="s">
        <v>1248</v>
      </c>
      <c r="O43" s="1" t="str">
        <f>Tableau3[[#This Row],[Planet]]</f>
        <v/>
      </c>
      <c r="P43" s="1" t="str">
        <f t="shared" ca="1" si="1"/>
        <v>NEWHOPE</v>
      </c>
      <c r="Q43" s="1" t="str">
        <f>Tableau36[[#This Row],[List of friend''s id]]</f>
        <v/>
      </c>
      <c r="R43" s="1" t="e">
        <f>SEARCH("/", Tableau1[[#This Row],[friends]])</f>
        <v>#VALUE!</v>
      </c>
      <c r="S43" s="1" t="str">
        <f>IF(ISERROR(Tableau1[[#This Row],[semi-colon
position]]), "", Tableau1[[#This Row],[semi-colon
position]])</f>
        <v/>
      </c>
      <c r="T43" s="1" t="str">
        <f>IF(Tableau1[[#This Row],[type]]="human", "",  "Function of " &amp; Tableau1[[#This Row],[name]])</f>
        <v/>
      </c>
    </row>
    <row r="44" spans="1:20" x14ac:dyDescent="0.3">
      <c r="A44" s="1" t="str">
        <f xml:space="preserve"> """" &amp; Tableau1[name] &amp; """," &amp; Tableau1[id] &amp; "," &amp; Tableau1[type] &amp; "," &amp; Tableau1[home_planet] &amp; "," &amp; Tableau1[primary_function]</f>
        <v>"Major Taslin Brance",00000000-0000-0000-0000-000000000042,HUMAN,,</v>
      </c>
      <c r="B44" s="1" t="str">
        <f t="shared" si="0"/>
        <v>INSERT INTO human (name,id,home_planet) values ('Major Taslin Brance','00000000-0000-0000-0000-000000000042','');</v>
      </c>
      <c r="C44" s="20" t="str">
        <f xml:space="preserve"> IF(Tableau1[[#This Row],[type]]="HUMAN",   "'" &amp; SUBSTITUTE(Tableau1[name],"'","''") &amp; "','" &amp; Tableau1[id] &amp; "','" &amp; SUBSTITUTE(Tableau1[home_planet],"'","''") &amp; "'",  "")</f>
        <v>'Major Taslin Brance','00000000-0000-0000-0000-000000000042',''</v>
      </c>
      <c r="D44" s="21" t="str">
        <f xml:space="preserve"> IF(Tableau1[[#This Row],[type]]="DROID",   "'" &amp; SUBSTITUTE(Tableau1[name],"'","''") &amp; "','" &amp; Tableau1[id] &amp; "','" &amp; Tableau1[[#This Row],[primary_function]] &amp; "'",  "")</f>
        <v/>
      </c>
      <c r="E44" s="1" t="str">
        <f>Tableau36[[#This Row],[List of friend''s id]]</f>
        <v/>
      </c>
      <c r="H44" s="1" t="str">
        <f>'Raw Data (source)'!A25</f>
        <v>Major Taslin Brance est un personnage de l'univers « Officiel » present notamment dans le film Le Reveil de la Force. Il est un officier de la Resistante à l'epoque de la bataille de la base Starkiller. Il est notamment charge de la communication au centre de commandement de la Resistance sur la planete D'Qare 6.</v>
      </c>
      <c r="I44" s="1">
        <f>SEARCH(" est un personnage ", Tableau1[[#This Row],[Raw data]])</f>
        <v>20</v>
      </c>
      <c r="J44" s="1" t="e">
        <f>SEARCH(" sont des personnages ", Tableau1[[#This Row],[Raw data]])</f>
        <v>#VALUE!</v>
      </c>
      <c r="K44" s="17">
        <f>IF(ISERROR(Tableau1[[#This Row],[Position of " 
est un personnage "]]), Tableau1[[#This Row],[Position of " 
sont des personnages "]], Tableau1[[#This Row],[Position of " 
est un personnage "]])</f>
        <v>20</v>
      </c>
      <c r="L44" s="1" t="str">
        <f>MID(Tableau1[[#This Row],[Raw data]],1,Tableau1[[#This Row],[End of name]] - 1)</f>
        <v>Major Taslin Brance</v>
      </c>
      <c r="M44" s="1" t="str">
        <f>IF( ISERROR(SEARCH("-", Tableau1[[#This Row],[name]])), "HUMAN", "DROID")</f>
        <v>HUMAN</v>
      </c>
      <c r="N44" s="1" t="s">
        <v>1249</v>
      </c>
      <c r="O44" s="1" t="str">
        <f>Tableau3[[#This Row],[Planet]]</f>
        <v/>
      </c>
      <c r="P44" s="1" t="str">
        <f t="shared" ca="1" si="1"/>
        <v>EMPIRE</v>
      </c>
      <c r="Q44" s="1" t="str">
        <f>Tableau36[[#This Row],[List of friend''s id]]</f>
        <v/>
      </c>
      <c r="R44" s="1" t="e">
        <f>SEARCH("/", Tableau1[[#This Row],[friends]])</f>
        <v>#VALUE!</v>
      </c>
      <c r="S44" s="1" t="str">
        <f>IF(ISERROR(Tableau1[[#This Row],[semi-colon
position]]), "", Tableau1[[#This Row],[semi-colon
position]])</f>
        <v/>
      </c>
      <c r="T44" s="1" t="str">
        <f>IF(Tableau1[[#This Row],[type]]="human", "",  "Function of " &amp; Tableau1[[#This Row],[name]])</f>
        <v/>
      </c>
    </row>
    <row r="45" spans="1:20" x14ac:dyDescent="0.3">
      <c r="A45" s="1" t="str">
        <f xml:space="preserve"> """" &amp; Tableau1[name] &amp; """," &amp; Tableau1[id] &amp; "," &amp; Tableau1[type] &amp; "," &amp; Tableau1[home_planet] &amp; "," &amp; Tableau1[primary_function]</f>
        <v>"Ezra Bridger",00000000-0000-0000-0000-000000000043,HUMAN,Ando,</v>
      </c>
      <c r="B45" s="1" t="str">
        <f t="shared" si="0"/>
        <v>INSERT INTO human (name,id,home_planet) values ('Ezra Bridger','00000000-0000-0000-0000-000000000043','Ando');</v>
      </c>
      <c r="C45" s="20" t="str">
        <f xml:space="preserve"> IF(Tableau1[[#This Row],[type]]="HUMAN",   "'" &amp; SUBSTITUTE(Tableau1[name],"'","''") &amp; "','" &amp; Tableau1[id] &amp; "','" &amp; SUBSTITUTE(Tableau1[home_planet],"'","''") &amp; "'",  "")</f>
        <v>'Ezra Bridger','00000000-0000-0000-0000-000000000043','Ando'</v>
      </c>
      <c r="D45" s="21" t="str">
        <f xml:space="preserve"> IF(Tableau1[[#This Row],[type]]="DROID",   "'" &amp; SUBSTITUTE(Tableau1[name],"'","''") &amp; "','" &amp; Tableau1[id] &amp; "','" &amp; Tableau1[[#This Row],[primary_function]] &amp; "'",  "")</f>
        <v/>
      </c>
      <c r="E45" s="1" t="str">
        <f>Tableau36[[#This Row],[List of friend''s id]]</f>
        <v>/00000000-0000-0000-0000-000000000185,"HUMAN"</v>
      </c>
      <c r="H45" s="1" t="str">
        <f>'Raw Data (source)'!A26</f>
        <v>Ezra Bridger est un personnage de l'univers « Officiel » present notamment dans la serie televisee Rebels. Apres l'arrestation de ses parents alors qu'il n'a que sept ans, Ezra devient un enfant des rues sur la planete Lothal. Il survit alors en volant. Cinq ans avant la bataille de Yavin, alors qu'il a quatorze ans, il integre l'equipage du vaisseau Ghost du capitaine Syndullad 3.</v>
      </c>
      <c r="I45" s="1">
        <f>SEARCH(" est un personnage ", Tableau1[[#This Row],[Raw data]])</f>
        <v>13</v>
      </c>
      <c r="J45" s="1" t="e">
        <f>SEARCH(" sont des personnages ", Tableau1[[#This Row],[Raw data]])</f>
        <v>#VALUE!</v>
      </c>
      <c r="K45" s="17">
        <f>IF(ISERROR(Tableau1[[#This Row],[Position of " 
est un personnage "]]), Tableau1[[#This Row],[Position of " 
sont des personnages "]], Tableau1[[#This Row],[Position of " 
est un personnage "]])</f>
        <v>13</v>
      </c>
      <c r="L45" s="1" t="str">
        <f>MID(Tableau1[[#This Row],[Raw data]],1,Tableau1[[#This Row],[End of name]] - 1)</f>
        <v>Ezra Bridger</v>
      </c>
      <c r="M45" s="1" t="str">
        <f>IF( ISERROR(SEARCH("-", Tableau1[[#This Row],[name]])), "HUMAN", "DROID")</f>
        <v>HUMAN</v>
      </c>
      <c r="N45" s="1" t="s">
        <v>1250</v>
      </c>
      <c r="O45" s="1" t="str">
        <f>Tableau3[[#This Row],[Planet]]</f>
        <v>Ando</v>
      </c>
      <c r="P45" s="1" t="str">
        <f t="shared" ca="1" si="1"/>
        <v>JEDI</v>
      </c>
      <c r="Q45" s="1" t="str">
        <f>Tableau36[[#This Row],[List of friend''s id]]</f>
        <v>/00000000-0000-0000-0000-000000000185,"HUMAN"</v>
      </c>
      <c r="R45" s="1">
        <f>SEARCH("/", Tableau1[[#This Row],[friends]])</f>
        <v>1</v>
      </c>
      <c r="S45" s="1">
        <f>IF(ISERROR(Tableau1[[#This Row],[semi-colon
position]]), "", Tableau1[[#This Row],[semi-colon
position]])</f>
        <v>1</v>
      </c>
      <c r="T45" s="1" t="str">
        <f>IF(Tableau1[[#This Row],[type]]="human", "",  "Function of " &amp; Tableau1[[#This Row],[name]])</f>
        <v/>
      </c>
    </row>
    <row r="46" spans="1:20" x14ac:dyDescent="0.3">
      <c r="A46" s="1" t="str">
        <f xml:space="preserve"> """" &amp; Tableau1[name] &amp; """," &amp; Tableau1[id] &amp; "," &amp; Tableau1[type] &amp; "," &amp; Tableau1[home_planet] &amp; "," &amp; Tableau1[primary_function]</f>
        <v>"Lando Calrissian",00000000-0000-0000-0000-000000000044,HUMAN,,</v>
      </c>
      <c r="B46" s="1" t="str">
        <f t="shared" si="0"/>
        <v>INSERT INTO human (name,id,home_planet) values ('Lando Calrissian','00000000-0000-0000-0000-000000000044','');</v>
      </c>
      <c r="C46" s="20" t="str">
        <f xml:space="preserve"> IF(Tableau1[[#This Row],[type]]="HUMAN",   "'" &amp; SUBSTITUTE(Tableau1[name],"'","''") &amp; "','" &amp; Tableau1[id] &amp; "','" &amp; SUBSTITUTE(Tableau1[home_planet],"'","''") &amp; "'",  "")</f>
        <v>'Lando Calrissian','00000000-0000-0000-0000-000000000044',''</v>
      </c>
      <c r="D46" s="21" t="str">
        <f xml:space="preserve"> IF(Tableau1[[#This Row],[type]]="DROID",   "'" &amp; SUBSTITUTE(Tableau1[name],"'","''") &amp; "','" &amp; Tableau1[id] &amp; "','" &amp; Tableau1[[#This Row],[primary_function]] &amp; "'",  "")</f>
        <v/>
      </c>
      <c r="E46" s="1" t="str">
        <f>Tableau36[[#This Row],[List of friend''s id]]</f>
        <v>/00000000-0000-0000-0000-000000000094,"HUMAN"/00000000-0000-0000-0000-000000000203,"HUMAN"</v>
      </c>
      <c r="H46" s="1" t="str">
        <f>'Raw Data (source)'!A28</f>
        <v>Lando Calrissian est un personnage de l'univers « Officiel » et de l'univers « Legendes » present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cite de la planete Bespin. Il rejoint ensuite l'Alliance rebelle18,c 14,d 5.</v>
      </c>
      <c r="I46" s="1">
        <f>SEARCH(" est un personnage ", Tableau1[[#This Row],[Raw data]])</f>
        <v>17</v>
      </c>
      <c r="J46" s="1" t="e">
        <f>SEARCH(" sont des personnages ", Tableau1[[#This Row],[Raw data]])</f>
        <v>#VALUE!</v>
      </c>
      <c r="K46" s="17">
        <f>IF(ISERROR(Tableau1[[#This Row],[Position of " 
est un personnage "]]), Tableau1[[#This Row],[Position of " 
sont des personnages "]], Tableau1[[#This Row],[Position of " 
est un personnage "]])</f>
        <v>17</v>
      </c>
      <c r="L46" s="1" t="str">
        <f>MID(Tableau1[[#This Row],[Raw data]],1,Tableau1[[#This Row],[End of name]] - 1)</f>
        <v>Lando Calrissian</v>
      </c>
      <c r="M46" s="1" t="str">
        <f>IF( ISERROR(SEARCH("-", Tableau1[[#This Row],[name]])), "HUMAN", "DROID")</f>
        <v>HUMAN</v>
      </c>
      <c r="N46" s="1" t="s">
        <v>1251</v>
      </c>
      <c r="O46" s="1" t="str">
        <f>Tableau3[[#This Row],[Planet]]</f>
        <v/>
      </c>
      <c r="P46" s="1" t="str">
        <f t="shared" ca="1" si="1"/>
        <v>NEWHOPE</v>
      </c>
      <c r="Q46" s="1" t="str">
        <f>Tableau36[[#This Row],[List of friend''s id]]</f>
        <v>/00000000-0000-0000-0000-000000000094,"HUMAN"/00000000-0000-0000-0000-000000000203,"HUMAN"</v>
      </c>
      <c r="R46" s="1">
        <f>SEARCH("/", Tableau1[[#This Row],[friends]])</f>
        <v>1</v>
      </c>
      <c r="S46" s="1">
        <f>IF(ISERROR(Tableau1[[#This Row],[semi-colon
position]]), "", Tableau1[[#This Row],[semi-colon
position]])</f>
        <v>1</v>
      </c>
      <c r="T46" s="1" t="str">
        <f>IF(Tableau1[[#This Row],[type]]="human", "",  "Function of " &amp; Tableau1[[#This Row],[name]])</f>
        <v/>
      </c>
    </row>
    <row r="47" spans="1:20" x14ac:dyDescent="0.3">
      <c r="A47" s="1" t="str">
        <f xml:space="preserve"> """" &amp; Tableau1[name] &amp; """," &amp; Tableau1[id] &amp; "," &amp; Tableau1[type] &amp; "," &amp; Tableau1[home_planet] &amp; "," &amp; Tableau1[primary_function]</f>
        <v>"Joruus C'Baoth",00000000-0000-0000-0000-000000000045,HUMAN,Kashyyyk,</v>
      </c>
      <c r="B47" s="1" t="str">
        <f t="shared" si="0"/>
        <v>INSERT INTO human (name,id,home_planet) values ('Joruus C''Baoth','00000000-0000-0000-0000-000000000045','Kashyyyk');</v>
      </c>
      <c r="C47" s="20" t="str">
        <f xml:space="preserve"> IF(Tableau1[[#This Row],[type]]="HUMAN",   "'" &amp; SUBSTITUTE(Tableau1[name],"'","''") &amp; "','" &amp; Tableau1[id] &amp; "','" &amp; SUBSTITUTE(Tableau1[home_planet],"'","''") &amp; "'",  "")</f>
        <v>'Joruus C''Baoth','00000000-0000-0000-0000-000000000045','Kashyyyk'</v>
      </c>
      <c r="D47" s="21" t="str">
        <f xml:space="preserve"> IF(Tableau1[[#This Row],[type]]="DROID",   "'" &amp; SUBSTITUTE(Tableau1[name],"'","''") &amp; "','" &amp; Tableau1[id] &amp; "','" &amp; Tableau1[[#This Row],[primary_function]] &amp; "'",  "")</f>
        <v/>
      </c>
      <c r="E47" s="1" t="str">
        <f>Tableau36[[#This Row],[List of friend''s id]]</f>
        <v>/00000000-0000-0000-0000-000000000185,"HUMAN"</v>
      </c>
      <c r="H47" s="1" t="str">
        <f>'Raw Data (source)'!A29</f>
        <v>Joruus C'Baoth est un personnage de l'univers « Legendes ». Jedi fou, il s'associe au grand amiral Thrawn pour detruire l'Alliance rebelle apres la mort de l'empereur Palpatine. Il est tue par Mara Jade, l'ancienne executrice de l'empereur Palpatine19.</v>
      </c>
      <c r="I47" s="1">
        <f>SEARCH(" est un personnage ", Tableau1[[#This Row],[Raw data]])</f>
        <v>15</v>
      </c>
      <c r="J47" s="1" t="e">
        <f>SEARCH(" sont des personnages ", Tableau1[[#This Row],[Raw data]])</f>
        <v>#VALUE!</v>
      </c>
      <c r="K47" s="17">
        <f>IF(ISERROR(Tableau1[[#This Row],[Position of " 
est un personnage "]]), Tableau1[[#This Row],[Position of " 
sont des personnages "]], Tableau1[[#This Row],[Position of " 
est un personnage "]])</f>
        <v>15</v>
      </c>
      <c r="L47" s="1" t="str">
        <f>MID(Tableau1[[#This Row],[Raw data]],1,Tableau1[[#This Row],[End of name]] - 1)</f>
        <v>Joruus C'Baoth</v>
      </c>
      <c r="M47" s="1" t="str">
        <f>IF( ISERROR(SEARCH("-", Tableau1[[#This Row],[name]])), "HUMAN", "DROID")</f>
        <v>HUMAN</v>
      </c>
      <c r="N47" s="1" t="s">
        <v>1252</v>
      </c>
      <c r="O47" s="1" t="str">
        <f>Tableau3[[#This Row],[Planet]]</f>
        <v>Kashyyyk</v>
      </c>
      <c r="P47" s="1" t="str">
        <f t="shared" ca="1" si="1"/>
        <v>EMPIRE</v>
      </c>
      <c r="Q47" s="1" t="str">
        <f>Tableau36[[#This Row],[List of friend''s id]]</f>
        <v>/00000000-0000-0000-0000-000000000185,"HUMAN"</v>
      </c>
      <c r="R47" s="1">
        <f>SEARCH("/", Tableau1[[#This Row],[friends]])</f>
        <v>1</v>
      </c>
      <c r="S47" s="1">
        <f>IF(ISERROR(Tableau1[[#This Row],[semi-colon
position]]), "", Tableau1[[#This Row],[semi-colon
position]])</f>
        <v>1</v>
      </c>
      <c r="T47" s="1" t="str">
        <f>IF(Tableau1[[#This Row],[type]]="human", "",  "Function of " &amp; Tableau1[[#This Row],[name]])</f>
        <v/>
      </c>
    </row>
    <row r="48" spans="1:20" x14ac:dyDescent="0.3">
      <c r="A48" s="1" t="str">
        <f xml:space="preserve"> """" &amp; Tableau1[name] &amp; """," &amp; Tableau1[id] &amp; "," &amp; Tableau1[type] &amp; "," &amp; Tableau1[home_planet] &amp; "," &amp; Tableau1[primary_function]</f>
        <v>"Chewbacca",00000000-0000-0000-0000-000000000046,HUMAN,,</v>
      </c>
      <c r="B48" s="1" t="str">
        <f t="shared" si="0"/>
        <v>INSERT INTO human (name,id,home_planet) values ('Chewbacca','00000000-0000-0000-0000-000000000046','');</v>
      </c>
      <c r="C48" s="20" t="str">
        <f xml:space="preserve"> IF(Tableau1[[#This Row],[type]]="HUMAN",   "'" &amp; SUBSTITUTE(Tableau1[name],"'","''") &amp; "','" &amp; Tableau1[id] &amp; "','" &amp; SUBSTITUTE(Tableau1[home_planet],"'","''") &amp; "'",  "")</f>
        <v>'Chewbacca','00000000-0000-0000-0000-000000000046',''</v>
      </c>
      <c r="D48" s="21" t="str">
        <f xml:space="preserve"> IF(Tableau1[[#This Row],[type]]="DROID",   "'" &amp; SUBSTITUTE(Tableau1[name],"'","''") &amp; "','" &amp; Tableau1[id] &amp; "','" &amp; Tableau1[[#This Row],[primary_function]] &amp; "'",  "")</f>
        <v/>
      </c>
      <c r="E48" s="1" t="str">
        <f>Tableau36[[#This Row],[List of friend''s id]]</f>
        <v>/00000000-0000-0000-0000-000000000180,"HUMAN"</v>
      </c>
      <c r="H48" s="1" t="str">
        <f>'Raw Data (source)'!A30</f>
        <v>Chewbacca est un personnage de l'univers « Officiel » et de l'univers « Legendes » present notamment dans les films La Revanche des Sith, Solo, Un nouvel espoir, L'Empire contre-attaque, Le Retour du Jedi, Le Reveil de la Force et Les Derniers Jedi. Soldat de la planete Kashyyyk durant la Guerre des clones, il est par la suite capture et vendu comme esclave. Delivre par le contrebandier Han Solo, celui-ci le prend comme copilote de son vaisseau puis l'entraîne dans les rangs de l'Alliance rebelle20,a 30,c 15,a 42,d 6.</v>
      </c>
      <c r="I48" s="1">
        <f>SEARCH(" est un personnage ", Tableau1[[#This Row],[Raw data]])</f>
        <v>10</v>
      </c>
      <c r="J48" s="1" t="e">
        <f>SEARCH(" sont des personnages ", Tableau1[[#This Row],[Raw data]])</f>
        <v>#VALUE!</v>
      </c>
      <c r="K48" s="17">
        <f>IF(ISERROR(Tableau1[[#This Row],[Position of " 
est un personnage "]]), Tableau1[[#This Row],[Position of " 
sont des personnages "]], Tableau1[[#This Row],[Position of " 
est un personnage "]])</f>
        <v>10</v>
      </c>
      <c r="L48" s="1" t="str">
        <f>MID(Tableau1[[#This Row],[Raw data]],1,Tableau1[[#This Row],[End of name]] - 1)</f>
        <v>Chewbacca</v>
      </c>
      <c r="M48" s="1" t="str">
        <f>IF( ISERROR(SEARCH("-", Tableau1[[#This Row],[name]])), "HUMAN", "DROID")</f>
        <v>HUMAN</v>
      </c>
      <c r="N48" s="1" t="s">
        <v>1253</v>
      </c>
      <c r="O48" s="1" t="str">
        <f>Tableau3[[#This Row],[Planet]]</f>
        <v/>
      </c>
      <c r="P48" s="1" t="str">
        <f t="shared" ca="1" si="1"/>
        <v>JEDI</v>
      </c>
      <c r="Q48" s="1" t="str">
        <f>Tableau36[[#This Row],[List of friend''s id]]</f>
        <v>/00000000-0000-0000-0000-000000000180,"HUMAN"</v>
      </c>
      <c r="R48" s="1">
        <f>SEARCH("/", Tableau1[[#This Row],[friends]])</f>
        <v>1</v>
      </c>
      <c r="S48" s="1">
        <f>IF(ISERROR(Tableau1[[#This Row],[semi-colon
position]]), "", Tableau1[[#This Row],[semi-colon
position]])</f>
        <v>1</v>
      </c>
      <c r="T48" s="1" t="str">
        <f>IF(Tableau1[[#This Row],[type]]="human", "",  "Function of " &amp; Tableau1[[#This Row],[name]])</f>
        <v/>
      </c>
    </row>
    <row r="49" spans="1:20" x14ac:dyDescent="0.3">
      <c r="A49" s="1" t="str">
        <f xml:space="preserve"> """" &amp; Tableau1[name] &amp; """," &amp; Tableau1[id] &amp; "," &amp; Tableau1[type] &amp; "," &amp; Tableau1[home_planet] &amp; "," &amp; Tableau1[primary_function]</f>
        <v>"Chef Chirpa",00000000-0000-0000-0000-000000000047,HUMAN,Ando,</v>
      </c>
      <c r="B49" s="1" t="str">
        <f t="shared" si="0"/>
        <v>INSERT INTO human (name,id,home_planet) values ('Chef Chirpa','00000000-0000-0000-0000-000000000047','Ando');</v>
      </c>
      <c r="C49" s="20" t="str">
        <f xml:space="preserve"> IF(Tableau1[[#This Row],[type]]="HUMAN",   "'" &amp; SUBSTITUTE(Tableau1[name],"'","''") &amp; "','" &amp; Tableau1[id] &amp; "','" &amp; SUBSTITUTE(Tableau1[home_planet],"'","''") &amp; "'",  "")</f>
        <v>'Chef Chirpa','00000000-0000-0000-0000-000000000047','Ando'</v>
      </c>
      <c r="D49" s="21" t="str">
        <f xml:space="preserve"> IF(Tableau1[[#This Row],[type]]="DROID",   "'" &amp; SUBSTITUTE(Tableau1[name],"'","''") &amp; "','" &amp; Tableau1[id] &amp; "','" &amp; Tableau1[[#This Row],[primary_function]] &amp; "'",  "")</f>
        <v/>
      </c>
      <c r="E49" s="1" t="str">
        <f>Tableau36[[#This Row],[List of friend''s id]]</f>
        <v>/00000000-0000-0000-0000-000000000044,"HUMAN"</v>
      </c>
      <c r="H49" s="1" t="str">
        <f>'Raw Data (source)'!A31</f>
        <v>Chef Chirpa est un personnage de l'univers « Officiel » et de l'univers « Legendes » present notamment dans le film Le Retour du Jedi. Il est le vieux dirigeant de la communaute d'Ewoks vivants pres de la base imperial de la planete Endor. Son peuple capture les heros rebelles venus sur place avant la bataille d'Endor. Impressionne par la demonstration de Force de Luke Skywalker, il accepte de liberer puis d'aider les rebellesc 16.</v>
      </c>
      <c r="I49" s="1">
        <f>SEARCH(" est un personnage ", Tableau1[[#This Row],[Raw data]])</f>
        <v>12</v>
      </c>
      <c r="J49" s="1" t="e">
        <f>SEARCH(" sont des personnages ", Tableau1[[#This Row],[Raw data]])</f>
        <v>#VALUE!</v>
      </c>
      <c r="K49" s="17">
        <f>IF(ISERROR(Tableau1[[#This Row],[Position of " 
est un personnage "]]), Tableau1[[#This Row],[Position of " 
sont des personnages "]], Tableau1[[#This Row],[Position of " 
est un personnage "]])</f>
        <v>12</v>
      </c>
      <c r="L49" s="1" t="str">
        <f>MID(Tableau1[[#This Row],[Raw data]],1,Tableau1[[#This Row],[End of name]] - 1)</f>
        <v>Chef Chirpa</v>
      </c>
      <c r="M49" s="1" t="str">
        <f>IF( ISERROR(SEARCH("-", Tableau1[[#This Row],[name]])), "HUMAN", "DROID")</f>
        <v>HUMAN</v>
      </c>
      <c r="N49" s="1" t="s">
        <v>1254</v>
      </c>
      <c r="O49" s="1" t="str">
        <f>Tableau3[[#This Row],[Planet]]</f>
        <v>Ando</v>
      </c>
      <c r="P49" s="1" t="str">
        <f t="shared" ca="1" si="1"/>
        <v>NEWHOPE</v>
      </c>
      <c r="Q49" s="1" t="str">
        <f>Tableau36[[#This Row],[List of friend''s id]]</f>
        <v>/00000000-0000-0000-0000-000000000044,"HUMAN"</v>
      </c>
      <c r="R49" s="1">
        <f>SEARCH("/", Tableau1[[#This Row],[friends]])</f>
        <v>1</v>
      </c>
      <c r="S49" s="1">
        <f>IF(ISERROR(Tableau1[[#This Row],[semi-colon
position]]), "", Tableau1[[#This Row],[semi-colon
position]])</f>
        <v>1</v>
      </c>
      <c r="T49" s="1" t="str">
        <f>IF(Tableau1[[#This Row],[type]]="human", "",  "Function of " &amp; Tableau1[[#This Row],[name]])</f>
        <v/>
      </c>
    </row>
    <row r="50" spans="1:20" x14ac:dyDescent="0.3">
      <c r="A50" s="1" t="str">
        <f xml:space="preserve"> """" &amp; Tableau1[name] &amp; """," &amp; Tableau1[id] &amp; "," &amp; Tableau1[type] &amp; "," &amp; Tableau1[home_planet] &amp; "," &amp; Tableau1[primary_function]</f>
        <v>"General Airen Cracken",00000000-0000-0000-0000-000000000048,HUMAN,,</v>
      </c>
      <c r="B50" s="1" t="str">
        <f t="shared" si="0"/>
        <v>INSERT INTO human (name,id,home_planet) values ('General Airen Cracken','00000000-0000-0000-0000-000000000048','');</v>
      </c>
      <c r="C50" s="20" t="str">
        <f xml:space="preserve"> IF(Tableau1[[#This Row],[type]]="HUMAN",   "'" &amp; SUBSTITUTE(Tableau1[name],"'","''") &amp; "','" &amp; Tableau1[id] &amp; "','" &amp; SUBSTITUTE(Tableau1[home_planet],"'","''") &amp; "'",  "")</f>
        <v>'General Airen Cracken','00000000-0000-0000-0000-000000000048',''</v>
      </c>
      <c r="D50" s="21" t="str">
        <f xml:space="preserve"> IF(Tableau1[[#This Row],[type]]="DROID",   "'" &amp; SUBSTITUTE(Tableau1[name],"'","''") &amp; "','" &amp; Tableau1[id] &amp; "','" &amp; Tableau1[[#This Row],[primary_function]] &amp; "'",  "")</f>
        <v/>
      </c>
      <c r="E50" s="1" t="str">
        <f>Tableau36[[#This Row],[List of friend''s id]]</f>
        <v>/00000000-0000-0000-0000-000000000093,"HUMAN"/00000000-0000-0000-0000-000000000180,"HUMAN"</v>
      </c>
      <c r="H50" s="1" t="str">
        <f>'Raw Data (source)'!A32</f>
        <v>General Airen Cracken est un personnage de l'univers « Officiel » present notamment dans le film Le Retour du Jedi. C'est un officier de l'Alliance rebelle specialise dans l'espionnage. Il participe à la bataille de Yavin puis à celle d'Endor. Lors de cette derniere, il sert d'artilleur à bord du vaisseau le Faucon Millenium au côte du general Lando Calrissianc 17.</v>
      </c>
      <c r="I50" s="1">
        <f>SEARCH(" est un personnage ", Tableau1[[#This Row],[Raw data]])</f>
        <v>22</v>
      </c>
      <c r="J50" s="1" t="e">
        <f>SEARCH(" sont des personnages ", Tableau1[[#This Row],[Raw data]])</f>
        <v>#VALUE!</v>
      </c>
      <c r="K50" s="17">
        <f>IF(ISERROR(Tableau1[[#This Row],[Position of " 
est un personnage "]]), Tableau1[[#This Row],[Position of " 
sont des personnages "]], Tableau1[[#This Row],[Position of " 
est un personnage "]])</f>
        <v>22</v>
      </c>
      <c r="L50" s="1" t="str">
        <f>MID(Tableau1[[#This Row],[Raw data]],1,Tableau1[[#This Row],[End of name]] - 1)</f>
        <v>General Airen Cracken</v>
      </c>
      <c r="M50" s="1" t="str">
        <f>IF( ISERROR(SEARCH("-", Tableau1[[#This Row],[name]])), "HUMAN", "DROID")</f>
        <v>HUMAN</v>
      </c>
      <c r="N50" s="1" t="s">
        <v>1255</v>
      </c>
      <c r="O50" s="1" t="str">
        <f>Tableau3[[#This Row],[Planet]]</f>
        <v/>
      </c>
      <c r="P50" s="1" t="str">
        <f t="shared" ca="1" si="1"/>
        <v>EMPIRE</v>
      </c>
      <c r="Q50" s="1" t="str">
        <f>Tableau36[[#This Row],[List of friend''s id]]</f>
        <v>/00000000-0000-0000-0000-000000000093,"HUMAN"/00000000-0000-0000-0000-000000000180,"HUMAN"</v>
      </c>
      <c r="R50" s="1">
        <f>SEARCH("/", Tableau1[[#This Row],[friends]])</f>
        <v>1</v>
      </c>
      <c r="S50" s="1">
        <f>IF(ISERROR(Tableau1[[#This Row],[semi-colon
position]]), "", Tableau1[[#This Row],[semi-colon
position]])</f>
        <v>1</v>
      </c>
      <c r="T50" s="1" t="str">
        <f>IF(Tableau1[[#This Row],[type]]="human", "",  "Function of " &amp; Tableau1[[#This Row],[name]])</f>
        <v/>
      </c>
    </row>
    <row r="51" spans="1:20" x14ac:dyDescent="0.3">
      <c r="A51" s="1" t="str">
        <f xml:space="preserve"> """" &amp; Tableau1[name] &amp; """," &amp; Tableau1[id] &amp; "," &amp; Tableau1[type] &amp; "," &amp; Tableau1[home_planet] &amp; "," &amp; Tableau1[primary_function]</f>
        <v>"Salacious Crumb",00000000-0000-0000-0000-000000000049,HUMAN,,</v>
      </c>
      <c r="B51" s="1" t="str">
        <f t="shared" si="0"/>
        <v>INSERT INTO human (name,id,home_planet) values ('Salacious Crumb','00000000-0000-0000-0000-000000000049','');</v>
      </c>
      <c r="C51" s="20" t="str">
        <f xml:space="preserve"> IF(Tableau1[[#This Row],[type]]="HUMAN",   "'" &amp; SUBSTITUTE(Tableau1[name],"'","''") &amp; "','" &amp; Tableau1[id] &amp; "','" &amp; SUBSTITUTE(Tableau1[home_planet],"'","''") &amp; "'",  "")</f>
        <v>'Salacious Crumb','00000000-0000-0000-0000-000000000049',''</v>
      </c>
      <c r="D51" s="21" t="str">
        <f xml:space="preserve"> IF(Tableau1[[#This Row],[type]]="DROID",   "'" &amp; SUBSTITUTE(Tableau1[name],"'","''") &amp; "','" &amp; Tableau1[id] &amp; "','" &amp; Tableau1[[#This Row],[primary_function]] &amp; "'",  "")</f>
        <v/>
      </c>
      <c r="E51" s="1" t="str">
        <f>Tableau36[[#This Row],[List of friend''s id]]</f>
        <v>/00000000-0000-0000-0000-000000000093,"HUMAN"/00000000-0000-0000-0000-000000000185,"HUMAN"</v>
      </c>
      <c r="H51" s="1" t="str">
        <f>'Raw Data (source)'!A33</f>
        <v>Salacious Crumb est un personnage de l'univers « Officiel » et de l'univers « Legendes » present notamment dans le film Le Retour du Jedi. Minuscule singe-lezard, il est le bouffon de la cour du trafiquant Jabba le Hutt. Il meurt quand Luke Skywalker fait exploser la barge à voile de Jabba21,c 18.</v>
      </c>
      <c r="I51" s="1">
        <f>SEARCH(" est un personnage ", Tableau1[[#This Row],[Raw data]])</f>
        <v>16</v>
      </c>
      <c r="J51" s="1" t="e">
        <f>SEARCH(" sont des personnages ", Tableau1[[#This Row],[Raw data]])</f>
        <v>#VALUE!</v>
      </c>
      <c r="K51" s="17">
        <f>IF(ISERROR(Tableau1[[#This Row],[Position of " 
est un personnage "]]), Tableau1[[#This Row],[Position of " 
sont des personnages "]], Tableau1[[#This Row],[Position of " 
est un personnage "]])</f>
        <v>16</v>
      </c>
      <c r="L51" s="1" t="str">
        <f>MID(Tableau1[[#This Row],[Raw data]],1,Tableau1[[#This Row],[End of name]] - 1)</f>
        <v>Salacious Crumb</v>
      </c>
      <c r="M51" s="1" t="str">
        <f>IF( ISERROR(SEARCH("-", Tableau1[[#This Row],[name]])), "HUMAN", "DROID")</f>
        <v>HUMAN</v>
      </c>
      <c r="N51" s="1" t="s">
        <v>1256</v>
      </c>
      <c r="O51" s="1" t="str">
        <f>Tableau3[[#This Row],[Planet]]</f>
        <v/>
      </c>
      <c r="P51" s="1" t="str">
        <f t="shared" ca="1" si="1"/>
        <v>JEDI</v>
      </c>
      <c r="Q51" s="1" t="str">
        <f>Tableau36[[#This Row],[List of friend''s id]]</f>
        <v>/00000000-0000-0000-0000-000000000093,"HUMAN"/00000000-0000-0000-0000-000000000185,"HUMAN"</v>
      </c>
      <c r="R51" s="1">
        <f>SEARCH("/", Tableau1[[#This Row],[friends]])</f>
        <v>1</v>
      </c>
      <c r="S51" s="1">
        <f>IF(ISERROR(Tableau1[[#This Row],[semi-colon
position]]), "", Tableau1[[#This Row],[semi-colon
position]])</f>
        <v>1</v>
      </c>
      <c r="T51" s="1" t="str">
        <f>IF(Tableau1[[#This Row],[type]]="human", "",  "Function of " &amp; Tableau1[[#This Row],[name]])</f>
        <v/>
      </c>
    </row>
    <row r="52" spans="1:20" x14ac:dyDescent="0.3">
      <c r="A52" s="1" t="str">
        <f xml:space="preserve"> """" &amp; Tableau1[name] &amp; """," &amp; Tableau1[id] &amp; "," &amp; Tableau1[type] &amp; "," &amp; Tableau1[home_planet] &amp; "," &amp; Tableau1[primary_function]</f>
        <v>"Yarna D'Al'Gargan",00000000-0000-0000-0000-000000000050,HUMAN,Tatooine,</v>
      </c>
      <c r="B52" s="1" t="str">
        <f t="shared" si="0"/>
        <v>INSERT INTO human (name,id,home_planet) values ('Yarna D''Al''Gargan','00000000-0000-0000-0000-000000000050','Tatooine');</v>
      </c>
      <c r="C52" s="20" t="str">
        <f xml:space="preserve"> IF(Tableau1[[#This Row],[type]]="HUMAN",   "'" &amp; SUBSTITUTE(Tableau1[name],"'","''") &amp; "','" &amp; Tableau1[id] &amp; "','" &amp; SUBSTITUTE(Tableau1[home_planet],"'","''") &amp; "'",  "")</f>
        <v>'Yarna D''Al''Gargan','00000000-0000-0000-0000-000000000050','Tatooine'</v>
      </c>
      <c r="D52" s="21" t="str">
        <f xml:space="preserve"> IF(Tableau1[[#This Row],[type]]="DROID",   "'" &amp; SUBSTITUTE(Tableau1[name],"'","''") &amp; "','" &amp; Tableau1[id] &amp; "','" &amp; Tableau1[[#This Row],[primary_function]] &amp; "'",  "")</f>
        <v/>
      </c>
      <c r="E52" s="1" t="str">
        <f>Tableau36[[#This Row],[List of friend''s id]]</f>
        <v>/00000000-0000-0000-0000-000000000046,"HUMAN"/00000000-0000-0000-0000-000000000008,"DROID"/00000000-0000-0000-0000-000000000180,"HUMAN"/00000000-0000-0000-0000-000000000185,"HUMAN"</v>
      </c>
      <c r="H52" s="1" t="str">
        <f>'Raw Data (source)'!A34</f>
        <v>Yarna D'Al'Gargan est un personnage de l'univers « Officiel » present notamment dans le film Le Retour du Jedi. Elle est une des danseuses preferees du truand Jabba le Hutt à l'epoque où ce dernier retient le contrebandier Han Solo dans son palais22,c 19.</v>
      </c>
      <c r="I52" s="1">
        <f>SEARCH(" est un personnage ", Tableau1[[#This Row],[Raw data]])</f>
        <v>18</v>
      </c>
      <c r="J52" s="1" t="e">
        <f>SEARCH(" sont des personnages ", Tableau1[[#This Row],[Raw data]])</f>
        <v>#VALUE!</v>
      </c>
      <c r="K52" s="17">
        <f>IF(ISERROR(Tableau1[[#This Row],[Position of " 
est un personnage "]]), Tableau1[[#This Row],[Position of " 
sont des personnages "]], Tableau1[[#This Row],[Position of " 
est un personnage "]])</f>
        <v>18</v>
      </c>
      <c r="L52" s="1" t="str">
        <f>MID(Tableau1[[#This Row],[Raw data]],1,Tableau1[[#This Row],[End of name]] - 1)</f>
        <v>Yarna D'Al'Gargan</v>
      </c>
      <c r="M52" s="1" t="str">
        <f>IF( ISERROR(SEARCH("-", Tableau1[[#This Row],[name]])), "HUMAN", "DROID")</f>
        <v>HUMAN</v>
      </c>
      <c r="N52" s="1" t="s">
        <v>1257</v>
      </c>
      <c r="O52" s="1" t="str">
        <f>Tableau3[[#This Row],[Planet]]</f>
        <v>Tatooine</v>
      </c>
      <c r="P52" s="1" t="str">
        <f t="shared" ca="1" si="1"/>
        <v>NEWHOPE</v>
      </c>
      <c r="Q52" s="1" t="str">
        <f>Tableau36[[#This Row],[List of friend''s id]]</f>
        <v>/00000000-0000-0000-0000-000000000046,"HUMAN"/00000000-0000-0000-0000-000000000008,"DROID"/00000000-0000-0000-0000-000000000180,"HUMAN"/00000000-0000-0000-0000-000000000185,"HUMAN"</v>
      </c>
      <c r="R52" s="1">
        <f>SEARCH("/", Tableau1[[#This Row],[friends]])</f>
        <v>1</v>
      </c>
      <c r="S52" s="1">
        <f>IF(ISERROR(Tableau1[[#This Row],[semi-colon
position]]), "", Tableau1[[#This Row],[semi-colon
position]])</f>
        <v>1</v>
      </c>
      <c r="T52" s="1" t="str">
        <f>IF(Tableau1[[#This Row],[type]]="human", "",  "Function of " &amp; Tableau1[[#This Row],[name]])</f>
        <v/>
      </c>
    </row>
    <row r="53" spans="1:20" x14ac:dyDescent="0.3">
      <c r="A53" s="1" t="str">
        <f xml:space="preserve"> """" &amp; Tableau1[name] &amp; """," &amp; Tableau1[id] &amp; "," &amp; Tableau1[type] &amp; "," &amp; Tableau1[home_planet] &amp; "," &amp; Tableau1[primary_function]</f>
        <v>"Figrin D'An",00000000-0000-0000-0000-000000000051,HUMAN,,</v>
      </c>
      <c r="B53" s="1" t="str">
        <f t="shared" si="0"/>
        <v>INSERT INTO human (name,id,home_planet) values ('Figrin D''An','00000000-0000-0000-0000-000000000051','');</v>
      </c>
      <c r="C53" s="20" t="str">
        <f xml:space="preserve"> IF(Tableau1[[#This Row],[type]]="HUMAN",   "'" &amp; SUBSTITUTE(Tableau1[name],"'","''") &amp; "','" &amp; Tableau1[id] &amp; "','" &amp; SUBSTITUTE(Tableau1[home_planet],"'","''") &amp; "'",  "")</f>
        <v>'Figrin D''An','00000000-0000-0000-0000-000000000051',''</v>
      </c>
      <c r="D53" s="21" t="str">
        <f xml:space="preserve"> IF(Tableau1[[#This Row],[type]]="DROID",   "'" &amp; SUBSTITUTE(Tableau1[name],"'","''") &amp; "','" &amp; Tableau1[id] &amp; "','" &amp; Tableau1[[#This Row],[primary_function]] &amp; "'",  "")</f>
        <v/>
      </c>
      <c r="E53" s="1" t="str">
        <f>Tableau36[[#This Row],[List of friend''s id]]</f>
        <v/>
      </c>
      <c r="H53" s="1" t="str">
        <f>'Raw Data (source)'!A35</f>
        <v>Figrin D'An est un personnage de l'univers « Officiel » present notamment dans le film Un nouvel espoir. Il est le dirigeant du groupe de musique les Modal Nodes. Il joue au bar de la ville de Mos Esley à Tatooine lorsqu'Obi-Wan Kenobi et Luke Skywalker rencontrent pour la premiere fois Han Solo et Chewbacca23,c 20.</v>
      </c>
      <c r="I53" s="1">
        <f>SEARCH(" est un personnage ", Tableau1[[#This Row],[Raw data]])</f>
        <v>12</v>
      </c>
      <c r="J53" s="1" t="e">
        <f>SEARCH(" sont des personnages ", Tableau1[[#This Row],[Raw data]])</f>
        <v>#VALUE!</v>
      </c>
      <c r="K53" s="17">
        <f>IF(ISERROR(Tableau1[[#This Row],[Position of " 
est un personnage "]]), Tableau1[[#This Row],[Position of " 
sont des personnages "]], Tableau1[[#This Row],[Position of " 
est un personnage "]])</f>
        <v>12</v>
      </c>
      <c r="L53" s="1" t="str">
        <f>MID(Tableau1[[#This Row],[Raw data]],1,Tableau1[[#This Row],[End of name]] - 1)</f>
        <v>Figrin D'An</v>
      </c>
      <c r="M53" s="1" t="str">
        <f>IF( ISERROR(SEARCH("-", Tableau1[[#This Row],[name]])), "HUMAN", "DROID")</f>
        <v>HUMAN</v>
      </c>
      <c r="N53" s="1" t="s">
        <v>1258</v>
      </c>
      <c r="O53" s="1" t="str">
        <f>Tableau3[[#This Row],[Planet]]</f>
        <v/>
      </c>
      <c r="P53" s="1" t="str">
        <f t="shared" ca="1" si="1"/>
        <v>EMPIRE</v>
      </c>
      <c r="Q53" s="1" t="str">
        <f>Tableau36[[#This Row],[List of friend''s id]]</f>
        <v/>
      </c>
      <c r="R53" s="1" t="e">
        <f>SEARCH("/", Tableau1[[#This Row],[friends]])</f>
        <v>#VALUE!</v>
      </c>
      <c r="S53" s="1" t="str">
        <f>IF(ISERROR(Tableau1[[#This Row],[semi-colon
position]]), "", Tableau1[[#This Row],[semi-colon
position]])</f>
        <v/>
      </c>
      <c r="T53" s="1" t="str">
        <f>IF(Tableau1[[#This Row],[type]]="human", "",  "Function of " &amp; Tableau1[[#This Row],[name]])</f>
        <v/>
      </c>
    </row>
    <row r="54" spans="1:20" x14ac:dyDescent="0.3">
      <c r="A54" s="1" t="str">
        <f xml:space="preserve"> """" &amp; Tableau1[name] &amp; """," &amp; Tableau1[id] &amp; "," &amp; Tableau1[type] &amp; "," &amp; Tableau1[home_planet] &amp; "," &amp; Tableau1[primary_function]</f>
        <v>"Poe Dameron",00000000-0000-0000-0000-000000000052,HUMAN,D'Qar,</v>
      </c>
      <c r="B54" s="1" t="str">
        <f t="shared" si="0"/>
        <v>INSERT INTO human (name,id,home_planet) values ('Poe Dameron','00000000-0000-0000-0000-000000000052','D''Qar');</v>
      </c>
      <c r="C54" s="20" t="str">
        <f xml:space="preserve"> IF(Tableau1[[#This Row],[type]]="HUMAN",   "'" &amp; SUBSTITUTE(Tableau1[name],"'","''") &amp; "','" &amp; Tableau1[id] &amp; "','" &amp; SUBSTITUTE(Tableau1[home_planet],"'","''") &amp; "'",  "")</f>
        <v>'Poe Dameron','00000000-0000-0000-0000-000000000052','D''Qar'</v>
      </c>
      <c r="D54" s="21" t="str">
        <f xml:space="preserve"> IF(Tableau1[[#This Row],[type]]="DROID",   "'" &amp; SUBSTITUTE(Tableau1[name],"'","''") &amp; "','" &amp; Tableau1[id] &amp; "','" &amp; Tableau1[[#This Row],[primary_function]] &amp; "'",  "")</f>
        <v/>
      </c>
      <c r="E54" s="1" t="str">
        <f>Tableau36[[#This Row],[List of friend''s id]]</f>
        <v/>
      </c>
      <c r="H54" s="1" t="str">
        <f>'Raw Data (source)'!A36</f>
        <v>Poe Dameron est un personnage de l'univers « Officiel » present notamment dans les films Le Reveil de la Force et Les Derniers Jedi. Fils d'une pilote et d'un eclaireur de l'Alliance Rebelle, Poe Dameron rejoint naturellement la Resistance en tant que pilote. Il participe notamment à la bataille de la base Starkillere 7.</v>
      </c>
      <c r="I54" s="1">
        <f>SEARCH(" est un personnage ", Tableau1[[#This Row],[Raw data]])</f>
        <v>12</v>
      </c>
      <c r="J54" s="1" t="e">
        <f>SEARCH(" sont des personnages ", Tableau1[[#This Row],[Raw data]])</f>
        <v>#VALUE!</v>
      </c>
      <c r="K54" s="17">
        <f>IF(ISERROR(Tableau1[[#This Row],[Position of " 
est un personnage "]]), Tableau1[[#This Row],[Position of " 
sont des personnages "]], Tableau1[[#This Row],[Position of " 
est un personnage "]])</f>
        <v>12</v>
      </c>
      <c r="L54" s="1" t="str">
        <f>MID(Tableau1[[#This Row],[Raw data]],1,Tableau1[[#This Row],[End of name]] - 1)</f>
        <v>Poe Dameron</v>
      </c>
      <c r="M54" s="1" t="str">
        <f>IF( ISERROR(SEARCH("-", Tableau1[[#This Row],[name]])), "HUMAN", "DROID")</f>
        <v>HUMAN</v>
      </c>
      <c r="N54" s="1" t="s">
        <v>1259</v>
      </c>
      <c r="O54" s="1" t="str">
        <f>Tableau3[[#This Row],[Planet]]</f>
        <v>D'Qar</v>
      </c>
      <c r="P54" s="1" t="str">
        <f t="shared" ca="1" si="1"/>
        <v>JEDI</v>
      </c>
      <c r="Q54" s="1" t="str">
        <f>Tableau36[[#This Row],[List of friend''s id]]</f>
        <v/>
      </c>
      <c r="R54" s="1" t="e">
        <f>SEARCH("/", Tableau1[[#This Row],[friends]])</f>
        <v>#VALUE!</v>
      </c>
      <c r="S54" s="1" t="str">
        <f>IF(ISERROR(Tableau1[[#This Row],[semi-colon
position]]), "", Tableau1[[#This Row],[semi-colon
position]])</f>
        <v/>
      </c>
      <c r="T54" s="1" t="str">
        <f>IF(Tableau1[[#This Row],[type]]="human", "",  "Function of " &amp; Tableau1[[#This Row],[name]])</f>
        <v/>
      </c>
    </row>
    <row r="55" spans="1:20" x14ac:dyDescent="0.3">
      <c r="A55" s="1" t="str">
        <f xml:space="preserve"> """" &amp; Tableau1[name] &amp; """," &amp; Tableau1[id] &amp; "," &amp; Tableau1[type] &amp; "," &amp; Tableau1[home_planet] &amp; "," &amp; Tableau1[primary_function]</f>
        <v>"Vober Dand",00000000-0000-0000-0000-000000000053,HUMAN,,</v>
      </c>
      <c r="B55" s="1" t="str">
        <f t="shared" si="0"/>
        <v>INSERT INTO human (name,id,home_planet) values ('Vober Dand','00000000-0000-0000-0000-000000000053','');</v>
      </c>
      <c r="C55" s="20" t="str">
        <f xml:space="preserve"> IF(Tableau1[[#This Row],[type]]="HUMAN",   "'" &amp; SUBSTITUTE(Tableau1[name],"'","''") &amp; "','" &amp; Tableau1[id] &amp; "','" &amp; SUBSTITUTE(Tableau1[home_planet],"'","''") &amp; "'",  "")</f>
        <v>'Vober Dand','00000000-0000-0000-0000-000000000053',''</v>
      </c>
      <c r="D55" s="21" t="str">
        <f xml:space="preserve"> IF(Tableau1[[#This Row],[type]]="DROID",   "'" &amp; SUBSTITUTE(Tableau1[name],"'","''") &amp; "','" &amp; Tableau1[id] &amp; "','" &amp; Tableau1[[#This Row],[primary_function]] &amp; "'",  "")</f>
        <v/>
      </c>
      <c r="E55" s="1" t="str">
        <f>Tableau36[[#This Row],[List of friend''s id]]</f>
        <v>/00000000-0000-0000-0000-000000000180,"HUMAN"</v>
      </c>
      <c r="H55" s="1" t="str">
        <f>'Raw Data (source)'!A37</f>
        <v>Vober Dand est un personnage de l'univers « Officiel » present notamment dans les films Le Reveil de la Force et Les Derniers Jedi. C'est le chef de la logistique de la Resistance au centre de commandement sur la planete D'Qar à l'epoque de la bataille de la base Starkillere 8.</v>
      </c>
      <c r="I55" s="1">
        <f>SEARCH(" est un personnage ", Tableau1[[#This Row],[Raw data]])</f>
        <v>11</v>
      </c>
      <c r="J55" s="1" t="e">
        <f>SEARCH(" sont des personnages ", Tableau1[[#This Row],[Raw data]])</f>
        <v>#VALUE!</v>
      </c>
      <c r="K55" s="17">
        <f>IF(ISERROR(Tableau1[[#This Row],[Position of " 
est un personnage "]]), Tableau1[[#This Row],[Position of " 
sont des personnages "]], Tableau1[[#This Row],[Position of " 
est un personnage "]])</f>
        <v>11</v>
      </c>
      <c r="L55" s="1" t="str">
        <f>MID(Tableau1[[#This Row],[Raw data]],1,Tableau1[[#This Row],[End of name]] - 1)</f>
        <v>Vober Dand</v>
      </c>
      <c r="M55" s="1" t="str">
        <f>IF( ISERROR(SEARCH("-", Tableau1[[#This Row],[name]])), "HUMAN", "DROID")</f>
        <v>HUMAN</v>
      </c>
      <c r="N55" s="1" t="s">
        <v>1260</v>
      </c>
      <c r="O55" s="1" t="str">
        <f>Tableau3[[#This Row],[Planet]]</f>
        <v/>
      </c>
      <c r="P55" s="1" t="str">
        <f t="shared" ca="1" si="1"/>
        <v>NEWHOPE</v>
      </c>
      <c r="Q55" s="1" t="str">
        <f>Tableau36[[#This Row],[List of friend''s id]]</f>
        <v>/00000000-0000-0000-0000-000000000180,"HUMAN"</v>
      </c>
      <c r="R55" s="1">
        <f>SEARCH("/", Tableau1[[#This Row],[friends]])</f>
        <v>1</v>
      </c>
      <c r="S55" s="1">
        <f>IF(ISERROR(Tableau1[[#This Row],[semi-colon
position]]), "", Tableau1[[#This Row],[semi-colon
position]])</f>
        <v>1</v>
      </c>
      <c r="T55" s="1" t="str">
        <f>IF(Tableau1[[#This Row],[type]]="human", "",  "Function of " &amp; Tableau1[[#This Row],[name]])</f>
        <v/>
      </c>
    </row>
    <row r="56" spans="1:20" x14ac:dyDescent="0.3">
      <c r="A56" s="1" t="str">
        <f xml:space="preserve"> """" &amp; Tableau1[name] &amp; """," &amp; Tableau1[id] &amp; "," &amp; Tableau1[type] &amp; "," &amp; Tableau1[home_planet] &amp; "," &amp; Tableau1[primary_function]</f>
        <v>"Biggs Darklighter",00000000-0000-0000-0000-000000000054,HUMAN,,</v>
      </c>
      <c r="B56" s="1" t="str">
        <f t="shared" si="0"/>
        <v>INSERT INTO human (name,id,home_planet) values ('Biggs Darklighter','00000000-0000-0000-0000-000000000054','');</v>
      </c>
      <c r="C56" s="20" t="str">
        <f xml:space="preserve"> IF(Tableau1[[#This Row],[type]]="HUMAN",   "'" &amp; SUBSTITUTE(Tableau1[name],"'","''") &amp; "','" &amp; Tableau1[id] &amp; "','" &amp; SUBSTITUTE(Tableau1[home_planet],"'","''") &amp; "'",  "")</f>
        <v>'Biggs Darklighter','00000000-0000-0000-0000-000000000054',''</v>
      </c>
      <c r="D56" s="21" t="str">
        <f xml:space="preserve"> IF(Tableau1[[#This Row],[type]]="DROID",   "'" &amp; SUBSTITUTE(Tableau1[name],"'","''") &amp; "','" &amp; Tableau1[id] &amp; "','" &amp; Tableau1[[#This Row],[primary_function]] &amp; "'",  "")</f>
        <v/>
      </c>
      <c r="E56" s="1" t="str">
        <f>Tableau36[[#This Row],[List of friend''s id]]</f>
        <v/>
      </c>
      <c r="H56" s="1" t="str">
        <f>'Raw Data (source)'!A38</f>
        <v>Biggs Darklighter est un personnage de l'univers « Officiel » present notamment dans le film Un nouvel espoir. Ami d'enfance de Luke Skywalker, il rejoint l'academie imperiale pour devenir pilote. En cours de formation, il s'enfuit pour rejoindre les rangs de l'Alliance rebelle. Il meurt pendant l'attaque de l'etoile noire24.</v>
      </c>
      <c r="I56" s="1">
        <f>SEARCH(" est un personnage ", Tableau1[[#This Row],[Raw data]])</f>
        <v>18</v>
      </c>
      <c r="J56" s="1" t="e">
        <f>SEARCH(" sont des personnages ", Tableau1[[#This Row],[Raw data]])</f>
        <v>#VALUE!</v>
      </c>
      <c r="K56" s="17">
        <f>IF(ISERROR(Tableau1[[#This Row],[Position of " 
est un personnage "]]), Tableau1[[#This Row],[Position of " 
sont des personnages "]], Tableau1[[#This Row],[Position of " 
est un personnage "]])</f>
        <v>18</v>
      </c>
      <c r="L56" s="1" t="str">
        <f>MID(Tableau1[[#This Row],[Raw data]],1,Tableau1[[#This Row],[End of name]] - 1)</f>
        <v>Biggs Darklighter</v>
      </c>
      <c r="M56" s="1" t="str">
        <f>IF( ISERROR(SEARCH("-", Tableau1[[#This Row],[name]])), "HUMAN", "DROID")</f>
        <v>HUMAN</v>
      </c>
      <c r="N56" s="1" t="s">
        <v>1261</v>
      </c>
      <c r="O56" s="1" t="str">
        <f>Tableau3[[#This Row],[Planet]]</f>
        <v/>
      </c>
      <c r="P56" s="1" t="str">
        <f t="shared" ca="1" si="1"/>
        <v>EMPIRE</v>
      </c>
      <c r="Q56" s="1" t="str">
        <f>Tableau36[[#This Row],[List of friend''s id]]</f>
        <v/>
      </c>
      <c r="R56" s="1" t="e">
        <f>SEARCH("/", Tableau1[[#This Row],[friends]])</f>
        <v>#VALUE!</v>
      </c>
      <c r="S56" s="1" t="str">
        <f>IF(ISERROR(Tableau1[[#This Row],[semi-colon
position]]), "", Tableau1[[#This Row],[semi-colon
position]])</f>
        <v/>
      </c>
      <c r="T56" s="1" t="str">
        <f>IF(Tableau1[[#This Row],[type]]="human", "",  "Function of " &amp; Tableau1[[#This Row],[name]])</f>
        <v/>
      </c>
    </row>
    <row r="57" spans="1:20" x14ac:dyDescent="0.3">
      <c r="A57" s="1" t="str">
        <f xml:space="preserve"> """" &amp; Tableau1[name] &amp; """," &amp; Tableau1[id] &amp; "," &amp; Tableau1[type] &amp; "," &amp; Tableau1[home_planet] &amp; "," &amp; Tableau1[primary_function]</f>
        <v>"Lexi Dio",00000000-0000-0000-0000-000000000055,HUMAN,,</v>
      </c>
      <c r="B57" s="1" t="str">
        <f t="shared" si="0"/>
        <v>INSERT INTO human (name,id,home_planet) values ('Lexi Dio','00000000-0000-0000-0000-000000000055','');</v>
      </c>
      <c r="C57" s="20" t="str">
        <f xml:space="preserve"> IF(Tableau1[[#This Row],[type]]="HUMAN",   "'" &amp; SUBSTITUTE(Tableau1[name],"'","''") &amp; "','" &amp; Tableau1[id] &amp; "','" &amp; SUBSTITUTE(Tableau1[home_planet],"'","''") &amp; "'",  "")</f>
        <v>'Lexi Dio','00000000-0000-0000-0000-000000000055',''</v>
      </c>
      <c r="D57" s="21" t="str">
        <f xml:space="preserve"> IF(Tableau1[[#This Row],[type]]="DROID",   "'" &amp; SUBSTITUTE(Tableau1[name],"'","''") &amp; "','" &amp; Tableau1[id] &amp; "','" &amp; Tableau1[[#This Row],[primary_function]] &amp; "'",  "")</f>
        <v/>
      </c>
      <c r="E57" s="1" t="str">
        <f>Tableau36[[#This Row],[List of friend''s id]]</f>
        <v/>
      </c>
      <c r="H57" s="1" t="str">
        <f>'Raw Data (source)'!A39</f>
        <v>Lexi Dio est un personnage de l'univers « Officiel » present notamment dans le film L'Attaque des clones. C'est une senatrice proche de Padme Amidala. Elle soutient celle-ci quand elle reclame une resolution pacifique à la crise qui oppose la Republique galactique à la Confederation des systemes independants25.</v>
      </c>
      <c r="I57" s="1">
        <f>SEARCH(" est un personnage ", Tableau1[[#This Row],[Raw data]])</f>
        <v>9</v>
      </c>
      <c r="J57" s="1" t="e">
        <f>SEARCH(" sont des personnages ", Tableau1[[#This Row],[Raw data]])</f>
        <v>#VALUE!</v>
      </c>
      <c r="K57" s="17">
        <f>IF(ISERROR(Tableau1[[#This Row],[Position of " 
est un personnage "]]), Tableau1[[#This Row],[Position of " 
sont des personnages "]], Tableau1[[#This Row],[Position of " 
est un personnage "]])</f>
        <v>9</v>
      </c>
      <c r="L57" s="1" t="str">
        <f>MID(Tableau1[[#This Row],[Raw data]],1,Tableau1[[#This Row],[End of name]] - 1)</f>
        <v>Lexi Dio</v>
      </c>
      <c r="M57" s="1" t="str">
        <f>IF( ISERROR(SEARCH("-", Tableau1[[#This Row],[name]])), "HUMAN", "DROID")</f>
        <v>HUMAN</v>
      </c>
      <c r="N57" s="1" t="s">
        <v>1262</v>
      </c>
      <c r="O57" s="1" t="str">
        <f>Tableau3[[#This Row],[Planet]]</f>
        <v/>
      </c>
      <c r="P57" s="1" t="str">
        <f t="shared" ca="1" si="1"/>
        <v>JEDI</v>
      </c>
      <c r="Q57" s="1" t="str">
        <f>Tableau36[[#This Row],[List of friend''s id]]</f>
        <v/>
      </c>
      <c r="R57" s="1" t="e">
        <f>SEARCH("/", Tableau1[[#This Row],[friends]])</f>
        <v>#VALUE!</v>
      </c>
      <c r="S57" s="1" t="str">
        <f>IF(ISERROR(Tableau1[[#This Row],[semi-colon
position]]), "", Tableau1[[#This Row],[semi-colon
position]])</f>
        <v/>
      </c>
      <c r="T57" s="1" t="str">
        <f>IF(Tableau1[[#This Row],[type]]="human", "",  "Function of " &amp; Tableau1[[#This Row],[name]])</f>
        <v/>
      </c>
    </row>
    <row r="58" spans="1:20" x14ac:dyDescent="0.3">
      <c r="A58" s="1" t="str">
        <f xml:space="preserve"> """" &amp; Tableau1[name] &amp; """," &amp; Tableau1[id] &amp; "," &amp; Tableau1[type] &amp; "," &amp; Tableau1[home_planet] &amp; "," &amp; Tableau1[primary_function]</f>
        <v>"Lott Dod",00000000-0000-0000-0000-000000000056,HUMAN,,</v>
      </c>
      <c r="B58" s="1" t="str">
        <f t="shared" si="0"/>
        <v>INSERT INTO human (name,id,home_planet) values ('Lott Dod','00000000-0000-0000-0000-000000000056','');</v>
      </c>
      <c r="C58" s="20" t="str">
        <f xml:space="preserve"> IF(Tableau1[[#This Row],[type]]="HUMAN",   "'" &amp; SUBSTITUTE(Tableau1[name],"'","''") &amp; "','" &amp; Tableau1[id] &amp; "','" &amp; SUBSTITUTE(Tableau1[home_planet],"'","''") &amp; "'",  "")</f>
        <v>'Lott Dod','00000000-0000-0000-0000-000000000056',''</v>
      </c>
      <c r="D58" s="21" t="str">
        <f xml:space="preserve"> IF(Tableau1[[#This Row],[type]]="DROID",   "'" &amp; SUBSTITUTE(Tableau1[name],"'","''") &amp; "','" &amp; Tableau1[id] &amp; "','" &amp; Tableau1[[#This Row],[primary_function]] &amp; "'",  "")</f>
        <v/>
      </c>
      <c r="E58" s="1" t="str">
        <f>Tableau36[[#This Row],[List of friend''s id]]</f>
        <v/>
      </c>
      <c r="H58" s="1" t="str">
        <f>'Raw Data (source)'!A40</f>
        <v>Lott Dod est un personnage de l'univers « Officiel » present notamment dans le film La Menace fantôme. Il est le senateur de la Federation du commerce, l'organisation qui envahit la planete Naboo. Il nie la realite de l'attaque aupres de ses collegues senateurs et accuse la reine Amidala d'être une menteuse26.</v>
      </c>
      <c r="I58" s="1">
        <f>SEARCH(" est un personnage ", Tableau1[[#This Row],[Raw data]])</f>
        <v>9</v>
      </c>
      <c r="J58" s="1" t="e">
        <f>SEARCH(" sont des personnages ", Tableau1[[#This Row],[Raw data]])</f>
        <v>#VALUE!</v>
      </c>
      <c r="K58" s="17">
        <f>IF(ISERROR(Tableau1[[#This Row],[Position of " 
est un personnage "]]), Tableau1[[#This Row],[Position of " 
sont des personnages "]], Tableau1[[#This Row],[Position of " 
est un personnage "]])</f>
        <v>9</v>
      </c>
      <c r="L58" s="1" t="str">
        <f>MID(Tableau1[[#This Row],[Raw data]],1,Tableau1[[#This Row],[End of name]] - 1)</f>
        <v>Lott Dod</v>
      </c>
      <c r="M58" s="1" t="str">
        <f>IF( ISERROR(SEARCH("-", Tableau1[[#This Row],[name]])), "HUMAN", "DROID")</f>
        <v>HUMAN</v>
      </c>
      <c r="N58" s="1" t="s">
        <v>1263</v>
      </c>
      <c r="O58" s="1" t="str">
        <f>Tableau3[[#This Row],[Planet]]</f>
        <v/>
      </c>
      <c r="P58" s="1" t="str">
        <f t="shared" ca="1" si="1"/>
        <v>NEWHOPE</v>
      </c>
      <c r="Q58" s="1" t="str">
        <f>Tableau36[[#This Row],[List of friend''s id]]</f>
        <v/>
      </c>
      <c r="R58" s="1" t="e">
        <f>SEARCH("/", Tableau1[[#This Row],[friends]])</f>
        <v>#VALUE!</v>
      </c>
      <c r="S58" s="1" t="str">
        <f>IF(ISERROR(Tableau1[[#This Row],[semi-colon
position]]), "", Tableau1[[#This Row],[semi-colon
position]])</f>
        <v/>
      </c>
      <c r="T58" s="1" t="str">
        <f>IF(Tableau1[[#This Row],[type]]="human", "",  "Function of " &amp; Tableau1[[#This Row],[name]])</f>
        <v/>
      </c>
    </row>
    <row r="59" spans="1:20" x14ac:dyDescent="0.3">
      <c r="A59" s="1" t="str">
        <f xml:space="preserve"> """" &amp; Tableau1[name] &amp; """," &amp; Tableau1[id] &amp; "," &amp; Tableau1[type] &amp; "," &amp; Tableau1[home_planet] &amp; "," &amp; Tableau1[primary_function]</f>
        <v>"General Jan Dodonna",00000000-0000-0000-0000-000000000057,HUMAN,,</v>
      </c>
      <c r="B59" s="1" t="str">
        <f t="shared" si="0"/>
        <v>INSERT INTO human (name,id,home_planet) values ('General Jan Dodonna','00000000-0000-0000-0000-000000000057','');</v>
      </c>
      <c r="C59" s="20" t="str">
        <f xml:space="preserve"> IF(Tableau1[[#This Row],[type]]="HUMAN",   "'" &amp; SUBSTITUTE(Tableau1[name],"'","''") &amp; "','" &amp; Tableau1[id] &amp; "','" &amp; SUBSTITUTE(Tableau1[home_planet],"'","''") &amp; "'",  "")</f>
        <v>'General Jan Dodonna','00000000-0000-0000-0000-000000000057',''</v>
      </c>
      <c r="D59" s="21" t="str">
        <f xml:space="preserve"> IF(Tableau1[[#This Row],[type]]="DROID",   "'" &amp; SUBSTITUTE(Tableau1[name],"'","''") &amp; "','" &amp; Tableau1[id] &amp; "','" &amp; Tableau1[[#This Row],[primary_function]] &amp; "'",  "")</f>
        <v/>
      </c>
      <c r="E59" s="1" t="str">
        <f>Tableau36[[#This Row],[List of friend''s id]]</f>
        <v>/00000000-0000-0000-0000-000000000179,"HUMAN"</v>
      </c>
      <c r="H59" s="1" t="str">
        <f>'Raw Data (source)'!A41</f>
        <v>General Jan Dodonna est un personnage de l'univers « Officiel » et de l'univers « Legendes » present notamment dans les films Rogue One et Un nouvel espoir. Officier militaire de la Republique galactique, il est mis en retraite peu de temps avant la Guerre des clones. Oppose à l'instauration de l'Empire, il rejoint l'Alliance rebelle et dirige l'assaut contre l'etoile noire27,c 21.</v>
      </c>
      <c r="I59" s="1">
        <f>SEARCH(" est un personnage ", Tableau1[[#This Row],[Raw data]])</f>
        <v>20</v>
      </c>
      <c r="J59" s="1" t="e">
        <f>SEARCH(" sont des personnages ", Tableau1[[#This Row],[Raw data]])</f>
        <v>#VALUE!</v>
      </c>
      <c r="K59" s="17">
        <f>IF(ISERROR(Tableau1[[#This Row],[Position of " 
est un personnage "]]), Tableau1[[#This Row],[Position of " 
sont des personnages "]], Tableau1[[#This Row],[Position of " 
est un personnage "]])</f>
        <v>20</v>
      </c>
      <c r="L59" s="1" t="str">
        <f>MID(Tableau1[[#This Row],[Raw data]],1,Tableau1[[#This Row],[End of name]] - 1)</f>
        <v>General Jan Dodonna</v>
      </c>
      <c r="M59" s="1" t="str">
        <f>IF( ISERROR(SEARCH("-", Tableau1[[#This Row],[name]])), "HUMAN", "DROID")</f>
        <v>HUMAN</v>
      </c>
      <c r="N59" s="1" t="s">
        <v>1264</v>
      </c>
      <c r="O59" s="1" t="str">
        <f>Tableau3[[#This Row],[Planet]]</f>
        <v/>
      </c>
      <c r="P59" s="1" t="str">
        <f t="shared" ca="1" si="1"/>
        <v>EMPIRE</v>
      </c>
      <c r="Q59" s="1" t="str">
        <f>Tableau36[[#This Row],[List of friend''s id]]</f>
        <v>/00000000-0000-0000-0000-000000000179,"HUMAN"</v>
      </c>
      <c r="R59" s="1">
        <f>SEARCH("/", Tableau1[[#This Row],[friends]])</f>
        <v>1</v>
      </c>
      <c r="S59" s="1">
        <f>IF(ISERROR(Tableau1[[#This Row],[semi-colon
position]]), "", Tableau1[[#This Row],[semi-colon
position]])</f>
        <v>1</v>
      </c>
      <c r="T59" s="1" t="str">
        <f>IF(Tableau1[[#This Row],[type]]="human", "",  "Function of " &amp; Tableau1[[#This Row],[name]])</f>
        <v/>
      </c>
    </row>
    <row r="60" spans="1:20" x14ac:dyDescent="0.3">
      <c r="A60" s="1" t="str">
        <f xml:space="preserve"> """" &amp; Tableau1[name] &amp; """," &amp; Tableau1[id] &amp; "," &amp; Tableau1[type] &amp; "," &amp; Tableau1[home_planet] &amp; "," &amp; Tableau1[primary_function]</f>
        <v>"Daultay Dofine",00000000-0000-0000-0000-000000000058,HUMAN,,</v>
      </c>
      <c r="B60" s="1" t="str">
        <f t="shared" si="0"/>
        <v>INSERT INTO human (name,id,home_planet) values ('Daultay Dofine','00000000-0000-0000-0000-000000000058','');</v>
      </c>
      <c r="C60" s="20" t="str">
        <f xml:space="preserve"> IF(Tableau1[[#This Row],[type]]="HUMAN",   "'" &amp; SUBSTITUTE(Tableau1[name],"'","''") &amp; "','" &amp; Tableau1[id] &amp; "','" &amp; SUBSTITUTE(Tableau1[home_planet],"'","''") &amp; "'",  "")</f>
        <v>'Daultay Dofine','00000000-0000-0000-0000-000000000058',''</v>
      </c>
      <c r="D60" s="21" t="str">
        <f xml:space="preserve"> IF(Tableau1[[#This Row],[type]]="DROID",   "'" &amp; SUBSTITUTE(Tableau1[name],"'","''") &amp; "','" &amp; Tableau1[id] &amp; "','" &amp; Tableau1[[#This Row],[primary_function]] &amp; "'",  "")</f>
        <v/>
      </c>
      <c r="E60" s="1" t="str">
        <f>Tableau36[[#This Row],[List of friend''s id]]</f>
        <v>/00000000-0000-0000-0000-000000000007,"DROID"/00000000-0000-0000-0000-000000000008,"DROID"/00000000-0000-0000-0000-000000000179,"HUMAN"/00000000-0000-0000-0000-000000000228,"HUMAN"</v>
      </c>
      <c r="H60" s="1" t="str">
        <f>'Raw Data (source)'!A42</f>
        <v>Daultay Dofine est un personnage de l'univers « Officiel » present notamment dans le film La Menace fantôme. Il est le capitaine du vaisseau amiral de la flotte qui envahit la planete Naboo. Il meurt lorsque le jeune Anakin Skywalker parvient à detruire son vaisseau28.</v>
      </c>
      <c r="I60" s="1">
        <f>SEARCH(" est un personnage ", Tableau1[[#This Row],[Raw data]])</f>
        <v>15</v>
      </c>
      <c r="J60" s="1" t="e">
        <f>SEARCH(" sont des personnages ", Tableau1[[#This Row],[Raw data]])</f>
        <v>#VALUE!</v>
      </c>
      <c r="K60" s="17">
        <f>IF(ISERROR(Tableau1[[#This Row],[Position of " 
est un personnage "]]), Tableau1[[#This Row],[Position of " 
sont des personnages "]], Tableau1[[#This Row],[Position of " 
est un personnage "]])</f>
        <v>15</v>
      </c>
      <c r="L60" s="1" t="str">
        <f>MID(Tableau1[[#This Row],[Raw data]],1,Tableau1[[#This Row],[End of name]] - 1)</f>
        <v>Daultay Dofine</v>
      </c>
      <c r="M60" s="1" t="str">
        <f>IF( ISERROR(SEARCH("-", Tableau1[[#This Row],[name]])), "HUMAN", "DROID")</f>
        <v>HUMAN</v>
      </c>
      <c r="N60" s="1" t="s">
        <v>1265</v>
      </c>
      <c r="O60" s="1" t="str">
        <f>Tableau3[[#This Row],[Planet]]</f>
        <v/>
      </c>
      <c r="P60" s="1" t="str">
        <f t="shared" ca="1" si="1"/>
        <v>JEDI</v>
      </c>
      <c r="Q60" s="1" t="str">
        <f>Tableau36[[#This Row],[List of friend''s id]]</f>
        <v>/00000000-0000-0000-0000-000000000007,"DROID"/00000000-0000-0000-0000-000000000008,"DROID"/00000000-0000-0000-0000-000000000179,"HUMAN"/00000000-0000-0000-0000-000000000228,"HUMAN"</v>
      </c>
      <c r="R60" s="1">
        <f>SEARCH("/", Tableau1[[#This Row],[friends]])</f>
        <v>1</v>
      </c>
      <c r="S60" s="1">
        <f>IF(ISERROR(Tableau1[[#This Row],[semi-colon
position]]), "", Tableau1[[#This Row],[semi-colon
position]])</f>
        <v>1</v>
      </c>
      <c r="T60" s="1" t="str">
        <f>IF(Tableau1[[#This Row],[type]]="human", "",  "Function of " &amp; Tableau1[[#This Row],[name]])</f>
        <v/>
      </c>
    </row>
    <row r="61" spans="1:20" x14ac:dyDescent="0.3">
      <c r="A61" s="1" t="str">
        <f xml:space="preserve"> """" &amp; Tableau1[name] &amp; """," &amp; Tableau1[id] &amp; "," &amp; Tableau1[type] &amp; "," &amp; Tableau1[home_planet] &amp; "," &amp; Tableau1[primary_function]</f>
        <v>"Comte Dooku",00000000-0000-0000-0000-000000000059,HUMAN,,</v>
      </c>
      <c r="B61" s="1" t="str">
        <f t="shared" si="0"/>
        <v>INSERT INTO human (name,id,home_planet) values ('Comte Dooku','00000000-0000-0000-0000-000000000059','');</v>
      </c>
      <c r="C61" s="20" t="str">
        <f xml:space="preserve"> IF(Tableau1[[#This Row],[type]]="HUMAN",   "'" &amp; SUBSTITUTE(Tableau1[name],"'","''") &amp; "','" &amp; Tableau1[id] &amp; "','" &amp; SUBSTITUTE(Tableau1[home_planet],"'","''") &amp; "'",  "")</f>
        <v>'Comte Dooku','00000000-0000-0000-0000-000000000059',''</v>
      </c>
      <c r="D61" s="21" t="str">
        <f xml:space="preserve"> IF(Tableau1[[#This Row],[type]]="DROID",   "'" &amp; SUBSTITUTE(Tableau1[name],"'","''") &amp; "','" &amp; Tableau1[id] &amp; "','" &amp; Tableau1[[#This Row],[primary_function]] &amp; "'",  "")</f>
        <v/>
      </c>
      <c r="E61" s="1" t="str">
        <f>Tableau36[[#This Row],[List of friend''s id]]</f>
        <v>/00000000-0000-0000-0000-000000000179,"HUMAN"/00000000-0000-0000-0000-000000000213,"HUMAN"</v>
      </c>
      <c r="H61" s="1" t="str">
        <f>'Raw Data (source)'!A43</f>
        <v>Comte Dooku est un personnage de l'univers « Officiel » et de l'univers « Legendes » present notamment dans les films L'Attaque des clones et La Revanche des Sith. Riche aristocrate, il devient l'apprenti Jedi du celebre maître Yoda. Devenu Jedi, il forme Qui-Gon Jinn, le futur maître d'Obi-Wan Kenobi. Approche par le malefique senateur Palpatine, il rejoint l'ordre Sith et manigance pour declencher la Guerre des Clones29. Il est assassine par le Jedi Anakin Skywalker peu de temps avant la fin de cette guerrec 22,a 39,d 7.</v>
      </c>
      <c r="I61" s="1">
        <f>SEARCH(" est un personnage ", Tableau1[[#This Row],[Raw data]])</f>
        <v>12</v>
      </c>
      <c r="J61" s="1" t="e">
        <f>SEARCH(" sont des personnages ", Tableau1[[#This Row],[Raw data]])</f>
        <v>#VALUE!</v>
      </c>
      <c r="K61" s="17">
        <f>IF(ISERROR(Tableau1[[#This Row],[Position of " 
est un personnage "]]), Tableau1[[#This Row],[Position of " 
sont des personnages "]], Tableau1[[#This Row],[Position of " 
est un personnage "]])</f>
        <v>12</v>
      </c>
      <c r="L61" s="1" t="str">
        <f>MID(Tableau1[[#This Row],[Raw data]],1,Tableau1[[#This Row],[End of name]] - 1)</f>
        <v>Comte Dooku</v>
      </c>
      <c r="M61" s="1" t="str">
        <f>IF( ISERROR(SEARCH("-", Tableau1[[#This Row],[name]])), "HUMAN", "DROID")</f>
        <v>HUMAN</v>
      </c>
      <c r="N61" s="1" t="s">
        <v>1266</v>
      </c>
      <c r="O61" s="1" t="str">
        <f>Tableau3[[#This Row],[Planet]]</f>
        <v/>
      </c>
      <c r="P61" s="1" t="str">
        <f t="shared" ca="1" si="1"/>
        <v>NEWHOPE</v>
      </c>
      <c r="Q61" s="1" t="str">
        <f>Tableau36[[#This Row],[List of friend''s id]]</f>
        <v>/00000000-0000-0000-0000-000000000179,"HUMAN"/00000000-0000-0000-0000-000000000213,"HUMAN"</v>
      </c>
      <c r="R61" s="1">
        <f>SEARCH("/", Tableau1[[#This Row],[friends]])</f>
        <v>1</v>
      </c>
      <c r="S61" s="1">
        <f>IF(ISERROR(Tableau1[[#This Row],[semi-colon
position]]), "", Tableau1[[#This Row],[semi-colon
position]])</f>
        <v>1</v>
      </c>
      <c r="T61" s="1" t="str">
        <f>IF(Tableau1[[#This Row],[type]]="human", "",  "Function of " &amp; Tableau1[[#This Row],[name]])</f>
        <v/>
      </c>
    </row>
    <row r="62" spans="1:20" x14ac:dyDescent="0.3">
      <c r="A62" s="1" t="str">
        <f xml:space="preserve"> """" &amp; Tableau1[name] &amp; """," &amp; Tableau1[id] &amp; "," &amp; Tableau1[type] &amp; "," &amp; Tableau1[home_planet] &amp; "," &amp; Tableau1[primary_function]</f>
        <v>"Cin Drallig",00000000-0000-0000-0000-000000000060,HUMAN,,</v>
      </c>
      <c r="B62" s="1" t="str">
        <f t="shared" si="0"/>
        <v>INSERT INTO human (name,id,home_planet) values ('Cin Drallig','00000000-0000-0000-0000-000000000060','');</v>
      </c>
      <c r="C62" s="20" t="str">
        <f xml:space="preserve"> IF(Tableau1[[#This Row],[type]]="HUMAN",   "'" &amp; SUBSTITUTE(Tableau1[name],"'","''") &amp; "','" &amp; Tableau1[id] &amp; "','" &amp; SUBSTITUTE(Tableau1[home_planet],"'","''") &amp; "'",  "")</f>
        <v>'Cin Drallig','00000000-0000-0000-0000-000000000060',''</v>
      </c>
      <c r="D62" s="21" t="str">
        <f xml:space="preserve"> IF(Tableau1[[#This Row],[type]]="DROID",   "'" &amp; SUBSTITUTE(Tableau1[name],"'","''") &amp; "','" &amp; Tableau1[id] &amp; "','" &amp; Tableau1[[#This Row],[primary_function]] &amp; "'",  "")</f>
        <v/>
      </c>
      <c r="E62" s="1" t="str">
        <f>Tableau36[[#This Row],[List of friend''s id]]</f>
        <v>/00000000-0000-0000-0000-000000000180,"HUMAN"</v>
      </c>
      <c r="H62" s="1" t="str">
        <f>'Raw Data (source)'!A44</f>
        <v>Cin Drallig est un personnage de l'univers « Officiel » present notamment dans le film La Revanche des Sith. C'est un Jedi qui enseigne le maniement du sabre laser au Temple Jedi de la planete Coruscant. Il est tue par Anakin Skywalker devenu Dark Vador quand celui-ci massacre les Jedi du templec 23.</v>
      </c>
      <c r="I62" s="1">
        <f>SEARCH(" est un personnage ", Tableau1[[#This Row],[Raw data]])</f>
        <v>12</v>
      </c>
      <c r="J62" s="1" t="e">
        <f>SEARCH(" sont des personnages ", Tableau1[[#This Row],[Raw data]])</f>
        <v>#VALUE!</v>
      </c>
      <c r="K62" s="17">
        <f>IF(ISERROR(Tableau1[[#This Row],[Position of " 
est un personnage "]]), Tableau1[[#This Row],[Position of " 
sont des personnages "]], Tableau1[[#This Row],[Position of " 
est un personnage "]])</f>
        <v>12</v>
      </c>
      <c r="L62" s="1" t="str">
        <f>MID(Tableau1[[#This Row],[Raw data]],1,Tableau1[[#This Row],[End of name]] - 1)</f>
        <v>Cin Drallig</v>
      </c>
      <c r="M62" s="1" t="str">
        <f>IF( ISERROR(SEARCH("-", Tableau1[[#This Row],[name]])), "HUMAN", "DROID")</f>
        <v>HUMAN</v>
      </c>
      <c r="N62" s="1" t="s">
        <v>1267</v>
      </c>
      <c r="O62" s="1" t="str">
        <f>Tableau3[[#This Row],[Planet]]</f>
        <v/>
      </c>
      <c r="P62" s="1" t="str">
        <f t="shared" ca="1" si="1"/>
        <v>EMPIRE</v>
      </c>
      <c r="Q62" s="1" t="str">
        <f>Tableau36[[#This Row],[List of friend''s id]]</f>
        <v>/00000000-0000-0000-0000-000000000180,"HUMAN"</v>
      </c>
      <c r="R62" s="1">
        <f>SEARCH("/", Tableau1[[#This Row],[friends]])</f>
        <v>1</v>
      </c>
      <c r="S62" s="1">
        <f>IF(ISERROR(Tableau1[[#This Row],[semi-colon
position]]), "", Tableau1[[#This Row],[semi-colon
position]])</f>
        <v>1</v>
      </c>
      <c r="T62" s="1" t="str">
        <f>IF(Tableau1[[#This Row],[type]]="human", "",  "Function of " &amp; Tableau1[[#This Row],[name]])</f>
        <v/>
      </c>
    </row>
    <row r="63" spans="1:20" x14ac:dyDescent="0.3">
      <c r="A63" s="1" t="str">
        <f xml:space="preserve"> """" &amp; Tableau1[name] &amp; """," &amp; Tableau1[id] &amp; "," &amp; Tableau1[type] &amp; "," &amp; Tableau1[home_planet] &amp; "," &amp; Tableau1[primary_function]</f>
        <v>"Kyp Durron",00000000-0000-0000-0000-000000000061,HUMAN,Naboo,</v>
      </c>
      <c r="B63" s="1" t="str">
        <f t="shared" si="0"/>
        <v>INSERT INTO human (name,id,home_planet) values ('Kyp Durron','00000000-0000-0000-0000-000000000061','Naboo');</v>
      </c>
      <c r="C63" s="20" t="str">
        <f xml:space="preserve"> IF(Tableau1[[#This Row],[type]]="HUMAN",   "'" &amp; SUBSTITUTE(Tableau1[name],"'","''") &amp; "','" &amp; Tableau1[id] &amp; "','" &amp; SUBSTITUTE(Tableau1[home_planet],"'","''") &amp; "'",  "")</f>
        <v>'Kyp Durron','00000000-0000-0000-0000-000000000061','Naboo'</v>
      </c>
      <c r="D63" s="21" t="str">
        <f xml:space="preserve"> IF(Tableau1[[#This Row],[type]]="DROID",   "'" &amp; SUBSTITUTE(Tableau1[name],"'","''") &amp; "','" &amp; Tableau1[id] &amp; "','" &amp; Tableau1[[#This Row],[primary_function]] &amp; "'",  "")</f>
        <v/>
      </c>
      <c r="E63" s="1" t="str">
        <f>Tableau36[[#This Row],[List of friend''s id]]</f>
        <v/>
      </c>
      <c r="H63" s="1" t="str">
        <f>'Raw Data (source)'!A45</f>
        <v>Kyp Durron est un personnage de l'univers « Legendes ». Il est un jeune homme perturbe vivant apres la mort de l'empereur Palpatine. Luke Skywalker parvient à canaliser sa colere et reussit à faire du jeune homme l'un des plus doues chevaliers Jedi de sa generation30.</v>
      </c>
      <c r="I63" s="1">
        <f>SEARCH(" est un personnage ", Tableau1[[#This Row],[Raw data]])</f>
        <v>11</v>
      </c>
      <c r="J63" s="1" t="e">
        <f>SEARCH(" sont des personnages ", Tableau1[[#This Row],[Raw data]])</f>
        <v>#VALUE!</v>
      </c>
      <c r="K63" s="17">
        <f>IF(ISERROR(Tableau1[[#This Row],[Position of " 
est un personnage "]]), Tableau1[[#This Row],[Position of " 
sont des personnages "]], Tableau1[[#This Row],[Position of " 
est un personnage "]])</f>
        <v>11</v>
      </c>
      <c r="L63" s="1" t="str">
        <f>MID(Tableau1[[#This Row],[Raw data]],1,Tableau1[[#This Row],[End of name]] - 1)</f>
        <v>Kyp Durron</v>
      </c>
      <c r="M63" s="1" t="str">
        <f>IF( ISERROR(SEARCH("-", Tableau1[[#This Row],[name]])), "HUMAN", "DROID")</f>
        <v>HUMAN</v>
      </c>
      <c r="N63" s="1" t="s">
        <v>1268</v>
      </c>
      <c r="O63" s="1" t="str">
        <f>Tableau3[[#This Row],[Planet]]</f>
        <v>Naboo</v>
      </c>
      <c r="P63" s="1" t="str">
        <f t="shared" ca="1" si="1"/>
        <v>JEDI</v>
      </c>
      <c r="Q63" s="1" t="str">
        <f>Tableau36[[#This Row],[List of friend''s id]]</f>
        <v/>
      </c>
      <c r="R63" s="1" t="e">
        <f>SEARCH("/", Tableau1[[#This Row],[friends]])</f>
        <v>#VALUE!</v>
      </c>
      <c r="S63" s="1" t="str">
        <f>IF(ISERROR(Tableau1[[#This Row],[semi-colon
position]]), "", Tableau1[[#This Row],[semi-colon
position]])</f>
        <v/>
      </c>
      <c r="T63" s="1" t="str">
        <f>IF(Tableau1[[#This Row],[type]]="human", "",  "Function of " &amp; Tableau1[[#This Row],[name]])</f>
        <v/>
      </c>
    </row>
    <row r="64" spans="1:20" x14ac:dyDescent="0.3">
      <c r="A64" s="1" t="str">
        <f xml:space="preserve"> """" &amp; Tableau1[name] &amp; """," &amp; Tableau1[id] &amp; "," &amp; Tableau1[type] &amp; "," &amp; Tableau1[home_planet] &amp; "," &amp; Tableau1[primary_function]</f>
        <v>"Hugo EckenerNote 4",00000000-0000-0000-0000-000000000062,HUMAN,,</v>
      </c>
      <c r="B64" s="1" t="str">
        <f t="shared" si="0"/>
        <v>INSERT INTO human (name,id,home_planet) values ('Hugo EckenerNote 4','00000000-0000-0000-0000-000000000062','');</v>
      </c>
      <c r="C64" s="20" t="str">
        <f xml:space="preserve"> IF(Tableau1[[#This Row],[type]]="HUMAN",   "'" &amp; SUBSTITUTE(Tableau1[name],"'","''") &amp; "','" &amp; Tableau1[id] &amp; "','" &amp; SUBSTITUTE(Tableau1[home_planet],"'","''") &amp; "'",  "")</f>
        <v>'Hugo EckenerNote 4','00000000-0000-0000-0000-000000000062',''</v>
      </c>
      <c r="D64" s="21" t="str">
        <f xml:space="preserve"> IF(Tableau1[[#This Row],[type]]="DROID",   "'" &amp; SUBSTITUTE(Tableau1[name],"'","''") &amp; "','" &amp; Tableau1[id] &amp; "','" &amp; Tableau1[[#This Row],[primary_function]] &amp; "'",  "")</f>
        <v/>
      </c>
      <c r="E64" s="1" t="str">
        <f>Tableau36[[#This Row],[List of friend''s id]]</f>
        <v/>
      </c>
      <c r="H64" s="1" t="str">
        <f>'Raw Data (source)'!A46</f>
        <v>Hugo EckenerNote 4 est un personnage de l'univers « Officiel » present notamment dans le film La Menace fantôme. Il est l'architecte en chef de la planete Naboo et un proche conseiller de la reine Amidala à l'epoque de l'invasion de la planete31.</v>
      </c>
      <c r="I64" s="1">
        <f>SEARCH(" est un personnage ", Tableau1[[#This Row],[Raw data]])</f>
        <v>19</v>
      </c>
      <c r="J64" s="1" t="e">
        <f>SEARCH(" sont des personnages ", Tableau1[[#This Row],[Raw data]])</f>
        <v>#VALUE!</v>
      </c>
      <c r="K64" s="17">
        <f>IF(ISERROR(Tableau1[[#This Row],[Position of " 
est un personnage "]]), Tableau1[[#This Row],[Position of " 
sont des personnages "]], Tableau1[[#This Row],[Position of " 
est un personnage "]])</f>
        <v>19</v>
      </c>
      <c r="L64" s="1" t="str">
        <f>MID(Tableau1[[#This Row],[Raw data]],1,Tableau1[[#This Row],[End of name]] - 1)</f>
        <v>Hugo EckenerNote 4</v>
      </c>
      <c r="M64" s="1" t="str">
        <f>IF( ISERROR(SEARCH("-", Tableau1[[#This Row],[name]])), "HUMAN", "DROID")</f>
        <v>HUMAN</v>
      </c>
      <c r="N64" s="1" t="s">
        <v>1269</v>
      </c>
      <c r="O64" s="1" t="str">
        <f>Tableau3[[#This Row],[Planet]]</f>
        <v/>
      </c>
      <c r="P64" s="1" t="str">
        <f t="shared" ca="1" si="1"/>
        <v>NEWHOPE</v>
      </c>
      <c r="Q64" s="1" t="str">
        <f>Tableau36[[#This Row],[List of friend''s id]]</f>
        <v/>
      </c>
      <c r="R64" s="1" t="e">
        <f>SEARCH("/", Tableau1[[#This Row],[friends]])</f>
        <v>#VALUE!</v>
      </c>
      <c r="S64" s="1" t="str">
        <f>IF(ISERROR(Tableau1[[#This Row],[semi-colon
position]]), "", Tableau1[[#This Row],[semi-colon
position]])</f>
        <v/>
      </c>
      <c r="T64" s="1" t="str">
        <f>IF(Tableau1[[#This Row],[type]]="human", "",  "Function of " &amp; Tableau1[[#This Row],[name]])</f>
        <v/>
      </c>
    </row>
    <row r="65" spans="1:20" x14ac:dyDescent="0.3">
      <c r="A65" s="1" t="str">
        <f xml:space="preserve"> """" &amp; Tableau1[name] &amp; """," &amp; Tableau1[id] &amp; "," &amp; Tableau1[type] &amp; "," &amp; Tableau1[home_planet] &amp; "," &amp; Tableau1[primary_function]</f>
        <v>"Major Caluan Ematt",00000000-0000-0000-0000-000000000063,HUMAN,,</v>
      </c>
      <c r="B65" s="1" t="str">
        <f t="shared" si="0"/>
        <v>INSERT INTO human (name,id,home_planet) values ('Major Caluan Ematt','00000000-0000-0000-0000-000000000063','');</v>
      </c>
      <c r="C65" s="20" t="str">
        <f xml:space="preserve"> IF(Tableau1[[#This Row],[type]]="HUMAN",   "'" &amp; SUBSTITUTE(Tableau1[name],"'","''") &amp; "','" &amp; Tableau1[id] &amp; "','" &amp; SUBSTITUTE(Tableau1[home_planet],"'","''") &amp; "'",  "")</f>
        <v>'Major Caluan Ematt','00000000-0000-0000-0000-000000000063',''</v>
      </c>
      <c r="D65" s="21" t="str">
        <f xml:space="preserve"> IF(Tableau1[[#This Row],[type]]="DROID",   "'" &amp; SUBSTITUTE(Tableau1[name],"'","''") &amp; "','" &amp; Tableau1[id] &amp; "','" &amp; Tableau1[[#This Row],[primary_function]] &amp; "'",  "")</f>
        <v/>
      </c>
      <c r="E65" s="1" t="str">
        <f>Tableau36[[#This Row],[List of friend''s id]]</f>
        <v>/00000000-0000-0000-0000-000000000031,"HUMAN"/00000000-0000-0000-0000-000000000008,"DROID"/00000000-0000-0000-0000-000000000180,"HUMAN"</v>
      </c>
      <c r="H65" s="1" t="str">
        <f>'Raw Data (source)'!A47</f>
        <v>Major Caluan Ematt est un personnage de l'univers « Officiel » present notamment dans les films Le Reveil de la Force et Les Derniers Jedi. Veteran de l'Alliance rebelle, il devient officier dans l'armee de la Nouvelle Republique puis rejoint la Resistance peu de temps apres sa creation. A l'epoque de la bataille de la base Starkiller, il est affecte au centre de commandement de la Resistance sur la planete D'Qare 9.</v>
      </c>
      <c r="I65" s="1">
        <f>SEARCH(" est un personnage ", Tableau1[[#This Row],[Raw data]])</f>
        <v>19</v>
      </c>
      <c r="J65" s="1" t="e">
        <f>SEARCH(" sont des personnages ", Tableau1[[#This Row],[Raw data]])</f>
        <v>#VALUE!</v>
      </c>
      <c r="K65" s="17">
        <f>IF(ISERROR(Tableau1[[#This Row],[Position of " 
est un personnage "]]), Tableau1[[#This Row],[Position of " 
sont des personnages "]], Tableau1[[#This Row],[Position of " 
est un personnage "]])</f>
        <v>19</v>
      </c>
      <c r="L65" s="1" t="str">
        <f>MID(Tableau1[[#This Row],[Raw data]],1,Tableau1[[#This Row],[End of name]] - 1)</f>
        <v>Major Caluan Ematt</v>
      </c>
      <c r="M65" s="1" t="str">
        <f>IF( ISERROR(SEARCH("-", Tableau1[[#This Row],[name]])), "HUMAN", "DROID")</f>
        <v>HUMAN</v>
      </c>
      <c r="N65" s="1" t="s">
        <v>1270</v>
      </c>
      <c r="O65" s="1" t="str">
        <f>Tableau3[[#This Row],[Planet]]</f>
        <v/>
      </c>
      <c r="P65" s="1" t="str">
        <f t="shared" ca="1" si="1"/>
        <v>EMPIRE</v>
      </c>
      <c r="Q65" s="1" t="str">
        <f>Tableau36[[#This Row],[List of friend''s id]]</f>
        <v>/00000000-0000-0000-0000-000000000031,"HUMAN"/00000000-0000-0000-0000-000000000008,"DROID"/00000000-0000-0000-0000-000000000180,"HUMAN"</v>
      </c>
      <c r="R65" s="1">
        <f>SEARCH("/", Tableau1[[#This Row],[friends]])</f>
        <v>1</v>
      </c>
      <c r="S65" s="1">
        <f>IF(ISERROR(Tableau1[[#This Row],[semi-colon
position]]), "", Tableau1[[#This Row],[semi-colon
position]])</f>
        <v>1</v>
      </c>
      <c r="T65" s="1" t="str">
        <f>IF(Tableau1[[#This Row],[type]]="human", "",  "Function of " &amp; Tableau1[[#This Row],[name]])</f>
        <v/>
      </c>
    </row>
    <row r="66" spans="1:20" x14ac:dyDescent="0.3">
      <c r="A66" s="1" t="str">
        <f xml:space="preserve"> """" &amp; Tableau1[name] &amp; """," &amp; Tableau1[id] &amp; "," &amp; Tableau1[type] &amp; "," &amp; Tableau1[home_planet] &amp; "," &amp; Tableau1[primary_function]</f>
        <v>"Docteur Cornelius Evazan",00000000-0000-0000-0000-000000000064,HUMAN,,</v>
      </c>
      <c r="B66" s="1" t="str">
        <f t="shared" si="0"/>
        <v>INSERT INTO human (name,id,home_planet) values ('Docteur Cornelius Evazan','00000000-0000-0000-0000-000000000064','');</v>
      </c>
      <c r="C66" s="20" t="str">
        <f xml:space="preserve"> IF(Tableau1[[#This Row],[type]]="HUMAN",   "'" &amp; SUBSTITUTE(Tableau1[name],"'","''") &amp; "','" &amp; Tableau1[id] &amp; "','" &amp; SUBSTITUTE(Tableau1[home_planet],"'","''") &amp; "'",  "")</f>
        <v>'Docteur Cornelius Evazan','00000000-0000-0000-0000-000000000064',''</v>
      </c>
      <c r="D66" s="21" t="str">
        <f xml:space="preserve"> IF(Tableau1[[#This Row],[type]]="DROID",   "'" &amp; SUBSTITUTE(Tableau1[name],"'","''") &amp; "','" &amp; Tableau1[id] &amp; "','" &amp; Tableau1[[#This Row],[primary_function]] &amp; "'",  "")</f>
        <v/>
      </c>
      <c r="E66" s="1" t="str">
        <f>Tableau36[[#This Row],[List of friend''s id]]</f>
        <v>/00000000-0000-0000-0000-000000000157,"HUMAN"</v>
      </c>
      <c r="H66" s="1" t="str">
        <f>'Raw Data (source)'!A49</f>
        <v>Docteur Cornelius Evazan est un personnage de l'univers « Officiel » present notamment dans les films Rogue One et Un nouvel espoir. C'est un gangster et un assassin condamne à mort sur plusieurs planetes de la galaxie. Lors d'un affrontement avec un chasseur de primes, un coup de pistolet le laisse defigure. Sur la planete Tatooine, avec son acolyte Ponda Baba, il tente d'intimider le jeune Luke Skywalker dans un bar. Ils sont alors facilement repousses par le mentor de Luke, Obi-Wan Kenobic 25.</v>
      </c>
      <c r="I66" s="1">
        <f>SEARCH(" est un personnage ", Tableau1[[#This Row],[Raw data]])</f>
        <v>25</v>
      </c>
      <c r="J66" s="1" t="e">
        <f>SEARCH(" sont des personnages ", Tableau1[[#This Row],[Raw data]])</f>
        <v>#VALUE!</v>
      </c>
      <c r="K66" s="17">
        <f>IF(ISERROR(Tableau1[[#This Row],[Position of " 
est un personnage "]]), Tableau1[[#This Row],[Position of " 
sont des personnages "]], Tableau1[[#This Row],[Position of " 
est un personnage "]])</f>
        <v>25</v>
      </c>
      <c r="L66" s="1" t="str">
        <f>MID(Tableau1[[#This Row],[Raw data]],1,Tableau1[[#This Row],[End of name]] - 1)</f>
        <v>Docteur Cornelius Evazan</v>
      </c>
      <c r="M66" s="1" t="str">
        <f>IF( ISERROR(SEARCH("-", Tableau1[[#This Row],[name]])), "HUMAN", "DROID")</f>
        <v>HUMAN</v>
      </c>
      <c r="N66" s="1" t="s">
        <v>1271</v>
      </c>
      <c r="O66" s="1" t="str">
        <f>Tableau3[[#This Row],[Planet]]</f>
        <v/>
      </c>
      <c r="P66" s="1" t="str">
        <f t="shared" ca="1" si="1"/>
        <v>JEDI</v>
      </c>
      <c r="Q66" s="1" t="str">
        <f>Tableau36[[#This Row],[List of friend''s id]]</f>
        <v>/00000000-0000-0000-0000-000000000157,"HUMAN"</v>
      </c>
      <c r="R66" s="1">
        <f>SEARCH("/", Tableau1[[#This Row],[friends]])</f>
        <v>1</v>
      </c>
      <c r="S66" s="1">
        <f>IF(ISERROR(Tableau1[[#This Row],[semi-colon
position]]), "", Tableau1[[#This Row],[semi-colon
position]])</f>
        <v>1</v>
      </c>
      <c r="T66" s="1" t="str">
        <f>IF(Tableau1[[#This Row],[type]]="human", "",  "Function of " &amp; Tableau1[[#This Row],[name]])</f>
        <v/>
      </c>
    </row>
    <row r="67" spans="1:20" x14ac:dyDescent="0.3">
      <c r="A67" s="1" t="str">
        <f xml:space="preserve"> """" &amp; Tableau1[name] &amp; """," &amp; Tableau1[id] &amp; "," &amp; Tableau1[type] &amp; "," &amp; Tableau1[home_planet] &amp; "," &amp; Tableau1[primary_function]</f>
        <v>"Sun Fac",00000000-0000-0000-0000-000000000065,HUMAN,,</v>
      </c>
      <c r="B67" s="1" t="str">
        <f t="shared" si="0"/>
        <v>INSERT INTO human (name,id,home_planet) values ('Sun Fac','00000000-0000-0000-0000-000000000065','');</v>
      </c>
      <c r="C67" s="20" t="str">
        <f xml:space="preserve"> IF(Tableau1[[#This Row],[type]]="HUMAN",   "'" &amp; SUBSTITUTE(Tableau1[name],"'","''") &amp; "','" &amp; Tableau1[id] &amp; "','" &amp; SUBSTITUTE(Tableau1[home_planet],"'","''") &amp; "'",  "")</f>
        <v>'Sun Fac','00000000-0000-0000-0000-000000000065',''</v>
      </c>
      <c r="D67" s="21" t="str">
        <f xml:space="preserve"> IF(Tableau1[[#This Row],[type]]="DROID",   "'" &amp; SUBSTITUTE(Tableau1[name],"'","''") &amp; "','" &amp; Tableau1[id] &amp; "','" &amp; Tableau1[[#This Row],[primary_function]] &amp; "'",  "")</f>
        <v/>
      </c>
      <c r="E67" s="1" t="str">
        <f>Tableau36[[#This Row],[List of friend''s id]]</f>
        <v/>
      </c>
      <c r="H67" s="1" t="str">
        <f>'Raw Data (source)'!A50</f>
        <v>Sun Fac est un personnage de l'univers « Officiel » present notamment dans le film L'Attaque des clones. Aristocrate de la planete Geonosis, il est le lieutenant du dirigeant de cette planete, Poggle le Bref. Il est tue par des soldats clones alors qu'il tente de s'enfuir apres la bataille de Geonosisc 26.</v>
      </c>
      <c r="I67" s="1">
        <f>SEARCH(" est un personnage ", Tableau1[[#This Row],[Raw data]])</f>
        <v>8</v>
      </c>
      <c r="J67" s="1" t="e">
        <f>SEARCH(" sont des personnages ", Tableau1[[#This Row],[Raw data]])</f>
        <v>#VALUE!</v>
      </c>
      <c r="K67" s="17">
        <f>IF(ISERROR(Tableau1[[#This Row],[Position of " 
est un personnage "]]), Tableau1[[#This Row],[Position of " 
sont des personnages "]], Tableau1[[#This Row],[Position of " 
est un personnage "]])</f>
        <v>8</v>
      </c>
      <c r="L67" s="1" t="str">
        <f>MID(Tableau1[[#This Row],[Raw data]],1,Tableau1[[#This Row],[End of name]] - 1)</f>
        <v>Sun Fac</v>
      </c>
      <c r="M67" s="1" t="str">
        <f>IF( ISERROR(SEARCH("-", Tableau1[[#This Row],[name]])), "HUMAN", "DROID")</f>
        <v>HUMAN</v>
      </c>
      <c r="N67" s="1" t="s">
        <v>1272</v>
      </c>
      <c r="O67" s="1" t="str">
        <f>Tableau3[[#This Row],[Planet]]</f>
        <v/>
      </c>
      <c r="P67" s="1" t="str">
        <f t="shared" ref="P67:P130" ca="1" si="2">INDIRECT("episode!C" &amp; 64+MOD(2+ROW(), 3))</f>
        <v>NEWHOPE</v>
      </c>
      <c r="Q67" s="1" t="str">
        <f>Tableau36[[#This Row],[List of friend''s id]]</f>
        <v/>
      </c>
      <c r="R67" s="1" t="e">
        <f>SEARCH("/", Tableau1[[#This Row],[friends]])</f>
        <v>#VALUE!</v>
      </c>
      <c r="S67" s="1" t="str">
        <f>IF(ISERROR(Tableau1[[#This Row],[semi-colon
position]]), "", Tableau1[[#This Row],[semi-colon
position]])</f>
        <v/>
      </c>
      <c r="T67" s="1" t="str">
        <f>IF(Tableau1[[#This Row],[type]]="human", "",  "Function of " &amp; Tableau1[[#This Row],[name]])</f>
        <v/>
      </c>
    </row>
    <row r="68" spans="1:20" x14ac:dyDescent="0.3">
      <c r="A68" s="1" t="str">
        <f xml:space="preserve"> """" &amp; Tableau1[name] &amp; """," &amp; Tableau1[id] &amp; "," &amp; Tableau1[type] &amp; "," &amp; Tableau1[home_planet] &amp; "," &amp; Tableau1[primary_function]</f>
        <v>"Soontir Fel",00000000-0000-0000-0000-000000000066,HUMAN,,</v>
      </c>
      <c r="B68" s="1" t="str">
        <f t="shared" ref="B68:B131" si="3">IF(C68="", "INSERT INTO droid (" &amp; D$2 &amp; ") values (" &amp; D68 &amp; ");", "INSERT INTO human (" &amp; C$2 &amp; ") values (" &amp; C68 &amp; ");")</f>
        <v>INSERT INTO human (name,id,home_planet) values ('Soontir Fel','00000000-0000-0000-0000-000000000066','');</v>
      </c>
      <c r="C68" s="20" t="str">
        <f xml:space="preserve"> IF(Tableau1[[#This Row],[type]]="HUMAN",   "'" &amp; SUBSTITUTE(Tableau1[name],"'","''") &amp; "','" &amp; Tableau1[id] &amp; "','" &amp; SUBSTITUTE(Tableau1[home_planet],"'","''") &amp; "'",  "")</f>
        <v>'Soontir Fel','00000000-0000-0000-0000-000000000066',''</v>
      </c>
      <c r="D68" s="21" t="str">
        <f xml:space="preserve"> IF(Tableau1[[#This Row],[type]]="DROID",   "'" &amp; SUBSTITUTE(Tableau1[name],"'","''") &amp; "','" &amp; Tableau1[id] &amp; "','" &amp; Tableau1[[#This Row],[primary_function]] &amp; "'",  "")</f>
        <v/>
      </c>
      <c r="E68" s="1" t="str">
        <f>Tableau36[[#This Row],[List of friend''s id]]</f>
        <v>/00000000-0000-0000-0000-000000000068,"HUMAN"/00000000-0000-0000-0000-000000000093,"HUMAN"/00000000-0000-0000-0000-000000000180,"HUMAN"/00000000-0000-0000-0000-000000000185,"HUMAN"</v>
      </c>
      <c r="H68" s="1" t="str">
        <f>'Raw Data (source)'!A51</f>
        <v>Soontir Fel est un personnage de l'univers « Legendes ». Baron de la planete Corellia, il devient pilote dans l'armee imperiale. Il gravit rapidement les echelons de la hierarchie imperiale et est vite reconnu comme l'un des meilleurs pilotes de l'Empire. Apres la mort de Palpatine, il est capture par l'Alliance rebelle puis finit par la rejoindre32.</v>
      </c>
      <c r="I68" s="1">
        <f>SEARCH(" est un personnage ", Tableau1[[#This Row],[Raw data]])</f>
        <v>12</v>
      </c>
      <c r="J68" s="1" t="e">
        <f>SEARCH(" sont des personnages ", Tableau1[[#This Row],[Raw data]])</f>
        <v>#VALUE!</v>
      </c>
      <c r="K68" s="17">
        <f>IF(ISERROR(Tableau1[[#This Row],[Position of " 
est un personnage "]]), Tableau1[[#This Row],[Position of " 
sont des personnages "]], Tableau1[[#This Row],[Position of " 
est un personnage "]])</f>
        <v>12</v>
      </c>
      <c r="L68" s="1" t="str">
        <f>MID(Tableau1[[#This Row],[Raw data]],1,Tableau1[[#This Row],[End of name]] - 1)</f>
        <v>Soontir Fel</v>
      </c>
      <c r="M68" s="1" t="str">
        <f>IF( ISERROR(SEARCH("-", Tableau1[[#This Row],[name]])), "HUMAN", "DROID")</f>
        <v>HUMAN</v>
      </c>
      <c r="N68" s="1" t="s">
        <v>1273</v>
      </c>
      <c r="O68" s="1" t="str">
        <f>Tableau3[[#This Row],[Planet]]</f>
        <v/>
      </c>
      <c r="P68" s="1" t="str">
        <f t="shared" ca="1" si="2"/>
        <v>EMPIRE</v>
      </c>
      <c r="Q68" s="1" t="str">
        <f>Tableau36[[#This Row],[List of friend''s id]]</f>
        <v>/00000000-0000-0000-0000-000000000068,"HUMAN"/00000000-0000-0000-0000-000000000093,"HUMAN"/00000000-0000-0000-0000-000000000180,"HUMAN"/00000000-0000-0000-0000-000000000185,"HUMAN"</v>
      </c>
      <c r="R68" s="1">
        <f>SEARCH("/", Tableau1[[#This Row],[friends]])</f>
        <v>1</v>
      </c>
      <c r="S68" s="1">
        <f>IF(ISERROR(Tableau1[[#This Row],[semi-colon
position]]), "", Tableau1[[#This Row],[semi-colon
position]])</f>
        <v>1</v>
      </c>
      <c r="T68" s="1" t="str">
        <f>IF(Tableau1[[#This Row],[type]]="human", "",  "Function of " &amp; Tableau1[[#This Row],[name]])</f>
        <v/>
      </c>
    </row>
    <row r="69" spans="1:20" x14ac:dyDescent="0.3">
      <c r="A69" s="1" t="str">
        <f xml:space="preserve"> """" &amp; Tableau1[name] &amp; """," &amp; Tableau1[id] &amp; "," &amp; Tableau1[type] &amp; "," &amp; Tableau1[home_planet] &amp; "," &amp; Tableau1[primary_function]</f>
        <v>"Boba Fett",00000000-0000-0000-0000-000000000067,HUMAN,Geonosis,</v>
      </c>
      <c r="B69" s="1" t="str">
        <f t="shared" si="3"/>
        <v>INSERT INTO human (name,id,home_planet) values ('Boba Fett','00000000-0000-0000-0000-000000000067','Geonosis');</v>
      </c>
      <c r="C69" s="20" t="str">
        <f xml:space="preserve"> IF(Tableau1[[#This Row],[type]]="HUMAN",   "'" &amp; SUBSTITUTE(Tableau1[name],"'","''") &amp; "','" &amp; Tableau1[id] &amp; "','" &amp; SUBSTITUTE(Tableau1[home_planet],"'","''") &amp; "'",  "")</f>
        <v>'Boba Fett','00000000-0000-0000-0000-000000000067','Geonosis'</v>
      </c>
      <c r="D69" s="21" t="str">
        <f xml:space="preserve"> IF(Tableau1[[#This Row],[type]]="DROID",   "'" &amp; SUBSTITUTE(Tableau1[name],"'","''") &amp; "','" &amp; Tableau1[id] &amp; "','" &amp; Tableau1[[#This Row],[primary_function]] &amp; "'",  "")</f>
        <v/>
      </c>
      <c r="E69" s="1" t="str">
        <f>Tableau36[[#This Row],[List of friend''s id]]</f>
        <v>/00000000-0000-0000-0000-000000000059,"HUMAN"/00000000-0000-0000-0000-000000000224,"HUMAN"</v>
      </c>
      <c r="H69" s="1" t="str">
        <f>'Raw Data (source)'!A52</f>
        <v>Boba Fett est un personnage de l'univers « Officiel » et de l'univers « Legendes » present notamment dans les films L'Attaque des clones, Un nouvel espoir, L'Empire contre-attaque et Le Retour du Jedi. Fils clone de Jango Fett, il s'allie avec d'autres chasseurs de primes apres la mort de son pere. Apprenant d'eux, il devient rapidement le plus repute membre de cette profession. Son plus prestigieux client est Jabba le Hutt. Ce dernier l'engage pour capturer le contrebandier Han Solo. Boba Fett meurt lors du sauvetage de Solo par Luke Skywalker33,a 37,c 27,d 8.</v>
      </c>
      <c r="I69" s="1">
        <f>SEARCH(" est un personnage ", Tableau1[[#This Row],[Raw data]])</f>
        <v>10</v>
      </c>
      <c r="J69" s="1" t="e">
        <f>SEARCH(" sont des personnages ", Tableau1[[#This Row],[Raw data]])</f>
        <v>#VALUE!</v>
      </c>
      <c r="K69" s="17">
        <f>IF(ISERROR(Tableau1[[#This Row],[Position of " 
est un personnage "]]), Tableau1[[#This Row],[Position of " 
sont des personnages "]], Tableau1[[#This Row],[Position of " 
est un personnage "]])</f>
        <v>10</v>
      </c>
      <c r="L69" s="1" t="str">
        <f>MID(Tableau1[[#This Row],[Raw data]],1,Tableau1[[#This Row],[End of name]] - 1)</f>
        <v>Boba Fett</v>
      </c>
      <c r="M69" s="1" t="str">
        <f>IF( ISERROR(SEARCH("-", Tableau1[[#This Row],[name]])), "HUMAN", "DROID")</f>
        <v>HUMAN</v>
      </c>
      <c r="N69" s="1" t="s">
        <v>1274</v>
      </c>
      <c r="O69" s="1" t="str">
        <f>Tableau3[[#This Row],[Planet]]</f>
        <v>Geonosis</v>
      </c>
      <c r="P69" s="1" t="str">
        <f t="shared" ca="1" si="2"/>
        <v>JEDI</v>
      </c>
      <c r="Q69" s="1" t="str">
        <f>Tableau36[[#This Row],[List of friend''s id]]</f>
        <v>/00000000-0000-0000-0000-000000000059,"HUMAN"/00000000-0000-0000-0000-000000000224,"HUMAN"</v>
      </c>
      <c r="R69" s="1">
        <f>SEARCH("/", Tableau1[[#This Row],[friends]])</f>
        <v>1</v>
      </c>
      <c r="S69" s="1">
        <f>IF(ISERROR(Tableau1[[#This Row],[semi-colon
position]]), "", Tableau1[[#This Row],[semi-colon
position]])</f>
        <v>1</v>
      </c>
      <c r="T69" s="1" t="str">
        <f>IF(Tableau1[[#This Row],[type]]="human", "",  "Function of " &amp; Tableau1[[#This Row],[name]])</f>
        <v/>
      </c>
    </row>
    <row r="70" spans="1:20" x14ac:dyDescent="0.3">
      <c r="A70" s="1" t="str">
        <f xml:space="preserve"> """" &amp; Tableau1[name] &amp; """," &amp; Tableau1[id] &amp; "," &amp; Tableau1[type] &amp; "," &amp; Tableau1[home_planet] &amp; "," &amp; Tableau1[primary_function]</f>
        <v>"Jango Fett",00000000-0000-0000-0000-000000000068,HUMAN,,</v>
      </c>
      <c r="B70" s="1" t="str">
        <f t="shared" si="3"/>
        <v>INSERT INTO human (name,id,home_planet) values ('Jango Fett','00000000-0000-0000-0000-000000000068','');</v>
      </c>
      <c r="C70" s="20" t="str">
        <f xml:space="preserve"> IF(Tableau1[[#This Row],[type]]="HUMAN",   "'" &amp; SUBSTITUTE(Tableau1[name],"'","''") &amp; "','" &amp; Tableau1[id] &amp; "','" &amp; SUBSTITUTE(Tableau1[home_planet],"'","''") &amp; "'",  "")</f>
        <v>'Jango Fett','00000000-0000-0000-0000-000000000068',''</v>
      </c>
      <c r="D70" s="21" t="str">
        <f xml:space="preserve"> IF(Tableau1[[#This Row],[type]]="DROID",   "'" &amp; SUBSTITUTE(Tableau1[name],"'","''") &amp; "','" &amp; Tableau1[id] &amp; "','" &amp; Tableau1[[#This Row],[primary_function]] &amp; "'",  "")</f>
        <v/>
      </c>
      <c r="E70" s="1" t="str">
        <f>Tableau36[[#This Row],[List of friend''s id]]</f>
        <v/>
      </c>
      <c r="H70" s="1" t="str">
        <f>'Raw Data (source)'!A53</f>
        <v>Jango Fett est un personnage de l'univers « Officiel » present notamment dans le film L'Attaque des clones. Chasseur de primes tres repute, il est recrute par le Comte Dooku pour servir de modele à une armee de soldats clones. Il egalement charge par Dooku d'eliminer la senatrice Amidala. Il meurt, tue par le maître Jedi Mace Windu durant la bataille de Geonosis qui declenche la Guerre des clones34,c 28.</v>
      </c>
      <c r="I70" s="1">
        <f>SEARCH(" est un personnage ", Tableau1[[#This Row],[Raw data]])</f>
        <v>11</v>
      </c>
      <c r="J70" s="1" t="e">
        <f>SEARCH(" sont des personnages ", Tableau1[[#This Row],[Raw data]])</f>
        <v>#VALUE!</v>
      </c>
      <c r="K70" s="17">
        <f>IF(ISERROR(Tableau1[[#This Row],[Position of " 
est un personnage "]]), Tableau1[[#This Row],[Position of " 
sont des personnages "]], Tableau1[[#This Row],[Position of " 
est un personnage "]])</f>
        <v>11</v>
      </c>
      <c r="L70" s="1" t="str">
        <f>MID(Tableau1[[#This Row],[Raw data]],1,Tableau1[[#This Row],[End of name]] - 1)</f>
        <v>Jango Fett</v>
      </c>
      <c r="M70" s="1" t="str">
        <f>IF( ISERROR(SEARCH("-", Tableau1[[#This Row],[name]])), "HUMAN", "DROID")</f>
        <v>HUMAN</v>
      </c>
      <c r="N70" s="1" t="s">
        <v>1275</v>
      </c>
      <c r="O70" s="1" t="str">
        <f>Tableau3[[#This Row],[Planet]]</f>
        <v/>
      </c>
      <c r="P70" s="1" t="str">
        <f t="shared" ca="1" si="2"/>
        <v>NEWHOPE</v>
      </c>
      <c r="Q70" s="1" t="str">
        <f>Tableau36[[#This Row],[List of friend''s id]]</f>
        <v/>
      </c>
      <c r="R70" s="1" t="e">
        <f>SEARCH("/", Tableau1[[#This Row],[friends]])</f>
        <v>#VALUE!</v>
      </c>
      <c r="S70" s="1" t="str">
        <f>IF(ISERROR(Tableau1[[#This Row],[semi-colon
position]]), "", Tableau1[[#This Row],[semi-colon
position]])</f>
        <v/>
      </c>
      <c r="T70" s="1" t="str">
        <f>IF(Tableau1[[#This Row],[type]]="human", "",  "Function of " &amp; Tableau1[[#This Row],[name]])</f>
        <v/>
      </c>
    </row>
    <row r="71" spans="1:20" x14ac:dyDescent="0.3">
      <c r="A71" s="1" t="str">
        <f xml:space="preserve"> """" &amp; Tableau1[name] &amp; """," &amp; Tableau1[id] &amp; "," &amp; Tableau1[type] &amp; "," &amp; Tableau1[home_planet] &amp; "," &amp; Tableau1[primary_function]</f>
        <v>"Borsk Fey'lya",00000000-0000-0000-0000-000000000069,HUMAN,,</v>
      </c>
      <c r="B71" s="1" t="str">
        <f t="shared" si="3"/>
        <v>INSERT INTO human (name,id,home_planet) values ('Borsk Fey''lya','00000000-0000-0000-0000-000000000069','');</v>
      </c>
      <c r="C71" s="20" t="str">
        <f xml:space="preserve"> IF(Tableau1[[#This Row],[type]]="HUMAN",   "'" &amp; SUBSTITUTE(Tableau1[name],"'","''") &amp; "','" &amp; Tableau1[id] &amp; "','" &amp; SUBSTITUTE(Tableau1[home_planet],"'","''") &amp; "'",  "")</f>
        <v>'Borsk Fey''lya','00000000-0000-0000-0000-000000000069',''</v>
      </c>
      <c r="D71" s="21" t="str">
        <f xml:space="preserve"> IF(Tableau1[[#This Row],[type]]="DROID",   "'" &amp; SUBSTITUTE(Tableau1[name],"'","''") &amp; "','" &amp; Tableau1[id] &amp; "','" &amp; Tableau1[[#This Row],[primary_function]] &amp; "'",  "")</f>
        <v/>
      </c>
      <c r="E71" s="1" t="str">
        <f>Tableau36[[#This Row],[List of friend''s id]]</f>
        <v>/00000000-0000-0000-0000-000000000052,"HUMAN"/00000000-0000-0000-0000-000000000163,"HUMAN"/00000000-0000-0000-0000-000000000185,"HUMAN"</v>
      </c>
      <c r="H71" s="1" t="str">
        <f>'Raw Data (source)'!A54</f>
        <v>Borsk Fey'lya est un personnage de l'univers « Legendes ». Dirigeant du peuple des Bothans, il est aussi un maître espion. C'est grâce à lui que l'Alliance rebelle obtient les plans secrets de l'etoile de la mort. Apres la mort de Palpatine, il obtient une place importante dans l'Alliance puis en devint le chef d'etat. Il meurt durant l'invasion de la galaxie par les Yuuzhan Vong35.</v>
      </c>
      <c r="I71" s="1">
        <f>SEARCH(" est un personnage ", Tableau1[[#This Row],[Raw data]])</f>
        <v>14</v>
      </c>
      <c r="J71" s="1" t="e">
        <f>SEARCH(" sont des personnages ", Tableau1[[#This Row],[Raw data]])</f>
        <v>#VALUE!</v>
      </c>
      <c r="K71" s="17">
        <f>IF(ISERROR(Tableau1[[#This Row],[Position of " 
est un personnage "]]), Tableau1[[#This Row],[Position of " 
sont des personnages "]], Tableau1[[#This Row],[Position of " 
est un personnage "]])</f>
        <v>14</v>
      </c>
      <c r="L71" s="1" t="str">
        <f>MID(Tableau1[[#This Row],[Raw data]],1,Tableau1[[#This Row],[End of name]] - 1)</f>
        <v>Borsk Fey'lya</v>
      </c>
      <c r="M71" s="1" t="str">
        <f>IF( ISERROR(SEARCH("-", Tableau1[[#This Row],[name]])), "HUMAN", "DROID")</f>
        <v>HUMAN</v>
      </c>
      <c r="N71" s="1" t="s">
        <v>1276</v>
      </c>
      <c r="O71" s="1" t="str">
        <f>Tableau3[[#This Row],[Planet]]</f>
        <v/>
      </c>
      <c r="P71" s="1" t="str">
        <f t="shared" ca="1" si="2"/>
        <v>EMPIRE</v>
      </c>
      <c r="Q71" s="1" t="str">
        <f>Tableau36[[#This Row],[List of friend''s id]]</f>
        <v>/00000000-0000-0000-0000-000000000052,"HUMAN"/00000000-0000-0000-0000-000000000163,"HUMAN"/00000000-0000-0000-0000-000000000185,"HUMAN"</v>
      </c>
      <c r="R71" s="1">
        <f>SEARCH("/", Tableau1[[#This Row],[friends]])</f>
        <v>1</v>
      </c>
      <c r="S71" s="1">
        <f>IF(ISERROR(Tableau1[[#This Row],[semi-colon
position]]), "", Tableau1[[#This Row],[semi-colon
position]])</f>
        <v>1</v>
      </c>
      <c r="T71" s="1" t="str">
        <f>IF(Tableau1[[#This Row],[type]]="human", "",  "Function of " &amp; Tableau1[[#This Row],[name]])</f>
        <v/>
      </c>
    </row>
    <row r="72" spans="1:20" x14ac:dyDescent="0.3">
      <c r="A72" s="1" t="str">
        <f xml:space="preserve"> """" &amp; Tableau1[name] &amp; """," &amp; Tableau1[id] &amp; "," &amp; Tableau1[type] &amp; "," &amp; Tableau1[home_planet] &amp; "," &amp; Tableau1[primary_function]</f>
        <v>"Finn",00000000-0000-0000-0000-000000000070,HUMAN,,</v>
      </c>
      <c r="B72" s="1" t="str">
        <f t="shared" si="3"/>
        <v>INSERT INTO human (name,id,home_planet) values ('Finn','00000000-0000-0000-0000-000000000070','');</v>
      </c>
      <c r="C72" s="20" t="str">
        <f xml:space="preserve"> IF(Tableau1[[#This Row],[type]]="HUMAN",   "'" &amp; SUBSTITUTE(Tableau1[name],"'","''") &amp; "','" &amp; Tableau1[id] &amp; "','" &amp; SUBSTITUTE(Tableau1[home_planet],"'","''") &amp; "'",  "")</f>
        <v>'Finn','00000000-0000-0000-0000-000000000070',''</v>
      </c>
      <c r="D72" s="21" t="str">
        <f xml:space="preserve"> IF(Tableau1[[#This Row],[type]]="DROID",   "'" &amp; SUBSTITUTE(Tableau1[name],"'","''") &amp; "','" &amp; Tableau1[id] &amp; "','" &amp; Tableau1[[#This Row],[primary_function]] &amp; "'",  "")</f>
        <v/>
      </c>
      <c r="E72" s="1" t="str">
        <f>Tableau36[[#This Row],[List of friend''s id]]</f>
        <v/>
      </c>
      <c r="H72" s="1" t="str">
        <f>'Raw Data (source)'!A55</f>
        <v>Finn est un personnage de l'univers « Officiel » present notamment dans les films Le Reveil de la Force et Les Derniers Jedi. Ce soldat du Premier Ordre, revulse par la barbarie de ses superieurs, decide de deserter. Son periple pour retrouver la liberte l'emmene à aider le pilote de la Resistance Poe Dameron, la ferrailleuse Rey et le contrebandier Han Solo. Il participe à leurs côtes à la bataille de la base Starkillere 10.</v>
      </c>
      <c r="I72" s="1">
        <f>SEARCH(" est un personnage ", Tableau1[[#This Row],[Raw data]])</f>
        <v>5</v>
      </c>
      <c r="J72" s="1" t="e">
        <f>SEARCH(" sont des personnages ", Tableau1[[#This Row],[Raw data]])</f>
        <v>#VALUE!</v>
      </c>
      <c r="K72" s="17">
        <f>IF(ISERROR(Tableau1[[#This Row],[Position of " 
est un personnage "]]), Tableau1[[#This Row],[Position of " 
sont des personnages "]], Tableau1[[#This Row],[Position of " 
est un personnage "]])</f>
        <v>5</v>
      </c>
      <c r="L72" s="1" t="str">
        <f>MID(Tableau1[[#This Row],[Raw data]],1,Tableau1[[#This Row],[End of name]] - 1)</f>
        <v>Finn</v>
      </c>
      <c r="M72" s="1" t="str">
        <f>IF( ISERROR(SEARCH("-", Tableau1[[#This Row],[name]])), "HUMAN", "DROID")</f>
        <v>HUMAN</v>
      </c>
      <c r="N72" s="1" t="s">
        <v>1277</v>
      </c>
      <c r="O72" s="1" t="str">
        <f>Tableau3[[#This Row],[Planet]]</f>
        <v/>
      </c>
      <c r="P72" s="1" t="str">
        <f t="shared" ca="1" si="2"/>
        <v>JEDI</v>
      </c>
      <c r="Q72" s="1" t="str">
        <f>Tableau36[[#This Row],[List of friend''s id]]</f>
        <v/>
      </c>
      <c r="R72" s="1" t="e">
        <f>SEARCH("/", Tableau1[[#This Row],[friends]])</f>
        <v>#VALUE!</v>
      </c>
      <c r="S72" s="1" t="str">
        <f>IF(ISERROR(Tableau1[[#This Row],[semi-colon
position]]), "", Tableau1[[#This Row],[semi-colon
position]])</f>
        <v/>
      </c>
      <c r="T72" s="1" t="str">
        <f>IF(Tableau1[[#This Row],[type]]="human", "",  "Function of " &amp; Tableau1[[#This Row],[name]])</f>
        <v/>
      </c>
    </row>
    <row r="73" spans="1:20" x14ac:dyDescent="0.3">
      <c r="A73" s="1" t="str">
        <f xml:space="preserve"> """" &amp; Tableau1[name] &amp; """," &amp; Tableau1[id] &amp; "," &amp; Tableau1[type] &amp; "," &amp; Tableau1[home_planet] &amp; "," &amp; Tableau1[primary_function]</f>
        <v>"Kit Fisto",00000000-0000-0000-0000-000000000071,HUMAN,Tatooine,</v>
      </c>
      <c r="B73" s="1" t="str">
        <f t="shared" si="3"/>
        <v>INSERT INTO human (name,id,home_planet) values ('Kit Fisto','00000000-0000-0000-0000-000000000071','Tatooine');</v>
      </c>
      <c r="C73" s="20" t="str">
        <f xml:space="preserve"> IF(Tableau1[[#This Row],[type]]="HUMAN",   "'" &amp; SUBSTITUTE(Tableau1[name],"'","''") &amp; "','" &amp; Tableau1[id] &amp; "','" &amp; SUBSTITUTE(Tableau1[home_planet],"'","''") &amp; "'",  "")</f>
        <v>'Kit Fisto','00000000-0000-0000-0000-000000000071','Tatooine'</v>
      </c>
      <c r="D73" s="21" t="str">
        <f xml:space="preserve"> IF(Tableau1[[#This Row],[type]]="DROID",   "'" &amp; SUBSTITUTE(Tableau1[name],"'","''") &amp; "','" &amp; Tableau1[id] &amp; "','" &amp; Tableau1[[#This Row],[primary_function]] &amp; "'",  "")</f>
        <v/>
      </c>
      <c r="E73" s="1" t="str">
        <f>Tableau36[[#This Row],[List of friend''s id]]</f>
        <v>/00000000-0000-0000-0000-000000000179,"HUMAN"</v>
      </c>
      <c r="H73" s="1" t="str">
        <f>'Raw Data (source)'!A56</f>
        <v>Kit Fisto est un personnage de l'univers « Officiel » present notamment dans les films L'Attaque des clones et La Revanche des Sith. Chevalier puis maître Jedi, il participe activement à la Guerre des clones. Il est tue par Palpatine alors qu'il tente de le mettre aux arrêts36,c 29.</v>
      </c>
      <c r="I73" s="1">
        <f>SEARCH(" est un personnage ", Tableau1[[#This Row],[Raw data]])</f>
        <v>10</v>
      </c>
      <c r="J73" s="1" t="e">
        <f>SEARCH(" sont des personnages ", Tableau1[[#This Row],[Raw data]])</f>
        <v>#VALUE!</v>
      </c>
      <c r="K73" s="17">
        <f>IF(ISERROR(Tableau1[[#This Row],[Position of " 
est un personnage "]]), Tableau1[[#This Row],[Position of " 
sont des personnages "]], Tableau1[[#This Row],[Position of " 
est un personnage "]])</f>
        <v>10</v>
      </c>
      <c r="L73" s="1" t="str">
        <f>MID(Tableau1[[#This Row],[Raw data]],1,Tableau1[[#This Row],[End of name]] - 1)</f>
        <v>Kit Fisto</v>
      </c>
      <c r="M73" s="1" t="str">
        <f>IF( ISERROR(SEARCH("-", Tableau1[[#This Row],[name]])), "HUMAN", "DROID")</f>
        <v>HUMAN</v>
      </c>
      <c r="N73" s="1" t="s">
        <v>1278</v>
      </c>
      <c r="O73" s="1" t="str">
        <f>Tableau3[[#This Row],[Planet]]</f>
        <v>Tatooine</v>
      </c>
      <c r="P73" s="1" t="str">
        <f t="shared" ca="1" si="2"/>
        <v>NEWHOPE</v>
      </c>
      <c r="Q73" s="1" t="str">
        <f>Tableau36[[#This Row],[List of friend''s id]]</f>
        <v>/00000000-0000-0000-0000-000000000179,"HUMAN"</v>
      </c>
      <c r="R73" s="1">
        <f>SEARCH("/", Tableau1[[#This Row],[friends]])</f>
        <v>1</v>
      </c>
      <c r="S73" s="1">
        <f>IF(ISERROR(Tableau1[[#This Row],[semi-colon
position]]), "", Tableau1[[#This Row],[semi-colon
position]])</f>
        <v>1</v>
      </c>
      <c r="T73" s="1" t="str">
        <f>IF(Tableau1[[#This Row],[type]]="human", "",  "Function of " &amp; Tableau1[[#This Row],[name]])</f>
        <v/>
      </c>
    </row>
    <row r="74" spans="1:20" x14ac:dyDescent="0.3">
      <c r="A74" s="1" t="str">
        <f xml:space="preserve"> """" &amp; Tableau1[name] &amp; """," &amp; Tableau1[id] &amp; "," &amp; Tableau1[type] &amp; "," &amp; Tableau1[home_planet] &amp; "," &amp; Tableau1[primary_function]</f>
        <v>"Fode et Beed",00000000-0000-0000-0000-000000000072,HUMAN,,</v>
      </c>
      <c r="B74" s="1" t="str">
        <f t="shared" si="3"/>
        <v>INSERT INTO human (name,id,home_planet) values ('Fode et Beed','00000000-0000-0000-0000-000000000072','');</v>
      </c>
      <c r="C74" s="20" t="str">
        <f xml:space="preserve"> IF(Tableau1[[#This Row],[type]]="HUMAN",   "'" &amp; SUBSTITUTE(Tableau1[name],"'","''") &amp; "','" &amp; Tableau1[id] &amp; "','" &amp; SUBSTITUTE(Tableau1[home_planet],"'","''") &amp; "'",  "")</f>
        <v>'Fode et Beed','00000000-0000-0000-0000-000000000072',''</v>
      </c>
      <c r="D74" s="21" t="str">
        <f xml:space="preserve"> IF(Tableau1[[#This Row],[type]]="DROID",   "'" &amp; SUBSTITUTE(Tableau1[name],"'","''") &amp; "','" &amp; Tableau1[id] &amp; "','" &amp; Tableau1[[#This Row],[primary_function]] &amp; "'",  "")</f>
        <v/>
      </c>
      <c r="E74" s="1" t="str">
        <f>Tableau36[[#This Row],[List of friend''s id]]</f>
        <v>/00000000-0000-0000-0000-000000000093,"HUMAN"/00000000-0000-0000-0000-000000000180,"HUMAN"</v>
      </c>
      <c r="H74" s="1" t="str">
        <f>'Raw Data (source)'!A57</f>
        <v>Fode et Beed sont des personnages de l'univers « Officiel » present notamment dans le film La Menace fantôme. Ils sont des Troigs, une espece unique dans la galaxie car possedant deux têtes pour un seul corps. Ils sont les commentateurs officiels des courses de modules. Ils commentent notamment la course de Tatooine que gagne le jeune Anakin Skywalker37.</v>
      </c>
      <c r="I74" s="1" t="e">
        <f>SEARCH(" est un personnage ", Tableau1[[#This Row],[Raw data]])</f>
        <v>#VALUE!</v>
      </c>
      <c r="J74" s="1">
        <f>SEARCH(" sont des personnages ", Tableau1[[#This Row],[Raw data]])</f>
        <v>13</v>
      </c>
      <c r="K74" s="17">
        <f>IF(ISERROR(Tableau1[[#This Row],[Position of " 
est un personnage "]]), Tableau1[[#This Row],[Position of " 
sont des personnages "]], Tableau1[[#This Row],[Position of " 
est un personnage "]])</f>
        <v>13</v>
      </c>
      <c r="L74" s="1" t="str">
        <f>MID(Tableau1[[#This Row],[Raw data]],1,Tableau1[[#This Row],[End of name]] - 1)</f>
        <v>Fode et Beed</v>
      </c>
      <c r="M74" s="1" t="str">
        <f>IF( ISERROR(SEARCH("-", Tableau1[[#This Row],[name]])), "HUMAN", "DROID")</f>
        <v>HUMAN</v>
      </c>
      <c r="N74" s="1" t="s">
        <v>1279</v>
      </c>
      <c r="O74" s="1" t="str">
        <f>Tableau3[[#This Row],[Planet]]</f>
        <v/>
      </c>
      <c r="P74" s="1" t="str">
        <f t="shared" ca="1" si="2"/>
        <v>EMPIRE</v>
      </c>
      <c r="Q74" s="1" t="str">
        <f>Tableau36[[#This Row],[List of friend''s id]]</f>
        <v>/00000000-0000-0000-0000-000000000093,"HUMAN"/00000000-0000-0000-0000-000000000180,"HUMAN"</v>
      </c>
      <c r="R74" s="1">
        <f>SEARCH("/", Tableau1[[#This Row],[friends]])</f>
        <v>1</v>
      </c>
      <c r="S74" s="1">
        <f>IF(ISERROR(Tableau1[[#This Row],[semi-colon
position]]), "", Tableau1[[#This Row],[semi-colon
position]])</f>
        <v>1</v>
      </c>
      <c r="T74" s="1" t="str">
        <f>IF(Tableau1[[#This Row],[type]]="human", "",  "Function of " &amp; Tableau1[[#This Row],[name]])</f>
        <v/>
      </c>
    </row>
    <row r="75" spans="1:20" x14ac:dyDescent="0.3">
      <c r="A75" s="1" t="str">
        <f xml:space="preserve"> """" &amp; Tableau1[name] &amp; """," &amp; Tableau1[id] &amp; "," &amp; Tableau1[type] &amp; "," &amp; Tableau1[home_planet] &amp; "," &amp; Tableau1[primary_function]</f>
        <v>"Bib Fortuna",00000000-0000-0000-0000-000000000073,HUMAN,,</v>
      </c>
      <c r="B75" s="1" t="str">
        <f t="shared" si="3"/>
        <v>INSERT INTO human (name,id,home_planet) values ('Bib Fortuna','00000000-0000-0000-0000-000000000073','');</v>
      </c>
      <c r="C75" s="20" t="str">
        <f xml:space="preserve"> IF(Tableau1[[#This Row],[type]]="HUMAN",   "'" &amp; SUBSTITUTE(Tableau1[name],"'","''") &amp; "','" &amp; Tableau1[id] &amp; "','" &amp; SUBSTITUTE(Tableau1[home_planet],"'","''") &amp; "'",  "")</f>
        <v>'Bib Fortuna','00000000-0000-0000-0000-000000000073',''</v>
      </c>
      <c r="D75" s="21" t="str">
        <f xml:space="preserve"> IF(Tableau1[[#This Row],[type]]="DROID",   "'" &amp; SUBSTITUTE(Tableau1[name],"'","''") &amp; "','" &amp; Tableau1[id] &amp; "','" &amp; Tableau1[[#This Row],[primary_function]] &amp; "'",  "")</f>
        <v/>
      </c>
      <c r="E75" s="1" t="str">
        <f>Tableau36[[#This Row],[List of friend''s id]]</f>
        <v>/00000000-0000-0000-0000-000000000143,"HUMAN"</v>
      </c>
      <c r="H75" s="1" t="str">
        <f>'Raw Data (source)'!A58</f>
        <v>Bib Fortuna est un personnage de l'univers « Officiel » et de l'univers « Legendes » present notamment dans le film Le Retour du Jedi. Ancien marchand d'esclaves, il devient ensuite le majordome de la cour du trafiquant Jabba le Hutt. Luke Skywalker se sert d'une manipulation mentale de Jedi pour que Fortuna lui accorde l'acces à la cour de son maîtrec 30.</v>
      </c>
      <c r="I75" s="1">
        <f>SEARCH(" est un personnage ", Tableau1[[#This Row],[Raw data]])</f>
        <v>12</v>
      </c>
      <c r="J75" s="1" t="e">
        <f>SEARCH(" sont des personnages ", Tableau1[[#This Row],[Raw data]])</f>
        <v>#VALUE!</v>
      </c>
      <c r="K75" s="17">
        <f>IF(ISERROR(Tableau1[[#This Row],[Position of " 
est un personnage "]]), Tableau1[[#This Row],[Position of " 
sont des personnages "]], Tableau1[[#This Row],[Position of " 
est un personnage "]])</f>
        <v>12</v>
      </c>
      <c r="L75" s="1" t="str">
        <f>MID(Tableau1[[#This Row],[Raw data]],1,Tableau1[[#This Row],[End of name]] - 1)</f>
        <v>Bib Fortuna</v>
      </c>
      <c r="M75" s="1" t="str">
        <f>IF( ISERROR(SEARCH("-", Tableau1[[#This Row],[name]])), "HUMAN", "DROID")</f>
        <v>HUMAN</v>
      </c>
      <c r="N75" s="1" t="s">
        <v>1280</v>
      </c>
      <c r="O75" s="1" t="str">
        <f>Tableau3[[#This Row],[Planet]]</f>
        <v/>
      </c>
      <c r="P75" s="1" t="str">
        <f t="shared" ca="1" si="2"/>
        <v>JEDI</v>
      </c>
      <c r="Q75" s="1" t="str">
        <f>Tableau36[[#This Row],[List of friend''s id]]</f>
        <v>/00000000-0000-0000-0000-000000000143,"HUMAN"</v>
      </c>
      <c r="R75" s="1">
        <f>SEARCH("/", Tableau1[[#This Row],[friends]])</f>
        <v>1</v>
      </c>
      <c r="S75" s="1">
        <f>IF(ISERROR(Tableau1[[#This Row],[semi-colon
position]]), "", Tableau1[[#This Row],[semi-colon
position]])</f>
        <v>1</v>
      </c>
      <c r="T75" s="1" t="str">
        <f>IF(Tableau1[[#This Row],[type]]="human", "",  "Function of " &amp; Tableau1[[#This Row],[name]])</f>
        <v/>
      </c>
    </row>
    <row r="76" spans="1:20" x14ac:dyDescent="0.3">
      <c r="A76" s="1" t="str">
        <f xml:space="preserve"> """" &amp; Tableau1[name] &amp; """," &amp; Tableau1[id] &amp; "," &amp; Tableau1[type] &amp; "," &amp; Tableau1[home_planet] &amp; "," &amp; Tableau1[primary_function]</f>
        <v>"Silver Fyre",00000000-0000-0000-0000-000000000074,HUMAN,,</v>
      </c>
      <c r="B76" s="1" t="str">
        <f t="shared" si="3"/>
        <v>INSERT INTO human (name,id,home_planet) values ('Silver Fyre','00000000-0000-0000-0000-000000000074','');</v>
      </c>
      <c r="C76" s="20" t="str">
        <f xml:space="preserve"> IF(Tableau1[[#This Row],[type]]="HUMAN",   "'" &amp; SUBSTITUTE(Tableau1[name],"'","''") &amp; "','" &amp; Tableau1[id] &amp; "','" &amp; SUBSTITUTE(Tableau1[home_planet],"'","''") &amp; "'",  "")</f>
        <v>'Silver Fyre','00000000-0000-0000-0000-000000000074',''</v>
      </c>
      <c r="D76" s="21" t="str">
        <f xml:space="preserve"> IF(Tableau1[[#This Row],[type]]="DROID",   "'" &amp; SUBSTITUTE(Tableau1[name],"'","''") &amp; "','" &amp; Tableau1[id] &amp; "','" &amp; Tableau1[[#This Row],[primary_function]] &amp; "'",  "")</f>
        <v/>
      </c>
      <c r="E76" s="1" t="str">
        <f>Tableau36[[#This Row],[List of friend''s id]]</f>
        <v/>
      </c>
      <c r="H76" s="1" t="str">
        <f>'Raw Data (source)'!A59</f>
        <v>Silver Fyre est un personnage de l'univers « Legendes ». Ancienne contrebandiere et pirate, elle devient la chef d'une bande de mercenaires proche de l'Alliance rebelle. Elle travaille notamment pour la princesse Leia Organa apres la destruction de l'etoile noire38.</v>
      </c>
      <c r="I76" s="1">
        <f>SEARCH(" est un personnage ", Tableau1[[#This Row],[Raw data]])</f>
        <v>12</v>
      </c>
      <c r="J76" s="1" t="e">
        <f>SEARCH(" sont des personnages ", Tableau1[[#This Row],[Raw data]])</f>
        <v>#VALUE!</v>
      </c>
      <c r="K76" s="17">
        <f>IF(ISERROR(Tableau1[[#This Row],[Position of " 
est un personnage "]]), Tableau1[[#This Row],[Position of " 
sont des personnages "]], Tableau1[[#This Row],[Position of " 
est un personnage "]])</f>
        <v>12</v>
      </c>
      <c r="L76" s="1" t="str">
        <f>MID(Tableau1[[#This Row],[Raw data]],1,Tableau1[[#This Row],[End of name]] - 1)</f>
        <v>Silver Fyre</v>
      </c>
      <c r="M76" s="1" t="str">
        <f>IF( ISERROR(SEARCH("-", Tableau1[[#This Row],[name]])), "HUMAN", "DROID")</f>
        <v>HUMAN</v>
      </c>
      <c r="N76" s="1" t="s">
        <v>1281</v>
      </c>
      <c r="O76" s="1" t="str">
        <f>Tableau3[[#This Row],[Planet]]</f>
        <v/>
      </c>
      <c r="P76" s="1" t="str">
        <f t="shared" ca="1" si="2"/>
        <v>NEWHOPE</v>
      </c>
      <c r="Q76" s="1" t="str">
        <f>Tableau36[[#This Row],[List of friend''s id]]</f>
        <v/>
      </c>
      <c r="R76" s="1" t="e">
        <f>SEARCH("/", Tableau1[[#This Row],[friends]])</f>
        <v>#VALUE!</v>
      </c>
      <c r="S76" s="1" t="str">
        <f>IF(ISERROR(Tableau1[[#This Row],[semi-colon
position]]), "", Tableau1[[#This Row],[semi-colon
position]])</f>
        <v/>
      </c>
      <c r="T76" s="1" t="str">
        <f>IF(Tableau1[[#This Row],[type]]="human", "",  "Function of " &amp; Tableau1[[#This Row],[name]])</f>
        <v/>
      </c>
    </row>
    <row r="77" spans="1:20" x14ac:dyDescent="0.3">
      <c r="A77" s="1" t="str">
        <f xml:space="preserve"> """" &amp; Tableau1[name] &amp; """," &amp; Tableau1[id] &amp; "," &amp; Tableau1[type] &amp; "," &amp; Tableau1[home_planet] &amp; "," &amp; Tableau1[primary_function]</f>
        <v>"Adi Gallia",00000000-0000-0000-0000-000000000075,HUMAN,,</v>
      </c>
      <c r="B77" s="1" t="str">
        <f t="shared" si="3"/>
        <v>INSERT INTO human (name,id,home_planet) values ('Adi Gallia','00000000-0000-0000-0000-000000000075','');</v>
      </c>
      <c r="C77" s="20" t="str">
        <f xml:space="preserve"> IF(Tableau1[[#This Row],[type]]="HUMAN",   "'" &amp; SUBSTITUTE(Tableau1[name],"'","''") &amp; "','" &amp; Tableau1[id] &amp; "','" &amp; SUBSTITUTE(Tableau1[home_planet],"'","''") &amp; "'",  "")</f>
        <v>'Adi Gallia','00000000-0000-0000-0000-000000000075',''</v>
      </c>
      <c r="D77" s="21" t="str">
        <f xml:space="preserve"> IF(Tableau1[[#This Row],[type]]="DROID",   "'" &amp; SUBSTITUTE(Tableau1[name],"'","''") &amp; "','" &amp; Tableau1[id] &amp; "','" &amp; Tableau1[[#This Row],[primary_function]] &amp; "'",  "")</f>
        <v/>
      </c>
      <c r="E77" s="1" t="str">
        <f>Tableau36[[#This Row],[List of friend''s id]]</f>
        <v>/00000000-0000-0000-0000-000000000003,"DROID"/00000000-0000-0000-0000-000000000015,"DROID"</v>
      </c>
      <c r="H77" s="1" t="str">
        <f>'Raw Data (source)'!A60</f>
        <v>Adi Gallia est un personnage de l'univers « Officiel » et de l'univers « Legendes » present notamment dans le film La Menace fantôme. Elle est un maître Jedi qui siege au sein du conseil Jedi, la plus haute autorite de l'ordre39,c 31. Elle meurt pendant la Guerre des clones en affrontant Savage Opress dans l'univers « Officiel »a 43 et le general Grievous dans l'univers « Legendes »b 4.</v>
      </c>
      <c r="I77" s="1">
        <f>SEARCH(" est un personnage ", Tableau1[[#This Row],[Raw data]])</f>
        <v>11</v>
      </c>
      <c r="J77" s="1" t="e">
        <f>SEARCH(" sont des personnages ", Tableau1[[#This Row],[Raw data]])</f>
        <v>#VALUE!</v>
      </c>
      <c r="K77" s="17">
        <f>IF(ISERROR(Tableau1[[#This Row],[Position of " 
est un personnage "]]), Tableau1[[#This Row],[Position of " 
sont des personnages "]], Tableau1[[#This Row],[Position of " 
est un personnage "]])</f>
        <v>11</v>
      </c>
      <c r="L77" s="1" t="str">
        <f>MID(Tableau1[[#This Row],[Raw data]],1,Tableau1[[#This Row],[End of name]] - 1)</f>
        <v>Adi Gallia</v>
      </c>
      <c r="M77" s="1" t="str">
        <f>IF( ISERROR(SEARCH("-", Tableau1[[#This Row],[name]])), "HUMAN", "DROID")</f>
        <v>HUMAN</v>
      </c>
      <c r="N77" s="1" t="s">
        <v>1282</v>
      </c>
      <c r="O77" s="1" t="str">
        <f>Tableau3[[#This Row],[Planet]]</f>
        <v/>
      </c>
      <c r="P77" s="1" t="str">
        <f t="shared" ca="1" si="2"/>
        <v>EMPIRE</v>
      </c>
      <c r="Q77" s="1" t="str">
        <f>Tableau36[[#This Row],[List of friend''s id]]</f>
        <v>/00000000-0000-0000-0000-000000000003,"DROID"/00000000-0000-0000-0000-000000000015,"DROID"</v>
      </c>
      <c r="R77" s="1">
        <f>SEARCH("/", Tableau1[[#This Row],[friends]])</f>
        <v>1</v>
      </c>
      <c r="S77" s="1">
        <f>IF(ISERROR(Tableau1[[#This Row],[semi-colon
position]]), "", Tableau1[[#This Row],[semi-colon
position]])</f>
        <v>1</v>
      </c>
      <c r="T77" s="1" t="str">
        <f>IF(Tableau1[[#This Row],[type]]="human", "",  "Function of " &amp; Tableau1[[#This Row],[name]])</f>
        <v/>
      </c>
    </row>
    <row r="78" spans="1:20" x14ac:dyDescent="0.3">
      <c r="A78" s="1" t="str">
        <f xml:space="preserve"> """" &amp; Tableau1[name] &amp; """," &amp; Tableau1[id] &amp; "," &amp; Tableau1[type] &amp; "," &amp; Tableau1[home_planet] &amp; "," &amp; Tableau1[primary_function]</f>
        <v>"Garindan",00000000-0000-0000-0000-000000000076,HUMAN,,</v>
      </c>
      <c r="B78" s="1" t="str">
        <f t="shared" si="3"/>
        <v>INSERT INTO human (name,id,home_planet) values ('Garindan','00000000-0000-0000-0000-000000000076','');</v>
      </c>
      <c r="C78" s="20" t="str">
        <f xml:space="preserve"> IF(Tableau1[[#This Row],[type]]="HUMAN",   "'" &amp; SUBSTITUTE(Tableau1[name],"'","''") &amp; "','" &amp; Tableau1[id] &amp; "','" &amp; SUBSTITUTE(Tableau1[home_planet],"'","''") &amp; "'",  "")</f>
        <v>'Garindan','00000000-0000-0000-0000-000000000076',''</v>
      </c>
      <c r="D78" s="21" t="str">
        <f xml:space="preserve"> IF(Tableau1[[#This Row],[type]]="DROID",   "'" &amp; SUBSTITUTE(Tableau1[name],"'","''") &amp; "','" &amp; Tableau1[id] &amp; "','" &amp; Tableau1[[#This Row],[primary_function]] &amp; "'",  "")</f>
        <v/>
      </c>
      <c r="E78" s="1" t="str">
        <f>Tableau36[[#This Row],[List of friend''s id]]</f>
        <v>/00000000-0000-0000-0000-000000000038,"HUMAN"/00000000-0000-0000-0000-000000000007,"DROID"</v>
      </c>
      <c r="H78" s="1" t="str">
        <f>'Raw Data (source)'!A61</f>
        <v>Garindan est un personnage de l'univers « Officiel » present notamment dans le film Un nouvel espoir. Il est un espion travaillant pour le compte de l'Empire galactique à Mos Esley, une ville de la planete Tatooine. C'est lui qui indique aux troupes de choc de l'Empire la localisation des droïdes C-3PO et R2-D2 alors en possession des plans de l'etoile noire40,c 32.</v>
      </c>
      <c r="I78" s="1">
        <f>SEARCH(" est un personnage ", Tableau1[[#This Row],[Raw data]])</f>
        <v>9</v>
      </c>
      <c r="J78" s="1" t="e">
        <f>SEARCH(" sont des personnages ", Tableau1[[#This Row],[Raw data]])</f>
        <v>#VALUE!</v>
      </c>
      <c r="K78" s="17">
        <f>IF(ISERROR(Tableau1[[#This Row],[Position of " 
est un personnage "]]), Tableau1[[#This Row],[Position of " 
sont des personnages "]], Tableau1[[#This Row],[Position of " 
est un personnage "]])</f>
        <v>9</v>
      </c>
      <c r="L78" s="1" t="str">
        <f>MID(Tableau1[[#This Row],[Raw data]],1,Tableau1[[#This Row],[End of name]] - 1)</f>
        <v>Garindan</v>
      </c>
      <c r="M78" s="1" t="str">
        <f>IF( ISERROR(SEARCH("-", Tableau1[[#This Row],[name]])), "HUMAN", "DROID")</f>
        <v>HUMAN</v>
      </c>
      <c r="N78" s="1" t="s">
        <v>1283</v>
      </c>
      <c r="O78" s="1" t="str">
        <f>Tableau3[[#This Row],[Planet]]</f>
        <v/>
      </c>
      <c r="P78" s="1" t="str">
        <f t="shared" ca="1" si="2"/>
        <v>JEDI</v>
      </c>
      <c r="Q78" s="1" t="str">
        <f>Tableau36[[#This Row],[List of friend''s id]]</f>
        <v>/00000000-0000-0000-0000-000000000038,"HUMAN"/00000000-0000-0000-0000-000000000007,"DROID"</v>
      </c>
      <c r="R78" s="1">
        <f>SEARCH("/", Tableau1[[#This Row],[friends]])</f>
        <v>1</v>
      </c>
      <c r="S78" s="1">
        <f>IF(ISERROR(Tableau1[[#This Row],[semi-colon
position]]), "", Tableau1[[#This Row],[semi-colon
position]])</f>
        <v>1</v>
      </c>
      <c r="T78" s="1" t="str">
        <f>IF(Tableau1[[#This Row],[type]]="human", "",  "Function of " &amp; Tableau1[[#This Row],[name]])</f>
        <v/>
      </c>
    </row>
    <row r="79" spans="1:20" x14ac:dyDescent="0.3">
      <c r="A79" s="1" t="str">
        <f xml:space="preserve"> """" &amp; Tableau1[name] &amp; """," &amp; Tableau1[id] &amp; "," &amp; Tableau1[type] &amp; "," &amp; Tableau1[home_planet] &amp; "," &amp; Tableau1[primary_function]</f>
        <v>"Gragra",00000000-0000-0000-0000-000000000077,HUMAN,Tatooine,</v>
      </c>
      <c r="B79" s="1" t="str">
        <f t="shared" si="3"/>
        <v>INSERT INTO human (name,id,home_planet) values ('Gragra','00000000-0000-0000-0000-000000000077','Tatooine');</v>
      </c>
      <c r="C79" s="20" t="str">
        <f xml:space="preserve"> IF(Tableau1[[#This Row],[type]]="HUMAN",   "'" &amp; SUBSTITUTE(Tableau1[name],"'","''") &amp; "','" &amp; Tableau1[id] &amp; "','" &amp; SUBSTITUTE(Tableau1[home_planet],"'","''") &amp; "'",  "")</f>
        <v>'Gragra','00000000-0000-0000-0000-000000000077','Tatooine'</v>
      </c>
      <c r="D79" s="21" t="str">
        <f xml:space="preserve"> IF(Tableau1[[#This Row],[type]]="DROID",   "'" &amp; SUBSTITUTE(Tableau1[name],"'","''") &amp; "','" &amp; Tableau1[id] &amp; "','" &amp; Tableau1[[#This Row],[primary_function]] &amp; "'",  "")</f>
        <v/>
      </c>
      <c r="E79" s="1" t="str">
        <f>Tableau36[[#This Row],[List of friend''s id]]</f>
        <v>/00000000-0000-0000-0000-000000000093,"HUMAN"/00000000-0000-0000-0000-000000000123,"HUMAN"/00000000-0000-0000-0000-000000000161,"HUMAN"/00000000-0000-0000-0000-000000000185,"HUMAN"</v>
      </c>
      <c r="H79" s="1" t="str">
        <f>'Raw Data (source)'!A62</f>
        <v>Gragra est un personnage de l'univers « Officiel » present notamment dans le film La Menace fantôme. À Mos Espa, une ville de la planete Tatooine, elle tient une echoppe de vente de gorgs, des petits batraciens comestibles. Lors de sa visite dans la ville, Jar Jar Binks, compagnon du Jedi Qui-Gon Jinn, tente de lui voler un gorg41.</v>
      </c>
      <c r="I79" s="1">
        <f>SEARCH(" est un personnage ", Tableau1[[#This Row],[Raw data]])</f>
        <v>7</v>
      </c>
      <c r="J79" s="1" t="e">
        <f>SEARCH(" sont des personnages ", Tableau1[[#This Row],[Raw data]])</f>
        <v>#VALUE!</v>
      </c>
      <c r="K79" s="17">
        <f>IF(ISERROR(Tableau1[[#This Row],[Position of " 
est un personnage "]]), Tableau1[[#This Row],[Position of " 
sont des personnages "]], Tableau1[[#This Row],[Position of " 
est un personnage "]])</f>
        <v>7</v>
      </c>
      <c r="L79" s="1" t="str">
        <f>MID(Tableau1[[#This Row],[Raw data]],1,Tableau1[[#This Row],[End of name]] - 1)</f>
        <v>Gragra</v>
      </c>
      <c r="M79" s="1" t="str">
        <f>IF( ISERROR(SEARCH("-", Tableau1[[#This Row],[name]])), "HUMAN", "DROID")</f>
        <v>HUMAN</v>
      </c>
      <c r="N79" s="1" t="s">
        <v>1284</v>
      </c>
      <c r="O79" s="1" t="str">
        <f>Tableau3[[#This Row],[Planet]]</f>
        <v>Tatooine</v>
      </c>
      <c r="P79" s="1" t="str">
        <f t="shared" ca="1" si="2"/>
        <v>NEWHOPE</v>
      </c>
      <c r="Q79" s="1" t="str">
        <f>Tableau36[[#This Row],[List of friend''s id]]</f>
        <v>/00000000-0000-0000-0000-000000000093,"HUMAN"/00000000-0000-0000-0000-000000000123,"HUMAN"/00000000-0000-0000-0000-000000000161,"HUMAN"/00000000-0000-0000-0000-000000000185,"HUMAN"</v>
      </c>
      <c r="R79" s="1">
        <f>SEARCH("/", Tableau1[[#This Row],[friends]])</f>
        <v>1</v>
      </c>
      <c r="S79" s="1">
        <f>IF(ISERROR(Tableau1[[#This Row],[semi-colon
position]]), "", Tableau1[[#This Row],[semi-colon
position]])</f>
        <v>1</v>
      </c>
      <c r="T79" s="1" t="str">
        <f>IF(Tableau1[[#This Row],[type]]="human", "",  "Function of " &amp; Tableau1[[#This Row],[name]])</f>
        <v/>
      </c>
    </row>
    <row r="80" spans="1:20" x14ac:dyDescent="0.3">
      <c r="A80" s="1" t="str">
        <f xml:space="preserve"> """" &amp; Tableau1[name] &amp; """," &amp; Tableau1[id] &amp; "," &amp; Tableau1[type] &amp; "," &amp; Tableau1[home_planet] &amp; "," &amp; Tableau1[primary_function]</f>
        <v>"Greeata",00000000-0000-0000-0000-000000000078,HUMAN,,</v>
      </c>
      <c r="B80" s="1" t="str">
        <f t="shared" si="3"/>
        <v>INSERT INTO human (name,id,home_planet) values ('Greeata','00000000-0000-0000-0000-000000000078','');</v>
      </c>
      <c r="C80" s="20" t="str">
        <f xml:space="preserve"> IF(Tableau1[[#This Row],[type]]="HUMAN",   "'" &amp; SUBSTITUTE(Tableau1[name],"'","''") &amp; "','" &amp; Tableau1[id] &amp; "','" &amp; SUBSTITUTE(Tableau1[home_planet],"'","''") &amp; "'",  "")</f>
        <v>'Greeata','00000000-0000-0000-0000-000000000078',''</v>
      </c>
      <c r="D80" s="21" t="str">
        <f xml:space="preserve"> IF(Tableau1[[#This Row],[type]]="DROID",   "'" &amp; SUBSTITUTE(Tableau1[name],"'","''") &amp; "','" &amp; Tableau1[id] &amp; "','" &amp; Tableau1[[#This Row],[primary_function]] &amp; "'",  "")</f>
        <v/>
      </c>
      <c r="E80" s="1" t="str">
        <f>Tableau36[[#This Row],[List of friend''s id]]</f>
        <v>/00000000-0000-0000-0000-000000000093,"HUMAN"/00000000-0000-0000-0000-000000000179,"HUMAN"/00000000-0000-0000-0000-000000000185,"HUMAN"</v>
      </c>
      <c r="H80" s="1" t="str">
        <f>'Raw Data (source)'!A63</f>
        <v>Greeata est un personnage de l'univers « Officiel » present notamment dans le film Le Retour du Jedi. Elle est avec Rystall et Lyn Me, l'une des trois choristes et danseuses du groupe de Max Rebo au palais du trafiquant Jabba le Hutt sur la planete Tatooine à l'epoque où ce dernier retient le contrebandier Han Solo dans son palaisc 33.</v>
      </c>
      <c r="I80" s="1">
        <f>SEARCH(" est un personnage ", Tableau1[[#This Row],[Raw data]])</f>
        <v>8</v>
      </c>
      <c r="J80" s="1" t="e">
        <f>SEARCH(" sont des personnages ", Tableau1[[#This Row],[Raw data]])</f>
        <v>#VALUE!</v>
      </c>
      <c r="K80" s="17">
        <f>IF(ISERROR(Tableau1[[#This Row],[Position of " 
est un personnage "]]), Tableau1[[#This Row],[Position of " 
sont des personnages "]], Tableau1[[#This Row],[Position of " 
est un personnage "]])</f>
        <v>8</v>
      </c>
      <c r="L80" s="1" t="str">
        <f>MID(Tableau1[[#This Row],[Raw data]],1,Tableau1[[#This Row],[End of name]] - 1)</f>
        <v>Greeata</v>
      </c>
      <c r="M80" s="1" t="str">
        <f>IF( ISERROR(SEARCH("-", Tableau1[[#This Row],[name]])), "HUMAN", "DROID")</f>
        <v>HUMAN</v>
      </c>
      <c r="N80" s="1" t="s">
        <v>1285</v>
      </c>
      <c r="O80" s="1" t="str">
        <f>Tableau3[[#This Row],[Planet]]</f>
        <v/>
      </c>
      <c r="P80" s="1" t="str">
        <f t="shared" ca="1" si="2"/>
        <v>EMPIRE</v>
      </c>
      <c r="Q80" s="1" t="str">
        <f>Tableau36[[#This Row],[List of friend''s id]]</f>
        <v>/00000000-0000-0000-0000-000000000093,"HUMAN"/00000000-0000-0000-0000-000000000179,"HUMAN"/00000000-0000-0000-0000-000000000185,"HUMAN"</v>
      </c>
      <c r="R80" s="1">
        <f>SEARCH("/", Tableau1[[#This Row],[friends]])</f>
        <v>1</v>
      </c>
      <c r="S80" s="1">
        <f>IF(ISERROR(Tableau1[[#This Row],[semi-colon
position]]), "", Tableau1[[#This Row],[semi-colon
position]])</f>
        <v>1</v>
      </c>
      <c r="T80" s="1" t="str">
        <f>IF(Tableau1[[#This Row],[type]]="human", "",  "Function of " &amp; Tableau1[[#This Row],[name]])</f>
        <v/>
      </c>
    </row>
    <row r="81" spans="1:20" x14ac:dyDescent="0.3">
      <c r="A81" s="1" t="str">
        <f xml:space="preserve"> """" &amp; Tableau1[name] &amp; """," &amp; Tableau1[id] &amp; "," &amp; Tableau1[type] &amp; "," &amp; Tableau1[home_planet] &amp; "," &amp; Tableau1[primary_function]</f>
        <v>"Greedo",00000000-0000-0000-0000-000000000079,HUMAN,,</v>
      </c>
      <c r="B81" s="1" t="str">
        <f t="shared" si="3"/>
        <v>INSERT INTO human (name,id,home_planet) values ('Greedo','00000000-0000-0000-0000-000000000079','');</v>
      </c>
      <c r="C81" s="20" t="str">
        <f xml:space="preserve"> IF(Tableau1[[#This Row],[type]]="HUMAN",   "'" &amp; SUBSTITUTE(Tableau1[name],"'","''") &amp; "','" &amp; Tableau1[id] &amp; "','" &amp; SUBSTITUTE(Tableau1[home_planet],"'","''") &amp; "'",  "")</f>
        <v>'Greedo','00000000-0000-0000-0000-000000000079',''</v>
      </c>
      <c r="D81" s="21" t="str">
        <f xml:space="preserve"> IF(Tableau1[[#This Row],[type]]="DROID",   "'" &amp; SUBSTITUTE(Tableau1[name],"'","''") &amp; "','" &amp; Tableau1[id] &amp; "','" &amp; Tableau1[[#This Row],[primary_function]] &amp; "'",  "")</f>
        <v/>
      </c>
      <c r="E81" s="1" t="str">
        <f>Tableau36[[#This Row],[List of friend''s id]]</f>
        <v>/00000000-0000-0000-0000-000000000059,"HUMAN"/00000000-0000-0000-0000-000000000008,"DROID"</v>
      </c>
      <c r="H81" s="1" t="str">
        <f>'Raw Data (source)'!A64</f>
        <v>Greedo est un personnage de l'univers « Officiel » present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côte et se fait tuer par Soloc 34.</v>
      </c>
      <c r="I81" s="1">
        <f>SEARCH(" est un personnage ", Tableau1[[#This Row],[Raw data]])</f>
        <v>7</v>
      </c>
      <c r="J81" s="1" t="e">
        <f>SEARCH(" sont des personnages ", Tableau1[[#This Row],[Raw data]])</f>
        <v>#VALUE!</v>
      </c>
      <c r="K81" s="17">
        <f>IF(ISERROR(Tableau1[[#This Row],[Position of " 
est un personnage "]]), Tableau1[[#This Row],[Position of " 
sont des personnages "]], Tableau1[[#This Row],[Position of " 
est un personnage "]])</f>
        <v>7</v>
      </c>
      <c r="L81" s="1" t="str">
        <f>MID(Tableau1[[#This Row],[Raw data]],1,Tableau1[[#This Row],[End of name]] - 1)</f>
        <v>Greedo</v>
      </c>
      <c r="M81" s="1" t="str">
        <f>IF( ISERROR(SEARCH("-", Tableau1[[#This Row],[name]])), "HUMAN", "DROID")</f>
        <v>HUMAN</v>
      </c>
      <c r="N81" s="1" t="s">
        <v>1286</v>
      </c>
      <c r="O81" s="1" t="str">
        <f>Tableau3[[#This Row],[Planet]]</f>
        <v/>
      </c>
      <c r="P81" s="1" t="str">
        <f t="shared" ca="1" si="2"/>
        <v>JEDI</v>
      </c>
      <c r="Q81" s="1" t="str">
        <f>Tableau36[[#This Row],[List of friend''s id]]</f>
        <v>/00000000-0000-0000-0000-000000000059,"HUMAN"/00000000-0000-0000-0000-000000000008,"DROID"</v>
      </c>
      <c r="R81" s="1">
        <f>SEARCH("/", Tableau1[[#This Row],[friends]])</f>
        <v>1</v>
      </c>
      <c r="S81" s="1">
        <f>IF(ISERROR(Tableau1[[#This Row],[semi-colon
position]]), "", Tableau1[[#This Row],[semi-colon
position]])</f>
        <v>1</v>
      </c>
      <c r="T81" s="1" t="str">
        <f>IF(Tableau1[[#This Row],[type]]="human", "",  "Function of " &amp; Tableau1[[#This Row],[name]])</f>
        <v/>
      </c>
    </row>
    <row r="82" spans="1:20" x14ac:dyDescent="0.3">
      <c r="A82" s="1" t="str">
        <f xml:space="preserve"> """" &amp; Tableau1[name] &amp; """," &amp; Tableau1[id] &amp; "," &amp; Tableau1[type] &amp; "," &amp; Tableau1[home_planet] &amp; "," &amp; Tableau1[primary_function]</f>
        <v>"General Grievous",00000000-0000-0000-0000-000000000080,HUMAN,,</v>
      </c>
      <c r="B82" s="1" t="str">
        <f t="shared" si="3"/>
        <v>INSERT INTO human (name,id,home_planet) values ('General Grievous','00000000-0000-0000-0000-000000000080','');</v>
      </c>
      <c r="C82" s="20" t="str">
        <f xml:space="preserve"> IF(Tableau1[[#This Row],[type]]="HUMAN",   "'" &amp; SUBSTITUTE(Tableau1[name],"'","''") &amp; "','" &amp; Tableau1[id] &amp; "','" &amp; SUBSTITUTE(Tableau1[home_planet],"'","''") &amp; "'",  "")</f>
        <v>'General Grievous','00000000-0000-0000-0000-000000000080',''</v>
      </c>
      <c r="D82" s="21" t="str">
        <f xml:space="preserve"> IF(Tableau1[[#This Row],[type]]="DROID",   "'" &amp; SUBSTITUTE(Tableau1[name],"'","''") &amp; "','" &amp; Tableau1[id] &amp; "','" &amp; Tableau1[[#This Row],[primary_function]] &amp; "'",  "")</f>
        <v/>
      </c>
      <c r="E82" s="1" t="str">
        <f>Tableau36[[#This Row],[List of friend''s id]]</f>
        <v>/00000000-0000-0000-0000-000000000102,"HUMAN"</v>
      </c>
      <c r="H82" s="1" t="str">
        <f>'Raw Data (source)'!A65</f>
        <v>General Grievous est un personnage de l'univers « Officiel » present notamment dans le film La Revanche des Sith. Alors qu'il est un seigneur de guerre du peuple des Kaleeshs, il subit un accident aerien qui le mutile atrocement. Il est alors reconstruit sous la forme d'un cyborg, puis engage comme general de l'armee du Comte Dooku durant la guerre des clones. Il est tue par le Jedi Obi-Wan Kenobi lors d'un duel au sabre laserc 35,d 9.</v>
      </c>
      <c r="I82" s="1">
        <f>SEARCH(" est un personnage ", Tableau1[[#This Row],[Raw data]])</f>
        <v>17</v>
      </c>
      <c r="J82" s="1" t="e">
        <f>SEARCH(" sont des personnages ", Tableau1[[#This Row],[Raw data]])</f>
        <v>#VALUE!</v>
      </c>
      <c r="K82" s="17">
        <f>IF(ISERROR(Tableau1[[#This Row],[Position of " 
est un personnage "]]), Tableau1[[#This Row],[Position of " 
sont des personnages "]], Tableau1[[#This Row],[Position of " 
est un personnage "]])</f>
        <v>17</v>
      </c>
      <c r="L82" s="1" t="str">
        <f>MID(Tableau1[[#This Row],[Raw data]],1,Tableau1[[#This Row],[End of name]] - 1)</f>
        <v>General Grievous</v>
      </c>
      <c r="M82" s="1" t="str">
        <f>IF( ISERROR(SEARCH("-", Tableau1[[#This Row],[name]])), "HUMAN", "DROID")</f>
        <v>HUMAN</v>
      </c>
      <c r="N82" s="1" t="s">
        <v>1287</v>
      </c>
      <c r="O82" s="1" t="str">
        <f>Tableau3[[#This Row],[Planet]]</f>
        <v/>
      </c>
      <c r="P82" s="1" t="str">
        <f t="shared" ca="1" si="2"/>
        <v>NEWHOPE</v>
      </c>
      <c r="Q82" s="1" t="str">
        <f>Tableau36[[#This Row],[List of friend''s id]]</f>
        <v>/00000000-0000-0000-0000-000000000102,"HUMAN"</v>
      </c>
      <c r="R82" s="1">
        <f>SEARCH("/", Tableau1[[#This Row],[friends]])</f>
        <v>1</v>
      </c>
      <c r="S82" s="1">
        <f>IF(ISERROR(Tableau1[[#This Row],[semi-colon
position]]), "", Tableau1[[#This Row],[semi-colon
position]])</f>
        <v>1</v>
      </c>
      <c r="T82" s="1" t="str">
        <f>IF(Tableau1[[#This Row],[type]]="human", "",  "Function of " &amp; Tableau1[[#This Row],[name]])</f>
        <v/>
      </c>
    </row>
    <row r="83" spans="1:20" x14ac:dyDescent="0.3">
      <c r="A83" s="1" t="str">
        <f xml:space="preserve"> """" &amp; Tableau1[name] &amp; """," &amp; Tableau1[id] &amp; "," &amp; Tableau1[type] &amp; "," &amp; Tableau1[home_planet] &amp; "," &amp; Tableau1[primary_function]</f>
        <v>"Grummgar",00000000-0000-0000-0000-000000000081,HUMAN,,</v>
      </c>
      <c r="B83" s="1" t="str">
        <f t="shared" si="3"/>
        <v>INSERT INTO human (name,id,home_planet) values ('Grummgar','00000000-0000-0000-0000-000000000081','');</v>
      </c>
      <c r="C83" s="20" t="str">
        <f xml:space="preserve"> IF(Tableau1[[#This Row],[type]]="HUMAN",   "'" &amp; SUBSTITUTE(Tableau1[name],"'","''") &amp; "','" &amp; Tableau1[id] &amp; "','" &amp; SUBSTITUTE(Tableau1[home_planet],"'","''") &amp; "'",  "")</f>
        <v>'Grummgar','00000000-0000-0000-0000-000000000081',''</v>
      </c>
      <c r="D83" s="21" t="str">
        <f xml:space="preserve"> IF(Tableau1[[#This Row],[type]]="DROID",   "'" &amp; SUBSTITUTE(Tableau1[name],"'","''") &amp; "','" &amp; Tableau1[id] &amp; "','" &amp; Tableau1[[#This Row],[primary_function]] &amp; "'",  "")</f>
        <v/>
      </c>
      <c r="E83" s="1" t="str">
        <f>Tableau36[[#This Row],[List of friend''s id]]</f>
        <v>/00000000-0000-0000-0000-000000000059,"HUMAN"/00000000-0000-0000-0000-000000000213,"HUMAN"</v>
      </c>
      <c r="H83" s="1" t="str">
        <f>'Raw Data (source)'!A66</f>
        <v>Grummgar est un personnage de l'univers « Officiel » present notamment dans le film Le Reveil de la Force. C'est un chasseur de gros gibier et un mercenaire à l'epoque de la bataille de la base Starkiller. Il est l'un des habitues du château de Maz Kanatae 11.</v>
      </c>
      <c r="I83" s="1">
        <f>SEARCH(" est un personnage ", Tableau1[[#This Row],[Raw data]])</f>
        <v>9</v>
      </c>
      <c r="J83" s="1" t="e">
        <f>SEARCH(" sont des personnages ", Tableau1[[#This Row],[Raw data]])</f>
        <v>#VALUE!</v>
      </c>
      <c r="K83" s="17">
        <f>IF(ISERROR(Tableau1[[#This Row],[Position of " 
est un personnage "]]), Tableau1[[#This Row],[Position of " 
sont des personnages "]], Tableau1[[#This Row],[Position of " 
est un personnage "]])</f>
        <v>9</v>
      </c>
      <c r="L83" s="1" t="str">
        <f>MID(Tableau1[[#This Row],[Raw data]],1,Tableau1[[#This Row],[End of name]] - 1)</f>
        <v>Grummgar</v>
      </c>
      <c r="M83" s="1" t="str">
        <f>IF( ISERROR(SEARCH("-", Tableau1[[#This Row],[name]])), "HUMAN", "DROID")</f>
        <v>HUMAN</v>
      </c>
      <c r="N83" s="1" t="s">
        <v>1288</v>
      </c>
      <c r="O83" s="1" t="str">
        <f>Tableau3[[#This Row],[Planet]]</f>
        <v/>
      </c>
      <c r="P83" s="1" t="str">
        <f t="shared" ca="1" si="2"/>
        <v>EMPIRE</v>
      </c>
      <c r="Q83" s="1" t="str">
        <f>Tableau36[[#This Row],[List of friend''s id]]</f>
        <v>/00000000-0000-0000-0000-000000000059,"HUMAN"/00000000-0000-0000-0000-000000000213,"HUMAN"</v>
      </c>
      <c r="R83" s="1">
        <f>SEARCH("/", Tableau1[[#This Row],[friends]])</f>
        <v>1</v>
      </c>
      <c r="S83" s="1">
        <f>IF(ISERROR(Tableau1[[#This Row],[semi-colon
position]]), "", Tableau1[[#This Row],[semi-colon
position]])</f>
        <v>1</v>
      </c>
      <c r="T83" s="1" t="str">
        <f>IF(Tableau1[[#This Row],[type]]="human", "",  "Function of " &amp; Tableau1[[#This Row],[name]])</f>
        <v/>
      </c>
    </row>
    <row r="84" spans="1:20" x14ac:dyDescent="0.3">
      <c r="A84" s="1" t="str">
        <f xml:space="preserve"> """" &amp; Tableau1[name] &amp; """," &amp; Tableau1[id] &amp; "," &amp; Tableau1[type] &amp; "," &amp; Tableau1[home_planet] &amp; "," &amp; Tableau1[primary_function]</f>
        <v>"Nute Gunray",00000000-0000-0000-0000-000000000082,HUMAN,,</v>
      </c>
      <c r="B84" s="1" t="str">
        <f t="shared" si="3"/>
        <v>INSERT INTO human (name,id,home_planet) values ('Nute Gunray','00000000-0000-0000-0000-000000000082','');</v>
      </c>
      <c r="C84" s="20" t="str">
        <f xml:space="preserve"> IF(Tableau1[[#This Row],[type]]="HUMAN",   "'" &amp; SUBSTITUTE(Tableau1[name],"'","''") &amp; "','" &amp; Tableau1[id] &amp; "','" &amp; SUBSTITUTE(Tableau1[home_planet],"'","''") &amp; "'",  "")</f>
        <v>'Nute Gunray','00000000-0000-0000-0000-000000000082',''</v>
      </c>
      <c r="D84" s="21" t="str">
        <f xml:space="preserve"> IF(Tableau1[[#This Row],[type]]="DROID",   "'" &amp; SUBSTITUTE(Tableau1[name],"'","''") &amp; "','" &amp; Tableau1[id] &amp; "','" &amp; Tableau1[[#This Row],[primary_function]] &amp; "'",  "")</f>
        <v/>
      </c>
      <c r="E84" s="1" t="str">
        <f>Tableau36[[#This Row],[List of friend''s id]]</f>
        <v/>
      </c>
      <c r="H84" s="1" t="str">
        <f>'Raw Data (source)'!A67</f>
        <v>Nute Gunray est un personnage de l'univers « Officiel » present notamment dans les films La Menace fantôme, L'Attaque des clones et La Revanche des Sith. Il est le vice-roi de la Federation du Commerce. Il s'allie avec les Sith pour envahir la planete Naboo. Apres avoir echoue dans cette action, il s'associe avec le Comte Dooku au sein de la Confederation des systemes independants, laquelle defie la Republique galactique. Il meurt à la fin de la Guerre des clones, tue avec les autres dirigeants de la Confederation par Dark Vador42,c 36.</v>
      </c>
      <c r="I84" s="1">
        <f>SEARCH(" est un personnage ", Tableau1[[#This Row],[Raw data]])</f>
        <v>12</v>
      </c>
      <c r="J84" s="1" t="e">
        <f>SEARCH(" sont des personnages ", Tableau1[[#This Row],[Raw data]])</f>
        <v>#VALUE!</v>
      </c>
      <c r="K84" s="17">
        <f>IF(ISERROR(Tableau1[[#This Row],[Position of " 
est un personnage "]]), Tableau1[[#This Row],[Position of " 
sont des personnages "]], Tableau1[[#This Row],[Position of " 
est un personnage "]])</f>
        <v>12</v>
      </c>
      <c r="L84" s="1" t="str">
        <f>MID(Tableau1[[#This Row],[Raw data]],1,Tableau1[[#This Row],[End of name]] - 1)</f>
        <v>Nute Gunray</v>
      </c>
      <c r="M84" s="1" t="str">
        <f>IF( ISERROR(SEARCH("-", Tableau1[[#This Row],[name]])), "HUMAN", "DROID")</f>
        <v>HUMAN</v>
      </c>
      <c r="N84" s="1" t="s">
        <v>1289</v>
      </c>
      <c r="O84" s="1" t="str">
        <f>Tableau3[[#This Row],[Planet]]</f>
        <v/>
      </c>
      <c r="P84" s="1" t="str">
        <f t="shared" ca="1" si="2"/>
        <v>JEDI</v>
      </c>
      <c r="Q84" s="1" t="str">
        <f>Tableau36[[#This Row],[List of friend''s id]]</f>
        <v/>
      </c>
      <c r="R84" s="1" t="e">
        <f>SEARCH("/", Tableau1[[#This Row],[friends]])</f>
        <v>#VALUE!</v>
      </c>
      <c r="S84" s="1" t="str">
        <f>IF(ISERROR(Tableau1[[#This Row],[semi-colon
position]]), "", Tableau1[[#This Row],[semi-colon
position]])</f>
        <v/>
      </c>
      <c r="T84" s="1" t="str">
        <f>IF(Tableau1[[#This Row],[type]]="human", "",  "Function of " &amp; Tableau1[[#This Row],[name]])</f>
        <v/>
      </c>
    </row>
    <row r="85" spans="1:20" x14ac:dyDescent="0.3">
      <c r="A85" s="1" t="str">
        <f xml:space="preserve"> """" &amp; Tableau1[name] &amp; """," &amp; Tableau1[id] &amp; "," &amp; Tableau1[type] &amp; "," &amp; Tableau1[home_planet] &amp; "," &amp; Tableau1[primary_function]</f>
        <v>"Guri",00000000-0000-0000-0000-000000000083,HUMAN,,</v>
      </c>
      <c r="B85" s="1" t="str">
        <f t="shared" si="3"/>
        <v>INSERT INTO human (name,id,home_planet) values ('Guri','00000000-0000-0000-0000-000000000083','');</v>
      </c>
      <c r="C85" s="20" t="str">
        <f xml:space="preserve"> IF(Tableau1[[#This Row],[type]]="HUMAN",   "'" &amp; SUBSTITUTE(Tableau1[name],"'","''") &amp; "','" &amp; Tableau1[id] &amp; "','" &amp; SUBSTITUTE(Tableau1[home_planet],"'","''") &amp; "'",  "")</f>
        <v>'Guri','00000000-0000-0000-0000-000000000083',''</v>
      </c>
      <c r="D85" s="21" t="str">
        <f xml:space="preserve"> IF(Tableau1[[#This Row],[type]]="DROID",   "'" &amp; SUBSTITUTE(Tableau1[name],"'","''") &amp; "','" &amp; Tableau1[id] &amp; "','" &amp; Tableau1[[#This Row],[primary_function]] &amp; "'",  "")</f>
        <v/>
      </c>
      <c r="E85" s="1" t="str">
        <f>Tableau36[[#This Row],[List of friend''s id]]</f>
        <v>/00000000-0000-0000-0000-000000000082,"HUMAN"/00000000-0000-0000-0000-000000000213,"HUMAN"</v>
      </c>
      <c r="H85" s="1" t="str">
        <f>'Raw Data (source)'!A68</f>
        <v>Guri est un personnage de l'univers « Legendes ». Elle est un replicant, un droïde qui replique l'apparence des humains. Elle est l'assistante et l'assassin personnel du baron du crime Xizor, le plus puissant parrain du crime de l'epoque imperiale43.</v>
      </c>
      <c r="I85" s="1">
        <f>SEARCH(" est un personnage ", Tableau1[[#This Row],[Raw data]])</f>
        <v>5</v>
      </c>
      <c r="J85" s="1" t="e">
        <f>SEARCH(" sont des personnages ", Tableau1[[#This Row],[Raw data]])</f>
        <v>#VALUE!</v>
      </c>
      <c r="K85" s="17">
        <f>IF(ISERROR(Tableau1[[#This Row],[Position of " 
est un personnage "]]), Tableau1[[#This Row],[Position of " 
sont des personnages "]], Tableau1[[#This Row],[Position of " 
est un personnage "]])</f>
        <v>5</v>
      </c>
      <c r="L85" s="1" t="str">
        <f>MID(Tableau1[[#This Row],[Raw data]],1,Tableau1[[#This Row],[End of name]] - 1)</f>
        <v>Guri</v>
      </c>
      <c r="M85" s="1" t="str">
        <f>IF( ISERROR(SEARCH("-", Tableau1[[#This Row],[name]])), "HUMAN", "DROID")</f>
        <v>HUMAN</v>
      </c>
      <c r="N85" s="1" t="s">
        <v>1290</v>
      </c>
      <c r="O85" s="1" t="str">
        <f>Tableau3[[#This Row],[Planet]]</f>
        <v/>
      </c>
      <c r="P85" s="1" t="str">
        <f t="shared" ca="1" si="2"/>
        <v>NEWHOPE</v>
      </c>
      <c r="Q85" s="1" t="str">
        <f>Tableau36[[#This Row],[List of friend''s id]]</f>
        <v>/00000000-0000-0000-0000-000000000082,"HUMAN"/00000000-0000-0000-0000-000000000213,"HUMAN"</v>
      </c>
      <c r="R85" s="1">
        <f>SEARCH("/", Tableau1[[#This Row],[friends]])</f>
        <v>1</v>
      </c>
      <c r="S85" s="1">
        <f>IF(ISERROR(Tableau1[[#This Row],[semi-colon
position]]), "", Tableau1[[#This Row],[semi-colon
position]])</f>
        <v>1</v>
      </c>
      <c r="T85" s="1" t="str">
        <f>IF(Tableau1[[#This Row],[type]]="human", "",  "Function of " &amp; Tableau1[[#This Row],[name]])</f>
        <v/>
      </c>
    </row>
    <row r="86" spans="1:20" x14ac:dyDescent="0.3">
      <c r="A86" s="1" t="str">
        <f xml:space="preserve"> """" &amp; Tableau1[name] &amp; """," &amp; Tableau1[id] &amp; "," &amp; Tableau1[type] &amp; "," &amp; Tableau1[home_planet] &amp; "," &amp; Tableau1[primary_function]</f>
        <v>"Rune Haako",00000000-0000-0000-0000-000000000084,HUMAN,,</v>
      </c>
      <c r="B86" s="1" t="str">
        <f t="shared" si="3"/>
        <v>INSERT INTO human (name,id,home_planet) values ('Rune Haako','00000000-0000-0000-0000-000000000084','');</v>
      </c>
      <c r="C86" s="20" t="str">
        <f xml:space="preserve"> IF(Tableau1[[#This Row],[type]]="HUMAN",   "'" &amp; SUBSTITUTE(Tableau1[name],"'","''") &amp; "','" &amp; Tableau1[id] &amp; "','" &amp; SUBSTITUTE(Tableau1[home_planet],"'","''") &amp; "'",  "")</f>
        <v>'Rune Haako','00000000-0000-0000-0000-000000000084',''</v>
      </c>
      <c r="D86" s="21" t="str">
        <f xml:space="preserve"> IF(Tableau1[[#This Row],[type]]="DROID",   "'" &amp; SUBSTITUTE(Tableau1[name],"'","''") &amp; "','" &amp; Tableau1[id] &amp; "','" &amp; Tableau1[[#This Row],[primary_function]] &amp; "'",  "")</f>
        <v/>
      </c>
      <c r="E86" s="1" t="str">
        <f>Tableau36[[#This Row],[List of friend''s id]]</f>
        <v>/00000000-0000-0000-0000-000000000059,"HUMAN"/00000000-0000-0000-0000-000000000213,"HUMAN"</v>
      </c>
      <c r="H86" s="1" t="str">
        <f>'Raw Data (source)'!A69</f>
        <v>Rune Haako est un personnage de l'univers « Officiel » present notamment dans les films La Menace fantôme, L'Attaque des clones et La Revanche des Sith. Il est l'attache diplomatique du vice-roi Nute Gunray, le dirigeant de la Federation du Commerce. Il aide son souverain à planifier et realiser l'invasion de la planete Naboo. Il meurt à la fin de la Guerre des clones, tue par Dark Vador avec les autres dirigeants de la Confederation des systemes independants44,c 37.</v>
      </c>
      <c r="I86" s="1">
        <f>SEARCH(" est un personnage ", Tableau1[[#This Row],[Raw data]])</f>
        <v>11</v>
      </c>
      <c r="J86" s="1" t="e">
        <f>SEARCH(" sont des personnages ", Tableau1[[#This Row],[Raw data]])</f>
        <v>#VALUE!</v>
      </c>
      <c r="K86" s="17">
        <f>IF(ISERROR(Tableau1[[#This Row],[Position of " 
est un personnage "]]), Tableau1[[#This Row],[Position of " 
sont des personnages "]], Tableau1[[#This Row],[Position of " 
est un personnage "]])</f>
        <v>11</v>
      </c>
      <c r="L86" s="1" t="str">
        <f>MID(Tableau1[[#This Row],[Raw data]],1,Tableau1[[#This Row],[End of name]] - 1)</f>
        <v>Rune Haako</v>
      </c>
      <c r="M86" s="1" t="str">
        <f>IF( ISERROR(SEARCH("-", Tableau1[[#This Row],[name]])), "HUMAN", "DROID")</f>
        <v>HUMAN</v>
      </c>
      <c r="N86" s="1" t="s">
        <v>1291</v>
      </c>
      <c r="O86" s="1" t="str">
        <f>Tableau3[[#This Row],[Planet]]</f>
        <v/>
      </c>
      <c r="P86" s="1" t="str">
        <f t="shared" ca="1" si="2"/>
        <v>EMPIRE</v>
      </c>
      <c r="Q86" s="1" t="str">
        <f>Tableau36[[#This Row],[List of friend''s id]]</f>
        <v>/00000000-0000-0000-0000-000000000059,"HUMAN"/00000000-0000-0000-0000-000000000213,"HUMAN"</v>
      </c>
      <c r="R86" s="1">
        <f>SEARCH("/", Tableau1[[#This Row],[friends]])</f>
        <v>1</v>
      </c>
      <c r="S86" s="1">
        <f>IF(ISERROR(Tableau1[[#This Row],[semi-colon
position]]), "", Tableau1[[#This Row],[semi-colon
position]])</f>
        <v>1</v>
      </c>
      <c r="T86" s="1" t="str">
        <f>IF(Tableau1[[#This Row],[type]]="human", "",  "Function of " &amp; Tableau1[[#This Row],[name]])</f>
        <v/>
      </c>
    </row>
    <row r="87" spans="1:20" x14ac:dyDescent="0.3">
      <c r="A87" s="1" t="str">
        <f xml:space="preserve"> """" &amp; Tableau1[name] &amp; """," &amp; Tableau1[id] &amp; "," &amp; Tableau1[type] &amp; "," &amp; Tableau1[home_planet] &amp; "," &amp; Tableau1[primary_function]</f>
        <v>"San Hill",00000000-0000-0000-0000-000000000085,HUMAN,,</v>
      </c>
      <c r="B87" s="1" t="str">
        <f t="shared" si="3"/>
        <v>INSERT INTO human (name,id,home_planet) values ('San Hill','00000000-0000-0000-0000-000000000085','');</v>
      </c>
      <c r="C87" s="20" t="str">
        <f xml:space="preserve"> IF(Tableau1[[#This Row],[type]]="HUMAN",   "'" &amp; SUBSTITUTE(Tableau1[name],"'","''") &amp; "','" &amp; Tableau1[id] &amp; "','" &amp; SUBSTITUTE(Tableau1[home_planet],"'","''") &amp; "'",  "")</f>
        <v>'San Hill','00000000-0000-0000-0000-000000000085',''</v>
      </c>
      <c r="D87" s="21" t="str">
        <f xml:space="preserve"> IF(Tableau1[[#This Row],[type]]="DROID",   "'" &amp; SUBSTITUTE(Tableau1[name],"'","''") &amp; "','" &amp; Tableau1[id] &amp; "','" &amp; Tableau1[[#This Row],[primary_function]] &amp; "'",  "")</f>
        <v/>
      </c>
      <c r="E87" s="1" t="str">
        <f>Tableau36[[#This Row],[List of friend''s id]]</f>
        <v/>
      </c>
      <c r="H87" s="1" t="str">
        <f>'Raw Data (source)'!A70</f>
        <v>San Hill est un personnage de l'univers « Officiel » present notamment dans les films L'Attaque des clones et La Revanche des Sith. Il est le president du Clan bancaire intergalactique. Il s'allie au Comte Dooku pour former la Confederation des systemes independants et declencher la guerre des clones. Il est tue par Dark Vador avec les autres dirigeants de la Confederationc 38.</v>
      </c>
      <c r="I87" s="1">
        <f>SEARCH(" est un personnage ", Tableau1[[#This Row],[Raw data]])</f>
        <v>9</v>
      </c>
      <c r="J87" s="1" t="e">
        <f>SEARCH(" sont des personnages ", Tableau1[[#This Row],[Raw data]])</f>
        <v>#VALUE!</v>
      </c>
      <c r="K87" s="17">
        <f>IF(ISERROR(Tableau1[[#This Row],[Position of " 
est un personnage "]]), Tableau1[[#This Row],[Position of " 
sont des personnages "]], Tableau1[[#This Row],[Position of " 
est un personnage "]])</f>
        <v>9</v>
      </c>
      <c r="L87" s="1" t="str">
        <f>MID(Tableau1[[#This Row],[Raw data]],1,Tableau1[[#This Row],[End of name]] - 1)</f>
        <v>San Hill</v>
      </c>
      <c r="M87" s="1" t="str">
        <f>IF( ISERROR(SEARCH("-", Tableau1[[#This Row],[name]])), "HUMAN", "DROID")</f>
        <v>HUMAN</v>
      </c>
      <c r="N87" s="1" t="s">
        <v>1292</v>
      </c>
      <c r="O87" s="1" t="str">
        <f>Tableau3[[#This Row],[Planet]]</f>
        <v/>
      </c>
      <c r="P87" s="1" t="str">
        <f t="shared" ca="1" si="2"/>
        <v>JEDI</v>
      </c>
      <c r="Q87" s="1" t="str">
        <f>Tableau36[[#This Row],[List of friend''s id]]</f>
        <v/>
      </c>
      <c r="R87" s="1" t="e">
        <f>SEARCH("/", Tableau1[[#This Row],[friends]])</f>
        <v>#VALUE!</v>
      </c>
      <c r="S87" s="1" t="str">
        <f>IF(ISERROR(Tableau1[[#This Row],[semi-colon
position]]), "", Tableau1[[#This Row],[semi-colon
position]])</f>
        <v/>
      </c>
      <c r="T87" s="1" t="str">
        <f>IF(Tableau1[[#This Row],[type]]="human", "",  "Function of " &amp; Tableau1[[#This Row],[name]])</f>
        <v/>
      </c>
    </row>
    <row r="88" spans="1:20" x14ac:dyDescent="0.3">
      <c r="A88" s="1" t="str">
        <f xml:space="preserve"> """" &amp; Tableau1[name] &amp; """," &amp; Tableau1[id] &amp; "," &amp; Tableau1[type] &amp; "," &amp; Tableau1[home_planet] &amp; "," &amp; Tableau1[primary_function]</f>
        <v>"Corran Horn",00000000-0000-0000-0000-000000000086,HUMAN,,</v>
      </c>
      <c r="B88" s="1" t="str">
        <f t="shared" si="3"/>
        <v>INSERT INTO human (name,id,home_planet) values ('Corran Horn','00000000-0000-0000-0000-000000000086','');</v>
      </c>
      <c r="C88" s="20" t="str">
        <f xml:space="preserve"> IF(Tableau1[[#This Row],[type]]="HUMAN",   "'" &amp; SUBSTITUTE(Tableau1[name],"'","''") &amp; "','" &amp; Tableau1[id] &amp; "','" &amp; SUBSTITUTE(Tableau1[home_planet],"'","''") &amp; "'",  "")</f>
        <v>'Corran Horn','00000000-0000-0000-0000-000000000086',''</v>
      </c>
      <c r="D88" s="21" t="str">
        <f xml:space="preserve"> IF(Tableau1[[#This Row],[type]]="DROID",   "'" &amp; SUBSTITUTE(Tableau1[name],"'","''") &amp; "','" &amp; Tableau1[id] &amp; "','" &amp; Tableau1[[#This Row],[primary_function]] &amp; "'",  "")</f>
        <v/>
      </c>
      <c r="E88" s="1" t="str">
        <f>Tableau36[[#This Row],[List of friend''s id]]</f>
        <v/>
      </c>
      <c r="H88" s="1" t="str">
        <f>'Raw Data (source)'!A71</f>
        <v>Corran Horn est un personnage de l'univers « Legendes ». Natif de la planete Corellia, il devient membre des forces de securite de sa planete. Il aide l'Empire galactique notamment à traquer les Jedi. Apres le deces de l'empereur Palpatine, il rejoint l'Alliance rebelle en tant que pilote de chasseur X-Wing45.</v>
      </c>
      <c r="I88" s="1">
        <f>SEARCH(" est un personnage ", Tableau1[[#This Row],[Raw data]])</f>
        <v>12</v>
      </c>
      <c r="J88" s="1" t="e">
        <f>SEARCH(" sont des personnages ", Tableau1[[#This Row],[Raw data]])</f>
        <v>#VALUE!</v>
      </c>
      <c r="K88" s="17">
        <f>IF(ISERROR(Tableau1[[#This Row],[Position of " 
est un personnage "]]), Tableau1[[#This Row],[Position of " 
sont des personnages "]], Tableau1[[#This Row],[Position of " 
est un personnage "]])</f>
        <v>12</v>
      </c>
      <c r="L88" s="1" t="str">
        <f>MID(Tableau1[[#This Row],[Raw data]],1,Tableau1[[#This Row],[End of name]] - 1)</f>
        <v>Corran Horn</v>
      </c>
      <c r="M88" s="1" t="str">
        <f>IF( ISERROR(SEARCH("-", Tableau1[[#This Row],[name]])), "HUMAN", "DROID")</f>
        <v>HUMAN</v>
      </c>
      <c r="N88" s="1" t="s">
        <v>1293</v>
      </c>
      <c r="O88" s="1" t="str">
        <f>Tableau3[[#This Row],[Planet]]</f>
        <v/>
      </c>
      <c r="P88" s="1" t="str">
        <f t="shared" ca="1" si="2"/>
        <v>NEWHOPE</v>
      </c>
      <c r="Q88" s="1" t="str">
        <f>Tableau36[[#This Row],[List of friend''s id]]</f>
        <v/>
      </c>
      <c r="R88" s="1" t="e">
        <f>SEARCH("/", Tableau1[[#This Row],[friends]])</f>
        <v>#VALUE!</v>
      </c>
      <c r="S88" s="1" t="str">
        <f>IF(ISERROR(Tableau1[[#This Row],[semi-colon
position]]), "", Tableau1[[#This Row],[semi-colon
position]])</f>
        <v/>
      </c>
      <c r="T88" s="1" t="str">
        <f>IF(Tableau1[[#This Row],[type]]="human", "",  "Function of " &amp; Tableau1[[#This Row],[name]])</f>
        <v/>
      </c>
    </row>
    <row r="89" spans="1:20" x14ac:dyDescent="0.3">
      <c r="A89" s="1" t="str">
        <f xml:space="preserve"> """" &amp; Tableau1[name] &amp; """," &amp; Tableau1[id] &amp; "," &amp; Tableau1[type] &amp; "," &amp; Tableau1[home_planet] &amp; "," &amp; Tableau1[primary_function]</f>
        <v>"General Armitage Hux",00000000-0000-0000-0000-000000000087,HUMAN,,</v>
      </c>
      <c r="B89" s="1" t="str">
        <f t="shared" si="3"/>
        <v>INSERT INTO human (name,id,home_planet) values ('General Armitage Hux','00000000-0000-0000-0000-000000000087','');</v>
      </c>
      <c r="C89" s="20" t="str">
        <f xml:space="preserve"> IF(Tableau1[[#This Row],[type]]="HUMAN",   "'" &amp; SUBSTITUTE(Tableau1[name],"'","''") &amp; "','" &amp; Tableau1[id] &amp; "','" &amp; SUBSTITUTE(Tableau1[home_planet],"'","''") &amp; "'",  "")</f>
        <v>'General Armitage Hux','00000000-0000-0000-0000-000000000087',''</v>
      </c>
      <c r="D89" s="21" t="str">
        <f xml:space="preserve"> IF(Tableau1[[#This Row],[type]]="DROID",   "'" &amp; SUBSTITUTE(Tableau1[name],"'","''") &amp; "','" &amp; Tableau1[id] &amp; "','" &amp; Tableau1[[#This Row],[primary_function]] &amp; "'",  "")</f>
        <v/>
      </c>
      <c r="E89" s="1" t="str">
        <f>Tableau36[[#This Row],[List of friend''s id]]</f>
        <v>/00000000-0000-0000-0000-000000000096,"HUMAN"/00000000-0000-0000-0000-000000000213,"HUMAN"</v>
      </c>
      <c r="H89" s="1" t="str">
        <f>'Raw Data (source)'!A73</f>
        <v>General Armitage Hux est un personnage de l'univers « Officiel » present notamment dans les films Le Reveil de la Force et Les Derniers Jedi. Ce fils d'un haut personnage de l'Empire galactique est un fervent partisan de l'autoritarisme militaire. Il est recrute par le Premier Ordre pour superviser la base Starkillere 12.</v>
      </c>
      <c r="I89" s="1">
        <f>SEARCH(" est un personnage ", Tableau1[[#This Row],[Raw data]])</f>
        <v>21</v>
      </c>
      <c r="J89" s="1" t="e">
        <f>SEARCH(" sont des personnages ", Tableau1[[#This Row],[Raw data]])</f>
        <v>#VALUE!</v>
      </c>
      <c r="K89" s="17">
        <f>IF(ISERROR(Tableau1[[#This Row],[Position of " 
est un personnage "]]), Tableau1[[#This Row],[Position of " 
sont des personnages "]], Tableau1[[#This Row],[Position of " 
est un personnage "]])</f>
        <v>21</v>
      </c>
      <c r="L89" s="1" t="str">
        <f>MID(Tableau1[[#This Row],[Raw data]],1,Tableau1[[#This Row],[End of name]] - 1)</f>
        <v>General Armitage Hux</v>
      </c>
      <c r="M89" s="1" t="str">
        <f>IF( ISERROR(SEARCH("-", Tableau1[[#This Row],[name]])), "HUMAN", "DROID")</f>
        <v>HUMAN</v>
      </c>
      <c r="N89" s="1" t="s">
        <v>1294</v>
      </c>
      <c r="O89" s="1" t="str">
        <f>Tableau3[[#This Row],[Planet]]</f>
        <v/>
      </c>
      <c r="P89" s="1" t="str">
        <f t="shared" ca="1" si="2"/>
        <v>EMPIRE</v>
      </c>
      <c r="Q89" s="1" t="str">
        <f>Tableau36[[#This Row],[List of friend''s id]]</f>
        <v>/00000000-0000-0000-0000-000000000096,"HUMAN"/00000000-0000-0000-0000-000000000213,"HUMAN"</v>
      </c>
      <c r="R89" s="1">
        <f>SEARCH("/", Tableau1[[#This Row],[friends]])</f>
        <v>1</v>
      </c>
      <c r="S89" s="1">
        <f>IF(ISERROR(Tableau1[[#This Row],[semi-colon
position]]), "", Tableau1[[#This Row],[semi-colon
position]])</f>
        <v>1</v>
      </c>
      <c r="T89" s="1" t="str">
        <f>IF(Tableau1[[#This Row],[type]]="human", "",  "Function of " &amp; Tableau1[[#This Row],[name]])</f>
        <v/>
      </c>
    </row>
    <row r="90" spans="1:20" x14ac:dyDescent="0.3">
      <c r="A90" s="1" t="str">
        <f xml:space="preserve"> """" &amp; Tableau1[name] &amp; """," &amp; Tableau1[id] &amp; "," &amp; Tableau1[type] &amp; "," &amp; Tableau1[home_planet] &amp; "," &amp; Tableau1[primary_function]</f>
        <v>"L'Inquisiteur",00000000-0000-0000-0000-000000000088,HUMAN,,</v>
      </c>
      <c r="B90" s="1" t="str">
        <f t="shared" si="3"/>
        <v>INSERT INTO human (name,id,home_planet) values ('L''Inquisiteur','00000000-0000-0000-0000-000000000088','');</v>
      </c>
      <c r="C90" s="20" t="str">
        <f xml:space="preserve"> IF(Tableau1[[#This Row],[type]]="HUMAN",   "'" &amp; SUBSTITUTE(Tableau1[name],"'","''") &amp; "','" &amp; Tableau1[id] &amp; "','" &amp; SUBSTITUTE(Tableau1[home_planet],"'","''") &amp; "'",  "")</f>
        <v>'L''Inquisiteur','00000000-0000-0000-0000-000000000088',''</v>
      </c>
      <c r="D90" s="21" t="str">
        <f xml:space="preserve"> IF(Tableau1[[#This Row],[type]]="DROID",   "'" &amp; SUBSTITUTE(Tableau1[name],"'","''") &amp; "','" &amp; Tableau1[id] &amp; "','" &amp; Tableau1[[#This Row],[primary_function]] &amp; "'",  "")</f>
        <v/>
      </c>
      <c r="E90" s="1" t="str">
        <f>Tableau36[[#This Row],[List of friend''s id]]</f>
        <v/>
      </c>
      <c r="H90" s="1" t="str">
        <f>'Raw Data (source)'!A75</f>
        <v>L'Inquisiteur est un personnage de l'univers « Officiel » present notamment dans la serie televisee Rebels. Peu apres l'instauration de l'Empire galactique, il est charge par Dark Vador de traquer les derniers Jedi. Mis sur la piste de l'ancien apprenti Jedi Kanan Jarrus, il le poursuit impitoyablement. L'inquisiteur trouve la mort lors d'un combat au sabre laser avec Jarrus quatre ans avant la bataille de Yavind 10.</v>
      </c>
      <c r="I90" s="1">
        <f>SEARCH(" est un personnage ", Tableau1[[#This Row],[Raw data]])</f>
        <v>14</v>
      </c>
      <c r="J90" s="1" t="e">
        <f>SEARCH(" sont des personnages ", Tableau1[[#This Row],[Raw data]])</f>
        <v>#VALUE!</v>
      </c>
      <c r="K90" s="17">
        <f>IF(ISERROR(Tableau1[[#This Row],[Position of " 
est un personnage "]]), Tableau1[[#This Row],[Position of " 
sont des personnages "]], Tableau1[[#This Row],[Position of " 
est un personnage "]])</f>
        <v>14</v>
      </c>
      <c r="L90" s="1" t="str">
        <f>MID(Tableau1[[#This Row],[Raw data]],1,Tableau1[[#This Row],[End of name]] - 1)</f>
        <v>L'Inquisiteur</v>
      </c>
      <c r="M90" s="1" t="str">
        <f>IF( ISERROR(SEARCH("-", Tableau1[[#This Row],[name]])), "HUMAN", "DROID")</f>
        <v>HUMAN</v>
      </c>
      <c r="N90" s="1" t="s">
        <v>1295</v>
      </c>
      <c r="O90" s="1" t="str">
        <f>Tableau3[[#This Row],[Planet]]</f>
        <v/>
      </c>
      <c r="P90" s="1" t="str">
        <f t="shared" ca="1" si="2"/>
        <v>JEDI</v>
      </c>
      <c r="Q90" s="1" t="str">
        <f>Tableau36[[#This Row],[List of friend''s id]]</f>
        <v/>
      </c>
      <c r="R90" s="1" t="e">
        <f>SEARCH("/", Tableau1[[#This Row],[friends]])</f>
        <v>#VALUE!</v>
      </c>
      <c r="S90" s="1" t="str">
        <f>IF(ISERROR(Tableau1[[#This Row],[semi-colon
position]]), "", Tableau1[[#This Row],[semi-colon
position]])</f>
        <v/>
      </c>
      <c r="T90" s="1" t="str">
        <f>IF(Tableau1[[#This Row],[type]]="human", "",  "Function of " &amp; Tableau1[[#This Row],[name]])</f>
        <v/>
      </c>
    </row>
    <row r="91" spans="1:20" x14ac:dyDescent="0.3">
      <c r="A91" s="1" t="str">
        <f xml:space="preserve"> """" &amp; Tableau1[name] &amp; """," &amp; Tableau1[id] &amp; "," &amp; Tableau1[type] &amp; "," &amp; Tableau1[home_planet] &amp; "," &amp; Tableau1[primary_function]</f>
        <v>"Ysanne Isard",00000000-0000-0000-0000-000000000089,HUMAN,,</v>
      </c>
      <c r="B91" s="1" t="str">
        <f t="shared" si="3"/>
        <v>INSERT INTO human (name,id,home_planet) values ('Ysanne Isard','00000000-0000-0000-0000-000000000089','');</v>
      </c>
      <c r="C91" s="20" t="str">
        <f xml:space="preserve"> IF(Tableau1[[#This Row],[type]]="HUMAN",   "'" &amp; SUBSTITUTE(Tableau1[name],"'","''") &amp; "','" &amp; Tableau1[id] &amp; "','" &amp; SUBSTITUTE(Tableau1[home_planet],"'","''") &amp; "'",  "")</f>
        <v>'Ysanne Isard','00000000-0000-0000-0000-000000000089',''</v>
      </c>
      <c r="D91" s="21" t="str">
        <f xml:space="preserve"> IF(Tableau1[[#This Row],[type]]="DROID",   "'" &amp; SUBSTITUTE(Tableau1[name],"'","''") &amp; "','" &amp; Tableau1[id] &amp; "','" &amp; Tableau1[[#This Row],[primary_function]] &amp; "'",  "")</f>
        <v/>
      </c>
      <c r="E91" s="1" t="str">
        <f>Tableau36[[#This Row],[List of friend''s id]]</f>
        <v>/00000000-0000-0000-0000-000000000185,"HUMAN"</v>
      </c>
      <c r="H91" s="1" t="str">
        <f>'Raw Data (source)'!A76</f>
        <v>Ysanne Isard est un personnage de l'univers « Legendes ». Fille du directeur du service de renseignement de l'Empire galactique, elle obtient à la mort de son pere le poste qu'il occupait au sein de l'Empire. Apres la mort de l'empereur Palpatine, elle reussit à ecarter tous ses rivaux pour parvenir à la tête de l'Empire. Elle meurt peu apres, victime de la guerre qu'elle mene à l'encontre de l'Alliance rebelle46.</v>
      </c>
      <c r="I91" s="1">
        <f>SEARCH(" est un personnage ", Tableau1[[#This Row],[Raw data]])</f>
        <v>13</v>
      </c>
      <c r="J91" s="1" t="e">
        <f>SEARCH(" sont des personnages ", Tableau1[[#This Row],[Raw data]])</f>
        <v>#VALUE!</v>
      </c>
      <c r="K91" s="17">
        <f>IF(ISERROR(Tableau1[[#This Row],[Position of " 
est un personnage "]]), Tableau1[[#This Row],[Position of " 
sont des personnages "]], Tableau1[[#This Row],[Position of " 
est un personnage "]])</f>
        <v>13</v>
      </c>
      <c r="L91" s="1" t="str">
        <f>MID(Tableau1[[#This Row],[Raw data]],1,Tableau1[[#This Row],[End of name]] - 1)</f>
        <v>Ysanne Isard</v>
      </c>
      <c r="M91" s="1" t="str">
        <f>IF( ISERROR(SEARCH("-", Tableau1[[#This Row],[name]])), "HUMAN", "DROID")</f>
        <v>HUMAN</v>
      </c>
      <c r="N91" s="1" t="s">
        <v>1296</v>
      </c>
      <c r="O91" s="1" t="str">
        <f>Tableau3[[#This Row],[Planet]]</f>
        <v/>
      </c>
      <c r="P91" s="1" t="str">
        <f t="shared" ca="1" si="2"/>
        <v>NEWHOPE</v>
      </c>
      <c r="Q91" s="1" t="str">
        <f>Tableau36[[#This Row],[List of friend''s id]]</f>
        <v>/00000000-0000-0000-0000-000000000185,"HUMAN"</v>
      </c>
      <c r="R91" s="1">
        <f>SEARCH("/", Tableau1[[#This Row],[friends]])</f>
        <v>1</v>
      </c>
      <c r="S91" s="1">
        <f>IF(ISERROR(Tableau1[[#This Row],[semi-colon
position]]), "", Tableau1[[#This Row],[semi-colon
position]])</f>
        <v>1</v>
      </c>
      <c r="T91" s="1" t="str">
        <f>IF(Tableau1[[#This Row],[type]]="human", "",  "Function of " &amp; Tableau1[[#This Row],[name]])</f>
        <v/>
      </c>
    </row>
    <row r="92" spans="1:20" x14ac:dyDescent="0.3">
      <c r="A92" s="1" t="str">
        <f xml:space="preserve"> """" &amp; Tableau1[name] &amp; """," &amp; Tableau1[id] &amp; "," &amp; Tableau1[type] &amp; "," &amp; Tableau1[home_planet] &amp; "," &amp; Tableau1[primary_function]</f>
        <v>"Prince Isolder",00000000-0000-0000-0000-000000000090,HUMAN,,</v>
      </c>
      <c r="B92" s="1" t="str">
        <f t="shared" si="3"/>
        <v>INSERT INTO human (name,id,home_planet) values ('Prince Isolder','00000000-0000-0000-0000-000000000090','');</v>
      </c>
      <c r="C92" s="20" t="str">
        <f xml:space="preserve"> IF(Tableau1[[#This Row],[type]]="HUMAN",   "'" &amp; SUBSTITUTE(Tableau1[name],"'","''") &amp; "','" &amp; Tableau1[id] &amp; "','" &amp; SUBSTITUTE(Tableau1[home_planet],"'","''") &amp; "'",  "")</f>
        <v>'Prince Isolder','00000000-0000-0000-0000-000000000090',''</v>
      </c>
      <c r="D92" s="21" t="str">
        <f xml:space="preserve"> IF(Tableau1[[#This Row],[type]]="DROID",   "'" &amp; SUBSTITUTE(Tableau1[name],"'","''") &amp; "','" &amp; Tableau1[id] &amp; "','" &amp; Tableau1[[#This Row],[primary_function]] &amp; "'",  "")</f>
        <v/>
      </c>
      <c r="E92" s="1" t="str">
        <f>Tableau36[[#This Row],[List of friend''s id]]</f>
        <v>/00000000-0000-0000-0000-000000000070,"HUMAN"/00000000-0000-0000-0000-000000000102,"HUMAN"</v>
      </c>
      <c r="H92" s="1" t="str">
        <f>'Raw Data (source)'!A77</f>
        <v>Prince Isolder est un personnage de l'univers « Legendes ». Heritier d'un systeme planetaire independant de l'Empire galactique, il demande en mariage la princesse Leia quelques annees apres la mort de l'empereur. Malheureusement pour lui, la princesse lui prefere le contrebandier Han Solo47.</v>
      </c>
      <c r="I92" s="1">
        <f>SEARCH(" est un personnage ", Tableau1[[#This Row],[Raw data]])</f>
        <v>15</v>
      </c>
      <c r="J92" s="1" t="e">
        <f>SEARCH(" sont des personnages ", Tableau1[[#This Row],[Raw data]])</f>
        <v>#VALUE!</v>
      </c>
      <c r="K92" s="17">
        <f>IF(ISERROR(Tableau1[[#This Row],[Position of " 
est un personnage "]]), Tableau1[[#This Row],[Position of " 
sont des personnages "]], Tableau1[[#This Row],[Position of " 
est un personnage "]])</f>
        <v>15</v>
      </c>
      <c r="L92" s="1" t="str">
        <f>MID(Tableau1[[#This Row],[Raw data]],1,Tableau1[[#This Row],[End of name]] - 1)</f>
        <v>Prince Isolder</v>
      </c>
      <c r="M92" s="1" t="str">
        <f>IF( ISERROR(SEARCH("-", Tableau1[[#This Row],[name]])), "HUMAN", "DROID")</f>
        <v>HUMAN</v>
      </c>
      <c r="N92" s="1" t="s">
        <v>1297</v>
      </c>
      <c r="O92" s="1" t="str">
        <f>Tableau3[[#This Row],[Planet]]</f>
        <v/>
      </c>
      <c r="P92" s="1" t="str">
        <f t="shared" ca="1" si="2"/>
        <v>EMPIRE</v>
      </c>
      <c r="Q92" s="1" t="str">
        <f>Tableau36[[#This Row],[List of friend''s id]]</f>
        <v>/00000000-0000-0000-0000-000000000070,"HUMAN"/00000000-0000-0000-0000-000000000102,"HUMAN"</v>
      </c>
      <c r="R92" s="1">
        <f>SEARCH("/", Tableau1[[#This Row],[friends]])</f>
        <v>1</v>
      </c>
      <c r="S92" s="1">
        <f>IF(ISERROR(Tableau1[[#This Row],[semi-colon
position]]), "", Tableau1[[#This Row],[semi-colon
position]])</f>
        <v>1</v>
      </c>
      <c r="T92" s="1" t="str">
        <f>IF(Tableau1[[#This Row],[type]]="human", "",  "Function of " &amp; Tableau1[[#This Row],[name]])</f>
        <v/>
      </c>
    </row>
    <row r="93" spans="1:20" x14ac:dyDescent="0.3">
      <c r="A93" s="1" t="str">
        <f xml:space="preserve"> """" &amp; Tableau1[name] &amp; """," &amp; Tableau1[id] &amp; "," &amp; Tableau1[type] &amp; "," &amp; Tableau1[home_planet] &amp; "," &amp; Tableau1[primary_function]</f>
        <v>"Capitaine Sidon Ithano",00000000-0000-0000-0000-000000000091,HUMAN,,</v>
      </c>
      <c r="B93" s="1" t="str">
        <f t="shared" si="3"/>
        <v>INSERT INTO human (name,id,home_planet) values ('Capitaine Sidon Ithano','00000000-0000-0000-0000-000000000091','');</v>
      </c>
      <c r="C93" s="20" t="str">
        <f xml:space="preserve"> IF(Tableau1[[#This Row],[type]]="HUMAN",   "'" &amp; SUBSTITUTE(Tableau1[name],"'","''") &amp; "','" &amp; Tableau1[id] &amp; "','" &amp; SUBSTITUTE(Tableau1[home_planet],"'","''") &amp; "'",  "")</f>
        <v>'Capitaine Sidon Ithano','00000000-0000-0000-0000-000000000091',''</v>
      </c>
      <c r="D93" s="21" t="str">
        <f xml:space="preserve"> IF(Tableau1[[#This Row],[type]]="DROID",   "'" &amp; SUBSTITUTE(Tableau1[name],"'","''") &amp; "','" &amp; Tableau1[id] &amp; "','" &amp; Tableau1[[#This Row],[primary_function]] &amp; "'",  "")</f>
        <v/>
      </c>
      <c r="E93" s="1" t="str">
        <f>Tableau36[[#This Row],[List of friend''s id]]</f>
        <v>/00000000-0000-0000-0000-000000000093,"HUMAN"/00000000-0000-0000-0000-000000000185,"HUMAN"</v>
      </c>
      <c r="H93" s="1" t="str">
        <f>'Raw Data (source)'!A78</f>
        <v>Capitaine Sidon Ithano est un personnage de l'univers « Officiel » present notamment dans le film Le Reveil de la Force. C'est un capitaine corsaire à l'epoque de la bataille de la base Starkiller. Alors qu'il se trouve au château de Maz Kanata, il propose à Finn de rejoindre son equipagee 13.</v>
      </c>
      <c r="I93" s="1">
        <f>SEARCH(" est un personnage ", Tableau1[[#This Row],[Raw data]])</f>
        <v>23</v>
      </c>
      <c r="J93" s="1" t="e">
        <f>SEARCH(" sont des personnages ", Tableau1[[#This Row],[Raw data]])</f>
        <v>#VALUE!</v>
      </c>
      <c r="K93" s="17">
        <f>IF(ISERROR(Tableau1[[#This Row],[Position of " 
est un personnage "]]), Tableau1[[#This Row],[Position of " 
sont des personnages "]], Tableau1[[#This Row],[Position of " 
est un personnage "]])</f>
        <v>23</v>
      </c>
      <c r="L93" s="1" t="str">
        <f>MID(Tableau1[[#This Row],[Raw data]],1,Tableau1[[#This Row],[End of name]] - 1)</f>
        <v>Capitaine Sidon Ithano</v>
      </c>
      <c r="M93" s="1" t="str">
        <f>IF( ISERROR(SEARCH("-", Tableau1[[#This Row],[name]])), "HUMAN", "DROID")</f>
        <v>HUMAN</v>
      </c>
      <c r="N93" s="1" t="s">
        <v>1298</v>
      </c>
      <c r="O93" s="1" t="str">
        <f>Tableau3[[#This Row],[Planet]]</f>
        <v/>
      </c>
      <c r="P93" s="1" t="str">
        <f t="shared" ca="1" si="2"/>
        <v>JEDI</v>
      </c>
      <c r="Q93" s="1" t="str">
        <f>Tableau36[[#This Row],[List of friend''s id]]</f>
        <v>/00000000-0000-0000-0000-000000000093,"HUMAN"/00000000-0000-0000-0000-000000000185,"HUMAN"</v>
      </c>
      <c r="R93" s="1">
        <f>SEARCH("/", Tableau1[[#This Row],[friends]])</f>
        <v>1</v>
      </c>
      <c r="S93" s="1">
        <f>IF(ISERROR(Tableau1[[#This Row],[semi-colon
position]]), "", Tableau1[[#This Row],[semi-colon
position]])</f>
        <v>1</v>
      </c>
      <c r="T93" s="1" t="str">
        <f>IF(Tableau1[[#This Row],[type]]="human", "",  "Function of " &amp; Tableau1[[#This Row],[name]])</f>
        <v/>
      </c>
    </row>
    <row r="94" spans="1:20" x14ac:dyDescent="0.3">
      <c r="A94" s="1" t="str">
        <f xml:space="preserve"> """" &amp; Tableau1[name] &amp; """," &amp; Tableau1[id] &amp; "," &amp; Tableau1[type] &amp; "," &amp; Tableau1[home_planet] &amp; "," &amp; Tableau1[primary_function]</f>
        <v>"J'Quille",00000000-0000-0000-0000-000000000092,HUMAN,Tatooine,</v>
      </c>
      <c r="B94" s="1" t="str">
        <f t="shared" si="3"/>
        <v>INSERT INTO human (name,id,home_planet) values ('J''Quille','00000000-0000-0000-0000-000000000092','Tatooine');</v>
      </c>
      <c r="C94" s="20" t="str">
        <f xml:space="preserve"> IF(Tableau1[[#This Row],[type]]="HUMAN",   "'" &amp; SUBSTITUTE(Tableau1[name],"'","''") &amp; "','" &amp; Tableau1[id] &amp; "','" &amp; SUBSTITUTE(Tableau1[home_planet],"'","''") &amp; "'",  "")</f>
        <v>'J''Quille','00000000-0000-0000-0000-000000000092','Tatooine'</v>
      </c>
      <c r="D94" s="21" t="str">
        <f xml:space="preserve"> IF(Tableau1[[#This Row],[type]]="DROID",   "'" &amp; SUBSTITUTE(Tableau1[name],"'","''") &amp; "','" &amp; Tableau1[id] &amp; "','" &amp; Tableau1[[#This Row],[primary_function]] &amp; "'",  "")</f>
        <v/>
      </c>
      <c r="E94" s="1" t="str">
        <f>Tableau36[[#This Row],[List of friend''s id]]</f>
        <v>/00000000-0000-0000-0000-000000000180,"HUMAN"/00000000-0000-0000-0000-000000000185,"HUMAN"</v>
      </c>
      <c r="H94" s="1" t="str">
        <f>'Raw Data (source)'!A79</f>
        <v>J'Quille est un personnage de l'univers « Officiel » present notamment dans le film Le Retour du Jedi . C'est un chasseur de primes engage pour eliminer le puissant trafiquant Jabba le Hutt. Infiltre dans le palais de celui-ci, il se fait doubler par la princesse Leia qui etrangle le Hutt durant la mission de sauvetage d'Han Soloc 41.</v>
      </c>
      <c r="I94" s="1">
        <f>SEARCH(" est un personnage ", Tableau1[[#This Row],[Raw data]])</f>
        <v>9</v>
      </c>
      <c r="J94" s="1" t="e">
        <f>SEARCH(" sont des personnages ", Tableau1[[#This Row],[Raw data]])</f>
        <v>#VALUE!</v>
      </c>
      <c r="K94" s="17">
        <f>IF(ISERROR(Tableau1[[#This Row],[Position of " 
est un personnage "]]), Tableau1[[#This Row],[Position of " 
sont des personnages "]], Tableau1[[#This Row],[Position of " 
est un personnage "]])</f>
        <v>9</v>
      </c>
      <c r="L94" s="1" t="str">
        <f>MID(Tableau1[[#This Row],[Raw data]],1,Tableau1[[#This Row],[End of name]] - 1)</f>
        <v>J'Quille</v>
      </c>
      <c r="M94" s="1" t="str">
        <f>IF( ISERROR(SEARCH("-", Tableau1[[#This Row],[name]])), "HUMAN", "DROID")</f>
        <v>HUMAN</v>
      </c>
      <c r="N94" s="1" t="s">
        <v>1299</v>
      </c>
      <c r="O94" s="1" t="str">
        <f>Tableau3[[#This Row],[Planet]]</f>
        <v>Tatooine</v>
      </c>
      <c r="P94" s="1" t="str">
        <f t="shared" ca="1" si="2"/>
        <v>NEWHOPE</v>
      </c>
      <c r="Q94" s="1" t="str">
        <f>Tableau36[[#This Row],[List of friend''s id]]</f>
        <v>/00000000-0000-0000-0000-000000000180,"HUMAN"/00000000-0000-0000-0000-000000000185,"HUMAN"</v>
      </c>
      <c r="R94" s="1">
        <f>SEARCH("/", Tableau1[[#This Row],[friends]])</f>
        <v>1</v>
      </c>
      <c r="S94" s="1">
        <f>IF(ISERROR(Tableau1[[#This Row],[semi-colon
position]]), "", Tableau1[[#This Row],[semi-colon
position]])</f>
        <v>1</v>
      </c>
      <c r="T94" s="1" t="str">
        <f>IF(Tableau1[[#This Row],[type]]="human", "",  "Function of " &amp; Tableau1[[#This Row],[name]])</f>
        <v/>
      </c>
    </row>
    <row r="95" spans="1:20" x14ac:dyDescent="0.3">
      <c r="A95" s="1" t="str">
        <f xml:space="preserve"> """" &amp; Tableau1[name] &amp; """," &amp; Tableau1[id] &amp; "," &amp; Tableau1[type] &amp; "," &amp; Tableau1[home_planet] &amp; "," &amp; Tableau1[primary_function]</f>
        <v>"Jabba le Hutt",00000000-0000-0000-0000-000000000093,HUMAN,,</v>
      </c>
      <c r="B95" s="1" t="str">
        <f t="shared" si="3"/>
        <v>INSERT INTO human (name,id,home_planet) values ('Jabba le Hutt','00000000-0000-0000-0000-000000000093','');</v>
      </c>
      <c r="C95" s="20" t="str">
        <f xml:space="preserve"> IF(Tableau1[[#This Row],[type]]="HUMAN",   "'" &amp; SUBSTITUTE(Tableau1[name],"'","''") &amp; "','" &amp; Tableau1[id] &amp; "','" &amp; SUBSTITUTE(Tableau1[home_planet],"'","''") &amp; "'",  "")</f>
        <v>'Jabba le Hutt','00000000-0000-0000-0000-000000000093',''</v>
      </c>
      <c r="D95" s="21" t="str">
        <f xml:space="preserve"> IF(Tableau1[[#This Row],[type]]="DROID",   "'" &amp; SUBSTITUTE(Tableau1[name],"'","''") &amp; "','" &amp; Tableau1[id] &amp; "','" &amp; Tableau1[[#This Row],[primary_function]] &amp; "'",  "")</f>
        <v/>
      </c>
      <c r="E95" s="1" t="str">
        <f>Tableau36[[#This Row],[List of friend''s id]]</f>
        <v>/00000000-0000-0000-0000-000000000180,"HUMAN"</v>
      </c>
      <c r="H95" s="1" t="str">
        <f>'Raw Data (source)'!A80</f>
        <v>Jabba le Hutt est un personnage de l'univers « Officiel » et de l'univers « Legendes » present notamment dans les films La Menace fantôme, Un nouvel espoir et Le Retour du Jedi. Issu d'une puissante famille du crime organise, il s'installe sur la planete Tatooine pour y fonder sa propre entreprise criminelle. Vivant notamment de la contrebande, il se fâche avec son meilleur contrebandier, Han Solo et lance des chasseurs de primes à sa poursuite. Ayant reussi à le capturer, Jabba est tue par la princesse Leia lors de l'operation menee par Luke Skywalker pour delivrer son ami Han48,c 42,a 38,a 44,d 11.</v>
      </c>
      <c r="I95" s="1">
        <f>SEARCH(" est un personnage ", Tableau1[[#This Row],[Raw data]])</f>
        <v>14</v>
      </c>
      <c r="J95" s="1" t="e">
        <f>SEARCH(" sont des personnages ", Tableau1[[#This Row],[Raw data]])</f>
        <v>#VALUE!</v>
      </c>
      <c r="K95" s="17">
        <f>IF(ISERROR(Tableau1[[#This Row],[Position of " 
est un personnage "]]), Tableau1[[#This Row],[Position of " 
sont des personnages "]], Tableau1[[#This Row],[Position of " 
est un personnage "]])</f>
        <v>14</v>
      </c>
      <c r="L95" s="1" t="str">
        <f>MID(Tableau1[[#This Row],[Raw data]],1,Tableau1[[#This Row],[End of name]] - 1)</f>
        <v>Jabba le Hutt</v>
      </c>
      <c r="M95" s="1" t="str">
        <f>IF( ISERROR(SEARCH("-", Tableau1[[#This Row],[name]])), "HUMAN", "DROID")</f>
        <v>HUMAN</v>
      </c>
      <c r="N95" s="1" t="s">
        <v>1300</v>
      </c>
      <c r="O95" s="1" t="str">
        <f>Tableau3[[#This Row],[Planet]]</f>
        <v/>
      </c>
      <c r="P95" s="1" t="str">
        <f t="shared" ca="1" si="2"/>
        <v>EMPIRE</v>
      </c>
      <c r="Q95" s="1" t="str">
        <f>Tableau36[[#This Row],[List of friend''s id]]</f>
        <v>/00000000-0000-0000-0000-000000000180,"HUMAN"</v>
      </c>
      <c r="R95" s="1">
        <f>SEARCH("/", Tableau1[[#This Row],[friends]])</f>
        <v>1</v>
      </c>
      <c r="S95" s="1">
        <f>IF(ISERROR(Tableau1[[#This Row],[semi-colon
position]]), "", Tableau1[[#This Row],[semi-colon
position]])</f>
        <v>1</v>
      </c>
      <c r="T95" s="1" t="str">
        <f>IF(Tableau1[[#This Row],[type]]="human", "",  "Function of " &amp; Tableau1[[#This Row],[name]])</f>
        <v/>
      </c>
    </row>
    <row r="96" spans="1:20" x14ac:dyDescent="0.3">
      <c r="A96" s="1" t="str">
        <f xml:space="preserve"> """" &amp; Tableau1[name] &amp; """," &amp; Tableau1[id] &amp; "," &amp; Tableau1[type] &amp; "," &amp; Tableau1[home_planet] &amp; "," &amp; Tableau1[primary_function]</f>
        <v>"Mara Jade",00000000-0000-0000-0000-000000000094,HUMAN,Naboo,</v>
      </c>
      <c r="B96" s="1" t="str">
        <f t="shared" si="3"/>
        <v>INSERT INTO human (name,id,home_planet) values ('Mara Jade','00000000-0000-0000-0000-000000000094','Naboo');</v>
      </c>
      <c r="C96" s="20" t="str">
        <f xml:space="preserve"> IF(Tableau1[[#This Row],[type]]="HUMAN",   "'" &amp; SUBSTITUTE(Tableau1[name],"'","''") &amp; "','" &amp; Tableau1[id] &amp; "','" &amp; SUBSTITUTE(Tableau1[home_planet],"'","''") &amp; "'",  "")</f>
        <v>'Mara Jade','00000000-0000-0000-0000-000000000094','Naboo'</v>
      </c>
      <c r="D96" s="21" t="str">
        <f xml:space="preserve"> IF(Tableau1[[#This Row],[type]]="DROID",   "'" &amp; SUBSTITUTE(Tableau1[name],"'","''") &amp; "','" &amp; Tableau1[id] &amp; "','" &amp; Tableau1[[#This Row],[primary_function]] &amp; "'",  "")</f>
        <v/>
      </c>
      <c r="E96" s="1" t="str">
        <f>Tableau36[[#This Row],[List of friend''s id]]</f>
        <v/>
      </c>
      <c r="H96" s="1" t="str">
        <f>'Raw Data (source)'!A81</f>
        <v>Mara Jade est un personnage de l'univers « Legendes ». elevee et formee pour être l'envoyee personnelle de l'empereur Palpatine, elle est l'un de ses plus redoutables agents. À la mort de son maître elle devient contrebandiere puis Jedi apres avoir rencontre Luke Skywalker. Elle l'epouse quelques annees plus tard puis lui donne un fils. Elle combat au côte de son mari lors de l'invasion de la galaxie par les Yuuzhan Vong et finit par être assassinee par son neveu Jacen Solo49.</v>
      </c>
      <c r="I96" s="1">
        <f>SEARCH(" est un personnage ", Tableau1[[#This Row],[Raw data]])</f>
        <v>10</v>
      </c>
      <c r="J96" s="1" t="e">
        <f>SEARCH(" sont des personnages ", Tableau1[[#This Row],[Raw data]])</f>
        <v>#VALUE!</v>
      </c>
      <c r="K96" s="17">
        <f>IF(ISERROR(Tableau1[[#This Row],[Position of " 
est un personnage "]]), Tableau1[[#This Row],[Position of " 
sont des personnages "]], Tableau1[[#This Row],[Position of " 
est un personnage "]])</f>
        <v>10</v>
      </c>
      <c r="L96" s="1" t="str">
        <f>MID(Tableau1[[#This Row],[Raw data]],1,Tableau1[[#This Row],[End of name]] - 1)</f>
        <v>Mara Jade</v>
      </c>
      <c r="M96" s="1" t="str">
        <f>IF( ISERROR(SEARCH("-", Tableau1[[#This Row],[name]])), "HUMAN", "DROID")</f>
        <v>HUMAN</v>
      </c>
      <c r="N96" s="1" t="s">
        <v>1301</v>
      </c>
      <c r="O96" s="1" t="str">
        <f>Tableau3[[#This Row],[Planet]]</f>
        <v>Naboo</v>
      </c>
      <c r="P96" s="1" t="str">
        <f t="shared" ca="1" si="2"/>
        <v>JEDI</v>
      </c>
      <c r="Q96" s="1" t="str">
        <f>Tableau36[[#This Row],[List of friend''s id]]</f>
        <v/>
      </c>
      <c r="R96" s="1" t="e">
        <f>SEARCH("/", Tableau1[[#This Row],[friends]])</f>
        <v>#VALUE!</v>
      </c>
      <c r="S96" s="1" t="str">
        <f>IF(ISERROR(Tableau1[[#This Row],[semi-colon
position]]), "", Tableau1[[#This Row],[semi-colon
position]])</f>
        <v/>
      </c>
      <c r="T96" s="1" t="str">
        <f>IF(Tableau1[[#This Row],[type]]="human", "",  "Function of " &amp; Tableau1[[#This Row],[name]])</f>
        <v/>
      </c>
    </row>
    <row r="97" spans="1:20" x14ac:dyDescent="0.3">
      <c r="A97" s="1" t="str">
        <f xml:space="preserve"> """" &amp; Tableau1[name] &amp; """," &amp; Tableau1[id] &amp; "," &amp; Tableau1[type] &amp; "," &amp; Tableau1[home_planet] &amp; "," &amp; Tableau1[primary_function]</f>
        <v>"Reine Jamillia",00000000-0000-0000-0000-000000000095,HUMAN,,</v>
      </c>
      <c r="B97" s="1" t="str">
        <f t="shared" si="3"/>
        <v>INSERT INTO human (name,id,home_planet) values ('Reine Jamillia','00000000-0000-0000-0000-000000000095','');</v>
      </c>
      <c r="C97" s="20" t="str">
        <f xml:space="preserve"> IF(Tableau1[[#This Row],[type]]="HUMAN",   "'" &amp; SUBSTITUTE(Tableau1[name],"'","''") &amp; "','" &amp; Tableau1[id] &amp; "','" &amp; SUBSTITUTE(Tableau1[home_planet],"'","''") &amp; "'",  "")</f>
        <v>'Reine Jamillia','00000000-0000-0000-0000-000000000095',''</v>
      </c>
      <c r="D97" s="21" t="str">
        <f xml:space="preserve"> IF(Tableau1[[#This Row],[type]]="DROID",   "'" &amp; SUBSTITUTE(Tableau1[name],"'","''") &amp; "','" &amp; Tableau1[id] &amp; "','" &amp; Tableau1[[#This Row],[primary_function]] &amp; "'",  "")</f>
        <v/>
      </c>
      <c r="E97" s="1" t="str">
        <f>Tableau36[[#This Row],[List of friend''s id]]</f>
        <v>/00000000-0000-0000-0000-000000000043,"HUMAN"</v>
      </c>
      <c r="H97" s="1" t="str">
        <f>'Raw Data (source)'!A82</f>
        <v>Reine Jamillia est un personnage de l'univers « Officiel » present notamment dans le film L'Attaque des clones. Elle succede sur le trône de la planete Naboo à la reine Amidala. C'est elle qui est au pouvoir quand commence la Guerre des clones50.</v>
      </c>
      <c r="I97" s="1">
        <f>SEARCH(" est un personnage ", Tableau1[[#This Row],[Raw data]])</f>
        <v>15</v>
      </c>
      <c r="J97" s="1" t="e">
        <f>SEARCH(" sont des personnages ", Tableau1[[#This Row],[Raw data]])</f>
        <v>#VALUE!</v>
      </c>
      <c r="K97" s="17">
        <f>IF(ISERROR(Tableau1[[#This Row],[Position of " 
est un personnage "]]), Tableau1[[#This Row],[Position of " 
sont des personnages "]], Tableau1[[#This Row],[Position of " 
est un personnage "]])</f>
        <v>15</v>
      </c>
      <c r="L97" s="1" t="str">
        <f>MID(Tableau1[[#This Row],[Raw data]],1,Tableau1[[#This Row],[End of name]] - 1)</f>
        <v>Reine Jamillia</v>
      </c>
      <c r="M97" s="1" t="str">
        <f>IF( ISERROR(SEARCH("-", Tableau1[[#This Row],[name]])), "HUMAN", "DROID")</f>
        <v>HUMAN</v>
      </c>
      <c r="N97" s="1" t="s">
        <v>1302</v>
      </c>
      <c r="O97" s="1" t="str">
        <f>Tableau3[[#This Row],[Planet]]</f>
        <v/>
      </c>
      <c r="P97" s="1" t="str">
        <f t="shared" ca="1" si="2"/>
        <v>NEWHOPE</v>
      </c>
      <c r="Q97" s="1" t="str">
        <f>Tableau36[[#This Row],[List of friend''s id]]</f>
        <v>/00000000-0000-0000-0000-000000000043,"HUMAN"</v>
      </c>
      <c r="R97" s="1">
        <f>SEARCH("/", Tableau1[[#This Row],[friends]])</f>
        <v>1</v>
      </c>
      <c r="S97" s="1">
        <f>IF(ISERROR(Tableau1[[#This Row],[semi-colon
position]]), "", Tableau1[[#This Row],[semi-colon
position]])</f>
        <v>1</v>
      </c>
      <c r="T97" s="1" t="str">
        <f>IF(Tableau1[[#This Row],[type]]="human", "",  "Function of " &amp; Tableau1[[#This Row],[name]])</f>
        <v/>
      </c>
    </row>
    <row r="98" spans="1:20" x14ac:dyDescent="0.3">
      <c r="A98" s="1" t="str">
        <f xml:space="preserve"> """" &amp; Tableau1[name] &amp; """," &amp; Tableau1[id] &amp; "," &amp; Tableau1[type] &amp; "," &amp; Tableau1[home_planet] &amp; "," &amp; Tableau1[primary_function]</f>
        <v>"Kanan Jarrus",00000000-0000-0000-0000-000000000096,HUMAN,,</v>
      </c>
      <c r="B98" s="1" t="str">
        <f t="shared" si="3"/>
        <v>INSERT INTO human (name,id,home_planet) values ('Kanan Jarrus','00000000-0000-0000-0000-000000000096','');</v>
      </c>
      <c r="C98" s="20" t="str">
        <f xml:space="preserve"> IF(Tableau1[[#This Row],[type]]="HUMAN",   "'" &amp; SUBSTITUTE(Tableau1[name],"'","''") &amp; "','" &amp; Tableau1[id] &amp; "','" &amp; SUBSTITUTE(Tableau1[home_planet],"'","''") &amp; "'",  "")</f>
        <v>'Kanan Jarrus','00000000-0000-0000-0000-000000000096',''</v>
      </c>
      <c r="D98" s="21" t="str">
        <f xml:space="preserve"> IF(Tableau1[[#This Row],[type]]="DROID",   "'" &amp; SUBSTITUTE(Tableau1[name],"'","''") &amp; "','" &amp; Tableau1[id] &amp; "','" &amp; Tableau1[[#This Row],[primary_function]] &amp; "'",  "")</f>
        <v/>
      </c>
      <c r="E98" s="1" t="str">
        <f>Tableau36[[#This Row],[List of friend''s id]]</f>
        <v>/00000000-0000-0000-0000-000000000213,"HUMAN"</v>
      </c>
      <c r="H98" s="1" t="str">
        <f>'Raw Data (source)'!A83</f>
        <v>Kanan Jarrus est un personnage de l'univers « Officiel » present notamment dans la serie televisee Rebels. Ancien apprenti Jedi, il rejoint cinq ans avant la bataille de Yavin, la rebellion à l'Empire. Il integre le vaisseau Ghost du capitaine Syndulla. Il devient ensuite le mentor dans l'utilisation de la Force du jeune Ezra Bridgerd 12.</v>
      </c>
      <c r="I98" s="1">
        <f>SEARCH(" est un personnage ", Tableau1[[#This Row],[Raw data]])</f>
        <v>13</v>
      </c>
      <c r="J98" s="1" t="e">
        <f>SEARCH(" sont des personnages ", Tableau1[[#This Row],[Raw data]])</f>
        <v>#VALUE!</v>
      </c>
      <c r="K98" s="17">
        <f>IF(ISERROR(Tableau1[[#This Row],[Position of " 
est un personnage "]]), Tableau1[[#This Row],[Position of " 
sont des personnages "]], Tableau1[[#This Row],[Position of " 
est un personnage "]])</f>
        <v>13</v>
      </c>
      <c r="L98" s="1" t="str">
        <f>MID(Tableau1[[#This Row],[Raw data]],1,Tableau1[[#This Row],[End of name]] - 1)</f>
        <v>Kanan Jarrus</v>
      </c>
      <c r="M98" s="1" t="str">
        <f>IF( ISERROR(SEARCH("-", Tableau1[[#This Row],[name]])), "HUMAN", "DROID")</f>
        <v>HUMAN</v>
      </c>
      <c r="N98" s="1" t="s">
        <v>1303</v>
      </c>
      <c r="O98" s="1" t="str">
        <f>Tableau3[[#This Row],[Planet]]</f>
        <v/>
      </c>
      <c r="P98" s="1" t="str">
        <f t="shared" ca="1" si="2"/>
        <v>EMPIRE</v>
      </c>
      <c r="Q98" s="1" t="str">
        <f>Tableau36[[#This Row],[List of friend''s id]]</f>
        <v>/00000000-0000-0000-0000-000000000213,"HUMAN"</v>
      </c>
      <c r="R98" s="1">
        <f>SEARCH("/", Tableau1[[#This Row],[friends]])</f>
        <v>1</v>
      </c>
      <c r="S98" s="1">
        <f>IF(ISERROR(Tableau1[[#This Row],[semi-colon
position]]), "", Tableau1[[#This Row],[semi-colon
position]])</f>
        <v>1</v>
      </c>
      <c r="T98" s="1" t="str">
        <f>IF(Tableau1[[#This Row],[type]]="human", "",  "Function of " &amp; Tableau1[[#This Row],[name]])</f>
        <v/>
      </c>
    </row>
    <row r="99" spans="1:20" x14ac:dyDescent="0.3">
      <c r="A99" s="1" t="str">
        <f xml:space="preserve"> """" &amp; Tableau1[name] &amp; """," &amp; Tableau1[id] &amp; "," &amp; Tableau1[type] &amp; "," &amp; Tableau1[home_planet] &amp; "," &amp; Tableau1[primary_function]</f>
        <v>"Moff Tiaan Jerjerrod",00000000-0000-0000-0000-000000000097,HUMAN,,</v>
      </c>
      <c r="B99" s="1" t="str">
        <f t="shared" si="3"/>
        <v>INSERT INTO human (name,id,home_planet) values ('Moff Tiaan Jerjerrod','00000000-0000-0000-0000-000000000097','');</v>
      </c>
      <c r="C99" s="20" t="str">
        <f xml:space="preserve"> IF(Tableau1[[#This Row],[type]]="HUMAN",   "'" &amp; SUBSTITUTE(Tableau1[name],"'","''") &amp; "','" &amp; Tableau1[id] &amp; "','" &amp; SUBSTITUTE(Tableau1[home_planet],"'","''") &amp; "'",  "")</f>
        <v>'Moff Tiaan Jerjerrod','00000000-0000-0000-0000-000000000097',''</v>
      </c>
      <c r="D99" s="21" t="str">
        <f xml:space="preserve"> IF(Tableau1[[#This Row],[type]]="DROID",   "'" &amp; SUBSTITUTE(Tableau1[name],"'","''") &amp; "','" &amp; Tableau1[id] &amp; "','" &amp; Tableau1[[#This Row],[primary_function]] &amp; "'",  "")</f>
        <v/>
      </c>
      <c r="E99" s="1" t="str">
        <f>Tableau36[[#This Row],[List of friend''s id]]</f>
        <v>/00000000-0000-0000-0000-000000000008,"DROID"</v>
      </c>
      <c r="H99" s="1" t="str">
        <f>'Raw Data (source)'!A84</f>
        <v>Moff Tiaan Jerjerrod est un personnage de l'univers « Officiel » present notamment dans le film Le Retour du Jedi. C'est l'officier superieur responsable de la construction de l'etoile de la mort. Dark Vador lui reproche vertement la lenteur de la construction de la station spatiale. Il meurt lors de la destruction de celle-ci par l'Alliance rebelle51,c 43.</v>
      </c>
      <c r="I99" s="1">
        <f>SEARCH(" est un personnage ", Tableau1[[#This Row],[Raw data]])</f>
        <v>21</v>
      </c>
      <c r="J99" s="1" t="e">
        <f>SEARCH(" sont des personnages ", Tableau1[[#This Row],[Raw data]])</f>
        <v>#VALUE!</v>
      </c>
      <c r="K99" s="17">
        <f>IF(ISERROR(Tableau1[[#This Row],[Position of " 
est un personnage "]]), Tableau1[[#This Row],[Position of " 
sont des personnages "]], Tableau1[[#This Row],[Position of " 
est un personnage "]])</f>
        <v>21</v>
      </c>
      <c r="L99" s="1" t="str">
        <f>MID(Tableau1[[#This Row],[Raw data]],1,Tableau1[[#This Row],[End of name]] - 1)</f>
        <v>Moff Tiaan Jerjerrod</v>
      </c>
      <c r="M99" s="1" t="str">
        <f>IF( ISERROR(SEARCH("-", Tableau1[[#This Row],[name]])), "HUMAN", "DROID")</f>
        <v>HUMAN</v>
      </c>
      <c r="N99" s="1" t="s">
        <v>1304</v>
      </c>
      <c r="O99" s="1" t="str">
        <f>Tableau3[[#This Row],[Planet]]</f>
        <v/>
      </c>
      <c r="P99" s="1" t="str">
        <f t="shared" ca="1" si="2"/>
        <v>JEDI</v>
      </c>
      <c r="Q99" s="1" t="str">
        <f>Tableau36[[#This Row],[List of friend''s id]]</f>
        <v>/00000000-0000-0000-0000-000000000008,"DROID"</v>
      </c>
      <c r="R99" s="1">
        <f>SEARCH("/", Tableau1[[#This Row],[friends]])</f>
        <v>1</v>
      </c>
      <c r="S99" s="1">
        <f>IF(ISERROR(Tableau1[[#This Row],[semi-colon
position]]), "", Tableau1[[#This Row],[semi-colon
position]])</f>
        <v>1</v>
      </c>
      <c r="T99" s="1" t="str">
        <f>IF(Tableau1[[#This Row],[type]]="human", "",  "Function of " &amp; Tableau1[[#This Row],[name]])</f>
        <v/>
      </c>
    </row>
    <row r="100" spans="1:20" x14ac:dyDescent="0.3">
      <c r="A100" s="1" t="str">
        <f xml:space="preserve"> """" &amp; Tableau1[name] &amp; """," &amp; Tableau1[id] &amp; "," &amp; Tableau1[type] &amp; "," &amp; Tableau1[home_planet] &amp; "," &amp; Tableau1[primary_function]</f>
        <v>"Dexter Jettster",00000000-0000-0000-0000-000000000098,HUMAN,,</v>
      </c>
      <c r="B100" s="1" t="str">
        <f t="shared" si="3"/>
        <v>INSERT INTO human (name,id,home_planet) values ('Dexter Jettster','00000000-0000-0000-0000-000000000098','');</v>
      </c>
      <c r="C100" s="20" t="str">
        <f xml:space="preserve"> IF(Tableau1[[#This Row],[type]]="HUMAN",   "'" &amp; SUBSTITUTE(Tableau1[name],"'","''") &amp; "','" &amp; Tableau1[id] &amp; "','" &amp; SUBSTITUTE(Tableau1[home_planet],"'","''") &amp; "'",  "")</f>
        <v>'Dexter Jettster','00000000-0000-0000-0000-000000000098',''</v>
      </c>
      <c r="D100" s="21" t="str">
        <f xml:space="preserve"> IF(Tableau1[[#This Row],[type]]="DROID",   "'" &amp; SUBSTITUTE(Tableau1[name],"'","''") &amp; "','" &amp; Tableau1[id] &amp; "','" &amp; Tableau1[[#This Row],[primary_function]] &amp; "'",  "")</f>
        <v/>
      </c>
      <c r="E100" s="1" t="str">
        <f>Tableau36[[#This Row],[List of friend''s id]]</f>
        <v>/00000000-0000-0000-0000-000000000179,"HUMAN"/00000000-0000-0000-0000-000000000220,"HUMAN"</v>
      </c>
      <c r="H100" s="1" t="str">
        <f>'Raw Data (source)'!A85</f>
        <v>Dexter Jettster est un personnage de l'univers « Officiel » present notamment dans le film L'Attaque des clones. Apres avoir exerces de nombreux metiers à travers la galaxie, il s'installe comme restaurateur sur la planete Coruscant. Ami du Jedi Obi-Wan Kenobi, il lui sert d'informateur lorsque celui-ci enquête sur la tentative de meurtre sur la senatrice Amidala52,c 44.</v>
      </c>
      <c r="I100" s="1">
        <f>SEARCH(" est un personnage ", Tableau1[[#This Row],[Raw data]])</f>
        <v>16</v>
      </c>
      <c r="J100" s="1" t="e">
        <f>SEARCH(" sont des personnages ", Tableau1[[#This Row],[Raw data]])</f>
        <v>#VALUE!</v>
      </c>
      <c r="K100" s="17">
        <f>IF(ISERROR(Tableau1[[#This Row],[Position of " 
est un personnage "]]), Tableau1[[#This Row],[Position of " 
sont des personnages "]], Tableau1[[#This Row],[Position of " 
est un personnage "]])</f>
        <v>16</v>
      </c>
      <c r="L100" s="1" t="str">
        <f>MID(Tableau1[[#This Row],[Raw data]],1,Tableau1[[#This Row],[End of name]] - 1)</f>
        <v>Dexter Jettster</v>
      </c>
      <c r="M100" s="1" t="str">
        <f>IF( ISERROR(SEARCH("-", Tableau1[[#This Row],[name]])), "HUMAN", "DROID")</f>
        <v>HUMAN</v>
      </c>
      <c r="N100" s="1" t="s">
        <v>1305</v>
      </c>
      <c r="O100" s="1" t="str">
        <f>Tableau3[[#This Row],[Planet]]</f>
        <v/>
      </c>
      <c r="P100" s="1" t="str">
        <f t="shared" ca="1" si="2"/>
        <v>NEWHOPE</v>
      </c>
      <c r="Q100" s="1" t="str">
        <f>Tableau36[[#This Row],[List of friend''s id]]</f>
        <v>/00000000-0000-0000-0000-000000000179,"HUMAN"/00000000-0000-0000-0000-000000000220,"HUMAN"</v>
      </c>
      <c r="R100" s="1">
        <f>SEARCH("/", Tableau1[[#This Row],[friends]])</f>
        <v>1</v>
      </c>
      <c r="S100" s="1">
        <f>IF(ISERROR(Tableau1[[#This Row],[semi-colon
position]]), "", Tableau1[[#This Row],[semi-colon
position]])</f>
        <v>1</v>
      </c>
      <c r="T100" s="1" t="str">
        <f>IF(Tableau1[[#This Row],[type]]="human", "",  "Function of " &amp; Tableau1[[#This Row],[name]])</f>
        <v/>
      </c>
    </row>
    <row r="101" spans="1:20" x14ac:dyDescent="0.3">
      <c r="A101" s="1" t="str">
        <f xml:space="preserve"> """" &amp; Tableau1[name] &amp; """," &amp; Tableau1[id] &amp; "," &amp; Tableau1[type] &amp; "," &amp; Tableau1[home_planet] &amp; "," &amp; Tableau1[primary_function]</f>
        <v>"Jira",00000000-0000-0000-0000-000000000099,HUMAN,,</v>
      </c>
      <c r="B101" s="1" t="str">
        <f t="shared" si="3"/>
        <v>INSERT INTO human (name,id,home_planet) values ('Jira','00000000-0000-0000-0000-000000000099','');</v>
      </c>
      <c r="C101" s="20" t="str">
        <f xml:space="preserve"> IF(Tableau1[[#This Row],[type]]="HUMAN",   "'" &amp; SUBSTITUTE(Tableau1[name],"'","''") &amp; "','" &amp; Tableau1[id] &amp; "','" &amp; SUBSTITUTE(Tableau1[home_planet],"'","''") &amp; "'",  "")</f>
        <v>'Jira','00000000-0000-0000-0000-000000000099',''</v>
      </c>
      <c r="D101" s="21" t="str">
        <f xml:space="preserve"> IF(Tableau1[[#This Row],[type]]="DROID",   "'" &amp; SUBSTITUTE(Tableau1[name],"'","''") &amp; "','" &amp; Tableau1[id] &amp; "','" &amp; Tableau1[[#This Row],[primary_function]] &amp; "'",  "")</f>
        <v/>
      </c>
      <c r="E101" s="1" t="str">
        <f>Tableau36[[#This Row],[List of friend''s id]]</f>
        <v>/00000000-0000-0000-0000-000000000213,"HUMAN"</v>
      </c>
      <c r="H101" s="1" t="str">
        <f>'Raw Data (source)'!A87</f>
        <v>Jira est un personnage de l'univers « Officiel » present notamment dans le film La Menace fantôme. C'est une vieille marchande de fruits et legumes vivant à Mos Espa sur la planete Tatooine. Elle est une des voisines du jeune Anakin Skywalker quand celui-ci est encore l'esclave du ferrailleur Watto54.</v>
      </c>
      <c r="I101" s="1">
        <f>SEARCH(" est un personnage ", Tableau1[[#This Row],[Raw data]])</f>
        <v>5</v>
      </c>
      <c r="J101" s="1" t="e">
        <f>SEARCH(" sont des personnages ", Tableau1[[#This Row],[Raw data]])</f>
        <v>#VALUE!</v>
      </c>
      <c r="K101" s="17">
        <f>IF(ISERROR(Tableau1[[#This Row],[Position of " 
est un personnage "]]), Tableau1[[#This Row],[Position of " 
sont des personnages "]], Tableau1[[#This Row],[Position of " 
est un personnage "]])</f>
        <v>5</v>
      </c>
      <c r="L101" s="1" t="str">
        <f>MID(Tableau1[[#This Row],[Raw data]],1,Tableau1[[#This Row],[End of name]] - 1)</f>
        <v>Jira</v>
      </c>
      <c r="M101" s="1" t="str">
        <f>IF( ISERROR(SEARCH("-", Tableau1[[#This Row],[name]])), "HUMAN", "DROID")</f>
        <v>HUMAN</v>
      </c>
      <c r="N101" s="1" t="s">
        <v>1306</v>
      </c>
      <c r="O101" s="1" t="str">
        <f>Tableau3[[#This Row],[Planet]]</f>
        <v/>
      </c>
      <c r="P101" s="1" t="str">
        <f t="shared" ca="1" si="2"/>
        <v>EMPIRE</v>
      </c>
      <c r="Q101" s="1" t="str">
        <f>Tableau36[[#This Row],[List of friend''s id]]</f>
        <v>/00000000-0000-0000-0000-000000000213,"HUMAN"</v>
      </c>
      <c r="R101" s="1">
        <f>SEARCH("/", Tableau1[[#This Row],[friends]])</f>
        <v>1</v>
      </c>
      <c r="S101" s="1">
        <f>IF(ISERROR(Tableau1[[#This Row],[semi-colon
position]]), "", Tableau1[[#This Row],[semi-colon
position]])</f>
        <v>1</v>
      </c>
      <c r="T101" s="1" t="str">
        <f>IF(Tableau1[[#This Row],[type]]="human", "",  "Function of " &amp; Tableau1[[#This Row],[name]])</f>
        <v/>
      </c>
    </row>
    <row r="102" spans="1:20" x14ac:dyDescent="0.3">
      <c r="A102" s="1" t="str">
        <f xml:space="preserve"> """" &amp; Tableau1[name] &amp; """," &amp; Tableau1[id] &amp; "," &amp; Tableau1[type] &amp; "," &amp; Tableau1[home_planet] &amp; "," &amp; Tableau1[primary_function]</f>
        <v>"Zett Jukassa",00000000-0000-0000-0000-000000000100,HUMAN,,</v>
      </c>
      <c r="B102" s="1" t="str">
        <f t="shared" si="3"/>
        <v>INSERT INTO human (name,id,home_planet) values ('Zett Jukassa','00000000-0000-0000-0000-000000000100','');</v>
      </c>
      <c r="C102" s="20" t="str">
        <f xml:space="preserve"> IF(Tableau1[[#This Row],[type]]="HUMAN",   "'" &amp; SUBSTITUTE(Tableau1[name],"'","''") &amp; "','" &amp; Tableau1[id] &amp; "','" &amp; SUBSTITUTE(Tableau1[home_planet],"'","''") &amp; "'",  "")</f>
        <v>'Zett Jukassa','00000000-0000-0000-0000-000000000100',''</v>
      </c>
      <c r="D102" s="21" t="str">
        <f xml:space="preserve"> IF(Tableau1[[#This Row],[type]]="DROID",   "'" &amp; SUBSTITUTE(Tableau1[name],"'","''") &amp; "','" &amp; Tableau1[id] &amp; "','" &amp; Tableau1[[#This Row],[primary_function]] &amp; "'",  "")</f>
        <v/>
      </c>
      <c r="E102" s="1" t="str">
        <f>Tableau36[[#This Row],[List of friend''s id]]</f>
        <v/>
      </c>
      <c r="H102" s="1" t="str">
        <f>'Raw Data (source)'!A88</f>
        <v>Zett Jukassa est un personnage de l'univers « Officiel » present notamment dans le film La Revanche des Sith. C'est un apprenti Jedi en formation au temple de la planete Coruscant. Il est tres habile au sabre laser. Il est tue par des soldats clones lors de l'attaque du temple par Dark Vador à la fin de la guerre des clonesc 46.</v>
      </c>
      <c r="I102" s="1">
        <f>SEARCH(" est un personnage ", Tableau1[[#This Row],[Raw data]])</f>
        <v>13</v>
      </c>
      <c r="J102" s="1" t="e">
        <f>SEARCH(" sont des personnages ", Tableau1[[#This Row],[Raw data]])</f>
        <v>#VALUE!</v>
      </c>
      <c r="K102" s="17">
        <f>IF(ISERROR(Tableau1[[#This Row],[Position of " 
est un personnage "]]), Tableau1[[#This Row],[Position of " 
sont des personnages "]], Tableau1[[#This Row],[Position of " 
est un personnage "]])</f>
        <v>13</v>
      </c>
      <c r="L102" s="1" t="str">
        <f>MID(Tableau1[[#This Row],[Raw data]],1,Tableau1[[#This Row],[End of name]] - 1)</f>
        <v>Zett Jukassa</v>
      </c>
      <c r="M102" s="1" t="str">
        <f>IF( ISERROR(SEARCH("-", Tableau1[[#This Row],[name]])), "HUMAN", "DROID")</f>
        <v>HUMAN</v>
      </c>
      <c r="N102" s="1" t="s">
        <v>1307</v>
      </c>
      <c r="O102" s="1" t="str">
        <f>Tableau3[[#This Row],[Planet]]</f>
        <v/>
      </c>
      <c r="P102" s="1" t="str">
        <f t="shared" ca="1" si="2"/>
        <v>JEDI</v>
      </c>
      <c r="Q102" s="1" t="str">
        <f>Tableau36[[#This Row],[List of friend''s id]]</f>
        <v/>
      </c>
      <c r="R102" s="1" t="e">
        <f>SEARCH("/", Tableau1[[#This Row],[friends]])</f>
        <v>#VALUE!</v>
      </c>
      <c r="S102" s="1" t="str">
        <f>IF(ISERROR(Tableau1[[#This Row],[semi-colon
position]]), "", Tableau1[[#This Row],[semi-colon
position]])</f>
        <v/>
      </c>
      <c r="T102" s="1" t="str">
        <f>IF(Tableau1[[#This Row],[type]]="human", "",  "Function of " &amp; Tableau1[[#This Row],[name]])</f>
        <v/>
      </c>
    </row>
    <row r="103" spans="1:20" x14ac:dyDescent="0.3">
      <c r="A103" s="1" t="str">
        <f xml:space="preserve"> """" &amp; Tableau1[name] &amp; """," &amp; Tableau1[id] &amp; "," &amp; Tableau1[type] &amp; "," &amp; Tableau1[home_planet] &amp; "," &amp; Tableau1[primary_function]</f>
        <v>"Docteur Harter Kalonia",00000000-0000-0000-0000-000000000101,HUMAN,,</v>
      </c>
      <c r="B103" s="1" t="str">
        <f t="shared" si="3"/>
        <v>INSERT INTO human (name,id,home_planet) values ('Docteur Harter Kalonia','00000000-0000-0000-0000-000000000101','');</v>
      </c>
      <c r="C103" s="20" t="str">
        <f xml:space="preserve"> IF(Tableau1[[#This Row],[type]]="HUMAN",   "'" &amp; SUBSTITUTE(Tableau1[name],"'","''") &amp; "','" &amp; Tableau1[id] &amp; "','" &amp; SUBSTITUTE(Tableau1[home_planet],"'","''") &amp; "'",  "")</f>
        <v>'Docteur Harter Kalonia','00000000-0000-0000-0000-000000000101',''</v>
      </c>
      <c r="D103" s="21" t="str">
        <f xml:space="preserve"> IF(Tableau1[[#This Row],[type]]="DROID",   "'" &amp; SUBSTITUTE(Tableau1[name],"'","''") &amp; "','" &amp; Tableau1[id] &amp; "','" &amp; Tableau1[[#This Row],[primary_function]] &amp; "'",  "")</f>
        <v/>
      </c>
      <c r="E103" s="1" t="str">
        <f>Tableau36[[#This Row],[List of friend''s id]]</f>
        <v>/00000000-0000-0000-0000-000000000070,"HUMAN"/00000000-0000-0000-0000-000000000163,"HUMAN"/00000000-0000-0000-0000-000000000180,"HUMAN"/00000000-0000-0000-0000-000000000185,"HUMAN"</v>
      </c>
      <c r="H103" s="1" t="str">
        <f>'Raw Data (source)'!A89</f>
        <v>Docteur Harter Kalonia est un personnage de l'univers « Officiel » present notamment dans le film Le Reveil de la Force. Elle le medecin en chef et chirurgien de la Resistante à l'epoque de la bataille de la base Starkillere 14.</v>
      </c>
      <c r="I103" s="1">
        <f>SEARCH(" est un personnage ", Tableau1[[#This Row],[Raw data]])</f>
        <v>23</v>
      </c>
      <c r="J103" s="1" t="e">
        <f>SEARCH(" sont des personnages ", Tableau1[[#This Row],[Raw data]])</f>
        <v>#VALUE!</v>
      </c>
      <c r="K103" s="17">
        <f>IF(ISERROR(Tableau1[[#This Row],[Position of " 
est un personnage "]]), Tableau1[[#This Row],[Position of " 
sont des personnages "]], Tableau1[[#This Row],[Position of " 
est un personnage "]])</f>
        <v>23</v>
      </c>
      <c r="L103" s="1" t="str">
        <f>MID(Tableau1[[#This Row],[Raw data]],1,Tableau1[[#This Row],[End of name]] - 1)</f>
        <v>Docteur Harter Kalonia</v>
      </c>
      <c r="M103" s="1" t="str">
        <f>IF( ISERROR(SEARCH("-", Tableau1[[#This Row],[name]])), "HUMAN", "DROID")</f>
        <v>HUMAN</v>
      </c>
      <c r="N103" s="1" t="s">
        <v>1308</v>
      </c>
      <c r="O103" s="1" t="str">
        <f>Tableau3[[#This Row],[Planet]]</f>
        <v/>
      </c>
      <c r="P103" s="1" t="str">
        <f t="shared" ca="1" si="2"/>
        <v>NEWHOPE</v>
      </c>
      <c r="Q103" s="1" t="str">
        <f>Tableau36[[#This Row],[List of friend''s id]]</f>
        <v>/00000000-0000-0000-0000-000000000070,"HUMAN"/00000000-0000-0000-0000-000000000163,"HUMAN"/00000000-0000-0000-0000-000000000180,"HUMAN"/00000000-0000-0000-0000-000000000185,"HUMAN"</v>
      </c>
      <c r="R103" s="1">
        <f>SEARCH("/", Tableau1[[#This Row],[friends]])</f>
        <v>1</v>
      </c>
      <c r="S103" s="1">
        <f>IF(ISERROR(Tableau1[[#This Row],[semi-colon
position]]), "", Tableau1[[#This Row],[semi-colon
position]])</f>
        <v>1</v>
      </c>
      <c r="T103" s="1" t="str">
        <f>IF(Tableau1[[#This Row],[type]]="human", "",  "Function of " &amp; Tableau1[[#This Row],[name]])</f>
        <v/>
      </c>
    </row>
    <row r="104" spans="1:20" x14ac:dyDescent="0.3">
      <c r="A104" s="1" t="str">
        <f xml:space="preserve"> """" &amp; Tableau1[name] &amp; """," &amp; Tableau1[id] &amp; "," &amp; Tableau1[type] &amp; "," &amp; Tableau1[home_planet] &amp; "," &amp; Tableau1[primary_function]</f>
        <v>"Maz Kanata",00000000-0000-0000-0000-000000000102,HUMAN,,</v>
      </c>
      <c r="B104" s="1" t="str">
        <f t="shared" si="3"/>
        <v>INSERT INTO human (name,id,home_planet) values ('Maz Kanata','00000000-0000-0000-0000-000000000102','');</v>
      </c>
      <c r="C104" s="20" t="str">
        <f xml:space="preserve"> IF(Tableau1[[#This Row],[type]]="HUMAN",   "'" &amp; SUBSTITUTE(Tableau1[name],"'","''") &amp; "','" &amp; Tableau1[id] &amp; "','" &amp; SUBSTITUTE(Tableau1[home_planet],"'","''") &amp; "'",  "")</f>
        <v>'Maz Kanata','00000000-0000-0000-0000-000000000102',''</v>
      </c>
      <c r="D104" s="21" t="str">
        <f xml:space="preserve"> IF(Tableau1[[#This Row],[type]]="DROID",   "'" &amp; SUBSTITUTE(Tableau1[name],"'","''") &amp; "','" &amp; Tableau1[id] &amp; "','" &amp; Tableau1[[#This Row],[primary_function]] &amp; "'",  "")</f>
        <v/>
      </c>
      <c r="E104" s="1" t="str">
        <f>Tableau36[[#This Row],[List of friend''s id]]</f>
        <v/>
      </c>
      <c r="H104" s="1" t="str">
        <f>'Raw Data (source)'!A90</f>
        <v>Maz Kanata est un personnage de l'univers « Officiel » present notamment dans le film Le Reveil de la Force et Les Derniers Jedi. Elle est une chef pirate connue pour son sens de l'hospitalite. À l'epoque de la bataille de la base Starkiller, elle accueille le contrebandier Han Solo et ses amis Finn et Rey alors qu'ils sont à la recherche du Jedi disparu Luke Skywalkere 15.</v>
      </c>
      <c r="I104" s="1">
        <f>SEARCH(" est un personnage ", Tableau1[[#This Row],[Raw data]])</f>
        <v>11</v>
      </c>
      <c r="J104" s="1" t="e">
        <f>SEARCH(" sont des personnages ", Tableau1[[#This Row],[Raw data]])</f>
        <v>#VALUE!</v>
      </c>
      <c r="K104" s="17">
        <f>IF(ISERROR(Tableau1[[#This Row],[Position of " 
est un personnage "]]), Tableau1[[#This Row],[Position of " 
sont des personnages "]], Tableau1[[#This Row],[Position of " 
est un personnage "]])</f>
        <v>11</v>
      </c>
      <c r="L104" s="1" t="str">
        <f>MID(Tableau1[[#This Row],[Raw data]],1,Tableau1[[#This Row],[End of name]] - 1)</f>
        <v>Maz Kanata</v>
      </c>
      <c r="M104" s="1" t="str">
        <f>IF( ISERROR(SEARCH("-", Tableau1[[#This Row],[name]])), "HUMAN", "DROID")</f>
        <v>HUMAN</v>
      </c>
      <c r="N104" s="1" t="s">
        <v>1309</v>
      </c>
      <c r="O104" s="1" t="str">
        <f>Tableau3[[#This Row],[Planet]]</f>
        <v/>
      </c>
      <c r="P104" s="1" t="str">
        <f t="shared" ca="1" si="2"/>
        <v>EMPIRE</v>
      </c>
      <c r="Q104" s="1" t="str">
        <f>Tableau36[[#This Row],[List of friend''s id]]</f>
        <v/>
      </c>
      <c r="R104" s="1" t="e">
        <f>SEARCH("/", Tableau1[[#This Row],[friends]])</f>
        <v>#VALUE!</v>
      </c>
      <c r="S104" s="1" t="str">
        <f>IF(ISERROR(Tableau1[[#This Row],[semi-colon
position]]), "", Tableau1[[#This Row],[semi-colon
position]])</f>
        <v/>
      </c>
      <c r="T104" s="1" t="str">
        <f>IF(Tableau1[[#This Row],[type]]="human", "",  "Function of " &amp; Tableau1[[#This Row],[name]])</f>
        <v/>
      </c>
    </row>
    <row r="105" spans="1:20" x14ac:dyDescent="0.3">
      <c r="A105" s="1" t="str">
        <f xml:space="preserve"> """" &amp; Tableau1[name] &amp; """," &amp; Tableau1[id] &amp; "," &amp; Tableau1[type] &amp; "," &amp; Tableau1[home_planet] &amp; "," &amp; Tableau1[primary_function]</f>
        <v>"Kir Kanos",00000000-0000-0000-0000-000000000103,HUMAN,,</v>
      </c>
      <c r="B105" s="1" t="str">
        <f t="shared" si="3"/>
        <v>INSERT INTO human (name,id,home_planet) values ('Kir Kanos','00000000-0000-0000-0000-000000000103','');</v>
      </c>
      <c r="C105" s="20" t="str">
        <f xml:space="preserve"> IF(Tableau1[[#This Row],[type]]="HUMAN",   "'" &amp; SUBSTITUTE(Tableau1[name],"'","''") &amp; "','" &amp; Tableau1[id] &amp; "','" &amp; SUBSTITUTE(Tableau1[home_planet],"'","''") &amp; "'",  "")</f>
        <v>'Kir Kanos','00000000-0000-0000-0000-000000000103',''</v>
      </c>
      <c r="D105" s="21" t="str">
        <f xml:space="preserve"> IF(Tableau1[[#This Row],[type]]="DROID",   "'" &amp; SUBSTITUTE(Tableau1[name],"'","''") &amp; "','" &amp; Tableau1[id] &amp; "','" &amp; Tableau1[[#This Row],[primary_function]] &amp; "'",  "")</f>
        <v/>
      </c>
      <c r="E105" s="1" t="str">
        <f>Tableau36[[#This Row],[List of friend''s id]]</f>
        <v/>
      </c>
      <c r="H105" s="1" t="str">
        <f>'Raw Data (source)'!A91</f>
        <v>Kir Kanos est un personnage de l'univers « Legendes ». Membre de la garde rouge de l'empereur Palpatine, il echappe au massacre de son ordre ordonne par un des successeurs ambitieux de l'empereur. Il passe dans la clandestinite, s'alliant même à des membres de l'Alliance rebelle pour venger ses confreres55.</v>
      </c>
      <c r="I105" s="1">
        <f>SEARCH(" est un personnage ", Tableau1[[#This Row],[Raw data]])</f>
        <v>10</v>
      </c>
      <c r="J105" s="1" t="e">
        <f>SEARCH(" sont des personnages ", Tableau1[[#This Row],[Raw data]])</f>
        <v>#VALUE!</v>
      </c>
      <c r="K105" s="17">
        <f>IF(ISERROR(Tableau1[[#This Row],[Position of " 
est un personnage "]]), Tableau1[[#This Row],[Position of " 
sont des personnages "]], Tableau1[[#This Row],[Position of " 
est un personnage "]])</f>
        <v>10</v>
      </c>
      <c r="L105" s="1" t="str">
        <f>MID(Tableau1[[#This Row],[Raw data]],1,Tableau1[[#This Row],[End of name]] - 1)</f>
        <v>Kir Kanos</v>
      </c>
      <c r="M105" s="1" t="str">
        <f>IF( ISERROR(SEARCH("-", Tableau1[[#This Row],[name]])), "HUMAN", "DROID")</f>
        <v>HUMAN</v>
      </c>
      <c r="N105" s="1" t="s">
        <v>1310</v>
      </c>
      <c r="O105" s="1" t="str">
        <f>Tableau3[[#This Row],[Planet]]</f>
        <v/>
      </c>
      <c r="P105" s="1" t="str">
        <f t="shared" ca="1" si="2"/>
        <v>JEDI</v>
      </c>
      <c r="Q105" s="1" t="str">
        <f>Tableau36[[#This Row],[List of friend''s id]]</f>
        <v/>
      </c>
      <c r="R105" s="1" t="e">
        <f>SEARCH("/", Tableau1[[#This Row],[friends]])</f>
        <v>#VALUE!</v>
      </c>
      <c r="S105" s="1" t="str">
        <f>IF(ISERROR(Tableau1[[#This Row],[semi-colon
position]]), "", Tableau1[[#This Row],[semi-colon
position]])</f>
        <v/>
      </c>
      <c r="T105" s="1" t="str">
        <f>IF(Tableau1[[#This Row],[type]]="human", "",  "Function of " &amp; Tableau1[[#This Row],[name]])</f>
        <v/>
      </c>
    </row>
    <row r="106" spans="1:20" x14ac:dyDescent="0.3">
      <c r="A106" s="1" t="str">
        <f xml:space="preserve"> """" &amp; Tableau1[name] &amp; """," &amp; Tableau1[id] &amp; "," &amp; Tableau1[type] &amp; "," &amp; Tableau1[home_planet] &amp; "," &amp; Tableau1[primary_function]</f>
        <v>"Volfe Karkko",00000000-0000-0000-0000-000000000104,HUMAN,,</v>
      </c>
      <c r="B106" s="1" t="str">
        <f t="shared" si="3"/>
        <v>INSERT INTO human (name,id,home_planet) values ('Volfe Karkko','00000000-0000-0000-0000-000000000104','');</v>
      </c>
      <c r="C106" s="20" t="str">
        <f xml:space="preserve"> IF(Tableau1[[#This Row],[type]]="HUMAN",   "'" &amp; SUBSTITUTE(Tableau1[name],"'","''") &amp; "','" &amp; Tableau1[id] &amp; "','" &amp; SUBSTITUTE(Tableau1[home_planet],"'","''") &amp; "'",  "")</f>
        <v>'Volfe Karkko','00000000-0000-0000-0000-000000000104',''</v>
      </c>
      <c r="D106" s="21" t="str">
        <f xml:space="preserve"> IF(Tableau1[[#This Row],[type]]="DROID",   "'" &amp; SUBSTITUTE(Tableau1[name],"'","''") &amp; "','" &amp; Tableau1[id] &amp; "','" &amp; Tableau1[[#This Row],[primary_function]] &amp; "'",  "")</f>
        <v/>
      </c>
      <c r="E106" s="1" t="str">
        <f>Tableau36[[#This Row],[List of friend''s id]]</f>
        <v/>
      </c>
      <c r="H106" s="1" t="str">
        <f>'Raw Data (source)'!A92</f>
        <v>Volfe Karkko est un personnage de l'univers « Legendes ». Il est un Jedi dechu vivant de nombreuses annees avant la proclamation de l'Empire galactique. Emprisonne par ses paires dans un champ de force, il parvient à s'en liberer quelques annees avant le debut de la Guerre des clones. Il est alors definitivement elimine par le Jedi Quinlan Vos56.</v>
      </c>
      <c r="I106" s="1">
        <f>SEARCH(" est un personnage ", Tableau1[[#This Row],[Raw data]])</f>
        <v>13</v>
      </c>
      <c r="J106" s="1" t="e">
        <f>SEARCH(" sont des personnages ", Tableau1[[#This Row],[Raw data]])</f>
        <v>#VALUE!</v>
      </c>
      <c r="K106" s="17">
        <f>IF(ISERROR(Tableau1[[#This Row],[Position of " 
est un personnage "]]), Tableau1[[#This Row],[Position of " 
sont des personnages "]], Tableau1[[#This Row],[Position of " 
est un personnage "]])</f>
        <v>13</v>
      </c>
      <c r="L106" s="1" t="str">
        <f>MID(Tableau1[[#This Row],[Raw data]],1,Tableau1[[#This Row],[End of name]] - 1)</f>
        <v>Volfe Karkko</v>
      </c>
      <c r="M106" s="1" t="str">
        <f>IF( ISERROR(SEARCH("-", Tableau1[[#This Row],[name]])), "HUMAN", "DROID")</f>
        <v>HUMAN</v>
      </c>
      <c r="N106" s="1" t="s">
        <v>1311</v>
      </c>
      <c r="O106" s="1" t="str">
        <f>Tableau3[[#This Row],[Planet]]</f>
        <v/>
      </c>
      <c r="P106" s="1" t="str">
        <f t="shared" ca="1" si="2"/>
        <v>NEWHOPE</v>
      </c>
      <c r="Q106" s="1" t="str">
        <f>Tableau36[[#This Row],[List of friend''s id]]</f>
        <v/>
      </c>
      <c r="R106" s="1" t="e">
        <f>SEARCH("/", Tableau1[[#This Row],[friends]])</f>
        <v>#VALUE!</v>
      </c>
      <c r="S106" s="1" t="str">
        <f>IF(ISERROR(Tableau1[[#This Row],[semi-colon
position]]), "", Tableau1[[#This Row],[semi-colon
position]])</f>
        <v/>
      </c>
      <c r="T106" s="1" t="str">
        <f>IF(Tableau1[[#This Row],[type]]="human", "",  "Function of " &amp; Tableau1[[#This Row],[name]])</f>
        <v/>
      </c>
    </row>
    <row r="107" spans="1:20" x14ac:dyDescent="0.3">
      <c r="A107" s="1" t="str">
        <f xml:space="preserve"> """" &amp; Tableau1[name] &amp; """," &amp; Tableau1[id] &amp; "," &amp; Tableau1[type] &amp; "," &amp; Tableau1[home_planet] &amp; "," &amp; Tableau1[primary_function]</f>
        <v>"Talon Karrde",00000000-0000-0000-0000-000000000105,HUMAN,,</v>
      </c>
      <c r="B107" s="1" t="str">
        <f t="shared" si="3"/>
        <v>INSERT INTO human (name,id,home_planet) values ('Talon Karrde','00000000-0000-0000-0000-000000000105','');</v>
      </c>
      <c r="C107" s="20" t="str">
        <f xml:space="preserve"> IF(Tableau1[[#This Row],[type]]="HUMAN",   "'" &amp; SUBSTITUTE(Tableau1[name],"'","''") &amp; "','" &amp; Tableau1[id] &amp; "','" &amp; SUBSTITUTE(Tableau1[home_planet],"'","''") &amp; "'",  "")</f>
        <v>'Talon Karrde','00000000-0000-0000-0000-000000000105',''</v>
      </c>
      <c r="D107" s="21" t="str">
        <f xml:space="preserve"> IF(Tableau1[[#This Row],[type]]="DROID",   "'" &amp; SUBSTITUTE(Tableau1[name],"'","''") &amp; "','" &amp; Tableau1[id] &amp; "','" &amp; Tableau1[[#This Row],[primary_function]] &amp; "'",  "")</f>
        <v/>
      </c>
      <c r="E107" s="1" t="str">
        <f>Tableau36[[#This Row],[List of friend''s id]]</f>
        <v>/00000000-0000-0000-0000-000000000143,"HUMAN"/00000000-0000-0000-0000-000000000180,"HUMAN"</v>
      </c>
      <c r="H107" s="1" t="str">
        <f>'Raw Data (source)'!A93</f>
        <v>Talon Karrde est un personnage de l'univers « Legendes ». Il est le chef d'un reseau de contrebandiers qui travail pour tous les camps. Apres la mort de l'empereur Palpatine, un travail qu'il effectue pour le grand amiral imperial Thrawn tourne mal. Condamne pour ça, il n'a pas d'autre choix que de s'allier à l'Alliance rebelle pour survivre57.</v>
      </c>
      <c r="I107" s="1">
        <f>SEARCH(" est un personnage ", Tableau1[[#This Row],[Raw data]])</f>
        <v>13</v>
      </c>
      <c r="J107" s="1" t="e">
        <f>SEARCH(" sont des personnages ", Tableau1[[#This Row],[Raw data]])</f>
        <v>#VALUE!</v>
      </c>
      <c r="K107" s="17">
        <f>IF(ISERROR(Tableau1[[#This Row],[Position of " 
est un personnage "]]), Tableau1[[#This Row],[Position of " 
sont des personnages "]], Tableau1[[#This Row],[Position of " 
est un personnage "]])</f>
        <v>13</v>
      </c>
      <c r="L107" s="1" t="str">
        <f>MID(Tableau1[[#This Row],[Raw data]],1,Tableau1[[#This Row],[End of name]] - 1)</f>
        <v>Talon Karrde</v>
      </c>
      <c r="M107" s="1" t="str">
        <f>IF( ISERROR(SEARCH("-", Tableau1[[#This Row],[name]])), "HUMAN", "DROID")</f>
        <v>HUMAN</v>
      </c>
      <c r="N107" s="1" t="s">
        <v>1312</v>
      </c>
      <c r="O107" s="1" t="str">
        <f>Tableau3[[#This Row],[Planet]]</f>
        <v/>
      </c>
      <c r="P107" s="1" t="str">
        <f t="shared" ca="1" si="2"/>
        <v>EMPIRE</v>
      </c>
      <c r="Q107" s="1" t="str">
        <f>Tableau36[[#This Row],[List of friend''s id]]</f>
        <v>/00000000-0000-0000-0000-000000000143,"HUMAN"/00000000-0000-0000-0000-000000000180,"HUMAN"</v>
      </c>
      <c r="R107" s="1">
        <f>SEARCH("/", Tableau1[[#This Row],[friends]])</f>
        <v>1</v>
      </c>
      <c r="S107" s="1">
        <f>IF(ISERROR(Tableau1[[#This Row],[semi-colon
position]]), "", Tableau1[[#This Row],[semi-colon
position]])</f>
        <v>1</v>
      </c>
      <c r="T107" s="1" t="str">
        <f>IF(Tableau1[[#This Row],[type]]="human", "",  "Function of " &amp; Tableau1[[#This Row],[name]])</f>
        <v/>
      </c>
    </row>
    <row r="108" spans="1:20" x14ac:dyDescent="0.3">
      <c r="A108" s="1" t="str">
        <f xml:space="preserve"> """" &amp; Tableau1[name] &amp; """," &amp; Tableau1[id] &amp; "," &amp; Tableau1[type] &amp; "," &amp; Tableau1[home_planet] &amp; "," &amp; Tableau1[primary_function]</f>
        <v>"Kyle Katarn",00000000-0000-0000-0000-000000000106,HUMAN,,</v>
      </c>
      <c r="B108" s="1" t="str">
        <f t="shared" si="3"/>
        <v>INSERT INTO human (name,id,home_planet) values ('Kyle Katarn','00000000-0000-0000-0000-000000000106','');</v>
      </c>
      <c r="C108" s="20" t="str">
        <f xml:space="preserve"> IF(Tableau1[[#This Row],[type]]="HUMAN",   "'" &amp; SUBSTITUTE(Tableau1[name],"'","''") &amp; "','" &amp; Tableau1[id] &amp; "','" &amp; SUBSTITUTE(Tableau1[home_planet],"'","''") &amp; "'",  "")</f>
        <v>'Kyle Katarn','00000000-0000-0000-0000-000000000106',''</v>
      </c>
      <c r="D108" s="21" t="str">
        <f xml:space="preserve"> IF(Tableau1[[#This Row],[type]]="DROID",   "'" &amp; SUBSTITUTE(Tableau1[name],"'","''") &amp; "','" &amp; Tableau1[id] &amp; "','" &amp; Tableau1[[#This Row],[primary_function]] &amp; "'",  "")</f>
        <v/>
      </c>
      <c r="E108" s="1" t="str">
        <f>Tableau36[[#This Row],[List of friend''s id]]</f>
        <v/>
      </c>
      <c r="H108" s="1" t="str">
        <f>'Raw Data (source)'!A94</f>
        <v>Kyle Katarn est un personnage de l'univers « Legendes ». Espion de l'Alliance rebelle, il parvient à derober les plans de l'etoile noire et à les communiquer à la princesse Leia Organa. Apres la mort de l'empereur Palpatine, il devient un chevalier Jedi du nouvel ordre de Luke Skywalker58.</v>
      </c>
      <c r="I108" s="1">
        <f>SEARCH(" est un personnage ", Tableau1[[#This Row],[Raw data]])</f>
        <v>12</v>
      </c>
      <c r="J108" s="1" t="e">
        <f>SEARCH(" sont des personnages ", Tableau1[[#This Row],[Raw data]])</f>
        <v>#VALUE!</v>
      </c>
      <c r="K108" s="17">
        <f>IF(ISERROR(Tableau1[[#This Row],[Position of " 
est un personnage "]]), Tableau1[[#This Row],[Position of " 
sont des personnages "]], Tableau1[[#This Row],[Position of " 
est un personnage "]])</f>
        <v>12</v>
      </c>
      <c r="L108" s="1" t="str">
        <f>MID(Tableau1[[#This Row],[Raw data]],1,Tableau1[[#This Row],[End of name]] - 1)</f>
        <v>Kyle Katarn</v>
      </c>
      <c r="M108" s="1" t="str">
        <f>IF( ISERROR(SEARCH("-", Tableau1[[#This Row],[name]])), "HUMAN", "DROID")</f>
        <v>HUMAN</v>
      </c>
      <c r="N108" s="1" t="s">
        <v>1313</v>
      </c>
      <c r="O108" s="1" t="str">
        <f>Tableau3[[#This Row],[Planet]]</f>
        <v/>
      </c>
      <c r="P108" s="1" t="str">
        <f t="shared" ca="1" si="2"/>
        <v>JEDI</v>
      </c>
      <c r="Q108" s="1" t="str">
        <f>Tableau36[[#This Row],[List of friend''s id]]</f>
        <v/>
      </c>
      <c r="R108" s="1" t="e">
        <f>SEARCH("/", Tableau1[[#This Row],[friends]])</f>
        <v>#VALUE!</v>
      </c>
      <c r="S108" s="1" t="str">
        <f>IF(ISERROR(Tableau1[[#This Row],[semi-colon
position]]), "", Tableau1[[#This Row],[semi-colon
position]])</f>
        <v/>
      </c>
      <c r="T108" s="1" t="str">
        <f>IF(Tableau1[[#This Row],[type]]="human", "",  "Function of " &amp; Tableau1[[#This Row],[name]])</f>
        <v/>
      </c>
    </row>
    <row r="109" spans="1:20" x14ac:dyDescent="0.3">
      <c r="A109" s="1" t="str">
        <f xml:space="preserve"> """" &amp; Tableau1[name] &amp; """," &amp; Tableau1[id] &amp; "," &amp; Tableau1[type] &amp; "," &amp; Tableau1[home_planet] &amp; "," &amp; Tableau1[primary_function]</f>
        <v>"Agen Kolar",00000000-0000-0000-0000-000000000107,HUMAN,,</v>
      </c>
      <c r="B109" s="1" t="str">
        <f t="shared" si="3"/>
        <v>INSERT INTO human (name,id,home_planet) values ('Agen Kolar','00000000-0000-0000-0000-000000000107','');</v>
      </c>
      <c r="C109" s="20" t="str">
        <f xml:space="preserve"> IF(Tableau1[[#This Row],[type]]="HUMAN",   "'" &amp; SUBSTITUTE(Tableau1[name],"'","''") &amp; "','" &amp; Tableau1[id] &amp; "','" &amp; SUBSTITUTE(Tableau1[home_planet],"'","''") &amp; "'",  "")</f>
        <v>'Agen Kolar','00000000-0000-0000-0000-000000000107',''</v>
      </c>
      <c r="D109" s="21" t="str">
        <f xml:space="preserve"> IF(Tableau1[[#This Row],[type]]="DROID",   "'" &amp; SUBSTITUTE(Tableau1[name],"'","''") &amp; "','" &amp; Tableau1[id] &amp; "','" &amp; Tableau1[[#This Row],[primary_function]] &amp; "'",  "")</f>
        <v/>
      </c>
      <c r="E109" s="1" t="str">
        <f>Tableau36[[#This Row],[List of friend''s id]]</f>
        <v/>
      </c>
      <c r="H109" s="1" t="str">
        <f>'Raw Data (source)'!A97</f>
        <v>Agen Kolar est un personnage de l'univers « Officiel » et de l'univers « Legendes » present notamment dans les films L'Attaque des clones et La Revanche des Sith. Il est un maître Jedi qui siege au sein du conseil Jedi, la plus haute autorite de l'ordre. Il participe activement à la Guerre des clones. Il est tue par Palpatine alors qu'il tente de le mettre aux arrêtsc 49.</v>
      </c>
      <c r="I109" s="1">
        <f>SEARCH(" est un personnage ", Tableau1[[#This Row],[Raw data]])</f>
        <v>11</v>
      </c>
      <c r="J109" s="1" t="e">
        <f>SEARCH(" sont des personnages ", Tableau1[[#This Row],[Raw data]])</f>
        <v>#VALUE!</v>
      </c>
      <c r="K109" s="17">
        <f>IF(ISERROR(Tableau1[[#This Row],[Position of " 
est un personnage "]]), Tableau1[[#This Row],[Position of " 
sont des personnages "]], Tableau1[[#This Row],[Position of " 
est un personnage "]])</f>
        <v>11</v>
      </c>
      <c r="L109" s="1" t="str">
        <f>MID(Tableau1[[#This Row],[Raw data]],1,Tableau1[[#This Row],[End of name]] - 1)</f>
        <v>Agen Kolar</v>
      </c>
      <c r="M109" s="1" t="str">
        <f>IF( ISERROR(SEARCH("-", Tableau1[[#This Row],[name]])), "HUMAN", "DROID")</f>
        <v>HUMAN</v>
      </c>
      <c r="N109" s="1" t="s">
        <v>1314</v>
      </c>
      <c r="O109" s="1" t="str">
        <f>Tableau3[[#This Row],[Planet]]</f>
        <v/>
      </c>
      <c r="P109" s="1" t="str">
        <f t="shared" ca="1" si="2"/>
        <v>NEWHOPE</v>
      </c>
      <c r="Q109" s="1" t="str">
        <f>Tableau36[[#This Row],[List of friend''s id]]</f>
        <v/>
      </c>
      <c r="R109" s="1" t="e">
        <f>SEARCH("/", Tableau1[[#This Row],[friends]])</f>
        <v>#VALUE!</v>
      </c>
      <c r="S109" s="1" t="str">
        <f>IF(ISERROR(Tableau1[[#This Row],[semi-colon
position]]), "", Tableau1[[#This Row],[semi-colon
position]])</f>
        <v/>
      </c>
      <c r="T109" s="1" t="str">
        <f>IF(Tableau1[[#This Row],[type]]="human", "",  "Function of " &amp; Tableau1[[#This Row],[name]])</f>
        <v/>
      </c>
    </row>
    <row r="110" spans="1:20" x14ac:dyDescent="0.3">
      <c r="A110" s="1" t="str">
        <f xml:space="preserve"> """" &amp; Tableau1[name] &amp; """," &amp; Tableau1[id] &amp; "," &amp; Tableau1[type] &amp; "," &amp; Tableau1[home_planet] &amp; "," &amp; Tableau1[primary_function]</f>
        <v>"Plo Koon",00000000-0000-0000-0000-000000000108,HUMAN,,</v>
      </c>
      <c r="B110" s="1" t="str">
        <f t="shared" si="3"/>
        <v>INSERT INTO human (name,id,home_planet) values ('Plo Koon','00000000-0000-0000-0000-000000000108','');</v>
      </c>
      <c r="C110" s="20" t="str">
        <f xml:space="preserve"> IF(Tableau1[[#This Row],[type]]="HUMAN",   "'" &amp; SUBSTITUTE(Tableau1[name],"'","''") &amp; "','" &amp; Tableau1[id] &amp; "','" &amp; SUBSTITUTE(Tableau1[home_planet],"'","''") &amp; "'",  "")</f>
        <v>'Plo Koon','00000000-0000-0000-0000-000000000108',''</v>
      </c>
      <c r="D110" s="21" t="str">
        <f xml:space="preserve"> IF(Tableau1[[#This Row],[type]]="DROID",   "'" &amp; SUBSTITUTE(Tableau1[name],"'","''") &amp; "','" &amp; Tableau1[id] &amp; "','" &amp; Tableau1[[#This Row],[primary_function]] &amp; "'",  "")</f>
        <v/>
      </c>
      <c r="E110" s="1" t="str">
        <f>Tableau36[[#This Row],[List of friend''s id]]</f>
        <v/>
      </c>
      <c r="H110" s="1" t="str">
        <f>'Raw Data (source)'!A98</f>
        <v>Plo Koon est un personnage de l'univers « Officiel » et de l'univers « Legendes » present notamment dans les films La Menace fantôme, L'Attaque des clones et La Revanche des Sith. Il est un maître Jedi qui siege au sein du conseil Jedi, la plus haute autorite de l'ordre. Il meurt à la fin de la Guerre des clones61,c 50.</v>
      </c>
      <c r="I110" s="1">
        <f>SEARCH(" est un personnage ", Tableau1[[#This Row],[Raw data]])</f>
        <v>9</v>
      </c>
      <c r="J110" s="1" t="e">
        <f>SEARCH(" sont des personnages ", Tableau1[[#This Row],[Raw data]])</f>
        <v>#VALUE!</v>
      </c>
      <c r="K110" s="17">
        <f>IF(ISERROR(Tableau1[[#This Row],[Position of " 
est un personnage "]]), Tableau1[[#This Row],[Position of " 
sont des personnages "]], Tableau1[[#This Row],[Position of " 
est un personnage "]])</f>
        <v>9</v>
      </c>
      <c r="L110" s="1" t="str">
        <f>MID(Tableau1[[#This Row],[Raw data]],1,Tableau1[[#This Row],[End of name]] - 1)</f>
        <v>Plo Koon</v>
      </c>
      <c r="M110" s="1" t="str">
        <f>IF( ISERROR(SEARCH("-", Tableau1[[#This Row],[name]])), "HUMAN", "DROID")</f>
        <v>HUMAN</v>
      </c>
      <c r="N110" s="1" t="s">
        <v>1315</v>
      </c>
      <c r="O110" s="1" t="str">
        <f>Tableau3[[#This Row],[Planet]]</f>
        <v/>
      </c>
      <c r="P110" s="1" t="str">
        <f t="shared" ca="1" si="2"/>
        <v>EMPIRE</v>
      </c>
      <c r="Q110" s="1" t="str">
        <f>Tableau36[[#This Row],[List of friend''s id]]</f>
        <v/>
      </c>
      <c r="R110" s="1" t="e">
        <f>SEARCH("/", Tableau1[[#This Row],[friends]])</f>
        <v>#VALUE!</v>
      </c>
      <c r="S110" s="1" t="str">
        <f>IF(ISERROR(Tableau1[[#This Row],[semi-colon
position]]), "", Tableau1[[#This Row],[semi-colon
position]])</f>
        <v/>
      </c>
      <c r="T110" s="1" t="str">
        <f>IF(Tableau1[[#This Row],[type]]="human", "",  "Function of " &amp; Tableau1[[#This Row],[name]])</f>
        <v/>
      </c>
    </row>
    <row r="111" spans="1:20" x14ac:dyDescent="0.3">
      <c r="A111" s="1" t="str">
        <f xml:space="preserve"> """" &amp; Tableau1[name] &amp; """," &amp; Tableau1[id] &amp; "," &amp; Tableau1[type] &amp; "," &amp; Tableau1[home_planet] &amp; "," &amp; Tableau1[primary_function]</f>
        <v>"Eeth Koth",00000000-0000-0000-0000-000000000109,HUMAN,,</v>
      </c>
      <c r="B111" s="1" t="str">
        <f t="shared" si="3"/>
        <v>INSERT INTO human (name,id,home_planet) values ('Eeth Koth','00000000-0000-0000-0000-000000000109','');</v>
      </c>
      <c r="C111" s="20" t="str">
        <f xml:space="preserve"> IF(Tableau1[[#This Row],[type]]="HUMAN",   "'" &amp; SUBSTITUTE(Tableau1[name],"'","''") &amp; "','" &amp; Tableau1[id] &amp; "','" &amp; SUBSTITUTE(Tableau1[home_planet],"'","''") &amp; "'",  "")</f>
        <v>'Eeth Koth','00000000-0000-0000-0000-000000000109',''</v>
      </c>
      <c r="D111" s="21" t="str">
        <f xml:space="preserve"> IF(Tableau1[[#This Row],[type]]="DROID",   "'" &amp; SUBSTITUTE(Tableau1[name],"'","''") &amp; "','" &amp; Tableau1[id] &amp; "','" &amp; Tableau1[[#This Row],[primary_function]] &amp; "'",  "")</f>
        <v/>
      </c>
      <c r="E111" s="1" t="str">
        <f>Tableau36[[#This Row],[List of friend''s id]]</f>
        <v>/00000000-0000-0000-0000-000000000046,"HUMAN"/00000000-0000-0000-0000-000000000008,"DROID"/00000000-0000-0000-0000-000000000180,"HUMAN"/00000000-0000-0000-0000-000000000185,"HUMAN"</v>
      </c>
      <c r="H111" s="1" t="str">
        <f>'Raw Data (source)'!A99</f>
        <v>Eeth Koth est un personnage de l'univers « Officiel » et de l'univers « Legendes » present notamment dans les films La Menace fantôme et L'Attaque des clones. Il est un maître Jedi qui siege au sein du conseil Jedi, la plus haute autorite de l'ordre. Il participe à plusieurs batailles durant la Guerre des clones62,c 51.</v>
      </c>
      <c r="I111" s="1">
        <f>SEARCH(" est un personnage ", Tableau1[[#This Row],[Raw data]])</f>
        <v>10</v>
      </c>
      <c r="J111" s="1" t="e">
        <f>SEARCH(" sont des personnages ", Tableau1[[#This Row],[Raw data]])</f>
        <v>#VALUE!</v>
      </c>
      <c r="K111" s="17">
        <f>IF(ISERROR(Tableau1[[#This Row],[Position of " 
est un personnage "]]), Tableau1[[#This Row],[Position of " 
sont des personnages "]], Tableau1[[#This Row],[Position of " 
est un personnage "]])</f>
        <v>10</v>
      </c>
      <c r="L111" s="1" t="str">
        <f>MID(Tableau1[[#This Row],[Raw data]],1,Tableau1[[#This Row],[End of name]] - 1)</f>
        <v>Eeth Koth</v>
      </c>
      <c r="M111" s="1" t="str">
        <f>IF( ISERROR(SEARCH("-", Tableau1[[#This Row],[name]])), "HUMAN", "DROID")</f>
        <v>HUMAN</v>
      </c>
      <c r="N111" s="1" t="s">
        <v>1316</v>
      </c>
      <c r="O111" s="1" t="str">
        <f>Tableau3[[#This Row],[Planet]]</f>
        <v/>
      </c>
      <c r="P111" s="1" t="str">
        <f t="shared" ca="1" si="2"/>
        <v>JEDI</v>
      </c>
      <c r="Q111" s="1" t="str">
        <f>Tableau36[[#This Row],[List of friend''s id]]</f>
        <v>/00000000-0000-0000-0000-000000000046,"HUMAN"/00000000-0000-0000-0000-000000000008,"DROID"/00000000-0000-0000-0000-000000000180,"HUMAN"/00000000-0000-0000-0000-000000000185,"HUMAN"</v>
      </c>
      <c r="R111" s="1">
        <f>SEARCH("/", Tableau1[[#This Row],[friends]])</f>
        <v>1</v>
      </c>
      <c r="S111" s="1">
        <f>IF(ISERROR(Tableau1[[#This Row],[semi-colon
position]]), "", Tableau1[[#This Row],[semi-colon
position]])</f>
        <v>1</v>
      </c>
      <c r="T111" s="1" t="str">
        <f>IF(Tableau1[[#This Row],[type]]="human", "",  "Function of " &amp; Tableau1[[#This Row],[name]])</f>
        <v/>
      </c>
    </row>
    <row r="112" spans="1:20" x14ac:dyDescent="0.3">
      <c r="A112" s="1" t="str">
        <f xml:space="preserve"> """" &amp; Tableau1[name] &amp; """," &amp; Tableau1[id] &amp; "," &amp; Tableau1[type] &amp; "," &amp; Tableau1[home_planet] &amp; "," &amp; Tableau1[primary_function]</f>
        <v>"Labria",00000000-0000-0000-0000-000000000110,HUMAN,,</v>
      </c>
      <c r="B112" s="1" t="str">
        <f t="shared" si="3"/>
        <v>INSERT INTO human (name,id,home_planet) values ('Labria','00000000-0000-0000-0000-000000000110','');</v>
      </c>
      <c r="C112" s="20" t="str">
        <f xml:space="preserve"> IF(Tableau1[[#This Row],[type]]="HUMAN",   "'" &amp; SUBSTITUTE(Tableau1[name],"'","''") &amp; "','" &amp; Tableau1[id] &amp; "','" &amp; SUBSTITUTE(Tableau1[home_planet],"'","''") &amp; "'",  "")</f>
        <v>'Labria','00000000-0000-0000-0000-000000000110',''</v>
      </c>
      <c r="D112" s="21" t="str">
        <f xml:space="preserve"> IF(Tableau1[[#This Row],[type]]="DROID",   "'" &amp; SUBSTITUTE(Tableau1[name],"'","''") &amp; "','" &amp; Tableau1[id] &amp; "','" &amp; Tableau1[[#This Row],[primary_function]] &amp; "'",  "")</f>
        <v/>
      </c>
      <c r="E112" s="1" t="str">
        <f>Tableau36[[#This Row],[List of friend''s id]]</f>
        <v/>
      </c>
      <c r="H112" s="1" t="str">
        <f>'Raw Data (source)'!A100</f>
        <v>Labria est un personnage de l'univers « Officiel » et de l'univers « Legendes » present notamment dans le film Un nouvel espoir. Originaire de la planete Devaron, il devient capitaine dans l'armee planetaire. À ce titre il ordonne le bombardement d'une ville qui accueillait des membres de l'Alliance rebelle. Cet acte horrifie les devaroniens et Labria doit s'enfuir de sa planete pour Tatooine. Il est present au bar de la ville de Mos Esley lorsqu'Obi-Wan Kenobi et Luke Skywalker rencontrent pour la premiere fois Han Solo et Chewbacca63.</v>
      </c>
      <c r="I112" s="1">
        <f>SEARCH(" est un personnage ", Tableau1[[#This Row],[Raw data]])</f>
        <v>7</v>
      </c>
      <c r="J112" s="1" t="e">
        <f>SEARCH(" sont des personnages ", Tableau1[[#This Row],[Raw data]])</f>
        <v>#VALUE!</v>
      </c>
      <c r="K112" s="17">
        <f>IF(ISERROR(Tableau1[[#This Row],[Position of " 
est un personnage "]]), Tableau1[[#This Row],[Position of " 
sont des personnages "]], Tableau1[[#This Row],[Position of " 
est un personnage "]])</f>
        <v>7</v>
      </c>
      <c r="L112" s="1" t="str">
        <f>MID(Tableau1[[#This Row],[Raw data]],1,Tableau1[[#This Row],[End of name]] - 1)</f>
        <v>Labria</v>
      </c>
      <c r="M112" s="1" t="str">
        <f>IF( ISERROR(SEARCH("-", Tableau1[[#This Row],[name]])), "HUMAN", "DROID")</f>
        <v>HUMAN</v>
      </c>
      <c r="N112" s="1" t="s">
        <v>1317</v>
      </c>
      <c r="O112" s="1" t="str">
        <f>Tableau3[[#This Row],[Planet]]</f>
        <v/>
      </c>
      <c r="P112" s="1" t="str">
        <f t="shared" ca="1" si="2"/>
        <v>NEWHOPE</v>
      </c>
      <c r="Q112" s="1" t="str">
        <f>Tableau36[[#This Row],[List of friend''s id]]</f>
        <v/>
      </c>
      <c r="R112" s="1" t="e">
        <f>SEARCH("/", Tableau1[[#This Row],[friends]])</f>
        <v>#VALUE!</v>
      </c>
      <c r="S112" s="1" t="str">
        <f>IF(ISERROR(Tableau1[[#This Row],[semi-colon
position]]), "", Tableau1[[#This Row],[semi-colon
position]])</f>
        <v/>
      </c>
      <c r="T112" s="1" t="str">
        <f>IF(Tableau1[[#This Row],[type]]="human", "",  "Function of " &amp; Tableau1[[#This Row],[name]])</f>
        <v/>
      </c>
    </row>
    <row r="113" spans="1:20" x14ac:dyDescent="0.3">
      <c r="A113" s="1" t="str">
        <f xml:space="preserve"> """" &amp; Tableau1[name] &amp; """," &amp; Tableau1[id] &amp; "," &amp; Tableau1[type] &amp; "," &amp; Tableau1[home_planet] &amp; "," &amp; Tableau1[primary_function]</f>
        <v>"Tsavong Lah",00000000-0000-0000-0000-000000000111,HUMAN,,</v>
      </c>
      <c r="B113" s="1" t="str">
        <f t="shared" si="3"/>
        <v>INSERT INTO human (name,id,home_planet) values ('Tsavong Lah','00000000-0000-0000-0000-000000000111','');</v>
      </c>
      <c r="C113" s="20" t="str">
        <f xml:space="preserve"> IF(Tableau1[[#This Row],[type]]="HUMAN",   "'" &amp; SUBSTITUTE(Tableau1[name],"'","''") &amp; "','" &amp; Tableau1[id] &amp; "','" &amp; SUBSTITUTE(Tableau1[home_planet],"'","''") &amp; "'",  "")</f>
        <v>'Tsavong Lah','00000000-0000-0000-0000-000000000111',''</v>
      </c>
      <c r="D113" s="21" t="str">
        <f xml:space="preserve"> IF(Tableau1[[#This Row],[type]]="DROID",   "'" &amp; SUBSTITUTE(Tableau1[name],"'","''") &amp; "','" &amp; Tableau1[id] &amp; "','" &amp; Tableau1[[#This Row],[primary_function]] &amp; "'",  "")</f>
        <v/>
      </c>
      <c r="E113" s="1" t="str">
        <f>Tableau36[[#This Row],[List of friend''s id]]</f>
        <v>/00000000-0000-0000-0000-000000000008,"DROID"/00000000-0000-0000-0000-000000000179,"HUMAN"/00000000-0000-0000-0000-000000000180,"HUMAN"</v>
      </c>
      <c r="H113" s="1" t="str">
        <f>'Raw Data (source)'!A101</f>
        <v>Tsavong Lah est un personnage de l'univers « Legendes ». Maître de guerre du peuple des Yuuzhan Vong, il est charge par ses pairs de planifier l'invasion de la galaxie. Il est tue par la Jedi Jaina Solo lors d'une bataille decisive64.</v>
      </c>
      <c r="I113" s="1">
        <f>SEARCH(" est un personnage ", Tableau1[[#This Row],[Raw data]])</f>
        <v>12</v>
      </c>
      <c r="J113" s="1" t="e">
        <f>SEARCH(" sont des personnages ", Tableau1[[#This Row],[Raw data]])</f>
        <v>#VALUE!</v>
      </c>
      <c r="K113" s="17">
        <f>IF(ISERROR(Tableau1[[#This Row],[Position of " 
est un personnage "]]), Tableau1[[#This Row],[Position of " 
sont des personnages "]], Tableau1[[#This Row],[Position of " 
est un personnage "]])</f>
        <v>12</v>
      </c>
      <c r="L113" s="1" t="str">
        <f>MID(Tableau1[[#This Row],[Raw data]],1,Tableau1[[#This Row],[End of name]] - 1)</f>
        <v>Tsavong Lah</v>
      </c>
      <c r="M113" s="1" t="str">
        <f>IF( ISERROR(SEARCH("-", Tableau1[[#This Row],[name]])), "HUMAN", "DROID")</f>
        <v>HUMAN</v>
      </c>
      <c r="N113" s="1" t="s">
        <v>1318</v>
      </c>
      <c r="O113" s="1" t="str">
        <f>Tableau3[[#This Row],[Planet]]</f>
        <v/>
      </c>
      <c r="P113" s="1" t="str">
        <f t="shared" ca="1" si="2"/>
        <v>EMPIRE</v>
      </c>
      <c r="Q113" s="1" t="str">
        <f>Tableau36[[#This Row],[List of friend''s id]]</f>
        <v>/00000000-0000-0000-0000-000000000008,"DROID"/00000000-0000-0000-0000-000000000179,"HUMAN"/00000000-0000-0000-0000-000000000180,"HUMAN"</v>
      </c>
      <c r="R113" s="1">
        <f>SEARCH("/", Tableau1[[#This Row],[friends]])</f>
        <v>1</v>
      </c>
      <c r="S113" s="1">
        <f>IF(ISERROR(Tableau1[[#This Row],[semi-colon
position]]), "", Tableau1[[#This Row],[semi-colon
position]])</f>
        <v>1</v>
      </c>
      <c r="T113" s="1" t="str">
        <f>IF(Tableau1[[#This Row],[type]]="human", "",  "Function of " &amp; Tableau1[[#This Row],[name]])</f>
        <v/>
      </c>
    </row>
    <row r="114" spans="1:20" x14ac:dyDescent="0.3">
      <c r="A114" s="1" t="str">
        <f xml:space="preserve"> """" &amp; Tableau1[name] &amp; """," &amp; Tableau1[id] &amp; "," &amp; Tableau1[type] &amp; "," &amp; Tableau1[home_planet] &amp; "," &amp; Tableau1[primary_function]</f>
        <v>"Owen et BeruNote 5 Lars",00000000-0000-0000-0000-000000000112,HUMAN,Tatooine,</v>
      </c>
      <c r="B114" s="1" t="str">
        <f t="shared" si="3"/>
        <v>INSERT INTO human (name,id,home_planet) values ('Owen et BeruNote 5 Lars','00000000-0000-0000-0000-000000000112','Tatooine');</v>
      </c>
      <c r="C114" s="20" t="str">
        <f xml:space="preserve"> IF(Tableau1[[#This Row],[type]]="HUMAN",   "'" &amp; SUBSTITUTE(Tableau1[name],"'","''") &amp; "','" &amp; Tableau1[id] &amp; "','" &amp; SUBSTITUTE(Tableau1[home_planet],"'","''") &amp; "'",  "")</f>
        <v>'Owen et BeruNote 5 Lars','00000000-0000-0000-0000-000000000112','Tatooine'</v>
      </c>
      <c r="D114" s="21" t="str">
        <f xml:space="preserve"> IF(Tableau1[[#This Row],[type]]="DROID",   "'" &amp; SUBSTITUTE(Tableau1[name],"'","''") &amp; "','" &amp; Tableau1[id] &amp; "','" &amp; Tableau1[[#This Row],[primary_function]] &amp; "'",  "")</f>
        <v/>
      </c>
      <c r="E114" s="1" t="str">
        <f>Tableau36[[#This Row],[List of friend''s id]]</f>
        <v>/00000000-0000-0000-0000-000000000179,"HUMAN"</v>
      </c>
      <c r="H114" s="1" t="str">
        <f>'Raw Data (source)'!A102</f>
        <v>Owen et BeruNote 5 Lars sont des personnages de l'univers « Officiel » presents notamment dans les films L'Attaque des clones, La Revanche des Sith et Un nouvel espoir. C'est un jeune couple de cultivateur d'humidite sur la planete Tatooine. Cliegg, le pere d'Owen epouse en secondes noces la mere d'Anakin Skywalker. À la mort de Padme Amidala, le Jedi Obi-Wan Kenobi leur confit le soin d'elever le jeune Luke Skywalker. Ils meurent tues par les troupes de choc de l'empire galactique65,a 45,c 52,c 53.</v>
      </c>
      <c r="I114" s="1" t="e">
        <f>SEARCH(" est un personnage ", Tableau1[[#This Row],[Raw data]])</f>
        <v>#VALUE!</v>
      </c>
      <c r="J114" s="1">
        <f>SEARCH(" sont des personnages ", Tableau1[[#This Row],[Raw data]])</f>
        <v>24</v>
      </c>
      <c r="K114" s="17">
        <f>IF(ISERROR(Tableau1[[#This Row],[Position of " 
est un personnage "]]), Tableau1[[#This Row],[Position of " 
sont des personnages "]], Tableau1[[#This Row],[Position of " 
est un personnage "]])</f>
        <v>24</v>
      </c>
      <c r="L114" s="1" t="str">
        <f>MID(Tableau1[[#This Row],[Raw data]],1,Tableau1[[#This Row],[End of name]] - 1)</f>
        <v>Owen et BeruNote 5 Lars</v>
      </c>
      <c r="M114" s="1" t="str">
        <f>IF( ISERROR(SEARCH("-", Tableau1[[#This Row],[name]])), "HUMAN", "DROID")</f>
        <v>HUMAN</v>
      </c>
      <c r="N114" s="1" t="s">
        <v>1319</v>
      </c>
      <c r="O114" s="1" t="str">
        <f>Tableau3[[#This Row],[Planet]]</f>
        <v>Tatooine</v>
      </c>
      <c r="P114" s="1" t="str">
        <f t="shared" ca="1" si="2"/>
        <v>JEDI</v>
      </c>
      <c r="Q114" s="1" t="str">
        <f>Tableau36[[#This Row],[List of friend''s id]]</f>
        <v>/00000000-0000-0000-0000-000000000179,"HUMAN"</v>
      </c>
      <c r="R114" s="1">
        <f>SEARCH("/", Tableau1[[#This Row],[friends]])</f>
        <v>1</v>
      </c>
      <c r="S114" s="1">
        <f>IF(ISERROR(Tableau1[[#This Row],[semi-colon
position]]), "", Tableau1[[#This Row],[semi-colon
position]])</f>
        <v>1</v>
      </c>
      <c r="T114" s="1" t="str">
        <f>IF(Tableau1[[#This Row],[type]]="human", "",  "Function of " &amp; Tableau1[[#This Row],[name]])</f>
        <v/>
      </c>
    </row>
    <row r="115" spans="1:20" x14ac:dyDescent="0.3">
      <c r="A115" s="1" t="str">
        <f xml:space="preserve"> """" &amp; Tableau1[name] &amp; """," &amp; Tableau1[id] &amp; "," &amp; Tableau1[type] &amp; "," &amp; Tableau1[home_planet] &amp; "," &amp; Tableau1[primary_function]</f>
        <v>"Cliegg Lars",00000000-0000-0000-0000-000000000113,HUMAN,,</v>
      </c>
      <c r="B115" s="1" t="str">
        <f t="shared" si="3"/>
        <v>INSERT INTO human (name,id,home_planet) values ('Cliegg Lars','00000000-0000-0000-0000-000000000113','');</v>
      </c>
      <c r="C115" s="20" t="str">
        <f xml:space="preserve"> IF(Tableau1[[#This Row],[type]]="HUMAN",   "'" &amp; SUBSTITUTE(Tableau1[name],"'","''") &amp; "','" &amp; Tableau1[id] &amp; "','" &amp; SUBSTITUTE(Tableau1[home_planet],"'","''") &amp; "'",  "")</f>
        <v>'Cliegg Lars','00000000-0000-0000-0000-000000000113',''</v>
      </c>
      <c r="D115" s="21" t="str">
        <f xml:space="preserve"> IF(Tableau1[[#This Row],[type]]="DROID",   "'" &amp; SUBSTITUTE(Tableau1[name],"'","''") &amp; "','" &amp; Tableau1[id] &amp; "','" &amp; Tableau1[[#This Row],[primary_function]] &amp; "'",  "")</f>
        <v/>
      </c>
      <c r="E115" s="1" t="str">
        <f>Tableau36[[#This Row],[List of friend''s id]]</f>
        <v>/00000000-0000-0000-0000-000000000070,"HUMAN"/00000000-0000-0000-0000-000000000163,"HUMAN"/00000000-0000-0000-0000-000000000185,"HUMAN"</v>
      </c>
      <c r="H115" s="1" t="str">
        <f>'Raw Data (source)'!A103</f>
        <v>Cliegg Lars est un personnage de l'univers « Officiel » present notamment dans les films L'Attaque des clones. Ce cultivateur d'humidite de Tatooine epouse en secondes noces Shmi, la mere d'Anakin Skywalker66. Il meurt peu de temps apres que celle-ci soit tuee par des hommes des Sablesc 54.</v>
      </c>
      <c r="I115" s="1">
        <f>SEARCH(" est un personnage ", Tableau1[[#This Row],[Raw data]])</f>
        <v>12</v>
      </c>
      <c r="J115" s="1" t="e">
        <f>SEARCH(" sont des personnages ", Tableau1[[#This Row],[Raw data]])</f>
        <v>#VALUE!</v>
      </c>
      <c r="K115" s="17">
        <f>IF(ISERROR(Tableau1[[#This Row],[Position of " 
est un personnage "]]), Tableau1[[#This Row],[Position of " 
sont des personnages "]], Tableau1[[#This Row],[Position of " 
est un personnage "]])</f>
        <v>12</v>
      </c>
      <c r="L115" s="1" t="str">
        <f>MID(Tableau1[[#This Row],[Raw data]],1,Tableau1[[#This Row],[End of name]] - 1)</f>
        <v>Cliegg Lars</v>
      </c>
      <c r="M115" s="1" t="str">
        <f>IF( ISERROR(SEARCH("-", Tableau1[[#This Row],[name]])), "HUMAN", "DROID")</f>
        <v>HUMAN</v>
      </c>
      <c r="N115" s="1" t="s">
        <v>1320</v>
      </c>
      <c r="O115" s="1" t="str">
        <f>Tableau3[[#This Row],[Planet]]</f>
        <v/>
      </c>
      <c r="P115" s="1" t="str">
        <f t="shared" ca="1" si="2"/>
        <v>NEWHOPE</v>
      </c>
      <c r="Q115" s="1" t="str">
        <f>Tableau36[[#This Row],[List of friend''s id]]</f>
        <v>/00000000-0000-0000-0000-000000000070,"HUMAN"/00000000-0000-0000-0000-000000000163,"HUMAN"/00000000-0000-0000-0000-000000000185,"HUMAN"</v>
      </c>
      <c r="R115" s="1">
        <f>SEARCH("/", Tableau1[[#This Row],[friends]])</f>
        <v>1</v>
      </c>
      <c r="S115" s="1">
        <f>IF(ISERROR(Tableau1[[#This Row],[semi-colon
position]]), "", Tableau1[[#This Row],[semi-colon
position]])</f>
        <v>1</v>
      </c>
      <c r="T115" s="1" t="str">
        <f>IF(Tableau1[[#This Row],[type]]="human", "",  "Function of " &amp; Tableau1[[#This Row],[name]])</f>
        <v/>
      </c>
    </row>
    <row r="116" spans="1:20" x14ac:dyDescent="0.3">
      <c r="A116" s="1" t="str">
        <f xml:space="preserve"> """" &amp; Tableau1[name] &amp; """," &amp; Tableau1[id] &amp; "," &amp; Tableau1[type] &amp; "," &amp; Tableau1[home_planet] &amp; "," &amp; Tableau1[primary_function]</f>
        <v>"Tasu Leech",00000000-0000-0000-0000-000000000114,HUMAN,,</v>
      </c>
      <c r="B116" s="1" t="str">
        <f t="shared" si="3"/>
        <v>INSERT INTO human (name,id,home_planet) values ('Tasu Leech','00000000-0000-0000-0000-000000000114','');</v>
      </c>
      <c r="C116" s="20" t="str">
        <f xml:space="preserve"> IF(Tableau1[[#This Row],[type]]="HUMAN",   "'" &amp; SUBSTITUTE(Tableau1[name],"'","''") &amp; "','" &amp; Tableau1[id] &amp; "','" &amp; SUBSTITUTE(Tableau1[home_planet],"'","''") &amp; "'",  "")</f>
        <v>'Tasu Leech','00000000-0000-0000-0000-000000000114',''</v>
      </c>
      <c r="D116" s="21" t="str">
        <f xml:space="preserve"> IF(Tableau1[[#This Row],[type]]="DROID",   "'" &amp; SUBSTITUTE(Tableau1[name],"'","''") &amp; "','" &amp; Tableau1[id] &amp; "','" &amp; Tableau1[[#This Row],[primary_function]] &amp; "'",  "")</f>
        <v/>
      </c>
      <c r="E116" s="1" t="str">
        <f>Tableau36[[#This Row],[List of friend''s id]]</f>
        <v/>
      </c>
      <c r="H116" s="1" t="str">
        <f>'Raw Data (source)'!A104</f>
        <v>Tasu Leech est un personnage de l'univers « Officiel » present notamment dans le film Le Reveil de la Force. C'est le chef du gang Kanjiklub. Accompagne par plusieurs membres de son clan, il vient recuperer l'argent qu'Han Solo lui doit à l'epoque où celui-ci rencontre Rey et Finne 16.</v>
      </c>
      <c r="I116" s="1">
        <f>SEARCH(" est un personnage ", Tableau1[[#This Row],[Raw data]])</f>
        <v>11</v>
      </c>
      <c r="J116" s="1" t="e">
        <f>SEARCH(" sont des personnages ", Tableau1[[#This Row],[Raw data]])</f>
        <v>#VALUE!</v>
      </c>
      <c r="K116" s="17">
        <f>IF(ISERROR(Tableau1[[#This Row],[Position of " 
est un personnage "]]), Tableau1[[#This Row],[Position of " 
sont des personnages "]], Tableau1[[#This Row],[Position of " 
est un personnage "]])</f>
        <v>11</v>
      </c>
      <c r="L116" s="1" t="str">
        <f>MID(Tableau1[[#This Row],[Raw data]],1,Tableau1[[#This Row],[End of name]] - 1)</f>
        <v>Tasu Leech</v>
      </c>
      <c r="M116" s="1" t="str">
        <f>IF( ISERROR(SEARCH("-", Tableau1[[#This Row],[name]])), "HUMAN", "DROID")</f>
        <v>HUMAN</v>
      </c>
      <c r="N116" s="1" t="s">
        <v>1321</v>
      </c>
      <c r="O116" s="1" t="str">
        <f>Tableau3[[#This Row],[Planet]]</f>
        <v/>
      </c>
      <c r="P116" s="1" t="str">
        <f t="shared" ca="1" si="2"/>
        <v>EMPIRE</v>
      </c>
      <c r="Q116" s="1" t="str">
        <f>Tableau36[[#This Row],[List of friend''s id]]</f>
        <v/>
      </c>
      <c r="R116" s="1" t="e">
        <f>SEARCH("/", Tableau1[[#This Row],[friends]])</f>
        <v>#VALUE!</v>
      </c>
      <c r="S116" s="1" t="str">
        <f>IF(ISERROR(Tableau1[[#This Row],[semi-colon
position]]), "", Tableau1[[#This Row],[semi-colon
position]])</f>
        <v/>
      </c>
      <c r="T116" s="1" t="str">
        <f>IF(Tableau1[[#This Row],[type]]="human", "",  "Function of " &amp; Tableau1[[#This Row],[name]])</f>
        <v/>
      </c>
    </row>
    <row r="117" spans="1:20" x14ac:dyDescent="0.3">
      <c r="A117" s="1" t="str">
        <f xml:space="preserve"> """" &amp; Tableau1[name] &amp; """," &amp; Tableau1[id] &amp; "," &amp; Tableau1[type] &amp; "," &amp; Tableau1[home_planet] &amp; "," &amp; Tableau1[primary_function]</f>
        <v>"Bevel Lemelisk",00000000-0000-0000-0000-000000000115,HUMAN,Ando,</v>
      </c>
      <c r="B117" s="1" t="str">
        <f t="shared" si="3"/>
        <v>INSERT INTO human (name,id,home_planet) values ('Bevel Lemelisk','00000000-0000-0000-0000-000000000115','Ando');</v>
      </c>
      <c r="C117" s="20" t="str">
        <f xml:space="preserve"> IF(Tableau1[[#This Row],[type]]="HUMAN",   "'" &amp; SUBSTITUTE(Tableau1[name],"'","''") &amp; "','" &amp; Tableau1[id] &amp; "','" &amp; SUBSTITUTE(Tableau1[home_planet],"'","''") &amp; "'",  "")</f>
        <v>'Bevel Lemelisk','00000000-0000-0000-0000-000000000115','Ando'</v>
      </c>
      <c r="D117" s="21" t="str">
        <f xml:space="preserve"> IF(Tableau1[[#This Row],[type]]="DROID",   "'" &amp; SUBSTITUTE(Tableau1[name],"'","''") &amp; "','" &amp; Tableau1[id] &amp; "','" &amp; Tableau1[[#This Row],[primary_function]] &amp; "'",  "")</f>
        <v/>
      </c>
      <c r="E117" s="1" t="str">
        <f>Tableau36[[#This Row],[List of friend''s id]]</f>
        <v>/00000000-0000-0000-0000-000000000044,"HUMAN"/00000000-0000-0000-0000-000000000143,"HUMAN"</v>
      </c>
      <c r="H117" s="1" t="str">
        <f>'Raw Data (source)'!A105</f>
        <v>Bevel Lemelisk est un personnage de l'univers « Legendes ». Il est l'ingenieur qui a conçu les plans de l'etoile noire. Apres la mort de l'empereur Palpatine, il est juge pour crime contre l'humanite et execute67.</v>
      </c>
      <c r="I117" s="1">
        <f>SEARCH(" est un personnage ", Tableau1[[#This Row],[Raw data]])</f>
        <v>15</v>
      </c>
      <c r="J117" s="1" t="e">
        <f>SEARCH(" sont des personnages ", Tableau1[[#This Row],[Raw data]])</f>
        <v>#VALUE!</v>
      </c>
      <c r="K117" s="17">
        <f>IF(ISERROR(Tableau1[[#This Row],[Position of " 
est un personnage "]]), Tableau1[[#This Row],[Position of " 
sont des personnages "]], Tableau1[[#This Row],[Position of " 
est un personnage "]])</f>
        <v>15</v>
      </c>
      <c r="L117" s="1" t="str">
        <f>MID(Tableau1[[#This Row],[Raw data]],1,Tableau1[[#This Row],[End of name]] - 1)</f>
        <v>Bevel Lemelisk</v>
      </c>
      <c r="M117" s="1" t="str">
        <f>IF( ISERROR(SEARCH("-", Tableau1[[#This Row],[name]])), "HUMAN", "DROID")</f>
        <v>HUMAN</v>
      </c>
      <c r="N117" s="1" t="s">
        <v>1322</v>
      </c>
      <c r="O117" s="1" t="str">
        <f>Tableau3[[#This Row],[Planet]]</f>
        <v>Ando</v>
      </c>
      <c r="P117" s="1" t="str">
        <f t="shared" ca="1" si="2"/>
        <v>JEDI</v>
      </c>
      <c r="Q117" s="1" t="str">
        <f>Tableau36[[#This Row],[List of friend''s id]]</f>
        <v>/00000000-0000-0000-0000-000000000044,"HUMAN"/00000000-0000-0000-0000-000000000143,"HUMAN"</v>
      </c>
      <c r="R117" s="1">
        <f>SEARCH("/", Tableau1[[#This Row],[friends]])</f>
        <v>1</v>
      </c>
      <c r="S117" s="1">
        <f>IF(ISERROR(Tableau1[[#This Row],[semi-colon
position]]), "", Tableau1[[#This Row],[semi-colon
position]])</f>
        <v>1</v>
      </c>
      <c r="T117" s="1" t="str">
        <f>IF(Tableau1[[#This Row],[type]]="human", "",  "Function of " &amp; Tableau1[[#This Row],[name]])</f>
        <v/>
      </c>
    </row>
    <row r="118" spans="1:20" x14ac:dyDescent="0.3">
      <c r="A118" s="1" t="str">
        <f xml:space="preserve"> """" &amp; Tableau1[name] &amp; """," &amp; Tableau1[id] &amp; "," &amp; Tableau1[type] &amp; "," &amp; Tableau1[home_planet] &amp; "," &amp; Tableau1[primary_function]</f>
        <v>"Lobot",00000000-0000-0000-0000-000000000116,HUMAN,,</v>
      </c>
      <c r="B118" s="1" t="str">
        <f t="shared" si="3"/>
        <v>INSERT INTO human (name,id,home_planet) values ('Lobot','00000000-0000-0000-0000-000000000116','');</v>
      </c>
      <c r="C118" s="20" t="str">
        <f xml:space="preserve"> IF(Tableau1[[#This Row],[type]]="HUMAN",   "'" &amp; SUBSTITUTE(Tableau1[name],"'","''") &amp; "','" &amp; Tableau1[id] &amp; "','" &amp; SUBSTITUTE(Tableau1[home_planet],"'","''") &amp; "'",  "")</f>
        <v>'Lobot','00000000-0000-0000-0000-000000000116',''</v>
      </c>
      <c r="D118" s="21" t="str">
        <f xml:space="preserve"> IF(Tableau1[[#This Row],[type]]="DROID",   "'" &amp; SUBSTITUTE(Tableau1[name],"'","''") &amp; "','" &amp; Tableau1[id] &amp; "','" &amp; Tableau1[[#This Row],[primary_function]] &amp; "'",  "")</f>
        <v/>
      </c>
      <c r="E118" s="1" t="str">
        <f>Tableau36[[#This Row],[List of friend''s id]]</f>
        <v>/00000000-0000-0000-0000-000000000185,"HUMAN"</v>
      </c>
      <c r="H118" s="1" t="str">
        <f>'Raw Data (source)'!A106</f>
        <v>Lobot est un personnage de l'univers « Officiel » present notamment dans le film L'Empire contre-attaque. Ce cyborg est l'assistant de Lando Calrissian, le gouverneur d'une ville de la planete Bespin. Il aide ce dernier à arracher des mains de l'Empire galactique, la princesse Leia Organa68,c 55.</v>
      </c>
      <c r="I118" s="1">
        <f>SEARCH(" est un personnage ", Tableau1[[#This Row],[Raw data]])</f>
        <v>6</v>
      </c>
      <c r="J118" s="1" t="e">
        <f>SEARCH(" sont des personnages ", Tableau1[[#This Row],[Raw data]])</f>
        <v>#VALUE!</v>
      </c>
      <c r="K118" s="17">
        <f>IF(ISERROR(Tableau1[[#This Row],[Position of " 
est un personnage "]]), Tableau1[[#This Row],[Position of " 
sont des personnages "]], Tableau1[[#This Row],[Position of " 
est un personnage "]])</f>
        <v>6</v>
      </c>
      <c r="L118" s="1" t="str">
        <f>MID(Tableau1[[#This Row],[Raw data]],1,Tableau1[[#This Row],[End of name]] - 1)</f>
        <v>Lobot</v>
      </c>
      <c r="M118" s="1" t="str">
        <f>IF( ISERROR(SEARCH("-", Tableau1[[#This Row],[name]])), "HUMAN", "DROID")</f>
        <v>HUMAN</v>
      </c>
      <c r="N118" s="1" t="s">
        <v>1323</v>
      </c>
      <c r="O118" s="1" t="str">
        <f>Tableau3[[#This Row],[Planet]]</f>
        <v/>
      </c>
      <c r="P118" s="1" t="str">
        <f t="shared" ca="1" si="2"/>
        <v>NEWHOPE</v>
      </c>
      <c r="Q118" s="1" t="str">
        <f>Tableau36[[#This Row],[List of friend''s id]]</f>
        <v>/00000000-0000-0000-0000-000000000185,"HUMAN"</v>
      </c>
      <c r="R118" s="1">
        <f>SEARCH("/", Tableau1[[#This Row],[friends]])</f>
        <v>1</v>
      </c>
      <c r="S118" s="1">
        <f>IF(ISERROR(Tableau1[[#This Row],[semi-colon
position]]), "", Tableau1[[#This Row],[semi-colon
position]])</f>
        <v>1</v>
      </c>
      <c r="T118" s="1" t="str">
        <f>IF(Tableau1[[#This Row],[type]]="human", "",  "Function of " &amp; Tableau1[[#This Row],[name]])</f>
        <v/>
      </c>
    </row>
    <row r="119" spans="1:20" x14ac:dyDescent="0.3">
      <c r="A119" s="1" t="str">
        <f xml:space="preserve"> """" &amp; Tableau1[name] &amp; """," &amp; Tableau1[id] &amp; "," &amp; Tableau1[type] &amp; "," &amp; Tableau1[home_planet] &amp; "," &amp; Tableau1[primary_function]</f>
        <v>"Logray",00000000-0000-0000-0000-000000000117,HUMAN,,</v>
      </c>
      <c r="B119" s="1" t="str">
        <f t="shared" si="3"/>
        <v>INSERT INTO human (name,id,home_planet) values ('Logray','00000000-0000-0000-0000-000000000117','');</v>
      </c>
      <c r="C119" s="20" t="str">
        <f xml:space="preserve"> IF(Tableau1[[#This Row],[type]]="HUMAN",   "'" &amp; SUBSTITUTE(Tableau1[name],"'","''") &amp; "','" &amp; Tableau1[id] &amp; "','" &amp; SUBSTITUTE(Tableau1[home_planet],"'","''") &amp; "'",  "")</f>
        <v>'Logray','00000000-0000-0000-0000-000000000117',''</v>
      </c>
      <c r="D119" s="21" t="str">
        <f xml:space="preserve"> IF(Tableau1[[#This Row],[type]]="DROID",   "'" &amp; SUBSTITUTE(Tableau1[name],"'","''") &amp; "','" &amp; Tableau1[id] &amp; "','" &amp; Tableau1[[#This Row],[primary_function]] &amp; "'",  "")</f>
        <v/>
      </c>
      <c r="E119" s="1" t="str">
        <f>Tableau36[[#This Row],[List of friend''s id]]</f>
        <v/>
      </c>
      <c r="H119" s="1" t="str">
        <f>'Raw Data (source)'!A107</f>
        <v>Logray est un personnage de l'univers « Officiel » et de l'univers « Legendes » present notamment dans le film Le Retour du Jedi. Il est l'un des plus brillants chamans du peuple des Ewoks. Lors de la bataille d'Endor, il aide avec le reste de son peuple Han Solo et la princesse Leia à attaquer une casemate imperiale69,c 56.</v>
      </c>
      <c r="I119" s="1">
        <f>SEARCH(" est un personnage ", Tableau1[[#This Row],[Raw data]])</f>
        <v>7</v>
      </c>
      <c r="J119" s="1" t="e">
        <f>SEARCH(" sont des personnages ", Tableau1[[#This Row],[Raw data]])</f>
        <v>#VALUE!</v>
      </c>
      <c r="K119" s="17">
        <f>IF(ISERROR(Tableau1[[#This Row],[Position of " 
est un personnage "]]), Tableau1[[#This Row],[Position of " 
sont des personnages "]], Tableau1[[#This Row],[Position of " 
est un personnage "]])</f>
        <v>7</v>
      </c>
      <c r="L119" s="1" t="str">
        <f>MID(Tableau1[[#This Row],[Raw data]],1,Tableau1[[#This Row],[End of name]] - 1)</f>
        <v>Logray</v>
      </c>
      <c r="M119" s="1" t="str">
        <f>IF( ISERROR(SEARCH("-", Tableau1[[#This Row],[name]])), "HUMAN", "DROID")</f>
        <v>HUMAN</v>
      </c>
      <c r="N119" s="1" t="s">
        <v>1324</v>
      </c>
      <c r="O119" s="1" t="str">
        <f>Tableau3[[#This Row],[Planet]]</f>
        <v/>
      </c>
      <c r="P119" s="1" t="str">
        <f t="shared" ca="1" si="2"/>
        <v>EMPIRE</v>
      </c>
      <c r="Q119" s="1" t="str">
        <f>Tableau36[[#This Row],[List of friend''s id]]</f>
        <v/>
      </c>
      <c r="R119" s="1" t="e">
        <f>SEARCH("/", Tableau1[[#This Row],[friends]])</f>
        <v>#VALUE!</v>
      </c>
      <c r="S119" s="1" t="str">
        <f>IF(ISERROR(Tableau1[[#This Row],[semi-colon
position]]), "", Tableau1[[#This Row],[semi-colon
position]])</f>
        <v/>
      </c>
      <c r="T119" s="1" t="str">
        <f>IF(Tableau1[[#This Row],[type]]="human", "",  "Function of " &amp; Tableau1[[#This Row],[name]])</f>
        <v/>
      </c>
    </row>
    <row r="120" spans="1:20" x14ac:dyDescent="0.3">
      <c r="A120" s="1" t="str">
        <f xml:space="preserve"> """" &amp; Tableau1[name] &amp; """," &amp; Tableau1[id] &amp; "," &amp; Tableau1[type] &amp; "," &amp; Tableau1[home_planet] &amp; "," &amp; Tableau1[primary_function]</f>
        <v>"General Crix Madine",00000000-0000-0000-0000-000000000118,HUMAN,,</v>
      </c>
      <c r="B120" s="1" t="str">
        <f t="shared" si="3"/>
        <v>INSERT INTO human (name,id,home_planet) values ('General Crix Madine','00000000-0000-0000-0000-000000000118','');</v>
      </c>
      <c r="C120" s="20" t="str">
        <f xml:space="preserve"> IF(Tableau1[[#This Row],[type]]="HUMAN",   "'" &amp; SUBSTITUTE(Tableau1[name],"'","''") &amp; "','" &amp; Tableau1[id] &amp; "','" &amp; SUBSTITUTE(Tableau1[home_planet],"'","''") &amp; "'",  "")</f>
        <v>'General Crix Madine','00000000-0000-0000-0000-000000000118',''</v>
      </c>
      <c r="D120" s="21" t="str">
        <f xml:space="preserve"> IF(Tableau1[[#This Row],[type]]="DROID",   "'" &amp; SUBSTITUTE(Tableau1[name],"'","''") &amp; "','" &amp; Tableau1[id] &amp; "','" &amp; Tableau1[[#This Row],[primary_function]] &amp; "'",  "")</f>
        <v/>
      </c>
      <c r="E120" s="1" t="str">
        <f>Tableau36[[#This Row],[List of friend''s id]]</f>
        <v>/00000000-0000-0000-0000-000000000059,"HUMAN"/00000000-0000-0000-0000-000000000213,"HUMAN"</v>
      </c>
      <c r="H120" s="1" t="str">
        <f>'Raw Data (source)'!A108</f>
        <v>General Crix Madine est un personnage de l'univers « Officiel » et de l'univers « Legendes » present notamment dans le film Le Retour du Jedi. Officier de l'armee imperiale, il deserte pour rejoindre l'Alliance rebelle. Grand tacticien, c'est lui qui elabore le plan de bataille des rebelles lors de l'attaque de l'etoile de la mortc 57. Il meurt quelques annees apres, tue par un baron du crime70.</v>
      </c>
      <c r="I120" s="1">
        <f>SEARCH(" est un personnage ", Tableau1[[#This Row],[Raw data]])</f>
        <v>20</v>
      </c>
      <c r="J120" s="1" t="e">
        <f>SEARCH(" sont des personnages ", Tableau1[[#This Row],[Raw data]])</f>
        <v>#VALUE!</v>
      </c>
      <c r="K120" s="17">
        <f>IF(ISERROR(Tableau1[[#This Row],[Position of " 
est un personnage "]]), Tableau1[[#This Row],[Position of " 
sont des personnages "]], Tableau1[[#This Row],[Position of " 
est un personnage "]])</f>
        <v>20</v>
      </c>
      <c r="L120" s="1" t="str">
        <f>MID(Tableau1[[#This Row],[Raw data]],1,Tableau1[[#This Row],[End of name]] - 1)</f>
        <v>General Crix Madine</v>
      </c>
      <c r="M120" s="1" t="str">
        <f>IF( ISERROR(SEARCH("-", Tableau1[[#This Row],[name]])), "HUMAN", "DROID")</f>
        <v>HUMAN</v>
      </c>
      <c r="N120" s="1" t="s">
        <v>1325</v>
      </c>
      <c r="O120" s="1" t="str">
        <f>Tableau3[[#This Row],[Planet]]</f>
        <v/>
      </c>
      <c r="P120" s="1" t="str">
        <f t="shared" ca="1" si="2"/>
        <v>JEDI</v>
      </c>
      <c r="Q120" s="1" t="str">
        <f>Tableau36[[#This Row],[List of friend''s id]]</f>
        <v>/00000000-0000-0000-0000-000000000059,"HUMAN"/00000000-0000-0000-0000-000000000213,"HUMAN"</v>
      </c>
      <c r="R120" s="1">
        <f>SEARCH("/", Tableau1[[#This Row],[friends]])</f>
        <v>1</v>
      </c>
      <c r="S120" s="1">
        <f>IF(ISERROR(Tableau1[[#This Row],[semi-colon
position]]), "", Tableau1[[#This Row],[semi-colon
position]])</f>
        <v>1</v>
      </c>
      <c r="T120" s="1" t="str">
        <f>IF(Tableau1[[#This Row],[type]]="human", "",  "Function of " &amp; Tableau1[[#This Row],[name]])</f>
        <v/>
      </c>
    </row>
    <row r="121" spans="1:20" x14ac:dyDescent="0.3">
      <c r="A121" s="1" t="str">
        <f xml:space="preserve"> """" &amp; Tableau1[name] &amp; """," &amp; Tableau1[id] &amp; "," &amp; Tableau1[type] &amp; "," &amp; Tableau1[home_planet] &amp; "," &amp; Tableau1[primary_function]</f>
        <v>"Shu Mai",00000000-0000-0000-0000-000000000119,HUMAN,,</v>
      </c>
      <c r="B121" s="1" t="str">
        <f t="shared" si="3"/>
        <v>INSERT INTO human (name,id,home_planet) values ('Shu Mai','00000000-0000-0000-0000-000000000119','');</v>
      </c>
      <c r="C121" s="20" t="str">
        <f xml:space="preserve"> IF(Tableau1[[#This Row],[type]]="HUMAN",   "'" &amp; SUBSTITUTE(Tableau1[name],"'","''") &amp; "','" &amp; Tableau1[id] &amp; "','" &amp; SUBSTITUTE(Tableau1[home_planet],"'","''") &amp; "'",  "")</f>
        <v>'Shu Mai','00000000-0000-0000-0000-000000000119',''</v>
      </c>
      <c r="D121" s="21" t="str">
        <f xml:space="preserve"> IF(Tableau1[[#This Row],[type]]="DROID",   "'" &amp; SUBSTITUTE(Tableau1[name],"'","''") &amp; "','" &amp; Tableau1[id] &amp; "','" &amp; Tableau1[[#This Row],[primary_function]] &amp; "'",  "")</f>
        <v/>
      </c>
      <c r="E121" s="1" t="str">
        <f>Tableau36[[#This Row],[List of friend''s id]]</f>
        <v>/00000000-0000-0000-0000-000000000093,"HUMAN"/00000000-0000-0000-0000-000000000180,"HUMAN"</v>
      </c>
      <c r="H121" s="1" t="str">
        <f>'Raw Data (source)'!A109</f>
        <v>Shu Mai est un personnage de l'univers « Officiel » present notamment dans les films L'Attaque des clones et La Revanche des Sith. Elle est la presidente de la Guilde du commerce. Elle s'allie au Comte Dooku pour former la Confederation des systemes independants et declencher la guerre des clones. Elle est tuee par Dark Vador avec les autres dirigeants de la Confederationc 58.</v>
      </c>
      <c r="I121" s="1">
        <f>SEARCH(" est un personnage ", Tableau1[[#This Row],[Raw data]])</f>
        <v>8</v>
      </c>
      <c r="J121" s="1" t="e">
        <f>SEARCH(" sont des personnages ", Tableau1[[#This Row],[Raw data]])</f>
        <v>#VALUE!</v>
      </c>
      <c r="K121" s="17">
        <f>IF(ISERROR(Tableau1[[#This Row],[Position of " 
est un personnage "]]), Tableau1[[#This Row],[Position of " 
sont des personnages "]], Tableau1[[#This Row],[Position of " 
est un personnage "]])</f>
        <v>8</v>
      </c>
      <c r="L121" s="1" t="str">
        <f>MID(Tableau1[[#This Row],[Raw data]],1,Tableau1[[#This Row],[End of name]] - 1)</f>
        <v>Shu Mai</v>
      </c>
      <c r="M121" s="1" t="str">
        <f>IF( ISERROR(SEARCH("-", Tableau1[[#This Row],[name]])), "HUMAN", "DROID")</f>
        <v>HUMAN</v>
      </c>
      <c r="N121" s="1" t="s">
        <v>1326</v>
      </c>
      <c r="O121" s="1" t="str">
        <f>Tableau3[[#This Row],[Planet]]</f>
        <v/>
      </c>
      <c r="P121" s="1" t="str">
        <f t="shared" ca="1" si="2"/>
        <v>NEWHOPE</v>
      </c>
      <c r="Q121" s="1" t="str">
        <f>Tableau36[[#This Row],[List of friend''s id]]</f>
        <v>/00000000-0000-0000-0000-000000000093,"HUMAN"/00000000-0000-0000-0000-000000000180,"HUMAN"</v>
      </c>
      <c r="R121" s="1">
        <f>SEARCH("/", Tableau1[[#This Row],[friends]])</f>
        <v>1</v>
      </c>
      <c r="S121" s="1">
        <f>IF(ISERROR(Tableau1[[#This Row],[semi-colon
position]]), "", Tableau1[[#This Row],[semi-colon
position]])</f>
        <v>1</v>
      </c>
      <c r="T121" s="1" t="str">
        <f>IF(Tableau1[[#This Row],[type]]="human", "",  "Function of " &amp; Tableau1[[#This Row],[name]])</f>
        <v/>
      </c>
    </row>
    <row r="122" spans="1:20" x14ac:dyDescent="0.3">
      <c r="A122" s="1" t="str">
        <f xml:space="preserve"> """" &amp; Tableau1[name] &amp; """," &amp; Tableau1[id] &amp; "," &amp; Tableau1[type] &amp; "," &amp; Tableau1[home_planet] &amp; "," &amp; Tableau1[primary_function]</f>
        <v>"Malakili",00000000-0000-0000-0000-000000000120,HUMAN,Naboo,</v>
      </c>
      <c r="B122" s="1" t="str">
        <f t="shared" si="3"/>
        <v>INSERT INTO human (name,id,home_planet) values ('Malakili','00000000-0000-0000-0000-000000000120','Naboo');</v>
      </c>
      <c r="C122" s="20" t="str">
        <f xml:space="preserve"> IF(Tableau1[[#This Row],[type]]="HUMAN",   "'" &amp; SUBSTITUTE(Tableau1[name],"'","''") &amp; "','" &amp; Tableau1[id] &amp; "','" &amp; SUBSTITUTE(Tableau1[home_planet],"'","''") &amp; "'",  "")</f>
        <v>'Malakili','00000000-0000-0000-0000-000000000120','Naboo'</v>
      </c>
      <c r="D122" s="21" t="str">
        <f xml:space="preserve"> IF(Tableau1[[#This Row],[type]]="DROID",   "'" &amp; SUBSTITUTE(Tableau1[name],"'","''") &amp; "','" &amp; Tableau1[id] &amp; "','" &amp; Tableau1[[#This Row],[primary_function]] &amp; "'",  "")</f>
        <v/>
      </c>
      <c r="E122" s="1" t="str">
        <f>Tableau36[[#This Row],[List of friend''s id]]</f>
        <v>/00000000-0000-0000-0000-000000000007,"DROID"/00000000-0000-0000-0000-000000000008,"DROID"</v>
      </c>
      <c r="H122" s="1" t="str">
        <f>'Raw Data (source)'!A110</f>
        <v>Malakili est un personnage de l'univers « Officiel » present notamment dans le film Le Retour du Jedi. Il est maître dresseur au palais du trafiquant Jabba le Hutt. Tres attache à ses animaux même s'ils sont des creatures tres dangereuses, il fond en larmes lorsque le Jedi Luke Skywalker parvient à tuer le terrible rancorc 59.</v>
      </c>
      <c r="I122" s="1">
        <f>SEARCH(" est un personnage ", Tableau1[[#This Row],[Raw data]])</f>
        <v>9</v>
      </c>
      <c r="J122" s="1" t="e">
        <f>SEARCH(" sont des personnages ", Tableau1[[#This Row],[Raw data]])</f>
        <v>#VALUE!</v>
      </c>
      <c r="K122" s="17">
        <f>IF(ISERROR(Tableau1[[#This Row],[Position of " 
est un personnage "]]), Tableau1[[#This Row],[Position of " 
sont des personnages "]], Tableau1[[#This Row],[Position of " 
est un personnage "]])</f>
        <v>9</v>
      </c>
      <c r="L122" s="1" t="str">
        <f>MID(Tableau1[[#This Row],[Raw data]],1,Tableau1[[#This Row],[End of name]] - 1)</f>
        <v>Malakili</v>
      </c>
      <c r="M122" s="1" t="str">
        <f>IF( ISERROR(SEARCH("-", Tableau1[[#This Row],[name]])), "HUMAN", "DROID")</f>
        <v>HUMAN</v>
      </c>
      <c r="N122" s="1" t="s">
        <v>1327</v>
      </c>
      <c r="O122" s="1" t="str">
        <f>Tableau3[[#This Row],[Planet]]</f>
        <v>Naboo</v>
      </c>
      <c r="P122" s="1" t="str">
        <f t="shared" ca="1" si="2"/>
        <v>EMPIRE</v>
      </c>
      <c r="Q122" s="1" t="str">
        <f>Tableau36[[#This Row],[List of friend''s id]]</f>
        <v>/00000000-0000-0000-0000-000000000007,"DROID"/00000000-0000-0000-0000-000000000008,"DROID"</v>
      </c>
      <c r="R122" s="1">
        <f>SEARCH("/", Tableau1[[#This Row],[friends]])</f>
        <v>1</v>
      </c>
      <c r="S122" s="1">
        <f>IF(ISERROR(Tableau1[[#This Row],[semi-colon
position]]), "", Tableau1[[#This Row],[semi-colon
position]])</f>
        <v>1</v>
      </c>
      <c r="T122" s="1" t="str">
        <f>IF(Tableau1[[#This Row],[type]]="human", "",  "Function of " &amp; Tableau1[[#This Row],[name]])</f>
        <v/>
      </c>
    </row>
    <row r="123" spans="1:20" x14ac:dyDescent="0.3">
      <c r="A123" s="1" t="str">
        <f xml:space="preserve"> """" &amp; Tableau1[name] &amp; """," &amp; Tableau1[id] &amp; "," &amp; Tableau1[type] &amp; "," &amp; Tableau1[home_planet] &amp; "," &amp; Tableau1[primary_function]</f>
        <v>"Dark Maul",00000000-0000-0000-0000-000000000121,HUMAN,,</v>
      </c>
      <c r="B123" s="1" t="str">
        <f t="shared" si="3"/>
        <v>INSERT INTO human (name,id,home_planet) values ('Dark Maul','00000000-0000-0000-0000-000000000121','');</v>
      </c>
      <c r="C123" s="20" t="str">
        <f xml:space="preserve"> IF(Tableau1[[#This Row],[type]]="HUMAN",   "'" &amp; SUBSTITUTE(Tableau1[name],"'","''") &amp; "','" &amp; Tableau1[id] &amp; "','" &amp; SUBSTITUTE(Tableau1[home_planet],"'","''") &amp; "'",  "")</f>
        <v>'Dark Maul','00000000-0000-0000-0000-000000000121',''</v>
      </c>
      <c r="D123" s="21" t="str">
        <f xml:space="preserve"> IF(Tableau1[[#This Row],[type]]="DROID",   "'" &amp; SUBSTITUTE(Tableau1[name],"'","''") &amp; "','" &amp; Tableau1[id] &amp; "','" &amp; Tableau1[[#This Row],[primary_function]] &amp; "'",  "")</f>
        <v/>
      </c>
      <c r="E123" s="1" t="str">
        <f>Tableau36[[#This Row],[List of friend''s id]]</f>
        <v>/00000000-0000-0000-0000-000000000093,"HUMAN"/00000000-0000-0000-0000-000000000161,"HUMAN"/00000000-0000-0000-0000-000000000185,"HUMAN"</v>
      </c>
      <c r="H123" s="1" t="str">
        <f>'Raw Data (source)'!A111</f>
        <v>Dark Maul est un personnage de l'univers « Officiel » et de l'univers « Legendes » present notamment dans les films La Menace fantôme et Solo. Il s'agit du premier apprenti Sith de Palpatine. Lors de l'invasion de la planete Naboo par la Federation du Commerce, Palpatine l'envoie aider les envahisseurs. Il affronte en duel les deux Jedi Qui-Gon Jinn et Obi-Wan Kenobi. Il parvient à tuer le premier mais se fait couper en deux par le second71,c 60,a 36. Maul survit cependant mais devient fou. Dix ans plus tard, Opress, son frere, le retrouve, l'aide à se reconstruire et à se venger de Kenobi et de Palpatined 15.</v>
      </c>
      <c r="I123" s="1">
        <f>SEARCH(" est un personnage ", Tableau1[[#This Row],[Raw data]])</f>
        <v>10</v>
      </c>
      <c r="J123" s="1" t="e">
        <f>SEARCH(" sont des personnages ", Tableau1[[#This Row],[Raw data]])</f>
        <v>#VALUE!</v>
      </c>
      <c r="K123" s="17">
        <f>IF(ISERROR(Tableau1[[#This Row],[Position of " 
est un personnage "]]), Tableau1[[#This Row],[Position of " 
sont des personnages "]], Tableau1[[#This Row],[Position of " 
est un personnage "]])</f>
        <v>10</v>
      </c>
      <c r="L123" s="1" t="str">
        <f>MID(Tableau1[[#This Row],[Raw data]],1,Tableau1[[#This Row],[End of name]] - 1)</f>
        <v>Dark Maul</v>
      </c>
      <c r="M123" s="1" t="str">
        <f>IF( ISERROR(SEARCH("-", Tableau1[[#This Row],[name]])), "HUMAN", "DROID")</f>
        <v>HUMAN</v>
      </c>
      <c r="N123" s="1" t="s">
        <v>1328</v>
      </c>
      <c r="O123" s="1" t="str">
        <f>Tableau3[[#This Row],[Planet]]</f>
        <v/>
      </c>
      <c r="P123" s="1" t="str">
        <f t="shared" ca="1" si="2"/>
        <v>JEDI</v>
      </c>
      <c r="Q123" s="1" t="str">
        <f>Tableau36[[#This Row],[List of friend''s id]]</f>
        <v>/00000000-0000-0000-0000-000000000093,"HUMAN"/00000000-0000-0000-0000-000000000161,"HUMAN"/00000000-0000-0000-0000-000000000185,"HUMAN"</v>
      </c>
      <c r="R123" s="1">
        <f>SEARCH("/", Tableau1[[#This Row],[friends]])</f>
        <v>1</v>
      </c>
      <c r="S123" s="1">
        <f>IF(ISERROR(Tableau1[[#This Row],[semi-colon
position]]), "", Tableau1[[#This Row],[semi-colon
position]])</f>
        <v>1</v>
      </c>
      <c r="T123" s="1" t="str">
        <f>IF(Tableau1[[#This Row],[type]]="human", "",  "Function of " &amp; Tableau1[[#This Row],[name]])</f>
        <v/>
      </c>
    </row>
    <row r="124" spans="1:20" x14ac:dyDescent="0.3">
      <c r="A124" s="1" t="str">
        <f xml:space="preserve"> """" &amp; Tableau1[name] &amp; """," &amp; Tableau1[id] &amp; "," &amp; Tableau1[type] &amp; "," &amp; Tableau1[home_planet] &amp; "," &amp; Tableau1[primary_function]</f>
        <v>"Droopy McCool",00000000-0000-0000-0000-000000000122,HUMAN,Tatooine,</v>
      </c>
      <c r="B124" s="1" t="str">
        <f t="shared" si="3"/>
        <v>INSERT INTO human (name,id,home_planet) values ('Droopy McCool','00000000-0000-0000-0000-000000000122','Tatooine');</v>
      </c>
      <c r="C124" s="20" t="str">
        <f xml:space="preserve"> IF(Tableau1[[#This Row],[type]]="HUMAN",   "'" &amp; SUBSTITUTE(Tableau1[name],"'","''") &amp; "','" &amp; Tableau1[id] &amp; "','" &amp; SUBSTITUTE(Tableau1[home_planet],"'","''") &amp; "'",  "")</f>
        <v>'Droopy McCool','00000000-0000-0000-0000-000000000122','Tatooine'</v>
      </c>
      <c r="D124" s="21" t="str">
        <f xml:space="preserve"> IF(Tableau1[[#This Row],[type]]="DROID",   "'" &amp; SUBSTITUTE(Tableau1[name],"'","''") &amp; "','" &amp; Tableau1[id] &amp; "','" &amp; Tableau1[[#This Row],[primary_function]] &amp; "'",  "")</f>
        <v/>
      </c>
      <c r="E124" s="1" t="str">
        <f>Tableau36[[#This Row],[List of friend''s id]]</f>
        <v>/00000000-0000-0000-0000-000000000067,"HUMAN"/00000000-0000-0000-0000-000000000093,"HUMAN"/00000000-0000-0000-0000-000000000161,"HUMAN"/00000000-0000-0000-0000-000000000185,"HUMAN"</v>
      </c>
      <c r="H124" s="1" t="str">
        <f>'Raw Data (source)'!A112</f>
        <v>Droopy McCool est un personnage de l'univers « Officiel » present notamment dans le film Le Retour du Jedi. Il est le premier bois de l'orchestre de Max Rebo. Il joue au palais du trafiquant Jabba le Hutt à l'epoque où ce dernier retient le contrebandier Han Solo dans son palaisc 61.</v>
      </c>
      <c r="I124" s="1">
        <f>SEARCH(" est un personnage ", Tableau1[[#This Row],[Raw data]])</f>
        <v>14</v>
      </c>
      <c r="J124" s="1" t="e">
        <f>SEARCH(" sont des personnages ", Tableau1[[#This Row],[Raw data]])</f>
        <v>#VALUE!</v>
      </c>
      <c r="K124" s="17">
        <f>IF(ISERROR(Tableau1[[#This Row],[Position of " 
est un personnage "]]), Tableau1[[#This Row],[Position of " 
sont des personnages "]], Tableau1[[#This Row],[Position of " 
est un personnage "]])</f>
        <v>14</v>
      </c>
      <c r="L124" s="1" t="str">
        <f>MID(Tableau1[[#This Row],[Raw data]],1,Tableau1[[#This Row],[End of name]] - 1)</f>
        <v>Droopy McCool</v>
      </c>
      <c r="M124" s="1" t="str">
        <f>IF( ISERROR(SEARCH("-", Tableau1[[#This Row],[name]])), "HUMAN", "DROID")</f>
        <v>HUMAN</v>
      </c>
      <c r="N124" s="1" t="s">
        <v>1329</v>
      </c>
      <c r="O124" s="1" t="str">
        <f>Tableau3[[#This Row],[Planet]]</f>
        <v>Tatooine</v>
      </c>
      <c r="P124" s="1" t="str">
        <f t="shared" ca="1" si="2"/>
        <v>NEWHOPE</v>
      </c>
      <c r="Q124" s="1" t="str">
        <f>Tableau36[[#This Row],[List of friend''s id]]</f>
        <v>/00000000-0000-0000-0000-000000000067,"HUMAN"/00000000-0000-0000-0000-000000000093,"HUMAN"/00000000-0000-0000-0000-000000000161,"HUMAN"/00000000-0000-0000-0000-000000000185,"HUMAN"</v>
      </c>
      <c r="R124" s="1">
        <f>SEARCH("/", Tableau1[[#This Row],[friends]])</f>
        <v>1</v>
      </c>
      <c r="S124" s="1">
        <f>IF(ISERROR(Tableau1[[#This Row],[semi-colon
position]]), "", Tableau1[[#This Row],[semi-colon
position]])</f>
        <v>1</v>
      </c>
      <c r="T124" s="1" t="str">
        <f>IF(Tableau1[[#This Row],[type]]="human", "",  "Function of " &amp; Tableau1[[#This Row],[name]])</f>
        <v/>
      </c>
    </row>
    <row r="125" spans="1:20" x14ac:dyDescent="0.3">
      <c r="A125" s="1" t="str">
        <f xml:space="preserve"> """" &amp; Tableau1[name] &amp; """," &amp; Tableau1[id] &amp; "," &amp; Tableau1[type] &amp; "," &amp; Tableau1[home_planet] &amp; "," &amp; Tableau1[primary_function]</f>
        <v>"Lyn Me",00000000-0000-0000-0000-000000000123,HUMAN,Utapau,</v>
      </c>
      <c r="B125" s="1" t="str">
        <f t="shared" si="3"/>
        <v>INSERT INTO human (name,id,home_planet) values ('Lyn Me','00000000-0000-0000-0000-000000000123','Utapau');</v>
      </c>
      <c r="C125" s="20" t="str">
        <f xml:space="preserve"> IF(Tableau1[[#This Row],[type]]="HUMAN",   "'" &amp; SUBSTITUTE(Tableau1[name],"'","''") &amp; "','" &amp; Tableau1[id] &amp; "','" &amp; SUBSTITUTE(Tableau1[home_planet],"'","''") &amp; "'",  "")</f>
        <v>'Lyn Me','00000000-0000-0000-0000-000000000123','Utapau'</v>
      </c>
      <c r="D125" s="21" t="str">
        <f xml:space="preserve"> IF(Tableau1[[#This Row],[type]]="DROID",   "'" &amp; SUBSTITUTE(Tableau1[name],"'","''") &amp; "','" &amp; Tableau1[id] &amp; "','" &amp; Tableau1[[#This Row],[primary_function]] &amp; "'",  "")</f>
        <v/>
      </c>
      <c r="E125" s="1" t="str">
        <f>Tableau36[[#This Row],[List of friend''s id]]</f>
        <v>/00000000-0000-0000-0000-000000000008,"DROID"</v>
      </c>
      <c r="H125" s="1" t="str">
        <f>'Raw Data (source)'!A113</f>
        <v>Lyn Me est un personnage de l'univers « Officiel » present notamment dans le film Le Retour du Jedi. C'est une ancienne esclave liberee de ses fers par le chasseur de primes Boba Fett. Elle est par la suite avec Rystall et Greeta, l'une des trois choristes et danseuses du groupe de Max Rebo au palais du trafiquant Jabba le Hutt sur la planete Tatooine à l'epoque où ce dernier retient le contrebandier Han Solo dans son palaisc 62.</v>
      </c>
      <c r="I125" s="1">
        <f>SEARCH(" est un personnage ", Tableau1[[#This Row],[Raw data]])</f>
        <v>7</v>
      </c>
      <c r="J125" s="1" t="e">
        <f>SEARCH(" sont des personnages ", Tableau1[[#This Row],[Raw data]])</f>
        <v>#VALUE!</v>
      </c>
      <c r="K125" s="17">
        <f>IF(ISERROR(Tableau1[[#This Row],[Position of " 
est un personnage "]]), Tableau1[[#This Row],[Position of " 
sont des personnages "]], Tableau1[[#This Row],[Position of " 
est un personnage "]])</f>
        <v>7</v>
      </c>
      <c r="L125" s="1" t="str">
        <f>MID(Tableau1[[#This Row],[Raw data]],1,Tableau1[[#This Row],[End of name]] - 1)</f>
        <v>Lyn Me</v>
      </c>
      <c r="M125" s="1" t="str">
        <f>IF( ISERROR(SEARCH("-", Tableau1[[#This Row],[name]])), "HUMAN", "DROID")</f>
        <v>HUMAN</v>
      </c>
      <c r="N125" s="1" t="s">
        <v>1330</v>
      </c>
      <c r="O125" s="1" t="str">
        <f>Tableau3[[#This Row],[Planet]]</f>
        <v>Utapau</v>
      </c>
      <c r="P125" s="1" t="str">
        <f t="shared" ca="1" si="2"/>
        <v>EMPIRE</v>
      </c>
      <c r="Q125" s="1" t="str">
        <f>Tableau36[[#This Row],[List of friend''s id]]</f>
        <v>/00000000-0000-0000-0000-000000000008,"DROID"</v>
      </c>
      <c r="R125" s="1">
        <f>SEARCH("/", Tableau1[[#This Row],[friends]])</f>
        <v>1</v>
      </c>
      <c r="S125" s="1">
        <f>IF(ISERROR(Tableau1[[#This Row],[semi-colon
position]]), "", Tableau1[[#This Row],[semi-colon
position]])</f>
        <v>1</v>
      </c>
      <c r="T125" s="1" t="str">
        <f>IF(Tableau1[[#This Row],[type]]="human", "",  "Function of " &amp; Tableau1[[#This Row],[name]])</f>
        <v/>
      </c>
    </row>
    <row r="126" spans="1:20" x14ac:dyDescent="0.3">
      <c r="A126" s="1" t="str">
        <f xml:space="preserve"> """" &amp; Tableau1[name] &amp; """," &amp; Tableau1[id] &amp; "," &amp; Tableau1[type] &amp; "," &amp; Tableau1[home_planet] &amp; "," &amp; Tableau1[primary_function]</f>
        <v>"Tion Medon",00000000-0000-0000-0000-000000000124,HUMAN,,</v>
      </c>
      <c r="B126" s="1" t="str">
        <f t="shared" si="3"/>
        <v>INSERT INTO human (name,id,home_planet) values ('Tion Medon','00000000-0000-0000-0000-000000000124','');</v>
      </c>
      <c r="C126" s="20" t="str">
        <f xml:space="preserve"> IF(Tableau1[[#This Row],[type]]="HUMAN",   "'" &amp; SUBSTITUTE(Tableau1[name],"'","''") &amp; "','" &amp; Tableau1[id] &amp; "','" &amp; SUBSTITUTE(Tableau1[home_planet],"'","''") &amp; "'",  "")</f>
        <v>'Tion Medon','00000000-0000-0000-0000-000000000124',''</v>
      </c>
      <c r="D126" s="21" t="str">
        <f xml:space="preserve"> IF(Tableau1[[#This Row],[type]]="DROID",   "'" &amp; SUBSTITUTE(Tableau1[name],"'","''") &amp; "','" &amp; Tableau1[id] &amp; "','" &amp; Tableau1[[#This Row],[primary_function]] &amp; "'",  "")</f>
        <v/>
      </c>
      <c r="E126" s="1" t="str">
        <f>Tableau36[[#This Row],[List of friend''s id]]</f>
        <v>/00000000-0000-0000-0000-000000000052,"HUMAN"/00000000-0000-0000-0000-000000000070,"HUMAN"/00000000-0000-0000-0000-000000000162,"HUMAN"</v>
      </c>
      <c r="H126" s="1" t="str">
        <f>'Raw Data (source)'!A115</f>
        <v>Tion Medon est un personnage de l'univers « Officiel » present notamment dans le film La Revanche des Sith. Il dirige l'administration portuaire de Pau City sur la planete Utapau durant la Guerre des clones. Alors que le maître Jedi Obi-Wan Kenobi s'arrête pour refaire le plein de son vaisseau sur la planete, Medon lui chuchote que les separatistes s'en sont empares secretementc 63.</v>
      </c>
      <c r="I126" s="1">
        <f>SEARCH(" est un personnage ", Tableau1[[#This Row],[Raw data]])</f>
        <v>11</v>
      </c>
      <c r="J126" s="1" t="e">
        <f>SEARCH(" sont des personnages ", Tableau1[[#This Row],[Raw data]])</f>
        <v>#VALUE!</v>
      </c>
      <c r="K126" s="17">
        <f>IF(ISERROR(Tableau1[[#This Row],[Position of " 
est un personnage "]]), Tableau1[[#This Row],[Position of " 
sont des personnages "]], Tableau1[[#This Row],[Position of " 
est un personnage "]])</f>
        <v>11</v>
      </c>
      <c r="L126" s="1" t="str">
        <f>MID(Tableau1[[#This Row],[Raw data]],1,Tableau1[[#This Row],[End of name]] - 1)</f>
        <v>Tion Medon</v>
      </c>
      <c r="M126" s="1" t="str">
        <f>IF( ISERROR(SEARCH("-", Tableau1[[#This Row],[name]])), "HUMAN", "DROID")</f>
        <v>HUMAN</v>
      </c>
      <c r="N126" s="1" t="s">
        <v>1331</v>
      </c>
      <c r="O126" s="1" t="str">
        <f>Tableau3[[#This Row],[Planet]]</f>
        <v/>
      </c>
      <c r="P126" s="1" t="str">
        <f t="shared" ca="1" si="2"/>
        <v>JEDI</v>
      </c>
      <c r="Q126" s="1" t="str">
        <f>Tableau36[[#This Row],[List of friend''s id]]</f>
        <v>/00000000-0000-0000-0000-000000000052,"HUMAN"/00000000-0000-0000-0000-000000000070,"HUMAN"/00000000-0000-0000-0000-000000000162,"HUMAN"</v>
      </c>
      <c r="R126" s="1">
        <f>SEARCH("/", Tableau1[[#This Row],[friends]])</f>
        <v>1</v>
      </c>
      <c r="S126" s="1">
        <f>IF(ISERROR(Tableau1[[#This Row],[semi-colon
position]]), "", Tableau1[[#This Row],[semi-colon
position]])</f>
        <v>1</v>
      </c>
      <c r="T126" s="1" t="str">
        <f>IF(Tableau1[[#This Row],[type]]="human", "",  "Function of " &amp; Tableau1[[#This Row],[name]])</f>
        <v/>
      </c>
    </row>
    <row r="127" spans="1:20" x14ac:dyDescent="0.3">
      <c r="A127" s="1" t="str">
        <f xml:space="preserve"> """" &amp; Tableau1[name] &amp; """," &amp; Tableau1[id] &amp; "," &amp; Tableau1[type] &amp; "," &amp; Tableau1[home_planet] &amp; "," &amp; Tableau1[primary_function]</f>
        <v>"Lieutenant Dopheld Mitaka",00000000-0000-0000-0000-000000000125,HUMAN,,</v>
      </c>
      <c r="B127" s="1" t="str">
        <f t="shared" si="3"/>
        <v>INSERT INTO human (name,id,home_planet) values ('Lieutenant Dopheld Mitaka','00000000-0000-0000-0000-000000000125','');</v>
      </c>
      <c r="C127" s="20" t="str">
        <f xml:space="preserve"> IF(Tableau1[[#This Row],[type]]="HUMAN",   "'" &amp; SUBSTITUTE(Tableau1[name],"'","''") &amp; "','" &amp; Tableau1[id] &amp; "','" &amp; SUBSTITUTE(Tableau1[home_planet],"'","''") &amp; "'",  "")</f>
        <v>'Lieutenant Dopheld Mitaka','00000000-0000-0000-0000-000000000125',''</v>
      </c>
      <c r="D127" s="21" t="str">
        <f xml:space="preserve"> IF(Tableau1[[#This Row],[type]]="DROID",   "'" &amp; SUBSTITUTE(Tableau1[name],"'","''") &amp; "','" &amp; Tableau1[id] &amp; "','" &amp; Tableau1[[#This Row],[primary_function]] &amp; "'",  "")</f>
        <v/>
      </c>
      <c r="E127" s="1" t="str">
        <f>Tableau36[[#This Row],[List of friend''s id]]</f>
        <v>/00000000-0000-0000-0000-000000000093,"HUMAN"/00000000-0000-0000-0000-000000000180,"HUMAN"/00000000-0000-0000-0000-000000000185,"HUMAN"</v>
      </c>
      <c r="H127" s="1" t="str">
        <f>'Raw Data (source)'!A116</f>
        <v>Lieutenant Dopheld Mitaka est un personnage de l'univers « Officiel » present notamment dans le film Le Reveil de la Force. À l'epoque de la bataille de la base Starkiller, cet officier du Premier Ordre est charge par le malefique Kylo Ren de s'emparer du prisonnier evade Poe Dameron et du soldat deserteur Finne 18.</v>
      </c>
      <c r="I127" s="1">
        <f>SEARCH(" est un personnage ", Tableau1[[#This Row],[Raw data]])</f>
        <v>26</v>
      </c>
      <c r="J127" s="1" t="e">
        <f>SEARCH(" sont des personnages ", Tableau1[[#This Row],[Raw data]])</f>
        <v>#VALUE!</v>
      </c>
      <c r="K127" s="17">
        <f>IF(ISERROR(Tableau1[[#This Row],[Position of " 
est un personnage "]]), Tableau1[[#This Row],[Position of " 
sont des personnages "]], Tableau1[[#This Row],[Position of " 
est un personnage "]])</f>
        <v>26</v>
      </c>
      <c r="L127" s="1" t="str">
        <f>MID(Tableau1[[#This Row],[Raw data]],1,Tableau1[[#This Row],[End of name]] - 1)</f>
        <v>Lieutenant Dopheld Mitaka</v>
      </c>
      <c r="M127" s="1" t="str">
        <f>IF( ISERROR(SEARCH("-", Tableau1[[#This Row],[name]])), "HUMAN", "DROID")</f>
        <v>HUMAN</v>
      </c>
      <c r="N127" s="1" t="s">
        <v>1332</v>
      </c>
      <c r="O127" s="1" t="str">
        <f>Tableau3[[#This Row],[Planet]]</f>
        <v/>
      </c>
      <c r="P127" s="1" t="str">
        <f t="shared" ca="1" si="2"/>
        <v>NEWHOPE</v>
      </c>
      <c r="Q127" s="1" t="str">
        <f>Tableau36[[#This Row],[List of friend''s id]]</f>
        <v>/00000000-0000-0000-0000-000000000093,"HUMAN"/00000000-0000-0000-0000-000000000180,"HUMAN"/00000000-0000-0000-0000-000000000185,"HUMAN"</v>
      </c>
      <c r="R127" s="1">
        <f>SEARCH("/", Tableau1[[#This Row],[friends]])</f>
        <v>1</v>
      </c>
      <c r="S127" s="1">
        <f>IF(ISERROR(Tableau1[[#This Row],[semi-colon
position]]), "", Tableau1[[#This Row],[semi-colon
position]])</f>
        <v>1</v>
      </c>
      <c r="T127" s="1" t="str">
        <f>IF(Tableau1[[#This Row],[type]]="human", "",  "Function of " &amp; Tableau1[[#This Row],[name]])</f>
        <v/>
      </c>
    </row>
    <row r="128" spans="1:20" x14ac:dyDescent="0.3">
      <c r="A128" s="1" t="str">
        <f xml:space="preserve"> """" &amp; Tableau1[name] &amp; """," &amp; Tableau1[id] &amp; "," &amp; Tableau1[type] &amp; "," &amp; Tableau1[home_planet] &amp; "," &amp; Tableau1[primary_function]</f>
        <v>"Ephant Mon",00000000-0000-0000-0000-000000000126,HUMAN,,</v>
      </c>
      <c r="B128" s="1" t="str">
        <f t="shared" si="3"/>
        <v>INSERT INTO human (name,id,home_planet) values ('Ephant Mon','00000000-0000-0000-0000-000000000126','');</v>
      </c>
      <c r="C128" s="20" t="str">
        <f xml:space="preserve"> IF(Tableau1[[#This Row],[type]]="HUMAN",   "'" &amp; SUBSTITUTE(Tableau1[name],"'","''") &amp; "','" &amp; Tableau1[id] &amp; "','" &amp; SUBSTITUTE(Tableau1[home_planet],"'","''") &amp; "'",  "")</f>
        <v>'Ephant Mon','00000000-0000-0000-0000-000000000126',''</v>
      </c>
      <c r="D128" s="21" t="str">
        <f xml:space="preserve"> IF(Tableau1[[#This Row],[type]]="DROID",   "'" &amp; SUBSTITUTE(Tableau1[name],"'","''") &amp; "','" &amp; Tableau1[id] &amp; "','" &amp; Tableau1[[#This Row],[primary_function]] &amp; "'",  "")</f>
        <v/>
      </c>
      <c r="E128" s="1" t="str">
        <f>Tableau36[[#This Row],[List of friend''s id]]</f>
        <v/>
      </c>
      <c r="H128" s="1" t="str">
        <f>'Raw Data (source)'!A117</f>
        <v>Ephant Mon est un personnage de l'univers « Officiel » et de l'univers « Legendes » present notamment dans le film Le Retour du Jedi. Il est un trafiquant interstellaire et le seul vrai ami du seigneur du crime Jabba le Hutt. Il est present à la cour de ce dernier lorsque Luke Skywalker negocie avec le criminel la liberation d'Han Solo72.</v>
      </c>
      <c r="I128" s="1">
        <f>SEARCH(" est un personnage ", Tableau1[[#This Row],[Raw data]])</f>
        <v>11</v>
      </c>
      <c r="J128" s="1" t="e">
        <f>SEARCH(" sont des personnages ", Tableau1[[#This Row],[Raw data]])</f>
        <v>#VALUE!</v>
      </c>
      <c r="K128" s="17">
        <f>IF(ISERROR(Tableau1[[#This Row],[Position of " 
est un personnage "]]), Tableau1[[#This Row],[Position of " 
sont des personnages "]], Tableau1[[#This Row],[Position of " 
est un personnage "]])</f>
        <v>11</v>
      </c>
      <c r="L128" s="1" t="str">
        <f>MID(Tableau1[[#This Row],[Raw data]],1,Tableau1[[#This Row],[End of name]] - 1)</f>
        <v>Ephant Mon</v>
      </c>
      <c r="M128" s="1" t="str">
        <f>IF( ISERROR(SEARCH("-", Tableau1[[#This Row],[name]])), "HUMAN", "DROID")</f>
        <v>HUMAN</v>
      </c>
      <c r="N128" s="1" t="s">
        <v>1333</v>
      </c>
      <c r="O128" s="1" t="str">
        <f>Tableau3[[#This Row],[Planet]]</f>
        <v/>
      </c>
      <c r="P128" s="1" t="str">
        <f t="shared" ca="1" si="2"/>
        <v>EMPIRE</v>
      </c>
      <c r="Q128" s="1" t="str">
        <f>Tableau36[[#This Row],[List of friend''s id]]</f>
        <v/>
      </c>
      <c r="R128" s="1" t="e">
        <f>SEARCH("/", Tableau1[[#This Row],[friends]])</f>
        <v>#VALUE!</v>
      </c>
      <c r="S128" s="1" t="str">
        <f>IF(ISERROR(Tableau1[[#This Row],[semi-colon
position]]), "", Tableau1[[#This Row],[semi-colon
position]])</f>
        <v/>
      </c>
      <c r="T128" s="1" t="str">
        <f>IF(Tableau1[[#This Row],[type]]="human", "",  "Function of " &amp; Tableau1[[#This Row],[name]])</f>
        <v/>
      </c>
    </row>
    <row r="129" spans="1:20" x14ac:dyDescent="0.3">
      <c r="A129" s="1" t="str">
        <f xml:space="preserve"> """" &amp; Tableau1[name] &amp; """," &amp; Tableau1[id] &amp; "," &amp; Tableau1[type] &amp; "," &amp; Tableau1[home_planet] &amp; "," &amp; Tableau1[primary_function]</f>
        <v>"Sly Moore",00000000-0000-0000-0000-000000000127,HUMAN,,</v>
      </c>
      <c r="B129" s="1" t="str">
        <f t="shared" si="3"/>
        <v>INSERT INTO human (name,id,home_planet) values ('Sly Moore','00000000-0000-0000-0000-000000000127','');</v>
      </c>
      <c r="C129" s="20" t="str">
        <f xml:space="preserve"> IF(Tableau1[[#This Row],[type]]="HUMAN",   "'" &amp; SUBSTITUTE(Tableau1[name],"'","''") &amp; "','" &amp; Tableau1[id] &amp; "','" &amp; SUBSTITUTE(Tableau1[home_planet],"'","''") &amp; "'",  "")</f>
        <v>'Sly Moore','00000000-0000-0000-0000-000000000127',''</v>
      </c>
      <c r="D129" s="21" t="str">
        <f xml:space="preserve"> IF(Tableau1[[#This Row],[type]]="DROID",   "'" &amp; SUBSTITUTE(Tableau1[name],"'","''") &amp; "','" &amp; Tableau1[id] &amp; "','" &amp; Tableau1[[#This Row],[primary_function]] &amp; "'",  "")</f>
        <v/>
      </c>
      <c r="E129" s="1" t="str">
        <f>Tableau36[[#This Row],[List of friend''s id]]</f>
        <v/>
      </c>
      <c r="H129" s="1" t="str">
        <f>'Raw Data (source)'!A118</f>
        <v>Sly Moore est un personnage de l'univers « Officiel » present notamment dans les films L'Attaque des clones et La Revanche des Sith. Elle est l'assistante du chancelier suprême de la Republique galactique Palpatine durant tout son mandat. Elle continue à l'assister lorsqu'il instaure et dirige l'Empirec 64.</v>
      </c>
      <c r="I129" s="1">
        <f>SEARCH(" est un personnage ", Tableau1[[#This Row],[Raw data]])</f>
        <v>10</v>
      </c>
      <c r="J129" s="1" t="e">
        <f>SEARCH(" sont des personnages ", Tableau1[[#This Row],[Raw data]])</f>
        <v>#VALUE!</v>
      </c>
      <c r="K129" s="17">
        <f>IF(ISERROR(Tableau1[[#This Row],[Position of " 
est un personnage "]]), Tableau1[[#This Row],[Position of " 
sont des personnages "]], Tableau1[[#This Row],[Position of " 
est un personnage "]])</f>
        <v>10</v>
      </c>
      <c r="L129" s="1" t="str">
        <f>MID(Tableau1[[#This Row],[Raw data]],1,Tableau1[[#This Row],[End of name]] - 1)</f>
        <v>Sly Moore</v>
      </c>
      <c r="M129" s="1" t="str">
        <f>IF( ISERROR(SEARCH("-", Tableau1[[#This Row],[name]])), "HUMAN", "DROID")</f>
        <v>HUMAN</v>
      </c>
      <c r="N129" s="1" t="s">
        <v>1334</v>
      </c>
      <c r="O129" s="1" t="str">
        <f>Tableau3[[#This Row],[Planet]]</f>
        <v/>
      </c>
      <c r="P129" s="1" t="str">
        <f t="shared" ca="1" si="2"/>
        <v>JEDI</v>
      </c>
      <c r="Q129" s="1" t="str">
        <f>Tableau36[[#This Row],[List of friend''s id]]</f>
        <v/>
      </c>
      <c r="R129" s="1" t="e">
        <f>SEARCH("/", Tableau1[[#This Row],[friends]])</f>
        <v>#VALUE!</v>
      </c>
      <c r="S129" s="1" t="str">
        <f>IF(ISERROR(Tableau1[[#This Row],[semi-colon
position]]), "", Tableau1[[#This Row],[semi-colon
position]])</f>
        <v/>
      </c>
      <c r="T129" s="1" t="str">
        <f>IF(Tableau1[[#This Row],[type]]="human", "",  "Function of " &amp; Tableau1[[#This Row],[name]])</f>
        <v/>
      </c>
    </row>
    <row r="130" spans="1:20" x14ac:dyDescent="0.3">
      <c r="A130" s="1" t="str">
        <f xml:space="preserve"> """" &amp; Tableau1[name] &amp; """," &amp; Tableau1[id] &amp; "," &amp; Tableau1[type] &amp; "," &amp; Tableau1[home_planet] &amp; "," &amp; Tableau1[primary_function]</f>
        <v>"Mon Mothma",00000000-0000-0000-0000-000000000128,HUMAN,,</v>
      </c>
      <c r="B130" s="1" t="str">
        <f t="shared" si="3"/>
        <v>INSERT INTO human (name,id,home_planet) values ('Mon Mothma','00000000-0000-0000-0000-000000000128','');</v>
      </c>
      <c r="C130" s="20" t="str">
        <f xml:space="preserve"> IF(Tableau1[[#This Row],[type]]="HUMAN",   "'" &amp; SUBSTITUTE(Tableau1[name],"'","''") &amp; "','" &amp; Tableau1[id] &amp; "','" &amp; SUBSTITUTE(Tableau1[home_planet],"'","''") &amp; "'",  "")</f>
        <v>'Mon Mothma','00000000-0000-0000-0000-000000000128',''</v>
      </c>
      <c r="D130" s="21" t="str">
        <f xml:space="preserve"> IF(Tableau1[[#This Row],[type]]="DROID",   "'" &amp; SUBSTITUTE(Tableau1[name],"'","''") &amp; "','" &amp; Tableau1[id] &amp; "','" &amp; Tableau1[[#This Row],[primary_function]] &amp; "'",  "")</f>
        <v/>
      </c>
      <c r="E130" s="1" t="str">
        <f>Tableau36[[#This Row],[List of friend''s id]]</f>
        <v>/00000000-0000-0000-0000-000000000213,"HUMAN"</v>
      </c>
      <c r="H130" s="1" t="str">
        <f>'Raw Data (source)'!A119</f>
        <v>Mon Mothma est un personnage de l'univers « Officiel » et de l'univers « Legendes » present notamment dans les films La Revanche Sith, Rogue One et Le Retour du Jedi. Elle est la senatrice de la planete Chandrilla durant les derniers temps de la Republique galactique. Defavorable à l'Empire de Palpatine, elle est un des membres fondateurs de l'Alliance rebelle. Apres la mort de Palpatine, elle devient le chef d'etat d'une Nouvelle Republique. Elle meurt peu de temps avant l'invasion de la galaxie par les Yuuzhan Vong73,c 65.</v>
      </c>
      <c r="I130" s="1">
        <f>SEARCH(" est un personnage ", Tableau1[[#This Row],[Raw data]])</f>
        <v>11</v>
      </c>
      <c r="J130" s="1" t="e">
        <f>SEARCH(" sont des personnages ", Tableau1[[#This Row],[Raw data]])</f>
        <v>#VALUE!</v>
      </c>
      <c r="K130" s="17">
        <f>IF(ISERROR(Tableau1[[#This Row],[Position of " 
est un personnage "]]), Tableau1[[#This Row],[Position of " 
sont des personnages "]], Tableau1[[#This Row],[Position of " 
est un personnage "]])</f>
        <v>11</v>
      </c>
      <c r="L130" s="1" t="str">
        <f>MID(Tableau1[[#This Row],[Raw data]],1,Tableau1[[#This Row],[End of name]] - 1)</f>
        <v>Mon Mothma</v>
      </c>
      <c r="M130" s="1" t="str">
        <f>IF( ISERROR(SEARCH("-", Tableau1[[#This Row],[name]])), "HUMAN", "DROID")</f>
        <v>HUMAN</v>
      </c>
      <c r="N130" s="1" t="s">
        <v>1335</v>
      </c>
      <c r="O130" s="1" t="str">
        <f>Tableau3[[#This Row],[Planet]]</f>
        <v/>
      </c>
      <c r="P130" s="1" t="str">
        <f t="shared" ca="1" si="2"/>
        <v>NEWHOPE</v>
      </c>
      <c r="Q130" s="1" t="str">
        <f>Tableau36[[#This Row],[List of friend''s id]]</f>
        <v>/00000000-0000-0000-0000-000000000213,"HUMAN"</v>
      </c>
      <c r="R130" s="1">
        <f>SEARCH("/", Tableau1[[#This Row],[friends]])</f>
        <v>1</v>
      </c>
      <c r="S130" s="1">
        <f>IF(ISERROR(Tableau1[[#This Row],[semi-colon
position]]), "", Tableau1[[#This Row],[semi-colon
position]])</f>
        <v>1</v>
      </c>
      <c r="T130" s="1" t="str">
        <f>IF(Tableau1[[#This Row],[type]]="human", "",  "Function of " &amp; Tableau1[[#This Row],[name]])</f>
        <v/>
      </c>
    </row>
    <row r="131" spans="1:20" x14ac:dyDescent="0.3">
      <c r="A131" s="1" t="str">
        <f xml:space="preserve"> """" &amp; Tableau1[name] &amp; """," &amp; Tableau1[id] &amp; "," &amp; Tableau1[type] &amp; "," &amp; Tableau1[home_planet] &amp; "," &amp; Tableau1[primary_function]</f>
        <v>"Amiral Conan Motti",00000000-0000-0000-0000-000000000129,HUMAN,,</v>
      </c>
      <c r="B131" s="1" t="str">
        <f t="shared" si="3"/>
        <v>INSERT INTO human (name,id,home_planet) values ('Amiral Conan Motti','00000000-0000-0000-0000-000000000129','');</v>
      </c>
      <c r="C131" s="20" t="str">
        <f xml:space="preserve"> IF(Tableau1[[#This Row],[type]]="HUMAN",   "'" &amp; SUBSTITUTE(Tableau1[name],"'","''") &amp; "','" &amp; Tableau1[id] &amp; "','" &amp; SUBSTITUTE(Tableau1[home_planet],"'","''") &amp; "'",  "")</f>
        <v>'Amiral Conan Motti','00000000-0000-0000-0000-000000000129',''</v>
      </c>
      <c r="D131" s="21" t="str">
        <f xml:space="preserve"> IF(Tableau1[[#This Row],[type]]="DROID",   "'" &amp; SUBSTITUTE(Tableau1[name],"'","''") &amp; "','" &amp; Tableau1[id] &amp; "','" &amp; Tableau1[[#This Row],[primary_function]] &amp; "'",  "")</f>
        <v/>
      </c>
      <c r="E131" s="1" t="str">
        <f>Tableau36[[#This Row],[List of friend''s id]]</f>
        <v>/00000000-0000-0000-0000-000000000180,"HUMAN"/00000000-0000-0000-0000-000000000185,"HUMAN"</v>
      </c>
      <c r="H131" s="1" t="str">
        <f>'Raw Data (source)'!A120</f>
        <v>Amiral Conan Motti est un personnage de l'univers « Officiel » present notamment dans le film Un nouvel espoir. Il est l'un des officiers responsables de la premiere etoile Noire. Tres arrogant, il s'oppose à Dark Vador sur des choix strategiques. Il meurt lors de l'explosion de l'etoile Noire74.</v>
      </c>
      <c r="I131" s="1">
        <f>SEARCH(" est un personnage ", Tableau1[[#This Row],[Raw data]])</f>
        <v>19</v>
      </c>
      <c r="J131" s="1" t="e">
        <f>SEARCH(" sont des personnages ", Tableau1[[#This Row],[Raw data]])</f>
        <v>#VALUE!</v>
      </c>
      <c r="K131" s="17">
        <f>IF(ISERROR(Tableau1[[#This Row],[Position of " 
est un personnage "]]), Tableau1[[#This Row],[Position of " 
sont des personnages "]], Tableau1[[#This Row],[Position of " 
est un personnage "]])</f>
        <v>19</v>
      </c>
      <c r="L131" s="1" t="str">
        <f>MID(Tableau1[[#This Row],[Raw data]],1,Tableau1[[#This Row],[End of name]] - 1)</f>
        <v>Amiral Conan Motti</v>
      </c>
      <c r="M131" s="1" t="str">
        <f>IF( ISERROR(SEARCH("-", Tableau1[[#This Row],[name]])), "HUMAN", "DROID")</f>
        <v>HUMAN</v>
      </c>
      <c r="N131" s="1" t="s">
        <v>1336</v>
      </c>
      <c r="O131" s="1" t="str">
        <f>Tableau3[[#This Row],[Planet]]</f>
        <v/>
      </c>
      <c r="P131" s="1" t="str">
        <f t="shared" ref="P131:P194" ca="1" si="4">INDIRECT("episode!C" &amp; 64+MOD(2+ROW(), 3))</f>
        <v>EMPIRE</v>
      </c>
      <c r="Q131" s="1" t="str">
        <f>Tableau36[[#This Row],[List of friend''s id]]</f>
        <v>/00000000-0000-0000-0000-000000000180,"HUMAN"/00000000-0000-0000-0000-000000000185,"HUMAN"</v>
      </c>
      <c r="R131" s="1">
        <f>SEARCH("/", Tableau1[[#This Row],[friends]])</f>
        <v>1</v>
      </c>
      <c r="S131" s="1">
        <f>IF(ISERROR(Tableau1[[#This Row],[semi-colon
position]]), "", Tableau1[[#This Row],[semi-colon
position]])</f>
        <v>1</v>
      </c>
      <c r="T131" s="1" t="str">
        <f>IF(Tableau1[[#This Row],[type]]="human", "",  "Function of " &amp; Tableau1[[#This Row],[name]])</f>
        <v/>
      </c>
    </row>
    <row r="132" spans="1:20" x14ac:dyDescent="0.3">
      <c r="A132" s="1" t="str">
        <f xml:space="preserve"> """" &amp; Tableau1[name] &amp; """," &amp; Tableau1[id] &amp; "," &amp; Tableau1[type] &amp; "," &amp; Tableau1[home_planet] &amp; "," &amp; Tableau1[primary_function]</f>
        <v>"Muftak",00000000-0000-0000-0000-000000000130,HUMAN,,</v>
      </c>
      <c r="B132" s="1" t="str">
        <f t="shared" ref="B132:B195" si="5">IF(C132="", "INSERT INTO droid (" &amp; D$2 &amp; ") values (" &amp; D132 &amp; ");", "INSERT INTO human (" &amp; C$2 &amp; ") values (" &amp; C132 &amp; ");")</f>
        <v>INSERT INTO human (name,id,home_planet) values ('Muftak','00000000-0000-0000-0000-000000000130','');</v>
      </c>
      <c r="C132" s="20" t="str">
        <f xml:space="preserve"> IF(Tableau1[[#This Row],[type]]="HUMAN",   "'" &amp; SUBSTITUTE(Tableau1[name],"'","''") &amp; "','" &amp; Tableau1[id] &amp; "','" &amp; SUBSTITUTE(Tableau1[home_planet],"'","''") &amp; "'",  "")</f>
        <v>'Muftak','00000000-0000-0000-0000-000000000130',''</v>
      </c>
      <c r="D132" s="21" t="str">
        <f xml:space="preserve"> IF(Tableau1[[#This Row],[type]]="DROID",   "'" &amp; SUBSTITUTE(Tableau1[name],"'","''") &amp; "','" &amp; Tableau1[id] &amp; "','" &amp; Tableau1[[#This Row],[primary_function]] &amp; "'",  "")</f>
        <v/>
      </c>
      <c r="E132" s="1" t="str">
        <f>Tableau36[[#This Row],[List of friend''s id]]</f>
        <v/>
      </c>
      <c r="H132" s="1" t="str">
        <f>'Raw Data (source)'!A121</f>
        <v>Muftak est un personnage de l'univers « Officiel » present notamment dans le film Un nouvel espoir. C'est un voleur à la tire et un cambrioleur habitant la planete Tatooine. IL est present dans le bar dans lequel le jeune Luke Skywalker rencontre pour la premiere fois son ami Han Soloc 66.</v>
      </c>
      <c r="I132" s="1">
        <f>SEARCH(" est un personnage ", Tableau1[[#This Row],[Raw data]])</f>
        <v>7</v>
      </c>
      <c r="J132" s="1" t="e">
        <f>SEARCH(" sont des personnages ", Tableau1[[#This Row],[Raw data]])</f>
        <v>#VALUE!</v>
      </c>
      <c r="K132" s="17">
        <f>IF(ISERROR(Tableau1[[#This Row],[Position of " 
est un personnage "]]), Tableau1[[#This Row],[Position of " 
sont des personnages "]], Tableau1[[#This Row],[Position of " 
est un personnage "]])</f>
        <v>7</v>
      </c>
      <c r="L132" s="1" t="str">
        <f>MID(Tableau1[[#This Row],[Raw data]],1,Tableau1[[#This Row],[End of name]] - 1)</f>
        <v>Muftak</v>
      </c>
      <c r="M132" s="1" t="str">
        <f>IF( ISERROR(SEARCH("-", Tableau1[[#This Row],[name]])), "HUMAN", "DROID")</f>
        <v>HUMAN</v>
      </c>
      <c r="N132" s="1" t="s">
        <v>1337</v>
      </c>
      <c r="O132" s="1" t="str">
        <f>Tableau3[[#This Row],[Planet]]</f>
        <v/>
      </c>
      <c r="P132" s="1" t="str">
        <f t="shared" ca="1" si="4"/>
        <v>JEDI</v>
      </c>
      <c r="Q132" s="1" t="str">
        <f>Tableau36[[#This Row],[List of friend''s id]]</f>
        <v/>
      </c>
      <c r="R132" s="1" t="e">
        <f>SEARCH("/", Tableau1[[#This Row],[friends]])</f>
        <v>#VALUE!</v>
      </c>
      <c r="S132" s="1" t="str">
        <f>IF(ISERROR(Tableau1[[#This Row],[semi-colon
position]]), "", Tableau1[[#This Row],[semi-colon
position]])</f>
        <v/>
      </c>
      <c r="T132" s="1" t="str">
        <f>IF(Tableau1[[#This Row],[type]]="human", "",  "Function of " &amp; Tableau1[[#This Row],[name]])</f>
        <v/>
      </c>
    </row>
    <row r="133" spans="1:20" x14ac:dyDescent="0.3">
      <c r="A133" s="1" t="str">
        <f xml:space="preserve"> """" &amp; Tableau1[name] &amp; """," &amp; Tableau1[id] &amp; "," &amp; Tableau1[type] &amp; "," &amp; Tableau1[home_planet] &amp; "," &amp; Tableau1[primary_function]</f>
        <v>"Boss Nass",00000000-0000-0000-0000-000000000131,HUMAN,,</v>
      </c>
      <c r="B133" s="1" t="str">
        <f t="shared" si="5"/>
        <v>INSERT INTO human (name,id,home_planet) values ('Boss Nass','00000000-0000-0000-0000-000000000131','');</v>
      </c>
      <c r="C133" s="20" t="str">
        <f xml:space="preserve"> IF(Tableau1[[#This Row],[type]]="HUMAN",   "'" &amp; SUBSTITUTE(Tableau1[name],"'","''") &amp; "','" &amp; Tableau1[id] &amp; "','" &amp; SUBSTITUTE(Tableau1[home_planet],"'","''") &amp; "'",  "")</f>
        <v>'Boss Nass','00000000-0000-0000-0000-000000000131',''</v>
      </c>
      <c r="D133" s="21" t="str">
        <f xml:space="preserve"> IF(Tableau1[[#This Row],[type]]="DROID",   "'" &amp; SUBSTITUTE(Tableau1[name],"'","''") &amp; "','" &amp; Tableau1[id] &amp; "','" &amp; Tableau1[[#This Row],[primary_function]] &amp; "'",  "")</f>
        <v/>
      </c>
      <c r="E133" s="1" t="str">
        <f>Tableau36[[#This Row],[List of friend''s id]]</f>
        <v/>
      </c>
      <c r="H133" s="1" t="str">
        <f>'Raw Data (source)'!A122</f>
        <v>Boss Nass est un personnage de l'univers « Officiel » present notamment dans le film La Menace fantôme. Il est le chef du peuple autochtone des Gungans de la planete Naboo. Lors de l'invasion de la planete par la Federation de Commerce, il s'allie à la reine Amidala pour defaire les envahisseurs75,c 67.</v>
      </c>
      <c r="I133" s="1">
        <f>SEARCH(" est un personnage ", Tableau1[[#This Row],[Raw data]])</f>
        <v>10</v>
      </c>
      <c r="J133" s="1" t="e">
        <f>SEARCH(" sont des personnages ", Tableau1[[#This Row],[Raw data]])</f>
        <v>#VALUE!</v>
      </c>
      <c r="K133" s="17">
        <f>IF(ISERROR(Tableau1[[#This Row],[Position of " 
est un personnage "]]), Tableau1[[#This Row],[Position of " 
sont des personnages "]], Tableau1[[#This Row],[Position of " 
est un personnage "]])</f>
        <v>10</v>
      </c>
      <c r="L133" s="1" t="str">
        <f>MID(Tableau1[[#This Row],[Raw data]],1,Tableau1[[#This Row],[End of name]] - 1)</f>
        <v>Boss Nass</v>
      </c>
      <c r="M133" s="1" t="str">
        <f>IF( ISERROR(SEARCH("-", Tableau1[[#This Row],[name]])), "HUMAN", "DROID")</f>
        <v>HUMAN</v>
      </c>
      <c r="N133" s="1" t="s">
        <v>1338</v>
      </c>
      <c r="O133" s="1" t="str">
        <f>Tableau3[[#This Row],[Planet]]</f>
        <v/>
      </c>
      <c r="P133" s="1" t="str">
        <f t="shared" ca="1" si="4"/>
        <v>NEWHOPE</v>
      </c>
      <c r="Q133" s="1" t="str">
        <f>Tableau36[[#This Row],[List of friend''s id]]</f>
        <v/>
      </c>
      <c r="R133" s="1" t="e">
        <f>SEARCH("/", Tableau1[[#This Row],[friends]])</f>
        <v>#VALUE!</v>
      </c>
      <c r="S133" s="1" t="str">
        <f>IF(ISERROR(Tableau1[[#This Row],[semi-colon
position]]), "", Tableau1[[#This Row],[semi-colon
position]])</f>
        <v/>
      </c>
      <c r="T133" s="1" t="str">
        <f>IF(Tableau1[[#This Row],[type]]="human", "",  "Function of " &amp; Tableau1[[#This Row],[name]])</f>
        <v/>
      </c>
    </row>
    <row r="134" spans="1:20" x14ac:dyDescent="0.3">
      <c r="A134" s="1" t="str">
        <f xml:space="preserve"> """" &amp; Tableau1[name] &amp; """," &amp; Tableau1[id] &amp; "," &amp; Tableau1[type] &amp; "," &amp; Tableau1[home_planet] &amp; "," &amp; Tableau1[primary_function]</f>
        <v>"Ruwee, Jobal et Sola Naberrie",00000000-0000-0000-0000-000000000132,HUMAN,,</v>
      </c>
      <c r="B134" s="1" t="str">
        <f t="shared" si="5"/>
        <v>INSERT INTO human (name,id,home_planet) values ('Ruwee, Jobal et Sola Naberrie','00000000-0000-0000-0000-000000000132','');</v>
      </c>
      <c r="C134" s="20" t="str">
        <f xml:space="preserve"> IF(Tableau1[[#This Row],[type]]="HUMAN",   "'" &amp; SUBSTITUTE(Tableau1[name],"'","''") &amp; "','" &amp; Tableau1[id] &amp; "','" &amp; SUBSTITUTE(Tableau1[home_planet],"'","''") &amp; "'",  "")</f>
        <v>'Ruwee, Jobal et Sola Naberrie','00000000-0000-0000-0000-000000000132',''</v>
      </c>
      <c r="D134" s="21" t="str">
        <f xml:space="preserve"> IF(Tableau1[[#This Row],[type]]="DROID",   "'" &amp; SUBSTITUTE(Tableau1[name],"'","''") &amp; "','" &amp; Tableau1[id] &amp; "','" &amp; Tableau1[[#This Row],[primary_function]] &amp; "'",  "")</f>
        <v/>
      </c>
      <c r="E134" s="1" t="str">
        <f>Tableau36[[#This Row],[List of friend''s id]]</f>
        <v>/00000000-0000-0000-0000-000000000213,"HUMAN"</v>
      </c>
      <c r="H134" s="1" t="str">
        <f>'Raw Data (source)'!A123</f>
        <v>Ruwee, Jobal et Sola Naberrie sont des personnages de l'univers « Officiel » presents notamment dans le film La Revanche des Sith. Ils sont le pere, la mere et la sœur de la reine puis senatrice Padme Amidala de la planete Naboo. Apres la mort de cette derniere des suites de son accouchement, son corps est confie à sa famille pour son enterrement sur Naboo76.</v>
      </c>
      <c r="I134" s="1" t="e">
        <f>SEARCH(" est un personnage ", Tableau1[[#This Row],[Raw data]])</f>
        <v>#VALUE!</v>
      </c>
      <c r="J134" s="1">
        <f>SEARCH(" sont des personnages ", Tableau1[[#This Row],[Raw data]])</f>
        <v>30</v>
      </c>
      <c r="K134" s="17">
        <f>IF(ISERROR(Tableau1[[#This Row],[Position of " 
est un personnage "]]), Tableau1[[#This Row],[Position of " 
sont des personnages "]], Tableau1[[#This Row],[Position of " 
est un personnage "]])</f>
        <v>30</v>
      </c>
      <c r="L134" s="1" t="str">
        <f>MID(Tableau1[[#This Row],[Raw data]],1,Tableau1[[#This Row],[End of name]] - 1)</f>
        <v>Ruwee, Jobal et Sola Naberrie</v>
      </c>
      <c r="M134" s="1" t="str">
        <f>IF( ISERROR(SEARCH("-", Tableau1[[#This Row],[name]])), "HUMAN", "DROID")</f>
        <v>HUMAN</v>
      </c>
      <c r="N134" s="1" t="s">
        <v>1339</v>
      </c>
      <c r="O134" s="1" t="str">
        <f>Tableau3[[#This Row],[Planet]]</f>
        <v/>
      </c>
      <c r="P134" s="1" t="str">
        <f t="shared" ca="1" si="4"/>
        <v>EMPIRE</v>
      </c>
      <c r="Q134" s="1" t="str">
        <f>Tableau36[[#This Row],[List of friend''s id]]</f>
        <v>/00000000-0000-0000-0000-000000000213,"HUMAN"</v>
      </c>
      <c r="R134" s="1">
        <f>SEARCH("/", Tableau1[[#This Row],[friends]])</f>
        <v>1</v>
      </c>
      <c r="S134" s="1">
        <f>IF(ISERROR(Tableau1[[#This Row],[semi-colon
position]]), "", Tableau1[[#This Row],[semi-colon
position]])</f>
        <v>1</v>
      </c>
      <c r="T134" s="1" t="str">
        <f>IF(Tableau1[[#This Row],[type]]="human", "",  "Function of " &amp; Tableau1[[#This Row],[name]])</f>
        <v/>
      </c>
    </row>
    <row r="135" spans="1:20" x14ac:dyDescent="0.3">
      <c r="A135" s="1" t="str">
        <f xml:space="preserve"> """" &amp; Tableau1[name] &amp; """," &amp; Tableau1[id] &amp; "," &amp; Tableau1[type] &amp; "," &amp; Tableau1[home_planet] &amp; "," &amp; Tableau1[primary_function]</f>
        <v>"Capitaine Lorth Needa",00000000-0000-0000-0000-000000000133,HUMAN,,</v>
      </c>
      <c r="B135" s="1" t="str">
        <f t="shared" si="5"/>
        <v>INSERT INTO human (name,id,home_planet) values ('Capitaine Lorth Needa','00000000-0000-0000-0000-000000000133','');</v>
      </c>
      <c r="C135" s="20" t="str">
        <f xml:space="preserve"> IF(Tableau1[[#This Row],[type]]="HUMAN",   "'" &amp; SUBSTITUTE(Tableau1[name],"'","''") &amp; "','" &amp; Tableau1[id] &amp; "','" &amp; SUBSTITUTE(Tableau1[home_planet],"'","''") &amp; "'",  "")</f>
        <v>'Capitaine Lorth Needa','00000000-0000-0000-0000-000000000133',''</v>
      </c>
      <c r="D135" s="21" t="str">
        <f xml:space="preserve"> IF(Tableau1[[#This Row],[type]]="DROID",   "'" &amp; SUBSTITUTE(Tableau1[name],"'","''") &amp; "','" &amp; Tableau1[id] &amp; "','" &amp; Tableau1[[#This Row],[primary_function]] &amp; "'",  "")</f>
        <v/>
      </c>
      <c r="E135" s="1" t="str">
        <f>Tableau36[[#This Row],[List of friend''s id]]</f>
        <v>/00000000-0000-0000-0000-000000000002,"DROID"/00000000-0000-0000-0000-000000000102,"HUMAN"</v>
      </c>
      <c r="H135" s="1" t="str">
        <f>'Raw Data (source)'!A124</f>
        <v>Capitaine Lorth Needa est un personnage de l'univers « Officiel » present notamment dans le film L'Empire contre-attaque. Il est le commandant du vaisseau imperial Avenger, un des destroyers stellaires mise à disposition de Dark Vador pour sa traque des rebelles apres la bataille de Yavin. Ce dernier lui reproche d'avoir laisse s'echapper le Faucon Millenium et l'execute à l'aide de la Force juste apres la bataille de Hothc 68.</v>
      </c>
      <c r="I135" s="1">
        <f>SEARCH(" est un personnage ", Tableau1[[#This Row],[Raw data]])</f>
        <v>22</v>
      </c>
      <c r="J135" s="1" t="e">
        <f>SEARCH(" sont des personnages ", Tableau1[[#This Row],[Raw data]])</f>
        <v>#VALUE!</v>
      </c>
      <c r="K135" s="17">
        <f>IF(ISERROR(Tableau1[[#This Row],[Position of " 
est un personnage "]]), Tableau1[[#This Row],[Position of " 
sont des personnages "]], Tableau1[[#This Row],[Position of " 
est un personnage "]])</f>
        <v>22</v>
      </c>
      <c r="L135" s="1" t="str">
        <f>MID(Tableau1[[#This Row],[Raw data]],1,Tableau1[[#This Row],[End of name]] - 1)</f>
        <v>Capitaine Lorth Needa</v>
      </c>
      <c r="M135" s="1" t="str">
        <f>IF( ISERROR(SEARCH("-", Tableau1[[#This Row],[name]])), "HUMAN", "DROID")</f>
        <v>HUMAN</v>
      </c>
      <c r="N135" s="1" t="s">
        <v>1340</v>
      </c>
      <c r="O135" s="1" t="str">
        <f>Tableau3[[#This Row],[Planet]]</f>
        <v/>
      </c>
      <c r="P135" s="1" t="str">
        <f t="shared" ca="1" si="4"/>
        <v>JEDI</v>
      </c>
      <c r="Q135" s="1" t="str">
        <f>Tableau36[[#This Row],[List of friend''s id]]</f>
        <v>/00000000-0000-0000-0000-000000000002,"DROID"/00000000-0000-0000-0000-000000000102,"HUMAN"</v>
      </c>
      <c r="R135" s="1">
        <f>SEARCH("/", Tableau1[[#This Row],[friends]])</f>
        <v>1</v>
      </c>
      <c r="S135" s="1">
        <f>IF(ISERROR(Tableau1[[#This Row],[semi-colon
position]]), "", Tableau1[[#This Row],[semi-colon
position]])</f>
        <v>1</v>
      </c>
      <c r="T135" s="1" t="str">
        <f>IF(Tableau1[[#This Row],[type]]="human", "",  "Function of " &amp; Tableau1[[#This Row],[name]])</f>
        <v/>
      </c>
    </row>
    <row r="136" spans="1:20" x14ac:dyDescent="0.3">
      <c r="A136" s="1" t="str">
        <f xml:space="preserve"> """" &amp; Tableau1[name] &amp; """," &amp; Tableau1[id] &amp; "," &amp; Tableau1[type] &amp; "," &amp; Tableau1[home_planet] &amp; "," &amp; Tableau1[primary_function]</f>
        <v>"Bazine Netal",00000000-0000-0000-0000-000000000134,HUMAN,Coruscant,</v>
      </c>
      <c r="B136" s="1" t="str">
        <f t="shared" si="5"/>
        <v>INSERT INTO human (name,id,home_planet) values ('Bazine Netal','00000000-0000-0000-0000-000000000134','Coruscant');</v>
      </c>
      <c r="C136" s="20" t="str">
        <f xml:space="preserve"> IF(Tableau1[[#This Row],[type]]="HUMAN",   "'" &amp; SUBSTITUTE(Tableau1[name],"'","''") &amp; "','" &amp; Tableau1[id] &amp; "','" &amp; SUBSTITUTE(Tableau1[home_planet],"'","''") &amp; "'",  "")</f>
        <v>'Bazine Netal','00000000-0000-0000-0000-000000000134','Coruscant'</v>
      </c>
      <c r="D136" s="21" t="str">
        <f xml:space="preserve"> IF(Tableau1[[#This Row],[type]]="DROID",   "'" &amp; SUBSTITUTE(Tableau1[name],"'","''") &amp; "','" &amp; Tableau1[id] &amp; "','" &amp; Tableau1[[#This Row],[primary_function]] &amp; "'",  "")</f>
        <v/>
      </c>
      <c r="E136" s="1" t="str">
        <f>Tableau36[[#This Row],[List of friend''s id]]</f>
        <v>/00000000-0000-0000-0000-000000000213,"HUMAN"</v>
      </c>
      <c r="H136" s="1" t="str">
        <f>'Raw Data (source)'!A125</f>
        <v>Bazine Netal est un personnage de l'univers « Officiel » present notamment dans le film Le Reveil de la Force. C'est une espionne du Premier Ordre au sein du château de Maz Kanata. Elle avertit l'Ordre de la presence au château du droïde BB-8 peu de temps avant la bataille de la base Starkillere 19.</v>
      </c>
      <c r="I136" s="1">
        <f>SEARCH(" est un personnage ", Tableau1[[#This Row],[Raw data]])</f>
        <v>13</v>
      </c>
      <c r="J136" s="1" t="e">
        <f>SEARCH(" sont des personnages ", Tableau1[[#This Row],[Raw data]])</f>
        <v>#VALUE!</v>
      </c>
      <c r="K136" s="17">
        <f>IF(ISERROR(Tableau1[[#This Row],[Position of " 
est un personnage "]]), Tableau1[[#This Row],[Position of " 
sont des personnages "]], Tableau1[[#This Row],[Position of " 
est un personnage "]])</f>
        <v>13</v>
      </c>
      <c r="L136" s="1" t="str">
        <f>MID(Tableau1[[#This Row],[Raw data]],1,Tableau1[[#This Row],[End of name]] - 1)</f>
        <v>Bazine Netal</v>
      </c>
      <c r="M136" s="1" t="str">
        <f>IF( ISERROR(SEARCH("-", Tableau1[[#This Row],[name]])), "HUMAN", "DROID")</f>
        <v>HUMAN</v>
      </c>
      <c r="N136" s="1" t="s">
        <v>1341</v>
      </c>
      <c r="O136" s="1" t="str">
        <f>Tableau3[[#This Row],[Planet]]</f>
        <v>Coruscant</v>
      </c>
      <c r="P136" s="1" t="str">
        <f t="shared" ca="1" si="4"/>
        <v>NEWHOPE</v>
      </c>
      <c r="Q136" s="1" t="str">
        <f>Tableau36[[#This Row],[List of friend''s id]]</f>
        <v>/00000000-0000-0000-0000-000000000213,"HUMAN"</v>
      </c>
      <c r="R136" s="1">
        <f>SEARCH("/", Tableau1[[#This Row],[friends]])</f>
        <v>1</v>
      </c>
      <c r="S136" s="1">
        <f>IF(ISERROR(Tableau1[[#This Row],[semi-colon
position]]), "", Tableau1[[#This Row],[semi-colon
position]])</f>
        <v>1</v>
      </c>
      <c r="T136" s="1" t="str">
        <f>IF(Tableau1[[#This Row],[type]]="human", "",  "Function of " &amp; Tableau1[[#This Row],[name]])</f>
        <v/>
      </c>
    </row>
    <row r="137" spans="1:20" x14ac:dyDescent="0.3">
      <c r="A137" s="1" t="str">
        <f xml:space="preserve"> """" &amp; Tableau1[name] &amp; """," &amp; Tableau1[id] &amp; "," &amp; Tableau1[type] &amp; "," &amp; Tableau1[home_planet] &amp; "," &amp; Tableau1[primary_function]</f>
        <v>"Jocasta Nu",00000000-0000-0000-0000-000000000135,HUMAN,,</v>
      </c>
      <c r="B137" s="1" t="str">
        <f t="shared" si="5"/>
        <v>INSERT INTO human (name,id,home_planet) values ('Jocasta Nu','00000000-0000-0000-0000-000000000135','');</v>
      </c>
      <c r="C137" s="20" t="str">
        <f xml:space="preserve"> IF(Tableau1[[#This Row],[type]]="HUMAN",   "'" &amp; SUBSTITUTE(Tableau1[name],"'","''") &amp; "','" &amp; Tableau1[id] &amp; "','" &amp; SUBSTITUTE(Tableau1[home_planet],"'","''") &amp; "'",  "")</f>
        <v>'Jocasta Nu','00000000-0000-0000-0000-000000000135',''</v>
      </c>
      <c r="D137" s="21" t="str">
        <f xml:space="preserve"> IF(Tableau1[[#This Row],[type]]="DROID",   "'" &amp; SUBSTITUTE(Tableau1[name],"'","''") &amp; "','" &amp; Tableau1[id] &amp; "','" &amp; Tableau1[[#This Row],[primary_function]] &amp; "'",  "")</f>
        <v/>
      </c>
      <c r="E137" s="1" t="str">
        <f>Tableau36[[#This Row],[List of friend''s id]]</f>
        <v>/00000000-0000-0000-0000-000000000137,"HUMAN"</v>
      </c>
      <c r="H137" s="1" t="str">
        <f>'Raw Data (source)'!A126</f>
        <v>Jocasta Nu est un personnage de l'univers « Officiel » present notamment dans le film L'Attaque des clones. Elle est la directrice de la bibliotheque du temple Jedi sur la planete Coruscant à l'epoque de la Guerre des clones. Elle fait une confiance aveugle à ses archivesc 69. Elle est tuee par Dark Vador quand celui-ci attaque le temple Jedi77.</v>
      </c>
      <c r="I137" s="1">
        <f>SEARCH(" est un personnage ", Tableau1[[#This Row],[Raw data]])</f>
        <v>11</v>
      </c>
      <c r="J137" s="1" t="e">
        <f>SEARCH(" sont des personnages ", Tableau1[[#This Row],[Raw data]])</f>
        <v>#VALUE!</v>
      </c>
      <c r="K137" s="17">
        <f>IF(ISERROR(Tableau1[[#This Row],[Position of " 
est un personnage "]]), Tableau1[[#This Row],[Position of " 
sont des personnages "]], Tableau1[[#This Row],[Position of " 
est un personnage "]])</f>
        <v>11</v>
      </c>
      <c r="L137" s="1" t="str">
        <f>MID(Tableau1[[#This Row],[Raw data]],1,Tableau1[[#This Row],[End of name]] - 1)</f>
        <v>Jocasta Nu</v>
      </c>
      <c r="M137" s="1" t="str">
        <f>IF( ISERROR(SEARCH("-", Tableau1[[#This Row],[name]])), "HUMAN", "DROID")</f>
        <v>HUMAN</v>
      </c>
      <c r="N137" s="1" t="s">
        <v>1342</v>
      </c>
      <c r="O137" s="1" t="str">
        <f>Tableau3[[#This Row],[Planet]]</f>
        <v/>
      </c>
      <c r="P137" s="1" t="str">
        <f t="shared" ca="1" si="4"/>
        <v>EMPIRE</v>
      </c>
      <c r="Q137" s="1" t="str">
        <f>Tableau36[[#This Row],[List of friend''s id]]</f>
        <v>/00000000-0000-0000-0000-000000000137,"HUMAN"</v>
      </c>
      <c r="R137" s="1">
        <f>SEARCH("/", Tableau1[[#This Row],[friends]])</f>
        <v>1</v>
      </c>
      <c r="S137" s="1">
        <f>IF(ISERROR(Tableau1[[#This Row],[semi-colon
position]]), "", Tableau1[[#This Row],[semi-colon
position]])</f>
        <v>1</v>
      </c>
      <c r="T137" s="1" t="str">
        <f>IF(Tableau1[[#This Row],[type]]="human", "",  "Function of " &amp; Tableau1[[#This Row],[name]])</f>
        <v/>
      </c>
    </row>
    <row r="138" spans="1:20" x14ac:dyDescent="0.3">
      <c r="A138" s="1" t="str">
        <f xml:space="preserve"> """" &amp; Tableau1[name] &amp; """," &amp; Tableau1[id] &amp; "," &amp; Tableau1[type] &amp; "," &amp; Tableau1[home_planet] &amp; "," &amp; Tableau1[primary_function]</f>
        <v>"Ten Numb",00000000-0000-0000-0000-000000000136,HUMAN,Ando,</v>
      </c>
      <c r="B138" s="1" t="str">
        <f t="shared" si="5"/>
        <v>INSERT INTO human (name,id,home_planet) values ('Ten Numb','00000000-0000-0000-0000-000000000136','Ando');</v>
      </c>
      <c r="C138" s="20" t="str">
        <f xml:space="preserve"> IF(Tableau1[[#This Row],[type]]="HUMAN",   "'" &amp; SUBSTITUTE(Tableau1[name],"'","''") &amp; "','" &amp; Tableau1[id] &amp; "','" &amp; SUBSTITUTE(Tableau1[home_planet],"'","''") &amp; "'",  "")</f>
        <v>'Ten Numb','00000000-0000-0000-0000-000000000136','Ando'</v>
      </c>
      <c r="D138" s="21" t="str">
        <f xml:space="preserve"> IF(Tableau1[[#This Row],[type]]="DROID",   "'" &amp; SUBSTITUTE(Tableau1[name],"'","''") &amp; "','" &amp; Tableau1[id] &amp; "','" &amp; Tableau1[[#This Row],[primary_function]] &amp; "'",  "")</f>
        <v/>
      </c>
      <c r="E138" s="1" t="str">
        <f>Tableau36[[#This Row],[List of friend''s id]]</f>
        <v>/00000000-0000-0000-0000-000000000044,"HUMAN"</v>
      </c>
      <c r="H138" s="1" t="str">
        <f>'Raw Data (source)'!A127</f>
        <v>Ten Numb est un personnage de l'univers « Officiel » et de l'univers « Legendes » present notamment dans le film Le Retour du Jedi. Originaire de la planete Sulluste, il est l'un des pilotes qui rejoignent l'Alliance rebelle avec Nien Nunb. Lors de l'attaque de l'etoile de la mort, il pilote l'un des chasseurs B-Wing de l'escadron Bleuc 70. Il meurt durant une mission au sol, peu de temps apres la mort de l'empereur Palpatineb 5.</v>
      </c>
      <c r="I138" s="1">
        <f>SEARCH(" est un personnage ", Tableau1[[#This Row],[Raw data]])</f>
        <v>9</v>
      </c>
      <c r="J138" s="1" t="e">
        <f>SEARCH(" sont des personnages ", Tableau1[[#This Row],[Raw data]])</f>
        <v>#VALUE!</v>
      </c>
      <c r="K138" s="17">
        <f>IF(ISERROR(Tableau1[[#This Row],[Position of " 
est un personnage "]]), Tableau1[[#This Row],[Position of " 
sont des personnages "]], Tableau1[[#This Row],[Position of " 
est un personnage "]])</f>
        <v>9</v>
      </c>
      <c r="L138" s="1" t="str">
        <f>MID(Tableau1[[#This Row],[Raw data]],1,Tableau1[[#This Row],[End of name]] - 1)</f>
        <v>Ten Numb</v>
      </c>
      <c r="M138" s="1" t="str">
        <f>IF( ISERROR(SEARCH("-", Tableau1[[#This Row],[name]])), "HUMAN", "DROID")</f>
        <v>HUMAN</v>
      </c>
      <c r="N138" s="1" t="s">
        <v>1343</v>
      </c>
      <c r="O138" s="1" t="str">
        <f>Tableau3[[#This Row],[Planet]]</f>
        <v>Ando</v>
      </c>
      <c r="P138" s="1" t="str">
        <f t="shared" ca="1" si="4"/>
        <v>JEDI</v>
      </c>
      <c r="Q138" s="1" t="str">
        <f>Tableau36[[#This Row],[List of friend''s id]]</f>
        <v>/00000000-0000-0000-0000-000000000044,"HUMAN"</v>
      </c>
      <c r="R138" s="1">
        <f>SEARCH("/", Tableau1[[#This Row],[friends]])</f>
        <v>1</v>
      </c>
      <c r="S138" s="1">
        <f>IF(ISERROR(Tableau1[[#This Row],[semi-colon
position]]), "", Tableau1[[#This Row],[semi-colon
position]])</f>
        <v>1</v>
      </c>
      <c r="T138" s="1" t="str">
        <f>IF(Tableau1[[#This Row],[type]]="human", "",  "Function of " &amp; Tableau1[[#This Row],[name]])</f>
        <v/>
      </c>
    </row>
    <row r="139" spans="1:20" x14ac:dyDescent="0.3">
      <c r="A139" s="1" t="str">
        <f xml:space="preserve"> """" &amp; Tableau1[name] &amp; """," &amp; Tableau1[id] &amp; "," &amp; Tableau1[type] &amp; "," &amp; Tableau1[home_planet] &amp; "," &amp; Tableau1[primary_function]</f>
        <v>"Nien Nunb",00000000-0000-0000-0000-000000000137,HUMAN,,</v>
      </c>
      <c r="B139" s="1" t="str">
        <f t="shared" si="5"/>
        <v>INSERT INTO human (name,id,home_planet) values ('Nien Nunb','00000000-0000-0000-0000-000000000137','');</v>
      </c>
      <c r="C139" s="20" t="str">
        <f xml:space="preserve"> IF(Tableau1[[#This Row],[type]]="HUMAN",   "'" &amp; SUBSTITUTE(Tableau1[name],"'","''") &amp; "','" &amp; Tableau1[id] &amp; "','" &amp; SUBSTITUTE(Tableau1[home_planet],"'","''") &amp; "'",  "")</f>
        <v>'Nien Nunb','00000000-0000-0000-0000-000000000137',''</v>
      </c>
      <c r="D139" s="21" t="str">
        <f xml:space="preserve"> IF(Tableau1[[#This Row],[type]]="DROID",   "'" &amp; SUBSTITUTE(Tableau1[name],"'","''") &amp; "','" &amp; Tableau1[id] &amp; "','" &amp; Tableau1[[#This Row],[primary_function]] &amp; "'",  "")</f>
        <v/>
      </c>
      <c r="E139" s="1" t="str">
        <f>Tableau36[[#This Row],[List of friend''s id]]</f>
        <v>/00000000-0000-0000-0000-000000000008,"DROID"/00000000-0000-0000-0000-000000000179,"HUMAN"/00000000-0000-0000-0000-000000000212,"HUMAN"</v>
      </c>
      <c r="H139" s="1" t="str">
        <f>'Raw Data (source)'!A128</f>
        <v>Nien Nunb est un personnage de l'univers « Officiel » et de l'univers « Legendes » present notamment dans les films Le Retour du Jedi, Le Reveil de la Force et Les Derniers Jedi. Originaire de la planete Sulluste, ce pilote est un ami du joueur professionnel Lando Calrissian. Peu de temps apres que celui-ci rejoint l'Alliance rebelle, Nunb fait de même avec un petit groupe de Sullustains. Lors de l'attaque de l'etoile de la mort, il sert comme copilote de Lando à bord du vaisseau le Faucon Millenium78,c 71. Il rejoint ensuite les rangs de la Resistance en tant que pilotee 20.</v>
      </c>
      <c r="I139" s="1">
        <f>SEARCH(" est un personnage ", Tableau1[[#This Row],[Raw data]])</f>
        <v>10</v>
      </c>
      <c r="J139" s="1" t="e">
        <f>SEARCH(" sont des personnages ", Tableau1[[#This Row],[Raw data]])</f>
        <v>#VALUE!</v>
      </c>
      <c r="K139" s="17">
        <f>IF(ISERROR(Tableau1[[#This Row],[Position of " 
est un personnage "]]), Tableau1[[#This Row],[Position of " 
sont des personnages "]], Tableau1[[#This Row],[Position of " 
est un personnage "]])</f>
        <v>10</v>
      </c>
      <c r="L139" s="1" t="str">
        <f>MID(Tableau1[[#This Row],[Raw data]],1,Tableau1[[#This Row],[End of name]] - 1)</f>
        <v>Nien Nunb</v>
      </c>
      <c r="M139" s="1" t="str">
        <f>IF( ISERROR(SEARCH("-", Tableau1[[#This Row],[name]])), "HUMAN", "DROID")</f>
        <v>HUMAN</v>
      </c>
      <c r="N139" s="1" t="s">
        <v>1344</v>
      </c>
      <c r="O139" s="1" t="str">
        <f>Tableau3[[#This Row],[Planet]]</f>
        <v/>
      </c>
      <c r="P139" s="1" t="str">
        <f t="shared" ca="1" si="4"/>
        <v>NEWHOPE</v>
      </c>
      <c r="Q139" s="1" t="str">
        <f>Tableau36[[#This Row],[List of friend''s id]]</f>
        <v>/00000000-0000-0000-0000-000000000008,"DROID"/00000000-0000-0000-0000-000000000179,"HUMAN"/00000000-0000-0000-0000-000000000212,"HUMAN"</v>
      </c>
      <c r="R139" s="1">
        <f>SEARCH("/", Tableau1[[#This Row],[friends]])</f>
        <v>1</v>
      </c>
      <c r="S139" s="1">
        <f>IF(ISERROR(Tableau1[[#This Row],[semi-colon
position]]), "", Tableau1[[#This Row],[semi-colon
position]])</f>
        <v>1</v>
      </c>
      <c r="T139" s="1" t="str">
        <f>IF(Tableau1[[#This Row],[type]]="human", "",  "Function of " &amp; Tableau1[[#This Row],[name]])</f>
        <v/>
      </c>
    </row>
    <row r="140" spans="1:20" x14ac:dyDescent="0.3">
      <c r="A140" s="1" t="str">
        <f xml:space="preserve"> """" &amp; Tableau1[name] &amp; """," &amp; Tableau1[id] &amp; "," &amp; Tableau1[type] &amp; "," &amp; Tableau1[home_planet] &amp; "," &amp; Tableau1[primary_function]</f>
        <v>"Barriss Offee",00000000-0000-0000-0000-000000000138,HUMAN,,</v>
      </c>
      <c r="B140" s="1" t="str">
        <f t="shared" si="5"/>
        <v>INSERT INTO human (name,id,home_planet) values ('Barriss Offee','00000000-0000-0000-0000-000000000138','');</v>
      </c>
      <c r="C140" s="20" t="str">
        <f xml:space="preserve"> IF(Tableau1[[#This Row],[type]]="HUMAN",   "'" &amp; SUBSTITUTE(Tableau1[name],"'","''") &amp; "','" &amp; Tableau1[id] &amp; "','" &amp; SUBSTITUTE(Tableau1[home_planet],"'","''") &amp; "'",  "")</f>
        <v>'Barriss Offee','00000000-0000-0000-0000-000000000138',''</v>
      </c>
      <c r="D140" s="21" t="str">
        <f xml:space="preserve"> IF(Tableau1[[#This Row],[type]]="DROID",   "'" &amp; SUBSTITUTE(Tableau1[name],"'","''") &amp; "','" &amp; Tableau1[id] &amp; "','" &amp; Tableau1[[#This Row],[primary_function]] &amp; "'",  "")</f>
        <v/>
      </c>
      <c r="E140" s="1" t="str">
        <f>Tableau36[[#This Row],[List of friend''s id]]</f>
        <v>/00000000-0000-0000-0000-000000000007,"DROID"/00000000-0000-0000-0000-000000000008,"DROID"</v>
      </c>
      <c r="H140" s="1" t="str">
        <f>'Raw Data (source)'!A129</f>
        <v>Barriss Offee est un personnage de l'univers « Officiel » et de l'univers « Legendes » present notamment dans les films L'Attaque des clones et La Revanche des Sith. Elle est l'apprentie Jedi de Luminara Unduli. Peu de temps avant la Guerre des clones, avec son maître elle est envoyee en mission diplomatique avec Obi-Wan Kenobi et son apprenti Anakin Skywalker79,c 72. Dans l'univers « Legendes », elle meurt à la fin de la Guerre des clonesb 6.</v>
      </c>
      <c r="I140" s="1">
        <f>SEARCH(" est un personnage ", Tableau1[[#This Row],[Raw data]])</f>
        <v>14</v>
      </c>
      <c r="J140" s="1" t="e">
        <f>SEARCH(" sont des personnages ", Tableau1[[#This Row],[Raw data]])</f>
        <v>#VALUE!</v>
      </c>
      <c r="K140" s="17">
        <f>IF(ISERROR(Tableau1[[#This Row],[Position of " 
est un personnage "]]), Tableau1[[#This Row],[Position of " 
sont des personnages "]], Tableau1[[#This Row],[Position of " 
est un personnage "]])</f>
        <v>14</v>
      </c>
      <c r="L140" s="1" t="str">
        <f>MID(Tableau1[[#This Row],[Raw data]],1,Tableau1[[#This Row],[End of name]] - 1)</f>
        <v>Barriss Offee</v>
      </c>
      <c r="M140" s="1" t="str">
        <f>IF( ISERROR(SEARCH("-", Tableau1[[#This Row],[name]])), "HUMAN", "DROID")</f>
        <v>HUMAN</v>
      </c>
      <c r="N140" s="1" t="s">
        <v>1345</v>
      </c>
      <c r="O140" s="1" t="str">
        <f>Tableau3[[#This Row],[Planet]]</f>
        <v/>
      </c>
      <c r="P140" s="1" t="str">
        <f t="shared" ca="1" si="4"/>
        <v>EMPIRE</v>
      </c>
      <c r="Q140" s="1" t="str">
        <f>Tableau36[[#This Row],[List of friend''s id]]</f>
        <v>/00000000-0000-0000-0000-000000000007,"DROID"/00000000-0000-0000-0000-000000000008,"DROID"</v>
      </c>
      <c r="R140" s="1">
        <f>SEARCH("/", Tableau1[[#This Row],[friends]])</f>
        <v>1</v>
      </c>
      <c r="S140" s="1">
        <f>IF(ISERROR(Tableau1[[#This Row],[semi-colon
position]]), "", Tableau1[[#This Row],[semi-colon
position]])</f>
        <v>1</v>
      </c>
      <c r="T140" s="1" t="str">
        <f>IF(Tableau1[[#This Row],[type]]="human", "",  "Function of " &amp; Tableau1[[#This Row],[name]])</f>
        <v/>
      </c>
    </row>
    <row r="141" spans="1:20" x14ac:dyDescent="0.3">
      <c r="A141" s="1" t="str">
        <f xml:space="preserve"> """" &amp; Tableau1[name] &amp; """," &amp; Tableau1[id] &amp; "," &amp; Tableau1[type] &amp; "," &amp; Tableau1[home_planet] &amp; "," &amp; Tableau1[primary_function]</f>
        <v>"Ric Olie",00000000-0000-0000-0000-000000000139,HUMAN,,</v>
      </c>
      <c r="B141" s="1" t="str">
        <f t="shared" si="5"/>
        <v>INSERT INTO human (name,id,home_planet) values ('Ric Olie','00000000-0000-0000-0000-000000000139','');</v>
      </c>
      <c r="C141" s="20" t="str">
        <f xml:space="preserve"> IF(Tableau1[[#This Row],[type]]="HUMAN",   "'" &amp; SUBSTITUTE(Tableau1[name],"'","''") &amp; "','" &amp; Tableau1[id] &amp; "','" &amp; SUBSTITUTE(Tableau1[home_planet],"'","''") &amp; "'",  "")</f>
        <v>'Ric Olie','00000000-0000-0000-0000-000000000139',''</v>
      </c>
      <c r="D141" s="21" t="str">
        <f xml:space="preserve"> IF(Tableau1[[#This Row],[type]]="DROID",   "'" &amp; SUBSTITUTE(Tableau1[name],"'","''") &amp; "','" &amp; Tableau1[id] &amp; "','" &amp; Tableau1[[#This Row],[primary_function]] &amp; "'",  "")</f>
        <v/>
      </c>
      <c r="E141" s="1" t="str">
        <f>Tableau36[[#This Row],[List of friend''s id]]</f>
        <v>/00000000-0000-0000-0000-000000000073,"HUMAN"/00000000-0000-0000-0000-000000000093,"HUMAN"/00000000-0000-0000-0000-000000000185,"HUMAN"</v>
      </c>
      <c r="H141" s="1" t="str">
        <f>'Raw Data (source)'!A130</f>
        <v>Ric Olie est un personnage de l'univers « Officiel » present notamment dans le film La Menace fantôme. Il est le pilote du vaisseau de la reine Amidala de Naboo. Lors de l'invasion de la planete par la Federation de Commerce, il s'echappe de la planete avec la reine grâce à l'intervention des Jedi Qui-Gon Jinn et Obi-Wan Kenobi. Durant le voyage vers la planete Coruscant, il apprend au jeune Anakin Skywaker les rudiments du pilotage de vaisseau80.</v>
      </c>
      <c r="I141" s="1">
        <f>SEARCH(" est un personnage ", Tableau1[[#This Row],[Raw data]])</f>
        <v>9</v>
      </c>
      <c r="J141" s="1" t="e">
        <f>SEARCH(" sont des personnages ", Tableau1[[#This Row],[Raw data]])</f>
        <v>#VALUE!</v>
      </c>
      <c r="K141" s="17">
        <f>IF(ISERROR(Tableau1[[#This Row],[Position of " 
est un personnage "]]), Tableau1[[#This Row],[Position of " 
sont des personnages "]], Tableau1[[#This Row],[Position of " 
est un personnage "]])</f>
        <v>9</v>
      </c>
      <c r="L141" s="1" t="str">
        <f>MID(Tableau1[[#This Row],[Raw data]],1,Tableau1[[#This Row],[End of name]] - 1)</f>
        <v>Ric Olie</v>
      </c>
      <c r="M141" s="1" t="str">
        <f>IF( ISERROR(SEARCH("-", Tableau1[[#This Row],[name]])), "HUMAN", "DROID")</f>
        <v>HUMAN</v>
      </c>
      <c r="N141" s="1" t="s">
        <v>1346</v>
      </c>
      <c r="O141" s="1" t="str">
        <f>Tableau3[[#This Row],[Planet]]</f>
        <v/>
      </c>
      <c r="P141" s="1" t="str">
        <f t="shared" ca="1" si="4"/>
        <v>JEDI</v>
      </c>
      <c r="Q141" s="1" t="str">
        <f>Tableau36[[#This Row],[List of friend''s id]]</f>
        <v>/00000000-0000-0000-0000-000000000073,"HUMAN"/00000000-0000-0000-0000-000000000093,"HUMAN"/00000000-0000-0000-0000-000000000185,"HUMAN"</v>
      </c>
      <c r="R141" s="1">
        <f>SEARCH("/", Tableau1[[#This Row],[friends]])</f>
        <v>1</v>
      </c>
      <c r="S141" s="1">
        <f>IF(ISERROR(Tableau1[[#This Row],[semi-colon
position]]), "", Tableau1[[#This Row],[semi-colon
position]])</f>
        <v>1</v>
      </c>
      <c r="T141" s="1" t="str">
        <f>IF(Tableau1[[#This Row],[type]]="human", "",  "Function of " &amp; Tableau1[[#This Row],[name]])</f>
        <v/>
      </c>
    </row>
    <row r="142" spans="1:20" x14ac:dyDescent="0.3">
      <c r="A142" s="1" t="str">
        <f xml:space="preserve"> """" &amp; Tableau1[name] &amp; """," &amp; Tableau1[id] &amp; "," &amp; Tableau1[type] &amp; "," &amp; Tableau1[home_planet] &amp; "," &amp; Tableau1[primary_function]</f>
        <v>"Oola",00000000-0000-0000-0000-000000000140,HUMAN,,</v>
      </c>
      <c r="B142" s="1" t="str">
        <f t="shared" si="5"/>
        <v>INSERT INTO human (name,id,home_planet) values ('Oola','00000000-0000-0000-0000-000000000140','');</v>
      </c>
      <c r="C142" s="20" t="str">
        <f xml:space="preserve"> IF(Tableau1[[#This Row],[type]]="HUMAN",   "'" &amp; SUBSTITUTE(Tableau1[name],"'","''") &amp; "','" &amp; Tableau1[id] &amp; "','" &amp; SUBSTITUTE(Tableau1[home_planet],"'","''") &amp; "'",  "")</f>
        <v>'Oola','00000000-0000-0000-0000-000000000140',''</v>
      </c>
      <c r="D142" s="21" t="str">
        <f xml:space="preserve"> IF(Tableau1[[#This Row],[type]]="DROID",   "'" &amp; SUBSTITUTE(Tableau1[name],"'","''") &amp; "','" &amp; Tableau1[id] &amp; "','" &amp; Tableau1[[#This Row],[primary_function]] &amp; "'",  "")</f>
        <v/>
      </c>
      <c r="E142" s="1" t="str">
        <f>Tableau36[[#This Row],[List of friend''s id]]</f>
        <v/>
      </c>
      <c r="H142" s="1" t="str">
        <f>'Raw Data (source)'!A131</f>
        <v>Oola est un personnage de l'univers « Officiel » present notamment dans le film Le Retour du Jedi. C'est une esclave danseuse du palais du trafiquant Jabba le Hutt à l'epoque où ce dernier retient le contrebandier Han Solo dans son palais. Elle a ete volee à sa tribu par Bib Fortuna, le majordome de Jabba. Lasse d'elle, le trafiquant la fait devorer par son epouvantable rancorc 73.</v>
      </c>
      <c r="I142" s="1">
        <f>SEARCH(" est un personnage ", Tableau1[[#This Row],[Raw data]])</f>
        <v>5</v>
      </c>
      <c r="J142" s="1" t="e">
        <f>SEARCH(" sont des personnages ", Tableau1[[#This Row],[Raw data]])</f>
        <v>#VALUE!</v>
      </c>
      <c r="K142" s="17">
        <f>IF(ISERROR(Tableau1[[#This Row],[Position of " 
est un personnage "]]), Tableau1[[#This Row],[Position of " 
sont des personnages "]], Tableau1[[#This Row],[Position of " 
est un personnage "]])</f>
        <v>5</v>
      </c>
      <c r="L142" s="1" t="str">
        <f>MID(Tableau1[[#This Row],[Raw data]],1,Tableau1[[#This Row],[End of name]] - 1)</f>
        <v>Oola</v>
      </c>
      <c r="M142" s="1" t="str">
        <f>IF( ISERROR(SEARCH("-", Tableau1[[#This Row],[name]])), "HUMAN", "DROID")</f>
        <v>HUMAN</v>
      </c>
      <c r="N142" s="1" t="s">
        <v>1347</v>
      </c>
      <c r="O142" s="1" t="str">
        <f>Tableau3[[#This Row],[Planet]]</f>
        <v/>
      </c>
      <c r="P142" s="1" t="str">
        <f t="shared" ca="1" si="4"/>
        <v>NEWHOPE</v>
      </c>
      <c r="Q142" s="1" t="str">
        <f>Tableau36[[#This Row],[List of friend''s id]]</f>
        <v/>
      </c>
      <c r="R142" s="1" t="e">
        <f>SEARCH("/", Tableau1[[#This Row],[friends]])</f>
        <v>#VALUE!</v>
      </c>
      <c r="S142" s="1" t="str">
        <f>IF(ISERROR(Tableau1[[#This Row],[semi-colon
position]]), "", Tableau1[[#This Row],[semi-colon
position]])</f>
        <v/>
      </c>
      <c r="T142" s="1" t="str">
        <f>IF(Tableau1[[#This Row],[type]]="human", "",  "Function of " &amp; Tableau1[[#This Row],[name]])</f>
        <v/>
      </c>
    </row>
    <row r="143" spans="1:20" x14ac:dyDescent="0.3">
      <c r="A143" s="1" t="str">
        <f xml:space="preserve"> """" &amp; Tableau1[name] &amp; """," &amp; Tableau1[id] &amp; "," &amp; Tableau1[type] &amp; "," &amp; Tableau1[home_planet] &amp; "," &amp; Tableau1[primary_function]</f>
        <v>"Garazeb Orrelios",00000000-0000-0000-0000-000000000141,HUMAN,Alderaan,</v>
      </c>
      <c r="B143" s="1" t="str">
        <f t="shared" si="5"/>
        <v>INSERT INTO human (name,id,home_planet) values ('Garazeb Orrelios','00000000-0000-0000-0000-000000000141','Alderaan');</v>
      </c>
      <c r="C143" s="20" t="str">
        <f xml:space="preserve"> IF(Tableau1[[#This Row],[type]]="HUMAN",   "'" &amp; SUBSTITUTE(Tableau1[name],"'","''") &amp; "','" &amp; Tableau1[id] &amp; "','" &amp; SUBSTITUTE(Tableau1[home_planet],"'","''") &amp; "'",  "")</f>
        <v>'Garazeb Orrelios','00000000-0000-0000-0000-000000000141','Alderaan'</v>
      </c>
      <c r="D143" s="21" t="str">
        <f xml:space="preserve"> IF(Tableau1[[#This Row],[type]]="DROID",   "'" &amp; SUBSTITUTE(Tableau1[name],"'","''") &amp; "','" &amp; Tableau1[id] &amp; "','" &amp; Tableau1[[#This Row],[primary_function]] &amp; "'",  "")</f>
        <v/>
      </c>
      <c r="E143" s="1" t="str">
        <f>Tableau36[[#This Row],[List of friend''s id]]</f>
        <v/>
      </c>
      <c r="H143" s="1" t="str">
        <f>'Raw Data (source)'!A133</f>
        <v>Garazeb Orrelios est un personnage de l'univers « Officiel » present notamment dans la serie televisee Rebels. C'est un guerrier originaire de la planete Lasat. Il rejoint l'equipage du vaisseau rebelle Ghost apres l'extermination de son peuple par Empire galactique cinq ans avant la bataille de Yavind 16.</v>
      </c>
      <c r="I143" s="1">
        <f>SEARCH(" est un personnage ", Tableau1[[#This Row],[Raw data]])</f>
        <v>17</v>
      </c>
      <c r="J143" s="1" t="e">
        <f>SEARCH(" sont des personnages ", Tableau1[[#This Row],[Raw data]])</f>
        <v>#VALUE!</v>
      </c>
      <c r="K143" s="17">
        <f>IF(ISERROR(Tableau1[[#This Row],[Position of " 
est un personnage "]]), Tableau1[[#This Row],[Position of " 
sont des personnages "]], Tableau1[[#This Row],[Position of " 
est un personnage "]])</f>
        <v>17</v>
      </c>
      <c r="L143" s="1" t="str">
        <f>MID(Tableau1[[#This Row],[Raw data]],1,Tableau1[[#This Row],[End of name]] - 1)</f>
        <v>Garazeb Orrelios</v>
      </c>
      <c r="M143" s="1" t="str">
        <f>IF( ISERROR(SEARCH("-", Tableau1[[#This Row],[name]])), "HUMAN", "DROID")</f>
        <v>HUMAN</v>
      </c>
      <c r="N143" s="1" t="s">
        <v>1348</v>
      </c>
      <c r="O143" s="1" t="str">
        <f>Tableau3[[#This Row],[Planet]]</f>
        <v>Alderaan</v>
      </c>
      <c r="P143" s="1" t="str">
        <f t="shared" ca="1" si="4"/>
        <v>EMPIRE</v>
      </c>
      <c r="Q143" s="1" t="str">
        <f>Tableau36[[#This Row],[List of friend''s id]]</f>
        <v/>
      </c>
      <c r="R143" s="1" t="e">
        <f>SEARCH("/", Tableau1[[#This Row],[friends]])</f>
        <v>#VALUE!</v>
      </c>
      <c r="S143" s="1" t="str">
        <f>IF(ISERROR(Tableau1[[#This Row],[semi-colon
position]]), "", Tableau1[[#This Row],[semi-colon
position]])</f>
        <v/>
      </c>
      <c r="T143" s="1" t="str">
        <f>IF(Tableau1[[#This Row],[type]]="human", "",  "Function of " &amp; Tableau1[[#This Row],[name]])</f>
        <v/>
      </c>
    </row>
    <row r="144" spans="1:20" x14ac:dyDescent="0.3">
      <c r="A144" s="1" t="str">
        <f xml:space="preserve"> """" &amp; Tableau1[name] &amp; """," &amp; Tableau1[id] &amp; "," &amp; Tableau1[type] &amp; "," &amp; Tableau1[home_planet] &amp; "," &amp; Tableau1[primary_function]</f>
        <v>"Bail Organa",00000000-0000-0000-0000-000000000142,HUMAN,,</v>
      </c>
      <c r="B144" s="1" t="str">
        <f t="shared" si="5"/>
        <v>INSERT INTO human (name,id,home_planet) values ('Bail Organa','00000000-0000-0000-0000-000000000142','');</v>
      </c>
      <c r="C144" s="20" t="str">
        <f xml:space="preserve"> IF(Tableau1[[#This Row],[type]]="HUMAN",   "'" &amp; SUBSTITUTE(Tableau1[name],"'","''") &amp; "','" &amp; Tableau1[id] &amp; "','" &amp; SUBSTITUTE(Tableau1[home_planet],"'","''") &amp; "'",  "")</f>
        <v>'Bail Organa','00000000-0000-0000-0000-000000000142',''</v>
      </c>
      <c r="D144" s="21" t="str">
        <f xml:space="preserve"> IF(Tableau1[[#This Row],[type]]="DROID",   "'" &amp; SUBSTITUTE(Tableau1[name],"'","''") &amp; "','" &amp; Tableau1[id] &amp; "','" &amp; Tableau1[[#This Row],[primary_function]] &amp; "'",  "")</f>
        <v/>
      </c>
      <c r="E144" s="1" t="str">
        <f>Tableau36[[#This Row],[List of friend''s id]]</f>
        <v>/00000000-0000-0000-0000-000000000179,"HUMAN"/00000000-0000-0000-0000-000000000180,"HUMAN"/00000000-0000-0000-0000-000000000185,"HUMAN"</v>
      </c>
      <c r="H144" s="1" t="str">
        <f>'Raw Data (source)'!A134</f>
        <v>Bail Organa est un personnage de l'univers « Officiel » present notamment dans les films L'Attaque des clones, La Revanche des Sith et Rogue One. Il est le senateur et le vice-roi de la planete Alderaan. D'abord proche du chancelier Palpatine mais fortement pacifiste, il desapprouve la Guerre des clones puis la proclamation de l'Empire Galactique. Il fonde quelques annees plus tard avec d'autres opposants l'Alliance rebelle. Il meurt avec les autres habitants d'Alderaan quand celle-ci est detruite par l'etoile noire81,c 75.</v>
      </c>
      <c r="I144" s="1">
        <f>SEARCH(" est un personnage ", Tableau1[[#This Row],[Raw data]])</f>
        <v>12</v>
      </c>
      <c r="J144" s="1" t="e">
        <f>SEARCH(" sont des personnages ", Tableau1[[#This Row],[Raw data]])</f>
        <v>#VALUE!</v>
      </c>
      <c r="K144" s="17">
        <f>IF(ISERROR(Tableau1[[#This Row],[Position of " 
est un personnage "]]), Tableau1[[#This Row],[Position of " 
sont des personnages "]], Tableau1[[#This Row],[Position of " 
est un personnage "]])</f>
        <v>12</v>
      </c>
      <c r="L144" s="1" t="str">
        <f>MID(Tableau1[[#This Row],[Raw data]],1,Tableau1[[#This Row],[End of name]] - 1)</f>
        <v>Bail Organa</v>
      </c>
      <c r="M144" s="1" t="str">
        <f>IF( ISERROR(SEARCH("-", Tableau1[[#This Row],[name]])), "HUMAN", "DROID")</f>
        <v>HUMAN</v>
      </c>
      <c r="N144" s="1" t="s">
        <v>1349</v>
      </c>
      <c r="O144" s="1" t="str">
        <f>Tableau3[[#This Row],[Planet]]</f>
        <v/>
      </c>
      <c r="P144" s="1" t="str">
        <f t="shared" ca="1" si="4"/>
        <v>JEDI</v>
      </c>
      <c r="Q144" s="1" t="str">
        <f>Tableau36[[#This Row],[List of friend''s id]]</f>
        <v>/00000000-0000-0000-0000-000000000179,"HUMAN"/00000000-0000-0000-0000-000000000180,"HUMAN"/00000000-0000-0000-0000-000000000185,"HUMAN"</v>
      </c>
      <c r="R144" s="1">
        <f>SEARCH("/", Tableau1[[#This Row],[friends]])</f>
        <v>1</v>
      </c>
      <c r="S144" s="1">
        <f>IF(ISERROR(Tableau1[[#This Row],[semi-colon
position]]), "", Tableau1[[#This Row],[semi-colon
position]])</f>
        <v>1</v>
      </c>
      <c r="T144" s="1" t="str">
        <f>IF(Tableau1[[#This Row],[type]]="human", "",  "Function of " &amp; Tableau1[[#This Row],[name]])</f>
        <v/>
      </c>
    </row>
    <row r="145" spans="1:20" x14ac:dyDescent="0.3">
      <c r="A145" s="1" t="str">
        <f xml:space="preserve"> """" &amp; Tableau1[name] &amp; """," &amp; Tableau1[id] &amp; "," &amp; Tableau1[type] &amp; "," &amp; Tableau1[home_planet] &amp; "," &amp; Tableau1[primary_function]</f>
        <v>"Princesse Leia Organa",00000000-0000-0000-0000-000000000143,HUMAN,,</v>
      </c>
      <c r="B145" s="1" t="str">
        <f t="shared" si="5"/>
        <v>INSERT INTO human (name,id,home_planet) values ('Princesse Leia Organa','00000000-0000-0000-0000-000000000143','');</v>
      </c>
      <c r="C145" s="20" t="str">
        <f xml:space="preserve"> IF(Tableau1[[#This Row],[type]]="HUMAN",   "'" &amp; SUBSTITUTE(Tableau1[name],"'","''") &amp; "','" &amp; Tableau1[id] &amp; "','" &amp; SUBSTITUTE(Tableau1[home_planet],"'","''") &amp; "'",  "")</f>
        <v>'Princesse Leia Organa','00000000-0000-0000-0000-000000000143',''</v>
      </c>
      <c r="D145" s="21" t="str">
        <f xml:space="preserve"> IF(Tableau1[[#This Row],[type]]="DROID",   "'" &amp; SUBSTITUTE(Tableau1[name],"'","''") &amp; "','" &amp; Tableau1[id] &amp; "','" &amp; Tableau1[[#This Row],[primary_function]] &amp; "'",  "")</f>
        <v/>
      </c>
      <c r="E145" s="1" t="str">
        <f>Tableau36[[#This Row],[List of friend''s id]]</f>
        <v>/00000000-0000-0000-0000-000000000213,"HUMAN"</v>
      </c>
      <c r="H145" s="1" t="str">
        <f>'Raw Data (source)'!A135</f>
        <v>Princesse Leia Organa est un personnage de l'univers « Officiel » et de l'univers « Legendes » present notamment dans les films Rogue One, Un nouvel espoir, L'Empire contre-attaque, Le Retour du Jedi et Le Reveil de la Force. Fille de la senatrice Padme Amidala et du Jedi Anakin Skywalker, elle est cachee à sa naissance aupres de la famille royale de la planete Alderaan. À la mort de son pere adoptif lors de la destruction de sa planete par l'etoile noire, elle devient l'une des principales dirigeantes de l'Alliance rebelle. Elle œuvre sans relâche pour faire tomber l'Empire galactique. Elle decouvre la veille de la mort de l'empereur être la sœur jumelle du Jedi Luke Skywalker. Dans l'univers « Legendes » elle epouse Han Solo, lui donne trois enfants et devient la chef d'etat d'une Nouvelle Republique82,a 31,c 76,d 17. Dans l'univers « Officiel » elle n'epouse pas Han Solo mais lui donne quand-même un enfant nomme Ben Solo. Apres la creation du Premier Ordre, elle fonde le groupe paramilitaire Resistancee 21.</v>
      </c>
      <c r="I145" s="1">
        <f>SEARCH(" est un personnage ", Tableau1[[#This Row],[Raw data]])</f>
        <v>22</v>
      </c>
      <c r="J145" s="1" t="e">
        <f>SEARCH(" sont des personnages ", Tableau1[[#This Row],[Raw data]])</f>
        <v>#VALUE!</v>
      </c>
      <c r="K145" s="17">
        <f>IF(ISERROR(Tableau1[[#This Row],[Position of " 
est un personnage "]]), Tableau1[[#This Row],[Position of " 
sont des personnages "]], Tableau1[[#This Row],[Position of " 
est un personnage "]])</f>
        <v>22</v>
      </c>
      <c r="L145" s="1" t="str">
        <f>MID(Tableau1[[#This Row],[Raw data]],1,Tableau1[[#This Row],[End of name]] - 1)</f>
        <v>Princesse Leia Organa</v>
      </c>
      <c r="M145" s="1" t="str">
        <f>IF( ISERROR(SEARCH("-", Tableau1[[#This Row],[name]])), "HUMAN", "DROID")</f>
        <v>HUMAN</v>
      </c>
      <c r="N145" s="1" t="s">
        <v>1350</v>
      </c>
      <c r="O145" s="1" t="str">
        <f>Tableau3[[#This Row],[Planet]]</f>
        <v/>
      </c>
      <c r="P145" s="1" t="str">
        <f t="shared" ca="1" si="4"/>
        <v>NEWHOPE</v>
      </c>
      <c r="Q145" s="1" t="str">
        <f>Tableau36[[#This Row],[List of friend''s id]]</f>
        <v>/00000000-0000-0000-0000-000000000213,"HUMAN"</v>
      </c>
      <c r="R145" s="1">
        <f>SEARCH("/", Tableau1[[#This Row],[friends]])</f>
        <v>1</v>
      </c>
      <c r="S145" s="1">
        <f>IF(ISERROR(Tableau1[[#This Row],[semi-colon
position]]), "", Tableau1[[#This Row],[semi-colon
position]])</f>
        <v>1</v>
      </c>
      <c r="T145" s="1" t="str">
        <f>IF(Tableau1[[#This Row],[type]]="human", "",  "Function of " &amp; Tableau1[[#This Row],[name]])</f>
        <v/>
      </c>
    </row>
    <row r="146" spans="1:20" x14ac:dyDescent="0.3">
      <c r="A146" s="1" t="str">
        <f xml:space="preserve"> """" &amp; Tableau1[name] &amp; """," &amp; Tableau1[id] &amp; "," &amp; Tableau1[type] &amp; "," &amp; Tableau1[home_planet] &amp; "," &amp; Tableau1[primary_function]</f>
        <v>"Amiral Kendal Ozzel",00000000-0000-0000-0000-000000000144,HUMAN,Naboo,</v>
      </c>
      <c r="B146" s="1" t="str">
        <f t="shared" si="5"/>
        <v>INSERT INTO human (name,id,home_planet) values ('Amiral Kendal Ozzel','00000000-0000-0000-0000-000000000144','Naboo');</v>
      </c>
      <c r="C146" s="20" t="str">
        <f xml:space="preserve"> IF(Tableau1[[#This Row],[type]]="HUMAN",   "'" &amp; SUBSTITUTE(Tableau1[name],"'","''") &amp; "','" &amp; Tableau1[id] &amp; "','" &amp; SUBSTITUTE(Tableau1[home_planet],"'","''") &amp; "'",  "")</f>
        <v>'Amiral Kendal Ozzel','00000000-0000-0000-0000-000000000144','Naboo'</v>
      </c>
      <c r="D146" s="21" t="str">
        <f xml:space="preserve"> IF(Tableau1[[#This Row],[type]]="DROID",   "'" &amp; SUBSTITUTE(Tableau1[name],"'","''") &amp; "','" &amp; Tableau1[id] &amp; "','" &amp; Tableau1[[#This Row],[primary_function]] &amp; "'",  "")</f>
        <v/>
      </c>
      <c r="E146" s="1" t="str">
        <f>Tableau36[[#This Row],[List of friend''s id]]</f>
        <v>/00000000-0000-0000-0000-000000000059,"HUMAN"/00000000-0000-0000-0000-000000000213,"HUMAN"</v>
      </c>
      <c r="H146" s="1" t="str">
        <f>'Raw Data (source)'!A136</f>
        <v>Amiral Kendal Ozzel est un personnage de l'univers « Officiel » present notamment dans le film L'Empire contre-attaque. Il est l'amiral de l’Executor, le vaisseau de Dark Vador. Ce dernier lui reproche ses erreurs de commandement et l'execute à l'aide de la Force juste avant la bataille de Hothc 77.</v>
      </c>
      <c r="I146" s="1">
        <f>SEARCH(" est un personnage ", Tableau1[[#This Row],[Raw data]])</f>
        <v>20</v>
      </c>
      <c r="J146" s="1" t="e">
        <f>SEARCH(" sont des personnages ", Tableau1[[#This Row],[Raw data]])</f>
        <v>#VALUE!</v>
      </c>
      <c r="K146" s="17">
        <f>IF(ISERROR(Tableau1[[#This Row],[Position of " 
est un personnage "]]), Tableau1[[#This Row],[Position of " 
sont des personnages "]], Tableau1[[#This Row],[Position of " 
est un personnage "]])</f>
        <v>20</v>
      </c>
      <c r="L146" s="1" t="str">
        <f>MID(Tableau1[[#This Row],[Raw data]],1,Tableau1[[#This Row],[End of name]] - 1)</f>
        <v>Amiral Kendal Ozzel</v>
      </c>
      <c r="M146" s="1" t="str">
        <f>IF( ISERROR(SEARCH("-", Tableau1[[#This Row],[name]])), "HUMAN", "DROID")</f>
        <v>HUMAN</v>
      </c>
      <c r="N146" s="1" t="s">
        <v>1351</v>
      </c>
      <c r="O146" s="1" t="str">
        <f>Tableau3[[#This Row],[Planet]]</f>
        <v>Naboo</v>
      </c>
      <c r="P146" s="1" t="str">
        <f t="shared" ca="1" si="4"/>
        <v>EMPIRE</v>
      </c>
      <c r="Q146" s="1" t="str">
        <f>Tableau36[[#This Row],[List of friend''s id]]</f>
        <v>/00000000-0000-0000-0000-000000000059,"HUMAN"/00000000-0000-0000-0000-000000000213,"HUMAN"</v>
      </c>
      <c r="R146" s="1">
        <f>SEARCH("/", Tableau1[[#This Row],[friends]])</f>
        <v>1</v>
      </c>
      <c r="S146" s="1">
        <f>IF(ISERROR(Tableau1[[#This Row],[semi-colon
position]]), "", Tableau1[[#This Row],[semi-colon
position]])</f>
        <v>1</v>
      </c>
      <c r="T146" s="1" t="str">
        <f>IF(Tableau1[[#This Row],[type]]="human", "",  "Function of " &amp; Tableau1[[#This Row],[name]])</f>
        <v/>
      </c>
    </row>
    <row r="147" spans="1:20" x14ac:dyDescent="0.3">
      <c r="A147" s="1" t="str">
        <f xml:space="preserve"> """" &amp; Tableau1[name] &amp; """," &amp; Tableau1[id] &amp; "," &amp; Tableau1[type] &amp; "," &amp; Tableau1[home_planet] &amp; "," &amp; Tableau1[primary_function]</f>
        <v>"Sheev Palpatine",00000000-0000-0000-0000-000000000145,HUMAN,Naboo,</v>
      </c>
      <c r="B147" s="1" t="str">
        <f t="shared" si="5"/>
        <v>INSERT INTO human (name,id,home_planet) values ('Sheev Palpatine','00000000-0000-0000-0000-000000000145','Naboo');</v>
      </c>
      <c r="C147" s="20" t="str">
        <f xml:space="preserve"> IF(Tableau1[[#This Row],[type]]="HUMAN",   "'" &amp; SUBSTITUTE(Tableau1[name],"'","''") &amp; "','" &amp; Tableau1[id] &amp; "','" &amp; SUBSTITUTE(Tableau1[home_planet],"'","''") &amp; "'",  "")</f>
        <v>'Sheev Palpatine','00000000-0000-0000-0000-000000000145','Naboo'</v>
      </c>
      <c r="D147" s="21" t="str">
        <f xml:space="preserve"> IF(Tableau1[[#This Row],[type]]="DROID",   "'" &amp; SUBSTITUTE(Tableau1[name],"'","''") &amp; "','" &amp; Tableau1[id] &amp; "','" &amp; Tableau1[[#This Row],[primary_function]] &amp; "'",  "")</f>
        <v/>
      </c>
      <c r="E147" s="1" t="str">
        <f>Tableau36[[#This Row],[List of friend''s id]]</f>
        <v/>
      </c>
      <c r="H147" s="1" t="str">
        <f>'Raw Data (source)'!A137</f>
        <v>Sheev Palpatine est un personnage de l'univers « Officiel » et de l'univers « Legendes » present notamment dans les films La Menace fantôme, L'Attaque des clones, La Revanche des Sith, L'Empire contre-attaque et Le Retour du Jedi. Apprenti du Sith Dark Plagueis, il se lance dans la politique pour detruire les Jedi et s'emparer du pouvoir galactique. Il est d'abord elu senateur de la planete Naboo puis chancelier suprême de la Republique grâce à l'elan de sympathie que provoque l'invasion de sa planete par la Federation de commerce. Il s'allie ensuite secretement avec le Comte Dooku et provoque la Guerre des clones. Obtenant les pleins pouvoirs, il profite de la victoire definitive de son camp pour recruter comme apprenti Dark Vador et pour se faire proclamer empereur. Apres plusieurs annees de regne, il est defie par l'Alliance rebelle qui parvient à l'eliminer lors de l'attaque de l'etoile de la mort. Dans l’univers « Legendes », il renait quelques annees apres sous la forme d'un clone mais est une nouvelle fois detruit par les rebelles83,a 35,a 46,c 78,d 18.</v>
      </c>
      <c r="I147" s="1">
        <f>SEARCH(" est un personnage ", Tableau1[[#This Row],[Raw data]])</f>
        <v>16</v>
      </c>
      <c r="J147" s="1" t="e">
        <f>SEARCH(" sont des personnages ", Tableau1[[#This Row],[Raw data]])</f>
        <v>#VALUE!</v>
      </c>
      <c r="K147" s="17">
        <f>IF(ISERROR(Tableau1[[#This Row],[Position of " 
est un personnage "]]), Tableau1[[#This Row],[Position of " 
sont des personnages "]], Tableau1[[#This Row],[Position of " 
est un personnage "]])</f>
        <v>16</v>
      </c>
      <c r="L147" s="1" t="str">
        <f>MID(Tableau1[[#This Row],[Raw data]],1,Tableau1[[#This Row],[End of name]] - 1)</f>
        <v>Sheev Palpatine</v>
      </c>
      <c r="M147" s="1" t="str">
        <f>IF( ISERROR(SEARCH("-", Tableau1[[#This Row],[name]])), "HUMAN", "DROID")</f>
        <v>HUMAN</v>
      </c>
      <c r="N147" s="1" t="s">
        <v>1352</v>
      </c>
      <c r="O147" s="1" t="str">
        <f>Tableau3[[#This Row],[Planet]]</f>
        <v>Naboo</v>
      </c>
      <c r="P147" s="1" t="str">
        <f t="shared" ca="1" si="4"/>
        <v>JEDI</v>
      </c>
      <c r="Q147" s="1" t="str">
        <f>Tableau36[[#This Row],[List of friend''s id]]</f>
        <v/>
      </c>
      <c r="R147" s="1" t="e">
        <f>SEARCH("/", Tableau1[[#This Row],[friends]])</f>
        <v>#VALUE!</v>
      </c>
      <c r="S147" s="1" t="str">
        <f>IF(ISERROR(Tableau1[[#This Row],[semi-colon
position]]), "", Tableau1[[#This Row],[semi-colon
position]])</f>
        <v/>
      </c>
      <c r="T147" s="1" t="str">
        <f>IF(Tableau1[[#This Row],[type]]="human", "",  "Function of " &amp; Tableau1[[#This Row],[name]])</f>
        <v/>
      </c>
    </row>
    <row r="148" spans="1:20" x14ac:dyDescent="0.3">
      <c r="A148" s="1" t="str">
        <f xml:space="preserve"> """" &amp; Tableau1[name] &amp; """," &amp; Tableau1[id] &amp; "," &amp; Tableau1[type] &amp; "," &amp; Tableau1[home_planet] &amp; "," &amp; Tableau1[primary_function]</f>
        <v>"Capitaine Quarsh Panaka",00000000-0000-0000-0000-000000000146,HUMAN,,</v>
      </c>
      <c r="B148" s="1" t="str">
        <f t="shared" si="5"/>
        <v>INSERT INTO human (name,id,home_planet) values ('Capitaine Quarsh Panaka','00000000-0000-0000-0000-000000000146','');</v>
      </c>
      <c r="C148" s="20" t="str">
        <f xml:space="preserve"> IF(Tableau1[[#This Row],[type]]="HUMAN",   "'" &amp; SUBSTITUTE(Tableau1[name],"'","''") &amp; "','" &amp; Tableau1[id] &amp; "','" &amp; SUBSTITUTE(Tableau1[home_planet],"'","''") &amp; "'",  "")</f>
        <v>'Capitaine Quarsh Panaka','00000000-0000-0000-0000-000000000146',''</v>
      </c>
      <c r="D148" s="21" t="str">
        <f xml:space="preserve"> IF(Tableau1[[#This Row],[type]]="DROID",   "'" &amp; SUBSTITUTE(Tableau1[name],"'","''") &amp; "','" &amp; Tableau1[id] &amp; "','" &amp; Tableau1[[#This Row],[primary_function]] &amp; "'",  "")</f>
        <v/>
      </c>
      <c r="E148" s="1" t="str">
        <f>Tableau36[[#This Row],[List of friend''s id]]</f>
        <v>/00000000-0000-0000-0000-000000000179,"HUMAN"</v>
      </c>
      <c r="H148" s="1" t="str">
        <f>'Raw Data (source)'!A138</f>
        <v>Capitaine Quarsh Panaka est un personnage de l'univers « Officiel » present notamment dans le film La Menace fantôme. Il est le chef des forces de securite de la planete Naboo à l'epoque où celle-ci subit une invasion. Il defend et protege la reine Amidala durant ce conflit84,c 79.</v>
      </c>
      <c r="I148" s="1">
        <f>SEARCH(" est un personnage ", Tableau1[[#This Row],[Raw data]])</f>
        <v>24</v>
      </c>
      <c r="J148" s="1" t="e">
        <f>SEARCH(" sont des personnages ", Tableau1[[#This Row],[Raw data]])</f>
        <v>#VALUE!</v>
      </c>
      <c r="K148" s="17">
        <f>IF(ISERROR(Tableau1[[#This Row],[Position of " 
est un personnage "]]), Tableau1[[#This Row],[Position of " 
sont des personnages "]], Tableau1[[#This Row],[Position of " 
est un personnage "]])</f>
        <v>24</v>
      </c>
      <c r="L148" s="1" t="str">
        <f>MID(Tableau1[[#This Row],[Raw data]],1,Tableau1[[#This Row],[End of name]] - 1)</f>
        <v>Capitaine Quarsh Panaka</v>
      </c>
      <c r="M148" s="1" t="str">
        <f>IF( ISERROR(SEARCH("-", Tableau1[[#This Row],[name]])), "HUMAN", "DROID")</f>
        <v>HUMAN</v>
      </c>
      <c r="N148" s="1" t="s">
        <v>1353</v>
      </c>
      <c r="O148" s="1" t="str">
        <f>Tableau3[[#This Row],[Planet]]</f>
        <v/>
      </c>
      <c r="P148" s="1" t="str">
        <f t="shared" ca="1" si="4"/>
        <v>NEWHOPE</v>
      </c>
      <c r="Q148" s="1" t="str">
        <f>Tableau36[[#This Row],[List of friend''s id]]</f>
        <v>/00000000-0000-0000-0000-000000000179,"HUMAN"</v>
      </c>
      <c r="R148" s="1">
        <f>SEARCH("/", Tableau1[[#This Row],[friends]])</f>
        <v>1</v>
      </c>
      <c r="S148" s="1">
        <f>IF(ISERROR(Tableau1[[#This Row],[semi-colon
position]]), "", Tableau1[[#This Row],[semi-colon
position]])</f>
        <v>1</v>
      </c>
      <c r="T148" s="1" t="str">
        <f>IF(Tableau1[[#This Row],[type]]="human", "",  "Function of " &amp; Tableau1[[#This Row],[name]])</f>
        <v/>
      </c>
    </row>
    <row r="149" spans="1:20" x14ac:dyDescent="0.3">
      <c r="A149" s="1" t="str">
        <f xml:space="preserve"> """" &amp; Tableau1[name] &amp; """," &amp; Tableau1[id] &amp; "," &amp; Tableau1[type] &amp; "," &amp; Tableau1[home_planet] &amp; "," &amp; Tableau1[primary_function]</f>
        <v>"Baron Notluwiski Papanoida",00000000-0000-0000-0000-000000000147,HUMAN,,</v>
      </c>
      <c r="B149" s="1" t="str">
        <f t="shared" si="5"/>
        <v>INSERT INTO human (name,id,home_planet) values ('Baron Notluwiski Papanoida','00000000-0000-0000-0000-000000000147','');</v>
      </c>
      <c r="C149" s="20" t="str">
        <f xml:space="preserve"> IF(Tableau1[[#This Row],[type]]="HUMAN",   "'" &amp; SUBSTITUTE(Tableau1[name],"'","''") &amp; "','" &amp; Tableau1[id] &amp; "','" &amp; SUBSTITUTE(Tableau1[home_planet],"'","''") &amp; "'",  "")</f>
        <v>'Baron Notluwiski Papanoida','00000000-0000-0000-0000-000000000147',''</v>
      </c>
      <c r="D149" s="21" t="str">
        <f xml:space="preserve"> IF(Tableau1[[#This Row],[type]]="DROID",   "'" &amp; SUBSTITUTE(Tableau1[name],"'","''") &amp; "','" &amp; Tableau1[id] &amp; "','" &amp; Tableau1[[#This Row],[primary_function]] &amp; "'",  "")</f>
        <v/>
      </c>
      <c r="E149" s="1" t="str">
        <f>Tableau36[[#This Row],[List of friend''s id]]</f>
        <v/>
      </c>
      <c r="H149" s="1" t="str">
        <f>'Raw Data (source)'!A139</f>
        <v>Baron Notluwiski Papanoida est un personnage de l'univers « Officiel » present notamment dans le film La Revanche des Sith. Il dirige une puissante entreprise de spectacle sur la planete Coruscant. Il est notamment present à l'opera lorsque le jeune Anakin Skywalker apprend de son mentor, le chancelier suprême Palpatine, que les Sith ont decouvert comment se preserver de la mortc 80.</v>
      </c>
      <c r="I149" s="1">
        <f>SEARCH(" est un personnage ", Tableau1[[#This Row],[Raw data]])</f>
        <v>27</v>
      </c>
      <c r="J149" s="1" t="e">
        <f>SEARCH(" sont des personnages ", Tableau1[[#This Row],[Raw data]])</f>
        <v>#VALUE!</v>
      </c>
      <c r="K149" s="17">
        <f>IF(ISERROR(Tableau1[[#This Row],[Position of " 
est un personnage "]]), Tableau1[[#This Row],[Position of " 
sont des personnages "]], Tableau1[[#This Row],[Position of " 
est un personnage "]])</f>
        <v>27</v>
      </c>
      <c r="L149" s="1" t="str">
        <f>MID(Tableau1[[#This Row],[Raw data]],1,Tableau1[[#This Row],[End of name]] - 1)</f>
        <v>Baron Notluwiski Papanoida</v>
      </c>
      <c r="M149" s="1" t="str">
        <f>IF( ISERROR(SEARCH("-", Tableau1[[#This Row],[name]])), "HUMAN", "DROID")</f>
        <v>HUMAN</v>
      </c>
      <c r="N149" s="1" t="s">
        <v>1354</v>
      </c>
      <c r="O149" s="1" t="str">
        <f>Tableau3[[#This Row],[Planet]]</f>
        <v/>
      </c>
      <c r="P149" s="1" t="str">
        <f t="shared" ca="1" si="4"/>
        <v>EMPIRE</v>
      </c>
      <c r="Q149" s="1" t="str">
        <f>Tableau36[[#This Row],[List of friend''s id]]</f>
        <v/>
      </c>
      <c r="R149" s="1" t="e">
        <f>SEARCH("/", Tableau1[[#This Row],[friends]])</f>
        <v>#VALUE!</v>
      </c>
      <c r="S149" s="1" t="str">
        <f>IF(ISERROR(Tableau1[[#This Row],[semi-colon
position]]), "", Tableau1[[#This Row],[semi-colon
position]])</f>
        <v/>
      </c>
      <c r="T149" s="1" t="str">
        <f>IF(Tableau1[[#This Row],[type]]="human", "",  "Function of " &amp; Tableau1[[#This Row],[name]])</f>
        <v/>
      </c>
    </row>
    <row r="150" spans="1:20" x14ac:dyDescent="0.3">
      <c r="A150" s="1" t="str">
        <f xml:space="preserve"> """" &amp; Tableau1[name] &amp; """," &amp; Tableau1[id] &amp; "," &amp; Tableau1[type] &amp; "," &amp; Tableau1[home_planet] &amp; "," &amp; Tableau1[primary_function]</f>
        <v>"Chi Eekway Papanoida",00000000-0000-0000-0000-000000000148,HUMAN,,</v>
      </c>
      <c r="B150" s="1" t="str">
        <f t="shared" si="5"/>
        <v>INSERT INTO human (name,id,home_planet) values ('Chi Eekway Papanoida','00000000-0000-0000-0000-000000000148','');</v>
      </c>
      <c r="C150" s="20" t="str">
        <f xml:space="preserve"> IF(Tableau1[[#This Row],[type]]="HUMAN",   "'" &amp; SUBSTITUTE(Tableau1[name],"'","''") &amp; "','" &amp; Tableau1[id] &amp; "','" &amp; SUBSTITUTE(Tableau1[home_planet],"'","''") &amp; "'",  "")</f>
        <v>'Chi Eekway Papanoida','00000000-0000-0000-0000-000000000148',''</v>
      </c>
      <c r="D150" s="21" t="str">
        <f xml:space="preserve"> IF(Tableau1[[#This Row],[type]]="DROID",   "'" &amp; SUBSTITUTE(Tableau1[name],"'","''") &amp; "','" &amp; Tableau1[id] &amp; "','" &amp; Tableau1[[#This Row],[primary_function]] &amp; "'",  "")</f>
        <v/>
      </c>
      <c r="E150" s="1" t="str">
        <f>Tableau36[[#This Row],[List of friend''s id]]</f>
        <v/>
      </c>
      <c r="H150" s="1" t="str">
        <f>'Raw Data (source)'!A140</f>
        <v>Chi Eekway Papanoida est un personnage de l'univers « Officiel » present notamment dans le film La Revanche des Sith. Fille du baron Papanoida, elle est senatrice de la Planete Pantora et une proche conseillere du chancelier suprême Palpatinec 81.</v>
      </c>
      <c r="I150" s="1">
        <f>SEARCH(" est un personnage ", Tableau1[[#This Row],[Raw data]])</f>
        <v>21</v>
      </c>
      <c r="J150" s="1" t="e">
        <f>SEARCH(" sont des personnages ", Tableau1[[#This Row],[Raw data]])</f>
        <v>#VALUE!</v>
      </c>
      <c r="K150" s="17">
        <f>IF(ISERROR(Tableau1[[#This Row],[Position of " 
est un personnage "]]), Tableau1[[#This Row],[Position of " 
sont des personnages "]], Tableau1[[#This Row],[Position of " 
est un personnage "]])</f>
        <v>21</v>
      </c>
      <c r="L150" s="1" t="str">
        <f>MID(Tableau1[[#This Row],[Raw data]],1,Tableau1[[#This Row],[End of name]] - 1)</f>
        <v>Chi Eekway Papanoida</v>
      </c>
      <c r="M150" s="1" t="str">
        <f>IF( ISERROR(SEARCH("-", Tableau1[[#This Row],[name]])), "HUMAN", "DROID")</f>
        <v>HUMAN</v>
      </c>
      <c r="N150" s="1" t="s">
        <v>1355</v>
      </c>
      <c r="O150" s="1" t="str">
        <f>Tableau3[[#This Row],[Planet]]</f>
        <v/>
      </c>
      <c r="P150" s="1" t="str">
        <f t="shared" ca="1" si="4"/>
        <v>JEDI</v>
      </c>
      <c r="Q150" s="1" t="str">
        <f>Tableau36[[#This Row],[List of friend''s id]]</f>
        <v/>
      </c>
      <c r="R150" s="1" t="e">
        <f>SEARCH("/", Tableau1[[#This Row],[friends]])</f>
        <v>#VALUE!</v>
      </c>
      <c r="S150" s="1" t="str">
        <f>IF(ISERROR(Tableau1[[#This Row],[semi-colon
position]]), "", Tableau1[[#This Row],[semi-colon
position]])</f>
        <v/>
      </c>
      <c r="T150" s="1" t="str">
        <f>IF(Tableau1[[#This Row],[type]]="human", "",  "Function of " &amp; Tableau1[[#This Row],[name]])</f>
        <v/>
      </c>
    </row>
    <row r="151" spans="1:20" x14ac:dyDescent="0.3">
      <c r="A151" s="1" t="str">
        <f xml:space="preserve"> """" &amp; Tableau1[name] &amp; """," &amp; Tableau1[id] &amp; "," &amp; Tableau1[type] &amp; "," &amp; Tableau1[home_planet] &amp; "," &amp; Tableau1[primary_function]</f>
        <v>"Jess Pava",00000000-0000-0000-0000-000000000149,HUMAN,,</v>
      </c>
      <c r="B151" s="1" t="str">
        <f t="shared" si="5"/>
        <v>INSERT INTO human (name,id,home_planet) values ('Jess Pava','00000000-0000-0000-0000-000000000149','');</v>
      </c>
      <c r="C151" s="20" t="str">
        <f xml:space="preserve"> IF(Tableau1[[#This Row],[type]]="HUMAN",   "'" &amp; SUBSTITUTE(Tableau1[name],"'","''") &amp; "','" &amp; Tableau1[id] &amp; "','" &amp; SUBSTITUTE(Tableau1[home_planet],"'","''") &amp; "'",  "")</f>
        <v>'Jess Pava','00000000-0000-0000-0000-000000000149',''</v>
      </c>
      <c r="D151" s="21" t="str">
        <f xml:space="preserve"> IF(Tableau1[[#This Row],[type]]="DROID",   "'" &amp; SUBSTITUTE(Tableau1[name],"'","''") &amp; "','" &amp; Tableau1[id] &amp; "','" &amp; Tableau1[[#This Row],[primary_function]] &amp; "'",  "")</f>
        <v/>
      </c>
      <c r="E151" s="1" t="str">
        <f>Tableau36[[#This Row],[List of friend''s id]]</f>
        <v>/00000000-0000-0000-0000-000000000203,"HUMAN"</v>
      </c>
      <c r="H151" s="1" t="str">
        <f>'Raw Data (source)'!A141</f>
        <v>Jess Pava est un personnage de l'univers « Officiel » present notamment dans le film Le Reveil de la Force. Elle est un pilote de la Resistance durant la bataille de la base Starkiller. Elle sert dans l'escadron Bleue 22.</v>
      </c>
      <c r="I151" s="1">
        <f>SEARCH(" est un personnage ", Tableau1[[#This Row],[Raw data]])</f>
        <v>10</v>
      </c>
      <c r="J151" s="1" t="e">
        <f>SEARCH(" sont des personnages ", Tableau1[[#This Row],[Raw data]])</f>
        <v>#VALUE!</v>
      </c>
      <c r="K151" s="17">
        <f>IF(ISERROR(Tableau1[[#This Row],[Position of " 
est un personnage "]]), Tableau1[[#This Row],[Position of " 
sont des personnages "]], Tableau1[[#This Row],[Position of " 
est un personnage "]])</f>
        <v>10</v>
      </c>
      <c r="L151" s="1" t="str">
        <f>MID(Tableau1[[#This Row],[Raw data]],1,Tableau1[[#This Row],[End of name]] - 1)</f>
        <v>Jess Pava</v>
      </c>
      <c r="M151" s="1" t="str">
        <f>IF( ISERROR(SEARCH("-", Tableau1[[#This Row],[name]])), "HUMAN", "DROID")</f>
        <v>HUMAN</v>
      </c>
      <c r="N151" s="1" t="s">
        <v>1356</v>
      </c>
      <c r="O151" s="1" t="str">
        <f>Tableau3[[#This Row],[Planet]]</f>
        <v/>
      </c>
      <c r="P151" s="1" t="str">
        <f t="shared" ca="1" si="4"/>
        <v>NEWHOPE</v>
      </c>
      <c r="Q151" s="1" t="str">
        <f>Tableau36[[#This Row],[List of friend''s id]]</f>
        <v>/00000000-0000-0000-0000-000000000203,"HUMAN"</v>
      </c>
      <c r="R151" s="1">
        <f>SEARCH("/", Tableau1[[#This Row],[friends]])</f>
        <v>1</v>
      </c>
      <c r="S151" s="1">
        <f>IF(ISERROR(Tableau1[[#This Row],[semi-colon
position]]), "", Tableau1[[#This Row],[semi-colon
position]])</f>
        <v>1</v>
      </c>
      <c r="T151" s="1" t="str">
        <f>IF(Tableau1[[#This Row],[type]]="human", "",  "Function of " &amp; Tableau1[[#This Row],[name]])</f>
        <v/>
      </c>
    </row>
    <row r="152" spans="1:20" x14ac:dyDescent="0.3">
      <c r="A152" s="1" t="str">
        <f xml:space="preserve"> """" &amp; Tableau1[name] &amp; """," &amp; Tableau1[id] &amp; "," &amp; Tableau1[type] &amp; "," &amp; Tableau1[home_planet] &amp; "," &amp; Tableau1[primary_function]</f>
        <v>"Gilad Pellaeon",00000000-0000-0000-0000-000000000150,HUMAN,,</v>
      </c>
      <c r="B152" s="1" t="str">
        <f t="shared" si="5"/>
        <v>INSERT INTO human (name,id,home_planet) values ('Gilad Pellaeon','00000000-0000-0000-0000-000000000150','');</v>
      </c>
      <c r="C152" s="20" t="str">
        <f xml:space="preserve"> IF(Tableau1[[#This Row],[type]]="HUMAN",   "'" &amp; SUBSTITUTE(Tableau1[name],"'","''") &amp; "','" &amp; Tableau1[id] &amp; "','" &amp; SUBSTITUTE(Tableau1[home_planet],"'","''") &amp; "'",  "")</f>
        <v>'Gilad Pellaeon','00000000-0000-0000-0000-000000000150',''</v>
      </c>
      <c r="D152" s="21" t="str">
        <f xml:space="preserve"> IF(Tableau1[[#This Row],[type]]="DROID",   "'" &amp; SUBSTITUTE(Tableau1[name],"'","''") &amp; "','" &amp; Tableau1[id] &amp; "','" &amp; Tableau1[[#This Row],[primary_function]] &amp; "'",  "")</f>
        <v/>
      </c>
      <c r="E152" s="1" t="str">
        <f>Tableau36[[#This Row],[List of friend''s id]]</f>
        <v>/00000000-0000-0000-0000-000000000089,"HUMAN"</v>
      </c>
      <c r="H152" s="1" t="str">
        <f>'Raw Data (source)'!A142</f>
        <v>Gilad Pellaeon est un personnage de l'univers « Legendes ». Il est un officier superieur de la Republique puis de l'Empire galactique. Apres la mort de Palpatine, il seconde le grand amiral Thrawn. Il sert ensuite les principaux chefs de guerre de l'Empire contre l'Alliance rebelle puis la Nouvelle Republique avant de devenir lui-même chef de l'armee imperiale et de facto chef d'etat de l'Empire. Lors de l'invasion de la galaxie par les Yuuzhan Vong, il s'allie à la Republique pour les vaincre malgre la reticence de certains officiers imperiaux85.</v>
      </c>
      <c r="I152" s="1">
        <f>SEARCH(" est un personnage ", Tableau1[[#This Row],[Raw data]])</f>
        <v>15</v>
      </c>
      <c r="J152" s="1" t="e">
        <f>SEARCH(" sont des personnages ", Tableau1[[#This Row],[Raw data]])</f>
        <v>#VALUE!</v>
      </c>
      <c r="K152" s="17">
        <f>IF(ISERROR(Tableau1[[#This Row],[Position of " 
est un personnage "]]), Tableau1[[#This Row],[Position of " 
sont des personnages "]], Tableau1[[#This Row],[Position of " 
est un personnage "]])</f>
        <v>15</v>
      </c>
      <c r="L152" s="1" t="str">
        <f>MID(Tableau1[[#This Row],[Raw data]],1,Tableau1[[#This Row],[End of name]] - 1)</f>
        <v>Gilad Pellaeon</v>
      </c>
      <c r="M152" s="1" t="str">
        <f>IF( ISERROR(SEARCH("-", Tableau1[[#This Row],[name]])), "HUMAN", "DROID")</f>
        <v>HUMAN</v>
      </c>
      <c r="N152" s="1" t="s">
        <v>1357</v>
      </c>
      <c r="O152" s="1" t="str">
        <f>Tableau3[[#This Row],[Planet]]</f>
        <v/>
      </c>
      <c r="P152" s="1" t="str">
        <f t="shared" ca="1" si="4"/>
        <v>EMPIRE</v>
      </c>
      <c r="Q152" s="1" t="str">
        <f>Tableau36[[#This Row],[List of friend''s id]]</f>
        <v>/00000000-0000-0000-0000-000000000089,"HUMAN"</v>
      </c>
      <c r="R152" s="1">
        <f>SEARCH("/", Tableau1[[#This Row],[friends]])</f>
        <v>1</v>
      </c>
      <c r="S152" s="1">
        <f>IF(ISERROR(Tableau1[[#This Row],[semi-colon
position]]), "", Tableau1[[#This Row],[semi-colon
position]])</f>
        <v>1</v>
      </c>
      <c r="T152" s="1" t="str">
        <f>IF(Tableau1[[#This Row],[type]]="human", "",  "Function of " &amp; Tableau1[[#This Row],[name]])</f>
        <v/>
      </c>
    </row>
    <row r="153" spans="1:20" x14ac:dyDescent="0.3">
      <c r="A153" s="1" t="str">
        <f xml:space="preserve"> """" &amp; Tableau1[name] &amp; """," &amp; Tableau1[id] &amp; "," &amp; Tableau1[type] &amp; "," &amp; Tableau1[home_planet] &amp; "," &amp; Tableau1[primary_function]</f>
        <v>"Sate Pestage",00000000-0000-0000-0000-000000000151,HUMAN,,</v>
      </c>
      <c r="B153" s="1" t="str">
        <f t="shared" si="5"/>
        <v>INSERT INTO human (name,id,home_planet) values ('Sate Pestage','00000000-0000-0000-0000-000000000151','');</v>
      </c>
      <c r="C153" s="20" t="str">
        <f xml:space="preserve"> IF(Tableau1[[#This Row],[type]]="HUMAN",   "'" &amp; SUBSTITUTE(Tableau1[name],"'","''") &amp; "','" &amp; Tableau1[id] &amp; "','" &amp; SUBSTITUTE(Tableau1[home_planet],"'","''") &amp; "'",  "")</f>
        <v>'Sate Pestage','00000000-0000-0000-0000-000000000151',''</v>
      </c>
      <c r="D153" s="21" t="str">
        <f xml:space="preserve"> IF(Tableau1[[#This Row],[type]]="DROID",   "'" &amp; SUBSTITUTE(Tableau1[name],"'","''") &amp; "','" &amp; Tableau1[id] &amp; "','" &amp; Tableau1[[#This Row],[primary_function]] &amp; "'",  "")</f>
        <v/>
      </c>
      <c r="E153" s="1" t="str">
        <f>Tableau36[[#This Row],[List of friend''s id]]</f>
        <v>/00000000-0000-0000-0000-000000000070,"HUMAN"</v>
      </c>
      <c r="H153" s="1" t="str">
        <f>'Raw Data (source)'!A143</f>
        <v>Sate Pestage est un personnage de l'univers « Legendes ». Haut fonctionnaire de la Republique galactique, il devient apres l'instauration de l'Empire, un des proches conseillers de l'empereur Palpatine. Apres la mort de ce dernier, et en tant que plus haut fonctionnaire de l'Empire, il en assure la direction quelques mois. Il est ensuite ecarte du pouvoir puis elimine par Ysanne Isard86.</v>
      </c>
      <c r="I153" s="1">
        <f>SEARCH(" est un personnage ", Tableau1[[#This Row],[Raw data]])</f>
        <v>13</v>
      </c>
      <c r="J153" s="1" t="e">
        <f>SEARCH(" sont des personnages ", Tableau1[[#This Row],[Raw data]])</f>
        <v>#VALUE!</v>
      </c>
      <c r="K153" s="17">
        <f>IF(ISERROR(Tableau1[[#This Row],[Position of " 
est un personnage "]]), Tableau1[[#This Row],[Position of " 
sont des personnages "]], Tableau1[[#This Row],[Position of " 
est un personnage "]])</f>
        <v>13</v>
      </c>
      <c r="L153" s="1" t="str">
        <f>MID(Tableau1[[#This Row],[Raw data]],1,Tableau1[[#This Row],[End of name]] - 1)</f>
        <v>Sate Pestage</v>
      </c>
      <c r="M153" s="1" t="str">
        <f>IF( ISERROR(SEARCH("-", Tableau1[[#This Row],[name]])), "HUMAN", "DROID")</f>
        <v>HUMAN</v>
      </c>
      <c r="N153" s="1" t="s">
        <v>1358</v>
      </c>
      <c r="O153" s="1" t="str">
        <f>Tableau3[[#This Row],[Planet]]</f>
        <v/>
      </c>
      <c r="P153" s="1" t="str">
        <f t="shared" ca="1" si="4"/>
        <v>JEDI</v>
      </c>
      <c r="Q153" s="1" t="str">
        <f>Tableau36[[#This Row],[List of friend''s id]]</f>
        <v>/00000000-0000-0000-0000-000000000070,"HUMAN"</v>
      </c>
      <c r="R153" s="1">
        <f>SEARCH("/", Tableau1[[#This Row],[friends]])</f>
        <v>1</v>
      </c>
      <c r="S153" s="1">
        <f>IF(ISERROR(Tableau1[[#This Row],[semi-colon
position]]), "", Tableau1[[#This Row],[semi-colon
position]])</f>
        <v>1</v>
      </c>
      <c r="T153" s="1" t="str">
        <f>IF(Tableau1[[#This Row],[type]]="human", "",  "Function of " &amp; Tableau1[[#This Row],[name]])</f>
        <v/>
      </c>
    </row>
    <row r="154" spans="1:20" x14ac:dyDescent="0.3">
      <c r="A154" s="1" t="str">
        <f xml:space="preserve"> """" &amp; Tableau1[name] &amp; """," &amp; Tableau1[id] &amp; "," &amp; Tableau1[type] &amp; "," &amp; Tableau1[home_planet] &amp; "," &amp; Tableau1[primary_function]</f>
        <v>"Capitaine Phasma",00000000-0000-0000-0000-000000000152,HUMAN,,</v>
      </c>
      <c r="B154" s="1" t="str">
        <f t="shared" si="5"/>
        <v>INSERT INTO human (name,id,home_planet) values ('Capitaine Phasma','00000000-0000-0000-0000-000000000152','');</v>
      </c>
      <c r="C154" s="20" t="str">
        <f xml:space="preserve"> IF(Tableau1[[#This Row],[type]]="HUMAN",   "'" &amp; SUBSTITUTE(Tableau1[name],"'","''") &amp; "','" &amp; Tableau1[id] &amp; "','" &amp; SUBSTITUTE(Tableau1[home_planet],"'","''") &amp; "'",  "")</f>
        <v>'Capitaine Phasma','00000000-0000-0000-0000-000000000152',''</v>
      </c>
      <c r="D154" s="21" t="str">
        <f xml:space="preserve"> IF(Tableau1[[#This Row],[type]]="DROID",   "'" &amp; SUBSTITUTE(Tableau1[name],"'","''") &amp; "','" &amp; Tableau1[id] &amp; "','" &amp; Tableau1[[#This Row],[primary_function]] &amp; "'",  "")</f>
        <v/>
      </c>
      <c r="E154" s="1" t="str">
        <f>Tableau36[[#This Row],[List of friend''s id]]</f>
        <v/>
      </c>
      <c r="H154" s="1" t="str">
        <f>'Raw Data (source)'!A144</f>
        <v>Capitaine Phasma est un personnage de l'univers « Officiel » present notamment dans les films Le Reveil de la Force et Les Derniers Jedi. A l'epoque de la bataille de la base Starkiller, elle commande un bataillon de soldats du Premier Ordre. Elle a notamment sous ses ordres Finne 23.</v>
      </c>
      <c r="I154" s="1">
        <f>SEARCH(" est un personnage ", Tableau1[[#This Row],[Raw data]])</f>
        <v>17</v>
      </c>
      <c r="J154" s="1" t="e">
        <f>SEARCH(" sont des personnages ", Tableau1[[#This Row],[Raw data]])</f>
        <v>#VALUE!</v>
      </c>
      <c r="K154" s="17">
        <f>IF(ISERROR(Tableau1[[#This Row],[Position of " 
est un personnage "]]), Tableau1[[#This Row],[Position of " 
sont des personnages "]], Tableau1[[#This Row],[Position of " 
est un personnage "]])</f>
        <v>17</v>
      </c>
      <c r="L154" s="1" t="str">
        <f>MID(Tableau1[[#This Row],[Raw data]],1,Tableau1[[#This Row],[End of name]] - 1)</f>
        <v>Capitaine Phasma</v>
      </c>
      <c r="M154" s="1" t="str">
        <f>IF( ISERROR(SEARCH("-", Tableau1[[#This Row],[name]])), "HUMAN", "DROID")</f>
        <v>HUMAN</v>
      </c>
      <c r="N154" s="1" t="s">
        <v>1359</v>
      </c>
      <c r="O154" s="1" t="str">
        <f>Tableau3[[#This Row],[Planet]]</f>
        <v/>
      </c>
      <c r="P154" s="1" t="str">
        <f t="shared" ca="1" si="4"/>
        <v>NEWHOPE</v>
      </c>
      <c r="Q154" s="1" t="str">
        <f>Tableau36[[#This Row],[List of friend''s id]]</f>
        <v/>
      </c>
      <c r="R154" s="1" t="e">
        <f>SEARCH("/", Tableau1[[#This Row],[friends]])</f>
        <v>#VALUE!</v>
      </c>
      <c r="S154" s="1" t="str">
        <f>IF(ISERROR(Tableau1[[#This Row],[semi-colon
position]]), "", Tableau1[[#This Row],[semi-colon
position]])</f>
        <v/>
      </c>
      <c r="T154" s="1" t="str">
        <f>IF(Tableau1[[#This Row],[type]]="human", "",  "Function of " &amp; Tableau1[[#This Row],[name]])</f>
        <v/>
      </c>
    </row>
    <row r="155" spans="1:20" x14ac:dyDescent="0.3">
      <c r="A155" s="1" t="str">
        <f xml:space="preserve"> """" &amp; Tableau1[name] &amp; """," &amp; Tableau1[id] &amp; "," &amp; Tableau1[type] &amp; "," &amp; Tableau1[home_planet] &amp; "," &amp; Tableau1[primary_function]</f>
        <v>"Even Piell",00000000-0000-0000-0000-000000000153,HUMAN,Endor,</v>
      </c>
      <c r="B155" s="1" t="str">
        <f t="shared" si="5"/>
        <v>INSERT INTO human (name,id,home_planet) values ('Even Piell','00000000-0000-0000-0000-000000000153','Endor');</v>
      </c>
      <c r="C155" s="20" t="str">
        <f xml:space="preserve"> IF(Tableau1[[#This Row],[type]]="HUMAN",   "'" &amp; SUBSTITUTE(Tableau1[name],"'","''") &amp; "','" &amp; Tableau1[id] &amp; "','" &amp; SUBSTITUTE(Tableau1[home_planet],"'","''") &amp; "'",  "")</f>
        <v>'Even Piell','00000000-0000-0000-0000-000000000153','Endor'</v>
      </c>
      <c r="D155" s="21" t="str">
        <f xml:space="preserve"> IF(Tableau1[[#This Row],[type]]="DROID",   "'" &amp; SUBSTITUTE(Tableau1[name],"'","''") &amp; "','" &amp; Tableau1[id] &amp; "','" &amp; Tableau1[[#This Row],[primary_function]] &amp; "'",  "")</f>
        <v/>
      </c>
      <c r="E155" s="1" t="str">
        <f>Tableau36[[#This Row],[List of friend''s id]]</f>
        <v>/00000000-0000-0000-0000-000000000213,"HUMAN"</v>
      </c>
      <c r="H155" s="1" t="str">
        <f>'Raw Data (source)'!A145</f>
        <v>Even Piell est un personnage de l'univers « Officiel » et de l'univers « Legendes » present notamment dans les films La Menace fantôme et L'Attaque des clones. Il est un maître Jedi qui siege au sein du conseil Jedi, la plus haute autorite de l'ordre. Il meurt au combat pendant la Guerre des clones87,c 82.</v>
      </c>
      <c r="I155" s="1">
        <f>SEARCH(" est un personnage ", Tableau1[[#This Row],[Raw data]])</f>
        <v>11</v>
      </c>
      <c r="J155" s="1" t="e">
        <f>SEARCH(" sont des personnages ", Tableau1[[#This Row],[Raw data]])</f>
        <v>#VALUE!</v>
      </c>
      <c r="K155" s="17">
        <f>IF(ISERROR(Tableau1[[#This Row],[Position of " 
est un personnage "]]), Tableau1[[#This Row],[Position of " 
sont des personnages "]], Tableau1[[#This Row],[Position of " 
est un personnage "]])</f>
        <v>11</v>
      </c>
      <c r="L155" s="1" t="str">
        <f>MID(Tableau1[[#This Row],[Raw data]],1,Tableau1[[#This Row],[End of name]] - 1)</f>
        <v>Even Piell</v>
      </c>
      <c r="M155" s="1" t="str">
        <f>IF( ISERROR(SEARCH("-", Tableau1[[#This Row],[name]])), "HUMAN", "DROID")</f>
        <v>HUMAN</v>
      </c>
      <c r="N155" s="1" t="s">
        <v>1360</v>
      </c>
      <c r="O155" s="1" t="str">
        <f>Tableau3[[#This Row],[Planet]]</f>
        <v>Endor</v>
      </c>
      <c r="P155" s="1" t="str">
        <f t="shared" ca="1" si="4"/>
        <v>EMPIRE</v>
      </c>
      <c r="Q155" s="1" t="str">
        <f>Tableau36[[#This Row],[List of friend''s id]]</f>
        <v>/00000000-0000-0000-0000-000000000213,"HUMAN"</v>
      </c>
      <c r="R155" s="1">
        <f>SEARCH("/", Tableau1[[#This Row],[friends]])</f>
        <v>1</v>
      </c>
      <c r="S155" s="1">
        <f>IF(ISERROR(Tableau1[[#This Row],[semi-colon
position]]), "", Tableau1[[#This Row],[semi-colon
position]])</f>
        <v>1</v>
      </c>
      <c r="T155" s="1" t="str">
        <f>IF(Tableau1[[#This Row],[type]]="human", "",  "Function of " &amp; Tableau1[[#This Row],[name]])</f>
        <v/>
      </c>
    </row>
    <row r="156" spans="1:20" x14ac:dyDescent="0.3">
      <c r="A156" s="1" t="str">
        <f xml:space="preserve"> """" &amp; Tableau1[name] &amp; """," &amp; Tableau1[id] &amp; "," &amp; Tableau1[type] &amp; "," &amp; Tableau1[home_planet] &amp; "," &amp; Tableau1[primary_function]</f>
        <v>"Amiral Firmus Piett",00000000-0000-0000-0000-000000000154,HUMAN,Jakku,</v>
      </c>
      <c r="B156" s="1" t="str">
        <f t="shared" si="5"/>
        <v>INSERT INTO human (name,id,home_planet) values ('Amiral Firmus Piett','00000000-0000-0000-0000-000000000154','Jakku');</v>
      </c>
      <c r="C156" s="20" t="str">
        <f xml:space="preserve"> IF(Tableau1[[#This Row],[type]]="HUMAN",   "'" &amp; SUBSTITUTE(Tableau1[name],"'","''") &amp; "','" &amp; Tableau1[id] &amp; "','" &amp; SUBSTITUTE(Tableau1[home_planet],"'","''") &amp; "'",  "")</f>
        <v>'Amiral Firmus Piett','00000000-0000-0000-0000-000000000154','Jakku'</v>
      </c>
      <c r="D156" s="21" t="str">
        <f xml:space="preserve"> IF(Tableau1[[#This Row],[type]]="DROID",   "'" &amp; SUBSTITUTE(Tableau1[name],"'","''") &amp; "','" &amp; Tableau1[id] &amp; "','" &amp; Tableau1[[#This Row],[primary_function]] &amp; "'",  "")</f>
        <v/>
      </c>
      <c r="E156" s="1" t="str">
        <f>Tableau36[[#This Row],[List of friend''s id]]</f>
        <v/>
      </c>
      <c r="H156" s="1" t="str">
        <f>'Raw Data (source)'!A146</f>
        <v>Amiral Firmus Piett est un personnage de l'univers « Officiel » present notamment dans les films L'Empire contre-attaque et Le Retour du Jedi. Il est un officier de l'armee imperiale. Nomme d'abord capitaine à bord de l’Executor, le vaisseau de Dark Vador, il est ensuite promu amiral apres l'execution de son predecesseur par Vador. Il meurt durant la bataille d'Endor lorsqu'un vaisseau rebelle percute la passerelle de commandement88,c 83.</v>
      </c>
      <c r="I156" s="1">
        <f>SEARCH(" est un personnage ", Tableau1[[#This Row],[Raw data]])</f>
        <v>20</v>
      </c>
      <c r="J156" s="1" t="e">
        <f>SEARCH(" sont des personnages ", Tableau1[[#This Row],[Raw data]])</f>
        <v>#VALUE!</v>
      </c>
      <c r="K156" s="17">
        <f>IF(ISERROR(Tableau1[[#This Row],[Position of " 
est un personnage "]]), Tableau1[[#This Row],[Position of " 
sont des personnages "]], Tableau1[[#This Row],[Position of " 
est un personnage "]])</f>
        <v>20</v>
      </c>
      <c r="L156" s="1" t="str">
        <f>MID(Tableau1[[#This Row],[Raw data]],1,Tableau1[[#This Row],[End of name]] - 1)</f>
        <v>Amiral Firmus Piett</v>
      </c>
      <c r="M156" s="1" t="str">
        <f>IF( ISERROR(SEARCH("-", Tableau1[[#This Row],[name]])), "HUMAN", "DROID")</f>
        <v>HUMAN</v>
      </c>
      <c r="N156" s="1" t="s">
        <v>1361</v>
      </c>
      <c r="O156" s="1" t="str">
        <f>Tableau3[[#This Row],[Planet]]</f>
        <v>Jakku</v>
      </c>
      <c r="P156" s="1" t="str">
        <f t="shared" ca="1" si="4"/>
        <v>JEDI</v>
      </c>
      <c r="Q156" s="1" t="str">
        <f>Tableau36[[#This Row],[List of friend''s id]]</f>
        <v/>
      </c>
      <c r="R156" s="1" t="e">
        <f>SEARCH("/", Tableau1[[#This Row],[friends]])</f>
        <v>#VALUE!</v>
      </c>
      <c r="S156" s="1" t="str">
        <f>IF(ISERROR(Tableau1[[#This Row],[semi-colon
position]]), "", Tableau1[[#This Row],[semi-colon
position]])</f>
        <v/>
      </c>
      <c r="T156" s="1" t="str">
        <f>IF(Tableau1[[#This Row],[type]]="human", "",  "Function of " &amp; Tableau1[[#This Row],[name]])</f>
        <v/>
      </c>
    </row>
    <row r="157" spans="1:20" x14ac:dyDescent="0.3">
      <c r="A157" s="1" t="str">
        <f xml:space="preserve"> """" &amp; Tableau1[name] &amp; """," &amp; Tableau1[id] &amp; "," &amp; Tableau1[type] &amp; "," &amp; Tableau1[home_planet] &amp; "," &amp; Tableau1[primary_function]</f>
        <v>"Sarco Plank",00000000-0000-0000-0000-000000000155,HUMAN,,</v>
      </c>
      <c r="B157" s="1" t="str">
        <f t="shared" si="5"/>
        <v>INSERT INTO human (name,id,home_planet) values ('Sarco Plank','00000000-0000-0000-0000-000000000155','');</v>
      </c>
      <c r="C157" s="20" t="str">
        <f xml:space="preserve"> IF(Tableau1[[#This Row],[type]]="HUMAN",   "'" &amp; SUBSTITUTE(Tableau1[name],"'","''") &amp; "','" &amp; Tableau1[id] &amp; "','" &amp; SUBSTITUTE(Tableau1[home_planet],"'","''") &amp; "'",  "")</f>
        <v>'Sarco Plank','00000000-0000-0000-0000-000000000155',''</v>
      </c>
      <c r="D157" s="21" t="str">
        <f xml:space="preserve"> IF(Tableau1[[#This Row],[type]]="DROID",   "'" &amp; SUBSTITUTE(Tableau1[name],"'","''") &amp; "','" &amp; Tableau1[id] &amp; "','" &amp; Tableau1[[#This Row],[primary_function]] &amp; "'",  "")</f>
        <v/>
      </c>
      <c r="E157" s="1" t="str">
        <f>Tableau36[[#This Row],[List of friend''s id]]</f>
        <v>/00000000-0000-0000-0000-000000000070,"HUMAN"/00000000-0000-0000-0000-000000000163,"HUMAN"</v>
      </c>
      <c r="H157" s="1" t="str">
        <f>'Raw Data (source)'!A147</f>
        <v>Sarco Plank est un personnage de l'univers « Officiel » present notamment dans le film Le Reveil de la Force. C'est un chasseur de primes et marchand d'armes sur la planete Jakku à l'epoque de la bataille de la base Starkillere 24.</v>
      </c>
      <c r="I157" s="1">
        <f>SEARCH(" est un personnage ", Tableau1[[#This Row],[Raw data]])</f>
        <v>12</v>
      </c>
      <c r="J157" s="1" t="e">
        <f>SEARCH(" sont des personnages ", Tableau1[[#This Row],[Raw data]])</f>
        <v>#VALUE!</v>
      </c>
      <c r="K157" s="17">
        <f>IF(ISERROR(Tableau1[[#This Row],[Position of " 
est un personnage "]]), Tableau1[[#This Row],[Position of " 
sont des personnages "]], Tableau1[[#This Row],[Position of " 
est un personnage "]])</f>
        <v>12</v>
      </c>
      <c r="L157" s="1" t="str">
        <f>MID(Tableau1[[#This Row],[Raw data]],1,Tableau1[[#This Row],[End of name]] - 1)</f>
        <v>Sarco Plank</v>
      </c>
      <c r="M157" s="1" t="str">
        <f>IF( ISERROR(SEARCH("-", Tableau1[[#This Row],[name]])), "HUMAN", "DROID")</f>
        <v>HUMAN</v>
      </c>
      <c r="N157" s="1" t="s">
        <v>1362</v>
      </c>
      <c r="O157" s="1" t="str">
        <f>Tableau3[[#This Row],[Planet]]</f>
        <v/>
      </c>
      <c r="P157" s="1" t="str">
        <f t="shared" ca="1" si="4"/>
        <v>NEWHOPE</v>
      </c>
      <c r="Q157" s="1" t="str">
        <f>Tableau36[[#This Row],[List of friend''s id]]</f>
        <v>/00000000-0000-0000-0000-000000000070,"HUMAN"/00000000-0000-0000-0000-000000000163,"HUMAN"</v>
      </c>
      <c r="R157" s="1">
        <f>SEARCH("/", Tableau1[[#This Row],[friends]])</f>
        <v>1</v>
      </c>
      <c r="S157" s="1">
        <f>IF(ISERROR(Tableau1[[#This Row],[semi-colon
position]]), "", Tableau1[[#This Row],[semi-colon
position]])</f>
        <v>1</v>
      </c>
      <c r="T157" s="1" t="str">
        <f>IF(Tableau1[[#This Row],[type]]="human", "",  "Function of " &amp; Tableau1[[#This Row],[name]])</f>
        <v/>
      </c>
    </row>
    <row r="158" spans="1:20" x14ac:dyDescent="0.3">
      <c r="A158" s="1" t="str">
        <f xml:space="preserve"> """" &amp; Tableau1[name] &amp; """," &amp; Tableau1[id] &amp; "," &amp; Tableau1[type] &amp; "," &amp; Tableau1[home_planet] &amp; "," &amp; Tableau1[primary_function]</f>
        <v>"Unkar Plutt",00000000-0000-0000-0000-000000000156,HUMAN,,</v>
      </c>
      <c r="B158" s="1" t="str">
        <f t="shared" si="5"/>
        <v>INSERT INTO human (name,id,home_planet) values ('Unkar Plutt','00000000-0000-0000-0000-000000000156','');</v>
      </c>
      <c r="C158" s="20" t="str">
        <f xml:space="preserve"> IF(Tableau1[[#This Row],[type]]="HUMAN",   "'" &amp; SUBSTITUTE(Tableau1[name],"'","''") &amp; "','" &amp; Tableau1[id] &amp; "','" &amp; SUBSTITUTE(Tableau1[home_planet],"'","''") &amp; "'",  "")</f>
        <v>'Unkar Plutt','00000000-0000-0000-0000-000000000156',''</v>
      </c>
      <c r="D158" s="21" t="str">
        <f xml:space="preserve"> IF(Tableau1[[#This Row],[type]]="DROID",   "'" &amp; SUBSTITUTE(Tableau1[name],"'","''") &amp; "','" &amp; Tableau1[id] &amp; "','" &amp; Tableau1[[#This Row],[primary_function]] &amp; "'",  "")</f>
        <v/>
      </c>
      <c r="E158" s="1" t="str">
        <f>Tableau36[[#This Row],[List of friend''s id]]</f>
        <v>/00000000-0000-0000-0000-000000000059,"HUMAN"/00000000-0000-0000-0000-000000000213,"HUMAN"</v>
      </c>
      <c r="H158" s="1" t="str">
        <f>'Raw Data (source)'!A148</f>
        <v>Unkar Plutt est un personnage de l'univers « Officiel » present notamment dans le film Le Reveil de la Force. C'est un recuperateur et revendeur de ferrailles de la planete Jakku. Il est en affaire avec la ferrailleuse Rey à l'epoque où celle-ci rencontre le soldat deserteur Finne 25.</v>
      </c>
      <c r="I158" s="1">
        <f>SEARCH(" est un personnage ", Tableau1[[#This Row],[Raw data]])</f>
        <v>12</v>
      </c>
      <c r="J158" s="1" t="e">
        <f>SEARCH(" sont des personnages ", Tableau1[[#This Row],[Raw data]])</f>
        <v>#VALUE!</v>
      </c>
      <c r="K158" s="17">
        <f>IF(ISERROR(Tableau1[[#This Row],[Position of " 
est un personnage "]]), Tableau1[[#This Row],[Position of " 
sont des personnages "]], Tableau1[[#This Row],[Position of " 
est un personnage "]])</f>
        <v>12</v>
      </c>
      <c r="L158" s="1" t="str">
        <f>MID(Tableau1[[#This Row],[Raw data]],1,Tableau1[[#This Row],[End of name]] - 1)</f>
        <v>Unkar Plutt</v>
      </c>
      <c r="M158" s="1" t="str">
        <f>IF( ISERROR(SEARCH("-", Tableau1[[#This Row],[name]])), "HUMAN", "DROID")</f>
        <v>HUMAN</v>
      </c>
      <c r="N158" s="1" t="s">
        <v>1363</v>
      </c>
      <c r="O158" s="1" t="str">
        <f>Tableau3[[#This Row],[Planet]]</f>
        <v/>
      </c>
      <c r="P158" s="1" t="str">
        <f t="shared" ca="1" si="4"/>
        <v>EMPIRE</v>
      </c>
      <c r="Q158" s="1" t="str">
        <f>Tableau36[[#This Row],[List of friend''s id]]</f>
        <v>/00000000-0000-0000-0000-000000000059,"HUMAN"/00000000-0000-0000-0000-000000000213,"HUMAN"</v>
      </c>
      <c r="R158" s="1">
        <f>SEARCH("/", Tableau1[[#This Row],[friends]])</f>
        <v>1</v>
      </c>
      <c r="S158" s="1">
        <f>IF(ISERROR(Tableau1[[#This Row],[semi-colon
position]]), "", Tableau1[[#This Row],[semi-colon
position]])</f>
        <v>1</v>
      </c>
      <c r="T158" s="1" t="str">
        <f>IF(Tableau1[[#This Row],[type]]="human", "",  "Function of " &amp; Tableau1[[#This Row],[name]])</f>
        <v/>
      </c>
    </row>
    <row r="159" spans="1:20" x14ac:dyDescent="0.3">
      <c r="A159" s="1" t="str">
        <f xml:space="preserve"> """" &amp; Tableau1[name] &amp; """," &amp; Tableau1[id] &amp; "," &amp; Tableau1[type] &amp; "," &amp; Tableau1[home_planet] &amp; "," &amp; Tableau1[primary_function]</f>
        <v>"Poggle le Bref",00000000-0000-0000-0000-000000000157,HUMAN,Naboo,</v>
      </c>
      <c r="B159" s="1" t="str">
        <f t="shared" si="5"/>
        <v>INSERT INTO human (name,id,home_planet) values ('Poggle le Bref','00000000-0000-0000-0000-000000000157','Naboo');</v>
      </c>
      <c r="C159" s="20" t="str">
        <f xml:space="preserve"> IF(Tableau1[[#This Row],[type]]="HUMAN",   "'" &amp; SUBSTITUTE(Tableau1[name],"'","''") &amp; "','" &amp; Tableau1[id] &amp; "','" &amp; SUBSTITUTE(Tableau1[home_planet],"'","''") &amp; "'",  "")</f>
        <v>'Poggle le Bref','00000000-0000-0000-0000-000000000157','Naboo'</v>
      </c>
      <c r="D159" s="21" t="str">
        <f xml:space="preserve"> IF(Tableau1[[#This Row],[type]]="DROID",   "'" &amp; SUBSTITUTE(Tableau1[name],"'","''") &amp; "','" &amp; Tableau1[id] &amp; "','" &amp; Tableau1[[#This Row],[primary_function]] &amp; "'",  "")</f>
        <v/>
      </c>
      <c r="E159" s="1" t="str">
        <f>Tableau36[[#This Row],[List of friend''s id]]</f>
        <v/>
      </c>
      <c r="H159" s="1" t="str">
        <f>'Raw Data (source)'!A149</f>
        <v>Poggle le Bref est un personnage de l'univers « Officiel » present notamment dans les films L'Attaque des clones et La Revanche des Sith. Issu des basses classes de la planete Geonosis, il fomente une rebellion pour s'emparer du pouvoir. Il s'allie ensuite au Comte Dooku au sein de la Confederation des systemes independants et declenche la Guerre des clones. Il est tue avec les autres dirigeants de la Confederation par Dark Vador89,c 84.</v>
      </c>
      <c r="I159" s="1">
        <f>SEARCH(" est un personnage ", Tableau1[[#This Row],[Raw data]])</f>
        <v>15</v>
      </c>
      <c r="J159" s="1" t="e">
        <f>SEARCH(" sont des personnages ", Tableau1[[#This Row],[Raw data]])</f>
        <v>#VALUE!</v>
      </c>
      <c r="K159" s="17">
        <f>IF(ISERROR(Tableau1[[#This Row],[Position of " 
est un personnage "]]), Tableau1[[#This Row],[Position of " 
sont des personnages "]], Tableau1[[#This Row],[Position of " 
est un personnage "]])</f>
        <v>15</v>
      </c>
      <c r="L159" s="1" t="str">
        <f>MID(Tableau1[[#This Row],[Raw data]],1,Tableau1[[#This Row],[End of name]] - 1)</f>
        <v>Poggle le Bref</v>
      </c>
      <c r="M159" s="1" t="str">
        <f>IF( ISERROR(SEARCH("-", Tableau1[[#This Row],[name]])), "HUMAN", "DROID")</f>
        <v>HUMAN</v>
      </c>
      <c r="N159" s="1" t="s">
        <v>1364</v>
      </c>
      <c r="O159" s="1" t="str">
        <f>Tableau3[[#This Row],[Planet]]</f>
        <v>Naboo</v>
      </c>
      <c r="P159" s="1" t="str">
        <f t="shared" ca="1" si="4"/>
        <v>JEDI</v>
      </c>
      <c r="Q159" s="1" t="str">
        <f>Tableau36[[#This Row],[List of friend''s id]]</f>
        <v/>
      </c>
      <c r="R159" s="1" t="e">
        <f>SEARCH("/", Tableau1[[#This Row],[friends]])</f>
        <v>#VALUE!</v>
      </c>
      <c r="S159" s="1" t="str">
        <f>IF(ISERROR(Tableau1[[#This Row],[semi-colon
position]]), "", Tableau1[[#This Row],[semi-colon
position]])</f>
        <v/>
      </c>
      <c r="T159" s="1" t="str">
        <f>IF(Tableau1[[#This Row],[type]]="human", "",  "Function of " &amp; Tableau1[[#This Row],[name]])</f>
        <v/>
      </c>
    </row>
    <row r="160" spans="1:20" x14ac:dyDescent="0.3">
      <c r="A160" s="1" t="str">
        <f xml:space="preserve"> """" &amp; Tableau1[name] &amp; """," &amp; Tableau1[id] &amp; "," &amp; Tableau1[type] &amp; "," &amp; Tableau1[home_planet] &amp; "," &amp; Tableau1[primary_function]</f>
        <v>"Yarael Poof",00000000-0000-0000-0000-000000000158,HUMAN,,</v>
      </c>
      <c r="B160" s="1" t="str">
        <f t="shared" si="5"/>
        <v>INSERT INTO human (name,id,home_planet) values ('Yarael Poof','00000000-0000-0000-0000-000000000158','');</v>
      </c>
      <c r="C160" s="20" t="str">
        <f xml:space="preserve"> IF(Tableau1[[#This Row],[type]]="HUMAN",   "'" &amp; SUBSTITUTE(Tableau1[name],"'","''") &amp; "','" &amp; Tableau1[id] &amp; "','" &amp; SUBSTITUTE(Tableau1[home_planet],"'","''") &amp; "'",  "")</f>
        <v>'Yarael Poof','00000000-0000-0000-0000-000000000158',''</v>
      </c>
      <c r="D160" s="21" t="str">
        <f xml:space="preserve"> IF(Tableau1[[#This Row],[type]]="DROID",   "'" &amp; SUBSTITUTE(Tableau1[name],"'","''") &amp; "','" &amp; Tableau1[id] &amp; "','" &amp; Tableau1[[#This Row],[primary_function]] &amp; "'",  "")</f>
        <v/>
      </c>
      <c r="E160" s="1" t="str">
        <f>Tableau36[[#This Row],[List of friend''s id]]</f>
        <v/>
      </c>
      <c r="H160" s="1" t="str">
        <f>'Raw Data (source)'!A150</f>
        <v>Yarael Poof est un personnage de l'univers « Officiel » et de l'univers « Legendes » present notamment dans le film La Menace fantôme. Il est un maître Jedi qui siege au sein du conseil Jedi, la plus haute autorite de l'ordre. Il meurt quelques annees apres la bataille de la planete Naboo alors qu'il affronte un terroriste qui veut poser une bombe dans les bas-quartiers de la planete capitale Coruscant90,c 85.</v>
      </c>
      <c r="I160" s="1">
        <f>SEARCH(" est un personnage ", Tableau1[[#This Row],[Raw data]])</f>
        <v>12</v>
      </c>
      <c r="J160" s="1" t="e">
        <f>SEARCH(" sont des personnages ", Tableau1[[#This Row],[Raw data]])</f>
        <v>#VALUE!</v>
      </c>
      <c r="K160" s="17">
        <f>IF(ISERROR(Tableau1[[#This Row],[Position of " 
est un personnage "]]), Tableau1[[#This Row],[Position of " 
sont des personnages "]], Tableau1[[#This Row],[Position of " 
est un personnage "]])</f>
        <v>12</v>
      </c>
      <c r="L160" s="1" t="str">
        <f>MID(Tableau1[[#This Row],[Raw data]],1,Tableau1[[#This Row],[End of name]] - 1)</f>
        <v>Yarael Poof</v>
      </c>
      <c r="M160" s="1" t="str">
        <f>IF( ISERROR(SEARCH("-", Tableau1[[#This Row],[name]])), "HUMAN", "DROID")</f>
        <v>HUMAN</v>
      </c>
      <c r="N160" s="1" t="s">
        <v>1365</v>
      </c>
      <c r="O160" s="1" t="str">
        <f>Tableau3[[#This Row],[Planet]]</f>
        <v/>
      </c>
      <c r="P160" s="1" t="str">
        <f t="shared" ca="1" si="4"/>
        <v>NEWHOPE</v>
      </c>
      <c r="Q160" s="1" t="str">
        <f>Tableau36[[#This Row],[List of friend''s id]]</f>
        <v/>
      </c>
      <c r="R160" s="1" t="e">
        <f>SEARCH("/", Tableau1[[#This Row],[friends]])</f>
        <v>#VALUE!</v>
      </c>
      <c r="S160" s="1" t="str">
        <f>IF(ISERROR(Tableau1[[#This Row],[semi-colon
position]]), "", Tableau1[[#This Row],[semi-colon
position]])</f>
        <v/>
      </c>
      <c r="T160" s="1" t="str">
        <f>IF(Tableau1[[#This Row],[type]]="human", "",  "Function of " &amp; Tableau1[[#This Row],[name]])</f>
        <v/>
      </c>
    </row>
    <row r="161" spans="1:20" x14ac:dyDescent="0.3">
      <c r="A161" s="1" t="str">
        <f xml:space="preserve"> """" &amp; Tableau1[name] &amp; """," &amp; Tableau1[id] &amp; "," &amp; Tableau1[type] &amp; "," &amp; Tableau1[home_planet] &amp; "," &amp; Tableau1[primary_function]</f>
        <v>"Oppo Rancisis",00000000-0000-0000-0000-000000000159,HUMAN,,</v>
      </c>
      <c r="B161" s="1" t="str">
        <f t="shared" si="5"/>
        <v>INSERT INTO human (name,id,home_planet) values ('Oppo Rancisis','00000000-0000-0000-0000-000000000159','');</v>
      </c>
      <c r="C161" s="20" t="str">
        <f xml:space="preserve"> IF(Tableau1[[#This Row],[type]]="HUMAN",   "'" &amp; SUBSTITUTE(Tableau1[name],"'","''") &amp; "','" &amp; Tableau1[id] &amp; "','" &amp; SUBSTITUTE(Tableau1[home_planet],"'","''") &amp; "'",  "")</f>
        <v>'Oppo Rancisis','00000000-0000-0000-0000-000000000159',''</v>
      </c>
      <c r="D161" s="21" t="str">
        <f xml:space="preserve"> IF(Tableau1[[#This Row],[type]]="DROID",   "'" &amp; SUBSTITUTE(Tableau1[name],"'","''") &amp; "','" &amp; Tableau1[id] &amp; "','" &amp; Tableau1[[#This Row],[primary_function]] &amp; "'",  "")</f>
        <v/>
      </c>
      <c r="E161" s="1" t="str">
        <f>Tableau36[[#This Row],[List of friend''s id]]</f>
        <v>/00000000-0000-0000-0000-000000000093,"HUMAN"/00000000-0000-0000-0000-000000000161,"HUMAN"/00000000-0000-0000-0000-000000000185,"HUMAN"</v>
      </c>
      <c r="H161" s="1" t="str">
        <f>'Raw Data (source)'!A157</f>
        <v>Oppo Rancisis est un personnage de l'univers « Officiel » et de l'univers « Legendes » present notamment dans les films La Menace fantôme et L'Attaque des clones. Il est un maître Jedi qui siege au sein du conseil Jedi, la plus haute autorite de l'ordre. Il est connu pour son genie tactique. Il meurt au combat pendant la Guerre des clones92,c 91.</v>
      </c>
      <c r="I161" s="1">
        <f>SEARCH(" est un personnage ", Tableau1[[#This Row],[Raw data]])</f>
        <v>14</v>
      </c>
      <c r="J161" s="1" t="e">
        <f>SEARCH(" sont des personnages ", Tableau1[[#This Row],[Raw data]])</f>
        <v>#VALUE!</v>
      </c>
      <c r="K161" s="17">
        <f>IF(ISERROR(Tableau1[[#This Row],[Position of " 
est un personnage "]]), Tableau1[[#This Row],[Position of " 
sont des personnages "]], Tableau1[[#This Row],[Position of " 
est un personnage "]])</f>
        <v>14</v>
      </c>
      <c r="L161" s="1" t="str">
        <f>MID(Tableau1[[#This Row],[Raw data]],1,Tableau1[[#This Row],[End of name]] - 1)</f>
        <v>Oppo Rancisis</v>
      </c>
      <c r="M161" s="1" t="str">
        <f>IF( ISERROR(SEARCH("-", Tableau1[[#This Row],[name]])), "HUMAN", "DROID")</f>
        <v>HUMAN</v>
      </c>
      <c r="N161" s="1" t="s">
        <v>1366</v>
      </c>
      <c r="O161" s="1" t="str">
        <f>Tableau3[[#This Row],[Planet]]</f>
        <v/>
      </c>
      <c r="P161" s="1" t="str">
        <f t="shared" ca="1" si="4"/>
        <v>EMPIRE</v>
      </c>
      <c r="Q161" s="1" t="str">
        <f>Tableau36[[#This Row],[List of friend''s id]]</f>
        <v>/00000000-0000-0000-0000-000000000093,"HUMAN"/00000000-0000-0000-0000-000000000161,"HUMAN"/00000000-0000-0000-0000-000000000185,"HUMAN"</v>
      </c>
      <c r="R161" s="1">
        <f>SEARCH("/", Tableau1[[#This Row],[friends]])</f>
        <v>1</v>
      </c>
      <c r="S161" s="1">
        <f>IF(ISERROR(Tableau1[[#This Row],[semi-colon
position]]), "", Tableau1[[#This Row],[semi-colon
position]])</f>
        <v>1</v>
      </c>
      <c r="T161" s="1" t="str">
        <f>IF(Tableau1[[#This Row],[type]]="human", "",  "Function of " &amp; Tableau1[[#This Row],[name]])</f>
        <v/>
      </c>
    </row>
    <row r="162" spans="1:20" x14ac:dyDescent="0.3">
      <c r="A162" s="1" t="str">
        <f xml:space="preserve"> """" &amp; Tableau1[name] &amp; """," &amp; Tableau1[id] &amp; "," &amp; Tableau1[type] &amp; "," &amp; Tableau1[home_planet] &amp; "," &amp; Tableau1[primary_function]</f>
        <v>"Rappertunie",00000000-0000-0000-0000-000000000160,HUMAN,,</v>
      </c>
      <c r="B162" s="1" t="str">
        <f t="shared" si="5"/>
        <v>INSERT INTO human (name,id,home_planet) values ('Rappertunie','00000000-0000-0000-0000-000000000160','');</v>
      </c>
      <c r="C162" s="20" t="str">
        <f xml:space="preserve"> IF(Tableau1[[#This Row],[type]]="HUMAN",   "'" &amp; SUBSTITUTE(Tableau1[name],"'","''") &amp; "','" &amp; Tableau1[id] &amp; "','" &amp; SUBSTITUTE(Tableau1[home_planet],"'","''") &amp; "'",  "")</f>
        <v>'Rappertunie','00000000-0000-0000-0000-000000000160',''</v>
      </c>
      <c r="D162" s="21" t="str">
        <f xml:space="preserve"> IF(Tableau1[[#This Row],[type]]="DROID",   "'" &amp; SUBSTITUTE(Tableau1[name],"'","''") &amp; "','" &amp; Tableau1[id] &amp; "','" &amp; Tableau1[[#This Row],[primary_function]] &amp; "'",  "")</f>
        <v/>
      </c>
      <c r="E162" s="1" t="str">
        <f>Tableau36[[#This Row],[List of friend''s id]]</f>
        <v>/00000000-0000-0000-0000-000000000093,"HUMAN"</v>
      </c>
      <c r="H162" s="1" t="str">
        <f>'Raw Data (source)'!A158</f>
        <v>Rappertunie est un personnage de l'univers « Officiel » present notamment dans le film Le Retour du Jedi. Il est le joueur de growdi, une sorte de flûte, dans l'orchestre de Max Rebo. Il joue au palais du trafiquant Jabba le Hutt à l'epoque où ce dernier retient le contrebandier Han Solo dans son palaisc 92.</v>
      </c>
      <c r="I162" s="1">
        <f>SEARCH(" est un personnage ", Tableau1[[#This Row],[Raw data]])</f>
        <v>12</v>
      </c>
      <c r="J162" s="1" t="e">
        <f>SEARCH(" sont des personnages ", Tableau1[[#This Row],[Raw data]])</f>
        <v>#VALUE!</v>
      </c>
      <c r="K162" s="17">
        <f>IF(ISERROR(Tableau1[[#This Row],[Position of " 
est un personnage "]]), Tableau1[[#This Row],[Position of " 
sont des personnages "]], Tableau1[[#This Row],[Position of " 
est un personnage "]])</f>
        <v>12</v>
      </c>
      <c r="L162" s="1" t="str">
        <f>MID(Tableau1[[#This Row],[Raw data]],1,Tableau1[[#This Row],[End of name]] - 1)</f>
        <v>Rappertunie</v>
      </c>
      <c r="M162" s="1" t="str">
        <f>IF( ISERROR(SEARCH("-", Tableau1[[#This Row],[name]])), "HUMAN", "DROID")</f>
        <v>HUMAN</v>
      </c>
      <c r="N162" s="1" t="s">
        <v>1367</v>
      </c>
      <c r="O162" s="1" t="str">
        <f>Tableau3[[#This Row],[Planet]]</f>
        <v/>
      </c>
      <c r="P162" s="1" t="str">
        <f t="shared" ca="1" si="4"/>
        <v>JEDI</v>
      </c>
      <c r="Q162" s="1" t="str">
        <f>Tableau36[[#This Row],[List of friend''s id]]</f>
        <v>/00000000-0000-0000-0000-000000000093,"HUMAN"</v>
      </c>
      <c r="R162" s="1">
        <f>SEARCH("/", Tableau1[[#This Row],[friends]])</f>
        <v>1</v>
      </c>
      <c r="S162" s="1">
        <f>IF(ISERROR(Tableau1[[#This Row],[semi-colon
position]]), "", Tableau1[[#This Row],[semi-colon
position]])</f>
        <v>1</v>
      </c>
      <c r="T162" s="1" t="str">
        <f>IF(Tableau1[[#This Row],[type]]="human", "",  "Function of " &amp; Tableau1[[#This Row],[name]])</f>
        <v/>
      </c>
    </row>
    <row r="163" spans="1:20" x14ac:dyDescent="0.3">
      <c r="A163" s="1" t="str">
        <f xml:space="preserve"> """" &amp; Tableau1[name] &amp; """," &amp; Tableau1[id] &amp; "," &amp; Tableau1[type] &amp; "," &amp; Tableau1[home_planet] &amp; "," &amp; Tableau1[primary_function]</f>
        <v>"Max Rebo",00000000-0000-0000-0000-000000000161,HUMAN,,</v>
      </c>
      <c r="B163" s="1" t="str">
        <f t="shared" si="5"/>
        <v>INSERT INTO human (name,id,home_planet) values ('Max Rebo','00000000-0000-0000-0000-000000000161','');</v>
      </c>
      <c r="C163" s="20" t="str">
        <f xml:space="preserve"> IF(Tableau1[[#This Row],[type]]="HUMAN",   "'" &amp; SUBSTITUTE(Tableau1[name],"'","''") &amp; "','" &amp; Tableau1[id] &amp; "','" &amp; SUBSTITUTE(Tableau1[home_planet],"'","''") &amp; "'",  "")</f>
        <v>'Max Rebo','00000000-0000-0000-0000-000000000161',''</v>
      </c>
      <c r="D163" s="21" t="str">
        <f xml:space="preserve"> IF(Tableau1[[#This Row],[type]]="DROID",   "'" &amp; SUBSTITUTE(Tableau1[name],"'","''") &amp; "','" &amp; Tableau1[id] &amp; "','" &amp; Tableau1[[#This Row],[primary_function]] &amp; "'",  "")</f>
        <v/>
      </c>
      <c r="E163" s="1" t="str">
        <f>Tableau36[[#This Row],[List of friend''s id]]</f>
        <v>/00000000-0000-0000-0000-000000000180,"HUMAN"/00000000-0000-0000-0000-000000000185,"HUMAN"</v>
      </c>
      <c r="H163" s="1" t="str">
        <f>'Raw Data (source)'!A159</f>
        <v>Max Rebo est un personnage de l'univers « Officiel » present notamment dans le film Le Retour du Jedi. Il est le clavieriste et le chef de l'orchestre qui officie au palais du trafiquant Jabba le Hutt. Completement obsede par la nourriture, il a accepte un contrat paye uniquement en repas gratuitsc 93.</v>
      </c>
      <c r="I163" s="1">
        <f>SEARCH(" est un personnage ", Tableau1[[#This Row],[Raw data]])</f>
        <v>9</v>
      </c>
      <c r="J163" s="1" t="e">
        <f>SEARCH(" sont des personnages ", Tableau1[[#This Row],[Raw data]])</f>
        <v>#VALUE!</v>
      </c>
      <c r="K163" s="17">
        <f>IF(ISERROR(Tableau1[[#This Row],[Position of " 
est un personnage "]]), Tableau1[[#This Row],[Position of " 
sont des personnages "]], Tableau1[[#This Row],[Position of " 
est un personnage "]])</f>
        <v>9</v>
      </c>
      <c r="L163" s="1" t="str">
        <f>MID(Tableau1[[#This Row],[Raw data]],1,Tableau1[[#This Row],[End of name]] - 1)</f>
        <v>Max Rebo</v>
      </c>
      <c r="M163" s="1" t="str">
        <f>IF( ISERROR(SEARCH("-", Tableau1[[#This Row],[name]])), "HUMAN", "DROID")</f>
        <v>HUMAN</v>
      </c>
      <c r="N163" s="1" t="s">
        <v>1368</v>
      </c>
      <c r="O163" s="1" t="str">
        <f>Tableau3[[#This Row],[Planet]]</f>
        <v/>
      </c>
      <c r="P163" s="1" t="str">
        <f t="shared" ca="1" si="4"/>
        <v>NEWHOPE</v>
      </c>
      <c r="Q163" s="1" t="str">
        <f>Tableau36[[#This Row],[List of friend''s id]]</f>
        <v>/00000000-0000-0000-0000-000000000180,"HUMAN"/00000000-0000-0000-0000-000000000185,"HUMAN"</v>
      </c>
      <c r="R163" s="1">
        <f>SEARCH("/", Tableau1[[#This Row],[friends]])</f>
        <v>1</v>
      </c>
      <c r="S163" s="1">
        <f>IF(ISERROR(Tableau1[[#This Row],[semi-colon
position]]), "", Tableau1[[#This Row],[semi-colon
position]])</f>
        <v>1</v>
      </c>
      <c r="T163" s="1" t="str">
        <f>IF(Tableau1[[#This Row],[type]]="human", "",  "Function of " &amp; Tableau1[[#This Row],[name]])</f>
        <v/>
      </c>
    </row>
    <row r="164" spans="1:20" x14ac:dyDescent="0.3">
      <c r="A164" s="1" t="str">
        <f xml:space="preserve"> """" &amp; Tableau1[name] &amp; """," &amp; Tableau1[id] &amp; "," &amp; Tableau1[type] &amp; "," &amp; Tableau1[home_planet] &amp; "," &amp; Tableau1[primary_function]</f>
        <v>"Kylo Ren",00000000-0000-0000-0000-000000000162,HUMAN,Jakku,</v>
      </c>
      <c r="B164" s="1" t="str">
        <f t="shared" si="5"/>
        <v>INSERT INTO human (name,id,home_planet) values ('Kylo Ren','00000000-0000-0000-0000-000000000162','Jakku');</v>
      </c>
      <c r="C164" s="20" t="str">
        <f xml:space="preserve"> IF(Tableau1[[#This Row],[type]]="HUMAN",   "'" &amp; SUBSTITUTE(Tableau1[name],"'","''") &amp; "','" &amp; Tableau1[id] &amp; "','" &amp; SUBSTITUTE(Tableau1[home_planet],"'","''") &amp; "'",  "")</f>
        <v>'Kylo Ren','00000000-0000-0000-0000-000000000162','Jakku'</v>
      </c>
      <c r="D164" s="21" t="str">
        <f xml:space="preserve"> IF(Tableau1[[#This Row],[type]]="DROID",   "'" &amp; SUBSTITUTE(Tableau1[name],"'","''") &amp; "','" &amp; Tableau1[id] &amp; "','" &amp; Tableau1[[#This Row],[primary_function]] &amp; "'",  "")</f>
        <v/>
      </c>
      <c r="E164" s="1" t="str">
        <f>Tableau36[[#This Row],[List of friend''s id]]</f>
        <v>/00000000-0000-0000-0000-000000000070,"HUMAN"</v>
      </c>
      <c r="H164" s="1" t="str">
        <f>'Raw Data (source)'!A161</f>
        <v>Kylo Ren est un personnage de l'univers « Officiel » present notamment dans les films Le Reveil de la Force et Les Derniers Jedi. D'abord connu sous le nom de Ben Solo, Ren est le fils de Leia Organa et de Han Solo, Il est d'abord l'eleve Jedi de son oncle Luke Skywalker puis devient adepte du côte obscur et rejoint le Premier Ordre. Il en devient rapidement l'un des principaux dirigeantse 28.</v>
      </c>
      <c r="I164" s="1">
        <f>SEARCH(" est un personnage ", Tableau1[[#This Row],[Raw data]])</f>
        <v>9</v>
      </c>
      <c r="J164" s="1" t="e">
        <f>SEARCH(" sont des personnages ", Tableau1[[#This Row],[Raw data]])</f>
        <v>#VALUE!</v>
      </c>
      <c r="K164" s="17">
        <f>IF(ISERROR(Tableau1[[#This Row],[Position of " 
est un personnage "]]), Tableau1[[#This Row],[Position of " 
sont des personnages "]], Tableau1[[#This Row],[Position of " 
est un personnage "]])</f>
        <v>9</v>
      </c>
      <c r="L164" s="1" t="str">
        <f>MID(Tableau1[[#This Row],[Raw data]],1,Tableau1[[#This Row],[End of name]] - 1)</f>
        <v>Kylo Ren</v>
      </c>
      <c r="M164" s="1" t="str">
        <f>IF( ISERROR(SEARCH("-", Tableau1[[#This Row],[name]])), "HUMAN", "DROID")</f>
        <v>HUMAN</v>
      </c>
      <c r="N164" s="1" t="s">
        <v>1369</v>
      </c>
      <c r="O164" s="1" t="str">
        <f>Tableau3[[#This Row],[Planet]]</f>
        <v>Jakku</v>
      </c>
      <c r="P164" s="1" t="str">
        <f t="shared" ca="1" si="4"/>
        <v>EMPIRE</v>
      </c>
      <c r="Q164" s="1" t="str">
        <f>Tableau36[[#This Row],[List of friend''s id]]</f>
        <v>/00000000-0000-0000-0000-000000000070,"HUMAN"</v>
      </c>
      <c r="R164" s="1">
        <f>SEARCH("/", Tableau1[[#This Row],[friends]])</f>
        <v>1</v>
      </c>
      <c r="S164" s="1">
        <f>IF(ISERROR(Tableau1[[#This Row],[semi-colon
position]]), "", Tableau1[[#This Row],[semi-colon
position]])</f>
        <v>1</v>
      </c>
      <c r="T164" s="1" t="str">
        <f>IF(Tableau1[[#This Row],[type]]="human", "",  "Function of " &amp; Tableau1[[#This Row],[name]])</f>
        <v/>
      </c>
    </row>
    <row r="165" spans="1:20" x14ac:dyDescent="0.3">
      <c r="A165" s="1" t="str">
        <f xml:space="preserve"> """" &amp; Tableau1[name] &amp; """," &amp; Tableau1[id] &amp; "," &amp; Tableau1[type] &amp; "," &amp; Tableau1[home_planet] &amp; "," &amp; Tableau1[primary_function]</f>
        <v>"Rey",00000000-0000-0000-0000-000000000163,HUMAN,,</v>
      </c>
      <c r="B165" s="1" t="str">
        <f t="shared" si="5"/>
        <v>INSERT INTO human (name,id,home_planet) values ('Rey','00000000-0000-0000-0000-000000000163','');</v>
      </c>
      <c r="C165" s="20" t="str">
        <f xml:space="preserve"> IF(Tableau1[[#This Row],[type]]="HUMAN",   "'" &amp; SUBSTITUTE(Tableau1[name],"'","''") &amp; "','" &amp; Tableau1[id] &amp; "','" &amp; SUBSTITUTE(Tableau1[home_planet],"'","''") &amp; "'",  "")</f>
        <v>'Rey','00000000-0000-0000-0000-000000000163',''</v>
      </c>
      <c r="D165" s="21" t="str">
        <f xml:space="preserve"> IF(Tableau1[[#This Row],[type]]="DROID",   "'" &amp; SUBSTITUTE(Tableau1[name],"'","''") &amp; "','" &amp; Tableau1[id] &amp; "','" &amp; Tableau1[[#This Row],[primary_function]] &amp; "'",  "")</f>
        <v/>
      </c>
      <c r="E165" s="1" t="str">
        <f>Tableau36[[#This Row],[List of friend''s id]]</f>
        <v>/00000000-0000-0000-0000-000000000068,"HUMAN"/00000000-0000-0000-0000-000000000179,"HUMAN"/00000000-0000-0000-0000-000000000193,"HUMAN"</v>
      </c>
      <c r="H165" s="1" t="str">
        <f>'Raw Data (source)'!A162</f>
        <v>Rey est un personnage de l'univers « Officiel » present notamment dans les films Le Reveil de la Force et Les Derniers Jedi. Cette jeune ferrailleuse de la planete Jakku aide le soldat imperial deserteur Finn à echapper au Premier Ordre. Ils rejoignent ensuite la Resistance et participent ensemble à la bataille de la base Starkillere 29.</v>
      </c>
      <c r="I165" s="1">
        <f>SEARCH(" est un personnage ", Tableau1[[#This Row],[Raw data]])</f>
        <v>4</v>
      </c>
      <c r="J165" s="1" t="e">
        <f>SEARCH(" sont des personnages ", Tableau1[[#This Row],[Raw data]])</f>
        <v>#VALUE!</v>
      </c>
      <c r="K165" s="17">
        <f>IF(ISERROR(Tableau1[[#This Row],[Position of " 
est un personnage "]]), Tableau1[[#This Row],[Position of " 
sont des personnages "]], Tableau1[[#This Row],[Position of " 
est un personnage "]])</f>
        <v>4</v>
      </c>
      <c r="L165" s="1" t="str">
        <f>MID(Tableau1[[#This Row],[Raw data]],1,Tableau1[[#This Row],[End of name]] - 1)</f>
        <v>Rey</v>
      </c>
      <c r="M165" s="1" t="str">
        <f>IF( ISERROR(SEARCH("-", Tableau1[[#This Row],[name]])), "HUMAN", "DROID")</f>
        <v>HUMAN</v>
      </c>
      <c r="N165" s="1" t="s">
        <v>1370</v>
      </c>
      <c r="O165" s="1" t="str">
        <f>Tableau3[[#This Row],[Planet]]</f>
        <v/>
      </c>
      <c r="P165" s="1" t="str">
        <f t="shared" ca="1" si="4"/>
        <v>JEDI</v>
      </c>
      <c r="Q165" s="1" t="str">
        <f>Tableau36[[#This Row],[List of friend''s id]]</f>
        <v>/00000000-0000-0000-0000-000000000068,"HUMAN"/00000000-0000-0000-0000-000000000179,"HUMAN"/00000000-0000-0000-0000-000000000193,"HUMAN"</v>
      </c>
      <c r="R165" s="1">
        <f>SEARCH("/", Tableau1[[#This Row],[friends]])</f>
        <v>1</v>
      </c>
      <c r="S165" s="1">
        <f>IF(ISERROR(Tableau1[[#This Row],[semi-colon
position]]), "", Tableau1[[#This Row],[semi-colon
position]])</f>
        <v>1</v>
      </c>
      <c r="T165" s="1" t="str">
        <f>IF(Tableau1[[#This Row],[type]]="human", "",  "Function of " &amp; Tableau1[[#This Row],[name]])</f>
        <v/>
      </c>
    </row>
    <row r="166" spans="1:20" x14ac:dyDescent="0.3">
      <c r="A166" s="1" t="str">
        <f xml:space="preserve"> """" &amp; Tableau1[name] &amp; """," &amp; Tableau1[id] &amp; "," &amp; Tableau1[type] &amp; "," &amp; Tableau1[home_planet] &amp; "," &amp; Tableau1[primary_function]</f>
        <v>"Capitaine Rex",00000000-0000-0000-0000-000000000164,HUMAN,,</v>
      </c>
      <c r="B166" s="1" t="str">
        <f t="shared" si="5"/>
        <v>INSERT INTO human (name,id,home_planet) values ('Capitaine Rex','00000000-0000-0000-0000-000000000164','');</v>
      </c>
      <c r="C166" s="20" t="str">
        <f xml:space="preserve"> IF(Tableau1[[#This Row],[type]]="HUMAN",   "'" &amp; SUBSTITUTE(Tableau1[name],"'","''") &amp; "','" &amp; Tableau1[id] &amp; "','" &amp; SUBSTITUTE(Tableau1[home_planet],"'","''") &amp; "'",  "")</f>
        <v>'Capitaine Rex','00000000-0000-0000-0000-000000000164',''</v>
      </c>
      <c r="D166" s="21" t="str">
        <f xml:space="preserve"> IF(Tableau1[[#This Row],[type]]="DROID",   "'" &amp; SUBSTITUTE(Tableau1[name],"'","''") &amp; "','" &amp; Tableau1[id] &amp; "','" &amp; Tableau1[[#This Row],[primary_function]] &amp; "'",  "")</f>
        <v/>
      </c>
      <c r="E166" s="1" t="str">
        <f>Tableau36[[#This Row],[List of friend''s id]]</f>
        <v>/00000000-0000-0000-0000-000000000093,"HUMAN"/00000000-0000-0000-0000-000000000180,"HUMAN"/00000000-0000-0000-0000-000000000185,"HUMAN"/00000000-0000-0000-0000-000000000213,"HUMAN"</v>
      </c>
      <c r="H166" s="1" t="str">
        <f>'Raw Data (source)'!A163</f>
        <v>Capitaine Rex est un personnage de l'univers « Officiel » present notamment dans les series televisees The Clone Wars et Rebels. Il est l'un des nombreux clones du chasseur de primes Jango Fett. Devenu un soldat, il est affecte sous les ordres des generaux Jedi Anakin Skywalker et Ahsoka Tano. Il se montre heroïque durant plusieurs batailles de la Guerre des clones et tres fidele à ses superieurs,d 20.</v>
      </c>
      <c r="I166" s="1">
        <f>SEARCH(" est un personnage ", Tableau1[[#This Row],[Raw data]])</f>
        <v>14</v>
      </c>
      <c r="J166" s="1" t="e">
        <f>SEARCH(" sont des personnages ", Tableau1[[#This Row],[Raw data]])</f>
        <v>#VALUE!</v>
      </c>
      <c r="K166" s="17">
        <f>IF(ISERROR(Tableau1[[#This Row],[Position of " 
est un personnage "]]), Tableau1[[#This Row],[Position of " 
sont des personnages "]], Tableau1[[#This Row],[Position of " 
est un personnage "]])</f>
        <v>14</v>
      </c>
      <c r="L166" s="1" t="str">
        <f>MID(Tableau1[[#This Row],[Raw data]],1,Tableau1[[#This Row],[End of name]] - 1)</f>
        <v>Capitaine Rex</v>
      </c>
      <c r="M166" s="1" t="str">
        <f>IF( ISERROR(SEARCH("-", Tableau1[[#This Row],[name]])), "HUMAN", "DROID")</f>
        <v>HUMAN</v>
      </c>
      <c r="N166" s="1" t="s">
        <v>1371</v>
      </c>
      <c r="O166" s="1" t="str">
        <f>Tableau3[[#This Row],[Planet]]</f>
        <v/>
      </c>
      <c r="P166" s="1" t="str">
        <f t="shared" ca="1" si="4"/>
        <v>NEWHOPE</v>
      </c>
      <c r="Q166" s="1" t="str">
        <f>Tableau36[[#This Row],[List of friend''s id]]</f>
        <v>/00000000-0000-0000-0000-000000000093,"HUMAN"/00000000-0000-0000-0000-000000000180,"HUMAN"/00000000-0000-0000-0000-000000000185,"HUMAN"/00000000-0000-0000-0000-000000000213,"HUMAN"</v>
      </c>
      <c r="R166" s="1">
        <f>SEARCH("/", Tableau1[[#This Row],[friends]])</f>
        <v>1</v>
      </c>
      <c r="S166" s="1">
        <f>IF(ISERROR(Tableau1[[#This Row],[semi-colon
position]]), "", Tableau1[[#This Row],[semi-colon
position]])</f>
        <v>1</v>
      </c>
      <c r="T166" s="1" t="str">
        <f>IF(Tableau1[[#This Row],[type]]="human", "",  "Function of " &amp; Tableau1[[#This Row],[name]])</f>
        <v/>
      </c>
    </row>
    <row r="167" spans="1:20" x14ac:dyDescent="0.3">
      <c r="A167" s="1" t="str">
        <f xml:space="preserve"> """" &amp; Tableau1[name] &amp; """," &amp; Tableau1[id] &amp; "," &amp; Tableau1[type] &amp; "," &amp; Tableau1[home_planet] &amp; "," &amp; Tableau1[primary_function]</f>
        <v>"Dash Rendar",00000000-0000-0000-0000-000000000165,HUMAN,Hoth,</v>
      </c>
      <c r="B167" s="1" t="str">
        <f t="shared" si="5"/>
        <v>INSERT INTO human (name,id,home_planet) values ('Dash Rendar','00000000-0000-0000-0000-000000000165','Hoth');</v>
      </c>
      <c r="C167" s="20" t="str">
        <f xml:space="preserve"> IF(Tableau1[[#This Row],[type]]="HUMAN",   "'" &amp; SUBSTITUTE(Tableau1[name],"'","''") &amp; "','" &amp; Tableau1[id] &amp; "','" &amp; SUBSTITUTE(Tableau1[home_planet],"'","''") &amp; "'",  "")</f>
        <v>'Dash Rendar','00000000-0000-0000-0000-000000000165','Hoth'</v>
      </c>
      <c r="D167" s="21" t="str">
        <f xml:space="preserve"> IF(Tableau1[[#This Row],[type]]="DROID",   "'" &amp; SUBSTITUTE(Tableau1[name],"'","''") &amp; "','" &amp; Tableau1[id] &amp; "','" &amp; Tableau1[[#This Row],[primary_function]] &amp; "'",  "")</f>
        <v/>
      </c>
      <c r="E167" s="1" t="str">
        <f>Tableau36[[#This Row],[List of friend''s id]]</f>
        <v/>
      </c>
      <c r="H167" s="1" t="str">
        <f>'Raw Data (source)'!A164</f>
        <v>Dash Rendar est un personnage de l'univers « Legendes ». Issu d'une riche famille de la planete Corellia, il devient un contrebandier apres la decheance des siens. Apres la capture d'Han Solo par Dark Vador et sa vente au trafiquant Jabba le Hutt, il aide Luke Skywalker et Leia Organa à retrouver la trace de leur ami94.</v>
      </c>
      <c r="I167" s="1">
        <f>SEARCH(" est un personnage ", Tableau1[[#This Row],[Raw data]])</f>
        <v>12</v>
      </c>
      <c r="J167" s="1" t="e">
        <f>SEARCH(" sont des personnages ", Tableau1[[#This Row],[Raw data]])</f>
        <v>#VALUE!</v>
      </c>
      <c r="K167" s="17">
        <f>IF(ISERROR(Tableau1[[#This Row],[Position of " 
est un personnage "]]), Tableau1[[#This Row],[Position of " 
sont des personnages "]], Tableau1[[#This Row],[Position of " 
est un personnage "]])</f>
        <v>12</v>
      </c>
      <c r="L167" s="1" t="str">
        <f>MID(Tableau1[[#This Row],[Raw data]],1,Tableau1[[#This Row],[End of name]] - 1)</f>
        <v>Dash Rendar</v>
      </c>
      <c r="M167" s="1" t="str">
        <f>IF( ISERROR(SEARCH("-", Tableau1[[#This Row],[name]])), "HUMAN", "DROID")</f>
        <v>HUMAN</v>
      </c>
      <c r="N167" s="1" t="s">
        <v>1372</v>
      </c>
      <c r="O167" s="1" t="str">
        <f>Tableau3[[#This Row],[Planet]]</f>
        <v>Hoth</v>
      </c>
      <c r="P167" s="1" t="str">
        <f t="shared" ca="1" si="4"/>
        <v>EMPIRE</v>
      </c>
      <c r="Q167" s="1" t="str">
        <f>Tableau36[[#This Row],[List of friend''s id]]</f>
        <v/>
      </c>
      <c r="R167" s="1" t="e">
        <f>SEARCH("/", Tableau1[[#This Row],[friends]])</f>
        <v>#VALUE!</v>
      </c>
      <c r="S167" s="1" t="str">
        <f>IF(ISERROR(Tableau1[[#This Row],[semi-colon
position]]), "", Tableau1[[#This Row],[semi-colon
position]])</f>
        <v/>
      </c>
      <c r="T167" s="1" t="str">
        <f>IF(Tableau1[[#This Row],[type]]="human", "",  "Function of " &amp; Tableau1[[#This Row],[name]])</f>
        <v/>
      </c>
    </row>
    <row r="168" spans="1:20" x14ac:dyDescent="0.3">
      <c r="A168" s="1" t="str">
        <f xml:space="preserve"> """" &amp; Tableau1[name] &amp; """," &amp; Tableau1[id] &amp; "," &amp; Tableau1[type] &amp; "," &amp; Tableau1[home_planet] &amp; "," &amp; Tableau1[primary_function]</f>
        <v>"General Carlist Rieekan",00000000-0000-0000-0000-000000000166,HUMAN,Tatooine,</v>
      </c>
      <c r="B168" s="1" t="str">
        <f t="shared" si="5"/>
        <v>INSERT INTO human (name,id,home_planet) values ('General Carlist Rieekan','00000000-0000-0000-0000-000000000166','Tatooine');</v>
      </c>
      <c r="C168" s="20" t="str">
        <f xml:space="preserve"> IF(Tableau1[[#This Row],[type]]="HUMAN",   "'" &amp; SUBSTITUTE(Tableau1[name],"'","''") &amp; "','" &amp; Tableau1[id] &amp; "','" &amp; SUBSTITUTE(Tableau1[home_planet],"'","''") &amp; "'",  "")</f>
        <v>'General Carlist Rieekan','00000000-0000-0000-0000-000000000166','Tatooine'</v>
      </c>
      <c r="D168" s="21" t="str">
        <f xml:space="preserve"> IF(Tableau1[[#This Row],[type]]="DROID",   "'" &amp; SUBSTITUTE(Tableau1[name],"'","''") &amp; "','" &amp; Tableau1[id] &amp; "','" &amp; Tableau1[[#This Row],[primary_function]] &amp; "'",  "")</f>
        <v/>
      </c>
      <c r="E168" s="1" t="str">
        <f>Tableau36[[#This Row],[List of friend''s id]]</f>
        <v>/00000000-0000-0000-0000-000000000179,"HUMAN"</v>
      </c>
      <c r="H168" s="1" t="str">
        <f>'Raw Data (source)'!A165</f>
        <v>General Carlist Rieekan est un personnage de l'univers « Officiel » present notamment dans le film L'Empire contre-attaque. Militaire de carriere de la planete Alderaan, il devient membre de l'Alliance rebelle des la creation de cette derniere. Il est l'officier militaire responsable de la base rebelle de la planete Hoth directement sous les ordres de la princesse Leia. Lors de l'attaque de la base par l'Empire galactique, il parvient à la faire evacuer sans trop de pertes95,c 94.</v>
      </c>
      <c r="I168" s="1">
        <f>SEARCH(" est un personnage ", Tableau1[[#This Row],[Raw data]])</f>
        <v>24</v>
      </c>
      <c r="J168" s="1" t="e">
        <f>SEARCH(" sont des personnages ", Tableau1[[#This Row],[Raw data]])</f>
        <v>#VALUE!</v>
      </c>
      <c r="K168" s="17">
        <f>IF(ISERROR(Tableau1[[#This Row],[Position of " 
est un personnage "]]), Tableau1[[#This Row],[Position of " 
sont des personnages "]], Tableau1[[#This Row],[Position of " 
est un personnage "]])</f>
        <v>24</v>
      </c>
      <c r="L168" s="1" t="str">
        <f>MID(Tableau1[[#This Row],[Raw data]],1,Tableau1[[#This Row],[End of name]] - 1)</f>
        <v>General Carlist Rieekan</v>
      </c>
      <c r="M168" s="1" t="str">
        <f>IF( ISERROR(SEARCH("-", Tableau1[[#This Row],[name]])), "HUMAN", "DROID")</f>
        <v>HUMAN</v>
      </c>
      <c r="N168" s="1" t="s">
        <v>1373</v>
      </c>
      <c r="O168" s="1" t="str">
        <f>Tableau3[[#This Row],[Planet]]</f>
        <v>Tatooine</v>
      </c>
      <c r="P168" s="1" t="str">
        <f t="shared" ca="1" si="4"/>
        <v>JEDI</v>
      </c>
      <c r="Q168" s="1" t="str">
        <f>Tableau36[[#This Row],[List of friend''s id]]</f>
        <v>/00000000-0000-0000-0000-000000000179,"HUMAN"</v>
      </c>
      <c r="R168" s="1">
        <f>SEARCH("/", Tableau1[[#This Row],[friends]])</f>
        <v>1</v>
      </c>
      <c r="S168" s="1">
        <f>IF(ISERROR(Tableau1[[#This Row],[semi-colon
position]]), "", Tableau1[[#This Row],[semi-colon
position]])</f>
        <v>1</v>
      </c>
      <c r="T168" s="1" t="str">
        <f>IF(Tableau1[[#This Row],[type]]="human", "",  "Function of " &amp; Tableau1[[#This Row],[name]])</f>
        <v/>
      </c>
    </row>
    <row r="169" spans="1:20" x14ac:dyDescent="0.3">
      <c r="A169" s="1" t="str">
        <f xml:space="preserve"> """" &amp; Tableau1[name] &amp; """," &amp; Tableau1[id] &amp; "," &amp; Tableau1[type] &amp; "," &amp; Tableau1[home_planet] &amp; "," &amp; Tableau1[primary_function]</f>
        <v>"Horox Ryyder",00000000-0000-0000-0000-000000000167,HUMAN,Yavin,</v>
      </c>
      <c r="B169" s="1" t="str">
        <f t="shared" si="5"/>
        <v>INSERT INTO human (name,id,home_planet) values ('Horox Ryyder','00000000-0000-0000-0000-000000000167','Yavin');</v>
      </c>
      <c r="C169" s="20" t="str">
        <f xml:space="preserve"> IF(Tableau1[[#This Row],[type]]="HUMAN",   "'" &amp; SUBSTITUTE(Tableau1[name],"'","''") &amp; "','" &amp; Tableau1[id] &amp; "','" &amp; SUBSTITUTE(Tableau1[home_planet],"'","''") &amp; "'",  "")</f>
        <v>'Horox Ryyder','00000000-0000-0000-0000-000000000167','Yavin'</v>
      </c>
      <c r="D169" s="21" t="str">
        <f xml:space="preserve"> IF(Tableau1[[#This Row],[type]]="DROID",   "'" &amp; SUBSTITUTE(Tableau1[name],"'","''") &amp; "','" &amp; Tableau1[id] &amp; "','" &amp; Tableau1[[#This Row],[primary_function]] &amp; "'",  "")</f>
        <v/>
      </c>
      <c r="E169" s="1" t="str">
        <f>Tableau36[[#This Row],[List of friend''s id]]</f>
        <v/>
      </c>
      <c r="H169" s="1" t="str">
        <f>'Raw Data (source)'!A166</f>
        <v>Horox Ryyder est un personnage de l'univers « Officiel » present notamment dans le film La Menace fantôme. Senateur de la planete Gravlex Med, il assiste à la victoire du jeune Anakin Skywalker à une course de module sur la planete Tatooine peu de temps apres l'invasion de la planete Naboo96.</v>
      </c>
      <c r="I169" s="1">
        <f>SEARCH(" est un personnage ", Tableau1[[#This Row],[Raw data]])</f>
        <v>13</v>
      </c>
      <c r="J169" s="1" t="e">
        <f>SEARCH(" sont des personnages ", Tableau1[[#This Row],[Raw data]])</f>
        <v>#VALUE!</v>
      </c>
      <c r="K169" s="17">
        <f>IF(ISERROR(Tableau1[[#This Row],[Position of " 
est un personnage "]]), Tableau1[[#This Row],[Position of " 
sont des personnages "]], Tableau1[[#This Row],[Position of " 
est un personnage "]])</f>
        <v>13</v>
      </c>
      <c r="L169" s="1" t="str">
        <f>MID(Tableau1[[#This Row],[Raw data]],1,Tableau1[[#This Row],[End of name]] - 1)</f>
        <v>Horox Ryyder</v>
      </c>
      <c r="M169" s="1" t="str">
        <f>IF( ISERROR(SEARCH("-", Tableau1[[#This Row],[name]])), "HUMAN", "DROID")</f>
        <v>HUMAN</v>
      </c>
      <c r="N169" s="1" t="s">
        <v>1374</v>
      </c>
      <c r="O169" s="1" t="str">
        <f>Tableau3[[#This Row],[Planet]]</f>
        <v>Yavin</v>
      </c>
      <c r="P169" s="1" t="str">
        <f t="shared" ca="1" si="4"/>
        <v>NEWHOPE</v>
      </c>
      <c r="Q169" s="1" t="str">
        <f>Tableau36[[#This Row],[List of friend''s id]]</f>
        <v/>
      </c>
      <c r="R169" s="1" t="e">
        <f>SEARCH("/", Tableau1[[#This Row],[friends]])</f>
        <v>#VALUE!</v>
      </c>
      <c r="S169" s="1" t="str">
        <f>IF(ISERROR(Tableau1[[#This Row],[semi-colon
position]]), "", Tableau1[[#This Row],[semi-colon
position]])</f>
        <v/>
      </c>
      <c r="T169" s="1" t="str">
        <f>IF(Tableau1[[#This Row],[type]]="human", "",  "Function of " &amp; Tableau1[[#This Row],[name]])</f>
        <v/>
      </c>
    </row>
    <row r="170" spans="1:20" x14ac:dyDescent="0.3">
      <c r="A170" s="1" t="str">
        <f xml:space="preserve"> """" &amp; Tableau1[name] &amp; """," &amp; Tableau1[id] &amp; "," &amp; Tableau1[type] &amp; "," &amp; Tableau1[home_planet] &amp; "," &amp; Tableau1[primary_function]</f>
        <v>"Naga Sadow",00000000-0000-0000-0000-000000000168,HUMAN,,</v>
      </c>
      <c r="B170" s="1" t="str">
        <f t="shared" si="5"/>
        <v>INSERT INTO human (name,id,home_planet) values ('Naga Sadow','00000000-0000-0000-0000-000000000168','');</v>
      </c>
      <c r="C170" s="20" t="str">
        <f xml:space="preserve"> IF(Tableau1[[#This Row],[type]]="HUMAN",   "'" &amp; SUBSTITUTE(Tableau1[name],"'","''") &amp; "','" &amp; Tableau1[id] &amp; "','" &amp; SUBSTITUTE(Tableau1[home_planet],"'","''") &amp; "'",  "")</f>
        <v>'Naga Sadow','00000000-0000-0000-0000-000000000168',''</v>
      </c>
      <c r="D170" s="21" t="str">
        <f xml:space="preserve"> IF(Tableau1[[#This Row],[type]]="DROID",   "'" &amp; SUBSTITUTE(Tableau1[name],"'","''") &amp; "','" &amp; Tableau1[id] &amp; "','" &amp; Tableau1[[#This Row],[primary_function]] &amp; "'",  "")</f>
        <v/>
      </c>
      <c r="E170" s="1" t="str">
        <f>Tableau36[[#This Row],[List of friend''s id]]</f>
        <v>/00000000-0000-0000-0000-000000000008,"DROID"</v>
      </c>
      <c r="H170" s="1" t="str">
        <f>'Raw Data (source)'!A167</f>
        <v>Naga Sadow est un personnage de l'univers « Legendes ». Vivant cinq mille ans avant la bataille de Yavin, ce seigneur du peuple Sith tente d'annexer la Republique galactique. Il remporte plusieurs batailles avant de se faire repousser par l'armee republicaine. C'est alors qu'un rival usurpe son trône, le contraignant à un exil sur le satellite naturel Yavin 4 où il finit par mourir97.</v>
      </c>
      <c r="I170" s="1">
        <f>SEARCH(" est un personnage ", Tableau1[[#This Row],[Raw data]])</f>
        <v>11</v>
      </c>
      <c r="J170" s="1" t="e">
        <f>SEARCH(" sont des personnages ", Tableau1[[#This Row],[Raw data]])</f>
        <v>#VALUE!</v>
      </c>
      <c r="K170" s="17">
        <f>IF(ISERROR(Tableau1[[#This Row],[Position of " 
est un personnage "]]), Tableau1[[#This Row],[Position of " 
sont des personnages "]], Tableau1[[#This Row],[Position of " 
est un personnage "]])</f>
        <v>11</v>
      </c>
      <c r="L170" s="1" t="str">
        <f>MID(Tableau1[[#This Row],[Raw data]],1,Tableau1[[#This Row],[End of name]] - 1)</f>
        <v>Naga Sadow</v>
      </c>
      <c r="M170" s="1" t="str">
        <f>IF( ISERROR(SEARCH("-", Tableau1[[#This Row],[name]])), "HUMAN", "DROID")</f>
        <v>HUMAN</v>
      </c>
      <c r="N170" s="1" t="s">
        <v>1375</v>
      </c>
      <c r="O170" s="1" t="str">
        <f>Tableau3[[#This Row],[Planet]]</f>
        <v/>
      </c>
      <c r="P170" s="1" t="str">
        <f t="shared" ca="1" si="4"/>
        <v>EMPIRE</v>
      </c>
      <c r="Q170" s="1" t="str">
        <f>Tableau36[[#This Row],[List of friend''s id]]</f>
        <v>/00000000-0000-0000-0000-000000000008,"DROID"</v>
      </c>
      <c r="R170" s="1">
        <f>SEARCH("/", Tableau1[[#This Row],[friends]])</f>
        <v>1</v>
      </c>
      <c r="S170" s="1">
        <f>IF(ISERROR(Tableau1[[#This Row],[semi-colon
position]]), "", Tableau1[[#This Row],[semi-colon
position]])</f>
        <v>1</v>
      </c>
      <c r="T170" s="1" t="str">
        <f>IF(Tableau1[[#This Row],[type]]="human", "",  "Function of " &amp; Tableau1[[#This Row],[name]])</f>
        <v/>
      </c>
    </row>
    <row r="171" spans="1:20" x14ac:dyDescent="0.3">
      <c r="A171" s="1" t="str">
        <f xml:space="preserve"> """" &amp; Tableau1[name] &amp; """," &amp; Tableau1[id] &amp; "," &amp; Tableau1[type] &amp; "," &amp; Tableau1[home_planet] &amp; "," &amp; Tableau1[primary_function]</f>
        <v>"Ko Sai",00000000-0000-0000-0000-000000000169,HUMAN,,</v>
      </c>
      <c r="B171" s="1" t="str">
        <f t="shared" si="5"/>
        <v>INSERT INTO human (name,id,home_planet) values ('Ko Sai','00000000-0000-0000-0000-000000000169','');</v>
      </c>
      <c r="C171" s="20" t="str">
        <f xml:space="preserve"> IF(Tableau1[[#This Row],[type]]="HUMAN",   "'" &amp; SUBSTITUTE(Tableau1[name],"'","''") &amp; "','" &amp; Tableau1[id] &amp; "','" &amp; SUBSTITUTE(Tableau1[home_planet],"'","''") &amp; "'",  "")</f>
        <v>'Ko Sai','00000000-0000-0000-0000-000000000169',''</v>
      </c>
      <c r="D171" s="21" t="str">
        <f xml:space="preserve"> IF(Tableau1[[#This Row],[type]]="DROID",   "'" &amp; SUBSTITUTE(Tableau1[name],"'","''") &amp; "','" &amp; Tableau1[id] &amp; "','" &amp; Tableau1[[#This Row],[primary_function]] &amp; "'",  "")</f>
        <v/>
      </c>
      <c r="E171" s="1" t="str">
        <f>Tableau36[[#This Row],[List of friend''s id]]</f>
        <v>/00000000-0000-0000-0000-000000000052,"HUMAN"/00000000-0000-0000-0000-000000000180,"HUMAN"</v>
      </c>
      <c r="H171" s="1" t="str">
        <f>'Raw Data (source)'!A168</f>
        <v>Ko Sai est un personnage de l'univers « Officiel » present notamment dans le film L'Attaque des clones. Elle est la chef du laboratoire genetique de la planete isolationniste Kamino. Elle supervise la reprogrammation genetique de l'armee de clones lorsque qu'Obi-Wan Kenobi visite la fabrique peu de temps avant le debut de la Guerre des clonesc 95.</v>
      </c>
      <c r="I171" s="1">
        <f>SEARCH(" est un personnage ", Tableau1[[#This Row],[Raw data]])</f>
        <v>7</v>
      </c>
      <c r="J171" s="1" t="e">
        <f>SEARCH(" sont des personnages ", Tableau1[[#This Row],[Raw data]])</f>
        <v>#VALUE!</v>
      </c>
      <c r="K171" s="17">
        <f>IF(ISERROR(Tableau1[[#This Row],[Position of " 
est un personnage "]]), Tableau1[[#This Row],[Position of " 
sont des personnages "]], Tableau1[[#This Row],[Position of " 
est un personnage "]])</f>
        <v>7</v>
      </c>
      <c r="L171" s="1" t="str">
        <f>MID(Tableau1[[#This Row],[Raw data]],1,Tableau1[[#This Row],[End of name]] - 1)</f>
        <v>Ko Sai</v>
      </c>
      <c r="M171" s="1" t="str">
        <f>IF( ISERROR(SEARCH("-", Tableau1[[#This Row],[name]])), "HUMAN", "DROID")</f>
        <v>HUMAN</v>
      </c>
      <c r="N171" s="1" t="s">
        <v>1376</v>
      </c>
      <c r="O171" s="1" t="str">
        <f>Tableau3[[#This Row],[Planet]]</f>
        <v/>
      </c>
      <c r="P171" s="1" t="str">
        <f t="shared" ca="1" si="4"/>
        <v>JEDI</v>
      </c>
      <c r="Q171" s="1" t="str">
        <f>Tableau36[[#This Row],[List of friend''s id]]</f>
        <v>/00000000-0000-0000-0000-000000000052,"HUMAN"/00000000-0000-0000-0000-000000000180,"HUMAN"</v>
      </c>
      <c r="R171" s="1">
        <f>SEARCH("/", Tableau1[[#This Row],[friends]])</f>
        <v>1</v>
      </c>
      <c r="S171" s="1">
        <f>IF(ISERROR(Tableau1[[#This Row],[semi-colon
position]]), "", Tableau1[[#This Row],[semi-colon
position]])</f>
        <v>1</v>
      </c>
      <c r="T171" s="1" t="str">
        <f>IF(Tableau1[[#This Row],[type]]="human", "",  "Function of " &amp; Tableau1[[#This Row],[name]])</f>
        <v/>
      </c>
    </row>
    <row r="172" spans="1:20" x14ac:dyDescent="0.3">
      <c r="A172" s="1" t="str">
        <f xml:space="preserve"> """" &amp; Tableau1[name] &amp; """," &amp; Tableau1[id] &amp; "," &amp; Tableau1[type] &amp; "," &amp; Tableau1[home_planet] &amp; "," &amp; Tableau1[primary_function]</f>
        <v>"Lor San Tekka",00000000-0000-0000-0000-000000000170,HUMAN,Tatooine,</v>
      </c>
      <c r="B172" s="1" t="str">
        <f t="shared" si="5"/>
        <v>INSERT INTO human (name,id,home_planet) values ('Lor San Tekka','00000000-0000-0000-0000-000000000170','Tatooine');</v>
      </c>
      <c r="C172" s="20" t="str">
        <f xml:space="preserve"> IF(Tableau1[[#This Row],[type]]="HUMAN",   "'" &amp; SUBSTITUTE(Tableau1[name],"'","''") &amp; "','" &amp; Tableau1[id] &amp; "','" &amp; SUBSTITUTE(Tableau1[home_planet],"'","''") &amp; "'",  "")</f>
        <v>'Lor San Tekka','00000000-0000-0000-0000-000000000170','Tatooine'</v>
      </c>
      <c r="D172" s="21" t="str">
        <f xml:space="preserve"> IF(Tableau1[[#This Row],[type]]="DROID",   "'" &amp; SUBSTITUTE(Tableau1[name],"'","''") &amp; "','" &amp; Tableau1[id] &amp; "','" &amp; Tableau1[[#This Row],[primary_function]] &amp; "'",  "")</f>
        <v/>
      </c>
      <c r="E172" s="1" t="str">
        <f>Tableau36[[#This Row],[List of friend''s id]]</f>
        <v>/00000000-0000-0000-0000-000000000067,"HUMAN"/00000000-0000-0000-0000-000000000093,"HUMAN"/00000000-0000-0000-0000-000000000123,"HUMAN"/00000000-0000-0000-0000-000000000161,"HUMAN"/00000000-0000-0000-0000-000000000185,"HUMAN"</v>
      </c>
      <c r="H172" s="1" t="str">
        <f>'Raw Data (source)'!A169</f>
        <v>Lor San Tekka est un personnage de l'univers « Officiel » present notamment dans le film Le Reveil de la Force. À l'epoque de la bataille de la base Starkiller, ce vieux sage est recherche par le Premier Ordre et la Resistance pour les aider à localiser le Jedi disparu Luke Skywalker. Il est tue par les forces de l'Ordre peu de temps apres avoir donne l'information à Poe Dameron, un pilote de la Resistancee 30.</v>
      </c>
      <c r="I172" s="1">
        <f>SEARCH(" est un personnage ", Tableau1[[#This Row],[Raw data]])</f>
        <v>14</v>
      </c>
      <c r="J172" s="1" t="e">
        <f>SEARCH(" sont des personnages ", Tableau1[[#This Row],[Raw data]])</f>
        <v>#VALUE!</v>
      </c>
      <c r="K172" s="17">
        <f>IF(ISERROR(Tableau1[[#This Row],[Position of " 
est un personnage "]]), Tableau1[[#This Row],[Position of " 
sont des personnages "]], Tableau1[[#This Row],[Position of " 
est un personnage "]])</f>
        <v>14</v>
      </c>
      <c r="L172" s="1" t="str">
        <f>MID(Tableau1[[#This Row],[Raw data]],1,Tableau1[[#This Row],[End of name]] - 1)</f>
        <v>Lor San Tekka</v>
      </c>
      <c r="M172" s="1" t="str">
        <f>IF( ISERROR(SEARCH("-", Tableau1[[#This Row],[name]])), "HUMAN", "DROID")</f>
        <v>HUMAN</v>
      </c>
      <c r="N172" s="1" t="s">
        <v>1377</v>
      </c>
      <c r="O172" s="1" t="str">
        <f>Tableau3[[#This Row],[Planet]]</f>
        <v>Tatooine</v>
      </c>
      <c r="P172" s="1" t="str">
        <f t="shared" ca="1" si="4"/>
        <v>NEWHOPE</v>
      </c>
      <c r="Q172" s="1" t="str">
        <f>Tableau36[[#This Row],[List of friend''s id]]</f>
        <v>/00000000-0000-0000-0000-000000000067,"HUMAN"/00000000-0000-0000-0000-000000000093,"HUMAN"/00000000-0000-0000-0000-000000000123,"HUMAN"/00000000-0000-0000-0000-000000000161,"HUMAN"/00000000-0000-0000-0000-000000000185,"HUMAN"</v>
      </c>
      <c r="R172" s="1">
        <f>SEARCH("/", Tableau1[[#This Row],[friends]])</f>
        <v>1</v>
      </c>
      <c r="S172" s="1">
        <f>IF(ISERROR(Tableau1[[#This Row],[semi-colon
position]]), "", Tableau1[[#This Row],[semi-colon
position]])</f>
        <v>1</v>
      </c>
      <c r="T172" s="1" t="str">
        <f>IF(Tableau1[[#This Row],[type]]="human", "",  "Function of " &amp; Tableau1[[#This Row],[name]])</f>
        <v/>
      </c>
    </row>
    <row r="173" spans="1:20" x14ac:dyDescent="0.3">
      <c r="A173" s="1" t="str">
        <f xml:space="preserve"> """" &amp; Tableau1[name] &amp; """," &amp; Tableau1[id] &amp; "," &amp; Tableau1[type] &amp; "," &amp; Tableau1[home_planet] &amp; "," &amp; Tableau1[primary_function]</f>
        <v>"Rystall Sant",00000000-0000-0000-0000-000000000171,HUMAN,,</v>
      </c>
      <c r="B173" s="1" t="str">
        <f t="shared" si="5"/>
        <v>INSERT INTO human (name,id,home_planet) values ('Rystall Sant','00000000-0000-0000-0000-000000000171','');</v>
      </c>
      <c r="C173" s="20" t="str">
        <f xml:space="preserve"> IF(Tableau1[[#This Row],[type]]="HUMAN",   "'" &amp; SUBSTITUTE(Tableau1[name],"'","''") &amp; "','" &amp; Tableau1[id] &amp; "','" &amp; SUBSTITUTE(Tableau1[home_planet],"'","''") &amp; "'",  "")</f>
        <v>'Rystall Sant','00000000-0000-0000-0000-000000000171',''</v>
      </c>
      <c r="D173" s="21" t="str">
        <f xml:space="preserve"> IF(Tableau1[[#This Row],[type]]="DROID",   "'" &amp; SUBSTITUTE(Tableau1[name],"'","''") &amp; "','" &amp; Tableau1[id] &amp; "','" &amp; Tableau1[[#This Row],[primary_function]] &amp; "'",  "")</f>
        <v/>
      </c>
      <c r="E173" s="1" t="str">
        <f>Tableau36[[#This Row],[List of friend''s id]]</f>
        <v/>
      </c>
      <c r="H173" s="1" t="str">
        <f>'Raw Data (source)'!A170</f>
        <v>Rystall Sant est un personnage de l'univers « Officiel » present notamment dans le film Le Retour du Jedi. Elle est avec Lyn Me et Greeta, l'une des trois choristes et danseuses du groupe de Max Rebo au palais du trafiquant Jabba le Hutt sur la planete Tatooine à l'epoque où ce dernier retient le contrebandier Han Solo dans son palais. Son charme ne laisse pas indifferent le chasseur de primes Boba Fettc 96.</v>
      </c>
      <c r="I173" s="1">
        <f>SEARCH(" est un personnage ", Tableau1[[#This Row],[Raw data]])</f>
        <v>13</v>
      </c>
      <c r="J173" s="1" t="e">
        <f>SEARCH(" sont des personnages ", Tableau1[[#This Row],[Raw data]])</f>
        <v>#VALUE!</v>
      </c>
      <c r="K173" s="17">
        <f>IF(ISERROR(Tableau1[[#This Row],[Position of " 
est un personnage "]]), Tableau1[[#This Row],[Position of " 
sont des personnages "]], Tableau1[[#This Row],[Position of " 
est un personnage "]])</f>
        <v>13</v>
      </c>
      <c r="L173" s="1" t="str">
        <f>MID(Tableau1[[#This Row],[Raw data]],1,Tableau1[[#This Row],[End of name]] - 1)</f>
        <v>Rystall Sant</v>
      </c>
      <c r="M173" s="1" t="str">
        <f>IF( ISERROR(SEARCH("-", Tableau1[[#This Row],[name]])), "HUMAN", "DROID")</f>
        <v>HUMAN</v>
      </c>
      <c r="N173" s="1" t="s">
        <v>1378</v>
      </c>
      <c r="O173" s="1" t="str">
        <f>Tableau3[[#This Row],[Planet]]</f>
        <v/>
      </c>
      <c r="P173" s="1" t="str">
        <f t="shared" ca="1" si="4"/>
        <v>EMPIRE</v>
      </c>
      <c r="Q173" s="1" t="str">
        <f>Tableau36[[#This Row],[List of friend''s id]]</f>
        <v/>
      </c>
      <c r="R173" s="1" t="e">
        <f>SEARCH("/", Tableau1[[#This Row],[friends]])</f>
        <v>#VALUE!</v>
      </c>
      <c r="S173" s="1" t="str">
        <f>IF(ISERROR(Tableau1[[#This Row],[semi-colon
position]]), "", Tableau1[[#This Row],[semi-colon
position]])</f>
        <v/>
      </c>
      <c r="T173" s="1" t="str">
        <f>IF(Tableau1[[#This Row],[type]]="human", "",  "Function of " &amp; Tableau1[[#This Row],[name]])</f>
        <v/>
      </c>
    </row>
    <row r="174" spans="1:20" x14ac:dyDescent="0.3">
      <c r="A174" s="1" t="str">
        <f xml:space="preserve"> """" &amp; Tableau1[name] &amp; """," &amp; Tableau1[id] &amp; "," &amp; Tableau1[type] &amp; "," &amp; Tableau1[home_planet] &amp; "," &amp; Tableau1[primary_function]</f>
        <v>"Sabe",00000000-0000-0000-0000-000000000172,HUMAN,,</v>
      </c>
      <c r="B174" s="1" t="str">
        <f t="shared" si="5"/>
        <v>INSERT INTO human (name,id,home_planet) values ('Sabe','00000000-0000-0000-0000-000000000172','');</v>
      </c>
      <c r="C174" s="20" t="str">
        <f xml:space="preserve"> IF(Tableau1[[#This Row],[type]]="HUMAN",   "'" &amp; SUBSTITUTE(Tableau1[name],"'","''") &amp; "','" &amp; Tableau1[id] &amp; "','" &amp; SUBSTITUTE(Tableau1[home_planet],"'","''") &amp; "'",  "")</f>
        <v>'Sabe','00000000-0000-0000-0000-000000000172',''</v>
      </c>
      <c r="D174" s="21" t="str">
        <f xml:space="preserve"> IF(Tableau1[[#This Row],[type]]="DROID",   "'" &amp; SUBSTITUTE(Tableau1[name],"'","''") &amp; "','" &amp; Tableau1[id] &amp; "','" &amp; Tableau1[[#This Row],[primary_function]] &amp; "'",  "")</f>
        <v/>
      </c>
      <c r="E174" s="1" t="str">
        <f>Tableau36[[#This Row],[List of friend''s id]]</f>
        <v>/00000000-0000-0000-0000-000000000179,"HUMAN"</v>
      </c>
      <c r="H174" s="1" t="str">
        <f>'Raw Data (source)'!A171</f>
        <v>Sabe est un personnage de l'univers « Officiel » present notamment dans le film La Menace fantôme. Elle est la premiere dame de compagnie de la reine Amidala. Sabe officie egalement comme doublure de la reine ou comme leurre en cas de dangerc 97.</v>
      </c>
      <c r="I174" s="1">
        <f>SEARCH(" est un personnage ", Tableau1[[#This Row],[Raw data]])</f>
        <v>5</v>
      </c>
      <c r="J174" s="1" t="e">
        <f>SEARCH(" sont des personnages ", Tableau1[[#This Row],[Raw data]])</f>
        <v>#VALUE!</v>
      </c>
      <c r="K174" s="17">
        <f>IF(ISERROR(Tableau1[[#This Row],[Position of " 
est un personnage "]]), Tableau1[[#This Row],[Position of " 
sont des personnages "]], Tableau1[[#This Row],[Position of " 
est un personnage "]])</f>
        <v>5</v>
      </c>
      <c r="L174" s="1" t="str">
        <f>MID(Tableau1[[#This Row],[Raw data]],1,Tableau1[[#This Row],[End of name]] - 1)</f>
        <v>Sabe</v>
      </c>
      <c r="M174" s="1" t="str">
        <f>IF( ISERROR(SEARCH("-", Tableau1[[#This Row],[name]])), "HUMAN", "DROID")</f>
        <v>HUMAN</v>
      </c>
      <c r="N174" s="1" t="s">
        <v>1379</v>
      </c>
      <c r="O174" s="1" t="str">
        <f>Tableau3[[#This Row],[Planet]]</f>
        <v/>
      </c>
      <c r="P174" s="1" t="str">
        <f t="shared" ca="1" si="4"/>
        <v>JEDI</v>
      </c>
      <c r="Q174" s="1" t="str">
        <f>Tableau36[[#This Row],[List of friend''s id]]</f>
        <v>/00000000-0000-0000-0000-000000000179,"HUMAN"</v>
      </c>
      <c r="R174" s="1">
        <f>SEARCH("/", Tableau1[[#This Row],[friends]])</f>
        <v>1</v>
      </c>
      <c r="S174" s="1">
        <f>IF(ISERROR(Tableau1[[#This Row],[semi-colon
position]]), "", Tableau1[[#This Row],[semi-colon
position]])</f>
        <v>1</v>
      </c>
      <c r="T174" s="1" t="str">
        <f>IF(Tableau1[[#This Row],[type]]="human", "",  "Function of " &amp; Tableau1[[#This Row],[name]])</f>
        <v/>
      </c>
    </row>
    <row r="175" spans="1:20" x14ac:dyDescent="0.3">
      <c r="A175" s="1" t="str">
        <f xml:space="preserve"> """" &amp; Tableau1[name] &amp; """," &amp; Tableau1[id] &amp; "," &amp; Tableau1[type] &amp; "," &amp; Tableau1[home_planet] &amp; "," &amp; Tableau1[primary_function]</f>
        <v>"Sebulba",00000000-0000-0000-0000-000000000173,HUMAN,,</v>
      </c>
      <c r="B175" s="1" t="str">
        <f t="shared" si="5"/>
        <v>INSERT INTO human (name,id,home_planet) values ('Sebulba','00000000-0000-0000-0000-000000000173','');</v>
      </c>
      <c r="C175" s="20" t="str">
        <f xml:space="preserve"> IF(Tableau1[[#This Row],[type]]="HUMAN",   "'" &amp; SUBSTITUTE(Tableau1[name],"'","''") &amp; "','" &amp; Tableau1[id] &amp; "','" &amp; SUBSTITUTE(Tableau1[home_planet],"'","''") &amp; "'",  "")</f>
        <v>'Sebulba','00000000-0000-0000-0000-000000000173',''</v>
      </c>
      <c r="D175" s="21" t="str">
        <f xml:space="preserve"> IF(Tableau1[[#This Row],[type]]="DROID",   "'" &amp; SUBSTITUTE(Tableau1[name],"'","''") &amp; "','" &amp; Tableau1[id] &amp; "','" &amp; Tableau1[[#This Row],[primary_function]] &amp; "'",  "")</f>
        <v/>
      </c>
      <c r="E175" s="1" t="str">
        <f>Tableau36[[#This Row],[List of friend''s id]]</f>
        <v/>
      </c>
      <c r="H175" s="1" t="str">
        <f>'Raw Data (source)'!A173</f>
        <v>Sebulba est un personnage de l'univers « Officiel » present notamment dans le film La Menace fantôme. Il est l'un des plus fameux pilote de module de course de la galaxie. Il est avaricieux, vindicatif et tres mauvais perdant. Il dispute plusieurs courses avec le jeune Anakin Skywalker. Il les remporte toute sauf la derniere qui est gagnee par Skywalker98,c 99.</v>
      </c>
      <c r="I175" s="1">
        <f>SEARCH(" est un personnage ", Tableau1[[#This Row],[Raw data]])</f>
        <v>8</v>
      </c>
      <c r="J175" s="1" t="e">
        <f>SEARCH(" sont des personnages ", Tableau1[[#This Row],[Raw data]])</f>
        <v>#VALUE!</v>
      </c>
      <c r="K175" s="17">
        <f>IF(ISERROR(Tableau1[[#This Row],[Position of " 
est un personnage "]]), Tableau1[[#This Row],[Position of " 
sont des personnages "]], Tableau1[[#This Row],[Position of " 
est un personnage "]])</f>
        <v>8</v>
      </c>
      <c r="L175" s="1" t="str">
        <f>MID(Tableau1[[#This Row],[Raw data]],1,Tableau1[[#This Row],[End of name]] - 1)</f>
        <v>Sebulba</v>
      </c>
      <c r="M175" s="1" t="str">
        <f>IF( ISERROR(SEARCH("-", Tableau1[[#This Row],[name]])), "HUMAN", "DROID")</f>
        <v>HUMAN</v>
      </c>
      <c r="N175" s="1" t="s">
        <v>1380</v>
      </c>
      <c r="O175" s="1" t="str">
        <f>Tableau3[[#This Row],[Planet]]</f>
        <v/>
      </c>
      <c r="P175" s="1" t="str">
        <f t="shared" ca="1" si="4"/>
        <v>NEWHOPE</v>
      </c>
      <c r="Q175" s="1" t="str">
        <f>Tableau36[[#This Row],[List of friend''s id]]</f>
        <v/>
      </c>
      <c r="R175" s="1" t="e">
        <f>SEARCH("/", Tableau1[[#This Row],[friends]])</f>
        <v>#VALUE!</v>
      </c>
      <c r="S175" s="1" t="str">
        <f>IF(ISERROR(Tableau1[[#This Row],[semi-colon
position]]), "", Tableau1[[#This Row],[semi-colon
position]])</f>
        <v/>
      </c>
      <c r="T175" s="1" t="str">
        <f>IF(Tableau1[[#This Row],[type]]="human", "",  "Function of " &amp; Tableau1[[#This Row],[name]])</f>
        <v/>
      </c>
    </row>
    <row r="176" spans="1:20" x14ac:dyDescent="0.3">
      <c r="A176" s="1" t="str">
        <f xml:space="preserve"> """" &amp; Tableau1[name] &amp; """," &amp; Tableau1[id] &amp; "," &amp; Tableau1[type] &amp; "," &amp; Tableau1[home_planet] &amp; "," &amp; Tableau1[primary_function]</f>
        <v>"Aayla Secura",00000000-0000-0000-0000-000000000174,HUMAN,,</v>
      </c>
      <c r="B176" s="1" t="str">
        <f t="shared" si="5"/>
        <v>INSERT INTO human (name,id,home_planet) values ('Aayla Secura','00000000-0000-0000-0000-000000000174','');</v>
      </c>
      <c r="C176" s="20" t="str">
        <f xml:space="preserve"> IF(Tableau1[[#This Row],[type]]="HUMAN",   "'" &amp; SUBSTITUTE(Tableau1[name],"'","''") &amp; "','" &amp; Tableau1[id] &amp; "','" &amp; SUBSTITUTE(Tableau1[home_planet],"'","''") &amp; "'",  "")</f>
        <v>'Aayla Secura','00000000-0000-0000-0000-000000000174',''</v>
      </c>
      <c r="D176" s="21" t="str">
        <f xml:space="preserve"> IF(Tableau1[[#This Row],[type]]="DROID",   "'" &amp; SUBSTITUTE(Tableau1[name],"'","''") &amp; "','" &amp; Tableau1[id] &amp; "','" &amp; Tableau1[[#This Row],[primary_function]] &amp; "'",  "")</f>
        <v/>
      </c>
      <c r="E176" s="1" t="str">
        <f>Tableau36[[#This Row],[List of friend''s id]]</f>
        <v/>
      </c>
      <c r="H176" s="1" t="str">
        <f>'Raw Data (source)'!A174</f>
        <v>Aayla Secura est un personnage de l'univers « Officiel » et de l'univers « Legendes » present notamment dans les films L'Attaque des clones et La Revanche des Sith. Issu d'une riche famille de la planete Ryloth, elle est sauvee d'une mort certaine par le Jedi Quinlan Vos. Elle devient ensuite l'apprenti Jedi de celui-ci puis participe à la Guerre des clones99. Elle est tuee à la fin de la guerrec 100,d 21.</v>
      </c>
      <c r="I176" s="1">
        <f>SEARCH(" est un personnage ", Tableau1[[#This Row],[Raw data]])</f>
        <v>13</v>
      </c>
      <c r="J176" s="1" t="e">
        <f>SEARCH(" sont des personnages ", Tableau1[[#This Row],[Raw data]])</f>
        <v>#VALUE!</v>
      </c>
      <c r="K176" s="17">
        <f>IF(ISERROR(Tableau1[[#This Row],[Position of " 
est un personnage "]]), Tableau1[[#This Row],[Position of " 
sont des personnages "]], Tableau1[[#This Row],[Position of " 
est un personnage "]])</f>
        <v>13</v>
      </c>
      <c r="L176" s="1" t="str">
        <f>MID(Tableau1[[#This Row],[Raw data]],1,Tableau1[[#This Row],[End of name]] - 1)</f>
        <v>Aayla Secura</v>
      </c>
      <c r="M176" s="1" t="str">
        <f>IF( ISERROR(SEARCH("-", Tableau1[[#This Row],[name]])), "HUMAN", "DROID")</f>
        <v>HUMAN</v>
      </c>
      <c r="N176" s="1" t="s">
        <v>1381</v>
      </c>
      <c r="O176" s="1" t="str">
        <f>Tableau3[[#This Row],[Planet]]</f>
        <v/>
      </c>
      <c r="P176" s="1" t="str">
        <f t="shared" ca="1" si="4"/>
        <v>EMPIRE</v>
      </c>
      <c r="Q176" s="1" t="str">
        <f>Tableau36[[#This Row],[List of friend''s id]]</f>
        <v/>
      </c>
      <c r="R176" s="1" t="e">
        <f>SEARCH("/", Tableau1[[#This Row],[friends]])</f>
        <v>#VALUE!</v>
      </c>
      <c r="S176" s="1" t="str">
        <f>IF(ISERROR(Tableau1[[#This Row],[semi-colon
position]]), "", Tableau1[[#This Row],[semi-colon
position]])</f>
        <v/>
      </c>
      <c r="T176" s="1" t="str">
        <f>IF(Tableau1[[#This Row],[type]]="human", "",  "Function of " &amp; Tableau1[[#This Row],[name]])</f>
        <v/>
      </c>
    </row>
    <row r="177" spans="1:20" x14ac:dyDescent="0.3">
      <c r="A177" s="1" t="str">
        <f xml:space="preserve"> """" &amp; Tableau1[name] &amp; """," &amp; Tableau1[id] &amp; "," &amp; Tableau1[type] &amp; "," &amp; Tableau1[home_planet] &amp; "," &amp; Tableau1[primary_function]</f>
        <v>"Korr Sella",00000000-0000-0000-0000-000000000175,HUMAN,Kuat,</v>
      </c>
      <c r="B177" s="1" t="str">
        <f t="shared" si="5"/>
        <v>INSERT INTO human (name,id,home_planet) values ('Korr Sella','00000000-0000-0000-0000-000000000175','Kuat');</v>
      </c>
      <c r="C177" s="20" t="str">
        <f xml:space="preserve"> IF(Tableau1[[#This Row],[type]]="HUMAN",   "'" &amp; SUBSTITUTE(Tableau1[name],"'","''") &amp; "','" &amp; Tableau1[id] &amp; "','" &amp; SUBSTITUTE(Tableau1[home_planet],"'","''") &amp; "'",  "")</f>
        <v>'Korr Sella','00000000-0000-0000-0000-000000000175','Kuat'</v>
      </c>
      <c r="D177" s="21" t="str">
        <f xml:space="preserve"> IF(Tableau1[[#This Row],[type]]="DROID",   "'" &amp; SUBSTITUTE(Tableau1[name],"'","''") &amp; "','" &amp; Tableau1[id] &amp; "','" &amp; Tableau1[[#This Row],[primary_function]] &amp; "'",  "")</f>
        <v/>
      </c>
      <c r="E177" s="1" t="str">
        <f>Tableau36[[#This Row],[List of friend''s id]]</f>
        <v/>
      </c>
      <c r="H177" s="1" t="str">
        <f>'Raw Data (source)'!A175</f>
        <v>Korr Sella est un personnage de l'univers « Officiel » present notamment dans le film Le Reveil de la Force. Elle est la representante de la Resistance aupres de la Nouvelle Republique. Elle est tuee lors de la destruction de la planete Hosnian Prime, capitale de la Republique, par la base Starkillere 31.</v>
      </c>
      <c r="I177" s="1">
        <f>SEARCH(" est un personnage ", Tableau1[[#This Row],[Raw data]])</f>
        <v>11</v>
      </c>
      <c r="J177" s="1" t="e">
        <f>SEARCH(" sont des personnages ", Tableau1[[#This Row],[Raw data]])</f>
        <v>#VALUE!</v>
      </c>
      <c r="K177" s="17">
        <f>IF(ISERROR(Tableau1[[#This Row],[Position of " 
est un personnage "]]), Tableau1[[#This Row],[Position of " 
sont des personnages "]], Tableau1[[#This Row],[Position of " 
est un personnage "]])</f>
        <v>11</v>
      </c>
      <c r="L177" s="1" t="str">
        <f>MID(Tableau1[[#This Row],[Raw data]],1,Tableau1[[#This Row],[End of name]] - 1)</f>
        <v>Korr Sella</v>
      </c>
      <c r="M177" s="1" t="str">
        <f>IF( ISERROR(SEARCH("-", Tableau1[[#This Row],[name]])), "HUMAN", "DROID")</f>
        <v>HUMAN</v>
      </c>
      <c r="N177" s="1" t="s">
        <v>1382</v>
      </c>
      <c r="O177" s="1" t="str">
        <f>Tableau3[[#This Row],[Planet]]</f>
        <v>Kuat</v>
      </c>
      <c r="P177" s="1" t="str">
        <f t="shared" ca="1" si="4"/>
        <v>JEDI</v>
      </c>
      <c r="Q177" s="1" t="str">
        <f>Tableau36[[#This Row],[List of friend''s id]]</f>
        <v/>
      </c>
      <c r="R177" s="1" t="e">
        <f>SEARCH("/", Tableau1[[#This Row],[friends]])</f>
        <v>#VALUE!</v>
      </c>
      <c r="S177" s="1" t="str">
        <f>IF(ISERROR(Tableau1[[#This Row],[semi-colon
position]]), "", Tableau1[[#This Row],[semi-colon
position]])</f>
        <v/>
      </c>
      <c r="T177" s="1" t="str">
        <f>IF(Tableau1[[#This Row],[type]]="human", "",  "Function of " &amp; Tableau1[[#This Row],[name]])</f>
        <v/>
      </c>
    </row>
    <row r="178" spans="1:20" x14ac:dyDescent="0.3">
      <c r="A178" s="1" t="str">
        <f xml:space="preserve"> """" &amp; Tableau1[name] &amp; """," &amp; Tableau1[id] &amp; "," &amp; Tableau1[type] &amp; "," &amp; Tableau1[home_planet] &amp; "," &amp; Tableau1[primary_function]</f>
        <v>"Viqi Shesh",00000000-0000-0000-0000-000000000176,HUMAN,Naboo,</v>
      </c>
      <c r="B178" s="1" t="str">
        <f t="shared" si="5"/>
        <v>INSERT INTO human (name,id,home_planet) values ('Viqi Shesh','00000000-0000-0000-0000-000000000176','Naboo');</v>
      </c>
      <c r="C178" s="20" t="str">
        <f xml:space="preserve"> IF(Tableau1[[#This Row],[type]]="HUMAN",   "'" &amp; SUBSTITUTE(Tableau1[name],"'","''") &amp; "','" &amp; Tableau1[id] &amp; "','" &amp; SUBSTITUTE(Tableau1[home_planet],"'","''") &amp; "'",  "")</f>
        <v>'Viqi Shesh','00000000-0000-0000-0000-000000000176','Naboo'</v>
      </c>
      <c r="D178" s="21" t="str">
        <f xml:space="preserve"> IF(Tableau1[[#This Row],[type]]="DROID",   "'" &amp; SUBSTITUTE(Tableau1[name],"'","''") &amp; "','" &amp; Tableau1[id] &amp; "','" &amp; Tableau1[[#This Row],[primary_function]] &amp; "'",  "")</f>
        <v/>
      </c>
      <c r="E178" s="1" t="str">
        <f>Tableau36[[#This Row],[List of friend''s id]]</f>
        <v/>
      </c>
      <c r="H178" s="1" t="str">
        <f>'Raw Data (source)'!A176</f>
        <v>Viqi Shesh est un personnage de l'univers « Legendes ». Elle devient la senatrice de la planete Kuat apres la mort de Palpatine durant la Nouvelle Republique. Lors de l'invasion galactique des Yuuzhan Vong, elle trahit secretement la Republique et complote avec les envahisseurs. Elle est tuee alors qu'elle aide les Vongs à attaquer la planete Coruscant100.</v>
      </c>
      <c r="I178" s="1">
        <f>SEARCH(" est un personnage ", Tableau1[[#This Row],[Raw data]])</f>
        <v>11</v>
      </c>
      <c r="J178" s="1" t="e">
        <f>SEARCH(" sont des personnages ", Tableau1[[#This Row],[Raw data]])</f>
        <v>#VALUE!</v>
      </c>
      <c r="K178" s="17">
        <f>IF(ISERROR(Tableau1[[#This Row],[Position of " 
est un personnage "]]), Tableau1[[#This Row],[Position of " 
sont des personnages "]], Tableau1[[#This Row],[Position of " 
est un personnage "]])</f>
        <v>11</v>
      </c>
      <c r="L178" s="1" t="str">
        <f>MID(Tableau1[[#This Row],[Raw data]],1,Tableau1[[#This Row],[End of name]] - 1)</f>
        <v>Viqi Shesh</v>
      </c>
      <c r="M178" s="1" t="str">
        <f>IF( ISERROR(SEARCH("-", Tableau1[[#This Row],[name]])), "HUMAN", "DROID")</f>
        <v>HUMAN</v>
      </c>
      <c r="N178" s="1" t="s">
        <v>1383</v>
      </c>
      <c r="O178" s="1" t="str">
        <f>Tableau3[[#This Row],[Planet]]</f>
        <v>Naboo</v>
      </c>
      <c r="P178" s="1" t="str">
        <f t="shared" ca="1" si="4"/>
        <v>NEWHOPE</v>
      </c>
      <c r="Q178" s="1" t="str">
        <f>Tableau36[[#This Row],[List of friend''s id]]</f>
        <v/>
      </c>
      <c r="R178" s="1" t="e">
        <f>SEARCH("/", Tableau1[[#This Row],[friends]])</f>
        <v>#VALUE!</v>
      </c>
      <c r="S178" s="1" t="str">
        <f>IF(ISERROR(Tableau1[[#This Row],[semi-colon
position]]), "", Tableau1[[#This Row],[semi-colon
position]])</f>
        <v/>
      </c>
      <c r="T178" s="1" t="str">
        <f>IF(Tableau1[[#This Row],[type]]="human", "",  "Function of " &amp; Tableau1[[#This Row],[name]])</f>
        <v/>
      </c>
    </row>
    <row r="179" spans="1:20" x14ac:dyDescent="0.3">
      <c r="A179" s="1" t="str">
        <f xml:space="preserve"> """" &amp; Tableau1[name] &amp; """," &amp; Tableau1[id] &amp; "," &amp; Tableau1[type] &amp; "," &amp; Tableau1[home_planet] &amp; "," &amp; Tableau1[primary_function]</f>
        <v>"Lufta Shif",00000000-0000-0000-0000-000000000177,HUMAN,,</v>
      </c>
      <c r="B179" s="1" t="str">
        <f t="shared" si="5"/>
        <v>INSERT INTO human (name,id,home_planet) values ('Lufta Shif','00000000-0000-0000-0000-000000000177','');</v>
      </c>
      <c r="C179" s="20" t="str">
        <f xml:space="preserve"> IF(Tableau1[[#This Row],[type]]="HUMAN",   "'" &amp; SUBSTITUTE(Tableau1[name],"'","''") &amp; "','" &amp; Tableau1[id] &amp; "','" &amp; SUBSTITUTE(Tableau1[home_planet],"'","''") &amp; "'",  "")</f>
        <v>'Lufta Shif','00000000-0000-0000-0000-000000000177',''</v>
      </c>
      <c r="D179" s="21" t="str">
        <f xml:space="preserve"> IF(Tableau1[[#This Row],[type]]="DROID",   "'" &amp; SUBSTITUTE(Tableau1[name],"'","''") &amp; "','" &amp; Tableau1[id] &amp; "','" &amp; Tableau1[[#This Row],[primary_function]] &amp; "'",  "")</f>
        <v/>
      </c>
      <c r="E179" s="1" t="str">
        <f>Tableau36[[#This Row],[List of friend''s id]]</f>
        <v>/00000000-0000-0000-0000-000000000067,"HUMAN"/00000000-0000-0000-0000-000000000179,"HUMAN"</v>
      </c>
      <c r="H179" s="1" t="str">
        <f>'Raw Data (source)'!A177</f>
        <v>Lufta Shif est un personnage de l'univers « Officiel » present notamment dans le film La Menace fantôme. Elle est regente de l'education de la planete Naboo et une proche conseillere de la reine Amidala à l'epoque de l'invasion de la planete101.</v>
      </c>
      <c r="I179" s="1">
        <f>SEARCH(" est un personnage ", Tableau1[[#This Row],[Raw data]])</f>
        <v>11</v>
      </c>
      <c r="J179" s="1" t="e">
        <f>SEARCH(" sont des personnages ", Tableau1[[#This Row],[Raw data]])</f>
        <v>#VALUE!</v>
      </c>
      <c r="K179" s="17">
        <f>IF(ISERROR(Tableau1[[#This Row],[Position of " 
est un personnage "]]), Tableau1[[#This Row],[Position of " 
sont des personnages "]], Tableau1[[#This Row],[Position of " 
est un personnage "]])</f>
        <v>11</v>
      </c>
      <c r="L179" s="1" t="str">
        <f>MID(Tableau1[[#This Row],[Raw data]],1,Tableau1[[#This Row],[End of name]] - 1)</f>
        <v>Lufta Shif</v>
      </c>
      <c r="M179" s="1" t="str">
        <f>IF( ISERROR(SEARCH("-", Tableau1[[#This Row],[name]])), "HUMAN", "DROID")</f>
        <v>HUMAN</v>
      </c>
      <c r="N179" s="1" t="s">
        <v>1384</v>
      </c>
      <c r="O179" s="1" t="str">
        <f>Tableau3[[#This Row],[Planet]]</f>
        <v/>
      </c>
      <c r="P179" s="1" t="str">
        <f t="shared" ca="1" si="4"/>
        <v>EMPIRE</v>
      </c>
      <c r="Q179" s="1" t="str">
        <f>Tableau36[[#This Row],[List of friend''s id]]</f>
        <v>/00000000-0000-0000-0000-000000000067,"HUMAN"/00000000-0000-0000-0000-000000000179,"HUMAN"</v>
      </c>
      <c r="R179" s="1">
        <f>SEARCH("/", Tableau1[[#This Row],[friends]])</f>
        <v>1</v>
      </c>
      <c r="S179" s="1">
        <f>IF(ISERROR(Tableau1[[#This Row],[semi-colon
position]]), "", Tableau1[[#This Row],[semi-colon
position]])</f>
        <v>1</v>
      </c>
      <c r="T179" s="1" t="str">
        <f>IF(Tableau1[[#This Row],[type]]="human", "",  "Function of " &amp; Tableau1[[#This Row],[name]])</f>
        <v/>
      </c>
    </row>
    <row r="180" spans="1:20" x14ac:dyDescent="0.3">
      <c r="A180" s="1" t="str">
        <f xml:space="preserve"> """" &amp; Tableau1[name] &amp; """," &amp; Tableau1[id] &amp; "," &amp; Tableau1[type] &amp; "," &amp; Tableau1[home_planet] &amp; "," &amp; Tableau1[primary_function]</f>
        <v>"Aurra Sing",00000000-0000-0000-0000-000000000178,HUMAN,,</v>
      </c>
      <c r="B180" s="1" t="str">
        <f t="shared" si="5"/>
        <v>INSERT INTO human (name,id,home_planet) values ('Aurra Sing','00000000-0000-0000-0000-000000000178','');</v>
      </c>
      <c r="C180" s="20" t="str">
        <f xml:space="preserve"> IF(Tableau1[[#This Row],[type]]="HUMAN",   "'" &amp; SUBSTITUTE(Tableau1[name],"'","''") &amp; "','" &amp; Tableau1[id] &amp; "','" &amp; SUBSTITUTE(Tableau1[home_planet],"'","''") &amp; "'",  "")</f>
        <v>'Aurra Sing','00000000-0000-0000-0000-000000000178',''</v>
      </c>
      <c r="D180" s="21" t="str">
        <f xml:space="preserve"> IF(Tableau1[[#This Row],[type]]="DROID",   "'" &amp; SUBSTITUTE(Tableau1[name],"'","''") &amp; "','" &amp; Tableau1[id] &amp; "','" &amp; Tableau1[[#This Row],[primary_function]] &amp; "'",  "")</f>
        <v/>
      </c>
      <c r="E180" s="1" t="str">
        <f>Tableau36[[#This Row],[List of friend''s id]]</f>
        <v>/00000000-0000-0000-0000-000000000008,"DROID"/00000000-0000-0000-0000-000000000213,"HUMAN"</v>
      </c>
      <c r="H180" s="1" t="str">
        <f>'Raw Data (source)'!A178</f>
        <v>Aurra Sing est un personnage de l'univers « Officiel » et de l'univers « Legendes » present notamment dans le film La Menace fantôme. Alors qu'elle est apprenti Jedi, elle est capturee par des pirates qui la vendent à un maître cruel qui veut en faire son assassin personnel. Elle parvient à eliminer ce dernier puis devient chasseuse de primes. Alors qu'elle se trouve sur la planete Tatooine, elle assiste à la course de module gagnee par le jeune Anakin Skywalker102. Durant la Guerre des clones, elle prend sous son aile le jeune orphelin Boba Fett et lui enseigne le metier de chasseur de primesc 101.</v>
      </c>
      <c r="I180" s="1">
        <f>SEARCH(" est un personnage ", Tableau1[[#This Row],[Raw data]])</f>
        <v>11</v>
      </c>
      <c r="J180" s="1" t="e">
        <f>SEARCH(" sont des personnages ", Tableau1[[#This Row],[Raw data]])</f>
        <v>#VALUE!</v>
      </c>
      <c r="K180" s="17">
        <f>IF(ISERROR(Tableau1[[#This Row],[Position of " 
est un personnage "]]), Tableau1[[#This Row],[Position of " 
sont des personnages "]], Tableau1[[#This Row],[Position of " 
est un personnage "]])</f>
        <v>11</v>
      </c>
      <c r="L180" s="1" t="str">
        <f>MID(Tableau1[[#This Row],[Raw data]],1,Tableau1[[#This Row],[End of name]] - 1)</f>
        <v>Aurra Sing</v>
      </c>
      <c r="M180" s="1" t="str">
        <f>IF( ISERROR(SEARCH("-", Tableau1[[#This Row],[name]])), "HUMAN", "DROID")</f>
        <v>HUMAN</v>
      </c>
      <c r="N180" s="1" t="s">
        <v>1385</v>
      </c>
      <c r="O180" s="1" t="str">
        <f>Tableau3[[#This Row],[Planet]]</f>
        <v/>
      </c>
      <c r="P180" s="1" t="str">
        <f t="shared" ca="1" si="4"/>
        <v>JEDI</v>
      </c>
      <c r="Q180" s="1" t="str">
        <f>Tableau36[[#This Row],[List of friend''s id]]</f>
        <v>/00000000-0000-0000-0000-000000000008,"DROID"/00000000-0000-0000-0000-000000000213,"HUMAN"</v>
      </c>
      <c r="R180" s="1">
        <f>SEARCH("/", Tableau1[[#This Row],[friends]])</f>
        <v>1</v>
      </c>
      <c r="S180" s="1">
        <f>IF(ISERROR(Tableau1[[#This Row],[semi-colon
position]]), "", Tableau1[[#This Row],[semi-colon
position]])</f>
        <v>1</v>
      </c>
      <c r="T180" s="1" t="str">
        <f>IF(Tableau1[[#This Row],[type]]="human", "",  "Function of " &amp; Tableau1[[#This Row],[name]])</f>
        <v/>
      </c>
    </row>
    <row r="181" spans="1:20" x14ac:dyDescent="0.3">
      <c r="A181" s="1" t="str">
        <f xml:space="preserve"> """" &amp; Tableau1[name] &amp; """," &amp; Tableau1[id] &amp; "," &amp; Tableau1[type] &amp; "," &amp; Tableau1[home_planet] &amp; "," &amp; Tableau1[primary_function]</f>
        <v>"Anakin Skywalker",00000000-0000-0000-0000-000000000179,HUMAN,,</v>
      </c>
      <c r="B181" s="1" t="str">
        <f t="shared" si="5"/>
        <v>INSERT INTO human (name,id,home_planet) values ('Anakin Skywalker','00000000-0000-0000-0000-000000000179','');</v>
      </c>
      <c r="C181" s="20" t="str">
        <f xml:space="preserve"> IF(Tableau1[[#This Row],[type]]="HUMAN",   "'" &amp; SUBSTITUTE(Tableau1[name],"'","''") &amp; "','" &amp; Tableau1[id] &amp; "','" &amp; SUBSTITUTE(Tableau1[home_planet],"'","''") &amp; "'",  "")</f>
        <v>'Anakin Skywalker','00000000-0000-0000-0000-000000000179',''</v>
      </c>
      <c r="D181" s="21" t="str">
        <f xml:space="preserve"> IF(Tableau1[[#This Row],[type]]="DROID",   "'" &amp; SUBSTITUTE(Tableau1[name],"'","''") &amp; "','" &amp; Tableau1[id] &amp; "','" &amp; Tableau1[[#This Row],[primary_function]] &amp; "'",  "")</f>
        <v/>
      </c>
      <c r="E181" s="1" t="str">
        <f>Tableau36[[#This Row],[List of friend''s id]]</f>
        <v>/00000000-0000-0000-0000-000000000094,"HUMAN"/00000000-0000-0000-0000-000000000179,"HUMAN"</v>
      </c>
      <c r="H181" s="1" t="str">
        <f>'Raw Data (source)'!A179</f>
        <v>Anakin Skywalker est un personnage de l'univers « Officiel » et de l'univers « Legendes » present notamment dans les films La Menace fantôme, L'Attaque des clones et La Revanche des Sith. Jeune esclave doue pour le pilotage, il devient l'apprenti Jedi du maître Obi-Wan Kenobi. Il tombe ensuite amoureux de la senatrice Amidala. Fascine par le chancelier Palpatine, il accepte de devenir son malefique apprenti Sith sous le nom de Dark Vador103,a 47,c 102,d 22.</v>
      </c>
      <c r="I181" s="1">
        <f>SEARCH(" est un personnage ", Tableau1[[#This Row],[Raw data]])</f>
        <v>17</v>
      </c>
      <c r="J181" s="1" t="e">
        <f>SEARCH(" sont des personnages ", Tableau1[[#This Row],[Raw data]])</f>
        <v>#VALUE!</v>
      </c>
      <c r="K181" s="17">
        <f>IF(ISERROR(Tableau1[[#This Row],[Position of " 
est un personnage "]]), Tableau1[[#This Row],[Position of " 
sont des personnages "]], Tableau1[[#This Row],[Position of " 
est un personnage "]])</f>
        <v>17</v>
      </c>
      <c r="L181" s="1" t="str">
        <f>MID(Tableau1[[#This Row],[Raw data]],1,Tableau1[[#This Row],[End of name]] - 1)</f>
        <v>Anakin Skywalker</v>
      </c>
      <c r="M181" s="1" t="str">
        <f>IF( ISERROR(SEARCH("-", Tableau1[[#This Row],[name]])), "HUMAN", "DROID")</f>
        <v>HUMAN</v>
      </c>
      <c r="N181" s="1" t="s">
        <v>1386</v>
      </c>
      <c r="O181" s="1" t="str">
        <f>Tableau3[[#This Row],[Planet]]</f>
        <v/>
      </c>
      <c r="P181" s="1" t="str">
        <f t="shared" ca="1" si="4"/>
        <v>NEWHOPE</v>
      </c>
      <c r="Q181" s="1" t="str">
        <f>Tableau36[[#This Row],[List of friend''s id]]</f>
        <v>/00000000-0000-0000-0000-000000000094,"HUMAN"/00000000-0000-0000-0000-000000000179,"HUMAN"</v>
      </c>
      <c r="R181" s="1">
        <f>SEARCH("/", Tableau1[[#This Row],[friends]])</f>
        <v>1</v>
      </c>
      <c r="S181" s="1">
        <f>IF(ISERROR(Tableau1[[#This Row],[semi-colon
position]]), "", Tableau1[[#This Row],[semi-colon
position]])</f>
        <v>1</v>
      </c>
      <c r="T181" s="1" t="str">
        <f>IF(Tableau1[[#This Row],[type]]="human", "",  "Function of " &amp; Tableau1[[#This Row],[name]])</f>
        <v/>
      </c>
    </row>
    <row r="182" spans="1:20" x14ac:dyDescent="0.3">
      <c r="A182" s="1" t="str">
        <f xml:space="preserve"> """" &amp; Tableau1[name] &amp; """," &amp; Tableau1[id] &amp; "," &amp; Tableau1[type] &amp; "," &amp; Tableau1[home_planet] &amp; "," &amp; Tableau1[primary_function]</f>
        <v>"Luke Skywalker",00000000-0000-0000-0000-000000000180,HUMAN,Tatooine,</v>
      </c>
      <c r="B182" s="1" t="str">
        <f t="shared" si="5"/>
        <v>INSERT INTO human (name,id,home_planet) values ('Luke Skywalker','00000000-0000-0000-0000-000000000180','Tatooine');</v>
      </c>
      <c r="C182" s="20" t="str">
        <f xml:space="preserve"> IF(Tableau1[[#This Row],[type]]="HUMAN",   "'" &amp; SUBSTITUTE(Tableau1[name],"'","''") &amp; "','" &amp; Tableau1[id] &amp; "','" &amp; SUBSTITUTE(Tableau1[home_planet],"'","''") &amp; "'",  "")</f>
        <v>'Luke Skywalker','00000000-0000-0000-0000-000000000180','Tatooine'</v>
      </c>
      <c r="D182" s="21" t="str">
        <f xml:space="preserve"> IF(Tableau1[[#This Row],[type]]="DROID",   "'" &amp; SUBSTITUTE(Tableau1[name],"'","''") &amp; "','" &amp; Tableau1[id] &amp; "','" &amp; Tableau1[[#This Row],[primary_function]] &amp; "'",  "")</f>
        <v/>
      </c>
      <c r="E182" s="1" t="str">
        <f>Tableau36[[#This Row],[List of friend''s id]]</f>
        <v>/00000000-0000-0000-0000-000000000007,"DROID"/00000000-0000-0000-0000-000000000113,"HUMAN"/00000000-0000-0000-0000-000000000220,"HUMAN"</v>
      </c>
      <c r="H182" s="1" t="str">
        <f>'Raw Data (source)'!A180</f>
        <v>Luke Skywalker est un personnage de l'univers « Officiel » et de l'univers « Legendes » present notamment dans les films Un nouvel espoir, L'Empire contre-attaque, Le Retour du Jedi, Le Reveil de la Force et Les Derniers Jedi. Fils de la senatrice Padme Amidala et du Jedi Anakin Skywalker, il est cache à sa naissance chez son oncle sur la planete Tatooine. Apres l'assassinat de son oncle et de sa tante par les soldats de l'Empire, il s'engage au sein de l'Alliance rebelle et devient un Jedi. Il participe aux principales guerres de l'Alliance et doit même affronter par deux fois son pere en duel au sabre laser. Dans l'univers « Legendes », il fonde apres la mort de l'empereur Palpatine, le nouvel Ordre Jedi et se marie avec Mara Jade, l'ancien assassin personnel de l'empereur104,c 103,a 27,d 23. Dans l'univers « Officiel », il se retire du monde apres le virement de bord de son neveu Ben Soloc 104.</v>
      </c>
      <c r="I182" s="1">
        <f>SEARCH(" est un personnage ", Tableau1[[#This Row],[Raw data]])</f>
        <v>15</v>
      </c>
      <c r="J182" s="1" t="e">
        <f>SEARCH(" sont des personnages ", Tableau1[[#This Row],[Raw data]])</f>
        <v>#VALUE!</v>
      </c>
      <c r="K182" s="17">
        <f>IF(ISERROR(Tableau1[[#This Row],[Position of " 
est un personnage "]]), Tableau1[[#This Row],[Position of " 
sont des personnages "]], Tableau1[[#This Row],[Position of " 
est un personnage "]])</f>
        <v>15</v>
      </c>
      <c r="L182" s="1" t="str">
        <f>MID(Tableau1[[#This Row],[Raw data]],1,Tableau1[[#This Row],[End of name]] - 1)</f>
        <v>Luke Skywalker</v>
      </c>
      <c r="M182" s="1" t="str">
        <f>IF( ISERROR(SEARCH("-", Tableau1[[#This Row],[name]])), "HUMAN", "DROID")</f>
        <v>HUMAN</v>
      </c>
      <c r="N182" s="1" t="s">
        <v>1387</v>
      </c>
      <c r="O182" s="1" t="str">
        <f>Tableau3[[#This Row],[Planet]]</f>
        <v>Tatooine</v>
      </c>
      <c r="P182" s="1" t="str">
        <f t="shared" ca="1" si="4"/>
        <v>EMPIRE</v>
      </c>
      <c r="Q182" s="1" t="str">
        <f>Tableau36[[#This Row],[List of friend''s id]]</f>
        <v>/00000000-0000-0000-0000-000000000007,"DROID"/00000000-0000-0000-0000-000000000113,"HUMAN"/00000000-0000-0000-0000-000000000220,"HUMAN"</v>
      </c>
      <c r="R182" s="1">
        <f>SEARCH("/", Tableau1[[#This Row],[friends]])</f>
        <v>1</v>
      </c>
      <c r="S182" s="1">
        <f>IF(ISERROR(Tableau1[[#This Row],[semi-colon
position]]), "", Tableau1[[#This Row],[semi-colon
position]])</f>
        <v>1</v>
      </c>
      <c r="T182" s="1" t="str">
        <f>IF(Tableau1[[#This Row],[type]]="human", "",  "Function of " &amp; Tableau1[[#This Row],[name]])</f>
        <v/>
      </c>
    </row>
    <row r="183" spans="1:20" x14ac:dyDescent="0.3">
      <c r="A183" s="1" t="str">
        <f xml:space="preserve"> """" &amp; Tableau1[name] &amp; """," &amp; Tableau1[id] &amp; "," &amp; Tableau1[type] &amp; "," &amp; Tableau1[home_planet] &amp; "," &amp; Tableau1[primary_function]</f>
        <v>"Shmi Skywalker",00000000-0000-0000-0000-000000000181,HUMAN,,</v>
      </c>
      <c r="B183" s="1" t="str">
        <f t="shared" si="5"/>
        <v>INSERT INTO human (name,id,home_planet) values ('Shmi Skywalker','00000000-0000-0000-0000-000000000181','');</v>
      </c>
      <c r="C183" s="20" t="str">
        <f xml:space="preserve"> IF(Tableau1[[#This Row],[type]]="HUMAN",   "'" &amp; SUBSTITUTE(Tableau1[name],"'","''") &amp; "','" &amp; Tableau1[id] &amp; "','" &amp; SUBSTITUTE(Tableau1[home_planet],"'","''") &amp; "'",  "")</f>
        <v>'Shmi Skywalker','00000000-0000-0000-0000-000000000181',''</v>
      </c>
      <c r="D183" s="21" t="str">
        <f xml:space="preserve"> IF(Tableau1[[#This Row],[type]]="DROID",   "'" &amp; SUBSTITUTE(Tableau1[name],"'","''") &amp; "','" &amp; Tableau1[id] &amp; "','" &amp; Tableau1[[#This Row],[primary_function]] &amp; "'",  "")</f>
        <v/>
      </c>
      <c r="E183" s="1" t="str">
        <f>Tableau36[[#This Row],[List of friend''s id]]</f>
        <v>/00000000-0000-0000-0000-000000000008,"DROID"</v>
      </c>
      <c r="H183" s="1" t="str">
        <f>'Raw Data (source)'!A181</f>
        <v>Shmi Skywalker est un personnage de l'univers « Officiel » present notamment dans les films La Menace fantôme et L'Attaque des clones. Capturee tres jeune par des pirates, elle est vendue comme esclave. Elle connait plusieurs maîtres et tombe enceinte sans avoir connu d'homme. Apres la naissance de son enfant, elle est vendue sur la planete Tatooine au ferrailleur Watto. Son fils Anakin est ensuite repere par le Jedi Qui-Gon Jinn qui l'emmene en apprentissage. Se retrouvant seule, elle est vendue par Watto à l'agriculteur Cliegg Lars qui l'affranchit et l'epouse. Quelques annees apres, elle est capturee par des Hommes des Sables et meurt de ses blessures dans le camp de ces derniers105,a 45,c 105,d 24.</v>
      </c>
      <c r="I183" s="1">
        <f>SEARCH(" est un personnage ", Tableau1[[#This Row],[Raw data]])</f>
        <v>15</v>
      </c>
      <c r="J183" s="1" t="e">
        <f>SEARCH(" sont des personnages ", Tableau1[[#This Row],[Raw data]])</f>
        <v>#VALUE!</v>
      </c>
      <c r="K183" s="17">
        <f>IF(ISERROR(Tableau1[[#This Row],[Position of " 
est un personnage "]]), Tableau1[[#This Row],[Position of " 
sont des personnages "]], Tableau1[[#This Row],[Position of " 
est un personnage "]])</f>
        <v>15</v>
      </c>
      <c r="L183" s="1" t="str">
        <f>MID(Tableau1[[#This Row],[Raw data]],1,Tableau1[[#This Row],[End of name]] - 1)</f>
        <v>Shmi Skywalker</v>
      </c>
      <c r="M183" s="1" t="str">
        <f>IF( ISERROR(SEARCH("-", Tableau1[[#This Row],[name]])), "HUMAN", "DROID")</f>
        <v>HUMAN</v>
      </c>
      <c r="N183" s="1" t="s">
        <v>1388</v>
      </c>
      <c r="O183" s="1" t="str">
        <f>Tableau3[[#This Row],[Planet]]</f>
        <v/>
      </c>
      <c r="P183" s="1" t="str">
        <f t="shared" ca="1" si="4"/>
        <v>JEDI</v>
      </c>
      <c r="Q183" s="1" t="str">
        <f>Tableau36[[#This Row],[List of friend''s id]]</f>
        <v>/00000000-0000-0000-0000-000000000008,"DROID"</v>
      </c>
      <c r="R183" s="1">
        <f>SEARCH("/", Tableau1[[#This Row],[friends]])</f>
        <v>1</v>
      </c>
      <c r="S183" s="1">
        <f>IF(ISERROR(Tableau1[[#This Row],[semi-colon
position]]), "", Tableau1[[#This Row],[semi-colon
position]])</f>
        <v>1</v>
      </c>
      <c r="T183" s="1" t="str">
        <f>IF(Tableau1[[#This Row],[type]]="human", "",  "Function of " &amp; Tableau1[[#This Row],[name]])</f>
        <v/>
      </c>
    </row>
    <row r="184" spans="1:20" x14ac:dyDescent="0.3">
      <c r="A184" s="1" t="str">
        <f xml:space="preserve"> """" &amp; Tableau1[name] &amp; """," &amp; Tableau1[id] &amp; "," &amp; Tableau1[type] &amp; "," &amp; Tableau1[home_planet] &amp; "," &amp; Tableau1[primary_function]</f>
        <v>"Elan Sleazebaggano",00000000-0000-0000-0000-000000000182,HUMAN,,</v>
      </c>
      <c r="B184" s="1" t="str">
        <f t="shared" si="5"/>
        <v>INSERT INTO human (name,id,home_planet) values ('Elan Sleazebaggano','00000000-0000-0000-0000-000000000182','');</v>
      </c>
      <c r="C184" s="20" t="str">
        <f xml:space="preserve"> IF(Tableau1[[#This Row],[type]]="HUMAN",   "'" &amp; SUBSTITUTE(Tableau1[name],"'","''") &amp; "','" &amp; Tableau1[id] &amp; "','" &amp; SUBSTITUTE(Tableau1[home_planet],"'","''") &amp; "'",  "")</f>
        <v>'Elan Sleazebaggano','00000000-0000-0000-0000-000000000182',''</v>
      </c>
      <c r="D184" s="21" t="str">
        <f xml:space="preserve"> IF(Tableau1[[#This Row],[type]]="DROID",   "'" &amp; SUBSTITUTE(Tableau1[name],"'","''") &amp; "','" &amp; Tableau1[id] &amp; "','" &amp; Tableau1[[#This Row],[primary_function]] &amp; "'",  "")</f>
        <v/>
      </c>
      <c r="E184" s="1" t="str">
        <f>Tableau36[[#This Row],[List of friend''s id]]</f>
        <v>/00000000-0000-0000-0000-000000000078,"HUMAN"/00000000-0000-0000-0000-000000000093,"HUMAN"</v>
      </c>
      <c r="H184" s="1" t="str">
        <f>'Raw Data (source)'!A182</f>
        <v>Elan Sleazebaggano est un personnage de l'univers « Officiel » present notamment dans le film L'Attaque des clones. Il est un dealer de la drogue nommee Bâton de la mort. Il rencontre le Jedi Obi-Wan Kenobi dans une boîte de nuit de la ville de Coruscant. Celui-ci par une ruse mentale de Jedi parvient à le convaincre de renoncer à ces activites illicites106,c 106.</v>
      </c>
      <c r="I184" s="1">
        <f>SEARCH(" est un personnage ", Tableau1[[#This Row],[Raw data]])</f>
        <v>19</v>
      </c>
      <c r="J184" s="1" t="e">
        <f>SEARCH(" sont des personnages ", Tableau1[[#This Row],[Raw data]])</f>
        <v>#VALUE!</v>
      </c>
      <c r="K184" s="17">
        <f>IF(ISERROR(Tableau1[[#This Row],[Position of " 
est un personnage "]]), Tableau1[[#This Row],[Position of " 
sont des personnages "]], Tableau1[[#This Row],[Position of " 
est un personnage "]])</f>
        <v>19</v>
      </c>
      <c r="L184" s="1" t="str">
        <f>MID(Tableau1[[#This Row],[Raw data]],1,Tableau1[[#This Row],[End of name]] - 1)</f>
        <v>Elan Sleazebaggano</v>
      </c>
      <c r="M184" s="1" t="str">
        <f>IF( ISERROR(SEARCH("-", Tableau1[[#This Row],[name]])), "HUMAN", "DROID")</f>
        <v>HUMAN</v>
      </c>
      <c r="N184" s="1" t="s">
        <v>1389</v>
      </c>
      <c r="O184" s="1" t="str">
        <f>Tableau3[[#This Row],[Planet]]</f>
        <v/>
      </c>
      <c r="P184" s="1" t="str">
        <f t="shared" ca="1" si="4"/>
        <v>NEWHOPE</v>
      </c>
      <c r="Q184" s="1" t="str">
        <f>Tableau36[[#This Row],[List of friend''s id]]</f>
        <v>/00000000-0000-0000-0000-000000000078,"HUMAN"/00000000-0000-0000-0000-000000000093,"HUMAN"</v>
      </c>
      <c r="R184" s="1">
        <f>SEARCH("/", Tableau1[[#This Row],[friends]])</f>
        <v>1</v>
      </c>
      <c r="S184" s="1">
        <f>IF(ISERROR(Tableau1[[#This Row],[semi-colon
position]]), "", Tableau1[[#This Row],[semi-colon
position]])</f>
        <v>1</v>
      </c>
      <c r="T184" s="1" t="str">
        <f>IF(Tableau1[[#This Row],[type]]="human", "",  "Function of " &amp; Tableau1[[#This Row],[name]])</f>
        <v/>
      </c>
    </row>
    <row r="185" spans="1:20" x14ac:dyDescent="0.3">
      <c r="A185" s="1" t="str">
        <f xml:space="preserve"> """" &amp; Tableau1[name] &amp; """," &amp; Tableau1[id] &amp; "," &amp; Tableau1[type] &amp; "," &amp; Tableau1[home_planet] &amp; "," &amp; Tableau1[primary_function]</f>
        <v>"Sy Snootles",00000000-0000-0000-0000-000000000183,HUMAN,,</v>
      </c>
      <c r="B185" s="1" t="str">
        <f t="shared" si="5"/>
        <v>INSERT INTO human (name,id,home_planet) values ('Sy Snootles','00000000-0000-0000-0000-000000000183','');</v>
      </c>
      <c r="C185" s="20" t="str">
        <f xml:space="preserve"> IF(Tableau1[[#This Row],[type]]="HUMAN",   "'" &amp; SUBSTITUTE(Tableau1[name],"'","''") &amp; "','" &amp; Tableau1[id] &amp; "','" &amp; SUBSTITUTE(Tableau1[home_planet],"'","''") &amp; "'",  "")</f>
        <v>'Sy Snootles','00000000-0000-0000-0000-000000000183',''</v>
      </c>
      <c r="D185" s="21" t="str">
        <f xml:space="preserve"> IF(Tableau1[[#This Row],[type]]="DROID",   "'" &amp; SUBSTITUTE(Tableau1[name],"'","''") &amp; "','" &amp; Tableau1[id] &amp; "','" &amp; Tableau1[[#This Row],[primary_function]] &amp; "'",  "")</f>
        <v/>
      </c>
      <c r="E185" s="1" t="str">
        <f>Tableau36[[#This Row],[List of friend''s id]]</f>
        <v>/00000000-0000-0000-0000-000000000180,"HUMAN"/00000000-0000-0000-0000-000000000185,"HUMAN"</v>
      </c>
      <c r="H185" s="1" t="str">
        <f>'Raw Data (source)'!A183</f>
        <v>Sy Snootles est un personnage de l'univers « Officiel » present notamment dans le film Le Retour du Jedi. Elle la chanteuse de l'orchestre qui officie au palais du trafiquant Jabba le Hutt. Snootles a accepte ce contrat à la condition que soit egalement engagee son amie la danseuse et choriste Greeatac 107.</v>
      </c>
      <c r="I185" s="1">
        <f>SEARCH(" est un personnage ", Tableau1[[#This Row],[Raw data]])</f>
        <v>12</v>
      </c>
      <c r="J185" s="1" t="e">
        <f>SEARCH(" sont des personnages ", Tableau1[[#This Row],[Raw data]])</f>
        <v>#VALUE!</v>
      </c>
      <c r="K185" s="17">
        <f>IF(ISERROR(Tableau1[[#This Row],[Position of " 
est un personnage "]]), Tableau1[[#This Row],[Position of " 
sont des personnages "]], Tableau1[[#This Row],[Position of " 
est un personnage "]])</f>
        <v>12</v>
      </c>
      <c r="L185" s="1" t="str">
        <f>MID(Tableau1[[#This Row],[Raw data]],1,Tableau1[[#This Row],[End of name]] - 1)</f>
        <v>Sy Snootles</v>
      </c>
      <c r="M185" s="1" t="str">
        <f>IF( ISERROR(SEARCH("-", Tableau1[[#This Row],[name]])), "HUMAN", "DROID")</f>
        <v>HUMAN</v>
      </c>
      <c r="N185" s="1" t="s">
        <v>1390</v>
      </c>
      <c r="O185" s="1" t="str">
        <f>Tableau3[[#This Row],[Planet]]</f>
        <v/>
      </c>
      <c r="P185" s="1" t="str">
        <f t="shared" ca="1" si="4"/>
        <v>EMPIRE</v>
      </c>
      <c r="Q185" s="1" t="str">
        <f>Tableau36[[#This Row],[List of friend''s id]]</f>
        <v>/00000000-0000-0000-0000-000000000180,"HUMAN"/00000000-0000-0000-0000-000000000185,"HUMAN"</v>
      </c>
      <c r="R185" s="1">
        <f>SEARCH("/", Tableau1[[#This Row],[friends]])</f>
        <v>1</v>
      </c>
      <c r="S185" s="1">
        <f>IF(ISERROR(Tableau1[[#This Row],[semi-colon
position]]), "", Tableau1[[#This Row],[semi-colon
position]])</f>
        <v>1</v>
      </c>
      <c r="T185" s="1" t="str">
        <f>IF(Tableau1[[#This Row],[type]]="human", "",  "Function of " &amp; Tableau1[[#This Row],[name]])</f>
        <v/>
      </c>
    </row>
    <row r="186" spans="1:20" x14ac:dyDescent="0.3">
      <c r="A186" s="1" t="str">
        <f xml:space="preserve"> """" &amp; Tableau1[name] &amp; """," &amp; Tableau1[id] &amp; "," &amp; Tableau1[type] &amp; "," &amp; Tableau1[home_planet] &amp; "," &amp; Tableau1[primary_function]</f>
        <v>"Anakin Solo",00000000-0000-0000-0000-000000000184,HUMAN,,</v>
      </c>
      <c r="B186" s="1" t="str">
        <f t="shared" si="5"/>
        <v>INSERT INTO human (name,id,home_planet) values ('Anakin Solo','00000000-0000-0000-0000-000000000184','');</v>
      </c>
      <c r="C186" s="20" t="str">
        <f xml:space="preserve"> IF(Tableau1[[#This Row],[type]]="HUMAN",   "'" &amp; SUBSTITUTE(Tableau1[name],"'","''") &amp; "','" &amp; Tableau1[id] &amp; "','" &amp; SUBSTITUTE(Tableau1[home_planet],"'","''") &amp; "'",  "")</f>
        <v>'Anakin Solo','00000000-0000-0000-0000-000000000184',''</v>
      </c>
      <c r="D186" s="21" t="str">
        <f xml:space="preserve"> IF(Tableau1[[#This Row],[type]]="DROID",   "'" &amp; SUBSTITUTE(Tableau1[name],"'","''") &amp; "','" &amp; Tableau1[id] &amp; "','" &amp; Tableau1[[#This Row],[primary_function]] &amp; "'",  "")</f>
        <v/>
      </c>
      <c r="E186" s="1" t="str">
        <f>Tableau36[[#This Row],[List of friend''s id]]</f>
        <v>/00000000-0000-0000-0000-000000000093,"HUMAN"/00000000-0000-0000-0000-000000000180,"HUMAN"</v>
      </c>
      <c r="H186" s="1" t="str">
        <f>'Raw Data (source)'!A184</f>
        <v>Anakin Solo est un personnage de l'univers « Legendes ». Fils de la princesse Leia et de Han Solo, il est forme par son oncle Luke Skywalker aux arts Jedi. Il est tue durant la l'invasion galactique des Yuuzhan Vong alors qu'il n'a que dix-sept ans107.</v>
      </c>
      <c r="I186" s="1">
        <f>SEARCH(" est un personnage ", Tableau1[[#This Row],[Raw data]])</f>
        <v>12</v>
      </c>
      <c r="J186" s="1" t="e">
        <f>SEARCH(" sont des personnages ", Tableau1[[#This Row],[Raw data]])</f>
        <v>#VALUE!</v>
      </c>
      <c r="K186" s="17">
        <f>IF(ISERROR(Tableau1[[#This Row],[Position of " 
est un personnage "]]), Tableau1[[#This Row],[Position of " 
sont des personnages "]], Tableau1[[#This Row],[Position of " 
est un personnage "]])</f>
        <v>12</v>
      </c>
      <c r="L186" s="1" t="str">
        <f>MID(Tableau1[[#This Row],[Raw data]],1,Tableau1[[#This Row],[End of name]] - 1)</f>
        <v>Anakin Solo</v>
      </c>
      <c r="M186" s="1" t="str">
        <f>IF( ISERROR(SEARCH("-", Tableau1[[#This Row],[name]])), "HUMAN", "DROID")</f>
        <v>HUMAN</v>
      </c>
      <c r="N186" s="1" t="s">
        <v>1391</v>
      </c>
      <c r="O186" s="1" t="str">
        <f>Tableau3[[#This Row],[Planet]]</f>
        <v/>
      </c>
      <c r="P186" s="1" t="str">
        <f t="shared" ca="1" si="4"/>
        <v>JEDI</v>
      </c>
      <c r="Q186" s="1" t="str">
        <f>Tableau36[[#This Row],[List of friend''s id]]</f>
        <v>/00000000-0000-0000-0000-000000000093,"HUMAN"/00000000-0000-0000-0000-000000000180,"HUMAN"</v>
      </c>
      <c r="R186" s="1">
        <f>SEARCH("/", Tableau1[[#This Row],[friends]])</f>
        <v>1</v>
      </c>
      <c r="S186" s="1">
        <f>IF(ISERROR(Tableau1[[#This Row],[semi-colon
position]]), "", Tableau1[[#This Row],[semi-colon
position]])</f>
        <v>1</v>
      </c>
      <c r="T186" s="1" t="str">
        <f>IF(Tableau1[[#This Row],[type]]="human", "",  "Function of " &amp; Tableau1[[#This Row],[name]])</f>
        <v/>
      </c>
    </row>
    <row r="187" spans="1:20" x14ac:dyDescent="0.3">
      <c r="A187" s="1" t="str">
        <f xml:space="preserve"> """" &amp; Tableau1[name] &amp; """," &amp; Tableau1[id] &amp; "," &amp; Tableau1[type] &amp; "," &amp; Tableau1[home_planet] &amp; "," &amp; Tableau1[primary_function]</f>
        <v>"Han Solo",00000000-0000-0000-0000-000000000185,HUMAN,,</v>
      </c>
      <c r="B187" s="1" t="str">
        <f t="shared" si="5"/>
        <v>INSERT INTO human (name,id,home_planet) values ('Han Solo','00000000-0000-0000-0000-000000000185','');</v>
      </c>
      <c r="C187" s="20" t="str">
        <f xml:space="preserve"> IF(Tableau1[[#This Row],[type]]="HUMAN",   "'" &amp; SUBSTITUTE(Tableau1[name],"'","''") &amp; "','" &amp; Tableau1[id] &amp; "','" &amp; SUBSTITUTE(Tableau1[home_planet],"'","''") &amp; "'",  "")</f>
        <v>'Han Solo','00000000-0000-0000-0000-000000000185',''</v>
      </c>
      <c r="D187" s="21" t="str">
        <f xml:space="preserve"> IF(Tableau1[[#This Row],[type]]="DROID",   "'" &amp; SUBSTITUTE(Tableau1[name],"'","''") &amp; "','" &amp; Tableau1[id] &amp; "','" &amp; Tableau1[[#This Row],[primary_function]] &amp; "'",  "")</f>
        <v/>
      </c>
      <c r="E187" s="1" t="str">
        <f>Tableau36[[#This Row],[List of friend''s id]]</f>
        <v>/00000000-0000-0000-0000-000000000180,"HUMAN"/00000000-0000-0000-0000-000000000185,"HUMAN"</v>
      </c>
      <c r="H187" s="1" t="str">
        <f>'Raw Data (source)'!A185</f>
        <v>Han Solo est un personnage de l'univers « Officiel » et de l'univers « Legendes » present notamment dans les films Solo, Un nouvel espoir, L'Empire contre-attaque, Le Retour du Jedi et Le Reveil de la Force. Orphelin de la planete Corellia, il devient contrebandier pour le compte du trafiquant Jabba le Hutt. Apres avoir rencontre Luke Skywalker puis la princesse Leia, il rejoint l'Alliance rebelle et participe à de nombreuses batailles contre l'empire galactique108. Dans l’univers « Officiel », il a avec Leia un fils qu’ils nomment Ben. Ce dernier, devenu un adepte du côte obscur fini par tuer son pere trente ans apres la bataille d’Endora 48,c 108,a 29,d 25. Dans l'univers « Legendes », apres la mort de l'empereur Palpatine, Han epouse la princesse Leia qui lui donne trois enfants : Jacen, Jaina et Anakin108.</v>
      </c>
      <c r="I187" s="1">
        <f>SEARCH(" est un personnage ", Tableau1[[#This Row],[Raw data]])</f>
        <v>9</v>
      </c>
      <c r="J187" s="1" t="e">
        <f>SEARCH(" sont des personnages ", Tableau1[[#This Row],[Raw data]])</f>
        <v>#VALUE!</v>
      </c>
      <c r="K187" s="17">
        <f>IF(ISERROR(Tableau1[[#This Row],[Position of " 
est un personnage "]]), Tableau1[[#This Row],[Position of " 
sont des personnages "]], Tableau1[[#This Row],[Position of " 
est un personnage "]])</f>
        <v>9</v>
      </c>
      <c r="L187" s="1" t="str">
        <f>MID(Tableau1[[#This Row],[Raw data]],1,Tableau1[[#This Row],[End of name]] - 1)</f>
        <v>Han Solo</v>
      </c>
      <c r="M187" s="1" t="str">
        <f>IF( ISERROR(SEARCH("-", Tableau1[[#This Row],[name]])), "HUMAN", "DROID")</f>
        <v>HUMAN</v>
      </c>
      <c r="N187" s="1" t="s">
        <v>1392</v>
      </c>
      <c r="O187" s="1" t="str">
        <f>Tableau3[[#This Row],[Planet]]</f>
        <v/>
      </c>
      <c r="P187" s="1" t="str">
        <f t="shared" ca="1" si="4"/>
        <v>NEWHOPE</v>
      </c>
      <c r="Q187" s="1" t="str">
        <f>Tableau36[[#This Row],[List of friend''s id]]</f>
        <v>/00000000-0000-0000-0000-000000000180,"HUMAN"/00000000-0000-0000-0000-000000000185,"HUMAN"</v>
      </c>
      <c r="R187" s="1">
        <f>SEARCH("/", Tableau1[[#This Row],[friends]])</f>
        <v>1</v>
      </c>
      <c r="S187" s="1">
        <f>IF(ISERROR(Tableau1[[#This Row],[semi-colon
position]]), "", Tableau1[[#This Row],[semi-colon
position]])</f>
        <v>1</v>
      </c>
      <c r="T187" s="1" t="str">
        <f>IF(Tableau1[[#This Row],[type]]="human", "",  "Function of " &amp; Tableau1[[#This Row],[name]])</f>
        <v/>
      </c>
    </row>
    <row r="188" spans="1:20" x14ac:dyDescent="0.3">
      <c r="A188" s="1" t="str">
        <f xml:space="preserve"> """" &amp; Tableau1[name] &amp; """," &amp; Tableau1[id] &amp; "," &amp; Tableau1[type] &amp; "," &amp; Tableau1[home_planet] &amp; "," &amp; Tableau1[primary_function]</f>
        <v>"Jacen et Jaina Solo",00000000-0000-0000-0000-000000000186,HUMAN,Yavin,</v>
      </c>
      <c r="B188" s="1" t="str">
        <f t="shared" si="5"/>
        <v>INSERT INTO human (name,id,home_planet) values ('Jacen et Jaina Solo','00000000-0000-0000-0000-000000000186','Yavin');</v>
      </c>
      <c r="C188" s="20" t="str">
        <f xml:space="preserve"> IF(Tableau1[[#This Row],[type]]="HUMAN",   "'" &amp; SUBSTITUTE(Tableau1[name],"'","''") &amp; "','" &amp; Tableau1[id] &amp; "','" &amp; SUBSTITUTE(Tableau1[home_planet],"'","''") &amp; "'",  "")</f>
        <v>'Jacen et Jaina Solo','00000000-0000-0000-0000-000000000186','Yavin'</v>
      </c>
      <c r="D188" s="21" t="str">
        <f xml:space="preserve"> IF(Tableau1[[#This Row],[type]]="DROID",   "'" &amp; SUBSTITUTE(Tableau1[name],"'","''") &amp; "','" &amp; Tableau1[id] &amp; "','" &amp; Tableau1[[#This Row],[primary_function]] &amp; "'",  "")</f>
        <v/>
      </c>
      <c r="E188" s="1" t="str">
        <f>Tableau36[[#This Row],[List of friend''s id]]</f>
        <v>/00000000-0000-0000-0000-000000000180,"HUMAN"</v>
      </c>
      <c r="H188" s="1" t="str">
        <f>'Raw Data (source)'!A186</f>
        <v>Jacen et Jaina Solo sont des personnages de l'univers « Legendes ». Fils et fille aines de la princesse Leia et de Han Solo, ils sont formes par leur oncle Luke Skywalker aux arts Jedi. Durant l'invasion galactique des Yuuzhan Vong, Jaina rejoint un escadron de pilotes tandis que Jacen s'engage dans un regiment de commandos. Ils jouent un rôle majeur durant ce conflit. Jacen tombe ensuite du mauvais côte de la Force et devient un Sith tyrannique et paranoïaque. Jaina est alors obligee de l'affronter et de le tuer109.</v>
      </c>
      <c r="I188" s="1" t="e">
        <f>SEARCH(" est un personnage ", Tableau1[[#This Row],[Raw data]])</f>
        <v>#VALUE!</v>
      </c>
      <c r="J188" s="1">
        <f>SEARCH(" sont des personnages ", Tableau1[[#This Row],[Raw data]])</f>
        <v>20</v>
      </c>
      <c r="K188" s="17">
        <f>IF(ISERROR(Tableau1[[#This Row],[Position of " 
est un personnage "]]), Tableau1[[#This Row],[Position of " 
sont des personnages "]], Tableau1[[#This Row],[Position of " 
est un personnage "]])</f>
        <v>20</v>
      </c>
      <c r="L188" s="1" t="str">
        <f>MID(Tableau1[[#This Row],[Raw data]],1,Tableau1[[#This Row],[End of name]] - 1)</f>
        <v>Jacen et Jaina Solo</v>
      </c>
      <c r="M188" s="1" t="str">
        <f>IF( ISERROR(SEARCH("-", Tableau1[[#This Row],[name]])), "HUMAN", "DROID")</f>
        <v>HUMAN</v>
      </c>
      <c r="N188" s="1" t="s">
        <v>1393</v>
      </c>
      <c r="O188" s="1" t="str">
        <f>Tableau3[[#This Row],[Planet]]</f>
        <v>Yavin</v>
      </c>
      <c r="P188" s="1" t="str">
        <f t="shared" ca="1" si="4"/>
        <v>EMPIRE</v>
      </c>
      <c r="Q188" s="1" t="str">
        <f>Tableau36[[#This Row],[List of friend''s id]]</f>
        <v>/00000000-0000-0000-0000-000000000180,"HUMAN"</v>
      </c>
      <c r="R188" s="1">
        <f>SEARCH("/", Tableau1[[#This Row],[friends]])</f>
        <v>1</v>
      </c>
      <c r="S188" s="1">
        <f>IF(ISERROR(Tableau1[[#This Row],[semi-colon
position]]), "", Tableau1[[#This Row],[semi-colon
position]])</f>
        <v>1</v>
      </c>
      <c r="T188" s="1" t="str">
        <f>IF(Tableau1[[#This Row],[type]]="human", "",  "Function of " &amp; Tableau1[[#This Row],[name]])</f>
        <v/>
      </c>
    </row>
    <row r="189" spans="1:20" x14ac:dyDescent="0.3">
      <c r="A189" s="1" t="str">
        <f xml:space="preserve"> """" &amp; Tableau1[name] &amp; """," &amp; Tableau1[id] &amp; "," &amp; Tableau1[type] &amp; "," &amp; Tableau1[home_planet] &amp; "," &amp; Tableau1[primary_function]</f>
        <v>"Tionne Solusar",00000000-0000-0000-0000-000000000187,HUMAN,,</v>
      </c>
      <c r="B189" s="1" t="str">
        <f t="shared" si="5"/>
        <v>INSERT INTO human (name,id,home_planet) values ('Tionne Solusar','00000000-0000-0000-0000-000000000187','');</v>
      </c>
      <c r="C189" s="20" t="str">
        <f xml:space="preserve"> IF(Tableau1[[#This Row],[type]]="HUMAN",   "'" &amp; SUBSTITUTE(Tableau1[name],"'","''") &amp; "','" &amp; Tableau1[id] &amp; "','" &amp; SUBSTITUTE(Tableau1[home_planet],"'","''") &amp; "'",  "")</f>
        <v>'Tionne Solusar','00000000-0000-0000-0000-000000000187',''</v>
      </c>
      <c r="D189" s="21" t="str">
        <f xml:space="preserve"> IF(Tableau1[[#This Row],[type]]="DROID",   "'" &amp; SUBSTITUTE(Tableau1[name],"'","''") &amp; "','" &amp; Tableau1[id] &amp; "','" &amp; Tableau1[[#This Row],[primary_function]] &amp; "'",  "")</f>
        <v/>
      </c>
      <c r="E189" s="1" t="str">
        <f>Tableau36[[#This Row],[List of friend''s id]]</f>
        <v/>
      </c>
      <c r="H189" s="1" t="str">
        <f>'Raw Data (source)'!A187</f>
        <v>Tionne Solusar est un personnage de l'univers « Legendes ». Elle est une jeune femme vivant apres la mort de l'empereur Palpatine. Elle rassemble de nombreuses archives Jedi et aide Luke Skywalker à fonder une academie Jedi sur le satellite naturel Yavin 4. Elle en devient l'un des principaux professeurs110.</v>
      </c>
      <c r="I189" s="1">
        <f>SEARCH(" est un personnage ", Tableau1[[#This Row],[Raw data]])</f>
        <v>15</v>
      </c>
      <c r="J189" s="1" t="e">
        <f>SEARCH(" sont des personnages ", Tableau1[[#This Row],[Raw data]])</f>
        <v>#VALUE!</v>
      </c>
      <c r="K189" s="17">
        <f>IF(ISERROR(Tableau1[[#This Row],[Position of " 
est un personnage "]]), Tableau1[[#This Row],[Position of " 
sont des personnages "]], Tableau1[[#This Row],[Position of " 
est un personnage "]])</f>
        <v>15</v>
      </c>
      <c r="L189" s="1" t="str">
        <f>MID(Tableau1[[#This Row],[Raw data]],1,Tableau1[[#This Row],[End of name]] - 1)</f>
        <v>Tionne Solusar</v>
      </c>
      <c r="M189" s="1" t="str">
        <f>IF( ISERROR(SEARCH("-", Tableau1[[#This Row],[name]])), "HUMAN", "DROID")</f>
        <v>HUMAN</v>
      </c>
      <c r="N189" s="1" t="s">
        <v>1394</v>
      </c>
      <c r="O189" s="1" t="str">
        <f>Tableau3[[#This Row],[Planet]]</f>
        <v/>
      </c>
      <c r="P189" s="1" t="str">
        <f t="shared" ca="1" si="4"/>
        <v>JEDI</v>
      </c>
      <c r="Q189" s="1" t="str">
        <f>Tableau36[[#This Row],[List of friend''s id]]</f>
        <v/>
      </c>
      <c r="R189" s="1" t="e">
        <f>SEARCH("/", Tableau1[[#This Row],[friends]])</f>
        <v>#VALUE!</v>
      </c>
      <c r="S189" s="1" t="str">
        <f>IF(ISERROR(Tableau1[[#This Row],[semi-colon
position]]), "", Tableau1[[#This Row],[semi-colon
position]])</f>
        <v/>
      </c>
      <c r="T189" s="1" t="str">
        <f>IF(Tableau1[[#This Row],[type]]="human", "",  "Function of " &amp; Tableau1[[#This Row],[name]])</f>
        <v/>
      </c>
    </row>
    <row r="190" spans="1:20" x14ac:dyDescent="0.3">
      <c r="A190" s="1" t="str">
        <f xml:space="preserve"> """" &amp; Tableau1[name] &amp; """," &amp; Tableau1[id] &amp; "," &amp; Tableau1[type] &amp; "," &amp; Tableau1[home_planet] &amp; "," &amp; Tableau1[primary_function]</f>
        <v>"Amiral Statura",00000000-0000-0000-0000-000000000188,HUMAN,,</v>
      </c>
      <c r="B190" s="1" t="str">
        <f t="shared" si="5"/>
        <v>INSERT INTO human (name,id,home_planet) values ('Amiral Statura','00000000-0000-0000-0000-000000000188','');</v>
      </c>
      <c r="C190" s="20" t="str">
        <f xml:space="preserve"> IF(Tableau1[[#This Row],[type]]="HUMAN",   "'" &amp; SUBSTITUTE(Tableau1[name],"'","''") &amp; "','" &amp; Tableau1[id] &amp; "','" &amp; SUBSTITUTE(Tableau1[home_planet],"'","''") &amp; "'",  "")</f>
        <v>'Amiral Statura','00000000-0000-0000-0000-000000000188',''</v>
      </c>
      <c r="D190" s="21" t="str">
        <f xml:space="preserve"> IF(Tableau1[[#This Row],[type]]="DROID",   "'" &amp; SUBSTITUTE(Tableau1[name],"'","''") &amp; "','" &amp; Tableau1[id] &amp; "','" &amp; Tableau1[[#This Row],[primary_function]] &amp; "'",  "")</f>
        <v/>
      </c>
      <c r="E190" s="1" t="str">
        <f>Tableau36[[#This Row],[List of friend''s id]]</f>
        <v>/00000000-0000-0000-0000-000000000008,"DROID"</v>
      </c>
      <c r="H190" s="1" t="str">
        <f>'Raw Data (source)'!A188</f>
        <v>Amiral Statura est un personnage de l'univers « Officiel » present notamment dans le film Le Reveil de la Force. Il est un jeune officier de la Resistante à l'epoque de la bataille de la base Starkiller. Il sert et seconde le general Leia Organa avec devouemente 32.</v>
      </c>
      <c r="I190" s="1">
        <f>SEARCH(" est un personnage ", Tableau1[[#This Row],[Raw data]])</f>
        <v>15</v>
      </c>
      <c r="J190" s="1" t="e">
        <f>SEARCH(" sont des personnages ", Tableau1[[#This Row],[Raw data]])</f>
        <v>#VALUE!</v>
      </c>
      <c r="K190" s="17">
        <f>IF(ISERROR(Tableau1[[#This Row],[Position of " 
est un personnage "]]), Tableau1[[#This Row],[Position of " 
sont des personnages "]], Tableau1[[#This Row],[Position of " 
est un personnage "]])</f>
        <v>15</v>
      </c>
      <c r="L190" s="1" t="str">
        <f>MID(Tableau1[[#This Row],[Raw data]],1,Tableau1[[#This Row],[End of name]] - 1)</f>
        <v>Amiral Statura</v>
      </c>
      <c r="M190" s="1" t="str">
        <f>IF( ISERROR(SEARCH("-", Tableau1[[#This Row],[name]])), "HUMAN", "DROID")</f>
        <v>HUMAN</v>
      </c>
      <c r="N190" s="1" t="s">
        <v>1395</v>
      </c>
      <c r="O190" s="1" t="str">
        <f>Tableau3[[#This Row],[Planet]]</f>
        <v/>
      </c>
      <c r="P190" s="1" t="str">
        <f t="shared" ca="1" si="4"/>
        <v>NEWHOPE</v>
      </c>
      <c r="Q190" s="1" t="str">
        <f>Tableau36[[#This Row],[List of friend''s id]]</f>
        <v>/00000000-0000-0000-0000-000000000008,"DROID"</v>
      </c>
      <c r="R190" s="1">
        <f>SEARCH("/", Tableau1[[#This Row],[friends]])</f>
        <v>1</v>
      </c>
      <c r="S190" s="1">
        <f>IF(ISERROR(Tableau1[[#This Row],[semi-colon
position]]), "", Tableau1[[#This Row],[semi-colon
position]])</f>
        <v>1</v>
      </c>
      <c r="T190" s="1" t="str">
        <f>IF(Tableau1[[#This Row],[type]]="human", "",  "Function of " &amp; Tableau1[[#This Row],[name]])</f>
        <v/>
      </c>
    </row>
    <row r="191" spans="1:20" x14ac:dyDescent="0.3">
      <c r="A191" s="1" t="str">
        <f xml:space="preserve"> """" &amp; Tableau1[name] &amp; """," &amp; Tableau1[id] &amp; "," &amp; Tableau1[type] &amp; "," &amp; Tableau1[home_planet] &amp; "," &amp; Tableau1[primary_function]</f>
        <v>"Lama Su",00000000-0000-0000-0000-000000000189,HUMAN,,</v>
      </c>
      <c r="B191" s="1" t="str">
        <f t="shared" si="5"/>
        <v>INSERT INTO human (name,id,home_planet) values ('Lama Su','00000000-0000-0000-0000-000000000189','');</v>
      </c>
      <c r="C191" s="20" t="str">
        <f xml:space="preserve"> IF(Tableau1[[#This Row],[type]]="HUMAN",   "'" &amp; SUBSTITUTE(Tableau1[name],"'","''") &amp; "','" &amp; Tableau1[id] &amp; "','" &amp; SUBSTITUTE(Tableau1[home_planet],"'","''") &amp; "'",  "")</f>
        <v>'Lama Su','00000000-0000-0000-0000-000000000189',''</v>
      </c>
      <c r="D191" s="21" t="str">
        <f xml:space="preserve"> IF(Tableau1[[#This Row],[type]]="DROID",   "'" &amp; SUBSTITUTE(Tableau1[name],"'","''") &amp; "','" &amp; Tableau1[id] &amp; "','" &amp; Tableau1[[#This Row],[primary_function]] &amp; "'",  "")</f>
        <v/>
      </c>
      <c r="E191" s="1" t="str">
        <f>Tableau36[[#This Row],[List of friend''s id]]</f>
        <v>/00000000-0000-0000-0000-000000000213,"HUMAN"</v>
      </c>
      <c r="H191" s="1" t="str">
        <f>'Raw Data (source)'!A189</f>
        <v>Lama Su est un personnage de l'univers « Officiel » present notamment dans le film L'Attaque des clones. Il est le premier ministre de la planete isolationniste Kamino. Il est charge de creer une armee de clones pour la Republique galactique. Il fait visiter sa fabrique de clonage à Obi-Wan Kenobi peu de temps avant le debut de la Guerre des clones111,c 109.</v>
      </c>
      <c r="I191" s="1">
        <f>SEARCH(" est un personnage ", Tableau1[[#This Row],[Raw data]])</f>
        <v>8</v>
      </c>
      <c r="J191" s="1" t="e">
        <f>SEARCH(" sont des personnages ", Tableau1[[#This Row],[Raw data]])</f>
        <v>#VALUE!</v>
      </c>
      <c r="K191" s="17">
        <f>IF(ISERROR(Tableau1[[#This Row],[Position of " 
est un personnage "]]), Tableau1[[#This Row],[Position of " 
sont des personnages "]], Tableau1[[#This Row],[Position of " 
est un personnage "]])</f>
        <v>8</v>
      </c>
      <c r="L191" s="1" t="str">
        <f>MID(Tableau1[[#This Row],[Raw data]],1,Tableau1[[#This Row],[End of name]] - 1)</f>
        <v>Lama Su</v>
      </c>
      <c r="M191" s="1" t="str">
        <f>IF( ISERROR(SEARCH("-", Tableau1[[#This Row],[name]])), "HUMAN", "DROID")</f>
        <v>HUMAN</v>
      </c>
      <c r="N191" s="1" t="s">
        <v>1396</v>
      </c>
      <c r="O191" s="1" t="str">
        <f>Tableau3[[#This Row],[Planet]]</f>
        <v/>
      </c>
      <c r="P191" s="1" t="str">
        <f t="shared" ca="1" si="4"/>
        <v>EMPIRE</v>
      </c>
      <c r="Q191" s="1" t="str">
        <f>Tableau36[[#This Row],[List of friend''s id]]</f>
        <v>/00000000-0000-0000-0000-000000000213,"HUMAN"</v>
      </c>
      <c r="R191" s="1">
        <f>SEARCH("/", Tableau1[[#This Row],[friends]])</f>
        <v>1</v>
      </c>
      <c r="S191" s="1">
        <f>IF(ISERROR(Tableau1[[#This Row],[semi-colon
position]]), "", Tableau1[[#This Row],[semi-colon
position]])</f>
        <v>1</v>
      </c>
      <c r="T191" s="1" t="str">
        <f>IF(Tableau1[[#This Row],[type]]="human", "",  "Function of " &amp; Tableau1[[#This Row],[name]])</f>
        <v/>
      </c>
    </row>
    <row r="192" spans="1:20" x14ac:dyDescent="0.3">
      <c r="A192" s="1" t="str">
        <f xml:space="preserve"> """" &amp; Tableau1[name] &amp; """," &amp; Tableau1[id] &amp; "," &amp; Tableau1[type] &amp; "," &amp; Tableau1[home_planet] &amp; "," &amp; Tableau1[primary_function]</f>
        <v>"Bultar Swan",00000000-0000-0000-0000-000000000190,HUMAN,,</v>
      </c>
      <c r="B192" s="1" t="str">
        <f t="shared" si="5"/>
        <v>INSERT INTO human (name,id,home_planet) values ('Bultar Swan','00000000-0000-0000-0000-000000000190','');</v>
      </c>
      <c r="C192" s="20" t="str">
        <f xml:space="preserve"> IF(Tableau1[[#This Row],[type]]="HUMAN",   "'" &amp; SUBSTITUTE(Tableau1[name],"'","''") &amp; "','" &amp; Tableau1[id] &amp; "','" &amp; SUBSTITUTE(Tableau1[home_planet],"'","''") &amp; "'",  "")</f>
        <v>'Bultar Swan','00000000-0000-0000-0000-000000000190',''</v>
      </c>
      <c r="D192" s="21" t="str">
        <f xml:space="preserve"> IF(Tableau1[[#This Row],[type]]="DROID",   "'" &amp; SUBSTITUTE(Tableau1[name],"'","''") &amp; "','" &amp; Tableau1[id] &amp; "','" &amp; Tableau1[[#This Row],[primary_function]] &amp; "'",  "")</f>
        <v/>
      </c>
      <c r="E192" s="1" t="str">
        <f>Tableau36[[#This Row],[List of friend''s id]]</f>
        <v/>
      </c>
      <c r="H192" s="1" t="str">
        <f>'Raw Data (source)'!A190</f>
        <v>Bultar Swan est un personnage de l'univers « Officiel » et de l'univers « Legendes » present notamment dans le film L'Attaque des clones. Elle est un chevalier Jedi qui participe à la Guerre des clones. Elle participe notamment au premier combat du conflit, la bataille de Geonosis. Elle est tuee peu apres la guerre alors qu'elle combat le Sith Dark Vador112,c 110.</v>
      </c>
      <c r="I192" s="1">
        <f>SEARCH(" est un personnage ", Tableau1[[#This Row],[Raw data]])</f>
        <v>12</v>
      </c>
      <c r="J192" s="1" t="e">
        <f>SEARCH(" sont des personnages ", Tableau1[[#This Row],[Raw data]])</f>
        <v>#VALUE!</v>
      </c>
      <c r="K192" s="17">
        <f>IF(ISERROR(Tableau1[[#This Row],[Position of " 
est un personnage "]]), Tableau1[[#This Row],[Position of " 
sont des personnages "]], Tableau1[[#This Row],[Position of " 
est un personnage "]])</f>
        <v>12</v>
      </c>
      <c r="L192" s="1" t="str">
        <f>MID(Tableau1[[#This Row],[Raw data]],1,Tableau1[[#This Row],[End of name]] - 1)</f>
        <v>Bultar Swan</v>
      </c>
      <c r="M192" s="1" t="str">
        <f>IF( ISERROR(SEARCH("-", Tableau1[[#This Row],[name]])), "HUMAN", "DROID")</f>
        <v>HUMAN</v>
      </c>
      <c r="N192" s="1" t="s">
        <v>1397</v>
      </c>
      <c r="O192" s="1" t="str">
        <f>Tableau3[[#This Row],[Planet]]</f>
        <v/>
      </c>
      <c r="P192" s="1" t="str">
        <f t="shared" ca="1" si="4"/>
        <v>JEDI</v>
      </c>
      <c r="Q192" s="1" t="str">
        <f>Tableau36[[#This Row],[List of friend''s id]]</f>
        <v/>
      </c>
      <c r="R192" s="1" t="e">
        <f>SEARCH("/", Tableau1[[#This Row],[friends]])</f>
        <v>#VALUE!</v>
      </c>
      <c r="S192" s="1" t="str">
        <f>IF(ISERROR(Tableau1[[#This Row],[semi-colon
position]]), "", Tableau1[[#This Row],[semi-colon
position]])</f>
        <v/>
      </c>
      <c r="T192" s="1" t="str">
        <f>IF(Tableau1[[#This Row],[type]]="human", "",  "Function of " &amp; Tableau1[[#This Row],[name]])</f>
        <v/>
      </c>
    </row>
    <row r="193" spans="1:20" x14ac:dyDescent="0.3">
      <c r="A193" s="1" t="str">
        <f xml:space="preserve"> """" &amp; Tableau1[name] &amp; """," &amp; Tableau1[id] &amp; "," &amp; Tableau1[type] &amp; "," &amp; Tableau1[home_planet] &amp; "," &amp; Tableau1[primary_function]</f>
        <v>"Hera Syndulla",00000000-0000-0000-0000-000000000191,HUMAN,,</v>
      </c>
      <c r="B193" s="1" t="str">
        <f t="shared" si="5"/>
        <v>INSERT INTO human (name,id,home_planet) values ('Hera Syndulla','00000000-0000-0000-0000-000000000191','');</v>
      </c>
      <c r="C193" s="20" t="str">
        <f xml:space="preserve"> IF(Tableau1[[#This Row],[type]]="HUMAN",   "'" &amp; SUBSTITUTE(Tableau1[name],"'","''") &amp; "','" &amp; Tableau1[id] &amp; "','" &amp; SUBSTITUTE(Tableau1[home_planet],"'","''") &amp; "'",  "")</f>
        <v>'Hera Syndulla','00000000-0000-0000-0000-000000000191',''</v>
      </c>
      <c r="D193" s="21" t="str">
        <f xml:space="preserve"> IF(Tableau1[[#This Row],[type]]="DROID",   "'" &amp; SUBSTITUTE(Tableau1[name],"'","''") &amp; "','" &amp; Tableau1[id] &amp; "','" &amp; Tableau1[[#This Row],[primary_function]] &amp; "'",  "")</f>
        <v/>
      </c>
      <c r="E193" s="1" t="str">
        <f>Tableau36[[#This Row],[List of friend''s id]]</f>
        <v>/00000000-0000-0000-0000-000000000059,"HUMAN"/00000000-0000-0000-0000-000000000213,"HUMAN"</v>
      </c>
      <c r="H193" s="1" t="str">
        <f>'Raw Data (source)'!A191</f>
        <v>Hera Syndulla est un personnage de l'univers « Officiel » present notamment dans la serie televisee Rebels. Elle est issue d'une famille influente de la planete Ryloth. Proprietaire et le pilote du vaisseau Ghost, elle rejoint la rebellion à l'Empire douze ans avant la bataille de Yavind 26.</v>
      </c>
      <c r="I193" s="1">
        <f>SEARCH(" est un personnage ", Tableau1[[#This Row],[Raw data]])</f>
        <v>14</v>
      </c>
      <c r="J193" s="1" t="e">
        <f>SEARCH(" sont des personnages ", Tableau1[[#This Row],[Raw data]])</f>
        <v>#VALUE!</v>
      </c>
      <c r="K193" s="17">
        <f>IF(ISERROR(Tableau1[[#This Row],[Position of " 
est un personnage "]]), Tableau1[[#This Row],[Position of " 
sont des personnages "]], Tableau1[[#This Row],[Position of " 
est un personnage "]])</f>
        <v>14</v>
      </c>
      <c r="L193" s="1" t="str">
        <f>MID(Tableau1[[#This Row],[Raw data]],1,Tableau1[[#This Row],[End of name]] - 1)</f>
        <v>Hera Syndulla</v>
      </c>
      <c r="M193" s="1" t="str">
        <f>IF( ISERROR(SEARCH("-", Tableau1[[#This Row],[name]])), "HUMAN", "DROID")</f>
        <v>HUMAN</v>
      </c>
      <c r="N193" s="1" t="s">
        <v>1398</v>
      </c>
      <c r="O193" s="1" t="str">
        <f>Tableau3[[#This Row],[Planet]]</f>
        <v/>
      </c>
      <c r="P193" s="1" t="str">
        <f t="shared" ca="1" si="4"/>
        <v>NEWHOPE</v>
      </c>
      <c r="Q193" s="1" t="str">
        <f>Tableau36[[#This Row],[List of friend''s id]]</f>
        <v>/00000000-0000-0000-0000-000000000059,"HUMAN"/00000000-0000-0000-0000-000000000213,"HUMAN"</v>
      </c>
      <c r="R193" s="1">
        <f>SEARCH("/", Tableau1[[#This Row],[friends]])</f>
        <v>1</v>
      </c>
      <c r="S193" s="1">
        <f>IF(ISERROR(Tableau1[[#This Row],[semi-colon
position]]), "", Tableau1[[#This Row],[semi-colon
position]])</f>
        <v>1</v>
      </c>
      <c r="T193" s="1" t="str">
        <f>IF(Tableau1[[#This Row],[type]]="human", "",  "Function of " &amp; Tableau1[[#This Row],[name]])</f>
        <v/>
      </c>
    </row>
    <row r="194" spans="1:20" x14ac:dyDescent="0.3">
      <c r="A194" s="1" t="str">
        <f xml:space="preserve"> """" &amp; Tableau1[name] &amp; """," &amp; Tableau1[id] &amp; "," &amp; Tableau1[type] &amp; "," &amp; Tableau1[home_planet] &amp; "," &amp; Tableau1[primary_function]</f>
        <v>"Wat Tambor",00000000-0000-0000-0000-000000000192,HUMAN,,</v>
      </c>
      <c r="B194" s="1" t="str">
        <f t="shared" si="5"/>
        <v>INSERT INTO human (name,id,home_planet) values ('Wat Tambor','00000000-0000-0000-0000-000000000192','');</v>
      </c>
      <c r="C194" s="20" t="str">
        <f xml:space="preserve"> IF(Tableau1[[#This Row],[type]]="HUMAN",   "'" &amp; SUBSTITUTE(Tableau1[name],"'","''") &amp; "','" &amp; Tableau1[id] &amp; "','" &amp; SUBSTITUTE(Tableau1[home_planet],"'","''") &amp; "'",  "")</f>
        <v>'Wat Tambor','00000000-0000-0000-0000-000000000192',''</v>
      </c>
      <c r="D194" s="21" t="str">
        <f xml:space="preserve"> IF(Tableau1[[#This Row],[type]]="DROID",   "'" &amp; SUBSTITUTE(Tableau1[name],"'","''") &amp; "','" &amp; Tableau1[id] &amp; "','" &amp; Tableau1[[#This Row],[primary_function]] &amp; "'",  "")</f>
        <v/>
      </c>
      <c r="E194" s="1" t="str">
        <f>Tableau36[[#This Row],[List of friend''s id]]</f>
        <v>/00000000-0000-0000-0000-000000000179,"HUMAN"</v>
      </c>
      <c r="H194" s="1" t="str">
        <f>'Raw Data (source)'!A192</f>
        <v>Wat Tambor est un personnage de l'univers « Officiel » present notamment dans les films L'Attaque des clones et La Revanche des Sith. Il est le president du Techno Syndicat, un puissant groupe commercial axe sur les nouvelles technologies. Tambor est egalement cadre executif chez un fabricant d'armes. Il s'allie au Comte Dooku pour former la Confederation des systemes independants et declencher la guerre des clones. Il est tue par Dark Vador avec les autres dirigeants de la Confederationc 111.</v>
      </c>
      <c r="I194" s="1">
        <f>SEARCH(" est un personnage ", Tableau1[[#This Row],[Raw data]])</f>
        <v>11</v>
      </c>
      <c r="J194" s="1" t="e">
        <f>SEARCH(" sont des personnages ", Tableau1[[#This Row],[Raw data]])</f>
        <v>#VALUE!</v>
      </c>
      <c r="K194" s="17">
        <f>IF(ISERROR(Tableau1[[#This Row],[Position of " 
est un personnage "]]), Tableau1[[#This Row],[Position of " 
sont des personnages "]], Tableau1[[#This Row],[Position of " 
est un personnage "]])</f>
        <v>11</v>
      </c>
      <c r="L194" s="1" t="str">
        <f>MID(Tableau1[[#This Row],[Raw data]],1,Tableau1[[#This Row],[End of name]] - 1)</f>
        <v>Wat Tambor</v>
      </c>
      <c r="M194" s="1" t="str">
        <f>IF( ISERROR(SEARCH("-", Tableau1[[#This Row],[name]])), "HUMAN", "DROID")</f>
        <v>HUMAN</v>
      </c>
      <c r="N194" s="1" t="s">
        <v>1399</v>
      </c>
      <c r="O194" s="1" t="str">
        <f>Tableau3[[#This Row],[Planet]]</f>
        <v/>
      </c>
      <c r="P194" s="1" t="str">
        <f t="shared" ca="1" si="4"/>
        <v>EMPIRE</v>
      </c>
      <c r="Q194" s="1" t="str">
        <f>Tableau36[[#This Row],[List of friend''s id]]</f>
        <v>/00000000-0000-0000-0000-000000000179,"HUMAN"</v>
      </c>
      <c r="R194" s="1">
        <f>SEARCH("/", Tableau1[[#This Row],[friends]])</f>
        <v>1</v>
      </c>
      <c r="S194" s="1">
        <f>IF(ISERROR(Tableau1[[#This Row],[semi-colon
position]]), "", Tableau1[[#This Row],[semi-colon
position]])</f>
        <v>1</v>
      </c>
      <c r="T194" s="1" t="str">
        <f>IF(Tableau1[[#This Row],[type]]="human", "",  "Function of " &amp; Tableau1[[#This Row],[name]])</f>
        <v/>
      </c>
    </row>
    <row r="195" spans="1:20" x14ac:dyDescent="0.3">
      <c r="A195" s="1" t="str">
        <f xml:space="preserve"> """" &amp; Tableau1[name] &amp; """," &amp; Tableau1[id] &amp; "," &amp; Tableau1[type] &amp; "," &amp; Tableau1[home_planet] &amp; "," &amp; Tableau1[primary_function]</f>
        <v>"Ahsoka Tano",00000000-0000-0000-0000-000000000193,HUMAN,,</v>
      </c>
      <c r="B195" s="1" t="str">
        <f t="shared" si="5"/>
        <v>INSERT INTO human (name,id,home_planet) values ('Ahsoka Tano','00000000-0000-0000-0000-000000000193','');</v>
      </c>
      <c r="C195" s="20" t="str">
        <f xml:space="preserve"> IF(Tableau1[[#This Row],[type]]="HUMAN",   "'" &amp; SUBSTITUTE(Tableau1[name],"'","''") &amp; "','" &amp; Tableau1[id] &amp; "','" &amp; SUBSTITUTE(Tableau1[home_planet],"'","''") &amp; "'",  "")</f>
        <v>'Ahsoka Tano','00000000-0000-0000-0000-000000000193',''</v>
      </c>
      <c r="D195" s="21" t="str">
        <f xml:space="preserve"> IF(Tableau1[[#This Row],[type]]="DROID",   "'" &amp; SUBSTITUTE(Tableau1[name],"'","''") &amp; "','" &amp; Tableau1[id] &amp; "','" &amp; Tableau1[[#This Row],[primary_function]] &amp; "'",  "")</f>
        <v/>
      </c>
      <c r="E195" s="1" t="str">
        <f>Tableau36[[#This Row],[List of friend''s id]]</f>
        <v>/00000000-0000-0000-0000-000000000046,"HUMAN"/00000000-0000-0000-0000-000000000228,"HUMAN"</v>
      </c>
      <c r="H195" s="1" t="str">
        <f>'Raw Data (source)'!A193</f>
        <v>Ahsoka Tano est un personnage de l'univers « Officiel » present notamment dans les series televisees The Clone Wars et Rebels. Peu apres le declenchement de la Guerre des clones, elle devient l'apprenti du Jedi Anakin Skywalker. Elle suit son maître sur de nombreux fronts durant la guerrea 49. Peu avant la fin de la guerre, elle est victime d'un coup monte. Elle decide alors de quitter l'ordre Jedid 27.</v>
      </c>
      <c r="I195" s="1">
        <f>SEARCH(" est un personnage ", Tableau1[[#This Row],[Raw data]])</f>
        <v>12</v>
      </c>
      <c r="J195" s="1" t="e">
        <f>SEARCH(" sont des personnages ", Tableau1[[#This Row],[Raw data]])</f>
        <v>#VALUE!</v>
      </c>
      <c r="K195" s="17">
        <f>IF(ISERROR(Tableau1[[#This Row],[Position of " 
est un personnage "]]), Tableau1[[#This Row],[Position of " 
sont des personnages "]], Tableau1[[#This Row],[Position of " 
est un personnage "]])</f>
        <v>12</v>
      </c>
      <c r="L195" s="1" t="str">
        <f>MID(Tableau1[[#This Row],[Raw data]],1,Tableau1[[#This Row],[End of name]] - 1)</f>
        <v>Ahsoka Tano</v>
      </c>
      <c r="M195" s="1" t="str">
        <f>IF( ISERROR(SEARCH("-", Tableau1[[#This Row],[name]])), "HUMAN", "DROID")</f>
        <v>HUMAN</v>
      </c>
      <c r="N195" s="1" t="s">
        <v>1400</v>
      </c>
      <c r="O195" s="1" t="str">
        <f>Tableau3[[#This Row],[Planet]]</f>
        <v/>
      </c>
      <c r="P195" s="1" t="str">
        <f t="shared" ref="P195:P233" ca="1" si="6">INDIRECT("episode!C" &amp; 64+MOD(2+ROW(), 3))</f>
        <v>JEDI</v>
      </c>
      <c r="Q195" s="1" t="str">
        <f>Tableau36[[#This Row],[List of friend''s id]]</f>
        <v>/00000000-0000-0000-0000-000000000046,"HUMAN"/00000000-0000-0000-0000-000000000228,"HUMAN"</v>
      </c>
      <c r="R195" s="1">
        <f>SEARCH("/", Tableau1[[#This Row],[friends]])</f>
        <v>1</v>
      </c>
      <c r="S195" s="1">
        <f>IF(ISERROR(Tableau1[[#This Row],[semi-colon
position]]), "", Tableau1[[#This Row],[semi-colon
position]])</f>
        <v>1</v>
      </c>
      <c r="T195" s="1" t="str">
        <f>IF(Tableau1[[#This Row],[type]]="human", "",  "Function of " &amp; Tableau1[[#This Row],[name]])</f>
        <v/>
      </c>
    </row>
    <row r="196" spans="1:20" x14ac:dyDescent="0.3">
      <c r="A196" s="1" t="str">
        <f xml:space="preserve"> """" &amp; Tableau1[name] &amp; """," &amp; Tableau1[id] &amp; "," &amp; Tableau1[type] &amp; "," &amp; Tableau1[home_planet] &amp; "," &amp; Tableau1[primary_function]</f>
        <v>"Tarfful",00000000-0000-0000-0000-000000000194,HUMAN,,</v>
      </c>
      <c r="B196" s="1" t="str">
        <f t="shared" ref="B196:B233" si="7">IF(C196="", "INSERT INTO droid (" &amp; D$2 &amp; ") values (" &amp; D196 &amp; ");", "INSERT INTO human (" &amp; C$2 &amp; ") values (" &amp; C196 &amp; ");")</f>
        <v>INSERT INTO human (name,id,home_planet) values ('Tarfful','00000000-0000-0000-0000-000000000194','');</v>
      </c>
      <c r="C196" s="20" t="str">
        <f xml:space="preserve"> IF(Tableau1[[#This Row],[type]]="HUMAN",   "'" &amp; SUBSTITUTE(Tableau1[name],"'","''") &amp; "','" &amp; Tableau1[id] &amp; "','" &amp; SUBSTITUTE(Tableau1[home_planet],"'","''") &amp; "'",  "")</f>
        <v>'Tarfful','00000000-0000-0000-0000-000000000194',''</v>
      </c>
      <c r="D196" s="21" t="str">
        <f xml:space="preserve"> IF(Tableau1[[#This Row],[type]]="DROID",   "'" &amp; SUBSTITUTE(Tableau1[name],"'","''") &amp; "','" &amp; Tableau1[id] &amp; "','" &amp; Tableau1[[#This Row],[primary_function]] &amp; "'",  "")</f>
        <v/>
      </c>
      <c r="E196" s="1" t="str">
        <f>Tableau36[[#This Row],[List of friend''s id]]</f>
        <v/>
      </c>
      <c r="H196" s="1" t="str">
        <f>'Raw Data (source)'!A194</f>
        <v>Tarfful est un personnage de l'univers « Officiel » present notamment dans le film La Revanche des Sith. Chef d'une ville de la planete Kashyyyk, il organise avec son ami Chewbacca la resistante lors de l'invasion de sa planete durant la Guerre des clones. Durant cette guerre, il aide egalement le maître Jedi Yoda à s'enfuir de la planetec 112.</v>
      </c>
      <c r="I196" s="1">
        <f>SEARCH(" est un personnage ", Tableau1[[#This Row],[Raw data]])</f>
        <v>8</v>
      </c>
      <c r="J196" s="1" t="e">
        <f>SEARCH(" sont des personnages ", Tableau1[[#This Row],[Raw data]])</f>
        <v>#VALUE!</v>
      </c>
      <c r="K196" s="17">
        <f>IF(ISERROR(Tableau1[[#This Row],[Position of " 
est un personnage "]]), Tableau1[[#This Row],[Position of " 
sont des personnages "]], Tableau1[[#This Row],[Position of " 
est un personnage "]])</f>
        <v>8</v>
      </c>
      <c r="L196" s="1" t="str">
        <f>MID(Tableau1[[#This Row],[Raw data]],1,Tableau1[[#This Row],[End of name]] - 1)</f>
        <v>Tarfful</v>
      </c>
      <c r="M196" s="1" t="str">
        <f>IF( ISERROR(SEARCH("-", Tableau1[[#This Row],[name]])), "HUMAN", "DROID")</f>
        <v>HUMAN</v>
      </c>
      <c r="N196" s="1" t="s">
        <v>1401</v>
      </c>
      <c r="O196" s="1" t="str">
        <f>Tableau3[[#This Row],[Planet]]</f>
        <v/>
      </c>
      <c r="P196" s="1" t="str">
        <f t="shared" ca="1" si="6"/>
        <v>NEWHOPE</v>
      </c>
      <c r="Q196" s="1" t="str">
        <f>Tableau36[[#This Row],[List of friend''s id]]</f>
        <v/>
      </c>
      <c r="R196" s="1" t="e">
        <f>SEARCH("/", Tableau1[[#This Row],[friends]])</f>
        <v>#VALUE!</v>
      </c>
      <c r="S196" s="1" t="str">
        <f>IF(ISERROR(Tableau1[[#This Row],[semi-colon
position]]), "", Tableau1[[#This Row],[semi-colon
position]])</f>
        <v/>
      </c>
      <c r="T196" s="1" t="str">
        <f>IF(Tableau1[[#This Row],[type]]="human", "",  "Function of " &amp; Tableau1[[#This Row],[name]])</f>
        <v/>
      </c>
    </row>
    <row r="197" spans="1:20" x14ac:dyDescent="0.3">
      <c r="A197" s="1" t="str">
        <f xml:space="preserve"> """" &amp; Tableau1[name] &amp; """," &amp; Tableau1[id] &amp; "," &amp; Tableau1[type] &amp; "," &amp; Tableau1[home_planet] &amp; "," &amp; Tableau1[primary_function]</f>
        <v>"Sei Taria",00000000-0000-0000-0000-000000000195,HUMAN,,</v>
      </c>
      <c r="B197" s="1" t="str">
        <f t="shared" si="7"/>
        <v>INSERT INTO human (name,id,home_planet) values ('Sei Taria','00000000-0000-0000-0000-000000000195','');</v>
      </c>
      <c r="C197" s="20" t="str">
        <f xml:space="preserve"> IF(Tableau1[[#This Row],[type]]="HUMAN",   "'" &amp; SUBSTITUTE(Tableau1[name],"'","''") &amp; "','" &amp; Tableau1[id] &amp; "','" &amp; SUBSTITUTE(Tableau1[home_planet],"'","''") &amp; "'",  "")</f>
        <v>'Sei Taria','00000000-0000-0000-0000-000000000195',''</v>
      </c>
      <c r="D197" s="21" t="str">
        <f xml:space="preserve"> IF(Tableau1[[#This Row],[type]]="DROID",   "'" &amp; SUBSTITUTE(Tableau1[name],"'","''") &amp; "','" &amp; Tableau1[id] &amp; "','" &amp; Tableau1[[#This Row],[primary_function]] &amp; "'",  "")</f>
        <v/>
      </c>
      <c r="E197" s="1" t="str">
        <f>Tableau36[[#This Row],[List of friend''s id]]</f>
        <v/>
      </c>
      <c r="H197" s="1" t="str">
        <f>'Raw Data (source)'!A195</f>
        <v>Sei Taria est un personnage de l'univers « Officiel » present notamment dans le film La Menace fantôme. Elle est l'assistante du chancelier suprême de la Republique galactique Valorum. Apres l'eviction de se derniere suite à l'invasion de la planete Naboo, Taria quitte la vie politiquec 113.</v>
      </c>
      <c r="I197" s="1">
        <f>SEARCH(" est un personnage ", Tableau1[[#This Row],[Raw data]])</f>
        <v>10</v>
      </c>
      <c r="J197" s="1" t="e">
        <f>SEARCH(" sont des personnages ", Tableau1[[#This Row],[Raw data]])</f>
        <v>#VALUE!</v>
      </c>
      <c r="K197" s="17">
        <f>IF(ISERROR(Tableau1[[#This Row],[Position of " 
est un personnage "]]), Tableau1[[#This Row],[Position of " 
sont des personnages "]], Tableau1[[#This Row],[Position of " 
est un personnage "]])</f>
        <v>10</v>
      </c>
      <c r="L197" s="1" t="str">
        <f>MID(Tableau1[[#This Row],[Raw data]],1,Tableau1[[#This Row],[End of name]] - 1)</f>
        <v>Sei Taria</v>
      </c>
      <c r="M197" s="1" t="str">
        <f>IF( ISERROR(SEARCH("-", Tableau1[[#This Row],[name]])), "HUMAN", "DROID")</f>
        <v>HUMAN</v>
      </c>
      <c r="N197" s="1" t="s">
        <v>1402</v>
      </c>
      <c r="O197" s="1" t="str">
        <f>Tableau3[[#This Row],[Planet]]</f>
        <v/>
      </c>
      <c r="P197" s="1" t="str">
        <f t="shared" ca="1" si="6"/>
        <v>EMPIRE</v>
      </c>
      <c r="Q197" s="1" t="str">
        <f>Tableau36[[#This Row],[List of friend''s id]]</f>
        <v/>
      </c>
      <c r="R197" s="1" t="e">
        <f>SEARCH("/", Tableau1[[#This Row],[friends]])</f>
        <v>#VALUE!</v>
      </c>
      <c r="S197" s="1" t="str">
        <f>IF(ISERROR(Tableau1[[#This Row],[semi-colon
position]]), "", Tableau1[[#This Row],[semi-colon
position]])</f>
        <v/>
      </c>
      <c r="T197" s="1" t="str">
        <f>IF(Tableau1[[#This Row],[type]]="human", "",  "Function of " &amp; Tableau1[[#This Row],[name]])</f>
        <v/>
      </c>
    </row>
    <row r="198" spans="1:20" x14ac:dyDescent="0.3">
      <c r="A198" s="1" t="str">
        <f xml:space="preserve"> """" &amp; Tableau1[name] &amp; """," &amp; Tableau1[id] &amp; "," &amp; Tableau1[type] &amp; "," &amp; Tableau1[home_planet] &amp; "," &amp; Tableau1[primary_function]</f>
        <v>"Grand Moff Wilhuff Tarkin",00000000-0000-0000-0000-000000000196,HUMAN,Naboo,</v>
      </c>
      <c r="B198" s="1" t="str">
        <f t="shared" si="7"/>
        <v>INSERT INTO human (name,id,home_planet) values ('Grand Moff Wilhuff Tarkin','00000000-0000-0000-0000-000000000196','Naboo');</v>
      </c>
      <c r="C198" s="20" t="str">
        <f xml:space="preserve"> IF(Tableau1[[#This Row],[type]]="HUMAN",   "'" &amp; SUBSTITUTE(Tableau1[name],"'","''") &amp; "','" &amp; Tableau1[id] &amp; "','" &amp; SUBSTITUTE(Tableau1[home_planet],"'","''") &amp; "'",  "")</f>
        <v>'Grand Moff Wilhuff Tarkin','00000000-0000-0000-0000-000000000196','Naboo'</v>
      </c>
      <c r="D198" s="21" t="str">
        <f xml:space="preserve"> IF(Tableau1[[#This Row],[type]]="DROID",   "'" &amp; SUBSTITUTE(Tableau1[name],"'","''") &amp; "','" &amp; Tableau1[id] &amp; "','" &amp; Tableau1[[#This Row],[primary_function]] &amp; "'",  "")</f>
        <v/>
      </c>
      <c r="E198" s="1" t="str">
        <f>Tableau36[[#This Row],[List of friend''s id]]</f>
        <v/>
      </c>
      <c r="H198" s="1" t="str">
        <f>'Raw Data (source)'!A196</f>
        <v>Grand Moff Wilhuff Tarkin est un personnage de l'univers « Officiel » present notamment dans les films Rogue One et Un nouvel espoir. Il est l'un des officiers responsable de la premiere etoile Noire. Officier tres ambitieux, il gravit rapidement les echelons militaires de l'armee republicaine durant la Guerre des clones. À l’avenement de l'empire galactique, il est promu au grade suprême de Grand Moff et est charge de la construction de la station spatiale etoile noire. Une fois achevee, il la teste en pulverisant la planete Alderaan. Il est tue dans l'explosion de la station lors de l'attaque de celle-ci par l'Alliance rebelle113,c 114,d 28.</v>
      </c>
      <c r="I198" s="1">
        <f>SEARCH(" est un personnage ", Tableau1[[#This Row],[Raw data]])</f>
        <v>26</v>
      </c>
      <c r="J198" s="1" t="e">
        <f>SEARCH(" sont des personnages ", Tableau1[[#This Row],[Raw data]])</f>
        <v>#VALUE!</v>
      </c>
      <c r="K198" s="17">
        <f>IF(ISERROR(Tableau1[[#This Row],[Position of " 
est un personnage "]]), Tableau1[[#This Row],[Position of " 
sont des personnages "]], Tableau1[[#This Row],[Position of " 
est un personnage "]])</f>
        <v>26</v>
      </c>
      <c r="L198" s="1" t="str">
        <f>MID(Tableau1[[#This Row],[Raw data]],1,Tableau1[[#This Row],[End of name]] - 1)</f>
        <v>Grand Moff Wilhuff Tarkin</v>
      </c>
      <c r="M198" s="1" t="str">
        <f>IF( ISERROR(SEARCH("-", Tableau1[[#This Row],[name]])), "HUMAN", "DROID")</f>
        <v>HUMAN</v>
      </c>
      <c r="N198" s="1" t="s">
        <v>1403</v>
      </c>
      <c r="O198" s="1" t="str">
        <f>Tableau3[[#This Row],[Planet]]</f>
        <v>Naboo</v>
      </c>
      <c r="P198" s="1" t="str">
        <f t="shared" ca="1" si="6"/>
        <v>JEDI</v>
      </c>
      <c r="Q198" s="1" t="str">
        <f>Tableau36[[#This Row],[List of friend''s id]]</f>
        <v/>
      </c>
      <c r="R198" s="1" t="e">
        <f>SEARCH("/", Tableau1[[#This Row],[friends]])</f>
        <v>#VALUE!</v>
      </c>
      <c r="S198" s="1" t="str">
        <f>IF(ISERROR(Tableau1[[#This Row],[semi-colon
position]]), "", Tableau1[[#This Row],[semi-colon
position]])</f>
        <v/>
      </c>
      <c r="T198" s="1" t="str">
        <f>IF(Tableau1[[#This Row],[type]]="human", "",  "Function of " &amp; Tableau1[[#This Row],[name]])</f>
        <v/>
      </c>
    </row>
    <row r="199" spans="1:20" x14ac:dyDescent="0.3">
      <c r="A199" s="1" t="str">
        <f xml:space="preserve"> """" &amp; Tableau1[name] &amp; """," &amp; Tableau1[id] &amp; "," &amp; Tableau1[type] &amp; "," &amp; Tableau1[home_planet] &amp; "," &amp; Tableau1[primary_function]</f>
        <v>"Capitaine Roos Tarpals",00000000-0000-0000-0000-000000000197,HUMAN,,</v>
      </c>
      <c r="B199" s="1" t="str">
        <f t="shared" si="7"/>
        <v>INSERT INTO human (name,id,home_planet) values ('Capitaine Roos Tarpals','00000000-0000-0000-0000-000000000197','');</v>
      </c>
      <c r="C199" s="20" t="str">
        <f xml:space="preserve"> IF(Tableau1[[#This Row],[type]]="HUMAN",   "'" &amp; SUBSTITUTE(Tableau1[name],"'","''") &amp; "','" &amp; Tableau1[id] &amp; "','" &amp; SUBSTITUTE(Tableau1[home_planet],"'","''") &amp; "'",  "")</f>
        <v>'Capitaine Roos Tarpals','00000000-0000-0000-0000-000000000197',''</v>
      </c>
      <c r="D199" s="21" t="str">
        <f xml:space="preserve"> IF(Tableau1[[#This Row],[type]]="DROID",   "'" &amp; SUBSTITUTE(Tableau1[name],"'","''") &amp; "','" &amp; Tableau1[id] &amp; "','" &amp; Tableau1[[#This Row],[primary_function]] &amp; "'",  "")</f>
        <v/>
      </c>
      <c r="E199" s="1" t="str">
        <f>Tableau36[[#This Row],[List of friend''s id]]</f>
        <v/>
      </c>
      <c r="H199" s="1" t="str">
        <f>'Raw Data (source)'!A197</f>
        <v>Capitaine Roos Tarpals est un personnage de l'univers « Officiel » present notamment dans le film La Menace fantôme. Il est l'un des officiers de la ville d'Otoh Gunga de la planete Naboo. C'est lui qui commande l'armee du peuple des Gungans lors de la bataille de Naboo qui oppose les troupes de la reine Amidala à ceux des envahisseurs planetaires114.</v>
      </c>
      <c r="I199" s="1">
        <f>SEARCH(" est un personnage ", Tableau1[[#This Row],[Raw data]])</f>
        <v>23</v>
      </c>
      <c r="J199" s="1" t="e">
        <f>SEARCH(" sont des personnages ", Tableau1[[#This Row],[Raw data]])</f>
        <v>#VALUE!</v>
      </c>
      <c r="K199" s="17">
        <f>IF(ISERROR(Tableau1[[#This Row],[Position of " 
est un personnage "]]), Tableau1[[#This Row],[Position of " 
sont des personnages "]], Tableau1[[#This Row],[Position of " 
est un personnage "]])</f>
        <v>23</v>
      </c>
      <c r="L199" s="1" t="str">
        <f>MID(Tableau1[[#This Row],[Raw data]],1,Tableau1[[#This Row],[End of name]] - 1)</f>
        <v>Capitaine Roos Tarpals</v>
      </c>
      <c r="M199" s="1" t="str">
        <f>IF( ISERROR(SEARCH("-", Tableau1[[#This Row],[name]])), "HUMAN", "DROID")</f>
        <v>HUMAN</v>
      </c>
      <c r="N199" s="1" t="s">
        <v>1404</v>
      </c>
      <c r="O199" s="1" t="str">
        <f>Tableau3[[#This Row],[Planet]]</f>
        <v/>
      </c>
      <c r="P199" s="1" t="str">
        <f t="shared" ca="1" si="6"/>
        <v>NEWHOPE</v>
      </c>
      <c r="Q199" s="1" t="str">
        <f>Tableau36[[#This Row],[List of friend''s id]]</f>
        <v/>
      </c>
      <c r="R199" s="1" t="e">
        <f>SEARCH("/", Tableau1[[#This Row],[friends]])</f>
        <v>#VALUE!</v>
      </c>
      <c r="S199" s="1" t="str">
        <f>IF(ISERROR(Tableau1[[#This Row],[semi-colon
position]]), "", Tableau1[[#This Row],[semi-colon
position]])</f>
        <v/>
      </c>
      <c r="T199" s="1" t="str">
        <f>IF(Tableau1[[#This Row],[type]]="human", "",  "Function of " &amp; Tableau1[[#This Row],[name]])</f>
        <v/>
      </c>
    </row>
    <row r="200" spans="1:20" x14ac:dyDescent="0.3">
      <c r="A200" s="1" t="str">
        <f xml:space="preserve"> """" &amp; Tableau1[name] &amp; """," &amp; Tableau1[id] &amp; "," &amp; Tableau1[type] &amp; "," &amp; Tableau1[home_planet] &amp; "," &amp; Tableau1[primary_function]</f>
        <v>"Teebo",00000000-0000-0000-0000-000000000198,HUMAN,,</v>
      </c>
      <c r="B200" s="1" t="str">
        <f t="shared" si="7"/>
        <v>INSERT INTO human (name,id,home_planet) values ('Teebo','00000000-0000-0000-0000-000000000198','');</v>
      </c>
      <c r="C200" s="20" t="str">
        <f xml:space="preserve"> IF(Tableau1[[#This Row],[type]]="HUMAN",   "'" &amp; SUBSTITUTE(Tableau1[name],"'","''") &amp; "','" &amp; Tableau1[id] &amp; "','" &amp; SUBSTITUTE(Tableau1[home_planet],"'","''") &amp; "'",  "")</f>
        <v>'Teebo','00000000-0000-0000-0000-000000000198',''</v>
      </c>
      <c r="D200" s="21" t="str">
        <f xml:space="preserve"> IF(Tableau1[[#This Row],[type]]="DROID",   "'" &amp; SUBSTITUTE(Tableau1[name],"'","''") &amp; "','" &amp; Tableau1[id] &amp; "','" &amp; Tableau1[[#This Row],[primary_function]] &amp; "'",  "")</f>
        <v/>
      </c>
      <c r="E200" s="1" t="str">
        <f>Tableau36[[#This Row],[List of friend''s id]]</f>
        <v>/00000000-0000-0000-0000-000000000131,"HUMAN"</v>
      </c>
      <c r="H200" s="1" t="str">
        <f>'Raw Data (source)'!A198</f>
        <v>Teebo est un personnage de l'univers « Officiel » present notamment dans le film Le Retour du Jedi. Il est un des habitants de la lune d'Endor. C'est un guerrier et l'apprenti chaman de sa tribu. Avec les autres Ewoks, il aide la Princesse Leia et la Rebellion à combattre les troupes imperiales presentes sur sa planetec 115.</v>
      </c>
      <c r="I200" s="1">
        <f>SEARCH(" est un personnage ", Tableau1[[#This Row],[Raw data]])</f>
        <v>6</v>
      </c>
      <c r="J200" s="1" t="e">
        <f>SEARCH(" sont des personnages ", Tableau1[[#This Row],[Raw data]])</f>
        <v>#VALUE!</v>
      </c>
      <c r="K200" s="17">
        <f>IF(ISERROR(Tableau1[[#This Row],[Position of " 
est un personnage "]]), Tableau1[[#This Row],[Position of " 
sont des personnages "]], Tableau1[[#This Row],[Position of " 
est un personnage "]])</f>
        <v>6</v>
      </c>
      <c r="L200" s="1" t="str">
        <f>MID(Tableau1[[#This Row],[Raw data]],1,Tableau1[[#This Row],[End of name]] - 1)</f>
        <v>Teebo</v>
      </c>
      <c r="M200" s="1" t="str">
        <f>IF( ISERROR(SEARCH("-", Tableau1[[#This Row],[name]])), "HUMAN", "DROID")</f>
        <v>HUMAN</v>
      </c>
      <c r="N200" s="1" t="s">
        <v>1405</v>
      </c>
      <c r="O200" s="1" t="str">
        <f>Tableau3[[#This Row],[Planet]]</f>
        <v/>
      </c>
      <c r="P200" s="1" t="str">
        <f t="shared" ca="1" si="6"/>
        <v>EMPIRE</v>
      </c>
      <c r="Q200" s="1" t="str">
        <f>Tableau36[[#This Row],[List of friend''s id]]</f>
        <v>/00000000-0000-0000-0000-000000000131,"HUMAN"</v>
      </c>
      <c r="R200" s="1">
        <f>SEARCH("/", Tableau1[[#This Row],[friends]])</f>
        <v>1</v>
      </c>
      <c r="S200" s="1">
        <f>IF(ISERROR(Tableau1[[#This Row],[semi-colon
position]]), "", Tableau1[[#This Row],[semi-colon
position]])</f>
        <v>1</v>
      </c>
      <c r="T200" s="1" t="str">
        <f>IF(Tableau1[[#This Row],[type]]="human", "",  "Function of " &amp; Tableau1[[#This Row],[name]])</f>
        <v/>
      </c>
    </row>
    <row r="201" spans="1:20" x14ac:dyDescent="0.3">
      <c r="A201" s="1" t="str">
        <f xml:space="preserve"> """" &amp; Tableau1[name] &amp; """," &amp; Tableau1[id] &amp; "," &amp; Tableau1[type] &amp; "," &amp; Tableau1[home_planet] &amp; "," &amp; Tableau1[primary_function]</f>
        <v>"Rep Teers",00000000-0000-0000-0000-000000000199,HUMAN,,</v>
      </c>
      <c r="B201" s="1" t="str">
        <f t="shared" si="7"/>
        <v>INSERT INTO human (name,id,home_planet) values ('Rep Teers','00000000-0000-0000-0000-000000000199','');</v>
      </c>
      <c r="C201" s="20" t="str">
        <f xml:space="preserve"> IF(Tableau1[[#This Row],[type]]="HUMAN",   "'" &amp; SUBSTITUTE(Tableau1[name],"'","''") &amp; "','" &amp; Tableau1[id] &amp; "','" &amp; SUBSTITUTE(Tableau1[home_planet],"'","''") &amp; "'",  "")</f>
        <v>'Rep Teers','00000000-0000-0000-0000-000000000199',''</v>
      </c>
      <c r="D201" s="21" t="str">
        <f xml:space="preserve"> IF(Tableau1[[#This Row],[type]]="DROID",   "'" &amp; SUBSTITUTE(Tableau1[name],"'","''") &amp; "','" &amp; Tableau1[id] &amp; "','" &amp; Tableau1[[#This Row],[primary_function]] &amp; "'",  "")</f>
        <v/>
      </c>
      <c r="E201" s="1" t="str">
        <f>Tableau36[[#This Row],[List of friend''s id]]</f>
        <v>/00000000-0000-0000-0000-000000000027,"HUMAN"</v>
      </c>
      <c r="H201" s="1" t="str">
        <f>'Raw Data (source)'!A199</f>
        <v>Rep Teers est un personnage de l'univers « Officiel » present notamment dans le film La Menace fantôme. Elle est la responsable de besoins energetiques du peuple autochtone des Gungans de la planete Naboo. Lors de l'invasion de la planete par la Federation de Commerce, elle pousse le chef des Gungans, Boss Nass à s'allier à la reine Amidala115.</v>
      </c>
      <c r="I201" s="1">
        <f>SEARCH(" est un personnage ", Tableau1[[#This Row],[Raw data]])</f>
        <v>10</v>
      </c>
      <c r="J201" s="1" t="e">
        <f>SEARCH(" sont des personnages ", Tableau1[[#This Row],[Raw data]])</f>
        <v>#VALUE!</v>
      </c>
      <c r="K201" s="17">
        <f>IF(ISERROR(Tableau1[[#This Row],[Position of " 
est un personnage "]]), Tableau1[[#This Row],[Position of " 
sont des personnages "]], Tableau1[[#This Row],[Position of " 
est un personnage "]])</f>
        <v>10</v>
      </c>
      <c r="L201" s="1" t="str">
        <f>MID(Tableau1[[#This Row],[Raw data]],1,Tableau1[[#This Row],[End of name]] - 1)</f>
        <v>Rep Teers</v>
      </c>
      <c r="M201" s="1" t="str">
        <f>IF( ISERROR(SEARCH("-", Tableau1[[#This Row],[name]])), "HUMAN", "DROID")</f>
        <v>HUMAN</v>
      </c>
      <c r="N201" s="1" t="s">
        <v>1406</v>
      </c>
      <c r="O201" s="1" t="str">
        <f>Tableau3[[#This Row],[Planet]]</f>
        <v/>
      </c>
      <c r="P201" s="1" t="str">
        <f t="shared" ca="1" si="6"/>
        <v>JEDI</v>
      </c>
      <c r="Q201" s="1" t="str">
        <f>Tableau36[[#This Row],[List of friend''s id]]</f>
        <v>/00000000-0000-0000-0000-000000000027,"HUMAN"</v>
      </c>
      <c r="R201" s="1">
        <f>SEARCH("/", Tableau1[[#This Row],[friends]])</f>
        <v>1</v>
      </c>
      <c r="S201" s="1">
        <f>IF(ISERROR(Tableau1[[#This Row],[semi-colon
position]]), "", Tableau1[[#This Row],[semi-colon
position]])</f>
        <v>1</v>
      </c>
      <c r="T201" s="1" t="str">
        <f>IF(Tableau1[[#This Row],[type]]="human", "",  "Function of " &amp; Tableau1[[#This Row],[name]])</f>
        <v/>
      </c>
    </row>
    <row r="202" spans="1:20" x14ac:dyDescent="0.3">
      <c r="A202" s="1" t="str">
        <f xml:space="preserve"> """" &amp; Tableau1[name] &amp; """," &amp; Tableau1[id] &amp; "," &amp; Tableau1[type] &amp; "," &amp; Tableau1[home_planet] &amp; "," &amp; Tableau1[primary_function]</f>
        <v>"Booster et Mirax Terrik",00000000-0000-0000-0000-000000000200,HUMAN,,</v>
      </c>
      <c r="B202" s="1" t="str">
        <f t="shared" si="7"/>
        <v>INSERT INTO human (name,id,home_planet) values ('Booster et Mirax Terrik','00000000-0000-0000-0000-000000000200','');</v>
      </c>
      <c r="C202" s="20" t="str">
        <f xml:space="preserve"> IF(Tableau1[[#This Row],[type]]="HUMAN",   "'" &amp; SUBSTITUTE(Tableau1[name],"'","''") &amp; "','" &amp; Tableau1[id] &amp; "','" &amp; SUBSTITUTE(Tableau1[home_planet],"'","''") &amp; "'",  "")</f>
        <v>'Booster et Mirax Terrik','00000000-0000-0000-0000-000000000200',''</v>
      </c>
      <c r="D202" s="21" t="str">
        <f xml:space="preserve"> IF(Tableau1[[#This Row],[type]]="DROID",   "'" &amp; SUBSTITUTE(Tableau1[name],"'","''") &amp; "','" &amp; Tableau1[id] &amp; "','" &amp; Tableau1[[#This Row],[primary_function]] &amp; "'",  "")</f>
        <v/>
      </c>
      <c r="E202" s="1" t="str">
        <f>Tableau36[[#This Row],[List of friend''s id]]</f>
        <v>/00000000-0000-0000-0000-000000000093,"HUMAN"/00000000-0000-0000-0000-000000000180,"HUMAN"</v>
      </c>
      <c r="H202" s="1" t="str">
        <f>'Raw Data (source)'!A200</f>
        <v>Booster et Mirax Terrik sont des personnages de l'univers « Legendes ». Booster est un contrebandier durant la periode imperiale qui prend sous son aile le jeune Wedge Antilles avant que celui-ci ne rejoigne l'Alliance rebelle. Apres la mort de l'empereur Palpatine, il croise à nouveau le chemin de son ancien protege. Mirax, la fille de Booster decide alors de rejoindre elle aussi l'Alliance et de suivre Wedge dans ses missions contre l'Empire galactique116.</v>
      </c>
      <c r="I202" s="1" t="e">
        <f>SEARCH(" est un personnage ", Tableau1[[#This Row],[Raw data]])</f>
        <v>#VALUE!</v>
      </c>
      <c r="J202" s="1">
        <f>SEARCH(" sont des personnages ", Tableau1[[#This Row],[Raw data]])</f>
        <v>24</v>
      </c>
      <c r="K202" s="17">
        <f>IF(ISERROR(Tableau1[[#This Row],[Position of " 
est un personnage "]]), Tableau1[[#This Row],[Position of " 
sont des personnages "]], Tableau1[[#This Row],[Position of " 
est un personnage "]])</f>
        <v>24</v>
      </c>
      <c r="L202" s="1" t="str">
        <f>MID(Tableau1[[#This Row],[Raw data]],1,Tableau1[[#This Row],[End of name]] - 1)</f>
        <v>Booster et Mirax Terrik</v>
      </c>
      <c r="M202" s="1" t="str">
        <f>IF( ISERROR(SEARCH("-", Tableau1[[#This Row],[name]])), "HUMAN", "DROID")</f>
        <v>HUMAN</v>
      </c>
      <c r="N202" s="1" t="s">
        <v>1407</v>
      </c>
      <c r="O202" s="1" t="str">
        <f>Tableau3[[#This Row],[Planet]]</f>
        <v/>
      </c>
      <c r="P202" s="1" t="str">
        <f t="shared" ca="1" si="6"/>
        <v>NEWHOPE</v>
      </c>
      <c r="Q202" s="1" t="str">
        <f>Tableau36[[#This Row],[List of friend''s id]]</f>
        <v>/00000000-0000-0000-0000-000000000093,"HUMAN"/00000000-0000-0000-0000-000000000180,"HUMAN"</v>
      </c>
      <c r="R202" s="1">
        <f>SEARCH("/", Tableau1[[#This Row],[friends]])</f>
        <v>1</v>
      </c>
      <c r="S202" s="1">
        <f>IF(ISERROR(Tableau1[[#This Row],[semi-colon
position]]), "", Tableau1[[#This Row],[semi-colon
position]])</f>
        <v>1</v>
      </c>
      <c r="T202" s="1" t="str">
        <f>IF(Tableau1[[#This Row],[type]]="human", "",  "Function of " &amp; Tableau1[[#This Row],[name]])</f>
        <v/>
      </c>
    </row>
    <row r="203" spans="1:20" x14ac:dyDescent="0.3">
      <c r="A203" s="1" t="str">
        <f xml:space="preserve"> """" &amp; Tableau1[name] &amp; """," &amp; Tableau1[id] &amp; "," &amp; Tableau1[type] &amp; "," &amp; Tableau1[home_planet] &amp; "," &amp; Tableau1[primary_function]</f>
        <v>"Tessek",00000000-0000-0000-0000-000000000201,HUMAN,,</v>
      </c>
      <c r="B203" s="1" t="str">
        <f t="shared" si="7"/>
        <v>INSERT INTO human (name,id,home_planet) values ('Tessek','00000000-0000-0000-0000-000000000201','');</v>
      </c>
      <c r="C203" s="20" t="str">
        <f xml:space="preserve"> IF(Tableau1[[#This Row],[type]]="HUMAN",   "'" &amp; SUBSTITUTE(Tableau1[name],"'","''") &amp; "','" &amp; Tableau1[id] &amp; "','" &amp; SUBSTITUTE(Tableau1[home_planet],"'","''") &amp; "'",  "")</f>
        <v>'Tessek','00000000-0000-0000-0000-000000000201',''</v>
      </c>
      <c r="D203" s="21" t="str">
        <f xml:space="preserve"> IF(Tableau1[[#This Row],[type]]="DROID",   "'" &amp; SUBSTITUTE(Tableau1[name],"'","''") &amp; "','" &amp; Tableau1[id] &amp; "','" &amp; Tableau1[[#This Row],[primary_function]] &amp; "'",  "")</f>
        <v/>
      </c>
      <c r="E203" s="1" t="str">
        <f>Tableau36[[#This Row],[List of friend''s id]]</f>
        <v>/00000000-0000-0000-0000-000000000185,"HUMAN"</v>
      </c>
      <c r="H203" s="1" t="str">
        <f>'Raw Data (source)'!A201</f>
        <v>Tessek est un personnage de l'univers « Officiel » present notamment dans le film Le Retour du Jedi. Ayant fut la tyrannie de l'empire galactique sur sa planete Dac, il s'installe sur Tatooine. Là, il devient le comptable du trafiquant Jabba le Hutt. Il meurt quand Luke Skywalker fait exploser la barge à voile de Jabba117,c 116.</v>
      </c>
      <c r="I203" s="1">
        <f>SEARCH(" est un personnage ", Tableau1[[#This Row],[Raw data]])</f>
        <v>7</v>
      </c>
      <c r="J203" s="1" t="e">
        <f>SEARCH(" sont des personnages ", Tableau1[[#This Row],[Raw data]])</f>
        <v>#VALUE!</v>
      </c>
      <c r="K203" s="17">
        <f>IF(ISERROR(Tableau1[[#This Row],[Position of " 
est un personnage "]]), Tableau1[[#This Row],[Position of " 
sont des personnages "]], Tableau1[[#This Row],[Position of " 
est un personnage "]])</f>
        <v>7</v>
      </c>
      <c r="L203" s="1" t="str">
        <f>MID(Tableau1[[#This Row],[Raw data]],1,Tableau1[[#This Row],[End of name]] - 1)</f>
        <v>Tessek</v>
      </c>
      <c r="M203" s="1" t="str">
        <f>IF( ISERROR(SEARCH("-", Tableau1[[#This Row],[name]])), "HUMAN", "DROID")</f>
        <v>HUMAN</v>
      </c>
      <c r="N203" s="1" t="s">
        <v>1408</v>
      </c>
      <c r="O203" s="1" t="str">
        <f>Tableau3[[#This Row],[Planet]]</f>
        <v/>
      </c>
      <c r="P203" s="1" t="str">
        <f t="shared" ca="1" si="6"/>
        <v>EMPIRE</v>
      </c>
      <c r="Q203" s="1" t="str">
        <f>Tableau36[[#This Row],[List of friend''s id]]</f>
        <v>/00000000-0000-0000-0000-000000000185,"HUMAN"</v>
      </c>
      <c r="R203" s="1">
        <f>SEARCH("/", Tableau1[[#This Row],[friends]])</f>
        <v>1</v>
      </c>
      <c r="S203" s="1">
        <f>IF(ISERROR(Tableau1[[#This Row],[semi-colon
position]]), "", Tableau1[[#This Row],[semi-colon
position]])</f>
        <v>1</v>
      </c>
      <c r="T203" s="1" t="str">
        <f>IF(Tableau1[[#This Row],[type]]="human", "",  "Function of " &amp; Tableau1[[#This Row],[name]])</f>
        <v/>
      </c>
    </row>
    <row r="204" spans="1:20" x14ac:dyDescent="0.3">
      <c r="A204" s="1" t="str">
        <f xml:space="preserve"> """" &amp; Tableau1[name] &amp; """," &amp; Tableau1[id] &amp; "," &amp; Tableau1[type] &amp; "," &amp; Tableau1[home_planet] &amp; "," &amp; Tableau1[primary_function]</f>
        <v>"Bria Tharen",00000000-0000-0000-0000-000000000202,HUMAN,,</v>
      </c>
      <c r="B204" s="1" t="str">
        <f t="shared" si="7"/>
        <v>INSERT INTO human (name,id,home_planet) values ('Bria Tharen','00000000-0000-0000-0000-000000000202','');</v>
      </c>
      <c r="C204" s="20" t="str">
        <f xml:space="preserve"> IF(Tableau1[[#This Row],[type]]="HUMAN",   "'" &amp; SUBSTITUTE(Tableau1[name],"'","''") &amp; "','" &amp; Tableau1[id] &amp; "','" &amp; SUBSTITUTE(Tableau1[home_planet],"'","''") &amp; "'",  "")</f>
        <v>'Bria Tharen','00000000-0000-0000-0000-000000000202',''</v>
      </c>
      <c r="D204" s="21" t="str">
        <f xml:space="preserve"> IF(Tableau1[[#This Row],[type]]="DROID",   "'" &amp; SUBSTITUTE(Tableau1[name],"'","''") &amp; "','" &amp; Tableau1[id] &amp; "','" &amp; Tableau1[[#This Row],[primary_function]] &amp; "'",  "")</f>
        <v/>
      </c>
      <c r="E204" s="1" t="str">
        <f>Tableau36[[#This Row],[List of friend''s id]]</f>
        <v/>
      </c>
      <c r="H204" s="1" t="str">
        <f>'Raw Data (source)'!A202</f>
        <v>Bria Tharen est un personnage de l'univers « Legendes ». Elle est l'amour de jeunesse du contrebandier Han Solo. Apres leur separation, elle rejoint l'Alliance rebelle et participe à la mission de recuperation des plans de l'etoile noire mais sur le point d'être capturee, elle prefere se donner la mort en avalant une capsule de poison118.</v>
      </c>
      <c r="I204" s="1">
        <f>SEARCH(" est un personnage ", Tableau1[[#This Row],[Raw data]])</f>
        <v>12</v>
      </c>
      <c r="J204" s="1" t="e">
        <f>SEARCH(" sont des personnages ", Tableau1[[#This Row],[Raw data]])</f>
        <v>#VALUE!</v>
      </c>
      <c r="K204" s="17">
        <f>IF(ISERROR(Tableau1[[#This Row],[Position of " 
est un personnage "]]), Tableau1[[#This Row],[Position of " 
sont des personnages "]], Tableau1[[#This Row],[Position of " 
est un personnage "]])</f>
        <v>12</v>
      </c>
      <c r="L204" s="1" t="str">
        <f>MID(Tableau1[[#This Row],[Raw data]],1,Tableau1[[#This Row],[End of name]] - 1)</f>
        <v>Bria Tharen</v>
      </c>
      <c r="M204" s="1" t="str">
        <f>IF( ISERROR(SEARCH("-", Tableau1[[#This Row],[name]])), "HUMAN", "DROID")</f>
        <v>HUMAN</v>
      </c>
      <c r="N204" s="1" t="s">
        <v>1409</v>
      </c>
      <c r="O204" s="1" t="str">
        <f>Tableau3[[#This Row],[Planet]]</f>
        <v/>
      </c>
      <c r="P204" s="1" t="str">
        <f t="shared" ca="1" si="6"/>
        <v>JEDI</v>
      </c>
      <c r="Q204" s="1" t="str">
        <f>Tableau36[[#This Row],[List of friend''s id]]</f>
        <v/>
      </c>
      <c r="R204" s="1" t="e">
        <f>SEARCH("/", Tableau1[[#This Row],[friends]])</f>
        <v>#VALUE!</v>
      </c>
      <c r="S204" s="1" t="str">
        <f>IF(ISERROR(Tableau1[[#This Row],[semi-colon
position]]), "", Tableau1[[#This Row],[semi-colon
position]])</f>
        <v/>
      </c>
      <c r="T204" s="1" t="str">
        <f>IF(Tableau1[[#This Row],[type]]="human", "",  "Function of " &amp; Tableau1[[#This Row],[name]])</f>
        <v/>
      </c>
    </row>
    <row r="205" spans="1:20" x14ac:dyDescent="0.3">
      <c r="A205" s="1" t="str">
        <f xml:space="preserve"> """" &amp; Tableau1[name] &amp; """," &amp; Tableau1[id] &amp; "," &amp; Tableau1[type] &amp; "," &amp; Tableau1[home_planet] &amp; "," &amp; Tableau1[primary_function]</f>
        <v>"Grand Amiral Thrawn",00000000-0000-0000-0000-000000000203,HUMAN,,</v>
      </c>
      <c r="B205" s="1" t="str">
        <f t="shared" si="7"/>
        <v>INSERT INTO human (name,id,home_planet) values ('Grand Amiral Thrawn','00000000-0000-0000-0000-000000000203','');</v>
      </c>
      <c r="C205" s="20" t="str">
        <f xml:space="preserve"> IF(Tableau1[[#This Row],[type]]="HUMAN",   "'" &amp; SUBSTITUTE(Tableau1[name],"'","''") &amp; "','" &amp; Tableau1[id] &amp; "','" &amp; SUBSTITUTE(Tableau1[home_planet],"'","''") &amp; "'",  "")</f>
        <v>'Grand Amiral Thrawn','00000000-0000-0000-0000-000000000203',''</v>
      </c>
      <c r="D205" s="21" t="str">
        <f xml:space="preserve"> IF(Tableau1[[#This Row],[type]]="DROID",   "'" &amp; SUBSTITUTE(Tableau1[name],"'","''") &amp; "','" &amp; Tableau1[id] &amp; "','" &amp; Tableau1[[#This Row],[primary_function]] &amp; "'",  "")</f>
        <v/>
      </c>
      <c r="E205" s="1" t="str">
        <f>Tableau36[[#This Row],[List of friend''s id]]</f>
        <v/>
      </c>
      <c r="H205" s="1" t="str">
        <f>'Raw Data (source)'!A203</f>
        <v>Grand Amiral Thrawn est un personnage de l'univers « Officiel » et de l'univers « Legendes » present notamment dans la serie televisee Rebels. Il est nomme grand amiral de flotte imperiale par l'empereur Palpatine qui admire ses talents de tacticien. Dans l'univers « Legendes », quelques annees apres la mort de l'empereur, il devient le commandant suprême de la flotte de l'Empire et tente de detruire la Nouvelle Republique. Durant une bataille galactique, il est assassine par son propre garde du corps119.</v>
      </c>
      <c r="I205" s="1">
        <f>SEARCH(" est un personnage ", Tableau1[[#This Row],[Raw data]])</f>
        <v>20</v>
      </c>
      <c r="J205" s="1" t="e">
        <f>SEARCH(" sont des personnages ", Tableau1[[#This Row],[Raw data]])</f>
        <v>#VALUE!</v>
      </c>
      <c r="K205" s="17">
        <f>IF(ISERROR(Tableau1[[#This Row],[Position of " 
est un personnage "]]), Tableau1[[#This Row],[Position of " 
sont des personnages "]], Tableau1[[#This Row],[Position of " 
est un personnage "]])</f>
        <v>20</v>
      </c>
      <c r="L205" s="1" t="str">
        <f>MID(Tableau1[[#This Row],[Raw data]],1,Tableau1[[#This Row],[End of name]] - 1)</f>
        <v>Grand Amiral Thrawn</v>
      </c>
      <c r="M205" s="1" t="str">
        <f>IF( ISERROR(SEARCH("-", Tableau1[[#This Row],[name]])), "HUMAN", "DROID")</f>
        <v>HUMAN</v>
      </c>
      <c r="N205" s="1" t="s">
        <v>1410</v>
      </c>
      <c r="O205" s="1" t="str">
        <f>Tableau3[[#This Row],[Planet]]</f>
        <v/>
      </c>
      <c r="P205" s="1" t="str">
        <f t="shared" ca="1" si="6"/>
        <v>NEWHOPE</v>
      </c>
      <c r="Q205" s="1" t="str">
        <f>Tableau36[[#This Row],[List of friend''s id]]</f>
        <v/>
      </c>
      <c r="R205" s="1" t="e">
        <f>SEARCH("/", Tableau1[[#This Row],[friends]])</f>
        <v>#VALUE!</v>
      </c>
      <c r="S205" s="1" t="str">
        <f>IF(ISERROR(Tableau1[[#This Row],[semi-colon
position]]), "", Tableau1[[#This Row],[semi-colon
position]])</f>
        <v/>
      </c>
      <c r="T205" s="1" t="str">
        <f>IF(Tableau1[[#This Row],[type]]="human", "",  "Function of " &amp; Tableau1[[#This Row],[name]])</f>
        <v/>
      </c>
    </row>
    <row r="206" spans="1:20" x14ac:dyDescent="0.3">
      <c r="A206" s="1" t="str">
        <f xml:space="preserve"> """" &amp; Tableau1[name] &amp; """," &amp; Tableau1[id] &amp; "," &amp; Tableau1[type] &amp; "," &amp; Tableau1[home_planet] &amp; "," &amp; Tableau1[primary_function]</f>
        <v>"Shaak Ti",00000000-0000-0000-0000-000000000204,HUMAN,,</v>
      </c>
      <c r="B206" s="1" t="str">
        <f t="shared" si="7"/>
        <v>INSERT INTO human (name,id,home_planet) values ('Shaak Ti','00000000-0000-0000-0000-000000000204','');</v>
      </c>
      <c r="C206" s="20" t="str">
        <f xml:space="preserve"> IF(Tableau1[[#This Row],[type]]="HUMAN",   "'" &amp; SUBSTITUTE(Tableau1[name],"'","''") &amp; "','" &amp; Tableau1[id] &amp; "','" &amp; SUBSTITUTE(Tableau1[home_planet],"'","''") &amp; "'",  "")</f>
        <v>'Shaak Ti','00000000-0000-0000-0000-000000000204',''</v>
      </c>
      <c r="D206" s="21" t="str">
        <f xml:space="preserve"> IF(Tableau1[[#This Row],[type]]="DROID",   "'" &amp; SUBSTITUTE(Tableau1[name],"'","''") &amp; "','" &amp; Tableau1[id] &amp; "','" &amp; Tableau1[[#This Row],[primary_function]] &amp; "'",  "")</f>
        <v/>
      </c>
      <c r="E206" s="1" t="str">
        <f>Tableau36[[#This Row],[List of friend''s id]]</f>
        <v/>
      </c>
      <c r="H206" s="1" t="str">
        <f>'Raw Data (source)'!A204</f>
        <v>Shaak Ti est un personnage de l'univers « Officiel » et de l'univers « Legendes » present notamment dans les films L'Attaque des clones et La Revanche des Sith. Elle entre au sein du conseil Jedi quelque temps avant le debut de la Guerre des clones. Elle participe activement à ce conflit puis est finalement tuee lors de la Grande purge Jedi120,c 117.</v>
      </c>
      <c r="I206" s="1">
        <f>SEARCH(" est un personnage ", Tableau1[[#This Row],[Raw data]])</f>
        <v>9</v>
      </c>
      <c r="J206" s="1" t="e">
        <f>SEARCH(" sont des personnages ", Tableau1[[#This Row],[Raw data]])</f>
        <v>#VALUE!</v>
      </c>
      <c r="K206" s="17">
        <f>IF(ISERROR(Tableau1[[#This Row],[Position of " 
est un personnage "]]), Tableau1[[#This Row],[Position of " 
sont des personnages "]], Tableau1[[#This Row],[Position of " 
est un personnage "]])</f>
        <v>9</v>
      </c>
      <c r="L206" s="1" t="str">
        <f>MID(Tableau1[[#This Row],[Raw data]],1,Tableau1[[#This Row],[End of name]] - 1)</f>
        <v>Shaak Ti</v>
      </c>
      <c r="M206" s="1" t="str">
        <f>IF( ISERROR(SEARCH("-", Tableau1[[#This Row],[name]])), "HUMAN", "DROID")</f>
        <v>HUMAN</v>
      </c>
      <c r="N206" s="1" t="s">
        <v>1411</v>
      </c>
      <c r="O206" s="1" t="str">
        <f>Tableau3[[#This Row],[Planet]]</f>
        <v/>
      </c>
      <c r="P206" s="1" t="str">
        <f t="shared" ca="1" si="6"/>
        <v>EMPIRE</v>
      </c>
      <c r="Q206" s="1" t="str">
        <f>Tableau36[[#This Row],[List of friend''s id]]</f>
        <v/>
      </c>
      <c r="R206" s="1" t="e">
        <f>SEARCH("/", Tableau1[[#This Row],[friends]])</f>
        <v>#VALUE!</v>
      </c>
      <c r="S206" s="1" t="str">
        <f>IF(ISERROR(Tableau1[[#This Row],[semi-colon
position]]), "", Tableau1[[#This Row],[semi-colon
position]])</f>
        <v/>
      </c>
      <c r="T206" s="1" t="str">
        <f>IF(Tableau1[[#This Row],[type]]="human", "",  "Function of " &amp; Tableau1[[#This Row],[name]])</f>
        <v/>
      </c>
    </row>
    <row r="207" spans="1:20" x14ac:dyDescent="0.3">
      <c r="A207" s="1" t="str">
        <f xml:space="preserve"> """" &amp; Tableau1[name] &amp; """," &amp; Tableau1[id] &amp; "," &amp; Tableau1[type] &amp; "," &amp; Tableau1[home_planet] &amp; "," &amp; Tableau1[primary_function]</f>
        <v>"Saesee Tiin",00000000-0000-0000-0000-000000000205,HUMAN,,</v>
      </c>
      <c r="B207" s="1" t="str">
        <f t="shared" si="7"/>
        <v>INSERT INTO human (name,id,home_planet) values ('Saesee Tiin','00000000-0000-0000-0000-000000000205','');</v>
      </c>
      <c r="C207" s="20" t="str">
        <f xml:space="preserve"> IF(Tableau1[[#This Row],[type]]="HUMAN",   "'" &amp; SUBSTITUTE(Tableau1[name],"'","''") &amp; "','" &amp; Tableau1[id] &amp; "','" &amp; SUBSTITUTE(Tableau1[home_planet],"'","''") &amp; "'",  "")</f>
        <v>'Saesee Tiin','00000000-0000-0000-0000-000000000205',''</v>
      </c>
      <c r="D207" s="21" t="str">
        <f xml:space="preserve"> IF(Tableau1[[#This Row],[type]]="DROID",   "'" &amp; SUBSTITUTE(Tableau1[name],"'","''") &amp; "','" &amp; Tableau1[id] &amp; "','" &amp; Tableau1[[#This Row],[primary_function]] &amp; "'",  "")</f>
        <v/>
      </c>
      <c r="E207" s="1" t="str">
        <f>Tableau36[[#This Row],[List of friend''s id]]</f>
        <v>/00000000-0000-0000-0000-000000000059,"HUMAN"/00000000-0000-0000-0000-000000000213,"HUMAN"</v>
      </c>
      <c r="H207" s="1" t="str">
        <f>'Raw Data (source)'!A205</f>
        <v>Saesee Tiin est un personnage de l'univers « Officiel » et de l'univers « Legendes » present notamment dans les films La Menace fantôme, L'Attaque des clones et La Revanche des Sith. Il est un maître Jedi qui siege au sein du conseil Jedi, la plus haute autorite de l'ordre. Il est particulierement doue pour le pilotage de vaisseaux spatiaux. Il meurt à la fin de la Guerre des clones121,c 118.</v>
      </c>
      <c r="I207" s="1">
        <f>SEARCH(" est un personnage ", Tableau1[[#This Row],[Raw data]])</f>
        <v>12</v>
      </c>
      <c r="J207" s="1" t="e">
        <f>SEARCH(" sont des personnages ", Tableau1[[#This Row],[Raw data]])</f>
        <v>#VALUE!</v>
      </c>
      <c r="K207" s="17">
        <f>IF(ISERROR(Tableau1[[#This Row],[Position of " 
est un personnage "]]), Tableau1[[#This Row],[Position of " 
sont des personnages "]], Tableau1[[#This Row],[Position of " 
est un personnage "]])</f>
        <v>12</v>
      </c>
      <c r="L207" s="1" t="str">
        <f>MID(Tableau1[[#This Row],[Raw data]],1,Tableau1[[#This Row],[End of name]] - 1)</f>
        <v>Saesee Tiin</v>
      </c>
      <c r="M207" s="1" t="str">
        <f>IF( ISERROR(SEARCH("-", Tableau1[[#This Row],[name]])), "HUMAN", "DROID")</f>
        <v>HUMAN</v>
      </c>
      <c r="N207" s="1" t="s">
        <v>1412</v>
      </c>
      <c r="O207" s="1" t="str">
        <f>Tableau3[[#This Row],[Planet]]</f>
        <v/>
      </c>
      <c r="P207" s="1" t="str">
        <f t="shared" ca="1" si="6"/>
        <v>JEDI</v>
      </c>
      <c r="Q207" s="1" t="str">
        <f>Tableau36[[#This Row],[List of friend''s id]]</f>
        <v>/00000000-0000-0000-0000-000000000059,"HUMAN"/00000000-0000-0000-0000-000000000213,"HUMAN"</v>
      </c>
      <c r="R207" s="1">
        <f>SEARCH("/", Tableau1[[#This Row],[friends]])</f>
        <v>1</v>
      </c>
      <c r="S207" s="1">
        <f>IF(ISERROR(Tableau1[[#This Row],[semi-colon
position]]), "", Tableau1[[#This Row],[semi-colon
position]])</f>
        <v>1</v>
      </c>
      <c r="T207" s="1" t="str">
        <f>IF(Tableau1[[#This Row],[type]]="human", "",  "Function of " &amp; Tableau1[[#This Row],[name]])</f>
        <v/>
      </c>
    </row>
    <row r="208" spans="1:20" x14ac:dyDescent="0.3">
      <c r="A208" s="1" t="str">
        <f xml:space="preserve"> """" &amp; Tableau1[name] &amp; """," &amp; Tableau1[id] &amp; "," &amp; Tableau1[type] &amp; "," &amp; Tableau1[home_planet] &amp; "," &amp; Tableau1[primary_function]</f>
        <v>"Tikkes",00000000-0000-0000-0000-000000000206,HUMAN,Endor,</v>
      </c>
      <c r="B208" s="1" t="str">
        <f t="shared" si="7"/>
        <v>INSERT INTO human (name,id,home_planet) values ('Tikkes','00000000-0000-0000-0000-000000000206','Endor');</v>
      </c>
      <c r="C208" s="20" t="str">
        <f xml:space="preserve"> IF(Tableau1[[#This Row],[type]]="HUMAN",   "'" &amp; SUBSTITUTE(Tableau1[name],"'","''") &amp; "','" &amp; Tableau1[id] &amp; "','" &amp; SUBSTITUTE(Tableau1[home_planet],"'","''") &amp; "'",  "")</f>
        <v>'Tikkes','00000000-0000-0000-0000-000000000206','Endor'</v>
      </c>
      <c r="D208" s="21" t="str">
        <f xml:space="preserve"> IF(Tableau1[[#This Row],[type]]="DROID",   "'" &amp; SUBSTITUTE(Tableau1[name],"'","''") &amp; "','" &amp; Tableau1[id] &amp; "','" &amp; Tableau1[[#This Row],[primary_function]] &amp; "'",  "")</f>
        <v/>
      </c>
      <c r="E208" s="1" t="str">
        <f>Tableau36[[#This Row],[List of friend''s id]]</f>
        <v/>
      </c>
      <c r="H208" s="1" t="str">
        <f>'Raw Data (source)'!A206</f>
        <v>Tikkes est un personnage de l'univers « Officiel » present notamment dans les films La Menace fantôme et L'Attaque des clones. Il est le senateur de la planete Dac à l'epoque de l'invasion de la planete Naboo. Il soutient le senateur Palpatine lors de son election au poste de chancelier suprême. Implique plus tard dans un scandale, il s'enfuit et s'allie au Comte Dooku au sein de la Confederation des systemes independants. Il est tue par Dark Vador avec les autres dirigeants de la Confederation à la fin de la Guerre des clones122.</v>
      </c>
      <c r="I208" s="1">
        <f>SEARCH(" est un personnage ", Tableau1[[#This Row],[Raw data]])</f>
        <v>7</v>
      </c>
      <c r="J208" s="1" t="e">
        <f>SEARCH(" sont des personnages ", Tableau1[[#This Row],[Raw data]])</f>
        <v>#VALUE!</v>
      </c>
      <c r="K208" s="17">
        <f>IF(ISERROR(Tableau1[[#This Row],[Position of " 
est un personnage "]]), Tableau1[[#This Row],[Position of " 
sont des personnages "]], Tableau1[[#This Row],[Position of " 
est un personnage "]])</f>
        <v>7</v>
      </c>
      <c r="L208" s="1" t="str">
        <f>MID(Tableau1[[#This Row],[Raw data]],1,Tableau1[[#This Row],[End of name]] - 1)</f>
        <v>Tikkes</v>
      </c>
      <c r="M208" s="1" t="str">
        <f>IF( ISERROR(SEARCH("-", Tableau1[[#This Row],[name]])), "HUMAN", "DROID")</f>
        <v>HUMAN</v>
      </c>
      <c r="N208" s="1" t="s">
        <v>1413</v>
      </c>
      <c r="O208" s="1" t="str">
        <f>Tableau3[[#This Row],[Planet]]</f>
        <v>Endor</v>
      </c>
      <c r="P208" s="1" t="str">
        <f t="shared" ca="1" si="6"/>
        <v>NEWHOPE</v>
      </c>
      <c r="Q208" s="1" t="str">
        <f>Tableau36[[#This Row],[List of friend''s id]]</f>
        <v/>
      </c>
      <c r="R208" s="1" t="e">
        <f>SEARCH("/", Tableau1[[#This Row],[friends]])</f>
        <v>#VALUE!</v>
      </c>
      <c r="S208" s="1" t="str">
        <f>IF(ISERROR(Tableau1[[#This Row],[semi-colon
position]]), "", Tableau1[[#This Row],[semi-colon
position]])</f>
        <v/>
      </c>
      <c r="T208" s="1" t="str">
        <f>IF(Tableau1[[#This Row],[type]]="human", "",  "Function of " &amp; Tableau1[[#This Row],[name]])</f>
        <v/>
      </c>
    </row>
    <row r="209" spans="1:20" x14ac:dyDescent="0.3">
      <c r="A209" s="1" t="str">
        <f xml:space="preserve"> """" &amp; Tableau1[name] &amp; """," &amp; Tableau1[id] &amp; "," &amp; Tableau1[type] &amp; "," &amp; Tableau1[home_planet] &amp; "," &amp; Tableau1[primary_function]</f>
        <v>"Cindel Towani",00000000-0000-0000-0000-000000000207,HUMAN,,</v>
      </c>
      <c r="B209" s="1" t="str">
        <f t="shared" si="7"/>
        <v>INSERT INTO human (name,id,home_planet) values ('Cindel Towani','00000000-0000-0000-0000-000000000207','');</v>
      </c>
      <c r="C209" s="20" t="str">
        <f xml:space="preserve"> IF(Tableau1[[#This Row],[type]]="HUMAN",   "'" &amp; SUBSTITUTE(Tableau1[name],"'","''") &amp; "','" &amp; Tableau1[id] &amp; "','" &amp; SUBSTITUTE(Tableau1[home_planet],"'","''") &amp; "'",  "")</f>
        <v>'Cindel Towani','00000000-0000-0000-0000-000000000207',''</v>
      </c>
      <c r="D209" s="21" t="str">
        <f xml:space="preserve"> IF(Tableau1[[#This Row],[type]]="DROID",   "'" &amp; SUBSTITUTE(Tableau1[name],"'","''") &amp; "','" &amp; Tableau1[id] &amp; "','" &amp; Tableau1[[#This Row],[primary_function]] &amp; "'",  "")</f>
        <v/>
      </c>
      <c r="E209" s="1" t="str">
        <f>Tableau36[[#This Row],[List of friend''s id]]</f>
        <v>/00000000-0000-0000-0000-000000000068,"HUMAN"</v>
      </c>
      <c r="H209" s="1" t="str">
        <f>'Raw Data (source)'!A207</f>
        <v>Cindel Towani est un personnage de l'univers « Legendes ». Elle est une petite fille dont le vaisseau familial s'ecrase sur le satellite naturel Endor un an avant la bataille qui se deroule sur cette lune. Recueillit les Ewoks, une espece autochtone, elle parvient à survivre aux dangers qui la menace sur l'astre. Elle arrive ensuite à trouver un homme qui lui permet de quitter Endor123.</v>
      </c>
      <c r="I209" s="1">
        <f>SEARCH(" est un personnage ", Tableau1[[#This Row],[Raw data]])</f>
        <v>14</v>
      </c>
      <c r="J209" s="1" t="e">
        <f>SEARCH(" sont des personnages ", Tableau1[[#This Row],[Raw data]])</f>
        <v>#VALUE!</v>
      </c>
      <c r="K209" s="17">
        <f>IF(ISERROR(Tableau1[[#This Row],[Position of " 
est un personnage "]]), Tableau1[[#This Row],[Position of " 
sont des personnages "]], Tableau1[[#This Row],[Position of " 
est un personnage "]])</f>
        <v>14</v>
      </c>
      <c r="L209" s="1" t="str">
        <f>MID(Tableau1[[#This Row],[Raw data]],1,Tableau1[[#This Row],[End of name]] - 1)</f>
        <v>Cindel Towani</v>
      </c>
      <c r="M209" s="1" t="str">
        <f>IF( ISERROR(SEARCH("-", Tableau1[[#This Row],[name]])), "HUMAN", "DROID")</f>
        <v>HUMAN</v>
      </c>
      <c r="N209" s="1" t="s">
        <v>1414</v>
      </c>
      <c r="O209" s="1" t="str">
        <f>Tableau3[[#This Row],[Planet]]</f>
        <v/>
      </c>
      <c r="P209" s="1" t="str">
        <f t="shared" ca="1" si="6"/>
        <v>EMPIRE</v>
      </c>
      <c r="Q209" s="1" t="str">
        <f>Tableau36[[#This Row],[List of friend''s id]]</f>
        <v>/00000000-0000-0000-0000-000000000068,"HUMAN"</v>
      </c>
      <c r="R209" s="1">
        <f>SEARCH("/", Tableau1[[#This Row],[friends]])</f>
        <v>1</v>
      </c>
      <c r="S209" s="1">
        <f>IF(ISERROR(Tableau1[[#This Row],[semi-colon
position]]), "", Tableau1[[#This Row],[semi-colon
position]])</f>
        <v>1</v>
      </c>
      <c r="T209" s="1" t="str">
        <f>IF(Tableau1[[#This Row],[type]]="human", "",  "Function of " &amp; Tableau1[[#This Row],[name]])</f>
        <v/>
      </c>
    </row>
    <row r="210" spans="1:20" x14ac:dyDescent="0.3">
      <c r="A210" s="1" t="str">
        <f xml:space="preserve"> """" &amp; Tableau1[name] &amp; """," &amp; Tableau1[id] &amp; "," &amp; Tableau1[type] &amp; "," &amp; Tableau1[home_planet] &amp; "," &amp; Tableau1[primary_function]</f>
        <v>"Coleman Trebor",00000000-0000-0000-0000-000000000208,HUMAN,,</v>
      </c>
      <c r="B210" s="1" t="str">
        <f t="shared" si="7"/>
        <v>INSERT INTO human (name,id,home_planet) values ('Coleman Trebor','00000000-0000-0000-0000-000000000208','');</v>
      </c>
      <c r="C210" s="20" t="str">
        <f xml:space="preserve"> IF(Tableau1[[#This Row],[type]]="HUMAN",   "'" &amp; SUBSTITUTE(Tableau1[name],"'","''") &amp; "','" &amp; Tableau1[id] &amp; "','" &amp; SUBSTITUTE(Tableau1[home_planet],"'","''") &amp; "'",  "")</f>
        <v>'Coleman Trebor','00000000-0000-0000-0000-000000000208',''</v>
      </c>
      <c r="D210" s="21" t="str">
        <f xml:space="preserve"> IF(Tableau1[[#This Row],[type]]="DROID",   "'" &amp; SUBSTITUTE(Tableau1[name],"'","''") &amp; "','" &amp; Tableau1[id] &amp; "','" &amp; Tableau1[[#This Row],[primary_function]] &amp; "'",  "")</f>
        <v/>
      </c>
      <c r="E210" s="1" t="str">
        <f>Tableau36[[#This Row],[List of friend''s id]]</f>
        <v>/00000000-0000-0000-0000-000000000102,"HUMAN"</v>
      </c>
      <c r="H210" s="1" t="str">
        <f>'Raw Data (source)'!A208</f>
        <v>Coleman Trebor est un personnage de l'univers « Officiel » present notamment dans le film L'Attaque des clones. Il entre au sein du conseil Jedi quelque temps avant le debut de la Guerre des clones. Il meurt durant la bataille de Geonosis, tue par le chasseur de primes Jango Fett124,c 119.</v>
      </c>
      <c r="I210" s="1">
        <f>SEARCH(" est un personnage ", Tableau1[[#This Row],[Raw data]])</f>
        <v>15</v>
      </c>
      <c r="J210" s="1" t="e">
        <f>SEARCH(" sont des personnages ", Tableau1[[#This Row],[Raw data]])</f>
        <v>#VALUE!</v>
      </c>
      <c r="K210" s="17">
        <f>IF(ISERROR(Tableau1[[#This Row],[Position of " 
est un personnage "]]), Tableau1[[#This Row],[Position of " 
sont des personnages "]], Tableau1[[#This Row],[Position of " 
est un personnage "]])</f>
        <v>15</v>
      </c>
      <c r="L210" s="1" t="str">
        <f>MID(Tableau1[[#This Row],[Raw data]],1,Tableau1[[#This Row],[End of name]] - 1)</f>
        <v>Coleman Trebor</v>
      </c>
      <c r="M210" s="1" t="str">
        <f>IF( ISERROR(SEARCH("-", Tableau1[[#This Row],[name]])), "HUMAN", "DROID")</f>
        <v>HUMAN</v>
      </c>
      <c r="N210" s="1" t="s">
        <v>1415</v>
      </c>
      <c r="O210" s="1" t="str">
        <f>Tableau3[[#This Row],[Planet]]</f>
        <v/>
      </c>
      <c r="P210" s="1" t="str">
        <f t="shared" ca="1" si="6"/>
        <v>JEDI</v>
      </c>
      <c r="Q210" s="1" t="str">
        <f>Tableau36[[#This Row],[List of friend''s id]]</f>
        <v>/00000000-0000-0000-0000-000000000102,"HUMAN"</v>
      </c>
      <c r="R210" s="1">
        <f>SEARCH("/", Tableau1[[#This Row],[friends]])</f>
        <v>1</v>
      </c>
      <c r="S210" s="1">
        <f>IF(ISERROR(Tableau1[[#This Row],[semi-colon
position]]), "", Tableau1[[#This Row],[semi-colon
position]])</f>
        <v>1</v>
      </c>
      <c r="T210" s="1" t="str">
        <f>IF(Tableau1[[#This Row],[type]]="human", "",  "Function of " &amp; Tableau1[[#This Row],[name]])</f>
        <v/>
      </c>
    </row>
    <row r="211" spans="1:20" x14ac:dyDescent="0.3">
      <c r="A211" s="1" t="str">
        <f xml:space="preserve"> """" &amp; Tableau1[name] &amp; """," &amp; Tableau1[id] &amp; "," &amp; Tableau1[type] &amp; "," &amp; Tableau1[home_planet] &amp; "," &amp; Tableau1[primary_function]</f>
        <v>"Stono Tuggs",00000000-0000-0000-0000-000000000209,HUMAN,,</v>
      </c>
      <c r="B211" s="1" t="str">
        <f t="shared" si="7"/>
        <v>INSERT INTO human (name,id,home_planet) values ('Stono Tuggs','00000000-0000-0000-0000-000000000209','');</v>
      </c>
      <c r="C211" s="20" t="str">
        <f xml:space="preserve"> IF(Tableau1[[#This Row],[type]]="HUMAN",   "'" &amp; SUBSTITUTE(Tableau1[name],"'","''") &amp; "','" &amp; Tableau1[id] &amp; "','" &amp; SUBSTITUTE(Tableau1[home_planet],"'","''") &amp; "'",  "")</f>
        <v>'Stono Tuggs','00000000-0000-0000-0000-000000000209',''</v>
      </c>
      <c r="D211" s="21" t="str">
        <f xml:space="preserve"> IF(Tableau1[[#This Row],[type]]="DROID",   "'" &amp; SUBSTITUTE(Tableau1[name],"'","''") &amp; "','" &amp; Tableau1[id] &amp; "','" &amp; Tableau1[[#This Row],[primary_function]] &amp; "'",  "")</f>
        <v/>
      </c>
      <c r="E211" s="1" t="str">
        <f>Tableau36[[#This Row],[List of friend''s id]]</f>
        <v/>
      </c>
      <c r="H211" s="1" t="str">
        <f>'Raw Data (source)'!A209</f>
        <v>Stono Tuggs est un personnage de l'univers « Officiel » present notamment dans le film Le Reveil de la Force. C'est le cuisinier du château de Maz Kanata à l'epoque de la bataille de la base Starkillere 33.</v>
      </c>
      <c r="I211" s="1">
        <f>SEARCH(" est un personnage ", Tableau1[[#This Row],[Raw data]])</f>
        <v>12</v>
      </c>
      <c r="J211" s="1" t="e">
        <f>SEARCH(" sont des personnages ", Tableau1[[#This Row],[Raw data]])</f>
        <v>#VALUE!</v>
      </c>
      <c r="K211" s="17">
        <f>IF(ISERROR(Tableau1[[#This Row],[Position of " 
est un personnage "]]), Tableau1[[#This Row],[Position of " 
sont des personnages "]], Tableau1[[#This Row],[Position of " 
est un personnage "]])</f>
        <v>12</v>
      </c>
      <c r="L211" s="1" t="str">
        <f>MID(Tableau1[[#This Row],[Raw data]],1,Tableau1[[#This Row],[End of name]] - 1)</f>
        <v>Stono Tuggs</v>
      </c>
      <c r="M211" s="1" t="str">
        <f>IF( ISERROR(SEARCH("-", Tableau1[[#This Row],[name]])), "HUMAN", "DROID")</f>
        <v>HUMAN</v>
      </c>
      <c r="N211" s="1" t="s">
        <v>1416</v>
      </c>
      <c r="O211" s="1" t="str">
        <f>Tableau3[[#This Row],[Planet]]</f>
        <v/>
      </c>
      <c r="P211" s="1" t="str">
        <f t="shared" ca="1" si="6"/>
        <v>NEWHOPE</v>
      </c>
      <c r="Q211" s="1" t="str">
        <f>Tableau36[[#This Row],[List of friend''s id]]</f>
        <v/>
      </c>
      <c r="R211" s="1" t="e">
        <f>SEARCH("/", Tableau1[[#This Row],[friends]])</f>
        <v>#VALUE!</v>
      </c>
      <c r="S211" s="1" t="str">
        <f>IF(ISERROR(Tableau1[[#This Row],[semi-colon
position]]), "", Tableau1[[#This Row],[semi-colon
position]])</f>
        <v/>
      </c>
      <c r="T211" s="1" t="str">
        <f>IF(Tableau1[[#This Row],[type]]="human", "",  "Function of " &amp; Tableau1[[#This Row],[name]])</f>
        <v/>
      </c>
    </row>
    <row r="212" spans="1:20" x14ac:dyDescent="0.3">
      <c r="A212" s="1" t="str">
        <f xml:space="preserve"> """" &amp; Tableau1[name] &amp; """," &amp; Tableau1[id] &amp; "," &amp; Tableau1[type] &amp; "," &amp; Tableau1[home_planet] &amp; "," &amp; Tableau1[primary_function]</f>
        <v>"Capitaine Gregar Typho",00000000-0000-0000-0000-000000000210,HUMAN,,</v>
      </c>
      <c r="B212" s="1" t="str">
        <f t="shared" si="7"/>
        <v>INSERT INTO human (name,id,home_planet) values ('Capitaine Gregar Typho','00000000-0000-0000-0000-000000000210','');</v>
      </c>
      <c r="C212" s="20" t="str">
        <f xml:space="preserve"> IF(Tableau1[[#This Row],[type]]="HUMAN",   "'" &amp; SUBSTITUTE(Tableau1[name],"'","''") &amp; "','" &amp; Tableau1[id] &amp; "','" &amp; SUBSTITUTE(Tableau1[home_planet],"'","''") &amp; "'",  "")</f>
        <v>'Capitaine Gregar Typho','00000000-0000-0000-0000-000000000210',''</v>
      </c>
      <c r="D212" s="21" t="str">
        <f xml:space="preserve"> IF(Tableau1[[#This Row],[type]]="DROID",   "'" &amp; SUBSTITUTE(Tableau1[name],"'","''") &amp; "','" &amp; Tableau1[id] &amp; "','" &amp; Tableau1[[#This Row],[primary_function]] &amp; "'",  "")</f>
        <v/>
      </c>
      <c r="E212" s="1" t="str">
        <f>Tableau36[[#This Row],[List of friend''s id]]</f>
        <v>/00000000-0000-0000-0000-000000000008,"DROID"</v>
      </c>
      <c r="H212" s="1" t="str">
        <f>'Raw Data (source)'!A210</f>
        <v>Capitaine Gregar Typho est un personnage de l'univers « Officiel » present notamment dans les films L'Attaque des clones et La Revanche des Sith. Neveu du capitaine Panaka, il devient le responsable de la securite de Padme Amidala quand celle-ci devient senatrice et doit la proteger des attentats qui la menacent125,c 120.</v>
      </c>
      <c r="I212" s="1">
        <f>SEARCH(" est un personnage ", Tableau1[[#This Row],[Raw data]])</f>
        <v>23</v>
      </c>
      <c r="J212" s="1" t="e">
        <f>SEARCH(" sont des personnages ", Tableau1[[#This Row],[Raw data]])</f>
        <v>#VALUE!</v>
      </c>
      <c r="K212" s="17">
        <f>IF(ISERROR(Tableau1[[#This Row],[Position of " 
est un personnage "]]), Tableau1[[#This Row],[Position of " 
sont des personnages "]], Tableau1[[#This Row],[Position of " 
est un personnage "]])</f>
        <v>23</v>
      </c>
      <c r="L212" s="1" t="str">
        <f>MID(Tableau1[[#This Row],[Raw data]],1,Tableau1[[#This Row],[End of name]] - 1)</f>
        <v>Capitaine Gregar Typho</v>
      </c>
      <c r="M212" s="1" t="str">
        <f>IF( ISERROR(SEARCH("-", Tableau1[[#This Row],[name]])), "HUMAN", "DROID")</f>
        <v>HUMAN</v>
      </c>
      <c r="N212" s="1" t="s">
        <v>1417</v>
      </c>
      <c r="O212" s="1" t="str">
        <f>Tableau3[[#This Row],[Planet]]</f>
        <v/>
      </c>
      <c r="P212" s="1" t="str">
        <f t="shared" ca="1" si="6"/>
        <v>EMPIRE</v>
      </c>
      <c r="Q212" s="1" t="str">
        <f>Tableau36[[#This Row],[List of friend''s id]]</f>
        <v>/00000000-0000-0000-0000-000000000008,"DROID"</v>
      </c>
      <c r="R212" s="1">
        <f>SEARCH("/", Tableau1[[#This Row],[friends]])</f>
        <v>1</v>
      </c>
      <c r="S212" s="1">
        <f>IF(ISERROR(Tableau1[[#This Row],[semi-colon
position]]), "", Tableau1[[#This Row],[semi-colon
position]])</f>
        <v>1</v>
      </c>
      <c r="T212" s="1" t="str">
        <f>IF(Tableau1[[#This Row],[type]]="human", "",  "Function of " &amp; Tableau1[[#This Row],[name]])</f>
        <v/>
      </c>
    </row>
    <row r="213" spans="1:20" x14ac:dyDescent="0.3">
      <c r="A213" s="1" t="str">
        <f xml:space="preserve"> """" &amp; Tableau1[name] &amp; """," &amp; Tableau1[id] &amp; "," &amp; Tableau1[type] &amp; "," &amp; Tableau1[home_planet] &amp; "," &amp; Tableau1[primary_function]</f>
        <v>"Bogg Tyrell",00000000-0000-0000-0000-000000000211,HUMAN,Geonosis,</v>
      </c>
      <c r="B213" s="1" t="str">
        <f t="shared" si="7"/>
        <v>INSERT INTO human (name,id,home_planet) values ('Bogg Tyrell','00000000-0000-0000-0000-000000000211','Geonosis');</v>
      </c>
      <c r="C213" s="20" t="str">
        <f xml:space="preserve"> IF(Tableau1[[#This Row],[type]]="HUMAN",   "'" &amp; SUBSTITUTE(Tableau1[name],"'","''") &amp; "','" &amp; Tableau1[id] &amp; "','" &amp; SUBSTITUTE(Tableau1[home_planet],"'","''") &amp; "'",  "")</f>
        <v>'Bogg Tyrell','00000000-0000-0000-0000-000000000211','Geonosis'</v>
      </c>
      <c r="D213" s="21" t="str">
        <f xml:space="preserve"> IF(Tableau1[[#This Row],[type]]="DROID",   "'" &amp; SUBSTITUTE(Tableau1[name],"'","''") &amp; "','" &amp; Tableau1[id] &amp; "','" &amp; Tableau1[[#This Row],[primary_function]] &amp; "'",  "")</f>
        <v/>
      </c>
      <c r="E213" s="1" t="str">
        <f>Tableau36[[#This Row],[List of friend''s id]]</f>
        <v>/00000000-0000-0000-0000-000000000008,"DROID"/00000000-0000-0000-0000-000000000138,"HUMAN"/00000000-0000-0000-0000-000000000179,"HUMAN"</v>
      </c>
      <c r="H213" s="1" t="str">
        <f>'Raw Data (source)'!A211</f>
        <v>Bogg Tyrell est un personnage de l'univers « Officiel » present notamment dans le film L'Attaque des clones. Elle est le senateur de la planete Aleen. Peu de temps avant le debut de la Guerre des clones, elle evite de justesse une collision de speeder avec le Jedi Obi-Wan Kenobi alors que celui-ci traque la personne ayant voulu assassiner la senatrice Amidala126.</v>
      </c>
      <c r="I213" s="1">
        <f>SEARCH(" est un personnage ", Tableau1[[#This Row],[Raw data]])</f>
        <v>12</v>
      </c>
      <c r="J213" s="1" t="e">
        <f>SEARCH(" sont des personnages ", Tableau1[[#This Row],[Raw data]])</f>
        <v>#VALUE!</v>
      </c>
      <c r="K213" s="17">
        <f>IF(ISERROR(Tableau1[[#This Row],[Position of " 
est un personnage "]]), Tableau1[[#This Row],[Position of " 
sont des personnages "]], Tableau1[[#This Row],[Position of " 
est un personnage "]])</f>
        <v>12</v>
      </c>
      <c r="L213" s="1" t="str">
        <f>MID(Tableau1[[#This Row],[Raw data]],1,Tableau1[[#This Row],[End of name]] - 1)</f>
        <v>Bogg Tyrell</v>
      </c>
      <c r="M213" s="1" t="str">
        <f>IF( ISERROR(SEARCH("-", Tableau1[[#This Row],[name]])), "HUMAN", "DROID")</f>
        <v>HUMAN</v>
      </c>
      <c r="N213" s="1" t="s">
        <v>1418</v>
      </c>
      <c r="O213" s="1" t="str">
        <f>Tableau3[[#This Row],[Planet]]</f>
        <v>Geonosis</v>
      </c>
      <c r="P213" s="1" t="str">
        <f t="shared" ca="1" si="6"/>
        <v>JEDI</v>
      </c>
      <c r="Q213" s="1" t="str">
        <f>Tableau36[[#This Row],[List of friend''s id]]</f>
        <v>/00000000-0000-0000-0000-000000000008,"DROID"/00000000-0000-0000-0000-000000000138,"HUMAN"/00000000-0000-0000-0000-000000000179,"HUMAN"</v>
      </c>
      <c r="R213" s="1">
        <f>SEARCH("/", Tableau1[[#This Row],[friends]])</f>
        <v>1</v>
      </c>
      <c r="S213" s="1">
        <f>IF(ISERROR(Tableau1[[#This Row],[semi-colon
position]]), "", Tableau1[[#This Row],[semi-colon
position]])</f>
        <v>1</v>
      </c>
      <c r="T213" s="1" t="str">
        <f>IF(Tableau1[[#This Row],[type]]="human", "",  "Function of " &amp; Tableau1[[#This Row],[name]])</f>
        <v/>
      </c>
    </row>
    <row r="214" spans="1:20" x14ac:dyDescent="0.3">
      <c r="A214" s="1" t="str">
        <f xml:space="preserve"> """" &amp; Tableau1[name] &amp; """," &amp; Tableau1[id] &amp; "," &amp; Tableau1[type] &amp; "," &amp; Tableau1[home_planet] &amp; "," &amp; Tableau1[primary_function]</f>
        <v>"Luminara Unduli",00000000-0000-0000-0000-000000000212,HUMAN,,</v>
      </c>
      <c r="B214" s="1" t="str">
        <f t="shared" si="7"/>
        <v>INSERT INTO human (name,id,home_planet) values ('Luminara Unduli','00000000-0000-0000-0000-000000000212','');</v>
      </c>
      <c r="C214" s="20" t="str">
        <f xml:space="preserve"> IF(Tableau1[[#This Row],[type]]="HUMAN",   "'" &amp; SUBSTITUTE(Tableau1[name],"'","''") &amp; "','" &amp; Tableau1[id] &amp; "','" &amp; SUBSTITUTE(Tableau1[home_planet],"'","''") &amp; "'",  "")</f>
        <v>'Luminara Unduli','00000000-0000-0000-0000-000000000212',''</v>
      </c>
      <c r="D214" s="21" t="str">
        <f xml:space="preserve"> IF(Tableau1[[#This Row],[type]]="DROID",   "'" &amp; SUBSTITUTE(Tableau1[name],"'","''") &amp; "','" &amp; Tableau1[id] &amp; "','" &amp; Tableau1[[#This Row],[primary_function]] &amp; "'",  "")</f>
        <v/>
      </c>
      <c r="E214" s="1" t="str">
        <f>Tableau36[[#This Row],[List of friend''s id]]</f>
        <v>/00000000-0000-0000-0000-000000000179,"HUMAN"/00000000-0000-0000-0000-000000000180,"HUMAN"</v>
      </c>
      <c r="H214" s="1" t="str">
        <f>'Raw Data (source)'!A212</f>
        <v>Luminara Unduli est un personnage de l'univers « Officiel » present notamment dans les films L'Attaque des clones et La Revanche des Sith. Elle est une Jedi specialisee dans les arts medicaux. Peu de temps avant la Guerre des clones, avec son apprentie Barriss Offee, elle est envoyee en mission diplomatique avec Obi-Wan Kenobi et son apprenti Anakin Skywalker127. Elle participe notamment aux batailles de Geonosis et de Kashyyyk. Elle meurt à la fin de la Guerre des clonesc 121.</v>
      </c>
      <c r="I214" s="1">
        <f>SEARCH(" est un personnage ", Tableau1[[#This Row],[Raw data]])</f>
        <v>16</v>
      </c>
      <c r="J214" s="1" t="e">
        <f>SEARCH(" sont des personnages ", Tableau1[[#This Row],[Raw data]])</f>
        <v>#VALUE!</v>
      </c>
      <c r="K214" s="17">
        <f>IF(ISERROR(Tableau1[[#This Row],[Position of " 
est un personnage "]]), Tableau1[[#This Row],[Position of " 
sont des personnages "]], Tableau1[[#This Row],[Position of " 
est un personnage "]])</f>
        <v>16</v>
      </c>
      <c r="L214" s="1" t="str">
        <f>MID(Tableau1[[#This Row],[Raw data]],1,Tableau1[[#This Row],[End of name]] - 1)</f>
        <v>Luminara Unduli</v>
      </c>
      <c r="M214" s="1" t="str">
        <f>IF( ISERROR(SEARCH("-", Tableau1[[#This Row],[name]])), "HUMAN", "DROID")</f>
        <v>HUMAN</v>
      </c>
      <c r="N214" s="1" t="s">
        <v>1419</v>
      </c>
      <c r="O214" s="1" t="str">
        <f>Tableau3[[#This Row],[Planet]]</f>
        <v/>
      </c>
      <c r="P214" s="1" t="str">
        <f t="shared" ca="1" si="6"/>
        <v>NEWHOPE</v>
      </c>
      <c r="Q214" s="1" t="str">
        <f>Tableau36[[#This Row],[List of friend''s id]]</f>
        <v>/00000000-0000-0000-0000-000000000179,"HUMAN"/00000000-0000-0000-0000-000000000180,"HUMAN"</v>
      </c>
      <c r="R214" s="1">
        <f>SEARCH("/", Tableau1[[#This Row],[friends]])</f>
        <v>1</v>
      </c>
      <c r="S214" s="1">
        <f>IF(ISERROR(Tableau1[[#This Row],[semi-colon
position]]), "", Tableau1[[#This Row],[semi-colon
position]])</f>
        <v>1</v>
      </c>
      <c r="T214" s="1" t="str">
        <f>IF(Tableau1[[#This Row],[type]]="human", "",  "Function of " &amp; Tableau1[[#This Row],[name]])</f>
        <v/>
      </c>
    </row>
    <row r="215" spans="1:20" x14ac:dyDescent="0.3">
      <c r="A215" s="1" t="str">
        <f xml:space="preserve"> """" &amp; Tableau1[name] &amp; """," &amp; Tableau1[id] &amp; "," &amp; Tableau1[type] &amp; "," &amp; Tableau1[home_planet] &amp; "," &amp; Tableau1[primary_function]</f>
        <v>"Dark Vador",00000000-0000-0000-0000-000000000213,HUMAN,,</v>
      </c>
      <c r="B215" s="1" t="str">
        <f t="shared" si="7"/>
        <v>INSERT INTO human (name,id,home_planet) values ('Dark Vador','00000000-0000-0000-0000-000000000213','');</v>
      </c>
      <c r="C215" s="20" t="str">
        <f xml:space="preserve"> IF(Tableau1[[#This Row],[type]]="HUMAN",   "'" &amp; SUBSTITUTE(Tableau1[name],"'","''") &amp; "','" &amp; Tableau1[id] &amp; "','" &amp; SUBSTITUTE(Tableau1[home_planet],"'","''") &amp; "'",  "")</f>
        <v>'Dark Vador','00000000-0000-0000-0000-000000000213',''</v>
      </c>
      <c r="D215" s="21" t="str">
        <f xml:space="preserve"> IF(Tableau1[[#This Row],[type]]="DROID",   "'" &amp; SUBSTITUTE(Tableau1[name],"'","''") &amp; "','" &amp; Tableau1[id] &amp; "','" &amp; Tableau1[[#This Row],[primary_function]] &amp; "'",  "")</f>
        <v/>
      </c>
      <c r="E215" s="1" t="str">
        <f>Tableau36[[#This Row],[List of friend''s id]]</f>
        <v/>
      </c>
      <c r="H215" s="1" t="str">
        <f>'Raw Data (source)'!A213</f>
        <v>Dark Vador est un personnage de l'univers « Officiel » et de l'univers « Legendes » present notamment dans les films La Revanche des Sith, Rogue One, Un nouvel espoir, L'Empire contre-attaque et Le Retour du Jedi. Jeune Jedi connu sous le nom d'Anakin Skywalker, il devient l'apprenti Sith de l'empereur Palpatine. Aneanti par la mort de son epouse Padme Amidala, il n'est plus anime que par le sentiment de vengeance qu'il ressent envers les Jedi, ses anciens condisciples. Apres leur eradication, il tourne sa haine contre l'Alliance rebelle. Mais, decouvrant qu'il a un fils en la personne de Luke Skywalker, il s'entête alors à en faire son nouvel allie. Il finit par trahir l'empereur alors que celui-ci menace de tuer Luke. Il elimine son maître, mais touche à mort, il rend l'âme peu de temps apres, dans les bras de son fils128,c 122,a 34,a 50.</v>
      </c>
      <c r="I215" s="1">
        <f>SEARCH(" est un personnage ", Tableau1[[#This Row],[Raw data]])</f>
        <v>11</v>
      </c>
      <c r="J215" s="1" t="e">
        <f>SEARCH(" sont des personnages ", Tableau1[[#This Row],[Raw data]])</f>
        <v>#VALUE!</v>
      </c>
      <c r="K215" s="17">
        <f>IF(ISERROR(Tableau1[[#This Row],[Position of " 
est un personnage "]]), Tableau1[[#This Row],[Position of " 
sont des personnages "]], Tableau1[[#This Row],[Position of " 
est un personnage "]])</f>
        <v>11</v>
      </c>
      <c r="L215" s="1" t="str">
        <f>MID(Tableau1[[#This Row],[Raw data]],1,Tableau1[[#This Row],[End of name]] - 1)</f>
        <v>Dark Vador</v>
      </c>
      <c r="M215" s="1" t="str">
        <f>IF( ISERROR(SEARCH("-", Tableau1[[#This Row],[name]])), "HUMAN", "DROID")</f>
        <v>HUMAN</v>
      </c>
      <c r="N215" s="1" t="s">
        <v>1420</v>
      </c>
      <c r="O215" s="1" t="str">
        <f>Tableau3[[#This Row],[Planet]]</f>
        <v/>
      </c>
      <c r="P215" s="1" t="str">
        <f t="shared" ca="1" si="6"/>
        <v>EMPIRE</v>
      </c>
      <c r="Q215" s="1" t="str">
        <f>Tableau36[[#This Row],[List of friend''s id]]</f>
        <v/>
      </c>
      <c r="R215" s="1" t="e">
        <f>SEARCH("/", Tableau1[[#This Row],[friends]])</f>
        <v>#VALUE!</v>
      </c>
      <c r="S215" s="1" t="str">
        <f>IF(ISERROR(Tableau1[[#This Row],[semi-colon
position]]), "", Tableau1[[#This Row],[semi-colon
position]])</f>
        <v/>
      </c>
      <c r="T215" s="1" t="str">
        <f>IF(Tableau1[[#This Row],[type]]="human", "",  "Function of " &amp; Tableau1[[#This Row],[name]])</f>
        <v/>
      </c>
    </row>
    <row r="216" spans="1:20" x14ac:dyDescent="0.3">
      <c r="A216" s="1" t="str">
        <f xml:space="preserve"> """" &amp; Tableau1[name] &amp; """," &amp; Tableau1[id] &amp; "," &amp; Tableau1[type] &amp; "," &amp; Tableau1[home_planet] &amp; "," &amp; Tableau1[primary_function]</f>
        <v>"Finis Valorum",00000000-0000-0000-0000-000000000214,HUMAN,,</v>
      </c>
      <c r="B216" s="1" t="str">
        <f t="shared" si="7"/>
        <v>INSERT INTO human (name,id,home_planet) values ('Finis Valorum','00000000-0000-0000-0000-000000000214','');</v>
      </c>
      <c r="C216" s="20" t="str">
        <f xml:space="preserve"> IF(Tableau1[[#This Row],[type]]="HUMAN",   "'" &amp; SUBSTITUTE(Tableau1[name],"'","''") &amp; "','" &amp; Tableau1[id] &amp; "','" &amp; SUBSTITUTE(Tableau1[home_planet],"'","''") &amp; "'",  "")</f>
        <v>'Finis Valorum','00000000-0000-0000-0000-000000000214',''</v>
      </c>
      <c r="D216" s="21" t="str">
        <f xml:space="preserve"> IF(Tableau1[[#This Row],[type]]="DROID",   "'" &amp; SUBSTITUTE(Tableau1[name],"'","''") &amp; "','" &amp; Tableau1[id] &amp; "','" &amp; Tableau1[[#This Row],[primary_function]] &amp; "'",  "")</f>
        <v/>
      </c>
      <c r="E216" s="1" t="str">
        <f>Tableau36[[#This Row],[List of friend''s id]]</f>
        <v>/00000000-0000-0000-0000-000000000213,"HUMAN"</v>
      </c>
      <c r="H216" s="1" t="str">
        <f>'Raw Data (source)'!A214</f>
        <v>Finis Valorum est un personnage de l'univers « Officiel » present notamment dans le film La Menace fantôme. Il est senateur puis chancelier suprême de la Republique galactique. Il est evince à la suite d'une motion de censure invoquee à son encontre par la reine Amidala, devant son incapacite à stopper l'invasion de la planete Nabooc 123. Il meurt quelques annees apres, victime d'un attentat commandite par son successeur, le chancelier suprême Palpatine129.</v>
      </c>
      <c r="I216" s="1">
        <f>SEARCH(" est un personnage ", Tableau1[[#This Row],[Raw data]])</f>
        <v>14</v>
      </c>
      <c r="J216" s="1" t="e">
        <f>SEARCH(" sont des personnages ", Tableau1[[#This Row],[Raw data]])</f>
        <v>#VALUE!</v>
      </c>
      <c r="K216" s="17">
        <f>IF(ISERROR(Tableau1[[#This Row],[Position of " 
est un personnage "]]), Tableau1[[#This Row],[Position of " 
sont des personnages "]], Tableau1[[#This Row],[Position of " 
est un personnage "]])</f>
        <v>14</v>
      </c>
      <c r="L216" s="1" t="str">
        <f>MID(Tableau1[[#This Row],[Raw data]],1,Tableau1[[#This Row],[End of name]] - 1)</f>
        <v>Finis Valorum</v>
      </c>
      <c r="M216" s="1" t="str">
        <f>IF( ISERROR(SEARCH("-", Tableau1[[#This Row],[name]])), "HUMAN", "DROID")</f>
        <v>HUMAN</v>
      </c>
      <c r="N216" s="1" t="s">
        <v>1421</v>
      </c>
      <c r="O216" s="1" t="str">
        <f>Tableau3[[#This Row],[Planet]]</f>
        <v/>
      </c>
      <c r="P216" s="1" t="str">
        <f t="shared" ca="1" si="6"/>
        <v>JEDI</v>
      </c>
      <c r="Q216" s="1" t="str">
        <f>Tableau36[[#This Row],[List of friend''s id]]</f>
        <v>/00000000-0000-0000-0000-000000000213,"HUMAN"</v>
      </c>
      <c r="R216" s="1">
        <f>SEARCH("/", Tableau1[[#This Row],[friends]])</f>
        <v>1</v>
      </c>
      <c r="S216" s="1">
        <f>IF(ISERROR(Tableau1[[#This Row],[semi-colon
position]]), "", Tableau1[[#This Row],[semi-colon
position]])</f>
        <v>1</v>
      </c>
      <c r="T216" s="1" t="str">
        <f>IF(Tableau1[[#This Row],[type]]="human", "",  "Function of " &amp; Tableau1[[#This Row],[name]])</f>
        <v/>
      </c>
    </row>
    <row r="217" spans="1:20" x14ac:dyDescent="0.3">
      <c r="A217" s="1" t="str">
        <f xml:space="preserve"> """" &amp; Tableau1[name] &amp; """," &amp; Tableau1[id] &amp; "," &amp; Tableau1[type] &amp; "," &amp; Tableau1[home_planet] &amp; "," &amp; Tableau1[primary_function]</f>
        <v>"General Maximillian Veers",00000000-0000-0000-0000-000000000215,HUMAN,,</v>
      </c>
      <c r="B217" s="1" t="str">
        <f t="shared" si="7"/>
        <v>INSERT INTO human (name,id,home_planet) values ('General Maximillian Veers','00000000-0000-0000-0000-000000000215','');</v>
      </c>
      <c r="C217" s="20" t="str">
        <f xml:space="preserve"> IF(Tableau1[[#This Row],[type]]="HUMAN",   "'" &amp; SUBSTITUTE(Tableau1[name],"'","''") &amp; "','" &amp; Tableau1[id] &amp; "','" &amp; SUBSTITUTE(Tableau1[home_planet],"'","''") &amp; "'",  "")</f>
        <v>'General Maximillian Veers','00000000-0000-0000-0000-000000000215',''</v>
      </c>
      <c r="D217" s="21" t="str">
        <f xml:space="preserve"> IF(Tableau1[[#This Row],[type]]="DROID",   "'" &amp; SUBSTITUTE(Tableau1[name],"'","''") &amp; "','" &amp; Tableau1[id] &amp; "','" &amp; Tableau1[[#This Row],[primary_function]] &amp; "'",  "")</f>
        <v/>
      </c>
      <c r="E217" s="1" t="str">
        <f>Tableau36[[#This Row],[List of friend''s id]]</f>
        <v>/00000000-0000-0000-0000-000000000180,"HUMAN"/00000000-0000-0000-0000-000000000184,"HUMAN"</v>
      </c>
      <c r="H217" s="1" t="str">
        <f>'Raw Data (source)'!A215</f>
        <v>General Maximillian Veers est un personnage de l'univers « Officiel » et de l'univers « Legendes » present notamment dans le film L'Empire contre-attaque. Officier modele de l'armee imperiale, son aptitude evidente sur le terrain le fait progresser rapidement jusqu'au rang de general. Il est charge par Dark Vador de mener l'attaque terrestre de la base de l'Alliance rebelle sur la planete Hoth130,c 124.</v>
      </c>
      <c r="I217" s="1">
        <f>SEARCH(" est un personnage ", Tableau1[[#This Row],[Raw data]])</f>
        <v>26</v>
      </c>
      <c r="J217" s="1" t="e">
        <f>SEARCH(" sont des personnages ", Tableau1[[#This Row],[Raw data]])</f>
        <v>#VALUE!</v>
      </c>
      <c r="K217" s="17">
        <f>IF(ISERROR(Tableau1[[#This Row],[Position of " 
est un personnage "]]), Tableau1[[#This Row],[Position of " 
sont des personnages "]], Tableau1[[#This Row],[Position of " 
est un personnage "]])</f>
        <v>26</v>
      </c>
      <c r="L217" s="1" t="str">
        <f>MID(Tableau1[[#This Row],[Raw data]],1,Tableau1[[#This Row],[End of name]] - 1)</f>
        <v>General Maximillian Veers</v>
      </c>
      <c r="M217" s="1" t="str">
        <f>IF( ISERROR(SEARCH("-", Tableau1[[#This Row],[name]])), "HUMAN", "DROID")</f>
        <v>HUMAN</v>
      </c>
      <c r="N217" s="1" t="s">
        <v>1422</v>
      </c>
      <c r="O217" s="1" t="str">
        <f>Tableau3[[#This Row],[Planet]]</f>
        <v/>
      </c>
      <c r="P217" s="1" t="str">
        <f t="shared" ca="1" si="6"/>
        <v>NEWHOPE</v>
      </c>
      <c r="Q217" s="1" t="str">
        <f>Tableau36[[#This Row],[List of friend''s id]]</f>
        <v>/00000000-0000-0000-0000-000000000180,"HUMAN"/00000000-0000-0000-0000-000000000184,"HUMAN"</v>
      </c>
      <c r="R217" s="1">
        <f>SEARCH("/", Tableau1[[#This Row],[friends]])</f>
        <v>1</v>
      </c>
      <c r="S217" s="1">
        <f>IF(ISERROR(Tableau1[[#This Row],[semi-colon
position]]), "", Tableau1[[#This Row],[semi-colon
position]])</f>
        <v>1</v>
      </c>
      <c r="T217" s="1" t="str">
        <f>IF(Tableau1[[#This Row],[type]]="human", "",  "Function of " &amp; Tableau1[[#This Row],[name]])</f>
        <v/>
      </c>
    </row>
    <row r="218" spans="1:20" x14ac:dyDescent="0.3">
      <c r="A218" s="1" t="str">
        <f xml:space="preserve"> """" &amp; Tableau1[name] &amp; """," &amp; Tableau1[id] &amp; "," &amp; Tableau1[type] &amp; "," &amp; Tableau1[home_planet] &amp; "," &amp; Tableau1[primary_function]</f>
        <v>"Tahiri Veila",00000000-0000-0000-0000-000000000216,HUMAN,,</v>
      </c>
      <c r="B218" s="1" t="str">
        <f t="shared" si="7"/>
        <v>INSERT INTO human (name,id,home_planet) values ('Tahiri Veila','00000000-0000-0000-0000-000000000216','');</v>
      </c>
      <c r="C218" s="20" t="str">
        <f xml:space="preserve"> IF(Tableau1[[#This Row],[type]]="HUMAN",   "'" &amp; SUBSTITUTE(Tableau1[name],"'","''") &amp; "','" &amp; Tableau1[id] &amp; "','" &amp; SUBSTITUTE(Tableau1[home_planet],"'","''") &amp; "'",  "")</f>
        <v>'Tahiri Veila','00000000-0000-0000-0000-000000000216',''</v>
      </c>
      <c r="D218" s="21" t="str">
        <f xml:space="preserve"> IF(Tableau1[[#This Row],[type]]="DROID",   "'" &amp; SUBSTITUTE(Tableau1[name],"'","''") &amp; "','" &amp; Tableau1[id] &amp; "','" &amp; Tableau1[[#This Row],[primary_function]] &amp; "'",  "")</f>
        <v/>
      </c>
      <c r="E218" s="1" t="str">
        <f>Tableau36[[#This Row],[List of friend''s id]]</f>
        <v>/00000000-0000-0000-0000-000000000059,"HUMAN"</v>
      </c>
      <c r="H218" s="1" t="str">
        <f>'Raw Data (source)'!A216</f>
        <v>Tahiri Veila est un personnage de l'univers « Legendes ». Nee apres la mort de l'empereur Palpatine sur la planete Tatooine, elle est admise tres jeune à l'academie Jedi de Luke Skywalker. Elle s'y lie d'amitie avec le jeune Anakin Solo. Durant l'invasion de la galaxie des Yuuzhan Vong, elle est capturee et torturee par l'ennemi. Elle est ensuite delivree par Anakin131.</v>
      </c>
      <c r="I218" s="1">
        <f>SEARCH(" est un personnage ", Tableau1[[#This Row],[Raw data]])</f>
        <v>13</v>
      </c>
      <c r="J218" s="1" t="e">
        <f>SEARCH(" sont des personnages ", Tableau1[[#This Row],[Raw data]])</f>
        <v>#VALUE!</v>
      </c>
      <c r="K218" s="17">
        <f>IF(ISERROR(Tableau1[[#This Row],[Position of " 
est un personnage "]]), Tableau1[[#This Row],[Position of " 
sont des personnages "]], Tableau1[[#This Row],[Position of " 
est un personnage "]])</f>
        <v>13</v>
      </c>
      <c r="L218" s="1" t="str">
        <f>MID(Tableau1[[#This Row],[Raw data]],1,Tableau1[[#This Row],[End of name]] - 1)</f>
        <v>Tahiri Veila</v>
      </c>
      <c r="M218" s="1" t="str">
        <f>IF( ISERROR(SEARCH("-", Tableau1[[#This Row],[name]])), "HUMAN", "DROID")</f>
        <v>HUMAN</v>
      </c>
      <c r="N218" s="1" t="s">
        <v>1423</v>
      </c>
      <c r="O218" s="1" t="str">
        <f>Tableau3[[#This Row],[Planet]]</f>
        <v/>
      </c>
      <c r="P218" s="1" t="str">
        <f t="shared" ca="1" si="6"/>
        <v>EMPIRE</v>
      </c>
      <c r="Q218" s="1" t="str">
        <f>Tableau36[[#This Row],[List of friend''s id]]</f>
        <v>/00000000-0000-0000-0000-000000000059,"HUMAN"</v>
      </c>
      <c r="R218" s="1">
        <f>SEARCH("/", Tableau1[[#This Row],[friends]])</f>
        <v>1</v>
      </c>
      <c r="S218" s="1">
        <f>IF(ISERROR(Tableau1[[#This Row],[semi-colon
position]]), "", Tableau1[[#This Row],[semi-colon
position]])</f>
        <v>1</v>
      </c>
      <c r="T218" s="1" t="str">
        <f>IF(Tableau1[[#This Row],[type]]="human", "",  "Function of " &amp; Tableau1[[#This Row],[name]])</f>
        <v/>
      </c>
    </row>
    <row r="219" spans="1:20" x14ac:dyDescent="0.3">
      <c r="A219" s="1" t="str">
        <f xml:space="preserve"> """" &amp; Tableau1[name] &amp; """," &amp; Tableau1[id] &amp; "," &amp; Tableau1[type] &amp; "," &amp; Tableau1[home_planet] &amp; "," &amp; Tableau1[primary_function]</f>
        <v>"Asajj Ventress",00000000-0000-0000-0000-000000000217,HUMAN,,</v>
      </c>
      <c r="B219" s="1" t="str">
        <f t="shared" si="7"/>
        <v>INSERT INTO human (name,id,home_planet) values ('Asajj Ventress','00000000-0000-0000-0000-000000000217','');</v>
      </c>
      <c r="C219" s="20" t="str">
        <f xml:space="preserve"> IF(Tableau1[[#This Row],[type]]="HUMAN",   "'" &amp; SUBSTITUTE(Tableau1[name],"'","''") &amp; "','" &amp; Tableau1[id] &amp; "','" &amp; SUBSTITUTE(Tableau1[home_planet],"'","''") &amp; "'",  "")</f>
        <v>'Asajj Ventress','00000000-0000-0000-0000-000000000217',''</v>
      </c>
      <c r="D219" s="21" t="str">
        <f xml:space="preserve"> IF(Tableau1[[#This Row],[type]]="DROID",   "'" &amp; SUBSTITUTE(Tableau1[name],"'","''") &amp; "','" &amp; Tableau1[id] &amp; "','" &amp; Tableau1[[#This Row],[primary_function]] &amp; "'",  "")</f>
        <v/>
      </c>
      <c r="E219" s="1" t="str">
        <f>Tableau36[[#This Row],[List of friend''s id]]</f>
        <v>/00000000-0000-0000-0000-000000000179,"HUMAN"</v>
      </c>
      <c r="H219" s="1" t="str">
        <f>'Raw Data (source)'!A217</f>
        <v>Asajj Ventress est un personnage de l'univers « Officiel » et de l'univers « Legendes » present notamment dans la serie televisee The Clone Wars. Originaire de la planete Rattarak, elle est eduquee par un Jedi. Apres la mort brutale de celui-ci, elle est recrutee par le Comte Dooku qui en fait son assassin personnel. Durant la Guerre des clones, elle effectue de nombreuses missions perilleuses. Mais, trahie par son mentor, elle decide de se retirer des yeux du monde132,d 29.</v>
      </c>
      <c r="I219" s="1">
        <f>SEARCH(" est un personnage ", Tableau1[[#This Row],[Raw data]])</f>
        <v>15</v>
      </c>
      <c r="J219" s="1" t="e">
        <f>SEARCH(" sont des personnages ", Tableau1[[#This Row],[Raw data]])</f>
        <v>#VALUE!</v>
      </c>
      <c r="K219" s="17">
        <f>IF(ISERROR(Tableau1[[#This Row],[Position of " 
est un personnage "]]), Tableau1[[#This Row],[Position of " 
sont des personnages "]], Tableau1[[#This Row],[Position of " 
est un personnage "]])</f>
        <v>15</v>
      </c>
      <c r="L219" s="1" t="str">
        <f>MID(Tableau1[[#This Row],[Raw data]],1,Tableau1[[#This Row],[End of name]] - 1)</f>
        <v>Asajj Ventress</v>
      </c>
      <c r="M219" s="1" t="str">
        <f>IF( ISERROR(SEARCH("-", Tableau1[[#This Row],[name]])), "HUMAN", "DROID")</f>
        <v>HUMAN</v>
      </c>
      <c r="N219" s="1" t="s">
        <v>1424</v>
      </c>
      <c r="O219" s="1" t="str">
        <f>Tableau3[[#This Row],[Planet]]</f>
        <v/>
      </c>
      <c r="P219" s="1" t="str">
        <f t="shared" ca="1" si="6"/>
        <v>JEDI</v>
      </c>
      <c r="Q219" s="1" t="str">
        <f>Tableau36[[#This Row],[List of friend''s id]]</f>
        <v>/00000000-0000-0000-0000-000000000179,"HUMAN"</v>
      </c>
      <c r="R219" s="1">
        <f>SEARCH("/", Tableau1[[#This Row],[friends]])</f>
        <v>1</v>
      </c>
      <c r="S219" s="1">
        <f>IF(ISERROR(Tableau1[[#This Row],[semi-colon
position]]), "", Tableau1[[#This Row],[semi-colon
position]])</f>
        <v>1</v>
      </c>
      <c r="T219" s="1" t="str">
        <f>IF(Tableau1[[#This Row],[type]]="human", "",  "Function of " &amp; Tableau1[[#This Row],[name]])</f>
        <v/>
      </c>
    </row>
    <row r="220" spans="1:20" x14ac:dyDescent="0.3">
      <c r="A220" s="1" t="str">
        <f xml:space="preserve"> """" &amp; Tableau1[name] &amp; """," &amp; Tableau1[id] &amp; "," &amp; Tableau1[type] &amp; "," &amp; Tableau1[home_planet] &amp; "," &amp; Tableau1[primary_function]</f>
        <v>"Wald",00000000-0000-0000-0000-000000000218,HUMAN,,</v>
      </c>
      <c r="B220" s="1" t="str">
        <f t="shared" si="7"/>
        <v>INSERT INTO human (name,id,home_planet) values ('Wald','00000000-0000-0000-0000-000000000218','');</v>
      </c>
      <c r="C220" s="20" t="str">
        <f xml:space="preserve"> IF(Tableau1[[#This Row],[type]]="HUMAN",   "'" &amp; SUBSTITUTE(Tableau1[name],"'","''") &amp; "','" &amp; Tableau1[id] &amp; "','" &amp; SUBSTITUTE(Tableau1[home_planet],"'","''") &amp; "'",  "")</f>
        <v>'Wald','00000000-0000-0000-0000-000000000218',''</v>
      </c>
      <c r="D220" s="21" t="str">
        <f xml:space="preserve"> IF(Tableau1[[#This Row],[type]]="DROID",   "'" &amp; SUBSTITUTE(Tableau1[name],"'","''") &amp; "','" &amp; Tableau1[id] &amp; "','" &amp; Tableau1[[#This Row],[primary_function]] &amp; "'",  "")</f>
        <v/>
      </c>
      <c r="E220" s="1" t="str">
        <f>Tableau36[[#This Row],[List of friend''s id]]</f>
        <v/>
      </c>
      <c r="H220" s="1" t="str">
        <f>'Raw Data (source)'!A218</f>
        <v>Wald est un personnage de l'univers « Officiel » present notamment dans le film La Menace fantôme. Originaire de la planete Rodia, il est l'un des amis d'Anakin Skywalker alors que celui-ci est un jeune esclave sur la planete Tatooine133.</v>
      </c>
      <c r="I220" s="1">
        <f>SEARCH(" est un personnage ", Tableau1[[#This Row],[Raw data]])</f>
        <v>5</v>
      </c>
      <c r="J220" s="1" t="e">
        <f>SEARCH(" sont des personnages ", Tableau1[[#This Row],[Raw data]])</f>
        <v>#VALUE!</v>
      </c>
      <c r="K220" s="17">
        <f>IF(ISERROR(Tableau1[[#This Row],[Position of " 
est un personnage "]]), Tableau1[[#This Row],[Position of " 
sont des personnages "]], Tableau1[[#This Row],[Position of " 
est un personnage "]])</f>
        <v>5</v>
      </c>
      <c r="L220" s="1" t="str">
        <f>MID(Tableau1[[#This Row],[Raw data]],1,Tableau1[[#This Row],[End of name]] - 1)</f>
        <v>Wald</v>
      </c>
      <c r="M220" s="1" t="str">
        <f>IF( ISERROR(SEARCH("-", Tableau1[[#This Row],[name]])), "HUMAN", "DROID")</f>
        <v>HUMAN</v>
      </c>
      <c r="N220" s="1" t="s">
        <v>1425</v>
      </c>
      <c r="O220" s="1" t="str">
        <f>Tableau3[[#This Row],[Planet]]</f>
        <v/>
      </c>
      <c r="P220" s="1" t="str">
        <f t="shared" ca="1" si="6"/>
        <v>NEWHOPE</v>
      </c>
      <c r="Q220" s="1" t="str">
        <f>Tableau36[[#This Row],[List of friend''s id]]</f>
        <v/>
      </c>
      <c r="R220" s="1" t="e">
        <f>SEARCH("/", Tableau1[[#This Row],[friends]])</f>
        <v>#VALUE!</v>
      </c>
      <c r="S220" s="1" t="str">
        <f>IF(ISERROR(Tableau1[[#This Row],[semi-colon
position]]), "", Tableau1[[#This Row],[semi-colon
position]])</f>
        <v/>
      </c>
      <c r="T220" s="1" t="str">
        <f>IF(Tableau1[[#This Row],[type]]="human", "",  "Function of " &amp; Tableau1[[#This Row],[name]])</f>
        <v/>
      </c>
    </row>
    <row r="221" spans="1:20" x14ac:dyDescent="0.3">
      <c r="A221" s="1" t="str">
        <f xml:space="preserve"> """" &amp; Tableau1[name] &amp; """," &amp; Tableau1[id] &amp; "," &amp; Tableau1[type] &amp; "," &amp; Tableau1[home_planet] &amp; "," &amp; Tableau1[primary_function]</f>
        <v>"Wicket Warrick",00000000-0000-0000-0000-000000000219,HUMAN,,</v>
      </c>
      <c r="B221" s="1" t="str">
        <f t="shared" si="7"/>
        <v>INSERT INTO human (name,id,home_planet) values ('Wicket Warrick','00000000-0000-0000-0000-000000000219','');</v>
      </c>
      <c r="C221" s="20" t="str">
        <f xml:space="preserve"> IF(Tableau1[[#This Row],[type]]="HUMAN",   "'" &amp; SUBSTITUTE(Tableau1[name],"'","''") &amp; "','" &amp; Tableau1[id] &amp; "','" &amp; SUBSTITUTE(Tableau1[home_planet],"'","''") &amp; "'",  "")</f>
        <v>'Wicket Warrick','00000000-0000-0000-0000-000000000219',''</v>
      </c>
      <c r="D221" s="21" t="str">
        <f xml:space="preserve"> IF(Tableau1[[#This Row],[type]]="DROID",   "'" &amp; SUBSTITUTE(Tableau1[name],"'","''") &amp; "','" &amp; Tableau1[id] &amp; "','" &amp; Tableau1[[#This Row],[primary_function]] &amp; "'",  "")</f>
        <v/>
      </c>
      <c r="E221" s="1" t="str">
        <f>Tableau36[[#This Row],[List of friend''s id]]</f>
        <v>/00000000-0000-0000-0000-000000000007,"DROID"/00000000-0000-0000-0000-000000000181,"HUMAN"</v>
      </c>
      <c r="H221" s="1" t="str">
        <f>'Raw Data (source)'!A219</f>
        <v>Wicket Warrick est un personnage de l'univers « Officiel » et de l'univers « Legendes » present notamment dans le film Le Retour du Jedi. Il est l'un des chasseurs du peuple des Ewoks. Lors de la bataille d'Endor, il se lie d'amitie avec la Princesse Leia et l'aide avec le reste de son peuple à attaquer une casemate imperiale134,c 125.</v>
      </c>
      <c r="I221" s="1">
        <f>SEARCH(" est un personnage ", Tableau1[[#This Row],[Raw data]])</f>
        <v>15</v>
      </c>
      <c r="J221" s="1" t="e">
        <f>SEARCH(" sont des personnages ", Tableau1[[#This Row],[Raw data]])</f>
        <v>#VALUE!</v>
      </c>
      <c r="K221" s="17">
        <f>IF(ISERROR(Tableau1[[#This Row],[Position of " 
est un personnage "]]), Tableau1[[#This Row],[Position of " 
sont des personnages "]], Tableau1[[#This Row],[Position of " 
est un personnage "]])</f>
        <v>15</v>
      </c>
      <c r="L221" s="1" t="str">
        <f>MID(Tableau1[[#This Row],[Raw data]],1,Tableau1[[#This Row],[End of name]] - 1)</f>
        <v>Wicket Warrick</v>
      </c>
      <c r="M221" s="1" t="str">
        <f>IF( ISERROR(SEARCH("-", Tableau1[[#This Row],[name]])), "HUMAN", "DROID")</f>
        <v>HUMAN</v>
      </c>
      <c r="N221" s="1" t="s">
        <v>1426</v>
      </c>
      <c r="O221" s="1" t="str">
        <f>Tableau3[[#This Row],[Planet]]</f>
        <v/>
      </c>
      <c r="P221" s="1" t="str">
        <f t="shared" ca="1" si="6"/>
        <v>EMPIRE</v>
      </c>
      <c r="Q221" s="1" t="str">
        <f>Tableau36[[#This Row],[List of friend''s id]]</f>
        <v>/00000000-0000-0000-0000-000000000007,"DROID"/00000000-0000-0000-0000-000000000181,"HUMAN"</v>
      </c>
      <c r="R221" s="1">
        <f>SEARCH("/", Tableau1[[#This Row],[friends]])</f>
        <v>1</v>
      </c>
      <c r="S221" s="1">
        <f>IF(ISERROR(Tableau1[[#This Row],[semi-colon
position]]), "", Tableau1[[#This Row],[semi-colon
position]])</f>
        <v>1</v>
      </c>
      <c r="T221" s="1" t="str">
        <f>IF(Tableau1[[#This Row],[type]]="human", "",  "Function of " &amp; Tableau1[[#This Row],[name]])</f>
        <v/>
      </c>
    </row>
    <row r="222" spans="1:20" x14ac:dyDescent="0.3">
      <c r="A222" s="1" t="str">
        <f xml:space="preserve"> """" &amp; Tableau1[name] &amp; """," &amp; Tableau1[id] &amp; "," &amp; Tableau1[type] &amp; "," &amp; Tableau1[home_planet] &amp; "," &amp; Tableau1[primary_function]</f>
        <v>"Watto",00000000-0000-0000-0000-000000000220,HUMAN,,</v>
      </c>
      <c r="B222" s="1" t="str">
        <f t="shared" si="7"/>
        <v>INSERT INTO human (name,id,home_planet) values ('Watto','00000000-0000-0000-0000-000000000220','');</v>
      </c>
      <c r="C222" s="20" t="str">
        <f xml:space="preserve"> IF(Tableau1[[#This Row],[type]]="HUMAN",   "'" &amp; SUBSTITUTE(Tableau1[name],"'","''") &amp; "','" &amp; Tableau1[id] &amp; "','" &amp; SUBSTITUTE(Tableau1[home_planet],"'","''") &amp; "'",  "")</f>
        <v>'Watto','00000000-0000-0000-0000-000000000220',''</v>
      </c>
      <c r="D222" s="21" t="str">
        <f xml:space="preserve"> IF(Tableau1[[#This Row],[type]]="DROID",   "'" &amp; SUBSTITUTE(Tableau1[name],"'","''") &amp; "','" &amp; Tableau1[id] &amp; "','" &amp; Tableau1[[#This Row],[primary_function]] &amp; "'",  "")</f>
        <v/>
      </c>
      <c r="E222" s="1" t="str">
        <f>Tableau36[[#This Row],[List of friend''s id]]</f>
        <v>/00000000-0000-0000-0000-000000000008,"DROID"/00000000-0000-0000-0000-000000000189,"HUMAN"</v>
      </c>
      <c r="H222" s="1" t="str">
        <f>'Raw Data (source)'!A220</f>
        <v>Watto est un personnage de l'univers « Officiel » present notamment dans les films La Menace fantôme et L'Attaque des clones. Il est le ferrailleur proprietaire de l'esclave Shmi Skywalker et son fils Anakin. Il initie tres tôt ce dernier au pilotage de module. Quand le Jedi Qui-Gon Jinn arrive sur Tatooine, il rencontre Anakin chez Watto. Il decouvre rapidement que le jeune esclave pourrait être l'elu d'une ancienne prophetie. Pariant sur le jeune garçon lors d'une course avec Watto, le Jedi obtient l'affranchissement d'Anakin puis quitte la planete avec lui pour en faire un Jedi. Dix ans plus tard, le ferrailleur revoit son ancien esclave venu rechercher sa mere135,c 126.</v>
      </c>
      <c r="I222" s="1">
        <f>SEARCH(" est un personnage ", Tableau1[[#This Row],[Raw data]])</f>
        <v>6</v>
      </c>
      <c r="J222" s="1" t="e">
        <f>SEARCH(" sont des personnages ", Tableau1[[#This Row],[Raw data]])</f>
        <v>#VALUE!</v>
      </c>
      <c r="K222" s="17">
        <f>IF(ISERROR(Tableau1[[#This Row],[Position of " 
est un personnage "]]), Tableau1[[#This Row],[Position of " 
sont des personnages "]], Tableau1[[#This Row],[Position of " 
est un personnage "]])</f>
        <v>6</v>
      </c>
      <c r="L222" s="1" t="str">
        <f>MID(Tableau1[[#This Row],[Raw data]],1,Tableau1[[#This Row],[End of name]] - 1)</f>
        <v>Watto</v>
      </c>
      <c r="M222" s="1" t="str">
        <f>IF( ISERROR(SEARCH("-", Tableau1[[#This Row],[name]])), "HUMAN", "DROID")</f>
        <v>HUMAN</v>
      </c>
      <c r="N222" s="1" t="s">
        <v>1427</v>
      </c>
      <c r="O222" s="1" t="str">
        <f>Tableau3[[#This Row],[Planet]]</f>
        <v/>
      </c>
      <c r="P222" s="1" t="str">
        <f t="shared" ca="1" si="6"/>
        <v>JEDI</v>
      </c>
      <c r="Q222" s="1" t="str">
        <f>Tableau36[[#This Row],[List of friend''s id]]</f>
        <v>/00000000-0000-0000-0000-000000000008,"DROID"/00000000-0000-0000-0000-000000000189,"HUMAN"</v>
      </c>
      <c r="R222" s="1">
        <f>SEARCH("/", Tableau1[[#This Row],[friends]])</f>
        <v>1</v>
      </c>
      <c r="S222" s="1">
        <f>IF(ISERROR(Tableau1[[#This Row],[semi-colon
position]]), "", Tableau1[[#This Row],[semi-colon
position]])</f>
        <v>1</v>
      </c>
      <c r="T222" s="1" t="str">
        <f>IF(Tableau1[[#This Row],[type]]="human", "",  "Function of " &amp; Tableau1[[#This Row],[name]])</f>
        <v/>
      </c>
    </row>
    <row r="223" spans="1:20" x14ac:dyDescent="0.3">
      <c r="A223" s="1" t="str">
        <f xml:space="preserve"> """" &amp; Tableau1[name] &amp; """," &amp; Tableau1[id] &amp; "," &amp; Tableau1[type] &amp; "," &amp; Tableau1[home_planet] &amp; "," &amp; Tableau1[primary_function]</f>
        <v>"Taun We",00000000-0000-0000-0000-000000000221,HUMAN,,</v>
      </c>
      <c r="B223" s="1" t="str">
        <f t="shared" si="7"/>
        <v>INSERT INTO human (name,id,home_planet) values ('Taun We','00000000-0000-0000-0000-000000000221','');</v>
      </c>
      <c r="C223" s="20" t="str">
        <f xml:space="preserve"> IF(Tableau1[[#This Row],[type]]="HUMAN",   "'" &amp; SUBSTITUTE(Tableau1[name],"'","''") &amp; "','" &amp; Tableau1[id] &amp; "','" &amp; SUBSTITUTE(Tableau1[home_planet],"'","''") &amp; "'",  "")</f>
        <v>'Taun We','00000000-0000-0000-0000-000000000221',''</v>
      </c>
      <c r="D223" s="21" t="str">
        <f xml:space="preserve"> IF(Tableau1[[#This Row],[type]]="DROID",   "'" &amp; SUBSTITUTE(Tableau1[name],"'","''") &amp; "','" &amp; Tableau1[id] &amp; "','" &amp; Tableau1[[#This Row],[primary_function]] &amp; "'",  "")</f>
        <v/>
      </c>
      <c r="E223" s="1" t="str">
        <f>Tableau36[[#This Row],[List of friend''s id]]</f>
        <v>/00000000-0000-0000-0000-000000000068,"HUMAN"/00000000-0000-0000-0000-000000000008,"DROID"/00000000-0000-0000-0000-000000000179,"HUMAN"</v>
      </c>
      <c r="H223" s="1" t="str">
        <f>'Raw Data (source)'!A221</f>
        <v>Taun We est un personnage de l'univers « Officiel » present notamment dans le film L'Attaque des clones. Elle est l'assistante du gouverneur d'une cite de la planete isolationniste Kamino. Peu de temps avant le debut de la Guerre des clones, elle accueille le Jedi Obi-Wan Kenobi lors de la visite de celui-ci sur la planete. Avec le gouverneur Lama Su, elle fait visiter la fabrique de clonage au Jedi136.</v>
      </c>
      <c r="I223" s="1">
        <f>SEARCH(" est un personnage ", Tableau1[[#This Row],[Raw data]])</f>
        <v>8</v>
      </c>
      <c r="J223" s="1" t="e">
        <f>SEARCH(" sont des personnages ", Tableau1[[#This Row],[Raw data]])</f>
        <v>#VALUE!</v>
      </c>
      <c r="K223" s="17">
        <f>IF(ISERROR(Tableau1[[#This Row],[Position of " 
est un personnage "]]), Tableau1[[#This Row],[Position of " 
sont des personnages "]], Tableau1[[#This Row],[Position of " 
est un personnage "]])</f>
        <v>8</v>
      </c>
      <c r="L223" s="1" t="str">
        <f>MID(Tableau1[[#This Row],[Raw data]],1,Tableau1[[#This Row],[End of name]] - 1)</f>
        <v>Taun We</v>
      </c>
      <c r="M223" s="1" t="str">
        <f>IF( ISERROR(SEARCH("-", Tableau1[[#This Row],[name]])), "HUMAN", "DROID")</f>
        <v>HUMAN</v>
      </c>
      <c r="N223" s="1" t="s">
        <v>1428</v>
      </c>
      <c r="O223" s="1" t="str">
        <f>Tableau3[[#This Row],[Planet]]</f>
        <v/>
      </c>
      <c r="P223" s="1" t="str">
        <f t="shared" ca="1" si="6"/>
        <v>NEWHOPE</v>
      </c>
      <c r="Q223" s="1" t="str">
        <f>Tableau36[[#This Row],[List of friend''s id]]</f>
        <v>/00000000-0000-0000-0000-000000000068,"HUMAN"/00000000-0000-0000-0000-000000000008,"DROID"/00000000-0000-0000-0000-000000000179,"HUMAN"</v>
      </c>
      <c r="R223" s="1">
        <f>SEARCH("/", Tableau1[[#This Row],[friends]])</f>
        <v>1</v>
      </c>
      <c r="S223" s="1">
        <f>IF(ISERROR(Tableau1[[#This Row],[semi-colon
position]]), "", Tableau1[[#This Row],[semi-colon
position]])</f>
        <v>1</v>
      </c>
      <c r="T223" s="1" t="str">
        <f>IF(Tableau1[[#This Row],[type]]="human", "",  "Function of " &amp; Tableau1[[#This Row],[name]])</f>
        <v/>
      </c>
    </row>
    <row r="224" spans="1:20" x14ac:dyDescent="0.3">
      <c r="A224" s="1" t="str">
        <f xml:space="preserve"> """" &amp; Tableau1[name] &amp; """," &amp; Tableau1[id] &amp; "," &amp; Tableau1[type] &amp; "," &amp; Tableau1[home_planet] &amp; "," &amp; Tableau1[primary_function]</f>
        <v>"Zam Wesell",00000000-0000-0000-0000-000000000222,HUMAN,,</v>
      </c>
      <c r="B224" s="1" t="str">
        <f t="shared" si="7"/>
        <v>INSERT INTO human (name,id,home_planet) values ('Zam Wesell','00000000-0000-0000-0000-000000000222','');</v>
      </c>
      <c r="C224" s="20" t="str">
        <f xml:space="preserve"> IF(Tableau1[[#This Row],[type]]="HUMAN",   "'" &amp; SUBSTITUTE(Tableau1[name],"'","''") &amp; "','" &amp; Tableau1[id] &amp; "','" &amp; SUBSTITUTE(Tableau1[home_planet],"'","''") &amp; "'",  "")</f>
        <v>'Zam Wesell','00000000-0000-0000-0000-000000000222',''</v>
      </c>
      <c r="D224" s="21" t="str">
        <f xml:space="preserve"> IF(Tableau1[[#This Row],[type]]="DROID",   "'" &amp; SUBSTITUTE(Tableau1[name],"'","''") &amp; "','" &amp; Tableau1[id] &amp; "','" &amp; Tableau1[[#This Row],[primary_function]] &amp; "'",  "")</f>
        <v/>
      </c>
      <c r="E224" s="1" t="str">
        <f>Tableau36[[#This Row],[List of friend''s id]]</f>
        <v/>
      </c>
      <c r="H224" s="1" t="str">
        <f>'Raw Data (source)'!A222</f>
        <v>Zam Wesell est un personnage de l'univers « Officiel » present notamment dans le film L'Attaque des clones. Chasseur de primes pouvant changer d'apparence, elle est engagee par Jango Fett, un autre chasseur pour eliminer la senatrice Padme Amidala. Alors qu'elle tente de realiser cette mission, elle est prise en chasse par les Jedi Obi-Wan Kenobi et Anakin Skywalker. Elle se fait capturer mais est tuee par Fett avant d'avoir le temps de parler aux Jedi137,c 127.</v>
      </c>
      <c r="I224" s="1">
        <f>SEARCH(" est un personnage ", Tableau1[[#This Row],[Raw data]])</f>
        <v>11</v>
      </c>
      <c r="J224" s="1" t="e">
        <f>SEARCH(" sont des personnages ", Tableau1[[#This Row],[Raw data]])</f>
        <v>#VALUE!</v>
      </c>
      <c r="K224" s="17">
        <f>IF(ISERROR(Tableau1[[#This Row],[Position of " 
est un personnage "]]), Tableau1[[#This Row],[Position of " 
sont des personnages "]], Tableau1[[#This Row],[Position of " 
est un personnage "]])</f>
        <v>11</v>
      </c>
      <c r="L224" s="1" t="str">
        <f>MID(Tableau1[[#This Row],[Raw data]],1,Tableau1[[#This Row],[End of name]] - 1)</f>
        <v>Zam Wesell</v>
      </c>
      <c r="M224" s="1" t="str">
        <f>IF( ISERROR(SEARCH("-", Tableau1[[#This Row],[name]])), "HUMAN", "DROID")</f>
        <v>HUMAN</v>
      </c>
      <c r="N224" s="1" t="s">
        <v>1429</v>
      </c>
      <c r="O224" s="1" t="str">
        <f>Tableau3[[#This Row],[Planet]]</f>
        <v/>
      </c>
      <c r="P224" s="1" t="str">
        <f t="shared" ca="1" si="6"/>
        <v>EMPIRE</v>
      </c>
      <c r="Q224" s="1" t="str">
        <f>Tableau36[[#This Row],[List of friend''s id]]</f>
        <v/>
      </c>
      <c r="R224" s="1" t="e">
        <f>SEARCH("/", Tableau1[[#This Row],[friends]])</f>
        <v>#VALUE!</v>
      </c>
      <c r="S224" s="1" t="str">
        <f>IF(ISERROR(Tableau1[[#This Row],[semi-colon
position]]), "", Tableau1[[#This Row],[semi-colon
position]])</f>
        <v/>
      </c>
      <c r="T224" s="1" t="str">
        <f>IF(Tableau1[[#This Row],[type]]="human", "",  "Function of " &amp; Tableau1[[#This Row],[name]])</f>
        <v/>
      </c>
    </row>
    <row r="225" spans="1:20" x14ac:dyDescent="0.3">
      <c r="A225" s="1" t="str">
        <f xml:space="preserve"> """" &amp; Tableau1[name] &amp; """," &amp; Tableau1[id] &amp; "," &amp; Tableau1[type] &amp; "," &amp; Tableau1[home_planet] &amp; "," &amp; Tableau1[primary_function]</f>
        <v>"Snap Wexley",00000000-0000-0000-0000-000000000223,HUMAN,,</v>
      </c>
      <c r="B225" s="1" t="str">
        <f t="shared" si="7"/>
        <v>INSERT INTO human (name,id,home_planet) values ('Snap Wexley','00000000-0000-0000-0000-000000000223','');</v>
      </c>
      <c r="C225" s="20" t="str">
        <f xml:space="preserve"> IF(Tableau1[[#This Row],[type]]="HUMAN",   "'" &amp; SUBSTITUTE(Tableau1[name],"'","''") &amp; "','" &amp; Tableau1[id] &amp; "','" &amp; SUBSTITUTE(Tableau1[home_planet],"'","''") &amp; "'",  "")</f>
        <v>'Snap Wexley','00000000-0000-0000-0000-000000000223',''</v>
      </c>
      <c r="D225" s="21" t="str">
        <f xml:space="preserve"> IF(Tableau1[[#This Row],[type]]="DROID",   "'" &amp; SUBSTITUTE(Tableau1[name],"'","''") &amp; "','" &amp; Tableau1[id] &amp; "','" &amp; Tableau1[[#This Row],[primary_function]] &amp; "'",  "")</f>
        <v/>
      </c>
      <c r="E225" s="1" t="str">
        <f>Tableau36[[#This Row],[List of friend''s id]]</f>
        <v/>
      </c>
      <c r="H225" s="1" t="str">
        <f>'Raw Data (source)'!A223</f>
        <v>Snap Wexley est un personnage de l'univers « Officiel » present notamment dans le film Le Reveil de la Force. Fils d'un pilote rebelle ayant participe à la bataille d'Endor, Snap rejoint la Resistance. Il participe notamment à la bataille de la base Starkillere 34.</v>
      </c>
      <c r="I225" s="1">
        <f>SEARCH(" est un personnage ", Tableau1[[#This Row],[Raw data]])</f>
        <v>12</v>
      </c>
      <c r="J225" s="1" t="e">
        <f>SEARCH(" sont des personnages ", Tableau1[[#This Row],[Raw data]])</f>
        <v>#VALUE!</v>
      </c>
      <c r="K225" s="17">
        <f>IF(ISERROR(Tableau1[[#This Row],[Position of " 
est un personnage "]]), Tableau1[[#This Row],[Position of " 
sont des personnages "]], Tableau1[[#This Row],[Position of " 
est un personnage "]])</f>
        <v>12</v>
      </c>
      <c r="L225" s="1" t="str">
        <f>MID(Tableau1[[#This Row],[Raw data]],1,Tableau1[[#This Row],[End of name]] - 1)</f>
        <v>Snap Wexley</v>
      </c>
      <c r="M225" s="1" t="str">
        <f>IF( ISERROR(SEARCH("-", Tableau1[[#This Row],[name]])), "HUMAN", "DROID")</f>
        <v>HUMAN</v>
      </c>
      <c r="N225" s="1" t="s">
        <v>1430</v>
      </c>
      <c r="O225" s="1" t="str">
        <f>Tableau3[[#This Row],[Planet]]</f>
        <v/>
      </c>
      <c r="P225" s="1" t="str">
        <f t="shared" ca="1" si="6"/>
        <v>JEDI</v>
      </c>
      <c r="Q225" s="1" t="str">
        <f>Tableau36[[#This Row],[List of friend''s id]]</f>
        <v/>
      </c>
      <c r="R225" s="1" t="e">
        <f>SEARCH("/", Tableau1[[#This Row],[friends]])</f>
        <v>#VALUE!</v>
      </c>
      <c r="S225" s="1" t="str">
        <f>IF(ISERROR(Tableau1[[#This Row],[semi-colon
position]]), "", Tableau1[[#This Row],[semi-colon
position]])</f>
        <v/>
      </c>
      <c r="T225" s="1" t="str">
        <f>IF(Tableau1[[#This Row],[type]]="human", "",  "Function of " &amp; Tableau1[[#This Row],[name]])</f>
        <v/>
      </c>
    </row>
    <row r="226" spans="1:20" x14ac:dyDescent="0.3">
      <c r="A226" s="1" t="str">
        <f xml:space="preserve"> """" &amp; Tableau1[name] &amp; """," &amp; Tableau1[id] &amp; "," &amp; Tableau1[type] &amp; "," &amp; Tableau1[home_planet] &amp; "," &amp; Tableau1[primary_function]</f>
        <v>"Mace Windu",00000000-0000-0000-0000-000000000224,HUMAN,,</v>
      </c>
      <c r="B226" s="1" t="str">
        <f t="shared" si="7"/>
        <v>INSERT INTO human (name,id,home_planet) values ('Mace Windu','00000000-0000-0000-0000-000000000224','');</v>
      </c>
      <c r="C226" s="20" t="str">
        <f xml:space="preserve"> IF(Tableau1[[#This Row],[type]]="HUMAN",   "'" &amp; SUBSTITUTE(Tableau1[name],"'","''") &amp; "','" &amp; Tableau1[id] &amp; "','" &amp; SUBSTITUTE(Tableau1[home_planet],"'","''") &amp; "'",  "")</f>
        <v>'Mace Windu','00000000-0000-0000-0000-000000000224',''</v>
      </c>
      <c r="D226" s="21" t="str">
        <f xml:space="preserve"> IF(Tableau1[[#This Row],[type]]="DROID",   "'" &amp; SUBSTITUTE(Tableau1[name],"'","''") &amp; "','" &amp; Tableau1[id] &amp; "','" &amp; Tableau1[[#This Row],[primary_function]] &amp; "'",  "")</f>
        <v/>
      </c>
      <c r="E226" s="1" t="str">
        <f>Tableau36[[#This Row],[List of friend''s id]]</f>
        <v/>
      </c>
      <c r="H226" s="1" t="str">
        <f>'Raw Data (source)'!A224</f>
        <v>Mace Windu est un personnage de l'univers « Officiel » present notamment dans les films La Menace fantôme, L'Attaque des clones et La Revanche des Sith. Jedi tres doue au maniement du sabre laser, il devient rapidement membre du conseil Jedi. Il prend part à la Guerre des clones en tant que general et obtient de nombreuses victoires. Il est tue par le chancelier suprême Palpatine alors qu'il tente de le mettre aux arrêts138,c 128,d 30.</v>
      </c>
      <c r="I226" s="1">
        <f>SEARCH(" est un personnage ", Tableau1[[#This Row],[Raw data]])</f>
        <v>11</v>
      </c>
      <c r="J226" s="1" t="e">
        <f>SEARCH(" sont des personnages ", Tableau1[[#This Row],[Raw data]])</f>
        <v>#VALUE!</v>
      </c>
      <c r="K226" s="17">
        <f>IF(ISERROR(Tableau1[[#This Row],[Position of " 
est un personnage "]]), Tableau1[[#This Row],[Position of " 
sont des personnages "]], Tableau1[[#This Row],[Position of " 
est un personnage "]])</f>
        <v>11</v>
      </c>
      <c r="L226" s="1" t="str">
        <f>MID(Tableau1[[#This Row],[Raw data]],1,Tableau1[[#This Row],[End of name]] - 1)</f>
        <v>Mace Windu</v>
      </c>
      <c r="M226" s="1" t="str">
        <f>IF( ISERROR(SEARCH("-", Tableau1[[#This Row],[name]])), "HUMAN", "DROID")</f>
        <v>HUMAN</v>
      </c>
      <c r="N226" s="1" t="s">
        <v>1431</v>
      </c>
      <c r="O226" s="1" t="str">
        <f>Tableau3[[#This Row],[Planet]]</f>
        <v/>
      </c>
      <c r="P226" s="1" t="str">
        <f t="shared" ca="1" si="6"/>
        <v>NEWHOPE</v>
      </c>
      <c r="Q226" s="1" t="str">
        <f>Tableau36[[#This Row],[List of friend''s id]]</f>
        <v/>
      </c>
      <c r="R226" s="1" t="e">
        <f>SEARCH("/", Tableau1[[#This Row],[friends]])</f>
        <v>#VALUE!</v>
      </c>
      <c r="S226" s="1" t="str">
        <f>IF(ISERROR(Tableau1[[#This Row],[semi-colon
position]]), "", Tableau1[[#This Row],[semi-colon
position]])</f>
        <v/>
      </c>
      <c r="T226" s="1" t="str">
        <f>IF(Tableau1[[#This Row],[type]]="human", "",  "Function of " &amp; Tableau1[[#This Row],[name]])</f>
        <v/>
      </c>
    </row>
    <row r="227" spans="1:20" x14ac:dyDescent="0.3">
      <c r="A227" s="1" t="str">
        <f xml:space="preserve"> """" &amp; Tableau1[name] &amp; """," &amp; Tableau1[id] &amp; "," &amp; Tableau1[type] &amp; "," &amp; Tableau1[home_planet] &amp; "," &amp; Tableau1[primary_function]</f>
        <v>"WinterNote 6",00000000-0000-0000-0000-000000000225,HUMAN,,</v>
      </c>
      <c r="B227" s="1" t="str">
        <f t="shared" si="7"/>
        <v>INSERT INTO human (name,id,home_planet) values ('WinterNote 6','00000000-0000-0000-0000-000000000225','');</v>
      </c>
      <c r="C227" s="20" t="str">
        <f xml:space="preserve"> IF(Tableau1[[#This Row],[type]]="HUMAN",   "'" &amp; SUBSTITUTE(Tableau1[name],"'","''") &amp; "','" &amp; Tableau1[id] &amp; "','" &amp; SUBSTITUTE(Tableau1[home_planet],"'","''") &amp; "'",  "")</f>
        <v>'WinterNote 6','00000000-0000-0000-0000-000000000225',''</v>
      </c>
      <c r="D227" s="21" t="str">
        <f xml:space="preserve"> IF(Tableau1[[#This Row],[type]]="DROID",   "'" &amp; SUBSTITUTE(Tableau1[name],"'","''") &amp; "','" &amp; Tableau1[id] &amp; "','" &amp; Tableau1[[#This Row],[primary_function]] &amp; "'",  "")</f>
        <v/>
      </c>
      <c r="E227" s="1" t="str">
        <f>Tableau36[[#This Row],[List of friend''s id]]</f>
        <v>/00000000-0000-0000-0000-000000000213,"HUMAN"</v>
      </c>
      <c r="H227" s="1" t="str">
        <f>'Raw Data (source)'!A225</f>
        <v>WinterNote 6 est un personnage de l'univers « Legendes ». Amie d'enfance de la princesse Leia, elle effectue apres la mort de l'empereur Palpatine de nombreuses missions d'espionnage pour le compte de l'Alliance Rebelle139.</v>
      </c>
      <c r="I227" s="1">
        <f>SEARCH(" est un personnage ", Tableau1[[#This Row],[Raw data]])</f>
        <v>13</v>
      </c>
      <c r="J227" s="1" t="e">
        <f>SEARCH(" sont des personnages ", Tableau1[[#This Row],[Raw data]])</f>
        <v>#VALUE!</v>
      </c>
      <c r="K227" s="17">
        <f>IF(ISERROR(Tableau1[[#This Row],[Position of " 
est un personnage "]]), Tableau1[[#This Row],[Position of " 
sont des personnages "]], Tableau1[[#This Row],[Position of " 
est un personnage "]])</f>
        <v>13</v>
      </c>
      <c r="L227" s="1" t="str">
        <f>MID(Tableau1[[#This Row],[Raw data]],1,Tableau1[[#This Row],[End of name]] - 1)</f>
        <v>WinterNote 6</v>
      </c>
      <c r="M227" s="1" t="str">
        <f>IF( ISERROR(SEARCH("-", Tableau1[[#This Row],[name]])), "HUMAN", "DROID")</f>
        <v>HUMAN</v>
      </c>
      <c r="N227" s="1" t="s">
        <v>1432</v>
      </c>
      <c r="O227" s="1" t="str">
        <f>Tableau3[[#This Row],[Planet]]</f>
        <v/>
      </c>
      <c r="P227" s="1" t="str">
        <f t="shared" ca="1" si="6"/>
        <v>EMPIRE</v>
      </c>
      <c r="Q227" s="1" t="str">
        <f>Tableau36[[#This Row],[List of friend''s id]]</f>
        <v>/00000000-0000-0000-0000-000000000213,"HUMAN"</v>
      </c>
      <c r="R227" s="1">
        <f>SEARCH("/", Tableau1[[#This Row],[friends]])</f>
        <v>1</v>
      </c>
      <c r="S227" s="1">
        <f>IF(ISERROR(Tableau1[[#This Row],[semi-colon
position]]), "", Tableau1[[#This Row],[semi-colon
position]])</f>
        <v>1</v>
      </c>
      <c r="T227" s="1" t="str">
        <f>IF(Tableau1[[#This Row],[type]]="human", "",  "Function of " &amp; Tableau1[[#This Row],[name]])</f>
        <v/>
      </c>
    </row>
    <row r="228" spans="1:20" x14ac:dyDescent="0.3">
      <c r="A228" s="1" t="str">
        <f xml:space="preserve"> """" &amp; Tableau1[name] &amp; """," &amp; Tableau1[id] &amp; "," &amp; Tableau1[type] &amp; "," &amp; Tableau1[home_planet] &amp; "," &amp; Tableau1[primary_function]</f>
        <v>"Prince Xizor",00000000-0000-0000-0000-000000000226,HUMAN,,</v>
      </c>
      <c r="B228" s="1" t="str">
        <f t="shared" si="7"/>
        <v>INSERT INTO human (name,id,home_planet) values ('Prince Xizor','00000000-0000-0000-0000-000000000226','');</v>
      </c>
      <c r="C228" s="20" t="str">
        <f xml:space="preserve"> IF(Tableau1[[#This Row],[type]]="HUMAN",   "'" &amp; SUBSTITUTE(Tableau1[name],"'","''") &amp; "','" &amp; Tableau1[id] &amp; "','" &amp; SUBSTITUTE(Tableau1[home_planet],"'","''") &amp; "'",  "")</f>
        <v>'Prince Xizor','00000000-0000-0000-0000-000000000226',''</v>
      </c>
      <c r="D228" s="21" t="str">
        <f xml:space="preserve"> IF(Tableau1[[#This Row],[type]]="DROID",   "'" &amp; SUBSTITUTE(Tableau1[name],"'","''") &amp; "','" &amp; Tableau1[id] &amp; "','" &amp; Tableau1[[#This Row],[primary_function]] &amp; "'",  "")</f>
        <v/>
      </c>
      <c r="E228" s="1" t="str">
        <f>Tableau36[[#This Row],[List of friend''s id]]</f>
        <v>/00000000-0000-0000-0000-000000000008,"DROID"/00000000-0000-0000-0000-000000000179,"HUMAN"</v>
      </c>
      <c r="H228" s="1" t="str">
        <f>'Raw Data (source)'!A226</f>
        <v>Prince Xizor est un personnage de l'univers « Legendes ». Il est un prince du crime dont la famille est tuee lors d'un bombardement planetaire ordonne par l'apprenti Sith Dark Vador. Apres la destruction de l'etoile noire, il tente de discrediter ce dernier aupres de l'empereur Palpatine. Malheureusement pour lui toutes ses manœuvres echouent et il finit par se faire eliminer par son rival140.</v>
      </c>
      <c r="I228" s="1">
        <f>SEARCH(" est un personnage ", Tableau1[[#This Row],[Raw data]])</f>
        <v>13</v>
      </c>
      <c r="J228" s="1" t="e">
        <f>SEARCH(" sont des personnages ", Tableau1[[#This Row],[Raw data]])</f>
        <v>#VALUE!</v>
      </c>
      <c r="K228" s="17">
        <f>IF(ISERROR(Tableau1[[#This Row],[Position of " 
est un personnage "]]), Tableau1[[#This Row],[Position of " 
sont des personnages "]], Tableau1[[#This Row],[Position of " 
est un personnage "]])</f>
        <v>13</v>
      </c>
      <c r="L228" s="1" t="str">
        <f>MID(Tableau1[[#This Row],[Raw data]],1,Tableau1[[#This Row],[End of name]] - 1)</f>
        <v>Prince Xizor</v>
      </c>
      <c r="M228" s="1" t="str">
        <f>IF( ISERROR(SEARCH("-", Tableau1[[#This Row],[name]])), "HUMAN", "DROID")</f>
        <v>HUMAN</v>
      </c>
      <c r="N228" s="1" t="s">
        <v>1433</v>
      </c>
      <c r="O228" s="1" t="str">
        <f>Tableau3[[#This Row],[Planet]]</f>
        <v/>
      </c>
      <c r="P228" s="1" t="str">
        <f t="shared" ca="1" si="6"/>
        <v>JEDI</v>
      </c>
      <c r="Q228" s="1" t="str">
        <f>Tableau36[[#This Row],[List of friend''s id]]</f>
        <v>/00000000-0000-0000-0000-000000000008,"DROID"/00000000-0000-0000-0000-000000000179,"HUMAN"</v>
      </c>
      <c r="R228" s="1">
        <f>SEARCH("/", Tableau1[[#This Row],[friends]])</f>
        <v>1</v>
      </c>
      <c r="S228" s="1">
        <f>IF(ISERROR(Tableau1[[#This Row],[semi-colon
position]]), "", Tableau1[[#This Row],[semi-colon
position]])</f>
        <v>1</v>
      </c>
      <c r="T228" s="1" t="str">
        <f>IF(Tableau1[[#This Row],[type]]="human", "",  "Function of " &amp; Tableau1[[#This Row],[name]])</f>
        <v/>
      </c>
    </row>
    <row r="229" spans="1:20" x14ac:dyDescent="0.3">
      <c r="A229" s="1" t="str">
        <f xml:space="preserve"> """" &amp; Tableau1[name] &amp; """," &amp; Tableau1[id] &amp; "," &amp; Tableau1[type] &amp; "," &amp; Tableau1[home_planet] &amp; "," &amp; Tableau1[primary_function]</f>
        <v>"Yaddle",00000000-0000-0000-0000-000000000227,HUMAN,,</v>
      </c>
      <c r="B229" s="1" t="str">
        <f t="shared" si="7"/>
        <v>INSERT INTO human (name,id,home_planet) values ('Yaddle','00000000-0000-0000-0000-000000000227','');</v>
      </c>
      <c r="C229" s="20" t="str">
        <f xml:space="preserve"> IF(Tableau1[[#This Row],[type]]="HUMAN",   "'" &amp; SUBSTITUTE(Tableau1[name],"'","''") &amp; "','" &amp; Tableau1[id] &amp; "','" &amp; SUBSTITUTE(Tableau1[home_planet],"'","''") &amp; "'",  "")</f>
        <v>'Yaddle','00000000-0000-0000-0000-000000000227',''</v>
      </c>
      <c r="D229" s="21" t="str">
        <f xml:space="preserve"> IF(Tableau1[[#This Row],[type]]="DROID",   "'" &amp; SUBSTITUTE(Tableau1[name],"'","''") &amp; "','" &amp; Tableau1[id] &amp; "','" &amp; Tableau1[[#This Row],[primary_function]] &amp; "'",  "")</f>
        <v/>
      </c>
      <c r="E229" s="1" t="str">
        <f>Tableau36[[#This Row],[List of friend''s id]]</f>
        <v>/00000000-0000-0000-0000-000000000059,"HUMAN"/00000000-0000-0000-0000-000000000180,"HUMAN"</v>
      </c>
      <c r="H229" s="1" t="str">
        <f>'Raw Data (source)'!A227</f>
        <v>Yaddle est un personnage de l'univers « Officiel » et de l'univers « Legendes » present notamment dans le film La Menace fantôme. Elle est un maître Jedi qui siege au sein du conseil Jedi, la plus haute autorite de l'ordre. Elle est tuee lors d'une mission qu'elle effectue en compagnie du Jedi Obi-Wan Kenobi et de l'apprenti de ce dernier, le jeune Anakin Skywalker141,c 129.</v>
      </c>
      <c r="I229" s="1">
        <f>SEARCH(" est un personnage ", Tableau1[[#This Row],[Raw data]])</f>
        <v>7</v>
      </c>
      <c r="J229" s="1" t="e">
        <f>SEARCH(" sont des personnages ", Tableau1[[#This Row],[Raw data]])</f>
        <v>#VALUE!</v>
      </c>
      <c r="K229" s="17">
        <f>IF(ISERROR(Tableau1[[#This Row],[Position of " 
est un personnage "]]), Tableau1[[#This Row],[Position of " 
sont des personnages "]], Tableau1[[#This Row],[Position of " 
est un personnage "]])</f>
        <v>7</v>
      </c>
      <c r="L229" s="1" t="str">
        <f>MID(Tableau1[[#This Row],[Raw data]],1,Tableau1[[#This Row],[End of name]] - 1)</f>
        <v>Yaddle</v>
      </c>
      <c r="M229" s="1" t="str">
        <f>IF( ISERROR(SEARCH("-", Tableau1[[#This Row],[name]])), "HUMAN", "DROID")</f>
        <v>HUMAN</v>
      </c>
      <c r="N229" s="1" t="s">
        <v>1434</v>
      </c>
      <c r="O229" s="1" t="str">
        <f>Tableau3[[#This Row],[Planet]]</f>
        <v/>
      </c>
      <c r="P229" s="1" t="str">
        <f t="shared" ca="1" si="6"/>
        <v>NEWHOPE</v>
      </c>
      <c r="Q229" s="1" t="str">
        <f>Tableau36[[#This Row],[List of friend''s id]]</f>
        <v>/00000000-0000-0000-0000-000000000059,"HUMAN"/00000000-0000-0000-0000-000000000180,"HUMAN"</v>
      </c>
      <c r="R229" s="1">
        <f>SEARCH("/", Tableau1[[#This Row],[friends]])</f>
        <v>1</v>
      </c>
      <c r="S229" s="1">
        <f>IF(ISERROR(Tableau1[[#This Row],[semi-colon
position]]), "", Tableau1[[#This Row],[semi-colon
position]])</f>
        <v>1</v>
      </c>
      <c r="T229" s="1" t="str">
        <f>IF(Tableau1[[#This Row],[type]]="human", "",  "Function of " &amp; Tableau1[[#This Row],[name]])</f>
        <v/>
      </c>
    </row>
    <row r="230" spans="1:20" x14ac:dyDescent="0.3">
      <c r="A230" s="1" t="str">
        <f xml:space="preserve"> """" &amp; Tableau1[name] &amp; """," &amp; Tableau1[id] &amp; "," &amp; Tableau1[type] &amp; "," &amp; Tableau1[home_planet] &amp; "," &amp; Tableau1[primary_function]</f>
        <v>"Yoda",00000000-0000-0000-0000-000000000228,HUMAN,,</v>
      </c>
      <c r="B230" s="1" t="str">
        <f t="shared" si="7"/>
        <v>INSERT INTO human (name,id,home_planet) values ('Yoda','00000000-0000-0000-0000-000000000228','');</v>
      </c>
      <c r="C230" s="20" t="str">
        <f xml:space="preserve"> IF(Tableau1[[#This Row],[type]]="HUMAN",   "'" &amp; SUBSTITUTE(Tableau1[name],"'","''") &amp; "','" &amp; Tableau1[id] &amp; "','" &amp; SUBSTITUTE(Tableau1[home_planet],"'","''") &amp; "'",  "")</f>
        <v>'Yoda','00000000-0000-0000-0000-000000000228',''</v>
      </c>
      <c r="D230" s="21" t="str">
        <f xml:space="preserve"> IF(Tableau1[[#This Row],[type]]="DROID",   "'" &amp; SUBSTITUTE(Tableau1[name],"'","''") &amp; "','" &amp; Tableau1[id] &amp; "','" &amp; Tableau1[[#This Row],[primary_function]] &amp; "'",  "")</f>
        <v/>
      </c>
      <c r="E230" s="1" t="str">
        <f>Tableau36[[#This Row],[List of friend''s id]]</f>
        <v>/00000000-0000-0000-0000-000000000089,"HUMAN"/00000000-0000-0000-0000-000000000185,"HUMAN"</v>
      </c>
      <c r="H230" s="1" t="str">
        <f>'Raw Data (source)'!A228</f>
        <v>Yoda est un personnage de l'univers « Officiel » et de l'univers « Legendes » present notamment dans les films La Menace fantôme, L'Attaque des clones, La Revanche des Sith, L'Empire contre-attaque, Le Retour du Jedi et Les Derniers Jedi. Il est un maître Jedi qui siege au sein du conseil Jedi, la plus haute autorite de l'ordre. Il est notamment responsable de l'apprentissage des jeunes eleves. Il prend de nombreux apprentis pendant sa longue carriere, le dernier d'entre eux est le Comte Dooku. Il participe à la Guerre des clones contre les forces de ce dernier. Alors qu'il tente d'arrêter le complice de Dooku, le Sith Palpatine, il est defait par ce dernier. Il decide alors de se retirer sur la planete Dagobah. Il y forme le jeune Luke Skywalker aux arts Jedi puis decede peu de temps avant la confrontation de celui-ci avec Palpatine142,a 28,a 51,c 130,d 31.</v>
      </c>
      <c r="I230" s="1">
        <f>SEARCH(" est un personnage ", Tableau1[[#This Row],[Raw data]])</f>
        <v>5</v>
      </c>
      <c r="J230" s="1" t="e">
        <f>SEARCH(" sont des personnages ", Tableau1[[#This Row],[Raw data]])</f>
        <v>#VALUE!</v>
      </c>
      <c r="K230" s="17">
        <f>IF(ISERROR(Tableau1[[#This Row],[Position of " 
est un personnage "]]), Tableau1[[#This Row],[Position of " 
sont des personnages "]], Tableau1[[#This Row],[Position of " 
est un personnage "]])</f>
        <v>5</v>
      </c>
      <c r="L230" s="1" t="str">
        <f>MID(Tableau1[[#This Row],[Raw data]],1,Tableau1[[#This Row],[End of name]] - 1)</f>
        <v>Yoda</v>
      </c>
      <c r="M230" s="1" t="str">
        <f>IF( ISERROR(SEARCH("-", Tableau1[[#This Row],[name]])), "HUMAN", "DROID")</f>
        <v>HUMAN</v>
      </c>
      <c r="N230" s="1" t="s">
        <v>1435</v>
      </c>
      <c r="O230" s="1" t="str">
        <f>Tableau3[[#This Row],[Planet]]</f>
        <v/>
      </c>
      <c r="P230" s="1" t="str">
        <f t="shared" ca="1" si="6"/>
        <v>EMPIRE</v>
      </c>
      <c r="Q230" s="1" t="str">
        <f>Tableau36[[#This Row],[List of friend''s id]]</f>
        <v>/00000000-0000-0000-0000-000000000089,"HUMAN"/00000000-0000-0000-0000-000000000185,"HUMAN"</v>
      </c>
      <c r="R230" s="1">
        <f>SEARCH("/", Tableau1[[#This Row],[friends]])</f>
        <v>1</v>
      </c>
      <c r="S230" s="1">
        <f>IF(ISERROR(Tableau1[[#This Row],[semi-colon
position]]), "", Tableau1[[#This Row],[semi-colon
position]])</f>
        <v>1</v>
      </c>
      <c r="T230" s="1" t="str">
        <f>IF(Tableau1[[#This Row],[type]]="human", "",  "Function of " &amp; Tableau1[[#This Row],[name]])</f>
        <v/>
      </c>
    </row>
    <row r="231" spans="1:20" x14ac:dyDescent="0.3">
      <c r="A231" s="1" t="str">
        <f xml:space="preserve"> """" &amp; Tableau1[name] &amp; """," &amp; Tableau1[id] &amp; "," &amp; Tableau1[type] &amp; "," &amp; Tableau1[home_planet] &amp; "," &amp; Tableau1[primary_function]</f>
        <v>"Grand Moff Zsinj",00000000-0000-0000-0000-000000000229,HUMAN,,</v>
      </c>
      <c r="B231" s="1" t="str">
        <f t="shared" si="7"/>
        <v>INSERT INTO human (name,id,home_planet) values ('Grand Moff Zsinj','00000000-0000-0000-0000-000000000229','');</v>
      </c>
      <c r="C231" s="20" t="str">
        <f xml:space="preserve"> IF(Tableau1[[#This Row],[type]]="HUMAN",   "'" &amp; SUBSTITUTE(Tableau1[name],"'","''") &amp; "','" &amp; Tableau1[id] &amp; "','" &amp; SUBSTITUTE(Tableau1[home_planet],"'","''") &amp; "'",  "")</f>
        <v>'Grand Moff Zsinj','00000000-0000-0000-0000-000000000229',''</v>
      </c>
      <c r="D231" s="21" t="str">
        <f xml:space="preserve"> IF(Tableau1[[#This Row],[type]]="DROID",   "'" &amp; SUBSTITUTE(Tableau1[name],"'","''") &amp; "','" &amp; Tableau1[id] &amp; "','" &amp; Tableau1[[#This Row],[primary_function]] &amp; "'",  "")</f>
        <v/>
      </c>
      <c r="E231" s="1" t="str">
        <f>Tableau36[[#This Row],[List of friend''s id]]</f>
        <v>/00000000-0000-0000-0000-000000000185,"HUMAN"/00000000-0000-0000-0000-000000000213,"HUMAN"</v>
      </c>
      <c r="H231" s="1" t="str">
        <f>'Raw Data (source)'!A229</f>
        <v>Grand Moff Zsinj est un personnage de l'univers « Legendes ». Il est un officier superieur de l'Empire galactique responsable de plusieurs planetes. Apres la mort de l'Empereur Palpatine, il refuse de reconnaître l'autorite d'Ysanne Isard et fait secession. La Nouvelle Republique envoie contre lui les troupes du general Han Solo qui parviennent à l'eliminer lors d'une bataille spatiale143.</v>
      </c>
      <c r="I231" s="1">
        <f>SEARCH(" est un personnage ", Tableau1[[#This Row],[Raw data]])</f>
        <v>17</v>
      </c>
      <c r="J231" s="1" t="e">
        <f>SEARCH(" sont des personnages ", Tableau1[[#This Row],[Raw data]])</f>
        <v>#VALUE!</v>
      </c>
      <c r="K231" s="17">
        <f>IF(ISERROR(Tableau1[[#This Row],[Position of " 
est un personnage "]]), Tableau1[[#This Row],[Position of " 
sont des personnages "]], Tableau1[[#This Row],[Position of " 
est un personnage "]])</f>
        <v>17</v>
      </c>
      <c r="L231" s="1" t="str">
        <f>MID(Tableau1[[#This Row],[Raw data]],1,Tableau1[[#This Row],[End of name]] - 1)</f>
        <v>Grand Moff Zsinj</v>
      </c>
      <c r="M231" s="1" t="str">
        <f>IF( ISERROR(SEARCH("-", Tableau1[[#This Row],[name]])), "HUMAN", "DROID")</f>
        <v>HUMAN</v>
      </c>
      <c r="N231" s="1" t="s">
        <v>1436</v>
      </c>
      <c r="O231" s="1" t="str">
        <f>Tableau3[[#This Row],[Planet]]</f>
        <v/>
      </c>
      <c r="P231" s="1" t="str">
        <f t="shared" ca="1" si="6"/>
        <v>JEDI</v>
      </c>
      <c r="Q231" s="1" t="str">
        <f>Tableau36[[#This Row],[List of friend''s id]]</f>
        <v>/00000000-0000-0000-0000-000000000185,"HUMAN"/00000000-0000-0000-0000-000000000213,"HUMAN"</v>
      </c>
      <c r="R231" s="1">
        <f>SEARCH("/", Tableau1[[#This Row],[friends]])</f>
        <v>1</v>
      </c>
      <c r="S231" s="1">
        <f>IF(ISERROR(Tableau1[[#This Row],[semi-colon
position]]), "", Tableau1[[#This Row],[semi-colon
position]])</f>
        <v>1</v>
      </c>
      <c r="T231" s="1" t="str">
        <f>IF(Tableau1[[#This Row],[type]]="human", "",  "Function of " &amp; Tableau1[[#This Row],[name]])</f>
        <v/>
      </c>
    </row>
    <row r="232" spans="1:20" x14ac:dyDescent="0.3">
      <c r="A232" s="1" t="str">
        <f xml:space="preserve"> """" &amp; Tableau1[name] &amp; """," &amp; Tableau1[id] &amp; "," &amp; Tableau1[type] &amp; "," &amp; Tableau1[home_planet] &amp; "," &amp; Tableau1[primary_function]</f>
        <v>"Zuckuss",00000000-0000-0000-0000-000000000230,HUMAN,Jakku,</v>
      </c>
      <c r="B232" s="1" t="str">
        <f t="shared" si="7"/>
        <v>INSERT INTO human (name,id,home_planet) values ('Zuckuss','00000000-0000-0000-0000-000000000230','Jakku');</v>
      </c>
      <c r="C232" s="20" t="str">
        <f xml:space="preserve"> IF(Tableau1[[#This Row],[type]]="HUMAN",   "'" &amp; SUBSTITUTE(Tableau1[name],"'","''") &amp; "','" &amp; Tableau1[id] &amp; "','" &amp; SUBSTITUTE(Tableau1[home_planet],"'","''") &amp; "'",  "")</f>
        <v>'Zuckuss','00000000-0000-0000-0000-000000000230','Jakku'</v>
      </c>
      <c r="D232" s="21" t="str">
        <f xml:space="preserve"> IF(Tableau1[[#This Row],[type]]="DROID",   "'" &amp; SUBSTITUTE(Tableau1[name],"'","''") &amp; "','" &amp; Tableau1[id] &amp; "','" &amp; Tableau1[[#This Row],[primary_function]] &amp; "'",  "")</f>
        <v/>
      </c>
      <c r="E232" s="1" t="str">
        <f>Tableau36[[#This Row],[List of friend''s id]]</f>
        <v/>
      </c>
      <c r="H232" s="1" t="str">
        <f>'Raw Data (source)'!A230</f>
        <v>Zuckuss est un personnage de l'univers « Officiel » present notamment dans le film L'Empire contre-attaque. Il est un chasseur de primes particulierement repute pour ses talents de pisteurs. Il collabore notamment avec un autre chasseur nomme 4-LOM. Il est convoque par Dark Vador pour qu'il localise le Faucon Millenium, le vaisseau d'Han Soloc 131.</v>
      </c>
      <c r="I232" s="1">
        <f>SEARCH(" est un personnage ", Tableau1[[#This Row],[Raw data]])</f>
        <v>8</v>
      </c>
      <c r="J232" s="1" t="e">
        <f>SEARCH(" sont des personnages ", Tableau1[[#This Row],[Raw data]])</f>
        <v>#VALUE!</v>
      </c>
      <c r="K232" s="17">
        <f>IF(ISERROR(Tableau1[[#This Row],[Position of " 
est un personnage "]]), Tableau1[[#This Row],[Position of " 
sont des personnages "]], Tableau1[[#This Row],[Position of " 
est un personnage "]])</f>
        <v>8</v>
      </c>
      <c r="L232" s="1" t="str">
        <f>MID(Tableau1[[#This Row],[Raw data]],1,Tableau1[[#This Row],[End of name]] - 1)</f>
        <v>Zuckuss</v>
      </c>
      <c r="M232" s="1" t="str">
        <f>IF( ISERROR(SEARCH("-", Tableau1[[#This Row],[name]])), "HUMAN", "DROID")</f>
        <v>HUMAN</v>
      </c>
      <c r="N232" s="1" t="s">
        <v>1437</v>
      </c>
      <c r="O232" s="1" t="str">
        <f>Tableau3[[#This Row],[Planet]]</f>
        <v>Jakku</v>
      </c>
      <c r="P232" s="1" t="str">
        <f t="shared" ca="1" si="6"/>
        <v>NEWHOPE</v>
      </c>
      <c r="Q232" s="1" t="str">
        <f>Tableau36[[#This Row],[List of friend''s id]]</f>
        <v/>
      </c>
      <c r="R232" s="1" t="e">
        <f>SEARCH("/", Tableau1[[#This Row],[friends]])</f>
        <v>#VALUE!</v>
      </c>
      <c r="S232" s="1" t="str">
        <f>IF(ISERROR(Tableau1[[#This Row],[semi-colon
position]]), "", Tableau1[[#This Row],[semi-colon
position]])</f>
        <v/>
      </c>
      <c r="T232" s="1" t="str">
        <f>IF(Tableau1[[#This Row],[type]]="human", "",  "Function of " &amp; Tableau1[[#This Row],[name]])</f>
        <v/>
      </c>
    </row>
    <row r="233" spans="1:20" x14ac:dyDescent="0.3">
      <c r="A233" s="1" t="str">
        <f xml:space="preserve"> """" &amp; Tableau1[name] &amp; """," &amp; Tableau1[id] &amp; "," &amp; Tableau1[type] &amp; "," &amp; Tableau1[home_planet] &amp; "," &amp; Tableau1[primary_function]</f>
        <v>"Zuvio",00000000-0000-0000-0000-000000000231,HUMAN,,</v>
      </c>
      <c r="B233" s="1" t="str">
        <f t="shared" si="7"/>
        <v>INSERT INTO human (name,id,home_planet) values ('Zuvio','00000000-0000-0000-0000-000000000231','');</v>
      </c>
      <c r="C233" s="20" t="str">
        <f xml:space="preserve"> IF(Tableau1[[#This Row],[type]]="HUMAN",   "'" &amp; SUBSTITUTE(Tableau1[name],"'","''") &amp; "','" &amp; Tableau1[id] &amp; "','" &amp; SUBSTITUTE(Tableau1[home_planet],"'","''") &amp; "'",  "")</f>
        <v>'Zuvio','00000000-0000-0000-0000-000000000231',''</v>
      </c>
      <c r="D233" s="21" t="str">
        <f xml:space="preserve"> IF(Tableau1[[#This Row],[type]]="DROID",   "'" &amp; SUBSTITUTE(Tableau1[name],"'","''") &amp; "','" &amp; Tableau1[id] &amp; "','" &amp; Tableau1[[#This Row],[primary_function]] &amp; "'",  "")</f>
        <v/>
      </c>
      <c r="E233" s="1" t="e">
        <f>Tableau36[[#This Row],[List of friend''s id]]</f>
        <v>#VALUE!</v>
      </c>
      <c r="H233" s="1" t="str">
        <f>'Raw Data (source)'!A231</f>
        <v>Zuvio est un personnage de l'univers « Officiel » present notamment dans le film Le Reveil de la Force. C'est un officier de police de la planete Jakku à l'epoque de la bataille de la base Starkillere 35.</v>
      </c>
      <c r="I233" s="1">
        <f>SEARCH(" est un personnage ", Tableau1[[#This Row],[Raw data]])</f>
        <v>6</v>
      </c>
      <c r="J233" s="1" t="e">
        <f>SEARCH(" sont des personnages ", Tableau1[[#This Row],[Raw data]])</f>
        <v>#VALUE!</v>
      </c>
      <c r="K233" s="17">
        <f>IF(ISERROR(Tableau1[[#This Row],[Position of " 
est un personnage "]]), Tableau1[[#This Row],[Position of " 
sont des personnages "]], Tableau1[[#This Row],[Position of " 
est un personnage "]])</f>
        <v>6</v>
      </c>
      <c r="L233" s="1" t="str">
        <f>MID(Tableau1[[#This Row],[Raw data]],1,Tableau1[[#This Row],[End of name]] - 1)</f>
        <v>Zuvio</v>
      </c>
      <c r="M233" s="1" t="str">
        <f>IF( ISERROR(SEARCH("-", Tableau1[[#This Row],[name]])), "HUMAN", "DROID")</f>
        <v>HUMAN</v>
      </c>
      <c r="N233" s="1" t="s">
        <v>1438</v>
      </c>
      <c r="P233" s="1" t="str">
        <f t="shared" ca="1" si="6"/>
        <v>EMPIRE</v>
      </c>
      <c r="Q233" s="1" t="e">
        <f>Tableau36[[#This Row],[List of friend''s id]]</f>
        <v>#VALUE!</v>
      </c>
      <c r="R233" s="1" t="e">
        <f>SEARCH("/", Tableau1[[#This Row],[friends]])</f>
        <v>#VALUE!</v>
      </c>
      <c r="S233" s="1" t="str">
        <f>IF(ISERROR(Tableau1[[#This Row],[semi-colon
position]]), "", Tableau1[[#This Row],[semi-colon
position]])</f>
        <v/>
      </c>
      <c r="T233" s="1" t="str">
        <f>IF(Tableau1[[#This Row],[type]]="human", "",  "Function of " &amp; Tableau1[[#This Row],[name]])</f>
        <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W23"/>
  <sheetViews>
    <sheetView workbookViewId="0">
      <selection activeCell="A23" sqref="A23"/>
    </sheetView>
  </sheetViews>
  <sheetFormatPr baseColWidth="10" defaultRowHeight="14.4" x14ac:dyDescent="0.3"/>
  <sheetData>
    <row r="1" spans="1:231" ht="46.8" customHeight="1" x14ac:dyDescent="0.3">
      <c r="A1" s="23" t="s">
        <v>1439</v>
      </c>
      <c r="B1" s="23"/>
      <c r="C1" s="23"/>
      <c r="D1" s="23"/>
      <c r="E1" s="23"/>
      <c r="F1" s="23"/>
      <c r="G1" s="23"/>
      <c r="H1" s="23"/>
      <c r="I1" s="23"/>
      <c r="J1" s="23"/>
      <c r="K1" s="23"/>
      <c r="L1" s="23"/>
      <c r="M1" s="23"/>
    </row>
    <row r="5" spans="1:231" x14ac:dyDescent="0.3">
      <c r="A5" s="22" t="s">
        <v>1441</v>
      </c>
    </row>
    <row r="7" spans="1:231" x14ac:dyDescent="0.3">
      <c r="A7" t="str">
        <f>ADDRESS(ROW(friends!M2),COLUMN(friends!M2),4,,"friends")</f>
        <v>friends!M2</v>
      </c>
      <c r="B7" t="str">
        <f>ADDRESS(ROW(friends!N2),COLUMN(friends!N2),4,,"friends")</f>
        <v>friends!N2</v>
      </c>
      <c r="C7" t="str">
        <f>ADDRESS(ROW(friends!O2),COLUMN(friends!O2),4,,"friends")</f>
        <v>friends!O2</v>
      </c>
      <c r="D7" t="str">
        <f>ADDRESS(ROW(friends!P2),COLUMN(friends!P2),4,,"friends")</f>
        <v>friends!P2</v>
      </c>
      <c r="E7" t="str">
        <f>ADDRESS(ROW(friends!Q2),COLUMN(friends!Q2),4,,"friends")</f>
        <v>friends!Q2</v>
      </c>
      <c r="F7" t="str">
        <f>ADDRESS(ROW(friends!R2),COLUMN(friends!R2),4,,"friends")</f>
        <v>friends!R2</v>
      </c>
      <c r="G7" t="str">
        <f>ADDRESS(ROW(friends!S2),COLUMN(friends!S2),4,,"friends")</f>
        <v>friends!S2</v>
      </c>
      <c r="H7" t="str">
        <f>ADDRESS(ROW(friends!T2),COLUMN(friends!T2),4,,"friends")</f>
        <v>friends!T2</v>
      </c>
      <c r="I7" t="str">
        <f>ADDRESS(ROW(friends!U2),COLUMN(friends!U2),4,,"friends")</f>
        <v>friends!U2</v>
      </c>
      <c r="J7" t="str">
        <f>ADDRESS(ROW(friends!V2),COLUMN(friends!V2),4,,"friends")</f>
        <v>friends!V2</v>
      </c>
      <c r="K7" t="str">
        <f>ADDRESS(ROW(friends!W2),COLUMN(friends!W2),4,,"friends")</f>
        <v>friends!W2</v>
      </c>
      <c r="L7" t="str">
        <f>ADDRESS(ROW(friends!X2),COLUMN(friends!X2),4,,"friends")</f>
        <v>friends!X2</v>
      </c>
      <c r="M7" t="str">
        <f>ADDRESS(ROW(friends!Y2),COLUMN(friends!Y2),4,,"friends")</f>
        <v>friends!Y2</v>
      </c>
      <c r="N7" t="str">
        <f>ADDRESS(ROW(friends!Z2),COLUMN(friends!Z2),4,,"friends")</f>
        <v>friends!Z2</v>
      </c>
      <c r="O7" t="str">
        <f>ADDRESS(ROW(friends!AA2),COLUMN(friends!AA2),4,,"friends")</f>
        <v>friends!AA2</v>
      </c>
      <c r="P7" t="str">
        <f>ADDRESS(ROW(friends!AB2),COLUMN(friends!AB2),4,,"friends")</f>
        <v>friends!AB2</v>
      </c>
      <c r="Q7" t="str">
        <f>ADDRESS(ROW(friends!AC2),COLUMN(friends!AC2),4,,"friends")</f>
        <v>friends!AC2</v>
      </c>
      <c r="R7" t="str">
        <f>ADDRESS(ROW(friends!AD2),COLUMN(friends!AD2),4,,"friends")</f>
        <v>friends!AD2</v>
      </c>
      <c r="S7" t="str">
        <f>ADDRESS(ROW(friends!AE2),COLUMN(friends!AE2),4,,"friends")</f>
        <v>friends!AE2</v>
      </c>
      <c r="T7" t="str">
        <f>ADDRESS(ROW(friends!AF2),COLUMN(friends!AF2),4,,"friends")</f>
        <v>friends!AF2</v>
      </c>
      <c r="U7" t="str">
        <f>ADDRESS(ROW(friends!AG2),COLUMN(friends!AG2),4,,"friends")</f>
        <v>friends!AG2</v>
      </c>
      <c r="V7" t="str">
        <f>ADDRESS(ROW(friends!AH2),COLUMN(friends!AH2),4,,"friends")</f>
        <v>friends!AH2</v>
      </c>
      <c r="W7" t="str">
        <f>ADDRESS(ROW(friends!AI2),COLUMN(friends!AI2),4,,"friends")</f>
        <v>friends!AI2</v>
      </c>
      <c r="X7" t="str">
        <f>ADDRESS(ROW(friends!AJ2),COLUMN(friends!AJ2),4,,"friends")</f>
        <v>friends!AJ2</v>
      </c>
      <c r="Y7" t="str">
        <f>ADDRESS(ROW(friends!AK2),COLUMN(friends!AK2),4,,"friends")</f>
        <v>friends!AK2</v>
      </c>
      <c r="Z7" t="str">
        <f>ADDRESS(ROW(friends!AL2),COLUMN(friends!AL2),4,,"friends")</f>
        <v>friends!AL2</v>
      </c>
      <c r="AA7" t="str">
        <f>ADDRESS(ROW(friends!AM2),COLUMN(friends!AM2),4,,"friends")</f>
        <v>friends!AM2</v>
      </c>
      <c r="AB7" t="str">
        <f>ADDRESS(ROW(friends!AN2),COLUMN(friends!AN2),4,,"friends")</f>
        <v>friends!AN2</v>
      </c>
      <c r="AC7" t="str">
        <f>ADDRESS(ROW(friends!AO2),COLUMN(friends!AO2),4,,"friends")</f>
        <v>friends!AO2</v>
      </c>
      <c r="AD7" t="str">
        <f>ADDRESS(ROW(friends!AP2),COLUMN(friends!AP2),4,,"friends")</f>
        <v>friends!AP2</v>
      </c>
      <c r="AE7" t="str">
        <f>ADDRESS(ROW(friends!AQ2),COLUMN(friends!AQ2),4,,"friends")</f>
        <v>friends!AQ2</v>
      </c>
      <c r="AF7" t="str">
        <f>ADDRESS(ROW(friends!AR2),COLUMN(friends!AR2),4,,"friends")</f>
        <v>friends!AR2</v>
      </c>
      <c r="AG7" t="str">
        <f>ADDRESS(ROW(friends!AS2),COLUMN(friends!AS2),4,,"friends")</f>
        <v>friends!AS2</v>
      </c>
      <c r="AH7" t="str">
        <f>ADDRESS(ROW(friends!AT2),COLUMN(friends!AT2),4,,"friends")</f>
        <v>friends!AT2</v>
      </c>
      <c r="AI7" t="str">
        <f>ADDRESS(ROW(friends!AU2),COLUMN(friends!AU2),4,,"friends")</f>
        <v>friends!AU2</v>
      </c>
      <c r="AJ7" t="str">
        <f>ADDRESS(ROW(friends!AV2),COLUMN(friends!AV2),4,,"friends")</f>
        <v>friends!AV2</v>
      </c>
      <c r="AK7" t="str">
        <f>ADDRESS(ROW(friends!AW2),COLUMN(friends!AW2),4,,"friends")</f>
        <v>friends!AW2</v>
      </c>
      <c r="AL7" t="str">
        <f>ADDRESS(ROW(friends!AX2),COLUMN(friends!AX2),4,,"friends")</f>
        <v>friends!AX2</v>
      </c>
      <c r="AM7" t="str">
        <f>ADDRESS(ROW(friends!AY2),COLUMN(friends!AY2),4,,"friends")</f>
        <v>friends!AY2</v>
      </c>
      <c r="AN7" t="str">
        <f>ADDRESS(ROW(friends!AZ2),COLUMN(friends!AZ2),4,,"friends")</f>
        <v>friends!AZ2</v>
      </c>
      <c r="AO7" t="str">
        <f>ADDRESS(ROW(friends!BA2),COLUMN(friends!BA2),4,,"friends")</f>
        <v>friends!BA2</v>
      </c>
      <c r="AP7" t="str">
        <f>ADDRESS(ROW(friends!BB2),COLUMN(friends!BB2),4,,"friends")</f>
        <v>friends!BB2</v>
      </c>
      <c r="AQ7" t="str">
        <f>ADDRESS(ROW(friends!BC2),COLUMN(friends!BC2),4,,"friends")</f>
        <v>friends!BC2</v>
      </c>
      <c r="AR7" t="str">
        <f>ADDRESS(ROW(friends!BD2),COLUMN(friends!BD2),4,,"friends")</f>
        <v>friends!BD2</v>
      </c>
      <c r="AS7" t="str">
        <f>ADDRESS(ROW(friends!BE2),COLUMN(friends!BE2),4,,"friends")</f>
        <v>friends!BE2</v>
      </c>
      <c r="AT7" t="str">
        <f>ADDRESS(ROW(friends!BF2),COLUMN(friends!BF2),4,,"friends")</f>
        <v>friends!BF2</v>
      </c>
      <c r="AU7" t="str">
        <f>ADDRESS(ROW(friends!BG2),COLUMN(friends!BG2),4,,"friends")</f>
        <v>friends!BG2</v>
      </c>
      <c r="AV7" t="str">
        <f>ADDRESS(ROW(friends!BH2),COLUMN(friends!BH2),4,,"friends")</f>
        <v>friends!BH2</v>
      </c>
      <c r="AW7" t="str">
        <f>ADDRESS(ROW(friends!BI2),COLUMN(friends!BI2),4,,"friends")</f>
        <v>friends!BI2</v>
      </c>
      <c r="AX7" t="str">
        <f>ADDRESS(ROW(friends!BJ2),COLUMN(friends!BJ2),4,,"friends")</f>
        <v>friends!BJ2</v>
      </c>
      <c r="AY7" t="str">
        <f>ADDRESS(ROW(friends!BK2),COLUMN(friends!BK2),4,,"friends")</f>
        <v>friends!BK2</v>
      </c>
      <c r="AZ7" t="str">
        <f>ADDRESS(ROW(friends!BL2),COLUMN(friends!BL2),4,,"friends")</f>
        <v>friends!BL2</v>
      </c>
      <c r="BA7" t="str">
        <f>ADDRESS(ROW(friends!BM2),COLUMN(friends!BM2),4,,"friends")</f>
        <v>friends!BM2</v>
      </c>
      <c r="BB7" t="str">
        <f>ADDRESS(ROW(friends!BN2),COLUMN(friends!BN2),4,,"friends")</f>
        <v>friends!BN2</v>
      </c>
      <c r="BC7" t="str">
        <f>ADDRESS(ROW(friends!BO2),COLUMN(friends!BO2),4,,"friends")</f>
        <v>friends!BO2</v>
      </c>
      <c r="BD7" t="str">
        <f>ADDRESS(ROW(friends!BP2),COLUMN(friends!BP2),4,,"friends")</f>
        <v>friends!BP2</v>
      </c>
      <c r="BE7" t="str">
        <f>ADDRESS(ROW(friends!BQ2),COLUMN(friends!BQ2),4,,"friends")</f>
        <v>friends!BQ2</v>
      </c>
      <c r="BF7" t="str">
        <f>ADDRESS(ROW(friends!BR2),COLUMN(friends!BR2),4,,"friends")</f>
        <v>friends!BR2</v>
      </c>
      <c r="BG7" t="str">
        <f>ADDRESS(ROW(friends!BS2),COLUMN(friends!BS2),4,,"friends")</f>
        <v>friends!BS2</v>
      </c>
      <c r="BH7" t="str">
        <f>ADDRESS(ROW(friends!BT2),COLUMN(friends!BT2),4,,"friends")</f>
        <v>friends!BT2</v>
      </c>
      <c r="BI7" t="str">
        <f>ADDRESS(ROW(friends!BU2),COLUMN(friends!BU2),4,,"friends")</f>
        <v>friends!BU2</v>
      </c>
      <c r="BJ7" t="str">
        <f>ADDRESS(ROW(friends!BV2),COLUMN(friends!BV2),4,,"friends")</f>
        <v>friends!BV2</v>
      </c>
      <c r="BK7" t="str">
        <f>ADDRESS(ROW(friends!BW2),COLUMN(friends!BW2),4,,"friends")</f>
        <v>friends!BW2</v>
      </c>
      <c r="BL7" t="str">
        <f>ADDRESS(ROW(friends!BX2),COLUMN(friends!BX2),4,,"friends")</f>
        <v>friends!BX2</v>
      </c>
      <c r="BM7" t="str">
        <f>ADDRESS(ROW(friends!BY2),COLUMN(friends!BY2),4,,"friends")</f>
        <v>friends!BY2</v>
      </c>
      <c r="BN7" t="str">
        <f>ADDRESS(ROW(friends!BZ2),COLUMN(friends!BZ2),4,,"friends")</f>
        <v>friends!BZ2</v>
      </c>
      <c r="BO7" t="str">
        <f>ADDRESS(ROW(friends!CA2),COLUMN(friends!CA2),4,,"friends")</f>
        <v>friends!CA2</v>
      </c>
      <c r="BP7" t="str">
        <f>ADDRESS(ROW(friends!CB2),COLUMN(friends!CB2),4,,"friends")</f>
        <v>friends!CB2</v>
      </c>
      <c r="BQ7" t="str">
        <f>ADDRESS(ROW(friends!CC2),COLUMN(friends!CC2),4,,"friends")</f>
        <v>friends!CC2</v>
      </c>
      <c r="BR7" t="str">
        <f>ADDRESS(ROW(friends!CD2),COLUMN(friends!CD2),4,,"friends")</f>
        <v>friends!CD2</v>
      </c>
      <c r="BS7" t="str">
        <f>ADDRESS(ROW(friends!CE2),COLUMN(friends!CE2),4,,"friends")</f>
        <v>friends!CE2</v>
      </c>
      <c r="BT7" t="str">
        <f>ADDRESS(ROW(friends!CF2),COLUMN(friends!CF2),4,,"friends")</f>
        <v>friends!CF2</v>
      </c>
      <c r="BU7" t="str">
        <f>ADDRESS(ROW(friends!CG2),COLUMN(friends!CG2),4,,"friends")</f>
        <v>friends!CG2</v>
      </c>
      <c r="BV7" t="str">
        <f>ADDRESS(ROW(friends!CH2),COLUMN(friends!CH2),4,,"friends")</f>
        <v>friends!CH2</v>
      </c>
      <c r="BW7" t="str">
        <f>ADDRESS(ROW(friends!CI2),COLUMN(friends!CI2),4,,"friends")</f>
        <v>friends!CI2</v>
      </c>
      <c r="BX7" t="str">
        <f>ADDRESS(ROW(friends!CJ2),COLUMN(friends!CJ2),4,,"friends")</f>
        <v>friends!CJ2</v>
      </c>
      <c r="BY7" t="str">
        <f>ADDRESS(ROW(friends!CK2),COLUMN(friends!CK2),4,,"friends")</f>
        <v>friends!CK2</v>
      </c>
      <c r="BZ7" t="str">
        <f>ADDRESS(ROW(friends!CL2),COLUMN(friends!CL2),4,,"friends")</f>
        <v>friends!CL2</v>
      </c>
      <c r="CA7" t="str">
        <f>ADDRESS(ROW(friends!CM2),COLUMN(friends!CM2),4,,"friends")</f>
        <v>friends!CM2</v>
      </c>
      <c r="CB7" t="str">
        <f>ADDRESS(ROW(friends!CN2),COLUMN(friends!CN2),4,,"friends")</f>
        <v>friends!CN2</v>
      </c>
      <c r="CC7" t="str">
        <f>ADDRESS(ROW(friends!CO2),COLUMN(friends!CO2),4,,"friends")</f>
        <v>friends!CO2</v>
      </c>
      <c r="CD7" t="str">
        <f>ADDRESS(ROW(friends!CP2),COLUMN(friends!CP2),4,,"friends")</f>
        <v>friends!CP2</v>
      </c>
      <c r="CE7" t="str">
        <f>ADDRESS(ROW(friends!CQ2),COLUMN(friends!CQ2),4,,"friends")</f>
        <v>friends!CQ2</v>
      </c>
      <c r="CF7" t="str">
        <f>ADDRESS(ROW(friends!CR2),COLUMN(friends!CR2),4,,"friends")</f>
        <v>friends!CR2</v>
      </c>
      <c r="CG7" t="str">
        <f>ADDRESS(ROW(friends!CS2),COLUMN(friends!CS2),4,,"friends")</f>
        <v>friends!CS2</v>
      </c>
      <c r="CH7" t="str">
        <f>ADDRESS(ROW(friends!CT2),COLUMN(friends!CT2),4,,"friends")</f>
        <v>friends!CT2</v>
      </c>
      <c r="CI7" t="str">
        <f>ADDRESS(ROW(friends!CU2),COLUMN(friends!CU2),4,,"friends")</f>
        <v>friends!CU2</v>
      </c>
      <c r="CJ7" t="str">
        <f>ADDRESS(ROW(friends!CV2),COLUMN(friends!CV2),4,,"friends")</f>
        <v>friends!CV2</v>
      </c>
      <c r="CK7" t="str">
        <f>ADDRESS(ROW(friends!CW2),COLUMN(friends!CW2),4,,"friends")</f>
        <v>friends!CW2</v>
      </c>
      <c r="CL7" t="str">
        <f>ADDRESS(ROW(friends!CX2),COLUMN(friends!CX2),4,,"friends")</f>
        <v>friends!CX2</v>
      </c>
      <c r="CM7" t="str">
        <f>ADDRESS(ROW(friends!CY2),COLUMN(friends!CY2),4,,"friends")</f>
        <v>friends!CY2</v>
      </c>
      <c r="CN7" t="str">
        <f>ADDRESS(ROW(friends!CZ2),COLUMN(friends!CZ2),4,,"friends")</f>
        <v>friends!CZ2</v>
      </c>
      <c r="CO7" t="str">
        <f>ADDRESS(ROW(friends!DA2),COLUMN(friends!DA2),4,,"friends")</f>
        <v>friends!DA2</v>
      </c>
      <c r="CP7" t="str">
        <f>ADDRESS(ROW(friends!DB2),COLUMN(friends!DB2),4,,"friends")</f>
        <v>friends!DB2</v>
      </c>
      <c r="CQ7" t="str">
        <f>ADDRESS(ROW(friends!DC2),COLUMN(friends!DC2),4,,"friends")</f>
        <v>friends!DC2</v>
      </c>
      <c r="CR7" t="str">
        <f>ADDRESS(ROW(friends!DD2),COLUMN(friends!DD2),4,,"friends")</f>
        <v>friends!DD2</v>
      </c>
      <c r="CS7" t="str">
        <f>ADDRESS(ROW(friends!DE2),COLUMN(friends!DE2),4,,"friends")</f>
        <v>friends!DE2</v>
      </c>
      <c r="CT7" t="str">
        <f>ADDRESS(ROW(friends!DF2),COLUMN(friends!DF2),4,,"friends")</f>
        <v>friends!DF2</v>
      </c>
      <c r="CU7" t="str">
        <f>ADDRESS(ROW(friends!DG2),COLUMN(friends!DG2),4,,"friends")</f>
        <v>friends!DG2</v>
      </c>
      <c r="CV7" t="str">
        <f>ADDRESS(ROW(friends!DH2),COLUMN(friends!DH2),4,,"friends")</f>
        <v>friends!DH2</v>
      </c>
      <c r="CW7" t="str">
        <f>ADDRESS(ROW(friends!DI2),COLUMN(friends!DI2),4,,"friends")</f>
        <v>friends!DI2</v>
      </c>
      <c r="CX7" t="str">
        <f>ADDRESS(ROW(friends!DJ2),COLUMN(friends!DJ2),4,,"friends")</f>
        <v>friends!DJ2</v>
      </c>
      <c r="CY7" t="str">
        <f>ADDRESS(ROW(friends!DK2),COLUMN(friends!DK2),4,,"friends")</f>
        <v>friends!DK2</v>
      </c>
      <c r="CZ7" t="str">
        <f>ADDRESS(ROW(friends!DL2),COLUMN(friends!DL2),4,,"friends")</f>
        <v>friends!DL2</v>
      </c>
      <c r="DA7" t="str">
        <f>ADDRESS(ROW(friends!DM2),COLUMN(friends!DM2),4,,"friends")</f>
        <v>friends!DM2</v>
      </c>
      <c r="DB7" t="str">
        <f>ADDRESS(ROW(friends!DN2),COLUMN(friends!DN2),4,,"friends")</f>
        <v>friends!DN2</v>
      </c>
      <c r="DC7" t="str">
        <f>ADDRESS(ROW(friends!DO2),COLUMN(friends!DO2),4,,"friends")</f>
        <v>friends!DO2</v>
      </c>
      <c r="DD7" t="str">
        <f>ADDRESS(ROW(friends!DP2),COLUMN(friends!DP2),4,,"friends")</f>
        <v>friends!DP2</v>
      </c>
      <c r="DE7" t="str">
        <f>ADDRESS(ROW(friends!DQ2),COLUMN(friends!DQ2),4,,"friends")</f>
        <v>friends!DQ2</v>
      </c>
      <c r="DF7" t="str">
        <f>ADDRESS(ROW(friends!DR2),COLUMN(friends!DR2),4,,"friends")</f>
        <v>friends!DR2</v>
      </c>
      <c r="DG7" t="str">
        <f>ADDRESS(ROW(friends!DS2),COLUMN(friends!DS2),4,,"friends")</f>
        <v>friends!DS2</v>
      </c>
      <c r="DH7" t="str">
        <f>ADDRESS(ROW(friends!DT2),COLUMN(friends!DT2),4,,"friends")</f>
        <v>friends!DT2</v>
      </c>
      <c r="DI7" t="str">
        <f>ADDRESS(ROW(friends!DU2),COLUMN(friends!DU2),4,,"friends")</f>
        <v>friends!DU2</v>
      </c>
      <c r="DJ7" t="str">
        <f>ADDRESS(ROW(friends!DV2),COLUMN(friends!DV2),4,,"friends")</f>
        <v>friends!DV2</v>
      </c>
      <c r="DK7" t="str">
        <f>ADDRESS(ROW(friends!DW2),COLUMN(friends!DW2),4,,"friends")</f>
        <v>friends!DW2</v>
      </c>
      <c r="DL7" t="str">
        <f>ADDRESS(ROW(friends!DX2),COLUMN(friends!DX2),4,,"friends")</f>
        <v>friends!DX2</v>
      </c>
      <c r="DM7" t="str">
        <f>ADDRESS(ROW(friends!DY2),COLUMN(friends!DY2),4,,"friends")</f>
        <v>friends!DY2</v>
      </c>
      <c r="DN7" t="str">
        <f>ADDRESS(ROW(friends!DZ2),COLUMN(friends!DZ2),4,,"friends")</f>
        <v>friends!DZ2</v>
      </c>
      <c r="DO7" t="str">
        <f>ADDRESS(ROW(friends!EA2),COLUMN(friends!EA2),4,,"friends")</f>
        <v>friends!EA2</v>
      </c>
      <c r="DP7" t="str">
        <f>ADDRESS(ROW(friends!EB2),COLUMN(friends!EB2),4,,"friends")</f>
        <v>friends!EB2</v>
      </c>
      <c r="DQ7" t="str">
        <f>ADDRESS(ROW(friends!EC2),COLUMN(friends!EC2),4,,"friends")</f>
        <v>friends!EC2</v>
      </c>
      <c r="DR7" t="str">
        <f>ADDRESS(ROW(friends!ED2),COLUMN(friends!ED2),4,,"friends")</f>
        <v>friends!ED2</v>
      </c>
      <c r="DS7" t="str">
        <f>ADDRESS(ROW(friends!EE2),COLUMN(friends!EE2),4,,"friends")</f>
        <v>friends!EE2</v>
      </c>
      <c r="DT7" t="str">
        <f>ADDRESS(ROW(friends!EF2),COLUMN(friends!EF2),4,,"friends")</f>
        <v>friends!EF2</v>
      </c>
      <c r="DU7" t="str">
        <f>ADDRESS(ROW(friends!EG2),COLUMN(friends!EG2),4,,"friends")</f>
        <v>friends!EG2</v>
      </c>
      <c r="DV7" t="str">
        <f>ADDRESS(ROW(friends!EH2),COLUMN(friends!EH2),4,,"friends")</f>
        <v>friends!EH2</v>
      </c>
      <c r="DW7" t="str">
        <f>ADDRESS(ROW(friends!EI2),COLUMN(friends!EI2),4,,"friends")</f>
        <v>friends!EI2</v>
      </c>
      <c r="DX7" t="str">
        <f>ADDRESS(ROW(friends!EJ2),COLUMN(friends!EJ2),4,,"friends")</f>
        <v>friends!EJ2</v>
      </c>
      <c r="DY7" t="str">
        <f>ADDRESS(ROW(friends!EK2),COLUMN(friends!EK2),4,,"friends")</f>
        <v>friends!EK2</v>
      </c>
      <c r="DZ7" t="str">
        <f>ADDRESS(ROW(friends!EL2),COLUMN(friends!EL2),4,,"friends")</f>
        <v>friends!EL2</v>
      </c>
      <c r="EA7" t="str">
        <f>ADDRESS(ROW(friends!EM2),COLUMN(friends!EM2),4,,"friends")</f>
        <v>friends!EM2</v>
      </c>
      <c r="EB7" t="str">
        <f>ADDRESS(ROW(friends!EN2),COLUMN(friends!EN2),4,,"friends")</f>
        <v>friends!EN2</v>
      </c>
      <c r="EC7" t="str">
        <f>ADDRESS(ROW(friends!EO2),COLUMN(friends!EO2),4,,"friends")</f>
        <v>friends!EO2</v>
      </c>
      <c r="ED7" t="str">
        <f>ADDRESS(ROW(friends!EP2),COLUMN(friends!EP2),4,,"friends")</f>
        <v>friends!EP2</v>
      </c>
      <c r="EE7" t="str">
        <f>ADDRESS(ROW(friends!EQ2),COLUMN(friends!EQ2),4,,"friends")</f>
        <v>friends!EQ2</v>
      </c>
      <c r="EF7" t="str">
        <f>ADDRESS(ROW(friends!ER2),COLUMN(friends!ER2),4,,"friends")</f>
        <v>friends!ER2</v>
      </c>
      <c r="EG7" t="str">
        <f>ADDRESS(ROW(friends!ES2),COLUMN(friends!ES2),4,,"friends")</f>
        <v>friends!ES2</v>
      </c>
      <c r="EH7" t="str">
        <f>ADDRESS(ROW(friends!ET2),COLUMN(friends!ET2),4,,"friends")</f>
        <v>friends!ET2</v>
      </c>
      <c r="EI7" t="str">
        <f>ADDRESS(ROW(friends!EU2),COLUMN(friends!EU2),4,,"friends")</f>
        <v>friends!EU2</v>
      </c>
      <c r="EJ7" t="str">
        <f>ADDRESS(ROW(friends!EV2),COLUMN(friends!EV2),4,,"friends")</f>
        <v>friends!EV2</v>
      </c>
      <c r="EK7" t="str">
        <f>ADDRESS(ROW(friends!EW2),COLUMN(friends!EW2),4,,"friends")</f>
        <v>friends!EW2</v>
      </c>
      <c r="EL7" t="str">
        <f>ADDRESS(ROW(friends!EX2),COLUMN(friends!EX2),4,,"friends")</f>
        <v>friends!EX2</v>
      </c>
      <c r="EM7" t="str">
        <f>ADDRESS(ROW(friends!EY2),COLUMN(friends!EY2),4,,"friends")</f>
        <v>friends!EY2</v>
      </c>
      <c r="EN7" t="str">
        <f>ADDRESS(ROW(friends!EZ2),COLUMN(friends!EZ2),4,,"friends")</f>
        <v>friends!EZ2</v>
      </c>
      <c r="EO7" t="str">
        <f>ADDRESS(ROW(friends!FA2),COLUMN(friends!FA2),4,,"friends")</f>
        <v>friends!FA2</v>
      </c>
      <c r="EP7" t="str">
        <f>ADDRESS(ROW(friends!FB2),COLUMN(friends!FB2),4,,"friends")</f>
        <v>friends!FB2</v>
      </c>
      <c r="EQ7" t="str">
        <f>ADDRESS(ROW(friends!FC2),COLUMN(friends!FC2),4,,"friends")</f>
        <v>friends!FC2</v>
      </c>
      <c r="ER7" t="str">
        <f>ADDRESS(ROW(friends!FD2),COLUMN(friends!FD2),4,,"friends")</f>
        <v>friends!FD2</v>
      </c>
      <c r="ES7" t="str">
        <f>ADDRESS(ROW(friends!FE2),COLUMN(friends!FE2),4,,"friends")</f>
        <v>friends!FE2</v>
      </c>
      <c r="ET7" t="str">
        <f>ADDRESS(ROW(friends!FF2),COLUMN(friends!FF2),4,,"friends")</f>
        <v>friends!FF2</v>
      </c>
      <c r="EU7" t="str">
        <f>ADDRESS(ROW(friends!FG2),COLUMN(friends!FG2),4,,"friends")</f>
        <v>friends!FG2</v>
      </c>
      <c r="EV7" t="str">
        <f>ADDRESS(ROW(friends!FH2),COLUMN(friends!FH2),4,,"friends")</f>
        <v>friends!FH2</v>
      </c>
      <c r="EW7" t="str">
        <f>ADDRESS(ROW(friends!FI2),COLUMN(friends!FI2),4,,"friends")</f>
        <v>friends!FI2</v>
      </c>
      <c r="EX7" t="str">
        <f>ADDRESS(ROW(friends!FJ2),COLUMN(friends!FJ2),4,,"friends")</f>
        <v>friends!FJ2</v>
      </c>
      <c r="EY7" t="str">
        <f>ADDRESS(ROW(friends!FK2),COLUMN(friends!FK2),4,,"friends")</f>
        <v>friends!FK2</v>
      </c>
      <c r="EZ7" t="str">
        <f>ADDRESS(ROW(friends!FL2),COLUMN(friends!FL2),4,,"friends")</f>
        <v>friends!FL2</v>
      </c>
      <c r="FA7" t="str">
        <f>ADDRESS(ROW(friends!FM2),COLUMN(friends!FM2),4,,"friends")</f>
        <v>friends!FM2</v>
      </c>
      <c r="FB7" t="str">
        <f>ADDRESS(ROW(friends!FN2),COLUMN(friends!FN2),4,,"friends")</f>
        <v>friends!FN2</v>
      </c>
      <c r="FC7" t="str">
        <f>ADDRESS(ROW(friends!FO2),COLUMN(friends!FO2),4,,"friends")</f>
        <v>friends!FO2</v>
      </c>
      <c r="FD7" t="str">
        <f>ADDRESS(ROW(friends!FP2),COLUMN(friends!FP2),4,,"friends")</f>
        <v>friends!FP2</v>
      </c>
      <c r="FE7" t="str">
        <f>ADDRESS(ROW(friends!FQ2),COLUMN(friends!FQ2),4,,"friends")</f>
        <v>friends!FQ2</v>
      </c>
      <c r="FF7" t="str">
        <f>ADDRESS(ROW(friends!FR2),COLUMN(friends!FR2),4,,"friends")</f>
        <v>friends!FR2</v>
      </c>
      <c r="FG7" t="str">
        <f>ADDRESS(ROW(friends!FS2),COLUMN(friends!FS2),4,,"friends")</f>
        <v>friends!FS2</v>
      </c>
      <c r="FH7" t="str">
        <f>ADDRESS(ROW(friends!FT2),COLUMN(friends!FT2),4,,"friends")</f>
        <v>friends!FT2</v>
      </c>
      <c r="FI7" t="str">
        <f>ADDRESS(ROW(friends!FU2),COLUMN(friends!FU2),4,,"friends")</f>
        <v>friends!FU2</v>
      </c>
      <c r="FJ7" t="str">
        <f>ADDRESS(ROW(friends!FV2),COLUMN(friends!FV2),4,,"friends")</f>
        <v>friends!FV2</v>
      </c>
      <c r="FK7" t="str">
        <f>ADDRESS(ROW(friends!FW2),COLUMN(friends!FW2),4,,"friends")</f>
        <v>friends!FW2</v>
      </c>
      <c r="FL7" t="str">
        <f>ADDRESS(ROW(friends!FX2),COLUMN(friends!FX2),4,,"friends")</f>
        <v>friends!FX2</v>
      </c>
      <c r="FM7" t="str">
        <f>ADDRESS(ROW(friends!FY2),COLUMN(friends!FY2),4,,"friends")</f>
        <v>friends!FY2</v>
      </c>
      <c r="FN7" t="str">
        <f>ADDRESS(ROW(friends!FZ2),COLUMN(friends!FZ2),4,,"friends")</f>
        <v>friends!FZ2</v>
      </c>
      <c r="FO7" t="str">
        <f>ADDRESS(ROW(friends!GA2),COLUMN(friends!GA2),4,,"friends")</f>
        <v>friends!GA2</v>
      </c>
      <c r="FP7" t="str">
        <f>ADDRESS(ROW(friends!GB2),COLUMN(friends!GB2),4,,"friends")</f>
        <v>friends!GB2</v>
      </c>
      <c r="FQ7" t="str">
        <f>ADDRESS(ROW(friends!GC2),COLUMN(friends!GC2),4,,"friends")</f>
        <v>friends!GC2</v>
      </c>
      <c r="FR7" t="str">
        <f>ADDRESS(ROW(friends!GD2),COLUMN(friends!GD2),4,,"friends")</f>
        <v>friends!GD2</v>
      </c>
      <c r="FS7" t="str">
        <f>ADDRESS(ROW(friends!GE2),COLUMN(friends!GE2),4,,"friends")</f>
        <v>friends!GE2</v>
      </c>
      <c r="FT7" t="str">
        <f>ADDRESS(ROW(friends!GF2),COLUMN(friends!GF2),4,,"friends")</f>
        <v>friends!GF2</v>
      </c>
      <c r="FU7" t="str">
        <f>ADDRESS(ROW(friends!GG2),COLUMN(friends!GG2),4,,"friends")</f>
        <v>friends!GG2</v>
      </c>
      <c r="FV7" t="str">
        <f>ADDRESS(ROW(friends!GH2),COLUMN(friends!GH2),4,,"friends")</f>
        <v>friends!GH2</v>
      </c>
      <c r="FW7" t="str">
        <f>ADDRESS(ROW(friends!GI2),COLUMN(friends!GI2),4,,"friends")</f>
        <v>friends!GI2</v>
      </c>
      <c r="FX7" t="str">
        <f>ADDRESS(ROW(friends!GJ2),COLUMN(friends!GJ2),4,,"friends")</f>
        <v>friends!GJ2</v>
      </c>
      <c r="FY7" t="str">
        <f>ADDRESS(ROW(friends!GK2),COLUMN(friends!GK2),4,,"friends")</f>
        <v>friends!GK2</v>
      </c>
      <c r="FZ7" t="str">
        <f>ADDRESS(ROW(friends!GL2),COLUMN(friends!GL2),4,,"friends")</f>
        <v>friends!GL2</v>
      </c>
      <c r="GA7" t="str">
        <f>ADDRESS(ROW(friends!GM2),COLUMN(friends!GM2),4,,"friends")</f>
        <v>friends!GM2</v>
      </c>
      <c r="GB7" t="str">
        <f>ADDRESS(ROW(friends!GN2),COLUMN(friends!GN2),4,,"friends")</f>
        <v>friends!GN2</v>
      </c>
      <c r="GC7" t="str">
        <f>ADDRESS(ROW(friends!GO2),COLUMN(friends!GO2),4,,"friends")</f>
        <v>friends!GO2</v>
      </c>
      <c r="GD7" t="str">
        <f>ADDRESS(ROW(friends!GP2),COLUMN(friends!GP2),4,,"friends")</f>
        <v>friends!GP2</v>
      </c>
      <c r="GE7" t="str">
        <f>ADDRESS(ROW(friends!GQ2),COLUMN(friends!GQ2),4,,"friends")</f>
        <v>friends!GQ2</v>
      </c>
      <c r="GF7" t="str">
        <f>ADDRESS(ROW(friends!GR2),COLUMN(friends!GR2),4,,"friends")</f>
        <v>friends!GR2</v>
      </c>
      <c r="GG7" t="str">
        <f>ADDRESS(ROW(friends!GS2),COLUMN(friends!GS2),4,,"friends")</f>
        <v>friends!GS2</v>
      </c>
      <c r="GH7" t="str">
        <f>ADDRESS(ROW(friends!GT2),COLUMN(friends!GT2),4,,"friends")</f>
        <v>friends!GT2</v>
      </c>
      <c r="GI7" t="str">
        <f>ADDRESS(ROW(friends!GU2),COLUMN(friends!GU2),4,,"friends")</f>
        <v>friends!GU2</v>
      </c>
      <c r="GJ7" t="str">
        <f>ADDRESS(ROW(friends!GV2),COLUMN(friends!GV2),4,,"friends")</f>
        <v>friends!GV2</v>
      </c>
      <c r="GK7" t="str">
        <f>ADDRESS(ROW(friends!GW2),COLUMN(friends!GW2),4,,"friends")</f>
        <v>friends!GW2</v>
      </c>
      <c r="GL7" t="str">
        <f>ADDRESS(ROW(friends!GX2),COLUMN(friends!GX2),4,,"friends")</f>
        <v>friends!GX2</v>
      </c>
      <c r="GM7" t="str">
        <f>ADDRESS(ROW(friends!GY2),COLUMN(friends!GY2),4,,"friends")</f>
        <v>friends!GY2</v>
      </c>
      <c r="GN7" t="str">
        <f>ADDRESS(ROW(friends!GZ2),COLUMN(friends!GZ2),4,,"friends")</f>
        <v>friends!GZ2</v>
      </c>
      <c r="GO7" t="str">
        <f>ADDRESS(ROW(friends!HA2),COLUMN(friends!HA2),4,,"friends")</f>
        <v>friends!HA2</v>
      </c>
      <c r="GP7" t="str">
        <f>ADDRESS(ROW(friends!HB2),COLUMN(friends!HB2),4,,"friends")</f>
        <v>friends!HB2</v>
      </c>
      <c r="GQ7" t="str">
        <f>ADDRESS(ROW(friends!HC2),COLUMN(friends!HC2),4,,"friends")</f>
        <v>friends!HC2</v>
      </c>
      <c r="GR7" t="str">
        <f>ADDRESS(ROW(friends!HD2),COLUMN(friends!HD2),4,,"friends")</f>
        <v>friends!HD2</v>
      </c>
      <c r="GS7" t="str">
        <f>ADDRESS(ROW(friends!HE2),COLUMN(friends!HE2),4,,"friends")</f>
        <v>friends!HE2</v>
      </c>
      <c r="GT7" t="str">
        <f>ADDRESS(ROW(friends!HF2),COLUMN(friends!HF2),4,,"friends")</f>
        <v>friends!HF2</v>
      </c>
      <c r="GU7" t="str">
        <f>ADDRESS(ROW(friends!HG2),COLUMN(friends!HG2),4,,"friends")</f>
        <v>friends!HG2</v>
      </c>
      <c r="GV7" t="str">
        <f>ADDRESS(ROW(friends!HH2),COLUMN(friends!HH2),4,,"friends")</f>
        <v>friends!HH2</v>
      </c>
      <c r="GW7" t="str">
        <f>ADDRESS(ROW(friends!HI2),COLUMN(friends!HI2),4,,"friends")</f>
        <v>friends!HI2</v>
      </c>
      <c r="GX7" t="str">
        <f>ADDRESS(ROW(friends!HJ2),COLUMN(friends!HJ2),4,,"friends")</f>
        <v>friends!HJ2</v>
      </c>
      <c r="GY7" t="str">
        <f>ADDRESS(ROW(friends!HK2),COLUMN(friends!HK2),4,,"friends")</f>
        <v>friends!HK2</v>
      </c>
      <c r="GZ7" t="str">
        <f>ADDRESS(ROW(friends!HL2),COLUMN(friends!HL2),4,,"friends")</f>
        <v>friends!HL2</v>
      </c>
      <c r="HA7" t="str">
        <f>ADDRESS(ROW(friends!HM2),COLUMN(friends!HM2),4,,"friends")</f>
        <v>friends!HM2</v>
      </c>
      <c r="HB7" t="str">
        <f>ADDRESS(ROW(friends!HN2),COLUMN(friends!HN2),4,,"friends")</f>
        <v>friends!HN2</v>
      </c>
      <c r="HC7" t="str">
        <f>ADDRESS(ROW(friends!HO2),COLUMN(friends!HO2),4,,"friends")</f>
        <v>friends!HO2</v>
      </c>
      <c r="HD7" t="str">
        <f>ADDRESS(ROW(friends!HP2),COLUMN(friends!HP2),4,,"friends")</f>
        <v>friends!HP2</v>
      </c>
      <c r="HE7" t="str">
        <f>ADDRESS(ROW(friends!HQ2),COLUMN(friends!HQ2),4,,"friends")</f>
        <v>friends!HQ2</v>
      </c>
      <c r="HF7" t="str">
        <f>ADDRESS(ROW(friends!HR2),COLUMN(friends!HR2),4,,"friends")</f>
        <v>friends!HR2</v>
      </c>
      <c r="HG7" t="str">
        <f>ADDRESS(ROW(friends!HS2),COLUMN(friends!HS2),4,,"friends")</f>
        <v>friends!HS2</v>
      </c>
      <c r="HH7" t="str">
        <f>ADDRESS(ROW(friends!HT2),COLUMN(friends!HT2),4,,"friends")</f>
        <v>friends!HT2</v>
      </c>
      <c r="HI7" t="str">
        <f>ADDRESS(ROW(friends!HU2),COLUMN(friends!HU2),4,,"friends")</f>
        <v>friends!HU2</v>
      </c>
      <c r="HJ7" t="str">
        <f>ADDRESS(ROW(friends!HV2),COLUMN(friends!HV2),4,,"friends")</f>
        <v>friends!HV2</v>
      </c>
      <c r="HK7" t="str">
        <f>ADDRESS(ROW(friends!HW2),COLUMN(friends!HW2),4,,"friends")</f>
        <v>friends!HW2</v>
      </c>
      <c r="HL7" t="str">
        <f>ADDRESS(ROW(friends!HX2),COLUMN(friends!HX2),4,,"friends")</f>
        <v>friends!HX2</v>
      </c>
      <c r="HM7" t="str">
        <f>ADDRESS(ROW(friends!HY2),COLUMN(friends!HY2),4,,"friends")</f>
        <v>friends!HY2</v>
      </c>
      <c r="HN7" t="str">
        <f>ADDRESS(ROW(friends!HZ2),COLUMN(friends!HZ2),4,,"friends")</f>
        <v>friends!HZ2</v>
      </c>
      <c r="HO7" t="str">
        <f>ADDRESS(ROW(friends!IA2),COLUMN(friends!IA2),4,,"friends")</f>
        <v>friends!IA2</v>
      </c>
      <c r="HP7" t="str">
        <f>ADDRESS(ROW(friends!IB2),COLUMN(friends!IB2),4,,"friends")</f>
        <v>friends!IB2</v>
      </c>
      <c r="HQ7" t="str">
        <f>ADDRESS(ROW(friends!IC2),COLUMN(friends!IC2),4,,"friends")</f>
        <v>friends!IC2</v>
      </c>
      <c r="HR7" t="str">
        <f>ADDRESS(ROW(friends!ID2),COLUMN(friends!ID2),4,,"friends")</f>
        <v>friends!ID2</v>
      </c>
      <c r="HS7" t="str">
        <f>ADDRESS(ROW(friends!IE2),COLUMN(friends!IE2),4,,"friends")</f>
        <v>friends!IE2</v>
      </c>
      <c r="HT7" t="str">
        <f>ADDRESS(ROW(friends!IF2),COLUMN(friends!IF2),4,,"friends")</f>
        <v>friends!IF2</v>
      </c>
      <c r="HU7" t="str">
        <f>ADDRESS(ROW(friends!IG2),COLUMN(friends!IG2),4,,"friends")</f>
        <v>friends!IG2</v>
      </c>
      <c r="HV7" t="str">
        <f>ADDRESS(ROW(friends!IH2),COLUMN(friends!IH2),4,,"friends")</f>
        <v>friends!IH2</v>
      </c>
      <c r="HW7" t="str">
        <f>ADDRESS(ROW(friends!II2),COLUMN(friends!II2),4,,"friends")</f>
        <v>friends!II2</v>
      </c>
    </row>
    <row r="10" spans="1:231" x14ac:dyDescent="0.3">
      <c r="A10" t="str">
        <f>{"friends!M2,","friends!N2,","friends!O2,","friends!P2,","friends!Q2,","friends!R2,","friends!S2,","friends!T2,","friends!U2,","friends!V2,","friends!W2,","friends!X2,","friends!Y2,","friends!Z2,","friends!AA2,","friends!AB2,","friends!AC2,","friends!AD2,","friends!AE2,","friends!AF2,","friends!AG2,","friends!AH2,","friends!AI2,","friends!AJ2,","friends!AK2,","friends!AL2,","friends!AM2,","friends!AN2,","friends!AO2,","friends!AP2,","friends!AQ2,","friends!AR2,","friends!AS2,","friends!AT2,","friends!AU2,","friends!AV2,","friends!AW2,","friends!AX2,","friends!AY2,","friends!AZ2,","friends!BA2,","friends!BB2,","friends!BC2,","friends!BD2,","friends!BE2,","friends!BF2,","friends!BG2,","friends!BH2,","friends!BI2,","friends!BJ2,","friends!BK2,","friends!BL2,","friends!BM2,","friends!BN2,","friends!BO2,","friends!BP2,","friends!BQ2,","friends!BR2,","friends!BS2,","friends!BT2,","friends!BU2,","friends!BV2,","friends!BW2,","friends!BX2,","friends!BY2,","friends!BZ2,","friends!CA2,","friends!CB2,","friends!CC2,","friends!CD2,","friends!CE2,","friends!CF2,","friends!CG2,","friends!CH2,","friends!CI2,","friends!CJ2,","friends!CK2,","friends!CL2,","friends!CM2,","friends!CN2,","friends!CO2,","friends!CP2,","friends!CQ2,","friends!CR2,","friends!CS2,","friends!CT2,","friends!CU2,","friends!CV2,","friends!CW2,","friends!CX2,","friends!CY2,","friends!CZ2,","friends!DA2,","friends!DB2,","friends!DC2,","friends!DD2,","friends!DE2,","friends!DF2,","friends!DG2,","friends!DH2,","friends!DI2,","friends!DJ2,","friends!DK2,","friends!DL2,","friends!DM2,","friends!DN2,","friends!DO2,","friends!DP2,","friends!DQ2,","friends!DR2,","friends!DS2,","friends!DT2,","friends!DU2,","friends!DV2,","friends!DW2,","friends!DX2,","friends!DY2,","friends!DZ2,","friends!EA2,","friends!EB2,","friends!EC2,","friends!ED2,","friends!EE2,","friends!EF2,","friends!EG2,","friends!EH2,","friends!EI2,","friends!EJ2,","friends!EK2,","friends!EL2,","friends!EM2,","friends!EN2,","friends!EO2,","friends!EP2,","friends!EQ2,","friends!ER2,","friends!ES2,","friends!ET2,","friends!EU2,","friends!EV2,","friends!EW2,","friends!EX2,","friends!EY2,","friends!EZ2,","friends!FA2,","friends!FB2,","friends!FC2,","friends!FD2,","friends!FE2,","friends!FF2,","friends!FG2,","friends!FH2,","friends!FI2,","friends!FJ2,","friends!FK2,","friends!FL2,","friends!FM2,","friends!FN2,","friends!FO2,","friends!FP2,","friends!FQ2,","friends!FR2,","friends!FS2,","friends!FT2,","friends!FU2,","friends!FV2,","friends!FW2,","friends!FX2,","friends!FY2,","friends!FZ2,","friends!GA2,","friends!GB2,","friends!GC2,","friends!GD2,","friends!GE2,","friends!GF2,","friends!GG2,","friends!GH2,","friends!GI2,","friends!GJ2,","friends!GK2,","friends!GL2,","friends!GM2,","friends!GN2,","friends!GO2,","friends!GP2,","friends!GQ2,","friends!GR2,","friends!GS2,","friends!GT2,","friends!GU2,","friends!GV2,","friends!GW2,","friends!GX2,","friends!GY2,","friends!GZ2,","friends!HA2,","friends!HB2,","friends!HC2,","friends!HD2,","friends!HE2,","friends!HF2,","friends!HG2,","friends!HH2,","friends!HI2,","friends!HJ2,","friends!HK2,","friends!HL2,","friends!HM2,","friends!HN2,","friends!HO2,","friends!HP2,","friends!HQ2,","friends!HR2,","friends!HS2,","friends!HT2,","friends!HU2,","friends!HV2,","friends!HW2,","friends!HX2,","friends!HY2,","friends!HZ2,","friends!IA2,","friends!IB2,","friends!IC2,","friends!ID2,","friends!IE2,","friends!IF2,","friends!IG2,","friends!IH2,","friends!II2,"}</f>
        <v>friends!M2,</v>
      </c>
    </row>
    <row r="12" spans="1:231" x14ac:dyDescent="0.3">
      <c r="A12" t="s">
        <v>1440</v>
      </c>
    </row>
    <row r="18" spans="1:117" x14ac:dyDescent="0.3">
      <c r="A18" s="22" t="s">
        <v>1442</v>
      </c>
    </row>
    <row r="20" spans="1:117" x14ac:dyDescent="0.3">
      <c r="A20" t="str">
        <f>ADDRESS(ROW('Search for homeplanet'!I2),COLUMN('Search for homeplanet'!I2),4,,"Search for homeplanet")</f>
        <v>'Search for homeplanet'!I2</v>
      </c>
      <c r="B20" t="str">
        <f>ADDRESS(ROW('Search for homeplanet'!J2),COLUMN('Search for homeplanet'!J2),4,,"Search for homeplanet")</f>
        <v>'Search for homeplanet'!J2</v>
      </c>
      <c r="C20" t="str">
        <f>ADDRESS(ROW('Search for homeplanet'!K2),COLUMN('Search for homeplanet'!K2),4,,"Search for homeplanet")</f>
        <v>'Search for homeplanet'!K2</v>
      </c>
      <c r="D20" t="str">
        <f>ADDRESS(ROW('Search for homeplanet'!L2),COLUMN('Search for homeplanet'!L2),4,,"Search for homeplanet")</f>
        <v>'Search for homeplanet'!L2</v>
      </c>
      <c r="E20" t="str">
        <f>ADDRESS(ROW('Search for homeplanet'!M2),COLUMN('Search for homeplanet'!M2),4,,"Search for homeplanet")</f>
        <v>'Search for homeplanet'!M2</v>
      </c>
      <c r="F20" t="str">
        <f>ADDRESS(ROW('Search for homeplanet'!N2),COLUMN('Search for homeplanet'!N2),4,,"Search for homeplanet")</f>
        <v>'Search for homeplanet'!N2</v>
      </c>
      <c r="G20" t="str">
        <f>ADDRESS(ROW('Search for homeplanet'!O2),COLUMN('Search for homeplanet'!O2),4,,"Search for homeplanet")</f>
        <v>'Search for homeplanet'!O2</v>
      </c>
      <c r="H20" t="str">
        <f>ADDRESS(ROW('Search for homeplanet'!P2),COLUMN('Search for homeplanet'!P2),4,,"Search for homeplanet")</f>
        <v>'Search for homeplanet'!P2</v>
      </c>
      <c r="I20" t="str">
        <f>ADDRESS(ROW('Search for homeplanet'!Q2),COLUMN('Search for homeplanet'!Q2),4,,"Search for homeplanet")</f>
        <v>'Search for homeplanet'!Q2</v>
      </c>
      <c r="J20" t="str">
        <f>ADDRESS(ROW('Search for homeplanet'!R2),COLUMN('Search for homeplanet'!R2),4,,"Search for homeplanet")</f>
        <v>'Search for homeplanet'!R2</v>
      </c>
      <c r="K20" t="str">
        <f>ADDRESS(ROW('Search for homeplanet'!S2),COLUMN('Search for homeplanet'!S2),4,,"Search for homeplanet")</f>
        <v>'Search for homeplanet'!S2</v>
      </c>
      <c r="L20" t="str">
        <f>ADDRESS(ROW('Search for homeplanet'!T2),COLUMN('Search for homeplanet'!T2),4,,"Search for homeplanet")</f>
        <v>'Search for homeplanet'!T2</v>
      </c>
      <c r="M20" t="str">
        <f>ADDRESS(ROW('Search for homeplanet'!U2),COLUMN('Search for homeplanet'!U2),4,,"Search for homeplanet")</f>
        <v>'Search for homeplanet'!U2</v>
      </c>
      <c r="N20" t="str">
        <f>ADDRESS(ROW('Search for homeplanet'!V2),COLUMN('Search for homeplanet'!V2),4,,"Search for homeplanet")</f>
        <v>'Search for homeplanet'!V2</v>
      </c>
      <c r="O20" t="str">
        <f>ADDRESS(ROW('Search for homeplanet'!W2),COLUMN('Search for homeplanet'!W2),4,,"Search for homeplanet")</f>
        <v>'Search for homeplanet'!W2</v>
      </c>
      <c r="P20" t="str">
        <f>ADDRESS(ROW('Search for homeplanet'!X2),COLUMN('Search for homeplanet'!X2),4,,"Search for homeplanet")</f>
        <v>'Search for homeplanet'!X2</v>
      </c>
      <c r="Q20" t="str">
        <f>ADDRESS(ROW('Search for homeplanet'!Y2),COLUMN('Search for homeplanet'!Y2),4,,"Search for homeplanet")</f>
        <v>'Search for homeplanet'!Y2</v>
      </c>
      <c r="R20" t="str">
        <f>ADDRESS(ROW('Search for homeplanet'!Z2),COLUMN('Search for homeplanet'!Z2),4,,"Search for homeplanet")</f>
        <v>'Search for homeplanet'!Z2</v>
      </c>
      <c r="S20" t="str">
        <f>ADDRESS(ROW('Search for homeplanet'!AA2),COLUMN('Search for homeplanet'!AA2),4,,"Search for homeplanet")</f>
        <v>'Search for homeplanet'!AA2</v>
      </c>
      <c r="T20" t="str">
        <f>ADDRESS(ROW('Search for homeplanet'!AB2),COLUMN('Search for homeplanet'!AB2),4,,"Search for homeplanet")</f>
        <v>'Search for homeplanet'!AB2</v>
      </c>
      <c r="U20" t="str">
        <f>ADDRESS(ROW('Search for homeplanet'!AC2),COLUMN('Search for homeplanet'!AC2),4,,"Search for homeplanet")</f>
        <v>'Search for homeplanet'!AC2</v>
      </c>
      <c r="V20" t="str">
        <f>ADDRESS(ROW('Search for homeplanet'!AD2),COLUMN('Search for homeplanet'!AD2),4,,"Search for homeplanet")</f>
        <v>'Search for homeplanet'!AD2</v>
      </c>
      <c r="W20" t="str">
        <f>ADDRESS(ROW('Search for homeplanet'!AE2),COLUMN('Search for homeplanet'!AE2),4,,"Search for homeplanet")</f>
        <v>'Search for homeplanet'!AE2</v>
      </c>
      <c r="X20" t="str">
        <f>ADDRESS(ROW('Search for homeplanet'!AF2),COLUMN('Search for homeplanet'!AF2),4,,"Search for homeplanet")</f>
        <v>'Search for homeplanet'!AF2</v>
      </c>
      <c r="Y20" t="str">
        <f>ADDRESS(ROW('Search for homeplanet'!AG2),COLUMN('Search for homeplanet'!AG2),4,,"Search for homeplanet")</f>
        <v>'Search for homeplanet'!AG2</v>
      </c>
      <c r="Z20" t="str">
        <f>ADDRESS(ROW('Search for homeplanet'!AH2),COLUMN('Search for homeplanet'!AH2),4,,"Search for homeplanet")</f>
        <v>'Search for homeplanet'!AH2</v>
      </c>
      <c r="AA20" t="str">
        <f>ADDRESS(ROW('Search for homeplanet'!AI2),COLUMN('Search for homeplanet'!AI2),4,,"Search for homeplanet")</f>
        <v>'Search for homeplanet'!AI2</v>
      </c>
      <c r="AB20" t="str">
        <f>ADDRESS(ROW('Search for homeplanet'!AJ2),COLUMN('Search for homeplanet'!AJ2),4,,"Search for homeplanet")</f>
        <v>'Search for homeplanet'!AJ2</v>
      </c>
      <c r="AC20" t="str">
        <f>ADDRESS(ROW('Search for homeplanet'!AK2),COLUMN('Search for homeplanet'!AK2),4,,"Search for homeplanet")</f>
        <v>'Search for homeplanet'!AK2</v>
      </c>
      <c r="AD20" t="str">
        <f>ADDRESS(ROW('Search for homeplanet'!AL2),COLUMN('Search for homeplanet'!AL2),4,,"Search for homeplanet")</f>
        <v>'Search for homeplanet'!AL2</v>
      </c>
      <c r="AE20" t="str">
        <f>ADDRESS(ROW('Search for homeplanet'!AM2),COLUMN('Search for homeplanet'!AM2),4,,"Search for homeplanet")</f>
        <v>'Search for homeplanet'!AM2</v>
      </c>
      <c r="AF20" t="str">
        <f>ADDRESS(ROW('Search for homeplanet'!AN2),COLUMN('Search for homeplanet'!AN2),4,,"Search for homeplanet")</f>
        <v>'Search for homeplanet'!AN2</v>
      </c>
      <c r="AG20" t="str">
        <f>ADDRESS(ROW('Search for homeplanet'!AO2),COLUMN('Search for homeplanet'!AO2),4,,"Search for homeplanet")</f>
        <v>'Search for homeplanet'!AO2</v>
      </c>
      <c r="AH20" t="str">
        <f>ADDRESS(ROW('Search for homeplanet'!AP2),COLUMN('Search for homeplanet'!AP2),4,,"Search for homeplanet")</f>
        <v>'Search for homeplanet'!AP2</v>
      </c>
      <c r="AI20" t="str">
        <f>ADDRESS(ROW('Search for homeplanet'!AQ2),COLUMN('Search for homeplanet'!AQ2),4,,"Search for homeplanet")</f>
        <v>'Search for homeplanet'!AQ2</v>
      </c>
      <c r="AJ20" t="str">
        <f>ADDRESS(ROW('Search for homeplanet'!AR2),COLUMN('Search for homeplanet'!AR2),4,,"Search for homeplanet")</f>
        <v>'Search for homeplanet'!AR2</v>
      </c>
      <c r="AK20" t="str">
        <f>ADDRESS(ROW('Search for homeplanet'!AS2),COLUMN('Search for homeplanet'!AS2),4,,"Search for homeplanet")</f>
        <v>'Search for homeplanet'!AS2</v>
      </c>
      <c r="AL20" t="str">
        <f>ADDRESS(ROW('Search for homeplanet'!AT2),COLUMN('Search for homeplanet'!AT2),4,,"Search for homeplanet")</f>
        <v>'Search for homeplanet'!AT2</v>
      </c>
      <c r="AM20" t="str">
        <f>ADDRESS(ROW('Search for homeplanet'!AU2),COLUMN('Search for homeplanet'!AU2),4,,"Search for homeplanet")</f>
        <v>'Search for homeplanet'!AU2</v>
      </c>
      <c r="AN20" t="str">
        <f>ADDRESS(ROW('Search for homeplanet'!AV2),COLUMN('Search for homeplanet'!AV2),4,,"Search for homeplanet")</f>
        <v>'Search for homeplanet'!AV2</v>
      </c>
      <c r="AO20" t="str">
        <f>ADDRESS(ROW('Search for homeplanet'!AW2),COLUMN('Search for homeplanet'!AW2),4,,"Search for homeplanet")</f>
        <v>'Search for homeplanet'!AW2</v>
      </c>
      <c r="AP20" t="str">
        <f>ADDRESS(ROW('Search for homeplanet'!AX2),COLUMN('Search for homeplanet'!AX2),4,,"Search for homeplanet")</f>
        <v>'Search for homeplanet'!AX2</v>
      </c>
      <c r="AQ20" t="str">
        <f>ADDRESS(ROW('Search for homeplanet'!AY2),COLUMN('Search for homeplanet'!AY2),4,,"Search for homeplanet")</f>
        <v>'Search for homeplanet'!AY2</v>
      </c>
      <c r="AR20" t="str">
        <f>ADDRESS(ROW('Search for homeplanet'!AZ2),COLUMN('Search for homeplanet'!AZ2),4,,"Search for homeplanet")</f>
        <v>'Search for homeplanet'!AZ2</v>
      </c>
      <c r="AS20" t="str">
        <f>ADDRESS(ROW('Search for homeplanet'!BA2),COLUMN('Search for homeplanet'!BA2),4,,"Search for homeplanet")</f>
        <v>'Search for homeplanet'!BA2</v>
      </c>
      <c r="AT20" t="str">
        <f>ADDRESS(ROW('Search for homeplanet'!BB2),COLUMN('Search for homeplanet'!BB2),4,,"Search for homeplanet")</f>
        <v>'Search for homeplanet'!BB2</v>
      </c>
      <c r="AU20" t="str">
        <f>ADDRESS(ROW('Search for homeplanet'!BC2),COLUMN('Search for homeplanet'!BC2),4,,"Search for homeplanet")</f>
        <v>'Search for homeplanet'!BC2</v>
      </c>
      <c r="AV20" t="str">
        <f>ADDRESS(ROW('Search for homeplanet'!BD2),COLUMN('Search for homeplanet'!BD2),4,,"Search for homeplanet")</f>
        <v>'Search for homeplanet'!BD2</v>
      </c>
      <c r="AW20" t="str">
        <f>ADDRESS(ROW('Search for homeplanet'!BE2),COLUMN('Search for homeplanet'!BE2),4,,"Search for homeplanet")</f>
        <v>'Search for homeplanet'!BE2</v>
      </c>
      <c r="AX20" t="str">
        <f>ADDRESS(ROW('Search for homeplanet'!BF2),COLUMN('Search for homeplanet'!BF2),4,,"Search for homeplanet")</f>
        <v>'Search for homeplanet'!BF2</v>
      </c>
      <c r="AY20" t="str">
        <f>ADDRESS(ROW('Search for homeplanet'!BG2),COLUMN('Search for homeplanet'!BG2),4,,"Search for homeplanet")</f>
        <v>'Search for homeplanet'!BG2</v>
      </c>
      <c r="AZ20" t="str">
        <f>ADDRESS(ROW('Search for homeplanet'!BH2),COLUMN('Search for homeplanet'!BH2),4,,"Search for homeplanet")</f>
        <v>'Search for homeplanet'!BH2</v>
      </c>
      <c r="BA20" t="str">
        <f>ADDRESS(ROW('Search for homeplanet'!BI2),COLUMN('Search for homeplanet'!BI2),4,,"Search for homeplanet")</f>
        <v>'Search for homeplanet'!BI2</v>
      </c>
      <c r="BB20" t="str">
        <f>ADDRESS(ROW('Search for homeplanet'!BJ2),COLUMN('Search for homeplanet'!BJ2),4,,"Search for homeplanet")</f>
        <v>'Search for homeplanet'!BJ2</v>
      </c>
      <c r="BC20" t="str">
        <f>ADDRESS(ROW('Search for homeplanet'!BK2),COLUMN('Search for homeplanet'!BK2),4,,"Search for homeplanet")</f>
        <v>'Search for homeplanet'!BK2</v>
      </c>
      <c r="BD20" t="str">
        <f>ADDRESS(ROW('Search for homeplanet'!BL2),COLUMN('Search for homeplanet'!BL2),4,,"Search for homeplanet")</f>
        <v>'Search for homeplanet'!BL2</v>
      </c>
      <c r="BE20" t="str">
        <f>ADDRESS(ROW('Search for homeplanet'!BM2),COLUMN('Search for homeplanet'!BM2),4,,"Search for homeplanet")</f>
        <v>'Search for homeplanet'!BM2</v>
      </c>
      <c r="BF20" t="str">
        <f>ADDRESS(ROW('Search for homeplanet'!BN2),COLUMN('Search for homeplanet'!BN2),4,,"Search for homeplanet")</f>
        <v>'Search for homeplanet'!BN2</v>
      </c>
      <c r="BG20" t="str">
        <f>ADDRESS(ROW('Search for homeplanet'!BO2),COLUMN('Search for homeplanet'!BO2),4,,"Search for homeplanet")</f>
        <v>'Search for homeplanet'!BO2</v>
      </c>
      <c r="BH20" t="str">
        <f>ADDRESS(ROW('Search for homeplanet'!BP2),COLUMN('Search for homeplanet'!BP2),4,,"Search for homeplanet")</f>
        <v>'Search for homeplanet'!BP2</v>
      </c>
      <c r="BI20" t="str">
        <f>ADDRESS(ROW('Search for homeplanet'!BQ2),COLUMN('Search for homeplanet'!BQ2),4,,"Search for homeplanet")</f>
        <v>'Search for homeplanet'!BQ2</v>
      </c>
      <c r="BJ20" t="str">
        <f>ADDRESS(ROW('Search for homeplanet'!BR2),COLUMN('Search for homeplanet'!BR2),4,,"Search for homeplanet")</f>
        <v>'Search for homeplanet'!BR2</v>
      </c>
      <c r="BK20" t="str">
        <f>ADDRESS(ROW('Search for homeplanet'!BS2),COLUMN('Search for homeplanet'!BS2),4,,"Search for homeplanet")</f>
        <v>'Search for homeplanet'!BS2</v>
      </c>
      <c r="BL20" t="str">
        <f>ADDRESS(ROW('Search for homeplanet'!BT2),COLUMN('Search for homeplanet'!BT2),4,,"Search for homeplanet")</f>
        <v>'Search for homeplanet'!BT2</v>
      </c>
      <c r="BM20" t="str">
        <f>ADDRESS(ROW('Search for homeplanet'!BU2),COLUMN('Search for homeplanet'!BU2),4,,"Search for homeplanet")</f>
        <v>'Search for homeplanet'!BU2</v>
      </c>
      <c r="BN20" t="str">
        <f>ADDRESS(ROW('Search for homeplanet'!BV2),COLUMN('Search for homeplanet'!BV2),4,,"Search for homeplanet")</f>
        <v>'Search for homeplanet'!BV2</v>
      </c>
      <c r="BO20" t="str">
        <f>ADDRESS(ROW('Search for homeplanet'!BW2),COLUMN('Search for homeplanet'!BW2),4,,"Search for homeplanet")</f>
        <v>'Search for homeplanet'!BW2</v>
      </c>
      <c r="BP20" t="str">
        <f>ADDRESS(ROW('Search for homeplanet'!BX2),COLUMN('Search for homeplanet'!BX2),4,,"Search for homeplanet")</f>
        <v>'Search for homeplanet'!BX2</v>
      </c>
      <c r="BQ20" t="str">
        <f>ADDRESS(ROW('Search for homeplanet'!BY2),COLUMN('Search for homeplanet'!BY2),4,,"Search for homeplanet")</f>
        <v>'Search for homeplanet'!BY2</v>
      </c>
      <c r="BR20" t="str">
        <f>ADDRESS(ROW('Search for homeplanet'!BZ2),COLUMN('Search for homeplanet'!BZ2),4,,"Search for homeplanet")</f>
        <v>'Search for homeplanet'!BZ2</v>
      </c>
      <c r="BS20" t="str">
        <f>ADDRESS(ROW('Search for homeplanet'!CA2),COLUMN('Search for homeplanet'!CA2),4,,"Search for homeplanet")</f>
        <v>'Search for homeplanet'!CA2</v>
      </c>
      <c r="BT20" t="str">
        <f>ADDRESS(ROW('Search for homeplanet'!CB2),COLUMN('Search for homeplanet'!CB2),4,,"Search for homeplanet")</f>
        <v>'Search for homeplanet'!CB2</v>
      </c>
      <c r="BU20" t="str">
        <f>ADDRESS(ROW('Search for homeplanet'!CC2),COLUMN('Search for homeplanet'!CC2),4,,"Search for homeplanet")</f>
        <v>'Search for homeplanet'!CC2</v>
      </c>
      <c r="BV20" t="str">
        <f>ADDRESS(ROW('Search for homeplanet'!CD2),COLUMN('Search for homeplanet'!CD2),4,,"Search for homeplanet")</f>
        <v>'Search for homeplanet'!CD2</v>
      </c>
      <c r="BW20" t="str">
        <f>ADDRESS(ROW('Search for homeplanet'!CE2),COLUMN('Search for homeplanet'!CE2),4,,"Search for homeplanet")</f>
        <v>'Search for homeplanet'!CE2</v>
      </c>
      <c r="BX20" t="str">
        <f>ADDRESS(ROW('Search for homeplanet'!CF2),COLUMN('Search for homeplanet'!CF2),4,,"Search for homeplanet")</f>
        <v>'Search for homeplanet'!CF2</v>
      </c>
      <c r="BY20" t="str">
        <f>ADDRESS(ROW('Search for homeplanet'!CG2),COLUMN('Search for homeplanet'!CG2),4,,"Search for homeplanet")</f>
        <v>'Search for homeplanet'!CG2</v>
      </c>
      <c r="BZ20" t="str">
        <f>ADDRESS(ROW('Search for homeplanet'!CH2),COLUMN('Search for homeplanet'!CH2),4,,"Search for homeplanet")</f>
        <v>'Search for homeplanet'!CH2</v>
      </c>
      <c r="CA20" t="str">
        <f>ADDRESS(ROW('Search for homeplanet'!CI2),COLUMN('Search for homeplanet'!CI2),4,,"Search for homeplanet")</f>
        <v>'Search for homeplanet'!CI2</v>
      </c>
      <c r="CB20" t="str">
        <f>ADDRESS(ROW('Search for homeplanet'!CJ2),COLUMN('Search for homeplanet'!CJ2),4,,"Search for homeplanet")</f>
        <v>'Search for homeplanet'!CJ2</v>
      </c>
      <c r="CC20" t="str">
        <f>ADDRESS(ROW('Search for homeplanet'!CK2),COLUMN('Search for homeplanet'!CK2),4,,"Search for homeplanet")</f>
        <v>'Search for homeplanet'!CK2</v>
      </c>
      <c r="CD20" t="str">
        <f>ADDRESS(ROW('Search for homeplanet'!CL2),COLUMN('Search for homeplanet'!CL2),4,,"Search for homeplanet")</f>
        <v>'Search for homeplanet'!CL2</v>
      </c>
      <c r="CE20" t="str">
        <f>ADDRESS(ROW('Search for homeplanet'!CM2),COLUMN('Search for homeplanet'!CM2),4,,"Search for homeplanet")</f>
        <v>'Search for homeplanet'!CM2</v>
      </c>
      <c r="CF20" t="str">
        <f>ADDRESS(ROW('Search for homeplanet'!CN2),COLUMN('Search for homeplanet'!CN2),4,,"Search for homeplanet")</f>
        <v>'Search for homeplanet'!CN2</v>
      </c>
      <c r="CG20" t="str">
        <f>ADDRESS(ROW('Search for homeplanet'!CO2),COLUMN('Search for homeplanet'!CO2),4,,"Search for homeplanet")</f>
        <v>'Search for homeplanet'!CO2</v>
      </c>
      <c r="CH20" t="str">
        <f>ADDRESS(ROW('Search for homeplanet'!CP2),COLUMN('Search for homeplanet'!CP2),4,,"Search for homeplanet")</f>
        <v>'Search for homeplanet'!CP2</v>
      </c>
      <c r="CI20" t="str">
        <f>ADDRESS(ROW('Search for homeplanet'!CQ2),COLUMN('Search for homeplanet'!CQ2),4,,"Search for homeplanet")</f>
        <v>'Search for homeplanet'!CQ2</v>
      </c>
      <c r="CJ20" t="str">
        <f>ADDRESS(ROW('Search for homeplanet'!CR2),COLUMN('Search for homeplanet'!CR2),4,,"Search for homeplanet")</f>
        <v>'Search for homeplanet'!CR2</v>
      </c>
      <c r="CK20" t="str">
        <f>ADDRESS(ROW('Search for homeplanet'!CS2),COLUMN('Search for homeplanet'!CS2),4,,"Search for homeplanet")</f>
        <v>'Search for homeplanet'!CS2</v>
      </c>
      <c r="CL20" t="str">
        <f>ADDRESS(ROW('Search for homeplanet'!CT2),COLUMN('Search for homeplanet'!CT2),4,,"Search for homeplanet")</f>
        <v>'Search for homeplanet'!CT2</v>
      </c>
      <c r="CM20" t="str">
        <f>ADDRESS(ROW('Search for homeplanet'!CU2),COLUMN('Search for homeplanet'!CU2),4,,"Search for homeplanet")</f>
        <v>'Search for homeplanet'!CU2</v>
      </c>
      <c r="CN20" t="str">
        <f>ADDRESS(ROW('Search for homeplanet'!CV2),COLUMN('Search for homeplanet'!CV2),4,,"Search for homeplanet")</f>
        <v>'Search for homeplanet'!CV2</v>
      </c>
      <c r="CO20" t="str">
        <f>ADDRESS(ROW('Search for homeplanet'!CW2),COLUMN('Search for homeplanet'!CW2),4,,"Search for homeplanet")</f>
        <v>'Search for homeplanet'!CW2</v>
      </c>
      <c r="CP20" t="str">
        <f>ADDRESS(ROW('Search for homeplanet'!CX2),COLUMN('Search for homeplanet'!CX2),4,,"Search for homeplanet")</f>
        <v>'Search for homeplanet'!CX2</v>
      </c>
      <c r="CQ20" t="str">
        <f>ADDRESS(ROW('Search for homeplanet'!CY2),COLUMN('Search for homeplanet'!CY2),4,,"Search for homeplanet")</f>
        <v>'Search for homeplanet'!CY2</v>
      </c>
      <c r="CR20" t="str">
        <f>ADDRESS(ROW('Search for homeplanet'!CZ2),COLUMN('Search for homeplanet'!CZ2),4,,"Search for homeplanet")</f>
        <v>'Search for homeplanet'!CZ2</v>
      </c>
      <c r="CS20" t="str">
        <f>ADDRESS(ROW('Search for homeplanet'!DA2),COLUMN('Search for homeplanet'!DA2),4,,"Search for homeplanet")</f>
        <v>'Search for homeplanet'!DA2</v>
      </c>
      <c r="CT20" t="str">
        <f>ADDRESS(ROW('Search for homeplanet'!DB2),COLUMN('Search for homeplanet'!DB2),4,,"Search for homeplanet")</f>
        <v>'Search for homeplanet'!DB2</v>
      </c>
      <c r="CU20" t="str">
        <f>ADDRESS(ROW('Search for homeplanet'!DC2),COLUMN('Search for homeplanet'!DC2),4,,"Search for homeplanet")</f>
        <v>'Search for homeplanet'!DC2</v>
      </c>
      <c r="CV20" t="str">
        <f>ADDRESS(ROW('Search for homeplanet'!DD2),COLUMN('Search for homeplanet'!DD2),4,,"Search for homeplanet")</f>
        <v>'Search for homeplanet'!DD2</v>
      </c>
      <c r="CW20" t="str">
        <f>ADDRESS(ROW('Search for homeplanet'!DE2),COLUMN('Search for homeplanet'!DE2),4,,"Search for homeplanet")</f>
        <v>'Search for homeplanet'!DE2</v>
      </c>
      <c r="CX20" t="str">
        <f>ADDRESS(ROW('Search for homeplanet'!DF2),COLUMN('Search for homeplanet'!DF2),4,,"Search for homeplanet")</f>
        <v>'Search for homeplanet'!DF2</v>
      </c>
      <c r="CY20" t="str">
        <f>ADDRESS(ROW('Search for homeplanet'!DG2),COLUMN('Search for homeplanet'!DG2),4,,"Search for homeplanet")</f>
        <v>'Search for homeplanet'!DG2</v>
      </c>
      <c r="CZ20" t="str">
        <f>ADDRESS(ROW('Search for homeplanet'!DH2),COLUMN('Search for homeplanet'!DH2),4,,"Search for homeplanet")</f>
        <v>'Search for homeplanet'!DH2</v>
      </c>
      <c r="DA20" t="str">
        <f>ADDRESS(ROW('Search for homeplanet'!DI2),COLUMN('Search for homeplanet'!DI2),4,,"Search for homeplanet")</f>
        <v>'Search for homeplanet'!DI2</v>
      </c>
      <c r="DB20" t="str">
        <f>ADDRESS(ROW('Search for homeplanet'!DJ2),COLUMN('Search for homeplanet'!DJ2),4,,"Search for homeplanet")</f>
        <v>'Search for homeplanet'!DJ2</v>
      </c>
      <c r="DC20" t="str">
        <f>ADDRESS(ROW('Search for homeplanet'!DK2),COLUMN('Search for homeplanet'!DK2),4,,"Search for homeplanet")</f>
        <v>'Search for homeplanet'!DK2</v>
      </c>
      <c r="DD20" t="str">
        <f>ADDRESS(ROW('Search for homeplanet'!DL2),COLUMN('Search for homeplanet'!DL2),4,,"Search for homeplanet")</f>
        <v>'Search for homeplanet'!DL2</v>
      </c>
      <c r="DE20" t="str">
        <f>ADDRESS(ROW('Search for homeplanet'!DM2),COLUMN('Search for homeplanet'!DM2),4,,"Search for homeplanet")</f>
        <v>'Search for homeplanet'!DM2</v>
      </c>
      <c r="DF20" t="str">
        <f>ADDRESS(ROW('Search for homeplanet'!DN2),COLUMN('Search for homeplanet'!DN2),4,,"Search for homeplanet")</f>
        <v>'Search for homeplanet'!DN2</v>
      </c>
      <c r="DG20" t="str">
        <f>ADDRESS(ROW('Search for homeplanet'!DO2),COLUMN('Search for homeplanet'!DO2),4,,"Search for homeplanet")</f>
        <v>'Search for homeplanet'!DO2</v>
      </c>
      <c r="DH20" t="str">
        <f>ADDRESS(ROW('Search for homeplanet'!DP2),COLUMN('Search for homeplanet'!DP2),4,,"Search for homeplanet")</f>
        <v>'Search for homeplanet'!DP2</v>
      </c>
      <c r="DI20" t="str">
        <f>ADDRESS(ROW('Search for homeplanet'!DQ2),COLUMN('Search for homeplanet'!DQ2),4,,"Search for homeplanet")</f>
        <v>'Search for homeplanet'!DQ2</v>
      </c>
      <c r="DJ20" t="str">
        <f>ADDRESS(ROW('Search for homeplanet'!DR2),COLUMN('Search for homeplanet'!DR2),4,,"Search for homeplanet")</f>
        <v>'Search for homeplanet'!DR2</v>
      </c>
      <c r="DK20" t="str">
        <f>ADDRESS(ROW('Search for homeplanet'!DS2),COLUMN('Search for homeplanet'!DS2),4,,"Search for homeplanet")</f>
        <v>'Search for homeplanet'!DS2</v>
      </c>
      <c r="DL20" t="str">
        <f>ADDRESS(ROW('Search for homeplanet'!DT2),COLUMN('Search for homeplanet'!DT2),4,,"Search for homeplanet")</f>
        <v>'Search for homeplanet'!DT2</v>
      </c>
      <c r="DM20" t="str">
        <f>ADDRESS(ROW('Search for homeplanet'!DU2),COLUMN('Search for homeplanet'!DU2),4,,"Search for homeplanet")</f>
        <v>'Search for homeplanet'!DU2</v>
      </c>
    </row>
    <row r="22" spans="1:117" x14ac:dyDescent="0.3">
      <c r="A22" t="str">
        <f>{"'Search for homeplanet'!I2,","'Search for homeplanet'!J2,","'Search for homeplanet'!K2,","'Search for homeplanet'!L2,","'Search for homeplanet'!M2,","'Search for homeplanet'!N2,","'Search for homeplanet'!O2,","'Search for homeplanet'!P2,","'Search for homeplanet'!Q2,","'Search for homeplanet'!R2,","'Search for homeplanet'!S2,","'Search for homeplanet'!T2,","'Search for homeplanet'!U2,","'Search for homeplanet'!V2,","'Search for homeplanet'!W2,","'Search for homeplanet'!X2,","'Search for homeplanet'!Y2,","'Search for homeplanet'!Z2,","'Search for homeplanet'!AA2,","'Search for homeplanet'!AB2,","'Search for homeplanet'!AC2,","'Search for homeplanet'!AD2,","'Search for homeplanet'!AE2,","'Search for homeplanet'!AF2,","'Search for homeplanet'!AG2,","'Search for homeplanet'!AH2,","'Search for homeplanet'!AI2,","'Search for homeplanet'!AJ2,","'Search for homeplanet'!AK2,","'Search for homeplanet'!AL2,","'Search for homeplanet'!AM2,","'Search for homeplanet'!AN2,","'Search for homeplanet'!AO2,","'Search for homeplanet'!AP2,","'Search for homeplanet'!AQ2,","'Search for homeplanet'!AR2,","'Search for homeplanet'!AS2,","'Search for homeplanet'!AT2,","'Search for homeplanet'!AU2,","'Search for homeplanet'!AV2,","'Search for homeplanet'!AW2,","'Search for homeplanet'!AX2,","'Search for homeplanet'!AY2,","'Search for homeplanet'!AZ2,","'Search for homeplanet'!BA2,","'Search for homeplanet'!BB2,","'Search for homeplanet'!BC2,","'Search for homeplanet'!BD2,","'Search for homeplanet'!BE2,","'Search for homeplanet'!BF2,","'Search for homeplanet'!BG2,","'Search for homeplanet'!BH2,","'Search for homeplanet'!BI2,","'Search for homeplanet'!BJ2,","'Search for homeplanet'!BK2,","'Search for homeplanet'!BL2,","'Search for homeplanet'!BM2,","'Search for homeplanet'!BN2,","'Search for homeplanet'!BO2,","'Search for homeplanet'!BP2,","'Search for homeplanet'!BQ2,","'Search for homeplanet'!BR2,","'Search for homeplanet'!BS2,","'Search for homeplanet'!BT2,","'Search for homeplanet'!BU2,","'Search for homeplanet'!BV2,","'Search for homeplanet'!BW2,","'Search for homeplanet'!BX2,","'Search for homeplanet'!BY2,","'Search for homeplanet'!BZ2,","'Search for homeplanet'!CA2,","'Search for homeplanet'!CB2,","'Search for homeplanet'!CC2,","'Search for homeplanet'!CD2,","'Search for homeplanet'!CE2,","'Search for homeplanet'!CF2,","'Search for homeplanet'!CG2,","'Search for homeplanet'!CH2,","'Search for homeplanet'!CI2,","'Search for homeplanet'!CJ2,","'Search for homeplanet'!CK2,","'Search for homeplanet'!CL2,","'Search for homeplanet'!CM2,","'Search for homeplanet'!CN2,","'Search for homeplanet'!CO2,","'Search for homeplanet'!CP2,","'Search for homeplanet'!CQ2,","'Search for homeplanet'!CR2,","'Search for homeplanet'!CS2,","'Search for homeplanet'!CT2,","'Search for homeplanet'!CU2,","'Search for homeplanet'!CV2,","'Search for homeplanet'!CW2,","'Search for homeplanet'!CX2,","'Search for homeplanet'!CY2,","'Search for homeplanet'!CZ2,","'Search for homeplanet'!DA2,","'Search for homeplanet'!DB2,","'Search for homeplanet'!DC2,","'Search for homeplanet'!DD2,","'Search for homeplanet'!DE2,","'Search for homeplanet'!DF2,","'Search for homeplanet'!DG2,","'Search for homeplanet'!DH2,","'Search for homeplanet'!DI2,","'Search for homeplanet'!DJ2,","'Search for homeplanet'!DK2,","'Search for homeplanet'!DL2,","'Search for homeplanet'!DM2,","'Search for homeplanet'!DN2,","'Search for homeplanet'!DO2,","'Search for homeplanet'!DP2,","'Search for homeplanet'!DQ2,","'Search for homeplanet'!DR2,","'Search for homeplanet'!DS2,","'Search for homeplanet'!DT2,","'Search for homeplanet'!DU2,"}</f>
        <v>'Search for homeplanet'!I2,</v>
      </c>
    </row>
    <row r="23" spans="1:117" x14ac:dyDescent="0.3">
      <c r="A23" t="s">
        <v>1443</v>
      </c>
    </row>
  </sheetData>
  <mergeCells count="1">
    <mergeCell ref="A1:M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I232"/>
  <sheetViews>
    <sheetView tabSelected="1" topLeftCell="F1" zoomScale="85" zoomScaleNormal="85" workbookViewId="0">
      <selection activeCell="M2" sqref="M2"/>
    </sheetView>
  </sheetViews>
  <sheetFormatPr baseColWidth="10" defaultRowHeight="14.4" x14ac:dyDescent="0.3"/>
  <cols>
    <col min="1" max="1" width="22" bestFit="1" customWidth="1"/>
    <col min="2" max="2" width="37.44140625" style="15" bestFit="1" customWidth="1"/>
    <col min="3" max="3" width="16.77734375" style="15" customWidth="1"/>
    <col min="4" max="4" width="40.5546875" style="15" customWidth="1"/>
    <col min="5" max="5" width="93" style="15" customWidth="1"/>
    <col min="6" max="6" width="49.44140625" style="15" customWidth="1"/>
    <col min="7" max="9" width="49.44140625" customWidth="1"/>
    <col min="14" max="14" width="17.6640625" customWidth="1"/>
    <col min="16" max="16" width="13.44140625" customWidth="1"/>
    <col min="17" max="17" width="15.44140625" customWidth="1"/>
    <col min="19" max="19" width="23.6640625" customWidth="1"/>
    <col min="20" max="21" width="14.88671875" customWidth="1"/>
    <col min="22" max="22" width="14.6640625" customWidth="1"/>
    <col min="24" max="24" width="12.5546875" customWidth="1"/>
    <col min="25" max="25" width="16.77734375" customWidth="1"/>
    <col min="28" max="28" width="13.109375" customWidth="1"/>
    <col min="32" max="32" width="13" customWidth="1"/>
    <col min="33" max="33" width="12.6640625" customWidth="1"/>
    <col min="34" max="34" width="13.88671875" customWidth="1"/>
    <col min="37" max="37" width="19" customWidth="1"/>
    <col min="38" max="38" width="12.5546875" customWidth="1"/>
    <col min="40" max="40" width="16" customWidth="1"/>
    <col min="41" max="41" width="15" customWidth="1"/>
    <col min="42" max="42" width="12.21875" customWidth="1"/>
    <col min="43" max="43" width="12.33203125" customWidth="1"/>
    <col min="44" max="44" width="20.88671875" customWidth="1"/>
    <col min="45" max="45" width="16.21875" customWidth="1"/>
    <col min="46" max="46" width="17.44140625" customWidth="1"/>
    <col min="48" max="48" width="14" customWidth="1"/>
    <col min="49" max="49" width="12.44140625" customWidth="1"/>
    <col min="50" max="50" width="16.33203125" customWidth="1"/>
    <col min="53" max="53" width="20.21875" customWidth="1"/>
    <col min="54" max="54" width="15" customWidth="1"/>
    <col min="55" max="55" width="14.109375" customWidth="1"/>
    <col min="57" max="57" width="11.88671875" customWidth="1"/>
    <col min="58" max="58" width="19.5546875" customWidth="1"/>
    <col min="59" max="59" width="19.109375" customWidth="1"/>
    <col min="61" max="61" width="23.5546875" customWidth="1"/>
    <col min="66" max="66" width="13.44140625" customWidth="1"/>
    <col min="69" max="69" width="13.5546875" customWidth="1"/>
    <col min="70" max="70" width="12.21875" customWidth="1"/>
    <col min="77" max="77" width="16.77734375" customWidth="1"/>
    <col min="79" max="79" width="13.109375" customWidth="1"/>
    <col min="81" max="81" width="12.6640625" customWidth="1"/>
    <col min="83" max="83" width="12.88671875" customWidth="1"/>
    <col min="84" max="84" width="18.33203125" customWidth="1"/>
    <col min="85" max="85" width="20.5546875" customWidth="1"/>
    <col min="87" max="87" width="12.77734375" customWidth="1"/>
    <col min="88" max="88" width="13.109375" customWidth="1"/>
    <col min="89" max="89" width="13.88671875" customWidth="1"/>
    <col min="90" max="90" width="21.21875" customWidth="1"/>
    <col min="92" max="92" width="13.44140625" customWidth="1"/>
    <col min="94" max="94" width="13.88671875" customWidth="1"/>
    <col min="95" max="95" width="13.109375" customWidth="1"/>
    <col min="96" max="96" width="19.5546875" customWidth="1"/>
    <col min="97" max="97" width="14.88671875" customWidth="1"/>
    <col min="98" max="98" width="13.21875" customWidth="1"/>
    <col min="100" max="100" width="12.6640625" customWidth="1"/>
    <col min="101" max="101" width="21.5546875" customWidth="1"/>
    <col min="102" max="102" width="12.44140625" customWidth="1"/>
    <col min="104" max="105" width="13.21875" customWidth="1"/>
    <col min="106" max="106" width="12" customWidth="1"/>
    <col min="107" max="107" width="16.109375" customWidth="1"/>
    <col min="108" max="108" width="13.33203125" customWidth="1"/>
    <col min="113" max="113" width="12.88671875" customWidth="1"/>
    <col min="114" max="114" width="23.33203125" customWidth="1"/>
    <col min="116" max="116" width="11.88671875" customWidth="1"/>
    <col min="117" max="117" width="14.77734375" customWidth="1"/>
    <col min="120" max="120" width="19.33203125" customWidth="1"/>
    <col min="124" max="124" width="15.6640625" customWidth="1"/>
    <col min="127" max="127" width="12.6640625" customWidth="1"/>
    <col min="128" max="128" width="24.88671875" customWidth="1"/>
    <col min="129" max="129" width="12.77734375" customWidth="1"/>
    <col min="131" max="131" width="14.109375" customWidth="1"/>
    <col min="132" max="132" width="18.77734375" customWidth="1"/>
    <col min="135" max="135" width="27.109375" customWidth="1"/>
    <col min="136" max="136" width="21.109375" customWidth="1"/>
    <col min="137" max="137" width="13.109375" customWidth="1"/>
    <col min="138" max="138" width="11.77734375" customWidth="1"/>
    <col min="141" max="141" width="13.44140625" customWidth="1"/>
    <col min="145" max="145" width="16.44140625" customWidth="1"/>
    <col min="146" max="146" width="12.21875" customWidth="1"/>
    <col min="147" max="147" width="20.5546875" customWidth="1"/>
    <col min="148" max="148" width="18.77734375" customWidth="1"/>
    <col min="149" max="149" width="15.6640625" customWidth="1"/>
    <col min="150" max="150" width="23.109375" customWidth="1"/>
    <col min="151" max="151" width="25.77734375" customWidth="1"/>
    <col min="152" max="152" width="21.109375" customWidth="1"/>
    <col min="154" max="154" width="14.44140625" customWidth="1"/>
    <col min="155" max="155" width="13.21875" customWidth="1"/>
    <col min="156" max="156" width="17.33203125" customWidth="1"/>
    <col min="158" max="158" width="18.109375" customWidth="1"/>
    <col min="159" max="159" width="12.21875" customWidth="1"/>
    <col min="160" max="160" width="12" customWidth="1"/>
    <col min="161" max="161" width="14" customWidth="1"/>
    <col min="162" max="162" width="12.33203125" customWidth="1"/>
    <col min="164" max="164" width="14.77734375" customWidth="1"/>
    <col min="165" max="165" width="21.6640625" customWidth="1"/>
    <col min="167" max="167" width="16.21875" customWidth="1"/>
    <col min="169" max="169" width="14.21875" customWidth="1"/>
    <col min="170" max="170" width="12.77734375" customWidth="1"/>
    <col min="175" max="175" width="14" customWidth="1"/>
    <col min="176" max="176" width="13.109375" customWidth="1"/>
    <col min="177" max="177" width="21.6640625" customWidth="1"/>
    <col min="178" max="178" width="13.88671875" customWidth="1"/>
    <col min="179" max="179" width="13" customWidth="1"/>
    <col min="181" max="181" width="14.109375" customWidth="1"/>
    <col min="182" max="182" width="12.21875" customWidth="1"/>
    <col min="184" max="184" width="12.88671875" customWidth="1"/>
    <col min="186" max="186" width="13.21875" customWidth="1"/>
    <col min="191" max="191" width="16.88671875" customWidth="1"/>
    <col min="192" max="192" width="15.21875" customWidth="1"/>
    <col min="193" max="193" width="15.33203125" customWidth="1"/>
    <col min="194" max="194" width="18.77734375" customWidth="1"/>
    <col min="195" max="195" width="12.109375" customWidth="1"/>
    <col min="196" max="196" width="12.33203125" customWidth="1"/>
    <col min="198" max="198" width="18.109375" customWidth="1"/>
    <col min="199" max="199" width="14.77734375" customWidth="1"/>
    <col min="200" max="200" width="14.44140625" customWidth="1"/>
    <col min="202" max="202" width="12.5546875" customWidth="1"/>
    <col min="203" max="203" width="13.88671875" customWidth="1"/>
    <col min="204" max="204" width="13.109375" customWidth="1"/>
    <col min="205" max="205" width="13.33203125" customWidth="1"/>
    <col min="208" max="208" width="24.21875" customWidth="1"/>
    <col min="209" max="209" width="21.44140625" customWidth="1"/>
    <col min="212" max="212" width="21.6640625" customWidth="1"/>
    <col min="214" max="214" width="12.21875" customWidth="1"/>
    <col min="215" max="215" width="20" customWidth="1"/>
    <col min="217" max="217" width="11.88671875" customWidth="1"/>
    <col min="219" max="219" width="14.33203125" customWidth="1"/>
    <col min="220" max="220" width="16" customWidth="1"/>
    <col min="221" max="221" width="12.6640625" customWidth="1"/>
    <col min="222" max="222" width="21.88671875" customWidth="1"/>
    <col min="223" max="223" width="11.77734375" customWidth="1"/>
    <col min="224" max="224" width="16.109375" customWidth="1"/>
    <col min="225" max="225" width="12" customWidth="1"/>
    <col min="226" max="226" width="13.77734375" customWidth="1"/>
    <col min="227" max="227" width="24" customWidth="1"/>
    <col min="228" max="228" width="11.88671875" customWidth="1"/>
    <col min="229" max="229" width="14.109375" customWidth="1"/>
    <col min="231" max="231" width="15.33203125" customWidth="1"/>
    <col min="234" max="234" width="12.21875" customWidth="1"/>
    <col min="235" max="235" width="13.21875" customWidth="1"/>
    <col min="236" max="236" width="13.109375" customWidth="1"/>
    <col min="237" max="237" width="14" customWidth="1"/>
    <col min="238" max="238" width="12.33203125" customWidth="1"/>
    <col min="241" max="241" width="16.33203125" customWidth="1"/>
  </cols>
  <sheetData>
    <row r="1" spans="1:243" x14ac:dyDescent="0.3">
      <c r="A1" t="s">
        <v>342</v>
      </c>
      <c r="B1" s="15" t="s">
        <v>581</v>
      </c>
      <c r="C1" s="15" t="s">
        <v>321</v>
      </c>
      <c r="D1" s="15" t="s">
        <v>974</v>
      </c>
      <c r="E1" s="15" t="s">
        <v>973</v>
      </c>
      <c r="F1" s="15" t="s">
        <v>970</v>
      </c>
      <c r="G1" t="s">
        <v>579</v>
      </c>
      <c r="H1" t="s">
        <v>580</v>
      </c>
      <c r="I1" t="s">
        <v>344</v>
      </c>
      <c r="M1" s="14" t="s">
        <v>348</v>
      </c>
      <c r="N1" s="14" t="s">
        <v>349</v>
      </c>
      <c r="O1" s="14" t="s">
        <v>350</v>
      </c>
      <c r="P1" s="14" t="s">
        <v>351</v>
      </c>
      <c r="Q1" s="14" t="s">
        <v>352</v>
      </c>
      <c r="R1" s="14" t="s">
        <v>353</v>
      </c>
      <c r="S1" s="14" t="s">
        <v>354</v>
      </c>
      <c r="T1" s="14" t="s">
        <v>355</v>
      </c>
      <c r="U1" s="14" t="s">
        <v>356</v>
      </c>
      <c r="V1" s="14" t="s">
        <v>357</v>
      </c>
      <c r="W1" s="14" t="s">
        <v>358</v>
      </c>
      <c r="X1" s="14" t="s">
        <v>359</v>
      </c>
      <c r="Y1" s="14" t="s">
        <v>360</v>
      </c>
      <c r="Z1" s="14" t="s">
        <v>361</v>
      </c>
      <c r="AA1" s="14" t="s">
        <v>362</v>
      </c>
      <c r="AB1" s="14" t="s">
        <v>363</v>
      </c>
      <c r="AC1" s="14" t="s">
        <v>364</v>
      </c>
      <c r="AD1" s="14" t="s">
        <v>365</v>
      </c>
      <c r="AE1" s="14" t="s">
        <v>366</v>
      </c>
      <c r="AF1" s="14" t="s">
        <v>367</v>
      </c>
      <c r="AG1" s="14" t="s">
        <v>368</v>
      </c>
      <c r="AH1" s="14" t="s">
        <v>369</v>
      </c>
      <c r="AI1" s="14" t="s">
        <v>370</v>
      </c>
      <c r="AJ1" s="14" t="s">
        <v>371</v>
      </c>
      <c r="AK1" s="14" t="s">
        <v>372</v>
      </c>
      <c r="AL1" s="14" t="s">
        <v>373</v>
      </c>
      <c r="AM1" s="14" t="s">
        <v>374</v>
      </c>
      <c r="AN1" s="14" t="s">
        <v>375</v>
      </c>
      <c r="AO1" s="14" t="s">
        <v>376</v>
      </c>
      <c r="AP1" s="14" t="s">
        <v>377</v>
      </c>
      <c r="AQ1" s="14" t="s">
        <v>378</v>
      </c>
      <c r="AR1" s="14" t="s">
        <v>379</v>
      </c>
      <c r="AS1" s="14" t="s">
        <v>380</v>
      </c>
      <c r="AT1" s="14" t="s">
        <v>381</v>
      </c>
      <c r="AU1" s="14" t="s">
        <v>382</v>
      </c>
      <c r="AV1" s="14" t="s">
        <v>383</v>
      </c>
      <c r="AW1" s="14" t="s">
        <v>384</v>
      </c>
      <c r="AX1" s="14" t="s">
        <v>385</v>
      </c>
      <c r="AY1" s="14" t="s">
        <v>386</v>
      </c>
      <c r="AZ1" s="14" t="s">
        <v>387</v>
      </c>
      <c r="BA1" s="14" t="s">
        <v>388</v>
      </c>
      <c r="BB1" s="14" t="s">
        <v>389</v>
      </c>
      <c r="BC1" s="14" t="s">
        <v>390</v>
      </c>
      <c r="BD1" s="14" t="s">
        <v>391</v>
      </c>
      <c r="BE1" s="14" t="s">
        <v>392</v>
      </c>
      <c r="BF1" s="14" t="s">
        <v>393</v>
      </c>
      <c r="BG1" s="14" t="s">
        <v>394</v>
      </c>
      <c r="BH1" s="14" t="s">
        <v>395</v>
      </c>
      <c r="BI1" s="14" t="s">
        <v>396</v>
      </c>
      <c r="BJ1" s="14" t="s">
        <v>397</v>
      </c>
      <c r="BK1" s="14" t="s">
        <v>398</v>
      </c>
      <c r="BL1" s="14" t="s">
        <v>399</v>
      </c>
      <c r="BM1" s="14" t="s">
        <v>400</v>
      </c>
      <c r="BN1" s="14" t="s">
        <v>401</v>
      </c>
      <c r="BO1" s="14" t="s">
        <v>402</v>
      </c>
      <c r="BP1" s="14" t="s">
        <v>403</v>
      </c>
      <c r="BQ1" s="14" t="s">
        <v>404</v>
      </c>
      <c r="BR1" s="14" t="s">
        <v>405</v>
      </c>
      <c r="BS1" s="14" t="s">
        <v>406</v>
      </c>
      <c r="BT1" s="14" t="s">
        <v>407</v>
      </c>
      <c r="BU1" s="14" t="s">
        <v>408</v>
      </c>
      <c r="BV1" s="14" t="s">
        <v>409</v>
      </c>
      <c r="BW1" s="14" t="s">
        <v>410</v>
      </c>
      <c r="BX1" s="14" t="s">
        <v>411</v>
      </c>
      <c r="BY1" s="14" t="s">
        <v>412</v>
      </c>
      <c r="BZ1" s="14" t="s">
        <v>413</v>
      </c>
      <c r="CA1" s="14" t="s">
        <v>414</v>
      </c>
      <c r="CB1" s="14" t="s">
        <v>415</v>
      </c>
      <c r="CC1" s="14" t="s">
        <v>416</v>
      </c>
      <c r="CD1" s="14" t="s">
        <v>417</v>
      </c>
      <c r="CE1" s="14" t="s">
        <v>418</v>
      </c>
      <c r="CF1" s="14" t="s">
        <v>419</v>
      </c>
      <c r="CG1" s="14" t="s">
        <v>420</v>
      </c>
      <c r="CH1" s="14" t="s">
        <v>421</v>
      </c>
      <c r="CI1" s="14" t="s">
        <v>422</v>
      </c>
      <c r="CJ1" s="14" t="s">
        <v>423</v>
      </c>
      <c r="CK1" s="14" t="s">
        <v>424</v>
      </c>
      <c r="CL1" s="14" t="s">
        <v>425</v>
      </c>
      <c r="CM1" s="14" t="s">
        <v>426</v>
      </c>
      <c r="CN1" s="14" t="s">
        <v>427</v>
      </c>
      <c r="CO1" s="14" t="s">
        <v>428</v>
      </c>
      <c r="CP1" s="14" t="s">
        <v>429</v>
      </c>
      <c r="CQ1" s="14" t="s">
        <v>430</v>
      </c>
      <c r="CR1" s="14" t="s">
        <v>431</v>
      </c>
      <c r="CS1" s="14" t="s">
        <v>432</v>
      </c>
      <c r="CT1" s="14" t="s">
        <v>433</v>
      </c>
      <c r="CU1" s="14" t="s">
        <v>434</v>
      </c>
      <c r="CV1" s="14" t="s">
        <v>435</v>
      </c>
      <c r="CW1" s="14" t="s">
        <v>436</v>
      </c>
      <c r="CX1" s="14" t="s">
        <v>437</v>
      </c>
      <c r="CY1" s="14" t="s">
        <v>438</v>
      </c>
      <c r="CZ1" s="14" t="s">
        <v>439</v>
      </c>
      <c r="DA1" s="14" t="s">
        <v>440</v>
      </c>
      <c r="DB1" s="14" t="s">
        <v>441</v>
      </c>
      <c r="DC1" s="14" t="s">
        <v>442</v>
      </c>
      <c r="DD1" s="14" t="s">
        <v>443</v>
      </c>
      <c r="DE1" s="14" t="s">
        <v>444</v>
      </c>
      <c r="DF1" s="14" t="s">
        <v>445</v>
      </c>
      <c r="DG1" s="14" t="s">
        <v>446</v>
      </c>
      <c r="DH1" s="14" t="s">
        <v>447</v>
      </c>
      <c r="DI1" s="14" t="s">
        <v>448</v>
      </c>
      <c r="DJ1" s="14" t="s">
        <v>449</v>
      </c>
      <c r="DK1" s="14" t="s">
        <v>450</v>
      </c>
      <c r="DL1" s="14" t="s">
        <v>451</v>
      </c>
      <c r="DM1" s="14" t="s">
        <v>452</v>
      </c>
      <c r="DN1" s="14" t="s">
        <v>453</v>
      </c>
      <c r="DO1" s="14" t="s">
        <v>454</v>
      </c>
      <c r="DP1" s="14" t="s">
        <v>455</v>
      </c>
      <c r="DQ1" s="14" t="s">
        <v>456</v>
      </c>
      <c r="DR1" s="14" t="s">
        <v>457</v>
      </c>
      <c r="DS1" s="14" t="s">
        <v>458</v>
      </c>
      <c r="DT1" s="14" t="s">
        <v>459</v>
      </c>
      <c r="DU1" s="14" t="s">
        <v>460</v>
      </c>
      <c r="DV1" s="14" t="s">
        <v>461</v>
      </c>
      <c r="DW1" s="14" t="s">
        <v>462</v>
      </c>
      <c r="DX1" s="14" t="s">
        <v>463</v>
      </c>
      <c r="DY1" s="14" t="s">
        <v>464</v>
      </c>
      <c r="DZ1" s="14" t="s">
        <v>465</v>
      </c>
      <c r="EA1" s="14" t="s">
        <v>466</v>
      </c>
      <c r="EB1" s="14" t="s">
        <v>467</v>
      </c>
      <c r="EC1" s="14" t="s">
        <v>468</v>
      </c>
      <c r="ED1" s="14" t="s">
        <v>469</v>
      </c>
      <c r="EE1" s="14" t="s">
        <v>470</v>
      </c>
      <c r="EF1" s="14" t="s">
        <v>471</v>
      </c>
      <c r="EG1" s="14" t="s">
        <v>472</v>
      </c>
      <c r="EH1" s="14" t="s">
        <v>473</v>
      </c>
      <c r="EI1" s="14" t="s">
        <v>474</v>
      </c>
      <c r="EJ1" s="14" t="s">
        <v>475</v>
      </c>
      <c r="EK1" s="14" t="s">
        <v>476</v>
      </c>
      <c r="EL1" s="14" t="s">
        <v>477</v>
      </c>
      <c r="EM1" s="14" t="s">
        <v>478</v>
      </c>
      <c r="EN1" s="14" t="s">
        <v>479</v>
      </c>
      <c r="EO1" s="14" t="s">
        <v>480</v>
      </c>
      <c r="EP1" s="14" t="s">
        <v>481</v>
      </c>
      <c r="EQ1" s="14" t="s">
        <v>482</v>
      </c>
      <c r="ER1" s="14" t="s">
        <v>483</v>
      </c>
      <c r="ES1" s="14" t="s">
        <v>484</v>
      </c>
      <c r="ET1" s="14" t="s">
        <v>485</v>
      </c>
      <c r="EU1" s="14" t="s">
        <v>486</v>
      </c>
      <c r="EV1" s="14" t="s">
        <v>487</v>
      </c>
      <c r="EW1" s="14" t="s">
        <v>488</v>
      </c>
      <c r="EX1" s="14" t="s">
        <v>489</v>
      </c>
      <c r="EY1" s="14" t="s">
        <v>490</v>
      </c>
      <c r="EZ1" s="14" t="s">
        <v>491</v>
      </c>
      <c r="FA1" s="14" t="s">
        <v>492</v>
      </c>
      <c r="FB1" s="14" t="s">
        <v>493</v>
      </c>
      <c r="FC1" s="14" t="s">
        <v>494</v>
      </c>
      <c r="FD1" s="14" t="s">
        <v>495</v>
      </c>
      <c r="FE1" s="14" t="s">
        <v>496</v>
      </c>
      <c r="FF1" s="14" t="s">
        <v>497</v>
      </c>
      <c r="FG1" s="14" t="s">
        <v>498</v>
      </c>
      <c r="FH1" s="14" t="s">
        <v>499</v>
      </c>
      <c r="FI1" s="14" t="s">
        <v>500</v>
      </c>
      <c r="FJ1" s="14" t="s">
        <v>501</v>
      </c>
      <c r="FK1" s="14" t="s">
        <v>502</v>
      </c>
      <c r="FL1" s="14" t="s">
        <v>503</v>
      </c>
      <c r="FM1" s="14" t="s">
        <v>504</v>
      </c>
      <c r="FN1" s="14" t="s">
        <v>505</v>
      </c>
      <c r="FO1" s="14" t="s">
        <v>506</v>
      </c>
      <c r="FP1" s="14" t="s">
        <v>507</v>
      </c>
      <c r="FQ1" s="14" t="s">
        <v>508</v>
      </c>
      <c r="FR1" s="14" t="s">
        <v>509</v>
      </c>
      <c r="FS1" s="14" t="s">
        <v>510</v>
      </c>
      <c r="FT1" s="14" t="s">
        <v>511</v>
      </c>
      <c r="FU1" s="14" t="s">
        <v>512</v>
      </c>
      <c r="FV1" s="14" t="s">
        <v>513</v>
      </c>
      <c r="FW1" s="14" t="s">
        <v>514</v>
      </c>
      <c r="FX1" s="14" t="s">
        <v>515</v>
      </c>
      <c r="FY1" s="14" t="s">
        <v>516</v>
      </c>
      <c r="FZ1" s="14" t="s">
        <v>517</v>
      </c>
      <c r="GA1" s="14" t="s">
        <v>518</v>
      </c>
      <c r="GB1" s="14" t="s">
        <v>519</v>
      </c>
      <c r="GC1" s="14" t="s">
        <v>520</v>
      </c>
      <c r="GD1" s="14" t="s">
        <v>521</v>
      </c>
      <c r="GE1" s="14" t="s">
        <v>522</v>
      </c>
      <c r="GF1" s="14" t="s">
        <v>523</v>
      </c>
      <c r="GG1" s="14" t="s">
        <v>524</v>
      </c>
      <c r="GH1" s="14" t="s">
        <v>525</v>
      </c>
      <c r="GI1" s="14" t="s">
        <v>526</v>
      </c>
      <c r="GJ1" s="14" t="s">
        <v>527</v>
      </c>
      <c r="GK1" s="14" t="s">
        <v>528</v>
      </c>
      <c r="GL1" s="14" t="s">
        <v>529</v>
      </c>
      <c r="GM1" s="14" t="s">
        <v>530</v>
      </c>
      <c r="GN1" s="14" t="s">
        <v>531</v>
      </c>
      <c r="GO1" s="14" t="s">
        <v>532</v>
      </c>
      <c r="GP1" s="14" t="s">
        <v>533</v>
      </c>
      <c r="GQ1" s="14" t="s">
        <v>534</v>
      </c>
      <c r="GR1" s="14" t="s">
        <v>535</v>
      </c>
      <c r="GS1" s="14" t="s">
        <v>536</v>
      </c>
      <c r="GT1" s="14" t="s">
        <v>537</v>
      </c>
      <c r="GU1" s="14" t="s">
        <v>538</v>
      </c>
      <c r="GV1" s="14" t="s">
        <v>539</v>
      </c>
      <c r="GW1" s="14" t="s">
        <v>540</v>
      </c>
      <c r="GX1" s="14" t="s">
        <v>541</v>
      </c>
      <c r="GY1" s="14" t="s">
        <v>542</v>
      </c>
      <c r="GZ1" s="14" t="s">
        <v>543</v>
      </c>
      <c r="HA1" s="14" t="s">
        <v>544</v>
      </c>
      <c r="HB1" s="14" t="s">
        <v>545</v>
      </c>
      <c r="HC1" s="14" t="s">
        <v>546</v>
      </c>
      <c r="HD1" s="14" t="s">
        <v>547</v>
      </c>
      <c r="HE1" s="14" t="s">
        <v>548</v>
      </c>
      <c r="HF1" s="14" t="s">
        <v>549</v>
      </c>
      <c r="HG1" s="14" t="s">
        <v>550</v>
      </c>
      <c r="HH1" s="14" t="s">
        <v>551</v>
      </c>
      <c r="HI1" s="14" t="s">
        <v>552</v>
      </c>
      <c r="HJ1" s="14" t="s">
        <v>553</v>
      </c>
      <c r="HK1" s="14" t="s">
        <v>554</v>
      </c>
      <c r="HL1" s="14" t="s">
        <v>555</v>
      </c>
      <c r="HM1" s="14" t="s">
        <v>556</v>
      </c>
      <c r="HN1" s="14" t="s">
        <v>557</v>
      </c>
      <c r="HO1" s="14" t="s">
        <v>558</v>
      </c>
      <c r="HP1" s="14" t="s">
        <v>559</v>
      </c>
      <c r="HQ1" s="14" t="s">
        <v>560</v>
      </c>
      <c r="HR1" s="14" t="s">
        <v>561</v>
      </c>
      <c r="HS1" s="14" t="s">
        <v>562</v>
      </c>
      <c r="HT1" s="14" t="s">
        <v>563</v>
      </c>
      <c r="HU1" s="14" t="s">
        <v>564</v>
      </c>
      <c r="HV1" s="14" t="s">
        <v>565</v>
      </c>
      <c r="HW1" s="14" t="s">
        <v>566</v>
      </c>
      <c r="HX1" s="14" t="s">
        <v>567</v>
      </c>
      <c r="HY1" s="14" t="s">
        <v>568</v>
      </c>
      <c r="HZ1" s="14" t="s">
        <v>569</v>
      </c>
      <c r="IA1" s="14" t="s">
        <v>570</v>
      </c>
      <c r="IB1" s="14" t="s">
        <v>571</v>
      </c>
      <c r="IC1" s="14" t="s">
        <v>572</v>
      </c>
      <c r="ID1" s="14" t="s">
        <v>573</v>
      </c>
      <c r="IE1" s="14" t="s">
        <v>574</v>
      </c>
      <c r="IF1" s="14" t="s">
        <v>575</v>
      </c>
      <c r="IG1" s="14" t="s">
        <v>576</v>
      </c>
      <c r="IH1" s="14" t="s">
        <v>577</v>
      </c>
      <c r="II1" s="14" t="s">
        <v>578</v>
      </c>
    </row>
    <row r="2" spans="1:243" x14ac:dyDescent="0.3">
      <c r="A2" t="str">
        <f>Data!L3</f>
        <v>Bala-Tik</v>
      </c>
      <c r="B2" s="15" t="str">
        <f>VLOOKUP(Tableau36[[#This Row],[Character]],Data!L:N,3,FALSE)</f>
        <v>00000000-0000-0000-0000-000000000001</v>
      </c>
      <c r="C2" s="15" t="str">
        <f>VLOOKUP(Tableau36[[#This Row],[Character]],Data!L:M,2,FALSE)</f>
        <v>DROID</v>
      </c>
      <c r="D2" s="15" t="str">
        <f>SUBSTITUTE(     SUBSTITUTE(Tableau36[[#This Row],[character_id,character_type,friend_id,friend_type]],",""DROID""",""),    ",""HUMAN""", "")</f>
        <v>00000000-0000-0000-0000-000000000001,00000000-0000-0000-0000-000000000070/00000000-0000-0000-0000-000000000001,00000000-0000-0000-0000-000000000163/00000000-0000-0000-0000-000000000001,00000000-0000-0000-0000-000000000185</v>
      </c>
      <c r="E2" s="15" t="str">
        <f>IF(Tableau36[[#This Row],[With char''s id]] = "", "",    MID(Tableau36[[#This Row],[With char''s id]], 2, LEN(Tableau36[[#This Row],[With char''s id]])-1))</f>
        <v>00000000-0000-0000-0000-000000000001,"DROID",00000000-0000-0000-0000-000000000070,"HUMAN"/00000000-0000-0000-0000-000000000001,"DROID",00000000-0000-0000-0000-000000000163,"HUMAN"/00000000-0000-0000-0000-000000000001,"DROID",00000000-0000-0000-0000-000000000185,"HUMAN"</v>
      </c>
      <c r="F2" s="15" t="str">
        <f>SUBSTITUTE(Tableau36[[#This Row],[List of friend''s id]],  "/",    "/" &amp; Tableau36[[#This Row],[Character''s id]] &amp; ",""" &amp; Tableau36[[#This Row],[Type]] &amp; """,")</f>
        <v>/00000000-0000-0000-0000-000000000001,"DROID",00000000-0000-0000-0000-000000000070,"HUMAN"/00000000-0000-0000-0000-000000000001,"DROID",00000000-0000-0000-0000-000000000163,"HUMAN"/00000000-0000-0000-0000-000000000001,"DROID",00000000-0000-0000-0000-000000000185,"HUMAN"</v>
      </c>
      <c r="G2" t="str">
        <f>IF( Tableau36[[#This Row],[removed double semi-colon]]="", "", "/" &amp; MID(Tableau36[[#This Row],[removed double semi-colon]],2,LEN(Tableau36[[#This Row],[removed double semi-colon]]) - 2) )</f>
        <v>/00000000-0000-0000-0000-000000000070,"HUMAN"/00000000-0000-0000-0000-000000000163,"HUMAN"/00000000-0000-0000-0000-000000000185,"HUMAN"</v>
      </c>
      <c r="H2" t="str">
        <f>SUBSTITUTE(Tableau36[[#This Row],[Concatenation]],";;","/")</f>
        <v>;00000000-0000-0000-0000-000000000070,"HUMAN"/00000000-0000-0000-0000-000000000163,"HUMAN"/00000000-0000-0000-0000-000000000185,"HUMAN";</v>
      </c>
      <c r="I2" t="str">
        <f>friends!M2&amp; friends!N2&amp; friends!O2&amp; friends!P2&amp; friends!Q2&amp; friends!R2&amp; friends!S2&amp; friends!T2&amp; friends!U2&amp; friends!V2&amp; friends!W2&amp; friends!X2&amp; friends!Y2&amp; friends!Z2&amp; friends!AA2&amp; friends!AB2&amp; friends!AC2&amp; friends!AD2&amp; friends!AE2&amp; friends!AF2&amp; friends!AG2&amp; friends!AH2&amp; friends!AI2&amp; friends!AJ2&amp; friends!AK2&amp; friends!AL2&amp; friends!AM2&amp; friends!AN2&amp; friends!AO2&amp; friends!AP2&amp; friends!AQ2&amp; friends!AR2&amp; friends!AS2&amp; friends!AT2&amp; friends!AU2&amp; friends!AV2&amp; friends!AW2&amp; friends!AX2&amp; friends!AY2&amp; friends!AZ2&amp; friends!BA2&amp; friends!BB2&amp; friends!BC2&amp; friends!BD2&amp; friends!BE2&amp; friends!BF2&amp; friends!BG2&amp; friends!BH2&amp; friends!BI2&amp; friends!BJ2&amp; friends!BK2&amp; friends!BL2&amp; friends!BM2&amp; friends!BN2&amp; friends!BO2&amp; friends!BP2&amp; friends!BQ2&amp; friends!BR2&amp; friends!BS2&amp; friends!BT2&amp; friends!BU2&amp; friends!BV2&amp; friends!BW2&amp; friends!BX2&amp; friends!BY2&amp; friends!BZ2&amp; friends!CA2&amp; friends!CB2&amp; friends!CC2&amp; friends!CD2&amp; friends!CE2&amp; friends!CF2&amp; friends!CG2&amp; friends!CH2&amp; friends!CI2&amp; friends!CJ2&amp; friends!CK2&amp; friends!CL2&amp; friends!CM2&amp; friends!CN2&amp; friends!CO2&amp; friends!CP2&amp; friends!CQ2&amp; friends!CR2&amp; friends!CS2&amp; friends!CT2&amp; friends!CU2&amp; friends!CV2&amp; friends!CW2&amp; friends!CX2&amp; friends!CY2&amp; friends!CZ2&amp; friends!DA2&amp; friends!DB2&amp; friends!DC2&amp; friends!DD2&amp; friends!DE2&amp; friends!DF2&amp; friends!DG2&amp; friends!DH2&amp; friends!DI2&amp; friends!DJ2&amp; friends!DK2&amp; friends!DL2&amp; friends!DM2&amp; friends!DN2&amp; friends!DO2&amp; friends!DP2&amp; friends!DQ2&amp; friends!DR2&amp; friends!DS2&amp; friends!DT2&amp; friends!DU2&amp; friends!DV2&amp; friends!DW2&amp; friends!DX2&amp; friends!DY2&amp; friends!DZ2&amp; friends!EA2&amp; friends!EB2&amp; friends!EC2&amp; friends!ED2&amp; friends!EE2&amp; friends!EF2&amp; friends!EG2&amp; friends!EH2&amp; friends!EI2&amp; friends!EJ2&amp; friends!EK2&amp; friends!EL2&amp; friends!EM2&amp; friends!EN2&amp; friends!EO2&amp; friends!EP2&amp; friends!EQ2&amp; friends!ER2&amp; friends!ES2&amp; friends!ET2&amp; friends!EU2&amp; friends!EV2&amp; friends!EW2&amp; friends!EX2&amp; friends!EY2&amp; friends!EZ2&amp; friends!FA2&amp; friends!FB2&amp; friends!FC2&amp; friends!FD2&amp; friends!FE2&amp; friends!FF2&amp; friends!FG2&amp; friends!FH2&amp; friends!FI2&amp; friends!FJ2&amp; friends!FK2&amp; friends!FL2&amp; friends!FM2&amp; friends!FN2&amp; friends!FO2&amp; friends!FP2&amp; friends!FQ2&amp; friends!FR2&amp; friends!FS2&amp; friends!FT2&amp; friends!FU2&amp; friends!FV2&amp; friends!FW2&amp; friends!FX2&amp; friends!FY2&amp; friends!FZ2&amp; friends!GA2&amp; friends!GB2&amp; friends!GC2&amp; friends!GD2&amp; friends!GE2&amp; friends!GF2&amp; friends!GG2&amp; friends!GH2&amp; friends!GI2&amp; friends!GJ2&amp; friends!GK2&amp; friends!GL2&amp; friends!GM2&amp; friends!GN2&amp; friends!GO2&amp; friends!GP2&amp; friends!GQ2&amp; friends!GR2&amp; friends!GS2&amp; friends!GT2&amp; friends!GU2&amp; friends!GV2&amp; friends!GW2&amp; friends!GX2&amp; friends!GY2&amp; friends!GZ2&amp; friends!HA2&amp; friends!HB2&amp; friends!HC2&amp; friends!HD2&amp; friends!HE2&amp; friends!HF2&amp; friends!HG2&amp; friends!HH2&amp; friends!HI2&amp; friends!HJ2&amp; friends!HK2&amp; friends!HL2&amp; friends!HM2&amp; friends!HN2&amp; friends!HO2&amp; friends!HP2&amp; friends!HQ2&amp; friends!HR2&amp; friends!HS2&amp; friends!HT2&amp; friends!HU2&amp; friends!HV2&amp; friends!HW2&amp; friends!HX2&amp; friends!HY2&amp; friends!HZ2&amp; friends!IA2&amp; friends!IB2&amp; friends!IC2&amp; friends!ID2&amp; friends!IE2&amp; friends!IF2&amp; friends!IG2&amp; friends!IH2&amp; friends!II2</f>
        <v>;00000000-0000-0000-0000-000000000070,"HUMAN";;00000000-0000-0000-0000-000000000163,"HUMAN";;00000000-0000-0000-0000-000000000185,"HUMAN";</v>
      </c>
      <c r="L2">
        <f>VLOOKUP("Ask Aak",Data!N:O,2)</f>
        <v>0</v>
      </c>
      <c r="M2" t="str">
        <f>IF(Data!$L3=M$1, "",             IF(ISERR(SEARCH(M$1,Data!$H3)),        "",          ";" &amp; VLOOKUP(M$1,Data!$L:$N,3, FALSE) &amp; ",""" &amp; VLOOKUP(M$1,Data!$L:$M,2, FALSE) &amp; """;"   )             )</f>
        <v/>
      </c>
      <c r="N2" t="str">
        <f>IF(Data!$L3=N$1, "",             IF(ISERR(SEARCH(N$1,Data!$H3)),        "",          ";" &amp; VLOOKUP(N$1,Data!$L:$N,3, FALSE) &amp; ",""" &amp; VLOOKUP(N$1,Data!$L:$M,2, FALSE) &amp; """;"   )             )</f>
        <v/>
      </c>
      <c r="O2" t="str">
        <f>IF(Data!$L3=O$1, "",             IF(ISERR(SEARCH(O$1,Data!$H3)),        "",          ";" &amp; VLOOKUP(O$1,Data!$L:$N,3, FALSE) &amp; ",""" &amp; VLOOKUP(O$1,Data!$L:$M,2, FALSE) &amp; """;"   )             )</f>
        <v/>
      </c>
      <c r="P2" t="str">
        <f>IF(Data!$L3=P$1, "",             IF(ISERR(SEARCH(P$1,Data!$H3)),        "",          ";" &amp; VLOOKUP(P$1,Data!$L:$N,3, FALSE) &amp; ",""" &amp; VLOOKUP(P$1,Data!$L:$M,2, FALSE) &amp; """;"   )             )</f>
        <v/>
      </c>
      <c r="Q2" t="str">
        <f>IF(Data!$L3=Q$1, "",             IF(ISERR(SEARCH(Q$1,Data!$H3)),        "",          ";" &amp; VLOOKUP(Q$1,Data!$L:$N,3, FALSE) &amp; ",""" &amp; VLOOKUP(Q$1,Data!$L:$M,2, FALSE) &amp; """;"   )             )</f>
        <v/>
      </c>
      <c r="R2" t="str">
        <f>IF(Data!$L3=R$1, "",             IF(ISERR(SEARCH(R$1,Data!$H3)),        "",          ";" &amp; VLOOKUP(R$1,Data!$L:$N,3, FALSE) &amp; ",""" &amp; VLOOKUP(R$1,Data!$L:$M,2, FALSE) &amp; """;"   )             )</f>
        <v/>
      </c>
      <c r="S2" t="str">
        <f>IF(Data!$L3=S$1, "",             IF(ISERR(SEARCH(S$1,Data!$H3)),        "",          ";" &amp; VLOOKUP(S$1,Data!$L:$N,3, FALSE) &amp; ",""" &amp; VLOOKUP(S$1,Data!$L:$M,2, FALSE) &amp; """;"   )             )</f>
        <v/>
      </c>
      <c r="T2" t="str">
        <f>IF(Data!$L3=T$1, "",             IF(ISERR(SEARCH(T$1,Data!$H3)),        "",          ";" &amp; VLOOKUP(T$1,Data!$L:$N,3, FALSE) &amp; ",""" &amp; VLOOKUP(T$1,Data!$L:$M,2, FALSE) &amp; """;"   )             )</f>
        <v/>
      </c>
      <c r="U2" t="str">
        <f>IF(Data!$L3=U$1, "",             IF(ISERR(SEARCH(U$1,Data!$H3)),        "",          ";" &amp; VLOOKUP(U$1,Data!$L:$N,3, FALSE) &amp; ",""" &amp; VLOOKUP(U$1,Data!$L:$M,2, FALSE) &amp; """;"   )             )</f>
        <v/>
      </c>
      <c r="V2" t="str">
        <f>IF(Data!$L3=V$1, "",             IF(ISERR(SEARCH(V$1,Data!$H3)),        "",          ";" &amp; VLOOKUP(V$1,Data!$L:$N,3, FALSE) &amp; ",""" &amp; VLOOKUP(V$1,Data!$L:$M,2, FALSE) &amp; """;"   )             )</f>
        <v/>
      </c>
      <c r="W2" t="str">
        <f>IF(Data!$L3=W$1, "",             IF(ISERR(SEARCH(W$1,Data!$H3)),        "",          ";" &amp; VLOOKUP(W$1,Data!$L:$N,3, FALSE) &amp; ",""" &amp; VLOOKUP(W$1,Data!$L:$M,2, FALSE) &amp; """;"   )             )</f>
        <v/>
      </c>
      <c r="X2" t="str">
        <f>IF(Data!$L3=X$1, "",             IF(ISERR(SEARCH(X$1,Data!$H3)),        "",          ";" &amp; VLOOKUP(X$1,Data!$L:$N,3, FALSE) &amp; ",""" &amp; VLOOKUP(X$1,Data!$L:$M,2, FALSE) &amp; """;"   )             )</f>
        <v/>
      </c>
      <c r="Y2" t="str">
        <f>IF(Data!$L3=Y$1, "",             IF(ISERR(SEARCH(Y$1,Data!$H3)),        "",          ";" &amp; VLOOKUP(Y$1,Data!$L:$N,3, FALSE) &amp; ",""" &amp; VLOOKUP(Y$1,Data!$L:$M,2, FALSE) &amp; """;"   )             )</f>
        <v/>
      </c>
      <c r="Z2" t="str">
        <f>IF(Data!$L3=Z$1, "",             IF(ISERR(SEARCH(Z$1,Data!$H3)),        "",          ";" &amp; VLOOKUP(Z$1,Data!$L:$N,3, FALSE) &amp; ",""" &amp; VLOOKUP(Z$1,Data!$L:$M,2, FALSE) &amp; """;"   )             )</f>
        <v/>
      </c>
      <c r="AA2" t="str">
        <f>IF(Data!$L3=AA$1, "",             IF(ISERR(SEARCH(AA$1,Data!$H3)),        "",          ";" &amp; VLOOKUP(AA$1,Data!$L:$N,3, FALSE) &amp; ",""" &amp; VLOOKUP(AA$1,Data!$L:$M,2, FALSE) &amp; """;"   )             )</f>
        <v/>
      </c>
      <c r="AB2" t="str">
        <f>IF(Data!$L3=AB$1, "",             IF(ISERR(SEARCH(AB$1,Data!$H3)),        "",          ";" &amp; VLOOKUP(AB$1,Data!$L:$N,3, FALSE) &amp; ",""" &amp; VLOOKUP(AB$1,Data!$L:$M,2, FALSE) &amp; """;"   )             )</f>
        <v/>
      </c>
      <c r="AC2" t="str">
        <f>IF(Data!$L3=AC$1, "",             IF(ISERR(SEARCH(AC$1,Data!$H3)),        "",          ";" &amp; VLOOKUP(AC$1,Data!$L:$N,3, FALSE) &amp; ",""" &amp; VLOOKUP(AC$1,Data!$L:$M,2, FALSE) &amp; """;"   )             )</f>
        <v/>
      </c>
      <c r="AD2" t="str">
        <f>IF(Data!$L3=AD$1, "",             IF(ISERR(SEARCH(AD$1,Data!$H3)),        "",          ";" &amp; VLOOKUP(AD$1,Data!$L:$N,3, FALSE) &amp; ",""" &amp; VLOOKUP(AD$1,Data!$L:$M,2, FALSE) &amp; """;"   )             )</f>
        <v/>
      </c>
      <c r="AE2" t="str">
        <f>IF(Data!$L3=AE$1, "",             IF(ISERR(SEARCH(AE$1,Data!$H3)),        "",          ";" &amp; VLOOKUP(AE$1,Data!$L:$N,3, FALSE) &amp; ",""" &amp; VLOOKUP(AE$1,Data!$L:$M,2, FALSE) &amp; """;"   )             )</f>
        <v/>
      </c>
      <c r="AF2" t="str">
        <f>IF(Data!$L3=AF$1, "",             IF(ISERR(SEARCH(AF$1,Data!$H3)),        "",          ";" &amp; VLOOKUP(AF$1,Data!$L:$N,3, FALSE) &amp; ",""" &amp; VLOOKUP(AF$1,Data!$L:$M,2, FALSE) &amp; """;"   )             )</f>
        <v/>
      </c>
      <c r="AG2" t="str">
        <f>IF(Data!$L3=AG$1, "",             IF(ISERR(SEARCH(AG$1,Data!$H3)),        "",          ";" &amp; VLOOKUP(AG$1,Data!$L:$N,3, FALSE) &amp; ",""" &amp; VLOOKUP(AG$1,Data!$L:$M,2, FALSE) &amp; """;"   )             )</f>
        <v/>
      </c>
      <c r="AH2" t="str">
        <f>IF(Data!$L3=AH$1, "",             IF(ISERR(SEARCH(AH$1,Data!$H3)),        "",          ";" &amp; VLOOKUP(AH$1,Data!$L:$N,3, FALSE) &amp; ",""" &amp; VLOOKUP(AH$1,Data!$L:$M,2, FALSE) &amp; """;"   )             )</f>
        <v/>
      </c>
      <c r="AI2" t="str">
        <f>IF(Data!$L3=AI$1, "",             IF(ISERR(SEARCH(AI$1,Data!$H3)),        "",          ";" &amp; VLOOKUP(AI$1,Data!$L:$N,3, FALSE) &amp; ",""" &amp; VLOOKUP(AI$1,Data!$L:$M,2, FALSE) &amp; """;"   )             )</f>
        <v/>
      </c>
      <c r="AJ2" t="str">
        <f>IF(Data!$L3=AJ$1, "",             IF(ISERR(SEARCH(AJ$1,Data!$H3)),        "",          ";" &amp; VLOOKUP(AJ$1,Data!$L:$N,3, FALSE) &amp; ",""" &amp; VLOOKUP(AJ$1,Data!$L:$M,2, FALSE) &amp; """;"   )             )</f>
        <v/>
      </c>
      <c r="AK2" t="str">
        <f>IF(Data!$L3=AK$1, "",             IF(ISERR(SEARCH(AK$1,Data!$H3)),        "",          ";" &amp; VLOOKUP(AK$1,Data!$L:$N,3, FALSE) &amp; ",""" &amp; VLOOKUP(AK$1,Data!$L:$M,2, FALSE) &amp; """;"   )             )</f>
        <v/>
      </c>
      <c r="AL2" t="str">
        <f>IF(Data!$L3=AL$1, "",             IF(ISERR(SEARCH(AL$1,Data!$H3)),        "",          ";" &amp; VLOOKUP(AL$1,Data!$L:$N,3, FALSE) &amp; ",""" &amp; VLOOKUP(AL$1,Data!$L:$M,2, FALSE) &amp; """;"   )             )</f>
        <v/>
      </c>
      <c r="AM2" t="str">
        <f>IF(Data!$L3=AM$1, "",             IF(ISERR(SEARCH(AM$1,Data!$H3)),        "",          ";" &amp; VLOOKUP(AM$1,Data!$L:$N,3, FALSE) &amp; ",""" &amp; VLOOKUP(AM$1,Data!$L:$M,2, FALSE) &amp; """;"   )             )</f>
        <v/>
      </c>
      <c r="AN2" t="str">
        <f>IF(Data!$L3=AN$1, "",             IF(ISERR(SEARCH(AN$1,Data!$H3)),        "",          ";" &amp; VLOOKUP(AN$1,Data!$L:$N,3, FALSE) &amp; ",""" &amp; VLOOKUP(AN$1,Data!$L:$M,2, FALSE) &amp; """;"   )             )</f>
        <v/>
      </c>
      <c r="AO2" t="str">
        <f>IF(Data!$L3=AO$1, "",             IF(ISERR(SEARCH(AO$1,Data!$H3)),        "",          ";" &amp; VLOOKUP(AO$1,Data!$L:$N,3, FALSE) &amp; ",""" &amp; VLOOKUP(AO$1,Data!$L:$M,2, FALSE) &amp; """;"   )             )</f>
        <v/>
      </c>
      <c r="AP2" t="str">
        <f>IF(Data!$L3=AP$1, "",             IF(ISERR(SEARCH(AP$1,Data!$H3)),        "",          ";" &amp; VLOOKUP(AP$1,Data!$L:$N,3, FALSE) &amp; ",""" &amp; VLOOKUP(AP$1,Data!$L:$M,2, FALSE) &amp; """;"   )             )</f>
        <v/>
      </c>
      <c r="AQ2" t="str">
        <f>IF(Data!$L3=AQ$1, "",             IF(ISERR(SEARCH(AQ$1,Data!$H3)),        "",          ";" &amp; VLOOKUP(AQ$1,Data!$L:$N,3, FALSE) &amp; ",""" &amp; VLOOKUP(AQ$1,Data!$L:$M,2, FALSE) &amp; """;"   )             )</f>
        <v/>
      </c>
      <c r="AR2" t="str">
        <f>IF(Data!$L3=AR$1, "",             IF(ISERR(SEARCH(AR$1,Data!$H3)),        "",          ";" &amp; VLOOKUP(AR$1,Data!$L:$N,3, FALSE) &amp; ",""" &amp; VLOOKUP(AR$1,Data!$L:$M,2, FALSE) &amp; """;"   )             )</f>
        <v/>
      </c>
      <c r="AS2" t="str">
        <f>IF(Data!$L3=AS$1, "",             IF(ISERR(SEARCH(AS$1,Data!$H3)),        "",          ";" &amp; VLOOKUP(AS$1,Data!$L:$N,3, FALSE) &amp; ",""" &amp; VLOOKUP(AS$1,Data!$L:$M,2, FALSE) &amp; """;"   )             )</f>
        <v/>
      </c>
      <c r="AT2" t="str">
        <f>IF(Data!$L3=AT$1, "",             IF(ISERR(SEARCH(AT$1,Data!$H3)),        "",          ";" &amp; VLOOKUP(AT$1,Data!$L:$N,3, FALSE) &amp; ",""" &amp; VLOOKUP(AT$1,Data!$L:$M,2, FALSE) &amp; """;"   )             )</f>
        <v/>
      </c>
      <c r="AU2" t="str">
        <f>IF(Data!$L3=AU$1, "",             IF(ISERR(SEARCH(AU$1,Data!$H3)),        "",          ";" &amp; VLOOKUP(AU$1,Data!$L:$N,3, FALSE) &amp; ",""" &amp; VLOOKUP(AU$1,Data!$L:$M,2, FALSE) &amp; """;"   )             )</f>
        <v/>
      </c>
      <c r="AV2" t="str">
        <f>IF(Data!$L3=AV$1, "",             IF(ISERR(SEARCH(AV$1,Data!$H3)),        "",          ";" &amp; VLOOKUP(AV$1,Data!$L:$N,3, FALSE) &amp; ",""" &amp; VLOOKUP(AV$1,Data!$L:$M,2, FALSE) &amp; """;"   )             )</f>
        <v/>
      </c>
      <c r="AW2" t="str">
        <f>IF(Data!$L3=AW$1, "",             IF(ISERR(SEARCH(AW$1,Data!$H3)),        "",          ";" &amp; VLOOKUP(AW$1,Data!$L:$N,3, FALSE) &amp; ",""" &amp; VLOOKUP(AW$1,Data!$L:$M,2, FALSE) &amp; """;"   )             )</f>
        <v/>
      </c>
      <c r="AX2" t="str">
        <f>IF(Data!$L3=AX$1, "",             IF(ISERR(SEARCH(AX$1,Data!$H3)),        "",          ";" &amp; VLOOKUP(AX$1,Data!$L:$N,3, FALSE) &amp; ",""" &amp; VLOOKUP(AX$1,Data!$L:$M,2, FALSE) &amp; """;"   )             )</f>
        <v/>
      </c>
      <c r="AY2" t="str">
        <f>IF(Data!$L3=AY$1, "",             IF(ISERR(SEARCH(AY$1,Data!$H3)),        "",          ";" &amp; VLOOKUP(AY$1,Data!$L:$N,3, FALSE) &amp; ",""" &amp; VLOOKUP(AY$1,Data!$L:$M,2, FALSE) &amp; """;"   )             )</f>
        <v/>
      </c>
      <c r="AZ2" t="str">
        <f>IF(Data!$L3=AZ$1, "",             IF(ISERR(SEARCH(AZ$1,Data!$H3)),        "",          ";" &amp; VLOOKUP(AZ$1,Data!$L:$N,3, FALSE) &amp; ",""" &amp; VLOOKUP(AZ$1,Data!$L:$M,2, FALSE) &amp; """;"   )             )</f>
        <v/>
      </c>
      <c r="BA2" t="str">
        <f>IF(Data!$L3=BA$1, "",             IF(ISERR(SEARCH(BA$1,Data!$H3)),        "",          ";" &amp; VLOOKUP(BA$1,Data!$L:$N,3, FALSE) &amp; ",""" &amp; VLOOKUP(BA$1,Data!$L:$M,2, FALSE) &amp; """;"   )             )</f>
        <v/>
      </c>
      <c r="BB2" t="str">
        <f>IF(Data!$L3=BB$1, "",             IF(ISERR(SEARCH(BB$1,Data!$H3)),        "",          ";" &amp; VLOOKUP(BB$1,Data!$L:$N,3, FALSE) &amp; ",""" &amp; VLOOKUP(BB$1,Data!$L:$M,2, FALSE) &amp; """;"   )             )</f>
        <v/>
      </c>
      <c r="BC2" t="str">
        <f>IF(Data!$L3=BC$1, "",             IF(ISERR(SEARCH(BC$1,Data!$H3)),        "",          ";" &amp; VLOOKUP(BC$1,Data!$L:$N,3, FALSE) &amp; ",""" &amp; VLOOKUP(BC$1,Data!$L:$M,2, FALSE) &amp; """;"   )             )</f>
        <v/>
      </c>
      <c r="BD2" t="str">
        <f>IF(Data!$L3=BD$1, "",             IF(ISERR(SEARCH(BD$1,Data!$H3)),        "",          ";" &amp; VLOOKUP(BD$1,Data!$L:$N,3, FALSE) &amp; ",""" &amp; VLOOKUP(BD$1,Data!$L:$M,2, FALSE) &amp; """;"   )             )</f>
        <v/>
      </c>
      <c r="BE2" t="str">
        <f>IF(Data!$L3=BE$1, "",             IF(ISERR(SEARCH(BE$1,Data!$H3)),        "",          ";" &amp; VLOOKUP(BE$1,Data!$L:$N,3, FALSE) &amp; ",""" &amp; VLOOKUP(BE$1,Data!$L:$M,2, FALSE) &amp; """;"   )             )</f>
        <v/>
      </c>
      <c r="BF2" t="str">
        <f>IF(Data!$L3=BF$1, "",             IF(ISERR(SEARCH(BF$1,Data!$H3)),        "",          ";" &amp; VLOOKUP(BF$1,Data!$L:$N,3, FALSE) &amp; ",""" &amp; VLOOKUP(BF$1,Data!$L:$M,2, FALSE) &amp; """;"   )             )</f>
        <v/>
      </c>
      <c r="BG2" t="str">
        <f>IF(Data!$L3=BG$1, "",             IF(ISERR(SEARCH(BG$1,Data!$H3)),        "",          ";" &amp; VLOOKUP(BG$1,Data!$L:$N,3, FALSE) &amp; ",""" &amp; VLOOKUP(BG$1,Data!$L:$M,2, FALSE) &amp; """;"   )             )</f>
        <v/>
      </c>
      <c r="BH2" t="str">
        <f>IF(Data!$L3=BH$1, "",             IF(ISERR(SEARCH(BH$1,Data!$H3)),        "",          ";" &amp; VLOOKUP(BH$1,Data!$L:$N,3, FALSE) &amp; ",""" &amp; VLOOKUP(BH$1,Data!$L:$M,2, FALSE) &amp; """;"   )             )</f>
        <v/>
      </c>
      <c r="BI2" t="str">
        <f>IF(Data!$L3=BI$1, "",             IF(ISERR(SEARCH(BI$1,Data!$H3)),        "",          ";" &amp; VLOOKUP(BI$1,Data!$L:$N,3, FALSE) &amp; ",""" &amp; VLOOKUP(BI$1,Data!$L:$M,2, FALSE) &amp; """;"   )             )</f>
        <v/>
      </c>
      <c r="BJ2" t="str">
        <f>IF(Data!$L3=BJ$1, "",             IF(ISERR(SEARCH(BJ$1,Data!$H3)),        "",          ";" &amp; VLOOKUP(BJ$1,Data!$L:$N,3, FALSE) &amp; ",""" &amp; VLOOKUP(BJ$1,Data!$L:$M,2, FALSE) &amp; """;"   )             )</f>
        <v/>
      </c>
      <c r="BK2" t="str">
        <f>IF(Data!$L3=BK$1, "",             IF(ISERR(SEARCH(BK$1,Data!$H3)),        "",          ";" &amp; VLOOKUP(BK$1,Data!$L:$N,3, FALSE) &amp; ",""" &amp; VLOOKUP(BK$1,Data!$L:$M,2, FALSE) &amp; """;"   )             )</f>
        <v/>
      </c>
      <c r="BL2" t="str">
        <f>IF(Data!$L3=BL$1, "",             IF(ISERR(SEARCH(BL$1,Data!$H3)),        "",          ";" &amp; VLOOKUP(BL$1,Data!$L:$N,3, FALSE) &amp; ",""" &amp; VLOOKUP(BL$1,Data!$L:$M,2, FALSE) &amp; """;"   )             )</f>
        <v/>
      </c>
      <c r="BM2" t="str">
        <f>IF(Data!$L3=BM$1, "",             IF(ISERR(SEARCH(BM$1,Data!$H3)),        "",          ";" &amp; VLOOKUP(BM$1,Data!$L:$N,3, FALSE) &amp; ",""" &amp; VLOOKUP(BM$1,Data!$L:$M,2, FALSE) &amp; """;"   )             )</f>
        <v/>
      </c>
      <c r="BN2" t="str">
        <f>IF(Data!$L3=BN$1, "",             IF(ISERR(SEARCH(BN$1,Data!$H3)),        "",          ";" &amp; VLOOKUP(BN$1,Data!$L:$N,3, FALSE) &amp; ",""" &amp; VLOOKUP(BN$1,Data!$L:$M,2, FALSE) &amp; """;"   )             )</f>
        <v/>
      </c>
      <c r="BO2" t="str">
        <f>IF(Data!$L3=BO$1, "",             IF(ISERR(SEARCH(BO$1,Data!$H3)),        "",          ";" &amp; VLOOKUP(BO$1,Data!$L:$N,3, FALSE) &amp; ",""" &amp; VLOOKUP(BO$1,Data!$L:$M,2, FALSE) &amp; """;"   )             )</f>
        <v>;00000000-0000-0000-0000-000000000070,"HUMAN";</v>
      </c>
      <c r="BP2" t="str">
        <f>IF(Data!$L3=BP$1, "",             IF(ISERR(SEARCH(BP$1,Data!$H3)),        "",          ";" &amp; VLOOKUP(BP$1,Data!$L:$N,3, FALSE) &amp; ",""" &amp; VLOOKUP(BP$1,Data!$L:$M,2, FALSE) &amp; """;"   )             )</f>
        <v/>
      </c>
      <c r="BQ2" t="str">
        <f>IF(Data!$L3=BQ$1, "",             IF(ISERR(SEARCH(BQ$1,Data!$H3)),        "",          ";" &amp; VLOOKUP(BQ$1,Data!$L:$N,3, FALSE) &amp; ",""" &amp; VLOOKUP(BQ$1,Data!$L:$M,2, FALSE) &amp; """;"   )             )</f>
        <v/>
      </c>
      <c r="BR2" t="str">
        <f>IF(Data!$L3=BR$1, "",             IF(ISERR(SEARCH(BR$1,Data!$H3)),        "",          ";" &amp; VLOOKUP(BR$1,Data!$L:$N,3, FALSE) &amp; ",""" &amp; VLOOKUP(BR$1,Data!$L:$M,2, FALSE) &amp; """;"   )             )</f>
        <v/>
      </c>
      <c r="BS2" t="str">
        <f>IF(Data!$L3=BS$1, "",             IF(ISERR(SEARCH(BS$1,Data!$H3)),        "",          ";" &amp; VLOOKUP(BS$1,Data!$L:$N,3, FALSE) &amp; ",""" &amp; VLOOKUP(BS$1,Data!$L:$M,2, FALSE) &amp; """;"   )             )</f>
        <v/>
      </c>
      <c r="BT2" t="str">
        <f>IF(Data!$L3=BT$1, "",             IF(ISERR(SEARCH(BT$1,Data!$H3)),        "",          ";" &amp; VLOOKUP(BT$1,Data!$L:$N,3, FALSE) &amp; ",""" &amp; VLOOKUP(BT$1,Data!$L:$M,2, FALSE) &amp; """;"   )             )</f>
        <v/>
      </c>
      <c r="BU2" t="str">
        <f>IF(Data!$L3=BU$1, "",             IF(ISERR(SEARCH(BU$1,Data!$H3)),        "",          ";" &amp; VLOOKUP(BU$1,Data!$L:$N,3, FALSE) &amp; ",""" &amp; VLOOKUP(BU$1,Data!$L:$M,2, FALSE) &amp; """;"   )             )</f>
        <v/>
      </c>
      <c r="BV2" t="str">
        <f>IF(Data!$L3=BV$1, "",             IF(ISERR(SEARCH(BV$1,Data!$H3)),        "",          ";" &amp; VLOOKUP(BV$1,Data!$L:$N,3, FALSE) &amp; ",""" &amp; VLOOKUP(BV$1,Data!$L:$M,2, FALSE) &amp; """;"   )             )</f>
        <v/>
      </c>
      <c r="BW2" t="str">
        <f>IF(Data!$L3=BW$1, "",             IF(ISERR(SEARCH(BW$1,Data!$H3)),        "",          ";" &amp; VLOOKUP(BW$1,Data!$L:$N,3, FALSE) &amp; ",""" &amp; VLOOKUP(BW$1,Data!$L:$M,2, FALSE) &amp; """;"   )             )</f>
        <v/>
      </c>
      <c r="BX2" t="str">
        <f>IF(Data!$L3=BX$1, "",             IF(ISERR(SEARCH(BX$1,Data!$H3)),        "",          ";" &amp; VLOOKUP(BX$1,Data!$L:$N,3, FALSE) &amp; ",""" &amp; VLOOKUP(BX$1,Data!$L:$M,2, FALSE) &amp; """;"   )             )</f>
        <v/>
      </c>
      <c r="BY2" t="str">
        <f>IF(Data!$L3=BY$1, "",             IF(ISERR(SEARCH(BY$1,Data!$H3)),        "",          ";" &amp; VLOOKUP(BY$1,Data!$L:$N,3, FALSE) &amp; ",""" &amp; VLOOKUP(BY$1,Data!$L:$M,2, FALSE) &amp; """;"   )             )</f>
        <v/>
      </c>
      <c r="BZ2" t="str">
        <f>IF(Data!$L3=BZ$1, "",             IF(ISERR(SEARCH(BZ$1,Data!$H3)),        "",          ";" &amp; VLOOKUP(BZ$1,Data!$L:$N,3, FALSE) &amp; ",""" &amp; VLOOKUP(BZ$1,Data!$L:$M,2, FALSE) &amp; """;"   )             )</f>
        <v/>
      </c>
      <c r="CA2" t="str">
        <f>IF(Data!$L3=CA$1, "",             IF(ISERR(SEARCH(CA$1,Data!$H3)),        "",          ";" &amp; VLOOKUP(CA$1,Data!$L:$N,3, FALSE) &amp; ",""" &amp; VLOOKUP(CA$1,Data!$L:$M,2, FALSE) &amp; """;"   )             )</f>
        <v/>
      </c>
      <c r="CB2" t="str">
        <f>IF(Data!$L3=CB$1, "",             IF(ISERR(SEARCH(CB$1,Data!$H3)),        "",          ";" &amp; VLOOKUP(CB$1,Data!$L:$N,3, FALSE) &amp; ",""" &amp; VLOOKUP(CB$1,Data!$L:$M,2, FALSE) &amp; """;"   )             )</f>
        <v/>
      </c>
      <c r="CC2" t="str">
        <f>IF(Data!$L3=CC$1, "",             IF(ISERR(SEARCH(CC$1,Data!$H3)),        "",          ";" &amp; VLOOKUP(CC$1,Data!$L:$N,3, FALSE) &amp; ",""" &amp; VLOOKUP(CC$1,Data!$L:$M,2, FALSE) &amp; """;"   )             )</f>
        <v/>
      </c>
      <c r="CD2" t="str">
        <f>IF(Data!$L3=CD$1, "",             IF(ISERR(SEARCH(CD$1,Data!$H3)),        "",          ";" &amp; VLOOKUP(CD$1,Data!$L:$N,3, FALSE) &amp; ",""" &amp; VLOOKUP(CD$1,Data!$L:$M,2, FALSE) &amp; """;"   )             )</f>
        <v/>
      </c>
      <c r="CE2" t="str">
        <f>IF(Data!$L3=CE$1, "",             IF(ISERR(SEARCH(CE$1,Data!$H3)),        "",          ";" &amp; VLOOKUP(CE$1,Data!$L:$N,3, FALSE) &amp; ",""" &amp; VLOOKUP(CE$1,Data!$L:$M,2, FALSE) &amp; """;"   )             )</f>
        <v/>
      </c>
      <c r="CF2" t="str">
        <f>IF(Data!$L3=CF$1, "",             IF(ISERR(SEARCH(CF$1,Data!$H3)),        "",          ";" &amp; VLOOKUP(CF$1,Data!$L:$N,3, FALSE) &amp; ",""" &amp; VLOOKUP(CF$1,Data!$L:$M,2, FALSE) &amp; """;"   )             )</f>
        <v/>
      </c>
      <c r="CG2" t="str">
        <f>IF(Data!$L3=CG$1, "",             IF(ISERR(SEARCH(CG$1,Data!$H3)),        "",          ";" &amp; VLOOKUP(CG$1,Data!$L:$N,3, FALSE) &amp; ",""" &amp; VLOOKUP(CG$1,Data!$L:$M,2, FALSE) &amp; """;"   )             )</f>
        <v/>
      </c>
      <c r="CH2" t="str">
        <f>IF(Data!$L3=CH$1, "",             IF(ISERR(SEARCH(CH$1,Data!$H3)),        "",          ";" &amp; VLOOKUP(CH$1,Data!$L:$N,3, FALSE) &amp; ",""" &amp; VLOOKUP(CH$1,Data!$L:$M,2, FALSE) &amp; """;"   )             )</f>
        <v/>
      </c>
      <c r="CI2" t="str">
        <f>IF(Data!$L3=CI$1, "",             IF(ISERR(SEARCH(CI$1,Data!$H3)),        "",          ";" &amp; VLOOKUP(CI$1,Data!$L:$N,3, FALSE) &amp; ",""" &amp; VLOOKUP(CI$1,Data!$L:$M,2, FALSE) &amp; """;"   )             )</f>
        <v/>
      </c>
      <c r="CJ2" t="str">
        <f>IF(Data!$L3=CJ$1, "",             IF(ISERR(SEARCH(CJ$1,Data!$H3)),        "",          ";" &amp; VLOOKUP(CJ$1,Data!$L:$N,3, FALSE) &amp; ",""" &amp; VLOOKUP(CJ$1,Data!$L:$M,2, FALSE) &amp; """;"   )             )</f>
        <v/>
      </c>
      <c r="CK2" t="str">
        <f>IF(Data!$L3=CK$1, "",             IF(ISERR(SEARCH(CK$1,Data!$H3)),        "",          ";" &amp; VLOOKUP(CK$1,Data!$L:$N,3, FALSE) &amp; ",""" &amp; VLOOKUP(CK$1,Data!$L:$M,2, FALSE) &amp; """;"   )             )</f>
        <v/>
      </c>
      <c r="CL2" t="str">
        <f>IF(Data!$L3=CL$1, "",             IF(ISERR(SEARCH(CL$1,Data!$H3)),        "",          ";" &amp; VLOOKUP(CL$1,Data!$L:$N,3, FALSE) &amp; ",""" &amp; VLOOKUP(CL$1,Data!$L:$M,2, FALSE) &amp; """;"   )             )</f>
        <v/>
      </c>
      <c r="CM2" t="str">
        <f>IF(Data!$L3=CM$1, "",             IF(ISERR(SEARCH(CM$1,Data!$H3)),        "",          ";" &amp; VLOOKUP(CM$1,Data!$L:$N,3, FALSE) &amp; ",""" &amp; VLOOKUP(CM$1,Data!$L:$M,2, FALSE) &amp; """;"   )             )</f>
        <v/>
      </c>
      <c r="CN2" t="str">
        <f>IF(Data!$L3=CN$1, "",             IF(ISERR(SEARCH(CN$1,Data!$H3)),        "",          ";" &amp; VLOOKUP(CN$1,Data!$L:$N,3, FALSE) &amp; ",""" &amp; VLOOKUP(CN$1,Data!$L:$M,2, FALSE) &amp; """;"   )             )</f>
        <v/>
      </c>
      <c r="CO2" t="str">
        <f>IF(Data!$L3=CO$1, "",             IF(ISERR(SEARCH(CO$1,Data!$H3)),        "",          ";" &amp; VLOOKUP(CO$1,Data!$L:$N,3, FALSE) &amp; ",""" &amp; VLOOKUP(CO$1,Data!$L:$M,2, FALSE) &amp; """;"   )             )</f>
        <v/>
      </c>
      <c r="CP2" t="str">
        <f>IF(Data!$L3=CP$1, "",             IF(ISERR(SEARCH(CP$1,Data!$H3)),        "",          ";" &amp; VLOOKUP(CP$1,Data!$L:$N,3, FALSE) &amp; ",""" &amp; VLOOKUP(CP$1,Data!$L:$M,2, FALSE) &amp; """;"   )             )</f>
        <v/>
      </c>
      <c r="CQ2" t="str">
        <f>IF(Data!$L3=CQ$1, "",             IF(ISERR(SEARCH(CQ$1,Data!$H3)),        "",          ";" &amp; VLOOKUP(CQ$1,Data!$L:$N,3, FALSE) &amp; ",""" &amp; VLOOKUP(CQ$1,Data!$L:$M,2, FALSE) &amp; """;"   )             )</f>
        <v/>
      </c>
      <c r="CR2" t="str">
        <f>IF(Data!$L3=CR$1, "",             IF(ISERR(SEARCH(CR$1,Data!$H3)),        "",          ";" &amp; VLOOKUP(CR$1,Data!$L:$N,3, FALSE) &amp; ",""" &amp; VLOOKUP(CR$1,Data!$L:$M,2, FALSE) &amp; """;"   )             )</f>
        <v/>
      </c>
      <c r="CS2" t="str">
        <f>IF(Data!$L3=CS$1, "",             IF(ISERR(SEARCH(CS$1,Data!$H3)),        "",          ";" &amp; VLOOKUP(CS$1,Data!$L:$N,3, FALSE) &amp; ",""" &amp; VLOOKUP(CS$1,Data!$L:$M,2, FALSE) &amp; """;"   )             )</f>
        <v/>
      </c>
      <c r="CT2" t="str">
        <f>IF(Data!$L3=CT$1, "",             IF(ISERR(SEARCH(CT$1,Data!$H3)),        "",          ";" &amp; VLOOKUP(CT$1,Data!$L:$N,3, FALSE) &amp; ",""" &amp; VLOOKUP(CT$1,Data!$L:$M,2, FALSE) &amp; """;"   )             )</f>
        <v/>
      </c>
      <c r="CU2" t="str">
        <f>IF(Data!$L3=CU$1, "",             IF(ISERR(SEARCH(CU$1,Data!$H3)),        "",          ";" &amp; VLOOKUP(CU$1,Data!$L:$N,3, FALSE) &amp; ",""" &amp; VLOOKUP(CU$1,Data!$L:$M,2, FALSE) &amp; """;"   )             )</f>
        <v/>
      </c>
      <c r="CV2" t="str">
        <f>IF(Data!$L3=CV$1, "",             IF(ISERR(SEARCH(CV$1,Data!$H3)),        "",          ";" &amp; VLOOKUP(CV$1,Data!$L:$N,3, FALSE) &amp; ",""" &amp; VLOOKUP(CV$1,Data!$L:$M,2, FALSE) &amp; """;"   )             )</f>
        <v/>
      </c>
      <c r="CW2" t="str">
        <f>IF(Data!$L3=CW$1, "",             IF(ISERR(SEARCH(CW$1,Data!$H3)),        "",          ";" &amp; VLOOKUP(CW$1,Data!$L:$N,3, FALSE) &amp; ",""" &amp; VLOOKUP(CW$1,Data!$L:$M,2, FALSE) &amp; """;"   )             )</f>
        <v/>
      </c>
      <c r="CX2" t="str">
        <f>IF(Data!$L3=CX$1, "",             IF(ISERR(SEARCH(CX$1,Data!$H3)),        "",          ";" &amp; VLOOKUP(CX$1,Data!$L:$N,3, FALSE) &amp; ",""" &amp; VLOOKUP(CX$1,Data!$L:$M,2, FALSE) &amp; """;"   )             )</f>
        <v/>
      </c>
      <c r="CY2" t="str">
        <f>IF(Data!$L3=CY$1, "",             IF(ISERR(SEARCH(CY$1,Data!$H3)),        "",          ";" &amp; VLOOKUP(CY$1,Data!$L:$N,3, FALSE) &amp; ",""" &amp; VLOOKUP(CY$1,Data!$L:$M,2, FALSE) &amp; """;"   )             )</f>
        <v/>
      </c>
      <c r="CZ2" t="str">
        <f>IF(Data!$L3=CZ$1, "",             IF(ISERR(SEARCH(CZ$1,Data!$H3)),        "",          ";" &amp; VLOOKUP(CZ$1,Data!$L:$N,3, FALSE) &amp; ",""" &amp; VLOOKUP(CZ$1,Data!$L:$M,2, FALSE) &amp; """;"   )             )</f>
        <v/>
      </c>
      <c r="DA2" t="str">
        <f>IF(Data!$L3=DA$1, "",             IF(ISERR(SEARCH(DA$1,Data!$H3)),        "",          ";" &amp; VLOOKUP(DA$1,Data!$L:$N,3, FALSE) &amp; ",""" &amp; VLOOKUP(DA$1,Data!$L:$M,2, FALSE) &amp; """;"   )             )</f>
        <v/>
      </c>
      <c r="DB2" t="str">
        <f>IF(Data!$L3=DB$1, "",             IF(ISERR(SEARCH(DB$1,Data!$H3)),        "",          ";" &amp; VLOOKUP(DB$1,Data!$L:$N,3, FALSE) &amp; ",""" &amp; VLOOKUP(DB$1,Data!$L:$M,2, FALSE) &amp; """;"   )             )</f>
        <v/>
      </c>
      <c r="DC2" t="str">
        <f>IF(Data!$L3=DC$1, "",             IF(ISERR(SEARCH(DC$1,Data!$H3)),        "",          ";" &amp; VLOOKUP(DC$1,Data!$L:$N,3, FALSE) &amp; ",""" &amp; VLOOKUP(DC$1,Data!$L:$M,2, FALSE) &amp; """;"   )             )</f>
        <v/>
      </c>
      <c r="DD2" t="str">
        <f>IF(Data!$L3=DD$1, "",             IF(ISERR(SEARCH(DD$1,Data!$H3)),        "",          ";" &amp; VLOOKUP(DD$1,Data!$L:$N,3, FALSE) &amp; ",""" &amp; VLOOKUP(DD$1,Data!$L:$M,2, FALSE) &amp; """;"   )             )</f>
        <v/>
      </c>
      <c r="DE2" t="str">
        <f>IF(Data!$L3=DE$1, "",             IF(ISERR(SEARCH(DE$1,Data!$H3)),        "",          ";" &amp; VLOOKUP(DE$1,Data!$L:$N,3, FALSE) &amp; ",""" &amp; VLOOKUP(DE$1,Data!$L:$M,2, FALSE) &amp; """;"   )             )</f>
        <v/>
      </c>
      <c r="DF2" t="str">
        <f>IF(Data!$L3=DF$1, "",             IF(ISERR(SEARCH(DF$1,Data!$H3)),        "",          ";" &amp; VLOOKUP(DF$1,Data!$L:$N,3, FALSE) &amp; ",""" &amp; VLOOKUP(DF$1,Data!$L:$M,2, FALSE) &amp; """;"   )             )</f>
        <v/>
      </c>
      <c r="DG2" t="str">
        <f>IF(Data!$L3=DG$1, "",             IF(ISERR(SEARCH(DG$1,Data!$H3)),        "",          ";" &amp; VLOOKUP(DG$1,Data!$L:$N,3, FALSE) &amp; ",""" &amp; VLOOKUP(DG$1,Data!$L:$M,2, FALSE) &amp; """;"   )             )</f>
        <v/>
      </c>
      <c r="DH2" t="str">
        <f>IF(Data!$L3=DH$1, "",             IF(ISERR(SEARCH(DH$1,Data!$H3)),        "",          ";" &amp; VLOOKUP(DH$1,Data!$L:$N,3, FALSE) &amp; ",""" &amp; VLOOKUP(DH$1,Data!$L:$M,2, FALSE) &amp; """;"   )             )</f>
        <v/>
      </c>
      <c r="DI2" t="str">
        <f>IF(Data!$L3=DI$1, "",             IF(ISERR(SEARCH(DI$1,Data!$H3)),        "",          ";" &amp; VLOOKUP(DI$1,Data!$L:$N,3, FALSE) &amp; ",""" &amp; VLOOKUP(DI$1,Data!$L:$M,2, FALSE) &amp; """;"   )             )</f>
        <v/>
      </c>
      <c r="DJ2" t="str">
        <f>IF(Data!$L3=DJ$1, "",             IF(ISERR(SEARCH(DJ$1,Data!$H3)),        "",          ";" &amp; VLOOKUP(DJ$1,Data!$L:$N,3, FALSE) &amp; ",""" &amp; VLOOKUP(DJ$1,Data!$L:$M,2, FALSE) &amp; """;"   )             )</f>
        <v/>
      </c>
      <c r="DK2" t="str">
        <f>IF(Data!$L3=DK$1, "",             IF(ISERR(SEARCH(DK$1,Data!$H3)),        "",          ";" &amp; VLOOKUP(DK$1,Data!$L:$N,3, FALSE) &amp; ",""" &amp; VLOOKUP(DK$1,Data!$L:$M,2, FALSE) &amp; """;"   )             )</f>
        <v/>
      </c>
      <c r="DL2" t="str">
        <f>IF(Data!$L3=DL$1, "",             IF(ISERR(SEARCH(DL$1,Data!$H3)),        "",          ";" &amp; VLOOKUP(DL$1,Data!$L:$N,3, FALSE) &amp; ",""" &amp; VLOOKUP(DL$1,Data!$L:$M,2, FALSE) &amp; """;"   )             )</f>
        <v/>
      </c>
      <c r="DM2" t="str">
        <f>IF(Data!$L3=DM$1, "",             IF(ISERR(SEARCH(DM$1,Data!$H3)),        "",          ";" &amp; VLOOKUP(DM$1,Data!$L:$N,3, FALSE) &amp; ",""" &amp; VLOOKUP(DM$1,Data!$L:$M,2, FALSE) &amp; """;"   )             )</f>
        <v/>
      </c>
      <c r="DN2" t="str">
        <f>IF(Data!$L3=DN$1, "",             IF(ISERR(SEARCH(DN$1,Data!$H3)),        "",          ";" &amp; VLOOKUP(DN$1,Data!$L:$N,3, FALSE) &amp; ",""" &amp; VLOOKUP(DN$1,Data!$L:$M,2, FALSE) &amp; """;"   )             )</f>
        <v/>
      </c>
      <c r="DO2" t="str">
        <f>IF(Data!$L3=DO$1, "",             IF(ISERR(SEARCH(DO$1,Data!$H3)),        "",          ";" &amp; VLOOKUP(DO$1,Data!$L:$N,3, FALSE) &amp; ",""" &amp; VLOOKUP(DO$1,Data!$L:$M,2, FALSE) &amp; """;"   )             )</f>
        <v/>
      </c>
      <c r="DP2" t="str">
        <f>IF(Data!$L3=DP$1, "",             IF(ISERR(SEARCH(DP$1,Data!$H3)),        "",          ";" &amp; VLOOKUP(DP$1,Data!$L:$N,3, FALSE) &amp; ",""" &amp; VLOOKUP(DP$1,Data!$L:$M,2, FALSE) &amp; """;"   )             )</f>
        <v/>
      </c>
      <c r="DQ2" t="str">
        <f>IF(Data!$L3=DQ$1, "",             IF(ISERR(SEARCH(DQ$1,Data!$H3)),        "",          ";" &amp; VLOOKUP(DQ$1,Data!$L:$N,3, FALSE) &amp; ",""" &amp; VLOOKUP(DQ$1,Data!$L:$M,2, FALSE) &amp; """;"   )             )</f>
        <v/>
      </c>
      <c r="DR2" t="str">
        <f>IF(Data!$L3=DR$1, "",             IF(ISERR(SEARCH(DR$1,Data!$H3)),        "",          ";" &amp; VLOOKUP(DR$1,Data!$L:$N,3, FALSE) &amp; ",""" &amp; VLOOKUP(DR$1,Data!$L:$M,2, FALSE) &amp; """;"   )             )</f>
        <v/>
      </c>
      <c r="DS2" t="str">
        <f>IF(Data!$L3=DS$1, "",             IF(ISERR(SEARCH(DS$1,Data!$H3)),        "",          ";" &amp; VLOOKUP(DS$1,Data!$L:$N,3, FALSE) &amp; ",""" &amp; VLOOKUP(DS$1,Data!$L:$M,2, FALSE) &amp; """;"   )             )</f>
        <v/>
      </c>
      <c r="DT2" t="str">
        <f>IF(Data!$L3=DT$1, "",             IF(ISERR(SEARCH(DT$1,Data!$H3)),        "",          ";" &amp; VLOOKUP(DT$1,Data!$L:$N,3, FALSE) &amp; ",""" &amp; VLOOKUP(DT$1,Data!$L:$M,2, FALSE) &amp; """;"   )             )</f>
        <v/>
      </c>
      <c r="DU2" t="str">
        <f>IF(Data!$L3=DU$1, "",             IF(ISERR(SEARCH(DU$1,Data!$H3)),        "",          ";" &amp; VLOOKUP(DU$1,Data!$L:$N,3, FALSE) &amp; ",""" &amp; VLOOKUP(DU$1,Data!$L:$M,2, FALSE) &amp; """;"   )             )</f>
        <v/>
      </c>
      <c r="DV2" t="str">
        <f>IF(Data!$L3=DV$1, "",             IF(ISERR(SEARCH(DV$1,Data!$H3)),        "",          ";" &amp; VLOOKUP(DV$1,Data!$L:$N,3, FALSE) &amp; ",""" &amp; VLOOKUP(DV$1,Data!$L:$M,2, FALSE) &amp; """;"   )             )</f>
        <v/>
      </c>
      <c r="DW2" t="str">
        <f>IF(Data!$L3=DW$1, "",             IF(ISERR(SEARCH(DW$1,Data!$H3)),        "",          ";" &amp; VLOOKUP(DW$1,Data!$L:$N,3, FALSE) &amp; ",""" &amp; VLOOKUP(DW$1,Data!$L:$M,2, FALSE) &amp; """;"   )             )</f>
        <v/>
      </c>
      <c r="DX2" t="str">
        <f>IF(Data!$L3=DX$1, "",             IF(ISERR(SEARCH(DX$1,Data!$H3)),        "",          ";" &amp; VLOOKUP(DX$1,Data!$L:$N,3, FALSE) &amp; ",""" &amp; VLOOKUP(DX$1,Data!$L:$M,2, FALSE) &amp; """;"   )             )</f>
        <v/>
      </c>
      <c r="DY2" t="str">
        <f>IF(Data!$L3=DY$1, "",             IF(ISERR(SEARCH(DY$1,Data!$H3)),        "",          ";" &amp; VLOOKUP(DY$1,Data!$L:$N,3, FALSE) &amp; ",""" &amp; VLOOKUP(DY$1,Data!$L:$M,2, FALSE) &amp; """;"   )             )</f>
        <v/>
      </c>
      <c r="DZ2" t="str">
        <f>IF(Data!$L3=DZ$1, "",             IF(ISERR(SEARCH(DZ$1,Data!$H3)),        "",          ";" &amp; VLOOKUP(DZ$1,Data!$L:$N,3, FALSE) &amp; ",""" &amp; VLOOKUP(DZ$1,Data!$L:$M,2, FALSE) &amp; """;"   )             )</f>
        <v/>
      </c>
      <c r="EA2" t="str">
        <f>IF(Data!$L3=EA$1, "",             IF(ISERR(SEARCH(EA$1,Data!$H3)),        "",          ";" &amp; VLOOKUP(EA$1,Data!$L:$N,3, FALSE) &amp; ",""" &amp; VLOOKUP(EA$1,Data!$L:$M,2, FALSE) &amp; """;"   )             )</f>
        <v/>
      </c>
      <c r="EB2" t="str">
        <f>IF(Data!$L3=EB$1, "",             IF(ISERR(SEARCH(EB$1,Data!$H3)),        "",          ";" &amp; VLOOKUP(EB$1,Data!$L:$N,3, FALSE) &amp; ",""" &amp; VLOOKUP(EB$1,Data!$L:$M,2, FALSE) &amp; """;"   )             )</f>
        <v/>
      </c>
      <c r="EC2" t="str">
        <f>IF(Data!$L3=EC$1, "",             IF(ISERR(SEARCH(EC$1,Data!$H3)),        "",          ";" &amp; VLOOKUP(EC$1,Data!$L:$N,3, FALSE) &amp; ",""" &amp; VLOOKUP(EC$1,Data!$L:$M,2, FALSE) &amp; """;"   )             )</f>
        <v/>
      </c>
      <c r="ED2" t="str">
        <f>IF(Data!$L3=ED$1, "",             IF(ISERR(SEARCH(ED$1,Data!$H3)),        "",          ";" &amp; VLOOKUP(ED$1,Data!$L:$N,3, FALSE) &amp; ",""" &amp; VLOOKUP(ED$1,Data!$L:$M,2, FALSE) &amp; """;"   )             )</f>
        <v/>
      </c>
      <c r="EE2" t="str">
        <f>IF(Data!$L3=EE$1, "",             IF(ISERR(SEARCH(EE$1,Data!$H3)),        "",          ";" &amp; VLOOKUP(EE$1,Data!$L:$N,3, FALSE) &amp; ",""" &amp; VLOOKUP(EE$1,Data!$L:$M,2, FALSE) &amp; """;"   )             )</f>
        <v/>
      </c>
      <c r="EF2" t="str">
        <f>IF(Data!$L3=EF$1, "",             IF(ISERR(SEARCH(EF$1,Data!$H3)),        "",          ";" &amp; VLOOKUP(EF$1,Data!$L:$N,3, FALSE) &amp; ",""" &amp; VLOOKUP(EF$1,Data!$L:$M,2, FALSE) &amp; """;"   )             )</f>
        <v/>
      </c>
      <c r="EG2" t="str">
        <f>IF(Data!$L3=EG$1, "",             IF(ISERR(SEARCH(EG$1,Data!$H3)),        "",          ";" &amp; VLOOKUP(EG$1,Data!$L:$N,3, FALSE) &amp; ",""" &amp; VLOOKUP(EG$1,Data!$L:$M,2, FALSE) &amp; """;"   )             )</f>
        <v/>
      </c>
      <c r="EH2" t="str">
        <f>IF(Data!$L3=EH$1, "",             IF(ISERR(SEARCH(EH$1,Data!$H3)),        "",          ";" &amp; VLOOKUP(EH$1,Data!$L:$N,3, FALSE) &amp; ",""" &amp; VLOOKUP(EH$1,Data!$L:$M,2, FALSE) &amp; """;"   )             )</f>
        <v/>
      </c>
      <c r="EI2" t="str">
        <f>IF(Data!$L3=EI$1, "",             IF(ISERR(SEARCH(EI$1,Data!$H3)),        "",          ";" &amp; VLOOKUP(EI$1,Data!$L:$N,3, FALSE) &amp; ",""" &amp; VLOOKUP(EI$1,Data!$L:$M,2, FALSE) &amp; """;"   )             )</f>
        <v/>
      </c>
      <c r="EJ2" t="str">
        <f>IF(Data!$L3=EJ$1, "",             IF(ISERR(SEARCH(EJ$1,Data!$H3)),        "",          ";" &amp; VLOOKUP(EJ$1,Data!$L:$N,3, FALSE) &amp; ",""" &amp; VLOOKUP(EJ$1,Data!$L:$M,2, FALSE) &amp; """;"   )             )</f>
        <v/>
      </c>
      <c r="EK2" t="str">
        <f>IF(Data!$L3=EK$1, "",             IF(ISERR(SEARCH(EK$1,Data!$H3)),        "",          ";" &amp; VLOOKUP(EK$1,Data!$L:$N,3, FALSE) &amp; ",""" &amp; VLOOKUP(EK$1,Data!$L:$M,2, FALSE) &amp; """;"   )             )</f>
        <v/>
      </c>
      <c r="EL2" t="str">
        <f>IF(Data!$L3=EL$1, "",             IF(ISERR(SEARCH(EL$1,Data!$H3)),        "",          ";" &amp; VLOOKUP(EL$1,Data!$L:$N,3, FALSE) &amp; ",""" &amp; VLOOKUP(EL$1,Data!$L:$M,2, FALSE) &amp; """;"   )             )</f>
        <v/>
      </c>
      <c r="EM2" t="str">
        <f>IF(Data!$L3=EM$1, "",             IF(ISERR(SEARCH(EM$1,Data!$H3)),        "",          ";" &amp; VLOOKUP(EM$1,Data!$L:$N,3, FALSE) &amp; ",""" &amp; VLOOKUP(EM$1,Data!$L:$M,2, FALSE) &amp; """;"   )             )</f>
        <v/>
      </c>
      <c r="EN2" t="str">
        <f>IF(Data!$L3=EN$1, "",             IF(ISERR(SEARCH(EN$1,Data!$H3)),        "",          ";" &amp; VLOOKUP(EN$1,Data!$L:$N,3, FALSE) &amp; ",""" &amp; VLOOKUP(EN$1,Data!$L:$M,2, FALSE) &amp; """;"   )             )</f>
        <v/>
      </c>
      <c r="EO2" t="str">
        <f>IF(Data!$L3=EO$1, "",             IF(ISERR(SEARCH(EO$1,Data!$H3)),        "",          ";" &amp; VLOOKUP(EO$1,Data!$L:$N,3, FALSE) &amp; ",""" &amp; VLOOKUP(EO$1,Data!$L:$M,2, FALSE) &amp; """;"   )             )</f>
        <v/>
      </c>
      <c r="EP2" t="str">
        <f>IF(Data!$L3=EP$1, "",             IF(ISERR(SEARCH(EP$1,Data!$H3)),        "",          ";" &amp; VLOOKUP(EP$1,Data!$L:$N,3, FALSE) &amp; ",""" &amp; VLOOKUP(EP$1,Data!$L:$M,2, FALSE) &amp; """;"   )             )</f>
        <v/>
      </c>
      <c r="EQ2" t="str">
        <f>IF(Data!$L3=EQ$1, "",             IF(ISERR(SEARCH(EQ$1,Data!$H3)),        "",          ";" &amp; VLOOKUP(EQ$1,Data!$L:$N,3, FALSE) &amp; ",""" &amp; VLOOKUP(EQ$1,Data!$L:$M,2, FALSE) &amp; """;"   )             )</f>
        <v/>
      </c>
      <c r="ER2" t="str">
        <f>IF(Data!$L3=ER$1, "",             IF(ISERR(SEARCH(ER$1,Data!$H3)),        "",          ";" &amp; VLOOKUP(ER$1,Data!$L:$N,3, FALSE) &amp; ",""" &amp; VLOOKUP(ER$1,Data!$L:$M,2, FALSE) &amp; """;"   )             )</f>
        <v/>
      </c>
      <c r="ES2" t="str">
        <f>IF(Data!$L3=ES$1, "",             IF(ISERR(SEARCH(ES$1,Data!$H3)),        "",          ";" &amp; VLOOKUP(ES$1,Data!$L:$N,3, FALSE) &amp; ",""" &amp; VLOOKUP(ES$1,Data!$L:$M,2, FALSE) &amp; """;"   )             )</f>
        <v/>
      </c>
      <c r="ET2" t="str">
        <f>IF(Data!$L3=ET$1, "",             IF(ISERR(SEARCH(ET$1,Data!$H3)),        "",          ";" &amp; VLOOKUP(ET$1,Data!$L:$N,3, FALSE) &amp; ",""" &amp; VLOOKUP(ET$1,Data!$L:$M,2, FALSE) &amp; """;"   )             )</f>
        <v/>
      </c>
      <c r="EU2" t="str">
        <f>IF(Data!$L3=EU$1, "",             IF(ISERR(SEARCH(EU$1,Data!$H3)),        "",          ";" &amp; VLOOKUP(EU$1,Data!$L:$N,3, FALSE) &amp; ",""" &amp; VLOOKUP(EU$1,Data!$L:$M,2, FALSE) &amp; """;"   )             )</f>
        <v/>
      </c>
      <c r="EV2" t="str">
        <f>IF(Data!$L3=EV$1, "",             IF(ISERR(SEARCH(EV$1,Data!$H3)),        "",          ";" &amp; VLOOKUP(EV$1,Data!$L:$N,3, FALSE) &amp; ",""" &amp; VLOOKUP(EV$1,Data!$L:$M,2, FALSE) &amp; """;"   )             )</f>
        <v/>
      </c>
      <c r="EW2" t="str">
        <f>IF(Data!$L3=EW$1, "",             IF(ISERR(SEARCH(EW$1,Data!$H3)),        "",          ";" &amp; VLOOKUP(EW$1,Data!$L:$N,3, FALSE) &amp; ",""" &amp; VLOOKUP(EW$1,Data!$L:$M,2, FALSE) &amp; """;"   )             )</f>
        <v/>
      </c>
      <c r="EX2" t="str">
        <f>IF(Data!$L3=EX$1, "",             IF(ISERR(SEARCH(EX$1,Data!$H3)),        "",          ";" &amp; VLOOKUP(EX$1,Data!$L:$N,3, FALSE) &amp; ",""" &amp; VLOOKUP(EX$1,Data!$L:$M,2, FALSE) &amp; """;"   )             )</f>
        <v/>
      </c>
      <c r="EY2" t="str">
        <f>IF(Data!$L3=EY$1, "",             IF(ISERR(SEARCH(EY$1,Data!$H3)),        "",          ";" &amp; VLOOKUP(EY$1,Data!$L:$N,3, FALSE) &amp; ",""" &amp; VLOOKUP(EY$1,Data!$L:$M,2, FALSE) &amp; """;"   )             )</f>
        <v/>
      </c>
      <c r="EZ2" t="str">
        <f>IF(Data!$L3=EZ$1, "",             IF(ISERR(SEARCH(EZ$1,Data!$H3)),        "",          ";" &amp; VLOOKUP(EZ$1,Data!$L:$N,3, FALSE) &amp; ",""" &amp; VLOOKUP(EZ$1,Data!$L:$M,2, FALSE) &amp; """;"   )             )</f>
        <v/>
      </c>
      <c r="FA2" t="str">
        <f>IF(Data!$L3=FA$1, "",             IF(ISERR(SEARCH(FA$1,Data!$H3)),        "",          ";" &amp; VLOOKUP(FA$1,Data!$L:$N,3, FALSE) &amp; ",""" &amp; VLOOKUP(FA$1,Data!$L:$M,2, FALSE) &amp; """;"   )             )</f>
        <v/>
      </c>
      <c r="FB2" t="str">
        <f>IF(Data!$L3=FB$1, "",             IF(ISERR(SEARCH(FB$1,Data!$H3)),        "",          ";" &amp; VLOOKUP(FB$1,Data!$L:$N,3, FALSE) &amp; ",""" &amp; VLOOKUP(FB$1,Data!$L:$M,2, FALSE) &amp; """;"   )             )</f>
        <v/>
      </c>
      <c r="FC2" t="str">
        <f>IF(Data!$L3=FC$1, "",             IF(ISERR(SEARCH(FC$1,Data!$H3)),        "",          ";" &amp; VLOOKUP(FC$1,Data!$L:$N,3, FALSE) &amp; ",""" &amp; VLOOKUP(FC$1,Data!$L:$M,2, FALSE) &amp; """;"   )             )</f>
        <v/>
      </c>
      <c r="FD2" t="str">
        <f>IF(Data!$L3=FD$1, "",             IF(ISERR(SEARCH(FD$1,Data!$H3)),        "",          ";" &amp; VLOOKUP(FD$1,Data!$L:$N,3, FALSE) &amp; ",""" &amp; VLOOKUP(FD$1,Data!$L:$M,2, FALSE) &amp; """;"   )             )</f>
        <v/>
      </c>
      <c r="FE2" t="str">
        <f>IF(Data!$L3=FE$1, "",             IF(ISERR(SEARCH(FE$1,Data!$H3)),        "",          ";" &amp; VLOOKUP(FE$1,Data!$L:$N,3, FALSE) &amp; ",""" &amp; VLOOKUP(FE$1,Data!$L:$M,2, FALSE) &amp; """;"   )             )</f>
        <v/>
      </c>
      <c r="FF2" t="str">
        <f>IF(Data!$L3=FF$1, "",             IF(ISERR(SEARCH(FF$1,Data!$H3)),        "",          ";" &amp; VLOOKUP(FF$1,Data!$L:$N,3, FALSE) &amp; ",""" &amp; VLOOKUP(FF$1,Data!$L:$M,2, FALSE) &amp; """;"   )             )</f>
        <v/>
      </c>
      <c r="FG2" t="str">
        <f>IF(Data!$L3=FG$1, "",             IF(ISERR(SEARCH(FG$1,Data!$H3)),        "",          ";" &amp; VLOOKUP(FG$1,Data!$L:$N,3, FALSE) &amp; ",""" &amp; VLOOKUP(FG$1,Data!$L:$M,2, FALSE) &amp; """;"   )             )</f>
        <v/>
      </c>
      <c r="FH2" t="str">
        <f>IF(Data!$L3=FH$1, "",             IF(ISERR(SEARCH(FH$1,Data!$H3)),        "",          ";" &amp; VLOOKUP(FH$1,Data!$L:$N,3, FALSE) &amp; ",""" &amp; VLOOKUP(FH$1,Data!$L:$M,2, FALSE) &amp; """;"   )             )</f>
        <v/>
      </c>
      <c r="FI2" t="str">
        <f>IF(Data!$L3=FI$1, "",             IF(ISERR(SEARCH(FI$1,Data!$H3)),        "",          ";" &amp; VLOOKUP(FI$1,Data!$L:$N,3, FALSE) &amp; ",""" &amp; VLOOKUP(FI$1,Data!$L:$M,2, FALSE) &amp; """;"   )             )</f>
        <v/>
      </c>
      <c r="FJ2" t="str">
        <f>IF(Data!$L3=FJ$1, "",             IF(ISERR(SEARCH(FJ$1,Data!$H3)),        "",          ";" &amp; VLOOKUP(FJ$1,Data!$L:$N,3, FALSE) &amp; ",""" &amp; VLOOKUP(FJ$1,Data!$L:$M,2, FALSE) &amp; """;"   )             )</f>
        <v/>
      </c>
      <c r="FK2" t="str">
        <f>IF(Data!$L3=FK$1, "",             IF(ISERR(SEARCH(FK$1,Data!$H3)),        "",          ";" &amp; VLOOKUP(FK$1,Data!$L:$N,3, FALSE) &amp; ",""" &amp; VLOOKUP(FK$1,Data!$L:$M,2, FALSE) &amp; """;"   )             )</f>
        <v/>
      </c>
      <c r="FL2" t="str">
        <f>IF(Data!$L3=FL$1, "",             IF(ISERR(SEARCH(FL$1,Data!$H3)),        "",          ";" &amp; VLOOKUP(FL$1,Data!$L:$N,3, FALSE) &amp; ",""" &amp; VLOOKUP(FL$1,Data!$L:$M,2, FALSE) &amp; """;"   )             )</f>
        <v/>
      </c>
      <c r="FM2" t="str">
        <f>IF(Data!$L3=FM$1, "",             IF(ISERR(SEARCH(FM$1,Data!$H3)),        "",          ";" &amp; VLOOKUP(FM$1,Data!$L:$N,3, FALSE) &amp; ",""" &amp; VLOOKUP(FM$1,Data!$L:$M,2, FALSE) &amp; """;"   )             )</f>
        <v/>
      </c>
      <c r="FN2" t="str">
        <f>IF(Data!$L3=FN$1, "",             IF(ISERR(SEARCH(FN$1,Data!$H3)),        "",          ";" &amp; VLOOKUP(FN$1,Data!$L:$N,3, FALSE) &amp; ",""" &amp; VLOOKUP(FN$1,Data!$L:$M,2, FALSE) &amp; """;"   )             )</f>
        <v/>
      </c>
      <c r="FO2" t="str">
        <f>IF(Data!$L3=FO$1, "",             IF(ISERR(SEARCH(FO$1,Data!$H3)),        "",          ";" &amp; VLOOKUP(FO$1,Data!$L:$N,3, FALSE) &amp; ",""" &amp; VLOOKUP(FO$1,Data!$L:$M,2, FALSE) &amp; """;"   )             )</f>
        <v/>
      </c>
      <c r="FP2" t="str">
        <f>IF(Data!$L3=FP$1, "",             IF(ISERR(SEARCH(FP$1,Data!$H3)),        "",          ";" &amp; VLOOKUP(FP$1,Data!$L:$N,3, FALSE) &amp; ",""" &amp; VLOOKUP(FP$1,Data!$L:$M,2, FALSE) &amp; """;"   )             )</f>
        <v/>
      </c>
      <c r="FQ2" t="str">
        <f>IF(Data!$L3=FQ$1, "",             IF(ISERR(SEARCH(FQ$1,Data!$H3)),        "",          ";" &amp; VLOOKUP(FQ$1,Data!$L:$N,3, FALSE) &amp; ",""" &amp; VLOOKUP(FQ$1,Data!$L:$M,2, FALSE) &amp; """;"   )             )</f>
        <v/>
      </c>
      <c r="FR2" t="str">
        <f>IF(Data!$L3=FR$1, "",             IF(ISERR(SEARCH(FR$1,Data!$H3)),        "",          ";" &amp; VLOOKUP(FR$1,Data!$L:$N,3, FALSE) &amp; ",""" &amp; VLOOKUP(FR$1,Data!$L:$M,2, FALSE) &amp; """;"   )             )</f>
        <v>;00000000-0000-0000-0000-000000000163,"HUMAN";</v>
      </c>
      <c r="FS2" t="str">
        <f>IF(Data!$L3=FS$1, "",             IF(ISERR(SEARCH(FS$1,Data!$H3)),        "",          ";" &amp; VLOOKUP(FS$1,Data!$L:$N,3, FALSE) &amp; ",""" &amp; VLOOKUP(FS$1,Data!$L:$M,2, FALSE) &amp; """;"   )             )</f>
        <v/>
      </c>
      <c r="FT2" t="str">
        <f>IF(Data!$L3=FT$1, "",             IF(ISERR(SEARCH(FT$1,Data!$H3)),        "",          ";" &amp; VLOOKUP(FT$1,Data!$L:$N,3, FALSE) &amp; ",""" &amp; VLOOKUP(FT$1,Data!$L:$M,2, FALSE) &amp; """;"   )             )</f>
        <v/>
      </c>
      <c r="FU2" t="str">
        <f>IF(Data!$L3=FU$1, "",             IF(ISERR(SEARCH(FU$1,Data!$H3)),        "",          ";" &amp; VLOOKUP(FU$1,Data!$L:$N,3, FALSE) &amp; ",""" &amp; VLOOKUP(FU$1,Data!$L:$M,2, FALSE) &amp; """;"   )             )</f>
        <v/>
      </c>
      <c r="FV2" t="str">
        <f>IF(Data!$L3=FV$1, "",             IF(ISERR(SEARCH(FV$1,Data!$H3)),        "",          ";" &amp; VLOOKUP(FV$1,Data!$L:$N,3, FALSE) &amp; ",""" &amp; VLOOKUP(FV$1,Data!$L:$M,2, FALSE) &amp; """;"   )             )</f>
        <v/>
      </c>
      <c r="FW2" t="str">
        <f>IF(Data!$L3=FW$1, "",             IF(ISERR(SEARCH(FW$1,Data!$H3)),        "",          ";" &amp; VLOOKUP(FW$1,Data!$L:$N,3, FALSE) &amp; ",""" &amp; VLOOKUP(FW$1,Data!$L:$M,2, FALSE) &amp; """;"   )             )</f>
        <v/>
      </c>
      <c r="FX2" t="str">
        <f>IF(Data!$L3=FX$1, "",             IF(ISERR(SEARCH(FX$1,Data!$H3)),        "",          ";" &amp; VLOOKUP(FX$1,Data!$L:$N,3, FALSE) &amp; ",""" &amp; VLOOKUP(FX$1,Data!$L:$M,2, FALSE) &amp; """;"   )             )</f>
        <v/>
      </c>
      <c r="FY2" t="str">
        <f>IF(Data!$L3=FY$1, "",             IF(ISERR(SEARCH(FY$1,Data!$H3)),        "",          ";" &amp; VLOOKUP(FY$1,Data!$L:$N,3, FALSE) &amp; ",""" &amp; VLOOKUP(FY$1,Data!$L:$M,2, FALSE) &amp; """;"   )             )</f>
        <v/>
      </c>
      <c r="FZ2" t="str">
        <f>IF(Data!$L3=FZ$1, "",             IF(ISERR(SEARCH(FZ$1,Data!$H3)),        "",          ";" &amp; VLOOKUP(FZ$1,Data!$L:$N,3, FALSE) &amp; ",""" &amp; VLOOKUP(FZ$1,Data!$L:$M,2, FALSE) &amp; """;"   )             )</f>
        <v/>
      </c>
      <c r="GA2" t="str">
        <f>IF(Data!$L3=GA$1, "",             IF(ISERR(SEARCH(GA$1,Data!$H3)),        "",          ";" &amp; VLOOKUP(GA$1,Data!$L:$N,3, FALSE) &amp; ",""" &amp; VLOOKUP(GA$1,Data!$L:$M,2, FALSE) &amp; """;"   )             )</f>
        <v/>
      </c>
      <c r="GB2" t="str">
        <f>IF(Data!$L3=GB$1, "",             IF(ISERR(SEARCH(GB$1,Data!$H3)),        "",          ";" &amp; VLOOKUP(GB$1,Data!$L:$N,3, FALSE) &amp; ",""" &amp; VLOOKUP(GB$1,Data!$L:$M,2, FALSE) &amp; """;"   )             )</f>
        <v/>
      </c>
      <c r="GC2" t="str">
        <f>IF(Data!$L3=GC$1, "",             IF(ISERR(SEARCH(GC$1,Data!$H3)),        "",          ";" &amp; VLOOKUP(GC$1,Data!$L:$N,3, FALSE) &amp; ",""" &amp; VLOOKUP(GC$1,Data!$L:$M,2, FALSE) &amp; """;"   )             )</f>
        <v/>
      </c>
      <c r="GD2" t="str">
        <f>IF(Data!$L3=GD$1, "",             IF(ISERR(SEARCH(GD$1,Data!$H3)),        "",          ";" &amp; VLOOKUP(GD$1,Data!$L:$N,3, FALSE) &amp; ",""" &amp; VLOOKUP(GD$1,Data!$L:$M,2, FALSE) &amp; """;"   )             )</f>
        <v/>
      </c>
      <c r="GE2" t="str">
        <f>IF(Data!$L3=GE$1, "",             IF(ISERR(SEARCH(GE$1,Data!$H3)),        "",          ";" &amp; VLOOKUP(GE$1,Data!$L:$N,3, FALSE) &amp; ",""" &amp; VLOOKUP(GE$1,Data!$L:$M,2, FALSE) &amp; """;"   )             )</f>
        <v/>
      </c>
      <c r="GF2" t="str">
        <f>IF(Data!$L3=GF$1, "",             IF(ISERR(SEARCH(GF$1,Data!$H3)),        "",          ";" &amp; VLOOKUP(GF$1,Data!$L:$N,3, FALSE) &amp; ",""" &amp; VLOOKUP(GF$1,Data!$L:$M,2, FALSE) &amp; """;"   )             )</f>
        <v/>
      </c>
      <c r="GG2" t="str">
        <f>IF(Data!$L3=GG$1, "",             IF(ISERR(SEARCH(GG$1,Data!$H3)),        "",          ";" &amp; VLOOKUP(GG$1,Data!$L:$N,3, FALSE) &amp; ",""" &amp; VLOOKUP(GG$1,Data!$L:$M,2, FALSE) &amp; """;"   )             )</f>
        <v/>
      </c>
      <c r="GH2" t="str">
        <f>IF(Data!$L3=GH$1, "",             IF(ISERR(SEARCH(GH$1,Data!$H3)),        "",          ";" &amp; VLOOKUP(GH$1,Data!$L:$N,3, FALSE) &amp; ",""" &amp; VLOOKUP(GH$1,Data!$L:$M,2, FALSE) &amp; """;"   )             )</f>
        <v/>
      </c>
      <c r="GI2" t="str">
        <f>IF(Data!$L3=GI$1, "",             IF(ISERR(SEARCH(GI$1,Data!$H3)),        "",          ";" &amp; VLOOKUP(GI$1,Data!$L:$N,3, FALSE) &amp; ",""" &amp; VLOOKUP(GI$1,Data!$L:$M,2, FALSE) &amp; """;"   )             )</f>
        <v/>
      </c>
      <c r="GJ2" t="str">
        <f>IF(Data!$L3=GJ$1, "",             IF(ISERR(SEARCH(GJ$1,Data!$H3)),        "",          ";" &amp; VLOOKUP(GJ$1,Data!$L:$N,3, FALSE) &amp; ",""" &amp; VLOOKUP(GJ$1,Data!$L:$M,2, FALSE) &amp; """;"   )             )</f>
        <v/>
      </c>
      <c r="GK2" t="str">
        <f>IF(Data!$L3=GK$1, "",             IF(ISERR(SEARCH(GK$1,Data!$H3)),        "",          ";" &amp; VLOOKUP(GK$1,Data!$L:$N,3, FALSE) &amp; ",""" &amp; VLOOKUP(GK$1,Data!$L:$M,2, FALSE) &amp; """;"   )             )</f>
        <v/>
      </c>
      <c r="GL2" t="str">
        <f>IF(Data!$L3=GL$1, "",             IF(ISERR(SEARCH(GL$1,Data!$H3)),        "",          ";" &amp; VLOOKUP(GL$1,Data!$L:$N,3, FALSE) &amp; ",""" &amp; VLOOKUP(GL$1,Data!$L:$M,2, FALSE) &amp; """;"   )             )</f>
        <v/>
      </c>
      <c r="GM2" t="str">
        <f>IF(Data!$L3=GM$1, "",             IF(ISERR(SEARCH(GM$1,Data!$H3)),        "",          ";" &amp; VLOOKUP(GM$1,Data!$L:$N,3, FALSE) &amp; ",""" &amp; VLOOKUP(GM$1,Data!$L:$M,2, FALSE) &amp; """;"   )             )</f>
        <v/>
      </c>
      <c r="GN2" t="str">
        <f>IF(Data!$L3=GN$1, "",             IF(ISERR(SEARCH(GN$1,Data!$H3)),        "",          ";" &amp; VLOOKUP(GN$1,Data!$L:$N,3, FALSE) &amp; ",""" &amp; VLOOKUP(GN$1,Data!$L:$M,2, FALSE) &amp; """;"   )             )</f>
        <v/>
      </c>
      <c r="GO2" t="str">
        <f>IF(Data!$L3=GO$1, "",             IF(ISERR(SEARCH(GO$1,Data!$H3)),        "",          ";" &amp; VLOOKUP(GO$1,Data!$L:$N,3, FALSE) &amp; ",""" &amp; VLOOKUP(GO$1,Data!$L:$M,2, FALSE) &amp; """;"   )             )</f>
        <v>;00000000-0000-0000-0000-000000000185,"HUMAN";</v>
      </c>
      <c r="GP2" t="str">
        <f>IF(Data!$L3=GP$1, "",             IF(ISERR(SEARCH(GP$1,Data!$H3)),        "",          ";" &amp; VLOOKUP(GP$1,Data!$L:$N,3, FALSE) &amp; ",""" &amp; VLOOKUP(GP$1,Data!$L:$M,2, FALSE) &amp; """;"   )             )</f>
        <v/>
      </c>
      <c r="GQ2" t="str">
        <f>IF(Data!$L3=GQ$1, "",             IF(ISERR(SEARCH(GQ$1,Data!$H3)),        "",          ";" &amp; VLOOKUP(GQ$1,Data!$L:$N,3, FALSE) &amp; ",""" &amp; VLOOKUP(GQ$1,Data!$L:$M,2, FALSE) &amp; """;"   )             )</f>
        <v/>
      </c>
      <c r="GR2" t="str">
        <f>IF(Data!$L3=GR$1, "",             IF(ISERR(SEARCH(GR$1,Data!$H3)),        "",          ";" &amp; VLOOKUP(GR$1,Data!$L:$N,3, FALSE) &amp; ",""" &amp; VLOOKUP(GR$1,Data!$L:$M,2, FALSE) &amp; """;"   )             )</f>
        <v/>
      </c>
      <c r="GS2" t="str">
        <f>IF(Data!$L3=GS$1, "",             IF(ISERR(SEARCH(GS$1,Data!$H3)),        "",          ";" &amp; VLOOKUP(GS$1,Data!$L:$N,3, FALSE) &amp; ",""" &amp; VLOOKUP(GS$1,Data!$L:$M,2, FALSE) &amp; """;"   )             )</f>
        <v/>
      </c>
      <c r="GT2" t="str">
        <f>IF(Data!$L3=GT$1, "",             IF(ISERR(SEARCH(GT$1,Data!$H3)),        "",          ";" &amp; VLOOKUP(GT$1,Data!$L:$N,3, FALSE) &amp; ",""" &amp; VLOOKUP(GT$1,Data!$L:$M,2, FALSE) &amp; """;"   )             )</f>
        <v/>
      </c>
      <c r="GU2" t="str">
        <f>IF(Data!$L3=GU$1, "",             IF(ISERR(SEARCH(GU$1,Data!$H3)),        "",          ";" &amp; VLOOKUP(GU$1,Data!$L:$N,3, FALSE) &amp; ",""" &amp; VLOOKUP(GU$1,Data!$L:$M,2, FALSE) &amp; """;"   )             )</f>
        <v/>
      </c>
      <c r="GV2" t="str">
        <f>IF(Data!$L3=GV$1, "",             IF(ISERR(SEARCH(GV$1,Data!$H3)),        "",          ";" &amp; VLOOKUP(GV$1,Data!$L:$N,3, FALSE) &amp; ",""" &amp; VLOOKUP(GV$1,Data!$L:$M,2, FALSE) &amp; """;"   )             )</f>
        <v/>
      </c>
      <c r="GW2" t="str">
        <f>IF(Data!$L3=GW$1, "",             IF(ISERR(SEARCH(GW$1,Data!$H3)),        "",          ";" &amp; VLOOKUP(GW$1,Data!$L:$N,3, FALSE) &amp; ",""" &amp; VLOOKUP(GW$1,Data!$L:$M,2, FALSE) &amp; """;"   )             )</f>
        <v/>
      </c>
      <c r="GX2" t="str">
        <f>IF(Data!$L3=GX$1, "",             IF(ISERR(SEARCH(GX$1,Data!$H3)),        "",          ";" &amp; VLOOKUP(GX$1,Data!$L:$N,3, FALSE) &amp; ",""" &amp; VLOOKUP(GX$1,Data!$L:$M,2, FALSE) &amp; """;"   )             )</f>
        <v/>
      </c>
      <c r="GY2" t="str">
        <f>IF(Data!$L3=GY$1, "",             IF(ISERR(SEARCH(GY$1,Data!$H3)),        "",          ";" &amp; VLOOKUP(GY$1,Data!$L:$N,3, FALSE) &amp; ",""" &amp; VLOOKUP(GY$1,Data!$L:$M,2, FALSE) &amp; """;"   )             )</f>
        <v/>
      </c>
      <c r="GZ2" t="str">
        <f>IF(Data!$L3=GZ$1, "",             IF(ISERR(SEARCH(GZ$1,Data!$H3)),        "",          ";" &amp; VLOOKUP(GZ$1,Data!$L:$N,3, FALSE) &amp; ",""" &amp; VLOOKUP(GZ$1,Data!$L:$M,2, FALSE) &amp; """;"   )             )</f>
        <v/>
      </c>
      <c r="HA2" t="str">
        <f>IF(Data!$L3=HA$1, "",             IF(ISERR(SEARCH(HA$1,Data!$H3)),        "",          ";" &amp; VLOOKUP(HA$1,Data!$L:$N,3, FALSE) &amp; ",""" &amp; VLOOKUP(HA$1,Data!$L:$M,2, FALSE) &amp; """;"   )             )</f>
        <v/>
      </c>
      <c r="HB2" t="str">
        <f>IF(Data!$L3=HB$1, "",             IF(ISERR(SEARCH(HB$1,Data!$H3)),        "",          ";" &amp; VLOOKUP(HB$1,Data!$L:$N,3, FALSE) &amp; ",""" &amp; VLOOKUP(HB$1,Data!$L:$M,2, FALSE) &amp; """;"   )             )</f>
        <v/>
      </c>
      <c r="HC2" t="str">
        <f>IF(Data!$L3=HC$1, "",             IF(ISERR(SEARCH(HC$1,Data!$H3)),        "",          ";" &amp; VLOOKUP(HC$1,Data!$L:$N,3, FALSE) &amp; ",""" &amp; VLOOKUP(HC$1,Data!$L:$M,2, FALSE) &amp; """;"   )             )</f>
        <v/>
      </c>
      <c r="HD2" t="str">
        <f>IF(Data!$L3=HD$1, "",             IF(ISERR(SEARCH(HD$1,Data!$H3)),        "",          ";" &amp; VLOOKUP(HD$1,Data!$L:$N,3, FALSE) &amp; ",""" &amp; VLOOKUP(HD$1,Data!$L:$M,2, FALSE) &amp; """;"   )             )</f>
        <v/>
      </c>
      <c r="HE2" t="str">
        <f>IF(Data!$L3=HE$1, "",             IF(ISERR(SEARCH(HE$1,Data!$H3)),        "",          ";" &amp; VLOOKUP(HE$1,Data!$L:$N,3, FALSE) &amp; ",""" &amp; VLOOKUP(HE$1,Data!$L:$M,2, FALSE) &amp; """;"   )             )</f>
        <v/>
      </c>
      <c r="HF2" t="str">
        <f>IF(Data!$L3=HF$1, "",             IF(ISERR(SEARCH(HF$1,Data!$H3)),        "",          ";" &amp; VLOOKUP(HF$1,Data!$L:$N,3, FALSE) &amp; ",""" &amp; VLOOKUP(HF$1,Data!$L:$M,2, FALSE) &amp; """;"   )             )</f>
        <v/>
      </c>
      <c r="HG2" t="str">
        <f>IF(Data!$L3=HG$1, "",             IF(ISERR(SEARCH(HG$1,Data!$H3)),        "",          ";" &amp; VLOOKUP(HG$1,Data!$L:$N,3, FALSE) &amp; ",""" &amp; VLOOKUP(HG$1,Data!$L:$M,2, FALSE) &amp; """;"   )             )</f>
        <v/>
      </c>
      <c r="HH2" t="str">
        <f>IF(Data!$L3=HH$1, "",             IF(ISERR(SEARCH(HH$1,Data!$H3)),        "",          ";" &amp; VLOOKUP(HH$1,Data!$L:$N,3, FALSE) &amp; ",""" &amp; VLOOKUP(HH$1,Data!$L:$M,2, FALSE) &amp; """;"   )             )</f>
        <v/>
      </c>
      <c r="HI2" t="str">
        <f>IF(Data!$L3=HI$1, "",             IF(ISERR(SEARCH(HI$1,Data!$H3)),        "",          ";" &amp; VLOOKUP(HI$1,Data!$L:$N,3, FALSE) &amp; ",""" &amp; VLOOKUP(HI$1,Data!$L:$M,2, FALSE) &amp; """;"   )             )</f>
        <v/>
      </c>
      <c r="HJ2" t="str">
        <f>IF(Data!$L3=HJ$1, "",             IF(ISERR(SEARCH(HJ$1,Data!$H3)),        "",          ";" &amp; VLOOKUP(HJ$1,Data!$L:$N,3, FALSE) &amp; ",""" &amp; VLOOKUP(HJ$1,Data!$L:$M,2, FALSE) &amp; """;"   )             )</f>
        <v/>
      </c>
      <c r="HK2" t="str">
        <f>IF(Data!$L3=HK$1, "",             IF(ISERR(SEARCH(HK$1,Data!$H3)),        "",          ";" &amp; VLOOKUP(HK$1,Data!$L:$N,3, FALSE) &amp; ",""" &amp; VLOOKUP(HK$1,Data!$L:$M,2, FALSE) &amp; """;"   )             )</f>
        <v/>
      </c>
      <c r="HL2" t="str">
        <f>IF(Data!$L3=HL$1, "",             IF(ISERR(SEARCH(HL$1,Data!$H3)),        "",          ";" &amp; VLOOKUP(HL$1,Data!$L:$N,3, FALSE) &amp; ",""" &amp; VLOOKUP(HL$1,Data!$L:$M,2, FALSE) &amp; """;"   )             )</f>
        <v/>
      </c>
      <c r="HM2" t="str">
        <f>IF(Data!$L3=HM$1, "",             IF(ISERR(SEARCH(HM$1,Data!$H3)),        "",          ";" &amp; VLOOKUP(HM$1,Data!$L:$N,3, FALSE) &amp; ",""" &amp; VLOOKUP(HM$1,Data!$L:$M,2, FALSE) &amp; """;"   )             )</f>
        <v/>
      </c>
      <c r="HN2" t="str">
        <f>IF(Data!$L3=HN$1, "",             IF(ISERR(SEARCH(HN$1,Data!$H3)),        "",          ";" &amp; VLOOKUP(HN$1,Data!$L:$N,3, FALSE) &amp; ",""" &amp; VLOOKUP(HN$1,Data!$L:$M,2, FALSE) &amp; """;"   )             )</f>
        <v/>
      </c>
      <c r="HO2" t="str">
        <f>IF(Data!$L3=HO$1, "",             IF(ISERR(SEARCH(HO$1,Data!$H3)),        "",          ";" &amp; VLOOKUP(HO$1,Data!$L:$N,3, FALSE) &amp; ",""" &amp; VLOOKUP(HO$1,Data!$L:$M,2, FALSE) &amp; """;"   )             )</f>
        <v/>
      </c>
      <c r="HP2" t="str">
        <f>IF(Data!$L3=HP$1, "",             IF(ISERR(SEARCH(HP$1,Data!$H3)),        "",          ";" &amp; VLOOKUP(HP$1,Data!$L:$N,3, FALSE) &amp; ",""" &amp; VLOOKUP(HP$1,Data!$L:$M,2, FALSE) &amp; """;"   )             )</f>
        <v/>
      </c>
      <c r="HQ2" t="str">
        <f>IF(Data!$L3=HQ$1, "",             IF(ISERR(SEARCH(HQ$1,Data!$H3)),        "",          ";" &amp; VLOOKUP(HQ$1,Data!$L:$N,3, FALSE) &amp; ",""" &amp; VLOOKUP(HQ$1,Data!$L:$M,2, FALSE) &amp; """;"   )             )</f>
        <v/>
      </c>
      <c r="HR2" t="str">
        <f>IF(Data!$L3=HR$1, "",             IF(ISERR(SEARCH(HR$1,Data!$H3)),        "",          ";" &amp; VLOOKUP(HR$1,Data!$L:$N,3, FALSE) &amp; ",""" &amp; VLOOKUP(HR$1,Data!$L:$M,2, FALSE) &amp; """;"   )             )</f>
        <v/>
      </c>
      <c r="HS2" t="str">
        <f>IF(Data!$L3=HS$1, "",             IF(ISERR(SEARCH(HS$1,Data!$H3)),        "",          ";" &amp; VLOOKUP(HS$1,Data!$L:$N,3, FALSE) &amp; ",""" &amp; VLOOKUP(HS$1,Data!$L:$M,2, FALSE) &amp; """;"   )             )</f>
        <v/>
      </c>
      <c r="HT2" t="str">
        <f>IF(Data!$L3=HT$1, "",             IF(ISERR(SEARCH(HT$1,Data!$H3)),        "",          ";" &amp; VLOOKUP(HT$1,Data!$L:$N,3, FALSE) &amp; ",""" &amp; VLOOKUP(HT$1,Data!$L:$M,2, FALSE) &amp; """;"   )             )</f>
        <v/>
      </c>
      <c r="HU2" t="str">
        <f>IF(Data!$L3=HU$1, "",             IF(ISERR(SEARCH(HU$1,Data!$H3)),        "",          ";" &amp; VLOOKUP(HU$1,Data!$L:$N,3, FALSE) &amp; ",""" &amp; VLOOKUP(HU$1,Data!$L:$M,2, FALSE) &amp; """;"   )             )</f>
        <v/>
      </c>
      <c r="HV2" t="str">
        <f>IF(Data!$L3=HV$1, "",             IF(ISERR(SEARCH(HV$1,Data!$H3)),        "",          ";" &amp; VLOOKUP(HV$1,Data!$L:$N,3, FALSE) &amp; ",""" &amp; VLOOKUP(HV$1,Data!$L:$M,2, FALSE) &amp; """;"   )             )</f>
        <v/>
      </c>
      <c r="HW2" t="str">
        <f>IF(Data!$L3=HW$1, "",             IF(ISERR(SEARCH(HW$1,Data!$H3)),        "",          ";" &amp; VLOOKUP(HW$1,Data!$L:$N,3, FALSE) &amp; ",""" &amp; VLOOKUP(HW$1,Data!$L:$M,2, FALSE) &amp; """;"   )             )</f>
        <v/>
      </c>
      <c r="HX2" t="str">
        <f>IF(Data!$L3=HX$1, "",             IF(ISERR(SEARCH(HX$1,Data!$H3)),        "",          ";" &amp; VLOOKUP(HX$1,Data!$L:$N,3, FALSE) &amp; ",""" &amp; VLOOKUP(HX$1,Data!$L:$M,2, FALSE) &amp; """;"   )             )</f>
        <v/>
      </c>
      <c r="HY2" t="str">
        <f>IF(Data!$L3=HY$1, "",             IF(ISERR(SEARCH(HY$1,Data!$H3)),        "",          ";" &amp; VLOOKUP(HY$1,Data!$L:$N,3, FALSE) &amp; ",""" &amp; VLOOKUP(HY$1,Data!$L:$M,2, FALSE) &amp; """;"   )             )</f>
        <v/>
      </c>
      <c r="HZ2" t="str">
        <f>IF(Data!$L3=HZ$1, "",             IF(ISERR(SEARCH(HZ$1,Data!$H3)),        "",          ";" &amp; VLOOKUP(HZ$1,Data!$L:$N,3, FALSE) &amp; ",""" &amp; VLOOKUP(HZ$1,Data!$L:$M,2, FALSE) &amp; """;"   )             )</f>
        <v/>
      </c>
      <c r="IA2" t="str">
        <f>IF(Data!$L3=IA$1, "",             IF(ISERR(SEARCH(IA$1,Data!$H3)),        "",          ";" &amp; VLOOKUP(IA$1,Data!$L:$N,3, FALSE) &amp; ",""" &amp; VLOOKUP(IA$1,Data!$L:$M,2, FALSE) &amp; """;"   )             )</f>
        <v/>
      </c>
      <c r="IB2" t="str">
        <f>IF(Data!$L3=IB$1, "",             IF(ISERR(SEARCH(IB$1,Data!$H3)),        "",          ";" &amp; VLOOKUP(IB$1,Data!$L:$N,3, FALSE) &amp; ",""" &amp; VLOOKUP(IB$1,Data!$L:$M,2, FALSE) &amp; """;"   )             )</f>
        <v/>
      </c>
      <c r="IC2" t="str">
        <f>IF(Data!$L3=IC$1, "",             IF(ISERR(SEARCH(IC$1,Data!$H3)),        "",          ";" &amp; VLOOKUP(IC$1,Data!$L:$N,3, FALSE) &amp; ",""" &amp; VLOOKUP(IC$1,Data!$L:$M,2, FALSE) &amp; """;"   )             )</f>
        <v/>
      </c>
      <c r="ID2" t="str">
        <f>IF(Data!$L3=ID$1, "",             IF(ISERR(SEARCH(ID$1,Data!$H3)),        "",          ";" &amp; VLOOKUP(ID$1,Data!$L:$N,3, FALSE) &amp; ",""" &amp; VLOOKUP(ID$1,Data!$L:$M,2, FALSE) &amp; """;"   )             )</f>
        <v/>
      </c>
      <c r="IE2" t="str">
        <f>IF(Data!$L3=IE$1, "",             IF(ISERR(SEARCH(IE$1,Data!$H3)),        "",          ";" &amp; VLOOKUP(IE$1,Data!$L:$N,3, FALSE) &amp; ",""" &amp; VLOOKUP(IE$1,Data!$L:$M,2, FALSE) &amp; """;"   )             )</f>
        <v/>
      </c>
      <c r="IF2" t="str">
        <f>IF(Data!$L3=IF$1, "",             IF(ISERR(SEARCH(IF$1,Data!$H3)),        "",          ";" &amp; VLOOKUP(IF$1,Data!$L:$N,3, FALSE) &amp; ",""" &amp; VLOOKUP(IF$1,Data!$L:$M,2, FALSE) &amp; """;"   )             )</f>
        <v/>
      </c>
      <c r="IG2" t="str">
        <f>IF(Data!$L3=IG$1, "",             IF(ISERR(SEARCH(IG$1,Data!$H3)),        "",          ";" &amp; VLOOKUP(IG$1,Data!$L:$N,3, FALSE) &amp; ",""" &amp; VLOOKUP(IG$1,Data!$L:$M,2, FALSE) &amp; """;"   )             )</f>
        <v/>
      </c>
      <c r="IH2" t="str">
        <f>IF(Data!$L3=IH$1, "",             IF(ISERR(SEARCH(IH$1,Data!$H3)),        "",          ";" &amp; VLOOKUP(IH$1,Data!$L:$N,3, FALSE) &amp; ",""" &amp; VLOOKUP(IH$1,Data!$L:$M,2, FALSE) &amp; """;"   )             )</f>
        <v/>
      </c>
      <c r="II2" t="str">
        <f>IF(Data!$L3=II$1, "",             IF(ISERR(SEARCH(II$1,Data!$H3)),        "",          ";" &amp; VLOOKUP(II$1,Data!$L:$N,3, FALSE) &amp; ",""" &amp; VLOOKUP(II$1,Data!$L:$M,2, FALSE) &amp; """;"   )             )</f>
        <v/>
      </c>
    </row>
    <row r="3" spans="1:243" x14ac:dyDescent="0.3">
      <c r="A3" t="str">
        <f>Data!L4</f>
        <v>BB-8</v>
      </c>
      <c r="B3" s="15" t="str">
        <f>VLOOKUP(Tableau36[[#This Row],[Character]],Data!L:N,3,FALSE)</f>
        <v>00000000-0000-0000-0000-000000000002</v>
      </c>
      <c r="C3" s="15" t="str">
        <f>VLOOKUP(Tableau36[[#This Row],[Character]],Data!L:M,2,FALSE)</f>
        <v>DROID</v>
      </c>
      <c r="D3" s="15" t="str">
        <f>SUBSTITUTE(     SUBSTITUTE(Tableau36[[#This Row],[character_id,character_type,friend_id,friend_type]],",""DROID""",""),    ",""HUMAN""", "")</f>
        <v>00000000-0000-0000-0000-000000000002,00000000-0000-0000-0000-000000000052/00000000-0000-0000-0000-000000000002,00000000-0000-0000-0000-000000000180</v>
      </c>
      <c r="E3" s="15" t="str">
        <f>IF(Tableau36[[#This Row],[With char''s id]] = "", "",    MID(Tableau36[[#This Row],[With char''s id]], 2, LEN(Tableau36[[#This Row],[With char''s id]])-1))</f>
        <v>00000000-0000-0000-0000-000000000002,"DROID",00000000-0000-0000-0000-000000000052,"HUMAN"/00000000-0000-0000-0000-000000000002,"DROID",00000000-0000-0000-0000-000000000180,"HUMAN"</v>
      </c>
      <c r="F3" s="15" t="str">
        <f>SUBSTITUTE(Tableau36[[#This Row],[List of friend''s id]],  "/",    "/" &amp; Tableau36[[#This Row],[Character''s id]] &amp; ",""" &amp; Tableau36[[#This Row],[Type]] &amp; """,")</f>
        <v>/00000000-0000-0000-0000-000000000002,"DROID",00000000-0000-0000-0000-000000000052,"HUMAN"/00000000-0000-0000-0000-000000000002,"DROID",00000000-0000-0000-0000-000000000180,"HUMAN"</v>
      </c>
      <c r="G3" t="str">
        <f>IF( Tableau36[[#This Row],[removed double semi-colon]]="", "", "/" &amp; MID(Tableau36[[#This Row],[removed double semi-colon]],2,LEN(Tableau36[[#This Row],[removed double semi-colon]]) - 2) )</f>
        <v>/00000000-0000-0000-0000-000000000052,"HUMAN"/00000000-0000-0000-0000-000000000180,"HUMAN"</v>
      </c>
      <c r="H3" t="str">
        <f>SUBSTITUTE(Tableau36[[#This Row],[Concatenation]],";;","/")</f>
        <v>;00000000-0000-0000-0000-000000000052,"HUMAN"/00000000-0000-0000-0000-000000000180,"HUMAN";</v>
      </c>
      <c r="I3" t="str">
        <f>friends!M3&amp; friends!N3&amp; friends!O3&amp; friends!P3&amp; friends!Q3&amp; friends!R3&amp; friends!S3&amp; friends!T3&amp; friends!U3&amp; friends!V3&amp; friends!W3&amp; friends!X3&amp; friends!Y3&amp; friends!Z3&amp; friends!AA3&amp; friends!AB3&amp; friends!AC3&amp; friends!AD3&amp; friends!AE3&amp; friends!AF3&amp; friends!AG3&amp; friends!AH3&amp; friends!AI3&amp; friends!AJ3&amp; friends!AK3&amp; friends!AL3&amp; friends!AM3&amp; friends!AN3&amp; friends!AO3&amp; friends!AP3&amp; friends!AQ3&amp; friends!AR3&amp; friends!AS3&amp; friends!AT3&amp; friends!AU3&amp; friends!AV3&amp; friends!AW3&amp; friends!AX3&amp; friends!AY3&amp; friends!AZ3&amp; friends!BA3&amp; friends!BB3&amp; friends!BC3&amp; friends!BD3&amp; friends!BE3&amp; friends!BF3&amp; friends!BG3&amp; friends!BH3&amp; friends!BI3&amp; friends!BJ3&amp; friends!BK3&amp; friends!BL3&amp; friends!BM3&amp; friends!BN3&amp; friends!BO3&amp; friends!BP3&amp; friends!BQ3&amp; friends!BR3&amp; friends!BS3&amp; friends!BT3&amp; friends!BU3&amp; friends!BV3&amp; friends!BW3&amp; friends!BX3&amp; friends!BY3&amp; friends!BZ3&amp; friends!CA3&amp; friends!CB3&amp; friends!CC3&amp; friends!CD3&amp; friends!CE3&amp; friends!CF3&amp; friends!CG3&amp; friends!CH3&amp; friends!CI3&amp; friends!CJ3&amp; friends!CK3&amp; friends!CL3&amp; friends!CM3&amp; friends!CN3&amp; friends!CO3&amp; friends!CP3&amp; friends!CQ3&amp; friends!CR3&amp; friends!CS3&amp; friends!CT3&amp; friends!CU3&amp; friends!CV3&amp; friends!CW3&amp; friends!CX3&amp; friends!CY3&amp; friends!CZ3&amp; friends!DA3&amp; friends!DB3&amp; friends!DC3&amp; friends!DD3&amp; friends!DE3&amp; friends!DF3&amp; friends!DG3&amp; friends!DH3&amp; friends!DI3&amp; friends!DJ3&amp; friends!DK3&amp; friends!DL3&amp; friends!DM3&amp; friends!DN3&amp; friends!DO3&amp; friends!DP3&amp; friends!DQ3&amp; friends!DR3&amp; friends!DS3&amp; friends!DT3&amp; friends!DU3&amp; friends!DV3&amp; friends!DW3&amp; friends!DX3&amp; friends!DY3&amp; friends!DZ3&amp; friends!EA3&amp; friends!EB3&amp; friends!EC3&amp; friends!ED3&amp; friends!EE3&amp; friends!EF3&amp; friends!EG3&amp; friends!EH3&amp; friends!EI3&amp; friends!EJ3&amp; friends!EK3&amp; friends!EL3&amp; friends!EM3&amp; friends!EN3&amp; friends!EO3&amp; friends!EP3&amp; friends!EQ3&amp; friends!ER3&amp; friends!ES3&amp; friends!ET3&amp; friends!EU3&amp; friends!EV3&amp; friends!EW3&amp; friends!EX3&amp; friends!EY3&amp; friends!EZ3&amp; friends!FA3&amp; friends!FB3&amp; friends!FC3&amp; friends!FD3&amp; friends!FE3&amp; friends!FF3&amp; friends!FG3&amp; friends!FH3&amp; friends!FI3&amp; friends!FJ3&amp; friends!FK3&amp; friends!FL3&amp; friends!FM3&amp; friends!FN3&amp; friends!FO3&amp; friends!FP3&amp; friends!FQ3&amp; friends!FR3&amp; friends!FS3&amp; friends!FT3&amp; friends!FU3&amp; friends!FV3&amp; friends!FW3&amp; friends!FX3&amp; friends!FY3&amp; friends!FZ3&amp; friends!GA3&amp; friends!GB3&amp; friends!GC3&amp; friends!GD3&amp; friends!GE3&amp; friends!GF3&amp; friends!GG3&amp; friends!GH3&amp; friends!GI3&amp; friends!GJ3&amp; friends!GK3&amp; friends!GL3&amp; friends!GM3&amp; friends!GN3&amp; friends!GO3&amp; friends!GP3&amp; friends!GQ3&amp; friends!GR3&amp; friends!GS3&amp; friends!GT3&amp; friends!GU3&amp; friends!GV3&amp; friends!GW3&amp; friends!GX3&amp; friends!GY3&amp; friends!GZ3&amp; friends!HA3&amp; friends!HB3&amp; friends!HC3&amp; friends!HD3&amp; friends!HE3&amp; friends!HF3&amp; friends!HG3&amp; friends!HH3&amp; friends!HI3&amp; friends!HJ3&amp; friends!HK3&amp; friends!HL3&amp; friends!HM3&amp; friends!HN3&amp; friends!HO3&amp; friends!HP3&amp; friends!HQ3&amp; friends!HR3&amp; friends!HS3&amp; friends!HT3&amp; friends!HU3&amp; friends!HV3&amp; friends!HW3&amp; friends!HX3&amp; friends!HY3&amp; friends!HZ3&amp; friends!IA3&amp; friends!IB3&amp; friends!IC3&amp; friends!ID3&amp; friends!IE3&amp; friends!IF3&amp; friends!IG3&amp; friends!IH3&amp; friends!II3</f>
        <v>;00000000-0000-0000-0000-000000000052,"HUMAN";;00000000-0000-0000-0000-000000000180,"HUMAN";</v>
      </c>
      <c r="K3" t="e">
        <f>VLOOKUP("Ask Aak",Data!L:N,2)</f>
        <v>#N/A</v>
      </c>
      <c r="L3">
        <f>VLOOKUP("Ask Aak",Data!N:O,2)</f>
        <v>0</v>
      </c>
      <c r="M3" t="str">
        <f>IF(Data!$L4=M$1, "",             IF(ISERR(SEARCH(M$1,Data!$H4)),        "",          ";" &amp; VLOOKUP(M$1,Data!$L:$N,3, FALSE) &amp; ",""" &amp; VLOOKUP(M$1,Data!$L:$M,2, FALSE) &amp; """;"   )             )</f>
        <v/>
      </c>
      <c r="N3" t="str">
        <f>IF(Data!$L4=N$1, "",             IF(ISERR(SEARCH(N$1,Data!$H4)),        "",          ";" &amp; VLOOKUP(N$1,Data!$L:$N,3, FALSE) &amp; ",""" &amp; VLOOKUP(N$1,Data!$L:$M,2, FALSE) &amp; """;"   )             )</f>
        <v/>
      </c>
      <c r="O3" t="str">
        <f>IF(Data!$L4=O$1, "",             IF(ISERR(SEARCH(O$1,Data!$H4)),        "",          ";" &amp; VLOOKUP(O$1,Data!$L:$N,3, FALSE) &amp; ",""" &amp; VLOOKUP(O$1,Data!$L:$M,2, FALSE) &amp; """;"   )             )</f>
        <v/>
      </c>
      <c r="P3" t="str">
        <f>IF(Data!$L4=P$1, "",             IF(ISERR(SEARCH(P$1,Data!$H4)),        "",          ";" &amp; VLOOKUP(P$1,Data!$L:$N,3, FALSE) &amp; ",""" &amp; VLOOKUP(P$1,Data!$L:$M,2, FALSE) &amp; """;"   )             )</f>
        <v/>
      </c>
      <c r="Q3" t="str">
        <f>IF(Data!$L4=Q$1, "",             IF(ISERR(SEARCH(Q$1,Data!$H4)),        "",          ";" &amp; VLOOKUP(Q$1,Data!$L:$N,3, FALSE) &amp; ",""" &amp; VLOOKUP(Q$1,Data!$L:$M,2, FALSE) &amp; """;"   )             )</f>
        <v/>
      </c>
      <c r="R3" t="str">
        <f>IF(Data!$L4=R$1, "",             IF(ISERR(SEARCH(R$1,Data!$H4)),        "",          ";" &amp; VLOOKUP(R$1,Data!$L:$N,3, FALSE) &amp; ",""" &amp; VLOOKUP(R$1,Data!$L:$M,2, FALSE) &amp; """;"   )             )</f>
        <v/>
      </c>
      <c r="S3" t="str">
        <f>IF(Data!$L4=S$1, "",             IF(ISERR(SEARCH(S$1,Data!$H4)),        "",          ";" &amp; VLOOKUP(S$1,Data!$L:$N,3, FALSE) &amp; ",""" &amp; VLOOKUP(S$1,Data!$L:$M,2, FALSE) &amp; """;"   )             )</f>
        <v/>
      </c>
      <c r="T3" t="str">
        <f>IF(Data!$L4=T$1, "",             IF(ISERR(SEARCH(T$1,Data!$H4)),        "",          ";" &amp; VLOOKUP(T$1,Data!$L:$N,3, FALSE) &amp; ",""" &amp; VLOOKUP(T$1,Data!$L:$M,2, FALSE) &amp; """;"   )             )</f>
        <v/>
      </c>
      <c r="U3" t="str">
        <f>IF(Data!$L4=U$1, "",             IF(ISERR(SEARCH(U$1,Data!$H4)),        "",          ";" &amp; VLOOKUP(U$1,Data!$L:$N,3, FALSE) &amp; ",""" &amp; VLOOKUP(U$1,Data!$L:$M,2, FALSE) &amp; """;"   )             )</f>
        <v/>
      </c>
      <c r="V3" t="str">
        <f>IF(Data!$L4=V$1, "",             IF(ISERR(SEARCH(V$1,Data!$H4)),        "",          ";" &amp; VLOOKUP(V$1,Data!$L:$N,3, FALSE) &amp; ",""" &amp; VLOOKUP(V$1,Data!$L:$M,2, FALSE) &amp; """;"   )             )</f>
        <v/>
      </c>
      <c r="W3" t="str">
        <f>IF(Data!$L4=W$1, "",             IF(ISERR(SEARCH(W$1,Data!$H4)),        "",          ";" &amp; VLOOKUP(W$1,Data!$L:$N,3, FALSE) &amp; ",""" &amp; VLOOKUP(W$1,Data!$L:$M,2, FALSE) &amp; """;"   )             )</f>
        <v/>
      </c>
      <c r="X3" t="str">
        <f>IF(Data!$L4=X$1, "",             IF(ISERR(SEARCH(X$1,Data!$H4)),        "",          ";" &amp; VLOOKUP(X$1,Data!$L:$N,3, FALSE) &amp; ",""" &amp; VLOOKUP(X$1,Data!$L:$M,2, FALSE) &amp; """;"   )             )</f>
        <v/>
      </c>
      <c r="Y3" t="str">
        <f>IF(Data!$L4=Y$1, "",             IF(ISERR(SEARCH(Y$1,Data!$H4)),        "",          ";" &amp; VLOOKUP(Y$1,Data!$L:$N,3, FALSE) &amp; ",""" &amp; VLOOKUP(Y$1,Data!$L:$M,2, FALSE) &amp; """;"   )             )</f>
        <v/>
      </c>
      <c r="Z3" t="str">
        <f>IF(Data!$L4=Z$1, "",             IF(ISERR(SEARCH(Z$1,Data!$H4)),        "",          ";" &amp; VLOOKUP(Z$1,Data!$L:$N,3, FALSE) &amp; ",""" &amp; VLOOKUP(Z$1,Data!$L:$M,2, FALSE) &amp; """;"   )             )</f>
        <v/>
      </c>
      <c r="AA3" t="str">
        <f>IF(Data!$L4=AA$1, "",             IF(ISERR(SEARCH(AA$1,Data!$H4)),        "",          ";" &amp; VLOOKUP(AA$1,Data!$L:$N,3, FALSE) &amp; ",""" &amp; VLOOKUP(AA$1,Data!$L:$M,2, FALSE) &amp; """;"   )             )</f>
        <v/>
      </c>
      <c r="AB3" t="str">
        <f>IF(Data!$L4=AB$1, "",             IF(ISERR(SEARCH(AB$1,Data!$H4)),        "",          ";" &amp; VLOOKUP(AB$1,Data!$L:$N,3, FALSE) &amp; ",""" &amp; VLOOKUP(AB$1,Data!$L:$M,2, FALSE) &amp; """;"   )             )</f>
        <v/>
      </c>
      <c r="AC3" t="str">
        <f>IF(Data!$L4=AC$1, "",             IF(ISERR(SEARCH(AC$1,Data!$H4)),        "",          ";" &amp; VLOOKUP(AC$1,Data!$L:$N,3, FALSE) &amp; ",""" &amp; VLOOKUP(AC$1,Data!$L:$M,2, FALSE) &amp; """;"   )             )</f>
        <v/>
      </c>
      <c r="AD3" t="str">
        <f>IF(Data!$L4=AD$1, "",             IF(ISERR(SEARCH(AD$1,Data!$H4)),        "",          ";" &amp; VLOOKUP(AD$1,Data!$L:$N,3, FALSE) &amp; ",""" &amp; VLOOKUP(AD$1,Data!$L:$M,2, FALSE) &amp; """;"   )             )</f>
        <v/>
      </c>
      <c r="AE3" t="str">
        <f>IF(Data!$L4=AE$1, "",             IF(ISERR(SEARCH(AE$1,Data!$H4)),        "",          ";" &amp; VLOOKUP(AE$1,Data!$L:$N,3, FALSE) &amp; ",""" &amp; VLOOKUP(AE$1,Data!$L:$M,2, FALSE) &amp; """;"   )             )</f>
        <v/>
      </c>
      <c r="AF3" t="str">
        <f>IF(Data!$L4=AF$1, "",             IF(ISERR(SEARCH(AF$1,Data!$H4)),        "",          ";" &amp; VLOOKUP(AF$1,Data!$L:$N,3, FALSE) &amp; ",""" &amp; VLOOKUP(AF$1,Data!$L:$M,2, FALSE) &amp; """;"   )             )</f>
        <v/>
      </c>
      <c r="AG3" t="str">
        <f>IF(Data!$L4=AG$1, "",             IF(ISERR(SEARCH(AG$1,Data!$H4)),        "",          ";" &amp; VLOOKUP(AG$1,Data!$L:$N,3, FALSE) &amp; ",""" &amp; VLOOKUP(AG$1,Data!$L:$M,2, FALSE) &amp; """;"   )             )</f>
        <v/>
      </c>
      <c r="AH3" t="str">
        <f>IF(Data!$L4=AH$1, "",             IF(ISERR(SEARCH(AH$1,Data!$H4)),        "",          ";" &amp; VLOOKUP(AH$1,Data!$L:$N,3, FALSE) &amp; ",""" &amp; VLOOKUP(AH$1,Data!$L:$M,2, FALSE) &amp; """;"   )             )</f>
        <v/>
      </c>
      <c r="AI3" t="str">
        <f>IF(Data!$L4=AI$1, "",             IF(ISERR(SEARCH(AI$1,Data!$H4)),        "",          ";" &amp; VLOOKUP(AI$1,Data!$L:$N,3, FALSE) &amp; ",""" &amp; VLOOKUP(AI$1,Data!$L:$M,2, FALSE) &amp; """;"   )             )</f>
        <v/>
      </c>
      <c r="AJ3" t="str">
        <f>IF(Data!$L4=AJ$1, "",             IF(ISERR(SEARCH(AJ$1,Data!$H4)),        "",          ";" &amp; VLOOKUP(AJ$1,Data!$L:$N,3, FALSE) &amp; ",""" &amp; VLOOKUP(AJ$1,Data!$L:$M,2, FALSE) &amp; """;"   )             )</f>
        <v/>
      </c>
      <c r="AK3" t="str">
        <f>IF(Data!$L4=AK$1, "",             IF(ISERR(SEARCH(AK$1,Data!$H4)),        "",          ";" &amp; VLOOKUP(AK$1,Data!$L:$N,3, FALSE) &amp; ",""" &amp; VLOOKUP(AK$1,Data!$L:$M,2, FALSE) &amp; """;"   )             )</f>
        <v/>
      </c>
      <c r="AL3" t="str">
        <f>IF(Data!$L4=AL$1, "",             IF(ISERR(SEARCH(AL$1,Data!$H4)),        "",          ";" &amp; VLOOKUP(AL$1,Data!$L:$N,3, FALSE) &amp; ",""" &amp; VLOOKUP(AL$1,Data!$L:$M,2, FALSE) &amp; """;"   )             )</f>
        <v/>
      </c>
      <c r="AM3" t="str">
        <f>IF(Data!$L4=AM$1, "",             IF(ISERR(SEARCH(AM$1,Data!$H4)),        "",          ";" &amp; VLOOKUP(AM$1,Data!$L:$N,3, FALSE) &amp; ",""" &amp; VLOOKUP(AM$1,Data!$L:$M,2, FALSE) &amp; """;"   )             )</f>
        <v/>
      </c>
      <c r="AN3" t="str">
        <f>IF(Data!$L4=AN$1, "",             IF(ISERR(SEARCH(AN$1,Data!$H4)),        "",          ";" &amp; VLOOKUP(AN$1,Data!$L:$N,3, FALSE) &amp; ",""" &amp; VLOOKUP(AN$1,Data!$L:$M,2, FALSE) &amp; """;"   )             )</f>
        <v/>
      </c>
      <c r="AO3" t="str">
        <f>IF(Data!$L4=AO$1, "",             IF(ISERR(SEARCH(AO$1,Data!$H4)),        "",          ";" &amp; VLOOKUP(AO$1,Data!$L:$N,3, FALSE) &amp; ",""" &amp; VLOOKUP(AO$1,Data!$L:$M,2, FALSE) &amp; """;"   )             )</f>
        <v/>
      </c>
      <c r="AP3" t="str">
        <f>IF(Data!$L4=AP$1, "",             IF(ISERR(SEARCH(AP$1,Data!$H4)),        "",          ";" &amp; VLOOKUP(AP$1,Data!$L:$N,3, FALSE) &amp; ",""" &amp; VLOOKUP(AP$1,Data!$L:$M,2, FALSE) &amp; """;"   )             )</f>
        <v/>
      </c>
      <c r="AQ3" t="str">
        <f>IF(Data!$L4=AQ$1, "",             IF(ISERR(SEARCH(AQ$1,Data!$H4)),        "",          ";" &amp; VLOOKUP(AQ$1,Data!$L:$N,3, FALSE) &amp; ",""" &amp; VLOOKUP(AQ$1,Data!$L:$M,2, FALSE) &amp; """;"   )             )</f>
        <v/>
      </c>
      <c r="AR3" t="str">
        <f>IF(Data!$L4=AR$1, "",             IF(ISERR(SEARCH(AR$1,Data!$H4)),        "",          ";" &amp; VLOOKUP(AR$1,Data!$L:$N,3, FALSE) &amp; ",""" &amp; VLOOKUP(AR$1,Data!$L:$M,2, FALSE) &amp; """;"   )             )</f>
        <v/>
      </c>
      <c r="AS3" t="str">
        <f>IF(Data!$L4=AS$1, "",             IF(ISERR(SEARCH(AS$1,Data!$H4)),        "",          ";" &amp; VLOOKUP(AS$1,Data!$L:$N,3, FALSE) &amp; ",""" &amp; VLOOKUP(AS$1,Data!$L:$M,2, FALSE) &amp; """;"   )             )</f>
        <v/>
      </c>
      <c r="AT3" t="str">
        <f>IF(Data!$L4=AT$1, "",             IF(ISERR(SEARCH(AT$1,Data!$H4)),        "",          ";" &amp; VLOOKUP(AT$1,Data!$L:$N,3, FALSE) &amp; ",""" &amp; VLOOKUP(AT$1,Data!$L:$M,2, FALSE) &amp; """;"   )             )</f>
        <v/>
      </c>
      <c r="AU3" t="str">
        <f>IF(Data!$L4=AU$1, "",             IF(ISERR(SEARCH(AU$1,Data!$H4)),        "",          ";" &amp; VLOOKUP(AU$1,Data!$L:$N,3, FALSE) &amp; ",""" &amp; VLOOKUP(AU$1,Data!$L:$M,2, FALSE) &amp; """;"   )             )</f>
        <v/>
      </c>
      <c r="AV3" t="str">
        <f>IF(Data!$L4=AV$1, "",             IF(ISERR(SEARCH(AV$1,Data!$H4)),        "",          ";" &amp; VLOOKUP(AV$1,Data!$L:$N,3, FALSE) &amp; ",""" &amp; VLOOKUP(AV$1,Data!$L:$M,2, FALSE) &amp; """;"   )             )</f>
        <v>;00000000-0000-0000-0000-000000000052,"HUMAN";</v>
      </c>
      <c r="AW3" t="str">
        <f>IF(Data!$L4=AW$1, "",             IF(ISERR(SEARCH(AW$1,Data!$H4)),        "",          ";" &amp; VLOOKUP(AW$1,Data!$L:$N,3, FALSE) &amp; ",""" &amp; VLOOKUP(AW$1,Data!$L:$M,2, FALSE) &amp; """;"   )             )</f>
        <v/>
      </c>
      <c r="AX3" t="str">
        <f>IF(Data!$L4=AX$1, "",             IF(ISERR(SEARCH(AX$1,Data!$H4)),        "",          ";" &amp; VLOOKUP(AX$1,Data!$L:$N,3, FALSE) &amp; ",""" &amp; VLOOKUP(AX$1,Data!$L:$M,2, FALSE) &amp; """;"   )             )</f>
        <v/>
      </c>
      <c r="AY3" t="str">
        <f>IF(Data!$L4=AY$1, "",             IF(ISERR(SEARCH(AY$1,Data!$H4)),        "",          ";" &amp; VLOOKUP(AY$1,Data!$L:$N,3, FALSE) &amp; ",""" &amp; VLOOKUP(AY$1,Data!$L:$M,2, FALSE) &amp; """;"   )             )</f>
        <v/>
      </c>
      <c r="AZ3" t="str">
        <f>IF(Data!$L4=AZ$1, "",             IF(ISERR(SEARCH(AZ$1,Data!$H4)),        "",          ";" &amp; VLOOKUP(AZ$1,Data!$L:$N,3, FALSE) &amp; ",""" &amp; VLOOKUP(AZ$1,Data!$L:$M,2, FALSE) &amp; """;"   )             )</f>
        <v/>
      </c>
      <c r="BA3" t="str">
        <f>IF(Data!$L4=BA$1, "",             IF(ISERR(SEARCH(BA$1,Data!$H4)),        "",          ";" &amp; VLOOKUP(BA$1,Data!$L:$N,3, FALSE) &amp; ",""" &amp; VLOOKUP(BA$1,Data!$L:$M,2, FALSE) &amp; """;"   )             )</f>
        <v/>
      </c>
      <c r="BB3" t="str">
        <f>IF(Data!$L4=BB$1, "",             IF(ISERR(SEARCH(BB$1,Data!$H4)),        "",          ";" &amp; VLOOKUP(BB$1,Data!$L:$N,3, FALSE) &amp; ",""" &amp; VLOOKUP(BB$1,Data!$L:$M,2, FALSE) &amp; """;"   )             )</f>
        <v/>
      </c>
      <c r="BC3" t="str">
        <f>IF(Data!$L4=BC$1, "",             IF(ISERR(SEARCH(BC$1,Data!$H4)),        "",          ";" &amp; VLOOKUP(BC$1,Data!$L:$N,3, FALSE) &amp; ",""" &amp; VLOOKUP(BC$1,Data!$L:$M,2, FALSE) &amp; """;"   )             )</f>
        <v/>
      </c>
      <c r="BD3" t="str">
        <f>IF(Data!$L4=BD$1, "",             IF(ISERR(SEARCH(BD$1,Data!$H4)),        "",          ";" &amp; VLOOKUP(BD$1,Data!$L:$N,3, FALSE) &amp; ",""" &amp; VLOOKUP(BD$1,Data!$L:$M,2, FALSE) &amp; """;"   )             )</f>
        <v/>
      </c>
      <c r="BE3" t="str">
        <f>IF(Data!$L4=BE$1, "",             IF(ISERR(SEARCH(BE$1,Data!$H4)),        "",          ";" &amp; VLOOKUP(BE$1,Data!$L:$N,3, FALSE) &amp; ",""" &amp; VLOOKUP(BE$1,Data!$L:$M,2, FALSE) &amp; """;"   )             )</f>
        <v/>
      </c>
      <c r="BF3" t="str">
        <f>IF(Data!$L4=BF$1, "",             IF(ISERR(SEARCH(BF$1,Data!$H4)),        "",          ";" &amp; VLOOKUP(BF$1,Data!$L:$N,3, FALSE) &amp; ",""" &amp; VLOOKUP(BF$1,Data!$L:$M,2, FALSE) &amp; """;"   )             )</f>
        <v/>
      </c>
      <c r="BG3" t="str">
        <f>IF(Data!$L4=BG$1, "",             IF(ISERR(SEARCH(BG$1,Data!$H4)),        "",          ";" &amp; VLOOKUP(BG$1,Data!$L:$N,3, FALSE) &amp; ",""" &amp; VLOOKUP(BG$1,Data!$L:$M,2, FALSE) &amp; """;"   )             )</f>
        <v/>
      </c>
      <c r="BH3" t="str">
        <f>IF(Data!$L4=BH$1, "",             IF(ISERR(SEARCH(BH$1,Data!$H4)),        "",          ";" &amp; VLOOKUP(BH$1,Data!$L:$N,3, FALSE) &amp; ",""" &amp; VLOOKUP(BH$1,Data!$L:$M,2, FALSE) &amp; """;"   )             )</f>
        <v/>
      </c>
      <c r="BI3" t="str">
        <f>IF(Data!$L4=BI$1, "",             IF(ISERR(SEARCH(BI$1,Data!$H4)),        "",          ";" &amp; VLOOKUP(BI$1,Data!$L:$N,3, FALSE) &amp; ",""" &amp; VLOOKUP(BI$1,Data!$L:$M,2, FALSE) &amp; """;"   )             )</f>
        <v/>
      </c>
      <c r="BJ3" t="str">
        <f>IF(Data!$L4=BJ$1, "",             IF(ISERR(SEARCH(BJ$1,Data!$H4)),        "",          ";" &amp; VLOOKUP(BJ$1,Data!$L:$N,3, FALSE) &amp; ",""" &amp; VLOOKUP(BJ$1,Data!$L:$M,2, FALSE) &amp; """;"   )             )</f>
        <v/>
      </c>
      <c r="BK3" t="str">
        <f>IF(Data!$L4=BK$1, "",             IF(ISERR(SEARCH(BK$1,Data!$H4)),        "",          ";" &amp; VLOOKUP(BK$1,Data!$L:$N,3, FALSE) &amp; ",""" &amp; VLOOKUP(BK$1,Data!$L:$M,2, FALSE) &amp; """;"   )             )</f>
        <v/>
      </c>
      <c r="BL3" t="str">
        <f>IF(Data!$L4=BL$1, "",             IF(ISERR(SEARCH(BL$1,Data!$H4)),        "",          ";" &amp; VLOOKUP(BL$1,Data!$L:$N,3, FALSE) &amp; ",""" &amp; VLOOKUP(BL$1,Data!$L:$M,2, FALSE) &amp; """;"   )             )</f>
        <v/>
      </c>
      <c r="BM3" t="str">
        <f>IF(Data!$L4=BM$1, "",             IF(ISERR(SEARCH(BM$1,Data!$H4)),        "",          ";" &amp; VLOOKUP(BM$1,Data!$L:$N,3, FALSE) &amp; ",""" &amp; VLOOKUP(BM$1,Data!$L:$M,2, FALSE) &amp; """;"   )             )</f>
        <v/>
      </c>
      <c r="BN3" t="str">
        <f>IF(Data!$L4=BN$1, "",             IF(ISERR(SEARCH(BN$1,Data!$H4)),        "",          ";" &amp; VLOOKUP(BN$1,Data!$L:$N,3, FALSE) &amp; ",""" &amp; VLOOKUP(BN$1,Data!$L:$M,2, FALSE) &amp; """;"   )             )</f>
        <v/>
      </c>
      <c r="BO3" t="str">
        <f>IF(Data!$L4=BO$1, "",             IF(ISERR(SEARCH(BO$1,Data!$H4)),        "",          ";" &amp; VLOOKUP(BO$1,Data!$L:$N,3, FALSE) &amp; ",""" &amp; VLOOKUP(BO$1,Data!$L:$M,2, FALSE) &amp; """;"   )             )</f>
        <v/>
      </c>
      <c r="BP3" t="str">
        <f>IF(Data!$L4=BP$1, "",             IF(ISERR(SEARCH(BP$1,Data!$H4)),        "",          ";" &amp; VLOOKUP(BP$1,Data!$L:$N,3, FALSE) &amp; ",""" &amp; VLOOKUP(BP$1,Data!$L:$M,2, FALSE) &amp; """;"   )             )</f>
        <v/>
      </c>
      <c r="BQ3" t="str">
        <f>IF(Data!$L4=BQ$1, "",             IF(ISERR(SEARCH(BQ$1,Data!$H4)),        "",          ";" &amp; VLOOKUP(BQ$1,Data!$L:$N,3, FALSE) &amp; ",""" &amp; VLOOKUP(BQ$1,Data!$L:$M,2, FALSE) &amp; """;"   )             )</f>
        <v/>
      </c>
      <c r="BR3" t="str">
        <f>IF(Data!$L4=BR$1, "",             IF(ISERR(SEARCH(BR$1,Data!$H4)),        "",          ";" &amp; VLOOKUP(BR$1,Data!$L:$N,3, FALSE) &amp; ",""" &amp; VLOOKUP(BR$1,Data!$L:$M,2, FALSE) &amp; """;"   )             )</f>
        <v/>
      </c>
      <c r="BS3" t="str">
        <f>IF(Data!$L4=BS$1, "",             IF(ISERR(SEARCH(BS$1,Data!$H4)),        "",          ";" &amp; VLOOKUP(BS$1,Data!$L:$N,3, FALSE) &amp; ",""" &amp; VLOOKUP(BS$1,Data!$L:$M,2, FALSE) &amp; """;"   )             )</f>
        <v/>
      </c>
      <c r="BT3" t="str">
        <f>IF(Data!$L4=BT$1, "",             IF(ISERR(SEARCH(BT$1,Data!$H4)),        "",          ";" &amp; VLOOKUP(BT$1,Data!$L:$N,3, FALSE) &amp; ",""" &amp; VLOOKUP(BT$1,Data!$L:$M,2, FALSE) &amp; """;"   )             )</f>
        <v/>
      </c>
      <c r="BU3" t="str">
        <f>IF(Data!$L4=BU$1, "",             IF(ISERR(SEARCH(BU$1,Data!$H4)),        "",          ";" &amp; VLOOKUP(BU$1,Data!$L:$N,3, FALSE) &amp; ",""" &amp; VLOOKUP(BU$1,Data!$L:$M,2, FALSE) &amp; """;"   )             )</f>
        <v/>
      </c>
      <c r="BV3" t="str">
        <f>IF(Data!$L4=BV$1, "",             IF(ISERR(SEARCH(BV$1,Data!$H4)),        "",          ";" &amp; VLOOKUP(BV$1,Data!$L:$N,3, FALSE) &amp; ",""" &amp; VLOOKUP(BV$1,Data!$L:$M,2, FALSE) &amp; """;"   )             )</f>
        <v/>
      </c>
      <c r="BW3" t="str">
        <f>IF(Data!$L4=BW$1, "",             IF(ISERR(SEARCH(BW$1,Data!$H4)),        "",          ";" &amp; VLOOKUP(BW$1,Data!$L:$N,3, FALSE) &amp; ",""" &amp; VLOOKUP(BW$1,Data!$L:$M,2, FALSE) &amp; """;"   )             )</f>
        <v/>
      </c>
      <c r="BX3" t="str">
        <f>IF(Data!$L4=BX$1, "",             IF(ISERR(SEARCH(BX$1,Data!$H4)),        "",          ";" &amp; VLOOKUP(BX$1,Data!$L:$N,3, FALSE) &amp; ",""" &amp; VLOOKUP(BX$1,Data!$L:$M,2, FALSE) &amp; """;"   )             )</f>
        <v/>
      </c>
      <c r="BY3" t="str">
        <f>IF(Data!$L4=BY$1, "",             IF(ISERR(SEARCH(BY$1,Data!$H4)),        "",          ";" &amp; VLOOKUP(BY$1,Data!$L:$N,3, FALSE) &amp; ",""" &amp; VLOOKUP(BY$1,Data!$L:$M,2, FALSE) &amp; """;"   )             )</f>
        <v/>
      </c>
      <c r="BZ3" t="str">
        <f>IF(Data!$L4=BZ$1, "",             IF(ISERR(SEARCH(BZ$1,Data!$H4)),        "",          ";" &amp; VLOOKUP(BZ$1,Data!$L:$N,3, FALSE) &amp; ",""" &amp; VLOOKUP(BZ$1,Data!$L:$M,2, FALSE) &amp; """;"   )             )</f>
        <v/>
      </c>
      <c r="CA3" t="str">
        <f>IF(Data!$L4=CA$1, "",             IF(ISERR(SEARCH(CA$1,Data!$H4)),        "",          ";" &amp; VLOOKUP(CA$1,Data!$L:$N,3, FALSE) &amp; ",""" &amp; VLOOKUP(CA$1,Data!$L:$M,2, FALSE) &amp; """;"   )             )</f>
        <v/>
      </c>
      <c r="CB3" t="str">
        <f>IF(Data!$L4=CB$1, "",             IF(ISERR(SEARCH(CB$1,Data!$H4)),        "",          ";" &amp; VLOOKUP(CB$1,Data!$L:$N,3, FALSE) &amp; ",""" &amp; VLOOKUP(CB$1,Data!$L:$M,2, FALSE) &amp; """;"   )             )</f>
        <v/>
      </c>
      <c r="CC3" t="str">
        <f>IF(Data!$L4=CC$1, "",             IF(ISERR(SEARCH(CC$1,Data!$H4)),        "",          ";" &amp; VLOOKUP(CC$1,Data!$L:$N,3, FALSE) &amp; ",""" &amp; VLOOKUP(CC$1,Data!$L:$M,2, FALSE) &amp; """;"   )             )</f>
        <v/>
      </c>
      <c r="CD3" t="str">
        <f>IF(Data!$L4=CD$1, "",             IF(ISERR(SEARCH(CD$1,Data!$H4)),        "",          ";" &amp; VLOOKUP(CD$1,Data!$L:$N,3, FALSE) &amp; ",""" &amp; VLOOKUP(CD$1,Data!$L:$M,2, FALSE) &amp; """;"   )             )</f>
        <v/>
      </c>
      <c r="CE3" t="str">
        <f>IF(Data!$L4=CE$1, "",             IF(ISERR(SEARCH(CE$1,Data!$H4)),        "",          ";" &amp; VLOOKUP(CE$1,Data!$L:$N,3, FALSE) &amp; ",""" &amp; VLOOKUP(CE$1,Data!$L:$M,2, FALSE) &amp; """;"   )             )</f>
        <v/>
      </c>
      <c r="CF3" t="str">
        <f>IF(Data!$L4=CF$1, "",             IF(ISERR(SEARCH(CF$1,Data!$H4)),        "",          ";" &amp; VLOOKUP(CF$1,Data!$L:$N,3, FALSE) &amp; ",""" &amp; VLOOKUP(CF$1,Data!$L:$M,2, FALSE) &amp; """;"   )             )</f>
        <v/>
      </c>
      <c r="CG3" t="str">
        <f>IF(Data!$L4=CG$1, "",             IF(ISERR(SEARCH(CG$1,Data!$H4)),        "",          ";" &amp; VLOOKUP(CG$1,Data!$L:$N,3, FALSE) &amp; ",""" &amp; VLOOKUP(CG$1,Data!$L:$M,2, FALSE) &amp; """;"   )             )</f>
        <v/>
      </c>
      <c r="CH3" t="str">
        <f>IF(Data!$L4=CH$1, "",             IF(ISERR(SEARCH(CH$1,Data!$H4)),        "",          ";" &amp; VLOOKUP(CH$1,Data!$L:$N,3, FALSE) &amp; ",""" &amp; VLOOKUP(CH$1,Data!$L:$M,2, FALSE) &amp; """;"   )             )</f>
        <v/>
      </c>
      <c r="CI3" t="str">
        <f>IF(Data!$L4=CI$1, "",             IF(ISERR(SEARCH(CI$1,Data!$H4)),        "",          ";" &amp; VLOOKUP(CI$1,Data!$L:$N,3, FALSE) &amp; ",""" &amp; VLOOKUP(CI$1,Data!$L:$M,2, FALSE) &amp; """;"   )             )</f>
        <v/>
      </c>
      <c r="CJ3" t="str">
        <f>IF(Data!$L4=CJ$1, "",             IF(ISERR(SEARCH(CJ$1,Data!$H4)),        "",          ";" &amp; VLOOKUP(CJ$1,Data!$L:$N,3, FALSE) &amp; ",""" &amp; VLOOKUP(CJ$1,Data!$L:$M,2, FALSE) &amp; """;"   )             )</f>
        <v/>
      </c>
      <c r="CK3" t="str">
        <f>IF(Data!$L4=CK$1, "",             IF(ISERR(SEARCH(CK$1,Data!$H4)),        "",          ";" &amp; VLOOKUP(CK$1,Data!$L:$N,3, FALSE) &amp; ",""" &amp; VLOOKUP(CK$1,Data!$L:$M,2, FALSE) &amp; """;"   )             )</f>
        <v/>
      </c>
      <c r="CL3" t="str">
        <f>IF(Data!$L4=CL$1, "",             IF(ISERR(SEARCH(CL$1,Data!$H4)),        "",          ";" &amp; VLOOKUP(CL$1,Data!$L:$N,3, FALSE) &amp; ",""" &amp; VLOOKUP(CL$1,Data!$L:$M,2, FALSE) &amp; """;"   )             )</f>
        <v/>
      </c>
      <c r="CM3" t="str">
        <f>IF(Data!$L4=CM$1, "",             IF(ISERR(SEARCH(CM$1,Data!$H4)),        "",          ";" &amp; VLOOKUP(CM$1,Data!$L:$N,3, FALSE) &amp; ",""" &amp; VLOOKUP(CM$1,Data!$L:$M,2, FALSE) &amp; """;"   )             )</f>
        <v/>
      </c>
      <c r="CN3" t="str">
        <f>IF(Data!$L4=CN$1, "",             IF(ISERR(SEARCH(CN$1,Data!$H4)),        "",          ";" &amp; VLOOKUP(CN$1,Data!$L:$N,3, FALSE) &amp; ",""" &amp; VLOOKUP(CN$1,Data!$L:$M,2, FALSE) &amp; """;"   )             )</f>
        <v/>
      </c>
      <c r="CO3" t="str">
        <f>IF(Data!$L4=CO$1, "",             IF(ISERR(SEARCH(CO$1,Data!$H4)),        "",          ";" &amp; VLOOKUP(CO$1,Data!$L:$N,3, FALSE) &amp; ",""" &amp; VLOOKUP(CO$1,Data!$L:$M,2, FALSE) &amp; """;"   )             )</f>
        <v/>
      </c>
      <c r="CP3" t="str">
        <f>IF(Data!$L4=CP$1, "",             IF(ISERR(SEARCH(CP$1,Data!$H4)),        "",          ";" &amp; VLOOKUP(CP$1,Data!$L:$N,3, FALSE) &amp; ",""" &amp; VLOOKUP(CP$1,Data!$L:$M,2, FALSE) &amp; """;"   )             )</f>
        <v/>
      </c>
      <c r="CQ3" t="str">
        <f>IF(Data!$L4=CQ$1, "",             IF(ISERR(SEARCH(CQ$1,Data!$H4)),        "",          ";" &amp; VLOOKUP(CQ$1,Data!$L:$N,3, FALSE) &amp; ",""" &amp; VLOOKUP(CQ$1,Data!$L:$M,2, FALSE) &amp; """;"   )             )</f>
        <v/>
      </c>
      <c r="CR3" t="str">
        <f>IF(Data!$L4=CR$1, "",             IF(ISERR(SEARCH(CR$1,Data!$H4)),        "",          ";" &amp; VLOOKUP(CR$1,Data!$L:$N,3, FALSE) &amp; ",""" &amp; VLOOKUP(CR$1,Data!$L:$M,2, FALSE) &amp; """;"   )             )</f>
        <v/>
      </c>
      <c r="CS3" t="str">
        <f>IF(Data!$L4=CS$1, "",             IF(ISERR(SEARCH(CS$1,Data!$H4)),        "",          ";" &amp; VLOOKUP(CS$1,Data!$L:$N,3, FALSE) &amp; ",""" &amp; VLOOKUP(CS$1,Data!$L:$M,2, FALSE) &amp; """;"   )             )</f>
        <v/>
      </c>
      <c r="CT3" t="str">
        <f>IF(Data!$L4=CT$1, "",             IF(ISERR(SEARCH(CT$1,Data!$H4)),        "",          ";" &amp; VLOOKUP(CT$1,Data!$L:$N,3, FALSE) &amp; ",""" &amp; VLOOKUP(CT$1,Data!$L:$M,2, FALSE) &amp; """;"   )             )</f>
        <v/>
      </c>
      <c r="CU3" t="str">
        <f>IF(Data!$L4=CU$1, "",             IF(ISERR(SEARCH(CU$1,Data!$H4)),        "",          ";" &amp; VLOOKUP(CU$1,Data!$L:$N,3, FALSE) &amp; ",""" &amp; VLOOKUP(CU$1,Data!$L:$M,2, FALSE) &amp; """;"   )             )</f>
        <v/>
      </c>
      <c r="CV3" t="str">
        <f>IF(Data!$L4=CV$1, "",             IF(ISERR(SEARCH(CV$1,Data!$H4)),        "",          ";" &amp; VLOOKUP(CV$1,Data!$L:$N,3, FALSE) &amp; ",""" &amp; VLOOKUP(CV$1,Data!$L:$M,2, FALSE) &amp; """;"   )             )</f>
        <v/>
      </c>
      <c r="CW3" t="str">
        <f>IF(Data!$L4=CW$1, "",             IF(ISERR(SEARCH(CW$1,Data!$H4)),        "",          ";" &amp; VLOOKUP(CW$1,Data!$L:$N,3, FALSE) &amp; ",""" &amp; VLOOKUP(CW$1,Data!$L:$M,2, FALSE) &amp; """;"   )             )</f>
        <v/>
      </c>
      <c r="CX3" t="str">
        <f>IF(Data!$L4=CX$1, "",             IF(ISERR(SEARCH(CX$1,Data!$H4)),        "",          ";" &amp; VLOOKUP(CX$1,Data!$L:$N,3, FALSE) &amp; ",""" &amp; VLOOKUP(CX$1,Data!$L:$M,2, FALSE) &amp; """;"   )             )</f>
        <v/>
      </c>
      <c r="CY3" t="str">
        <f>IF(Data!$L4=CY$1, "",             IF(ISERR(SEARCH(CY$1,Data!$H4)),        "",          ";" &amp; VLOOKUP(CY$1,Data!$L:$N,3, FALSE) &amp; ",""" &amp; VLOOKUP(CY$1,Data!$L:$M,2, FALSE) &amp; """;"   )             )</f>
        <v/>
      </c>
      <c r="CZ3" t="str">
        <f>IF(Data!$L4=CZ$1, "",             IF(ISERR(SEARCH(CZ$1,Data!$H4)),        "",          ";" &amp; VLOOKUP(CZ$1,Data!$L:$N,3, FALSE) &amp; ",""" &amp; VLOOKUP(CZ$1,Data!$L:$M,2, FALSE) &amp; """;"   )             )</f>
        <v/>
      </c>
      <c r="DA3" t="str">
        <f>IF(Data!$L4=DA$1, "",             IF(ISERR(SEARCH(DA$1,Data!$H4)),        "",          ";" &amp; VLOOKUP(DA$1,Data!$L:$N,3, FALSE) &amp; ",""" &amp; VLOOKUP(DA$1,Data!$L:$M,2, FALSE) &amp; """;"   )             )</f>
        <v/>
      </c>
      <c r="DB3" t="str">
        <f>IF(Data!$L4=DB$1, "",             IF(ISERR(SEARCH(DB$1,Data!$H4)),        "",          ";" &amp; VLOOKUP(DB$1,Data!$L:$N,3, FALSE) &amp; ",""" &amp; VLOOKUP(DB$1,Data!$L:$M,2, FALSE) &amp; """;"   )             )</f>
        <v/>
      </c>
      <c r="DC3" t="str">
        <f>IF(Data!$L4=DC$1, "",             IF(ISERR(SEARCH(DC$1,Data!$H4)),        "",          ";" &amp; VLOOKUP(DC$1,Data!$L:$N,3, FALSE) &amp; ",""" &amp; VLOOKUP(DC$1,Data!$L:$M,2, FALSE) &amp; """;"   )             )</f>
        <v/>
      </c>
      <c r="DD3" t="str">
        <f>IF(Data!$L4=DD$1, "",             IF(ISERR(SEARCH(DD$1,Data!$H4)),        "",          ";" &amp; VLOOKUP(DD$1,Data!$L:$N,3, FALSE) &amp; ",""" &amp; VLOOKUP(DD$1,Data!$L:$M,2, FALSE) &amp; """;"   )             )</f>
        <v/>
      </c>
      <c r="DE3" t="str">
        <f>IF(Data!$L4=DE$1, "",             IF(ISERR(SEARCH(DE$1,Data!$H4)),        "",          ";" &amp; VLOOKUP(DE$1,Data!$L:$N,3, FALSE) &amp; ",""" &amp; VLOOKUP(DE$1,Data!$L:$M,2, FALSE) &amp; """;"   )             )</f>
        <v/>
      </c>
      <c r="DF3" t="str">
        <f>IF(Data!$L4=DF$1, "",             IF(ISERR(SEARCH(DF$1,Data!$H4)),        "",          ";" &amp; VLOOKUP(DF$1,Data!$L:$N,3, FALSE) &amp; ",""" &amp; VLOOKUP(DF$1,Data!$L:$M,2, FALSE) &amp; """;"   )             )</f>
        <v/>
      </c>
      <c r="DG3" t="str">
        <f>IF(Data!$L4=DG$1, "",             IF(ISERR(SEARCH(DG$1,Data!$H4)),        "",          ";" &amp; VLOOKUP(DG$1,Data!$L:$N,3, FALSE) &amp; ",""" &amp; VLOOKUP(DG$1,Data!$L:$M,2, FALSE) &amp; """;"   )             )</f>
        <v/>
      </c>
      <c r="DH3" t="str">
        <f>IF(Data!$L4=DH$1, "",             IF(ISERR(SEARCH(DH$1,Data!$H4)),        "",          ";" &amp; VLOOKUP(DH$1,Data!$L:$N,3, FALSE) &amp; ",""" &amp; VLOOKUP(DH$1,Data!$L:$M,2, FALSE) &amp; """;"   )             )</f>
        <v/>
      </c>
      <c r="DI3" t="str">
        <f>IF(Data!$L4=DI$1, "",             IF(ISERR(SEARCH(DI$1,Data!$H4)),        "",          ";" &amp; VLOOKUP(DI$1,Data!$L:$N,3, FALSE) &amp; ",""" &amp; VLOOKUP(DI$1,Data!$L:$M,2, FALSE) &amp; """;"   )             )</f>
        <v/>
      </c>
      <c r="DJ3" t="str">
        <f>IF(Data!$L4=DJ$1, "",             IF(ISERR(SEARCH(DJ$1,Data!$H4)),        "",          ";" &amp; VLOOKUP(DJ$1,Data!$L:$N,3, FALSE) &amp; ",""" &amp; VLOOKUP(DJ$1,Data!$L:$M,2, FALSE) &amp; """;"   )             )</f>
        <v/>
      </c>
      <c r="DK3" t="str">
        <f>IF(Data!$L4=DK$1, "",             IF(ISERR(SEARCH(DK$1,Data!$H4)),        "",          ";" &amp; VLOOKUP(DK$1,Data!$L:$N,3, FALSE) &amp; ",""" &amp; VLOOKUP(DK$1,Data!$L:$M,2, FALSE) &amp; """;"   )             )</f>
        <v/>
      </c>
      <c r="DL3" t="str">
        <f>IF(Data!$L4=DL$1, "",             IF(ISERR(SEARCH(DL$1,Data!$H4)),        "",          ";" &amp; VLOOKUP(DL$1,Data!$L:$N,3, FALSE) &amp; ",""" &amp; VLOOKUP(DL$1,Data!$L:$M,2, FALSE) &amp; """;"   )             )</f>
        <v/>
      </c>
      <c r="DM3" t="str">
        <f>IF(Data!$L4=DM$1, "",             IF(ISERR(SEARCH(DM$1,Data!$H4)),        "",          ";" &amp; VLOOKUP(DM$1,Data!$L:$N,3, FALSE) &amp; ",""" &amp; VLOOKUP(DM$1,Data!$L:$M,2, FALSE) &amp; """;"   )             )</f>
        <v/>
      </c>
      <c r="DN3" t="str">
        <f>IF(Data!$L4=DN$1, "",             IF(ISERR(SEARCH(DN$1,Data!$H4)),        "",          ";" &amp; VLOOKUP(DN$1,Data!$L:$N,3, FALSE) &amp; ",""" &amp; VLOOKUP(DN$1,Data!$L:$M,2, FALSE) &amp; """;"   )             )</f>
        <v/>
      </c>
      <c r="DO3" t="str">
        <f>IF(Data!$L4=DO$1, "",             IF(ISERR(SEARCH(DO$1,Data!$H4)),        "",          ";" &amp; VLOOKUP(DO$1,Data!$L:$N,3, FALSE) &amp; ",""" &amp; VLOOKUP(DO$1,Data!$L:$M,2, FALSE) &amp; """;"   )             )</f>
        <v/>
      </c>
      <c r="DP3" t="str">
        <f>IF(Data!$L4=DP$1, "",             IF(ISERR(SEARCH(DP$1,Data!$H4)),        "",          ";" &amp; VLOOKUP(DP$1,Data!$L:$N,3, FALSE) &amp; ",""" &amp; VLOOKUP(DP$1,Data!$L:$M,2, FALSE) &amp; """;"   )             )</f>
        <v/>
      </c>
      <c r="DQ3" t="str">
        <f>IF(Data!$L4=DQ$1, "",             IF(ISERR(SEARCH(DQ$1,Data!$H4)),        "",          ";" &amp; VLOOKUP(DQ$1,Data!$L:$N,3, FALSE) &amp; ",""" &amp; VLOOKUP(DQ$1,Data!$L:$M,2, FALSE) &amp; """;"   )             )</f>
        <v/>
      </c>
      <c r="DR3" t="str">
        <f>IF(Data!$L4=DR$1, "",             IF(ISERR(SEARCH(DR$1,Data!$H4)),        "",          ";" &amp; VLOOKUP(DR$1,Data!$L:$N,3, FALSE) &amp; ",""" &amp; VLOOKUP(DR$1,Data!$L:$M,2, FALSE) &amp; """;"   )             )</f>
        <v/>
      </c>
      <c r="DS3" t="str">
        <f>IF(Data!$L4=DS$1, "",             IF(ISERR(SEARCH(DS$1,Data!$H4)),        "",          ";" &amp; VLOOKUP(DS$1,Data!$L:$N,3, FALSE) &amp; ",""" &amp; VLOOKUP(DS$1,Data!$L:$M,2, FALSE) &amp; """;"   )             )</f>
        <v/>
      </c>
      <c r="DT3" t="str">
        <f>IF(Data!$L4=DT$1, "",             IF(ISERR(SEARCH(DT$1,Data!$H4)),        "",          ";" &amp; VLOOKUP(DT$1,Data!$L:$N,3, FALSE) &amp; ",""" &amp; VLOOKUP(DT$1,Data!$L:$M,2, FALSE) &amp; """;"   )             )</f>
        <v/>
      </c>
      <c r="DU3" t="str">
        <f>IF(Data!$L4=DU$1, "",             IF(ISERR(SEARCH(DU$1,Data!$H4)),        "",          ";" &amp; VLOOKUP(DU$1,Data!$L:$N,3, FALSE) &amp; ",""" &amp; VLOOKUP(DU$1,Data!$L:$M,2, FALSE) &amp; """;"   )             )</f>
        <v/>
      </c>
      <c r="DV3" t="str">
        <f>IF(Data!$L4=DV$1, "",             IF(ISERR(SEARCH(DV$1,Data!$H4)),        "",          ";" &amp; VLOOKUP(DV$1,Data!$L:$N,3, FALSE) &amp; ",""" &amp; VLOOKUP(DV$1,Data!$L:$M,2, FALSE) &amp; """;"   )             )</f>
        <v/>
      </c>
      <c r="DW3" t="str">
        <f>IF(Data!$L4=DW$1, "",             IF(ISERR(SEARCH(DW$1,Data!$H4)),        "",          ";" &amp; VLOOKUP(DW$1,Data!$L:$N,3, FALSE) &amp; ",""" &amp; VLOOKUP(DW$1,Data!$L:$M,2, FALSE) &amp; """;"   )             )</f>
        <v/>
      </c>
      <c r="DX3" t="str">
        <f>IF(Data!$L4=DX$1, "",             IF(ISERR(SEARCH(DX$1,Data!$H4)),        "",          ";" &amp; VLOOKUP(DX$1,Data!$L:$N,3, FALSE) &amp; ",""" &amp; VLOOKUP(DX$1,Data!$L:$M,2, FALSE) &amp; """;"   )             )</f>
        <v/>
      </c>
      <c r="DY3" t="str">
        <f>IF(Data!$L4=DY$1, "",             IF(ISERR(SEARCH(DY$1,Data!$H4)),        "",          ";" &amp; VLOOKUP(DY$1,Data!$L:$N,3, FALSE) &amp; ",""" &amp; VLOOKUP(DY$1,Data!$L:$M,2, FALSE) &amp; """;"   )             )</f>
        <v/>
      </c>
      <c r="DZ3" t="str">
        <f>IF(Data!$L4=DZ$1, "",             IF(ISERR(SEARCH(DZ$1,Data!$H4)),        "",          ";" &amp; VLOOKUP(DZ$1,Data!$L:$N,3, FALSE) &amp; ",""" &amp; VLOOKUP(DZ$1,Data!$L:$M,2, FALSE) &amp; """;"   )             )</f>
        <v/>
      </c>
      <c r="EA3" t="str">
        <f>IF(Data!$L4=EA$1, "",             IF(ISERR(SEARCH(EA$1,Data!$H4)),        "",          ";" &amp; VLOOKUP(EA$1,Data!$L:$N,3, FALSE) &amp; ",""" &amp; VLOOKUP(EA$1,Data!$L:$M,2, FALSE) &amp; """;"   )             )</f>
        <v/>
      </c>
      <c r="EB3" t="str">
        <f>IF(Data!$L4=EB$1, "",             IF(ISERR(SEARCH(EB$1,Data!$H4)),        "",          ";" &amp; VLOOKUP(EB$1,Data!$L:$N,3, FALSE) &amp; ",""" &amp; VLOOKUP(EB$1,Data!$L:$M,2, FALSE) &amp; """;"   )             )</f>
        <v/>
      </c>
      <c r="EC3" t="str">
        <f>IF(Data!$L4=EC$1, "",             IF(ISERR(SEARCH(EC$1,Data!$H4)),        "",          ";" &amp; VLOOKUP(EC$1,Data!$L:$N,3, FALSE) &amp; ",""" &amp; VLOOKUP(EC$1,Data!$L:$M,2, FALSE) &amp; """;"   )             )</f>
        <v/>
      </c>
      <c r="ED3" t="str">
        <f>IF(Data!$L4=ED$1, "",             IF(ISERR(SEARCH(ED$1,Data!$H4)),        "",          ";" &amp; VLOOKUP(ED$1,Data!$L:$N,3, FALSE) &amp; ",""" &amp; VLOOKUP(ED$1,Data!$L:$M,2, FALSE) &amp; """;"   )             )</f>
        <v/>
      </c>
      <c r="EE3" t="str">
        <f>IF(Data!$L4=EE$1, "",             IF(ISERR(SEARCH(EE$1,Data!$H4)),        "",          ";" &amp; VLOOKUP(EE$1,Data!$L:$N,3, FALSE) &amp; ",""" &amp; VLOOKUP(EE$1,Data!$L:$M,2, FALSE) &amp; """;"   )             )</f>
        <v/>
      </c>
      <c r="EF3" t="str">
        <f>IF(Data!$L4=EF$1, "",             IF(ISERR(SEARCH(EF$1,Data!$H4)),        "",          ";" &amp; VLOOKUP(EF$1,Data!$L:$N,3, FALSE) &amp; ",""" &amp; VLOOKUP(EF$1,Data!$L:$M,2, FALSE) &amp; """;"   )             )</f>
        <v/>
      </c>
      <c r="EG3" t="str">
        <f>IF(Data!$L4=EG$1, "",             IF(ISERR(SEARCH(EG$1,Data!$H4)),        "",          ";" &amp; VLOOKUP(EG$1,Data!$L:$N,3, FALSE) &amp; ",""" &amp; VLOOKUP(EG$1,Data!$L:$M,2, FALSE) &amp; """;"   )             )</f>
        <v/>
      </c>
      <c r="EH3" t="str">
        <f>IF(Data!$L4=EH$1, "",             IF(ISERR(SEARCH(EH$1,Data!$H4)),        "",          ";" &amp; VLOOKUP(EH$1,Data!$L:$N,3, FALSE) &amp; ",""" &amp; VLOOKUP(EH$1,Data!$L:$M,2, FALSE) &amp; """;"   )             )</f>
        <v/>
      </c>
      <c r="EI3" t="str">
        <f>IF(Data!$L4=EI$1, "",             IF(ISERR(SEARCH(EI$1,Data!$H4)),        "",          ";" &amp; VLOOKUP(EI$1,Data!$L:$N,3, FALSE) &amp; ",""" &amp; VLOOKUP(EI$1,Data!$L:$M,2, FALSE) &amp; """;"   )             )</f>
        <v/>
      </c>
      <c r="EJ3" t="str">
        <f>IF(Data!$L4=EJ$1, "",             IF(ISERR(SEARCH(EJ$1,Data!$H4)),        "",          ";" &amp; VLOOKUP(EJ$1,Data!$L:$N,3, FALSE) &amp; ",""" &amp; VLOOKUP(EJ$1,Data!$L:$M,2, FALSE) &amp; """;"   )             )</f>
        <v/>
      </c>
      <c r="EK3" t="str">
        <f>IF(Data!$L4=EK$1, "",             IF(ISERR(SEARCH(EK$1,Data!$H4)),        "",          ";" &amp; VLOOKUP(EK$1,Data!$L:$N,3, FALSE) &amp; ",""" &amp; VLOOKUP(EK$1,Data!$L:$M,2, FALSE) &amp; """;"   )             )</f>
        <v/>
      </c>
      <c r="EL3" t="str">
        <f>IF(Data!$L4=EL$1, "",             IF(ISERR(SEARCH(EL$1,Data!$H4)),        "",          ";" &amp; VLOOKUP(EL$1,Data!$L:$N,3, FALSE) &amp; ",""" &amp; VLOOKUP(EL$1,Data!$L:$M,2, FALSE) &amp; """;"   )             )</f>
        <v/>
      </c>
      <c r="EM3" t="str">
        <f>IF(Data!$L4=EM$1, "",             IF(ISERR(SEARCH(EM$1,Data!$H4)),        "",          ";" &amp; VLOOKUP(EM$1,Data!$L:$N,3, FALSE) &amp; ",""" &amp; VLOOKUP(EM$1,Data!$L:$M,2, FALSE) &amp; """;"   )             )</f>
        <v/>
      </c>
      <c r="EN3" t="str">
        <f>IF(Data!$L4=EN$1, "",             IF(ISERR(SEARCH(EN$1,Data!$H4)),        "",          ";" &amp; VLOOKUP(EN$1,Data!$L:$N,3, FALSE) &amp; ",""" &amp; VLOOKUP(EN$1,Data!$L:$M,2, FALSE) &amp; """;"   )             )</f>
        <v/>
      </c>
      <c r="EO3" t="str">
        <f>IF(Data!$L4=EO$1, "",             IF(ISERR(SEARCH(EO$1,Data!$H4)),        "",          ";" &amp; VLOOKUP(EO$1,Data!$L:$N,3, FALSE) &amp; ",""" &amp; VLOOKUP(EO$1,Data!$L:$M,2, FALSE) &amp; """;"   )             )</f>
        <v/>
      </c>
      <c r="EP3" t="str">
        <f>IF(Data!$L4=EP$1, "",             IF(ISERR(SEARCH(EP$1,Data!$H4)),        "",          ";" &amp; VLOOKUP(EP$1,Data!$L:$N,3, FALSE) &amp; ",""" &amp; VLOOKUP(EP$1,Data!$L:$M,2, FALSE) &amp; """;"   )             )</f>
        <v/>
      </c>
      <c r="EQ3" t="str">
        <f>IF(Data!$L4=EQ$1, "",             IF(ISERR(SEARCH(EQ$1,Data!$H4)),        "",          ";" &amp; VLOOKUP(EQ$1,Data!$L:$N,3, FALSE) &amp; ",""" &amp; VLOOKUP(EQ$1,Data!$L:$M,2, FALSE) &amp; """;"   )             )</f>
        <v/>
      </c>
      <c r="ER3" t="str">
        <f>IF(Data!$L4=ER$1, "",             IF(ISERR(SEARCH(ER$1,Data!$H4)),        "",          ";" &amp; VLOOKUP(ER$1,Data!$L:$N,3, FALSE) &amp; ",""" &amp; VLOOKUP(ER$1,Data!$L:$M,2, FALSE) &amp; """;"   )             )</f>
        <v/>
      </c>
      <c r="ES3" t="str">
        <f>IF(Data!$L4=ES$1, "",             IF(ISERR(SEARCH(ES$1,Data!$H4)),        "",          ";" &amp; VLOOKUP(ES$1,Data!$L:$N,3, FALSE) &amp; ",""" &amp; VLOOKUP(ES$1,Data!$L:$M,2, FALSE) &amp; """;"   )             )</f>
        <v/>
      </c>
      <c r="ET3" t="str">
        <f>IF(Data!$L4=ET$1, "",             IF(ISERR(SEARCH(ET$1,Data!$H4)),        "",          ";" &amp; VLOOKUP(ET$1,Data!$L:$N,3, FALSE) &amp; ",""" &amp; VLOOKUP(ET$1,Data!$L:$M,2, FALSE) &amp; """;"   )             )</f>
        <v/>
      </c>
      <c r="EU3" t="str">
        <f>IF(Data!$L4=EU$1, "",             IF(ISERR(SEARCH(EU$1,Data!$H4)),        "",          ";" &amp; VLOOKUP(EU$1,Data!$L:$N,3, FALSE) &amp; ",""" &amp; VLOOKUP(EU$1,Data!$L:$M,2, FALSE) &amp; """;"   )             )</f>
        <v/>
      </c>
      <c r="EV3" t="str">
        <f>IF(Data!$L4=EV$1, "",             IF(ISERR(SEARCH(EV$1,Data!$H4)),        "",          ";" &amp; VLOOKUP(EV$1,Data!$L:$N,3, FALSE) &amp; ",""" &amp; VLOOKUP(EV$1,Data!$L:$M,2, FALSE) &amp; """;"   )             )</f>
        <v/>
      </c>
      <c r="EW3" t="str">
        <f>IF(Data!$L4=EW$1, "",             IF(ISERR(SEARCH(EW$1,Data!$H4)),        "",          ";" &amp; VLOOKUP(EW$1,Data!$L:$N,3, FALSE) &amp; ",""" &amp; VLOOKUP(EW$1,Data!$L:$M,2, FALSE) &amp; """;"   )             )</f>
        <v/>
      </c>
      <c r="EX3" t="str">
        <f>IF(Data!$L4=EX$1, "",             IF(ISERR(SEARCH(EX$1,Data!$H4)),        "",          ";" &amp; VLOOKUP(EX$1,Data!$L:$N,3, FALSE) &amp; ",""" &amp; VLOOKUP(EX$1,Data!$L:$M,2, FALSE) &amp; """;"   )             )</f>
        <v/>
      </c>
      <c r="EY3" t="str">
        <f>IF(Data!$L4=EY$1, "",             IF(ISERR(SEARCH(EY$1,Data!$H4)),        "",          ";" &amp; VLOOKUP(EY$1,Data!$L:$N,3, FALSE) &amp; ",""" &amp; VLOOKUP(EY$1,Data!$L:$M,2, FALSE) &amp; """;"   )             )</f>
        <v/>
      </c>
      <c r="EZ3" t="str">
        <f>IF(Data!$L4=EZ$1, "",             IF(ISERR(SEARCH(EZ$1,Data!$H4)),        "",          ";" &amp; VLOOKUP(EZ$1,Data!$L:$N,3, FALSE) &amp; ",""" &amp; VLOOKUP(EZ$1,Data!$L:$M,2, FALSE) &amp; """;"   )             )</f>
        <v/>
      </c>
      <c r="FA3" t="str">
        <f>IF(Data!$L4=FA$1, "",             IF(ISERR(SEARCH(FA$1,Data!$H4)),        "",          ";" &amp; VLOOKUP(FA$1,Data!$L:$N,3, FALSE) &amp; ",""" &amp; VLOOKUP(FA$1,Data!$L:$M,2, FALSE) &amp; """;"   )             )</f>
        <v/>
      </c>
      <c r="FB3" t="str">
        <f>IF(Data!$L4=FB$1, "",             IF(ISERR(SEARCH(FB$1,Data!$H4)),        "",          ";" &amp; VLOOKUP(FB$1,Data!$L:$N,3, FALSE) &amp; ",""" &amp; VLOOKUP(FB$1,Data!$L:$M,2, FALSE) &amp; """;"   )             )</f>
        <v/>
      </c>
      <c r="FC3" t="str">
        <f>IF(Data!$L4=FC$1, "",             IF(ISERR(SEARCH(FC$1,Data!$H4)),        "",          ";" &amp; VLOOKUP(FC$1,Data!$L:$N,3, FALSE) &amp; ",""" &amp; VLOOKUP(FC$1,Data!$L:$M,2, FALSE) &amp; """;"   )             )</f>
        <v/>
      </c>
      <c r="FD3" t="str">
        <f>IF(Data!$L4=FD$1, "",             IF(ISERR(SEARCH(FD$1,Data!$H4)),        "",          ";" &amp; VLOOKUP(FD$1,Data!$L:$N,3, FALSE) &amp; ",""" &amp; VLOOKUP(FD$1,Data!$L:$M,2, FALSE) &amp; """;"   )             )</f>
        <v/>
      </c>
      <c r="FE3" t="str">
        <f>IF(Data!$L4=FE$1, "",             IF(ISERR(SEARCH(FE$1,Data!$H4)),        "",          ";" &amp; VLOOKUP(FE$1,Data!$L:$N,3, FALSE) &amp; ",""" &amp; VLOOKUP(FE$1,Data!$L:$M,2, FALSE) &amp; """;"   )             )</f>
        <v/>
      </c>
      <c r="FF3" t="str">
        <f>IF(Data!$L4=FF$1, "",             IF(ISERR(SEARCH(FF$1,Data!$H4)),        "",          ";" &amp; VLOOKUP(FF$1,Data!$L:$N,3, FALSE) &amp; ",""" &amp; VLOOKUP(FF$1,Data!$L:$M,2, FALSE) &amp; """;"   )             )</f>
        <v/>
      </c>
      <c r="FG3" t="str">
        <f>IF(Data!$L4=FG$1, "",             IF(ISERR(SEARCH(FG$1,Data!$H4)),        "",          ";" &amp; VLOOKUP(FG$1,Data!$L:$N,3, FALSE) &amp; ",""" &amp; VLOOKUP(FG$1,Data!$L:$M,2, FALSE) &amp; """;"   )             )</f>
        <v/>
      </c>
      <c r="FH3" t="str">
        <f>IF(Data!$L4=FH$1, "",             IF(ISERR(SEARCH(FH$1,Data!$H4)),        "",          ";" &amp; VLOOKUP(FH$1,Data!$L:$N,3, FALSE) &amp; ",""" &amp; VLOOKUP(FH$1,Data!$L:$M,2, FALSE) &amp; """;"   )             )</f>
        <v/>
      </c>
      <c r="FI3" t="str">
        <f>IF(Data!$L4=FI$1, "",             IF(ISERR(SEARCH(FI$1,Data!$H4)),        "",          ";" &amp; VLOOKUP(FI$1,Data!$L:$N,3, FALSE) &amp; ",""" &amp; VLOOKUP(FI$1,Data!$L:$M,2, FALSE) &amp; """;"   )             )</f>
        <v/>
      </c>
      <c r="FJ3" t="str">
        <f>IF(Data!$L4=FJ$1, "",             IF(ISERR(SEARCH(FJ$1,Data!$H4)),        "",          ";" &amp; VLOOKUP(FJ$1,Data!$L:$N,3, FALSE) &amp; ",""" &amp; VLOOKUP(FJ$1,Data!$L:$M,2, FALSE) &amp; """;"   )             )</f>
        <v/>
      </c>
      <c r="FK3" t="str">
        <f>IF(Data!$L4=FK$1, "",             IF(ISERR(SEARCH(FK$1,Data!$H4)),        "",          ";" &amp; VLOOKUP(FK$1,Data!$L:$N,3, FALSE) &amp; ",""" &amp; VLOOKUP(FK$1,Data!$L:$M,2, FALSE) &amp; """;"   )             )</f>
        <v/>
      </c>
      <c r="FL3" t="str">
        <f>IF(Data!$L4=FL$1, "",             IF(ISERR(SEARCH(FL$1,Data!$H4)),        "",          ";" &amp; VLOOKUP(FL$1,Data!$L:$N,3, FALSE) &amp; ",""" &amp; VLOOKUP(FL$1,Data!$L:$M,2, FALSE) &amp; """;"   )             )</f>
        <v/>
      </c>
      <c r="FM3" t="str">
        <f>IF(Data!$L4=FM$1, "",             IF(ISERR(SEARCH(FM$1,Data!$H4)),        "",          ";" &amp; VLOOKUP(FM$1,Data!$L:$N,3, FALSE) &amp; ",""" &amp; VLOOKUP(FM$1,Data!$L:$M,2, FALSE) &amp; """;"   )             )</f>
        <v/>
      </c>
      <c r="FN3" t="str">
        <f>IF(Data!$L4=FN$1, "",             IF(ISERR(SEARCH(FN$1,Data!$H4)),        "",          ";" &amp; VLOOKUP(FN$1,Data!$L:$N,3, FALSE) &amp; ",""" &amp; VLOOKUP(FN$1,Data!$L:$M,2, FALSE) &amp; """;"   )             )</f>
        <v/>
      </c>
      <c r="FO3" t="str">
        <f>IF(Data!$L4=FO$1, "",             IF(ISERR(SEARCH(FO$1,Data!$H4)),        "",          ";" &amp; VLOOKUP(FO$1,Data!$L:$N,3, FALSE) &amp; ",""" &amp; VLOOKUP(FO$1,Data!$L:$M,2, FALSE) &amp; """;"   )             )</f>
        <v/>
      </c>
      <c r="FP3" t="str">
        <f>IF(Data!$L4=FP$1, "",             IF(ISERR(SEARCH(FP$1,Data!$H4)),        "",          ";" &amp; VLOOKUP(FP$1,Data!$L:$N,3, FALSE) &amp; ",""" &amp; VLOOKUP(FP$1,Data!$L:$M,2, FALSE) &amp; """;"   )             )</f>
        <v/>
      </c>
      <c r="FQ3" t="str">
        <f>IF(Data!$L4=FQ$1, "",             IF(ISERR(SEARCH(FQ$1,Data!$H4)),        "",          ";" &amp; VLOOKUP(FQ$1,Data!$L:$N,3, FALSE) &amp; ",""" &amp; VLOOKUP(FQ$1,Data!$L:$M,2, FALSE) &amp; """;"   )             )</f>
        <v/>
      </c>
      <c r="FR3" t="str">
        <f>IF(Data!$L4=FR$1, "",             IF(ISERR(SEARCH(FR$1,Data!$H4)),        "",          ";" &amp; VLOOKUP(FR$1,Data!$L:$N,3, FALSE) &amp; ",""" &amp; VLOOKUP(FR$1,Data!$L:$M,2, FALSE) &amp; """;"   )             )</f>
        <v/>
      </c>
      <c r="FS3" t="str">
        <f>IF(Data!$L4=FS$1, "",             IF(ISERR(SEARCH(FS$1,Data!$H4)),        "",          ";" &amp; VLOOKUP(FS$1,Data!$L:$N,3, FALSE) &amp; ",""" &amp; VLOOKUP(FS$1,Data!$L:$M,2, FALSE) &amp; """;"   )             )</f>
        <v/>
      </c>
      <c r="FT3" t="str">
        <f>IF(Data!$L4=FT$1, "",             IF(ISERR(SEARCH(FT$1,Data!$H4)),        "",          ";" &amp; VLOOKUP(FT$1,Data!$L:$N,3, FALSE) &amp; ",""" &amp; VLOOKUP(FT$1,Data!$L:$M,2, FALSE) &amp; """;"   )             )</f>
        <v/>
      </c>
      <c r="FU3" t="str">
        <f>IF(Data!$L4=FU$1, "",             IF(ISERR(SEARCH(FU$1,Data!$H4)),        "",          ";" &amp; VLOOKUP(FU$1,Data!$L:$N,3, FALSE) &amp; ",""" &amp; VLOOKUP(FU$1,Data!$L:$M,2, FALSE) &amp; """;"   )             )</f>
        <v/>
      </c>
      <c r="FV3" t="str">
        <f>IF(Data!$L4=FV$1, "",             IF(ISERR(SEARCH(FV$1,Data!$H4)),        "",          ";" &amp; VLOOKUP(FV$1,Data!$L:$N,3, FALSE) &amp; ",""" &amp; VLOOKUP(FV$1,Data!$L:$M,2, FALSE) &amp; """;"   )             )</f>
        <v/>
      </c>
      <c r="FW3" t="str">
        <f>IF(Data!$L4=FW$1, "",             IF(ISERR(SEARCH(FW$1,Data!$H4)),        "",          ";" &amp; VLOOKUP(FW$1,Data!$L:$N,3, FALSE) &amp; ",""" &amp; VLOOKUP(FW$1,Data!$L:$M,2, FALSE) &amp; """;"   )             )</f>
        <v/>
      </c>
      <c r="FX3" t="str">
        <f>IF(Data!$L4=FX$1, "",             IF(ISERR(SEARCH(FX$1,Data!$H4)),        "",          ";" &amp; VLOOKUP(FX$1,Data!$L:$N,3, FALSE) &amp; ",""" &amp; VLOOKUP(FX$1,Data!$L:$M,2, FALSE) &amp; """;"   )             )</f>
        <v/>
      </c>
      <c r="FY3" t="str">
        <f>IF(Data!$L4=FY$1, "",             IF(ISERR(SEARCH(FY$1,Data!$H4)),        "",          ";" &amp; VLOOKUP(FY$1,Data!$L:$N,3, FALSE) &amp; ",""" &amp; VLOOKUP(FY$1,Data!$L:$M,2, FALSE) &amp; """;"   )             )</f>
        <v/>
      </c>
      <c r="FZ3" t="str">
        <f>IF(Data!$L4=FZ$1, "",             IF(ISERR(SEARCH(FZ$1,Data!$H4)),        "",          ";" &amp; VLOOKUP(FZ$1,Data!$L:$N,3, FALSE) &amp; ",""" &amp; VLOOKUP(FZ$1,Data!$L:$M,2, FALSE) &amp; """;"   )             )</f>
        <v/>
      </c>
      <c r="GA3" t="str">
        <f>IF(Data!$L4=GA$1, "",             IF(ISERR(SEARCH(GA$1,Data!$H4)),        "",          ";" &amp; VLOOKUP(GA$1,Data!$L:$N,3, FALSE) &amp; ",""" &amp; VLOOKUP(GA$1,Data!$L:$M,2, FALSE) &amp; """;"   )             )</f>
        <v/>
      </c>
      <c r="GB3" t="str">
        <f>IF(Data!$L4=GB$1, "",             IF(ISERR(SEARCH(GB$1,Data!$H4)),        "",          ";" &amp; VLOOKUP(GB$1,Data!$L:$N,3, FALSE) &amp; ",""" &amp; VLOOKUP(GB$1,Data!$L:$M,2, FALSE) &amp; """;"   )             )</f>
        <v/>
      </c>
      <c r="GC3" t="str">
        <f>IF(Data!$L4=GC$1, "",             IF(ISERR(SEARCH(GC$1,Data!$H4)),        "",          ";" &amp; VLOOKUP(GC$1,Data!$L:$N,3, FALSE) &amp; ",""" &amp; VLOOKUP(GC$1,Data!$L:$M,2, FALSE) &amp; """;"   )             )</f>
        <v/>
      </c>
      <c r="GD3" t="str">
        <f>IF(Data!$L4=GD$1, "",             IF(ISERR(SEARCH(GD$1,Data!$H4)),        "",          ";" &amp; VLOOKUP(GD$1,Data!$L:$N,3, FALSE) &amp; ",""" &amp; VLOOKUP(GD$1,Data!$L:$M,2, FALSE) &amp; """;"   )             )</f>
        <v/>
      </c>
      <c r="GE3" t="str">
        <f>IF(Data!$L4=GE$1, "",             IF(ISERR(SEARCH(GE$1,Data!$H4)),        "",          ";" &amp; VLOOKUP(GE$1,Data!$L:$N,3, FALSE) &amp; ",""" &amp; VLOOKUP(GE$1,Data!$L:$M,2, FALSE) &amp; """;"   )             )</f>
        <v/>
      </c>
      <c r="GF3" t="str">
        <f>IF(Data!$L4=GF$1, "",             IF(ISERR(SEARCH(GF$1,Data!$H4)),        "",          ";" &amp; VLOOKUP(GF$1,Data!$L:$N,3, FALSE) &amp; ",""" &amp; VLOOKUP(GF$1,Data!$L:$M,2, FALSE) &amp; """;"   )             )</f>
        <v/>
      </c>
      <c r="GG3" t="str">
        <f>IF(Data!$L4=GG$1, "",             IF(ISERR(SEARCH(GG$1,Data!$H4)),        "",          ";" &amp; VLOOKUP(GG$1,Data!$L:$N,3, FALSE) &amp; ",""" &amp; VLOOKUP(GG$1,Data!$L:$M,2, FALSE) &amp; """;"   )             )</f>
        <v/>
      </c>
      <c r="GH3" t="str">
        <f>IF(Data!$L4=GH$1, "",             IF(ISERR(SEARCH(GH$1,Data!$H4)),        "",          ";" &amp; VLOOKUP(GH$1,Data!$L:$N,3, FALSE) &amp; ",""" &amp; VLOOKUP(GH$1,Data!$L:$M,2, FALSE) &amp; """;"   )             )</f>
        <v/>
      </c>
      <c r="GI3" t="str">
        <f>IF(Data!$L4=GI$1, "",             IF(ISERR(SEARCH(GI$1,Data!$H4)),        "",          ";" &amp; VLOOKUP(GI$1,Data!$L:$N,3, FALSE) &amp; ",""" &amp; VLOOKUP(GI$1,Data!$L:$M,2, FALSE) &amp; """;"   )             )</f>
        <v/>
      </c>
      <c r="GJ3" t="str">
        <f>IF(Data!$L4=GJ$1, "",             IF(ISERR(SEARCH(GJ$1,Data!$H4)),        "",          ";" &amp; VLOOKUP(GJ$1,Data!$L:$N,3, FALSE) &amp; ",""" &amp; VLOOKUP(GJ$1,Data!$L:$M,2, FALSE) &amp; """;"   )             )</f>
        <v>;00000000-0000-0000-0000-000000000180,"HUMAN";</v>
      </c>
      <c r="GK3" t="str">
        <f>IF(Data!$L4=GK$1, "",             IF(ISERR(SEARCH(GK$1,Data!$H4)),        "",          ";" &amp; VLOOKUP(GK$1,Data!$L:$N,3, FALSE) &amp; ",""" &amp; VLOOKUP(GK$1,Data!$L:$M,2, FALSE) &amp; """;"   )             )</f>
        <v/>
      </c>
      <c r="GL3" t="str">
        <f>IF(Data!$L4=GL$1, "",             IF(ISERR(SEARCH(GL$1,Data!$H4)),        "",          ";" &amp; VLOOKUP(GL$1,Data!$L:$N,3, FALSE) &amp; ",""" &amp; VLOOKUP(GL$1,Data!$L:$M,2, FALSE) &amp; """;"   )             )</f>
        <v/>
      </c>
      <c r="GM3" t="str">
        <f>IF(Data!$L4=GM$1, "",             IF(ISERR(SEARCH(GM$1,Data!$H4)),        "",          ";" &amp; VLOOKUP(GM$1,Data!$L:$N,3, FALSE) &amp; ",""" &amp; VLOOKUP(GM$1,Data!$L:$M,2, FALSE) &amp; """;"   )             )</f>
        <v/>
      </c>
      <c r="GN3" t="str">
        <f>IF(Data!$L4=GN$1, "",             IF(ISERR(SEARCH(GN$1,Data!$H4)),        "",          ";" &amp; VLOOKUP(GN$1,Data!$L:$N,3, FALSE) &amp; ",""" &amp; VLOOKUP(GN$1,Data!$L:$M,2, FALSE) &amp; """;"   )             )</f>
        <v/>
      </c>
      <c r="GO3" t="str">
        <f>IF(Data!$L4=GO$1, "",             IF(ISERR(SEARCH(GO$1,Data!$H4)),        "",          ";" &amp; VLOOKUP(GO$1,Data!$L:$N,3, FALSE) &amp; ",""" &amp; VLOOKUP(GO$1,Data!$L:$M,2, FALSE) &amp; """;"   )             )</f>
        <v/>
      </c>
      <c r="GP3" t="str">
        <f>IF(Data!$L4=GP$1, "",             IF(ISERR(SEARCH(GP$1,Data!$H4)),        "",          ";" &amp; VLOOKUP(GP$1,Data!$L:$N,3, FALSE) &amp; ",""" &amp; VLOOKUP(GP$1,Data!$L:$M,2, FALSE) &amp; """;"   )             )</f>
        <v/>
      </c>
      <c r="GQ3" t="str">
        <f>IF(Data!$L4=GQ$1, "",             IF(ISERR(SEARCH(GQ$1,Data!$H4)),        "",          ";" &amp; VLOOKUP(GQ$1,Data!$L:$N,3, FALSE) &amp; ",""" &amp; VLOOKUP(GQ$1,Data!$L:$M,2, FALSE) &amp; """;"   )             )</f>
        <v/>
      </c>
      <c r="GR3" t="str">
        <f>IF(Data!$L4=GR$1, "",             IF(ISERR(SEARCH(GR$1,Data!$H4)),        "",          ";" &amp; VLOOKUP(GR$1,Data!$L:$N,3, FALSE) &amp; ",""" &amp; VLOOKUP(GR$1,Data!$L:$M,2, FALSE) &amp; """;"   )             )</f>
        <v/>
      </c>
      <c r="GS3" t="str">
        <f>IF(Data!$L4=GS$1, "",             IF(ISERR(SEARCH(GS$1,Data!$H4)),        "",          ";" &amp; VLOOKUP(GS$1,Data!$L:$N,3, FALSE) &amp; ",""" &amp; VLOOKUP(GS$1,Data!$L:$M,2, FALSE) &amp; """;"   )             )</f>
        <v/>
      </c>
      <c r="GT3" t="str">
        <f>IF(Data!$L4=GT$1, "",             IF(ISERR(SEARCH(GT$1,Data!$H4)),        "",          ";" &amp; VLOOKUP(GT$1,Data!$L:$N,3, FALSE) &amp; ",""" &amp; VLOOKUP(GT$1,Data!$L:$M,2, FALSE) &amp; """;"   )             )</f>
        <v/>
      </c>
      <c r="GU3" t="str">
        <f>IF(Data!$L4=GU$1, "",             IF(ISERR(SEARCH(GU$1,Data!$H4)),        "",          ";" &amp; VLOOKUP(GU$1,Data!$L:$N,3, FALSE) &amp; ",""" &amp; VLOOKUP(GU$1,Data!$L:$M,2, FALSE) &amp; """;"   )             )</f>
        <v/>
      </c>
      <c r="GV3" t="str">
        <f>IF(Data!$L4=GV$1, "",             IF(ISERR(SEARCH(GV$1,Data!$H4)),        "",          ";" &amp; VLOOKUP(GV$1,Data!$L:$N,3, FALSE) &amp; ",""" &amp; VLOOKUP(GV$1,Data!$L:$M,2, FALSE) &amp; """;"   )             )</f>
        <v/>
      </c>
      <c r="GW3" t="str">
        <f>IF(Data!$L4=GW$1, "",             IF(ISERR(SEARCH(GW$1,Data!$H4)),        "",          ";" &amp; VLOOKUP(GW$1,Data!$L:$N,3, FALSE) &amp; ",""" &amp; VLOOKUP(GW$1,Data!$L:$M,2, FALSE) &amp; """;"   )             )</f>
        <v/>
      </c>
      <c r="GX3" t="str">
        <f>IF(Data!$L4=GX$1, "",             IF(ISERR(SEARCH(GX$1,Data!$H4)),        "",          ";" &amp; VLOOKUP(GX$1,Data!$L:$N,3, FALSE) &amp; ",""" &amp; VLOOKUP(GX$1,Data!$L:$M,2, FALSE) &amp; """;"   )             )</f>
        <v/>
      </c>
      <c r="GY3" t="str">
        <f>IF(Data!$L4=GY$1, "",             IF(ISERR(SEARCH(GY$1,Data!$H4)),        "",          ";" &amp; VLOOKUP(GY$1,Data!$L:$N,3, FALSE) &amp; ",""" &amp; VLOOKUP(GY$1,Data!$L:$M,2, FALSE) &amp; """;"   )             )</f>
        <v/>
      </c>
      <c r="GZ3" t="str">
        <f>IF(Data!$L4=GZ$1, "",             IF(ISERR(SEARCH(GZ$1,Data!$H4)),        "",          ";" &amp; VLOOKUP(GZ$1,Data!$L:$N,3, FALSE) &amp; ",""" &amp; VLOOKUP(GZ$1,Data!$L:$M,2, FALSE) &amp; """;"   )             )</f>
        <v/>
      </c>
      <c r="HA3" t="str">
        <f>IF(Data!$L4=HA$1, "",             IF(ISERR(SEARCH(HA$1,Data!$H4)),        "",          ";" &amp; VLOOKUP(HA$1,Data!$L:$N,3, FALSE) &amp; ",""" &amp; VLOOKUP(HA$1,Data!$L:$M,2, FALSE) &amp; """;"   )             )</f>
        <v/>
      </c>
      <c r="HB3" t="str">
        <f>IF(Data!$L4=HB$1, "",             IF(ISERR(SEARCH(HB$1,Data!$H4)),        "",          ";" &amp; VLOOKUP(HB$1,Data!$L:$N,3, FALSE) &amp; ",""" &amp; VLOOKUP(HB$1,Data!$L:$M,2, FALSE) &amp; """;"   )             )</f>
        <v/>
      </c>
      <c r="HC3" t="str">
        <f>IF(Data!$L4=HC$1, "",             IF(ISERR(SEARCH(HC$1,Data!$H4)),        "",          ";" &amp; VLOOKUP(HC$1,Data!$L:$N,3, FALSE) &amp; ",""" &amp; VLOOKUP(HC$1,Data!$L:$M,2, FALSE) &amp; """;"   )             )</f>
        <v/>
      </c>
      <c r="HD3" t="str">
        <f>IF(Data!$L4=HD$1, "",             IF(ISERR(SEARCH(HD$1,Data!$H4)),        "",          ";" &amp; VLOOKUP(HD$1,Data!$L:$N,3, FALSE) &amp; ",""" &amp; VLOOKUP(HD$1,Data!$L:$M,2, FALSE) &amp; """;"   )             )</f>
        <v/>
      </c>
      <c r="HE3" t="str">
        <f>IF(Data!$L4=HE$1, "",             IF(ISERR(SEARCH(HE$1,Data!$H4)),        "",          ";" &amp; VLOOKUP(HE$1,Data!$L:$N,3, FALSE) &amp; ",""" &amp; VLOOKUP(HE$1,Data!$L:$M,2, FALSE) &amp; """;"   )             )</f>
        <v/>
      </c>
      <c r="HF3" t="str">
        <f>IF(Data!$L4=HF$1, "",             IF(ISERR(SEARCH(HF$1,Data!$H4)),        "",          ";" &amp; VLOOKUP(HF$1,Data!$L:$N,3, FALSE) &amp; ",""" &amp; VLOOKUP(HF$1,Data!$L:$M,2, FALSE) &amp; """;"   )             )</f>
        <v/>
      </c>
      <c r="HG3" t="str">
        <f>IF(Data!$L4=HG$1, "",             IF(ISERR(SEARCH(HG$1,Data!$H4)),        "",          ";" &amp; VLOOKUP(HG$1,Data!$L:$N,3, FALSE) &amp; ",""" &amp; VLOOKUP(HG$1,Data!$L:$M,2, FALSE) &amp; """;"   )             )</f>
        <v/>
      </c>
      <c r="HH3" t="str">
        <f>IF(Data!$L4=HH$1, "",             IF(ISERR(SEARCH(HH$1,Data!$H4)),        "",          ";" &amp; VLOOKUP(HH$1,Data!$L:$N,3, FALSE) &amp; ",""" &amp; VLOOKUP(HH$1,Data!$L:$M,2, FALSE) &amp; """;"   )             )</f>
        <v/>
      </c>
      <c r="HI3" t="str">
        <f>IF(Data!$L4=HI$1, "",             IF(ISERR(SEARCH(HI$1,Data!$H4)),        "",          ";" &amp; VLOOKUP(HI$1,Data!$L:$N,3, FALSE) &amp; ",""" &amp; VLOOKUP(HI$1,Data!$L:$M,2, FALSE) &amp; """;"   )             )</f>
        <v/>
      </c>
      <c r="HJ3" t="str">
        <f>IF(Data!$L4=HJ$1, "",             IF(ISERR(SEARCH(HJ$1,Data!$H4)),        "",          ";" &amp; VLOOKUP(HJ$1,Data!$L:$N,3, FALSE) &amp; ",""" &amp; VLOOKUP(HJ$1,Data!$L:$M,2, FALSE) &amp; """;"   )             )</f>
        <v/>
      </c>
      <c r="HK3" t="str">
        <f>IF(Data!$L4=HK$1, "",             IF(ISERR(SEARCH(HK$1,Data!$H4)),        "",          ";" &amp; VLOOKUP(HK$1,Data!$L:$N,3, FALSE) &amp; ",""" &amp; VLOOKUP(HK$1,Data!$L:$M,2, FALSE) &amp; """;"   )             )</f>
        <v/>
      </c>
      <c r="HL3" t="str">
        <f>IF(Data!$L4=HL$1, "",             IF(ISERR(SEARCH(HL$1,Data!$H4)),        "",          ";" &amp; VLOOKUP(HL$1,Data!$L:$N,3, FALSE) &amp; ",""" &amp; VLOOKUP(HL$1,Data!$L:$M,2, FALSE) &amp; """;"   )             )</f>
        <v/>
      </c>
      <c r="HM3" t="str">
        <f>IF(Data!$L4=HM$1, "",             IF(ISERR(SEARCH(HM$1,Data!$H4)),        "",          ";" &amp; VLOOKUP(HM$1,Data!$L:$N,3, FALSE) &amp; ",""" &amp; VLOOKUP(HM$1,Data!$L:$M,2, FALSE) &amp; """;"   )             )</f>
        <v/>
      </c>
      <c r="HN3" t="str">
        <f>IF(Data!$L4=HN$1, "",             IF(ISERR(SEARCH(HN$1,Data!$H4)),        "",          ";" &amp; VLOOKUP(HN$1,Data!$L:$N,3, FALSE) &amp; ",""" &amp; VLOOKUP(HN$1,Data!$L:$M,2, FALSE) &amp; """;"   )             )</f>
        <v/>
      </c>
      <c r="HO3" t="str">
        <f>IF(Data!$L4=HO$1, "",             IF(ISERR(SEARCH(HO$1,Data!$H4)),        "",          ";" &amp; VLOOKUP(HO$1,Data!$L:$N,3, FALSE) &amp; ",""" &amp; VLOOKUP(HO$1,Data!$L:$M,2, FALSE) &amp; """;"   )             )</f>
        <v/>
      </c>
      <c r="HP3" t="str">
        <f>IF(Data!$L4=HP$1, "",             IF(ISERR(SEARCH(HP$1,Data!$H4)),        "",          ";" &amp; VLOOKUP(HP$1,Data!$L:$N,3, FALSE) &amp; ",""" &amp; VLOOKUP(HP$1,Data!$L:$M,2, FALSE) &amp; """;"   )             )</f>
        <v/>
      </c>
      <c r="HQ3" t="str">
        <f>IF(Data!$L4=HQ$1, "",             IF(ISERR(SEARCH(HQ$1,Data!$H4)),        "",          ";" &amp; VLOOKUP(HQ$1,Data!$L:$N,3, FALSE) &amp; ",""" &amp; VLOOKUP(HQ$1,Data!$L:$M,2, FALSE) &amp; """;"   )             )</f>
        <v/>
      </c>
      <c r="HR3" t="str">
        <f>IF(Data!$L4=HR$1, "",             IF(ISERR(SEARCH(HR$1,Data!$H4)),        "",          ";" &amp; VLOOKUP(HR$1,Data!$L:$N,3, FALSE) &amp; ",""" &amp; VLOOKUP(HR$1,Data!$L:$M,2, FALSE) &amp; """;"   )             )</f>
        <v/>
      </c>
      <c r="HS3" t="str">
        <f>IF(Data!$L4=HS$1, "",             IF(ISERR(SEARCH(HS$1,Data!$H4)),        "",          ";" &amp; VLOOKUP(HS$1,Data!$L:$N,3, FALSE) &amp; ",""" &amp; VLOOKUP(HS$1,Data!$L:$M,2, FALSE) &amp; """;"   )             )</f>
        <v/>
      </c>
      <c r="HT3" t="str">
        <f>IF(Data!$L4=HT$1, "",             IF(ISERR(SEARCH(HT$1,Data!$H4)),        "",          ";" &amp; VLOOKUP(HT$1,Data!$L:$N,3, FALSE) &amp; ",""" &amp; VLOOKUP(HT$1,Data!$L:$M,2, FALSE) &amp; """;"   )             )</f>
        <v/>
      </c>
      <c r="HU3" t="str">
        <f>IF(Data!$L4=HU$1, "",             IF(ISERR(SEARCH(HU$1,Data!$H4)),        "",          ";" &amp; VLOOKUP(HU$1,Data!$L:$N,3, FALSE) &amp; ",""" &amp; VLOOKUP(HU$1,Data!$L:$M,2, FALSE) &amp; """;"   )             )</f>
        <v/>
      </c>
      <c r="HV3" t="str">
        <f>IF(Data!$L4=HV$1, "",             IF(ISERR(SEARCH(HV$1,Data!$H4)),        "",          ";" &amp; VLOOKUP(HV$1,Data!$L:$N,3, FALSE) &amp; ",""" &amp; VLOOKUP(HV$1,Data!$L:$M,2, FALSE) &amp; """;"   )             )</f>
        <v/>
      </c>
      <c r="HW3" t="str">
        <f>IF(Data!$L4=HW$1, "",             IF(ISERR(SEARCH(HW$1,Data!$H4)),        "",          ";" &amp; VLOOKUP(HW$1,Data!$L:$N,3, FALSE) &amp; ",""" &amp; VLOOKUP(HW$1,Data!$L:$M,2, FALSE) &amp; """;"   )             )</f>
        <v/>
      </c>
      <c r="HX3" t="str">
        <f>IF(Data!$L4=HX$1, "",             IF(ISERR(SEARCH(HX$1,Data!$H4)),        "",          ";" &amp; VLOOKUP(HX$1,Data!$L:$N,3, FALSE) &amp; ",""" &amp; VLOOKUP(HX$1,Data!$L:$M,2, FALSE) &amp; """;"   )             )</f>
        <v/>
      </c>
      <c r="HY3" t="str">
        <f>IF(Data!$L4=HY$1, "",             IF(ISERR(SEARCH(HY$1,Data!$H4)),        "",          ";" &amp; VLOOKUP(HY$1,Data!$L:$N,3, FALSE) &amp; ",""" &amp; VLOOKUP(HY$1,Data!$L:$M,2, FALSE) &amp; """;"   )             )</f>
        <v/>
      </c>
      <c r="HZ3" t="str">
        <f>IF(Data!$L4=HZ$1, "",             IF(ISERR(SEARCH(HZ$1,Data!$H4)),        "",          ";" &amp; VLOOKUP(HZ$1,Data!$L:$N,3, FALSE) &amp; ",""" &amp; VLOOKUP(HZ$1,Data!$L:$M,2, FALSE) &amp; """;"   )             )</f>
        <v/>
      </c>
      <c r="IA3" t="str">
        <f>IF(Data!$L4=IA$1, "",             IF(ISERR(SEARCH(IA$1,Data!$H4)),        "",          ";" &amp; VLOOKUP(IA$1,Data!$L:$N,3, FALSE) &amp; ",""" &amp; VLOOKUP(IA$1,Data!$L:$M,2, FALSE) &amp; """;"   )             )</f>
        <v/>
      </c>
      <c r="IB3" t="str">
        <f>IF(Data!$L4=IB$1, "",             IF(ISERR(SEARCH(IB$1,Data!$H4)),        "",          ";" &amp; VLOOKUP(IB$1,Data!$L:$N,3, FALSE) &amp; ",""" &amp; VLOOKUP(IB$1,Data!$L:$M,2, FALSE) &amp; """;"   )             )</f>
        <v/>
      </c>
      <c r="IC3" t="str">
        <f>IF(Data!$L4=IC$1, "",             IF(ISERR(SEARCH(IC$1,Data!$H4)),        "",          ";" &amp; VLOOKUP(IC$1,Data!$L:$N,3, FALSE) &amp; ",""" &amp; VLOOKUP(IC$1,Data!$L:$M,2, FALSE) &amp; """;"   )             )</f>
        <v/>
      </c>
      <c r="ID3" t="str">
        <f>IF(Data!$L4=ID$1, "",             IF(ISERR(SEARCH(ID$1,Data!$H4)),        "",          ";" &amp; VLOOKUP(ID$1,Data!$L:$N,3, FALSE) &amp; ",""" &amp; VLOOKUP(ID$1,Data!$L:$M,2, FALSE) &amp; """;"   )             )</f>
        <v/>
      </c>
      <c r="IE3" t="str">
        <f>IF(Data!$L4=IE$1, "",             IF(ISERR(SEARCH(IE$1,Data!$H4)),        "",          ";" &amp; VLOOKUP(IE$1,Data!$L:$N,3, FALSE) &amp; ",""" &amp; VLOOKUP(IE$1,Data!$L:$M,2, FALSE) &amp; """;"   )             )</f>
        <v/>
      </c>
      <c r="IF3" t="str">
        <f>IF(Data!$L4=IF$1, "",             IF(ISERR(SEARCH(IF$1,Data!$H4)),        "",          ";" &amp; VLOOKUP(IF$1,Data!$L:$N,3, FALSE) &amp; ",""" &amp; VLOOKUP(IF$1,Data!$L:$M,2, FALSE) &amp; """;"   )             )</f>
        <v/>
      </c>
      <c r="IG3" t="str">
        <f>IF(Data!$L4=IG$1, "",             IF(ISERR(SEARCH(IG$1,Data!$H4)),        "",          ";" &amp; VLOOKUP(IG$1,Data!$L:$N,3, FALSE) &amp; ",""" &amp; VLOOKUP(IG$1,Data!$L:$M,2, FALSE) &amp; """;"   )             )</f>
        <v/>
      </c>
      <c r="IH3" t="str">
        <f>IF(Data!$L4=IH$1, "",             IF(ISERR(SEARCH(IH$1,Data!$H4)),        "",          ";" &amp; VLOOKUP(IH$1,Data!$L:$N,3, FALSE) &amp; ",""" &amp; VLOOKUP(IH$1,Data!$L:$M,2, FALSE) &amp; """;"   )             )</f>
        <v/>
      </c>
      <c r="II3" t="str">
        <f>IF(Data!$L4=II$1, "",             IF(ISERR(SEARCH(II$1,Data!$H4)),        "",          ";" &amp; VLOOKUP(II$1,Data!$L:$N,3, FALSE) &amp; ",""" &amp; VLOOKUP(II$1,Data!$L:$M,2, FALSE) &amp; """;"   )             )</f>
        <v/>
      </c>
    </row>
    <row r="4" spans="1:243" x14ac:dyDescent="0.3">
      <c r="A4" t="str">
        <f>Data!L5</f>
        <v>C-3PO</v>
      </c>
      <c r="B4" s="15" t="str">
        <f>VLOOKUP(Tableau36[[#This Row],[Character]],Data!L:N,3,FALSE)</f>
        <v>00000000-0000-0000-0000-000000000003</v>
      </c>
      <c r="C4" s="15" t="str">
        <f>VLOOKUP(Tableau36[[#This Row],[Character]],Data!L:M,2,FALSE)</f>
        <v>DROID</v>
      </c>
      <c r="D4" s="15" t="str">
        <f>SUBSTITUTE(     SUBSTITUTE(Tableau36[[#This Row],[character_id,character_type,friend_id,friend_type]],",""DROID""",""),    ",""HUMAN""", "")</f>
        <v>00000000-0000-0000-0000-000000000003,00000000-0000-0000-0000-000000000179/00000000-0000-0000-0000-000000000003,00000000-0000-0000-0000-000000000180</v>
      </c>
      <c r="E4" s="15" t="str">
        <f>IF(Tableau36[[#This Row],[With char''s id]] = "", "",    MID(Tableau36[[#This Row],[With char''s id]], 2, LEN(Tableau36[[#This Row],[With char''s id]])-1))</f>
        <v>00000000-0000-0000-0000-000000000003,"DROID",00000000-0000-0000-0000-000000000179,"HUMAN"/00000000-0000-0000-0000-000000000003,"DROID",00000000-0000-0000-0000-000000000180,"HUMAN"</v>
      </c>
      <c r="F4" s="15" t="str">
        <f>SUBSTITUTE(Tableau36[[#This Row],[List of friend''s id]],  "/",    "/" &amp; Tableau36[[#This Row],[Character''s id]] &amp; ",""" &amp; Tableau36[[#This Row],[Type]] &amp; """,")</f>
        <v>/00000000-0000-0000-0000-000000000003,"DROID",00000000-0000-0000-0000-000000000179,"HUMAN"/00000000-0000-0000-0000-000000000003,"DROID",00000000-0000-0000-0000-000000000180,"HUMAN"</v>
      </c>
      <c r="G4" t="str">
        <f>IF( Tableau36[[#This Row],[removed double semi-colon]]="", "", "/" &amp; MID(Tableau36[[#This Row],[removed double semi-colon]],2,LEN(Tableau36[[#This Row],[removed double semi-colon]]) - 2) )</f>
        <v>/00000000-0000-0000-0000-000000000179,"HUMAN"/00000000-0000-0000-0000-000000000180,"HUMAN"</v>
      </c>
      <c r="H4" t="str">
        <f>SUBSTITUTE(Tableau36[[#This Row],[Concatenation]],";;","/")</f>
        <v>;00000000-0000-0000-0000-000000000179,"HUMAN"/00000000-0000-0000-0000-000000000180,"HUMAN";</v>
      </c>
      <c r="I4" t="str">
        <f>friends!M4&amp; friends!N4&amp; friends!O4&amp; friends!P4&amp; friends!Q4&amp; friends!R4&amp; friends!S4&amp; friends!T4&amp; friends!U4&amp; friends!V4&amp; friends!W4&amp; friends!X4&amp; friends!Y4&amp; friends!Z4&amp; friends!AA4&amp; friends!AB4&amp; friends!AC4&amp; friends!AD4&amp; friends!AE4&amp; friends!AF4&amp; friends!AG4&amp; friends!AH4&amp; friends!AI4&amp; friends!AJ4&amp; friends!AK4&amp; friends!AL4&amp; friends!AM4&amp; friends!AN4&amp; friends!AO4&amp; friends!AP4&amp; friends!AQ4&amp; friends!AR4&amp; friends!AS4&amp; friends!AT4&amp; friends!AU4&amp; friends!AV4&amp; friends!AW4&amp; friends!AX4&amp; friends!AY4&amp; friends!AZ4&amp; friends!BA4&amp; friends!BB4&amp; friends!BC4&amp; friends!BD4&amp; friends!BE4&amp; friends!BF4&amp; friends!BG4&amp; friends!BH4&amp; friends!BI4&amp; friends!BJ4&amp; friends!BK4&amp; friends!BL4&amp; friends!BM4&amp; friends!BN4&amp; friends!BO4&amp; friends!BP4&amp; friends!BQ4&amp; friends!BR4&amp; friends!BS4&amp; friends!BT4&amp; friends!BU4&amp; friends!BV4&amp; friends!BW4&amp; friends!BX4&amp; friends!BY4&amp; friends!BZ4&amp; friends!CA4&amp; friends!CB4&amp; friends!CC4&amp; friends!CD4&amp; friends!CE4&amp; friends!CF4&amp; friends!CG4&amp; friends!CH4&amp; friends!CI4&amp; friends!CJ4&amp; friends!CK4&amp; friends!CL4&amp; friends!CM4&amp; friends!CN4&amp; friends!CO4&amp; friends!CP4&amp; friends!CQ4&amp; friends!CR4&amp; friends!CS4&amp; friends!CT4&amp; friends!CU4&amp; friends!CV4&amp; friends!CW4&amp; friends!CX4&amp; friends!CY4&amp; friends!CZ4&amp; friends!DA4&amp; friends!DB4&amp; friends!DC4&amp; friends!DD4&amp; friends!DE4&amp; friends!DF4&amp; friends!DG4&amp; friends!DH4&amp; friends!DI4&amp; friends!DJ4&amp; friends!DK4&amp; friends!DL4&amp; friends!DM4&amp; friends!DN4&amp; friends!DO4&amp; friends!DP4&amp; friends!DQ4&amp; friends!DR4&amp; friends!DS4&amp; friends!DT4&amp; friends!DU4&amp; friends!DV4&amp; friends!DW4&amp; friends!DX4&amp; friends!DY4&amp; friends!DZ4&amp; friends!EA4&amp; friends!EB4&amp; friends!EC4&amp; friends!ED4&amp; friends!EE4&amp; friends!EF4&amp; friends!EG4&amp; friends!EH4&amp; friends!EI4&amp; friends!EJ4&amp; friends!EK4&amp; friends!EL4&amp; friends!EM4&amp; friends!EN4&amp; friends!EO4&amp; friends!EP4&amp; friends!EQ4&amp; friends!ER4&amp; friends!ES4&amp; friends!ET4&amp; friends!EU4&amp; friends!EV4&amp; friends!EW4&amp; friends!EX4&amp; friends!EY4&amp; friends!EZ4&amp; friends!FA4&amp; friends!FB4&amp; friends!FC4&amp; friends!FD4&amp; friends!FE4&amp; friends!FF4&amp; friends!FG4&amp; friends!FH4&amp; friends!FI4&amp; friends!FJ4&amp; friends!FK4&amp; friends!FL4&amp; friends!FM4&amp; friends!FN4&amp; friends!FO4&amp; friends!FP4&amp; friends!FQ4&amp; friends!FR4&amp; friends!FS4&amp; friends!FT4&amp; friends!FU4&amp; friends!FV4&amp; friends!FW4&amp; friends!FX4&amp; friends!FY4&amp; friends!FZ4&amp; friends!GA4&amp; friends!GB4&amp; friends!GC4&amp; friends!GD4&amp; friends!GE4&amp; friends!GF4&amp; friends!GG4&amp; friends!GH4&amp; friends!GI4&amp; friends!GJ4&amp; friends!GK4&amp; friends!GL4&amp; friends!GM4&amp; friends!GN4&amp; friends!GO4&amp; friends!GP4&amp; friends!GQ4&amp; friends!GR4&amp; friends!GS4&amp; friends!GT4&amp; friends!GU4&amp; friends!GV4&amp; friends!GW4&amp; friends!GX4&amp; friends!GY4&amp; friends!GZ4&amp; friends!HA4&amp; friends!HB4&amp; friends!HC4&amp; friends!HD4&amp; friends!HE4&amp; friends!HF4&amp; friends!HG4&amp; friends!HH4&amp; friends!HI4&amp; friends!HJ4&amp; friends!HK4&amp; friends!HL4&amp; friends!HM4&amp; friends!HN4&amp; friends!HO4&amp; friends!HP4&amp; friends!HQ4&amp; friends!HR4&amp; friends!HS4&amp; friends!HT4&amp; friends!HU4&amp; friends!HV4&amp; friends!HW4&amp; friends!HX4&amp; friends!HY4&amp; friends!HZ4&amp; friends!IA4&amp; friends!IB4&amp; friends!IC4&amp; friends!ID4&amp; friends!IE4&amp; friends!IF4&amp; friends!IG4&amp; friends!IH4&amp; friends!II4</f>
        <v>;00000000-0000-0000-0000-000000000179,"HUMAN";;00000000-0000-0000-0000-000000000180,"HUMAN";</v>
      </c>
      <c r="M4" t="str">
        <f>IF(Data!$L5=M$1, "",             IF(ISERR(SEARCH(M$1,Data!$H5)),        "",          ";" &amp; VLOOKUP(M$1,Data!$L:$N,3, FALSE) &amp; ",""" &amp; VLOOKUP(M$1,Data!$L:$M,2, FALSE) &amp; """;"   )             )</f>
        <v/>
      </c>
      <c r="N4" t="str">
        <f>IF(Data!$L5=N$1, "",             IF(ISERR(SEARCH(N$1,Data!$H5)),        "",          ";" &amp; VLOOKUP(N$1,Data!$L:$N,3, FALSE) &amp; ",""" &amp; VLOOKUP(N$1,Data!$L:$M,2, FALSE) &amp; """;"   )             )</f>
        <v/>
      </c>
      <c r="O4" t="str">
        <f>IF(Data!$L5=O$1, "",             IF(ISERR(SEARCH(O$1,Data!$H5)),        "",          ";" &amp; VLOOKUP(O$1,Data!$L:$N,3, FALSE) &amp; ",""" &amp; VLOOKUP(O$1,Data!$L:$M,2, FALSE) &amp; """;"   )             )</f>
        <v/>
      </c>
      <c r="P4" t="str">
        <f>IF(Data!$L5=P$1, "",             IF(ISERR(SEARCH(P$1,Data!$H5)),        "",          ";" &amp; VLOOKUP(P$1,Data!$L:$N,3, FALSE) &amp; ",""" &amp; VLOOKUP(P$1,Data!$L:$M,2, FALSE) &amp; """;"   )             )</f>
        <v/>
      </c>
      <c r="Q4" t="str">
        <f>IF(Data!$L5=Q$1, "",             IF(ISERR(SEARCH(Q$1,Data!$H5)),        "",          ";" &amp; VLOOKUP(Q$1,Data!$L:$N,3, FALSE) &amp; ",""" &amp; VLOOKUP(Q$1,Data!$L:$M,2, FALSE) &amp; """;"   )             )</f>
        <v/>
      </c>
      <c r="R4" t="str">
        <f>IF(Data!$L5=R$1, "",             IF(ISERR(SEARCH(R$1,Data!$H5)),        "",          ";" &amp; VLOOKUP(R$1,Data!$L:$N,3, FALSE) &amp; ",""" &amp; VLOOKUP(R$1,Data!$L:$M,2, FALSE) &amp; """;"   )             )</f>
        <v/>
      </c>
      <c r="S4" t="str">
        <f>IF(Data!$L5=S$1, "",             IF(ISERR(SEARCH(S$1,Data!$H5)),        "",          ";" &amp; VLOOKUP(S$1,Data!$L:$N,3, FALSE) &amp; ",""" &amp; VLOOKUP(S$1,Data!$L:$M,2, FALSE) &amp; """;"   )             )</f>
        <v/>
      </c>
      <c r="T4" t="str">
        <f>IF(Data!$L5=T$1, "",             IF(ISERR(SEARCH(T$1,Data!$H5)),        "",          ";" &amp; VLOOKUP(T$1,Data!$L:$N,3, FALSE) &amp; ",""" &amp; VLOOKUP(T$1,Data!$L:$M,2, FALSE) &amp; """;"   )             )</f>
        <v/>
      </c>
      <c r="U4" t="str">
        <f>IF(Data!$L5=U$1, "",             IF(ISERR(SEARCH(U$1,Data!$H5)),        "",          ";" &amp; VLOOKUP(U$1,Data!$L:$N,3, FALSE) &amp; ",""" &amp; VLOOKUP(U$1,Data!$L:$M,2, FALSE) &amp; """;"   )             )</f>
        <v/>
      </c>
      <c r="V4" t="str">
        <f>IF(Data!$L5=V$1, "",             IF(ISERR(SEARCH(V$1,Data!$H5)),        "",          ";" &amp; VLOOKUP(V$1,Data!$L:$N,3, FALSE) &amp; ",""" &amp; VLOOKUP(V$1,Data!$L:$M,2, FALSE) &amp; """;"   )             )</f>
        <v/>
      </c>
      <c r="W4" t="str">
        <f>IF(Data!$L5=W$1, "",             IF(ISERR(SEARCH(W$1,Data!$H5)),        "",          ";" &amp; VLOOKUP(W$1,Data!$L:$N,3, FALSE) &amp; ",""" &amp; VLOOKUP(W$1,Data!$L:$M,2, FALSE) &amp; """;"   )             )</f>
        <v/>
      </c>
      <c r="X4" t="str">
        <f>IF(Data!$L5=X$1, "",             IF(ISERR(SEARCH(X$1,Data!$H5)),        "",          ";" &amp; VLOOKUP(X$1,Data!$L:$N,3, FALSE) &amp; ",""" &amp; VLOOKUP(X$1,Data!$L:$M,2, FALSE) &amp; """;"   )             )</f>
        <v/>
      </c>
      <c r="Y4" t="str">
        <f>IF(Data!$L5=Y$1, "",             IF(ISERR(SEARCH(Y$1,Data!$H5)),        "",          ";" &amp; VLOOKUP(Y$1,Data!$L:$N,3, FALSE) &amp; ",""" &amp; VLOOKUP(Y$1,Data!$L:$M,2, FALSE) &amp; """;"   )             )</f>
        <v/>
      </c>
      <c r="Z4" t="str">
        <f>IF(Data!$L5=Z$1, "",             IF(ISERR(SEARCH(Z$1,Data!$H5)),        "",          ";" &amp; VLOOKUP(Z$1,Data!$L:$N,3, FALSE) &amp; ",""" &amp; VLOOKUP(Z$1,Data!$L:$M,2, FALSE) &amp; """;"   )             )</f>
        <v/>
      </c>
      <c r="AA4" t="str">
        <f>IF(Data!$L5=AA$1, "",             IF(ISERR(SEARCH(AA$1,Data!$H5)),        "",          ";" &amp; VLOOKUP(AA$1,Data!$L:$N,3, FALSE) &amp; ",""" &amp; VLOOKUP(AA$1,Data!$L:$M,2, FALSE) &amp; """;"   )             )</f>
        <v/>
      </c>
      <c r="AB4" t="str">
        <f>IF(Data!$L5=AB$1, "",             IF(ISERR(SEARCH(AB$1,Data!$H5)),        "",          ";" &amp; VLOOKUP(AB$1,Data!$L:$N,3, FALSE) &amp; ",""" &amp; VLOOKUP(AB$1,Data!$L:$M,2, FALSE) &amp; """;"   )             )</f>
        <v/>
      </c>
      <c r="AC4" t="str">
        <f>IF(Data!$L5=AC$1, "",             IF(ISERR(SEARCH(AC$1,Data!$H5)),        "",          ";" &amp; VLOOKUP(AC$1,Data!$L:$N,3, FALSE) &amp; ",""" &amp; VLOOKUP(AC$1,Data!$L:$M,2, FALSE) &amp; """;"   )             )</f>
        <v/>
      </c>
      <c r="AD4" t="str">
        <f>IF(Data!$L5=AD$1, "",             IF(ISERR(SEARCH(AD$1,Data!$H5)),        "",          ";" &amp; VLOOKUP(AD$1,Data!$L:$N,3, FALSE) &amp; ",""" &amp; VLOOKUP(AD$1,Data!$L:$M,2, FALSE) &amp; """;"   )             )</f>
        <v/>
      </c>
      <c r="AE4" t="str">
        <f>IF(Data!$L5=AE$1, "",             IF(ISERR(SEARCH(AE$1,Data!$H5)),        "",          ";" &amp; VLOOKUP(AE$1,Data!$L:$N,3, FALSE) &amp; ",""" &amp; VLOOKUP(AE$1,Data!$L:$M,2, FALSE) &amp; """;"   )             )</f>
        <v/>
      </c>
      <c r="AF4" t="str">
        <f>IF(Data!$L5=AF$1, "",             IF(ISERR(SEARCH(AF$1,Data!$H5)),        "",          ";" &amp; VLOOKUP(AF$1,Data!$L:$N,3, FALSE) &amp; ",""" &amp; VLOOKUP(AF$1,Data!$L:$M,2, FALSE) &amp; """;"   )             )</f>
        <v/>
      </c>
      <c r="AG4" t="str">
        <f>IF(Data!$L5=AG$1, "",             IF(ISERR(SEARCH(AG$1,Data!$H5)),        "",          ";" &amp; VLOOKUP(AG$1,Data!$L:$N,3, FALSE) &amp; ",""" &amp; VLOOKUP(AG$1,Data!$L:$M,2, FALSE) &amp; """;"   )             )</f>
        <v/>
      </c>
      <c r="AH4" t="str">
        <f>IF(Data!$L5=AH$1, "",             IF(ISERR(SEARCH(AH$1,Data!$H5)),        "",          ";" &amp; VLOOKUP(AH$1,Data!$L:$N,3, FALSE) &amp; ",""" &amp; VLOOKUP(AH$1,Data!$L:$M,2, FALSE) &amp; """;"   )             )</f>
        <v/>
      </c>
      <c r="AI4" t="str">
        <f>IF(Data!$L5=AI$1, "",             IF(ISERR(SEARCH(AI$1,Data!$H5)),        "",          ";" &amp; VLOOKUP(AI$1,Data!$L:$N,3, FALSE) &amp; ",""" &amp; VLOOKUP(AI$1,Data!$L:$M,2, FALSE) &amp; """;"   )             )</f>
        <v/>
      </c>
      <c r="AJ4" t="str">
        <f>IF(Data!$L5=AJ$1, "",             IF(ISERR(SEARCH(AJ$1,Data!$H5)),        "",          ";" &amp; VLOOKUP(AJ$1,Data!$L:$N,3, FALSE) &amp; ",""" &amp; VLOOKUP(AJ$1,Data!$L:$M,2, FALSE) &amp; """;"   )             )</f>
        <v/>
      </c>
      <c r="AK4" t="str">
        <f>IF(Data!$L5=AK$1, "",             IF(ISERR(SEARCH(AK$1,Data!$H5)),        "",          ";" &amp; VLOOKUP(AK$1,Data!$L:$N,3, FALSE) &amp; ",""" &amp; VLOOKUP(AK$1,Data!$L:$M,2, FALSE) &amp; """;"   )             )</f>
        <v/>
      </c>
      <c r="AL4" t="str">
        <f>IF(Data!$L5=AL$1, "",             IF(ISERR(SEARCH(AL$1,Data!$H5)),        "",          ";" &amp; VLOOKUP(AL$1,Data!$L:$N,3, FALSE) &amp; ",""" &amp; VLOOKUP(AL$1,Data!$L:$M,2, FALSE) &amp; """;"   )             )</f>
        <v/>
      </c>
      <c r="AM4" t="str">
        <f>IF(Data!$L5=AM$1, "",             IF(ISERR(SEARCH(AM$1,Data!$H5)),        "",          ";" &amp; VLOOKUP(AM$1,Data!$L:$N,3, FALSE) &amp; ",""" &amp; VLOOKUP(AM$1,Data!$L:$M,2, FALSE) &amp; """;"   )             )</f>
        <v/>
      </c>
      <c r="AN4" t="str">
        <f>IF(Data!$L5=AN$1, "",             IF(ISERR(SEARCH(AN$1,Data!$H5)),        "",          ";" &amp; VLOOKUP(AN$1,Data!$L:$N,3, FALSE) &amp; ",""" &amp; VLOOKUP(AN$1,Data!$L:$M,2, FALSE) &amp; """;"   )             )</f>
        <v/>
      </c>
      <c r="AO4" t="str">
        <f>IF(Data!$L5=AO$1, "",             IF(ISERR(SEARCH(AO$1,Data!$H5)),        "",          ";" &amp; VLOOKUP(AO$1,Data!$L:$N,3, FALSE) &amp; ",""" &amp; VLOOKUP(AO$1,Data!$L:$M,2, FALSE) &amp; """;"   )             )</f>
        <v/>
      </c>
      <c r="AP4" t="str">
        <f>IF(Data!$L5=AP$1, "",             IF(ISERR(SEARCH(AP$1,Data!$H5)),        "",          ";" &amp; VLOOKUP(AP$1,Data!$L:$N,3, FALSE) &amp; ",""" &amp; VLOOKUP(AP$1,Data!$L:$M,2, FALSE) &amp; """;"   )             )</f>
        <v/>
      </c>
      <c r="AQ4" t="str">
        <f>IF(Data!$L5=AQ$1, "",             IF(ISERR(SEARCH(AQ$1,Data!$H5)),        "",          ";" &amp; VLOOKUP(AQ$1,Data!$L:$N,3, FALSE) &amp; ",""" &amp; VLOOKUP(AQ$1,Data!$L:$M,2, FALSE) &amp; """;"   )             )</f>
        <v/>
      </c>
      <c r="AR4" t="str">
        <f>IF(Data!$L5=AR$1, "",             IF(ISERR(SEARCH(AR$1,Data!$H5)),        "",          ";" &amp; VLOOKUP(AR$1,Data!$L:$N,3, FALSE) &amp; ",""" &amp; VLOOKUP(AR$1,Data!$L:$M,2, FALSE) &amp; """;"   )             )</f>
        <v/>
      </c>
      <c r="AS4" t="str">
        <f>IF(Data!$L5=AS$1, "",             IF(ISERR(SEARCH(AS$1,Data!$H5)),        "",          ";" &amp; VLOOKUP(AS$1,Data!$L:$N,3, FALSE) &amp; ",""" &amp; VLOOKUP(AS$1,Data!$L:$M,2, FALSE) &amp; """;"   )             )</f>
        <v/>
      </c>
      <c r="AT4" t="str">
        <f>IF(Data!$L5=AT$1, "",             IF(ISERR(SEARCH(AT$1,Data!$H5)),        "",          ";" &amp; VLOOKUP(AT$1,Data!$L:$N,3, FALSE) &amp; ",""" &amp; VLOOKUP(AT$1,Data!$L:$M,2, FALSE) &amp; """;"   )             )</f>
        <v/>
      </c>
      <c r="AU4" t="str">
        <f>IF(Data!$L5=AU$1, "",             IF(ISERR(SEARCH(AU$1,Data!$H5)),        "",          ";" &amp; VLOOKUP(AU$1,Data!$L:$N,3, FALSE) &amp; ",""" &amp; VLOOKUP(AU$1,Data!$L:$M,2, FALSE) &amp; """;"   )             )</f>
        <v/>
      </c>
      <c r="AV4" t="str">
        <f>IF(Data!$L5=AV$1, "",             IF(ISERR(SEARCH(AV$1,Data!$H5)),        "",          ";" &amp; VLOOKUP(AV$1,Data!$L:$N,3, FALSE) &amp; ",""" &amp; VLOOKUP(AV$1,Data!$L:$M,2, FALSE) &amp; """;"   )             )</f>
        <v/>
      </c>
      <c r="AW4" t="str">
        <f>IF(Data!$L5=AW$1, "",             IF(ISERR(SEARCH(AW$1,Data!$H5)),        "",          ";" &amp; VLOOKUP(AW$1,Data!$L:$N,3, FALSE) &amp; ",""" &amp; VLOOKUP(AW$1,Data!$L:$M,2, FALSE) &amp; """;"   )             )</f>
        <v/>
      </c>
      <c r="AX4" t="str">
        <f>IF(Data!$L5=AX$1, "",             IF(ISERR(SEARCH(AX$1,Data!$H5)),        "",          ";" &amp; VLOOKUP(AX$1,Data!$L:$N,3, FALSE) &amp; ",""" &amp; VLOOKUP(AX$1,Data!$L:$M,2, FALSE) &amp; """;"   )             )</f>
        <v/>
      </c>
      <c r="AY4" t="str">
        <f>IF(Data!$L5=AY$1, "",             IF(ISERR(SEARCH(AY$1,Data!$H5)),        "",          ";" &amp; VLOOKUP(AY$1,Data!$L:$N,3, FALSE) &amp; ",""" &amp; VLOOKUP(AY$1,Data!$L:$M,2, FALSE) &amp; """;"   )             )</f>
        <v/>
      </c>
      <c r="AZ4" t="str">
        <f>IF(Data!$L5=AZ$1, "",             IF(ISERR(SEARCH(AZ$1,Data!$H5)),        "",          ";" &amp; VLOOKUP(AZ$1,Data!$L:$N,3, FALSE) &amp; ",""" &amp; VLOOKUP(AZ$1,Data!$L:$M,2, FALSE) &amp; """;"   )             )</f>
        <v/>
      </c>
      <c r="BA4" t="str">
        <f>IF(Data!$L5=BA$1, "",             IF(ISERR(SEARCH(BA$1,Data!$H5)),        "",          ";" &amp; VLOOKUP(BA$1,Data!$L:$N,3, FALSE) &amp; ",""" &amp; VLOOKUP(BA$1,Data!$L:$M,2, FALSE) &amp; """;"   )             )</f>
        <v/>
      </c>
      <c r="BB4" t="str">
        <f>IF(Data!$L5=BB$1, "",             IF(ISERR(SEARCH(BB$1,Data!$H5)),        "",          ";" &amp; VLOOKUP(BB$1,Data!$L:$N,3, FALSE) &amp; ",""" &amp; VLOOKUP(BB$1,Data!$L:$M,2, FALSE) &amp; """;"   )             )</f>
        <v/>
      </c>
      <c r="BC4" t="str">
        <f>IF(Data!$L5=BC$1, "",             IF(ISERR(SEARCH(BC$1,Data!$H5)),        "",          ";" &amp; VLOOKUP(BC$1,Data!$L:$N,3, FALSE) &amp; ",""" &amp; VLOOKUP(BC$1,Data!$L:$M,2, FALSE) &amp; """;"   )             )</f>
        <v/>
      </c>
      <c r="BD4" t="str">
        <f>IF(Data!$L5=BD$1, "",             IF(ISERR(SEARCH(BD$1,Data!$H5)),        "",          ";" &amp; VLOOKUP(BD$1,Data!$L:$N,3, FALSE) &amp; ",""" &amp; VLOOKUP(BD$1,Data!$L:$M,2, FALSE) &amp; """;"   )             )</f>
        <v/>
      </c>
      <c r="BE4" t="str">
        <f>IF(Data!$L5=BE$1, "",             IF(ISERR(SEARCH(BE$1,Data!$H5)),        "",          ";" &amp; VLOOKUP(BE$1,Data!$L:$N,3, FALSE) &amp; ",""" &amp; VLOOKUP(BE$1,Data!$L:$M,2, FALSE) &amp; """;"   )             )</f>
        <v/>
      </c>
      <c r="BF4" t="str">
        <f>IF(Data!$L5=BF$1, "",             IF(ISERR(SEARCH(BF$1,Data!$H5)),        "",          ";" &amp; VLOOKUP(BF$1,Data!$L:$N,3, FALSE) &amp; ",""" &amp; VLOOKUP(BF$1,Data!$L:$M,2, FALSE) &amp; """;"   )             )</f>
        <v/>
      </c>
      <c r="BG4" t="str">
        <f>IF(Data!$L5=BG$1, "",             IF(ISERR(SEARCH(BG$1,Data!$H5)),        "",          ";" &amp; VLOOKUP(BG$1,Data!$L:$N,3, FALSE) &amp; ",""" &amp; VLOOKUP(BG$1,Data!$L:$M,2, FALSE) &amp; """;"   )             )</f>
        <v/>
      </c>
      <c r="BH4" t="str">
        <f>IF(Data!$L5=BH$1, "",             IF(ISERR(SEARCH(BH$1,Data!$H5)),        "",          ";" &amp; VLOOKUP(BH$1,Data!$L:$N,3, FALSE) &amp; ",""" &amp; VLOOKUP(BH$1,Data!$L:$M,2, FALSE) &amp; """;"   )             )</f>
        <v/>
      </c>
      <c r="BI4" t="str">
        <f>IF(Data!$L5=BI$1, "",             IF(ISERR(SEARCH(BI$1,Data!$H5)),        "",          ";" &amp; VLOOKUP(BI$1,Data!$L:$N,3, FALSE) &amp; ",""" &amp; VLOOKUP(BI$1,Data!$L:$M,2, FALSE) &amp; """;"   )             )</f>
        <v/>
      </c>
      <c r="BJ4" t="str">
        <f>IF(Data!$L5=BJ$1, "",             IF(ISERR(SEARCH(BJ$1,Data!$H5)),        "",          ";" &amp; VLOOKUP(BJ$1,Data!$L:$N,3, FALSE) &amp; ",""" &amp; VLOOKUP(BJ$1,Data!$L:$M,2, FALSE) &amp; """;"   )             )</f>
        <v/>
      </c>
      <c r="BK4" t="str">
        <f>IF(Data!$L5=BK$1, "",             IF(ISERR(SEARCH(BK$1,Data!$H5)),        "",          ";" &amp; VLOOKUP(BK$1,Data!$L:$N,3, FALSE) &amp; ",""" &amp; VLOOKUP(BK$1,Data!$L:$M,2, FALSE) &amp; """;"   )             )</f>
        <v/>
      </c>
      <c r="BL4" t="str">
        <f>IF(Data!$L5=BL$1, "",             IF(ISERR(SEARCH(BL$1,Data!$H5)),        "",          ";" &amp; VLOOKUP(BL$1,Data!$L:$N,3, FALSE) &amp; ",""" &amp; VLOOKUP(BL$1,Data!$L:$M,2, FALSE) &amp; """;"   )             )</f>
        <v/>
      </c>
      <c r="BM4" t="str">
        <f>IF(Data!$L5=BM$1, "",             IF(ISERR(SEARCH(BM$1,Data!$H5)),        "",          ";" &amp; VLOOKUP(BM$1,Data!$L:$N,3, FALSE) &amp; ",""" &amp; VLOOKUP(BM$1,Data!$L:$M,2, FALSE) &amp; """;"   )             )</f>
        <v/>
      </c>
      <c r="BN4" t="str">
        <f>IF(Data!$L5=BN$1, "",             IF(ISERR(SEARCH(BN$1,Data!$H5)),        "",          ";" &amp; VLOOKUP(BN$1,Data!$L:$N,3, FALSE) &amp; ",""" &amp; VLOOKUP(BN$1,Data!$L:$M,2, FALSE) &amp; """;"   )             )</f>
        <v/>
      </c>
      <c r="BO4" t="str">
        <f>IF(Data!$L5=BO$1, "",             IF(ISERR(SEARCH(BO$1,Data!$H5)),        "",          ";" &amp; VLOOKUP(BO$1,Data!$L:$N,3, FALSE) &amp; ",""" &amp; VLOOKUP(BO$1,Data!$L:$M,2, FALSE) &amp; """;"   )             )</f>
        <v/>
      </c>
      <c r="BP4" t="str">
        <f>IF(Data!$L5=BP$1, "",             IF(ISERR(SEARCH(BP$1,Data!$H5)),        "",          ";" &amp; VLOOKUP(BP$1,Data!$L:$N,3, FALSE) &amp; ",""" &amp; VLOOKUP(BP$1,Data!$L:$M,2, FALSE) &amp; """;"   )             )</f>
        <v/>
      </c>
      <c r="BQ4" t="str">
        <f>IF(Data!$L5=BQ$1, "",             IF(ISERR(SEARCH(BQ$1,Data!$H5)),        "",          ";" &amp; VLOOKUP(BQ$1,Data!$L:$N,3, FALSE) &amp; ",""" &amp; VLOOKUP(BQ$1,Data!$L:$M,2, FALSE) &amp; """;"   )             )</f>
        <v/>
      </c>
      <c r="BR4" t="str">
        <f>IF(Data!$L5=BR$1, "",             IF(ISERR(SEARCH(BR$1,Data!$H5)),        "",          ";" &amp; VLOOKUP(BR$1,Data!$L:$N,3, FALSE) &amp; ",""" &amp; VLOOKUP(BR$1,Data!$L:$M,2, FALSE) &amp; """;"   )             )</f>
        <v/>
      </c>
      <c r="BS4" t="str">
        <f>IF(Data!$L5=BS$1, "",             IF(ISERR(SEARCH(BS$1,Data!$H5)),        "",          ";" &amp; VLOOKUP(BS$1,Data!$L:$N,3, FALSE) &amp; ",""" &amp; VLOOKUP(BS$1,Data!$L:$M,2, FALSE) &amp; """;"   )             )</f>
        <v/>
      </c>
      <c r="BT4" t="str">
        <f>IF(Data!$L5=BT$1, "",             IF(ISERR(SEARCH(BT$1,Data!$H5)),        "",          ";" &amp; VLOOKUP(BT$1,Data!$L:$N,3, FALSE) &amp; ",""" &amp; VLOOKUP(BT$1,Data!$L:$M,2, FALSE) &amp; """;"   )             )</f>
        <v/>
      </c>
      <c r="BU4" t="str">
        <f>IF(Data!$L5=BU$1, "",             IF(ISERR(SEARCH(BU$1,Data!$H5)),        "",          ";" &amp; VLOOKUP(BU$1,Data!$L:$N,3, FALSE) &amp; ",""" &amp; VLOOKUP(BU$1,Data!$L:$M,2, FALSE) &amp; """;"   )             )</f>
        <v/>
      </c>
      <c r="BV4" t="str">
        <f>IF(Data!$L5=BV$1, "",             IF(ISERR(SEARCH(BV$1,Data!$H5)),        "",          ";" &amp; VLOOKUP(BV$1,Data!$L:$N,3, FALSE) &amp; ",""" &amp; VLOOKUP(BV$1,Data!$L:$M,2, FALSE) &amp; """;"   )             )</f>
        <v/>
      </c>
      <c r="BW4" t="str">
        <f>IF(Data!$L5=BW$1, "",             IF(ISERR(SEARCH(BW$1,Data!$H5)),        "",          ";" &amp; VLOOKUP(BW$1,Data!$L:$N,3, FALSE) &amp; ",""" &amp; VLOOKUP(BW$1,Data!$L:$M,2, FALSE) &amp; """;"   )             )</f>
        <v/>
      </c>
      <c r="BX4" t="str">
        <f>IF(Data!$L5=BX$1, "",             IF(ISERR(SEARCH(BX$1,Data!$H5)),        "",          ";" &amp; VLOOKUP(BX$1,Data!$L:$N,3, FALSE) &amp; ",""" &amp; VLOOKUP(BX$1,Data!$L:$M,2, FALSE) &amp; """;"   )             )</f>
        <v/>
      </c>
      <c r="BY4" t="str">
        <f>IF(Data!$L5=BY$1, "",             IF(ISERR(SEARCH(BY$1,Data!$H5)),        "",          ";" &amp; VLOOKUP(BY$1,Data!$L:$N,3, FALSE) &amp; ",""" &amp; VLOOKUP(BY$1,Data!$L:$M,2, FALSE) &amp; """;"   )             )</f>
        <v/>
      </c>
      <c r="BZ4" t="str">
        <f>IF(Data!$L5=BZ$1, "",             IF(ISERR(SEARCH(BZ$1,Data!$H5)),        "",          ";" &amp; VLOOKUP(BZ$1,Data!$L:$N,3, FALSE) &amp; ",""" &amp; VLOOKUP(BZ$1,Data!$L:$M,2, FALSE) &amp; """;"   )             )</f>
        <v/>
      </c>
      <c r="CA4" t="str">
        <f>IF(Data!$L5=CA$1, "",             IF(ISERR(SEARCH(CA$1,Data!$H5)),        "",          ";" &amp; VLOOKUP(CA$1,Data!$L:$N,3, FALSE) &amp; ",""" &amp; VLOOKUP(CA$1,Data!$L:$M,2, FALSE) &amp; """;"   )             )</f>
        <v/>
      </c>
      <c r="CB4" t="str">
        <f>IF(Data!$L5=CB$1, "",             IF(ISERR(SEARCH(CB$1,Data!$H5)),        "",          ";" &amp; VLOOKUP(CB$1,Data!$L:$N,3, FALSE) &amp; ",""" &amp; VLOOKUP(CB$1,Data!$L:$M,2, FALSE) &amp; """;"   )             )</f>
        <v/>
      </c>
      <c r="CC4" t="str">
        <f>IF(Data!$L5=CC$1, "",             IF(ISERR(SEARCH(CC$1,Data!$H5)),        "",          ";" &amp; VLOOKUP(CC$1,Data!$L:$N,3, FALSE) &amp; ",""" &amp; VLOOKUP(CC$1,Data!$L:$M,2, FALSE) &amp; """;"   )             )</f>
        <v/>
      </c>
      <c r="CD4" t="str">
        <f>IF(Data!$L5=CD$1, "",             IF(ISERR(SEARCH(CD$1,Data!$H5)),        "",          ";" &amp; VLOOKUP(CD$1,Data!$L:$N,3, FALSE) &amp; ",""" &amp; VLOOKUP(CD$1,Data!$L:$M,2, FALSE) &amp; """;"   )             )</f>
        <v/>
      </c>
      <c r="CE4" t="str">
        <f>IF(Data!$L5=CE$1, "",             IF(ISERR(SEARCH(CE$1,Data!$H5)),        "",          ";" &amp; VLOOKUP(CE$1,Data!$L:$N,3, FALSE) &amp; ",""" &amp; VLOOKUP(CE$1,Data!$L:$M,2, FALSE) &amp; """;"   )             )</f>
        <v/>
      </c>
      <c r="CF4" t="str">
        <f>IF(Data!$L5=CF$1, "",             IF(ISERR(SEARCH(CF$1,Data!$H5)),        "",          ";" &amp; VLOOKUP(CF$1,Data!$L:$N,3, FALSE) &amp; ",""" &amp; VLOOKUP(CF$1,Data!$L:$M,2, FALSE) &amp; """;"   )             )</f>
        <v/>
      </c>
      <c r="CG4" t="str">
        <f>IF(Data!$L5=CG$1, "",             IF(ISERR(SEARCH(CG$1,Data!$H5)),        "",          ";" &amp; VLOOKUP(CG$1,Data!$L:$N,3, FALSE) &amp; ",""" &amp; VLOOKUP(CG$1,Data!$L:$M,2, FALSE) &amp; """;"   )             )</f>
        <v/>
      </c>
      <c r="CH4" t="str">
        <f>IF(Data!$L5=CH$1, "",             IF(ISERR(SEARCH(CH$1,Data!$H5)),        "",          ";" &amp; VLOOKUP(CH$1,Data!$L:$N,3, FALSE) &amp; ",""" &amp; VLOOKUP(CH$1,Data!$L:$M,2, FALSE) &amp; """;"   )             )</f>
        <v/>
      </c>
      <c r="CI4" t="str">
        <f>IF(Data!$L5=CI$1, "",             IF(ISERR(SEARCH(CI$1,Data!$H5)),        "",          ";" &amp; VLOOKUP(CI$1,Data!$L:$N,3, FALSE) &amp; ",""" &amp; VLOOKUP(CI$1,Data!$L:$M,2, FALSE) &amp; """;"   )             )</f>
        <v/>
      </c>
      <c r="CJ4" t="str">
        <f>IF(Data!$L5=CJ$1, "",             IF(ISERR(SEARCH(CJ$1,Data!$H5)),        "",          ";" &amp; VLOOKUP(CJ$1,Data!$L:$N,3, FALSE) &amp; ",""" &amp; VLOOKUP(CJ$1,Data!$L:$M,2, FALSE) &amp; """;"   )             )</f>
        <v/>
      </c>
      <c r="CK4" t="str">
        <f>IF(Data!$L5=CK$1, "",             IF(ISERR(SEARCH(CK$1,Data!$H5)),        "",          ";" &amp; VLOOKUP(CK$1,Data!$L:$N,3, FALSE) &amp; ",""" &amp; VLOOKUP(CK$1,Data!$L:$M,2, FALSE) &amp; """;"   )             )</f>
        <v/>
      </c>
      <c r="CL4" t="str">
        <f>IF(Data!$L5=CL$1, "",             IF(ISERR(SEARCH(CL$1,Data!$H5)),        "",          ";" &amp; VLOOKUP(CL$1,Data!$L:$N,3, FALSE) &amp; ",""" &amp; VLOOKUP(CL$1,Data!$L:$M,2, FALSE) &amp; """;"   )             )</f>
        <v/>
      </c>
      <c r="CM4" t="str">
        <f>IF(Data!$L5=CM$1, "",             IF(ISERR(SEARCH(CM$1,Data!$H5)),        "",          ";" &amp; VLOOKUP(CM$1,Data!$L:$N,3, FALSE) &amp; ",""" &amp; VLOOKUP(CM$1,Data!$L:$M,2, FALSE) &amp; """;"   )             )</f>
        <v/>
      </c>
      <c r="CN4" t="str">
        <f>IF(Data!$L5=CN$1, "",             IF(ISERR(SEARCH(CN$1,Data!$H5)),        "",          ";" &amp; VLOOKUP(CN$1,Data!$L:$N,3, FALSE) &amp; ",""" &amp; VLOOKUP(CN$1,Data!$L:$M,2, FALSE) &amp; """;"   )             )</f>
        <v/>
      </c>
      <c r="CO4" t="str">
        <f>IF(Data!$L5=CO$1, "",             IF(ISERR(SEARCH(CO$1,Data!$H5)),        "",          ";" &amp; VLOOKUP(CO$1,Data!$L:$N,3, FALSE) &amp; ",""" &amp; VLOOKUP(CO$1,Data!$L:$M,2, FALSE) &amp; """;"   )             )</f>
        <v/>
      </c>
      <c r="CP4" t="str">
        <f>IF(Data!$L5=CP$1, "",             IF(ISERR(SEARCH(CP$1,Data!$H5)),        "",          ";" &amp; VLOOKUP(CP$1,Data!$L:$N,3, FALSE) &amp; ",""" &amp; VLOOKUP(CP$1,Data!$L:$M,2, FALSE) &amp; """;"   )             )</f>
        <v/>
      </c>
      <c r="CQ4" t="str">
        <f>IF(Data!$L5=CQ$1, "",             IF(ISERR(SEARCH(CQ$1,Data!$H5)),        "",          ";" &amp; VLOOKUP(CQ$1,Data!$L:$N,3, FALSE) &amp; ",""" &amp; VLOOKUP(CQ$1,Data!$L:$M,2, FALSE) &amp; """;"   )             )</f>
        <v/>
      </c>
      <c r="CR4" t="str">
        <f>IF(Data!$L5=CR$1, "",             IF(ISERR(SEARCH(CR$1,Data!$H5)),        "",          ";" &amp; VLOOKUP(CR$1,Data!$L:$N,3, FALSE) &amp; ",""" &amp; VLOOKUP(CR$1,Data!$L:$M,2, FALSE) &amp; """;"   )             )</f>
        <v/>
      </c>
      <c r="CS4" t="str">
        <f>IF(Data!$L5=CS$1, "",             IF(ISERR(SEARCH(CS$1,Data!$H5)),        "",          ";" &amp; VLOOKUP(CS$1,Data!$L:$N,3, FALSE) &amp; ",""" &amp; VLOOKUP(CS$1,Data!$L:$M,2, FALSE) &amp; """;"   )             )</f>
        <v/>
      </c>
      <c r="CT4" t="str">
        <f>IF(Data!$L5=CT$1, "",             IF(ISERR(SEARCH(CT$1,Data!$H5)),        "",          ";" &amp; VLOOKUP(CT$1,Data!$L:$N,3, FALSE) &amp; ",""" &amp; VLOOKUP(CT$1,Data!$L:$M,2, FALSE) &amp; """;"   )             )</f>
        <v/>
      </c>
      <c r="CU4" t="str">
        <f>IF(Data!$L5=CU$1, "",             IF(ISERR(SEARCH(CU$1,Data!$H5)),        "",          ";" &amp; VLOOKUP(CU$1,Data!$L:$N,3, FALSE) &amp; ",""" &amp; VLOOKUP(CU$1,Data!$L:$M,2, FALSE) &amp; """;"   )             )</f>
        <v/>
      </c>
      <c r="CV4" t="str">
        <f>IF(Data!$L5=CV$1, "",             IF(ISERR(SEARCH(CV$1,Data!$H5)),        "",          ";" &amp; VLOOKUP(CV$1,Data!$L:$N,3, FALSE) &amp; ",""" &amp; VLOOKUP(CV$1,Data!$L:$M,2, FALSE) &amp; """;"   )             )</f>
        <v/>
      </c>
      <c r="CW4" t="str">
        <f>IF(Data!$L5=CW$1, "",             IF(ISERR(SEARCH(CW$1,Data!$H5)),        "",          ";" &amp; VLOOKUP(CW$1,Data!$L:$N,3, FALSE) &amp; ",""" &amp; VLOOKUP(CW$1,Data!$L:$M,2, FALSE) &amp; """;"   )             )</f>
        <v/>
      </c>
      <c r="CX4" t="str">
        <f>IF(Data!$L5=CX$1, "",             IF(ISERR(SEARCH(CX$1,Data!$H5)),        "",          ";" &amp; VLOOKUP(CX$1,Data!$L:$N,3, FALSE) &amp; ",""" &amp; VLOOKUP(CX$1,Data!$L:$M,2, FALSE) &amp; """;"   )             )</f>
        <v/>
      </c>
      <c r="CY4" t="str">
        <f>IF(Data!$L5=CY$1, "",             IF(ISERR(SEARCH(CY$1,Data!$H5)),        "",          ";" &amp; VLOOKUP(CY$1,Data!$L:$N,3, FALSE) &amp; ",""" &amp; VLOOKUP(CY$1,Data!$L:$M,2, FALSE) &amp; """;"   )             )</f>
        <v/>
      </c>
      <c r="CZ4" t="str">
        <f>IF(Data!$L5=CZ$1, "",             IF(ISERR(SEARCH(CZ$1,Data!$H5)),        "",          ";" &amp; VLOOKUP(CZ$1,Data!$L:$N,3, FALSE) &amp; ",""" &amp; VLOOKUP(CZ$1,Data!$L:$M,2, FALSE) &amp; """;"   )             )</f>
        <v/>
      </c>
      <c r="DA4" t="str">
        <f>IF(Data!$L5=DA$1, "",             IF(ISERR(SEARCH(DA$1,Data!$H5)),        "",          ";" &amp; VLOOKUP(DA$1,Data!$L:$N,3, FALSE) &amp; ",""" &amp; VLOOKUP(DA$1,Data!$L:$M,2, FALSE) &amp; """;"   )             )</f>
        <v/>
      </c>
      <c r="DB4" t="str">
        <f>IF(Data!$L5=DB$1, "",             IF(ISERR(SEARCH(DB$1,Data!$H5)),        "",          ";" &amp; VLOOKUP(DB$1,Data!$L:$N,3, FALSE) &amp; ",""" &amp; VLOOKUP(DB$1,Data!$L:$M,2, FALSE) &amp; """;"   )             )</f>
        <v/>
      </c>
      <c r="DC4" t="str">
        <f>IF(Data!$L5=DC$1, "",             IF(ISERR(SEARCH(DC$1,Data!$H5)),        "",          ";" &amp; VLOOKUP(DC$1,Data!$L:$N,3, FALSE) &amp; ",""" &amp; VLOOKUP(DC$1,Data!$L:$M,2, FALSE) &amp; """;"   )             )</f>
        <v/>
      </c>
      <c r="DD4" t="str">
        <f>IF(Data!$L5=DD$1, "",             IF(ISERR(SEARCH(DD$1,Data!$H5)),        "",          ";" &amp; VLOOKUP(DD$1,Data!$L:$N,3, FALSE) &amp; ",""" &amp; VLOOKUP(DD$1,Data!$L:$M,2, FALSE) &amp; """;"   )             )</f>
        <v/>
      </c>
      <c r="DE4" t="str">
        <f>IF(Data!$L5=DE$1, "",             IF(ISERR(SEARCH(DE$1,Data!$H5)),        "",          ";" &amp; VLOOKUP(DE$1,Data!$L:$N,3, FALSE) &amp; ",""" &amp; VLOOKUP(DE$1,Data!$L:$M,2, FALSE) &amp; """;"   )             )</f>
        <v/>
      </c>
      <c r="DF4" t="str">
        <f>IF(Data!$L5=DF$1, "",             IF(ISERR(SEARCH(DF$1,Data!$H5)),        "",          ";" &amp; VLOOKUP(DF$1,Data!$L:$N,3, FALSE) &amp; ",""" &amp; VLOOKUP(DF$1,Data!$L:$M,2, FALSE) &amp; """;"   )             )</f>
        <v/>
      </c>
      <c r="DG4" t="str">
        <f>IF(Data!$L5=DG$1, "",             IF(ISERR(SEARCH(DG$1,Data!$H5)),        "",          ";" &amp; VLOOKUP(DG$1,Data!$L:$N,3, FALSE) &amp; ",""" &amp; VLOOKUP(DG$1,Data!$L:$M,2, FALSE) &amp; """;"   )             )</f>
        <v/>
      </c>
      <c r="DH4" t="str">
        <f>IF(Data!$L5=DH$1, "",             IF(ISERR(SEARCH(DH$1,Data!$H5)),        "",          ";" &amp; VLOOKUP(DH$1,Data!$L:$N,3, FALSE) &amp; ",""" &amp; VLOOKUP(DH$1,Data!$L:$M,2, FALSE) &amp; """;"   )             )</f>
        <v/>
      </c>
      <c r="DI4" t="str">
        <f>IF(Data!$L5=DI$1, "",             IF(ISERR(SEARCH(DI$1,Data!$H5)),        "",          ";" &amp; VLOOKUP(DI$1,Data!$L:$N,3, FALSE) &amp; ",""" &amp; VLOOKUP(DI$1,Data!$L:$M,2, FALSE) &amp; """;"   )             )</f>
        <v/>
      </c>
      <c r="DJ4" t="str">
        <f>IF(Data!$L5=DJ$1, "",             IF(ISERR(SEARCH(DJ$1,Data!$H5)),        "",          ";" &amp; VLOOKUP(DJ$1,Data!$L:$N,3, FALSE) &amp; ",""" &amp; VLOOKUP(DJ$1,Data!$L:$M,2, FALSE) &amp; """;"   )             )</f>
        <v/>
      </c>
      <c r="DK4" t="str">
        <f>IF(Data!$L5=DK$1, "",             IF(ISERR(SEARCH(DK$1,Data!$H5)),        "",          ";" &amp; VLOOKUP(DK$1,Data!$L:$N,3, FALSE) &amp; ",""" &amp; VLOOKUP(DK$1,Data!$L:$M,2, FALSE) &amp; """;"   )             )</f>
        <v/>
      </c>
      <c r="DL4" t="str">
        <f>IF(Data!$L5=DL$1, "",             IF(ISERR(SEARCH(DL$1,Data!$H5)),        "",          ";" &amp; VLOOKUP(DL$1,Data!$L:$N,3, FALSE) &amp; ",""" &amp; VLOOKUP(DL$1,Data!$L:$M,2, FALSE) &amp; """;"   )             )</f>
        <v/>
      </c>
      <c r="DM4" t="str">
        <f>IF(Data!$L5=DM$1, "",             IF(ISERR(SEARCH(DM$1,Data!$H5)),        "",          ";" &amp; VLOOKUP(DM$1,Data!$L:$N,3, FALSE) &amp; ",""" &amp; VLOOKUP(DM$1,Data!$L:$M,2, FALSE) &amp; """;"   )             )</f>
        <v/>
      </c>
      <c r="DN4" t="str">
        <f>IF(Data!$L5=DN$1, "",             IF(ISERR(SEARCH(DN$1,Data!$H5)),        "",          ";" &amp; VLOOKUP(DN$1,Data!$L:$N,3, FALSE) &amp; ",""" &amp; VLOOKUP(DN$1,Data!$L:$M,2, FALSE) &amp; """;"   )             )</f>
        <v/>
      </c>
      <c r="DO4" t="str">
        <f>IF(Data!$L5=DO$1, "",             IF(ISERR(SEARCH(DO$1,Data!$H5)),        "",          ";" &amp; VLOOKUP(DO$1,Data!$L:$N,3, FALSE) &amp; ",""" &amp; VLOOKUP(DO$1,Data!$L:$M,2, FALSE) &amp; """;"   )             )</f>
        <v/>
      </c>
      <c r="DP4" t="str">
        <f>IF(Data!$L5=DP$1, "",             IF(ISERR(SEARCH(DP$1,Data!$H5)),        "",          ";" &amp; VLOOKUP(DP$1,Data!$L:$N,3, FALSE) &amp; ",""" &amp; VLOOKUP(DP$1,Data!$L:$M,2, FALSE) &amp; """;"   )             )</f>
        <v/>
      </c>
      <c r="DQ4" t="str">
        <f>IF(Data!$L5=DQ$1, "",             IF(ISERR(SEARCH(DQ$1,Data!$H5)),        "",          ";" &amp; VLOOKUP(DQ$1,Data!$L:$N,3, FALSE) &amp; ",""" &amp; VLOOKUP(DQ$1,Data!$L:$M,2, FALSE) &amp; """;"   )             )</f>
        <v/>
      </c>
      <c r="DR4" t="str">
        <f>IF(Data!$L5=DR$1, "",             IF(ISERR(SEARCH(DR$1,Data!$H5)),        "",          ";" &amp; VLOOKUP(DR$1,Data!$L:$N,3, FALSE) &amp; ",""" &amp; VLOOKUP(DR$1,Data!$L:$M,2, FALSE) &amp; """;"   )             )</f>
        <v/>
      </c>
      <c r="DS4" t="str">
        <f>IF(Data!$L5=DS$1, "",             IF(ISERR(SEARCH(DS$1,Data!$H5)),        "",          ";" &amp; VLOOKUP(DS$1,Data!$L:$N,3, FALSE) &amp; ",""" &amp; VLOOKUP(DS$1,Data!$L:$M,2, FALSE) &amp; """;"   )             )</f>
        <v/>
      </c>
      <c r="DT4" t="str">
        <f>IF(Data!$L5=DT$1, "",             IF(ISERR(SEARCH(DT$1,Data!$H5)),        "",          ";" &amp; VLOOKUP(DT$1,Data!$L:$N,3, FALSE) &amp; ",""" &amp; VLOOKUP(DT$1,Data!$L:$M,2, FALSE) &amp; """;"   )             )</f>
        <v/>
      </c>
      <c r="DU4" t="str">
        <f>IF(Data!$L5=DU$1, "",             IF(ISERR(SEARCH(DU$1,Data!$H5)),        "",          ";" &amp; VLOOKUP(DU$1,Data!$L:$N,3, FALSE) &amp; ",""" &amp; VLOOKUP(DU$1,Data!$L:$M,2, FALSE) &amp; """;"   )             )</f>
        <v/>
      </c>
      <c r="DV4" t="str">
        <f>IF(Data!$L5=DV$1, "",             IF(ISERR(SEARCH(DV$1,Data!$H5)),        "",          ";" &amp; VLOOKUP(DV$1,Data!$L:$N,3, FALSE) &amp; ",""" &amp; VLOOKUP(DV$1,Data!$L:$M,2, FALSE) &amp; """;"   )             )</f>
        <v/>
      </c>
      <c r="DW4" t="str">
        <f>IF(Data!$L5=DW$1, "",             IF(ISERR(SEARCH(DW$1,Data!$H5)),        "",          ";" &amp; VLOOKUP(DW$1,Data!$L:$N,3, FALSE) &amp; ",""" &amp; VLOOKUP(DW$1,Data!$L:$M,2, FALSE) &amp; """;"   )             )</f>
        <v/>
      </c>
      <c r="DX4" t="str">
        <f>IF(Data!$L5=DX$1, "",             IF(ISERR(SEARCH(DX$1,Data!$H5)),        "",          ";" &amp; VLOOKUP(DX$1,Data!$L:$N,3, FALSE) &amp; ",""" &amp; VLOOKUP(DX$1,Data!$L:$M,2, FALSE) &amp; """;"   )             )</f>
        <v/>
      </c>
      <c r="DY4" t="str">
        <f>IF(Data!$L5=DY$1, "",             IF(ISERR(SEARCH(DY$1,Data!$H5)),        "",          ";" &amp; VLOOKUP(DY$1,Data!$L:$N,3, FALSE) &amp; ",""" &amp; VLOOKUP(DY$1,Data!$L:$M,2, FALSE) &amp; """;"   )             )</f>
        <v/>
      </c>
      <c r="DZ4" t="str">
        <f>IF(Data!$L5=DZ$1, "",             IF(ISERR(SEARCH(DZ$1,Data!$H5)),        "",          ";" &amp; VLOOKUP(DZ$1,Data!$L:$N,3, FALSE) &amp; ",""" &amp; VLOOKUP(DZ$1,Data!$L:$M,2, FALSE) &amp; """;"   )             )</f>
        <v/>
      </c>
      <c r="EA4" t="str">
        <f>IF(Data!$L5=EA$1, "",             IF(ISERR(SEARCH(EA$1,Data!$H5)),        "",          ";" &amp; VLOOKUP(EA$1,Data!$L:$N,3, FALSE) &amp; ",""" &amp; VLOOKUP(EA$1,Data!$L:$M,2, FALSE) &amp; """;"   )             )</f>
        <v/>
      </c>
      <c r="EB4" t="str">
        <f>IF(Data!$L5=EB$1, "",             IF(ISERR(SEARCH(EB$1,Data!$H5)),        "",          ";" &amp; VLOOKUP(EB$1,Data!$L:$N,3, FALSE) &amp; ",""" &amp; VLOOKUP(EB$1,Data!$L:$M,2, FALSE) &amp; """;"   )             )</f>
        <v/>
      </c>
      <c r="EC4" t="str">
        <f>IF(Data!$L5=EC$1, "",             IF(ISERR(SEARCH(EC$1,Data!$H5)),        "",          ";" &amp; VLOOKUP(EC$1,Data!$L:$N,3, FALSE) &amp; ",""" &amp; VLOOKUP(EC$1,Data!$L:$M,2, FALSE) &amp; """;"   )             )</f>
        <v/>
      </c>
      <c r="ED4" t="str">
        <f>IF(Data!$L5=ED$1, "",             IF(ISERR(SEARCH(ED$1,Data!$H5)),        "",          ";" &amp; VLOOKUP(ED$1,Data!$L:$N,3, FALSE) &amp; ",""" &amp; VLOOKUP(ED$1,Data!$L:$M,2, FALSE) &amp; """;"   )             )</f>
        <v/>
      </c>
      <c r="EE4" t="str">
        <f>IF(Data!$L5=EE$1, "",             IF(ISERR(SEARCH(EE$1,Data!$H5)),        "",          ";" &amp; VLOOKUP(EE$1,Data!$L:$N,3, FALSE) &amp; ",""" &amp; VLOOKUP(EE$1,Data!$L:$M,2, FALSE) &amp; """;"   )             )</f>
        <v/>
      </c>
      <c r="EF4" t="str">
        <f>IF(Data!$L5=EF$1, "",             IF(ISERR(SEARCH(EF$1,Data!$H5)),        "",          ";" &amp; VLOOKUP(EF$1,Data!$L:$N,3, FALSE) &amp; ",""" &amp; VLOOKUP(EF$1,Data!$L:$M,2, FALSE) &amp; """;"   )             )</f>
        <v/>
      </c>
      <c r="EG4" t="str">
        <f>IF(Data!$L5=EG$1, "",             IF(ISERR(SEARCH(EG$1,Data!$H5)),        "",          ";" &amp; VLOOKUP(EG$1,Data!$L:$N,3, FALSE) &amp; ",""" &amp; VLOOKUP(EG$1,Data!$L:$M,2, FALSE) &amp; """;"   )             )</f>
        <v/>
      </c>
      <c r="EH4" t="str">
        <f>IF(Data!$L5=EH$1, "",             IF(ISERR(SEARCH(EH$1,Data!$H5)),        "",          ";" &amp; VLOOKUP(EH$1,Data!$L:$N,3, FALSE) &amp; ",""" &amp; VLOOKUP(EH$1,Data!$L:$M,2, FALSE) &amp; """;"   )             )</f>
        <v/>
      </c>
      <c r="EI4" t="str">
        <f>IF(Data!$L5=EI$1, "",             IF(ISERR(SEARCH(EI$1,Data!$H5)),        "",          ";" &amp; VLOOKUP(EI$1,Data!$L:$N,3, FALSE) &amp; ",""" &amp; VLOOKUP(EI$1,Data!$L:$M,2, FALSE) &amp; """;"   )             )</f>
        <v/>
      </c>
      <c r="EJ4" t="str">
        <f>IF(Data!$L5=EJ$1, "",             IF(ISERR(SEARCH(EJ$1,Data!$H5)),        "",          ";" &amp; VLOOKUP(EJ$1,Data!$L:$N,3, FALSE) &amp; ",""" &amp; VLOOKUP(EJ$1,Data!$L:$M,2, FALSE) &amp; """;"   )             )</f>
        <v/>
      </c>
      <c r="EK4" t="str">
        <f>IF(Data!$L5=EK$1, "",             IF(ISERR(SEARCH(EK$1,Data!$H5)),        "",          ";" &amp; VLOOKUP(EK$1,Data!$L:$N,3, FALSE) &amp; ",""" &amp; VLOOKUP(EK$1,Data!$L:$M,2, FALSE) &amp; """;"   )             )</f>
        <v/>
      </c>
      <c r="EL4" t="str">
        <f>IF(Data!$L5=EL$1, "",             IF(ISERR(SEARCH(EL$1,Data!$H5)),        "",          ";" &amp; VLOOKUP(EL$1,Data!$L:$N,3, FALSE) &amp; ",""" &amp; VLOOKUP(EL$1,Data!$L:$M,2, FALSE) &amp; """;"   )             )</f>
        <v/>
      </c>
      <c r="EM4" t="str">
        <f>IF(Data!$L5=EM$1, "",             IF(ISERR(SEARCH(EM$1,Data!$H5)),        "",          ";" &amp; VLOOKUP(EM$1,Data!$L:$N,3, FALSE) &amp; ",""" &amp; VLOOKUP(EM$1,Data!$L:$M,2, FALSE) &amp; """;"   )             )</f>
        <v/>
      </c>
      <c r="EN4" t="str">
        <f>IF(Data!$L5=EN$1, "",             IF(ISERR(SEARCH(EN$1,Data!$H5)),        "",          ";" &amp; VLOOKUP(EN$1,Data!$L:$N,3, FALSE) &amp; ",""" &amp; VLOOKUP(EN$1,Data!$L:$M,2, FALSE) &amp; """;"   )             )</f>
        <v/>
      </c>
      <c r="EO4" t="str">
        <f>IF(Data!$L5=EO$1, "",             IF(ISERR(SEARCH(EO$1,Data!$H5)),        "",          ";" &amp; VLOOKUP(EO$1,Data!$L:$N,3, FALSE) &amp; ",""" &amp; VLOOKUP(EO$1,Data!$L:$M,2, FALSE) &amp; """;"   )             )</f>
        <v/>
      </c>
      <c r="EP4" t="str">
        <f>IF(Data!$L5=EP$1, "",             IF(ISERR(SEARCH(EP$1,Data!$H5)),        "",          ";" &amp; VLOOKUP(EP$1,Data!$L:$N,3, FALSE) &amp; ",""" &amp; VLOOKUP(EP$1,Data!$L:$M,2, FALSE) &amp; """;"   )             )</f>
        <v/>
      </c>
      <c r="EQ4" t="str">
        <f>IF(Data!$L5=EQ$1, "",             IF(ISERR(SEARCH(EQ$1,Data!$H5)),        "",          ";" &amp; VLOOKUP(EQ$1,Data!$L:$N,3, FALSE) &amp; ",""" &amp; VLOOKUP(EQ$1,Data!$L:$M,2, FALSE) &amp; """;"   )             )</f>
        <v/>
      </c>
      <c r="ER4" t="str">
        <f>IF(Data!$L5=ER$1, "",             IF(ISERR(SEARCH(ER$1,Data!$H5)),        "",          ";" &amp; VLOOKUP(ER$1,Data!$L:$N,3, FALSE) &amp; ",""" &amp; VLOOKUP(ER$1,Data!$L:$M,2, FALSE) &amp; """;"   )             )</f>
        <v/>
      </c>
      <c r="ES4" t="str">
        <f>IF(Data!$L5=ES$1, "",             IF(ISERR(SEARCH(ES$1,Data!$H5)),        "",          ";" &amp; VLOOKUP(ES$1,Data!$L:$N,3, FALSE) &amp; ",""" &amp; VLOOKUP(ES$1,Data!$L:$M,2, FALSE) &amp; """;"   )             )</f>
        <v/>
      </c>
      <c r="ET4" t="str">
        <f>IF(Data!$L5=ET$1, "",             IF(ISERR(SEARCH(ET$1,Data!$H5)),        "",          ";" &amp; VLOOKUP(ET$1,Data!$L:$N,3, FALSE) &amp; ",""" &amp; VLOOKUP(ET$1,Data!$L:$M,2, FALSE) &amp; """;"   )             )</f>
        <v/>
      </c>
      <c r="EU4" t="str">
        <f>IF(Data!$L5=EU$1, "",             IF(ISERR(SEARCH(EU$1,Data!$H5)),        "",          ";" &amp; VLOOKUP(EU$1,Data!$L:$N,3, FALSE) &amp; ",""" &amp; VLOOKUP(EU$1,Data!$L:$M,2, FALSE) &amp; """;"   )             )</f>
        <v/>
      </c>
      <c r="EV4" t="str">
        <f>IF(Data!$L5=EV$1, "",             IF(ISERR(SEARCH(EV$1,Data!$H5)),        "",          ";" &amp; VLOOKUP(EV$1,Data!$L:$N,3, FALSE) &amp; ",""" &amp; VLOOKUP(EV$1,Data!$L:$M,2, FALSE) &amp; """;"   )             )</f>
        <v/>
      </c>
      <c r="EW4" t="str">
        <f>IF(Data!$L5=EW$1, "",             IF(ISERR(SEARCH(EW$1,Data!$H5)),        "",          ";" &amp; VLOOKUP(EW$1,Data!$L:$N,3, FALSE) &amp; ",""" &amp; VLOOKUP(EW$1,Data!$L:$M,2, FALSE) &amp; """;"   )             )</f>
        <v/>
      </c>
      <c r="EX4" t="str">
        <f>IF(Data!$L5=EX$1, "",             IF(ISERR(SEARCH(EX$1,Data!$H5)),        "",          ";" &amp; VLOOKUP(EX$1,Data!$L:$N,3, FALSE) &amp; ",""" &amp; VLOOKUP(EX$1,Data!$L:$M,2, FALSE) &amp; """;"   )             )</f>
        <v/>
      </c>
      <c r="EY4" t="str">
        <f>IF(Data!$L5=EY$1, "",             IF(ISERR(SEARCH(EY$1,Data!$H5)),        "",          ";" &amp; VLOOKUP(EY$1,Data!$L:$N,3, FALSE) &amp; ",""" &amp; VLOOKUP(EY$1,Data!$L:$M,2, FALSE) &amp; """;"   )             )</f>
        <v/>
      </c>
      <c r="EZ4" t="str">
        <f>IF(Data!$L5=EZ$1, "",             IF(ISERR(SEARCH(EZ$1,Data!$H5)),        "",          ";" &amp; VLOOKUP(EZ$1,Data!$L:$N,3, FALSE) &amp; ",""" &amp; VLOOKUP(EZ$1,Data!$L:$M,2, FALSE) &amp; """;"   )             )</f>
        <v/>
      </c>
      <c r="FA4" t="str">
        <f>IF(Data!$L5=FA$1, "",             IF(ISERR(SEARCH(FA$1,Data!$H5)),        "",          ";" &amp; VLOOKUP(FA$1,Data!$L:$N,3, FALSE) &amp; ",""" &amp; VLOOKUP(FA$1,Data!$L:$M,2, FALSE) &amp; """;"   )             )</f>
        <v/>
      </c>
      <c r="FB4" t="str">
        <f>IF(Data!$L5=FB$1, "",             IF(ISERR(SEARCH(FB$1,Data!$H5)),        "",          ";" &amp; VLOOKUP(FB$1,Data!$L:$N,3, FALSE) &amp; ",""" &amp; VLOOKUP(FB$1,Data!$L:$M,2, FALSE) &amp; """;"   )             )</f>
        <v/>
      </c>
      <c r="FC4" t="str">
        <f>IF(Data!$L5=FC$1, "",             IF(ISERR(SEARCH(FC$1,Data!$H5)),        "",          ";" &amp; VLOOKUP(FC$1,Data!$L:$N,3, FALSE) &amp; ",""" &amp; VLOOKUP(FC$1,Data!$L:$M,2, FALSE) &amp; """;"   )             )</f>
        <v/>
      </c>
      <c r="FD4" t="str">
        <f>IF(Data!$L5=FD$1, "",             IF(ISERR(SEARCH(FD$1,Data!$H5)),        "",          ";" &amp; VLOOKUP(FD$1,Data!$L:$N,3, FALSE) &amp; ",""" &amp; VLOOKUP(FD$1,Data!$L:$M,2, FALSE) &amp; """;"   )             )</f>
        <v/>
      </c>
      <c r="FE4" t="str">
        <f>IF(Data!$L5=FE$1, "",             IF(ISERR(SEARCH(FE$1,Data!$H5)),        "",          ";" &amp; VLOOKUP(FE$1,Data!$L:$N,3, FALSE) &amp; ",""" &amp; VLOOKUP(FE$1,Data!$L:$M,2, FALSE) &amp; """;"   )             )</f>
        <v/>
      </c>
      <c r="FF4" t="str">
        <f>IF(Data!$L5=FF$1, "",             IF(ISERR(SEARCH(FF$1,Data!$H5)),        "",          ";" &amp; VLOOKUP(FF$1,Data!$L:$N,3, FALSE) &amp; ",""" &amp; VLOOKUP(FF$1,Data!$L:$M,2, FALSE) &amp; """;"   )             )</f>
        <v/>
      </c>
      <c r="FG4" t="str">
        <f>IF(Data!$L5=FG$1, "",             IF(ISERR(SEARCH(FG$1,Data!$H5)),        "",          ";" &amp; VLOOKUP(FG$1,Data!$L:$N,3, FALSE) &amp; ",""" &amp; VLOOKUP(FG$1,Data!$L:$M,2, FALSE) &amp; """;"   )             )</f>
        <v/>
      </c>
      <c r="FH4" t="str">
        <f>IF(Data!$L5=FH$1, "",             IF(ISERR(SEARCH(FH$1,Data!$H5)),        "",          ";" &amp; VLOOKUP(FH$1,Data!$L:$N,3, FALSE) &amp; ",""" &amp; VLOOKUP(FH$1,Data!$L:$M,2, FALSE) &amp; """;"   )             )</f>
        <v/>
      </c>
      <c r="FI4" t="str">
        <f>IF(Data!$L5=FI$1, "",             IF(ISERR(SEARCH(FI$1,Data!$H5)),        "",          ";" &amp; VLOOKUP(FI$1,Data!$L:$N,3, FALSE) &amp; ",""" &amp; VLOOKUP(FI$1,Data!$L:$M,2, FALSE) &amp; """;"   )             )</f>
        <v/>
      </c>
      <c r="FJ4" t="str">
        <f>IF(Data!$L5=FJ$1, "",             IF(ISERR(SEARCH(FJ$1,Data!$H5)),        "",          ";" &amp; VLOOKUP(FJ$1,Data!$L:$N,3, FALSE) &amp; ",""" &amp; VLOOKUP(FJ$1,Data!$L:$M,2, FALSE) &amp; """;"   )             )</f>
        <v/>
      </c>
      <c r="FK4" t="str">
        <f>IF(Data!$L5=FK$1, "",             IF(ISERR(SEARCH(FK$1,Data!$H5)),        "",          ";" &amp; VLOOKUP(FK$1,Data!$L:$N,3, FALSE) &amp; ",""" &amp; VLOOKUP(FK$1,Data!$L:$M,2, FALSE) &amp; """;"   )             )</f>
        <v/>
      </c>
      <c r="FL4" t="str">
        <f>IF(Data!$L5=FL$1, "",             IF(ISERR(SEARCH(FL$1,Data!$H5)),        "",          ";" &amp; VLOOKUP(FL$1,Data!$L:$N,3, FALSE) &amp; ",""" &amp; VLOOKUP(FL$1,Data!$L:$M,2, FALSE) &amp; """;"   )             )</f>
        <v/>
      </c>
      <c r="FM4" t="str">
        <f>IF(Data!$L5=FM$1, "",             IF(ISERR(SEARCH(FM$1,Data!$H5)),        "",          ";" &amp; VLOOKUP(FM$1,Data!$L:$N,3, FALSE) &amp; ",""" &amp; VLOOKUP(FM$1,Data!$L:$M,2, FALSE) &amp; """;"   )             )</f>
        <v/>
      </c>
      <c r="FN4" t="str">
        <f>IF(Data!$L5=FN$1, "",             IF(ISERR(SEARCH(FN$1,Data!$H5)),        "",          ";" &amp; VLOOKUP(FN$1,Data!$L:$N,3, FALSE) &amp; ",""" &amp; VLOOKUP(FN$1,Data!$L:$M,2, FALSE) &amp; """;"   )             )</f>
        <v/>
      </c>
      <c r="FO4" t="str">
        <f>IF(Data!$L5=FO$1, "",             IF(ISERR(SEARCH(FO$1,Data!$H5)),        "",          ";" &amp; VLOOKUP(FO$1,Data!$L:$N,3, FALSE) &amp; ",""" &amp; VLOOKUP(FO$1,Data!$L:$M,2, FALSE) &amp; """;"   )             )</f>
        <v/>
      </c>
      <c r="FP4" t="str">
        <f>IF(Data!$L5=FP$1, "",             IF(ISERR(SEARCH(FP$1,Data!$H5)),        "",          ";" &amp; VLOOKUP(FP$1,Data!$L:$N,3, FALSE) &amp; ",""" &amp; VLOOKUP(FP$1,Data!$L:$M,2, FALSE) &amp; """;"   )             )</f>
        <v/>
      </c>
      <c r="FQ4" t="str">
        <f>IF(Data!$L5=FQ$1, "",             IF(ISERR(SEARCH(FQ$1,Data!$H5)),        "",          ";" &amp; VLOOKUP(FQ$1,Data!$L:$N,3, FALSE) &amp; ",""" &amp; VLOOKUP(FQ$1,Data!$L:$M,2, FALSE) &amp; """;"   )             )</f>
        <v/>
      </c>
      <c r="FR4" t="str">
        <f>IF(Data!$L5=FR$1, "",             IF(ISERR(SEARCH(FR$1,Data!$H5)),        "",          ";" &amp; VLOOKUP(FR$1,Data!$L:$N,3, FALSE) &amp; ",""" &amp; VLOOKUP(FR$1,Data!$L:$M,2, FALSE) &amp; """;"   )             )</f>
        <v/>
      </c>
      <c r="FS4" t="str">
        <f>IF(Data!$L5=FS$1, "",             IF(ISERR(SEARCH(FS$1,Data!$H5)),        "",          ";" &amp; VLOOKUP(FS$1,Data!$L:$N,3, FALSE) &amp; ",""" &amp; VLOOKUP(FS$1,Data!$L:$M,2, FALSE) &amp; """;"   )             )</f>
        <v/>
      </c>
      <c r="FT4" t="str">
        <f>IF(Data!$L5=FT$1, "",             IF(ISERR(SEARCH(FT$1,Data!$H5)),        "",          ";" &amp; VLOOKUP(FT$1,Data!$L:$N,3, FALSE) &amp; ",""" &amp; VLOOKUP(FT$1,Data!$L:$M,2, FALSE) &amp; """;"   )             )</f>
        <v/>
      </c>
      <c r="FU4" t="str">
        <f>IF(Data!$L5=FU$1, "",             IF(ISERR(SEARCH(FU$1,Data!$H5)),        "",          ";" &amp; VLOOKUP(FU$1,Data!$L:$N,3, FALSE) &amp; ",""" &amp; VLOOKUP(FU$1,Data!$L:$M,2, FALSE) &amp; """;"   )             )</f>
        <v/>
      </c>
      <c r="FV4" t="str">
        <f>IF(Data!$L5=FV$1, "",             IF(ISERR(SEARCH(FV$1,Data!$H5)),        "",          ";" &amp; VLOOKUP(FV$1,Data!$L:$N,3, FALSE) &amp; ",""" &amp; VLOOKUP(FV$1,Data!$L:$M,2, FALSE) &amp; """;"   )             )</f>
        <v/>
      </c>
      <c r="FW4" t="str">
        <f>IF(Data!$L5=FW$1, "",             IF(ISERR(SEARCH(FW$1,Data!$H5)),        "",          ";" &amp; VLOOKUP(FW$1,Data!$L:$N,3, FALSE) &amp; ",""" &amp; VLOOKUP(FW$1,Data!$L:$M,2, FALSE) &amp; """;"   )             )</f>
        <v/>
      </c>
      <c r="FX4" t="str">
        <f>IF(Data!$L5=FX$1, "",             IF(ISERR(SEARCH(FX$1,Data!$H5)),        "",          ";" &amp; VLOOKUP(FX$1,Data!$L:$N,3, FALSE) &amp; ",""" &amp; VLOOKUP(FX$1,Data!$L:$M,2, FALSE) &amp; """;"   )             )</f>
        <v/>
      </c>
      <c r="FY4" t="str">
        <f>IF(Data!$L5=FY$1, "",             IF(ISERR(SEARCH(FY$1,Data!$H5)),        "",          ";" &amp; VLOOKUP(FY$1,Data!$L:$N,3, FALSE) &amp; ",""" &amp; VLOOKUP(FY$1,Data!$L:$M,2, FALSE) &amp; """;"   )             )</f>
        <v/>
      </c>
      <c r="FZ4" t="str">
        <f>IF(Data!$L5=FZ$1, "",             IF(ISERR(SEARCH(FZ$1,Data!$H5)),        "",          ";" &amp; VLOOKUP(FZ$1,Data!$L:$N,3, FALSE) &amp; ",""" &amp; VLOOKUP(FZ$1,Data!$L:$M,2, FALSE) &amp; """;"   )             )</f>
        <v/>
      </c>
      <c r="GA4" t="str">
        <f>IF(Data!$L5=GA$1, "",             IF(ISERR(SEARCH(GA$1,Data!$H5)),        "",          ";" &amp; VLOOKUP(GA$1,Data!$L:$N,3, FALSE) &amp; ",""" &amp; VLOOKUP(GA$1,Data!$L:$M,2, FALSE) &amp; """;"   )             )</f>
        <v/>
      </c>
      <c r="GB4" t="str">
        <f>IF(Data!$L5=GB$1, "",             IF(ISERR(SEARCH(GB$1,Data!$H5)),        "",          ";" &amp; VLOOKUP(GB$1,Data!$L:$N,3, FALSE) &amp; ",""" &amp; VLOOKUP(GB$1,Data!$L:$M,2, FALSE) &amp; """;"   )             )</f>
        <v/>
      </c>
      <c r="GC4" t="str">
        <f>IF(Data!$L5=GC$1, "",             IF(ISERR(SEARCH(GC$1,Data!$H5)),        "",          ";" &amp; VLOOKUP(GC$1,Data!$L:$N,3, FALSE) &amp; ",""" &amp; VLOOKUP(GC$1,Data!$L:$M,2, FALSE) &amp; """;"   )             )</f>
        <v/>
      </c>
      <c r="GD4" t="str">
        <f>IF(Data!$L5=GD$1, "",             IF(ISERR(SEARCH(GD$1,Data!$H5)),        "",          ";" &amp; VLOOKUP(GD$1,Data!$L:$N,3, FALSE) &amp; ",""" &amp; VLOOKUP(GD$1,Data!$L:$M,2, FALSE) &amp; """;"   )             )</f>
        <v/>
      </c>
      <c r="GE4" t="str">
        <f>IF(Data!$L5=GE$1, "",             IF(ISERR(SEARCH(GE$1,Data!$H5)),        "",          ";" &amp; VLOOKUP(GE$1,Data!$L:$N,3, FALSE) &amp; ",""" &amp; VLOOKUP(GE$1,Data!$L:$M,2, FALSE) &amp; """;"   )             )</f>
        <v/>
      </c>
      <c r="GF4" t="str">
        <f>IF(Data!$L5=GF$1, "",             IF(ISERR(SEARCH(GF$1,Data!$H5)),        "",          ";" &amp; VLOOKUP(GF$1,Data!$L:$N,3, FALSE) &amp; ",""" &amp; VLOOKUP(GF$1,Data!$L:$M,2, FALSE) &amp; """;"   )             )</f>
        <v/>
      </c>
      <c r="GG4" t="str">
        <f>IF(Data!$L5=GG$1, "",             IF(ISERR(SEARCH(GG$1,Data!$H5)),        "",          ";" &amp; VLOOKUP(GG$1,Data!$L:$N,3, FALSE) &amp; ",""" &amp; VLOOKUP(GG$1,Data!$L:$M,2, FALSE) &amp; """;"   )             )</f>
        <v/>
      </c>
      <c r="GH4" t="str">
        <f>IF(Data!$L5=GH$1, "",             IF(ISERR(SEARCH(GH$1,Data!$H5)),        "",          ";" &amp; VLOOKUP(GH$1,Data!$L:$N,3, FALSE) &amp; ",""" &amp; VLOOKUP(GH$1,Data!$L:$M,2, FALSE) &amp; """;"   )             )</f>
        <v/>
      </c>
      <c r="GI4" t="str">
        <f>IF(Data!$L5=GI$1, "",             IF(ISERR(SEARCH(GI$1,Data!$H5)),        "",          ";" &amp; VLOOKUP(GI$1,Data!$L:$N,3, FALSE) &amp; ",""" &amp; VLOOKUP(GI$1,Data!$L:$M,2, FALSE) &amp; """;"   )             )</f>
        <v>;00000000-0000-0000-0000-000000000179,"HUMAN";</v>
      </c>
      <c r="GJ4" t="str">
        <f>IF(Data!$L5=GJ$1, "",             IF(ISERR(SEARCH(GJ$1,Data!$H5)),        "",          ";" &amp; VLOOKUP(GJ$1,Data!$L:$N,3, FALSE) &amp; ",""" &amp; VLOOKUP(GJ$1,Data!$L:$M,2, FALSE) &amp; """;"   )             )</f>
        <v>;00000000-0000-0000-0000-000000000180,"HUMAN";</v>
      </c>
      <c r="GK4" t="str">
        <f>IF(Data!$L5=GK$1, "",             IF(ISERR(SEARCH(GK$1,Data!$H5)),        "",          ";" &amp; VLOOKUP(GK$1,Data!$L:$N,3, FALSE) &amp; ",""" &amp; VLOOKUP(GK$1,Data!$L:$M,2, FALSE) &amp; """;"   )             )</f>
        <v/>
      </c>
      <c r="GL4" t="str">
        <f>IF(Data!$L5=GL$1, "",             IF(ISERR(SEARCH(GL$1,Data!$H5)),        "",          ";" &amp; VLOOKUP(GL$1,Data!$L:$N,3, FALSE) &amp; ",""" &amp; VLOOKUP(GL$1,Data!$L:$M,2, FALSE) &amp; """;"   )             )</f>
        <v/>
      </c>
      <c r="GM4" t="str">
        <f>IF(Data!$L5=GM$1, "",             IF(ISERR(SEARCH(GM$1,Data!$H5)),        "",          ";" &amp; VLOOKUP(GM$1,Data!$L:$N,3, FALSE) &amp; ",""" &amp; VLOOKUP(GM$1,Data!$L:$M,2, FALSE) &amp; """;"   )             )</f>
        <v/>
      </c>
      <c r="GN4" t="str">
        <f>IF(Data!$L5=GN$1, "",             IF(ISERR(SEARCH(GN$1,Data!$H5)),        "",          ";" &amp; VLOOKUP(GN$1,Data!$L:$N,3, FALSE) &amp; ",""" &amp; VLOOKUP(GN$1,Data!$L:$M,2, FALSE) &amp; """;"   )             )</f>
        <v/>
      </c>
      <c r="GO4" t="str">
        <f>IF(Data!$L5=GO$1, "",             IF(ISERR(SEARCH(GO$1,Data!$H5)),        "",          ";" &amp; VLOOKUP(GO$1,Data!$L:$N,3, FALSE) &amp; ",""" &amp; VLOOKUP(GO$1,Data!$L:$M,2, FALSE) &amp; """;"   )             )</f>
        <v/>
      </c>
      <c r="GP4" t="str">
        <f>IF(Data!$L5=GP$1, "",             IF(ISERR(SEARCH(GP$1,Data!$H5)),        "",          ";" &amp; VLOOKUP(GP$1,Data!$L:$N,3, FALSE) &amp; ",""" &amp; VLOOKUP(GP$1,Data!$L:$M,2, FALSE) &amp; """;"   )             )</f>
        <v/>
      </c>
      <c r="GQ4" t="str">
        <f>IF(Data!$L5=GQ$1, "",             IF(ISERR(SEARCH(GQ$1,Data!$H5)),        "",          ";" &amp; VLOOKUP(GQ$1,Data!$L:$N,3, FALSE) &amp; ",""" &amp; VLOOKUP(GQ$1,Data!$L:$M,2, FALSE) &amp; """;"   )             )</f>
        <v/>
      </c>
      <c r="GR4" t="str">
        <f>IF(Data!$L5=GR$1, "",             IF(ISERR(SEARCH(GR$1,Data!$H5)),        "",          ";" &amp; VLOOKUP(GR$1,Data!$L:$N,3, FALSE) &amp; ",""" &amp; VLOOKUP(GR$1,Data!$L:$M,2, FALSE) &amp; """;"   )             )</f>
        <v/>
      </c>
      <c r="GS4" t="str">
        <f>IF(Data!$L5=GS$1, "",             IF(ISERR(SEARCH(GS$1,Data!$H5)),        "",          ";" &amp; VLOOKUP(GS$1,Data!$L:$N,3, FALSE) &amp; ",""" &amp; VLOOKUP(GS$1,Data!$L:$M,2, FALSE) &amp; """;"   )             )</f>
        <v/>
      </c>
      <c r="GT4" t="str">
        <f>IF(Data!$L5=GT$1, "",             IF(ISERR(SEARCH(GT$1,Data!$H5)),        "",          ";" &amp; VLOOKUP(GT$1,Data!$L:$N,3, FALSE) &amp; ",""" &amp; VLOOKUP(GT$1,Data!$L:$M,2, FALSE) &amp; """;"   )             )</f>
        <v/>
      </c>
      <c r="GU4" t="str">
        <f>IF(Data!$L5=GU$1, "",             IF(ISERR(SEARCH(GU$1,Data!$H5)),        "",          ";" &amp; VLOOKUP(GU$1,Data!$L:$N,3, FALSE) &amp; ",""" &amp; VLOOKUP(GU$1,Data!$L:$M,2, FALSE) &amp; """;"   )             )</f>
        <v/>
      </c>
      <c r="GV4" t="str">
        <f>IF(Data!$L5=GV$1, "",             IF(ISERR(SEARCH(GV$1,Data!$H5)),        "",          ";" &amp; VLOOKUP(GV$1,Data!$L:$N,3, FALSE) &amp; ",""" &amp; VLOOKUP(GV$1,Data!$L:$M,2, FALSE) &amp; """;"   )             )</f>
        <v/>
      </c>
      <c r="GW4" t="str">
        <f>IF(Data!$L5=GW$1, "",             IF(ISERR(SEARCH(GW$1,Data!$H5)),        "",          ";" &amp; VLOOKUP(GW$1,Data!$L:$N,3, FALSE) &amp; ",""" &amp; VLOOKUP(GW$1,Data!$L:$M,2, FALSE) &amp; """;"   )             )</f>
        <v/>
      </c>
      <c r="GX4" t="str">
        <f>IF(Data!$L5=GX$1, "",             IF(ISERR(SEARCH(GX$1,Data!$H5)),        "",          ";" &amp; VLOOKUP(GX$1,Data!$L:$N,3, FALSE) &amp; ",""" &amp; VLOOKUP(GX$1,Data!$L:$M,2, FALSE) &amp; """;"   )             )</f>
        <v/>
      </c>
      <c r="GY4" t="str">
        <f>IF(Data!$L5=GY$1, "",             IF(ISERR(SEARCH(GY$1,Data!$H5)),        "",          ";" &amp; VLOOKUP(GY$1,Data!$L:$N,3, FALSE) &amp; ",""" &amp; VLOOKUP(GY$1,Data!$L:$M,2, FALSE) &amp; """;"   )             )</f>
        <v/>
      </c>
      <c r="GZ4" t="str">
        <f>IF(Data!$L5=GZ$1, "",             IF(ISERR(SEARCH(GZ$1,Data!$H5)),        "",          ";" &amp; VLOOKUP(GZ$1,Data!$L:$N,3, FALSE) &amp; ",""" &amp; VLOOKUP(GZ$1,Data!$L:$M,2, FALSE) &amp; """;"   )             )</f>
        <v/>
      </c>
      <c r="HA4" t="str">
        <f>IF(Data!$L5=HA$1, "",             IF(ISERR(SEARCH(HA$1,Data!$H5)),        "",          ";" &amp; VLOOKUP(HA$1,Data!$L:$N,3, FALSE) &amp; ",""" &amp; VLOOKUP(HA$1,Data!$L:$M,2, FALSE) &amp; """;"   )             )</f>
        <v/>
      </c>
      <c r="HB4" t="str">
        <f>IF(Data!$L5=HB$1, "",             IF(ISERR(SEARCH(HB$1,Data!$H5)),        "",          ";" &amp; VLOOKUP(HB$1,Data!$L:$N,3, FALSE) &amp; ",""" &amp; VLOOKUP(HB$1,Data!$L:$M,2, FALSE) &amp; """;"   )             )</f>
        <v/>
      </c>
      <c r="HC4" t="str">
        <f>IF(Data!$L5=HC$1, "",             IF(ISERR(SEARCH(HC$1,Data!$H5)),        "",          ";" &amp; VLOOKUP(HC$1,Data!$L:$N,3, FALSE) &amp; ",""" &amp; VLOOKUP(HC$1,Data!$L:$M,2, FALSE) &amp; """;"   )             )</f>
        <v/>
      </c>
      <c r="HD4" t="str">
        <f>IF(Data!$L5=HD$1, "",             IF(ISERR(SEARCH(HD$1,Data!$H5)),        "",          ";" &amp; VLOOKUP(HD$1,Data!$L:$N,3, FALSE) &amp; ",""" &amp; VLOOKUP(HD$1,Data!$L:$M,2, FALSE) &amp; """;"   )             )</f>
        <v/>
      </c>
      <c r="HE4" t="str">
        <f>IF(Data!$L5=HE$1, "",             IF(ISERR(SEARCH(HE$1,Data!$H5)),        "",          ";" &amp; VLOOKUP(HE$1,Data!$L:$N,3, FALSE) &amp; ",""" &amp; VLOOKUP(HE$1,Data!$L:$M,2, FALSE) &amp; """;"   )             )</f>
        <v/>
      </c>
      <c r="HF4" t="str">
        <f>IF(Data!$L5=HF$1, "",             IF(ISERR(SEARCH(HF$1,Data!$H5)),        "",          ";" &amp; VLOOKUP(HF$1,Data!$L:$N,3, FALSE) &amp; ",""" &amp; VLOOKUP(HF$1,Data!$L:$M,2, FALSE) &amp; """;"   )             )</f>
        <v/>
      </c>
      <c r="HG4" t="str">
        <f>IF(Data!$L5=HG$1, "",             IF(ISERR(SEARCH(HG$1,Data!$H5)),        "",          ";" &amp; VLOOKUP(HG$1,Data!$L:$N,3, FALSE) &amp; ",""" &amp; VLOOKUP(HG$1,Data!$L:$M,2, FALSE) &amp; """;"   )             )</f>
        <v/>
      </c>
      <c r="HH4" t="str">
        <f>IF(Data!$L5=HH$1, "",             IF(ISERR(SEARCH(HH$1,Data!$H5)),        "",          ";" &amp; VLOOKUP(HH$1,Data!$L:$N,3, FALSE) &amp; ",""" &amp; VLOOKUP(HH$1,Data!$L:$M,2, FALSE) &amp; """;"   )             )</f>
        <v/>
      </c>
      <c r="HI4" t="str">
        <f>IF(Data!$L5=HI$1, "",             IF(ISERR(SEARCH(HI$1,Data!$H5)),        "",          ";" &amp; VLOOKUP(HI$1,Data!$L:$N,3, FALSE) &amp; ",""" &amp; VLOOKUP(HI$1,Data!$L:$M,2, FALSE) &amp; """;"   )             )</f>
        <v/>
      </c>
      <c r="HJ4" t="str">
        <f>IF(Data!$L5=HJ$1, "",             IF(ISERR(SEARCH(HJ$1,Data!$H5)),        "",          ";" &amp; VLOOKUP(HJ$1,Data!$L:$N,3, FALSE) &amp; ",""" &amp; VLOOKUP(HJ$1,Data!$L:$M,2, FALSE) &amp; """;"   )             )</f>
        <v/>
      </c>
      <c r="HK4" t="str">
        <f>IF(Data!$L5=HK$1, "",             IF(ISERR(SEARCH(HK$1,Data!$H5)),        "",          ";" &amp; VLOOKUP(HK$1,Data!$L:$N,3, FALSE) &amp; ",""" &amp; VLOOKUP(HK$1,Data!$L:$M,2, FALSE) &amp; """;"   )             )</f>
        <v/>
      </c>
      <c r="HL4" t="str">
        <f>IF(Data!$L5=HL$1, "",             IF(ISERR(SEARCH(HL$1,Data!$H5)),        "",          ";" &amp; VLOOKUP(HL$1,Data!$L:$N,3, FALSE) &amp; ",""" &amp; VLOOKUP(HL$1,Data!$L:$M,2, FALSE) &amp; """;"   )             )</f>
        <v/>
      </c>
      <c r="HM4" t="str">
        <f>IF(Data!$L5=HM$1, "",             IF(ISERR(SEARCH(HM$1,Data!$H5)),        "",          ";" &amp; VLOOKUP(HM$1,Data!$L:$N,3, FALSE) &amp; ",""" &amp; VLOOKUP(HM$1,Data!$L:$M,2, FALSE) &amp; """;"   )             )</f>
        <v/>
      </c>
      <c r="HN4" t="str">
        <f>IF(Data!$L5=HN$1, "",             IF(ISERR(SEARCH(HN$1,Data!$H5)),        "",          ";" &amp; VLOOKUP(HN$1,Data!$L:$N,3, FALSE) &amp; ",""" &amp; VLOOKUP(HN$1,Data!$L:$M,2, FALSE) &amp; """;"   )             )</f>
        <v/>
      </c>
      <c r="HO4" t="str">
        <f>IF(Data!$L5=HO$1, "",             IF(ISERR(SEARCH(HO$1,Data!$H5)),        "",          ";" &amp; VLOOKUP(HO$1,Data!$L:$N,3, FALSE) &amp; ",""" &amp; VLOOKUP(HO$1,Data!$L:$M,2, FALSE) &amp; """;"   )             )</f>
        <v/>
      </c>
      <c r="HP4" t="str">
        <f>IF(Data!$L5=HP$1, "",             IF(ISERR(SEARCH(HP$1,Data!$H5)),        "",          ";" &amp; VLOOKUP(HP$1,Data!$L:$N,3, FALSE) &amp; ",""" &amp; VLOOKUP(HP$1,Data!$L:$M,2, FALSE) &amp; """;"   )             )</f>
        <v/>
      </c>
      <c r="HQ4" t="str">
        <f>IF(Data!$L5=HQ$1, "",             IF(ISERR(SEARCH(HQ$1,Data!$H5)),        "",          ";" &amp; VLOOKUP(HQ$1,Data!$L:$N,3, FALSE) &amp; ",""" &amp; VLOOKUP(HQ$1,Data!$L:$M,2, FALSE) &amp; """;"   )             )</f>
        <v/>
      </c>
      <c r="HR4" t="str">
        <f>IF(Data!$L5=HR$1, "",             IF(ISERR(SEARCH(HR$1,Data!$H5)),        "",          ";" &amp; VLOOKUP(HR$1,Data!$L:$N,3, FALSE) &amp; ",""" &amp; VLOOKUP(HR$1,Data!$L:$M,2, FALSE) &amp; """;"   )             )</f>
        <v/>
      </c>
      <c r="HS4" t="str">
        <f>IF(Data!$L5=HS$1, "",             IF(ISERR(SEARCH(HS$1,Data!$H5)),        "",          ";" &amp; VLOOKUP(HS$1,Data!$L:$N,3, FALSE) &amp; ",""" &amp; VLOOKUP(HS$1,Data!$L:$M,2, FALSE) &amp; """;"   )             )</f>
        <v/>
      </c>
      <c r="HT4" t="str">
        <f>IF(Data!$L5=HT$1, "",             IF(ISERR(SEARCH(HT$1,Data!$H5)),        "",          ";" &amp; VLOOKUP(HT$1,Data!$L:$N,3, FALSE) &amp; ",""" &amp; VLOOKUP(HT$1,Data!$L:$M,2, FALSE) &amp; """;"   )             )</f>
        <v/>
      </c>
      <c r="HU4" t="str">
        <f>IF(Data!$L5=HU$1, "",             IF(ISERR(SEARCH(HU$1,Data!$H5)),        "",          ";" &amp; VLOOKUP(HU$1,Data!$L:$N,3, FALSE) &amp; ",""" &amp; VLOOKUP(HU$1,Data!$L:$M,2, FALSE) &amp; """;"   )             )</f>
        <v/>
      </c>
      <c r="HV4" t="str">
        <f>IF(Data!$L5=HV$1, "",             IF(ISERR(SEARCH(HV$1,Data!$H5)),        "",          ";" &amp; VLOOKUP(HV$1,Data!$L:$N,3, FALSE) &amp; ",""" &amp; VLOOKUP(HV$1,Data!$L:$M,2, FALSE) &amp; """;"   )             )</f>
        <v/>
      </c>
      <c r="HW4" t="str">
        <f>IF(Data!$L5=HW$1, "",             IF(ISERR(SEARCH(HW$1,Data!$H5)),        "",          ";" &amp; VLOOKUP(HW$1,Data!$L:$N,3, FALSE) &amp; ",""" &amp; VLOOKUP(HW$1,Data!$L:$M,2, FALSE) &amp; """;"   )             )</f>
        <v/>
      </c>
      <c r="HX4" t="str">
        <f>IF(Data!$L5=HX$1, "",             IF(ISERR(SEARCH(HX$1,Data!$H5)),        "",          ";" &amp; VLOOKUP(HX$1,Data!$L:$N,3, FALSE) &amp; ",""" &amp; VLOOKUP(HX$1,Data!$L:$M,2, FALSE) &amp; """;"   )             )</f>
        <v/>
      </c>
      <c r="HY4" t="str">
        <f>IF(Data!$L5=HY$1, "",             IF(ISERR(SEARCH(HY$1,Data!$H5)),        "",          ";" &amp; VLOOKUP(HY$1,Data!$L:$N,3, FALSE) &amp; ",""" &amp; VLOOKUP(HY$1,Data!$L:$M,2, FALSE) &amp; """;"   )             )</f>
        <v/>
      </c>
      <c r="HZ4" t="str">
        <f>IF(Data!$L5=HZ$1, "",             IF(ISERR(SEARCH(HZ$1,Data!$H5)),        "",          ";" &amp; VLOOKUP(HZ$1,Data!$L:$N,3, FALSE) &amp; ",""" &amp; VLOOKUP(HZ$1,Data!$L:$M,2, FALSE) &amp; """;"   )             )</f>
        <v/>
      </c>
      <c r="IA4" t="str">
        <f>IF(Data!$L5=IA$1, "",             IF(ISERR(SEARCH(IA$1,Data!$H5)),        "",          ";" &amp; VLOOKUP(IA$1,Data!$L:$N,3, FALSE) &amp; ",""" &amp; VLOOKUP(IA$1,Data!$L:$M,2, FALSE) &amp; """;"   )             )</f>
        <v/>
      </c>
      <c r="IB4" t="str">
        <f>IF(Data!$L5=IB$1, "",             IF(ISERR(SEARCH(IB$1,Data!$H5)),        "",          ";" &amp; VLOOKUP(IB$1,Data!$L:$N,3, FALSE) &amp; ",""" &amp; VLOOKUP(IB$1,Data!$L:$M,2, FALSE) &amp; """;"   )             )</f>
        <v/>
      </c>
      <c r="IC4" t="str">
        <f>IF(Data!$L5=IC$1, "",             IF(ISERR(SEARCH(IC$1,Data!$H5)),        "",          ";" &amp; VLOOKUP(IC$1,Data!$L:$N,3, FALSE) &amp; ",""" &amp; VLOOKUP(IC$1,Data!$L:$M,2, FALSE) &amp; """;"   )             )</f>
        <v/>
      </c>
      <c r="ID4" t="str">
        <f>IF(Data!$L5=ID$1, "",             IF(ISERR(SEARCH(ID$1,Data!$H5)),        "",          ";" &amp; VLOOKUP(ID$1,Data!$L:$N,3, FALSE) &amp; ",""" &amp; VLOOKUP(ID$1,Data!$L:$M,2, FALSE) &amp; """;"   )             )</f>
        <v/>
      </c>
      <c r="IE4" t="str">
        <f>IF(Data!$L5=IE$1, "",             IF(ISERR(SEARCH(IE$1,Data!$H5)),        "",          ";" &amp; VLOOKUP(IE$1,Data!$L:$N,3, FALSE) &amp; ",""" &amp; VLOOKUP(IE$1,Data!$L:$M,2, FALSE) &amp; """;"   )             )</f>
        <v/>
      </c>
      <c r="IF4" t="str">
        <f>IF(Data!$L5=IF$1, "",             IF(ISERR(SEARCH(IF$1,Data!$H5)),        "",          ";" &amp; VLOOKUP(IF$1,Data!$L:$N,3, FALSE) &amp; ",""" &amp; VLOOKUP(IF$1,Data!$L:$M,2, FALSE) &amp; """;"   )             )</f>
        <v/>
      </c>
      <c r="IG4" t="str">
        <f>IF(Data!$L5=IG$1, "",             IF(ISERR(SEARCH(IG$1,Data!$H5)),        "",          ";" &amp; VLOOKUP(IG$1,Data!$L:$N,3, FALSE) &amp; ",""" &amp; VLOOKUP(IG$1,Data!$L:$M,2, FALSE) &amp; """;"   )             )</f>
        <v/>
      </c>
      <c r="IH4" t="str">
        <f>IF(Data!$L5=IH$1, "",             IF(ISERR(SEARCH(IH$1,Data!$H5)),        "",          ";" &amp; VLOOKUP(IH$1,Data!$L:$N,3, FALSE) &amp; ",""" &amp; VLOOKUP(IH$1,Data!$L:$M,2, FALSE) &amp; """;"   )             )</f>
        <v/>
      </c>
      <c r="II4" t="str">
        <f>IF(Data!$L5=II$1, "",             IF(ISERR(SEARCH(II$1,Data!$H5)),        "",          ";" &amp; VLOOKUP(II$1,Data!$L:$N,3, FALSE) &amp; ",""" &amp; VLOOKUP(II$1,Data!$L:$M,2, FALSE) &amp; """;"   )             )</f>
        <v/>
      </c>
    </row>
    <row r="5" spans="1:243" x14ac:dyDescent="0.3">
      <c r="A5" t="str">
        <f>Data!L6</f>
        <v>EV-9D9</v>
      </c>
      <c r="B5" s="15" t="str">
        <f>VLOOKUP(Tableau36[[#This Row],[Character]],Data!L:N,3,FALSE)</f>
        <v>00000000-0000-0000-0000-000000000004</v>
      </c>
      <c r="C5" s="15" t="str">
        <f>VLOOKUP(Tableau36[[#This Row],[Character]],Data!L:M,2,FALSE)</f>
        <v>DROID</v>
      </c>
      <c r="D5" s="15" t="str">
        <f>SUBSTITUTE(     SUBSTITUTE(Tableau36[[#This Row],[character_id,character_type,friend_id,friend_type]],",""DROID""",""),    ",""HUMAN""", "")</f>
        <v>00000000-0000-0000-0000-000000000004,00000000-0000-0000-0000-000000000003/00000000-0000-0000-0000-000000000004,00000000-0000-0000-0000-000000000093/00000000-0000-0000-0000-000000000004,00000000-0000-0000-0000-000000000015</v>
      </c>
      <c r="E5" s="15" t="str">
        <f>IF(Tableau36[[#This Row],[With char''s id]] = "", "",    MID(Tableau36[[#This Row],[With char''s id]], 2, LEN(Tableau36[[#This Row],[With char''s id]])-1))</f>
        <v>00000000-0000-0000-0000-000000000004,"DROID",00000000-0000-0000-0000-000000000003,"DROID"/00000000-0000-0000-0000-000000000004,"DROID",00000000-0000-0000-0000-000000000093,"HUMAN"/00000000-0000-0000-0000-000000000004,"DROID",00000000-0000-0000-0000-000000000015,"DROID"</v>
      </c>
      <c r="F5" s="15" t="str">
        <f>SUBSTITUTE(Tableau36[[#This Row],[List of friend''s id]],  "/",    "/" &amp; Tableau36[[#This Row],[Character''s id]] &amp; ",""" &amp; Tableau36[[#This Row],[Type]] &amp; """,")</f>
        <v>/00000000-0000-0000-0000-000000000004,"DROID",00000000-0000-0000-0000-000000000003,"DROID"/00000000-0000-0000-0000-000000000004,"DROID",00000000-0000-0000-0000-000000000093,"HUMAN"/00000000-0000-0000-0000-000000000004,"DROID",00000000-0000-0000-0000-000000000015,"DROID"</v>
      </c>
      <c r="G5" t="str">
        <f>IF( Tableau36[[#This Row],[removed double semi-colon]]="", "", "/" &amp; MID(Tableau36[[#This Row],[removed double semi-colon]],2,LEN(Tableau36[[#This Row],[removed double semi-colon]]) - 2) )</f>
        <v>/00000000-0000-0000-0000-000000000003,"DROID"/00000000-0000-0000-0000-000000000093,"HUMAN"/00000000-0000-0000-0000-000000000015,"DROID"</v>
      </c>
      <c r="H5" t="str">
        <f>SUBSTITUTE(Tableau36[[#This Row],[Concatenation]],";;","/")</f>
        <v>;00000000-0000-0000-0000-000000000003,"DROID"/00000000-0000-0000-0000-000000000093,"HUMAN"/00000000-0000-0000-0000-000000000015,"DROID";</v>
      </c>
      <c r="I5" t="str">
        <f>friends!M5&amp; friends!N5&amp; friends!O5&amp; friends!P5&amp; friends!Q5&amp; friends!R5&amp; friends!S5&amp; friends!T5&amp; friends!U5&amp; friends!V5&amp; friends!W5&amp; friends!X5&amp; friends!Y5&amp; friends!Z5&amp; friends!AA5&amp; friends!AB5&amp; friends!AC5&amp; friends!AD5&amp; friends!AE5&amp; friends!AF5&amp; friends!AG5&amp; friends!AH5&amp; friends!AI5&amp; friends!AJ5&amp; friends!AK5&amp; friends!AL5&amp; friends!AM5&amp; friends!AN5&amp; friends!AO5&amp; friends!AP5&amp; friends!AQ5&amp; friends!AR5&amp; friends!AS5&amp; friends!AT5&amp; friends!AU5&amp; friends!AV5&amp; friends!AW5&amp; friends!AX5&amp; friends!AY5&amp; friends!AZ5&amp; friends!BA5&amp; friends!BB5&amp; friends!BC5&amp; friends!BD5&amp; friends!BE5&amp; friends!BF5&amp; friends!BG5&amp; friends!BH5&amp; friends!BI5&amp; friends!BJ5&amp; friends!BK5&amp; friends!BL5&amp; friends!BM5&amp; friends!BN5&amp; friends!BO5&amp; friends!BP5&amp; friends!BQ5&amp; friends!BR5&amp; friends!BS5&amp; friends!BT5&amp; friends!BU5&amp; friends!BV5&amp; friends!BW5&amp; friends!BX5&amp; friends!BY5&amp; friends!BZ5&amp; friends!CA5&amp; friends!CB5&amp; friends!CC5&amp; friends!CD5&amp; friends!CE5&amp; friends!CF5&amp; friends!CG5&amp; friends!CH5&amp; friends!CI5&amp; friends!CJ5&amp; friends!CK5&amp; friends!CL5&amp; friends!CM5&amp; friends!CN5&amp; friends!CO5&amp; friends!CP5&amp; friends!CQ5&amp; friends!CR5&amp; friends!CS5&amp; friends!CT5&amp; friends!CU5&amp; friends!CV5&amp; friends!CW5&amp; friends!CX5&amp; friends!CY5&amp; friends!CZ5&amp; friends!DA5&amp; friends!DB5&amp; friends!DC5&amp; friends!DD5&amp; friends!DE5&amp; friends!DF5&amp; friends!DG5&amp; friends!DH5&amp; friends!DI5&amp; friends!DJ5&amp; friends!DK5&amp; friends!DL5&amp; friends!DM5&amp; friends!DN5&amp; friends!DO5&amp; friends!DP5&amp; friends!DQ5&amp; friends!DR5&amp; friends!DS5&amp; friends!DT5&amp; friends!DU5&amp; friends!DV5&amp; friends!DW5&amp; friends!DX5&amp; friends!DY5&amp; friends!DZ5&amp; friends!EA5&amp; friends!EB5&amp; friends!EC5&amp; friends!ED5&amp; friends!EE5&amp; friends!EF5&amp; friends!EG5&amp; friends!EH5&amp; friends!EI5&amp; friends!EJ5&amp; friends!EK5&amp; friends!EL5&amp; friends!EM5&amp; friends!EN5&amp; friends!EO5&amp; friends!EP5&amp; friends!EQ5&amp; friends!ER5&amp; friends!ES5&amp; friends!ET5&amp; friends!EU5&amp; friends!EV5&amp; friends!EW5&amp; friends!EX5&amp; friends!EY5&amp; friends!EZ5&amp; friends!FA5&amp; friends!FB5&amp; friends!FC5&amp; friends!FD5&amp; friends!FE5&amp; friends!FF5&amp; friends!FG5&amp; friends!FH5&amp; friends!FI5&amp; friends!FJ5&amp; friends!FK5&amp; friends!FL5&amp; friends!FM5&amp; friends!FN5&amp; friends!FO5&amp; friends!FP5&amp; friends!FQ5&amp; friends!FR5&amp; friends!FS5&amp; friends!FT5&amp; friends!FU5&amp; friends!FV5&amp; friends!FW5&amp; friends!FX5&amp; friends!FY5&amp; friends!FZ5&amp; friends!GA5&amp; friends!GB5&amp; friends!GC5&amp; friends!GD5&amp; friends!GE5&amp; friends!GF5&amp; friends!GG5&amp; friends!GH5&amp; friends!GI5&amp; friends!GJ5&amp; friends!GK5&amp; friends!GL5&amp; friends!GM5&amp; friends!GN5&amp; friends!GO5&amp; friends!GP5&amp; friends!GQ5&amp; friends!GR5&amp; friends!GS5&amp; friends!GT5&amp; friends!GU5&amp; friends!GV5&amp; friends!GW5&amp; friends!GX5&amp; friends!GY5&amp; friends!GZ5&amp; friends!HA5&amp; friends!HB5&amp; friends!HC5&amp; friends!HD5&amp; friends!HE5&amp; friends!HF5&amp; friends!HG5&amp; friends!HH5&amp; friends!HI5&amp; friends!HJ5&amp; friends!HK5&amp; friends!HL5&amp; friends!HM5&amp; friends!HN5&amp; friends!HO5&amp; friends!HP5&amp; friends!HQ5&amp; friends!HR5&amp; friends!HS5&amp; friends!HT5&amp; friends!HU5&amp; friends!HV5&amp; friends!HW5&amp; friends!HX5&amp; friends!HY5&amp; friends!HZ5&amp; friends!IA5&amp; friends!IB5&amp; friends!IC5&amp; friends!ID5&amp; friends!IE5&amp; friends!IF5&amp; friends!IG5&amp; friends!IH5&amp; friends!II5</f>
        <v>;00000000-0000-0000-0000-000000000003,"DROID";;00000000-0000-0000-0000-000000000093,"HUMAN";;00000000-0000-0000-0000-000000000015,"DROID";</v>
      </c>
      <c r="M5" t="str">
        <f>IF(Data!$L6=M$1, "",             IF(ISERR(SEARCH(M$1,Data!$H6)),        "",          ";" &amp; VLOOKUP(M$1,Data!$L:$N,3, FALSE) &amp; ",""" &amp; VLOOKUP(M$1,Data!$L:$M,2, FALSE) &amp; """;"   )             )</f>
        <v/>
      </c>
      <c r="N5" t="str">
        <f>IF(Data!$L6=N$1, "",             IF(ISERR(SEARCH(N$1,Data!$H6)),        "",          ";" &amp; VLOOKUP(N$1,Data!$L:$N,3, FALSE) &amp; ",""" &amp; VLOOKUP(N$1,Data!$L:$M,2, FALSE) &amp; """;"   )             )</f>
        <v/>
      </c>
      <c r="O5" t="str">
        <f>IF(Data!$L6=O$1, "",             IF(ISERR(SEARCH(O$1,Data!$H6)),        "",          ";" &amp; VLOOKUP(O$1,Data!$L:$N,3, FALSE) &amp; ",""" &amp; VLOOKUP(O$1,Data!$L:$M,2, FALSE) &amp; """;"   )             )</f>
        <v/>
      </c>
      <c r="P5" t="str">
        <f>IF(Data!$L6=P$1, "",             IF(ISERR(SEARCH(P$1,Data!$H6)),        "",          ";" &amp; VLOOKUP(P$1,Data!$L:$N,3, FALSE) &amp; ",""" &amp; VLOOKUP(P$1,Data!$L:$M,2, FALSE) &amp; """;"   )             )</f>
        <v/>
      </c>
      <c r="Q5" t="str">
        <f>IF(Data!$L6=Q$1, "",             IF(ISERR(SEARCH(Q$1,Data!$H6)),        "",          ";" &amp; VLOOKUP(Q$1,Data!$L:$N,3, FALSE) &amp; ",""" &amp; VLOOKUP(Q$1,Data!$L:$M,2, FALSE) &amp; """;"   )             )</f>
        <v/>
      </c>
      <c r="R5" t="str">
        <f>IF(Data!$L6=R$1, "",             IF(ISERR(SEARCH(R$1,Data!$H6)),        "",          ";" &amp; VLOOKUP(R$1,Data!$L:$N,3, FALSE) &amp; ",""" &amp; VLOOKUP(R$1,Data!$L:$M,2, FALSE) &amp; """;"   )             )</f>
        <v/>
      </c>
      <c r="S5" t="str">
        <f>IF(Data!$L6=S$1, "",             IF(ISERR(SEARCH(S$1,Data!$H6)),        "",          ";" &amp; VLOOKUP(S$1,Data!$L:$N,3, FALSE) &amp; ",""" &amp; VLOOKUP(S$1,Data!$L:$M,2, FALSE) &amp; """;"   )             )</f>
        <v/>
      </c>
      <c r="T5" t="str">
        <f>IF(Data!$L6=T$1, "",             IF(ISERR(SEARCH(T$1,Data!$H6)),        "",          ";" &amp; VLOOKUP(T$1,Data!$L:$N,3, FALSE) &amp; ",""" &amp; VLOOKUP(T$1,Data!$L:$M,2, FALSE) &amp; """;"   )             )</f>
        <v/>
      </c>
      <c r="U5" t="str">
        <f>IF(Data!$L6=U$1, "",             IF(ISERR(SEARCH(U$1,Data!$H6)),        "",          ";" &amp; VLOOKUP(U$1,Data!$L:$N,3, FALSE) &amp; ",""" &amp; VLOOKUP(U$1,Data!$L:$M,2, FALSE) &amp; """;"   )             )</f>
        <v/>
      </c>
      <c r="V5" t="str">
        <f>IF(Data!$L6=V$1, "",             IF(ISERR(SEARCH(V$1,Data!$H6)),        "",          ";" &amp; VLOOKUP(V$1,Data!$L:$N,3, FALSE) &amp; ",""" &amp; VLOOKUP(V$1,Data!$L:$M,2, FALSE) &amp; """;"   )             )</f>
        <v/>
      </c>
      <c r="W5" t="str">
        <f>IF(Data!$L6=W$1, "",             IF(ISERR(SEARCH(W$1,Data!$H6)),        "",          ";" &amp; VLOOKUP(W$1,Data!$L:$N,3, FALSE) &amp; ",""" &amp; VLOOKUP(W$1,Data!$L:$M,2, FALSE) &amp; """;"   )             )</f>
        <v/>
      </c>
      <c r="X5" t="str">
        <f>IF(Data!$L6=X$1, "",             IF(ISERR(SEARCH(X$1,Data!$H6)),        "",          ";" &amp; VLOOKUP(X$1,Data!$L:$N,3, FALSE) &amp; ",""" &amp; VLOOKUP(X$1,Data!$L:$M,2, FALSE) &amp; """;"   )             )</f>
        <v/>
      </c>
      <c r="Y5" t="str">
        <f>IF(Data!$L6=Y$1, "",             IF(ISERR(SEARCH(Y$1,Data!$H6)),        "",          ";" &amp; VLOOKUP(Y$1,Data!$L:$N,3, FALSE) &amp; ",""" &amp; VLOOKUP(Y$1,Data!$L:$M,2, FALSE) &amp; """;"   )             )</f>
        <v/>
      </c>
      <c r="Z5" t="str">
        <f>IF(Data!$L6=Z$1, "",             IF(ISERR(SEARCH(Z$1,Data!$H6)),        "",          ";" &amp; VLOOKUP(Z$1,Data!$L:$N,3, FALSE) &amp; ",""" &amp; VLOOKUP(Z$1,Data!$L:$M,2, FALSE) &amp; """;"   )             )</f>
        <v/>
      </c>
      <c r="AA5" t="str">
        <f>IF(Data!$L6=AA$1, "",             IF(ISERR(SEARCH(AA$1,Data!$H6)),        "",          ";" &amp; VLOOKUP(AA$1,Data!$L:$N,3, FALSE) &amp; ",""" &amp; VLOOKUP(AA$1,Data!$L:$M,2, FALSE) &amp; """;"   )             )</f>
        <v/>
      </c>
      <c r="AB5" t="str">
        <f>IF(Data!$L6=AB$1, "",             IF(ISERR(SEARCH(AB$1,Data!$H6)),        "",          ";" &amp; VLOOKUP(AB$1,Data!$L:$N,3, FALSE) &amp; ",""" &amp; VLOOKUP(AB$1,Data!$L:$M,2, FALSE) &amp; """;"   )             )</f>
        <v/>
      </c>
      <c r="AC5" t="str">
        <f>IF(Data!$L6=AC$1, "",             IF(ISERR(SEARCH(AC$1,Data!$H6)),        "",          ";" &amp; VLOOKUP(AC$1,Data!$L:$N,3, FALSE) &amp; ",""" &amp; VLOOKUP(AC$1,Data!$L:$M,2, FALSE) &amp; """;"   )             )</f>
        <v/>
      </c>
      <c r="AD5" t="str">
        <f>IF(Data!$L6=AD$1, "",             IF(ISERR(SEARCH(AD$1,Data!$H6)),        "",          ";" &amp; VLOOKUP(AD$1,Data!$L:$N,3, FALSE) &amp; ",""" &amp; VLOOKUP(AD$1,Data!$L:$M,2, FALSE) &amp; """;"   )             )</f>
        <v/>
      </c>
      <c r="AE5" t="str">
        <f>IF(Data!$L6=AE$1, "",             IF(ISERR(SEARCH(AE$1,Data!$H6)),        "",          ";" &amp; VLOOKUP(AE$1,Data!$L:$N,3, FALSE) &amp; ",""" &amp; VLOOKUP(AE$1,Data!$L:$M,2, FALSE) &amp; """;"   )             )</f>
        <v/>
      </c>
      <c r="AF5" t="str">
        <f>IF(Data!$L6=AF$1, "",             IF(ISERR(SEARCH(AF$1,Data!$H6)),        "",          ";" &amp; VLOOKUP(AF$1,Data!$L:$N,3, FALSE) &amp; ",""" &amp; VLOOKUP(AF$1,Data!$L:$M,2, FALSE) &amp; """;"   )             )</f>
        <v/>
      </c>
      <c r="AG5" t="str">
        <f>IF(Data!$L6=AG$1, "",             IF(ISERR(SEARCH(AG$1,Data!$H6)),        "",          ";" &amp; VLOOKUP(AG$1,Data!$L:$N,3, FALSE) &amp; ",""" &amp; VLOOKUP(AG$1,Data!$L:$M,2, FALSE) &amp; """;"   )             )</f>
        <v/>
      </c>
      <c r="AH5" t="str">
        <f>IF(Data!$L6=AH$1, "",             IF(ISERR(SEARCH(AH$1,Data!$H6)),        "",          ";" &amp; VLOOKUP(AH$1,Data!$L:$N,3, FALSE) &amp; ",""" &amp; VLOOKUP(AH$1,Data!$L:$M,2, FALSE) &amp; """;"   )             )</f>
        <v/>
      </c>
      <c r="AI5" t="str">
        <f>IF(Data!$L6=AI$1, "",             IF(ISERR(SEARCH(AI$1,Data!$H6)),        "",          ";" &amp; VLOOKUP(AI$1,Data!$L:$N,3, FALSE) &amp; ",""" &amp; VLOOKUP(AI$1,Data!$L:$M,2, FALSE) &amp; """;"   )             )</f>
        <v/>
      </c>
      <c r="AJ5" t="str">
        <f>IF(Data!$L6=AJ$1, "",             IF(ISERR(SEARCH(AJ$1,Data!$H6)),        "",          ";" &amp; VLOOKUP(AJ$1,Data!$L:$N,3, FALSE) &amp; ",""" &amp; VLOOKUP(AJ$1,Data!$L:$M,2, FALSE) &amp; """;"   )             )</f>
        <v/>
      </c>
      <c r="AK5" t="str">
        <f>IF(Data!$L6=AK$1, "",             IF(ISERR(SEARCH(AK$1,Data!$H6)),        "",          ";" &amp; VLOOKUP(AK$1,Data!$L:$N,3, FALSE) &amp; ",""" &amp; VLOOKUP(AK$1,Data!$L:$M,2, FALSE) &amp; """;"   )             )</f>
        <v/>
      </c>
      <c r="AL5" t="str">
        <f>IF(Data!$L6=AL$1, "",             IF(ISERR(SEARCH(AL$1,Data!$H6)),        "",          ";" &amp; VLOOKUP(AL$1,Data!$L:$N,3, FALSE) &amp; ",""" &amp; VLOOKUP(AL$1,Data!$L:$M,2, FALSE) &amp; """;"   )             )</f>
        <v/>
      </c>
      <c r="AM5" t="str">
        <f>IF(Data!$L6=AM$1, "",             IF(ISERR(SEARCH(AM$1,Data!$H6)),        "",          ";" &amp; VLOOKUP(AM$1,Data!$L:$N,3, FALSE) &amp; ",""" &amp; VLOOKUP(AM$1,Data!$L:$M,2, FALSE) &amp; """;"   )             )</f>
        <v>;00000000-0000-0000-0000-000000000003,"DROID";</v>
      </c>
      <c r="AN5" t="str">
        <f>IF(Data!$L6=AN$1, "",             IF(ISERR(SEARCH(AN$1,Data!$H6)),        "",          ";" &amp; VLOOKUP(AN$1,Data!$L:$N,3, FALSE) &amp; ",""" &amp; VLOOKUP(AN$1,Data!$L:$M,2, FALSE) &amp; """;"   )             )</f>
        <v/>
      </c>
      <c r="AO5" t="str">
        <f>IF(Data!$L6=AO$1, "",             IF(ISERR(SEARCH(AO$1,Data!$H6)),        "",          ";" &amp; VLOOKUP(AO$1,Data!$L:$N,3, FALSE) &amp; ",""" &amp; VLOOKUP(AO$1,Data!$L:$M,2, FALSE) &amp; """;"   )             )</f>
        <v/>
      </c>
      <c r="AP5" t="str">
        <f>IF(Data!$L6=AP$1, "",             IF(ISERR(SEARCH(AP$1,Data!$H6)),        "",          ";" &amp; VLOOKUP(AP$1,Data!$L:$N,3, FALSE) &amp; ",""" &amp; VLOOKUP(AP$1,Data!$L:$M,2, FALSE) &amp; """;"   )             )</f>
        <v/>
      </c>
      <c r="AQ5" t="str">
        <f>IF(Data!$L6=AQ$1, "",             IF(ISERR(SEARCH(AQ$1,Data!$H6)),        "",          ";" &amp; VLOOKUP(AQ$1,Data!$L:$N,3, FALSE) &amp; ",""" &amp; VLOOKUP(AQ$1,Data!$L:$M,2, FALSE) &amp; """;"   )             )</f>
        <v/>
      </c>
      <c r="AR5" t="str">
        <f>IF(Data!$L6=AR$1, "",             IF(ISERR(SEARCH(AR$1,Data!$H6)),        "",          ";" &amp; VLOOKUP(AR$1,Data!$L:$N,3, FALSE) &amp; ",""" &amp; VLOOKUP(AR$1,Data!$L:$M,2, FALSE) &amp; """;"   )             )</f>
        <v/>
      </c>
      <c r="AS5" t="str">
        <f>IF(Data!$L6=AS$1, "",             IF(ISERR(SEARCH(AS$1,Data!$H6)),        "",          ";" &amp; VLOOKUP(AS$1,Data!$L:$N,3, FALSE) &amp; ",""" &amp; VLOOKUP(AS$1,Data!$L:$M,2, FALSE) &amp; """;"   )             )</f>
        <v/>
      </c>
      <c r="AT5" t="str">
        <f>IF(Data!$L6=AT$1, "",             IF(ISERR(SEARCH(AT$1,Data!$H6)),        "",          ";" &amp; VLOOKUP(AT$1,Data!$L:$N,3, FALSE) &amp; ",""" &amp; VLOOKUP(AT$1,Data!$L:$M,2, FALSE) &amp; """;"   )             )</f>
        <v/>
      </c>
      <c r="AU5" t="str">
        <f>IF(Data!$L6=AU$1, "",             IF(ISERR(SEARCH(AU$1,Data!$H6)),        "",          ";" &amp; VLOOKUP(AU$1,Data!$L:$N,3, FALSE) &amp; ",""" &amp; VLOOKUP(AU$1,Data!$L:$M,2, FALSE) &amp; """;"   )             )</f>
        <v/>
      </c>
      <c r="AV5" t="str">
        <f>IF(Data!$L6=AV$1, "",             IF(ISERR(SEARCH(AV$1,Data!$H6)),        "",          ";" &amp; VLOOKUP(AV$1,Data!$L:$N,3, FALSE) &amp; ",""" &amp; VLOOKUP(AV$1,Data!$L:$M,2, FALSE) &amp; """;"   )             )</f>
        <v/>
      </c>
      <c r="AW5" t="str">
        <f>IF(Data!$L6=AW$1, "",             IF(ISERR(SEARCH(AW$1,Data!$H6)),        "",          ";" &amp; VLOOKUP(AW$1,Data!$L:$N,3, FALSE) &amp; ",""" &amp; VLOOKUP(AW$1,Data!$L:$M,2, FALSE) &amp; """;"   )             )</f>
        <v/>
      </c>
      <c r="AX5" t="str">
        <f>IF(Data!$L6=AX$1, "",             IF(ISERR(SEARCH(AX$1,Data!$H6)),        "",          ";" &amp; VLOOKUP(AX$1,Data!$L:$N,3, FALSE) &amp; ",""" &amp; VLOOKUP(AX$1,Data!$L:$M,2, FALSE) &amp; """;"   )             )</f>
        <v/>
      </c>
      <c r="AY5" t="str">
        <f>IF(Data!$L6=AY$1, "",             IF(ISERR(SEARCH(AY$1,Data!$H6)),        "",          ";" &amp; VLOOKUP(AY$1,Data!$L:$N,3, FALSE) &amp; ",""" &amp; VLOOKUP(AY$1,Data!$L:$M,2, FALSE) &amp; """;"   )             )</f>
        <v/>
      </c>
      <c r="AZ5" t="str">
        <f>IF(Data!$L6=AZ$1, "",             IF(ISERR(SEARCH(AZ$1,Data!$H6)),        "",          ";" &amp; VLOOKUP(AZ$1,Data!$L:$N,3, FALSE) &amp; ",""" &amp; VLOOKUP(AZ$1,Data!$L:$M,2, FALSE) &amp; """;"   )             )</f>
        <v/>
      </c>
      <c r="BA5" t="str">
        <f>IF(Data!$L6=BA$1, "",             IF(ISERR(SEARCH(BA$1,Data!$H6)),        "",          ";" &amp; VLOOKUP(BA$1,Data!$L:$N,3, FALSE) &amp; ",""" &amp; VLOOKUP(BA$1,Data!$L:$M,2, FALSE) &amp; """;"   )             )</f>
        <v/>
      </c>
      <c r="BB5" t="str">
        <f>IF(Data!$L6=BB$1, "",             IF(ISERR(SEARCH(BB$1,Data!$H6)),        "",          ";" &amp; VLOOKUP(BB$1,Data!$L:$N,3, FALSE) &amp; ",""" &amp; VLOOKUP(BB$1,Data!$L:$M,2, FALSE) &amp; """;"   )             )</f>
        <v/>
      </c>
      <c r="BC5" t="str">
        <f>IF(Data!$L6=BC$1, "",             IF(ISERR(SEARCH(BC$1,Data!$H6)),        "",          ";" &amp; VLOOKUP(BC$1,Data!$L:$N,3, FALSE) &amp; ",""" &amp; VLOOKUP(BC$1,Data!$L:$M,2, FALSE) &amp; """;"   )             )</f>
        <v/>
      </c>
      <c r="BD5" t="str">
        <f>IF(Data!$L6=BD$1, "",             IF(ISERR(SEARCH(BD$1,Data!$H6)),        "",          ";" &amp; VLOOKUP(BD$1,Data!$L:$N,3, FALSE) &amp; ",""" &amp; VLOOKUP(BD$1,Data!$L:$M,2, FALSE) &amp; """;"   )             )</f>
        <v/>
      </c>
      <c r="BE5" t="str">
        <f>IF(Data!$L6=BE$1, "",             IF(ISERR(SEARCH(BE$1,Data!$H6)),        "",          ";" &amp; VLOOKUP(BE$1,Data!$L:$N,3, FALSE) &amp; ",""" &amp; VLOOKUP(BE$1,Data!$L:$M,2, FALSE) &amp; """;"   )             )</f>
        <v/>
      </c>
      <c r="BF5" t="str">
        <f>IF(Data!$L6=BF$1, "",             IF(ISERR(SEARCH(BF$1,Data!$H6)),        "",          ";" &amp; VLOOKUP(BF$1,Data!$L:$N,3, FALSE) &amp; ",""" &amp; VLOOKUP(BF$1,Data!$L:$M,2, FALSE) &amp; """;"   )             )</f>
        <v/>
      </c>
      <c r="BG5" t="str">
        <f>IF(Data!$L6=BG$1, "",             IF(ISERR(SEARCH(BG$1,Data!$H6)),        "",          ";" &amp; VLOOKUP(BG$1,Data!$L:$N,3, FALSE) &amp; ",""" &amp; VLOOKUP(BG$1,Data!$L:$M,2, FALSE) &amp; """;"   )             )</f>
        <v/>
      </c>
      <c r="BH5" t="str">
        <f>IF(Data!$L6=BH$1, "",             IF(ISERR(SEARCH(BH$1,Data!$H6)),        "",          ";" &amp; VLOOKUP(BH$1,Data!$L:$N,3, FALSE) &amp; ",""" &amp; VLOOKUP(BH$1,Data!$L:$M,2, FALSE) &amp; """;"   )             )</f>
        <v/>
      </c>
      <c r="BI5" t="str">
        <f>IF(Data!$L6=BI$1, "",             IF(ISERR(SEARCH(BI$1,Data!$H6)),        "",          ";" &amp; VLOOKUP(BI$1,Data!$L:$N,3, FALSE) &amp; ",""" &amp; VLOOKUP(BI$1,Data!$L:$M,2, FALSE) &amp; """;"   )             )</f>
        <v/>
      </c>
      <c r="BJ5" t="str">
        <f>IF(Data!$L6=BJ$1, "",             IF(ISERR(SEARCH(BJ$1,Data!$H6)),        "",          ";" &amp; VLOOKUP(BJ$1,Data!$L:$N,3, FALSE) &amp; ",""" &amp; VLOOKUP(BJ$1,Data!$L:$M,2, FALSE) &amp; """;"   )             )</f>
        <v/>
      </c>
      <c r="BK5" t="str">
        <f>IF(Data!$L6=BK$1, "",             IF(ISERR(SEARCH(BK$1,Data!$H6)),        "",          ";" &amp; VLOOKUP(BK$1,Data!$L:$N,3, FALSE) &amp; ",""" &amp; VLOOKUP(BK$1,Data!$L:$M,2, FALSE) &amp; """;"   )             )</f>
        <v/>
      </c>
      <c r="BL5" t="str">
        <f>IF(Data!$L6=BL$1, "",             IF(ISERR(SEARCH(BL$1,Data!$H6)),        "",          ";" &amp; VLOOKUP(BL$1,Data!$L:$N,3, FALSE) &amp; ",""" &amp; VLOOKUP(BL$1,Data!$L:$M,2, FALSE) &amp; """;"   )             )</f>
        <v/>
      </c>
      <c r="BM5" t="str">
        <f>IF(Data!$L6=BM$1, "",             IF(ISERR(SEARCH(BM$1,Data!$H6)),        "",          ";" &amp; VLOOKUP(BM$1,Data!$L:$N,3, FALSE) &amp; ",""" &amp; VLOOKUP(BM$1,Data!$L:$M,2, FALSE) &amp; """;"   )             )</f>
        <v/>
      </c>
      <c r="BN5" t="str">
        <f>IF(Data!$L6=BN$1, "",             IF(ISERR(SEARCH(BN$1,Data!$H6)),        "",          ";" &amp; VLOOKUP(BN$1,Data!$L:$N,3, FALSE) &amp; ",""" &amp; VLOOKUP(BN$1,Data!$L:$M,2, FALSE) &amp; """;"   )             )</f>
        <v/>
      </c>
      <c r="BO5" t="str">
        <f>IF(Data!$L6=BO$1, "",             IF(ISERR(SEARCH(BO$1,Data!$H6)),        "",          ";" &amp; VLOOKUP(BO$1,Data!$L:$N,3, FALSE) &amp; ",""" &amp; VLOOKUP(BO$1,Data!$L:$M,2, FALSE) &amp; """;"   )             )</f>
        <v/>
      </c>
      <c r="BP5" t="str">
        <f>IF(Data!$L6=BP$1, "",             IF(ISERR(SEARCH(BP$1,Data!$H6)),        "",          ";" &amp; VLOOKUP(BP$1,Data!$L:$N,3, FALSE) &amp; ",""" &amp; VLOOKUP(BP$1,Data!$L:$M,2, FALSE) &amp; """;"   )             )</f>
        <v/>
      </c>
      <c r="BQ5" t="str">
        <f>IF(Data!$L6=BQ$1, "",             IF(ISERR(SEARCH(BQ$1,Data!$H6)),        "",          ";" &amp; VLOOKUP(BQ$1,Data!$L:$N,3, FALSE) &amp; ",""" &amp; VLOOKUP(BQ$1,Data!$L:$M,2, FALSE) &amp; """;"   )             )</f>
        <v/>
      </c>
      <c r="BR5" t="str">
        <f>IF(Data!$L6=BR$1, "",             IF(ISERR(SEARCH(BR$1,Data!$H6)),        "",          ";" &amp; VLOOKUP(BR$1,Data!$L:$N,3, FALSE) &amp; ",""" &amp; VLOOKUP(BR$1,Data!$L:$M,2, FALSE) &amp; """;"   )             )</f>
        <v/>
      </c>
      <c r="BS5" t="str">
        <f>IF(Data!$L6=BS$1, "",             IF(ISERR(SEARCH(BS$1,Data!$H6)),        "",          ";" &amp; VLOOKUP(BS$1,Data!$L:$N,3, FALSE) &amp; ",""" &amp; VLOOKUP(BS$1,Data!$L:$M,2, FALSE) &amp; """;"   )             )</f>
        <v/>
      </c>
      <c r="BT5" t="str">
        <f>IF(Data!$L6=BT$1, "",             IF(ISERR(SEARCH(BT$1,Data!$H6)),        "",          ";" &amp; VLOOKUP(BT$1,Data!$L:$N,3, FALSE) &amp; ",""" &amp; VLOOKUP(BT$1,Data!$L:$M,2, FALSE) &amp; """;"   )             )</f>
        <v/>
      </c>
      <c r="BU5" t="str">
        <f>IF(Data!$L6=BU$1, "",             IF(ISERR(SEARCH(BU$1,Data!$H6)),        "",          ";" &amp; VLOOKUP(BU$1,Data!$L:$N,3, FALSE) &amp; ",""" &amp; VLOOKUP(BU$1,Data!$L:$M,2, FALSE) &amp; """;"   )             )</f>
        <v/>
      </c>
      <c r="BV5" t="str">
        <f>IF(Data!$L6=BV$1, "",             IF(ISERR(SEARCH(BV$1,Data!$H6)),        "",          ";" &amp; VLOOKUP(BV$1,Data!$L:$N,3, FALSE) &amp; ",""" &amp; VLOOKUP(BV$1,Data!$L:$M,2, FALSE) &amp; """;"   )             )</f>
        <v/>
      </c>
      <c r="BW5" t="str">
        <f>IF(Data!$L6=BW$1, "",             IF(ISERR(SEARCH(BW$1,Data!$H6)),        "",          ";" &amp; VLOOKUP(BW$1,Data!$L:$N,3, FALSE) &amp; ",""" &amp; VLOOKUP(BW$1,Data!$L:$M,2, FALSE) &amp; """;"   )             )</f>
        <v/>
      </c>
      <c r="BX5" t="str">
        <f>IF(Data!$L6=BX$1, "",             IF(ISERR(SEARCH(BX$1,Data!$H6)),        "",          ";" &amp; VLOOKUP(BX$1,Data!$L:$N,3, FALSE) &amp; ",""" &amp; VLOOKUP(BX$1,Data!$L:$M,2, FALSE) &amp; """;"   )             )</f>
        <v/>
      </c>
      <c r="BY5" t="str">
        <f>IF(Data!$L6=BY$1, "",             IF(ISERR(SEARCH(BY$1,Data!$H6)),        "",          ";" &amp; VLOOKUP(BY$1,Data!$L:$N,3, FALSE) &amp; ",""" &amp; VLOOKUP(BY$1,Data!$L:$M,2, FALSE) &amp; """;"   )             )</f>
        <v/>
      </c>
      <c r="BZ5" t="str">
        <f>IF(Data!$L6=BZ$1, "",             IF(ISERR(SEARCH(BZ$1,Data!$H6)),        "",          ";" &amp; VLOOKUP(BZ$1,Data!$L:$N,3, FALSE) &amp; ",""" &amp; VLOOKUP(BZ$1,Data!$L:$M,2, FALSE) &amp; """;"   )             )</f>
        <v/>
      </c>
      <c r="CA5" t="str">
        <f>IF(Data!$L6=CA$1, "",             IF(ISERR(SEARCH(CA$1,Data!$H6)),        "",          ";" &amp; VLOOKUP(CA$1,Data!$L:$N,3, FALSE) &amp; ",""" &amp; VLOOKUP(CA$1,Data!$L:$M,2, FALSE) &amp; """;"   )             )</f>
        <v/>
      </c>
      <c r="CB5" t="str">
        <f>IF(Data!$L6=CB$1, "",             IF(ISERR(SEARCH(CB$1,Data!$H6)),        "",          ";" &amp; VLOOKUP(CB$1,Data!$L:$N,3, FALSE) &amp; ",""" &amp; VLOOKUP(CB$1,Data!$L:$M,2, FALSE) &amp; """;"   )             )</f>
        <v/>
      </c>
      <c r="CC5" t="str">
        <f>IF(Data!$L6=CC$1, "",             IF(ISERR(SEARCH(CC$1,Data!$H6)),        "",          ";" &amp; VLOOKUP(CC$1,Data!$L:$N,3, FALSE) &amp; ",""" &amp; VLOOKUP(CC$1,Data!$L:$M,2, FALSE) &amp; """;"   )             )</f>
        <v/>
      </c>
      <c r="CD5" t="str">
        <f>IF(Data!$L6=CD$1, "",             IF(ISERR(SEARCH(CD$1,Data!$H6)),        "",          ";" &amp; VLOOKUP(CD$1,Data!$L:$N,3, FALSE) &amp; ",""" &amp; VLOOKUP(CD$1,Data!$L:$M,2, FALSE) &amp; """;"   )             )</f>
        <v/>
      </c>
      <c r="CE5" t="str">
        <f>IF(Data!$L6=CE$1, "",             IF(ISERR(SEARCH(CE$1,Data!$H6)),        "",          ";" &amp; VLOOKUP(CE$1,Data!$L:$N,3, FALSE) &amp; ",""" &amp; VLOOKUP(CE$1,Data!$L:$M,2, FALSE) &amp; """;"   )             )</f>
        <v/>
      </c>
      <c r="CF5" t="str">
        <f>IF(Data!$L6=CF$1, "",             IF(ISERR(SEARCH(CF$1,Data!$H6)),        "",          ";" &amp; VLOOKUP(CF$1,Data!$L:$N,3, FALSE) &amp; ",""" &amp; VLOOKUP(CF$1,Data!$L:$M,2, FALSE) &amp; """;"   )             )</f>
        <v/>
      </c>
      <c r="CG5" t="str">
        <f>IF(Data!$L6=CG$1, "",             IF(ISERR(SEARCH(CG$1,Data!$H6)),        "",          ";" &amp; VLOOKUP(CG$1,Data!$L:$N,3, FALSE) &amp; ",""" &amp; VLOOKUP(CG$1,Data!$L:$M,2, FALSE) &amp; """;"   )             )</f>
        <v/>
      </c>
      <c r="CH5" t="str">
        <f>IF(Data!$L6=CH$1, "",             IF(ISERR(SEARCH(CH$1,Data!$H6)),        "",          ";" &amp; VLOOKUP(CH$1,Data!$L:$N,3, FALSE) &amp; ",""" &amp; VLOOKUP(CH$1,Data!$L:$M,2, FALSE) &amp; """;"   )             )</f>
        <v/>
      </c>
      <c r="CI5" t="str">
        <f>IF(Data!$L6=CI$1, "",             IF(ISERR(SEARCH(CI$1,Data!$H6)),        "",          ";" &amp; VLOOKUP(CI$1,Data!$L:$N,3, FALSE) &amp; ",""" &amp; VLOOKUP(CI$1,Data!$L:$M,2, FALSE) &amp; """;"   )             )</f>
        <v/>
      </c>
      <c r="CJ5" t="str">
        <f>IF(Data!$L6=CJ$1, "",             IF(ISERR(SEARCH(CJ$1,Data!$H6)),        "",          ";" &amp; VLOOKUP(CJ$1,Data!$L:$N,3, FALSE) &amp; ",""" &amp; VLOOKUP(CJ$1,Data!$L:$M,2, FALSE) &amp; """;"   )             )</f>
        <v/>
      </c>
      <c r="CK5" t="str">
        <f>IF(Data!$L6=CK$1, "",             IF(ISERR(SEARCH(CK$1,Data!$H6)),        "",          ";" &amp; VLOOKUP(CK$1,Data!$L:$N,3, FALSE) &amp; ",""" &amp; VLOOKUP(CK$1,Data!$L:$M,2, FALSE) &amp; """;"   )             )</f>
        <v/>
      </c>
      <c r="CL5" t="str">
        <f>IF(Data!$L6=CL$1, "",             IF(ISERR(SEARCH(CL$1,Data!$H6)),        "",          ";" &amp; VLOOKUP(CL$1,Data!$L:$N,3, FALSE) &amp; ",""" &amp; VLOOKUP(CL$1,Data!$L:$M,2, FALSE) &amp; """;"   )             )</f>
        <v/>
      </c>
      <c r="CM5" t="str">
        <f>IF(Data!$L6=CM$1, "",             IF(ISERR(SEARCH(CM$1,Data!$H6)),        "",          ";" &amp; VLOOKUP(CM$1,Data!$L:$N,3, FALSE) &amp; ",""" &amp; VLOOKUP(CM$1,Data!$L:$M,2, FALSE) &amp; """;"   )             )</f>
        <v/>
      </c>
      <c r="CN5" t="str">
        <f>IF(Data!$L6=CN$1, "",             IF(ISERR(SEARCH(CN$1,Data!$H6)),        "",          ";" &amp; VLOOKUP(CN$1,Data!$L:$N,3, FALSE) &amp; ",""" &amp; VLOOKUP(CN$1,Data!$L:$M,2, FALSE) &amp; """;"   )             )</f>
        <v>;00000000-0000-0000-0000-000000000093,"HUMAN";</v>
      </c>
      <c r="CO5" t="str">
        <f>IF(Data!$L6=CO$1, "",             IF(ISERR(SEARCH(CO$1,Data!$H6)),        "",          ";" &amp; VLOOKUP(CO$1,Data!$L:$N,3, FALSE) &amp; ",""" &amp; VLOOKUP(CO$1,Data!$L:$M,2, FALSE) &amp; """;"   )             )</f>
        <v/>
      </c>
      <c r="CP5" t="str">
        <f>IF(Data!$L6=CP$1, "",             IF(ISERR(SEARCH(CP$1,Data!$H6)),        "",          ";" &amp; VLOOKUP(CP$1,Data!$L:$N,3, FALSE) &amp; ",""" &amp; VLOOKUP(CP$1,Data!$L:$M,2, FALSE) &amp; """;"   )             )</f>
        <v/>
      </c>
      <c r="CQ5" t="str">
        <f>IF(Data!$L6=CQ$1, "",             IF(ISERR(SEARCH(CQ$1,Data!$H6)),        "",          ";" &amp; VLOOKUP(CQ$1,Data!$L:$N,3, FALSE) &amp; ",""" &amp; VLOOKUP(CQ$1,Data!$L:$M,2, FALSE) &amp; """;"   )             )</f>
        <v/>
      </c>
      <c r="CR5" t="str">
        <f>IF(Data!$L6=CR$1, "",             IF(ISERR(SEARCH(CR$1,Data!$H6)),        "",          ";" &amp; VLOOKUP(CR$1,Data!$L:$N,3, FALSE) &amp; ",""" &amp; VLOOKUP(CR$1,Data!$L:$M,2, FALSE) &amp; """;"   )             )</f>
        <v/>
      </c>
      <c r="CS5" t="str">
        <f>IF(Data!$L6=CS$1, "",             IF(ISERR(SEARCH(CS$1,Data!$H6)),        "",          ";" &amp; VLOOKUP(CS$1,Data!$L:$N,3, FALSE) &amp; ",""" &amp; VLOOKUP(CS$1,Data!$L:$M,2, FALSE) &amp; """;"   )             )</f>
        <v/>
      </c>
      <c r="CT5" t="str">
        <f>IF(Data!$L6=CT$1, "",             IF(ISERR(SEARCH(CT$1,Data!$H6)),        "",          ";" &amp; VLOOKUP(CT$1,Data!$L:$N,3, FALSE) &amp; ",""" &amp; VLOOKUP(CT$1,Data!$L:$M,2, FALSE) &amp; """;"   )             )</f>
        <v/>
      </c>
      <c r="CU5" t="str">
        <f>IF(Data!$L6=CU$1, "",             IF(ISERR(SEARCH(CU$1,Data!$H6)),        "",          ";" &amp; VLOOKUP(CU$1,Data!$L:$N,3, FALSE) &amp; ",""" &amp; VLOOKUP(CU$1,Data!$L:$M,2, FALSE) &amp; """;"   )             )</f>
        <v/>
      </c>
      <c r="CV5" t="str">
        <f>IF(Data!$L6=CV$1, "",             IF(ISERR(SEARCH(CV$1,Data!$H6)),        "",          ";" &amp; VLOOKUP(CV$1,Data!$L:$N,3, FALSE) &amp; ",""" &amp; VLOOKUP(CV$1,Data!$L:$M,2, FALSE) &amp; """;"   )             )</f>
        <v/>
      </c>
      <c r="CW5" t="str">
        <f>IF(Data!$L6=CW$1, "",             IF(ISERR(SEARCH(CW$1,Data!$H6)),        "",          ";" &amp; VLOOKUP(CW$1,Data!$L:$N,3, FALSE) &amp; ",""" &amp; VLOOKUP(CW$1,Data!$L:$M,2, FALSE) &amp; """;"   )             )</f>
        <v/>
      </c>
      <c r="CX5" t="str">
        <f>IF(Data!$L6=CX$1, "",             IF(ISERR(SEARCH(CX$1,Data!$H6)),        "",          ";" &amp; VLOOKUP(CX$1,Data!$L:$N,3, FALSE) &amp; ",""" &amp; VLOOKUP(CX$1,Data!$L:$M,2, FALSE) &amp; """;"   )             )</f>
        <v/>
      </c>
      <c r="CY5" t="str">
        <f>IF(Data!$L6=CY$1, "",             IF(ISERR(SEARCH(CY$1,Data!$H6)),        "",          ";" &amp; VLOOKUP(CY$1,Data!$L:$N,3, FALSE) &amp; ",""" &amp; VLOOKUP(CY$1,Data!$L:$M,2, FALSE) &amp; """;"   )             )</f>
        <v/>
      </c>
      <c r="CZ5" t="str">
        <f>IF(Data!$L6=CZ$1, "",             IF(ISERR(SEARCH(CZ$1,Data!$H6)),        "",          ";" &amp; VLOOKUP(CZ$1,Data!$L:$N,3, FALSE) &amp; ",""" &amp; VLOOKUP(CZ$1,Data!$L:$M,2, FALSE) &amp; """;"   )             )</f>
        <v/>
      </c>
      <c r="DA5" t="str">
        <f>IF(Data!$L6=DA$1, "",             IF(ISERR(SEARCH(DA$1,Data!$H6)),        "",          ";" &amp; VLOOKUP(DA$1,Data!$L:$N,3, FALSE) &amp; ",""" &amp; VLOOKUP(DA$1,Data!$L:$M,2, FALSE) &amp; """;"   )             )</f>
        <v/>
      </c>
      <c r="DB5" t="str">
        <f>IF(Data!$L6=DB$1, "",             IF(ISERR(SEARCH(DB$1,Data!$H6)),        "",          ";" &amp; VLOOKUP(DB$1,Data!$L:$N,3, FALSE) &amp; ",""" &amp; VLOOKUP(DB$1,Data!$L:$M,2, FALSE) &amp; """;"   )             )</f>
        <v/>
      </c>
      <c r="DC5" t="str">
        <f>IF(Data!$L6=DC$1, "",             IF(ISERR(SEARCH(DC$1,Data!$H6)),        "",          ";" &amp; VLOOKUP(DC$1,Data!$L:$N,3, FALSE) &amp; ",""" &amp; VLOOKUP(DC$1,Data!$L:$M,2, FALSE) &amp; """;"   )             )</f>
        <v/>
      </c>
      <c r="DD5" t="str">
        <f>IF(Data!$L6=DD$1, "",             IF(ISERR(SEARCH(DD$1,Data!$H6)),        "",          ";" &amp; VLOOKUP(DD$1,Data!$L:$N,3, FALSE) &amp; ",""" &amp; VLOOKUP(DD$1,Data!$L:$M,2, FALSE) &amp; """;"   )             )</f>
        <v/>
      </c>
      <c r="DE5" t="str">
        <f>IF(Data!$L6=DE$1, "",             IF(ISERR(SEARCH(DE$1,Data!$H6)),        "",          ";" &amp; VLOOKUP(DE$1,Data!$L:$N,3, FALSE) &amp; ",""" &amp; VLOOKUP(DE$1,Data!$L:$M,2, FALSE) &amp; """;"   )             )</f>
        <v/>
      </c>
      <c r="DF5" t="str">
        <f>IF(Data!$L6=DF$1, "",             IF(ISERR(SEARCH(DF$1,Data!$H6)),        "",          ";" &amp; VLOOKUP(DF$1,Data!$L:$N,3, FALSE) &amp; ",""" &amp; VLOOKUP(DF$1,Data!$L:$M,2, FALSE) &amp; """;"   )             )</f>
        <v/>
      </c>
      <c r="DG5" t="str">
        <f>IF(Data!$L6=DG$1, "",             IF(ISERR(SEARCH(DG$1,Data!$H6)),        "",          ";" &amp; VLOOKUP(DG$1,Data!$L:$N,3, FALSE) &amp; ",""" &amp; VLOOKUP(DG$1,Data!$L:$M,2, FALSE) &amp; """;"   )             )</f>
        <v/>
      </c>
      <c r="DH5" t="str">
        <f>IF(Data!$L6=DH$1, "",             IF(ISERR(SEARCH(DH$1,Data!$H6)),        "",          ";" &amp; VLOOKUP(DH$1,Data!$L:$N,3, FALSE) &amp; ",""" &amp; VLOOKUP(DH$1,Data!$L:$M,2, FALSE) &amp; """;"   )             )</f>
        <v/>
      </c>
      <c r="DI5" t="str">
        <f>IF(Data!$L6=DI$1, "",             IF(ISERR(SEARCH(DI$1,Data!$H6)),        "",          ";" &amp; VLOOKUP(DI$1,Data!$L:$N,3, FALSE) &amp; ",""" &amp; VLOOKUP(DI$1,Data!$L:$M,2, FALSE) &amp; """;"   )             )</f>
        <v/>
      </c>
      <c r="DJ5" t="str">
        <f>IF(Data!$L6=DJ$1, "",             IF(ISERR(SEARCH(DJ$1,Data!$H6)),        "",          ";" &amp; VLOOKUP(DJ$1,Data!$L:$N,3, FALSE) &amp; ",""" &amp; VLOOKUP(DJ$1,Data!$L:$M,2, FALSE) &amp; """;"   )             )</f>
        <v/>
      </c>
      <c r="DK5" t="str">
        <f>IF(Data!$L6=DK$1, "",             IF(ISERR(SEARCH(DK$1,Data!$H6)),        "",          ";" &amp; VLOOKUP(DK$1,Data!$L:$N,3, FALSE) &amp; ",""" &amp; VLOOKUP(DK$1,Data!$L:$M,2, FALSE) &amp; """;"   )             )</f>
        <v/>
      </c>
      <c r="DL5" t="str">
        <f>IF(Data!$L6=DL$1, "",             IF(ISERR(SEARCH(DL$1,Data!$H6)),        "",          ";" &amp; VLOOKUP(DL$1,Data!$L:$N,3, FALSE) &amp; ",""" &amp; VLOOKUP(DL$1,Data!$L:$M,2, FALSE) &amp; """;"   )             )</f>
        <v/>
      </c>
      <c r="DM5" t="str">
        <f>IF(Data!$L6=DM$1, "",             IF(ISERR(SEARCH(DM$1,Data!$H6)),        "",          ";" &amp; VLOOKUP(DM$1,Data!$L:$N,3, FALSE) &amp; ",""" &amp; VLOOKUP(DM$1,Data!$L:$M,2, FALSE) &amp; """;"   )             )</f>
        <v/>
      </c>
      <c r="DN5" t="str">
        <f>IF(Data!$L6=DN$1, "",             IF(ISERR(SEARCH(DN$1,Data!$H6)),        "",          ";" &amp; VLOOKUP(DN$1,Data!$L:$N,3, FALSE) &amp; ",""" &amp; VLOOKUP(DN$1,Data!$L:$M,2, FALSE) &amp; """;"   )             )</f>
        <v/>
      </c>
      <c r="DO5" t="str">
        <f>IF(Data!$L6=DO$1, "",             IF(ISERR(SEARCH(DO$1,Data!$H6)),        "",          ";" &amp; VLOOKUP(DO$1,Data!$L:$N,3, FALSE) &amp; ",""" &amp; VLOOKUP(DO$1,Data!$L:$M,2, FALSE) &amp; """;"   )             )</f>
        <v/>
      </c>
      <c r="DP5" t="str">
        <f>IF(Data!$L6=DP$1, "",             IF(ISERR(SEARCH(DP$1,Data!$H6)),        "",          ";" &amp; VLOOKUP(DP$1,Data!$L:$N,3, FALSE) &amp; ",""" &amp; VLOOKUP(DP$1,Data!$L:$M,2, FALSE) &amp; """;"   )             )</f>
        <v/>
      </c>
      <c r="DQ5" t="str">
        <f>IF(Data!$L6=DQ$1, "",             IF(ISERR(SEARCH(DQ$1,Data!$H6)),        "",          ";" &amp; VLOOKUP(DQ$1,Data!$L:$N,3, FALSE) &amp; ",""" &amp; VLOOKUP(DQ$1,Data!$L:$M,2, FALSE) &amp; """;"   )             )</f>
        <v/>
      </c>
      <c r="DR5" t="str">
        <f>IF(Data!$L6=DR$1, "",             IF(ISERR(SEARCH(DR$1,Data!$H6)),        "",          ";" &amp; VLOOKUP(DR$1,Data!$L:$N,3, FALSE) &amp; ",""" &amp; VLOOKUP(DR$1,Data!$L:$M,2, FALSE) &amp; """;"   )             )</f>
        <v/>
      </c>
      <c r="DS5" t="str">
        <f>IF(Data!$L6=DS$1, "",             IF(ISERR(SEARCH(DS$1,Data!$H6)),        "",          ";" &amp; VLOOKUP(DS$1,Data!$L:$N,3, FALSE) &amp; ",""" &amp; VLOOKUP(DS$1,Data!$L:$M,2, FALSE) &amp; """;"   )             )</f>
        <v/>
      </c>
      <c r="DT5" t="str">
        <f>IF(Data!$L6=DT$1, "",             IF(ISERR(SEARCH(DT$1,Data!$H6)),        "",          ";" &amp; VLOOKUP(DT$1,Data!$L:$N,3, FALSE) &amp; ",""" &amp; VLOOKUP(DT$1,Data!$L:$M,2, FALSE) &amp; """;"   )             )</f>
        <v/>
      </c>
      <c r="DU5" t="str">
        <f>IF(Data!$L6=DU$1, "",             IF(ISERR(SEARCH(DU$1,Data!$H6)),        "",          ";" &amp; VLOOKUP(DU$1,Data!$L:$N,3, FALSE) &amp; ",""" &amp; VLOOKUP(DU$1,Data!$L:$M,2, FALSE) &amp; """;"   )             )</f>
        <v/>
      </c>
      <c r="DV5" t="str">
        <f>IF(Data!$L6=DV$1, "",             IF(ISERR(SEARCH(DV$1,Data!$H6)),        "",          ";" &amp; VLOOKUP(DV$1,Data!$L:$N,3, FALSE) &amp; ",""" &amp; VLOOKUP(DV$1,Data!$L:$M,2, FALSE) &amp; """;"   )             )</f>
        <v/>
      </c>
      <c r="DW5" t="str">
        <f>IF(Data!$L6=DW$1, "",             IF(ISERR(SEARCH(DW$1,Data!$H6)),        "",          ";" &amp; VLOOKUP(DW$1,Data!$L:$N,3, FALSE) &amp; ",""" &amp; VLOOKUP(DW$1,Data!$L:$M,2, FALSE) &amp; """;"   )             )</f>
        <v/>
      </c>
      <c r="DX5" t="str">
        <f>IF(Data!$L6=DX$1, "",             IF(ISERR(SEARCH(DX$1,Data!$H6)),        "",          ";" &amp; VLOOKUP(DX$1,Data!$L:$N,3, FALSE) &amp; ",""" &amp; VLOOKUP(DX$1,Data!$L:$M,2, FALSE) &amp; """;"   )             )</f>
        <v/>
      </c>
      <c r="DY5" t="str">
        <f>IF(Data!$L6=DY$1, "",             IF(ISERR(SEARCH(DY$1,Data!$H6)),        "",          ";" &amp; VLOOKUP(DY$1,Data!$L:$N,3, FALSE) &amp; ",""" &amp; VLOOKUP(DY$1,Data!$L:$M,2, FALSE) &amp; """;"   )             )</f>
        <v/>
      </c>
      <c r="DZ5" t="str">
        <f>IF(Data!$L6=DZ$1, "",             IF(ISERR(SEARCH(DZ$1,Data!$H6)),        "",          ";" &amp; VLOOKUP(DZ$1,Data!$L:$N,3, FALSE) &amp; ",""" &amp; VLOOKUP(DZ$1,Data!$L:$M,2, FALSE) &amp; """;"   )             )</f>
        <v/>
      </c>
      <c r="EA5" t="str">
        <f>IF(Data!$L6=EA$1, "",             IF(ISERR(SEARCH(EA$1,Data!$H6)),        "",          ";" &amp; VLOOKUP(EA$1,Data!$L:$N,3, FALSE) &amp; ",""" &amp; VLOOKUP(EA$1,Data!$L:$M,2, FALSE) &amp; """;"   )             )</f>
        <v/>
      </c>
      <c r="EB5" t="str">
        <f>IF(Data!$L6=EB$1, "",             IF(ISERR(SEARCH(EB$1,Data!$H6)),        "",          ";" &amp; VLOOKUP(EB$1,Data!$L:$N,3, FALSE) &amp; ",""" &amp; VLOOKUP(EB$1,Data!$L:$M,2, FALSE) &amp; """;"   )             )</f>
        <v/>
      </c>
      <c r="EC5" t="str">
        <f>IF(Data!$L6=EC$1, "",             IF(ISERR(SEARCH(EC$1,Data!$H6)),        "",          ";" &amp; VLOOKUP(EC$1,Data!$L:$N,3, FALSE) &amp; ",""" &amp; VLOOKUP(EC$1,Data!$L:$M,2, FALSE) &amp; """;"   )             )</f>
        <v/>
      </c>
      <c r="ED5" t="str">
        <f>IF(Data!$L6=ED$1, "",             IF(ISERR(SEARCH(ED$1,Data!$H6)),        "",          ";" &amp; VLOOKUP(ED$1,Data!$L:$N,3, FALSE) &amp; ",""" &amp; VLOOKUP(ED$1,Data!$L:$M,2, FALSE) &amp; """;"   )             )</f>
        <v/>
      </c>
      <c r="EE5" t="str">
        <f>IF(Data!$L6=EE$1, "",             IF(ISERR(SEARCH(EE$1,Data!$H6)),        "",          ";" &amp; VLOOKUP(EE$1,Data!$L:$N,3, FALSE) &amp; ",""" &amp; VLOOKUP(EE$1,Data!$L:$M,2, FALSE) &amp; """;"   )             )</f>
        <v/>
      </c>
      <c r="EF5" t="str">
        <f>IF(Data!$L6=EF$1, "",             IF(ISERR(SEARCH(EF$1,Data!$H6)),        "",          ";" &amp; VLOOKUP(EF$1,Data!$L:$N,3, FALSE) &amp; ",""" &amp; VLOOKUP(EF$1,Data!$L:$M,2, FALSE) &amp; """;"   )             )</f>
        <v/>
      </c>
      <c r="EG5" t="str">
        <f>IF(Data!$L6=EG$1, "",             IF(ISERR(SEARCH(EG$1,Data!$H6)),        "",          ";" &amp; VLOOKUP(EG$1,Data!$L:$N,3, FALSE) &amp; ",""" &amp; VLOOKUP(EG$1,Data!$L:$M,2, FALSE) &amp; """;"   )             )</f>
        <v/>
      </c>
      <c r="EH5" t="str">
        <f>IF(Data!$L6=EH$1, "",             IF(ISERR(SEARCH(EH$1,Data!$H6)),        "",          ";" &amp; VLOOKUP(EH$1,Data!$L:$N,3, FALSE) &amp; ",""" &amp; VLOOKUP(EH$1,Data!$L:$M,2, FALSE) &amp; """;"   )             )</f>
        <v/>
      </c>
      <c r="EI5" t="str">
        <f>IF(Data!$L6=EI$1, "",             IF(ISERR(SEARCH(EI$1,Data!$H6)),        "",          ";" &amp; VLOOKUP(EI$1,Data!$L:$N,3, FALSE) &amp; ",""" &amp; VLOOKUP(EI$1,Data!$L:$M,2, FALSE) &amp; """;"   )             )</f>
        <v/>
      </c>
      <c r="EJ5" t="str">
        <f>IF(Data!$L6=EJ$1, "",             IF(ISERR(SEARCH(EJ$1,Data!$H6)),        "",          ";" &amp; VLOOKUP(EJ$1,Data!$L:$N,3, FALSE) &amp; ",""" &amp; VLOOKUP(EJ$1,Data!$L:$M,2, FALSE) &amp; """;"   )             )</f>
        <v/>
      </c>
      <c r="EK5" t="str">
        <f>IF(Data!$L6=EK$1, "",             IF(ISERR(SEARCH(EK$1,Data!$H6)),        "",          ";" &amp; VLOOKUP(EK$1,Data!$L:$N,3, FALSE) &amp; ",""" &amp; VLOOKUP(EK$1,Data!$L:$M,2, FALSE) &amp; """;"   )             )</f>
        <v/>
      </c>
      <c r="EL5" t="str">
        <f>IF(Data!$L6=EL$1, "",             IF(ISERR(SEARCH(EL$1,Data!$H6)),        "",          ";" &amp; VLOOKUP(EL$1,Data!$L:$N,3, FALSE) &amp; ",""" &amp; VLOOKUP(EL$1,Data!$L:$M,2, FALSE) &amp; """;"   )             )</f>
        <v/>
      </c>
      <c r="EM5" t="str">
        <f>IF(Data!$L6=EM$1, "",             IF(ISERR(SEARCH(EM$1,Data!$H6)),        "",          ";" &amp; VLOOKUP(EM$1,Data!$L:$N,3, FALSE) &amp; ",""" &amp; VLOOKUP(EM$1,Data!$L:$M,2, FALSE) &amp; """;"   )             )</f>
        <v/>
      </c>
      <c r="EN5" t="str">
        <f>IF(Data!$L6=EN$1, "",             IF(ISERR(SEARCH(EN$1,Data!$H6)),        "",          ";" &amp; VLOOKUP(EN$1,Data!$L:$N,3, FALSE) &amp; ",""" &amp; VLOOKUP(EN$1,Data!$L:$M,2, FALSE) &amp; """;"   )             )</f>
        <v/>
      </c>
      <c r="EO5" t="str">
        <f>IF(Data!$L6=EO$1, "",             IF(ISERR(SEARCH(EO$1,Data!$H6)),        "",          ";" &amp; VLOOKUP(EO$1,Data!$L:$N,3, FALSE) &amp; ",""" &amp; VLOOKUP(EO$1,Data!$L:$M,2, FALSE) &amp; """;"   )             )</f>
        <v/>
      </c>
      <c r="EP5" t="str">
        <f>IF(Data!$L6=EP$1, "",             IF(ISERR(SEARCH(EP$1,Data!$H6)),        "",          ";" &amp; VLOOKUP(EP$1,Data!$L:$N,3, FALSE) &amp; ",""" &amp; VLOOKUP(EP$1,Data!$L:$M,2, FALSE) &amp; """;"   )             )</f>
        <v/>
      </c>
      <c r="EQ5" t="str">
        <f>IF(Data!$L6=EQ$1, "",             IF(ISERR(SEARCH(EQ$1,Data!$H6)),        "",          ";" &amp; VLOOKUP(EQ$1,Data!$L:$N,3, FALSE) &amp; ",""" &amp; VLOOKUP(EQ$1,Data!$L:$M,2, FALSE) &amp; """;"   )             )</f>
        <v/>
      </c>
      <c r="ER5" t="str">
        <f>IF(Data!$L6=ER$1, "",             IF(ISERR(SEARCH(ER$1,Data!$H6)),        "",          ";" &amp; VLOOKUP(ER$1,Data!$L:$N,3, FALSE) &amp; ",""" &amp; VLOOKUP(ER$1,Data!$L:$M,2, FALSE) &amp; """;"   )             )</f>
        <v/>
      </c>
      <c r="ES5" t="str">
        <f>IF(Data!$L6=ES$1, "",             IF(ISERR(SEARCH(ES$1,Data!$H6)),        "",          ";" &amp; VLOOKUP(ES$1,Data!$L:$N,3, FALSE) &amp; ",""" &amp; VLOOKUP(ES$1,Data!$L:$M,2, FALSE) &amp; """;"   )             )</f>
        <v/>
      </c>
      <c r="ET5" t="str">
        <f>IF(Data!$L6=ET$1, "",             IF(ISERR(SEARCH(ET$1,Data!$H6)),        "",          ";" &amp; VLOOKUP(ET$1,Data!$L:$N,3, FALSE) &amp; ",""" &amp; VLOOKUP(ET$1,Data!$L:$M,2, FALSE) &amp; """;"   )             )</f>
        <v/>
      </c>
      <c r="EU5" t="str">
        <f>IF(Data!$L6=EU$1, "",             IF(ISERR(SEARCH(EU$1,Data!$H6)),        "",          ";" &amp; VLOOKUP(EU$1,Data!$L:$N,3, FALSE) &amp; ",""" &amp; VLOOKUP(EU$1,Data!$L:$M,2, FALSE) &amp; """;"   )             )</f>
        <v/>
      </c>
      <c r="EV5" t="str">
        <f>IF(Data!$L6=EV$1, "",             IF(ISERR(SEARCH(EV$1,Data!$H6)),        "",          ";" &amp; VLOOKUP(EV$1,Data!$L:$N,3, FALSE) &amp; ",""" &amp; VLOOKUP(EV$1,Data!$L:$M,2, FALSE) &amp; """;"   )             )</f>
        <v/>
      </c>
      <c r="EW5" t="str">
        <f>IF(Data!$L6=EW$1, "",             IF(ISERR(SEARCH(EW$1,Data!$H6)),        "",          ";" &amp; VLOOKUP(EW$1,Data!$L:$N,3, FALSE) &amp; ",""" &amp; VLOOKUP(EW$1,Data!$L:$M,2, FALSE) &amp; """;"   )             )</f>
        <v/>
      </c>
      <c r="EX5" t="str">
        <f>IF(Data!$L6=EX$1, "",             IF(ISERR(SEARCH(EX$1,Data!$H6)),        "",          ";" &amp; VLOOKUP(EX$1,Data!$L:$N,3, FALSE) &amp; ",""" &amp; VLOOKUP(EX$1,Data!$L:$M,2, FALSE) &amp; """;"   )             )</f>
        <v/>
      </c>
      <c r="EY5" t="str">
        <f>IF(Data!$L6=EY$1, "",             IF(ISERR(SEARCH(EY$1,Data!$H6)),        "",          ";" &amp; VLOOKUP(EY$1,Data!$L:$N,3, FALSE) &amp; ",""" &amp; VLOOKUP(EY$1,Data!$L:$M,2, FALSE) &amp; """;"   )             )</f>
        <v/>
      </c>
      <c r="EZ5" t="str">
        <f>IF(Data!$L6=EZ$1, "",             IF(ISERR(SEARCH(EZ$1,Data!$H6)),        "",          ";" &amp; VLOOKUP(EZ$1,Data!$L:$N,3, FALSE) &amp; ",""" &amp; VLOOKUP(EZ$1,Data!$L:$M,2, FALSE) &amp; """;"   )             )</f>
        <v/>
      </c>
      <c r="FA5" t="str">
        <f>IF(Data!$L6=FA$1, "",             IF(ISERR(SEARCH(FA$1,Data!$H6)),        "",          ";" &amp; VLOOKUP(FA$1,Data!$L:$N,3, FALSE) &amp; ",""" &amp; VLOOKUP(FA$1,Data!$L:$M,2, FALSE) &amp; """;"   )             )</f>
        <v/>
      </c>
      <c r="FB5" t="str">
        <f>IF(Data!$L6=FB$1, "",             IF(ISERR(SEARCH(FB$1,Data!$H6)),        "",          ";" &amp; VLOOKUP(FB$1,Data!$L:$N,3, FALSE) &amp; ",""" &amp; VLOOKUP(FB$1,Data!$L:$M,2, FALSE) &amp; """;"   )             )</f>
        <v/>
      </c>
      <c r="FC5" t="str">
        <f>IF(Data!$L6=FC$1, "",             IF(ISERR(SEARCH(FC$1,Data!$H6)),        "",          ";" &amp; VLOOKUP(FC$1,Data!$L:$N,3, FALSE) &amp; ",""" &amp; VLOOKUP(FC$1,Data!$L:$M,2, FALSE) &amp; """;"   )             )</f>
        <v/>
      </c>
      <c r="FD5" t="str">
        <f>IF(Data!$L6=FD$1, "",             IF(ISERR(SEARCH(FD$1,Data!$H6)),        "",          ";" &amp; VLOOKUP(FD$1,Data!$L:$N,3, FALSE) &amp; ",""" &amp; VLOOKUP(FD$1,Data!$L:$M,2, FALSE) &amp; """;"   )             )</f>
        <v/>
      </c>
      <c r="FE5" t="str">
        <f>IF(Data!$L6=FE$1, "",             IF(ISERR(SEARCH(FE$1,Data!$H6)),        "",          ";" &amp; VLOOKUP(FE$1,Data!$L:$N,3, FALSE) &amp; ",""" &amp; VLOOKUP(FE$1,Data!$L:$M,2, FALSE) &amp; """;"   )             )</f>
        <v/>
      </c>
      <c r="FF5" t="str">
        <f>IF(Data!$L6=FF$1, "",             IF(ISERR(SEARCH(FF$1,Data!$H6)),        "",          ";" &amp; VLOOKUP(FF$1,Data!$L:$N,3, FALSE) &amp; ",""" &amp; VLOOKUP(FF$1,Data!$L:$M,2, FALSE) &amp; """;"   )             )</f>
        <v/>
      </c>
      <c r="FG5" t="str">
        <f>IF(Data!$L6=FG$1, "",             IF(ISERR(SEARCH(FG$1,Data!$H6)),        "",          ";" &amp; VLOOKUP(FG$1,Data!$L:$N,3, FALSE) &amp; ",""" &amp; VLOOKUP(FG$1,Data!$L:$M,2, FALSE) &amp; """;"   )             )</f>
        <v/>
      </c>
      <c r="FH5" t="str">
        <f>IF(Data!$L6=FH$1, "",             IF(ISERR(SEARCH(FH$1,Data!$H6)),        "",          ";" &amp; VLOOKUP(FH$1,Data!$L:$N,3, FALSE) &amp; ",""" &amp; VLOOKUP(FH$1,Data!$L:$M,2, FALSE) &amp; """;"   )             )</f>
        <v/>
      </c>
      <c r="FI5" t="str">
        <f>IF(Data!$L6=FI$1, "",             IF(ISERR(SEARCH(FI$1,Data!$H6)),        "",          ";" &amp; VLOOKUP(FI$1,Data!$L:$N,3, FALSE) &amp; ",""" &amp; VLOOKUP(FI$1,Data!$L:$M,2, FALSE) &amp; """;"   )             )</f>
        <v/>
      </c>
      <c r="FJ5" t="str">
        <f>IF(Data!$L6=FJ$1, "",             IF(ISERR(SEARCH(FJ$1,Data!$H6)),        "",          ";" &amp; VLOOKUP(FJ$1,Data!$L:$N,3, FALSE) &amp; ",""" &amp; VLOOKUP(FJ$1,Data!$L:$M,2, FALSE) &amp; """;"   )             )</f>
        <v>;00000000-0000-0000-0000-000000000015,"DROID";</v>
      </c>
      <c r="FK5" t="str">
        <f>IF(Data!$L6=FK$1, "",             IF(ISERR(SEARCH(FK$1,Data!$H6)),        "",          ";" &amp; VLOOKUP(FK$1,Data!$L:$N,3, FALSE) &amp; ",""" &amp; VLOOKUP(FK$1,Data!$L:$M,2, FALSE) &amp; """;"   )             )</f>
        <v/>
      </c>
      <c r="FL5" t="str">
        <f>IF(Data!$L6=FL$1, "",             IF(ISERR(SEARCH(FL$1,Data!$H6)),        "",          ";" &amp; VLOOKUP(FL$1,Data!$L:$N,3, FALSE) &amp; ",""" &amp; VLOOKUP(FL$1,Data!$L:$M,2, FALSE) &amp; """;"   )             )</f>
        <v/>
      </c>
      <c r="FM5" t="str">
        <f>IF(Data!$L6=FM$1, "",             IF(ISERR(SEARCH(FM$1,Data!$H6)),        "",          ";" &amp; VLOOKUP(FM$1,Data!$L:$N,3, FALSE) &amp; ",""" &amp; VLOOKUP(FM$1,Data!$L:$M,2, FALSE) &amp; """;"   )             )</f>
        <v/>
      </c>
      <c r="FN5" t="str">
        <f>IF(Data!$L6=FN$1, "",             IF(ISERR(SEARCH(FN$1,Data!$H6)),        "",          ";" &amp; VLOOKUP(FN$1,Data!$L:$N,3, FALSE) &amp; ",""" &amp; VLOOKUP(FN$1,Data!$L:$M,2, FALSE) &amp; """;"   )             )</f>
        <v/>
      </c>
      <c r="FO5" t="str">
        <f>IF(Data!$L6=FO$1, "",             IF(ISERR(SEARCH(FO$1,Data!$H6)),        "",          ";" &amp; VLOOKUP(FO$1,Data!$L:$N,3, FALSE) &amp; ",""" &amp; VLOOKUP(FO$1,Data!$L:$M,2, FALSE) &amp; """;"   )             )</f>
        <v/>
      </c>
      <c r="FP5" t="str">
        <f>IF(Data!$L6=FP$1, "",             IF(ISERR(SEARCH(FP$1,Data!$H6)),        "",          ";" &amp; VLOOKUP(FP$1,Data!$L:$N,3, FALSE) &amp; ",""" &amp; VLOOKUP(FP$1,Data!$L:$M,2, FALSE) &amp; """;"   )             )</f>
        <v/>
      </c>
      <c r="FQ5" t="str">
        <f>IF(Data!$L6=FQ$1, "",             IF(ISERR(SEARCH(FQ$1,Data!$H6)),        "",          ";" &amp; VLOOKUP(FQ$1,Data!$L:$N,3, FALSE) &amp; ",""" &amp; VLOOKUP(FQ$1,Data!$L:$M,2, FALSE) &amp; """;"   )             )</f>
        <v/>
      </c>
      <c r="FR5" t="str">
        <f>IF(Data!$L6=FR$1, "",             IF(ISERR(SEARCH(FR$1,Data!$H6)),        "",          ";" &amp; VLOOKUP(FR$1,Data!$L:$N,3, FALSE) &amp; ",""" &amp; VLOOKUP(FR$1,Data!$L:$M,2, FALSE) &amp; """;"   )             )</f>
        <v/>
      </c>
      <c r="FS5" t="str">
        <f>IF(Data!$L6=FS$1, "",             IF(ISERR(SEARCH(FS$1,Data!$H6)),        "",          ";" &amp; VLOOKUP(FS$1,Data!$L:$N,3, FALSE) &amp; ",""" &amp; VLOOKUP(FS$1,Data!$L:$M,2, FALSE) &amp; """;"   )             )</f>
        <v/>
      </c>
      <c r="FT5" t="str">
        <f>IF(Data!$L6=FT$1, "",             IF(ISERR(SEARCH(FT$1,Data!$H6)),        "",          ";" &amp; VLOOKUP(FT$1,Data!$L:$N,3, FALSE) &amp; ",""" &amp; VLOOKUP(FT$1,Data!$L:$M,2, FALSE) &amp; """;"   )             )</f>
        <v/>
      </c>
      <c r="FU5" t="str">
        <f>IF(Data!$L6=FU$1, "",             IF(ISERR(SEARCH(FU$1,Data!$H6)),        "",          ";" &amp; VLOOKUP(FU$1,Data!$L:$N,3, FALSE) &amp; ",""" &amp; VLOOKUP(FU$1,Data!$L:$M,2, FALSE) &amp; """;"   )             )</f>
        <v/>
      </c>
      <c r="FV5" t="str">
        <f>IF(Data!$L6=FV$1, "",             IF(ISERR(SEARCH(FV$1,Data!$H6)),        "",          ";" &amp; VLOOKUP(FV$1,Data!$L:$N,3, FALSE) &amp; ",""" &amp; VLOOKUP(FV$1,Data!$L:$M,2, FALSE) &amp; """;"   )             )</f>
        <v/>
      </c>
      <c r="FW5" t="str">
        <f>IF(Data!$L6=FW$1, "",             IF(ISERR(SEARCH(FW$1,Data!$H6)),        "",          ";" &amp; VLOOKUP(FW$1,Data!$L:$N,3, FALSE) &amp; ",""" &amp; VLOOKUP(FW$1,Data!$L:$M,2, FALSE) &amp; """;"   )             )</f>
        <v/>
      </c>
      <c r="FX5" t="str">
        <f>IF(Data!$L6=FX$1, "",             IF(ISERR(SEARCH(FX$1,Data!$H6)),        "",          ";" &amp; VLOOKUP(FX$1,Data!$L:$N,3, FALSE) &amp; ",""" &amp; VLOOKUP(FX$1,Data!$L:$M,2, FALSE) &amp; """;"   )             )</f>
        <v/>
      </c>
      <c r="FY5" t="str">
        <f>IF(Data!$L6=FY$1, "",             IF(ISERR(SEARCH(FY$1,Data!$H6)),        "",          ";" &amp; VLOOKUP(FY$1,Data!$L:$N,3, FALSE) &amp; ",""" &amp; VLOOKUP(FY$1,Data!$L:$M,2, FALSE) &amp; """;"   )             )</f>
        <v/>
      </c>
      <c r="FZ5" t="str">
        <f>IF(Data!$L6=FZ$1, "",             IF(ISERR(SEARCH(FZ$1,Data!$H6)),        "",          ";" &amp; VLOOKUP(FZ$1,Data!$L:$N,3, FALSE) &amp; ",""" &amp; VLOOKUP(FZ$1,Data!$L:$M,2, FALSE) &amp; """;"   )             )</f>
        <v/>
      </c>
      <c r="GA5" t="str">
        <f>IF(Data!$L6=GA$1, "",             IF(ISERR(SEARCH(GA$1,Data!$H6)),        "",          ";" &amp; VLOOKUP(GA$1,Data!$L:$N,3, FALSE) &amp; ",""" &amp; VLOOKUP(GA$1,Data!$L:$M,2, FALSE) &amp; """;"   )             )</f>
        <v/>
      </c>
      <c r="GB5" t="str">
        <f>IF(Data!$L6=GB$1, "",             IF(ISERR(SEARCH(GB$1,Data!$H6)),        "",          ";" &amp; VLOOKUP(GB$1,Data!$L:$N,3, FALSE) &amp; ",""" &amp; VLOOKUP(GB$1,Data!$L:$M,2, FALSE) &amp; """;"   )             )</f>
        <v/>
      </c>
      <c r="GC5" t="str">
        <f>IF(Data!$L6=GC$1, "",             IF(ISERR(SEARCH(GC$1,Data!$H6)),        "",          ";" &amp; VLOOKUP(GC$1,Data!$L:$N,3, FALSE) &amp; ",""" &amp; VLOOKUP(GC$1,Data!$L:$M,2, FALSE) &amp; """;"   )             )</f>
        <v/>
      </c>
      <c r="GD5" t="str">
        <f>IF(Data!$L6=GD$1, "",             IF(ISERR(SEARCH(GD$1,Data!$H6)),        "",          ";" &amp; VLOOKUP(GD$1,Data!$L:$N,3, FALSE) &amp; ",""" &amp; VLOOKUP(GD$1,Data!$L:$M,2, FALSE) &amp; """;"   )             )</f>
        <v/>
      </c>
      <c r="GE5" t="str">
        <f>IF(Data!$L6=GE$1, "",             IF(ISERR(SEARCH(GE$1,Data!$H6)),        "",          ";" &amp; VLOOKUP(GE$1,Data!$L:$N,3, FALSE) &amp; ",""" &amp; VLOOKUP(GE$1,Data!$L:$M,2, FALSE) &amp; """;"   )             )</f>
        <v/>
      </c>
      <c r="GF5" t="str">
        <f>IF(Data!$L6=GF$1, "",             IF(ISERR(SEARCH(GF$1,Data!$H6)),        "",          ";" &amp; VLOOKUP(GF$1,Data!$L:$N,3, FALSE) &amp; ",""" &amp; VLOOKUP(GF$1,Data!$L:$M,2, FALSE) &amp; """;"   )             )</f>
        <v/>
      </c>
      <c r="GG5" t="str">
        <f>IF(Data!$L6=GG$1, "",             IF(ISERR(SEARCH(GG$1,Data!$H6)),        "",          ";" &amp; VLOOKUP(GG$1,Data!$L:$N,3, FALSE) &amp; ",""" &amp; VLOOKUP(GG$1,Data!$L:$M,2, FALSE) &amp; """;"   )             )</f>
        <v/>
      </c>
      <c r="GH5" t="str">
        <f>IF(Data!$L6=GH$1, "",             IF(ISERR(SEARCH(GH$1,Data!$H6)),        "",          ";" &amp; VLOOKUP(GH$1,Data!$L:$N,3, FALSE) &amp; ",""" &amp; VLOOKUP(GH$1,Data!$L:$M,2, FALSE) &amp; """;"   )             )</f>
        <v/>
      </c>
      <c r="GI5" t="str">
        <f>IF(Data!$L6=GI$1, "",             IF(ISERR(SEARCH(GI$1,Data!$H6)),        "",          ";" &amp; VLOOKUP(GI$1,Data!$L:$N,3, FALSE) &amp; ",""" &amp; VLOOKUP(GI$1,Data!$L:$M,2, FALSE) &amp; """;"   )             )</f>
        <v/>
      </c>
      <c r="GJ5" t="str">
        <f>IF(Data!$L6=GJ$1, "",             IF(ISERR(SEARCH(GJ$1,Data!$H6)),        "",          ";" &amp; VLOOKUP(GJ$1,Data!$L:$N,3, FALSE) &amp; ",""" &amp; VLOOKUP(GJ$1,Data!$L:$M,2, FALSE) &amp; """;"   )             )</f>
        <v/>
      </c>
      <c r="GK5" t="str">
        <f>IF(Data!$L6=GK$1, "",             IF(ISERR(SEARCH(GK$1,Data!$H6)),        "",          ";" &amp; VLOOKUP(GK$1,Data!$L:$N,3, FALSE) &amp; ",""" &amp; VLOOKUP(GK$1,Data!$L:$M,2, FALSE) &amp; """;"   )             )</f>
        <v/>
      </c>
      <c r="GL5" t="str">
        <f>IF(Data!$L6=GL$1, "",             IF(ISERR(SEARCH(GL$1,Data!$H6)),        "",          ";" &amp; VLOOKUP(GL$1,Data!$L:$N,3, FALSE) &amp; ",""" &amp; VLOOKUP(GL$1,Data!$L:$M,2, FALSE) &amp; """;"   )             )</f>
        <v/>
      </c>
      <c r="GM5" t="str">
        <f>IF(Data!$L6=GM$1, "",             IF(ISERR(SEARCH(GM$1,Data!$H6)),        "",          ";" &amp; VLOOKUP(GM$1,Data!$L:$N,3, FALSE) &amp; ",""" &amp; VLOOKUP(GM$1,Data!$L:$M,2, FALSE) &amp; """;"   )             )</f>
        <v/>
      </c>
      <c r="GN5" t="str">
        <f>IF(Data!$L6=GN$1, "",             IF(ISERR(SEARCH(GN$1,Data!$H6)),        "",          ";" &amp; VLOOKUP(GN$1,Data!$L:$N,3, FALSE) &amp; ",""" &amp; VLOOKUP(GN$1,Data!$L:$M,2, FALSE) &amp; """;"   )             )</f>
        <v/>
      </c>
      <c r="GO5" t="str">
        <f>IF(Data!$L6=GO$1, "",             IF(ISERR(SEARCH(GO$1,Data!$H6)),        "",          ";" &amp; VLOOKUP(GO$1,Data!$L:$N,3, FALSE) &amp; ",""" &amp; VLOOKUP(GO$1,Data!$L:$M,2, FALSE) &amp; """;"   )             )</f>
        <v/>
      </c>
      <c r="GP5" t="str">
        <f>IF(Data!$L6=GP$1, "",             IF(ISERR(SEARCH(GP$1,Data!$H6)),        "",          ";" &amp; VLOOKUP(GP$1,Data!$L:$N,3, FALSE) &amp; ",""" &amp; VLOOKUP(GP$1,Data!$L:$M,2, FALSE) &amp; """;"   )             )</f>
        <v/>
      </c>
      <c r="GQ5" t="str">
        <f>IF(Data!$L6=GQ$1, "",             IF(ISERR(SEARCH(GQ$1,Data!$H6)),        "",          ";" &amp; VLOOKUP(GQ$1,Data!$L:$N,3, FALSE) &amp; ",""" &amp; VLOOKUP(GQ$1,Data!$L:$M,2, FALSE) &amp; """;"   )             )</f>
        <v/>
      </c>
      <c r="GR5" t="str">
        <f>IF(Data!$L6=GR$1, "",             IF(ISERR(SEARCH(GR$1,Data!$H6)),        "",          ";" &amp; VLOOKUP(GR$1,Data!$L:$N,3, FALSE) &amp; ",""" &amp; VLOOKUP(GR$1,Data!$L:$M,2, FALSE) &amp; """;"   )             )</f>
        <v/>
      </c>
      <c r="GS5" t="str">
        <f>IF(Data!$L6=GS$1, "",             IF(ISERR(SEARCH(GS$1,Data!$H6)),        "",          ";" &amp; VLOOKUP(GS$1,Data!$L:$N,3, FALSE) &amp; ",""" &amp; VLOOKUP(GS$1,Data!$L:$M,2, FALSE) &amp; """;"   )             )</f>
        <v/>
      </c>
      <c r="GT5" t="str">
        <f>IF(Data!$L6=GT$1, "",             IF(ISERR(SEARCH(GT$1,Data!$H6)),        "",          ";" &amp; VLOOKUP(GT$1,Data!$L:$N,3, FALSE) &amp; ",""" &amp; VLOOKUP(GT$1,Data!$L:$M,2, FALSE) &amp; """;"   )             )</f>
        <v/>
      </c>
      <c r="GU5" t="str">
        <f>IF(Data!$L6=GU$1, "",             IF(ISERR(SEARCH(GU$1,Data!$H6)),        "",          ";" &amp; VLOOKUP(GU$1,Data!$L:$N,3, FALSE) &amp; ",""" &amp; VLOOKUP(GU$1,Data!$L:$M,2, FALSE) &amp; """;"   )             )</f>
        <v/>
      </c>
      <c r="GV5" t="str">
        <f>IF(Data!$L6=GV$1, "",             IF(ISERR(SEARCH(GV$1,Data!$H6)),        "",          ";" &amp; VLOOKUP(GV$1,Data!$L:$N,3, FALSE) &amp; ",""" &amp; VLOOKUP(GV$1,Data!$L:$M,2, FALSE) &amp; """;"   )             )</f>
        <v/>
      </c>
      <c r="GW5" t="str">
        <f>IF(Data!$L6=GW$1, "",             IF(ISERR(SEARCH(GW$1,Data!$H6)),        "",          ";" &amp; VLOOKUP(GW$1,Data!$L:$N,3, FALSE) &amp; ",""" &amp; VLOOKUP(GW$1,Data!$L:$M,2, FALSE) &amp; """;"   )             )</f>
        <v/>
      </c>
      <c r="GX5" t="str">
        <f>IF(Data!$L6=GX$1, "",             IF(ISERR(SEARCH(GX$1,Data!$H6)),        "",          ";" &amp; VLOOKUP(GX$1,Data!$L:$N,3, FALSE) &amp; ",""" &amp; VLOOKUP(GX$1,Data!$L:$M,2, FALSE) &amp; """;"   )             )</f>
        <v/>
      </c>
      <c r="GY5" t="str">
        <f>IF(Data!$L6=GY$1, "",             IF(ISERR(SEARCH(GY$1,Data!$H6)),        "",          ";" &amp; VLOOKUP(GY$1,Data!$L:$N,3, FALSE) &amp; ",""" &amp; VLOOKUP(GY$1,Data!$L:$M,2, FALSE) &amp; """;"   )             )</f>
        <v/>
      </c>
      <c r="GZ5" t="str">
        <f>IF(Data!$L6=GZ$1, "",             IF(ISERR(SEARCH(GZ$1,Data!$H6)),        "",          ";" &amp; VLOOKUP(GZ$1,Data!$L:$N,3, FALSE) &amp; ",""" &amp; VLOOKUP(GZ$1,Data!$L:$M,2, FALSE) &amp; """;"   )             )</f>
        <v/>
      </c>
      <c r="HA5" t="str">
        <f>IF(Data!$L6=HA$1, "",             IF(ISERR(SEARCH(HA$1,Data!$H6)),        "",          ";" &amp; VLOOKUP(HA$1,Data!$L:$N,3, FALSE) &amp; ",""" &amp; VLOOKUP(HA$1,Data!$L:$M,2, FALSE) &amp; """;"   )             )</f>
        <v/>
      </c>
      <c r="HB5" t="str">
        <f>IF(Data!$L6=HB$1, "",             IF(ISERR(SEARCH(HB$1,Data!$H6)),        "",          ";" &amp; VLOOKUP(HB$1,Data!$L:$N,3, FALSE) &amp; ",""" &amp; VLOOKUP(HB$1,Data!$L:$M,2, FALSE) &amp; """;"   )             )</f>
        <v/>
      </c>
      <c r="HC5" t="str">
        <f>IF(Data!$L6=HC$1, "",             IF(ISERR(SEARCH(HC$1,Data!$H6)),        "",          ";" &amp; VLOOKUP(HC$1,Data!$L:$N,3, FALSE) &amp; ",""" &amp; VLOOKUP(HC$1,Data!$L:$M,2, FALSE) &amp; """;"   )             )</f>
        <v/>
      </c>
      <c r="HD5" t="str">
        <f>IF(Data!$L6=HD$1, "",             IF(ISERR(SEARCH(HD$1,Data!$H6)),        "",          ";" &amp; VLOOKUP(HD$1,Data!$L:$N,3, FALSE) &amp; ",""" &amp; VLOOKUP(HD$1,Data!$L:$M,2, FALSE) &amp; """;"   )             )</f>
        <v/>
      </c>
      <c r="HE5" t="str">
        <f>IF(Data!$L6=HE$1, "",             IF(ISERR(SEARCH(HE$1,Data!$H6)),        "",          ";" &amp; VLOOKUP(HE$1,Data!$L:$N,3, FALSE) &amp; ",""" &amp; VLOOKUP(HE$1,Data!$L:$M,2, FALSE) &amp; """;"   )             )</f>
        <v/>
      </c>
      <c r="HF5" t="str">
        <f>IF(Data!$L6=HF$1, "",             IF(ISERR(SEARCH(HF$1,Data!$H6)),        "",          ";" &amp; VLOOKUP(HF$1,Data!$L:$N,3, FALSE) &amp; ",""" &amp; VLOOKUP(HF$1,Data!$L:$M,2, FALSE) &amp; """;"   )             )</f>
        <v/>
      </c>
      <c r="HG5" t="str">
        <f>IF(Data!$L6=HG$1, "",             IF(ISERR(SEARCH(HG$1,Data!$H6)),        "",          ";" &amp; VLOOKUP(HG$1,Data!$L:$N,3, FALSE) &amp; ",""" &amp; VLOOKUP(HG$1,Data!$L:$M,2, FALSE) &amp; """;"   )             )</f>
        <v/>
      </c>
      <c r="HH5" t="str">
        <f>IF(Data!$L6=HH$1, "",             IF(ISERR(SEARCH(HH$1,Data!$H6)),        "",          ";" &amp; VLOOKUP(HH$1,Data!$L:$N,3, FALSE) &amp; ",""" &amp; VLOOKUP(HH$1,Data!$L:$M,2, FALSE) &amp; """;"   )             )</f>
        <v/>
      </c>
      <c r="HI5" t="str">
        <f>IF(Data!$L6=HI$1, "",             IF(ISERR(SEARCH(HI$1,Data!$H6)),        "",          ";" &amp; VLOOKUP(HI$1,Data!$L:$N,3, FALSE) &amp; ",""" &amp; VLOOKUP(HI$1,Data!$L:$M,2, FALSE) &amp; """;"   )             )</f>
        <v/>
      </c>
      <c r="HJ5" t="str">
        <f>IF(Data!$L6=HJ$1, "",             IF(ISERR(SEARCH(HJ$1,Data!$H6)),        "",          ";" &amp; VLOOKUP(HJ$1,Data!$L:$N,3, FALSE) &amp; ",""" &amp; VLOOKUP(HJ$1,Data!$L:$M,2, FALSE) &amp; """;"   )             )</f>
        <v/>
      </c>
      <c r="HK5" t="str">
        <f>IF(Data!$L6=HK$1, "",             IF(ISERR(SEARCH(HK$1,Data!$H6)),        "",          ";" &amp; VLOOKUP(HK$1,Data!$L:$N,3, FALSE) &amp; ",""" &amp; VLOOKUP(HK$1,Data!$L:$M,2, FALSE) &amp; """;"   )             )</f>
        <v/>
      </c>
      <c r="HL5" t="str">
        <f>IF(Data!$L6=HL$1, "",             IF(ISERR(SEARCH(HL$1,Data!$H6)),        "",          ";" &amp; VLOOKUP(HL$1,Data!$L:$N,3, FALSE) &amp; ",""" &amp; VLOOKUP(HL$1,Data!$L:$M,2, FALSE) &amp; """;"   )             )</f>
        <v/>
      </c>
      <c r="HM5" t="str">
        <f>IF(Data!$L6=HM$1, "",             IF(ISERR(SEARCH(HM$1,Data!$H6)),        "",          ";" &amp; VLOOKUP(HM$1,Data!$L:$N,3, FALSE) &amp; ",""" &amp; VLOOKUP(HM$1,Data!$L:$M,2, FALSE) &amp; """;"   )             )</f>
        <v/>
      </c>
      <c r="HN5" t="str">
        <f>IF(Data!$L6=HN$1, "",             IF(ISERR(SEARCH(HN$1,Data!$H6)),        "",          ";" &amp; VLOOKUP(HN$1,Data!$L:$N,3, FALSE) &amp; ",""" &amp; VLOOKUP(HN$1,Data!$L:$M,2, FALSE) &amp; """;"   )             )</f>
        <v/>
      </c>
      <c r="HO5" t="str">
        <f>IF(Data!$L6=HO$1, "",             IF(ISERR(SEARCH(HO$1,Data!$H6)),        "",          ";" &amp; VLOOKUP(HO$1,Data!$L:$N,3, FALSE) &amp; ",""" &amp; VLOOKUP(HO$1,Data!$L:$M,2, FALSE) &amp; """;"   )             )</f>
        <v/>
      </c>
      <c r="HP5" t="str">
        <f>IF(Data!$L6=HP$1, "",             IF(ISERR(SEARCH(HP$1,Data!$H6)),        "",          ";" &amp; VLOOKUP(HP$1,Data!$L:$N,3, FALSE) &amp; ",""" &amp; VLOOKUP(HP$1,Data!$L:$M,2, FALSE) &amp; """;"   )             )</f>
        <v/>
      </c>
      <c r="HQ5" t="str">
        <f>IF(Data!$L6=HQ$1, "",             IF(ISERR(SEARCH(HQ$1,Data!$H6)),        "",          ";" &amp; VLOOKUP(HQ$1,Data!$L:$N,3, FALSE) &amp; ",""" &amp; VLOOKUP(HQ$1,Data!$L:$M,2, FALSE) &amp; """;"   )             )</f>
        <v/>
      </c>
      <c r="HR5" t="str">
        <f>IF(Data!$L6=HR$1, "",             IF(ISERR(SEARCH(HR$1,Data!$H6)),        "",          ";" &amp; VLOOKUP(HR$1,Data!$L:$N,3, FALSE) &amp; ",""" &amp; VLOOKUP(HR$1,Data!$L:$M,2, FALSE) &amp; """;"   )             )</f>
        <v/>
      </c>
      <c r="HS5" t="str">
        <f>IF(Data!$L6=HS$1, "",             IF(ISERR(SEARCH(HS$1,Data!$H6)),        "",          ";" &amp; VLOOKUP(HS$1,Data!$L:$N,3, FALSE) &amp; ",""" &amp; VLOOKUP(HS$1,Data!$L:$M,2, FALSE) &amp; """;"   )             )</f>
        <v/>
      </c>
      <c r="HT5" t="str">
        <f>IF(Data!$L6=HT$1, "",             IF(ISERR(SEARCH(HT$1,Data!$H6)),        "",          ";" &amp; VLOOKUP(HT$1,Data!$L:$N,3, FALSE) &amp; ",""" &amp; VLOOKUP(HT$1,Data!$L:$M,2, FALSE) &amp; """;"   )             )</f>
        <v/>
      </c>
      <c r="HU5" t="str">
        <f>IF(Data!$L6=HU$1, "",             IF(ISERR(SEARCH(HU$1,Data!$H6)),        "",          ";" &amp; VLOOKUP(HU$1,Data!$L:$N,3, FALSE) &amp; ",""" &amp; VLOOKUP(HU$1,Data!$L:$M,2, FALSE) &amp; """;"   )             )</f>
        <v/>
      </c>
      <c r="HV5" t="str">
        <f>IF(Data!$L6=HV$1, "",             IF(ISERR(SEARCH(HV$1,Data!$H6)),        "",          ";" &amp; VLOOKUP(HV$1,Data!$L:$N,3, FALSE) &amp; ",""" &amp; VLOOKUP(HV$1,Data!$L:$M,2, FALSE) &amp; """;"   )             )</f>
        <v/>
      </c>
      <c r="HW5" t="str">
        <f>IF(Data!$L6=HW$1, "",             IF(ISERR(SEARCH(HW$1,Data!$H6)),        "",          ";" &amp; VLOOKUP(HW$1,Data!$L:$N,3, FALSE) &amp; ",""" &amp; VLOOKUP(HW$1,Data!$L:$M,2, FALSE) &amp; """;"   )             )</f>
        <v/>
      </c>
      <c r="HX5" t="str">
        <f>IF(Data!$L6=HX$1, "",             IF(ISERR(SEARCH(HX$1,Data!$H6)),        "",          ";" &amp; VLOOKUP(HX$1,Data!$L:$N,3, FALSE) &amp; ",""" &amp; VLOOKUP(HX$1,Data!$L:$M,2, FALSE) &amp; """;"   )             )</f>
        <v/>
      </c>
      <c r="HY5" t="str">
        <f>IF(Data!$L6=HY$1, "",             IF(ISERR(SEARCH(HY$1,Data!$H6)),        "",          ";" &amp; VLOOKUP(HY$1,Data!$L:$N,3, FALSE) &amp; ",""" &amp; VLOOKUP(HY$1,Data!$L:$M,2, FALSE) &amp; """;"   )             )</f>
        <v/>
      </c>
      <c r="HZ5" t="str">
        <f>IF(Data!$L6=HZ$1, "",             IF(ISERR(SEARCH(HZ$1,Data!$H6)),        "",          ";" &amp; VLOOKUP(HZ$1,Data!$L:$N,3, FALSE) &amp; ",""" &amp; VLOOKUP(HZ$1,Data!$L:$M,2, FALSE) &amp; """;"   )             )</f>
        <v/>
      </c>
      <c r="IA5" t="str">
        <f>IF(Data!$L6=IA$1, "",             IF(ISERR(SEARCH(IA$1,Data!$H6)),        "",          ";" &amp; VLOOKUP(IA$1,Data!$L:$N,3, FALSE) &amp; ",""" &amp; VLOOKUP(IA$1,Data!$L:$M,2, FALSE) &amp; """;"   )             )</f>
        <v/>
      </c>
      <c r="IB5" t="str">
        <f>IF(Data!$L6=IB$1, "",             IF(ISERR(SEARCH(IB$1,Data!$H6)),        "",          ";" &amp; VLOOKUP(IB$1,Data!$L:$N,3, FALSE) &amp; ",""" &amp; VLOOKUP(IB$1,Data!$L:$M,2, FALSE) &amp; """;"   )             )</f>
        <v/>
      </c>
      <c r="IC5" t="str">
        <f>IF(Data!$L6=IC$1, "",             IF(ISERR(SEARCH(IC$1,Data!$H6)),        "",          ";" &amp; VLOOKUP(IC$1,Data!$L:$N,3, FALSE) &amp; ",""" &amp; VLOOKUP(IC$1,Data!$L:$M,2, FALSE) &amp; """;"   )             )</f>
        <v/>
      </c>
      <c r="ID5" t="str">
        <f>IF(Data!$L6=ID$1, "",             IF(ISERR(SEARCH(ID$1,Data!$H6)),        "",          ";" &amp; VLOOKUP(ID$1,Data!$L:$N,3, FALSE) &amp; ",""" &amp; VLOOKUP(ID$1,Data!$L:$M,2, FALSE) &amp; """;"   )             )</f>
        <v/>
      </c>
      <c r="IE5" t="str">
        <f>IF(Data!$L6=IE$1, "",             IF(ISERR(SEARCH(IE$1,Data!$H6)),        "",          ";" &amp; VLOOKUP(IE$1,Data!$L:$N,3, FALSE) &amp; ",""" &amp; VLOOKUP(IE$1,Data!$L:$M,2, FALSE) &amp; """;"   )             )</f>
        <v/>
      </c>
      <c r="IF5" t="str">
        <f>IF(Data!$L6=IF$1, "",             IF(ISERR(SEARCH(IF$1,Data!$H6)),        "",          ";" &amp; VLOOKUP(IF$1,Data!$L:$N,3, FALSE) &amp; ",""" &amp; VLOOKUP(IF$1,Data!$L:$M,2, FALSE) &amp; """;"   )             )</f>
        <v/>
      </c>
      <c r="IG5" t="str">
        <f>IF(Data!$L6=IG$1, "",             IF(ISERR(SEARCH(IG$1,Data!$H6)),        "",          ";" &amp; VLOOKUP(IG$1,Data!$L:$N,3, FALSE) &amp; ",""" &amp; VLOOKUP(IG$1,Data!$L:$M,2, FALSE) &amp; """;"   )             )</f>
        <v/>
      </c>
      <c r="IH5" t="str">
        <f>IF(Data!$L6=IH$1, "",             IF(ISERR(SEARCH(IH$1,Data!$H6)),        "",          ";" &amp; VLOOKUP(IH$1,Data!$L:$N,3, FALSE) &amp; ",""" &amp; VLOOKUP(IH$1,Data!$L:$M,2, FALSE) &amp; """;"   )             )</f>
        <v/>
      </c>
      <c r="II5" t="str">
        <f>IF(Data!$L6=II$1, "",             IF(ISERR(SEARCH(II$1,Data!$H6)),        "",          ";" &amp; VLOOKUP(II$1,Data!$L:$N,3, FALSE) &amp; ",""" &amp; VLOOKUP(II$1,Data!$L:$M,2, FALSE) &amp; """;"   )             )</f>
        <v/>
      </c>
    </row>
    <row r="6" spans="1:243" x14ac:dyDescent="0.3">
      <c r="A6" t="str">
        <f>Data!L7</f>
        <v>Huit-D-Huit ou 8D8</v>
      </c>
      <c r="B6" s="15" t="str">
        <f>VLOOKUP(Tableau36[[#This Row],[Character]],Data!L:N,3,FALSE)</f>
        <v>00000000-0000-0000-0000-000000000005</v>
      </c>
      <c r="C6" s="15" t="str">
        <f>VLOOKUP(Tableau36[[#This Row],[Character]],Data!L:M,2,FALSE)</f>
        <v>DROID</v>
      </c>
      <c r="D6" s="15" t="str">
        <f>SUBSTITUTE(     SUBSTITUTE(Tableau36[[#This Row],[character_id,character_type,friend_id,friend_type]],",""DROID""",""),    ",""HUMAN""", "")</f>
        <v>00000000-0000-0000-0000-000000000005,00000000-0000-0000-0000-000000000093</v>
      </c>
      <c r="E6" s="15" t="str">
        <f>IF(Tableau36[[#This Row],[With char''s id]] = "", "",    MID(Tableau36[[#This Row],[With char''s id]], 2, LEN(Tableau36[[#This Row],[With char''s id]])-1))</f>
        <v>00000000-0000-0000-0000-000000000005,"DROID",00000000-0000-0000-0000-000000000093,"HUMAN"</v>
      </c>
      <c r="F6" s="15" t="str">
        <f>SUBSTITUTE(Tableau36[[#This Row],[List of friend''s id]],  "/",    "/" &amp; Tableau36[[#This Row],[Character''s id]] &amp; ",""" &amp; Tableau36[[#This Row],[Type]] &amp; """,")</f>
        <v>/00000000-0000-0000-0000-000000000005,"DROID",00000000-0000-0000-0000-000000000093,"HUMAN"</v>
      </c>
      <c r="G6" t="str">
        <f>IF( Tableau36[[#This Row],[removed double semi-colon]]="", "", "/" &amp; MID(Tableau36[[#This Row],[removed double semi-colon]],2,LEN(Tableau36[[#This Row],[removed double semi-colon]]) - 2) )</f>
        <v>/00000000-0000-0000-0000-000000000093,"HUMAN"</v>
      </c>
      <c r="H6" t="str">
        <f>SUBSTITUTE(Tableau36[[#This Row],[Concatenation]],";;","/")</f>
        <v>;00000000-0000-0000-0000-000000000093,"HUMAN";</v>
      </c>
      <c r="I6" t="str">
        <f>friends!M6&amp; friends!N6&amp; friends!O6&amp; friends!P6&amp; friends!Q6&amp; friends!R6&amp; friends!S6&amp; friends!T6&amp; friends!U6&amp; friends!V6&amp; friends!W6&amp; friends!X6&amp; friends!Y6&amp; friends!Z6&amp; friends!AA6&amp; friends!AB6&amp; friends!AC6&amp; friends!AD6&amp; friends!AE6&amp; friends!AF6&amp; friends!AG6&amp; friends!AH6&amp; friends!AI6&amp; friends!AJ6&amp; friends!AK6&amp; friends!AL6&amp; friends!AM6&amp; friends!AN6&amp; friends!AO6&amp; friends!AP6&amp; friends!AQ6&amp; friends!AR6&amp; friends!AS6&amp; friends!AT6&amp; friends!AU6&amp; friends!AV6&amp; friends!AW6&amp; friends!AX6&amp; friends!AY6&amp; friends!AZ6&amp; friends!BA6&amp; friends!BB6&amp; friends!BC6&amp; friends!BD6&amp; friends!BE6&amp; friends!BF6&amp; friends!BG6&amp; friends!BH6&amp; friends!BI6&amp; friends!BJ6&amp; friends!BK6&amp; friends!BL6&amp; friends!BM6&amp; friends!BN6&amp; friends!BO6&amp; friends!BP6&amp; friends!BQ6&amp; friends!BR6&amp; friends!BS6&amp; friends!BT6&amp; friends!BU6&amp; friends!BV6&amp; friends!BW6&amp; friends!BX6&amp; friends!BY6&amp; friends!BZ6&amp; friends!CA6&amp; friends!CB6&amp; friends!CC6&amp; friends!CD6&amp; friends!CE6&amp; friends!CF6&amp; friends!CG6&amp; friends!CH6&amp; friends!CI6&amp; friends!CJ6&amp; friends!CK6&amp; friends!CL6&amp; friends!CM6&amp; friends!CN6&amp; friends!CO6&amp; friends!CP6&amp; friends!CQ6&amp; friends!CR6&amp; friends!CS6&amp; friends!CT6&amp; friends!CU6&amp; friends!CV6&amp; friends!CW6&amp; friends!CX6&amp; friends!CY6&amp; friends!CZ6&amp; friends!DA6&amp; friends!DB6&amp; friends!DC6&amp; friends!DD6&amp; friends!DE6&amp; friends!DF6&amp; friends!DG6&amp; friends!DH6&amp; friends!DI6&amp; friends!DJ6&amp; friends!DK6&amp; friends!DL6&amp; friends!DM6&amp; friends!DN6&amp; friends!DO6&amp; friends!DP6&amp; friends!DQ6&amp; friends!DR6&amp; friends!DS6&amp; friends!DT6&amp; friends!DU6&amp; friends!DV6&amp; friends!DW6&amp; friends!DX6&amp; friends!DY6&amp; friends!DZ6&amp; friends!EA6&amp; friends!EB6&amp; friends!EC6&amp; friends!ED6&amp; friends!EE6&amp; friends!EF6&amp; friends!EG6&amp; friends!EH6&amp; friends!EI6&amp; friends!EJ6&amp; friends!EK6&amp; friends!EL6&amp; friends!EM6&amp; friends!EN6&amp; friends!EO6&amp; friends!EP6&amp; friends!EQ6&amp; friends!ER6&amp; friends!ES6&amp; friends!ET6&amp; friends!EU6&amp; friends!EV6&amp; friends!EW6&amp; friends!EX6&amp; friends!EY6&amp; friends!EZ6&amp; friends!FA6&amp; friends!FB6&amp; friends!FC6&amp; friends!FD6&amp; friends!FE6&amp; friends!FF6&amp; friends!FG6&amp; friends!FH6&amp; friends!FI6&amp; friends!FJ6&amp; friends!FK6&amp; friends!FL6&amp; friends!FM6&amp; friends!FN6&amp; friends!FO6&amp; friends!FP6&amp; friends!FQ6&amp; friends!FR6&amp; friends!FS6&amp; friends!FT6&amp; friends!FU6&amp; friends!FV6&amp; friends!FW6&amp; friends!FX6&amp; friends!FY6&amp; friends!FZ6&amp; friends!GA6&amp; friends!GB6&amp; friends!GC6&amp; friends!GD6&amp; friends!GE6&amp; friends!GF6&amp; friends!GG6&amp; friends!GH6&amp; friends!GI6&amp; friends!GJ6&amp; friends!GK6&amp; friends!GL6&amp; friends!GM6&amp; friends!GN6&amp; friends!GO6&amp; friends!GP6&amp; friends!GQ6&amp; friends!GR6&amp; friends!GS6&amp; friends!GT6&amp; friends!GU6&amp; friends!GV6&amp; friends!GW6&amp; friends!GX6&amp; friends!GY6&amp; friends!GZ6&amp; friends!HA6&amp; friends!HB6&amp; friends!HC6&amp; friends!HD6&amp; friends!HE6&amp; friends!HF6&amp; friends!HG6&amp; friends!HH6&amp; friends!HI6&amp; friends!HJ6&amp; friends!HK6&amp; friends!HL6&amp; friends!HM6&amp; friends!HN6&amp; friends!HO6&amp; friends!HP6&amp; friends!HQ6&amp; friends!HR6&amp; friends!HS6&amp; friends!HT6&amp; friends!HU6&amp; friends!HV6&amp; friends!HW6&amp; friends!HX6&amp; friends!HY6&amp; friends!HZ6&amp; friends!IA6&amp; friends!IB6&amp; friends!IC6&amp; friends!ID6&amp; friends!IE6&amp; friends!IF6&amp; friends!IG6&amp; friends!IH6&amp; friends!II6</f>
        <v>;00000000-0000-0000-0000-000000000093,"HUMAN";</v>
      </c>
      <c r="M6" t="str">
        <f>IF(Data!$L7=M$1, "",             IF(ISERR(SEARCH(M$1,Data!$H7)),        "",          ";" &amp; VLOOKUP(M$1,Data!$L:$N,3, FALSE) &amp; ",""" &amp; VLOOKUP(M$1,Data!$L:$M,2, FALSE) &amp; """;"   )             )</f>
        <v/>
      </c>
      <c r="N6" t="str">
        <f>IF(Data!$L7=N$1, "",             IF(ISERR(SEARCH(N$1,Data!$H7)),        "",          ";" &amp; VLOOKUP(N$1,Data!$L:$N,3, FALSE) &amp; ",""" &amp; VLOOKUP(N$1,Data!$L:$M,2, FALSE) &amp; """;"   )             )</f>
        <v/>
      </c>
      <c r="O6" t="str">
        <f>IF(Data!$L7=O$1, "",             IF(ISERR(SEARCH(O$1,Data!$H7)),        "",          ";" &amp; VLOOKUP(O$1,Data!$L:$N,3, FALSE) &amp; ",""" &amp; VLOOKUP(O$1,Data!$L:$M,2, FALSE) &amp; """;"   )             )</f>
        <v/>
      </c>
      <c r="P6" t="str">
        <f>IF(Data!$L7=P$1, "",             IF(ISERR(SEARCH(P$1,Data!$H7)),        "",          ";" &amp; VLOOKUP(P$1,Data!$L:$N,3, FALSE) &amp; ",""" &amp; VLOOKUP(P$1,Data!$L:$M,2, FALSE) &amp; """;"   )             )</f>
        <v/>
      </c>
      <c r="Q6" t="str">
        <f>IF(Data!$L7=Q$1, "",             IF(ISERR(SEARCH(Q$1,Data!$H7)),        "",          ";" &amp; VLOOKUP(Q$1,Data!$L:$N,3, FALSE) &amp; ",""" &amp; VLOOKUP(Q$1,Data!$L:$M,2, FALSE) &amp; """;"   )             )</f>
        <v/>
      </c>
      <c r="R6" t="str">
        <f>IF(Data!$L7=R$1, "",             IF(ISERR(SEARCH(R$1,Data!$H7)),        "",          ";" &amp; VLOOKUP(R$1,Data!$L:$N,3, FALSE) &amp; ",""" &amp; VLOOKUP(R$1,Data!$L:$M,2, FALSE) &amp; """;"   )             )</f>
        <v/>
      </c>
      <c r="S6" t="str">
        <f>IF(Data!$L7=S$1, "",             IF(ISERR(SEARCH(S$1,Data!$H7)),        "",          ";" &amp; VLOOKUP(S$1,Data!$L:$N,3, FALSE) &amp; ",""" &amp; VLOOKUP(S$1,Data!$L:$M,2, FALSE) &amp; """;"   )             )</f>
        <v/>
      </c>
      <c r="T6" t="str">
        <f>IF(Data!$L7=T$1, "",             IF(ISERR(SEARCH(T$1,Data!$H7)),        "",          ";" &amp; VLOOKUP(T$1,Data!$L:$N,3, FALSE) &amp; ",""" &amp; VLOOKUP(T$1,Data!$L:$M,2, FALSE) &amp; """;"   )             )</f>
        <v/>
      </c>
      <c r="U6" t="str">
        <f>IF(Data!$L7=U$1, "",             IF(ISERR(SEARCH(U$1,Data!$H7)),        "",          ";" &amp; VLOOKUP(U$1,Data!$L:$N,3, FALSE) &amp; ",""" &amp; VLOOKUP(U$1,Data!$L:$M,2, FALSE) &amp; """;"   )             )</f>
        <v/>
      </c>
      <c r="V6" t="str">
        <f>IF(Data!$L7=V$1, "",             IF(ISERR(SEARCH(V$1,Data!$H7)),        "",          ";" &amp; VLOOKUP(V$1,Data!$L:$N,3, FALSE) &amp; ",""" &amp; VLOOKUP(V$1,Data!$L:$M,2, FALSE) &amp; """;"   )             )</f>
        <v/>
      </c>
      <c r="W6" t="str">
        <f>IF(Data!$L7=W$1, "",             IF(ISERR(SEARCH(W$1,Data!$H7)),        "",          ";" &amp; VLOOKUP(W$1,Data!$L:$N,3, FALSE) &amp; ",""" &amp; VLOOKUP(W$1,Data!$L:$M,2, FALSE) &amp; """;"   )             )</f>
        <v/>
      </c>
      <c r="X6" t="str">
        <f>IF(Data!$L7=X$1, "",             IF(ISERR(SEARCH(X$1,Data!$H7)),        "",          ";" &amp; VLOOKUP(X$1,Data!$L:$N,3, FALSE) &amp; ",""" &amp; VLOOKUP(X$1,Data!$L:$M,2, FALSE) &amp; """;"   )             )</f>
        <v/>
      </c>
      <c r="Y6" t="str">
        <f>IF(Data!$L7=Y$1, "",             IF(ISERR(SEARCH(Y$1,Data!$H7)),        "",          ";" &amp; VLOOKUP(Y$1,Data!$L:$N,3, FALSE) &amp; ",""" &amp; VLOOKUP(Y$1,Data!$L:$M,2, FALSE) &amp; """;"   )             )</f>
        <v/>
      </c>
      <c r="Z6" t="str">
        <f>IF(Data!$L7=Z$1, "",             IF(ISERR(SEARCH(Z$1,Data!$H7)),        "",          ";" &amp; VLOOKUP(Z$1,Data!$L:$N,3, FALSE) &amp; ",""" &amp; VLOOKUP(Z$1,Data!$L:$M,2, FALSE) &amp; """;"   )             )</f>
        <v/>
      </c>
      <c r="AA6" t="str">
        <f>IF(Data!$L7=AA$1, "",             IF(ISERR(SEARCH(AA$1,Data!$H7)),        "",          ";" &amp; VLOOKUP(AA$1,Data!$L:$N,3, FALSE) &amp; ",""" &amp; VLOOKUP(AA$1,Data!$L:$M,2, FALSE) &amp; """;"   )             )</f>
        <v/>
      </c>
      <c r="AB6" t="str">
        <f>IF(Data!$L7=AB$1, "",             IF(ISERR(SEARCH(AB$1,Data!$H7)),        "",          ";" &amp; VLOOKUP(AB$1,Data!$L:$N,3, FALSE) &amp; ",""" &amp; VLOOKUP(AB$1,Data!$L:$M,2, FALSE) &amp; """;"   )             )</f>
        <v/>
      </c>
      <c r="AC6" t="str">
        <f>IF(Data!$L7=AC$1, "",             IF(ISERR(SEARCH(AC$1,Data!$H7)),        "",          ";" &amp; VLOOKUP(AC$1,Data!$L:$N,3, FALSE) &amp; ",""" &amp; VLOOKUP(AC$1,Data!$L:$M,2, FALSE) &amp; """;"   )             )</f>
        <v/>
      </c>
      <c r="AD6" t="str">
        <f>IF(Data!$L7=AD$1, "",             IF(ISERR(SEARCH(AD$1,Data!$H7)),        "",          ";" &amp; VLOOKUP(AD$1,Data!$L:$N,3, FALSE) &amp; ",""" &amp; VLOOKUP(AD$1,Data!$L:$M,2, FALSE) &amp; """;"   )             )</f>
        <v/>
      </c>
      <c r="AE6" t="str">
        <f>IF(Data!$L7=AE$1, "",             IF(ISERR(SEARCH(AE$1,Data!$H7)),        "",          ";" &amp; VLOOKUP(AE$1,Data!$L:$N,3, FALSE) &amp; ",""" &amp; VLOOKUP(AE$1,Data!$L:$M,2, FALSE) &amp; """;"   )             )</f>
        <v/>
      </c>
      <c r="AF6" t="str">
        <f>IF(Data!$L7=AF$1, "",             IF(ISERR(SEARCH(AF$1,Data!$H7)),        "",          ";" &amp; VLOOKUP(AF$1,Data!$L:$N,3, FALSE) &amp; ",""" &amp; VLOOKUP(AF$1,Data!$L:$M,2, FALSE) &amp; """;"   )             )</f>
        <v/>
      </c>
      <c r="AG6" t="str">
        <f>IF(Data!$L7=AG$1, "",             IF(ISERR(SEARCH(AG$1,Data!$H7)),        "",          ";" &amp; VLOOKUP(AG$1,Data!$L:$N,3, FALSE) &amp; ",""" &amp; VLOOKUP(AG$1,Data!$L:$M,2, FALSE) &amp; """;"   )             )</f>
        <v/>
      </c>
      <c r="AH6" t="str">
        <f>IF(Data!$L7=AH$1, "",             IF(ISERR(SEARCH(AH$1,Data!$H7)),        "",          ";" &amp; VLOOKUP(AH$1,Data!$L:$N,3, FALSE) &amp; ",""" &amp; VLOOKUP(AH$1,Data!$L:$M,2, FALSE) &amp; """;"   )             )</f>
        <v/>
      </c>
      <c r="AI6" t="str">
        <f>IF(Data!$L7=AI$1, "",             IF(ISERR(SEARCH(AI$1,Data!$H7)),        "",          ";" &amp; VLOOKUP(AI$1,Data!$L:$N,3, FALSE) &amp; ",""" &amp; VLOOKUP(AI$1,Data!$L:$M,2, FALSE) &amp; """;"   )             )</f>
        <v/>
      </c>
      <c r="AJ6" t="str">
        <f>IF(Data!$L7=AJ$1, "",             IF(ISERR(SEARCH(AJ$1,Data!$H7)),        "",          ";" &amp; VLOOKUP(AJ$1,Data!$L:$N,3, FALSE) &amp; ",""" &amp; VLOOKUP(AJ$1,Data!$L:$M,2, FALSE) &amp; """;"   )             )</f>
        <v/>
      </c>
      <c r="AK6" t="str">
        <f>IF(Data!$L7=AK$1, "",             IF(ISERR(SEARCH(AK$1,Data!$H7)),        "",          ";" &amp; VLOOKUP(AK$1,Data!$L:$N,3, FALSE) &amp; ",""" &amp; VLOOKUP(AK$1,Data!$L:$M,2, FALSE) &amp; """;"   )             )</f>
        <v/>
      </c>
      <c r="AL6" t="str">
        <f>IF(Data!$L7=AL$1, "",             IF(ISERR(SEARCH(AL$1,Data!$H7)),        "",          ";" &amp; VLOOKUP(AL$1,Data!$L:$N,3, FALSE) &amp; ",""" &amp; VLOOKUP(AL$1,Data!$L:$M,2, FALSE) &amp; """;"   )             )</f>
        <v/>
      </c>
      <c r="AM6" t="str">
        <f>IF(Data!$L7=AM$1, "",             IF(ISERR(SEARCH(AM$1,Data!$H7)),        "",          ";" &amp; VLOOKUP(AM$1,Data!$L:$N,3, FALSE) &amp; ",""" &amp; VLOOKUP(AM$1,Data!$L:$M,2, FALSE) &amp; """;"   )             )</f>
        <v/>
      </c>
      <c r="AN6" t="str">
        <f>IF(Data!$L7=AN$1, "",             IF(ISERR(SEARCH(AN$1,Data!$H7)),        "",          ";" &amp; VLOOKUP(AN$1,Data!$L:$N,3, FALSE) &amp; ",""" &amp; VLOOKUP(AN$1,Data!$L:$M,2, FALSE) &amp; """;"   )             )</f>
        <v/>
      </c>
      <c r="AO6" t="str">
        <f>IF(Data!$L7=AO$1, "",             IF(ISERR(SEARCH(AO$1,Data!$H7)),        "",          ";" &amp; VLOOKUP(AO$1,Data!$L:$N,3, FALSE) &amp; ",""" &amp; VLOOKUP(AO$1,Data!$L:$M,2, FALSE) &amp; """;"   )             )</f>
        <v/>
      </c>
      <c r="AP6" t="str">
        <f>IF(Data!$L7=AP$1, "",             IF(ISERR(SEARCH(AP$1,Data!$H7)),        "",          ";" &amp; VLOOKUP(AP$1,Data!$L:$N,3, FALSE) &amp; ",""" &amp; VLOOKUP(AP$1,Data!$L:$M,2, FALSE) &amp; """;"   )             )</f>
        <v/>
      </c>
      <c r="AQ6" t="str">
        <f>IF(Data!$L7=AQ$1, "",             IF(ISERR(SEARCH(AQ$1,Data!$H7)),        "",          ";" &amp; VLOOKUP(AQ$1,Data!$L:$N,3, FALSE) &amp; ",""" &amp; VLOOKUP(AQ$1,Data!$L:$M,2, FALSE) &amp; """;"   )             )</f>
        <v/>
      </c>
      <c r="AR6" t="str">
        <f>IF(Data!$L7=AR$1, "",             IF(ISERR(SEARCH(AR$1,Data!$H7)),        "",          ";" &amp; VLOOKUP(AR$1,Data!$L:$N,3, FALSE) &amp; ",""" &amp; VLOOKUP(AR$1,Data!$L:$M,2, FALSE) &amp; """;"   )             )</f>
        <v/>
      </c>
      <c r="AS6" t="str">
        <f>IF(Data!$L7=AS$1, "",             IF(ISERR(SEARCH(AS$1,Data!$H7)),        "",          ";" &amp; VLOOKUP(AS$1,Data!$L:$N,3, FALSE) &amp; ",""" &amp; VLOOKUP(AS$1,Data!$L:$M,2, FALSE) &amp; """;"   )             )</f>
        <v/>
      </c>
      <c r="AT6" t="str">
        <f>IF(Data!$L7=AT$1, "",             IF(ISERR(SEARCH(AT$1,Data!$H7)),        "",          ";" &amp; VLOOKUP(AT$1,Data!$L:$N,3, FALSE) &amp; ",""" &amp; VLOOKUP(AT$1,Data!$L:$M,2, FALSE) &amp; """;"   )             )</f>
        <v/>
      </c>
      <c r="AU6" t="str">
        <f>IF(Data!$L7=AU$1, "",             IF(ISERR(SEARCH(AU$1,Data!$H7)),        "",          ";" &amp; VLOOKUP(AU$1,Data!$L:$N,3, FALSE) &amp; ",""" &amp; VLOOKUP(AU$1,Data!$L:$M,2, FALSE) &amp; """;"   )             )</f>
        <v/>
      </c>
      <c r="AV6" t="str">
        <f>IF(Data!$L7=AV$1, "",             IF(ISERR(SEARCH(AV$1,Data!$H7)),        "",          ";" &amp; VLOOKUP(AV$1,Data!$L:$N,3, FALSE) &amp; ",""" &amp; VLOOKUP(AV$1,Data!$L:$M,2, FALSE) &amp; """;"   )             )</f>
        <v/>
      </c>
      <c r="AW6" t="str">
        <f>IF(Data!$L7=AW$1, "",             IF(ISERR(SEARCH(AW$1,Data!$H7)),        "",          ";" &amp; VLOOKUP(AW$1,Data!$L:$N,3, FALSE) &amp; ",""" &amp; VLOOKUP(AW$1,Data!$L:$M,2, FALSE) &amp; """;"   )             )</f>
        <v/>
      </c>
      <c r="AX6" t="str">
        <f>IF(Data!$L7=AX$1, "",             IF(ISERR(SEARCH(AX$1,Data!$H7)),        "",          ";" &amp; VLOOKUP(AX$1,Data!$L:$N,3, FALSE) &amp; ",""" &amp; VLOOKUP(AX$1,Data!$L:$M,2, FALSE) &amp; """;"   )             )</f>
        <v/>
      </c>
      <c r="AY6" t="str">
        <f>IF(Data!$L7=AY$1, "",             IF(ISERR(SEARCH(AY$1,Data!$H7)),        "",          ";" &amp; VLOOKUP(AY$1,Data!$L:$N,3, FALSE) &amp; ",""" &amp; VLOOKUP(AY$1,Data!$L:$M,2, FALSE) &amp; """;"   )             )</f>
        <v/>
      </c>
      <c r="AZ6" t="str">
        <f>IF(Data!$L7=AZ$1, "",             IF(ISERR(SEARCH(AZ$1,Data!$H7)),        "",          ";" &amp; VLOOKUP(AZ$1,Data!$L:$N,3, FALSE) &amp; ",""" &amp; VLOOKUP(AZ$1,Data!$L:$M,2, FALSE) &amp; """;"   )             )</f>
        <v/>
      </c>
      <c r="BA6" t="str">
        <f>IF(Data!$L7=BA$1, "",             IF(ISERR(SEARCH(BA$1,Data!$H7)),        "",          ";" &amp; VLOOKUP(BA$1,Data!$L:$N,3, FALSE) &amp; ",""" &amp; VLOOKUP(BA$1,Data!$L:$M,2, FALSE) &amp; """;"   )             )</f>
        <v/>
      </c>
      <c r="BB6" t="str">
        <f>IF(Data!$L7=BB$1, "",             IF(ISERR(SEARCH(BB$1,Data!$H7)),        "",          ";" &amp; VLOOKUP(BB$1,Data!$L:$N,3, FALSE) &amp; ",""" &amp; VLOOKUP(BB$1,Data!$L:$M,2, FALSE) &amp; """;"   )             )</f>
        <v/>
      </c>
      <c r="BC6" t="str">
        <f>IF(Data!$L7=BC$1, "",             IF(ISERR(SEARCH(BC$1,Data!$H7)),        "",          ";" &amp; VLOOKUP(BC$1,Data!$L:$N,3, FALSE) &amp; ",""" &amp; VLOOKUP(BC$1,Data!$L:$M,2, FALSE) &amp; """;"   )             )</f>
        <v/>
      </c>
      <c r="BD6" t="str">
        <f>IF(Data!$L7=BD$1, "",             IF(ISERR(SEARCH(BD$1,Data!$H7)),        "",          ";" &amp; VLOOKUP(BD$1,Data!$L:$N,3, FALSE) &amp; ",""" &amp; VLOOKUP(BD$1,Data!$L:$M,2, FALSE) &amp; """;"   )             )</f>
        <v/>
      </c>
      <c r="BE6" t="str">
        <f>IF(Data!$L7=BE$1, "",             IF(ISERR(SEARCH(BE$1,Data!$H7)),        "",          ";" &amp; VLOOKUP(BE$1,Data!$L:$N,3, FALSE) &amp; ",""" &amp; VLOOKUP(BE$1,Data!$L:$M,2, FALSE) &amp; """;"   )             )</f>
        <v/>
      </c>
      <c r="BF6" t="str">
        <f>IF(Data!$L7=BF$1, "",             IF(ISERR(SEARCH(BF$1,Data!$H7)),        "",          ";" &amp; VLOOKUP(BF$1,Data!$L:$N,3, FALSE) &amp; ",""" &amp; VLOOKUP(BF$1,Data!$L:$M,2, FALSE) &amp; """;"   )             )</f>
        <v/>
      </c>
      <c r="BG6" t="str">
        <f>IF(Data!$L7=BG$1, "",             IF(ISERR(SEARCH(BG$1,Data!$H7)),        "",          ";" &amp; VLOOKUP(BG$1,Data!$L:$N,3, FALSE) &amp; ",""" &amp; VLOOKUP(BG$1,Data!$L:$M,2, FALSE) &amp; """;"   )             )</f>
        <v/>
      </c>
      <c r="BH6" t="str">
        <f>IF(Data!$L7=BH$1, "",             IF(ISERR(SEARCH(BH$1,Data!$H7)),        "",          ";" &amp; VLOOKUP(BH$1,Data!$L:$N,3, FALSE) &amp; ",""" &amp; VLOOKUP(BH$1,Data!$L:$M,2, FALSE) &amp; """;"   )             )</f>
        <v/>
      </c>
      <c r="BI6" t="str">
        <f>IF(Data!$L7=BI$1, "",             IF(ISERR(SEARCH(BI$1,Data!$H7)),        "",          ";" &amp; VLOOKUP(BI$1,Data!$L:$N,3, FALSE) &amp; ",""" &amp; VLOOKUP(BI$1,Data!$L:$M,2, FALSE) &amp; """;"   )             )</f>
        <v/>
      </c>
      <c r="BJ6" t="str">
        <f>IF(Data!$L7=BJ$1, "",             IF(ISERR(SEARCH(BJ$1,Data!$H7)),        "",          ";" &amp; VLOOKUP(BJ$1,Data!$L:$N,3, FALSE) &amp; ",""" &amp; VLOOKUP(BJ$1,Data!$L:$M,2, FALSE) &amp; """;"   )             )</f>
        <v/>
      </c>
      <c r="BK6" t="str">
        <f>IF(Data!$L7=BK$1, "",             IF(ISERR(SEARCH(BK$1,Data!$H7)),        "",          ";" &amp; VLOOKUP(BK$1,Data!$L:$N,3, FALSE) &amp; ",""" &amp; VLOOKUP(BK$1,Data!$L:$M,2, FALSE) &amp; """;"   )             )</f>
        <v/>
      </c>
      <c r="BL6" t="str">
        <f>IF(Data!$L7=BL$1, "",             IF(ISERR(SEARCH(BL$1,Data!$H7)),        "",          ";" &amp; VLOOKUP(BL$1,Data!$L:$N,3, FALSE) &amp; ",""" &amp; VLOOKUP(BL$1,Data!$L:$M,2, FALSE) &amp; """;"   )             )</f>
        <v/>
      </c>
      <c r="BM6" t="str">
        <f>IF(Data!$L7=BM$1, "",             IF(ISERR(SEARCH(BM$1,Data!$H7)),        "",          ";" &amp; VLOOKUP(BM$1,Data!$L:$N,3, FALSE) &amp; ",""" &amp; VLOOKUP(BM$1,Data!$L:$M,2, FALSE) &amp; """;"   )             )</f>
        <v/>
      </c>
      <c r="BN6" t="str">
        <f>IF(Data!$L7=BN$1, "",             IF(ISERR(SEARCH(BN$1,Data!$H7)),        "",          ";" &amp; VLOOKUP(BN$1,Data!$L:$N,3, FALSE) &amp; ",""" &amp; VLOOKUP(BN$1,Data!$L:$M,2, FALSE) &amp; """;"   )             )</f>
        <v/>
      </c>
      <c r="BO6" t="str">
        <f>IF(Data!$L7=BO$1, "",             IF(ISERR(SEARCH(BO$1,Data!$H7)),        "",          ";" &amp; VLOOKUP(BO$1,Data!$L:$N,3, FALSE) &amp; ",""" &amp; VLOOKUP(BO$1,Data!$L:$M,2, FALSE) &amp; """;"   )             )</f>
        <v/>
      </c>
      <c r="BP6" t="str">
        <f>IF(Data!$L7=BP$1, "",             IF(ISERR(SEARCH(BP$1,Data!$H7)),        "",          ";" &amp; VLOOKUP(BP$1,Data!$L:$N,3, FALSE) &amp; ",""" &amp; VLOOKUP(BP$1,Data!$L:$M,2, FALSE) &amp; """;"   )             )</f>
        <v/>
      </c>
      <c r="BQ6" t="str">
        <f>IF(Data!$L7=BQ$1, "",             IF(ISERR(SEARCH(BQ$1,Data!$H7)),        "",          ";" &amp; VLOOKUP(BQ$1,Data!$L:$N,3, FALSE) &amp; ",""" &amp; VLOOKUP(BQ$1,Data!$L:$M,2, FALSE) &amp; """;"   )             )</f>
        <v/>
      </c>
      <c r="BR6" t="str">
        <f>IF(Data!$L7=BR$1, "",             IF(ISERR(SEARCH(BR$1,Data!$H7)),        "",          ";" &amp; VLOOKUP(BR$1,Data!$L:$N,3, FALSE) &amp; ",""" &amp; VLOOKUP(BR$1,Data!$L:$M,2, FALSE) &amp; """;"   )             )</f>
        <v/>
      </c>
      <c r="BS6" t="str">
        <f>IF(Data!$L7=BS$1, "",             IF(ISERR(SEARCH(BS$1,Data!$H7)),        "",          ";" &amp; VLOOKUP(BS$1,Data!$L:$N,3, FALSE) &amp; ",""" &amp; VLOOKUP(BS$1,Data!$L:$M,2, FALSE) &amp; """;"   )             )</f>
        <v/>
      </c>
      <c r="BT6" t="str">
        <f>IF(Data!$L7=BT$1, "",             IF(ISERR(SEARCH(BT$1,Data!$H7)),        "",          ";" &amp; VLOOKUP(BT$1,Data!$L:$N,3, FALSE) &amp; ",""" &amp; VLOOKUP(BT$1,Data!$L:$M,2, FALSE) &amp; """;"   )             )</f>
        <v/>
      </c>
      <c r="BU6" t="str">
        <f>IF(Data!$L7=BU$1, "",             IF(ISERR(SEARCH(BU$1,Data!$H7)),        "",          ";" &amp; VLOOKUP(BU$1,Data!$L:$N,3, FALSE) &amp; ",""" &amp; VLOOKUP(BU$1,Data!$L:$M,2, FALSE) &amp; """;"   )             )</f>
        <v/>
      </c>
      <c r="BV6" t="str">
        <f>IF(Data!$L7=BV$1, "",             IF(ISERR(SEARCH(BV$1,Data!$H7)),        "",          ";" &amp; VLOOKUP(BV$1,Data!$L:$N,3, FALSE) &amp; ",""" &amp; VLOOKUP(BV$1,Data!$L:$M,2, FALSE) &amp; """;"   )             )</f>
        <v/>
      </c>
      <c r="BW6" t="str">
        <f>IF(Data!$L7=BW$1, "",             IF(ISERR(SEARCH(BW$1,Data!$H7)),        "",          ";" &amp; VLOOKUP(BW$1,Data!$L:$N,3, FALSE) &amp; ",""" &amp; VLOOKUP(BW$1,Data!$L:$M,2, FALSE) &amp; """;"   )             )</f>
        <v/>
      </c>
      <c r="BX6" t="str">
        <f>IF(Data!$L7=BX$1, "",             IF(ISERR(SEARCH(BX$1,Data!$H7)),        "",          ";" &amp; VLOOKUP(BX$1,Data!$L:$N,3, FALSE) &amp; ",""" &amp; VLOOKUP(BX$1,Data!$L:$M,2, FALSE) &amp; """;"   )             )</f>
        <v/>
      </c>
      <c r="BY6" t="str">
        <f>IF(Data!$L7=BY$1, "",             IF(ISERR(SEARCH(BY$1,Data!$H7)),        "",          ";" &amp; VLOOKUP(BY$1,Data!$L:$N,3, FALSE) &amp; ",""" &amp; VLOOKUP(BY$1,Data!$L:$M,2, FALSE) &amp; """;"   )             )</f>
        <v/>
      </c>
      <c r="BZ6" t="str">
        <f>IF(Data!$L7=BZ$1, "",             IF(ISERR(SEARCH(BZ$1,Data!$H7)),        "",          ";" &amp; VLOOKUP(BZ$1,Data!$L:$N,3, FALSE) &amp; ",""" &amp; VLOOKUP(BZ$1,Data!$L:$M,2, FALSE) &amp; """;"   )             )</f>
        <v/>
      </c>
      <c r="CA6" t="str">
        <f>IF(Data!$L7=CA$1, "",             IF(ISERR(SEARCH(CA$1,Data!$H7)),        "",          ";" &amp; VLOOKUP(CA$1,Data!$L:$N,3, FALSE) &amp; ",""" &amp; VLOOKUP(CA$1,Data!$L:$M,2, FALSE) &amp; """;"   )             )</f>
        <v/>
      </c>
      <c r="CB6" t="str">
        <f>IF(Data!$L7=CB$1, "",             IF(ISERR(SEARCH(CB$1,Data!$H7)),        "",          ";" &amp; VLOOKUP(CB$1,Data!$L:$N,3, FALSE) &amp; ",""" &amp; VLOOKUP(CB$1,Data!$L:$M,2, FALSE) &amp; """;"   )             )</f>
        <v/>
      </c>
      <c r="CC6" t="str">
        <f>IF(Data!$L7=CC$1, "",             IF(ISERR(SEARCH(CC$1,Data!$H7)),        "",          ";" &amp; VLOOKUP(CC$1,Data!$L:$N,3, FALSE) &amp; ",""" &amp; VLOOKUP(CC$1,Data!$L:$M,2, FALSE) &amp; """;"   )             )</f>
        <v/>
      </c>
      <c r="CD6" t="str">
        <f>IF(Data!$L7=CD$1, "",             IF(ISERR(SEARCH(CD$1,Data!$H7)),        "",          ";" &amp; VLOOKUP(CD$1,Data!$L:$N,3, FALSE) &amp; ",""" &amp; VLOOKUP(CD$1,Data!$L:$M,2, FALSE) &amp; """;"   )             )</f>
        <v/>
      </c>
      <c r="CE6" t="str">
        <f>IF(Data!$L7=CE$1, "",             IF(ISERR(SEARCH(CE$1,Data!$H7)),        "",          ";" &amp; VLOOKUP(CE$1,Data!$L:$N,3, FALSE) &amp; ",""" &amp; VLOOKUP(CE$1,Data!$L:$M,2, FALSE) &amp; """;"   )             )</f>
        <v/>
      </c>
      <c r="CF6" t="str">
        <f>IF(Data!$L7=CF$1, "",             IF(ISERR(SEARCH(CF$1,Data!$H7)),        "",          ";" &amp; VLOOKUP(CF$1,Data!$L:$N,3, FALSE) &amp; ",""" &amp; VLOOKUP(CF$1,Data!$L:$M,2, FALSE) &amp; """;"   )             )</f>
        <v/>
      </c>
      <c r="CG6" t="str">
        <f>IF(Data!$L7=CG$1, "",             IF(ISERR(SEARCH(CG$1,Data!$H7)),        "",          ";" &amp; VLOOKUP(CG$1,Data!$L:$N,3, FALSE) &amp; ",""" &amp; VLOOKUP(CG$1,Data!$L:$M,2, FALSE) &amp; """;"   )             )</f>
        <v/>
      </c>
      <c r="CH6" t="str">
        <f>IF(Data!$L7=CH$1, "",             IF(ISERR(SEARCH(CH$1,Data!$H7)),        "",          ";" &amp; VLOOKUP(CH$1,Data!$L:$N,3, FALSE) &amp; ",""" &amp; VLOOKUP(CH$1,Data!$L:$M,2, FALSE) &amp; """;"   )             )</f>
        <v/>
      </c>
      <c r="CI6" t="str">
        <f>IF(Data!$L7=CI$1, "",             IF(ISERR(SEARCH(CI$1,Data!$H7)),        "",          ";" &amp; VLOOKUP(CI$1,Data!$L:$N,3, FALSE) &amp; ",""" &amp; VLOOKUP(CI$1,Data!$L:$M,2, FALSE) &amp; """;"   )             )</f>
        <v/>
      </c>
      <c r="CJ6" t="str">
        <f>IF(Data!$L7=CJ$1, "",             IF(ISERR(SEARCH(CJ$1,Data!$H7)),        "",          ";" &amp; VLOOKUP(CJ$1,Data!$L:$N,3, FALSE) &amp; ",""" &amp; VLOOKUP(CJ$1,Data!$L:$M,2, FALSE) &amp; """;"   )             )</f>
        <v/>
      </c>
      <c r="CK6" t="str">
        <f>IF(Data!$L7=CK$1, "",             IF(ISERR(SEARCH(CK$1,Data!$H7)),        "",          ";" &amp; VLOOKUP(CK$1,Data!$L:$N,3, FALSE) &amp; ",""" &amp; VLOOKUP(CK$1,Data!$L:$M,2, FALSE) &amp; """;"   )             )</f>
        <v/>
      </c>
      <c r="CL6" t="str">
        <f>IF(Data!$L7=CL$1, "",             IF(ISERR(SEARCH(CL$1,Data!$H7)),        "",          ";" &amp; VLOOKUP(CL$1,Data!$L:$N,3, FALSE) &amp; ",""" &amp; VLOOKUP(CL$1,Data!$L:$M,2, FALSE) &amp; """;"   )             )</f>
        <v/>
      </c>
      <c r="CM6" t="str">
        <f>IF(Data!$L7=CM$1, "",             IF(ISERR(SEARCH(CM$1,Data!$H7)),        "",          ";" &amp; VLOOKUP(CM$1,Data!$L:$N,3, FALSE) &amp; ",""" &amp; VLOOKUP(CM$1,Data!$L:$M,2, FALSE) &amp; """;"   )             )</f>
        <v/>
      </c>
      <c r="CN6" t="str">
        <f>IF(Data!$L7=CN$1, "",             IF(ISERR(SEARCH(CN$1,Data!$H7)),        "",          ";" &amp; VLOOKUP(CN$1,Data!$L:$N,3, FALSE) &amp; ",""" &amp; VLOOKUP(CN$1,Data!$L:$M,2, FALSE) &amp; """;"   )             )</f>
        <v>;00000000-0000-0000-0000-000000000093,"HUMAN";</v>
      </c>
      <c r="CO6" t="str">
        <f>IF(Data!$L7=CO$1, "",             IF(ISERR(SEARCH(CO$1,Data!$H7)),        "",          ";" &amp; VLOOKUP(CO$1,Data!$L:$N,3, FALSE) &amp; ",""" &amp; VLOOKUP(CO$1,Data!$L:$M,2, FALSE) &amp; """;"   )             )</f>
        <v/>
      </c>
      <c r="CP6" t="str">
        <f>IF(Data!$L7=CP$1, "",             IF(ISERR(SEARCH(CP$1,Data!$H7)),        "",          ";" &amp; VLOOKUP(CP$1,Data!$L:$N,3, FALSE) &amp; ",""" &amp; VLOOKUP(CP$1,Data!$L:$M,2, FALSE) &amp; """;"   )             )</f>
        <v/>
      </c>
      <c r="CQ6" t="str">
        <f>IF(Data!$L7=CQ$1, "",             IF(ISERR(SEARCH(CQ$1,Data!$H7)),        "",          ";" &amp; VLOOKUP(CQ$1,Data!$L:$N,3, FALSE) &amp; ",""" &amp; VLOOKUP(CQ$1,Data!$L:$M,2, FALSE) &amp; """;"   )             )</f>
        <v/>
      </c>
      <c r="CR6" t="str">
        <f>IF(Data!$L7=CR$1, "",             IF(ISERR(SEARCH(CR$1,Data!$H7)),        "",          ";" &amp; VLOOKUP(CR$1,Data!$L:$N,3, FALSE) &amp; ",""" &amp; VLOOKUP(CR$1,Data!$L:$M,2, FALSE) &amp; """;"   )             )</f>
        <v/>
      </c>
      <c r="CS6" t="str">
        <f>IF(Data!$L7=CS$1, "",             IF(ISERR(SEARCH(CS$1,Data!$H7)),        "",          ";" &amp; VLOOKUP(CS$1,Data!$L:$N,3, FALSE) &amp; ",""" &amp; VLOOKUP(CS$1,Data!$L:$M,2, FALSE) &amp; """;"   )             )</f>
        <v/>
      </c>
      <c r="CT6" t="str">
        <f>IF(Data!$L7=CT$1, "",             IF(ISERR(SEARCH(CT$1,Data!$H7)),        "",          ";" &amp; VLOOKUP(CT$1,Data!$L:$N,3, FALSE) &amp; ",""" &amp; VLOOKUP(CT$1,Data!$L:$M,2, FALSE) &amp; """;"   )             )</f>
        <v/>
      </c>
      <c r="CU6" t="str">
        <f>IF(Data!$L7=CU$1, "",             IF(ISERR(SEARCH(CU$1,Data!$H7)),        "",          ";" &amp; VLOOKUP(CU$1,Data!$L:$N,3, FALSE) &amp; ",""" &amp; VLOOKUP(CU$1,Data!$L:$M,2, FALSE) &amp; """;"   )             )</f>
        <v/>
      </c>
      <c r="CV6" t="str">
        <f>IF(Data!$L7=CV$1, "",             IF(ISERR(SEARCH(CV$1,Data!$H7)),        "",          ";" &amp; VLOOKUP(CV$1,Data!$L:$N,3, FALSE) &amp; ",""" &amp; VLOOKUP(CV$1,Data!$L:$M,2, FALSE) &amp; """;"   )             )</f>
        <v/>
      </c>
      <c r="CW6" t="str">
        <f>IF(Data!$L7=CW$1, "",             IF(ISERR(SEARCH(CW$1,Data!$H7)),        "",          ";" &amp; VLOOKUP(CW$1,Data!$L:$N,3, FALSE) &amp; ",""" &amp; VLOOKUP(CW$1,Data!$L:$M,2, FALSE) &amp; """;"   )             )</f>
        <v/>
      </c>
      <c r="CX6" t="str">
        <f>IF(Data!$L7=CX$1, "",             IF(ISERR(SEARCH(CX$1,Data!$H7)),        "",          ";" &amp; VLOOKUP(CX$1,Data!$L:$N,3, FALSE) &amp; ",""" &amp; VLOOKUP(CX$1,Data!$L:$M,2, FALSE) &amp; """;"   )             )</f>
        <v/>
      </c>
      <c r="CY6" t="str">
        <f>IF(Data!$L7=CY$1, "",             IF(ISERR(SEARCH(CY$1,Data!$H7)),        "",          ";" &amp; VLOOKUP(CY$1,Data!$L:$N,3, FALSE) &amp; ",""" &amp; VLOOKUP(CY$1,Data!$L:$M,2, FALSE) &amp; """;"   )             )</f>
        <v/>
      </c>
      <c r="CZ6" t="str">
        <f>IF(Data!$L7=CZ$1, "",             IF(ISERR(SEARCH(CZ$1,Data!$H7)),        "",          ";" &amp; VLOOKUP(CZ$1,Data!$L:$N,3, FALSE) &amp; ",""" &amp; VLOOKUP(CZ$1,Data!$L:$M,2, FALSE) &amp; """;"   )             )</f>
        <v/>
      </c>
      <c r="DA6" t="str">
        <f>IF(Data!$L7=DA$1, "",             IF(ISERR(SEARCH(DA$1,Data!$H7)),        "",          ";" &amp; VLOOKUP(DA$1,Data!$L:$N,3, FALSE) &amp; ",""" &amp; VLOOKUP(DA$1,Data!$L:$M,2, FALSE) &amp; """;"   )             )</f>
        <v/>
      </c>
      <c r="DB6" t="str">
        <f>IF(Data!$L7=DB$1, "",             IF(ISERR(SEARCH(DB$1,Data!$H7)),        "",          ";" &amp; VLOOKUP(DB$1,Data!$L:$N,3, FALSE) &amp; ",""" &amp; VLOOKUP(DB$1,Data!$L:$M,2, FALSE) &amp; """;"   )             )</f>
        <v/>
      </c>
      <c r="DC6" t="str">
        <f>IF(Data!$L7=DC$1, "",             IF(ISERR(SEARCH(DC$1,Data!$H7)),        "",          ";" &amp; VLOOKUP(DC$1,Data!$L:$N,3, FALSE) &amp; ",""" &amp; VLOOKUP(DC$1,Data!$L:$M,2, FALSE) &amp; """;"   )             )</f>
        <v/>
      </c>
      <c r="DD6" t="str">
        <f>IF(Data!$L7=DD$1, "",             IF(ISERR(SEARCH(DD$1,Data!$H7)),        "",          ";" &amp; VLOOKUP(DD$1,Data!$L:$N,3, FALSE) &amp; ",""" &amp; VLOOKUP(DD$1,Data!$L:$M,2, FALSE) &amp; """;"   )             )</f>
        <v/>
      </c>
      <c r="DE6" t="str">
        <f>IF(Data!$L7=DE$1, "",             IF(ISERR(SEARCH(DE$1,Data!$H7)),        "",          ";" &amp; VLOOKUP(DE$1,Data!$L:$N,3, FALSE) &amp; ",""" &amp; VLOOKUP(DE$1,Data!$L:$M,2, FALSE) &amp; """;"   )             )</f>
        <v/>
      </c>
      <c r="DF6" t="str">
        <f>IF(Data!$L7=DF$1, "",             IF(ISERR(SEARCH(DF$1,Data!$H7)),        "",          ";" &amp; VLOOKUP(DF$1,Data!$L:$N,3, FALSE) &amp; ",""" &amp; VLOOKUP(DF$1,Data!$L:$M,2, FALSE) &amp; """;"   )             )</f>
        <v/>
      </c>
      <c r="DG6" t="str">
        <f>IF(Data!$L7=DG$1, "",             IF(ISERR(SEARCH(DG$1,Data!$H7)),        "",          ";" &amp; VLOOKUP(DG$1,Data!$L:$N,3, FALSE) &amp; ",""" &amp; VLOOKUP(DG$1,Data!$L:$M,2, FALSE) &amp; """;"   )             )</f>
        <v/>
      </c>
      <c r="DH6" t="str">
        <f>IF(Data!$L7=DH$1, "",             IF(ISERR(SEARCH(DH$1,Data!$H7)),        "",          ";" &amp; VLOOKUP(DH$1,Data!$L:$N,3, FALSE) &amp; ",""" &amp; VLOOKUP(DH$1,Data!$L:$M,2, FALSE) &amp; """;"   )             )</f>
        <v/>
      </c>
      <c r="DI6" t="str">
        <f>IF(Data!$L7=DI$1, "",             IF(ISERR(SEARCH(DI$1,Data!$H7)),        "",          ";" &amp; VLOOKUP(DI$1,Data!$L:$N,3, FALSE) &amp; ",""" &amp; VLOOKUP(DI$1,Data!$L:$M,2, FALSE) &amp; """;"   )             )</f>
        <v/>
      </c>
      <c r="DJ6" t="str">
        <f>IF(Data!$L7=DJ$1, "",             IF(ISERR(SEARCH(DJ$1,Data!$H7)),        "",          ";" &amp; VLOOKUP(DJ$1,Data!$L:$N,3, FALSE) &amp; ",""" &amp; VLOOKUP(DJ$1,Data!$L:$M,2, FALSE) &amp; """;"   )             )</f>
        <v/>
      </c>
      <c r="DK6" t="str">
        <f>IF(Data!$L7=DK$1, "",             IF(ISERR(SEARCH(DK$1,Data!$H7)),        "",          ";" &amp; VLOOKUP(DK$1,Data!$L:$N,3, FALSE) &amp; ",""" &amp; VLOOKUP(DK$1,Data!$L:$M,2, FALSE) &amp; """;"   )             )</f>
        <v/>
      </c>
      <c r="DL6" t="str">
        <f>IF(Data!$L7=DL$1, "",             IF(ISERR(SEARCH(DL$1,Data!$H7)),        "",          ";" &amp; VLOOKUP(DL$1,Data!$L:$N,3, FALSE) &amp; ",""" &amp; VLOOKUP(DL$1,Data!$L:$M,2, FALSE) &amp; """;"   )             )</f>
        <v/>
      </c>
      <c r="DM6" t="str">
        <f>IF(Data!$L7=DM$1, "",             IF(ISERR(SEARCH(DM$1,Data!$H7)),        "",          ";" &amp; VLOOKUP(DM$1,Data!$L:$N,3, FALSE) &amp; ",""" &amp; VLOOKUP(DM$1,Data!$L:$M,2, FALSE) &amp; """;"   )             )</f>
        <v/>
      </c>
      <c r="DN6" t="str">
        <f>IF(Data!$L7=DN$1, "",             IF(ISERR(SEARCH(DN$1,Data!$H7)),        "",          ";" &amp; VLOOKUP(DN$1,Data!$L:$N,3, FALSE) &amp; ",""" &amp; VLOOKUP(DN$1,Data!$L:$M,2, FALSE) &amp; """;"   )             )</f>
        <v/>
      </c>
      <c r="DO6" t="str">
        <f>IF(Data!$L7=DO$1, "",             IF(ISERR(SEARCH(DO$1,Data!$H7)),        "",          ";" &amp; VLOOKUP(DO$1,Data!$L:$N,3, FALSE) &amp; ",""" &amp; VLOOKUP(DO$1,Data!$L:$M,2, FALSE) &amp; """;"   )             )</f>
        <v/>
      </c>
      <c r="DP6" t="str">
        <f>IF(Data!$L7=DP$1, "",             IF(ISERR(SEARCH(DP$1,Data!$H7)),        "",          ";" &amp; VLOOKUP(DP$1,Data!$L:$N,3, FALSE) &amp; ",""" &amp; VLOOKUP(DP$1,Data!$L:$M,2, FALSE) &amp; """;"   )             )</f>
        <v/>
      </c>
      <c r="DQ6" t="str">
        <f>IF(Data!$L7=DQ$1, "",             IF(ISERR(SEARCH(DQ$1,Data!$H7)),        "",          ";" &amp; VLOOKUP(DQ$1,Data!$L:$N,3, FALSE) &amp; ",""" &amp; VLOOKUP(DQ$1,Data!$L:$M,2, FALSE) &amp; """;"   )             )</f>
        <v/>
      </c>
      <c r="DR6" t="str">
        <f>IF(Data!$L7=DR$1, "",             IF(ISERR(SEARCH(DR$1,Data!$H7)),        "",          ";" &amp; VLOOKUP(DR$1,Data!$L:$N,3, FALSE) &amp; ",""" &amp; VLOOKUP(DR$1,Data!$L:$M,2, FALSE) &amp; """;"   )             )</f>
        <v/>
      </c>
      <c r="DS6" t="str">
        <f>IF(Data!$L7=DS$1, "",             IF(ISERR(SEARCH(DS$1,Data!$H7)),        "",          ";" &amp; VLOOKUP(DS$1,Data!$L:$N,3, FALSE) &amp; ",""" &amp; VLOOKUP(DS$1,Data!$L:$M,2, FALSE) &amp; """;"   )             )</f>
        <v/>
      </c>
      <c r="DT6" t="str">
        <f>IF(Data!$L7=DT$1, "",             IF(ISERR(SEARCH(DT$1,Data!$H7)),        "",          ";" &amp; VLOOKUP(DT$1,Data!$L:$N,3, FALSE) &amp; ",""" &amp; VLOOKUP(DT$1,Data!$L:$M,2, FALSE) &amp; """;"   )             )</f>
        <v/>
      </c>
      <c r="DU6" t="str">
        <f>IF(Data!$L7=DU$1, "",             IF(ISERR(SEARCH(DU$1,Data!$H7)),        "",          ";" &amp; VLOOKUP(DU$1,Data!$L:$N,3, FALSE) &amp; ",""" &amp; VLOOKUP(DU$1,Data!$L:$M,2, FALSE) &amp; """;"   )             )</f>
        <v/>
      </c>
      <c r="DV6" t="str">
        <f>IF(Data!$L7=DV$1, "",             IF(ISERR(SEARCH(DV$1,Data!$H7)),        "",          ";" &amp; VLOOKUP(DV$1,Data!$L:$N,3, FALSE) &amp; ",""" &amp; VLOOKUP(DV$1,Data!$L:$M,2, FALSE) &amp; """;"   )             )</f>
        <v/>
      </c>
      <c r="DW6" t="str">
        <f>IF(Data!$L7=DW$1, "",             IF(ISERR(SEARCH(DW$1,Data!$H7)),        "",          ";" &amp; VLOOKUP(DW$1,Data!$L:$N,3, FALSE) &amp; ",""" &amp; VLOOKUP(DW$1,Data!$L:$M,2, FALSE) &amp; """;"   )             )</f>
        <v/>
      </c>
      <c r="DX6" t="str">
        <f>IF(Data!$L7=DX$1, "",             IF(ISERR(SEARCH(DX$1,Data!$H7)),        "",          ";" &amp; VLOOKUP(DX$1,Data!$L:$N,3, FALSE) &amp; ",""" &amp; VLOOKUP(DX$1,Data!$L:$M,2, FALSE) &amp; """;"   )             )</f>
        <v/>
      </c>
      <c r="DY6" t="str">
        <f>IF(Data!$L7=DY$1, "",             IF(ISERR(SEARCH(DY$1,Data!$H7)),        "",          ";" &amp; VLOOKUP(DY$1,Data!$L:$N,3, FALSE) &amp; ",""" &amp; VLOOKUP(DY$1,Data!$L:$M,2, FALSE) &amp; """;"   )             )</f>
        <v/>
      </c>
      <c r="DZ6" t="str">
        <f>IF(Data!$L7=DZ$1, "",             IF(ISERR(SEARCH(DZ$1,Data!$H7)),        "",          ";" &amp; VLOOKUP(DZ$1,Data!$L:$N,3, FALSE) &amp; ",""" &amp; VLOOKUP(DZ$1,Data!$L:$M,2, FALSE) &amp; """;"   )             )</f>
        <v/>
      </c>
      <c r="EA6" t="str">
        <f>IF(Data!$L7=EA$1, "",             IF(ISERR(SEARCH(EA$1,Data!$H7)),        "",          ";" &amp; VLOOKUP(EA$1,Data!$L:$N,3, FALSE) &amp; ",""" &amp; VLOOKUP(EA$1,Data!$L:$M,2, FALSE) &amp; """;"   )             )</f>
        <v/>
      </c>
      <c r="EB6" t="str">
        <f>IF(Data!$L7=EB$1, "",             IF(ISERR(SEARCH(EB$1,Data!$H7)),        "",          ";" &amp; VLOOKUP(EB$1,Data!$L:$N,3, FALSE) &amp; ",""" &amp; VLOOKUP(EB$1,Data!$L:$M,2, FALSE) &amp; """;"   )             )</f>
        <v/>
      </c>
      <c r="EC6" t="str">
        <f>IF(Data!$L7=EC$1, "",             IF(ISERR(SEARCH(EC$1,Data!$H7)),        "",          ";" &amp; VLOOKUP(EC$1,Data!$L:$N,3, FALSE) &amp; ",""" &amp; VLOOKUP(EC$1,Data!$L:$M,2, FALSE) &amp; """;"   )             )</f>
        <v/>
      </c>
      <c r="ED6" t="str">
        <f>IF(Data!$L7=ED$1, "",             IF(ISERR(SEARCH(ED$1,Data!$H7)),        "",          ";" &amp; VLOOKUP(ED$1,Data!$L:$N,3, FALSE) &amp; ",""" &amp; VLOOKUP(ED$1,Data!$L:$M,2, FALSE) &amp; """;"   )             )</f>
        <v/>
      </c>
      <c r="EE6" t="str">
        <f>IF(Data!$L7=EE$1, "",             IF(ISERR(SEARCH(EE$1,Data!$H7)),        "",          ";" &amp; VLOOKUP(EE$1,Data!$L:$N,3, FALSE) &amp; ",""" &amp; VLOOKUP(EE$1,Data!$L:$M,2, FALSE) &amp; """;"   )             )</f>
        <v/>
      </c>
      <c r="EF6" t="str">
        <f>IF(Data!$L7=EF$1, "",             IF(ISERR(SEARCH(EF$1,Data!$H7)),        "",          ";" &amp; VLOOKUP(EF$1,Data!$L:$N,3, FALSE) &amp; ",""" &amp; VLOOKUP(EF$1,Data!$L:$M,2, FALSE) &amp; """;"   )             )</f>
        <v/>
      </c>
      <c r="EG6" t="str">
        <f>IF(Data!$L7=EG$1, "",             IF(ISERR(SEARCH(EG$1,Data!$H7)),        "",          ";" &amp; VLOOKUP(EG$1,Data!$L:$N,3, FALSE) &amp; ",""" &amp; VLOOKUP(EG$1,Data!$L:$M,2, FALSE) &amp; """;"   )             )</f>
        <v/>
      </c>
      <c r="EH6" t="str">
        <f>IF(Data!$L7=EH$1, "",             IF(ISERR(SEARCH(EH$1,Data!$H7)),        "",          ";" &amp; VLOOKUP(EH$1,Data!$L:$N,3, FALSE) &amp; ",""" &amp; VLOOKUP(EH$1,Data!$L:$M,2, FALSE) &amp; """;"   )             )</f>
        <v/>
      </c>
      <c r="EI6" t="str">
        <f>IF(Data!$L7=EI$1, "",             IF(ISERR(SEARCH(EI$1,Data!$H7)),        "",          ";" &amp; VLOOKUP(EI$1,Data!$L:$N,3, FALSE) &amp; ",""" &amp; VLOOKUP(EI$1,Data!$L:$M,2, FALSE) &amp; """;"   )             )</f>
        <v/>
      </c>
      <c r="EJ6" t="str">
        <f>IF(Data!$L7=EJ$1, "",             IF(ISERR(SEARCH(EJ$1,Data!$H7)),        "",          ";" &amp; VLOOKUP(EJ$1,Data!$L:$N,3, FALSE) &amp; ",""" &amp; VLOOKUP(EJ$1,Data!$L:$M,2, FALSE) &amp; """;"   )             )</f>
        <v/>
      </c>
      <c r="EK6" t="str">
        <f>IF(Data!$L7=EK$1, "",             IF(ISERR(SEARCH(EK$1,Data!$H7)),        "",          ";" &amp; VLOOKUP(EK$1,Data!$L:$N,3, FALSE) &amp; ",""" &amp; VLOOKUP(EK$1,Data!$L:$M,2, FALSE) &amp; """;"   )             )</f>
        <v/>
      </c>
      <c r="EL6" t="str">
        <f>IF(Data!$L7=EL$1, "",             IF(ISERR(SEARCH(EL$1,Data!$H7)),        "",          ";" &amp; VLOOKUP(EL$1,Data!$L:$N,3, FALSE) &amp; ",""" &amp; VLOOKUP(EL$1,Data!$L:$M,2, FALSE) &amp; """;"   )             )</f>
        <v/>
      </c>
      <c r="EM6" t="str">
        <f>IF(Data!$L7=EM$1, "",             IF(ISERR(SEARCH(EM$1,Data!$H7)),        "",          ";" &amp; VLOOKUP(EM$1,Data!$L:$N,3, FALSE) &amp; ",""" &amp; VLOOKUP(EM$1,Data!$L:$M,2, FALSE) &amp; """;"   )             )</f>
        <v/>
      </c>
      <c r="EN6" t="str">
        <f>IF(Data!$L7=EN$1, "",             IF(ISERR(SEARCH(EN$1,Data!$H7)),        "",          ";" &amp; VLOOKUP(EN$1,Data!$L:$N,3, FALSE) &amp; ",""" &amp; VLOOKUP(EN$1,Data!$L:$M,2, FALSE) &amp; """;"   )             )</f>
        <v/>
      </c>
      <c r="EO6" t="str">
        <f>IF(Data!$L7=EO$1, "",             IF(ISERR(SEARCH(EO$1,Data!$H7)),        "",          ";" &amp; VLOOKUP(EO$1,Data!$L:$N,3, FALSE) &amp; ",""" &amp; VLOOKUP(EO$1,Data!$L:$M,2, FALSE) &amp; """;"   )             )</f>
        <v/>
      </c>
      <c r="EP6" t="str">
        <f>IF(Data!$L7=EP$1, "",             IF(ISERR(SEARCH(EP$1,Data!$H7)),        "",          ";" &amp; VLOOKUP(EP$1,Data!$L:$N,3, FALSE) &amp; ",""" &amp; VLOOKUP(EP$1,Data!$L:$M,2, FALSE) &amp; """;"   )             )</f>
        <v/>
      </c>
      <c r="EQ6" t="str">
        <f>IF(Data!$L7=EQ$1, "",             IF(ISERR(SEARCH(EQ$1,Data!$H7)),        "",          ";" &amp; VLOOKUP(EQ$1,Data!$L:$N,3, FALSE) &amp; ",""" &amp; VLOOKUP(EQ$1,Data!$L:$M,2, FALSE) &amp; """;"   )             )</f>
        <v/>
      </c>
      <c r="ER6" t="str">
        <f>IF(Data!$L7=ER$1, "",             IF(ISERR(SEARCH(ER$1,Data!$H7)),        "",          ";" &amp; VLOOKUP(ER$1,Data!$L:$N,3, FALSE) &amp; ",""" &amp; VLOOKUP(ER$1,Data!$L:$M,2, FALSE) &amp; """;"   )             )</f>
        <v/>
      </c>
      <c r="ES6" t="str">
        <f>IF(Data!$L7=ES$1, "",             IF(ISERR(SEARCH(ES$1,Data!$H7)),        "",          ";" &amp; VLOOKUP(ES$1,Data!$L:$N,3, FALSE) &amp; ",""" &amp; VLOOKUP(ES$1,Data!$L:$M,2, FALSE) &amp; """;"   )             )</f>
        <v/>
      </c>
      <c r="ET6" t="str">
        <f>IF(Data!$L7=ET$1, "",             IF(ISERR(SEARCH(ET$1,Data!$H7)),        "",          ";" &amp; VLOOKUP(ET$1,Data!$L:$N,3, FALSE) &amp; ",""" &amp; VLOOKUP(ET$1,Data!$L:$M,2, FALSE) &amp; """;"   )             )</f>
        <v/>
      </c>
      <c r="EU6" t="str">
        <f>IF(Data!$L7=EU$1, "",             IF(ISERR(SEARCH(EU$1,Data!$H7)),        "",          ";" &amp; VLOOKUP(EU$1,Data!$L:$N,3, FALSE) &amp; ",""" &amp; VLOOKUP(EU$1,Data!$L:$M,2, FALSE) &amp; """;"   )             )</f>
        <v/>
      </c>
      <c r="EV6" t="str">
        <f>IF(Data!$L7=EV$1, "",             IF(ISERR(SEARCH(EV$1,Data!$H7)),        "",          ";" &amp; VLOOKUP(EV$1,Data!$L:$N,3, FALSE) &amp; ",""" &amp; VLOOKUP(EV$1,Data!$L:$M,2, FALSE) &amp; """;"   )             )</f>
        <v/>
      </c>
      <c r="EW6" t="str">
        <f>IF(Data!$L7=EW$1, "",             IF(ISERR(SEARCH(EW$1,Data!$H7)),        "",          ";" &amp; VLOOKUP(EW$1,Data!$L:$N,3, FALSE) &amp; ",""" &amp; VLOOKUP(EW$1,Data!$L:$M,2, FALSE) &amp; """;"   )             )</f>
        <v/>
      </c>
      <c r="EX6" t="str">
        <f>IF(Data!$L7=EX$1, "",             IF(ISERR(SEARCH(EX$1,Data!$H7)),        "",          ";" &amp; VLOOKUP(EX$1,Data!$L:$N,3, FALSE) &amp; ",""" &amp; VLOOKUP(EX$1,Data!$L:$M,2, FALSE) &amp; """;"   )             )</f>
        <v/>
      </c>
      <c r="EY6" t="str">
        <f>IF(Data!$L7=EY$1, "",             IF(ISERR(SEARCH(EY$1,Data!$H7)),        "",          ";" &amp; VLOOKUP(EY$1,Data!$L:$N,3, FALSE) &amp; ",""" &amp; VLOOKUP(EY$1,Data!$L:$M,2, FALSE) &amp; """;"   )             )</f>
        <v/>
      </c>
      <c r="EZ6" t="str">
        <f>IF(Data!$L7=EZ$1, "",             IF(ISERR(SEARCH(EZ$1,Data!$H7)),        "",          ";" &amp; VLOOKUP(EZ$1,Data!$L:$N,3, FALSE) &amp; ",""" &amp; VLOOKUP(EZ$1,Data!$L:$M,2, FALSE) &amp; """;"   )             )</f>
        <v/>
      </c>
      <c r="FA6" t="str">
        <f>IF(Data!$L7=FA$1, "",             IF(ISERR(SEARCH(FA$1,Data!$H7)),        "",          ";" &amp; VLOOKUP(FA$1,Data!$L:$N,3, FALSE) &amp; ",""" &amp; VLOOKUP(FA$1,Data!$L:$M,2, FALSE) &amp; """;"   )             )</f>
        <v/>
      </c>
      <c r="FB6" t="str">
        <f>IF(Data!$L7=FB$1, "",             IF(ISERR(SEARCH(FB$1,Data!$H7)),        "",          ";" &amp; VLOOKUP(FB$1,Data!$L:$N,3, FALSE) &amp; ",""" &amp; VLOOKUP(FB$1,Data!$L:$M,2, FALSE) &amp; """;"   )             )</f>
        <v/>
      </c>
      <c r="FC6" t="str">
        <f>IF(Data!$L7=FC$1, "",             IF(ISERR(SEARCH(FC$1,Data!$H7)),        "",          ";" &amp; VLOOKUP(FC$1,Data!$L:$N,3, FALSE) &amp; ",""" &amp; VLOOKUP(FC$1,Data!$L:$M,2, FALSE) &amp; """;"   )             )</f>
        <v/>
      </c>
      <c r="FD6" t="str">
        <f>IF(Data!$L7=FD$1, "",             IF(ISERR(SEARCH(FD$1,Data!$H7)),        "",          ";" &amp; VLOOKUP(FD$1,Data!$L:$N,3, FALSE) &amp; ",""" &amp; VLOOKUP(FD$1,Data!$L:$M,2, FALSE) &amp; """;"   )             )</f>
        <v/>
      </c>
      <c r="FE6" t="str">
        <f>IF(Data!$L7=FE$1, "",             IF(ISERR(SEARCH(FE$1,Data!$H7)),        "",          ";" &amp; VLOOKUP(FE$1,Data!$L:$N,3, FALSE) &amp; ",""" &amp; VLOOKUP(FE$1,Data!$L:$M,2, FALSE) &amp; """;"   )             )</f>
        <v/>
      </c>
      <c r="FF6" t="str">
        <f>IF(Data!$L7=FF$1, "",             IF(ISERR(SEARCH(FF$1,Data!$H7)),        "",          ";" &amp; VLOOKUP(FF$1,Data!$L:$N,3, FALSE) &amp; ",""" &amp; VLOOKUP(FF$1,Data!$L:$M,2, FALSE) &amp; """;"   )             )</f>
        <v/>
      </c>
      <c r="FG6" t="str">
        <f>IF(Data!$L7=FG$1, "",             IF(ISERR(SEARCH(FG$1,Data!$H7)),        "",          ";" &amp; VLOOKUP(FG$1,Data!$L:$N,3, FALSE) &amp; ",""" &amp; VLOOKUP(FG$1,Data!$L:$M,2, FALSE) &amp; """;"   )             )</f>
        <v/>
      </c>
      <c r="FH6" t="str">
        <f>IF(Data!$L7=FH$1, "",             IF(ISERR(SEARCH(FH$1,Data!$H7)),        "",          ";" &amp; VLOOKUP(FH$1,Data!$L:$N,3, FALSE) &amp; ",""" &amp; VLOOKUP(FH$1,Data!$L:$M,2, FALSE) &amp; """;"   )             )</f>
        <v/>
      </c>
      <c r="FI6" t="str">
        <f>IF(Data!$L7=FI$1, "",             IF(ISERR(SEARCH(FI$1,Data!$H7)),        "",          ";" &amp; VLOOKUP(FI$1,Data!$L:$N,3, FALSE) &amp; ",""" &amp; VLOOKUP(FI$1,Data!$L:$M,2, FALSE) &amp; """;"   )             )</f>
        <v/>
      </c>
      <c r="FJ6" t="str">
        <f>IF(Data!$L7=FJ$1, "",             IF(ISERR(SEARCH(FJ$1,Data!$H7)),        "",          ";" &amp; VLOOKUP(FJ$1,Data!$L:$N,3, FALSE) &amp; ",""" &amp; VLOOKUP(FJ$1,Data!$L:$M,2, FALSE) &amp; """;"   )             )</f>
        <v/>
      </c>
      <c r="FK6" t="str">
        <f>IF(Data!$L7=FK$1, "",             IF(ISERR(SEARCH(FK$1,Data!$H7)),        "",          ";" &amp; VLOOKUP(FK$1,Data!$L:$N,3, FALSE) &amp; ",""" &amp; VLOOKUP(FK$1,Data!$L:$M,2, FALSE) &amp; """;"   )             )</f>
        <v/>
      </c>
      <c r="FL6" t="str">
        <f>IF(Data!$L7=FL$1, "",             IF(ISERR(SEARCH(FL$1,Data!$H7)),        "",          ";" &amp; VLOOKUP(FL$1,Data!$L:$N,3, FALSE) &amp; ",""" &amp; VLOOKUP(FL$1,Data!$L:$M,2, FALSE) &amp; """;"   )             )</f>
        <v/>
      </c>
      <c r="FM6" t="str">
        <f>IF(Data!$L7=FM$1, "",             IF(ISERR(SEARCH(FM$1,Data!$H7)),        "",          ";" &amp; VLOOKUP(FM$1,Data!$L:$N,3, FALSE) &amp; ",""" &amp; VLOOKUP(FM$1,Data!$L:$M,2, FALSE) &amp; """;"   )             )</f>
        <v/>
      </c>
      <c r="FN6" t="str">
        <f>IF(Data!$L7=FN$1, "",             IF(ISERR(SEARCH(FN$1,Data!$H7)),        "",          ";" &amp; VLOOKUP(FN$1,Data!$L:$N,3, FALSE) &amp; ",""" &amp; VLOOKUP(FN$1,Data!$L:$M,2, FALSE) &amp; """;"   )             )</f>
        <v/>
      </c>
      <c r="FO6" t="str">
        <f>IF(Data!$L7=FO$1, "",             IF(ISERR(SEARCH(FO$1,Data!$H7)),        "",          ";" &amp; VLOOKUP(FO$1,Data!$L:$N,3, FALSE) &amp; ",""" &amp; VLOOKUP(FO$1,Data!$L:$M,2, FALSE) &amp; """;"   )             )</f>
        <v/>
      </c>
      <c r="FP6" t="str">
        <f>IF(Data!$L7=FP$1, "",             IF(ISERR(SEARCH(FP$1,Data!$H7)),        "",          ";" &amp; VLOOKUP(FP$1,Data!$L:$N,3, FALSE) &amp; ",""" &amp; VLOOKUP(FP$1,Data!$L:$M,2, FALSE) &amp; """;"   )             )</f>
        <v/>
      </c>
      <c r="FQ6" t="str">
        <f>IF(Data!$L7=FQ$1, "",             IF(ISERR(SEARCH(FQ$1,Data!$H7)),        "",          ";" &amp; VLOOKUP(FQ$1,Data!$L:$N,3, FALSE) &amp; ",""" &amp; VLOOKUP(FQ$1,Data!$L:$M,2, FALSE) &amp; """;"   )             )</f>
        <v/>
      </c>
      <c r="FR6" t="str">
        <f>IF(Data!$L7=FR$1, "",             IF(ISERR(SEARCH(FR$1,Data!$H7)),        "",          ";" &amp; VLOOKUP(FR$1,Data!$L:$N,3, FALSE) &amp; ",""" &amp; VLOOKUP(FR$1,Data!$L:$M,2, FALSE) &amp; """;"   )             )</f>
        <v/>
      </c>
      <c r="FS6" t="str">
        <f>IF(Data!$L7=FS$1, "",             IF(ISERR(SEARCH(FS$1,Data!$H7)),        "",          ";" &amp; VLOOKUP(FS$1,Data!$L:$N,3, FALSE) &amp; ",""" &amp; VLOOKUP(FS$1,Data!$L:$M,2, FALSE) &amp; """;"   )             )</f>
        <v/>
      </c>
      <c r="FT6" t="str">
        <f>IF(Data!$L7=FT$1, "",             IF(ISERR(SEARCH(FT$1,Data!$H7)),        "",          ";" &amp; VLOOKUP(FT$1,Data!$L:$N,3, FALSE) &amp; ",""" &amp; VLOOKUP(FT$1,Data!$L:$M,2, FALSE) &amp; """;"   )             )</f>
        <v/>
      </c>
      <c r="FU6" t="str">
        <f>IF(Data!$L7=FU$1, "",             IF(ISERR(SEARCH(FU$1,Data!$H7)),        "",          ";" &amp; VLOOKUP(FU$1,Data!$L:$N,3, FALSE) &amp; ",""" &amp; VLOOKUP(FU$1,Data!$L:$M,2, FALSE) &amp; """;"   )             )</f>
        <v/>
      </c>
      <c r="FV6" t="str">
        <f>IF(Data!$L7=FV$1, "",             IF(ISERR(SEARCH(FV$1,Data!$H7)),        "",          ";" &amp; VLOOKUP(FV$1,Data!$L:$N,3, FALSE) &amp; ",""" &amp; VLOOKUP(FV$1,Data!$L:$M,2, FALSE) &amp; """;"   )             )</f>
        <v/>
      </c>
      <c r="FW6" t="str">
        <f>IF(Data!$L7=FW$1, "",             IF(ISERR(SEARCH(FW$1,Data!$H7)),        "",          ";" &amp; VLOOKUP(FW$1,Data!$L:$N,3, FALSE) &amp; ",""" &amp; VLOOKUP(FW$1,Data!$L:$M,2, FALSE) &amp; """;"   )             )</f>
        <v/>
      </c>
      <c r="FX6" t="str">
        <f>IF(Data!$L7=FX$1, "",             IF(ISERR(SEARCH(FX$1,Data!$H7)),        "",          ";" &amp; VLOOKUP(FX$1,Data!$L:$N,3, FALSE) &amp; ",""" &amp; VLOOKUP(FX$1,Data!$L:$M,2, FALSE) &amp; """;"   )             )</f>
        <v/>
      </c>
      <c r="FY6" t="str">
        <f>IF(Data!$L7=FY$1, "",             IF(ISERR(SEARCH(FY$1,Data!$H7)),        "",          ";" &amp; VLOOKUP(FY$1,Data!$L:$N,3, FALSE) &amp; ",""" &amp; VLOOKUP(FY$1,Data!$L:$M,2, FALSE) &amp; """;"   )             )</f>
        <v/>
      </c>
      <c r="FZ6" t="str">
        <f>IF(Data!$L7=FZ$1, "",             IF(ISERR(SEARCH(FZ$1,Data!$H7)),        "",          ";" &amp; VLOOKUP(FZ$1,Data!$L:$N,3, FALSE) &amp; ",""" &amp; VLOOKUP(FZ$1,Data!$L:$M,2, FALSE) &amp; """;"   )             )</f>
        <v/>
      </c>
      <c r="GA6" t="str">
        <f>IF(Data!$L7=GA$1, "",             IF(ISERR(SEARCH(GA$1,Data!$H7)),        "",          ";" &amp; VLOOKUP(GA$1,Data!$L:$N,3, FALSE) &amp; ",""" &amp; VLOOKUP(GA$1,Data!$L:$M,2, FALSE) &amp; """;"   )             )</f>
        <v/>
      </c>
      <c r="GB6" t="str">
        <f>IF(Data!$L7=GB$1, "",             IF(ISERR(SEARCH(GB$1,Data!$H7)),        "",          ";" &amp; VLOOKUP(GB$1,Data!$L:$N,3, FALSE) &amp; ",""" &amp; VLOOKUP(GB$1,Data!$L:$M,2, FALSE) &amp; """;"   )             )</f>
        <v/>
      </c>
      <c r="GC6" t="str">
        <f>IF(Data!$L7=GC$1, "",             IF(ISERR(SEARCH(GC$1,Data!$H7)),        "",          ";" &amp; VLOOKUP(GC$1,Data!$L:$N,3, FALSE) &amp; ",""" &amp; VLOOKUP(GC$1,Data!$L:$M,2, FALSE) &amp; """;"   )             )</f>
        <v/>
      </c>
      <c r="GD6" t="str">
        <f>IF(Data!$L7=GD$1, "",             IF(ISERR(SEARCH(GD$1,Data!$H7)),        "",          ";" &amp; VLOOKUP(GD$1,Data!$L:$N,3, FALSE) &amp; ",""" &amp; VLOOKUP(GD$1,Data!$L:$M,2, FALSE) &amp; """;"   )             )</f>
        <v/>
      </c>
      <c r="GE6" t="str">
        <f>IF(Data!$L7=GE$1, "",             IF(ISERR(SEARCH(GE$1,Data!$H7)),        "",          ";" &amp; VLOOKUP(GE$1,Data!$L:$N,3, FALSE) &amp; ",""" &amp; VLOOKUP(GE$1,Data!$L:$M,2, FALSE) &amp; """;"   )             )</f>
        <v/>
      </c>
      <c r="GF6" t="str">
        <f>IF(Data!$L7=GF$1, "",             IF(ISERR(SEARCH(GF$1,Data!$H7)),        "",          ";" &amp; VLOOKUP(GF$1,Data!$L:$N,3, FALSE) &amp; ",""" &amp; VLOOKUP(GF$1,Data!$L:$M,2, FALSE) &amp; """;"   )             )</f>
        <v/>
      </c>
      <c r="GG6" t="str">
        <f>IF(Data!$L7=GG$1, "",             IF(ISERR(SEARCH(GG$1,Data!$H7)),        "",          ";" &amp; VLOOKUP(GG$1,Data!$L:$N,3, FALSE) &amp; ",""" &amp; VLOOKUP(GG$1,Data!$L:$M,2, FALSE) &amp; """;"   )             )</f>
        <v/>
      </c>
      <c r="GH6" t="str">
        <f>IF(Data!$L7=GH$1, "",             IF(ISERR(SEARCH(GH$1,Data!$H7)),        "",          ";" &amp; VLOOKUP(GH$1,Data!$L:$N,3, FALSE) &amp; ",""" &amp; VLOOKUP(GH$1,Data!$L:$M,2, FALSE) &amp; """;"   )             )</f>
        <v/>
      </c>
      <c r="GI6" t="str">
        <f>IF(Data!$L7=GI$1, "",             IF(ISERR(SEARCH(GI$1,Data!$H7)),        "",          ";" &amp; VLOOKUP(GI$1,Data!$L:$N,3, FALSE) &amp; ",""" &amp; VLOOKUP(GI$1,Data!$L:$M,2, FALSE) &amp; """;"   )             )</f>
        <v/>
      </c>
      <c r="GJ6" t="str">
        <f>IF(Data!$L7=GJ$1, "",             IF(ISERR(SEARCH(GJ$1,Data!$H7)),        "",          ";" &amp; VLOOKUP(GJ$1,Data!$L:$N,3, FALSE) &amp; ",""" &amp; VLOOKUP(GJ$1,Data!$L:$M,2, FALSE) &amp; """;"   )             )</f>
        <v/>
      </c>
      <c r="GK6" t="str">
        <f>IF(Data!$L7=GK$1, "",             IF(ISERR(SEARCH(GK$1,Data!$H7)),        "",          ";" &amp; VLOOKUP(GK$1,Data!$L:$N,3, FALSE) &amp; ",""" &amp; VLOOKUP(GK$1,Data!$L:$M,2, FALSE) &amp; """;"   )             )</f>
        <v/>
      </c>
      <c r="GL6" t="str">
        <f>IF(Data!$L7=GL$1, "",             IF(ISERR(SEARCH(GL$1,Data!$H7)),        "",          ";" &amp; VLOOKUP(GL$1,Data!$L:$N,3, FALSE) &amp; ",""" &amp; VLOOKUP(GL$1,Data!$L:$M,2, FALSE) &amp; """;"   )             )</f>
        <v/>
      </c>
      <c r="GM6" t="str">
        <f>IF(Data!$L7=GM$1, "",             IF(ISERR(SEARCH(GM$1,Data!$H7)),        "",          ";" &amp; VLOOKUP(GM$1,Data!$L:$N,3, FALSE) &amp; ",""" &amp; VLOOKUP(GM$1,Data!$L:$M,2, FALSE) &amp; """;"   )             )</f>
        <v/>
      </c>
      <c r="GN6" t="str">
        <f>IF(Data!$L7=GN$1, "",             IF(ISERR(SEARCH(GN$1,Data!$H7)),        "",          ";" &amp; VLOOKUP(GN$1,Data!$L:$N,3, FALSE) &amp; ",""" &amp; VLOOKUP(GN$1,Data!$L:$M,2, FALSE) &amp; """;"   )             )</f>
        <v/>
      </c>
      <c r="GO6" t="str">
        <f>IF(Data!$L7=GO$1, "",             IF(ISERR(SEARCH(GO$1,Data!$H7)),        "",          ";" &amp; VLOOKUP(GO$1,Data!$L:$N,3, FALSE) &amp; ",""" &amp; VLOOKUP(GO$1,Data!$L:$M,2, FALSE) &amp; """;"   )             )</f>
        <v/>
      </c>
      <c r="GP6" t="str">
        <f>IF(Data!$L7=GP$1, "",             IF(ISERR(SEARCH(GP$1,Data!$H7)),        "",          ";" &amp; VLOOKUP(GP$1,Data!$L:$N,3, FALSE) &amp; ",""" &amp; VLOOKUP(GP$1,Data!$L:$M,2, FALSE) &amp; """;"   )             )</f>
        <v/>
      </c>
      <c r="GQ6" t="str">
        <f>IF(Data!$L7=GQ$1, "",             IF(ISERR(SEARCH(GQ$1,Data!$H7)),        "",          ";" &amp; VLOOKUP(GQ$1,Data!$L:$N,3, FALSE) &amp; ",""" &amp; VLOOKUP(GQ$1,Data!$L:$M,2, FALSE) &amp; """;"   )             )</f>
        <v/>
      </c>
      <c r="GR6" t="str">
        <f>IF(Data!$L7=GR$1, "",             IF(ISERR(SEARCH(GR$1,Data!$H7)),        "",          ";" &amp; VLOOKUP(GR$1,Data!$L:$N,3, FALSE) &amp; ",""" &amp; VLOOKUP(GR$1,Data!$L:$M,2, FALSE) &amp; """;"   )             )</f>
        <v/>
      </c>
      <c r="GS6" t="str">
        <f>IF(Data!$L7=GS$1, "",             IF(ISERR(SEARCH(GS$1,Data!$H7)),        "",          ";" &amp; VLOOKUP(GS$1,Data!$L:$N,3, FALSE) &amp; ",""" &amp; VLOOKUP(GS$1,Data!$L:$M,2, FALSE) &amp; """;"   )             )</f>
        <v/>
      </c>
      <c r="GT6" t="str">
        <f>IF(Data!$L7=GT$1, "",             IF(ISERR(SEARCH(GT$1,Data!$H7)),        "",          ";" &amp; VLOOKUP(GT$1,Data!$L:$N,3, FALSE) &amp; ",""" &amp; VLOOKUP(GT$1,Data!$L:$M,2, FALSE) &amp; """;"   )             )</f>
        <v/>
      </c>
      <c r="GU6" t="str">
        <f>IF(Data!$L7=GU$1, "",             IF(ISERR(SEARCH(GU$1,Data!$H7)),        "",          ";" &amp; VLOOKUP(GU$1,Data!$L:$N,3, FALSE) &amp; ",""" &amp; VLOOKUP(GU$1,Data!$L:$M,2, FALSE) &amp; """;"   )             )</f>
        <v/>
      </c>
      <c r="GV6" t="str">
        <f>IF(Data!$L7=GV$1, "",             IF(ISERR(SEARCH(GV$1,Data!$H7)),        "",          ";" &amp; VLOOKUP(GV$1,Data!$L:$N,3, FALSE) &amp; ",""" &amp; VLOOKUP(GV$1,Data!$L:$M,2, FALSE) &amp; """;"   )             )</f>
        <v/>
      </c>
      <c r="GW6" t="str">
        <f>IF(Data!$L7=GW$1, "",             IF(ISERR(SEARCH(GW$1,Data!$H7)),        "",          ";" &amp; VLOOKUP(GW$1,Data!$L:$N,3, FALSE) &amp; ",""" &amp; VLOOKUP(GW$1,Data!$L:$M,2, FALSE) &amp; """;"   )             )</f>
        <v/>
      </c>
      <c r="GX6" t="str">
        <f>IF(Data!$L7=GX$1, "",             IF(ISERR(SEARCH(GX$1,Data!$H7)),        "",          ";" &amp; VLOOKUP(GX$1,Data!$L:$N,3, FALSE) &amp; ",""" &amp; VLOOKUP(GX$1,Data!$L:$M,2, FALSE) &amp; """;"   )             )</f>
        <v/>
      </c>
      <c r="GY6" t="str">
        <f>IF(Data!$L7=GY$1, "",             IF(ISERR(SEARCH(GY$1,Data!$H7)),        "",          ";" &amp; VLOOKUP(GY$1,Data!$L:$N,3, FALSE) &amp; ",""" &amp; VLOOKUP(GY$1,Data!$L:$M,2, FALSE) &amp; """;"   )             )</f>
        <v/>
      </c>
      <c r="GZ6" t="str">
        <f>IF(Data!$L7=GZ$1, "",             IF(ISERR(SEARCH(GZ$1,Data!$H7)),        "",          ";" &amp; VLOOKUP(GZ$1,Data!$L:$N,3, FALSE) &amp; ",""" &amp; VLOOKUP(GZ$1,Data!$L:$M,2, FALSE) &amp; """;"   )             )</f>
        <v/>
      </c>
      <c r="HA6" t="str">
        <f>IF(Data!$L7=HA$1, "",             IF(ISERR(SEARCH(HA$1,Data!$H7)),        "",          ";" &amp; VLOOKUP(HA$1,Data!$L:$N,3, FALSE) &amp; ",""" &amp; VLOOKUP(HA$1,Data!$L:$M,2, FALSE) &amp; """;"   )             )</f>
        <v/>
      </c>
      <c r="HB6" t="str">
        <f>IF(Data!$L7=HB$1, "",             IF(ISERR(SEARCH(HB$1,Data!$H7)),        "",          ";" &amp; VLOOKUP(HB$1,Data!$L:$N,3, FALSE) &amp; ",""" &amp; VLOOKUP(HB$1,Data!$L:$M,2, FALSE) &amp; """;"   )             )</f>
        <v/>
      </c>
      <c r="HC6" t="str">
        <f>IF(Data!$L7=HC$1, "",             IF(ISERR(SEARCH(HC$1,Data!$H7)),        "",          ";" &amp; VLOOKUP(HC$1,Data!$L:$N,3, FALSE) &amp; ",""" &amp; VLOOKUP(HC$1,Data!$L:$M,2, FALSE) &amp; """;"   )             )</f>
        <v/>
      </c>
      <c r="HD6" t="str">
        <f>IF(Data!$L7=HD$1, "",             IF(ISERR(SEARCH(HD$1,Data!$H7)),        "",          ";" &amp; VLOOKUP(HD$1,Data!$L:$N,3, FALSE) &amp; ",""" &amp; VLOOKUP(HD$1,Data!$L:$M,2, FALSE) &amp; """;"   )             )</f>
        <v/>
      </c>
      <c r="HE6" t="str">
        <f>IF(Data!$L7=HE$1, "",             IF(ISERR(SEARCH(HE$1,Data!$H7)),        "",          ";" &amp; VLOOKUP(HE$1,Data!$L:$N,3, FALSE) &amp; ",""" &amp; VLOOKUP(HE$1,Data!$L:$M,2, FALSE) &amp; """;"   )             )</f>
        <v/>
      </c>
      <c r="HF6" t="str">
        <f>IF(Data!$L7=HF$1, "",             IF(ISERR(SEARCH(HF$1,Data!$H7)),        "",          ";" &amp; VLOOKUP(HF$1,Data!$L:$N,3, FALSE) &amp; ",""" &amp; VLOOKUP(HF$1,Data!$L:$M,2, FALSE) &amp; """;"   )             )</f>
        <v/>
      </c>
      <c r="HG6" t="str">
        <f>IF(Data!$L7=HG$1, "",             IF(ISERR(SEARCH(HG$1,Data!$H7)),        "",          ";" &amp; VLOOKUP(HG$1,Data!$L:$N,3, FALSE) &amp; ",""" &amp; VLOOKUP(HG$1,Data!$L:$M,2, FALSE) &amp; """;"   )             )</f>
        <v/>
      </c>
      <c r="HH6" t="str">
        <f>IF(Data!$L7=HH$1, "",             IF(ISERR(SEARCH(HH$1,Data!$H7)),        "",          ";" &amp; VLOOKUP(HH$1,Data!$L:$N,3, FALSE) &amp; ",""" &amp; VLOOKUP(HH$1,Data!$L:$M,2, FALSE) &amp; """;"   )             )</f>
        <v/>
      </c>
      <c r="HI6" t="str">
        <f>IF(Data!$L7=HI$1, "",             IF(ISERR(SEARCH(HI$1,Data!$H7)),        "",          ";" &amp; VLOOKUP(HI$1,Data!$L:$N,3, FALSE) &amp; ",""" &amp; VLOOKUP(HI$1,Data!$L:$M,2, FALSE) &amp; """;"   )             )</f>
        <v/>
      </c>
      <c r="HJ6" t="str">
        <f>IF(Data!$L7=HJ$1, "",             IF(ISERR(SEARCH(HJ$1,Data!$H7)),        "",          ";" &amp; VLOOKUP(HJ$1,Data!$L:$N,3, FALSE) &amp; ",""" &amp; VLOOKUP(HJ$1,Data!$L:$M,2, FALSE) &amp; """;"   )             )</f>
        <v/>
      </c>
      <c r="HK6" t="str">
        <f>IF(Data!$L7=HK$1, "",             IF(ISERR(SEARCH(HK$1,Data!$H7)),        "",          ";" &amp; VLOOKUP(HK$1,Data!$L:$N,3, FALSE) &amp; ",""" &amp; VLOOKUP(HK$1,Data!$L:$M,2, FALSE) &amp; """;"   )             )</f>
        <v/>
      </c>
      <c r="HL6" t="str">
        <f>IF(Data!$L7=HL$1, "",             IF(ISERR(SEARCH(HL$1,Data!$H7)),        "",          ";" &amp; VLOOKUP(HL$1,Data!$L:$N,3, FALSE) &amp; ",""" &amp; VLOOKUP(HL$1,Data!$L:$M,2, FALSE) &amp; """;"   )             )</f>
        <v/>
      </c>
      <c r="HM6" t="str">
        <f>IF(Data!$L7=HM$1, "",             IF(ISERR(SEARCH(HM$1,Data!$H7)),        "",          ";" &amp; VLOOKUP(HM$1,Data!$L:$N,3, FALSE) &amp; ",""" &amp; VLOOKUP(HM$1,Data!$L:$M,2, FALSE) &amp; """;"   )             )</f>
        <v/>
      </c>
      <c r="HN6" t="str">
        <f>IF(Data!$L7=HN$1, "",             IF(ISERR(SEARCH(HN$1,Data!$H7)),        "",          ";" &amp; VLOOKUP(HN$1,Data!$L:$N,3, FALSE) &amp; ",""" &amp; VLOOKUP(HN$1,Data!$L:$M,2, FALSE) &amp; """;"   )             )</f>
        <v/>
      </c>
      <c r="HO6" t="str">
        <f>IF(Data!$L7=HO$1, "",             IF(ISERR(SEARCH(HO$1,Data!$H7)),        "",          ";" &amp; VLOOKUP(HO$1,Data!$L:$N,3, FALSE) &amp; ",""" &amp; VLOOKUP(HO$1,Data!$L:$M,2, FALSE) &amp; """;"   )             )</f>
        <v/>
      </c>
      <c r="HP6" t="str">
        <f>IF(Data!$L7=HP$1, "",             IF(ISERR(SEARCH(HP$1,Data!$H7)),        "",          ";" &amp; VLOOKUP(HP$1,Data!$L:$N,3, FALSE) &amp; ",""" &amp; VLOOKUP(HP$1,Data!$L:$M,2, FALSE) &amp; """;"   )             )</f>
        <v/>
      </c>
      <c r="HQ6" t="str">
        <f>IF(Data!$L7=HQ$1, "",             IF(ISERR(SEARCH(HQ$1,Data!$H7)),        "",          ";" &amp; VLOOKUP(HQ$1,Data!$L:$N,3, FALSE) &amp; ",""" &amp; VLOOKUP(HQ$1,Data!$L:$M,2, FALSE) &amp; """;"   )             )</f>
        <v/>
      </c>
      <c r="HR6" t="str">
        <f>IF(Data!$L7=HR$1, "",             IF(ISERR(SEARCH(HR$1,Data!$H7)),        "",          ";" &amp; VLOOKUP(HR$1,Data!$L:$N,3, FALSE) &amp; ",""" &amp; VLOOKUP(HR$1,Data!$L:$M,2, FALSE) &amp; """;"   )             )</f>
        <v/>
      </c>
      <c r="HS6" t="str">
        <f>IF(Data!$L7=HS$1, "",             IF(ISERR(SEARCH(HS$1,Data!$H7)),        "",          ";" &amp; VLOOKUP(HS$1,Data!$L:$N,3, FALSE) &amp; ",""" &amp; VLOOKUP(HS$1,Data!$L:$M,2, FALSE) &amp; """;"   )             )</f>
        <v/>
      </c>
      <c r="HT6" t="str">
        <f>IF(Data!$L7=HT$1, "",             IF(ISERR(SEARCH(HT$1,Data!$H7)),        "",          ";" &amp; VLOOKUP(HT$1,Data!$L:$N,3, FALSE) &amp; ",""" &amp; VLOOKUP(HT$1,Data!$L:$M,2, FALSE) &amp; """;"   )             )</f>
        <v/>
      </c>
      <c r="HU6" t="str">
        <f>IF(Data!$L7=HU$1, "",             IF(ISERR(SEARCH(HU$1,Data!$H7)),        "",          ";" &amp; VLOOKUP(HU$1,Data!$L:$N,3, FALSE) &amp; ",""" &amp; VLOOKUP(HU$1,Data!$L:$M,2, FALSE) &amp; """;"   )             )</f>
        <v/>
      </c>
      <c r="HV6" t="str">
        <f>IF(Data!$L7=HV$1, "",             IF(ISERR(SEARCH(HV$1,Data!$H7)),        "",          ";" &amp; VLOOKUP(HV$1,Data!$L:$N,3, FALSE) &amp; ",""" &amp; VLOOKUP(HV$1,Data!$L:$M,2, FALSE) &amp; """;"   )             )</f>
        <v/>
      </c>
      <c r="HW6" t="str">
        <f>IF(Data!$L7=HW$1, "",             IF(ISERR(SEARCH(HW$1,Data!$H7)),        "",          ";" &amp; VLOOKUP(HW$1,Data!$L:$N,3, FALSE) &amp; ",""" &amp; VLOOKUP(HW$1,Data!$L:$M,2, FALSE) &amp; """;"   )             )</f>
        <v/>
      </c>
      <c r="HX6" t="str">
        <f>IF(Data!$L7=HX$1, "",             IF(ISERR(SEARCH(HX$1,Data!$H7)),        "",          ";" &amp; VLOOKUP(HX$1,Data!$L:$N,3, FALSE) &amp; ",""" &amp; VLOOKUP(HX$1,Data!$L:$M,2, FALSE) &amp; """;"   )             )</f>
        <v/>
      </c>
      <c r="HY6" t="str">
        <f>IF(Data!$L7=HY$1, "",             IF(ISERR(SEARCH(HY$1,Data!$H7)),        "",          ";" &amp; VLOOKUP(HY$1,Data!$L:$N,3, FALSE) &amp; ",""" &amp; VLOOKUP(HY$1,Data!$L:$M,2, FALSE) &amp; """;"   )             )</f>
        <v/>
      </c>
      <c r="HZ6" t="str">
        <f>IF(Data!$L7=HZ$1, "",             IF(ISERR(SEARCH(HZ$1,Data!$H7)),        "",          ";" &amp; VLOOKUP(HZ$1,Data!$L:$N,3, FALSE) &amp; ",""" &amp; VLOOKUP(HZ$1,Data!$L:$M,2, FALSE) &amp; """;"   )             )</f>
        <v/>
      </c>
      <c r="IA6" t="str">
        <f>IF(Data!$L7=IA$1, "",             IF(ISERR(SEARCH(IA$1,Data!$H7)),        "",          ";" &amp; VLOOKUP(IA$1,Data!$L:$N,3, FALSE) &amp; ",""" &amp; VLOOKUP(IA$1,Data!$L:$M,2, FALSE) &amp; """;"   )             )</f>
        <v/>
      </c>
      <c r="IB6" t="str">
        <f>IF(Data!$L7=IB$1, "",             IF(ISERR(SEARCH(IB$1,Data!$H7)),        "",          ";" &amp; VLOOKUP(IB$1,Data!$L:$N,3, FALSE) &amp; ",""" &amp; VLOOKUP(IB$1,Data!$L:$M,2, FALSE) &amp; """;"   )             )</f>
        <v/>
      </c>
      <c r="IC6" t="str">
        <f>IF(Data!$L7=IC$1, "",             IF(ISERR(SEARCH(IC$1,Data!$H7)),        "",          ";" &amp; VLOOKUP(IC$1,Data!$L:$N,3, FALSE) &amp; ",""" &amp; VLOOKUP(IC$1,Data!$L:$M,2, FALSE) &amp; """;"   )             )</f>
        <v/>
      </c>
      <c r="ID6" t="str">
        <f>IF(Data!$L7=ID$1, "",             IF(ISERR(SEARCH(ID$1,Data!$H7)),        "",          ";" &amp; VLOOKUP(ID$1,Data!$L:$N,3, FALSE) &amp; ",""" &amp; VLOOKUP(ID$1,Data!$L:$M,2, FALSE) &amp; """;"   )             )</f>
        <v/>
      </c>
      <c r="IE6" t="str">
        <f>IF(Data!$L7=IE$1, "",             IF(ISERR(SEARCH(IE$1,Data!$H7)),        "",          ";" &amp; VLOOKUP(IE$1,Data!$L:$N,3, FALSE) &amp; ",""" &amp; VLOOKUP(IE$1,Data!$L:$M,2, FALSE) &amp; """;"   )             )</f>
        <v/>
      </c>
      <c r="IF6" t="str">
        <f>IF(Data!$L7=IF$1, "",             IF(ISERR(SEARCH(IF$1,Data!$H7)),        "",          ";" &amp; VLOOKUP(IF$1,Data!$L:$N,3, FALSE) &amp; ",""" &amp; VLOOKUP(IF$1,Data!$L:$M,2, FALSE) &amp; """;"   )             )</f>
        <v/>
      </c>
      <c r="IG6" t="str">
        <f>IF(Data!$L7=IG$1, "",             IF(ISERR(SEARCH(IG$1,Data!$H7)),        "",          ";" &amp; VLOOKUP(IG$1,Data!$L:$N,3, FALSE) &amp; ",""" &amp; VLOOKUP(IG$1,Data!$L:$M,2, FALSE) &amp; """;"   )             )</f>
        <v/>
      </c>
      <c r="IH6" t="str">
        <f>IF(Data!$L7=IH$1, "",             IF(ISERR(SEARCH(IH$1,Data!$H7)),        "",          ";" &amp; VLOOKUP(IH$1,Data!$L:$N,3, FALSE) &amp; ",""" &amp; VLOOKUP(IH$1,Data!$L:$M,2, FALSE) &amp; """;"   )             )</f>
        <v/>
      </c>
      <c r="II6" t="str">
        <f>IF(Data!$L7=II$1, "",             IF(ISERR(SEARCH(II$1,Data!$H7)),        "",          ";" &amp; VLOOKUP(II$1,Data!$L:$N,3, FALSE) &amp; ",""" &amp; VLOOKUP(II$1,Data!$L:$M,2, FALSE) &amp; """;"   )             )</f>
        <v/>
      </c>
    </row>
    <row r="7" spans="1:243" x14ac:dyDescent="0.3">
      <c r="A7" t="str">
        <f>Data!L8</f>
        <v>IG-88</v>
      </c>
      <c r="B7" s="15" t="str">
        <f>VLOOKUP(Tableau36[[#This Row],[Character]],Data!L:N,3,FALSE)</f>
        <v>00000000-0000-0000-0000-000000000006</v>
      </c>
      <c r="C7" s="15" t="str">
        <f>VLOOKUP(Tableau36[[#This Row],[Character]],Data!L:M,2,FALSE)</f>
        <v>DROID</v>
      </c>
      <c r="D7" s="15" t="str">
        <f>SUBSTITUTE(     SUBSTITUTE(Tableau36[[#This Row],[character_id,character_type,friend_id,friend_type]],",""DROID""",""),    ",""HUMAN""", "")</f>
        <v>00000000-0000-0000-0000-000000000006,00000000-0000-0000-0000-000000000067/00000000-0000-0000-0000-000000000006,00000000-0000-0000-0000-000000000185/00000000-0000-0000-0000-000000000006,00000000-0000-0000-0000-000000000213</v>
      </c>
      <c r="E7" s="15" t="str">
        <f>IF(Tableau36[[#This Row],[With char''s id]] = "", "",    MID(Tableau36[[#This Row],[With char''s id]], 2, LEN(Tableau36[[#This Row],[With char''s id]])-1))</f>
        <v>00000000-0000-0000-0000-000000000006,"DROID",00000000-0000-0000-0000-000000000067,"HUMAN"/00000000-0000-0000-0000-000000000006,"DROID",00000000-0000-0000-0000-000000000185,"HUMAN"/00000000-0000-0000-0000-000000000006,"DROID",00000000-0000-0000-0000-000000000213,"HUMAN"</v>
      </c>
      <c r="F7" s="15" t="str">
        <f>SUBSTITUTE(Tableau36[[#This Row],[List of friend''s id]],  "/",    "/" &amp; Tableau36[[#This Row],[Character''s id]] &amp; ",""" &amp; Tableau36[[#This Row],[Type]] &amp; """,")</f>
        <v>/00000000-0000-0000-0000-000000000006,"DROID",00000000-0000-0000-0000-000000000067,"HUMAN"/00000000-0000-0000-0000-000000000006,"DROID",00000000-0000-0000-0000-000000000185,"HUMAN"/00000000-0000-0000-0000-000000000006,"DROID",00000000-0000-0000-0000-000000000213,"HUMAN"</v>
      </c>
      <c r="G7" t="str">
        <f>IF( Tableau36[[#This Row],[removed double semi-colon]]="", "", "/" &amp; MID(Tableau36[[#This Row],[removed double semi-colon]],2,LEN(Tableau36[[#This Row],[removed double semi-colon]]) - 2) )</f>
        <v>/00000000-0000-0000-0000-000000000067,"HUMAN"/00000000-0000-0000-0000-000000000185,"HUMAN"/00000000-0000-0000-0000-000000000213,"HUMAN"</v>
      </c>
      <c r="H7" t="str">
        <f>SUBSTITUTE(Tableau36[[#This Row],[Concatenation]],";;","/")</f>
        <v>;00000000-0000-0000-0000-000000000067,"HUMAN"/00000000-0000-0000-0000-000000000185,"HUMAN"/00000000-0000-0000-0000-000000000213,"HUMAN";</v>
      </c>
      <c r="I7" t="str">
        <f>friends!M7&amp; friends!N7&amp; friends!O7&amp; friends!P7&amp; friends!Q7&amp; friends!R7&amp; friends!S7&amp; friends!T7&amp; friends!U7&amp; friends!V7&amp; friends!W7&amp; friends!X7&amp; friends!Y7&amp; friends!Z7&amp; friends!AA7&amp; friends!AB7&amp; friends!AC7&amp; friends!AD7&amp; friends!AE7&amp; friends!AF7&amp; friends!AG7&amp; friends!AH7&amp; friends!AI7&amp; friends!AJ7&amp; friends!AK7&amp; friends!AL7&amp; friends!AM7&amp; friends!AN7&amp; friends!AO7&amp; friends!AP7&amp; friends!AQ7&amp; friends!AR7&amp; friends!AS7&amp; friends!AT7&amp; friends!AU7&amp; friends!AV7&amp; friends!AW7&amp; friends!AX7&amp; friends!AY7&amp; friends!AZ7&amp; friends!BA7&amp; friends!BB7&amp; friends!BC7&amp; friends!BD7&amp; friends!BE7&amp; friends!BF7&amp; friends!BG7&amp; friends!BH7&amp; friends!BI7&amp; friends!BJ7&amp; friends!BK7&amp; friends!BL7&amp; friends!BM7&amp; friends!BN7&amp; friends!BO7&amp; friends!BP7&amp; friends!BQ7&amp; friends!BR7&amp; friends!BS7&amp; friends!BT7&amp; friends!BU7&amp; friends!BV7&amp; friends!BW7&amp; friends!BX7&amp; friends!BY7&amp; friends!BZ7&amp; friends!CA7&amp; friends!CB7&amp; friends!CC7&amp; friends!CD7&amp; friends!CE7&amp; friends!CF7&amp; friends!CG7&amp; friends!CH7&amp; friends!CI7&amp; friends!CJ7&amp; friends!CK7&amp; friends!CL7&amp; friends!CM7&amp; friends!CN7&amp; friends!CO7&amp; friends!CP7&amp; friends!CQ7&amp; friends!CR7&amp; friends!CS7&amp; friends!CT7&amp; friends!CU7&amp; friends!CV7&amp; friends!CW7&amp; friends!CX7&amp; friends!CY7&amp; friends!CZ7&amp; friends!DA7&amp; friends!DB7&amp; friends!DC7&amp; friends!DD7&amp; friends!DE7&amp; friends!DF7&amp; friends!DG7&amp; friends!DH7&amp; friends!DI7&amp; friends!DJ7&amp; friends!DK7&amp; friends!DL7&amp; friends!DM7&amp; friends!DN7&amp; friends!DO7&amp; friends!DP7&amp; friends!DQ7&amp; friends!DR7&amp; friends!DS7&amp; friends!DT7&amp; friends!DU7&amp; friends!DV7&amp; friends!DW7&amp; friends!DX7&amp; friends!DY7&amp; friends!DZ7&amp; friends!EA7&amp; friends!EB7&amp; friends!EC7&amp; friends!ED7&amp; friends!EE7&amp; friends!EF7&amp; friends!EG7&amp; friends!EH7&amp; friends!EI7&amp; friends!EJ7&amp; friends!EK7&amp; friends!EL7&amp; friends!EM7&amp; friends!EN7&amp; friends!EO7&amp; friends!EP7&amp; friends!EQ7&amp; friends!ER7&amp; friends!ES7&amp; friends!ET7&amp; friends!EU7&amp; friends!EV7&amp; friends!EW7&amp; friends!EX7&amp; friends!EY7&amp; friends!EZ7&amp; friends!FA7&amp; friends!FB7&amp; friends!FC7&amp; friends!FD7&amp; friends!FE7&amp; friends!FF7&amp; friends!FG7&amp; friends!FH7&amp; friends!FI7&amp; friends!FJ7&amp; friends!FK7&amp; friends!FL7&amp; friends!FM7&amp; friends!FN7&amp; friends!FO7&amp; friends!FP7&amp; friends!FQ7&amp; friends!FR7&amp; friends!FS7&amp; friends!FT7&amp; friends!FU7&amp; friends!FV7&amp; friends!FW7&amp; friends!FX7&amp; friends!FY7&amp; friends!FZ7&amp; friends!GA7&amp; friends!GB7&amp; friends!GC7&amp; friends!GD7&amp; friends!GE7&amp; friends!GF7&amp; friends!GG7&amp; friends!GH7&amp; friends!GI7&amp; friends!GJ7&amp; friends!GK7&amp; friends!GL7&amp; friends!GM7&amp; friends!GN7&amp; friends!GO7&amp; friends!GP7&amp; friends!GQ7&amp; friends!GR7&amp; friends!GS7&amp; friends!GT7&amp; friends!GU7&amp; friends!GV7&amp; friends!GW7&amp; friends!GX7&amp; friends!GY7&amp; friends!GZ7&amp; friends!HA7&amp; friends!HB7&amp; friends!HC7&amp; friends!HD7&amp; friends!HE7&amp; friends!HF7&amp; friends!HG7&amp; friends!HH7&amp; friends!HI7&amp; friends!HJ7&amp; friends!HK7&amp; friends!HL7&amp; friends!HM7&amp; friends!HN7&amp; friends!HO7&amp; friends!HP7&amp; friends!HQ7&amp; friends!HR7&amp; friends!HS7&amp; friends!HT7&amp; friends!HU7&amp; friends!HV7&amp; friends!HW7&amp; friends!HX7&amp; friends!HY7&amp; friends!HZ7&amp; friends!IA7&amp; friends!IB7&amp; friends!IC7&amp; friends!ID7&amp; friends!IE7&amp; friends!IF7&amp; friends!IG7&amp; friends!IH7&amp; friends!II7</f>
        <v>;00000000-0000-0000-0000-000000000067,"HUMAN";;00000000-0000-0000-0000-000000000185,"HUMAN";;00000000-0000-0000-0000-000000000213,"HUMAN";</v>
      </c>
      <c r="M7" t="str">
        <f>IF(Data!$L8=M$1, "",             IF(ISERR(SEARCH(M$1,Data!$H8)),        "",          ";" &amp; VLOOKUP(M$1,Data!$L:$N,3, FALSE) &amp; ",""" &amp; VLOOKUP(M$1,Data!$L:$M,2, FALSE) &amp; """;"   )             )</f>
        <v/>
      </c>
      <c r="N7" t="str">
        <f>IF(Data!$L8=N$1, "",             IF(ISERR(SEARCH(N$1,Data!$H8)),        "",          ";" &amp; VLOOKUP(N$1,Data!$L:$N,3, FALSE) &amp; ",""" &amp; VLOOKUP(N$1,Data!$L:$M,2, FALSE) &amp; """;"   )             )</f>
        <v/>
      </c>
      <c r="O7" t="str">
        <f>IF(Data!$L8=O$1, "",             IF(ISERR(SEARCH(O$1,Data!$H8)),        "",          ";" &amp; VLOOKUP(O$1,Data!$L:$N,3, FALSE) &amp; ",""" &amp; VLOOKUP(O$1,Data!$L:$M,2, FALSE) &amp; """;"   )             )</f>
        <v/>
      </c>
      <c r="P7" t="str">
        <f>IF(Data!$L8=P$1, "",             IF(ISERR(SEARCH(P$1,Data!$H8)),        "",          ";" &amp; VLOOKUP(P$1,Data!$L:$N,3, FALSE) &amp; ",""" &amp; VLOOKUP(P$1,Data!$L:$M,2, FALSE) &amp; """;"   )             )</f>
        <v/>
      </c>
      <c r="Q7" t="str">
        <f>IF(Data!$L8=Q$1, "",             IF(ISERR(SEARCH(Q$1,Data!$H8)),        "",          ";" &amp; VLOOKUP(Q$1,Data!$L:$N,3, FALSE) &amp; ",""" &amp; VLOOKUP(Q$1,Data!$L:$M,2, FALSE) &amp; """;"   )             )</f>
        <v/>
      </c>
      <c r="R7" t="str">
        <f>IF(Data!$L8=R$1, "",             IF(ISERR(SEARCH(R$1,Data!$H8)),        "",          ";" &amp; VLOOKUP(R$1,Data!$L:$N,3, FALSE) &amp; ",""" &amp; VLOOKUP(R$1,Data!$L:$M,2, FALSE) &amp; """;"   )             )</f>
        <v/>
      </c>
      <c r="S7" t="str">
        <f>IF(Data!$L8=S$1, "",             IF(ISERR(SEARCH(S$1,Data!$H8)),        "",          ";" &amp; VLOOKUP(S$1,Data!$L:$N,3, FALSE) &amp; ",""" &amp; VLOOKUP(S$1,Data!$L:$M,2, FALSE) &amp; """;"   )             )</f>
        <v/>
      </c>
      <c r="T7" t="str">
        <f>IF(Data!$L8=T$1, "",             IF(ISERR(SEARCH(T$1,Data!$H8)),        "",          ";" &amp; VLOOKUP(T$1,Data!$L:$N,3, FALSE) &amp; ",""" &amp; VLOOKUP(T$1,Data!$L:$M,2, FALSE) &amp; """;"   )             )</f>
        <v/>
      </c>
      <c r="U7" t="str">
        <f>IF(Data!$L8=U$1, "",             IF(ISERR(SEARCH(U$1,Data!$H8)),        "",          ";" &amp; VLOOKUP(U$1,Data!$L:$N,3, FALSE) &amp; ",""" &amp; VLOOKUP(U$1,Data!$L:$M,2, FALSE) &amp; """;"   )             )</f>
        <v/>
      </c>
      <c r="V7" t="str">
        <f>IF(Data!$L8=V$1, "",             IF(ISERR(SEARCH(V$1,Data!$H8)),        "",          ";" &amp; VLOOKUP(V$1,Data!$L:$N,3, FALSE) &amp; ",""" &amp; VLOOKUP(V$1,Data!$L:$M,2, FALSE) &amp; """;"   )             )</f>
        <v/>
      </c>
      <c r="W7" t="str">
        <f>IF(Data!$L8=W$1, "",             IF(ISERR(SEARCH(W$1,Data!$H8)),        "",          ";" &amp; VLOOKUP(W$1,Data!$L:$N,3, FALSE) &amp; ",""" &amp; VLOOKUP(W$1,Data!$L:$M,2, FALSE) &amp; """;"   )             )</f>
        <v/>
      </c>
      <c r="X7" t="str">
        <f>IF(Data!$L8=X$1, "",             IF(ISERR(SEARCH(X$1,Data!$H8)),        "",          ";" &amp; VLOOKUP(X$1,Data!$L:$N,3, FALSE) &amp; ",""" &amp; VLOOKUP(X$1,Data!$L:$M,2, FALSE) &amp; """;"   )             )</f>
        <v/>
      </c>
      <c r="Y7" t="str">
        <f>IF(Data!$L8=Y$1, "",             IF(ISERR(SEARCH(Y$1,Data!$H8)),        "",          ";" &amp; VLOOKUP(Y$1,Data!$L:$N,3, FALSE) &amp; ",""" &amp; VLOOKUP(Y$1,Data!$L:$M,2, FALSE) &amp; """;"   )             )</f>
        <v/>
      </c>
      <c r="Z7" t="str">
        <f>IF(Data!$L8=Z$1, "",             IF(ISERR(SEARCH(Z$1,Data!$H8)),        "",          ";" &amp; VLOOKUP(Z$1,Data!$L:$N,3, FALSE) &amp; ",""" &amp; VLOOKUP(Z$1,Data!$L:$M,2, FALSE) &amp; """;"   )             )</f>
        <v/>
      </c>
      <c r="AA7" t="str">
        <f>IF(Data!$L8=AA$1, "",             IF(ISERR(SEARCH(AA$1,Data!$H8)),        "",          ";" &amp; VLOOKUP(AA$1,Data!$L:$N,3, FALSE) &amp; ",""" &amp; VLOOKUP(AA$1,Data!$L:$M,2, FALSE) &amp; """;"   )             )</f>
        <v/>
      </c>
      <c r="AB7" t="str">
        <f>IF(Data!$L8=AB$1, "",             IF(ISERR(SEARCH(AB$1,Data!$H8)),        "",          ";" &amp; VLOOKUP(AB$1,Data!$L:$N,3, FALSE) &amp; ",""" &amp; VLOOKUP(AB$1,Data!$L:$M,2, FALSE) &amp; """;"   )             )</f>
        <v/>
      </c>
      <c r="AC7" t="str">
        <f>IF(Data!$L8=AC$1, "",             IF(ISERR(SEARCH(AC$1,Data!$H8)),        "",          ";" &amp; VLOOKUP(AC$1,Data!$L:$N,3, FALSE) &amp; ",""" &amp; VLOOKUP(AC$1,Data!$L:$M,2, FALSE) &amp; """;"   )             )</f>
        <v/>
      </c>
      <c r="AD7" t="str">
        <f>IF(Data!$L8=AD$1, "",             IF(ISERR(SEARCH(AD$1,Data!$H8)),        "",          ";" &amp; VLOOKUP(AD$1,Data!$L:$N,3, FALSE) &amp; ",""" &amp; VLOOKUP(AD$1,Data!$L:$M,2, FALSE) &amp; """;"   )             )</f>
        <v/>
      </c>
      <c r="AE7" t="str">
        <f>IF(Data!$L8=AE$1, "",             IF(ISERR(SEARCH(AE$1,Data!$H8)),        "",          ";" &amp; VLOOKUP(AE$1,Data!$L:$N,3, FALSE) &amp; ",""" &amp; VLOOKUP(AE$1,Data!$L:$M,2, FALSE) &amp; """;"   )             )</f>
        <v/>
      </c>
      <c r="AF7" t="str">
        <f>IF(Data!$L8=AF$1, "",             IF(ISERR(SEARCH(AF$1,Data!$H8)),        "",          ";" &amp; VLOOKUP(AF$1,Data!$L:$N,3, FALSE) &amp; ",""" &amp; VLOOKUP(AF$1,Data!$L:$M,2, FALSE) &amp; """;"   )             )</f>
        <v/>
      </c>
      <c r="AG7" t="str">
        <f>IF(Data!$L8=AG$1, "",             IF(ISERR(SEARCH(AG$1,Data!$H8)),        "",          ";" &amp; VLOOKUP(AG$1,Data!$L:$N,3, FALSE) &amp; ",""" &amp; VLOOKUP(AG$1,Data!$L:$M,2, FALSE) &amp; """;"   )             )</f>
        <v/>
      </c>
      <c r="AH7" t="str">
        <f>IF(Data!$L8=AH$1, "",             IF(ISERR(SEARCH(AH$1,Data!$H8)),        "",          ";" &amp; VLOOKUP(AH$1,Data!$L:$N,3, FALSE) &amp; ",""" &amp; VLOOKUP(AH$1,Data!$L:$M,2, FALSE) &amp; """;"   )             )</f>
        <v/>
      </c>
      <c r="AI7" t="str">
        <f>IF(Data!$L8=AI$1, "",             IF(ISERR(SEARCH(AI$1,Data!$H8)),        "",          ";" &amp; VLOOKUP(AI$1,Data!$L:$N,3, FALSE) &amp; ",""" &amp; VLOOKUP(AI$1,Data!$L:$M,2, FALSE) &amp; """;"   )             )</f>
        <v/>
      </c>
      <c r="AJ7" t="str">
        <f>IF(Data!$L8=AJ$1, "",             IF(ISERR(SEARCH(AJ$1,Data!$H8)),        "",          ";" &amp; VLOOKUP(AJ$1,Data!$L:$N,3, FALSE) &amp; ",""" &amp; VLOOKUP(AJ$1,Data!$L:$M,2, FALSE) &amp; """;"   )             )</f>
        <v/>
      </c>
      <c r="AK7" t="str">
        <f>IF(Data!$L8=AK$1, "",             IF(ISERR(SEARCH(AK$1,Data!$H8)),        "",          ";" &amp; VLOOKUP(AK$1,Data!$L:$N,3, FALSE) &amp; ",""" &amp; VLOOKUP(AK$1,Data!$L:$M,2, FALSE) &amp; """;"   )             )</f>
        <v/>
      </c>
      <c r="AL7" t="str">
        <f>IF(Data!$L8=AL$1, "",             IF(ISERR(SEARCH(AL$1,Data!$H8)),        "",          ";" &amp; VLOOKUP(AL$1,Data!$L:$N,3, FALSE) &amp; ",""" &amp; VLOOKUP(AL$1,Data!$L:$M,2, FALSE) &amp; """;"   )             )</f>
        <v/>
      </c>
      <c r="AM7" t="str">
        <f>IF(Data!$L8=AM$1, "",             IF(ISERR(SEARCH(AM$1,Data!$H8)),        "",          ";" &amp; VLOOKUP(AM$1,Data!$L:$N,3, FALSE) &amp; ",""" &amp; VLOOKUP(AM$1,Data!$L:$M,2, FALSE) &amp; """;"   )             )</f>
        <v/>
      </c>
      <c r="AN7" t="str">
        <f>IF(Data!$L8=AN$1, "",             IF(ISERR(SEARCH(AN$1,Data!$H8)),        "",          ";" &amp; VLOOKUP(AN$1,Data!$L:$N,3, FALSE) &amp; ",""" &amp; VLOOKUP(AN$1,Data!$L:$M,2, FALSE) &amp; """;"   )             )</f>
        <v/>
      </c>
      <c r="AO7" t="str">
        <f>IF(Data!$L8=AO$1, "",             IF(ISERR(SEARCH(AO$1,Data!$H8)),        "",          ";" &amp; VLOOKUP(AO$1,Data!$L:$N,3, FALSE) &amp; ",""" &amp; VLOOKUP(AO$1,Data!$L:$M,2, FALSE) &amp; """;"   )             )</f>
        <v/>
      </c>
      <c r="AP7" t="str">
        <f>IF(Data!$L8=AP$1, "",             IF(ISERR(SEARCH(AP$1,Data!$H8)),        "",          ";" &amp; VLOOKUP(AP$1,Data!$L:$N,3, FALSE) &amp; ",""" &amp; VLOOKUP(AP$1,Data!$L:$M,2, FALSE) &amp; """;"   )             )</f>
        <v/>
      </c>
      <c r="AQ7" t="str">
        <f>IF(Data!$L8=AQ$1, "",             IF(ISERR(SEARCH(AQ$1,Data!$H8)),        "",          ";" &amp; VLOOKUP(AQ$1,Data!$L:$N,3, FALSE) &amp; ",""" &amp; VLOOKUP(AQ$1,Data!$L:$M,2, FALSE) &amp; """;"   )             )</f>
        <v/>
      </c>
      <c r="AR7" t="str">
        <f>IF(Data!$L8=AR$1, "",             IF(ISERR(SEARCH(AR$1,Data!$H8)),        "",          ";" &amp; VLOOKUP(AR$1,Data!$L:$N,3, FALSE) &amp; ",""" &amp; VLOOKUP(AR$1,Data!$L:$M,2, FALSE) &amp; """;"   )             )</f>
        <v/>
      </c>
      <c r="AS7" t="str">
        <f>IF(Data!$L8=AS$1, "",             IF(ISERR(SEARCH(AS$1,Data!$H8)),        "",          ";" &amp; VLOOKUP(AS$1,Data!$L:$N,3, FALSE) &amp; ",""" &amp; VLOOKUP(AS$1,Data!$L:$M,2, FALSE) &amp; """;"   )             )</f>
        <v/>
      </c>
      <c r="AT7" t="str">
        <f>IF(Data!$L8=AT$1, "",             IF(ISERR(SEARCH(AT$1,Data!$H8)),        "",          ";" &amp; VLOOKUP(AT$1,Data!$L:$N,3, FALSE) &amp; ",""" &amp; VLOOKUP(AT$1,Data!$L:$M,2, FALSE) &amp; """;"   )             )</f>
        <v/>
      </c>
      <c r="AU7" t="str">
        <f>IF(Data!$L8=AU$1, "",             IF(ISERR(SEARCH(AU$1,Data!$H8)),        "",          ";" &amp; VLOOKUP(AU$1,Data!$L:$N,3, FALSE) &amp; ",""" &amp; VLOOKUP(AU$1,Data!$L:$M,2, FALSE) &amp; """;"   )             )</f>
        <v/>
      </c>
      <c r="AV7" t="str">
        <f>IF(Data!$L8=AV$1, "",             IF(ISERR(SEARCH(AV$1,Data!$H8)),        "",          ";" &amp; VLOOKUP(AV$1,Data!$L:$N,3, FALSE) &amp; ",""" &amp; VLOOKUP(AV$1,Data!$L:$M,2, FALSE) &amp; """;"   )             )</f>
        <v/>
      </c>
      <c r="AW7" t="str">
        <f>IF(Data!$L8=AW$1, "",             IF(ISERR(SEARCH(AW$1,Data!$H8)),        "",          ";" &amp; VLOOKUP(AW$1,Data!$L:$N,3, FALSE) &amp; ",""" &amp; VLOOKUP(AW$1,Data!$L:$M,2, FALSE) &amp; """;"   )             )</f>
        <v/>
      </c>
      <c r="AX7" t="str">
        <f>IF(Data!$L8=AX$1, "",             IF(ISERR(SEARCH(AX$1,Data!$H8)),        "",          ";" &amp; VLOOKUP(AX$1,Data!$L:$N,3, FALSE) &amp; ",""" &amp; VLOOKUP(AX$1,Data!$L:$M,2, FALSE) &amp; """;"   )             )</f>
        <v/>
      </c>
      <c r="AY7" t="str">
        <f>IF(Data!$L8=AY$1, "",             IF(ISERR(SEARCH(AY$1,Data!$H8)),        "",          ";" &amp; VLOOKUP(AY$1,Data!$L:$N,3, FALSE) &amp; ",""" &amp; VLOOKUP(AY$1,Data!$L:$M,2, FALSE) &amp; """;"   )             )</f>
        <v/>
      </c>
      <c r="AZ7" t="str">
        <f>IF(Data!$L8=AZ$1, "",             IF(ISERR(SEARCH(AZ$1,Data!$H8)),        "",          ";" &amp; VLOOKUP(AZ$1,Data!$L:$N,3, FALSE) &amp; ",""" &amp; VLOOKUP(AZ$1,Data!$L:$M,2, FALSE) &amp; """;"   )             )</f>
        <v/>
      </c>
      <c r="BA7" t="str">
        <f>IF(Data!$L8=BA$1, "",             IF(ISERR(SEARCH(BA$1,Data!$H8)),        "",          ";" &amp; VLOOKUP(BA$1,Data!$L:$N,3, FALSE) &amp; ",""" &amp; VLOOKUP(BA$1,Data!$L:$M,2, FALSE) &amp; """;"   )             )</f>
        <v/>
      </c>
      <c r="BB7" t="str">
        <f>IF(Data!$L8=BB$1, "",             IF(ISERR(SEARCH(BB$1,Data!$H8)),        "",          ";" &amp; VLOOKUP(BB$1,Data!$L:$N,3, FALSE) &amp; ",""" &amp; VLOOKUP(BB$1,Data!$L:$M,2, FALSE) &amp; """;"   )             )</f>
        <v/>
      </c>
      <c r="BC7" t="str">
        <f>IF(Data!$L8=BC$1, "",             IF(ISERR(SEARCH(BC$1,Data!$H8)),        "",          ";" &amp; VLOOKUP(BC$1,Data!$L:$N,3, FALSE) &amp; ",""" &amp; VLOOKUP(BC$1,Data!$L:$M,2, FALSE) &amp; """;"   )             )</f>
        <v/>
      </c>
      <c r="BD7" t="str">
        <f>IF(Data!$L8=BD$1, "",             IF(ISERR(SEARCH(BD$1,Data!$H8)),        "",          ";" &amp; VLOOKUP(BD$1,Data!$L:$N,3, FALSE) &amp; ",""" &amp; VLOOKUP(BD$1,Data!$L:$M,2, FALSE) &amp; """;"   )             )</f>
        <v/>
      </c>
      <c r="BE7" t="str">
        <f>IF(Data!$L8=BE$1, "",             IF(ISERR(SEARCH(BE$1,Data!$H8)),        "",          ";" &amp; VLOOKUP(BE$1,Data!$L:$N,3, FALSE) &amp; ",""" &amp; VLOOKUP(BE$1,Data!$L:$M,2, FALSE) &amp; """;"   )             )</f>
        <v/>
      </c>
      <c r="BF7" t="str">
        <f>IF(Data!$L8=BF$1, "",             IF(ISERR(SEARCH(BF$1,Data!$H8)),        "",          ";" &amp; VLOOKUP(BF$1,Data!$L:$N,3, FALSE) &amp; ",""" &amp; VLOOKUP(BF$1,Data!$L:$M,2, FALSE) &amp; """;"   )             )</f>
        <v/>
      </c>
      <c r="BG7" t="str">
        <f>IF(Data!$L8=BG$1, "",             IF(ISERR(SEARCH(BG$1,Data!$H8)),        "",          ";" &amp; VLOOKUP(BG$1,Data!$L:$N,3, FALSE) &amp; ",""" &amp; VLOOKUP(BG$1,Data!$L:$M,2, FALSE) &amp; """;"   )             )</f>
        <v/>
      </c>
      <c r="BH7" t="str">
        <f>IF(Data!$L8=BH$1, "",             IF(ISERR(SEARCH(BH$1,Data!$H8)),        "",          ";" &amp; VLOOKUP(BH$1,Data!$L:$N,3, FALSE) &amp; ",""" &amp; VLOOKUP(BH$1,Data!$L:$M,2, FALSE) &amp; """;"   )             )</f>
        <v/>
      </c>
      <c r="BI7" t="str">
        <f>IF(Data!$L8=BI$1, "",             IF(ISERR(SEARCH(BI$1,Data!$H8)),        "",          ";" &amp; VLOOKUP(BI$1,Data!$L:$N,3, FALSE) &amp; ",""" &amp; VLOOKUP(BI$1,Data!$L:$M,2, FALSE) &amp; """;"   )             )</f>
        <v/>
      </c>
      <c r="BJ7" t="str">
        <f>IF(Data!$L8=BJ$1, "",             IF(ISERR(SEARCH(BJ$1,Data!$H8)),        "",          ";" &amp; VLOOKUP(BJ$1,Data!$L:$N,3, FALSE) &amp; ",""" &amp; VLOOKUP(BJ$1,Data!$L:$M,2, FALSE) &amp; """;"   )             )</f>
        <v/>
      </c>
      <c r="BK7" t="str">
        <f>IF(Data!$L8=BK$1, "",             IF(ISERR(SEARCH(BK$1,Data!$H8)),        "",          ";" &amp; VLOOKUP(BK$1,Data!$L:$N,3, FALSE) &amp; ",""" &amp; VLOOKUP(BK$1,Data!$L:$M,2, FALSE) &amp; """;"   )             )</f>
        <v/>
      </c>
      <c r="BL7" t="str">
        <f>IF(Data!$L8=BL$1, "",             IF(ISERR(SEARCH(BL$1,Data!$H8)),        "",          ";" &amp; VLOOKUP(BL$1,Data!$L:$N,3, FALSE) &amp; ",""" &amp; VLOOKUP(BL$1,Data!$L:$M,2, FALSE) &amp; """;"   )             )</f>
        <v>;00000000-0000-0000-0000-000000000067,"HUMAN";</v>
      </c>
      <c r="BM7" t="str">
        <f>IF(Data!$L8=BM$1, "",             IF(ISERR(SEARCH(BM$1,Data!$H8)),        "",          ";" &amp; VLOOKUP(BM$1,Data!$L:$N,3, FALSE) &amp; ",""" &amp; VLOOKUP(BM$1,Data!$L:$M,2, FALSE) &amp; """;"   )             )</f>
        <v/>
      </c>
      <c r="BN7" t="str">
        <f>IF(Data!$L8=BN$1, "",             IF(ISERR(SEARCH(BN$1,Data!$H8)),        "",          ";" &amp; VLOOKUP(BN$1,Data!$L:$N,3, FALSE) &amp; ",""" &amp; VLOOKUP(BN$1,Data!$L:$M,2, FALSE) &amp; """;"   )             )</f>
        <v/>
      </c>
      <c r="BO7" t="str">
        <f>IF(Data!$L8=BO$1, "",             IF(ISERR(SEARCH(BO$1,Data!$H8)),        "",          ";" &amp; VLOOKUP(BO$1,Data!$L:$N,3, FALSE) &amp; ",""" &amp; VLOOKUP(BO$1,Data!$L:$M,2, FALSE) &amp; """;"   )             )</f>
        <v/>
      </c>
      <c r="BP7" t="str">
        <f>IF(Data!$L8=BP$1, "",             IF(ISERR(SEARCH(BP$1,Data!$H8)),        "",          ";" &amp; VLOOKUP(BP$1,Data!$L:$N,3, FALSE) &amp; ",""" &amp; VLOOKUP(BP$1,Data!$L:$M,2, FALSE) &amp; """;"   )             )</f>
        <v/>
      </c>
      <c r="BQ7" t="str">
        <f>IF(Data!$L8=BQ$1, "",             IF(ISERR(SEARCH(BQ$1,Data!$H8)),        "",          ";" &amp; VLOOKUP(BQ$1,Data!$L:$N,3, FALSE) &amp; ",""" &amp; VLOOKUP(BQ$1,Data!$L:$M,2, FALSE) &amp; """;"   )             )</f>
        <v/>
      </c>
      <c r="BR7" t="str">
        <f>IF(Data!$L8=BR$1, "",             IF(ISERR(SEARCH(BR$1,Data!$H8)),        "",          ";" &amp; VLOOKUP(BR$1,Data!$L:$N,3, FALSE) &amp; ",""" &amp; VLOOKUP(BR$1,Data!$L:$M,2, FALSE) &amp; """;"   )             )</f>
        <v/>
      </c>
      <c r="BS7" t="str">
        <f>IF(Data!$L8=BS$1, "",             IF(ISERR(SEARCH(BS$1,Data!$H8)),        "",          ";" &amp; VLOOKUP(BS$1,Data!$L:$N,3, FALSE) &amp; ",""" &amp; VLOOKUP(BS$1,Data!$L:$M,2, FALSE) &amp; """;"   )             )</f>
        <v/>
      </c>
      <c r="BT7" t="str">
        <f>IF(Data!$L8=BT$1, "",             IF(ISERR(SEARCH(BT$1,Data!$H8)),        "",          ";" &amp; VLOOKUP(BT$1,Data!$L:$N,3, FALSE) &amp; ",""" &amp; VLOOKUP(BT$1,Data!$L:$M,2, FALSE) &amp; """;"   )             )</f>
        <v/>
      </c>
      <c r="BU7" t="str">
        <f>IF(Data!$L8=BU$1, "",             IF(ISERR(SEARCH(BU$1,Data!$H8)),        "",          ";" &amp; VLOOKUP(BU$1,Data!$L:$N,3, FALSE) &amp; ",""" &amp; VLOOKUP(BU$1,Data!$L:$M,2, FALSE) &amp; """;"   )             )</f>
        <v/>
      </c>
      <c r="BV7" t="str">
        <f>IF(Data!$L8=BV$1, "",             IF(ISERR(SEARCH(BV$1,Data!$H8)),        "",          ";" &amp; VLOOKUP(BV$1,Data!$L:$N,3, FALSE) &amp; ",""" &amp; VLOOKUP(BV$1,Data!$L:$M,2, FALSE) &amp; """;"   )             )</f>
        <v/>
      </c>
      <c r="BW7" t="str">
        <f>IF(Data!$L8=BW$1, "",             IF(ISERR(SEARCH(BW$1,Data!$H8)),        "",          ";" &amp; VLOOKUP(BW$1,Data!$L:$N,3, FALSE) &amp; ",""" &amp; VLOOKUP(BW$1,Data!$L:$M,2, FALSE) &amp; """;"   )             )</f>
        <v/>
      </c>
      <c r="BX7" t="str">
        <f>IF(Data!$L8=BX$1, "",             IF(ISERR(SEARCH(BX$1,Data!$H8)),        "",          ";" &amp; VLOOKUP(BX$1,Data!$L:$N,3, FALSE) &amp; ",""" &amp; VLOOKUP(BX$1,Data!$L:$M,2, FALSE) &amp; """;"   )             )</f>
        <v/>
      </c>
      <c r="BY7" t="str">
        <f>IF(Data!$L8=BY$1, "",             IF(ISERR(SEARCH(BY$1,Data!$H8)),        "",          ";" &amp; VLOOKUP(BY$1,Data!$L:$N,3, FALSE) &amp; ",""" &amp; VLOOKUP(BY$1,Data!$L:$M,2, FALSE) &amp; """;"   )             )</f>
        <v/>
      </c>
      <c r="BZ7" t="str">
        <f>IF(Data!$L8=BZ$1, "",             IF(ISERR(SEARCH(BZ$1,Data!$H8)),        "",          ";" &amp; VLOOKUP(BZ$1,Data!$L:$N,3, FALSE) &amp; ",""" &amp; VLOOKUP(BZ$1,Data!$L:$M,2, FALSE) &amp; """;"   )             )</f>
        <v/>
      </c>
      <c r="CA7" t="str">
        <f>IF(Data!$L8=CA$1, "",             IF(ISERR(SEARCH(CA$1,Data!$H8)),        "",          ";" &amp; VLOOKUP(CA$1,Data!$L:$N,3, FALSE) &amp; ",""" &amp; VLOOKUP(CA$1,Data!$L:$M,2, FALSE) &amp; """;"   )             )</f>
        <v/>
      </c>
      <c r="CB7" t="str">
        <f>IF(Data!$L8=CB$1, "",             IF(ISERR(SEARCH(CB$1,Data!$H8)),        "",          ";" &amp; VLOOKUP(CB$1,Data!$L:$N,3, FALSE) &amp; ",""" &amp; VLOOKUP(CB$1,Data!$L:$M,2, FALSE) &amp; """;"   )             )</f>
        <v/>
      </c>
      <c r="CC7" t="str">
        <f>IF(Data!$L8=CC$1, "",             IF(ISERR(SEARCH(CC$1,Data!$H8)),        "",          ";" &amp; VLOOKUP(CC$1,Data!$L:$N,3, FALSE) &amp; ",""" &amp; VLOOKUP(CC$1,Data!$L:$M,2, FALSE) &amp; """;"   )             )</f>
        <v/>
      </c>
      <c r="CD7" t="str">
        <f>IF(Data!$L8=CD$1, "",             IF(ISERR(SEARCH(CD$1,Data!$H8)),        "",          ";" &amp; VLOOKUP(CD$1,Data!$L:$N,3, FALSE) &amp; ",""" &amp; VLOOKUP(CD$1,Data!$L:$M,2, FALSE) &amp; """;"   )             )</f>
        <v/>
      </c>
      <c r="CE7" t="str">
        <f>IF(Data!$L8=CE$1, "",             IF(ISERR(SEARCH(CE$1,Data!$H8)),        "",          ";" &amp; VLOOKUP(CE$1,Data!$L:$N,3, FALSE) &amp; ",""" &amp; VLOOKUP(CE$1,Data!$L:$M,2, FALSE) &amp; """;"   )             )</f>
        <v/>
      </c>
      <c r="CF7" t="str">
        <f>IF(Data!$L8=CF$1, "",             IF(ISERR(SEARCH(CF$1,Data!$H8)),        "",          ";" &amp; VLOOKUP(CF$1,Data!$L:$N,3, FALSE) &amp; ",""" &amp; VLOOKUP(CF$1,Data!$L:$M,2, FALSE) &amp; """;"   )             )</f>
        <v/>
      </c>
      <c r="CG7" t="str">
        <f>IF(Data!$L8=CG$1, "",             IF(ISERR(SEARCH(CG$1,Data!$H8)),        "",          ";" &amp; VLOOKUP(CG$1,Data!$L:$N,3, FALSE) &amp; ",""" &amp; VLOOKUP(CG$1,Data!$L:$M,2, FALSE) &amp; """;"   )             )</f>
        <v/>
      </c>
      <c r="CH7" t="str">
        <f>IF(Data!$L8=CH$1, "",             IF(ISERR(SEARCH(CH$1,Data!$H8)),        "",          ";" &amp; VLOOKUP(CH$1,Data!$L:$N,3, FALSE) &amp; ",""" &amp; VLOOKUP(CH$1,Data!$L:$M,2, FALSE) &amp; """;"   )             )</f>
        <v/>
      </c>
      <c r="CI7" t="str">
        <f>IF(Data!$L8=CI$1, "",             IF(ISERR(SEARCH(CI$1,Data!$H8)),        "",          ";" &amp; VLOOKUP(CI$1,Data!$L:$N,3, FALSE) &amp; ",""" &amp; VLOOKUP(CI$1,Data!$L:$M,2, FALSE) &amp; """;"   )             )</f>
        <v/>
      </c>
      <c r="CJ7" t="str">
        <f>IF(Data!$L8=CJ$1, "",             IF(ISERR(SEARCH(CJ$1,Data!$H8)),        "",          ";" &amp; VLOOKUP(CJ$1,Data!$L:$N,3, FALSE) &amp; ",""" &amp; VLOOKUP(CJ$1,Data!$L:$M,2, FALSE) &amp; """;"   )             )</f>
        <v/>
      </c>
      <c r="CK7" t="str">
        <f>IF(Data!$L8=CK$1, "",             IF(ISERR(SEARCH(CK$1,Data!$H8)),        "",          ";" &amp; VLOOKUP(CK$1,Data!$L:$N,3, FALSE) &amp; ",""" &amp; VLOOKUP(CK$1,Data!$L:$M,2, FALSE) &amp; """;"   )             )</f>
        <v/>
      </c>
      <c r="CL7" t="str">
        <f>IF(Data!$L8=CL$1, "",             IF(ISERR(SEARCH(CL$1,Data!$H8)),        "",          ";" &amp; VLOOKUP(CL$1,Data!$L:$N,3, FALSE) &amp; ",""" &amp; VLOOKUP(CL$1,Data!$L:$M,2, FALSE) &amp; """;"   )             )</f>
        <v/>
      </c>
      <c r="CM7" t="str">
        <f>IF(Data!$L8=CM$1, "",             IF(ISERR(SEARCH(CM$1,Data!$H8)),        "",          ";" &amp; VLOOKUP(CM$1,Data!$L:$N,3, FALSE) &amp; ",""" &amp; VLOOKUP(CM$1,Data!$L:$M,2, FALSE) &amp; """;"   )             )</f>
        <v/>
      </c>
      <c r="CN7" t="str">
        <f>IF(Data!$L8=CN$1, "",             IF(ISERR(SEARCH(CN$1,Data!$H8)),        "",          ";" &amp; VLOOKUP(CN$1,Data!$L:$N,3, FALSE) &amp; ",""" &amp; VLOOKUP(CN$1,Data!$L:$M,2, FALSE) &amp; """;"   )             )</f>
        <v/>
      </c>
      <c r="CO7" t="str">
        <f>IF(Data!$L8=CO$1, "",             IF(ISERR(SEARCH(CO$1,Data!$H8)),        "",          ";" &amp; VLOOKUP(CO$1,Data!$L:$N,3, FALSE) &amp; ",""" &amp; VLOOKUP(CO$1,Data!$L:$M,2, FALSE) &amp; """;"   )             )</f>
        <v/>
      </c>
      <c r="CP7" t="str">
        <f>IF(Data!$L8=CP$1, "",             IF(ISERR(SEARCH(CP$1,Data!$H8)),        "",          ";" &amp; VLOOKUP(CP$1,Data!$L:$N,3, FALSE) &amp; ",""" &amp; VLOOKUP(CP$1,Data!$L:$M,2, FALSE) &amp; """;"   )             )</f>
        <v/>
      </c>
      <c r="CQ7" t="str">
        <f>IF(Data!$L8=CQ$1, "",             IF(ISERR(SEARCH(CQ$1,Data!$H8)),        "",          ";" &amp; VLOOKUP(CQ$1,Data!$L:$N,3, FALSE) &amp; ",""" &amp; VLOOKUP(CQ$1,Data!$L:$M,2, FALSE) &amp; """;"   )             )</f>
        <v/>
      </c>
      <c r="CR7" t="str">
        <f>IF(Data!$L8=CR$1, "",             IF(ISERR(SEARCH(CR$1,Data!$H8)),        "",          ";" &amp; VLOOKUP(CR$1,Data!$L:$N,3, FALSE) &amp; ",""" &amp; VLOOKUP(CR$1,Data!$L:$M,2, FALSE) &amp; """;"   )             )</f>
        <v/>
      </c>
      <c r="CS7" t="str">
        <f>IF(Data!$L8=CS$1, "",             IF(ISERR(SEARCH(CS$1,Data!$H8)),        "",          ";" &amp; VLOOKUP(CS$1,Data!$L:$N,3, FALSE) &amp; ",""" &amp; VLOOKUP(CS$1,Data!$L:$M,2, FALSE) &amp; """;"   )             )</f>
        <v/>
      </c>
      <c r="CT7" t="str">
        <f>IF(Data!$L8=CT$1, "",             IF(ISERR(SEARCH(CT$1,Data!$H8)),        "",          ";" &amp; VLOOKUP(CT$1,Data!$L:$N,3, FALSE) &amp; ",""" &amp; VLOOKUP(CT$1,Data!$L:$M,2, FALSE) &amp; """;"   )             )</f>
        <v/>
      </c>
      <c r="CU7" t="str">
        <f>IF(Data!$L8=CU$1, "",             IF(ISERR(SEARCH(CU$1,Data!$H8)),        "",          ";" &amp; VLOOKUP(CU$1,Data!$L:$N,3, FALSE) &amp; ",""" &amp; VLOOKUP(CU$1,Data!$L:$M,2, FALSE) &amp; """;"   )             )</f>
        <v/>
      </c>
      <c r="CV7" t="str">
        <f>IF(Data!$L8=CV$1, "",             IF(ISERR(SEARCH(CV$1,Data!$H8)),        "",          ";" &amp; VLOOKUP(CV$1,Data!$L:$N,3, FALSE) &amp; ",""" &amp; VLOOKUP(CV$1,Data!$L:$M,2, FALSE) &amp; """;"   )             )</f>
        <v/>
      </c>
      <c r="CW7" t="str">
        <f>IF(Data!$L8=CW$1, "",             IF(ISERR(SEARCH(CW$1,Data!$H8)),        "",          ";" &amp; VLOOKUP(CW$1,Data!$L:$N,3, FALSE) &amp; ",""" &amp; VLOOKUP(CW$1,Data!$L:$M,2, FALSE) &amp; """;"   )             )</f>
        <v/>
      </c>
      <c r="CX7" t="str">
        <f>IF(Data!$L8=CX$1, "",             IF(ISERR(SEARCH(CX$1,Data!$H8)),        "",          ";" &amp; VLOOKUP(CX$1,Data!$L:$N,3, FALSE) &amp; ",""" &amp; VLOOKUP(CX$1,Data!$L:$M,2, FALSE) &amp; """;"   )             )</f>
        <v/>
      </c>
      <c r="CY7" t="str">
        <f>IF(Data!$L8=CY$1, "",             IF(ISERR(SEARCH(CY$1,Data!$H8)),        "",          ";" &amp; VLOOKUP(CY$1,Data!$L:$N,3, FALSE) &amp; ",""" &amp; VLOOKUP(CY$1,Data!$L:$M,2, FALSE) &amp; """;"   )             )</f>
        <v/>
      </c>
      <c r="CZ7" t="str">
        <f>IF(Data!$L8=CZ$1, "",             IF(ISERR(SEARCH(CZ$1,Data!$H8)),        "",          ";" &amp; VLOOKUP(CZ$1,Data!$L:$N,3, FALSE) &amp; ",""" &amp; VLOOKUP(CZ$1,Data!$L:$M,2, FALSE) &amp; """;"   )             )</f>
        <v/>
      </c>
      <c r="DA7" t="str">
        <f>IF(Data!$L8=DA$1, "",             IF(ISERR(SEARCH(DA$1,Data!$H8)),        "",          ";" &amp; VLOOKUP(DA$1,Data!$L:$N,3, FALSE) &amp; ",""" &amp; VLOOKUP(DA$1,Data!$L:$M,2, FALSE) &amp; """;"   )             )</f>
        <v/>
      </c>
      <c r="DB7" t="str">
        <f>IF(Data!$L8=DB$1, "",             IF(ISERR(SEARCH(DB$1,Data!$H8)),        "",          ";" &amp; VLOOKUP(DB$1,Data!$L:$N,3, FALSE) &amp; ",""" &amp; VLOOKUP(DB$1,Data!$L:$M,2, FALSE) &amp; """;"   )             )</f>
        <v/>
      </c>
      <c r="DC7" t="str">
        <f>IF(Data!$L8=DC$1, "",             IF(ISERR(SEARCH(DC$1,Data!$H8)),        "",          ";" &amp; VLOOKUP(DC$1,Data!$L:$N,3, FALSE) &amp; ",""" &amp; VLOOKUP(DC$1,Data!$L:$M,2, FALSE) &amp; """;"   )             )</f>
        <v/>
      </c>
      <c r="DD7" t="str">
        <f>IF(Data!$L8=DD$1, "",             IF(ISERR(SEARCH(DD$1,Data!$H8)),        "",          ";" &amp; VLOOKUP(DD$1,Data!$L:$N,3, FALSE) &amp; ",""" &amp; VLOOKUP(DD$1,Data!$L:$M,2, FALSE) &amp; """;"   )             )</f>
        <v/>
      </c>
      <c r="DE7" t="str">
        <f>IF(Data!$L8=DE$1, "",             IF(ISERR(SEARCH(DE$1,Data!$H8)),        "",          ";" &amp; VLOOKUP(DE$1,Data!$L:$N,3, FALSE) &amp; ",""" &amp; VLOOKUP(DE$1,Data!$L:$M,2, FALSE) &amp; """;"   )             )</f>
        <v/>
      </c>
      <c r="DF7" t="str">
        <f>IF(Data!$L8=DF$1, "",             IF(ISERR(SEARCH(DF$1,Data!$H8)),        "",          ";" &amp; VLOOKUP(DF$1,Data!$L:$N,3, FALSE) &amp; ",""" &amp; VLOOKUP(DF$1,Data!$L:$M,2, FALSE) &amp; """;"   )             )</f>
        <v/>
      </c>
      <c r="DG7" t="str">
        <f>IF(Data!$L8=DG$1, "",             IF(ISERR(SEARCH(DG$1,Data!$H8)),        "",          ";" &amp; VLOOKUP(DG$1,Data!$L:$N,3, FALSE) &amp; ",""" &amp; VLOOKUP(DG$1,Data!$L:$M,2, FALSE) &amp; """;"   )             )</f>
        <v/>
      </c>
      <c r="DH7" t="str">
        <f>IF(Data!$L8=DH$1, "",             IF(ISERR(SEARCH(DH$1,Data!$H8)),        "",          ";" &amp; VLOOKUP(DH$1,Data!$L:$N,3, FALSE) &amp; ",""" &amp; VLOOKUP(DH$1,Data!$L:$M,2, FALSE) &amp; """;"   )             )</f>
        <v/>
      </c>
      <c r="DI7" t="str">
        <f>IF(Data!$L8=DI$1, "",             IF(ISERR(SEARCH(DI$1,Data!$H8)),        "",          ";" &amp; VLOOKUP(DI$1,Data!$L:$N,3, FALSE) &amp; ",""" &amp; VLOOKUP(DI$1,Data!$L:$M,2, FALSE) &amp; """;"   )             )</f>
        <v/>
      </c>
      <c r="DJ7" t="str">
        <f>IF(Data!$L8=DJ$1, "",             IF(ISERR(SEARCH(DJ$1,Data!$H8)),        "",          ";" &amp; VLOOKUP(DJ$1,Data!$L:$N,3, FALSE) &amp; ",""" &amp; VLOOKUP(DJ$1,Data!$L:$M,2, FALSE) &amp; """;"   )             )</f>
        <v/>
      </c>
      <c r="DK7" t="str">
        <f>IF(Data!$L8=DK$1, "",             IF(ISERR(SEARCH(DK$1,Data!$H8)),        "",          ";" &amp; VLOOKUP(DK$1,Data!$L:$N,3, FALSE) &amp; ",""" &amp; VLOOKUP(DK$1,Data!$L:$M,2, FALSE) &amp; """;"   )             )</f>
        <v/>
      </c>
      <c r="DL7" t="str">
        <f>IF(Data!$L8=DL$1, "",             IF(ISERR(SEARCH(DL$1,Data!$H8)),        "",          ";" &amp; VLOOKUP(DL$1,Data!$L:$N,3, FALSE) &amp; ",""" &amp; VLOOKUP(DL$1,Data!$L:$M,2, FALSE) &amp; """;"   )             )</f>
        <v/>
      </c>
      <c r="DM7" t="str">
        <f>IF(Data!$L8=DM$1, "",             IF(ISERR(SEARCH(DM$1,Data!$H8)),        "",          ";" &amp; VLOOKUP(DM$1,Data!$L:$N,3, FALSE) &amp; ",""" &amp; VLOOKUP(DM$1,Data!$L:$M,2, FALSE) &amp; """;"   )             )</f>
        <v/>
      </c>
      <c r="DN7" t="str">
        <f>IF(Data!$L8=DN$1, "",             IF(ISERR(SEARCH(DN$1,Data!$H8)),        "",          ";" &amp; VLOOKUP(DN$1,Data!$L:$N,3, FALSE) &amp; ",""" &amp; VLOOKUP(DN$1,Data!$L:$M,2, FALSE) &amp; """;"   )             )</f>
        <v/>
      </c>
      <c r="DO7" t="str">
        <f>IF(Data!$L8=DO$1, "",             IF(ISERR(SEARCH(DO$1,Data!$H8)),        "",          ";" &amp; VLOOKUP(DO$1,Data!$L:$N,3, FALSE) &amp; ",""" &amp; VLOOKUP(DO$1,Data!$L:$M,2, FALSE) &amp; """;"   )             )</f>
        <v/>
      </c>
      <c r="DP7" t="str">
        <f>IF(Data!$L8=DP$1, "",             IF(ISERR(SEARCH(DP$1,Data!$H8)),        "",          ";" &amp; VLOOKUP(DP$1,Data!$L:$N,3, FALSE) &amp; ",""" &amp; VLOOKUP(DP$1,Data!$L:$M,2, FALSE) &amp; """;"   )             )</f>
        <v/>
      </c>
      <c r="DQ7" t="str">
        <f>IF(Data!$L8=DQ$1, "",             IF(ISERR(SEARCH(DQ$1,Data!$H8)),        "",          ";" &amp; VLOOKUP(DQ$1,Data!$L:$N,3, FALSE) &amp; ",""" &amp; VLOOKUP(DQ$1,Data!$L:$M,2, FALSE) &amp; """;"   )             )</f>
        <v/>
      </c>
      <c r="DR7" t="str">
        <f>IF(Data!$L8=DR$1, "",             IF(ISERR(SEARCH(DR$1,Data!$H8)),        "",          ";" &amp; VLOOKUP(DR$1,Data!$L:$N,3, FALSE) &amp; ",""" &amp; VLOOKUP(DR$1,Data!$L:$M,2, FALSE) &amp; """;"   )             )</f>
        <v/>
      </c>
      <c r="DS7" t="str">
        <f>IF(Data!$L8=DS$1, "",             IF(ISERR(SEARCH(DS$1,Data!$H8)),        "",          ";" &amp; VLOOKUP(DS$1,Data!$L:$N,3, FALSE) &amp; ",""" &amp; VLOOKUP(DS$1,Data!$L:$M,2, FALSE) &amp; """;"   )             )</f>
        <v/>
      </c>
      <c r="DT7" t="str">
        <f>IF(Data!$L8=DT$1, "",             IF(ISERR(SEARCH(DT$1,Data!$H8)),        "",          ";" &amp; VLOOKUP(DT$1,Data!$L:$N,3, FALSE) &amp; ",""" &amp; VLOOKUP(DT$1,Data!$L:$M,2, FALSE) &amp; """;"   )             )</f>
        <v/>
      </c>
      <c r="DU7" t="str">
        <f>IF(Data!$L8=DU$1, "",             IF(ISERR(SEARCH(DU$1,Data!$H8)),        "",          ";" &amp; VLOOKUP(DU$1,Data!$L:$N,3, FALSE) &amp; ",""" &amp; VLOOKUP(DU$1,Data!$L:$M,2, FALSE) &amp; """;"   )             )</f>
        <v/>
      </c>
      <c r="DV7" t="str">
        <f>IF(Data!$L8=DV$1, "",             IF(ISERR(SEARCH(DV$1,Data!$H8)),        "",          ";" &amp; VLOOKUP(DV$1,Data!$L:$N,3, FALSE) &amp; ",""" &amp; VLOOKUP(DV$1,Data!$L:$M,2, FALSE) &amp; """;"   )             )</f>
        <v/>
      </c>
      <c r="DW7" t="str">
        <f>IF(Data!$L8=DW$1, "",             IF(ISERR(SEARCH(DW$1,Data!$H8)),        "",          ";" &amp; VLOOKUP(DW$1,Data!$L:$N,3, FALSE) &amp; ",""" &amp; VLOOKUP(DW$1,Data!$L:$M,2, FALSE) &amp; """;"   )             )</f>
        <v/>
      </c>
      <c r="DX7" t="str">
        <f>IF(Data!$L8=DX$1, "",             IF(ISERR(SEARCH(DX$1,Data!$H8)),        "",          ";" &amp; VLOOKUP(DX$1,Data!$L:$N,3, FALSE) &amp; ",""" &amp; VLOOKUP(DX$1,Data!$L:$M,2, FALSE) &amp; """;"   )             )</f>
        <v/>
      </c>
      <c r="DY7" t="str">
        <f>IF(Data!$L8=DY$1, "",             IF(ISERR(SEARCH(DY$1,Data!$H8)),        "",          ";" &amp; VLOOKUP(DY$1,Data!$L:$N,3, FALSE) &amp; ",""" &amp; VLOOKUP(DY$1,Data!$L:$M,2, FALSE) &amp; """;"   )             )</f>
        <v/>
      </c>
      <c r="DZ7" t="str">
        <f>IF(Data!$L8=DZ$1, "",             IF(ISERR(SEARCH(DZ$1,Data!$H8)),        "",          ";" &amp; VLOOKUP(DZ$1,Data!$L:$N,3, FALSE) &amp; ",""" &amp; VLOOKUP(DZ$1,Data!$L:$M,2, FALSE) &amp; """;"   )             )</f>
        <v/>
      </c>
      <c r="EA7" t="str">
        <f>IF(Data!$L8=EA$1, "",             IF(ISERR(SEARCH(EA$1,Data!$H8)),        "",          ";" &amp; VLOOKUP(EA$1,Data!$L:$N,3, FALSE) &amp; ",""" &amp; VLOOKUP(EA$1,Data!$L:$M,2, FALSE) &amp; """;"   )             )</f>
        <v/>
      </c>
      <c r="EB7" t="str">
        <f>IF(Data!$L8=EB$1, "",             IF(ISERR(SEARCH(EB$1,Data!$H8)),        "",          ";" &amp; VLOOKUP(EB$1,Data!$L:$N,3, FALSE) &amp; ",""" &amp; VLOOKUP(EB$1,Data!$L:$M,2, FALSE) &amp; """;"   )             )</f>
        <v/>
      </c>
      <c r="EC7" t="str">
        <f>IF(Data!$L8=EC$1, "",             IF(ISERR(SEARCH(EC$1,Data!$H8)),        "",          ";" &amp; VLOOKUP(EC$1,Data!$L:$N,3, FALSE) &amp; ",""" &amp; VLOOKUP(EC$1,Data!$L:$M,2, FALSE) &amp; """;"   )             )</f>
        <v/>
      </c>
      <c r="ED7" t="str">
        <f>IF(Data!$L8=ED$1, "",             IF(ISERR(SEARCH(ED$1,Data!$H8)),        "",          ";" &amp; VLOOKUP(ED$1,Data!$L:$N,3, FALSE) &amp; ",""" &amp; VLOOKUP(ED$1,Data!$L:$M,2, FALSE) &amp; """;"   )             )</f>
        <v/>
      </c>
      <c r="EE7" t="str">
        <f>IF(Data!$L8=EE$1, "",             IF(ISERR(SEARCH(EE$1,Data!$H8)),        "",          ";" &amp; VLOOKUP(EE$1,Data!$L:$N,3, FALSE) &amp; ",""" &amp; VLOOKUP(EE$1,Data!$L:$M,2, FALSE) &amp; """;"   )             )</f>
        <v/>
      </c>
      <c r="EF7" t="str">
        <f>IF(Data!$L8=EF$1, "",             IF(ISERR(SEARCH(EF$1,Data!$H8)),        "",          ";" &amp; VLOOKUP(EF$1,Data!$L:$N,3, FALSE) &amp; ",""" &amp; VLOOKUP(EF$1,Data!$L:$M,2, FALSE) &amp; """;"   )             )</f>
        <v/>
      </c>
      <c r="EG7" t="str">
        <f>IF(Data!$L8=EG$1, "",             IF(ISERR(SEARCH(EG$1,Data!$H8)),        "",          ";" &amp; VLOOKUP(EG$1,Data!$L:$N,3, FALSE) &amp; ",""" &amp; VLOOKUP(EG$1,Data!$L:$M,2, FALSE) &amp; """;"   )             )</f>
        <v/>
      </c>
      <c r="EH7" t="str">
        <f>IF(Data!$L8=EH$1, "",             IF(ISERR(SEARCH(EH$1,Data!$H8)),        "",          ";" &amp; VLOOKUP(EH$1,Data!$L:$N,3, FALSE) &amp; ",""" &amp; VLOOKUP(EH$1,Data!$L:$M,2, FALSE) &amp; """;"   )             )</f>
        <v/>
      </c>
      <c r="EI7" t="str">
        <f>IF(Data!$L8=EI$1, "",             IF(ISERR(SEARCH(EI$1,Data!$H8)),        "",          ";" &amp; VLOOKUP(EI$1,Data!$L:$N,3, FALSE) &amp; ",""" &amp; VLOOKUP(EI$1,Data!$L:$M,2, FALSE) &amp; """;"   )             )</f>
        <v/>
      </c>
      <c r="EJ7" t="str">
        <f>IF(Data!$L8=EJ$1, "",             IF(ISERR(SEARCH(EJ$1,Data!$H8)),        "",          ";" &amp; VLOOKUP(EJ$1,Data!$L:$N,3, FALSE) &amp; ",""" &amp; VLOOKUP(EJ$1,Data!$L:$M,2, FALSE) &amp; """;"   )             )</f>
        <v/>
      </c>
      <c r="EK7" t="str">
        <f>IF(Data!$L8=EK$1, "",             IF(ISERR(SEARCH(EK$1,Data!$H8)),        "",          ";" &amp; VLOOKUP(EK$1,Data!$L:$N,3, FALSE) &amp; ",""" &amp; VLOOKUP(EK$1,Data!$L:$M,2, FALSE) &amp; """;"   )             )</f>
        <v/>
      </c>
      <c r="EL7" t="str">
        <f>IF(Data!$L8=EL$1, "",             IF(ISERR(SEARCH(EL$1,Data!$H8)),        "",          ";" &amp; VLOOKUP(EL$1,Data!$L:$N,3, FALSE) &amp; ",""" &amp; VLOOKUP(EL$1,Data!$L:$M,2, FALSE) &amp; """;"   )             )</f>
        <v/>
      </c>
      <c r="EM7" t="str">
        <f>IF(Data!$L8=EM$1, "",             IF(ISERR(SEARCH(EM$1,Data!$H8)),        "",          ";" &amp; VLOOKUP(EM$1,Data!$L:$N,3, FALSE) &amp; ",""" &amp; VLOOKUP(EM$1,Data!$L:$M,2, FALSE) &amp; """;"   )             )</f>
        <v/>
      </c>
      <c r="EN7" t="str">
        <f>IF(Data!$L8=EN$1, "",             IF(ISERR(SEARCH(EN$1,Data!$H8)),        "",          ";" &amp; VLOOKUP(EN$1,Data!$L:$N,3, FALSE) &amp; ",""" &amp; VLOOKUP(EN$1,Data!$L:$M,2, FALSE) &amp; """;"   )             )</f>
        <v/>
      </c>
      <c r="EO7" t="str">
        <f>IF(Data!$L8=EO$1, "",             IF(ISERR(SEARCH(EO$1,Data!$H8)),        "",          ";" &amp; VLOOKUP(EO$1,Data!$L:$N,3, FALSE) &amp; ",""" &amp; VLOOKUP(EO$1,Data!$L:$M,2, FALSE) &amp; """;"   )             )</f>
        <v/>
      </c>
      <c r="EP7" t="str">
        <f>IF(Data!$L8=EP$1, "",             IF(ISERR(SEARCH(EP$1,Data!$H8)),        "",          ";" &amp; VLOOKUP(EP$1,Data!$L:$N,3, FALSE) &amp; ",""" &amp; VLOOKUP(EP$1,Data!$L:$M,2, FALSE) &amp; """;"   )             )</f>
        <v/>
      </c>
      <c r="EQ7" t="str">
        <f>IF(Data!$L8=EQ$1, "",             IF(ISERR(SEARCH(EQ$1,Data!$H8)),        "",          ";" &amp; VLOOKUP(EQ$1,Data!$L:$N,3, FALSE) &amp; ",""" &amp; VLOOKUP(EQ$1,Data!$L:$M,2, FALSE) &amp; """;"   )             )</f>
        <v/>
      </c>
      <c r="ER7" t="str">
        <f>IF(Data!$L8=ER$1, "",             IF(ISERR(SEARCH(ER$1,Data!$H8)),        "",          ";" &amp; VLOOKUP(ER$1,Data!$L:$N,3, FALSE) &amp; ",""" &amp; VLOOKUP(ER$1,Data!$L:$M,2, FALSE) &amp; """;"   )             )</f>
        <v/>
      </c>
      <c r="ES7" t="str">
        <f>IF(Data!$L8=ES$1, "",             IF(ISERR(SEARCH(ES$1,Data!$H8)),        "",          ";" &amp; VLOOKUP(ES$1,Data!$L:$N,3, FALSE) &amp; ",""" &amp; VLOOKUP(ES$1,Data!$L:$M,2, FALSE) &amp; """;"   )             )</f>
        <v/>
      </c>
      <c r="ET7" t="str">
        <f>IF(Data!$L8=ET$1, "",             IF(ISERR(SEARCH(ET$1,Data!$H8)),        "",          ";" &amp; VLOOKUP(ET$1,Data!$L:$N,3, FALSE) &amp; ",""" &amp; VLOOKUP(ET$1,Data!$L:$M,2, FALSE) &amp; """;"   )             )</f>
        <v/>
      </c>
      <c r="EU7" t="str">
        <f>IF(Data!$L8=EU$1, "",             IF(ISERR(SEARCH(EU$1,Data!$H8)),        "",          ";" &amp; VLOOKUP(EU$1,Data!$L:$N,3, FALSE) &amp; ",""" &amp; VLOOKUP(EU$1,Data!$L:$M,2, FALSE) &amp; """;"   )             )</f>
        <v/>
      </c>
      <c r="EV7" t="str">
        <f>IF(Data!$L8=EV$1, "",             IF(ISERR(SEARCH(EV$1,Data!$H8)),        "",          ";" &amp; VLOOKUP(EV$1,Data!$L:$N,3, FALSE) &amp; ",""" &amp; VLOOKUP(EV$1,Data!$L:$M,2, FALSE) &amp; """;"   )             )</f>
        <v/>
      </c>
      <c r="EW7" t="str">
        <f>IF(Data!$L8=EW$1, "",             IF(ISERR(SEARCH(EW$1,Data!$H8)),        "",          ";" &amp; VLOOKUP(EW$1,Data!$L:$N,3, FALSE) &amp; ",""" &amp; VLOOKUP(EW$1,Data!$L:$M,2, FALSE) &amp; """;"   )             )</f>
        <v/>
      </c>
      <c r="EX7" t="str">
        <f>IF(Data!$L8=EX$1, "",             IF(ISERR(SEARCH(EX$1,Data!$H8)),        "",          ";" &amp; VLOOKUP(EX$1,Data!$L:$N,3, FALSE) &amp; ",""" &amp; VLOOKUP(EX$1,Data!$L:$M,2, FALSE) &amp; """;"   )             )</f>
        <v/>
      </c>
      <c r="EY7" t="str">
        <f>IF(Data!$L8=EY$1, "",             IF(ISERR(SEARCH(EY$1,Data!$H8)),        "",          ";" &amp; VLOOKUP(EY$1,Data!$L:$N,3, FALSE) &amp; ",""" &amp; VLOOKUP(EY$1,Data!$L:$M,2, FALSE) &amp; """;"   )             )</f>
        <v/>
      </c>
      <c r="EZ7" t="str">
        <f>IF(Data!$L8=EZ$1, "",             IF(ISERR(SEARCH(EZ$1,Data!$H8)),        "",          ";" &amp; VLOOKUP(EZ$1,Data!$L:$N,3, FALSE) &amp; ",""" &amp; VLOOKUP(EZ$1,Data!$L:$M,2, FALSE) &amp; """;"   )             )</f>
        <v/>
      </c>
      <c r="FA7" t="str">
        <f>IF(Data!$L8=FA$1, "",             IF(ISERR(SEARCH(FA$1,Data!$H8)),        "",          ";" &amp; VLOOKUP(FA$1,Data!$L:$N,3, FALSE) &amp; ",""" &amp; VLOOKUP(FA$1,Data!$L:$M,2, FALSE) &amp; """;"   )             )</f>
        <v/>
      </c>
      <c r="FB7" t="str">
        <f>IF(Data!$L8=FB$1, "",             IF(ISERR(SEARCH(FB$1,Data!$H8)),        "",          ";" &amp; VLOOKUP(FB$1,Data!$L:$N,3, FALSE) &amp; ",""" &amp; VLOOKUP(FB$1,Data!$L:$M,2, FALSE) &amp; """;"   )             )</f>
        <v/>
      </c>
      <c r="FC7" t="str">
        <f>IF(Data!$L8=FC$1, "",             IF(ISERR(SEARCH(FC$1,Data!$H8)),        "",          ";" &amp; VLOOKUP(FC$1,Data!$L:$N,3, FALSE) &amp; ",""" &amp; VLOOKUP(FC$1,Data!$L:$M,2, FALSE) &amp; """;"   )             )</f>
        <v/>
      </c>
      <c r="FD7" t="str">
        <f>IF(Data!$L8=FD$1, "",             IF(ISERR(SEARCH(FD$1,Data!$H8)),        "",          ";" &amp; VLOOKUP(FD$1,Data!$L:$N,3, FALSE) &amp; ",""" &amp; VLOOKUP(FD$1,Data!$L:$M,2, FALSE) &amp; """;"   )             )</f>
        <v/>
      </c>
      <c r="FE7" t="str">
        <f>IF(Data!$L8=FE$1, "",             IF(ISERR(SEARCH(FE$1,Data!$H8)),        "",          ";" &amp; VLOOKUP(FE$1,Data!$L:$N,3, FALSE) &amp; ",""" &amp; VLOOKUP(FE$1,Data!$L:$M,2, FALSE) &amp; """;"   )             )</f>
        <v/>
      </c>
      <c r="FF7" t="str">
        <f>IF(Data!$L8=FF$1, "",             IF(ISERR(SEARCH(FF$1,Data!$H8)),        "",          ";" &amp; VLOOKUP(FF$1,Data!$L:$N,3, FALSE) &amp; ",""" &amp; VLOOKUP(FF$1,Data!$L:$M,2, FALSE) &amp; """;"   )             )</f>
        <v/>
      </c>
      <c r="FG7" t="str">
        <f>IF(Data!$L8=FG$1, "",             IF(ISERR(SEARCH(FG$1,Data!$H8)),        "",          ";" &amp; VLOOKUP(FG$1,Data!$L:$N,3, FALSE) &amp; ",""" &amp; VLOOKUP(FG$1,Data!$L:$M,2, FALSE) &amp; """;"   )             )</f>
        <v/>
      </c>
      <c r="FH7" t="str">
        <f>IF(Data!$L8=FH$1, "",             IF(ISERR(SEARCH(FH$1,Data!$H8)),        "",          ";" &amp; VLOOKUP(FH$1,Data!$L:$N,3, FALSE) &amp; ",""" &amp; VLOOKUP(FH$1,Data!$L:$M,2, FALSE) &amp; """;"   )             )</f>
        <v/>
      </c>
      <c r="FI7" t="str">
        <f>IF(Data!$L8=FI$1, "",             IF(ISERR(SEARCH(FI$1,Data!$H8)),        "",          ";" &amp; VLOOKUP(FI$1,Data!$L:$N,3, FALSE) &amp; ",""" &amp; VLOOKUP(FI$1,Data!$L:$M,2, FALSE) &amp; """;"   )             )</f>
        <v/>
      </c>
      <c r="FJ7" t="str">
        <f>IF(Data!$L8=FJ$1, "",             IF(ISERR(SEARCH(FJ$1,Data!$H8)),        "",          ";" &amp; VLOOKUP(FJ$1,Data!$L:$N,3, FALSE) &amp; ",""" &amp; VLOOKUP(FJ$1,Data!$L:$M,2, FALSE) &amp; """;"   )             )</f>
        <v/>
      </c>
      <c r="FK7" t="str">
        <f>IF(Data!$L8=FK$1, "",             IF(ISERR(SEARCH(FK$1,Data!$H8)),        "",          ";" &amp; VLOOKUP(FK$1,Data!$L:$N,3, FALSE) &amp; ",""" &amp; VLOOKUP(FK$1,Data!$L:$M,2, FALSE) &amp; """;"   )             )</f>
        <v/>
      </c>
      <c r="FL7" t="str">
        <f>IF(Data!$L8=FL$1, "",             IF(ISERR(SEARCH(FL$1,Data!$H8)),        "",          ";" &amp; VLOOKUP(FL$1,Data!$L:$N,3, FALSE) &amp; ",""" &amp; VLOOKUP(FL$1,Data!$L:$M,2, FALSE) &amp; """;"   )             )</f>
        <v/>
      </c>
      <c r="FM7" t="str">
        <f>IF(Data!$L8=FM$1, "",             IF(ISERR(SEARCH(FM$1,Data!$H8)),        "",          ";" &amp; VLOOKUP(FM$1,Data!$L:$N,3, FALSE) &amp; ",""" &amp; VLOOKUP(FM$1,Data!$L:$M,2, FALSE) &amp; """;"   )             )</f>
        <v/>
      </c>
      <c r="FN7" t="str">
        <f>IF(Data!$L8=FN$1, "",             IF(ISERR(SEARCH(FN$1,Data!$H8)),        "",          ";" &amp; VLOOKUP(FN$1,Data!$L:$N,3, FALSE) &amp; ",""" &amp; VLOOKUP(FN$1,Data!$L:$M,2, FALSE) &amp; """;"   )             )</f>
        <v/>
      </c>
      <c r="FO7" t="str">
        <f>IF(Data!$L8=FO$1, "",             IF(ISERR(SEARCH(FO$1,Data!$H8)),        "",          ";" &amp; VLOOKUP(FO$1,Data!$L:$N,3, FALSE) &amp; ",""" &amp; VLOOKUP(FO$1,Data!$L:$M,2, FALSE) &amp; """;"   )             )</f>
        <v/>
      </c>
      <c r="FP7" t="str">
        <f>IF(Data!$L8=FP$1, "",             IF(ISERR(SEARCH(FP$1,Data!$H8)),        "",          ";" &amp; VLOOKUP(FP$1,Data!$L:$N,3, FALSE) &amp; ",""" &amp; VLOOKUP(FP$1,Data!$L:$M,2, FALSE) &amp; """;"   )             )</f>
        <v/>
      </c>
      <c r="FQ7" t="str">
        <f>IF(Data!$L8=FQ$1, "",             IF(ISERR(SEARCH(FQ$1,Data!$H8)),        "",          ";" &amp; VLOOKUP(FQ$1,Data!$L:$N,3, FALSE) &amp; ",""" &amp; VLOOKUP(FQ$1,Data!$L:$M,2, FALSE) &amp; """;"   )             )</f>
        <v/>
      </c>
      <c r="FR7" t="str">
        <f>IF(Data!$L8=FR$1, "",             IF(ISERR(SEARCH(FR$1,Data!$H8)),        "",          ";" &amp; VLOOKUP(FR$1,Data!$L:$N,3, FALSE) &amp; ",""" &amp; VLOOKUP(FR$1,Data!$L:$M,2, FALSE) &amp; """;"   )             )</f>
        <v/>
      </c>
      <c r="FS7" t="str">
        <f>IF(Data!$L8=FS$1, "",             IF(ISERR(SEARCH(FS$1,Data!$H8)),        "",          ";" &amp; VLOOKUP(FS$1,Data!$L:$N,3, FALSE) &amp; ",""" &amp; VLOOKUP(FS$1,Data!$L:$M,2, FALSE) &amp; """;"   )             )</f>
        <v/>
      </c>
      <c r="FT7" t="str">
        <f>IF(Data!$L8=FT$1, "",             IF(ISERR(SEARCH(FT$1,Data!$H8)),        "",          ";" &amp; VLOOKUP(FT$1,Data!$L:$N,3, FALSE) &amp; ",""" &amp; VLOOKUP(FT$1,Data!$L:$M,2, FALSE) &amp; """;"   )             )</f>
        <v/>
      </c>
      <c r="FU7" t="str">
        <f>IF(Data!$L8=FU$1, "",             IF(ISERR(SEARCH(FU$1,Data!$H8)),        "",          ";" &amp; VLOOKUP(FU$1,Data!$L:$N,3, FALSE) &amp; ",""" &amp; VLOOKUP(FU$1,Data!$L:$M,2, FALSE) &amp; """;"   )             )</f>
        <v/>
      </c>
      <c r="FV7" t="str">
        <f>IF(Data!$L8=FV$1, "",             IF(ISERR(SEARCH(FV$1,Data!$H8)),        "",          ";" &amp; VLOOKUP(FV$1,Data!$L:$N,3, FALSE) &amp; ",""" &amp; VLOOKUP(FV$1,Data!$L:$M,2, FALSE) &amp; """;"   )             )</f>
        <v/>
      </c>
      <c r="FW7" t="str">
        <f>IF(Data!$L8=FW$1, "",             IF(ISERR(SEARCH(FW$1,Data!$H8)),        "",          ";" &amp; VLOOKUP(FW$1,Data!$L:$N,3, FALSE) &amp; ",""" &amp; VLOOKUP(FW$1,Data!$L:$M,2, FALSE) &amp; """;"   )             )</f>
        <v/>
      </c>
      <c r="FX7" t="str">
        <f>IF(Data!$L8=FX$1, "",             IF(ISERR(SEARCH(FX$1,Data!$H8)),        "",          ";" &amp; VLOOKUP(FX$1,Data!$L:$N,3, FALSE) &amp; ",""" &amp; VLOOKUP(FX$1,Data!$L:$M,2, FALSE) &amp; """;"   )             )</f>
        <v/>
      </c>
      <c r="FY7" t="str">
        <f>IF(Data!$L8=FY$1, "",             IF(ISERR(SEARCH(FY$1,Data!$H8)),        "",          ";" &amp; VLOOKUP(FY$1,Data!$L:$N,3, FALSE) &amp; ",""" &amp; VLOOKUP(FY$1,Data!$L:$M,2, FALSE) &amp; """;"   )             )</f>
        <v/>
      </c>
      <c r="FZ7" t="str">
        <f>IF(Data!$L8=FZ$1, "",             IF(ISERR(SEARCH(FZ$1,Data!$H8)),        "",          ";" &amp; VLOOKUP(FZ$1,Data!$L:$N,3, FALSE) &amp; ",""" &amp; VLOOKUP(FZ$1,Data!$L:$M,2, FALSE) &amp; """;"   )             )</f>
        <v/>
      </c>
      <c r="GA7" t="str">
        <f>IF(Data!$L8=GA$1, "",             IF(ISERR(SEARCH(GA$1,Data!$H8)),        "",          ";" &amp; VLOOKUP(GA$1,Data!$L:$N,3, FALSE) &amp; ",""" &amp; VLOOKUP(GA$1,Data!$L:$M,2, FALSE) &amp; """;"   )             )</f>
        <v/>
      </c>
      <c r="GB7" t="str">
        <f>IF(Data!$L8=GB$1, "",             IF(ISERR(SEARCH(GB$1,Data!$H8)),        "",          ";" &amp; VLOOKUP(GB$1,Data!$L:$N,3, FALSE) &amp; ",""" &amp; VLOOKUP(GB$1,Data!$L:$M,2, FALSE) &amp; """;"   )             )</f>
        <v/>
      </c>
      <c r="GC7" t="str">
        <f>IF(Data!$L8=GC$1, "",             IF(ISERR(SEARCH(GC$1,Data!$H8)),        "",          ";" &amp; VLOOKUP(GC$1,Data!$L:$N,3, FALSE) &amp; ",""" &amp; VLOOKUP(GC$1,Data!$L:$M,2, FALSE) &amp; """;"   )             )</f>
        <v/>
      </c>
      <c r="GD7" t="str">
        <f>IF(Data!$L8=GD$1, "",             IF(ISERR(SEARCH(GD$1,Data!$H8)),        "",          ";" &amp; VLOOKUP(GD$1,Data!$L:$N,3, FALSE) &amp; ",""" &amp; VLOOKUP(GD$1,Data!$L:$M,2, FALSE) &amp; """;"   )             )</f>
        <v/>
      </c>
      <c r="GE7" t="str">
        <f>IF(Data!$L8=GE$1, "",             IF(ISERR(SEARCH(GE$1,Data!$H8)),        "",          ";" &amp; VLOOKUP(GE$1,Data!$L:$N,3, FALSE) &amp; ",""" &amp; VLOOKUP(GE$1,Data!$L:$M,2, FALSE) &amp; """;"   )             )</f>
        <v/>
      </c>
      <c r="GF7" t="str">
        <f>IF(Data!$L8=GF$1, "",             IF(ISERR(SEARCH(GF$1,Data!$H8)),        "",          ";" &amp; VLOOKUP(GF$1,Data!$L:$N,3, FALSE) &amp; ",""" &amp; VLOOKUP(GF$1,Data!$L:$M,2, FALSE) &amp; """;"   )             )</f>
        <v/>
      </c>
      <c r="GG7" t="str">
        <f>IF(Data!$L8=GG$1, "",             IF(ISERR(SEARCH(GG$1,Data!$H8)),        "",          ";" &amp; VLOOKUP(GG$1,Data!$L:$N,3, FALSE) &amp; ",""" &amp; VLOOKUP(GG$1,Data!$L:$M,2, FALSE) &amp; """;"   )             )</f>
        <v/>
      </c>
      <c r="GH7" t="str">
        <f>IF(Data!$L8=GH$1, "",             IF(ISERR(SEARCH(GH$1,Data!$H8)),        "",          ";" &amp; VLOOKUP(GH$1,Data!$L:$N,3, FALSE) &amp; ",""" &amp; VLOOKUP(GH$1,Data!$L:$M,2, FALSE) &amp; """;"   )             )</f>
        <v/>
      </c>
      <c r="GI7" t="str">
        <f>IF(Data!$L8=GI$1, "",             IF(ISERR(SEARCH(GI$1,Data!$H8)),        "",          ";" &amp; VLOOKUP(GI$1,Data!$L:$N,3, FALSE) &amp; ",""" &amp; VLOOKUP(GI$1,Data!$L:$M,2, FALSE) &amp; """;"   )             )</f>
        <v/>
      </c>
      <c r="GJ7" t="str">
        <f>IF(Data!$L8=GJ$1, "",             IF(ISERR(SEARCH(GJ$1,Data!$H8)),        "",          ";" &amp; VLOOKUP(GJ$1,Data!$L:$N,3, FALSE) &amp; ",""" &amp; VLOOKUP(GJ$1,Data!$L:$M,2, FALSE) &amp; """;"   )             )</f>
        <v/>
      </c>
      <c r="GK7" t="str">
        <f>IF(Data!$L8=GK$1, "",             IF(ISERR(SEARCH(GK$1,Data!$H8)),        "",          ";" &amp; VLOOKUP(GK$1,Data!$L:$N,3, FALSE) &amp; ",""" &amp; VLOOKUP(GK$1,Data!$L:$M,2, FALSE) &amp; """;"   )             )</f>
        <v/>
      </c>
      <c r="GL7" t="str">
        <f>IF(Data!$L8=GL$1, "",             IF(ISERR(SEARCH(GL$1,Data!$H8)),        "",          ";" &amp; VLOOKUP(GL$1,Data!$L:$N,3, FALSE) &amp; ",""" &amp; VLOOKUP(GL$1,Data!$L:$M,2, FALSE) &amp; """;"   )             )</f>
        <v/>
      </c>
      <c r="GM7" t="str">
        <f>IF(Data!$L8=GM$1, "",             IF(ISERR(SEARCH(GM$1,Data!$H8)),        "",          ";" &amp; VLOOKUP(GM$1,Data!$L:$N,3, FALSE) &amp; ",""" &amp; VLOOKUP(GM$1,Data!$L:$M,2, FALSE) &amp; """;"   )             )</f>
        <v/>
      </c>
      <c r="GN7" t="str">
        <f>IF(Data!$L8=GN$1, "",             IF(ISERR(SEARCH(GN$1,Data!$H8)),        "",          ";" &amp; VLOOKUP(GN$1,Data!$L:$N,3, FALSE) &amp; ",""" &amp; VLOOKUP(GN$1,Data!$L:$M,2, FALSE) &amp; """;"   )             )</f>
        <v/>
      </c>
      <c r="GO7" t="str">
        <f>IF(Data!$L8=GO$1, "",             IF(ISERR(SEARCH(GO$1,Data!$H8)),        "",          ";" &amp; VLOOKUP(GO$1,Data!$L:$N,3, FALSE) &amp; ",""" &amp; VLOOKUP(GO$1,Data!$L:$M,2, FALSE) &amp; """;"   )             )</f>
        <v>;00000000-0000-0000-0000-000000000185,"HUMAN";</v>
      </c>
      <c r="GP7" t="str">
        <f>IF(Data!$L8=GP$1, "",             IF(ISERR(SEARCH(GP$1,Data!$H8)),        "",          ";" &amp; VLOOKUP(GP$1,Data!$L:$N,3, FALSE) &amp; ",""" &amp; VLOOKUP(GP$1,Data!$L:$M,2, FALSE) &amp; """;"   )             )</f>
        <v/>
      </c>
      <c r="GQ7" t="str">
        <f>IF(Data!$L8=GQ$1, "",             IF(ISERR(SEARCH(GQ$1,Data!$H8)),        "",          ";" &amp; VLOOKUP(GQ$1,Data!$L:$N,3, FALSE) &amp; ",""" &amp; VLOOKUP(GQ$1,Data!$L:$M,2, FALSE) &amp; """;"   )             )</f>
        <v/>
      </c>
      <c r="GR7" t="str">
        <f>IF(Data!$L8=GR$1, "",             IF(ISERR(SEARCH(GR$1,Data!$H8)),        "",          ";" &amp; VLOOKUP(GR$1,Data!$L:$N,3, FALSE) &amp; ",""" &amp; VLOOKUP(GR$1,Data!$L:$M,2, FALSE) &amp; """;"   )             )</f>
        <v/>
      </c>
      <c r="GS7" t="str">
        <f>IF(Data!$L8=GS$1, "",             IF(ISERR(SEARCH(GS$1,Data!$H8)),        "",          ";" &amp; VLOOKUP(GS$1,Data!$L:$N,3, FALSE) &amp; ",""" &amp; VLOOKUP(GS$1,Data!$L:$M,2, FALSE) &amp; """;"   )             )</f>
        <v/>
      </c>
      <c r="GT7" t="str">
        <f>IF(Data!$L8=GT$1, "",             IF(ISERR(SEARCH(GT$1,Data!$H8)),        "",          ";" &amp; VLOOKUP(GT$1,Data!$L:$N,3, FALSE) &amp; ",""" &amp; VLOOKUP(GT$1,Data!$L:$M,2, FALSE) &amp; """;"   )             )</f>
        <v/>
      </c>
      <c r="GU7" t="str">
        <f>IF(Data!$L8=GU$1, "",             IF(ISERR(SEARCH(GU$1,Data!$H8)),        "",          ";" &amp; VLOOKUP(GU$1,Data!$L:$N,3, FALSE) &amp; ",""" &amp; VLOOKUP(GU$1,Data!$L:$M,2, FALSE) &amp; """;"   )             )</f>
        <v/>
      </c>
      <c r="GV7" t="str">
        <f>IF(Data!$L8=GV$1, "",             IF(ISERR(SEARCH(GV$1,Data!$H8)),        "",          ";" &amp; VLOOKUP(GV$1,Data!$L:$N,3, FALSE) &amp; ",""" &amp; VLOOKUP(GV$1,Data!$L:$M,2, FALSE) &amp; """;"   )             )</f>
        <v/>
      </c>
      <c r="GW7" t="str">
        <f>IF(Data!$L8=GW$1, "",             IF(ISERR(SEARCH(GW$1,Data!$H8)),        "",          ";" &amp; VLOOKUP(GW$1,Data!$L:$N,3, FALSE) &amp; ",""" &amp; VLOOKUP(GW$1,Data!$L:$M,2, FALSE) &amp; """;"   )             )</f>
        <v/>
      </c>
      <c r="GX7" t="str">
        <f>IF(Data!$L8=GX$1, "",             IF(ISERR(SEARCH(GX$1,Data!$H8)),        "",          ";" &amp; VLOOKUP(GX$1,Data!$L:$N,3, FALSE) &amp; ",""" &amp; VLOOKUP(GX$1,Data!$L:$M,2, FALSE) &amp; """;"   )             )</f>
        <v/>
      </c>
      <c r="GY7" t="str">
        <f>IF(Data!$L8=GY$1, "",             IF(ISERR(SEARCH(GY$1,Data!$H8)),        "",          ";" &amp; VLOOKUP(GY$1,Data!$L:$N,3, FALSE) &amp; ",""" &amp; VLOOKUP(GY$1,Data!$L:$M,2, FALSE) &amp; """;"   )             )</f>
        <v/>
      </c>
      <c r="GZ7" t="str">
        <f>IF(Data!$L8=GZ$1, "",             IF(ISERR(SEARCH(GZ$1,Data!$H8)),        "",          ";" &amp; VLOOKUP(GZ$1,Data!$L:$N,3, FALSE) &amp; ",""" &amp; VLOOKUP(GZ$1,Data!$L:$M,2, FALSE) &amp; """;"   )             )</f>
        <v/>
      </c>
      <c r="HA7" t="str">
        <f>IF(Data!$L8=HA$1, "",             IF(ISERR(SEARCH(HA$1,Data!$H8)),        "",          ";" &amp; VLOOKUP(HA$1,Data!$L:$N,3, FALSE) &amp; ",""" &amp; VLOOKUP(HA$1,Data!$L:$M,2, FALSE) &amp; """;"   )             )</f>
        <v/>
      </c>
      <c r="HB7" t="str">
        <f>IF(Data!$L8=HB$1, "",             IF(ISERR(SEARCH(HB$1,Data!$H8)),        "",          ";" &amp; VLOOKUP(HB$1,Data!$L:$N,3, FALSE) &amp; ",""" &amp; VLOOKUP(HB$1,Data!$L:$M,2, FALSE) &amp; """;"   )             )</f>
        <v/>
      </c>
      <c r="HC7" t="str">
        <f>IF(Data!$L8=HC$1, "",             IF(ISERR(SEARCH(HC$1,Data!$H8)),        "",          ";" &amp; VLOOKUP(HC$1,Data!$L:$N,3, FALSE) &amp; ",""" &amp; VLOOKUP(HC$1,Data!$L:$M,2, FALSE) &amp; """;"   )             )</f>
        <v/>
      </c>
      <c r="HD7" t="str">
        <f>IF(Data!$L8=HD$1, "",             IF(ISERR(SEARCH(HD$1,Data!$H8)),        "",          ";" &amp; VLOOKUP(HD$1,Data!$L:$N,3, FALSE) &amp; ",""" &amp; VLOOKUP(HD$1,Data!$L:$M,2, FALSE) &amp; """;"   )             )</f>
        <v/>
      </c>
      <c r="HE7" t="str">
        <f>IF(Data!$L8=HE$1, "",             IF(ISERR(SEARCH(HE$1,Data!$H8)),        "",          ";" &amp; VLOOKUP(HE$1,Data!$L:$N,3, FALSE) &amp; ",""" &amp; VLOOKUP(HE$1,Data!$L:$M,2, FALSE) &amp; """;"   )             )</f>
        <v/>
      </c>
      <c r="HF7" t="str">
        <f>IF(Data!$L8=HF$1, "",             IF(ISERR(SEARCH(HF$1,Data!$H8)),        "",          ";" &amp; VLOOKUP(HF$1,Data!$L:$N,3, FALSE) &amp; ",""" &amp; VLOOKUP(HF$1,Data!$L:$M,2, FALSE) &amp; """;"   )             )</f>
        <v/>
      </c>
      <c r="HG7" t="str">
        <f>IF(Data!$L8=HG$1, "",             IF(ISERR(SEARCH(HG$1,Data!$H8)),        "",          ";" &amp; VLOOKUP(HG$1,Data!$L:$N,3, FALSE) &amp; ",""" &amp; VLOOKUP(HG$1,Data!$L:$M,2, FALSE) &amp; """;"   )             )</f>
        <v/>
      </c>
      <c r="HH7" t="str">
        <f>IF(Data!$L8=HH$1, "",             IF(ISERR(SEARCH(HH$1,Data!$H8)),        "",          ";" &amp; VLOOKUP(HH$1,Data!$L:$N,3, FALSE) &amp; ",""" &amp; VLOOKUP(HH$1,Data!$L:$M,2, FALSE) &amp; """;"   )             )</f>
        <v/>
      </c>
      <c r="HI7" t="str">
        <f>IF(Data!$L8=HI$1, "",             IF(ISERR(SEARCH(HI$1,Data!$H8)),        "",          ";" &amp; VLOOKUP(HI$1,Data!$L:$N,3, FALSE) &amp; ",""" &amp; VLOOKUP(HI$1,Data!$L:$M,2, FALSE) &amp; """;"   )             )</f>
        <v/>
      </c>
      <c r="HJ7" t="str">
        <f>IF(Data!$L8=HJ$1, "",             IF(ISERR(SEARCH(HJ$1,Data!$H8)),        "",          ";" &amp; VLOOKUP(HJ$1,Data!$L:$N,3, FALSE) &amp; ",""" &amp; VLOOKUP(HJ$1,Data!$L:$M,2, FALSE) &amp; """;"   )             )</f>
        <v/>
      </c>
      <c r="HK7" t="str">
        <f>IF(Data!$L8=HK$1, "",             IF(ISERR(SEARCH(HK$1,Data!$H8)),        "",          ";" &amp; VLOOKUP(HK$1,Data!$L:$N,3, FALSE) &amp; ",""" &amp; VLOOKUP(HK$1,Data!$L:$M,2, FALSE) &amp; """;"   )             )</f>
        <v/>
      </c>
      <c r="HL7" t="str">
        <f>IF(Data!$L8=HL$1, "",             IF(ISERR(SEARCH(HL$1,Data!$H8)),        "",          ";" &amp; VLOOKUP(HL$1,Data!$L:$N,3, FALSE) &amp; ",""" &amp; VLOOKUP(HL$1,Data!$L:$M,2, FALSE) &amp; """;"   )             )</f>
        <v/>
      </c>
      <c r="HM7" t="str">
        <f>IF(Data!$L8=HM$1, "",             IF(ISERR(SEARCH(HM$1,Data!$H8)),        "",          ";" &amp; VLOOKUP(HM$1,Data!$L:$N,3, FALSE) &amp; ",""" &amp; VLOOKUP(HM$1,Data!$L:$M,2, FALSE) &amp; """;"   )             )</f>
        <v/>
      </c>
      <c r="HN7" t="str">
        <f>IF(Data!$L8=HN$1, "",             IF(ISERR(SEARCH(HN$1,Data!$H8)),        "",          ";" &amp; VLOOKUP(HN$1,Data!$L:$N,3, FALSE) &amp; ",""" &amp; VLOOKUP(HN$1,Data!$L:$M,2, FALSE) &amp; """;"   )             )</f>
        <v/>
      </c>
      <c r="HO7" t="str">
        <f>IF(Data!$L8=HO$1, "",             IF(ISERR(SEARCH(HO$1,Data!$H8)),        "",          ";" &amp; VLOOKUP(HO$1,Data!$L:$N,3, FALSE) &amp; ",""" &amp; VLOOKUP(HO$1,Data!$L:$M,2, FALSE) &amp; """;"   )             )</f>
        <v/>
      </c>
      <c r="HP7" t="str">
        <f>IF(Data!$L8=HP$1, "",             IF(ISERR(SEARCH(HP$1,Data!$H8)),        "",          ";" &amp; VLOOKUP(HP$1,Data!$L:$N,3, FALSE) &amp; ",""" &amp; VLOOKUP(HP$1,Data!$L:$M,2, FALSE) &amp; """;"   )             )</f>
        <v/>
      </c>
      <c r="HQ7" t="str">
        <f>IF(Data!$L8=HQ$1, "",             IF(ISERR(SEARCH(HQ$1,Data!$H8)),        "",          ";" &amp; VLOOKUP(HQ$1,Data!$L:$N,3, FALSE) &amp; ",""" &amp; VLOOKUP(HQ$1,Data!$L:$M,2, FALSE) &amp; """;"   )             )</f>
        <v>;00000000-0000-0000-0000-000000000213,"HUMAN";</v>
      </c>
      <c r="HR7" t="str">
        <f>IF(Data!$L8=HR$1, "",             IF(ISERR(SEARCH(HR$1,Data!$H8)),        "",          ";" &amp; VLOOKUP(HR$1,Data!$L:$N,3, FALSE) &amp; ",""" &amp; VLOOKUP(HR$1,Data!$L:$M,2, FALSE) &amp; """;"   )             )</f>
        <v/>
      </c>
      <c r="HS7" t="str">
        <f>IF(Data!$L8=HS$1, "",             IF(ISERR(SEARCH(HS$1,Data!$H8)),        "",          ";" &amp; VLOOKUP(HS$1,Data!$L:$N,3, FALSE) &amp; ",""" &amp; VLOOKUP(HS$1,Data!$L:$M,2, FALSE) &amp; """;"   )             )</f>
        <v/>
      </c>
      <c r="HT7" t="str">
        <f>IF(Data!$L8=HT$1, "",             IF(ISERR(SEARCH(HT$1,Data!$H8)),        "",          ";" &amp; VLOOKUP(HT$1,Data!$L:$N,3, FALSE) &amp; ",""" &amp; VLOOKUP(HT$1,Data!$L:$M,2, FALSE) &amp; """;"   )             )</f>
        <v/>
      </c>
      <c r="HU7" t="str">
        <f>IF(Data!$L8=HU$1, "",             IF(ISERR(SEARCH(HU$1,Data!$H8)),        "",          ";" &amp; VLOOKUP(HU$1,Data!$L:$N,3, FALSE) &amp; ",""" &amp; VLOOKUP(HU$1,Data!$L:$M,2, FALSE) &amp; """;"   )             )</f>
        <v/>
      </c>
      <c r="HV7" t="str">
        <f>IF(Data!$L8=HV$1, "",             IF(ISERR(SEARCH(HV$1,Data!$H8)),        "",          ";" &amp; VLOOKUP(HV$1,Data!$L:$N,3, FALSE) &amp; ",""" &amp; VLOOKUP(HV$1,Data!$L:$M,2, FALSE) &amp; """;"   )             )</f>
        <v/>
      </c>
      <c r="HW7" t="str">
        <f>IF(Data!$L8=HW$1, "",             IF(ISERR(SEARCH(HW$1,Data!$H8)),        "",          ";" &amp; VLOOKUP(HW$1,Data!$L:$N,3, FALSE) &amp; ",""" &amp; VLOOKUP(HW$1,Data!$L:$M,2, FALSE) &amp; """;"   )             )</f>
        <v/>
      </c>
      <c r="HX7" t="str">
        <f>IF(Data!$L8=HX$1, "",             IF(ISERR(SEARCH(HX$1,Data!$H8)),        "",          ";" &amp; VLOOKUP(HX$1,Data!$L:$N,3, FALSE) &amp; ",""" &amp; VLOOKUP(HX$1,Data!$L:$M,2, FALSE) &amp; """;"   )             )</f>
        <v/>
      </c>
      <c r="HY7" t="str">
        <f>IF(Data!$L8=HY$1, "",             IF(ISERR(SEARCH(HY$1,Data!$H8)),        "",          ";" &amp; VLOOKUP(HY$1,Data!$L:$N,3, FALSE) &amp; ",""" &amp; VLOOKUP(HY$1,Data!$L:$M,2, FALSE) &amp; """;"   )             )</f>
        <v/>
      </c>
      <c r="HZ7" t="str">
        <f>IF(Data!$L8=HZ$1, "",             IF(ISERR(SEARCH(HZ$1,Data!$H8)),        "",          ";" &amp; VLOOKUP(HZ$1,Data!$L:$N,3, FALSE) &amp; ",""" &amp; VLOOKUP(HZ$1,Data!$L:$M,2, FALSE) &amp; """;"   )             )</f>
        <v/>
      </c>
      <c r="IA7" t="str">
        <f>IF(Data!$L8=IA$1, "",             IF(ISERR(SEARCH(IA$1,Data!$H8)),        "",          ";" &amp; VLOOKUP(IA$1,Data!$L:$N,3, FALSE) &amp; ",""" &amp; VLOOKUP(IA$1,Data!$L:$M,2, FALSE) &amp; """;"   )             )</f>
        <v/>
      </c>
      <c r="IB7" t="str">
        <f>IF(Data!$L8=IB$1, "",             IF(ISERR(SEARCH(IB$1,Data!$H8)),        "",          ";" &amp; VLOOKUP(IB$1,Data!$L:$N,3, FALSE) &amp; ",""" &amp; VLOOKUP(IB$1,Data!$L:$M,2, FALSE) &amp; """;"   )             )</f>
        <v/>
      </c>
      <c r="IC7" t="str">
        <f>IF(Data!$L8=IC$1, "",             IF(ISERR(SEARCH(IC$1,Data!$H8)),        "",          ";" &amp; VLOOKUP(IC$1,Data!$L:$N,3, FALSE) &amp; ",""" &amp; VLOOKUP(IC$1,Data!$L:$M,2, FALSE) &amp; """;"   )             )</f>
        <v/>
      </c>
      <c r="ID7" t="str">
        <f>IF(Data!$L8=ID$1, "",             IF(ISERR(SEARCH(ID$1,Data!$H8)),        "",          ";" &amp; VLOOKUP(ID$1,Data!$L:$N,3, FALSE) &amp; ",""" &amp; VLOOKUP(ID$1,Data!$L:$M,2, FALSE) &amp; """;"   )             )</f>
        <v/>
      </c>
      <c r="IE7" t="str">
        <f>IF(Data!$L8=IE$1, "",             IF(ISERR(SEARCH(IE$1,Data!$H8)),        "",          ";" &amp; VLOOKUP(IE$1,Data!$L:$N,3, FALSE) &amp; ",""" &amp; VLOOKUP(IE$1,Data!$L:$M,2, FALSE) &amp; """;"   )             )</f>
        <v/>
      </c>
      <c r="IF7" t="str">
        <f>IF(Data!$L8=IF$1, "",             IF(ISERR(SEARCH(IF$1,Data!$H8)),        "",          ";" &amp; VLOOKUP(IF$1,Data!$L:$N,3, FALSE) &amp; ",""" &amp; VLOOKUP(IF$1,Data!$L:$M,2, FALSE) &amp; """;"   )             )</f>
        <v/>
      </c>
      <c r="IG7" t="str">
        <f>IF(Data!$L8=IG$1, "",             IF(ISERR(SEARCH(IG$1,Data!$H8)),        "",          ";" &amp; VLOOKUP(IG$1,Data!$L:$N,3, FALSE) &amp; ",""" &amp; VLOOKUP(IG$1,Data!$L:$M,2, FALSE) &amp; """;"   )             )</f>
        <v/>
      </c>
      <c r="IH7" t="str">
        <f>IF(Data!$L8=IH$1, "",             IF(ISERR(SEARCH(IH$1,Data!$H8)),        "",          ";" &amp; VLOOKUP(IH$1,Data!$L:$N,3, FALSE) &amp; ",""" &amp; VLOOKUP(IH$1,Data!$L:$M,2, FALSE) &amp; """;"   )             )</f>
        <v/>
      </c>
      <c r="II7" t="str">
        <f>IF(Data!$L8=II$1, "",             IF(ISERR(SEARCH(II$1,Data!$H8)),        "",          ";" &amp; VLOOKUP(II$1,Data!$L:$N,3, FALSE) &amp; ",""" &amp; VLOOKUP(II$1,Data!$L:$M,2, FALSE) &amp; """;"   )             )</f>
        <v/>
      </c>
    </row>
    <row r="8" spans="1:243" x14ac:dyDescent="0.3">
      <c r="A8" t="str">
        <f>Data!L9</f>
        <v>Qui-Gon Jinn</v>
      </c>
      <c r="B8" s="15" t="str">
        <f>VLOOKUP(Tableau36[[#This Row],[Character]],Data!L:N,3,FALSE)</f>
        <v>00000000-0000-0000-0000-000000000007</v>
      </c>
      <c r="C8" s="15" t="str">
        <f>VLOOKUP(Tableau36[[#This Row],[Character]],Data!L:M,2,FALSE)</f>
        <v>DROID</v>
      </c>
      <c r="D8" s="15" t="str">
        <f>SUBSTITUTE(     SUBSTITUTE(Tableau36[[#This Row],[character_id,character_type,friend_id,friend_type]],",""DROID""",""),    ",""HUMAN""", "")</f>
        <v>00000000-0000-0000-0000-000000000007,00000000-0000-0000-0000-000000000059/00000000-0000-0000-0000-000000000007,00000000-0000-0000-0000-000000000008/00000000-0000-0000-0000-000000000007,00000000-0000-0000-0000-000000000121/00000000-0000-0000-0000-000000000007,00000000-0000-0000-0000-000000000179</v>
      </c>
      <c r="E8" s="15" t="str">
        <f>IF(Tableau36[[#This Row],[With char''s id]] = "", "",    MID(Tableau36[[#This Row],[With char''s id]], 2, LEN(Tableau36[[#This Row],[With char''s id]])-1))</f>
        <v>00000000-0000-0000-0000-000000000007,"DROID",00000000-0000-0000-0000-000000000059,"HUMAN"/00000000-0000-0000-0000-000000000007,"DROID",00000000-0000-0000-0000-000000000008,"DROID"/00000000-0000-0000-0000-000000000007,"DROID",00000000-0000-0000-0000-000000000121,"HUMAN"/00000000-0000-0000-0000-000000000007,"DROID",00000000-0000-0000-0000-000000000179,"HUMAN"</v>
      </c>
      <c r="F8" s="15" t="str">
        <f>SUBSTITUTE(Tableau36[[#This Row],[List of friend''s id]],  "/",    "/" &amp; Tableau36[[#This Row],[Character''s id]] &amp; ",""" &amp; Tableau36[[#This Row],[Type]] &amp; """,")</f>
        <v>/00000000-0000-0000-0000-000000000007,"DROID",00000000-0000-0000-0000-000000000059,"HUMAN"/00000000-0000-0000-0000-000000000007,"DROID",00000000-0000-0000-0000-000000000008,"DROID"/00000000-0000-0000-0000-000000000007,"DROID",00000000-0000-0000-0000-000000000121,"HUMAN"/00000000-0000-0000-0000-000000000007,"DROID",00000000-0000-0000-0000-000000000179,"HUMAN"</v>
      </c>
      <c r="G8" t="str">
        <f>IF( Tableau36[[#This Row],[removed double semi-colon]]="", "", "/" &amp; MID(Tableau36[[#This Row],[removed double semi-colon]],2,LEN(Tableau36[[#This Row],[removed double semi-colon]]) - 2) )</f>
        <v>/00000000-0000-0000-0000-000000000059,"HUMAN"/00000000-0000-0000-0000-000000000008,"DROID"/00000000-0000-0000-0000-000000000121,"HUMAN"/00000000-0000-0000-0000-000000000179,"HUMAN"</v>
      </c>
      <c r="H8" t="str">
        <f>SUBSTITUTE(Tableau36[[#This Row],[Concatenation]],";;","/")</f>
        <v>;00000000-0000-0000-0000-000000000059,"HUMAN"/00000000-0000-0000-0000-000000000008,"DROID"/00000000-0000-0000-0000-000000000121,"HUMAN"/00000000-0000-0000-0000-000000000179,"HUMAN";</v>
      </c>
      <c r="I8" t="str">
        <f>friends!M8&amp; friends!N8&amp; friends!O8&amp; friends!P8&amp; friends!Q8&amp; friends!R8&amp; friends!S8&amp; friends!T8&amp; friends!U8&amp; friends!V8&amp; friends!W8&amp; friends!X8&amp; friends!Y8&amp; friends!Z8&amp; friends!AA8&amp; friends!AB8&amp; friends!AC8&amp; friends!AD8&amp; friends!AE8&amp; friends!AF8&amp; friends!AG8&amp; friends!AH8&amp; friends!AI8&amp; friends!AJ8&amp; friends!AK8&amp; friends!AL8&amp; friends!AM8&amp; friends!AN8&amp; friends!AO8&amp; friends!AP8&amp; friends!AQ8&amp; friends!AR8&amp; friends!AS8&amp; friends!AT8&amp; friends!AU8&amp; friends!AV8&amp; friends!AW8&amp; friends!AX8&amp; friends!AY8&amp; friends!AZ8&amp; friends!BA8&amp; friends!BB8&amp; friends!BC8&amp; friends!BD8&amp; friends!BE8&amp; friends!BF8&amp; friends!BG8&amp; friends!BH8&amp; friends!BI8&amp; friends!BJ8&amp; friends!BK8&amp; friends!BL8&amp; friends!BM8&amp; friends!BN8&amp; friends!BO8&amp; friends!BP8&amp; friends!BQ8&amp; friends!BR8&amp; friends!BS8&amp; friends!BT8&amp; friends!BU8&amp; friends!BV8&amp; friends!BW8&amp; friends!BX8&amp; friends!BY8&amp; friends!BZ8&amp; friends!CA8&amp; friends!CB8&amp; friends!CC8&amp; friends!CD8&amp; friends!CE8&amp; friends!CF8&amp; friends!CG8&amp; friends!CH8&amp; friends!CI8&amp; friends!CJ8&amp; friends!CK8&amp; friends!CL8&amp; friends!CM8&amp; friends!CN8&amp; friends!CO8&amp; friends!CP8&amp; friends!CQ8&amp; friends!CR8&amp; friends!CS8&amp; friends!CT8&amp; friends!CU8&amp; friends!CV8&amp; friends!CW8&amp; friends!CX8&amp; friends!CY8&amp; friends!CZ8&amp; friends!DA8&amp; friends!DB8&amp; friends!DC8&amp; friends!DD8&amp; friends!DE8&amp; friends!DF8&amp; friends!DG8&amp; friends!DH8&amp; friends!DI8&amp; friends!DJ8&amp; friends!DK8&amp; friends!DL8&amp; friends!DM8&amp; friends!DN8&amp; friends!DO8&amp; friends!DP8&amp; friends!DQ8&amp; friends!DR8&amp; friends!DS8&amp; friends!DT8&amp; friends!DU8&amp; friends!DV8&amp; friends!DW8&amp; friends!DX8&amp; friends!DY8&amp; friends!DZ8&amp; friends!EA8&amp; friends!EB8&amp; friends!EC8&amp; friends!ED8&amp; friends!EE8&amp; friends!EF8&amp; friends!EG8&amp; friends!EH8&amp; friends!EI8&amp; friends!EJ8&amp; friends!EK8&amp; friends!EL8&amp; friends!EM8&amp; friends!EN8&amp; friends!EO8&amp; friends!EP8&amp; friends!EQ8&amp; friends!ER8&amp; friends!ES8&amp; friends!ET8&amp; friends!EU8&amp; friends!EV8&amp; friends!EW8&amp; friends!EX8&amp; friends!EY8&amp; friends!EZ8&amp; friends!FA8&amp; friends!FB8&amp; friends!FC8&amp; friends!FD8&amp; friends!FE8&amp; friends!FF8&amp; friends!FG8&amp; friends!FH8&amp; friends!FI8&amp; friends!FJ8&amp; friends!FK8&amp; friends!FL8&amp; friends!FM8&amp; friends!FN8&amp; friends!FO8&amp; friends!FP8&amp; friends!FQ8&amp; friends!FR8&amp; friends!FS8&amp; friends!FT8&amp; friends!FU8&amp; friends!FV8&amp; friends!FW8&amp; friends!FX8&amp; friends!FY8&amp; friends!FZ8&amp; friends!GA8&amp; friends!GB8&amp; friends!GC8&amp; friends!GD8&amp; friends!GE8&amp; friends!GF8&amp; friends!GG8&amp; friends!GH8&amp; friends!GI8&amp; friends!GJ8&amp; friends!GK8&amp; friends!GL8&amp; friends!GM8&amp; friends!GN8&amp; friends!GO8&amp; friends!GP8&amp; friends!GQ8&amp; friends!GR8&amp; friends!GS8&amp; friends!GT8&amp; friends!GU8&amp; friends!GV8&amp; friends!GW8&amp; friends!GX8&amp; friends!GY8&amp; friends!GZ8&amp; friends!HA8&amp; friends!HB8&amp; friends!HC8&amp; friends!HD8&amp; friends!HE8&amp; friends!HF8&amp; friends!HG8&amp; friends!HH8&amp; friends!HI8&amp; friends!HJ8&amp; friends!HK8&amp; friends!HL8&amp; friends!HM8&amp; friends!HN8&amp; friends!HO8&amp; friends!HP8&amp; friends!HQ8&amp; friends!HR8&amp; friends!HS8&amp; friends!HT8&amp; friends!HU8&amp; friends!HV8&amp; friends!HW8&amp; friends!HX8&amp; friends!HY8&amp; friends!HZ8&amp; friends!IA8&amp; friends!IB8&amp; friends!IC8&amp; friends!ID8&amp; friends!IE8&amp; friends!IF8&amp; friends!IG8&amp; friends!IH8&amp; friends!II8</f>
        <v>;00000000-0000-0000-0000-000000000059,"HUMAN";;00000000-0000-0000-0000-000000000008,"DROID";;00000000-0000-0000-0000-000000000121,"HUMAN";;00000000-0000-0000-0000-000000000179,"HUMAN";</v>
      </c>
      <c r="M8" t="str">
        <f>IF(Data!$L9=M$1, "",             IF(ISERR(SEARCH(M$1,Data!$H9)),        "",          ";" &amp; VLOOKUP(M$1,Data!$L:$N,3, FALSE) &amp; ",""" &amp; VLOOKUP(M$1,Data!$L:$M,2, FALSE) &amp; """;"   )             )</f>
        <v/>
      </c>
      <c r="N8" t="str">
        <f>IF(Data!$L9=N$1, "",             IF(ISERR(SEARCH(N$1,Data!$H9)),        "",          ";" &amp; VLOOKUP(N$1,Data!$L:$N,3, FALSE) &amp; ",""" &amp; VLOOKUP(N$1,Data!$L:$M,2, FALSE) &amp; """;"   )             )</f>
        <v/>
      </c>
      <c r="O8" t="str">
        <f>IF(Data!$L9=O$1, "",             IF(ISERR(SEARCH(O$1,Data!$H9)),        "",          ";" &amp; VLOOKUP(O$1,Data!$L:$N,3, FALSE) &amp; ",""" &amp; VLOOKUP(O$1,Data!$L:$M,2, FALSE) &amp; """;"   )             )</f>
        <v/>
      </c>
      <c r="P8" t="str">
        <f>IF(Data!$L9=P$1, "",             IF(ISERR(SEARCH(P$1,Data!$H9)),        "",          ";" &amp; VLOOKUP(P$1,Data!$L:$N,3, FALSE) &amp; ",""" &amp; VLOOKUP(P$1,Data!$L:$M,2, FALSE) &amp; """;"   )             )</f>
        <v/>
      </c>
      <c r="Q8" t="str">
        <f>IF(Data!$L9=Q$1, "",             IF(ISERR(SEARCH(Q$1,Data!$H9)),        "",          ";" &amp; VLOOKUP(Q$1,Data!$L:$N,3, FALSE) &amp; ",""" &amp; VLOOKUP(Q$1,Data!$L:$M,2, FALSE) &amp; """;"   )             )</f>
        <v/>
      </c>
      <c r="R8" t="str">
        <f>IF(Data!$L9=R$1, "",             IF(ISERR(SEARCH(R$1,Data!$H9)),        "",          ";" &amp; VLOOKUP(R$1,Data!$L:$N,3, FALSE) &amp; ",""" &amp; VLOOKUP(R$1,Data!$L:$M,2, FALSE) &amp; """;"   )             )</f>
        <v/>
      </c>
      <c r="S8" t="str">
        <f>IF(Data!$L9=S$1, "",             IF(ISERR(SEARCH(S$1,Data!$H9)),        "",          ";" &amp; VLOOKUP(S$1,Data!$L:$N,3, FALSE) &amp; ",""" &amp; VLOOKUP(S$1,Data!$L:$M,2, FALSE) &amp; """;"   )             )</f>
        <v/>
      </c>
      <c r="T8" t="str">
        <f>IF(Data!$L9=T$1, "",             IF(ISERR(SEARCH(T$1,Data!$H9)),        "",          ";" &amp; VLOOKUP(T$1,Data!$L:$N,3, FALSE) &amp; ",""" &amp; VLOOKUP(T$1,Data!$L:$M,2, FALSE) &amp; """;"   )             )</f>
        <v/>
      </c>
      <c r="U8" t="str">
        <f>IF(Data!$L9=U$1, "",             IF(ISERR(SEARCH(U$1,Data!$H9)),        "",          ";" &amp; VLOOKUP(U$1,Data!$L:$N,3, FALSE) &amp; ",""" &amp; VLOOKUP(U$1,Data!$L:$M,2, FALSE) &amp; """;"   )             )</f>
        <v/>
      </c>
      <c r="V8" t="str">
        <f>IF(Data!$L9=V$1, "",             IF(ISERR(SEARCH(V$1,Data!$H9)),        "",          ";" &amp; VLOOKUP(V$1,Data!$L:$N,3, FALSE) &amp; ",""" &amp; VLOOKUP(V$1,Data!$L:$M,2, FALSE) &amp; """;"   )             )</f>
        <v/>
      </c>
      <c r="W8" t="str">
        <f>IF(Data!$L9=W$1, "",             IF(ISERR(SEARCH(W$1,Data!$H9)),        "",          ";" &amp; VLOOKUP(W$1,Data!$L:$N,3, FALSE) &amp; ",""" &amp; VLOOKUP(W$1,Data!$L:$M,2, FALSE) &amp; """;"   )             )</f>
        <v/>
      </c>
      <c r="X8" t="str">
        <f>IF(Data!$L9=X$1, "",             IF(ISERR(SEARCH(X$1,Data!$H9)),        "",          ";" &amp; VLOOKUP(X$1,Data!$L:$N,3, FALSE) &amp; ",""" &amp; VLOOKUP(X$1,Data!$L:$M,2, FALSE) &amp; """;"   )             )</f>
        <v/>
      </c>
      <c r="Y8" t="str">
        <f>IF(Data!$L9=Y$1, "",             IF(ISERR(SEARCH(Y$1,Data!$H9)),        "",          ";" &amp; VLOOKUP(Y$1,Data!$L:$N,3, FALSE) &amp; ",""" &amp; VLOOKUP(Y$1,Data!$L:$M,2, FALSE) &amp; """;"   )             )</f>
        <v/>
      </c>
      <c r="Z8" t="str">
        <f>IF(Data!$L9=Z$1, "",             IF(ISERR(SEARCH(Z$1,Data!$H9)),        "",          ";" &amp; VLOOKUP(Z$1,Data!$L:$N,3, FALSE) &amp; ",""" &amp; VLOOKUP(Z$1,Data!$L:$M,2, FALSE) &amp; """;"   )             )</f>
        <v/>
      </c>
      <c r="AA8" t="str">
        <f>IF(Data!$L9=AA$1, "",             IF(ISERR(SEARCH(AA$1,Data!$H9)),        "",          ";" &amp; VLOOKUP(AA$1,Data!$L:$N,3, FALSE) &amp; ",""" &amp; VLOOKUP(AA$1,Data!$L:$M,2, FALSE) &amp; """;"   )             )</f>
        <v/>
      </c>
      <c r="AB8" t="str">
        <f>IF(Data!$L9=AB$1, "",             IF(ISERR(SEARCH(AB$1,Data!$H9)),        "",          ";" &amp; VLOOKUP(AB$1,Data!$L:$N,3, FALSE) &amp; ",""" &amp; VLOOKUP(AB$1,Data!$L:$M,2, FALSE) &amp; """;"   )             )</f>
        <v/>
      </c>
      <c r="AC8" t="str">
        <f>IF(Data!$L9=AC$1, "",             IF(ISERR(SEARCH(AC$1,Data!$H9)),        "",          ";" &amp; VLOOKUP(AC$1,Data!$L:$N,3, FALSE) &amp; ",""" &amp; VLOOKUP(AC$1,Data!$L:$M,2, FALSE) &amp; """;"   )             )</f>
        <v/>
      </c>
      <c r="AD8" t="str">
        <f>IF(Data!$L9=AD$1, "",             IF(ISERR(SEARCH(AD$1,Data!$H9)),        "",          ";" &amp; VLOOKUP(AD$1,Data!$L:$N,3, FALSE) &amp; ",""" &amp; VLOOKUP(AD$1,Data!$L:$M,2, FALSE) &amp; """;"   )             )</f>
        <v/>
      </c>
      <c r="AE8" t="str">
        <f>IF(Data!$L9=AE$1, "",             IF(ISERR(SEARCH(AE$1,Data!$H9)),        "",          ";" &amp; VLOOKUP(AE$1,Data!$L:$N,3, FALSE) &amp; ",""" &amp; VLOOKUP(AE$1,Data!$L:$M,2, FALSE) &amp; """;"   )             )</f>
        <v/>
      </c>
      <c r="AF8" t="str">
        <f>IF(Data!$L9=AF$1, "",             IF(ISERR(SEARCH(AF$1,Data!$H9)),        "",          ";" &amp; VLOOKUP(AF$1,Data!$L:$N,3, FALSE) &amp; ",""" &amp; VLOOKUP(AF$1,Data!$L:$M,2, FALSE) &amp; """;"   )             )</f>
        <v/>
      </c>
      <c r="AG8" t="str">
        <f>IF(Data!$L9=AG$1, "",             IF(ISERR(SEARCH(AG$1,Data!$H9)),        "",          ";" &amp; VLOOKUP(AG$1,Data!$L:$N,3, FALSE) &amp; ",""" &amp; VLOOKUP(AG$1,Data!$L:$M,2, FALSE) &amp; """;"   )             )</f>
        <v/>
      </c>
      <c r="AH8" t="str">
        <f>IF(Data!$L9=AH$1, "",             IF(ISERR(SEARCH(AH$1,Data!$H9)),        "",          ";" &amp; VLOOKUP(AH$1,Data!$L:$N,3, FALSE) &amp; ",""" &amp; VLOOKUP(AH$1,Data!$L:$M,2, FALSE) &amp; """;"   )             )</f>
        <v/>
      </c>
      <c r="AI8" t="str">
        <f>IF(Data!$L9=AI$1, "",             IF(ISERR(SEARCH(AI$1,Data!$H9)),        "",          ";" &amp; VLOOKUP(AI$1,Data!$L:$N,3, FALSE) &amp; ",""" &amp; VLOOKUP(AI$1,Data!$L:$M,2, FALSE) &amp; """;"   )             )</f>
        <v/>
      </c>
      <c r="AJ8" t="str">
        <f>IF(Data!$L9=AJ$1, "",             IF(ISERR(SEARCH(AJ$1,Data!$H9)),        "",          ";" &amp; VLOOKUP(AJ$1,Data!$L:$N,3, FALSE) &amp; ",""" &amp; VLOOKUP(AJ$1,Data!$L:$M,2, FALSE) &amp; """;"   )             )</f>
        <v/>
      </c>
      <c r="AK8" t="str">
        <f>IF(Data!$L9=AK$1, "",             IF(ISERR(SEARCH(AK$1,Data!$H9)),        "",          ";" &amp; VLOOKUP(AK$1,Data!$L:$N,3, FALSE) &amp; ",""" &amp; VLOOKUP(AK$1,Data!$L:$M,2, FALSE) &amp; """;"   )             )</f>
        <v/>
      </c>
      <c r="AL8" t="str">
        <f>IF(Data!$L9=AL$1, "",             IF(ISERR(SEARCH(AL$1,Data!$H9)),        "",          ";" &amp; VLOOKUP(AL$1,Data!$L:$N,3, FALSE) &amp; ",""" &amp; VLOOKUP(AL$1,Data!$L:$M,2, FALSE) &amp; """;"   )             )</f>
        <v/>
      </c>
      <c r="AM8" t="str">
        <f>IF(Data!$L9=AM$1, "",             IF(ISERR(SEARCH(AM$1,Data!$H9)),        "",          ";" &amp; VLOOKUP(AM$1,Data!$L:$N,3, FALSE) &amp; ",""" &amp; VLOOKUP(AM$1,Data!$L:$M,2, FALSE) &amp; """;"   )             )</f>
        <v/>
      </c>
      <c r="AN8" t="str">
        <f>IF(Data!$L9=AN$1, "",             IF(ISERR(SEARCH(AN$1,Data!$H9)),        "",          ";" &amp; VLOOKUP(AN$1,Data!$L:$N,3, FALSE) &amp; ",""" &amp; VLOOKUP(AN$1,Data!$L:$M,2, FALSE) &amp; """;"   )             )</f>
        <v/>
      </c>
      <c r="AO8" t="str">
        <f>IF(Data!$L9=AO$1, "",             IF(ISERR(SEARCH(AO$1,Data!$H9)),        "",          ";" &amp; VLOOKUP(AO$1,Data!$L:$N,3, FALSE) &amp; ",""" &amp; VLOOKUP(AO$1,Data!$L:$M,2, FALSE) &amp; """;"   )             )</f>
        <v/>
      </c>
      <c r="AP8" t="str">
        <f>IF(Data!$L9=AP$1, "",             IF(ISERR(SEARCH(AP$1,Data!$H9)),        "",          ";" &amp; VLOOKUP(AP$1,Data!$L:$N,3, FALSE) &amp; ",""" &amp; VLOOKUP(AP$1,Data!$L:$M,2, FALSE) &amp; """;"   )             )</f>
        <v/>
      </c>
      <c r="AQ8" t="str">
        <f>IF(Data!$L9=AQ$1, "",             IF(ISERR(SEARCH(AQ$1,Data!$H9)),        "",          ";" &amp; VLOOKUP(AQ$1,Data!$L:$N,3, FALSE) &amp; ",""" &amp; VLOOKUP(AQ$1,Data!$L:$M,2, FALSE) &amp; """;"   )             )</f>
        <v/>
      </c>
      <c r="AR8" t="str">
        <f>IF(Data!$L9=AR$1, "",             IF(ISERR(SEARCH(AR$1,Data!$H9)),        "",          ";" &amp; VLOOKUP(AR$1,Data!$L:$N,3, FALSE) &amp; ",""" &amp; VLOOKUP(AR$1,Data!$L:$M,2, FALSE) &amp; """;"   )             )</f>
        <v/>
      </c>
      <c r="AS8" t="str">
        <f>IF(Data!$L9=AS$1, "",             IF(ISERR(SEARCH(AS$1,Data!$H9)),        "",          ";" &amp; VLOOKUP(AS$1,Data!$L:$N,3, FALSE) &amp; ",""" &amp; VLOOKUP(AS$1,Data!$L:$M,2, FALSE) &amp; """;"   )             )</f>
        <v/>
      </c>
      <c r="AT8" t="str">
        <f>IF(Data!$L9=AT$1, "",             IF(ISERR(SEARCH(AT$1,Data!$H9)),        "",          ";" &amp; VLOOKUP(AT$1,Data!$L:$N,3, FALSE) &amp; ",""" &amp; VLOOKUP(AT$1,Data!$L:$M,2, FALSE) &amp; """;"   )             )</f>
        <v/>
      </c>
      <c r="AU8" t="str">
        <f>IF(Data!$L9=AU$1, "",             IF(ISERR(SEARCH(AU$1,Data!$H9)),        "",          ";" &amp; VLOOKUP(AU$1,Data!$L:$N,3, FALSE) &amp; ",""" &amp; VLOOKUP(AU$1,Data!$L:$M,2, FALSE) &amp; """;"   )             )</f>
        <v/>
      </c>
      <c r="AV8" t="str">
        <f>IF(Data!$L9=AV$1, "",             IF(ISERR(SEARCH(AV$1,Data!$H9)),        "",          ";" &amp; VLOOKUP(AV$1,Data!$L:$N,3, FALSE) &amp; ",""" &amp; VLOOKUP(AV$1,Data!$L:$M,2, FALSE) &amp; """;"   )             )</f>
        <v/>
      </c>
      <c r="AW8" t="str">
        <f>IF(Data!$L9=AW$1, "",             IF(ISERR(SEARCH(AW$1,Data!$H9)),        "",          ";" &amp; VLOOKUP(AW$1,Data!$L:$N,3, FALSE) &amp; ",""" &amp; VLOOKUP(AW$1,Data!$L:$M,2, FALSE) &amp; """;"   )             )</f>
        <v/>
      </c>
      <c r="AX8" t="str">
        <f>IF(Data!$L9=AX$1, "",             IF(ISERR(SEARCH(AX$1,Data!$H9)),        "",          ";" &amp; VLOOKUP(AX$1,Data!$L:$N,3, FALSE) &amp; ",""" &amp; VLOOKUP(AX$1,Data!$L:$M,2, FALSE) &amp; """;"   )             )</f>
        <v/>
      </c>
      <c r="AY8" t="str">
        <f>IF(Data!$L9=AY$1, "",             IF(ISERR(SEARCH(AY$1,Data!$H9)),        "",          ";" &amp; VLOOKUP(AY$1,Data!$L:$N,3, FALSE) &amp; ",""" &amp; VLOOKUP(AY$1,Data!$L:$M,2, FALSE) &amp; """;"   )             )</f>
        <v/>
      </c>
      <c r="AZ8" t="str">
        <f>IF(Data!$L9=AZ$1, "",             IF(ISERR(SEARCH(AZ$1,Data!$H9)),        "",          ";" &amp; VLOOKUP(AZ$1,Data!$L:$N,3, FALSE) &amp; ",""" &amp; VLOOKUP(AZ$1,Data!$L:$M,2, FALSE) &amp; """;"   )             )</f>
        <v/>
      </c>
      <c r="BA8" t="str">
        <f>IF(Data!$L9=BA$1, "",             IF(ISERR(SEARCH(BA$1,Data!$H9)),        "",          ";" &amp; VLOOKUP(BA$1,Data!$L:$N,3, FALSE) &amp; ",""" &amp; VLOOKUP(BA$1,Data!$L:$M,2, FALSE) &amp; """;"   )             )</f>
        <v/>
      </c>
      <c r="BB8" t="str">
        <f>IF(Data!$L9=BB$1, "",             IF(ISERR(SEARCH(BB$1,Data!$H9)),        "",          ";" &amp; VLOOKUP(BB$1,Data!$L:$N,3, FALSE) &amp; ",""" &amp; VLOOKUP(BB$1,Data!$L:$M,2, FALSE) &amp; """;"   )             )</f>
        <v/>
      </c>
      <c r="BC8" t="str">
        <f>IF(Data!$L9=BC$1, "",             IF(ISERR(SEARCH(BC$1,Data!$H9)),        "",          ";" &amp; VLOOKUP(BC$1,Data!$L:$N,3, FALSE) &amp; ",""" &amp; VLOOKUP(BC$1,Data!$L:$M,2, FALSE) &amp; """;"   )             )</f>
        <v>;00000000-0000-0000-0000-000000000059,"HUMAN";</v>
      </c>
      <c r="BD8" t="str">
        <f>IF(Data!$L9=BD$1, "",             IF(ISERR(SEARCH(BD$1,Data!$H9)),        "",          ";" &amp; VLOOKUP(BD$1,Data!$L:$N,3, FALSE) &amp; ",""" &amp; VLOOKUP(BD$1,Data!$L:$M,2, FALSE) &amp; """;"   )             )</f>
        <v/>
      </c>
      <c r="BE8" t="str">
        <f>IF(Data!$L9=BE$1, "",             IF(ISERR(SEARCH(BE$1,Data!$H9)),        "",          ";" &amp; VLOOKUP(BE$1,Data!$L:$N,3, FALSE) &amp; ",""" &amp; VLOOKUP(BE$1,Data!$L:$M,2, FALSE) &amp; """;"   )             )</f>
        <v/>
      </c>
      <c r="BF8" t="str">
        <f>IF(Data!$L9=BF$1, "",             IF(ISERR(SEARCH(BF$1,Data!$H9)),        "",          ";" &amp; VLOOKUP(BF$1,Data!$L:$N,3, FALSE) &amp; ",""" &amp; VLOOKUP(BF$1,Data!$L:$M,2, FALSE) &amp; """;"   )             )</f>
        <v/>
      </c>
      <c r="BG8" t="str">
        <f>IF(Data!$L9=BG$1, "",             IF(ISERR(SEARCH(BG$1,Data!$H9)),        "",          ";" &amp; VLOOKUP(BG$1,Data!$L:$N,3, FALSE) &amp; ",""" &amp; VLOOKUP(BG$1,Data!$L:$M,2, FALSE) &amp; """;"   )             )</f>
        <v/>
      </c>
      <c r="BH8" t="str">
        <f>IF(Data!$L9=BH$1, "",             IF(ISERR(SEARCH(BH$1,Data!$H9)),        "",          ";" &amp; VLOOKUP(BH$1,Data!$L:$N,3, FALSE) &amp; ",""" &amp; VLOOKUP(BH$1,Data!$L:$M,2, FALSE) &amp; """;"   )             )</f>
        <v/>
      </c>
      <c r="BI8" t="str">
        <f>IF(Data!$L9=BI$1, "",             IF(ISERR(SEARCH(BI$1,Data!$H9)),        "",          ";" &amp; VLOOKUP(BI$1,Data!$L:$N,3, FALSE) &amp; ",""" &amp; VLOOKUP(BI$1,Data!$L:$M,2, FALSE) &amp; """;"   )             )</f>
        <v/>
      </c>
      <c r="BJ8" t="str">
        <f>IF(Data!$L9=BJ$1, "",             IF(ISERR(SEARCH(BJ$1,Data!$H9)),        "",          ";" &amp; VLOOKUP(BJ$1,Data!$L:$N,3, FALSE) &amp; ",""" &amp; VLOOKUP(BJ$1,Data!$L:$M,2, FALSE) &amp; """;"   )             )</f>
        <v/>
      </c>
      <c r="BK8" t="str">
        <f>IF(Data!$L9=BK$1, "",             IF(ISERR(SEARCH(BK$1,Data!$H9)),        "",          ";" &amp; VLOOKUP(BK$1,Data!$L:$N,3, FALSE) &amp; ",""" &amp; VLOOKUP(BK$1,Data!$L:$M,2, FALSE) &amp; """;"   )             )</f>
        <v/>
      </c>
      <c r="BL8" t="str">
        <f>IF(Data!$L9=BL$1, "",             IF(ISERR(SEARCH(BL$1,Data!$H9)),        "",          ";" &amp; VLOOKUP(BL$1,Data!$L:$N,3, FALSE) &amp; ",""" &amp; VLOOKUP(BL$1,Data!$L:$M,2, FALSE) &amp; """;"   )             )</f>
        <v/>
      </c>
      <c r="BM8" t="str">
        <f>IF(Data!$L9=BM$1, "",             IF(ISERR(SEARCH(BM$1,Data!$H9)),        "",          ";" &amp; VLOOKUP(BM$1,Data!$L:$N,3, FALSE) &amp; ",""" &amp; VLOOKUP(BM$1,Data!$L:$M,2, FALSE) &amp; """;"   )             )</f>
        <v/>
      </c>
      <c r="BN8" t="str">
        <f>IF(Data!$L9=BN$1, "",             IF(ISERR(SEARCH(BN$1,Data!$H9)),        "",          ";" &amp; VLOOKUP(BN$1,Data!$L:$N,3, FALSE) &amp; ",""" &amp; VLOOKUP(BN$1,Data!$L:$M,2, FALSE) &amp; """;"   )             )</f>
        <v/>
      </c>
      <c r="BO8" t="str">
        <f>IF(Data!$L9=BO$1, "",             IF(ISERR(SEARCH(BO$1,Data!$H9)),        "",          ";" &amp; VLOOKUP(BO$1,Data!$L:$N,3, FALSE) &amp; ",""" &amp; VLOOKUP(BO$1,Data!$L:$M,2, FALSE) &amp; """;"   )             )</f>
        <v/>
      </c>
      <c r="BP8" t="str">
        <f>IF(Data!$L9=BP$1, "",             IF(ISERR(SEARCH(BP$1,Data!$H9)),        "",          ";" &amp; VLOOKUP(BP$1,Data!$L:$N,3, FALSE) &amp; ",""" &amp; VLOOKUP(BP$1,Data!$L:$M,2, FALSE) &amp; """;"   )             )</f>
        <v/>
      </c>
      <c r="BQ8" t="str">
        <f>IF(Data!$L9=BQ$1, "",             IF(ISERR(SEARCH(BQ$1,Data!$H9)),        "",          ";" &amp; VLOOKUP(BQ$1,Data!$L:$N,3, FALSE) &amp; ",""" &amp; VLOOKUP(BQ$1,Data!$L:$M,2, FALSE) &amp; """;"   )             )</f>
        <v/>
      </c>
      <c r="BR8" t="str">
        <f>IF(Data!$L9=BR$1, "",             IF(ISERR(SEARCH(BR$1,Data!$H9)),        "",          ";" &amp; VLOOKUP(BR$1,Data!$L:$N,3, FALSE) &amp; ",""" &amp; VLOOKUP(BR$1,Data!$L:$M,2, FALSE) &amp; """;"   )             )</f>
        <v/>
      </c>
      <c r="BS8" t="str">
        <f>IF(Data!$L9=BS$1, "",             IF(ISERR(SEARCH(BS$1,Data!$H9)),        "",          ";" &amp; VLOOKUP(BS$1,Data!$L:$N,3, FALSE) &amp; ",""" &amp; VLOOKUP(BS$1,Data!$L:$M,2, FALSE) &amp; """;"   )             )</f>
        <v/>
      </c>
      <c r="BT8" t="str">
        <f>IF(Data!$L9=BT$1, "",             IF(ISERR(SEARCH(BT$1,Data!$H9)),        "",          ";" &amp; VLOOKUP(BT$1,Data!$L:$N,3, FALSE) &amp; ",""" &amp; VLOOKUP(BT$1,Data!$L:$M,2, FALSE) &amp; """;"   )             )</f>
        <v/>
      </c>
      <c r="BU8" t="str">
        <f>IF(Data!$L9=BU$1, "",             IF(ISERR(SEARCH(BU$1,Data!$H9)),        "",          ";" &amp; VLOOKUP(BU$1,Data!$L:$N,3, FALSE) &amp; ",""" &amp; VLOOKUP(BU$1,Data!$L:$M,2, FALSE) &amp; """;"   )             )</f>
        <v/>
      </c>
      <c r="BV8" t="str">
        <f>IF(Data!$L9=BV$1, "",             IF(ISERR(SEARCH(BV$1,Data!$H9)),        "",          ";" &amp; VLOOKUP(BV$1,Data!$L:$N,3, FALSE) &amp; ",""" &amp; VLOOKUP(BV$1,Data!$L:$M,2, FALSE) &amp; """;"   )             )</f>
        <v/>
      </c>
      <c r="BW8" t="str">
        <f>IF(Data!$L9=BW$1, "",             IF(ISERR(SEARCH(BW$1,Data!$H9)),        "",          ";" &amp; VLOOKUP(BW$1,Data!$L:$N,3, FALSE) &amp; ",""" &amp; VLOOKUP(BW$1,Data!$L:$M,2, FALSE) &amp; """;"   )             )</f>
        <v/>
      </c>
      <c r="BX8" t="str">
        <f>IF(Data!$L9=BX$1, "",             IF(ISERR(SEARCH(BX$1,Data!$H9)),        "",          ";" &amp; VLOOKUP(BX$1,Data!$L:$N,3, FALSE) &amp; ",""" &amp; VLOOKUP(BX$1,Data!$L:$M,2, FALSE) &amp; """;"   )             )</f>
        <v/>
      </c>
      <c r="BY8" t="str">
        <f>IF(Data!$L9=BY$1, "",             IF(ISERR(SEARCH(BY$1,Data!$H9)),        "",          ";" &amp; VLOOKUP(BY$1,Data!$L:$N,3, FALSE) &amp; ",""" &amp; VLOOKUP(BY$1,Data!$L:$M,2, FALSE) &amp; """;"   )             )</f>
        <v/>
      </c>
      <c r="BZ8" t="str">
        <f>IF(Data!$L9=BZ$1, "",             IF(ISERR(SEARCH(BZ$1,Data!$H9)),        "",          ";" &amp; VLOOKUP(BZ$1,Data!$L:$N,3, FALSE) &amp; ",""" &amp; VLOOKUP(BZ$1,Data!$L:$M,2, FALSE) &amp; """;"   )             )</f>
        <v/>
      </c>
      <c r="CA8" t="str">
        <f>IF(Data!$L9=CA$1, "",             IF(ISERR(SEARCH(CA$1,Data!$H9)),        "",          ";" &amp; VLOOKUP(CA$1,Data!$L:$N,3, FALSE) &amp; ",""" &amp; VLOOKUP(CA$1,Data!$L:$M,2, FALSE) &amp; """;"   )             )</f>
        <v/>
      </c>
      <c r="CB8" t="str">
        <f>IF(Data!$L9=CB$1, "",             IF(ISERR(SEARCH(CB$1,Data!$H9)),        "",          ";" &amp; VLOOKUP(CB$1,Data!$L:$N,3, FALSE) &amp; ",""" &amp; VLOOKUP(CB$1,Data!$L:$M,2, FALSE) &amp; """;"   )             )</f>
        <v/>
      </c>
      <c r="CC8" t="str">
        <f>IF(Data!$L9=CC$1, "",             IF(ISERR(SEARCH(CC$1,Data!$H9)),        "",          ";" &amp; VLOOKUP(CC$1,Data!$L:$N,3, FALSE) &amp; ",""" &amp; VLOOKUP(CC$1,Data!$L:$M,2, FALSE) &amp; """;"   )             )</f>
        <v/>
      </c>
      <c r="CD8" t="str">
        <f>IF(Data!$L9=CD$1, "",             IF(ISERR(SEARCH(CD$1,Data!$H9)),        "",          ";" &amp; VLOOKUP(CD$1,Data!$L:$N,3, FALSE) &amp; ",""" &amp; VLOOKUP(CD$1,Data!$L:$M,2, FALSE) &amp; """;"   )             )</f>
        <v/>
      </c>
      <c r="CE8" t="str">
        <f>IF(Data!$L9=CE$1, "",             IF(ISERR(SEARCH(CE$1,Data!$H9)),        "",          ";" &amp; VLOOKUP(CE$1,Data!$L:$N,3, FALSE) &amp; ",""" &amp; VLOOKUP(CE$1,Data!$L:$M,2, FALSE) &amp; """;"   )             )</f>
        <v/>
      </c>
      <c r="CF8" t="str">
        <f>IF(Data!$L9=CF$1, "",             IF(ISERR(SEARCH(CF$1,Data!$H9)),        "",          ";" &amp; VLOOKUP(CF$1,Data!$L:$N,3, FALSE) &amp; ",""" &amp; VLOOKUP(CF$1,Data!$L:$M,2, FALSE) &amp; """;"   )             )</f>
        <v/>
      </c>
      <c r="CG8" t="str">
        <f>IF(Data!$L9=CG$1, "",             IF(ISERR(SEARCH(CG$1,Data!$H9)),        "",          ";" &amp; VLOOKUP(CG$1,Data!$L:$N,3, FALSE) &amp; ",""" &amp; VLOOKUP(CG$1,Data!$L:$M,2, FALSE) &amp; """;"   )             )</f>
        <v/>
      </c>
      <c r="CH8" t="str">
        <f>IF(Data!$L9=CH$1, "",             IF(ISERR(SEARCH(CH$1,Data!$H9)),        "",          ";" &amp; VLOOKUP(CH$1,Data!$L:$N,3, FALSE) &amp; ",""" &amp; VLOOKUP(CH$1,Data!$L:$M,2, FALSE) &amp; """;"   )             )</f>
        <v/>
      </c>
      <c r="CI8" t="str">
        <f>IF(Data!$L9=CI$1, "",             IF(ISERR(SEARCH(CI$1,Data!$H9)),        "",          ";" &amp; VLOOKUP(CI$1,Data!$L:$N,3, FALSE) &amp; ",""" &amp; VLOOKUP(CI$1,Data!$L:$M,2, FALSE) &amp; """;"   )             )</f>
        <v/>
      </c>
      <c r="CJ8" t="str">
        <f>IF(Data!$L9=CJ$1, "",             IF(ISERR(SEARCH(CJ$1,Data!$H9)),        "",          ";" &amp; VLOOKUP(CJ$1,Data!$L:$N,3, FALSE) &amp; ",""" &amp; VLOOKUP(CJ$1,Data!$L:$M,2, FALSE) &amp; """;"   )             )</f>
        <v/>
      </c>
      <c r="CK8" t="str">
        <f>IF(Data!$L9=CK$1, "",             IF(ISERR(SEARCH(CK$1,Data!$H9)),        "",          ";" &amp; VLOOKUP(CK$1,Data!$L:$N,3, FALSE) &amp; ",""" &amp; VLOOKUP(CK$1,Data!$L:$M,2, FALSE) &amp; """;"   )             )</f>
        <v/>
      </c>
      <c r="CL8" t="str">
        <f>IF(Data!$L9=CL$1, "",             IF(ISERR(SEARCH(CL$1,Data!$H9)),        "",          ";" &amp; VLOOKUP(CL$1,Data!$L:$N,3, FALSE) &amp; ",""" &amp; VLOOKUP(CL$1,Data!$L:$M,2, FALSE) &amp; """;"   )             )</f>
        <v/>
      </c>
      <c r="CM8" t="str">
        <f>IF(Data!$L9=CM$1, "",             IF(ISERR(SEARCH(CM$1,Data!$H9)),        "",          ";" &amp; VLOOKUP(CM$1,Data!$L:$N,3, FALSE) &amp; ",""" &amp; VLOOKUP(CM$1,Data!$L:$M,2, FALSE) &amp; """;"   )             )</f>
        <v/>
      </c>
      <c r="CN8" t="str">
        <f>IF(Data!$L9=CN$1, "",             IF(ISERR(SEARCH(CN$1,Data!$H9)),        "",          ";" &amp; VLOOKUP(CN$1,Data!$L:$N,3, FALSE) &amp; ",""" &amp; VLOOKUP(CN$1,Data!$L:$M,2, FALSE) &amp; """;"   )             )</f>
        <v/>
      </c>
      <c r="CO8" t="str">
        <f>IF(Data!$L9=CO$1, "",             IF(ISERR(SEARCH(CO$1,Data!$H9)),        "",          ";" &amp; VLOOKUP(CO$1,Data!$L:$N,3, FALSE) &amp; ",""" &amp; VLOOKUP(CO$1,Data!$L:$M,2, FALSE) &amp; """;"   )             )</f>
        <v/>
      </c>
      <c r="CP8" t="str">
        <f>IF(Data!$L9=CP$1, "",             IF(ISERR(SEARCH(CP$1,Data!$H9)),        "",          ";" &amp; VLOOKUP(CP$1,Data!$L:$N,3, FALSE) &amp; ",""" &amp; VLOOKUP(CP$1,Data!$L:$M,2, FALSE) &amp; """;"   )             )</f>
        <v/>
      </c>
      <c r="CQ8" t="str">
        <f>IF(Data!$L9=CQ$1, "",             IF(ISERR(SEARCH(CQ$1,Data!$H9)),        "",          ";" &amp; VLOOKUP(CQ$1,Data!$L:$N,3, FALSE) &amp; ",""" &amp; VLOOKUP(CQ$1,Data!$L:$M,2, FALSE) &amp; """;"   )             )</f>
        <v/>
      </c>
      <c r="CR8" t="str">
        <f>IF(Data!$L9=CR$1, "",             IF(ISERR(SEARCH(CR$1,Data!$H9)),        "",          ";" &amp; VLOOKUP(CR$1,Data!$L:$N,3, FALSE) &amp; ",""" &amp; VLOOKUP(CR$1,Data!$L:$M,2, FALSE) &amp; """;"   )             )</f>
        <v/>
      </c>
      <c r="CS8" t="str">
        <f>IF(Data!$L9=CS$1, "",             IF(ISERR(SEARCH(CS$1,Data!$H9)),        "",          ";" &amp; VLOOKUP(CS$1,Data!$L:$N,3, FALSE) &amp; ",""" &amp; VLOOKUP(CS$1,Data!$L:$M,2, FALSE) &amp; """;"   )             )</f>
        <v/>
      </c>
      <c r="CT8" t="str">
        <f>IF(Data!$L9=CT$1, "",             IF(ISERR(SEARCH(CT$1,Data!$H9)),        "",          ";" &amp; VLOOKUP(CT$1,Data!$L:$N,3, FALSE) &amp; ",""" &amp; VLOOKUP(CT$1,Data!$L:$M,2, FALSE) &amp; """;"   )             )</f>
        <v/>
      </c>
      <c r="CU8" t="str">
        <f>IF(Data!$L9=CU$1, "",             IF(ISERR(SEARCH(CU$1,Data!$H9)),        "",          ";" &amp; VLOOKUP(CU$1,Data!$L:$N,3, FALSE) &amp; ",""" &amp; VLOOKUP(CU$1,Data!$L:$M,2, FALSE) &amp; """;"   )             )</f>
        <v/>
      </c>
      <c r="CV8" t="str">
        <f>IF(Data!$L9=CV$1, "",             IF(ISERR(SEARCH(CV$1,Data!$H9)),        "",          ";" &amp; VLOOKUP(CV$1,Data!$L:$N,3, FALSE) &amp; ",""" &amp; VLOOKUP(CV$1,Data!$L:$M,2, FALSE) &amp; """;"   )             )</f>
        <v/>
      </c>
      <c r="CW8" t="str">
        <f>IF(Data!$L9=CW$1, "",             IF(ISERR(SEARCH(CW$1,Data!$H9)),        "",          ";" &amp; VLOOKUP(CW$1,Data!$L:$N,3, FALSE) &amp; ",""" &amp; VLOOKUP(CW$1,Data!$L:$M,2, FALSE) &amp; """;"   )             )</f>
        <v/>
      </c>
      <c r="CX8" t="str">
        <f>IF(Data!$L9=CX$1, "",             IF(ISERR(SEARCH(CX$1,Data!$H9)),        "",          ";" &amp; VLOOKUP(CX$1,Data!$L:$N,3, FALSE) &amp; ",""" &amp; VLOOKUP(CX$1,Data!$L:$M,2, FALSE) &amp; """;"   )             )</f>
        <v/>
      </c>
      <c r="CY8" t="str">
        <f>IF(Data!$L9=CY$1, "",             IF(ISERR(SEARCH(CY$1,Data!$H9)),        "",          ";" &amp; VLOOKUP(CY$1,Data!$L:$N,3, FALSE) &amp; ",""" &amp; VLOOKUP(CY$1,Data!$L:$M,2, FALSE) &amp; """;"   )             )</f>
        <v/>
      </c>
      <c r="CZ8" t="str">
        <f>IF(Data!$L9=CZ$1, "",             IF(ISERR(SEARCH(CZ$1,Data!$H9)),        "",          ";" &amp; VLOOKUP(CZ$1,Data!$L:$N,3, FALSE) &amp; ",""" &amp; VLOOKUP(CZ$1,Data!$L:$M,2, FALSE) &amp; """;"   )             )</f>
        <v/>
      </c>
      <c r="DA8" t="str">
        <f>IF(Data!$L9=DA$1, "",             IF(ISERR(SEARCH(DA$1,Data!$H9)),        "",          ";" &amp; VLOOKUP(DA$1,Data!$L:$N,3, FALSE) &amp; ",""" &amp; VLOOKUP(DA$1,Data!$L:$M,2, FALSE) &amp; """;"   )             )</f>
        <v/>
      </c>
      <c r="DB8" t="str">
        <f>IF(Data!$L9=DB$1, "",             IF(ISERR(SEARCH(DB$1,Data!$H9)),        "",          ";" &amp; VLOOKUP(DB$1,Data!$L:$N,3, FALSE) &amp; ",""" &amp; VLOOKUP(DB$1,Data!$L:$M,2, FALSE) &amp; """;"   )             )</f>
        <v/>
      </c>
      <c r="DC8" t="str">
        <f>IF(Data!$L9=DC$1, "",             IF(ISERR(SEARCH(DC$1,Data!$H9)),        "",          ";" &amp; VLOOKUP(DC$1,Data!$L:$N,3, FALSE) &amp; ",""" &amp; VLOOKUP(DC$1,Data!$L:$M,2, FALSE) &amp; """;"   )             )</f>
        <v>;00000000-0000-0000-0000-000000000008,"DROID";</v>
      </c>
      <c r="DD8" t="str">
        <f>IF(Data!$L9=DD$1, "",             IF(ISERR(SEARCH(DD$1,Data!$H9)),        "",          ";" &amp; VLOOKUP(DD$1,Data!$L:$N,3, FALSE) &amp; ",""" &amp; VLOOKUP(DD$1,Data!$L:$M,2, FALSE) &amp; """;"   )             )</f>
        <v/>
      </c>
      <c r="DE8" t="str">
        <f>IF(Data!$L9=DE$1, "",             IF(ISERR(SEARCH(DE$1,Data!$H9)),        "",          ";" &amp; VLOOKUP(DE$1,Data!$L:$N,3, FALSE) &amp; ",""" &amp; VLOOKUP(DE$1,Data!$L:$M,2, FALSE) &amp; """;"   )             )</f>
        <v/>
      </c>
      <c r="DF8" t="str">
        <f>IF(Data!$L9=DF$1, "",             IF(ISERR(SEARCH(DF$1,Data!$H9)),        "",          ";" &amp; VLOOKUP(DF$1,Data!$L:$N,3, FALSE) &amp; ",""" &amp; VLOOKUP(DF$1,Data!$L:$M,2, FALSE) &amp; """;"   )             )</f>
        <v/>
      </c>
      <c r="DG8" t="str">
        <f>IF(Data!$L9=DG$1, "",             IF(ISERR(SEARCH(DG$1,Data!$H9)),        "",          ";" &amp; VLOOKUP(DG$1,Data!$L:$N,3, FALSE) &amp; ",""" &amp; VLOOKUP(DG$1,Data!$L:$M,2, FALSE) &amp; """;"   )             )</f>
        <v/>
      </c>
      <c r="DH8" t="str">
        <f>IF(Data!$L9=DH$1, "",             IF(ISERR(SEARCH(DH$1,Data!$H9)),        "",          ";" &amp; VLOOKUP(DH$1,Data!$L:$N,3, FALSE) &amp; ",""" &amp; VLOOKUP(DH$1,Data!$L:$M,2, FALSE) &amp; """;"   )             )</f>
        <v/>
      </c>
      <c r="DI8" t="str">
        <f>IF(Data!$L9=DI$1, "",             IF(ISERR(SEARCH(DI$1,Data!$H9)),        "",          ";" &amp; VLOOKUP(DI$1,Data!$L:$N,3, FALSE) &amp; ",""" &amp; VLOOKUP(DI$1,Data!$L:$M,2, FALSE) &amp; """;"   )             )</f>
        <v/>
      </c>
      <c r="DJ8" t="str">
        <f>IF(Data!$L9=DJ$1, "",             IF(ISERR(SEARCH(DJ$1,Data!$H9)),        "",          ";" &amp; VLOOKUP(DJ$1,Data!$L:$N,3, FALSE) &amp; ",""" &amp; VLOOKUP(DJ$1,Data!$L:$M,2, FALSE) &amp; """;"   )             )</f>
        <v/>
      </c>
      <c r="DK8" t="str">
        <f>IF(Data!$L9=DK$1, "",             IF(ISERR(SEARCH(DK$1,Data!$H9)),        "",          ";" &amp; VLOOKUP(DK$1,Data!$L:$N,3, FALSE) &amp; ",""" &amp; VLOOKUP(DK$1,Data!$L:$M,2, FALSE) &amp; """;"   )             )</f>
        <v/>
      </c>
      <c r="DL8" t="str">
        <f>IF(Data!$L9=DL$1, "",             IF(ISERR(SEARCH(DL$1,Data!$H9)),        "",          ";" &amp; VLOOKUP(DL$1,Data!$L:$N,3, FALSE) &amp; ",""" &amp; VLOOKUP(DL$1,Data!$L:$M,2, FALSE) &amp; """;"   )             )</f>
        <v/>
      </c>
      <c r="DM8" t="str">
        <f>IF(Data!$L9=DM$1, "",             IF(ISERR(SEARCH(DM$1,Data!$H9)),        "",          ";" &amp; VLOOKUP(DM$1,Data!$L:$N,3, FALSE) &amp; ",""" &amp; VLOOKUP(DM$1,Data!$L:$M,2, FALSE) &amp; """;"   )             )</f>
        <v/>
      </c>
      <c r="DN8" t="str">
        <f>IF(Data!$L9=DN$1, "",             IF(ISERR(SEARCH(DN$1,Data!$H9)),        "",          ";" &amp; VLOOKUP(DN$1,Data!$L:$N,3, FALSE) &amp; ",""" &amp; VLOOKUP(DN$1,Data!$L:$M,2, FALSE) &amp; """;"   )             )</f>
        <v/>
      </c>
      <c r="DO8" t="str">
        <f>IF(Data!$L9=DO$1, "",             IF(ISERR(SEARCH(DO$1,Data!$H9)),        "",          ";" &amp; VLOOKUP(DO$1,Data!$L:$N,3, FALSE) &amp; ",""" &amp; VLOOKUP(DO$1,Data!$L:$M,2, FALSE) &amp; """;"   )             )</f>
        <v/>
      </c>
      <c r="DP8" t="str">
        <f>IF(Data!$L9=DP$1, "",             IF(ISERR(SEARCH(DP$1,Data!$H9)),        "",          ";" &amp; VLOOKUP(DP$1,Data!$L:$N,3, FALSE) &amp; ",""" &amp; VLOOKUP(DP$1,Data!$L:$M,2, FALSE) &amp; """;"   )             )</f>
        <v/>
      </c>
      <c r="DQ8" t="str">
        <f>IF(Data!$L9=DQ$1, "",             IF(ISERR(SEARCH(DQ$1,Data!$H9)),        "",          ";" &amp; VLOOKUP(DQ$1,Data!$L:$N,3, FALSE) &amp; ",""" &amp; VLOOKUP(DQ$1,Data!$L:$M,2, FALSE) &amp; """;"   )             )</f>
        <v/>
      </c>
      <c r="DR8" t="str">
        <f>IF(Data!$L9=DR$1, "",             IF(ISERR(SEARCH(DR$1,Data!$H9)),        "",          ";" &amp; VLOOKUP(DR$1,Data!$L:$N,3, FALSE) &amp; ",""" &amp; VLOOKUP(DR$1,Data!$L:$M,2, FALSE) &amp; """;"   )             )</f>
        <v/>
      </c>
      <c r="DS8" t="str">
        <f>IF(Data!$L9=DS$1, "",             IF(ISERR(SEARCH(DS$1,Data!$H9)),        "",          ";" &amp; VLOOKUP(DS$1,Data!$L:$N,3, FALSE) &amp; ",""" &amp; VLOOKUP(DS$1,Data!$L:$M,2, FALSE) &amp; """;"   )             )</f>
        <v>;00000000-0000-0000-0000-000000000121,"HUMAN";</v>
      </c>
      <c r="DT8" t="str">
        <f>IF(Data!$L9=DT$1, "",             IF(ISERR(SEARCH(DT$1,Data!$H9)),        "",          ";" &amp; VLOOKUP(DT$1,Data!$L:$N,3, FALSE) &amp; ",""" &amp; VLOOKUP(DT$1,Data!$L:$M,2, FALSE) &amp; """;"   )             )</f>
        <v/>
      </c>
      <c r="DU8" t="str">
        <f>IF(Data!$L9=DU$1, "",             IF(ISERR(SEARCH(DU$1,Data!$H9)),        "",          ";" &amp; VLOOKUP(DU$1,Data!$L:$N,3, FALSE) &amp; ",""" &amp; VLOOKUP(DU$1,Data!$L:$M,2, FALSE) &amp; """;"   )             )</f>
        <v/>
      </c>
      <c r="DV8" t="str">
        <f>IF(Data!$L9=DV$1, "",             IF(ISERR(SEARCH(DV$1,Data!$H9)),        "",          ";" &amp; VLOOKUP(DV$1,Data!$L:$N,3, FALSE) &amp; ",""" &amp; VLOOKUP(DV$1,Data!$L:$M,2, FALSE) &amp; """;"   )             )</f>
        <v/>
      </c>
      <c r="DW8" t="str">
        <f>IF(Data!$L9=DW$1, "",             IF(ISERR(SEARCH(DW$1,Data!$H9)),        "",          ";" &amp; VLOOKUP(DW$1,Data!$L:$N,3, FALSE) &amp; ",""" &amp; VLOOKUP(DW$1,Data!$L:$M,2, FALSE) &amp; """;"   )             )</f>
        <v/>
      </c>
      <c r="DX8" t="str">
        <f>IF(Data!$L9=DX$1, "",             IF(ISERR(SEARCH(DX$1,Data!$H9)),        "",          ";" &amp; VLOOKUP(DX$1,Data!$L:$N,3, FALSE) &amp; ",""" &amp; VLOOKUP(DX$1,Data!$L:$M,2, FALSE) &amp; """;"   )             )</f>
        <v/>
      </c>
      <c r="DY8" t="str">
        <f>IF(Data!$L9=DY$1, "",             IF(ISERR(SEARCH(DY$1,Data!$H9)),        "",          ";" &amp; VLOOKUP(DY$1,Data!$L:$N,3, FALSE) &amp; ",""" &amp; VLOOKUP(DY$1,Data!$L:$M,2, FALSE) &amp; """;"   )             )</f>
        <v/>
      </c>
      <c r="DZ8" t="str">
        <f>IF(Data!$L9=DZ$1, "",             IF(ISERR(SEARCH(DZ$1,Data!$H9)),        "",          ";" &amp; VLOOKUP(DZ$1,Data!$L:$N,3, FALSE) &amp; ",""" &amp; VLOOKUP(DZ$1,Data!$L:$M,2, FALSE) &amp; """;"   )             )</f>
        <v/>
      </c>
      <c r="EA8" t="str">
        <f>IF(Data!$L9=EA$1, "",             IF(ISERR(SEARCH(EA$1,Data!$H9)),        "",          ";" &amp; VLOOKUP(EA$1,Data!$L:$N,3, FALSE) &amp; ",""" &amp; VLOOKUP(EA$1,Data!$L:$M,2, FALSE) &amp; """;"   )             )</f>
        <v/>
      </c>
      <c r="EB8" t="str">
        <f>IF(Data!$L9=EB$1, "",             IF(ISERR(SEARCH(EB$1,Data!$H9)),        "",          ";" &amp; VLOOKUP(EB$1,Data!$L:$N,3, FALSE) &amp; ",""" &amp; VLOOKUP(EB$1,Data!$L:$M,2, FALSE) &amp; """;"   )             )</f>
        <v/>
      </c>
      <c r="EC8" t="str">
        <f>IF(Data!$L9=EC$1, "",             IF(ISERR(SEARCH(EC$1,Data!$H9)),        "",          ";" &amp; VLOOKUP(EC$1,Data!$L:$N,3, FALSE) &amp; ",""" &amp; VLOOKUP(EC$1,Data!$L:$M,2, FALSE) &amp; """;"   )             )</f>
        <v/>
      </c>
      <c r="ED8" t="str">
        <f>IF(Data!$L9=ED$1, "",             IF(ISERR(SEARCH(ED$1,Data!$H9)),        "",          ";" &amp; VLOOKUP(ED$1,Data!$L:$N,3, FALSE) &amp; ",""" &amp; VLOOKUP(ED$1,Data!$L:$M,2, FALSE) &amp; """;"   )             )</f>
        <v/>
      </c>
      <c r="EE8" t="str">
        <f>IF(Data!$L9=EE$1, "",             IF(ISERR(SEARCH(EE$1,Data!$H9)),        "",          ";" &amp; VLOOKUP(EE$1,Data!$L:$N,3, FALSE) &amp; ",""" &amp; VLOOKUP(EE$1,Data!$L:$M,2, FALSE) &amp; """;"   )             )</f>
        <v/>
      </c>
      <c r="EF8" t="str">
        <f>IF(Data!$L9=EF$1, "",             IF(ISERR(SEARCH(EF$1,Data!$H9)),        "",          ";" &amp; VLOOKUP(EF$1,Data!$L:$N,3, FALSE) &amp; ",""" &amp; VLOOKUP(EF$1,Data!$L:$M,2, FALSE) &amp; """;"   )             )</f>
        <v/>
      </c>
      <c r="EG8" t="str">
        <f>IF(Data!$L9=EG$1, "",             IF(ISERR(SEARCH(EG$1,Data!$H9)),        "",          ";" &amp; VLOOKUP(EG$1,Data!$L:$N,3, FALSE) &amp; ",""" &amp; VLOOKUP(EG$1,Data!$L:$M,2, FALSE) &amp; """;"   )             )</f>
        <v/>
      </c>
      <c r="EH8" t="str">
        <f>IF(Data!$L9=EH$1, "",             IF(ISERR(SEARCH(EH$1,Data!$H9)),        "",          ";" &amp; VLOOKUP(EH$1,Data!$L:$N,3, FALSE) &amp; ",""" &amp; VLOOKUP(EH$1,Data!$L:$M,2, FALSE) &amp; """;"   )             )</f>
        <v/>
      </c>
      <c r="EI8" t="str">
        <f>IF(Data!$L9=EI$1, "",             IF(ISERR(SEARCH(EI$1,Data!$H9)),        "",          ";" &amp; VLOOKUP(EI$1,Data!$L:$N,3, FALSE) &amp; ",""" &amp; VLOOKUP(EI$1,Data!$L:$M,2, FALSE) &amp; """;"   )             )</f>
        <v/>
      </c>
      <c r="EJ8" t="str">
        <f>IF(Data!$L9=EJ$1, "",             IF(ISERR(SEARCH(EJ$1,Data!$H9)),        "",          ";" &amp; VLOOKUP(EJ$1,Data!$L:$N,3, FALSE) &amp; ",""" &amp; VLOOKUP(EJ$1,Data!$L:$M,2, FALSE) &amp; """;"   )             )</f>
        <v/>
      </c>
      <c r="EK8" t="str">
        <f>IF(Data!$L9=EK$1, "",             IF(ISERR(SEARCH(EK$1,Data!$H9)),        "",          ";" &amp; VLOOKUP(EK$1,Data!$L:$N,3, FALSE) &amp; ",""" &amp; VLOOKUP(EK$1,Data!$L:$M,2, FALSE) &amp; """;"   )             )</f>
        <v/>
      </c>
      <c r="EL8" t="str">
        <f>IF(Data!$L9=EL$1, "",             IF(ISERR(SEARCH(EL$1,Data!$H9)),        "",          ";" &amp; VLOOKUP(EL$1,Data!$L:$N,3, FALSE) &amp; ",""" &amp; VLOOKUP(EL$1,Data!$L:$M,2, FALSE) &amp; """;"   )             )</f>
        <v/>
      </c>
      <c r="EM8" t="str">
        <f>IF(Data!$L9=EM$1, "",             IF(ISERR(SEARCH(EM$1,Data!$H9)),        "",          ";" &amp; VLOOKUP(EM$1,Data!$L:$N,3, FALSE) &amp; ",""" &amp; VLOOKUP(EM$1,Data!$L:$M,2, FALSE) &amp; """;"   )             )</f>
        <v/>
      </c>
      <c r="EN8" t="str">
        <f>IF(Data!$L9=EN$1, "",             IF(ISERR(SEARCH(EN$1,Data!$H9)),        "",          ";" &amp; VLOOKUP(EN$1,Data!$L:$N,3, FALSE) &amp; ",""" &amp; VLOOKUP(EN$1,Data!$L:$M,2, FALSE) &amp; """;"   )             )</f>
        <v/>
      </c>
      <c r="EO8" t="str">
        <f>IF(Data!$L9=EO$1, "",             IF(ISERR(SEARCH(EO$1,Data!$H9)),        "",          ";" &amp; VLOOKUP(EO$1,Data!$L:$N,3, FALSE) &amp; ",""" &amp; VLOOKUP(EO$1,Data!$L:$M,2, FALSE) &amp; """;"   )             )</f>
        <v/>
      </c>
      <c r="EP8" t="str">
        <f>IF(Data!$L9=EP$1, "",             IF(ISERR(SEARCH(EP$1,Data!$H9)),        "",          ";" &amp; VLOOKUP(EP$1,Data!$L:$N,3, FALSE) &amp; ",""" &amp; VLOOKUP(EP$1,Data!$L:$M,2, FALSE) &amp; """;"   )             )</f>
        <v/>
      </c>
      <c r="EQ8" t="str">
        <f>IF(Data!$L9=EQ$1, "",             IF(ISERR(SEARCH(EQ$1,Data!$H9)),        "",          ";" &amp; VLOOKUP(EQ$1,Data!$L:$N,3, FALSE) &amp; ",""" &amp; VLOOKUP(EQ$1,Data!$L:$M,2, FALSE) &amp; """;"   )             )</f>
        <v/>
      </c>
      <c r="ER8" t="str">
        <f>IF(Data!$L9=ER$1, "",             IF(ISERR(SEARCH(ER$1,Data!$H9)),        "",          ";" &amp; VLOOKUP(ER$1,Data!$L:$N,3, FALSE) &amp; ",""" &amp; VLOOKUP(ER$1,Data!$L:$M,2, FALSE) &amp; """;"   )             )</f>
        <v/>
      </c>
      <c r="ES8" t="str">
        <f>IF(Data!$L9=ES$1, "",             IF(ISERR(SEARCH(ES$1,Data!$H9)),        "",          ";" &amp; VLOOKUP(ES$1,Data!$L:$N,3, FALSE) &amp; ",""" &amp; VLOOKUP(ES$1,Data!$L:$M,2, FALSE) &amp; """;"   )             )</f>
        <v/>
      </c>
      <c r="ET8" t="str">
        <f>IF(Data!$L9=ET$1, "",             IF(ISERR(SEARCH(ET$1,Data!$H9)),        "",          ";" &amp; VLOOKUP(ET$1,Data!$L:$N,3, FALSE) &amp; ",""" &amp; VLOOKUP(ET$1,Data!$L:$M,2, FALSE) &amp; """;"   )             )</f>
        <v/>
      </c>
      <c r="EU8" t="str">
        <f>IF(Data!$L9=EU$1, "",             IF(ISERR(SEARCH(EU$1,Data!$H9)),        "",          ";" &amp; VLOOKUP(EU$1,Data!$L:$N,3, FALSE) &amp; ",""" &amp; VLOOKUP(EU$1,Data!$L:$M,2, FALSE) &amp; """;"   )             )</f>
        <v/>
      </c>
      <c r="EV8" t="str">
        <f>IF(Data!$L9=EV$1, "",             IF(ISERR(SEARCH(EV$1,Data!$H9)),        "",          ";" &amp; VLOOKUP(EV$1,Data!$L:$N,3, FALSE) &amp; ",""" &amp; VLOOKUP(EV$1,Data!$L:$M,2, FALSE) &amp; """;"   )             )</f>
        <v/>
      </c>
      <c r="EW8" t="str">
        <f>IF(Data!$L9=EW$1, "",             IF(ISERR(SEARCH(EW$1,Data!$H9)),        "",          ";" &amp; VLOOKUP(EW$1,Data!$L:$N,3, FALSE) &amp; ",""" &amp; VLOOKUP(EW$1,Data!$L:$M,2, FALSE) &amp; """;"   )             )</f>
        <v/>
      </c>
      <c r="EX8" t="str">
        <f>IF(Data!$L9=EX$1, "",             IF(ISERR(SEARCH(EX$1,Data!$H9)),        "",          ";" &amp; VLOOKUP(EX$1,Data!$L:$N,3, FALSE) &amp; ",""" &amp; VLOOKUP(EX$1,Data!$L:$M,2, FALSE) &amp; """;"   )             )</f>
        <v/>
      </c>
      <c r="EY8" t="str">
        <f>IF(Data!$L9=EY$1, "",             IF(ISERR(SEARCH(EY$1,Data!$H9)),        "",          ";" &amp; VLOOKUP(EY$1,Data!$L:$N,3, FALSE) &amp; ",""" &amp; VLOOKUP(EY$1,Data!$L:$M,2, FALSE) &amp; """;"   )             )</f>
        <v/>
      </c>
      <c r="EZ8" t="str">
        <f>IF(Data!$L9=EZ$1, "",             IF(ISERR(SEARCH(EZ$1,Data!$H9)),        "",          ";" &amp; VLOOKUP(EZ$1,Data!$L:$N,3, FALSE) &amp; ",""" &amp; VLOOKUP(EZ$1,Data!$L:$M,2, FALSE) &amp; """;"   )             )</f>
        <v/>
      </c>
      <c r="FA8" t="str">
        <f>IF(Data!$L9=FA$1, "",             IF(ISERR(SEARCH(FA$1,Data!$H9)),        "",          ";" &amp; VLOOKUP(FA$1,Data!$L:$N,3, FALSE) &amp; ",""" &amp; VLOOKUP(FA$1,Data!$L:$M,2, FALSE) &amp; """;"   )             )</f>
        <v/>
      </c>
      <c r="FB8" t="str">
        <f>IF(Data!$L9=FB$1, "",             IF(ISERR(SEARCH(FB$1,Data!$H9)),        "",          ";" &amp; VLOOKUP(FB$1,Data!$L:$N,3, FALSE) &amp; ",""" &amp; VLOOKUP(FB$1,Data!$L:$M,2, FALSE) &amp; """;"   )             )</f>
        <v/>
      </c>
      <c r="FC8" t="str">
        <f>IF(Data!$L9=FC$1, "",             IF(ISERR(SEARCH(FC$1,Data!$H9)),        "",          ";" &amp; VLOOKUP(FC$1,Data!$L:$N,3, FALSE) &amp; ",""" &amp; VLOOKUP(FC$1,Data!$L:$M,2, FALSE) &amp; """;"   )             )</f>
        <v/>
      </c>
      <c r="FD8" t="str">
        <f>IF(Data!$L9=FD$1, "",             IF(ISERR(SEARCH(FD$1,Data!$H9)),        "",          ";" &amp; VLOOKUP(FD$1,Data!$L:$N,3, FALSE) &amp; ",""" &amp; VLOOKUP(FD$1,Data!$L:$M,2, FALSE) &amp; """;"   )             )</f>
        <v/>
      </c>
      <c r="FE8" t="str">
        <f>IF(Data!$L9=FE$1, "",             IF(ISERR(SEARCH(FE$1,Data!$H9)),        "",          ";" &amp; VLOOKUP(FE$1,Data!$L:$N,3, FALSE) &amp; ",""" &amp; VLOOKUP(FE$1,Data!$L:$M,2, FALSE) &amp; """;"   )             )</f>
        <v/>
      </c>
      <c r="FF8" t="str">
        <f>IF(Data!$L9=FF$1, "",             IF(ISERR(SEARCH(FF$1,Data!$H9)),        "",          ";" &amp; VLOOKUP(FF$1,Data!$L:$N,3, FALSE) &amp; ",""" &amp; VLOOKUP(FF$1,Data!$L:$M,2, FALSE) &amp; """;"   )             )</f>
        <v/>
      </c>
      <c r="FG8" t="str">
        <f>IF(Data!$L9=FG$1, "",             IF(ISERR(SEARCH(FG$1,Data!$H9)),        "",          ";" &amp; VLOOKUP(FG$1,Data!$L:$N,3, FALSE) &amp; ",""" &amp; VLOOKUP(FG$1,Data!$L:$M,2, FALSE) &amp; """;"   )             )</f>
        <v/>
      </c>
      <c r="FH8" t="str">
        <f>IF(Data!$L9=FH$1, "",             IF(ISERR(SEARCH(FH$1,Data!$H9)),        "",          ";" &amp; VLOOKUP(FH$1,Data!$L:$N,3, FALSE) &amp; ",""" &amp; VLOOKUP(FH$1,Data!$L:$M,2, FALSE) &amp; """;"   )             )</f>
        <v/>
      </c>
      <c r="FI8" t="str">
        <f>IF(Data!$L9=FI$1, "",             IF(ISERR(SEARCH(FI$1,Data!$H9)),        "",          ";" &amp; VLOOKUP(FI$1,Data!$L:$N,3, FALSE) &amp; ",""" &amp; VLOOKUP(FI$1,Data!$L:$M,2, FALSE) &amp; """;"   )             )</f>
        <v/>
      </c>
      <c r="FJ8" t="str">
        <f>IF(Data!$L9=FJ$1, "",             IF(ISERR(SEARCH(FJ$1,Data!$H9)),        "",          ";" &amp; VLOOKUP(FJ$1,Data!$L:$N,3, FALSE) &amp; ",""" &amp; VLOOKUP(FJ$1,Data!$L:$M,2, FALSE) &amp; """;"   )             )</f>
        <v/>
      </c>
      <c r="FK8" t="str">
        <f>IF(Data!$L9=FK$1, "",             IF(ISERR(SEARCH(FK$1,Data!$H9)),        "",          ";" &amp; VLOOKUP(FK$1,Data!$L:$N,3, FALSE) &amp; ",""" &amp; VLOOKUP(FK$1,Data!$L:$M,2, FALSE) &amp; """;"   )             )</f>
        <v/>
      </c>
      <c r="FL8" t="str">
        <f>IF(Data!$L9=FL$1, "",             IF(ISERR(SEARCH(FL$1,Data!$H9)),        "",          ";" &amp; VLOOKUP(FL$1,Data!$L:$N,3, FALSE) &amp; ",""" &amp; VLOOKUP(FL$1,Data!$L:$M,2, FALSE) &amp; """;"   )             )</f>
        <v/>
      </c>
      <c r="FM8" t="str">
        <f>IF(Data!$L9=FM$1, "",             IF(ISERR(SEARCH(FM$1,Data!$H9)),        "",          ";" &amp; VLOOKUP(FM$1,Data!$L:$N,3, FALSE) &amp; ",""" &amp; VLOOKUP(FM$1,Data!$L:$M,2, FALSE) &amp; """;"   )             )</f>
        <v/>
      </c>
      <c r="FN8" t="str">
        <f>IF(Data!$L9=FN$1, "",             IF(ISERR(SEARCH(FN$1,Data!$H9)),        "",          ";" &amp; VLOOKUP(FN$1,Data!$L:$N,3, FALSE) &amp; ",""" &amp; VLOOKUP(FN$1,Data!$L:$M,2, FALSE) &amp; """;"   )             )</f>
        <v/>
      </c>
      <c r="FO8" t="str">
        <f>IF(Data!$L9=FO$1, "",             IF(ISERR(SEARCH(FO$1,Data!$H9)),        "",          ";" &amp; VLOOKUP(FO$1,Data!$L:$N,3, FALSE) &amp; ",""" &amp; VLOOKUP(FO$1,Data!$L:$M,2, FALSE) &amp; """;"   )             )</f>
        <v/>
      </c>
      <c r="FP8" t="str">
        <f>IF(Data!$L9=FP$1, "",             IF(ISERR(SEARCH(FP$1,Data!$H9)),        "",          ";" &amp; VLOOKUP(FP$1,Data!$L:$N,3, FALSE) &amp; ",""" &amp; VLOOKUP(FP$1,Data!$L:$M,2, FALSE) &amp; """;"   )             )</f>
        <v/>
      </c>
      <c r="FQ8" t="str">
        <f>IF(Data!$L9=FQ$1, "",             IF(ISERR(SEARCH(FQ$1,Data!$H9)),        "",          ";" &amp; VLOOKUP(FQ$1,Data!$L:$N,3, FALSE) &amp; ",""" &amp; VLOOKUP(FQ$1,Data!$L:$M,2, FALSE) &amp; """;"   )             )</f>
        <v/>
      </c>
      <c r="FR8" t="str">
        <f>IF(Data!$L9=FR$1, "",             IF(ISERR(SEARCH(FR$1,Data!$H9)),        "",          ";" &amp; VLOOKUP(FR$1,Data!$L:$N,3, FALSE) &amp; ",""" &amp; VLOOKUP(FR$1,Data!$L:$M,2, FALSE) &amp; """;"   )             )</f>
        <v/>
      </c>
      <c r="FS8" t="str">
        <f>IF(Data!$L9=FS$1, "",             IF(ISERR(SEARCH(FS$1,Data!$H9)),        "",          ";" &amp; VLOOKUP(FS$1,Data!$L:$N,3, FALSE) &amp; ",""" &amp; VLOOKUP(FS$1,Data!$L:$M,2, FALSE) &amp; """;"   )             )</f>
        <v/>
      </c>
      <c r="FT8" t="str">
        <f>IF(Data!$L9=FT$1, "",             IF(ISERR(SEARCH(FT$1,Data!$H9)),        "",          ";" &amp; VLOOKUP(FT$1,Data!$L:$N,3, FALSE) &amp; ",""" &amp; VLOOKUP(FT$1,Data!$L:$M,2, FALSE) &amp; """;"   )             )</f>
        <v/>
      </c>
      <c r="FU8" t="str">
        <f>IF(Data!$L9=FU$1, "",             IF(ISERR(SEARCH(FU$1,Data!$H9)),        "",          ";" &amp; VLOOKUP(FU$1,Data!$L:$N,3, FALSE) &amp; ",""" &amp; VLOOKUP(FU$1,Data!$L:$M,2, FALSE) &amp; """;"   )             )</f>
        <v/>
      </c>
      <c r="FV8" t="str">
        <f>IF(Data!$L9=FV$1, "",             IF(ISERR(SEARCH(FV$1,Data!$H9)),        "",          ";" &amp; VLOOKUP(FV$1,Data!$L:$N,3, FALSE) &amp; ",""" &amp; VLOOKUP(FV$1,Data!$L:$M,2, FALSE) &amp; """;"   )             )</f>
        <v/>
      </c>
      <c r="FW8" t="str">
        <f>IF(Data!$L9=FW$1, "",             IF(ISERR(SEARCH(FW$1,Data!$H9)),        "",          ";" &amp; VLOOKUP(FW$1,Data!$L:$N,3, FALSE) &amp; ",""" &amp; VLOOKUP(FW$1,Data!$L:$M,2, FALSE) &amp; """;"   )             )</f>
        <v/>
      </c>
      <c r="FX8" t="str">
        <f>IF(Data!$L9=FX$1, "",             IF(ISERR(SEARCH(FX$1,Data!$H9)),        "",          ";" &amp; VLOOKUP(FX$1,Data!$L:$N,3, FALSE) &amp; ",""" &amp; VLOOKUP(FX$1,Data!$L:$M,2, FALSE) &amp; """;"   )             )</f>
        <v/>
      </c>
      <c r="FY8" t="str">
        <f>IF(Data!$L9=FY$1, "",             IF(ISERR(SEARCH(FY$1,Data!$H9)),        "",          ";" &amp; VLOOKUP(FY$1,Data!$L:$N,3, FALSE) &amp; ",""" &amp; VLOOKUP(FY$1,Data!$L:$M,2, FALSE) &amp; """;"   )             )</f>
        <v/>
      </c>
      <c r="FZ8" t="str">
        <f>IF(Data!$L9=FZ$1, "",             IF(ISERR(SEARCH(FZ$1,Data!$H9)),        "",          ";" &amp; VLOOKUP(FZ$1,Data!$L:$N,3, FALSE) &amp; ",""" &amp; VLOOKUP(FZ$1,Data!$L:$M,2, FALSE) &amp; """;"   )             )</f>
        <v/>
      </c>
      <c r="GA8" t="str">
        <f>IF(Data!$L9=GA$1, "",             IF(ISERR(SEARCH(GA$1,Data!$H9)),        "",          ";" &amp; VLOOKUP(GA$1,Data!$L:$N,3, FALSE) &amp; ",""" &amp; VLOOKUP(GA$1,Data!$L:$M,2, FALSE) &amp; """;"   )             )</f>
        <v/>
      </c>
      <c r="GB8" t="str">
        <f>IF(Data!$L9=GB$1, "",             IF(ISERR(SEARCH(GB$1,Data!$H9)),        "",          ";" &amp; VLOOKUP(GB$1,Data!$L:$N,3, FALSE) &amp; ",""" &amp; VLOOKUP(GB$1,Data!$L:$M,2, FALSE) &amp; """;"   )             )</f>
        <v/>
      </c>
      <c r="GC8" t="str">
        <f>IF(Data!$L9=GC$1, "",             IF(ISERR(SEARCH(GC$1,Data!$H9)),        "",          ";" &amp; VLOOKUP(GC$1,Data!$L:$N,3, FALSE) &amp; ",""" &amp; VLOOKUP(GC$1,Data!$L:$M,2, FALSE) &amp; """;"   )             )</f>
        <v/>
      </c>
      <c r="GD8" t="str">
        <f>IF(Data!$L9=GD$1, "",             IF(ISERR(SEARCH(GD$1,Data!$H9)),        "",          ";" &amp; VLOOKUP(GD$1,Data!$L:$N,3, FALSE) &amp; ",""" &amp; VLOOKUP(GD$1,Data!$L:$M,2, FALSE) &amp; """;"   )             )</f>
        <v/>
      </c>
      <c r="GE8" t="str">
        <f>IF(Data!$L9=GE$1, "",             IF(ISERR(SEARCH(GE$1,Data!$H9)),        "",          ";" &amp; VLOOKUP(GE$1,Data!$L:$N,3, FALSE) &amp; ",""" &amp; VLOOKUP(GE$1,Data!$L:$M,2, FALSE) &amp; """;"   )             )</f>
        <v/>
      </c>
      <c r="GF8" t="str">
        <f>IF(Data!$L9=GF$1, "",             IF(ISERR(SEARCH(GF$1,Data!$H9)),        "",          ";" &amp; VLOOKUP(GF$1,Data!$L:$N,3, FALSE) &amp; ",""" &amp; VLOOKUP(GF$1,Data!$L:$M,2, FALSE) &amp; """;"   )             )</f>
        <v/>
      </c>
      <c r="GG8" t="str">
        <f>IF(Data!$L9=GG$1, "",             IF(ISERR(SEARCH(GG$1,Data!$H9)),        "",          ";" &amp; VLOOKUP(GG$1,Data!$L:$N,3, FALSE) &amp; ",""" &amp; VLOOKUP(GG$1,Data!$L:$M,2, FALSE) &amp; """;"   )             )</f>
        <v/>
      </c>
      <c r="GH8" t="str">
        <f>IF(Data!$L9=GH$1, "",             IF(ISERR(SEARCH(GH$1,Data!$H9)),        "",          ";" &amp; VLOOKUP(GH$1,Data!$L:$N,3, FALSE) &amp; ",""" &amp; VLOOKUP(GH$1,Data!$L:$M,2, FALSE) &amp; """;"   )             )</f>
        <v/>
      </c>
      <c r="GI8" t="str">
        <f>IF(Data!$L9=GI$1, "",             IF(ISERR(SEARCH(GI$1,Data!$H9)),        "",          ";" &amp; VLOOKUP(GI$1,Data!$L:$N,3, FALSE) &amp; ",""" &amp; VLOOKUP(GI$1,Data!$L:$M,2, FALSE) &amp; """;"   )             )</f>
        <v>;00000000-0000-0000-0000-000000000179,"HUMAN";</v>
      </c>
      <c r="GJ8" t="str">
        <f>IF(Data!$L9=GJ$1, "",             IF(ISERR(SEARCH(GJ$1,Data!$H9)),        "",          ";" &amp; VLOOKUP(GJ$1,Data!$L:$N,3, FALSE) &amp; ",""" &amp; VLOOKUP(GJ$1,Data!$L:$M,2, FALSE) &amp; """;"   )             )</f>
        <v/>
      </c>
      <c r="GK8" t="str">
        <f>IF(Data!$L9=GK$1, "",             IF(ISERR(SEARCH(GK$1,Data!$H9)),        "",          ";" &amp; VLOOKUP(GK$1,Data!$L:$N,3, FALSE) &amp; ",""" &amp; VLOOKUP(GK$1,Data!$L:$M,2, FALSE) &amp; """;"   )             )</f>
        <v/>
      </c>
      <c r="GL8" t="str">
        <f>IF(Data!$L9=GL$1, "",             IF(ISERR(SEARCH(GL$1,Data!$H9)),        "",          ";" &amp; VLOOKUP(GL$1,Data!$L:$N,3, FALSE) &amp; ",""" &amp; VLOOKUP(GL$1,Data!$L:$M,2, FALSE) &amp; """;"   )             )</f>
        <v/>
      </c>
      <c r="GM8" t="str">
        <f>IF(Data!$L9=GM$1, "",             IF(ISERR(SEARCH(GM$1,Data!$H9)),        "",          ";" &amp; VLOOKUP(GM$1,Data!$L:$N,3, FALSE) &amp; ",""" &amp; VLOOKUP(GM$1,Data!$L:$M,2, FALSE) &amp; """;"   )             )</f>
        <v/>
      </c>
      <c r="GN8" t="str">
        <f>IF(Data!$L9=GN$1, "",             IF(ISERR(SEARCH(GN$1,Data!$H9)),        "",          ";" &amp; VLOOKUP(GN$1,Data!$L:$N,3, FALSE) &amp; ",""" &amp; VLOOKUP(GN$1,Data!$L:$M,2, FALSE) &amp; """;"   )             )</f>
        <v/>
      </c>
      <c r="GO8" t="str">
        <f>IF(Data!$L9=GO$1, "",             IF(ISERR(SEARCH(GO$1,Data!$H9)),        "",          ";" &amp; VLOOKUP(GO$1,Data!$L:$N,3, FALSE) &amp; ",""" &amp; VLOOKUP(GO$1,Data!$L:$M,2, FALSE) &amp; """;"   )             )</f>
        <v/>
      </c>
      <c r="GP8" t="str">
        <f>IF(Data!$L9=GP$1, "",             IF(ISERR(SEARCH(GP$1,Data!$H9)),        "",          ";" &amp; VLOOKUP(GP$1,Data!$L:$N,3, FALSE) &amp; ",""" &amp; VLOOKUP(GP$1,Data!$L:$M,2, FALSE) &amp; """;"   )             )</f>
        <v/>
      </c>
      <c r="GQ8" t="str">
        <f>IF(Data!$L9=GQ$1, "",             IF(ISERR(SEARCH(GQ$1,Data!$H9)),        "",          ";" &amp; VLOOKUP(GQ$1,Data!$L:$N,3, FALSE) &amp; ",""" &amp; VLOOKUP(GQ$1,Data!$L:$M,2, FALSE) &amp; """;"   )             )</f>
        <v/>
      </c>
      <c r="GR8" t="str">
        <f>IF(Data!$L9=GR$1, "",             IF(ISERR(SEARCH(GR$1,Data!$H9)),        "",          ";" &amp; VLOOKUP(GR$1,Data!$L:$N,3, FALSE) &amp; ",""" &amp; VLOOKUP(GR$1,Data!$L:$M,2, FALSE) &amp; """;"   )             )</f>
        <v/>
      </c>
      <c r="GS8" t="str">
        <f>IF(Data!$L9=GS$1, "",             IF(ISERR(SEARCH(GS$1,Data!$H9)),        "",          ";" &amp; VLOOKUP(GS$1,Data!$L:$N,3, FALSE) &amp; ",""" &amp; VLOOKUP(GS$1,Data!$L:$M,2, FALSE) &amp; """;"   )             )</f>
        <v/>
      </c>
      <c r="GT8" t="str">
        <f>IF(Data!$L9=GT$1, "",             IF(ISERR(SEARCH(GT$1,Data!$H9)),        "",          ";" &amp; VLOOKUP(GT$1,Data!$L:$N,3, FALSE) &amp; ",""" &amp; VLOOKUP(GT$1,Data!$L:$M,2, FALSE) &amp; """;"   )             )</f>
        <v/>
      </c>
      <c r="GU8" t="str">
        <f>IF(Data!$L9=GU$1, "",             IF(ISERR(SEARCH(GU$1,Data!$H9)),        "",          ";" &amp; VLOOKUP(GU$1,Data!$L:$N,3, FALSE) &amp; ",""" &amp; VLOOKUP(GU$1,Data!$L:$M,2, FALSE) &amp; """;"   )             )</f>
        <v/>
      </c>
      <c r="GV8" t="str">
        <f>IF(Data!$L9=GV$1, "",             IF(ISERR(SEARCH(GV$1,Data!$H9)),        "",          ";" &amp; VLOOKUP(GV$1,Data!$L:$N,3, FALSE) &amp; ",""" &amp; VLOOKUP(GV$1,Data!$L:$M,2, FALSE) &amp; """;"   )             )</f>
        <v/>
      </c>
      <c r="GW8" t="str">
        <f>IF(Data!$L9=GW$1, "",             IF(ISERR(SEARCH(GW$1,Data!$H9)),        "",          ";" &amp; VLOOKUP(GW$1,Data!$L:$N,3, FALSE) &amp; ",""" &amp; VLOOKUP(GW$1,Data!$L:$M,2, FALSE) &amp; """;"   )             )</f>
        <v/>
      </c>
      <c r="GX8" t="str">
        <f>IF(Data!$L9=GX$1, "",             IF(ISERR(SEARCH(GX$1,Data!$H9)),        "",          ";" &amp; VLOOKUP(GX$1,Data!$L:$N,3, FALSE) &amp; ",""" &amp; VLOOKUP(GX$1,Data!$L:$M,2, FALSE) &amp; """;"   )             )</f>
        <v/>
      </c>
      <c r="GY8" t="str">
        <f>IF(Data!$L9=GY$1, "",             IF(ISERR(SEARCH(GY$1,Data!$H9)),        "",          ";" &amp; VLOOKUP(GY$1,Data!$L:$N,3, FALSE) &amp; ",""" &amp; VLOOKUP(GY$1,Data!$L:$M,2, FALSE) &amp; """;"   )             )</f>
        <v/>
      </c>
      <c r="GZ8" t="str">
        <f>IF(Data!$L9=GZ$1, "",             IF(ISERR(SEARCH(GZ$1,Data!$H9)),        "",          ";" &amp; VLOOKUP(GZ$1,Data!$L:$N,3, FALSE) &amp; ",""" &amp; VLOOKUP(GZ$1,Data!$L:$M,2, FALSE) &amp; """;"   )             )</f>
        <v/>
      </c>
      <c r="HA8" t="str">
        <f>IF(Data!$L9=HA$1, "",             IF(ISERR(SEARCH(HA$1,Data!$H9)),        "",          ";" &amp; VLOOKUP(HA$1,Data!$L:$N,3, FALSE) &amp; ",""" &amp; VLOOKUP(HA$1,Data!$L:$M,2, FALSE) &amp; """;"   )             )</f>
        <v/>
      </c>
      <c r="HB8" t="str">
        <f>IF(Data!$L9=HB$1, "",             IF(ISERR(SEARCH(HB$1,Data!$H9)),        "",          ";" &amp; VLOOKUP(HB$1,Data!$L:$N,3, FALSE) &amp; ",""" &amp; VLOOKUP(HB$1,Data!$L:$M,2, FALSE) &amp; """;"   )             )</f>
        <v/>
      </c>
      <c r="HC8" t="str">
        <f>IF(Data!$L9=HC$1, "",             IF(ISERR(SEARCH(HC$1,Data!$H9)),        "",          ";" &amp; VLOOKUP(HC$1,Data!$L:$N,3, FALSE) &amp; ",""" &amp; VLOOKUP(HC$1,Data!$L:$M,2, FALSE) &amp; """;"   )             )</f>
        <v/>
      </c>
      <c r="HD8" t="str">
        <f>IF(Data!$L9=HD$1, "",             IF(ISERR(SEARCH(HD$1,Data!$H9)),        "",          ";" &amp; VLOOKUP(HD$1,Data!$L:$N,3, FALSE) &amp; ",""" &amp; VLOOKUP(HD$1,Data!$L:$M,2, FALSE) &amp; """;"   )             )</f>
        <v/>
      </c>
      <c r="HE8" t="str">
        <f>IF(Data!$L9=HE$1, "",             IF(ISERR(SEARCH(HE$1,Data!$H9)),        "",          ";" &amp; VLOOKUP(HE$1,Data!$L:$N,3, FALSE) &amp; ",""" &amp; VLOOKUP(HE$1,Data!$L:$M,2, FALSE) &amp; """;"   )             )</f>
        <v/>
      </c>
      <c r="HF8" t="str">
        <f>IF(Data!$L9=HF$1, "",             IF(ISERR(SEARCH(HF$1,Data!$H9)),        "",          ";" &amp; VLOOKUP(HF$1,Data!$L:$N,3, FALSE) &amp; ",""" &amp; VLOOKUP(HF$1,Data!$L:$M,2, FALSE) &amp; """;"   )             )</f>
        <v/>
      </c>
      <c r="HG8" t="str">
        <f>IF(Data!$L9=HG$1, "",             IF(ISERR(SEARCH(HG$1,Data!$H9)),        "",          ";" &amp; VLOOKUP(HG$1,Data!$L:$N,3, FALSE) &amp; ",""" &amp; VLOOKUP(HG$1,Data!$L:$M,2, FALSE) &amp; """;"   )             )</f>
        <v/>
      </c>
      <c r="HH8" t="str">
        <f>IF(Data!$L9=HH$1, "",             IF(ISERR(SEARCH(HH$1,Data!$H9)),        "",          ";" &amp; VLOOKUP(HH$1,Data!$L:$N,3, FALSE) &amp; ",""" &amp; VLOOKUP(HH$1,Data!$L:$M,2, FALSE) &amp; """;"   )             )</f>
        <v/>
      </c>
      <c r="HI8" t="str">
        <f>IF(Data!$L9=HI$1, "",             IF(ISERR(SEARCH(HI$1,Data!$H9)),        "",          ";" &amp; VLOOKUP(HI$1,Data!$L:$N,3, FALSE) &amp; ",""" &amp; VLOOKUP(HI$1,Data!$L:$M,2, FALSE) &amp; """;"   )             )</f>
        <v/>
      </c>
      <c r="HJ8" t="str">
        <f>IF(Data!$L9=HJ$1, "",             IF(ISERR(SEARCH(HJ$1,Data!$H9)),        "",          ";" &amp; VLOOKUP(HJ$1,Data!$L:$N,3, FALSE) &amp; ",""" &amp; VLOOKUP(HJ$1,Data!$L:$M,2, FALSE) &amp; """;"   )             )</f>
        <v/>
      </c>
      <c r="HK8" t="str">
        <f>IF(Data!$L9=HK$1, "",             IF(ISERR(SEARCH(HK$1,Data!$H9)),        "",          ";" &amp; VLOOKUP(HK$1,Data!$L:$N,3, FALSE) &amp; ",""" &amp; VLOOKUP(HK$1,Data!$L:$M,2, FALSE) &amp; """;"   )             )</f>
        <v/>
      </c>
      <c r="HL8" t="str">
        <f>IF(Data!$L9=HL$1, "",             IF(ISERR(SEARCH(HL$1,Data!$H9)),        "",          ";" &amp; VLOOKUP(HL$1,Data!$L:$N,3, FALSE) &amp; ",""" &amp; VLOOKUP(HL$1,Data!$L:$M,2, FALSE) &amp; """;"   )             )</f>
        <v/>
      </c>
      <c r="HM8" t="str">
        <f>IF(Data!$L9=HM$1, "",             IF(ISERR(SEARCH(HM$1,Data!$H9)),        "",          ";" &amp; VLOOKUP(HM$1,Data!$L:$N,3, FALSE) &amp; ",""" &amp; VLOOKUP(HM$1,Data!$L:$M,2, FALSE) &amp; """;"   )             )</f>
        <v/>
      </c>
      <c r="HN8" t="str">
        <f>IF(Data!$L9=HN$1, "",             IF(ISERR(SEARCH(HN$1,Data!$H9)),        "",          ";" &amp; VLOOKUP(HN$1,Data!$L:$N,3, FALSE) &amp; ",""" &amp; VLOOKUP(HN$1,Data!$L:$M,2, FALSE) &amp; """;"   )             )</f>
        <v/>
      </c>
      <c r="HO8" t="str">
        <f>IF(Data!$L9=HO$1, "",             IF(ISERR(SEARCH(HO$1,Data!$H9)),        "",          ";" &amp; VLOOKUP(HO$1,Data!$L:$N,3, FALSE) &amp; ",""" &amp; VLOOKUP(HO$1,Data!$L:$M,2, FALSE) &amp; """;"   )             )</f>
        <v/>
      </c>
      <c r="HP8" t="str">
        <f>IF(Data!$L9=HP$1, "",             IF(ISERR(SEARCH(HP$1,Data!$H9)),        "",          ";" &amp; VLOOKUP(HP$1,Data!$L:$N,3, FALSE) &amp; ",""" &amp; VLOOKUP(HP$1,Data!$L:$M,2, FALSE) &amp; """;"   )             )</f>
        <v/>
      </c>
      <c r="HQ8" t="str">
        <f>IF(Data!$L9=HQ$1, "",             IF(ISERR(SEARCH(HQ$1,Data!$H9)),        "",          ";" &amp; VLOOKUP(HQ$1,Data!$L:$N,3, FALSE) &amp; ",""" &amp; VLOOKUP(HQ$1,Data!$L:$M,2, FALSE) &amp; """;"   )             )</f>
        <v/>
      </c>
      <c r="HR8" t="str">
        <f>IF(Data!$L9=HR$1, "",             IF(ISERR(SEARCH(HR$1,Data!$H9)),        "",          ";" &amp; VLOOKUP(HR$1,Data!$L:$N,3, FALSE) &amp; ",""" &amp; VLOOKUP(HR$1,Data!$L:$M,2, FALSE) &amp; """;"   )             )</f>
        <v/>
      </c>
      <c r="HS8" t="str">
        <f>IF(Data!$L9=HS$1, "",             IF(ISERR(SEARCH(HS$1,Data!$H9)),        "",          ";" &amp; VLOOKUP(HS$1,Data!$L:$N,3, FALSE) &amp; ",""" &amp; VLOOKUP(HS$1,Data!$L:$M,2, FALSE) &amp; """;"   )             )</f>
        <v/>
      </c>
      <c r="HT8" t="str">
        <f>IF(Data!$L9=HT$1, "",             IF(ISERR(SEARCH(HT$1,Data!$H9)),        "",          ";" &amp; VLOOKUP(HT$1,Data!$L:$N,3, FALSE) &amp; ",""" &amp; VLOOKUP(HT$1,Data!$L:$M,2, FALSE) &amp; """;"   )             )</f>
        <v/>
      </c>
      <c r="HU8" t="str">
        <f>IF(Data!$L9=HU$1, "",             IF(ISERR(SEARCH(HU$1,Data!$H9)),        "",          ";" &amp; VLOOKUP(HU$1,Data!$L:$N,3, FALSE) &amp; ",""" &amp; VLOOKUP(HU$1,Data!$L:$M,2, FALSE) &amp; """;"   )             )</f>
        <v/>
      </c>
      <c r="HV8" t="str">
        <f>IF(Data!$L9=HV$1, "",             IF(ISERR(SEARCH(HV$1,Data!$H9)),        "",          ";" &amp; VLOOKUP(HV$1,Data!$L:$N,3, FALSE) &amp; ",""" &amp; VLOOKUP(HV$1,Data!$L:$M,2, FALSE) &amp; """;"   )             )</f>
        <v/>
      </c>
      <c r="HW8" t="str">
        <f>IF(Data!$L9=HW$1, "",             IF(ISERR(SEARCH(HW$1,Data!$H9)),        "",          ";" &amp; VLOOKUP(HW$1,Data!$L:$N,3, FALSE) &amp; ",""" &amp; VLOOKUP(HW$1,Data!$L:$M,2, FALSE) &amp; """;"   )             )</f>
        <v/>
      </c>
      <c r="HX8" t="str">
        <f>IF(Data!$L9=HX$1, "",             IF(ISERR(SEARCH(HX$1,Data!$H9)),        "",          ";" &amp; VLOOKUP(HX$1,Data!$L:$N,3, FALSE) &amp; ",""" &amp; VLOOKUP(HX$1,Data!$L:$M,2, FALSE) &amp; """;"   )             )</f>
        <v/>
      </c>
      <c r="HY8" t="str">
        <f>IF(Data!$L9=HY$1, "",             IF(ISERR(SEARCH(HY$1,Data!$H9)),        "",          ";" &amp; VLOOKUP(HY$1,Data!$L:$N,3, FALSE) &amp; ",""" &amp; VLOOKUP(HY$1,Data!$L:$M,2, FALSE) &amp; """;"   )             )</f>
        <v/>
      </c>
      <c r="HZ8" t="str">
        <f>IF(Data!$L9=HZ$1, "",             IF(ISERR(SEARCH(HZ$1,Data!$H9)),        "",          ";" &amp; VLOOKUP(HZ$1,Data!$L:$N,3, FALSE) &amp; ",""" &amp; VLOOKUP(HZ$1,Data!$L:$M,2, FALSE) &amp; """;"   )             )</f>
        <v/>
      </c>
      <c r="IA8" t="str">
        <f>IF(Data!$L9=IA$1, "",             IF(ISERR(SEARCH(IA$1,Data!$H9)),        "",          ";" &amp; VLOOKUP(IA$1,Data!$L:$N,3, FALSE) &amp; ",""" &amp; VLOOKUP(IA$1,Data!$L:$M,2, FALSE) &amp; """;"   )             )</f>
        <v/>
      </c>
      <c r="IB8" t="str">
        <f>IF(Data!$L9=IB$1, "",             IF(ISERR(SEARCH(IB$1,Data!$H9)),        "",          ";" &amp; VLOOKUP(IB$1,Data!$L:$N,3, FALSE) &amp; ",""" &amp; VLOOKUP(IB$1,Data!$L:$M,2, FALSE) &amp; """;"   )             )</f>
        <v/>
      </c>
      <c r="IC8" t="str">
        <f>IF(Data!$L9=IC$1, "",             IF(ISERR(SEARCH(IC$1,Data!$H9)),        "",          ";" &amp; VLOOKUP(IC$1,Data!$L:$N,3, FALSE) &amp; ",""" &amp; VLOOKUP(IC$1,Data!$L:$M,2, FALSE) &amp; """;"   )             )</f>
        <v/>
      </c>
      <c r="ID8" t="str">
        <f>IF(Data!$L9=ID$1, "",             IF(ISERR(SEARCH(ID$1,Data!$H9)),        "",          ";" &amp; VLOOKUP(ID$1,Data!$L:$N,3, FALSE) &amp; ",""" &amp; VLOOKUP(ID$1,Data!$L:$M,2, FALSE) &amp; """;"   )             )</f>
        <v/>
      </c>
      <c r="IE8" t="str">
        <f>IF(Data!$L9=IE$1, "",             IF(ISERR(SEARCH(IE$1,Data!$H9)),        "",          ";" &amp; VLOOKUP(IE$1,Data!$L:$N,3, FALSE) &amp; ",""" &amp; VLOOKUP(IE$1,Data!$L:$M,2, FALSE) &amp; """;"   )             )</f>
        <v/>
      </c>
      <c r="IF8" t="str">
        <f>IF(Data!$L9=IF$1, "",             IF(ISERR(SEARCH(IF$1,Data!$H9)),        "",          ";" &amp; VLOOKUP(IF$1,Data!$L:$N,3, FALSE) &amp; ",""" &amp; VLOOKUP(IF$1,Data!$L:$M,2, FALSE) &amp; """;"   )             )</f>
        <v/>
      </c>
      <c r="IG8" t="str">
        <f>IF(Data!$L9=IG$1, "",             IF(ISERR(SEARCH(IG$1,Data!$H9)),        "",          ";" &amp; VLOOKUP(IG$1,Data!$L:$N,3, FALSE) &amp; ",""" &amp; VLOOKUP(IG$1,Data!$L:$M,2, FALSE) &amp; """;"   )             )</f>
        <v/>
      </c>
      <c r="IH8" t="str">
        <f>IF(Data!$L9=IH$1, "",             IF(ISERR(SEARCH(IH$1,Data!$H9)),        "",          ";" &amp; VLOOKUP(IH$1,Data!$L:$N,3, FALSE) &amp; ",""" &amp; VLOOKUP(IH$1,Data!$L:$M,2, FALSE) &amp; """;"   )             )</f>
        <v/>
      </c>
      <c r="II8" t="str">
        <f>IF(Data!$L9=II$1, "",             IF(ISERR(SEARCH(II$1,Data!$H9)),        "",          ";" &amp; VLOOKUP(II$1,Data!$L:$N,3, FALSE) &amp; ",""" &amp; VLOOKUP(II$1,Data!$L:$M,2, FALSE) &amp; """;"   )             )</f>
        <v/>
      </c>
    </row>
    <row r="9" spans="1:243" x14ac:dyDescent="0.3">
      <c r="A9" t="str">
        <f>Data!L10</f>
        <v>Obi-Wan Kenobi</v>
      </c>
      <c r="B9" s="15" t="str">
        <f>VLOOKUP(Tableau36[[#This Row],[Character]],Data!L:N,3,FALSE)</f>
        <v>00000000-0000-0000-0000-000000000008</v>
      </c>
      <c r="C9" s="15" t="str">
        <f>VLOOKUP(Tableau36[[#This Row],[Character]],Data!L:M,2,FALSE)</f>
        <v>DROID</v>
      </c>
      <c r="D9" s="15" t="str">
        <f>SUBSTITUTE(     SUBSTITUTE(Tableau36[[#This Row],[character_id,character_type,friend_id,friend_type]],",""DROID""",""),    ",""HUMAN""", "")</f>
        <v>00000000-0000-0000-0000-000000000008,00000000-0000-0000-0000-000000000007/00000000-0000-0000-0000-000000000008,00000000-0000-0000-0000-000000000179/00000000-0000-0000-0000-000000000008,00000000-0000-0000-0000-000000000180/00000000-0000-0000-0000-000000000008,00000000-0000-0000-0000-000000000213</v>
      </c>
      <c r="E9" s="15" t="str">
        <f>IF(Tableau36[[#This Row],[With char''s id]] = "", "",    MID(Tableau36[[#This Row],[With char''s id]], 2, LEN(Tableau36[[#This Row],[With char''s id]])-1))</f>
        <v>00000000-0000-0000-0000-000000000008,"DROID",00000000-0000-0000-0000-000000000007,"DROID"/00000000-0000-0000-0000-000000000008,"DROID",00000000-0000-0000-0000-000000000179,"HUMAN"/00000000-0000-0000-0000-000000000008,"DROID",00000000-0000-0000-0000-000000000180,"HUMAN"/00000000-0000-0000-0000-000000000008,"DROID",00000000-0000-0000-0000-000000000213,"HUMAN"</v>
      </c>
      <c r="F9" s="15" t="str">
        <f>SUBSTITUTE(Tableau36[[#This Row],[List of friend''s id]],  "/",    "/" &amp; Tableau36[[#This Row],[Character''s id]] &amp; ",""" &amp; Tableau36[[#This Row],[Type]] &amp; """,")</f>
        <v>/00000000-0000-0000-0000-000000000008,"DROID",00000000-0000-0000-0000-000000000007,"DROID"/00000000-0000-0000-0000-000000000008,"DROID",00000000-0000-0000-0000-000000000179,"HUMAN"/00000000-0000-0000-0000-000000000008,"DROID",00000000-0000-0000-0000-000000000180,"HUMAN"/00000000-0000-0000-0000-000000000008,"DROID",00000000-0000-0000-0000-000000000213,"HUMAN"</v>
      </c>
      <c r="G9" t="str">
        <f>IF( Tableau36[[#This Row],[removed double semi-colon]]="", "", "/" &amp; MID(Tableau36[[#This Row],[removed double semi-colon]],2,LEN(Tableau36[[#This Row],[removed double semi-colon]]) - 2) )</f>
        <v>/00000000-0000-0000-0000-000000000007,"DROID"/00000000-0000-0000-0000-000000000179,"HUMAN"/00000000-0000-0000-0000-000000000180,"HUMAN"/00000000-0000-0000-0000-000000000213,"HUMAN"</v>
      </c>
      <c r="H9" t="str">
        <f>SUBSTITUTE(Tableau36[[#This Row],[Concatenation]],";;","/")</f>
        <v>;00000000-0000-0000-0000-000000000007,"DROID"/00000000-0000-0000-0000-000000000179,"HUMAN"/00000000-0000-0000-0000-000000000180,"HUMAN"/00000000-0000-0000-0000-000000000213,"HUMAN";</v>
      </c>
      <c r="I9" t="str">
        <f>friends!M9&amp; friends!N9&amp; friends!O9&amp; friends!P9&amp; friends!Q9&amp; friends!R9&amp; friends!S9&amp; friends!T9&amp; friends!U9&amp; friends!V9&amp; friends!W9&amp; friends!X9&amp; friends!Y9&amp; friends!Z9&amp; friends!AA9&amp; friends!AB9&amp; friends!AC9&amp; friends!AD9&amp; friends!AE9&amp; friends!AF9&amp; friends!AG9&amp; friends!AH9&amp; friends!AI9&amp; friends!AJ9&amp; friends!AK9&amp; friends!AL9&amp; friends!AM9&amp; friends!AN9&amp; friends!AO9&amp; friends!AP9&amp; friends!AQ9&amp; friends!AR9&amp; friends!AS9&amp; friends!AT9&amp; friends!AU9&amp; friends!AV9&amp; friends!AW9&amp; friends!AX9&amp; friends!AY9&amp; friends!AZ9&amp; friends!BA9&amp; friends!BB9&amp; friends!BC9&amp; friends!BD9&amp; friends!BE9&amp; friends!BF9&amp; friends!BG9&amp; friends!BH9&amp; friends!BI9&amp; friends!BJ9&amp; friends!BK9&amp; friends!BL9&amp; friends!BM9&amp; friends!BN9&amp; friends!BO9&amp; friends!BP9&amp; friends!BQ9&amp; friends!BR9&amp; friends!BS9&amp; friends!BT9&amp; friends!BU9&amp; friends!BV9&amp; friends!BW9&amp; friends!BX9&amp; friends!BY9&amp; friends!BZ9&amp; friends!CA9&amp; friends!CB9&amp; friends!CC9&amp; friends!CD9&amp; friends!CE9&amp; friends!CF9&amp; friends!CG9&amp; friends!CH9&amp; friends!CI9&amp; friends!CJ9&amp; friends!CK9&amp; friends!CL9&amp; friends!CM9&amp; friends!CN9&amp; friends!CO9&amp; friends!CP9&amp; friends!CQ9&amp; friends!CR9&amp; friends!CS9&amp; friends!CT9&amp; friends!CU9&amp; friends!CV9&amp; friends!CW9&amp; friends!CX9&amp; friends!CY9&amp; friends!CZ9&amp; friends!DA9&amp; friends!DB9&amp; friends!DC9&amp; friends!DD9&amp; friends!DE9&amp; friends!DF9&amp; friends!DG9&amp; friends!DH9&amp; friends!DI9&amp; friends!DJ9&amp; friends!DK9&amp; friends!DL9&amp; friends!DM9&amp; friends!DN9&amp; friends!DO9&amp; friends!DP9&amp; friends!DQ9&amp; friends!DR9&amp; friends!DS9&amp; friends!DT9&amp; friends!DU9&amp; friends!DV9&amp; friends!DW9&amp; friends!DX9&amp; friends!DY9&amp; friends!DZ9&amp; friends!EA9&amp; friends!EB9&amp; friends!EC9&amp; friends!ED9&amp; friends!EE9&amp; friends!EF9&amp; friends!EG9&amp; friends!EH9&amp; friends!EI9&amp; friends!EJ9&amp; friends!EK9&amp; friends!EL9&amp; friends!EM9&amp; friends!EN9&amp; friends!EO9&amp; friends!EP9&amp; friends!EQ9&amp; friends!ER9&amp; friends!ES9&amp; friends!ET9&amp; friends!EU9&amp; friends!EV9&amp; friends!EW9&amp; friends!EX9&amp; friends!EY9&amp; friends!EZ9&amp; friends!FA9&amp; friends!FB9&amp; friends!FC9&amp; friends!FD9&amp; friends!FE9&amp; friends!FF9&amp; friends!FG9&amp; friends!FH9&amp; friends!FI9&amp; friends!FJ9&amp; friends!FK9&amp; friends!FL9&amp; friends!FM9&amp; friends!FN9&amp; friends!FO9&amp; friends!FP9&amp; friends!FQ9&amp; friends!FR9&amp; friends!FS9&amp; friends!FT9&amp; friends!FU9&amp; friends!FV9&amp; friends!FW9&amp; friends!FX9&amp; friends!FY9&amp; friends!FZ9&amp; friends!GA9&amp; friends!GB9&amp; friends!GC9&amp; friends!GD9&amp; friends!GE9&amp; friends!GF9&amp; friends!GG9&amp; friends!GH9&amp; friends!GI9&amp; friends!GJ9&amp; friends!GK9&amp; friends!GL9&amp; friends!GM9&amp; friends!GN9&amp; friends!GO9&amp; friends!GP9&amp; friends!GQ9&amp; friends!GR9&amp; friends!GS9&amp; friends!GT9&amp; friends!GU9&amp; friends!GV9&amp; friends!GW9&amp; friends!GX9&amp; friends!GY9&amp; friends!GZ9&amp; friends!HA9&amp; friends!HB9&amp; friends!HC9&amp; friends!HD9&amp; friends!HE9&amp; friends!HF9&amp; friends!HG9&amp; friends!HH9&amp; friends!HI9&amp; friends!HJ9&amp; friends!HK9&amp; friends!HL9&amp; friends!HM9&amp; friends!HN9&amp; friends!HO9&amp; friends!HP9&amp; friends!HQ9&amp; friends!HR9&amp; friends!HS9&amp; friends!HT9&amp; friends!HU9&amp; friends!HV9&amp; friends!HW9&amp; friends!HX9&amp; friends!HY9&amp; friends!HZ9&amp; friends!IA9&amp; friends!IB9&amp; friends!IC9&amp; friends!ID9&amp; friends!IE9&amp; friends!IF9&amp; friends!IG9&amp; friends!IH9&amp; friends!II9</f>
        <v>;00000000-0000-0000-0000-000000000007,"DROID";;00000000-0000-0000-0000-000000000179,"HUMAN";;00000000-0000-0000-0000-000000000180,"HUMAN";;00000000-0000-0000-0000-000000000213,"HUMAN";</v>
      </c>
      <c r="M9" t="str">
        <f>IF(Data!$L10=M$1, "",             IF(ISERR(SEARCH(M$1,Data!$H10)),        "",          ";" &amp; VLOOKUP(M$1,Data!$L:$N,3, FALSE) &amp; ",""" &amp; VLOOKUP(M$1,Data!$L:$M,2, FALSE) &amp; """;"   )             )</f>
        <v/>
      </c>
      <c r="N9" t="str">
        <f>IF(Data!$L10=N$1, "",             IF(ISERR(SEARCH(N$1,Data!$H10)),        "",          ";" &amp; VLOOKUP(N$1,Data!$L:$N,3, FALSE) &amp; ",""" &amp; VLOOKUP(N$1,Data!$L:$M,2, FALSE) &amp; """;"   )             )</f>
        <v/>
      </c>
      <c r="O9" t="str">
        <f>IF(Data!$L10=O$1, "",             IF(ISERR(SEARCH(O$1,Data!$H10)),        "",          ";" &amp; VLOOKUP(O$1,Data!$L:$N,3, FALSE) &amp; ",""" &amp; VLOOKUP(O$1,Data!$L:$M,2, FALSE) &amp; """;"   )             )</f>
        <v/>
      </c>
      <c r="P9" t="str">
        <f>IF(Data!$L10=P$1, "",             IF(ISERR(SEARCH(P$1,Data!$H10)),        "",          ";" &amp; VLOOKUP(P$1,Data!$L:$N,3, FALSE) &amp; ",""" &amp; VLOOKUP(P$1,Data!$L:$M,2, FALSE) &amp; """;"   )             )</f>
        <v/>
      </c>
      <c r="Q9" t="str">
        <f>IF(Data!$L10=Q$1, "",             IF(ISERR(SEARCH(Q$1,Data!$H10)),        "",          ";" &amp; VLOOKUP(Q$1,Data!$L:$N,3, FALSE) &amp; ",""" &amp; VLOOKUP(Q$1,Data!$L:$M,2, FALSE) &amp; """;"   )             )</f>
        <v/>
      </c>
      <c r="R9" t="str">
        <f>IF(Data!$L10=R$1, "",             IF(ISERR(SEARCH(R$1,Data!$H10)),        "",          ";" &amp; VLOOKUP(R$1,Data!$L:$N,3, FALSE) &amp; ",""" &amp; VLOOKUP(R$1,Data!$L:$M,2, FALSE) &amp; """;"   )             )</f>
        <v/>
      </c>
      <c r="S9" t="str">
        <f>IF(Data!$L10=S$1, "",             IF(ISERR(SEARCH(S$1,Data!$H10)),        "",          ";" &amp; VLOOKUP(S$1,Data!$L:$N,3, FALSE) &amp; ",""" &amp; VLOOKUP(S$1,Data!$L:$M,2, FALSE) &amp; """;"   )             )</f>
        <v/>
      </c>
      <c r="T9" t="str">
        <f>IF(Data!$L10=T$1, "",             IF(ISERR(SEARCH(T$1,Data!$H10)),        "",          ";" &amp; VLOOKUP(T$1,Data!$L:$N,3, FALSE) &amp; ",""" &amp; VLOOKUP(T$1,Data!$L:$M,2, FALSE) &amp; """;"   )             )</f>
        <v/>
      </c>
      <c r="U9" t="str">
        <f>IF(Data!$L10=U$1, "",             IF(ISERR(SEARCH(U$1,Data!$H10)),        "",          ";" &amp; VLOOKUP(U$1,Data!$L:$N,3, FALSE) &amp; ",""" &amp; VLOOKUP(U$1,Data!$L:$M,2, FALSE) &amp; """;"   )             )</f>
        <v/>
      </c>
      <c r="V9" t="str">
        <f>IF(Data!$L10=V$1, "",             IF(ISERR(SEARCH(V$1,Data!$H10)),        "",          ";" &amp; VLOOKUP(V$1,Data!$L:$N,3, FALSE) &amp; ",""" &amp; VLOOKUP(V$1,Data!$L:$M,2, FALSE) &amp; """;"   )             )</f>
        <v/>
      </c>
      <c r="W9" t="str">
        <f>IF(Data!$L10=W$1, "",             IF(ISERR(SEARCH(W$1,Data!$H10)),        "",          ";" &amp; VLOOKUP(W$1,Data!$L:$N,3, FALSE) &amp; ",""" &amp; VLOOKUP(W$1,Data!$L:$M,2, FALSE) &amp; """;"   )             )</f>
        <v/>
      </c>
      <c r="X9" t="str">
        <f>IF(Data!$L10=X$1, "",             IF(ISERR(SEARCH(X$1,Data!$H10)),        "",          ";" &amp; VLOOKUP(X$1,Data!$L:$N,3, FALSE) &amp; ",""" &amp; VLOOKUP(X$1,Data!$L:$M,2, FALSE) &amp; """;"   )             )</f>
        <v/>
      </c>
      <c r="Y9" t="str">
        <f>IF(Data!$L10=Y$1, "",             IF(ISERR(SEARCH(Y$1,Data!$H10)),        "",          ";" &amp; VLOOKUP(Y$1,Data!$L:$N,3, FALSE) &amp; ",""" &amp; VLOOKUP(Y$1,Data!$L:$M,2, FALSE) &amp; """;"   )             )</f>
        <v/>
      </c>
      <c r="Z9" t="str">
        <f>IF(Data!$L10=Z$1, "",             IF(ISERR(SEARCH(Z$1,Data!$H10)),        "",          ";" &amp; VLOOKUP(Z$1,Data!$L:$N,3, FALSE) &amp; ",""" &amp; VLOOKUP(Z$1,Data!$L:$M,2, FALSE) &amp; """;"   )             )</f>
        <v/>
      </c>
      <c r="AA9" t="str">
        <f>IF(Data!$L10=AA$1, "",             IF(ISERR(SEARCH(AA$1,Data!$H10)),        "",          ";" &amp; VLOOKUP(AA$1,Data!$L:$N,3, FALSE) &amp; ",""" &amp; VLOOKUP(AA$1,Data!$L:$M,2, FALSE) &amp; """;"   )             )</f>
        <v/>
      </c>
      <c r="AB9" t="str">
        <f>IF(Data!$L10=AB$1, "",             IF(ISERR(SEARCH(AB$1,Data!$H10)),        "",          ";" &amp; VLOOKUP(AB$1,Data!$L:$N,3, FALSE) &amp; ",""" &amp; VLOOKUP(AB$1,Data!$L:$M,2, FALSE) &amp; """;"   )             )</f>
        <v/>
      </c>
      <c r="AC9" t="str">
        <f>IF(Data!$L10=AC$1, "",             IF(ISERR(SEARCH(AC$1,Data!$H10)),        "",          ";" &amp; VLOOKUP(AC$1,Data!$L:$N,3, FALSE) &amp; ",""" &amp; VLOOKUP(AC$1,Data!$L:$M,2, FALSE) &amp; """;"   )             )</f>
        <v/>
      </c>
      <c r="AD9" t="str">
        <f>IF(Data!$L10=AD$1, "",             IF(ISERR(SEARCH(AD$1,Data!$H10)),        "",          ";" &amp; VLOOKUP(AD$1,Data!$L:$N,3, FALSE) &amp; ",""" &amp; VLOOKUP(AD$1,Data!$L:$M,2, FALSE) &amp; """;"   )             )</f>
        <v/>
      </c>
      <c r="AE9" t="str">
        <f>IF(Data!$L10=AE$1, "",             IF(ISERR(SEARCH(AE$1,Data!$H10)),        "",          ";" &amp; VLOOKUP(AE$1,Data!$L:$N,3, FALSE) &amp; ",""" &amp; VLOOKUP(AE$1,Data!$L:$M,2, FALSE) &amp; """;"   )             )</f>
        <v/>
      </c>
      <c r="AF9" t="str">
        <f>IF(Data!$L10=AF$1, "",             IF(ISERR(SEARCH(AF$1,Data!$H10)),        "",          ";" &amp; VLOOKUP(AF$1,Data!$L:$N,3, FALSE) &amp; ",""" &amp; VLOOKUP(AF$1,Data!$L:$M,2, FALSE) &amp; """;"   )             )</f>
        <v/>
      </c>
      <c r="AG9" t="str">
        <f>IF(Data!$L10=AG$1, "",             IF(ISERR(SEARCH(AG$1,Data!$H10)),        "",          ";" &amp; VLOOKUP(AG$1,Data!$L:$N,3, FALSE) &amp; ",""" &amp; VLOOKUP(AG$1,Data!$L:$M,2, FALSE) &amp; """;"   )             )</f>
        <v/>
      </c>
      <c r="AH9" t="str">
        <f>IF(Data!$L10=AH$1, "",             IF(ISERR(SEARCH(AH$1,Data!$H10)),        "",          ";" &amp; VLOOKUP(AH$1,Data!$L:$N,3, FALSE) &amp; ",""" &amp; VLOOKUP(AH$1,Data!$L:$M,2, FALSE) &amp; """;"   )             )</f>
        <v/>
      </c>
      <c r="AI9" t="str">
        <f>IF(Data!$L10=AI$1, "",             IF(ISERR(SEARCH(AI$1,Data!$H10)),        "",          ";" &amp; VLOOKUP(AI$1,Data!$L:$N,3, FALSE) &amp; ",""" &amp; VLOOKUP(AI$1,Data!$L:$M,2, FALSE) &amp; """;"   )             )</f>
        <v/>
      </c>
      <c r="AJ9" t="str">
        <f>IF(Data!$L10=AJ$1, "",             IF(ISERR(SEARCH(AJ$1,Data!$H10)),        "",          ";" &amp; VLOOKUP(AJ$1,Data!$L:$N,3, FALSE) &amp; ",""" &amp; VLOOKUP(AJ$1,Data!$L:$M,2, FALSE) &amp; """;"   )             )</f>
        <v/>
      </c>
      <c r="AK9" t="str">
        <f>IF(Data!$L10=AK$1, "",             IF(ISERR(SEARCH(AK$1,Data!$H10)),        "",          ";" &amp; VLOOKUP(AK$1,Data!$L:$N,3, FALSE) &amp; ",""" &amp; VLOOKUP(AK$1,Data!$L:$M,2, FALSE) &amp; """;"   )             )</f>
        <v/>
      </c>
      <c r="AL9" t="str">
        <f>IF(Data!$L10=AL$1, "",             IF(ISERR(SEARCH(AL$1,Data!$H10)),        "",          ";" &amp; VLOOKUP(AL$1,Data!$L:$N,3, FALSE) &amp; ",""" &amp; VLOOKUP(AL$1,Data!$L:$M,2, FALSE) &amp; """;"   )             )</f>
        <v/>
      </c>
      <c r="AM9" t="str">
        <f>IF(Data!$L10=AM$1, "",             IF(ISERR(SEARCH(AM$1,Data!$H10)),        "",          ";" &amp; VLOOKUP(AM$1,Data!$L:$N,3, FALSE) &amp; ",""" &amp; VLOOKUP(AM$1,Data!$L:$M,2, FALSE) &amp; """;"   )             )</f>
        <v/>
      </c>
      <c r="AN9" t="str">
        <f>IF(Data!$L10=AN$1, "",             IF(ISERR(SEARCH(AN$1,Data!$H10)),        "",          ";" &amp; VLOOKUP(AN$1,Data!$L:$N,3, FALSE) &amp; ",""" &amp; VLOOKUP(AN$1,Data!$L:$M,2, FALSE) &amp; """;"   )             )</f>
        <v/>
      </c>
      <c r="AO9" t="str">
        <f>IF(Data!$L10=AO$1, "",             IF(ISERR(SEARCH(AO$1,Data!$H10)),        "",          ";" &amp; VLOOKUP(AO$1,Data!$L:$N,3, FALSE) &amp; ",""" &amp; VLOOKUP(AO$1,Data!$L:$M,2, FALSE) &amp; """;"   )             )</f>
        <v/>
      </c>
      <c r="AP9" t="str">
        <f>IF(Data!$L10=AP$1, "",             IF(ISERR(SEARCH(AP$1,Data!$H10)),        "",          ";" &amp; VLOOKUP(AP$1,Data!$L:$N,3, FALSE) &amp; ",""" &amp; VLOOKUP(AP$1,Data!$L:$M,2, FALSE) &amp; """;"   )             )</f>
        <v/>
      </c>
      <c r="AQ9" t="str">
        <f>IF(Data!$L10=AQ$1, "",             IF(ISERR(SEARCH(AQ$1,Data!$H10)),        "",          ";" &amp; VLOOKUP(AQ$1,Data!$L:$N,3, FALSE) &amp; ",""" &amp; VLOOKUP(AQ$1,Data!$L:$M,2, FALSE) &amp; """;"   )             )</f>
        <v/>
      </c>
      <c r="AR9" t="str">
        <f>IF(Data!$L10=AR$1, "",             IF(ISERR(SEARCH(AR$1,Data!$H10)),        "",          ";" &amp; VLOOKUP(AR$1,Data!$L:$N,3, FALSE) &amp; ",""" &amp; VLOOKUP(AR$1,Data!$L:$M,2, FALSE) &amp; """;"   )             )</f>
        <v/>
      </c>
      <c r="AS9" t="str">
        <f>IF(Data!$L10=AS$1, "",             IF(ISERR(SEARCH(AS$1,Data!$H10)),        "",          ";" &amp; VLOOKUP(AS$1,Data!$L:$N,3, FALSE) &amp; ",""" &amp; VLOOKUP(AS$1,Data!$L:$M,2, FALSE) &amp; """;"   )             )</f>
        <v/>
      </c>
      <c r="AT9" t="str">
        <f>IF(Data!$L10=AT$1, "",             IF(ISERR(SEARCH(AT$1,Data!$H10)),        "",          ";" &amp; VLOOKUP(AT$1,Data!$L:$N,3, FALSE) &amp; ",""" &amp; VLOOKUP(AT$1,Data!$L:$M,2, FALSE) &amp; """;"   )             )</f>
        <v/>
      </c>
      <c r="AU9" t="str">
        <f>IF(Data!$L10=AU$1, "",             IF(ISERR(SEARCH(AU$1,Data!$H10)),        "",          ";" &amp; VLOOKUP(AU$1,Data!$L:$N,3, FALSE) &amp; ",""" &amp; VLOOKUP(AU$1,Data!$L:$M,2, FALSE) &amp; """;"   )             )</f>
        <v/>
      </c>
      <c r="AV9" t="str">
        <f>IF(Data!$L10=AV$1, "",             IF(ISERR(SEARCH(AV$1,Data!$H10)),        "",          ";" &amp; VLOOKUP(AV$1,Data!$L:$N,3, FALSE) &amp; ",""" &amp; VLOOKUP(AV$1,Data!$L:$M,2, FALSE) &amp; """;"   )             )</f>
        <v/>
      </c>
      <c r="AW9" t="str">
        <f>IF(Data!$L10=AW$1, "",             IF(ISERR(SEARCH(AW$1,Data!$H10)),        "",          ";" &amp; VLOOKUP(AW$1,Data!$L:$N,3, FALSE) &amp; ",""" &amp; VLOOKUP(AW$1,Data!$L:$M,2, FALSE) &amp; """;"   )             )</f>
        <v/>
      </c>
      <c r="AX9" t="str">
        <f>IF(Data!$L10=AX$1, "",             IF(ISERR(SEARCH(AX$1,Data!$H10)),        "",          ";" &amp; VLOOKUP(AX$1,Data!$L:$N,3, FALSE) &amp; ",""" &amp; VLOOKUP(AX$1,Data!$L:$M,2, FALSE) &amp; """;"   )             )</f>
        <v/>
      </c>
      <c r="AY9" t="str">
        <f>IF(Data!$L10=AY$1, "",             IF(ISERR(SEARCH(AY$1,Data!$H10)),        "",          ";" &amp; VLOOKUP(AY$1,Data!$L:$N,3, FALSE) &amp; ",""" &amp; VLOOKUP(AY$1,Data!$L:$M,2, FALSE) &amp; """;"   )             )</f>
        <v/>
      </c>
      <c r="AZ9" t="str">
        <f>IF(Data!$L10=AZ$1, "",             IF(ISERR(SEARCH(AZ$1,Data!$H10)),        "",          ";" &amp; VLOOKUP(AZ$1,Data!$L:$N,3, FALSE) &amp; ",""" &amp; VLOOKUP(AZ$1,Data!$L:$M,2, FALSE) &amp; """;"   )             )</f>
        <v/>
      </c>
      <c r="BA9" t="str">
        <f>IF(Data!$L10=BA$1, "",             IF(ISERR(SEARCH(BA$1,Data!$H10)),        "",          ";" &amp; VLOOKUP(BA$1,Data!$L:$N,3, FALSE) &amp; ",""" &amp; VLOOKUP(BA$1,Data!$L:$M,2, FALSE) &amp; """;"   )             )</f>
        <v/>
      </c>
      <c r="BB9" t="str">
        <f>IF(Data!$L10=BB$1, "",             IF(ISERR(SEARCH(BB$1,Data!$H10)),        "",          ";" &amp; VLOOKUP(BB$1,Data!$L:$N,3, FALSE) &amp; ",""" &amp; VLOOKUP(BB$1,Data!$L:$M,2, FALSE) &amp; """;"   )             )</f>
        <v/>
      </c>
      <c r="BC9" t="str">
        <f>IF(Data!$L10=BC$1, "",             IF(ISERR(SEARCH(BC$1,Data!$H10)),        "",          ";" &amp; VLOOKUP(BC$1,Data!$L:$N,3, FALSE) &amp; ",""" &amp; VLOOKUP(BC$1,Data!$L:$M,2, FALSE) &amp; """;"   )             )</f>
        <v/>
      </c>
      <c r="BD9" t="str">
        <f>IF(Data!$L10=BD$1, "",             IF(ISERR(SEARCH(BD$1,Data!$H10)),        "",          ";" &amp; VLOOKUP(BD$1,Data!$L:$N,3, FALSE) &amp; ",""" &amp; VLOOKUP(BD$1,Data!$L:$M,2, FALSE) &amp; """;"   )             )</f>
        <v/>
      </c>
      <c r="BE9" t="str">
        <f>IF(Data!$L10=BE$1, "",             IF(ISERR(SEARCH(BE$1,Data!$H10)),        "",          ";" &amp; VLOOKUP(BE$1,Data!$L:$N,3, FALSE) &amp; ",""" &amp; VLOOKUP(BE$1,Data!$L:$M,2, FALSE) &amp; """;"   )             )</f>
        <v/>
      </c>
      <c r="BF9" t="str">
        <f>IF(Data!$L10=BF$1, "",             IF(ISERR(SEARCH(BF$1,Data!$H10)),        "",          ";" &amp; VLOOKUP(BF$1,Data!$L:$N,3, FALSE) &amp; ",""" &amp; VLOOKUP(BF$1,Data!$L:$M,2, FALSE) &amp; """;"   )             )</f>
        <v/>
      </c>
      <c r="BG9" t="str">
        <f>IF(Data!$L10=BG$1, "",             IF(ISERR(SEARCH(BG$1,Data!$H10)),        "",          ";" &amp; VLOOKUP(BG$1,Data!$L:$N,3, FALSE) &amp; ",""" &amp; VLOOKUP(BG$1,Data!$L:$M,2, FALSE) &amp; """;"   )             )</f>
        <v/>
      </c>
      <c r="BH9" t="str">
        <f>IF(Data!$L10=BH$1, "",             IF(ISERR(SEARCH(BH$1,Data!$H10)),        "",          ";" &amp; VLOOKUP(BH$1,Data!$L:$N,3, FALSE) &amp; ",""" &amp; VLOOKUP(BH$1,Data!$L:$M,2, FALSE) &amp; """;"   )             )</f>
        <v/>
      </c>
      <c r="BI9" t="str">
        <f>IF(Data!$L10=BI$1, "",             IF(ISERR(SEARCH(BI$1,Data!$H10)),        "",          ";" &amp; VLOOKUP(BI$1,Data!$L:$N,3, FALSE) &amp; ",""" &amp; VLOOKUP(BI$1,Data!$L:$M,2, FALSE) &amp; """;"   )             )</f>
        <v/>
      </c>
      <c r="BJ9" t="str">
        <f>IF(Data!$L10=BJ$1, "",             IF(ISERR(SEARCH(BJ$1,Data!$H10)),        "",          ";" &amp; VLOOKUP(BJ$1,Data!$L:$N,3, FALSE) &amp; ",""" &amp; VLOOKUP(BJ$1,Data!$L:$M,2, FALSE) &amp; """;"   )             )</f>
        <v/>
      </c>
      <c r="BK9" t="str">
        <f>IF(Data!$L10=BK$1, "",             IF(ISERR(SEARCH(BK$1,Data!$H10)),        "",          ";" &amp; VLOOKUP(BK$1,Data!$L:$N,3, FALSE) &amp; ",""" &amp; VLOOKUP(BK$1,Data!$L:$M,2, FALSE) &amp; """;"   )             )</f>
        <v/>
      </c>
      <c r="BL9" t="str">
        <f>IF(Data!$L10=BL$1, "",             IF(ISERR(SEARCH(BL$1,Data!$H10)),        "",          ";" &amp; VLOOKUP(BL$1,Data!$L:$N,3, FALSE) &amp; ",""" &amp; VLOOKUP(BL$1,Data!$L:$M,2, FALSE) &amp; """;"   )             )</f>
        <v/>
      </c>
      <c r="BM9" t="str">
        <f>IF(Data!$L10=BM$1, "",             IF(ISERR(SEARCH(BM$1,Data!$H10)),        "",          ";" &amp; VLOOKUP(BM$1,Data!$L:$N,3, FALSE) &amp; ",""" &amp; VLOOKUP(BM$1,Data!$L:$M,2, FALSE) &amp; """;"   )             )</f>
        <v/>
      </c>
      <c r="BN9" t="str">
        <f>IF(Data!$L10=BN$1, "",             IF(ISERR(SEARCH(BN$1,Data!$H10)),        "",          ";" &amp; VLOOKUP(BN$1,Data!$L:$N,3, FALSE) &amp; ",""" &amp; VLOOKUP(BN$1,Data!$L:$M,2, FALSE) &amp; """;"   )             )</f>
        <v/>
      </c>
      <c r="BO9" t="str">
        <f>IF(Data!$L10=BO$1, "",             IF(ISERR(SEARCH(BO$1,Data!$H10)),        "",          ";" &amp; VLOOKUP(BO$1,Data!$L:$N,3, FALSE) &amp; ",""" &amp; VLOOKUP(BO$1,Data!$L:$M,2, FALSE) &amp; """;"   )             )</f>
        <v/>
      </c>
      <c r="BP9" t="str">
        <f>IF(Data!$L10=BP$1, "",             IF(ISERR(SEARCH(BP$1,Data!$H10)),        "",          ";" &amp; VLOOKUP(BP$1,Data!$L:$N,3, FALSE) &amp; ",""" &amp; VLOOKUP(BP$1,Data!$L:$M,2, FALSE) &amp; """;"   )             )</f>
        <v/>
      </c>
      <c r="BQ9" t="str">
        <f>IF(Data!$L10=BQ$1, "",             IF(ISERR(SEARCH(BQ$1,Data!$H10)),        "",          ";" &amp; VLOOKUP(BQ$1,Data!$L:$N,3, FALSE) &amp; ",""" &amp; VLOOKUP(BQ$1,Data!$L:$M,2, FALSE) &amp; """;"   )             )</f>
        <v/>
      </c>
      <c r="BR9" t="str">
        <f>IF(Data!$L10=BR$1, "",             IF(ISERR(SEARCH(BR$1,Data!$H10)),        "",          ";" &amp; VLOOKUP(BR$1,Data!$L:$N,3, FALSE) &amp; ",""" &amp; VLOOKUP(BR$1,Data!$L:$M,2, FALSE) &amp; """;"   )             )</f>
        <v/>
      </c>
      <c r="BS9" t="str">
        <f>IF(Data!$L10=BS$1, "",             IF(ISERR(SEARCH(BS$1,Data!$H10)),        "",          ";" &amp; VLOOKUP(BS$1,Data!$L:$N,3, FALSE) &amp; ",""" &amp; VLOOKUP(BS$1,Data!$L:$M,2, FALSE) &amp; """;"   )             )</f>
        <v/>
      </c>
      <c r="BT9" t="str">
        <f>IF(Data!$L10=BT$1, "",             IF(ISERR(SEARCH(BT$1,Data!$H10)),        "",          ";" &amp; VLOOKUP(BT$1,Data!$L:$N,3, FALSE) &amp; ",""" &amp; VLOOKUP(BT$1,Data!$L:$M,2, FALSE) &amp; """;"   )             )</f>
        <v/>
      </c>
      <c r="BU9" t="str">
        <f>IF(Data!$L10=BU$1, "",             IF(ISERR(SEARCH(BU$1,Data!$H10)),        "",          ";" &amp; VLOOKUP(BU$1,Data!$L:$N,3, FALSE) &amp; ",""" &amp; VLOOKUP(BU$1,Data!$L:$M,2, FALSE) &amp; """;"   )             )</f>
        <v/>
      </c>
      <c r="BV9" t="str">
        <f>IF(Data!$L10=BV$1, "",             IF(ISERR(SEARCH(BV$1,Data!$H10)),        "",          ";" &amp; VLOOKUP(BV$1,Data!$L:$N,3, FALSE) &amp; ",""" &amp; VLOOKUP(BV$1,Data!$L:$M,2, FALSE) &amp; """;"   )             )</f>
        <v/>
      </c>
      <c r="BW9" t="str">
        <f>IF(Data!$L10=BW$1, "",             IF(ISERR(SEARCH(BW$1,Data!$H10)),        "",          ";" &amp; VLOOKUP(BW$1,Data!$L:$N,3, FALSE) &amp; ",""" &amp; VLOOKUP(BW$1,Data!$L:$M,2, FALSE) &amp; """;"   )             )</f>
        <v/>
      </c>
      <c r="BX9" t="str">
        <f>IF(Data!$L10=BX$1, "",             IF(ISERR(SEARCH(BX$1,Data!$H10)),        "",          ";" &amp; VLOOKUP(BX$1,Data!$L:$N,3, FALSE) &amp; ",""" &amp; VLOOKUP(BX$1,Data!$L:$M,2, FALSE) &amp; """;"   )             )</f>
        <v/>
      </c>
      <c r="BY9" t="str">
        <f>IF(Data!$L10=BY$1, "",             IF(ISERR(SEARCH(BY$1,Data!$H10)),        "",          ";" &amp; VLOOKUP(BY$1,Data!$L:$N,3, FALSE) &amp; ",""" &amp; VLOOKUP(BY$1,Data!$L:$M,2, FALSE) &amp; """;"   )             )</f>
        <v/>
      </c>
      <c r="BZ9" t="str">
        <f>IF(Data!$L10=BZ$1, "",             IF(ISERR(SEARCH(BZ$1,Data!$H10)),        "",          ";" &amp; VLOOKUP(BZ$1,Data!$L:$N,3, FALSE) &amp; ",""" &amp; VLOOKUP(BZ$1,Data!$L:$M,2, FALSE) &amp; """;"   )             )</f>
        <v/>
      </c>
      <c r="CA9" t="str">
        <f>IF(Data!$L10=CA$1, "",             IF(ISERR(SEARCH(CA$1,Data!$H10)),        "",          ";" &amp; VLOOKUP(CA$1,Data!$L:$N,3, FALSE) &amp; ",""" &amp; VLOOKUP(CA$1,Data!$L:$M,2, FALSE) &amp; """;"   )             )</f>
        <v/>
      </c>
      <c r="CB9" t="str">
        <f>IF(Data!$L10=CB$1, "",             IF(ISERR(SEARCH(CB$1,Data!$H10)),        "",          ";" &amp; VLOOKUP(CB$1,Data!$L:$N,3, FALSE) &amp; ",""" &amp; VLOOKUP(CB$1,Data!$L:$M,2, FALSE) &amp; """;"   )             )</f>
        <v/>
      </c>
      <c r="CC9" t="str">
        <f>IF(Data!$L10=CC$1, "",             IF(ISERR(SEARCH(CC$1,Data!$H10)),        "",          ";" &amp; VLOOKUP(CC$1,Data!$L:$N,3, FALSE) &amp; ",""" &amp; VLOOKUP(CC$1,Data!$L:$M,2, FALSE) &amp; """;"   )             )</f>
        <v/>
      </c>
      <c r="CD9" t="str">
        <f>IF(Data!$L10=CD$1, "",             IF(ISERR(SEARCH(CD$1,Data!$H10)),        "",          ";" &amp; VLOOKUP(CD$1,Data!$L:$N,3, FALSE) &amp; ",""" &amp; VLOOKUP(CD$1,Data!$L:$M,2, FALSE) &amp; """;"   )             )</f>
        <v/>
      </c>
      <c r="CE9" t="str">
        <f>IF(Data!$L10=CE$1, "",             IF(ISERR(SEARCH(CE$1,Data!$H10)),        "",          ";" &amp; VLOOKUP(CE$1,Data!$L:$N,3, FALSE) &amp; ",""" &amp; VLOOKUP(CE$1,Data!$L:$M,2, FALSE) &amp; """;"   )             )</f>
        <v/>
      </c>
      <c r="CF9" t="str">
        <f>IF(Data!$L10=CF$1, "",             IF(ISERR(SEARCH(CF$1,Data!$H10)),        "",          ";" &amp; VLOOKUP(CF$1,Data!$L:$N,3, FALSE) &amp; ",""" &amp; VLOOKUP(CF$1,Data!$L:$M,2, FALSE) &amp; """;"   )             )</f>
        <v/>
      </c>
      <c r="CG9" t="str">
        <f>IF(Data!$L10=CG$1, "",             IF(ISERR(SEARCH(CG$1,Data!$H10)),        "",          ";" &amp; VLOOKUP(CG$1,Data!$L:$N,3, FALSE) &amp; ",""" &amp; VLOOKUP(CG$1,Data!$L:$M,2, FALSE) &amp; """;"   )             )</f>
        <v/>
      </c>
      <c r="CH9" t="str">
        <f>IF(Data!$L10=CH$1, "",             IF(ISERR(SEARCH(CH$1,Data!$H10)),        "",          ";" &amp; VLOOKUP(CH$1,Data!$L:$N,3, FALSE) &amp; ",""" &amp; VLOOKUP(CH$1,Data!$L:$M,2, FALSE) &amp; """;"   )             )</f>
        <v/>
      </c>
      <c r="CI9" t="str">
        <f>IF(Data!$L10=CI$1, "",             IF(ISERR(SEARCH(CI$1,Data!$H10)),        "",          ";" &amp; VLOOKUP(CI$1,Data!$L:$N,3, FALSE) &amp; ",""" &amp; VLOOKUP(CI$1,Data!$L:$M,2, FALSE) &amp; """;"   )             )</f>
        <v/>
      </c>
      <c r="CJ9" t="str">
        <f>IF(Data!$L10=CJ$1, "",             IF(ISERR(SEARCH(CJ$1,Data!$H10)),        "",          ";" &amp; VLOOKUP(CJ$1,Data!$L:$N,3, FALSE) &amp; ",""" &amp; VLOOKUP(CJ$1,Data!$L:$M,2, FALSE) &amp; """;"   )             )</f>
        <v/>
      </c>
      <c r="CK9" t="str">
        <f>IF(Data!$L10=CK$1, "",             IF(ISERR(SEARCH(CK$1,Data!$H10)),        "",          ";" &amp; VLOOKUP(CK$1,Data!$L:$N,3, FALSE) &amp; ",""" &amp; VLOOKUP(CK$1,Data!$L:$M,2, FALSE) &amp; """;"   )             )</f>
        <v/>
      </c>
      <c r="CL9" t="str">
        <f>IF(Data!$L10=CL$1, "",             IF(ISERR(SEARCH(CL$1,Data!$H10)),        "",          ";" &amp; VLOOKUP(CL$1,Data!$L:$N,3, FALSE) &amp; ",""" &amp; VLOOKUP(CL$1,Data!$L:$M,2, FALSE) &amp; """;"   )             )</f>
        <v/>
      </c>
      <c r="CM9" t="str">
        <f>IF(Data!$L10=CM$1, "",             IF(ISERR(SEARCH(CM$1,Data!$H10)),        "",          ";" &amp; VLOOKUP(CM$1,Data!$L:$N,3, FALSE) &amp; ",""" &amp; VLOOKUP(CM$1,Data!$L:$M,2, FALSE) &amp; """;"   )             )</f>
        <v/>
      </c>
      <c r="CN9" t="str">
        <f>IF(Data!$L10=CN$1, "",             IF(ISERR(SEARCH(CN$1,Data!$H10)),        "",          ";" &amp; VLOOKUP(CN$1,Data!$L:$N,3, FALSE) &amp; ",""" &amp; VLOOKUP(CN$1,Data!$L:$M,2, FALSE) &amp; """;"   )             )</f>
        <v/>
      </c>
      <c r="CO9" t="str">
        <f>IF(Data!$L10=CO$1, "",             IF(ISERR(SEARCH(CO$1,Data!$H10)),        "",          ";" &amp; VLOOKUP(CO$1,Data!$L:$N,3, FALSE) &amp; ",""" &amp; VLOOKUP(CO$1,Data!$L:$M,2, FALSE) &amp; """;"   )             )</f>
        <v/>
      </c>
      <c r="CP9" t="str">
        <f>IF(Data!$L10=CP$1, "",             IF(ISERR(SEARCH(CP$1,Data!$H10)),        "",          ";" &amp; VLOOKUP(CP$1,Data!$L:$N,3, FALSE) &amp; ",""" &amp; VLOOKUP(CP$1,Data!$L:$M,2, FALSE) &amp; """;"   )             )</f>
        <v/>
      </c>
      <c r="CQ9" t="str">
        <f>IF(Data!$L10=CQ$1, "",             IF(ISERR(SEARCH(CQ$1,Data!$H10)),        "",          ";" &amp; VLOOKUP(CQ$1,Data!$L:$N,3, FALSE) &amp; ",""" &amp; VLOOKUP(CQ$1,Data!$L:$M,2, FALSE) &amp; """;"   )             )</f>
        <v/>
      </c>
      <c r="CR9" t="str">
        <f>IF(Data!$L10=CR$1, "",             IF(ISERR(SEARCH(CR$1,Data!$H10)),        "",          ";" &amp; VLOOKUP(CR$1,Data!$L:$N,3, FALSE) &amp; ",""" &amp; VLOOKUP(CR$1,Data!$L:$M,2, FALSE) &amp; """;"   )             )</f>
        <v/>
      </c>
      <c r="CS9" t="str">
        <f>IF(Data!$L10=CS$1, "",             IF(ISERR(SEARCH(CS$1,Data!$H10)),        "",          ";" &amp; VLOOKUP(CS$1,Data!$L:$N,3, FALSE) &amp; ",""" &amp; VLOOKUP(CS$1,Data!$L:$M,2, FALSE) &amp; """;"   )             )</f>
        <v/>
      </c>
      <c r="CT9" t="str">
        <f>IF(Data!$L10=CT$1, "",             IF(ISERR(SEARCH(CT$1,Data!$H10)),        "",          ";" &amp; VLOOKUP(CT$1,Data!$L:$N,3, FALSE) &amp; ",""" &amp; VLOOKUP(CT$1,Data!$L:$M,2, FALSE) &amp; """;"   )             )</f>
        <v>;00000000-0000-0000-0000-000000000007,"DROID";</v>
      </c>
      <c r="CU9" t="str">
        <f>IF(Data!$L10=CU$1, "",             IF(ISERR(SEARCH(CU$1,Data!$H10)),        "",          ";" &amp; VLOOKUP(CU$1,Data!$L:$N,3, FALSE) &amp; ",""" &amp; VLOOKUP(CU$1,Data!$L:$M,2, FALSE) &amp; """;"   )             )</f>
        <v/>
      </c>
      <c r="CV9" t="str">
        <f>IF(Data!$L10=CV$1, "",             IF(ISERR(SEARCH(CV$1,Data!$H10)),        "",          ";" &amp; VLOOKUP(CV$1,Data!$L:$N,3, FALSE) &amp; ",""" &amp; VLOOKUP(CV$1,Data!$L:$M,2, FALSE) &amp; """;"   )             )</f>
        <v/>
      </c>
      <c r="CW9" t="str">
        <f>IF(Data!$L10=CW$1, "",             IF(ISERR(SEARCH(CW$1,Data!$H10)),        "",          ";" &amp; VLOOKUP(CW$1,Data!$L:$N,3, FALSE) &amp; ",""" &amp; VLOOKUP(CW$1,Data!$L:$M,2, FALSE) &amp; """;"   )             )</f>
        <v/>
      </c>
      <c r="CX9" t="str">
        <f>IF(Data!$L10=CX$1, "",             IF(ISERR(SEARCH(CX$1,Data!$H10)),        "",          ";" &amp; VLOOKUP(CX$1,Data!$L:$N,3, FALSE) &amp; ",""" &amp; VLOOKUP(CX$1,Data!$L:$M,2, FALSE) &amp; """;"   )             )</f>
        <v/>
      </c>
      <c r="CY9" t="str">
        <f>IF(Data!$L10=CY$1, "",             IF(ISERR(SEARCH(CY$1,Data!$H10)),        "",          ";" &amp; VLOOKUP(CY$1,Data!$L:$N,3, FALSE) &amp; ",""" &amp; VLOOKUP(CY$1,Data!$L:$M,2, FALSE) &amp; """;"   )             )</f>
        <v/>
      </c>
      <c r="CZ9" t="str">
        <f>IF(Data!$L10=CZ$1, "",             IF(ISERR(SEARCH(CZ$1,Data!$H10)),        "",          ";" &amp; VLOOKUP(CZ$1,Data!$L:$N,3, FALSE) &amp; ",""" &amp; VLOOKUP(CZ$1,Data!$L:$M,2, FALSE) &amp; """;"   )             )</f>
        <v/>
      </c>
      <c r="DA9" t="str">
        <f>IF(Data!$L10=DA$1, "",             IF(ISERR(SEARCH(DA$1,Data!$H10)),        "",          ";" &amp; VLOOKUP(DA$1,Data!$L:$N,3, FALSE) &amp; ",""" &amp; VLOOKUP(DA$1,Data!$L:$M,2, FALSE) &amp; """;"   )             )</f>
        <v/>
      </c>
      <c r="DB9" t="str">
        <f>IF(Data!$L10=DB$1, "",             IF(ISERR(SEARCH(DB$1,Data!$H10)),        "",          ";" &amp; VLOOKUP(DB$1,Data!$L:$N,3, FALSE) &amp; ",""" &amp; VLOOKUP(DB$1,Data!$L:$M,2, FALSE) &amp; """;"   )             )</f>
        <v/>
      </c>
      <c r="DC9" t="str">
        <f>IF(Data!$L10=DC$1, "",             IF(ISERR(SEARCH(DC$1,Data!$H10)),        "",          ";" &amp; VLOOKUP(DC$1,Data!$L:$N,3, FALSE) &amp; ",""" &amp; VLOOKUP(DC$1,Data!$L:$M,2, FALSE) &amp; """;"   )             )</f>
        <v/>
      </c>
      <c r="DD9" t="str">
        <f>IF(Data!$L10=DD$1, "",             IF(ISERR(SEARCH(DD$1,Data!$H10)),        "",          ";" &amp; VLOOKUP(DD$1,Data!$L:$N,3, FALSE) &amp; ",""" &amp; VLOOKUP(DD$1,Data!$L:$M,2, FALSE) &amp; """;"   )             )</f>
        <v/>
      </c>
      <c r="DE9" t="str">
        <f>IF(Data!$L10=DE$1, "",             IF(ISERR(SEARCH(DE$1,Data!$H10)),        "",          ";" &amp; VLOOKUP(DE$1,Data!$L:$N,3, FALSE) &amp; ",""" &amp; VLOOKUP(DE$1,Data!$L:$M,2, FALSE) &amp; """;"   )             )</f>
        <v/>
      </c>
      <c r="DF9" t="str">
        <f>IF(Data!$L10=DF$1, "",             IF(ISERR(SEARCH(DF$1,Data!$H10)),        "",          ";" &amp; VLOOKUP(DF$1,Data!$L:$N,3, FALSE) &amp; ",""" &amp; VLOOKUP(DF$1,Data!$L:$M,2, FALSE) &amp; """;"   )             )</f>
        <v/>
      </c>
      <c r="DG9" t="str">
        <f>IF(Data!$L10=DG$1, "",             IF(ISERR(SEARCH(DG$1,Data!$H10)),        "",          ";" &amp; VLOOKUP(DG$1,Data!$L:$N,3, FALSE) &amp; ",""" &amp; VLOOKUP(DG$1,Data!$L:$M,2, FALSE) &amp; """;"   )             )</f>
        <v/>
      </c>
      <c r="DH9" t="str">
        <f>IF(Data!$L10=DH$1, "",             IF(ISERR(SEARCH(DH$1,Data!$H10)),        "",          ";" &amp; VLOOKUP(DH$1,Data!$L:$N,3, FALSE) &amp; ",""" &amp; VLOOKUP(DH$1,Data!$L:$M,2, FALSE) &amp; """;"   )             )</f>
        <v/>
      </c>
      <c r="DI9" t="str">
        <f>IF(Data!$L10=DI$1, "",             IF(ISERR(SEARCH(DI$1,Data!$H10)),        "",          ";" &amp; VLOOKUP(DI$1,Data!$L:$N,3, FALSE) &amp; ",""" &amp; VLOOKUP(DI$1,Data!$L:$M,2, FALSE) &amp; """;"   )             )</f>
        <v/>
      </c>
      <c r="DJ9" t="str">
        <f>IF(Data!$L10=DJ$1, "",             IF(ISERR(SEARCH(DJ$1,Data!$H10)),        "",          ";" &amp; VLOOKUP(DJ$1,Data!$L:$N,3, FALSE) &amp; ",""" &amp; VLOOKUP(DJ$1,Data!$L:$M,2, FALSE) &amp; """;"   )             )</f>
        <v/>
      </c>
      <c r="DK9" t="str">
        <f>IF(Data!$L10=DK$1, "",             IF(ISERR(SEARCH(DK$1,Data!$H10)),        "",          ";" &amp; VLOOKUP(DK$1,Data!$L:$N,3, FALSE) &amp; ",""" &amp; VLOOKUP(DK$1,Data!$L:$M,2, FALSE) &amp; """;"   )             )</f>
        <v/>
      </c>
      <c r="DL9" t="str">
        <f>IF(Data!$L10=DL$1, "",             IF(ISERR(SEARCH(DL$1,Data!$H10)),        "",          ";" &amp; VLOOKUP(DL$1,Data!$L:$N,3, FALSE) &amp; ",""" &amp; VLOOKUP(DL$1,Data!$L:$M,2, FALSE) &amp; """;"   )             )</f>
        <v/>
      </c>
      <c r="DM9" t="str">
        <f>IF(Data!$L10=DM$1, "",             IF(ISERR(SEARCH(DM$1,Data!$H10)),        "",          ";" &amp; VLOOKUP(DM$1,Data!$L:$N,3, FALSE) &amp; ",""" &amp; VLOOKUP(DM$1,Data!$L:$M,2, FALSE) &amp; """;"   )             )</f>
        <v/>
      </c>
      <c r="DN9" t="str">
        <f>IF(Data!$L10=DN$1, "",             IF(ISERR(SEARCH(DN$1,Data!$H10)),        "",          ";" &amp; VLOOKUP(DN$1,Data!$L:$N,3, FALSE) &amp; ",""" &amp; VLOOKUP(DN$1,Data!$L:$M,2, FALSE) &amp; """;"   )             )</f>
        <v/>
      </c>
      <c r="DO9" t="str">
        <f>IF(Data!$L10=DO$1, "",             IF(ISERR(SEARCH(DO$1,Data!$H10)),        "",          ";" &amp; VLOOKUP(DO$1,Data!$L:$N,3, FALSE) &amp; ",""" &amp; VLOOKUP(DO$1,Data!$L:$M,2, FALSE) &amp; """;"   )             )</f>
        <v/>
      </c>
      <c r="DP9" t="str">
        <f>IF(Data!$L10=DP$1, "",             IF(ISERR(SEARCH(DP$1,Data!$H10)),        "",          ";" &amp; VLOOKUP(DP$1,Data!$L:$N,3, FALSE) &amp; ",""" &amp; VLOOKUP(DP$1,Data!$L:$M,2, FALSE) &amp; """;"   )             )</f>
        <v/>
      </c>
      <c r="DQ9" t="str">
        <f>IF(Data!$L10=DQ$1, "",             IF(ISERR(SEARCH(DQ$1,Data!$H10)),        "",          ";" &amp; VLOOKUP(DQ$1,Data!$L:$N,3, FALSE) &amp; ",""" &amp; VLOOKUP(DQ$1,Data!$L:$M,2, FALSE) &amp; """;"   )             )</f>
        <v/>
      </c>
      <c r="DR9" t="str">
        <f>IF(Data!$L10=DR$1, "",             IF(ISERR(SEARCH(DR$1,Data!$H10)),        "",          ";" &amp; VLOOKUP(DR$1,Data!$L:$N,3, FALSE) &amp; ",""" &amp; VLOOKUP(DR$1,Data!$L:$M,2, FALSE) &amp; """;"   )             )</f>
        <v/>
      </c>
      <c r="DS9" t="str">
        <f>IF(Data!$L10=DS$1, "",             IF(ISERR(SEARCH(DS$1,Data!$H10)),        "",          ";" &amp; VLOOKUP(DS$1,Data!$L:$N,3, FALSE) &amp; ",""" &amp; VLOOKUP(DS$1,Data!$L:$M,2, FALSE) &amp; """;"   )             )</f>
        <v/>
      </c>
      <c r="DT9" t="str">
        <f>IF(Data!$L10=DT$1, "",             IF(ISERR(SEARCH(DT$1,Data!$H10)),        "",          ";" &amp; VLOOKUP(DT$1,Data!$L:$N,3, FALSE) &amp; ",""" &amp; VLOOKUP(DT$1,Data!$L:$M,2, FALSE) &amp; """;"   )             )</f>
        <v/>
      </c>
      <c r="DU9" t="str">
        <f>IF(Data!$L10=DU$1, "",             IF(ISERR(SEARCH(DU$1,Data!$H10)),        "",          ";" &amp; VLOOKUP(DU$1,Data!$L:$N,3, FALSE) &amp; ",""" &amp; VLOOKUP(DU$1,Data!$L:$M,2, FALSE) &amp; """;"   )             )</f>
        <v/>
      </c>
      <c r="DV9" t="str">
        <f>IF(Data!$L10=DV$1, "",             IF(ISERR(SEARCH(DV$1,Data!$H10)),        "",          ";" &amp; VLOOKUP(DV$1,Data!$L:$N,3, FALSE) &amp; ",""" &amp; VLOOKUP(DV$1,Data!$L:$M,2, FALSE) &amp; """;"   )             )</f>
        <v/>
      </c>
      <c r="DW9" t="str">
        <f>IF(Data!$L10=DW$1, "",             IF(ISERR(SEARCH(DW$1,Data!$H10)),        "",          ";" &amp; VLOOKUP(DW$1,Data!$L:$N,3, FALSE) &amp; ",""" &amp; VLOOKUP(DW$1,Data!$L:$M,2, FALSE) &amp; """;"   )             )</f>
        <v/>
      </c>
      <c r="DX9" t="str">
        <f>IF(Data!$L10=DX$1, "",             IF(ISERR(SEARCH(DX$1,Data!$H10)),        "",          ";" &amp; VLOOKUP(DX$1,Data!$L:$N,3, FALSE) &amp; ",""" &amp; VLOOKUP(DX$1,Data!$L:$M,2, FALSE) &amp; """;"   )             )</f>
        <v/>
      </c>
      <c r="DY9" t="str">
        <f>IF(Data!$L10=DY$1, "",             IF(ISERR(SEARCH(DY$1,Data!$H10)),        "",          ";" &amp; VLOOKUP(DY$1,Data!$L:$N,3, FALSE) &amp; ",""" &amp; VLOOKUP(DY$1,Data!$L:$M,2, FALSE) &amp; """;"   )             )</f>
        <v/>
      </c>
      <c r="DZ9" t="str">
        <f>IF(Data!$L10=DZ$1, "",             IF(ISERR(SEARCH(DZ$1,Data!$H10)),        "",          ";" &amp; VLOOKUP(DZ$1,Data!$L:$N,3, FALSE) &amp; ",""" &amp; VLOOKUP(DZ$1,Data!$L:$M,2, FALSE) &amp; """;"   )             )</f>
        <v/>
      </c>
      <c r="EA9" t="str">
        <f>IF(Data!$L10=EA$1, "",             IF(ISERR(SEARCH(EA$1,Data!$H10)),        "",          ";" &amp; VLOOKUP(EA$1,Data!$L:$N,3, FALSE) &amp; ",""" &amp; VLOOKUP(EA$1,Data!$L:$M,2, FALSE) &amp; """;"   )             )</f>
        <v/>
      </c>
      <c r="EB9" t="str">
        <f>IF(Data!$L10=EB$1, "",             IF(ISERR(SEARCH(EB$1,Data!$H10)),        "",          ";" &amp; VLOOKUP(EB$1,Data!$L:$N,3, FALSE) &amp; ",""" &amp; VLOOKUP(EB$1,Data!$L:$M,2, FALSE) &amp; """;"   )             )</f>
        <v/>
      </c>
      <c r="EC9" t="str">
        <f>IF(Data!$L10=EC$1, "",             IF(ISERR(SEARCH(EC$1,Data!$H10)),        "",          ";" &amp; VLOOKUP(EC$1,Data!$L:$N,3, FALSE) &amp; ",""" &amp; VLOOKUP(EC$1,Data!$L:$M,2, FALSE) &amp; """;"   )             )</f>
        <v/>
      </c>
      <c r="ED9" t="str">
        <f>IF(Data!$L10=ED$1, "",             IF(ISERR(SEARCH(ED$1,Data!$H10)),        "",          ";" &amp; VLOOKUP(ED$1,Data!$L:$N,3, FALSE) &amp; ",""" &amp; VLOOKUP(ED$1,Data!$L:$M,2, FALSE) &amp; """;"   )             )</f>
        <v/>
      </c>
      <c r="EE9" t="str">
        <f>IF(Data!$L10=EE$1, "",             IF(ISERR(SEARCH(EE$1,Data!$H10)),        "",          ";" &amp; VLOOKUP(EE$1,Data!$L:$N,3, FALSE) &amp; ",""" &amp; VLOOKUP(EE$1,Data!$L:$M,2, FALSE) &amp; """;"   )             )</f>
        <v/>
      </c>
      <c r="EF9" t="str">
        <f>IF(Data!$L10=EF$1, "",             IF(ISERR(SEARCH(EF$1,Data!$H10)),        "",          ";" &amp; VLOOKUP(EF$1,Data!$L:$N,3, FALSE) &amp; ",""" &amp; VLOOKUP(EF$1,Data!$L:$M,2, FALSE) &amp; """;"   )             )</f>
        <v/>
      </c>
      <c r="EG9" t="str">
        <f>IF(Data!$L10=EG$1, "",             IF(ISERR(SEARCH(EG$1,Data!$H10)),        "",          ";" &amp; VLOOKUP(EG$1,Data!$L:$N,3, FALSE) &amp; ",""" &amp; VLOOKUP(EG$1,Data!$L:$M,2, FALSE) &amp; """;"   )             )</f>
        <v/>
      </c>
      <c r="EH9" t="str">
        <f>IF(Data!$L10=EH$1, "",             IF(ISERR(SEARCH(EH$1,Data!$H10)),        "",          ";" &amp; VLOOKUP(EH$1,Data!$L:$N,3, FALSE) &amp; ",""" &amp; VLOOKUP(EH$1,Data!$L:$M,2, FALSE) &amp; """;"   )             )</f>
        <v/>
      </c>
      <c r="EI9" t="str">
        <f>IF(Data!$L10=EI$1, "",             IF(ISERR(SEARCH(EI$1,Data!$H10)),        "",          ";" &amp; VLOOKUP(EI$1,Data!$L:$N,3, FALSE) &amp; ",""" &amp; VLOOKUP(EI$1,Data!$L:$M,2, FALSE) &amp; """;"   )             )</f>
        <v/>
      </c>
      <c r="EJ9" t="str">
        <f>IF(Data!$L10=EJ$1, "",             IF(ISERR(SEARCH(EJ$1,Data!$H10)),        "",          ";" &amp; VLOOKUP(EJ$1,Data!$L:$N,3, FALSE) &amp; ",""" &amp; VLOOKUP(EJ$1,Data!$L:$M,2, FALSE) &amp; """;"   )             )</f>
        <v/>
      </c>
      <c r="EK9" t="str">
        <f>IF(Data!$L10=EK$1, "",             IF(ISERR(SEARCH(EK$1,Data!$H10)),        "",          ";" &amp; VLOOKUP(EK$1,Data!$L:$N,3, FALSE) &amp; ",""" &amp; VLOOKUP(EK$1,Data!$L:$M,2, FALSE) &amp; """;"   )             )</f>
        <v/>
      </c>
      <c r="EL9" t="str">
        <f>IF(Data!$L10=EL$1, "",             IF(ISERR(SEARCH(EL$1,Data!$H10)),        "",          ";" &amp; VLOOKUP(EL$1,Data!$L:$N,3, FALSE) &amp; ",""" &amp; VLOOKUP(EL$1,Data!$L:$M,2, FALSE) &amp; """;"   )             )</f>
        <v/>
      </c>
      <c r="EM9" t="str">
        <f>IF(Data!$L10=EM$1, "",             IF(ISERR(SEARCH(EM$1,Data!$H10)),        "",          ";" &amp; VLOOKUP(EM$1,Data!$L:$N,3, FALSE) &amp; ",""" &amp; VLOOKUP(EM$1,Data!$L:$M,2, FALSE) &amp; """;"   )             )</f>
        <v/>
      </c>
      <c r="EN9" t="str">
        <f>IF(Data!$L10=EN$1, "",             IF(ISERR(SEARCH(EN$1,Data!$H10)),        "",          ";" &amp; VLOOKUP(EN$1,Data!$L:$N,3, FALSE) &amp; ",""" &amp; VLOOKUP(EN$1,Data!$L:$M,2, FALSE) &amp; """;"   )             )</f>
        <v/>
      </c>
      <c r="EO9" t="str">
        <f>IF(Data!$L10=EO$1, "",             IF(ISERR(SEARCH(EO$1,Data!$H10)),        "",          ";" &amp; VLOOKUP(EO$1,Data!$L:$N,3, FALSE) &amp; ",""" &amp; VLOOKUP(EO$1,Data!$L:$M,2, FALSE) &amp; """;"   )             )</f>
        <v/>
      </c>
      <c r="EP9" t="str">
        <f>IF(Data!$L10=EP$1, "",             IF(ISERR(SEARCH(EP$1,Data!$H10)),        "",          ";" &amp; VLOOKUP(EP$1,Data!$L:$N,3, FALSE) &amp; ",""" &amp; VLOOKUP(EP$1,Data!$L:$M,2, FALSE) &amp; """;"   )             )</f>
        <v/>
      </c>
      <c r="EQ9" t="str">
        <f>IF(Data!$L10=EQ$1, "",             IF(ISERR(SEARCH(EQ$1,Data!$H10)),        "",          ";" &amp; VLOOKUP(EQ$1,Data!$L:$N,3, FALSE) &amp; ",""" &amp; VLOOKUP(EQ$1,Data!$L:$M,2, FALSE) &amp; """;"   )             )</f>
        <v/>
      </c>
      <c r="ER9" t="str">
        <f>IF(Data!$L10=ER$1, "",             IF(ISERR(SEARCH(ER$1,Data!$H10)),        "",          ";" &amp; VLOOKUP(ER$1,Data!$L:$N,3, FALSE) &amp; ",""" &amp; VLOOKUP(ER$1,Data!$L:$M,2, FALSE) &amp; """;"   )             )</f>
        <v/>
      </c>
      <c r="ES9" t="str">
        <f>IF(Data!$L10=ES$1, "",             IF(ISERR(SEARCH(ES$1,Data!$H10)),        "",          ";" &amp; VLOOKUP(ES$1,Data!$L:$N,3, FALSE) &amp; ",""" &amp; VLOOKUP(ES$1,Data!$L:$M,2, FALSE) &amp; """;"   )             )</f>
        <v/>
      </c>
      <c r="ET9" t="str">
        <f>IF(Data!$L10=ET$1, "",             IF(ISERR(SEARCH(ET$1,Data!$H10)),        "",          ";" &amp; VLOOKUP(ET$1,Data!$L:$N,3, FALSE) &amp; ",""" &amp; VLOOKUP(ET$1,Data!$L:$M,2, FALSE) &amp; """;"   )             )</f>
        <v/>
      </c>
      <c r="EU9" t="str">
        <f>IF(Data!$L10=EU$1, "",             IF(ISERR(SEARCH(EU$1,Data!$H10)),        "",          ";" &amp; VLOOKUP(EU$1,Data!$L:$N,3, FALSE) &amp; ",""" &amp; VLOOKUP(EU$1,Data!$L:$M,2, FALSE) &amp; """;"   )             )</f>
        <v/>
      </c>
      <c r="EV9" t="str">
        <f>IF(Data!$L10=EV$1, "",             IF(ISERR(SEARCH(EV$1,Data!$H10)),        "",          ";" &amp; VLOOKUP(EV$1,Data!$L:$N,3, FALSE) &amp; ",""" &amp; VLOOKUP(EV$1,Data!$L:$M,2, FALSE) &amp; """;"   )             )</f>
        <v/>
      </c>
      <c r="EW9" t="str">
        <f>IF(Data!$L10=EW$1, "",             IF(ISERR(SEARCH(EW$1,Data!$H10)),        "",          ";" &amp; VLOOKUP(EW$1,Data!$L:$N,3, FALSE) &amp; ",""" &amp; VLOOKUP(EW$1,Data!$L:$M,2, FALSE) &amp; """;"   )             )</f>
        <v/>
      </c>
      <c r="EX9" t="str">
        <f>IF(Data!$L10=EX$1, "",             IF(ISERR(SEARCH(EX$1,Data!$H10)),        "",          ";" &amp; VLOOKUP(EX$1,Data!$L:$N,3, FALSE) &amp; ",""" &amp; VLOOKUP(EX$1,Data!$L:$M,2, FALSE) &amp; """;"   )             )</f>
        <v/>
      </c>
      <c r="EY9" t="str">
        <f>IF(Data!$L10=EY$1, "",             IF(ISERR(SEARCH(EY$1,Data!$H10)),        "",          ";" &amp; VLOOKUP(EY$1,Data!$L:$N,3, FALSE) &amp; ",""" &amp; VLOOKUP(EY$1,Data!$L:$M,2, FALSE) &amp; """;"   )             )</f>
        <v/>
      </c>
      <c r="EZ9" t="str">
        <f>IF(Data!$L10=EZ$1, "",             IF(ISERR(SEARCH(EZ$1,Data!$H10)),        "",          ";" &amp; VLOOKUP(EZ$1,Data!$L:$N,3, FALSE) &amp; ",""" &amp; VLOOKUP(EZ$1,Data!$L:$M,2, FALSE) &amp; """;"   )             )</f>
        <v/>
      </c>
      <c r="FA9" t="str">
        <f>IF(Data!$L10=FA$1, "",             IF(ISERR(SEARCH(FA$1,Data!$H10)),        "",          ";" &amp; VLOOKUP(FA$1,Data!$L:$N,3, FALSE) &amp; ",""" &amp; VLOOKUP(FA$1,Data!$L:$M,2, FALSE) &amp; """;"   )             )</f>
        <v/>
      </c>
      <c r="FB9" t="str">
        <f>IF(Data!$L10=FB$1, "",             IF(ISERR(SEARCH(FB$1,Data!$H10)),        "",          ";" &amp; VLOOKUP(FB$1,Data!$L:$N,3, FALSE) &amp; ",""" &amp; VLOOKUP(FB$1,Data!$L:$M,2, FALSE) &amp; """;"   )             )</f>
        <v/>
      </c>
      <c r="FC9" t="str">
        <f>IF(Data!$L10=FC$1, "",             IF(ISERR(SEARCH(FC$1,Data!$H10)),        "",          ";" &amp; VLOOKUP(FC$1,Data!$L:$N,3, FALSE) &amp; ",""" &amp; VLOOKUP(FC$1,Data!$L:$M,2, FALSE) &amp; """;"   )             )</f>
        <v/>
      </c>
      <c r="FD9" t="str">
        <f>IF(Data!$L10=FD$1, "",             IF(ISERR(SEARCH(FD$1,Data!$H10)),        "",          ";" &amp; VLOOKUP(FD$1,Data!$L:$N,3, FALSE) &amp; ",""" &amp; VLOOKUP(FD$1,Data!$L:$M,2, FALSE) &amp; """;"   )             )</f>
        <v/>
      </c>
      <c r="FE9" t="str">
        <f>IF(Data!$L10=FE$1, "",             IF(ISERR(SEARCH(FE$1,Data!$H10)),        "",          ";" &amp; VLOOKUP(FE$1,Data!$L:$N,3, FALSE) &amp; ",""" &amp; VLOOKUP(FE$1,Data!$L:$M,2, FALSE) &amp; """;"   )             )</f>
        <v/>
      </c>
      <c r="FF9" t="str">
        <f>IF(Data!$L10=FF$1, "",             IF(ISERR(SEARCH(FF$1,Data!$H10)),        "",          ";" &amp; VLOOKUP(FF$1,Data!$L:$N,3, FALSE) &amp; ",""" &amp; VLOOKUP(FF$1,Data!$L:$M,2, FALSE) &amp; """;"   )             )</f>
        <v/>
      </c>
      <c r="FG9" t="str">
        <f>IF(Data!$L10=FG$1, "",             IF(ISERR(SEARCH(FG$1,Data!$H10)),        "",          ";" &amp; VLOOKUP(FG$1,Data!$L:$N,3, FALSE) &amp; ",""" &amp; VLOOKUP(FG$1,Data!$L:$M,2, FALSE) &amp; """;"   )             )</f>
        <v/>
      </c>
      <c r="FH9" t="str">
        <f>IF(Data!$L10=FH$1, "",             IF(ISERR(SEARCH(FH$1,Data!$H10)),        "",          ";" &amp; VLOOKUP(FH$1,Data!$L:$N,3, FALSE) &amp; ",""" &amp; VLOOKUP(FH$1,Data!$L:$M,2, FALSE) &amp; """;"   )             )</f>
        <v/>
      </c>
      <c r="FI9" t="str">
        <f>IF(Data!$L10=FI$1, "",             IF(ISERR(SEARCH(FI$1,Data!$H10)),        "",          ";" &amp; VLOOKUP(FI$1,Data!$L:$N,3, FALSE) &amp; ",""" &amp; VLOOKUP(FI$1,Data!$L:$M,2, FALSE) &amp; """;"   )             )</f>
        <v/>
      </c>
      <c r="FJ9" t="str">
        <f>IF(Data!$L10=FJ$1, "",             IF(ISERR(SEARCH(FJ$1,Data!$H10)),        "",          ";" &amp; VLOOKUP(FJ$1,Data!$L:$N,3, FALSE) &amp; ",""" &amp; VLOOKUP(FJ$1,Data!$L:$M,2, FALSE) &amp; """;"   )             )</f>
        <v/>
      </c>
      <c r="FK9" t="str">
        <f>IF(Data!$L10=FK$1, "",             IF(ISERR(SEARCH(FK$1,Data!$H10)),        "",          ";" &amp; VLOOKUP(FK$1,Data!$L:$N,3, FALSE) &amp; ",""" &amp; VLOOKUP(FK$1,Data!$L:$M,2, FALSE) &amp; """;"   )             )</f>
        <v/>
      </c>
      <c r="FL9" t="str">
        <f>IF(Data!$L10=FL$1, "",             IF(ISERR(SEARCH(FL$1,Data!$H10)),        "",          ";" &amp; VLOOKUP(FL$1,Data!$L:$N,3, FALSE) &amp; ",""" &amp; VLOOKUP(FL$1,Data!$L:$M,2, FALSE) &amp; """;"   )             )</f>
        <v/>
      </c>
      <c r="FM9" t="str">
        <f>IF(Data!$L10=FM$1, "",             IF(ISERR(SEARCH(FM$1,Data!$H10)),        "",          ";" &amp; VLOOKUP(FM$1,Data!$L:$N,3, FALSE) &amp; ",""" &amp; VLOOKUP(FM$1,Data!$L:$M,2, FALSE) &amp; """;"   )             )</f>
        <v/>
      </c>
      <c r="FN9" t="str">
        <f>IF(Data!$L10=FN$1, "",             IF(ISERR(SEARCH(FN$1,Data!$H10)),        "",          ";" &amp; VLOOKUP(FN$1,Data!$L:$N,3, FALSE) &amp; ",""" &amp; VLOOKUP(FN$1,Data!$L:$M,2, FALSE) &amp; """;"   )             )</f>
        <v/>
      </c>
      <c r="FO9" t="str">
        <f>IF(Data!$L10=FO$1, "",             IF(ISERR(SEARCH(FO$1,Data!$H10)),        "",          ";" &amp; VLOOKUP(FO$1,Data!$L:$N,3, FALSE) &amp; ",""" &amp; VLOOKUP(FO$1,Data!$L:$M,2, FALSE) &amp; """;"   )             )</f>
        <v/>
      </c>
      <c r="FP9" t="str">
        <f>IF(Data!$L10=FP$1, "",             IF(ISERR(SEARCH(FP$1,Data!$H10)),        "",          ";" &amp; VLOOKUP(FP$1,Data!$L:$N,3, FALSE) &amp; ",""" &amp; VLOOKUP(FP$1,Data!$L:$M,2, FALSE) &amp; """;"   )             )</f>
        <v/>
      </c>
      <c r="FQ9" t="str">
        <f>IF(Data!$L10=FQ$1, "",             IF(ISERR(SEARCH(FQ$1,Data!$H10)),        "",          ";" &amp; VLOOKUP(FQ$1,Data!$L:$N,3, FALSE) &amp; ",""" &amp; VLOOKUP(FQ$1,Data!$L:$M,2, FALSE) &amp; """;"   )             )</f>
        <v/>
      </c>
      <c r="FR9" t="str">
        <f>IF(Data!$L10=FR$1, "",             IF(ISERR(SEARCH(FR$1,Data!$H10)),        "",          ";" &amp; VLOOKUP(FR$1,Data!$L:$N,3, FALSE) &amp; ",""" &amp; VLOOKUP(FR$1,Data!$L:$M,2, FALSE) &amp; """;"   )             )</f>
        <v/>
      </c>
      <c r="FS9" t="str">
        <f>IF(Data!$L10=FS$1, "",             IF(ISERR(SEARCH(FS$1,Data!$H10)),        "",          ";" &amp; VLOOKUP(FS$1,Data!$L:$N,3, FALSE) &amp; ",""" &amp; VLOOKUP(FS$1,Data!$L:$M,2, FALSE) &amp; """;"   )             )</f>
        <v/>
      </c>
      <c r="FT9" t="str">
        <f>IF(Data!$L10=FT$1, "",             IF(ISERR(SEARCH(FT$1,Data!$H10)),        "",          ";" &amp; VLOOKUP(FT$1,Data!$L:$N,3, FALSE) &amp; ",""" &amp; VLOOKUP(FT$1,Data!$L:$M,2, FALSE) &amp; """;"   )             )</f>
        <v/>
      </c>
      <c r="FU9" t="str">
        <f>IF(Data!$L10=FU$1, "",             IF(ISERR(SEARCH(FU$1,Data!$H10)),        "",          ";" &amp; VLOOKUP(FU$1,Data!$L:$N,3, FALSE) &amp; ",""" &amp; VLOOKUP(FU$1,Data!$L:$M,2, FALSE) &amp; """;"   )             )</f>
        <v/>
      </c>
      <c r="FV9" t="str">
        <f>IF(Data!$L10=FV$1, "",             IF(ISERR(SEARCH(FV$1,Data!$H10)),        "",          ";" &amp; VLOOKUP(FV$1,Data!$L:$N,3, FALSE) &amp; ",""" &amp; VLOOKUP(FV$1,Data!$L:$M,2, FALSE) &amp; """;"   )             )</f>
        <v/>
      </c>
      <c r="FW9" t="str">
        <f>IF(Data!$L10=FW$1, "",             IF(ISERR(SEARCH(FW$1,Data!$H10)),        "",          ";" &amp; VLOOKUP(FW$1,Data!$L:$N,3, FALSE) &amp; ",""" &amp; VLOOKUP(FW$1,Data!$L:$M,2, FALSE) &amp; """;"   )             )</f>
        <v/>
      </c>
      <c r="FX9" t="str">
        <f>IF(Data!$L10=FX$1, "",             IF(ISERR(SEARCH(FX$1,Data!$H10)),        "",          ";" &amp; VLOOKUP(FX$1,Data!$L:$N,3, FALSE) &amp; ",""" &amp; VLOOKUP(FX$1,Data!$L:$M,2, FALSE) &amp; """;"   )             )</f>
        <v/>
      </c>
      <c r="FY9" t="str">
        <f>IF(Data!$L10=FY$1, "",             IF(ISERR(SEARCH(FY$1,Data!$H10)),        "",          ";" &amp; VLOOKUP(FY$1,Data!$L:$N,3, FALSE) &amp; ",""" &amp; VLOOKUP(FY$1,Data!$L:$M,2, FALSE) &amp; """;"   )             )</f>
        <v/>
      </c>
      <c r="FZ9" t="str">
        <f>IF(Data!$L10=FZ$1, "",             IF(ISERR(SEARCH(FZ$1,Data!$H10)),        "",          ";" &amp; VLOOKUP(FZ$1,Data!$L:$N,3, FALSE) &amp; ",""" &amp; VLOOKUP(FZ$1,Data!$L:$M,2, FALSE) &amp; """;"   )             )</f>
        <v/>
      </c>
      <c r="GA9" t="str">
        <f>IF(Data!$L10=GA$1, "",             IF(ISERR(SEARCH(GA$1,Data!$H10)),        "",          ";" &amp; VLOOKUP(GA$1,Data!$L:$N,3, FALSE) &amp; ",""" &amp; VLOOKUP(GA$1,Data!$L:$M,2, FALSE) &amp; """;"   )             )</f>
        <v/>
      </c>
      <c r="GB9" t="str">
        <f>IF(Data!$L10=GB$1, "",             IF(ISERR(SEARCH(GB$1,Data!$H10)),        "",          ";" &amp; VLOOKUP(GB$1,Data!$L:$N,3, FALSE) &amp; ",""" &amp; VLOOKUP(GB$1,Data!$L:$M,2, FALSE) &amp; """;"   )             )</f>
        <v/>
      </c>
      <c r="GC9" t="str">
        <f>IF(Data!$L10=GC$1, "",             IF(ISERR(SEARCH(GC$1,Data!$H10)),        "",          ";" &amp; VLOOKUP(GC$1,Data!$L:$N,3, FALSE) &amp; ",""" &amp; VLOOKUP(GC$1,Data!$L:$M,2, FALSE) &amp; """;"   )             )</f>
        <v/>
      </c>
      <c r="GD9" t="str">
        <f>IF(Data!$L10=GD$1, "",             IF(ISERR(SEARCH(GD$1,Data!$H10)),        "",          ";" &amp; VLOOKUP(GD$1,Data!$L:$N,3, FALSE) &amp; ",""" &amp; VLOOKUP(GD$1,Data!$L:$M,2, FALSE) &amp; """;"   )             )</f>
        <v/>
      </c>
      <c r="GE9" t="str">
        <f>IF(Data!$L10=GE$1, "",             IF(ISERR(SEARCH(GE$1,Data!$H10)),        "",          ";" &amp; VLOOKUP(GE$1,Data!$L:$N,3, FALSE) &amp; ",""" &amp; VLOOKUP(GE$1,Data!$L:$M,2, FALSE) &amp; """;"   )             )</f>
        <v/>
      </c>
      <c r="GF9" t="str">
        <f>IF(Data!$L10=GF$1, "",             IF(ISERR(SEARCH(GF$1,Data!$H10)),        "",          ";" &amp; VLOOKUP(GF$1,Data!$L:$N,3, FALSE) &amp; ",""" &amp; VLOOKUP(GF$1,Data!$L:$M,2, FALSE) &amp; """;"   )             )</f>
        <v/>
      </c>
      <c r="GG9" t="str">
        <f>IF(Data!$L10=GG$1, "",             IF(ISERR(SEARCH(GG$1,Data!$H10)),        "",          ";" &amp; VLOOKUP(GG$1,Data!$L:$N,3, FALSE) &amp; ",""" &amp; VLOOKUP(GG$1,Data!$L:$M,2, FALSE) &amp; """;"   )             )</f>
        <v/>
      </c>
      <c r="GH9" t="str">
        <f>IF(Data!$L10=GH$1, "",             IF(ISERR(SEARCH(GH$1,Data!$H10)),        "",          ";" &amp; VLOOKUP(GH$1,Data!$L:$N,3, FALSE) &amp; ",""" &amp; VLOOKUP(GH$1,Data!$L:$M,2, FALSE) &amp; """;"   )             )</f>
        <v/>
      </c>
      <c r="GI9" t="str">
        <f>IF(Data!$L10=GI$1, "",             IF(ISERR(SEARCH(GI$1,Data!$H10)),        "",          ";" &amp; VLOOKUP(GI$1,Data!$L:$N,3, FALSE) &amp; ",""" &amp; VLOOKUP(GI$1,Data!$L:$M,2, FALSE) &amp; """;"   )             )</f>
        <v>;00000000-0000-0000-0000-000000000179,"HUMAN";</v>
      </c>
      <c r="GJ9" t="str">
        <f>IF(Data!$L10=GJ$1, "",             IF(ISERR(SEARCH(GJ$1,Data!$H10)),        "",          ";" &amp; VLOOKUP(GJ$1,Data!$L:$N,3, FALSE) &amp; ",""" &amp; VLOOKUP(GJ$1,Data!$L:$M,2, FALSE) &amp; """;"   )             )</f>
        <v>;00000000-0000-0000-0000-000000000180,"HUMAN";</v>
      </c>
      <c r="GK9" t="str">
        <f>IF(Data!$L10=GK$1, "",             IF(ISERR(SEARCH(GK$1,Data!$H10)),        "",          ";" &amp; VLOOKUP(GK$1,Data!$L:$N,3, FALSE) &amp; ",""" &amp; VLOOKUP(GK$1,Data!$L:$M,2, FALSE) &amp; """;"   )             )</f>
        <v/>
      </c>
      <c r="GL9" t="str">
        <f>IF(Data!$L10=GL$1, "",             IF(ISERR(SEARCH(GL$1,Data!$H10)),        "",          ";" &amp; VLOOKUP(GL$1,Data!$L:$N,3, FALSE) &amp; ",""" &amp; VLOOKUP(GL$1,Data!$L:$M,2, FALSE) &amp; """;"   )             )</f>
        <v/>
      </c>
      <c r="GM9" t="str">
        <f>IF(Data!$L10=GM$1, "",             IF(ISERR(SEARCH(GM$1,Data!$H10)),        "",          ";" &amp; VLOOKUP(GM$1,Data!$L:$N,3, FALSE) &amp; ",""" &amp; VLOOKUP(GM$1,Data!$L:$M,2, FALSE) &amp; """;"   )             )</f>
        <v/>
      </c>
      <c r="GN9" t="str">
        <f>IF(Data!$L10=GN$1, "",             IF(ISERR(SEARCH(GN$1,Data!$H10)),        "",          ";" &amp; VLOOKUP(GN$1,Data!$L:$N,3, FALSE) &amp; ",""" &amp; VLOOKUP(GN$1,Data!$L:$M,2, FALSE) &amp; """;"   )             )</f>
        <v/>
      </c>
      <c r="GO9" t="str">
        <f>IF(Data!$L10=GO$1, "",             IF(ISERR(SEARCH(GO$1,Data!$H10)),        "",          ";" &amp; VLOOKUP(GO$1,Data!$L:$N,3, FALSE) &amp; ",""" &amp; VLOOKUP(GO$1,Data!$L:$M,2, FALSE) &amp; """;"   )             )</f>
        <v/>
      </c>
      <c r="GP9" t="str">
        <f>IF(Data!$L10=GP$1, "",             IF(ISERR(SEARCH(GP$1,Data!$H10)),        "",          ";" &amp; VLOOKUP(GP$1,Data!$L:$N,3, FALSE) &amp; ",""" &amp; VLOOKUP(GP$1,Data!$L:$M,2, FALSE) &amp; """;"   )             )</f>
        <v/>
      </c>
      <c r="GQ9" t="str">
        <f>IF(Data!$L10=GQ$1, "",             IF(ISERR(SEARCH(GQ$1,Data!$H10)),        "",          ";" &amp; VLOOKUP(GQ$1,Data!$L:$N,3, FALSE) &amp; ",""" &amp; VLOOKUP(GQ$1,Data!$L:$M,2, FALSE) &amp; """;"   )             )</f>
        <v/>
      </c>
      <c r="GR9" t="str">
        <f>IF(Data!$L10=GR$1, "",             IF(ISERR(SEARCH(GR$1,Data!$H10)),        "",          ";" &amp; VLOOKUP(GR$1,Data!$L:$N,3, FALSE) &amp; ",""" &amp; VLOOKUP(GR$1,Data!$L:$M,2, FALSE) &amp; """;"   )             )</f>
        <v/>
      </c>
      <c r="GS9" t="str">
        <f>IF(Data!$L10=GS$1, "",             IF(ISERR(SEARCH(GS$1,Data!$H10)),        "",          ";" &amp; VLOOKUP(GS$1,Data!$L:$N,3, FALSE) &amp; ",""" &amp; VLOOKUP(GS$1,Data!$L:$M,2, FALSE) &amp; """;"   )             )</f>
        <v/>
      </c>
      <c r="GT9" t="str">
        <f>IF(Data!$L10=GT$1, "",             IF(ISERR(SEARCH(GT$1,Data!$H10)),        "",          ";" &amp; VLOOKUP(GT$1,Data!$L:$N,3, FALSE) &amp; ",""" &amp; VLOOKUP(GT$1,Data!$L:$M,2, FALSE) &amp; """;"   )             )</f>
        <v/>
      </c>
      <c r="GU9" t="str">
        <f>IF(Data!$L10=GU$1, "",             IF(ISERR(SEARCH(GU$1,Data!$H10)),        "",          ";" &amp; VLOOKUP(GU$1,Data!$L:$N,3, FALSE) &amp; ",""" &amp; VLOOKUP(GU$1,Data!$L:$M,2, FALSE) &amp; """;"   )             )</f>
        <v/>
      </c>
      <c r="GV9" t="str">
        <f>IF(Data!$L10=GV$1, "",             IF(ISERR(SEARCH(GV$1,Data!$H10)),        "",          ";" &amp; VLOOKUP(GV$1,Data!$L:$N,3, FALSE) &amp; ",""" &amp; VLOOKUP(GV$1,Data!$L:$M,2, FALSE) &amp; """;"   )             )</f>
        <v/>
      </c>
      <c r="GW9" t="str">
        <f>IF(Data!$L10=GW$1, "",             IF(ISERR(SEARCH(GW$1,Data!$H10)),        "",          ";" &amp; VLOOKUP(GW$1,Data!$L:$N,3, FALSE) &amp; ",""" &amp; VLOOKUP(GW$1,Data!$L:$M,2, FALSE) &amp; """;"   )             )</f>
        <v/>
      </c>
      <c r="GX9" t="str">
        <f>IF(Data!$L10=GX$1, "",             IF(ISERR(SEARCH(GX$1,Data!$H10)),        "",          ";" &amp; VLOOKUP(GX$1,Data!$L:$N,3, FALSE) &amp; ",""" &amp; VLOOKUP(GX$1,Data!$L:$M,2, FALSE) &amp; """;"   )             )</f>
        <v/>
      </c>
      <c r="GY9" t="str">
        <f>IF(Data!$L10=GY$1, "",             IF(ISERR(SEARCH(GY$1,Data!$H10)),        "",          ";" &amp; VLOOKUP(GY$1,Data!$L:$N,3, FALSE) &amp; ",""" &amp; VLOOKUP(GY$1,Data!$L:$M,2, FALSE) &amp; """;"   )             )</f>
        <v/>
      </c>
      <c r="GZ9" t="str">
        <f>IF(Data!$L10=GZ$1, "",             IF(ISERR(SEARCH(GZ$1,Data!$H10)),        "",          ";" &amp; VLOOKUP(GZ$1,Data!$L:$N,3, FALSE) &amp; ",""" &amp; VLOOKUP(GZ$1,Data!$L:$M,2, FALSE) &amp; """;"   )             )</f>
        <v/>
      </c>
      <c r="HA9" t="str">
        <f>IF(Data!$L10=HA$1, "",             IF(ISERR(SEARCH(HA$1,Data!$H10)),        "",          ";" &amp; VLOOKUP(HA$1,Data!$L:$N,3, FALSE) &amp; ",""" &amp; VLOOKUP(HA$1,Data!$L:$M,2, FALSE) &amp; """;"   )             )</f>
        <v/>
      </c>
      <c r="HB9" t="str">
        <f>IF(Data!$L10=HB$1, "",             IF(ISERR(SEARCH(HB$1,Data!$H10)),        "",          ";" &amp; VLOOKUP(HB$1,Data!$L:$N,3, FALSE) &amp; ",""" &amp; VLOOKUP(HB$1,Data!$L:$M,2, FALSE) &amp; """;"   )             )</f>
        <v/>
      </c>
      <c r="HC9" t="str">
        <f>IF(Data!$L10=HC$1, "",             IF(ISERR(SEARCH(HC$1,Data!$H10)),        "",          ";" &amp; VLOOKUP(HC$1,Data!$L:$N,3, FALSE) &amp; ",""" &amp; VLOOKUP(HC$1,Data!$L:$M,2, FALSE) &amp; """;"   )             )</f>
        <v/>
      </c>
      <c r="HD9" t="str">
        <f>IF(Data!$L10=HD$1, "",             IF(ISERR(SEARCH(HD$1,Data!$H10)),        "",          ";" &amp; VLOOKUP(HD$1,Data!$L:$N,3, FALSE) &amp; ",""" &amp; VLOOKUP(HD$1,Data!$L:$M,2, FALSE) &amp; """;"   )             )</f>
        <v/>
      </c>
      <c r="HE9" t="str">
        <f>IF(Data!$L10=HE$1, "",             IF(ISERR(SEARCH(HE$1,Data!$H10)),        "",          ";" &amp; VLOOKUP(HE$1,Data!$L:$N,3, FALSE) &amp; ",""" &amp; VLOOKUP(HE$1,Data!$L:$M,2, FALSE) &amp; """;"   )             )</f>
        <v/>
      </c>
      <c r="HF9" t="str">
        <f>IF(Data!$L10=HF$1, "",             IF(ISERR(SEARCH(HF$1,Data!$H10)),        "",          ";" &amp; VLOOKUP(HF$1,Data!$L:$N,3, FALSE) &amp; ",""" &amp; VLOOKUP(HF$1,Data!$L:$M,2, FALSE) &amp; """;"   )             )</f>
        <v/>
      </c>
      <c r="HG9" t="str">
        <f>IF(Data!$L10=HG$1, "",             IF(ISERR(SEARCH(HG$1,Data!$H10)),        "",          ";" &amp; VLOOKUP(HG$1,Data!$L:$N,3, FALSE) &amp; ",""" &amp; VLOOKUP(HG$1,Data!$L:$M,2, FALSE) &amp; """;"   )             )</f>
        <v/>
      </c>
      <c r="HH9" t="str">
        <f>IF(Data!$L10=HH$1, "",             IF(ISERR(SEARCH(HH$1,Data!$H10)),        "",          ";" &amp; VLOOKUP(HH$1,Data!$L:$N,3, FALSE) &amp; ",""" &amp; VLOOKUP(HH$1,Data!$L:$M,2, FALSE) &amp; """;"   )             )</f>
        <v/>
      </c>
      <c r="HI9" t="str">
        <f>IF(Data!$L10=HI$1, "",             IF(ISERR(SEARCH(HI$1,Data!$H10)),        "",          ";" &amp; VLOOKUP(HI$1,Data!$L:$N,3, FALSE) &amp; ",""" &amp; VLOOKUP(HI$1,Data!$L:$M,2, FALSE) &amp; """;"   )             )</f>
        <v/>
      </c>
      <c r="HJ9" t="str">
        <f>IF(Data!$L10=HJ$1, "",             IF(ISERR(SEARCH(HJ$1,Data!$H10)),        "",          ";" &amp; VLOOKUP(HJ$1,Data!$L:$N,3, FALSE) &amp; ",""" &amp; VLOOKUP(HJ$1,Data!$L:$M,2, FALSE) &amp; """;"   )             )</f>
        <v/>
      </c>
      <c r="HK9" t="str">
        <f>IF(Data!$L10=HK$1, "",             IF(ISERR(SEARCH(HK$1,Data!$H10)),        "",          ";" &amp; VLOOKUP(HK$1,Data!$L:$N,3, FALSE) &amp; ",""" &amp; VLOOKUP(HK$1,Data!$L:$M,2, FALSE) &amp; """;"   )             )</f>
        <v/>
      </c>
      <c r="HL9" t="str">
        <f>IF(Data!$L10=HL$1, "",             IF(ISERR(SEARCH(HL$1,Data!$H10)),        "",          ";" &amp; VLOOKUP(HL$1,Data!$L:$N,3, FALSE) &amp; ",""" &amp; VLOOKUP(HL$1,Data!$L:$M,2, FALSE) &amp; """;"   )             )</f>
        <v/>
      </c>
      <c r="HM9" t="str">
        <f>IF(Data!$L10=HM$1, "",             IF(ISERR(SEARCH(HM$1,Data!$H10)),        "",          ";" &amp; VLOOKUP(HM$1,Data!$L:$N,3, FALSE) &amp; ",""" &amp; VLOOKUP(HM$1,Data!$L:$M,2, FALSE) &amp; """;"   )             )</f>
        <v/>
      </c>
      <c r="HN9" t="str">
        <f>IF(Data!$L10=HN$1, "",             IF(ISERR(SEARCH(HN$1,Data!$H10)),        "",          ";" &amp; VLOOKUP(HN$1,Data!$L:$N,3, FALSE) &amp; ",""" &amp; VLOOKUP(HN$1,Data!$L:$M,2, FALSE) &amp; """;"   )             )</f>
        <v/>
      </c>
      <c r="HO9" t="str">
        <f>IF(Data!$L10=HO$1, "",             IF(ISERR(SEARCH(HO$1,Data!$H10)),        "",          ";" &amp; VLOOKUP(HO$1,Data!$L:$N,3, FALSE) &amp; ",""" &amp; VLOOKUP(HO$1,Data!$L:$M,2, FALSE) &amp; """;"   )             )</f>
        <v/>
      </c>
      <c r="HP9" t="str">
        <f>IF(Data!$L10=HP$1, "",             IF(ISERR(SEARCH(HP$1,Data!$H10)),        "",          ";" &amp; VLOOKUP(HP$1,Data!$L:$N,3, FALSE) &amp; ",""" &amp; VLOOKUP(HP$1,Data!$L:$M,2, FALSE) &amp; """;"   )             )</f>
        <v/>
      </c>
      <c r="HQ9" t="str">
        <f>IF(Data!$L10=HQ$1, "",             IF(ISERR(SEARCH(HQ$1,Data!$H10)),        "",          ";" &amp; VLOOKUP(HQ$1,Data!$L:$N,3, FALSE) &amp; ",""" &amp; VLOOKUP(HQ$1,Data!$L:$M,2, FALSE) &amp; """;"   )             )</f>
        <v>;00000000-0000-0000-0000-000000000213,"HUMAN";</v>
      </c>
      <c r="HR9" t="str">
        <f>IF(Data!$L10=HR$1, "",             IF(ISERR(SEARCH(HR$1,Data!$H10)),        "",          ";" &amp; VLOOKUP(HR$1,Data!$L:$N,3, FALSE) &amp; ",""" &amp; VLOOKUP(HR$1,Data!$L:$M,2, FALSE) &amp; """;"   )             )</f>
        <v/>
      </c>
      <c r="HS9" t="str">
        <f>IF(Data!$L10=HS$1, "",             IF(ISERR(SEARCH(HS$1,Data!$H10)),        "",          ";" &amp; VLOOKUP(HS$1,Data!$L:$N,3, FALSE) &amp; ",""" &amp; VLOOKUP(HS$1,Data!$L:$M,2, FALSE) &amp; """;"   )             )</f>
        <v/>
      </c>
      <c r="HT9" t="str">
        <f>IF(Data!$L10=HT$1, "",             IF(ISERR(SEARCH(HT$1,Data!$H10)),        "",          ";" &amp; VLOOKUP(HT$1,Data!$L:$N,3, FALSE) &amp; ",""" &amp; VLOOKUP(HT$1,Data!$L:$M,2, FALSE) &amp; """;"   )             )</f>
        <v/>
      </c>
      <c r="HU9" t="str">
        <f>IF(Data!$L10=HU$1, "",             IF(ISERR(SEARCH(HU$1,Data!$H10)),        "",          ";" &amp; VLOOKUP(HU$1,Data!$L:$N,3, FALSE) &amp; ",""" &amp; VLOOKUP(HU$1,Data!$L:$M,2, FALSE) &amp; """;"   )             )</f>
        <v/>
      </c>
      <c r="HV9" t="str">
        <f>IF(Data!$L10=HV$1, "",             IF(ISERR(SEARCH(HV$1,Data!$H10)),        "",          ";" &amp; VLOOKUP(HV$1,Data!$L:$N,3, FALSE) &amp; ",""" &amp; VLOOKUP(HV$1,Data!$L:$M,2, FALSE) &amp; """;"   )             )</f>
        <v/>
      </c>
      <c r="HW9" t="str">
        <f>IF(Data!$L10=HW$1, "",             IF(ISERR(SEARCH(HW$1,Data!$H10)),        "",          ";" &amp; VLOOKUP(HW$1,Data!$L:$N,3, FALSE) &amp; ",""" &amp; VLOOKUP(HW$1,Data!$L:$M,2, FALSE) &amp; """;"   )             )</f>
        <v/>
      </c>
      <c r="HX9" t="str">
        <f>IF(Data!$L10=HX$1, "",             IF(ISERR(SEARCH(HX$1,Data!$H10)),        "",          ";" &amp; VLOOKUP(HX$1,Data!$L:$N,3, FALSE) &amp; ",""" &amp; VLOOKUP(HX$1,Data!$L:$M,2, FALSE) &amp; """;"   )             )</f>
        <v/>
      </c>
      <c r="HY9" t="str">
        <f>IF(Data!$L10=HY$1, "",             IF(ISERR(SEARCH(HY$1,Data!$H10)),        "",          ";" &amp; VLOOKUP(HY$1,Data!$L:$N,3, FALSE) &amp; ",""" &amp; VLOOKUP(HY$1,Data!$L:$M,2, FALSE) &amp; """;"   )             )</f>
        <v/>
      </c>
      <c r="HZ9" t="str">
        <f>IF(Data!$L10=HZ$1, "",             IF(ISERR(SEARCH(HZ$1,Data!$H10)),        "",          ";" &amp; VLOOKUP(HZ$1,Data!$L:$N,3, FALSE) &amp; ",""" &amp; VLOOKUP(HZ$1,Data!$L:$M,2, FALSE) &amp; """;"   )             )</f>
        <v/>
      </c>
      <c r="IA9" t="str">
        <f>IF(Data!$L10=IA$1, "",             IF(ISERR(SEARCH(IA$1,Data!$H10)),        "",          ";" &amp; VLOOKUP(IA$1,Data!$L:$N,3, FALSE) &amp; ",""" &amp; VLOOKUP(IA$1,Data!$L:$M,2, FALSE) &amp; """;"   )             )</f>
        <v/>
      </c>
      <c r="IB9" t="str">
        <f>IF(Data!$L10=IB$1, "",             IF(ISERR(SEARCH(IB$1,Data!$H10)),        "",          ";" &amp; VLOOKUP(IB$1,Data!$L:$N,3, FALSE) &amp; ",""" &amp; VLOOKUP(IB$1,Data!$L:$M,2, FALSE) &amp; """;"   )             )</f>
        <v/>
      </c>
      <c r="IC9" t="str">
        <f>IF(Data!$L10=IC$1, "",             IF(ISERR(SEARCH(IC$1,Data!$H10)),        "",          ";" &amp; VLOOKUP(IC$1,Data!$L:$N,3, FALSE) &amp; ",""" &amp; VLOOKUP(IC$1,Data!$L:$M,2, FALSE) &amp; """;"   )             )</f>
        <v/>
      </c>
      <c r="ID9" t="str">
        <f>IF(Data!$L10=ID$1, "",             IF(ISERR(SEARCH(ID$1,Data!$H10)),        "",          ";" &amp; VLOOKUP(ID$1,Data!$L:$N,3, FALSE) &amp; ",""" &amp; VLOOKUP(ID$1,Data!$L:$M,2, FALSE) &amp; """;"   )             )</f>
        <v/>
      </c>
      <c r="IE9" t="str">
        <f>IF(Data!$L10=IE$1, "",             IF(ISERR(SEARCH(IE$1,Data!$H10)),        "",          ";" &amp; VLOOKUP(IE$1,Data!$L:$N,3, FALSE) &amp; ",""" &amp; VLOOKUP(IE$1,Data!$L:$M,2, FALSE) &amp; """;"   )             )</f>
        <v/>
      </c>
      <c r="IF9" t="str">
        <f>IF(Data!$L10=IF$1, "",             IF(ISERR(SEARCH(IF$1,Data!$H10)),        "",          ";" &amp; VLOOKUP(IF$1,Data!$L:$N,3, FALSE) &amp; ",""" &amp; VLOOKUP(IF$1,Data!$L:$M,2, FALSE) &amp; """;"   )             )</f>
        <v/>
      </c>
      <c r="IG9" t="str">
        <f>IF(Data!$L10=IG$1, "",             IF(ISERR(SEARCH(IG$1,Data!$H10)),        "",          ";" &amp; VLOOKUP(IG$1,Data!$L:$N,3, FALSE) &amp; ",""" &amp; VLOOKUP(IG$1,Data!$L:$M,2, FALSE) &amp; """;"   )             )</f>
        <v/>
      </c>
      <c r="IH9" t="str">
        <f>IF(Data!$L10=IH$1, "",             IF(ISERR(SEARCH(IH$1,Data!$H10)),        "",          ";" &amp; VLOOKUP(IH$1,Data!$L:$N,3, FALSE) &amp; ",""" &amp; VLOOKUP(IH$1,Data!$L:$M,2, FALSE) &amp; """;"   )             )</f>
        <v/>
      </c>
      <c r="II9" t="str">
        <f>IF(Data!$L10=II$1, "",             IF(ISERR(SEARCH(II$1,Data!$H10)),        "",          ";" &amp; VLOOKUP(II$1,Data!$L:$N,3, FALSE) &amp; ",""" &amp; VLOOKUP(II$1,Data!$L:$M,2, FALSE) &amp; """;"   )             )</f>
        <v/>
      </c>
    </row>
    <row r="10" spans="1:243" x14ac:dyDescent="0.3">
      <c r="A10" t="str">
        <f>Data!L11</f>
        <v>Ki-Adi-Mundi</v>
      </c>
      <c r="B10" s="15" t="str">
        <f>VLOOKUP(Tableau36[[#This Row],[Character]],Data!L:N,3,FALSE)</f>
        <v>00000000-0000-0000-0000-000000000009</v>
      </c>
      <c r="C10" s="15" t="str">
        <f>VLOOKUP(Tableau36[[#This Row],[Character]],Data!L:M,2,FALSE)</f>
        <v>DROID</v>
      </c>
      <c r="D10" s="15" t="str">
        <f>SUBSTITUTE(     SUBSTITUTE(Tableau36[[#This Row],[character_id,character_type,friend_id,friend_type]],",""DROID""",""),    ",""HUMAN""", "")</f>
        <v/>
      </c>
      <c r="E10" s="15" t="str">
        <f>IF(Tableau36[[#This Row],[With char''s id]] = "", "",    MID(Tableau36[[#This Row],[With char''s id]], 2, LEN(Tableau36[[#This Row],[With char''s id]])-1))</f>
        <v/>
      </c>
      <c r="F10" s="15" t="str">
        <f>SUBSTITUTE(Tableau36[[#This Row],[List of friend''s id]],  "/",    "/" &amp; Tableau36[[#This Row],[Character''s id]] &amp; ",""" &amp; Tableau36[[#This Row],[Type]] &amp; """,")</f>
        <v/>
      </c>
      <c r="G10" t="str">
        <f>IF( Tableau36[[#This Row],[removed double semi-colon]]="", "", "/" &amp; MID(Tableau36[[#This Row],[removed double semi-colon]],2,LEN(Tableau36[[#This Row],[removed double semi-colon]]) - 2) )</f>
        <v/>
      </c>
      <c r="H10" t="str">
        <f>SUBSTITUTE(Tableau36[[#This Row],[Concatenation]],";;","/")</f>
        <v/>
      </c>
      <c r="I10" t="str">
        <f>friends!M10&amp; friends!N10&amp; friends!O10&amp; friends!P10&amp; friends!Q10&amp; friends!R10&amp; friends!S10&amp; friends!T10&amp; friends!U10&amp; friends!V10&amp; friends!W10&amp; friends!X10&amp; friends!Y10&amp; friends!Z10&amp; friends!AA10&amp; friends!AB10&amp; friends!AC10&amp; friends!AD10&amp; friends!AE10&amp; friends!AF10&amp; friends!AG10&amp; friends!AH10&amp; friends!AI10&amp; friends!AJ10&amp; friends!AK10&amp; friends!AL10&amp; friends!AM10&amp; friends!AN10&amp; friends!AO10&amp; friends!AP10&amp; friends!AQ10&amp; friends!AR10&amp; friends!AS10&amp; friends!AT10&amp; friends!AU10&amp; friends!AV10&amp; friends!AW10&amp; friends!AX10&amp; friends!AY10&amp; friends!AZ10&amp; friends!BA10&amp; friends!BB10&amp; friends!BC10&amp; friends!BD10&amp; friends!BE10&amp; friends!BF10&amp; friends!BG10&amp; friends!BH10&amp; friends!BI10&amp; friends!BJ10&amp; friends!BK10&amp; friends!BL10&amp; friends!BM10&amp; friends!BN10&amp; friends!BO10&amp; friends!BP10&amp; friends!BQ10&amp; friends!BR10&amp; friends!BS10&amp; friends!BT10&amp; friends!BU10&amp; friends!BV10&amp; friends!BW10&amp; friends!BX10&amp; friends!BY10&amp; friends!BZ10&amp; friends!CA10&amp; friends!CB10&amp; friends!CC10&amp; friends!CD10&amp; friends!CE10&amp; friends!CF10&amp; friends!CG10&amp; friends!CH10&amp; friends!CI10&amp; friends!CJ10&amp; friends!CK10&amp; friends!CL10&amp; friends!CM10&amp; friends!CN10&amp; friends!CO10&amp; friends!CP10&amp; friends!CQ10&amp; friends!CR10&amp; friends!CS10&amp; friends!CT10&amp; friends!CU10&amp; friends!CV10&amp; friends!CW10&amp; friends!CX10&amp; friends!CY10&amp; friends!CZ10&amp; friends!DA10&amp; friends!DB10&amp; friends!DC10&amp; friends!DD10&amp; friends!DE10&amp; friends!DF10&amp; friends!DG10&amp; friends!DH10&amp; friends!DI10&amp; friends!DJ10&amp; friends!DK10&amp; friends!DL10&amp; friends!DM10&amp; friends!DN10&amp; friends!DO10&amp; friends!DP10&amp; friends!DQ10&amp; friends!DR10&amp; friends!DS10&amp; friends!DT10&amp; friends!DU10&amp; friends!DV10&amp; friends!DW10&amp; friends!DX10&amp; friends!DY10&amp; friends!DZ10&amp; friends!EA10&amp; friends!EB10&amp; friends!EC10&amp; friends!ED10&amp; friends!EE10&amp; friends!EF10&amp; friends!EG10&amp; friends!EH10&amp; friends!EI10&amp; friends!EJ10&amp; friends!EK10&amp; friends!EL10&amp; friends!EM10&amp; friends!EN10&amp; friends!EO10&amp; friends!EP10&amp; friends!EQ10&amp; friends!ER10&amp; friends!ES10&amp; friends!ET10&amp; friends!EU10&amp; friends!EV10&amp; friends!EW10&amp; friends!EX10&amp; friends!EY10&amp; friends!EZ10&amp; friends!FA10&amp; friends!FB10&amp; friends!FC10&amp; friends!FD10&amp; friends!FE10&amp; friends!FF10&amp; friends!FG10&amp; friends!FH10&amp; friends!FI10&amp; friends!FJ10&amp; friends!FK10&amp; friends!FL10&amp; friends!FM10&amp; friends!FN10&amp; friends!FO10&amp; friends!FP10&amp; friends!FQ10&amp; friends!FR10&amp; friends!FS10&amp; friends!FT10&amp; friends!FU10&amp; friends!FV10&amp; friends!FW10&amp; friends!FX10&amp; friends!FY10&amp; friends!FZ10&amp; friends!GA10&amp; friends!GB10&amp; friends!GC10&amp; friends!GD10&amp; friends!GE10&amp; friends!GF10&amp; friends!GG10&amp; friends!GH10&amp; friends!GI10&amp; friends!GJ10&amp; friends!GK10&amp; friends!GL10&amp; friends!GM10&amp; friends!GN10&amp; friends!GO10&amp; friends!GP10&amp; friends!GQ10&amp; friends!GR10&amp; friends!GS10&amp; friends!GT10&amp; friends!GU10&amp; friends!GV10&amp; friends!GW10&amp; friends!GX10&amp; friends!GY10&amp; friends!GZ10&amp; friends!HA10&amp; friends!HB10&amp; friends!HC10&amp; friends!HD10&amp; friends!HE10&amp; friends!HF10&amp; friends!HG10&amp; friends!HH10&amp; friends!HI10&amp; friends!HJ10&amp; friends!HK10&amp; friends!HL10&amp; friends!HM10&amp; friends!HN10&amp; friends!HO10&amp; friends!HP10&amp; friends!HQ10&amp; friends!HR10&amp; friends!HS10&amp; friends!HT10&amp; friends!HU10&amp; friends!HV10&amp; friends!HW10&amp; friends!HX10&amp; friends!HY10&amp; friends!HZ10&amp; friends!IA10&amp; friends!IB10&amp; friends!IC10&amp; friends!ID10&amp; friends!IE10&amp; friends!IF10&amp; friends!IG10&amp; friends!IH10&amp; friends!II10</f>
        <v/>
      </c>
      <c r="M10" t="str">
        <f>IF(Data!$L11=M$1, "",             IF(ISERR(SEARCH(M$1,Data!$H11)),        "",          ";" &amp; VLOOKUP(M$1,Data!$L:$N,3, FALSE) &amp; ",""" &amp; VLOOKUP(M$1,Data!$L:$M,2, FALSE) &amp; """;"   )             )</f>
        <v/>
      </c>
      <c r="N10" t="str">
        <f>IF(Data!$L11=N$1, "",             IF(ISERR(SEARCH(N$1,Data!$H11)),        "",          ";" &amp; VLOOKUP(N$1,Data!$L:$N,3, FALSE) &amp; ",""" &amp; VLOOKUP(N$1,Data!$L:$M,2, FALSE) &amp; """;"   )             )</f>
        <v/>
      </c>
      <c r="O10" t="str">
        <f>IF(Data!$L11=O$1, "",             IF(ISERR(SEARCH(O$1,Data!$H11)),        "",          ";" &amp; VLOOKUP(O$1,Data!$L:$N,3, FALSE) &amp; ",""" &amp; VLOOKUP(O$1,Data!$L:$M,2, FALSE) &amp; """;"   )             )</f>
        <v/>
      </c>
      <c r="P10" t="str">
        <f>IF(Data!$L11=P$1, "",             IF(ISERR(SEARCH(P$1,Data!$H11)),        "",          ";" &amp; VLOOKUP(P$1,Data!$L:$N,3, FALSE) &amp; ",""" &amp; VLOOKUP(P$1,Data!$L:$M,2, FALSE) &amp; """;"   )             )</f>
        <v/>
      </c>
      <c r="Q10" t="str">
        <f>IF(Data!$L11=Q$1, "",             IF(ISERR(SEARCH(Q$1,Data!$H11)),        "",          ";" &amp; VLOOKUP(Q$1,Data!$L:$N,3, FALSE) &amp; ",""" &amp; VLOOKUP(Q$1,Data!$L:$M,2, FALSE) &amp; """;"   )             )</f>
        <v/>
      </c>
      <c r="R10" t="str">
        <f>IF(Data!$L11=R$1, "",             IF(ISERR(SEARCH(R$1,Data!$H11)),        "",          ";" &amp; VLOOKUP(R$1,Data!$L:$N,3, FALSE) &amp; ",""" &amp; VLOOKUP(R$1,Data!$L:$M,2, FALSE) &amp; """;"   )             )</f>
        <v/>
      </c>
      <c r="S10" t="str">
        <f>IF(Data!$L11=S$1, "",             IF(ISERR(SEARCH(S$1,Data!$H11)),        "",          ";" &amp; VLOOKUP(S$1,Data!$L:$N,3, FALSE) &amp; ",""" &amp; VLOOKUP(S$1,Data!$L:$M,2, FALSE) &amp; """;"   )             )</f>
        <v/>
      </c>
      <c r="T10" t="str">
        <f>IF(Data!$L11=T$1, "",             IF(ISERR(SEARCH(T$1,Data!$H11)),        "",          ";" &amp; VLOOKUP(T$1,Data!$L:$N,3, FALSE) &amp; ",""" &amp; VLOOKUP(T$1,Data!$L:$M,2, FALSE) &amp; """;"   )             )</f>
        <v/>
      </c>
      <c r="U10" t="str">
        <f>IF(Data!$L11=U$1, "",             IF(ISERR(SEARCH(U$1,Data!$H11)),        "",          ";" &amp; VLOOKUP(U$1,Data!$L:$N,3, FALSE) &amp; ",""" &amp; VLOOKUP(U$1,Data!$L:$M,2, FALSE) &amp; """;"   )             )</f>
        <v/>
      </c>
      <c r="V10" t="str">
        <f>IF(Data!$L11=V$1, "",             IF(ISERR(SEARCH(V$1,Data!$H11)),        "",          ";" &amp; VLOOKUP(V$1,Data!$L:$N,3, FALSE) &amp; ",""" &amp; VLOOKUP(V$1,Data!$L:$M,2, FALSE) &amp; """;"   )             )</f>
        <v/>
      </c>
      <c r="W10" t="str">
        <f>IF(Data!$L11=W$1, "",             IF(ISERR(SEARCH(W$1,Data!$H11)),        "",          ";" &amp; VLOOKUP(W$1,Data!$L:$N,3, FALSE) &amp; ",""" &amp; VLOOKUP(W$1,Data!$L:$M,2, FALSE) &amp; """;"   )             )</f>
        <v/>
      </c>
      <c r="X10" t="str">
        <f>IF(Data!$L11=X$1, "",             IF(ISERR(SEARCH(X$1,Data!$H11)),        "",          ";" &amp; VLOOKUP(X$1,Data!$L:$N,3, FALSE) &amp; ",""" &amp; VLOOKUP(X$1,Data!$L:$M,2, FALSE) &amp; """;"   )             )</f>
        <v/>
      </c>
      <c r="Y10" t="str">
        <f>IF(Data!$L11=Y$1, "",             IF(ISERR(SEARCH(Y$1,Data!$H11)),        "",          ";" &amp; VLOOKUP(Y$1,Data!$L:$N,3, FALSE) &amp; ",""" &amp; VLOOKUP(Y$1,Data!$L:$M,2, FALSE) &amp; """;"   )             )</f>
        <v/>
      </c>
      <c r="Z10" t="str">
        <f>IF(Data!$L11=Z$1, "",             IF(ISERR(SEARCH(Z$1,Data!$H11)),        "",          ";" &amp; VLOOKUP(Z$1,Data!$L:$N,3, FALSE) &amp; ",""" &amp; VLOOKUP(Z$1,Data!$L:$M,2, FALSE) &amp; """;"   )             )</f>
        <v/>
      </c>
      <c r="AA10" t="str">
        <f>IF(Data!$L11=AA$1, "",             IF(ISERR(SEARCH(AA$1,Data!$H11)),        "",          ";" &amp; VLOOKUP(AA$1,Data!$L:$N,3, FALSE) &amp; ",""" &amp; VLOOKUP(AA$1,Data!$L:$M,2, FALSE) &amp; """;"   )             )</f>
        <v/>
      </c>
      <c r="AB10" t="str">
        <f>IF(Data!$L11=AB$1, "",             IF(ISERR(SEARCH(AB$1,Data!$H11)),        "",          ";" &amp; VLOOKUP(AB$1,Data!$L:$N,3, FALSE) &amp; ",""" &amp; VLOOKUP(AB$1,Data!$L:$M,2, FALSE) &amp; """;"   )             )</f>
        <v/>
      </c>
      <c r="AC10" t="str">
        <f>IF(Data!$L11=AC$1, "",             IF(ISERR(SEARCH(AC$1,Data!$H11)),        "",          ";" &amp; VLOOKUP(AC$1,Data!$L:$N,3, FALSE) &amp; ",""" &amp; VLOOKUP(AC$1,Data!$L:$M,2, FALSE) &amp; """;"   )             )</f>
        <v/>
      </c>
      <c r="AD10" t="str">
        <f>IF(Data!$L11=AD$1, "",             IF(ISERR(SEARCH(AD$1,Data!$H11)),        "",          ";" &amp; VLOOKUP(AD$1,Data!$L:$N,3, FALSE) &amp; ",""" &amp; VLOOKUP(AD$1,Data!$L:$M,2, FALSE) &amp; """;"   )             )</f>
        <v/>
      </c>
      <c r="AE10" t="str">
        <f>IF(Data!$L11=AE$1, "",             IF(ISERR(SEARCH(AE$1,Data!$H11)),        "",          ";" &amp; VLOOKUP(AE$1,Data!$L:$N,3, FALSE) &amp; ",""" &amp; VLOOKUP(AE$1,Data!$L:$M,2, FALSE) &amp; """;"   )             )</f>
        <v/>
      </c>
      <c r="AF10" t="str">
        <f>IF(Data!$L11=AF$1, "",             IF(ISERR(SEARCH(AF$1,Data!$H11)),        "",          ";" &amp; VLOOKUP(AF$1,Data!$L:$N,3, FALSE) &amp; ",""" &amp; VLOOKUP(AF$1,Data!$L:$M,2, FALSE) &amp; """;"   )             )</f>
        <v/>
      </c>
      <c r="AG10" t="str">
        <f>IF(Data!$L11=AG$1, "",             IF(ISERR(SEARCH(AG$1,Data!$H11)),        "",          ";" &amp; VLOOKUP(AG$1,Data!$L:$N,3, FALSE) &amp; ",""" &amp; VLOOKUP(AG$1,Data!$L:$M,2, FALSE) &amp; """;"   )             )</f>
        <v/>
      </c>
      <c r="AH10" t="str">
        <f>IF(Data!$L11=AH$1, "",             IF(ISERR(SEARCH(AH$1,Data!$H11)),        "",          ";" &amp; VLOOKUP(AH$1,Data!$L:$N,3, FALSE) &amp; ",""" &amp; VLOOKUP(AH$1,Data!$L:$M,2, FALSE) &amp; """;"   )             )</f>
        <v/>
      </c>
      <c r="AI10" t="str">
        <f>IF(Data!$L11=AI$1, "",             IF(ISERR(SEARCH(AI$1,Data!$H11)),        "",          ";" &amp; VLOOKUP(AI$1,Data!$L:$N,3, FALSE) &amp; ",""" &amp; VLOOKUP(AI$1,Data!$L:$M,2, FALSE) &amp; """;"   )             )</f>
        <v/>
      </c>
      <c r="AJ10" t="str">
        <f>IF(Data!$L11=AJ$1, "",             IF(ISERR(SEARCH(AJ$1,Data!$H11)),        "",          ";" &amp; VLOOKUP(AJ$1,Data!$L:$N,3, FALSE) &amp; ",""" &amp; VLOOKUP(AJ$1,Data!$L:$M,2, FALSE) &amp; """;"   )             )</f>
        <v/>
      </c>
      <c r="AK10" t="str">
        <f>IF(Data!$L11=AK$1, "",             IF(ISERR(SEARCH(AK$1,Data!$H11)),        "",          ";" &amp; VLOOKUP(AK$1,Data!$L:$N,3, FALSE) &amp; ",""" &amp; VLOOKUP(AK$1,Data!$L:$M,2, FALSE) &amp; """;"   )             )</f>
        <v/>
      </c>
      <c r="AL10" t="str">
        <f>IF(Data!$L11=AL$1, "",             IF(ISERR(SEARCH(AL$1,Data!$H11)),        "",          ";" &amp; VLOOKUP(AL$1,Data!$L:$N,3, FALSE) &amp; ",""" &amp; VLOOKUP(AL$1,Data!$L:$M,2, FALSE) &amp; """;"   )             )</f>
        <v/>
      </c>
      <c r="AM10" t="str">
        <f>IF(Data!$L11=AM$1, "",             IF(ISERR(SEARCH(AM$1,Data!$H11)),        "",          ";" &amp; VLOOKUP(AM$1,Data!$L:$N,3, FALSE) &amp; ",""" &amp; VLOOKUP(AM$1,Data!$L:$M,2, FALSE) &amp; """;"   )             )</f>
        <v/>
      </c>
      <c r="AN10" t="str">
        <f>IF(Data!$L11=AN$1, "",             IF(ISERR(SEARCH(AN$1,Data!$H11)),        "",          ";" &amp; VLOOKUP(AN$1,Data!$L:$N,3, FALSE) &amp; ",""" &amp; VLOOKUP(AN$1,Data!$L:$M,2, FALSE) &amp; """;"   )             )</f>
        <v/>
      </c>
      <c r="AO10" t="str">
        <f>IF(Data!$L11=AO$1, "",             IF(ISERR(SEARCH(AO$1,Data!$H11)),        "",          ";" &amp; VLOOKUP(AO$1,Data!$L:$N,3, FALSE) &amp; ",""" &amp; VLOOKUP(AO$1,Data!$L:$M,2, FALSE) &amp; """;"   )             )</f>
        <v/>
      </c>
      <c r="AP10" t="str">
        <f>IF(Data!$L11=AP$1, "",             IF(ISERR(SEARCH(AP$1,Data!$H11)),        "",          ";" &amp; VLOOKUP(AP$1,Data!$L:$N,3, FALSE) &amp; ",""" &amp; VLOOKUP(AP$1,Data!$L:$M,2, FALSE) &amp; """;"   )             )</f>
        <v/>
      </c>
      <c r="AQ10" t="str">
        <f>IF(Data!$L11=AQ$1, "",             IF(ISERR(SEARCH(AQ$1,Data!$H11)),        "",          ";" &amp; VLOOKUP(AQ$1,Data!$L:$N,3, FALSE) &amp; ",""" &amp; VLOOKUP(AQ$1,Data!$L:$M,2, FALSE) &amp; """;"   )             )</f>
        <v/>
      </c>
      <c r="AR10" t="str">
        <f>IF(Data!$L11=AR$1, "",             IF(ISERR(SEARCH(AR$1,Data!$H11)),        "",          ";" &amp; VLOOKUP(AR$1,Data!$L:$N,3, FALSE) &amp; ",""" &amp; VLOOKUP(AR$1,Data!$L:$M,2, FALSE) &amp; """;"   )             )</f>
        <v/>
      </c>
      <c r="AS10" t="str">
        <f>IF(Data!$L11=AS$1, "",             IF(ISERR(SEARCH(AS$1,Data!$H11)),        "",          ";" &amp; VLOOKUP(AS$1,Data!$L:$N,3, FALSE) &amp; ",""" &amp; VLOOKUP(AS$1,Data!$L:$M,2, FALSE) &amp; """;"   )             )</f>
        <v/>
      </c>
      <c r="AT10" t="str">
        <f>IF(Data!$L11=AT$1, "",             IF(ISERR(SEARCH(AT$1,Data!$H11)),        "",          ";" &amp; VLOOKUP(AT$1,Data!$L:$N,3, FALSE) &amp; ",""" &amp; VLOOKUP(AT$1,Data!$L:$M,2, FALSE) &amp; """;"   )             )</f>
        <v/>
      </c>
      <c r="AU10" t="str">
        <f>IF(Data!$L11=AU$1, "",             IF(ISERR(SEARCH(AU$1,Data!$H11)),        "",          ";" &amp; VLOOKUP(AU$1,Data!$L:$N,3, FALSE) &amp; ",""" &amp; VLOOKUP(AU$1,Data!$L:$M,2, FALSE) &amp; """;"   )             )</f>
        <v/>
      </c>
      <c r="AV10" t="str">
        <f>IF(Data!$L11=AV$1, "",             IF(ISERR(SEARCH(AV$1,Data!$H11)),        "",          ";" &amp; VLOOKUP(AV$1,Data!$L:$N,3, FALSE) &amp; ",""" &amp; VLOOKUP(AV$1,Data!$L:$M,2, FALSE) &amp; """;"   )             )</f>
        <v/>
      </c>
      <c r="AW10" t="str">
        <f>IF(Data!$L11=AW$1, "",             IF(ISERR(SEARCH(AW$1,Data!$H11)),        "",          ";" &amp; VLOOKUP(AW$1,Data!$L:$N,3, FALSE) &amp; ",""" &amp; VLOOKUP(AW$1,Data!$L:$M,2, FALSE) &amp; """;"   )             )</f>
        <v/>
      </c>
      <c r="AX10" t="str">
        <f>IF(Data!$L11=AX$1, "",             IF(ISERR(SEARCH(AX$1,Data!$H11)),        "",          ";" &amp; VLOOKUP(AX$1,Data!$L:$N,3, FALSE) &amp; ",""" &amp; VLOOKUP(AX$1,Data!$L:$M,2, FALSE) &amp; """;"   )             )</f>
        <v/>
      </c>
      <c r="AY10" t="str">
        <f>IF(Data!$L11=AY$1, "",             IF(ISERR(SEARCH(AY$1,Data!$H11)),        "",          ";" &amp; VLOOKUP(AY$1,Data!$L:$N,3, FALSE) &amp; ",""" &amp; VLOOKUP(AY$1,Data!$L:$M,2, FALSE) &amp; """;"   )             )</f>
        <v/>
      </c>
      <c r="AZ10" t="str">
        <f>IF(Data!$L11=AZ$1, "",             IF(ISERR(SEARCH(AZ$1,Data!$H11)),        "",          ";" &amp; VLOOKUP(AZ$1,Data!$L:$N,3, FALSE) &amp; ",""" &amp; VLOOKUP(AZ$1,Data!$L:$M,2, FALSE) &amp; """;"   )             )</f>
        <v/>
      </c>
      <c r="BA10" t="str">
        <f>IF(Data!$L11=BA$1, "",             IF(ISERR(SEARCH(BA$1,Data!$H11)),        "",          ";" &amp; VLOOKUP(BA$1,Data!$L:$N,3, FALSE) &amp; ",""" &amp; VLOOKUP(BA$1,Data!$L:$M,2, FALSE) &amp; """;"   )             )</f>
        <v/>
      </c>
      <c r="BB10" t="str">
        <f>IF(Data!$L11=BB$1, "",             IF(ISERR(SEARCH(BB$1,Data!$H11)),        "",          ";" &amp; VLOOKUP(BB$1,Data!$L:$N,3, FALSE) &amp; ",""" &amp; VLOOKUP(BB$1,Data!$L:$M,2, FALSE) &amp; """;"   )             )</f>
        <v/>
      </c>
      <c r="BC10" t="str">
        <f>IF(Data!$L11=BC$1, "",             IF(ISERR(SEARCH(BC$1,Data!$H11)),        "",          ";" &amp; VLOOKUP(BC$1,Data!$L:$N,3, FALSE) &amp; ",""" &amp; VLOOKUP(BC$1,Data!$L:$M,2, FALSE) &amp; """;"   )             )</f>
        <v/>
      </c>
      <c r="BD10" t="str">
        <f>IF(Data!$L11=BD$1, "",             IF(ISERR(SEARCH(BD$1,Data!$H11)),        "",          ";" &amp; VLOOKUP(BD$1,Data!$L:$N,3, FALSE) &amp; ",""" &amp; VLOOKUP(BD$1,Data!$L:$M,2, FALSE) &amp; """;"   )             )</f>
        <v/>
      </c>
      <c r="BE10" t="str">
        <f>IF(Data!$L11=BE$1, "",             IF(ISERR(SEARCH(BE$1,Data!$H11)),        "",          ";" &amp; VLOOKUP(BE$1,Data!$L:$N,3, FALSE) &amp; ",""" &amp; VLOOKUP(BE$1,Data!$L:$M,2, FALSE) &amp; """;"   )             )</f>
        <v/>
      </c>
      <c r="BF10" t="str">
        <f>IF(Data!$L11=BF$1, "",             IF(ISERR(SEARCH(BF$1,Data!$H11)),        "",          ";" &amp; VLOOKUP(BF$1,Data!$L:$N,3, FALSE) &amp; ",""" &amp; VLOOKUP(BF$1,Data!$L:$M,2, FALSE) &amp; """;"   )             )</f>
        <v/>
      </c>
      <c r="BG10" t="str">
        <f>IF(Data!$L11=BG$1, "",             IF(ISERR(SEARCH(BG$1,Data!$H11)),        "",          ";" &amp; VLOOKUP(BG$1,Data!$L:$N,3, FALSE) &amp; ",""" &amp; VLOOKUP(BG$1,Data!$L:$M,2, FALSE) &amp; """;"   )             )</f>
        <v/>
      </c>
      <c r="BH10" t="str">
        <f>IF(Data!$L11=BH$1, "",             IF(ISERR(SEARCH(BH$1,Data!$H11)),        "",          ";" &amp; VLOOKUP(BH$1,Data!$L:$N,3, FALSE) &amp; ",""" &amp; VLOOKUP(BH$1,Data!$L:$M,2, FALSE) &amp; """;"   )             )</f>
        <v/>
      </c>
      <c r="BI10" t="str">
        <f>IF(Data!$L11=BI$1, "",             IF(ISERR(SEARCH(BI$1,Data!$H11)),        "",          ";" &amp; VLOOKUP(BI$1,Data!$L:$N,3, FALSE) &amp; ",""" &amp; VLOOKUP(BI$1,Data!$L:$M,2, FALSE) &amp; """;"   )             )</f>
        <v/>
      </c>
      <c r="BJ10" t="str">
        <f>IF(Data!$L11=BJ$1, "",             IF(ISERR(SEARCH(BJ$1,Data!$H11)),        "",          ";" &amp; VLOOKUP(BJ$1,Data!$L:$N,3, FALSE) &amp; ",""" &amp; VLOOKUP(BJ$1,Data!$L:$M,2, FALSE) &amp; """;"   )             )</f>
        <v/>
      </c>
      <c r="BK10" t="str">
        <f>IF(Data!$L11=BK$1, "",             IF(ISERR(SEARCH(BK$1,Data!$H11)),        "",          ";" &amp; VLOOKUP(BK$1,Data!$L:$N,3, FALSE) &amp; ",""" &amp; VLOOKUP(BK$1,Data!$L:$M,2, FALSE) &amp; """;"   )             )</f>
        <v/>
      </c>
      <c r="BL10" t="str">
        <f>IF(Data!$L11=BL$1, "",             IF(ISERR(SEARCH(BL$1,Data!$H11)),        "",          ";" &amp; VLOOKUP(BL$1,Data!$L:$N,3, FALSE) &amp; ",""" &amp; VLOOKUP(BL$1,Data!$L:$M,2, FALSE) &amp; """;"   )             )</f>
        <v/>
      </c>
      <c r="BM10" t="str">
        <f>IF(Data!$L11=BM$1, "",             IF(ISERR(SEARCH(BM$1,Data!$H11)),        "",          ";" &amp; VLOOKUP(BM$1,Data!$L:$N,3, FALSE) &amp; ",""" &amp; VLOOKUP(BM$1,Data!$L:$M,2, FALSE) &amp; """;"   )             )</f>
        <v/>
      </c>
      <c r="BN10" t="str">
        <f>IF(Data!$L11=BN$1, "",             IF(ISERR(SEARCH(BN$1,Data!$H11)),        "",          ";" &amp; VLOOKUP(BN$1,Data!$L:$N,3, FALSE) &amp; ",""" &amp; VLOOKUP(BN$1,Data!$L:$M,2, FALSE) &amp; """;"   )             )</f>
        <v/>
      </c>
      <c r="BO10" t="str">
        <f>IF(Data!$L11=BO$1, "",             IF(ISERR(SEARCH(BO$1,Data!$H11)),        "",          ";" &amp; VLOOKUP(BO$1,Data!$L:$N,3, FALSE) &amp; ",""" &amp; VLOOKUP(BO$1,Data!$L:$M,2, FALSE) &amp; """;"   )             )</f>
        <v/>
      </c>
      <c r="BP10" t="str">
        <f>IF(Data!$L11=BP$1, "",             IF(ISERR(SEARCH(BP$1,Data!$H11)),        "",          ";" &amp; VLOOKUP(BP$1,Data!$L:$N,3, FALSE) &amp; ",""" &amp; VLOOKUP(BP$1,Data!$L:$M,2, FALSE) &amp; """;"   )             )</f>
        <v/>
      </c>
      <c r="BQ10" t="str">
        <f>IF(Data!$L11=BQ$1, "",             IF(ISERR(SEARCH(BQ$1,Data!$H11)),        "",          ";" &amp; VLOOKUP(BQ$1,Data!$L:$N,3, FALSE) &amp; ",""" &amp; VLOOKUP(BQ$1,Data!$L:$M,2, FALSE) &amp; """;"   )             )</f>
        <v/>
      </c>
      <c r="BR10" t="str">
        <f>IF(Data!$L11=BR$1, "",             IF(ISERR(SEARCH(BR$1,Data!$H11)),        "",          ";" &amp; VLOOKUP(BR$1,Data!$L:$N,3, FALSE) &amp; ",""" &amp; VLOOKUP(BR$1,Data!$L:$M,2, FALSE) &amp; """;"   )             )</f>
        <v/>
      </c>
      <c r="BS10" t="str">
        <f>IF(Data!$L11=BS$1, "",             IF(ISERR(SEARCH(BS$1,Data!$H11)),        "",          ";" &amp; VLOOKUP(BS$1,Data!$L:$N,3, FALSE) &amp; ",""" &amp; VLOOKUP(BS$1,Data!$L:$M,2, FALSE) &amp; """;"   )             )</f>
        <v/>
      </c>
      <c r="BT10" t="str">
        <f>IF(Data!$L11=BT$1, "",             IF(ISERR(SEARCH(BT$1,Data!$H11)),        "",          ";" &amp; VLOOKUP(BT$1,Data!$L:$N,3, FALSE) &amp; ",""" &amp; VLOOKUP(BT$1,Data!$L:$M,2, FALSE) &amp; """;"   )             )</f>
        <v/>
      </c>
      <c r="BU10" t="str">
        <f>IF(Data!$L11=BU$1, "",             IF(ISERR(SEARCH(BU$1,Data!$H11)),        "",          ";" &amp; VLOOKUP(BU$1,Data!$L:$N,3, FALSE) &amp; ",""" &amp; VLOOKUP(BU$1,Data!$L:$M,2, FALSE) &amp; """;"   )             )</f>
        <v/>
      </c>
      <c r="BV10" t="str">
        <f>IF(Data!$L11=BV$1, "",             IF(ISERR(SEARCH(BV$1,Data!$H11)),        "",          ";" &amp; VLOOKUP(BV$1,Data!$L:$N,3, FALSE) &amp; ",""" &amp; VLOOKUP(BV$1,Data!$L:$M,2, FALSE) &amp; """;"   )             )</f>
        <v/>
      </c>
      <c r="BW10" t="str">
        <f>IF(Data!$L11=BW$1, "",             IF(ISERR(SEARCH(BW$1,Data!$H11)),        "",          ";" &amp; VLOOKUP(BW$1,Data!$L:$N,3, FALSE) &amp; ",""" &amp; VLOOKUP(BW$1,Data!$L:$M,2, FALSE) &amp; """;"   )             )</f>
        <v/>
      </c>
      <c r="BX10" t="str">
        <f>IF(Data!$L11=BX$1, "",             IF(ISERR(SEARCH(BX$1,Data!$H11)),        "",          ";" &amp; VLOOKUP(BX$1,Data!$L:$N,3, FALSE) &amp; ",""" &amp; VLOOKUP(BX$1,Data!$L:$M,2, FALSE) &amp; """;"   )             )</f>
        <v/>
      </c>
      <c r="BY10" t="str">
        <f>IF(Data!$L11=BY$1, "",             IF(ISERR(SEARCH(BY$1,Data!$H11)),        "",          ";" &amp; VLOOKUP(BY$1,Data!$L:$N,3, FALSE) &amp; ",""" &amp; VLOOKUP(BY$1,Data!$L:$M,2, FALSE) &amp; """;"   )             )</f>
        <v/>
      </c>
      <c r="BZ10" t="str">
        <f>IF(Data!$L11=BZ$1, "",             IF(ISERR(SEARCH(BZ$1,Data!$H11)),        "",          ";" &amp; VLOOKUP(BZ$1,Data!$L:$N,3, FALSE) &amp; ",""" &amp; VLOOKUP(BZ$1,Data!$L:$M,2, FALSE) &amp; """;"   )             )</f>
        <v/>
      </c>
      <c r="CA10" t="str">
        <f>IF(Data!$L11=CA$1, "",             IF(ISERR(SEARCH(CA$1,Data!$H11)),        "",          ";" &amp; VLOOKUP(CA$1,Data!$L:$N,3, FALSE) &amp; ",""" &amp; VLOOKUP(CA$1,Data!$L:$M,2, FALSE) &amp; """;"   )             )</f>
        <v/>
      </c>
      <c r="CB10" t="str">
        <f>IF(Data!$L11=CB$1, "",             IF(ISERR(SEARCH(CB$1,Data!$H11)),        "",          ";" &amp; VLOOKUP(CB$1,Data!$L:$N,3, FALSE) &amp; ",""" &amp; VLOOKUP(CB$1,Data!$L:$M,2, FALSE) &amp; """;"   )             )</f>
        <v/>
      </c>
      <c r="CC10" t="str">
        <f>IF(Data!$L11=CC$1, "",             IF(ISERR(SEARCH(CC$1,Data!$H11)),        "",          ";" &amp; VLOOKUP(CC$1,Data!$L:$N,3, FALSE) &amp; ",""" &amp; VLOOKUP(CC$1,Data!$L:$M,2, FALSE) &amp; """;"   )             )</f>
        <v/>
      </c>
      <c r="CD10" t="str">
        <f>IF(Data!$L11=CD$1, "",             IF(ISERR(SEARCH(CD$1,Data!$H11)),        "",          ";" &amp; VLOOKUP(CD$1,Data!$L:$N,3, FALSE) &amp; ",""" &amp; VLOOKUP(CD$1,Data!$L:$M,2, FALSE) &amp; """;"   )             )</f>
        <v/>
      </c>
      <c r="CE10" t="str">
        <f>IF(Data!$L11=CE$1, "",             IF(ISERR(SEARCH(CE$1,Data!$H11)),        "",          ";" &amp; VLOOKUP(CE$1,Data!$L:$N,3, FALSE) &amp; ",""" &amp; VLOOKUP(CE$1,Data!$L:$M,2, FALSE) &amp; """;"   )             )</f>
        <v/>
      </c>
      <c r="CF10" t="str">
        <f>IF(Data!$L11=CF$1, "",             IF(ISERR(SEARCH(CF$1,Data!$H11)),        "",          ";" &amp; VLOOKUP(CF$1,Data!$L:$N,3, FALSE) &amp; ",""" &amp; VLOOKUP(CF$1,Data!$L:$M,2, FALSE) &amp; """;"   )             )</f>
        <v/>
      </c>
      <c r="CG10" t="str">
        <f>IF(Data!$L11=CG$1, "",             IF(ISERR(SEARCH(CG$1,Data!$H11)),        "",          ";" &amp; VLOOKUP(CG$1,Data!$L:$N,3, FALSE) &amp; ",""" &amp; VLOOKUP(CG$1,Data!$L:$M,2, FALSE) &amp; """;"   )             )</f>
        <v/>
      </c>
      <c r="CH10" t="str">
        <f>IF(Data!$L11=CH$1, "",             IF(ISERR(SEARCH(CH$1,Data!$H11)),        "",          ";" &amp; VLOOKUP(CH$1,Data!$L:$N,3, FALSE) &amp; ",""" &amp; VLOOKUP(CH$1,Data!$L:$M,2, FALSE) &amp; """;"   )             )</f>
        <v/>
      </c>
      <c r="CI10" t="str">
        <f>IF(Data!$L11=CI$1, "",             IF(ISERR(SEARCH(CI$1,Data!$H11)),        "",          ";" &amp; VLOOKUP(CI$1,Data!$L:$N,3, FALSE) &amp; ",""" &amp; VLOOKUP(CI$1,Data!$L:$M,2, FALSE) &amp; """;"   )             )</f>
        <v/>
      </c>
      <c r="CJ10" t="str">
        <f>IF(Data!$L11=CJ$1, "",             IF(ISERR(SEARCH(CJ$1,Data!$H11)),        "",          ";" &amp; VLOOKUP(CJ$1,Data!$L:$N,3, FALSE) &amp; ",""" &amp; VLOOKUP(CJ$1,Data!$L:$M,2, FALSE) &amp; """;"   )             )</f>
        <v/>
      </c>
      <c r="CK10" t="str">
        <f>IF(Data!$L11=CK$1, "",             IF(ISERR(SEARCH(CK$1,Data!$H11)),        "",          ";" &amp; VLOOKUP(CK$1,Data!$L:$N,3, FALSE) &amp; ",""" &amp; VLOOKUP(CK$1,Data!$L:$M,2, FALSE) &amp; """;"   )             )</f>
        <v/>
      </c>
      <c r="CL10" t="str">
        <f>IF(Data!$L11=CL$1, "",             IF(ISERR(SEARCH(CL$1,Data!$H11)),        "",          ";" &amp; VLOOKUP(CL$1,Data!$L:$N,3, FALSE) &amp; ",""" &amp; VLOOKUP(CL$1,Data!$L:$M,2, FALSE) &amp; """;"   )             )</f>
        <v/>
      </c>
      <c r="CM10" t="str">
        <f>IF(Data!$L11=CM$1, "",             IF(ISERR(SEARCH(CM$1,Data!$H11)),        "",          ";" &amp; VLOOKUP(CM$1,Data!$L:$N,3, FALSE) &amp; ",""" &amp; VLOOKUP(CM$1,Data!$L:$M,2, FALSE) &amp; """;"   )             )</f>
        <v/>
      </c>
      <c r="CN10" t="str">
        <f>IF(Data!$L11=CN$1, "",             IF(ISERR(SEARCH(CN$1,Data!$H11)),        "",          ";" &amp; VLOOKUP(CN$1,Data!$L:$N,3, FALSE) &amp; ",""" &amp; VLOOKUP(CN$1,Data!$L:$M,2, FALSE) &amp; """;"   )             )</f>
        <v/>
      </c>
      <c r="CO10" t="str">
        <f>IF(Data!$L11=CO$1, "",             IF(ISERR(SEARCH(CO$1,Data!$H11)),        "",          ";" &amp; VLOOKUP(CO$1,Data!$L:$N,3, FALSE) &amp; ",""" &amp; VLOOKUP(CO$1,Data!$L:$M,2, FALSE) &amp; """;"   )             )</f>
        <v/>
      </c>
      <c r="CP10" t="str">
        <f>IF(Data!$L11=CP$1, "",             IF(ISERR(SEARCH(CP$1,Data!$H11)),        "",          ";" &amp; VLOOKUP(CP$1,Data!$L:$N,3, FALSE) &amp; ",""" &amp; VLOOKUP(CP$1,Data!$L:$M,2, FALSE) &amp; """;"   )             )</f>
        <v/>
      </c>
      <c r="CQ10" t="str">
        <f>IF(Data!$L11=CQ$1, "",             IF(ISERR(SEARCH(CQ$1,Data!$H11)),        "",          ";" &amp; VLOOKUP(CQ$1,Data!$L:$N,3, FALSE) &amp; ",""" &amp; VLOOKUP(CQ$1,Data!$L:$M,2, FALSE) &amp; """;"   )             )</f>
        <v/>
      </c>
      <c r="CR10" t="str">
        <f>IF(Data!$L11=CR$1, "",             IF(ISERR(SEARCH(CR$1,Data!$H11)),        "",          ";" &amp; VLOOKUP(CR$1,Data!$L:$N,3, FALSE) &amp; ",""" &amp; VLOOKUP(CR$1,Data!$L:$M,2, FALSE) &amp; """;"   )             )</f>
        <v/>
      </c>
      <c r="CS10" t="str">
        <f>IF(Data!$L11=CS$1, "",             IF(ISERR(SEARCH(CS$1,Data!$H11)),        "",          ";" &amp; VLOOKUP(CS$1,Data!$L:$N,3, FALSE) &amp; ",""" &amp; VLOOKUP(CS$1,Data!$L:$M,2, FALSE) &amp; """;"   )             )</f>
        <v/>
      </c>
      <c r="CT10" t="str">
        <f>IF(Data!$L11=CT$1, "",             IF(ISERR(SEARCH(CT$1,Data!$H11)),        "",          ";" &amp; VLOOKUP(CT$1,Data!$L:$N,3, FALSE) &amp; ",""" &amp; VLOOKUP(CT$1,Data!$L:$M,2, FALSE) &amp; """;"   )             )</f>
        <v/>
      </c>
      <c r="CU10" t="str">
        <f>IF(Data!$L11=CU$1, "",             IF(ISERR(SEARCH(CU$1,Data!$H11)),        "",          ";" &amp; VLOOKUP(CU$1,Data!$L:$N,3, FALSE) &amp; ",""" &amp; VLOOKUP(CU$1,Data!$L:$M,2, FALSE) &amp; """;"   )             )</f>
        <v/>
      </c>
      <c r="CV10" t="str">
        <f>IF(Data!$L11=CV$1, "",             IF(ISERR(SEARCH(CV$1,Data!$H11)),        "",          ";" &amp; VLOOKUP(CV$1,Data!$L:$N,3, FALSE) &amp; ",""" &amp; VLOOKUP(CV$1,Data!$L:$M,2, FALSE) &amp; """;"   )             )</f>
        <v/>
      </c>
      <c r="CW10" t="str">
        <f>IF(Data!$L11=CW$1, "",             IF(ISERR(SEARCH(CW$1,Data!$H11)),        "",          ";" &amp; VLOOKUP(CW$1,Data!$L:$N,3, FALSE) &amp; ",""" &amp; VLOOKUP(CW$1,Data!$L:$M,2, FALSE) &amp; """;"   )             )</f>
        <v/>
      </c>
      <c r="CX10" t="str">
        <f>IF(Data!$L11=CX$1, "",             IF(ISERR(SEARCH(CX$1,Data!$H11)),        "",          ";" &amp; VLOOKUP(CX$1,Data!$L:$N,3, FALSE) &amp; ",""" &amp; VLOOKUP(CX$1,Data!$L:$M,2, FALSE) &amp; """;"   )             )</f>
        <v/>
      </c>
      <c r="CY10" t="str">
        <f>IF(Data!$L11=CY$1, "",             IF(ISERR(SEARCH(CY$1,Data!$H11)),        "",          ";" &amp; VLOOKUP(CY$1,Data!$L:$N,3, FALSE) &amp; ",""" &amp; VLOOKUP(CY$1,Data!$L:$M,2, FALSE) &amp; """;"   )             )</f>
        <v/>
      </c>
      <c r="CZ10" t="str">
        <f>IF(Data!$L11=CZ$1, "",             IF(ISERR(SEARCH(CZ$1,Data!$H11)),        "",          ";" &amp; VLOOKUP(CZ$1,Data!$L:$N,3, FALSE) &amp; ",""" &amp; VLOOKUP(CZ$1,Data!$L:$M,2, FALSE) &amp; """;"   )             )</f>
        <v/>
      </c>
      <c r="DA10" t="str">
        <f>IF(Data!$L11=DA$1, "",             IF(ISERR(SEARCH(DA$1,Data!$H11)),        "",          ";" &amp; VLOOKUP(DA$1,Data!$L:$N,3, FALSE) &amp; ",""" &amp; VLOOKUP(DA$1,Data!$L:$M,2, FALSE) &amp; """;"   )             )</f>
        <v/>
      </c>
      <c r="DB10" t="str">
        <f>IF(Data!$L11=DB$1, "",             IF(ISERR(SEARCH(DB$1,Data!$H11)),        "",          ";" &amp; VLOOKUP(DB$1,Data!$L:$N,3, FALSE) &amp; ",""" &amp; VLOOKUP(DB$1,Data!$L:$M,2, FALSE) &amp; """;"   )             )</f>
        <v/>
      </c>
      <c r="DC10" t="str">
        <f>IF(Data!$L11=DC$1, "",             IF(ISERR(SEARCH(DC$1,Data!$H11)),        "",          ";" &amp; VLOOKUP(DC$1,Data!$L:$N,3, FALSE) &amp; ",""" &amp; VLOOKUP(DC$1,Data!$L:$M,2, FALSE) &amp; """;"   )             )</f>
        <v/>
      </c>
      <c r="DD10" t="str">
        <f>IF(Data!$L11=DD$1, "",             IF(ISERR(SEARCH(DD$1,Data!$H11)),        "",          ";" &amp; VLOOKUP(DD$1,Data!$L:$N,3, FALSE) &amp; ",""" &amp; VLOOKUP(DD$1,Data!$L:$M,2, FALSE) &amp; """;"   )             )</f>
        <v/>
      </c>
      <c r="DE10" t="str">
        <f>IF(Data!$L11=DE$1, "",             IF(ISERR(SEARCH(DE$1,Data!$H11)),        "",          ";" &amp; VLOOKUP(DE$1,Data!$L:$N,3, FALSE) &amp; ",""" &amp; VLOOKUP(DE$1,Data!$L:$M,2, FALSE) &amp; """;"   )             )</f>
        <v/>
      </c>
      <c r="DF10" t="str">
        <f>IF(Data!$L11=DF$1, "",             IF(ISERR(SEARCH(DF$1,Data!$H11)),        "",          ";" &amp; VLOOKUP(DF$1,Data!$L:$N,3, FALSE) &amp; ",""" &amp; VLOOKUP(DF$1,Data!$L:$M,2, FALSE) &amp; """;"   )             )</f>
        <v/>
      </c>
      <c r="DG10" t="str">
        <f>IF(Data!$L11=DG$1, "",             IF(ISERR(SEARCH(DG$1,Data!$H11)),        "",          ";" &amp; VLOOKUP(DG$1,Data!$L:$N,3, FALSE) &amp; ",""" &amp; VLOOKUP(DG$1,Data!$L:$M,2, FALSE) &amp; """;"   )             )</f>
        <v/>
      </c>
      <c r="DH10" t="str">
        <f>IF(Data!$L11=DH$1, "",             IF(ISERR(SEARCH(DH$1,Data!$H11)),        "",          ";" &amp; VLOOKUP(DH$1,Data!$L:$N,3, FALSE) &amp; ",""" &amp; VLOOKUP(DH$1,Data!$L:$M,2, FALSE) &amp; """;"   )             )</f>
        <v/>
      </c>
      <c r="DI10" t="str">
        <f>IF(Data!$L11=DI$1, "",             IF(ISERR(SEARCH(DI$1,Data!$H11)),        "",          ";" &amp; VLOOKUP(DI$1,Data!$L:$N,3, FALSE) &amp; ",""" &amp; VLOOKUP(DI$1,Data!$L:$M,2, FALSE) &amp; """;"   )             )</f>
        <v/>
      </c>
      <c r="DJ10" t="str">
        <f>IF(Data!$L11=DJ$1, "",             IF(ISERR(SEARCH(DJ$1,Data!$H11)),        "",          ";" &amp; VLOOKUP(DJ$1,Data!$L:$N,3, FALSE) &amp; ",""" &amp; VLOOKUP(DJ$1,Data!$L:$M,2, FALSE) &amp; """;"   )             )</f>
        <v/>
      </c>
      <c r="DK10" t="str">
        <f>IF(Data!$L11=DK$1, "",             IF(ISERR(SEARCH(DK$1,Data!$H11)),        "",          ";" &amp; VLOOKUP(DK$1,Data!$L:$N,3, FALSE) &amp; ",""" &amp; VLOOKUP(DK$1,Data!$L:$M,2, FALSE) &amp; """;"   )             )</f>
        <v/>
      </c>
      <c r="DL10" t="str">
        <f>IF(Data!$L11=DL$1, "",             IF(ISERR(SEARCH(DL$1,Data!$H11)),        "",          ";" &amp; VLOOKUP(DL$1,Data!$L:$N,3, FALSE) &amp; ",""" &amp; VLOOKUP(DL$1,Data!$L:$M,2, FALSE) &amp; """;"   )             )</f>
        <v/>
      </c>
      <c r="DM10" t="str">
        <f>IF(Data!$L11=DM$1, "",             IF(ISERR(SEARCH(DM$1,Data!$H11)),        "",          ";" &amp; VLOOKUP(DM$1,Data!$L:$N,3, FALSE) &amp; ",""" &amp; VLOOKUP(DM$1,Data!$L:$M,2, FALSE) &amp; """;"   )             )</f>
        <v/>
      </c>
      <c r="DN10" t="str">
        <f>IF(Data!$L11=DN$1, "",             IF(ISERR(SEARCH(DN$1,Data!$H11)),        "",          ";" &amp; VLOOKUP(DN$1,Data!$L:$N,3, FALSE) &amp; ",""" &amp; VLOOKUP(DN$1,Data!$L:$M,2, FALSE) &amp; """;"   )             )</f>
        <v/>
      </c>
      <c r="DO10" t="str">
        <f>IF(Data!$L11=DO$1, "",             IF(ISERR(SEARCH(DO$1,Data!$H11)),        "",          ";" &amp; VLOOKUP(DO$1,Data!$L:$N,3, FALSE) &amp; ",""" &amp; VLOOKUP(DO$1,Data!$L:$M,2, FALSE) &amp; """;"   )             )</f>
        <v/>
      </c>
      <c r="DP10" t="str">
        <f>IF(Data!$L11=DP$1, "",             IF(ISERR(SEARCH(DP$1,Data!$H11)),        "",          ";" &amp; VLOOKUP(DP$1,Data!$L:$N,3, FALSE) &amp; ",""" &amp; VLOOKUP(DP$1,Data!$L:$M,2, FALSE) &amp; """;"   )             )</f>
        <v/>
      </c>
      <c r="DQ10" t="str">
        <f>IF(Data!$L11=DQ$1, "",             IF(ISERR(SEARCH(DQ$1,Data!$H11)),        "",          ";" &amp; VLOOKUP(DQ$1,Data!$L:$N,3, FALSE) &amp; ",""" &amp; VLOOKUP(DQ$1,Data!$L:$M,2, FALSE) &amp; """;"   )             )</f>
        <v/>
      </c>
      <c r="DR10" t="str">
        <f>IF(Data!$L11=DR$1, "",             IF(ISERR(SEARCH(DR$1,Data!$H11)),        "",          ";" &amp; VLOOKUP(DR$1,Data!$L:$N,3, FALSE) &amp; ",""" &amp; VLOOKUP(DR$1,Data!$L:$M,2, FALSE) &amp; """;"   )             )</f>
        <v/>
      </c>
      <c r="DS10" t="str">
        <f>IF(Data!$L11=DS$1, "",             IF(ISERR(SEARCH(DS$1,Data!$H11)),        "",          ";" &amp; VLOOKUP(DS$1,Data!$L:$N,3, FALSE) &amp; ",""" &amp; VLOOKUP(DS$1,Data!$L:$M,2, FALSE) &amp; """;"   )             )</f>
        <v/>
      </c>
      <c r="DT10" t="str">
        <f>IF(Data!$L11=DT$1, "",             IF(ISERR(SEARCH(DT$1,Data!$H11)),        "",          ";" &amp; VLOOKUP(DT$1,Data!$L:$N,3, FALSE) &amp; ",""" &amp; VLOOKUP(DT$1,Data!$L:$M,2, FALSE) &amp; """;"   )             )</f>
        <v/>
      </c>
      <c r="DU10" t="str">
        <f>IF(Data!$L11=DU$1, "",             IF(ISERR(SEARCH(DU$1,Data!$H11)),        "",          ";" &amp; VLOOKUP(DU$1,Data!$L:$N,3, FALSE) &amp; ",""" &amp; VLOOKUP(DU$1,Data!$L:$M,2, FALSE) &amp; """;"   )             )</f>
        <v/>
      </c>
      <c r="DV10" t="str">
        <f>IF(Data!$L11=DV$1, "",             IF(ISERR(SEARCH(DV$1,Data!$H11)),        "",          ";" &amp; VLOOKUP(DV$1,Data!$L:$N,3, FALSE) &amp; ",""" &amp; VLOOKUP(DV$1,Data!$L:$M,2, FALSE) &amp; """;"   )             )</f>
        <v/>
      </c>
      <c r="DW10" t="str">
        <f>IF(Data!$L11=DW$1, "",             IF(ISERR(SEARCH(DW$1,Data!$H11)),        "",          ";" &amp; VLOOKUP(DW$1,Data!$L:$N,3, FALSE) &amp; ",""" &amp; VLOOKUP(DW$1,Data!$L:$M,2, FALSE) &amp; """;"   )             )</f>
        <v/>
      </c>
      <c r="DX10" t="str">
        <f>IF(Data!$L11=DX$1, "",             IF(ISERR(SEARCH(DX$1,Data!$H11)),        "",          ";" &amp; VLOOKUP(DX$1,Data!$L:$N,3, FALSE) &amp; ",""" &amp; VLOOKUP(DX$1,Data!$L:$M,2, FALSE) &amp; """;"   )             )</f>
        <v/>
      </c>
      <c r="DY10" t="str">
        <f>IF(Data!$L11=DY$1, "",             IF(ISERR(SEARCH(DY$1,Data!$H11)),        "",          ";" &amp; VLOOKUP(DY$1,Data!$L:$N,3, FALSE) &amp; ",""" &amp; VLOOKUP(DY$1,Data!$L:$M,2, FALSE) &amp; """;"   )             )</f>
        <v/>
      </c>
      <c r="DZ10" t="str">
        <f>IF(Data!$L11=DZ$1, "",             IF(ISERR(SEARCH(DZ$1,Data!$H11)),        "",          ";" &amp; VLOOKUP(DZ$1,Data!$L:$N,3, FALSE) &amp; ",""" &amp; VLOOKUP(DZ$1,Data!$L:$M,2, FALSE) &amp; """;"   )             )</f>
        <v/>
      </c>
      <c r="EA10" t="str">
        <f>IF(Data!$L11=EA$1, "",             IF(ISERR(SEARCH(EA$1,Data!$H11)),        "",          ";" &amp; VLOOKUP(EA$1,Data!$L:$N,3, FALSE) &amp; ",""" &amp; VLOOKUP(EA$1,Data!$L:$M,2, FALSE) &amp; """;"   )             )</f>
        <v/>
      </c>
      <c r="EB10" t="str">
        <f>IF(Data!$L11=EB$1, "",             IF(ISERR(SEARCH(EB$1,Data!$H11)),        "",          ";" &amp; VLOOKUP(EB$1,Data!$L:$N,3, FALSE) &amp; ",""" &amp; VLOOKUP(EB$1,Data!$L:$M,2, FALSE) &amp; """;"   )             )</f>
        <v/>
      </c>
      <c r="EC10" t="str">
        <f>IF(Data!$L11=EC$1, "",             IF(ISERR(SEARCH(EC$1,Data!$H11)),        "",          ";" &amp; VLOOKUP(EC$1,Data!$L:$N,3, FALSE) &amp; ",""" &amp; VLOOKUP(EC$1,Data!$L:$M,2, FALSE) &amp; """;"   )             )</f>
        <v/>
      </c>
      <c r="ED10" t="str">
        <f>IF(Data!$L11=ED$1, "",             IF(ISERR(SEARCH(ED$1,Data!$H11)),        "",          ";" &amp; VLOOKUP(ED$1,Data!$L:$N,3, FALSE) &amp; ",""" &amp; VLOOKUP(ED$1,Data!$L:$M,2, FALSE) &amp; """;"   )             )</f>
        <v/>
      </c>
      <c r="EE10" t="str">
        <f>IF(Data!$L11=EE$1, "",             IF(ISERR(SEARCH(EE$1,Data!$H11)),        "",          ";" &amp; VLOOKUP(EE$1,Data!$L:$N,3, FALSE) &amp; ",""" &amp; VLOOKUP(EE$1,Data!$L:$M,2, FALSE) &amp; """;"   )             )</f>
        <v/>
      </c>
      <c r="EF10" t="str">
        <f>IF(Data!$L11=EF$1, "",             IF(ISERR(SEARCH(EF$1,Data!$H11)),        "",          ";" &amp; VLOOKUP(EF$1,Data!$L:$N,3, FALSE) &amp; ",""" &amp; VLOOKUP(EF$1,Data!$L:$M,2, FALSE) &amp; """;"   )             )</f>
        <v/>
      </c>
      <c r="EG10" t="str">
        <f>IF(Data!$L11=EG$1, "",             IF(ISERR(SEARCH(EG$1,Data!$H11)),        "",          ";" &amp; VLOOKUP(EG$1,Data!$L:$N,3, FALSE) &amp; ",""" &amp; VLOOKUP(EG$1,Data!$L:$M,2, FALSE) &amp; """;"   )             )</f>
        <v/>
      </c>
      <c r="EH10" t="str">
        <f>IF(Data!$L11=EH$1, "",             IF(ISERR(SEARCH(EH$1,Data!$H11)),        "",          ";" &amp; VLOOKUP(EH$1,Data!$L:$N,3, FALSE) &amp; ",""" &amp; VLOOKUP(EH$1,Data!$L:$M,2, FALSE) &amp; """;"   )             )</f>
        <v/>
      </c>
      <c r="EI10" t="str">
        <f>IF(Data!$L11=EI$1, "",             IF(ISERR(SEARCH(EI$1,Data!$H11)),        "",          ";" &amp; VLOOKUP(EI$1,Data!$L:$N,3, FALSE) &amp; ",""" &amp; VLOOKUP(EI$1,Data!$L:$M,2, FALSE) &amp; """;"   )             )</f>
        <v/>
      </c>
      <c r="EJ10" t="str">
        <f>IF(Data!$L11=EJ$1, "",             IF(ISERR(SEARCH(EJ$1,Data!$H11)),        "",          ";" &amp; VLOOKUP(EJ$1,Data!$L:$N,3, FALSE) &amp; ",""" &amp; VLOOKUP(EJ$1,Data!$L:$M,2, FALSE) &amp; """;"   )             )</f>
        <v/>
      </c>
      <c r="EK10" t="str">
        <f>IF(Data!$L11=EK$1, "",             IF(ISERR(SEARCH(EK$1,Data!$H11)),        "",          ";" &amp; VLOOKUP(EK$1,Data!$L:$N,3, FALSE) &amp; ",""" &amp; VLOOKUP(EK$1,Data!$L:$M,2, FALSE) &amp; """;"   )             )</f>
        <v/>
      </c>
      <c r="EL10" t="str">
        <f>IF(Data!$L11=EL$1, "",             IF(ISERR(SEARCH(EL$1,Data!$H11)),        "",          ";" &amp; VLOOKUP(EL$1,Data!$L:$N,3, FALSE) &amp; ",""" &amp; VLOOKUP(EL$1,Data!$L:$M,2, FALSE) &amp; """;"   )             )</f>
        <v/>
      </c>
      <c r="EM10" t="str">
        <f>IF(Data!$L11=EM$1, "",             IF(ISERR(SEARCH(EM$1,Data!$H11)),        "",          ";" &amp; VLOOKUP(EM$1,Data!$L:$N,3, FALSE) &amp; ",""" &amp; VLOOKUP(EM$1,Data!$L:$M,2, FALSE) &amp; """;"   )             )</f>
        <v/>
      </c>
      <c r="EN10" t="str">
        <f>IF(Data!$L11=EN$1, "",             IF(ISERR(SEARCH(EN$1,Data!$H11)),        "",          ";" &amp; VLOOKUP(EN$1,Data!$L:$N,3, FALSE) &amp; ",""" &amp; VLOOKUP(EN$1,Data!$L:$M,2, FALSE) &amp; """;"   )             )</f>
        <v/>
      </c>
      <c r="EO10" t="str">
        <f>IF(Data!$L11=EO$1, "",             IF(ISERR(SEARCH(EO$1,Data!$H11)),        "",          ";" &amp; VLOOKUP(EO$1,Data!$L:$N,3, FALSE) &amp; ",""" &amp; VLOOKUP(EO$1,Data!$L:$M,2, FALSE) &amp; """;"   )             )</f>
        <v/>
      </c>
      <c r="EP10" t="str">
        <f>IF(Data!$L11=EP$1, "",             IF(ISERR(SEARCH(EP$1,Data!$H11)),        "",          ";" &amp; VLOOKUP(EP$1,Data!$L:$N,3, FALSE) &amp; ",""" &amp; VLOOKUP(EP$1,Data!$L:$M,2, FALSE) &amp; """;"   )             )</f>
        <v/>
      </c>
      <c r="EQ10" t="str">
        <f>IF(Data!$L11=EQ$1, "",             IF(ISERR(SEARCH(EQ$1,Data!$H11)),        "",          ";" &amp; VLOOKUP(EQ$1,Data!$L:$N,3, FALSE) &amp; ",""" &amp; VLOOKUP(EQ$1,Data!$L:$M,2, FALSE) &amp; """;"   )             )</f>
        <v/>
      </c>
      <c r="ER10" t="str">
        <f>IF(Data!$L11=ER$1, "",             IF(ISERR(SEARCH(ER$1,Data!$H11)),        "",          ";" &amp; VLOOKUP(ER$1,Data!$L:$N,3, FALSE) &amp; ",""" &amp; VLOOKUP(ER$1,Data!$L:$M,2, FALSE) &amp; """;"   )             )</f>
        <v/>
      </c>
      <c r="ES10" t="str">
        <f>IF(Data!$L11=ES$1, "",             IF(ISERR(SEARCH(ES$1,Data!$H11)),        "",          ";" &amp; VLOOKUP(ES$1,Data!$L:$N,3, FALSE) &amp; ",""" &amp; VLOOKUP(ES$1,Data!$L:$M,2, FALSE) &amp; """;"   )             )</f>
        <v/>
      </c>
      <c r="ET10" t="str">
        <f>IF(Data!$L11=ET$1, "",             IF(ISERR(SEARCH(ET$1,Data!$H11)),        "",          ";" &amp; VLOOKUP(ET$1,Data!$L:$N,3, FALSE) &amp; ",""" &amp; VLOOKUP(ET$1,Data!$L:$M,2, FALSE) &amp; """;"   )             )</f>
        <v/>
      </c>
      <c r="EU10" t="str">
        <f>IF(Data!$L11=EU$1, "",             IF(ISERR(SEARCH(EU$1,Data!$H11)),        "",          ";" &amp; VLOOKUP(EU$1,Data!$L:$N,3, FALSE) &amp; ",""" &amp; VLOOKUP(EU$1,Data!$L:$M,2, FALSE) &amp; """;"   )             )</f>
        <v/>
      </c>
      <c r="EV10" t="str">
        <f>IF(Data!$L11=EV$1, "",             IF(ISERR(SEARCH(EV$1,Data!$H11)),        "",          ";" &amp; VLOOKUP(EV$1,Data!$L:$N,3, FALSE) &amp; ",""" &amp; VLOOKUP(EV$1,Data!$L:$M,2, FALSE) &amp; """;"   )             )</f>
        <v/>
      </c>
      <c r="EW10" t="str">
        <f>IF(Data!$L11=EW$1, "",             IF(ISERR(SEARCH(EW$1,Data!$H11)),        "",          ";" &amp; VLOOKUP(EW$1,Data!$L:$N,3, FALSE) &amp; ",""" &amp; VLOOKUP(EW$1,Data!$L:$M,2, FALSE) &amp; """;"   )             )</f>
        <v/>
      </c>
      <c r="EX10" t="str">
        <f>IF(Data!$L11=EX$1, "",             IF(ISERR(SEARCH(EX$1,Data!$H11)),        "",          ";" &amp; VLOOKUP(EX$1,Data!$L:$N,3, FALSE) &amp; ",""" &amp; VLOOKUP(EX$1,Data!$L:$M,2, FALSE) &amp; """;"   )             )</f>
        <v/>
      </c>
      <c r="EY10" t="str">
        <f>IF(Data!$L11=EY$1, "",             IF(ISERR(SEARCH(EY$1,Data!$H11)),        "",          ";" &amp; VLOOKUP(EY$1,Data!$L:$N,3, FALSE) &amp; ",""" &amp; VLOOKUP(EY$1,Data!$L:$M,2, FALSE) &amp; """;"   )             )</f>
        <v/>
      </c>
      <c r="EZ10" t="str">
        <f>IF(Data!$L11=EZ$1, "",             IF(ISERR(SEARCH(EZ$1,Data!$H11)),        "",          ";" &amp; VLOOKUP(EZ$1,Data!$L:$N,3, FALSE) &amp; ",""" &amp; VLOOKUP(EZ$1,Data!$L:$M,2, FALSE) &amp; """;"   )             )</f>
        <v/>
      </c>
      <c r="FA10" t="str">
        <f>IF(Data!$L11=FA$1, "",             IF(ISERR(SEARCH(FA$1,Data!$H11)),        "",          ";" &amp; VLOOKUP(FA$1,Data!$L:$N,3, FALSE) &amp; ",""" &amp; VLOOKUP(FA$1,Data!$L:$M,2, FALSE) &amp; """;"   )             )</f>
        <v/>
      </c>
      <c r="FB10" t="str">
        <f>IF(Data!$L11=FB$1, "",             IF(ISERR(SEARCH(FB$1,Data!$H11)),        "",          ";" &amp; VLOOKUP(FB$1,Data!$L:$N,3, FALSE) &amp; ",""" &amp; VLOOKUP(FB$1,Data!$L:$M,2, FALSE) &amp; """;"   )             )</f>
        <v/>
      </c>
      <c r="FC10" t="str">
        <f>IF(Data!$L11=FC$1, "",             IF(ISERR(SEARCH(FC$1,Data!$H11)),        "",          ";" &amp; VLOOKUP(FC$1,Data!$L:$N,3, FALSE) &amp; ",""" &amp; VLOOKUP(FC$1,Data!$L:$M,2, FALSE) &amp; """;"   )             )</f>
        <v/>
      </c>
      <c r="FD10" t="str">
        <f>IF(Data!$L11=FD$1, "",             IF(ISERR(SEARCH(FD$1,Data!$H11)),        "",          ";" &amp; VLOOKUP(FD$1,Data!$L:$N,3, FALSE) &amp; ",""" &amp; VLOOKUP(FD$1,Data!$L:$M,2, FALSE) &amp; """;"   )             )</f>
        <v/>
      </c>
      <c r="FE10" t="str">
        <f>IF(Data!$L11=FE$1, "",             IF(ISERR(SEARCH(FE$1,Data!$H11)),        "",          ";" &amp; VLOOKUP(FE$1,Data!$L:$N,3, FALSE) &amp; ",""" &amp; VLOOKUP(FE$1,Data!$L:$M,2, FALSE) &amp; """;"   )             )</f>
        <v/>
      </c>
      <c r="FF10" t="str">
        <f>IF(Data!$L11=FF$1, "",             IF(ISERR(SEARCH(FF$1,Data!$H11)),        "",          ";" &amp; VLOOKUP(FF$1,Data!$L:$N,3, FALSE) &amp; ",""" &amp; VLOOKUP(FF$1,Data!$L:$M,2, FALSE) &amp; """;"   )             )</f>
        <v/>
      </c>
      <c r="FG10" t="str">
        <f>IF(Data!$L11=FG$1, "",             IF(ISERR(SEARCH(FG$1,Data!$H11)),        "",          ";" &amp; VLOOKUP(FG$1,Data!$L:$N,3, FALSE) &amp; ",""" &amp; VLOOKUP(FG$1,Data!$L:$M,2, FALSE) &amp; """;"   )             )</f>
        <v/>
      </c>
      <c r="FH10" t="str">
        <f>IF(Data!$L11=FH$1, "",             IF(ISERR(SEARCH(FH$1,Data!$H11)),        "",          ";" &amp; VLOOKUP(FH$1,Data!$L:$N,3, FALSE) &amp; ",""" &amp; VLOOKUP(FH$1,Data!$L:$M,2, FALSE) &amp; """;"   )             )</f>
        <v/>
      </c>
      <c r="FI10" t="str">
        <f>IF(Data!$L11=FI$1, "",             IF(ISERR(SEARCH(FI$1,Data!$H11)),        "",          ";" &amp; VLOOKUP(FI$1,Data!$L:$N,3, FALSE) &amp; ",""" &amp; VLOOKUP(FI$1,Data!$L:$M,2, FALSE) &amp; """;"   )             )</f>
        <v/>
      </c>
      <c r="FJ10" t="str">
        <f>IF(Data!$L11=FJ$1, "",             IF(ISERR(SEARCH(FJ$1,Data!$H11)),        "",          ";" &amp; VLOOKUP(FJ$1,Data!$L:$N,3, FALSE) &amp; ",""" &amp; VLOOKUP(FJ$1,Data!$L:$M,2, FALSE) &amp; """;"   )             )</f>
        <v/>
      </c>
      <c r="FK10" t="str">
        <f>IF(Data!$L11=FK$1, "",             IF(ISERR(SEARCH(FK$1,Data!$H11)),        "",          ";" &amp; VLOOKUP(FK$1,Data!$L:$N,3, FALSE) &amp; ",""" &amp; VLOOKUP(FK$1,Data!$L:$M,2, FALSE) &amp; """;"   )             )</f>
        <v/>
      </c>
      <c r="FL10" t="str">
        <f>IF(Data!$L11=FL$1, "",             IF(ISERR(SEARCH(FL$1,Data!$H11)),        "",          ";" &amp; VLOOKUP(FL$1,Data!$L:$N,3, FALSE) &amp; ",""" &amp; VLOOKUP(FL$1,Data!$L:$M,2, FALSE) &amp; """;"   )             )</f>
        <v/>
      </c>
      <c r="FM10" t="str">
        <f>IF(Data!$L11=FM$1, "",             IF(ISERR(SEARCH(FM$1,Data!$H11)),        "",          ";" &amp; VLOOKUP(FM$1,Data!$L:$N,3, FALSE) &amp; ",""" &amp; VLOOKUP(FM$1,Data!$L:$M,2, FALSE) &amp; """;"   )             )</f>
        <v/>
      </c>
      <c r="FN10" t="str">
        <f>IF(Data!$L11=FN$1, "",             IF(ISERR(SEARCH(FN$1,Data!$H11)),        "",          ";" &amp; VLOOKUP(FN$1,Data!$L:$N,3, FALSE) &amp; ",""" &amp; VLOOKUP(FN$1,Data!$L:$M,2, FALSE) &amp; """;"   )             )</f>
        <v/>
      </c>
      <c r="FO10" t="str">
        <f>IF(Data!$L11=FO$1, "",             IF(ISERR(SEARCH(FO$1,Data!$H11)),        "",          ";" &amp; VLOOKUP(FO$1,Data!$L:$N,3, FALSE) &amp; ",""" &amp; VLOOKUP(FO$1,Data!$L:$M,2, FALSE) &amp; """;"   )             )</f>
        <v/>
      </c>
      <c r="FP10" t="str">
        <f>IF(Data!$L11=FP$1, "",             IF(ISERR(SEARCH(FP$1,Data!$H11)),        "",          ";" &amp; VLOOKUP(FP$1,Data!$L:$N,3, FALSE) &amp; ",""" &amp; VLOOKUP(FP$1,Data!$L:$M,2, FALSE) &amp; """;"   )             )</f>
        <v/>
      </c>
      <c r="FQ10" t="str">
        <f>IF(Data!$L11=FQ$1, "",             IF(ISERR(SEARCH(FQ$1,Data!$H11)),        "",          ";" &amp; VLOOKUP(FQ$1,Data!$L:$N,3, FALSE) &amp; ",""" &amp; VLOOKUP(FQ$1,Data!$L:$M,2, FALSE) &amp; """;"   )             )</f>
        <v/>
      </c>
      <c r="FR10" t="str">
        <f>IF(Data!$L11=FR$1, "",             IF(ISERR(SEARCH(FR$1,Data!$H11)),        "",          ";" &amp; VLOOKUP(FR$1,Data!$L:$N,3, FALSE) &amp; ",""" &amp; VLOOKUP(FR$1,Data!$L:$M,2, FALSE) &amp; """;"   )             )</f>
        <v/>
      </c>
      <c r="FS10" t="str">
        <f>IF(Data!$L11=FS$1, "",             IF(ISERR(SEARCH(FS$1,Data!$H11)),        "",          ";" &amp; VLOOKUP(FS$1,Data!$L:$N,3, FALSE) &amp; ",""" &amp; VLOOKUP(FS$1,Data!$L:$M,2, FALSE) &amp; """;"   )             )</f>
        <v/>
      </c>
      <c r="FT10" t="str">
        <f>IF(Data!$L11=FT$1, "",             IF(ISERR(SEARCH(FT$1,Data!$H11)),        "",          ";" &amp; VLOOKUP(FT$1,Data!$L:$N,3, FALSE) &amp; ",""" &amp; VLOOKUP(FT$1,Data!$L:$M,2, FALSE) &amp; """;"   )             )</f>
        <v/>
      </c>
      <c r="FU10" t="str">
        <f>IF(Data!$L11=FU$1, "",             IF(ISERR(SEARCH(FU$1,Data!$H11)),        "",          ";" &amp; VLOOKUP(FU$1,Data!$L:$N,3, FALSE) &amp; ",""" &amp; VLOOKUP(FU$1,Data!$L:$M,2, FALSE) &amp; """;"   )             )</f>
        <v/>
      </c>
      <c r="FV10" t="str">
        <f>IF(Data!$L11=FV$1, "",             IF(ISERR(SEARCH(FV$1,Data!$H11)),        "",          ";" &amp; VLOOKUP(FV$1,Data!$L:$N,3, FALSE) &amp; ",""" &amp; VLOOKUP(FV$1,Data!$L:$M,2, FALSE) &amp; """;"   )             )</f>
        <v/>
      </c>
      <c r="FW10" t="str">
        <f>IF(Data!$L11=FW$1, "",             IF(ISERR(SEARCH(FW$1,Data!$H11)),        "",          ";" &amp; VLOOKUP(FW$1,Data!$L:$N,3, FALSE) &amp; ",""" &amp; VLOOKUP(FW$1,Data!$L:$M,2, FALSE) &amp; """;"   )             )</f>
        <v/>
      </c>
      <c r="FX10" t="str">
        <f>IF(Data!$L11=FX$1, "",             IF(ISERR(SEARCH(FX$1,Data!$H11)),        "",          ";" &amp; VLOOKUP(FX$1,Data!$L:$N,3, FALSE) &amp; ",""" &amp; VLOOKUP(FX$1,Data!$L:$M,2, FALSE) &amp; """;"   )             )</f>
        <v/>
      </c>
      <c r="FY10" t="str">
        <f>IF(Data!$L11=FY$1, "",             IF(ISERR(SEARCH(FY$1,Data!$H11)),        "",          ";" &amp; VLOOKUP(FY$1,Data!$L:$N,3, FALSE) &amp; ",""" &amp; VLOOKUP(FY$1,Data!$L:$M,2, FALSE) &amp; """;"   )             )</f>
        <v/>
      </c>
      <c r="FZ10" t="str">
        <f>IF(Data!$L11=FZ$1, "",             IF(ISERR(SEARCH(FZ$1,Data!$H11)),        "",          ";" &amp; VLOOKUP(FZ$1,Data!$L:$N,3, FALSE) &amp; ",""" &amp; VLOOKUP(FZ$1,Data!$L:$M,2, FALSE) &amp; """;"   )             )</f>
        <v/>
      </c>
      <c r="GA10" t="str">
        <f>IF(Data!$L11=GA$1, "",             IF(ISERR(SEARCH(GA$1,Data!$H11)),        "",          ";" &amp; VLOOKUP(GA$1,Data!$L:$N,3, FALSE) &amp; ",""" &amp; VLOOKUP(GA$1,Data!$L:$M,2, FALSE) &amp; """;"   )             )</f>
        <v/>
      </c>
      <c r="GB10" t="str">
        <f>IF(Data!$L11=GB$1, "",             IF(ISERR(SEARCH(GB$1,Data!$H11)),        "",          ";" &amp; VLOOKUP(GB$1,Data!$L:$N,3, FALSE) &amp; ",""" &amp; VLOOKUP(GB$1,Data!$L:$M,2, FALSE) &amp; """;"   )             )</f>
        <v/>
      </c>
      <c r="GC10" t="str">
        <f>IF(Data!$L11=GC$1, "",             IF(ISERR(SEARCH(GC$1,Data!$H11)),        "",          ";" &amp; VLOOKUP(GC$1,Data!$L:$N,3, FALSE) &amp; ",""" &amp; VLOOKUP(GC$1,Data!$L:$M,2, FALSE) &amp; """;"   )             )</f>
        <v/>
      </c>
      <c r="GD10" t="str">
        <f>IF(Data!$L11=GD$1, "",             IF(ISERR(SEARCH(GD$1,Data!$H11)),        "",          ";" &amp; VLOOKUP(GD$1,Data!$L:$N,3, FALSE) &amp; ",""" &amp; VLOOKUP(GD$1,Data!$L:$M,2, FALSE) &amp; """;"   )             )</f>
        <v/>
      </c>
      <c r="GE10" t="str">
        <f>IF(Data!$L11=GE$1, "",             IF(ISERR(SEARCH(GE$1,Data!$H11)),        "",          ";" &amp; VLOOKUP(GE$1,Data!$L:$N,3, FALSE) &amp; ",""" &amp; VLOOKUP(GE$1,Data!$L:$M,2, FALSE) &amp; """;"   )             )</f>
        <v/>
      </c>
      <c r="GF10" t="str">
        <f>IF(Data!$L11=GF$1, "",             IF(ISERR(SEARCH(GF$1,Data!$H11)),        "",          ";" &amp; VLOOKUP(GF$1,Data!$L:$N,3, FALSE) &amp; ",""" &amp; VLOOKUP(GF$1,Data!$L:$M,2, FALSE) &amp; """;"   )             )</f>
        <v/>
      </c>
      <c r="GG10" t="str">
        <f>IF(Data!$L11=GG$1, "",             IF(ISERR(SEARCH(GG$1,Data!$H11)),        "",          ";" &amp; VLOOKUP(GG$1,Data!$L:$N,3, FALSE) &amp; ",""" &amp; VLOOKUP(GG$1,Data!$L:$M,2, FALSE) &amp; """;"   )             )</f>
        <v/>
      </c>
      <c r="GH10" t="str">
        <f>IF(Data!$L11=GH$1, "",             IF(ISERR(SEARCH(GH$1,Data!$H11)),        "",          ";" &amp; VLOOKUP(GH$1,Data!$L:$N,3, FALSE) &amp; ",""" &amp; VLOOKUP(GH$1,Data!$L:$M,2, FALSE) &amp; """;"   )             )</f>
        <v/>
      </c>
      <c r="GI10" t="str">
        <f>IF(Data!$L11=GI$1, "",             IF(ISERR(SEARCH(GI$1,Data!$H11)),        "",          ";" &amp; VLOOKUP(GI$1,Data!$L:$N,3, FALSE) &amp; ",""" &amp; VLOOKUP(GI$1,Data!$L:$M,2, FALSE) &amp; """;"   )             )</f>
        <v/>
      </c>
      <c r="GJ10" t="str">
        <f>IF(Data!$L11=GJ$1, "",             IF(ISERR(SEARCH(GJ$1,Data!$H11)),        "",          ";" &amp; VLOOKUP(GJ$1,Data!$L:$N,3, FALSE) &amp; ",""" &amp; VLOOKUP(GJ$1,Data!$L:$M,2, FALSE) &amp; """;"   )             )</f>
        <v/>
      </c>
      <c r="GK10" t="str">
        <f>IF(Data!$L11=GK$1, "",             IF(ISERR(SEARCH(GK$1,Data!$H11)),        "",          ";" &amp; VLOOKUP(GK$1,Data!$L:$N,3, FALSE) &amp; ",""" &amp; VLOOKUP(GK$1,Data!$L:$M,2, FALSE) &amp; """;"   )             )</f>
        <v/>
      </c>
      <c r="GL10" t="str">
        <f>IF(Data!$L11=GL$1, "",             IF(ISERR(SEARCH(GL$1,Data!$H11)),        "",          ";" &amp; VLOOKUP(GL$1,Data!$L:$N,3, FALSE) &amp; ",""" &amp; VLOOKUP(GL$1,Data!$L:$M,2, FALSE) &amp; """;"   )             )</f>
        <v/>
      </c>
      <c r="GM10" t="str">
        <f>IF(Data!$L11=GM$1, "",             IF(ISERR(SEARCH(GM$1,Data!$H11)),        "",          ";" &amp; VLOOKUP(GM$1,Data!$L:$N,3, FALSE) &amp; ",""" &amp; VLOOKUP(GM$1,Data!$L:$M,2, FALSE) &amp; """;"   )             )</f>
        <v/>
      </c>
      <c r="GN10" t="str">
        <f>IF(Data!$L11=GN$1, "",             IF(ISERR(SEARCH(GN$1,Data!$H11)),        "",          ";" &amp; VLOOKUP(GN$1,Data!$L:$N,3, FALSE) &amp; ",""" &amp; VLOOKUP(GN$1,Data!$L:$M,2, FALSE) &amp; """;"   )             )</f>
        <v/>
      </c>
      <c r="GO10" t="str">
        <f>IF(Data!$L11=GO$1, "",             IF(ISERR(SEARCH(GO$1,Data!$H11)),        "",          ";" &amp; VLOOKUP(GO$1,Data!$L:$N,3, FALSE) &amp; ",""" &amp; VLOOKUP(GO$1,Data!$L:$M,2, FALSE) &amp; """;"   )             )</f>
        <v/>
      </c>
      <c r="GP10" t="str">
        <f>IF(Data!$L11=GP$1, "",             IF(ISERR(SEARCH(GP$1,Data!$H11)),        "",          ";" &amp; VLOOKUP(GP$1,Data!$L:$N,3, FALSE) &amp; ",""" &amp; VLOOKUP(GP$1,Data!$L:$M,2, FALSE) &amp; """;"   )             )</f>
        <v/>
      </c>
      <c r="GQ10" t="str">
        <f>IF(Data!$L11=GQ$1, "",             IF(ISERR(SEARCH(GQ$1,Data!$H11)),        "",          ";" &amp; VLOOKUP(GQ$1,Data!$L:$N,3, FALSE) &amp; ",""" &amp; VLOOKUP(GQ$1,Data!$L:$M,2, FALSE) &amp; """;"   )             )</f>
        <v/>
      </c>
      <c r="GR10" t="str">
        <f>IF(Data!$L11=GR$1, "",             IF(ISERR(SEARCH(GR$1,Data!$H11)),        "",          ";" &amp; VLOOKUP(GR$1,Data!$L:$N,3, FALSE) &amp; ",""" &amp; VLOOKUP(GR$1,Data!$L:$M,2, FALSE) &amp; """;"   )             )</f>
        <v/>
      </c>
      <c r="GS10" t="str">
        <f>IF(Data!$L11=GS$1, "",             IF(ISERR(SEARCH(GS$1,Data!$H11)),        "",          ";" &amp; VLOOKUP(GS$1,Data!$L:$N,3, FALSE) &amp; ",""" &amp; VLOOKUP(GS$1,Data!$L:$M,2, FALSE) &amp; """;"   )             )</f>
        <v/>
      </c>
      <c r="GT10" t="str">
        <f>IF(Data!$L11=GT$1, "",             IF(ISERR(SEARCH(GT$1,Data!$H11)),        "",          ";" &amp; VLOOKUP(GT$1,Data!$L:$N,3, FALSE) &amp; ",""" &amp; VLOOKUP(GT$1,Data!$L:$M,2, FALSE) &amp; """;"   )             )</f>
        <v/>
      </c>
      <c r="GU10" t="str">
        <f>IF(Data!$L11=GU$1, "",             IF(ISERR(SEARCH(GU$1,Data!$H11)),        "",          ";" &amp; VLOOKUP(GU$1,Data!$L:$N,3, FALSE) &amp; ",""" &amp; VLOOKUP(GU$1,Data!$L:$M,2, FALSE) &amp; """;"   )             )</f>
        <v/>
      </c>
      <c r="GV10" t="str">
        <f>IF(Data!$L11=GV$1, "",             IF(ISERR(SEARCH(GV$1,Data!$H11)),        "",          ";" &amp; VLOOKUP(GV$1,Data!$L:$N,3, FALSE) &amp; ",""" &amp; VLOOKUP(GV$1,Data!$L:$M,2, FALSE) &amp; """;"   )             )</f>
        <v/>
      </c>
      <c r="GW10" t="str">
        <f>IF(Data!$L11=GW$1, "",             IF(ISERR(SEARCH(GW$1,Data!$H11)),        "",          ";" &amp; VLOOKUP(GW$1,Data!$L:$N,3, FALSE) &amp; ",""" &amp; VLOOKUP(GW$1,Data!$L:$M,2, FALSE) &amp; """;"   )             )</f>
        <v/>
      </c>
      <c r="GX10" t="str">
        <f>IF(Data!$L11=GX$1, "",             IF(ISERR(SEARCH(GX$1,Data!$H11)),        "",          ";" &amp; VLOOKUP(GX$1,Data!$L:$N,3, FALSE) &amp; ",""" &amp; VLOOKUP(GX$1,Data!$L:$M,2, FALSE) &amp; """;"   )             )</f>
        <v/>
      </c>
      <c r="GY10" t="str">
        <f>IF(Data!$L11=GY$1, "",             IF(ISERR(SEARCH(GY$1,Data!$H11)),        "",          ";" &amp; VLOOKUP(GY$1,Data!$L:$N,3, FALSE) &amp; ",""" &amp; VLOOKUP(GY$1,Data!$L:$M,2, FALSE) &amp; """;"   )             )</f>
        <v/>
      </c>
      <c r="GZ10" t="str">
        <f>IF(Data!$L11=GZ$1, "",             IF(ISERR(SEARCH(GZ$1,Data!$H11)),        "",          ";" &amp; VLOOKUP(GZ$1,Data!$L:$N,3, FALSE) &amp; ",""" &amp; VLOOKUP(GZ$1,Data!$L:$M,2, FALSE) &amp; """;"   )             )</f>
        <v/>
      </c>
      <c r="HA10" t="str">
        <f>IF(Data!$L11=HA$1, "",             IF(ISERR(SEARCH(HA$1,Data!$H11)),        "",          ";" &amp; VLOOKUP(HA$1,Data!$L:$N,3, FALSE) &amp; ",""" &amp; VLOOKUP(HA$1,Data!$L:$M,2, FALSE) &amp; """;"   )             )</f>
        <v/>
      </c>
      <c r="HB10" t="str">
        <f>IF(Data!$L11=HB$1, "",             IF(ISERR(SEARCH(HB$1,Data!$H11)),        "",          ";" &amp; VLOOKUP(HB$1,Data!$L:$N,3, FALSE) &amp; ",""" &amp; VLOOKUP(HB$1,Data!$L:$M,2, FALSE) &amp; """;"   )             )</f>
        <v/>
      </c>
      <c r="HC10" t="str">
        <f>IF(Data!$L11=HC$1, "",             IF(ISERR(SEARCH(HC$1,Data!$H11)),        "",          ";" &amp; VLOOKUP(HC$1,Data!$L:$N,3, FALSE) &amp; ",""" &amp; VLOOKUP(HC$1,Data!$L:$M,2, FALSE) &amp; """;"   )             )</f>
        <v/>
      </c>
      <c r="HD10" t="str">
        <f>IF(Data!$L11=HD$1, "",             IF(ISERR(SEARCH(HD$1,Data!$H11)),        "",          ";" &amp; VLOOKUP(HD$1,Data!$L:$N,3, FALSE) &amp; ",""" &amp; VLOOKUP(HD$1,Data!$L:$M,2, FALSE) &amp; """;"   )             )</f>
        <v/>
      </c>
      <c r="HE10" t="str">
        <f>IF(Data!$L11=HE$1, "",             IF(ISERR(SEARCH(HE$1,Data!$H11)),        "",          ";" &amp; VLOOKUP(HE$1,Data!$L:$N,3, FALSE) &amp; ",""" &amp; VLOOKUP(HE$1,Data!$L:$M,2, FALSE) &amp; """;"   )             )</f>
        <v/>
      </c>
      <c r="HF10" t="str">
        <f>IF(Data!$L11=HF$1, "",             IF(ISERR(SEARCH(HF$1,Data!$H11)),        "",          ";" &amp; VLOOKUP(HF$1,Data!$L:$N,3, FALSE) &amp; ",""" &amp; VLOOKUP(HF$1,Data!$L:$M,2, FALSE) &amp; """;"   )             )</f>
        <v/>
      </c>
      <c r="HG10" t="str">
        <f>IF(Data!$L11=HG$1, "",             IF(ISERR(SEARCH(HG$1,Data!$H11)),        "",          ";" &amp; VLOOKUP(HG$1,Data!$L:$N,3, FALSE) &amp; ",""" &amp; VLOOKUP(HG$1,Data!$L:$M,2, FALSE) &amp; """;"   )             )</f>
        <v/>
      </c>
      <c r="HH10" t="str">
        <f>IF(Data!$L11=HH$1, "",             IF(ISERR(SEARCH(HH$1,Data!$H11)),        "",          ";" &amp; VLOOKUP(HH$1,Data!$L:$N,3, FALSE) &amp; ",""" &amp; VLOOKUP(HH$1,Data!$L:$M,2, FALSE) &amp; """;"   )             )</f>
        <v/>
      </c>
      <c r="HI10" t="str">
        <f>IF(Data!$L11=HI$1, "",             IF(ISERR(SEARCH(HI$1,Data!$H11)),        "",          ";" &amp; VLOOKUP(HI$1,Data!$L:$N,3, FALSE) &amp; ",""" &amp; VLOOKUP(HI$1,Data!$L:$M,2, FALSE) &amp; """;"   )             )</f>
        <v/>
      </c>
      <c r="HJ10" t="str">
        <f>IF(Data!$L11=HJ$1, "",             IF(ISERR(SEARCH(HJ$1,Data!$H11)),        "",          ";" &amp; VLOOKUP(HJ$1,Data!$L:$N,3, FALSE) &amp; ",""" &amp; VLOOKUP(HJ$1,Data!$L:$M,2, FALSE) &amp; """;"   )             )</f>
        <v/>
      </c>
      <c r="HK10" t="str">
        <f>IF(Data!$L11=HK$1, "",             IF(ISERR(SEARCH(HK$1,Data!$H11)),        "",          ";" &amp; VLOOKUP(HK$1,Data!$L:$N,3, FALSE) &amp; ",""" &amp; VLOOKUP(HK$1,Data!$L:$M,2, FALSE) &amp; """;"   )             )</f>
        <v/>
      </c>
      <c r="HL10" t="str">
        <f>IF(Data!$L11=HL$1, "",             IF(ISERR(SEARCH(HL$1,Data!$H11)),        "",          ";" &amp; VLOOKUP(HL$1,Data!$L:$N,3, FALSE) &amp; ",""" &amp; VLOOKUP(HL$1,Data!$L:$M,2, FALSE) &amp; """;"   )             )</f>
        <v/>
      </c>
      <c r="HM10" t="str">
        <f>IF(Data!$L11=HM$1, "",             IF(ISERR(SEARCH(HM$1,Data!$H11)),        "",          ";" &amp; VLOOKUP(HM$1,Data!$L:$N,3, FALSE) &amp; ",""" &amp; VLOOKUP(HM$1,Data!$L:$M,2, FALSE) &amp; """;"   )             )</f>
        <v/>
      </c>
      <c r="HN10" t="str">
        <f>IF(Data!$L11=HN$1, "",             IF(ISERR(SEARCH(HN$1,Data!$H11)),        "",          ";" &amp; VLOOKUP(HN$1,Data!$L:$N,3, FALSE) &amp; ",""" &amp; VLOOKUP(HN$1,Data!$L:$M,2, FALSE) &amp; """;"   )             )</f>
        <v/>
      </c>
      <c r="HO10" t="str">
        <f>IF(Data!$L11=HO$1, "",             IF(ISERR(SEARCH(HO$1,Data!$H11)),        "",          ";" &amp; VLOOKUP(HO$1,Data!$L:$N,3, FALSE) &amp; ",""" &amp; VLOOKUP(HO$1,Data!$L:$M,2, FALSE) &amp; """;"   )             )</f>
        <v/>
      </c>
      <c r="HP10" t="str">
        <f>IF(Data!$L11=HP$1, "",             IF(ISERR(SEARCH(HP$1,Data!$H11)),        "",          ";" &amp; VLOOKUP(HP$1,Data!$L:$N,3, FALSE) &amp; ",""" &amp; VLOOKUP(HP$1,Data!$L:$M,2, FALSE) &amp; """;"   )             )</f>
        <v/>
      </c>
      <c r="HQ10" t="str">
        <f>IF(Data!$L11=HQ$1, "",             IF(ISERR(SEARCH(HQ$1,Data!$H11)),        "",          ";" &amp; VLOOKUP(HQ$1,Data!$L:$N,3, FALSE) &amp; ",""" &amp; VLOOKUP(HQ$1,Data!$L:$M,2, FALSE) &amp; """;"   )             )</f>
        <v/>
      </c>
      <c r="HR10" t="str">
        <f>IF(Data!$L11=HR$1, "",             IF(ISERR(SEARCH(HR$1,Data!$H11)),        "",          ";" &amp; VLOOKUP(HR$1,Data!$L:$N,3, FALSE) &amp; ",""" &amp; VLOOKUP(HR$1,Data!$L:$M,2, FALSE) &amp; """;"   )             )</f>
        <v/>
      </c>
      <c r="HS10" t="str">
        <f>IF(Data!$L11=HS$1, "",             IF(ISERR(SEARCH(HS$1,Data!$H11)),        "",          ";" &amp; VLOOKUP(HS$1,Data!$L:$N,3, FALSE) &amp; ",""" &amp; VLOOKUP(HS$1,Data!$L:$M,2, FALSE) &amp; """;"   )             )</f>
        <v/>
      </c>
      <c r="HT10" t="str">
        <f>IF(Data!$L11=HT$1, "",             IF(ISERR(SEARCH(HT$1,Data!$H11)),        "",          ";" &amp; VLOOKUP(HT$1,Data!$L:$N,3, FALSE) &amp; ",""" &amp; VLOOKUP(HT$1,Data!$L:$M,2, FALSE) &amp; """;"   )             )</f>
        <v/>
      </c>
      <c r="HU10" t="str">
        <f>IF(Data!$L11=HU$1, "",             IF(ISERR(SEARCH(HU$1,Data!$H11)),        "",          ";" &amp; VLOOKUP(HU$1,Data!$L:$N,3, FALSE) &amp; ",""" &amp; VLOOKUP(HU$1,Data!$L:$M,2, FALSE) &amp; """;"   )             )</f>
        <v/>
      </c>
      <c r="HV10" t="str">
        <f>IF(Data!$L11=HV$1, "",             IF(ISERR(SEARCH(HV$1,Data!$H11)),        "",          ";" &amp; VLOOKUP(HV$1,Data!$L:$N,3, FALSE) &amp; ",""" &amp; VLOOKUP(HV$1,Data!$L:$M,2, FALSE) &amp; """;"   )             )</f>
        <v/>
      </c>
      <c r="HW10" t="str">
        <f>IF(Data!$L11=HW$1, "",             IF(ISERR(SEARCH(HW$1,Data!$H11)),        "",          ";" &amp; VLOOKUP(HW$1,Data!$L:$N,3, FALSE) &amp; ",""" &amp; VLOOKUP(HW$1,Data!$L:$M,2, FALSE) &amp; """;"   )             )</f>
        <v/>
      </c>
      <c r="HX10" t="str">
        <f>IF(Data!$L11=HX$1, "",             IF(ISERR(SEARCH(HX$1,Data!$H11)),        "",          ";" &amp; VLOOKUP(HX$1,Data!$L:$N,3, FALSE) &amp; ",""" &amp; VLOOKUP(HX$1,Data!$L:$M,2, FALSE) &amp; """;"   )             )</f>
        <v/>
      </c>
      <c r="HY10" t="str">
        <f>IF(Data!$L11=HY$1, "",             IF(ISERR(SEARCH(HY$1,Data!$H11)),        "",          ";" &amp; VLOOKUP(HY$1,Data!$L:$N,3, FALSE) &amp; ",""" &amp; VLOOKUP(HY$1,Data!$L:$M,2, FALSE) &amp; """;"   )             )</f>
        <v/>
      </c>
      <c r="HZ10" t="str">
        <f>IF(Data!$L11=HZ$1, "",             IF(ISERR(SEARCH(HZ$1,Data!$H11)),        "",          ";" &amp; VLOOKUP(HZ$1,Data!$L:$N,3, FALSE) &amp; ",""" &amp; VLOOKUP(HZ$1,Data!$L:$M,2, FALSE) &amp; """;"   )             )</f>
        <v/>
      </c>
      <c r="IA10" t="str">
        <f>IF(Data!$L11=IA$1, "",             IF(ISERR(SEARCH(IA$1,Data!$H11)),        "",          ";" &amp; VLOOKUP(IA$1,Data!$L:$N,3, FALSE) &amp; ",""" &amp; VLOOKUP(IA$1,Data!$L:$M,2, FALSE) &amp; """;"   )             )</f>
        <v/>
      </c>
      <c r="IB10" t="str">
        <f>IF(Data!$L11=IB$1, "",             IF(ISERR(SEARCH(IB$1,Data!$H11)),        "",          ";" &amp; VLOOKUP(IB$1,Data!$L:$N,3, FALSE) &amp; ",""" &amp; VLOOKUP(IB$1,Data!$L:$M,2, FALSE) &amp; """;"   )             )</f>
        <v/>
      </c>
      <c r="IC10" t="str">
        <f>IF(Data!$L11=IC$1, "",             IF(ISERR(SEARCH(IC$1,Data!$H11)),        "",          ";" &amp; VLOOKUP(IC$1,Data!$L:$N,3, FALSE) &amp; ",""" &amp; VLOOKUP(IC$1,Data!$L:$M,2, FALSE) &amp; """;"   )             )</f>
        <v/>
      </c>
      <c r="ID10" t="str">
        <f>IF(Data!$L11=ID$1, "",             IF(ISERR(SEARCH(ID$1,Data!$H11)),        "",          ";" &amp; VLOOKUP(ID$1,Data!$L:$N,3, FALSE) &amp; ",""" &amp; VLOOKUP(ID$1,Data!$L:$M,2, FALSE) &amp; """;"   )             )</f>
        <v/>
      </c>
      <c r="IE10" t="str">
        <f>IF(Data!$L11=IE$1, "",             IF(ISERR(SEARCH(IE$1,Data!$H11)),        "",          ";" &amp; VLOOKUP(IE$1,Data!$L:$N,3, FALSE) &amp; ",""" &amp; VLOOKUP(IE$1,Data!$L:$M,2, FALSE) &amp; """;"   )             )</f>
        <v/>
      </c>
      <c r="IF10" t="str">
        <f>IF(Data!$L11=IF$1, "",             IF(ISERR(SEARCH(IF$1,Data!$H11)),        "",          ";" &amp; VLOOKUP(IF$1,Data!$L:$N,3, FALSE) &amp; ",""" &amp; VLOOKUP(IF$1,Data!$L:$M,2, FALSE) &amp; """;"   )             )</f>
        <v/>
      </c>
      <c r="IG10" t="str">
        <f>IF(Data!$L11=IG$1, "",             IF(ISERR(SEARCH(IG$1,Data!$H11)),        "",          ";" &amp; VLOOKUP(IG$1,Data!$L:$N,3, FALSE) &amp; ",""" &amp; VLOOKUP(IG$1,Data!$L:$M,2, FALSE) &amp; """;"   )             )</f>
        <v/>
      </c>
      <c r="IH10" t="str">
        <f>IF(Data!$L11=IH$1, "",             IF(ISERR(SEARCH(IH$1,Data!$H11)),        "",          ";" &amp; VLOOKUP(IH$1,Data!$L:$N,3, FALSE) &amp; ",""" &amp; VLOOKUP(IH$1,Data!$L:$M,2, FALSE) &amp; """;"   )             )</f>
        <v/>
      </c>
      <c r="II10" t="str">
        <f>IF(Data!$L11=II$1, "",             IF(ISERR(SEARCH(II$1,Data!$H11)),        "",          ";" &amp; VLOOKUP(II$1,Data!$L:$N,3, FALSE) &amp; ",""" &amp; VLOOKUP(II$1,Data!$L:$M,2, FALSE) &amp; """;"   )             )</f>
        <v/>
      </c>
    </row>
    <row r="11" spans="1:243" x14ac:dyDescent="0.3">
      <c r="A11" t="str">
        <f>Data!L12</f>
        <v>ME-8D9</v>
      </c>
      <c r="B11" s="15" t="str">
        <f>VLOOKUP(Tableau36[[#This Row],[Character]],Data!L:N,3,FALSE)</f>
        <v>00000000-0000-0000-0000-000000000010</v>
      </c>
      <c r="C11" s="15" t="str">
        <f>VLOOKUP(Tableau36[[#This Row],[Character]],Data!L:M,2,FALSE)</f>
        <v>DROID</v>
      </c>
      <c r="D11" s="15" t="str">
        <f>SUBSTITUTE(     SUBSTITUTE(Tableau36[[#This Row],[character_id,character_type,friend_id,friend_type]],",""DROID""",""),    ",""HUMAN""", "")</f>
        <v>00000000-0000-0000-0000-000000000010,00000000-0000-0000-0000-000000000102</v>
      </c>
      <c r="E11" s="15" t="str">
        <f>IF(Tableau36[[#This Row],[With char''s id]] = "", "",    MID(Tableau36[[#This Row],[With char''s id]], 2, LEN(Tableau36[[#This Row],[With char''s id]])-1))</f>
        <v>00000000-0000-0000-0000-000000000010,"DROID",00000000-0000-0000-0000-000000000102,"HUMAN"</v>
      </c>
      <c r="F11" s="15" t="str">
        <f>SUBSTITUTE(Tableau36[[#This Row],[List of friend''s id]],  "/",    "/" &amp; Tableau36[[#This Row],[Character''s id]] &amp; ",""" &amp; Tableau36[[#This Row],[Type]] &amp; """,")</f>
        <v>/00000000-0000-0000-0000-000000000010,"DROID",00000000-0000-0000-0000-000000000102,"HUMAN"</v>
      </c>
      <c r="G11" t="str">
        <f>IF( Tableau36[[#This Row],[removed double semi-colon]]="", "", "/" &amp; MID(Tableau36[[#This Row],[removed double semi-colon]],2,LEN(Tableau36[[#This Row],[removed double semi-colon]]) - 2) )</f>
        <v>/00000000-0000-0000-0000-000000000102,"HUMAN"</v>
      </c>
      <c r="H11" t="str">
        <f>SUBSTITUTE(Tableau36[[#This Row],[Concatenation]],";;","/")</f>
        <v>;00000000-0000-0000-0000-000000000102,"HUMAN";</v>
      </c>
      <c r="I11" t="str">
        <f>friends!M11&amp; friends!N11&amp; friends!O11&amp; friends!P11&amp; friends!Q11&amp; friends!R11&amp; friends!S11&amp; friends!T11&amp; friends!U11&amp; friends!V11&amp; friends!W11&amp; friends!X11&amp; friends!Y11&amp; friends!Z11&amp; friends!AA11&amp; friends!AB11&amp; friends!AC11&amp; friends!AD11&amp; friends!AE11&amp; friends!AF11&amp; friends!AG11&amp; friends!AH11&amp; friends!AI11&amp; friends!AJ11&amp; friends!AK11&amp; friends!AL11&amp; friends!AM11&amp; friends!AN11&amp; friends!AO11&amp; friends!AP11&amp; friends!AQ11&amp; friends!AR11&amp; friends!AS11&amp; friends!AT11&amp; friends!AU11&amp; friends!AV11&amp; friends!AW11&amp; friends!AX11&amp; friends!AY11&amp; friends!AZ11&amp; friends!BA11&amp; friends!BB11&amp; friends!BC11&amp; friends!BD11&amp; friends!BE11&amp; friends!BF11&amp; friends!BG11&amp; friends!BH11&amp; friends!BI11&amp; friends!BJ11&amp; friends!BK11&amp; friends!BL11&amp; friends!BM11&amp; friends!BN11&amp; friends!BO11&amp; friends!BP11&amp; friends!BQ11&amp; friends!BR11&amp; friends!BS11&amp; friends!BT11&amp; friends!BU11&amp; friends!BV11&amp; friends!BW11&amp; friends!BX11&amp; friends!BY11&amp; friends!BZ11&amp; friends!CA11&amp; friends!CB11&amp; friends!CC11&amp; friends!CD11&amp; friends!CE11&amp; friends!CF11&amp; friends!CG11&amp; friends!CH11&amp; friends!CI11&amp; friends!CJ11&amp; friends!CK11&amp; friends!CL11&amp; friends!CM11&amp; friends!CN11&amp; friends!CO11&amp; friends!CP11&amp; friends!CQ11&amp; friends!CR11&amp; friends!CS11&amp; friends!CT11&amp; friends!CU11&amp; friends!CV11&amp; friends!CW11&amp; friends!CX11&amp; friends!CY11&amp; friends!CZ11&amp; friends!DA11&amp; friends!DB11&amp; friends!DC11&amp; friends!DD11&amp; friends!DE11&amp; friends!DF11&amp; friends!DG11&amp; friends!DH11&amp; friends!DI11&amp; friends!DJ11&amp; friends!DK11&amp; friends!DL11&amp; friends!DM11&amp; friends!DN11&amp; friends!DO11&amp; friends!DP11&amp; friends!DQ11&amp; friends!DR11&amp; friends!DS11&amp; friends!DT11&amp; friends!DU11&amp; friends!DV11&amp; friends!DW11&amp; friends!DX11&amp; friends!DY11&amp; friends!DZ11&amp; friends!EA11&amp; friends!EB11&amp; friends!EC11&amp; friends!ED11&amp; friends!EE11&amp; friends!EF11&amp; friends!EG11&amp; friends!EH11&amp; friends!EI11&amp; friends!EJ11&amp; friends!EK11&amp; friends!EL11&amp; friends!EM11&amp; friends!EN11&amp; friends!EO11&amp; friends!EP11&amp; friends!EQ11&amp; friends!ER11&amp; friends!ES11&amp; friends!ET11&amp; friends!EU11&amp; friends!EV11&amp; friends!EW11&amp; friends!EX11&amp; friends!EY11&amp; friends!EZ11&amp; friends!FA11&amp; friends!FB11&amp; friends!FC11&amp; friends!FD11&amp; friends!FE11&amp; friends!FF11&amp; friends!FG11&amp; friends!FH11&amp; friends!FI11&amp; friends!FJ11&amp; friends!FK11&amp; friends!FL11&amp; friends!FM11&amp; friends!FN11&amp; friends!FO11&amp; friends!FP11&amp; friends!FQ11&amp; friends!FR11&amp; friends!FS11&amp; friends!FT11&amp; friends!FU11&amp; friends!FV11&amp; friends!FW11&amp; friends!FX11&amp; friends!FY11&amp; friends!FZ11&amp; friends!GA11&amp; friends!GB11&amp; friends!GC11&amp; friends!GD11&amp; friends!GE11&amp; friends!GF11&amp; friends!GG11&amp; friends!GH11&amp; friends!GI11&amp; friends!GJ11&amp; friends!GK11&amp; friends!GL11&amp; friends!GM11&amp; friends!GN11&amp; friends!GO11&amp; friends!GP11&amp; friends!GQ11&amp; friends!GR11&amp; friends!GS11&amp; friends!GT11&amp; friends!GU11&amp; friends!GV11&amp; friends!GW11&amp; friends!GX11&amp; friends!GY11&amp; friends!GZ11&amp; friends!HA11&amp; friends!HB11&amp; friends!HC11&amp; friends!HD11&amp; friends!HE11&amp; friends!HF11&amp; friends!HG11&amp; friends!HH11&amp; friends!HI11&amp; friends!HJ11&amp; friends!HK11&amp; friends!HL11&amp; friends!HM11&amp; friends!HN11&amp; friends!HO11&amp; friends!HP11&amp; friends!HQ11&amp; friends!HR11&amp; friends!HS11&amp; friends!HT11&amp; friends!HU11&amp; friends!HV11&amp; friends!HW11&amp; friends!HX11&amp; friends!HY11&amp; friends!HZ11&amp; friends!IA11&amp; friends!IB11&amp; friends!IC11&amp; friends!ID11&amp; friends!IE11&amp; friends!IF11&amp; friends!IG11&amp; friends!IH11&amp; friends!II11</f>
        <v>;00000000-0000-0000-0000-000000000102,"HUMAN";</v>
      </c>
      <c r="M11" t="str">
        <f>IF(Data!$L12=M$1, "",             IF(ISERR(SEARCH(M$1,Data!$H12)),        "",          ";" &amp; VLOOKUP(M$1,Data!$L:$N,3, FALSE) &amp; ",""" &amp; VLOOKUP(M$1,Data!$L:$M,2, FALSE) &amp; """;"   )             )</f>
        <v/>
      </c>
      <c r="N11" t="str">
        <f>IF(Data!$L12=N$1, "",             IF(ISERR(SEARCH(N$1,Data!$H12)),        "",          ";" &amp; VLOOKUP(N$1,Data!$L:$N,3, FALSE) &amp; ",""" &amp; VLOOKUP(N$1,Data!$L:$M,2, FALSE) &amp; """;"   )             )</f>
        <v/>
      </c>
      <c r="O11" t="str">
        <f>IF(Data!$L12=O$1, "",             IF(ISERR(SEARCH(O$1,Data!$H12)),        "",          ";" &amp; VLOOKUP(O$1,Data!$L:$N,3, FALSE) &amp; ",""" &amp; VLOOKUP(O$1,Data!$L:$M,2, FALSE) &amp; """;"   )             )</f>
        <v/>
      </c>
      <c r="P11" t="str">
        <f>IF(Data!$L12=P$1, "",             IF(ISERR(SEARCH(P$1,Data!$H12)),        "",          ";" &amp; VLOOKUP(P$1,Data!$L:$N,3, FALSE) &amp; ",""" &amp; VLOOKUP(P$1,Data!$L:$M,2, FALSE) &amp; """;"   )             )</f>
        <v/>
      </c>
      <c r="Q11" t="str">
        <f>IF(Data!$L12=Q$1, "",             IF(ISERR(SEARCH(Q$1,Data!$H12)),        "",          ";" &amp; VLOOKUP(Q$1,Data!$L:$N,3, FALSE) &amp; ",""" &amp; VLOOKUP(Q$1,Data!$L:$M,2, FALSE) &amp; """;"   )             )</f>
        <v/>
      </c>
      <c r="R11" t="str">
        <f>IF(Data!$L12=R$1, "",             IF(ISERR(SEARCH(R$1,Data!$H12)),        "",          ";" &amp; VLOOKUP(R$1,Data!$L:$N,3, FALSE) &amp; ",""" &amp; VLOOKUP(R$1,Data!$L:$M,2, FALSE) &amp; """;"   )             )</f>
        <v/>
      </c>
      <c r="S11" t="str">
        <f>IF(Data!$L12=S$1, "",             IF(ISERR(SEARCH(S$1,Data!$H12)),        "",          ";" &amp; VLOOKUP(S$1,Data!$L:$N,3, FALSE) &amp; ",""" &amp; VLOOKUP(S$1,Data!$L:$M,2, FALSE) &amp; """;"   )             )</f>
        <v/>
      </c>
      <c r="T11" t="str">
        <f>IF(Data!$L12=T$1, "",             IF(ISERR(SEARCH(T$1,Data!$H12)),        "",          ";" &amp; VLOOKUP(T$1,Data!$L:$N,3, FALSE) &amp; ",""" &amp; VLOOKUP(T$1,Data!$L:$M,2, FALSE) &amp; """;"   )             )</f>
        <v/>
      </c>
      <c r="U11" t="str">
        <f>IF(Data!$L12=U$1, "",             IF(ISERR(SEARCH(U$1,Data!$H12)),        "",          ";" &amp; VLOOKUP(U$1,Data!$L:$N,3, FALSE) &amp; ",""" &amp; VLOOKUP(U$1,Data!$L:$M,2, FALSE) &amp; """;"   )             )</f>
        <v/>
      </c>
      <c r="V11" t="str">
        <f>IF(Data!$L12=V$1, "",             IF(ISERR(SEARCH(V$1,Data!$H12)),        "",          ";" &amp; VLOOKUP(V$1,Data!$L:$N,3, FALSE) &amp; ",""" &amp; VLOOKUP(V$1,Data!$L:$M,2, FALSE) &amp; """;"   )             )</f>
        <v/>
      </c>
      <c r="W11" t="str">
        <f>IF(Data!$L12=W$1, "",             IF(ISERR(SEARCH(W$1,Data!$H12)),        "",          ";" &amp; VLOOKUP(W$1,Data!$L:$N,3, FALSE) &amp; ",""" &amp; VLOOKUP(W$1,Data!$L:$M,2, FALSE) &amp; """;"   )             )</f>
        <v/>
      </c>
      <c r="X11" t="str">
        <f>IF(Data!$L12=X$1, "",             IF(ISERR(SEARCH(X$1,Data!$H12)),        "",          ";" &amp; VLOOKUP(X$1,Data!$L:$N,3, FALSE) &amp; ",""" &amp; VLOOKUP(X$1,Data!$L:$M,2, FALSE) &amp; """;"   )             )</f>
        <v/>
      </c>
      <c r="Y11" t="str">
        <f>IF(Data!$L12=Y$1, "",             IF(ISERR(SEARCH(Y$1,Data!$H12)),        "",          ";" &amp; VLOOKUP(Y$1,Data!$L:$N,3, FALSE) &amp; ",""" &amp; VLOOKUP(Y$1,Data!$L:$M,2, FALSE) &amp; """;"   )             )</f>
        <v/>
      </c>
      <c r="Z11" t="str">
        <f>IF(Data!$L12=Z$1, "",             IF(ISERR(SEARCH(Z$1,Data!$H12)),        "",          ";" &amp; VLOOKUP(Z$1,Data!$L:$N,3, FALSE) &amp; ",""" &amp; VLOOKUP(Z$1,Data!$L:$M,2, FALSE) &amp; """;"   )             )</f>
        <v/>
      </c>
      <c r="AA11" t="str">
        <f>IF(Data!$L12=AA$1, "",             IF(ISERR(SEARCH(AA$1,Data!$H12)),        "",          ";" &amp; VLOOKUP(AA$1,Data!$L:$N,3, FALSE) &amp; ",""" &amp; VLOOKUP(AA$1,Data!$L:$M,2, FALSE) &amp; """;"   )             )</f>
        <v/>
      </c>
      <c r="AB11" t="str">
        <f>IF(Data!$L12=AB$1, "",             IF(ISERR(SEARCH(AB$1,Data!$H12)),        "",          ";" &amp; VLOOKUP(AB$1,Data!$L:$N,3, FALSE) &amp; ",""" &amp; VLOOKUP(AB$1,Data!$L:$M,2, FALSE) &amp; """;"   )             )</f>
        <v/>
      </c>
      <c r="AC11" t="str">
        <f>IF(Data!$L12=AC$1, "",             IF(ISERR(SEARCH(AC$1,Data!$H12)),        "",          ";" &amp; VLOOKUP(AC$1,Data!$L:$N,3, FALSE) &amp; ",""" &amp; VLOOKUP(AC$1,Data!$L:$M,2, FALSE) &amp; """;"   )             )</f>
        <v/>
      </c>
      <c r="AD11" t="str">
        <f>IF(Data!$L12=AD$1, "",             IF(ISERR(SEARCH(AD$1,Data!$H12)),        "",          ";" &amp; VLOOKUP(AD$1,Data!$L:$N,3, FALSE) &amp; ",""" &amp; VLOOKUP(AD$1,Data!$L:$M,2, FALSE) &amp; """;"   )             )</f>
        <v/>
      </c>
      <c r="AE11" t="str">
        <f>IF(Data!$L12=AE$1, "",             IF(ISERR(SEARCH(AE$1,Data!$H12)),        "",          ";" &amp; VLOOKUP(AE$1,Data!$L:$N,3, FALSE) &amp; ",""" &amp; VLOOKUP(AE$1,Data!$L:$M,2, FALSE) &amp; """;"   )             )</f>
        <v/>
      </c>
      <c r="AF11" t="str">
        <f>IF(Data!$L12=AF$1, "",             IF(ISERR(SEARCH(AF$1,Data!$H12)),        "",          ";" &amp; VLOOKUP(AF$1,Data!$L:$N,3, FALSE) &amp; ",""" &amp; VLOOKUP(AF$1,Data!$L:$M,2, FALSE) &amp; """;"   )             )</f>
        <v/>
      </c>
      <c r="AG11" t="str">
        <f>IF(Data!$L12=AG$1, "",             IF(ISERR(SEARCH(AG$1,Data!$H12)),        "",          ";" &amp; VLOOKUP(AG$1,Data!$L:$N,3, FALSE) &amp; ",""" &amp; VLOOKUP(AG$1,Data!$L:$M,2, FALSE) &amp; """;"   )             )</f>
        <v/>
      </c>
      <c r="AH11" t="str">
        <f>IF(Data!$L12=AH$1, "",             IF(ISERR(SEARCH(AH$1,Data!$H12)),        "",          ";" &amp; VLOOKUP(AH$1,Data!$L:$N,3, FALSE) &amp; ",""" &amp; VLOOKUP(AH$1,Data!$L:$M,2, FALSE) &amp; """;"   )             )</f>
        <v/>
      </c>
      <c r="AI11" t="str">
        <f>IF(Data!$L12=AI$1, "",             IF(ISERR(SEARCH(AI$1,Data!$H12)),        "",          ";" &amp; VLOOKUP(AI$1,Data!$L:$N,3, FALSE) &amp; ",""" &amp; VLOOKUP(AI$1,Data!$L:$M,2, FALSE) &amp; """;"   )             )</f>
        <v/>
      </c>
      <c r="AJ11" t="str">
        <f>IF(Data!$L12=AJ$1, "",             IF(ISERR(SEARCH(AJ$1,Data!$H12)),        "",          ";" &amp; VLOOKUP(AJ$1,Data!$L:$N,3, FALSE) &amp; ",""" &amp; VLOOKUP(AJ$1,Data!$L:$M,2, FALSE) &amp; """;"   )             )</f>
        <v/>
      </c>
      <c r="AK11" t="str">
        <f>IF(Data!$L12=AK$1, "",             IF(ISERR(SEARCH(AK$1,Data!$H12)),        "",          ";" &amp; VLOOKUP(AK$1,Data!$L:$N,3, FALSE) &amp; ",""" &amp; VLOOKUP(AK$1,Data!$L:$M,2, FALSE) &amp; """;"   )             )</f>
        <v/>
      </c>
      <c r="AL11" t="str">
        <f>IF(Data!$L12=AL$1, "",             IF(ISERR(SEARCH(AL$1,Data!$H12)),        "",          ";" &amp; VLOOKUP(AL$1,Data!$L:$N,3, FALSE) &amp; ",""" &amp; VLOOKUP(AL$1,Data!$L:$M,2, FALSE) &amp; """;"   )             )</f>
        <v/>
      </c>
      <c r="AM11" t="str">
        <f>IF(Data!$L12=AM$1, "",             IF(ISERR(SEARCH(AM$1,Data!$H12)),        "",          ";" &amp; VLOOKUP(AM$1,Data!$L:$N,3, FALSE) &amp; ",""" &amp; VLOOKUP(AM$1,Data!$L:$M,2, FALSE) &amp; """;"   )             )</f>
        <v/>
      </c>
      <c r="AN11" t="str">
        <f>IF(Data!$L12=AN$1, "",             IF(ISERR(SEARCH(AN$1,Data!$H12)),        "",          ";" &amp; VLOOKUP(AN$1,Data!$L:$N,3, FALSE) &amp; ",""" &amp; VLOOKUP(AN$1,Data!$L:$M,2, FALSE) &amp; """;"   )             )</f>
        <v/>
      </c>
      <c r="AO11" t="str">
        <f>IF(Data!$L12=AO$1, "",             IF(ISERR(SEARCH(AO$1,Data!$H12)),        "",          ";" &amp; VLOOKUP(AO$1,Data!$L:$N,3, FALSE) &amp; ",""" &amp; VLOOKUP(AO$1,Data!$L:$M,2, FALSE) &amp; """;"   )             )</f>
        <v/>
      </c>
      <c r="AP11" t="str">
        <f>IF(Data!$L12=AP$1, "",             IF(ISERR(SEARCH(AP$1,Data!$H12)),        "",          ";" &amp; VLOOKUP(AP$1,Data!$L:$N,3, FALSE) &amp; ",""" &amp; VLOOKUP(AP$1,Data!$L:$M,2, FALSE) &amp; """;"   )             )</f>
        <v/>
      </c>
      <c r="AQ11" t="str">
        <f>IF(Data!$L12=AQ$1, "",             IF(ISERR(SEARCH(AQ$1,Data!$H12)),        "",          ";" &amp; VLOOKUP(AQ$1,Data!$L:$N,3, FALSE) &amp; ",""" &amp; VLOOKUP(AQ$1,Data!$L:$M,2, FALSE) &amp; """;"   )             )</f>
        <v/>
      </c>
      <c r="AR11" t="str">
        <f>IF(Data!$L12=AR$1, "",             IF(ISERR(SEARCH(AR$1,Data!$H12)),        "",          ";" &amp; VLOOKUP(AR$1,Data!$L:$N,3, FALSE) &amp; ",""" &amp; VLOOKUP(AR$1,Data!$L:$M,2, FALSE) &amp; """;"   )             )</f>
        <v/>
      </c>
      <c r="AS11" t="str">
        <f>IF(Data!$L12=AS$1, "",             IF(ISERR(SEARCH(AS$1,Data!$H12)),        "",          ";" &amp; VLOOKUP(AS$1,Data!$L:$N,3, FALSE) &amp; ",""" &amp; VLOOKUP(AS$1,Data!$L:$M,2, FALSE) &amp; """;"   )             )</f>
        <v/>
      </c>
      <c r="AT11" t="str">
        <f>IF(Data!$L12=AT$1, "",             IF(ISERR(SEARCH(AT$1,Data!$H12)),        "",          ";" &amp; VLOOKUP(AT$1,Data!$L:$N,3, FALSE) &amp; ",""" &amp; VLOOKUP(AT$1,Data!$L:$M,2, FALSE) &amp; """;"   )             )</f>
        <v/>
      </c>
      <c r="AU11" t="str">
        <f>IF(Data!$L12=AU$1, "",             IF(ISERR(SEARCH(AU$1,Data!$H12)),        "",          ";" &amp; VLOOKUP(AU$1,Data!$L:$N,3, FALSE) &amp; ",""" &amp; VLOOKUP(AU$1,Data!$L:$M,2, FALSE) &amp; """;"   )             )</f>
        <v/>
      </c>
      <c r="AV11" t="str">
        <f>IF(Data!$L12=AV$1, "",             IF(ISERR(SEARCH(AV$1,Data!$H12)),        "",          ";" &amp; VLOOKUP(AV$1,Data!$L:$N,3, FALSE) &amp; ",""" &amp; VLOOKUP(AV$1,Data!$L:$M,2, FALSE) &amp; """;"   )             )</f>
        <v/>
      </c>
      <c r="AW11" t="str">
        <f>IF(Data!$L12=AW$1, "",             IF(ISERR(SEARCH(AW$1,Data!$H12)),        "",          ";" &amp; VLOOKUP(AW$1,Data!$L:$N,3, FALSE) &amp; ",""" &amp; VLOOKUP(AW$1,Data!$L:$M,2, FALSE) &amp; """;"   )             )</f>
        <v/>
      </c>
      <c r="AX11" t="str">
        <f>IF(Data!$L12=AX$1, "",             IF(ISERR(SEARCH(AX$1,Data!$H12)),        "",          ";" &amp; VLOOKUP(AX$1,Data!$L:$N,3, FALSE) &amp; ",""" &amp; VLOOKUP(AX$1,Data!$L:$M,2, FALSE) &amp; """;"   )             )</f>
        <v/>
      </c>
      <c r="AY11" t="str">
        <f>IF(Data!$L12=AY$1, "",             IF(ISERR(SEARCH(AY$1,Data!$H12)),        "",          ";" &amp; VLOOKUP(AY$1,Data!$L:$N,3, FALSE) &amp; ",""" &amp; VLOOKUP(AY$1,Data!$L:$M,2, FALSE) &amp; """;"   )             )</f>
        <v/>
      </c>
      <c r="AZ11" t="str">
        <f>IF(Data!$L12=AZ$1, "",             IF(ISERR(SEARCH(AZ$1,Data!$H12)),        "",          ";" &amp; VLOOKUP(AZ$1,Data!$L:$N,3, FALSE) &amp; ",""" &amp; VLOOKUP(AZ$1,Data!$L:$M,2, FALSE) &amp; """;"   )             )</f>
        <v/>
      </c>
      <c r="BA11" t="str">
        <f>IF(Data!$L12=BA$1, "",             IF(ISERR(SEARCH(BA$1,Data!$H12)),        "",          ";" &amp; VLOOKUP(BA$1,Data!$L:$N,3, FALSE) &amp; ",""" &amp; VLOOKUP(BA$1,Data!$L:$M,2, FALSE) &amp; """;"   )             )</f>
        <v/>
      </c>
      <c r="BB11" t="str">
        <f>IF(Data!$L12=BB$1, "",             IF(ISERR(SEARCH(BB$1,Data!$H12)),        "",          ";" &amp; VLOOKUP(BB$1,Data!$L:$N,3, FALSE) &amp; ",""" &amp; VLOOKUP(BB$1,Data!$L:$M,2, FALSE) &amp; """;"   )             )</f>
        <v/>
      </c>
      <c r="BC11" t="str">
        <f>IF(Data!$L12=BC$1, "",             IF(ISERR(SEARCH(BC$1,Data!$H12)),        "",          ";" &amp; VLOOKUP(BC$1,Data!$L:$N,3, FALSE) &amp; ",""" &amp; VLOOKUP(BC$1,Data!$L:$M,2, FALSE) &amp; """;"   )             )</f>
        <v/>
      </c>
      <c r="BD11" t="str">
        <f>IF(Data!$L12=BD$1, "",             IF(ISERR(SEARCH(BD$1,Data!$H12)),        "",          ";" &amp; VLOOKUP(BD$1,Data!$L:$N,3, FALSE) &amp; ",""" &amp; VLOOKUP(BD$1,Data!$L:$M,2, FALSE) &amp; """;"   )             )</f>
        <v/>
      </c>
      <c r="BE11" t="str">
        <f>IF(Data!$L12=BE$1, "",             IF(ISERR(SEARCH(BE$1,Data!$H12)),        "",          ";" &amp; VLOOKUP(BE$1,Data!$L:$N,3, FALSE) &amp; ",""" &amp; VLOOKUP(BE$1,Data!$L:$M,2, FALSE) &amp; """;"   )             )</f>
        <v/>
      </c>
      <c r="BF11" t="str">
        <f>IF(Data!$L12=BF$1, "",             IF(ISERR(SEARCH(BF$1,Data!$H12)),        "",          ";" &amp; VLOOKUP(BF$1,Data!$L:$N,3, FALSE) &amp; ",""" &amp; VLOOKUP(BF$1,Data!$L:$M,2, FALSE) &amp; """;"   )             )</f>
        <v/>
      </c>
      <c r="BG11" t="str">
        <f>IF(Data!$L12=BG$1, "",             IF(ISERR(SEARCH(BG$1,Data!$H12)),        "",          ";" &amp; VLOOKUP(BG$1,Data!$L:$N,3, FALSE) &amp; ",""" &amp; VLOOKUP(BG$1,Data!$L:$M,2, FALSE) &amp; """;"   )             )</f>
        <v/>
      </c>
      <c r="BH11" t="str">
        <f>IF(Data!$L12=BH$1, "",             IF(ISERR(SEARCH(BH$1,Data!$H12)),        "",          ";" &amp; VLOOKUP(BH$1,Data!$L:$N,3, FALSE) &amp; ",""" &amp; VLOOKUP(BH$1,Data!$L:$M,2, FALSE) &amp; """;"   )             )</f>
        <v/>
      </c>
      <c r="BI11" t="str">
        <f>IF(Data!$L12=BI$1, "",             IF(ISERR(SEARCH(BI$1,Data!$H12)),        "",          ";" &amp; VLOOKUP(BI$1,Data!$L:$N,3, FALSE) &amp; ",""" &amp; VLOOKUP(BI$1,Data!$L:$M,2, FALSE) &amp; """;"   )             )</f>
        <v/>
      </c>
      <c r="BJ11" t="str">
        <f>IF(Data!$L12=BJ$1, "",             IF(ISERR(SEARCH(BJ$1,Data!$H12)),        "",          ";" &amp; VLOOKUP(BJ$1,Data!$L:$N,3, FALSE) &amp; ",""" &amp; VLOOKUP(BJ$1,Data!$L:$M,2, FALSE) &amp; """;"   )             )</f>
        <v/>
      </c>
      <c r="BK11" t="str">
        <f>IF(Data!$L12=BK$1, "",             IF(ISERR(SEARCH(BK$1,Data!$H12)),        "",          ";" &amp; VLOOKUP(BK$1,Data!$L:$N,3, FALSE) &amp; ",""" &amp; VLOOKUP(BK$1,Data!$L:$M,2, FALSE) &amp; """;"   )             )</f>
        <v/>
      </c>
      <c r="BL11" t="str">
        <f>IF(Data!$L12=BL$1, "",             IF(ISERR(SEARCH(BL$1,Data!$H12)),        "",          ";" &amp; VLOOKUP(BL$1,Data!$L:$N,3, FALSE) &amp; ",""" &amp; VLOOKUP(BL$1,Data!$L:$M,2, FALSE) &amp; """;"   )             )</f>
        <v/>
      </c>
      <c r="BM11" t="str">
        <f>IF(Data!$L12=BM$1, "",             IF(ISERR(SEARCH(BM$1,Data!$H12)),        "",          ";" &amp; VLOOKUP(BM$1,Data!$L:$N,3, FALSE) &amp; ",""" &amp; VLOOKUP(BM$1,Data!$L:$M,2, FALSE) &amp; """;"   )             )</f>
        <v/>
      </c>
      <c r="BN11" t="str">
        <f>IF(Data!$L12=BN$1, "",             IF(ISERR(SEARCH(BN$1,Data!$H12)),        "",          ";" &amp; VLOOKUP(BN$1,Data!$L:$N,3, FALSE) &amp; ",""" &amp; VLOOKUP(BN$1,Data!$L:$M,2, FALSE) &amp; """;"   )             )</f>
        <v/>
      </c>
      <c r="BO11" t="str">
        <f>IF(Data!$L12=BO$1, "",             IF(ISERR(SEARCH(BO$1,Data!$H12)),        "",          ";" &amp; VLOOKUP(BO$1,Data!$L:$N,3, FALSE) &amp; ",""" &amp; VLOOKUP(BO$1,Data!$L:$M,2, FALSE) &amp; """;"   )             )</f>
        <v/>
      </c>
      <c r="BP11" t="str">
        <f>IF(Data!$L12=BP$1, "",             IF(ISERR(SEARCH(BP$1,Data!$H12)),        "",          ";" &amp; VLOOKUP(BP$1,Data!$L:$N,3, FALSE) &amp; ",""" &amp; VLOOKUP(BP$1,Data!$L:$M,2, FALSE) &amp; """;"   )             )</f>
        <v/>
      </c>
      <c r="BQ11" t="str">
        <f>IF(Data!$L12=BQ$1, "",             IF(ISERR(SEARCH(BQ$1,Data!$H12)),        "",          ";" &amp; VLOOKUP(BQ$1,Data!$L:$N,3, FALSE) &amp; ",""" &amp; VLOOKUP(BQ$1,Data!$L:$M,2, FALSE) &amp; """;"   )             )</f>
        <v/>
      </c>
      <c r="BR11" t="str">
        <f>IF(Data!$L12=BR$1, "",             IF(ISERR(SEARCH(BR$1,Data!$H12)),        "",          ";" &amp; VLOOKUP(BR$1,Data!$L:$N,3, FALSE) &amp; ",""" &amp; VLOOKUP(BR$1,Data!$L:$M,2, FALSE) &amp; """;"   )             )</f>
        <v/>
      </c>
      <c r="BS11" t="str">
        <f>IF(Data!$L12=BS$1, "",             IF(ISERR(SEARCH(BS$1,Data!$H12)),        "",          ";" &amp; VLOOKUP(BS$1,Data!$L:$N,3, FALSE) &amp; ",""" &amp; VLOOKUP(BS$1,Data!$L:$M,2, FALSE) &amp; """;"   )             )</f>
        <v/>
      </c>
      <c r="BT11" t="str">
        <f>IF(Data!$L12=BT$1, "",             IF(ISERR(SEARCH(BT$1,Data!$H12)),        "",          ";" &amp; VLOOKUP(BT$1,Data!$L:$N,3, FALSE) &amp; ",""" &amp; VLOOKUP(BT$1,Data!$L:$M,2, FALSE) &amp; """;"   )             )</f>
        <v/>
      </c>
      <c r="BU11" t="str">
        <f>IF(Data!$L12=BU$1, "",             IF(ISERR(SEARCH(BU$1,Data!$H12)),        "",          ";" &amp; VLOOKUP(BU$1,Data!$L:$N,3, FALSE) &amp; ",""" &amp; VLOOKUP(BU$1,Data!$L:$M,2, FALSE) &amp; """;"   )             )</f>
        <v/>
      </c>
      <c r="BV11" t="str">
        <f>IF(Data!$L12=BV$1, "",             IF(ISERR(SEARCH(BV$1,Data!$H12)),        "",          ";" &amp; VLOOKUP(BV$1,Data!$L:$N,3, FALSE) &amp; ",""" &amp; VLOOKUP(BV$1,Data!$L:$M,2, FALSE) &amp; """;"   )             )</f>
        <v/>
      </c>
      <c r="BW11" t="str">
        <f>IF(Data!$L12=BW$1, "",             IF(ISERR(SEARCH(BW$1,Data!$H12)),        "",          ";" &amp; VLOOKUP(BW$1,Data!$L:$N,3, FALSE) &amp; ",""" &amp; VLOOKUP(BW$1,Data!$L:$M,2, FALSE) &amp; """;"   )             )</f>
        <v/>
      </c>
      <c r="BX11" t="str">
        <f>IF(Data!$L12=BX$1, "",             IF(ISERR(SEARCH(BX$1,Data!$H12)),        "",          ";" &amp; VLOOKUP(BX$1,Data!$L:$N,3, FALSE) &amp; ",""" &amp; VLOOKUP(BX$1,Data!$L:$M,2, FALSE) &amp; """;"   )             )</f>
        <v/>
      </c>
      <c r="BY11" t="str">
        <f>IF(Data!$L12=BY$1, "",             IF(ISERR(SEARCH(BY$1,Data!$H12)),        "",          ";" &amp; VLOOKUP(BY$1,Data!$L:$N,3, FALSE) &amp; ",""" &amp; VLOOKUP(BY$1,Data!$L:$M,2, FALSE) &amp; """;"   )             )</f>
        <v/>
      </c>
      <c r="BZ11" t="str">
        <f>IF(Data!$L12=BZ$1, "",             IF(ISERR(SEARCH(BZ$1,Data!$H12)),        "",          ";" &amp; VLOOKUP(BZ$1,Data!$L:$N,3, FALSE) &amp; ",""" &amp; VLOOKUP(BZ$1,Data!$L:$M,2, FALSE) &amp; """;"   )             )</f>
        <v/>
      </c>
      <c r="CA11" t="str">
        <f>IF(Data!$L12=CA$1, "",             IF(ISERR(SEARCH(CA$1,Data!$H12)),        "",          ";" &amp; VLOOKUP(CA$1,Data!$L:$N,3, FALSE) &amp; ",""" &amp; VLOOKUP(CA$1,Data!$L:$M,2, FALSE) &amp; """;"   )             )</f>
        <v/>
      </c>
      <c r="CB11" t="str">
        <f>IF(Data!$L12=CB$1, "",             IF(ISERR(SEARCH(CB$1,Data!$H12)),        "",          ";" &amp; VLOOKUP(CB$1,Data!$L:$N,3, FALSE) &amp; ",""" &amp; VLOOKUP(CB$1,Data!$L:$M,2, FALSE) &amp; """;"   )             )</f>
        <v/>
      </c>
      <c r="CC11" t="str">
        <f>IF(Data!$L12=CC$1, "",             IF(ISERR(SEARCH(CC$1,Data!$H12)),        "",          ";" &amp; VLOOKUP(CC$1,Data!$L:$N,3, FALSE) &amp; ",""" &amp; VLOOKUP(CC$1,Data!$L:$M,2, FALSE) &amp; """;"   )             )</f>
        <v/>
      </c>
      <c r="CD11" t="str">
        <f>IF(Data!$L12=CD$1, "",             IF(ISERR(SEARCH(CD$1,Data!$H12)),        "",          ";" &amp; VLOOKUP(CD$1,Data!$L:$N,3, FALSE) &amp; ",""" &amp; VLOOKUP(CD$1,Data!$L:$M,2, FALSE) &amp; """;"   )             )</f>
        <v/>
      </c>
      <c r="CE11" t="str">
        <f>IF(Data!$L12=CE$1, "",             IF(ISERR(SEARCH(CE$1,Data!$H12)),        "",          ";" &amp; VLOOKUP(CE$1,Data!$L:$N,3, FALSE) &amp; ",""" &amp; VLOOKUP(CE$1,Data!$L:$M,2, FALSE) &amp; """;"   )             )</f>
        <v/>
      </c>
      <c r="CF11" t="str">
        <f>IF(Data!$L12=CF$1, "",             IF(ISERR(SEARCH(CF$1,Data!$H12)),        "",          ";" &amp; VLOOKUP(CF$1,Data!$L:$N,3, FALSE) &amp; ",""" &amp; VLOOKUP(CF$1,Data!$L:$M,2, FALSE) &amp; """;"   )             )</f>
        <v/>
      </c>
      <c r="CG11" t="str">
        <f>IF(Data!$L12=CG$1, "",             IF(ISERR(SEARCH(CG$1,Data!$H12)),        "",          ";" &amp; VLOOKUP(CG$1,Data!$L:$N,3, FALSE) &amp; ",""" &amp; VLOOKUP(CG$1,Data!$L:$M,2, FALSE) &amp; """;"   )             )</f>
        <v/>
      </c>
      <c r="CH11" t="str">
        <f>IF(Data!$L12=CH$1, "",             IF(ISERR(SEARCH(CH$1,Data!$H12)),        "",          ";" &amp; VLOOKUP(CH$1,Data!$L:$N,3, FALSE) &amp; ",""" &amp; VLOOKUP(CH$1,Data!$L:$M,2, FALSE) &amp; """;"   )             )</f>
        <v/>
      </c>
      <c r="CI11" t="str">
        <f>IF(Data!$L12=CI$1, "",             IF(ISERR(SEARCH(CI$1,Data!$H12)),        "",          ";" &amp; VLOOKUP(CI$1,Data!$L:$N,3, FALSE) &amp; ",""" &amp; VLOOKUP(CI$1,Data!$L:$M,2, FALSE) &amp; """;"   )             )</f>
        <v/>
      </c>
      <c r="CJ11" t="str">
        <f>IF(Data!$L12=CJ$1, "",             IF(ISERR(SEARCH(CJ$1,Data!$H12)),        "",          ";" &amp; VLOOKUP(CJ$1,Data!$L:$N,3, FALSE) &amp; ",""" &amp; VLOOKUP(CJ$1,Data!$L:$M,2, FALSE) &amp; """;"   )             )</f>
        <v/>
      </c>
      <c r="CK11" t="str">
        <f>IF(Data!$L12=CK$1, "",             IF(ISERR(SEARCH(CK$1,Data!$H12)),        "",          ";" &amp; VLOOKUP(CK$1,Data!$L:$N,3, FALSE) &amp; ",""" &amp; VLOOKUP(CK$1,Data!$L:$M,2, FALSE) &amp; """;"   )             )</f>
        <v/>
      </c>
      <c r="CL11" t="str">
        <f>IF(Data!$L12=CL$1, "",             IF(ISERR(SEARCH(CL$1,Data!$H12)),        "",          ";" &amp; VLOOKUP(CL$1,Data!$L:$N,3, FALSE) &amp; ",""" &amp; VLOOKUP(CL$1,Data!$L:$M,2, FALSE) &amp; """;"   )             )</f>
        <v/>
      </c>
      <c r="CM11" t="str">
        <f>IF(Data!$L12=CM$1, "",             IF(ISERR(SEARCH(CM$1,Data!$H12)),        "",          ";" &amp; VLOOKUP(CM$1,Data!$L:$N,3, FALSE) &amp; ",""" &amp; VLOOKUP(CM$1,Data!$L:$M,2, FALSE) &amp; """;"   )             )</f>
        <v/>
      </c>
      <c r="CN11" t="str">
        <f>IF(Data!$L12=CN$1, "",             IF(ISERR(SEARCH(CN$1,Data!$H12)),        "",          ";" &amp; VLOOKUP(CN$1,Data!$L:$N,3, FALSE) &amp; ",""" &amp; VLOOKUP(CN$1,Data!$L:$M,2, FALSE) &amp; """;"   )             )</f>
        <v/>
      </c>
      <c r="CO11" t="str">
        <f>IF(Data!$L12=CO$1, "",             IF(ISERR(SEARCH(CO$1,Data!$H12)),        "",          ";" &amp; VLOOKUP(CO$1,Data!$L:$N,3, FALSE) &amp; ",""" &amp; VLOOKUP(CO$1,Data!$L:$M,2, FALSE) &amp; """;"   )             )</f>
        <v/>
      </c>
      <c r="CP11" t="str">
        <f>IF(Data!$L12=CP$1, "",             IF(ISERR(SEARCH(CP$1,Data!$H12)),        "",          ";" &amp; VLOOKUP(CP$1,Data!$L:$N,3, FALSE) &amp; ",""" &amp; VLOOKUP(CP$1,Data!$L:$M,2, FALSE) &amp; """;"   )             )</f>
        <v/>
      </c>
      <c r="CQ11" t="str">
        <f>IF(Data!$L12=CQ$1, "",             IF(ISERR(SEARCH(CQ$1,Data!$H12)),        "",          ";" &amp; VLOOKUP(CQ$1,Data!$L:$N,3, FALSE) &amp; ",""" &amp; VLOOKUP(CQ$1,Data!$L:$M,2, FALSE) &amp; """;"   )             )</f>
        <v/>
      </c>
      <c r="CR11" t="str">
        <f>IF(Data!$L12=CR$1, "",             IF(ISERR(SEARCH(CR$1,Data!$H12)),        "",          ";" &amp; VLOOKUP(CR$1,Data!$L:$N,3, FALSE) &amp; ",""" &amp; VLOOKUP(CR$1,Data!$L:$M,2, FALSE) &amp; """;"   )             )</f>
        <v/>
      </c>
      <c r="CS11" t="str">
        <f>IF(Data!$L12=CS$1, "",             IF(ISERR(SEARCH(CS$1,Data!$H12)),        "",          ";" &amp; VLOOKUP(CS$1,Data!$L:$N,3, FALSE) &amp; ",""" &amp; VLOOKUP(CS$1,Data!$L:$M,2, FALSE) &amp; """;"   )             )</f>
        <v/>
      </c>
      <c r="CT11" t="str">
        <f>IF(Data!$L12=CT$1, "",             IF(ISERR(SEARCH(CT$1,Data!$H12)),        "",          ";" &amp; VLOOKUP(CT$1,Data!$L:$N,3, FALSE) &amp; ",""" &amp; VLOOKUP(CT$1,Data!$L:$M,2, FALSE) &amp; """;"   )             )</f>
        <v/>
      </c>
      <c r="CU11" t="str">
        <f>IF(Data!$L12=CU$1, "",             IF(ISERR(SEARCH(CU$1,Data!$H12)),        "",          ";" &amp; VLOOKUP(CU$1,Data!$L:$N,3, FALSE) &amp; ",""" &amp; VLOOKUP(CU$1,Data!$L:$M,2, FALSE) &amp; """;"   )             )</f>
        <v/>
      </c>
      <c r="CV11" t="str">
        <f>IF(Data!$L12=CV$1, "",             IF(ISERR(SEARCH(CV$1,Data!$H12)),        "",          ";" &amp; VLOOKUP(CV$1,Data!$L:$N,3, FALSE) &amp; ",""" &amp; VLOOKUP(CV$1,Data!$L:$M,2, FALSE) &amp; """;"   )             )</f>
        <v/>
      </c>
      <c r="CW11" t="str">
        <f>IF(Data!$L12=CW$1, "",             IF(ISERR(SEARCH(CW$1,Data!$H12)),        "",          ";" &amp; VLOOKUP(CW$1,Data!$L:$N,3, FALSE) &amp; ",""" &amp; VLOOKUP(CW$1,Data!$L:$M,2, FALSE) &amp; """;"   )             )</f>
        <v/>
      </c>
      <c r="CX11" t="str">
        <f>IF(Data!$L12=CX$1, "",             IF(ISERR(SEARCH(CX$1,Data!$H12)),        "",          ";" &amp; VLOOKUP(CX$1,Data!$L:$N,3, FALSE) &amp; ",""" &amp; VLOOKUP(CX$1,Data!$L:$M,2, FALSE) &amp; """;"   )             )</f>
        <v>;00000000-0000-0000-0000-000000000102,"HUMAN";</v>
      </c>
      <c r="CY11" t="str">
        <f>IF(Data!$L12=CY$1, "",             IF(ISERR(SEARCH(CY$1,Data!$H12)),        "",          ";" &amp; VLOOKUP(CY$1,Data!$L:$N,3, FALSE) &amp; ",""" &amp; VLOOKUP(CY$1,Data!$L:$M,2, FALSE) &amp; """;"   )             )</f>
        <v/>
      </c>
      <c r="CZ11" t="str">
        <f>IF(Data!$L12=CZ$1, "",             IF(ISERR(SEARCH(CZ$1,Data!$H12)),        "",          ";" &amp; VLOOKUP(CZ$1,Data!$L:$N,3, FALSE) &amp; ",""" &amp; VLOOKUP(CZ$1,Data!$L:$M,2, FALSE) &amp; """;"   )             )</f>
        <v/>
      </c>
      <c r="DA11" t="str">
        <f>IF(Data!$L12=DA$1, "",             IF(ISERR(SEARCH(DA$1,Data!$H12)),        "",          ";" &amp; VLOOKUP(DA$1,Data!$L:$N,3, FALSE) &amp; ",""" &amp; VLOOKUP(DA$1,Data!$L:$M,2, FALSE) &amp; """;"   )             )</f>
        <v/>
      </c>
      <c r="DB11" t="str">
        <f>IF(Data!$L12=DB$1, "",             IF(ISERR(SEARCH(DB$1,Data!$H12)),        "",          ";" &amp; VLOOKUP(DB$1,Data!$L:$N,3, FALSE) &amp; ",""" &amp; VLOOKUP(DB$1,Data!$L:$M,2, FALSE) &amp; """;"   )             )</f>
        <v/>
      </c>
      <c r="DC11" t="str">
        <f>IF(Data!$L12=DC$1, "",             IF(ISERR(SEARCH(DC$1,Data!$H12)),        "",          ";" &amp; VLOOKUP(DC$1,Data!$L:$N,3, FALSE) &amp; ",""" &amp; VLOOKUP(DC$1,Data!$L:$M,2, FALSE) &amp; """;"   )             )</f>
        <v/>
      </c>
      <c r="DD11" t="str">
        <f>IF(Data!$L12=DD$1, "",             IF(ISERR(SEARCH(DD$1,Data!$H12)),        "",          ";" &amp; VLOOKUP(DD$1,Data!$L:$N,3, FALSE) &amp; ",""" &amp; VLOOKUP(DD$1,Data!$L:$M,2, FALSE) &amp; """;"   )             )</f>
        <v/>
      </c>
      <c r="DE11" t="str">
        <f>IF(Data!$L12=DE$1, "",             IF(ISERR(SEARCH(DE$1,Data!$H12)),        "",          ";" &amp; VLOOKUP(DE$1,Data!$L:$N,3, FALSE) &amp; ",""" &amp; VLOOKUP(DE$1,Data!$L:$M,2, FALSE) &amp; """;"   )             )</f>
        <v/>
      </c>
      <c r="DF11" t="str">
        <f>IF(Data!$L12=DF$1, "",             IF(ISERR(SEARCH(DF$1,Data!$H12)),        "",          ";" &amp; VLOOKUP(DF$1,Data!$L:$N,3, FALSE) &amp; ",""" &amp; VLOOKUP(DF$1,Data!$L:$M,2, FALSE) &amp; """;"   )             )</f>
        <v/>
      </c>
      <c r="DG11" t="str">
        <f>IF(Data!$L12=DG$1, "",             IF(ISERR(SEARCH(DG$1,Data!$H12)),        "",          ";" &amp; VLOOKUP(DG$1,Data!$L:$N,3, FALSE) &amp; ",""" &amp; VLOOKUP(DG$1,Data!$L:$M,2, FALSE) &amp; """;"   )             )</f>
        <v/>
      </c>
      <c r="DH11" t="str">
        <f>IF(Data!$L12=DH$1, "",             IF(ISERR(SEARCH(DH$1,Data!$H12)),        "",          ";" &amp; VLOOKUP(DH$1,Data!$L:$N,3, FALSE) &amp; ",""" &amp; VLOOKUP(DH$1,Data!$L:$M,2, FALSE) &amp; """;"   )             )</f>
        <v/>
      </c>
      <c r="DI11" t="str">
        <f>IF(Data!$L12=DI$1, "",             IF(ISERR(SEARCH(DI$1,Data!$H12)),        "",          ";" &amp; VLOOKUP(DI$1,Data!$L:$N,3, FALSE) &amp; ",""" &amp; VLOOKUP(DI$1,Data!$L:$M,2, FALSE) &amp; """;"   )             )</f>
        <v/>
      </c>
      <c r="DJ11" t="str">
        <f>IF(Data!$L12=DJ$1, "",             IF(ISERR(SEARCH(DJ$1,Data!$H12)),        "",          ";" &amp; VLOOKUP(DJ$1,Data!$L:$N,3, FALSE) &amp; ",""" &amp; VLOOKUP(DJ$1,Data!$L:$M,2, FALSE) &amp; """;"   )             )</f>
        <v/>
      </c>
      <c r="DK11" t="str">
        <f>IF(Data!$L12=DK$1, "",             IF(ISERR(SEARCH(DK$1,Data!$H12)),        "",          ";" &amp; VLOOKUP(DK$1,Data!$L:$N,3, FALSE) &amp; ",""" &amp; VLOOKUP(DK$1,Data!$L:$M,2, FALSE) &amp; """;"   )             )</f>
        <v/>
      </c>
      <c r="DL11" t="str">
        <f>IF(Data!$L12=DL$1, "",             IF(ISERR(SEARCH(DL$1,Data!$H12)),        "",          ";" &amp; VLOOKUP(DL$1,Data!$L:$N,3, FALSE) &amp; ",""" &amp; VLOOKUP(DL$1,Data!$L:$M,2, FALSE) &amp; """;"   )             )</f>
        <v/>
      </c>
      <c r="DM11" t="str">
        <f>IF(Data!$L12=DM$1, "",             IF(ISERR(SEARCH(DM$1,Data!$H12)),        "",          ";" &amp; VLOOKUP(DM$1,Data!$L:$N,3, FALSE) &amp; ",""" &amp; VLOOKUP(DM$1,Data!$L:$M,2, FALSE) &amp; """;"   )             )</f>
        <v/>
      </c>
      <c r="DN11" t="str">
        <f>IF(Data!$L12=DN$1, "",             IF(ISERR(SEARCH(DN$1,Data!$H12)),        "",          ";" &amp; VLOOKUP(DN$1,Data!$L:$N,3, FALSE) &amp; ",""" &amp; VLOOKUP(DN$1,Data!$L:$M,2, FALSE) &amp; """;"   )             )</f>
        <v/>
      </c>
      <c r="DO11" t="str">
        <f>IF(Data!$L12=DO$1, "",             IF(ISERR(SEARCH(DO$1,Data!$H12)),        "",          ";" &amp; VLOOKUP(DO$1,Data!$L:$N,3, FALSE) &amp; ",""" &amp; VLOOKUP(DO$1,Data!$L:$M,2, FALSE) &amp; """;"   )             )</f>
        <v/>
      </c>
      <c r="DP11" t="str">
        <f>IF(Data!$L12=DP$1, "",             IF(ISERR(SEARCH(DP$1,Data!$H12)),        "",          ";" &amp; VLOOKUP(DP$1,Data!$L:$N,3, FALSE) &amp; ",""" &amp; VLOOKUP(DP$1,Data!$L:$M,2, FALSE) &amp; """;"   )             )</f>
        <v/>
      </c>
      <c r="DQ11" t="str">
        <f>IF(Data!$L12=DQ$1, "",             IF(ISERR(SEARCH(DQ$1,Data!$H12)),        "",          ";" &amp; VLOOKUP(DQ$1,Data!$L:$N,3, FALSE) &amp; ",""" &amp; VLOOKUP(DQ$1,Data!$L:$M,2, FALSE) &amp; """;"   )             )</f>
        <v/>
      </c>
      <c r="DR11" t="str">
        <f>IF(Data!$L12=DR$1, "",             IF(ISERR(SEARCH(DR$1,Data!$H12)),        "",          ";" &amp; VLOOKUP(DR$1,Data!$L:$N,3, FALSE) &amp; ",""" &amp; VLOOKUP(DR$1,Data!$L:$M,2, FALSE) &amp; """;"   )             )</f>
        <v/>
      </c>
      <c r="DS11" t="str">
        <f>IF(Data!$L12=DS$1, "",             IF(ISERR(SEARCH(DS$1,Data!$H12)),        "",          ";" &amp; VLOOKUP(DS$1,Data!$L:$N,3, FALSE) &amp; ",""" &amp; VLOOKUP(DS$1,Data!$L:$M,2, FALSE) &amp; """;"   )             )</f>
        <v/>
      </c>
      <c r="DT11" t="str">
        <f>IF(Data!$L12=DT$1, "",             IF(ISERR(SEARCH(DT$1,Data!$H12)),        "",          ";" &amp; VLOOKUP(DT$1,Data!$L:$N,3, FALSE) &amp; ",""" &amp; VLOOKUP(DT$1,Data!$L:$M,2, FALSE) &amp; """;"   )             )</f>
        <v/>
      </c>
      <c r="DU11" t="str">
        <f>IF(Data!$L12=DU$1, "",             IF(ISERR(SEARCH(DU$1,Data!$H12)),        "",          ";" &amp; VLOOKUP(DU$1,Data!$L:$N,3, FALSE) &amp; ",""" &amp; VLOOKUP(DU$1,Data!$L:$M,2, FALSE) &amp; """;"   )             )</f>
        <v/>
      </c>
      <c r="DV11" t="str">
        <f>IF(Data!$L12=DV$1, "",             IF(ISERR(SEARCH(DV$1,Data!$H12)),        "",          ";" &amp; VLOOKUP(DV$1,Data!$L:$N,3, FALSE) &amp; ",""" &amp; VLOOKUP(DV$1,Data!$L:$M,2, FALSE) &amp; """;"   )             )</f>
        <v/>
      </c>
      <c r="DW11" t="str">
        <f>IF(Data!$L12=DW$1, "",             IF(ISERR(SEARCH(DW$1,Data!$H12)),        "",          ";" &amp; VLOOKUP(DW$1,Data!$L:$N,3, FALSE) &amp; ",""" &amp; VLOOKUP(DW$1,Data!$L:$M,2, FALSE) &amp; """;"   )             )</f>
        <v/>
      </c>
      <c r="DX11" t="str">
        <f>IF(Data!$L12=DX$1, "",             IF(ISERR(SEARCH(DX$1,Data!$H12)),        "",          ";" &amp; VLOOKUP(DX$1,Data!$L:$N,3, FALSE) &amp; ",""" &amp; VLOOKUP(DX$1,Data!$L:$M,2, FALSE) &amp; """;"   )             )</f>
        <v/>
      </c>
      <c r="DY11" t="str">
        <f>IF(Data!$L12=DY$1, "",             IF(ISERR(SEARCH(DY$1,Data!$H12)),        "",          ";" &amp; VLOOKUP(DY$1,Data!$L:$N,3, FALSE) &amp; ",""" &amp; VLOOKUP(DY$1,Data!$L:$M,2, FALSE) &amp; """;"   )             )</f>
        <v/>
      </c>
      <c r="DZ11" t="str">
        <f>IF(Data!$L12=DZ$1, "",             IF(ISERR(SEARCH(DZ$1,Data!$H12)),        "",          ";" &amp; VLOOKUP(DZ$1,Data!$L:$N,3, FALSE) &amp; ",""" &amp; VLOOKUP(DZ$1,Data!$L:$M,2, FALSE) &amp; """;"   )             )</f>
        <v/>
      </c>
      <c r="EA11" t="str">
        <f>IF(Data!$L12=EA$1, "",             IF(ISERR(SEARCH(EA$1,Data!$H12)),        "",          ";" &amp; VLOOKUP(EA$1,Data!$L:$N,3, FALSE) &amp; ",""" &amp; VLOOKUP(EA$1,Data!$L:$M,2, FALSE) &amp; """;"   )             )</f>
        <v/>
      </c>
      <c r="EB11" t="str">
        <f>IF(Data!$L12=EB$1, "",             IF(ISERR(SEARCH(EB$1,Data!$H12)),        "",          ";" &amp; VLOOKUP(EB$1,Data!$L:$N,3, FALSE) &amp; ",""" &amp; VLOOKUP(EB$1,Data!$L:$M,2, FALSE) &amp; """;"   )             )</f>
        <v/>
      </c>
      <c r="EC11" t="str">
        <f>IF(Data!$L12=EC$1, "",             IF(ISERR(SEARCH(EC$1,Data!$H12)),        "",          ";" &amp; VLOOKUP(EC$1,Data!$L:$N,3, FALSE) &amp; ",""" &amp; VLOOKUP(EC$1,Data!$L:$M,2, FALSE) &amp; """;"   )             )</f>
        <v/>
      </c>
      <c r="ED11" t="str">
        <f>IF(Data!$L12=ED$1, "",             IF(ISERR(SEARCH(ED$1,Data!$H12)),        "",          ";" &amp; VLOOKUP(ED$1,Data!$L:$N,3, FALSE) &amp; ",""" &amp; VLOOKUP(ED$1,Data!$L:$M,2, FALSE) &amp; """;"   )             )</f>
        <v/>
      </c>
      <c r="EE11" t="str">
        <f>IF(Data!$L12=EE$1, "",             IF(ISERR(SEARCH(EE$1,Data!$H12)),        "",          ";" &amp; VLOOKUP(EE$1,Data!$L:$N,3, FALSE) &amp; ",""" &amp; VLOOKUP(EE$1,Data!$L:$M,2, FALSE) &amp; """;"   )             )</f>
        <v/>
      </c>
      <c r="EF11" t="str">
        <f>IF(Data!$L12=EF$1, "",             IF(ISERR(SEARCH(EF$1,Data!$H12)),        "",          ";" &amp; VLOOKUP(EF$1,Data!$L:$N,3, FALSE) &amp; ",""" &amp; VLOOKUP(EF$1,Data!$L:$M,2, FALSE) &amp; """;"   )             )</f>
        <v/>
      </c>
      <c r="EG11" t="str">
        <f>IF(Data!$L12=EG$1, "",             IF(ISERR(SEARCH(EG$1,Data!$H12)),        "",          ";" &amp; VLOOKUP(EG$1,Data!$L:$N,3, FALSE) &amp; ",""" &amp; VLOOKUP(EG$1,Data!$L:$M,2, FALSE) &amp; """;"   )             )</f>
        <v/>
      </c>
      <c r="EH11" t="str">
        <f>IF(Data!$L12=EH$1, "",             IF(ISERR(SEARCH(EH$1,Data!$H12)),        "",          ";" &amp; VLOOKUP(EH$1,Data!$L:$N,3, FALSE) &amp; ",""" &amp; VLOOKUP(EH$1,Data!$L:$M,2, FALSE) &amp; """;"   )             )</f>
        <v/>
      </c>
      <c r="EI11" t="str">
        <f>IF(Data!$L12=EI$1, "",             IF(ISERR(SEARCH(EI$1,Data!$H12)),        "",          ";" &amp; VLOOKUP(EI$1,Data!$L:$N,3, FALSE) &amp; ",""" &amp; VLOOKUP(EI$1,Data!$L:$M,2, FALSE) &amp; """;"   )             )</f>
        <v/>
      </c>
      <c r="EJ11" t="str">
        <f>IF(Data!$L12=EJ$1, "",             IF(ISERR(SEARCH(EJ$1,Data!$H12)),        "",          ";" &amp; VLOOKUP(EJ$1,Data!$L:$N,3, FALSE) &amp; ",""" &amp; VLOOKUP(EJ$1,Data!$L:$M,2, FALSE) &amp; """;"   )             )</f>
        <v/>
      </c>
      <c r="EK11" t="str">
        <f>IF(Data!$L12=EK$1, "",             IF(ISERR(SEARCH(EK$1,Data!$H12)),        "",          ";" &amp; VLOOKUP(EK$1,Data!$L:$N,3, FALSE) &amp; ",""" &amp; VLOOKUP(EK$1,Data!$L:$M,2, FALSE) &amp; """;"   )             )</f>
        <v/>
      </c>
      <c r="EL11" t="str">
        <f>IF(Data!$L12=EL$1, "",             IF(ISERR(SEARCH(EL$1,Data!$H12)),        "",          ";" &amp; VLOOKUP(EL$1,Data!$L:$N,3, FALSE) &amp; ",""" &amp; VLOOKUP(EL$1,Data!$L:$M,2, FALSE) &amp; """;"   )             )</f>
        <v/>
      </c>
      <c r="EM11" t="str">
        <f>IF(Data!$L12=EM$1, "",             IF(ISERR(SEARCH(EM$1,Data!$H12)),        "",          ";" &amp; VLOOKUP(EM$1,Data!$L:$N,3, FALSE) &amp; ",""" &amp; VLOOKUP(EM$1,Data!$L:$M,2, FALSE) &amp; """;"   )             )</f>
        <v/>
      </c>
      <c r="EN11" t="str">
        <f>IF(Data!$L12=EN$1, "",             IF(ISERR(SEARCH(EN$1,Data!$H12)),        "",          ";" &amp; VLOOKUP(EN$1,Data!$L:$N,3, FALSE) &amp; ",""" &amp; VLOOKUP(EN$1,Data!$L:$M,2, FALSE) &amp; """;"   )             )</f>
        <v/>
      </c>
      <c r="EO11" t="str">
        <f>IF(Data!$L12=EO$1, "",             IF(ISERR(SEARCH(EO$1,Data!$H12)),        "",          ";" &amp; VLOOKUP(EO$1,Data!$L:$N,3, FALSE) &amp; ",""" &amp; VLOOKUP(EO$1,Data!$L:$M,2, FALSE) &amp; """;"   )             )</f>
        <v/>
      </c>
      <c r="EP11" t="str">
        <f>IF(Data!$L12=EP$1, "",             IF(ISERR(SEARCH(EP$1,Data!$H12)),        "",          ";" &amp; VLOOKUP(EP$1,Data!$L:$N,3, FALSE) &amp; ",""" &amp; VLOOKUP(EP$1,Data!$L:$M,2, FALSE) &amp; """;"   )             )</f>
        <v/>
      </c>
      <c r="EQ11" t="str">
        <f>IF(Data!$L12=EQ$1, "",             IF(ISERR(SEARCH(EQ$1,Data!$H12)),        "",          ";" &amp; VLOOKUP(EQ$1,Data!$L:$N,3, FALSE) &amp; ",""" &amp; VLOOKUP(EQ$1,Data!$L:$M,2, FALSE) &amp; """;"   )             )</f>
        <v/>
      </c>
      <c r="ER11" t="str">
        <f>IF(Data!$L12=ER$1, "",             IF(ISERR(SEARCH(ER$1,Data!$H12)),        "",          ";" &amp; VLOOKUP(ER$1,Data!$L:$N,3, FALSE) &amp; ",""" &amp; VLOOKUP(ER$1,Data!$L:$M,2, FALSE) &amp; """;"   )             )</f>
        <v/>
      </c>
      <c r="ES11" t="str">
        <f>IF(Data!$L12=ES$1, "",             IF(ISERR(SEARCH(ES$1,Data!$H12)),        "",          ";" &amp; VLOOKUP(ES$1,Data!$L:$N,3, FALSE) &amp; ",""" &amp; VLOOKUP(ES$1,Data!$L:$M,2, FALSE) &amp; """;"   )             )</f>
        <v/>
      </c>
      <c r="ET11" t="str">
        <f>IF(Data!$L12=ET$1, "",             IF(ISERR(SEARCH(ET$1,Data!$H12)),        "",          ";" &amp; VLOOKUP(ET$1,Data!$L:$N,3, FALSE) &amp; ",""" &amp; VLOOKUP(ET$1,Data!$L:$M,2, FALSE) &amp; """;"   )             )</f>
        <v/>
      </c>
      <c r="EU11" t="str">
        <f>IF(Data!$L12=EU$1, "",             IF(ISERR(SEARCH(EU$1,Data!$H12)),        "",          ";" &amp; VLOOKUP(EU$1,Data!$L:$N,3, FALSE) &amp; ",""" &amp; VLOOKUP(EU$1,Data!$L:$M,2, FALSE) &amp; """;"   )             )</f>
        <v/>
      </c>
      <c r="EV11" t="str">
        <f>IF(Data!$L12=EV$1, "",             IF(ISERR(SEARCH(EV$1,Data!$H12)),        "",          ";" &amp; VLOOKUP(EV$1,Data!$L:$N,3, FALSE) &amp; ",""" &amp; VLOOKUP(EV$1,Data!$L:$M,2, FALSE) &amp; """;"   )             )</f>
        <v/>
      </c>
      <c r="EW11" t="str">
        <f>IF(Data!$L12=EW$1, "",             IF(ISERR(SEARCH(EW$1,Data!$H12)),        "",          ";" &amp; VLOOKUP(EW$1,Data!$L:$N,3, FALSE) &amp; ",""" &amp; VLOOKUP(EW$1,Data!$L:$M,2, FALSE) &amp; """;"   )             )</f>
        <v/>
      </c>
      <c r="EX11" t="str">
        <f>IF(Data!$L12=EX$1, "",             IF(ISERR(SEARCH(EX$1,Data!$H12)),        "",          ";" &amp; VLOOKUP(EX$1,Data!$L:$N,3, FALSE) &amp; ",""" &amp; VLOOKUP(EX$1,Data!$L:$M,2, FALSE) &amp; """;"   )             )</f>
        <v/>
      </c>
      <c r="EY11" t="str">
        <f>IF(Data!$L12=EY$1, "",             IF(ISERR(SEARCH(EY$1,Data!$H12)),        "",          ";" &amp; VLOOKUP(EY$1,Data!$L:$N,3, FALSE) &amp; ",""" &amp; VLOOKUP(EY$1,Data!$L:$M,2, FALSE) &amp; """;"   )             )</f>
        <v/>
      </c>
      <c r="EZ11" t="str">
        <f>IF(Data!$L12=EZ$1, "",             IF(ISERR(SEARCH(EZ$1,Data!$H12)),        "",          ";" &amp; VLOOKUP(EZ$1,Data!$L:$N,3, FALSE) &amp; ",""" &amp; VLOOKUP(EZ$1,Data!$L:$M,2, FALSE) &amp; """;"   )             )</f>
        <v/>
      </c>
      <c r="FA11" t="str">
        <f>IF(Data!$L12=FA$1, "",             IF(ISERR(SEARCH(FA$1,Data!$H12)),        "",          ";" &amp; VLOOKUP(FA$1,Data!$L:$N,3, FALSE) &amp; ",""" &amp; VLOOKUP(FA$1,Data!$L:$M,2, FALSE) &amp; """;"   )             )</f>
        <v/>
      </c>
      <c r="FB11" t="str">
        <f>IF(Data!$L12=FB$1, "",             IF(ISERR(SEARCH(FB$1,Data!$H12)),        "",          ";" &amp; VLOOKUP(FB$1,Data!$L:$N,3, FALSE) &amp; ",""" &amp; VLOOKUP(FB$1,Data!$L:$M,2, FALSE) &amp; """;"   )             )</f>
        <v/>
      </c>
      <c r="FC11" t="str">
        <f>IF(Data!$L12=FC$1, "",             IF(ISERR(SEARCH(FC$1,Data!$H12)),        "",          ";" &amp; VLOOKUP(FC$1,Data!$L:$N,3, FALSE) &amp; ",""" &amp; VLOOKUP(FC$1,Data!$L:$M,2, FALSE) &amp; """;"   )             )</f>
        <v/>
      </c>
      <c r="FD11" t="str">
        <f>IF(Data!$L12=FD$1, "",             IF(ISERR(SEARCH(FD$1,Data!$H12)),        "",          ";" &amp; VLOOKUP(FD$1,Data!$L:$N,3, FALSE) &amp; ",""" &amp; VLOOKUP(FD$1,Data!$L:$M,2, FALSE) &amp; """;"   )             )</f>
        <v/>
      </c>
      <c r="FE11" t="str">
        <f>IF(Data!$L12=FE$1, "",             IF(ISERR(SEARCH(FE$1,Data!$H12)),        "",          ";" &amp; VLOOKUP(FE$1,Data!$L:$N,3, FALSE) &amp; ",""" &amp; VLOOKUP(FE$1,Data!$L:$M,2, FALSE) &amp; """;"   )             )</f>
        <v/>
      </c>
      <c r="FF11" t="str">
        <f>IF(Data!$L12=FF$1, "",             IF(ISERR(SEARCH(FF$1,Data!$H12)),        "",          ";" &amp; VLOOKUP(FF$1,Data!$L:$N,3, FALSE) &amp; ",""" &amp; VLOOKUP(FF$1,Data!$L:$M,2, FALSE) &amp; """;"   )             )</f>
        <v/>
      </c>
      <c r="FG11" t="str">
        <f>IF(Data!$L12=FG$1, "",             IF(ISERR(SEARCH(FG$1,Data!$H12)),        "",          ";" &amp; VLOOKUP(FG$1,Data!$L:$N,3, FALSE) &amp; ",""" &amp; VLOOKUP(FG$1,Data!$L:$M,2, FALSE) &amp; """;"   )             )</f>
        <v/>
      </c>
      <c r="FH11" t="str">
        <f>IF(Data!$L12=FH$1, "",             IF(ISERR(SEARCH(FH$1,Data!$H12)),        "",          ";" &amp; VLOOKUP(FH$1,Data!$L:$N,3, FALSE) &amp; ",""" &amp; VLOOKUP(FH$1,Data!$L:$M,2, FALSE) &amp; """;"   )             )</f>
        <v/>
      </c>
      <c r="FI11" t="str">
        <f>IF(Data!$L12=FI$1, "",             IF(ISERR(SEARCH(FI$1,Data!$H12)),        "",          ";" &amp; VLOOKUP(FI$1,Data!$L:$N,3, FALSE) &amp; ",""" &amp; VLOOKUP(FI$1,Data!$L:$M,2, FALSE) &amp; """;"   )             )</f>
        <v/>
      </c>
      <c r="FJ11" t="str">
        <f>IF(Data!$L12=FJ$1, "",             IF(ISERR(SEARCH(FJ$1,Data!$H12)),        "",          ";" &amp; VLOOKUP(FJ$1,Data!$L:$N,3, FALSE) &amp; ",""" &amp; VLOOKUP(FJ$1,Data!$L:$M,2, FALSE) &amp; """;"   )             )</f>
        <v/>
      </c>
      <c r="FK11" t="str">
        <f>IF(Data!$L12=FK$1, "",             IF(ISERR(SEARCH(FK$1,Data!$H12)),        "",          ";" &amp; VLOOKUP(FK$1,Data!$L:$N,3, FALSE) &amp; ",""" &amp; VLOOKUP(FK$1,Data!$L:$M,2, FALSE) &amp; """;"   )             )</f>
        <v/>
      </c>
      <c r="FL11" t="str">
        <f>IF(Data!$L12=FL$1, "",             IF(ISERR(SEARCH(FL$1,Data!$H12)),        "",          ";" &amp; VLOOKUP(FL$1,Data!$L:$N,3, FALSE) &amp; ",""" &amp; VLOOKUP(FL$1,Data!$L:$M,2, FALSE) &amp; """;"   )             )</f>
        <v/>
      </c>
      <c r="FM11" t="str">
        <f>IF(Data!$L12=FM$1, "",             IF(ISERR(SEARCH(FM$1,Data!$H12)),        "",          ";" &amp; VLOOKUP(FM$1,Data!$L:$N,3, FALSE) &amp; ",""" &amp; VLOOKUP(FM$1,Data!$L:$M,2, FALSE) &amp; """;"   )             )</f>
        <v/>
      </c>
      <c r="FN11" t="str">
        <f>IF(Data!$L12=FN$1, "",             IF(ISERR(SEARCH(FN$1,Data!$H12)),        "",          ";" &amp; VLOOKUP(FN$1,Data!$L:$N,3, FALSE) &amp; ",""" &amp; VLOOKUP(FN$1,Data!$L:$M,2, FALSE) &amp; """;"   )             )</f>
        <v/>
      </c>
      <c r="FO11" t="str">
        <f>IF(Data!$L12=FO$1, "",             IF(ISERR(SEARCH(FO$1,Data!$H12)),        "",          ";" &amp; VLOOKUP(FO$1,Data!$L:$N,3, FALSE) &amp; ",""" &amp; VLOOKUP(FO$1,Data!$L:$M,2, FALSE) &amp; """;"   )             )</f>
        <v/>
      </c>
      <c r="FP11" t="str">
        <f>IF(Data!$L12=FP$1, "",             IF(ISERR(SEARCH(FP$1,Data!$H12)),        "",          ";" &amp; VLOOKUP(FP$1,Data!$L:$N,3, FALSE) &amp; ",""" &amp; VLOOKUP(FP$1,Data!$L:$M,2, FALSE) &amp; """;"   )             )</f>
        <v/>
      </c>
      <c r="FQ11" t="str">
        <f>IF(Data!$L12=FQ$1, "",             IF(ISERR(SEARCH(FQ$1,Data!$H12)),        "",          ";" &amp; VLOOKUP(FQ$1,Data!$L:$N,3, FALSE) &amp; ",""" &amp; VLOOKUP(FQ$1,Data!$L:$M,2, FALSE) &amp; """;"   )             )</f>
        <v/>
      </c>
      <c r="FR11" t="str">
        <f>IF(Data!$L12=FR$1, "",             IF(ISERR(SEARCH(FR$1,Data!$H12)),        "",          ";" &amp; VLOOKUP(FR$1,Data!$L:$N,3, FALSE) &amp; ",""" &amp; VLOOKUP(FR$1,Data!$L:$M,2, FALSE) &amp; """;"   )             )</f>
        <v/>
      </c>
      <c r="FS11" t="str">
        <f>IF(Data!$L12=FS$1, "",             IF(ISERR(SEARCH(FS$1,Data!$H12)),        "",          ";" &amp; VLOOKUP(FS$1,Data!$L:$N,3, FALSE) &amp; ",""" &amp; VLOOKUP(FS$1,Data!$L:$M,2, FALSE) &amp; """;"   )             )</f>
        <v/>
      </c>
      <c r="FT11" t="str">
        <f>IF(Data!$L12=FT$1, "",             IF(ISERR(SEARCH(FT$1,Data!$H12)),        "",          ";" &amp; VLOOKUP(FT$1,Data!$L:$N,3, FALSE) &amp; ",""" &amp; VLOOKUP(FT$1,Data!$L:$M,2, FALSE) &amp; """;"   )             )</f>
        <v/>
      </c>
      <c r="FU11" t="str">
        <f>IF(Data!$L12=FU$1, "",             IF(ISERR(SEARCH(FU$1,Data!$H12)),        "",          ";" &amp; VLOOKUP(FU$1,Data!$L:$N,3, FALSE) &amp; ",""" &amp; VLOOKUP(FU$1,Data!$L:$M,2, FALSE) &amp; """;"   )             )</f>
        <v/>
      </c>
      <c r="FV11" t="str">
        <f>IF(Data!$L12=FV$1, "",             IF(ISERR(SEARCH(FV$1,Data!$H12)),        "",          ";" &amp; VLOOKUP(FV$1,Data!$L:$N,3, FALSE) &amp; ",""" &amp; VLOOKUP(FV$1,Data!$L:$M,2, FALSE) &amp; """;"   )             )</f>
        <v/>
      </c>
      <c r="FW11" t="str">
        <f>IF(Data!$L12=FW$1, "",             IF(ISERR(SEARCH(FW$1,Data!$H12)),        "",          ";" &amp; VLOOKUP(FW$1,Data!$L:$N,3, FALSE) &amp; ",""" &amp; VLOOKUP(FW$1,Data!$L:$M,2, FALSE) &amp; """;"   )             )</f>
        <v/>
      </c>
      <c r="FX11" t="str">
        <f>IF(Data!$L12=FX$1, "",             IF(ISERR(SEARCH(FX$1,Data!$H12)),        "",          ";" &amp; VLOOKUP(FX$1,Data!$L:$N,3, FALSE) &amp; ",""" &amp; VLOOKUP(FX$1,Data!$L:$M,2, FALSE) &amp; """;"   )             )</f>
        <v/>
      </c>
      <c r="FY11" t="str">
        <f>IF(Data!$L12=FY$1, "",             IF(ISERR(SEARCH(FY$1,Data!$H12)),        "",          ";" &amp; VLOOKUP(FY$1,Data!$L:$N,3, FALSE) &amp; ",""" &amp; VLOOKUP(FY$1,Data!$L:$M,2, FALSE) &amp; """;"   )             )</f>
        <v/>
      </c>
      <c r="FZ11" t="str">
        <f>IF(Data!$L12=FZ$1, "",             IF(ISERR(SEARCH(FZ$1,Data!$H12)),        "",          ";" &amp; VLOOKUP(FZ$1,Data!$L:$N,3, FALSE) &amp; ",""" &amp; VLOOKUP(FZ$1,Data!$L:$M,2, FALSE) &amp; """;"   )             )</f>
        <v/>
      </c>
      <c r="GA11" t="str">
        <f>IF(Data!$L12=GA$1, "",             IF(ISERR(SEARCH(GA$1,Data!$H12)),        "",          ";" &amp; VLOOKUP(GA$1,Data!$L:$N,3, FALSE) &amp; ",""" &amp; VLOOKUP(GA$1,Data!$L:$M,2, FALSE) &amp; """;"   )             )</f>
        <v/>
      </c>
      <c r="GB11" t="str">
        <f>IF(Data!$L12=GB$1, "",             IF(ISERR(SEARCH(GB$1,Data!$H12)),        "",          ";" &amp; VLOOKUP(GB$1,Data!$L:$N,3, FALSE) &amp; ",""" &amp; VLOOKUP(GB$1,Data!$L:$M,2, FALSE) &amp; """;"   )             )</f>
        <v/>
      </c>
      <c r="GC11" t="str">
        <f>IF(Data!$L12=GC$1, "",             IF(ISERR(SEARCH(GC$1,Data!$H12)),        "",          ";" &amp; VLOOKUP(GC$1,Data!$L:$N,3, FALSE) &amp; ",""" &amp; VLOOKUP(GC$1,Data!$L:$M,2, FALSE) &amp; """;"   )             )</f>
        <v/>
      </c>
      <c r="GD11" t="str">
        <f>IF(Data!$L12=GD$1, "",             IF(ISERR(SEARCH(GD$1,Data!$H12)),        "",          ";" &amp; VLOOKUP(GD$1,Data!$L:$N,3, FALSE) &amp; ",""" &amp; VLOOKUP(GD$1,Data!$L:$M,2, FALSE) &amp; """;"   )             )</f>
        <v/>
      </c>
      <c r="GE11" t="str">
        <f>IF(Data!$L12=GE$1, "",             IF(ISERR(SEARCH(GE$1,Data!$H12)),        "",          ";" &amp; VLOOKUP(GE$1,Data!$L:$N,3, FALSE) &amp; ",""" &amp; VLOOKUP(GE$1,Data!$L:$M,2, FALSE) &amp; """;"   )             )</f>
        <v/>
      </c>
      <c r="GF11" t="str">
        <f>IF(Data!$L12=GF$1, "",             IF(ISERR(SEARCH(GF$1,Data!$H12)),        "",          ";" &amp; VLOOKUP(GF$1,Data!$L:$N,3, FALSE) &amp; ",""" &amp; VLOOKUP(GF$1,Data!$L:$M,2, FALSE) &amp; """;"   )             )</f>
        <v/>
      </c>
      <c r="GG11" t="str">
        <f>IF(Data!$L12=GG$1, "",             IF(ISERR(SEARCH(GG$1,Data!$H12)),        "",          ";" &amp; VLOOKUP(GG$1,Data!$L:$N,3, FALSE) &amp; ",""" &amp; VLOOKUP(GG$1,Data!$L:$M,2, FALSE) &amp; """;"   )             )</f>
        <v/>
      </c>
      <c r="GH11" t="str">
        <f>IF(Data!$L12=GH$1, "",             IF(ISERR(SEARCH(GH$1,Data!$H12)),        "",          ";" &amp; VLOOKUP(GH$1,Data!$L:$N,3, FALSE) &amp; ",""" &amp; VLOOKUP(GH$1,Data!$L:$M,2, FALSE) &amp; """;"   )             )</f>
        <v/>
      </c>
      <c r="GI11" t="str">
        <f>IF(Data!$L12=GI$1, "",             IF(ISERR(SEARCH(GI$1,Data!$H12)),        "",          ";" &amp; VLOOKUP(GI$1,Data!$L:$N,3, FALSE) &amp; ",""" &amp; VLOOKUP(GI$1,Data!$L:$M,2, FALSE) &amp; """;"   )             )</f>
        <v/>
      </c>
      <c r="GJ11" t="str">
        <f>IF(Data!$L12=GJ$1, "",             IF(ISERR(SEARCH(GJ$1,Data!$H12)),        "",          ";" &amp; VLOOKUP(GJ$1,Data!$L:$N,3, FALSE) &amp; ",""" &amp; VLOOKUP(GJ$1,Data!$L:$M,2, FALSE) &amp; """;"   )             )</f>
        <v/>
      </c>
      <c r="GK11" t="str">
        <f>IF(Data!$L12=GK$1, "",             IF(ISERR(SEARCH(GK$1,Data!$H12)),        "",          ";" &amp; VLOOKUP(GK$1,Data!$L:$N,3, FALSE) &amp; ",""" &amp; VLOOKUP(GK$1,Data!$L:$M,2, FALSE) &amp; """;"   )             )</f>
        <v/>
      </c>
      <c r="GL11" t="str">
        <f>IF(Data!$L12=GL$1, "",             IF(ISERR(SEARCH(GL$1,Data!$H12)),        "",          ";" &amp; VLOOKUP(GL$1,Data!$L:$N,3, FALSE) &amp; ",""" &amp; VLOOKUP(GL$1,Data!$L:$M,2, FALSE) &amp; """;"   )             )</f>
        <v/>
      </c>
      <c r="GM11" t="str">
        <f>IF(Data!$L12=GM$1, "",             IF(ISERR(SEARCH(GM$1,Data!$H12)),        "",          ";" &amp; VLOOKUP(GM$1,Data!$L:$N,3, FALSE) &amp; ",""" &amp; VLOOKUP(GM$1,Data!$L:$M,2, FALSE) &amp; """;"   )             )</f>
        <v/>
      </c>
      <c r="GN11" t="str">
        <f>IF(Data!$L12=GN$1, "",             IF(ISERR(SEARCH(GN$1,Data!$H12)),        "",          ";" &amp; VLOOKUP(GN$1,Data!$L:$N,3, FALSE) &amp; ",""" &amp; VLOOKUP(GN$1,Data!$L:$M,2, FALSE) &amp; """;"   )             )</f>
        <v/>
      </c>
      <c r="GO11" t="str">
        <f>IF(Data!$L12=GO$1, "",             IF(ISERR(SEARCH(GO$1,Data!$H12)),        "",          ";" &amp; VLOOKUP(GO$1,Data!$L:$N,3, FALSE) &amp; ",""" &amp; VLOOKUP(GO$1,Data!$L:$M,2, FALSE) &amp; """;"   )             )</f>
        <v/>
      </c>
      <c r="GP11" t="str">
        <f>IF(Data!$L12=GP$1, "",             IF(ISERR(SEARCH(GP$1,Data!$H12)),        "",          ";" &amp; VLOOKUP(GP$1,Data!$L:$N,3, FALSE) &amp; ",""" &amp; VLOOKUP(GP$1,Data!$L:$M,2, FALSE) &amp; """;"   )             )</f>
        <v/>
      </c>
      <c r="GQ11" t="str">
        <f>IF(Data!$L12=GQ$1, "",             IF(ISERR(SEARCH(GQ$1,Data!$H12)),        "",          ";" &amp; VLOOKUP(GQ$1,Data!$L:$N,3, FALSE) &amp; ",""" &amp; VLOOKUP(GQ$1,Data!$L:$M,2, FALSE) &amp; """;"   )             )</f>
        <v/>
      </c>
      <c r="GR11" t="str">
        <f>IF(Data!$L12=GR$1, "",             IF(ISERR(SEARCH(GR$1,Data!$H12)),        "",          ";" &amp; VLOOKUP(GR$1,Data!$L:$N,3, FALSE) &amp; ",""" &amp; VLOOKUP(GR$1,Data!$L:$M,2, FALSE) &amp; """;"   )             )</f>
        <v/>
      </c>
      <c r="GS11" t="str">
        <f>IF(Data!$L12=GS$1, "",             IF(ISERR(SEARCH(GS$1,Data!$H12)),        "",          ";" &amp; VLOOKUP(GS$1,Data!$L:$N,3, FALSE) &amp; ",""" &amp; VLOOKUP(GS$1,Data!$L:$M,2, FALSE) &amp; """;"   )             )</f>
        <v/>
      </c>
      <c r="GT11" t="str">
        <f>IF(Data!$L12=GT$1, "",             IF(ISERR(SEARCH(GT$1,Data!$H12)),        "",          ";" &amp; VLOOKUP(GT$1,Data!$L:$N,3, FALSE) &amp; ",""" &amp; VLOOKUP(GT$1,Data!$L:$M,2, FALSE) &amp; """;"   )             )</f>
        <v/>
      </c>
      <c r="GU11" t="str">
        <f>IF(Data!$L12=GU$1, "",             IF(ISERR(SEARCH(GU$1,Data!$H12)),        "",          ";" &amp; VLOOKUP(GU$1,Data!$L:$N,3, FALSE) &amp; ",""" &amp; VLOOKUP(GU$1,Data!$L:$M,2, FALSE) &amp; """;"   )             )</f>
        <v/>
      </c>
      <c r="GV11" t="str">
        <f>IF(Data!$L12=GV$1, "",             IF(ISERR(SEARCH(GV$1,Data!$H12)),        "",          ";" &amp; VLOOKUP(GV$1,Data!$L:$N,3, FALSE) &amp; ",""" &amp; VLOOKUP(GV$1,Data!$L:$M,2, FALSE) &amp; """;"   )             )</f>
        <v/>
      </c>
      <c r="GW11" t="str">
        <f>IF(Data!$L12=GW$1, "",             IF(ISERR(SEARCH(GW$1,Data!$H12)),        "",          ";" &amp; VLOOKUP(GW$1,Data!$L:$N,3, FALSE) &amp; ",""" &amp; VLOOKUP(GW$1,Data!$L:$M,2, FALSE) &amp; """;"   )             )</f>
        <v/>
      </c>
      <c r="GX11" t="str">
        <f>IF(Data!$L12=GX$1, "",             IF(ISERR(SEARCH(GX$1,Data!$H12)),        "",          ";" &amp; VLOOKUP(GX$1,Data!$L:$N,3, FALSE) &amp; ",""" &amp; VLOOKUP(GX$1,Data!$L:$M,2, FALSE) &amp; """;"   )             )</f>
        <v/>
      </c>
      <c r="GY11" t="str">
        <f>IF(Data!$L12=GY$1, "",             IF(ISERR(SEARCH(GY$1,Data!$H12)),        "",          ";" &amp; VLOOKUP(GY$1,Data!$L:$N,3, FALSE) &amp; ",""" &amp; VLOOKUP(GY$1,Data!$L:$M,2, FALSE) &amp; """;"   )             )</f>
        <v/>
      </c>
      <c r="GZ11" t="str">
        <f>IF(Data!$L12=GZ$1, "",             IF(ISERR(SEARCH(GZ$1,Data!$H12)),        "",          ";" &amp; VLOOKUP(GZ$1,Data!$L:$N,3, FALSE) &amp; ",""" &amp; VLOOKUP(GZ$1,Data!$L:$M,2, FALSE) &amp; """;"   )             )</f>
        <v/>
      </c>
      <c r="HA11" t="str">
        <f>IF(Data!$L12=HA$1, "",             IF(ISERR(SEARCH(HA$1,Data!$H12)),        "",          ";" &amp; VLOOKUP(HA$1,Data!$L:$N,3, FALSE) &amp; ",""" &amp; VLOOKUP(HA$1,Data!$L:$M,2, FALSE) &amp; """;"   )             )</f>
        <v/>
      </c>
      <c r="HB11" t="str">
        <f>IF(Data!$L12=HB$1, "",             IF(ISERR(SEARCH(HB$1,Data!$H12)),        "",          ";" &amp; VLOOKUP(HB$1,Data!$L:$N,3, FALSE) &amp; ",""" &amp; VLOOKUP(HB$1,Data!$L:$M,2, FALSE) &amp; """;"   )             )</f>
        <v/>
      </c>
      <c r="HC11" t="str">
        <f>IF(Data!$L12=HC$1, "",             IF(ISERR(SEARCH(HC$1,Data!$H12)),        "",          ";" &amp; VLOOKUP(HC$1,Data!$L:$N,3, FALSE) &amp; ",""" &amp; VLOOKUP(HC$1,Data!$L:$M,2, FALSE) &amp; """;"   )             )</f>
        <v/>
      </c>
      <c r="HD11" t="str">
        <f>IF(Data!$L12=HD$1, "",             IF(ISERR(SEARCH(HD$1,Data!$H12)),        "",          ";" &amp; VLOOKUP(HD$1,Data!$L:$N,3, FALSE) &amp; ",""" &amp; VLOOKUP(HD$1,Data!$L:$M,2, FALSE) &amp; """;"   )             )</f>
        <v/>
      </c>
      <c r="HE11" t="str">
        <f>IF(Data!$L12=HE$1, "",             IF(ISERR(SEARCH(HE$1,Data!$H12)),        "",          ";" &amp; VLOOKUP(HE$1,Data!$L:$N,3, FALSE) &amp; ",""" &amp; VLOOKUP(HE$1,Data!$L:$M,2, FALSE) &amp; """;"   )             )</f>
        <v/>
      </c>
      <c r="HF11" t="str">
        <f>IF(Data!$L12=HF$1, "",             IF(ISERR(SEARCH(HF$1,Data!$H12)),        "",          ";" &amp; VLOOKUP(HF$1,Data!$L:$N,3, FALSE) &amp; ",""" &amp; VLOOKUP(HF$1,Data!$L:$M,2, FALSE) &amp; """;"   )             )</f>
        <v/>
      </c>
      <c r="HG11" t="str">
        <f>IF(Data!$L12=HG$1, "",             IF(ISERR(SEARCH(HG$1,Data!$H12)),        "",          ";" &amp; VLOOKUP(HG$1,Data!$L:$N,3, FALSE) &amp; ",""" &amp; VLOOKUP(HG$1,Data!$L:$M,2, FALSE) &amp; """;"   )             )</f>
        <v/>
      </c>
      <c r="HH11" t="str">
        <f>IF(Data!$L12=HH$1, "",             IF(ISERR(SEARCH(HH$1,Data!$H12)),        "",          ";" &amp; VLOOKUP(HH$1,Data!$L:$N,3, FALSE) &amp; ",""" &amp; VLOOKUP(HH$1,Data!$L:$M,2, FALSE) &amp; """;"   )             )</f>
        <v/>
      </c>
      <c r="HI11" t="str">
        <f>IF(Data!$L12=HI$1, "",             IF(ISERR(SEARCH(HI$1,Data!$H12)),        "",          ";" &amp; VLOOKUP(HI$1,Data!$L:$N,3, FALSE) &amp; ",""" &amp; VLOOKUP(HI$1,Data!$L:$M,2, FALSE) &amp; """;"   )             )</f>
        <v/>
      </c>
      <c r="HJ11" t="str">
        <f>IF(Data!$L12=HJ$1, "",             IF(ISERR(SEARCH(HJ$1,Data!$H12)),        "",          ";" &amp; VLOOKUP(HJ$1,Data!$L:$N,3, FALSE) &amp; ",""" &amp; VLOOKUP(HJ$1,Data!$L:$M,2, FALSE) &amp; """;"   )             )</f>
        <v/>
      </c>
      <c r="HK11" t="str">
        <f>IF(Data!$L12=HK$1, "",             IF(ISERR(SEARCH(HK$1,Data!$H12)),        "",          ";" &amp; VLOOKUP(HK$1,Data!$L:$N,3, FALSE) &amp; ",""" &amp; VLOOKUP(HK$1,Data!$L:$M,2, FALSE) &amp; """;"   )             )</f>
        <v/>
      </c>
      <c r="HL11" t="str">
        <f>IF(Data!$L12=HL$1, "",             IF(ISERR(SEARCH(HL$1,Data!$H12)),        "",          ";" &amp; VLOOKUP(HL$1,Data!$L:$N,3, FALSE) &amp; ",""" &amp; VLOOKUP(HL$1,Data!$L:$M,2, FALSE) &amp; """;"   )             )</f>
        <v/>
      </c>
      <c r="HM11" t="str">
        <f>IF(Data!$L12=HM$1, "",             IF(ISERR(SEARCH(HM$1,Data!$H12)),        "",          ";" &amp; VLOOKUP(HM$1,Data!$L:$N,3, FALSE) &amp; ",""" &amp; VLOOKUP(HM$1,Data!$L:$M,2, FALSE) &amp; """;"   )             )</f>
        <v/>
      </c>
      <c r="HN11" t="str">
        <f>IF(Data!$L12=HN$1, "",             IF(ISERR(SEARCH(HN$1,Data!$H12)),        "",          ";" &amp; VLOOKUP(HN$1,Data!$L:$N,3, FALSE) &amp; ",""" &amp; VLOOKUP(HN$1,Data!$L:$M,2, FALSE) &amp; """;"   )             )</f>
        <v/>
      </c>
      <c r="HO11" t="str">
        <f>IF(Data!$L12=HO$1, "",             IF(ISERR(SEARCH(HO$1,Data!$H12)),        "",          ";" &amp; VLOOKUP(HO$1,Data!$L:$N,3, FALSE) &amp; ",""" &amp; VLOOKUP(HO$1,Data!$L:$M,2, FALSE) &amp; """;"   )             )</f>
        <v/>
      </c>
      <c r="HP11" t="str">
        <f>IF(Data!$L12=HP$1, "",             IF(ISERR(SEARCH(HP$1,Data!$H12)),        "",          ";" &amp; VLOOKUP(HP$1,Data!$L:$N,3, FALSE) &amp; ",""" &amp; VLOOKUP(HP$1,Data!$L:$M,2, FALSE) &amp; """;"   )             )</f>
        <v/>
      </c>
      <c r="HQ11" t="str">
        <f>IF(Data!$L12=HQ$1, "",             IF(ISERR(SEARCH(HQ$1,Data!$H12)),        "",          ";" &amp; VLOOKUP(HQ$1,Data!$L:$N,3, FALSE) &amp; ",""" &amp; VLOOKUP(HQ$1,Data!$L:$M,2, FALSE) &amp; """;"   )             )</f>
        <v/>
      </c>
      <c r="HR11" t="str">
        <f>IF(Data!$L12=HR$1, "",             IF(ISERR(SEARCH(HR$1,Data!$H12)),        "",          ";" &amp; VLOOKUP(HR$1,Data!$L:$N,3, FALSE) &amp; ",""" &amp; VLOOKUP(HR$1,Data!$L:$M,2, FALSE) &amp; """;"   )             )</f>
        <v/>
      </c>
      <c r="HS11" t="str">
        <f>IF(Data!$L12=HS$1, "",             IF(ISERR(SEARCH(HS$1,Data!$H12)),        "",          ";" &amp; VLOOKUP(HS$1,Data!$L:$N,3, FALSE) &amp; ",""" &amp; VLOOKUP(HS$1,Data!$L:$M,2, FALSE) &amp; """;"   )             )</f>
        <v/>
      </c>
      <c r="HT11" t="str">
        <f>IF(Data!$L12=HT$1, "",             IF(ISERR(SEARCH(HT$1,Data!$H12)),        "",          ";" &amp; VLOOKUP(HT$1,Data!$L:$N,3, FALSE) &amp; ",""" &amp; VLOOKUP(HT$1,Data!$L:$M,2, FALSE) &amp; """;"   )             )</f>
        <v/>
      </c>
      <c r="HU11" t="str">
        <f>IF(Data!$L12=HU$1, "",             IF(ISERR(SEARCH(HU$1,Data!$H12)),        "",          ";" &amp; VLOOKUP(HU$1,Data!$L:$N,3, FALSE) &amp; ",""" &amp; VLOOKUP(HU$1,Data!$L:$M,2, FALSE) &amp; """;"   )             )</f>
        <v/>
      </c>
      <c r="HV11" t="str">
        <f>IF(Data!$L12=HV$1, "",             IF(ISERR(SEARCH(HV$1,Data!$H12)),        "",          ";" &amp; VLOOKUP(HV$1,Data!$L:$N,3, FALSE) &amp; ",""" &amp; VLOOKUP(HV$1,Data!$L:$M,2, FALSE) &amp; """;"   )             )</f>
        <v/>
      </c>
      <c r="HW11" t="str">
        <f>IF(Data!$L12=HW$1, "",             IF(ISERR(SEARCH(HW$1,Data!$H12)),        "",          ";" &amp; VLOOKUP(HW$1,Data!$L:$N,3, FALSE) &amp; ",""" &amp; VLOOKUP(HW$1,Data!$L:$M,2, FALSE) &amp; """;"   )             )</f>
        <v/>
      </c>
      <c r="HX11" t="str">
        <f>IF(Data!$L12=HX$1, "",             IF(ISERR(SEARCH(HX$1,Data!$H12)),        "",          ";" &amp; VLOOKUP(HX$1,Data!$L:$N,3, FALSE) &amp; ",""" &amp; VLOOKUP(HX$1,Data!$L:$M,2, FALSE) &amp; """;"   )             )</f>
        <v/>
      </c>
      <c r="HY11" t="str">
        <f>IF(Data!$L12=HY$1, "",             IF(ISERR(SEARCH(HY$1,Data!$H12)),        "",          ";" &amp; VLOOKUP(HY$1,Data!$L:$N,3, FALSE) &amp; ",""" &amp; VLOOKUP(HY$1,Data!$L:$M,2, FALSE) &amp; """;"   )             )</f>
        <v/>
      </c>
      <c r="HZ11" t="str">
        <f>IF(Data!$L12=HZ$1, "",             IF(ISERR(SEARCH(HZ$1,Data!$H12)),        "",          ";" &amp; VLOOKUP(HZ$1,Data!$L:$N,3, FALSE) &amp; ",""" &amp; VLOOKUP(HZ$1,Data!$L:$M,2, FALSE) &amp; """;"   )             )</f>
        <v/>
      </c>
      <c r="IA11" t="str">
        <f>IF(Data!$L12=IA$1, "",             IF(ISERR(SEARCH(IA$1,Data!$H12)),        "",          ";" &amp; VLOOKUP(IA$1,Data!$L:$N,3, FALSE) &amp; ",""" &amp; VLOOKUP(IA$1,Data!$L:$M,2, FALSE) &amp; """;"   )             )</f>
        <v/>
      </c>
      <c r="IB11" t="str">
        <f>IF(Data!$L12=IB$1, "",             IF(ISERR(SEARCH(IB$1,Data!$H12)),        "",          ";" &amp; VLOOKUP(IB$1,Data!$L:$N,3, FALSE) &amp; ",""" &amp; VLOOKUP(IB$1,Data!$L:$M,2, FALSE) &amp; """;"   )             )</f>
        <v/>
      </c>
      <c r="IC11" t="str">
        <f>IF(Data!$L12=IC$1, "",             IF(ISERR(SEARCH(IC$1,Data!$H12)),        "",          ";" &amp; VLOOKUP(IC$1,Data!$L:$N,3, FALSE) &amp; ",""" &amp; VLOOKUP(IC$1,Data!$L:$M,2, FALSE) &amp; """;"   )             )</f>
        <v/>
      </c>
      <c r="ID11" t="str">
        <f>IF(Data!$L12=ID$1, "",             IF(ISERR(SEARCH(ID$1,Data!$H12)),        "",          ";" &amp; VLOOKUP(ID$1,Data!$L:$N,3, FALSE) &amp; ",""" &amp; VLOOKUP(ID$1,Data!$L:$M,2, FALSE) &amp; """;"   )             )</f>
        <v/>
      </c>
      <c r="IE11" t="str">
        <f>IF(Data!$L12=IE$1, "",             IF(ISERR(SEARCH(IE$1,Data!$H12)),        "",          ";" &amp; VLOOKUP(IE$1,Data!$L:$N,3, FALSE) &amp; ",""" &amp; VLOOKUP(IE$1,Data!$L:$M,2, FALSE) &amp; """;"   )             )</f>
        <v/>
      </c>
      <c r="IF11" t="str">
        <f>IF(Data!$L12=IF$1, "",             IF(ISERR(SEARCH(IF$1,Data!$H12)),        "",          ";" &amp; VLOOKUP(IF$1,Data!$L:$N,3, FALSE) &amp; ",""" &amp; VLOOKUP(IF$1,Data!$L:$M,2, FALSE) &amp; """;"   )             )</f>
        <v/>
      </c>
      <c r="IG11" t="str">
        <f>IF(Data!$L12=IG$1, "",             IF(ISERR(SEARCH(IG$1,Data!$H12)),        "",          ";" &amp; VLOOKUP(IG$1,Data!$L:$N,3, FALSE) &amp; ",""" &amp; VLOOKUP(IG$1,Data!$L:$M,2, FALSE) &amp; """;"   )             )</f>
        <v/>
      </c>
      <c r="IH11" t="str">
        <f>IF(Data!$L12=IH$1, "",             IF(ISERR(SEARCH(IH$1,Data!$H12)),        "",          ";" &amp; VLOOKUP(IH$1,Data!$L:$N,3, FALSE) &amp; ",""" &amp; VLOOKUP(IH$1,Data!$L:$M,2, FALSE) &amp; """;"   )             )</f>
        <v/>
      </c>
      <c r="II11" t="str">
        <f>IF(Data!$L12=II$1, "",             IF(ISERR(SEARCH(II$1,Data!$H12)),        "",          ";" &amp; VLOOKUP(II$1,Data!$L:$N,3, FALSE) &amp; ",""" &amp; VLOOKUP(II$1,Data!$L:$M,2, FALSE) &amp; """;"   )             )</f>
        <v/>
      </c>
    </row>
    <row r="12" spans="1:243" x14ac:dyDescent="0.3">
      <c r="A12" t="str">
        <f>Data!L13</f>
        <v>OOM-9</v>
      </c>
      <c r="B12" s="15" t="str">
        <f>VLOOKUP(Tableau36[[#This Row],[Character]],Data!L:N,3,FALSE)</f>
        <v>00000000-0000-0000-0000-000000000011</v>
      </c>
      <c r="C12" s="15" t="str">
        <f>VLOOKUP(Tableau36[[#This Row],[Character]],Data!L:M,2,FALSE)</f>
        <v>DROID</v>
      </c>
      <c r="D12" s="15" t="str">
        <f>SUBSTITUTE(     SUBSTITUTE(Tableau36[[#This Row],[character_id,character_type,friend_id,friend_type]],",""DROID""",""),    ",""HUMAN""", "")</f>
        <v/>
      </c>
      <c r="E12" s="15" t="str">
        <f>IF(Tableau36[[#This Row],[With char''s id]] = "", "",    MID(Tableau36[[#This Row],[With char''s id]], 2, LEN(Tableau36[[#This Row],[With char''s id]])-1))</f>
        <v/>
      </c>
      <c r="F12" s="15" t="str">
        <f>SUBSTITUTE(Tableau36[[#This Row],[List of friend''s id]],  "/",    "/" &amp; Tableau36[[#This Row],[Character''s id]] &amp; ",""" &amp; Tableau36[[#This Row],[Type]] &amp; """,")</f>
        <v/>
      </c>
      <c r="G12" t="str">
        <f>IF( Tableau36[[#This Row],[removed double semi-colon]]="", "", "/" &amp; MID(Tableau36[[#This Row],[removed double semi-colon]],2,LEN(Tableau36[[#This Row],[removed double semi-colon]]) - 2) )</f>
        <v/>
      </c>
      <c r="H12" t="str">
        <f>SUBSTITUTE(Tableau36[[#This Row],[Concatenation]],";;","/")</f>
        <v/>
      </c>
      <c r="I12" t="str">
        <f>friends!M12&amp; friends!N12&amp; friends!O12&amp; friends!P12&amp; friends!Q12&amp; friends!R12&amp; friends!S12&amp; friends!T12&amp; friends!U12&amp; friends!V12&amp; friends!W12&amp; friends!X12&amp; friends!Y12&amp; friends!Z12&amp; friends!AA12&amp; friends!AB12&amp; friends!AC12&amp; friends!AD12&amp; friends!AE12&amp; friends!AF12&amp; friends!AG12&amp; friends!AH12&amp; friends!AI12&amp; friends!AJ12&amp; friends!AK12&amp; friends!AL12&amp; friends!AM12&amp; friends!AN12&amp; friends!AO12&amp; friends!AP12&amp; friends!AQ12&amp; friends!AR12&amp; friends!AS12&amp; friends!AT12&amp; friends!AU12&amp; friends!AV12&amp; friends!AW12&amp; friends!AX12&amp; friends!AY12&amp; friends!AZ12&amp; friends!BA12&amp; friends!BB12&amp; friends!BC12&amp; friends!BD12&amp; friends!BE12&amp; friends!BF12&amp; friends!BG12&amp; friends!BH12&amp; friends!BI12&amp; friends!BJ12&amp; friends!BK12&amp; friends!BL12&amp; friends!BM12&amp; friends!BN12&amp; friends!BO12&amp; friends!BP12&amp; friends!BQ12&amp; friends!BR12&amp; friends!BS12&amp; friends!BT12&amp; friends!BU12&amp; friends!BV12&amp; friends!BW12&amp; friends!BX12&amp; friends!BY12&amp; friends!BZ12&amp; friends!CA12&amp; friends!CB12&amp; friends!CC12&amp; friends!CD12&amp; friends!CE12&amp; friends!CF12&amp; friends!CG12&amp; friends!CH12&amp; friends!CI12&amp; friends!CJ12&amp; friends!CK12&amp; friends!CL12&amp; friends!CM12&amp; friends!CN12&amp; friends!CO12&amp; friends!CP12&amp; friends!CQ12&amp; friends!CR12&amp; friends!CS12&amp; friends!CT12&amp; friends!CU12&amp; friends!CV12&amp; friends!CW12&amp; friends!CX12&amp; friends!CY12&amp; friends!CZ12&amp; friends!DA12&amp; friends!DB12&amp; friends!DC12&amp; friends!DD12&amp; friends!DE12&amp; friends!DF12&amp; friends!DG12&amp; friends!DH12&amp; friends!DI12&amp; friends!DJ12&amp; friends!DK12&amp; friends!DL12&amp; friends!DM12&amp; friends!DN12&amp; friends!DO12&amp; friends!DP12&amp; friends!DQ12&amp; friends!DR12&amp; friends!DS12&amp; friends!DT12&amp; friends!DU12&amp; friends!DV12&amp; friends!DW12&amp; friends!DX12&amp; friends!DY12&amp; friends!DZ12&amp; friends!EA12&amp; friends!EB12&amp; friends!EC12&amp; friends!ED12&amp; friends!EE12&amp; friends!EF12&amp; friends!EG12&amp; friends!EH12&amp; friends!EI12&amp; friends!EJ12&amp; friends!EK12&amp; friends!EL12&amp; friends!EM12&amp; friends!EN12&amp; friends!EO12&amp; friends!EP12&amp; friends!EQ12&amp; friends!ER12&amp; friends!ES12&amp; friends!ET12&amp; friends!EU12&amp; friends!EV12&amp; friends!EW12&amp; friends!EX12&amp; friends!EY12&amp; friends!EZ12&amp; friends!FA12&amp; friends!FB12&amp; friends!FC12&amp; friends!FD12&amp; friends!FE12&amp; friends!FF12&amp; friends!FG12&amp; friends!FH12&amp; friends!FI12&amp; friends!FJ12&amp; friends!FK12&amp; friends!FL12&amp; friends!FM12&amp; friends!FN12&amp; friends!FO12&amp; friends!FP12&amp; friends!FQ12&amp; friends!FR12&amp; friends!FS12&amp; friends!FT12&amp; friends!FU12&amp; friends!FV12&amp; friends!FW12&amp; friends!FX12&amp; friends!FY12&amp; friends!FZ12&amp; friends!GA12&amp; friends!GB12&amp; friends!GC12&amp; friends!GD12&amp; friends!GE12&amp; friends!GF12&amp; friends!GG12&amp; friends!GH12&amp; friends!GI12&amp; friends!GJ12&amp; friends!GK12&amp; friends!GL12&amp; friends!GM12&amp; friends!GN12&amp; friends!GO12&amp; friends!GP12&amp; friends!GQ12&amp; friends!GR12&amp; friends!GS12&amp; friends!GT12&amp; friends!GU12&amp; friends!GV12&amp; friends!GW12&amp; friends!GX12&amp; friends!GY12&amp; friends!GZ12&amp; friends!HA12&amp; friends!HB12&amp; friends!HC12&amp; friends!HD12&amp; friends!HE12&amp; friends!HF12&amp; friends!HG12&amp; friends!HH12&amp; friends!HI12&amp; friends!HJ12&amp; friends!HK12&amp; friends!HL12&amp; friends!HM12&amp; friends!HN12&amp; friends!HO12&amp; friends!HP12&amp; friends!HQ12&amp; friends!HR12&amp; friends!HS12&amp; friends!HT12&amp; friends!HU12&amp; friends!HV12&amp; friends!HW12&amp; friends!HX12&amp; friends!HY12&amp; friends!HZ12&amp; friends!IA12&amp; friends!IB12&amp; friends!IC12&amp; friends!ID12&amp; friends!IE12&amp; friends!IF12&amp; friends!IG12&amp; friends!IH12&amp; friends!II12</f>
        <v/>
      </c>
      <c r="M12" t="str">
        <f>IF(Data!$L13=M$1, "",             IF(ISERR(SEARCH(M$1,Data!$H13)),        "",          ";" &amp; VLOOKUP(M$1,Data!$L:$N,3, FALSE) &amp; ",""" &amp; VLOOKUP(M$1,Data!$L:$M,2, FALSE) &amp; """;"   )             )</f>
        <v/>
      </c>
      <c r="N12" t="str">
        <f>IF(Data!$L13=N$1, "",             IF(ISERR(SEARCH(N$1,Data!$H13)),        "",          ";" &amp; VLOOKUP(N$1,Data!$L:$N,3, FALSE) &amp; ",""" &amp; VLOOKUP(N$1,Data!$L:$M,2, FALSE) &amp; """;"   )             )</f>
        <v/>
      </c>
      <c r="O12" t="str">
        <f>IF(Data!$L13=O$1, "",             IF(ISERR(SEARCH(O$1,Data!$H13)),        "",          ";" &amp; VLOOKUP(O$1,Data!$L:$N,3, FALSE) &amp; ",""" &amp; VLOOKUP(O$1,Data!$L:$M,2, FALSE) &amp; """;"   )             )</f>
        <v/>
      </c>
      <c r="P12" t="str">
        <f>IF(Data!$L13=P$1, "",             IF(ISERR(SEARCH(P$1,Data!$H13)),        "",          ";" &amp; VLOOKUP(P$1,Data!$L:$N,3, FALSE) &amp; ",""" &amp; VLOOKUP(P$1,Data!$L:$M,2, FALSE) &amp; """;"   )             )</f>
        <v/>
      </c>
      <c r="Q12" t="str">
        <f>IF(Data!$L13=Q$1, "",             IF(ISERR(SEARCH(Q$1,Data!$H13)),        "",          ";" &amp; VLOOKUP(Q$1,Data!$L:$N,3, FALSE) &amp; ",""" &amp; VLOOKUP(Q$1,Data!$L:$M,2, FALSE) &amp; """;"   )             )</f>
        <v/>
      </c>
      <c r="R12" t="str">
        <f>IF(Data!$L13=R$1, "",             IF(ISERR(SEARCH(R$1,Data!$H13)),        "",          ";" &amp; VLOOKUP(R$1,Data!$L:$N,3, FALSE) &amp; ",""" &amp; VLOOKUP(R$1,Data!$L:$M,2, FALSE) &amp; """;"   )             )</f>
        <v/>
      </c>
      <c r="S12" t="str">
        <f>IF(Data!$L13=S$1, "",             IF(ISERR(SEARCH(S$1,Data!$H13)),        "",          ";" &amp; VLOOKUP(S$1,Data!$L:$N,3, FALSE) &amp; ",""" &amp; VLOOKUP(S$1,Data!$L:$M,2, FALSE) &amp; """;"   )             )</f>
        <v/>
      </c>
      <c r="T12" t="str">
        <f>IF(Data!$L13=T$1, "",             IF(ISERR(SEARCH(T$1,Data!$H13)),        "",          ";" &amp; VLOOKUP(T$1,Data!$L:$N,3, FALSE) &amp; ",""" &amp; VLOOKUP(T$1,Data!$L:$M,2, FALSE) &amp; """;"   )             )</f>
        <v/>
      </c>
      <c r="U12" t="str">
        <f>IF(Data!$L13=U$1, "",             IF(ISERR(SEARCH(U$1,Data!$H13)),        "",          ";" &amp; VLOOKUP(U$1,Data!$L:$N,3, FALSE) &amp; ",""" &amp; VLOOKUP(U$1,Data!$L:$M,2, FALSE) &amp; """;"   )             )</f>
        <v/>
      </c>
      <c r="V12" t="str">
        <f>IF(Data!$L13=V$1, "",             IF(ISERR(SEARCH(V$1,Data!$H13)),        "",          ";" &amp; VLOOKUP(V$1,Data!$L:$N,3, FALSE) &amp; ",""" &amp; VLOOKUP(V$1,Data!$L:$M,2, FALSE) &amp; """;"   )             )</f>
        <v/>
      </c>
      <c r="W12" t="str">
        <f>IF(Data!$L13=W$1, "",             IF(ISERR(SEARCH(W$1,Data!$H13)),        "",          ";" &amp; VLOOKUP(W$1,Data!$L:$N,3, FALSE) &amp; ",""" &amp; VLOOKUP(W$1,Data!$L:$M,2, FALSE) &amp; """;"   )             )</f>
        <v/>
      </c>
      <c r="X12" t="str">
        <f>IF(Data!$L13=X$1, "",             IF(ISERR(SEARCH(X$1,Data!$H13)),        "",          ";" &amp; VLOOKUP(X$1,Data!$L:$N,3, FALSE) &amp; ",""" &amp; VLOOKUP(X$1,Data!$L:$M,2, FALSE) &amp; """;"   )             )</f>
        <v/>
      </c>
      <c r="Y12" t="str">
        <f>IF(Data!$L13=Y$1, "",             IF(ISERR(SEARCH(Y$1,Data!$H13)),        "",          ";" &amp; VLOOKUP(Y$1,Data!$L:$N,3, FALSE) &amp; ",""" &amp; VLOOKUP(Y$1,Data!$L:$M,2, FALSE) &amp; """;"   )             )</f>
        <v/>
      </c>
      <c r="Z12" t="str">
        <f>IF(Data!$L13=Z$1, "",             IF(ISERR(SEARCH(Z$1,Data!$H13)),        "",          ";" &amp; VLOOKUP(Z$1,Data!$L:$N,3, FALSE) &amp; ",""" &amp; VLOOKUP(Z$1,Data!$L:$M,2, FALSE) &amp; """;"   )             )</f>
        <v/>
      </c>
      <c r="AA12" t="str">
        <f>IF(Data!$L13=AA$1, "",             IF(ISERR(SEARCH(AA$1,Data!$H13)),        "",          ";" &amp; VLOOKUP(AA$1,Data!$L:$N,3, FALSE) &amp; ",""" &amp; VLOOKUP(AA$1,Data!$L:$M,2, FALSE) &amp; """;"   )             )</f>
        <v/>
      </c>
      <c r="AB12" t="str">
        <f>IF(Data!$L13=AB$1, "",             IF(ISERR(SEARCH(AB$1,Data!$H13)),        "",          ";" &amp; VLOOKUP(AB$1,Data!$L:$N,3, FALSE) &amp; ",""" &amp; VLOOKUP(AB$1,Data!$L:$M,2, FALSE) &amp; """;"   )             )</f>
        <v/>
      </c>
      <c r="AC12" t="str">
        <f>IF(Data!$L13=AC$1, "",             IF(ISERR(SEARCH(AC$1,Data!$H13)),        "",          ";" &amp; VLOOKUP(AC$1,Data!$L:$N,3, FALSE) &amp; ",""" &amp; VLOOKUP(AC$1,Data!$L:$M,2, FALSE) &amp; """;"   )             )</f>
        <v/>
      </c>
      <c r="AD12" t="str">
        <f>IF(Data!$L13=AD$1, "",             IF(ISERR(SEARCH(AD$1,Data!$H13)),        "",          ";" &amp; VLOOKUP(AD$1,Data!$L:$N,3, FALSE) &amp; ",""" &amp; VLOOKUP(AD$1,Data!$L:$M,2, FALSE) &amp; """;"   )             )</f>
        <v/>
      </c>
      <c r="AE12" t="str">
        <f>IF(Data!$L13=AE$1, "",             IF(ISERR(SEARCH(AE$1,Data!$H13)),        "",          ";" &amp; VLOOKUP(AE$1,Data!$L:$N,3, FALSE) &amp; ",""" &amp; VLOOKUP(AE$1,Data!$L:$M,2, FALSE) &amp; """;"   )             )</f>
        <v/>
      </c>
      <c r="AF12" t="str">
        <f>IF(Data!$L13=AF$1, "",             IF(ISERR(SEARCH(AF$1,Data!$H13)),        "",          ";" &amp; VLOOKUP(AF$1,Data!$L:$N,3, FALSE) &amp; ",""" &amp; VLOOKUP(AF$1,Data!$L:$M,2, FALSE) &amp; """;"   )             )</f>
        <v/>
      </c>
      <c r="AG12" t="str">
        <f>IF(Data!$L13=AG$1, "",             IF(ISERR(SEARCH(AG$1,Data!$H13)),        "",          ";" &amp; VLOOKUP(AG$1,Data!$L:$N,3, FALSE) &amp; ",""" &amp; VLOOKUP(AG$1,Data!$L:$M,2, FALSE) &amp; """;"   )             )</f>
        <v/>
      </c>
      <c r="AH12" t="str">
        <f>IF(Data!$L13=AH$1, "",             IF(ISERR(SEARCH(AH$1,Data!$H13)),        "",          ";" &amp; VLOOKUP(AH$1,Data!$L:$N,3, FALSE) &amp; ",""" &amp; VLOOKUP(AH$1,Data!$L:$M,2, FALSE) &amp; """;"   )             )</f>
        <v/>
      </c>
      <c r="AI12" t="str">
        <f>IF(Data!$L13=AI$1, "",             IF(ISERR(SEARCH(AI$1,Data!$H13)),        "",          ";" &amp; VLOOKUP(AI$1,Data!$L:$N,3, FALSE) &amp; ",""" &amp; VLOOKUP(AI$1,Data!$L:$M,2, FALSE) &amp; """;"   )             )</f>
        <v/>
      </c>
      <c r="AJ12" t="str">
        <f>IF(Data!$L13=AJ$1, "",             IF(ISERR(SEARCH(AJ$1,Data!$H13)),        "",          ";" &amp; VLOOKUP(AJ$1,Data!$L:$N,3, FALSE) &amp; ",""" &amp; VLOOKUP(AJ$1,Data!$L:$M,2, FALSE) &amp; """;"   )             )</f>
        <v/>
      </c>
      <c r="AK12" t="str">
        <f>IF(Data!$L13=AK$1, "",             IF(ISERR(SEARCH(AK$1,Data!$H13)),        "",          ";" &amp; VLOOKUP(AK$1,Data!$L:$N,3, FALSE) &amp; ",""" &amp; VLOOKUP(AK$1,Data!$L:$M,2, FALSE) &amp; """;"   )             )</f>
        <v/>
      </c>
      <c r="AL12" t="str">
        <f>IF(Data!$L13=AL$1, "",             IF(ISERR(SEARCH(AL$1,Data!$H13)),        "",          ";" &amp; VLOOKUP(AL$1,Data!$L:$N,3, FALSE) &amp; ",""" &amp; VLOOKUP(AL$1,Data!$L:$M,2, FALSE) &amp; """;"   )             )</f>
        <v/>
      </c>
      <c r="AM12" t="str">
        <f>IF(Data!$L13=AM$1, "",             IF(ISERR(SEARCH(AM$1,Data!$H13)),        "",          ";" &amp; VLOOKUP(AM$1,Data!$L:$N,3, FALSE) &amp; ",""" &amp; VLOOKUP(AM$1,Data!$L:$M,2, FALSE) &amp; """;"   )             )</f>
        <v/>
      </c>
      <c r="AN12" t="str">
        <f>IF(Data!$L13=AN$1, "",             IF(ISERR(SEARCH(AN$1,Data!$H13)),        "",          ";" &amp; VLOOKUP(AN$1,Data!$L:$N,3, FALSE) &amp; ",""" &amp; VLOOKUP(AN$1,Data!$L:$M,2, FALSE) &amp; """;"   )             )</f>
        <v/>
      </c>
      <c r="AO12" t="str">
        <f>IF(Data!$L13=AO$1, "",             IF(ISERR(SEARCH(AO$1,Data!$H13)),        "",          ";" &amp; VLOOKUP(AO$1,Data!$L:$N,3, FALSE) &amp; ",""" &amp; VLOOKUP(AO$1,Data!$L:$M,2, FALSE) &amp; """;"   )             )</f>
        <v/>
      </c>
      <c r="AP12" t="str">
        <f>IF(Data!$L13=AP$1, "",             IF(ISERR(SEARCH(AP$1,Data!$H13)),        "",          ";" &amp; VLOOKUP(AP$1,Data!$L:$N,3, FALSE) &amp; ",""" &amp; VLOOKUP(AP$1,Data!$L:$M,2, FALSE) &amp; """;"   )             )</f>
        <v/>
      </c>
      <c r="AQ12" t="str">
        <f>IF(Data!$L13=AQ$1, "",             IF(ISERR(SEARCH(AQ$1,Data!$H13)),        "",          ";" &amp; VLOOKUP(AQ$1,Data!$L:$N,3, FALSE) &amp; ",""" &amp; VLOOKUP(AQ$1,Data!$L:$M,2, FALSE) &amp; """;"   )             )</f>
        <v/>
      </c>
      <c r="AR12" t="str">
        <f>IF(Data!$L13=AR$1, "",             IF(ISERR(SEARCH(AR$1,Data!$H13)),        "",          ";" &amp; VLOOKUP(AR$1,Data!$L:$N,3, FALSE) &amp; ",""" &amp; VLOOKUP(AR$1,Data!$L:$M,2, FALSE) &amp; """;"   )             )</f>
        <v/>
      </c>
      <c r="AS12" t="str">
        <f>IF(Data!$L13=AS$1, "",             IF(ISERR(SEARCH(AS$1,Data!$H13)),        "",          ";" &amp; VLOOKUP(AS$1,Data!$L:$N,3, FALSE) &amp; ",""" &amp; VLOOKUP(AS$1,Data!$L:$M,2, FALSE) &amp; """;"   )             )</f>
        <v/>
      </c>
      <c r="AT12" t="str">
        <f>IF(Data!$L13=AT$1, "",             IF(ISERR(SEARCH(AT$1,Data!$H13)),        "",          ";" &amp; VLOOKUP(AT$1,Data!$L:$N,3, FALSE) &amp; ",""" &amp; VLOOKUP(AT$1,Data!$L:$M,2, FALSE) &amp; """;"   )             )</f>
        <v/>
      </c>
      <c r="AU12" t="str">
        <f>IF(Data!$L13=AU$1, "",             IF(ISERR(SEARCH(AU$1,Data!$H13)),        "",          ";" &amp; VLOOKUP(AU$1,Data!$L:$N,3, FALSE) &amp; ",""" &amp; VLOOKUP(AU$1,Data!$L:$M,2, FALSE) &amp; """;"   )             )</f>
        <v/>
      </c>
      <c r="AV12" t="str">
        <f>IF(Data!$L13=AV$1, "",             IF(ISERR(SEARCH(AV$1,Data!$H13)),        "",          ";" &amp; VLOOKUP(AV$1,Data!$L:$N,3, FALSE) &amp; ",""" &amp; VLOOKUP(AV$1,Data!$L:$M,2, FALSE) &amp; """;"   )             )</f>
        <v/>
      </c>
      <c r="AW12" t="str">
        <f>IF(Data!$L13=AW$1, "",             IF(ISERR(SEARCH(AW$1,Data!$H13)),        "",          ";" &amp; VLOOKUP(AW$1,Data!$L:$N,3, FALSE) &amp; ",""" &amp; VLOOKUP(AW$1,Data!$L:$M,2, FALSE) &amp; """;"   )             )</f>
        <v/>
      </c>
      <c r="AX12" t="str">
        <f>IF(Data!$L13=AX$1, "",             IF(ISERR(SEARCH(AX$1,Data!$H13)),        "",          ";" &amp; VLOOKUP(AX$1,Data!$L:$N,3, FALSE) &amp; ",""" &amp; VLOOKUP(AX$1,Data!$L:$M,2, FALSE) &amp; """;"   )             )</f>
        <v/>
      </c>
      <c r="AY12" t="str">
        <f>IF(Data!$L13=AY$1, "",             IF(ISERR(SEARCH(AY$1,Data!$H13)),        "",          ";" &amp; VLOOKUP(AY$1,Data!$L:$N,3, FALSE) &amp; ",""" &amp; VLOOKUP(AY$1,Data!$L:$M,2, FALSE) &amp; """;"   )             )</f>
        <v/>
      </c>
      <c r="AZ12" t="str">
        <f>IF(Data!$L13=AZ$1, "",             IF(ISERR(SEARCH(AZ$1,Data!$H13)),        "",          ";" &amp; VLOOKUP(AZ$1,Data!$L:$N,3, FALSE) &amp; ",""" &amp; VLOOKUP(AZ$1,Data!$L:$M,2, FALSE) &amp; """;"   )             )</f>
        <v/>
      </c>
      <c r="BA12" t="str">
        <f>IF(Data!$L13=BA$1, "",             IF(ISERR(SEARCH(BA$1,Data!$H13)),        "",          ";" &amp; VLOOKUP(BA$1,Data!$L:$N,3, FALSE) &amp; ",""" &amp; VLOOKUP(BA$1,Data!$L:$M,2, FALSE) &amp; """;"   )             )</f>
        <v/>
      </c>
      <c r="BB12" t="str">
        <f>IF(Data!$L13=BB$1, "",             IF(ISERR(SEARCH(BB$1,Data!$H13)),        "",          ";" &amp; VLOOKUP(BB$1,Data!$L:$N,3, FALSE) &amp; ",""" &amp; VLOOKUP(BB$1,Data!$L:$M,2, FALSE) &amp; """;"   )             )</f>
        <v/>
      </c>
      <c r="BC12" t="str">
        <f>IF(Data!$L13=BC$1, "",             IF(ISERR(SEARCH(BC$1,Data!$H13)),        "",          ";" &amp; VLOOKUP(BC$1,Data!$L:$N,3, FALSE) &amp; ",""" &amp; VLOOKUP(BC$1,Data!$L:$M,2, FALSE) &amp; """;"   )             )</f>
        <v/>
      </c>
      <c r="BD12" t="str">
        <f>IF(Data!$L13=BD$1, "",             IF(ISERR(SEARCH(BD$1,Data!$H13)),        "",          ";" &amp; VLOOKUP(BD$1,Data!$L:$N,3, FALSE) &amp; ",""" &amp; VLOOKUP(BD$1,Data!$L:$M,2, FALSE) &amp; """;"   )             )</f>
        <v/>
      </c>
      <c r="BE12" t="str">
        <f>IF(Data!$L13=BE$1, "",             IF(ISERR(SEARCH(BE$1,Data!$H13)),        "",          ";" &amp; VLOOKUP(BE$1,Data!$L:$N,3, FALSE) &amp; ",""" &amp; VLOOKUP(BE$1,Data!$L:$M,2, FALSE) &amp; """;"   )             )</f>
        <v/>
      </c>
      <c r="BF12" t="str">
        <f>IF(Data!$L13=BF$1, "",             IF(ISERR(SEARCH(BF$1,Data!$H13)),        "",          ";" &amp; VLOOKUP(BF$1,Data!$L:$N,3, FALSE) &amp; ",""" &amp; VLOOKUP(BF$1,Data!$L:$M,2, FALSE) &amp; """;"   )             )</f>
        <v/>
      </c>
      <c r="BG12" t="str">
        <f>IF(Data!$L13=BG$1, "",             IF(ISERR(SEARCH(BG$1,Data!$H13)),        "",          ";" &amp; VLOOKUP(BG$1,Data!$L:$N,3, FALSE) &amp; ",""" &amp; VLOOKUP(BG$1,Data!$L:$M,2, FALSE) &amp; """;"   )             )</f>
        <v/>
      </c>
      <c r="BH12" t="str">
        <f>IF(Data!$L13=BH$1, "",             IF(ISERR(SEARCH(BH$1,Data!$H13)),        "",          ";" &amp; VLOOKUP(BH$1,Data!$L:$N,3, FALSE) &amp; ",""" &amp; VLOOKUP(BH$1,Data!$L:$M,2, FALSE) &amp; """;"   )             )</f>
        <v/>
      </c>
      <c r="BI12" t="str">
        <f>IF(Data!$L13=BI$1, "",             IF(ISERR(SEARCH(BI$1,Data!$H13)),        "",          ";" &amp; VLOOKUP(BI$1,Data!$L:$N,3, FALSE) &amp; ",""" &amp; VLOOKUP(BI$1,Data!$L:$M,2, FALSE) &amp; """;"   )             )</f>
        <v/>
      </c>
      <c r="BJ12" t="str">
        <f>IF(Data!$L13=BJ$1, "",             IF(ISERR(SEARCH(BJ$1,Data!$H13)),        "",          ";" &amp; VLOOKUP(BJ$1,Data!$L:$N,3, FALSE) &amp; ",""" &amp; VLOOKUP(BJ$1,Data!$L:$M,2, FALSE) &amp; """;"   )             )</f>
        <v/>
      </c>
      <c r="BK12" t="str">
        <f>IF(Data!$L13=BK$1, "",             IF(ISERR(SEARCH(BK$1,Data!$H13)),        "",          ";" &amp; VLOOKUP(BK$1,Data!$L:$N,3, FALSE) &amp; ",""" &amp; VLOOKUP(BK$1,Data!$L:$M,2, FALSE) &amp; """;"   )             )</f>
        <v/>
      </c>
      <c r="BL12" t="str">
        <f>IF(Data!$L13=BL$1, "",             IF(ISERR(SEARCH(BL$1,Data!$H13)),        "",          ";" &amp; VLOOKUP(BL$1,Data!$L:$N,3, FALSE) &amp; ",""" &amp; VLOOKUP(BL$1,Data!$L:$M,2, FALSE) &amp; """;"   )             )</f>
        <v/>
      </c>
      <c r="BM12" t="str">
        <f>IF(Data!$L13=BM$1, "",             IF(ISERR(SEARCH(BM$1,Data!$H13)),        "",          ";" &amp; VLOOKUP(BM$1,Data!$L:$N,3, FALSE) &amp; ",""" &amp; VLOOKUP(BM$1,Data!$L:$M,2, FALSE) &amp; """;"   )             )</f>
        <v/>
      </c>
      <c r="BN12" t="str">
        <f>IF(Data!$L13=BN$1, "",             IF(ISERR(SEARCH(BN$1,Data!$H13)),        "",          ";" &amp; VLOOKUP(BN$1,Data!$L:$N,3, FALSE) &amp; ",""" &amp; VLOOKUP(BN$1,Data!$L:$M,2, FALSE) &amp; """;"   )             )</f>
        <v/>
      </c>
      <c r="BO12" t="str">
        <f>IF(Data!$L13=BO$1, "",             IF(ISERR(SEARCH(BO$1,Data!$H13)),        "",          ";" &amp; VLOOKUP(BO$1,Data!$L:$N,3, FALSE) &amp; ",""" &amp; VLOOKUP(BO$1,Data!$L:$M,2, FALSE) &amp; """;"   )             )</f>
        <v/>
      </c>
      <c r="BP12" t="str">
        <f>IF(Data!$L13=BP$1, "",             IF(ISERR(SEARCH(BP$1,Data!$H13)),        "",          ";" &amp; VLOOKUP(BP$1,Data!$L:$N,3, FALSE) &amp; ",""" &amp; VLOOKUP(BP$1,Data!$L:$M,2, FALSE) &amp; """;"   )             )</f>
        <v/>
      </c>
      <c r="BQ12" t="str">
        <f>IF(Data!$L13=BQ$1, "",             IF(ISERR(SEARCH(BQ$1,Data!$H13)),        "",          ";" &amp; VLOOKUP(BQ$1,Data!$L:$N,3, FALSE) &amp; ",""" &amp; VLOOKUP(BQ$1,Data!$L:$M,2, FALSE) &amp; """;"   )             )</f>
        <v/>
      </c>
      <c r="BR12" t="str">
        <f>IF(Data!$L13=BR$1, "",             IF(ISERR(SEARCH(BR$1,Data!$H13)),        "",          ";" &amp; VLOOKUP(BR$1,Data!$L:$N,3, FALSE) &amp; ",""" &amp; VLOOKUP(BR$1,Data!$L:$M,2, FALSE) &amp; """;"   )             )</f>
        <v/>
      </c>
      <c r="BS12" t="str">
        <f>IF(Data!$L13=BS$1, "",             IF(ISERR(SEARCH(BS$1,Data!$H13)),        "",          ";" &amp; VLOOKUP(BS$1,Data!$L:$N,3, FALSE) &amp; ",""" &amp; VLOOKUP(BS$1,Data!$L:$M,2, FALSE) &amp; """;"   )             )</f>
        <v/>
      </c>
      <c r="BT12" t="str">
        <f>IF(Data!$L13=BT$1, "",             IF(ISERR(SEARCH(BT$1,Data!$H13)),        "",          ";" &amp; VLOOKUP(BT$1,Data!$L:$N,3, FALSE) &amp; ",""" &amp; VLOOKUP(BT$1,Data!$L:$M,2, FALSE) &amp; """;"   )             )</f>
        <v/>
      </c>
      <c r="BU12" t="str">
        <f>IF(Data!$L13=BU$1, "",             IF(ISERR(SEARCH(BU$1,Data!$H13)),        "",          ";" &amp; VLOOKUP(BU$1,Data!$L:$N,3, FALSE) &amp; ",""" &amp; VLOOKUP(BU$1,Data!$L:$M,2, FALSE) &amp; """;"   )             )</f>
        <v/>
      </c>
      <c r="BV12" t="str">
        <f>IF(Data!$L13=BV$1, "",             IF(ISERR(SEARCH(BV$1,Data!$H13)),        "",          ";" &amp; VLOOKUP(BV$1,Data!$L:$N,3, FALSE) &amp; ",""" &amp; VLOOKUP(BV$1,Data!$L:$M,2, FALSE) &amp; """;"   )             )</f>
        <v/>
      </c>
      <c r="BW12" t="str">
        <f>IF(Data!$L13=BW$1, "",             IF(ISERR(SEARCH(BW$1,Data!$H13)),        "",          ";" &amp; VLOOKUP(BW$1,Data!$L:$N,3, FALSE) &amp; ",""" &amp; VLOOKUP(BW$1,Data!$L:$M,2, FALSE) &amp; """;"   )             )</f>
        <v/>
      </c>
      <c r="BX12" t="str">
        <f>IF(Data!$L13=BX$1, "",             IF(ISERR(SEARCH(BX$1,Data!$H13)),        "",          ";" &amp; VLOOKUP(BX$1,Data!$L:$N,3, FALSE) &amp; ",""" &amp; VLOOKUP(BX$1,Data!$L:$M,2, FALSE) &amp; """;"   )             )</f>
        <v/>
      </c>
      <c r="BY12" t="str">
        <f>IF(Data!$L13=BY$1, "",             IF(ISERR(SEARCH(BY$1,Data!$H13)),        "",          ";" &amp; VLOOKUP(BY$1,Data!$L:$N,3, FALSE) &amp; ",""" &amp; VLOOKUP(BY$1,Data!$L:$M,2, FALSE) &amp; """;"   )             )</f>
        <v/>
      </c>
      <c r="BZ12" t="str">
        <f>IF(Data!$L13=BZ$1, "",             IF(ISERR(SEARCH(BZ$1,Data!$H13)),        "",          ";" &amp; VLOOKUP(BZ$1,Data!$L:$N,3, FALSE) &amp; ",""" &amp; VLOOKUP(BZ$1,Data!$L:$M,2, FALSE) &amp; """;"   )             )</f>
        <v/>
      </c>
      <c r="CA12" t="str">
        <f>IF(Data!$L13=CA$1, "",             IF(ISERR(SEARCH(CA$1,Data!$H13)),        "",          ";" &amp; VLOOKUP(CA$1,Data!$L:$N,3, FALSE) &amp; ",""" &amp; VLOOKUP(CA$1,Data!$L:$M,2, FALSE) &amp; """;"   )             )</f>
        <v/>
      </c>
      <c r="CB12" t="str">
        <f>IF(Data!$L13=CB$1, "",             IF(ISERR(SEARCH(CB$1,Data!$H13)),        "",          ";" &amp; VLOOKUP(CB$1,Data!$L:$N,3, FALSE) &amp; ",""" &amp; VLOOKUP(CB$1,Data!$L:$M,2, FALSE) &amp; """;"   )             )</f>
        <v/>
      </c>
      <c r="CC12" t="str">
        <f>IF(Data!$L13=CC$1, "",             IF(ISERR(SEARCH(CC$1,Data!$H13)),        "",          ";" &amp; VLOOKUP(CC$1,Data!$L:$N,3, FALSE) &amp; ",""" &amp; VLOOKUP(CC$1,Data!$L:$M,2, FALSE) &amp; """;"   )             )</f>
        <v/>
      </c>
      <c r="CD12" t="str">
        <f>IF(Data!$L13=CD$1, "",             IF(ISERR(SEARCH(CD$1,Data!$H13)),        "",          ";" &amp; VLOOKUP(CD$1,Data!$L:$N,3, FALSE) &amp; ",""" &amp; VLOOKUP(CD$1,Data!$L:$M,2, FALSE) &amp; """;"   )             )</f>
        <v/>
      </c>
      <c r="CE12" t="str">
        <f>IF(Data!$L13=CE$1, "",             IF(ISERR(SEARCH(CE$1,Data!$H13)),        "",          ";" &amp; VLOOKUP(CE$1,Data!$L:$N,3, FALSE) &amp; ",""" &amp; VLOOKUP(CE$1,Data!$L:$M,2, FALSE) &amp; """;"   )             )</f>
        <v/>
      </c>
      <c r="CF12" t="str">
        <f>IF(Data!$L13=CF$1, "",             IF(ISERR(SEARCH(CF$1,Data!$H13)),        "",          ";" &amp; VLOOKUP(CF$1,Data!$L:$N,3, FALSE) &amp; ",""" &amp; VLOOKUP(CF$1,Data!$L:$M,2, FALSE) &amp; """;"   )             )</f>
        <v/>
      </c>
      <c r="CG12" t="str">
        <f>IF(Data!$L13=CG$1, "",             IF(ISERR(SEARCH(CG$1,Data!$H13)),        "",          ";" &amp; VLOOKUP(CG$1,Data!$L:$N,3, FALSE) &amp; ",""" &amp; VLOOKUP(CG$1,Data!$L:$M,2, FALSE) &amp; """;"   )             )</f>
        <v/>
      </c>
      <c r="CH12" t="str">
        <f>IF(Data!$L13=CH$1, "",             IF(ISERR(SEARCH(CH$1,Data!$H13)),        "",          ";" &amp; VLOOKUP(CH$1,Data!$L:$N,3, FALSE) &amp; ",""" &amp; VLOOKUP(CH$1,Data!$L:$M,2, FALSE) &amp; """;"   )             )</f>
        <v/>
      </c>
      <c r="CI12" t="str">
        <f>IF(Data!$L13=CI$1, "",             IF(ISERR(SEARCH(CI$1,Data!$H13)),        "",          ";" &amp; VLOOKUP(CI$1,Data!$L:$N,3, FALSE) &amp; ",""" &amp; VLOOKUP(CI$1,Data!$L:$M,2, FALSE) &amp; """;"   )             )</f>
        <v/>
      </c>
      <c r="CJ12" t="str">
        <f>IF(Data!$L13=CJ$1, "",             IF(ISERR(SEARCH(CJ$1,Data!$H13)),        "",          ";" &amp; VLOOKUP(CJ$1,Data!$L:$N,3, FALSE) &amp; ",""" &amp; VLOOKUP(CJ$1,Data!$L:$M,2, FALSE) &amp; """;"   )             )</f>
        <v/>
      </c>
      <c r="CK12" t="str">
        <f>IF(Data!$L13=CK$1, "",             IF(ISERR(SEARCH(CK$1,Data!$H13)),        "",          ";" &amp; VLOOKUP(CK$1,Data!$L:$N,3, FALSE) &amp; ",""" &amp; VLOOKUP(CK$1,Data!$L:$M,2, FALSE) &amp; """;"   )             )</f>
        <v/>
      </c>
      <c r="CL12" t="str">
        <f>IF(Data!$L13=CL$1, "",             IF(ISERR(SEARCH(CL$1,Data!$H13)),        "",          ";" &amp; VLOOKUP(CL$1,Data!$L:$N,3, FALSE) &amp; ",""" &amp; VLOOKUP(CL$1,Data!$L:$M,2, FALSE) &amp; """;"   )             )</f>
        <v/>
      </c>
      <c r="CM12" t="str">
        <f>IF(Data!$L13=CM$1, "",             IF(ISERR(SEARCH(CM$1,Data!$H13)),        "",          ";" &amp; VLOOKUP(CM$1,Data!$L:$N,3, FALSE) &amp; ",""" &amp; VLOOKUP(CM$1,Data!$L:$M,2, FALSE) &amp; """;"   )             )</f>
        <v/>
      </c>
      <c r="CN12" t="str">
        <f>IF(Data!$L13=CN$1, "",             IF(ISERR(SEARCH(CN$1,Data!$H13)),        "",          ";" &amp; VLOOKUP(CN$1,Data!$L:$N,3, FALSE) &amp; ",""" &amp; VLOOKUP(CN$1,Data!$L:$M,2, FALSE) &amp; """;"   )             )</f>
        <v/>
      </c>
      <c r="CO12" t="str">
        <f>IF(Data!$L13=CO$1, "",             IF(ISERR(SEARCH(CO$1,Data!$H13)),        "",          ";" &amp; VLOOKUP(CO$1,Data!$L:$N,3, FALSE) &amp; ",""" &amp; VLOOKUP(CO$1,Data!$L:$M,2, FALSE) &amp; """;"   )             )</f>
        <v/>
      </c>
      <c r="CP12" t="str">
        <f>IF(Data!$L13=CP$1, "",             IF(ISERR(SEARCH(CP$1,Data!$H13)),        "",          ";" &amp; VLOOKUP(CP$1,Data!$L:$N,3, FALSE) &amp; ",""" &amp; VLOOKUP(CP$1,Data!$L:$M,2, FALSE) &amp; """;"   )             )</f>
        <v/>
      </c>
      <c r="CQ12" t="str">
        <f>IF(Data!$L13=CQ$1, "",             IF(ISERR(SEARCH(CQ$1,Data!$H13)),        "",          ";" &amp; VLOOKUP(CQ$1,Data!$L:$N,3, FALSE) &amp; ",""" &amp; VLOOKUP(CQ$1,Data!$L:$M,2, FALSE) &amp; """;"   )             )</f>
        <v/>
      </c>
      <c r="CR12" t="str">
        <f>IF(Data!$L13=CR$1, "",             IF(ISERR(SEARCH(CR$1,Data!$H13)),        "",          ";" &amp; VLOOKUP(CR$1,Data!$L:$N,3, FALSE) &amp; ",""" &amp; VLOOKUP(CR$1,Data!$L:$M,2, FALSE) &amp; """;"   )             )</f>
        <v/>
      </c>
      <c r="CS12" t="str">
        <f>IF(Data!$L13=CS$1, "",             IF(ISERR(SEARCH(CS$1,Data!$H13)),        "",          ";" &amp; VLOOKUP(CS$1,Data!$L:$N,3, FALSE) &amp; ",""" &amp; VLOOKUP(CS$1,Data!$L:$M,2, FALSE) &amp; """;"   )             )</f>
        <v/>
      </c>
      <c r="CT12" t="str">
        <f>IF(Data!$L13=CT$1, "",             IF(ISERR(SEARCH(CT$1,Data!$H13)),        "",          ";" &amp; VLOOKUP(CT$1,Data!$L:$N,3, FALSE) &amp; ",""" &amp; VLOOKUP(CT$1,Data!$L:$M,2, FALSE) &amp; """;"   )             )</f>
        <v/>
      </c>
      <c r="CU12" t="str">
        <f>IF(Data!$L13=CU$1, "",             IF(ISERR(SEARCH(CU$1,Data!$H13)),        "",          ";" &amp; VLOOKUP(CU$1,Data!$L:$N,3, FALSE) &amp; ",""" &amp; VLOOKUP(CU$1,Data!$L:$M,2, FALSE) &amp; """;"   )             )</f>
        <v/>
      </c>
      <c r="CV12" t="str">
        <f>IF(Data!$L13=CV$1, "",             IF(ISERR(SEARCH(CV$1,Data!$H13)),        "",          ";" &amp; VLOOKUP(CV$1,Data!$L:$N,3, FALSE) &amp; ",""" &amp; VLOOKUP(CV$1,Data!$L:$M,2, FALSE) &amp; """;"   )             )</f>
        <v/>
      </c>
      <c r="CW12" t="str">
        <f>IF(Data!$L13=CW$1, "",             IF(ISERR(SEARCH(CW$1,Data!$H13)),        "",          ";" &amp; VLOOKUP(CW$1,Data!$L:$N,3, FALSE) &amp; ",""" &amp; VLOOKUP(CW$1,Data!$L:$M,2, FALSE) &amp; """;"   )             )</f>
        <v/>
      </c>
      <c r="CX12" t="str">
        <f>IF(Data!$L13=CX$1, "",             IF(ISERR(SEARCH(CX$1,Data!$H13)),        "",          ";" &amp; VLOOKUP(CX$1,Data!$L:$N,3, FALSE) &amp; ",""" &amp; VLOOKUP(CX$1,Data!$L:$M,2, FALSE) &amp; """;"   )             )</f>
        <v/>
      </c>
      <c r="CY12" t="str">
        <f>IF(Data!$L13=CY$1, "",             IF(ISERR(SEARCH(CY$1,Data!$H13)),        "",          ";" &amp; VLOOKUP(CY$1,Data!$L:$N,3, FALSE) &amp; ",""" &amp; VLOOKUP(CY$1,Data!$L:$M,2, FALSE) &amp; """;"   )             )</f>
        <v/>
      </c>
      <c r="CZ12" t="str">
        <f>IF(Data!$L13=CZ$1, "",             IF(ISERR(SEARCH(CZ$1,Data!$H13)),        "",          ";" &amp; VLOOKUP(CZ$1,Data!$L:$N,3, FALSE) &amp; ",""" &amp; VLOOKUP(CZ$1,Data!$L:$M,2, FALSE) &amp; """;"   )             )</f>
        <v/>
      </c>
      <c r="DA12" t="str">
        <f>IF(Data!$L13=DA$1, "",             IF(ISERR(SEARCH(DA$1,Data!$H13)),        "",          ";" &amp; VLOOKUP(DA$1,Data!$L:$N,3, FALSE) &amp; ",""" &amp; VLOOKUP(DA$1,Data!$L:$M,2, FALSE) &amp; """;"   )             )</f>
        <v/>
      </c>
      <c r="DB12" t="str">
        <f>IF(Data!$L13=DB$1, "",             IF(ISERR(SEARCH(DB$1,Data!$H13)),        "",          ";" &amp; VLOOKUP(DB$1,Data!$L:$N,3, FALSE) &amp; ",""" &amp; VLOOKUP(DB$1,Data!$L:$M,2, FALSE) &amp; """;"   )             )</f>
        <v/>
      </c>
      <c r="DC12" t="str">
        <f>IF(Data!$L13=DC$1, "",             IF(ISERR(SEARCH(DC$1,Data!$H13)),        "",          ";" &amp; VLOOKUP(DC$1,Data!$L:$N,3, FALSE) &amp; ",""" &amp; VLOOKUP(DC$1,Data!$L:$M,2, FALSE) &amp; """;"   )             )</f>
        <v/>
      </c>
      <c r="DD12" t="str">
        <f>IF(Data!$L13=DD$1, "",             IF(ISERR(SEARCH(DD$1,Data!$H13)),        "",          ";" &amp; VLOOKUP(DD$1,Data!$L:$N,3, FALSE) &amp; ",""" &amp; VLOOKUP(DD$1,Data!$L:$M,2, FALSE) &amp; """;"   )             )</f>
        <v/>
      </c>
      <c r="DE12" t="str">
        <f>IF(Data!$L13=DE$1, "",             IF(ISERR(SEARCH(DE$1,Data!$H13)),        "",          ";" &amp; VLOOKUP(DE$1,Data!$L:$N,3, FALSE) &amp; ",""" &amp; VLOOKUP(DE$1,Data!$L:$M,2, FALSE) &amp; """;"   )             )</f>
        <v/>
      </c>
      <c r="DF12" t="str">
        <f>IF(Data!$L13=DF$1, "",             IF(ISERR(SEARCH(DF$1,Data!$H13)),        "",          ";" &amp; VLOOKUP(DF$1,Data!$L:$N,3, FALSE) &amp; ",""" &amp; VLOOKUP(DF$1,Data!$L:$M,2, FALSE) &amp; """;"   )             )</f>
        <v/>
      </c>
      <c r="DG12" t="str">
        <f>IF(Data!$L13=DG$1, "",             IF(ISERR(SEARCH(DG$1,Data!$H13)),        "",          ";" &amp; VLOOKUP(DG$1,Data!$L:$N,3, FALSE) &amp; ",""" &amp; VLOOKUP(DG$1,Data!$L:$M,2, FALSE) &amp; """;"   )             )</f>
        <v/>
      </c>
      <c r="DH12" t="str">
        <f>IF(Data!$L13=DH$1, "",             IF(ISERR(SEARCH(DH$1,Data!$H13)),        "",          ";" &amp; VLOOKUP(DH$1,Data!$L:$N,3, FALSE) &amp; ",""" &amp; VLOOKUP(DH$1,Data!$L:$M,2, FALSE) &amp; """;"   )             )</f>
        <v/>
      </c>
      <c r="DI12" t="str">
        <f>IF(Data!$L13=DI$1, "",             IF(ISERR(SEARCH(DI$1,Data!$H13)),        "",          ";" &amp; VLOOKUP(DI$1,Data!$L:$N,3, FALSE) &amp; ",""" &amp; VLOOKUP(DI$1,Data!$L:$M,2, FALSE) &amp; """;"   )             )</f>
        <v/>
      </c>
      <c r="DJ12" t="str">
        <f>IF(Data!$L13=DJ$1, "",             IF(ISERR(SEARCH(DJ$1,Data!$H13)),        "",          ";" &amp; VLOOKUP(DJ$1,Data!$L:$N,3, FALSE) &amp; ",""" &amp; VLOOKUP(DJ$1,Data!$L:$M,2, FALSE) &amp; """;"   )             )</f>
        <v/>
      </c>
      <c r="DK12" t="str">
        <f>IF(Data!$L13=DK$1, "",             IF(ISERR(SEARCH(DK$1,Data!$H13)),        "",          ";" &amp; VLOOKUP(DK$1,Data!$L:$N,3, FALSE) &amp; ",""" &amp; VLOOKUP(DK$1,Data!$L:$M,2, FALSE) &amp; """;"   )             )</f>
        <v/>
      </c>
      <c r="DL12" t="str">
        <f>IF(Data!$L13=DL$1, "",             IF(ISERR(SEARCH(DL$1,Data!$H13)),        "",          ";" &amp; VLOOKUP(DL$1,Data!$L:$N,3, FALSE) &amp; ",""" &amp; VLOOKUP(DL$1,Data!$L:$M,2, FALSE) &amp; """;"   )             )</f>
        <v/>
      </c>
      <c r="DM12" t="str">
        <f>IF(Data!$L13=DM$1, "",             IF(ISERR(SEARCH(DM$1,Data!$H13)),        "",          ";" &amp; VLOOKUP(DM$1,Data!$L:$N,3, FALSE) &amp; ",""" &amp; VLOOKUP(DM$1,Data!$L:$M,2, FALSE) &amp; """;"   )             )</f>
        <v/>
      </c>
      <c r="DN12" t="str">
        <f>IF(Data!$L13=DN$1, "",             IF(ISERR(SEARCH(DN$1,Data!$H13)),        "",          ";" &amp; VLOOKUP(DN$1,Data!$L:$N,3, FALSE) &amp; ",""" &amp; VLOOKUP(DN$1,Data!$L:$M,2, FALSE) &amp; """;"   )             )</f>
        <v/>
      </c>
      <c r="DO12" t="str">
        <f>IF(Data!$L13=DO$1, "",             IF(ISERR(SEARCH(DO$1,Data!$H13)),        "",          ";" &amp; VLOOKUP(DO$1,Data!$L:$N,3, FALSE) &amp; ",""" &amp; VLOOKUP(DO$1,Data!$L:$M,2, FALSE) &amp; """;"   )             )</f>
        <v/>
      </c>
      <c r="DP12" t="str">
        <f>IF(Data!$L13=DP$1, "",             IF(ISERR(SEARCH(DP$1,Data!$H13)),        "",          ";" &amp; VLOOKUP(DP$1,Data!$L:$N,3, FALSE) &amp; ",""" &amp; VLOOKUP(DP$1,Data!$L:$M,2, FALSE) &amp; """;"   )             )</f>
        <v/>
      </c>
      <c r="DQ12" t="str">
        <f>IF(Data!$L13=DQ$1, "",             IF(ISERR(SEARCH(DQ$1,Data!$H13)),        "",          ";" &amp; VLOOKUP(DQ$1,Data!$L:$N,3, FALSE) &amp; ",""" &amp; VLOOKUP(DQ$1,Data!$L:$M,2, FALSE) &amp; """;"   )             )</f>
        <v/>
      </c>
      <c r="DR12" t="str">
        <f>IF(Data!$L13=DR$1, "",             IF(ISERR(SEARCH(DR$1,Data!$H13)),        "",          ";" &amp; VLOOKUP(DR$1,Data!$L:$N,3, FALSE) &amp; ",""" &amp; VLOOKUP(DR$1,Data!$L:$M,2, FALSE) &amp; """;"   )             )</f>
        <v/>
      </c>
      <c r="DS12" t="str">
        <f>IF(Data!$L13=DS$1, "",             IF(ISERR(SEARCH(DS$1,Data!$H13)),        "",          ";" &amp; VLOOKUP(DS$1,Data!$L:$N,3, FALSE) &amp; ",""" &amp; VLOOKUP(DS$1,Data!$L:$M,2, FALSE) &amp; """;"   )             )</f>
        <v/>
      </c>
      <c r="DT12" t="str">
        <f>IF(Data!$L13=DT$1, "",             IF(ISERR(SEARCH(DT$1,Data!$H13)),        "",          ";" &amp; VLOOKUP(DT$1,Data!$L:$N,3, FALSE) &amp; ",""" &amp; VLOOKUP(DT$1,Data!$L:$M,2, FALSE) &amp; """;"   )             )</f>
        <v/>
      </c>
      <c r="DU12" t="str">
        <f>IF(Data!$L13=DU$1, "",             IF(ISERR(SEARCH(DU$1,Data!$H13)),        "",          ";" &amp; VLOOKUP(DU$1,Data!$L:$N,3, FALSE) &amp; ",""" &amp; VLOOKUP(DU$1,Data!$L:$M,2, FALSE) &amp; """;"   )             )</f>
        <v/>
      </c>
      <c r="DV12" t="str">
        <f>IF(Data!$L13=DV$1, "",             IF(ISERR(SEARCH(DV$1,Data!$H13)),        "",          ";" &amp; VLOOKUP(DV$1,Data!$L:$N,3, FALSE) &amp; ",""" &amp; VLOOKUP(DV$1,Data!$L:$M,2, FALSE) &amp; """;"   )             )</f>
        <v/>
      </c>
      <c r="DW12" t="str">
        <f>IF(Data!$L13=DW$1, "",             IF(ISERR(SEARCH(DW$1,Data!$H13)),        "",          ";" &amp; VLOOKUP(DW$1,Data!$L:$N,3, FALSE) &amp; ",""" &amp; VLOOKUP(DW$1,Data!$L:$M,2, FALSE) &amp; """;"   )             )</f>
        <v/>
      </c>
      <c r="DX12" t="str">
        <f>IF(Data!$L13=DX$1, "",             IF(ISERR(SEARCH(DX$1,Data!$H13)),        "",          ";" &amp; VLOOKUP(DX$1,Data!$L:$N,3, FALSE) &amp; ",""" &amp; VLOOKUP(DX$1,Data!$L:$M,2, FALSE) &amp; """;"   )             )</f>
        <v/>
      </c>
      <c r="DY12" t="str">
        <f>IF(Data!$L13=DY$1, "",             IF(ISERR(SEARCH(DY$1,Data!$H13)),        "",          ";" &amp; VLOOKUP(DY$1,Data!$L:$N,3, FALSE) &amp; ",""" &amp; VLOOKUP(DY$1,Data!$L:$M,2, FALSE) &amp; """;"   )             )</f>
        <v/>
      </c>
      <c r="DZ12" t="str">
        <f>IF(Data!$L13=DZ$1, "",             IF(ISERR(SEARCH(DZ$1,Data!$H13)),        "",          ";" &amp; VLOOKUP(DZ$1,Data!$L:$N,3, FALSE) &amp; ",""" &amp; VLOOKUP(DZ$1,Data!$L:$M,2, FALSE) &amp; """;"   )             )</f>
        <v/>
      </c>
      <c r="EA12" t="str">
        <f>IF(Data!$L13=EA$1, "",             IF(ISERR(SEARCH(EA$1,Data!$H13)),        "",          ";" &amp; VLOOKUP(EA$1,Data!$L:$N,3, FALSE) &amp; ",""" &amp; VLOOKUP(EA$1,Data!$L:$M,2, FALSE) &amp; """;"   )             )</f>
        <v/>
      </c>
      <c r="EB12" t="str">
        <f>IF(Data!$L13=EB$1, "",             IF(ISERR(SEARCH(EB$1,Data!$H13)),        "",          ";" &amp; VLOOKUP(EB$1,Data!$L:$N,3, FALSE) &amp; ",""" &amp; VLOOKUP(EB$1,Data!$L:$M,2, FALSE) &amp; """;"   )             )</f>
        <v/>
      </c>
      <c r="EC12" t="str">
        <f>IF(Data!$L13=EC$1, "",             IF(ISERR(SEARCH(EC$1,Data!$H13)),        "",          ";" &amp; VLOOKUP(EC$1,Data!$L:$N,3, FALSE) &amp; ",""" &amp; VLOOKUP(EC$1,Data!$L:$M,2, FALSE) &amp; """;"   )             )</f>
        <v/>
      </c>
      <c r="ED12" t="str">
        <f>IF(Data!$L13=ED$1, "",             IF(ISERR(SEARCH(ED$1,Data!$H13)),        "",          ";" &amp; VLOOKUP(ED$1,Data!$L:$N,3, FALSE) &amp; ",""" &amp; VLOOKUP(ED$1,Data!$L:$M,2, FALSE) &amp; """;"   )             )</f>
        <v/>
      </c>
      <c r="EE12" t="str">
        <f>IF(Data!$L13=EE$1, "",             IF(ISERR(SEARCH(EE$1,Data!$H13)),        "",          ";" &amp; VLOOKUP(EE$1,Data!$L:$N,3, FALSE) &amp; ",""" &amp; VLOOKUP(EE$1,Data!$L:$M,2, FALSE) &amp; """;"   )             )</f>
        <v/>
      </c>
      <c r="EF12" t="str">
        <f>IF(Data!$L13=EF$1, "",             IF(ISERR(SEARCH(EF$1,Data!$H13)),        "",          ";" &amp; VLOOKUP(EF$1,Data!$L:$N,3, FALSE) &amp; ",""" &amp; VLOOKUP(EF$1,Data!$L:$M,2, FALSE) &amp; """;"   )             )</f>
        <v/>
      </c>
      <c r="EG12" t="str">
        <f>IF(Data!$L13=EG$1, "",             IF(ISERR(SEARCH(EG$1,Data!$H13)),        "",          ";" &amp; VLOOKUP(EG$1,Data!$L:$N,3, FALSE) &amp; ",""" &amp; VLOOKUP(EG$1,Data!$L:$M,2, FALSE) &amp; """;"   )             )</f>
        <v/>
      </c>
      <c r="EH12" t="str">
        <f>IF(Data!$L13=EH$1, "",             IF(ISERR(SEARCH(EH$1,Data!$H13)),        "",          ";" &amp; VLOOKUP(EH$1,Data!$L:$N,3, FALSE) &amp; ",""" &amp; VLOOKUP(EH$1,Data!$L:$M,2, FALSE) &amp; """;"   )             )</f>
        <v/>
      </c>
      <c r="EI12" t="str">
        <f>IF(Data!$L13=EI$1, "",             IF(ISERR(SEARCH(EI$1,Data!$H13)),        "",          ";" &amp; VLOOKUP(EI$1,Data!$L:$N,3, FALSE) &amp; ",""" &amp; VLOOKUP(EI$1,Data!$L:$M,2, FALSE) &amp; """;"   )             )</f>
        <v/>
      </c>
      <c r="EJ12" t="str">
        <f>IF(Data!$L13=EJ$1, "",             IF(ISERR(SEARCH(EJ$1,Data!$H13)),        "",          ";" &amp; VLOOKUP(EJ$1,Data!$L:$N,3, FALSE) &amp; ",""" &amp; VLOOKUP(EJ$1,Data!$L:$M,2, FALSE) &amp; """;"   )             )</f>
        <v/>
      </c>
      <c r="EK12" t="str">
        <f>IF(Data!$L13=EK$1, "",             IF(ISERR(SEARCH(EK$1,Data!$H13)),        "",          ";" &amp; VLOOKUP(EK$1,Data!$L:$N,3, FALSE) &amp; ",""" &amp; VLOOKUP(EK$1,Data!$L:$M,2, FALSE) &amp; """;"   )             )</f>
        <v/>
      </c>
      <c r="EL12" t="str">
        <f>IF(Data!$L13=EL$1, "",             IF(ISERR(SEARCH(EL$1,Data!$H13)),        "",          ";" &amp; VLOOKUP(EL$1,Data!$L:$N,3, FALSE) &amp; ",""" &amp; VLOOKUP(EL$1,Data!$L:$M,2, FALSE) &amp; """;"   )             )</f>
        <v/>
      </c>
      <c r="EM12" t="str">
        <f>IF(Data!$L13=EM$1, "",             IF(ISERR(SEARCH(EM$1,Data!$H13)),        "",          ";" &amp; VLOOKUP(EM$1,Data!$L:$N,3, FALSE) &amp; ",""" &amp; VLOOKUP(EM$1,Data!$L:$M,2, FALSE) &amp; """;"   )             )</f>
        <v/>
      </c>
      <c r="EN12" t="str">
        <f>IF(Data!$L13=EN$1, "",             IF(ISERR(SEARCH(EN$1,Data!$H13)),        "",          ";" &amp; VLOOKUP(EN$1,Data!$L:$N,3, FALSE) &amp; ",""" &amp; VLOOKUP(EN$1,Data!$L:$M,2, FALSE) &amp; """;"   )             )</f>
        <v/>
      </c>
      <c r="EO12" t="str">
        <f>IF(Data!$L13=EO$1, "",             IF(ISERR(SEARCH(EO$1,Data!$H13)),        "",          ";" &amp; VLOOKUP(EO$1,Data!$L:$N,3, FALSE) &amp; ",""" &amp; VLOOKUP(EO$1,Data!$L:$M,2, FALSE) &amp; """;"   )             )</f>
        <v/>
      </c>
      <c r="EP12" t="str">
        <f>IF(Data!$L13=EP$1, "",             IF(ISERR(SEARCH(EP$1,Data!$H13)),        "",          ";" &amp; VLOOKUP(EP$1,Data!$L:$N,3, FALSE) &amp; ",""" &amp; VLOOKUP(EP$1,Data!$L:$M,2, FALSE) &amp; """;"   )             )</f>
        <v/>
      </c>
      <c r="EQ12" t="str">
        <f>IF(Data!$L13=EQ$1, "",             IF(ISERR(SEARCH(EQ$1,Data!$H13)),        "",          ";" &amp; VLOOKUP(EQ$1,Data!$L:$N,3, FALSE) &amp; ",""" &amp; VLOOKUP(EQ$1,Data!$L:$M,2, FALSE) &amp; """;"   )             )</f>
        <v/>
      </c>
      <c r="ER12" t="str">
        <f>IF(Data!$L13=ER$1, "",             IF(ISERR(SEARCH(ER$1,Data!$H13)),        "",          ";" &amp; VLOOKUP(ER$1,Data!$L:$N,3, FALSE) &amp; ",""" &amp; VLOOKUP(ER$1,Data!$L:$M,2, FALSE) &amp; """;"   )             )</f>
        <v/>
      </c>
      <c r="ES12" t="str">
        <f>IF(Data!$L13=ES$1, "",             IF(ISERR(SEARCH(ES$1,Data!$H13)),        "",          ";" &amp; VLOOKUP(ES$1,Data!$L:$N,3, FALSE) &amp; ",""" &amp; VLOOKUP(ES$1,Data!$L:$M,2, FALSE) &amp; """;"   )             )</f>
        <v/>
      </c>
      <c r="ET12" t="str">
        <f>IF(Data!$L13=ET$1, "",             IF(ISERR(SEARCH(ET$1,Data!$H13)),        "",          ";" &amp; VLOOKUP(ET$1,Data!$L:$N,3, FALSE) &amp; ",""" &amp; VLOOKUP(ET$1,Data!$L:$M,2, FALSE) &amp; """;"   )             )</f>
        <v/>
      </c>
      <c r="EU12" t="str">
        <f>IF(Data!$L13=EU$1, "",             IF(ISERR(SEARCH(EU$1,Data!$H13)),        "",          ";" &amp; VLOOKUP(EU$1,Data!$L:$N,3, FALSE) &amp; ",""" &amp; VLOOKUP(EU$1,Data!$L:$M,2, FALSE) &amp; """;"   )             )</f>
        <v/>
      </c>
      <c r="EV12" t="str">
        <f>IF(Data!$L13=EV$1, "",             IF(ISERR(SEARCH(EV$1,Data!$H13)),        "",          ";" &amp; VLOOKUP(EV$1,Data!$L:$N,3, FALSE) &amp; ",""" &amp; VLOOKUP(EV$1,Data!$L:$M,2, FALSE) &amp; """;"   )             )</f>
        <v/>
      </c>
      <c r="EW12" t="str">
        <f>IF(Data!$L13=EW$1, "",             IF(ISERR(SEARCH(EW$1,Data!$H13)),        "",          ";" &amp; VLOOKUP(EW$1,Data!$L:$N,3, FALSE) &amp; ",""" &amp; VLOOKUP(EW$1,Data!$L:$M,2, FALSE) &amp; """;"   )             )</f>
        <v/>
      </c>
      <c r="EX12" t="str">
        <f>IF(Data!$L13=EX$1, "",             IF(ISERR(SEARCH(EX$1,Data!$H13)),        "",          ";" &amp; VLOOKUP(EX$1,Data!$L:$N,3, FALSE) &amp; ",""" &amp; VLOOKUP(EX$1,Data!$L:$M,2, FALSE) &amp; """;"   )             )</f>
        <v/>
      </c>
      <c r="EY12" t="str">
        <f>IF(Data!$L13=EY$1, "",             IF(ISERR(SEARCH(EY$1,Data!$H13)),        "",          ";" &amp; VLOOKUP(EY$1,Data!$L:$N,3, FALSE) &amp; ",""" &amp; VLOOKUP(EY$1,Data!$L:$M,2, FALSE) &amp; """;"   )             )</f>
        <v/>
      </c>
      <c r="EZ12" t="str">
        <f>IF(Data!$L13=EZ$1, "",             IF(ISERR(SEARCH(EZ$1,Data!$H13)),        "",          ";" &amp; VLOOKUP(EZ$1,Data!$L:$N,3, FALSE) &amp; ",""" &amp; VLOOKUP(EZ$1,Data!$L:$M,2, FALSE) &amp; """;"   )             )</f>
        <v/>
      </c>
      <c r="FA12" t="str">
        <f>IF(Data!$L13=FA$1, "",             IF(ISERR(SEARCH(FA$1,Data!$H13)),        "",          ";" &amp; VLOOKUP(FA$1,Data!$L:$N,3, FALSE) &amp; ",""" &amp; VLOOKUP(FA$1,Data!$L:$M,2, FALSE) &amp; """;"   )             )</f>
        <v/>
      </c>
      <c r="FB12" t="str">
        <f>IF(Data!$L13=FB$1, "",             IF(ISERR(SEARCH(FB$1,Data!$H13)),        "",          ";" &amp; VLOOKUP(FB$1,Data!$L:$N,3, FALSE) &amp; ",""" &amp; VLOOKUP(FB$1,Data!$L:$M,2, FALSE) &amp; """;"   )             )</f>
        <v/>
      </c>
      <c r="FC12" t="str">
        <f>IF(Data!$L13=FC$1, "",             IF(ISERR(SEARCH(FC$1,Data!$H13)),        "",          ";" &amp; VLOOKUP(FC$1,Data!$L:$N,3, FALSE) &amp; ",""" &amp; VLOOKUP(FC$1,Data!$L:$M,2, FALSE) &amp; """;"   )             )</f>
        <v/>
      </c>
      <c r="FD12" t="str">
        <f>IF(Data!$L13=FD$1, "",             IF(ISERR(SEARCH(FD$1,Data!$H13)),        "",          ";" &amp; VLOOKUP(FD$1,Data!$L:$N,3, FALSE) &amp; ",""" &amp; VLOOKUP(FD$1,Data!$L:$M,2, FALSE) &amp; """;"   )             )</f>
        <v/>
      </c>
      <c r="FE12" t="str">
        <f>IF(Data!$L13=FE$1, "",             IF(ISERR(SEARCH(FE$1,Data!$H13)),        "",          ";" &amp; VLOOKUP(FE$1,Data!$L:$N,3, FALSE) &amp; ",""" &amp; VLOOKUP(FE$1,Data!$L:$M,2, FALSE) &amp; """;"   )             )</f>
        <v/>
      </c>
      <c r="FF12" t="str">
        <f>IF(Data!$L13=FF$1, "",             IF(ISERR(SEARCH(FF$1,Data!$H13)),        "",          ";" &amp; VLOOKUP(FF$1,Data!$L:$N,3, FALSE) &amp; ",""" &amp; VLOOKUP(FF$1,Data!$L:$M,2, FALSE) &amp; """;"   )             )</f>
        <v/>
      </c>
      <c r="FG12" t="str">
        <f>IF(Data!$L13=FG$1, "",             IF(ISERR(SEARCH(FG$1,Data!$H13)),        "",          ";" &amp; VLOOKUP(FG$1,Data!$L:$N,3, FALSE) &amp; ",""" &amp; VLOOKUP(FG$1,Data!$L:$M,2, FALSE) &amp; """;"   )             )</f>
        <v/>
      </c>
      <c r="FH12" t="str">
        <f>IF(Data!$L13=FH$1, "",             IF(ISERR(SEARCH(FH$1,Data!$H13)),        "",          ";" &amp; VLOOKUP(FH$1,Data!$L:$N,3, FALSE) &amp; ",""" &amp; VLOOKUP(FH$1,Data!$L:$M,2, FALSE) &amp; """;"   )             )</f>
        <v/>
      </c>
      <c r="FI12" t="str">
        <f>IF(Data!$L13=FI$1, "",             IF(ISERR(SEARCH(FI$1,Data!$H13)),        "",          ";" &amp; VLOOKUP(FI$1,Data!$L:$N,3, FALSE) &amp; ",""" &amp; VLOOKUP(FI$1,Data!$L:$M,2, FALSE) &amp; """;"   )             )</f>
        <v/>
      </c>
      <c r="FJ12" t="str">
        <f>IF(Data!$L13=FJ$1, "",             IF(ISERR(SEARCH(FJ$1,Data!$H13)),        "",          ";" &amp; VLOOKUP(FJ$1,Data!$L:$N,3, FALSE) &amp; ",""" &amp; VLOOKUP(FJ$1,Data!$L:$M,2, FALSE) &amp; """;"   )             )</f>
        <v/>
      </c>
      <c r="FK12" t="str">
        <f>IF(Data!$L13=FK$1, "",             IF(ISERR(SEARCH(FK$1,Data!$H13)),        "",          ";" &amp; VLOOKUP(FK$1,Data!$L:$N,3, FALSE) &amp; ",""" &amp; VLOOKUP(FK$1,Data!$L:$M,2, FALSE) &amp; """;"   )             )</f>
        <v/>
      </c>
      <c r="FL12" t="str">
        <f>IF(Data!$L13=FL$1, "",             IF(ISERR(SEARCH(FL$1,Data!$H13)),        "",          ";" &amp; VLOOKUP(FL$1,Data!$L:$N,3, FALSE) &amp; ",""" &amp; VLOOKUP(FL$1,Data!$L:$M,2, FALSE) &amp; """;"   )             )</f>
        <v/>
      </c>
      <c r="FM12" t="str">
        <f>IF(Data!$L13=FM$1, "",             IF(ISERR(SEARCH(FM$1,Data!$H13)),        "",          ";" &amp; VLOOKUP(FM$1,Data!$L:$N,3, FALSE) &amp; ",""" &amp; VLOOKUP(FM$1,Data!$L:$M,2, FALSE) &amp; """;"   )             )</f>
        <v/>
      </c>
      <c r="FN12" t="str">
        <f>IF(Data!$L13=FN$1, "",             IF(ISERR(SEARCH(FN$1,Data!$H13)),        "",          ";" &amp; VLOOKUP(FN$1,Data!$L:$N,3, FALSE) &amp; ",""" &amp; VLOOKUP(FN$1,Data!$L:$M,2, FALSE) &amp; """;"   )             )</f>
        <v/>
      </c>
      <c r="FO12" t="str">
        <f>IF(Data!$L13=FO$1, "",             IF(ISERR(SEARCH(FO$1,Data!$H13)),        "",          ";" &amp; VLOOKUP(FO$1,Data!$L:$N,3, FALSE) &amp; ",""" &amp; VLOOKUP(FO$1,Data!$L:$M,2, FALSE) &amp; """;"   )             )</f>
        <v/>
      </c>
      <c r="FP12" t="str">
        <f>IF(Data!$L13=FP$1, "",             IF(ISERR(SEARCH(FP$1,Data!$H13)),        "",          ";" &amp; VLOOKUP(FP$1,Data!$L:$N,3, FALSE) &amp; ",""" &amp; VLOOKUP(FP$1,Data!$L:$M,2, FALSE) &amp; """;"   )             )</f>
        <v/>
      </c>
      <c r="FQ12" t="str">
        <f>IF(Data!$L13=FQ$1, "",             IF(ISERR(SEARCH(FQ$1,Data!$H13)),        "",          ";" &amp; VLOOKUP(FQ$1,Data!$L:$N,3, FALSE) &amp; ",""" &amp; VLOOKUP(FQ$1,Data!$L:$M,2, FALSE) &amp; """;"   )             )</f>
        <v/>
      </c>
      <c r="FR12" t="str">
        <f>IF(Data!$L13=FR$1, "",             IF(ISERR(SEARCH(FR$1,Data!$H13)),        "",          ";" &amp; VLOOKUP(FR$1,Data!$L:$N,3, FALSE) &amp; ",""" &amp; VLOOKUP(FR$1,Data!$L:$M,2, FALSE) &amp; """;"   )             )</f>
        <v/>
      </c>
      <c r="FS12" t="str">
        <f>IF(Data!$L13=FS$1, "",             IF(ISERR(SEARCH(FS$1,Data!$H13)),        "",          ";" &amp; VLOOKUP(FS$1,Data!$L:$N,3, FALSE) &amp; ",""" &amp; VLOOKUP(FS$1,Data!$L:$M,2, FALSE) &amp; """;"   )             )</f>
        <v/>
      </c>
      <c r="FT12" t="str">
        <f>IF(Data!$L13=FT$1, "",             IF(ISERR(SEARCH(FT$1,Data!$H13)),        "",          ";" &amp; VLOOKUP(FT$1,Data!$L:$N,3, FALSE) &amp; ",""" &amp; VLOOKUP(FT$1,Data!$L:$M,2, FALSE) &amp; """;"   )             )</f>
        <v/>
      </c>
      <c r="FU12" t="str">
        <f>IF(Data!$L13=FU$1, "",             IF(ISERR(SEARCH(FU$1,Data!$H13)),        "",          ";" &amp; VLOOKUP(FU$1,Data!$L:$N,3, FALSE) &amp; ",""" &amp; VLOOKUP(FU$1,Data!$L:$M,2, FALSE) &amp; """;"   )             )</f>
        <v/>
      </c>
      <c r="FV12" t="str">
        <f>IF(Data!$L13=FV$1, "",             IF(ISERR(SEARCH(FV$1,Data!$H13)),        "",          ";" &amp; VLOOKUP(FV$1,Data!$L:$N,3, FALSE) &amp; ",""" &amp; VLOOKUP(FV$1,Data!$L:$M,2, FALSE) &amp; """;"   )             )</f>
        <v/>
      </c>
      <c r="FW12" t="str">
        <f>IF(Data!$L13=FW$1, "",             IF(ISERR(SEARCH(FW$1,Data!$H13)),        "",          ";" &amp; VLOOKUP(FW$1,Data!$L:$N,3, FALSE) &amp; ",""" &amp; VLOOKUP(FW$1,Data!$L:$M,2, FALSE) &amp; """;"   )             )</f>
        <v/>
      </c>
      <c r="FX12" t="str">
        <f>IF(Data!$L13=FX$1, "",             IF(ISERR(SEARCH(FX$1,Data!$H13)),        "",          ";" &amp; VLOOKUP(FX$1,Data!$L:$N,3, FALSE) &amp; ",""" &amp; VLOOKUP(FX$1,Data!$L:$M,2, FALSE) &amp; """;"   )             )</f>
        <v/>
      </c>
      <c r="FY12" t="str">
        <f>IF(Data!$L13=FY$1, "",             IF(ISERR(SEARCH(FY$1,Data!$H13)),        "",          ";" &amp; VLOOKUP(FY$1,Data!$L:$N,3, FALSE) &amp; ",""" &amp; VLOOKUP(FY$1,Data!$L:$M,2, FALSE) &amp; """;"   )             )</f>
        <v/>
      </c>
      <c r="FZ12" t="str">
        <f>IF(Data!$L13=FZ$1, "",             IF(ISERR(SEARCH(FZ$1,Data!$H13)),        "",          ";" &amp; VLOOKUP(FZ$1,Data!$L:$N,3, FALSE) &amp; ",""" &amp; VLOOKUP(FZ$1,Data!$L:$M,2, FALSE) &amp; """;"   )             )</f>
        <v/>
      </c>
      <c r="GA12" t="str">
        <f>IF(Data!$L13=GA$1, "",             IF(ISERR(SEARCH(GA$1,Data!$H13)),        "",          ";" &amp; VLOOKUP(GA$1,Data!$L:$N,3, FALSE) &amp; ",""" &amp; VLOOKUP(GA$1,Data!$L:$M,2, FALSE) &amp; """;"   )             )</f>
        <v/>
      </c>
      <c r="GB12" t="str">
        <f>IF(Data!$L13=GB$1, "",             IF(ISERR(SEARCH(GB$1,Data!$H13)),        "",          ";" &amp; VLOOKUP(GB$1,Data!$L:$N,3, FALSE) &amp; ",""" &amp; VLOOKUP(GB$1,Data!$L:$M,2, FALSE) &amp; """;"   )             )</f>
        <v/>
      </c>
      <c r="GC12" t="str">
        <f>IF(Data!$L13=GC$1, "",             IF(ISERR(SEARCH(GC$1,Data!$H13)),        "",          ";" &amp; VLOOKUP(GC$1,Data!$L:$N,3, FALSE) &amp; ",""" &amp; VLOOKUP(GC$1,Data!$L:$M,2, FALSE) &amp; """;"   )             )</f>
        <v/>
      </c>
      <c r="GD12" t="str">
        <f>IF(Data!$L13=GD$1, "",             IF(ISERR(SEARCH(GD$1,Data!$H13)),        "",          ";" &amp; VLOOKUP(GD$1,Data!$L:$N,3, FALSE) &amp; ",""" &amp; VLOOKUP(GD$1,Data!$L:$M,2, FALSE) &amp; """;"   )             )</f>
        <v/>
      </c>
      <c r="GE12" t="str">
        <f>IF(Data!$L13=GE$1, "",             IF(ISERR(SEARCH(GE$1,Data!$H13)),        "",          ";" &amp; VLOOKUP(GE$1,Data!$L:$N,3, FALSE) &amp; ",""" &amp; VLOOKUP(GE$1,Data!$L:$M,2, FALSE) &amp; """;"   )             )</f>
        <v/>
      </c>
      <c r="GF12" t="str">
        <f>IF(Data!$L13=GF$1, "",             IF(ISERR(SEARCH(GF$1,Data!$H13)),        "",          ";" &amp; VLOOKUP(GF$1,Data!$L:$N,3, FALSE) &amp; ",""" &amp; VLOOKUP(GF$1,Data!$L:$M,2, FALSE) &amp; """;"   )             )</f>
        <v/>
      </c>
      <c r="GG12" t="str">
        <f>IF(Data!$L13=GG$1, "",             IF(ISERR(SEARCH(GG$1,Data!$H13)),        "",          ";" &amp; VLOOKUP(GG$1,Data!$L:$N,3, FALSE) &amp; ",""" &amp; VLOOKUP(GG$1,Data!$L:$M,2, FALSE) &amp; """;"   )             )</f>
        <v/>
      </c>
      <c r="GH12" t="str">
        <f>IF(Data!$L13=GH$1, "",             IF(ISERR(SEARCH(GH$1,Data!$H13)),        "",          ";" &amp; VLOOKUP(GH$1,Data!$L:$N,3, FALSE) &amp; ",""" &amp; VLOOKUP(GH$1,Data!$L:$M,2, FALSE) &amp; """;"   )             )</f>
        <v/>
      </c>
      <c r="GI12" t="str">
        <f>IF(Data!$L13=GI$1, "",             IF(ISERR(SEARCH(GI$1,Data!$H13)),        "",          ";" &amp; VLOOKUP(GI$1,Data!$L:$N,3, FALSE) &amp; ",""" &amp; VLOOKUP(GI$1,Data!$L:$M,2, FALSE) &amp; """;"   )             )</f>
        <v/>
      </c>
      <c r="GJ12" t="str">
        <f>IF(Data!$L13=GJ$1, "",             IF(ISERR(SEARCH(GJ$1,Data!$H13)),        "",          ";" &amp; VLOOKUP(GJ$1,Data!$L:$N,3, FALSE) &amp; ",""" &amp; VLOOKUP(GJ$1,Data!$L:$M,2, FALSE) &amp; """;"   )             )</f>
        <v/>
      </c>
      <c r="GK12" t="str">
        <f>IF(Data!$L13=GK$1, "",             IF(ISERR(SEARCH(GK$1,Data!$H13)),        "",          ";" &amp; VLOOKUP(GK$1,Data!$L:$N,3, FALSE) &amp; ",""" &amp; VLOOKUP(GK$1,Data!$L:$M,2, FALSE) &amp; """;"   )             )</f>
        <v/>
      </c>
      <c r="GL12" t="str">
        <f>IF(Data!$L13=GL$1, "",             IF(ISERR(SEARCH(GL$1,Data!$H13)),        "",          ";" &amp; VLOOKUP(GL$1,Data!$L:$N,3, FALSE) &amp; ",""" &amp; VLOOKUP(GL$1,Data!$L:$M,2, FALSE) &amp; """;"   )             )</f>
        <v/>
      </c>
      <c r="GM12" t="str">
        <f>IF(Data!$L13=GM$1, "",             IF(ISERR(SEARCH(GM$1,Data!$H13)),        "",          ";" &amp; VLOOKUP(GM$1,Data!$L:$N,3, FALSE) &amp; ",""" &amp; VLOOKUP(GM$1,Data!$L:$M,2, FALSE) &amp; """;"   )             )</f>
        <v/>
      </c>
      <c r="GN12" t="str">
        <f>IF(Data!$L13=GN$1, "",             IF(ISERR(SEARCH(GN$1,Data!$H13)),        "",          ";" &amp; VLOOKUP(GN$1,Data!$L:$N,3, FALSE) &amp; ",""" &amp; VLOOKUP(GN$1,Data!$L:$M,2, FALSE) &amp; """;"   )             )</f>
        <v/>
      </c>
      <c r="GO12" t="str">
        <f>IF(Data!$L13=GO$1, "",             IF(ISERR(SEARCH(GO$1,Data!$H13)),        "",          ";" &amp; VLOOKUP(GO$1,Data!$L:$N,3, FALSE) &amp; ",""" &amp; VLOOKUP(GO$1,Data!$L:$M,2, FALSE) &amp; """;"   )             )</f>
        <v/>
      </c>
      <c r="GP12" t="str">
        <f>IF(Data!$L13=GP$1, "",             IF(ISERR(SEARCH(GP$1,Data!$H13)),        "",          ";" &amp; VLOOKUP(GP$1,Data!$L:$N,3, FALSE) &amp; ",""" &amp; VLOOKUP(GP$1,Data!$L:$M,2, FALSE) &amp; """;"   )             )</f>
        <v/>
      </c>
      <c r="GQ12" t="str">
        <f>IF(Data!$L13=GQ$1, "",             IF(ISERR(SEARCH(GQ$1,Data!$H13)),        "",          ";" &amp; VLOOKUP(GQ$1,Data!$L:$N,3, FALSE) &amp; ",""" &amp; VLOOKUP(GQ$1,Data!$L:$M,2, FALSE) &amp; """;"   )             )</f>
        <v/>
      </c>
      <c r="GR12" t="str">
        <f>IF(Data!$L13=GR$1, "",             IF(ISERR(SEARCH(GR$1,Data!$H13)),        "",          ";" &amp; VLOOKUP(GR$1,Data!$L:$N,3, FALSE) &amp; ",""" &amp; VLOOKUP(GR$1,Data!$L:$M,2, FALSE) &amp; """;"   )             )</f>
        <v/>
      </c>
      <c r="GS12" t="str">
        <f>IF(Data!$L13=GS$1, "",             IF(ISERR(SEARCH(GS$1,Data!$H13)),        "",          ";" &amp; VLOOKUP(GS$1,Data!$L:$N,3, FALSE) &amp; ",""" &amp; VLOOKUP(GS$1,Data!$L:$M,2, FALSE) &amp; """;"   )             )</f>
        <v/>
      </c>
      <c r="GT12" t="str">
        <f>IF(Data!$L13=GT$1, "",             IF(ISERR(SEARCH(GT$1,Data!$H13)),        "",          ";" &amp; VLOOKUP(GT$1,Data!$L:$N,3, FALSE) &amp; ",""" &amp; VLOOKUP(GT$1,Data!$L:$M,2, FALSE) &amp; """;"   )             )</f>
        <v/>
      </c>
      <c r="GU12" t="str">
        <f>IF(Data!$L13=GU$1, "",             IF(ISERR(SEARCH(GU$1,Data!$H13)),        "",          ";" &amp; VLOOKUP(GU$1,Data!$L:$N,3, FALSE) &amp; ",""" &amp; VLOOKUP(GU$1,Data!$L:$M,2, FALSE) &amp; """;"   )             )</f>
        <v/>
      </c>
      <c r="GV12" t="str">
        <f>IF(Data!$L13=GV$1, "",             IF(ISERR(SEARCH(GV$1,Data!$H13)),        "",          ";" &amp; VLOOKUP(GV$1,Data!$L:$N,3, FALSE) &amp; ",""" &amp; VLOOKUP(GV$1,Data!$L:$M,2, FALSE) &amp; """;"   )             )</f>
        <v/>
      </c>
      <c r="GW12" t="str">
        <f>IF(Data!$L13=GW$1, "",             IF(ISERR(SEARCH(GW$1,Data!$H13)),        "",          ";" &amp; VLOOKUP(GW$1,Data!$L:$N,3, FALSE) &amp; ",""" &amp; VLOOKUP(GW$1,Data!$L:$M,2, FALSE) &amp; """;"   )             )</f>
        <v/>
      </c>
      <c r="GX12" t="str">
        <f>IF(Data!$L13=GX$1, "",             IF(ISERR(SEARCH(GX$1,Data!$H13)),        "",          ";" &amp; VLOOKUP(GX$1,Data!$L:$N,3, FALSE) &amp; ",""" &amp; VLOOKUP(GX$1,Data!$L:$M,2, FALSE) &amp; """;"   )             )</f>
        <v/>
      </c>
      <c r="GY12" t="str">
        <f>IF(Data!$L13=GY$1, "",             IF(ISERR(SEARCH(GY$1,Data!$H13)),        "",          ";" &amp; VLOOKUP(GY$1,Data!$L:$N,3, FALSE) &amp; ",""" &amp; VLOOKUP(GY$1,Data!$L:$M,2, FALSE) &amp; """;"   )             )</f>
        <v/>
      </c>
      <c r="GZ12" t="str">
        <f>IF(Data!$L13=GZ$1, "",             IF(ISERR(SEARCH(GZ$1,Data!$H13)),        "",          ";" &amp; VLOOKUP(GZ$1,Data!$L:$N,3, FALSE) &amp; ",""" &amp; VLOOKUP(GZ$1,Data!$L:$M,2, FALSE) &amp; """;"   )             )</f>
        <v/>
      </c>
      <c r="HA12" t="str">
        <f>IF(Data!$L13=HA$1, "",             IF(ISERR(SEARCH(HA$1,Data!$H13)),        "",          ";" &amp; VLOOKUP(HA$1,Data!$L:$N,3, FALSE) &amp; ",""" &amp; VLOOKUP(HA$1,Data!$L:$M,2, FALSE) &amp; """;"   )             )</f>
        <v/>
      </c>
      <c r="HB12" t="str">
        <f>IF(Data!$L13=HB$1, "",             IF(ISERR(SEARCH(HB$1,Data!$H13)),        "",          ";" &amp; VLOOKUP(HB$1,Data!$L:$N,3, FALSE) &amp; ",""" &amp; VLOOKUP(HB$1,Data!$L:$M,2, FALSE) &amp; """;"   )             )</f>
        <v/>
      </c>
      <c r="HC12" t="str">
        <f>IF(Data!$L13=HC$1, "",             IF(ISERR(SEARCH(HC$1,Data!$H13)),        "",          ";" &amp; VLOOKUP(HC$1,Data!$L:$N,3, FALSE) &amp; ",""" &amp; VLOOKUP(HC$1,Data!$L:$M,2, FALSE) &amp; """;"   )             )</f>
        <v/>
      </c>
      <c r="HD12" t="str">
        <f>IF(Data!$L13=HD$1, "",             IF(ISERR(SEARCH(HD$1,Data!$H13)),        "",          ";" &amp; VLOOKUP(HD$1,Data!$L:$N,3, FALSE) &amp; ",""" &amp; VLOOKUP(HD$1,Data!$L:$M,2, FALSE) &amp; """;"   )             )</f>
        <v/>
      </c>
      <c r="HE12" t="str">
        <f>IF(Data!$L13=HE$1, "",             IF(ISERR(SEARCH(HE$1,Data!$H13)),        "",          ";" &amp; VLOOKUP(HE$1,Data!$L:$N,3, FALSE) &amp; ",""" &amp; VLOOKUP(HE$1,Data!$L:$M,2, FALSE) &amp; """;"   )             )</f>
        <v/>
      </c>
      <c r="HF12" t="str">
        <f>IF(Data!$L13=HF$1, "",             IF(ISERR(SEARCH(HF$1,Data!$H13)),        "",          ";" &amp; VLOOKUP(HF$1,Data!$L:$N,3, FALSE) &amp; ",""" &amp; VLOOKUP(HF$1,Data!$L:$M,2, FALSE) &amp; """;"   )             )</f>
        <v/>
      </c>
      <c r="HG12" t="str">
        <f>IF(Data!$L13=HG$1, "",             IF(ISERR(SEARCH(HG$1,Data!$H13)),        "",          ";" &amp; VLOOKUP(HG$1,Data!$L:$N,3, FALSE) &amp; ",""" &amp; VLOOKUP(HG$1,Data!$L:$M,2, FALSE) &amp; """;"   )             )</f>
        <v/>
      </c>
      <c r="HH12" t="str">
        <f>IF(Data!$L13=HH$1, "",             IF(ISERR(SEARCH(HH$1,Data!$H13)),        "",          ";" &amp; VLOOKUP(HH$1,Data!$L:$N,3, FALSE) &amp; ",""" &amp; VLOOKUP(HH$1,Data!$L:$M,2, FALSE) &amp; """;"   )             )</f>
        <v/>
      </c>
      <c r="HI12" t="str">
        <f>IF(Data!$L13=HI$1, "",             IF(ISERR(SEARCH(HI$1,Data!$H13)),        "",          ";" &amp; VLOOKUP(HI$1,Data!$L:$N,3, FALSE) &amp; ",""" &amp; VLOOKUP(HI$1,Data!$L:$M,2, FALSE) &amp; """;"   )             )</f>
        <v/>
      </c>
      <c r="HJ12" t="str">
        <f>IF(Data!$L13=HJ$1, "",             IF(ISERR(SEARCH(HJ$1,Data!$H13)),        "",          ";" &amp; VLOOKUP(HJ$1,Data!$L:$N,3, FALSE) &amp; ",""" &amp; VLOOKUP(HJ$1,Data!$L:$M,2, FALSE) &amp; """;"   )             )</f>
        <v/>
      </c>
      <c r="HK12" t="str">
        <f>IF(Data!$L13=HK$1, "",             IF(ISERR(SEARCH(HK$1,Data!$H13)),        "",          ";" &amp; VLOOKUP(HK$1,Data!$L:$N,3, FALSE) &amp; ",""" &amp; VLOOKUP(HK$1,Data!$L:$M,2, FALSE) &amp; """;"   )             )</f>
        <v/>
      </c>
      <c r="HL12" t="str">
        <f>IF(Data!$L13=HL$1, "",             IF(ISERR(SEARCH(HL$1,Data!$H13)),        "",          ";" &amp; VLOOKUP(HL$1,Data!$L:$N,3, FALSE) &amp; ",""" &amp; VLOOKUP(HL$1,Data!$L:$M,2, FALSE) &amp; """;"   )             )</f>
        <v/>
      </c>
      <c r="HM12" t="str">
        <f>IF(Data!$L13=HM$1, "",             IF(ISERR(SEARCH(HM$1,Data!$H13)),        "",          ";" &amp; VLOOKUP(HM$1,Data!$L:$N,3, FALSE) &amp; ",""" &amp; VLOOKUP(HM$1,Data!$L:$M,2, FALSE) &amp; """;"   )             )</f>
        <v/>
      </c>
      <c r="HN12" t="str">
        <f>IF(Data!$L13=HN$1, "",             IF(ISERR(SEARCH(HN$1,Data!$H13)),        "",          ";" &amp; VLOOKUP(HN$1,Data!$L:$N,3, FALSE) &amp; ",""" &amp; VLOOKUP(HN$1,Data!$L:$M,2, FALSE) &amp; """;"   )             )</f>
        <v/>
      </c>
      <c r="HO12" t="str">
        <f>IF(Data!$L13=HO$1, "",             IF(ISERR(SEARCH(HO$1,Data!$H13)),        "",          ";" &amp; VLOOKUP(HO$1,Data!$L:$N,3, FALSE) &amp; ",""" &amp; VLOOKUP(HO$1,Data!$L:$M,2, FALSE) &amp; """;"   )             )</f>
        <v/>
      </c>
      <c r="HP12" t="str">
        <f>IF(Data!$L13=HP$1, "",             IF(ISERR(SEARCH(HP$1,Data!$H13)),        "",          ";" &amp; VLOOKUP(HP$1,Data!$L:$N,3, FALSE) &amp; ",""" &amp; VLOOKUP(HP$1,Data!$L:$M,2, FALSE) &amp; """;"   )             )</f>
        <v/>
      </c>
      <c r="HQ12" t="str">
        <f>IF(Data!$L13=HQ$1, "",             IF(ISERR(SEARCH(HQ$1,Data!$H13)),        "",          ";" &amp; VLOOKUP(HQ$1,Data!$L:$N,3, FALSE) &amp; ",""" &amp; VLOOKUP(HQ$1,Data!$L:$M,2, FALSE) &amp; """;"   )             )</f>
        <v/>
      </c>
      <c r="HR12" t="str">
        <f>IF(Data!$L13=HR$1, "",             IF(ISERR(SEARCH(HR$1,Data!$H13)),        "",          ";" &amp; VLOOKUP(HR$1,Data!$L:$N,3, FALSE) &amp; ",""" &amp; VLOOKUP(HR$1,Data!$L:$M,2, FALSE) &amp; """;"   )             )</f>
        <v/>
      </c>
      <c r="HS12" t="str">
        <f>IF(Data!$L13=HS$1, "",             IF(ISERR(SEARCH(HS$1,Data!$H13)),        "",          ";" &amp; VLOOKUP(HS$1,Data!$L:$N,3, FALSE) &amp; ",""" &amp; VLOOKUP(HS$1,Data!$L:$M,2, FALSE) &amp; """;"   )             )</f>
        <v/>
      </c>
      <c r="HT12" t="str">
        <f>IF(Data!$L13=HT$1, "",             IF(ISERR(SEARCH(HT$1,Data!$H13)),        "",          ";" &amp; VLOOKUP(HT$1,Data!$L:$N,3, FALSE) &amp; ",""" &amp; VLOOKUP(HT$1,Data!$L:$M,2, FALSE) &amp; """;"   )             )</f>
        <v/>
      </c>
      <c r="HU12" t="str">
        <f>IF(Data!$L13=HU$1, "",             IF(ISERR(SEARCH(HU$1,Data!$H13)),        "",          ";" &amp; VLOOKUP(HU$1,Data!$L:$N,3, FALSE) &amp; ",""" &amp; VLOOKUP(HU$1,Data!$L:$M,2, FALSE) &amp; """;"   )             )</f>
        <v/>
      </c>
      <c r="HV12" t="str">
        <f>IF(Data!$L13=HV$1, "",             IF(ISERR(SEARCH(HV$1,Data!$H13)),        "",          ";" &amp; VLOOKUP(HV$1,Data!$L:$N,3, FALSE) &amp; ",""" &amp; VLOOKUP(HV$1,Data!$L:$M,2, FALSE) &amp; """;"   )             )</f>
        <v/>
      </c>
      <c r="HW12" t="str">
        <f>IF(Data!$L13=HW$1, "",             IF(ISERR(SEARCH(HW$1,Data!$H13)),        "",          ";" &amp; VLOOKUP(HW$1,Data!$L:$N,3, FALSE) &amp; ",""" &amp; VLOOKUP(HW$1,Data!$L:$M,2, FALSE) &amp; """;"   )             )</f>
        <v/>
      </c>
      <c r="HX12" t="str">
        <f>IF(Data!$L13=HX$1, "",             IF(ISERR(SEARCH(HX$1,Data!$H13)),        "",          ";" &amp; VLOOKUP(HX$1,Data!$L:$N,3, FALSE) &amp; ",""" &amp; VLOOKUP(HX$1,Data!$L:$M,2, FALSE) &amp; """;"   )             )</f>
        <v/>
      </c>
      <c r="HY12" t="str">
        <f>IF(Data!$L13=HY$1, "",             IF(ISERR(SEARCH(HY$1,Data!$H13)),        "",          ";" &amp; VLOOKUP(HY$1,Data!$L:$N,3, FALSE) &amp; ",""" &amp; VLOOKUP(HY$1,Data!$L:$M,2, FALSE) &amp; """;"   )             )</f>
        <v/>
      </c>
      <c r="HZ12" t="str">
        <f>IF(Data!$L13=HZ$1, "",             IF(ISERR(SEARCH(HZ$1,Data!$H13)),        "",          ";" &amp; VLOOKUP(HZ$1,Data!$L:$N,3, FALSE) &amp; ",""" &amp; VLOOKUP(HZ$1,Data!$L:$M,2, FALSE) &amp; """;"   )             )</f>
        <v/>
      </c>
      <c r="IA12" t="str">
        <f>IF(Data!$L13=IA$1, "",             IF(ISERR(SEARCH(IA$1,Data!$H13)),        "",          ";" &amp; VLOOKUP(IA$1,Data!$L:$N,3, FALSE) &amp; ",""" &amp; VLOOKUP(IA$1,Data!$L:$M,2, FALSE) &amp; """;"   )             )</f>
        <v/>
      </c>
      <c r="IB12" t="str">
        <f>IF(Data!$L13=IB$1, "",             IF(ISERR(SEARCH(IB$1,Data!$H13)),        "",          ";" &amp; VLOOKUP(IB$1,Data!$L:$N,3, FALSE) &amp; ",""" &amp; VLOOKUP(IB$1,Data!$L:$M,2, FALSE) &amp; """;"   )             )</f>
        <v/>
      </c>
      <c r="IC12" t="str">
        <f>IF(Data!$L13=IC$1, "",             IF(ISERR(SEARCH(IC$1,Data!$H13)),        "",          ";" &amp; VLOOKUP(IC$1,Data!$L:$N,3, FALSE) &amp; ",""" &amp; VLOOKUP(IC$1,Data!$L:$M,2, FALSE) &amp; """;"   )             )</f>
        <v/>
      </c>
      <c r="ID12" t="str">
        <f>IF(Data!$L13=ID$1, "",             IF(ISERR(SEARCH(ID$1,Data!$H13)),        "",          ";" &amp; VLOOKUP(ID$1,Data!$L:$N,3, FALSE) &amp; ",""" &amp; VLOOKUP(ID$1,Data!$L:$M,2, FALSE) &amp; """;"   )             )</f>
        <v/>
      </c>
      <c r="IE12" t="str">
        <f>IF(Data!$L13=IE$1, "",             IF(ISERR(SEARCH(IE$1,Data!$H13)),        "",          ";" &amp; VLOOKUP(IE$1,Data!$L:$N,3, FALSE) &amp; ",""" &amp; VLOOKUP(IE$1,Data!$L:$M,2, FALSE) &amp; """;"   )             )</f>
        <v/>
      </c>
      <c r="IF12" t="str">
        <f>IF(Data!$L13=IF$1, "",             IF(ISERR(SEARCH(IF$1,Data!$H13)),        "",          ";" &amp; VLOOKUP(IF$1,Data!$L:$N,3, FALSE) &amp; ",""" &amp; VLOOKUP(IF$1,Data!$L:$M,2, FALSE) &amp; """;"   )             )</f>
        <v/>
      </c>
      <c r="IG12" t="str">
        <f>IF(Data!$L13=IG$1, "",             IF(ISERR(SEARCH(IG$1,Data!$H13)),        "",          ";" &amp; VLOOKUP(IG$1,Data!$L:$N,3, FALSE) &amp; ",""" &amp; VLOOKUP(IG$1,Data!$L:$M,2, FALSE) &amp; """;"   )             )</f>
        <v/>
      </c>
      <c r="IH12" t="str">
        <f>IF(Data!$L13=IH$1, "",             IF(ISERR(SEARCH(IH$1,Data!$H13)),        "",          ";" &amp; VLOOKUP(IH$1,Data!$L:$N,3, FALSE) &amp; ",""" &amp; VLOOKUP(IH$1,Data!$L:$M,2, FALSE) &amp; """;"   )             )</f>
        <v/>
      </c>
      <c r="II12" t="str">
        <f>IF(Data!$L13=II$1, "",             IF(ISERR(SEARCH(II$1,Data!$H13)),        "",          ";" &amp; VLOOKUP(II$1,Data!$L:$N,3, FALSE) &amp; ",""" &amp; VLOOKUP(II$1,Data!$L:$M,2, FALSE) &amp; """;"   )             )</f>
        <v/>
      </c>
    </row>
    <row r="13" spans="1:243" x14ac:dyDescent="0.3">
      <c r="A13" t="str">
        <f>Data!L14</f>
        <v>PZ-4CO</v>
      </c>
      <c r="B13" s="15" t="str">
        <f>VLOOKUP(Tableau36[[#This Row],[Character]],Data!L:N,3,FALSE)</f>
        <v>00000000-0000-0000-0000-000000000012</v>
      </c>
      <c r="C13" s="15" t="str">
        <f>VLOOKUP(Tableau36[[#This Row],[Character]],Data!L:M,2,FALSE)</f>
        <v>DROID</v>
      </c>
      <c r="D13" s="15" t="str">
        <f>SUBSTITUTE(     SUBSTITUTE(Tableau36[[#This Row],[character_id,character_type,friend_id,friend_type]],",""DROID""",""),    ",""HUMAN""", "")</f>
        <v/>
      </c>
      <c r="E13" s="15" t="str">
        <f>IF(Tableau36[[#This Row],[With char''s id]] = "", "",    MID(Tableau36[[#This Row],[With char''s id]], 2, LEN(Tableau36[[#This Row],[With char''s id]])-1))</f>
        <v/>
      </c>
      <c r="F13" s="15" t="str">
        <f>SUBSTITUTE(Tableau36[[#This Row],[List of friend''s id]],  "/",    "/" &amp; Tableau36[[#This Row],[Character''s id]] &amp; ",""" &amp; Tableau36[[#This Row],[Type]] &amp; """,")</f>
        <v/>
      </c>
      <c r="G13" t="str">
        <f>IF( Tableau36[[#This Row],[removed double semi-colon]]="", "", "/" &amp; MID(Tableau36[[#This Row],[removed double semi-colon]],2,LEN(Tableau36[[#This Row],[removed double semi-colon]]) - 2) )</f>
        <v/>
      </c>
      <c r="H13" t="str">
        <f>SUBSTITUTE(Tableau36[[#This Row],[Concatenation]],";;","/")</f>
        <v/>
      </c>
      <c r="I13" t="str">
        <f>friends!M13&amp; friends!N13&amp; friends!O13&amp; friends!P13&amp; friends!Q13&amp; friends!R13&amp; friends!S13&amp; friends!T13&amp; friends!U13&amp; friends!V13&amp; friends!W13&amp; friends!X13&amp; friends!Y13&amp; friends!Z13&amp; friends!AA13&amp; friends!AB13&amp; friends!AC13&amp; friends!AD13&amp; friends!AE13&amp; friends!AF13&amp; friends!AG13&amp; friends!AH13&amp; friends!AI13&amp; friends!AJ13&amp; friends!AK13&amp; friends!AL13&amp; friends!AM13&amp; friends!AN13&amp; friends!AO13&amp; friends!AP13&amp; friends!AQ13&amp; friends!AR13&amp; friends!AS13&amp; friends!AT13&amp; friends!AU13&amp; friends!AV13&amp; friends!AW13&amp; friends!AX13&amp; friends!AY13&amp; friends!AZ13&amp; friends!BA13&amp; friends!BB13&amp; friends!BC13&amp; friends!BD13&amp; friends!BE13&amp; friends!BF13&amp; friends!BG13&amp; friends!BH13&amp; friends!BI13&amp; friends!BJ13&amp; friends!BK13&amp; friends!BL13&amp; friends!BM13&amp; friends!BN13&amp; friends!BO13&amp; friends!BP13&amp; friends!BQ13&amp; friends!BR13&amp; friends!BS13&amp; friends!BT13&amp; friends!BU13&amp; friends!BV13&amp; friends!BW13&amp; friends!BX13&amp; friends!BY13&amp; friends!BZ13&amp; friends!CA13&amp; friends!CB13&amp; friends!CC13&amp; friends!CD13&amp; friends!CE13&amp; friends!CF13&amp; friends!CG13&amp; friends!CH13&amp; friends!CI13&amp; friends!CJ13&amp; friends!CK13&amp; friends!CL13&amp; friends!CM13&amp; friends!CN13&amp; friends!CO13&amp; friends!CP13&amp; friends!CQ13&amp; friends!CR13&amp; friends!CS13&amp; friends!CT13&amp; friends!CU13&amp; friends!CV13&amp; friends!CW13&amp; friends!CX13&amp; friends!CY13&amp; friends!CZ13&amp; friends!DA13&amp; friends!DB13&amp; friends!DC13&amp; friends!DD13&amp; friends!DE13&amp; friends!DF13&amp; friends!DG13&amp; friends!DH13&amp; friends!DI13&amp; friends!DJ13&amp; friends!DK13&amp; friends!DL13&amp; friends!DM13&amp; friends!DN13&amp; friends!DO13&amp; friends!DP13&amp; friends!DQ13&amp; friends!DR13&amp; friends!DS13&amp; friends!DT13&amp; friends!DU13&amp; friends!DV13&amp; friends!DW13&amp; friends!DX13&amp; friends!DY13&amp; friends!DZ13&amp; friends!EA13&amp; friends!EB13&amp; friends!EC13&amp; friends!ED13&amp; friends!EE13&amp; friends!EF13&amp; friends!EG13&amp; friends!EH13&amp; friends!EI13&amp; friends!EJ13&amp; friends!EK13&amp; friends!EL13&amp; friends!EM13&amp; friends!EN13&amp; friends!EO13&amp; friends!EP13&amp; friends!EQ13&amp; friends!ER13&amp; friends!ES13&amp; friends!ET13&amp; friends!EU13&amp; friends!EV13&amp; friends!EW13&amp; friends!EX13&amp; friends!EY13&amp; friends!EZ13&amp; friends!FA13&amp; friends!FB13&amp; friends!FC13&amp; friends!FD13&amp; friends!FE13&amp; friends!FF13&amp; friends!FG13&amp; friends!FH13&amp; friends!FI13&amp; friends!FJ13&amp; friends!FK13&amp; friends!FL13&amp; friends!FM13&amp; friends!FN13&amp; friends!FO13&amp; friends!FP13&amp; friends!FQ13&amp; friends!FR13&amp; friends!FS13&amp; friends!FT13&amp; friends!FU13&amp; friends!FV13&amp; friends!FW13&amp; friends!FX13&amp; friends!FY13&amp; friends!FZ13&amp; friends!GA13&amp; friends!GB13&amp; friends!GC13&amp; friends!GD13&amp; friends!GE13&amp; friends!GF13&amp; friends!GG13&amp; friends!GH13&amp; friends!GI13&amp; friends!GJ13&amp; friends!GK13&amp; friends!GL13&amp; friends!GM13&amp; friends!GN13&amp; friends!GO13&amp; friends!GP13&amp; friends!GQ13&amp; friends!GR13&amp; friends!GS13&amp; friends!GT13&amp; friends!GU13&amp; friends!GV13&amp; friends!GW13&amp; friends!GX13&amp; friends!GY13&amp; friends!GZ13&amp; friends!HA13&amp; friends!HB13&amp; friends!HC13&amp; friends!HD13&amp; friends!HE13&amp; friends!HF13&amp; friends!HG13&amp; friends!HH13&amp; friends!HI13&amp; friends!HJ13&amp; friends!HK13&amp; friends!HL13&amp; friends!HM13&amp; friends!HN13&amp; friends!HO13&amp; friends!HP13&amp; friends!HQ13&amp; friends!HR13&amp; friends!HS13&amp; friends!HT13&amp; friends!HU13&amp; friends!HV13&amp; friends!HW13&amp; friends!HX13&amp; friends!HY13&amp; friends!HZ13&amp; friends!IA13&amp; friends!IB13&amp; friends!IC13&amp; friends!ID13&amp; friends!IE13&amp; friends!IF13&amp; friends!IG13&amp; friends!IH13&amp; friends!II13</f>
        <v/>
      </c>
      <c r="M13" t="str">
        <f>IF(Data!$L14=M$1, "",             IF(ISERR(SEARCH(M$1,Data!$H14)),        "",          ";" &amp; VLOOKUP(M$1,Data!$L:$N,3, FALSE) &amp; ",""" &amp; VLOOKUP(M$1,Data!$L:$M,2, FALSE) &amp; """;"   )             )</f>
        <v/>
      </c>
      <c r="N13" t="str">
        <f>IF(Data!$L14=N$1, "",             IF(ISERR(SEARCH(N$1,Data!$H14)),        "",          ";" &amp; VLOOKUP(N$1,Data!$L:$N,3, FALSE) &amp; ",""" &amp; VLOOKUP(N$1,Data!$L:$M,2, FALSE) &amp; """;"   )             )</f>
        <v/>
      </c>
      <c r="O13" t="str">
        <f>IF(Data!$L14=O$1, "",             IF(ISERR(SEARCH(O$1,Data!$H14)),        "",          ";" &amp; VLOOKUP(O$1,Data!$L:$N,3, FALSE) &amp; ",""" &amp; VLOOKUP(O$1,Data!$L:$M,2, FALSE) &amp; """;"   )             )</f>
        <v/>
      </c>
      <c r="P13" t="str">
        <f>IF(Data!$L14=P$1, "",             IF(ISERR(SEARCH(P$1,Data!$H14)),        "",          ";" &amp; VLOOKUP(P$1,Data!$L:$N,3, FALSE) &amp; ",""" &amp; VLOOKUP(P$1,Data!$L:$M,2, FALSE) &amp; """;"   )             )</f>
        <v/>
      </c>
      <c r="Q13" t="str">
        <f>IF(Data!$L14=Q$1, "",             IF(ISERR(SEARCH(Q$1,Data!$H14)),        "",          ";" &amp; VLOOKUP(Q$1,Data!$L:$N,3, FALSE) &amp; ",""" &amp; VLOOKUP(Q$1,Data!$L:$M,2, FALSE) &amp; """;"   )             )</f>
        <v/>
      </c>
      <c r="R13" t="str">
        <f>IF(Data!$L14=R$1, "",             IF(ISERR(SEARCH(R$1,Data!$H14)),        "",          ";" &amp; VLOOKUP(R$1,Data!$L:$N,3, FALSE) &amp; ",""" &amp; VLOOKUP(R$1,Data!$L:$M,2, FALSE) &amp; """;"   )             )</f>
        <v/>
      </c>
      <c r="S13" t="str">
        <f>IF(Data!$L14=S$1, "",             IF(ISERR(SEARCH(S$1,Data!$H14)),        "",          ";" &amp; VLOOKUP(S$1,Data!$L:$N,3, FALSE) &amp; ",""" &amp; VLOOKUP(S$1,Data!$L:$M,2, FALSE) &amp; """;"   )             )</f>
        <v/>
      </c>
      <c r="T13" t="str">
        <f>IF(Data!$L14=T$1, "",             IF(ISERR(SEARCH(T$1,Data!$H14)),        "",          ";" &amp; VLOOKUP(T$1,Data!$L:$N,3, FALSE) &amp; ",""" &amp; VLOOKUP(T$1,Data!$L:$M,2, FALSE) &amp; """;"   )             )</f>
        <v/>
      </c>
      <c r="U13" t="str">
        <f>IF(Data!$L14=U$1, "",             IF(ISERR(SEARCH(U$1,Data!$H14)),        "",          ";" &amp; VLOOKUP(U$1,Data!$L:$N,3, FALSE) &amp; ",""" &amp; VLOOKUP(U$1,Data!$L:$M,2, FALSE) &amp; """;"   )             )</f>
        <v/>
      </c>
      <c r="V13" t="str">
        <f>IF(Data!$L14=V$1, "",             IF(ISERR(SEARCH(V$1,Data!$H14)),        "",          ";" &amp; VLOOKUP(V$1,Data!$L:$N,3, FALSE) &amp; ",""" &amp; VLOOKUP(V$1,Data!$L:$M,2, FALSE) &amp; """;"   )             )</f>
        <v/>
      </c>
      <c r="W13" t="str">
        <f>IF(Data!$L14=W$1, "",             IF(ISERR(SEARCH(W$1,Data!$H14)),        "",          ";" &amp; VLOOKUP(W$1,Data!$L:$N,3, FALSE) &amp; ",""" &amp; VLOOKUP(W$1,Data!$L:$M,2, FALSE) &amp; """;"   )             )</f>
        <v/>
      </c>
      <c r="X13" t="str">
        <f>IF(Data!$L14=X$1, "",             IF(ISERR(SEARCH(X$1,Data!$H14)),        "",          ";" &amp; VLOOKUP(X$1,Data!$L:$N,3, FALSE) &amp; ",""" &amp; VLOOKUP(X$1,Data!$L:$M,2, FALSE) &amp; """;"   )             )</f>
        <v/>
      </c>
      <c r="Y13" t="str">
        <f>IF(Data!$L14=Y$1, "",             IF(ISERR(SEARCH(Y$1,Data!$H14)),        "",          ";" &amp; VLOOKUP(Y$1,Data!$L:$N,3, FALSE) &amp; ",""" &amp; VLOOKUP(Y$1,Data!$L:$M,2, FALSE) &amp; """;"   )             )</f>
        <v/>
      </c>
      <c r="Z13" t="str">
        <f>IF(Data!$L14=Z$1, "",             IF(ISERR(SEARCH(Z$1,Data!$H14)),        "",          ";" &amp; VLOOKUP(Z$1,Data!$L:$N,3, FALSE) &amp; ",""" &amp; VLOOKUP(Z$1,Data!$L:$M,2, FALSE) &amp; """;"   )             )</f>
        <v/>
      </c>
      <c r="AA13" t="str">
        <f>IF(Data!$L14=AA$1, "",             IF(ISERR(SEARCH(AA$1,Data!$H14)),        "",          ";" &amp; VLOOKUP(AA$1,Data!$L:$N,3, FALSE) &amp; ",""" &amp; VLOOKUP(AA$1,Data!$L:$M,2, FALSE) &amp; """;"   )             )</f>
        <v/>
      </c>
      <c r="AB13" t="str">
        <f>IF(Data!$L14=AB$1, "",             IF(ISERR(SEARCH(AB$1,Data!$H14)),        "",          ";" &amp; VLOOKUP(AB$1,Data!$L:$N,3, FALSE) &amp; ",""" &amp; VLOOKUP(AB$1,Data!$L:$M,2, FALSE) &amp; """;"   )             )</f>
        <v/>
      </c>
      <c r="AC13" t="str">
        <f>IF(Data!$L14=AC$1, "",             IF(ISERR(SEARCH(AC$1,Data!$H14)),        "",          ";" &amp; VLOOKUP(AC$1,Data!$L:$N,3, FALSE) &amp; ",""" &amp; VLOOKUP(AC$1,Data!$L:$M,2, FALSE) &amp; """;"   )             )</f>
        <v/>
      </c>
      <c r="AD13" t="str">
        <f>IF(Data!$L14=AD$1, "",             IF(ISERR(SEARCH(AD$1,Data!$H14)),        "",          ";" &amp; VLOOKUP(AD$1,Data!$L:$N,3, FALSE) &amp; ",""" &amp; VLOOKUP(AD$1,Data!$L:$M,2, FALSE) &amp; """;"   )             )</f>
        <v/>
      </c>
      <c r="AE13" t="str">
        <f>IF(Data!$L14=AE$1, "",             IF(ISERR(SEARCH(AE$1,Data!$H14)),        "",          ";" &amp; VLOOKUP(AE$1,Data!$L:$N,3, FALSE) &amp; ",""" &amp; VLOOKUP(AE$1,Data!$L:$M,2, FALSE) &amp; """;"   )             )</f>
        <v/>
      </c>
      <c r="AF13" t="str">
        <f>IF(Data!$L14=AF$1, "",             IF(ISERR(SEARCH(AF$1,Data!$H14)),        "",          ";" &amp; VLOOKUP(AF$1,Data!$L:$N,3, FALSE) &amp; ",""" &amp; VLOOKUP(AF$1,Data!$L:$M,2, FALSE) &amp; """;"   )             )</f>
        <v/>
      </c>
      <c r="AG13" t="str">
        <f>IF(Data!$L14=AG$1, "",             IF(ISERR(SEARCH(AG$1,Data!$H14)),        "",          ";" &amp; VLOOKUP(AG$1,Data!$L:$N,3, FALSE) &amp; ",""" &amp; VLOOKUP(AG$1,Data!$L:$M,2, FALSE) &amp; """;"   )             )</f>
        <v/>
      </c>
      <c r="AH13" t="str">
        <f>IF(Data!$L14=AH$1, "",             IF(ISERR(SEARCH(AH$1,Data!$H14)),        "",          ";" &amp; VLOOKUP(AH$1,Data!$L:$N,3, FALSE) &amp; ",""" &amp; VLOOKUP(AH$1,Data!$L:$M,2, FALSE) &amp; """;"   )             )</f>
        <v/>
      </c>
      <c r="AI13" t="str">
        <f>IF(Data!$L14=AI$1, "",             IF(ISERR(SEARCH(AI$1,Data!$H14)),        "",          ";" &amp; VLOOKUP(AI$1,Data!$L:$N,3, FALSE) &amp; ",""" &amp; VLOOKUP(AI$1,Data!$L:$M,2, FALSE) &amp; """;"   )             )</f>
        <v/>
      </c>
      <c r="AJ13" t="str">
        <f>IF(Data!$L14=AJ$1, "",             IF(ISERR(SEARCH(AJ$1,Data!$H14)),        "",          ";" &amp; VLOOKUP(AJ$1,Data!$L:$N,3, FALSE) &amp; ",""" &amp; VLOOKUP(AJ$1,Data!$L:$M,2, FALSE) &amp; """;"   )             )</f>
        <v/>
      </c>
      <c r="AK13" t="str">
        <f>IF(Data!$L14=AK$1, "",             IF(ISERR(SEARCH(AK$1,Data!$H14)),        "",          ";" &amp; VLOOKUP(AK$1,Data!$L:$N,3, FALSE) &amp; ",""" &amp; VLOOKUP(AK$1,Data!$L:$M,2, FALSE) &amp; """;"   )             )</f>
        <v/>
      </c>
      <c r="AL13" t="str">
        <f>IF(Data!$L14=AL$1, "",             IF(ISERR(SEARCH(AL$1,Data!$H14)),        "",          ";" &amp; VLOOKUP(AL$1,Data!$L:$N,3, FALSE) &amp; ",""" &amp; VLOOKUP(AL$1,Data!$L:$M,2, FALSE) &amp; """;"   )             )</f>
        <v/>
      </c>
      <c r="AM13" t="str">
        <f>IF(Data!$L14=AM$1, "",             IF(ISERR(SEARCH(AM$1,Data!$H14)),        "",          ";" &amp; VLOOKUP(AM$1,Data!$L:$N,3, FALSE) &amp; ",""" &amp; VLOOKUP(AM$1,Data!$L:$M,2, FALSE) &amp; """;"   )             )</f>
        <v/>
      </c>
      <c r="AN13" t="str">
        <f>IF(Data!$L14=AN$1, "",             IF(ISERR(SEARCH(AN$1,Data!$H14)),        "",          ";" &amp; VLOOKUP(AN$1,Data!$L:$N,3, FALSE) &amp; ",""" &amp; VLOOKUP(AN$1,Data!$L:$M,2, FALSE) &amp; """;"   )             )</f>
        <v/>
      </c>
      <c r="AO13" t="str">
        <f>IF(Data!$L14=AO$1, "",             IF(ISERR(SEARCH(AO$1,Data!$H14)),        "",          ";" &amp; VLOOKUP(AO$1,Data!$L:$N,3, FALSE) &amp; ",""" &amp; VLOOKUP(AO$1,Data!$L:$M,2, FALSE) &amp; """;"   )             )</f>
        <v/>
      </c>
      <c r="AP13" t="str">
        <f>IF(Data!$L14=AP$1, "",             IF(ISERR(SEARCH(AP$1,Data!$H14)),        "",          ";" &amp; VLOOKUP(AP$1,Data!$L:$N,3, FALSE) &amp; ",""" &amp; VLOOKUP(AP$1,Data!$L:$M,2, FALSE) &amp; """;"   )             )</f>
        <v/>
      </c>
      <c r="AQ13" t="str">
        <f>IF(Data!$L14=AQ$1, "",             IF(ISERR(SEARCH(AQ$1,Data!$H14)),        "",          ";" &amp; VLOOKUP(AQ$1,Data!$L:$N,3, FALSE) &amp; ",""" &amp; VLOOKUP(AQ$1,Data!$L:$M,2, FALSE) &amp; """;"   )             )</f>
        <v/>
      </c>
      <c r="AR13" t="str">
        <f>IF(Data!$L14=AR$1, "",             IF(ISERR(SEARCH(AR$1,Data!$H14)),        "",          ";" &amp; VLOOKUP(AR$1,Data!$L:$N,3, FALSE) &amp; ",""" &amp; VLOOKUP(AR$1,Data!$L:$M,2, FALSE) &amp; """;"   )             )</f>
        <v/>
      </c>
      <c r="AS13" t="str">
        <f>IF(Data!$L14=AS$1, "",             IF(ISERR(SEARCH(AS$1,Data!$H14)),        "",          ";" &amp; VLOOKUP(AS$1,Data!$L:$N,3, FALSE) &amp; ",""" &amp; VLOOKUP(AS$1,Data!$L:$M,2, FALSE) &amp; """;"   )             )</f>
        <v/>
      </c>
      <c r="AT13" t="str">
        <f>IF(Data!$L14=AT$1, "",             IF(ISERR(SEARCH(AT$1,Data!$H14)),        "",          ";" &amp; VLOOKUP(AT$1,Data!$L:$N,3, FALSE) &amp; ",""" &amp; VLOOKUP(AT$1,Data!$L:$M,2, FALSE) &amp; """;"   )             )</f>
        <v/>
      </c>
      <c r="AU13" t="str">
        <f>IF(Data!$L14=AU$1, "",             IF(ISERR(SEARCH(AU$1,Data!$H14)),        "",          ";" &amp; VLOOKUP(AU$1,Data!$L:$N,3, FALSE) &amp; ",""" &amp; VLOOKUP(AU$1,Data!$L:$M,2, FALSE) &amp; """;"   )             )</f>
        <v/>
      </c>
      <c r="AV13" t="str">
        <f>IF(Data!$L14=AV$1, "",             IF(ISERR(SEARCH(AV$1,Data!$H14)),        "",          ";" &amp; VLOOKUP(AV$1,Data!$L:$N,3, FALSE) &amp; ",""" &amp; VLOOKUP(AV$1,Data!$L:$M,2, FALSE) &amp; """;"   )             )</f>
        <v/>
      </c>
      <c r="AW13" t="str">
        <f>IF(Data!$L14=AW$1, "",             IF(ISERR(SEARCH(AW$1,Data!$H14)),        "",          ";" &amp; VLOOKUP(AW$1,Data!$L:$N,3, FALSE) &amp; ",""" &amp; VLOOKUP(AW$1,Data!$L:$M,2, FALSE) &amp; """;"   )             )</f>
        <v/>
      </c>
      <c r="AX13" t="str">
        <f>IF(Data!$L14=AX$1, "",             IF(ISERR(SEARCH(AX$1,Data!$H14)),        "",          ";" &amp; VLOOKUP(AX$1,Data!$L:$N,3, FALSE) &amp; ",""" &amp; VLOOKUP(AX$1,Data!$L:$M,2, FALSE) &amp; """;"   )             )</f>
        <v/>
      </c>
      <c r="AY13" t="str">
        <f>IF(Data!$L14=AY$1, "",             IF(ISERR(SEARCH(AY$1,Data!$H14)),        "",          ";" &amp; VLOOKUP(AY$1,Data!$L:$N,3, FALSE) &amp; ",""" &amp; VLOOKUP(AY$1,Data!$L:$M,2, FALSE) &amp; """;"   )             )</f>
        <v/>
      </c>
      <c r="AZ13" t="str">
        <f>IF(Data!$L14=AZ$1, "",             IF(ISERR(SEARCH(AZ$1,Data!$H14)),        "",          ";" &amp; VLOOKUP(AZ$1,Data!$L:$N,3, FALSE) &amp; ",""" &amp; VLOOKUP(AZ$1,Data!$L:$M,2, FALSE) &amp; """;"   )             )</f>
        <v/>
      </c>
      <c r="BA13" t="str">
        <f>IF(Data!$L14=BA$1, "",             IF(ISERR(SEARCH(BA$1,Data!$H14)),        "",          ";" &amp; VLOOKUP(BA$1,Data!$L:$N,3, FALSE) &amp; ",""" &amp; VLOOKUP(BA$1,Data!$L:$M,2, FALSE) &amp; """;"   )             )</f>
        <v/>
      </c>
      <c r="BB13" t="str">
        <f>IF(Data!$L14=BB$1, "",             IF(ISERR(SEARCH(BB$1,Data!$H14)),        "",          ";" &amp; VLOOKUP(BB$1,Data!$L:$N,3, FALSE) &amp; ",""" &amp; VLOOKUP(BB$1,Data!$L:$M,2, FALSE) &amp; """;"   )             )</f>
        <v/>
      </c>
      <c r="BC13" t="str">
        <f>IF(Data!$L14=BC$1, "",             IF(ISERR(SEARCH(BC$1,Data!$H14)),        "",          ";" &amp; VLOOKUP(BC$1,Data!$L:$N,3, FALSE) &amp; ",""" &amp; VLOOKUP(BC$1,Data!$L:$M,2, FALSE) &amp; """;"   )             )</f>
        <v/>
      </c>
      <c r="BD13" t="str">
        <f>IF(Data!$L14=BD$1, "",             IF(ISERR(SEARCH(BD$1,Data!$H14)),        "",          ";" &amp; VLOOKUP(BD$1,Data!$L:$N,3, FALSE) &amp; ",""" &amp; VLOOKUP(BD$1,Data!$L:$M,2, FALSE) &amp; """;"   )             )</f>
        <v/>
      </c>
      <c r="BE13" t="str">
        <f>IF(Data!$L14=BE$1, "",             IF(ISERR(SEARCH(BE$1,Data!$H14)),        "",          ";" &amp; VLOOKUP(BE$1,Data!$L:$N,3, FALSE) &amp; ",""" &amp; VLOOKUP(BE$1,Data!$L:$M,2, FALSE) &amp; """;"   )             )</f>
        <v/>
      </c>
      <c r="BF13" t="str">
        <f>IF(Data!$L14=BF$1, "",             IF(ISERR(SEARCH(BF$1,Data!$H14)),        "",          ";" &amp; VLOOKUP(BF$1,Data!$L:$N,3, FALSE) &amp; ",""" &amp; VLOOKUP(BF$1,Data!$L:$M,2, FALSE) &amp; """;"   )             )</f>
        <v/>
      </c>
      <c r="BG13" t="str">
        <f>IF(Data!$L14=BG$1, "",             IF(ISERR(SEARCH(BG$1,Data!$H14)),        "",          ";" &amp; VLOOKUP(BG$1,Data!$L:$N,3, FALSE) &amp; ",""" &amp; VLOOKUP(BG$1,Data!$L:$M,2, FALSE) &amp; """;"   )             )</f>
        <v/>
      </c>
      <c r="BH13" t="str">
        <f>IF(Data!$L14=BH$1, "",             IF(ISERR(SEARCH(BH$1,Data!$H14)),        "",          ";" &amp; VLOOKUP(BH$1,Data!$L:$N,3, FALSE) &amp; ",""" &amp; VLOOKUP(BH$1,Data!$L:$M,2, FALSE) &amp; """;"   )             )</f>
        <v/>
      </c>
      <c r="BI13" t="str">
        <f>IF(Data!$L14=BI$1, "",             IF(ISERR(SEARCH(BI$1,Data!$H14)),        "",          ";" &amp; VLOOKUP(BI$1,Data!$L:$N,3, FALSE) &amp; ",""" &amp; VLOOKUP(BI$1,Data!$L:$M,2, FALSE) &amp; """;"   )             )</f>
        <v/>
      </c>
      <c r="BJ13" t="str">
        <f>IF(Data!$L14=BJ$1, "",             IF(ISERR(SEARCH(BJ$1,Data!$H14)),        "",          ";" &amp; VLOOKUP(BJ$1,Data!$L:$N,3, FALSE) &amp; ",""" &amp; VLOOKUP(BJ$1,Data!$L:$M,2, FALSE) &amp; """;"   )             )</f>
        <v/>
      </c>
      <c r="BK13" t="str">
        <f>IF(Data!$L14=BK$1, "",             IF(ISERR(SEARCH(BK$1,Data!$H14)),        "",          ";" &amp; VLOOKUP(BK$1,Data!$L:$N,3, FALSE) &amp; ",""" &amp; VLOOKUP(BK$1,Data!$L:$M,2, FALSE) &amp; """;"   )             )</f>
        <v/>
      </c>
      <c r="BL13" t="str">
        <f>IF(Data!$L14=BL$1, "",             IF(ISERR(SEARCH(BL$1,Data!$H14)),        "",          ";" &amp; VLOOKUP(BL$1,Data!$L:$N,3, FALSE) &amp; ",""" &amp; VLOOKUP(BL$1,Data!$L:$M,2, FALSE) &amp; """;"   )             )</f>
        <v/>
      </c>
      <c r="BM13" t="str">
        <f>IF(Data!$L14=BM$1, "",             IF(ISERR(SEARCH(BM$1,Data!$H14)),        "",          ";" &amp; VLOOKUP(BM$1,Data!$L:$N,3, FALSE) &amp; ",""" &amp; VLOOKUP(BM$1,Data!$L:$M,2, FALSE) &amp; """;"   )             )</f>
        <v/>
      </c>
      <c r="BN13" t="str">
        <f>IF(Data!$L14=BN$1, "",             IF(ISERR(SEARCH(BN$1,Data!$H14)),        "",          ";" &amp; VLOOKUP(BN$1,Data!$L:$N,3, FALSE) &amp; ",""" &amp; VLOOKUP(BN$1,Data!$L:$M,2, FALSE) &amp; """;"   )             )</f>
        <v/>
      </c>
      <c r="BO13" t="str">
        <f>IF(Data!$L14=BO$1, "",             IF(ISERR(SEARCH(BO$1,Data!$H14)),        "",          ";" &amp; VLOOKUP(BO$1,Data!$L:$N,3, FALSE) &amp; ",""" &amp; VLOOKUP(BO$1,Data!$L:$M,2, FALSE) &amp; """;"   )             )</f>
        <v/>
      </c>
      <c r="BP13" t="str">
        <f>IF(Data!$L14=BP$1, "",             IF(ISERR(SEARCH(BP$1,Data!$H14)),        "",          ";" &amp; VLOOKUP(BP$1,Data!$L:$N,3, FALSE) &amp; ",""" &amp; VLOOKUP(BP$1,Data!$L:$M,2, FALSE) &amp; """;"   )             )</f>
        <v/>
      </c>
      <c r="BQ13" t="str">
        <f>IF(Data!$L14=BQ$1, "",             IF(ISERR(SEARCH(BQ$1,Data!$H14)),        "",          ";" &amp; VLOOKUP(BQ$1,Data!$L:$N,3, FALSE) &amp; ",""" &amp; VLOOKUP(BQ$1,Data!$L:$M,2, FALSE) &amp; """;"   )             )</f>
        <v/>
      </c>
      <c r="BR13" t="str">
        <f>IF(Data!$L14=BR$1, "",             IF(ISERR(SEARCH(BR$1,Data!$H14)),        "",          ";" &amp; VLOOKUP(BR$1,Data!$L:$N,3, FALSE) &amp; ",""" &amp; VLOOKUP(BR$1,Data!$L:$M,2, FALSE) &amp; """;"   )             )</f>
        <v/>
      </c>
      <c r="BS13" t="str">
        <f>IF(Data!$L14=BS$1, "",             IF(ISERR(SEARCH(BS$1,Data!$H14)),        "",          ";" &amp; VLOOKUP(BS$1,Data!$L:$N,3, FALSE) &amp; ",""" &amp; VLOOKUP(BS$1,Data!$L:$M,2, FALSE) &amp; """;"   )             )</f>
        <v/>
      </c>
      <c r="BT13" t="str">
        <f>IF(Data!$L14=BT$1, "",             IF(ISERR(SEARCH(BT$1,Data!$H14)),        "",          ";" &amp; VLOOKUP(BT$1,Data!$L:$N,3, FALSE) &amp; ",""" &amp; VLOOKUP(BT$1,Data!$L:$M,2, FALSE) &amp; """;"   )             )</f>
        <v/>
      </c>
      <c r="BU13" t="str">
        <f>IF(Data!$L14=BU$1, "",             IF(ISERR(SEARCH(BU$1,Data!$H14)),        "",          ";" &amp; VLOOKUP(BU$1,Data!$L:$N,3, FALSE) &amp; ",""" &amp; VLOOKUP(BU$1,Data!$L:$M,2, FALSE) &amp; """;"   )             )</f>
        <v/>
      </c>
      <c r="BV13" t="str">
        <f>IF(Data!$L14=BV$1, "",             IF(ISERR(SEARCH(BV$1,Data!$H14)),        "",          ";" &amp; VLOOKUP(BV$1,Data!$L:$N,3, FALSE) &amp; ",""" &amp; VLOOKUP(BV$1,Data!$L:$M,2, FALSE) &amp; """;"   )             )</f>
        <v/>
      </c>
      <c r="BW13" t="str">
        <f>IF(Data!$L14=BW$1, "",             IF(ISERR(SEARCH(BW$1,Data!$H14)),        "",          ";" &amp; VLOOKUP(BW$1,Data!$L:$N,3, FALSE) &amp; ",""" &amp; VLOOKUP(BW$1,Data!$L:$M,2, FALSE) &amp; """;"   )             )</f>
        <v/>
      </c>
      <c r="BX13" t="str">
        <f>IF(Data!$L14=BX$1, "",             IF(ISERR(SEARCH(BX$1,Data!$H14)),        "",          ";" &amp; VLOOKUP(BX$1,Data!$L:$N,3, FALSE) &amp; ",""" &amp; VLOOKUP(BX$1,Data!$L:$M,2, FALSE) &amp; """;"   )             )</f>
        <v/>
      </c>
      <c r="BY13" t="str">
        <f>IF(Data!$L14=BY$1, "",             IF(ISERR(SEARCH(BY$1,Data!$H14)),        "",          ";" &amp; VLOOKUP(BY$1,Data!$L:$N,3, FALSE) &amp; ",""" &amp; VLOOKUP(BY$1,Data!$L:$M,2, FALSE) &amp; """;"   )             )</f>
        <v/>
      </c>
      <c r="BZ13" t="str">
        <f>IF(Data!$L14=BZ$1, "",             IF(ISERR(SEARCH(BZ$1,Data!$H14)),        "",          ";" &amp; VLOOKUP(BZ$1,Data!$L:$N,3, FALSE) &amp; ",""" &amp; VLOOKUP(BZ$1,Data!$L:$M,2, FALSE) &amp; """;"   )             )</f>
        <v/>
      </c>
      <c r="CA13" t="str">
        <f>IF(Data!$L14=CA$1, "",             IF(ISERR(SEARCH(CA$1,Data!$H14)),        "",          ";" &amp; VLOOKUP(CA$1,Data!$L:$N,3, FALSE) &amp; ",""" &amp; VLOOKUP(CA$1,Data!$L:$M,2, FALSE) &amp; """;"   )             )</f>
        <v/>
      </c>
      <c r="CB13" t="str">
        <f>IF(Data!$L14=CB$1, "",             IF(ISERR(SEARCH(CB$1,Data!$H14)),        "",          ";" &amp; VLOOKUP(CB$1,Data!$L:$N,3, FALSE) &amp; ",""" &amp; VLOOKUP(CB$1,Data!$L:$M,2, FALSE) &amp; """;"   )             )</f>
        <v/>
      </c>
      <c r="CC13" t="str">
        <f>IF(Data!$L14=CC$1, "",             IF(ISERR(SEARCH(CC$1,Data!$H14)),        "",          ";" &amp; VLOOKUP(CC$1,Data!$L:$N,3, FALSE) &amp; ",""" &amp; VLOOKUP(CC$1,Data!$L:$M,2, FALSE) &amp; """;"   )             )</f>
        <v/>
      </c>
      <c r="CD13" t="str">
        <f>IF(Data!$L14=CD$1, "",             IF(ISERR(SEARCH(CD$1,Data!$H14)),        "",          ";" &amp; VLOOKUP(CD$1,Data!$L:$N,3, FALSE) &amp; ",""" &amp; VLOOKUP(CD$1,Data!$L:$M,2, FALSE) &amp; """;"   )             )</f>
        <v/>
      </c>
      <c r="CE13" t="str">
        <f>IF(Data!$L14=CE$1, "",             IF(ISERR(SEARCH(CE$1,Data!$H14)),        "",          ";" &amp; VLOOKUP(CE$1,Data!$L:$N,3, FALSE) &amp; ",""" &amp; VLOOKUP(CE$1,Data!$L:$M,2, FALSE) &amp; """;"   )             )</f>
        <v/>
      </c>
      <c r="CF13" t="str">
        <f>IF(Data!$L14=CF$1, "",             IF(ISERR(SEARCH(CF$1,Data!$H14)),        "",          ";" &amp; VLOOKUP(CF$1,Data!$L:$N,3, FALSE) &amp; ",""" &amp; VLOOKUP(CF$1,Data!$L:$M,2, FALSE) &amp; """;"   )             )</f>
        <v/>
      </c>
      <c r="CG13" t="str">
        <f>IF(Data!$L14=CG$1, "",             IF(ISERR(SEARCH(CG$1,Data!$H14)),        "",          ";" &amp; VLOOKUP(CG$1,Data!$L:$N,3, FALSE) &amp; ",""" &amp; VLOOKUP(CG$1,Data!$L:$M,2, FALSE) &amp; """;"   )             )</f>
        <v/>
      </c>
      <c r="CH13" t="str">
        <f>IF(Data!$L14=CH$1, "",             IF(ISERR(SEARCH(CH$1,Data!$H14)),        "",          ";" &amp; VLOOKUP(CH$1,Data!$L:$N,3, FALSE) &amp; ",""" &amp; VLOOKUP(CH$1,Data!$L:$M,2, FALSE) &amp; """;"   )             )</f>
        <v/>
      </c>
      <c r="CI13" t="str">
        <f>IF(Data!$L14=CI$1, "",             IF(ISERR(SEARCH(CI$1,Data!$H14)),        "",          ";" &amp; VLOOKUP(CI$1,Data!$L:$N,3, FALSE) &amp; ",""" &amp; VLOOKUP(CI$1,Data!$L:$M,2, FALSE) &amp; """;"   )             )</f>
        <v/>
      </c>
      <c r="CJ13" t="str">
        <f>IF(Data!$L14=CJ$1, "",             IF(ISERR(SEARCH(CJ$1,Data!$H14)),        "",          ";" &amp; VLOOKUP(CJ$1,Data!$L:$N,3, FALSE) &amp; ",""" &amp; VLOOKUP(CJ$1,Data!$L:$M,2, FALSE) &amp; """;"   )             )</f>
        <v/>
      </c>
      <c r="CK13" t="str">
        <f>IF(Data!$L14=CK$1, "",             IF(ISERR(SEARCH(CK$1,Data!$H14)),        "",          ";" &amp; VLOOKUP(CK$1,Data!$L:$N,3, FALSE) &amp; ",""" &amp; VLOOKUP(CK$1,Data!$L:$M,2, FALSE) &amp; """;"   )             )</f>
        <v/>
      </c>
      <c r="CL13" t="str">
        <f>IF(Data!$L14=CL$1, "",             IF(ISERR(SEARCH(CL$1,Data!$H14)),        "",          ";" &amp; VLOOKUP(CL$1,Data!$L:$N,3, FALSE) &amp; ",""" &amp; VLOOKUP(CL$1,Data!$L:$M,2, FALSE) &amp; """;"   )             )</f>
        <v/>
      </c>
      <c r="CM13" t="str">
        <f>IF(Data!$L14=CM$1, "",             IF(ISERR(SEARCH(CM$1,Data!$H14)),        "",          ";" &amp; VLOOKUP(CM$1,Data!$L:$N,3, FALSE) &amp; ",""" &amp; VLOOKUP(CM$1,Data!$L:$M,2, FALSE) &amp; """;"   )             )</f>
        <v/>
      </c>
      <c r="CN13" t="str">
        <f>IF(Data!$L14=CN$1, "",             IF(ISERR(SEARCH(CN$1,Data!$H14)),        "",          ";" &amp; VLOOKUP(CN$1,Data!$L:$N,3, FALSE) &amp; ",""" &amp; VLOOKUP(CN$1,Data!$L:$M,2, FALSE) &amp; """;"   )             )</f>
        <v/>
      </c>
      <c r="CO13" t="str">
        <f>IF(Data!$L14=CO$1, "",             IF(ISERR(SEARCH(CO$1,Data!$H14)),        "",          ";" &amp; VLOOKUP(CO$1,Data!$L:$N,3, FALSE) &amp; ",""" &amp; VLOOKUP(CO$1,Data!$L:$M,2, FALSE) &amp; """;"   )             )</f>
        <v/>
      </c>
      <c r="CP13" t="str">
        <f>IF(Data!$L14=CP$1, "",             IF(ISERR(SEARCH(CP$1,Data!$H14)),        "",          ";" &amp; VLOOKUP(CP$1,Data!$L:$N,3, FALSE) &amp; ",""" &amp; VLOOKUP(CP$1,Data!$L:$M,2, FALSE) &amp; """;"   )             )</f>
        <v/>
      </c>
      <c r="CQ13" t="str">
        <f>IF(Data!$L14=CQ$1, "",             IF(ISERR(SEARCH(CQ$1,Data!$H14)),        "",          ";" &amp; VLOOKUP(CQ$1,Data!$L:$N,3, FALSE) &amp; ",""" &amp; VLOOKUP(CQ$1,Data!$L:$M,2, FALSE) &amp; """;"   )             )</f>
        <v/>
      </c>
      <c r="CR13" t="str">
        <f>IF(Data!$L14=CR$1, "",             IF(ISERR(SEARCH(CR$1,Data!$H14)),        "",          ";" &amp; VLOOKUP(CR$1,Data!$L:$N,3, FALSE) &amp; ",""" &amp; VLOOKUP(CR$1,Data!$L:$M,2, FALSE) &amp; """;"   )             )</f>
        <v/>
      </c>
      <c r="CS13" t="str">
        <f>IF(Data!$L14=CS$1, "",             IF(ISERR(SEARCH(CS$1,Data!$H14)),        "",          ";" &amp; VLOOKUP(CS$1,Data!$L:$N,3, FALSE) &amp; ",""" &amp; VLOOKUP(CS$1,Data!$L:$M,2, FALSE) &amp; """;"   )             )</f>
        <v/>
      </c>
      <c r="CT13" t="str">
        <f>IF(Data!$L14=CT$1, "",             IF(ISERR(SEARCH(CT$1,Data!$H14)),        "",          ";" &amp; VLOOKUP(CT$1,Data!$L:$N,3, FALSE) &amp; ",""" &amp; VLOOKUP(CT$1,Data!$L:$M,2, FALSE) &amp; """;"   )             )</f>
        <v/>
      </c>
      <c r="CU13" t="str">
        <f>IF(Data!$L14=CU$1, "",             IF(ISERR(SEARCH(CU$1,Data!$H14)),        "",          ";" &amp; VLOOKUP(CU$1,Data!$L:$N,3, FALSE) &amp; ",""" &amp; VLOOKUP(CU$1,Data!$L:$M,2, FALSE) &amp; """;"   )             )</f>
        <v/>
      </c>
      <c r="CV13" t="str">
        <f>IF(Data!$L14=CV$1, "",             IF(ISERR(SEARCH(CV$1,Data!$H14)),        "",          ";" &amp; VLOOKUP(CV$1,Data!$L:$N,3, FALSE) &amp; ",""" &amp; VLOOKUP(CV$1,Data!$L:$M,2, FALSE) &amp; """;"   )             )</f>
        <v/>
      </c>
      <c r="CW13" t="str">
        <f>IF(Data!$L14=CW$1, "",             IF(ISERR(SEARCH(CW$1,Data!$H14)),        "",          ";" &amp; VLOOKUP(CW$1,Data!$L:$N,3, FALSE) &amp; ",""" &amp; VLOOKUP(CW$1,Data!$L:$M,2, FALSE) &amp; """;"   )             )</f>
        <v/>
      </c>
      <c r="CX13" t="str">
        <f>IF(Data!$L14=CX$1, "",             IF(ISERR(SEARCH(CX$1,Data!$H14)),        "",          ";" &amp; VLOOKUP(CX$1,Data!$L:$N,3, FALSE) &amp; ",""" &amp; VLOOKUP(CX$1,Data!$L:$M,2, FALSE) &amp; """;"   )             )</f>
        <v/>
      </c>
      <c r="CY13" t="str">
        <f>IF(Data!$L14=CY$1, "",             IF(ISERR(SEARCH(CY$1,Data!$H14)),        "",          ";" &amp; VLOOKUP(CY$1,Data!$L:$N,3, FALSE) &amp; ",""" &amp; VLOOKUP(CY$1,Data!$L:$M,2, FALSE) &amp; """;"   )             )</f>
        <v/>
      </c>
      <c r="CZ13" t="str">
        <f>IF(Data!$L14=CZ$1, "",             IF(ISERR(SEARCH(CZ$1,Data!$H14)),        "",          ";" &amp; VLOOKUP(CZ$1,Data!$L:$N,3, FALSE) &amp; ",""" &amp; VLOOKUP(CZ$1,Data!$L:$M,2, FALSE) &amp; """;"   )             )</f>
        <v/>
      </c>
      <c r="DA13" t="str">
        <f>IF(Data!$L14=DA$1, "",             IF(ISERR(SEARCH(DA$1,Data!$H14)),        "",          ";" &amp; VLOOKUP(DA$1,Data!$L:$N,3, FALSE) &amp; ",""" &amp; VLOOKUP(DA$1,Data!$L:$M,2, FALSE) &amp; """;"   )             )</f>
        <v/>
      </c>
      <c r="DB13" t="str">
        <f>IF(Data!$L14=DB$1, "",             IF(ISERR(SEARCH(DB$1,Data!$H14)),        "",          ";" &amp; VLOOKUP(DB$1,Data!$L:$N,3, FALSE) &amp; ",""" &amp; VLOOKUP(DB$1,Data!$L:$M,2, FALSE) &amp; """;"   )             )</f>
        <v/>
      </c>
      <c r="DC13" t="str">
        <f>IF(Data!$L14=DC$1, "",             IF(ISERR(SEARCH(DC$1,Data!$H14)),        "",          ";" &amp; VLOOKUP(DC$1,Data!$L:$N,3, FALSE) &amp; ",""" &amp; VLOOKUP(DC$1,Data!$L:$M,2, FALSE) &amp; """;"   )             )</f>
        <v/>
      </c>
      <c r="DD13" t="str">
        <f>IF(Data!$L14=DD$1, "",             IF(ISERR(SEARCH(DD$1,Data!$H14)),        "",          ";" &amp; VLOOKUP(DD$1,Data!$L:$N,3, FALSE) &amp; ",""" &amp; VLOOKUP(DD$1,Data!$L:$M,2, FALSE) &amp; """;"   )             )</f>
        <v/>
      </c>
      <c r="DE13" t="str">
        <f>IF(Data!$L14=DE$1, "",             IF(ISERR(SEARCH(DE$1,Data!$H14)),        "",          ";" &amp; VLOOKUP(DE$1,Data!$L:$N,3, FALSE) &amp; ",""" &amp; VLOOKUP(DE$1,Data!$L:$M,2, FALSE) &amp; """;"   )             )</f>
        <v/>
      </c>
      <c r="DF13" t="str">
        <f>IF(Data!$L14=DF$1, "",             IF(ISERR(SEARCH(DF$1,Data!$H14)),        "",          ";" &amp; VLOOKUP(DF$1,Data!$L:$N,3, FALSE) &amp; ",""" &amp; VLOOKUP(DF$1,Data!$L:$M,2, FALSE) &amp; """;"   )             )</f>
        <v/>
      </c>
      <c r="DG13" t="str">
        <f>IF(Data!$L14=DG$1, "",             IF(ISERR(SEARCH(DG$1,Data!$H14)),        "",          ";" &amp; VLOOKUP(DG$1,Data!$L:$N,3, FALSE) &amp; ",""" &amp; VLOOKUP(DG$1,Data!$L:$M,2, FALSE) &amp; """;"   )             )</f>
        <v/>
      </c>
      <c r="DH13" t="str">
        <f>IF(Data!$L14=DH$1, "",             IF(ISERR(SEARCH(DH$1,Data!$H14)),        "",          ";" &amp; VLOOKUP(DH$1,Data!$L:$N,3, FALSE) &amp; ",""" &amp; VLOOKUP(DH$1,Data!$L:$M,2, FALSE) &amp; """;"   )             )</f>
        <v/>
      </c>
      <c r="DI13" t="str">
        <f>IF(Data!$L14=DI$1, "",             IF(ISERR(SEARCH(DI$1,Data!$H14)),        "",          ";" &amp; VLOOKUP(DI$1,Data!$L:$N,3, FALSE) &amp; ",""" &amp; VLOOKUP(DI$1,Data!$L:$M,2, FALSE) &amp; """;"   )             )</f>
        <v/>
      </c>
      <c r="DJ13" t="str">
        <f>IF(Data!$L14=DJ$1, "",             IF(ISERR(SEARCH(DJ$1,Data!$H14)),        "",          ";" &amp; VLOOKUP(DJ$1,Data!$L:$N,3, FALSE) &amp; ",""" &amp; VLOOKUP(DJ$1,Data!$L:$M,2, FALSE) &amp; """;"   )             )</f>
        <v/>
      </c>
      <c r="DK13" t="str">
        <f>IF(Data!$L14=DK$1, "",             IF(ISERR(SEARCH(DK$1,Data!$H14)),        "",          ";" &amp; VLOOKUP(DK$1,Data!$L:$N,3, FALSE) &amp; ",""" &amp; VLOOKUP(DK$1,Data!$L:$M,2, FALSE) &amp; """;"   )             )</f>
        <v/>
      </c>
      <c r="DL13" t="str">
        <f>IF(Data!$L14=DL$1, "",             IF(ISERR(SEARCH(DL$1,Data!$H14)),        "",          ";" &amp; VLOOKUP(DL$1,Data!$L:$N,3, FALSE) &amp; ",""" &amp; VLOOKUP(DL$1,Data!$L:$M,2, FALSE) &amp; """;"   )             )</f>
        <v/>
      </c>
      <c r="DM13" t="str">
        <f>IF(Data!$L14=DM$1, "",             IF(ISERR(SEARCH(DM$1,Data!$H14)),        "",          ";" &amp; VLOOKUP(DM$1,Data!$L:$N,3, FALSE) &amp; ",""" &amp; VLOOKUP(DM$1,Data!$L:$M,2, FALSE) &amp; """;"   )             )</f>
        <v/>
      </c>
      <c r="DN13" t="str">
        <f>IF(Data!$L14=DN$1, "",             IF(ISERR(SEARCH(DN$1,Data!$H14)),        "",          ";" &amp; VLOOKUP(DN$1,Data!$L:$N,3, FALSE) &amp; ",""" &amp; VLOOKUP(DN$1,Data!$L:$M,2, FALSE) &amp; """;"   )             )</f>
        <v/>
      </c>
      <c r="DO13" t="str">
        <f>IF(Data!$L14=DO$1, "",             IF(ISERR(SEARCH(DO$1,Data!$H14)),        "",          ";" &amp; VLOOKUP(DO$1,Data!$L:$N,3, FALSE) &amp; ",""" &amp; VLOOKUP(DO$1,Data!$L:$M,2, FALSE) &amp; """;"   )             )</f>
        <v/>
      </c>
      <c r="DP13" t="str">
        <f>IF(Data!$L14=DP$1, "",             IF(ISERR(SEARCH(DP$1,Data!$H14)),        "",          ";" &amp; VLOOKUP(DP$1,Data!$L:$N,3, FALSE) &amp; ",""" &amp; VLOOKUP(DP$1,Data!$L:$M,2, FALSE) &amp; """;"   )             )</f>
        <v/>
      </c>
      <c r="DQ13" t="str">
        <f>IF(Data!$L14=DQ$1, "",             IF(ISERR(SEARCH(DQ$1,Data!$H14)),        "",          ";" &amp; VLOOKUP(DQ$1,Data!$L:$N,3, FALSE) &amp; ",""" &amp; VLOOKUP(DQ$1,Data!$L:$M,2, FALSE) &amp; """;"   )             )</f>
        <v/>
      </c>
      <c r="DR13" t="str">
        <f>IF(Data!$L14=DR$1, "",             IF(ISERR(SEARCH(DR$1,Data!$H14)),        "",          ";" &amp; VLOOKUP(DR$1,Data!$L:$N,3, FALSE) &amp; ",""" &amp; VLOOKUP(DR$1,Data!$L:$M,2, FALSE) &amp; """;"   )             )</f>
        <v/>
      </c>
      <c r="DS13" t="str">
        <f>IF(Data!$L14=DS$1, "",             IF(ISERR(SEARCH(DS$1,Data!$H14)),        "",          ";" &amp; VLOOKUP(DS$1,Data!$L:$N,3, FALSE) &amp; ",""" &amp; VLOOKUP(DS$1,Data!$L:$M,2, FALSE) &amp; """;"   )             )</f>
        <v/>
      </c>
      <c r="DT13" t="str">
        <f>IF(Data!$L14=DT$1, "",             IF(ISERR(SEARCH(DT$1,Data!$H14)),        "",          ";" &amp; VLOOKUP(DT$1,Data!$L:$N,3, FALSE) &amp; ",""" &amp; VLOOKUP(DT$1,Data!$L:$M,2, FALSE) &amp; """;"   )             )</f>
        <v/>
      </c>
      <c r="DU13" t="str">
        <f>IF(Data!$L14=DU$1, "",             IF(ISERR(SEARCH(DU$1,Data!$H14)),        "",          ";" &amp; VLOOKUP(DU$1,Data!$L:$N,3, FALSE) &amp; ",""" &amp; VLOOKUP(DU$1,Data!$L:$M,2, FALSE) &amp; """;"   )             )</f>
        <v/>
      </c>
      <c r="DV13" t="str">
        <f>IF(Data!$L14=DV$1, "",             IF(ISERR(SEARCH(DV$1,Data!$H14)),        "",          ";" &amp; VLOOKUP(DV$1,Data!$L:$N,3, FALSE) &amp; ",""" &amp; VLOOKUP(DV$1,Data!$L:$M,2, FALSE) &amp; """;"   )             )</f>
        <v/>
      </c>
      <c r="DW13" t="str">
        <f>IF(Data!$L14=DW$1, "",             IF(ISERR(SEARCH(DW$1,Data!$H14)),        "",          ";" &amp; VLOOKUP(DW$1,Data!$L:$N,3, FALSE) &amp; ",""" &amp; VLOOKUP(DW$1,Data!$L:$M,2, FALSE) &amp; """;"   )             )</f>
        <v/>
      </c>
      <c r="DX13" t="str">
        <f>IF(Data!$L14=DX$1, "",             IF(ISERR(SEARCH(DX$1,Data!$H14)),        "",          ";" &amp; VLOOKUP(DX$1,Data!$L:$N,3, FALSE) &amp; ",""" &amp; VLOOKUP(DX$1,Data!$L:$M,2, FALSE) &amp; """;"   )             )</f>
        <v/>
      </c>
      <c r="DY13" t="str">
        <f>IF(Data!$L14=DY$1, "",             IF(ISERR(SEARCH(DY$1,Data!$H14)),        "",          ";" &amp; VLOOKUP(DY$1,Data!$L:$N,3, FALSE) &amp; ",""" &amp; VLOOKUP(DY$1,Data!$L:$M,2, FALSE) &amp; """;"   )             )</f>
        <v/>
      </c>
      <c r="DZ13" t="str">
        <f>IF(Data!$L14=DZ$1, "",             IF(ISERR(SEARCH(DZ$1,Data!$H14)),        "",          ";" &amp; VLOOKUP(DZ$1,Data!$L:$N,3, FALSE) &amp; ",""" &amp; VLOOKUP(DZ$1,Data!$L:$M,2, FALSE) &amp; """;"   )             )</f>
        <v/>
      </c>
      <c r="EA13" t="str">
        <f>IF(Data!$L14=EA$1, "",             IF(ISERR(SEARCH(EA$1,Data!$H14)),        "",          ";" &amp; VLOOKUP(EA$1,Data!$L:$N,3, FALSE) &amp; ",""" &amp; VLOOKUP(EA$1,Data!$L:$M,2, FALSE) &amp; """;"   )             )</f>
        <v/>
      </c>
      <c r="EB13" t="str">
        <f>IF(Data!$L14=EB$1, "",             IF(ISERR(SEARCH(EB$1,Data!$H14)),        "",          ";" &amp; VLOOKUP(EB$1,Data!$L:$N,3, FALSE) &amp; ",""" &amp; VLOOKUP(EB$1,Data!$L:$M,2, FALSE) &amp; """;"   )             )</f>
        <v/>
      </c>
      <c r="EC13" t="str">
        <f>IF(Data!$L14=EC$1, "",             IF(ISERR(SEARCH(EC$1,Data!$H14)),        "",          ";" &amp; VLOOKUP(EC$1,Data!$L:$N,3, FALSE) &amp; ",""" &amp; VLOOKUP(EC$1,Data!$L:$M,2, FALSE) &amp; """;"   )             )</f>
        <v/>
      </c>
      <c r="ED13" t="str">
        <f>IF(Data!$L14=ED$1, "",             IF(ISERR(SEARCH(ED$1,Data!$H14)),        "",          ";" &amp; VLOOKUP(ED$1,Data!$L:$N,3, FALSE) &amp; ",""" &amp; VLOOKUP(ED$1,Data!$L:$M,2, FALSE) &amp; """;"   )             )</f>
        <v/>
      </c>
      <c r="EE13" t="str">
        <f>IF(Data!$L14=EE$1, "",             IF(ISERR(SEARCH(EE$1,Data!$H14)),        "",          ";" &amp; VLOOKUP(EE$1,Data!$L:$N,3, FALSE) &amp; ",""" &amp; VLOOKUP(EE$1,Data!$L:$M,2, FALSE) &amp; """;"   )             )</f>
        <v/>
      </c>
      <c r="EF13" t="str">
        <f>IF(Data!$L14=EF$1, "",             IF(ISERR(SEARCH(EF$1,Data!$H14)),        "",          ";" &amp; VLOOKUP(EF$1,Data!$L:$N,3, FALSE) &amp; ",""" &amp; VLOOKUP(EF$1,Data!$L:$M,2, FALSE) &amp; """;"   )             )</f>
        <v/>
      </c>
      <c r="EG13" t="str">
        <f>IF(Data!$L14=EG$1, "",             IF(ISERR(SEARCH(EG$1,Data!$H14)),        "",          ";" &amp; VLOOKUP(EG$1,Data!$L:$N,3, FALSE) &amp; ",""" &amp; VLOOKUP(EG$1,Data!$L:$M,2, FALSE) &amp; """;"   )             )</f>
        <v/>
      </c>
      <c r="EH13" t="str">
        <f>IF(Data!$L14=EH$1, "",             IF(ISERR(SEARCH(EH$1,Data!$H14)),        "",          ";" &amp; VLOOKUP(EH$1,Data!$L:$N,3, FALSE) &amp; ",""" &amp; VLOOKUP(EH$1,Data!$L:$M,2, FALSE) &amp; """;"   )             )</f>
        <v/>
      </c>
      <c r="EI13" t="str">
        <f>IF(Data!$L14=EI$1, "",             IF(ISERR(SEARCH(EI$1,Data!$H14)),        "",          ";" &amp; VLOOKUP(EI$1,Data!$L:$N,3, FALSE) &amp; ",""" &amp; VLOOKUP(EI$1,Data!$L:$M,2, FALSE) &amp; """;"   )             )</f>
        <v/>
      </c>
      <c r="EJ13" t="str">
        <f>IF(Data!$L14=EJ$1, "",             IF(ISERR(SEARCH(EJ$1,Data!$H14)),        "",          ";" &amp; VLOOKUP(EJ$1,Data!$L:$N,3, FALSE) &amp; ",""" &amp; VLOOKUP(EJ$1,Data!$L:$M,2, FALSE) &amp; """;"   )             )</f>
        <v/>
      </c>
      <c r="EK13" t="str">
        <f>IF(Data!$L14=EK$1, "",             IF(ISERR(SEARCH(EK$1,Data!$H14)),        "",          ";" &amp; VLOOKUP(EK$1,Data!$L:$N,3, FALSE) &amp; ",""" &amp; VLOOKUP(EK$1,Data!$L:$M,2, FALSE) &amp; """;"   )             )</f>
        <v/>
      </c>
      <c r="EL13" t="str">
        <f>IF(Data!$L14=EL$1, "",             IF(ISERR(SEARCH(EL$1,Data!$H14)),        "",          ";" &amp; VLOOKUP(EL$1,Data!$L:$N,3, FALSE) &amp; ",""" &amp; VLOOKUP(EL$1,Data!$L:$M,2, FALSE) &amp; """;"   )             )</f>
        <v/>
      </c>
      <c r="EM13" t="str">
        <f>IF(Data!$L14=EM$1, "",             IF(ISERR(SEARCH(EM$1,Data!$H14)),        "",          ";" &amp; VLOOKUP(EM$1,Data!$L:$N,3, FALSE) &amp; ",""" &amp; VLOOKUP(EM$1,Data!$L:$M,2, FALSE) &amp; """;"   )             )</f>
        <v/>
      </c>
      <c r="EN13" t="str">
        <f>IF(Data!$L14=EN$1, "",             IF(ISERR(SEARCH(EN$1,Data!$H14)),        "",          ";" &amp; VLOOKUP(EN$1,Data!$L:$N,3, FALSE) &amp; ",""" &amp; VLOOKUP(EN$1,Data!$L:$M,2, FALSE) &amp; """;"   )             )</f>
        <v/>
      </c>
      <c r="EO13" t="str">
        <f>IF(Data!$L14=EO$1, "",             IF(ISERR(SEARCH(EO$1,Data!$H14)),        "",          ";" &amp; VLOOKUP(EO$1,Data!$L:$N,3, FALSE) &amp; ",""" &amp; VLOOKUP(EO$1,Data!$L:$M,2, FALSE) &amp; """;"   )             )</f>
        <v/>
      </c>
      <c r="EP13" t="str">
        <f>IF(Data!$L14=EP$1, "",             IF(ISERR(SEARCH(EP$1,Data!$H14)),        "",          ";" &amp; VLOOKUP(EP$1,Data!$L:$N,3, FALSE) &amp; ",""" &amp; VLOOKUP(EP$1,Data!$L:$M,2, FALSE) &amp; """;"   )             )</f>
        <v/>
      </c>
      <c r="EQ13" t="str">
        <f>IF(Data!$L14=EQ$1, "",             IF(ISERR(SEARCH(EQ$1,Data!$H14)),        "",          ";" &amp; VLOOKUP(EQ$1,Data!$L:$N,3, FALSE) &amp; ",""" &amp; VLOOKUP(EQ$1,Data!$L:$M,2, FALSE) &amp; """;"   )             )</f>
        <v/>
      </c>
      <c r="ER13" t="str">
        <f>IF(Data!$L14=ER$1, "",             IF(ISERR(SEARCH(ER$1,Data!$H14)),        "",          ";" &amp; VLOOKUP(ER$1,Data!$L:$N,3, FALSE) &amp; ",""" &amp; VLOOKUP(ER$1,Data!$L:$M,2, FALSE) &amp; """;"   )             )</f>
        <v/>
      </c>
      <c r="ES13" t="str">
        <f>IF(Data!$L14=ES$1, "",             IF(ISERR(SEARCH(ES$1,Data!$H14)),        "",          ";" &amp; VLOOKUP(ES$1,Data!$L:$N,3, FALSE) &amp; ",""" &amp; VLOOKUP(ES$1,Data!$L:$M,2, FALSE) &amp; """;"   )             )</f>
        <v/>
      </c>
      <c r="ET13" t="str">
        <f>IF(Data!$L14=ET$1, "",             IF(ISERR(SEARCH(ET$1,Data!$H14)),        "",          ";" &amp; VLOOKUP(ET$1,Data!$L:$N,3, FALSE) &amp; ",""" &amp; VLOOKUP(ET$1,Data!$L:$M,2, FALSE) &amp; """;"   )             )</f>
        <v/>
      </c>
      <c r="EU13" t="str">
        <f>IF(Data!$L14=EU$1, "",             IF(ISERR(SEARCH(EU$1,Data!$H14)),        "",          ";" &amp; VLOOKUP(EU$1,Data!$L:$N,3, FALSE) &amp; ",""" &amp; VLOOKUP(EU$1,Data!$L:$M,2, FALSE) &amp; """;"   )             )</f>
        <v/>
      </c>
      <c r="EV13" t="str">
        <f>IF(Data!$L14=EV$1, "",             IF(ISERR(SEARCH(EV$1,Data!$H14)),        "",          ";" &amp; VLOOKUP(EV$1,Data!$L:$N,3, FALSE) &amp; ",""" &amp; VLOOKUP(EV$1,Data!$L:$M,2, FALSE) &amp; """;"   )             )</f>
        <v/>
      </c>
      <c r="EW13" t="str">
        <f>IF(Data!$L14=EW$1, "",             IF(ISERR(SEARCH(EW$1,Data!$H14)),        "",          ";" &amp; VLOOKUP(EW$1,Data!$L:$N,3, FALSE) &amp; ",""" &amp; VLOOKUP(EW$1,Data!$L:$M,2, FALSE) &amp; """;"   )             )</f>
        <v/>
      </c>
      <c r="EX13" t="str">
        <f>IF(Data!$L14=EX$1, "",             IF(ISERR(SEARCH(EX$1,Data!$H14)),        "",          ";" &amp; VLOOKUP(EX$1,Data!$L:$N,3, FALSE) &amp; ",""" &amp; VLOOKUP(EX$1,Data!$L:$M,2, FALSE) &amp; """;"   )             )</f>
        <v/>
      </c>
      <c r="EY13" t="str">
        <f>IF(Data!$L14=EY$1, "",             IF(ISERR(SEARCH(EY$1,Data!$H14)),        "",          ";" &amp; VLOOKUP(EY$1,Data!$L:$N,3, FALSE) &amp; ",""" &amp; VLOOKUP(EY$1,Data!$L:$M,2, FALSE) &amp; """;"   )             )</f>
        <v/>
      </c>
      <c r="EZ13" t="str">
        <f>IF(Data!$L14=EZ$1, "",             IF(ISERR(SEARCH(EZ$1,Data!$H14)),        "",          ";" &amp; VLOOKUP(EZ$1,Data!$L:$N,3, FALSE) &amp; ",""" &amp; VLOOKUP(EZ$1,Data!$L:$M,2, FALSE) &amp; """;"   )             )</f>
        <v/>
      </c>
      <c r="FA13" t="str">
        <f>IF(Data!$L14=FA$1, "",             IF(ISERR(SEARCH(FA$1,Data!$H14)),        "",          ";" &amp; VLOOKUP(FA$1,Data!$L:$N,3, FALSE) &amp; ",""" &amp; VLOOKUP(FA$1,Data!$L:$M,2, FALSE) &amp; """;"   )             )</f>
        <v/>
      </c>
      <c r="FB13" t="str">
        <f>IF(Data!$L14=FB$1, "",             IF(ISERR(SEARCH(FB$1,Data!$H14)),        "",          ";" &amp; VLOOKUP(FB$1,Data!$L:$N,3, FALSE) &amp; ",""" &amp; VLOOKUP(FB$1,Data!$L:$M,2, FALSE) &amp; """;"   )             )</f>
        <v/>
      </c>
      <c r="FC13" t="str">
        <f>IF(Data!$L14=FC$1, "",             IF(ISERR(SEARCH(FC$1,Data!$H14)),        "",          ";" &amp; VLOOKUP(FC$1,Data!$L:$N,3, FALSE) &amp; ",""" &amp; VLOOKUP(FC$1,Data!$L:$M,2, FALSE) &amp; """;"   )             )</f>
        <v/>
      </c>
      <c r="FD13" t="str">
        <f>IF(Data!$L14=FD$1, "",             IF(ISERR(SEARCH(FD$1,Data!$H14)),        "",          ";" &amp; VLOOKUP(FD$1,Data!$L:$N,3, FALSE) &amp; ",""" &amp; VLOOKUP(FD$1,Data!$L:$M,2, FALSE) &amp; """;"   )             )</f>
        <v/>
      </c>
      <c r="FE13" t="str">
        <f>IF(Data!$L14=FE$1, "",             IF(ISERR(SEARCH(FE$1,Data!$H14)),        "",          ";" &amp; VLOOKUP(FE$1,Data!$L:$N,3, FALSE) &amp; ",""" &amp; VLOOKUP(FE$1,Data!$L:$M,2, FALSE) &amp; """;"   )             )</f>
        <v/>
      </c>
      <c r="FF13" t="str">
        <f>IF(Data!$L14=FF$1, "",             IF(ISERR(SEARCH(FF$1,Data!$H14)),        "",          ";" &amp; VLOOKUP(FF$1,Data!$L:$N,3, FALSE) &amp; ",""" &amp; VLOOKUP(FF$1,Data!$L:$M,2, FALSE) &amp; """;"   )             )</f>
        <v/>
      </c>
      <c r="FG13" t="str">
        <f>IF(Data!$L14=FG$1, "",             IF(ISERR(SEARCH(FG$1,Data!$H14)),        "",          ";" &amp; VLOOKUP(FG$1,Data!$L:$N,3, FALSE) &amp; ",""" &amp; VLOOKUP(FG$1,Data!$L:$M,2, FALSE) &amp; """;"   )             )</f>
        <v/>
      </c>
      <c r="FH13" t="str">
        <f>IF(Data!$L14=FH$1, "",             IF(ISERR(SEARCH(FH$1,Data!$H14)),        "",          ";" &amp; VLOOKUP(FH$1,Data!$L:$N,3, FALSE) &amp; ",""" &amp; VLOOKUP(FH$1,Data!$L:$M,2, FALSE) &amp; """;"   )             )</f>
        <v/>
      </c>
      <c r="FI13" t="str">
        <f>IF(Data!$L14=FI$1, "",             IF(ISERR(SEARCH(FI$1,Data!$H14)),        "",          ";" &amp; VLOOKUP(FI$1,Data!$L:$N,3, FALSE) &amp; ",""" &amp; VLOOKUP(FI$1,Data!$L:$M,2, FALSE) &amp; """;"   )             )</f>
        <v/>
      </c>
      <c r="FJ13" t="str">
        <f>IF(Data!$L14=FJ$1, "",             IF(ISERR(SEARCH(FJ$1,Data!$H14)),        "",          ";" &amp; VLOOKUP(FJ$1,Data!$L:$N,3, FALSE) &amp; ",""" &amp; VLOOKUP(FJ$1,Data!$L:$M,2, FALSE) &amp; """;"   )             )</f>
        <v/>
      </c>
      <c r="FK13" t="str">
        <f>IF(Data!$L14=FK$1, "",             IF(ISERR(SEARCH(FK$1,Data!$H14)),        "",          ";" &amp; VLOOKUP(FK$1,Data!$L:$N,3, FALSE) &amp; ",""" &amp; VLOOKUP(FK$1,Data!$L:$M,2, FALSE) &amp; """;"   )             )</f>
        <v/>
      </c>
      <c r="FL13" t="str">
        <f>IF(Data!$L14=FL$1, "",             IF(ISERR(SEARCH(FL$1,Data!$H14)),        "",          ";" &amp; VLOOKUP(FL$1,Data!$L:$N,3, FALSE) &amp; ",""" &amp; VLOOKUP(FL$1,Data!$L:$M,2, FALSE) &amp; """;"   )             )</f>
        <v/>
      </c>
      <c r="FM13" t="str">
        <f>IF(Data!$L14=FM$1, "",             IF(ISERR(SEARCH(FM$1,Data!$H14)),        "",          ";" &amp; VLOOKUP(FM$1,Data!$L:$N,3, FALSE) &amp; ",""" &amp; VLOOKUP(FM$1,Data!$L:$M,2, FALSE) &amp; """;"   )             )</f>
        <v/>
      </c>
      <c r="FN13" t="str">
        <f>IF(Data!$L14=FN$1, "",             IF(ISERR(SEARCH(FN$1,Data!$H14)),        "",          ";" &amp; VLOOKUP(FN$1,Data!$L:$N,3, FALSE) &amp; ",""" &amp; VLOOKUP(FN$1,Data!$L:$M,2, FALSE) &amp; """;"   )             )</f>
        <v/>
      </c>
      <c r="FO13" t="str">
        <f>IF(Data!$L14=FO$1, "",             IF(ISERR(SEARCH(FO$1,Data!$H14)),        "",          ";" &amp; VLOOKUP(FO$1,Data!$L:$N,3, FALSE) &amp; ",""" &amp; VLOOKUP(FO$1,Data!$L:$M,2, FALSE) &amp; """;"   )             )</f>
        <v/>
      </c>
      <c r="FP13" t="str">
        <f>IF(Data!$L14=FP$1, "",             IF(ISERR(SEARCH(FP$1,Data!$H14)),        "",          ";" &amp; VLOOKUP(FP$1,Data!$L:$N,3, FALSE) &amp; ",""" &amp; VLOOKUP(FP$1,Data!$L:$M,2, FALSE) &amp; """;"   )             )</f>
        <v/>
      </c>
      <c r="FQ13" t="str">
        <f>IF(Data!$L14=FQ$1, "",             IF(ISERR(SEARCH(FQ$1,Data!$H14)),        "",          ";" &amp; VLOOKUP(FQ$1,Data!$L:$N,3, FALSE) &amp; ",""" &amp; VLOOKUP(FQ$1,Data!$L:$M,2, FALSE) &amp; """;"   )             )</f>
        <v/>
      </c>
      <c r="FR13" t="str">
        <f>IF(Data!$L14=FR$1, "",             IF(ISERR(SEARCH(FR$1,Data!$H14)),        "",          ";" &amp; VLOOKUP(FR$1,Data!$L:$N,3, FALSE) &amp; ",""" &amp; VLOOKUP(FR$1,Data!$L:$M,2, FALSE) &amp; """;"   )             )</f>
        <v/>
      </c>
      <c r="FS13" t="str">
        <f>IF(Data!$L14=FS$1, "",             IF(ISERR(SEARCH(FS$1,Data!$H14)),        "",          ";" &amp; VLOOKUP(FS$1,Data!$L:$N,3, FALSE) &amp; ",""" &amp; VLOOKUP(FS$1,Data!$L:$M,2, FALSE) &amp; """;"   )             )</f>
        <v/>
      </c>
      <c r="FT13" t="str">
        <f>IF(Data!$L14=FT$1, "",             IF(ISERR(SEARCH(FT$1,Data!$H14)),        "",          ";" &amp; VLOOKUP(FT$1,Data!$L:$N,3, FALSE) &amp; ",""" &amp; VLOOKUP(FT$1,Data!$L:$M,2, FALSE) &amp; """;"   )             )</f>
        <v/>
      </c>
      <c r="FU13" t="str">
        <f>IF(Data!$L14=FU$1, "",             IF(ISERR(SEARCH(FU$1,Data!$H14)),        "",          ";" &amp; VLOOKUP(FU$1,Data!$L:$N,3, FALSE) &amp; ",""" &amp; VLOOKUP(FU$1,Data!$L:$M,2, FALSE) &amp; """;"   )             )</f>
        <v/>
      </c>
      <c r="FV13" t="str">
        <f>IF(Data!$L14=FV$1, "",             IF(ISERR(SEARCH(FV$1,Data!$H14)),        "",          ";" &amp; VLOOKUP(FV$1,Data!$L:$N,3, FALSE) &amp; ",""" &amp; VLOOKUP(FV$1,Data!$L:$M,2, FALSE) &amp; """;"   )             )</f>
        <v/>
      </c>
      <c r="FW13" t="str">
        <f>IF(Data!$L14=FW$1, "",             IF(ISERR(SEARCH(FW$1,Data!$H14)),        "",          ";" &amp; VLOOKUP(FW$1,Data!$L:$N,3, FALSE) &amp; ",""" &amp; VLOOKUP(FW$1,Data!$L:$M,2, FALSE) &amp; """;"   )             )</f>
        <v/>
      </c>
      <c r="FX13" t="str">
        <f>IF(Data!$L14=FX$1, "",             IF(ISERR(SEARCH(FX$1,Data!$H14)),        "",          ";" &amp; VLOOKUP(FX$1,Data!$L:$N,3, FALSE) &amp; ",""" &amp; VLOOKUP(FX$1,Data!$L:$M,2, FALSE) &amp; """;"   )             )</f>
        <v/>
      </c>
      <c r="FY13" t="str">
        <f>IF(Data!$L14=FY$1, "",             IF(ISERR(SEARCH(FY$1,Data!$H14)),        "",          ";" &amp; VLOOKUP(FY$1,Data!$L:$N,3, FALSE) &amp; ",""" &amp; VLOOKUP(FY$1,Data!$L:$M,2, FALSE) &amp; """;"   )             )</f>
        <v/>
      </c>
      <c r="FZ13" t="str">
        <f>IF(Data!$L14=FZ$1, "",             IF(ISERR(SEARCH(FZ$1,Data!$H14)),        "",          ";" &amp; VLOOKUP(FZ$1,Data!$L:$N,3, FALSE) &amp; ",""" &amp; VLOOKUP(FZ$1,Data!$L:$M,2, FALSE) &amp; """;"   )             )</f>
        <v/>
      </c>
      <c r="GA13" t="str">
        <f>IF(Data!$L14=GA$1, "",             IF(ISERR(SEARCH(GA$1,Data!$H14)),        "",          ";" &amp; VLOOKUP(GA$1,Data!$L:$N,3, FALSE) &amp; ",""" &amp; VLOOKUP(GA$1,Data!$L:$M,2, FALSE) &amp; """;"   )             )</f>
        <v/>
      </c>
      <c r="GB13" t="str">
        <f>IF(Data!$L14=GB$1, "",             IF(ISERR(SEARCH(GB$1,Data!$H14)),        "",          ";" &amp; VLOOKUP(GB$1,Data!$L:$N,3, FALSE) &amp; ",""" &amp; VLOOKUP(GB$1,Data!$L:$M,2, FALSE) &amp; """;"   )             )</f>
        <v/>
      </c>
      <c r="GC13" t="str">
        <f>IF(Data!$L14=GC$1, "",             IF(ISERR(SEARCH(GC$1,Data!$H14)),        "",          ";" &amp; VLOOKUP(GC$1,Data!$L:$N,3, FALSE) &amp; ",""" &amp; VLOOKUP(GC$1,Data!$L:$M,2, FALSE) &amp; """;"   )             )</f>
        <v/>
      </c>
      <c r="GD13" t="str">
        <f>IF(Data!$L14=GD$1, "",             IF(ISERR(SEARCH(GD$1,Data!$H14)),        "",          ";" &amp; VLOOKUP(GD$1,Data!$L:$N,3, FALSE) &amp; ",""" &amp; VLOOKUP(GD$1,Data!$L:$M,2, FALSE) &amp; """;"   )             )</f>
        <v/>
      </c>
      <c r="GE13" t="str">
        <f>IF(Data!$L14=GE$1, "",             IF(ISERR(SEARCH(GE$1,Data!$H14)),        "",          ";" &amp; VLOOKUP(GE$1,Data!$L:$N,3, FALSE) &amp; ",""" &amp; VLOOKUP(GE$1,Data!$L:$M,2, FALSE) &amp; """;"   )             )</f>
        <v/>
      </c>
      <c r="GF13" t="str">
        <f>IF(Data!$L14=GF$1, "",             IF(ISERR(SEARCH(GF$1,Data!$H14)),        "",          ";" &amp; VLOOKUP(GF$1,Data!$L:$N,3, FALSE) &amp; ",""" &amp; VLOOKUP(GF$1,Data!$L:$M,2, FALSE) &amp; """;"   )             )</f>
        <v/>
      </c>
      <c r="GG13" t="str">
        <f>IF(Data!$L14=GG$1, "",             IF(ISERR(SEARCH(GG$1,Data!$H14)),        "",          ";" &amp; VLOOKUP(GG$1,Data!$L:$N,3, FALSE) &amp; ",""" &amp; VLOOKUP(GG$1,Data!$L:$M,2, FALSE) &amp; """;"   )             )</f>
        <v/>
      </c>
      <c r="GH13" t="str">
        <f>IF(Data!$L14=GH$1, "",             IF(ISERR(SEARCH(GH$1,Data!$H14)),        "",          ";" &amp; VLOOKUP(GH$1,Data!$L:$N,3, FALSE) &amp; ",""" &amp; VLOOKUP(GH$1,Data!$L:$M,2, FALSE) &amp; """;"   )             )</f>
        <v/>
      </c>
      <c r="GI13" t="str">
        <f>IF(Data!$L14=GI$1, "",             IF(ISERR(SEARCH(GI$1,Data!$H14)),        "",          ";" &amp; VLOOKUP(GI$1,Data!$L:$N,3, FALSE) &amp; ",""" &amp; VLOOKUP(GI$1,Data!$L:$M,2, FALSE) &amp; """;"   )             )</f>
        <v/>
      </c>
      <c r="GJ13" t="str">
        <f>IF(Data!$L14=GJ$1, "",             IF(ISERR(SEARCH(GJ$1,Data!$H14)),        "",          ";" &amp; VLOOKUP(GJ$1,Data!$L:$N,3, FALSE) &amp; ",""" &amp; VLOOKUP(GJ$1,Data!$L:$M,2, FALSE) &amp; """;"   )             )</f>
        <v/>
      </c>
      <c r="GK13" t="str">
        <f>IF(Data!$L14=GK$1, "",             IF(ISERR(SEARCH(GK$1,Data!$H14)),        "",          ";" &amp; VLOOKUP(GK$1,Data!$L:$N,3, FALSE) &amp; ",""" &amp; VLOOKUP(GK$1,Data!$L:$M,2, FALSE) &amp; """;"   )             )</f>
        <v/>
      </c>
      <c r="GL13" t="str">
        <f>IF(Data!$L14=GL$1, "",             IF(ISERR(SEARCH(GL$1,Data!$H14)),        "",          ";" &amp; VLOOKUP(GL$1,Data!$L:$N,3, FALSE) &amp; ",""" &amp; VLOOKUP(GL$1,Data!$L:$M,2, FALSE) &amp; """;"   )             )</f>
        <v/>
      </c>
      <c r="GM13" t="str">
        <f>IF(Data!$L14=GM$1, "",             IF(ISERR(SEARCH(GM$1,Data!$H14)),        "",          ";" &amp; VLOOKUP(GM$1,Data!$L:$N,3, FALSE) &amp; ",""" &amp; VLOOKUP(GM$1,Data!$L:$M,2, FALSE) &amp; """;"   )             )</f>
        <v/>
      </c>
      <c r="GN13" t="str">
        <f>IF(Data!$L14=GN$1, "",             IF(ISERR(SEARCH(GN$1,Data!$H14)),        "",          ";" &amp; VLOOKUP(GN$1,Data!$L:$N,3, FALSE) &amp; ",""" &amp; VLOOKUP(GN$1,Data!$L:$M,2, FALSE) &amp; """;"   )             )</f>
        <v/>
      </c>
      <c r="GO13" t="str">
        <f>IF(Data!$L14=GO$1, "",             IF(ISERR(SEARCH(GO$1,Data!$H14)),        "",          ";" &amp; VLOOKUP(GO$1,Data!$L:$N,3, FALSE) &amp; ",""" &amp; VLOOKUP(GO$1,Data!$L:$M,2, FALSE) &amp; """;"   )             )</f>
        <v/>
      </c>
      <c r="GP13" t="str">
        <f>IF(Data!$L14=GP$1, "",             IF(ISERR(SEARCH(GP$1,Data!$H14)),        "",          ";" &amp; VLOOKUP(GP$1,Data!$L:$N,3, FALSE) &amp; ",""" &amp; VLOOKUP(GP$1,Data!$L:$M,2, FALSE) &amp; """;"   )             )</f>
        <v/>
      </c>
      <c r="GQ13" t="str">
        <f>IF(Data!$L14=GQ$1, "",             IF(ISERR(SEARCH(GQ$1,Data!$H14)),        "",          ";" &amp; VLOOKUP(GQ$1,Data!$L:$N,3, FALSE) &amp; ",""" &amp; VLOOKUP(GQ$1,Data!$L:$M,2, FALSE) &amp; """;"   )             )</f>
        <v/>
      </c>
      <c r="GR13" t="str">
        <f>IF(Data!$L14=GR$1, "",             IF(ISERR(SEARCH(GR$1,Data!$H14)),        "",          ";" &amp; VLOOKUP(GR$1,Data!$L:$N,3, FALSE) &amp; ",""" &amp; VLOOKUP(GR$1,Data!$L:$M,2, FALSE) &amp; """;"   )             )</f>
        <v/>
      </c>
      <c r="GS13" t="str">
        <f>IF(Data!$L14=GS$1, "",             IF(ISERR(SEARCH(GS$1,Data!$H14)),        "",          ";" &amp; VLOOKUP(GS$1,Data!$L:$N,3, FALSE) &amp; ",""" &amp; VLOOKUP(GS$1,Data!$L:$M,2, FALSE) &amp; """;"   )             )</f>
        <v/>
      </c>
      <c r="GT13" t="str">
        <f>IF(Data!$L14=GT$1, "",             IF(ISERR(SEARCH(GT$1,Data!$H14)),        "",          ";" &amp; VLOOKUP(GT$1,Data!$L:$N,3, FALSE) &amp; ",""" &amp; VLOOKUP(GT$1,Data!$L:$M,2, FALSE) &amp; """;"   )             )</f>
        <v/>
      </c>
      <c r="GU13" t="str">
        <f>IF(Data!$L14=GU$1, "",             IF(ISERR(SEARCH(GU$1,Data!$H14)),        "",          ";" &amp; VLOOKUP(GU$1,Data!$L:$N,3, FALSE) &amp; ",""" &amp; VLOOKUP(GU$1,Data!$L:$M,2, FALSE) &amp; """;"   )             )</f>
        <v/>
      </c>
      <c r="GV13" t="str">
        <f>IF(Data!$L14=GV$1, "",             IF(ISERR(SEARCH(GV$1,Data!$H14)),        "",          ";" &amp; VLOOKUP(GV$1,Data!$L:$N,3, FALSE) &amp; ",""" &amp; VLOOKUP(GV$1,Data!$L:$M,2, FALSE) &amp; """;"   )             )</f>
        <v/>
      </c>
      <c r="GW13" t="str">
        <f>IF(Data!$L14=GW$1, "",             IF(ISERR(SEARCH(GW$1,Data!$H14)),        "",          ";" &amp; VLOOKUP(GW$1,Data!$L:$N,3, FALSE) &amp; ",""" &amp; VLOOKUP(GW$1,Data!$L:$M,2, FALSE) &amp; """;"   )             )</f>
        <v/>
      </c>
      <c r="GX13" t="str">
        <f>IF(Data!$L14=GX$1, "",             IF(ISERR(SEARCH(GX$1,Data!$H14)),        "",          ";" &amp; VLOOKUP(GX$1,Data!$L:$N,3, FALSE) &amp; ",""" &amp; VLOOKUP(GX$1,Data!$L:$M,2, FALSE) &amp; """;"   )             )</f>
        <v/>
      </c>
      <c r="GY13" t="str">
        <f>IF(Data!$L14=GY$1, "",             IF(ISERR(SEARCH(GY$1,Data!$H14)),        "",          ";" &amp; VLOOKUP(GY$1,Data!$L:$N,3, FALSE) &amp; ",""" &amp; VLOOKUP(GY$1,Data!$L:$M,2, FALSE) &amp; """;"   )             )</f>
        <v/>
      </c>
      <c r="GZ13" t="str">
        <f>IF(Data!$L14=GZ$1, "",             IF(ISERR(SEARCH(GZ$1,Data!$H14)),        "",          ";" &amp; VLOOKUP(GZ$1,Data!$L:$N,3, FALSE) &amp; ",""" &amp; VLOOKUP(GZ$1,Data!$L:$M,2, FALSE) &amp; """;"   )             )</f>
        <v/>
      </c>
      <c r="HA13" t="str">
        <f>IF(Data!$L14=HA$1, "",             IF(ISERR(SEARCH(HA$1,Data!$H14)),        "",          ";" &amp; VLOOKUP(HA$1,Data!$L:$N,3, FALSE) &amp; ",""" &amp; VLOOKUP(HA$1,Data!$L:$M,2, FALSE) &amp; """;"   )             )</f>
        <v/>
      </c>
      <c r="HB13" t="str">
        <f>IF(Data!$L14=HB$1, "",             IF(ISERR(SEARCH(HB$1,Data!$H14)),        "",          ";" &amp; VLOOKUP(HB$1,Data!$L:$N,3, FALSE) &amp; ",""" &amp; VLOOKUP(HB$1,Data!$L:$M,2, FALSE) &amp; """;"   )             )</f>
        <v/>
      </c>
      <c r="HC13" t="str">
        <f>IF(Data!$L14=HC$1, "",             IF(ISERR(SEARCH(HC$1,Data!$H14)),        "",          ";" &amp; VLOOKUP(HC$1,Data!$L:$N,3, FALSE) &amp; ",""" &amp; VLOOKUP(HC$1,Data!$L:$M,2, FALSE) &amp; """;"   )             )</f>
        <v/>
      </c>
      <c r="HD13" t="str">
        <f>IF(Data!$L14=HD$1, "",             IF(ISERR(SEARCH(HD$1,Data!$H14)),        "",          ";" &amp; VLOOKUP(HD$1,Data!$L:$N,3, FALSE) &amp; ",""" &amp; VLOOKUP(HD$1,Data!$L:$M,2, FALSE) &amp; """;"   )             )</f>
        <v/>
      </c>
      <c r="HE13" t="str">
        <f>IF(Data!$L14=HE$1, "",             IF(ISERR(SEARCH(HE$1,Data!$H14)),        "",          ";" &amp; VLOOKUP(HE$1,Data!$L:$N,3, FALSE) &amp; ",""" &amp; VLOOKUP(HE$1,Data!$L:$M,2, FALSE) &amp; """;"   )             )</f>
        <v/>
      </c>
      <c r="HF13" t="str">
        <f>IF(Data!$L14=HF$1, "",             IF(ISERR(SEARCH(HF$1,Data!$H14)),        "",          ";" &amp; VLOOKUP(HF$1,Data!$L:$N,3, FALSE) &amp; ",""" &amp; VLOOKUP(HF$1,Data!$L:$M,2, FALSE) &amp; """;"   )             )</f>
        <v/>
      </c>
      <c r="HG13" t="str">
        <f>IF(Data!$L14=HG$1, "",             IF(ISERR(SEARCH(HG$1,Data!$H14)),        "",          ";" &amp; VLOOKUP(HG$1,Data!$L:$N,3, FALSE) &amp; ",""" &amp; VLOOKUP(HG$1,Data!$L:$M,2, FALSE) &amp; """;"   )             )</f>
        <v/>
      </c>
      <c r="HH13" t="str">
        <f>IF(Data!$L14=HH$1, "",             IF(ISERR(SEARCH(HH$1,Data!$H14)),        "",          ";" &amp; VLOOKUP(HH$1,Data!$L:$N,3, FALSE) &amp; ",""" &amp; VLOOKUP(HH$1,Data!$L:$M,2, FALSE) &amp; """;"   )             )</f>
        <v/>
      </c>
      <c r="HI13" t="str">
        <f>IF(Data!$L14=HI$1, "",             IF(ISERR(SEARCH(HI$1,Data!$H14)),        "",          ";" &amp; VLOOKUP(HI$1,Data!$L:$N,3, FALSE) &amp; ",""" &amp; VLOOKUP(HI$1,Data!$L:$M,2, FALSE) &amp; """;"   )             )</f>
        <v/>
      </c>
      <c r="HJ13" t="str">
        <f>IF(Data!$L14=HJ$1, "",             IF(ISERR(SEARCH(HJ$1,Data!$H14)),        "",          ";" &amp; VLOOKUP(HJ$1,Data!$L:$N,3, FALSE) &amp; ",""" &amp; VLOOKUP(HJ$1,Data!$L:$M,2, FALSE) &amp; """;"   )             )</f>
        <v/>
      </c>
      <c r="HK13" t="str">
        <f>IF(Data!$L14=HK$1, "",             IF(ISERR(SEARCH(HK$1,Data!$H14)),        "",          ";" &amp; VLOOKUP(HK$1,Data!$L:$N,3, FALSE) &amp; ",""" &amp; VLOOKUP(HK$1,Data!$L:$M,2, FALSE) &amp; """;"   )             )</f>
        <v/>
      </c>
      <c r="HL13" t="str">
        <f>IF(Data!$L14=HL$1, "",             IF(ISERR(SEARCH(HL$1,Data!$H14)),        "",          ";" &amp; VLOOKUP(HL$1,Data!$L:$N,3, FALSE) &amp; ",""" &amp; VLOOKUP(HL$1,Data!$L:$M,2, FALSE) &amp; """;"   )             )</f>
        <v/>
      </c>
      <c r="HM13" t="str">
        <f>IF(Data!$L14=HM$1, "",             IF(ISERR(SEARCH(HM$1,Data!$H14)),        "",          ";" &amp; VLOOKUP(HM$1,Data!$L:$N,3, FALSE) &amp; ",""" &amp; VLOOKUP(HM$1,Data!$L:$M,2, FALSE) &amp; """;"   )             )</f>
        <v/>
      </c>
      <c r="HN13" t="str">
        <f>IF(Data!$L14=HN$1, "",             IF(ISERR(SEARCH(HN$1,Data!$H14)),        "",          ";" &amp; VLOOKUP(HN$1,Data!$L:$N,3, FALSE) &amp; ",""" &amp; VLOOKUP(HN$1,Data!$L:$M,2, FALSE) &amp; """;"   )             )</f>
        <v/>
      </c>
      <c r="HO13" t="str">
        <f>IF(Data!$L14=HO$1, "",             IF(ISERR(SEARCH(HO$1,Data!$H14)),        "",          ";" &amp; VLOOKUP(HO$1,Data!$L:$N,3, FALSE) &amp; ",""" &amp; VLOOKUP(HO$1,Data!$L:$M,2, FALSE) &amp; """;"   )             )</f>
        <v/>
      </c>
      <c r="HP13" t="str">
        <f>IF(Data!$L14=HP$1, "",             IF(ISERR(SEARCH(HP$1,Data!$H14)),        "",          ";" &amp; VLOOKUP(HP$1,Data!$L:$N,3, FALSE) &amp; ",""" &amp; VLOOKUP(HP$1,Data!$L:$M,2, FALSE) &amp; """;"   )             )</f>
        <v/>
      </c>
      <c r="HQ13" t="str">
        <f>IF(Data!$L14=HQ$1, "",             IF(ISERR(SEARCH(HQ$1,Data!$H14)),        "",          ";" &amp; VLOOKUP(HQ$1,Data!$L:$N,3, FALSE) &amp; ",""" &amp; VLOOKUP(HQ$1,Data!$L:$M,2, FALSE) &amp; """;"   )             )</f>
        <v/>
      </c>
      <c r="HR13" t="str">
        <f>IF(Data!$L14=HR$1, "",             IF(ISERR(SEARCH(HR$1,Data!$H14)),        "",          ";" &amp; VLOOKUP(HR$1,Data!$L:$N,3, FALSE) &amp; ",""" &amp; VLOOKUP(HR$1,Data!$L:$M,2, FALSE) &amp; """;"   )             )</f>
        <v/>
      </c>
      <c r="HS13" t="str">
        <f>IF(Data!$L14=HS$1, "",             IF(ISERR(SEARCH(HS$1,Data!$H14)),        "",          ";" &amp; VLOOKUP(HS$1,Data!$L:$N,3, FALSE) &amp; ",""" &amp; VLOOKUP(HS$1,Data!$L:$M,2, FALSE) &amp; """;"   )             )</f>
        <v/>
      </c>
      <c r="HT13" t="str">
        <f>IF(Data!$L14=HT$1, "",             IF(ISERR(SEARCH(HT$1,Data!$H14)),        "",          ";" &amp; VLOOKUP(HT$1,Data!$L:$N,3, FALSE) &amp; ",""" &amp; VLOOKUP(HT$1,Data!$L:$M,2, FALSE) &amp; """;"   )             )</f>
        <v/>
      </c>
      <c r="HU13" t="str">
        <f>IF(Data!$L14=HU$1, "",             IF(ISERR(SEARCH(HU$1,Data!$H14)),        "",          ";" &amp; VLOOKUP(HU$1,Data!$L:$N,3, FALSE) &amp; ",""" &amp; VLOOKUP(HU$1,Data!$L:$M,2, FALSE) &amp; """;"   )             )</f>
        <v/>
      </c>
      <c r="HV13" t="str">
        <f>IF(Data!$L14=HV$1, "",             IF(ISERR(SEARCH(HV$1,Data!$H14)),        "",          ";" &amp; VLOOKUP(HV$1,Data!$L:$N,3, FALSE) &amp; ",""" &amp; VLOOKUP(HV$1,Data!$L:$M,2, FALSE) &amp; """;"   )             )</f>
        <v/>
      </c>
      <c r="HW13" t="str">
        <f>IF(Data!$L14=HW$1, "",             IF(ISERR(SEARCH(HW$1,Data!$H14)),        "",          ";" &amp; VLOOKUP(HW$1,Data!$L:$N,3, FALSE) &amp; ",""" &amp; VLOOKUP(HW$1,Data!$L:$M,2, FALSE) &amp; """;"   )             )</f>
        <v/>
      </c>
      <c r="HX13" t="str">
        <f>IF(Data!$L14=HX$1, "",             IF(ISERR(SEARCH(HX$1,Data!$H14)),        "",          ";" &amp; VLOOKUP(HX$1,Data!$L:$N,3, FALSE) &amp; ",""" &amp; VLOOKUP(HX$1,Data!$L:$M,2, FALSE) &amp; """;"   )             )</f>
        <v/>
      </c>
      <c r="HY13" t="str">
        <f>IF(Data!$L14=HY$1, "",             IF(ISERR(SEARCH(HY$1,Data!$H14)),        "",          ";" &amp; VLOOKUP(HY$1,Data!$L:$N,3, FALSE) &amp; ",""" &amp; VLOOKUP(HY$1,Data!$L:$M,2, FALSE) &amp; """;"   )             )</f>
        <v/>
      </c>
      <c r="HZ13" t="str">
        <f>IF(Data!$L14=HZ$1, "",             IF(ISERR(SEARCH(HZ$1,Data!$H14)),        "",          ";" &amp; VLOOKUP(HZ$1,Data!$L:$N,3, FALSE) &amp; ",""" &amp; VLOOKUP(HZ$1,Data!$L:$M,2, FALSE) &amp; """;"   )             )</f>
        <v/>
      </c>
      <c r="IA13" t="str">
        <f>IF(Data!$L14=IA$1, "",             IF(ISERR(SEARCH(IA$1,Data!$H14)),        "",          ";" &amp; VLOOKUP(IA$1,Data!$L:$N,3, FALSE) &amp; ",""" &amp; VLOOKUP(IA$1,Data!$L:$M,2, FALSE) &amp; """;"   )             )</f>
        <v/>
      </c>
      <c r="IB13" t="str">
        <f>IF(Data!$L14=IB$1, "",             IF(ISERR(SEARCH(IB$1,Data!$H14)),        "",          ";" &amp; VLOOKUP(IB$1,Data!$L:$N,3, FALSE) &amp; ",""" &amp; VLOOKUP(IB$1,Data!$L:$M,2, FALSE) &amp; """;"   )             )</f>
        <v/>
      </c>
      <c r="IC13" t="str">
        <f>IF(Data!$L14=IC$1, "",             IF(ISERR(SEARCH(IC$1,Data!$H14)),        "",          ";" &amp; VLOOKUP(IC$1,Data!$L:$N,3, FALSE) &amp; ",""" &amp; VLOOKUP(IC$1,Data!$L:$M,2, FALSE) &amp; """;"   )             )</f>
        <v/>
      </c>
      <c r="ID13" t="str">
        <f>IF(Data!$L14=ID$1, "",             IF(ISERR(SEARCH(ID$1,Data!$H14)),        "",          ";" &amp; VLOOKUP(ID$1,Data!$L:$N,3, FALSE) &amp; ",""" &amp; VLOOKUP(ID$1,Data!$L:$M,2, FALSE) &amp; """;"   )             )</f>
        <v/>
      </c>
      <c r="IE13" t="str">
        <f>IF(Data!$L14=IE$1, "",             IF(ISERR(SEARCH(IE$1,Data!$H14)),        "",          ";" &amp; VLOOKUP(IE$1,Data!$L:$N,3, FALSE) &amp; ",""" &amp; VLOOKUP(IE$1,Data!$L:$M,2, FALSE) &amp; """;"   )             )</f>
        <v/>
      </c>
      <c r="IF13" t="str">
        <f>IF(Data!$L14=IF$1, "",             IF(ISERR(SEARCH(IF$1,Data!$H14)),        "",          ";" &amp; VLOOKUP(IF$1,Data!$L:$N,3, FALSE) &amp; ",""" &amp; VLOOKUP(IF$1,Data!$L:$M,2, FALSE) &amp; """;"   )             )</f>
        <v/>
      </c>
      <c r="IG13" t="str">
        <f>IF(Data!$L14=IG$1, "",             IF(ISERR(SEARCH(IG$1,Data!$H14)),        "",          ";" &amp; VLOOKUP(IG$1,Data!$L:$N,3, FALSE) &amp; ",""" &amp; VLOOKUP(IG$1,Data!$L:$M,2, FALSE) &amp; """;"   )             )</f>
        <v/>
      </c>
      <c r="IH13" t="str">
        <f>IF(Data!$L14=IH$1, "",             IF(ISERR(SEARCH(IH$1,Data!$H14)),        "",          ";" &amp; VLOOKUP(IH$1,Data!$L:$N,3, FALSE) &amp; ",""" &amp; VLOOKUP(IH$1,Data!$L:$M,2, FALSE) &amp; """;"   )             )</f>
        <v/>
      </c>
      <c r="II13" t="str">
        <f>IF(Data!$L14=II$1, "",             IF(ISERR(SEARCH(II$1,Data!$H14)),        "",          ";" &amp; VLOOKUP(II$1,Data!$L:$N,3, FALSE) &amp; ",""" &amp; VLOOKUP(II$1,Data!$L:$M,2, FALSE) &amp; """;"   )             )</f>
        <v/>
      </c>
    </row>
    <row r="14" spans="1:243" x14ac:dyDescent="0.3">
      <c r="A14" t="str">
        <f>Data!L15</f>
        <v>Razoo Qin-Fee</v>
      </c>
      <c r="B14" s="15" t="str">
        <f>VLOOKUP(Tableau36[[#This Row],[Character]],Data!L:N,3,FALSE)</f>
        <v>00000000-0000-0000-0000-000000000013</v>
      </c>
      <c r="C14" s="15" t="str">
        <f>VLOOKUP(Tableau36[[#This Row],[Character]],Data!L:M,2,FALSE)</f>
        <v>DROID</v>
      </c>
      <c r="D14" s="15" t="str">
        <f>SUBSTITUTE(     SUBSTITUTE(Tableau36[[#This Row],[character_id,character_type,friend_id,friend_type]],",""DROID""",""),    ",""HUMAN""", "")</f>
        <v>00000000-0000-0000-0000-000000000013,00000000-0000-0000-0000-000000000070/00000000-0000-0000-0000-000000000013,00000000-0000-0000-0000-000000000163/00000000-0000-0000-0000-000000000013,00000000-0000-0000-0000-000000000185</v>
      </c>
      <c r="E14" s="15" t="str">
        <f>IF(Tableau36[[#This Row],[With char''s id]] = "", "",    MID(Tableau36[[#This Row],[With char''s id]], 2, LEN(Tableau36[[#This Row],[With char''s id]])-1))</f>
        <v>00000000-0000-0000-0000-000000000013,"DROID",00000000-0000-0000-0000-000000000070,"HUMAN"/00000000-0000-0000-0000-000000000013,"DROID",00000000-0000-0000-0000-000000000163,"HUMAN"/00000000-0000-0000-0000-000000000013,"DROID",00000000-0000-0000-0000-000000000185,"HUMAN"</v>
      </c>
      <c r="F14" s="15" t="str">
        <f>SUBSTITUTE(Tableau36[[#This Row],[List of friend''s id]],  "/",    "/" &amp; Tableau36[[#This Row],[Character''s id]] &amp; ",""" &amp; Tableau36[[#This Row],[Type]] &amp; """,")</f>
        <v>/00000000-0000-0000-0000-000000000013,"DROID",00000000-0000-0000-0000-000000000070,"HUMAN"/00000000-0000-0000-0000-000000000013,"DROID",00000000-0000-0000-0000-000000000163,"HUMAN"/00000000-0000-0000-0000-000000000013,"DROID",00000000-0000-0000-0000-000000000185,"HUMAN"</v>
      </c>
      <c r="G14" t="str">
        <f>IF( Tableau36[[#This Row],[removed double semi-colon]]="", "", "/" &amp; MID(Tableau36[[#This Row],[removed double semi-colon]],2,LEN(Tableau36[[#This Row],[removed double semi-colon]]) - 2) )</f>
        <v>/00000000-0000-0000-0000-000000000070,"HUMAN"/00000000-0000-0000-0000-000000000163,"HUMAN"/00000000-0000-0000-0000-000000000185,"HUMAN"</v>
      </c>
      <c r="H14" t="str">
        <f>SUBSTITUTE(Tableau36[[#This Row],[Concatenation]],";;","/")</f>
        <v>;00000000-0000-0000-0000-000000000070,"HUMAN"/00000000-0000-0000-0000-000000000163,"HUMAN"/00000000-0000-0000-0000-000000000185,"HUMAN";</v>
      </c>
      <c r="I14" t="str">
        <f>friends!M14&amp; friends!N14&amp; friends!O14&amp; friends!P14&amp; friends!Q14&amp; friends!R14&amp; friends!S14&amp; friends!T14&amp; friends!U14&amp; friends!V14&amp; friends!W14&amp; friends!X14&amp; friends!Y14&amp; friends!Z14&amp; friends!AA14&amp; friends!AB14&amp; friends!AC14&amp; friends!AD14&amp; friends!AE14&amp; friends!AF14&amp; friends!AG14&amp; friends!AH14&amp; friends!AI14&amp; friends!AJ14&amp; friends!AK14&amp; friends!AL14&amp; friends!AM14&amp; friends!AN14&amp; friends!AO14&amp; friends!AP14&amp; friends!AQ14&amp; friends!AR14&amp; friends!AS14&amp; friends!AT14&amp; friends!AU14&amp; friends!AV14&amp; friends!AW14&amp; friends!AX14&amp; friends!AY14&amp; friends!AZ14&amp; friends!BA14&amp; friends!BB14&amp; friends!BC14&amp; friends!BD14&amp; friends!BE14&amp; friends!BF14&amp; friends!BG14&amp; friends!BH14&amp; friends!BI14&amp; friends!BJ14&amp; friends!BK14&amp; friends!BL14&amp; friends!BM14&amp; friends!BN14&amp; friends!BO14&amp; friends!BP14&amp; friends!BQ14&amp; friends!BR14&amp; friends!BS14&amp; friends!BT14&amp; friends!BU14&amp; friends!BV14&amp; friends!BW14&amp; friends!BX14&amp; friends!BY14&amp; friends!BZ14&amp; friends!CA14&amp; friends!CB14&amp; friends!CC14&amp; friends!CD14&amp; friends!CE14&amp; friends!CF14&amp; friends!CG14&amp; friends!CH14&amp; friends!CI14&amp; friends!CJ14&amp; friends!CK14&amp; friends!CL14&amp; friends!CM14&amp; friends!CN14&amp; friends!CO14&amp; friends!CP14&amp; friends!CQ14&amp; friends!CR14&amp; friends!CS14&amp; friends!CT14&amp; friends!CU14&amp; friends!CV14&amp; friends!CW14&amp; friends!CX14&amp; friends!CY14&amp; friends!CZ14&amp; friends!DA14&amp; friends!DB14&amp; friends!DC14&amp; friends!DD14&amp; friends!DE14&amp; friends!DF14&amp; friends!DG14&amp; friends!DH14&amp; friends!DI14&amp; friends!DJ14&amp; friends!DK14&amp; friends!DL14&amp; friends!DM14&amp; friends!DN14&amp; friends!DO14&amp; friends!DP14&amp; friends!DQ14&amp; friends!DR14&amp; friends!DS14&amp; friends!DT14&amp; friends!DU14&amp; friends!DV14&amp; friends!DW14&amp; friends!DX14&amp; friends!DY14&amp; friends!DZ14&amp; friends!EA14&amp; friends!EB14&amp; friends!EC14&amp; friends!ED14&amp; friends!EE14&amp; friends!EF14&amp; friends!EG14&amp; friends!EH14&amp; friends!EI14&amp; friends!EJ14&amp; friends!EK14&amp; friends!EL14&amp; friends!EM14&amp; friends!EN14&amp; friends!EO14&amp; friends!EP14&amp; friends!EQ14&amp; friends!ER14&amp; friends!ES14&amp; friends!ET14&amp; friends!EU14&amp; friends!EV14&amp; friends!EW14&amp; friends!EX14&amp; friends!EY14&amp; friends!EZ14&amp; friends!FA14&amp; friends!FB14&amp; friends!FC14&amp; friends!FD14&amp; friends!FE14&amp; friends!FF14&amp; friends!FG14&amp; friends!FH14&amp; friends!FI14&amp; friends!FJ14&amp; friends!FK14&amp; friends!FL14&amp; friends!FM14&amp; friends!FN14&amp; friends!FO14&amp; friends!FP14&amp; friends!FQ14&amp; friends!FR14&amp; friends!FS14&amp; friends!FT14&amp; friends!FU14&amp; friends!FV14&amp; friends!FW14&amp; friends!FX14&amp; friends!FY14&amp; friends!FZ14&amp; friends!GA14&amp; friends!GB14&amp; friends!GC14&amp; friends!GD14&amp; friends!GE14&amp; friends!GF14&amp; friends!GG14&amp; friends!GH14&amp; friends!GI14&amp; friends!GJ14&amp; friends!GK14&amp; friends!GL14&amp; friends!GM14&amp; friends!GN14&amp; friends!GO14&amp; friends!GP14&amp; friends!GQ14&amp; friends!GR14&amp; friends!GS14&amp; friends!GT14&amp; friends!GU14&amp; friends!GV14&amp; friends!GW14&amp; friends!GX14&amp; friends!GY14&amp; friends!GZ14&amp; friends!HA14&amp; friends!HB14&amp; friends!HC14&amp; friends!HD14&amp; friends!HE14&amp; friends!HF14&amp; friends!HG14&amp; friends!HH14&amp; friends!HI14&amp; friends!HJ14&amp; friends!HK14&amp; friends!HL14&amp; friends!HM14&amp; friends!HN14&amp; friends!HO14&amp; friends!HP14&amp; friends!HQ14&amp; friends!HR14&amp; friends!HS14&amp; friends!HT14&amp; friends!HU14&amp; friends!HV14&amp; friends!HW14&amp; friends!HX14&amp; friends!HY14&amp; friends!HZ14&amp; friends!IA14&amp; friends!IB14&amp; friends!IC14&amp; friends!ID14&amp; friends!IE14&amp; friends!IF14&amp; friends!IG14&amp; friends!IH14&amp; friends!II14</f>
        <v>;00000000-0000-0000-0000-000000000070,"HUMAN";;00000000-0000-0000-0000-000000000163,"HUMAN";;00000000-0000-0000-0000-000000000185,"HUMAN";</v>
      </c>
      <c r="M14" t="str">
        <f>IF(Data!$L15=M$1, "",             IF(ISERR(SEARCH(M$1,Data!$H15)),        "",          ";" &amp; VLOOKUP(M$1,Data!$L:$N,3, FALSE) &amp; ",""" &amp; VLOOKUP(M$1,Data!$L:$M,2, FALSE) &amp; """;"   )             )</f>
        <v/>
      </c>
      <c r="N14" t="str">
        <f>IF(Data!$L15=N$1, "",             IF(ISERR(SEARCH(N$1,Data!$H15)),        "",          ";" &amp; VLOOKUP(N$1,Data!$L:$N,3, FALSE) &amp; ",""" &amp; VLOOKUP(N$1,Data!$L:$M,2, FALSE) &amp; """;"   )             )</f>
        <v/>
      </c>
      <c r="O14" t="str">
        <f>IF(Data!$L15=O$1, "",             IF(ISERR(SEARCH(O$1,Data!$H15)),        "",          ";" &amp; VLOOKUP(O$1,Data!$L:$N,3, FALSE) &amp; ",""" &amp; VLOOKUP(O$1,Data!$L:$M,2, FALSE) &amp; """;"   )             )</f>
        <v/>
      </c>
      <c r="P14" t="str">
        <f>IF(Data!$L15=P$1, "",             IF(ISERR(SEARCH(P$1,Data!$H15)),        "",          ";" &amp; VLOOKUP(P$1,Data!$L:$N,3, FALSE) &amp; ",""" &amp; VLOOKUP(P$1,Data!$L:$M,2, FALSE) &amp; """;"   )             )</f>
        <v/>
      </c>
      <c r="Q14" t="str">
        <f>IF(Data!$L15=Q$1, "",             IF(ISERR(SEARCH(Q$1,Data!$H15)),        "",          ";" &amp; VLOOKUP(Q$1,Data!$L:$N,3, FALSE) &amp; ",""" &amp; VLOOKUP(Q$1,Data!$L:$M,2, FALSE) &amp; """;"   )             )</f>
        <v/>
      </c>
      <c r="R14" t="str">
        <f>IF(Data!$L15=R$1, "",             IF(ISERR(SEARCH(R$1,Data!$H15)),        "",          ";" &amp; VLOOKUP(R$1,Data!$L:$N,3, FALSE) &amp; ",""" &amp; VLOOKUP(R$1,Data!$L:$M,2, FALSE) &amp; """;"   )             )</f>
        <v/>
      </c>
      <c r="S14" t="str">
        <f>IF(Data!$L15=S$1, "",             IF(ISERR(SEARCH(S$1,Data!$H15)),        "",          ";" &amp; VLOOKUP(S$1,Data!$L:$N,3, FALSE) &amp; ",""" &amp; VLOOKUP(S$1,Data!$L:$M,2, FALSE) &amp; """;"   )             )</f>
        <v/>
      </c>
      <c r="T14" t="str">
        <f>IF(Data!$L15=T$1, "",             IF(ISERR(SEARCH(T$1,Data!$H15)),        "",          ";" &amp; VLOOKUP(T$1,Data!$L:$N,3, FALSE) &amp; ",""" &amp; VLOOKUP(T$1,Data!$L:$M,2, FALSE) &amp; """;"   )             )</f>
        <v/>
      </c>
      <c r="U14" t="str">
        <f>IF(Data!$L15=U$1, "",             IF(ISERR(SEARCH(U$1,Data!$H15)),        "",          ";" &amp; VLOOKUP(U$1,Data!$L:$N,3, FALSE) &amp; ",""" &amp; VLOOKUP(U$1,Data!$L:$M,2, FALSE) &amp; """;"   )             )</f>
        <v/>
      </c>
      <c r="V14" t="str">
        <f>IF(Data!$L15=V$1, "",             IF(ISERR(SEARCH(V$1,Data!$H15)),        "",          ";" &amp; VLOOKUP(V$1,Data!$L:$N,3, FALSE) &amp; ",""" &amp; VLOOKUP(V$1,Data!$L:$M,2, FALSE) &amp; """;"   )             )</f>
        <v/>
      </c>
      <c r="W14" t="str">
        <f>IF(Data!$L15=W$1, "",             IF(ISERR(SEARCH(W$1,Data!$H15)),        "",          ";" &amp; VLOOKUP(W$1,Data!$L:$N,3, FALSE) &amp; ",""" &amp; VLOOKUP(W$1,Data!$L:$M,2, FALSE) &amp; """;"   )             )</f>
        <v/>
      </c>
      <c r="X14" t="str">
        <f>IF(Data!$L15=X$1, "",             IF(ISERR(SEARCH(X$1,Data!$H15)),        "",          ";" &amp; VLOOKUP(X$1,Data!$L:$N,3, FALSE) &amp; ",""" &amp; VLOOKUP(X$1,Data!$L:$M,2, FALSE) &amp; """;"   )             )</f>
        <v/>
      </c>
      <c r="Y14" t="str">
        <f>IF(Data!$L15=Y$1, "",             IF(ISERR(SEARCH(Y$1,Data!$H15)),        "",          ";" &amp; VLOOKUP(Y$1,Data!$L:$N,3, FALSE) &amp; ",""" &amp; VLOOKUP(Y$1,Data!$L:$M,2, FALSE) &amp; """;"   )             )</f>
        <v/>
      </c>
      <c r="Z14" t="str">
        <f>IF(Data!$L15=Z$1, "",             IF(ISERR(SEARCH(Z$1,Data!$H15)),        "",          ";" &amp; VLOOKUP(Z$1,Data!$L:$N,3, FALSE) &amp; ",""" &amp; VLOOKUP(Z$1,Data!$L:$M,2, FALSE) &amp; """;"   )             )</f>
        <v/>
      </c>
      <c r="AA14" t="str">
        <f>IF(Data!$L15=AA$1, "",             IF(ISERR(SEARCH(AA$1,Data!$H15)),        "",          ";" &amp; VLOOKUP(AA$1,Data!$L:$N,3, FALSE) &amp; ",""" &amp; VLOOKUP(AA$1,Data!$L:$M,2, FALSE) &amp; """;"   )             )</f>
        <v/>
      </c>
      <c r="AB14" t="str">
        <f>IF(Data!$L15=AB$1, "",             IF(ISERR(SEARCH(AB$1,Data!$H15)),        "",          ";" &amp; VLOOKUP(AB$1,Data!$L:$N,3, FALSE) &amp; ",""" &amp; VLOOKUP(AB$1,Data!$L:$M,2, FALSE) &amp; """;"   )             )</f>
        <v/>
      </c>
      <c r="AC14" t="str">
        <f>IF(Data!$L15=AC$1, "",             IF(ISERR(SEARCH(AC$1,Data!$H15)),        "",          ";" &amp; VLOOKUP(AC$1,Data!$L:$N,3, FALSE) &amp; ",""" &amp; VLOOKUP(AC$1,Data!$L:$M,2, FALSE) &amp; """;"   )             )</f>
        <v/>
      </c>
      <c r="AD14" t="str">
        <f>IF(Data!$L15=AD$1, "",             IF(ISERR(SEARCH(AD$1,Data!$H15)),        "",          ";" &amp; VLOOKUP(AD$1,Data!$L:$N,3, FALSE) &amp; ",""" &amp; VLOOKUP(AD$1,Data!$L:$M,2, FALSE) &amp; """;"   )             )</f>
        <v/>
      </c>
      <c r="AE14" t="str">
        <f>IF(Data!$L15=AE$1, "",             IF(ISERR(SEARCH(AE$1,Data!$H15)),        "",          ";" &amp; VLOOKUP(AE$1,Data!$L:$N,3, FALSE) &amp; ",""" &amp; VLOOKUP(AE$1,Data!$L:$M,2, FALSE) &amp; """;"   )             )</f>
        <v/>
      </c>
      <c r="AF14" t="str">
        <f>IF(Data!$L15=AF$1, "",             IF(ISERR(SEARCH(AF$1,Data!$H15)),        "",          ";" &amp; VLOOKUP(AF$1,Data!$L:$N,3, FALSE) &amp; ",""" &amp; VLOOKUP(AF$1,Data!$L:$M,2, FALSE) &amp; """;"   )             )</f>
        <v/>
      </c>
      <c r="AG14" t="str">
        <f>IF(Data!$L15=AG$1, "",             IF(ISERR(SEARCH(AG$1,Data!$H15)),        "",          ";" &amp; VLOOKUP(AG$1,Data!$L:$N,3, FALSE) &amp; ",""" &amp; VLOOKUP(AG$1,Data!$L:$M,2, FALSE) &amp; """;"   )             )</f>
        <v/>
      </c>
      <c r="AH14" t="str">
        <f>IF(Data!$L15=AH$1, "",             IF(ISERR(SEARCH(AH$1,Data!$H15)),        "",          ";" &amp; VLOOKUP(AH$1,Data!$L:$N,3, FALSE) &amp; ",""" &amp; VLOOKUP(AH$1,Data!$L:$M,2, FALSE) &amp; """;"   )             )</f>
        <v/>
      </c>
      <c r="AI14" t="str">
        <f>IF(Data!$L15=AI$1, "",             IF(ISERR(SEARCH(AI$1,Data!$H15)),        "",          ";" &amp; VLOOKUP(AI$1,Data!$L:$N,3, FALSE) &amp; ",""" &amp; VLOOKUP(AI$1,Data!$L:$M,2, FALSE) &amp; """;"   )             )</f>
        <v/>
      </c>
      <c r="AJ14" t="str">
        <f>IF(Data!$L15=AJ$1, "",             IF(ISERR(SEARCH(AJ$1,Data!$H15)),        "",          ";" &amp; VLOOKUP(AJ$1,Data!$L:$N,3, FALSE) &amp; ",""" &amp; VLOOKUP(AJ$1,Data!$L:$M,2, FALSE) &amp; """;"   )             )</f>
        <v/>
      </c>
      <c r="AK14" t="str">
        <f>IF(Data!$L15=AK$1, "",             IF(ISERR(SEARCH(AK$1,Data!$H15)),        "",          ";" &amp; VLOOKUP(AK$1,Data!$L:$N,3, FALSE) &amp; ",""" &amp; VLOOKUP(AK$1,Data!$L:$M,2, FALSE) &amp; """;"   )             )</f>
        <v/>
      </c>
      <c r="AL14" t="str">
        <f>IF(Data!$L15=AL$1, "",             IF(ISERR(SEARCH(AL$1,Data!$H15)),        "",          ";" &amp; VLOOKUP(AL$1,Data!$L:$N,3, FALSE) &amp; ",""" &amp; VLOOKUP(AL$1,Data!$L:$M,2, FALSE) &amp; """;"   )             )</f>
        <v/>
      </c>
      <c r="AM14" t="str">
        <f>IF(Data!$L15=AM$1, "",             IF(ISERR(SEARCH(AM$1,Data!$H15)),        "",          ";" &amp; VLOOKUP(AM$1,Data!$L:$N,3, FALSE) &amp; ",""" &amp; VLOOKUP(AM$1,Data!$L:$M,2, FALSE) &amp; """;"   )             )</f>
        <v/>
      </c>
      <c r="AN14" t="str">
        <f>IF(Data!$L15=AN$1, "",             IF(ISERR(SEARCH(AN$1,Data!$H15)),        "",          ";" &amp; VLOOKUP(AN$1,Data!$L:$N,3, FALSE) &amp; ",""" &amp; VLOOKUP(AN$1,Data!$L:$M,2, FALSE) &amp; """;"   )             )</f>
        <v/>
      </c>
      <c r="AO14" t="str">
        <f>IF(Data!$L15=AO$1, "",             IF(ISERR(SEARCH(AO$1,Data!$H15)),        "",          ";" &amp; VLOOKUP(AO$1,Data!$L:$N,3, FALSE) &amp; ",""" &amp; VLOOKUP(AO$1,Data!$L:$M,2, FALSE) &amp; """;"   )             )</f>
        <v/>
      </c>
      <c r="AP14" t="str">
        <f>IF(Data!$L15=AP$1, "",             IF(ISERR(SEARCH(AP$1,Data!$H15)),        "",          ";" &amp; VLOOKUP(AP$1,Data!$L:$N,3, FALSE) &amp; ",""" &amp; VLOOKUP(AP$1,Data!$L:$M,2, FALSE) &amp; """;"   )             )</f>
        <v/>
      </c>
      <c r="AQ14" t="str">
        <f>IF(Data!$L15=AQ$1, "",             IF(ISERR(SEARCH(AQ$1,Data!$H15)),        "",          ";" &amp; VLOOKUP(AQ$1,Data!$L:$N,3, FALSE) &amp; ",""" &amp; VLOOKUP(AQ$1,Data!$L:$M,2, FALSE) &amp; """;"   )             )</f>
        <v/>
      </c>
      <c r="AR14" t="str">
        <f>IF(Data!$L15=AR$1, "",             IF(ISERR(SEARCH(AR$1,Data!$H15)),        "",          ";" &amp; VLOOKUP(AR$1,Data!$L:$N,3, FALSE) &amp; ",""" &amp; VLOOKUP(AR$1,Data!$L:$M,2, FALSE) &amp; """;"   )             )</f>
        <v/>
      </c>
      <c r="AS14" t="str">
        <f>IF(Data!$L15=AS$1, "",             IF(ISERR(SEARCH(AS$1,Data!$H15)),        "",          ";" &amp; VLOOKUP(AS$1,Data!$L:$N,3, FALSE) &amp; ",""" &amp; VLOOKUP(AS$1,Data!$L:$M,2, FALSE) &amp; """;"   )             )</f>
        <v/>
      </c>
      <c r="AT14" t="str">
        <f>IF(Data!$L15=AT$1, "",             IF(ISERR(SEARCH(AT$1,Data!$H15)),        "",          ";" &amp; VLOOKUP(AT$1,Data!$L:$N,3, FALSE) &amp; ",""" &amp; VLOOKUP(AT$1,Data!$L:$M,2, FALSE) &amp; """;"   )             )</f>
        <v/>
      </c>
      <c r="AU14" t="str">
        <f>IF(Data!$L15=AU$1, "",             IF(ISERR(SEARCH(AU$1,Data!$H15)),        "",          ";" &amp; VLOOKUP(AU$1,Data!$L:$N,3, FALSE) &amp; ",""" &amp; VLOOKUP(AU$1,Data!$L:$M,2, FALSE) &amp; """;"   )             )</f>
        <v/>
      </c>
      <c r="AV14" t="str">
        <f>IF(Data!$L15=AV$1, "",             IF(ISERR(SEARCH(AV$1,Data!$H15)),        "",          ";" &amp; VLOOKUP(AV$1,Data!$L:$N,3, FALSE) &amp; ",""" &amp; VLOOKUP(AV$1,Data!$L:$M,2, FALSE) &amp; """;"   )             )</f>
        <v/>
      </c>
      <c r="AW14" t="str">
        <f>IF(Data!$L15=AW$1, "",             IF(ISERR(SEARCH(AW$1,Data!$H15)),        "",          ";" &amp; VLOOKUP(AW$1,Data!$L:$N,3, FALSE) &amp; ",""" &amp; VLOOKUP(AW$1,Data!$L:$M,2, FALSE) &amp; """;"   )             )</f>
        <v/>
      </c>
      <c r="AX14" t="str">
        <f>IF(Data!$L15=AX$1, "",             IF(ISERR(SEARCH(AX$1,Data!$H15)),        "",          ";" &amp; VLOOKUP(AX$1,Data!$L:$N,3, FALSE) &amp; ",""" &amp; VLOOKUP(AX$1,Data!$L:$M,2, FALSE) &amp; """;"   )             )</f>
        <v/>
      </c>
      <c r="AY14" t="str">
        <f>IF(Data!$L15=AY$1, "",             IF(ISERR(SEARCH(AY$1,Data!$H15)),        "",          ";" &amp; VLOOKUP(AY$1,Data!$L:$N,3, FALSE) &amp; ",""" &amp; VLOOKUP(AY$1,Data!$L:$M,2, FALSE) &amp; """;"   )             )</f>
        <v/>
      </c>
      <c r="AZ14" t="str">
        <f>IF(Data!$L15=AZ$1, "",             IF(ISERR(SEARCH(AZ$1,Data!$H15)),        "",          ";" &amp; VLOOKUP(AZ$1,Data!$L:$N,3, FALSE) &amp; ",""" &amp; VLOOKUP(AZ$1,Data!$L:$M,2, FALSE) &amp; """;"   )             )</f>
        <v/>
      </c>
      <c r="BA14" t="str">
        <f>IF(Data!$L15=BA$1, "",             IF(ISERR(SEARCH(BA$1,Data!$H15)),        "",          ";" &amp; VLOOKUP(BA$1,Data!$L:$N,3, FALSE) &amp; ",""" &amp; VLOOKUP(BA$1,Data!$L:$M,2, FALSE) &amp; """;"   )             )</f>
        <v/>
      </c>
      <c r="BB14" t="str">
        <f>IF(Data!$L15=BB$1, "",             IF(ISERR(SEARCH(BB$1,Data!$H15)),        "",          ";" &amp; VLOOKUP(BB$1,Data!$L:$N,3, FALSE) &amp; ",""" &amp; VLOOKUP(BB$1,Data!$L:$M,2, FALSE) &amp; """;"   )             )</f>
        <v/>
      </c>
      <c r="BC14" t="str">
        <f>IF(Data!$L15=BC$1, "",             IF(ISERR(SEARCH(BC$1,Data!$H15)),        "",          ";" &amp; VLOOKUP(BC$1,Data!$L:$N,3, FALSE) &amp; ",""" &amp; VLOOKUP(BC$1,Data!$L:$M,2, FALSE) &amp; """;"   )             )</f>
        <v/>
      </c>
      <c r="BD14" t="str">
        <f>IF(Data!$L15=BD$1, "",             IF(ISERR(SEARCH(BD$1,Data!$H15)),        "",          ";" &amp; VLOOKUP(BD$1,Data!$L:$N,3, FALSE) &amp; ",""" &amp; VLOOKUP(BD$1,Data!$L:$M,2, FALSE) &amp; """;"   )             )</f>
        <v/>
      </c>
      <c r="BE14" t="str">
        <f>IF(Data!$L15=BE$1, "",             IF(ISERR(SEARCH(BE$1,Data!$H15)),        "",          ";" &amp; VLOOKUP(BE$1,Data!$L:$N,3, FALSE) &amp; ",""" &amp; VLOOKUP(BE$1,Data!$L:$M,2, FALSE) &amp; """;"   )             )</f>
        <v/>
      </c>
      <c r="BF14" t="str">
        <f>IF(Data!$L15=BF$1, "",             IF(ISERR(SEARCH(BF$1,Data!$H15)),        "",          ";" &amp; VLOOKUP(BF$1,Data!$L:$N,3, FALSE) &amp; ",""" &amp; VLOOKUP(BF$1,Data!$L:$M,2, FALSE) &amp; """;"   )             )</f>
        <v/>
      </c>
      <c r="BG14" t="str">
        <f>IF(Data!$L15=BG$1, "",             IF(ISERR(SEARCH(BG$1,Data!$H15)),        "",          ";" &amp; VLOOKUP(BG$1,Data!$L:$N,3, FALSE) &amp; ",""" &amp; VLOOKUP(BG$1,Data!$L:$M,2, FALSE) &amp; """;"   )             )</f>
        <v/>
      </c>
      <c r="BH14" t="str">
        <f>IF(Data!$L15=BH$1, "",             IF(ISERR(SEARCH(BH$1,Data!$H15)),        "",          ";" &amp; VLOOKUP(BH$1,Data!$L:$N,3, FALSE) &amp; ",""" &amp; VLOOKUP(BH$1,Data!$L:$M,2, FALSE) &amp; """;"   )             )</f>
        <v/>
      </c>
      <c r="BI14" t="str">
        <f>IF(Data!$L15=BI$1, "",             IF(ISERR(SEARCH(BI$1,Data!$H15)),        "",          ";" &amp; VLOOKUP(BI$1,Data!$L:$N,3, FALSE) &amp; ",""" &amp; VLOOKUP(BI$1,Data!$L:$M,2, FALSE) &amp; """;"   )             )</f>
        <v/>
      </c>
      <c r="BJ14" t="str">
        <f>IF(Data!$L15=BJ$1, "",             IF(ISERR(SEARCH(BJ$1,Data!$H15)),        "",          ";" &amp; VLOOKUP(BJ$1,Data!$L:$N,3, FALSE) &amp; ",""" &amp; VLOOKUP(BJ$1,Data!$L:$M,2, FALSE) &amp; """;"   )             )</f>
        <v/>
      </c>
      <c r="BK14" t="str">
        <f>IF(Data!$L15=BK$1, "",             IF(ISERR(SEARCH(BK$1,Data!$H15)),        "",          ";" &amp; VLOOKUP(BK$1,Data!$L:$N,3, FALSE) &amp; ",""" &amp; VLOOKUP(BK$1,Data!$L:$M,2, FALSE) &amp; """;"   )             )</f>
        <v/>
      </c>
      <c r="BL14" t="str">
        <f>IF(Data!$L15=BL$1, "",             IF(ISERR(SEARCH(BL$1,Data!$H15)),        "",          ";" &amp; VLOOKUP(BL$1,Data!$L:$N,3, FALSE) &amp; ",""" &amp; VLOOKUP(BL$1,Data!$L:$M,2, FALSE) &amp; """;"   )             )</f>
        <v/>
      </c>
      <c r="BM14" t="str">
        <f>IF(Data!$L15=BM$1, "",             IF(ISERR(SEARCH(BM$1,Data!$H15)),        "",          ";" &amp; VLOOKUP(BM$1,Data!$L:$N,3, FALSE) &amp; ",""" &amp; VLOOKUP(BM$1,Data!$L:$M,2, FALSE) &amp; """;"   )             )</f>
        <v/>
      </c>
      <c r="BN14" t="str">
        <f>IF(Data!$L15=BN$1, "",             IF(ISERR(SEARCH(BN$1,Data!$H15)),        "",          ";" &amp; VLOOKUP(BN$1,Data!$L:$N,3, FALSE) &amp; ",""" &amp; VLOOKUP(BN$1,Data!$L:$M,2, FALSE) &amp; """;"   )             )</f>
        <v/>
      </c>
      <c r="BO14" t="str">
        <f>IF(Data!$L15=BO$1, "",             IF(ISERR(SEARCH(BO$1,Data!$H15)),        "",          ";" &amp; VLOOKUP(BO$1,Data!$L:$N,3, FALSE) &amp; ",""" &amp; VLOOKUP(BO$1,Data!$L:$M,2, FALSE) &amp; """;"   )             )</f>
        <v>;00000000-0000-0000-0000-000000000070,"HUMAN";</v>
      </c>
      <c r="BP14" t="str">
        <f>IF(Data!$L15=BP$1, "",             IF(ISERR(SEARCH(BP$1,Data!$H15)),        "",          ";" &amp; VLOOKUP(BP$1,Data!$L:$N,3, FALSE) &amp; ",""" &amp; VLOOKUP(BP$1,Data!$L:$M,2, FALSE) &amp; """;"   )             )</f>
        <v/>
      </c>
      <c r="BQ14" t="str">
        <f>IF(Data!$L15=BQ$1, "",             IF(ISERR(SEARCH(BQ$1,Data!$H15)),        "",          ";" &amp; VLOOKUP(BQ$1,Data!$L:$N,3, FALSE) &amp; ",""" &amp; VLOOKUP(BQ$1,Data!$L:$M,2, FALSE) &amp; """;"   )             )</f>
        <v/>
      </c>
      <c r="BR14" t="str">
        <f>IF(Data!$L15=BR$1, "",             IF(ISERR(SEARCH(BR$1,Data!$H15)),        "",          ";" &amp; VLOOKUP(BR$1,Data!$L:$N,3, FALSE) &amp; ",""" &amp; VLOOKUP(BR$1,Data!$L:$M,2, FALSE) &amp; """;"   )             )</f>
        <v/>
      </c>
      <c r="BS14" t="str">
        <f>IF(Data!$L15=BS$1, "",             IF(ISERR(SEARCH(BS$1,Data!$H15)),        "",          ";" &amp; VLOOKUP(BS$1,Data!$L:$N,3, FALSE) &amp; ",""" &amp; VLOOKUP(BS$1,Data!$L:$M,2, FALSE) &amp; """;"   )             )</f>
        <v/>
      </c>
      <c r="BT14" t="str">
        <f>IF(Data!$L15=BT$1, "",             IF(ISERR(SEARCH(BT$1,Data!$H15)),        "",          ";" &amp; VLOOKUP(BT$1,Data!$L:$N,3, FALSE) &amp; ",""" &amp; VLOOKUP(BT$1,Data!$L:$M,2, FALSE) &amp; """;"   )             )</f>
        <v/>
      </c>
      <c r="BU14" t="str">
        <f>IF(Data!$L15=BU$1, "",             IF(ISERR(SEARCH(BU$1,Data!$H15)),        "",          ";" &amp; VLOOKUP(BU$1,Data!$L:$N,3, FALSE) &amp; ",""" &amp; VLOOKUP(BU$1,Data!$L:$M,2, FALSE) &amp; """;"   )             )</f>
        <v/>
      </c>
      <c r="BV14" t="str">
        <f>IF(Data!$L15=BV$1, "",             IF(ISERR(SEARCH(BV$1,Data!$H15)),        "",          ";" &amp; VLOOKUP(BV$1,Data!$L:$N,3, FALSE) &amp; ",""" &amp; VLOOKUP(BV$1,Data!$L:$M,2, FALSE) &amp; """;"   )             )</f>
        <v/>
      </c>
      <c r="BW14" t="str">
        <f>IF(Data!$L15=BW$1, "",             IF(ISERR(SEARCH(BW$1,Data!$H15)),        "",          ";" &amp; VLOOKUP(BW$1,Data!$L:$N,3, FALSE) &amp; ",""" &amp; VLOOKUP(BW$1,Data!$L:$M,2, FALSE) &amp; """;"   )             )</f>
        <v/>
      </c>
      <c r="BX14" t="str">
        <f>IF(Data!$L15=BX$1, "",             IF(ISERR(SEARCH(BX$1,Data!$H15)),        "",          ";" &amp; VLOOKUP(BX$1,Data!$L:$N,3, FALSE) &amp; ",""" &amp; VLOOKUP(BX$1,Data!$L:$M,2, FALSE) &amp; """;"   )             )</f>
        <v/>
      </c>
      <c r="BY14" t="str">
        <f>IF(Data!$L15=BY$1, "",             IF(ISERR(SEARCH(BY$1,Data!$H15)),        "",          ";" &amp; VLOOKUP(BY$1,Data!$L:$N,3, FALSE) &amp; ",""" &amp; VLOOKUP(BY$1,Data!$L:$M,2, FALSE) &amp; """;"   )             )</f>
        <v/>
      </c>
      <c r="BZ14" t="str">
        <f>IF(Data!$L15=BZ$1, "",             IF(ISERR(SEARCH(BZ$1,Data!$H15)),        "",          ";" &amp; VLOOKUP(BZ$1,Data!$L:$N,3, FALSE) &amp; ",""" &amp; VLOOKUP(BZ$1,Data!$L:$M,2, FALSE) &amp; """;"   )             )</f>
        <v/>
      </c>
      <c r="CA14" t="str">
        <f>IF(Data!$L15=CA$1, "",             IF(ISERR(SEARCH(CA$1,Data!$H15)),        "",          ";" &amp; VLOOKUP(CA$1,Data!$L:$N,3, FALSE) &amp; ",""" &amp; VLOOKUP(CA$1,Data!$L:$M,2, FALSE) &amp; """;"   )             )</f>
        <v/>
      </c>
      <c r="CB14" t="str">
        <f>IF(Data!$L15=CB$1, "",             IF(ISERR(SEARCH(CB$1,Data!$H15)),        "",          ";" &amp; VLOOKUP(CB$1,Data!$L:$N,3, FALSE) &amp; ",""" &amp; VLOOKUP(CB$1,Data!$L:$M,2, FALSE) &amp; """;"   )             )</f>
        <v/>
      </c>
      <c r="CC14" t="str">
        <f>IF(Data!$L15=CC$1, "",             IF(ISERR(SEARCH(CC$1,Data!$H15)),        "",          ";" &amp; VLOOKUP(CC$1,Data!$L:$N,3, FALSE) &amp; ",""" &amp; VLOOKUP(CC$1,Data!$L:$M,2, FALSE) &amp; """;"   )             )</f>
        <v/>
      </c>
      <c r="CD14" t="str">
        <f>IF(Data!$L15=CD$1, "",             IF(ISERR(SEARCH(CD$1,Data!$H15)),        "",          ";" &amp; VLOOKUP(CD$1,Data!$L:$N,3, FALSE) &amp; ",""" &amp; VLOOKUP(CD$1,Data!$L:$M,2, FALSE) &amp; """;"   )             )</f>
        <v/>
      </c>
      <c r="CE14" t="str">
        <f>IF(Data!$L15=CE$1, "",             IF(ISERR(SEARCH(CE$1,Data!$H15)),        "",          ";" &amp; VLOOKUP(CE$1,Data!$L:$N,3, FALSE) &amp; ",""" &amp; VLOOKUP(CE$1,Data!$L:$M,2, FALSE) &amp; """;"   )             )</f>
        <v/>
      </c>
      <c r="CF14" t="str">
        <f>IF(Data!$L15=CF$1, "",             IF(ISERR(SEARCH(CF$1,Data!$H15)),        "",          ";" &amp; VLOOKUP(CF$1,Data!$L:$N,3, FALSE) &amp; ",""" &amp; VLOOKUP(CF$1,Data!$L:$M,2, FALSE) &amp; """;"   )             )</f>
        <v/>
      </c>
      <c r="CG14" t="str">
        <f>IF(Data!$L15=CG$1, "",             IF(ISERR(SEARCH(CG$1,Data!$H15)),        "",          ";" &amp; VLOOKUP(CG$1,Data!$L:$N,3, FALSE) &amp; ",""" &amp; VLOOKUP(CG$1,Data!$L:$M,2, FALSE) &amp; """;"   )             )</f>
        <v/>
      </c>
      <c r="CH14" t="str">
        <f>IF(Data!$L15=CH$1, "",             IF(ISERR(SEARCH(CH$1,Data!$H15)),        "",          ";" &amp; VLOOKUP(CH$1,Data!$L:$N,3, FALSE) &amp; ",""" &amp; VLOOKUP(CH$1,Data!$L:$M,2, FALSE) &amp; """;"   )             )</f>
        <v/>
      </c>
      <c r="CI14" t="str">
        <f>IF(Data!$L15=CI$1, "",             IF(ISERR(SEARCH(CI$1,Data!$H15)),        "",          ";" &amp; VLOOKUP(CI$1,Data!$L:$N,3, FALSE) &amp; ",""" &amp; VLOOKUP(CI$1,Data!$L:$M,2, FALSE) &amp; """;"   )             )</f>
        <v/>
      </c>
      <c r="CJ14" t="str">
        <f>IF(Data!$L15=CJ$1, "",             IF(ISERR(SEARCH(CJ$1,Data!$H15)),        "",          ";" &amp; VLOOKUP(CJ$1,Data!$L:$N,3, FALSE) &amp; ",""" &amp; VLOOKUP(CJ$1,Data!$L:$M,2, FALSE) &amp; """;"   )             )</f>
        <v/>
      </c>
      <c r="CK14" t="str">
        <f>IF(Data!$L15=CK$1, "",             IF(ISERR(SEARCH(CK$1,Data!$H15)),        "",          ";" &amp; VLOOKUP(CK$1,Data!$L:$N,3, FALSE) &amp; ",""" &amp; VLOOKUP(CK$1,Data!$L:$M,2, FALSE) &amp; """;"   )             )</f>
        <v/>
      </c>
      <c r="CL14" t="str">
        <f>IF(Data!$L15=CL$1, "",             IF(ISERR(SEARCH(CL$1,Data!$H15)),        "",          ";" &amp; VLOOKUP(CL$1,Data!$L:$N,3, FALSE) &amp; ",""" &amp; VLOOKUP(CL$1,Data!$L:$M,2, FALSE) &amp; """;"   )             )</f>
        <v/>
      </c>
      <c r="CM14" t="str">
        <f>IF(Data!$L15=CM$1, "",             IF(ISERR(SEARCH(CM$1,Data!$H15)),        "",          ";" &amp; VLOOKUP(CM$1,Data!$L:$N,3, FALSE) &amp; ",""" &amp; VLOOKUP(CM$1,Data!$L:$M,2, FALSE) &amp; """;"   )             )</f>
        <v/>
      </c>
      <c r="CN14" t="str">
        <f>IF(Data!$L15=CN$1, "",             IF(ISERR(SEARCH(CN$1,Data!$H15)),        "",          ";" &amp; VLOOKUP(CN$1,Data!$L:$N,3, FALSE) &amp; ",""" &amp; VLOOKUP(CN$1,Data!$L:$M,2, FALSE) &amp; """;"   )             )</f>
        <v/>
      </c>
      <c r="CO14" t="str">
        <f>IF(Data!$L15=CO$1, "",             IF(ISERR(SEARCH(CO$1,Data!$H15)),        "",          ";" &amp; VLOOKUP(CO$1,Data!$L:$N,3, FALSE) &amp; ",""" &amp; VLOOKUP(CO$1,Data!$L:$M,2, FALSE) &amp; """;"   )             )</f>
        <v/>
      </c>
      <c r="CP14" t="str">
        <f>IF(Data!$L15=CP$1, "",             IF(ISERR(SEARCH(CP$1,Data!$H15)),        "",          ";" &amp; VLOOKUP(CP$1,Data!$L:$N,3, FALSE) &amp; ",""" &amp; VLOOKUP(CP$1,Data!$L:$M,2, FALSE) &amp; """;"   )             )</f>
        <v/>
      </c>
      <c r="CQ14" t="str">
        <f>IF(Data!$L15=CQ$1, "",             IF(ISERR(SEARCH(CQ$1,Data!$H15)),        "",          ";" &amp; VLOOKUP(CQ$1,Data!$L:$N,3, FALSE) &amp; ",""" &amp; VLOOKUP(CQ$1,Data!$L:$M,2, FALSE) &amp; """;"   )             )</f>
        <v/>
      </c>
      <c r="CR14" t="str">
        <f>IF(Data!$L15=CR$1, "",             IF(ISERR(SEARCH(CR$1,Data!$H15)),        "",          ";" &amp; VLOOKUP(CR$1,Data!$L:$N,3, FALSE) &amp; ",""" &amp; VLOOKUP(CR$1,Data!$L:$M,2, FALSE) &amp; """;"   )             )</f>
        <v/>
      </c>
      <c r="CS14" t="str">
        <f>IF(Data!$L15=CS$1, "",             IF(ISERR(SEARCH(CS$1,Data!$H15)),        "",          ";" &amp; VLOOKUP(CS$1,Data!$L:$N,3, FALSE) &amp; ",""" &amp; VLOOKUP(CS$1,Data!$L:$M,2, FALSE) &amp; """;"   )             )</f>
        <v/>
      </c>
      <c r="CT14" t="str">
        <f>IF(Data!$L15=CT$1, "",             IF(ISERR(SEARCH(CT$1,Data!$H15)),        "",          ";" &amp; VLOOKUP(CT$1,Data!$L:$N,3, FALSE) &amp; ",""" &amp; VLOOKUP(CT$1,Data!$L:$M,2, FALSE) &amp; """;"   )             )</f>
        <v/>
      </c>
      <c r="CU14" t="str">
        <f>IF(Data!$L15=CU$1, "",             IF(ISERR(SEARCH(CU$1,Data!$H15)),        "",          ";" &amp; VLOOKUP(CU$1,Data!$L:$N,3, FALSE) &amp; ",""" &amp; VLOOKUP(CU$1,Data!$L:$M,2, FALSE) &amp; """;"   )             )</f>
        <v/>
      </c>
      <c r="CV14" t="str">
        <f>IF(Data!$L15=CV$1, "",             IF(ISERR(SEARCH(CV$1,Data!$H15)),        "",          ";" &amp; VLOOKUP(CV$1,Data!$L:$N,3, FALSE) &amp; ",""" &amp; VLOOKUP(CV$1,Data!$L:$M,2, FALSE) &amp; """;"   )             )</f>
        <v/>
      </c>
      <c r="CW14" t="str">
        <f>IF(Data!$L15=CW$1, "",             IF(ISERR(SEARCH(CW$1,Data!$H15)),        "",          ";" &amp; VLOOKUP(CW$1,Data!$L:$N,3, FALSE) &amp; ",""" &amp; VLOOKUP(CW$1,Data!$L:$M,2, FALSE) &amp; """;"   )             )</f>
        <v/>
      </c>
      <c r="CX14" t="str">
        <f>IF(Data!$L15=CX$1, "",             IF(ISERR(SEARCH(CX$1,Data!$H15)),        "",          ";" &amp; VLOOKUP(CX$1,Data!$L:$N,3, FALSE) &amp; ",""" &amp; VLOOKUP(CX$1,Data!$L:$M,2, FALSE) &amp; """;"   )             )</f>
        <v/>
      </c>
      <c r="CY14" t="str">
        <f>IF(Data!$L15=CY$1, "",             IF(ISERR(SEARCH(CY$1,Data!$H15)),        "",          ";" &amp; VLOOKUP(CY$1,Data!$L:$N,3, FALSE) &amp; ",""" &amp; VLOOKUP(CY$1,Data!$L:$M,2, FALSE) &amp; """;"   )             )</f>
        <v/>
      </c>
      <c r="CZ14" t="str">
        <f>IF(Data!$L15=CZ$1, "",             IF(ISERR(SEARCH(CZ$1,Data!$H15)),        "",          ";" &amp; VLOOKUP(CZ$1,Data!$L:$N,3, FALSE) &amp; ",""" &amp; VLOOKUP(CZ$1,Data!$L:$M,2, FALSE) &amp; """;"   )             )</f>
        <v/>
      </c>
      <c r="DA14" t="str">
        <f>IF(Data!$L15=DA$1, "",             IF(ISERR(SEARCH(DA$1,Data!$H15)),        "",          ";" &amp; VLOOKUP(DA$1,Data!$L:$N,3, FALSE) &amp; ",""" &amp; VLOOKUP(DA$1,Data!$L:$M,2, FALSE) &amp; """;"   )             )</f>
        <v/>
      </c>
      <c r="DB14" t="str">
        <f>IF(Data!$L15=DB$1, "",             IF(ISERR(SEARCH(DB$1,Data!$H15)),        "",          ";" &amp; VLOOKUP(DB$1,Data!$L:$N,3, FALSE) &amp; ",""" &amp; VLOOKUP(DB$1,Data!$L:$M,2, FALSE) &amp; """;"   )             )</f>
        <v/>
      </c>
      <c r="DC14" t="str">
        <f>IF(Data!$L15=DC$1, "",             IF(ISERR(SEARCH(DC$1,Data!$H15)),        "",          ";" &amp; VLOOKUP(DC$1,Data!$L:$N,3, FALSE) &amp; ",""" &amp; VLOOKUP(DC$1,Data!$L:$M,2, FALSE) &amp; """;"   )             )</f>
        <v/>
      </c>
      <c r="DD14" t="str">
        <f>IF(Data!$L15=DD$1, "",             IF(ISERR(SEARCH(DD$1,Data!$H15)),        "",          ";" &amp; VLOOKUP(DD$1,Data!$L:$N,3, FALSE) &amp; ",""" &amp; VLOOKUP(DD$1,Data!$L:$M,2, FALSE) &amp; """;"   )             )</f>
        <v/>
      </c>
      <c r="DE14" t="str">
        <f>IF(Data!$L15=DE$1, "",             IF(ISERR(SEARCH(DE$1,Data!$H15)),        "",          ";" &amp; VLOOKUP(DE$1,Data!$L:$N,3, FALSE) &amp; ",""" &amp; VLOOKUP(DE$1,Data!$L:$M,2, FALSE) &amp; """;"   )             )</f>
        <v/>
      </c>
      <c r="DF14" t="str">
        <f>IF(Data!$L15=DF$1, "",             IF(ISERR(SEARCH(DF$1,Data!$H15)),        "",          ";" &amp; VLOOKUP(DF$1,Data!$L:$N,3, FALSE) &amp; ",""" &amp; VLOOKUP(DF$1,Data!$L:$M,2, FALSE) &amp; """;"   )             )</f>
        <v/>
      </c>
      <c r="DG14" t="str">
        <f>IF(Data!$L15=DG$1, "",             IF(ISERR(SEARCH(DG$1,Data!$H15)),        "",          ";" &amp; VLOOKUP(DG$1,Data!$L:$N,3, FALSE) &amp; ",""" &amp; VLOOKUP(DG$1,Data!$L:$M,2, FALSE) &amp; """;"   )             )</f>
        <v/>
      </c>
      <c r="DH14" t="str">
        <f>IF(Data!$L15=DH$1, "",             IF(ISERR(SEARCH(DH$1,Data!$H15)),        "",          ";" &amp; VLOOKUP(DH$1,Data!$L:$N,3, FALSE) &amp; ",""" &amp; VLOOKUP(DH$1,Data!$L:$M,2, FALSE) &amp; """;"   )             )</f>
        <v/>
      </c>
      <c r="DI14" t="str">
        <f>IF(Data!$L15=DI$1, "",             IF(ISERR(SEARCH(DI$1,Data!$H15)),        "",          ";" &amp; VLOOKUP(DI$1,Data!$L:$N,3, FALSE) &amp; ",""" &amp; VLOOKUP(DI$1,Data!$L:$M,2, FALSE) &amp; """;"   )             )</f>
        <v/>
      </c>
      <c r="DJ14" t="str">
        <f>IF(Data!$L15=DJ$1, "",             IF(ISERR(SEARCH(DJ$1,Data!$H15)),        "",          ";" &amp; VLOOKUP(DJ$1,Data!$L:$N,3, FALSE) &amp; ",""" &amp; VLOOKUP(DJ$1,Data!$L:$M,2, FALSE) &amp; """;"   )             )</f>
        <v/>
      </c>
      <c r="DK14" t="str">
        <f>IF(Data!$L15=DK$1, "",             IF(ISERR(SEARCH(DK$1,Data!$H15)),        "",          ";" &amp; VLOOKUP(DK$1,Data!$L:$N,3, FALSE) &amp; ",""" &amp; VLOOKUP(DK$1,Data!$L:$M,2, FALSE) &amp; """;"   )             )</f>
        <v/>
      </c>
      <c r="DL14" t="str">
        <f>IF(Data!$L15=DL$1, "",             IF(ISERR(SEARCH(DL$1,Data!$H15)),        "",          ";" &amp; VLOOKUP(DL$1,Data!$L:$N,3, FALSE) &amp; ",""" &amp; VLOOKUP(DL$1,Data!$L:$M,2, FALSE) &amp; """;"   )             )</f>
        <v/>
      </c>
      <c r="DM14" t="str">
        <f>IF(Data!$L15=DM$1, "",             IF(ISERR(SEARCH(DM$1,Data!$H15)),        "",          ";" &amp; VLOOKUP(DM$1,Data!$L:$N,3, FALSE) &amp; ",""" &amp; VLOOKUP(DM$1,Data!$L:$M,2, FALSE) &amp; """;"   )             )</f>
        <v/>
      </c>
      <c r="DN14" t="str">
        <f>IF(Data!$L15=DN$1, "",             IF(ISERR(SEARCH(DN$1,Data!$H15)),        "",          ";" &amp; VLOOKUP(DN$1,Data!$L:$N,3, FALSE) &amp; ",""" &amp; VLOOKUP(DN$1,Data!$L:$M,2, FALSE) &amp; """;"   )             )</f>
        <v/>
      </c>
      <c r="DO14" t="str">
        <f>IF(Data!$L15=DO$1, "",             IF(ISERR(SEARCH(DO$1,Data!$H15)),        "",          ";" &amp; VLOOKUP(DO$1,Data!$L:$N,3, FALSE) &amp; ",""" &amp; VLOOKUP(DO$1,Data!$L:$M,2, FALSE) &amp; """;"   )             )</f>
        <v/>
      </c>
      <c r="DP14" t="str">
        <f>IF(Data!$L15=DP$1, "",             IF(ISERR(SEARCH(DP$1,Data!$H15)),        "",          ";" &amp; VLOOKUP(DP$1,Data!$L:$N,3, FALSE) &amp; ",""" &amp; VLOOKUP(DP$1,Data!$L:$M,2, FALSE) &amp; """;"   )             )</f>
        <v/>
      </c>
      <c r="DQ14" t="str">
        <f>IF(Data!$L15=DQ$1, "",             IF(ISERR(SEARCH(DQ$1,Data!$H15)),        "",          ";" &amp; VLOOKUP(DQ$1,Data!$L:$N,3, FALSE) &amp; ",""" &amp; VLOOKUP(DQ$1,Data!$L:$M,2, FALSE) &amp; """;"   )             )</f>
        <v/>
      </c>
      <c r="DR14" t="str">
        <f>IF(Data!$L15=DR$1, "",             IF(ISERR(SEARCH(DR$1,Data!$H15)),        "",          ";" &amp; VLOOKUP(DR$1,Data!$L:$N,3, FALSE) &amp; ",""" &amp; VLOOKUP(DR$1,Data!$L:$M,2, FALSE) &amp; """;"   )             )</f>
        <v/>
      </c>
      <c r="DS14" t="str">
        <f>IF(Data!$L15=DS$1, "",             IF(ISERR(SEARCH(DS$1,Data!$H15)),        "",          ";" &amp; VLOOKUP(DS$1,Data!$L:$N,3, FALSE) &amp; ",""" &amp; VLOOKUP(DS$1,Data!$L:$M,2, FALSE) &amp; """;"   )             )</f>
        <v/>
      </c>
      <c r="DT14" t="str">
        <f>IF(Data!$L15=DT$1, "",             IF(ISERR(SEARCH(DT$1,Data!$H15)),        "",          ";" &amp; VLOOKUP(DT$1,Data!$L:$N,3, FALSE) &amp; ",""" &amp; VLOOKUP(DT$1,Data!$L:$M,2, FALSE) &amp; """;"   )             )</f>
        <v/>
      </c>
      <c r="DU14" t="str">
        <f>IF(Data!$L15=DU$1, "",             IF(ISERR(SEARCH(DU$1,Data!$H15)),        "",          ";" &amp; VLOOKUP(DU$1,Data!$L:$N,3, FALSE) &amp; ",""" &amp; VLOOKUP(DU$1,Data!$L:$M,2, FALSE) &amp; """;"   )             )</f>
        <v/>
      </c>
      <c r="DV14" t="str">
        <f>IF(Data!$L15=DV$1, "",             IF(ISERR(SEARCH(DV$1,Data!$H15)),        "",          ";" &amp; VLOOKUP(DV$1,Data!$L:$N,3, FALSE) &amp; ",""" &amp; VLOOKUP(DV$1,Data!$L:$M,2, FALSE) &amp; """;"   )             )</f>
        <v/>
      </c>
      <c r="DW14" t="str">
        <f>IF(Data!$L15=DW$1, "",             IF(ISERR(SEARCH(DW$1,Data!$H15)),        "",          ";" &amp; VLOOKUP(DW$1,Data!$L:$N,3, FALSE) &amp; ",""" &amp; VLOOKUP(DW$1,Data!$L:$M,2, FALSE) &amp; """;"   )             )</f>
        <v/>
      </c>
      <c r="DX14" t="str">
        <f>IF(Data!$L15=DX$1, "",             IF(ISERR(SEARCH(DX$1,Data!$H15)),        "",          ";" &amp; VLOOKUP(DX$1,Data!$L:$N,3, FALSE) &amp; ",""" &amp; VLOOKUP(DX$1,Data!$L:$M,2, FALSE) &amp; """;"   )             )</f>
        <v/>
      </c>
      <c r="DY14" t="str">
        <f>IF(Data!$L15=DY$1, "",             IF(ISERR(SEARCH(DY$1,Data!$H15)),        "",          ";" &amp; VLOOKUP(DY$1,Data!$L:$N,3, FALSE) &amp; ",""" &amp; VLOOKUP(DY$1,Data!$L:$M,2, FALSE) &amp; """;"   )             )</f>
        <v/>
      </c>
      <c r="DZ14" t="str">
        <f>IF(Data!$L15=DZ$1, "",             IF(ISERR(SEARCH(DZ$1,Data!$H15)),        "",          ";" &amp; VLOOKUP(DZ$1,Data!$L:$N,3, FALSE) &amp; ",""" &amp; VLOOKUP(DZ$1,Data!$L:$M,2, FALSE) &amp; """;"   )             )</f>
        <v/>
      </c>
      <c r="EA14" t="str">
        <f>IF(Data!$L15=EA$1, "",             IF(ISERR(SEARCH(EA$1,Data!$H15)),        "",          ";" &amp; VLOOKUP(EA$1,Data!$L:$N,3, FALSE) &amp; ",""" &amp; VLOOKUP(EA$1,Data!$L:$M,2, FALSE) &amp; """;"   )             )</f>
        <v/>
      </c>
      <c r="EB14" t="str">
        <f>IF(Data!$L15=EB$1, "",             IF(ISERR(SEARCH(EB$1,Data!$H15)),        "",          ";" &amp; VLOOKUP(EB$1,Data!$L:$N,3, FALSE) &amp; ",""" &amp; VLOOKUP(EB$1,Data!$L:$M,2, FALSE) &amp; """;"   )             )</f>
        <v/>
      </c>
      <c r="EC14" t="str">
        <f>IF(Data!$L15=EC$1, "",             IF(ISERR(SEARCH(EC$1,Data!$H15)),        "",          ";" &amp; VLOOKUP(EC$1,Data!$L:$N,3, FALSE) &amp; ",""" &amp; VLOOKUP(EC$1,Data!$L:$M,2, FALSE) &amp; """;"   )             )</f>
        <v/>
      </c>
      <c r="ED14" t="str">
        <f>IF(Data!$L15=ED$1, "",             IF(ISERR(SEARCH(ED$1,Data!$H15)),        "",          ";" &amp; VLOOKUP(ED$1,Data!$L:$N,3, FALSE) &amp; ",""" &amp; VLOOKUP(ED$1,Data!$L:$M,2, FALSE) &amp; """;"   )             )</f>
        <v/>
      </c>
      <c r="EE14" t="str">
        <f>IF(Data!$L15=EE$1, "",             IF(ISERR(SEARCH(EE$1,Data!$H15)),        "",          ";" &amp; VLOOKUP(EE$1,Data!$L:$N,3, FALSE) &amp; ",""" &amp; VLOOKUP(EE$1,Data!$L:$M,2, FALSE) &amp; """;"   )             )</f>
        <v/>
      </c>
      <c r="EF14" t="str">
        <f>IF(Data!$L15=EF$1, "",             IF(ISERR(SEARCH(EF$1,Data!$H15)),        "",          ";" &amp; VLOOKUP(EF$1,Data!$L:$N,3, FALSE) &amp; ",""" &amp; VLOOKUP(EF$1,Data!$L:$M,2, FALSE) &amp; """;"   )             )</f>
        <v/>
      </c>
      <c r="EG14" t="str">
        <f>IF(Data!$L15=EG$1, "",             IF(ISERR(SEARCH(EG$1,Data!$H15)),        "",          ";" &amp; VLOOKUP(EG$1,Data!$L:$N,3, FALSE) &amp; ",""" &amp; VLOOKUP(EG$1,Data!$L:$M,2, FALSE) &amp; """;"   )             )</f>
        <v/>
      </c>
      <c r="EH14" t="str">
        <f>IF(Data!$L15=EH$1, "",             IF(ISERR(SEARCH(EH$1,Data!$H15)),        "",          ";" &amp; VLOOKUP(EH$1,Data!$L:$N,3, FALSE) &amp; ",""" &amp; VLOOKUP(EH$1,Data!$L:$M,2, FALSE) &amp; """;"   )             )</f>
        <v/>
      </c>
      <c r="EI14" t="str">
        <f>IF(Data!$L15=EI$1, "",             IF(ISERR(SEARCH(EI$1,Data!$H15)),        "",          ";" &amp; VLOOKUP(EI$1,Data!$L:$N,3, FALSE) &amp; ",""" &amp; VLOOKUP(EI$1,Data!$L:$M,2, FALSE) &amp; """;"   )             )</f>
        <v/>
      </c>
      <c r="EJ14" t="str">
        <f>IF(Data!$L15=EJ$1, "",             IF(ISERR(SEARCH(EJ$1,Data!$H15)),        "",          ";" &amp; VLOOKUP(EJ$1,Data!$L:$N,3, FALSE) &amp; ",""" &amp; VLOOKUP(EJ$1,Data!$L:$M,2, FALSE) &amp; """;"   )             )</f>
        <v/>
      </c>
      <c r="EK14" t="str">
        <f>IF(Data!$L15=EK$1, "",             IF(ISERR(SEARCH(EK$1,Data!$H15)),        "",          ";" &amp; VLOOKUP(EK$1,Data!$L:$N,3, FALSE) &amp; ",""" &amp; VLOOKUP(EK$1,Data!$L:$M,2, FALSE) &amp; """;"   )             )</f>
        <v/>
      </c>
      <c r="EL14" t="str">
        <f>IF(Data!$L15=EL$1, "",             IF(ISERR(SEARCH(EL$1,Data!$H15)),        "",          ";" &amp; VLOOKUP(EL$1,Data!$L:$N,3, FALSE) &amp; ",""" &amp; VLOOKUP(EL$1,Data!$L:$M,2, FALSE) &amp; """;"   )             )</f>
        <v/>
      </c>
      <c r="EM14" t="str">
        <f>IF(Data!$L15=EM$1, "",             IF(ISERR(SEARCH(EM$1,Data!$H15)),        "",          ";" &amp; VLOOKUP(EM$1,Data!$L:$N,3, FALSE) &amp; ",""" &amp; VLOOKUP(EM$1,Data!$L:$M,2, FALSE) &amp; """;"   )             )</f>
        <v/>
      </c>
      <c r="EN14" t="str">
        <f>IF(Data!$L15=EN$1, "",             IF(ISERR(SEARCH(EN$1,Data!$H15)),        "",          ";" &amp; VLOOKUP(EN$1,Data!$L:$N,3, FALSE) &amp; ",""" &amp; VLOOKUP(EN$1,Data!$L:$M,2, FALSE) &amp; """;"   )             )</f>
        <v/>
      </c>
      <c r="EO14" t="str">
        <f>IF(Data!$L15=EO$1, "",             IF(ISERR(SEARCH(EO$1,Data!$H15)),        "",          ";" &amp; VLOOKUP(EO$1,Data!$L:$N,3, FALSE) &amp; ",""" &amp; VLOOKUP(EO$1,Data!$L:$M,2, FALSE) &amp; """;"   )             )</f>
        <v/>
      </c>
      <c r="EP14" t="str">
        <f>IF(Data!$L15=EP$1, "",             IF(ISERR(SEARCH(EP$1,Data!$H15)),        "",          ";" &amp; VLOOKUP(EP$1,Data!$L:$N,3, FALSE) &amp; ",""" &amp; VLOOKUP(EP$1,Data!$L:$M,2, FALSE) &amp; """;"   )             )</f>
        <v/>
      </c>
      <c r="EQ14" t="str">
        <f>IF(Data!$L15=EQ$1, "",             IF(ISERR(SEARCH(EQ$1,Data!$H15)),        "",          ";" &amp; VLOOKUP(EQ$1,Data!$L:$N,3, FALSE) &amp; ",""" &amp; VLOOKUP(EQ$1,Data!$L:$M,2, FALSE) &amp; """;"   )             )</f>
        <v/>
      </c>
      <c r="ER14" t="str">
        <f>IF(Data!$L15=ER$1, "",             IF(ISERR(SEARCH(ER$1,Data!$H15)),        "",          ";" &amp; VLOOKUP(ER$1,Data!$L:$N,3, FALSE) &amp; ",""" &amp; VLOOKUP(ER$1,Data!$L:$M,2, FALSE) &amp; """;"   )             )</f>
        <v/>
      </c>
      <c r="ES14" t="str">
        <f>IF(Data!$L15=ES$1, "",             IF(ISERR(SEARCH(ES$1,Data!$H15)),        "",          ";" &amp; VLOOKUP(ES$1,Data!$L:$N,3, FALSE) &amp; ",""" &amp; VLOOKUP(ES$1,Data!$L:$M,2, FALSE) &amp; """;"   )             )</f>
        <v/>
      </c>
      <c r="ET14" t="str">
        <f>IF(Data!$L15=ET$1, "",             IF(ISERR(SEARCH(ET$1,Data!$H15)),        "",          ";" &amp; VLOOKUP(ET$1,Data!$L:$N,3, FALSE) &amp; ",""" &amp; VLOOKUP(ET$1,Data!$L:$M,2, FALSE) &amp; """;"   )             )</f>
        <v/>
      </c>
      <c r="EU14" t="str">
        <f>IF(Data!$L15=EU$1, "",             IF(ISERR(SEARCH(EU$1,Data!$H15)),        "",          ";" &amp; VLOOKUP(EU$1,Data!$L:$N,3, FALSE) &amp; ",""" &amp; VLOOKUP(EU$1,Data!$L:$M,2, FALSE) &amp; """;"   )             )</f>
        <v/>
      </c>
      <c r="EV14" t="str">
        <f>IF(Data!$L15=EV$1, "",             IF(ISERR(SEARCH(EV$1,Data!$H15)),        "",          ";" &amp; VLOOKUP(EV$1,Data!$L:$N,3, FALSE) &amp; ",""" &amp; VLOOKUP(EV$1,Data!$L:$M,2, FALSE) &amp; """;"   )             )</f>
        <v/>
      </c>
      <c r="EW14" t="str">
        <f>IF(Data!$L15=EW$1, "",             IF(ISERR(SEARCH(EW$1,Data!$H15)),        "",          ";" &amp; VLOOKUP(EW$1,Data!$L:$N,3, FALSE) &amp; ",""" &amp; VLOOKUP(EW$1,Data!$L:$M,2, FALSE) &amp; """;"   )             )</f>
        <v/>
      </c>
      <c r="EX14" t="str">
        <f>IF(Data!$L15=EX$1, "",             IF(ISERR(SEARCH(EX$1,Data!$H15)),        "",          ";" &amp; VLOOKUP(EX$1,Data!$L:$N,3, FALSE) &amp; ",""" &amp; VLOOKUP(EX$1,Data!$L:$M,2, FALSE) &amp; """;"   )             )</f>
        <v/>
      </c>
      <c r="EY14" t="str">
        <f>IF(Data!$L15=EY$1, "",             IF(ISERR(SEARCH(EY$1,Data!$H15)),        "",          ";" &amp; VLOOKUP(EY$1,Data!$L:$N,3, FALSE) &amp; ",""" &amp; VLOOKUP(EY$1,Data!$L:$M,2, FALSE) &amp; """;"   )             )</f>
        <v/>
      </c>
      <c r="EZ14" t="str">
        <f>IF(Data!$L15=EZ$1, "",             IF(ISERR(SEARCH(EZ$1,Data!$H15)),        "",          ";" &amp; VLOOKUP(EZ$1,Data!$L:$N,3, FALSE) &amp; ",""" &amp; VLOOKUP(EZ$1,Data!$L:$M,2, FALSE) &amp; """;"   )             )</f>
        <v/>
      </c>
      <c r="FA14" t="str">
        <f>IF(Data!$L15=FA$1, "",             IF(ISERR(SEARCH(FA$1,Data!$H15)),        "",          ";" &amp; VLOOKUP(FA$1,Data!$L:$N,3, FALSE) &amp; ",""" &amp; VLOOKUP(FA$1,Data!$L:$M,2, FALSE) &amp; """;"   )             )</f>
        <v/>
      </c>
      <c r="FB14" t="str">
        <f>IF(Data!$L15=FB$1, "",             IF(ISERR(SEARCH(FB$1,Data!$H15)),        "",          ";" &amp; VLOOKUP(FB$1,Data!$L:$N,3, FALSE) &amp; ",""" &amp; VLOOKUP(FB$1,Data!$L:$M,2, FALSE) &amp; """;"   )             )</f>
        <v/>
      </c>
      <c r="FC14" t="str">
        <f>IF(Data!$L15=FC$1, "",             IF(ISERR(SEARCH(FC$1,Data!$H15)),        "",          ";" &amp; VLOOKUP(FC$1,Data!$L:$N,3, FALSE) &amp; ",""" &amp; VLOOKUP(FC$1,Data!$L:$M,2, FALSE) &amp; """;"   )             )</f>
        <v/>
      </c>
      <c r="FD14" t="str">
        <f>IF(Data!$L15=FD$1, "",             IF(ISERR(SEARCH(FD$1,Data!$H15)),        "",          ";" &amp; VLOOKUP(FD$1,Data!$L:$N,3, FALSE) &amp; ",""" &amp; VLOOKUP(FD$1,Data!$L:$M,2, FALSE) &amp; """;"   )             )</f>
        <v/>
      </c>
      <c r="FE14" t="str">
        <f>IF(Data!$L15=FE$1, "",             IF(ISERR(SEARCH(FE$1,Data!$H15)),        "",          ";" &amp; VLOOKUP(FE$1,Data!$L:$N,3, FALSE) &amp; ",""" &amp; VLOOKUP(FE$1,Data!$L:$M,2, FALSE) &amp; """;"   )             )</f>
        <v/>
      </c>
      <c r="FF14" t="str">
        <f>IF(Data!$L15=FF$1, "",             IF(ISERR(SEARCH(FF$1,Data!$H15)),        "",          ";" &amp; VLOOKUP(FF$1,Data!$L:$N,3, FALSE) &amp; ",""" &amp; VLOOKUP(FF$1,Data!$L:$M,2, FALSE) &amp; """;"   )             )</f>
        <v/>
      </c>
      <c r="FG14" t="str">
        <f>IF(Data!$L15=FG$1, "",             IF(ISERR(SEARCH(FG$1,Data!$H15)),        "",          ";" &amp; VLOOKUP(FG$1,Data!$L:$N,3, FALSE) &amp; ",""" &amp; VLOOKUP(FG$1,Data!$L:$M,2, FALSE) &amp; """;"   )             )</f>
        <v/>
      </c>
      <c r="FH14" t="str">
        <f>IF(Data!$L15=FH$1, "",             IF(ISERR(SEARCH(FH$1,Data!$H15)),        "",          ";" &amp; VLOOKUP(FH$1,Data!$L:$N,3, FALSE) &amp; ",""" &amp; VLOOKUP(FH$1,Data!$L:$M,2, FALSE) &amp; """;"   )             )</f>
        <v/>
      </c>
      <c r="FI14" t="str">
        <f>IF(Data!$L15=FI$1, "",             IF(ISERR(SEARCH(FI$1,Data!$H15)),        "",          ";" &amp; VLOOKUP(FI$1,Data!$L:$N,3, FALSE) &amp; ",""" &amp; VLOOKUP(FI$1,Data!$L:$M,2, FALSE) &amp; """;"   )             )</f>
        <v/>
      </c>
      <c r="FJ14" t="str">
        <f>IF(Data!$L15=FJ$1, "",             IF(ISERR(SEARCH(FJ$1,Data!$H15)),        "",          ";" &amp; VLOOKUP(FJ$1,Data!$L:$N,3, FALSE) &amp; ",""" &amp; VLOOKUP(FJ$1,Data!$L:$M,2, FALSE) &amp; """;"   )             )</f>
        <v/>
      </c>
      <c r="FK14" t="str">
        <f>IF(Data!$L15=FK$1, "",             IF(ISERR(SEARCH(FK$1,Data!$H15)),        "",          ";" &amp; VLOOKUP(FK$1,Data!$L:$N,3, FALSE) &amp; ",""" &amp; VLOOKUP(FK$1,Data!$L:$M,2, FALSE) &amp; """;"   )             )</f>
        <v/>
      </c>
      <c r="FL14" t="str">
        <f>IF(Data!$L15=FL$1, "",             IF(ISERR(SEARCH(FL$1,Data!$H15)),        "",          ";" &amp; VLOOKUP(FL$1,Data!$L:$N,3, FALSE) &amp; ",""" &amp; VLOOKUP(FL$1,Data!$L:$M,2, FALSE) &amp; """;"   )             )</f>
        <v/>
      </c>
      <c r="FM14" t="str">
        <f>IF(Data!$L15=FM$1, "",             IF(ISERR(SEARCH(FM$1,Data!$H15)),        "",          ";" &amp; VLOOKUP(FM$1,Data!$L:$N,3, FALSE) &amp; ",""" &amp; VLOOKUP(FM$1,Data!$L:$M,2, FALSE) &amp; """;"   )             )</f>
        <v/>
      </c>
      <c r="FN14" t="str">
        <f>IF(Data!$L15=FN$1, "",             IF(ISERR(SEARCH(FN$1,Data!$H15)),        "",          ";" &amp; VLOOKUP(FN$1,Data!$L:$N,3, FALSE) &amp; ",""" &amp; VLOOKUP(FN$1,Data!$L:$M,2, FALSE) &amp; """;"   )             )</f>
        <v/>
      </c>
      <c r="FO14" t="str">
        <f>IF(Data!$L15=FO$1, "",             IF(ISERR(SEARCH(FO$1,Data!$H15)),        "",          ";" &amp; VLOOKUP(FO$1,Data!$L:$N,3, FALSE) &amp; ",""" &amp; VLOOKUP(FO$1,Data!$L:$M,2, FALSE) &amp; """;"   )             )</f>
        <v/>
      </c>
      <c r="FP14" t="str">
        <f>IF(Data!$L15=FP$1, "",             IF(ISERR(SEARCH(FP$1,Data!$H15)),        "",          ";" &amp; VLOOKUP(FP$1,Data!$L:$N,3, FALSE) &amp; ",""" &amp; VLOOKUP(FP$1,Data!$L:$M,2, FALSE) &amp; """;"   )             )</f>
        <v/>
      </c>
      <c r="FQ14" t="str">
        <f>IF(Data!$L15=FQ$1, "",             IF(ISERR(SEARCH(FQ$1,Data!$H15)),        "",          ";" &amp; VLOOKUP(FQ$1,Data!$L:$N,3, FALSE) &amp; ",""" &amp; VLOOKUP(FQ$1,Data!$L:$M,2, FALSE) &amp; """;"   )             )</f>
        <v/>
      </c>
      <c r="FR14" t="str">
        <f>IF(Data!$L15=FR$1, "",             IF(ISERR(SEARCH(FR$1,Data!$H15)),        "",          ";" &amp; VLOOKUP(FR$1,Data!$L:$N,3, FALSE) &amp; ",""" &amp; VLOOKUP(FR$1,Data!$L:$M,2, FALSE) &amp; """;"   )             )</f>
        <v>;00000000-0000-0000-0000-000000000163,"HUMAN";</v>
      </c>
      <c r="FS14" t="str">
        <f>IF(Data!$L15=FS$1, "",             IF(ISERR(SEARCH(FS$1,Data!$H15)),        "",          ";" &amp; VLOOKUP(FS$1,Data!$L:$N,3, FALSE) &amp; ",""" &amp; VLOOKUP(FS$1,Data!$L:$M,2, FALSE) &amp; """;"   )             )</f>
        <v/>
      </c>
      <c r="FT14" t="str">
        <f>IF(Data!$L15=FT$1, "",             IF(ISERR(SEARCH(FT$1,Data!$H15)),        "",          ";" &amp; VLOOKUP(FT$1,Data!$L:$N,3, FALSE) &amp; ",""" &amp; VLOOKUP(FT$1,Data!$L:$M,2, FALSE) &amp; """;"   )             )</f>
        <v/>
      </c>
      <c r="FU14" t="str">
        <f>IF(Data!$L15=FU$1, "",             IF(ISERR(SEARCH(FU$1,Data!$H15)),        "",          ";" &amp; VLOOKUP(FU$1,Data!$L:$N,3, FALSE) &amp; ",""" &amp; VLOOKUP(FU$1,Data!$L:$M,2, FALSE) &amp; """;"   )             )</f>
        <v/>
      </c>
      <c r="FV14" t="str">
        <f>IF(Data!$L15=FV$1, "",             IF(ISERR(SEARCH(FV$1,Data!$H15)),        "",          ";" &amp; VLOOKUP(FV$1,Data!$L:$N,3, FALSE) &amp; ",""" &amp; VLOOKUP(FV$1,Data!$L:$M,2, FALSE) &amp; """;"   )             )</f>
        <v/>
      </c>
      <c r="FW14" t="str">
        <f>IF(Data!$L15=FW$1, "",             IF(ISERR(SEARCH(FW$1,Data!$H15)),        "",          ";" &amp; VLOOKUP(FW$1,Data!$L:$N,3, FALSE) &amp; ",""" &amp; VLOOKUP(FW$1,Data!$L:$M,2, FALSE) &amp; """;"   )             )</f>
        <v/>
      </c>
      <c r="FX14" t="str">
        <f>IF(Data!$L15=FX$1, "",             IF(ISERR(SEARCH(FX$1,Data!$H15)),        "",          ";" &amp; VLOOKUP(FX$1,Data!$L:$N,3, FALSE) &amp; ",""" &amp; VLOOKUP(FX$1,Data!$L:$M,2, FALSE) &amp; """;"   )             )</f>
        <v/>
      </c>
      <c r="FY14" t="str">
        <f>IF(Data!$L15=FY$1, "",             IF(ISERR(SEARCH(FY$1,Data!$H15)),        "",          ";" &amp; VLOOKUP(FY$1,Data!$L:$N,3, FALSE) &amp; ",""" &amp; VLOOKUP(FY$1,Data!$L:$M,2, FALSE) &amp; """;"   )             )</f>
        <v/>
      </c>
      <c r="FZ14" t="str">
        <f>IF(Data!$L15=FZ$1, "",             IF(ISERR(SEARCH(FZ$1,Data!$H15)),        "",          ";" &amp; VLOOKUP(FZ$1,Data!$L:$N,3, FALSE) &amp; ",""" &amp; VLOOKUP(FZ$1,Data!$L:$M,2, FALSE) &amp; """;"   )             )</f>
        <v/>
      </c>
      <c r="GA14" t="str">
        <f>IF(Data!$L15=GA$1, "",             IF(ISERR(SEARCH(GA$1,Data!$H15)),        "",          ";" &amp; VLOOKUP(GA$1,Data!$L:$N,3, FALSE) &amp; ",""" &amp; VLOOKUP(GA$1,Data!$L:$M,2, FALSE) &amp; """;"   )             )</f>
        <v/>
      </c>
      <c r="GB14" t="str">
        <f>IF(Data!$L15=GB$1, "",             IF(ISERR(SEARCH(GB$1,Data!$H15)),        "",          ";" &amp; VLOOKUP(GB$1,Data!$L:$N,3, FALSE) &amp; ",""" &amp; VLOOKUP(GB$1,Data!$L:$M,2, FALSE) &amp; """;"   )             )</f>
        <v/>
      </c>
      <c r="GC14" t="str">
        <f>IF(Data!$L15=GC$1, "",             IF(ISERR(SEARCH(GC$1,Data!$H15)),        "",          ";" &amp; VLOOKUP(GC$1,Data!$L:$N,3, FALSE) &amp; ",""" &amp; VLOOKUP(GC$1,Data!$L:$M,2, FALSE) &amp; """;"   )             )</f>
        <v/>
      </c>
      <c r="GD14" t="str">
        <f>IF(Data!$L15=GD$1, "",             IF(ISERR(SEARCH(GD$1,Data!$H15)),        "",          ";" &amp; VLOOKUP(GD$1,Data!$L:$N,3, FALSE) &amp; ",""" &amp; VLOOKUP(GD$1,Data!$L:$M,2, FALSE) &amp; """;"   )             )</f>
        <v/>
      </c>
      <c r="GE14" t="str">
        <f>IF(Data!$L15=GE$1, "",             IF(ISERR(SEARCH(GE$1,Data!$H15)),        "",          ";" &amp; VLOOKUP(GE$1,Data!$L:$N,3, FALSE) &amp; ",""" &amp; VLOOKUP(GE$1,Data!$L:$M,2, FALSE) &amp; """;"   )             )</f>
        <v/>
      </c>
      <c r="GF14" t="str">
        <f>IF(Data!$L15=GF$1, "",             IF(ISERR(SEARCH(GF$1,Data!$H15)),        "",          ";" &amp; VLOOKUP(GF$1,Data!$L:$N,3, FALSE) &amp; ",""" &amp; VLOOKUP(GF$1,Data!$L:$M,2, FALSE) &amp; """;"   )             )</f>
        <v/>
      </c>
      <c r="GG14" t="str">
        <f>IF(Data!$L15=GG$1, "",             IF(ISERR(SEARCH(GG$1,Data!$H15)),        "",          ";" &amp; VLOOKUP(GG$1,Data!$L:$N,3, FALSE) &amp; ",""" &amp; VLOOKUP(GG$1,Data!$L:$M,2, FALSE) &amp; """;"   )             )</f>
        <v/>
      </c>
      <c r="GH14" t="str">
        <f>IF(Data!$L15=GH$1, "",             IF(ISERR(SEARCH(GH$1,Data!$H15)),        "",          ";" &amp; VLOOKUP(GH$1,Data!$L:$N,3, FALSE) &amp; ",""" &amp; VLOOKUP(GH$1,Data!$L:$M,2, FALSE) &amp; """;"   )             )</f>
        <v/>
      </c>
      <c r="GI14" t="str">
        <f>IF(Data!$L15=GI$1, "",             IF(ISERR(SEARCH(GI$1,Data!$H15)),        "",          ";" &amp; VLOOKUP(GI$1,Data!$L:$N,3, FALSE) &amp; ",""" &amp; VLOOKUP(GI$1,Data!$L:$M,2, FALSE) &amp; """;"   )             )</f>
        <v/>
      </c>
      <c r="GJ14" t="str">
        <f>IF(Data!$L15=GJ$1, "",             IF(ISERR(SEARCH(GJ$1,Data!$H15)),        "",          ";" &amp; VLOOKUP(GJ$1,Data!$L:$N,3, FALSE) &amp; ",""" &amp; VLOOKUP(GJ$1,Data!$L:$M,2, FALSE) &amp; """;"   )             )</f>
        <v/>
      </c>
      <c r="GK14" t="str">
        <f>IF(Data!$L15=GK$1, "",             IF(ISERR(SEARCH(GK$1,Data!$H15)),        "",          ";" &amp; VLOOKUP(GK$1,Data!$L:$N,3, FALSE) &amp; ",""" &amp; VLOOKUP(GK$1,Data!$L:$M,2, FALSE) &amp; """;"   )             )</f>
        <v/>
      </c>
      <c r="GL14" t="str">
        <f>IF(Data!$L15=GL$1, "",             IF(ISERR(SEARCH(GL$1,Data!$H15)),        "",          ";" &amp; VLOOKUP(GL$1,Data!$L:$N,3, FALSE) &amp; ",""" &amp; VLOOKUP(GL$1,Data!$L:$M,2, FALSE) &amp; """;"   )             )</f>
        <v/>
      </c>
      <c r="GM14" t="str">
        <f>IF(Data!$L15=GM$1, "",             IF(ISERR(SEARCH(GM$1,Data!$H15)),        "",          ";" &amp; VLOOKUP(GM$1,Data!$L:$N,3, FALSE) &amp; ",""" &amp; VLOOKUP(GM$1,Data!$L:$M,2, FALSE) &amp; """;"   )             )</f>
        <v/>
      </c>
      <c r="GN14" t="str">
        <f>IF(Data!$L15=GN$1, "",             IF(ISERR(SEARCH(GN$1,Data!$H15)),        "",          ";" &amp; VLOOKUP(GN$1,Data!$L:$N,3, FALSE) &amp; ",""" &amp; VLOOKUP(GN$1,Data!$L:$M,2, FALSE) &amp; """;"   )             )</f>
        <v/>
      </c>
      <c r="GO14" t="str">
        <f>IF(Data!$L15=GO$1, "",             IF(ISERR(SEARCH(GO$1,Data!$H15)),        "",          ";" &amp; VLOOKUP(GO$1,Data!$L:$N,3, FALSE) &amp; ",""" &amp; VLOOKUP(GO$1,Data!$L:$M,2, FALSE) &amp; """;"   )             )</f>
        <v>;00000000-0000-0000-0000-000000000185,"HUMAN";</v>
      </c>
      <c r="GP14" t="str">
        <f>IF(Data!$L15=GP$1, "",             IF(ISERR(SEARCH(GP$1,Data!$H15)),        "",          ";" &amp; VLOOKUP(GP$1,Data!$L:$N,3, FALSE) &amp; ",""" &amp; VLOOKUP(GP$1,Data!$L:$M,2, FALSE) &amp; """;"   )             )</f>
        <v/>
      </c>
      <c r="GQ14" t="str">
        <f>IF(Data!$L15=GQ$1, "",             IF(ISERR(SEARCH(GQ$1,Data!$H15)),        "",          ";" &amp; VLOOKUP(GQ$1,Data!$L:$N,3, FALSE) &amp; ",""" &amp; VLOOKUP(GQ$1,Data!$L:$M,2, FALSE) &amp; """;"   )             )</f>
        <v/>
      </c>
      <c r="GR14" t="str">
        <f>IF(Data!$L15=GR$1, "",             IF(ISERR(SEARCH(GR$1,Data!$H15)),        "",          ";" &amp; VLOOKUP(GR$1,Data!$L:$N,3, FALSE) &amp; ",""" &amp; VLOOKUP(GR$1,Data!$L:$M,2, FALSE) &amp; """;"   )             )</f>
        <v/>
      </c>
      <c r="GS14" t="str">
        <f>IF(Data!$L15=GS$1, "",             IF(ISERR(SEARCH(GS$1,Data!$H15)),        "",          ";" &amp; VLOOKUP(GS$1,Data!$L:$N,3, FALSE) &amp; ",""" &amp; VLOOKUP(GS$1,Data!$L:$M,2, FALSE) &amp; """;"   )             )</f>
        <v/>
      </c>
      <c r="GT14" t="str">
        <f>IF(Data!$L15=GT$1, "",             IF(ISERR(SEARCH(GT$1,Data!$H15)),        "",          ";" &amp; VLOOKUP(GT$1,Data!$L:$N,3, FALSE) &amp; ",""" &amp; VLOOKUP(GT$1,Data!$L:$M,2, FALSE) &amp; """;"   )             )</f>
        <v/>
      </c>
      <c r="GU14" t="str">
        <f>IF(Data!$L15=GU$1, "",             IF(ISERR(SEARCH(GU$1,Data!$H15)),        "",          ";" &amp; VLOOKUP(GU$1,Data!$L:$N,3, FALSE) &amp; ",""" &amp; VLOOKUP(GU$1,Data!$L:$M,2, FALSE) &amp; """;"   )             )</f>
        <v/>
      </c>
      <c r="GV14" t="str">
        <f>IF(Data!$L15=GV$1, "",             IF(ISERR(SEARCH(GV$1,Data!$H15)),        "",          ";" &amp; VLOOKUP(GV$1,Data!$L:$N,3, FALSE) &amp; ",""" &amp; VLOOKUP(GV$1,Data!$L:$M,2, FALSE) &amp; """;"   )             )</f>
        <v/>
      </c>
      <c r="GW14" t="str">
        <f>IF(Data!$L15=GW$1, "",             IF(ISERR(SEARCH(GW$1,Data!$H15)),        "",          ";" &amp; VLOOKUP(GW$1,Data!$L:$N,3, FALSE) &amp; ",""" &amp; VLOOKUP(GW$1,Data!$L:$M,2, FALSE) &amp; """;"   )             )</f>
        <v/>
      </c>
      <c r="GX14" t="str">
        <f>IF(Data!$L15=GX$1, "",             IF(ISERR(SEARCH(GX$1,Data!$H15)),        "",          ";" &amp; VLOOKUP(GX$1,Data!$L:$N,3, FALSE) &amp; ",""" &amp; VLOOKUP(GX$1,Data!$L:$M,2, FALSE) &amp; """;"   )             )</f>
        <v/>
      </c>
      <c r="GY14" t="str">
        <f>IF(Data!$L15=GY$1, "",             IF(ISERR(SEARCH(GY$1,Data!$H15)),        "",          ";" &amp; VLOOKUP(GY$1,Data!$L:$N,3, FALSE) &amp; ",""" &amp; VLOOKUP(GY$1,Data!$L:$M,2, FALSE) &amp; """;"   )             )</f>
        <v/>
      </c>
      <c r="GZ14" t="str">
        <f>IF(Data!$L15=GZ$1, "",             IF(ISERR(SEARCH(GZ$1,Data!$H15)),        "",          ";" &amp; VLOOKUP(GZ$1,Data!$L:$N,3, FALSE) &amp; ",""" &amp; VLOOKUP(GZ$1,Data!$L:$M,2, FALSE) &amp; """;"   )             )</f>
        <v/>
      </c>
      <c r="HA14" t="str">
        <f>IF(Data!$L15=HA$1, "",             IF(ISERR(SEARCH(HA$1,Data!$H15)),        "",          ";" &amp; VLOOKUP(HA$1,Data!$L:$N,3, FALSE) &amp; ",""" &amp; VLOOKUP(HA$1,Data!$L:$M,2, FALSE) &amp; """;"   )             )</f>
        <v/>
      </c>
      <c r="HB14" t="str">
        <f>IF(Data!$L15=HB$1, "",             IF(ISERR(SEARCH(HB$1,Data!$H15)),        "",          ";" &amp; VLOOKUP(HB$1,Data!$L:$N,3, FALSE) &amp; ",""" &amp; VLOOKUP(HB$1,Data!$L:$M,2, FALSE) &amp; """;"   )             )</f>
        <v/>
      </c>
      <c r="HC14" t="str">
        <f>IF(Data!$L15=HC$1, "",             IF(ISERR(SEARCH(HC$1,Data!$H15)),        "",          ";" &amp; VLOOKUP(HC$1,Data!$L:$N,3, FALSE) &amp; ",""" &amp; VLOOKUP(HC$1,Data!$L:$M,2, FALSE) &amp; """;"   )             )</f>
        <v/>
      </c>
      <c r="HD14" t="str">
        <f>IF(Data!$L15=HD$1, "",             IF(ISERR(SEARCH(HD$1,Data!$H15)),        "",          ";" &amp; VLOOKUP(HD$1,Data!$L:$N,3, FALSE) &amp; ",""" &amp; VLOOKUP(HD$1,Data!$L:$M,2, FALSE) &amp; """;"   )             )</f>
        <v/>
      </c>
      <c r="HE14" t="str">
        <f>IF(Data!$L15=HE$1, "",             IF(ISERR(SEARCH(HE$1,Data!$H15)),        "",          ";" &amp; VLOOKUP(HE$1,Data!$L:$N,3, FALSE) &amp; ",""" &amp; VLOOKUP(HE$1,Data!$L:$M,2, FALSE) &amp; """;"   )             )</f>
        <v/>
      </c>
      <c r="HF14" t="str">
        <f>IF(Data!$L15=HF$1, "",             IF(ISERR(SEARCH(HF$1,Data!$H15)),        "",          ";" &amp; VLOOKUP(HF$1,Data!$L:$N,3, FALSE) &amp; ",""" &amp; VLOOKUP(HF$1,Data!$L:$M,2, FALSE) &amp; """;"   )             )</f>
        <v/>
      </c>
      <c r="HG14" t="str">
        <f>IF(Data!$L15=HG$1, "",             IF(ISERR(SEARCH(HG$1,Data!$H15)),        "",          ";" &amp; VLOOKUP(HG$1,Data!$L:$N,3, FALSE) &amp; ",""" &amp; VLOOKUP(HG$1,Data!$L:$M,2, FALSE) &amp; """;"   )             )</f>
        <v/>
      </c>
      <c r="HH14" t="str">
        <f>IF(Data!$L15=HH$1, "",             IF(ISERR(SEARCH(HH$1,Data!$H15)),        "",          ";" &amp; VLOOKUP(HH$1,Data!$L:$N,3, FALSE) &amp; ",""" &amp; VLOOKUP(HH$1,Data!$L:$M,2, FALSE) &amp; """;"   )             )</f>
        <v/>
      </c>
      <c r="HI14" t="str">
        <f>IF(Data!$L15=HI$1, "",             IF(ISERR(SEARCH(HI$1,Data!$H15)),        "",          ";" &amp; VLOOKUP(HI$1,Data!$L:$N,3, FALSE) &amp; ",""" &amp; VLOOKUP(HI$1,Data!$L:$M,2, FALSE) &amp; """;"   )             )</f>
        <v/>
      </c>
      <c r="HJ14" t="str">
        <f>IF(Data!$L15=HJ$1, "",             IF(ISERR(SEARCH(HJ$1,Data!$H15)),        "",          ";" &amp; VLOOKUP(HJ$1,Data!$L:$N,3, FALSE) &amp; ",""" &amp; VLOOKUP(HJ$1,Data!$L:$M,2, FALSE) &amp; """;"   )             )</f>
        <v/>
      </c>
      <c r="HK14" t="str">
        <f>IF(Data!$L15=HK$1, "",             IF(ISERR(SEARCH(HK$1,Data!$H15)),        "",          ";" &amp; VLOOKUP(HK$1,Data!$L:$N,3, FALSE) &amp; ",""" &amp; VLOOKUP(HK$1,Data!$L:$M,2, FALSE) &amp; """;"   )             )</f>
        <v/>
      </c>
      <c r="HL14" t="str">
        <f>IF(Data!$L15=HL$1, "",             IF(ISERR(SEARCH(HL$1,Data!$H15)),        "",          ";" &amp; VLOOKUP(HL$1,Data!$L:$N,3, FALSE) &amp; ",""" &amp; VLOOKUP(HL$1,Data!$L:$M,2, FALSE) &amp; """;"   )             )</f>
        <v/>
      </c>
      <c r="HM14" t="str">
        <f>IF(Data!$L15=HM$1, "",             IF(ISERR(SEARCH(HM$1,Data!$H15)),        "",          ";" &amp; VLOOKUP(HM$1,Data!$L:$N,3, FALSE) &amp; ",""" &amp; VLOOKUP(HM$1,Data!$L:$M,2, FALSE) &amp; """;"   )             )</f>
        <v/>
      </c>
      <c r="HN14" t="str">
        <f>IF(Data!$L15=HN$1, "",             IF(ISERR(SEARCH(HN$1,Data!$H15)),        "",          ";" &amp; VLOOKUP(HN$1,Data!$L:$N,3, FALSE) &amp; ",""" &amp; VLOOKUP(HN$1,Data!$L:$M,2, FALSE) &amp; """;"   )             )</f>
        <v/>
      </c>
      <c r="HO14" t="str">
        <f>IF(Data!$L15=HO$1, "",             IF(ISERR(SEARCH(HO$1,Data!$H15)),        "",          ";" &amp; VLOOKUP(HO$1,Data!$L:$N,3, FALSE) &amp; ",""" &amp; VLOOKUP(HO$1,Data!$L:$M,2, FALSE) &amp; """;"   )             )</f>
        <v/>
      </c>
      <c r="HP14" t="str">
        <f>IF(Data!$L15=HP$1, "",             IF(ISERR(SEARCH(HP$1,Data!$H15)),        "",          ";" &amp; VLOOKUP(HP$1,Data!$L:$N,3, FALSE) &amp; ",""" &amp; VLOOKUP(HP$1,Data!$L:$M,2, FALSE) &amp; """;"   )             )</f>
        <v/>
      </c>
      <c r="HQ14" t="str">
        <f>IF(Data!$L15=HQ$1, "",             IF(ISERR(SEARCH(HQ$1,Data!$H15)),        "",          ";" &amp; VLOOKUP(HQ$1,Data!$L:$N,3, FALSE) &amp; ",""" &amp; VLOOKUP(HQ$1,Data!$L:$M,2, FALSE) &amp; """;"   )             )</f>
        <v/>
      </c>
      <c r="HR14" t="str">
        <f>IF(Data!$L15=HR$1, "",             IF(ISERR(SEARCH(HR$1,Data!$H15)),        "",          ";" &amp; VLOOKUP(HR$1,Data!$L:$N,3, FALSE) &amp; ",""" &amp; VLOOKUP(HR$1,Data!$L:$M,2, FALSE) &amp; """;"   )             )</f>
        <v/>
      </c>
      <c r="HS14" t="str">
        <f>IF(Data!$L15=HS$1, "",             IF(ISERR(SEARCH(HS$1,Data!$H15)),        "",          ";" &amp; VLOOKUP(HS$1,Data!$L:$N,3, FALSE) &amp; ",""" &amp; VLOOKUP(HS$1,Data!$L:$M,2, FALSE) &amp; """;"   )             )</f>
        <v/>
      </c>
      <c r="HT14" t="str">
        <f>IF(Data!$L15=HT$1, "",             IF(ISERR(SEARCH(HT$1,Data!$H15)),        "",          ";" &amp; VLOOKUP(HT$1,Data!$L:$N,3, FALSE) &amp; ",""" &amp; VLOOKUP(HT$1,Data!$L:$M,2, FALSE) &amp; """;"   )             )</f>
        <v/>
      </c>
      <c r="HU14" t="str">
        <f>IF(Data!$L15=HU$1, "",             IF(ISERR(SEARCH(HU$1,Data!$H15)),        "",          ";" &amp; VLOOKUP(HU$1,Data!$L:$N,3, FALSE) &amp; ",""" &amp; VLOOKUP(HU$1,Data!$L:$M,2, FALSE) &amp; """;"   )             )</f>
        <v/>
      </c>
      <c r="HV14" t="str">
        <f>IF(Data!$L15=HV$1, "",             IF(ISERR(SEARCH(HV$1,Data!$H15)),        "",          ";" &amp; VLOOKUP(HV$1,Data!$L:$N,3, FALSE) &amp; ",""" &amp; VLOOKUP(HV$1,Data!$L:$M,2, FALSE) &amp; """;"   )             )</f>
        <v/>
      </c>
      <c r="HW14" t="str">
        <f>IF(Data!$L15=HW$1, "",             IF(ISERR(SEARCH(HW$1,Data!$H15)),        "",          ";" &amp; VLOOKUP(HW$1,Data!$L:$N,3, FALSE) &amp; ",""" &amp; VLOOKUP(HW$1,Data!$L:$M,2, FALSE) &amp; """;"   )             )</f>
        <v/>
      </c>
      <c r="HX14" t="str">
        <f>IF(Data!$L15=HX$1, "",             IF(ISERR(SEARCH(HX$1,Data!$H15)),        "",          ";" &amp; VLOOKUP(HX$1,Data!$L:$N,3, FALSE) &amp; ",""" &amp; VLOOKUP(HX$1,Data!$L:$M,2, FALSE) &amp; """;"   )             )</f>
        <v/>
      </c>
      <c r="HY14" t="str">
        <f>IF(Data!$L15=HY$1, "",             IF(ISERR(SEARCH(HY$1,Data!$H15)),        "",          ";" &amp; VLOOKUP(HY$1,Data!$L:$N,3, FALSE) &amp; ",""" &amp; VLOOKUP(HY$1,Data!$L:$M,2, FALSE) &amp; """;"   )             )</f>
        <v/>
      </c>
      <c r="HZ14" t="str">
        <f>IF(Data!$L15=HZ$1, "",             IF(ISERR(SEARCH(HZ$1,Data!$H15)),        "",          ";" &amp; VLOOKUP(HZ$1,Data!$L:$N,3, FALSE) &amp; ",""" &amp; VLOOKUP(HZ$1,Data!$L:$M,2, FALSE) &amp; """;"   )             )</f>
        <v/>
      </c>
      <c r="IA14" t="str">
        <f>IF(Data!$L15=IA$1, "",             IF(ISERR(SEARCH(IA$1,Data!$H15)),        "",          ";" &amp; VLOOKUP(IA$1,Data!$L:$N,3, FALSE) &amp; ",""" &amp; VLOOKUP(IA$1,Data!$L:$M,2, FALSE) &amp; """;"   )             )</f>
        <v/>
      </c>
      <c r="IB14" t="str">
        <f>IF(Data!$L15=IB$1, "",             IF(ISERR(SEARCH(IB$1,Data!$H15)),        "",          ";" &amp; VLOOKUP(IB$1,Data!$L:$N,3, FALSE) &amp; ",""" &amp; VLOOKUP(IB$1,Data!$L:$M,2, FALSE) &amp; """;"   )             )</f>
        <v/>
      </c>
      <c r="IC14" t="str">
        <f>IF(Data!$L15=IC$1, "",             IF(ISERR(SEARCH(IC$1,Data!$H15)),        "",          ";" &amp; VLOOKUP(IC$1,Data!$L:$N,3, FALSE) &amp; ",""" &amp; VLOOKUP(IC$1,Data!$L:$M,2, FALSE) &amp; """;"   )             )</f>
        <v/>
      </c>
      <c r="ID14" t="str">
        <f>IF(Data!$L15=ID$1, "",             IF(ISERR(SEARCH(ID$1,Data!$H15)),        "",          ";" &amp; VLOOKUP(ID$1,Data!$L:$N,3, FALSE) &amp; ",""" &amp; VLOOKUP(ID$1,Data!$L:$M,2, FALSE) &amp; """;"   )             )</f>
        <v/>
      </c>
      <c r="IE14" t="str">
        <f>IF(Data!$L15=IE$1, "",             IF(ISERR(SEARCH(IE$1,Data!$H15)),        "",          ";" &amp; VLOOKUP(IE$1,Data!$L:$N,3, FALSE) &amp; ",""" &amp; VLOOKUP(IE$1,Data!$L:$M,2, FALSE) &amp; """;"   )             )</f>
        <v/>
      </c>
      <c r="IF14" t="str">
        <f>IF(Data!$L15=IF$1, "",             IF(ISERR(SEARCH(IF$1,Data!$H15)),        "",          ";" &amp; VLOOKUP(IF$1,Data!$L:$N,3, FALSE) &amp; ",""" &amp; VLOOKUP(IF$1,Data!$L:$M,2, FALSE) &amp; """;"   )             )</f>
        <v/>
      </c>
      <c r="IG14" t="str">
        <f>IF(Data!$L15=IG$1, "",             IF(ISERR(SEARCH(IG$1,Data!$H15)),        "",          ";" &amp; VLOOKUP(IG$1,Data!$L:$N,3, FALSE) &amp; ",""" &amp; VLOOKUP(IG$1,Data!$L:$M,2, FALSE) &amp; """;"   )             )</f>
        <v/>
      </c>
      <c r="IH14" t="str">
        <f>IF(Data!$L15=IH$1, "",             IF(ISERR(SEARCH(IH$1,Data!$H15)),        "",          ";" &amp; VLOOKUP(IH$1,Data!$L:$N,3, FALSE) &amp; ",""" &amp; VLOOKUP(IH$1,Data!$L:$M,2, FALSE) &amp; """;"   )             )</f>
        <v/>
      </c>
      <c r="II14" t="str">
        <f>IF(Data!$L15=II$1, "",             IF(ISERR(SEARCH(II$1,Data!$H15)),        "",          ";" &amp; VLOOKUP(II$1,Data!$L:$N,3, FALSE) &amp; ",""" &amp; VLOOKUP(II$1,Data!$L:$M,2, FALSE) &amp; """;"   )             )</f>
        <v/>
      </c>
    </row>
    <row r="15" spans="1:243" x14ac:dyDescent="0.3">
      <c r="A15" t="str">
        <f>Data!L16</f>
        <v>Quatre-LOM ou 4-LOM</v>
      </c>
      <c r="B15" s="15" t="str">
        <f>VLOOKUP(Tableau36[[#This Row],[Character]],Data!L:N,3,FALSE)</f>
        <v>00000000-0000-0000-0000-000000000014</v>
      </c>
      <c r="C15" s="15" t="str">
        <f>VLOOKUP(Tableau36[[#This Row],[Character]],Data!L:M,2,FALSE)</f>
        <v>DROID</v>
      </c>
      <c r="D15" s="15" t="str">
        <f>SUBSTITUTE(     SUBSTITUTE(Tableau36[[#This Row],[character_id,character_type,friend_id,friend_type]],",""DROID""",""),    ",""HUMAN""", "")</f>
        <v>00000000-0000-0000-0000-000000000014,00000000-0000-0000-0000-000000000185/00000000-0000-0000-0000-000000000014,00000000-0000-0000-0000-000000000213/00000000-0000-0000-0000-000000000014,00000000-0000-0000-0000-000000000230</v>
      </c>
      <c r="E15" s="15" t="str">
        <f>IF(Tableau36[[#This Row],[With char''s id]] = "", "",    MID(Tableau36[[#This Row],[With char''s id]], 2, LEN(Tableau36[[#This Row],[With char''s id]])-1))</f>
        <v>00000000-0000-0000-0000-000000000014,"DROID",00000000-0000-0000-0000-000000000185,"HUMAN"/00000000-0000-0000-0000-000000000014,"DROID",00000000-0000-0000-0000-000000000213,"HUMAN"/00000000-0000-0000-0000-000000000014,"DROID",00000000-0000-0000-0000-000000000230,"HUMAN"</v>
      </c>
      <c r="F15" s="15" t="str">
        <f>SUBSTITUTE(Tableau36[[#This Row],[List of friend''s id]],  "/",    "/" &amp; Tableau36[[#This Row],[Character''s id]] &amp; ",""" &amp; Tableau36[[#This Row],[Type]] &amp; """,")</f>
        <v>/00000000-0000-0000-0000-000000000014,"DROID",00000000-0000-0000-0000-000000000185,"HUMAN"/00000000-0000-0000-0000-000000000014,"DROID",00000000-0000-0000-0000-000000000213,"HUMAN"/00000000-0000-0000-0000-000000000014,"DROID",00000000-0000-0000-0000-000000000230,"HUMAN"</v>
      </c>
      <c r="G15" t="str">
        <f>IF( Tableau36[[#This Row],[removed double semi-colon]]="", "", "/" &amp; MID(Tableau36[[#This Row],[removed double semi-colon]],2,LEN(Tableau36[[#This Row],[removed double semi-colon]]) - 2) )</f>
        <v>/00000000-0000-0000-0000-000000000185,"HUMAN"/00000000-0000-0000-0000-000000000213,"HUMAN"/00000000-0000-0000-0000-000000000230,"HUMAN"</v>
      </c>
      <c r="H15" t="str">
        <f>SUBSTITUTE(Tableau36[[#This Row],[Concatenation]],";;","/")</f>
        <v>;00000000-0000-0000-0000-000000000185,"HUMAN"/00000000-0000-0000-0000-000000000213,"HUMAN"/00000000-0000-0000-0000-000000000230,"HUMAN";</v>
      </c>
      <c r="I15" t="str">
        <f>friends!M15&amp; friends!N15&amp; friends!O15&amp; friends!P15&amp; friends!Q15&amp; friends!R15&amp; friends!S15&amp; friends!T15&amp; friends!U15&amp; friends!V15&amp; friends!W15&amp; friends!X15&amp; friends!Y15&amp; friends!Z15&amp; friends!AA15&amp; friends!AB15&amp; friends!AC15&amp; friends!AD15&amp; friends!AE15&amp; friends!AF15&amp; friends!AG15&amp; friends!AH15&amp; friends!AI15&amp; friends!AJ15&amp; friends!AK15&amp; friends!AL15&amp; friends!AM15&amp; friends!AN15&amp; friends!AO15&amp; friends!AP15&amp; friends!AQ15&amp; friends!AR15&amp; friends!AS15&amp; friends!AT15&amp; friends!AU15&amp; friends!AV15&amp; friends!AW15&amp; friends!AX15&amp; friends!AY15&amp; friends!AZ15&amp; friends!BA15&amp; friends!BB15&amp; friends!BC15&amp; friends!BD15&amp; friends!BE15&amp; friends!BF15&amp; friends!BG15&amp; friends!BH15&amp; friends!BI15&amp; friends!BJ15&amp; friends!BK15&amp; friends!BL15&amp; friends!BM15&amp; friends!BN15&amp; friends!BO15&amp; friends!BP15&amp; friends!BQ15&amp; friends!BR15&amp; friends!BS15&amp; friends!BT15&amp; friends!BU15&amp; friends!BV15&amp; friends!BW15&amp; friends!BX15&amp; friends!BY15&amp; friends!BZ15&amp; friends!CA15&amp; friends!CB15&amp; friends!CC15&amp; friends!CD15&amp; friends!CE15&amp; friends!CF15&amp; friends!CG15&amp; friends!CH15&amp; friends!CI15&amp; friends!CJ15&amp; friends!CK15&amp; friends!CL15&amp; friends!CM15&amp; friends!CN15&amp; friends!CO15&amp; friends!CP15&amp; friends!CQ15&amp; friends!CR15&amp; friends!CS15&amp; friends!CT15&amp; friends!CU15&amp; friends!CV15&amp; friends!CW15&amp; friends!CX15&amp; friends!CY15&amp; friends!CZ15&amp; friends!DA15&amp; friends!DB15&amp; friends!DC15&amp; friends!DD15&amp; friends!DE15&amp; friends!DF15&amp; friends!DG15&amp; friends!DH15&amp; friends!DI15&amp; friends!DJ15&amp; friends!DK15&amp; friends!DL15&amp; friends!DM15&amp; friends!DN15&amp; friends!DO15&amp; friends!DP15&amp; friends!DQ15&amp; friends!DR15&amp; friends!DS15&amp; friends!DT15&amp; friends!DU15&amp; friends!DV15&amp; friends!DW15&amp; friends!DX15&amp; friends!DY15&amp; friends!DZ15&amp; friends!EA15&amp; friends!EB15&amp; friends!EC15&amp; friends!ED15&amp; friends!EE15&amp; friends!EF15&amp; friends!EG15&amp; friends!EH15&amp; friends!EI15&amp; friends!EJ15&amp; friends!EK15&amp; friends!EL15&amp; friends!EM15&amp; friends!EN15&amp; friends!EO15&amp; friends!EP15&amp; friends!EQ15&amp; friends!ER15&amp; friends!ES15&amp; friends!ET15&amp; friends!EU15&amp; friends!EV15&amp; friends!EW15&amp; friends!EX15&amp; friends!EY15&amp; friends!EZ15&amp; friends!FA15&amp; friends!FB15&amp; friends!FC15&amp; friends!FD15&amp; friends!FE15&amp; friends!FF15&amp; friends!FG15&amp; friends!FH15&amp; friends!FI15&amp; friends!FJ15&amp; friends!FK15&amp; friends!FL15&amp; friends!FM15&amp; friends!FN15&amp; friends!FO15&amp; friends!FP15&amp; friends!FQ15&amp; friends!FR15&amp; friends!FS15&amp; friends!FT15&amp; friends!FU15&amp; friends!FV15&amp; friends!FW15&amp; friends!FX15&amp; friends!FY15&amp; friends!FZ15&amp; friends!GA15&amp; friends!GB15&amp; friends!GC15&amp; friends!GD15&amp; friends!GE15&amp; friends!GF15&amp; friends!GG15&amp; friends!GH15&amp; friends!GI15&amp; friends!GJ15&amp; friends!GK15&amp; friends!GL15&amp; friends!GM15&amp; friends!GN15&amp; friends!GO15&amp; friends!GP15&amp; friends!GQ15&amp; friends!GR15&amp; friends!GS15&amp; friends!GT15&amp; friends!GU15&amp; friends!GV15&amp; friends!GW15&amp; friends!GX15&amp; friends!GY15&amp; friends!GZ15&amp; friends!HA15&amp; friends!HB15&amp; friends!HC15&amp; friends!HD15&amp; friends!HE15&amp; friends!HF15&amp; friends!HG15&amp; friends!HH15&amp; friends!HI15&amp; friends!HJ15&amp; friends!HK15&amp; friends!HL15&amp; friends!HM15&amp; friends!HN15&amp; friends!HO15&amp; friends!HP15&amp; friends!HQ15&amp; friends!HR15&amp; friends!HS15&amp; friends!HT15&amp; friends!HU15&amp; friends!HV15&amp; friends!HW15&amp; friends!HX15&amp; friends!HY15&amp; friends!HZ15&amp; friends!IA15&amp; friends!IB15&amp; friends!IC15&amp; friends!ID15&amp; friends!IE15&amp; friends!IF15&amp; friends!IG15&amp; friends!IH15&amp; friends!II15</f>
        <v>;00000000-0000-0000-0000-000000000185,"HUMAN";;00000000-0000-0000-0000-000000000213,"HUMAN";;00000000-0000-0000-0000-000000000230,"HUMAN";</v>
      </c>
      <c r="M15" t="str">
        <f>IF(Data!$L16=M$1, "",             IF(ISERR(SEARCH(M$1,Data!$H16)),        "",          ";" &amp; VLOOKUP(M$1,Data!$L:$N,3, FALSE) &amp; ",""" &amp; VLOOKUP(M$1,Data!$L:$M,2, FALSE) &amp; """;"   )             )</f>
        <v/>
      </c>
      <c r="N15" t="str">
        <f>IF(Data!$L16=N$1, "",             IF(ISERR(SEARCH(N$1,Data!$H16)),        "",          ";" &amp; VLOOKUP(N$1,Data!$L:$N,3, FALSE) &amp; ",""" &amp; VLOOKUP(N$1,Data!$L:$M,2, FALSE) &amp; """;"   )             )</f>
        <v/>
      </c>
      <c r="O15" t="str">
        <f>IF(Data!$L16=O$1, "",             IF(ISERR(SEARCH(O$1,Data!$H16)),        "",          ";" &amp; VLOOKUP(O$1,Data!$L:$N,3, FALSE) &amp; ",""" &amp; VLOOKUP(O$1,Data!$L:$M,2, FALSE) &amp; """;"   )             )</f>
        <v/>
      </c>
      <c r="P15" t="str">
        <f>IF(Data!$L16=P$1, "",             IF(ISERR(SEARCH(P$1,Data!$H16)),        "",          ";" &amp; VLOOKUP(P$1,Data!$L:$N,3, FALSE) &amp; ",""" &amp; VLOOKUP(P$1,Data!$L:$M,2, FALSE) &amp; """;"   )             )</f>
        <v/>
      </c>
      <c r="Q15" t="str">
        <f>IF(Data!$L16=Q$1, "",             IF(ISERR(SEARCH(Q$1,Data!$H16)),        "",          ";" &amp; VLOOKUP(Q$1,Data!$L:$N,3, FALSE) &amp; ",""" &amp; VLOOKUP(Q$1,Data!$L:$M,2, FALSE) &amp; """;"   )             )</f>
        <v/>
      </c>
      <c r="R15" t="str">
        <f>IF(Data!$L16=R$1, "",             IF(ISERR(SEARCH(R$1,Data!$H16)),        "",          ";" &amp; VLOOKUP(R$1,Data!$L:$N,3, FALSE) &amp; ",""" &amp; VLOOKUP(R$1,Data!$L:$M,2, FALSE) &amp; """;"   )             )</f>
        <v/>
      </c>
      <c r="S15" t="str">
        <f>IF(Data!$L16=S$1, "",             IF(ISERR(SEARCH(S$1,Data!$H16)),        "",          ";" &amp; VLOOKUP(S$1,Data!$L:$N,3, FALSE) &amp; ",""" &amp; VLOOKUP(S$1,Data!$L:$M,2, FALSE) &amp; """;"   )             )</f>
        <v/>
      </c>
      <c r="T15" t="str">
        <f>IF(Data!$L16=T$1, "",             IF(ISERR(SEARCH(T$1,Data!$H16)),        "",          ";" &amp; VLOOKUP(T$1,Data!$L:$N,3, FALSE) &amp; ",""" &amp; VLOOKUP(T$1,Data!$L:$M,2, FALSE) &amp; """;"   )             )</f>
        <v/>
      </c>
      <c r="U15" t="str">
        <f>IF(Data!$L16=U$1, "",             IF(ISERR(SEARCH(U$1,Data!$H16)),        "",          ";" &amp; VLOOKUP(U$1,Data!$L:$N,3, FALSE) &amp; ",""" &amp; VLOOKUP(U$1,Data!$L:$M,2, FALSE) &amp; """;"   )             )</f>
        <v/>
      </c>
      <c r="V15" t="str">
        <f>IF(Data!$L16=V$1, "",             IF(ISERR(SEARCH(V$1,Data!$H16)),        "",          ";" &amp; VLOOKUP(V$1,Data!$L:$N,3, FALSE) &amp; ",""" &amp; VLOOKUP(V$1,Data!$L:$M,2, FALSE) &amp; """;"   )             )</f>
        <v/>
      </c>
      <c r="W15" t="str">
        <f>IF(Data!$L16=W$1, "",             IF(ISERR(SEARCH(W$1,Data!$H16)),        "",          ";" &amp; VLOOKUP(W$1,Data!$L:$N,3, FALSE) &amp; ",""" &amp; VLOOKUP(W$1,Data!$L:$M,2, FALSE) &amp; """;"   )             )</f>
        <v/>
      </c>
      <c r="X15" t="str">
        <f>IF(Data!$L16=X$1, "",             IF(ISERR(SEARCH(X$1,Data!$H16)),        "",          ";" &amp; VLOOKUP(X$1,Data!$L:$N,3, FALSE) &amp; ",""" &amp; VLOOKUP(X$1,Data!$L:$M,2, FALSE) &amp; """;"   )             )</f>
        <v/>
      </c>
      <c r="Y15" t="str">
        <f>IF(Data!$L16=Y$1, "",             IF(ISERR(SEARCH(Y$1,Data!$H16)),        "",          ";" &amp; VLOOKUP(Y$1,Data!$L:$N,3, FALSE) &amp; ",""" &amp; VLOOKUP(Y$1,Data!$L:$M,2, FALSE) &amp; """;"   )             )</f>
        <v/>
      </c>
      <c r="Z15" t="str">
        <f>IF(Data!$L16=Z$1, "",             IF(ISERR(SEARCH(Z$1,Data!$H16)),        "",          ";" &amp; VLOOKUP(Z$1,Data!$L:$N,3, FALSE) &amp; ",""" &amp; VLOOKUP(Z$1,Data!$L:$M,2, FALSE) &amp; """;"   )             )</f>
        <v/>
      </c>
      <c r="AA15" t="str">
        <f>IF(Data!$L16=AA$1, "",             IF(ISERR(SEARCH(AA$1,Data!$H16)),        "",          ";" &amp; VLOOKUP(AA$1,Data!$L:$N,3, FALSE) &amp; ",""" &amp; VLOOKUP(AA$1,Data!$L:$M,2, FALSE) &amp; """;"   )             )</f>
        <v/>
      </c>
      <c r="AB15" t="str">
        <f>IF(Data!$L16=AB$1, "",             IF(ISERR(SEARCH(AB$1,Data!$H16)),        "",          ";" &amp; VLOOKUP(AB$1,Data!$L:$N,3, FALSE) &amp; ",""" &amp; VLOOKUP(AB$1,Data!$L:$M,2, FALSE) &amp; """;"   )             )</f>
        <v/>
      </c>
      <c r="AC15" t="str">
        <f>IF(Data!$L16=AC$1, "",             IF(ISERR(SEARCH(AC$1,Data!$H16)),        "",          ";" &amp; VLOOKUP(AC$1,Data!$L:$N,3, FALSE) &amp; ",""" &amp; VLOOKUP(AC$1,Data!$L:$M,2, FALSE) &amp; """;"   )             )</f>
        <v/>
      </c>
      <c r="AD15" t="str">
        <f>IF(Data!$L16=AD$1, "",             IF(ISERR(SEARCH(AD$1,Data!$H16)),        "",          ";" &amp; VLOOKUP(AD$1,Data!$L:$N,3, FALSE) &amp; ",""" &amp; VLOOKUP(AD$1,Data!$L:$M,2, FALSE) &amp; """;"   )             )</f>
        <v/>
      </c>
      <c r="AE15" t="str">
        <f>IF(Data!$L16=AE$1, "",             IF(ISERR(SEARCH(AE$1,Data!$H16)),        "",          ";" &amp; VLOOKUP(AE$1,Data!$L:$N,3, FALSE) &amp; ",""" &amp; VLOOKUP(AE$1,Data!$L:$M,2, FALSE) &amp; """;"   )             )</f>
        <v/>
      </c>
      <c r="AF15" t="str">
        <f>IF(Data!$L16=AF$1, "",             IF(ISERR(SEARCH(AF$1,Data!$H16)),        "",          ";" &amp; VLOOKUP(AF$1,Data!$L:$N,3, FALSE) &amp; ",""" &amp; VLOOKUP(AF$1,Data!$L:$M,2, FALSE) &amp; """;"   )             )</f>
        <v/>
      </c>
      <c r="AG15" t="str">
        <f>IF(Data!$L16=AG$1, "",             IF(ISERR(SEARCH(AG$1,Data!$H16)),        "",          ";" &amp; VLOOKUP(AG$1,Data!$L:$N,3, FALSE) &amp; ",""" &amp; VLOOKUP(AG$1,Data!$L:$M,2, FALSE) &amp; """;"   )             )</f>
        <v/>
      </c>
      <c r="AH15" t="str">
        <f>IF(Data!$L16=AH$1, "",             IF(ISERR(SEARCH(AH$1,Data!$H16)),        "",          ";" &amp; VLOOKUP(AH$1,Data!$L:$N,3, FALSE) &amp; ",""" &amp; VLOOKUP(AH$1,Data!$L:$M,2, FALSE) &amp; """;"   )             )</f>
        <v/>
      </c>
      <c r="AI15" t="str">
        <f>IF(Data!$L16=AI$1, "",             IF(ISERR(SEARCH(AI$1,Data!$H16)),        "",          ";" &amp; VLOOKUP(AI$1,Data!$L:$N,3, FALSE) &amp; ",""" &amp; VLOOKUP(AI$1,Data!$L:$M,2, FALSE) &amp; """;"   )             )</f>
        <v/>
      </c>
      <c r="AJ15" t="str">
        <f>IF(Data!$L16=AJ$1, "",             IF(ISERR(SEARCH(AJ$1,Data!$H16)),        "",          ";" &amp; VLOOKUP(AJ$1,Data!$L:$N,3, FALSE) &amp; ",""" &amp; VLOOKUP(AJ$1,Data!$L:$M,2, FALSE) &amp; """;"   )             )</f>
        <v/>
      </c>
      <c r="AK15" t="str">
        <f>IF(Data!$L16=AK$1, "",             IF(ISERR(SEARCH(AK$1,Data!$H16)),        "",          ";" &amp; VLOOKUP(AK$1,Data!$L:$N,3, FALSE) &amp; ",""" &amp; VLOOKUP(AK$1,Data!$L:$M,2, FALSE) &amp; """;"   )             )</f>
        <v/>
      </c>
      <c r="AL15" t="str">
        <f>IF(Data!$L16=AL$1, "",             IF(ISERR(SEARCH(AL$1,Data!$H16)),        "",          ";" &amp; VLOOKUP(AL$1,Data!$L:$N,3, FALSE) &amp; ",""" &amp; VLOOKUP(AL$1,Data!$L:$M,2, FALSE) &amp; """;"   )             )</f>
        <v/>
      </c>
      <c r="AM15" t="str">
        <f>IF(Data!$L16=AM$1, "",             IF(ISERR(SEARCH(AM$1,Data!$H16)),        "",          ";" &amp; VLOOKUP(AM$1,Data!$L:$N,3, FALSE) &amp; ",""" &amp; VLOOKUP(AM$1,Data!$L:$M,2, FALSE) &amp; """;"   )             )</f>
        <v/>
      </c>
      <c r="AN15" t="str">
        <f>IF(Data!$L16=AN$1, "",             IF(ISERR(SEARCH(AN$1,Data!$H16)),        "",          ";" &amp; VLOOKUP(AN$1,Data!$L:$N,3, FALSE) &amp; ",""" &amp; VLOOKUP(AN$1,Data!$L:$M,2, FALSE) &amp; """;"   )             )</f>
        <v/>
      </c>
      <c r="AO15" t="str">
        <f>IF(Data!$L16=AO$1, "",             IF(ISERR(SEARCH(AO$1,Data!$H16)),        "",          ";" &amp; VLOOKUP(AO$1,Data!$L:$N,3, FALSE) &amp; ",""" &amp; VLOOKUP(AO$1,Data!$L:$M,2, FALSE) &amp; """;"   )             )</f>
        <v/>
      </c>
      <c r="AP15" t="str">
        <f>IF(Data!$L16=AP$1, "",             IF(ISERR(SEARCH(AP$1,Data!$H16)),        "",          ";" &amp; VLOOKUP(AP$1,Data!$L:$N,3, FALSE) &amp; ",""" &amp; VLOOKUP(AP$1,Data!$L:$M,2, FALSE) &amp; """;"   )             )</f>
        <v/>
      </c>
      <c r="AQ15" t="str">
        <f>IF(Data!$L16=AQ$1, "",             IF(ISERR(SEARCH(AQ$1,Data!$H16)),        "",          ";" &amp; VLOOKUP(AQ$1,Data!$L:$N,3, FALSE) &amp; ",""" &amp; VLOOKUP(AQ$1,Data!$L:$M,2, FALSE) &amp; """;"   )             )</f>
        <v/>
      </c>
      <c r="AR15" t="str">
        <f>IF(Data!$L16=AR$1, "",             IF(ISERR(SEARCH(AR$1,Data!$H16)),        "",          ";" &amp; VLOOKUP(AR$1,Data!$L:$N,3, FALSE) &amp; ",""" &amp; VLOOKUP(AR$1,Data!$L:$M,2, FALSE) &amp; """;"   )             )</f>
        <v/>
      </c>
      <c r="AS15" t="str">
        <f>IF(Data!$L16=AS$1, "",             IF(ISERR(SEARCH(AS$1,Data!$H16)),        "",          ";" &amp; VLOOKUP(AS$1,Data!$L:$N,3, FALSE) &amp; ",""" &amp; VLOOKUP(AS$1,Data!$L:$M,2, FALSE) &amp; """;"   )             )</f>
        <v/>
      </c>
      <c r="AT15" t="str">
        <f>IF(Data!$L16=AT$1, "",             IF(ISERR(SEARCH(AT$1,Data!$H16)),        "",          ";" &amp; VLOOKUP(AT$1,Data!$L:$N,3, FALSE) &amp; ",""" &amp; VLOOKUP(AT$1,Data!$L:$M,2, FALSE) &amp; """;"   )             )</f>
        <v/>
      </c>
      <c r="AU15" t="str">
        <f>IF(Data!$L16=AU$1, "",             IF(ISERR(SEARCH(AU$1,Data!$H16)),        "",          ";" &amp; VLOOKUP(AU$1,Data!$L:$N,3, FALSE) &amp; ",""" &amp; VLOOKUP(AU$1,Data!$L:$M,2, FALSE) &amp; """;"   )             )</f>
        <v/>
      </c>
      <c r="AV15" t="str">
        <f>IF(Data!$L16=AV$1, "",             IF(ISERR(SEARCH(AV$1,Data!$H16)),        "",          ";" &amp; VLOOKUP(AV$1,Data!$L:$N,3, FALSE) &amp; ",""" &amp; VLOOKUP(AV$1,Data!$L:$M,2, FALSE) &amp; """;"   )             )</f>
        <v/>
      </c>
      <c r="AW15" t="str">
        <f>IF(Data!$L16=AW$1, "",             IF(ISERR(SEARCH(AW$1,Data!$H16)),        "",          ";" &amp; VLOOKUP(AW$1,Data!$L:$N,3, FALSE) &amp; ",""" &amp; VLOOKUP(AW$1,Data!$L:$M,2, FALSE) &amp; """;"   )             )</f>
        <v/>
      </c>
      <c r="AX15" t="str">
        <f>IF(Data!$L16=AX$1, "",             IF(ISERR(SEARCH(AX$1,Data!$H16)),        "",          ";" &amp; VLOOKUP(AX$1,Data!$L:$N,3, FALSE) &amp; ",""" &amp; VLOOKUP(AX$1,Data!$L:$M,2, FALSE) &amp; """;"   )             )</f>
        <v/>
      </c>
      <c r="AY15" t="str">
        <f>IF(Data!$L16=AY$1, "",             IF(ISERR(SEARCH(AY$1,Data!$H16)),        "",          ";" &amp; VLOOKUP(AY$1,Data!$L:$N,3, FALSE) &amp; ",""" &amp; VLOOKUP(AY$1,Data!$L:$M,2, FALSE) &amp; """;"   )             )</f>
        <v/>
      </c>
      <c r="AZ15" t="str">
        <f>IF(Data!$L16=AZ$1, "",             IF(ISERR(SEARCH(AZ$1,Data!$H16)),        "",          ";" &amp; VLOOKUP(AZ$1,Data!$L:$N,3, FALSE) &amp; ",""" &amp; VLOOKUP(AZ$1,Data!$L:$M,2, FALSE) &amp; """;"   )             )</f>
        <v/>
      </c>
      <c r="BA15" t="str">
        <f>IF(Data!$L16=BA$1, "",             IF(ISERR(SEARCH(BA$1,Data!$H16)),        "",          ";" &amp; VLOOKUP(BA$1,Data!$L:$N,3, FALSE) &amp; ",""" &amp; VLOOKUP(BA$1,Data!$L:$M,2, FALSE) &amp; """;"   )             )</f>
        <v/>
      </c>
      <c r="BB15" t="str">
        <f>IF(Data!$L16=BB$1, "",             IF(ISERR(SEARCH(BB$1,Data!$H16)),        "",          ";" &amp; VLOOKUP(BB$1,Data!$L:$N,3, FALSE) &amp; ",""" &amp; VLOOKUP(BB$1,Data!$L:$M,2, FALSE) &amp; """;"   )             )</f>
        <v/>
      </c>
      <c r="BC15" t="str">
        <f>IF(Data!$L16=BC$1, "",             IF(ISERR(SEARCH(BC$1,Data!$H16)),        "",          ";" &amp; VLOOKUP(BC$1,Data!$L:$N,3, FALSE) &amp; ",""" &amp; VLOOKUP(BC$1,Data!$L:$M,2, FALSE) &amp; """;"   )             )</f>
        <v/>
      </c>
      <c r="BD15" t="str">
        <f>IF(Data!$L16=BD$1, "",             IF(ISERR(SEARCH(BD$1,Data!$H16)),        "",          ";" &amp; VLOOKUP(BD$1,Data!$L:$N,3, FALSE) &amp; ",""" &amp; VLOOKUP(BD$1,Data!$L:$M,2, FALSE) &amp; """;"   )             )</f>
        <v/>
      </c>
      <c r="BE15" t="str">
        <f>IF(Data!$L16=BE$1, "",             IF(ISERR(SEARCH(BE$1,Data!$H16)),        "",          ";" &amp; VLOOKUP(BE$1,Data!$L:$N,3, FALSE) &amp; ",""" &amp; VLOOKUP(BE$1,Data!$L:$M,2, FALSE) &amp; """;"   )             )</f>
        <v/>
      </c>
      <c r="BF15" t="str">
        <f>IF(Data!$L16=BF$1, "",             IF(ISERR(SEARCH(BF$1,Data!$H16)),        "",          ";" &amp; VLOOKUP(BF$1,Data!$L:$N,3, FALSE) &amp; ",""" &amp; VLOOKUP(BF$1,Data!$L:$M,2, FALSE) &amp; """;"   )             )</f>
        <v/>
      </c>
      <c r="BG15" t="str">
        <f>IF(Data!$L16=BG$1, "",             IF(ISERR(SEARCH(BG$1,Data!$H16)),        "",          ";" &amp; VLOOKUP(BG$1,Data!$L:$N,3, FALSE) &amp; ",""" &amp; VLOOKUP(BG$1,Data!$L:$M,2, FALSE) &amp; """;"   )             )</f>
        <v/>
      </c>
      <c r="BH15" t="str">
        <f>IF(Data!$L16=BH$1, "",             IF(ISERR(SEARCH(BH$1,Data!$H16)),        "",          ";" &amp; VLOOKUP(BH$1,Data!$L:$N,3, FALSE) &amp; ",""" &amp; VLOOKUP(BH$1,Data!$L:$M,2, FALSE) &amp; """;"   )             )</f>
        <v/>
      </c>
      <c r="BI15" t="str">
        <f>IF(Data!$L16=BI$1, "",             IF(ISERR(SEARCH(BI$1,Data!$H16)),        "",          ";" &amp; VLOOKUP(BI$1,Data!$L:$N,3, FALSE) &amp; ",""" &amp; VLOOKUP(BI$1,Data!$L:$M,2, FALSE) &amp; """;"   )             )</f>
        <v/>
      </c>
      <c r="BJ15" t="str">
        <f>IF(Data!$L16=BJ$1, "",             IF(ISERR(SEARCH(BJ$1,Data!$H16)),        "",          ";" &amp; VLOOKUP(BJ$1,Data!$L:$N,3, FALSE) &amp; ",""" &amp; VLOOKUP(BJ$1,Data!$L:$M,2, FALSE) &amp; """;"   )             )</f>
        <v/>
      </c>
      <c r="BK15" t="str">
        <f>IF(Data!$L16=BK$1, "",             IF(ISERR(SEARCH(BK$1,Data!$H16)),        "",          ";" &amp; VLOOKUP(BK$1,Data!$L:$N,3, FALSE) &amp; ",""" &amp; VLOOKUP(BK$1,Data!$L:$M,2, FALSE) &amp; """;"   )             )</f>
        <v/>
      </c>
      <c r="BL15" t="str">
        <f>IF(Data!$L16=BL$1, "",             IF(ISERR(SEARCH(BL$1,Data!$H16)),        "",          ";" &amp; VLOOKUP(BL$1,Data!$L:$N,3, FALSE) &amp; ",""" &amp; VLOOKUP(BL$1,Data!$L:$M,2, FALSE) &amp; """;"   )             )</f>
        <v/>
      </c>
      <c r="BM15" t="str">
        <f>IF(Data!$L16=BM$1, "",             IF(ISERR(SEARCH(BM$1,Data!$H16)),        "",          ";" &amp; VLOOKUP(BM$1,Data!$L:$N,3, FALSE) &amp; ",""" &amp; VLOOKUP(BM$1,Data!$L:$M,2, FALSE) &amp; """;"   )             )</f>
        <v/>
      </c>
      <c r="BN15" t="str">
        <f>IF(Data!$L16=BN$1, "",             IF(ISERR(SEARCH(BN$1,Data!$H16)),        "",          ";" &amp; VLOOKUP(BN$1,Data!$L:$N,3, FALSE) &amp; ",""" &amp; VLOOKUP(BN$1,Data!$L:$M,2, FALSE) &amp; """;"   )             )</f>
        <v/>
      </c>
      <c r="BO15" t="str">
        <f>IF(Data!$L16=BO$1, "",             IF(ISERR(SEARCH(BO$1,Data!$H16)),        "",          ";" &amp; VLOOKUP(BO$1,Data!$L:$N,3, FALSE) &amp; ",""" &amp; VLOOKUP(BO$1,Data!$L:$M,2, FALSE) &amp; """;"   )             )</f>
        <v/>
      </c>
      <c r="BP15" t="str">
        <f>IF(Data!$L16=BP$1, "",             IF(ISERR(SEARCH(BP$1,Data!$H16)),        "",          ";" &amp; VLOOKUP(BP$1,Data!$L:$N,3, FALSE) &amp; ",""" &amp; VLOOKUP(BP$1,Data!$L:$M,2, FALSE) &amp; """;"   )             )</f>
        <v/>
      </c>
      <c r="BQ15" t="str">
        <f>IF(Data!$L16=BQ$1, "",             IF(ISERR(SEARCH(BQ$1,Data!$H16)),        "",          ";" &amp; VLOOKUP(BQ$1,Data!$L:$N,3, FALSE) &amp; ",""" &amp; VLOOKUP(BQ$1,Data!$L:$M,2, FALSE) &amp; """;"   )             )</f>
        <v/>
      </c>
      <c r="BR15" t="str">
        <f>IF(Data!$L16=BR$1, "",             IF(ISERR(SEARCH(BR$1,Data!$H16)),        "",          ";" &amp; VLOOKUP(BR$1,Data!$L:$N,3, FALSE) &amp; ",""" &amp; VLOOKUP(BR$1,Data!$L:$M,2, FALSE) &amp; """;"   )             )</f>
        <v/>
      </c>
      <c r="BS15" t="str">
        <f>IF(Data!$L16=BS$1, "",             IF(ISERR(SEARCH(BS$1,Data!$H16)),        "",          ";" &amp; VLOOKUP(BS$1,Data!$L:$N,3, FALSE) &amp; ",""" &amp; VLOOKUP(BS$1,Data!$L:$M,2, FALSE) &amp; """;"   )             )</f>
        <v/>
      </c>
      <c r="BT15" t="str">
        <f>IF(Data!$L16=BT$1, "",             IF(ISERR(SEARCH(BT$1,Data!$H16)),        "",          ";" &amp; VLOOKUP(BT$1,Data!$L:$N,3, FALSE) &amp; ",""" &amp; VLOOKUP(BT$1,Data!$L:$M,2, FALSE) &amp; """;"   )             )</f>
        <v/>
      </c>
      <c r="BU15" t="str">
        <f>IF(Data!$L16=BU$1, "",             IF(ISERR(SEARCH(BU$1,Data!$H16)),        "",          ";" &amp; VLOOKUP(BU$1,Data!$L:$N,3, FALSE) &amp; ",""" &amp; VLOOKUP(BU$1,Data!$L:$M,2, FALSE) &amp; """;"   )             )</f>
        <v/>
      </c>
      <c r="BV15" t="str">
        <f>IF(Data!$L16=BV$1, "",             IF(ISERR(SEARCH(BV$1,Data!$H16)),        "",          ";" &amp; VLOOKUP(BV$1,Data!$L:$N,3, FALSE) &amp; ",""" &amp; VLOOKUP(BV$1,Data!$L:$M,2, FALSE) &amp; """;"   )             )</f>
        <v/>
      </c>
      <c r="BW15" t="str">
        <f>IF(Data!$L16=BW$1, "",             IF(ISERR(SEARCH(BW$1,Data!$H16)),        "",          ";" &amp; VLOOKUP(BW$1,Data!$L:$N,3, FALSE) &amp; ",""" &amp; VLOOKUP(BW$1,Data!$L:$M,2, FALSE) &amp; """;"   )             )</f>
        <v/>
      </c>
      <c r="BX15" t="str">
        <f>IF(Data!$L16=BX$1, "",             IF(ISERR(SEARCH(BX$1,Data!$H16)),        "",          ";" &amp; VLOOKUP(BX$1,Data!$L:$N,3, FALSE) &amp; ",""" &amp; VLOOKUP(BX$1,Data!$L:$M,2, FALSE) &amp; """;"   )             )</f>
        <v/>
      </c>
      <c r="BY15" t="str">
        <f>IF(Data!$L16=BY$1, "",             IF(ISERR(SEARCH(BY$1,Data!$H16)),        "",          ";" &amp; VLOOKUP(BY$1,Data!$L:$N,3, FALSE) &amp; ",""" &amp; VLOOKUP(BY$1,Data!$L:$M,2, FALSE) &amp; """;"   )             )</f>
        <v/>
      </c>
      <c r="BZ15" t="str">
        <f>IF(Data!$L16=BZ$1, "",             IF(ISERR(SEARCH(BZ$1,Data!$H16)),        "",          ";" &amp; VLOOKUP(BZ$1,Data!$L:$N,3, FALSE) &amp; ",""" &amp; VLOOKUP(BZ$1,Data!$L:$M,2, FALSE) &amp; """;"   )             )</f>
        <v/>
      </c>
      <c r="CA15" t="str">
        <f>IF(Data!$L16=CA$1, "",             IF(ISERR(SEARCH(CA$1,Data!$H16)),        "",          ";" &amp; VLOOKUP(CA$1,Data!$L:$N,3, FALSE) &amp; ",""" &amp; VLOOKUP(CA$1,Data!$L:$M,2, FALSE) &amp; """;"   )             )</f>
        <v/>
      </c>
      <c r="CB15" t="str">
        <f>IF(Data!$L16=CB$1, "",             IF(ISERR(SEARCH(CB$1,Data!$H16)),        "",          ";" &amp; VLOOKUP(CB$1,Data!$L:$N,3, FALSE) &amp; ",""" &amp; VLOOKUP(CB$1,Data!$L:$M,2, FALSE) &amp; """;"   )             )</f>
        <v/>
      </c>
      <c r="CC15" t="str">
        <f>IF(Data!$L16=CC$1, "",             IF(ISERR(SEARCH(CC$1,Data!$H16)),        "",          ";" &amp; VLOOKUP(CC$1,Data!$L:$N,3, FALSE) &amp; ",""" &amp; VLOOKUP(CC$1,Data!$L:$M,2, FALSE) &amp; """;"   )             )</f>
        <v/>
      </c>
      <c r="CD15" t="str">
        <f>IF(Data!$L16=CD$1, "",             IF(ISERR(SEARCH(CD$1,Data!$H16)),        "",          ";" &amp; VLOOKUP(CD$1,Data!$L:$N,3, FALSE) &amp; ",""" &amp; VLOOKUP(CD$1,Data!$L:$M,2, FALSE) &amp; """;"   )             )</f>
        <v/>
      </c>
      <c r="CE15" t="str">
        <f>IF(Data!$L16=CE$1, "",             IF(ISERR(SEARCH(CE$1,Data!$H16)),        "",          ";" &amp; VLOOKUP(CE$1,Data!$L:$N,3, FALSE) &amp; ",""" &amp; VLOOKUP(CE$1,Data!$L:$M,2, FALSE) &amp; """;"   )             )</f>
        <v/>
      </c>
      <c r="CF15" t="str">
        <f>IF(Data!$L16=CF$1, "",             IF(ISERR(SEARCH(CF$1,Data!$H16)),        "",          ";" &amp; VLOOKUP(CF$1,Data!$L:$N,3, FALSE) &amp; ",""" &amp; VLOOKUP(CF$1,Data!$L:$M,2, FALSE) &amp; """;"   )             )</f>
        <v/>
      </c>
      <c r="CG15" t="str">
        <f>IF(Data!$L16=CG$1, "",             IF(ISERR(SEARCH(CG$1,Data!$H16)),        "",          ";" &amp; VLOOKUP(CG$1,Data!$L:$N,3, FALSE) &amp; ",""" &amp; VLOOKUP(CG$1,Data!$L:$M,2, FALSE) &amp; """;"   )             )</f>
        <v/>
      </c>
      <c r="CH15" t="str">
        <f>IF(Data!$L16=CH$1, "",             IF(ISERR(SEARCH(CH$1,Data!$H16)),        "",          ";" &amp; VLOOKUP(CH$1,Data!$L:$N,3, FALSE) &amp; ",""" &amp; VLOOKUP(CH$1,Data!$L:$M,2, FALSE) &amp; """;"   )             )</f>
        <v/>
      </c>
      <c r="CI15" t="str">
        <f>IF(Data!$L16=CI$1, "",             IF(ISERR(SEARCH(CI$1,Data!$H16)),        "",          ";" &amp; VLOOKUP(CI$1,Data!$L:$N,3, FALSE) &amp; ",""" &amp; VLOOKUP(CI$1,Data!$L:$M,2, FALSE) &amp; """;"   )             )</f>
        <v/>
      </c>
      <c r="CJ15" t="str">
        <f>IF(Data!$L16=CJ$1, "",             IF(ISERR(SEARCH(CJ$1,Data!$H16)),        "",          ";" &amp; VLOOKUP(CJ$1,Data!$L:$N,3, FALSE) &amp; ",""" &amp; VLOOKUP(CJ$1,Data!$L:$M,2, FALSE) &amp; """;"   )             )</f>
        <v/>
      </c>
      <c r="CK15" t="str">
        <f>IF(Data!$L16=CK$1, "",             IF(ISERR(SEARCH(CK$1,Data!$H16)),        "",          ";" &amp; VLOOKUP(CK$1,Data!$L:$N,3, FALSE) &amp; ",""" &amp; VLOOKUP(CK$1,Data!$L:$M,2, FALSE) &amp; """;"   )             )</f>
        <v/>
      </c>
      <c r="CL15" t="str">
        <f>IF(Data!$L16=CL$1, "",             IF(ISERR(SEARCH(CL$1,Data!$H16)),        "",          ";" &amp; VLOOKUP(CL$1,Data!$L:$N,3, FALSE) &amp; ",""" &amp; VLOOKUP(CL$1,Data!$L:$M,2, FALSE) &amp; """;"   )             )</f>
        <v/>
      </c>
      <c r="CM15" t="str">
        <f>IF(Data!$L16=CM$1, "",             IF(ISERR(SEARCH(CM$1,Data!$H16)),        "",          ";" &amp; VLOOKUP(CM$1,Data!$L:$N,3, FALSE) &amp; ",""" &amp; VLOOKUP(CM$1,Data!$L:$M,2, FALSE) &amp; """;"   )             )</f>
        <v/>
      </c>
      <c r="CN15" t="str">
        <f>IF(Data!$L16=CN$1, "",             IF(ISERR(SEARCH(CN$1,Data!$H16)),        "",          ";" &amp; VLOOKUP(CN$1,Data!$L:$N,3, FALSE) &amp; ",""" &amp; VLOOKUP(CN$1,Data!$L:$M,2, FALSE) &amp; """;"   )             )</f>
        <v/>
      </c>
      <c r="CO15" t="str">
        <f>IF(Data!$L16=CO$1, "",             IF(ISERR(SEARCH(CO$1,Data!$H16)),        "",          ";" &amp; VLOOKUP(CO$1,Data!$L:$N,3, FALSE) &amp; ",""" &amp; VLOOKUP(CO$1,Data!$L:$M,2, FALSE) &amp; """;"   )             )</f>
        <v/>
      </c>
      <c r="CP15" t="str">
        <f>IF(Data!$L16=CP$1, "",             IF(ISERR(SEARCH(CP$1,Data!$H16)),        "",          ";" &amp; VLOOKUP(CP$1,Data!$L:$N,3, FALSE) &amp; ",""" &amp; VLOOKUP(CP$1,Data!$L:$M,2, FALSE) &amp; """;"   )             )</f>
        <v/>
      </c>
      <c r="CQ15" t="str">
        <f>IF(Data!$L16=CQ$1, "",             IF(ISERR(SEARCH(CQ$1,Data!$H16)),        "",          ";" &amp; VLOOKUP(CQ$1,Data!$L:$N,3, FALSE) &amp; ",""" &amp; VLOOKUP(CQ$1,Data!$L:$M,2, FALSE) &amp; """;"   )             )</f>
        <v/>
      </c>
      <c r="CR15" t="str">
        <f>IF(Data!$L16=CR$1, "",             IF(ISERR(SEARCH(CR$1,Data!$H16)),        "",          ";" &amp; VLOOKUP(CR$1,Data!$L:$N,3, FALSE) &amp; ",""" &amp; VLOOKUP(CR$1,Data!$L:$M,2, FALSE) &amp; """;"   )             )</f>
        <v/>
      </c>
      <c r="CS15" t="str">
        <f>IF(Data!$L16=CS$1, "",             IF(ISERR(SEARCH(CS$1,Data!$H16)),        "",          ";" &amp; VLOOKUP(CS$1,Data!$L:$N,3, FALSE) &amp; ",""" &amp; VLOOKUP(CS$1,Data!$L:$M,2, FALSE) &amp; """;"   )             )</f>
        <v/>
      </c>
      <c r="CT15" t="str">
        <f>IF(Data!$L16=CT$1, "",             IF(ISERR(SEARCH(CT$1,Data!$H16)),        "",          ";" &amp; VLOOKUP(CT$1,Data!$L:$N,3, FALSE) &amp; ",""" &amp; VLOOKUP(CT$1,Data!$L:$M,2, FALSE) &amp; """;"   )             )</f>
        <v/>
      </c>
      <c r="CU15" t="str">
        <f>IF(Data!$L16=CU$1, "",             IF(ISERR(SEARCH(CU$1,Data!$H16)),        "",          ";" &amp; VLOOKUP(CU$1,Data!$L:$N,3, FALSE) &amp; ",""" &amp; VLOOKUP(CU$1,Data!$L:$M,2, FALSE) &amp; """;"   )             )</f>
        <v/>
      </c>
      <c r="CV15" t="str">
        <f>IF(Data!$L16=CV$1, "",             IF(ISERR(SEARCH(CV$1,Data!$H16)),        "",          ";" &amp; VLOOKUP(CV$1,Data!$L:$N,3, FALSE) &amp; ",""" &amp; VLOOKUP(CV$1,Data!$L:$M,2, FALSE) &amp; """;"   )             )</f>
        <v/>
      </c>
      <c r="CW15" t="str">
        <f>IF(Data!$L16=CW$1, "",             IF(ISERR(SEARCH(CW$1,Data!$H16)),        "",          ";" &amp; VLOOKUP(CW$1,Data!$L:$N,3, FALSE) &amp; ",""" &amp; VLOOKUP(CW$1,Data!$L:$M,2, FALSE) &amp; """;"   )             )</f>
        <v/>
      </c>
      <c r="CX15" t="str">
        <f>IF(Data!$L16=CX$1, "",             IF(ISERR(SEARCH(CX$1,Data!$H16)),        "",          ";" &amp; VLOOKUP(CX$1,Data!$L:$N,3, FALSE) &amp; ",""" &amp; VLOOKUP(CX$1,Data!$L:$M,2, FALSE) &amp; """;"   )             )</f>
        <v/>
      </c>
      <c r="CY15" t="str">
        <f>IF(Data!$L16=CY$1, "",             IF(ISERR(SEARCH(CY$1,Data!$H16)),        "",          ";" &amp; VLOOKUP(CY$1,Data!$L:$N,3, FALSE) &amp; ",""" &amp; VLOOKUP(CY$1,Data!$L:$M,2, FALSE) &amp; """;"   )             )</f>
        <v/>
      </c>
      <c r="CZ15" t="str">
        <f>IF(Data!$L16=CZ$1, "",             IF(ISERR(SEARCH(CZ$1,Data!$H16)),        "",          ";" &amp; VLOOKUP(CZ$1,Data!$L:$N,3, FALSE) &amp; ",""" &amp; VLOOKUP(CZ$1,Data!$L:$M,2, FALSE) &amp; """;"   )             )</f>
        <v/>
      </c>
      <c r="DA15" t="str">
        <f>IF(Data!$L16=DA$1, "",             IF(ISERR(SEARCH(DA$1,Data!$H16)),        "",          ";" &amp; VLOOKUP(DA$1,Data!$L:$N,3, FALSE) &amp; ",""" &amp; VLOOKUP(DA$1,Data!$L:$M,2, FALSE) &amp; """;"   )             )</f>
        <v/>
      </c>
      <c r="DB15" t="str">
        <f>IF(Data!$L16=DB$1, "",             IF(ISERR(SEARCH(DB$1,Data!$H16)),        "",          ";" &amp; VLOOKUP(DB$1,Data!$L:$N,3, FALSE) &amp; ",""" &amp; VLOOKUP(DB$1,Data!$L:$M,2, FALSE) &amp; """;"   )             )</f>
        <v/>
      </c>
      <c r="DC15" t="str">
        <f>IF(Data!$L16=DC$1, "",             IF(ISERR(SEARCH(DC$1,Data!$H16)),        "",          ";" &amp; VLOOKUP(DC$1,Data!$L:$N,3, FALSE) &amp; ",""" &amp; VLOOKUP(DC$1,Data!$L:$M,2, FALSE) &amp; """;"   )             )</f>
        <v/>
      </c>
      <c r="DD15" t="str">
        <f>IF(Data!$L16=DD$1, "",             IF(ISERR(SEARCH(DD$1,Data!$H16)),        "",          ";" &amp; VLOOKUP(DD$1,Data!$L:$N,3, FALSE) &amp; ",""" &amp; VLOOKUP(DD$1,Data!$L:$M,2, FALSE) &amp; """;"   )             )</f>
        <v/>
      </c>
      <c r="DE15" t="str">
        <f>IF(Data!$L16=DE$1, "",             IF(ISERR(SEARCH(DE$1,Data!$H16)),        "",          ";" &amp; VLOOKUP(DE$1,Data!$L:$N,3, FALSE) &amp; ",""" &amp; VLOOKUP(DE$1,Data!$L:$M,2, FALSE) &amp; """;"   )             )</f>
        <v/>
      </c>
      <c r="DF15" t="str">
        <f>IF(Data!$L16=DF$1, "",             IF(ISERR(SEARCH(DF$1,Data!$H16)),        "",          ";" &amp; VLOOKUP(DF$1,Data!$L:$N,3, FALSE) &amp; ",""" &amp; VLOOKUP(DF$1,Data!$L:$M,2, FALSE) &amp; """;"   )             )</f>
        <v/>
      </c>
      <c r="DG15" t="str">
        <f>IF(Data!$L16=DG$1, "",             IF(ISERR(SEARCH(DG$1,Data!$H16)),        "",          ";" &amp; VLOOKUP(DG$1,Data!$L:$N,3, FALSE) &amp; ",""" &amp; VLOOKUP(DG$1,Data!$L:$M,2, FALSE) &amp; """;"   )             )</f>
        <v/>
      </c>
      <c r="DH15" t="str">
        <f>IF(Data!$L16=DH$1, "",             IF(ISERR(SEARCH(DH$1,Data!$H16)),        "",          ";" &amp; VLOOKUP(DH$1,Data!$L:$N,3, FALSE) &amp; ",""" &amp; VLOOKUP(DH$1,Data!$L:$M,2, FALSE) &amp; """;"   )             )</f>
        <v/>
      </c>
      <c r="DI15" t="str">
        <f>IF(Data!$L16=DI$1, "",             IF(ISERR(SEARCH(DI$1,Data!$H16)),        "",          ";" &amp; VLOOKUP(DI$1,Data!$L:$N,3, FALSE) &amp; ",""" &amp; VLOOKUP(DI$1,Data!$L:$M,2, FALSE) &amp; """;"   )             )</f>
        <v/>
      </c>
      <c r="DJ15" t="str">
        <f>IF(Data!$L16=DJ$1, "",             IF(ISERR(SEARCH(DJ$1,Data!$H16)),        "",          ";" &amp; VLOOKUP(DJ$1,Data!$L:$N,3, FALSE) &amp; ",""" &amp; VLOOKUP(DJ$1,Data!$L:$M,2, FALSE) &amp; """;"   )             )</f>
        <v/>
      </c>
      <c r="DK15" t="str">
        <f>IF(Data!$L16=DK$1, "",             IF(ISERR(SEARCH(DK$1,Data!$H16)),        "",          ";" &amp; VLOOKUP(DK$1,Data!$L:$N,3, FALSE) &amp; ",""" &amp; VLOOKUP(DK$1,Data!$L:$M,2, FALSE) &amp; """;"   )             )</f>
        <v/>
      </c>
      <c r="DL15" t="str">
        <f>IF(Data!$L16=DL$1, "",             IF(ISERR(SEARCH(DL$1,Data!$H16)),        "",          ";" &amp; VLOOKUP(DL$1,Data!$L:$N,3, FALSE) &amp; ",""" &amp; VLOOKUP(DL$1,Data!$L:$M,2, FALSE) &amp; """;"   )             )</f>
        <v/>
      </c>
      <c r="DM15" t="str">
        <f>IF(Data!$L16=DM$1, "",             IF(ISERR(SEARCH(DM$1,Data!$H16)),        "",          ";" &amp; VLOOKUP(DM$1,Data!$L:$N,3, FALSE) &amp; ",""" &amp; VLOOKUP(DM$1,Data!$L:$M,2, FALSE) &amp; """;"   )             )</f>
        <v/>
      </c>
      <c r="DN15" t="str">
        <f>IF(Data!$L16=DN$1, "",             IF(ISERR(SEARCH(DN$1,Data!$H16)),        "",          ";" &amp; VLOOKUP(DN$1,Data!$L:$N,3, FALSE) &amp; ",""" &amp; VLOOKUP(DN$1,Data!$L:$M,2, FALSE) &amp; """;"   )             )</f>
        <v/>
      </c>
      <c r="DO15" t="str">
        <f>IF(Data!$L16=DO$1, "",             IF(ISERR(SEARCH(DO$1,Data!$H16)),        "",          ";" &amp; VLOOKUP(DO$1,Data!$L:$N,3, FALSE) &amp; ",""" &amp; VLOOKUP(DO$1,Data!$L:$M,2, FALSE) &amp; """;"   )             )</f>
        <v/>
      </c>
      <c r="DP15" t="str">
        <f>IF(Data!$L16=DP$1, "",             IF(ISERR(SEARCH(DP$1,Data!$H16)),        "",          ";" &amp; VLOOKUP(DP$1,Data!$L:$N,3, FALSE) &amp; ",""" &amp; VLOOKUP(DP$1,Data!$L:$M,2, FALSE) &amp; """;"   )             )</f>
        <v/>
      </c>
      <c r="DQ15" t="str">
        <f>IF(Data!$L16=DQ$1, "",             IF(ISERR(SEARCH(DQ$1,Data!$H16)),        "",          ";" &amp; VLOOKUP(DQ$1,Data!$L:$N,3, FALSE) &amp; ",""" &amp; VLOOKUP(DQ$1,Data!$L:$M,2, FALSE) &amp; """;"   )             )</f>
        <v/>
      </c>
      <c r="DR15" t="str">
        <f>IF(Data!$L16=DR$1, "",             IF(ISERR(SEARCH(DR$1,Data!$H16)),        "",          ";" &amp; VLOOKUP(DR$1,Data!$L:$N,3, FALSE) &amp; ",""" &amp; VLOOKUP(DR$1,Data!$L:$M,2, FALSE) &amp; """;"   )             )</f>
        <v/>
      </c>
      <c r="DS15" t="str">
        <f>IF(Data!$L16=DS$1, "",             IF(ISERR(SEARCH(DS$1,Data!$H16)),        "",          ";" &amp; VLOOKUP(DS$1,Data!$L:$N,3, FALSE) &amp; ",""" &amp; VLOOKUP(DS$1,Data!$L:$M,2, FALSE) &amp; """;"   )             )</f>
        <v/>
      </c>
      <c r="DT15" t="str">
        <f>IF(Data!$L16=DT$1, "",             IF(ISERR(SEARCH(DT$1,Data!$H16)),        "",          ";" &amp; VLOOKUP(DT$1,Data!$L:$N,3, FALSE) &amp; ",""" &amp; VLOOKUP(DT$1,Data!$L:$M,2, FALSE) &amp; """;"   )             )</f>
        <v/>
      </c>
      <c r="DU15" t="str">
        <f>IF(Data!$L16=DU$1, "",             IF(ISERR(SEARCH(DU$1,Data!$H16)),        "",          ";" &amp; VLOOKUP(DU$1,Data!$L:$N,3, FALSE) &amp; ",""" &amp; VLOOKUP(DU$1,Data!$L:$M,2, FALSE) &amp; """;"   )             )</f>
        <v/>
      </c>
      <c r="DV15" t="str">
        <f>IF(Data!$L16=DV$1, "",             IF(ISERR(SEARCH(DV$1,Data!$H16)),        "",          ";" &amp; VLOOKUP(DV$1,Data!$L:$N,3, FALSE) &amp; ",""" &amp; VLOOKUP(DV$1,Data!$L:$M,2, FALSE) &amp; """;"   )             )</f>
        <v/>
      </c>
      <c r="DW15" t="str">
        <f>IF(Data!$L16=DW$1, "",             IF(ISERR(SEARCH(DW$1,Data!$H16)),        "",          ";" &amp; VLOOKUP(DW$1,Data!$L:$N,3, FALSE) &amp; ",""" &amp; VLOOKUP(DW$1,Data!$L:$M,2, FALSE) &amp; """;"   )             )</f>
        <v/>
      </c>
      <c r="DX15" t="str">
        <f>IF(Data!$L16=DX$1, "",             IF(ISERR(SEARCH(DX$1,Data!$H16)),        "",          ";" &amp; VLOOKUP(DX$1,Data!$L:$N,3, FALSE) &amp; ",""" &amp; VLOOKUP(DX$1,Data!$L:$M,2, FALSE) &amp; """;"   )             )</f>
        <v/>
      </c>
      <c r="DY15" t="str">
        <f>IF(Data!$L16=DY$1, "",             IF(ISERR(SEARCH(DY$1,Data!$H16)),        "",          ";" &amp; VLOOKUP(DY$1,Data!$L:$N,3, FALSE) &amp; ",""" &amp; VLOOKUP(DY$1,Data!$L:$M,2, FALSE) &amp; """;"   )             )</f>
        <v/>
      </c>
      <c r="DZ15" t="str">
        <f>IF(Data!$L16=DZ$1, "",             IF(ISERR(SEARCH(DZ$1,Data!$H16)),        "",          ";" &amp; VLOOKUP(DZ$1,Data!$L:$N,3, FALSE) &amp; ",""" &amp; VLOOKUP(DZ$1,Data!$L:$M,2, FALSE) &amp; """;"   )             )</f>
        <v/>
      </c>
      <c r="EA15" t="str">
        <f>IF(Data!$L16=EA$1, "",             IF(ISERR(SEARCH(EA$1,Data!$H16)),        "",          ";" &amp; VLOOKUP(EA$1,Data!$L:$N,3, FALSE) &amp; ",""" &amp; VLOOKUP(EA$1,Data!$L:$M,2, FALSE) &amp; """;"   )             )</f>
        <v/>
      </c>
      <c r="EB15" t="str">
        <f>IF(Data!$L16=EB$1, "",             IF(ISERR(SEARCH(EB$1,Data!$H16)),        "",          ";" &amp; VLOOKUP(EB$1,Data!$L:$N,3, FALSE) &amp; ",""" &amp; VLOOKUP(EB$1,Data!$L:$M,2, FALSE) &amp; """;"   )             )</f>
        <v/>
      </c>
      <c r="EC15" t="str">
        <f>IF(Data!$L16=EC$1, "",             IF(ISERR(SEARCH(EC$1,Data!$H16)),        "",          ";" &amp; VLOOKUP(EC$1,Data!$L:$N,3, FALSE) &amp; ",""" &amp; VLOOKUP(EC$1,Data!$L:$M,2, FALSE) &amp; """;"   )             )</f>
        <v/>
      </c>
      <c r="ED15" t="str">
        <f>IF(Data!$L16=ED$1, "",             IF(ISERR(SEARCH(ED$1,Data!$H16)),        "",          ";" &amp; VLOOKUP(ED$1,Data!$L:$N,3, FALSE) &amp; ",""" &amp; VLOOKUP(ED$1,Data!$L:$M,2, FALSE) &amp; """;"   )             )</f>
        <v/>
      </c>
      <c r="EE15" t="str">
        <f>IF(Data!$L16=EE$1, "",             IF(ISERR(SEARCH(EE$1,Data!$H16)),        "",          ";" &amp; VLOOKUP(EE$1,Data!$L:$N,3, FALSE) &amp; ",""" &amp; VLOOKUP(EE$1,Data!$L:$M,2, FALSE) &amp; """;"   )             )</f>
        <v/>
      </c>
      <c r="EF15" t="str">
        <f>IF(Data!$L16=EF$1, "",             IF(ISERR(SEARCH(EF$1,Data!$H16)),        "",          ";" &amp; VLOOKUP(EF$1,Data!$L:$N,3, FALSE) &amp; ",""" &amp; VLOOKUP(EF$1,Data!$L:$M,2, FALSE) &amp; """;"   )             )</f>
        <v/>
      </c>
      <c r="EG15" t="str">
        <f>IF(Data!$L16=EG$1, "",             IF(ISERR(SEARCH(EG$1,Data!$H16)),        "",          ";" &amp; VLOOKUP(EG$1,Data!$L:$N,3, FALSE) &amp; ",""" &amp; VLOOKUP(EG$1,Data!$L:$M,2, FALSE) &amp; """;"   )             )</f>
        <v/>
      </c>
      <c r="EH15" t="str">
        <f>IF(Data!$L16=EH$1, "",             IF(ISERR(SEARCH(EH$1,Data!$H16)),        "",          ";" &amp; VLOOKUP(EH$1,Data!$L:$N,3, FALSE) &amp; ",""" &amp; VLOOKUP(EH$1,Data!$L:$M,2, FALSE) &amp; """;"   )             )</f>
        <v/>
      </c>
      <c r="EI15" t="str">
        <f>IF(Data!$L16=EI$1, "",             IF(ISERR(SEARCH(EI$1,Data!$H16)),        "",          ";" &amp; VLOOKUP(EI$1,Data!$L:$N,3, FALSE) &amp; ",""" &amp; VLOOKUP(EI$1,Data!$L:$M,2, FALSE) &amp; """;"   )             )</f>
        <v/>
      </c>
      <c r="EJ15" t="str">
        <f>IF(Data!$L16=EJ$1, "",             IF(ISERR(SEARCH(EJ$1,Data!$H16)),        "",          ";" &amp; VLOOKUP(EJ$1,Data!$L:$N,3, FALSE) &amp; ",""" &amp; VLOOKUP(EJ$1,Data!$L:$M,2, FALSE) &amp; """;"   )             )</f>
        <v/>
      </c>
      <c r="EK15" t="str">
        <f>IF(Data!$L16=EK$1, "",             IF(ISERR(SEARCH(EK$1,Data!$H16)),        "",          ";" &amp; VLOOKUP(EK$1,Data!$L:$N,3, FALSE) &amp; ",""" &amp; VLOOKUP(EK$1,Data!$L:$M,2, FALSE) &amp; """;"   )             )</f>
        <v/>
      </c>
      <c r="EL15" t="str">
        <f>IF(Data!$L16=EL$1, "",             IF(ISERR(SEARCH(EL$1,Data!$H16)),        "",          ";" &amp; VLOOKUP(EL$1,Data!$L:$N,3, FALSE) &amp; ",""" &amp; VLOOKUP(EL$1,Data!$L:$M,2, FALSE) &amp; """;"   )             )</f>
        <v/>
      </c>
      <c r="EM15" t="str">
        <f>IF(Data!$L16=EM$1, "",             IF(ISERR(SEARCH(EM$1,Data!$H16)),        "",          ";" &amp; VLOOKUP(EM$1,Data!$L:$N,3, FALSE) &amp; ",""" &amp; VLOOKUP(EM$1,Data!$L:$M,2, FALSE) &amp; """;"   )             )</f>
        <v/>
      </c>
      <c r="EN15" t="str">
        <f>IF(Data!$L16=EN$1, "",             IF(ISERR(SEARCH(EN$1,Data!$H16)),        "",          ";" &amp; VLOOKUP(EN$1,Data!$L:$N,3, FALSE) &amp; ",""" &amp; VLOOKUP(EN$1,Data!$L:$M,2, FALSE) &amp; """;"   )             )</f>
        <v/>
      </c>
      <c r="EO15" t="str">
        <f>IF(Data!$L16=EO$1, "",             IF(ISERR(SEARCH(EO$1,Data!$H16)),        "",          ";" &amp; VLOOKUP(EO$1,Data!$L:$N,3, FALSE) &amp; ",""" &amp; VLOOKUP(EO$1,Data!$L:$M,2, FALSE) &amp; """;"   )             )</f>
        <v/>
      </c>
      <c r="EP15" t="str">
        <f>IF(Data!$L16=EP$1, "",             IF(ISERR(SEARCH(EP$1,Data!$H16)),        "",          ";" &amp; VLOOKUP(EP$1,Data!$L:$N,3, FALSE) &amp; ",""" &amp; VLOOKUP(EP$1,Data!$L:$M,2, FALSE) &amp; """;"   )             )</f>
        <v/>
      </c>
      <c r="EQ15" t="str">
        <f>IF(Data!$L16=EQ$1, "",             IF(ISERR(SEARCH(EQ$1,Data!$H16)),        "",          ";" &amp; VLOOKUP(EQ$1,Data!$L:$N,3, FALSE) &amp; ",""" &amp; VLOOKUP(EQ$1,Data!$L:$M,2, FALSE) &amp; """;"   )             )</f>
        <v/>
      </c>
      <c r="ER15" t="str">
        <f>IF(Data!$L16=ER$1, "",             IF(ISERR(SEARCH(ER$1,Data!$H16)),        "",          ";" &amp; VLOOKUP(ER$1,Data!$L:$N,3, FALSE) &amp; ",""" &amp; VLOOKUP(ER$1,Data!$L:$M,2, FALSE) &amp; """;"   )             )</f>
        <v/>
      </c>
      <c r="ES15" t="str">
        <f>IF(Data!$L16=ES$1, "",             IF(ISERR(SEARCH(ES$1,Data!$H16)),        "",          ";" &amp; VLOOKUP(ES$1,Data!$L:$N,3, FALSE) &amp; ",""" &amp; VLOOKUP(ES$1,Data!$L:$M,2, FALSE) &amp; """;"   )             )</f>
        <v/>
      </c>
      <c r="ET15" t="str">
        <f>IF(Data!$L16=ET$1, "",             IF(ISERR(SEARCH(ET$1,Data!$H16)),        "",          ";" &amp; VLOOKUP(ET$1,Data!$L:$N,3, FALSE) &amp; ",""" &amp; VLOOKUP(ET$1,Data!$L:$M,2, FALSE) &amp; """;"   )             )</f>
        <v/>
      </c>
      <c r="EU15" t="str">
        <f>IF(Data!$L16=EU$1, "",             IF(ISERR(SEARCH(EU$1,Data!$H16)),        "",          ";" &amp; VLOOKUP(EU$1,Data!$L:$N,3, FALSE) &amp; ",""" &amp; VLOOKUP(EU$1,Data!$L:$M,2, FALSE) &amp; """;"   )             )</f>
        <v/>
      </c>
      <c r="EV15" t="str">
        <f>IF(Data!$L16=EV$1, "",             IF(ISERR(SEARCH(EV$1,Data!$H16)),        "",          ";" &amp; VLOOKUP(EV$1,Data!$L:$N,3, FALSE) &amp; ",""" &amp; VLOOKUP(EV$1,Data!$L:$M,2, FALSE) &amp; """;"   )             )</f>
        <v/>
      </c>
      <c r="EW15" t="str">
        <f>IF(Data!$L16=EW$1, "",             IF(ISERR(SEARCH(EW$1,Data!$H16)),        "",          ";" &amp; VLOOKUP(EW$1,Data!$L:$N,3, FALSE) &amp; ",""" &amp; VLOOKUP(EW$1,Data!$L:$M,2, FALSE) &amp; """;"   )             )</f>
        <v/>
      </c>
      <c r="EX15" t="str">
        <f>IF(Data!$L16=EX$1, "",             IF(ISERR(SEARCH(EX$1,Data!$H16)),        "",          ";" &amp; VLOOKUP(EX$1,Data!$L:$N,3, FALSE) &amp; ",""" &amp; VLOOKUP(EX$1,Data!$L:$M,2, FALSE) &amp; """;"   )             )</f>
        <v/>
      </c>
      <c r="EY15" t="str">
        <f>IF(Data!$L16=EY$1, "",             IF(ISERR(SEARCH(EY$1,Data!$H16)),        "",          ";" &amp; VLOOKUP(EY$1,Data!$L:$N,3, FALSE) &amp; ",""" &amp; VLOOKUP(EY$1,Data!$L:$M,2, FALSE) &amp; """;"   )             )</f>
        <v/>
      </c>
      <c r="EZ15" t="str">
        <f>IF(Data!$L16=EZ$1, "",             IF(ISERR(SEARCH(EZ$1,Data!$H16)),        "",          ";" &amp; VLOOKUP(EZ$1,Data!$L:$N,3, FALSE) &amp; ",""" &amp; VLOOKUP(EZ$1,Data!$L:$M,2, FALSE) &amp; """;"   )             )</f>
        <v/>
      </c>
      <c r="FA15" t="str">
        <f>IF(Data!$L16=FA$1, "",             IF(ISERR(SEARCH(FA$1,Data!$H16)),        "",          ";" &amp; VLOOKUP(FA$1,Data!$L:$N,3, FALSE) &amp; ",""" &amp; VLOOKUP(FA$1,Data!$L:$M,2, FALSE) &amp; """;"   )             )</f>
        <v/>
      </c>
      <c r="FB15" t="str">
        <f>IF(Data!$L16=FB$1, "",             IF(ISERR(SEARCH(FB$1,Data!$H16)),        "",          ";" &amp; VLOOKUP(FB$1,Data!$L:$N,3, FALSE) &amp; ",""" &amp; VLOOKUP(FB$1,Data!$L:$M,2, FALSE) &amp; """;"   )             )</f>
        <v/>
      </c>
      <c r="FC15" t="str">
        <f>IF(Data!$L16=FC$1, "",             IF(ISERR(SEARCH(FC$1,Data!$H16)),        "",          ";" &amp; VLOOKUP(FC$1,Data!$L:$N,3, FALSE) &amp; ",""" &amp; VLOOKUP(FC$1,Data!$L:$M,2, FALSE) &amp; """;"   )             )</f>
        <v/>
      </c>
      <c r="FD15" t="str">
        <f>IF(Data!$L16=FD$1, "",             IF(ISERR(SEARCH(FD$1,Data!$H16)),        "",          ";" &amp; VLOOKUP(FD$1,Data!$L:$N,3, FALSE) &amp; ",""" &amp; VLOOKUP(FD$1,Data!$L:$M,2, FALSE) &amp; """;"   )             )</f>
        <v/>
      </c>
      <c r="FE15" t="str">
        <f>IF(Data!$L16=FE$1, "",             IF(ISERR(SEARCH(FE$1,Data!$H16)),        "",          ";" &amp; VLOOKUP(FE$1,Data!$L:$N,3, FALSE) &amp; ",""" &amp; VLOOKUP(FE$1,Data!$L:$M,2, FALSE) &amp; """;"   )             )</f>
        <v/>
      </c>
      <c r="FF15" t="str">
        <f>IF(Data!$L16=FF$1, "",             IF(ISERR(SEARCH(FF$1,Data!$H16)),        "",          ";" &amp; VLOOKUP(FF$1,Data!$L:$N,3, FALSE) &amp; ",""" &amp; VLOOKUP(FF$1,Data!$L:$M,2, FALSE) &amp; """;"   )             )</f>
        <v/>
      </c>
      <c r="FG15" t="str">
        <f>IF(Data!$L16=FG$1, "",             IF(ISERR(SEARCH(FG$1,Data!$H16)),        "",          ";" &amp; VLOOKUP(FG$1,Data!$L:$N,3, FALSE) &amp; ",""" &amp; VLOOKUP(FG$1,Data!$L:$M,2, FALSE) &amp; """;"   )             )</f>
        <v/>
      </c>
      <c r="FH15" t="str">
        <f>IF(Data!$L16=FH$1, "",             IF(ISERR(SEARCH(FH$1,Data!$H16)),        "",          ";" &amp; VLOOKUP(FH$1,Data!$L:$N,3, FALSE) &amp; ",""" &amp; VLOOKUP(FH$1,Data!$L:$M,2, FALSE) &amp; """;"   )             )</f>
        <v/>
      </c>
      <c r="FI15" t="str">
        <f>IF(Data!$L16=FI$1, "",             IF(ISERR(SEARCH(FI$1,Data!$H16)),        "",          ";" &amp; VLOOKUP(FI$1,Data!$L:$N,3, FALSE) &amp; ",""" &amp; VLOOKUP(FI$1,Data!$L:$M,2, FALSE) &amp; """;"   )             )</f>
        <v/>
      </c>
      <c r="FJ15" t="str">
        <f>IF(Data!$L16=FJ$1, "",             IF(ISERR(SEARCH(FJ$1,Data!$H16)),        "",          ";" &amp; VLOOKUP(FJ$1,Data!$L:$N,3, FALSE) &amp; ",""" &amp; VLOOKUP(FJ$1,Data!$L:$M,2, FALSE) &amp; """;"   )             )</f>
        <v/>
      </c>
      <c r="FK15" t="str">
        <f>IF(Data!$L16=FK$1, "",             IF(ISERR(SEARCH(FK$1,Data!$H16)),        "",          ";" &amp; VLOOKUP(FK$1,Data!$L:$N,3, FALSE) &amp; ",""" &amp; VLOOKUP(FK$1,Data!$L:$M,2, FALSE) &amp; """;"   )             )</f>
        <v/>
      </c>
      <c r="FL15" t="str">
        <f>IF(Data!$L16=FL$1, "",             IF(ISERR(SEARCH(FL$1,Data!$H16)),        "",          ";" &amp; VLOOKUP(FL$1,Data!$L:$N,3, FALSE) &amp; ",""" &amp; VLOOKUP(FL$1,Data!$L:$M,2, FALSE) &amp; """;"   )             )</f>
        <v/>
      </c>
      <c r="FM15" t="str">
        <f>IF(Data!$L16=FM$1, "",             IF(ISERR(SEARCH(FM$1,Data!$H16)),        "",          ";" &amp; VLOOKUP(FM$1,Data!$L:$N,3, FALSE) &amp; ",""" &amp; VLOOKUP(FM$1,Data!$L:$M,2, FALSE) &amp; """;"   )             )</f>
        <v/>
      </c>
      <c r="FN15" t="str">
        <f>IF(Data!$L16=FN$1, "",             IF(ISERR(SEARCH(FN$1,Data!$H16)),        "",          ";" &amp; VLOOKUP(FN$1,Data!$L:$N,3, FALSE) &amp; ",""" &amp; VLOOKUP(FN$1,Data!$L:$M,2, FALSE) &amp; """;"   )             )</f>
        <v/>
      </c>
      <c r="FO15" t="str">
        <f>IF(Data!$L16=FO$1, "",             IF(ISERR(SEARCH(FO$1,Data!$H16)),        "",          ";" &amp; VLOOKUP(FO$1,Data!$L:$N,3, FALSE) &amp; ",""" &amp; VLOOKUP(FO$1,Data!$L:$M,2, FALSE) &amp; """;"   )             )</f>
        <v/>
      </c>
      <c r="FP15" t="str">
        <f>IF(Data!$L16=FP$1, "",             IF(ISERR(SEARCH(FP$1,Data!$H16)),        "",          ";" &amp; VLOOKUP(FP$1,Data!$L:$N,3, FALSE) &amp; ",""" &amp; VLOOKUP(FP$1,Data!$L:$M,2, FALSE) &amp; """;"   )             )</f>
        <v/>
      </c>
      <c r="FQ15" t="str">
        <f>IF(Data!$L16=FQ$1, "",             IF(ISERR(SEARCH(FQ$1,Data!$H16)),        "",          ";" &amp; VLOOKUP(FQ$1,Data!$L:$N,3, FALSE) &amp; ",""" &amp; VLOOKUP(FQ$1,Data!$L:$M,2, FALSE) &amp; """;"   )             )</f>
        <v/>
      </c>
      <c r="FR15" t="str">
        <f>IF(Data!$L16=FR$1, "",             IF(ISERR(SEARCH(FR$1,Data!$H16)),        "",          ";" &amp; VLOOKUP(FR$1,Data!$L:$N,3, FALSE) &amp; ",""" &amp; VLOOKUP(FR$1,Data!$L:$M,2, FALSE) &amp; """;"   )             )</f>
        <v/>
      </c>
      <c r="FS15" t="str">
        <f>IF(Data!$L16=FS$1, "",             IF(ISERR(SEARCH(FS$1,Data!$H16)),        "",          ";" &amp; VLOOKUP(FS$1,Data!$L:$N,3, FALSE) &amp; ",""" &amp; VLOOKUP(FS$1,Data!$L:$M,2, FALSE) &amp; """;"   )             )</f>
        <v/>
      </c>
      <c r="FT15" t="str">
        <f>IF(Data!$L16=FT$1, "",             IF(ISERR(SEARCH(FT$1,Data!$H16)),        "",          ";" &amp; VLOOKUP(FT$1,Data!$L:$N,3, FALSE) &amp; ",""" &amp; VLOOKUP(FT$1,Data!$L:$M,2, FALSE) &amp; """;"   )             )</f>
        <v/>
      </c>
      <c r="FU15" t="str">
        <f>IF(Data!$L16=FU$1, "",             IF(ISERR(SEARCH(FU$1,Data!$H16)),        "",          ";" &amp; VLOOKUP(FU$1,Data!$L:$N,3, FALSE) &amp; ",""" &amp; VLOOKUP(FU$1,Data!$L:$M,2, FALSE) &amp; """;"   )             )</f>
        <v/>
      </c>
      <c r="FV15" t="str">
        <f>IF(Data!$L16=FV$1, "",             IF(ISERR(SEARCH(FV$1,Data!$H16)),        "",          ";" &amp; VLOOKUP(FV$1,Data!$L:$N,3, FALSE) &amp; ",""" &amp; VLOOKUP(FV$1,Data!$L:$M,2, FALSE) &amp; """;"   )             )</f>
        <v/>
      </c>
      <c r="FW15" t="str">
        <f>IF(Data!$L16=FW$1, "",             IF(ISERR(SEARCH(FW$1,Data!$H16)),        "",          ";" &amp; VLOOKUP(FW$1,Data!$L:$N,3, FALSE) &amp; ",""" &amp; VLOOKUP(FW$1,Data!$L:$M,2, FALSE) &amp; """;"   )             )</f>
        <v/>
      </c>
      <c r="FX15" t="str">
        <f>IF(Data!$L16=FX$1, "",             IF(ISERR(SEARCH(FX$1,Data!$H16)),        "",          ";" &amp; VLOOKUP(FX$1,Data!$L:$N,3, FALSE) &amp; ",""" &amp; VLOOKUP(FX$1,Data!$L:$M,2, FALSE) &amp; """;"   )             )</f>
        <v/>
      </c>
      <c r="FY15" t="str">
        <f>IF(Data!$L16=FY$1, "",             IF(ISERR(SEARCH(FY$1,Data!$H16)),        "",          ";" &amp; VLOOKUP(FY$1,Data!$L:$N,3, FALSE) &amp; ",""" &amp; VLOOKUP(FY$1,Data!$L:$M,2, FALSE) &amp; """;"   )             )</f>
        <v/>
      </c>
      <c r="FZ15" t="str">
        <f>IF(Data!$L16=FZ$1, "",             IF(ISERR(SEARCH(FZ$1,Data!$H16)),        "",          ";" &amp; VLOOKUP(FZ$1,Data!$L:$N,3, FALSE) &amp; ",""" &amp; VLOOKUP(FZ$1,Data!$L:$M,2, FALSE) &amp; """;"   )             )</f>
        <v/>
      </c>
      <c r="GA15" t="str">
        <f>IF(Data!$L16=GA$1, "",             IF(ISERR(SEARCH(GA$1,Data!$H16)),        "",          ";" &amp; VLOOKUP(GA$1,Data!$L:$N,3, FALSE) &amp; ",""" &amp; VLOOKUP(GA$1,Data!$L:$M,2, FALSE) &amp; """;"   )             )</f>
        <v/>
      </c>
      <c r="GB15" t="str">
        <f>IF(Data!$L16=GB$1, "",             IF(ISERR(SEARCH(GB$1,Data!$H16)),        "",          ";" &amp; VLOOKUP(GB$1,Data!$L:$N,3, FALSE) &amp; ",""" &amp; VLOOKUP(GB$1,Data!$L:$M,2, FALSE) &amp; """;"   )             )</f>
        <v/>
      </c>
      <c r="GC15" t="str">
        <f>IF(Data!$L16=GC$1, "",             IF(ISERR(SEARCH(GC$1,Data!$H16)),        "",          ";" &amp; VLOOKUP(GC$1,Data!$L:$N,3, FALSE) &amp; ",""" &amp; VLOOKUP(GC$1,Data!$L:$M,2, FALSE) &amp; """;"   )             )</f>
        <v/>
      </c>
      <c r="GD15" t="str">
        <f>IF(Data!$L16=GD$1, "",             IF(ISERR(SEARCH(GD$1,Data!$H16)),        "",          ";" &amp; VLOOKUP(GD$1,Data!$L:$N,3, FALSE) &amp; ",""" &amp; VLOOKUP(GD$1,Data!$L:$M,2, FALSE) &amp; """;"   )             )</f>
        <v/>
      </c>
      <c r="GE15" t="str">
        <f>IF(Data!$L16=GE$1, "",             IF(ISERR(SEARCH(GE$1,Data!$H16)),        "",          ";" &amp; VLOOKUP(GE$1,Data!$L:$N,3, FALSE) &amp; ",""" &amp; VLOOKUP(GE$1,Data!$L:$M,2, FALSE) &amp; """;"   )             )</f>
        <v/>
      </c>
      <c r="GF15" t="str">
        <f>IF(Data!$L16=GF$1, "",             IF(ISERR(SEARCH(GF$1,Data!$H16)),        "",          ";" &amp; VLOOKUP(GF$1,Data!$L:$N,3, FALSE) &amp; ",""" &amp; VLOOKUP(GF$1,Data!$L:$M,2, FALSE) &amp; """;"   )             )</f>
        <v/>
      </c>
      <c r="GG15" t="str">
        <f>IF(Data!$L16=GG$1, "",             IF(ISERR(SEARCH(GG$1,Data!$H16)),        "",          ";" &amp; VLOOKUP(GG$1,Data!$L:$N,3, FALSE) &amp; ",""" &amp; VLOOKUP(GG$1,Data!$L:$M,2, FALSE) &amp; """;"   )             )</f>
        <v/>
      </c>
      <c r="GH15" t="str">
        <f>IF(Data!$L16=GH$1, "",             IF(ISERR(SEARCH(GH$1,Data!$H16)),        "",          ";" &amp; VLOOKUP(GH$1,Data!$L:$N,3, FALSE) &amp; ",""" &amp; VLOOKUP(GH$1,Data!$L:$M,2, FALSE) &amp; """;"   )             )</f>
        <v/>
      </c>
      <c r="GI15" t="str">
        <f>IF(Data!$L16=GI$1, "",             IF(ISERR(SEARCH(GI$1,Data!$H16)),        "",          ";" &amp; VLOOKUP(GI$1,Data!$L:$N,3, FALSE) &amp; ",""" &amp; VLOOKUP(GI$1,Data!$L:$M,2, FALSE) &amp; """;"   )             )</f>
        <v/>
      </c>
      <c r="GJ15" t="str">
        <f>IF(Data!$L16=GJ$1, "",             IF(ISERR(SEARCH(GJ$1,Data!$H16)),        "",          ";" &amp; VLOOKUP(GJ$1,Data!$L:$N,3, FALSE) &amp; ",""" &amp; VLOOKUP(GJ$1,Data!$L:$M,2, FALSE) &amp; """;"   )             )</f>
        <v/>
      </c>
      <c r="GK15" t="str">
        <f>IF(Data!$L16=GK$1, "",             IF(ISERR(SEARCH(GK$1,Data!$H16)),        "",          ";" &amp; VLOOKUP(GK$1,Data!$L:$N,3, FALSE) &amp; ",""" &amp; VLOOKUP(GK$1,Data!$L:$M,2, FALSE) &amp; """;"   )             )</f>
        <v/>
      </c>
      <c r="GL15" t="str">
        <f>IF(Data!$L16=GL$1, "",             IF(ISERR(SEARCH(GL$1,Data!$H16)),        "",          ";" &amp; VLOOKUP(GL$1,Data!$L:$N,3, FALSE) &amp; ",""" &amp; VLOOKUP(GL$1,Data!$L:$M,2, FALSE) &amp; """;"   )             )</f>
        <v/>
      </c>
      <c r="GM15" t="str">
        <f>IF(Data!$L16=GM$1, "",             IF(ISERR(SEARCH(GM$1,Data!$H16)),        "",          ";" &amp; VLOOKUP(GM$1,Data!$L:$N,3, FALSE) &amp; ",""" &amp; VLOOKUP(GM$1,Data!$L:$M,2, FALSE) &amp; """;"   )             )</f>
        <v/>
      </c>
      <c r="GN15" t="str">
        <f>IF(Data!$L16=GN$1, "",             IF(ISERR(SEARCH(GN$1,Data!$H16)),        "",          ";" &amp; VLOOKUP(GN$1,Data!$L:$N,3, FALSE) &amp; ",""" &amp; VLOOKUP(GN$1,Data!$L:$M,2, FALSE) &amp; """;"   )             )</f>
        <v/>
      </c>
      <c r="GO15" t="str">
        <f>IF(Data!$L16=GO$1, "",             IF(ISERR(SEARCH(GO$1,Data!$H16)),        "",          ";" &amp; VLOOKUP(GO$1,Data!$L:$N,3, FALSE) &amp; ",""" &amp; VLOOKUP(GO$1,Data!$L:$M,2, FALSE) &amp; """;"   )             )</f>
        <v>;00000000-0000-0000-0000-000000000185,"HUMAN";</v>
      </c>
      <c r="GP15" t="str">
        <f>IF(Data!$L16=GP$1, "",             IF(ISERR(SEARCH(GP$1,Data!$H16)),        "",          ";" &amp; VLOOKUP(GP$1,Data!$L:$N,3, FALSE) &amp; ",""" &amp; VLOOKUP(GP$1,Data!$L:$M,2, FALSE) &amp; """;"   )             )</f>
        <v/>
      </c>
      <c r="GQ15" t="str">
        <f>IF(Data!$L16=GQ$1, "",             IF(ISERR(SEARCH(GQ$1,Data!$H16)),        "",          ";" &amp; VLOOKUP(GQ$1,Data!$L:$N,3, FALSE) &amp; ",""" &amp; VLOOKUP(GQ$1,Data!$L:$M,2, FALSE) &amp; """;"   )             )</f>
        <v/>
      </c>
      <c r="GR15" t="str">
        <f>IF(Data!$L16=GR$1, "",             IF(ISERR(SEARCH(GR$1,Data!$H16)),        "",          ";" &amp; VLOOKUP(GR$1,Data!$L:$N,3, FALSE) &amp; ",""" &amp; VLOOKUP(GR$1,Data!$L:$M,2, FALSE) &amp; """;"   )             )</f>
        <v/>
      </c>
      <c r="GS15" t="str">
        <f>IF(Data!$L16=GS$1, "",             IF(ISERR(SEARCH(GS$1,Data!$H16)),        "",          ";" &amp; VLOOKUP(GS$1,Data!$L:$N,3, FALSE) &amp; ",""" &amp; VLOOKUP(GS$1,Data!$L:$M,2, FALSE) &amp; """;"   )             )</f>
        <v/>
      </c>
      <c r="GT15" t="str">
        <f>IF(Data!$L16=GT$1, "",             IF(ISERR(SEARCH(GT$1,Data!$H16)),        "",          ";" &amp; VLOOKUP(GT$1,Data!$L:$N,3, FALSE) &amp; ",""" &amp; VLOOKUP(GT$1,Data!$L:$M,2, FALSE) &amp; """;"   )             )</f>
        <v/>
      </c>
      <c r="GU15" t="str">
        <f>IF(Data!$L16=GU$1, "",             IF(ISERR(SEARCH(GU$1,Data!$H16)),        "",          ";" &amp; VLOOKUP(GU$1,Data!$L:$N,3, FALSE) &amp; ",""" &amp; VLOOKUP(GU$1,Data!$L:$M,2, FALSE) &amp; """;"   )             )</f>
        <v/>
      </c>
      <c r="GV15" t="str">
        <f>IF(Data!$L16=GV$1, "",             IF(ISERR(SEARCH(GV$1,Data!$H16)),        "",          ";" &amp; VLOOKUP(GV$1,Data!$L:$N,3, FALSE) &amp; ",""" &amp; VLOOKUP(GV$1,Data!$L:$M,2, FALSE) &amp; """;"   )             )</f>
        <v/>
      </c>
      <c r="GW15" t="str">
        <f>IF(Data!$L16=GW$1, "",             IF(ISERR(SEARCH(GW$1,Data!$H16)),        "",          ";" &amp; VLOOKUP(GW$1,Data!$L:$N,3, FALSE) &amp; ",""" &amp; VLOOKUP(GW$1,Data!$L:$M,2, FALSE) &amp; """;"   )             )</f>
        <v/>
      </c>
      <c r="GX15" t="str">
        <f>IF(Data!$L16=GX$1, "",             IF(ISERR(SEARCH(GX$1,Data!$H16)),        "",          ";" &amp; VLOOKUP(GX$1,Data!$L:$N,3, FALSE) &amp; ",""" &amp; VLOOKUP(GX$1,Data!$L:$M,2, FALSE) &amp; """;"   )             )</f>
        <v/>
      </c>
      <c r="GY15" t="str">
        <f>IF(Data!$L16=GY$1, "",             IF(ISERR(SEARCH(GY$1,Data!$H16)),        "",          ";" &amp; VLOOKUP(GY$1,Data!$L:$N,3, FALSE) &amp; ",""" &amp; VLOOKUP(GY$1,Data!$L:$M,2, FALSE) &amp; """;"   )             )</f>
        <v/>
      </c>
      <c r="GZ15" t="str">
        <f>IF(Data!$L16=GZ$1, "",             IF(ISERR(SEARCH(GZ$1,Data!$H16)),        "",          ";" &amp; VLOOKUP(GZ$1,Data!$L:$N,3, FALSE) &amp; ",""" &amp; VLOOKUP(GZ$1,Data!$L:$M,2, FALSE) &amp; """;"   )             )</f>
        <v/>
      </c>
      <c r="HA15" t="str">
        <f>IF(Data!$L16=HA$1, "",             IF(ISERR(SEARCH(HA$1,Data!$H16)),        "",          ";" &amp; VLOOKUP(HA$1,Data!$L:$N,3, FALSE) &amp; ",""" &amp; VLOOKUP(HA$1,Data!$L:$M,2, FALSE) &amp; """;"   )             )</f>
        <v/>
      </c>
      <c r="HB15" t="str">
        <f>IF(Data!$L16=HB$1, "",             IF(ISERR(SEARCH(HB$1,Data!$H16)),        "",          ";" &amp; VLOOKUP(HB$1,Data!$L:$N,3, FALSE) &amp; ",""" &amp; VLOOKUP(HB$1,Data!$L:$M,2, FALSE) &amp; """;"   )             )</f>
        <v/>
      </c>
      <c r="HC15" t="str">
        <f>IF(Data!$L16=HC$1, "",             IF(ISERR(SEARCH(HC$1,Data!$H16)),        "",          ";" &amp; VLOOKUP(HC$1,Data!$L:$N,3, FALSE) &amp; ",""" &amp; VLOOKUP(HC$1,Data!$L:$M,2, FALSE) &amp; """;"   )             )</f>
        <v/>
      </c>
      <c r="HD15" t="str">
        <f>IF(Data!$L16=HD$1, "",             IF(ISERR(SEARCH(HD$1,Data!$H16)),        "",          ";" &amp; VLOOKUP(HD$1,Data!$L:$N,3, FALSE) &amp; ",""" &amp; VLOOKUP(HD$1,Data!$L:$M,2, FALSE) &amp; """;"   )             )</f>
        <v/>
      </c>
      <c r="HE15" t="str">
        <f>IF(Data!$L16=HE$1, "",             IF(ISERR(SEARCH(HE$1,Data!$H16)),        "",          ";" &amp; VLOOKUP(HE$1,Data!$L:$N,3, FALSE) &amp; ",""" &amp; VLOOKUP(HE$1,Data!$L:$M,2, FALSE) &amp; """;"   )             )</f>
        <v/>
      </c>
      <c r="HF15" t="str">
        <f>IF(Data!$L16=HF$1, "",             IF(ISERR(SEARCH(HF$1,Data!$H16)),        "",          ";" &amp; VLOOKUP(HF$1,Data!$L:$N,3, FALSE) &amp; ",""" &amp; VLOOKUP(HF$1,Data!$L:$M,2, FALSE) &amp; """;"   )             )</f>
        <v/>
      </c>
      <c r="HG15" t="str">
        <f>IF(Data!$L16=HG$1, "",             IF(ISERR(SEARCH(HG$1,Data!$H16)),        "",          ";" &amp; VLOOKUP(HG$1,Data!$L:$N,3, FALSE) &amp; ",""" &amp; VLOOKUP(HG$1,Data!$L:$M,2, FALSE) &amp; """;"   )             )</f>
        <v/>
      </c>
      <c r="HH15" t="str">
        <f>IF(Data!$L16=HH$1, "",             IF(ISERR(SEARCH(HH$1,Data!$H16)),        "",          ";" &amp; VLOOKUP(HH$1,Data!$L:$N,3, FALSE) &amp; ",""" &amp; VLOOKUP(HH$1,Data!$L:$M,2, FALSE) &amp; """;"   )             )</f>
        <v/>
      </c>
      <c r="HI15" t="str">
        <f>IF(Data!$L16=HI$1, "",             IF(ISERR(SEARCH(HI$1,Data!$H16)),        "",          ";" &amp; VLOOKUP(HI$1,Data!$L:$N,3, FALSE) &amp; ",""" &amp; VLOOKUP(HI$1,Data!$L:$M,2, FALSE) &amp; """;"   )             )</f>
        <v/>
      </c>
      <c r="HJ15" t="str">
        <f>IF(Data!$L16=HJ$1, "",             IF(ISERR(SEARCH(HJ$1,Data!$H16)),        "",          ";" &amp; VLOOKUP(HJ$1,Data!$L:$N,3, FALSE) &amp; ",""" &amp; VLOOKUP(HJ$1,Data!$L:$M,2, FALSE) &amp; """;"   )             )</f>
        <v/>
      </c>
      <c r="HK15" t="str">
        <f>IF(Data!$L16=HK$1, "",             IF(ISERR(SEARCH(HK$1,Data!$H16)),        "",          ";" &amp; VLOOKUP(HK$1,Data!$L:$N,3, FALSE) &amp; ",""" &amp; VLOOKUP(HK$1,Data!$L:$M,2, FALSE) &amp; """;"   )             )</f>
        <v/>
      </c>
      <c r="HL15" t="str">
        <f>IF(Data!$L16=HL$1, "",             IF(ISERR(SEARCH(HL$1,Data!$H16)),        "",          ";" &amp; VLOOKUP(HL$1,Data!$L:$N,3, FALSE) &amp; ",""" &amp; VLOOKUP(HL$1,Data!$L:$M,2, FALSE) &amp; """;"   )             )</f>
        <v/>
      </c>
      <c r="HM15" t="str">
        <f>IF(Data!$L16=HM$1, "",             IF(ISERR(SEARCH(HM$1,Data!$H16)),        "",          ";" &amp; VLOOKUP(HM$1,Data!$L:$N,3, FALSE) &amp; ",""" &amp; VLOOKUP(HM$1,Data!$L:$M,2, FALSE) &amp; """;"   )             )</f>
        <v/>
      </c>
      <c r="HN15" t="str">
        <f>IF(Data!$L16=HN$1, "",             IF(ISERR(SEARCH(HN$1,Data!$H16)),        "",          ";" &amp; VLOOKUP(HN$1,Data!$L:$N,3, FALSE) &amp; ",""" &amp; VLOOKUP(HN$1,Data!$L:$M,2, FALSE) &amp; """;"   )             )</f>
        <v/>
      </c>
      <c r="HO15" t="str">
        <f>IF(Data!$L16=HO$1, "",             IF(ISERR(SEARCH(HO$1,Data!$H16)),        "",          ";" &amp; VLOOKUP(HO$1,Data!$L:$N,3, FALSE) &amp; ",""" &amp; VLOOKUP(HO$1,Data!$L:$M,2, FALSE) &amp; """;"   )             )</f>
        <v/>
      </c>
      <c r="HP15" t="str">
        <f>IF(Data!$L16=HP$1, "",             IF(ISERR(SEARCH(HP$1,Data!$H16)),        "",          ";" &amp; VLOOKUP(HP$1,Data!$L:$N,3, FALSE) &amp; ",""" &amp; VLOOKUP(HP$1,Data!$L:$M,2, FALSE) &amp; """;"   )             )</f>
        <v/>
      </c>
      <c r="HQ15" t="str">
        <f>IF(Data!$L16=HQ$1, "",             IF(ISERR(SEARCH(HQ$1,Data!$H16)),        "",          ";" &amp; VLOOKUP(HQ$1,Data!$L:$N,3, FALSE) &amp; ",""" &amp; VLOOKUP(HQ$1,Data!$L:$M,2, FALSE) &amp; """;"   )             )</f>
        <v>;00000000-0000-0000-0000-000000000213,"HUMAN";</v>
      </c>
      <c r="HR15" t="str">
        <f>IF(Data!$L16=HR$1, "",             IF(ISERR(SEARCH(HR$1,Data!$H16)),        "",          ";" &amp; VLOOKUP(HR$1,Data!$L:$N,3, FALSE) &amp; ",""" &amp; VLOOKUP(HR$1,Data!$L:$M,2, FALSE) &amp; """;"   )             )</f>
        <v/>
      </c>
      <c r="HS15" t="str">
        <f>IF(Data!$L16=HS$1, "",             IF(ISERR(SEARCH(HS$1,Data!$H16)),        "",          ";" &amp; VLOOKUP(HS$1,Data!$L:$N,3, FALSE) &amp; ",""" &amp; VLOOKUP(HS$1,Data!$L:$M,2, FALSE) &amp; """;"   )             )</f>
        <v/>
      </c>
      <c r="HT15" t="str">
        <f>IF(Data!$L16=HT$1, "",             IF(ISERR(SEARCH(HT$1,Data!$H16)),        "",          ";" &amp; VLOOKUP(HT$1,Data!$L:$N,3, FALSE) &amp; ",""" &amp; VLOOKUP(HT$1,Data!$L:$M,2, FALSE) &amp; """;"   )             )</f>
        <v/>
      </c>
      <c r="HU15" t="str">
        <f>IF(Data!$L16=HU$1, "",             IF(ISERR(SEARCH(HU$1,Data!$H16)),        "",          ";" &amp; VLOOKUP(HU$1,Data!$L:$N,3, FALSE) &amp; ",""" &amp; VLOOKUP(HU$1,Data!$L:$M,2, FALSE) &amp; """;"   )             )</f>
        <v/>
      </c>
      <c r="HV15" t="str">
        <f>IF(Data!$L16=HV$1, "",             IF(ISERR(SEARCH(HV$1,Data!$H16)),        "",          ";" &amp; VLOOKUP(HV$1,Data!$L:$N,3, FALSE) &amp; ",""" &amp; VLOOKUP(HV$1,Data!$L:$M,2, FALSE) &amp; """;"   )             )</f>
        <v/>
      </c>
      <c r="HW15" t="str">
        <f>IF(Data!$L16=HW$1, "",             IF(ISERR(SEARCH(HW$1,Data!$H16)),        "",          ";" &amp; VLOOKUP(HW$1,Data!$L:$N,3, FALSE) &amp; ",""" &amp; VLOOKUP(HW$1,Data!$L:$M,2, FALSE) &amp; """;"   )             )</f>
        <v/>
      </c>
      <c r="HX15" t="str">
        <f>IF(Data!$L16=HX$1, "",             IF(ISERR(SEARCH(HX$1,Data!$H16)),        "",          ";" &amp; VLOOKUP(HX$1,Data!$L:$N,3, FALSE) &amp; ",""" &amp; VLOOKUP(HX$1,Data!$L:$M,2, FALSE) &amp; """;"   )             )</f>
        <v/>
      </c>
      <c r="HY15" t="str">
        <f>IF(Data!$L16=HY$1, "",             IF(ISERR(SEARCH(HY$1,Data!$H16)),        "",          ";" &amp; VLOOKUP(HY$1,Data!$L:$N,3, FALSE) &amp; ",""" &amp; VLOOKUP(HY$1,Data!$L:$M,2, FALSE) &amp; """;"   )             )</f>
        <v/>
      </c>
      <c r="HZ15" t="str">
        <f>IF(Data!$L16=HZ$1, "",             IF(ISERR(SEARCH(HZ$1,Data!$H16)),        "",          ";" &amp; VLOOKUP(HZ$1,Data!$L:$N,3, FALSE) &amp; ",""" &amp; VLOOKUP(HZ$1,Data!$L:$M,2, FALSE) &amp; """;"   )             )</f>
        <v/>
      </c>
      <c r="IA15" t="str">
        <f>IF(Data!$L16=IA$1, "",             IF(ISERR(SEARCH(IA$1,Data!$H16)),        "",          ";" &amp; VLOOKUP(IA$1,Data!$L:$N,3, FALSE) &amp; ",""" &amp; VLOOKUP(IA$1,Data!$L:$M,2, FALSE) &amp; """;"   )             )</f>
        <v/>
      </c>
      <c r="IB15" t="str">
        <f>IF(Data!$L16=IB$1, "",             IF(ISERR(SEARCH(IB$1,Data!$H16)),        "",          ";" &amp; VLOOKUP(IB$1,Data!$L:$N,3, FALSE) &amp; ",""" &amp; VLOOKUP(IB$1,Data!$L:$M,2, FALSE) &amp; """;"   )             )</f>
        <v/>
      </c>
      <c r="IC15" t="str">
        <f>IF(Data!$L16=IC$1, "",             IF(ISERR(SEARCH(IC$1,Data!$H16)),        "",          ";" &amp; VLOOKUP(IC$1,Data!$L:$N,3, FALSE) &amp; ",""" &amp; VLOOKUP(IC$1,Data!$L:$M,2, FALSE) &amp; """;"   )             )</f>
        <v/>
      </c>
      <c r="ID15" t="str">
        <f>IF(Data!$L16=ID$1, "",             IF(ISERR(SEARCH(ID$1,Data!$H16)),        "",          ";" &amp; VLOOKUP(ID$1,Data!$L:$N,3, FALSE) &amp; ",""" &amp; VLOOKUP(ID$1,Data!$L:$M,2, FALSE) &amp; """;"   )             )</f>
        <v/>
      </c>
      <c r="IE15" t="str">
        <f>IF(Data!$L16=IE$1, "",             IF(ISERR(SEARCH(IE$1,Data!$H16)),        "",          ";" &amp; VLOOKUP(IE$1,Data!$L:$N,3, FALSE) &amp; ",""" &amp; VLOOKUP(IE$1,Data!$L:$M,2, FALSE) &amp; """;"   )             )</f>
        <v/>
      </c>
      <c r="IF15" t="str">
        <f>IF(Data!$L16=IF$1, "",             IF(ISERR(SEARCH(IF$1,Data!$H16)),        "",          ";" &amp; VLOOKUP(IF$1,Data!$L:$N,3, FALSE) &amp; ",""" &amp; VLOOKUP(IF$1,Data!$L:$M,2, FALSE) &amp; """;"   )             )</f>
        <v/>
      </c>
      <c r="IG15" t="str">
        <f>IF(Data!$L16=IG$1, "",             IF(ISERR(SEARCH(IG$1,Data!$H16)),        "",          ";" &amp; VLOOKUP(IG$1,Data!$L:$N,3, FALSE) &amp; ",""" &amp; VLOOKUP(IG$1,Data!$L:$M,2, FALSE) &amp; """;"   )             )</f>
        <v/>
      </c>
      <c r="IH15" t="str">
        <f>IF(Data!$L16=IH$1, "",             IF(ISERR(SEARCH(IH$1,Data!$H16)),        "",          ";" &amp; VLOOKUP(IH$1,Data!$L:$N,3, FALSE) &amp; ",""" &amp; VLOOKUP(IH$1,Data!$L:$M,2, FALSE) &amp; """;"   )             )</f>
        <v>;00000000-0000-0000-0000-000000000230,"HUMAN";</v>
      </c>
      <c r="II15" t="str">
        <f>IF(Data!$L16=II$1, "",             IF(ISERR(SEARCH(II$1,Data!$H16)),        "",          ";" &amp; VLOOKUP(II$1,Data!$L:$N,3, FALSE) &amp; ",""" &amp; VLOOKUP(II$1,Data!$L:$M,2, FALSE) &amp; """;"   )             )</f>
        <v/>
      </c>
    </row>
    <row r="16" spans="1:243" x14ac:dyDescent="0.3">
      <c r="A16" t="str">
        <f>Data!L17</f>
        <v>R2-D2</v>
      </c>
      <c r="B16" s="15" t="str">
        <f>VLOOKUP(Tableau36[[#This Row],[Character]],Data!L:N,3,FALSE)</f>
        <v>00000000-0000-0000-0000-000000000015</v>
      </c>
      <c r="C16" s="15" t="str">
        <f>VLOOKUP(Tableau36[[#This Row],[Character]],Data!L:M,2,FALSE)</f>
        <v>DROID</v>
      </c>
      <c r="D16" s="15" t="str">
        <f>SUBSTITUTE(     SUBSTITUTE(Tableau36[[#This Row],[character_id,character_type,friend_id,friend_type]],",""DROID""",""),    ",""HUMAN""", "")</f>
        <v>00000000-0000-0000-0000-000000000015,00000000-0000-0000-0000-000000000179/00000000-0000-0000-0000-000000000015,00000000-0000-0000-0000-000000000180</v>
      </c>
      <c r="E16" s="15" t="str">
        <f>IF(Tableau36[[#This Row],[With char''s id]] = "", "",    MID(Tableau36[[#This Row],[With char''s id]], 2, LEN(Tableau36[[#This Row],[With char''s id]])-1))</f>
        <v>00000000-0000-0000-0000-000000000015,"DROID",00000000-0000-0000-0000-000000000179,"HUMAN"/00000000-0000-0000-0000-000000000015,"DROID",00000000-0000-0000-0000-000000000180,"HUMAN"</v>
      </c>
      <c r="F16" s="15" t="str">
        <f>SUBSTITUTE(Tableau36[[#This Row],[List of friend''s id]],  "/",    "/" &amp; Tableau36[[#This Row],[Character''s id]] &amp; ",""" &amp; Tableau36[[#This Row],[Type]] &amp; """,")</f>
        <v>/00000000-0000-0000-0000-000000000015,"DROID",00000000-0000-0000-0000-000000000179,"HUMAN"/00000000-0000-0000-0000-000000000015,"DROID",00000000-0000-0000-0000-000000000180,"HUMAN"</v>
      </c>
      <c r="G16" t="str">
        <f>IF( Tableau36[[#This Row],[removed double semi-colon]]="", "", "/" &amp; MID(Tableau36[[#This Row],[removed double semi-colon]],2,LEN(Tableau36[[#This Row],[removed double semi-colon]]) - 2) )</f>
        <v>/00000000-0000-0000-0000-000000000179,"HUMAN"/00000000-0000-0000-0000-000000000180,"HUMAN"</v>
      </c>
      <c r="H16" t="str">
        <f>SUBSTITUTE(Tableau36[[#This Row],[Concatenation]],";;","/")</f>
        <v>;00000000-0000-0000-0000-000000000179,"HUMAN"/00000000-0000-0000-0000-000000000180,"HUMAN";</v>
      </c>
      <c r="I16" t="str">
        <f>friends!M16&amp; friends!N16&amp; friends!O16&amp; friends!P16&amp; friends!Q16&amp; friends!R16&amp; friends!S16&amp; friends!T16&amp; friends!U16&amp; friends!V16&amp; friends!W16&amp; friends!X16&amp; friends!Y16&amp; friends!Z16&amp; friends!AA16&amp; friends!AB16&amp; friends!AC16&amp; friends!AD16&amp; friends!AE16&amp; friends!AF16&amp; friends!AG16&amp; friends!AH16&amp; friends!AI16&amp; friends!AJ16&amp; friends!AK16&amp; friends!AL16&amp; friends!AM16&amp; friends!AN16&amp; friends!AO16&amp; friends!AP16&amp; friends!AQ16&amp; friends!AR16&amp; friends!AS16&amp; friends!AT16&amp; friends!AU16&amp; friends!AV16&amp; friends!AW16&amp; friends!AX16&amp; friends!AY16&amp; friends!AZ16&amp; friends!BA16&amp; friends!BB16&amp; friends!BC16&amp; friends!BD16&amp; friends!BE16&amp; friends!BF16&amp; friends!BG16&amp; friends!BH16&amp; friends!BI16&amp; friends!BJ16&amp; friends!BK16&amp; friends!BL16&amp; friends!BM16&amp; friends!BN16&amp; friends!BO16&amp; friends!BP16&amp; friends!BQ16&amp; friends!BR16&amp; friends!BS16&amp; friends!BT16&amp; friends!BU16&amp; friends!BV16&amp; friends!BW16&amp; friends!BX16&amp; friends!BY16&amp; friends!BZ16&amp; friends!CA16&amp; friends!CB16&amp; friends!CC16&amp; friends!CD16&amp; friends!CE16&amp; friends!CF16&amp; friends!CG16&amp; friends!CH16&amp; friends!CI16&amp; friends!CJ16&amp; friends!CK16&amp; friends!CL16&amp; friends!CM16&amp; friends!CN16&amp; friends!CO16&amp; friends!CP16&amp; friends!CQ16&amp; friends!CR16&amp; friends!CS16&amp; friends!CT16&amp; friends!CU16&amp; friends!CV16&amp; friends!CW16&amp; friends!CX16&amp; friends!CY16&amp; friends!CZ16&amp; friends!DA16&amp; friends!DB16&amp; friends!DC16&amp; friends!DD16&amp; friends!DE16&amp; friends!DF16&amp; friends!DG16&amp; friends!DH16&amp; friends!DI16&amp; friends!DJ16&amp; friends!DK16&amp; friends!DL16&amp; friends!DM16&amp; friends!DN16&amp; friends!DO16&amp; friends!DP16&amp; friends!DQ16&amp; friends!DR16&amp; friends!DS16&amp; friends!DT16&amp; friends!DU16&amp; friends!DV16&amp; friends!DW16&amp; friends!DX16&amp; friends!DY16&amp; friends!DZ16&amp; friends!EA16&amp; friends!EB16&amp; friends!EC16&amp; friends!ED16&amp; friends!EE16&amp; friends!EF16&amp; friends!EG16&amp; friends!EH16&amp; friends!EI16&amp; friends!EJ16&amp; friends!EK16&amp; friends!EL16&amp; friends!EM16&amp; friends!EN16&amp; friends!EO16&amp; friends!EP16&amp; friends!EQ16&amp; friends!ER16&amp; friends!ES16&amp; friends!ET16&amp; friends!EU16&amp; friends!EV16&amp; friends!EW16&amp; friends!EX16&amp; friends!EY16&amp; friends!EZ16&amp; friends!FA16&amp; friends!FB16&amp; friends!FC16&amp; friends!FD16&amp; friends!FE16&amp; friends!FF16&amp; friends!FG16&amp; friends!FH16&amp; friends!FI16&amp; friends!FJ16&amp; friends!FK16&amp; friends!FL16&amp; friends!FM16&amp; friends!FN16&amp; friends!FO16&amp; friends!FP16&amp; friends!FQ16&amp; friends!FR16&amp; friends!FS16&amp; friends!FT16&amp; friends!FU16&amp; friends!FV16&amp; friends!FW16&amp; friends!FX16&amp; friends!FY16&amp; friends!FZ16&amp; friends!GA16&amp; friends!GB16&amp; friends!GC16&amp; friends!GD16&amp; friends!GE16&amp; friends!GF16&amp; friends!GG16&amp; friends!GH16&amp; friends!GI16&amp; friends!GJ16&amp; friends!GK16&amp; friends!GL16&amp; friends!GM16&amp; friends!GN16&amp; friends!GO16&amp; friends!GP16&amp; friends!GQ16&amp; friends!GR16&amp; friends!GS16&amp; friends!GT16&amp; friends!GU16&amp; friends!GV16&amp; friends!GW16&amp; friends!GX16&amp; friends!GY16&amp; friends!GZ16&amp; friends!HA16&amp; friends!HB16&amp; friends!HC16&amp; friends!HD16&amp; friends!HE16&amp; friends!HF16&amp; friends!HG16&amp; friends!HH16&amp; friends!HI16&amp; friends!HJ16&amp; friends!HK16&amp; friends!HL16&amp; friends!HM16&amp; friends!HN16&amp; friends!HO16&amp; friends!HP16&amp; friends!HQ16&amp; friends!HR16&amp; friends!HS16&amp; friends!HT16&amp; friends!HU16&amp; friends!HV16&amp; friends!HW16&amp; friends!HX16&amp; friends!HY16&amp; friends!HZ16&amp; friends!IA16&amp; friends!IB16&amp; friends!IC16&amp; friends!ID16&amp; friends!IE16&amp; friends!IF16&amp; friends!IG16&amp; friends!IH16&amp; friends!II16</f>
        <v>;00000000-0000-0000-0000-000000000179,"HUMAN";;00000000-0000-0000-0000-000000000180,"HUMAN";</v>
      </c>
      <c r="M16" t="str">
        <f>IF(Data!$L17=M$1, "",             IF(ISERR(SEARCH(M$1,Data!$H17)),        "",          ";" &amp; VLOOKUP(M$1,Data!$L:$N,3, FALSE) &amp; ",""" &amp; VLOOKUP(M$1,Data!$L:$M,2, FALSE) &amp; """;"   )             )</f>
        <v/>
      </c>
      <c r="N16" t="str">
        <f>IF(Data!$L17=N$1, "",             IF(ISERR(SEARCH(N$1,Data!$H17)),        "",          ";" &amp; VLOOKUP(N$1,Data!$L:$N,3, FALSE) &amp; ",""" &amp; VLOOKUP(N$1,Data!$L:$M,2, FALSE) &amp; """;"   )             )</f>
        <v/>
      </c>
      <c r="O16" t="str">
        <f>IF(Data!$L17=O$1, "",             IF(ISERR(SEARCH(O$1,Data!$H17)),        "",          ";" &amp; VLOOKUP(O$1,Data!$L:$N,3, FALSE) &amp; ",""" &amp; VLOOKUP(O$1,Data!$L:$M,2, FALSE) &amp; """;"   )             )</f>
        <v/>
      </c>
      <c r="P16" t="str">
        <f>IF(Data!$L17=P$1, "",             IF(ISERR(SEARCH(P$1,Data!$H17)),        "",          ";" &amp; VLOOKUP(P$1,Data!$L:$N,3, FALSE) &amp; ",""" &amp; VLOOKUP(P$1,Data!$L:$M,2, FALSE) &amp; """;"   )             )</f>
        <v/>
      </c>
      <c r="Q16" t="str">
        <f>IF(Data!$L17=Q$1, "",             IF(ISERR(SEARCH(Q$1,Data!$H17)),        "",          ";" &amp; VLOOKUP(Q$1,Data!$L:$N,3, FALSE) &amp; ",""" &amp; VLOOKUP(Q$1,Data!$L:$M,2, FALSE) &amp; """;"   )             )</f>
        <v/>
      </c>
      <c r="R16" t="str">
        <f>IF(Data!$L17=R$1, "",             IF(ISERR(SEARCH(R$1,Data!$H17)),        "",          ";" &amp; VLOOKUP(R$1,Data!$L:$N,3, FALSE) &amp; ",""" &amp; VLOOKUP(R$1,Data!$L:$M,2, FALSE) &amp; """;"   )             )</f>
        <v/>
      </c>
      <c r="S16" t="str">
        <f>IF(Data!$L17=S$1, "",             IF(ISERR(SEARCH(S$1,Data!$H17)),        "",          ";" &amp; VLOOKUP(S$1,Data!$L:$N,3, FALSE) &amp; ",""" &amp; VLOOKUP(S$1,Data!$L:$M,2, FALSE) &amp; """;"   )             )</f>
        <v/>
      </c>
      <c r="T16" t="str">
        <f>IF(Data!$L17=T$1, "",             IF(ISERR(SEARCH(T$1,Data!$H17)),        "",          ";" &amp; VLOOKUP(T$1,Data!$L:$N,3, FALSE) &amp; ",""" &amp; VLOOKUP(T$1,Data!$L:$M,2, FALSE) &amp; """;"   )             )</f>
        <v/>
      </c>
      <c r="U16" t="str">
        <f>IF(Data!$L17=U$1, "",             IF(ISERR(SEARCH(U$1,Data!$H17)),        "",          ";" &amp; VLOOKUP(U$1,Data!$L:$N,3, FALSE) &amp; ",""" &amp; VLOOKUP(U$1,Data!$L:$M,2, FALSE) &amp; """;"   )             )</f>
        <v/>
      </c>
      <c r="V16" t="str">
        <f>IF(Data!$L17=V$1, "",             IF(ISERR(SEARCH(V$1,Data!$H17)),        "",          ";" &amp; VLOOKUP(V$1,Data!$L:$N,3, FALSE) &amp; ",""" &amp; VLOOKUP(V$1,Data!$L:$M,2, FALSE) &amp; """;"   )             )</f>
        <v/>
      </c>
      <c r="W16" t="str">
        <f>IF(Data!$L17=W$1, "",             IF(ISERR(SEARCH(W$1,Data!$H17)),        "",          ";" &amp; VLOOKUP(W$1,Data!$L:$N,3, FALSE) &amp; ",""" &amp; VLOOKUP(W$1,Data!$L:$M,2, FALSE) &amp; """;"   )             )</f>
        <v/>
      </c>
      <c r="X16" t="str">
        <f>IF(Data!$L17=X$1, "",             IF(ISERR(SEARCH(X$1,Data!$H17)),        "",          ";" &amp; VLOOKUP(X$1,Data!$L:$N,3, FALSE) &amp; ",""" &amp; VLOOKUP(X$1,Data!$L:$M,2, FALSE) &amp; """;"   )             )</f>
        <v/>
      </c>
      <c r="Y16" t="str">
        <f>IF(Data!$L17=Y$1, "",             IF(ISERR(SEARCH(Y$1,Data!$H17)),        "",          ";" &amp; VLOOKUP(Y$1,Data!$L:$N,3, FALSE) &amp; ",""" &amp; VLOOKUP(Y$1,Data!$L:$M,2, FALSE) &amp; """;"   )             )</f>
        <v/>
      </c>
      <c r="Z16" t="str">
        <f>IF(Data!$L17=Z$1, "",             IF(ISERR(SEARCH(Z$1,Data!$H17)),        "",          ";" &amp; VLOOKUP(Z$1,Data!$L:$N,3, FALSE) &amp; ",""" &amp; VLOOKUP(Z$1,Data!$L:$M,2, FALSE) &amp; """;"   )             )</f>
        <v/>
      </c>
      <c r="AA16" t="str">
        <f>IF(Data!$L17=AA$1, "",             IF(ISERR(SEARCH(AA$1,Data!$H17)),        "",          ";" &amp; VLOOKUP(AA$1,Data!$L:$N,3, FALSE) &amp; ",""" &amp; VLOOKUP(AA$1,Data!$L:$M,2, FALSE) &amp; """;"   )             )</f>
        <v/>
      </c>
      <c r="AB16" t="str">
        <f>IF(Data!$L17=AB$1, "",             IF(ISERR(SEARCH(AB$1,Data!$H17)),        "",          ";" &amp; VLOOKUP(AB$1,Data!$L:$N,3, FALSE) &amp; ",""" &amp; VLOOKUP(AB$1,Data!$L:$M,2, FALSE) &amp; """;"   )             )</f>
        <v/>
      </c>
      <c r="AC16" t="str">
        <f>IF(Data!$L17=AC$1, "",             IF(ISERR(SEARCH(AC$1,Data!$H17)),        "",          ";" &amp; VLOOKUP(AC$1,Data!$L:$N,3, FALSE) &amp; ",""" &amp; VLOOKUP(AC$1,Data!$L:$M,2, FALSE) &amp; """;"   )             )</f>
        <v/>
      </c>
      <c r="AD16" t="str">
        <f>IF(Data!$L17=AD$1, "",             IF(ISERR(SEARCH(AD$1,Data!$H17)),        "",          ";" &amp; VLOOKUP(AD$1,Data!$L:$N,3, FALSE) &amp; ",""" &amp; VLOOKUP(AD$1,Data!$L:$M,2, FALSE) &amp; """;"   )             )</f>
        <v/>
      </c>
      <c r="AE16" t="str">
        <f>IF(Data!$L17=AE$1, "",             IF(ISERR(SEARCH(AE$1,Data!$H17)),        "",          ";" &amp; VLOOKUP(AE$1,Data!$L:$N,3, FALSE) &amp; ",""" &amp; VLOOKUP(AE$1,Data!$L:$M,2, FALSE) &amp; """;"   )             )</f>
        <v/>
      </c>
      <c r="AF16" t="str">
        <f>IF(Data!$L17=AF$1, "",             IF(ISERR(SEARCH(AF$1,Data!$H17)),        "",          ";" &amp; VLOOKUP(AF$1,Data!$L:$N,3, FALSE) &amp; ",""" &amp; VLOOKUP(AF$1,Data!$L:$M,2, FALSE) &amp; """;"   )             )</f>
        <v/>
      </c>
      <c r="AG16" t="str">
        <f>IF(Data!$L17=AG$1, "",             IF(ISERR(SEARCH(AG$1,Data!$H17)),        "",          ";" &amp; VLOOKUP(AG$1,Data!$L:$N,3, FALSE) &amp; ",""" &amp; VLOOKUP(AG$1,Data!$L:$M,2, FALSE) &amp; """;"   )             )</f>
        <v/>
      </c>
      <c r="AH16" t="str">
        <f>IF(Data!$L17=AH$1, "",             IF(ISERR(SEARCH(AH$1,Data!$H17)),        "",          ";" &amp; VLOOKUP(AH$1,Data!$L:$N,3, FALSE) &amp; ",""" &amp; VLOOKUP(AH$1,Data!$L:$M,2, FALSE) &amp; """;"   )             )</f>
        <v/>
      </c>
      <c r="AI16" t="str">
        <f>IF(Data!$L17=AI$1, "",             IF(ISERR(SEARCH(AI$1,Data!$H17)),        "",          ";" &amp; VLOOKUP(AI$1,Data!$L:$N,3, FALSE) &amp; ",""" &amp; VLOOKUP(AI$1,Data!$L:$M,2, FALSE) &amp; """;"   )             )</f>
        <v/>
      </c>
      <c r="AJ16" t="str">
        <f>IF(Data!$L17=AJ$1, "",             IF(ISERR(SEARCH(AJ$1,Data!$H17)),        "",          ";" &amp; VLOOKUP(AJ$1,Data!$L:$N,3, FALSE) &amp; ",""" &amp; VLOOKUP(AJ$1,Data!$L:$M,2, FALSE) &amp; """;"   )             )</f>
        <v/>
      </c>
      <c r="AK16" t="str">
        <f>IF(Data!$L17=AK$1, "",             IF(ISERR(SEARCH(AK$1,Data!$H17)),        "",          ";" &amp; VLOOKUP(AK$1,Data!$L:$N,3, FALSE) &amp; ",""" &amp; VLOOKUP(AK$1,Data!$L:$M,2, FALSE) &amp; """;"   )             )</f>
        <v/>
      </c>
      <c r="AL16" t="str">
        <f>IF(Data!$L17=AL$1, "",             IF(ISERR(SEARCH(AL$1,Data!$H17)),        "",          ";" &amp; VLOOKUP(AL$1,Data!$L:$N,3, FALSE) &amp; ",""" &amp; VLOOKUP(AL$1,Data!$L:$M,2, FALSE) &amp; """;"   )             )</f>
        <v/>
      </c>
      <c r="AM16" t="str">
        <f>IF(Data!$L17=AM$1, "",             IF(ISERR(SEARCH(AM$1,Data!$H17)),        "",          ";" &amp; VLOOKUP(AM$1,Data!$L:$N,3, FALSE) &amp; ",""" &amp; VLOOKUP(AM$1,Data!$L:$M,2, FALSE) &amp; """;"   )             )</f>
        <v/>
      </c>
      <c r="AN16" t="str">
        <f>IF(Data!$L17=AN$1, "",             IF(ISERR(SEARCH(AN$1,Data!$H17)),        "",          ";" &amp; VLOOKUP(AN$1,Data!$L:$N,3, FALSE) &amp; ",""" &amp; VLOOKUP(AN$1,Data!$L:$M,2, FALSE) &amp; """;"   )             )</f>
        <v/>
      </c>
      <c r="AO16" t="str">
        <f>IF(Data!$L17=AO$1, "",             IF(ISERR(SEARCH(AO$1,Data!$H17)),        "",          ";" &amp; VLOOKUP(AO$1,Data!$L:$N,3, FALSE) &amp; ",""" &amp; VLOOKUP(AO$1,Data!$L:$M,2, FALSE) &amp; """;"   )             )</f>
        <v/>
      </c>
      <c r="AP16" t="str">
        <f>IF(Data!$L17=AP$1, "",             IF(ISERR(SEARCH(AP$1,Data!$H17)),        "",          ";" &amp; VLOOKUP(AP$1,Data!$L:$N,3, FALSE) &amp; ",""" &amp; VLOOKUP(AP$1,Data!$L:$M,2, FALSE) &amp; """;"   )             )</f>
        <v/>
      </c>
      <c r="AQ16" t="str">
        <f>IF(Data!$L17=AQ$1, "",             IF(ISERR(SEARCH(AQ$1,Data!$H17)),        "",          ";" &amp; VLOOKUP(AQ$1,Data!$L:$N,3, FALSE) &amp; ",""" &amp; VLOOKUP(AQ$1,Data!$L:$M,2, FALSE) &amp; """;"   )             )</f>
        <v/>
      </c>
      <c r="AR16" t="str">
        <f>IF(Data!$L17=AR$1, "",             IF(ISERR(SEARCH(AR$1,Data!$H17)),        "",          ";" &amp; VLOOKUP(AR$1,Data!$L:$N,3, FALSE) &amp; ",""" &amp; VLOOKUP(AR$1,Data!$L:$M,2, FALSE) &amp; """;"   )             )</f>
        <v/>
      </c>
      <c r="AS16" t="str">
        <f>IF(Data!$L17=AS$1, "",             IF(ISERR(SEARCH(AS$1,Data!$H17)),        "",          ";" &amp; VLOOKUP(AS$1,Data!$L:$N,3, FALSE) &amp; ",""" &amp; VLOOKUP(AS$1,Data!$L:$M,2, FALSE) &amp; """;"   )             )</f>
        <v/>
      </c>
      <c r="AT16" t="str">
        <f>IF(Data!$L17=AT$1, "",             IF(ISERR(SEARCH(AT$1,Data!$H17)),        "",          ";" &amp; VLOOKUP(AT$1,Data!$L:$N,3, FALSE) &amp; ",""" &amp; VLOOKUP(AT$1,Data!$L:$M,2, FALSE) &amp; """;"   )             )</f>
        <v/>
      </c>
      <c r="AU16" t="str">
        <f>IF(Data!$L17=AU$1, "",             IF(ISERR(SEARCH(AU$1,Data!$H17)),        "",          ";" &amp; VLOOKUP(AU$1,Data!$L:$N,3, FALSE) &amp; ",""" &amp; VLOOKUP(AU$1,Data!$L:$M,2, FALSE) &amp; """;"   )             )</f>
        <v/>
      </c>
      <c r="AV16" t="str">
        <f>IF(Data!$L17=AV$1, "",             IF(ISERR(SEARCH(AV$1,Data!$H17)),        "",          ";" &amp; VLOOKUP(AV$1,Data!$L:$N,3, FALSE) &amp; ",""" &amp; VLOOKUP(AV$1,Data!$L:$M,2, FALSE) &amp; """;"   )             )</f>
        <v/>
      </c>
      <c r="AW16" t="str">
        <f>IF(Data!$L17=AW$1, "",             IF(ISERR(SEARCH(AW$1,Data!$H17)),        "",          ";" &amp; VLOOKUP(AW$1,Data!$L:$N,3, FALSE) &amp; ",""" &amp; VLOOKUP(AW$1,Data!$L:$M,2, FALSE) &amp; """;"   )             )</f>
        <v/>
      </c>
      <c r="AX16" t="str">
        <f>IF(Data!$L17=AX$1, "",             IF(ISERR(SEARCH(AX$1,Data!$H17)),        "",          ";" &amp; VLOOKUP(AX$1,Data!$L:$N,3, FALSE) &amp; ",""" &amp; VLOOKUP(AX$1,Data!$L:$M,2, FALSE) &amp; """;"   )             )</f>
        <v/>
      </c>
      <c r="AY16" t="str">
        <f>IF(Data!$L17=AY$1, "",             IF(ISERR(SEARCH(AY$1,Data!$H17)),        "",          ";" &amp; VLOOKUP(AY$1,Data!$L:$N,3, FALSE) &amp; ",""" &amp; VLOOKUP(AY$1,Data!$L:$M,2, FALSE) &amp; """;"   )             )</f>
        <v/>
      </c>
      <c r="AZ16" t="str">
        <f>IF(Data!$L17=AZ$1, "",             IF(ISERR(SEARCH(AZ$1,Data!$H17)),        "",          ";" &amp; VLOOKUP(AZ$1,Data!$L:$N,3, FALSE) &amp; ",""" &amp; VLOOKUP(AZ$1,Data!$L:$M,2, FALSE) &amp; """;"   )             )</f>
        <v/>
      </c>
      <c r="BA16" t="str">
        <f>IF(Data!$L17=BA$1, "",             IF(ISERR(SEARCH(BA$1,Data!$H17)),        "",          ";" &amp; VLOOKUP(BA$1,Data!$L:$N,3, FALSE) &amp; ",""" &amp; VLOOKUP(BA$1,Data!$L:$M,2, FALSE) &amp; """;"   )             )</f>
        <v/>
      </c>
      <c r="BB16" t="str">
        <f>IF(Data!$L17=BB$1, "",             IF(ISERR(SEARCH(BB$1,Data!$H17)),        "",          ";" &amp; VLOOKUP(BB$1,Data!$L:$N,3, FALSE) &amp; ",""" &amp; VLOOKUP(BB$1,Data!$L:$M,2, FALSE) &amp; """;"   )             )</f>
        <v/>
      </c>
      <c r="BC16" t="str">
        <f>IF(Data!$L17=BC$1, "",             IF(ISERR(SEARCH(BC$1,Data!$H17)),        "",          ";" &amp; VLOOKUP(BC$1,Data!$L:$N,3, FALSE) &amp; ",""" &amp; VLOOKUP(BC$1,Data!$L:$M,2, FALSE) &amp; """;"   )             )</f>
        <v/>
      </c>
      <c r="BD16" t="str">
        <f>IF(Data!$L17=BD$1, "",             IF(ISERR(SEARCH(BD$1,Data!$H17)),        "",          ";" &amp; VLOOKUP(BD$1,Data!$L:$N,3, FALSE) &amp; ",""" &amp; VLOOKUP(BD$1,Data!$L:$M,2, FALSE) &amp; """;"   )             )</f>
        <v/>
      </c>
      <c r="BE16" t="str">
        <f>IF(Data!$L17=BE$1, "",             IF(ISERR(SEARCH(BE$1,Data!$H17)),        "",          ";" &amp; VLOOKUP(BE$1,Data!$L:$N,3, FALSE) &amp; ",""" &amp; VLOOKUP(BE$1,Data!$L:$M,2, FALSE) &amp; """;"   )             )</f>
        <v/>
      </c>
      <c r="BF16" t="str">
        <f>IF(Data!$L17=BF$1, "",             IF(ISERR(SEARCH(BF$1,Data!$H17)),        "",          ";" &amp; VLOOKUP(BF$1,Data!$L:$N,3, FALSE) &amp; ",""" &amp; VLOOKUP(BF$1,Data!$L:$M,2, FALSE) &amp; """;"   )             )</f>
        <v/>
      </c>
      <c r="BG16" t="str">
        <f>IF(Data!$L17=BG$1, "",             IF(ISERR(SEARCH(BG$1,Data!$H17)),        "",          ";" &amp; VLOOKUP(BG$1,Data!$L:$N,3, FALSE) &amp; ",""" &amp; VLOOKUP(BG$1,Data!$L:$M,2, FALSE) &amp; """;"   )             )</f>
        <v/>
      </c>
      <c r="BH16" t="str">
        <f>IF(Data!$L17=BH$1, "",             IF(ISERR(SEARCH(BH$1,Data!$H17)),        "",          ";" &amp; VLOOKUP(BH$1,Data!$L:$N,3, FALSE) &amp; ",""" &amp; VLOOKUP(BH$1,Data!$L:$M,2, FALSE) &amp; """;"   )             )</f>
        <v/>
      </c>
      <c r="BI16" t="str">
        <f>IF(Data!$L17=BI$1, "",             IF(ISERR(SEARCH(BI$1,Data!$H17)),        "",          ";" &amp; VLOOKUP(BI$1,Data!$L:$N,3, FALSE) &amp; ",""" &amp; VLOOKUP(BI$1,Data!$L:$M,2, FALSE) &amp; """;"   )             )</f>
        <v/>
      </c>
      <c r="BJ16" t="str">
        <f>IF(Data!$L17=BJ$1, "",             IF(ISERR(SEARCH(BJ$1,Data!$H17)),        "",          ";" &amp; VLOOKUP(BJ$1,Data!$L:$N,3, FALSE) &amp; ",""" &amp; VLOOKUP(BJ$1,Data!$L:$M,2, FALSE) &amp; """;"   )             )</f>
        <v/>
      </c>
      <c r="BK16" t="str">
        <f>IF(Data!$L17=BK$1, "",             IF(ISERR(SEARCH(BK$1,Data!$H17)),        "",          ";" &amp; VLOOKUP(BK$1,Data!$L:$N,3, FALSE) &amp; ",""" &amp; VLOOKUP(BK$1,Data!$L:$M,2, FALSE) &amp; """;"   )             )</f>
        <v/>
      </c>
      <c r="BL16" t="str">
        <f>IF(Data!$L17=BL$1, "",             IF(ISERR(SEARCH(BL$1,Data!$H17)),        "",          ";" &amp; VLOOKUP(BL$1,Data!$L:$N,3, FALSE) &amp; ",""" &amp; VLOOKUP(BL$1,Data!$L:$M,2, FALSE) &amp; """;"   )             )</f>
        <v/>
      </c>
      <c r="BM16" t="str">
        <f>IF(Data!$L17=BM$1, "",             IF(ISERR(SEARCH(BM$1,Data!$H17)),        "",          ";" &amp; VLOOKUP(BM$1,Data!$L:$N,3, FALSE) &amp; ",""" &amp; VLOOKUP(BM$1,Data!$L:$M,2, FALSE) &amp; """;"   )             )</f>
        <v/>
      </c>
      <c r="BN16" t="str">
        <f>IF(Data!$L17=BN$1, "",             IF(ISERR(SEARCH(BN$1,Data!$H17)),        "",          ";" &amp; VLOOKUP(BN$1,Data!$L:$N,3, FALSE) &amp; ",""" &amp; VLOOKUP(BN$1,Data!$L:$M,2, FALSE) &amp; """;"   )             )</f>
        <v/>
      </c>
      <c r="BO16" t="str">
        <f>IF(Data!$L17=BO$1, "",             IF(ISERR(SEARCH(BO$1,Data!$H17)),        "",          ";" &amp; VLOOKUP(BO$1,Data!$L:$N,3, FALSE) &amp; ",""" &amp; VLOOKUP(BO$1,Data!$L:$M,2, FALSE) &amp; """;"   )             )</f>
        <v/>
      </c>
      <c r="BP16" t="str">
        <f>IF(Data!$L17=BP$1, "",             IF(ISERR(SEARCH(BP$1,Data!$H17)),        "",          ";" &amp; VLOOKUP(BP$1,Data!$L:$N,3, FALSE) &amp; ",""" &amp; VLOOKUP(BP$1,Data!$L:$M,2, FALSE) &amp; """;"   )             )</f>
        <v/>
      </c>
      <c r="BQ16" t="str">
        <f>IF(Data!$L17=BQ$1, "",             IF(ISERR(SEARCH(BQ$1,Data!$H17)),        "",          ";" &amp; VLOOKUP(BQ$1,Data!$L:$N,3, FALSE) &amp; ",""" &amp; VLOOKUP(BQ$1,Data!$L:$M,2, FALSE) &amp; """;"   )             )</f>
        <v/>
      </c>
      <c r="BR16" t="str">
        <f>IF(Data!$L17=BR$1, "",             IF(ISERR(SEARCH(BR$1,Data!$H17)),        "",          ";" &amp; VLOOKUP(BR$1,Data!$L:$N,3, FALSE) &amp; ",""" &amp; VLOOKUP(BR$1,Data!$L:$M,2, FALSE) &amp; """;"   )             )</f>
        <v/>
      </c>
      <c r="BS16" t="str">
        <f>IF(Data!$L17=BS$1, "",             IF(ISERR(SEARCH(BS$1,Data!$H17)),        "",          ";" &amp; VLOOKUP(BS$1,Data!$L:$N,3, FALSE) &amp; ",""" &amp; VLOOKUP(BS$1,Data!$L:$M,2, FALSE) &amp; """;"   )             )</f>
        <v/>
      </c>
      <c r="BT16" t="str">
        <f>IF(Data!$L17=BT$1, "",             IF(ISERR(SEARCH(BT$1,Data!$H17)),        "",          ";" &amp; VLOOKUP(BT$1,Data!$L:$N,3, FALSE) &amp; ",""" &amp; VLOOKUP(BT$1,Data!$L:$M,2, FALSE) &amp; """;"   )             )</f>
        <v/>
      </c>
      <c r="BU16" t="str">
        <f>IF(Data!$L17=BU$1, "",             IF(ISERR(SEARCH(BU$1,Data!$H17)),        "",          ";" &amp; VLOOKUP(BU$1,Data!$L:$N,3, FALSE) &amp; ",""" &amp; VLOOKUP(BU$1,Data!$L:$M,2, FALSE) &amp; """;"   )             )</f>
        <v/>
      </c>
      <c r="BV16" t="str">
        <f>IF(Data!$L17=BV$1, "",             IF(ISERR(SEARCH(BV$1,Data!$H17)),        "",          ";" &amp; VLOOKUP(BV$1,Data!$L:$N,3, FALSE) &amp; ",""" &amp; VLOOKUP(BV$1,Data!$L:$M,2, FALSE) &amp; """;"   )             )</f>
        <v/>
      </c>
      <c r="BW16" t="str">
        <f>IF(Data!$L17=BW$1, "",             IF(ISERR(SEARCH(BW$1,Data!$H17)),        "",          ";" &amp; VLOOKUP(BW$1,Data!$L:$N,3, FALSE) &amp; ",""" &amp; VLOOKUP(BW$1,Data!$L:$M,2, FALSE) &amp; """;"   )             )</f>
        <v/>
      </c>
      <c r="BX16" t="str">
        <f>IF(Data!$L17=BX$1, "",             IF(ISERR(SEARCH(BX$1,Data!$H17)),        "",          ";" &amp; VLOOKUP(BX$1,Data!$L:$N,3, FALSE) &amp; ",""" &amp; VLOOKUP(BX$1,Data!$L:$M,2, FALSE) &amp; """;"   )             )</f>
        <v/>
      </c>
      <c r="BY16" t="str">
        <f>IF(Data!$L17=BY$1, "",             IF(ISERR(SEARCH(BY$1,Data!$H17)),        "",          ";" &amp; VLOOKUP(BY$1,Data!$L:$N,3, FALSE) &amp; ",""" &amp; VLOOKUP(BY$1,Data!$L:$M,2, FALSE) &amp; """;"   )             )</f>
        <v/>
      </c>
      <c r="BZ16" t="str">
        <f>IF(Data!$L17=BZ$1, "",             IF(ISERR(SEARCH(BZ$1,Data!$H17)),        "",          ";" &amp; VLOOKUP(BZ$1,Data!$L:$N,3, FALSE) &amp; ",""" &amp; VLOOKUP(BZ$1,Data!$L:$M,2, FALSE) &amp; """;"   )             )</f>
        <v/>
      </c>
      <c r="CA16" t="str">
        <f>IF(Data!$L17=CA$1, "",             IF(ISERR(SEARCH(CA$1,Data!$H17)),        "",          ";" &amp; VLOOKUP(CA$1,Data!$L:$N,3, FALSE) &amp; ",""" &amp; VLOOKUP(CA$1,Data!$L:$M,2, FALSE) &amp; """;"   )             )</f>
        <v/>
      </c>
      <c r="CB16" t="str">
        <f>IF(Data!$L17=CB$1, "",             IF(ISERR(SEARCH(CB$1,Data!$H17)),        "",          ";" &amp; VLOOKUP(CB$1,Data!$L:$N,3, FALSE) &amp; ",""" &amp; VLOOKUP(CB$1,Data!$L:$M,2, FALSE) &amp; """;"   )             )</f>
        <v/>
      </c>
      <c r="CC16" t="str">
        <f>IF(Data!$L17=CC$1, "",             IF(ISERR(SEARCH(CC$1,Data!$H17)),        "",          ";" &amp; VLOOKUP(CC$1,Data!$L:$N,3, FALSE) &amp; ",""" &amp; VLOOKUP(CC$1,Data!$L:$M,2, FALSE) &amp; """;"   )             )</f>
        <v/>
      </c>
      <c r="CD16" t="str">
        <f>IF(Data!$L17=CD$1, "",             IF(ISERR(SEARCH(CD$1,Data!$H17)),        "",          ";" &amp; VLOOKUP(CD$1,Data!$L:$N,3, FALSE) &amp; ",""" &amp; VLOOKUP(CD$1,Data!$L:$M,2, FALSE) &amp; """;"   )             )</f>
        <v/>
      </c>
      <c r="CE16" t="str">
        <f>IF(Data!$L17=CE$1, "",             IF(ISERR(SEARCH(CE$1,Data!$H17)),        "",          ";" &amp; VLOOKUP(CE$1,Data!$L:$N,3, FALSE) &amp; ",""" &amp; VLOOKUP(CE$1,Data!$L:$M,2, FALSE) &amp; """;"   )             )</f>
        <v/>
      </c>
      <c r="CF16" t="str">
        <f>IF(Data!$L17=CF$1, "",             IF(ISERR(SEARCH(CF$1,Data!$H17)),        "",          ";" &amp; VLOOKUP(CF$1,Data!$L:$N,3, FALSE) &amp; ",""" &amp; VLOOKUP(CF$1,Data!$L:$M,2, FALSE) &amp; """;"   )             )</f>
        <v/>
      </c>
      <c r="CG16" t="str">
        <f>IF(Data!$L17=CG$1, "",             IF(ISERR(SEARCH(CG$1,Data!$H17)),        "",          ";" &amp; VLOOKUP(CG$1,Data!$L:$N,3, FALSE) &amp; ",""" &amp; VLOOKUP(CG$1,Data!$L:$M,2, FALSE) &amp; """;"   )             )</f>
        <v/>
      </c>
      <c r="CH16" t="str">
        <f>IF(Data!$L17=CH$1, "",             IF(ISERR(SEARCH(CH$1,Data!$H17)),        "",          ";" &amp; VLOOKUP(CH$1,Data!$L:$N,3, FALSE) &amp; ",""" &amp; VLOOKUP(CH$1,Data!$L:$M,2, FALSE) &amp; """;"   )             )</f>
        <v/>
      </c>
      <c r="CI16" t="str">
        <f>IF(Data!$L17=CI$1, "",             IF(ISERR(SEARCH(CI$1,Data!$H17)),        "",          ";" &amp; VLOOKUP(CI$1,Data!$L:$N,3, FALSE) &amp; ",""" &amp; VLOOKUP(CI$1,Data!$L:$M,2, FALSE) &amp; """;"   )             )</f>
        <v/>
      </c>
      <c r="CJ16" t="str">
        <f>IF(Data!$L17=CJ$1, "",             IF(ISERR(SEARCH(CJ$1,Data!$H17)),        "",          ";" &amp; VLOOKUP(CJ$1,Data!$L:$N,3, FALSE) &amp; ",""" &amp; VLOOKUP(CJ$1,Data!$L:$M,2, FALSE) &amp; """;"   )             )</f>
        <v/>
      </c>
      <c r="CK16" t="str">
        <f>IF(Data!$L17=CK$1, "",             IF(ISERR(SEARCH(CK$1,Data!$H17)),        "",          ";" &amp; VLOOKUP(CK$1,Data!$L:$N,3, FALSE) &amp; ",""" &amp; VLOOKUP(CK$1,Data!$L:$M,2, FALSE) &amp; """;"   )             )</f>
        <v/>
      </c>
      <c r="CL16" t="str">
        <f>IF(Data!$L17=CL$1, "",             IF(ISERR(SEARCH(CL$1,Data!$H17)),        "",          ";" &amp; VLOOKUP(CL$1,Data!$L:$N,3, FALSE) &amp; ",""" &amp; VLOOKUP(CL$1,Data!$L:$M,2, FALSE) &amp; """;"   )             )</f>
        <v/>
      </c>
      <c r="CM16" t="str">
        <f>IF(Data!$L17=CM$1, "",             IF(ISERR(SEARCH(CM$1,Data!$H17)),        "",          ";" &amp; VLOOKUP(CM$1,Data!$L:$N,3, FALSE) &amp; ",""" &amp; VLOOKUP(CM$1,Data!$L:$M,2, FALSE) &amp; """;"   )             )</f>
        <v/>
      </c>
      <c r="CN16" t="str">
        <f>IF(Data!$L17=CN$1, "",             IF(ISERR(SEARCH(CN$1,Data!$H17)),        "",          ";" &amp; VLOOKUP(CN$1,Data!$L:$N,3, FALSE) &amp; ",""" &amp; VLOOKUP(CN$1,Data!$L:$M,2, FALSE) &amp; """;"   )             )</f>
        <v/>
      </c>
      <c r="CO16" t="str">
        <f>IF(Data!$L17=CO$1, "",             IF(ISERR(SEARCH(CO$1,Data!$H17)),        "",          ";" &amp; VLOOKUP(CO$1,Data!$L:$N,3, FALSE) &amp; ",""" &amp; VLOOKUP(CO$1,Data!$L:$M,2, FALSE) &amp; """;"   )             )</f>
        <v/>
      </c>
      <c r="CP16" t="str">
        <f>IF(Data!$L17=CP$1, "",             IF(ISERR(SEARCH(CP$1,Data!$H17)),        "",          ";" &amp; VLOOKUP(CP$1,Data!$L:$N,3, FALSE) &amp; ",""" &amp; VLOOKUP(CP$1,Data!$L:$M,2, FALSE) &amp; """;"   )             )</f>
        <v/>
      </c>
      <c r="CQ16" t="str">
        <f>IF(Data!$L17=CQ$1, "",             IF(ISERR(SEARCH(CQ$1,Data!$H17)),        "",          ";" &amp; VLOOKUP(CQ$1,Data!$L:$N,3, FALSE) &amp; ",""" &amp; VLOOKUP(CQ$1,Data!$L:$M,2, FALSE) &amp; """;"   )             )</f>
        <v/>
      </c>
      <c r="CR16" t="str">
        <f>IF(Data!$L17=CR$1, "",             IF(ISERR(SEARCH(CR$1,Data!$H17)),        "",          ";" &amp; VLOOKUP(CR$1,Data!$L:$N,3, FALSE) &amp; ",""" &amp; VLOOKUP(CR$1,Data!$L:$M,2, FALSE) &amp; """;"   )             )</f>
        <v/>
      </c>
      <c r="CS16" t="str">
        <f>IF(Data!$L17=CS$1, "",             IF(ISERR(SEARCH(CS$1,Data!$H17)),        "",          ";" &amp; VLOOKUP(CS$1,Data!$L:$N,3, FALSE) &amp; ",""" &amp; VLOOKUP(CS$1,Data!$L:$M,2, FALSE) &amp; """;"   )             )</f>
        <v/>
      </c>
      <c r="CT16" t="str">
        <f>IF(Data!$L17=CT$1, "",             IF(ISERR(SEARCH(CT$1,Data!$H17)),        "",          ";" &amp; VLOOKUP(CT$1,Data!$L:$N,3, FALSE) &amp; ",""" &amp; VLOOKUP(CT$1,Data!$L:$M,2, FALSE) &amp; """;"   )             )</f>
        <v/>
      </c>
      <c r="CU16" t="str">
        <f>IF(Data!$L17=CU$1, "",             IF(ISERR(SEARCH(CU$1,Data!$H17)),        "",          ";" &amp; VLOOKUP(CU$1,Data!$L:$N,3, FALSE) &amp; ",""" &amp; VLOOKUP(CU$1,Data!$L:$M,2, FALSE) &amp; """;"   )             )</f>
        <v/>
      </c>
      <c r="CV16" t="str">
        <f>IF(Data!$L17=CV$1, "",             IF(ISERR(SEARCH(CV$1,Data!$H17)),        "",          ";" &amp; VLOOKUP(CV$1,Data!$L:$N,3, FALSE) &amp; ",""" &amp; VLOOKUP(CV$1,Data!$L:$M,2, FALSE) &amp; """;"   )             )</f>
        <v/>
      </c>
      <c r="CW16" t="str">
        <f>IF(Data!$L17=CW$1, "",             IF(ISERR(SEARCH(CW$1,Data!$H17)),        "",          ";" &amp; VLOOKUP(CW$1,Data!$L:$N,3, FALSE) &amp; ",""" &amp; VLOOKUP(CW$1,Data!$L:$M,2, FALSE) &amp; """;"   )             )</f>
        <v/>
      </c>
      <c r="CX16" t="str">
        <f>IF(Data!$L17=CX$1, "",             IF(ISERR(SEARCH(CX$1,Data!$H17)),        "",          ";" &amp; VLOOKUP(CX$1,Data!$L:$N,3, FALSE) &amp; ",""" &amp; VLOOKUP(CX$1,Data!$L:$M,2, FALSE) &amp; """;"   )             )</f>
        <v/>
      </c>
      <c r="CY16" t="str">
        <f>IF(Data!$L17=CY$1, "",             IF(ISERR(SEARCH(CY$1,Data!$H17)),        "",          ";" &amp; VLOOKUP(CY$1,Data!$L:$N,3, FALSE) &amp; ",""" &amp; VLOOKUP(CY$1,Data!$L:$M,2, FALSE) &amp; """;"   )             )</f>
        <v/>
      </c>
      <c r="CZ16" t="str">
        <f>IF(Data!$L17=CZ$1, "",             IF(ISERR(SEARCH(CZ$1,Data!$H17)),        "",          ";" &amp; VLOOKUP(CZ$1,Data!$L:$N,3, FALSE) &amp; ",""" &amp; VLOOKUP(CZ$1,Data!$L:$M,2, FALSE) &amp; """;"   )             )</f>
        <v/>
      </c>
      <c r="DA16" t="str">
        <f>IF(Data!$L17=DA$1, "",             IF(ISERR(SEARCH(DA$1,Data!$H17)),        "",          ";" &amp; VLOOKUP(DA$1,Data!$L:$N,3, FALSE) &amp; ",""" &amp; VLOOKUP(DA$1,Data!$L:$M,2, FALSE) &amp; """;"   )             )</f>
        <v/>
      </c>
      <c r="DB16" t="str">
        <f>IF(Data!$L17=DB$1, "",             IF(ISERR(SEARCH(DB$1,Data!$H17)),        "",          ";" &amp; VLOOKUP(DB$1,Data!$L:$N,3, FALSE) &amp; ",""" &amp; VLOOKUP(DB$1,Data!$L:$M,2, FALSE) &amp; """;"   )             )</f>
        <v/>
      </c>
      <c r="DC16" t="str">
        <f>IF(Data!$L17=DC$1, "",             IF(ISERR(SEARCH(DC$1,Data!$H17)),        "",          ";" &amp; VLOOKUP(DC$1,Data!$L:$N,3, FALSE) &amp; ",""" &amp; VLOOKUP(DC$1,Data!$L:$M,2, FALSE) &amp; """;"   )             )</f>
        <v/>
      </c>
      <c r="DD16" t="str">
        <f>IF(Data!$L17=DD$1, "",             IF(ISERR(SEARCH(DD$1,Data!$H17)),        "",          ";" &amp; VLOOKUP(DD$1,Data!$L:$N,3, FALSE) &amp; ",""" &amp; VLOOKUP(DD$1,Data!$L:$M,2, FALSE) &amp; """;"   )             )</f>
        <v/>
      </c>
      <c r="DE16" t="str">
        <f>IF(Data!$L17=DE$1, "",             IF(ISERR(SEARCH(DE$1,Data!$H17)),        "",          ";" &amp; VLOOKUP(DE$1,Data!$L:$N,3, FALSE) &amp; ",""" &amp; VLOOKUP(DE$1,Data!$L:$M,2, FALSE) &amp; """;"   )             )</f>
        <v/>
      </c>
      <c r="DF16" t="str">
        <f>IF(Data!$L17=DF$1, "",             IF(ISERR(SEARCH(DF$1,Data!$H17)),        "",          ";" &amp; VLOOKUP(DF$1,Data!$L:$N,3, FALSE) &amp; ",""" &amp; VLOOKUP(DF$1,Data!$L:$M,2, FALSE) &amp; """;"   )             )</f>
        <v/>
      </c>
      <c r="DG16" t="str">
        <f>IF(Data!$L17=DG$1, "",             IF(ISERR(SEARCH(DG$1,Data!$H17)),        "",          ";" &amp; VLOOKUP(DG$1,Data!$L:$N,3, FALSE) &amp; ",""" &amp; VLOOKUP(DG$1,Data!$L:$M,2, FALSE) &amp; """;"   )             )</f>
        <v/>
      </c>
      <c r="DH16" t="str">
        <f>IF(Data!$L17=DH$1, "",             IF(ISERR(SEARCH(DH$1,Data!$H17)),        "",          ";" &amp; VLOOKUP(DH$1,Data!$L:$N,3, FALSE) &amp; ",""" &amp; VLOOKUP(DH$1,Data!$L:$M,2, FALSE) &amp; """;"   )             )</f>
        <v/>
      </c>
      <c r="DI16" t="str">
        <f>IF(Data!$L17=DI$1, "",             IF(ISERR(SEARCH(DI$1,Data!$H17)),        "",          ";" &amp; VLOOKUP(DI$1,Data!$L:$N,3, FALSE) &amp; ",""" &amp; VLOOKUP(DI$1,Data!$L:$M,2, FALSE) &amp; """;"   )             )</f>
        <v/>
      </c>
      <c r="DJ16" t="str">
        <f>IF(Data!$L17=DJ$1, "",             IF(ISERR(SEARCH(DJ$1,Data!$H17)),        "",          ";" &amp; VLOOKUP(DJ$1,Data!$L:$N,3, FALSE) &amp; ",""" &amp; VLOOKUP(DJ$1,Data!$L:$M,2, FALSE) &amp; """;"   )             )</f>
        <v/>
      </c>
      <c r="DK16" t="str">
        <f>IF(Data!$L17=DK$1, "",             IF(ISERR(SEARCH(DK$1,Data!$H17)),        "",          ";" &amp; VLOOKUP(DK$1,Data!$L:$N,3, FALSE) &amp; ",""" &amp; VLOOKUP(DK$1,Data!$L:$M,2, FALSE) &amp; """;"   )             )</f>
        <v/>
      </c>
      <c r="DL16" t="str">
        <f>IF(Data!$L17=DL$1, "",             IF(ISERR(SEARCH(DL$1,Data!$H17)),        "",          ";" &amp; VLOOKUP(DL$1,Data!$L:$N,3, FALSE) &amp; ",""" &amp; VLOOKUP(DL$1,Data!$L:$M,2, FALSE) &amp; """;"   )             )</f>
        <v/>
      </c>
      <c r="DM16" t="str">
        <f>IF(Data!$L17=DM$1, "",             IF(ISERR(SEARCH(DM$1,Data!$H17)),        "",          ";" &amp; VLOOKUP(DM$1,Data!$L:$N,3, FALSE) &amp; ",""" &amp; VLOOKUP(DM$1,Data!$L:$M,2, FALSE) &amp; """;"   )             )</f>
        <v/>
      </c>
      <c r="DN16" t="str">
        <f>IF(Data!$L17=DN$1, "",             IF(ISERR(SEARCH(DN$1,Data!$H17)),        "",          ";" &amp; VLOOKUP(DN$1,Data!$L:$N,3, FALSE) &amp; ",""" &amp; VLOOKUP(DN$1,Data!$L:$M,2, FALSE) &amp; """;"   )             )</f>
        <v/>
      </c>
      <c r="DO16" t="str">
        <f>IF(Data!$L17=DO$1, "",             IF(ISERR(SEARCH(DO$1,Data!$H17)),        "",          ";" &amp; VLOOKUP(DO$1,Data!$L:$N,3, FALSE) &amp; ",""" &amp; VLOOKUP(DO$1,Data!$L:$M,2, FALSE) &amp; """;"   )             )</f>
        <v/>
      </c>
      <c r="DP16" t="str">
        <f>IF(Data!$L17=DP$1, "",             IF(ISERR(SEARCH(DP$1,Data!$H17)),        "",          ";" &amp; VLOOKUP(DP$1,Data!$L:$N,3, FALSE) &amp; ",""" &amp; VLOOKUP(DP$1,Data!$L:$M,2, FALSE) &amp; """;"   )             )</f>
        <v/>
      </c>
      <c r="DQ16" t="str">
        <f>IF(Data!$L17=DQ$1, "",             IF(ISERR(SEARCH(DQ$1,Data!$H17)),        "",          ";" &amp; VLOOKUP(DQ$1,Data!$L:$N,3, FALSE) &amp; ",""" &amp; VLOOKUP(DQ$1,Data!$L:$M,2, FALSE) &amp; """;"   )             )</f>
        <v/>
      </c>
      <c r="DR16" t="str">
        <f>IF(Data!$L17=DR$1, "",             IF(ISERR(SEARCH(DR$1,Data!$H17)),        "",          ";" &amp; VLOOKUP(DR$1,Data!$L:$N,3, FALSE) &amp; ",""" &amp; VLOOKUP(DR$1,Data!$L:$M,2, FALSE) &amp; """;"   )             )</f>
        <v/>
      </c>
      <c r="DS16" t="str">
        <f>IF(Data!$L17=DS$1, "",             IF(ISERR(SEARCH(DS$1,Data!$H17)),        "",          ";" &amp; VLOOKUP(DS$1,Data!$L:$N,3, FALSE) &amp; ",""" &amp; VLOOKUP(DS$1,Data!$L:$M,2, FALSE) &amp; """;"   )             )</f>
        <v/>
      </c>
      <c r="DT16" t="str">
        <f>IF(Data!$L17=DT$1, "",             IF(ISERR(SEARCH(DT$1,Data!$H17)),        "",          ";" &amp; VLOOKUP(DT$1,Data!$L:$N,3, FALSE) &amp; ",""" &amp; VLOOKUP(DT$1,Data!$L:$M,2, FALSE) &amp; """;"   )             )</f>
        <v/>
      </c>
      <c r="DU16" t="str">
        <f>IF(Data!$L17=DU$1, "",             IF(ISERR(SEARCH(DU$1,Data!$H17)),        "",          ";" &amp; VLOOKUP(DU$1,Data!$L:$N,3, FALSE) &amp; ",""" &amp; VLOOKUP(DU$1,Data!$L:$M,2, FALSE) &amp; """;"   )             )</f>
        <v/>
      </c>
      <c r="DV16" t="str">
        <f>IF(Data!$L17=DV$1, "",             IF(ISERR(SEARCH(DV$1,Data!$H17)),        "",          ";" &amp; VLOOKUP(DV$1,Data!$L:$N,3, FALSE) &amp; ",""" &amp; VLOOKUP(DV$1,Data!$L:$M,2, FALSE) &amp; """;"   )             )</f>
        <v/>
      </c>
      <c r="DW16" t="str">
        <f>IF(Data!$L17=DW$1, "",             IF(ISERR(SEARCH(DW$1,Data!$H17)),        "",          ";" &amp; VLOOKUP(DW$1,Data!$L:$N,3, FALSE) &amp; ",""" &amp; VLOOKUP(DW$1,Data!$L:$M,2, FALSE) &amp; """;"   )             )</f>
        <v/>
      </c>
      <c r="DX16" t="str">
        <f>IF(Data!$L17=DX$1, "",             IF(ISERR(SEARCH(DX$1,Data!$H17)),        "",          ";" &amp; VLOOKUP(DX$1,Data!$L:$N,3, FALSE) &amp; ",""" &amp; VLOOKUP(DX$1,Data!$L:$M,2, FALSE) &amp; """;"   )             )</f>
        <v/>
      </c>
      <c r="DY16" t="str">
        <f>IF(Data!$L17=DY$1, "",             IF(ISERR(SEARCH(DY$1,Data!$H17)),        "",          ";" &amp; VLOOKUP(DY$1,Data!$L:$N,3, FALSE) &amp; ",""" &amp; VLOOKUP(DY$1,Data!$L:$M,2, FALSE) &amp; """;"   )             )</f>
        <v/>
      </c>
      <c r="DZ16" t="str">
        <f>IF(Data!$L17=DZ$1, "",             IF(ISERR(SEARCH(DZ$1,Data!$H17)),        "",          ";" &amp; VLOOKUP(DZ$1,Data!$L:$N,3, FALSE) &amp; ",""" &amp; VLOOKUP(DZ$1,Data!$L:$M,2, FALSE) &amp; """;"   )             )</f>
        <v/>
      </c>
      <c r="EA16" t="str">
        <f>IF(Data!$L17=EA$1, "",             IF(ISERR(SEARCH(EA$1,Data!$H17)),        "",          ";" &amp; VLOOKUP(EA$1,Data!$L:$N,3, FALSE) &amp; ",""" &amp; VLOOKUP(EA$1,Data!$L:$M,2, FALSE) &amp; """;"   )             )</f>
        <v/>
      </c>
      <c r="EB16" t="str">
        <f>IF(Data!$L17=EB$1, "",             IF(ISERR(SEARCH(EB$1,Data!$H17)),        "",          ";" &amp; VLOOKUP(EB$1,Data!$L:$N,3, FALSE) &amp; ",""" &amp; VLOOKUP(EB$1,Data!$L:$M,2, FALSE) &amp; """;"   )             )</f>
        <v/>
      </c>
      <c r="EC16" t="str">
        <f>IF(Data!$L17=EC$1, "",             IF(ISERR(SEARCH(EC$1,Data!$H17)),        "",          ";" &amp; VLOOKUP(EC$1,Data!$L:$N,3, FALSE) &amp; ",""" &amp; VLOOKUP(EC$1,Data!$L:$M,2, FALSE) &amp; """;"   )             )</f>
        <v/>
      </c>
      <c r="ED16" t="str">
        <f>IF(Data!$L17=ED$1, "",             IF(ISERR(SEARCH(ED$1,Data!$H17)),        "",          ";" &amp; VLOOKUP(ED$1,Data!$L:$N,3, FALSE) &amp; ",""" &amp; VLOOKUP(ED$1,Data!$L:$M,2, FALSE) &amp; """;"   )             )</f>
        <v/>
      </c>
      <c r="EE16" t="str">
        <f>IF(Data!$L17=EE$1, "",             IF(ISERR(SEARCH(EE$1,Data!$H17)),        "",          ";" &amp; VLOOKUP(EE$1,Data!$L:$N,3, FALSE) &amp; ",""" &amp; VLOOKUP(EE$1,Data!$L:$M,2, FALSE) &amp; """;"   )             )</f>
        <v/>
      </c>
      <c r="EF16" t="str">
        <f>IF(Data!$L17=EF$1, "",             IF(ISERR(SEARCH(EF$1,Data!$H17)),        "",          ";" &amp; VLOOKUP(EF$1,Data!$L:$N,3, FALSE) &amp; ",""" &amp; VLOOKUP(EF$1,Data!$L:$M,2, FALSE) &amp; """;"   )             )</f>
        <v/>
      </c>
      <c r="EG16" t="str">
        <f>IF(Data!$L17=EG$1, "",             IF(ISERR(SEARCH(EG$1,Data!$H17)),        "",          ";" &amp; VLOOKUP(EG$1,Data!$L:$N,3, FALSE) &amp; ",""" &amp; VLOOKUP(EG$1,Data!$L:$M,2, FALSE) &amp; """;"   )             )</f>
        <v/>
      </c>
      <c r="EH16" t="str">
        <f>IF(Data!$L17=EH$1, "",             IF(ISERR(SEARCH(EH$1,Data!$H17)),        "",          ";" &amp; VLOOKUP(EH$1,Data!$L:$N,3, FALSE) &amp; ",""" &amp; VLOOKUP(EH$1,Data!$L:$M,2, FALSE) &amp; """;"   )             )</f>
        <v/>
      </c>
      <c r="EI16" t="str">
        <f>IF(Data!$L17=EI$1, "",             IF(ISERR(SEARCH(EI$1,Data!$H17)),        "",          ";" &amp; VLOOKUP(EI$1,Data!$L:$N,3, FALSE) &amp; ",""" &amp; VLOOKUP(EI$1,Data!$L:$M,2, FALSE) &amp; """;"   )             )</f>
        <v/>
      </c>
      <c r="EJ16" t="str">
        <f>IF(Data!$L17=EJ$1, "",             IF(ISERR(SEARCH(EJ$1,Data!$H17)),        "",          ";" &amp; VLOOKUP(EJ$1,Data!$L:$N,3, FALSE) &amp; ",""" &amp; VLOOKUP(EJ$1,Data!$L:$M,2, FALSE) &amp; """;"   )             )</f>
        <v/>
      </c>
      <c r="EK16" t="str">
        <f>IF(Data!$L17=EK$1, "",             IF(ISERR(SEARCH(EK$1,Data!$H17)),        "",          ";" &amp; VLOOKUP(EK$1,Data!$L:$N,3, FALSE) &amp; ",""" &amp; VLOOKUP(EK$1,Data!$L:$M,2, FALSE) &amp; """;"   )             )</f>
        <v/>
      </c>
      <c r="EL16" t="str">
        <f>IF(Data!$L17=EL$1, "",             IF(ISERR(SEARCH(EL$1,Data!$H17)),        "",          ";" &amp; VLOOKUP(EL$1,Data!$L:$N,3, FALSE) &amp; ",""" &amp; VLOOKUP(EL$1,Data!$L:$M,2, FALSE) &amp; """;"   )             )</f>
        <v/>
      </c>
      <c r="EM16" t="str">
        <f>IF(Data!$L17=EM$1, "",             IF(ISERR(SEARCH(EM$1,Data!$H17)),        "",          ";" &amp; VLOOKUP(EM$1,Data!$L:$N,3, FALSE) &amp; ",""" &amp; VLOOKUP(EM$1,Data!$L:$M,2, FALSE) &amp; """;"   )             )</f>
        <v/>
      </c>
      <c r="EN16" t="str">
        <f>IF(Data!$L17=EN$1, "",             IF(ISERR(SEARCH(EN$1,Data!$H17)),        "",          ";" &amp; VLOOKUP(EN$1,Data!$L:$N,3, FALSE) &amp; ",""" &amp; VLOOKUP(EN$1,Data!$L:$M,2, FALSE) &amp; """;"   )             )</f>
        <v/>
      </c>
      <c r="EO16" t="str">
        <f>IF(Data!$L17=EO$1, "",             IF(ISERR(SEARCH(EO$1,Data!$H17)),        "",          ";" &amp; VLOOKUP(EO$1,Data!$L:$N,3, FALSE) &amp; ",""" &amp; VLOOKUP(EO$1,Data!$L:$M,2, FALSE) &amp; """;"   )             )</f>
        <v/>
      </c>
      <c r="EP16" t="str">
        <f>IF(Data!$L17=EP$1, "",             IF(ISERR(SEARCH(EP$1,Data!$H17)),        "",          ";" &amp; VLOOKUP(EP$1,Data!$L:$N,3, FALSE) &amp; ",""" &amp; VLOOKUP(EP$1,Data!$L:$M,2, FALSE) &amp; """;"   )             )</f>
        <v/>
      </c>
      <c r="EQ16" t="str">
        <f>IF(Data!$L17=EQ$1, "",             IF(ISERR(SEARCH(EQ$1,Data!$H17)),        "",          ";" &amp; VLOOKUP(EQ$1,Data!$L:$N,3, FALSE) &amp; ",""" &amp; VLOOKUP(EQ$1,Data!$L:$M,2, FALSE) &amp; """;"   )             )</f>
        <v/>
      </c>
      <c r="ER16" t="str">
        <f>IF(Data!$L17=ER$1, "",             IF(ISERR(SEARCH(ER$1,Data!$H17)),        "",          ";" &amp; VLOOKUP(ER$1,Data!$L:$N,3, FALSE) &amp; ",""" &amp; VLOOKUP(ER$1,Data!$L:$M,2, FALSE) &amp; """;"   )             )</f>
        <v/>
      </c>
      <c r="ES16" t="str">
        <f>IF(Data!$L17=ES$1, "",             IF(ISERR(SEARCH(ES$1,Data!$H17)),        "",          ";" &amp; VLOOKUP(ES$1,Data!$L:$N,3, FALSE) &amp; ",""" &amp; VLOOKUP(ES$1,Data!$L:$M,2, FALSE) &amp; """;"   )             )</f>
        <v/>
      </c>
      <c r="ET16" t="str">
        <f>IF(Data!$L17=ET$1, "",             IF(ISERR(SEARCH(ET$1,Data!$H17)),        "",          ";" &amp; VLOOKUP(ET$1,Data!$L:$N,3, FALSE) &amp; ",""" &amp; VLOOKUP(ET$1,Data!$L:$M,2, FALSE) &amp; """;"   )             )</f>
        <v/>
      </c>
      <c r="EU16" t="str">
        <f>IF(Data!$L17=EU$1, "",             IF(ISERR(SEARCH(EU$1,Data!$H17)),        "",          ";" &amp; VLOOKUP(EU$1,Data!$L:$N,3, FALSE) &amp; ",""" &amp; VLOOKUP(EU$1,Data!$L:$M,2, FALSE) &amp; """;"   )             )</f>
        <v/>
      </c>
      <c r="EV16" t="str">
        <f>IF(Data!$L17=EV$1, "",             IF(ISERR(SEARCH(EV$1,Data!$H17)),        "",          ";" &amp; VLOOKUP(EV$1,Data!$L:$N,3, FALSE) &amp; ",""" &amp; VLOOKUP(EV$1,Data!$L:$M,2, FALSE) &amp; """;"   )             )</f>
        <v/>
      </c>
      <c r="EW16" t="str">
        <f>IF(Data!$L17=EW$1, "",             IF(ISERR(SEARCH(EW$1,Data!$H17)),        "",          ";" &amp; VLOOKUP(EW$1,Data!$L:$N,3, FALSE) &amp; ",""" &amp; VLOOKUP(EW$1,Data!$L:$M,2, FALSE) &amp; """;"   )             )</f>
        <v/>
      </c>
      <c r="EX16" t="str">
        <f>IF(Data!$L17=EX$1, "",             IF(ISERR(SEARCH(EX$1,Data!$H17)),        "",          ";" &amp; VLOOKUP(EX$1,Data!$L:$N,3, FALSE) &amp; ",""" &amp; VLOOKUP(EX$1,Data!$L:$M,2, FALSE) &amp; """;"   )             )</f>
        <v/>
      </c>
      <c r="EY16" t="str">
        <f>IF(Data!$L17=EY$1, "",             IF(ISERR(SEARCH(EY$1,Data!$H17)),        "",          ";" &amp; VLOOKUP(EY$1,Data!$L:$N,3, FALSE) &amp; ",""" &amp; VLOOKUP(EY$1,Data!$L:$M,2, FALSE) &amp; """;"   )             )</f>
        <v/>
      </c>
      <c r="EZ16" t="str">
        <f>IF(Data!$L17=EZ$1, "",             IF(ISERR(SEARCH(EZ$1,Data!$H17)),        "",          ";" &amp; VLOOKUP(EZ$1,Data!$L:$N,3, FALSE) &amp; ",""" &amp; VLOOKUP(EZ$1,Data!$L:$M,2, FALSE) &amp; """;"   )             )</f>
        <v/>
      </c>
      <c r="FA16" t="str">
        <f>IF(Data!$L17=FA$1, "",             IF(ISERR(SEARCH(FA$1,Data!$H17)),        "",          ";" &amp; VLOOKUP(FA$1,Data!$L:$N,3, FALSE) &amp; ",""" &amp; VLOOKUP(FA$1,Data!$L:$M,2, FALSE) &amp; """;"   )             )</f>
        <v/>
      </c>
      <c r="FB16" t="str">
        <f>IF(Data!$L17=FB$1, "",             IF(ISERR(SEARCH(FB$1,Data!$H17)),        "",          ";" &amp; VLOOKUP(FB$1,Data!$L:$N,3, FALSE) &amp; ",""" &amp; VLOOKUP(FB$1,Data!$L:$M,2, FALSE) &amp; """;"   )             )</f>
        <v/>
      </c>
      <c r="FC16" t="str">
        <f>IF(Data!$L17=FC$1, "",             IF(ISERR(SEARCH(FC$1,Data!$H17)),        "",          ";" &amp; VLOOKUP(FC$1,Data!$L:$N,3, FALSE) &amp; ",""" &amp; VLOOKUP(FC$1,Data!$L:$M,2, FALSE) &amp; """;"   )             )</f>
        <v/>
      </c>
      <c r="FD16" t="str">
        <f>IF(Data!$L17=FD$1, "",             IF(ISERR(SEARCH(FD$1,Data!$H17)),        "",          ";" &amp; VLOOKUP(FD$1,Data!$L:$N,3, FALSE) &amp; ",""" &amp; VLOOKUP(FD$1,Data!$L:$M,2, FALSE) &amp; """;"   )             )</f>
        <v/>
      </c>
      <c r="FE16" t="str">
        <f>IF(Data!$L17=FE$1, "",             IF(ISERR(SEARCH(FE$1,Data!$H17)),        "",          ";" &amp; VLOOKUP(FE$1,Data!$L:$N,3, FALSE) &amp; ",""" &amp; VLOOKUP(FE$1,Data!$L:$M,2, FALSE) &amp; """;"   )             )</f>
        <v/>
      </c>
      <c r="FF16" t="str">
        <f>IF(Data!$L17=FF$1, "",             IF(ISERR(SEARCH(FF$1,Data!$H17)),        "",          ";" &amp; VLOOKUP(FF$1,Data!$L:$N,3, FALSE) &amp; ",""" &amp; VLOOKUP(FF$1,Data!$L:$M,2, FALSE) &amp; """;"   )             )</f>
        <v/>
      </c>
      <c r="FG16" t="str">
        <f>IF(Data!$L17=FG$1, "",             IF(ISERR(SEARCH(FG$1,Data!$H17)),        "",          ";" &amp; VLOOKUP(FG$1,Data!$L:$N,3, FALSE) &amp; ",""" &amp; VLOOKUP(FG$1,Data!$L:$M,2, FALSE) &amp; """;"   )             )</f>
        <v/>
      </c>
      <c r="FH16" t="str">
        <f>IF(Data!$L17=FH$1, "",             IF(ISERR(SEARCH(FH$1,Data!$H17)),        "",          ";" &amp; VLOOKUP(FH$1,Data!$L:$N,3, FALSE) &amp; ",""" &amp; VLOOKUP(FH$1,Data!$L:$M,2, FALSE) &amp; """;"   )             )</f>
        <v/>
      </c>
      <c r="FI16" t="str">
        <f>IF(Data!$L17=FI$1, "",             IF(ISERR(SEARCH(FI$1,Data!$H17)),        "",          ";" &amp; VLOOKUP(FI$1,Data!$L:$N,3, FALSE) &amp; ",""" &amp; VLOOKUP(FI$1,Data!$L:$M,2, FALSE) &amp; """;"   )             )</f>
        <v/>
      </c>
      <c r="FJ16" t="str">
        <f>IF(Data!$L17=FJ$1, "",             IF(ISERR(SEARCH(FJ$1,Data!$H17)),        "",          ";" &amp; VLOOKUP(FJ$1,Data!$L:$N,3, FALSE) &amp; ",""" &amp; VLOOKUP(FJ$1,Data!$L:$M,2, FALSE) &amp; """;"   )             )</f>
        <v/>
      </c>
      <c r="FK16" t="str">
        <f>IF(Data!$L17=FK$1, "",             IF(ISERR(SEARCH(FK$1,Data!$H17)),        "",          ";" &amp; VLOOKUP(FK$1,Data!$L:$N,3, FALSE) &amp; ",""" &amp; VLOOKUP(FK$1,Data!$L:$M,2, FALSE) &amp; """;"   )             )</f>
        <v/>
      </c>
      <c r="FL16" t="str">
        <f>IF(Data!$L17=FL$1, "",             IF(ISERR(SEARCH(FL$1,Data!$H17)),        "",          ";" &amp; VLOOKUP(FL$1,Data!$L:$N,3, FALSE) &amp; ",""" &amp; VLOOKUP(FL$1,Data!$L:$M,2, FALSE) &amp; """;"   )             )</f>
        <v/>
      </c>
      <c r="FM16" t="str">
        <f>IF(Data!$L17=FM$1, "",             IF(ISERR(SEARCH(FM$1,Data!$H17)),        "",          ";" &amp; VLOOKUP(FM$1,Data!$L:$N,3, FALSE) &amp; ",""" &amp; VLOOKUP(FM$1,Data!$L:$M,2, FALSE) &amp; """;"   )             )</f>
        <v/>
      </c>
      <c r="FN16" t="str">
        <f>IF(Data!$L17=FN$1, "",             IF(ISERR(SEARCH(FN$1,Data!$H17)),        "",          ";" &amp; VLOOKUP(FN$1,Data!$L:$N,3, FALSE) &amp; ",""" &amp; VLOOKUP(FN$1,Data!$L:$M,2, FALSE) &amp; """;"   )             )</f>
        <v/>
      </c>
      <c r="FO16" t="str">
        <f>IF(Data!$L17=FO$1, "",             IF(ISERR(SEARCH(FO$1,Data!$H17)),        "",          ";" &amp; VLOOKUP(FO$1,Data!$L:$N,3, FALSE) &amp; ",""" &amp; VLOOKUP(FO$1,Data!$L:$M,2, FALSE) &amp; """;"   )             )</f>
        <v/>
      </c>
      <c r="FP16" t="str">
        <f>IF(Data!$L17=FP$1, "",             IF(ISERR(SEARCH(FP$1,Data!$H17)),        "",          ";" &amp; VLOOKUP(FP$1,Data!$L:$N,3, FALSE) &amp; ",""" &amp; VLOOKUP(FP$1,Data!$L:$M,2, FALSE) &amp; """;"   )             )</f>
        <v/>
      </c>
      <c r="FQ16" t="str">
        <f>IF(Data!$L17=FQ$1, "",             IF(ISERR(SEARCH(FQ$1,Data!$H17)),        "",          ";" &amp; VLOOKUP(FQ$1,Data!$L:$N,3, FALSE) &amp; ",""" &amp; VLOOKUP(FQ$1,Data!$L:$M,2, FALSE) &amp; """;"   )             )</f>
        <v/>
      </c>
      <c r="FR16" t="str">
        <f>IF(Data!$L17=FR$1, "",             IF(ISERR(SEARCH(FR$1,Data!$H17)),        "",          ";" &amp; VLOOKUP(FR$1,Data!$L:$N,3, FALSE) &amp; ",""" &amp; VLOOKUP(FR$1,Data!$L:$M,2, FALSE) &amp; """;"   )             )</f>
        <v/>
      </c>
      <c r="FS16" t="str">
        <f>IF(Data!$L17=FS$1, "",             IF(ISERR(SEARCH(FS$1,Data!$H17)),        "",          ";" &amp; VLOOKUP(FS$1,Data!$L:$N,3, FALSE) &amp; ",""" &amp; VLOOKUP(FS$1,Data!$L:$M,2, FALSE) &amp; """;"   )             )</f>
        <v/>
      </c>
      <c r="FT16" t="str">
        <f>IF(Data!$L17=FT$1, "",             IF(ISERR(SEARCH(FT$1,Data!$H17)),        "",          ";" &amp; VLOOKUP(FT$1,Data!$L:$N,3, FALSE) &amp; ",""" &amp; VLOOKUP(FT$1,Data!$L:$M,2, FALSE) &amp; """;"   )             )</f>
        <v/>
      </c>
      <c r="FU16" t="str">
        <f>IF(Data!$L17=FU$1, "",             IF(ISERR(SEARCH(FU$1,Data!$H17)),        "",          ";" &amp; VLOOKUP(FU$1,Data!$L:$N,3, FALSE) &amp; ",""" &amp; VLOOKUP(FU$1,Data!$L:$M,2, FALSE) &amp; """;"   )             )</f>
        <v/>
      </c>
      <c r="FV16" t="str">
        <f>IF(Data!$L17=FV$1, "",             IF(ISERR(SEARCH(FV$1,Data!$H17)),        "",          ";" &amp; VLOOKUP(FV$1,Data!$L:$N,3, FALSE) &amp; ",""" &amp; VLOOKUP(FV$1,Data!$L:$M,2, FALSE) &amp; """;"   )             )</f>
        <v/>
      </c>
      <c r="FW16" t="str">
        <f>IF(Data!$L17=FW$1, "",             IF(ISERR(SEARCH(FW$1,Data!$H17)),        "",          ";" &amp; VLOOKUP(FW$1,Data!$L:$N,3, FALSE) &amp; ",""" &amp; VLOOKUP(FW$1,Data!$L:$M,2, FALSE) &amp; """;"   )             )</f>
        <v/>
      </c>
      <c r="FX16" t="str">
        <f>IF(Data!$L17=FX$1, "",             IF(ISERR(SEARCH(FX$1,Data!$H17)),        "",          ";" &amp; VLOOKUP(FX$1,Data!$L:$N,3, FALSE) &amp; ",""" &amp; VLOOKUP(FX$1,Data!$L:$M,2, FALSE) &amp; """;"   )             )</f>
        <v/>
      </c>
      <c r="FY16" t="str">
        <f>IF(Data!$L17=FY$1, "",             IF(ISERR(SEARCH(FY$1,Data!$H17)),        "",          ";" &amp; VLOOKUP(FY$1,Data!$L:$N,3, FALSE) &amp; ",""" &amp; VLOOKUP(FY$1,Data!$L:$M,2, FALSE) &amp; """;"   )             )</f>
        <v/>
      </c>
      <c r="FZ16" t="str">
        <f>IF(Data!$L17=FZ$1, "",             IF(ISERR(SEARCH(FZ$1,Data!$H17)),        "",          ";" &amp; VLOOKUP(FZ$1,Data!$L:$N,3, FALSE) &amp; ",""" &amp; VLOOKUP(FZ$1,Data!$L:$M,2, FALSE) &amp; """;"   )             )</f>
        <v/>
      </c>
      <c r="GA16" t="str">
        <f>IF(Data!$L17=GA$1, "",             IF(ISERR(SEARCH(GA$1,Data!$H17)),        "",          ";" &amp; VLOOKUP(GA$1,Data!$L:$N,3, FALSE) &amp; ",""" &amp; VLOOKUP(GA$1,Data!$L:$M,2, FALSE) &amp; """;"   )             )</f>
        <v/>
      </c>
      <c r="GB16" t="str">
        <f>IF(Data!$L17=GB$1, "",             IF(ISERR(SEARCH(GB$1,Data!$H17)),        "",          ";" &amp; VLOOKUP(GB$1,Data!$L:$N,3, FALSE) &amp; ",""" &amp; VLOOKUP(GB$1,Data!$L:$M,2, FALSE) &amp; """;"   )             )</f>
        <v/>
      </c>
      <c r="GC16" t="str">
        <f>IF(Data!$L17=GC$1, "",             IF(ISERR(SEARCH(GC$1,Data!$H17)),        "",          ";" &amp; VLOOKUP(GC$1,Data!$L:$N,3, FALSE) &amp; ",""" &amp; VLOOKUP(GC$1,Data!$L:$M,2, FALSE) &amp; """;"   )             )</f>
        <v/>
      </c>
      <c r="GD16" t="str">
        <f>IF(Data!$L17=GD$1, "",             IF(ISERR(SEARCH(GD$1,Data!$H17)),        "",          ";" &amp; VLOOKUP(GD$1,Data!$L:$N,3, FALSE) &amp; ",""" &amp; VLOOKUP(GD$1,Data!$L:$M,2, FALSE) &amp; """;"   )             )</f>
        <v/>
      </c>
      <c r="GE16" t="str">
        <f>IF(Data!$L17=GE$1, "",             IF(ISERR(SEARCH(GE$1,Data!$H17)),        "",          ";" &amp; VLOOKUP(GE$1,Data!$L:$N,3, FALSE) &amp; ",""" &amp; VLOOKUP(GE$1,Data!$L:$M,2, FALSE) &amp; """;"   )             )</f>
        <v/>
      </c>
      <c r="GF16" t="str">
        <f>IF(Data!$L17=GF$1, "",             IF(ISERR(SEARCH(GF$1,Data!$H17)),        "",          ";" &amp; VLOOKUP(GF$1,Data!$L:$N,3, FALSE) &amp; ",""" &amp; VLOOKUP(GF$1,Data!$L:$M,2, FALSE) &amp; """;"   )             )</f>
        <v/>
      </c>
      <c r="GG16" t="str">
        <f>IF(Data!$L17=GG$1, "",             IF(ISERR(SEARCH(GG$1,Data!$H17)),        "",          ";" &amp; VLOOKUP(GG$1,Data!$L:$N,3, FALSE) &amp; ",""" &amp; VLOOKUP(GG$1,Data!$L:$M,2, FALSE) &amp; """;"   )             )</f>
        <v/>
      </c>
      <c r="GH16" t="str">
        <f>IF(Data!$L17=GH$1, "",             IF(ISERR(SEARCH(GH$1,Data!$H17)),        "",          ";" &amp; VLOOKUP(GH$1,Data!$L:$N,3, FALSE) &amp; ",""" &amp; VLOOKUP(GH$1,Data!$L:$M,2, FALSE) &amp; """;"   )             )</f>
        <v/>
      </c>
      <c r="GI16" t="str">
        <f>IF(Data!$L17=GI$1, "",             IF(ISERR(SEARCH(GI$1,Data!$H17)),        "",          ";" &amp; VLOOKUP(GI$1,Data!$L:$N,3, FALSE) &amp; ",""" &amp; VLOOKUP(GI$1,Data!$L:$M,2, FALSE) &amp; """;"   )             )</f>
        <v>;00000000-0000-0000-0000-000000000179,"HUMAN";</v>
      </c>
      <c r="GJ16" t="str">
        <f>IF(Data!$L17=GJ$1, "",             IF(ISERR(SEARCH(GJ$1,Data!$H17)),        "",          ";" &amp; VLOOKUP(GJ$1,Data!$L:$N,3, FALSE) &amp; ",""" &amp; VLOOKUP(GJ$1,Data!$L:$M,2, FALSE) &amp; """;"   )             )</f>
        <v>;00000000-0000-0000-0000-000000000180,"HUMAN";</v>
      </c>
      <c r="GK16" t="str">
        <f>IF(Data!$L17=GK$1, "",             IF(ISERR(SEARCH(GK$1,Data!$H17)),        "",          ";" &amp; VLOOKUP(GK$1,Data!$L:$N,3, FALSE) &amp; ",""" &amp; VLOOKUP(GK$1,Data!$L:$M,2, FALSE) &amp; """;"   )             )</f>
        <v/>
      </c>
      <c r="GL16" t="str">
        <f>IF(Data!$L17=GL$1, "",             IF(ISERR(SEARCH(GL$1,Data!$H17)),        "",          ";" &amp; VLOOKUP(GL$1,Data!$L:$N,3, FALSE) &amp; ",""" &amp; VLOOKUP(GL$1,Data!$L:$M,2, FALSE) &amp; """;"   )             )</f>
        <v/>
      </c>
      <c r="GM16" t="str">
        <f>IF(Data!$L17=GM$1, "",             IF(ISERR(SEARCH(GM$1,Data!$H17)),        "",          ";" &amp; VLOOKUP(GM$1,Data!$L:$N,3, FALSE) &amp; ",""" &amp; VLOOKUP(GM$1,Data!$L:$M,2, FALSE) &amp; """;"   )             )</f>
        <v/>
      </c>
      <c r="GN16" t="str">
        <f>IF(Data!$L17=GN$1, "",             IF(ISERR(SEARCH(GN$1,Data!$H17)),        "",          ";" &amp; VLOOKUP(GN$1,Data!$L:$N,3, FALSE) &amp; ",""" &amp; VLOOKUP(GN$1,Data!$L:$M,2, FALSE) &amp; """;"   )             )</f>
        <v/>
      </c>
      <c r="GO16" t="str">
        <f>IF(Data!$L17=GO$1, "",             IF(ISERR(SEARCH(GO$1,Data!$H17)),        "",          ";" &amp; VLOOKUP(GO$1,Data!$L:$N,3, FALSE) &amp; ",""" &amp; VLOOKUP(GO$1,Data!$L:$M,2, FALSE) &amp; """;"   )             )</f>
        <v/>
      </c>
      <c r="GP16" t="str">
        <f>IF(Data!$L17=GP$1, "",             IF(ISERR(SEARCH(GP$1,Data!$H17)),        "",          ";" &amp; VLOOKUP(GP$1,Data!$L:$N,3, FALSE) &amp; ",""" &amp; VLOOKUP(GP$1,Data!$L:$M,2, FALSE) &amp; """;"   )             )</f>
        <v/>
      </c>
      <c r="GQ16" t="str">
        <f>IF(Data!$L17=GQ$1, "",             IF(ISERR(SEARCH(GQ$1,Data!$H17)),        "",          ";" &amp; VLOOKUP(GQ$1,Data!$L:$N,3, FALSE) &amp; ",""" &amp; VLOOKUP(GQ$1,Data!$L:$M,2, FALSE) &amp; """;"   )             )</f>
        <v/>
      </c>
      <c r="GR16" t="str">
        <f>IF(Data!$L17=GR$1, "",             IF(ISERR(SEARCH(GR$1,Data!$H17)),        "",          ";" &amp; VLOOKUP(GR$1,Data!$L:$N,3, FALSE) &amp; ",""" &amp; VLOOKUP(GR$1,Data!$L:$M,2, FALSE) &amp; """;"   )             )</f>
        <v/>
      </c>
      <c r="GS16" t="str">
        <f>IF(Data!$L17=GS$1, "",             IF(ISERR(SEARCH(GS$1,Data!$H17)),        "",          ";" &amp; VLOOKUP(GS$1,Data!$L:$N,3, FALSE) &amp; ",""" &amp; VLOOKUP(GS$1,Data!$L:$M,2, FALSE) &amp; """;"   )             )</f>
        <v/>
      </c>
      <c r="GT16" t="str">
        <f>IF(Data!$L17=GT$1, "",             IF(ISERR(SEARCH(GT$1,Data!$H17)),        "",          ";" &amp; VLOOKUP(GT$1,Data!$L:$N,3, FALSE) &amp; ",""" &amp; VLOOKUP(GT$1,Data!$L:$M,2, FALSE) &amp; """;"   )             )</f>
        <v/>
      </c>
      <c r="GU16" t="str">
        <f>IF(Data!$L17=GU$1, "",             IF(ISERR(SEARCH(GU$1,Data!$H17)),        "",          ";" &amp; VLOOKUP(GU$1,Data!$L:$N,3, FALSE) &amp; ",""" &amp; VLOOKUP(GU$1,Data!$L:$M,2, FALSE) &amp; """;"   )             )</f>
        <v/>
      </c>
      <c r="GV16" t="str">
        <f>IF(Data!$L17=GV$1, "",             IF(ISERR(SEARCH(GV$1,Data!$H17)),        "",          ";" &amp; VLOOKUP(GV$1,Data!$L:$N,3, FALSE) &amp; ",""" &amp; VLOOKUP(GV$1,Data!$L:$M,2, FALSE) &amp; """;"   )             )</f>
        <v/>
      </c>
      <c r="GW16" t="str">
        <f>IF(Data!$L17=GW$1, "",             IF(ISERR(SEARCH(GW$1,Data!$H17)),        "",          ";" &amp; VLOOKUP(GW$1,Data!$L:$N,3, FALSE) &amp; ",""" &amp; VLOOKUP(GW$1,Data!$L:$M,2, FALSE) &amp; """;"   )             )</f>
        <v/>
      </c>
      <c r="GX16" t="str">
        <f>IF(Data!$L17=GX$1, "",             IF(ISERR(SEARCH(GX$1,Data!$H17)),        "",          ";" &amp; VLOOKUP(GX$1,Data!$L:$N,3, FALSE) &amp; ",""" &amp; VLOOKUP(GX$1,Data!$L:$M,2, FALSE) &amp; """;"   )             )</f>
        <v/>
      </c>
      <c r="GY16" t="str">
        <f>IF(Data!$L17=GY$1, "",             IF(ISERR(SEARCH(GY$1,Data!$H17)),        "",          ";" &amp; VLOOKUP(GY$1,Data!$L:$N,3, FALSE) &amp; ",""" &amp; VLOOKUP(GY$1,Data!$L:$M,2, FALSE) &amp; """;"   )             )</f>
        <v/>
      </c>
      <c r="GZ16" t="str">
        <f>IF(Data!$L17=GZ$1, "",             IF(ISERR(SEARCH(GZ$1,Data!$H17)),        "",          ";" &amp; VLOOKUP(GZ$1,Data!$L:$N,3, FALSE) &amp; ",""" &amp; VLOOKUP(GZ$1,Data!$L:$M,2, FALSE) &amp; """;"   )             )</f>
        <v/>
      </c>
      <c r="HA16" t="str">
        <f>IF(Data!$L17=HA$1, "",             IF(ISERR(SEARCH(HA$1,Data!$H17)),        "",          ";" &amp; VLOOKUP(HA$1,Data!$L:$N,3, FALSE) &amp; ",""" &amp; VLOOKUP(HA$1,Data!$L:$M,2, FALSE) &amp; """;"   )             )</f>
        <v/>
      </c>
      <c r="HB16" t="str">
        <f>IF(Data!$L17=HB$1, "",             IF(ISERR(SEARCH(HB$1,Data!$H17)),        "",          ";" &amp; VLOOKUP(HB$1,Data!$L:$N,3, FALSE) &amp; ",""" &amp; VLOOKUP(HB$1,Data!$L:$M,2, FALSE) &amp; """;"   )             )</f>
        <v/>
      </c>
      <c r="HC16" t="str">
        <f>IF(Data!$L17=HC$1, "",             IF(ISERR(SEARCH(HC$1,Data!$H17)),        "",          ";" &amp; VLOOKUP(HC$1,Data!$L:$N,3, FALSE) &amp; ",""" &amp; VLOOKUP(HC$1,Data!$L:$M,2, FALSE) &amp; """;"   )             )</f>
        <v/>
      </c>
      <c r="HD16" t="str">
        <f>IF(Data!$L17=HD$1, "",             IF(ISERR(SEARCH(HD$1,Data!$H17)),        "",          ";" &amp; VLOOKUP(HD$1,Data!$L:$N,3, FALSE) &amp; ",""" &amp; VLOOKUP(HD$1,Data!$L:$M,2, FALSE) &amp; """;"   )             )</f>
        <v/>
      </c>
      <c r="HE16" t="str">
        <f>IF(Data!$L17=HE$1, "",             IF(ISERR(SEARCH(HE$1,Data!$H17)),        "",          ";" &amp; VLOOKUP(HE$1,Data!$L:$N,3, FALSE) &amp; ",""" &amp; VLOOKUP(HE$1,Data!$L:$M,2, FALSE) &amp; """;"   )             )</f>
        <v/>
      </c>
      <c r="HF16" t="str">
        <f>IF(Data!$L17=HF$1, "",             IF(ISERR(SEARCH(HF$1,Data!$H17)),        "",          ";" &amp; VLOOKUP(HF$1,Data!$L:$N,3, FALSE) &amp; ",""" &amp; VLOOKUP(HF$1,Data!$L:$M,2, FALSE) &amp; """;"   )             )</f>
        <v/>
      </c>
      <c r="HG16" t="str">
        <f>IF(Data!$L17=HG$1, "",             IF(ISERR(SEARCH(HG$1,Data!$H17)),        "",          ";" &amp; VLOOKUP(HG$1,Data!$L:$N,3, FALSE) &amp; ",""" &amp; VLOOKUP(HG$1,Data!$L:$M,2, FALSE) &amp; """;"   )             )</f>
        <v/>
      </c>
      <c r="HH16" t="str">
        <f>IF(Data!$L17=HH$1, "",             IF(ISERR(SEARCH(HH$1,Data!$H17)),        "",          ";" &amp; VLOOKUP(HH$1,Data!$L:$N,3, FALSE) &amp; ",""" &amp; VLOOKUP(HH$1,Data!$L:$M,2, FALSE) &amp; """;"   )             )</f>
        <v/>
      </c>
      <c r="HI16" t="str">
        <f>IF(Data!$L17=HI$1, "",             IF(ISERR(SEARCH(HI$1,Data!$H17)),        "",          ";" &amp; VLOOKUP(HI$1,Data!$L:$N,3, FALSE) &amp; ",""" &amp; VLOOKUP(HI$1,Data!$L:$M,2, FALSE) &amp; """;"   )             )</f>
        <v/>
      </c>
      <c r="HJ16" t="str">
        <f>IF(Data!$L17=HJ$1, "",             IF(ISERR(SEARCH(HJ$1,Data!$H17)),        "",          ";" &amp; VLOOKUP(HJ$1,Data!$L:$N,3, FALSE) &amp; ",""" &amp; VLOOKUP(HJ$1,Data!$L:$M,2, FALSE) &amp; """;"   )             )</f>
        <v/>
      </c>
      <c r="HK16" t="str">
        <f>IF(Data!$L17=HK$1, "",             IF(ISERR(SEARCH(HK$1,Data!$H17)),        "",          ";" &amp; VLOOKUP(HK$1,Data!$L:$N,3, FALSE) &amp; ",""" &amp; VLOOKUP(HK$1,Data!$L:$M,2, FALSE) &amp; """;"   )             )</f>
        <v/>
      </c>
      <c r="HL16" t="str">
        <f>IF(Data!$L17=HL$1, "",             IF(ISERR(SEARCH(HL$1,Data!$H17)),        "",          ";" &amp; VLOOKUP(HL$1,Data!$L:$N,3, FALSE) &amp; ",""" &amp; VLOOKUP(HL$1,Data!$L:$M,2, FALSE) &amp; """;"   )             )</f>
        <v/>
      </c>
      <c r="HM16" t="str">
        <f>IF(Data!$L17=HM$1, "",             IF(ISERR(SEARCH(HM$1,Data!$H17)),        "",          ";" &amp; VLOOKUP(HM$1,Data!$L:$N,3, FALSE) &amp; ",""" &amp; VLOOKUP(HM$1,Data!$L:$M,2, FALSE) &amp; """;"   )             )</f>
        <v/>
      </c>
      <c r="HN16" t="str">
        <f>IF(Data!$L17=HN$1, "",             IF(ISERR(SEARCH(HN$1,Data!$H17)),        "",          ";" &amp; VLOOKUP(HN$1,Data!$L:$N,3, FALSE) &amp; ",""" &amp; VLOOKUP(HN$1,Data!$L:$M,2, FALSE) &amp; """;"   )             )</f>
        <v/>
      </c>
      <c r="HO16" t="str">
        <f>IF(Data!$L17=HO$1, "",             IF(ISERR(SEARCH(HO$1,Data!$H17)),        "",          ";" &amp; VLOOKUP(HO$1,Data!$L:$N,3, FALSE) &amp; ",""" &amp; VLOOKUP(HO$1,Data!$L:$M,2, FALSE) &amp; """;"   )             )</f>
        <v/>
      </c>
      <c r="HP16" t="str">
        <f>IF(Data!$L17=HP$1, "",             IF(ISERR(SEARCH(HP$1,Data!$H17)),        "",          ";" &amp; VLOOKUP(HP$1,Data!$L:$N,3, FALSE) &amp; ",""" &amp; VLOOKUP(HP$1,Data!$L:$M,2, FALSE) &amp; """;"   )             )</f>
        <v/>
      </c>
      <c r="HQ16" t="str">
        <f>IF(Data!$L17=HQ$1, "",             IF(ISERR(SEARCH(HQ$1,Data!$H17)),        "",          ";" &amp; VLOOKUP(HQ$1,Data!$L:$N,3, FALSE) &amp; ",""" &amp; VLOOKUP(HQ$1,Data!$L:$M,2, FALSE) &amp; """;"   )             )</f>
        <v/>
      </c>
      <c r="HR16" t="str">
        <f>IF(Data!$L17=HR$1, "",             IF(ISERR(SEARCH(HR$1,Data!$H17)),        "",          ";" &amp; VLOOKUP(HR$1,Data!$L:$N,3, FALSE) &amp; ",""" &amp; VLOOKUP(HR$1,Data!$L:$M,2, FALSE) &amp; """;"   )             )</f>
        <v/>
      </c>
      <c r="HS16" t="str">
        <f>IF(Data!$L17=HS$1, "",             IF(ISERR(SEARCH(HS$1,Data!$H17)),        "",          ";" &amp; VLOOKUP(HS$1,Data!$L:$N,3, FALSE) &amp; ",""" &amp; VLOOKUP(HS$1,Data!$L:$M,2, FALSE) &amp; """;"   )             )</f>
        <v/>
      </c>
      <c r="HT16" t="str">
        <f>IF(Data!$L17=HT$1, "",             IF(ISERR(SEARCH(HT$1,Data!$H17)),        "",          ";" &amp; VLOOKUP(HT$1,Data!$L:$N,3, FALSE) &amp; ",""" &amp; VLOOKUP(HT$1,Data!$L:$M,2, FALSE) &amp; """;"   )             )</f>
        <v/>
      </c>
      <c r="HU16" t="str">
        <f>IF(Data!$L17=HU$1, "",             IF(ISERR(SEARCH(HU$1,Data!$H17)),        "",          ";" &amp; VLOOKUP(HU$1,Data!$L:$N,3, FALSE) &amp; ",""" &amp; VLOOKUP(HU$1,Data!$L:$M,2, FALSE) &amp; """;"   )             )</f>
        <v/>
      </c>
      <c r="HV16" t="str">
        <f>IF(Data!$L17=HV$1, "",             IF(ISERR(SEARCH(HV$1,Data!$H17)),        "",          ";" &amp; VLOOKUP(HV$1,Data!$L:$N,3, FALSE) &amp; ",""" &amp; VLOOKUP(HV$1,Data!$L:$M,2, FALSE) &amp; """;"   )             )</f>
        <v/>
      </c>
      <c r="HW16" t="str">
        <f>IF(Data!$L17=HW$1, "",             IF(ISERR(SEARCH(HW$1,Data!$H17)),        "",          ";" &amp; VLOOKUP(HW$1,Data!$L:$N,3, FALSE) &amp; ",""" &amp; VLOOKUP(HW$1,Data!$L:$M,2, FALSE) &amp; """;"   )             )</f>
        <v/>
      </c>
      <c r="HX16" t="str">
        <f>IF(Data!$L17=HX$1, "",             IF(ISERR(SEARCH(HX$1,Data!$H17)),        "",          ";" &amp; VLOOKUP(HX$1,Data!$L:$N,3, FALSE) &amp; ",""" &amp; VLOOKUP(HX$1,Data!$L:$M,2, FALSE) &amp; """;"   )             )</f>
        <v/>
      </c>
      <c r="HY16" t="str">
        <f>IF(Data!$L17=HY$1, "",             IF(ISERR(SEARCH(HY$1,Data!$H17)),        "",          ";" &amp; VLOOKUP(HY$1,Data!$L:$N,3, FALSE) &amp; ",""" &amp; VLOOKUP(HY$1,Data!$L:$M,2, FALSE) &amp; """;"   )             )</f>
        <v/>
      </c>
      <c r="HZ16" t="str">
        <f>IF(Data!$L17=HZ$1, "",             IF(ISERR(SEARCH(HZ$1,Data!$H17)),        "",          ";" &amp; VLOOKUP(HZ$1,Data!$L:$N,3, FALSE) &amp; ",""" &amp; VLOOKUP(HZ$1,Data!$L:$M,2, FALSE) &amp; """;"   )             )</f>
        <v/>
      </c>
      <c r="IA16" t="str">
        <f>IF(Data!$L17=IA$1, "",             IF(ISERR(SEARCH(IA$1,Data!$H17)),        "",          ";" &amp; VLOOKUP(IA$1,Data!$L:$N,3, FALSE) &amp; ",""" &amp; VLOOKUP(IA$1,Data!$L:$M,2, FALSE) &amp; """;"   )             )</f>
        <v/>
      </c>
      <c r="IB16" t="str">
        <f>IF(Data!$L17=IB$1, "",             IF(ISERR(SEARCH(IB$1,Data!$H17)),        "",          ";" &amp; VLOOKUP(IB$1,Data!$L:$N,3, FALSE) &amp; ",""" &amp; VLOOKUP(IB$1,Data!$L:$M,2, FALSE) &amp; """;"   )             )</f>
        <v/>
      </c>
      <c r="IC16" t="str">
        <f>IF(Data!$L17=IC$1, "",             IF(ISERR(SEARCH(IC$1,Data!$H17)),        "",          ";" &amp; VLOOKUP(IC$1,Data!$L:$N,3, FALSE) &amp; ",""" &amp; VLOOKUP(IC$1,Data!$L:$M,2, FALSE) &amp; """;"   )             )</f>
        <v/>
      </c>
      <c r="ID16" t="str">
        <f>IF(Data!$L17=ID$1, "",             IF(ISERR(SEARCH(ID$1,Data!$H17)),        "",          ";" &amp; VLOOKUP(ID$1,Data!$L:$N,3, FALSE) &amp; ",""" &amp; VLOOKUP(ID$1,Data!$L:$M,2, FALSE) &amp; """;"   )             )</f>
        <v/>
      </c>
      <c r="IE16" t="str">
        <f>IF(Data!$L17=IE$1, "",             IF(ISERR(SEARCH(IE$1,Data!$H17)),        "",          ";" &amp; VLOOKUP(IE$1,Data!$L:$N,3, FALSE) &amp; ",""" &amp; VLOOKUP(IE$1,Data!$L:$M,2, FALSE) &amp; """;"   )             )</f>
        <v/>
      </c>
      <c r="IF16" t="str">
        <f>IF(Data!$L17=IF$1, "",             IF(ISERR(SEARCH(IF$1,Data!$H17)),        "",          ";" &amp; VLOOKUP(IF$1,Data!$L:$N,3, FALSE) &amp; ",""" &amp; VLOOKUP(IF$1,Data!$L:$M,2, FALSE) &amp; """;"   )             )</f>
        <v/>
      </c>
      <c r="IG16" t="str">
        <f>IF(Data!$L17=IG$1, "",             IF(ISERR(SEARCH(IG$1,Data!$H17)),        "",          ";" &amp; VLOOKUP(IG$1,Data!$L:$N,3, FALSE) &amp; ",""" &amp; VLOOKUP(IG$1,Data!$L:$M,2, FALSE) &amp; """;"   )             )</f>
        <v/>
      </c>
      <c r="IH16" t="str">
        <f>IF(Data!$L17=IH$1, "",             IF(ISERR(SEARCH(IH$1,Data!$H17)),        "",          ";" &amp; VLOOKUP(IH$1,Data!$L:$N,3, FALSE) &amp; ",""" &amp; VLOOKUP(IH$1,Data!$L:$M,2, FALSE) &amp; """;"   )             )</f>
        <v/>
      </c>
      <c r="II16" t="str">
        <f>IF(Data!$L17=II$1, "",             IF(ISERR(SEARCH(II$1,Data!$H17)),        "",          ";" &amp; VLOOKUP(II$1,Data!$L:$N,3, FALSE) &amp; ",""" &amp; VLOOKUP(II$1,Data!$L:$M,2, FALSE) &amp; """;"   )             )</f>
        <v/>
      </c>
    </row>
    <row r="17" spans="1:243" x14ac:dyDescent="0.3">
      <c r="A17" t="str">
        <f>Data!L18</f>
        <v>R4-G9 et R4-P17</v>
      </c>
      <c r="B17" s="15" t="str">
        <f>VLOOKUP(Tableau36[[#This Row],[Character]],Data!L:N,3,FALSE)</f>
        <v>00000000-0000-0000-0000-000000000016</v>
      </c>
      <c r="C17" s="15" t="str">
        <f>VLOOKUP(Tableau36[[#This Row],[Character]],Data!L:M,2,FALSE)</f>
        <v>DROID</v>
      </c>
      <c r="D17" s="15" t="str">
        <f>SUBSTITUTE(     SUBSTITUTE(Tableau36[[#This Row],[character_id,character_type,friend_id,friend_type]],",""DROID""",""),    ",""HUMAN""", "")</f>
        <v>00000000-0000-0000-0000-000000000016,00000000-0000-0000-0000-000000000008</v>
      </c>
      <c r="E17" s="15" t="str">
        <f>IF(Tableau36[[#This Row],[With char''s id]] = "", "",    MID(Tableau36[[#This Row],[With char''s id]], 2, LEN(Tableau36[[#This Row],[With char''s id]])-1))</f>
        <v>00000000-0000-0000-0000-000000000016,"DROID",00000000-0000-0000-0000-000000000008,"DROID"</v>
      </c>
      <c r="F17" s="15" t="str">
        <f>SUBSTITUTE(Tableau36[[#This Row],[List of friend''s id]],  "/",    "/" &amp; Tableau36[[#This Row],[Character''s id]] &amp; ",""" &amp; Tableau36[[#This Row],[Type]] &amp; """,")</f>
        <v>/00000000-0000-0000-0000-000000000016,"DROID",00000000-0000-0000-0000-000000000008,"DROID"</v>
      </c>
      <c r="G17" t="str">
        <f>IF( Tableau36[[#This Row],[removed double semi-colon]]="", "", "/" &amp; MID(Tableau36[[#This Row],[removed double semi-colon]],2,LEN(Tableau36[[#This Row],[removed double semi-colon]]) - 2) )</f>
        <v>/00000000-0000-0000-0000-000000000008,"DROID"</v>
      </c>
      <c r="H17" t="str">
        <f>SUBSTITUTE(Tableau36[[#This Row],[Concatenation]],";;","/")</f>
        <v>;00000000-0000-0000-0000-000000000008,"DROID";</v>
      </c>
      <c r="I17" t="str">
        <f>friends!M17&amp; friends!N17&amp; friends!O17&amp; friends!P17&amp; friends!Q17&amp; friends!R17&amp; friends!S17&amp; friends!T17&amp; friends!U17&amp; friends!V17&amp; friends!W17&amp; friends!X17&amp; friends!Y17&amp; friends!Z17&amp; friends!AA17&amp; friends!AB17&amp; friends!AC17&amp; friends!AD17&amp; friends!AE17&amp; friends!AF17&amp; friends!AG17&amp; friends!AH17&amp; friends!AI17&amp; friends!AJ17&amp; friends!AK17&amp; friends!AL17&amp; friends!AM17&amp; friends!AN17&amp; friends!AO17&amp; friends!AP17&amp; friends!AQ17&amp; friends!AR17&amp; friends!AS17&amp; friends!AT17&amp; friends!AU17&amp; friends!AV17&amp; friends!AW17&amp; friends!AX17&amp; friends!AY17&amp; friends!AZ17&amp; friends!BA17&amp; friends!BB17&amp; friends!BC17&amp; friends!BD17&amp; friends!BE17&amp; friends!BF17&amp; friends!BG17&amp; friends!BH17&amp; friends!BI17&amp; friends!BJ17&amp; friends!BK17&amp; friends!BL17&amp; friends!BM17&amp; friends!BN17&amp; friends!BO17&amp; friends!BP17&amp; friends!BQ17&amp; friends!BR17&amp; friends!BS17&amp; friends!BT17&amp; friends!BU17&amp; friends!BV17&amp; friends!BW17&amp; friends!BX17&amp; friends!BY17&amp; friends!BZ17&amp; friends!CA17&amp; friends!CB17&amp; friends!CC17&amp; friends!CD17&amp; friends!CE17&amp; friends!CF17&amp; friends!CG17&amp; friends!CH17&amp; friends!CI17&amp; friends!CJ17&amp; friends!CK17&amp; friends!CL17&amp; friends!CM17&amp; friends!CN17&amp; friends!CO17&amp; friends!CP17&amp; friends!CQ17&amp; friends!CR17&amp; friends!CS17&amp; friends!CT17&amp; friends!CU17&amp; friends!CV17&amp; friends!CW17&amp; friends!CX17&amp; friends!CY17&amp; friends!CZ17&amp; friends!DA17&amp; friends!DB17&amp; friends!DC17&amp; friends!DD17&amp; friends!DE17&amp; friends!DF17&amp; friends!DG17&amp; friends!DH17&amp; friends!DI17&amp; friends!DJ17&amp; friends!DK17&amp; friends!DL17&amp; friends!DM17&amp; friends!DN17&amp; friends!DO17&amp; friends!DP17&amp; friends!DQ17&amp; friends!DR17&amp; friends!DS17&amp; friends!DT17&amp; friends!DU17&amp; friends!DV17&amp; friends!DW17&amp; friends!DX17&amp; friends!DY17&amp; friends!DZ17&amp; friends!EA17&amp; friends!EB17&amp; friends!EC17&amp; friends!ED17&amp; friends!EE17&amp; friends!EF17&amp; friends!EG17&amp; friends!EH17&amp; friends!EI17&amp; friends!EJ17&amp; friends!EK17&amp; friends!EL17&amp; friends!EM17&amp; friends!EN17&amp; friends!EO17&amp; friends!EP17&amp; friends!EQ17&amp; friends!ER17&amp; friends!ES17&amp; friends!ET17&amp; friends!EU17&amp; friends!EV17&amp; friends!EW17&amp; friends!EX17&amp; friends!EY17&amp; friends!EZ17&amp; friends!FA17&amp; friends!FB17&amp; friends!FC17&amp; friends!FD17&amp; friends!FE17&amp; friends!FF17&amp; friends!FG17&amp; friends!FH17&amp; friends!FI17&amp; friends!FJ17&amp; friends!FK17&amp; friends!FL17&amp; friends!FM17&amp; friends!FN17&amp; friends!FO17&amp; friends!FP17&amp; friends!FQ17&amp; friends!FR17&amp; friends!FS17&amp; friends!FT17&amp; friends!FU17&amp; friends!FV17&amp; friends!FW17&amp; friends!FX17&amp; friends!FY17&amp; friends!FZ17&amp; friends!GA17&amp; friends!GB17&amp; friends!GC17&amp; friends!GD17&amp; friends!GE17&amp; friends!GF17&amp; friends!GG17&amp; friends!GH17&amp; friends!GI17&amp; friends!GJ17&amp; friends!GK17&amp; friends!GL17&amp; friends!GM17&amp; friends!GN17&amp; friends!GO17&amp; friends!GP17&amp; friends!GQ17&amp; friends!GR17&amp; friends!GS17&amp; friends!GT17&amp; friends!GU17&amp; friends!GV17&amp; friends!GW17&amp; friends!GX17&amp; friends!GY17&amp; friends!GZ17&amp; friends!HA17&amp; friends!HB17&amp; friends!HC17&amp; friends!HD17&amp; friends!HE17&amp; friends!HF17&amp; friends!HG17&amp; friends!HH17&amp; friends!HI17&amp; friends!HJ17&amp; friends!HK17&amp; friends!HL17&amp; friends!HM17&amp; friends!HN17&amp; friends!HO17&amp; friends!HP17&amp; friends!HQ17&amp; friends!HR17&amp; friends!HS17&amp; friends!HT17&amp; friends!HU17&amp; friends!HV17&amp; friends!HW17&amp; friends!HX17&amp; friends!HY17&amp; friends!HZ17&amp; friends!IA17&amp; friends!IB17&amp; friends!IC17&amp; friends!ID17&amp; friends!IE17&amp; friends!IF17&amp; friends!IG17&amp; friends!IH17&amp; friends!II17</f>
        <v>;00000000-0000-0000-0000-000000000008,"DROID";</v>
      </c>
      <c r="M17" t="str">
        <f>IF(Data!$L18=M$1, "",             IF(ISERR(SEARCH(M$1,Data!$H18)),        "",          ";" &amp; VLOOKUP(M$1,Data!$L:$N,3, FALSE) &amp; ",""" &amp; VLOOKUP(M$1,Data!$L:$M,2, FALSE) &amp; """;"   )             )</f>
        <v/>
      </c>
      <c r="N17" t="str">
        <f>IF(Data!$L18=N$1, "",             IF(ISERR(SEARCH(N$1,Data!$H18)),        "",          ";" &amp; VLOOKUP(N$1,Data!$L:$N,3, FALSE) &amp; ",""" &amp; VLOOKUP(N$1,Data!$L:$M,2, FALSE) &amp; """;"   )             )</f>
        <v/>
      </c>
      <c r="O17" t="str">
        <f>IF(Data!$L18=O$1, "",             IF(ISERR(SEARCH(O$1,Data!$H18)),        "",          ";" &amp; VLOOKUP(O$1,Data!$L:$N,3, FALSE) &amp; ",""" &amp; VLOOKUP(O$1,Data!$L:$M,2, FALSE) &amp; """;"   )             )</f>
        <v/>
      </c>
      <c r="P17" t="str">
        <f>IF(Data!$L18=P$1, "",             IF(ISERR(SEARCH(P$1,Data!$H18)),        "",          ";" &amp; VLOOKUP(P$1,Data!$L:$N,3, FALSE) &amp; ",""" &amp; VLOOKUP(P$1,Data!$L:$M,2, FALSE) &amp; """;"   )             )</f>
        <v/>
      </c>
      <c r="Q17" t="str">
        <f>IF(Data!$L18=Q$1, "",             IF(ISERR(SEARCH(Q$1,Data!$H18)),        "",          ";" &amp; VLOOKUP(Q$1,Data!$L:$N,3, FALSE) &amp; ",""" &amp; VLOOKUP(Q$1,Data!$L:$M,2, FALSE) &amp; """;"   )             )</f>
        <v/>
      </c>
      <c r="R17" t="str">
        <f>IF(Data!$L18=R$1, "",             IF(ISERR(SEARCH(R$1,Data!$H18)),        "",          ";" &amp; VLOOKUP(R$1,Data!$L:$N,3, FALSE) &amp; ",""" &amp; VLOOKUP(R$1,Data!$L:$M,2, FALSE) &amp; """;"   )             )</f>
        <v/>
      </c>
      <c r="S17" t="str">
        <f>IF(Data!$L18=S$1, "",             IF(ISERR(SEARCH(S$1,Data!$H18)),        "",          ";" &amp; VLOOKUP(S$1,Data!$L:$N,3, FALSE) &amp; ",""" &amp; VLOOKUP(S$1,Data!$L:$M,2, FALSE) &amp; """;"   )             )</f>
        <v/>
      </c>
      <c r="T17" t="str">
        <f>IF(Data!$L18=T$1, "",             IF(ISERR(SEARCH(T$1,Data!$H18)),        "",          ";" &amp; VLOOKUP(T$1,Data!$L:$N,3, FALSE) &amp; ",""" &amp; VLOOKUP(T$1,Data!$L:$M,2, FALSE) &amp; """;"   )             )</f>
        <v/>
      </c>
      <c r="U17" t="str">
        <f>IF(Data!$L18=U$1, "",             IF(ISERR(SEARCH(U$1,Data!$H18)),        "",          ";" &amp; VLOOKUP(U$1,Data!$L:$N,3, FALSE) &amp; ",""" &amp; VLOOKUP(U$1,Data!$L:$M,2, FALSE) &amp; """;"   )             )</f>
        <v/>
      </c>
      <c r="V17" t="str">
        <f>IF(Data!$L18=V$1, "",             IF(ISERR(SEARCH(V$1,Data!$H18)),        "",          ";" &amp; VLOOKUP(V$1,Data!$L:$N,3, FALSE) &amp; ",""" &amp; VLOOKUP(V$1,Data!$L:$M,2, FALSE) &amp; """;"   )             )</f>
        <v/>
      </c>
      <c r="W17" t="str">
        <f>IF(Data!$L18=W$1, "",             IF(ISERR(SEARCH(W$1,Data!$H18)),        "",          ";" &amp; VLOOKUP(W$1,Data!$L:$N,3, FALSE) &amp; ",""" &amp; VLOOKUP(W$1,Data!$L:$M,2, FALSE) &amp; """;"   )             )</f>
        <v/>
      </c>
      <c r="X17" t="str">
        <f>IF(Data!$L18=X$1, "",             IF(ISERR(SEARCH(X$1,Data!$H18)),        "",          ";" &amp; VLOOKUP(X$1,Data!$L:$N,3, FALSE) &amp; ",""" &amp; VLOOKUP(X$1,Data!$L:$M,2, FALSE) &amp; """;"   )             )</f>
        <v/>
      </c>
      <c r="Y17" t="str">
        <f>IF(Data!$L18=Y$1, "",             IF(ISERR(SEARCH(Y$1,Data!$H18)),        "",          ";" &amp; VLOOKUP(Y$1,Data!$L:$N,3, FALSE) &amp; ",""" &amp; VLOOKUP(Y$1,Data!$L:$M,2, FALSE) &amp; """;"   )             )</f>
        <v/>
      </c>
      <c r="Z17" t="str">
        <f>IF(Data!$L18=Z$1, "",             IF(ISERR(SEARCH(Z$1,Data!$H18)),        "",          ";" &amp; VLOOKUP(Z$1,Data!$L:$N,3, FALSE) &amp; ",""" &amp; VLOOKUP(Z$1,Data!$L:$M,2, FALSE) &amp; """;"   )             )</f>
        <v/>
      </c>
      <c r="AA17" t="str">
        <f>IF(Data!$L18=AA$1, "",             IF(ISERR(SEARCH(AA$1,Data!$H18)),        "",          ";" &amp; VLOOKUP(AA$1,Data!$L:$N,3, FALSE) &amp; ",""" &amp; VLOOKUP(AA$1,Data!$L:$M,2, FALSE) &amp; """;"   )             )</f>
        <v/>
      </c>
      <c r="AB17" t="str">
        <f>IF(Data!$L18=AB$1, "",             IF(ISERR(SEARCH(AB$1,Data!$H18)),        "",          ";" &amp; VLOOKUP(AB$1,Data!$L:$N,3, FALSE) &amp; ",""" &amp; VLOOKUP(AB$1,Data!$L:$M,2, FALSE) &amp; """;"   )             )</f>
        <v/>
      </c>
      <c r="AC17" t="str">
        <f>IF(Data!$L18=AC$1, "",             IF(ISERR(SEARCH(AC$1,Data!$H18)),        "",          ";" &amp; VLOOKUP(AC$1,Data!$L:$N,3, FALSE) &amp; ",""" &amp; VLOOKUP(AC$1,Data!$L:$M,2, FALSE) &amp; """;"   )             )</f>
        <v/>
      </c>
      <c r="AD17" t="str">
        <f>IF(Data!$L18=AD$1, "",             IF(ISERR(SEARCH(AD$1,Data!$H18)),        "",          ";" &amp; VLOOKUP(AD$1,Data!$L:$N,3, FALSE) &amp; ",""" &amp; VLOOKUP(AD$1,Data!$L:$M,2, FALSE) &amp; """;"   )             )</f>
        <v/>
      </c>
      <c r="AE17" t="str">
        <f>IF(Data!$L18=AE$1, "",             IF(ISERR(SEARCH(AE$1,Data!$H18)),        "",          ";" &amp; VLOOKUP(AE$1,Data!$L:$N,3, FALSE) &amp; ",""" &amp; VLOOKUP(AE$1,Data!$L:$M,2, FALSE) &amp; """;"   )             )</f>
        <v/>
      </c>
      <c r="AF17" t="str">
        <f>IF(Data!$L18=AF$1, "",             IF(ISERR(SEARCH(AF$1,Data!$H18)),        "",          ";" &amp; VLOOKUP(AF$1,Data!$L:$N,3, FALSE) &amp; ",""" &amp; VLOOKUP(AF$1,Data!$L:$M,2, FALSE) &amp; """;"   )             )</f>
        <v/>
      </c>
      <c r="AG17" t="str">
        <f>IF(Data!$L18=AG$1, "",             IF(ISERR(SEARCH(AG$1,Data!$H18)),        "",          ";" &amp; VLOOKUP(AG$1,Data!$L:$N,3, FALSE) &amp; ",""" &amp; VLOOKUP(AG$1,Data!$L:$M,2, FALSE) &amp; """;"   )             )</f>
        <v/>
      </c>
      <c r="AH17" t="str">
        <f>IF(Data!$L18=AH$1, "",             IF(ISERR(SEARCH(AH$1,Data!$H18)),        "",          ";" &amp; VLOOKUP(AH$1,Data!$L:$N,3, FALSE) &amp; ",""" &amp; VLOOKUP(AH$1,Data!$L:$M,2, FALSE) &amp; """;"   )             )</f>
        <v/>
      </c>
      <c r="AI17" t="str">
        <f>IF(Data!$L18=AI$1, "",             IF(ISERR(SEARCH(AI$1,Data!$H18)),        "",          ";" &amp; VLOOKUP(AI$1,Data!$L:$N,3, FALSE) &amp; ",""" &amp; VLOOKUP(AI$1,Data!$L:$M,2, FALSE) &amp; """;"   )             )</f>
        <v/>
      </c>
      <c r="AJ17" t="str">
        <f>IF(Data!$L18=AJ$1, "",             IF(ISERR(SEARCH(AJ$1,Data!$H18)),        "",          ";" &amp; VLOOKUP(AJ$1,Data!$L:$N,3, FALSE) &amp; ",""" &amp; VLOOKUP(AJ$1,Data!$L:$M,2, FALSE) &amp; """;"   )             )</f>
        <v/>
      </c>
      <c r="AK17" t="str">
        <f>IF(Data!$L18=AK$1, "",             IF(ISERR(SEARCH(AK$1,Data!$H18)),        "",          ";" &amp; VLOOKUP(AK$1,Data!$L:$N,3, FALSE) &amp; ",""" &amp; VLOOKUP(AK$1,Data!$L:$M,2, FALSE) &amp; """;"   )             )</f>
        <v/>
      </c>
      <c r="AL17" t="str">
        <f>IF(Data!$L18=AL$1, "",             IF(ISERR(SEARCH(AL$1,Data!$H18)),        "",          ";" &amp; VLOOKUP(AL$1,Data!$L:$N,3, FALSE) &amp; ",""" &amp; VLOOKUP(AL$1,Data!$L:$M,2, FALSE) &amp; """;"   )             )</f>
        <v/>
      </c>
      <c r="AM17" t="str">
        <f>IF(Data!$L18=AM$1, "",             IF(ISERR(SEARCH(AM$1,Data!$H18)),        "",          ";" &amp; VLOOKUP(AM$1,Data!$L:$N,3, FALSE) &amp; ",""" &amp; VLOOKUP(AM$1,Data!$L:$M,2, FALSE) &amp; """;"   )             )</f>
        <v/>
      </c>
      <c r="AN17" t="str">
        <f>IF(Data!$L18=AN$1, "",             IF(ISERR(SEARCH(AN$1,Data!$H18)),        "",          ";" &amp; VLOOKUP(AN$1,Data!$L:$N,3, FALSE) &amp; ",""" &amp; VLOOKUP(AN$1,Data!$L:$M,2, FALSE) &amp; """;"   )             )</f>
        <v/>
      </c>
      <c r="AO17" t="str">
        <f>IF(Data!$L18=AO$1, "",             IF(ISERR(SEARCH(AO$1,Data!$H18)),        "",          ";" &amp; VLOOKUP(AO$1,Data!$L:$N,3, FALSE) &amp; ",""" &amp; VLOOKUP(AO$1,Data!$L:$M,2, FALSE) &amp; """;"   )             )</f>
        <v/>
      </c>
      <c r="AP17" t="str">
        <f>IF(Data!$L18=AP$1, "",             IF(ISERR(SEARCH(AP$1,Data!$H18)),        "",          ";" &amp; VLOOKUP(AP$1,Data!$L:$N,3, FALSE) &amp; ",""" &amp; VLOOKUP(AP$1,Data!$L:$M,2, FALSE) &amp; """;"   )             )</f>
        <v/>
      </c>
      <c r="AQ17" t="str">
        <f>IF(Data!$L18=AQ$1, "",             IF(ISERR(SEARCH(AQ$1,Data!$H18)),        "",          ";" &amp; VLOOKUP(AQ$1,Data!$L:$N,3, FALSE) &amp; ",""" &amp; VLOOKUP(AQ$1,Data!$L:$M,2, FALSE) &amp; """;"   )             )</f>
        <v/>
      </c>
      <c r="AR17" t="str">
        <f>IF(Data!$L18=AR$1, "",             IF(ISERR(SEARCH(AR$1,Data!$H18)),        "",          ";" &amp; VLOOKUP(AR$1,Data!$L:$N,3, FALSE) &amp; ",""" &amp; VLOOKUP(AR$1,Data!$L:$M,2, FALSE) &amp; """;"   )             )</f>
        <v/>
      </c>
      <c r="AS17" t="str">
        <f>IF(Data!$L18=AS$1, "",             IF(ISERR(SEARCH(AS$1,Data!$H18)),        "",          ";" &amp; VLOOKUP(AS$1,Data!$L:$N,3, FALSE) &amp; ",""" &amp; VLOOKUP(AS$1,Data!$L:$M,2, FALSE) &amp; """;"   )             )</f>
        <v/>
      </c>
      <c r="AT17" t="str">
        <f>IF(Data!$L18=AT$1, "",             IF(ISERR(SEARCH(AT$1,Data!$H18)),        "",          ";" &amp; VLOOKUP(AT$1,Data!$L:$N,3, FALSE) &amp; ",""" &amp; VLOOKUP(AT$1,Data!$L:$M,2, FALSE) &amp; """;"   )             )</f>
        <v/>
      </c>
      <c r="AU17" t="str">
        <f>IF(Data!$L18=AU$1, "",             IF(ISERR(SEARCH(AU$1,Data!$H18)),        "",          ";" &amp; VLOOKUP(AU$1,Data!$L:$N,3, FALSE) &amp; ",""" &amp; VLOOKUP(AU$1,Data!$L:$M,2, FALSE) &amp; """;"   )             )</f>
        <v/>
      </c>
      <c r="AV17" t="str">
        <f>IF(Data!$L18=AV$1, "",             IF(ISERR(SEARCH(AV$1,Data!$H18)),        "",          ";" &amp; VLOOKUP(AV$1,Data!$L:$N,3, FALSE) &amp; ",""" &amp; VLOOKUP(AV$1,Data!$L:$M,2, FALSE) &amp; """;"   )             )</f>
        <v/>
      </c>
      <c r="AW17" t="str">
        <f>IF(Data!$L18=AW$1, "",             IF(ISERR(SEARCH(AW$1,Data!$H18)),        "",          ";" &amp; VLOOKUP(AW$1,Data!$L:$N,3, FALSE) &amp; ",""" &amp; VLOOKUP(AW$1,Data!$L:$M,2, FALSE) &amp; """;"   )             )</f>
        <v/>
      </c>
      <c r="AX17" t="str">
        <f>IF(Data!$L18=AX$1, "",             IF(ISERR(SEARCH(AX$1,Data!$H18)),        "",          ";" &amp; VLOOKUP(AX$1,Data!$L:$N,3, FALSE) &amp; ",""" &amp; VLOOKUP(AX$1,Data!$L:$M,2, FALSE) &amp; """;"   )             )</f>
        <v/>
      </c>
      <c r="AY17" t="str">
        <f>IF(Data!$L18=AY$1, "",             IF(ISERR(SEARCH(AY$1,Data!$H18)),        "",          ";" &amp; VLOOKUP(AY$1,Data!$L:$N,3, FALSE) &amp; ",""" &amp; VLOOKUP(AY$1,Data!$L:$M,2, FALSE) &amp; """;"   )             )</f>
        <v/>
      </c>
      <c r="AZ17" t="str">
        <f>IF(Data!$L18=AZ$1, "",             IF(ISERR(SEARCH(AZ$1,Data!$H18)),        "",          ";" &amp; VLOOKUP(AZ$1,Data!$L:$N,3, FALSE) &amp; ",""" &amp; VLOOKUP(AZ$1,Data!$L:$M,2, FALSE) &amp; """;"   )             )</f>
        <v/>
      </c>
      <c r="BA17" t="str">
        <f>IF(Data!$L18=BA$1, "",             IF(ISERR(SEARCH(BA$1,Data!$H18)),        "",          ";" &amp; VLOOKUP(BA$1,Data!$L:$N,3, FALSE) &amp; ",""" &amp; VLOOKUP(BA$1,Data!$L:$M,2, FALSE) &amp; """;"   )             )</f>
        <v/>
      </c>
      <c r="BB17" t="str">
        <f>IF(Data!$L18=BB$1, "",             IF(ISERR(SEARCH(BB$1,Data!$H18)),        "",          ";" &amp; VLOOKUP(BB$1,Data!$L:$N,3, FALSE) &amp; ",""" &amp; VLOOKUP(BB$1,Data!$L:$M,2, FALSE) &amp; """;"   )             )</f>
        <v/>
      </c>
      <c r="BC17" t="str">
        <f>IF(Data!$L18=BC$1, "",             IF(ISERR(SEARCH(BC$1,Data!$H18)),        "",          ";" &amp; VLOOKUP(BC$1,Data!$L:$N,3, FALSE) &amp; ",""" &amp; VLOOKUP(BC$1,Data!$L:$M,2, FALSE) &amp; """;"   )             )</f>
        <v/>
      </c>
      <c r="BD17" t="str">
        <f>IF(Data!$L18=BD$1, "",             IF(ISERR(SEARCH(BD$1,Data!$H18)),        "",          ";" &amp; VLOOKUP(BD$1,Data!$L:$N,3, FALSE) &amp; ",""" &amp; VLOOKUP(BD$1,Data!$L:$M,2, FALSE) &amp; """;"   )             )</f>
        <v/>
      </c>
      <c r="BE17" t="str">
        <f>IF(Data!$L18=BE$1, "",             IF(ISERR(SEARCH(BE$1,Data!$H18)),        "",          ";" &amp; VLOOKUP(BE$1,Data!$L:$N,3, FALSE) &amp; ",""" &amp; VLOOKUP(BE$1,Data!$L:$M,2, FALSE) &amp; """;"   )             )</f>
        <v/>
      </c>
      <c r="BF17" t="str">
        <f>IF(Data!$L18=BF$1, "",             IF(ISERR(SEARCH(BF$1,Data!$H18)),        "",          ";" &amp; VLOOKUP(BF$1,Data!$L:$N,3, FALSE) &amp; ",""" &amp; VLOOKUP(BF$1,Data!$L:$M,2, FALSE) &amp; """;"   )             )</f>
        <v/>
      </c>
      <c r="BG17" t="str">
        <f>IF(Data!$L18=BG$1, "",             IF(ISERR(SEARCH(BG$1,Data!$H18)),        "",          ";" &amp; VLOOKUP(BG$1,Data!$L:$N,3, FALSE) &amp; ",""" &amp; VLOOKUP(BG$1,Data!$L:$M,2, FALSE) &amp; """;"   )             )</f>
        <v/>
      </c>
      <c r="BH17" t="str">
        <f>IF(Data!$L18=BH$1, "",             IF(ISERR(SEARCH(BH$1,Data!$H18)),        "",          ";" &amp; VLOOKUP(BH$1,Data!$L:$N,3, FALSE) &amp; ",""" &amp; VLOOKUP(BH$1,Data!$L:$M,2, FALSE) &amp; """;"   )             )</f>
        <v/>
      </c>
      <c r="BI17" t="str">
        <f>IF(Data!$L18=BI$1, "",             IF(ISERR(SEARCH(BI$1,Data!$H18)),        "",          ";" &amp; VLOOKUP(BI$1,Data!$L:$N,3, FALSE) &amp; ",""" &amp; VLOOKUP(BI$1,Data!$L:$M,2, FALSE) &amp; """;"   )             )</f>
        <v/>
      </c>
      <c r="BJ17" t="str">
        <f>IF(Data!$L18=BJ$1, "",             IF(ISERR(SEARCH(BJ$1,Data!$H18)),        "",          ";" &amp; VLOOKUP(BJ$1,Data!$L:$N,3, FALSE) &amp; ",""" &amp; VLOOKUP(BJ$1,Data!$L:$M,2, FALSE) &amp; """;"   )             )</f>
        <v/>
      </c>
      <c r="BK17" t="str">
        <f>IF(Data!$L18=BK$1, "",             IF(ISERR(SEARCH(BK$1,Data!$H18)),        "",          ";" &amp; VLOOKUP(BK$1,Data!$L:$N,3, FALSE) &amp; ",""" &amp; VLOOKUP(BK$1,Data!$L:$M,2, FALSE) &amp; """;"   )             )</f>
        <v/>
      </c>
      <c r="BL17" t="str">
        <f>IF(Data!$L18=BL$1, "",             IF(ISERR(SEARCH(BL$1,Data!$H18)),        "",          ";" &amp; VLOOKUP(BL$1,Data!$L:$N,3, FALSE) &amp; ",""" &amp; VLOOKUP(BL$1,Data!$L:$M,2, FALSE) &amp; """;"   )             )</f>
        <v/>
      </c>
      <c r="BM17" t="str">
        <f>IF(Data!$L18=BM$1, "",             IF(ISERR(SEARCH(BM$1,Data!$H18)),        "",          ";" &amp; VLOOKUP(BM$1,Data!$L:$N,3, FALSE) &amp; ",""" &amp; VLOOKUP(BM$1,Data!$L:$M,2, FALSE) &amp; """;"   )             )</f>
        <v/>
      </c>
      <c r="BN17" t="str">
        <f>IF(Data!$L18=BN$1, "",             IF(ISERR(SEARCH(BN$1,Data!$H18)),        "",          ";" &amp; VLOOKUP(BN$1,Data!$L:$N,3, FALSE) &amp; ",""" &amp; VLOOKUP(BN$1,Data!$L:$M,2, FALSE) &amp; """;"   )             )</f>
        <v/>
      </c>
      <c r="BO17" t="str">
        <f>IF(Data!$L18=BO$1, "",             IF(ISERR(SEARCH(BO$1,Data!$H18)),        "",          ";" &amp; VLOOKUP(BO$1,Data!$L:$N,3, FALSE) &amp; ",""" &amp; VLOOKUP(BO$1,Data!$L:$M,2, FALSE) &amp; """;"   )             )</f>
        <v/>
      </c>
      <c r="BP17" t="str">
        <f>IF(Data!$L18=BP$1, "",             IF(ISERR(SEARCH(BP$1,Data!$H18)),        "",          ";" &amp; VLOOKUP(BP$1,Data!$L:$N,3, FALSE) &amp; ",""" &amp; VLOOKUP(BP$1,Data!$L:$M,2, FALSE) &amp; """;"   )             )</f>
        <v/>
      </c>
      <c r="BQ17" t="str">
        <f>IF(Data!$L18=BQ$1, "",             IF(ISERR(SEARCH(BQ$1,Data!$H18)),        "",          ";" &amp; VLOOKUP(BQ$1,Data!$L:$N,3, FALSE) &amp; ",""" &amp; VLOOKUP(BQ$1,Data!$L:$M,2, FALSE) &amp; """;"   )             )</f>
        <v/>
      </c>
      <c r="BR17" t="str">
        <f>IF(Data!$L18=BR$1, "",             IF(ISERR(SEARCH(BR$1,Data!$H18)),        "",          ";" &amp; VLOOKUP(BR$1,Data!$L:$N,3, FALSE) &amp; ",""" &amp; VLOOKUP(BR$1,Data!$L:$M,2, FALSE) &amp; """;"   )             )</f>
        <v/>
      </c>
      <c r="BS17" t="str">
        <f>IF(Data!$L18=BS$1, "",             IF(ISERR(SEARCH(BS$1,Data!$H18)),        "",          ";" &amp; VLOOKUP(BS$1,Data!$L:$N,3, FALSE) &amp; ",""" &amp; VLOOKUP(BS$1,Data!$L:$M,2, FALSE) &amp; """;"   )             )</f>
        <v/>
      </c>
      <c r="BT17" t="str">
        <f>IF(Data!$L18=BT$1, "",             IF(ISERR(SEARCH(BT$1,Data!$H18)),        "",          ";" &amp; VLOOKUP(BT$1,Data!$L:$N,3, FALSE) &amp; ",""" &amp; VLOOKUP(BT$1,Data!$L:$M,2, FALSE) &amp; """;"   )             )</f>
        <v/>
      </c>
      <c r="BU17" t="str">
        <f>IF(Data!$L18=BU$1, "",             IF(ISERR(SEARCH(BU$1,Data!$H18)),        "",          ";" &amp; VLOOKUP(BU$1,Data!$L:$N,3, FALSE) &amp; ",""" &amp; VLOOKUP(BU$1,Data!$L:$M,2, FALSE) &amp; """;"   )             )</f>
        <v/>
      </c>
      <c r="BV17" t="str">
        <f>IF(Data!$L18=BV$1, "",             IF(ISERR(SEARCH(BV$1,Data!$H18)),        "",          ";" &amp; VLOOKUP(BV$1,Data!$L:$N,3, FALSE) &amp; ",""" &amp; VLOOKUP(BV$1,Data!$L:$M,2, FALSE) &amp; """;"   )             )</f>
        <v/>
      </c>
      <c r="BW17" t="str">
        <f>IF(Data!$L18=BW$1, "",             IF(ISERR(SEARCH(BW$1,Data!$H18)),        "",          ";" &amp; VLOOKUP(BW$1,Data!$L:$N,3, FALSE) &amp; ",""" &amp; VLOOKUP(BW$1,Data!$L:$M,2, FALSE) &amp; """;"   )             )</f>
        <v/>
      </c>
      <c r="BX17" t="str">
        <f>IF(Data!$L18=BX$1, "",             IF(ISERR(SEARCH(BX$1,Data!$H18)),        "",          ";" &amp; VLOOKUP(BX$1,Data!$L:$N,3, FALSE) &amp; ",""" &amp; VLOOKUP(BX$1,Data!$L:$M,2, FALSE) &amp; """;"   )             )</f>
        <v/>
      </c>
      <c r="BY17" t="str">
        <f>IF(Data!$L18=BY$1, "",             IF(ISERR(SEARCH(BY$1,Data!$H18)),        "",          ";" &amp; VLOOKUP(BY$1,Data!$L:$N,3, FALSE) &amp; ",""" &amp; VLOOKUP(BY$1,Data!$L:$M,2, FALSE) &amp; """;"   )             )</f>
        <v/>
      </c>
      <c r="BZ17" t="str">
        <f>IF(Data!$L18=BZ$1, "",             IF(ISERR(SEARCH(BZ$1,Data!$H18)),        "",          ";" &amp; VLOOKUP(BZ$1,Data!$L:$N,3, FALSE) &amp; ",""" &amp; VLOOKUP(BZ$1,Data!$L:$M,2, FALSE) &amp; """;"   )             )</f>
        <v/>
      </c>
      <c r="CA17" t="str">
        <f>IF(Data!$L18=CA$1, "",             IF(ISERR(SEARCH(CA$1,Data!$H18)),        "",          ";" &amp; VLOOKUP(CA$1,Data!$L:$N,3, FALSE) &amp; ",""" &amp; VLOOKUP(CA$1,Data!$L:$M,2, FALSE) &amp; """;"   )             )</f>
        <v/>
      </c>
      <c r="CB17" t="str">
        <f>IF(Data!$L18=CB$1, "",             IF(ISERR(SEARCH(CB$1,Data!$H18)),        "",          ";" &amp; VLOOKUP(CB$1,Data!$L:$N,3, FALSE) &amp; ",""" &amp; VLOOKUP(CB$1,Data!$L:$M,2, FALSE) &amp; """;"   )             )</f>
        <v/>
      </c>
      <c r="CC17" t="str">
        <f>IF(Data!$L18=CC$1, "",             IF(ISERR(SEARCH(CC$1,Data!$H18)),        "",          ";" &amp; VLOOKUP(CC$1,Data!$L:$N,3, FALSE) &amp; ",""" &amp; VLOOKUP(CC$1,Data!$L:$M,2, FALSE) &amp; """;"   )             )</f>
        <v/>
      </c>
      <c r="CD17" t="str">
        <f>IF(Data!$L18=CD$1, "",             IF(ISERR(SEARCH(CD$1,Data!$H18)),        "",          ";" &amp; VLOOKUP(CD$1,Data!$L:$N,3, FALSE) &amp; ",""" &amp; VLOOKUP(CD$1,Data!$L:$M,2, FALSE) &amp; """;"   )             )</f>
        <v/>
      </c>
      <c r="CE17" t="str">
        <f>IF(Data!$L18=CE$1, "",             IF(ISERR(SEARCH(CE$1,Data!$H18)),        "",          ";" &amp; VLOOKUP(CE$1,Data!$L:$N,3, FALSE) &amp; ",""" &amp; VLOOKUP(CE$1,Data!$L:$M,2, FALSE) &amp; """;"   )             )</f>
        <v/>
      </c>
      <c r="CF17" t="str">
        <f>IF(Data!$L18=CF$1, "",             IF(ISERR(SEARCH(CF$1,Data!$H18)),        "",          ";" &amp; VLOOKUP(CF$1,Data!$L:$N,3, FALSE) &amp; ",""" &amp; VLOOKUP(CF$1,Data!$L:$M,2, FALSE) &amp; """;"   )             )</f>
        <v/>
      </c>
      <c r="CG17" t="str">
        <f>IF(Data!$L18=CG$1, "",             IF(ISERR(SEARCH(CG$1,Data!$H18)),        "",          ";" &amp; VLOOKUP(CG$1,Data!$L:$N,3, FALSE) &amp; ",""" &amp; VLOOKUP(CG$1,Data!$L:$M,2, FALSE) &amp; """;"   )             )</f>
        <v/>
      </c>
      <c r="CH17" t="str">
        <f>IF(Data!$L18=CH$1, "",             IF(ISERR(SEARCH(CH$1,Data!$H18)),        "",          ";" &amp; VLOOKUP(CH$1,Data!$L:$N,3, FALSE) &amp; ",""" &amp; VLOOKUP(CH$1,Data!$L:$M,2, FALSE) &amp; """;"   )             )</f>
        <v/>
      </c>
      <c r="CI17" t="str">
        <f>IF(Data!$L18=CI$1, "",             IF(ISERR(SEARCH(CI$1,Data!$H18)),        "",          ";" &amp; VLOOKUP(CI$1,Data!$L:$N,3, FALSE) &amp; ",""" &amp; VLOOKUP(CI$1,Data!$L:$M,2, FALSE) &amp; """;"   )             )</f>
        <v/>
      </c>
      <c r="CJ17" t="str">
        <f>IF(Data!$L18=CJ$1, "",             IF(ISERR(SEARCH(CJ$1,Data!$H18)),        "",          ";" &amp; VLOOKUP(CJ$1,Data!$L:$N,3, FALSE) &amp; ",""" &amp; VLOOKUP(CJ$1,Data!$L:$M,2, FALSE) &amp; """;"   )             )</f>
        <v/>
      </c>
      <c r="CK17" t="str">
        <f>IF(Data!$L18=CK$1, "",             IF(ISERR(SEARCH(CK$1,Data!$H18)),        "",          ";" &amp; VLOOKUP(CK$1,Data!$L:$N,3, FALSE) &amp; ",""" &amp; VLOOKUP(CK$1,Data!$L:$M,2, FALSE) &amp; """;"   )             )</f>
        <v/>
      </c>
      <c r="CL17" t="str">
        <f>IF(Data!$L18=CL$1, "",             IF(ISERR(SEARCH(CL$1,Data!$H18)),        "",          ";" &amp; VLOOKUP(CL$1,Data!$L:$N,3, FALSE) &amp; ",""" &amp; VLOOKUP(CL$1,Data!$L:$M,2, FALSE) &amp; """;"   )             )</f>
        <v/>
      </c>
      <c r="CM17" t="str">
        <f>IF(Data!$L18=CM$1, "",             IF(ISERR(SEARCH(CM$1,Data!$H18)),        "",          ";" &amp; VLOOKUP(CM$1,Data!$L:$N,3, FALSE) &amp; ",""" &amp; VLOOKUP(CM$1,Data!$L:$M,2, FALSE) &amp; """;"   )             )</f>
        <v/>
      </c>
      <c r="CN17" t="str">
        <f>IF(Data!$L18=CN$1, "",             IF(ISERR(SEARCH(CN$1,Data!$H18)),        "",          ";" &amp; VLOOKUP(CN$1,Data!$L:$N,3, FALSE) &amp; ",""" &amp; VLOOKUP(CN$1,Data!$L:$M,2, FALSE) &amp; """;"   )             )</f>
        <v/>
      </c>
      <c r="CO17" t="str">
        <f>IF(Data!$L18=CO$1, "",             IF(ISERR(SEARCH(CO$1,Data!$H18)),        "",          ";" &amp; VLOOKUP(CO$1,Data!$L:$N,3, FALSE) &amp; ",""" &amp; VLOOKUP(CO$1,Data!$L:$M,2, FALSE) &amp; """;"   )             )</f>
        <v/>
      </c>
      <c r="CP17" t="str">
        <f>IF(Data!$L18=CP$1, "",             IF(ISERR(SEARCH(CP$1,Data!$H18)),        "",          ";" &amp; VLOOKUP(CP$1,Data!$L:$N,3, FALSE) &amp; ",""" &amp; VLOOKUP(CP$1,Data!$L:$M,2, FALSE) &amp; """;"   )             )</f>
        <v/>
      </c>
      <c r="CQ17" t="str">
        <f>IF(Data!$L18=CQ$1, "",             IF(ISERR(SEARCH(CQ$1,Data!$H18)),        "",          ";" &amp; VLOOKUP(CQ$1,Data!$L:$N,3, FALSE) &amp; ",""" &amp; VLOOKUP(CQ$1,Data!$L:$M,2, FALSE) &amp; """;"   )             )</f>
        <v/>
      </c>
      <c r="CR17" t="str">
        <f>IF(Data!$L18=CR$1, "",             IF(ISERR(SEARCH(CR$1,Data!$H18)),        "",          ";" &amp; VLOOKUP(CR$1,Data!$L:$N,3, FALSE) &amp; ",""" &amp; VLOOKUP(CR$1,Data!$L:$M,2, FALSE) &amp; """;"   )             )</f>
        <v/>
      </c>
      <c r="CS17" t="str">
        <f>IF(Data!$L18=CS$1, "",             IF(ISERR(SEARCH(CS$1,Data!$H18)),        "",          ";" &amp; VLOOKUP(CS$1,Data!$L:$N,3, FALSE) &amp; ",""" &amp; VLOOKUP(CS$1,Data!$L:$M,2, FALSE) &amp; """;"   )             )</f>
        <v/>
      </c>
      <c r="CT17" t="str">
        <f>IF(Data!$L18=CT$1, "",             IF(ISERR(SEARCH(CT$1,Data!$H18)),        "",          ";" &amp; VLOOKUP(CT$1,Data!$L:$N,3, FALSE) &amp; ",""" &amp; VLOOKUP(CT$1,Data!$L:$M,2, FALSE) &amp; """;"   )             )</f>
        <v/>
      </c>
      <c r="CU17" t="str">
        <f>IF(Data!$L18=CU$1, "",             IF(ISERR(SEARCH(CU$1,Data!$H18)),        "",          ";" &amp; VLOOKUP(CU$1,Data!$L:$N,3, FALSE) &amp; ",""" &amp; VLOOKUP(CU$1,Data!$L:$M,2, FALSE) &amp; """;"   )             )</f>
        <v/>
      </c>
      <c r="CV17" t="str">
        <f>IF(Data!$L18=CV$1, "",             IF(ISERR(SEARCH(CV$1,Data!$H18)),        "",          ";" &amp; VLOOKUP(CV$1,Data!$L:$N,3, FALSE) &amp; ",""" &amp; VLOOKUP(CV$1,Data!$L:$M,2, FALSE) &amp; """;"   )             )</f>
        <v/>
      </c>
      <c r="CW17" t="str">
        <f>IF(Data!$L18=CW$1, "",             IF(ISERR(SEARCH(CW$1,Data!$H18)),        "",          ";" &amp; VLOOKUP(CW$1,Data!$L:$N,3, FALSE) &amp; ",""" &amp; VLOOKUP(CW$1,Data!$L:$M,2, FALSE) &amp; """;"   )             )</f>
        <v/>
      </c>
      <c r="CX17" t="str">
        <f>IF(Data!$L18=CX$1, "",             IF(ISERR(SEARCH(CX$1,Data!$H18)),        "",          ";" &amp; VLOOKUP(CX$1,Data!$L:$N,3, FALSE) &amp; ",""" &amp; VLOOKUP(CX$1,Data!$L:$M,2, FALSE) &amp; """;"   )             )</f>
        <v/>
      </c>
      <c r="CY17" t="str">
        <f>IF(Data!$L18=CY$1, "",             IF(ISERR(SEARCH(CY$1,Data!$H18)),        "",          ";" &amp; VLOOKUP(CY$1,Data!$L:$N,3, FALSE) &amp; ",""" &amp; VLOOKUP(CY$1,Data!$L:$M,2, FALSE) &amp; """;"   )             )</f>
        <v/>
      </c>
      <c r="CZ17" t="str">
        <f>IF(Data!$L18=CZ$1, "",             IF(ISERR(SEARCH(CZ$1,Data!$H18)),        "",          ";" &amp; VLOOKUP(CZ$1,Data!$L:$N,3, FALSE) &amp; ",""" &amp; VLOOKUP(CZ$1,Data!$L:$M,2, FALSE) &amp; """;"   )             )</f>
        <v/>
      </c>
      <c r="DA17" t="str">
        <f>IF(Data!$L18=DA$1, "",             IF(ISERR(SEARCH(DA$1,Data!$H18)),        "",          ";" &amp; VLOOKUP(DA$1,Data!$L:$N,3, FALSE) &amp; ",""" &amp; VLOOKUP(DA$1,Data!$L:$M,2, FALSE) &amp; """;"   )             )</f>
        <v/>
      </c>
      <c r="DB17" t="str">
        <f>IF(Data!$L18=DB$1, "",             IF(ISERR(SEARCH(DB$1,Data!$H18)),        "",          ";" &amp; VLOOKUP(DB$1,Data!$L:$N,3, FALSE) &amp; ",""" &amp; VLOOKUP(DB$1,Data!$L:$M,2, FALSE) &amp; """;"   )             )</f>
        <v/>
      </c>
      <c r="DC17" t="str">
        <f>IF(Data!$L18=DC$1, "",             IF(ISERR(SEARCH(DC$1,Data!$H18)),        "",          ";" &amp; VLOOKUP(DC$1,Data!$L:$N,3, FALSE) &amp; ",""" &amp; VLOOKUP(DC$1,Data!$L:$M,2, FALSE) &amp; """;"   )             )</f>
        <v>;00000000-0000-0000-0000-000000000008,"DROID";</v>
      </c>
      <c r="DD17" t="str">
        <f>IF(Data!$L18=DD$1, "",             IF(ISERR(SEARCH(DD$1,Data!$H18)),        "",          ";" &amp; VLOOKUP(DD$1,Data!$L:$N,3, FALSE) &amp; ",""" &amp; VLOOKUP(DD$1,Data!$L:$M,2, FALSE) &amp; """;"   )             )</f>
        <v/>
      </c>
      <c r="DE17" t="str">
        <f>IF(Data!$L18=DE$1, "",             IF(ISERR(SEARCH(DE$1,Data!$H18)),        "",          ";" &amp; VLOOKUP(DE$1,Data!$L:$N,3, FALSE) &amp; ",""" &amp; VLOOKUP(DE$1,Data!$L:$M,2, FALSE) &amp; """;"   )             )</f>
        <v/>
      </c>
      <c r="DF17" t="str">
        <f>IF(Data!$L18=DF$1, "",             IF(ISERR(SEARCH(DF$1,Data!$H18)),        "",          ";" &amp; VLOOKUP(DF$1,Data!$L:$N,3, FALSE) &amp; ",""" &amp; VLOOKUP(DF$1,Data!$L:$M,2, FALSE) &amp; """;"   )             )</f>
        <v/>
      </c>
      <c r="DG17" t="str">
        <f>IF(Data!$L18=DG$1, "",             IF(ISERR(SEARCH(DG$1,Data!$H18)),        "",          ";" &amp; VLOOKUP(DG$1,Data!$L:$N,3, FALSE) &amp; ",""" &amp; VLOOKUP(DG$1,Data!$L:$M,2, FALSE) &amp; """;"   )             )</f>
        <v/>
      </c>
      <c r="DH17" t="str">
        <f>IF(Data!$L18=DH$1, "",             IF(ISERR(SEARCH(DH$1,Data!$H18)),        "",          ";" &amp; VLOOKUP(DH$1,Data!$L:$N,3, FALSE) &amp; ",""" &amp; VLOOKUP(DH$1,Data!$L:$M,2, FALSE) &amp; """;"   )             )</f>
        <v/>
      </c>
      <c r="DI17" t="str">
        <f>IF(Data!$L18=DI$1, "",             IF(ISERR(SEARCH(DI$1,Data!$H18)),        "",          ";" &amp; VLOOKUP(DI$1,Data!$L:$N,3, FALSE) &amp; ",""" &amp; VLOOKUP(DI$1,Data!$L:$M,2, FALSE) &amp; """;"   )             )</f>
        <v/>
      </c>
      <c r="DJ17" t="str">
        <f>IF(Data!$L18=DJ$1, "",             IF(ISERR(SEARCH(DJ$1,Data!$H18)),        "",          ";" &amp; VLOOKUP(DJ$1,Data!$L:$N,3, FALSE) &amp; ",""" &amp; VLOOKUP(DJ$1,Data!$L:$M,2, FALSE) &amp; """;"   )             )</f>
        <v/>
      </c>
      <c r="DK17" t="str">
        <f>IF(Data!$L18=DK$1, "",             IF(ISERR(SEARCH(DK$1,Data!$H18)),        "",          ";" &amp; VLOOKUP(DK$1,Data!$L:$N,3, FALSE) &amp; ",""" &amp; VLOOKUP(DK$1,Data!$L:$M,2, FALSE) &amp; """;"   )             )</f>
        <v/>
      </c>
      <c r="DL17" t="str">
        <f>IF(Data!$L18=DL$1, "",             IF(ISERR(SEARCH(DL$1,Data!$H18)),        "",          ";" &amp; VLOOKUP(DL$1,Data!$L:$N,3, FALSE) &amp; ",""" &amp; VLOOKUP(DL$1,Data!$L:$M,2, FALSE) &amp; """;"   )             )</f>
        <v/>
      </c>
      <c r="DM17" t="str">
        <f>IF(Data!$L18=DM$1, "",             IF(ISERR(SEARCH(DM$1,Data!$H18)),        "",          ";" &amp; VLOOKUP(DM$1,Data!$L:$N,3, FALSE) &amp; ",""" &amp; VLOOKUP(DM$1,Data!$L:$M,2, FALSE) &amp; """;"   )             )</f>
        <v/>
      </c>
      <c r="DN17" t="str">
        <f>IF(Data!$L18=DN$1, "",             IF(ISERR(SEARCH(DN$1,Data!$H18)),        "",          ";" &amp; VLOOKUP(DN$1,Data!$L:$N,3, FALSE) &amp; ",""" &amp; VLOOKUP(DN$1,Data!$L:$M,2, FALSE) &amp; """;"   )             )</f>
        <v/>
      </c>
      <c r="DO17" t="str">
        <f>IF(Data!$L18=DO$1, "",             IF(ISERR(SEARCH(DO$1,Data!$H18)),        "",          ";" &amp; VLOOKUP(DO$1,Data!$L:$N,3, FALSE) &amp; ",""" &amp; VLOOKUP(DO$1,Data!$L:$M,2, FALSE) &amp; """;"   )             )</f>
        <v/>
      </c>
      <c r="DP17" t="str">
        <f>IF(Data!$L18=DP$1, "",             IF(ISERR(SEARCH(DP$1,Data!$H18)),        "",          ";" &amp; VLOOKUP(DP$1,Data!$L:$N,3, FALSE) &amp; ",""" &amp; VLOOKUP(DP$1,Data!$L:$M,2, FALSE) &amp; """;"   )             )</f>
        <v/>
      </c>
      <c r="DQ17" t="str">
        <f>IF(Data!$L18=DQ$1, "",             IF(ISERR(SEARCH(DQ$1,Data!$H18)),        "",          ";" &amp; VLOOKUP(DQ$1,Data!$L:$N,3, FALSE) &amp; ",""" &amp; VLOOKUP(DQ$1,Data!$L:$M,2, FALSE) &amp; """;"   )             )</f>
        <v/>
      </c>
      <c r="DR17" t="str">
        <f>IF(Data!$L18=DR$1, "",             IF(ISERR(SEARCH(DR$1,Data!$H18)),        "",          ";" &amp; VLOOKUP(DR$1,Data!$L:$N,3, FALSE) &amp; ",""" &amp; VLOOKUP(DR$1,Data!$L:$M,2, FALSE) &amp; """;"   )             )</f>
        <v/>
      </c>
      <c r="DS17" t="str">
        <f>IF(Data!$L18=DS$1, "",             IF(ISERR(SEARCH(DS$1,Data!$H18)),        "",          ";" &amp; VLOOKUP(DS$1,Data!$L:$N,3, FALSE) &amp; ",""" &amp; VLOOKUP(DS$1,Data!$L:$M,2, FALSE) &amp; """;"   )             )</f>
        <v/>
      </c>
      <c r="DT17" t="str">
        <f>IF(Data!$L18=DT$1, "",             IF(ISERR(SEARCH(DT$1,Data!$H18)),        "",          ";" &amp; VLOOKUP(DT$1,Data!$L:$N,3, FALSE) &amp; ",""" &amp; VLOOKUP(DT$1,Data!$L:$M,2, FALSE) &amp; """;"   )             )</f>
        <v/>
      </c>
      <c r="DU17" t="str">
        <f>IF(Data!$L18=DU$1, "",             IF(ISERR(SEARCH(DU$1,Data!$H18)),        "",          ";" &amp; VLOOKUP(DU$1,Data!$L:$N,3, FALSE) &amp; ",""" &amp; VLOOKUP(DU$1,Data!$L:$M,2, FALSE) &amp; """;"   )             )</f>
        <v/>
      </c>
      <c r="DV17" t="str">
        <f>IF(Data!$L18=DV$1, "",             IF(ISERR(SEARCH(DV$1,Data!$H18)),        "",          ";" &amp; VLOOKUP(DV$1,Data!$L:$N,3, FALSE) &amp; ",""" &amp; VLOOKUP(DV$1,Data!$L:$M,2, FALSE) &amp; """;"   )             )</f>
        <v/>
      </c>
      <c r="DW17" t="str">
        <f>IF(Data!$L18=DW$1, "",             IF(ISERR(SEARCH(DW$1,Data!$H18)),        "",          ";" &amp; VLOOKUP(DW$1,Data!$L:$N,3, FALSE) &amp; ",""" &amp; VLOOKUP(DW$1,Data!$L:$M,2, FALSE) &amp; """;"   )             )</f>
        <v/>
      </c>
      <c r="DX17" t="str">
        <f>IF(Data!$L18=DX$1, "",             IF(ISERR(SEARCH(DX$1,Data!$H18)),        "",          ";" &amp; VLOOKUP(DX$1,Data!$L:$N,3, FALSE) &amp; ",""" &amp; VLOOKUP(DX$1,Data!$L:$M,2, FALSE) &amp; """;"   )             )</f>
        <v/>
      </c>
      <c r="DY17" t="str">
        <f>IF(Data!$L18=DY$1, "",             IF(ISERR(SEARCH(DY$1,Data!$H18)),        "",          ";" &amp; VLOOKUP(DY$1,Data!$L:$N,3, FALSE) &amp; ",""" &amp; VLOOKUP(DY$1,Data!$L:$M,2, FALSE) &amp; """;"   )             )</f>
        <v/>
      </c>
      <c r="DZ17" t="str">
        <f>IF(Data!$L18=DZ$1, "",             IF(ISERR(SEARCH(DZ$1,Data!$H18)),        "",          ";" &amp; VLOOKUP(DZ$1,Data!$L:$N,3, FALSE) &amp; ",""" &amp; VLOOKUP(DZ$1,Data!$L:$M,2, FALSE) &amp; """;"   )             )</f>
        <v/>
      </c>
      <c r="EA17" t="str">
        <f>IF(Data!$L18=EA$1, "",             IF(ISERR(SEARCH(EA$1,Data!$H18)),        "",          ";" &amp; VLOOKUP(EA$1,Data!$L:$N,3, FALSE) &amp; ",""" &amp; VLOOKUP(EA$1,Data!$L:$M,2, FALSE) &amp; """;"   )             )</f>
        <v/>
      </c>
      <c r="EB17" t="str">
        <f>IF(Data!$L18=EB$1, "",             IF(ISERR(SEARCH(EB$1,Data!$H18)),        "",          ";" &amp; VLOOKUP(EB$1,Data!$L:$N,3, FALSE) &amp; ",""" &amp; VLOOKUP(EB$1,Data!$L:$M,2, FALSE) &amp; """;"   )             )</f>
        <v/>
      </c>
      <c r="EC17" t="str">
        <f>IF(Data!$L18=EC$1, "",             IF(ISERR(SEARCH(EC$1,Data!$H18)),        "",          ";" &amp; VLOOKUP(EC$1,Data!$L:$N,3, FALSE) &amp; ",""" &amp; VLOOKUP(EC$1,Data!$L:$M,2, FALSE) &amp; """;"   )             )</f>
        <v/>
      </c>
      <c r="ED17" t="str">
        <f>IF(Data!$L18=ED$1, "",             IF(ISERR(SEARCH(ED$1,Data!$H18)),        "",          ";" &amp; VLOOKUP(ED$1,Data!$L:$N,3, FALSE) &amp; ",""" &amp; VLOOKUP(ED$1,Data!$L:$M,2, FALSE) &amp; """;"   )             )</f>
        <v/>
      </c>
      <c r="EE17" t="str">
        <f>IF(Data!$L18=EE$1, "",             IF(ISERR(SEARCH(EE$1,Data!$H18)),        "",          ";" &amp; VLOOKUP(EE$1,Data!$L:$N,3, FALSE) &amp; ",""" &amp; VLOOKUP(EE$1,Data!$L:$M,2, FALSE) &amp; """;"   )             )</f>
        <v/>
      </c>
      <c r="EF17" t="str">
        <f>IF(Data!$L18=EF$1, "",             IF(ISERR(SEARCH(EF$1,Data!$H18)),        "",          ";" &amp; VLOOKUP(EF$1,Data!$L:$N,3, FALSE) &amp; ",""" &amp; VLOOKUP(EF$1,Data!$L:$M,2, FALSE) &amp; """;"   )             )</f>
        <v/>
      </c>
      <c r="EG17" t="str">
        <f>IF(Data!$L18=EG$1, "",             IF(ISERR(SEARCH(EG$1,Data!$H18)),        "",          ";" &amp; VLOOKUP(EG$1,Data!$L:$N,3, FALSE) &amp; ",""" &amp; VLOOKUP(EG$1,Data!$L:$M,2, FALSE) &amp; """;"   )             )</f>
        <v/>
      </c>
      <c r="EH17" t="str">
        <f>IF(Data!$L18=EH$1, "",             IF(ISERR(SEARCH(EH$1,Data!$H18)),        "",          ";" &amp; VLOOKUP(EH$1,Data!$L:$N,3, FALSE) &amp; ",""" &amp; VLOOKUP(EH$1,Data!$L:$M,2, FALSE) &amp; """;"   )             )</f>
        <v/>
      </c>
      <c r="EI17" t="str">
        <f>IF(Data!$L18=EI$1, "",             IF(ISERR(SEARCH(EI$1,Data!$H18)),        "",          ";" &amp; VLOOKUP(EI$1,Data!$L:$N,3, FALSE) &amp; ",""" &amp; VLOOKUP(EI$1,Data!$L:$M,2, FALSE) &amp; """;"   )             )</f>
        <v/>
      </c>
      <c r="EJ17" t="str">
        <f>IF(Data!$L18=EJ$1, "",             IF(ISERR(SEARCH(EJ$1,Data!$H18)),        "",          ";" &amp; VLOOKUP(EJ$1,Data!$L:$N,3, FALSE) &amp; ",""" &amp; VLOOKUP(EJ$1,Data!$L:$M,2, FALSE) &amp; """;"   )             )</f>
        <v/>
      </c>
      <c r="EK17" t="str">
        <f>IF(Data!$L18=EK$1, "",             IF(ISERR(SEARCH(EK$1,Data!$H18)),        "",          ";" &amp; VLOOKUP(EK$1,Data!$L:$N,3, FALSE) &amp; ",""" &amp; VLOOKUP(EK$1,Data!$L:$M,2, FALSE) &amp; """;"   )             )</f>
        <v/>
      </c>
      <c r="EL17" t="str">
        <f>IF(Data!$L18=EL$1, "",             IF(ISERR(SEARCH(EL$1,Data!$H18)),        "",          ";" &amp; VLOOKUP(EL$1,Data!$L:$N,3, FALSE) &amp; ",""" &amp; VLOOKUP(EL$1,Data!$L:$M,2, FALSE) &amp; """;"   )             )</f>
        <v/>
      </c>
      <c r="EM17" t="str">
        <f>IF(Data!$L18=EM$1, "",             IF(ISERR(SEARCH(EM$1,Data!$H18)),        "",          ";" &amp; VLOOKUP(EM$1,Data!$L:$N,3, FALSE) &amp; ",""" &amp; VLOOKUP(EM$1,Data!$L:$M,2, FALSE) &amp; """;"   )             )</f>
        <v/>
      </c>
      <c r="EN17" t="str">
        <f>IF(Data!$L18=EN$1, "",             IF(ISERR(SEARCH(EN$1,Data!$H18)),        "",          ";" &amp; VLOOKUP(EN$1,Data!$L:$N,3, FALSE) &amp; ",""" &amp; VLOOKUP(EN$1,Data!$L:$M,2, FALSE) &amp; """;"   )             )</f>
        <v/>
      </c>
      <c r="EO17" t="str">
        <f>IF(Data!$L18=EO$1, "",             IF(ISERR(SEARCH(EO$1,Data!$H18)),        "",          ";" &amp; VLOOKUP(EO$1,Data!$L:$N,3, FALSE) &amp; ",""" &amp; VLOOKUP(EO$1,Data!$L:$M,2, FALSE) &amp; """;"   )             )</f>
        <v/>
      </c>
      <c r="EP17" t="str">
        <f>IF(Data!$L18=EP$1, "",             IF(ISERR(SEARCH(EP$1,Data!$H18)),        "",          ";" &amp; VLOOKUP(EP$1,Data!$L:$N,3, FALSE) &amp; ",""" &amp; VLOOKUP(EP$1,Data!$L:$M,2, FALSE) &amp; """;"   )             )</f>
        <v/>
      </c>
      <c r="EQ17" t="str">
        <f>IF(Data!$L18=EQ$1, "",             IF(ISERR(SEARCH(EQ$1,Data!$H18)),        "",          ";" &amp; VLOOKUP(EQ$1,Data!$L:$N,3, FALSE) &amp; ",""" &amp; VLOOKUP(EQ$1,Data!$L:$M,2, FALSE) &amp; """;"   )             )</f>
        <v/>
      </c>
      <c r="ER17" t="str">
        <f>IF(Data!$L18=ER$1, "",             IF(ISERR(SEARCH(ER$1,Data!$H18)),        "",          ";" &amp; VLOOKUP(ER$1,Data!$L:$N,3, FALSE) &amp; ",""" &amp; VLOOKUP(ER$1,Data!$L:$M,2, FALSE) &amp; """;"   )             )</f>
        <v/>
      </c>
      <c r="ES17" t="str">
        <f>IF(Data!$L18=ES$1, "",             IF(ISERR(SEARCH(ES$1,Data!$H18)),        "",          ";" &amp; VLOOKUP(ES$1,Data!$L:$N,3, FALSE) &amp; ",""" &amp; VLOOKUP(ES$1,Data!$L:$M,2, FALSE) &amp; """;"   )             )</f>
        <v/>
      </c>
      <c r="ET17" t="str">
        <f>IF(Data!$L18=ET$1, "",             IF(ISERR(SEARCH(ET$1,Data!$H18)),        "",          ";" &amp; VLOOKUP(ET$1,Data!$L:$N,3, FALSE) &amp; ",""" &amp; VLOOKUP(ET$1,Data!$L:$M,2, FALSE) &amp; """;"   )             )</f>
        <v/>
      </c>
      <c r="EU17" t="str">
        <f>IF(Data!$L18=EU$1, "",             IF(ISERR(SEARCH(EU$1,Data!$H18)),        "",          ";" &amp; VLOOKUP(EU$1,Data!$L:$N,3, FALSE) &amp; ",""" &amp; VLOOKUP(EU$1,Data!$L:$M,2, FALSE) &amp; """;"   )             )</f>
        <v/>
      </c>
      <c r="EV17" t="str">
        <f>IF(Data!$L18=EV$1, "",             IF(ISERR(SEARCH(EV$1,Data!$H18)),        "",          ";" &amp; VLOOKUP(EV$1,Data!$L:$N,3, FALSE) &amp; ",""" &amp; VLOOKUP(EV$1,Data!$L:$M,2, FALSE) &amp; """;"   )             )</f>
        <v/>
      </c>
      <c r="EW17" t="str">
        <f>IF(Data!$L18=EW$1, "",             IF(ISERR(SEARCH(EW$1,Data!$H18)),        "",          ";" &amp; VLOOKUP(EW$1,Data!$L:$N,3, FALSE) &amp; ",""" &amp; VLOOKUP(EW$1,Data!$L:$M,2, FALSE) &amp; """;"   )             )</f>
        <v/>
      </c>
      <c r="EX17" t="str">
        <f>IF(Data!$L18=EX$1, "",             IF(ISERR(SEARCH(EX$1,Data!$H18)),        "",          ";" &amp; VLOOKUP(EX$1,Data!$L:$N,3, FALSE) &amp; ",""" &amp; VLOOKUP(EX$1,Data!$L:$M,2, FALSE) &amp; """;"   )             )</f>
        <v/>
      </c>
      <c r="EY17" t="str">
        <f>IF(Data!$L18=EY$1, "",             IF(ISERR(SEARCH(EY$1,Data!$H18)),        "",          ";" &amp; VLOOKUP(EY$1,Data!$L:$N,3, FALSE) &amp; ",""" &amp; VLOOKUP(EY$1,Data!$L:$M,2, FALSE) &amp; """;"   )             )</f>
        <v/>
      </c>
      <c r="EZ17" t="str">
        <f>IF(Data!$L18=EZ$1, "",             IF(ISERR(SEARCH(EZ$1,Data!$H18)),        "",          ";" &amp; VLOOKUP(EZ$1,Data!$L:$N,3, FALSE) &amp; ",""" &amp; VLOOKUP(EZ$1,Data!$L:$M,2, FALSE) &amp; """;"   )             )</f>
        <v/>
      </c>
      <c r="FA17" t="str">
        <f>IF(Data!$L18=FA$1, "",             IF(ISERR(SEARCH(FA$1,Data!$H18)),        "",          ";" &amp; VLOOKUP(FA$1,Data!$L:$N,3, FALSE) &amp; ",""" &amp; VLOOKUP(FA$1,Data!$L:$M,2, FALSE) &amp; """;"   )             )</f>
        <v/>
      </c>
      <c r="FB17" t="str">
        <f>IF(Data!$L18=FB$1, "",             IF(ISERR(SEARCH(FB$1,Data!$H18)),        "",          ";" &amp; VLOOKUP(FB$1,Data!$L:$N,3, FALSE) &amp; ",""" &amp; VLOOKUP(FB$1,Data!$L:$M,2, FALSE) &amp; """;"   )             )</f>
        <v/>
      </c>
      <c r="FC17" t="str">
        <f>IF(Data!$L18=FC$1, "",             IF(ISERR(SEARCH(FC$1,Data!$H18)),        "",          ";" &amp; VLOOKUP(FC$1,Data!$L:$N,3, FALSE) &amp; ",""" &amp; VLOOKUP(FC$1,Data!$L:$M,2, FALSE) &amp; """;"   )             )</f>
        <v/>
      </c>
      <c r="FD17" t="str">
        <f>IF(Data!$L18=FD$1, "",             IF(ISERR(SEARCH(FD$1,Data!$H18)),        "",          ";" &amp; VLOOKUP(FD$1,Data!$L:$N,3, FALSE) &amp; ",""" &amp; VLOOKUP(FD$1,Data!$L:$M,2, FALSE) &amp; """;"   )             )</f>
        <v/>
      </c>
      <c r="FE17" t="str">
        <f>IF(Data!$L18=FE$1, "",             IF(ISERR(SEARCH(FE$1,Data!$H18)),        "",          ";" &amp; VLOOKUP(FE$1,Data!$L:$N,3, FALSE) &amp; ",""" &amp; VLOOKUP(FE$1,Data!$L:$M,2, FALSE) &amp; """;"   )             )</f>
        <v/>
      </c>
      <c r="FF17" t="str">
        <f>IF(Data!$L18=FF$1, "",             IF(ISERR(SEARCH(FF$1,Data!$H18)),        "",          ";" &amp; VLOOKUP(FF$1,Data!$L:$N,3, FALSE) &amp; ",""" &amp; VLOOKUP(FF$1,Data!$L:$M,2, FALSE) &amp; """;"   )             )</f>
        <v/>
      </c>
      <c r="FG17" t="str">
        <f>IF(Data!$L18=FG$1, "",             IF(ISERR(SEARCH(FG$1,Data!$H18)),        "",          ";" &amp; VLOOKUP(FG$1,Data!$L:$N,3, FALSE) &amp; ",""" &amp; VLOOKUP(FG$1,Data!$L:$M,2, FALSE) &amp; """;"   )             )</f>
        <v/>
      </c>
      <c r="FH17" t="str">
        <f>IF(Data!$L18=FH$1, "",             IF(ISERR(SEARCH(FH$1,Data!$H18)),        "",          ";" &amp; VLOOKUP(FH$1,Data!$L:$N,3, FALSE) &amp; ",""" &amp; VLOOKUP(FH$1,Data!$L:$M,2, FALSE) &amp; """;"   )             )</f>
        <v/>
      </c>
      <c r="FI17" t="str">
        <f>IF(Data!$L18=FI$1, "",             IF(ISERR(SEARCH(FI$1,Data!$H18)),        "",          ";" &amp; VLOOKUP(FI$1,Data!$L:$N,3, FALSE) &amp; ",""" &amp; VLOOKUP(FI$1,Data!$L:$M,2, FALSE) &amp; """;"   )             )</f>
        <v/>
      </c>
      <c r="FJ17" t="str">
        <f>IF(Data!$L18=FJ$1, "",             IF(ISERR(SEARCH(FJ$1,Data!$H18)),        "",          ";" &amp; VLOOKUP(FJ$1,Data!$L:$N,3, FALSE) &amp; ",""" &amp; VLOOKUP(FJ$1,Data!$L:$M,2, FALSE) &amp; """;"   )             )</f>
        <v/>
      </c>
      <c r="FK17" t="str">
        <f>IF(Data!$L18=FK$1, "",             IF(ISERR(SEARCH(FK$1,Data!$H18)),        "",          ";" &amp; VLOOKUP(FK$1,Data!$L:$N,3, FALSE) &amp; ",""" &amp; VLOOKUP(FK$1,Data!$L:$M,2, FALSE) &amp; """;"   )             )</f>
        <v/>
      </c>
      <c r="FL17" t="str">
        <f>IF(Data!$L18=FL$1, "",             IF(ISERR(SEARCH(FL$1,Data!$H18)),        "",          ";" &amp; VLOOKUP(FL$1,Data!$L:$N,3, FALSE) &amp; ",""" &amp; VLOOKUP(FL$1,Data!$L:$M,2, FALSE) &amp; """;"   )             )</f>
        <v/>
      </c>
      <c r="FM17" t="str">
        <f>IF(Data!$L18=FM$1, "",             IF(ISERR(SEARCH(FM$1,Data!$H18)),        "",          ";" &amp; VLOOKUP(FM$1,Data!$L:$N,3, FALSE) &amp; ",""" &amp; VLOOKUP(FM$1,Data!$L:$M,2, FALSE) &amp; """;"   )             )</f>
        <v/>
      </c>
      <c r="FN17" t="str">
        <f>IF(Data!$L18=FN$1, "",             IF(ISERR(SEARCH(FN$1,Data!$H18)),        "",          ";" &amp; VLOOKUP(FN$1,Data!$L:$N,3, FALSE) &amp; ",""" &amp; VLOOKUP(FN$1,Data!$L:$M,2, FALSE) &amp; """;"   )             )</f>
        <v/>
      </c>
      <c r="FO17" t="str">
        <f>IF(Data!$L18=FO$1, "",             IF(ISERR(SEARCH(FO$1,Data!$H18)),        "",          ";" &amp; VLOOKUP(FO$1,Data!$L:$N,3, FALSE) &amp; ",""" &amp; VLOOKUP(FO$1,Data!$L:$M,2, FALSE) &amp; """;"   )             )</f>
        <v/>
      </c>
      <c r="FP17" t="str">
        <f>IF(Data!$L18=FP$1, "",             IF(ISERR(SEARCH(FP$1,Data!$H18)),        "",          ";" &amp; VLOOKUP(FP$1,Data!$L:$N,3, FALSE) &amp; ",""" &amp; VLOOKUP(FP$1,Data!$L:$M,2, FALSE) &amp; """;"   )             )</f>
        <v/>
      </c>
      <c r="FQ17" t="str">
        <f>IF(Data!$L18=FQ$1, "",             IF(ISERR(SEARCH(FQ$1,Data!$H18)),        "",          ";" &amp; VLOOKUP(FQ$1,Data!$L:$N,3, FALSE) &amp; ",""" &amp; VLOOKUP(FQ$1,Data!$L:$M,2, FALSE) &amp; """;"   )             )</f>
        <v/>
      </c>
      <c r="FR17" t="str">
        <f>IF(Data!$L18=FR$1, "",             IF(ISERR(SEARCH(FR$1,Data!$H18)),        "",          ";" &amp; VLOOKUP(FR$1,Data!$L:$N,3, FALSE) &amp; ",""" &amp; VLOOKUP(FR$1,Data!$L:$M,2, FALSE) &amp; """;"   )             )</f>
        <v/>
      </c>
      <c r="FS17" t="str">
        <f>IF(Data!$L18=FS$1, "",             IF(ISERR(SEARCH(FS$1,Data!$H18)),        "",          ";" &amp; VLOOKUP(FS$1,Data!$L:$N,3, FALSE) &amp; ",""" &amp; VLOOKUP(FS$1,Data!$L:$M,2, FALSE) &amp; """;"   )             )</f>
        <v/>
      </c>
      <c r="FT17" t="str">
        <f>IF(Data!$L18=FT$1, "",             IF(ISERR(SEARCH(FT$1,Data!$H18)),        "",          ";" &amp; VLOOKUP(FT$1,Data!$L:$N,3, FALSE) &amp; ",""" &amp; VLOOKUP(FT$1,Data!$L:$M,2, FALSE) &amp; """;"   )             )</f>
        <v/>
      </c>
      <c r="FU17" t="str">
        <f>IF(Data!$L18=FU$1, "",             IF(ISERR(SEARCH(FU$1,Data!$H18)),        "",          ";" &amp; VLOOKUP(FU$1,Data!$L:$N,3, FALSE) &amp; ",""" &amp; VLOOKUP(FU$1,Data!$L:$M,2, FALSE) &amp; """;"   )             )</f>
        <v/>
      </c>
      <c r="FV17" t="str">
        <f>IF(Data!$L18=FV$1, "",             IF(ISERR(SEARCH(FV$1,Data!$H18)),        "",          ";" &amp; VLOOKUP(FV$1,Data!$L:$N,3, FALSE) &amp; ",""" &amp; VLOOKUP(FV$1,Data!$L:$M,2, FALSE) &amp; """;"   )             )</f>
        <v/>
      </c>
      <c r="FW17" t="str">
        <f>IF(Data!$L18=FW$1, "",             IF(ISERR(SEARCH(FW$1,Data!$H18)),        "",          ";" &amp; VLOOKUP(FW$1,Data!$L:$N,3, FALSE) &amp; ",""" &amp; VLOOKUP(FW$1,Data!$L:$M,2, FALSE) &amp; """;"   )             )</f>
        <v/>
      </c>
      <c r="FX17" t="str">
        <f>IF(Data!$L18=FX$1, "",             IF(ISERR(SEARCH(FX$1,Data!$H18)),        "",          ";" &amp; VLOOKUP(FX$1,Data!$L:$N,3, FALSE) &amp; ",""" &amp; VLOOKUP(FX$1,Data!$L:$M,2, FALSE) &amp; """;"   )             )</f>
        <v/>
      </c>
      <c r="FY17" t="str">
        <f>IF(Data!$L18=FY$1, "",             IF(ISERR(SEARCH(FY$1,Data!$H18)),        "",          ";" &amp; VLOOKUP(FY$1,Data!$L:$N,3, FALSE) &amp; ",""" &amp; VLOOKUP(FY$1,Data!$L:$M,2, FALSE) &amp; """;"   )             )</f>
        <v/>
      </c>
      <c r="FZ17" t="str">
        <f>IF(Data!$L18=FZ$1, "",             IF(ISERR(SEARCH(FZ$1,Data!$H18)),        "",          ";" &amp; VLOOKUP(FZ$1,Data!$L:$N,3, FALSE) &amp; ",""" &amp; VLOOKUP(FZ$1,Data!$L:$M,2, FALSE) &amp; """;"   )             )</f>
        <v/>
      </c>
      <c r="GA17" t="str">
        <f>IF(Data!$L18=GA$1, "",             IF(ISERR(SEARCH(GA$1,Data!$H18)),        "",          ";" &amp; VLOOKUP(GA$1,Data!$L:$N,3, FALSE) &amp; ",""" &amp; VLOOKUP(GA$1,Data!$L:$M,2, FALSE) &amp; """;"   )             )</f>
        <v/>
      </c>
      <c r="GB17" t="str">
        <f>IF(Data!$L18=GB$1, "",             IF(ISERR(SEARCH(GB$1,Data!$H18)),        "",          ";" &amp; VLOOKUP(GB$1,Data!$L:$N,3, FALSE) &amp; ",""" &amp; VLOOKUP(GB$1,Data!$L:$M,2, FALSE) &amp; """;"   )             )</f>
        <v/>
      </c>
      <c r="GC17" t="str">
        <f>IF(Data!$L18=GC$1, "",             IF(ISERR(SEARCH(GC$1,Data!$H18)),        "",          ";" &amp; VLOOKUP(GC$1,Data!$L:$N,3, FALSE) &amp; ",""" &amp; VLOOKUP(GC$1,Data!$L:$M,2, FALSE) &amp; """;"   )             )</f>
        <v/>
      </c>
      <c r="GD17" t="str">
        <f>IF(Data!$L18=GD$1, "",             IF(ISERR(SEARCH(GD$1,Data!$H18)),        "",          ";" &amp; VLOOKUP(GD$1,Data!$L:$N,3, FALSE) &amp; ",""" &amp; VLOOKUP(GD$1,Data!$L:$M,2, FALSE) &amp; """;"   )             )</f>
        <v/>
      </c>
      <c r="GE17" t="str">
        <f>IF(Data!$L18=GE$1, "",             IF(ISERR(SEARCH(GE$1,Data!$H18)),        "",          ";" &amp; VLOOKUP(GE$1,Data!$L:$N,3, FALSE) &amp; ",""" &amp; VLOOKUP(GE$1,Data!$L:$M,2, FALSE) &amp; """;"   )             )</f>
        <v/>
      </c>
      <c r="GF17" t="str">
        <f>IF(Data!$L18=GF$1, "",             IF(ISERR(SEARCH(GF$1,Data!$H18)),        "",          ";" &amp; VLOOKUP(GF$1,Data!$L:$N,3, FALSE) &amp; ",""" &amp; VLOOKUP(GF$1,Data!$L:$M,2, FALSE) &amp; """;"   )             )</f>
        <v/>
      </c>
      <c r="GG17" t="str">
        <f>IF(Data!$L18=GG$1, "",             IF(ISERR(SEARCH(GG$1,Data!$H18)),        "",          ";" &amp; VLOOKUP(GG$1,Data!$L:$N,3, FALSE) &amp; ",""" &amp; VLOOKUP(GG$1,Data!$L:$M,2, FALSE) &amp; """;"   )             )</f>
        <v/>
      </c>
      <c r="GH17" t="str">
        <f>IF(Data!$L18=GH$1, "",             IF(ISERR(SEARCH(GH$1,Data!$H18)),        "",          ";" &amp; VLOOKUP(GH$1,Data!$L:$N,3, FALSE) &amp; ",""" &amp; VLOOKUP(GH$1,Data!$L:$M,2, FALSE) &amp; """;"   )             )</f>
        <v/>
      </c>
      <c r="GI17" t="str">
        <f>IF(Data!$L18=GI$1, "",             IF(ISERR(SEARCH(GI$1,Data!$H18)),        "",          ";" &amp; VLOOKUP(GI$1,Data!$L:$N,3, FALSE) &amp; ",""" &amp; VLOOKUP(GI$1,Data!$L:$M,2, FALSE) &amp; """;"   )             )</f>
        <v/>
      </c>
      <c r="GJ17" t="str">
        <f>IF(Data!$L18=GJ$1, "",             IF(ISERR(SEARCH(GJ$1,Data!$H18)),        "",          ";" &amp; VLOOKUP(GJ$1,Data!$L:$N,3, FALSE) &amp; ",""" &amp; VLOOKUP(GJ$1,Data!$L:$M,2, FALSE) &amp; """;"   )             )</f>
        <v/>
      </c>
      <c r="GK17" t="str">
        <f>IF(Data!$L18=GK$1, "",             IF(ISERR(SEARCH(GK$1,Data!$H18)),        "",          ";" &amp; VLOOKUP(GK$1,Data!$L:$N,3, FALSE) &amp; ",""" &amp; VLOOKUP(GK$1,Data!$L:$M,2, FALSE) &amp; """;"   )             )</f>
        <v/>
      </c>
      <c r="GL17" t="str">
        <f>IF(Data!$L18=GL$1, "",             IF(ISERR(SEARCH(GL$1,Data!$H18)),        "",          ";" &amp; VLOOKUP(GL$1,Data!$L:$N,3, FALSE) &amp; ",""" &amp; VLOOKUP(GL$1,Data!$L:$M,2, FALSE) &amp; """;"   )             )</f>
        <v/>
      </c>
      <c r="GM17" t="str">
        <f>IF(Data!$L18=GM$1, "",             IF(ISERR(SEARCH(GM$1,Data!$H18)),        "",          ";" &amp; VLOOKUP(GM$1,Data!$L:$N,3, FALSE) &amp; ",""" &amp; VLOOKUP(GM$1,Data!$L:$M,2, FALSE) &amp; """;"   )             )</f>
        <v/>
      </c>
      <c r="GN17" t="str">
        <f>IF(Data!$L18=GN$1, "",             IF(ISERR(SEARCH(GN$1,Data!$H18)),        "",          ";" &amp; VLOOKUP(GN$1,Data!$L:$N,3, FALSE) &amp; ",""" &amp; VLOOKUP(GN$1,Data!$L:$M,2, FALSE) &amp; """;"   )             )</f>
        <v/>
      </c>
      <c r="GO17" t="str">
        <f>IF(Data!$L18=GO$1, "",             IF(ISERR(SEARCH(GO$1,Data!$H18)),        "",          ";" &amp; VLOOKUP(GO$1,Data!$L:$N,3, FALSE) &amp; ",""" &amp; VLOOKUP(GO$1,Data!$L:$M,2, FALSE) &amp; """;"   )             )</f>
        <v/>
      </c>
      <c r="GP17" t="str">
        <f>IF(Data!$L18=GP$1, "",             IF(ISERR(SEARCH(GP$1,Data!$H18)),        "",          ";" &amp; VLOOKUP(GP$1,Data!$L:$N,3, FALSE) &amp; ",""" &amp; VLOOKUP(GP$1,Data!$L:$M,2, FALSE) &amp; """;"   )             )</f>
        <v/>
      </c>
      <c r="GQ17" t="str">
        <f>IF(Data!$L18=GQ$1, "",             IF(ISERR(SEARCH(GQ$1,Data!$H18)),        "",          ";" &amp; VLOOKUP(GQ$1,Data!$L:$N,3, FALSE) &amp; ",""" &amp; VLOOKUP(GQ$1,Data!$L:$M,2, FALSE) &amp; """;"   )             )</f>
        <v/>
      </c>
      <c r="GR17" t="str">
        <f>IF(Data!$L18=GR$1, "",             IF(ISERR(SEARCH(GR$1,Data!$H18)),        "",          ";" &amp; VLOOKUP(GR$1,Data!$L:$N,3, FALSE) &amp; ",""" &amp; VLOOKUP(GR$1,Data!$L:$M,2, FALSE) &amp; """;"   )             )</f>
        <v/>
      </c>
      <c r="GS17" t="str">
        <f>IF(Data!$L18=GS$1, "",             IF(ISERR(SEARCH(GS$1,Data!$H18)),        "",          ";" &amp; VLOOKUP(GS$1,Data!$L:$N,3, FALSE) &amp; ",""" &amp; VLOOKUP(GS$1,Data!$L:$M,2, FALSE) &amp; """;"   )             )</f>
        <v/>
      </c>
      <c r="GT17" t="str">
        <f>IF(Data!$L18=GT$1, "",             IF(ISERR(SEARCH(GT$1,Data!$H18)),        "",          ";" &amp; VLOOKUP(GT$1,Data!$L:$N,3, FALSE) &amp; ",""" &amp; VLOOKUP(GT$1,Data!$L:$M,2, FALSE) &amp; """;"   )             )</f>
        <v/>
      </c>
      <c r="GU17" t="str">
        <f>IF(Data!$L18=GU$1, "",             IF(ISERR(SEARCH(GU$1,Data!$H18)),        "",          ";" &amp; VLOOKUP(GU$1,Data!$L:$N,3, FALSE) &amp; ",""" &amp; VLOOKUP(GU$1,Data!$L:$M,2, FALSE) &amp; """;"   )             )</f>
        <v/>
      </c>
      <c r="GV17" t="str">
        <f>IF(Data!$L18=GV$1, "",             IF(ISERR(SEARCH(GV$1,Data!$H18)),        "",          ";" &amp; VLOOKUP(GV$1,Data!$L:$N,3, FALSE) &amp; ",""" &amp; VLOOKUP(GV$1,Data!$L:$M,2, FALSE) &amp; """;"   )             )</f>
        <v/>
      </c>
      <c r="GW17" t="str">
        <f>IF(Data!$L18=GW$1, "",             IF(ISERR(SEARCH(GW$1,Data!$H18)),        "",          ";" &amp; VLOOKUP(GW$1,Data!$L:$N,3, FALSE) &amp; ",""" &amp; VLOOKUP(GW$1,Data!$L:$M,2, FALSE) &amp; """;"   )             )</f>
        <v/>
      </c>
      <c r="GX17" t="str">
        <f>IF(Data!$L18=GX$1, "",             IF(ISERR(SEARCH(GX$1,Data!$H18)),        "",          ";" &amp; VLOOKUP(GX$1,Data!$L:$N,3, FALSE) &amp; ",""" &amp; VLOOKUP(GX$1,Data!$L:$M,2, FALSE) &amp; """;"   )             )</f>
        <v/>
      </c>
      <c r="GY17" t="str">
        <f>IF(Data!$L18=GY$1, "",             IF(ISERR(SEARCH(GY$1,Data!$H18)),        "",          ";" &amp; VLOOKUP(GY$1,Data!$L:$N,3, FALSE) &amp; ",""" &amp; VLOOKUP(GY$1,Data!$L:$M,2, FALSE) &amp; """;"   )             )</f>
        <v/>
      </c>
      <c r="GZ17" t="str">
        <f>IF(Data!$L18=GZ$1, "",             IF(ISERR(SEARCH(GZ$1,Data!$H18)),        "",          ";" &amp; VLOOKUP(GZ$1,Data!$L:$N,3, FALSE) &amp; ",""" &amp; VLOOKUP(GZ$1,Data!$L:$M,2, FALSE) &amp; """;"   )             )</f>
        <v/>
      </c>
      <c r="HA17" t="str">
        <f>IF(Data!$L18=HA$1, "",             IF(ISERR(SEARCH(HA$1,Data!$H18)),        "",          ";" &amp; VLOOKUP(HA$1,Data!$L:$N,3, FALSE) &amp; ",""" &amp; VLOOKUP(HA$1,Data!$L:$M,2, FALSE) &amp; """;"   )             )</f>
        <v/>
      </c>
      <c r="HB17" t="str">
        <f>IF(Data!$L18=HB$1, "",             IF(ISERR(SEARCH(HB$1,Data!$H18)),        "",          ";" &amp; VLOOKUP(HB$1,Data!$L:$N,3, FALSE) &amp; ",""" &amp; VLOOKUP(HB$1,Data!$L:$M,2, FALSE) &amp; """;"   )             )</f>
        <v/>
      </c>
      <c r="HC17" t="str">
        <f>IF(Data!$L18=HC$1, "",             IF(ISERR(SEARCH(HC$1,Data!$H18)),        "",          ";" &amp; VLOOKUP(HC$1,Data!$L:$N,3, FALSE) &amp; ",""" &amp; VLOOKUP(HC$1,Data!$L:$M,2, FALSE) &amp; """;"   )             )</f>
        <v/>
      </c>
      <c r="HD17" t="str">
        <f>IF(Data!$L18=HD$1, "",             IF(ISERR(SEARCH(HD$1,Data!$H18)),        "",          ";" &amp; VLOOKUP(HD$1,Data!$L:$N,3, FALSE) &amp; ",""" &amp; VLOOKUP(HD$1,Data!$L:$M,2, FALSE) &amp; """;"   )             )</f>
        <v/>
      </c>
      <c r="HE17" t="str">
        <f>IF(Data!$L18=HE$1, "",             IF(ISERR(SEARCH(HE$1,Data!$H18)),        "",          ";" &amp; VLOOKUP(HE$1,Data!$L:$N,3, FALSE) &amp; ",""" &amp; VLOOKUP(HE$1,Data!$L:$M,2, FALSE) &amp; """;"   )             )</f>
        <v/>
      </c>
      <c r="HF17" t="str">
        <f>IF(Data!$L18=HF$1, "",             IF(ISERR(SEARCH(HF$1,Data!$H18)),        "",          ";" &amp; VLOOKUP(HF$1,Data!$L:$N,3, FALSE) &amp; ",""" &amp; VLOOKUP(HF$1,Data!$L:$M,2, FALSE) &amp; """;"   )             )</f>
        <v/>
      </c>
      <c r="HG17" t="str">
        <f>IF(Data!$L18=HG$1, "",             IF(ISERR(SEARCH(HG$1,Data!$H18)),        "",          ";" &amp; VLOOKUP(HG$1,Data!$L:$N,3, FALSE) &amp; ",""" &amp; VLOOKUP(HG$1,Data!$L:$M,2, FALSE) &amp; """;"   )             )</f>
        <v/>
      </c>
      <c r="HH17" t="str">
        <f>IF(Data!$L18=HH$1, "",             IF(ISERR(SEARCH(HH$1,Data!$H18)),        "",          ";" &amp; VLOOKUP(HH$1,Data!$L:$N,3, FALSE) &amp; ",""" &amp; VLOOKUP(HH$1,Data!$L:$M,2, FALSE) &amp; """;"   )             )</f>
        <v/>
      </c>
      <c r="HI17" t="str">
        <f>IF(Data!$L18=HI$1, "",             IF(ISERR(SEARCH(HI$1,Data!$H18)),        "",          ";" &amp; VLOOKUP(HI$1,Data!$L:$N,3, FALSE) &amp; ",""" &amp; VLOOKUP(HI$1,Data!$L:$M,2, FALSE) &amp; """;"   )             )</f>
        <v/>
      </c>
      <c r="HJ17" t="str">
        <f>IF(Data!$L18=HJ$1, "",             IF(ISERR(SEARCH(HJ$1,Data!$H18)),        "",          ";" &amp; VLOOKUP(HJ$1,Data!$L:$N,3, FALSE) &amp; ",""" &amp; VLOOKUP(HJ$1,Data!$L:$M,2, FALSE) &amp; """;"   )             )</f>
        <v/>
      </c>
      <c r="HK17" t="str">
        <f>IF(Data!$L18=HK$1, "",             IF(ISERR(SEARCH(HK$1,Data!$H18)),        "",          ";" &amp; VLOOKUP(HK$1,Data!$L:$N,3, FALSE) &amp; ",""" &amp; VLOOKUP(HK$1,Data!$L:$M,2, FALSE) &amp; """;"   )             )</f>
        <v/>
      </c>
      <c r="HL17" t="str">
        <f>IF(Data!$L18=HL$1, "",             IF(ISERR(SEARCH(HL$1,Data!$H18)),        "",          ";" &amp; VLOOKUP(HL$1,Data!$L:$N,3, FALSE) &amp; ",""" &amp; VLOOKUP(HL$1,Data!$L:$M,2, FALSE) &amp; """;"   )             )</f>
        <v/>
      </c>
      <c r="HM17" t="str">
        <f>IF(Data!$L18=HM$1, "",             IF(ISERR(SEARCH(HM$1,Data!$H18)),        "",          ";" &amp; VLOOKUP(HM$1,Data!$L:$N,3, FALSE) &amp; ",""" &amp; VLOOKUP(HM$1,Data!$L:$M,2, FALSE) &amp; """;"   )             )</f>
        <v/>
      </c>
      <c r="HN17" t="str">
        <f>IF(Data!$L18=HN$1, "",             IF(ISERR(SEARCH(HN$1,Data!$H18)),        "",          ";" &amp; VLOOKUP(HN$1,Data!$L:$N,3, FALSE) &amp; ",""" &amp; VLOOKUP(HN$1,Data!$L:$M,2, FALSE) &amp; """;"   )             )</f>
        <v/>
      </c>
      <c r="HO17" t="str">
        <f>IF(Data!$L18=HO$1, "",             IF(ISERR(SEARCH(HO$1,Data!$H18)),        "",          ";" &amp; VLOOKUP(HO$1,Data!$L:$N,3, FALSE) &amp; ",""" &amp; VLOOKUP(HO$1,Data!$L:$M,2, FALSE) &amp; """;"   )             )</f>
        <v/>
      </c>
      <c r="HP17" t="str">
        <f>IF(Data!$L18=HP$1, "",             IF(ISERR(SEARCH(HP$1,Data!$H18)),        "",          ";" &amp; VLOOKUP(HP$1,Data!$L:$N,3, FALSE) &amp; ",""" &amp; VLOOKUP(HP$1,Data!$L:$M,2, FALSE) &amp; """;"   )             )</f>
        <v/>
      </c>
      <c r="HQ17" t="str">
        <f>IF(Data!$L18=HQ$1, "",             IF(ISERR(SEARCH(HQ$1,Data!$H18)),        "",          ";" &amp; VLOOKUP(HQ$1,Data!$L:$N,3, FALSE) &amp; ",""" &amp; VLOOKUP(HQ$1,Data!$L:$M,2, FALSE) &amp; """;"   )             )</f>
        <v/>
      </c>
      <c r="HR17" t="str">
        <f>IF(Data!$L18=HR$1, "",             IF(ISERR(SEARCH(HR$1,Data!$H18)),        "",          ";" &amp; VLOOKUP(HR$1,Data!$L:$N,3, FALSE) &amp; ",""" &amp; VLOOKUP(HR$1,Data!$L:$M,2, FALSE) &amp; """;"   )             )</f>
        <v/>
      </c>
      <c r="HS17" t="str">
        <f>IF(Data!$L18=HS$1, "",             IF(ISERR(SEARCH(HS$1,Data!$H18)),        "",          ";" &amp; VLOOKUP(HS$1,Data!$L:$N,3, FALSE) &amp; ",""" &amp; VLOOKUP(HS$1,Data!$L:$M,2, FALSE) &amp; """;"   )             )</f>
        <v/>
      </c>
      <c r="HT17" t="str">
        <f>IF(Data!$L18=HT$1, "",             IF(ISERR(SEARCH(HT$1,Data!$H18)),        "",          ";" &amp; VLOOKUP(HT$1,Data!$L:$N,3, FALSE) &amp; ",""" &amp; VLOOKUP(HT$1,Data!$L:$M,2, FALSE) &amp; """;"   )             )</f>
        <v/>
      </c>
      <c r="HU17" t="str">
        <f>IF(Data!$L18=HU$1, "",             IF(ISERR(SEARCH(HU$1,Data!$H18)),        "",          ";" &amp; VLOOKUP(HU$1,Data!$L:$N,3, FALSE) &amp; ",""" &amp; VLOOKUP(HU$1,Data!$L:$M,2, FALSE) &amp; """;"   )             )</f>
        <v/>
      </c>
      <c r="HV17" t="str">
        <f>IF(Data!$L18=HV$1, "",             IF(ISERR(SEARCH(HV$1,Data!$H18)),        "",          ";" &amp; VLOOKUP(HV$1,Data!$L:$N,3, FALSE) &amp; ",""" &amp; VLOOKUP(HV$1,Data!$L:$M,2, FALSE) &amp; """;"   )             )</f>
        <v/>
      </c>
      <c r="HW17" t="str">
        <f>IF(Data!$L18=HW$1, "",             IF(ISERR(SEARCH(HW$1,Data!$H18)),        "",          ";" &amp; VLOOKUP(HW$1,Data!$L:$N,3, FALSE) &amp; ",""" &amp; VLOOKUP(HW$1,Data!$L:$M,2, FALSE) &amp; """;"   )             )</f>
        <v/>
      </c>
      <c r="HX17" t="str">
        <f>IF(Data!$L18=HX$1, "",             IF(ISERR(SEARCH(HX$1,Data!$H18)),        "",          ";" &amp; VLOOKUP(HX$1,Data!$L:$N,3, FALSE) &amp; ",""" &amp; VLOOKUP(HX$1,Data!$L:$M,2, FALSE) &amp; """;"   )             )</f>
        <v/>
      </c>
      <c r="HY17" t="str">
        <f>IF(Data!$L18=HY$1, "",             IF(ISERR(SEARCH(HY$1,Data!$H18)),        "",          ";" &amp; VLOOKUP(HY$1,Data!$L:$N,3, FALSE) &amp; ",""" &amp; VLOOKUP(HY$1,Data!$L:$M,2, FALSE) &amp; """;"   )             )</f>
        <v/>
      </c>
      <c r="HZ17" t="str">
        <f>IF(Data!$L18=HZ$1, "",             IF(ISERR(SEARCH(HZ$1,Data!$H18)),        "",          ";" &amp; VLOOKUP(HZ$1,Data!$L:$N,3, FALSE) &amp; ",""" &amp; VLOOKUP(HZ$1,Data!$L:$M,2, FALSE) &amp; """;"   )             )</f>
        <v/>
      </c>
      <c r="IA17" t="str">
        <f>IF(Data!$L18=IA$1, "",             IF(ISERR(SEARCH(IA$1,Data!$H18)),        "",          ";" &amp; VLOOKUP(IA$1,Data!$L:$N,3, FALSE) &amp; ",""" &amp; VLOOKUP(IA$1,Data!$L:$M,2, FALSE) &amp; """;"   )             )</f>
        <v/>
      </c>
      <c r="IB17" t="str">
        <f>IF(Data!$L18=IB$1, "",             IF(ISERR(SEARCH(IB$1,Data!$H18)),        "",          ";" &amp; VLOOKUP(IB$1,Data!$L:$N,3, FALSE) &amp; ",""" &amp; VLOOKUP(IB$1,Data!$L:$M,2, FALSE) &amp; """;"   )             )</f>
        <v/>
      </c>
      <c r="IC17" t="str">
        <f>IF(Data!$L18=IC$1, "",             IF(ISERR(SEARCH(IC$1,Data!$H18)),        "",          ";" &amp; VLOOKUP(IC$1,Data!$L:$N,3, FALSE) &amp; ",""" &amp; VLOOKUP(IC$1,Data!$L:$M,2, FALSE) &amp; """;"   )             )</f>
        <v/>
      </c>
      <c r="ID17" t="str">
        <f>IF(Data!$L18=ID$1, "",             IF(ISERR(SEARCH(ID$1,Data!$H18)),        "",          ";" &amp; VLOOKUP(ID$1,Data!$L:$N,3, FALSE) &amp; ",""" &amp; VLOOKUP(ID$1,Data!$L:$M,2, FALSE) &amp; """;"   )             )</f>
        <v/>
      </c>
      <c r="IE17" t="str">
        <f>IF(Data!$L18=IE$1, "",             IF(ISERR(SEARCH(IE$1,Data!$H18)),        "",          ";" &amp; VLOOKUP(IE$1,Data!$L:$N,3, FALSE) &amp; ",""" &amp; VLOOKUP(IE$1,Data!$L:$M,2, FALSE) &amp; """;"   )             )</f>
        <v/>
      </c>
      <c r="IF17" t="str">
        <f>IF(Data!$L18=IF$1, "",             IF(ISERR(SEARCH(IF$1,Data!$H18)),        "",          ";" &amp; VLOOKUP(IF$1,Data!$L:$N,3, FALSE) &amp; ",""" &amp; VLOOKUP(IF$1,Data!$L:$M,2, FALSE) &amp; """;"   )             )</f>
        <v/>
      </c>
      <c r="IG17" t="str">
        <f>IF(Data!$L18=IG$1, "",             IF(ISERR(SEARCH(IG$1,Data!$H18)),        "",          ";" &amp; VLOOKUP(IG$1,Data!$L:$N,3, FALSE) &amp; ",""" &amp; VLOOKUP(IG$1,Data!$L:$M,2, FALSE) &amp; """;"   )             )</f>
        <v/>
      </c>
      <c r="IH17" t="str">
        <f>IF(Data!$L18=IH$1, "",             IF(ISERR(SEARCH(IH$1,Data!$H18)),        "",          ";" &amp; VLOOKUP(IH$1,Data!$L:$N,3, FALSE) &amp; ",""" &amp; VLOOKUP(IH$1,Data!$L:$M,2, FALSE) &amp; """;"   )             )</f>
        <v/>
      </c>
      <c r="II17" t="str">
        <f>IF(Data!$L18=II$1, "",             IF(ISERR(SEARCH(II$1,Data!$H18)),        "",          ";" &amp; VLOOKUP(II$1,Data!$L:$N,3, FALSE) &amp; ",""" &amp; VLOOKUP(II$1,Data!$L:$M,2, FALSE) &amp; """;"   )             )</f>
        <v/>
      </c>
    </row>
    <row r="18" spans="1:243" x14ac:dyDescent="0.3">
      <c r="A18" t="str">
        <f>Data!L19</f>
        <v>R5-D4</v>
      </c>
      <c r="B18" s="15" t="str">
        <f>VLOOKUP(Tableau36[[#This Row],[Character]],Data!L:N,3,FALSE)</f>
        <v>00000000-0000-0000-0000-000000000017</v>
      </c>
      <c r="C18" s="15" t="str">
        <f>VLOOKUP(Tableau36[[#This Row],[Character]],Data!L:M,2,FALSE)</f>
        <v>DROID</v>
      </c>
      <c r="D18" s="15" t="str">
        <f>SUBSTITUTE(     SUBSTITUTE(Tableau36[[#This Row],[character_id,character_type,friend_id,friend_type]],",""DROID""",""),    ",""HUMAN""", "")</f>
        <v>00000000-0000-0000-0000-000000000017,00000000-0000-0000-0000-000000000003/00000000-0000-0000-0000-000000000017,00000000-0000-0000-0000-000000000015/00000000-0000-0000-0000-000000000017,00000000-0000-0000-0000-000000000180</v>
      </c>
      <c r="E18" s="15" t="str">
        <f>IF(Tableau36[[#This Row],[With char''s id]] = "", "",    MID(Tableau36[[#This Row],[With char''s id]], 2, LEN(Tableau36[[#This Row],[With char''s id]])-1))</f>
        <v>00000000-0000-0000-0000-000000000017,"DROID",00000000-0000-0000-0000-000000000003,"DROID"/00000000-0000-0000-0000-000000000017,"DROID",00000000-0000-0000-0000-000000000015,"DROID"/00000000-0000-0000-0000-000000000017,"DROID",00000000-0000-0000-0000-000000000180,"HUMAN"</v>
      </c>
      <c r="F18" s="15" t="str">
        <f>SUBSTITUTE(Tableau36[[#This Row],[List of friend''s id]],  "/",    "/" &amp; Tableau36[[#This Row],[Character''s id]] &amp; ",""" &amp; Tableau36[[#This Row],[Type]] &amp; """,")</f>
        <v>/00000000-0000-0000-0000-000000000017,"DROID",00000000-0000-0000-0000-000000000003,"DROID"/00000000-0000-0000-0000-000000000017,"DROID",00000000-0000-0000-0000-000000000015,"DROID"/00000000-0000-0000-0000-000000000017,"DROID",00000000-0000-0000-0000-000000000180,"HUMAN"</v>
      </c>
      <c r="G18" t="str">
        <f>IF( Tableau36[[#This Row],[removed double semi-colon]]="", "", "/" &amp; MID(Tableau36[[#This Row],[removed double semi-colon]],2,LEN(Tableau36[[#This Row],[removed double semi-colon]]) - 2) )</f>
        <v>/00000000-0000-0000-0000-000000000003,"DROID"/00000000-0000-0000-0000-000000000015,"DROID"/00000000-0000-0000-0000-000000000180,"HUMAN"</v>
      </c>
      <c r="H18" t="str">
        <f>SUBSTITUTE(Tableau36[[#This Row],[Concatenation]],";;","/")</f>
        <v>;00000000-0000-0000-0000-000000000003,"DROID"/00000000-0000-0000-0000-000000000015,"DROID"/00000000-0000-0000-0000-000000000180,"HUMAN";</v>
      </c>
      <c r="I18" t="str">
        <f>friends!M18&amp; friends!N18&amp; friends!O18&amp; friends!P18&amp; friends!Q18&amp; friends!R18&amp; friends!S18&amp; friends!T18&amp; friends!U18&amp; friends!V18&amp; friends!W18&amp; friends!X18&amp; friends!Y18&amp; friends!Z18&amp; friends!AA18&amp; friends!AB18&amp; friends!AC18&amp; friends!AD18&amp; friends!AE18&amp; friends!AF18&amp; friends!AG18&amp; friends!AH18&amp; friends!AI18&amp; friends!AJ18&amp; friends!AK18&amp; friends!AL18&amp; friends!AM18&amp; friends!AN18&amp; friends!AO18&amp; friends!AP18&amp; friends!AQ18&amp; friends!AR18&amp; friends!AS18&amp; friends!AT18&amp; friends!AU18&amp; friends!AV18&amp; friends!AW18&amp; friends!AX18&amp; friends!AY18&amp; friends!AZ18&amp; friends!BA18&amp; friends!BB18&amp; friends!BC18&amp; friends!BD18&amp; friends!BE18&amp; friends!BF18&amp; friends!BG18&amp; friends!BH18&amp; friends!BI18&amp; friends!BJ18&amp; friends!BK18&amp; friends!BL18&amp; friends!BM18&amp; friends!BN18&amp; friends!BO18&amp; friends!BP18&amp; friends!BQ18&amp; friends!BR18&amp; friends!BS18&amp; friends!BT18&amp; friends!BU18&amp; friends!BV18&amp; friends!BW18&amp; friends!BX18&amp; friends!BY18&amp; friends!BZ18&amp; friends!CA18&amp; friends!CB18&amp; friends!CC18&amp; friends!CD18&amp; friends!CE18&amp; friends!CF18&amp; friends!CG18&amp; friends!CH18&amp; friends!CI18&amp; friends!CJ18&amp; friends!CK18&amp; friends!CL18&amp; friends!CM18&amp; friends!CN18&amp; friends!CO18&amp; friends!CP18&amp; friends!CQ18&amp; friends!CR18&amp; friends!CS18&amp; friends!CT18&amp; friends!CU18&amp; friends!CV18&amp; friends!CW18&amp; friends!CX18&amp; friends!CY18&amp; friends!CZ18&amp; friends!DA18&amp; friends!DB18&amp; friends!DC18&amp; friends!DD18&amp; friends!DE18&amp; friends!DF18&amp; friends!DG18&amp; friends!DH18&amp; friends!DI18&amp; friends!DJ18&amp; friends!DK18&amp; friends!DL18&amp; friends!DM18&amp; friends!DN18&amp; friends!DO18&amp; friends!DP18&amp; friends!DQ18&amp; friends!DR18&amp; friends!DS18&amp; friends!DT18&amp; friends!DU18&amp; friends!DV18&amp; friends!DW18&amp; friends!DX18&amp; friends!DY18&amp; friends!DZ18&amp; friends!EA18&amp; friends!EB18&amp; friends!EC18&amp; friends!ED18&amp; friends!EE18&amp; friends!EF18&amp; friends!EG18&amp; friends!EH18&amp; friends!EI18&amp; friends!EJ18&amp; friends!EK18&amp; friends!EL18&amp; friends!EM18&amp; friends!EN18&amp; friends!EO18&amp; friends!EP18&amp; friends!EQ18&amp; friends!ER18&amp; friends!ES18&amp; friends!ET18&amp; friends!EU18&amp; friends!EV18&amp; friends!EW18&amp; friends!EX18&amp; friends!EY18&amp; friends!EZ18&amp; friends!FA18&amp; friends!FB18&amp; friends!FC18&amp; friends!FD18&amp; friends!FE18&amp; friends!FF18&amp; friends!FG18&amp; friends!FH18&amp; friends!FI18&amp; friends!FJ18&amp; friends!FK18&amp; friends!FL18&amp; friends!FM18&amp; friends!FN18&amp; friends!FO18&amp; friends!FP18&amp; friends!FQ18&amp; friends!FR18&amp; friends!FS18&amp; friends!FT18&amp; friends!FU18&amp; friends!FV18&amp; friends!FW18&amp; friends!FX18&amp; friends!FY18&amp; friends!FZ18&amp; friends!GA18&amp; friends!GB18&amp; friends!GC18&amp; friends!GD18&amp; friends!GE18&amp; friends!GF18&amp; friends!GG18&amp; friends!GH18&amp; friends!GI18&amp; friends!GJ18&amp; friends!GK18&amp; friends!GL18&amp; friends!GM18&amp; friends!GN18&amp; friends!GO18&amp; friends!GP18&amp; friends!GQ18&amp; friends!GR18&amp; friends!GS18&amp; friends!GT18&amp; friends!GU18&amp; friends!GV18&amp; friends!GW18&amp; friends!GX18&amp; friends!GY18&amp; friends!GZ18&amp; friends!HA18&amp; friends!HB18&amp; friends!HC18&amp; friends!HD18&amp; friends!HE18&amp; friends!HF18&amp; friends!HG18&amp; friends!HH18&amp; friends!HI18&amp; friends!HJ18&amp; friends!HK18&amp; friends!HL18&amp; friends!HM18&amp; friends!HN18&amp; friends!HO18&amp; friends!HP18&amp; friends!HQ18&amp; friends!HR18&amp; friends!HS18&amp; friends!HT18&amp; friends!HU18&amp; friends!HV18&amp; friends!HW18&amp; friends!HX18&amp; friends!HY18&amp; friends!HZ18&amp; friends!IA18&amp; friends!IB18&amp; friends!IC18&amp; friends!ID18&amp; friends!IE18&amp; friends!IF18&amp; friends!IG18&amp; friends!IH18&amp; friends!II18</f>
        <v>;00000000-0000-0000-0000-000000000003,"DROID";;00000000-0000-0000-0000-000000000015,"DROID";;00000000-0000-0000-0000-000000000180,"HUMAN";</v>
      </c>
      <c r="M18" t="str">
        <f>IF(Data!$L19=M$1, "",             IF(ISERR(SEARCH(M$1,Data!$H19)),        "",          ";" &amp; VLOOKUP(M$1,Data!$L:$N,3, FALSE) &amp; ",""" &amp; VLOOKUP(M$1,Data!$L:$M,2, FALSE) &amp; """;"   )             )</f>
        <v/>
      </c>
      <c r="N18" t="str">
        <f>IF(Data!$L19=N$1, "",             IF(ISERR(SEARCH(N$1,Data!$H19)),        "",          ";" &amp; VLOOKUP(N$1,Data!$L:$N,3, FALSE) &amp; ",""" &amp; VLOOKUP(N$1,Data!$L:$M,2, FALSE) &amp; """;"   )             )</f>
        <v/>
      </c>
      <c r="O18" t="str">
        <f>IF(Data!$L19=O$1, "",             IF(ISERR(SEARCH(O$1,Data!$H19)),        "",          ";" &amp; VLOOKUP(O$1,Data!$L:$N,3, FALSE) &amp; ",""" &amp; VLOOKUP(O$1,Data!$L:$M,2, FALSE) &amp; """;"   )             )</f>
        <v/>
      </c>
      <c r="P18" t="str">
        <f>IF(Data!$L19=P$1, "",             IF(ISERR(SEARCH(P$1,Data!$H19)),        "",          ";" &amp; VLOOKUP(P$1,Data!$L:$N,3, FALSE) &amp; ",""" &amp; VLOOKUP(P$1,Data!$L:$M,2, FALSE) &amp; """;"   )             )</f>
        <v/>
      </c>
      <c r="Q18" t="str">
        <f>IF(Data!$L19=Q$1, "",             IF(ISERR(SEARCH(Q$1,Data!$H19)),        "",          ";" &amp; VLOOKUP(Q$1,Data!$L:$N,3, FALSE) &amp; ",""" &amp; VLOOKUP(Q$1,Data!$L:$M,2, FALSE) &amp; """;"   )             )</f>
        <v/>
      </c>
      <c r="R18" t="str">
        <f>IF(Data!$L19=R$1, "",             IF(ISERR(SEARCH(R$1,Data!$H19)),        "",          ";" &amp; VLOOKUP(R$1,Data!$L:$N,3, FALSE) &amp; ",""" &amp; VLOOKUP(R$1,Data!$L:$M,2, FALSE) &amp; """;"   )             )</f>
        <v/>
      </c>
      <c r="S18" t="str">
        <f>IF(Data!$L19=S$1, "",             IF(ISERR(SEARCH(S$1,Data!$H19)),        "",          ";" &amp; VLOOKUP(S$1,Data!$L:$N,3, FALSE) &amp; ",""" &amp; VLOOKUP(S$1,Data!$L:$M,2, FALSE) &amp; """;"   )             )</f>
        <v/>
      </c>
      <c r="T18" t="str">
        <f>IF(Data!$L19=T$1, "",             IF(ISERR(SEARCH(T$1,Data!$H19)),        "",          ";" &amp; VLOOKUP(T$1,Data!$L:$N,3, FALSE) &amp; ",""" &amp; VLOOKUP(T$1,Data!$L:$M,2, FALSE) &amp; """;"   )             )</f>
        <v/>
      </c>
      <c r="U18" t="str">
        <f>IF(Data!$L19=U$1, "",             IF(ISERR(SEARCH(U$1,Data!$H19)),        "",          ";" &amp; VLOOKUP(U$1,Data!$L:$N,3, FALSE) &amp; ",""" &amp; VLOOKUP(U$1,Data!$L:$M,2, FALSE) &amp; """;"   )             )</f>
        <v/>
      </c>
      <c r="V18" t="str">
        <f>IF(Data!$L19=V$1, "",             IF(ISERR(SEARCH(V$1,Data!$H19)),        "",          ";" &amp; VLOOKUP(V$1,Data!$L:$N,3, FALSE) &amp; ",""" &amp; VLOOKUP(V$1,Data!$L:$M,2, FALSE) &amp; """;"   )             )</f>
        <v/>
      </c>
      <c r="W18" t="str">
        <f>IF(Data!$L19=W$1, "",             IF(ISERR(SEARCH(W$1,Data!$H19)),        "",          ";" &amp; VLOOKUP(W$1,Data!$L:$N,3, FALSE) &amp; ",""" &amp; VLOOKUP(W$1,Data!$L:$M,2, FALSE) &amp; """;"   )             )</f>
        <v/>
      </c>
      <c r="X18" t="str">
        <f>IF(Data!$L19=X$1, "",             IF(ISERR(SEARCH(X$1,Data!$H19)),        "",          ";" &amp; VLOOKUP(X$1,Data!$L:$N,3, FALSE) &amp; ",""" &amp; VLOOKUP(X$1,Data!$L:$M,2, FALSE) &amp; """;"   )             )</f>
        <v/>
      </c>
      <c r="Y18" t="str">
        <f>IF(Data!$L19=Y$1, "",             IF(ISERR(SEARCH(Y$1,Data!$H19)),        "",          ";" &amp; VLOOKUP(Y$1,Data!$L:$N,3, FALSE) &amp; ",""" &amp; VLOOKUP(Y$1,Data!$L:$M,2, FALSE) &amp; """;"   )             )</f>
        <v/>
      </c>
      <c r="Z18" t="str">
        <f>IF(Data!$L19=Z$1, "",             IF(ISERR(SEARCH(Z$1,Data!$H19)),        "",          ";" &amp; VLOOKUP(Z$1,Data!$L:$N,3, FALSE) &amp; ",""" &amp; VLOOKUP(Z$1,Data!$L:$M,2, FALSE) &amp; """;"   )             )</f>
        <v/>
      </c>
      <c r="AA18" t="str">
        <f>IF(Data!$L19=AA$1, "",             IF(ISERR(SEARCH(AA$1,Data!$H19)),        "",          ";" &amp; VLOOKUP(AA$1,Data!$L:$N,3, FALSE) &amp; ",""" &amp; VLOOKUP(AA$1,Data!$L:$M,2, FALSE) &amp; """;"   )             )</f>
        <v/>
      </c>
      <c r="AB18" t="str">
        <f>IF(Data!$L19=AB$1, "",             IF(ISERR(SEARCH(AB$1,Data!$H19)),        "",          ";" &amp; VLOOKUP(AB$1,Data!$L:$N,3, FALSE) &amp; ",""" &amp; VLOOKUP(AB$1,Data!$L:$M,2, FALSE) &amp; """;"   )             )</f>
        <v/>
      </c>
      <c r="AC18" t="str">
        <f>IF(Data!$L19=AC$1, "",             IF(ISERR(SEARCH(AC$1,Data!$H19)),        "",          ";" &amp; VLOOKUP(AC$1,Data!$L:$N,3, FALSE) &amp; ",""" &amp; VLOOKUP(AC$1,Data!$L:$M,2, FALSE) &amp; """;"   )             )</f>
        <v/>
      </c>
      <c r="AD18" t="str">
        <f>IF(Data!$L19=AD$1, "",             IF(ISERR(SEARCH(AD$1,Data!$H19)),        "",          ";" &amp; VLOOKUP(AD$1,Data!$L:$N,3, FALSE) &amp; ",""" &amp; VLOOKUP(AD$1,Data!$L:$M,2, FALSE) &amp; """;"   )             )</f>
        <v/>
      </c>
      <c r="AE18" t="str">
        <f>IF(Data!$L19=AE$1, "",             IF(ISERR(SEARCH(AE$1,Data!$H19)),        "",          ";" &amp; VLOOKUP(AE$1,Data!$L:$N,3, FALSE) &amp; ",""" &amp; VLOOKUP(AE$1,Data!$L:$M,2, FALSE) &amp; """;"   )             )</f>
        <v/>
      </c>
      <c r="AF18" t="str">
        <f>IF(Data!$L19=AF$1, "",             IF(ISERR(SEARCH(AF$1,Data!$H19)),        "",          ";" &amp; VLOOKUP(AF$1,Data!$L:$N,3, FALSE) &amp; ",""" &amp; VLOOKUP(AF$1,Data!$L:$M,2, FALSE) &amp; """;"   )             )</f>
        <v/>
      </c>
      <c r="AG18" t="str">
        <f>IF(Data!$L19=AG$1, "",             IF(ISERR(SEARCH(AG$1,Data!$H19)),        "",          ";" &amp; VLOOKUP(AG$1,Data!$L:$N,3, FALSE) &amp; ",""" &amp; VLOOKUP(AG$1,Data!$L:$M,2, FALSE) &amp; """;"   )             )</f>
        <v/>
      </c>
      <c r="AH18" t="str">
        <f>IF(Data!$L19=AH$1, "",             IF(ISERR(SEARCH(AH$1,Data!$H19)),        "",          ";" &amp; VLOOKUP(AH$1,Data!$L:$N,3, FALSE) &amp; ",""" &amp; VLOOKUP(AH$1,Data!$L:$M,2, FALSE) &amp; """;"   )             )</f>
        <v/>
      </c>
      <c r="AI18" t="str">
        <f>IF(Data!$L19=AI$1, "",             IF(ISERR(SEARCH(AI$1,Data!$H19)),        "",          ";" &amp; VLOOKUP(AI$1,Data!$L:$N,3, FALSE) &amp; ",""" &amp; VLOOKUP(AI$1,Data!$L:$M,2, FALSE) &amp; """;"   )             )</f>
        <v/>
      </c>
      <c r="AJ18" t="str">
        <f>IF(Data!$L19=AJ$1, "",             IF(ISERR(SEARCH(AJ$1,Data!$H19)),        "",          ";" &amp; VLOOKUP(AJ$1,Data!$L:$N,3, FALSE) &amp; ",""" &amp; VLOOKUP(AJ$1,Data!$L:$M,2, FALSE) &amp; """;"   )             )</f>
        <v/>
      </c>
      <c r="AK18" t="str">
        <f>IF(Data!$L19=AK$1, "",             IF(ISERR(SEARCH(AK$1,Data!$H19)),        "",          ";" &amp; VLOOKUP(AK$1,Data!$L:$N,3, FALSE) &amp; ",""" &amp; VLOOKUP(AK$1,Data!$L:$M,2, FALSE) &amp; """;"   )             )</f>
        <v/>
      </c>
      <c r="AL18" t="str">
        <f>IF(Data!$L19=AL$1, "",             IF(ISERR(SEARCH(AL$1,Data!$H19)),        "",          ";" &amp; VLOOKUP(AL$1,Data!$L:$N,3, FALSE) &amp; ",""" &amp; VLOOKUP(AL$1,Data!$L:$M,2, FALSE) &amp; """;"   )             )</f>
        <v/>
      </c>
      <c r="AM18" t="str">
        <f>IF(Data!$L19=AM$1, "",             IF(ISERR(SEARCH(AM$1,Data!$H19)),        "",          ";" &amp; VLOOKUP(AM$1,Data!$L:$N,3, FALSE) &amp; ",""" &amp; VLOOKUP(AM$1,Data!$L:$M,2, FALSE) &amp; """;"   )             )</f>
        <v>;00000000-0000-0000-0000-000000000003,"DROID";</v>
      </c>
      <c r="AN18" t="str">
        <f>IF(Data!$L19=AN$1, "",             IF(ISERR(SEARCH(AN$1,Data!$H19)),        "",          ";" &amp; VLOOKUP(AN$1,Data!$L:$N,3, FALSE) &amp; ",""" &amp; VLOOKUP(AN$1,Data!$L:$M,2, FALSE) &amp; """;"   )             )</f>
        <v/>
      </c>
      <c r="AO18" t="str">
        <f>IF(Data!$L19=AO$1, "",             IF(ISERR(SEARCH(AO$1,Data!$H19)),        "",          ";" &amp; VLOOKUP(AO$1,Data!$L:$N,3, FALSE) &amp; ",""" &amp; VLOOKUP(AO$1,Data!$L:$M,2, FALSE) &amp; """;"   )             )</f>
        <v/>
      </c>
      <c r="AP18" t="str">
        <f>IF(Data!$L19=AP$1, "",             IF(ISERR(SEARCH(AP$1,Data!$H19)),        "",          ";" &amp; VLOOKUP(AP$1,Data!$L:$N,3, FALSE) &amp; ",""" &amp; VLOOKUP(AP$1,Data!$L:$M,2, FALSE) &amp; """;"   )             )</f>
        <v/>
      </c>
      <c r="AQ18" t="str">
        <f>IF(Data!$L19=AQ$1, "",             IF(ISERR(SEARCH(AQ$1,Data!$H19)),        "",          ";" &amp; VLOOKUP(AQ$1,Data!$L:$N,3, FALSE) &amp; ",""" &amp; VLOOKUP(AQ$1,Data!$L:$M,2, FALSE) &amp; """;"   )             )</f>
        <v/>
      </c>
      <c r="AR18" t="str">
        <f>IF(Data!$L19=AR$1, "",             IF(ISERR(SEARCH(AR$1,Data!$H19)),        "",          ";" &amp; VLOOKUP(AR$1,Data!$L:$N,3, FALSE) &amp; ",""" &amp; VLOOKUP(AR$1,Data!$L:$M,2, FALSE) &amp; """;"   )             )</f>
        <v/>
      </c>
      <c r="AS18" t="str">
        <f>IF(Data!$L19=AS$1, "",             IF(ISERR(SEARCH(AS$1,Data!$H19)),        "",          ";" &amp; VLOOKUP(AS$1,Data!$L:$N,3, FALSE) &amp; ",""" &amp; VLOOKUP(AS$1,Data!$L:$M,2, FALSE) &amp; """;"   )             )</f>
        <v/>
      </c>
      <c r="AT18" t="str">
        <f>IF(Data!$L19=AT$1, "",             IF(ISERR(SEARCH(AT$1,Data!$H19)),        "",          ";" &amp; VLOOKUP(AT$1,Data!$L:$N,3, FALSE) &amp; ",""" &amp; VLOOKUP(AT$1,Data!$L:$M,2, FALSE) &amp; """;"   )             )</f>
        <v/>
      </c>
      <c r="AU18" t="str">
        <f>IF(Data!$L19=AU$1, "",             IF(ISERR(SEARCH(AU$1,Data!$H19)),        "",          ";" &amp; VLOOKUP(AU$1,Data!$L:$N,3, FALSE) &amp; ",""" &amp; VLOOKUP(AU$1,Data!$L:$M,2, FALSE) &amp; """;"   )             )</f>
        <v/>
      </c>
      <c r="AV18" t="str">
        <f>IF(Data!$L19=AV$1, "",             IF(ISERR(SEARCH(AV$1,Data!$H19)),        "",          ";" &amp; VLOOKUP(AV$1,Data!$L:$N,3, FALSE) &amp; ",""" &amp; VLOOKUP(AV$1,Data!$L:$M,2, FALSE) &amp; """;"   )             )</f>
        <v/>
      </c>
      <c r="AW18" t="str">
        <f>IF(Data!$L19=AW$1, "",             IF(ISERR(SEARCH(AW$1,Data!$H19)),        "",          ";" &amp; VLOOKUP(AW$1,Data!$L:$N,3, FALSE) &amp; ",""" &amp; VLOOKUP(AW$1,Data!$L:$M,2, FALSE) &amp; """;"   )             )</f>
        <v/>
      </c>
      <c r="AX18" t="str">
        <f>IF(Data!$L19=AX$1, "",             IF(ISERR(SEARCH(AX$1,Data!$H19)),        "",          ";" &amp; VLOOKUP(AX$1,Data!$L:$N,3, FALSE) &amp; ",""" &amp; VLOOKUP(AX$1,Data!$L:$M,2, FALSE) &amp; """;"   )             )</f>
        <v/>
      </c>
      <c r="AY18" t="str">
        <f>IF(Data!$L19=AY$1, "",             IF(ISERR(SEARCH(AY$1,Data!$H19)),        "",          ";" &amp; VLOOKUP(AY$1,Data!$L:$N,3, FALSE) &amp; ",""" &amp; VLOOKUP(AY$1,Data!$L:$M,2, FALSE) &amp; """;"   )             )</f>
        <v/>
      </c>
      <c r="AZ18" t="str">
        <f>IF(Data!$L19=AZ$1, "",             IF(ISERR(SEARCH(AZ$1,Data!$H19)),        "",          ";" &amp; VLOOKUP(AZ$1,Data!$L:$N,3, FALSE) &amp; ",""" &amp; VLOOKUP(AZ$1,Data!$L:$M,2, FALSE) &amp; """;"   )             )</f>
        <v/>
      </c>
      <c r="BA18" t="str">
        <f>IF(Data!$L19=BA$1, "",             IF(ISERR(SEARCH(BA$1,Data!$H19)),        "",          ";" &amp; VLOOKUP(BA$1,Data!$L:$N,3, FALSE) &amp; ",""" &amp; VLOOKUP(BA$1,Data!$L:$M,2, FALSE) &amp; """;"   )             )</f>
        <v/>
      </c>
      <c r="BB18" t="str">
        <f>IF(Data!$L19=BB$1, "",             IF(ISERR(SEARCH(BB$1,Data!$H19)),        "",          ";" &amp; VLOOKUP(BB$1,Data!$L:$N,3, FALSE) &amp; ",""" &amp; VLOOKUP(BB$1,Data!$L:$M,2, FALSE) &amp; """;"   )             )</f>
        <v/>
      </c>
      <c r="BC18" t="str">
        <f>IF(Data!$L19=BC$1, "",             IF(ISERR(SEARCH(BC$1,Data!$H19)),        "",          ";" &amp; VLOOKUP(BC$1,Data!$L:$N,3, FALSE) &amp; ",""" &amp; VLOOKUP(BC$1,Data!$L:$M,2, FALSE) &amp; """;"   )             )</f>
        <v/>
      </c>
      <c r="BD18" t="str">
        <f>IF(Data!$L19=BD$1, "",             IF(ISERR(SEARCH(BD$1,Data!$H19)),        "",          ";" &amp; VLOOKUP(BD$1,Data!$L:$N,3, FALSE) &amp; ",""" &amp; VLOOKUP(BD$1,Data!$L:$M,2, FALSE) &amp; """;"   )             )</f>
        <v/>
      </c>
      <c r="BE18" t="str">
        <f>IF(Data!$L19=BE$1, "",             IF(ISERR(SEARCH(BE$1,Data!$H19)),        "",          ";" &amp; VLOOKUP(BE$1,Data!$L:$N,3, FALSE) &amp; ",""" &amp; VLOOKUP(BE$1,Data!$L:$M,2, FALSE) &amp; """;"   )             )</f>
        <v/>
      </c>
      <c r="BF18" t="str">
        <f>IF(Data!$L19=BF$1, "",             IF(ISERR(SEARCH(BF$1,Data!$H19)),        "",          ";" &amp; VLOOKUP(BF$1,Data!$L:$N,3, FALSE) &amp; ",""" &amp; VLOOKUP(BF$1,Data!$L:$M,2, FALSE) &amp; """;"   )             )</f>
        <v/>
      </c>
      <c r="BG18" t="str">
        <f>IF(Data!$L19=BG$1, "",             IF(ISERR(SEARCH(BG$1,Data!$H19)),        "",          ";" &amp; VLOOKUP(BG$1,Data!$L:$N,3, FALSE) &amp; ",""" &amp; VLOOKUP(BG$1,Data!$L:$M,2, FALSE) &amp; """;"   )             )</f>
        <v/>
      </c>
      <c r="BH18" t="str">
        <f>IF(Data!$L19=BH$1, "",             IF(ISERR(SEARCH(BH$1,Data!$H19)),        "",          ";" &amp; VLOOKUP(BH$1,Data!$L:$N,3, FALSE) &amp; ",""" &amp; VLOOKUP(BH$1,Data!$L:$M,2, FALSE) &amp; """;"   )             )</f>
        <v/>
      </c>
      <c r="BI18" t="str">
        <f>IF(Data!$L19=BI$1, "",             IF(ISERR(SEARCH(BI$1,Data!$H19)),        "",          ";" &amp; VLOOKUP(BI$1,Data!$L:$N,3, FALSE) &amp; ",""" &amp; VLOOKUP(BI$1,Data!$L:$M,2, FALSE) &amp; """;"   )             )</f>
        <v/>
      </c>
      <c r="BJ18" t="str">
        <f>IF(Data!$L19=BJ$1, "",             IF(ISERR(SEARCH(BJ$1,Data!$H19)),        "",          ";" &amp; VLOOKUP(BJ$1,Data!$L:$N,3, FALSE) &amp; ",""" &amp; VLOOKUP(BJ$1,Data!$L:$M,2, FALSE) &amp; """;"   )             )</f>
        <v/>
      </c>
      <c r="BK18" t="str">
        <f>IF(Data!$L19=BK$1, "",             IF(ISERR(SEARCH(BK$1,Data!$H19)),        "",          ";" &amp; VLOOKUP(BK$1,Data!$L:$N,3, FALSE) &amp; ",""" &amp; VLOOKUP(BK$1,Data!$L:$M,2, FALSE) &amp; """;"   )             )</f>
        <v/>
      </c>
      <c r="BL18" t="str">
        <f>IF(Data!$L19=BL$1, "",             IF(ISERR(SEARCH(BL$1,Data!$H19)),        "",          ";" &amp; VLOOKUP(BL$1,Data!$L:$N,3, FALSE) &amp; ",""" &amp; VLOOKUP(BL$1,Data!$L:$M,2, FALSE) &amp; """;"   )             )</f>
        <v/>
      </c>
      <c r="BM18" t="str">
        <f>IF(Data!$L19=BM$1, "",             IF(ISERR(SEARCH(BM$1,Data!$H19)),        "",          ";" &amp; VLOOKUP(BM$1,Data!$L:$N,3, FALSE) &amp; ",""" &amp; VLOOKUP(BM$1,Data!$L:$M,2, FALSE) &amp; """;"   )             )</f>
        <v/>
      </c>
      <c r="BN18" t="str">
        <f>IF(Data!$L19=BN$1, "",             IF(ISERR(SEARCH(BN$1,Data!$H19)),        "",          ";" &amp; VLOOKUP(BN$1,Data!$L:$N,3, FALSE) &amp; ",""" &amp; VLOOKUP(BN$1,Data!$L:$M,2, FALSE) &amp; """;"   )             )</f>
        <v/>
      </c>
      <c r="BO18" t="str">
        <f>IF(Data!$L19=BO$1, "",             IF(ISERR(SEARCH(BO$1,Data!$H19)),        "",          ";" &amp; VLOOKUP(BO$1,Data!$L:$N,3, FALSE) &amp; ",""" &amp; VLOOKUP(BO$1,Data!$L:$M,2, FALSE) &amp; """;"   )             )</f>
        <v/>
      </c>
      <c r="BP18" t="str">
        <f>IF(Data!$L19=BP$1, "",             IF(ISERR(SEARCH(BP$1,Data!$H19)),        "",          ";" &amp; VLOOKUP(BP$1,Data!$L:$N,3, FALSE) &amp; ",""" &amp; VLOOKUP(BP$1,Data!$L:$M,2, FALSE) &amp; """;"   )             )</f>
        <v/>
      </c>
      <c r="BQ18" t="str">
        <f>IF(Data!$L19=BQ$1, "",             IF(ISERR(SEARCH(BQ$1,Data!$H19)),        "",          ";" &amp; VLOOKUP(BQ$1,Data!$L:$N,3, FALSE) &amp; ",""" &amp; VLOOKUP(BQ$1,Data!$L:$M,2, FALSE) &amp; """;"   )             )</f>
        <v/>
      </c>
      <c r="BR18" t="str">
        <f>IF(Data!$L19=BR$1, "",             IF(ISERR(SEARCH(BR$1,Data!$H19)),        "",          ";" &amp; VLOOKUP(BR$1,Data!$L:$N,3, FALSE) &amp; ",""" &amp; VLOOKUP(BR$1,Data!$L:$M,2, FALSE) &amp; """;"   )             )</f>
        <v/>
      </c>
      <c r="BS18" t="str">
        <f>IF(Data!$L19=BS$1, "",             IF(ISERR(SEARCH(BS$1,Data!$H19)),        "",          ";" &amp; VLOOKUP(BS$1,Data!$L:$N,3, FALSE) &amp; ",""" &amp; VLOOKUP(BS$1,Data!$L:$M,2, FALSE) &amp; """;"   )             )</f>
        <v/>
      </c>
      <c r="BT18" t="str">
        <f>IF(Data!$L19=BT$1, "",             IF(ISERR(SEARCH(BT$1,Data!$H19)),        "",          ";" &amp; VLOOKUP(BT$1,Data!$L:$N,3, FALSE) &amp; ",""" &amp; VLOOKUP(BT$1,Data!$L:$M,2, FALSE) &amp; """;"   )             )</f>
        <v/>
      </c>
      <c r="BU18" t="str">
        <f>IF(Data!$L19=BU$1, "",             IF(ISERR(SEARCH(BU$1,Data!$H19)),        "",          ";" &amp; VLOOKUP(BU$1,Data!$L:$N,3, FALSE) &amp; ",""" &amp; VLOOKUP(BU$1,Data!$L:$M,2, FALSE) &amp; """;"   )             )</f>
        <v/>
      </c>
      <c r="BV18" t="str">
        <f>IF(Data!$L19=BV$1, "",             IF(ISERR(SEARCH(BV$1,Data!$H19)),        "",          ";" &amp; VLOOKUP(BV$1,Data!$L:$N,3, FALSE) &amp; ",""" &amp; VLOOKUP(BV$1,Data!$L:$M,2, FALSE) &amp; """;"   )             )</f>
        <v/>
      </c>
      <c r="BW18" t="str">
        <f>IF(Data!$L19=BW$1, "",             IF(ISERR(SEARCH(BW$1,Data!$H19)),        "",          ";" &amp; VLOOKUP(BW$1,Data!$L:$N,3, FALSE) &amp; ",""" &amp; VLOOKUP(BW$1,Data!$L:$M,2, FALSE) &amp; """;"   )             )</f>
        <v/>
      </c>
      <c r="BX18" t="str">
        <f>IF(Data!$L19=BX$1, "",             IF(ISERR(SEARCH(BX$1,Data!$H19)),        "",          ";" &amp; VLOOKUP(BX$1,Data!$L:$N,3, FALSE) &amp; ",""" &amp; VLOOKUP(BX$1,Data!$L:$M,2, FALSE) &amp; """;"   )             )</f>
        <v/>
      </c>
      <c r="BY18" t="str">
        <f>IF(Data!$L19=BY$1, "",             IF(ISERR(SEARCH(BY$1,Data!$H19)),        "",          ";" &amp; VLOOKUP(BY$1,Data!$L:$N,3, FALSE) &amp; ",""" &amp; VLOOKUP(BY$1,Data!$L:$M,2, FALSE) &amp; """;"   )             )</f>
        <v/>
      </c>
      <c r="BZ18" t="str">
        <f>IF(Data!$L19=BZ$1, "",             IF(ISERR(SEARCH(BZ$1,Data!$H19)),        "",          ";" &amp; VLOOKUP(BZ$1,Data!$L:$N,3, FALSE) &amp; ",""" &amp; VLOOKUP(BZ$1,Data!$L:$M,2, FALSE) &amp; """;"   )             )</f>
        <v/>
      </c>
      <c r="CA18" t="str">
        <f>IF(Data!$L19=CA$1, "",             IF(ISERR(SEARCH(CA$1,Data!$H19)),        "",          ";" &amp; VLOOKUP(CA$1,Data!$L:$N,3, FALSE) &amp; ",""" &amp; VLOOKUP(CA$1,Data!$L:$M,2, FALSE) &amp; """;"   )             )</f>
        <v/>
      </c>
      <c r="CB18" t="str">
        <f>IF(Data!$L19=CB$1, "",             IF(ISERR(SEARCH(CB$1,Data!$H19)),        "",          ";" &amp; VLOOKUP(CB$1,Data!$L:$N,3, FALSE) &amp; ",""" &amp; VLOOKUP(CB$1,Data!$L:$M,2, FALSE) &amp; """;"   )             )</f>
        <v/>
      </c>
      <c r="CC18" t="str">
        <f>IF(Data!$L19=CC$1, "",             IF(ISERR(SEARCH(CC$1,Data!$H19)),        "",          ";" &amp; VLOOKUP(CC$1,Data!$L:$N,3, FALSE) &amp; ",""" &amp; VLOOKUP(CC$1,Data!$L:$M,2, FALSE) &amp; """;"   )             )</f>
        <v/>
      </c>
      <c r="CD18" t="str">
        <f>IF(Data!$L19=CD$1, "",             IF(ISERR(SEARCH(CD$1,Data!$H19)),        "",          ";" &amp; VLOOKUP(CD$1,Data!$L:$N,3, FALSE) &amp; ",""" &amp; VLOOKUP(CD$1,Data!$L:$M,2, FALSE) &amp; """;"   )             )</f>
        <v/>
      </c>
      <c r="CE18" t="str">
        <f>IF(Data!$L19=CE$1, "",             IF(ISERR(SEARCH(CE$1,Data!$H19)),        "",          ";" &amp; VLOOKUP(CE$1,Data!$L:$N,3, FALSE) &amp; ",""" &amp; VLOOKUP(CE$1,Data!$L:$M,2, FALSE) &amp; """;"   )             )</f>
        <v/>
      </c>
      <c r="CF18" t="str">
        <f>IF(Data!$L19=CF$1, "",             IF(ISERR(SEARCH(CF$1,Data!$H19)),        "",          ";" &amp; VLOOKUP(CF$1,Data!$L:$N,3, FALSE) &amp; ",""" &amp; VLOOKUP(CF$1,Data!$L:$M,2, FALSE) &amp; """;"   )             )</f>
        <v/>
      </c>
      <c r="CG18" t="str">
        <f>IF(Data!$L19=CG$1, "",             IF(ISERR(SEARCH(CG$1,Data!$H19)),        "",          ";" &amp; VLOOKUP(CG$1,Data!$L:$N,3, FALSE) &amp; ",""" &amp; VLOOKUP(CG$1,Data!$L:$M,2, FALSE) &amp; """;"   )             )</f>
        <v/>
      </c>
      <c r="CH18" t="str">
        <f>IF(Data!$L19=CH$1, "",             IF(ISERR(SEARCH(CH$1,Data!$H19)),        "",          ";" &amp; VLOOKUP(CH$1,Data!$L:$N,3, FALSE) &amp; ",""" &amp; VLOOKUP(CH$1,Data!$L:$M,2, FALSE) &amp; """;"   )             )</f>
        <v/>
      </c>
      <c r="CI18" t="str">
        <f>IF(Data!$L19=CI$1, "",             IF(ISERR(SEARCH(CI$1,Data!$H19)),        "",          ";" &amp; VLOOKUP(CI$1,Data!$L:$N,3, FALSE) &amp; ",""" &amp; VLOOKUP(CI$1,Data!$L:$M,2, FALSE) &amp; """;"   )             )</f>
        <v/>
      </c>
      <c r="CJ18" t="str">
        <f>IF(Data!$L19=CJ$1, "",             IF(ISERR(SEARCH(CJ$1,Data!$H19)),        "",          ";" &amp; VLOOKUP(CJ$1,Data!$L:$N,3, FALSE) &amp; ",""" &amp; VLOOKUP(CJ$1,Data!$L:$M,2, FALSE) &amp; """;"   )             )</f>
        <v/>
      </c>
      <c r="CK18" t="str">
        <f>IF(Data!$L19=CK$1, "",             IF(ISERR(SEARCH(CK$1,Data!$H19)),        "",          ";" &amp; VLOOKUP(CK$1,Data!$L:$N,3, FALSE) &amp; ",""" &amp; VLOOKUP(CK$1,Data!$L:$M,2, FALSE) &amp; """;"   )             )</f>
        <v/>
      </c>
      <c r="CL18" t="str">
        <f>IF(Data!$L19=CL$1, "",             IF(ISERR(SEARCH(CL$1,Data!$H19)),        "",          ";" &amp; VLOOKUP(CL$1,Data!$L:$N,3, FALSE) &amp; ",""" &amp; VLOOKUP(CL$1,Data!$L:$M,2, FALSE) &amp; """;"   )             )</f>
        <v/>
      </c>
      <c r="CM18" t="str">
        <f>IF(Data!$L19=CM$1, "",             IF(ISERR(SEARCH(CM$1,Data!$H19)),        "",          ";" &amp; VLOOKUP(CM$1,Data!$L:$N,3, FALSE) &amp; ",""" &amp; VLOOKUP(CM$1,Data!$L:$M,2, FALSE) &amp; """;"   )             )</f>
        <v/>
      </c>
      <c r="CN18" t="str">
        <f>IF(Data!$L19=CN$1, "",             IF(ISERR(SEARCH(CN$1,Data!$H19)),        "",          ";" &amp; VLOOKUP(CN$1,Data!$L:$N,3, FALSE) &amp; ",""" &amp; VLOOKUP(CN$1,Data!$L:$M,2, FALSE) &amp; """;"   )             )</f>
        <v/>
      </c>
      <c r="CO18" t="str">
        <f>IF(Data!$L19=CO$1, "",             IF(ISERR(SEARCH(CO$1,Data!$H19)),        "",          ";" &amp; VLOOKUP(CO$1,Data!$L:$N,3, FALSE) &amp; ",""" &amp; VLOOKUP(CO$1,Data!$L:$M,2, FALSE) &amp; """;"   )             )</f>
        <v/>
      </c>
      <c r="CP18" t="str">
        <f>IF(Data!$L19=CP$1, "",             IF(ISERR(SEARCH(CP$1,Data!$H19)),        "",          ";" &amp; VLOOKUP(CP$1,Data!$L:$N,3, FALSE) &amp; ",""" &amp; VLOOKUP(CP$1,Data!$L:$M,2, FALSE) &amp; """;"   )             )</f>
        <v/>
      </c>
      <c r="CQ18" t="str">
        <f>IF(Data!$L19=CQ$1, "",             IF(ISERR(SEARCH(CQ$1,Data!$H19)),        "",          ";" &amp; VLOOKUP(CQ$1,Data!$L:$N,3, FALSE) &amp; ",""" &amp; VLOOKUP(CQ$1,Data!$L:$M,2, FALSE) &amp; """;"   )             )</f>
        <v/>
      </c>
      <c r="CR18" t="str">
        <f>IF(Data!$L19=CR$1, "",             IF(ISERR(SEARCH(CR$1,Data!$H19)),        "",          ";" &amp; VLOOKUP(CR$1,Data!$L:$N,3, FALSE) &amp; ",""" &amp; VLOOKUP(CR$1,Data!$L:$M,2, FALSE) &amp; """;"   )             )</f>
        <v/>
      </c>
      <c r="CS18" t="str">
        <f>IF(Data!$L19=CS$1, "",             IF(ISERR(SEARCH(CS$1,Data!$H19)),        "",          ";" &amp; VLOOKUP(CS$1,Data!$L:$N,3, FALSE) &amp; ",""" &amp; VLOOKUP(CS$1,Data!$L:$M,2, FALSE) &amp; """;"   )             )</f>
        <v/>
      </c>
      <c r="CT18" t="str">
        <f>IF(Data!$L19=CT$1, "",             IF(ISERR(SEARCH(CT$1,Data!$H19)),        "",          ";" &amp; VLOOKUP(CT$1,Data!$L:$N,3, FALSE) &amp; ",""" &amp; VLOOKUP(CT$1,Data!$L:$M,2, FALSE) &amp; """;"   )             )</f>
        <v/>
      </c>
      <c r="CU18" t="str">
        <f>IF(Data!$L19=CU$1, "",             IF(ISERR(SEARCH(CU$1,Data!$H19)),        "",          ";" &amp; VLOOKUP(CU$1,Data!$L:$N,3, FALSE) &amp; ",""" &amp; VLOOKUP(CU$1,Data!$L:$M,2, FALSE) &amp; """;"   )             )</f>
        <v/>
      </c>
      <c r="CV18" t="str">
        <f>IF(Data!$L19=CV$1, "",             IF(ISERR(SEARCH(CV$1,Data!$H19)),        "",          ";" &amp; VLOOKUP(CV$1,Data!$L:$N,3, FALSE) &amp; ",""" &amp; VLOOKUP(CV$1,Data!$L:$M,2, FALSE) &amp; """;"   )             )</f>
        <v/>
      </c>
      <c r="CW18" t="str">
        <f>IF(Data!$L19=CW$1, "",             IF(ISERR(SEARCH(CW$1,Data!$H19)),        "",          ";" &amp; VLOOKUP(CW$1,Data!$L:$N,3, FALSE) &amp; ",""" &amp; VLOOKUP(CW$1,Data!$L:$M,2, FALSE) &amp; """;"   )             )</f>
        <v/>
      </c>
      <c r="CX18" t="str">
        <f>IF(Data!$L19=CX$1, "",             IF(ISERR(SEARCH(CX$1,Data!$H19)),        "",          ";" &amp; VLOOKUP(CX$1,Data!$L:$N,3, FALSE) &amp; ",""" &amp; VLOOKUP(CX$1,Data!$L:$M,2, FALSE) &amp; """;"   )             )</f>
        <v/>
      </c>
      <c r="CY18" t="str">
        <f>IF(Data!$L19=CY$1, "",             IF(ISERR(SEARCH(CY$1,Data!$H19)),        "",          ";" &amp; VLOOKUP(CY$1,Data!$L:$N,3, FALSE) &amp; ",""" &amp; VLOOKUP(CY$1,Data!$L:$M,2, FALSE) &amp; """;"   )             )</f>
        <v/>
      </c>
      <c r="CZ18" t="str">
        <f>IF(Data!$L19=CZ$1, "",             IF(ISERR(SEARCH(CZ$1,Data!$H19)),        "",          ";" &amp; VLOOKUP(CZ$1,Data!$L:$N,3, FALSE) &amp; ",""" &amp; VLOOKUP(CZ$1,Data!$L:$M,2, FALSE) &amp; """;"   )             )</f>
        <v/>
      </c>
      <c r="DA18" t="str">
        <f>IF(Data!$L19=DA$1, "",             IF(ISERR(SEARCH(DA$1,Data!$H19)),        "",          ";" &amp; VLOOKUP(DA$1,Data!$L:$N,3, FALSE) &amp; ",""" &amp; VLOOKUP(DA$1,Data!$L:$M,2, FALSE) &amp; """;"   )             )</f>
        <v/>
      </c>
      <c r="DB18" t="str">
        <f>IF(Data!$L19=DB$1, "",             IF(ISERR(SEARCH(DB$1,Data!$H19)),        "",          ";" &amp; VLOOKUP(DB$1,Data!$L:$N,3, FALSE) &amp; ",""" &amp; VLOOKUP(DB$1,Data!$L:$M,2, FALSE) &amp; """;"   )             )</f>
        <v/>
      </c>
      <c r="DC18" t="str">
        <f>IF(Data!$L19=DC$1, "",             IF(ISERR(SEARCH(DC$1,Data!$H19)),        "",          ";" &amp; VLOOKUP(DC$1,Data!$L:$N,3, FALSE) &amp; ",""" &amp; VLOOKUP(DC$1,Data!$L:$M,2, FALSE) &amp; """;"   )             )</f>
        <v/>
      </c>
      <c r="DD18" t="str">
        <f>IF(Data!$L19=DD$1, "",             IF(ISERR(SEARCH(DD$1,Data!$H19)),        "",          ";" &amp; VLOOKUP(DD$1,Data!$L:$N,3, FALSE) &amp; ",""" &amp; VLOOKUP(DD$1,Data!$L:$M,2, FALSE) &amp; """;"   )             )</f>
        <v/>
      </c>
      <c r="DE18" t="str">
        <f>IF(Data!$L19=DE$1, "",             IF(ISERR(SEARCH(DE$1,Data!$H19)),        "",          ";" &amp; VLOOKUP(DE$1,Data!$L:$N,3, FALSE) &amp; ",""" &amp; VLOOKUP(DE$1,Data!$L:$M,2, FALSE) &amp; """;"   )             )</f>
        <v/>
      </c>
      <c r="DF18" t="str">
        <f>IF(Data!$L19=DF$1, "",             IF(ISERR(SEARCH(DF$1,Data!$H19)),        "",          ";" &amp; VLOOKUP(DF$1,Data!$L:$N,3, FALSE) &amp; ",""" &amp; VLOOKUP(DF$1,Data!$L:$M,2, FALSE) &amp; """;"   )             )</f>
        <v/>
      </c>
      <c r="DG18" t="str">
        <f>IF(Data!$L19=DG$1, "",             IF(ISERR(SEARCH(DG$1,Data!$H19)),        "",          ";" &amp; VLOOKUP(DG$1,Data!$L:$N,3, FALSE) &amp; ",""" &amp; VLOOKUP(DG$1,Data!$L:$M,2, FALSE) &amp; """;"   )             )</f>
        <v/>
      </c>
      <c r="DH18" t="str">
        <f>IF(Data!$L19=DH$1, "",             IF(ISERR(SEARCH(DH$1,Data!$H19)),        "",          ";" &amp; VLOOKUP(DH$1,Data!$L:$N,3, FALSE) &amp; ",""" &amp; VLOOKUP(DH$1,Data!$L:$M,2, FALSE) &amp; """;"   )             )</f>
        <v/>
      </c>
      <c r="DI18" t="str">
        <f>IF(Data!$L19=DI$1, "",             IF(ISERR(SEARCH(DI$1,Data!$H19)),        "",          ";" &amp; VLOOKUP(DI$1,Data!$L:$N,3, FALSE) &amp; ",""" &amp; VLOOKUP(DI$1,Data!$L:$M,2, FALSE) &amp; """;"   )             )</f>
        <v/>
      </c>
      <c r="DJ18" t="str">
        <f>IF(Data!$L19=DJ$1, "",             IF(ISERR(SEARCH(DJ$1,Data!$H19)),        "",          ";" &amp; VLOOKUP(DJ$1,Data!$L:$N,3, FALSE) &amp; ",""" &amp; VLOOKUP(DJ$1,Data!$L:$M,2, FALSE) &amp; """;"   )             )</f>
        <v/>
      </c>
      <c r="DK18" t="str">
        <f>IF(Data!$L19=DK$1, "",             IF(ISERR(SEARCH(DK$1,Data!$H19)),        "",          ";" &amp; VLOOKUP(DK$1,Data!$L:$N,3, FALSE) &amp; ",""" &amp; VLOOKUP(DK$1,Data!$L:$M,2, FALSE) &amp; """;"   )             )</f>
        <v/>
      </c>
      <c r="DL18" t="str">
        <f>IF(Data!$L19=DL$1, "",             IF(ISERR(SEARCH(DL$1,Data!$H19)),        "",          ";" &amp; VLOOKUP(DL$1,Data!$L:$N,3, FALSE) &amp; ",""" &amp; VLOOKUP(DL$1,Data!$L:$M,2, FALSE) &amp; """;"   )             )</f>
        <v/>
      </c>
      <c r="DM18" t="str">
        <f>IF(Data!$L19=DM$1, "",             IF(ISERR(SEARCH(DM$1,Data!$H19)),        "",          ";" &amp; VLOOKUP(DM$1,Data!$L:$N,3, FALSE) &amp; ",""" &amp; VLOOKUP(DM$1,Data!$L:$M,2, FALSE) &amp; """;"   )             )</f>
        <v/>
      </c>
      <c r="DN18" t="str">
        <f>IF(Data!$L19=DN$1, "",             IF(ISERR(SEARCH(DN$1,Data!$H19)),        "",          ";" &amp; VLOOKUP(DN$1,Data!$L:$N,3, FALSE) &amp; ",""" &amp; VLOOKUP(DN$1,Data!$L:$M,2, FALSE) &amp; """;"   )             )</f>
        <v/>
      </c>
      <c r="DO18" t="str">
        <f>IF(Data!$L19=DO$1, "",             IF(ISERR(SEARCH(DO$1,Data!$H19)),        "",          ";" &amp; VLOOKUP(DO$1,Data!$L:$N,3, FALSE) &amp; ",""" &amp; VLOOKUP(DO$1,Data!$L:$M,2, FALSE) &amp; """;"   )             )</f>
        <v/>
      </c>
      <c r="DP18" t="str">
        <f>IF(Data!$L19=DP$1, "",             IF(ISERR(SEARCH(DP$1,Data!$H19)),        "",          ";" &amp; VLOOKUP(DP$1,Data!$L:$N,3, FALSE) &amp; ",""" &amp; VLOOKUP(DP$1,Data!$L:$M,2, FALSE) &amp; """;"   )             )</f>
        <v/>
      </c>
      <c r="DQ18" t="str">
        <f>IF(Data!$L19=DQ$1, "",             IF(ISERR(SEARCH(DQ$1,Data!$H19)),        "",          ";" &amp; VLOOKUP(DQ$1,Data!$L:$N,3, FALSE) &amp; ",""" &amp; VLOOKUP(DQ$1,Data!$L:$M,2, FALSE) &amp; """;"   )             )</f>
        <v/>
      </c>
      <c r="DR18" t="str">
        <f>IF(Data!$L19=DR$1, "",             IF(ISERR(SEARCH(DR$1,Data!$H19)),        "",          ";" &amp; VLOOKUP(DR$1,Data!$L:$N,3, FALSE) &amp; ",""" &amp; VLOOKUP(DR$1,Data!$L:$M,2, FALSE) &amp; """;"   )             )</f>
        <v/>
      </c>
      <c r="DS18" t="str">
        <f>IF(Data!$L19=DS$1, "",             IF(ISERR(SEARCH(DS$1,Data!$H19)),        "",          ";" &amp; VLOOKUP(DS$1,Data!$L:$N,3, FALSE) &amp; ",""" &amp; VLOOKUP(DS$1,Data!$L:$M,2, FALSE) &amp; """;"   )             )</f>
        <v/>
      </c>
      <c r="DT18" t="str">
        <f>IF(Data!$L19=DT$1, "",             IF(ISERR(SEARCH(DT$1,Data!$H19)),        "",          ";" &amp; VLOOKUP(DT$1,Data!$L:$N,3, FALSE) &amp; ",""" &amp; VLOOKUP(DT$1,Data!$L:$M,2, FALSE) &amp; """;"   )             )</f>
        <v/>
      </c>
      <c r="DU18" t="str">
        <f>IF(Data!$L19=DU$1, "",             IF(ISERR(SEARCH(DU$1,Data!$H19)),        "",          ";" &amp; VLOOKUP(DU$1,Data!$L:$N,3, FALSE) &amp; ",""" &amp; VLOOKUP(DU$1,Data!$L:$M,2, FALSE) &amp; """;"   )             )</f>
        <v/>
      </c>
      <c r="DV18" t="str">
        <f>IF(Data!$L19=DV$1, "",             IF(ISERR(SEARCH(DV$1,Data!$H19)),        "",          ";" &amp; VLOOKUP(DV$1,Data!$L:$N,3, FALSE) &amp; ",""" &amp; VLOOKUP(DV$1,Data!$L:$M,2, FALSE) &amp; """;"   )             )</f>
        <v/>
      </c>
      <c r="DW18" t="str">
        <f>IF(Data!$L19=DW$1, "",             IF(ISERR(SEARCH(DW$1,Data!$H19)),        "",          ";" &amp; VLOOKUP(DW$1,Data!$L:$N,3, FALSE) &amp; ",""" &amp; VLOOKUP(DW$1,Data!$L:$M,2, FALSE) &amp; """;"   )             )</f>
        <v/>
      </c>
      <c r="DX18" t="str">
        <f>IF(Data!$L19=DX$1, "",             IF(ISERR(SEARCH(DX$1,Data!$H19)),        "",          ";" &amp; VLOOKUP(DX$1,Data!$L:$N,3, FALSE) &amp; ",""" &amp; VLOOKUP(DX$1,Data!$L:$M,2, FALSE) &amp; """;"   )             )</f>
        <v/>
      </c>
      <c r="DY18" t="str">
        <f>IF(Data!$L19=DY$1, "",             IF(ISERR(SEARCH(DY$1,Data!$H19)),        "",          ";" &amp; VLOOKUP(DY$1,Data!$L:$N,3, FALSE) &amp; ",""" &amp; VLOOKUP(DY$1,Data!$L:$M,2, FALSE) &amp; """;"   )             )</f>
        <v/>
      </c>
      <c r="DZ18" t="str">
        <f>IF(Data!$L19=DZ$1, "",             IF(ISERR(SEARCH(DZ$1,Data!$H19)),        "",          ";" &amp; VLOOKUP(DZ$1,Data!$L:$N,3, FALSE) &amp; ",""" &amp; VLOOKUP(DZ$1,Data!$L:$M,2, FALSE) &amp; """;"   )             )</f>
        <v/>
      </c>
      <c r="EA18" t="str">
        <f>IF(Data!$L19=EA$1, "",             IF(ISERR(SEARCH(EA$1,Data!$H19)),        "",          ";" &amp; VLOOKUP(EA$1,Data!$L:$N,3, FALSE) &amp; ",""" &amp; VLOOKUP(EA$1,Data!$L:$M,2, FALSE) &amp; """;"   )             )</f>
        <v/>
      </c>
      <c r="EB18" t="str">
        <f>IF(Data!$L19=EB$1, "",             IF(ISERR(SEARCH(EB$1,Data!$H19)),        "",          ";" &amp; VLOOKUP(EB$1,Data!$L:$N,3, FALSE) &amp; ",""" &amp; VLOOKUP(EB$1,Data!$L:$M,2, FALSE) &amp; """;"   )             )</f>
        <v/>
      </c>
      <c r="EC18" t="str">
        <f>IF(Data!$L19=EC$1, "",             IF(ISERR(SEARCH(EC$1,Data!$H19)),        "",          ";" &amp; VLOOKUP(EC$1,Data!$L:$N,3, FALSE) &amp; ",""" &amp; VLOOKUP(EC$1,Data!$L:$M,2, FALSE) &amp; """;"   )             )</f>
        <v/>
      </c>
      <c r="ED18" t="str">
        <f>IF(Data!$L19=ED$1, "",             IF(ISERR(SEARCH(ED$1,Data!$H19)),        "",          ";" &amp; VLOOKUP(ED$1,Data!$L:$N,3, FALSE) &amp; ",""" &amp; VLOOKUP(ED$1,Data!$L:$M,2, FALSE) &amp; """;"   )             )</f>
        <v/>
      </c>
      <c r="EE18" t="str">
        <f>IF(Data!$L19=EE$1, "",             IF(ISERR(SEARCH(EE$1,Data!$H19)),        "",          ";" &amp; VLOOKUP(EE$1,Data!$L:$N,3, FALSE) &amp; ",""" &amp; VLOOKUP(EE$1,Data!$L:$M,2, FALSE) &amp; """;"   )             )</f>
        <v/>
      </c>
      <c r="EF18" t="str">
        <f>IF(Data!$L19=EF$1, "",             IF(ISERR(SEARCH(EF$1,Data!$H19)),        "",          ";" &amp; VLOOKUP(EF$1,Data!$L:$N,3, FALSE) &amp; ",""" &amp; VLOOKUP(EF$1,Data!$L:$M,2, FALSE) &amp; """;"   )             )</f>
        <v/>
      </c>
      <c r="EG18" t="str">
        <f>IF(Data!$L19=EG$1, "",             IF(ISERR(SEARCH(EG$1,Data!$H19)),        "",          ";" &amp; VLOOKUP(EG$1,Data!$L:$N,3, FALSE) &amp; ",""" &amp; VLOOKUP(EG$1,Data!$L:$M,2, FALSE) &amp; """;"   )             )</f>
        <v/>
      </c>
      <c r="EH18" t="str">
        <f>IF(Data!$L19=EH$1, "",             IF(ISERR(SEARCH(EH$1,Data!$H19)),        "",          ";" &amp; VLOOKUP(EH$1,Data!$L:$N,3, FALSE) &amp; ",""" &amp; VLOOKUP(EH$1,Data!$L:$M,2, FALSE) &amp; """;"   )             )</f>
        <v/>
      </c>
      <c r="EI18" t="str">
        <f>IF(Data!$L19=EI$1, "",             IF(ISERR(SEARCH(EI$1,Data!$H19)),        "",          ";" &amp; VLOOKUP(EI$1,Data!$L:$N,3, FALSE) &amp; ",""" &amp; VLOOKUP(EI$1,Data!$L:$M,2, FALSE) &amp; """;"   )             )</f>
        <v/>
      </c>
      <c r="EJ18" t="str">
        <f>IF(Data!$L19=EJ$1, "",             IF(ISERR(SEARCH(EJ$1,Data!$H19)),        "",          ";" &amp; VLOOKUP(EJ$1,Data!$L:$N,3, FALSE) &amp; ",""" &amp; VLOOKUP(EJ$1,Data!$L:$M,2, FALSE) &amp; """;"   )             )</f>
        <v/>
      </c>
      <c r="EK18" t="str">
        <f>IF(Data!$L19=EK$1, "",             IF(ISERR(SEARCH(EK$1,Data!$H19)),        "",          ";" &amp; VLOOKUP(EK$1,Data!$L:$N,3, FALSE) &amp; ",""" &amp; VLOOKUP(EK$1,Data!$L:$M,2, FALSE) &amp; """;"   )             )</f>
        <v/>
      </c>
      <c r="EL18" t="str">
        <f>IF(Data!$L19=EL$1, "",             IF(ISERR(SEARCH(EL$1,Data!$H19)),        "",          ";" &amp; VLOOKUP(EL$1,Data!$L:$N,3, FALSE) &amp; ",""" &amp; VLOOKUP(EL$1,Data!$L:$M,2, FALSE) &amp; """;"   )             )</f>
        <v/>
      </c>
      <c r="EM18" t="str">
        <f>IF(Data!$L19=EM$1, "",             IF(ISERR(SEARCH(EM$1,Data!$H19)),        "",          ";" &amp; VLOOKUP(EM$1,Data!$L:$N,3, FALSE) &amp; ",""" &amp; VLOOKUP(EM$1,Data!$L:$M,2, FALSE) &amp; """;"   )             )</f>
        <v/>
      </c>
      <c r="EN18" t="str">
        <f>IF(Data!$L19=EN$1, "",             IF(ISERR(SEARCH(EN$1,Data!$H19)),        "",          ";" &amp; VLOOKUP(EN$1,Data!$L:$N,3, FALSE) &amp; ",""" &amp; VLOOKUP(EN$1,Data!$L:$M,2, FALSE) &amp; """;"   )             )</f>
        <v/>
      </c>
      <c r="EO18" t="str">
        <f>IF(Data!$L19=EO$1, "",             IF(ISERR(SEARCH(EO$1,Data!$H19)),        "",          ";" &amp; VLOOKUP(EO$1,Data!$L:$N,3, FALSE) &amp; ",""" &amp; VLOOKUP(EO$1,Data!$L:$M,2, FALSE) &amp; """;"   )             )</f>
        <v/>
      </c>
      <c r="EP18" t="str">
        <f>IF(Data!$L19=EP$1, "",             IF(ISERR(SEARCH(EP$1,Data!$H19)),        "",          ";" &amp; VLOOKUP(EP$1,Data!$L:$N,3, FALSE) &amp; ",""" &amp; VLOOKUP(EP$1,Data!$L:$M,2, FALSE) &amp; """;"   )             )</f>
        <v/>
      </c>
      <c r="EQ18" t="str">
        <f>IF(Data!$L19=EQ$1, "",             IF(ISERR(SEARCH(EQ$1,Data!$H19)),        "",          ";" &amp; VLOOKUP(EQ$1,Data!$L:$N,3, FALSE) &amp; ",""" &amp; VLOOKUP(EQ$1,Data!$L:$M,2, FALSE) &amp; """;"   )             )</f>
        <v/>
      </c>
      <c r="ER18" t="str">
        <f>IF(Data!$L19=ER$1, "",             IF(ISERR(SEARCH(ER$1,Data!$H19)),        "",          ";" &amp; VLOOKUP(ER$1,Data!$L:$N,3, FALSE) &amp; ",""" &amp; VLOOKUP(ER$1,Data!$L:$M,2, FALSE) &amp; """;"   )             )</f>
        <v/>
      </c>
      <c r="ES18" t="str">
        <f>IF(Data!$L19=ES$1, "",             IF(ISERR(SEARCH(ES$1,Data!$H19)),        "",          ";" &amp; VLOOKUP(ES$1,Data!$L:$N,3, FALSE) &amp; ",""" &amp; VLOOKUP(ES$1,Data!$L:$M,2, FALSE) &amp; """;"   )             )</f>
        <v/>
      </c>
      <c r="ET18" t="str">
        <f>IF(Data!$L19=ET$1, "",             IF(ISERR(SEARCH(ET$1,Data!$H19)),        "",          ";" &amp; VLOOKUP(ET$1,Data!$L:$N,3, FALSE) &amp; ",""" &amp; VLOOKUP(ET$1,Data!$L:$M,2, FALSE) &amp; """;"   )             )</f>
        <v/>
      </c>
      <c r="EU18" t="str">
        <f>IF(Data!$L19=EU$1, "",             IF(ISERR(SEARCH(EU$1,Data!$H19)),        "",          ";" &amp; VLOOKUP(EU$1,Data!$L:$N,3, FALSE) &amp; ",""" &amp; VLOOKUP(EU$1,Data!$L:$M,2, FALSE) &amp; """;"   )             )</f>
        <v/>
      </c>
      <c r="EV18" t="str">
        <f>IF(Data!$L19=EV$1, "",             IF(ISERR(SEARCH(EV$1,Data!$H19)),        "",          ";" &amp; VLOOKUP(EV$1,Data!$L:$N,3, FALSE) &amp; ",""" &amp; VLOOKUP(EV$1,Data!$L:$M,2, FALSE) &amp; """;"   )             )</f>
        <v/>
      </c>
      <c r="EW18" t="str">
        <f>IF(Data!$L19=EW$1, "",             IF(ISERR(SEARCH(EW$1,Data!$H19)),        "",          ";" &amp; VLOOKUP(EW$1,Data!$L:$N,3, FALSE) &amp; ",""" &amp; VLOOKUP(EW$1,Data!$L:$M,2, FALSE) &amp; """;"   )             )</f>
        <v/>
      </c>
      <c r="EX18" t="str">
        <f>IF(Data!$L19=EX$1, "",             IF(ISERR(SEARCH(EX$1,Data!$H19)),        "",          ";" &amp; VLOOKUP(EX$1,Data!$L:$N,3, FALSE) &amp; ",""" &amp; VLOOKUP(EX$1,Data!$L:$M,2, FALSE) &amp; """;"   )             )</f>
        <v/>
      </c>
      <c r="EY18" t="str">
        <f>IF(Data!$L19=EY$1, "",             IF(ISERR(SEARCH(EY$1,Data!$H19)),        "",          ";" &amp; VLOOKUP(EY$1,Data!$L:$N,3, FALSE) &amp; ",""" &amp; VLOOKUP(EY$1,Data!$L:$M,2, FALSE) &amp; """;"   )             )</f>
        <v/>
      </c>
      <c r="EZ18" t="str">
        <f>IF(Data!$L19=EZ$1, "",             IF(ISERR(SEARCH(EZ$1,Data!$H19)),        "",          ";" &amp; VLOOKUP(EZ$1,Data!$L:$N,3, FALSE) &amp; ",""" &amp; VLOOKUP(EZ$1,Data!$L:$M,2, FALSE) &amp; """;"   )             )</f>
        <v/>
      </c>
      <c r="FA18" t="str">
        <f>IF(Data!$L19=FA$1, "",             IF(ISERR(SEARCH(FA$1,Data!$H19)),        "",          ";" &amp; VLOOKUP(FA$1,Data!$L:$N,3, FALSE) &amp; ",""" &amp; VLOOKUP(FA$1,Data!$L:$M,2, FALSE) &amp; """;"   )             )</f>
        <v/>
      </c>
      <c r="FB18" t="str">
        <f>IF(Data!$L19=FB$1, "",             IF(ISERR(SEARCH(FB$1,Data!$H19)),        "",          ";" &amp; VLOOKUP(FB$1,Data!$L:$N,3, FALSE) &amp; ",""" &amp; VLOOKUP(FB$1,Data!$L:$M,2, FALSE) &amp; """;"   )             )</f>
        <v/>
      </c>
      <c r="FC18" t="str">
        <f>IF(Data!$L19=FC$1, "",             IF(ISERR(SEARCH(FC$1,Data!$H19)),        "",          ";" &amp; VLOOKUP(FC$1,Data!$L:$N,3, FALSE) &amp; ",""" &amp; VLOOKUP(FC$1,Data!$L:$M,2, FALSE) &amp; """;"   )             )</f>
        <v/>
      </c>
      <c r="FD18" t="str">
        <f>IF(Data!$L19=FD$1, "",             IF(ISERR(SEARCH(FD$1,Data!$H19)),        "",          ";" &amp; VLOOKUP(FD$1,Data!$L:$N,3, FALSE) &amp; ",""" &amp; VLOOKUP(FD$1,Data!$L:$M,2, FALSE) &amp; """;"   )             )</f>
        <v/>
      </c>
      <c r="FE18" t="str">
        <f>IF(Data!$L19=FE$1, "",             IF(ISERR(SEARCH(FE$1,Data!$H19)),        "",          ";" &amp; VLOOKUP(FE$1,Data!$L:$N,3, FALSE) &amp; ",""" &amp; VLOOKUP(FE$1,Data!$L:$M,2, FALSE) &amp; """;"   )             )</f>
        <v/>
      </c>
      <c r="FF18" t="str">
        <f>IF(Data!$L19=FF$1, "",             IF(ISERR(SEARCH(FF$1,Data!$H19)),        "",          ";" &amp; VLOOKUP(FF$1,Data!$L:$N,3, FALSE) &amp; ",""" &amp; VLOOKUP(FF$1,Data!$L:$M,2, FALSE) &amp; """;"   )             )</f>
        <v/>
      </c>
      <c r="FG18" t="str">
        <f>IF(Data!$L19=FG$1, "",             IF(ISERR(SEARCH(FG$1,Data!$H19)),        "",          ";" &amp; VLOOKUP(FG$1,Data!$L:$N,3, FALSE) &amp; ",""" &amp; VLOOKUP(FG$1,Data!$L:$M,2, FALSE) &amp; """;"   )             )</f>
        <v/>
      </c>
      <c r="FH18" t="str">
        <f>IF(Data!$L19=FH$1, "",             IF(ISERR(SEARCH(FH$1,Data!$H19)),        "",          ";" &amp; VLOOKUP(FH$1,Data!$L:$N,3, FALSE) &amp; ",""" &amp; VLOOKUP(FH$1,Data!$L:$M,2, FALSE) &amp; """;"   )             )</f>
        <v/>
      </c>
      <c r="FI18" t="str">
        <f>IF(Data!$L19=FI$1, "",             IF(ISERR(SEARCH(FI$1,Data!$H19)),        "",          ";" &amp; VLOOKUP(FI$1,Data!$L:$N,3, FALSE) &amp; ",""" &amp; VLOOKUP(FI$1,Data!$L:$M,2, FALSE) &amp; """;"   )             )</f>
        <v/>
      </c>
      <c r="FJ18" t="str">
        <f>IF(Data!$L19=FJ$1, "",             IF(ISERR(SEARCH(FJ$1,Data!$H19)),        "",          ";" &amp; VLOOKUP(FJ$1,Data!$L:$N,3, FALSE) &amp; ",""" &amp; VLOOKUP(FJ$1,Data!$L:$M,2, FALSE) &amp; """;"   )             )</f>
        <v>;00000000-0000-0000-0000-000000000015,"DROID";</v>
      </c>
      <c r="FK18" t="str">
        <f>IF(Data!$L19=FK$1, "",             IF(ISERR(SEARCH(FK$1,Data!$H19)),        "",          ";" &amp; VLOOKUP(FK$1,Data!$L:$N,3, FALSE) &amp; ",""" &amp; VLOOKUP(FK$1,Data!$L:$M,2, FALSE) &amp; """;"   )             )</f>
        <v/>
      </c>
      <c r="FL18" t="str">
        <f>IF(Data!$L19=FL$1, "",             IF(ISERR(SEARCH(FL$1,Data!$H19)),        "",          ";" &amp; VLOOKUP(FL$1,Data!$L:$N,3, FALSE) &amp; ",""" &amp; VLOOKUP(FL$1,Data!$L:$M,2, FALSE) &amp; """;"   )             )</f>
        <v/>
      </c>
      <c r="FM18" t="str">
        <f>IF(Data!$L19=FM$1, "",             IF(ISERR(SEARCH(FM$1,Data!$H19)),        "",          ";" &amp; VLOOKUP(FM$1,Data!$L:$N,3, FALSE) &amp; ",""" &amp; VLOOKUP(FM$1,Data!$L:$M,2, FALSE) &amp; """;"   )             )</f>
        <v/>
      </c>
      <c r="FN18" t="str">
        <f>IF(Data!$L19=FN$1, "",             IF(ISERR(SEARCH(FN$1,Data!$H19)),        "",          ";" &amp; VLOOKUP(FN$1,Data!$L:$N,3, FALSE) &amp; ",""" &amp; VLOOKUP(FN$1,Data!$L:$M,2, FALSE) &amp; """;"   )             )</f>
        <v/>
      </c>
      <c r="FO18" t="str">
        <f>IF(Data!$L19=FO$1, "",             IF(ISERR(SEARCH(FO$1,Data!$H19)),        "",          ";" &amp; VLOOKUP(FO$1,Data!$L:$N,3, FALSE) &amp; ",""" &amp; VLOOKUP(FO$1,Data!$L:$M,2, FALSE) &amp; """;"   )             )</f>
        <v/>
      </c>
      <c r="FP18" t="str">
        <f>IF(Data!$L19=FP$1, "",             IF(ISERR(SEARCH(FP$1,Data!$H19)),        "",          ";" &amp; VLOOKUP(FP$1,Data!$L:$N,3, FALSE) &amp; ",""" &amp; VLOOKUP(FP$1,Data!$L:$M,2, FALSE) &amp; """;"   )             )</f>
        <v/>
      </c>
      <c r="FQ18" t="str">
        <f>IF(Data!$L19=FQ$1, "",             IF(ISERR(SEARCH(FQ$1,Data!$H19)),        "",          ";" &amp; VLOOKUP(FQ$1,Data!$L:$N,3, FALSE) &amp; ",""" &amp; VLOOKUP(FQ$1,Data!$L:$M,2, FALSE) &amp; """;"   )             )</f>
        <v/>
      </c>
      <c r="FR18" t="str">
        <f>IF(Data!$L19=FR$1, "",             IF(ISERR(SEARCH(FR$1,Data!$H19)),        "",          ";" &amp; VLOOKUP(FR$1,Data!$L:$N,3, FALSE) &amp; ",""" &amp; VLOOKUP(FR$1,Data!$L:$M,2, FALSE) &amp; """;"   )             )</f>
        <v/>
      </c>
      <c r="FS18" t="str">
        <f>IF(Data!$L19=FS$1, "",             IF(ISERR(SEARCH(FS$1,Data!$H19)),        "",          ";" &amp; VLOOKUP(FS$1,Data!$L:$N,3, FALSE) &amp; ",""" &amp; VLOOKUP(FS$1,Data!$L:$M,2, FALSE) &amp; """;"   )             )</f>
        <v/>
      </c>
      <c r="FT18" t="str">
        <f>IF(Data!$L19=FT$1, "",             IF(ISERR(SEARCH(FT$1,Data!$H19)),        "",          ";" &amp; VLOOKUP(FT$1,Data!$L:$N,3, FALSE) &amp; ",""" &amp; VLOOKUP(FT$1,Data!$L:$M,2, FALSE) &amp; """;"   )             )</f>
        <v/>
      </c>
      <c r="FU18" t="str">
        <f>IF(Data!$L19=FU$1, "",             IF(ISERR(SEARCH(FU$1,Data!$H19)),        "",          ";" &amp; VLOOKUP(FU$1,Data!$L:$N,3, FALSE) &amp; ",""" &amp; VLOOKUP(FU$1,Data!$L:$M,2, FALSE) &amp; """;"   )             )</f>
        <v/>
      </c>
      <c r="FV18" t="str">
        <f>IF(Data!$L19=FV$1, "",             IF(ISERR(SEARCH(FV$1,Data!$H19)),        "",          ";" &amp; VLOOKUP(FV$1,Data!$L:$N,3, FALSE) &amp; ",""" &amp; VLOOKUP(FV$1,Data!$L:$M,2, FALSE) &amp; """;"   )             )</f>
        <v/>
      </c>
      <c r="FW18" t="str">
        <f>IF(Data!$L19=FW$1, "",             IF(ISERR(SEARCH(FW$1,Data!$H19)),        "",          ";" &amp; VLOOKUP(FW$1,Data!$L:$N,3, FALSE) &amp; ",""" &amp; VLOOKUP(FW$1,Data!$L:$M,2, FALSE) &amp; """;"   )             )</f>
        <v/>
      </c>
      <c r="FX18" t="str">
        <f>IF(Data!$L19=FX$1, "",             IF(ISERR(SEARCH(FX$1,Data!$H19)),        "",          ";" &amp; VLOOKUP(FX$1,Data!$L:$N,3, FALSE) &amp; ",""" &amp; VLOOKUP(FX$1,Data!$L:$M,2, FALSE) &amp; """;"   )             )</f>
        <v/>
      </c>
      <c r="FY18" t="str">
        <f>IF(Data!$L19=FY$1, "",             IF(ISERR(SEARCH(FY$1,Data!$H19)),        "",          ";" &amp; VLOOKUP(FY$1,Data!$L:$N,3, FALSE) &amp; ",""" &amp; VLOOKUP(FY$1,Data!$L:$M,2, FALSE) &amp; """;"   )             )</f>
        <v/>
      </c>
      <c r="FZ18" t="str">
        <f>IF(Data!$L19=FZ$1, "",             IF(ISERR(SEARCH(FZ$1,Data!$H19)),        "",          ";" &amp; VLOOKUP(FZ$1,Data!$L:$N,3, FALSE) &amp; ",""" &amp; VLOOKUP(FZ$1,Data!$L:$M,2, FALSE) &amp; """;"   )             )</f>
        <v/>
      </c>
      <c r="GA18" t="str">
        <f>IF(Data!$L19=GA$1, "",             IF(ISERR(SEARCH(GA$1,Data!$H19)),        "",          ";" &amp; VLOOKUP(GA$1,Data!$L:$N,3, FALSE) &amp; ",""" &amp; VLOOKUP(GA$1,Data!$L:$M,2, FALSE) &amp; """;"   )             )</f>
        <v/>
      </c>
      <c r="GB18" t="str">
        <f>IF(Data!$L19=GB$1, "",             IF(ISERR(SEARCH(GB$1,Data!$H19)),        "",          ";" &amp; VLOOKUP(GB$1,Data!$L:$N,3, FALSE) &amp; ",""" &amp; VLOOKUP(GB$1,Data!$L:$M,2, FALSE) &amp; """;"   )             )</f>
        <v/>
      </c>
      <c r="GC18" t="str">
        <f>IF(Data!$L19=GC$1, "",             IF(ISERR(SEARCH(GC$1,Data!$H19)),        "",          ";" &amp; VLOOKUP(GC$1,Data!$L:$N,3, FALSE) &amp; ",""" &amp; VLOOKUP(GC$1,Data!$L:$M,2, FALSE) &amp; """;"   )             )</f>
        <v/>
      </c>
      <c r="GD18" t="str">
        <f>IF(Data!$L19=GD$1, "",             IF(ISERR(SEARCH(GD$1,Data!$H19)),        "",          ";" &amp; VLOOKUP(GD$1,Data!$L:$N,3, FALSE) &amp; ",""" &amp; VLOOKUP(GD$1,Data!$L:$M,2, FALSE) &amp; """;"   )             )</f>
        <v/>
      </c>
      <c r="GE18" t="str">
        <f>IF(Data!$L19=GE$1, "",             IF(ISERR(SEARCH(GE$1,Data!$H19)),        "",          ";" &amp; VLOOKUP(GE$1,Data!$L:$N,3, FALSE) &amp; ",""" &amp; VLOOKUP(GE$1,Data!$L:$M,2, FALSE) &amp; """;"   )             )</f>
        <v/>
      </c>
      <c r="GF18" t="str">
        <f>IF(Data!$L19=GF$1, "",             IF(ISERR(SEARCH(GF$1,Data!$H19)),        "",          ";" &amp; VLOOKUP(GF$1,Data!$L:$N,3, FALSE) &amp; ",""" &amp; VLOOKUP(GF$1,Data!$L:$M,2, FALSE) &amp; """;"   )             )</f>
        <v/>
      </c>
      <c r="GG18" t="str">
        <f>IF(Data!$L19=GG$1, "",             IF(ISERR(SEARCH(GG$1,Data!$H19)),        "",          ";" &amp; VLOOKUP(GG$1,Data!$L:$N,3, FALSE) &amp; ",""" &amp; VLOOKUP(GG$1,Data!$L:$M,2, FALSE) &amp; """;"   )             )</f>
        <v/>
      </c>
      <c r="GH18" t="str">
        <f>IF(Data!$L19=GH$1, "",             IF(ISERR(SEARCH(GH$1,Data!$H19)),        "",          ";" &amp; VLOOKUP(GH$1,Data!$L:$N,3, FALSE) &amp; ",""" &amp; VLOOKUP(GH$1,Data!$L:$M,2, FALSE) &amp; """;"   )             )</f>
        <v/>
      </c>
      <c r="GI18" t="str">
        <f>IF(Data!$L19=GI$1, "",             IF(ISERR(SEARCH(GI$1,Data!$H19)),        "",          ";" &amp; VLOOKUP(GI$1,Data!$L:$N,3, FALSE) &amp; ",""" &amp; VLOOKUP(GI$1,Data!$L:$M,2, FALSE) &amp; """;"   )             )</f>
        <v/>
      </c>
      <c r="GJ18" t="str">
        <f>IF(Data!$L19=GJ$1, "",             IF(ISERR(SEARCH(GJ$1,Data!$H19)),        "",          ";" &amp; VLOOKUP(GJ$1,Data!$L:$N,3, FALSE) &amp; ",""" &amp; VLOOKUP(GJ$1,Data!$L:$M,2, FALSE) &amp; """;"   )             )</f>
        <v>;00000000-0000-0000-0000-000000000180,"HUMAN";</v>
      </c>
      <c r="GK18" t="str">
        <f>IF(Data!$L19=GK$1, "",             IF(ISERR(SEARCH(GK$1,Data!$H19)),        "",          ";" &amp; VLOOKUP(GK$1,Data!$L:$N,3, FALSE) &amp; ",""" &amp; VLOOKUP(GK$1,Data!$L:$M,2, FALSE) &amp; """;"   )             )</f>
        <v/>
      </c>
      <c r="GL18" t="str">
        <f>IF(Data!$L19=GL$1, "",             IF(ISERR(SEARCH(GL$1,Data!$H19)),        "",          ";" &amp; VLOOKUP(GL$1,Data!$L:$N,3, FALSE) &amp; ",""" &amp; VLOOKUP(GL$1,Data!$L:$M,2, FALSE) &amp; """;"   )             )</f>
        <v/>
      </c>
      <c r="GM18" t="str">
        <f>IF(Data!$L19=GM$1, "",             IF(ISERR(SEARCH(GM$1,Data!$H19)),        "",          ";" &amp; VLOOKUP(GM$1,Data!$L:$N,3, FALSE) &amp; ",""" &amp; VLOOKUP(GM$1,Data!$L:$M,2, FALSE) &amp; """;"   )             )</f>
        <v/>
      </c>
      <c r="GN18" t="str">
        <f>IF(Data!$L19=GN$1, "",             IF(ISERR(SEARCH(GN$1,Data!$H19)),        "",          ";" &amp; VLOOKUP(GN$1,Data!$L:$N,3, FALSE) &amp; ",""" &amp; VLOOKUP(GN$1,Data!$L:$M,2, FALSE) &amp; """;"   )             )</f>
        <v/>
      </c>
      <c r="GO18" t="str">
        <f>IF(Data!$L19=GO$1, "",             IF(ISERR(SEARCH(GO$1,Data!$H19)),        "",          ";" &amp; VLOOKUP(GO$1,Data!$L:$N,3, FALSE) &amp; ",""" &amp; VLOOKUP(GO$1,Data!$L:$M,2, FALSE) &amp; """;"   )             )</f>
        <v/>
      </c>
      <c r="GP18" t="str">
        <f>IF(Data!$L19=GP$1, "",             IF(ISERR(SEARCH(GP$1,Data!$H19)),        "",          ";" &amp; VLOOKUP(GP$1,Data!$L:$N,3, FALSE) &amp; ",""" &amp; VLOOKUP(GP$1,Data!$L:$M,2, FALSE) &amp; """;"   )             )</f>
        <v/>
      </c>
      <c r="GQ18" t="str">
        <f>IF(Data!$L19=GQ$1, "",             IF(ISERR(SEARCH(GQ$1,Data!$H19)),        "",          ";" &amp; VLOOKUP(GQ$1,Data!$L:$N,3, FALSE) &amp; ",""" &amp; VLOOKUP(GQ$1,Data!$L:$M,2, FALSE) &amp; """;"   )             )</f>
        <v/>
      </c>
      <c r="GR18" t="str">
        <f>IF(Data!$L19=GR$1, "",             IF(ISERR(SEARCH(GR$1,Data!$H19)),        "",          ";" &amp; VLOOKUP(GR$1,Data!$L:$N,3, FALSE) &amp; ",""" &amp; VLOOKUP(GR$1,Data!$L:$M,2, FALSE) &amp; """;"   )             )</f>
        <v/>
      </c>
      <c r="GS18" t="str">
        <f>IF(Data!$L19=GS$1, "",             IF(ISERR(SEARCH(GS$1,Data!$H19)),        "",          ";" &amp; VLOOKUP(GS$1,Data!$L:$N,3, FALSE) &amp; ",""" &amp; VLOOKUP(GS$1,Data!$L:$M,2, FALSE) &amp; """;"   )             )</f>
        <v/>
      </c>
      <c r="GT18" t="str">
        <f>IF(Data!$L19=GT$1, "",             IF(ISERR(SEARCH(GT$1,Data!$H19)),        "",          ";" &amp; VLOOKUP(GT$1,Data!$L:$N,3, FALSE) &amp; ",""" &amp; VLOOKUP(GT$1,Data!$L:$M,2, FALSE) &amp; """;"   )             )</f>
        <v/>
      </c>
      <c r="GU18" t="str">
        <f>IF(Data!$L19=GU$1, "",             IF(ISERR(SEARCH(GU$1,Data!$H19)),        "",          ";" &amp; VLOOKUP(GU$1,Data!$L:$N,3, FALSE) &amp; ",""" &amp; VLOOKUP(GU$1,Data!$L:$M,2, FALSE) &amp; """;"   )             )</f>
        <v/>
      </c>
      <c r="GV18" t="str">
        <f>IF(Data!$L19=GV$1, "",             IF(ISERR(SEARCH(GV$1,Data!$H19)),        "",          ";" &amp; VLOOKUP(GV$1,Data!$L:$N,3, FALSE) &amp; ",""" &amp; VLOOKUP(GV$1,Data!$L:$M,2, FALSE) &amp; """;"   )             )</f>
        <v/>
      </c>
      <c r="GW18" t="str">
        <f>IF(Data!$L19=GW$1, "",             IF(ISERR(SEARCH(GW$1,Data!$H19)),        "",          ";" &amp; VLOOKUP(GW$1,Data!$L:$N,3, FALSE) &amp; ",""" &amp; VLOOKUP(GW$1,Data!$L:$M,2, FALSE) &amp; """;"   )             )</f>
        <v/>
      </c>
      <c r="GX18" t="str">
        <f>IF(Data!$L19=GX$1, "",             IF(ISERR(SEARCH(GX$1,Data!$H19)),        "",          ";" &amp; VLOOKUP(GX$1,Data!$L:$N,3, FALSE) &amp; ",""" &amp; VLOOKUP(GX$1,Data!$L:$M,2, FALSE) &amp; """;"   )             )</f>
        <v/>
      </c>
      <c r="GY18" t="str">
        <f>IF(Data!$L19=GY$1, "",             IF(ISERR(SEARCH(GY$1,Data!$H19)),        "",          ";" &amp; VLOOKUP(GY$1,Data!$L:$N,3, FALSE) &amp; ",""" &amp; VLOOKUP(GY$1,Data!$L:$M,2, FALSE) &amp; """;"   )             )</f>
        <v/>
      </c>
      <c r="GZ18" t="str">
        <f>IF(Data!$L19=GZ$1, "",             IF(ISERR(SEARCH(GZ$1,Data!$H19)),        "",          ";" &amp; VLOOKUP(GZ$1,Data!$L:$N,3, FALSE) &amp; ",""" &amp; VLOOKUP(GZ$1,Data!$L:$M,2, FALSE) &amp; """;"   )             )</f>
        <v/>
      </c>
      <c r="HA18" t="str">
        <f>IF(Data!$L19=HA$1, "",             IF(ISERR(SEARCH(HA$1,Data!$H19)),        "",          ";" &amp; VLOOKUP(HA$1,Data!$L:$N,3, FALSE) &amp; ",""" &amp; VLOOKUP(HA$1,Data!$L:$M,2, FALSE) &amp; """;"   )             )</f>
        <v/>
      </c>
      <c r="HB18" t="str">
        <f>IF(Data!$L19=HB$1, "",             IF(ISERR(SEARCH(HB$1,Data!$H19)),        "",          ";" &amp; VLOOKUP(HB$1,Data!$L:$N,3, FALSE) &amp; ",""" &amp; VLOOKUP(HB$1,Data!$L:$M,2, FALSE) &amp; """;"   )             )</f>
        <v/>
      </c>
      <c r="HC18" t="str">
        <f>IF(Data!$L19=HC$1, "",             IF(ISERR(SEARCH(HC$1,Data!$H19)),        "",          ";" &amp; VLOOKUP(HC$1,Data!$L:$N,3, FALSE) &amp; ",""" &amp; VLOOKUP(HC$1,Data!$L:$M,2, FALSE) &amp; """;"   )             )</f>
        <v/>
      </c>
      <c r="HD18" t="str">
        <f>IF(Data!$L19=HD$1, "",             IF(ISERR(SEARCH(HD$1,Data!$H19)),        "",          ";" &amp; VLOOKUP(HD$1,Data!$L:$N,3, FALSE) &amp; ",""" &amp; VLOOKUP(HD$1,Data!$L:$M,2, FALSE) &amp; """;"   )             )</f>
        <v/>
      </c>
      <c r="HE18" t="str">
        <f>IF(Data!$L19=HE$1, "",             IF(ISERR(SEARCH(HE$1,Data!$H19)),        "",          ";" &amp; VLOOKUP(HE$1,Data!$L:$N,3, FALSE) &amp; ",""" &amp; VLOOKUP(HE$1,Data!$L:$M,2, FALSE) &amp; """;"   )             )</f>
        <v/>
      </c>
      <c r="HF18" t="str">
        <f>IF(Data!$L19=HF$1, "",             IF(ISERR(SEARCH(HF$1,Data!$H19)),        "",          ";" &amp; VLOOKUP(HF$1,Data!$L:$N,3, FALSE) &amp; ",""" &amp; VLOOKUP(HF$1,Data!$L:$M,2, FALSE) &amp; """;"   )             )</f>
        <v/>
      </c>
      <c r="HG18" t="str">
        <f>IF(Data!$L19=HG$1, "",             IF(ISERR(SEARCH(HG$1,Data!$H19)),        "",          ";" &amp; VLOOKUP(HG$1,Data!$L:$N,3, FALSE) &amp; ",""" &amp; VLOOKUP(HG$1,Data!$L:$M,2, FALSE) &amp; """;"   )             )</f>
        <v/>
      </c>
      <c r="HH18" t="str">
        <f>IF(Data!$L19=HH$1, "",             IF(ISERR(SEARCH(HH$1,Data!$H19)),        "",          ";" &amp; VLOOKUP(HH$1,Data!$L:$N,3, FALSE) &amp; ",""" &amp; VLOOKUP(HH$1,Data!$L:$M,2, FALSE) &amp; """;"   )             )</f>
        <v/>
      </c>
      <c r="HI18" t="str">
        <f>IF(Data!$L19=HI$1, "",             IF(ISERR(SEARCH(HI$1,Data!$H19)),        "",          ";" &amp; VLOOKUP(HI$1,Data!$L:$N,3, FALSE) &amp; ",""" &amp; VLOOKUP(HI$1,Data!$L:$M,2, FALSE) &amp; """;"   )             )</f>
        <v/>
      </c>
      <c r="HJ18" t="str">
        <f>IF(Data!$L19=HJ$1, "",             IF(ISERR(SEARCH(HJ$1,Data!$H19)),        "",          ";" &amp; VLOOKUP(HJ$1,Data!$L:$N,3, FALSE) &amp; ",""" &amp; VLOOKUP(HJ$1,Data!$L:$M,2, FALSE) &amp; """;"   )             )</f>
        <v/>
      </c>
      <c r="HK18" t="str">
        <f>IF(Data!$L19=HK$1, "",             IF(ISERR(SEARCH(HK$1,Data!$H19)),        "",          ";" &amp; VLOOKUP(HK$1,Data!$L:$N,3, FALSE) &amp; ",""" &amp; VLOOKUP(HK$1,Data!$L:$M,2, FALSE) &amp; """;"   )             )</f>
        <v/>
      </c>
      <c r="HL18" t="str">
        <f>IF(Data!$L19=HL$1, "",             IF(ISERR(SEARCH(HL$1,Data!$H19)),        "",          ";" &amp; VLOOKUP(HL$1,Data!$L:$N,3, FALSE) &amp; ",""" &amp; VLOOKUP(HL$1,Data!$L:$M,2, FALSE) &amp; """;"   )             )</f>
        <v/>
      </c>
      <c r="HM18" t="str">
        <f>IF(Data!$L19=HM$1, "",             IF(ISERR(SEARCH(HM$1,Data!$H19)),        "",          ";" &amp; VLOOKUP(HM$1,Data!$L:$N,3, FALSE) &amp; ",""" &amp; VLOOKUP(HM$1,Data!$L:$M,2, FALSE) &amp; """;"   )             )</f>
        <v/>
      </c>
      <c r="HN18" t="str">
        <f>IF(Data!$L19=HN$1, "",             IF(ISERR(SEARCH(HN$1,Data!$H19)),        "",          ";" &amp; VLOOKUP(HN$1,Data!$L:$N,3, FALSE) &amp; ",""" &amp; VLOOKUP(HN$1,Data!$L:$M,2, FALSE) &amp; """;"   )             )</f>
        <v/>
      </c>
      <c r="HO18" t="str">
        <f>IF(Data!$L19=HO$1, "",             IF(ISERR(SEARCH(HO$1,Data!$H19)),        "",          ";" &amp; VLOOKUP(HO$1,Data!$L:$N,3, FALSE) &amp; ",""" &amp; VLOOKUP(HO$1,Data!$L:$M,2, FALSE) &amp; """;"   )             )</f>
        <v/>
      </c>
      <c r="HP18" t="str">
        <f>IF(Data!$L19=HP$1, "",             IF(ISERR(SEARCH(HP$1,Data!$H19)),        "",          ";" &amp; VLOOKUP(HP$1,Data!$L:$N,3, FALSE) &amp; ",""" &amp; VLOOKUP(HP$1,Data!$L:$M,2, FALSE) &amp; """;"   )             )</f>
        <v/>
      </c>
      <c r="HQ18" t="str">
        <f>IF(Data!$L19=HQ$1, "",             IF(ISERR(SEARCH(HQ$1,Data!$H19)),        "",          ";" &amp; VLOOKUP(HQ$1,Data!$L:$N,3, FALSE) &amp; ",""" &amp; VLOOKUP(HQ$1,Data!$L:$M,2, FALSE) &amp; """;"   )             )</f>
        <v/>
      </c>
      <c r="HR18" t="str">
        <f>IF(Data!$L19=HR$1, "",             IF(ISERR(SEARCH(HR$1,Data!$H19)),        "",          ";" &amp; VLOOKUP(HR$1,Data!$L:$N,3, FALSE) &amp; ",""" &amp; VLOOKUP(HR$1,Data!$L:$M,2, FALSE) &amp; """;"   )             )</f>
        <v/>
      </c>
      <c r="HS18" t="str">
        <f>IF(Data!$L19=HS$1, "",             IF(ISERR(SEARCH(HS$1,Data!$H19)),        "",          ";" &amp; VLOOKUP(HS$1,Data!$L:$N,3, FALSE) &amp; ",""" &amp; VLOOKUP(HS$1,Data!$L:$M,2, FALSE) &amp; """;"   )             )</f>
        <v/>
      </c>
      <c r="HT18" t="str">
        <f>IF(Data!$L19=HT$1, "",             IF(ISERR(SEARCH(HT$1,Data!$H19)),        "",          ";" &amp; VLOOKUP(HT$1,Data!$L:$N,3, FALSE) &amp; ",""" &amp; VLOOKUP(HT$1,Data!$L:$M,2, FALSE) &amp; """;"   )             )</f>
        <v/>
      </c>
      <c r="HU18" t="str">
        <f>IF(Data!$L19=HU$1, "",             IF(ISERR(SEARCH(HU$1,Data!$H19)),        "",          ";" &amp; VLOOKUP(HU$1,Data!$L:$N,3, FALSE) &amp; ",""" &amp; VLOOKUP(HU$1,Data!$L:$M,2, FALSE) &amp; """;"   )             )</f>
        <v/>
      </c>
      <c r="HV18" t="str">
        <f>IF(Data!$L19=HV$1, "",             IF(ISERR(SEARCH(HV$1,Data!$H19)),        "",          ";" &amp; VLOOKUP(HV$1,Data!$L:$N,3, FALSE) &amp; ",""" &amp; VLOOKUP(HV$1,Data!$L:$M,2, FALSE) &amp; """;"   )             )</f>
        <v/>
      </c>
      <c r="HW18" t="str">
        <f>IF(Data!$L19=HW$1, "",             IF(ISERR(SEARCH(HW$1,Data!$H19)),        "",          ";" &amp; VLOOKUP(HW$1,Data!$L:$N,3, FALSE) &amp; ",""" &amp; VLOOKUP(HW$1,Data!$L:$M,2, FALSE) &amp; """;"   )             )</f>
        <v/>
      </c>
      <c r="HX18" t="str">
        <f>IF(Data!$L19=HX$1, "",             IF(ISERR(SEARCH(HX$1,Data!$H19)),        "",          ";" &amp; VLOOKUP(HX$1,Data!$L:$N,3, FALSE) &amp; ",""" &amp; VLOOKUP(HX$1,Data!$L:$M,2, FALSE) &amp; """;"   )             )</f>
        <v/>
      </c>
      <c r="HY18" t="str">
        <f>IF(Data!$L19=HY$1, "",             IF(ISERR(SEARCH(HY$1,Data!$H19)),        "",          ";" &amp; VLOOKUP(HY$1,Data!$L:$N,3, FALSE) &amp; ",""" &amp; VLOOKUP(HY$1,Data!$L:$M,2, FALSE) &amp; """;"   )             )</f>
        <v/>
      </c>
      <c r="HZ18" t="str">
        <f>IF(Data!$L19=HZ$1, "",             IF(ISERR(SEARCH(HZ$1,Data!$H19)),        "",          ";" &amp; VLOOKUP(HZ$1,Data!$L:$N,3, FALSE) &amp; ",""" &amp; VLOOKUP(HZ$1,Data!$L:$M,2, FALSE) &amp; """;"   )             )</f>
        <v/>
      </c>
      <c r="IA18" t="str">
        <f>IF(Data!$L19=IA$1, "",             IF(ISERR(SEARCH(IA$1,Data!$H19)),        "",          ";" &amp; VLOOKUP(IA$1,Data!$L:$N,3, FALSE) &amp; ",""" &amp; VLOOKUP(IA$1,Data!$L:$M,2, FALSE) &amp; """;"   )             )</f>
        <v/>
      </c>
      <c r="IB18" t="str">
        <f>IF(Data!$L19=IB$1, "",             IF(ISERR(SEARCH(IB$1,Data!$H19)),        "",          ";" &amp; VLOOKUP(IB$1,Data!$L:$N,3, FALSE) &amp; ",""" &amp; VLOOKUP(IB$1,Data!$L:$M,2, FALSE) &amp; """;"   )             )</f>
        <v/>
      </c>
      <c r="IC18" t="str">
        <f>IF(Data!$L19=IC$1, "",             IF(ISERR(SEARCH(IC$1,Data!$H19)),        "",          ";" &amp; VLOOKUP(IC$1,Data!$L:$N,3, FALSE) &amp; ",""" &amp; VLOOKUP(IC$1,Data!$L:$M,2, FALSE) &amp; """;"   )             )</f>
        <v/>
      </c>
      <c r="ID18" t="str">
        <f>IF(Data!$L19=ID$1, "",             IF(ISERR(SEARCH(ID$1,Data!$H19)),        "",          ";" &amp; VLOOKUP(ID$1,Data!$L:$N,3, FALSE) &amp; ",""" &amp; VLOOKUP(ID$1,Data!$L:$M,2, FALSE) &amp; """;"   )             )</f>
        <v/>
      </c>
      <c r="IE18" t="str">
        <f>IF(Data!$L19=IE$1, "",             IF(ISERR(SEARCH(IE$1,Data!$H19)),        "",          ";" &amp; VLOOKUP(IE$1,Data!$L:$N,3, FALSE) &amp; ",""" &amp; VLOOKUP(IE$1,Data!$L:$M,2, FALSE) &amp; """;"   )             )</f>
        <v/>
      </c>
      <c r="IF18" t="str">
        <f>IF(Data!$L19=IF$1, "",             IF(ISERR(SEARCH(IF$1,Data!$H19)),        "",          ";" &amp; VLOOKUP(IF$1,Data!$L:$N,3, FALSE) &amp; ",""" &amp; VLOOKUP(IF$1,Data!$L:$M,2, FALSE) &amp; """;"   )             )</f>
        <v/>
      </c>
      <c r="IG18" t="str">
        <f>IF(Data!$L19=IG$1, "",             IF(ISERR(SEARCH(IG$1,Data!$H19)),        "",          ";" &amp; VLOOKUP(IG$1,Data!$L:$N,3, FALSE) &amp; ",""" &amp; VLOOKUP(IG$1,Data!$L:$M,2, FALSE) &amp; """;"   )             )</f>
        <v/>
      </c>
      <c r="IH18" t="str">
        <f>IF(Data!$L19=IH$1, "",             IF(ISERR(SEARCH(IH$1,Data!$H19)),        "",          ";" &amp; VLOOKUP(IH$1,Data!$L:$N,3, FALSE) &amp; ",""" &amp; VLOOKUP(IH$1,Data!$L:$M,2, FALSE) &amp; """;"   )             )</f>
        <v/>
      </c>
      <c r="II18" t="str">
        <f>IF(Data!$L19=II$1, "",             IF(ISERR(SEARCH(II$1,Data!$H19)),        "",          ";" &amp; VLOOKUP(II$1,Data!$L:$N,3, FALSE) &amp; ",""" &amp; VLOOKUP(II$1,Data!$L:$M,2, FALSE) &amp; """;"   )             )</f>
        <v/>
      </c>
    </row>
    <row r="19" spans="1:243" x14ac:dyDescent="0.3">
      <c r="A19" t="str">
        <f>Data!L20</f>
        <v>Ree-Yees</v>
      </c>
      <c r="B19" s="15" t="str">
        <f>VLOOKUP(Tableau36[[#This Row],[Character]],Data!L:N,3,FALSE)</f>
        <v>00000000-0000-0000-0000-000000000018</v>
      </c>
      <c r="C19" s="15" t="str">
        <f>VLOOKUP(Tableau36[[#This Row],[Character]],Data!L:M,2,FALSE)</f>
        <v>DROID</v>
      </c>
      <c r="D19" s="15" t="str">
        <f>SUBSTITUTE(     SUBSTITUTE(Tableau36[[#This Row],[character_id,character_type,friend_id,friend_type]],",""DROID""",""),    ",""HUMAN""", "")</f>
        <v>00000000-0000-0000-0000-000000000018,00000000-0000-0000-0000-000000000093/00000000-0000-0000-0000-000000000018,00000000-0000-0000-0000-000000000180</v>
      </c>
      <c r="E19" s="15" t="str">
        <f>IF(Tableau36[[#This Row],[With char''s id]] = "", "",    MID(Tableau36[[#This Row],[With char''s id]], 2, LEN(Tableau36[[#This Row],[With char''s id]])-1))</f>
        <v>00000000-0000-0000-0000-000000000018,"DROID",00000000-0000-0000-0000-000000000093,"HUMAN"/00000000-0000-0000-0000-000000000018,"DROID",00000000-0000-0000-0000-000000000180,"HUMAN"</v>
      </c>
      <c r="F19" s="15" t="str">
        <f>SUBSTITUTE(Tableau36[[#This Row],[List of friend''s id]],  "/",    "/" &amp; Tableau36[[#This Row],[Character''s id]] &amp; ",""" &amp; Tableau36[[#This Row],[Type]] &amp; """,")</f>
        <v>/00000000-0000-0000-0000-000000000018,"DROID",00000000-0000-0000-0000-000000000093,"HUMAN"/00000000-0000-0000-0000-000000000018,"DROID",00000000-0000-0000-0000-000000000180,"HUMAN"</v>
      </c>
      <c r="G19" t="str">
        <f>IF( Tableau36[[#This Row],[removed double semi-colon]]="", "", "/" &amp; MID(Tableau36[[#This Row],[removed double semi-colon]],2,LEN(Tableau36[[#This Row],[removed double semi-colon]]) - 2) )</f>
        <v>/00000000-0000-0000-0000-000000000093,"HUMAN"/00000000-0000-0000-0000-000000000180,"HUMAN"</v>
      </c>
      <c r="H19" t="str">
        <f>SUBSTITUTE(Tableau36[[#This Row],[Concatenation]],";;","/")</f>
        <v>;00000000-0000-0000-0000-000000000093,"HUMAN"/00000000-0000-0000-0000-000000000180,"HUMAN";</v>
      </c>
      <c r="I19" t="str">
        <f>friends!M19&amp; friends!N19&amp; friends!O19&amp; friends!P19&amp; friends!Q19&amp; friends!R19&amp; friends!S19&amp; friends!T19&amp; friends!U19&amp; friends!V19&amp; friends!W19&amp; friends!X19&amp; friends!Y19&amp; friends!Z19&amp; friends!AA19&amp; friends!AB19&amp; friends!AC19&amp; friends!AD19&amp; friends!AE19&amp; friends!AF19&amp; friends!AG19&amp; friends!AH19&amp; friends!AI19&amp; friends!AJ19&amp; friends!AK19&amp; friends!AL19&amp; friends!AM19&amp; friends!AN19&amp; friends!AO19&amp; friends!AP19&amp; friends!AQ19&amp; friends!AR19&amp; friends!AS19&amp; friends!AT19&amp; friends!AU19&amp; friends!AV19&amp; friends!AW19&amp; friends!AX19&amp; friends!AY19&amp; friends!AZ19&amp; friends!BA19&amp; friends!BB19&amp; friends!BC19&amp; friends!BD19&amp; friends!BE19&amp; friends!BF19&amp; friends!BG19&amp; friends!BH19&amp; friends!BI19&amp; friends!BJ19&amp; friends!BK19&amp; friends!BL19&amp; friends!BM19&amp; friends!BN19&amp; friends!BO19&amp; friends!BP19&amp; friends!BQ19&amp; friends!BR19&amp; friends!BS19&amp; friends!BT19&amp; friends!BU19&amp; friends!BV19&amp; friends!BW19&amp; friends!BX19&amp; friends!BY19&amp; friends!BZ19&amp; friends!CA19&amp; friends!CB19&amp; friends!CC19&amp; friends!CD19&amp; friends!CE19&amp; friends!CF19&amp; friends!CG19&amp; friends!CH19&amp; friends!CI19&amp; friends!CJ19&amp; friends!CK19&amp; friends!CL19&amp; friends!CM19&amp; friends!CN19&amp; friends!CO19&amp; friends!CP19&amp; friends!CQ19&amp; friends!CR19&amp; friends!CS19&amp; friends!CT19&amp; friends!CU19&amp; friends!CV19&amp; friends!CW19&amp; friends!CX19&amp; friends!CY19&amp; friends!CZ19&amp; friends!DA19&amp; friends!DB19&amp; friends!DC19&amp; friends!DD19&amp; friends!DE19&amp; friends!DF19&amp; friends!DG19&amp; friends!DH19&amp; friends!DI19&amp; friends!DJ19&amp; friends!DK19&amp; friends!DL19&amp; friends!DM19&amp; friends!DN19&amp; friends!DO19&amp; friends!DP19&amp; friends!DQ19&amp; friends!DR19&amp; friends!DS19&amp; friends!DT19&amp; friends!DU19&amp; friends!DV19&amp; friends!DW19&amp; friends!DX19&amp; friends!DY19&amp; friends!DZ19&amp; friends!EA19&amp; friends!EB19&amp; friends!EC19&amp; friends!ED19&amp; friends!EE19&amp; friends!EF19&amp; friends!EG19&amp; friends!EH19&amp; friends!EI19&amp; friends!EJ19&amp; friends!EK19&amp; friends!EL19&amp; friends!EM19&amp; friends!EN19&amp; friends!EO19&amp; friends!EP19&amp; friends!EQ19&amp; friends!ER19&amp; friends!ES19&amp; friends!ET19&amp; friends!EU19&amp; friends!EV19&amp; friends!EW19&amp; friends!EX19&amp; friends!EY19&amp; friends!EZ19&amp; friends!FA19&amp; friends!FB19&amp; friends!FC19&amp; friends!FD19&amp; friends!FE19&amp; friends!FF19&amp; friends!FG19&amp; friends!FH19&amp; friends!FI19&amp; friends!FJ19&amp; friends!FK19&amp; friends!FL19&amp; friends!FM19&amp; friends!FN19&amp; friends!FO19&amp; friends!FP19&amp; friends!FQ19&amp; friends!FR19&amp; friends!FS19&amp; friends!FT19&amp; friends!FU19&amp; friends!FV19&amp; friends!FW19&amp; friends!FX19&amp; friends!FY19&amp; friends!FZ19&amp; friends!GA19&amp; friends!GB19&amp; friends!GC19&amp; friends!GD19&amp; friends!GE19&amp; friends!GF19&amp; friends!GG19&amp; friends!GH19&amp; friends!GI19&amp; friends!GJ19&amp; friends!GK19&amp; friends!GL19&amp; friends!GM19&amp; friends!GN19&amp; friends!GO19&amp; friends!GP19&amp; friends!GQ19&amp; friends!GR19&amp; friends!GS19&amp; friends!GT19&amp; friends!GU19&amp; friends!GV19&amp; friends!GW19&amp; friends!GX19&amp; friends!GY19&amp; friends!GZ19&amp; friends!HA19&amp; friends!HB19&amp; friends!HC19&amp; friends!HD19&amp; friends!HE19&amp; friends!HF19&amp; friends!HG19&amp; friends!HH19&amp; friends!HI19&amp; friends!HJ19&amp; friends!HK19&amp; friends!HL19&amp; friends!HM19&amp; friends!HN19&amp; friends!HO19&amp; friends!HP19&amp; friends!HQ19&amp; friends!HR19&amp; friends!HS19&amp; friends!HT19&amp; friends!HU19&amp; friends!HV19&amp; friends!HW19&amp; friends!HX19&amp; friends!HY19&amp; friends!HZ19&amp; friends!IA19&amp; friends!IB19&amp; friends!IC19&amp; friends!ID19&amp; friends!IE19&amp; friends!IF19&amp; friends!IG19&amp; friends!IH19&amp; friends!II19</f>
        <v>;00000000-0000-0000-0000-000000000093,"HUMAN";;00000000-0000-0000-0000-000000000180,"HUMAN";</v>
      </c>
      <c r="M19" t="str">
        <f>IF(Data!$L20=M$1, "",             IF(ISERR(SEARCH(M$1,Data!$H20)),        "",          ";" &amp; VLOOKUP(M$1,Data!$L:$N,3, FALSE) &amp; ",""" &amp; VLOOKUP(M$1,Data!$L:$M,2, FALSE) &amp; """;"   )             )</f>
        <v/>
      </c>
      <c r="N19" t="str">
        <f>IF(Data!$L20=N$1, "",             IF(ISERR(SEARCH(N$1,Data!$H20)),        "",          ";" &amp; VLOOKUP(N$1,Data!$L:$N,3, FALSE) &amp; ",""" &amp; VLOOKUP(N$1,Data!$L:$M,2, FALSE) &amp; """;"   )             )</f>
        <v/>
      </c>
      <c r="O19" t="str">
        <f>IF(Data!$L20=O$1, "",             IF(ISERR(SEARCH(O$1,Data!$H20)),        "",          ";" &amp; VLOOKUP(O$1,Data!$L:$N,3, FALSE) &amp; ",""" &amp; VLOOKUP(O$1,Data!$L:$M,2, FALSE) &amp; """;"   )             )</f>
        <v/>
      </c>
      <c r="P19" t="str">
        <f>IF(Data!$L20=P$1, "",             IF(ISERR(SEARCH(P$1,Data!$H20)),        "",          ";" &amp; VLOOKUP(P$1,Data!$L:$N,3, FALSE) &amp; ",""" &amp; VLOOKUP(P$1,Data!$L:$M,2, FALSE) &amp; """;"   )             )</f>
        <v/>
      </c>
      <c r="Q19" t="str">
        <f>IF(Data!$L20=Q$1, "",             IF(ISERR(SEARCH(Q$1,Data!$H20)),        "",          ";" &amp; VLOOKUP(Q$1,Data!$L:$N,3, FALSE) &amp; ",""" &amp; VLOOKUP(Q$1,Data!$L:$M,2, FALSE) &amp; """;"   )             )</f>
        <v/>
      </c>
      <c r="R19" t="str">
        <f>IF(Data!$L20=R$1, "",             IF(ISERR(SEARCH(R$1,Data!$H20)),        "",          ";" &amp; VLOOKUP(R$1,Data!$L:$N,3, FALSE) &amp; ",""" &amp; VLOOKUP(R$1,Data!$L:$M,2, FALSE) &amp; """;"   )             )</f>
        <v/>
      </c>
      <c r="S19" t="str">
        <f>IF(Data!$L20=S$1, "",             IF(ISERR(SEARCH(S$1,Data!$H20)),        "",          ";" &amp; VLOOKUP(S$1,Data!$L:$N,3, FALSE) &amp; ",""" &amp; VLOOKUP(S$1,Data!$L:$M,2, FALSE) &amp; """;"   )             )</f>
        <v/>
      </c>
      <c r="T19" t="str">
        <f>IF(Data!$L20=T$1, "",             IF(ISERR(SEARCH(T$1,Data!$H20)),        "",          ";" &amp; VLOOKUP(T$1,Data!$L:$N,3, FALSE) &amp; ",""" &amp; VLOOKUP(T$1,Data!$L:$M,2, FALSE) &amp; """;"   )             )</f>
        <v/>
      </c>
      <c r="U19" t="str">
        <f>IF(Data!$L20=U$1, "",             IF(ISERR(SEARCH(U$1,Data!$H20)),        "",          ";" &amp; VLOOKUP(U$1,Data!$L:$N,3, FALSE) &amp; ",""" &amp; VLOOKUP(U$1,Data!$L:$M,2, FALSE) &amp; """;"   )             )</f>
        <v/>
      </c>
      <c r="V19" t="str">
        <f>IF(Data!$L20=V$1, "",             IF(ISERR(SEARCH(V$1,Data!$H20)),        "",          ";" &amp; VLOOKUP(V$1,Data!$L:$N,3, FALSE) &amp; ",""" &amp; VLOOKUP(V$1,Data!$L:$M,2, FALSE) &amp; """;"   )             )</f>
        <v/>
      </c>
      <c r="W19" t="str">
        <f>IF(Data!$L20=W$1, "",             IF(ISERR(SEARCH(W$1,Data!$H20)),        "",          ";" &amp; VLOOKUP(W$1,Data!$L:$N,3, FALSE) &amp; ",""" &amp; VLOOKUP(W$1,Data!$L:$M,2, FALSE) &amp; """;"   )             )</f>
        <v/>
      </c>
      <c r="X19" t="str">
        <f>IF(Data!$L20=X$1, "",             IF(ISERR(SEARCH(X$1,Data!$H20)),        "",          ";" &amp; VLOOKUP(X$1,Data!$L:$N,3, FALSE) &amp; ",""" &amp; VLOOKUP(X$1,Data!$L:$M,2, FALSE) &amp; """;"   )             )</f>
        <v/>
      </c>
      <c r="Y19" t="str">
        <f>IF(Data!$L20=Y$1, "",             IF(ISERR(SEARCH(Y$1,Data!$H20)),        "",          ";" &amp; VLOOKUP(Y$1,Data!$L:$N,3, FALSE) &amp; ",""" &amp; VLOOKUP(Y$1,Data!$L:$M,2, FALSE) &amp; """;"   )             )</f>
        <v/>
      </c>
      <c r="Z19" t="str">
        <f>IF(Data!$L20=Z$1, "",             IF(ISERR(SEARCH(Z$1,Data!$H20)),        "",          ";" &amp; VLOOKUP(Z$1,Data!$L:$N,3, FALSE) &amp; ",""" &amp; VLOOKUP(Z$1,Data!$L:$M,2, FALSE) &amp; """;"   )             )</f>
        <v/>
      </c>
      <c r="AA19" t="str">
        <f>IF(Data!$L20=AA$1, "",             IF(ISERR(SEARCH(AA$1,Data!$H20)),        "",          ";" &amp; VLOOKUP(AA$1,Data!$L:$N,3, FALSE) &amp; ",""" &amp; VLOOKUP(AA$1,Data!$L:$M,2, FALSE) &amp; """;"   )             )</f>
        <v/>
      </c>
      <c r="AB19" t="str">
        <f>IF(Data!$L20=AB$1, "",             IF(ISERR(SEARCH(AB$1,Data!$H20)),        "",          ";" &amp; VLOOKUP(AB$1,Data!$L:$N,3, FALSE) &amp; ",""" &amp; VLOOKUP(AB$1,Data!$L:$M,2, FALSE) &amp; """;"   )             )</f>
        <v/>
      </c>
      <c r="AC19" t="str">
        <f>IF(Data!$L20=AC$1, "",             IF(ISERR(SEARCH(AC$1,Data!$H20)),        "",          ";" &amp; VLOOKUP(AC$1,Data!$L:$N,3, FALSE) &amp; ",""" &amp; VLOOKUP(AC$1,Data!$L:$M,2, FALSE) &amp; """;"   )             )</f>
        <v/>
      </c>
      <c r="AD19" t="str">
        <f>IF(Data!$L20=AD$1, "",             IF(ISERR(SEARCH(AD$1,Data!$H20)),        "",          ";" &amp; VLOOKUP(AD$1,Data!$L:$N,3, FALSE) &amp; ",""" &amp; VLOOKUP(AD$1,Data!$L:$M,2, FALSE) &amp; """;"   )             )</f>
        <v/>
      </c>
      <c r="AE19" t="str">
        <f>IF(Data!$L20=AE$1, "",             IF(ISERR(SEARCH(AE$1,Data!$H20)),        "",          ";" &amp; VLOOKUP(AE$1,Data!$L:$N,3, FALSE) &amp; ",""" &amp; VLOOKUP(AE$1,Data!$L:$M,2, FALSE) &amp; """;"   )             )</f>
        <v/>
      </c>
      <c r="AF19" t="str">
        <f>IF(Data!$L20=AF$1, "",             IF(ISERR(SEARCH(AF$1,Data!$H20)),        "",          ";" &amp; VLOOKUP(AF$1,Data!$L:$N,3, FALSE) &amp; ",""" &amp; VLOOKUP(AF$1,Data!$L:$M,2, FALSE) &amp; """;"   )             )</f>
        <v/>
      </c>
      <c r="AG19" t="str">
        <f>IF(Data!$L20=AG$1, "",             IF(ISERR(SEARCH(AG$1,Data!$H20)),        "",          ";" &amp; VLOOKUP(AG$1,Data!$L:$N,3, FALSE) &amp; ",""" &amp; VLOOKUP(AG$1,Data!$L:$M,2, FALSE) &amp; """;"   )             )</f>
        <v/>
      </c>
      <c r="AH19" t="str">
        <f>IF(Data!$L20=AH$1, "",             IF(ISERR(SEARCH(AH$1,Data!$H20)),        "",          ";" &amp; VLOOKUP(AH$1,Data!$L:$N,3, FALSE) &amp; ",""" &amp; VLOOKUP(AH$1,Data!$L:$M,2, FALSE) &amp; """;"   )             )</f>
        <v/>
      </c>
      <c r="AI19" t="str">
        <f>IF(Data!$L20=AI$1, "",             IF(ISERR(SEARCH(AI$1,Data!$H20)),        "",          ";" &amp; VLOOKUP(AI$1,Data!$L:$N,3, FALSE) &amp; ",""" &amp; VLOOKUP(AI$1,Data!$L:$M,2, FALSE) &amp; """;"   )             )</f>
        <v/>
      </c>
      <c r="AJ19" t="str">
        <f>IF(Data!$L20=AJ$1, "",             IF(ISERR(SEARCH(AJ$1,Data!$H20)),        "",          ";" &amp; VLOOKUP(AJ$1,Data!$L:$N,3, FALSE) &amp; ",""" &amp; VLOOKUP(AJ$1,Data!$L:$M,2, FALSE) &amp; """;"   )             )</f>
        <v/>
      </c>
      <c r="AK19" t="str">
        <f>IF(Data!$L20=AK$1, "",             IF(ISERR(SEARCH(AK$1,Data!$H20)),        "",          ";" &amp; VLOOKUP(AK$1,Data!$L:$N,3, FALSE) &amp; ",""" &amp; VLOOKUP(AK$1,Data!$L:$M,2, FALSE) &amp; """;"   )             )</f>
        <v/>
      </c>
      <c r="AL19" t="str">
        <f>IF(Data!$L20=AL$1, "",             IF(ISERR(SEARCH(AL$1,Data!$H20)),        "",          ";" &amp; VLOOKUP(AL$1,Data!$L:$N,3, FALSE) &amp; ",""" &amp; VLOOKUP(AL$1,Data!$L:$M,2, FALSE) &amp; """;"   )             )</f>
        <v/>
      </c>
      <c r="AM19" t="str">
        <f>IF(Data!$L20=AM$1, "",             IF(ISERR(SEARCH(AM$1,Data!$H20)),        "",          ";" &amp; VLOOKUP(AM$1,Data!$L:$N,3, FALSE) &amp; ",""" &amp; VLOOKUP(AM$1,Data!$L:$M,2, FALSE) &amp; """;"   )             )</f>
        <v/>
      </c>
      <c r="AN19" t="str">
        <f>IF(Data!$L20=AN$1, "",             IF(ISERR(SEARCH(AN$1,Data!$H20)),        "",          ";" &amp; VLOOKUP(AN$1,Data!$L:$N,3, FALSE) &amp; ",""" &amp; VLOOKUP(AN$1,Data!$L:$M,2, FALSE) &amp; """;"   )             )</f>
        <v/>
      </c>
      <c r="AO19" t="str">
        <f>IF(Data!$L20=AO$1, "",             IF(ISERR(SEARCH(AO$1,Data!$H20)),        "",          ";" &amp; VLOOKUP(AO$1,Data!$L:$N,3, FALSE) &amp; ",""" &amp; VLOOKUP(AO$1,Data!$L:$M,2, FALSE) &amp; """;"   )             )</f>
        <v/>
      </c>
      <c r="AP19" t="str">
        <f>IF(Data!$L20=AP$1, "",             IF(ISERR(SEARCH(AP$1,Data!$H20)),        "",          ";" &amp; VLOOKUP(AP$1,Data!$L:$N,3, FALSE) &amp; ",""" &amp; VLOOKUP(AP$1,Data!$L:$M,2, FALSE) &amp; """;"   )             )</f>
        <v/>
      </c>
      <c r="AQ19" t="str">
        <f>IF(Data!$L20=AQ$1, "",             IF(ISERR(SEARCH(AQ$1,Data!$H20)),        "",          ";" &amp; VLOOKUP(AQ$1,Data!$L:$N,3, FALSE) &amp; ",""" &amp; VLOOKUP(AQ$1,Data!$L:$M,2, FALSE) &amp; """;"   )             )</f>
        <v/>
      </c>
      <c r="AR19" t="str">
        <f>IF(Data!$L20=AR$1, "",             IF(ISERR(SEARCH(AR$1,Data!$H20)),        "",          ";" &amp; VLOOKUP(AR$1,Data!$L:$N,3, FALSE) &amp; ",""" &amp; VLOOKUP(AR$1,Data!$L:$M,2, FALSE) &amp; """;"   )             )</f>
        <v/>
      </c>
      <c r="AS19" t="str">
        <f>IF(Data!$L20=AS$1, "",             IF(ISERR(SEARCH(AS$1,Data!$H20)),        "",          ";" &amp; VLOOKUP(AS$1,Data!$L:$N,3, FALSE) &amp; ",""" &amp; VLOOKUP(AS$1,Data!$L:$M,2, FALSE) &amp; """;"   )             )</f>
        <v/>
      </c>
      <c r="AT19" t="str">
        <f>IF(Data!$L20=AT$1, "",             IF(ISERR(SEARCH(AT$1,Data!$H20)),        "",          ";" &amp; VLOOKUP(AT$1,Data!$L:$N,3, FALSE) &amp; ",""" &amp; VLOOKUP(AT$1,Data!$L:$M,2, FALSE) &amp; """;"   )             )</f>
        <v/>
      </c>
      <c r="AU19" t="str">
        <f>IF(Data!$L20=AU$1, "",             IF(ISERR(SEARCH(AU$1,Data!$H20)),        "",          ";" &amp; VLOOKUP(AU$1,Data!$L:$N,3, FALSE) &amp; ",""" &amp; VLOOKUP(AU$1,Data!$L:$M,2, FALSE) &amp; """;"   )             )</f>
        <v/>
      </c>
      <c r="AV19" t="str">
        <f>IF(Data!$L20=AV$1, "",             IF(ISERR(SEARCH(AV$1,Data!$H20)),        "",          ";" &amp; VLOOKUP(AV$1,Data!$L:$N,3, FALSE) &amp; ",""" &amp; VLOOKUP(AV$1,Data!$L:$M,2, FALSE) &amp; """;"   )             )</f>
        <v/>
      </c>
      <c r="AW19" t="str">
        <f>IF(Data!$L20=AW$1, "",             IF(ISERR(SEARCH(AW$1,Data!$H20)),        "",          ";" &amp; VLOOKUP(AW$1,Data!$L:$N,3, FALSE) &amp; ",""" &amp; VLOOKUP(AW$1,Data!$L:$M,2, FALSE) &amp; """;"   )             )</f>
        <v/>
      </c>
      <c r="AX19" t="str">
        <f>IF(Data!$L20=AX$1, "",             IF(ISERR(SEARCH(AX$1,Data!$H20)),        "",          ";" &amp; VLOOKUP(AX$1,Data!$L:$N,3, FALSE) &amp; ",""" &amp; VLOOKUP(AX$1,Data!$L:$M,2, FALSE) &amp; """;"   )             )</f>
        <v/>
      </c>
      <c r="AY19" t="str">
        <f>IF(Data!$L20=AY$1, "",             IF(ISERR(SEARCH(AY$1,Data!$H20)),        "",          ";" &amp; VLOOKUP(AY$1,Data!$L:$N,3, FALSE) &amp; ",""" &amp; VLOOKUP(AY$1,Data!$L:$M,2, FALSE) &amp; """;"   )             )</f>
        <v/>
      </c>
      <c r="AZ19" t="str">
        <f>IF(Data!$L20=AZ$1, "",             IF(ISERR(SEARCH(AZ$1,Data!$H20)),        "",          ";" &amp; VLOOKUP(AZ$1,Data!$L:$N,3, FALSE) &amp; ",""" &amp; VLOOKUP(AZ$1,Data!$L:$M,2, FALSE) &amp; """;"   )             )</f>
        <v/>
      </c>
      <c r="BA19" t="str">
        <f>IF(Data!$L20=BA$1, "",             IF(ISERR(SEARCH(BA$1,Data!$H20)),        "",          ";" &amp; VLOOKUP(BA$1,Data!$L:$N,3, FALSE) &amp; ",""" &amp; VLOOKUP(BA$1,Data!$L:$M,2, FALSE) &amp; """;"   )             )</f>
        <v/>
      </c>
      <c r="BB19" t="str">
        <f>IF(Data!$L20=BB$1, "",             IF(ISERR(SEARCH(BB$1,Data!$H20)),        "",          ";" &amp; VLOOKUP(BB$1,Data!$L:$N,3, FALSE) &amp; ",""" &amp; VLOOKUP(BB$1,Data!$L:$M,2, FALSE) &amp; """;"   )             )</f>
        <v/>
      </c>
      <c r="BC19" t="str">
        <f>IF(Data!$L20=BC$1, "",             IF(ISERR(SEARCH(BC$1,Data!$H20)),        "",          ";" &amp; VLOOKUP(BC$1,Data!$L:$N,3, FALSE) &amp; ",""" &amp; VLOOKUP(BC$1,Data!$L:$M,2, FALSE) &amp; """;"   )             )</f>
        <v/>
      </c>
      <c r="BD19" t="str">
        <f>IF(Data!$L20=BD$1, "",             IF(ISERR(SEARCH(BD$1,Data!$H20)),        "",          ";" &amp; VLOOKUP(BD$1,Data!$L:$N,3, FALSE) &amp; ",""" &amp; VLOOKUP(BD$1,Data!$L:$M,2, FALSE) &amp; """;"   )             )</f>
        <v/>
      </c>
      <c r="BE19" t="str">
        <f>IF(Data!$L20=BE$1, "",             IF(ISERR(SEARCH(BE$1,Data!$H20)),        "",          ";" &amp; VLOOKUP(BE$1,Data!$L:$N,3, FALSE) &amp; ",""" &amp; VLOOKUP(BE$1,Data!$L:$M,2, FALSE) &amp; """;"   )             )</f>
        <v/>
      </c>
      <c r="BF19" t="str">
        <f>IF(Data!$L20=BF$1, "",             IF(ISERR(SEARCH(BF$1,Data!$H20)),        "",          ";" &amp; VLOOKUP(BF$1,Data!$L:$N,3, FALSE) &amp; ",""" &amp; VLOOKUP(BF$1,Data!$L:$M,2, FALSE) &amp; """;"   )             )</f>
        <v/>
      </c>
      <c r="BG19" t="str">
        <f>IF(Data!$L20=BG$1, "",             IF(ISERR(SEARCH(BG$1,Data!$H20)),        "",          ";" &amp; VLOOKUP(BG$1,Data!$L:$N,3, FALSE) &amp; ",""" &amp; VLOOKUP(BG$1,Data!$L:$M,2, FALSE) &amp; """;"   )             )</f>
        <v/>
      </c>
      <c r="BH19" t="str">
        <f>IF(Data!$L20=BH$1, "",             IF(ISERR(SEARCH(BH$1,Data!$H20)),        "",          ";" &amp; VLOOKUP(BH$1,Data!$L:$N,3, FALSE) &amp; ",""" &amp; VLOOKUP(BH$1,Data!$L:$M,2, FALSE) &amp; """;"   )             )</f>
        <v/>
      </c>
      <c r="BI19" t="str">
        <f>IF(Data!$L20=BI$1, "",             IF(ISERR(SEARCH(BI$1,Data!$H20)),        "",          ";" &amp; VLOOKUP(BI$1,Data!$L:$N,3, FALSE) &amp; ",""" &amp; VLOOKUP(BI$1,Data!$L:$M,2, FALSE) &amp; """;"   )             )</f>
        <v/>
      </c>
      <c r="BJ19" t="str">
        <f>IF(Data!$L20=BJ$1, "",             IF(ISERR(SEARCH(BJ$1,Data!$H20)),        "",          ";" &amp; VLOOKUP(BJ$1,Data!$L:$N,3, FALSE) &amp; ",""" &amp; VLOOKUP(BJ$1,Data!$L:$M,2, FALSE) &amp; """;"   )             )</f>
        <v/>
      </c>
      <c r="BK19" t="str">
        <f>IF(Data!$L20=BK$1, "",             IF(ISERR(SEARCH(BK$1,Data!$H20)),        "",          ";" &amp; VLOOKUP(BK$1,Data!$L:$N,3, FALSE) &amp; ",""" &amp; VLOOKUP(BK$1,Data!$L:$M,2, FALSE) &amp; """;"   )             )</f>
        <v/>
      </c>
      <c r="BL19" t="str">
        <f>IF(Data!$L20=BL$1, "",             IF(ISERR(SEARCH(BL$1,Data!$H20)),        "",          ";" &amp; VLOOKUP(BL$1,Data!$L:$N,3, FALSE) &amp; ",""" &amp; VLOOKUP(BL$1,Data!$L:$M,2, FALSE) &amp; """;"   )             )</f>
        <v/>
      </c>
      <c r="BM19" t="str">
        <f>IF(Data!$L20=BM$1, "",             IF(ISERR(SEARCH(BM$1,Data!$H20)),        "",          ";" &amp; VLOOKUP(BM$1,Data!$L:$N,3, FALSE) &amp; ",""" &amp; VLOOKUP(BM$1,Data!$L:$M,2, FALSE) &amp; """;"   )             )</f>
        <v/>
      </c>
      <c r="BN19" t="str">
        <f>IF(Data!$L20=BN$1, "",             IF(ISERR(SEARCH(BN$1,Data!$H20)),        "",          ";" &amp; VLOOKUP(BN$1,Data!$L:$N,3, FALSE) &amp; ",""" &amp; VLOOKUP(BN$1,Data!$L:$M,2, FALSE) &amp; """;"   )             )</f>
        <v/>
      </c>
      <c r="BO19" t="str">
        <f>IF(Data!$L20=BO$1, "",             IF(ISERR(SEARCH(BO$1,Data!$H20)),        "",          ";" &amp; VLOOKUP(BO$1,Data!$L:$N,3, FALSE) &amp; ",""" &amp; VLOOKUP(BO$1,Data!$L:$M,2, FALSE) &amp; """;"   )             )</f>
        <v/>
      </c>
      <c r="BP19" t="str">
        <f>IF(Data!$L20=BP$1, "",             IF(ISERR(SEARCH(BP$1,Data!$H20)),        "",          ";" &amp; VLOOKUP(BP$1,Data!$L:$N,3, FALSE) &amp; ",""" &amp; VLOOKUP(BP$1,Data!$L:$M,2, FALSE) &amp; """;"   )             )</f>
        <v/>
      </c>
      <c r="BQ19" t="str">
        <f>IF(Data!$L20=BQ$1, "",             IF(ISERR(SEARCH(BQ$1,Data!$H20)),        "",          ";" &amp; VLOOKUP(BQ$1,Data!$L:$N,3, FALSE) &amp; ",""" &amp; VLOOKUP(BQ$1,Data!$L:$M,2, FALSE) &amp; """;"   )             )</f>
        <v/>
      </c>
      <c r="BR19" t="str">
        <f>IF(Data!$L20=BR$1, "",             IF(ISERR(SEARCH(BR$1,Data!$H20)),        "",          ";" &amp; VLOOKUP(BR$1,Data!$L:$N,3, FALSE) &amp; ",""" &amp; VLOOKUP(BR$1,Data!$L:$M,2, FALSE) &amp; """;"   )             )</f>
        <v/>
      </c>
      <c r="BS19" t="str">
        <f>IF(Data!$L20=BS$1, "",             IF(ISERR(SEARCH(BS$1,Data!$H20)),        "",          ";" &amp; VLOOKUP(BS$1,Data!$L:$N,3, FALSE) &amp; ",""" &amp; VLOOKUP(BS$1,Data!$L:$M,2, FALSE) &amp; """;"   )             )</f>
        <v/>
      </c>
      <c r="BT19" t="str">
        <f>IF(Data!$L20=BT$1, "",             IF(ISERR(SEARCH(BT$1,Data!$H20)),        "",          ";" &amp; VLOOKUP(BT$1,Data!$L:$N,3, FALSE) &amp; ",""" &amp; VLOOKUP(BT$1,Data!$L:$M,2, FALSE) &amp; """;"   )             )</f>
        <v/>
      </c>
      <c r="BU19" t="str">
        <f>IF(Data!$L20=BU$1, "",             IF(ISERR(SEARCH(BU$1,Data!$H20)),        "",          ";" &amp; VLOOKUP(BU$1,Data!$L:$N,3, FALSE) &amp; ",""" &amp; VLOOKUP(BU$1,Data!$L:$M,2, FALSE) &amp; """;"   )             )</f>
        <v/>
      </c>
      <c r="BV19" t="str">
        <f>IF(Data!$L20=BV$1, "",             IF(ISERR(SEARCH(BV$1,Data!$H20)),        "",          ";" &amp; VLOOKUP(BV$1,Data!$L:$N,3, FALSE) &amp; ",""" &amp; VLOOKUP(BV$1,Data!$L:$M,2, FALSE) &amp; """;"   )             )</f>
        <v/>
      </c>
      <c r="BW19" t="str">
        <f>IF(Data!$L20=BW$1, "",             IF(ISERR(SEARCH(BW$1,Data!$H20)),        "",          ";" &amp; VLOOKUP(BW$1,Data!$L:$N,3, FALSE) &amp; ",""" &amp; VLOOKUP(BW$1,Data!$L:$M,2, FALSE) &amp; """;"   )             )</f>
        <v/>
      </c>
      <c r="BX19" t="str">
        <f>IF(Data!$L20=BX$1, "",             IF(ISERR(SEARCH(BX$1,Data!$H20)),        "",          ";" &amp; VLOOKUP(BX$1,Data!$L:$N,3, FALSE) &amp; ",""" &amp; VLOOKUP(BX$1,Data!$L:$M,2, FALSE) &amp; """;"   )             )</f>
        <v/>
      </c>
      <c r="BY19" t="str">
        <f>IF(Data!$L20=BY$1, "",             IF(ISERR(SEARCH(BY$1,Data!$H20)),        "",          ";" &amp; VLOOKUP(BY$1,Data!$L:$N,3, FALSE) &amp; ",""" &amp; VLOOKUP(BY$1,Data!$L:$M,2, FALSE) &amp; """;"   )             )</f>
        <v/>
      </c>
      <c r="BZ19" t="str">
        <f>IF(Data!$L20=BZ$1, "",             IF(ISERR(SEARCH(BZ$1,Data!$H20)),        "",          ";" &amp; VLOOKUP(BZ$1,Data!$L:$N,3, FALSE) &amp; ",""" &amp; VLOOKUP(BZ$1,Data!$L:$M,2, FALSE) &amp; """;"   )             )</f>
        <v/>
      </c>
      <c r="CA19" t="str">
        <f>IF(Data!$L20=CA$1, "",             IF(ISERR(SEARCH(CA$1,Data!$H20)),        "",          ";" &amp; VLOOKUP(CA$1,Data!$L:$N,3, FALSE) &amp; ",""" &amp; VLOOKUP(CA$1,Data!$L:$M,2, FALSE) &amp; """;"   )             )</f>
        <v/>
      </c>
      <c r="CB19" t="str">
        <f>IF(Data!$L20=CB$1, "",             IF(ISERR(SEARCH(CB$1,Data!$H20)),        "",          ";" &amp; VLOOKUP(CB$1,Data!$L:$N,3, FALSE) &amp; ",""" &amp; VLOOKUP(CB$1,Data!$L:$M,2, FALSE) &amp; """;"   )             )</f>
        <v/>
      </c>
      <c r="CC19" t="str">
        <f>IF(Data!$L20=CC$1, "",             IF(ISERR(SEARCH(CC$1,Data!$H20)),        "",          ";" &amp; VLOOKUP(CC$1,Data!$L:$N,3, FALSE) &amp; ",""" &amp; VLOOKUP(CC$1,Data!$L:$M,2, FALSE) &amp; """;"   )             )</f>
        <v/>
      </c>
      <c r="CD19" t="str">
        <f>IF(Data!$L20=CD$1, "",             IF(ISERR(SEARCH(CD$1,Data!$H20)),        "",          ";" &amp; VLOOKUP(CD$1,Data!$L:$N,3, FALSE) &amp; ",""" &amp; VLOOKUP(CD$1,Data!$L:$M,2, FALSE) &amp; """;"   )             )</f>
        <v/>
      </c>
      <c r="CE19" t="str">
        <f>IF(Data!$L20=CE$1, "",             IF(ISERR(SEARCH(CE$1,Data!$H20)),        "",          ";" &amp; VLOOKUP(CE$1,Data!$L:$N,3, FALSE) &amp; ",""" &amp; VLOOKUP(CE$1,Data!$L:$M,2, FALSE) &amp; """;"   )             )</f>
        <v/>
      </c>
      <c r="CF19" t="str">
        <f>IF(Data!$L20=CF$1, "",             IF(ISERR(SEARCH(CF$1,Data!$H20)),        "",          ";" &amp; VLOOKUP(CF$1,Data!$L:$N,3, FALSE) &amp; ",""" &amp; VLOOKUP(CF$1,Data!$L:$M,2, FALSE) &amp; """;"   )             )</f>
        <v/>
      </c>
      <c r="CG19" t="str">
        <f>IF(Data!$L20=CG$1, "",             IF(ISERR(SEARCH(CG$1,Data!$H20)),        "",          ";" &amp; VLOOKUP(CG$1,Data!$L:$N,3, FALSE) &amp; ",""" &amp; VLOOKUP(CG$1,Data!$L:$M,2, FALSE) &amp; """;"   )             )</f>
        <v/>
      </c>
      <c r="CH19" t="str">
        <f>IF(Data!$L20=CH$1, "",             IF(ISERR(SEARCH(CH$1,Data!$H20)),        "",          ";" &amp; VLOOKUP(CH$1,Data!$L:$N,3, FALSE) &amp; ",""" &amp; VLOOKUP(CH$1,Data!$L:$M,2, FALSE) &amp; """;"   )             )</f>
        <v/>
      </c>
      <c r="CI19" t="str">
        <f>IF(Data!$L20=CI$1, "",             IF(ISERR(SEARCH(CI$1,Data!$H20)),        "",          ";" &amp; VLOOKUP(CI$1,Data!$L:$N,3, FALSE) &amp; ",""" &amp; VLOOKUP(CI$1,Data!$L:$M,2, FALSE) &amp; """;"   )             )</f>
        <v/>
      </c>
      <c r="CJ19" t="str">
        <f>IF(Data!$L20=CJ$1, "",             IF(ISERR(SEARCH(CJ$1,Data!$H20)),        "",          ";" &amp; VLOOKUP(CJ$1,Data!$L:$N,3, FALSE) &amp; ",""" &amp; VLOOKUP(CJ$1,Data!$L:$M,2, FALSE) &amp; """;"   )             )</f>
        <v/>
      </c>
      <c r="CK19" t="str">
        <f>IF(Data!$L20=CK$1, "",             IF(ISERR(SEARCH(CK$1,Data!$H20)),        "",          ";" &amp; VLOOKUP(CK$1,Data!$L:$N,3, FALSE) &amp; ",""" &amp; VLOOKUP(CK$1,Data!$L:$M,2, FALSE) &amp; """;"   )             )</f>
        <v/>
      </c>
      <c r="CL19" t="str">
        <f>IF(Data!$L20=CL$1, "",             IF(ISERR(SEARCH(CL$1,Data!$H20)),        "",          ";" &amp; VLOOKUP(CL$1,Data!$L:$N,3, FALSE) &amp; ",""" &amp; VLOOKUP(CL$1,Data!$L:$M,2, FALSE) &amp; """;"   )             )</f>
        <v/>
      </c>
      <c r="CM19" t="str">
        <f>IF(Data!$L20=CM$1, "",             IF(ISERR(SEARCH(CM$1,Data!$H20)),        "",          ";" &amp; VLOOKUP(CM$1,Data!$L:$N,3, FALSE) &amp; ",""" &amp; VLOOKUP(CM$1,Data!$L:$M,2, FALSE) &amp; """;"   )             )</f>
        <v/>
      </c>
      <c r="CN19" t="str">
        <f>IF(Data!$L20=CN$1, "",             IF(ISERR(SEARCH(CN$1,Data!$H20)),        "",          ";" &amp; VLOOKUP(CN$1,Data!$L:$N,3, FALSE) &amp; ",""" &amp; VLOOKUP(CN$1,Data!$L:$M,2, FALSE) &amp; """;"   )             )</f>
        <v>;00000000-0000-0000-0000-000000000093,"HUMAN";</v>
      </c>
      <c r="CO19" t="str">
        <f>IF(Data!$L20=CO$1, "",             IF(ISERR(SEARCH(CO$1,Data!$H20)),        "",          ";" &amp; VLOOKUP(CO$1,Data!$L:$N,3, FALSE) &amp; ",""" &amp; VLOOKUP(CO$1,Data!$L:$M,2, FALSE) &amp; """;"   )             )</f>
        <v/>
      </c>
      <c r="CP19" t="str">
        <f>IF(Data!$L20=CP$1, "",             IF(ISERR(SEARCH(CP$1,Data!$H20)),        "",          ";" &amp; VLOOKUP(CP$1,Data!$L:$N,3, FALSE) &amp; ",""" &amp; VLOOKUP(CP$1,Data!$L:$M,2, FALSE) &amp; """;"   )             )</f>
        <v/>
      </c>
      <c r="CQ19" t="str">
        <f>IF(Data!$L20=CQ$1, "",             IF(ISERR(SEARCH(CQ$1,Data!$H20)),        "",          ";" &amp; VLOOKUP(CQ$1,Data!$L:$N,3, FALSE) &amp; ",""" &amp; VLOOKUP(CQ$1,Data!$L:$M,2, FALSE) &amp; """;"   )             )</f>
        <v/>
      </c>
      <c r="CR19" t="str">
        <f>IF(Data!$L20=CR$1, "",             IF(ISERR(SEARCH(CR$1,Data!$H20)),        "",          ";" &amp; VLOOKUP(CR$1,Data!$L:$N,3, FALSE) &amp; ",""" &amp; VLOOKUP(CR$1,Data!$L:$M,2, FALSE) &amp; """;"   )             )</f>
        <v/>
      </c>
      <c r="CS19" t="str">
        <f>IF(Data!$L20=CS$1, "",             IF(ISERR(SEARCH(CS$1,Data!$H20)),        "",          ";" &amp; VLOOKUP(CS$1,Data!$L:$N,3, FALSE) &amp; ",""" &amp; VLOOKUP(CS$1,Data!$L:$M,2, FALSE) &amp; """;"   )             )</f>
        <v/>
      </c>
      <c r="CT19" t="str">
        <f>IF(Data!$L20=CT$1, "",             IF(ISERR(SEARCH(CT$1,Data!$H20)),        "",          ";" &amp; VLOOKUP(CT$1,Data!$L:$N,3, FALSE) &amp; ",""" &amp; VLOOKUP(CT$1,Data!$L:$M,2, FALSE) &amp; """;"   )             )</f>
        <v/>
      </c>
      <c r="CU19" t="str">
        <f>IF(Data!$L20=CU$1, "",             IF(ISERR(SEARCH(CU$1,Data!$H20)),        "",          ";" &amp; VLOOKUP(CU$1,Data!$L:$N,3, FALSE) &amp; ",""" &amp; VLOOKUP(CU$1,Data!$L:$M,2, FALSE) &amp; """;"   )             )</f>
        <v/>
      </c>
      <c r="CV19" t="str">
        <f>IF(Data!$L20=CV$1, "",             IF(ISERR(SEARCH(CV$1,Data!$H20)),        "",          ";" &amp; VLOOKUP(CV$1,Data!$L:$N,3, FALSE) &amp; ",""" &amp; VLOOKUP(CV$1,Data!$L:$M,2, FALSE) &amp; """;"   )             )</f>
        <v/>
      </c>
      <c r="CW19" t="str">
        <f>IF(Data!$L20=CW$1, "",             IF(ISERR(SEARCH(CW$1,Data!$H20)),        "",          ";" &amp; VLOOKUP(CW$1,Data!$L:$N,3, FALSE) &amp; ",""" &amp; VLOOKUP(CW$1,Data!$L:$M,2, FALSE) &amp; """;"   )             )</f>
        <v/>
      </c>
      <c r="CX19" t="str">
        <f>IF(Data!$L20=CX$1, "",             IF(ISERR(SEARCH(CX$1,Data!$H20)),        "",          ";" &amp; VLOOKUP(CX$1,Data!$L:$N,3, FALSE) &amp; ",""" &amp; VLOOKUP(CX$1,Data!$L:$M,2, FALSE) &amp; """;"   )             )</f>
        <v/>
      </c>
      <c r="CY19" t="str">
        <f>IF(Data!$L20=CY$1, "",             IF(ISERR(SEARCH(CY$1,Data!$H20)),        "",          ";" &amp; VLOOKUP(CY$1,Data!$L:$N,3, FALSE) &amp; ",""" &amp; VLOOKUP(CY$1,Data!$L:$M,2, FALSE) &amp; """;"   )             )</f>
        <v/>
      </c>
      <c r="CZ19" t="str">
        <f>IF(Data!$L20=CZ$1, "",             IF(ISERR(SEARCH(CZ$1,Data!$H20)),        "",          ";" &amp; VLOOKUP(CZ$1,Data!$L:$N,3, FALSE) &amp; ",""" &amp; VLOOKUP(CZ$1,Data!$L:$M,2, FALSE) &amp; """;"   )             )</f>
        <v/>
      </c>
      <c r="DA19" t="str">
        <f>IF(Data!$L20=DA$1, "",             IF(ISERR(SEARCH(DA$1,Data!$H20)),        "",          ";" &amp; VLOOKUP(DA$1,Data!$L:$N,3, FALSE) &amp; ",""" &amp; VLOOKUP(DA$1,Data!$L:$M,2, FALSE) &amp; """;"   )             )</f>
        <v/>
      </c>
      <c r="DB19" t="str">
        <f>IF(Data!$L20=DB$1, "",             IF(ISERR(SEARCH(DB$1,Data!$H20)),        "",          ";" &amp; VLOOKUP(DB$1,Data!$L:$N,3, FALSE) &amp; ",""" &amp; VLOOKUP(DB$1,Data!$L:$M,2, FALSE) &amp; """;"   )             )</f>
        <v/>
      </c>
      <c r="DC19" t="str">
        <f>IF(Data!$L20=DC$1, "",             IF(ISERR(SEARCH(DC$1,Data!$H20)),        "",          ";" &amp; VLOOKUP(DC$1,Data!$L:$N,3, FALSE) &amp; ",""" &amp; VLOOKUP(DC$1,Data!$L:$M,2, FALSE) &amp; """;"   )             )</f>
        <v/>
      </c>
      <c r="DD19" t="str">
        <f>IF(Data!$L20=DD$1, "",             IF(ISERR(SEARCH(DD$1,Data!$H20)),        "",          ";" &amp; VLOOKUP(DD$1,Data!$L:$N,3, FALSE) &amp; ",""" &amp; VLOOKUP(DD$1,Data!$L:$M,2, FALSE) &amp; """;"   )             )</f>
        <v/>
      </c>
      <c r="DE19" t="str">
        <f>IF(Data!$L20=DE$1, "",             IF(ISERR(SEARCH(DE$1,Data!$H20)),        "",          ";" &amp; VLOOKUP(DE$1,Data!$L:$N,3, FALSE) &amp; ",""" &amp; VLOOKUP(DE$1,Data!$L:$M,2, FALSE) &amp; """;"   )             )</f>
        <v/>
      </c>
      <c r="DF19" t="str">
        <f>IF(Data!$L20=DF$1, "",             IF(ISERR(SEARCH(DF$1,Data!$H20)),        "",          ";" &amp; VLOOKUP(DF$1,Data!$L:$N,3, FALSE) &amp; ",""" &amp; VLOOKUP(DF$1,Data!$L:$M,2, FALSE) &amp; """;"   )             )</f>
        <v/>
      </c>
      <c r="DG19" t="str">
        <f>IF(Data!$L20=DG$1, "",             IF(ISERR(SEARCH(DG$1,Data!$H20)),        "",          ";" &amp; VLOOKUP(DG$1,Data!$L:$N,3, FALSE) &amp; ",""" &amp; VLOOKUP(DG$1,Data!$L:$M,2, FALSE) &amp; """;"   )             )</f>
        <v/>
      </c>
      <c r="DH19" t="str">
        <f>IF(Data!$L20=DH$1, "",             IF(ISERR(SEARCH(DH$1,Data!$H20)),        "",          ";" &amp; VLOOKUP(DH$1,Data!$L:$N,3, FALSE) &amp; ",""" &amp; VLOOKUP(DH$1,Data!$L:$M,2, FALSE) &amp; """;"   )             )</f>
        <v/>
      </c>
      <c r="DI19" t="str">
        <f>IF(Data!$L20=DI$1, "",             IF(ISERR(SEARCH(DI$1,Data!$H20)),        "",          ";" &amp; VLOOKUP(DI$1,Data!$L:$N,3, FALSE) &amp; ",""" &amp; VLOOKUP(DI$1,Data!$L:$M,2, FALSE) &amp; """;"   )             )</f>
        <v/>
      </c>
      <c r="DJ19" t="str">
        <f>IF(Data!$L20=DJ$1, "",             IF(ISERR(SEARCH(DJ$1,Data!$H20)),        "",          ";" &amp; VLOOKUP(DJ$1,Data!$L:$N,3, FALSE) &amp; ",""" &amp; VLOOKUP(DJ$1,Data!$L:$M,2, FALSE) &amp; """;"   )             )</f>
        <v/>
      </c>
      <c r="DK19" t="str">
        <f>IF(Data!$L20=DK$1, "",             IF(ISERR(SEARCH(DK$1,Data!$H20)),        "",          ";" &amp; VLOOKUP(DK$1,Data!$L:$N,3, FALSE) &amp; ",""" &amp; VLOOKUP(DK$1,Data!$L:$M,2, FALSE) &amp; """;"   )             )</f>
        <v/>
      </c>
      <c r="DL19" t="str">
        <f>IF(Data!$L20=DL$1, "",             IF(ISERR(SEARCH(DL$1,Data!$H20)),        "",          ";" &amp; VLOOKUP(DL$1,Data!$L:$N,3, FALSE) &amp; ",""" &amp; VLOOKUP(DL$1,Data!$L:$M,2, FALSE) &amp; """;"   )             )</f>
        <v/>
      </c>
      <c r="DM19" t="str">
        <f>IF(Data!$L20=DM$1, "",             IF(ISERR(SEARCH(DM$1,Data!$H20)),        "",          ";" &amp; VLOOKUP(DM$1,Data!$L:$N,3, FALSE) &amp; ",""" &amp; VLOOKUP(DM$1,Data!$L:$M,2, FALSE) &amp; """;"   )             )</f>
        <v/>
      </c>
      <c r="DN19" t="str">
        <f>IF(Data!$L20=DN$1, "",             IF(ISERR(SEARCH(DN$1,Data!$H20)),        "",          ";" &amp; VLOOKUP(DN$1,Data!$L:$N,3, FALSE) &amp; ",""" &amp; VLOOKUP(DN$1,Data!$L:$M,2, FALSE) &amp; """;"   )             )</f>
        <v/>
      </c>
      <c r="DO19" t="str">
        <f>IF(Data!$L20=DO$1, "",             IF(ISERR(SEARCH(DO$1,Data!$H20)),        "",          ";" &amp; VLOOKUP(DO$1,Data!$L:$N,3, FALSE) &amp; ",""" &amp; VLOOKUP(DO$1,Data!$L:$M,2, FALSE) &amp; """;"   )             )</f>
        <v/>
      </c>
      <c r="DP19" t="str">
        <f>IF(Data!$L20=DP$1, "",             IF(ISERR(SEARCH(DP$1,Data!$H20)),        "",          ";" &amp; VLOOKUP(DP$1,Data!$L:$N,3, FALSE) &amp; ",""" &amp; VLOOKUP(DP$1,Data!$L:$M,2, FALSE) &amp; """;"   )             )</f>
        <v/>
      </c>
      <c r="DQ19" t="str">
        <f>IF(Data!$L20=DQ$1, "",             IF(ISERR(SEARCH(DQ$1,Data!$H20)),        "",          ";" &amp; VLOOKUP(DQ$1,Data!$L:$N,3, FALSE) &amp; ",""" &amp; VLOOKUP(DQ$1,Data!$L:$M,2, FALSE) &amp; """;"   )             )</f>
        <v/>
      </c>
      <c r="DR19" t="str">
        <f>IF(Data!$L20=DR$1, "",             IF(ISERR(SEARCH(DR$1,Data!$H20)),        "",          ";" &amp; VLOOKUP(DR$1,Data!$L:$N,3, FALSE) &amp; ",""" &amp; VLOOKUP(DR$1,Data!$L:$M,2, FALSE) &amp; """;"   )             )</f>
        <v/>
      </c>
      <c r="DS19" t="str">
        <f>IF(Data!$L20=DS$1, "",             IF(ISERR(SEARCH(DS$1,Data!$H20)),        "",          ";" &amp; VLOOKUP(DS$1,Data!$L:$N,3, FALSE) &amp; ",""" &amp; VLOOKUP(DS$1,Data!$L:$M,2, FALSE) &amp; """;"   )             )</f>
        <v/>
      </c>
      <c r="DT19" t="str">
        <f>IF(Data!$L20=DT$1, "",             IF(ISERR(SEARCH(DT$1,Data!$H20)),        "",          ";" &amp; VLOOKUP(DT$1,Data!$L:$N,3, FALSE) &amp; ",""" &amp; VLOOKUP(DT$1,Data!$L:$M,2, FALSE) &amp; """;"   )             )</f>
        <v/>
      </c>
      <c r="DU19" t="str">
        <f>IF(Data!$L20=DU$1, "",             IF(ISERR(SEARCH(DU$1,Data!$H20)),        "",          ";" &amp; VLOOKUP(DU$1,Data!$L:$N,3, FALSE) &amp; ",""" &amp; VLOOKUP(DU$1,Data!$L:$M,2, FALSE) &amp; """;"   )             )</f>
        <v/>
      </c>
      <c r="DV19" t="str">
        <f>IF(Data!$L20=DV$1, "",             IF(ISERR(SEARCH(DV$1,Data!$H20)),        "",          ";" &amp; VLOOKUP(DV$1,Data!$L:$N,3, FALSE) &amp; ",""" &amp; VLOOKUP(DV$1,Data!$L:$M,2, FALSE) &amp; """;"   )             )</f>
        <v/>
      </c>
      <c r="DW19" t="str">
        <f>IF(Data!$L20=DW$1, "",             IF(ISERR(SEARCH(DW$1,Data!$H20)),        "",          ";" &amp; VLOOKUP(DW$1,Data!$L:$N,3, FALSE) &amp; ",""" &amp; VLOOKUP(DW$1,Data!$L:$M,2, FALSE) &amp; """;"   )             )</f>
        <v/>
      </c>
      <c r="DX19" t="str">
        <f>IF(Data!$L20=DX$1, "",             IF(ISERR(SEARCH(DX$1,Data!$H20)),        "",          ";" &amp; VLOOKUP(DX$1,Data!$L:$N,3, FALSE) &amp; ",""" &amp; VLOOKUP(DX$1,Data!$L:$M,2, FALSE) &amp; """;"   )             )</f>
        <v/>
      </c>
      <c r="DY19" t="str">
        <f>IF(Data!$L20=DY$1, "",             IF(ISERR(SEARCH(DY$1,Data!$H20)),        "",          ";" &amp; VLOOKUP(DY$1,Data!$L:$N,3, FALSE) &amp; ",""" &amp; VLOOKUP(DY$1,Data!$L:$M,2, FALSE) &amp; """;"   )             )</f>
        <v/>
      </c>
      <c r="DZ19" t="str">
        <f>IF(Data!$L20=DZ$1, "",             IF(ISERR(SEARCH(DZ$1,Data!$H20)),        "",          ";" &amp; VLOOKUP(DZ$1,Data!$L:$N,3, FALSE) &amp; ",""" &amp; VLOOKUP(DZ$1,Data!$L:$M,2, FALSE) &amp; """;"   )             )</f>
        <v/>
      </c>
      <c r="EA19" t="str">
        <f>IF(Data!$L20=EA$1, "",             IF(ISERR(SEARCH(EA$1,Data!$H20)),        "",          ";" &amp; VLOOKUP(EA$1,Data!$L:$N,3, FALSE) &amp; ",""" &amp; VLOOKUP(EA$1,Data!$L:$M,2, FALSE) &amp; """;"   )             )</f>
        <v/>
      </c>
      <c r="EB19" t="str">
        <f>IF(Data!$L20=EB$1, "",             IF(ISERR(SEARCH(EB$1,Data!$H20)),        "",          ";" &amp; VLOOKUP(EB$1,Data!$L:$N,3, FALSE) &amp; ",""" &amp; VLOOKUP(EB$1,Data!$L:$M,2, FALSE) &amp; """;"   )             )</f>
        <v/>
      </c>
      <c r="EC19" t="str">
        <f>IF(Data!$L20=EC$1, "",             IF(ISERR(SEARCH(EC$1,Data!$H20)),        "",          ";" &amp; VLOOKUP(EC$1,Data!$L:$N,3, FALSE) &amp; ",""" &amp; VLOOKUP(EC$1,Data!$L:$M,2, FALSE) &amp; """;"   )             )</f>
        <v/>
      </c>
      <c r="ED19" t="str">
        <f>IF(Data!$L20=ED$1, "",             IF(ISERR(SEARCH(ED$1,Data!$H20)),        "",          ";" &amp; VLOOKUP(ED$1,Data!$L:$N,3, FALSE) &amp; ",""" &amp; VLOOKUP(ED$1,Data!$L:$M,2, FALSE) &amp; """;"   )             )</f>
        <v/>
      </c>
      <c r="EE19" t="str">
        <f>IF(Data!$L20=EE$1, "",             IF(ISERR(SEARCH(EE$1,Data!$H20)),        "",          ";" &amp; VLOOKUP(EE$1,Data!$L:$N,3, FALSE) &amp; ",""" &amp; VLOOKUP(EE$1,Data!$L:$M,2, FALSE) &amp; """;"   )             )</f>
        <v/>
      </c>
      <c r="EF19" t="str">
        <f>IF(Data!$L20=EF$1, "",             IF(ISERR(SEARCH(EF$1,Data!$H20)),        "",          ";" &amp; VLOOKUP(EF$1,Data!$L:$N,3, FALSE) &amp; ",""" &amp; VLOOKUP(EF$1,Data!$L:$M,2, FALSE) &amp; """;"   )             )</f>
        <v/>
      </c>
      <c r="EG19" t="str">
        <f>IF(Data!$L20=EG$1, "",             IF(ISERR(SEARCH(EG$1,Data!$H20)),        "",          ";" &amp; VLOOKUP(EG$1,Data!$L:$N,3, FALSE) &amp; ",""" &amp; VLOOKUP(EG$1,Data!$L:$M,2, FALSE) &amp; """;"   )             )</f>
        <v/>
      </c>
      <c r="EH19" t="str">
        <f>IF(Data!$L20=EH$1, "",             IF(ISERR(SEARCH(EH$1,Data!$H20)),        "",          ";" &amp; VLOOKUP(EH$1,Data!$L:$N,3, FALSE) &amp; ",""" &amp; VLOOKUP(EH$1,Data!$L:$M,2, FALSE) &amp; """;"   )             )</f>
        <v/>
      </c>
      <c r="EI19" t="str">
        <f>IF(Data!$L20=EI$1, "",             IF(ISERR(SEARCH(EI$1,Data!$H20)),        "",          ";" &amp; VLOOKUP(EI$1,Data!$L:$N,3, FALSE) &amp; ",""" &amp; VLOOKUP(EI$1,Data!$L:$M,2, FALSE) &amp; """;"   )             )</f>
        <v/>
      </c>
      <c r="EJ19" t="str">
        <f>IF(Data!$L20=EJ$1, "",             IF(ISERR(SEARCH(EJ$1,Data!$H20)),        "",          ";" &amp; VLOOKUP(EJ$1,Data!$L:$N,3, FALSE) &amp; ",""" &amp; VLOOKUP(EJ$1,Data!$L:$M,2, FALSE) &amp; """;"   )             )</f>
        <v/>
      </c>
      <c r="EK19" t="str">
        <f>IF(Data!$L20=EK$1, "",             IF(ISERR(SEARCH(EK$1,Data!$H20)),        "",          ";" &amp; VLOOKUP(EK$1,Data!$L:$N,3, FALSE) &amp; ",""" &amp; VLOOKUP(EK$1,Data!$L:$M,2, FALSE) &amp; """;"   )             )</f>
        <v/>
      </c>
      <c r="EL19" t="str">
        <f>IF(Data!$L20=EL$1, "",             IF(ISERR(SEARCH(EL$1,Data!$H20)),        "",          ";" &amp; VLOOKUP(EL$1,Data!$L:$N,3, FALSE) &amp; ",""" &amp; VLOOKUP(EL$1,Data!$L:$M,2, FALSE) &amp; """;"   )             )</f>
        <v/>
      </c>
      <c r="EM19" t="str">
        <f>IF(Data!$L20=EM$1, "",             IF(ISERR(SEARCH(EM$1,Data!$H20)),        "",          ";" &amp; VLOOKUP(EM$1,Data!$L:$N,3, FALSE) &amp; ",""" &amp; VLOOKUP(EM$1,Data!$L:$M,2, FALSE) &amp; """;"   )             )</f>
        <v/>
      </c>
      <c r="EN19" t="str">
        <f>IF(Data!$L20=EN$1, "",             IF(ISERR(SEARCH(EN$1,Data!$H20)),        "",          ";" &amp; VLOOKUP(EN$1,Data!$L:$N,3, FALSE) &amp; ",""" &amp; VLOOKUP(EN$1,Data!$L:$M,2, FALSE) &amp; """;"   )             )</f>
        <v/>
      </c>
      <c r="EO19" t="str">
        <f>IF(Data!$L20=EO$1, "",             IF(ISERR(SEARCH(EO$1,Data!$H20)),        "",          ";" &amp; VLOOKUP(EO$1,Data!$L:$N,3, FALSE) &amp; ",""" &amp; VLOOKUP(EO$1,Data!$L:$M,2, FALSE) &amp; """;"   )             )</f>
        <v/>
      </c>
      <c r="EP19" t="str">
        <f>IF(Data!$L20=EP$1, "",             IF(ISERR(SEARCH(EP$1,Data!$H20)),        "",          ";" &amp; VLOOKUP(EP$1,Data!$L:$N,3, FALSE) &amp; ",""" &amp; VLOOKUP(EP$1,Data!$L:$M,2, FALSE) &amp; """;"   )             )</f>
        <v/>
      </c>
      <c r="EQ19" t="str">
        <f>IF(Data!$L20=EQ$1, "",             IF(ISERR(SEARCH(EQ$1,Data!$H20)),        "",          ";" &amp; VLOOKUP(EQ$1,Data!$L:$N,3, FALSE) &amp; ",""" &amp; VLOOKUP(EQ$1,Data!$L:$M,2, FALSE) &amp; """;"   )             )</f>
        <v/>
      </c>
      <c r="ER19" t="str">
        <f>IF(Data!$L20=ER$1, "",             IF(ISERR(SEARCH(ER$1,Data!$H20)),        "",          ";" &amp; VLOOKUP(ER$1,Data!$L:$N,3, FALSE) &amp; ",""" &amp; VLOOKUP(ER$1,Data!$L:$M,2, FALSE) &amp; """;"   )             )</f>
        <v/>
      </c>
      <c r="ES19" t="str">
        <f>IF(Data!$L20=ES$1, "",             IF(ISERR(SEARCH(ES$1,Data!$H20)),        "",          ";" &amp; VLOOKUP(ES$1,Data!$L:$N,3, FALSE) &amp; ",""" &amp; VLOOKUP(ES$1,Data!$L:$M,2, FALSE) &amp; """;"   )             )</f>
        <v/>
      </c>
      <c r="ET19" t="str">
        <f>IF(Data!$L20=ET$1, "",             IF(ISERR(SEARCH(ET$1,Data!$H20)),        "",          ";" &amp; VLOOKUP(ET$1,Data!$L:$N,3, FALSE) &amp; ",""" &amp; VLOOKUP(ET$1,Data!$L:$M,2, FALSE) &amp; """;"   )             )</f>
        <v/>
      </c>
      <c r="EU19" t="str">
        <f>IF(Data!$L20=EU$1, "",             IF(ISERR(SEARCH(EU$1,Data!$H20)),        "",          ";" &amp; VLOOKUP(EU$1,Data!$L:$N,3, FALSE) &amp; ",""" &amp; VLOOKUP(EU$1,Data!$L:$M,2, FALSE) &amp; """;"   )             )</f>
        <v/>
      </c>
      <c r="EV19" t="str">
        <f>IF(Data!$L20=EV$1, "",             IF(ISERR(SEARCH(EV$1,Data!$H20)),        "",          ";" &amp; VLOOKUP(EV$1,Data!$L:$N,3, FALSE) &amp; ",""" &amp; VLOOKUP(EV$1,Data!$L:$M,2, FALSE) &amp; """;"   )             )</f>
        <v/>
      </c>
      <c r="EW19" t="str">
        <f>IF(Data!$L20=EW$1, "",             IF(ISERR(SEARCH(EW$1,Data!$H20)),        "",          ";" &amp; VLOOKUP(EW$1,Data!$L:$N,3, FALSE) &amp; ",""" &amp; VLOOKUP(EW$1,Data!$L:$M,2, FALSE) &amp; """;"   )             )</f>
        <v/>
      </c>
      <c r="EX19" t="str">
        <f>IF(Data!$L20=EX$1, "",             IF(ISERR(SEARCH(EX$1,Data!$H20)),        "",          ";" &amp; VLOOKUP(EX$1,Data!$L:$N,3, FALSE) &amp; ",""" &amp; VLOOKUP(EX$1,Data!$L:$M,2, FALSE) &amp; """;"   )             )</f>
        <v/>
      </c>
      <c r="EY19" t="str">
        <f>IF(Data!$L20=EY$1, "",             IF(ISERR(SEARCH(EY$1,Data!$H20)),        "",          ";" &amp; VLOOKUP(EY$1,Data!$L:$N,3, FALSE) &amp; ",""" &amp; VLOOKUP(EY$1,Data!$L:$M,2, FALSE) &amp; """;"   )             )</f>
        <v/>
      </c>
      <c r="EZ19" t="str">
        <f>IF(Data!$L20=EZ$1, "",             IF(ISERR(SEARCH(EZ$1,Data!$H20)),        "",          ";" &amp; VLOOKUP(EZ$1,Data!$L:$N,3, FALSE) &amp; ",""" &amp; VLOOKUP(EZ$1,Data!$L:$M,2, FALSE) &amp; """;"   )             )</f>
        <v/>
      </c>
      <c r="FA19" t="str">
        <f>IF(Data!$L20=FA$1, "",             IF(ISERR(SEARCH(FA$1,Data!$H20)),        "",          ";" &amp; VLOOKUP(FA$1,Data!$L:$N,3, FALSE) &amp; ",""" &amp; VLOOKUP(FA$1,Data!$L:$M,2, FALSE) &amp; """;"   )             )</f>
        <v/>
      </c>
      <c r="FB19" t="str">
        <f>IF(Data!$L20=FB$1, "",             IF(ISERR(SEARCH(FB$1,Data!$H20)),        "",          ";" &amp; VLOOKUP(FB$1,Data!$L:$N,3, FALSE) &amp; ",""" &amp; VLOOKUP(FB$1,Data!$L:$M,2, FALSE) &amp; """;"   )             )</f>
        <v/>
      </c>
      <c r="FC19" t="str">
        <f>IF(Data!$L20=FC$1, "",             IF(ISERR(SEARCH(FC$1,Data!$H20)),        "",          ";" &amp; VLOOKUP(FC$1,Data!$L:$N,3, FALSE) &amp; ",""" &amp; VLOOKUP(FC$1,Data!$L:$M,2, FALSE) &amp; """;"   )             )</f>
        <v/>
      </c>
      <c r="FD19" t="str">
        <f>IF(Data!$L20=FD$1, "",             IF(ISERR(SEARCH(FD$1,Data!$H20)),        "",          ";" &amp; VLOOKUP(FD$1,Data!$L:$N,3, FALSE) &amp; ",""" &amp; VLOOKUP(FD$1,Data!$L:$M,2, FALSE) &amp; """;"   )             )</f>
        <v/>
      </c>
      <c r="FE19" t="str">
        <f>IF(Data!$L20=FE$1, "",             IF(ISERR(SEARCH(FE$1,Data!$H20)),        "",          ";" &amp; VLOOKUP(FE$1,Data!$L:$N,3, FALSE) &amp; ",""" &amp; VLOOKUP(FE$1,Data!$L:$M,2, FALSE) &amp; """;"   )             )</f>
        <v/>
      </c>
      <c r="FF19" t="str">
        <f>IF(Data!$L20=FF$1, "",             IF(ISERR(SEARCH(FF$1,Data!$H20)),        "",          ";" &amp; VLOOKUP(FF$1,Data!$L:$N,3, FALSE) &amp; ",""" &amp; VLOOKUP(FF$1,Data!$L:$M,2, FALSE) &amp; """;"   )             )</f>
        <v/>
      </c>
      <c r="FG19" t="str">
        <f>IF(Data!$L20=FG$1, "",             IF(ISERR(SEARCH(FG$1,Data!$H20)),        "",          ";" &amp; VLOOKUP(FG$1,Data!$L:$N,3, FALSE) &amp; ",""" &amp; VLOOKUP(FG$1,Data!$L:$M,2, FALSE) &amp; """;"   )             )</f>
        <v/>
      </c>
      <c r="FH19" t="str">
        <f>IF(Data!$L20=FH$1, "",             IF(ISERR(SEARCH(FH$1,Data!$H20)),        "",          ";" &amp; VLOOKUP(FH$1,Data!$L:$N,3, FALSE) &amp; ",""" &amp; VLOOKUP(FH$1,Data!$L:$M,2, FALSE) &amp; """;"   )             )</f>
        <v/>
      </c>
      <c r="FI19" t="str">
        <f>IF(Data!$L20=FI$1, "",             IF(ISERR(SEARCH(FI$1,Data!$H20)),        "",          ";" &amp; VLOOKUP(FI$1,Data!$L:$N,3, FALSE) &amp; ",""" &amp; VLOOKUP(FI$1,Data!$L:$M,2, FALSE) &amp; """;"   )             )</f>
        <v/>
      </c>
      <c r="FJ19" t="str">
        <f>IF(Data!$L20=FJ$1, "",             IF(ISERR(SEARCH(FJ$1,Data!$H20)),        "",          ";" &amp; VLOOKUP(FJ$1,Data!$L:$N,3, FALSE) &amp; ",""" &amp; VLOOKUP(FJ$1,Data!$L:$M,2, FALSE) &amp; """;"   )             )</f>
        <v/>
      </c>
      <c r="FK19" t="str">
        <f>IF(Data!$L20=FK$1, "",             IF(ISERR(SEARCH(FK$1,Data!$H20)),        "",          ";" &amp; VLOOKUP(FK$1,Data!$L:$N,3, FALSE) &amp; ",""" &amp; VLOOKUP(FK$1,Data!$L:$M,2, FALSE) &amp; """;"   )             )</f>
        <v/>
      </c>
      <c r="FL19" t="str">
        <f>IF(Data!$L20=FL$1, "",             IF(ISERR(SEARCH(FL$1,Data!$H20)),        "",          ";" &amp; VLOOKUP(FL$1,Data!$L:$N,3, FALSE) &amp; ",""" &amp; VLOOKUP(FL$1,Data!$L:$M,2, FALSE) &amp; """;"   )             )</f>
        <v/>
      </c>
      <c r="FM19" t="str">
        <f>IF(Data!$L20=FM$1, "",             IF(ISERR(SEARCH(FM$1,Data!$H20)),        "",          ";" &amp; VLOOKUP(FM$1,Data!$L:$N,3, FALSE) &amp; ",""" &amp; VLOOKUP(FM$1,Data!$L:$M,2, FALSE) &amp; """;"   )             )</f>
        <v/>
      </c>
      <c r="FN19" t="str">
        <f>IF(Data!$L20=FN$1, "",             IF(ISERR(SEARCH(FN$1,Data!$H20)),        "",          ";" &amp; VLOOKUP(FN$1,Data!$L:$N,3, FALSE) &amp; ",""" &amp; VLOOKUP(FN$1,Data!$L:$M,2, FALSE) &amp; """;"   )             )</f>
        <v/>
      </c>
      <c r="FO19" t="str">
        <f>IF(Data!$L20=FO$1, "",             IF(ISERR(SEARCH(FO$1,Data!$H20)),        "",          ";" &amp; VLOOKUP(FO$1,Data!$L:$N,3, FALSE) &amp; ",""" &amp; VLOOKUP(FO$1,Data!$L:$M,2, FALSE) &amp; """;"   )             )</f>
        <v/>
      </c>
      <c r="FP19" t="str">
        <f>IF(Data!$L20=FP$1, "",             IF(ISERR(SEARCH(FP$1,Data!$H20)),        "",          ";" &amp; VLOOKUP(FP$1,Data!$L:$N,3, FALSE) &amp; ",""" &amp; VLOOKUP(FP$1,Data!$L:$M,2, FALSE) &amp; """;"   )             )</f>
        <v/>
      </c>
      <c r="FQ19" t="str">
        <f>IF(Data!$L20=FQ$1, "",             IF(ISERR(SEARCH(FQ$1,Data!$H20)),        "",          ";" &amp; VLOOKUP(FQ$1,Data!$L:$N,3, FALSE) &amp; ",""" &amp; VLOOKUP(FQ$1,Data!$L:$M,2, FALSE) &amp; """;"   )             )</f>
        <v/>
      </c>
      <c r="FR19" t="str">
        <f>IF(Data!$L20=FR$1, "",             IF(ISERR(SEARCH(FR$1,Data!$H20)),        "",          ";" &amp; VLOOKUP(FR$1,Data!$L:$N,3, FALSE) &amp; ",""" &amp; VLOOKUP(FR$1,Data!$L:$M,2, FALSE) &amp; """;"   )             )</f>
        <v/>
      </c>
      <c r="FS19" t="str">
        <f>IF(Data!$L20=FS$1, "",             IF(ISERR(SEARCH(FS$1,Data!$H20)),        "",          ";" &amp; VLOOKUP(FS$1,Data!$L:$N,3, FALSE) &amp; ",""" &amp; VLOOKUP(FS$1,Data!$L:$M,2, FALSE) &amp; """;"   )             )</f>
        <v/>
      </c>
      <c r="FT19" t="str">
        <f>IF(Data!$L20=FT$1, "",             IF(ISERR(SEARCH(FT$1,Data!$H20)),        "",          ";" &amp; VLOOKUP(FT$1,Data!$L:$N,3, FALSE) &amp; ",""" &amp; VLOOKUP(FT$1,Data!$L:$M,2, FALSE) &amp; """;"   )             )</f>
        <v/>
      </c>
      <c r="FU19" t="str">
        <f>IF(Data!$L20=FU$1, "",             IF(ISERR(SEARCH(FU$1,Data!$H20)),        "",          ";" &amp; VLOOKUP(FU$1,Data!$L:$N,3, FALSE) &amp; ",""" &amp; VLOOKUP(FU$1,Data!$L:$M,2, FALSE) &amp; """;"   )             )</f>
        <v/>
      </c>
      <c r="FV19" t="str">
        <f>IF(Data!$L20=FV$1, "",             IF(ISERR(SEARCH(FV$1,Data!$H20)),        "",          ";" &amp; VLOOKUP(FV$1,Data!$L:$N,3, FALSE) &amp; ",""" &amp; VLOOKUP(FV$1,Data!$L:$M,2, FALSE) &amp; """;"   )             )</f>
        <v/>
      </c>
      <c r="FW19" t="str">
        <f>IF(Data!$L20=FW$1, "",             IF(ISERR(SEARCH(FW$1,Data!$H20)),        "",          ";" &amp; VLOOKUP(FW$1,Data!$L:$N,3, FALSE) &amp; ",""" &amp; VLOOKUP(FW$1,Data!$L:$M,2, FALSE) &amp; """;"   )             )</f>
        <v/>
      </c>
      <c r="FX19" t="str">
        <f>IF(Data!$L20=FX$1, "",             IF(ISERR(SEARCH(FX$1,Data!$H20)),        "",          ";" &amp; VLOOKUP(FX$1,Data!$L:$N,3, FALSE) &amp; ",""" &amp; VLOOKUP(FX$1,Data!$L:$M,2, FALSE) &amp; """;"   )             )</f>
        <v/>
      </c>
      <c r="FY19" t="str">
        <f>IF(Data!$L20=FY$1, "",             IF(ISERR(SEARCH(FY$1,Data!$H20)),        "",          ";" &amp; VLOOKUP(FY$1,Data!$L:$N,3, FALSE) &amp; ",""" &amp; VLOOKUP(FY$1,Data!$L:$M,2, FALSE) &amp; """;"   )             )</f>
        <v/>
      </c>
      <c r="FZ19" t="str">
        <f>IF(Data!$L20=FZ$1, "",             IF(ISERR(SEARCH(FZ$1,Data!$H20)),        "",          ";" &amp; VLOOKUP(FZ$1,Data!$L:$N,3, FALSE) &amp; ",""" &amp; VLOOKUP(FZ$1,Data!$L:$M,2, FALSE) &amp; """;"   )             )</f>
        <v/>
      </c>
      <c r="GA19" t="str">
        <f>IF(Data!$L20=GA$1, "",             IF(ISERR(SEARCH(GA$1,Data!$H20)),        "",          ";" &amp; VLOOKUP(GA$1,Data!$L:$N,3, FALSE) &amp; ",""" &amp; VLOOKUP(GA$1,Data!$L:$M,2, FALSE) &amp; """;"   )             )</f>
        <v/>
      </c>
      <c r="GB19" t="str">
        <f>IF(Data!$L20=GB$1, "",             IF(ISERR(SEARCH(GB$1,Data!$H20)),        "",          ";" &amp; VLOOKUP(GB$1,Data!$L:$N,3, FALSE) &amp; ",""" &amp; VLOOKUP(GB$1,Data!$L:$M,2, FALSE) &amp; """;"   )             )</f>
        <v/>
      </c>
      <c r="GC19" t="str">
        <f>IF(Data!$L20=GC$1, "",             IF(ISERR(SEARCH(GC$1,Data!$H20)),        "",          ";" &amp; VLOOKUP(GC$1,Data!$L:$N,3, FALSE) &amp; ",""" &amp; VLOOKUP(GC$1,Data!$L:$M,2, FALSE) &amp; """;"   )             )</f>
        <v/>
      </c>
      <c r="GD19" t="str">
        <f>IF(Data!$L20=GD$1, "",             IF(ISERR(SEARCH(GD$1,Data!$H20)),        "",          ";" &amp; VLOOKUP(GD$1,Data!$L:$N,3, FALSE) &amp; ",""" &amp; VLOOKUP(GD$1,Data!$L:$M,2, FALSE) &amp; """;"   )             )</f>
        <v/>
      </c>
      <c r="GE19" t="str">
        <f>IF(Data!$L20=GE$1, "",             IF(ISERR(SEARCH(GE$1,Data!$H20)),        "",          ";" &amp; VLOOKUP(GE$1,Data!$L:$N,3, FALSE) &amp; ",""" &amp; VLOOKUP(GE$1,Data!$L:$M,2, FALSE) &amp; """;"   )             )</f>
        <v/>
      </c>
      <c r="GF19" t="str">
        <f>IF(Data!$L20=GF$1, "",             IF(ISERR(SEARCH(GF$1,Data!$H20)),        "",          ";" &amp; VLOOKUP(GF$1,Data!$L:$N,3, FALSE) &amp; ",""" &amp; VLOOKUP(GF$1,Data!$L:$M,2, FALSE) &amp; """;"   )             )</f>
        <v/>
      </c>
      <c r="GG19" t="str">
        <f>IF(Data!$L20=GG$1, "",             IF(ISERR(SEARCH(GG$1,Data!$H20)),        "",          ";" &amp; VLOOKUP(GG$1,Data!$L:$N,3, FALSE) &amp; ",""" &amp; VLOOKUP(GG$1,Data!$L:$M,2, FALSE) &amp; """;"   )             )</f>
        <v/>
      </c>
      <c r="GH19" t="str">
        <f>IF(Data!$L20=GH$1, "",             IF(ISERR(SEARCH(GH$1,Data!$H20)),        "",          ";" &amp; VLOOKUP(GH$1,Data!$L:$N,3, FALSE) &amp; ",""" &amp; VLOOKUP(GH$1,Data!$L:$M,2, FALSE) &amp; """;"   )             )</f>
        <v/>
      </c>
      <c r="GI19" t="str">
        <f>IF(Data!$L20=GI$1, "",             IF(ISERR(SEARCH(GI$1,Data!$H20)),        "",          ";" &amp; VLOOKUP(GI$1,Data!$L:$N,3, FALSE) &amp; ",""" &amp; VLOOKUP(GI$1,Data!$L:$M,2, FALSE) &amp; """;"   )             )</f>
        <v/>
      </c>
      <c r="GJ19" t="str">
        <f>IF(Data!$L20=GJ$1, "",             IF(ISERR(SEARCH(GJ$1,Data!$H20)),        "",          ";" &amp; VLOOKUP(GJ$1,Data!$L:$N,3, FALSE) &amp; ",""" &amp; VLOOKUP(GJ$1,Data!$L:$M,2, FALSE) &amp; """;"   )             )</f>
        <v>;00000000-0000-0000-0000-000000000180,"HUMAN";</v>
      </c>
      <c r="GK19" t="str">
        <f>IF(Data!$L20=GK$1, "",             IF(ISERR(SEARCH(GK$1,Data!$H20)),        "",          ";" &amp; VLOOKUP(GK$1,Data!$L:$N,3, FALSE) &amp; ",""" &amp; VLOOKUP(GK$1,Data!$L:$M,2, FALSE) &amp; """;"   )             )</f>
        <v/>
      </c>
      <c r="GL19" t="str">
        <f>IF(Data!$L20=GL$1, "",             IF(ISERR(SEARCH(GL$1,Data!$H20)),        "",          ";" &amp; VLOOKUP(GL$1,Data!$L:$N,3, FALSE) &amp; ",""" &amp; VLOOKUP(GL$1,Data!$L:$M,2, FALSE) &amp; """;"   )             )</f>
        <v/>
      </c>
      <c r="GM19" t="str">
        <f>IF(Data!$L20=GM$1, "",             IF(ISERR(SEARCH(GM$1,Data!$H20)),        "",          ";" &amp; VLOOKUP(GM$1,Data!$L:$N,3, FALSE) &amp; ",""" &amp; VLOOKUP(GM$1,Data!$L:$M,2, FALSE) &amp; """;"   )             )</f>
        <v/>
      </c>
      <c r="GN19" t="str">
        <f>IF(Data!$L20=GN$1, "",             IF(ISERR(SEARCH(GN$1,Data!$H20)),        "",          ";" &amp; VLOOKUP(GN$1,Data!$L:$N,3, FALSE) &amp; ",""" &amp; VLOOKUP(GN$1,Data!$L:$M,2, FALSE) &amp; """;"   )             )</f>
        <v/>
      </c>
      <c r="GO19" t="str">
        <f>IF(Data!$L20=GO$1, "",             IF(ISERR(SEARCH(GO$1,Data!$H20)),        "",          ";" &amp; VLOOKUP(GO$1,Data!$L:$N,3, FALSE) &amp; ",""" &amp; VLOOKUP(GO$1,Data!$L:$M,2, FALSE) &amp; """;"   )             )</f>
        <v/>
      </c>
      <c r="GP19" t="str">
        <f>IF(Data!$L20=GP$1, "",             IF(ISERR(SEARCH(GP$1,Data!$H20)),        "",          ";" &amp; VLOOKUP(GP$1,Data!$L:$N,3, FALSE) &amp; ",""" &amp; VLOOKUP(GP$1,Data!$L:$M,2, FALSE) &amp; """;"   )             )</f>
        <v/>
      </c>
      <c r="GQ19" t="str">
        <f>IF(Data!$L20=GQ$1, "",             IF(ISERR(SEARCH(GQ$1,Data!$H20)),        "",          ";" &amp; VLOOKUP(GQ$1,Data!$L:$N,3, FALSE) &amp; ",""" &amp; VLOOKUP(GQ$1,Data!$L:$M,2, FALSE) &amp; """;"   )             )</f>
        <v/>
      </c>
      <c r="GR19" t="str">
        <f>IF(Data!$L20=GR$1, "",             IF(ISERR(SEARCH(GR$1,Data!$H20)),        "",          ";" &amp; VLOOKUP(GR$1,Data!$L:$N,3, FALSE) &amp; ",""" &amp; VLOOKUP(GR$1,Data!$L:$M,2, FALSE) &amp; """;"   )             )</f>
        <v/>
      </c>
      <c r="GS19" t="str">
        <f>IF(Data!$L20=GS$1, "",             IF(ISERR(SEARCH(GS$1,Data!$H20)),        "",          ";" &amp; VLOOKUP(GS$1,Data!$L:$N,3, FALSE) &amp; ",""" &amp; VLOOKUP(GS$1,Data!$L:$M,2, FALSE) &amp; """;"   )             )</f>
        <v/>
      </c>
      <c r="GT19" t="str">
        <f>IF(Data!$L20=GT$1, "",             IF(ISERR(SEARCH(GT$1,Data!$H20)),        "",          ";" &amp; VLOOKUP(GT$1,Data!$L:$N,3, FALSE) &amp; ",""" &amp; VLOOKUP(GT$1,Data!$L:$M,2, FALSE) &amp; """;"   )             )</f>
        <v/>
      </c>
      <c r="GU19" t="str">
        <f>IF(Data!$L20=GU$1, "",             IF(ISERR(SEARCH(GU$1,Data!$H20)),        "",          ";" &amp; VLOOKUP(GU$1,Data!$L:$N,3, FALSE) &amp; ",""" &amp; VLOOKUP(GU$1,Data!$L:$M,2, FALSE) &amp; """;"   )             )</f>
        <v/>
      </c>
      <c r="GV19" t="str">
        <f>IF(Data!$L20=GV$1, "",             IF(ISERR(SEARCH(GV$1,Data!$H20)),        "",          ";" &amp; VLOOKUP(GV$1,Data!$L:$N,3, FALSE) &amp; ",""" &amp; VLOOKUP(GV$1,Data!$L:$M,2, FALSE) &amp; """;"   )             )</f>
        <v/>
      </c>
      <c r="GW19" t="str">
        <f>IF(Data!$L20=GW$1, "",             IF(ISERR(SEARCH(GW$1,Data!$H20)),        "",          ";" &amp; VLOOKUP(GW$1,Data!$L:$N,3, FALSE) &amp; ",""" &amp; VLOOKUP(GW$1,Data!$L:$M,2, FALSE) &amp; """;"   )             )</f>
        <v/>
      </c>
      <c r="GX19" t="str">
        <f>IF(Data!$L20=GX$1, "",             IF(ISERR(SEARCH(GX$1,Data!$H20)),        "",          ";" &amp; VLOOKUP(GX$1,Data!$L:$N,3, FALSE) &amp; ",""" &amp; VLOOKUP(GX$1,Data!$L:$M,2, FALSE) &amp; """;"   )             )</f>
        <v/>
      </c>
      <c r="GY19" t="str">
        <f>IF(Data!$L20=GY$1, "",             IF(ISERR(SEARCH(GY$1,Data!$H20)),        "",          ";" &amp; VLOOKUP(GY$1,Data!$L:$N,3, FALSE) &amp; ",""" &amp; VLOOKUP(GY$1,Data!$L:$M,2, FALSE) &amp; """;"   )             )</f>
        <v/>
      </c>
      <c r="GZ19" t="str">
        <f>IF(Data!$L20=GZ$1, "",             IF(ISERR(SEARCH(GZ$1,Data!$H20)),        "",          ";" &amp; VLOOKUP(GZ$1,Data!$L:$N,3, FALSE) &amp; ",""" &amp; VLOOKUP(GZ$1,Data!$L:$M,2, FALSE) &amp; """;"   )             )</f>
        <v/>
      </c>
      <c r="HA19" t="str">
        <f>IF(Data!$L20=HA$1, "",             IF(ISERR(SEARCH(HA$1,Data!$H20)),        "",          ";" &amp; VLOOKUP(HA$1,Data!$L:$N,3, FALSE) &amp; ",""" &amp; VLOOKUP(HA$1,Data!$L:$M,2, FALSE) &amp; """;"   )             )</f>
        <v/>
      </c>
      <c r="HB19" t="str">
        <f>IF(Data!$L20=HB$1, "",             IF(ISERR(SEARCH(HB$1,Data!$H20)),        "",          ";" &amp; VLOOKUP(HB$1,Data!$L:$N,3, FALSE) &amp; ",""" &amp; VLOOKUP(HB$1,Data!$L:$M,2, FALSE) &amp; """;"   )             )</f>
        <v/>
      </c>
      <c r="HC19" t="str">
        <f>IF(Data!$L20=HC$1, "",             IF(ISERR(SEARCH(HC$1,Data!$H20)),        "",          ";" &amp; VLOOKUP(HC$1,Data!$L:$N,3, FALSE) &amp; ",""" &amp; VLOOKUP(HC$1,Data!$L:$M,2, FALSE) &amp; """;"   )             )</f>
        <v/>
      </c>
      <c r="HD19" t="str">
        <f>IF(Data!$L20=HD$1, "",             IF(ISERR(SEARCH(HD$1,Data!$H20)),        "",          ";" &amp; VLOOKUP(HD$1,Data!$L:$N,3, FALSE) &amp; ",""" &amp; VLOOKUP(HD$1,Data!$L:$M,2, FALSE) &amp; """;"   )             )</f>
        <v/>
      </c>
      <c r="HE19" t="str">
        <f>IF(Data!$L20=HE$1, "",             IF(ISERR(SEARCH(HE$1,Data!$H20)),        "",          ";" &amp; VLOOKUP(HE$1,Data!$L:$N,3, FALSE) &amp; ",""" &amp; VLOOKUP(HE$1,Data!$L:$M,2, FALSE) &amp; """;"   )             )</f>
        <v/>
      </c>
      <c r="HF19" t="str">
        <f>IF(Data!$L20=HF$1, "",             IF(ISERR(SEARCH(HF$1,Data!$H20)),        "",          ";" &amp; VLOOKUP(HF$1,Data!$L:$N,3, FALSE) &amp; ",""" &amp; VLOOKUP(HF$1,Data!$L:$M,2, FALSE) &amp; """;"   )             )</f>
        <v/>
      </c>
      <c r="HG19" t="str">
        <f>IF(Data!$L20=HG$1, "",             IF(ISERR(SEARCH(HG$1,Data!$H20)),        "",          ";" &amp; VLOOKUP(HG$1,Data!$L:$N,3, FALSE) &amp; ",""" &amp; VLOOKUP(HG$1,Data!$L:$M,2, FALSE) &amp; """;"   )             )</f>
        <v/>
      </c>
      <c r="HH19" t="str">
        <f>IF(Data!$L20=HH$1, "",             IF(ISERR(SEARCH(HH$1,Data!$H20)),        "",          ";" &amp; VLOOKUP(HH$1,Data!$L:$N,3, FALSE) &amp; ",""" &amp; VLOOKUP(HH$1,Data!$L:$M,2, FALSE) &amp; """;"   )             )</f>
        <v/>
      </c>
      <c r="HI19" t="str">
        <f>IF(Data!$L20=HI$1, "",             IF(ISERR(SEARCH(HI$1,Data!$H20)),        "",          ";" &amp; VLOOKUP(HI$1,Data!$L:$N,3, FALSE) &amp; ",""" &amp; VLOOKUP(HI$1,Data!$L:$M,2, FALSE) &amp; """;"   )             )</f>
        <v/>
      </c>
      <c r="HJ19" t="str">
        <f>IF(Data!$L20=HJ$1, "",             IF(ISERR(SEARCH(HJ$1,Data!$H20)),        "",          ";" &amp; VLOOKUP(HJ$1,Data!$L:$N,3, FALSE) &amp; ",""" &amp; VLOOKUP(HJ$1,Data!$L:$M,2, FALSE) &amp; """;"   )             )</f>
        <v/>
      </c>
      <c r="HK19" t="str">
        <f>IF(Data!$L20=HK$1, "",             IF(ISERR(SEARCH(HK$1,Data!$H20)),        "",          ";" &amp; VLOOKUP(HK$1,Data!$L:$N,3, FALSE) &amp; ",""" &amp; VLOOKUP(HK$1,Data!$L:$M,2, FALSE) &amp; """;"   )             )</f>
        <v/>
      </c>
      <c r="HL19" t="str">
        <f>IF(Data!$L20=HL$1, "",             IF(ISERR(SEARCH(HL$1,Data!$H20)),        "",          ";" &amp; VLOOKUP(HL$1,Data!$L:$N,3, FALSE) &amp; ",""" &amp; VLOOKUP(HL$1,Data!$L:$M,2, FALSE) &amp; """;"   )             )</f>
        <v/>
      </c>
      <c r="HM19" t="str">
        <f>IF(Data!$L20=HM$1, "",             IF(ISERR(SEARCH(HM$1,Data!$H20)),        "",          ";" &amp; VLOOKUP(HM$1,Data!$L:$N,3, FALSE) &amp; ",""" &amp; VLOOKUP(HM$1,Data!$L:$M,2, FALSE) &amp; """;"   )             )</f>
        <v/>
      </c>
      <c r="HN19" t="str">
        <f>IF(Data!$L20=HN$1, "",             IF(ISERR(SEARCH(HN$1,Data!$H20)),        "",          ";" &amp; VLOOKUP(HN$1,Data!$L:$N,3, FALSE) &amp; ",""" &amp; VLOOKUP(HN$1,Data!$L:$M,2, FALSE) &amp; """;"   )             )</f>
        <v/>
      </c>
      <c r="HO19" t="str">
        <f>IF(Data!$L20=HO$1, "",             IF(ISERR(SEARCH(HO$1,Data!$H20)),        "",          ";" &amp; VLOOKUP(HO$1,Data!$L:$N,3, FALSE) &amp; ",""" &amp; VLOOKUP(HO$1,Data!$L:$M,2, FALSE) &amp; """;"   )             )</f>
        <v/>
      </c>
      <c r="HP19" t="str">
        <f>IF(Data!$L20=HP$1, "",             IF(ISERR(SEARCH(HP$1,Data!$H20)),        "",          ";" &amp; VLOOKUP(HP$1,Data!$L:$N,3, FALSE) &amp; ",""" &amp; VLOOKUP(HP$1,Data!$L:$M,2, FALSE) &amp; """;"   )             )</f>
        <v/>
      </c>
      <c r="HQ19" t="str">
        <f>IF(Data!$L20=HQ$1, "",             IF(ISERR(SEARCH(HQ$1,Data!$H20)),        "",          ";" &amp; VLOOKUP(HQ$1,Data!$L:$N,3, FALSE) &amp; ",""" &amp; VLOOKUP(HQ$1,Data!$L:$M,2, FALSE) &amp; """;"   )             )</f>
        <v/>
      </c>
      <c r="HR19" t="str">
        <f>IF(Data!$L20=HR$1, "",             IF(ISERR(SEARCH(HR$1,Data!$H20)),        "",          ";" &amp; VLOOKUP(HR$1,Data!$L:$N,3, FALSE) &amp; ",""" &amp; VLOOKUP(HR$1,Data!$L:$M,2, FALSE) &amp; """;"   )             )</f>
        <v/>
      </c>
      <c r="HS19" t="str">
        <f>IF(Data!$L20=HS$1, "",             IF(ISERR(SEARCH(HS$1,Data!$H20)),        "",          ";" &amp; VLOOKUP(HS$1,Data!$L:$N,3, FALSE) &amp; ",""" &amp; VLOOKUP(HS$1,Data!$L:$M,2, FALSE) &amp; """;"   )             )</f>
        <v/>
      </c>
      <c r="HT19" t="str">
        <f>IF(Data!$L20=HT$1, "",             IF(ISERR(SEARCH(HT$1,Data!$H20)),        "",          ";" &amp; VLOOKUP(HT$1,Data!$L:$N,3, FALSE) &amp; ",""" &amp; VLOOKUP(HT$1,Data!$L:$M,2, FALSE) &amp; """;"   )             )</f>
        <v/>
      </c>
      <c r="HU19" t="str">
        <f>IF(Data!$L20=HU$1, "",             IF(ISERR(SEARCH(HU$1,Data!$H20)),        "",          ";" &amp; VLOOKUP(HU$1,Data!$L:$N,3, FALSE) &amp; ",""" &amp; VLOOKUP(HU$1,Data!$L:$M,2, FALSE) &amp; """;"   )             )</f>
        <v/>
      </c>
      <c r="HV19" t="str">
        <f>IF(Data!$L20=HV$1, "",             IF(ISERR(SEARCH(HV$1,Data!$H20)),        "",          ";" &amp; VLOOKUP(HV$1,Data!$L:$N,3, FALSE) &amp; ",""" &amp; VLOOKUP(HV$1,Data!$L:$M,2, FALSE) &amp; """;"   )             )</f>
        <v/>
      </c>
      <c r="HW19" t="str">
        <f>IF(Data!$L20=HW$1, "",             IF(ISERR(SEARCH(HW$1,Data!$H20)),        "",          ";" &amp; VLOOKUP(HW$1,Data!$L:$N,3, FALSE) &amp; ",""" &amp; VLOOKUP(HW$1,Data!$L:$M,2, FALSE) &amp; """;"   )             )</f>
        <v/>
      </c>
      <c r="HX19" t="str">
        <f>IF(Data!$L20=HX$1, "",             IF(ISERR(SEARCH(HX$1,Data!$H20)),        "",          ";" &amp; VLOOKUP(HX$1,Data!$L:$N,3, FALSE) &amp; ",""" &amp; VLOOKUP(HX$1,Data!$L:$M,2, FALSE) &amp; """;"   )             )</f>
        <v/>
      </c>
      <c r="HY19" t="str">
        <f>IF(Data!$L20=HY$1, "",             IF(ISERR(SEARCH(HY$1,Data!$H20)),        "",          ";" &amp; VLOOKUP(HY$1,Data!$L:$N,3, FALSE) &amp; ",""" &amp; VLOOKUP(HY$1,Data!$L:$M,2, FALSE) &amp; """;"   )             )</f>
        <v/>
      </c>
      <c r="HZ19" t="str">
        <f>IF(Data!$L20=HZ$1, "",             IF(ISERR(SEARCH(HZ$1,Data!$H20)),        "",          ";" &amp; VLOOKUP(HZ$1,Data!$L:$N,3, FALSE) &amp; ",""" &amp; VLOOKUP(HZ$1,Data!$L:$M,2, FALSE) &amp; """;"   )             )</f>
        <v/>
      </c>
      <c r="IA19" t="str">
        <f>IF(Data!$L20=IA$1, "",             IF(ISERR(SEARCH(IA$1,Data!$H20)),        "",          ";" &amp; VLOOKUP(IA$1,Data!$L:$N,3, FALSE) &amp; ",""" &amp; VLOOKUP(IA$1,Data!$L:$M,2, FALSE) &amp; """;"   )             )</f>
        <v/>
      </c>
      <c r="IB19" t="str">
        <f>IF(Data!$L20=IB$1, "",             IF(ISERR(SEARCH(IB$1,Data!$H20)),        "",          ";" &amp; VLOOKUP(IB$1,Data!$L:$N,3, FALSE) &amp; ",""" &amp; VLOOKUP(IB$1,Data!$L:$M,2, FALSE) &amp; """;"   )             )</f>
        <v/>
      </c>
      <c r="IC19" t="str">
        <f>IF(Data!$L20=IC$1, "",             IF(ISERR(SEARCH(IC$1,Data!$H20)),        "",          ";" &amp; VLOOKUP(IC$1,Data!$L:$N,3, FALSE) &amp; ",""" &amp; VLOOKUP(IC$1,Data!$L:$M,2, FALSE) &amp; """;"   )             )</f>
        <v/>
      </c>
      <c r="ID19" t="str">
        <f>IF(Data!$L20=ID$1, "",             IF(ISERR(SEARCH(ID$1,Data!$H20)),        "",          ";" &amp; VLOOKUP(ID$1,Data!$L:$N,3, FALSE) &amp; ",""" &amp; VLOOKUP(ID$1,Data!$L:$M,2, FALSE) &amp; """;"   )             )</f>
        <v/>
      </c>
      <c r="IE19" t="str">
        <f>IF(Data!$L20=IE$1, "",             IF(ISERR(SEARCH(IE$1,Data!$H20)),        "",          ";" &amp; VLOOKUP(IE$1,Data!$L:$N,3, FALSE) &amp; ",""" &amp; VLOOKUP(IE$1,Data!$L:$M,2, FALSE) &amp; """;"   )             )</f>
        <v/>
      </c>
      <c r="IF19" t="str">
        <f>IF(Data!$L20=IF$1, "",             IF(ISERR(SEARCH(IF$1,Data!$H20)),        "",          ";" &amp; VLOOKUP(IF$1,Data!$L:$N,3, FALSE) &amp; ",""" &amp; VLOOKUP(IF$1,Data!$L:$M,2, FALSE) &amp; """;"   )             )</f>
        <v/>
      </c>
      <c r="IG19" t="str">
        <f>IF(Data!$L20=IG$1, "",             IF(ISERR(SEARCH(IG$1,Data!$H20)),        "",          ";" &amp; VLOOKUP(IG$1,Data!$L:$N,3, FALSE) &amp; ",""" &amp; VLOOKUP(IG$1,Data!$L:$M,2, FALSE) &amp; """;"   )             )</f>
        <v/>
      </c>
      <c r="IH19" t="str">
        <f>IF(Data!$L20=IH$1, "",             IF(ISERR(SEARCH(IH$1,Data!$H20)),        "",          ";" &amp; VLOOKUP(IH$1,Data!$L:$N,3, FALSE) &amp; ",""" &amp; VLOOKUP(IH$1,Data!$L:$M,2, FALSE) &amp; """;"   )             )</f>
        <v/>
      </c>
      <c r="II19" t="str">
        <f>IF(Data!$L20=II$1, "",             IF(ISERR(SEARCH(II$1,Data!$H20)),        "",          ";" &amp; VLOOKUP(II$1,Data!$L:$N,3, FALSE) &amp; ",""" &amp; VLOOKUP(II$1,Data!$L:$M,2, FALSE) &amp; """;"   )             )</f>
        <v/>
      </c>
    </row>
    <row r="20" spans="1:243" x14ac:dyDescent="0.3">
      <c r="A20" t="str">
        <f>Data!L21</f>
        <v>Saelt-Marae</v>
      </c>
      <c r="B20" s="15" t="str">
        <f>VLOOKUP(Tableau36[[#This Row],[Character]],Data!L:N,3,FALSE)</f>
        <v>00000000-0000-0000-0000-000000000019</v>
      </c>
      <c r="C20" s="15" t="str">
        <f>VLOOKUP(Tableau36[[#This Row],[Character]],Data!L:M,2,FALSE)</f>
        <v>DROID</v>
      </c>
      <c r="D20" s="15" t="str">
        <f>SUBSTITUTE(     SUBSTITUTE(Tableau36[[#This Row],[character_id,character_type,friend_id,friend_type]],",""DROID""",""),    ",""HUMAN""", "")</f>
        <v>00000000-0000-0000-0000-000000000019,00000000-0000-0000-0000-000000000093</v>
      </c>
      <c r="E20" s="15" t="str">
        <f>IF(Tableau36[[#This Row],[With char''s id]] = "", "",    MID(Tableau36[[#This Row],[With char''s id]], 2, LEN(Tableau36[[#This Row],[With char''s id]])-1))</f>
        <v>00000000-0000-0000-0000-000000000019,"DROID",00000000-0000-0000-0000-000000000093,"HUMAN"</v>
      </c>
      <c r="F20" s="15" t="str">
        <f>SUBSTITUTE(Tableau36[[#This Row],[List of friend''s id]],  "/",    "/" &amp; Tableau36[[#This Row],[Character''s id]] &amp; ",""" &amp; Tableau36[[#This Row],[Type]] &amp; """,")</f>
        <v>/00000000-0000-0000-0000-000000000019,"DROID",00000000-0000-0000-0000-000000000093,"HUMAN"</v>
      </c>
      <c r="G20" t="str">
        <f>IF( Tableau36[[#This Row],[removed double semi-colon]]="", "", "/" &amp; MID(Tableau36[[#This Row],[removed double semi-colon]],2,LEN(Tableau36[[#This Row],[removed double semi-colon]]) - 2) )</f>
        <v>/00000000-0000-0000-0000-000000000093,"HUMAN"</v>
      </c>
      <c r="H20" t="str">
        <f>SUBSTITUTE(Tableau36[[#This Row],[Concatenation]],";;","/")</f>
        <v>;00000000-0000-0000-0000-000000000093,"HUMAN";</v>
      </c>
      <c r="I20" t="str">
        <f>friends!M20&amp; friends!N20&amp; friends!O20&amp; friends!P20&amp; friends!Q20&amp; friends!R20&amp; friends!S20&amp; friends!T20&amp; friends!U20&amp; friends!V20&amp; friends!W20&amp; friends!X20&amp; friends!Y20&amp; friends!Z20&amp; friends!AA20&amp; friends!AB20&amp; friends!AC20&amp; friends!AD20&amp; friends!AE20&amp; friends!AF20&amp; friends!AG20&amp; friends!AH20&amp; friends!AI20&amp; friends!AJ20&amp; friends!AK20&amp; friends!AL20&amp; friends!AM20&amp; friends!AN20&amp; friends!AO20&amp; friends!AP20&amp; friends!AQ20&amp; friends!AR20&amp; friends!AS20&amp; friends!AT20&amp; friends!AU20&amp; friends!AV20&amp; friends!AW20&amp; friends!AX20&amp; friends!AY20&amp; friends!AZ20&amp; friends!BA20&amp; friends!BB20&amp; friends!BC20&amp; friends!BD20&amp; friends!BE20&amp; friends!BF20&amp; friends!BG20&amp; friends!BH20&amp; friends!BI20&amp; friends!BJ20&amp; friends!BK20&amp; friends!BL20&amp; friends!BM20&amp; friends!BN20&amp; friends!BO20&amp; friends!BP20&amp; friends!BQ20&amp; friends!BR20&amp; friends!BS20&amp; friends!BT20&amp; friends!BU20&amp; friends!BV20&amp; friends!BW20&amp; friends!BX20&amp; friends!BY20&amp; friends!BZ20&amp; friends!CA20&amp; friends!CB20&amp; friends!CC20&amp; friends!CD20&amp; friends!CE20&amp; friends!CF20&amp; friends!CG20&amp; friends!CH20&amp; friends!CI20&amp; friends!CJ20&amp; friends!CK20&amp; friends!CL20&amp; friends!CM20&amp; friends!CN20&amp; friends!CO20&amp; friends!CP20&amp; friends!CQ20&amp; friends!CR20&amp; friends!CS20&amp; friends!CT20&amp; friends!CU20&amp; friends!CV20&amp; friends!CW20&amp; friends!CX20&amp; friends!CY20&amp; friends!CZ20&amp; friends!DA20&amp; friends!DB20&amp; friends!DC20&amp; friends!DD20&amp; friends!DE20&amp; friends!DF20&amp; friends!DG20&amp; friends!DH20&amp; friends!DI20&amp; friends!DJ20&amp; friends!DK20&amp; friends!DL20&amp; friends!DM20&amp; friends!DN20&amp; friends!DO20&amp; friends!DP20&amp; friends!DQ20&amp; friends!DR20&amp; friends!DS20&amp; friends!DT20&amp; friends!DU20&amp; friends!DV20&amp; friends!DW20&amp; friends!DX20&amp; friends!DY20&amp; friends!DZ20&amp; friends!EA20&amp; friends!EB20&amp; friends!EC20&amp; friends!ED20&amp; friends!EE20&amp; friends!EF20&amp; friends!EG20&amp; friends!EH20&amp; friends!EI20&amp; friends!EJ20&amp; friends!EK20&amp; friends!EL20&amp; friends!EM20&amp; friends!EN20&amp; friends!EO20&amp; friends!EP20&amp; friends!EQ20&amp; friends!ER20&amp; friends!ES20&amp; friends!ET20&amp; friends!EU20&amp; friends!EV20&amp; friends!EW20&amp; friends!EX20&amp; friends!EY20&amp; friends!EZ20&amp; friends!FA20&amp; friends!FB20&amp; friends!FC20&amp; friends!FD20&amp; friends!FE20&amp; friends!FF20&amp; friends!FG20&amp; friends!FH20&amp; friends!FI20&amp; friends!FJ20&amp; friends!FK20&amp; friends!FL20&amp; friends!FM20&amp; friends!FN20&amp; friends!FO20&amp; friends!FP20&amp; friends!FQ20&amp; friends!FR20&amp; friends!FS20&amp; friends!FT20&amp; friends!FU20&amp; friends!FV20&amp; friends!FW20&amp; friends!FX20&amp; friends!FY20&amp; friends!FZ20&amp; friends!GA20&amp; friends!GB20&amp; friends!GC20&amp; friends!GD20&amp; friends!GE20&amp; friends!GF20&amp; friends!GG20&amp; friends!GH20&amp; friends!GI20&amp; friends!GJ20&amp; friends!GK20&amp; friends!GL20&amp; friends!GM20&amp; friends!GN20&amp; friends!GO20&amp; friends!GP20&amp; friends!GQ20&amp; friends!GR20&amp; friends!GS20&amp; friends!GT20&amp; friends!GU20&amp; friends!GV20&amp; friends!GW20&amp; friends!GX20&amp; friends!GY20&amp; friends!GZ20&amp; friends!HA20&amp; friends!HB20&amp; friends!HC20&amp; friends!HD20&amp; friends!HE20&amp; friends!HF20&amp; friends!HG20&amp; friends!HH20&amp; friends!HI20&amp; friends!HJ20&amp; friends!HK20&amp; friends!HL20&amp; friends!HM20&amp; friends!HN20&amp; friends!HO20&amp; friends!HP20&amp; friends!HQ20&amp; friends!HR20&amp; friends!HS20&amp; friends!HT20&amp; friends!HU20&amp; friends!HV20&amp; friends!HW20&amp; friends!HX20&amp; friends!HY20&amp; friends!HZ20&amp; friends!IA20&amp; friends!IB20&amp; friends!IC20&amp; friends!ID20&amp; friends!IE20&amp; friends!IF20&amp; friends!IG20&amp; friends!IH20&amp; friends!II20</f>
        <v>;00000000-0000-0000-0000-000000000093,"HUMAN";</v>
      </c>
      <c r="M20" t="str">
        <f>IF(Data!$L21=M$1, "",             IF(ISERR(SEARCH(M$1,Data!$H21)),        "",          ";" &amp; VLOOKUP(M$1,Data!$L:$N,3, FALSE) &amp; ",""" &amp; VLOOKUP(M$1,Data!$L:$M,2, FALSE) &amp; """;"   )             )</f>
        <v/>
      </c>
      <c r="N20" t="str">
        <f>IF(Data!$L21=N$1, "",             IF(ISERR(SEARCH(N$1,Data!$H21)),        "",          ";" &amp; VLOOKUP(N$1,Data!$L:$N,3, FALSE) &amp; ",""" &amp; VLOOKUP(N$1,Data!$L:$M,2, FALSE) &amp; """;"   )             )</f>
        <v/>
      </c>
      <c r="O20" t="str">
        <f>IF(Data!$L21=O$1, "",             IF(ISERR(SEARCH(O$1,Data!$H21)),        "",          ";" &amp; VLOOKUP(O$1,Data!$L:$N,3, FALSE) &amp; ",""" &amp; VLOOKUP(O$1,Data!$L:$M,2, FALSE) &amp; """;"   )             )</f>
        <v/>
      </c>
      <c r="P20" t="str">
        <f>IF(Data!$L21=P$1, "",             IF(ISERR(SEARCH(P$1,Data!$H21)),        "",          ";" &amp; VLOOKUP(P$1,Data!$L:$N,3, FALSE) &amp; ",""" &amp; VLOOKUP(P$1,Data!$L:$M,2, FALSE) &amp; """;"   )             )</f>
        <v/>
      </c>
      <c r="Q20" t="str">
        <f>IF(Data!$L21=Q$1, "",             IF(ISERR(SEARCH(Q$1,Data!$H21)),        "",          ";" &amp; VLOOKUP(Q$1,Data!$L:$N,3, FALSE) &amp; ",""" &amp; VLOOKUP(Q$1,Data!$L:$M,2, FALSE) &amp; """;"   )             )</f>
        <v/>
      </c>
      <c r="R20" t="str">
        <f>IF(Data!$L21=R$1, "",             IF(ISERR(SEARCH(R$1,Data!$H21)),        "",          ";" &amp; VLOOKUP(R$1,Data!$L:$N,3, FALSE) &amp; ",""" &amp; VLOOKUP(R$1,Data!$L:$M,2, FALSE) &amp; """;"   )             )</f>
        <v/>
      </c>
      <c r="S20" t="str">
        <f>IF(Data!$L21=S$1, "",             IF(ISERR(SEARCH(S$1,Data!$H21)),        "",          ";" &amp; VLOOKUP(S$1,Data!$L:$N,3, FALSE) &amp; ",""" &amp; VLOOKUP(S$1,Data!$L:$M,2, FALSE) &amp; """;"   )             )</f>
        <v/>
      </c>
      <c r="T20" t="str">
        <f>IF(Data!$L21=T$1, "",             IF(ISERR(SEARCH(T$1,Data!$H21)),        "",          ";" &amp; VLOOKUP(T$1,Data!$L:$N,3, FALSE) &amp; ",""" &amp; VLOOKUP(T$1,Data!$L:$M,2, FALSE) &amp; """;"   )             )</f>
        <v/>
      </c>
      <c r="U20" t="str">
        <f>IF(Data!$L21=U$1, "",             IF(ISERR(SEARCH(U$1,Data!$H21)),        "",          ";" &amp; VLOOKUP(U$1,Data!$L:$N,3, FALSE) &amp; ",""" &amp; VLOOKUP(U$1,Data!$L:$M,2, FALSE) &amp; """;"   )             )</f>
        <v/>
      </c>
      <c r="V20" t="str">
        <f>IF(Data!$L21=V$1, "",             IF(ISERR(SEARCH(V$1,Data!$H21)),        "",          ";" &amp; VLOOKUP(V$1,Data!$L:$N,3, FALSE) &amp; ",""" &amp; VLOOKUP(V$1,Data!$L:$M,2, FALSE) &amp; """;"   )             )</f>
        <v/>
      </c>
      <c r="W20" t="str">
        <f>IF(Data!$L21=W$1, "",             IF(ISERR(SEARCH(W$1,Data!$H21)),        "",          ";" &amp; VLOOKUP(W$1,Data!$L:$N,3, FALSE) &amp; ",""" &amp; VLOOKUP(W$1,Data!$L:$M,2, FALSE) &amp; """;"   )             )</f>
        <v/>
      </c>
      <c r="X20" t="str">
        <f>IF(Data!$L21=X$1, "",             IF(ISERR(SEARCH(X$1,Data!$H21)),        "",          ";" &amp; VLOOKUP(X$1,Data!$L:$N,3, FALSE) &amp; ",""" &amp; VLOOKUP(X$1,Data!$L:$M,2, FALSE) &amp; """;"   )             )</f>
        <v/>
      </c>
      <c r="Y20" t="str">
        <f>IF(Data!$L21=Y$1, "",             IF(ISERR(SEARCH(Y$1,Data!$H21)),        "",          ";" &amp; VLOOKUP(Y$1,Data!$L:$N,3, FALSE) &amp; ",""" &amp; VLOOKUP(Y$1,Data!$L:$M,2, FALSE) &amp; """;"   )             )</f>
        <v/>
      </c>
      <c r="Z20" t="str">
        <f>IF(Data!$L21=Z$1, "",             IF(ISERR(SEARCH(Z$1,Data!$H21)),        "",          ";" &amp; VLOOKUP(Z$1,Data!$L:$N,3, FALSE) &amp; ",""" &amp; VLOOKUP(Z$1,Data!$L:$M,2, FALSE) &amp; """;"   )             )</f>
        <v/>
      </c>
      <c r="AA20" t="str">
        <f>IF(Data!$L21=AA$1, "",             IF(ISERR(SEARCH(AA$1,Data!$H21)),        "",          ";" &amp; VLOOKUP(AA$1,Data!$L:$N,3, FALSE) &amp; ",""" &amp; VLOOKUP(AA$1,Data!$L:$M,2, FALSE) &amp; """;"   )             )</f>
        <v/>
      </c>
      <c r="AB20" t="str">
        <f>IF(Data!$L21=AB$1, "",             IF(ISERR(SEARCH(AB$1,Data!$H21)),        "",          ";" &amp; VLOOKUP(AB$1,Data!$L:$N,3, FALSE) &amp; ",""" &amp; VLOOKUP(AB$1,Data!$L:$M,2, FALSE) &amp; """;"   )             )</f>
        <v/>
      </c>
      <c r="AC20" t="str">
        <f>IF(Data!$L21=AC$1, "",             IF(ISERR(SEARCH(AC$1,Data!$H21)),        "",          ";" &amp; VLOOKUP(AC$1,Data!$L:$N,3, FALSE) &amp; ",""" &amp; VLOOKUP(AC$1,Data!$L:$M,2, FALSE) &amp; """;"   )             )</f>
        <v/>
      </c>
      <c r="AD20" t="str">
        <f>IF(Data!$L21=AD$1, "",             IF(ISERR(SEARCH(AD$1,Data!$H21)),        "",          ";" &amp; VLOOKUP(AD$1,Data!$L:$N,3, FALSE) &amp; ",""" &amp; VLOOKUP(AD$1,Data!$L:$M,2, FALSE) &amp; """;"   )             )</f>
        <v/>
      </c>
      <c r="AE20" t="str">
        <f>IF(Data!$L21=AE$1, "",             IF(ISERR(SEARCH(AE$1,Data!$H21)),        "",          ";" &amp; VLOOKUP(AE$1,Data!$L:$N,3, FALSE) &amp; ",""" &amp; VLOOKUP(AE$1,Data!$L:$M,2, FALSE) &amp; """;"   )             )</f>
        <v/>
      </c>
      <c r="AF20" t="str">
        <f>IF(Data!$L21=AF$1, "",             IF(ISERR(SEARCH(AF$1,Data!$H21)),        "",          ";" &amp; VLOOKUP(AF$1,Data!$L:$N,3, FALSE) &amp; ",""" &amp; VLOOKUP(AF$1,Data!$L:$M,2, FALSE) &amp; """;"   )             )</f>
        <v/>
      </c>
      <c r="AG20" t="str">
        <f>IF(Data!$L21=AG$1, "",             IF(ISERR(SEARCH(AG$1,Data!$H21)),        "",          ";" &amp; VLOOKUP(AG$1,Data!$L:$N,3, FALSE) &amp; ",""" &amp; VLOOKUP(AG$1,Data!$L:$M,2, FALSE) &amp; """;"   )             )</f>
        <v/>
      </c>
      <c r="AH20" t="str">
        <f>IF(Data!$L21=AH$1, "",             IF(ISERR(SEARCH(AH$1,Data!$H21)),        "",          ";" &amp; VLOOKUP(AH$1,Data!$L:$N,3, FALSE) &amp; ",""" &amp; VLOOKUP(AH$1,Data!$L:$M,2, FALSE) &amp; """;"   )             )</f>
        <v/>
      </c>
      <c r="AI20" t="str">
        <f>IF(Data!$L21=AI$1, "",             IF(ISERR(SEARCH(AI$1,Data!$H21)),        "",          ";" &amp; VLOOKUP(AI$1,Data!$L:$N,3, FALSE) &amp; ",""" &amp; VLOOKUP(AI$1,Data!$L:$M,2, FALSE) &amp; """;"   )             )</f>
        <v/>
      </c>
      <c r="AJ20" t="str">
        <f>IF(Data!$L21=AJ$1, "",             IF(ISERR(SEARCH(AJ$1,Data!$H21)),        "",          ";" &amp; VLOOKUP(AJ$1,Data!$L:$N,3, FALSE) &amp; ",""" &amp; VLOOKUP(AJ$1,Data!$L:$M,2, FALSE) &amp; """;"   )             )</f>
        <v/>
      </c>
      <c r="AK20" t="str">
        <f>IF(Data!$L21=AK$1, "",             IF(ISERR(SEARCH(AK$1,Data!$H21)),        "",          ";" &amp; VLOOKUP(AK$1,Data!$L:$N,3, FALSE) &amp; ",""" &amp; VLOOKUP(AK$1,Data!$L:$M,2, FALSE) &amp; """;"   )             )</f>
        <v/>
      </c>
      <c r="AL20" t="str">
        <f>IF(Data!$L21=AL$1, "",             IF(ISERR(SEARCH(AL$1,Data!$H21)),        "",          ";" &amp; VLOOKUP(AL$1,Data!$L:$N,3, FALSE) &amp; ",""" &amp; VLOOKUP(AL$1,Data!$L:$M,2, FALSE) &amp; """;"   )             )</f>
        <v/>
      </c>
      <c r="AM20" t="str">
        <f>IF(Data!$L21=AM$1, "",             IF(ISERR(SEARCH(AM$1,Data!$H21)),        "",          ";" &amp; VLOOKUP(AM$1,Data!$L:$N,3, FALSE) &amp; ",""" &amp; VLOOKUP(AM$1,Data!$L:$M,2, FALSE) &amp; """;"   )             )</f>
        <v/>
      </c>
      <c r="AN20" t="str">
        <f>IF(Data!$L21=AN$1, "",             IF(ISERR(SEARCH(AN$1,Data!$H21)),        "",          ";" &amp; VLOOKUP(AN$1,Data!$L:$N,3, FALSE) &amp; ",""" &amp; VLOOKUP(AN$1,Data!$L:$M,2, FALSE) &amp; """;"   )             )</f>
        <v/>
      </c>
      <c r="AO20" t="str">
        <f>IF(Data!$L21=AO$1, "",             IF(ISERR(SEARCH(AO$1,Data!$H21)),        "",          ";" &amp; VLOOKUP(AO$1,Data!$L:$N,3, FALSE) &amp; ",""" &amp; VLOOKUP(AO$1,Data!$L:$M,2, FALSE) &amp; """;"   )             )</f>
        <v/>
      </c>
      <c r="AP20" t="str">
        <f>IF(Data!$L21=AP$1, "",             IF(ISERR(SEARCH(AP$1,Data!$H21)),        "",          ";" &amp; VLOOKUP(AP$1,Data!$L:$N,3, FALSE) &amp; ",""" &amp; VLOOKUP(AP$1,Data!$L:$M,2, FALSE) &amp; """;"   )             )</f>
        <v/>
      </c>
      <c r="AQ20" t="str">
        <f>IF(Data!$L21=AQ$1, "",             IF(ISERR(SEARCH(AQ$1,Data!$H21)),        "",          ";" &amp; VLOOKUP(AQ$1,Data!$L:$N,3, FALSE) &amp; ",""" &amp; VLOOKUP(AQ$1,Data!$L:$M,2, FALSE) &amp; """;"   )             )</f>
        <v/>
      </c>
      <c r="AR20" t="str">
        <f>IF(Data!$L21=AR$1, "",             IF(ISERR(SEARCH(AR$1,Data!$H21)),        "",          ";" &amp; VLOOKUP(AR$1,Data!$L:$N,3, FALSE) &amp; ",""" &amp; VLOOKUP(AR$1,Data!$L:$M,2, FALSE) &amp; """;"   )             )</f>
        <v/>
      </c>
      <c r="AS20" t="str">
        <f>IF(Data!$L21=AS$1, "",             IF(ISERR(SEARCH(AS$1,Data!$H21)),        "",          ";" &amp; VLOOKUP(AS$1,Data!$L:$N,3, FALSE) &amp; ",""" &amp; VLOOKUP(AS$1,Data!$L:$M,2, FALSE) &amp; """;"   )             )</f>
        <v/>
      </c>
      <c r="AT20" t="str">
        <f>IF(Data!$L21=AT$1, "",             IF(ISERR(SEARCH(AT$1,Data!$H21)),        "",          ";" &amp; VLOOKUP(AT$1,Data!$L:$N,3, FALSE) &amp; ",""" &amp; VLOOKUP(AT$1,Data!$L:$M,2, FALSE) &amp; """;"   )             )</f>
        <v/>
      </c>
      <c r="AU20" t="str">
        <f>IF(Data!$L21=AU$1, "",             IF(ISERR(SEARCH(AU$1,Data!$H21)),        "",          ";" &amp; VLOOKUP(AU$1,Data!$L:$N,3, FALSE) &amp; ",""" &amp; VLOOKUP(AU$1,Data!$L:$M,2, FALSE) &amp; """;"   )             )</f>
        <v/>
      </c>
      <c r="AV20" t="str">
        <f>IF(Data!$L21=AV$1, "",             IF(ISERR(SEARCH(AV$1,Data!$H21)),        "",          ";" &amp; VLOOKUP(AV$1,Data!$L:$N,3, FALSE) &amp; ",""" &amp; VLOOKUP(AV$1,Data!$L:$M,2, FALSE) &amp; """;"   )             )</f>
        <v/>
      </c>
      <c r="AW20" t="str">
        <f>IF(Data!$L21=AW$1, "",             IF(ISERR(SEARCH(AW$1,Data!$H21)),        "",          ";" &amp; VLOOKUP(AW$1,Data!$L:$N,3, FALSE) &amp; ",""" &amp; VLOOKUP(AW$1,Data!$L:$M,2, FALSE) &amp; """;"   )             )</f>
        <v/>
      </c>
      <c r="AX20" t="str">
        <f>IF(Data!$L21=AX$1, "",             IF(ISERR(SEARCH(AX$1,Data!$H21)),        "",          ";" &amp; VLOOKUP(AX$1,Data!$L:$N,3, FALSE) &amp; ",""" &amp; VLOOKUP(AX$1,Data!$L:$M,2, FALSE) &amp; """;"   )             )</f>
        <v/>
      </c>
      <c r="AY20" t="str">
        <f>IF(Data!$L21=AY$1, "",             IF(ISERR(SEARCH(AY$1,Data!$H21)),        "",          ";" &amp; VLOOKUP(AY$1,Data!$L:$N,3, FALSE) &amp; ",""" &amp; VLOOKUP(AY$1,Data!$L:$M,2, FALSE) &amp; """;"   )             )</f>
        <v/>
      </c>
      <c r="AZ20" t="str">
        <f>IF(Data!$L21=AZ$1, "",             IF(ISERR(SEARCH(AZ$1,Data!$H21)),        "",          ";" &amp; VLOOKUP(AZ$1,Data!$L:$N,3, FALSE) &amp; ",""" &amp; VLOOKUP(AZ$1,Data!$L:$M,2, FALSE) &amp; """;"   )             )</f>
        <v/>
      </c>
      <c r="BA20" t="str">
        <f>IF(Data!$L21=BA$1, "",             IF(ISERR(SEARCH(BA$1,Data!$H21)),        "",          ";" &amp; VLOOKUP(BA$1,Data!$L:$N,3, FALSE) &amp; ",""" &amp; VLOOKUP(BA$1,Data!$L:$M,2, FALSE) &amp; """;"   )             )</f>
        <v/>
      </c>
      <c r="BB20" t="str">
        <f>IF(Data!$L21=BB$1, "",             IF(ISERR(SEARCH(BB$1,Data!$H21)),        "",          ";" &amp; VLOOKUP(BB$1,Data!$L:$N,3, FALSE) &amp; ",""" &amp; VLOOKUP(BB$1,Data!$L:$M,2, FALSE) &amp; """;"   )             )</f>
        <v/>
      </c>
      <c r="BC20" t="str">
        <f>IF(Data!$L21=BC$1, "",             IF(ISERR(SEARCH(BC$1,Data!$H21)),        "",          ";" &amp; VLOOKUP(BC$1,Data!$L:$N,3, FALSE) &amp; ",""" &amp; VLOOKUP(BC$1,Data!$L:$M,2, FALSE) &amp; """;"   )             )</f>
        <v/>
      </c>
      <c r="BD20" t="str">
        <f>IF(Data!$L21=BD$1, "",             IF(ISERR(SEARCH(BD$1,Data!$H21)),        "",          ";" &amp; VLOOKUP(BD$1,Data!$L:$N,3, FALSE) &amp; ",""" &amp; VLOOKUP(BD$1,Data!$L:$M,2, FALSE) &amp; """;"   )             )</f>
        <v/>
      </c>
      <c r="BE20" t="str">
        <f>IF(Data!$L21=BE$1, "",             IF(ISERR(SEARCH(BE$1,Data!$H21)),        "",          ";" &amp; VLOOKUP(BE$1,Data!$L:$N,3, FALSE) &amp; ",""" &amp; VLOOKUP(BE$1,Data!$L:$M,2, FALSE) &amp; """;"   )             )</f>
        <v/>
      </c>
      <c r="BF20" t="str">
        <f>IF(Data!$L21=BF$1, "",             IF(ISERR(SEARCH(BF$1,Data!$H21)),        "",          ";" &amp; VLOOKUP(BF$1,Data!$L:$N,3, FALSE) &amp; ",""" &amp; VLOOKUP(BF$1,Data!$L:$M,2, FALSE) &amp; """;"   )             )</f>
        <v/>
      </c>
      <c r="BG20" t="str">
        <f>IF(Data!$L21=BG$1, "",             IF(ISERR(SEARCH(BG$1,Data!$H21)),        "",          ";" &amp; VLOOKUP(BG$1,Data!$L:$N,3, FALSE) &amp; ",""" &amp; VLOOKUP(BG$1,Data!$L:$M,2, FALSE) &amp; """;"   )             )</f>
        <v/>
      </c>
      <c r="BH20" t="str">
        <f>IF(Data!$L21=BH$1, "",             IF(ISERR(SEARCH(BH$1,Data!$H21)),        "",          ";" &amp; VLOOKUP(BH$1,Data!$L:$N,3, FALSE) &amp; ",""" &amp; VLOOKUP(BH$1,Data!$L:$M,2, FALSE) &amp; """;"   )             )</f>
        <v/>
      </c>
      <c r="BI20" t="str">
        <f>IF(Data!$L21=BI$1, "",             IF(ISERR(SEARCH(BI$1,Data!$H21)),        "",          ";" &amp; VLOOKUP(BI$1,Data!$L:$N,3, FALSE) &amp; ",""" &amp; VLOOKUP(BI$1,Data!$L:$M,2, FALSE) &amp; """;"   )             )</f>
        <v/>
      </c>
      <c r="BJ20" t="str">
        <f>IF(Data!$L21=BJ$1, "",             IF(ISERR(SEARCH(BJ$1,Data!$H21)),        "",          ";" &amp; VLOOKUP(BJ$1,Data!$L:$N,3, FALSE) &amp; ",""" &amp; VLOOKUP(BJ$1,Data!$L:$M,2, FALSE) &amp; """;"   )             )</f>
        <v/>
      </c>
      <c r="BK20" t="str">
        <f>IF(Data!$L21=BK$1, "",             IF(ISERR(SEARCH(BK$1,Data!$H21)),        "",          ";" &amp; VLOOKUP(BK$1,Data!$L:$N,3, FALSE) &amp; ",""" &amp; VLOOKUP(BK$1,Data!$L:$M,2, FALSE) &amp; """;"   )             )</f>
        <v/>
      </c>
      <c r="BL20" t="str">
        <f>IF(Data!$L21=BL$1, "",             IF(ISERR(SEARCH(BL$1,Data!$H21)),        "",          ";" &amp; VLOOKUP(BL$1,Data!$L:$N,3, FALSE) &amp; ",""" &amp; VLOOKUP(BL$1,Data!$L:$M,2, FALSE) &amp; """;"   )             )</f>
        <v/>
      </c>
      <c r="BM20" t="str">
        <f>IF(Data!$L21=BM$1, "",             IF(ISERR(SEARCH(BM$1,Data!$H21)),        "",          ";" &amp; VLOOKUP(BM$1,Data!$L:$N,3, FALSE) &amp; ",""" &amp; VLOOKUP(BM$1,Data!$L:$M,2, FALSE) &amp; """;"   )             )</f>
        <v/>
      </c>
      <c r="BN20" t="str">
        <f>IF(Data!$L21=BN$1, "",             IF(ISERR(SEARCH(BN$1,Data!$H21)),        "",          ";" &amp; VLOOKUP(BN$1,Data!$L:$N,3, FALSE) &amp; ",""" &amp; VLOOKUP(BN$1,Data!$L:$M,2, FALSE) &amp; """;"   )             )</f>
        <v/>
      </c>
      <c r="BO20" t="str">
        <f>IF(Data!$L21=BO$1, "",             IF(ISERR(SEARCH(BO$1,Data!$H21)),        "",          ";" &amp; VLOOKUP(BO$1,Data!$L:$N,3, FALSE) &amp; ",""" &amp; VLOOKUP(BO$1,Data!$L:$M,2, FALSE) &amp; """;"   )             )</f>
        <v/>
      </c>
      <c r="BP20" t="str">
        <f>IF(Data!$L21=BP$1, "",             IF(ISERR(SEARCH(BP$1,Data!$H21)),        "",          ";" &amp; VLOOKUP(BP$1,Data!$L:$N,3, FALSE) &amp; ",""" &amp; VLOOKUP(BP$1,Data!$L:$M,2, FALSE) &amp; """;"   )             )</f>
        <v/>
      </c>
      <c r="BQ20" t="str">
        <f>IF(Data!$L21=BQ$1, "",             IF(ISERR(SEARCH(BQ$1,Data!$H21)),        "",          ";" &amp; VLOOKUP(BQ$1,Data!$L:$N,3, FALSE) &amp; ",""" &amp; VLOOKUP(BQ$1,Data!$L:$M,2, FALSE) &amp; """;"   )             )</f>
        <v/>
      </c>
      <c r="BR20" t="str">
        <f>IF(Data!$L21=BR$1, "",             IF(ISERR(SEARCH(BR$1,Data!$H21)),        "",          ";" &amp; VLOOKUP(BR$1,Data!$L:$N,3, FALSE) &amp; ",""" &amp; VLOOKUP(BR$1,Data!$L:$M,2, FALSE) &amp; """;"   )             )</f>
        <v/>
      </c>
      <c r="BS20" t="str">
        <f>IF(Data!$L21=BS$1, "",             IF(ISERR(SEARCH(BS$1,Data!$H21)),        "",          ";" &amp; VLOOKUP(BS$1,Data!$L:$N,3, FALSE) &amp; ",""" &amp; VLOOKUP(BS$1,Data!$L:$M,2, FALSE) &amp; """;"   )             )</f>
        <v/>
      </c>
      <c r="BT20" t="str">
        <f>IF(Data!$L21=BT$1, "",             IF(ISERR(SEARCH(BT$1,Data!$H21)),        "",          ";" &amp; VLOOKUP(BT$1,Data!$L:$N,3, FALSE) &amp; ",""" &amp; VLOOKUP(BT$1,Data!$L:$M,2, FALSE) &amp; """;"   )             )</f>
        <v/>
      </c>
      <c r="BU20" t="str">
        <f>IF(Data!$L21=BU$1, "",             IF(ISERR(SEARCH(BU$1,Data!$H21)),        "",          ";" &amp; VLOOKUP(BU$1,Data!$L:$N,3, FALSE) &amp; ",""" &amp; VLOOKUP(BU$1,Data!$L:$M,2, FALSE) &amp; """;"   )             )</f>
        <v/>
      </c>
      <c r="BV20" t="str">
        <f>IF(Data!$L21=BV$1, "",             IF(ISERR(SEARCH(BV$1,Data!$H21)),        "",          ";" &amp; VLOOKUP(BV$1,Data!$L:$N,3, FALSE) &amp; ",""" &amp; VLOOKUP(BV$1,Data!$L:$M,2, FALSE) &amp; """;"   )             )</f>
        <v/>
      </c>
      <c r="BW20" t="str">
        <f>IF(Data!$L21=BW$1, "",             IF(ISERR(SEARCH(BW$1,Data!$H21)),        "",          ";" &amp; VLOOKUP(BW$1,Data!$L:$N,3, FALSE) &amp; ",""" &amp; VLOOKUP(BW$1,Data!$L:$M,2, FALSE) &amp; """;"   )             )</f>
        <v/>
      </c>
      <c r="BX20" t="str">
        <f>IF(Data!$L21=BX$1, "",             IF(ISERR(SEARCH(BX$1,Data!$H21)),        "",          ";" &amp; VLOOKUP(BX$1,Data!$L:$N,3, FALSE) &amp; ",""" &amp; VLOOKUP(BX$1,Data!$L:$M,2, FALSE) &amp; """;"   )             )</f>
        <v/>
      </c>
      <c r="BY20" t="str">
        <f>IF(Data!$L21=BY$1, "",             IF(ISERR(SEARCH(BY$1,Data!$H21)),        "",          ";" &amp; VLOOKUP(BY$1,Data!$L:$N,3, FALSE) &amp; ",""" &amp; VLOOKUP(BY$1,Data!$L:$M,2, FALSE) &amp; """;"   )             )</f>
        <v/>
      </c>
      <c r="BZ20" t="str">
        <f>IF(Data!$L21=BZ$1, "",             IF(ISERR(SEARCH(BZ$1,Data!$H21)),        "",          ";" &amp; VLOOKUP(BZ$1,Data!$L:$N,3, FALSE) &amp; ",""" &amp; VLOOKUP(BZ$1,Data!$L:$M,2, FALSE) &amp; """;"   )             )</f>
        <v/>
      </c>
      <c r="CA20" t="str">
        <f>IF(Data!$L21=CA$1, "",             IF(ISERR(SEARCH(CA$1,Data!$H21)),        "",          ";" &amp; VLOOKUP(CA$1,Data!$L:$N,3, FALSE) &amp; ",""" &amp; VLOOKUP(CA$1,Data!$L:$M,2, FALSE) &amp; """;"   )             )</f>
        <v/>
      </c>
      <c r="CB20" t="str">
        <f>IF(Data!$L21=CB$1, "",             IF(ISERR(SEARCH(CB$1,Data!$H21)),        "",          ";" &amp; VLOOKUP(CB$1,Data!$L:$N,3, FALSE) &amp; ",""" &amp; VLOOKUP(CB$1,Data!$L:$M,2, FALSE) &amp; """;"   )             )</f>
        <v/>
      </c>
      <c r="CC20" t="str">
        <f>IF(Data!$L21=CC$1, "",             IF(ISERR(SEARCH(CC$1,Data!$H21)),        "",          ";" &amp; VLOOKUP(CC$1,Data!$L:$N,3, FALSE) &amp; ",""" &amp; VLOOKUP(CC$1,Data!$L:$M,2, FALSE) &amp; """;"   )             )</f>
        <v/>
      </c>
      <c r="CD20" t="str">
        <f>IF(Data!$L21=CD$1, "",             IF(ISERR(SEARCH(CD$1,Data!$H21)),        "",          ";" &amp; VLOOKUP(CD$1,Data!$L:$N,3, FALSE) &amp; ",""" &amp; VLOOKUP(CD$1,Data!$L:$M,2, FALSE) &amp; """;"   )             )</f>
        <v/>
      </c>
      <c r="CE20" t="str">
        <f>IF(Data!$L21=CE$1, "",             IF(ISERR(SEARCH(CE$1,Data!$H21)),        "",          ";" &amp; VLOOKUP(CE$1,Data!$L:$N,3, FALSE) &amp; ",""" &amp; VLOOKUP(CE$1,Data!$L:$M,2, FALSE) &amp; """;"   )             )</f>
        <v/>
      </c>
      <c r="CF20" t="str">
        <f>IF(Data!$L21=CF$1, "",             IF(ISERR(SEARCH(CF$1,Data!$H21)),        "",          ";" &amp; VLOOKUP(CF$1,Data!$L:$N,3, FALSE) &amp; ",""" &amp; VLOOKUP(CF$1,Data!$L:$M,2, FALSE) &amp; """;"   )             )</f>
        <v/>
      </c>
      <c r="CG20" t="str">
        <f>IF(Data!$L21=CG$1, "",             IF(ISERR(SEARCH(CG$1,Data!$H21)),        "",          ";" &amp; VLOOKUP(CG$1,Data!$L:$N,3, FALSE) &amp; ",""" &amp; VLOOKUP(CG$1,Data!$L:$M,2, FALSE) &amp; """;"   )             )</f>
        <v/>
      </c>
      <c r="CH20" t="str">
        <f>IF(Data!$L21=CH$1, "",             IF(ISERR(SEARCH(CH$1,Data!$H21)),        "",          ";" &amp; VLOOKUP(CH$1,Data!$L:$N,3, FALSE) &amp; ",""" &amp; VLOOKUP(CH$1,Data!$L:$M,2, FALSE) &amp; """;"   )             )</f>
        <v/>
      </c>
      <c r="CI20" t="str">
        <f>IF(Data!$L21=CI$1, "",             IF(ISERR(SEARCH(CI$1,Data!$H21)),        "",          ";" &amp; VLOOKUP(CI$1,Data!$L:$N,3, FALSE) &amp; ",""" &amp; VLOOKUP(CI$1,Data!$L:$M,2, FALSE) &amp; """;"   )             )</f>
        <v/>
      </c>
      <c r="CJ20" t="str">
        <f>IF(Data!$L21=CJ$1, "",             IF(ISERR(SEARCH(CJ$1,Data!$H21)),        "",          ";" &amp; VLOOKUP(CJ$1,Data!$L:$N,3, FALSE) &amp; ",""" &amp; VLOOKUP(CJ$1,Data!$L:$M,2, FALSE) &amp; """;"   )             )</f>
        <v/>
      </c>
      <c r="CK20" t="str">
        <f>IF(Data!$L21=CK$1, "",             IF(ISERR(SEARCH(CK$1,Data!$H21)),        "",          ";" &amp; VLOOKUP(CK$1,Data!$L:$N,3, FALSE) &amp; ",""" &amp; VLOOKUP(CK$1,Data!$L:$M,2, FALSE) &amp; """;"   )             )</f>
        <v/>
      </c>
      <c r="CL20" t="str">
        <f>IF(Data!$L21=CL$1, "",             IF(ISERR(SEARCH(CL$1,Data!$H21)),        "",          ";" &amp; VLOOKUP(CL$1,Data!$L:$N,3, FALSE) &amp; ",""" &amp; VLOOKUP(CL$1,Data!$L:$M,2, FALSE) &amp; """;"   )             )</f>
        <v/>
      </c>
      <c r="CM20" t="str">
        <f>IF(Data!$L21=CM$1, "",             IF(ISERR(SEARCH(CM$1,Data!$H21)),        "",          ";" &amp; VLOOKUP(CM$1,Data!$L:$N,3, FALSE) &amp; ",""" &amp; VLOOKUP(CM$1,Data!$L:$M,2, FALSE) &amp; """;"   )             )</f>
        <v/>
      </c>
      <c r="CN20" t="str">
        <f>IF(Data!$L21=CN$1, "",             IF(ISERR(SEARCH(CN$1,Data!$H21)),        "",          ";" &amp; VLOOKUP(CN$1,Data!$L:$N,3, FALSE) &amp; ",""" &amp; VLOOKUP(CN$1,Data!$L:$M,2, FALSE) &amp; """;"   )             )</f>
        <v>;00000000-0000-0000-0000-000000000093,"HUMAN";</v>
      </c>
      <c r="CO20" t="str">
        <f>IF(Data!$L21=CO$1, "",             IF(ISERR(SEARCH(CO$1,Data!$H21)),        "",          ";" &amp; VLOOKUP(CO$1,Data!$L:$N,3, FALSE) &amp; ",""" &amp; VLOOKUP(CO$1,Data!$L:$M,2, FALSE) &amp; """;"   )             )</f>
        <v/>
      </c>
      <c r="CP20" t="str">
        <f>IF(Data!$L21=CP$1, "",             IF(ISERR(SEARCH(CP$1,Data!$H21)),        "",          ";" &amp; VLOOKUP(CP$1,Data!$L:$N,3, FALSE) &amp; ",""" &amp; VLOOKUP(CP$1,Data!$L:$M,2, FALSE) &amp; """;"   )             )</f>
        <v/>
      </c>
      <c r="CQ20" t="str">
        <f>IF(Data!$L21=CQ$1, "",             IF(ISERR(SEARCH(CQ$1,Data!$H21)),        "",          ";" &amp; VLOOKUP(CQ$1,Data!$L:$N,3, FALSE) &amp; ",""" &amp; VLOOKUP(CQ$1,Data!$L:$M,2, FALSE) &amp; """;"   )             )</f>
        <v/>
      </c>
      <c r="CR20" t="str">
        <f>IF(Data!$L21=CR$1, "",             IF(ISERR(SEARCH(CR$1,Data!$H21)),        "",          ";" &amp; VLOOKUP(CR$1,Data!$L:$N,3, FALSE) &amp; ",""" &amp; VLOOKUP(CR$1,Data!$L:$M,2, FALSE) &amp; """;"   )             )</f>
        <v/>
      </c>
      <c r="CS20" t="str">
        <f>IF(Data!$L21=CS$1, "",             IF(ISERR(SEARCH(CS$1,Data!$H21)),        "",          ";" &amp; VLOOKUP(CS$1,Data!$L:$N,3, FALSE) &amp; ",""" &amp; VLOOKUP(CS$1,Data!$L:$M,2, FALSE) &amp; """;"   )             )</f>
        <v/>
      </c>
      <c r="CT20" t="str">
        <f>IF(Data!$L21=CT$1, "",             IF(ISERR(SEARCH(CT$1,Data!$H21)),        "",          ";" &amp; VLOOKUP(CT$1,Data!$L:$N,3, FALSE) &amp; ",""" &amp; VLOOKUP(CT$1,Data!$L:$M,2, FALSE) &amp; """;"   )             )</f>
        <v/>
      </c>
      <c r="CU20" t="str">
        <f>IF(Data!$L21=CU$1, "",             IF(ISERR(SEARCH(CU$1,Data!$H21)),        "",          ";" &amp; VLOOKUP(CU$1,Data!$L:$N,3, FALSE) &amp; ",""" &amp; VLOOKUP(CU$1,Data!$L:$M,2, FALSE) &amp; """;"   )             )</f>
        <v/>
      </c>
      <c r="CV20" t="str">
        <f>IF(Data!$L21=CV$1, "",             IF(ISERR(SEARCH(CV$1,Data!$H21)),        "",          ";" &amp; VLOOKUP(CV$1,Data!$L:$N,3, FALSE) &amp; ",""" &amp; VLOOKUP(CV$1,Data!$L:$M,2, FALSE) &amp; """;"   )             )</f>
        <v/>
      </c>
      <c r="CW20" t="str">
        <f>IF(Data!$L21=CW$1, "",             IF(ISERR(SEARCH(CW$1,Data!$H21)),        "",          ";" &amp; VLOOKUP(CW$1,Data!$L:$N,3, FALSE) &amp; ",""" &amp; VLOOKUP(CW$1,Data!$L:$M,2, FALSE) &amp; """;"   )             )</f>
        <v/>
      </c>
      <c r="CX20" t="str">
        <f>IF(Data!$L21=CX$1, "",             IF(ISERR(SEARCH(CX$1,Data!$H21)),        "",          ";" &amp; VLOOKUP(CX$1,Data!$L:$N,3, FALSE) &amp; ",""" &amp; VLOOKUP(CX$1,Data!$L:$M,2, FALSE) &amp; """;"   )             )</f>
        <v/>
      </c>
      <c r="CY20" t="str">
        <f>IF(Data!$L21=CY$1, "",             IF(ISERR(SEARCH(CY$1,Data!$H21)),        "",          ";" &amp; VLOOKUP(CY$1,Data!$L:$N,3, FALSE) &amp; ",""" &amp; VLOOKUP(CY$1,Data!$L:$M,2, FALSE) &amp; """;"   )             )</f>
        <v/>
      </c>
      <c r="CZ20" t="str">
        <f>IF(Data!$L21=CZ$1, "",             IF(ISERR(SEARCH(CZ$1,Data!$H21)),        "",          ";" &amp; VLOOKUP(CZ$1,Data!$L:$N,3, FALSE) &amp; ",""" &amp; VLOOKUP(CZ$1,Data!$L:$M,2, FALSE) &amp; """;"   )             )</f>
        <v/>
      </c>
      <c r="DA20" t="str">
        <f>IF(Data!$L21=DA$1, "",             IF(ISERR(SEARCH(DA$1,Data!$H21)),        "",          ";" &amp; VLOOKUP(DA$1,Data!$L:$N,3, FALSE) &amp; ",""" &amp; VLOOKUP(DA$1,Data!$L:$M,2, FALSE) &amp; """;"   )             )</f>
        <v/>
      </c>
      <c r="DB20" t="str">
        <f>IF(Data!$L21=DB$1, "",             IF(ISERR(SEARCH(DB$1,Data!$H21)),        "",          ";" &amp; VLOOKUP(DB$1,Data!$L:$N,3, FALSE) &amp; ",""" &amp; VLOOKUP(DB$1,Data!$L:$M,2, FALSE) &amp; """;"   )             )</f>
        <v/>
      </c>
      <c r="DC20" t="str">
        <f>IF(Data!$L21=DC$1, "",             IF(ISERR(SEARCH(DC$1,Data!$H21)),        "",          ";" &amp; VLOOKUP(DC$1,Data!$L:$N,3, FALSE) &amp; ",""" &amp; VLOOKUP(DC$1,Data!$L:$M,2, FALSE) &amp; """;"   )             )</f>
        <v/>
      </c>
      <c r="DD20" t="str">
        <f>IF(Data!$L21=DD$1, "",             IF(ISERR(SEARCH(DD$1,Data!$H21)),        "",          ";" &amp; VLOOKUP(DD$1,Data!$L:$N,3, FALSE) &amp; ",""" &amp; VLOOKUP(DD$1,Data!$L:$M,2, FALSE) &amp; """;"   )             )</f>
        <v/>
      </c>
      <c r="DE20" t="str">
        <f>IF(Data!$L21=DE$1, "",             IF(ISERR(SEARCH(DE$1,Data!$H21)),        "",          ";" &amp; VLOOKUP(DE$1,Data!$L:$N,3, FALSE) &amp; ",""" &amp; VLOOKUP(DE$1,Data!$L:$M,2, FALSE) &amp; """;"   )             )</f>
        <v/>
      </c>
      <c r="DF20" t="str">
        <f>IF(Data!$L21=DF$1, "",             IF(ISERR(SEARCH(DF$1,Data!$H21)),        "",          ";" &amp; VLOOKUP(DF$1,Data!$L:$N,3, FALSE) &amp; ",""" &amp; VLOOKUP(DF$1,Data!$L:$M,2, FALSE) &amp; """;"   )             )</f>
        <v/>
      </c>
      <c r="DG20" t="str">
        <f>IF(Data!$L21=DG$1, "",             IF(ISERR(SEARCH(DG$1,Data!$H21)),        "",          ";" &amp; VLOOKUP(DG$1,Data!$L:$N,3, FALSE) &amp; ",""" &amp; VLOOKUP(DG$1,Data!$L:$M,2, FALSE) &amp; """;"   )             )</f>
        <v/>
      </c>
      <c r="DH20" t="str">
        <f>IF(Data!$L21=DH$1, "",             IF(ISERR(SEARCH(DH$1,Data!$H21)),        "",          ";" &amp; VLOOKUP(DH$1,Data!$L:$N,3, FALSE) &amp; ",""" &amp; VLOOKUP(DH$1,Data!$L:$M,2, FALSE) &amp; """;"   )             )</f>
        <v/>
      </c>
      <c r="DI20" t="str">
        <f>IF(Data!$L21=DI$1, "",             IF(ISERR(SEARCH(DI$1,Data!$H21)),        "",          ";" &amp; VLOOKUP(DI$1,Data!$L:$N,3, FALSE) &amp; ",""" &amp; VLOOKUP(DI$1,Data!$L:$M,2, FALSE) &amp; """;"   )             )</f>
        <v/>
      </c>
      <c r="DJ20" t="str">
        <f>IF(Data!$L21=DJ$1, "",             IF(ISERR(SEARCH(DJ$1,Data!$H21)),        "",          ";" &amp; VLOOKUP(DJ$1,Data!$L:$N,3, FALSE) &amp; ",""" &amp; VLOOKUP(DJ$1,Data!$L:$M,2, FALSE) &amp; """;"   )             )</f>
        <v/>
      </c>
      <c r="DK20" t="str">
        <f>IF(Data!$L21=DK$1, "",             IF(ISERR(SEARCH(DK$1,Data!$H21)),        "",          ";" &amp; VLOOKUP(DK$1,Data!$L:$N,3, FALSE) &amp; ",""" &amp; VLOOKUP(DK$1,Data!$L:$M,2, FALSE) &amp; """;"   )             )</f>
        <v/>
      </c>
      <c r="DL20" t="str">
        <f>IF(Data!$L21=DL$1, "",             IF(ISERR(SEARCH(DL$1,Data!$H21)),        "",          ";" &amp; VLOOKUP(DL$1,Data!$L:$N,3, FALSE) &amp; ",""" &amp; VLOOKUP(DL$1,Data!$L:$M,2, FALSE) &amp; """;"   )             )</f>
        <v/>
      </c>
      <c r="DM20" t="str">
        <f>IF(Data!$L21=DM$1, "",             IF(ISERR(SEARCH(DM$1,Data!$H21)),        "",          ";" &amp; VLOOKUP(DM$1,Data!$L:$N,3, FALSE) &amp; ",""" &amp; VLOOKUP(DM$1,Data!$L:$M,2, FALSE) &amp; """;"   )             )</f>
        <v/>
      </c>
      <c r="DN20" t="str">
        <f>IF(Data!$L21=DN$1, "",             IF(ISERR(SEARCH(DN$1,Data!$H21)),        "",          ";" &amp; VLOOKUP(DN$1,Data!$L:$N,3, FALSE) &amp; ",""" &amp; VLOOKUP(DN$1,Data!$L:$M,2, FALSE) &amp; """;"   )             )</f>
        <v/>
      </c>
      <c r="DO20" t="str">
        <f>IF(Data!$L21=DO$1, "",             IF(ISERR(SEARCH(DO$1,Data!$H21)),        "",          ";" &amp; VLOOKUP(DO$1,Data!$L:$N,3, FALSE) &amp; ",""" &amp; VLOOKUP(DO$1,Data!$L:$M,2, FALSE) &amp; """;"   )             )</f>
        <v/>
      </c>
      <c r="DP20" t="str">
        <f>IF(Data!$L21=DP$1, "",             IF(ISERR(SEARCH(DP$1,Data!$H21)),        "",          ";" &amp; VLOOKUP(DP$1,Data!$L:$N,3, FALSE) &amp; ",""" &amp; VLOOKUP(DP$1,Data!$L:$M,2, FALSE) &amp; """;"   )             )</f>
        <v/>
      </c>
      <c r="DQ20" t="str">
        <f>IF(Data!$L21=DQ$1, "",             IF(ISERR(SEARCH(DQ$1,Data!$H21)),        "",          ";" &amp; VLOOKUP(DQ$1,Data!$L:$N,3, FALSE) &amp; ",""" &amp; VLOOKUP(DQ$1,Data!$L:$M,2, FALSE) &amp; """;"   )             )</f>
        <v/>
      </c>
      <c r="DR20" t="str">
        <f>IF(Data!$L21=DR$1, "",             IF(ISERR(SEARCH(DR$1,Data!$H21)),        "",          ";" &amp; VLOOKUP(DR$1,Data!$L:$N,3, FALSE) &amp; ",""" &amp; VLOOKUP(DR$1,Data!$L:$M,2, FALSE) &amp; """;"   )             )</f>
        <v/>
      </c>
      <c r="DS20" t="str">
        <f>IF(Data!$L21=DS$1, "",             IF(ISERR(SEARCH(DS$1,Data!$H21)),        "",          ";" &amp; VLOOKUP(DS$1,Data!$L:$N,3, FALSE) &amp; ",""" &amp; VLOOKUP(DS$1,Data!$L:$M,2, FALSE) &amp; """;"   )             )</f>
        <v/>
      </c>
      <c r="DT20" t="str">
        <f>IF(Data!$L21=DT$1, "",             IF(ISERR(SEARCH(DT$1,Data!$H21)),        "",          ";" &amp; VLOOKUP(DT$1,Data!$L:$N,3, FALSE) &amp; ",""" &amp; VLOOKUP(DT$1,Data!$L:$M,2, FALSE) &amp; """;"   )             )</f>
        <v/>
      </c>
      <c r="DU20" t="str">
        <f>IF(Data!$L21=DU$1, "",             IF(ISERR(SEARCH(DU$1,Data!$H21)),        "",          ";" &amp; VLOOKUP(DU$1,Data!$L:$N,3, FALSE) &amp; ",""" &amp; VLOOKUP(DU$1,Data!$L:$M,2, FALSE) &amp; """;"   )             )</f>
        <v/>
      </c>
      <c r="DV20" t="str">
        <f>IF(Data!$L21=DV$1, "",             IF(ISERR(SEARCH(DV$1,Data!$H21)),        "",          ";" &amp; VLOOKUP(DV$1,Data!$L:$N,3, FALSE) &amp; ",""" &amp; VLOOKUP(DV$1,Data!$L:$M,2, FALSE) &amp; """;"   )             )</f>
        <v/>
      </c>
      <c r="DW20" t="str">
        <f>IF(Data!$L21=DW$1, "",             IF(ISERR(SEARCH(DW$1,Data!$H21)),        "",          ";" &amp; VLOOKUP(DW$1,Data!$L:$N,3, FALSE) &amp; ",""" &amp; VLOOKUP(DW$1,Data!$L:$M,2, FALSE) &amp; """;"   )             )</f>
        <v/>
      </c>
      <c r="DX20" t="str">
        <f>IF(Data!$L21=DX$1, "",             IF(ISERR(SEARCH(DX$1,Data!$H21)),        "",          ";" &amp; VLOOKUP(DX$1,Data!$L:$N,3, FALSE) &amp; ",""" &amp; VLOOKUP(DX$1,Data!$L:$M,2, FALSE) &amp; """;"   )             )</f>
        <v/>
      </c>
      <c r="DY20" t="str">
        <f>IF(Data!$L21=DY$1, "",             IF(ISERR(SEARCH(DY$1,Data!$H21)),        "",          ";" &amp; VLOOKUP(DY$1,Data!$L:$N,3, FALSE) &amp; ",""" &amp; VLOOKUP(DY$1,Data!$L:$M,2, FALSE) &amp; """;"   )             )</f>
        <v/>
      </c>
      <c r="DZ20" t="str">
        <f>IF(Data!$L21=DZ$1, "",             IF(ISERR(SEARCH(DZ$1,Data!$H21)),        "",          ";" &amp; VLOOKUP(DZ$1,Data!$L:$N,3, FALSE) &amp; ",""" &amp; VLOOKUP(DZ$1,Data!$L:$M,2, FALSE) &amp; """;"   )             )</f>
        <v/>
      </c>
      <c r="EA20" t="str">
        <f>IF(Data!$L21=EA$1, "",             IF(ISERR(SEARCH(EA$1,Data!$H21)),        "",          ";" &amp; VLOOKUP(EA$1,Data!$L:$N,3, FALSE) &amp; ",""" &amp; VLOOKUP(EA$1,Data!$L:$M,2, FALSE) &amp; """;"   )             )</f>
        <v/>
      </c>
      <c r="EB20" t="str">
        <f>IF(Data!$L21=EB$1, "",             IF(ISERR(SEARCH(EB$1,Data!$H21)),        "",          ";" &amp; VLOOKUP(EB$1,Data!$L:$N,3, FALSE) &amp; ",""" &amp; VLOOKUP(EB$1,Data!$L:$M,2, FALSE) &amp; """;"   )             )</f>
        <v/>
      </c>
      <c r="EC20" t="str">
        <f>IF(Data!$L21=EC$1, "",             IF(ISERR(SEARCH(EC$1,Data!$H21)),        "",          ";" &amp; VLOOKUP(EC$1,Data!$L:$N,3, FALSE) &amp; ",""" &amp; VLOOKUP(EC$1,Data!$L:$M,2, FALSE) &amp; """;"   )             )</f>
        <v/>
      </c>
      <c r="ED20" t="str">
        <f>IF(Data!$L21=ED$1, "",             IF(ISERR(SEARCH(ED$1,Data!$H21)),        "",          ";" &amp; VLOOKUP(ED$1,Data!$L:$N,3, FALSE) &amp; ",""" &amp; VLOOKUP(ED$1,Data!$L:$M,2, FALSE) &amp; """;"   )             )</f>
        <v/>
      </c>
      <c r="EE20" t="str">
        <f>IF(Data!$L21=EE$1, "",             IF(ISERR(SEARCH(EE$1,Data!$H21)),        "",          ";" &amp; VLOOKUP(EE$1,Data!$L:$N,3, FALSE) &amp; ",""" &amp; VLOOKUP(EE$1,Data!$L:$M,2, FALSE) &amp; """;"   )             )</f>
        <v/>
      </c>
      <c r="EF20" t="str">
        <f>IF(Data!$L21=EF$1, "",             IF(ISERR(SEARCH(EF$1,Data!$H21)),        "",          ";" &amp; VLOOKUP(EF$1,Data!$L:$N,3, FALSE) &amp; ",""" &amp; VLOOKUP(EF$1,Data!$L:$M,2, FALSE) &amp; """;"   )             )</f>
        <v/>
      </c>
      <c r="EG20" t="str">
        <f>IF(Data!$L21=EG$1, "",             IF(ISERR(SEARCH(EG$1,Data!$H21)),        "",          ";" &amp; VLOOKUP(EG$1,Data!$L:$N,3, FALSE) &amp; ",""" &amp; VLOOKUP(EG$1,Data!$L:$M,2, FALSE) &amp; """;"   )             )</f>
        <v/>
      </c>
      <c r="EH20" t="str">
        <f>IF(Data!$L21=EH$1, "",             IF(ISERR(SEARCH(EH$1,Data!$H21)),        "",          ";" &amp; VLOOKUP(EH$1,Data!$L:$N,3, FALSE) &amp; ",""" &amp; VLOOKUP(EH$1,Data!$L:$M,2, FALSE) &amp; """;"   )             )</f>
        <v/>
      </c>
      <c r="EI20" t="str">
        <f>IF(Data!$L21=EI$1, "",             IF(ISERR(SEARCH(EI$1,Data!$H21)),        "",          ";" &amp; VLOOKUP(EI$1,Data!$L:$N,3, FALSE) &amp; ",""" &amp; VLOOKUP(EI$1,Data!$L:$M,2, FALSE) &amp; """;"   )             )</f>
        <v/>
      </c>
      <c r="EJ20" t="str">
        <f>IF(Data!$L21=EJ$1, "",             IF(ISERR(SEARCH(EJ$1,Data!$H21)),        "",          ";" &amp; VLOOKUP(EJ$1,Data!$L:$N,3, FALSE) &amp; ",""" &amp; VLOOKUP(EJ$1,Data!$L:$M,2, FALSE) &amp; """;"   )             )</f>
        <v/>
      </c>
      <c r="EK20" t="str">
        <f>IF(Data!$L21=EK$1, "",             IF(ISERR(SEARCH(EK$1,Data!$H21)),        "",          ";" &amp; VLOOKUP(EK$1,Data!$L:$N,3, FALSE) &amp; ",""" &amp; VLOOKUP(EK$1,Data!$L:$M,2, FALSE) &amp; """;"   )             )</f>
        <v/>
      </c>
      <c r="EL20" t="str">
        <f>IF(Data!$L21=EL$1, "",             IF(ISERR(SEARCH(EL$1,Data!$H21)),        "",          ";" &amp; VLOOKUP(EL$1,Data!$L:$N,3, FALSE) &amp; ",""" &amp; VLOOKUP(EL$1,Data!$L:$M,2, FALSE) &amp; """;"   )             )</f>
        <v/>
      </c>
      <c r="EM20" t="str">
        <f>IF(Data!$L21=EM$1, "",             IF(ISERR(SEARCH(EM$1,Data!$H21)),        "",          ";" &amp; VLOOKUP(EM$1,Data!$L:$N,3, FALSE) &amp; ",""" &amp; VLOOKUP(EM$1,Data!$L:$M,2, FALSE) &amp; """;"   )             )</f>
        <v/>
      </c>
      <c r="EN20" t="str">
        <f>IF(Data!$L21=EN$1, "",             IF(ISERR(SEARCH(EN$1,Data!$H21)),        "",          ";" &amp; VLOOKUP(EN$1,Data!$L:$N,3, FALSE) &amp; ",""" &amp; VLOOKUP(EN$1,Data!$L:$M,2, FALSE) &amp; """;"   )             )</f>
        <v/>
      </c>
      <c r="EO20" t="str">
        <f>IF(Data!$L21=EO$1, "",             IF(ISERR(SEARCH(EO$1,Data!$H21)),        "",          ";" &amp; VLOOKUP(EO$1,Data!$L:$N,3, FALSE) &amp; ",""" &amp; VLOOKUP(EO$1,Data!$L:$M,2, FALSE) &amp; """;"   )             )</f>
        <v/>
      </c>
      <c r="EP20" t="str">
        <f>IF(Data!$L21=EP$1, "",             IF(ISERR(SEARCH(EP$1,Data!$H21)),        "",          ";" &amp; VLOOKUP(EP$1,Data!$L:$N,3, FALSE) &amp; ",""" &amp; VLOOKUP(EP$1,Data!$L:$M,2, FALSE) &amp; """;"   )             )</f>
        <v/>
      </c>
      <c r="EQ20" t="str">
        <f>IF(Data!$L21=EQ$1, "",             IF(ISERR(SEARCH(EQ$1,Data!$H21)),        "",          ";" &amp; VLOOKUP(EQ$1,Data!$L:$N,3, FALSE) &amp; ",""" &amp; VLOOKUP(EQ$1,Data!$L:$M,2, FALSE) &amp; """;"   )             )</f>
        <v/>
      </c>
      <c r="ER20" t="str">
        <f>IF(Data!$L21=ER$1, "",             IF(ISERR(SEARCH(ER$1,Data!$H21)),        "",          ";" &amp; VLOOKUP(ER$1,Data!$L:$N,3, FALSE) &amp; ",""" &amp; VLOOKUP(ER$1,Data!$L:$M,2, FALSE) &amp; """;"   )             )</f>
        <v/>
      </c>
      <c r="ES20" t="str">
        <f>IF(Data!$L21=ES$1, "",             IF(ISERR(SEARCH(ES$1,Data!$H21)),        "",          ";" &amp; VLOOKUP(ES$1,Data!$L:$N,3, FALSE) &amp; ",""" &amp; VLOOKUP(ES$1,Data!$L:$M,2, FALSE) &amp; """;"   )             )</f>
        <v/>
      </c>
      <c r="ET20" t="str">
        <f>IF(Data!$L21=ET$1, "",             IF(ISERR(SEARCH(ET$1,Data!$H21)),        "",          ";" &amp; VLOOKUP(ET$1,Data!$L:$N,3, FALSE) &amp; ",""" &amp; VLOOKUP(ET$1,Data!$L:$M,2, FALSE) &amp; """;"   )             )</f>
        <v/>
      </c>
      <c r="EU20" t="str">
        <f>IF(Data!$L21=EU$1, "",             IF(ISERR(SEARCH(EU$1,Data!$H21)),        "",          ";" &amp; VLOOKUP(EU$1,Data!$L:$N,3, FALSE) &amp; ",""" &amp; VLOOKUP(EU$1,Data!$L:$M,2, FALSE) &amp; """;"   )             )</f>
        <v/>
      </c>
      <c r="EV20" t="str">
        <f>IF(Data!$L21=EV$1, "",             IF(ISERR(SEARCH(EV$1,Data!$H21)),        "",          ";" &amp; VLOOKUP(EV$1,Data!$L:$N,3, FALSE) &amp; ",""" &amp; VLOOKUP(EV$1,Data!$L:$M,2, FALSE) &amp; """;"   )             )</f>
        <v/>
      </c>
      <c r="EW20" t="str">
        <f>IF(Data!$L21=EW$1, "",             IF(ISERR(SEARCH(EW$1,Data!$H21)),        "",          ";" &amp; VLOOKUP(EW$1,Data!$L:$N,3, FALSE) &amp; ",""" &amp; VLOOKUP(EW$1,Data!$L:$M,2, FALSE) &amp; """;"   )             )</f>
        <v/>
      </c>
      <c r="EX20" t="str">
        <f>IF(Data!$L21=EX$1, "",             IF(ISERR(SEARCH(EX$1,Data!$H21)),        "",          ";" &amp; VLOOKUP(EX$1,Data!$L:$N,3, FALSE) &amp; ",""" &amp; VLOOKUP(EX$1,Data!$L:$M,2, FALSE) &amp; """;"   )             )</f>
        <v/>
      </c>
      <c r="EY20" t="str">
        <f>IF(Data!$L21=EY$1, "",             IF(ISERR(SEARCH(EY$1,Data!$H21)),        "",          ";" &amp; VLOOKUP(EY$1,Data!$L:$N,3, FALSE) &amp; ",""" &amp; VLOOKUP(EY$1,Data!$L:$M,2, FALSE) &amp; """;"   )             )</f>
        <v/>
      </c>
      <c r="EZ20" t="str">
        <f>IF(Data!$L21=EZ$1, "",             IF(ISERR(SEARCH(EZ$1,Data!$H21)),        "",          ";" &amp; VLOOKUP(EZ$1,Data!$L:$N,3, FALSE) &amp; ",""" &amp; VLOOKUP(EZ$1,Data!$L:$M,2, FALSE) &amp; """;"   )             )</f>
        <v/>
      </c>
      <c r="FA20" t="str">
        <f>IF(Data!$L21=FA$1, "",             IF(ISERR(SEARCH(FA$1,Data!$H21)),        "",          ";" &amp; VLOOKUP(FA$1,Data!$L:$N,3, FALSE) &amp; ",""" &amp; VLOOKUP(FA$1,Data!$L:$M,2, FALSE) &amp; """;"   )             )</f>
        <v/>
      </c>
      <c r="FB20" t="str">
        <f>IF(Data!$L21=FB$1, "",             IF(ISERR(SEARCH(FB$1,Data!$H21)),        "",          ";" &amp; VLOOKUP(FB$1,Data!$L:$N,3, FALSE) &amp; ",""" &amp; VLOOKUP(FB$1,Data!$L:$M,2, FALSE) &amp; """;"   )             )</f>
        <v/>
      </c>
      <c r="FC20" t="str">
        <f>IF(Data!$L21=FC$1, "",             IF(ISERR(SEARCH(FC$1,Data!$H21)),        "",          ";" &amp; VLOOKUP(FC$1,Data!$L:$N,3, FALSE) &amp; ",""" &amp; VLOOKUP(FC$1,Data!$L:$M,2, FALSE) &amp; """;"   )             )</f>
        <v/>
      </c>
      <c r="FD20" t="str">
        <f>IF(Data!$L21=FD$1, "",             IF(ISERR(SEARCH(FD$1,Data!$H21)),        "",          ";" &amp; VLOOKUP(FD$1,Data!$L:$N,3, FALSE) &amp; ",""" &amp; VLOOKUP(FD$1,Data!$L:$M,2, FALSE) &amp; """;"   )             )</f>
        <v/>
      </c>
      <c r="FE20" t="str">
        <f>IF(Data!$L21=FE$1, "",             IF(ISERR(SEARCH(FE$1,Data!$H21)),        "",          ";" &amp; VLOOKUP(FE$1,Data!$L:$N,3, FALSE) &amp; ",""" &amp; VLOOKUP(FE$1,Data!$L:$M,2, FALSE) &amp; """;"   )             )</f>
        <v/>
      </c>
      <c r="FF20" t="str">
        <f>IF(Data!$L21=FF$1, "",             IF(ISERR(SEARCH(FF$1,Data!$H21)),        "",          ";" &amp; VLOOKUP(FF$1,Data!$L:$N,3, FALSE) &amp; ",""" &amp; VLOOKUP(FF$1,Data!$L:$M,2, FALSE) &amp; """;"   )             )</f>
        <v/>
      </c>
      <c r="FG20" t="str">
        <f>IF(Data!$L21=FG$1, "",             IF(ISERR(SEARCH(FG$1,Data!$H21)),        "",          ";" &amp; VLOOKUP(FG$1,Data!$L:$N,3, FALSE) &amp; ",""" &amp; VLOOKUP(FG$1,Data!$L:$M,2, FALSE) &amp; """;"   )             )</f>
        <v/>
      </c>
      <c r="FH20" t="str">
        <f>IF(Data!$L21=FH$1, "",             IF(ISERR(SEARCH(FH$1,Data!$H21)),        "",          ";" &amp; VLOOKUP(FH$1,Data!$L:$N,3, FALSE) &amp; ",""" &amp; VLOOKUP(FH$1,Data!$L:$M,2, FALSE) &amp; """;"   )             )</f>
        <v/>
      </c>
      <c r="FI20" t="str">
        <f>IF(Data!$L21=FI$1, "",             IF(ISERR(SEARCH(FI$1,Data!$H21)),        "",          ";" &amp; VLOOKUP(FI$1,Data!$L:$N,3, FALSE) &amp; ",""" &amp; VLOOKUP(FI$1,Data!$L:$M,2, FALSE) &amp; """;"   )             )</f>
        <v/>
      </c>
      <c r="FJ20" t="str">
        <f>IF(Data!$L21=FJ$1, "",             IF(ISERR(SEARCH(FJ$1,Data!$H21)),        "",          ";" &amp; VLOOKUP(FJ$1,Data!$L:$N,3, FALSE) &amp; ",""" &amp; VLOOKUP(FJ$1,Data!$L:$M,2, FALSE) &amp; """;"   )             )</f>
        <v/>
      </c>
      <c r="FK20" t="str">
        <f>IF(Data!$L21=FK$1, "",             IF(ISERR(SEARCH(FK$1,Data!$H21)),        "",          ";" &amp; VLOOKUP(FK$1,Data!$L:$N,3, FALSE) &amp; ",""" &amp; VLOOKUP(FK$1,Data!$L:$M,2, FALSE) &amp; """;"   )             )</f>
        <v/>
      </c>
      <c r="FL20" t="str">
        <f>IF(Data!$L21=FL$1, "",             IF(ISERR(SEARCH(FL$1,Data!$H21)),        "",          ";" &amp; VLOOKUP(FL$1,Data!$L:$N,3, FALSE) &amp; ",""" &amp; VLOOKUP(FL$1,Data!$L:$M,2, FALSE) &amp; """;"   )             )</f>
        <v/>
      </c>
      <c r="FM20" t="str">
        <f>IF(Data!$L21=FM$1, "",             IF(ISERR(SEARCH(FM$1,Data!$H21)),        "",          ";" &amp; VLOOKUP(FM$1,Data!$L:$N,3, FALSE) &amp; ",""" &amp; VLOOKUP(FM$1,Data!$L:$M,2, FALSE) &amp; """;"   )             )</f>
        <v/>
      </c>
      <c r="FN20" t="str">
        <f>IF(Data!$L21=FN$1, "",             IF(ISERR(SEARCH(FN$1,Data!$H21)),        "",          ";" &amp; VLOOKUP(FN$1,Data!$L:$N,3, FALSE) &amp; ",""" &amp; VLOOKUP(FN$1,Data!$L:$M,2, FALSE) &amp; """;"   )             )</f>
        <v/>
      </c>
      <c r="FO20" t="str">
        <f>IF(Data!$L21=FO$1, "",             IF(ISERR(SEARCH(FO$1,Data!$H21)),        "",          ";" &amp; VLOOKUP(FO$1,Data!$L:$N,3, FALSE) &amp; ",""" &amp; VLOOKUP(FO$1,Data!$L:$M,2, FALSE) &amp; """;"   )             )</f>
        <v/>
      </c>
      <c r="FP20" t="str">
        <f>IF(Data!$L21=FP$1, "",             IF(ISERR(SEARCH(FP$1,Data!$H21)),        "",          ";" &amp; VLOOKUP(FP$1,Data!$L:$N,3, FALSE) &amp; ",""" &amp; VLOOKUP(FP$1,Data!$L:$M,2, FALSE) &amp; """;"   )             )</f>
        <v/>
      </c>
      <c r="FQ20" t="str">
        <f>IF(Data!$L21=FQ$1, "",             IF(ISERR(SEARCH(FQ$1,Data!$H21)),        "",          ";" &amp; VLOOKUP(FQ$1,Data!$L:$N,3, FALSE) &amp; ",""" &amp; VLOOKUP(FQ$1,Data!$L:$M,2, FALSE) &amp; """;"   )             )</f>
        <v/>
      </c>
      <c r="FR20" t="str">
        <f>IF(Data!$L21=FR$1, "",             IF(ISERR(SEARCH(FR$1,Data!$H21)),        "",          ";" &amp; VLOOKUP(FR$1,Data!$L:$N,3, FALSE) &amp; ",""" &amp; VLOOKUP(FR$1,Data!$L:$M,2, FALSE) &amp; """;"   )             )</f>
        <v/>
      </c>
      <c r="FS20" t="str">
        <f>IF(Data!$L21=FS$1, "",             IF(ISERR(SEARCH(FS$1,Data!$H21)),        "",          ";" &amp; VLOOKUP(FS$1,Data!$L:$N,3, FALSE) &amp; ",""" &amp; VLOOKUP(FS$1,Data!$L:$M,2, FALSE) &amp; """;"   )             )</f>
        <v/>
      </c>
      <c r="FT20" t="str">
        <f>IF(Data!$L21=FT$1, "",             IF(ISERR(SEARCH(FT$1,Data!$H21)),        "",          ";" &amp; VLOOKUP(FT$1,Data!$L:$N,3, FALSE) &amp; ",""" &amp; VLOOKUP(FT$1,Data!$L:$M,2, FALSE) &amp; """;"   )             )</f>
        <v/>
      </c>
      <c r="FU20" t="str">
        <f>IF(Data!$L21=FU$1, "",             IF(ISERR(SEARCH(FU$1,Data!$H21)),        "",          ";" &amp; VLOOKUP(FU$1,Data!$L:$N,3, FALSE) &amp; ",""" &amp; VLOOKUP(FU$1,Data!$L:$M,2, FALSE) &amp; """;"   )             )</f>
        <v/>
      </c>
      <c r="FV20" t="str">
        <f>IF(Data!$L21=FV$1, "",             IF(ISERR(SEARCH(FV$1,Data!$H21)),        "",          ";" &amp; VLOOKUP(FV$1,Data!$L:$N,3, FALSE) &amp; ",""" &amp; VLOOKUP(FV$1,Data!$L:$M,2, FALSE) &amp; """;"   )             )</f>
        <v/>
      </c>
      <c r="FW20" t="str">
        <f>IF(Data!$L21=FW$1, "",             IF(ISERR(SEARCH(FW$1,Data!$H21)),        "",          ";" &amp; VLOOKUP(FW$1,Data!$L:$N,3, FALSE) &amp; ",""" &amp; VLOOKUP(FW$1,Data!$L:$M,2, FALSE) &amp; """;"   )             )</f>
        <v/>
      </c>
      <c r="FX20" t="str">
        <f>IF(Data!$L21=FX$1, "",             IF(ISERR(SEARCH(FX$1,Data!$H21)),        "",          ";" &amp; VLOOKUP(FX$1,Data!$L:$N,3, FALSE) &amp; ",""" &amp; VLOOKUP(FX$1,Data!$L:$M,2, FALSE) &amp; """;"   )             )</f>
        <v/>
      </c>
      <c r="FY20" t="str">
        <f>IF(Data!$L21=FY$1, "",             IF(ISERR(SEARCH(FY$1,Data!$H21)),        "",          ";" &amp; VLOOKUP(FY$1,Data!$L:$N,3, FALSE) &amp; ",""" &amp; VLOOKUP(FY$1,Data!$L:$M,2, FALSE) &amp; """;"   )             )</f>
        <v/>
      </c>
      <c r="FZ20" t="str">
        <f>IF(Data!$L21=FZ$1, "",             IF(ISERR(SEARCH(FZ$1,Data!$H21)),        "",          ";" &amp; VLOOKUP(FZ$1,Data!$L:$N,3, FALSE) &amp; ",""" &amp; VLOOKUP(FZ$1,Data!$L:$M,2, FALSE) &amp; """;"   )             )</f>
        <v/>
      </c>
      <c r="GA20" t="str">
        <f>IF(Data!$L21=GA$1, "",             IF(ISERR(SEARCH(GA$1,Data!$H21)),        "",          ";" &amp; VLOOKUP(GA$1,Data!$L:$N,3, FALSE) &amp; ",""" &amp; VLOOKUP(GA$1,Data!$L:$M,2, FALSE) &amp; """;"   )             )</f>
        <v/>
      </c>
      <c r="GB20" t="str">
        <f>IF(Data!$L21=GB$1, "",             IF(ISERR(SEARCH(GB$1,Data!$H21)),        "",          ";" &amp; VLOOKUP(GB$1,Data!$L:$N,3, FALSE) &amp; ",""" &amp; VLOOKUP(GB$1,Data!$L:$M,2, FALSE) &amp; """;"   )             )</f>
        <v/>
      </c>
      <c r="GC20" t="str">
        <f>IF(Data!$L21=GC$1, "",             IF(ISERR(SEARCH(GC$1,Data!$H21)),        "",          ";" &amp; VLOOKUP(GC$1,Data!$L:$N,3, FALSE) &amp; ",""" &amp; VLOOKUP(GC$1,Data!$L:$M,2, FALSE) &amp; """;"   )             )</f>
        <v/>
      </c>
      <c r="GD20" t="str">
        <f>IF(Data!$L21=GD$1, "",             IF(ISERR(SEARCH(GD$1,Data!$H21)),        "",          ";" &amp; VLOOKUP(GD$1,Data!$L:$N,3, FALSE) &amp; ",""" &amp; VLOOKUP(GD$1,Data!$L:$M,2, FALSE) &amp; """;"   )             )</f>
        <v/>
      </c>
      <c r="GE20" t="str">
        <f>IF(Data!$L21=GE$1, "",             IF(ISERR(SEARCH(GE$1,Data!$H21)),        "",          ";" &amp; VLOOKUP(GE$1,Data!$L:$N,3, FALSE) &amp; ",""" &amp; VLOOKUP(GE$1,Data!$L:$M,2, FALSE) &amp; """;"   )             )</f>
        <v/>
      </c>
      <c r="GF20" t="str">
        <f>IF(Data!$L21=GF$1, "",             IF(ISERR(SEARCH(GF$1,Data!$H21)),        "",          ";" &amp; VLOOKUP(GF$1,Data!$L:$N,3, FALSE) &amp; ",""" &amp; VLOOKUP(GF$1,Data!$L:$M,2, FALSE) &amp; """;"   )             )</f>
        <v/>
      </c>
      <c r="GG20" t="str">
        <f>IF(Data!$L21=GG$1, "",             IF(ISERR(SEARCH(GG$1,Data!$H21)),        "",          ";" &amp; VLOOKUP(GG$1,Data!$L:$N,3, FALSE) &amp; ",""" &amp; VLOOKUP(GG$1,Data!$L:$M,2, FALSE) &amp; """;"   )             )</f>
        <v/>
      </c>
      <c r="GH20" t="str">
        <f>IF(Data!$L21=GH$1, "",             IF(ISERR(SEARCH(GH$1,Data!$H21)),        "",          ";" &amp; VLOOKUP(GH$1,Data!$L:$N,3, FALSE) &amp; ",""" &amp; VLOOKUP(GH$1,Data!$L:$M,2, FALSE) &amp; """;"   )             )</f>
        <v/>
      </c>
      <c r="GI20" t="str">
        <f>IF(Data!$L21=GI$1, "",             IF(ISERR(SEARCH(GI$1,Data!$H21)),        "",          ";" &amp; VLOOKUP(GI$1,Data!$L:$N,3, FALSE) &amp; ",""" &amp; VLOOKUP(GI$1,Data!$L:$M,2, FALSE) &amp; """;"   )             )</f>
        <v/>
      </c>
      <c r="GJ20" t="str">
        <f>IF(Data!$L21=GJ$1, "",             IF(ISERR(SEARCH(GJ$1,Data!$H21)),        "",          ";" &amp; VLOOKUP(GJ$1,Data!$L:$N,3, FALSE) &amp; ",""" &amp; VLOOKUP(GJ$1,Data!$L:$M,2, FALSE) &amp; """;"   )             )</f>
        <v/>
      </c>
      <c r="GK20" t="str">
        <f>IF(Data!$L21=GK$1, "",             IF(ISERR(SEARCH(GK$1,Data!$H21)),        "",          ";" &amp; VLOOKUP(GK$1,Data!$L:$N,3, FALSE) &amp; ",""" &amp; VLOOKUP(GK$1,Data!$L:$M,2, FALSE) &amp; """;"   )             )</f>
        <v/>
      </c>
      <c r="GL20" t="str">
        <f>IF(Data!$L21=GL$1, "",             IF(ISERR(SEARCH(GL$1,Data!$H21)),        "",          ";" &amp; VLOOKUP(GL$1,Data!$L:$N,3, FALSE) &amp; ",""" &amp; VLOOKUP(GL$1,Data!$L:$M,2, FALSE) &amp; """;"   )             )</f>
        <v/>
      </c>
      <c r="GM20" t="str">
        <f>IF(Data!$L21=GM$1, "",             IF(ISERR(SEARCH(GM$1,Data!$H21)),        "",          ";" &amp; VLOOKUP(GM$1,Data!$L:$N,3, FALSE) &amp; ",""" &amp; VLOOKUP(GM$1,Data!$L:$M,2, FALSE) &amp; """;"   )             )</f>
        <v/>
      </c>
      <c r="GN20" t="str">
        <f>IF(Data!$L21=GN$1, "",             IF(ISERR(SEARCH(GN$1,Data!$H21)),        "",          ";" &amp; VLOOKUP(GN$1,Data!$L:$N,3, FALSE) &amp; ",""" &amp; VLOOKUP(GN$1,Data!$L:$M,2, FALSE) &amp; """;"   )             )</f>
        <v/>
      </c>
      <c r="GO20" t="str">
        <f>IF(Data!$L21=GO$1, "",             IF(ISERR(SEARCH(GO$1,Data!$H21)),        "",          ";" &amp; VLOOKUP(GO$1,Data!$L:$N,3, FALSE) &amp; ",""" &amp; VLOOKUP(GO$1,Data!$L:$M,2, FALSE) &amp; """;"   )             )</f>
        <v/>
      </c>
      <c r="GP20" t="str">
        <f>IF(Data!$L21=GP$1, "",             IF(ISERR(SEARCH(GP$1,Data!$H21)),        "",          ";" &amp; VLOOKUP(GP$1,Data!$L:$N,3, FALSE) &amp; ",""" &amp; VLOOKUP(GP$1,Data!$L:$M,2, FALSE) &amp; """;"   )             )</f>
        <v/>
      </c>
      <c r="GQ20" t="str">
        <f>IF(Data!$L21=GQ$1, "",             IF(ISERR(SEARCH(GQ$1,Data!$H21)),        "",          ";" &amp; VLOOKUP(GQ$1,Data!$L:$N,3, FALSE) &amp; ",""" &amp; VLOOKUP(GQ$1,Data!$L:$M,2, FALSE) &amp; """;"   )             )</f>
        <v/>
      </c>
      <c r="GR20" t="str">
        <f>IF(Data!$L21=GR$1, "",             IF(ISERR(SEARCH(GR$1,Data!$H21)),        "",          ";" &amp; VLOOKUP(GR$1,Data!$L:$N,3, FALSE) &amp; ",""" &amp; VLOOKUP(GR$1,Data!$L:$M,2, FALSE) &amp; """;"   )             )</f>
        <v/>
      </c>
      <c r="GS20" t="str">
        <f>IF(Data!$L21=GS$1, "",             IF(ISERR(SEARCH(GS$1,Data!$H21)),        "",          ";" &amp; VLOOKUP(GS$1,Data!$L:$N,3, FALSE) &amp; ",""" &amp; VLOOKUP(GS$1,Data!$L:$M,2, FALSE) &amp; """;"   )             )</f>
        <v/>
      </c>
      <c r="GT20" t="str">
        <f>IF(Data!$L21=GT$1, "",             IF(ISERR(SEARCH(GT$1,Data!$H21)),        "",          ";" &amp; VLOOKUP(GT$1,Data!$L:$N,3, FALSE) &amp; ",""" &amp; VLOOKUP(GT$1,Data!$L:$M,2, FALSE) &amp; """;"   )             )</f>
        <v/>
      </c>
      <c r="GU20" t="str">
        <f>IF(Data!$L21=GU$1, "",             IF(ISERR(SEARCH(GU$1,Data!$H21)),        "",          ";" &amp; VLOOKUP(GU$1,Data!$L:$N,3, FALSE) &amp; ",""" &amp; VLOOKUP(GU$1,Data!$L:$M,2, FALSE) &amp; """;"   )             )</f>
        <v/>
      </c>
      <c r="GV20" t="str">
        <f>IF(Data!$L21=GV$1, "",             IF(ISERR(SEARCH(GV$1,Data!$H21)),        "",          ";" &amp; VLOOKUP(GV$1,Data!$L:$N,3, FALSE) &amp; ",""" &amp; VLOOKUP(GV$1,Data!$L:$M,2, FALSE) &amp; """;"   )             )</f>
        <v/>
      </c>
      <c r="GW20" t="str">
        <f>IF(Data!$L21=GW$1, "",             IF(ISERR(SEARCH(GW$1,Data!$H21)),        "",          ";" &amp; VLOOKUP(GW$1,Data!$L:$N,3, FALSE) &amp; ",""" &amp; VLOOKUP(GW$1,Data!$L:$M,2, FALSE) &amp; """;"   )             )</f>
        <v/>
      </c>
      <c r="GX20" t="str">
        <f>IF(Data!$L21=GX$1, "",             IF(ISERR(SEARCH(GX$1,Data!$H21)),        "",          ";" &amp; VLOOKUP(GX$1,Data!$L:$N,3, FALSE) &amp; ",""" &amp; VLOOKUP(GX$1,Data!$L:$M,2, FALSE) &amp; """;"   )             )</f>
        <v/>
      </c>
      <c r="GY20" t="str">
        <f>IF(Data!$L21=GY$1, "",             IF(ISERR(SEARCH(GY$1,Data!$H21)),        "",          ";" &amp; VLOOKUP(GY$1,Data!$L:$N,3, FALSE) &amp; ",""" &amp; VLOOKUP(GY$1,Data!$L:$M,2, FALSE) &amp; """;"   )             )</f>
        <v/>
      </c>
      <c r="GZ20" t="str">
        <f>IF(Data!$L21=GZ$1, "",             IF(ISERR(SEARCH(GZ$1,Data!$H21)),        "",          ";" &amp; VLOOKUP(GZ$1,Data!$L:$N,3, FALSE) &amp; ",""" &amp; VLOOKUP(GZ$1,Data!$L:$M,2, FALSE) &amp; """;"   )             )</f>
        <v/>
      </c>
      <c r="HA20" t="str">
        <f>IF(Data!$L21=HA$1, "",             IF(ISERR(SEARCH(HA$1,Data!$H21)),        "",          ";" &amp; VLOOKUP(HA$1,Data!$L:$N,3, FALSE) &amp; ",""" &amp; VLOOKUP(HA$1,Data!$L:$M,2, FALSE) &amp; """;"   )             )</f>
        <v/>
      </c>
      <c r="HB20" t="str">
        <f>IF(Data!$L21=HB$1, "",             IF(ISERR(SEARCH(HB$1,Data!$H21)),        "",          ";" &amp; VLOOKUP(HB$1,Data!$L:$N,3, FALSE) &amp; ",""" &amp; VLOOKUP(HB$1,Data!$L:$M,2, FALSE) &amp; """;"   )             )</f>
        <v/>
      </c>
      <c r="HC20" t="str">
        <f>IF(Data!$L21=HC$1, "",             IF(ISERR(SEARCH(HC$1,Data!$H21)),        "",          ";" &amp; VLOOKUP(HC$1,Data!$L:$N,3, FALSE) &amp; ",""" &amp; VLOOKUP(HC$1,Data!$L:$M,2, FALSE) &amp; """;"   )             )</f>
        <v/>
      </c>
      <c r="HD20" t="str">
        <f>IF(Data!$L21=HD$1, "",             IF(ISERR(SEARCH(HD$1,Data!$H21)),        "",          ";" &amp; VLOOKUP(HD$1,Data!$L:$N,3, FALSE) &amp; ",""" &amp; VLOOKUP(HD$1,Data!$L:$M,2, FALSE) &amp; """;"   )             )</f>
        <v/>
      </c>
      <c r="HE20" t="str">
        <f>IF(Data!$L21=HE$1, "",             IF(ISERR(SEARCH(HE$1,Data!$H21)),        "",          ";" &amp; VLOOKUP(HE$1,Data!$L:$N,3, FALSE) &amp; ",""" &amp; VLOOKUP(HE$1,Data!$L:$M,2, FALSE) &amp; """;"   )             )</f>
        <v/>
      </c>
      <c r="HF20" t="str">
        <f>IF(Data!$L21=HF$1, "",             IF(ISERR(SEARCH(HF$1,Data!$H21)),        "",          ";" &amp; VLOOKUP(HF$1,Data!$L:$N,3, FALSE) &amp; ",""" &amp; VLOOKUP(HF$1,Data!$L:$M,2, FALSE) &amp; """;"   )             )</f>
        <v/>
      </c>
      <c r="HG20" t="str">
        <f>IF(Data!$L21=HG$1, "",             IF(ISERR(SEARCH(HG$1,Data!$H21)),        "",          ";" &amp; VLOOKUP(HG$1,Data!$L:$N,3, FALSE) &amp; ",""" &amp; VLOOKUP(HG$1,Data!$L:$M,2, FALSE) &amp; """;"   )             )</f>
        <v/>
      </c>
      <c r="HH20" t="str">
        <f>IF(Data!$L21=HH$1, "",             IF(ISERR(SEARCH(HH$1,Data!$H21)),        "",          ";" &amp; VLOOKUP(HH$1,Data!$L:$N,3, FALSE) &amp; ",""" &amp; VLOOKUP(HH$1,Data!$L:$M,2, FALSE) &amp; """;"   )             )</f>
        <v/>
      </c>
      <c r="HI20" t="str">
        <f>IF(Data!$L21=HI$1, "",             IF(ISERR(SEARCH(HI$1,Data!$H21)),        "",          ";" &amp; VLOOKUP(HI$1,Data!$L:$N,3, FALSE) &amp; ",""" &amp; VLOOKUP(HI$1,Data!$L:$M,2, FALSE) &amp; """;"   )             )</f>
        <v/>
      </c>
      <c r="HJ20" t="str">
        <f>IF(Data!$L21=HJ$1, "",             IF(ISERR(SEARCH(HJ$1,Data!$H21)),        "",          ";" &amp; VLOOKUP(HJ$1,Data!$L:$N,3, FALSE) &amp; ",""" &amp; VLOOKUP(HJ$1,Data!$L:$M,2, FALSE) &amp; """;"   )             )</f>
        <v/>
      </c>
      <c r="HK20" t="str">
        <f>IF(Data!$L21=HK$1, "",             IF(ISERR(SEARCH(HK$1,Data!$H21)),        "",          ";" &amp; VLOOKUP(HK$1,Data!$L:$N,3, FALSE) &amp; ",""" &amp; VLOOKUP(HK$1,Data!$L:$M,2, FALSE) &amp; """;"   )             )</f>
        <v/>
      </c>
      <c r="HL20" t="str">
        <f>IF(Data!$L21=HL$1, "",             IF(ISERR(SEARCH(HL$1,Data!$H21)),        "",          ";" &amp; VLOOKUP(HL$1,Data!$L:$N,3, FALSE) &amp; ",""" &amp; VLOOKUP(HL$1,Data!$L:$M,2, FALSE) &amp; """;"   )             )</f>
        <v/>
      </c>
      <c r="HM20" t="str">
        <f>IF(Data!$L21=HM$1, "",             IF(ISERR(SEARCH(HM$1,Data!$H21)),        "",          ";" &amp; VLOOKUP(HM$1,Data!$L:$N,3, FALSE) &amp; ",""" &amp; VLOOKUP(HM$1,Data!$L:$M,2, FALSE) &amp; """;"   )             )</f>
        <v/>
      </c>
      <c r="HN20" t="str">
        <f>IF(Data!$L21=HN$1, "",             IF(ISERR(SEARCH(HN$1,Data!$H21)),        "",          ";" &amp; VLOOKUP(HN$1,Data!$L:$N,3, FALSE) &amp; ",""" &amp; VLOOKUP(HN$1,Data!$L:$M,2, FALSE) &amp; """;"   )             )</f>
        <v/>
      </c>
      <c r="HO20" t="str">
        <f>IF(Data!$L21=HO$1, "",             IF(ISERR(SEARCH(HO$1,Data!$H21)),        "",          ";" &amp; VLOOKUP(HO$1,Data!$L:$N,3, FALSE) &amp; ",""" &amp; VLOOKUP(HO$1,Data!$L:$M,2, FALSE) &amp; """;"   )             )</f>
        <v/>
      </c>
      <c r="HP20" t="str">
        <f>IF(Data!$L21=HP$1, "",             IF(ISERR(SEARCH(HP$1,Data!$H21)),        "",          ";" &amp; VLOOKUP(HP$1,Data!$L:$N,3, FALSE) &amp; ",""" &amp; VLOOKUP(HP$1,Data!$L:$M,2, FALSE) &amp; """;"   )             )</f>
        <v/>
      </c>
      <c r="HQ20" t="str">
        <f>IF(Data!$L21=HQ$1, "",             IF(ISERR(SEARCH(HQ$1,Data!$H21)),        "",          ";" &amp; VLOOKUP(HQ$1,Data!$L:$N,3, FALSE) &amp; ",""" &amp; VLOOKUP(HQ$1,Data!$L:$M,2, FALSE) &amp; """;"   )             )</f>
        <v/>
      </c>
      <c r="HR20" t="str">
        <f>IF(Data!$L21=HR$1, "",             IF(ISERR(SEARCH(HR$1,Data!$H21)),        "",          ";" &amp; VLOOKUP(HR$1,Data!$L:$N,3, FALSE) &amp; ",""" &amp; VLOOKUP(HR$1,Data!$L:$M,2, FALSE) &amp; """;"   )             )</f>
        <v/>
      </c>
      <c r="HS20" t="str">
        <f>IF(Data!$L21=HS$1, "",             IF(ISERR(SEARCH(HS$1,Data!$H21)),        "",          ";" &amp; VLOOKUP(HS$1,Data!$L:$N,3, FALSE) &amp; ",""" &amp; VLOOKUP(HS$1,Data!$L:$M,2, FALSE) &amp; """;"   )             )</f>
        <v/>
      </c>
      <c r="HT20" t="str">
        <f>IF(Data!$L21=HT$1, "",             IF(ISERR(SEARCH(HT$1,Data!$H21)),        "",          ";" &amp; VLOOKUP(HT$1,Data!$L:$N,3, FALSE) &amp; ",""" &amp; VLOOKUP(HT$1,Data!$L:$M,2, FALSE) &amp; """;"   )             )</f>
        <v/>
      </c>
      <c r="HU20" t="str">
        <f>IF(Data!$L21=HU$1, "",             IF(ISERR(SEARCH(HU$1,Data!$H21)),        "",          ";" &amp; VLOOKUP(HU$1,Data!$L:$N,3, FALSE) &amp; ",""" &amp; VLOOKUP(HU$1,Data!$L:$M,2, FALSE) &amp; """;"   )             )</f>
        <v/>
      </c>
      <c r="HV20" t="str">
        <f>IF(Data!$L21=HV$1, "",             IF(ISERR(SEARCH(HV$1,Data!$H21)),        "",          ";" &amp; VLOOKUP(HV$1,Data!$L:$N,3, FALSE) &amp; ",""" &amp; VLOOKUP(HV$1,Data!$L:$M,2, FALSE) &amp; """;"   )             )</f>
        <v/>
      </c>
      <c r="HW20" t="str">
        <f>IF(Data!$L21=HW$1, "",             IF(ISERR(SEARCH(HW$1,Data!$H21)),        "",          ";" &amp; VLOOKUP(HW$1,Data!$L:$N,3, FALSE) &amp; ",""" &amp; VLOOKUP(HW$1,Data!$L:$M,2, FALSE) &amp; """;"   )             )</f>
        <v/>
      </c>
      <c r="HX20" t="str">
        <f>IF(Data!$L21=HX$1, "",             IF(ISERR(SEARCH(HX$1,Data!$H21)),        "",          ";" &amp; VLOOKUP(HX$1,Data!$L:$N,3, FALSE) &amp; ",""" &amp; VLOOKUP(HX$1,Data!$L:$M,2, FALSE) &amp; """;"   )             )</f>
        <v/>
      </c>
      <c r="HY20" t="str">
        <f>IF(Data!$L21=HY$1, "",             IF(ISERR(SEARCH(HY$1,Data!$H21)),        "",          ";" &amp; VLOOKUP(HY$1,Data!$L:$N,3, FALSE) &amp; ",""" &amp; VLOOKUP(HY$1,Data!$L:$M,2, FALSE) &amp; """;"   )             )</f>
        <v/>
      </c>
      <c r="HZ20" t="str">
        <f>IF(Data!$L21=HZ$1, "",             IF(ISERR(SEARCH(HZ$1,Data!$H21)),        "",          ";" &amp; VLOOKUP(HZ$1,Data!$L:$N,3, FALSE) &amp; ",""" &amp; VLOOKUP(HZ$1,Data!$L:$M,2, FALSE) &amp; """;"   )             )</f>
        <v/>
      </c>
      <c r="IA20" t="str">
        <f>IF(Data!$L21=IA$1, "",             IF(ISERR(SEARCH(IA$1,Data!$H21)),        "",          ";" &amp; VLOOKUP(IA$1,Data!$L:$N,3, FALSE) &amp; ",""" &amp; VLOOKUP(IA$1,Data!$L:$M,2, FALSE) &amp; """;"   )             )</f>
        <v/>
      </c>
      <c r="IB20" t="str">
        <f>IF(Data!$L21=IB$1, "",             IF(ISERR(SEARCH(IB$1,Data!$H21)),        "",          ";" &amp; VLOOKUP(IB$1,Data!$L:$N,3, FALSE) &amp; ",""" &amp; VLOOKUP(IB$1,Data!$L:$M,2, FALSE) &amp; """;"   )             )</f>
        <v/>
      </c>
      <c r="IC20" t="str">
        <f>IF(Data!$L21=IC$1, "",             IF(ISERR(SEARCH(IC$1,Data!$H21)),        "",          ";" &amp; VLOOKUP(IC$1,Data!$L:$N,3, FALSE) &amp; ",""" &amp; VLOOKUP(IC$1,Data!$L:$M,2, FALSE) &amp; """;"   )             )</f>
        <v/>
      </c>
      <c r="ID20" t="str">
        <f>IF(Data!$L21=ID$1, "",             IF(ISERR(SEARCH(ID$1,Data!$H21)),        "",          ";" &amp; VLOOKUP(ID$1,Data!$L:$N,3, FALSE) &amp; ",""" &amp; VLOOKUP(ID$1,Data!$L:$M,2, FALSE) &amp; """;"   )             )</f>
        <v/>
      </c>
      <c r="IE20" t="str">
        <f>IF(Data!$L21=IE$1, "",             IF(ISERR(SEARCH(IE$1,Data!$H21)),        "",          ";" &amp; VLOOKUP(IE$1,Data!$L:$N,3, FALSE) &amp; ",""" &amp; VLOOKUP(IE$1,Data!$L:$M,2, FALSE) &amp; """;"   )             )</f>
        <v/>
      </c>
      <c r="IF20" t="str">
        <f>IF(Data!$L21=IF$1, "",             IF(ISERR(SEARCH(IF$1,Data!$H21)),        "",          ";" &amp; VLOOKUP(IF$1,Data!$L:$N,3, FALSE) &amp; ",""" &amp; VLOOKUP(IF$1,Data!$L:$M,2, FALSE) &amp; """;"   )             )</f>
        <v/>
      </c>
      <c r="IG20" t="str">
        <f>IF(Data!$L21=IG$1, "",             IF(ISERR(SEARCH(IG$1,Data!$H21)),        "",          ";" &amp; VLOOKUP(IG$1,Data!$L:$N,3, FALSE) &amp; ",""" &amp; VLOOKUP(IG$1,Data!$L:$M,2, FALSE) &amp; """;"   )             )</f>
        <v/>
      </c>
      <c r="IH20" t="str">
        <f>IF(Data!$L21=IH$1, "",             IF(ISERR(SEARCH(IH$1,Data!$H21)),        "",          ";" &amp; VLOOKUP(IH$1,Data!$L:$N,3, FALSE) &amp; ",""" &amp; VLOOKUP(IH$1,Data!$L:$M,2, FALSE) &amp; """;"   )             )</f>
        <v/>
      </c>
      <c r="II20" t="str">
        <f>IF(Data!$L21=II$1, "",             IF(ISERR(SEARCH(II$1,Data!$H21)),        "",          ";" &amp; VLOOKUP(II$1,Data!$L:$N,3, FALSE) &amp; ",""" &amp; VLOOKUP(II$1,Data!$L:$M,2, FALSE) &amp; """;"   )             )</f>
        <v/>
      </c>
    </row>
    <row r="21" spans="1:243" x14ac:dyDescent="0.3">
      <c r="A21" t="str">
        <f>Data!L22</f>
        <v>Ask Aak</v>
      </c>
      <c r="B21" s="15" t="str">
        <f>VLOOKUP(Tableau36[[#This Row],[Character]],Data!L:N,3,FALSE)</f>
        <v>00000000-0000-0000-0000-000000000020</v>
      </c>
      <c r="C21" s="15" t="str">
        <f>VLOOKUP(Tableau36[[#This Row],[Character]],Data!L:M,2,FALSE)</f>
        <v>HUMAN</v>
      </c>
      <c r="D21" s="15" t="str">
        <f>SUBSTITUTE(     SUBSTITUTE(Tableau36[[#This Row],[character_id,character_type,friend_id,friend_type]],",""DROID""",""),    ",""HUMAN""", "")</f>
        <v/>
      </c>
      <c r="E21" s="15" t="str">
        <f>IF(Tableau36[[#This Row],[With char''s id]] = "", "",    MID(Tableau36[[#This Row],[With char''s id]], 2, LEN(Tableau36[[#This Row],[With char''s id]])-1))</f>
        <v/>
      </c>
      <c r="F21" s="15" t="str">
        <f>SUBSTITUTE(Tableau36[[#This Row],[List of friend''s id]],  "/",    "/" &amp; Tableau36[[#This Row],[Character''s id]] &amp; ",""" &amp; Tableau36[[#This Row],[Type]] &amp; """,")</f>
        <v/>
      </c>
      <c r="G21" t="str">
        <f>IF( Tableau36[[#This Row],[removed double semi-colon]]="", "", "/" &amp; MID(Tableau36[[#This Row],[removed double semi-colon]],2,LEN(Tableau36[[#This Row],[removed double semi-colon]]) - 2) )</f>
        <v/>
      </c>
      <c r="H21" t="str">
        <f>SUBSTITUTE(Tableau36[[#This Row],[Concatenation]],";;","/")</f>
        <v/>
      </c>
      <c r="I21" t="str">
        <f>friends!M21&amp; friends!N21&amp; friends!O21&amp; friends!P21&amp; friends!Q21&amp; friends!R21&amp; friends!S21&amp; friends!T21&amp; friends!U21&amp; friends!V21&amp; friends!W21&amp; friends!X21&amp; friends!Y21&amp; friends!Z21&amp; friends!AA21&amp; friends!AB21&amp; friends!AC21&amp; friends!AD21&amp; friends!AE21&amp; friends!AF21&amp; friends!AG21&amp; friends!AH21&amp; friends!AI21&amp; friends!AJ21&amp; friends!AK21&amp; friends!AL21&amp; friends!AM21&amp; friends!AN21&amp; friends!AO21&amp; friends!AP21&amp; friends!AQ21&amp; friends!AR21&amp; friends!AS21&amp; friends!AT21&amp; friends!AU21&amp; friends!AV21&amp; friends!AW21&amp; friends!AX21&amp; friends!AY21&amp; friends!AZ21&amp; friends!BA21&amp; friends!BB21&amp; friends!BC21&amp; friends!BD21&amp; friends!BE21&amp; friends!BF21&amp; friends!BG21&amp; friends!BH21&amp; friends!BI21&amp; friends!BJ21&amp; friends!BK21&amp; friends!BL21&amp; friends!BM21&amp; friends!BN21&amp; friends!BO21&amp; friends!BP21&amp; friends!BQ21&amp; friends!BR21&amp; friends!BS21&amp; friends!BT21&amp; friends!BU21&amp; friends!BV21&amp; friends!BW21&amp; friends!BX21&amp; friends!BY21&amp; friends!BZ21&amp; friends!CA21&amp; friends!CB21&amp; friends!CC21&amp; friends!CD21&amp; friends!CE21&amp; friends!CF21&amp; friends!CG21&amp; friends!CH21&amp; friends!CI21&amp; friends!CJ21&amp; friends!CK21&amp; friends!CL21&amp; friends!CM21&amp; friends!CN21&amp; friends!CO21&amp; friends!CP21&amp; friends!CQ21&amp; friends!CR21&amp; friends!CS21&amp; friends!CT21&amp; friends!CU21&amp; friends!CV21&amp; friends!CW21&amp; friends!CX21&amp; friends!CY21&amp; friends!CZ21&amp; friends!DA21&amp; friends!DB21&amp; friends!DC21&amp; friends!DD21&amp; friends!DE21&amp; friends!DF21&amp; friends!DG21&amp; friends!DH21&amp; friends!DI21&amp; friends!DJ21&amp; friends!DK21&amp; friends!DL21&amp; friends!DM21&amp; friends!DN21&amp; friends!DO21&amp; friends!DP21&amp; friends!DQ21&amp; friends!DR21&amp; friends!DS21&amp; friends!DT21&amp; friends!DU21&amp; friends!DV21&amp; friends!DW21&amp; friends!DX21&amp; friends!DY21&amp; friends!DZ21&amp; friends!EA21&amp; friends!EB21&amp; friends!EC21&amp; friends!ED21&amp; friends!EE21&amp; friends!EF21&amp; friends!EG21&amp; friends!EH21&amp; friends!EI21&amp; friends!EJ21&amp; friends!EK21&amp; friends!EL21&amp; friends!EM21&amp; friends!EN21&amp; friends!EO21&amp; friends!EP21&amp; friends!EQ21&amp; friends!ER21&amp; friends!ES21&amp; friends!ET21&amp; friends!EU21&amp; friends!EV21&amp; friends!EW21&amp; friends!EX21&amp; friends!EY21&amp; friends!EZ21&amp; friends!FA21&amp; friends!FB21&amp; friends!FC21&amp; friends!FD21&amp; friends!FE21&amp; friends!FF21&amp; friends!FG21&amp; friends!FH21&amp; friends!FI21&amp; friends!FJ21&amp; friends!FK21&amp; friends!FL21&amp; friends!FM21&amp; friends!FN21&amp; friends!FO21&amp; friends!FP21&amp; friends!FQ21&amp; friends!FR21&amp; friends!FS21&amp; friends!FT21&amp; friends!FU21&amp; friends!FV21&amp; friends!FW21&amp; friends!FX21&amp; friends!FY21&amp; friends!FZ21&amp; friends!GA21&amp; friends!GB21&amp; friends!GC21&amp; friends!GD21&amp; friends!GE21&amp; friends!GF21&amp; friends!GG21&amp; friends!GH21&amp; friends!GI21&amp; friends!GJ21&amp; friends!GK21&amp; friends!GL21&amp; friends!GM21&amp; friends!GN21&amp; friends!GO21&amp; friends!GP21&amp; friends!GQ21&amp; friends!GR21&amp; friends!GS21&amp; friends!GT21&amp; friends!GU21&amp; friends!GV21&amp; friends!GW21&amp; friends!GX21&amp; friends!GY21&amp; friends!GZ21&amp; friends!HA21&amp; friends!HB21&amp; friends!HC21&amp; friends!HD21&amp; friends!HE21&amp; friends!HF21&amp; friends!HG21&amp; friends!HH21&amp; friends!HI21&amp; friends!HJ21&amp; friends!HK21&amp; friends!HL21&amp; friends!HM21&amp; friends!HN21&amp; friends!HO21&amp; friends!HP21&amp; friends!HQ21&amp; friends!HR21&amp; friends!HS21&amp; friends!HT21&amp; friends!HU21&amp; friends!HV21&amp; friends!HW21&amp; friends!HX21&amp; friends!HY21&amp; friends!HZ21&amp; friends!IA21&amp; friends!IB21&amp; friends!IC21&amp; friends!ID21&amp; friends!IE21&amp; friends!IF21&amp; friends!IG21&amp; friends!IH21&amp; friends!II21</f>
        <v/>
      </c>
      <c r="M21" t="str">
        <f>IF(Data!$L22=M$1, "",             IF(ISERR(SEARCH(M$1,Data!$H22)),        "",          ";" &amp; VLOOKUP(M$1,Data!$L:$N,3, FALSE) &amp; ",""" &amp; VLOOKUP(M$1,Data!$L:$M,2, FALSE) &amp; """;"   )             )</f>
        <v/>
      </c>
      <c r="N21" t="str">
        <f>IF(Data!$L22=N$1, "",             IF(ISERR(SEARCH(N$1,Data!$H22)),        "",          ";" &amp; VLOOKUP(N$1,Data!$L:$N,3, FALSE) &amp; ",""" &amp; VLOOKUP(N$1,Data!$L:$M,2, FALSE) &amp; """;"   )             )</f>
        <v/>
      </c>
      <c r="O21" t="str">
        <f>IF(Data!$L22=O$1, "",             IF(ISERR(SEARCH(O$1,Data!$H22)),        "",          ";" &amp; VLOOKUP(O$1,Data!$L:$N,3, FALSE) &amp; ",""" &amp; VLOOKUP(O$1,Data!$L:$M,2, FALSE) &amp; """;"   )             )</f>
        <v/>
      </c>
      <c r="P21" t="str">
        <f>IF(Data!$L22=P$1, "",             IF(ISERR(SEARCH(P$1,Data!$H22)),        "",          ";" &amp; VLOOKUP(P$1,Data!$L:$N,3, FALSE) &amp; ",""" &amp; VLOOKUP(P$1,Data!$L:$M,2, FALSE) &amp; """;"   )             )</f>
        <v/>
      </c>
      <c r="Q21" t="str">
        <f>IF(Data!$L22=Q$1, "",             IF(ISERR(SEARCH(Q$1,Data!$H22)),        "",          ";" &amp; VLOOKUP(Q$1,Data!$L:$N,3, FALSE) &amp; ",""" &amp; VLOOKUP(Q$1,Data!$L:$M,2, FALSE) &amp; """;"   )             )</f>
        <v/>
      </c>
      <c r="R21" t="str">
        <f>IF(Data!$L22=R$1, "",             IF(ISERR(SEARCH(R$1,Data!$H22)),        "",          ";" &amp; VLOOKUP(R$1,Data!$L:$N,3, FALSE) &amp; ",""" &amp; VLOOKUP(R$1,Data!$L:$M,2, FALSE) &amp; """;"   )             )</f>
        <v/>
      </c>
      <c r="S21" t="str">
        <f>IF(Data!$L22=S$1, "",             IF(ISERR(SEARCH(S$1,Data!$H22)),        "",          ";" &amp; VLOOKUP(S$1,Data!$L:$N,3, FALSE) &amp; ",""" &amp; VLOOKUP(S$1,Data!$L:$M,2, FALSE) &amp; """;"   )             )</f>
        <v/>
      </c>
      <c r="T21" t="str">
        <f>IF(Data!$L22=T$1, "",             IF(ISERR(SEARCH(T$1,Data!$H22)),        "",          ";" &amp; VLOOKUP(T$1,Data!$L:$N,3, FALSE) &amp; ",""" &amp; VLOOKUP(T$1,Data!$L:$M,2, FALSE) &amp; """;"   )             )</f>
        <v/>
      </c>
      <c r="U21" t="str">
        <f>IF(Data!$L22=U$1, "",             IF(ISERR(SEARCH(U$1,Data!$H22)),        "",          ";" &amp; VLOOKUP(U$1,Data!$L:$N,3, FALSE) &amp; ",""" &amp; VLOOKUP(U$1,Data!$L:$M,2, FALSE) &amp; """;"   )             )</f>
        <v/>
      </c>
      <c r="V21" t="str">
        <f>IF(Data!$L22=V$1, "",             IF(ISERR(SEARCH(V$1,Data!$H22)),        "",          ";" &amp; VLOOKUP(V$1,Data!$L:$N,3, FALSE) &amp; ",""" &amp; VLOOKUP(V$1,Data!$L:$M,2, FALSE) &amp; """;"   )             )</f>
        <v/>
      </c>
      <c r="W21" t="str">
        <f>IF(Data!$L22=W$1, "",             IF(ISERR(SEARCH(W$1,Data!$H22)),        "",          ";" &amp; VLOOKUP(W$1,Data!$L:$N,3, FALSE) &amp; ",""" &amp; VLOOKUP(W$1,Data!$L:$M,2, FALSE) &amp; """;"   )             )</f>
        <v/>
      </c>
      <c r="X21" t="str">
        <f>IF(Data!$L22=X$1, "",             IF(ISERR(SEARCH(X$1,Data!$H22)),        "",          ";" &amp; VLOOKUP(X$1,Data!$L:$N,3, FALSE) &amp; ",""" &amp; VLOOKUP(X$1,Data!$L:$M,2, FALSE) &amp; """;"   )             )</f>
        <v/>
      </c>
      <c r="Y21" t="str">
        <f>IF(Data!$L22=Y$1, "",             IF(ISERR(SEARCH(Y$1,Data!$H22)),        "",          ";" &amp; VLOOKUP(Y$1,Data!$L:$N,3, FALSE) &amp; ",""" &amp; VLOOKUP(Y$1,Data!$L:$M,2, FALSE) &amp; """;"   )             )</f>
        <v/>
      </c>
      <c r="Z21" t="str">
        <f>IF(Data!$L22=Z$1, "",             IF(ISERR(SEARCH(Z$1,Data!$H22)),        "",          ";" &amp; VLOOKUP(Z$1,Data!$L:$N,3, FALSE) &amp; ",""" &amp; VLOOKUP(Z$1,Data!$L:$M,2, FALSE) &amp; """;"   )             )</f>
        <v/>
      </c>
      <c r="AA21" t="str">
        <f>IF(Data!$L22=AA$1, "",             IF(ISERR(SEARCH(AA$1,Data!$H22)),        "",          ";" &amp; VLOOKUP(AA$1,Data!$L:$N,3, FALSE) &amp; ",""" &amp; VLOOKUP(AA$1,Data!$L:$M,2, FALSE) &amp; """;"   )             )</f>
        <v/>
      </c>
      <c r="AB21" t="str">
        <f>IF(Data!$L22=AB$1, "",             IF(ISERR(SEARCH(AB$1,Data!$H22)),        "",          ";" &amp; VLOOKUP(AB$1,Data!$L:$N,3, FALSE) &amp; ",""" &amp; VLOOKUP(AB$1,Data!$L:$M,2, FALSE) &amp; """;"   )             )</f>
        <v/>
      </c>
      <c r="AC21" t="str">
        <f>IF(Data!$L22=AC$1, "",             IF(ISERR(SEARCH(AC$1,Data!$H22)),        "",          ";" &amp; VLOOKUP(AC$1,Data!$L:$N,3, FALSE) &amp; ",""" &amp; VLOOKUP(AC$1,Data!$L:$M,2, FALSE) &amp; """;"   )             )</f>
        <v/>
      </c>
      <c r="AD21" t="str">
        <f>IF(Data!$L22=AD$1, "",             IF(ISERR(SEARCH(AD$1,Data!$H22)),        "",          ";" &amp; VLOOKUP(AD$1,Data!$L:$N,3, FALSE) &amp; ",""" &amp; VLOOKUP(AD$1,Data!$L:$M,2, FALSE) &amp; """;"   )             )</f>
        <v/>
      </c>
      <c r="AE21" t="str">
        <f>IF(Data!$L22=AE$1, "",             IF(ISERR(SEARCH(AE$1,Data!$H22)),        "",          ";" &amp; VLOOKUP(AE$1,Data!$L:$N,3, FALSE) &amp; ",""" &amp; VLOOKUP(AE$1,Data!$L:$M,2, FALSE) &amp; """;"   )             )</f>
        <v/>
      </c>
      <c r="AF21" t="str">
        <f>IF(Data!$L22=AF$1, "",             IF(ISERR(SEARCH(AF$1,Data!$H22)),        "",          ";" &amp; VLOOKUP(AF$1,Data!$L:$N,3, FALSE) &amp; ",""" &amp; VLOOKUP(AF$1,Data!$L:$M,2, FALSE) &amp; """;"   )             )</f>
        <v/>
      </c>
      <c r="AG21" t="str">
        <f>IF(Data!$L22=AG$1, "",             IF(ISERR(SEARCH(AG$1,Data!$H22)),        "",          ";" &amp; VLOOKUP(AG$1,Data!$L:$N,3, FALSE) &amp; ",""" &amp; VLOOKUP(AG$1,Data!$L:$M,2, FALSE) &amp; """;"   )             )</f>
        <v/>
      </c>
      <c r="AH21" t="str">
        <f>IF(Data!$L22=AH$1, "",             IF(ISERR(SEARCH(AH$1,Data!$H22)),        "",          ";" &amp; VLOOKUP(AH$1,Data!$L:$N,3, FALSE) &amp; ",""" &amp; VLOOKUP(AH$1,Data!$L:$M,2, FALSE) &amp; """;"   )             )</f>
        <v/>
      </c>
      <c r="AI21" t="str">
        <f>IF(Data!$L22=AI$1, "",             IF(ISERR(SEARCH(AI$1,Data!$H22)),        "",          ";" &amp; VLOOKUP(AI$1,Data!$L:$N,3, FALSE) &amp; ",""" &amp; VLOOKUP(AI$1,Data!$L:$M,2, FALSE) &amp; """;"   )             )</f>
        <v/>
      </c>
      <c r="AJ21" t="str">
        <f>IF(Data!$L22=AJ$1, "",             IF(ISERR(SEARCH(AJ$1,Data!$H22)),        "",          ";" &amp; VLOOKUP(AJ$1,Data!$L:$N,3, FALSE) &amp; ",""" &amp; VLOOKUP(AJ$1,Data!$L:$M,2, FALSE) &amp; """;"   )             )</f>
        <v/>
      </c>
      <c r="AK21" t="str">
        <f>IF(Data!$L22=AK$1, "",             IF(ISERR(SEARCH(AK$1,Data!$H22)),        "",          ";" &amp; VLOOKUP(AK$1,Data!$L:$N,3, FALSE) &amp; ",""" &amp; VLOOKUP(AK$1,Data!$L:$M,2, FALSE) &amp; """;"   )             )</f>
        <v/>
      </c>
      <c r="AL21" t="str">
        <f>IF(Data!$L22=AL$1, "",             IF(ISERR(SEARCH(AL$1,Data!$H22)),        "",          ";" &amp; VLOOKUP(AL$1,Data!$L:$N,3, FALSE) &amp; ",""" &amp; VLOOKUP(AL$1,Data!$L:$M,2, FALSE) &amp; """;"   )             )</f>
        <v/>
      </c>
      <c r="AM21" t="str">
        <f>IF(Data!$L22=AM$1, "",             IF(ISERR(SEARCH(AM$1,Data!$H22)),        "",          ";" &amp; VLOOKUP(AM$1,Data!$L:$N,3, FALSE) &amp; ",""" &amp; VLOOKUP(AM$1,Data!$L:$M,2, FALSE) &amp; """;"   )             )</f>
        <v/>
      </c>
      <c r="AN21" t="str">
        <f>IF(Data!$L22=AN$1, "",             IF(ISERR(SEARCH(AN$1,Data!$H22)),        "",          ";" &amp; VLOOKUP(AN$1,Data!$L:$N,3, FALSE) &amp; ",""" &amp; VLOOKUP(AN$1,Data!$L:$M,2, FALSE) &amp; """;"   )             )</f>
        <v/>
      </c>
      <c r="AO21" t="str">
        <f>IF(Data!$L22=AO$1, "",             IF(ISERR(SEARCH(AO$1,Data!$H22)),        "",          ";" &amp; VLOOKUP(AO$1,Data!$L:$N,3, FALSE) &amp; ",""" &amp; VLOOKUP(AO$1,Data!$L:$M,2, FALSE) &amp; """;"   )             )</f>
        <v/>
      </c>
      <c r="AP21" t="str">
        <f>IF(Data!$L22=AP$1, "",             IF(ISERR(SEARCH(AP$1,Data!$H22)),        "",          ";" &amp; VLOOKUP(AP$1,Data!$L:$N,3, FALSE) &amp; ",""" &amp; VLOOKUP(AP$1,Data!$L:$M,2, FALSE) &amp; """;"   )             )</f>
        <v/>
      </c>
      <c r="AQ21" t="str">
        <f>IF(Data!$L22=AQ$1, "",             IF(ISERR(SEARCH(AQ$1,Data!$H22)),        "",          ";" &amp; VLOOKUP(AQ$1,Data!$L:$N,3, FALSE) &amp; ",""" &amp; VLOOKUP(AQ$1,Data!$L:$M,2, FALSE) &amp; """;"   )             )</f>
        <v/>
      </c>
      <c r="AR21" t="str">
        <f>IF(Data!$L22=AR$1, "",             IF(ISERR(SEARCH(AR$1,Data!$H22)),        "",          ";" &amp; VLOOKUP(AR$1,Data!$L:$N,3, FALSE) &amp; ",""" &amp; VLOOKUP(AR$1,Data!$L:$M,2, FALSE) &amp; """;"   )             )</f>
        <v/>
      </c>
      <c r="AS21" t="str">
        <f>IF(Data!$L22=AS$1, "",             IF(ISERR(SEARCH(AS$1,Data!$H22)),        "",          ";" &amp; VLOOKUP(AS$1,Data!$L:$N,3, FALSE) &amp; ",""" &amp; VLOOKUP(AS$1,Data!$L:$M,2, FALSE) &amp; """;"   )             )</f>
        <v/>
      </c>
      <c r="AT21" t="str">
        <f>IF(Data!$L22=AT$1, "",             IF(ISERR(SEARCH(AT$1,Data!$H22)),        "",          ";" &amp; VLOOKUP(AT$1,Data!$L:$N,3, FALSE) &amp; ",""" &amp; VLOOKUP(AT$1,Data!$L:$M,2, FALSE) &amp; """;"   )             )</f>
        <v/>
      </c>
      <c r="AU21" t="str">
        <f>IF(Data!$L22=AU$1, "",             IF(ISERR(SEARCH(AU$1,Data!$H22)),        "",          ";" &amp; VLOOKUP(AU$1,Data!$L:$N,3, FALSE) &amp; ",""" &amp; VLOOKUP(AU$1,Data!$L:$M,2, FALSE) &amp; """;"   )             )</f>
        <v/>
      </c>
      <c r="AV21" t="str">
        <f>IF(Data!$L22=AV$1, "",             IF(ISERR(SEARCH(AV$1,Data!$H22)),        "",          ";" &amp; VLOOKUP(AV$1,Data!$L:$N,3, FALSE) &amp; ",""" &amp; VLOOKUP(AV$1,Data!$L:$M,2, FALSE) &amp; """;"   )             )</f>
        <v/>
      </c>
      <c r="AW21" t="str">
        <f>IF(Data!$L22=AW$1, "",             IF(ISERR(SEARCH(AW$1,Data!$H22)),        "",          ";" &amp; VLOOKUP(AW$1,Data!$L:$N,3, FALSE) &amp; ",""" &amp; VLOOKUP(AW$1,Data!$L:$M,2, FALSE) &amp; """;"   )             )</f>
        <v/>
      </c>
      <c r="AX21" t="str">
        <f>IF(Data!$L22=AX$1, "",             IF(ISERR(SEARCH(AX$1,Data!$H22)),        "",          ";" &amp; VLOOKUP(AX$1,Data!$L:$N,3, FALSE) &amp; ",""" &amp; VLOOKUP(AX$1,Data!$L:$M,2, FALSE) &amp; """;"   )             )</f>
        <v/>
      </c>
      <c r="AY21" t="str">
        <f>IF(Data!$L22=AY$1, "",             IF(ISERR(SEARCH(AY$1,Data!$H22)),        "",          ";" &amp; VLOOKUP(AY$1,Data!$L:$N,3, FALSE) &amp; ",""" &amp; VLOOKUP(AY$1,Data!$L:$M,2, FALSE) &amp; """;"   )             )</f>
        <v/>
      </c>
      <c r="AZ21" t="str">
        <f>IF(Data!$L22=AZ$1, "",             IF(ISERR(SEARCH(AZ$1,Data!$H22)),        "",          ";" &amp; VLOOKUP(AZ$1,Data!$L:$N,3, FALSE) &amp; ",""" &amp; VLOOKUP(AZ$1,Data!$L:$M,2, FALSE) &amp; """;"   )             )</f>
        <v/>
      </c>
      <c r="BA21" t="str">
        <f>IF(Data!$L22=BA$1, "",             IF(ISERR(SEARCH(BA$1,Data!$H22)),        "",          ";" &amp; VLOOKUP(BA$1,Data!$L:$N,3, FALSE) &amp; ",""" &amp; VLOOKUP(BA$1,Data!$L:$M,2, FALSE) &amp; """;"   )             )</f>
        <v/>
      </c>
      <c r="BB21" t="str">
        <f>IF(Data!$L22=BB$1, "",             IF(ISERR(SEARCH(BB$1,Data!$H22)),        "",          ";" &amp; VLOOKUP(BB$1,Data!$L:$N,3, FALSE) &amp; ",""" &amp; VLOOKUP(BB$1,Data!$L:$M,2, FALSE) &amp; """;"   )             )</f>
        <v/>
      </c>
      <c r="BC21" t="str">
        <f>IF(Data!$L22=BC$1, "",             IF(ISERR(SEARCH(BC$1,Data!$H22)),        "",          ";" &amp; VLOOKUP(BC$1,Data!$L:$N,3, FALSE) &amp; ",""" &amp; VLOOKUP(BC$1,Data!$L:$M,2, FALSE) &amp; """;"   )             )</f>
        <v/>
      </c>
      <c r="BD21" t="str">
        <f>IF(Data!$L22=BD$1, "",             IF(ISERR(SEARCH(BD$1,Data!$H22)),        "",          ";" &amp; VLOOKUP(BD$1,Data!$L:$N,3, FALSE) &amp; ",""" &amp; VLOOKUP(BD$1,Data!$L:$M,2, FALSE) &amp; """;"   )             )</f>
        <v/>
      </c>
      <c r="BE21" t="str">
        <f>IF(Data!$L22=BE$1, "",             IF(ISERR(SEARCH(BE$1,Data!$H22)),        "",          ";" &amp; VLOOKUP(BE$1,Data!$L:$N,3, FALSE) &amp; ",""" &amp; VLOOKUP(BE$1,Data!$L:$M,2, FALSE) &amp; """;"   )             )</f>
        <v/>
      </c>
      <c r="BF21" t="str">
        <f>IF(Data!$L22=BF$1, "",             IF(ISERR(SEARCH(BF$1,Data!$H22)),        "",          ";" &amp; VLOOKUP(BF$1,Data!$L:$N,3, FALSE) &amp; ",""" &amp; VLOOKUP(BF$1,Data!$L:$M,2, FALSE) &amp; """;"   )             )</f>
        <v/>
      </c>
      <c r="BG21" t="str">
        <f>IF(Data!$L22=BG$1, "",             IF(ISERR(SEARCH(BG$1,Data!$H22)),        "",          ";" &amp; VLOOKUP(BG$1,Data!$L:$N,3, FALSE) &amp; ",""" &amp; VLOOKUP(BG$1,Data!$L:$M,2, FALSE) &amp; """;"   )             )</f>
        <v/>
      </c>
      <c r="BH21" t="str">
        <f>IF(Data!$L22=BH$1, "",             IF(ISERR(SEARCH(BH$1,Data!$H22)),        "",          ";" &amp; VLOOKUP(BH$1,Data!$L:$N,3, FALSE) &amp; ",""" &amp; VLOOKUP(BH$1,Data!$L:$M,2, FALSE) &amp; """;"   )             )</f>
        <v/>
      </c>
      <c r="BI21" t="str">
        <f>IF(Data!$L22=BI$1, "",             IF(ISERR(SEARCH(BI$1,Data!$H22)),        "",          ";" &amp; VLOOKUP(BI$1,Data!$L:$N,3, FALSE) &amp; ",""" &amp; VLOOKUP(BI$1,Data!$L:$M,2, FALSE) &amp; """;"   )             )</f>
        <v/>
      </c>
      <c r="BJ21" t="str">
        <f>IF(Data!$L22=BJ$1, "",             IF(ISERR(SEARCH(BJ$1,Data!$H22)),        "",          ";" &amp; VLOOKUP(BJ$1,Data!$L:$N,3, FALSE) &amp; ",""" &amp; VLOOKUP(BJ$1,Data!$L:$M,2, FALSE) &amp; """;"   )             )</f>
        <v/>
      </c>
      <c r="BK21" t="str">
        <f>IF(Data!$L22=BK$1, "",             IF(ISERR(SEARCH(BK$1,Data!$H22)),        "",          ";" &amp; VLOOKUP(BK$1,Data!$L:$N,3, FALSE) &amp; ",""" &amp; VLOOKUP(BK$1,Data!$L:$M,2, FALSE) &amp; """;"   )             )</f>
        <v/>
      </c>
      <c r="BL21" t="str">
        <f>IF(Data!$L22=BL$1, "",             IF(ISERR(SEARCH(BL$1,Data!$H22)),        "",          ";" &amp; VLOOKUP(BL$1,Data!$L:$N,3, FALSE) &amp; ",""" &amp; VLOOKUP(BL$1,Data!$L:$M,2, FALSE) &amp; """;"   )             )</f>
        <v/>
      </c>
      <c r="BM21" t="str">
        <f>IF(Data!$L22=BM$1, "",             IF(ISERR(SEARCH(BM$1,Data!$H22)),        "",          ";" &amp; VLOOKUP(BM$1,Data!$L:$N,3, FALSE) &amp; ",""" &amp; VLOOKUP(BM$1,Data!$L:$M,2, FALSE) &amp; """;"   )             )</f>
        <v/>
      </c>
      <c r="BN21" t="str">
        <f>IF(Data!$L22=BN$1, "",             IF(ISERR(SEARCH(BN$1,Data!$H22)),        "",          ";" &amp; VLOOKUP(BN$1,Data!$L:$N,3, FALSE) &amp; ",""" &amp; VLOOKUP(BN$1,Data!$L:$M,2, FALSE) &amp; """;"   )             )</f>
        <v/>
      </c>
      <c r="BO21" t="str">
        <f>IF(Data!$L22=BO$1, "",             IF(ISERR(SEARCH(BO$1,Data!$H22)),        "",          ";" &amp; VLOOKUP(BO$1,Data!$L:$N,3, FALSE) &amp; ",""" &amp; VLOOKUP(BO$1,Data!$L:$M,2, FALSE) &amp; """;"   )             )</f>
        <v/>
      </c>
      <c r="BP21" t="str">
        <f>IF(Data!$L22=BP$1, "",             IF(ISERR(SEARCH(BP$1,Data!$H22)),        "",          ";" &amp; VLOOKUP(BP$1,Data!$L:$N,3, FALSE) &amp; ",""" &amp; VLOOKUP(BP$1,Data!$L:$M,2, FALSE) &amp; """;"   )             )</f>
        <v/>
      </c>
      <c r="BQ21" t="str">
        <f>IF(Data!$L22=BQ$1, "",             IF(ISERR(SEARCH(BQ$1,Data!$H22)),        "",          ";" &amp; VLOOKUP(BQ$1,Data!$L:$N,3, FALSE) &amp; ",""" &amp; VLOOKUP(BQ$1,Data!$L:$M,2, FALSE) &amp; """;"   )             )</f>
        <v/>
      </c>
      <c r="BR21" t="str">
        <f>IF(Data!$L22=BR$1, "",             IF(ISERR(SEARCH(BR$1,Data!$H22)),        "",          ";" &amp; VLOOKUP(BR$1,Data!$L:$N,3, FALSE) &amp; ",""" &amp; VLOOKUP(BR$1,Data!$L:$M,2, FALSE) &amp; """;"   )             )</f>
        <v/>
      </c>
      <c r="BS21" t="str">
        <f>IF(Data!$L22=BS$1, "",             IF(ISERR(SEARCH(BS$1,Data!$H22)),        "",          ";" &amp; VLOOKUP(BS$1,Data!$L:$N,3, FALSE) &amp; ",""" &amp; VLOOKUP(BS$1,Data!$L:$M,2, FALSE) &amp; """;"   )             )</f>
        <v/>
      </c>
      <c r="BT21" t="str">
        <f>IF(Data!$L22=BT$1, "",             IF(ISERR(SEARCH(BT$1,Data!$H22)),        "",          ";" &amp; VLOOKUP(BT$1,Data!$L:$N,3, FALSE) &amp; ",""" &amp; VLOOKUP(BT$1,Data!$L:$M,2, FALSE) &amp; """;"   )             )</f>
        <v/>
      </c>
      <c r="BU21" t="str">
        <f>IF(Data!$L22=BU$1, "",             IF(ISERR(SEARCH(BU$1,Data!$H22)),        "",          ";" &amp; VLOOKUP(BU$1,Data!$L:$N,3, FALSE) &amp; ",""" &amp; VLOOKUP(BU$1,Data!$L:$M,2, FALSE) &amp; """;"   )             )</f>
        <v/>
      </c>
      <c r="BV21" t="str">
        <f>IF(Data!$L22=BV$1, "",             IF(ISERR(SEARCH(BV$1,Data!$H22)),        "",          ";" &amp; VLOOKUP(BV$1,Data!$L:$N,3, FALSE) &amp; ",""" &amp; VLOOKUP(BV$1,Data!$L:$M,2, FALSE) &amp; """;"   )             )</f>
        <v/>
      </c>
      <c r="BW21" t="str">
        <f>IF(Data!$L22=BW$1, "",             IF(ISERR(SEARCH(BW$1,Data!$H22)),        "",          ";" &amp; VLOOKUP(BW$1,Data!$L:$N,3, FALSE) &amp; ",""" &amp; VLOOKUP(BW$1,Data!$L:$M,2, FALSE) &amp; """;"   )             )</f>
        <v/>
      </c>
      <c r="BX21" t="str">
        <f>IF(Data!$L22=BX$1, "",             IF(ISERR(SEARCH(BX$1,Data!$H22)),        "",          ";" &amp; VLOOKUP(BX$1,Data!$L:$N,3, FALSE) &amp; ",""" &amp; VLOOKUP(BX$1,Data!$L:$M,2, FALSE) &amp; """;"   )             )</f>
        <v/>
      </c>
      <c r="BY21" t="str">
        <f>IF(Data!$L22=BY$1, "",             IF(ISERR(SEARCH(BY$1,Data!$H22)),        "",          ";" &amp; VLOOKUP(BY$1,Data!$L:$N,3, FALSE) &amp; ",""" &amp; VLOOKUP(BY$1,Data!$L:$M,2, FALSE) &amp; """;"   )             )</f>
        <v/>
      </c>
      <c r="BZ21" t="str">
        <f>IF(Data!$L22=BZ$1, "",             IF(ISERR(SEARCH(BZ$1,Data!$H22)),        "",          ";" &amp; VLOOKUP(BZ$1,Data!$L:$N,3, FALSE) &amp; ",""" &amp; VLOOKUP(BZ$1,Data!$L:$M,2, FALSE) &amp; """;"   )             )</f>
        <v/>
      </c>
      <c r="CA21" t="str">
        <f>IF(Data!$L22=CA$1, "",             IF(ISERR(SEARCH(CA$1,Data!$H22)),        "",          ";" &amp; VLOOKUP(CA$1,Data!$L:$N,3, FALSE) &amp; ",""" &amp; VLOOKUP(CA$1,Data!$L:$M,2, FALSE) &amp; """;"   )             )</f>
        <v/>
      </c>
      <c r="CB21" t="str">
        <f>IF(Data!$L22=CB$1, "",             IF(ISERR(SEARCH(CB$1,Data!$H22)),        "",          ";" &amp; VLOOKUP(CB$1,Data!$L:$N,3, FALSE) &amp; ",""" &amp; VLOOKUP(CB$1,Data!$L:$M,2, FALSE) &amp; """;"   )             )</f>
        <v/>
      </c>
      <c r="CC21" t="str">
        <f>IF(Data!$L22=CC$1, "",             IF(ISERR(SEARCH(CC$1,Data!$H22)),        "",          ";" &amp; VLOOKUP(CC$1,Data!$L:$N,3, FALSE) &amp; ",""" &amp; VLOOKUP(CC$1,Data!$L:$M,2, FALSE) &amp; """;"   )             )</f>
        <v/>
      </c>
      <c r="CD21" t="str">
        <f>IF(Data!$L22=CD$1, "",             IF(ISERR(SEARCH(CD$1,Data!$H22)),        "",          ";" &amp; VLOOKUP(CD$1,Data!$L:$N,3, FALSE) &amp; ",""" &amp; VLOOKUP(CD$1,Data!$L:$M,2, FALSE) &amp; """;"   )             )</f>
        <v/>
      </c>
      <c r="CE21" t="str">
        <f>IF(Data!$L22=CE$1, "",             IF(ISERR(SEARCH(CE$1,Data!$H22)),        "",          ";" &amp; VLOOKUP(CE$1,Data!$L:$N,3, FALSE) &amp; ",""" &amp; VLOOKUP(CE$1,Data!$L:$M,2, FALSE) &amp; """;"   )             )</f>
        <v/>
      </c>
      <c r="CF21" t="str">
        <f>IF(Data!$L22=CF$1, "",             IF(ISERR(SEARCH(CF$1,Data!$H22)),        "",          ";" &amp; VLOOKUP(CF$1,Data!$L:$N,3, FALSE) &amp; ",""" &amp; VLOOKUP(CF$1,Data!$L:$M,2, FALSE) &amp; """;"   )             )</f>
        <v/>
      </c>
      <c r="CG21" t="str">
        <f>IF(Data!$L22=CG$1, "",             IF(ISERR(SEARCH(CG$1,Data!$H22)),        "",          ";" &amp; VLOOKUP(CG$1,Data!$L:$N,3, FALSE) &amp; ",""" &amp; VLOOKUP(CG$1,Data!$L:$M,2, FALSE) &amp; """;"   )             )</f>
        <v/>
      </c>
      <c r="CH21" t="str">
        <f>IF(Data!$L22=CH$1, "",             IF(ISERR(SEARCH(CH$1,Data!$H22)),        "",          ";" &amp; VLOOKUP(CH$1,Data!$L:$N,3, FALSE) &amp; ",""" &amp; VLOOKUP(CH$1,Data!$L:$M,2, FALSE) &amp; """;"   )             )</f>
        <v/>
      </c>
      <c r="CI21" t="str">
        <f>IF(Data!$L22=CI$1, "",             IF(ISERR(SEARCH(CI$1,Data!$H22)),        "",          ";" &amp; VLOOKUP(CI$1,Data!$L:$N,3, FALSE) &amp; ",""" &amp; VLOOKUP(CI$1,Data!$L:$M,2, FALSE) &amp; """;"   )             )</f>
        <v/>
      </c>
      <c r="CJ21" t="str">
        <f>IF(Data!$L22=CJ$1, "",             IF(ISERR(SEARCH(CJ$1,Data!$H22)),        "",          ";" &amp; VLOOKUP(CJ$1,Data!$L:$N,3, FALSE) &amp; ",""" &amp; VLOOKUP(CJ$1,Data!$L:$M,2, FALSE) &amp; """;"   )             )</f>
        <v/>
      </c>
      <c r="CK21" t="str">
        <f>IF(Data!$L22=CK$1, "",             IF(ISERR(SEARCH(CK$1,Data!$H22)),        "",          ";" &amp; VLOOKUP(CK$1,Data!$L:$N,3, FALSE) &amp; ",""" &amp; VLOOKUP(CK$1,Data!$L:$M,2, FALSE) &amp; """;"   )             )</f>
        <v/>
      </c>
      <c r="CL21" t="str">
        <f>IF(Data!$L22=CL$1, "",             IF(ISERR(SEARCH(CL$1,Data!$H22)),        "",          ";" &amp; VLOOKUP(CL$1,Data!$L:$N,3, FALSE) &amp; ",""" &amp; VLOOKUP(CL$1,Data!$L:$M,2, FALSE) &amp; """;"   )             )</f>
        <v/>
      </c>
      <c r="CM21" t="str">
        <f>IF(Data!$L22=CM$1, "",             IF(ISERR(SEARCH(CM$1,Data!$H22)),        "",          ";" &amp; VLOOKUP(CM$1,Data!$L:$N,3, FALSE) &amp; ",""" &amp; VLOOKUP(CM$1,Data!$L:$M,2, FALSE) &amp; """;"   )             )</f>
        <v/>
      </c>
      <c r="CN21" t="str">
        <f>IF(Data!$L22=CN$1, "",             IF(ISERR(SEARCH(CN$1,Data!$H22)),        "",          ";" &amp; VLOOKUP(CN$1,Data!$L:$N,3, FALSE) &amp; ",""" &amp; VLOOKUP(CN$1,Data!$L:$M,2, FALSE) &amp; """;"   )             )</f>
        <v/>
      </c>
      <c r="CO21" t="str">
        <f>IF(Data!$L22=CO$1, "",             IF(ISERR(SEARCH(CO$1,Data!$H22)),        "",          ";" &amp; VLOOKUP(CO$1,Data!$L:$N,3, FALSE) &amp; ",""" &amp; VLOOKUP(CO$1,Data!$L:$M,2, FALSE) &amp; """;"   )             )</f>
        <v/>
      </c>
      <c r="CP21" t="str">
        <f>IF(Data!$L22=CP$1, "",             IF(ISERR(SEARCH(CP$1,Data!$H22)),        "",          ";" &amp; VLOOKUP(CP$1,Data!$L:$N,3, FALSE) &amp; ",""" &amp; VLOOKUP(CP$1,Data!$L:$M,2, FALSE) &amp; """;"   )             )</f>
        <v/>
      </c>
      <c r="CQ21" t="str">
        <f>IF(Data!$L22=CQ$1, "",             IF(ISERR(SEARCH(CQ$1,Data!$H22)),        "",          ";" &amp; VLOOKUP(CQ$1,Data!$L:$N,3, FALSE) &amp; ",""" &amp; VLOOKUP(CQ$1,Data!$L:$M,2, FALSE) &amp; """;"   )             )</f>
        <v/>
      </c>
      <c r="CR21" t="str">
        <f>IF(Data!$L22=CR$1, "",             IF(ISERR(SEARCH(CR$1,Data!$H22)),        "",          ";" &amp; VLOOKUP(CR$1,Data!$L:$N,3, FALSE) &amp; ",""" &amp; VLOOKUP(CR$1,Data!$L:$M,2, FALSE) &amp; """;"   )             )</f>
        <v/>
      </c>
      <c r="CS21" t="str">
        <f>IF(Data!$L22=CS$1, "",             IF(ISERR(SEARCH(CS$1,Data!$H22)),        "",          ";" &amp; VLOOKUP(CS$1,Data!$L:$N,3, FALSE) &amp; ",""" &amp; VLOOKUP(CS$1,Data!$L:$M,2, FALSE) &amp; """;"   )             )</f>
        <v/>
      </c>
      <c r="CT21" t="str">
        <f>IF(Data!$L22=CT$1, "",             IF(ISERR(SEARCH(CT$1,Data!$H22)),        "",          ";" &amp; VLOOKUP(CT$1,Data!$L:$N,3, FALSE) &amp; ",""" &amp; VLOOKUP(CT$1,Data!$L:$M,2, FALSE) &amp; """;"   )             )</f>
        <v/>
      </c>
      <c r="CU21" t="str">
        <f>IF(Data!$L22=CU$1, "",             IF(ISERR(SEARCH(CU$1,Data!$H22)),        "",          ";" &amp; VLOOKUP(CU$1,Data!$L:$N,3, FALSE) &amp; ",""" &amp; VLOOKUP(CU$1,Data!$L:$M,2, FALSE) &amp; """;"   )             )</f>
        <v/>
      </c>
      <c r="CV21" t="str">
        <f>IF(Data!$L22=CV$1, "",             IF(ISERR(SEARCH(CV$1,Data!$H22)),        "",          ";" &amp; VLOOKUP(CV$1,Data!$L:$N,3, FALSE) &amp; ",""" &amp; VLOOKUP(CV$1,Data!$L:$M,2, FALSE) &amp; """;"   )             )</f>
        <v/>
      </c>
      <c r="CW21" t="str">
        <f>IF(Data!$L22=CW$1, "",             IF(ISERR(SEARCH(CW$1,Data!$H22)),        "",          ";" &amp; VLOOKUP(CW$1,Data!$L:$N,3, FALSE) &amp; ",""" &amp; VLOOKUP(CW$1,Data!$L:$M,2, FALSE) &amp; """;"   )             )</f>
        <v/>
      </c>
      <c r="CX21" t="str">
        <f>IF(Data!$L22=CX$1, "",             IF(ISERR(SEARCH(CX$1,Data!$H22)),        "",          ";" &amp; VLOOKUP(CX$1,Data!$L:$N,3, FALSE) &amp; ",""" &amp; VLOOKUP(CX$1,Data!$L:$M,2, FALSE) &amp; """;"   )             )</f>
        <v/>
      </c>
      <c r="CY21" t="str">
        <f>IF(Data!$L22=CY$1, "",             IF(ISERR(SEARCH(CY$1,Data!$H22)),        "",          ";" &amp; VLOOKUP(CY$1,Data!$L:$N,3, FALSE) &amp; ",""" &amp; VLOOKUP(CY$1,Data!$L:$M,2, FALSE) &amp; """;"   )             )</f>
        <v/>
      </c>
      <c r="CZ21" t="str">
        <f>IF(Data!$L22=CZ$1, "",             IF(ISERR(SEARCH(CZ$1,Data!$H22)),        "",          ";" &amp; VLOOKUP(CZ$1,Data!$L:$N,3, FALSE) &amp; ",""" &amp; VLOOKUP(CZ$1,Data!$L:$M,2, FALSE) &amp; """;"   )             )</f>
        <v/>
      </c>
      <c r="DA21" t="str">
        <f>IF(Data!$L22=DA$1, "",             IF(ISERR(SEARCH(DA$1,Data!$H22)),        "",          ";" &amp; VLOOKUP(DA$1,Data!$L:$N,3, FALSE) &amp; ",""" &amp; VLOOKUP(DA$1,Data!$L:$M,2, FALSE) &amp; """;"   )             )</f>
        <v/>
      </c>
      <c r="DB21" t="str">
        <f>IF(Data!$L22=DB$1, "",             IF(ISERR(SEARCH(DB$1,Data!$H22)),        "",          ";" &amp; VLOOKUP(DB$1,Data!$L:$N,3, FALSE) &amp; ",""" &amp; VLOOKUP(DB$1,Data!$L:$M,2, FALSE) &amp; """;"   )             )</f>
        <v/>
      </c>
      <c r="DC21" t="str">
        <f>IF(Data!$L22=DC$1, "",             IF(ISERR(SEARCH(DC$1,Data!$H22)),        "",          ";" &amp; VLOOKUP(DC$1,Data!$L:$N,3, FALSE) &amp; ",""" &amp; VLOOKUP(DC$1,Data!$L:$M,2, FALSE) &amp; """;"   )             )</f>
        <v/>
      </c>
      <c r="DD21" t="str">
        <f>IF(Data!$L22=DD$1, "",             IF(ISERR(SEARCH(DD$1,Data!$H22)),        "",          ";" &amp; VLOOKUP(DD$1,Data!$L:$N,3, FALSE) &amp; ",""" &amp; VLOOKUP(DD$1,Data!$L:$M,2, FALSE) &amp; """;"   )             )</f>
        <v/>
      </c>
      <c r="DE21" t="str">
        <f>IF(Data!$L22=DE$1, "",             IF(ISERR(SEARCH(DE$1,Data!$H22)),        "",          ";" &amp; VLOOKUP(DE$1,Data!$L:$N,3, FALSE) &amp; ",""" &amp; VLOOKUP(DE$1,Data!$L:$M,2, FALSE) &amp; """;"   )             )</f>
        <v/>
      </c>
      <c r="DF21" t="str">
        <f>IF(Data!$L22=DF$1, "",             IF(ISERR(SEARCH(DF$1,Data!$H22)),        "",          ";" &amp; VLOOKUP(DF$1,Data!$L:$N,3, FALSE) &amp; ",""" &amp; VLOOKUP(DF$1,Data!$L:$M,2, FALSE) &amp; """;"   )             )</f>
        <v/>
      </c>
      <c r="DG21" t="str">
        <f>IF(Data!$L22=DG$1, "",             IF(ISERR(SEARCH(DG$1,Data!$H22)),        "",          ";" &amp; VLOOKUP(DG$1,Data!$L:$N,3, FALSE) &amp; ",""" &amp; VLOOKUP(DG$1,Data!$L:$M,2, FALSE) &amp; """;"   )             )</f>
        <v/>
      </c>
      <c r="DH21" t="str">
        <f>IF(Data!$L22=DH$1, "",             IF(ISERR(SEARCH(DH$1,Data!$H22)),        "",          ";" &amp; VLOOKUP(DH$1,Data!$L:$N,3, FALSE) &amp; ",""" &amp; VLOOKUP(DH$1,Data!$L:$M,2, FALSE) &amp; """;"   )             )</f>
        <v/>
      </c>
      <c r="DI21" t="str">
        <f>IF(Data!$L22=DI$1, "",             IF(ISERR(SEARCH(DI$1,Data!$H22)),        "",          ";" &amp; VLOOKUP(DI$1,Data!$L:$N,3, FALSE) &amp; ",""" &amp; VLOOKUP(DI$1,Data!$L:$M,2, FALSE) &amp; """;"   )             )</f>
        <v/>
      </c>
      <c r="DJ21" t="str">
        <f>IF(Data!$L22=DJ$1, "",             IF(ISERR(SEARCH(DJ$1,Data!$H22)),        "",          ";" &amp; VLOOKUP(DJ$1,Data!$L:$N,3, FALSE) &amp; ",""" &amp; VLOOKUP(DJ$1,Data!$L:$M,2, FALSE) &amp; """;"   )             )</f>
        <v/>
      </c>
      <c r="DK21" t="str">
        <f>IF(Data!$L22=DK$1, "",             IF(ISERR(SEARCH(DK$1,Data!$H22)),        "",          ";" &amp; VLOOKUP(DK$1,Data!$L:$N,3, FALSE) &amp; ",""" &amp; VLOOKUP(DK$1,Data!$L:$M,2, FALSE) &amp; """;"   )             )</f>
        <v/>
      </c>
      <c r="DL21" t="str">
        <f>IF(Data!$L22=DL$1, "",             IF(ISERR(SEARCH(DL$1,Data!$H22)),        "",          ";" &amp; VLOOKUP(DL$1,Data!$L:$N,3, FALSE) &amp; ",""" &amp; VLOOKUP(DL$1,Data!$L:$M,2, FALSE) &amp; """;"   )             )</f>
        <v/>
      </c>
      <c r="DM21" t="str">
        <f>IF(Data!$L22=DM$1, "",             IF(ISERR(SEARCH(DM$1,Data!$H22)),        "",          ";" &amp; VLOOKUP(DM$1,Data!$L:$N,3, FALSE) &amp; ",""" &amp; VLOOKUP(DM$1,Data!$L:$M,2, FALSE) &amp; """;"   )             )</f>
        <v/>
      </c>
      <c r="DN21" t="str">
        <f>IF(Data!$L22=DN$1, "",             IF(ISERR(SEARCH(DN$1,Data!$H22)),        "",          ";" &amp; VLOOKUP(DN$1,Data!$L:$N,3, FALSE) &amp; ",""" &amp; VLOOKUP(DN$1,Data!$L:$M,2, FALSE) &amp; """;"   )             )</f>
        <v/>
      </c>
      <c r="DO21" t="str">
        <f>IF(Data!$L22=DO$1, "",             IF(ISERR(SEARCH(DO$1,Data!$H22)),        "",          ";" &amp; VLOOKUP(DO$1,Data!$L:$N,3, FALSE) &amp; ",""" &amp; VLOOKUP(DO$1,Data!$L:$M,2, FALSE) &amp; """;"   )             )</f>
        <v/>
      </c>
      <c r="DP21" t="str">
        <f>IF(Data!$L22=DP$1, "",             IF(ISERR(SEARCH(DP$1,Data!$H22)),        "",          ";" &amp; VLOOKUP(DP$1,Data!$L:$N,3, FALSE) &amp; ",""" &amp; VLOOKUP(DP$1,Data!$L:$M,2, FALSE) &amp; """;"   )             )</f>
        <v/>
      </c>
      <c r="DQ21" t="str">
        <f>IF(Data!$L22=DQ$1, "",             IF(ISERR(SEARCH(DQ$1,Data!$H22)),        "",          ";" &amp; VLOOKUP(DQ$1,Data!$L:$N,3, FALSE) &amp; ",""" &amp; VLOOKUP(DQ$1,Data!$L:$M,2, FALSE) &amp; """;"   )             )</f>
        <v/>
      </c>
      <c r="DR21" t="str">
        <f>IF(Data!$L22=DR$1, "",             IF(ISERR(SEARCH(DR$1,Data!$H22)),        "",          ";" &amp; VLOOKUP(DR$1,Data!$L:$N,3, FALSE) &amp; ",""" &amp; VLOOKUP(DR$1,Data!$L:$M,2, FALSE) &amp; """;"   )             )</f>
        <v/>
      </c>
      <c r="DS21" t="str">
        <f>IF(Data!$L22=DS$1, "",             IF(ISERR(SEARCH(DS$1,Data!$H22)),        "",          ";" &amp; VLOOKUP(DS$1,Data!$L:$N,3, FALSE) &amp; ",""" &amp; VLOOKUP(DS$1,Data!$L:$M,2, FALSE) &amp; """;"   )             )</f>
        <v/>
      </c>
      <c r="DT21" t="str">
        <f>IF(Data!$L22=DT$1, "",             IF(ISERR(SEARCH(DT$1,Data!$H22)),        "",          ";" &amp; VLOOKUP(DT$1,Data!$L:$N,3, FALSE) &amp; ",""" &amp; VLOOKUP(DT$1,Data!$L:$M,2, FALSE) &amp; """;"   )             )</f>
        <v/>
      </c>
      <c r="DU21" t="str">
        <f>IF(Data!$L22=DU$1, "",             IF(ISERR(SEARCH(DU$1,Data!$H22)),        "",          ";" &amp; VLOOKUP(DU$1,Data!$L:$N,3, FALSE) &amp; ",""" &amp; VLOOKUP(DU$1,Data!$L:$M,2, FALSE) &amp; """;"   )             )</f>
        <v/>
      </c>
      <c r="DV21" t="str">
        <f>IF(Data!$L22=DV$1, "",             IF(ISERR(SEARCH(DV$1,Data!$H22)),        "",          ";" &amp; VLOOKUP(DV$1,Data!$L:$N,3, FALSE) &amp; ",""" &amp; VLOOKUP(DV$1,Data!$L:$M,2, FALSE) &amp; """;"   )             )</f>
        <v/>
      </c>
      <c r="DW21" t="str">
        <f>IF(Data!$L22=DW$1, "",             IF(ISERR(SEARCH(DW$1,Data!$H22)),        "",          ";" &amp; VLOOKUP(DW$1,Data!$L:$N,3, FALSE) &amp; ",""" &amp; VLOOKUP(DW$1,Data!$L:$M,2, FALSE) &amp; """;"   )             )</f>
        <v/>
      </c>
      <c r="DX21" t="str">
        <f>IF(Data!$L22=DX$1, "",             IF(ISERR(SEARCH(DX$1,Data!$H22)),        "",          ";" &amp; VLOOKUP(DX$1,Data!$L:$N,3, FALSE) &amp; ",""" &amp; VLOOKUP(DX$1,Data!$L:$M,2, FALSE) &amp; """;"   )             )</f>
        <v/>
      </c>
      <c r="DY21" t="str">
        <f>IF(Data!$L22=DY$1, "",             IF(ISERR(SEARCH(DY$1,Data!$H22)),        "",          ";" &amp; VLOOKUP(DY$1,Data!$L:$N,3, FALSE) &amp; ",""" &amp; VLOOKUP(DY$1,Data!$L:$M,2, FALSE) &amp; """;"   )             )</f>
        <v/>
      </c>
      <c r="DZ21" t="str">
        <f>IF(Data!$L22=DZ$1, "",             IF(ISERR(SEARCH(DZ$1,Data!$H22)),        "",          ";" &amp; VLOOKUP(DZ$1,Data!$L:$N,3, FALSE) &amp; ",""" &amp; VLOOKUP(DZ$1,Data!$L:$M,2, FALSE) &amp; """;"   )             )</f>
        <v/>
      </c>
      <c r="EA21" t="str">
        <f>IF(Data!$L22=EA$1, "",             IF(ISERR(SEARCH(EA$1,Data!$H22)),        "",          ";" &amp; VLOOKUP(EA$1,Data!$L:$N,3, FALSE) &amp; ",""" &amp; VLOOKUP(EA$1,Data!$L:$M,2, FALSE) &amp; """;"   )             )</f>
        <v/>
      </c>
      <c r="EB21" t="str">
        <f>IF(Data!$L22=EB$1, "",             IF(ISERR(SEARCH(EB$1,Data!$H22)),        "",          ";" &amp; VLOOKUP(EB$1,Data!$L:$N,3, FALSE) &amp; ",""" &amp; VLOOKUP(EB$1,Data!$L:$M,2, FALSE) &amp; """;"   )             )</f>
        <v/>
      </c>
      <c r="EC21" t="str">
        <f>IF(Data!$L22=EC$1, "",             IF(ISERR(SEARCH(EC$1,Data!$H22)),        "",          ";" &amp; VLOOKUP(EC$1,Data!$L:$N,3, FALSE) &amp; ",""" &amp; VLOOKUP(EC$1,Data!$L:$M,2, FALSE) &amp; """;"   )             )</f>
        <v/>
      </c>
      <c r="ED21" t="str">
        <f>IF(Data!$L22=ED$1, "",             IF(ISERR(SEARCH(ED$1,Data!$H22)),        "",          ";" &amp; VLOOKUP(ED$1,Data!$L:$N,3, FALSE) &amp; ",""" &amp; VLOOKUP(ED$1,Data!$L:$M,2, FALSE) &amp; """;"   )             )</f>
        <v/>
      </c>
      <c r="EE21" t="str">
        <f>IF(Data!$L22=EE$1, "",             IF(ISERR(SEARCH(EE$1,Data!$H22)),        "",          ";" &amp; VLOOKUP(EE$1,Data!$L:$N,3, FALSE) &amp; ",""" &amp; VLOOKUP(EE$1,Data!$L:$M,2, FALSE) &amp; """;"   )             )</f>
        <v/>
      </c>
      <c r="EF21" t="str">
        <f>IF(Data!$L22=EF$1, "",             IF(ISERR(SEARCH(EF$1,Data!$H22)),        "",          ";" &amp; VLOOKUP(EF$1,Data!$L:$N,3, FALSE) &amp; ",""" &amp; VLOOKUP(EF$1,Data!$L:$M,2, FALSE) &amp; """;"   )             )</f>
        <v/>
      </c>
      <c r="EG21" t="str">
        <f>IF(Data!$L22=EG$1, "",             IF(ISERR(SEARCH(EG$1,Data!$H22)),        "",          ";" &amp; VLOOKUP(EG$1,Data!$L:$N,3, FALSE) &amp; ",""" &amp; VLOOKUP(EG$1,Data!$L:$M,2, FALSE) &amp; """;"   )             )</f>
        <v/>
      </c>
      <c r="EH21" t="str">
        <f>IF(Data!$L22=EH$1, "",             IF(ISERR(SEARCH(EH$1,Data!$H22)),        "",          ";" &amp; VLOOKUP(EH$1,Data!$L:$N,3, FALSE) &amp; ",""" &amp; VLOOKUP(EH$1,Data!$L:$M,2, FALSE) &amp; """;"   )             )</f>
        <v/>
      </c>
      <c r="EI21" t="str">
        <f>IF(Data!$L22=EI$1, "",             IF(ISERR(SEARCH(EI$1,Data!$H22)),        "",          ";" &amp; VLOOKUP(EI$1,Data!$L:$N,3, FALSE) &amp; ",""" &amp; VLOOKUP(EI$1,Data!$L:$M,2, FALSE) &amp; """;"   )             )</f>
        <v/>
      </c>
      <c r="EJ21" t="str">
        <f>IF(Data!$L22=EJ$1, "",             IF(ISERR(SEARCH(EJ$1,Data!$H22)),        "",          ";" &amp; VLOOKUP(EJ$1,Data!$L:$N,3, FALSE) &amp; ",""" &amp; VLOOKUP(EJ$1,Data!$L:$M,2, FALSE) &amp; """;"   )             )</f>
        <v/>
      </c>
      <c r="EK21" t="str">
        <f>IF(Data!$L22=EK$1, "",             IF(ISERR(SEARCH(EK$1,Data!$H22)),        "",          ";" &amp; VLOOKUP(EK$1,Data!$L:$N,3, FALSE) &amp; ",""" &amp; VLOOKUP(EK$1,Data!$L:$M,2, FALSE) &amp; """;"   )             )</f>
        <v/>
      </c>
      <c r="EL21" t="str">
        <f>IF(Data!$L22=EL$1, "",             IF(ISERR(SEARCH(EL$1,Data!$H22)),        "",          ";" &amp; VLOOKUP(EL$1,Data!$L:$N,3, FALSE) &amp; ",""" &amp; VLOOKUP(EL$1,Data!$L:$M,2, FALSE) &amp; """;"   )             )</f>
        <v/>
      </c>
      <c r="EM21" t="str">
        <f>IF(Data!$L22=EM$1, "",             IF(ISERR(SEARCH(EM$1,Data!$H22)),        "",          ";" &amp; VLOOKUP(EM$1,Data!$L:$N,3, FALSE) &amp; ",""" &amp; VLOOKUP(EM$1,Data!$L:$M,2, FALSE) &amp; """;"   )             )</f>
        <v/>
      </c>
      <c r="EN21" t="str">
        <f>IF(Data!$L22=EN$1, "",             IF(ISERR(SEARCH(EN$1,Data!$H22)),        "",          ";" &amp; VLOOKUP(EN$1,Data!$L:$N,3, FALSE) &amp; ",""" &amp; VLOOKUP(EN$1,Data!$L:$M,2, FALSE) &amp; """;"   )             )</f>
        <v/>
      </c>
      <c r="EO21" t="str">
        <f>IF(Data!$L22=EO$1, "",             IF(ISERR(SEARCH(EO$1,Data!$H22)),        "",          ";" &amp; VLOOKUP(EO$1,Data!$L:$N,3, FALSE) &amp; ",""" &amp; VLOOKUP(EO$1,Data!$L:$M,2, FALSE) &amp; """;"   )             )</f>
        <v/>
      </c>
      <c r="EP21" t="str">
        <f>IF(Data!$L22=EP$1, "",             IF(ISERR(SEARCH(EP$1,Data!$H22)),        "",          ";" &amp; VLOOKUP(EP$1,Data!$L:$N,3, FALSE) &amp; ",""" &amp; VLOOKUP(EP$1,Data!$L:$M,2, FALSE) &amp; """;"   )             )</f>
        <v/>
      </c>
      <c r="EQ21" t="str">
        <f>IF(Data!$L22=EQ$1, "",             IF(ISERR(SEARCH(EQ$1,Data!$H22)),        "",          ";" &amp; VLOOKUP(EQ$1,Data!$L:$N,3, FALSE) &amp; ",""" &amp; VLOOKUP(EQ$1,Data!$L:$M,2, FALSE) &amp; """;"   )             )</f>
        <v/>
      </c>
      <c r="ER21" t="str">
        <f>IF(Data!$L22=ER$1, "",             IF(ISERR(SEARCH(ER$1,Data!$H22)),        "",          ";" &amp; VLOOKUP(ER$1,Data!$L:$N,3, FALSE) &amp; ",""" &amp; VLOOKUP(ER$1,Data!$L:$M,2, FALSE) &amp; """;"   )             )</f>
        <v/>
      </c>
      <c r="ES21" t="str">
        <f>IF(Data!$L22=ES$1, "",             IF(ISERR(SEARCH(ES$1,Data!$H22)),        "",          ";" &amp; VLOOKUP(ES$1,Data!$L:$N,3, FALSE) &amp; ",""" &amp; VLOOKUP(ES$1,Data!$L:$M,2, FALSE) &amp; """;"   )             )</f>
        <v/>
      </c>
      <c r="ET21" t="str">
        <f>IF(Data!$L22=ET$1, "",             IF(ISERR(SEARCH(ET$1,Data!$H22)),        "",          ";" &amp; VLOOKUP(ET$1,Data!$L:$N,3, FALSE) &amp; ",""" &amp; VLOOKUP(ET$1,Data!$L:$M,2, FALSE) &amp; """;"   )             )</f>
        <v/>
      </c>
      <c r="EU21" t="str">
        <f>IF(Data!$L22=EU$1, "",             IF(ISERR(SEARCH(EU$1,Data!$H22)),        "",          ";" &amp; VLOOKUP(EU$1,Data!$L:$N,3, FALSE) &amp; ",""" &amp; VLOOKUP(EU$1,Data!$L:$M,2, FALSE) &amp; """;"   )             )</f>
        <v/>
      </c>
      <c r="EV21" t="str">
        <f>IF(Data!$L22=EV$1, "",             IF(ISERR(SEARCH(EV$1,Data!$H22)),        "",          ";" &amp; VLOOKUP(EV$1,Data!$L:$N,3, FALSE) &amp; ",""" &amp; VLOOKUP(EV$1,Data!$L:$M,2, FALSE) &amp; """;"   )             )</f>
        <v/>
      </c>
      <c r="EW21" t="str">
        <f>IF(Data!$L22=EW$1, "",             IF(ISERR(SEARCH(EW$1,Data!$H22)),        "",          ";" &amp; VLOOKUP(EW$1,Data!$L:$N,3, FALSE) &amp; ",""" &amp; VLOOKUP(EW$1,Data!$L:$M,2, FALSE) &amp; """;"   )             )</f>
        <v/>
      </c>
      <c r="EX21" t="str">
        <f>IF(Data!$L22=EX$1, "",             IF(ISERR(SEARCH(EX$1,Data!$H22)),        "",          ";" &amp; VLOOKUP(EX$1,Data!$L:$N,3, FALSE) &amp; ",""" &amp; VLOOKUP(EX$1,Data!$L:$M,2, FALSE) &amp; """;"   )             )</f>
        <v/>
      </c>
      <c r="EY21" t="str">
        <f>IF(Data!$L22=EY$1, "",             IF(ISERR(SEARCH(EY$1,Data!$H22)),        "",          ";" &amp; VLOOKUP(EY$1,Data!$L:$N,3, FALSE) &amp; ",""" &amp; VLOOKUP(EY$1,Data!$L:$M,2, FALSE) &amp; """;"   )             )</f>
        <v/>
      </c>
      <c r="EZ21" t="str">
        <f>IF(Data!$L22=EZ$1, "",             IF(ISERR(SEARCH(EZ$1,Data!$H22)),        "",          ";" &amp; VLOOKUP(EZ$1,Data!$L:$N,3, FALSE) &amp; ",""" &amp; VLOOKUP(EZ$1,Data!$L:$M,2, FALSE) &amp; """;"   )             )</f>
        <v/>
      </c>
      <c r="FA21" t="str">
        <f>IF(Data!$L22=FA$1, "",             IF(ISERR(SEARCH(FA$1,Data!$H22)),        "",          ";" &amp; VLOOKUP(FA$1,Data!$L:$N,3, FALSE) &amp; ",""" &amp; VLOOKUP(FA$1,Data!$L:$M,2, FALSE) &amp; """;"   )             )</f>
        <v/>
      </c>
      <c r="FB21" t="str">
        <f>IF(Data!$L22=FB$1, "",             IF(ISERR(SEARCH(FB$1,Data!$H22)),        "",          ";" &amp; VLOOKUP(FB$1,Data!$L:$N,3, FALSE) &amp; ",""" &amp; VLOOKUP(FB$1,Data!$L:$M,2, FALSE) &amp; """;"   )             )</f>
        <v/>
      </c>
      <c r="FC21" t="str">
        <f>IF(Data!$L22=FC$1, "",             IF(ISERR(SEARCH(FC$1,Data!$H22)),        "",          ";" &amp; VLOOKUP(FC$1,Data!$L:$N,3, FALSE) &amp; ",""" &amp; VLOOKUP(FC$1,Data!$L:$M,2, FALSE) &amp; """;"   )             )</f>
        <v/>
      </c>
      <c r="FD21" t="str">
        <f>IF(Data!$L22=FD$1, "",             IF(ISERR(SEARCH(FD$1,Data!$H22)),        "",          ";" &amp; VLOOKUP(FD$1,Data!$L:$N,3, FALSE) &amp; ",""" &amp; VLOOKUP(FD$1,Data!$L:$M,2, FALSE) &amp; """;"   )             )</f>
        <v/>
      </c>
      <c r="FE21" t="str">
        <f>IF(Data!$L22=FE$1, "",             IF(ISERR(SEARCH(FE$1,Data!$H22)),        "",          ";" &amp; VLOOKUP(FE$1,Data!$L:$N,3, FALSE) &amp; ",""" &amp; VLOOKUP(FE$1,Data!$L:$M,2, FALSE) &amp; """;"   )             )</f>
        <v/>
      </c>
      <c r="FF21" t="str">
        <f>IF(Data!$L22=FF$1, "",             IF(ISERR(SEARCH(FF$1,Data!$H22)),        "",          ";" &amp; VLOOKUP(FF$1,Data!$L:$N,3, FALSE) &amp; ",""" &amp; VLOOKUP(FF$1,Data!$L:$M,2, FALSE) &amp; """;"   )             )</f>
        <v/>
      </c>
      <c r="FG21" t="str">
        <f>IF(Data!$L22=FG$1, "",             IF(ISERR(SEARCH(FG$1,Data!$H22)),        "",          ";" &amp; VLOOKUP(FG$1,Data!$L:$N,3, FALSE) &amp; ",""" &amp; VLOOKUP(FG$1,Data!$L:$M,2, FALSE) &amp; """;"   )             )</f>
        <v/>
      </c>
      <c r="FH21" t="str">
        <f>IF(Data!$L22=FH$1, "",             IF(ISERR(SEARCH(FH$1,Data!$H22)),        "",          ";" &amp; VLOOKUP(FH$1,Data!$L:$N,3, FALSE) &amp; ",""" &amp; VLOOKUP(FH$1,Data!$L:$M,2, FALSE) &amp; """;"   )             )</f>
        <v/>
      </c>
      <c r="FI21" t="str">
        <f>IF(Data!$L22=FI$1, "",             IF(ISERR(SEARCH(FI$1,Data!$H22)),        "",          ";" &amp; VLOOKUP(FI$1,Data!$L:$N,3, FALSE) &amp; ",""" &amp; VLOOKUP(FI$1,Data!$L:$M,2, FALSE) &amp; """;"   )             )</f>
        <v/>
      </c>
      <c r="FJ21" t="str">
        <f>IF(Data!$L22=FJ$1, "",             IF(ISERR(SEARCH(FJ$1,Data!$H22)),        "",          ";" &amp; VLOOKUP(FJ$1,Data!$L:$N,3, FALSE) &amp; ",""" &amp; VLOOKUP(FJ$1,Data!$L:$M,2, FALSE) &amp; """;"   )             )</f>
        <v/>
      </c>
      <c r="FK21" t="str">
        <f>IF(Data!$L22=FK$1, "",             IF(ISERR(SEARCH(FK$1,Data!$H22)),        "",          ";" &amp; VLOOKUP(FK$1,Data!$L:$N,3, FALSE) &amp; ",""" &amp; VLOOKUP(FK$1,Data!$L:$M,2, FALSE) &amp; """;"   )             )</f>
        <v/>
      </c>
      <c r="FL21" t="str">
        <f>IF(Data!$L22=FL$1, "",             IF(ISERR(SEARCH(FL$1,Data!$H22)),        "",          ";" &amp; VLOOKUP(FL$1,Data!$L:$N,3, FALSE) &amp; ",""" &amp; VLOOKUP(FL$1,Data!$L:$M,2, FALSE) &amp; """;"   )             )</f>
        <v/>
      </c>
      <c r="FM21" t="str">
        <f>IF(Data!$L22=FM$1, "",             IF(ISERR(SEARCH(FM$1,Data!$H22)),        "",          ";" &amp; VLOOKUP(FM$1,Data!$L:$N,3, FALSE) &amp; ",""" &amp; VLOOKUP(FM$1,Data!$L:$M,2, FALSE) &amp; """;"   )             )</f>
        <v/>
      </c>
      <c r="FN21" t="str">
        <f>IF(Data!$L22=FN$1, "",             IF(ISERR(SEARCH(FN$1,Data!$H22)),        "",          ";" &amp; VLOOKUP(FN$1,Data!$L:$N,3, FALSE) &amp; ",""" &amp; VLOOKUP(FN$1,Data!$L:$M,2, FALSE) &amp; """;"   )             )</f>
        <v/>
      </c>
      <c r="FO21" t="str">
        <f>IF(Data!$L22=FO$1, "",             IF(ISERR(SEARCH(FO$1,Data!$H22)),        "",          ";" &amp; VLOOKUP(FO$1,Data!$L:$N,3, FALSE) &amp; ",""" &amp; VLOOKUP(FO$1,Data!$L:$M,2, FALSE) &amp; """;"   )             )</f>
        <v/>
      </c>
      <c r="FP21" t="str">
        <f>IF(Data!$L22=FP$1, "",             IF(ISERR(SEARCH(FP$1,Data!$H22)),        "",          ";" &amp; VLOOKUP(FP$1,Data!$L:$N,3, FALSE) &amp; ",""" &amp; VLOOKUP(FP$1,Data!$L:$M,2, FALSE) &amp; """;"   )             )</f>
        <v/>
      </c>
      <c r="FQ21" t="str">
        <f>IF(Data!$L22=FQ$1, "",             IF(ISERR(SEARCH(FQ$1,Data!$H22)),        "",          ";" &amp; VLOOKUP(FQ$1,Data!$L:$N,3, FALSE) &amp; ",""" &amp; VLOOKUP(FQ$1,Data!$L:$M,2, FALSE) &amp; """;"   )             )</f>
        <v/>
      </c>
      <c r="FR21" t="str">
        <f>IF(Data!$L22=FR$1, "",             IF(ISERR(SEARCH(FR$1,Data!$H22)),        "",          ";" &amp; VLOOKUP(FR$1,Data!$L:$N,3, FALSE) &amp; ",""" &amp; VLOOKUP(FR$1,Data!$L:$M,2, FALSE) &amp; """;"   )             )</f>
        <v/>
      </c>
      <c r="FS21" t="str">
        <f>IF(Data!$L22=FS$1, "",             IF(ISERR(SEARCH(FS$1,Data!$H22)),        "",          ";" &amp; VLOOKUP(FS$1,Data!$L:$N,3, FALSE) &amp; ",""" &amp; VLOOKUP(FS$1,Data!$L:$M,2, FALSE) &amp; """;"   )             )</f>
        <v/>
      </c>
      <c r="FT21" t="str">
        <f>IF(Data!$L22=FT$1, "",             IF(ISERR(SEARCH(FT$1,Data!$H22)),        "",          ";" &amp; VLOOKUP(FT$1,Data!$L:$N,3, FALSE) &amp; ",""" &amp; VLOOKUP(FT$1,Data!$L:$M,2, FALSE) &amp; """;"   )             )</f>
        <v/>
      </c>
      <c r="FU21" t="str">
        <f>IF(Data!$L22=FU$1, "",             IF(ISERR(SEARCH(FU$1,Data!$H22)),        "",          ";" &amp; VLOOKUP(FU$1,Data!$L:$N,3, FALSE) &amp; ",""" &amp; VLOOKUP(FU$1,Data!$L:$M,2, FALSE) &amp; """;"   )             )</f>
        <v/>
      </c>
      <c r="FV21" t="str">
        <f>IF(Data!$L22=FV$1, "",             IF(ISERR(SEARCH(FV$1,Data!$H22)),        "",          ";" &amp; VLOOKUP(FV$1,Data!$L:$N,3, FALSE) &amp; ",""" &amp; VLOOKUP(FV$1,Data!$L:$M,2, FALSE) &amp; """;"   )             )</f>
        <v/>
      </c>
      <c r="FW21" t="str">
        <f>IF(Data!$L22=FW$1, "",             IF(ISERR(SEARCH(FW$1,Data!$H22)),        "",          ";" &amp; VLOOKUP(FW$1,Data!$L:$N,3, FALSE) &amp; ",""" &amp; VLOOKUP(FW$1,Data!$L:$M,2, FALSE) &amp; """;"   )             )</f>
        <v/>
      </c>
      <c r="FX21" t="str">
        <f>IF(Data!$L22=FX$1, "",             IF(ISERR(SEARCH(FX$1,Data!$H22)),        "",          ";" &amp; VLOOKUP(FX$1,Data!$L:$N,3, FALSE) &amp; ",""" &amp; VLOOKUP(FX$1,Data!$L:$M,2, FALSE) &amp; """;"   )             )</f>
        <v/>
      </c>
      <c r="FY21" t="str">
        <f>IF(Data!$L22=FY$1, "",             IF(ISERR(SEARCH(FY$1,Data!$H22)),        "",          ";" &amp; VLOOKUP(FY$1,Data!$L:$N,3, FALSE) &amp; ",""" &amp; VLOOKUP(FY$1,Data!$L:$M,2, FALSE) &amp; """;"   )             )</f>
        <v/>
      </c>
      <c r="FZ21" t="str">
        <f>IF(Data!$L22=FZ$1, "",             IF(ISERR(SEARCH(FZ$1,Data!$H22)),        "",          ";" &amp; VLOOKUP(FZ$1,Data!$L:$N,3, FALSE) &amp; ",""" &amp; VLOOKUP(FZ$1,Data!$L:$M,2, FALSE) &amp; """;"   )             )</f>
        <v/>
      </c>
      <c r="GA21" t="str">
        <f>IF(Data!$L22=GA$1, "",             IF(ISERR(SEARCH(GA$1,Data!$H22)),        "",          ";" &amp; VLOOKUP(GA$1,Data!$L:$N,3, FALSE) &amp; ",""" &amp; VLOOKUP(GA$1,Data!$L:$M,2, FALSE) &amp; """;"   )             )</f>
        <v/>
      </c>
      <c r="GB21" t="str">
        <f>IF(Data!$L22=GB$1, "",             IF(ISERR(SEARCH(GB$1,Data!$H22)),        "",          ";" &amp; VLOOKUP(GB$1,Data!$L:$N,3, FALSE) &amp; ",""" &amp; VLOOKUP(GB$1,Data!$L:$M,2, FALSE) &amp; """;"   )             )</f>
        <v/>
      </c>
      <c r="GC21" t="str">
        <f>IF(Data!$L22=GC$1, "",             IF(ISERR(SEARCH(GC$1,Data!$H22)),        "",          ";" &amp; VLOOKUP(GC$1,Data!$L:$N,3, FALSE) &amp; ",""" &amp; VLOOKUP(GC$1,Data!$L:$M,2, FALSE) &amp; """;"   )             )</f>
        <v/>
      </c>
      <c r="GD21" t="str">
        <f>IF(Data!$L22=GD$1, "",             IF(ISERR(SEARCH(GD$1,Data!$H22)),        "",          ";" &amp; VLOOKUP(GD$1,Data!$L:$N,3, FALSE) &amp; ",""" &amp; VLOOKUP(GD$1,Data!$L:$M,2, FALSE) &amp; """;"   )             )</f>
        <v/>
      </c>
      <c r="GE21" t="str">
        <f>IF(Data!$L22=GE$1, "",             IF(ISERR(SEARCH(GE$1,Data!$H22)),        "",          ";" &amp; VLOOKUP(GE$1,Data!$L:$N,3, FALSE) &amp; ",""" &amp; VLOOKUP(GE$1,Data!$L:$M,2, FALSE) &amp; """;"   )             )</f>
        <v/>
      </c>
      <c r="GF21" t="str">
        <f>IF(Data!$L22=GF$1, "",             IF(ISERR(SEARCH(GF$1,Data!$H22)),        "",          ";" &amp; VLOOKUP(GF$1,Data!$L:$N,3, FALSE) &amp; ",""" &amp; VLOOKUP(GF$1,Data!$L:$M,2, FALSE) &amp; """;"   )             )</f>
        <v/>
      </c>
      <c r="GG21" t="str">
        <f>IF(Data!$L22=GG$1, "",             IF(ISERR(SEARCH(GG$1,Data!$H22)),        "",          ";" &amp; VLOOKUP(GG$1,Data!$L:$N,3, FALSE) &amp; ",""" &amp; VLOOKUP(GG$1,Data!$L:$M,2, FALSE) &amp; """;"   )             )</f>
        <v/>
      </c>
      <c r="GH21" t="str">
        <f>IF(Data!$L22=GH$1, "",             IF(ISERR(SEARCH(GH$1,Data!$H22)),        "",          ";" &amp; VLOOKUP(GH$1,Data!$L:$N,3, FALSE) &amp; ",""" &amp; VLOOKUP(GH$1,Data!$L:$M,2, FALSE) &amp; """;"   )             )</f>
        <v/>
      </c>
      <c r="GI21" t="str">
        <f>IF(Data!$L22=GI$1, "",             IF(ISERR(SEARCH(GI$1,Data!$H22)),        "",          ";" &amp; VLOOKUP(GI$1,Data!$L:$N,3, FALSE) &amp; ",""" &amp; VLOOKUP(GI$1,Data!$L:$M,2, FALSE) &amp; """;"   )             )</f>
        <v/>
      </c>
      <c r="GJ21" t="str">
        <f>IF(Data!$L22=GJ$1, "",             IF(ISERR(SEARCH(GJ$1,Data!$H22)),        "",          ";" &amp; VLOOKUP(GJ$1,Data!$L:$N,3, FALSE) &amp; ",""" &amp; VLOOKUP(GJ$1,Data!$L:$M,2, FALSE) &amp; """;"   )             )</f>
        <v/>
      </c>
      <c r="GK21" t="str">
        <f>IF(Data!$L22=GK$1, "",             IF(ISERR(SEARCH(GK$1,Data!$H22)),        "",          ";" &amp; VLOOKUP(GK$1,Data!$L:$N,3, FALSE) &amp; ",""" &amp; VLOOKUP(GK$1,Data!$L:$M,2, FALSE) &amp; """;"   )             )</f>
        <v/>
      </c>
      <c r="GL21" t="str">
        <f>IF(Data!$L22=GL$1, "",             IF(ISERR(SEARCH(GL$1,Data!$H22)),        "",          ";" &amp; VLOOKUP(GL$1,Data!$L:$N,3, FALSE) &amp; ",""" &amp; VLOOKUP(GL$1,Data!$L:$M,2, FALSE) &amp; """;"   )             )</f>
        <v/>
      </c>
      <c r="GM21" t="str">
        <f>IF(Data!$L22=GM$1, "",             IF(ISERR(SEARCH(GM$1,Data!$H22)),        "",          ";" &amp; VLOOKUP(GM$1,Data!$L:$N,3, FALSE) &amp; ",""" &amp; VLOOKUP(GM$1,Data!$L:$M,2, FALSE) &amp; """;"   )             )</f>
        <v/>
      </c>
      <c r="GN21" t="str">
        <f>IF(Data!$L22=GN$1, "",             IF(ISERR(SEARCH(GN$1,Data!$H22)),        "",          ";" &amp; VLOOKUP(GN$1,Data!$L:$N,3, FALSE) &amp; ",""" &amp; VLOOKUP(GN$1,Data!$L:$M,2, FALSE) &amp; """;"   )             )</f>
        <v/>
      </c>
      <c r="GO21" t="str">
        <f>IF(Data!$L22=GO$1, "",             IF(ISERR(SEARCH(GO$1,Data!$H22)),        "",          ";" &amp; VLOOKUP(GO$1,Data!$L:$N,3, FALSE) &amp; ",""" &amp; VLOOKUP(GO$1,Data!$L:$M,2, FALSE) &amp; """;"   )             )</f>
        <v/>
      </c>
      <c r="GP21" t="str">
        <f>IF(Data!$L22=GP$1, "",             IF(ISERR(SEARCH(GP$1,Data!$H22)),        "",          ";" &amp; VLOOKUP(GP$1,Data!$L:$N,3, FALSE) &amp; ",""" &amp; VLOOKUP(GP$1,Data!$L:$M,2, FALSE) &amp; """;"   )             )</f>
        <v/>
      </c>
      <c r="GQ21" t="str">
        <f>IF(Data!$L22=GQ$1, "",             IF(ISERR(SEARCH(GQ$1,Data!$H22)),        "",          ";" &amp; VLOOKUP(GQ$1,Data!$L:$N,3, FALSE) &amp; ",""" &amp; VLOOKUP(GQ$1,Data!$L:$M,2, FALSE) &amp; """;"   )             )</f>
        <v/>
      </c>
      <c r="GR21" t="str">
        <f>IF(Data!$L22=GR$1, "",             IF(ISERR(SEARCH(GR$1,Data!$H22)),        "",          ";" &amp; VLOOKUP(GR$1,Data!$L:$N,3, FALSE) &amp; ",""" &amp; VLOOKUP(GR$1,Data!$L:$M,2, FALSE) &amp; """;"   )             )</f>
        <v/>
      </c>
      <c r="GS21" t="str">
        <f>IF(Data!$L22=GS$1, "",             IF(ISERR(SEARCH(GS$1,Data!$H22)),        "",          ";" &amp; VLOOKUP(GS$1,Data!$L:$N,3, FALSE) &amp; ",""" &amp; VLOOKUP(GS$1,Data!$L:$M,2, FALSE) &amp; """;"   )             )</f>
        <v/>
      </c>
      <c r="GT21" t="str">
        <f>IF(Data!$L22=GT$1, "",             IF(ISERR(SEARCH(GT$1,Data!$H22)),        "",          ";" &amp; VLOOKUP(GT$1,Data!$L:$N,3, FALSE) &amp; ",""" &amp; VLOOKUP(GT$1,Data!$L:$M,2, FALSE) &amp; """;"   )             )</f>
        <v/>
      </c>
      <c r="GU21" t="str">
        <f>IF(Data!$L22=GU$1, "",             IF(ISERR(SEARCH(GU$1,Data!$H22)),        "",          ";" &amp; VLOOKUP(GU$1,Data!$L:$N,3, FALSE) &amp; ",""" &amp; VLOOKUP(GU$1,Data!$L:$M,2, FALSE) &amp; """;"   )             )</f>
        <v/>
      </c>
      <c r="GV21" t="str">
        <f>IF(Data!$L22=GV$1, "",             IF(ISERR(SEARCH(GV$1,Data!$H22)),        "",          ";" &amp; VLOOKUP(GV$1,Data!$L:$N,3, FALSE) &amp; ",""" &amp; VLOOKUP(GV$1,Data!$L:$M,2, FALSE) &amp; """;"   )             )</f>
        <v/>
      </c>
      <c r="GW21" t="str">
        <f>IF(Data!$L22=GW$1, "",             IF(ISERR(SEARCH(GW$1,Data!$H22)),        "",          ";" &amp; VLOOKUP(GW$1,Data!$L:$N,3, FALSE) &amp; ",""" &amp; VLOOKUP(GW$1,Data!$L:$M,2, FALSE) &amp; """;"   )             )</f>
        <v/>
      </c>
      <c r="GX21" t="str">
        <f>IF(Data!$L22=GX$1, "",             IF(ISERR(SEARCH(GX$1,Data!$H22)),        "",          ";" &amp; VLOOKUP(GX$1,Data!$L:$N,3, FALSE) &amp; ",""" &amp; VLOOKUP(GX$1,Data!$L:$M,2, FALSE) &amp; """;"   )             )</f>
        <v/>
      </c>
      <c r="GY21" t="str">
        <f>IF(Data!$L22=GY$1, "",             IF(ISERR(SEARCH(GY$1,Data!$H22)),        "",          ";" &amp; VLOOKUP(GY$1,Data!$L:$N,3, FALSE) &amp; ",""" &amp; VLOOKUP(GY$1,Data!$L:$M,2, FALSE) &amp; """;"   )             )</f>
        <v/>
      </c>
      <c r="GZ21" t="str">
        <f>IF(Data!$L22=GZ$1, "",             IF(ISERR(SEARCH(GZ$1,Data!$H22)),        "",          ";" &amp; VLOOKUP(GZ$1,Data!$L:$N,3, FALSE) &amp; ",""" &amp; VLOOKUP(GZ$1,Data!$L:$M,2, FALSE) &amp; """;"   )             )</f>
        <v/>
      </c>
      <c r="HA21" t="str">
        <f>IF(Data!$L22=HA$1, "",             IF(ISERR(SEARCH(HA$1,Data!$H22)),        "",          ";" &amp; VLOOKUP(HA$1,Data!$L:$N,3, FALSE) &amp; ",""" &amp; VLOOKUP(HA$1,Data!$L:$M,2, FALSE) &amp; """;"   )             )</f>
        <v/>
      </c>
      <c r="HB21" t="str">
        <f>IF(Data!$L22=HB$1, "",             IF(ISERR(SEARCH(HB$1,Data!$H22)),        "",          ";" &amp; VLOOKUP(HB$1,Data!$L:$N,3, FALSE) &amp; ",""" &amp; VLOOKUP(HB$1,Data!$L:$M,2, FALSE) &amp; """;"   )             )</f>
        <v/>
      </c>
      <c r="HC21" t="str">
        <f>IF(Data!$L22=HC$1, "",             IF(ISERR(SEARCH(HC$1,Data!$H22)),        "",          ";" &amp; VLOOKUP(HC$1,Data!$L:$N,3, FALSE) &amp; ",""" &amp; VLOOKUP(HC$1,Data!$L:$M,2, FALSE) &amp; """;"   )             )</f>
        <v/>
      </c>
      <c r="HD21" t="str">
        <f>IF(Data!$L22=HD$1, "",             IF(ISERR(SEARCH(HD$1,Data!$H22)),        "",          ";" &amp; VLOOKUP(HD$1,Data!$L:$N,3, FALSE) &amp; ",""" &amp; VLOOKUP(HD$1,Data!$L:$M,2, FALSE) &amp; """;"   )             )</f>
        <v/>
      </c>
      <c r="HE21" t="str">
        <f>IF(Data!$L22=HE$1, "",             IF(ISERR(SEARCH(HE$1,Data!$H22)),        "",          ";" &amp; VLOOKUP(HE$1,Data!$L:$N,3, FALSE) &amp; ",""" &amp; VLOOKUP(HE$1,Data!$L:$M,2, FALSE) &amp; """;"   )             )</f>
        <v/>
      </c>
      <c r="HF21" t="str">
        <f>IF(Data!$L22=HF$1, "",             IF(ISERR(SEARCH(HF$1,Data!$H22)),        "",          ";" &amp; VLOOKUP(HF$1,Data!$L:$N,3, FALSE) &amp; ",""" &amp; VLOOKUP(HF$1,Data!$L:$M,2, FALSE) &amp; """;"   )             )</f>
        <v/>
      </c>
      <c r="HG21" t="str">
        <f>IF(Data!$L22=HG$1, "",             IF(ISERR(SEARCH(HG$1,Data!$H22)),        "",          ";" &amp; VLOOKUP(HG$1,Data!$L:$N,3, FALSE) &amp; ",""" &amp; VLOOKUP(HG$1,Data!$L:$M,2, FALSE) &amp; """;"   )             )</f>
        <v/>
      </c>
      <c r="HH21" t="str">
        <f>IF(Data!$L22=HH$1, "",             IF(ISERR(SEARCH(HH$1,Data!$H22)),        "",          ";" &amp; VLOOKUP(HH$1,Data!$L:$N,3, FALSE) &amp; ",""" &amp; VLOOKUP(HH$1,Data!$L:$M,2, FALSE) &amp; """;"   )             )</f>
        <v/>
      </c>
      <c r="HI21" t="str">
        <f>IF(Data!$L22=HI$1, "",             IF(ISERR(SEARCH(HI$1,Data!$H22)),        "",          ";" &amp; VLOOKUP(HI$1,Data!$L:$N,3, FALSE) &amp; ",""" &amp; VLOOKUP(HI$1,Data!$L:$M,2, FALSE) &amp; """;"   )             )</f>
        <v/>
      </c>
      <c r="HJ21" t="str">
        <f>IF(Data!$L22=HJ$1, "",             IF(ISERR(SEARCH(HJ$1,Data!$H22)),        "",          ";" &amp; VLOOKUP(HJ$1,Data!$L:$N,3, FALSE) &amp; ",""" &amp; VLOOKUP(HJ$1,Data!$L:$M,2, FALSE) &amp; """;"   )             )</f>
        <v/>
      </c>
      <c r="HK21" t="str">
        <f>IF(Data!$L22=HK$1, "",             IF(ISERR(SEARCH(HK$1,Data!$H22)),        "",          ";" &amp; VLOOKUP(HK$1,Data!$L:$N,3, FALSE) &amp; ",""" &amp; VLOOKUP(HK$1,Data!$L:$M,2, FALSE) &amp; """;"   )             )</f>
        <v/>
      </c>
      <c r="HL21" t="str">
        <f>IF(Data!$L22=HL$1, "",             IF(ISERR(SEARCH(HL$1,Data!$H22)),        "",          ";" &amp; VLOOKUP(HL$1,Data!$L:$N,3, FALSE) &amp; ",""" &amp; VLOOKUP(HL$1,Data!$L:$M,2, FALSE) &amp; """;"   )             )</f>
        <v/>
      </c>
      <c r="HM21" t="str">
        <f>IF(Data!$L22=HM$1, "",             IF(ISERR(SEARCH(HM$1,Data!$H22)),        "",          ";" &amp; VLOOKUP(HM$1,Data!$L:$N,3, FALSE) &amp; ",""" &amp; VLOOKUP(HM$1,Data!$L:$M,2, FALSE) &amp; """;"   )             )</f>
        <v/>
      </c>
      <c r="HN21" t="str">
        <f>IF(Data!$L22=HN$1, "",             IF(ISERR(SEARCH(HN$1,Data!$H22)),        "",          ";" &amp; VLOOKUP(HN$1,Data!$L:$N,3, FALSE) &amp; ",""" &amp; VLOOKUP(HN$1,Data!$L:$M,2, FALSE) &amp; """;"   )             )</f>
        <v/>
      </c>
      <c r="HO21" t="str">
        <f>IF(Data!$L22=HO$1, "",             IF(ISERR(SEARCH(HO$1,Data!$H22)),        "",          ";" &amp; VLOOKUP(HO$1,Data!$L:$N,3, FALSE) &amp; ",""" &amp; VLOOKUP(HO$1,Data!$L:$M,2, FALSE) &amp; """;"   )             )</f>
        <v/>
      </c>
      <c r="HP21" t="str">
        <f>IF(Data!$L22=HP$1, "",             IF(ISERR(SEARCH(HP$1,Data!$H22)),        "",          ";" &amp; VLOOKUP(HP$1,Data!$L:$N,3, FALSE) &amp; ",""" &amp; VLOOKUP(HP$1,Data!$L:$M,2, FALSE) &amp; """;"   )             )</f>
        <v/>
      </c>
      <c r="HQ21" t="str">
        <f>IF(Data!$L22=HQ$1, "",             IF(ISERR(SEARCH(HQ$1,Data!$H22)),        "",          ";" &amp; VLOOKUP(HQ$1,Data!$L:$N,3, FALSE) &amp; ",""" &amp; VLOOKUP(HQ$1,Data!$L:$M,2, FALSE) &amp; """;"   )             )</f>
        <v/>
      </c>
      <c r="HR21" t="str">
        <f>IF(Data!$L22=HR$1, "",             IF(ISERR(SEARCH(HR$1,Data!$H22)),        "",          ";" &amp; VLOOKUP(HR$1,Data!$L:$N,3, FALSE) &amp; ",""" &amp; VLOOKUP(HR$1,Data!$L:$M,2, FALSE) &amp; """;"   )             )</f>
        <v/>
      </c>
      <c r="HS21" t="str">
        <f>IF(Data!$L22=HS$1, "",             IF(ISERR(SEARCH(HS$1,Data!$H22)),        "",          ";" &amp; VLOOKUP(HS$1,Data!$L:$N,3, FALSE) &amp; ",""" &amp; VLOOKUP(HS$1,Data!$L:$M,2, FALSE) &amp; """;"   )             )</f>
        <v/>
      </c>
      <c r="HT21" t="str">
        <f>IF(Data!$L22=HT$1, "",             IF(ISERR(SEARCH(HT$1,Data!$H22)),        "",          ";" &amp; VLOOKUP(HT$1,Data!$L:$N,3, FALSE) &amp; ",""" &amp; VLOOKUP(HT$1,Data!$L:$M,2, FALSE) &amp; """;"   )             )</f>
        <v/>
      </c>
      <c r="HU21" t="str">
        <f>IF(Data!$L22=HU$1, "",             IF(ISERR(SEARCH(HU$1,Data!$H22)),        "",          ";" &amp; VLOOKUP(HU$1,Data!$L:$N,3, FALSE) &amp; ",""" &amp; VLOOKUP(HU$1,Data!$L:$M,2, FALSE) &amp; """;"   )             )</f>
        <v/>
      </c>
      <c r="HV21" t="str">
        <f>IF(Data!$L22=HV$1, "",             IF(ISERR(SEARCH(HV$1,Data!$H22)),        "",          ";" &amp; VLOOKUP(HV$1,Data!$L:$N,3, FALSE) &amp; ",""" &amp; VLOOKUP(HV$1,Data!$L:$M,2, FALSE) &amp; """;"   )             )</f>
        <v/>
      </c>
      <c r="HW21" t="str">
        <f>IF(Data!$L22=HW$1, "",             IF(ISERR(SEARCH(HW$1,Data!$H22)),        "",          ";" &amp; VLOOKUP(HW$1,Data!$L:$N,3, FALSE) &amp; ",""" &amp; VLOOKUP(HW$1,Data!$L:$M,2, FALSE) &amp; """;"   )             )</f>
        <v/>
      </c>
      <c r="HX21" t="str">
        <f>IF(Data!$L22=HX$1, "",             IF(ISERR(SEARCH(HX$1,Data!$H22)),        "",          ";" &amp; VLOOKUP(HX$1,Data!$L:$N,3, FALSE) &amp; ",""" &amp; VLOOKUP(HX$1,Data!$L:$M,2, FALSE) &amp; """;"   )             )</f>
        <v/>
      </c>
      <c r="HY21" t="str">
        <f>IF(Data!$L22=HY$1, "",             IF(ISERR(SEARCH(HY$1,Data!$H22)),        "",          ";" &amp; VLOOKUP(HY$1,Data!$L:$N,3, FALSE) &amp; ",""" &amp; VLOOKUP(HY$1,Data!$L:$M,2, FALSE) &amp; """;"   )             )</f>
        <v/>
      </c>
      <c r="HZ21" t="str">
        <f>IF(Data!$L22=HZ$1, "",             IF(ISERR(SEARCH(HZ$1,Data!$H22)),        "",          ";" &amp; VLOOKUP(HZ$1,Data!$L:$N,3, FALSE) &amp; ",""" &amp; VLOOKUP(HZ$1,Data!$L:$M,2, FALSE) &amp; """;"   )             )</f>
        <v/>
      </c>
      <c r="IA21" t="str">
        <f>IF(Data!$L22=IA$1, "",             IF(ISERR(SEARCH(IA$1,Data!$H22)),        "",          ";" &amp; VLOOKUP(IA$1,Data!$L:$N,3, FALSE) &amp; ",""" &amp; VLOOKUP(IA$1,Data!$L:$M,2, FALSE) &amp; """;"   )             )</f>
        <v/>
      </c>
      <c r="IB21" t="str">
        <f>IF(Data!$L22=IB$1, "",             IF(ISERR(SEARCH(IB$1,Data!$H22)),        "",          ";" &amp; VLOOKUP(IB$1,Data!$L:$N,3, FALSE) &amp; ",""" &amp; VLOOKUP(IB$1,Data!$L:$M,2, FALSE) &amp; """;"   )             )</f>
        <v/>
      </c>
      <c r="IC21" t="str">
        <f>IF(Data!$L22=IC$1, "",             IF(ISERR(SEARCH(IC$1,Data!$H22)),        "",          ";" &amp; VLOOKUP(IC$1,Data!$L:$N,3, FALSE) &amp; ",""" &amp; VLOOKUP(IC$1,Data!$L:$M,2, FALSE) &amp; """;"   )             )</f>
        <v/>
      </c>
      <c r="ID21" t="str">
        <f>IF(Data!$L22=ID$1, "",             IF(ISERR(SEARCH(ID$1,Data!$H22)),        "",          ";" &amp; VLOOKUP(ID$1,Data!$L:$N,3, FALSE) &amp; ",""" &amp; VLOOKUP(ID$1,Data!$L:$M,2, FALSE) &amp; """;"   )             )</f>
        <v/>
      </c>
      <c r="IE21" t="str">
        <f>IF(Data!$L22=IE$1, "",             IF(ISERR(SEARCH(IE$1,Data!$H22)),        "",          ";" &amp; VLOOKUP(IE$1,Data!$L:$N,3, FALSE) &amp; ",""" &amp; VLOOKUP(IE$1,Data!$L:$M,2, FALSE) &amp; """;"   )             )</f>
        <v/>
      </c>
      <c r="IF21" t="str">
        <f>IF(Data!$L22=IF$1, "",             IF(ISERR(SEARCH(IF$1,Data!$H22)),        "",          ";" &amp; VLOOKUP(IF$1,Data!$L:$N,3, FALSE) &amp; ",""" &amp; VLOOKUP(IF$1,Data!$L:$M,2, FALSE) &amp; """;"   )             )</f>
        <v/>
      </c>
      <c r="IG21" t="str">
        <f>IF(Data!$L22=IG$1, "",             IF(ISERR(SEARCH(IG$1,Data!$H22)),        "",          ";" &amp; VLOOKUP(IG$1,Data!$L:$N,3, FALSE) &amp; ",""" &amp; VLOOKUP(IG$1,Data!$L:$M,2, FALSE) &amp; """;"   )             )</f>
        <v/>
      </c>
      <c r="IH21" t="str">
        <f>IF(Data!$L22=IH$1, "",             IF(ISERR(SEARCH(IH$1,Data!$H22)),        "",          ";" &amp; VLOOKUP(IH$1,Data!$L:$N,3, FALSE) &amp; ",""" &amp; VLOOKUP(IH$1,Data!$L:$M,2, FALSE) &amp; """;"   )             )</f>
        <v/>
      </c>
      <c r="II21" t="str">
        <f>IF(Data!$L22=II$1, "",             IF(ISERR(SEARCH(II$1,Data!$H22)),        "",          ";" &amp; VLOOKUP(II$1,Data!$L:$N,3, FALSE) &amp; ",""" &amp; VLOOKUP(II$1,Data!$L:$M,2, FALSE) &amp; """;"   )             )</f>
        <v/>
      </c>
    </row>
    <row r="22" spans="1:243" x14ac:dyDescent="0.3">
      <c r="A22" t="str">
        <f>Data!L23</f>
        <v>Amiral Gial Ackbar</v>
      </c>
      <c r="B22" s="15" t="str">
        <f>VLOOKUP(Tableau36[[#This Row],[Character]],Data!L:N,3,FALSE)</f>
        <v>00000000-0000-0000-0000-000000000021</v>
      </c>
      <c r="C22" s="15" t="str">
        <f>VLOOKUP(Tableau36[[#This Row],[Character]],Data!L:M,2,FALSE)</f>
        <v>HUMAN</v>
      </c>
      <c r="D22" s="15" t="str">
        <f>SUBSTITUTE(     SUBSTITUTE(Tableau36[[#This Row],[character_id,character_type,friend_id,friend_type]],",""DROID""",""),    ",""HUMAN""", "")</f>
        <v/>
      </c>
      <c r="E22" s="15" t="str">
        <f>IF(Tableau36[[#This Row],[With char''s id]] = "", "",    MID(Tableau36[[#This Row],[With char''s id]], 2, LEN(Tableau36[[#This Row],[With char''s id]])-1))</f>
        <v/>
      </c>
      <c r="F22" s="15" t="str">
        <f>SUBSTITUTE(Tableau36[[#This Row],[List of friend''s id]],  "/",    "/" &amp; Tableau36[[#This Row],[Character''s id]] &amp; ",""" &amp; Tableau36[[#This Row],[Type]] &amp; """,")</f>
        <v/>
      </c>
      <c r="G22" t="str">
        <f>IF( Tableau36[[#This Row],[removed double semi-colon]]="", "", "/" &amp; MID(Tableau36[[#This Row],[removed double semi-colon]],2,LEN(Tableau36[[#This Row],[removed double semi-colon]]) - 2) )</f>
        <v/>
      </c>
      <c r="H22" t="str">
        <f>SUBSTITUTE(Tableau36[[#This Row],[Concatenation]],";;","/")</f>
        <v/>
      </c>
      <c r="I22" t="str">
        <f>friends!M22&amp; friends!N22&amp; friends!O22&amp; friends!P22&amp; friends!Q22&amp; friends!R22&amp; friends!S22&amp; friends!T22&amp; friends!U22&amp; friends!V22&amp; friends!W22&amp; friends!X22&amp; friends!Y22&amp; friends!Z22&amp; friends!AA22&amp; friends!AB22&amp; friends!AC22&amp; friends!AD22&amp; friends!AE22&amp; friends!AF22&amp; friends!AG22&amp; friends!AH22&amp; friends!AI22&amp; friends!AJ22&amp; friends!AK22&amp; friends!AL22&amp; friends!AM22&amp; friends!AN22&amp; friends!AO22&amp; friends!AP22&amp; friends!AQ22&amp; friends!AR22&amp; friends!AS22&amp; friends!AT22&amp; friends!AU22&amp; friends!AV22&amp; friends!AW22&amp; friends!AX22&amp; friends!AY22&amp; friends!AZ22&amp; friends!BA22&amp; friends!BB22&amp; friends!BC22&amp; friends!BD22&amp; friends!BE22&amp; friends!BF22&amp; friends!BG22&amp; friends!BH22&amp; friends!BI22&amp; friends!BJ22&amp; friends!BK22&amp; friends!BL22&amp; friends!BM22&amp; friends!BN22&amp; friends!BO22&amp; friends!BP22&amp; friends!BQ22&amp; friends!BR22&amp; friends!BS22&amp; friends!BT22&amp; friends!BU22&amp; friends!BV22&amp; friends!BW22&amp; friends!BX22&amp; friends!BY22&amp; friends!BZ22&amp; friends!CA22&amp; friends!CB22&amp; friends!CC22&amp; friends!CD22&amp; friends!CE22&amp; friends!CF22&amp; friends!CG22&amp; friends!CH22&amp; friends!CI22&amp; friends!CJ22&amp; friends!CK22&amp; friends!CL22&amp; friends!CM22&amp; friends!CN22&amp; friends!CO22&amp; friends!CP22&amp; friends!CQ22&amp; friends!CR22&amp; friends!CS22&amp; friends!CT22&amp; friends!CU22&amp; friends!CV22&amp; friends!CW22&amp; friends!CX22&amp; friends!CY22&amp; friends!CZ22&amp; friends!DA22&amp; friends!DB22&amp; friends!DC22&amp; friends!DD22&amp; friends!DE22&amp; friends!DF22&amp; friends!DG22&amp; friends!DH22&amp; friends!DI22&amp; friends!DJ22&amp; friends!DK22&amp; friends!DL22&amp; friends!DM22&amp; friends!DN22&amp; friends!DO22&amp; friends!DP22&amp; friends!DQ22&amp; friends!DR22&amp; friends!DS22&amp; friends!DT22&amp; friends!DU22&amp; friends!DV22&amp; friends!DW22&amp; friends!DX22&amp; friends!DY22&amp; friends!DZ22&amp; friends!EA22&amp; friends!EB22&amp; friends!EC22&amp; friends!ED22&amp; friends!EE22&amp; friends!EF22&amp; friends!EG22&amp; friends!EH22&amp; friends!EI22&amp; friends!EJ22&amp; friends!EK22&amp; friends!EL22&amp; friends!EM22&amp; friends!EN22&amp; friends!EO22&amp; friends!EP22&amp; friends!EQ22&amp; friends!ER22&amp; friends!ES22&amp; friends!ET22&amp; friends!EU22&amp; friends!EV22&amp; friends!EW22&amp; friends!EX22&amp; friends!EY22&amp; friends!EZ22&amp; friends!FA22&amp; friends!FB22&amp; friends!FC22&amp; friends!FD22&amp; friends!FE22&amp; friends!FF22&amp; friends!FG22&amp; friends!FH22&amp; friends!FI22&amp; friends!FJ22&amp; friends!FK22&amp; friends!FL22&amp; friends!FM22&amp; friends!FN22&amp; friends!FO22&amp; friends!FP22&amp; friends!FQ22&amp; friends!FR22&amp; friends!FS22&amp; friends!FT22&amp; friends!FU22&amp; friends!FV22&amp; friends!FW22&amp; friends!FX22&amp; friends!FY22&amp; friends!FZ22&amp; friends!GA22&amp; friends!GB22&amp; friends!GC22&amp; friends!GD22&amp; friends!GE22&amp; friends!GF22&amp; friends!GG22&amp; friends!GH22&amp; friends!GI22&amp; friends!GJ22&amp; friends!GK22&amp; friends!GL22&amp; friends!GM22&amp; friends!GN22&amp; friends!GO22&amp; friends!GP22&amp; friends!GQ22&amp; friends!GR22&amp; friends!GS22&amp; friends!GT22&amp; friends!GU22&amp; friends!GV22&amp; friends!GW22&amp; friends!GX22&amp; friends!GY22&amp; friends!GZ22&amp; friends!HA22&amp; friends!HB22&amp; friends!HC22&amp; friends!HD22&amp; friends!HE22&amp; friends!HF22&amp; friends!HG22&amp; friends!HH22&amp; friends!HI22&amp; friends!HJ22&amp; friends!HK22&amp; friends!HL22&amp; friends!HM22&amp; friends!HN22&amp; friends!HO22&amp; friends!HP22&amp; friends!HQ22&amp; friends!HR22&amp; friends!HS22&amp; friends!HT22&amp; friends!HU22&amp; friends!HV22&amp; friends!HW22&amp; friends!HX22&amp; friends!HY22&amp; friends!HZ22&amp; friends!IA22&amp; friends!IB22&amp; friends!IC22&amp; friends!ID22&amp; friends!IE22&amp; friends!IF22&amp; friends!IG22&amp; friends!IH22&amp; friends!II22</f>
        <v/>
      </c>
      <c r="M22" t="str">
        <f>IF(Data!$L23=M$1, "",             IF(ISERR(SEARCH(M$1,Data!$H23)),        "",          ";" &amp; VLOOKUP(M$1,Data!$L:$N,3, FALSE) &amp; ",""" &amp; VLOOKUP(M$1,Data!$L:$M,2, FALSE) &amp; """;"   )             )</f>
        <v/>
      </c>
      <c r="N22" t="str">
        <f>IF(Data!$L23=N$1, "",             IF(ISERR(SEARCH(N$1,Data!$H23)),        "",          ";" &amp; VLOOKUP(N$1,Data!$L:$N,3, FALSE) &amp; ",""" &amp; VLOOKUP(N$1,Data!$L:$M,2, FALSE) &amp; """;"   )             )</f>
        <v/>
      </c>
      <c r="O22" t="str">
        <f>IF(Data!$L23=O$1, "",             IF(ISERR(SEARCH(O$1,Data!$H23)),        "",          ";" &amp; VLOOKUP(O$1,Data!$L:$N,3, FALSE) &amp; ",""" &amp; VLOOKUP(O$1,Data!$L:$M,2, FALSE) &amp; """;"   )             )</f>
        <v/>
      </c>
      <c r="P22" t="str">
        <f>IF(Data!$L23=P$1, "",             IF(ISERR(SEARCH(P$1,Data!$H23)),        "",          ";" &amp; VLOOKUP(P$1,Data!$L:$N,3, FALSE) &amp; ",""" &amp; VLOOKUP(P$1,Data!$L:$M,2, FALSE) &amp; """;"   )             )</f>
        <v/>
      </c>
      <c r="Q22" t="str">
        <f>IF(Data!$L23=Q$1, "",             IF(ISERR(SEARCH(Q$1,Data!$H23)),        "",          ";" &amp; VLOOKUP(Q$1,Data!$L:$N,3, FALSE) &amp; ",""" &amp; VLOOKUP(Q$1,Data!$L:$M,2, FALSE) &amp; """;"   )             )</f>
        <v/>
      </c>
      <c r="R22" t="str">
        <f>IF(Data!$L23=R$1, "",             IF(ISERR(SEARCH(R$1,Data!$H23)),        "",          ";" &amp; VLOOKUP(R$1,Data!$L:$N,3, FALSE) &amp; ",""" &amp; VLOOKUP(R$1,Data!$L:$M,2, FALSE) &amp; """;"   )             )</f>
        <v/>
      </c>
      <c r="S22" t="str">
        <f>IF(Data!$L23=S$1, "",             IF(ISERR(SEARCH(S$1,Data!$H23)),        "",          ";" &amp; VLOOKUP(S$1,Data!$L:$N,3, FALSE) &amp; ",""" &amp; VLOOKUP(S$1,Data!$L:$M,2, FALSE) &amp; """;"   )             )</f>
        <v/>
      </c>
      <c r="T22" t="str">
        <f>IF(Data!$L23=T$1, "",             IF(ISERR(SEARCH(T$1,Data!$H23)),        "",          ";" &amp; VLOOKUP(T$1,Data!$L:$N,3, FALSE) &amp; ",""" &amp; VLOOKUP(T$1,Data!$L:$M,2, FALSE) &amp; """;"   )             )</f>
        <v/>
      </c>
      <c r="U22" t="str">
        <f>IF(Data!$L23=U$1, "",             IF(ISERR(SEARCH(U$1,Data!$H23)),        "",          ";" &amp; VLOOKUP(U$1,Data!$L:$N,3, FALSE) &amp; ",""" &amp; VLOOKUP(U$1,Data!$L:$M,2, FALSE) &amp; """;"   )             )</f>
        <v/>
      </c>
      <c r="V22" t="str">
        <f>IF(Data!$L23=V$1, "",             IF(ISERR(SEARCH(V$1,Data!$H23)),        "",          ";" &amp; VLOOKUP(V$1,Data!$L:$N,3, FALSE) &amp; ",""" &amp; VLOOKUP(V$1,Data!$L:$M,2, FALSE) &amp; """;"   )             )</f>
        <v/>
      </c>
      <c r="W22" t="str">
        <f>IF(Data!$L23=W$1, "",             IF(ISERR(SEARCH(W$1,Data!$H23)),        "",          ";" &amp; VLOOKUP(W$1,Data!$L:$N,3, FALSE) &amp; ",""" &amp; VLOOKUP(W$1,Data!$L:$M,2, FALSE) &amp; """;"   )             )</f>
        <v/>
      </c>
      <c r="X22" t="str">
        <f>IF(Data!$L23=X$1, "",             IF(ISERR(SEARCH(X$1,Data!$H23)),        "",          ";" &amp; VLOOKUP(X$1,Data!$L:$N,3, FALSE) &amp; ",""" &amp; VLOOKUP(X$1,Data!$L:$M,2, FALSE) &amp; """;"   )             )</f>
        <v/>
      </c>
      <c r="Y22" t="str">
        <f>IF(Data!$L23=Y$1, "",             IF(ISERR(SEARCH(Y$1,Data!$H23)),        "",          ";" &amp; VLOOKUP(Y$1,Data!$L:$N,3, FALSE) &amp; ",""" &amp; VLOOKUP(Y$1,Data!$L:$M,2, FALSE) &amp; """;"   )             )</f>
        <v/>
      </c>
      <c r="Z22" t="str">
        <f>IF(Data!$L23=Z$1, "",             IF(ISERR(SEARCH(Z$1,Data!$H23)),        "",          ";" &amp; VLOOKUP(Z$1,Data!$L:$N,3, FALSE) &amp; ",""" &amp; VLOOKUP(Z$1,Data!$L:$M,2, FALSE) &amp; """;"   )             )</f>
        <v/>
      </c>
      <c r="AA22" t="str">
        <f>IF(Data!$L23=AA$1, "",             IF(ISERR(SEARCH(AA$1,Data!$H23)),        "",          ";" &amp; VLOOKUP(AA$1,Data!$L:$N,3, FALSE) &amp; ",""" &amp; VLOOKUP(AA$1,Data!$L:$M,2, FALSE) &amp; """;"   )             )</f>
        <v/>
      </c>
      <c r="AB22" t="str">
        <f>IF(Data!$L23=AB$1, "",             IF(ISERR(SEARCH(AB$1,Data!$H23)),        "",          ";" &amp; VLOOKUP(AB$1,Data!$L:$N,3, FALSE) &amp; ",""" &amp; VLOOKUP(AB$1,Data!$L:$M,2, FALSE) &amp; """;"   )             )</f>
        <v/>
      </c>
      <c r="AC22" t="str">
        <f>IF(Data!$L23=AC$1, "",             IF(ISERR(SEARCH(AC$1,Data!$H23)),        "",          ";" &amp; VLOOKUP(AC$1,Data!$L:$N,3, FALSE) &amp; ",""" &amp; VLOOKUP(AC$1,Data!$L:$M,2, FALSE) &amp; """;"   )             )</f>
        <v/>
      </c>
      <c r="AD22" t="str">
        <f>IF(Data!$L23=AD$1, "",             IF(ISERR(SEARCH(AD$1,Data!$H23)),        "",          ";" &amp; VLOOKUP(AD$1,Data!$L:$N,3, FALSE) &amp; ",""" &amp; VLOOKUP(AD$1,Data!$L:$M,2, FALSE) &amp; """;"   )             )</f>
        <v/>
      </c>
      <c r="AE22" t="str">
        <f>IF(Data!$L23=AE$1, "",             IF(ISERR(SEARCH(AE$1,Data!$H23)),        "",          ";" &amp; VLOOKUP(AE$1,Data!$L:$N,3, FALSE) &amp; ",""" &amp; VLOOKUP(AE$1,Data!$L:$M,2, FALSE) &amp; """;"   )             )</f>
        <v/>
      </c>
      <c r="AF22" t="str">
        <f>IF(Data!$L23=AF$1, "",             IF(ISERR(SEARCH(AF$1,Data!$H23)),        "",          ";" &amp; VLOOKUP(AF$1,Data!$L:$N,3, FALSE) &amp; ",""" &amp; VLOOKUP(AF$1,Data!$L:$M,2, FALSE) &amp; """;"   )             )</f>
        <v/>
      </c>
      <c r="AG22" t="str">
        <f>IF(Data!$L23=AG$1, "",             IF(ISERR(SEARCH(AG$1,Data!$H23)),        "",          ";" &amp; VLOOKUP(AG$1,Data!$L:$N,3, FALSE) &amp; ",""" &amp; VLOOKUP(AG$1,Data!$L:$M,2, FALSE) &amp; """;"   )             )</f>
        <v/>
      </c>
      <c r="AH22" t="str">
        <f>IF(Data!$L23=AH$1, "",             IF(ISERR(SEARCH(AH$1,Data!$H23)),        "",          ";" &amp; VLOOKUP(AH$1,Data!$L:$N,3, FALSE) &amp; ",""" &amp; VLOOKUP(AH$1,Data!$L:$M,2, FALSE) &amp; """;"   )             )</f>
        <v/>
      </c>
      <c r="AI22" t="str">
        <f>IF(Data!$L23=AI$1, "",             IF(ISERR(SEARCH(AI$1,Data!$H23)),        "",          ";" &amp; VLOOKUP(AI$1,Data!$L:$N,3, FALSE) &amp; ",""" &amp; VLOOKUP(AI$1,Data!$L:$M,2, FALSE) &amp; """;"   )             )</f>
        <v/>
      </c>
      <c r="AJ22" t="str">
        <f>IF(Data!$L23=AJ$1, "",             IF(ISERR(SEARCH(AJ$1,Data!$H23)),        "",          ";" &amp; VLOOKUP(AJ$1,Data!$L:$N,3, FALSE) &amp; ",""" &amp; VLOOKUP(AJ$1,Data!$L:$M,2, FALSE) &amp; """;"   )             )</f>
        <v/>
      </c>
      <c r="AK22" t="str">
        <f>IF(Data!$L23=AK$1, "",             IF(ISERR(SEARCH(AK$1,Data!$H23)),        "",          ";" &amp; VLOOKUP(AK$1,Data!$L:$N,3, FALSE) &amp; ",""" &amp; VLOOKUP(AK$1,Data!$L:$M,2, FALSE) &amp; """;"   )             )</f>
        <v/>
      </c>
      <c r="AL22" t="str">
        <f>IF(Data!$L23=AL$1, "",             IF(ISERR(SEARCH(AL$1,Data!$H23)),        "",          ";" &amp; VLOOKUP(AL$1,Data!$L:$N,3, FALSE) &amp; ",""" &amp; VLOOKUP(AL$1,Data!$L:$M,2, FALSE) &amp; """;"   )             )</f>
        <v/>
      </c>
      <c r="AM22" t="str">
        <f>IF(Data!$L23=AM$1, "",             IF(ISERR(SEARCH(AM$1,Data!$H23)),        "",          ";" &amp; VLOOKUP(AM$1,Data!$L:$N,3, FALSE) &amp; ",""" &amp; VLOOKUP(AM$1,Data!$L:$M,2, FALSE) &amp; """;"   )             )</f>
        <v/>
      </c>
      <c r="AN22" t="str">
        <f>IF(Data!$L23=AN$1, "",             IF(ISERR(SEARCH(AN$1,Data!$H23)),        "",          ";" &amp; VLOOKUP(AN$1,Data!$L:$N,3, FALSE) &amp; ",""" &amp; VLOOKUP(AN$1,Data!$L:$M,2, FALSE) &amp; """;"   )             )</f>
        <v/>
      </c>
      <c r="AO22" t="str">
        <f>IF(Data!$L23=AO$1, "",             IF(ISERR(SEARCH(AO$1,Data!$H23)),        "",          ";" &amp; VLOOKUP(AO$1,Data!$L:$N,3, FALSE) &amp; ",""" &amp; VLOOKUP(AO$1,Data!$L:$M,2, FALSE) &amp; """;"   )             )</f>
        <v/>
      </c>
      <c r="AP22" t="str">
        <f>IF(Data!$L23=AP$1, "",             IF(ISERR(SEARCH(AP$1,Data!$H23)),        "",          ";" &amp; VLOOKUP(AP$1,Data!$L:$N,3, FALSE) &amp; ",""" &amp; VLOOKUP(AP$1,Data!$L:$M,2, FALSE) &amp; """;"   )             )</f>
        <v/>
      </c>
      <c r="AQ22" t="str">
        <f>IF(Data!$L23=AQ$1, "",             IF(ISERR(SEARCH(AQ$1,Data!$H23)),        "",          ";" &amp; VLOOKUP(AQ$1,Data!$L:$N,3, FALSE) &amp; ",""" &amp; VLOOKUP(AQ$1,Data!$L:$M,2, FALSE) &amp; """;"   )             )</f>
        <v/>
      </c>
      <c r="AR22" t="str">
        <f>IF(Data!$L23=AR$1, "",             IF(ISERR(SEARCH(AR$1,Data!$H23)),        "",          ";" &amp; VLOOKUP(AR$1,Data!$L:$N,3, FALSE) &amp; ",""" &amp; VLOOKUP(AR$1,Data!$L:$M,2, FALSE) &amp; """;"   )             )</f>
        <v/>
      </c>
      <c r="AS22" t="str">
        <f>IF(Data!$L23=AS$1, "",             IF(ISERR(SEARCH(AS$1,Data!$H23)),        "",          ";" &amp; VLOOKUP(AS$1,Data!$L:$N,3, FALSE) &amp; ",""" &amp; VLOOKUP(AS$1,Data!$L:$M,2, FALSE) &amp; """;"   )             )</f>
        <v/>
      </c>
      <c r="AT22" t="str">
        <f>IF(Data!$L23=AT$1, "",             IF(ISERR(SEARCH(AT$1,Data!$H23)),        "",          ";" &amp; VLOOKUP(AT$1,Data!$L:$N,3, FALSE) &amp; ",""" &amp; VLOOKUP(AT$1,Data!$L:$M,2, FALSE) &amp; """;"   )             )</f>
        <v/>
      </c>
      <c r="AU22" t="str">
        <f>IF(Data!$L23=AU$1, "",             IF(ISERR(SEARCH(AU$1,Data!$H23)),        "",          ";" &amp; VLOOKUP(AU$1,Data!$L:$N,3, FALSE) &amp; ",""" &amp; VLOOKUP(AU$1,Data!$L:$M,2, FALSE) &amp; """;"   )             )</f>
        <v/>
      </c>
      <c r="AV22" t="str">
        <f>IF(Data!$L23=AV$1, "",             IF(ISERR(SEARCH(AV$1,Data!$H23)),        "",          ";" &amp; VLOOKUP(AV$1,Data!$L:$N,3, FALSE) &amp; ",""" &amp; VLOOKUP(AV$1,Data!$L:$M,2, FALSE) &amp; """;"   )             )</f>
        <v/>
      </c>
      <c r="AW22" t="str">
        <f>IF(Data!$L23=AW$1, "",             IF(ISERR(SEARCH(AW$1,Data!$H23)),        "",          ";" &amp; VLOOKUP(AW$1,Data!$L:$N,3, FALSE) &amp; ",""" &amp; VLOOKUP(AW$1,Data!$L:$M,2, FALSE) &amp; """;"   )             )</f>
        <v/>
      </c>
      <c r="AX22" t="str">
        <f>IF(Data!$L23=AX$1, "",             IF(ISERR(SEARCH(AX$1,Data!$H23)),        "",          ";" &amp; VLOOKUP(AX$1,Data!$L:$N,3, FALSE) &amp; ",""" &amp; VLOOKUP(AX$1,Data!$L:$M,2, FALSE) &amp; """;"   )             )</f>
        <v/>
      </c>
      <c r="AY22" t="str">
        <f>IF(Data!$L23=AY$1, "",             IF(ISERR(SEARCH(AY$1,Data!$H23)),        "",          ";" &amp; VLOOKUP(AY$1,Data!$L:$N,3, FALSE) &amp; ",""" &amp; VLOOKUP(AY$1,Data!$L:$M,2, FALSE) &amp; """;"   )             )</f>
        <v/>
      </c>
      <c r="AZ22" t="str">
        <f>IF(Data!$L23=AZ$1, "",             IF(ISERR(SEARCH(AZ$1,Data!$H23)),        "",          ";" &amp; VLOOKUP(AZ$1,Data!$L:$N,3, FALSE) &amp; ",""" &amp; VLOOKUP(AZ$1,Data!$L:$M,2, FALSE) &amp; """;"   )             )</f>
        <v/>
      </c>
      <c r="BA22" t="str">
        <f>IF(Data!$L23=BA$1, "",             IF(ISERR(SEARCH(BA$1,Data!$H23)),        "",          ";" &amp; VLOOKUP(BA$1,Data!$L:$N,3, FALSE) &amp; ",""" &amp; VLOOKUP(BA$1,Data!$L:$M,2, FALSE) &amp; """;"   )             )</f>
        <v/>
      </c>
      <c r="BB22" t="str">
        <f>IF(Data!$L23=BB$1, "",             IF(ISERR(SEARCH(BB$1,Data!$H23)),        "",          ";" &amp; VLOOKUP(BB$1,Data!$L:$N,3, FALSE) &amp; ",""" &amp; VLOOKUP(BB$1,Data!$L:$M,2, FALSE) &amp; """;"   )             )</f>
        <v/>
      </c>
      <c r="BC22" t="str">
        <f>IF(Data!$L23=BC$1, "",             IF(ISERR(SEARCH(BC$1,Data!$H23)),        "",          ";" &amp; VLOOKUP(BC$1,Data!$L:$N,3, FALSE) &amp; ",""" &amp; VLOOKUP(BC$1,Data!$L:$M,2, FALSE) &amp; """;"   )             )</f>
        <v/>
      </c>
      <c r="BD22" t="str">
        <f>IF(Data!$L23=BD$1, "",             IF(ISERR(SEARCH(BD$1,Data!$H23)),        "",          ";" &amp; VLOOKUP(BD$1,Data!$L:$N,3, FALSE) &amp; ",""" &amp; VLOOKUP(BD$1,Data!$L:$M,2, FALSE) &amp; """;"   )             )</f>
        <v/>
      </c>
      <c r="BE22" t="str">
        <f>IF(Data!$L23=BE$1, "",             IF(ISERR(SEARCH(BE$1,Data!$H23)),        "",          ";" &amp; VLOOKUP(BE$1,Data!$L:$N,3, FALSE) &amp; ",""" &amp; VLOOKUP(BE$1,Data!$L:$M,2, FALSE) &amp; """;"   )             )</f>
        <v/>
      </c>
      <c r="BF22" t="str">
        <f>IF(Data!$L23=BF$1, "",             IF(ISERR(SEARCH(BF$1,Data!$H23)),        "",          ";" &amp; VLOOKUP(BF$1,Data!$L:$N,3, FALSE) &amp; ",""" &amp; VLOOKUP(BF$1,Data!$L:$M,2, FALSE) &amp; """;"   )             )</f>
        <v/>
      </c>
      <c r="BG22" t="str">
        <f>IF(Data!$L23=BG$1, "",             IF(ISERR(SEARCH(BG$1,Data!$H23)),        "",          ";" &amp; VLOOKUP(BG$1,Data!$L:$N,3, FALSE) &amp; ",""" &amp; VLOOKUP(BG$1,Data!$L:$M,2, FALSE) &amp; """;"   )             )</f>
        <v/>
      </c>
      <c r="BH22" t="str">
        <f>IF(Data!$L23=BH$1, "",             IF(ISERR(SEARCH(BH$1,Data!$H23)),        "",          ";" &amp; VLOOKUP(BH$1,Data!$L:$N,3, FALSE) &amp; ",""" &amp; VLOOKUP(BH$1,Data!$L:$M,2, FALSE) &amp; """;"   )             )</f>
        <v/>
      </c>
      <c r="BI22" t="str">
        <f>IF(Data!$L23=BI$1, "",             IF(ISERR(SEARCH(BI$1,Data!$H23)),        "",          ";" &amp; VLOOKUP(BI$1,Data!$L:$N,3, FALSE) &amp; ",""" &amp; VLOOKUP(BI$1,Data!$L:$M,2, FALSE) &amp; """;"   )             )</f>
        <v/>
      </c>
      <c r="BJ22" t="str">
        <f>IF(Data!$L23=BJ$1, "",             IF(ISERR(SEARCH(BJ$1,Data!$H23)),        "",          ";" &amp; VLOOKUP(BJ$1,Data!$L:$N,3, FALSE) &amp; ",""" &amp; VLOOKUP(BJ$1,Data!$L:$M,2, FALSE) &amp; """;"   )             )</f>
        <v/>
      </c>
      <c r="BK22" t="str">
        <f>IF(Data!$L23=BK$1, "",             IF(ISERR(SEARCH(BK$1,Data!$H23)),        "",          ";" &amp; VLOOKUP(BK$1,Data!$L:$N,3, FALSE) &amp; ",""" &amp; VLOOKUP(BK$1,Data!$L:$M,2, FALSE) &amp; """;"   )             )</f>
        <v/>
      </c>
      <c r="BL22" t="str">
        <f>IF(Data!$L23=BL$1, "",             IF(ISERR(SEARCH(BL$1,Data!$H23)),        "",          ";" &amp; VLOOKUP(BL$1,Data!$L:$N,3, FALSE) &amp; ",""" &amp; VLOOKUP(BL$1,Data!$L:$M,2, FALSE) &amp; """;"   )             )</f>
        <v/>
      </c>
      <c r="BM22" t="str">
        <f>IF(Data!$L23=BM$1, "",             IF(ISERR(SEARCH(BM$1,Data!$H23)),        "",          ";" &amp; VLOOKUP(BM$1,Data!$L:$N,3, FALSE) &amp; ",""" &amp; VLOOKUP(BM$1,Data!$L:$M,2, FALSE) &amp; """;"   )             )</f>
        <v/>
      </c>
      <c r="BN22" t="str">
        <f>IF(Data!$L23=BN$1, "",             IF(ISERR(SEARCH(BN$1,Data!$H23)),        "",          ";" &amp; VLOOKUP(BN$1,Data!$L:$N,3, FALSE) &amp; ",""" &amp; VLOOKUP(BN$1,Data!$L:$M,2, FALSE) &amp; """;"   )             )</f>
        <v/>
      </c>
      <c r="BO22" t="str">
        <f>IF(Data!$L23=BO$1, "",             IF(ISERR(SEARCH(BO$1,Data!$H23)),        "",          ";" &amp; VLOOKUP(BO$1,Data!$L:$N,3, FALSE) &amp; ",""" &amp; VLOOKUP(BO$1,Data!$L:$M,2, FALSE) &amp; """;"   )             )</f>
        <v/>
      </c>
      <c r="BP22" t="str">
        <f>IF(Data!$L23=BP$1, "",             IF(ISERR(SEARCH(BP$1,Data!$H23)),        "",          ";" &amp; VLOOKUP(BP$1,Data!$L:$N,3, FALSE) &amp; ",""" &amp; VLOOKUP(BP$1,Data!$L:$M,2, FALSE) &amp; """;"   )             )</f>
        <v/>
      </c>
      <c r="BQ22" t="str">
        <f>IF(Data!$L23=BQ$1, "",             IF(ISERR(SEARCH(BQ$1,Data!$H23)),        "",          ";" &amp; VLOOKUP(BQ$1,Data!$L:$N,3, FALSE) &amp; ",""" &amp; VLOOKUP(BQ$1,Data!$L:$M,2, FALSE) &amp; """;"   )             )</f>
        <v/>
      </c>
      <c r="BR22" t="str">
        <f>IF(Data!$L23=BR$1, "",             IF(ISERR(SEARCH(BR$1,Data!$H23)),        "",          ";" &amp; VLOOKUP(BR$1,Data!$L:$N,3, FALSE) &amp; ",""" &amp; VLOOKUP(BR$1,Data!$L:$M,2, FALSE) &amp; """;"   )             )</f>
        <v/>
      </c>
      <c r="BS22" t="str">
        <f>IF(Data!$L23=BS$1, "",             IF(ISERR(SEARCH(BS$1,Data!$H23)),        "",          ";" &amp; VLOOKUP(BS$1,Data!$L:$N,3, FALSE) &amp; ",""" &amp; VLOOKUP(BS$1,Data!$L:$M,2, FALSE) &amp; """;"   )             )</f>
        <v/>
      </c>
      <c r="BT22" t="str">
        <f>IF(Data!$L23=BT$1, "",             IF(ISERR(SEARCH(BT$1,Data!$H23)),        "",          ";" &amp; VLOOKUP(BT$1,Data!$L:$N,3, FALSE) &amp; ",""" &amp; VLOOKUP(BT$1,Data!$L:$M,2, FALSE) &amp; """;"   )             )</f>
        <v/>
      </c>
      <c r="BU22" t="str">
        <f>IF(Data!$L23=BU$1, "",             IF(ISERR(SEARCH(BU$1,Data!$H23)),        "",          ";" &amp; VLOOKUP(BU$1,Data!$L:$N,3, FALSE) &amp; ",""" &amp; VLOOKUP(BU$1,Data!$L:$M,2, FALSE) &amp; """;"   )             )</f>
        <v/>
      </c>
      <c r="BV22" t="str">
        <f>IF(Data!$L23=BV$1, "",             IF(ISERR(SEARCH(BV$1,Data!$H23)),        "",          ";" &amp; VLOOKUP(BV$1,Data!$L:$N,3, FALSE) &amp; ",""" &amp; VLOOKUP(BV$1,Data!$L:$M,2, FALSE) &amp; """;"   )             )</f>
        <v/>
      </c>
      <c r="BW22" t="str">
        <f>IF(Data!$L23=BW$1, "",             IF(ISERR(SEARCH(BW$1,Data!$H23)),        "",          ";" &amp; VLOOKUP(BW$1,Data!$L:$N,3, FALSE) &amp; ",""" &amp; VLOOKUP(BW$1,Data!$L:$M,2, FALSE) &amp; """;"   )             )</f>
        <v/>
      </c>
      <c r="BX22" t="str">
        <f>IF(Data!$L23=BX$1, "",             IF(ISERR(SEARCH(BX$1,Data!$H23)),        "",          ";" &amp; VLOOKUP(BX$1,Data!$L:$N,3, FALSE) &amp; ",""" &amp; VLOOKUP(BX$1,Data!$L:$M,2, FALSE) &amp; """;"   )             )</f>
        <v/>
      </c>
      <c r="BY22" t="str">
        <f>IF(Data!$L23=BY$1, "",             IF(ISERR(SEARCH(BY$1,Data!$H23)),        "",          ";" &amp; VLOOKUP(BY$1,Data!$L:$N,3, FALSE) &amp; ",""" &amp; VLOOKUP(BY$1,Data!$L:$M,2, FALSE) &amp; """;"   )             )</f>
        <v/>
      </c>
      <c r="BZ22" t="str">
        <f>IF(Data!$L23=BZ$1, "",             IF(ISERR(SEARCH(BZ$1,Data!$H23)),        "",          ";" &amp; VLOOKUP(BZ$1,Data!$L:$N,3, FALSE) &amp; ",""" &amp; VLOOKUP(BZ$1,Data!$L:$M,2, FALSE) &amp; """;"   )             )</f>
        <v/>
      </c>
      <c r="CA22" t="str">
        <f>IF(Data!$L23=CA$1, "",             IF(ISERR(SEARCH(CA$1,Data!$H23)),        "",          ";" &amp; VLOOKUP(CA$1,Data!$L:$N,3, FALSE) &amp; ",""" &amp; VLOOKUP(CA$1,Data!$L:$M,2, FALSE) &amp; """;"   )             )</f>
        <v/>
      </c>
      <c r="CB22" t="str">
        <f>IF(Data!$L23=CB$1, "",             IF(ISERR(SEARCH(CB$1,Data!$H23)),        "",          ";" &amp; VLOOKUP(CB$1,Data!$L:$N,3, FALSE) &amp; ",""" &amp; VLOOKUP(CB$1,Data!$L:$M,2, FALSE) &amp; """;"   )             )</f>
        <v/>
      </c>
      <c r="CC22" t="str">
        <f>IF(Data!$L23=CC$1, "",             IF(ISERR(SEARCH(CC$1,Data!$H23)),        "",          ";" &amp; VLOOKUP(CC$1,Data!$L:$N,3, FALSE) &amp; ",""" &amp; VLOOKUP(CC$1,Data!$L:$M,2, FALSE) &amp; """;"   )             )</f>
        <v/>
      </c>
      <c r="CD22" t="str">
        <f>IF(Data!$L23=CD$1, "",             IF(ISERR(SEARCH(CD$1,Data!$H23)),        "",          ";" &amp; VLOOKUP(CD$1,Data!$L:$N,3, FALSE) &amp; ",""" &amp; VLOOKUP(CD$1,Data!$L:$M,2, FALSE) &amp; """;"   )             )</f>
        <v/>
      </c>
      <c r="CE22" t="str">
        <f>IF(Data!$L23=CE$1, "",             IF(ISERR(SEARCH(CE$1,Data!$H23)),        "",          ";" &amp; VLOOKUP(CE$1,Data!$L:$N,3, FALSE) &amp; ",""" &amp; VLOOKUP(CE$1,Data!$L:$M,2, FALSE) &amp; """;"   )             )</f>
        <v/>
      </c>
      <c r="CF22" t="str">
        <f>IF(Data!$L23=CF$1, "",             IF(ISERR(SEARCH(CF$1,Data!$H23)),        "",          ";" &amp; VLOOKUP(CF$1,Data!$L:$N,3, FALSE) &amp; ",""" &amp; VLOOKUP(CF$1,Data!$L:$M,2, FALSE) &amp; """;"   )             )</f>
        <v/>
      </c>
      <c r="CG22" t="str">
        <f>IF(Data!$L23=CG$1, "",             IF(ISERR(SEARCH(CG$1,Data!$H23)),        "",          ";" &amp; VLOOKUP(CG$1,Data!$L:$N,3, FALSE) &amp; ",""" &amp; VLOOKUP(CG$1,Data!$L:$M,2, FALSE) &amp; """;"   )             )</f>
        <v/>
      </c>
      <c r="CH22" t="str">
        <f>IF(Data!$L23=CH$1, "",             IF(ISERR(SEARCH(CH$1,Data!$H23)),        "",          ";" &amp; VLOOKUP(CH$1,Data!$L:$N,3, FALSE) &amp; ",""" &amp; VLOOKUP(CH$1,Data!$L:$M,2, FALSE) &amp; """;"   )             )</f>
        <v/>
      </c>
      <c r="CI22" t="str">
        <f>IF(Data!$L23=CI$1, "",             IF(ISERR(SEARCH(CI$1,Data!$H23)),        "",          ";" &amp; VLOOKUP(CI$1,Data!$L:$N,3, FALSE) &amp; ",""" &amp; VLOOKUP(CI$1,Data!$L:$M,2, FALSE) &amp; """;"   )             )</f>
        <v/>
      </c>
      <c r="CJ22" t="str">
        <f>IF(Data!$L23=CJ$1, "",             IF(ISERR(SEARCH(CJ$1,Data!$H23)),        "",          ";" &amp; VLOOKUP(CJ$1,Data!$L:$N,3, FALSE) &amp; ",""" &amp; VLOOKUP(CJ$1,Data!$L:$M,2, FALSE) &amp; """;"   )             )</f>
        <v/>
      </c>
      <c r="CK22" t="str">
        <f>IF(Data!$L23=CK$1, "",             IF(ISERR(SEARCH(CK$1,Data!$H23)),        "",          ";" &amp; VLOOKUP(CK$1,Data!$L:$N,3, FALSE) &amp; ",""" &amp; VLOOKUP(CK$1,Data!$L:$M,2, FALSE) &amp; """;"   )             )</f>
        <v/>
      </c>
      <c r="CL22" t="str">
        <f>IF(Data!$L23=CL$1, "",             IF(ISERR(SEARCH(CL$1,Data!$H23)),        "",          ";" &amp; VLOOKUP(CL$1,Data!$L:$N,3, FALSE) &amp; ",""" &amp; VLOOKUP(CL$1,Data!$L:$M,2, FALSE) &amp; """;"   )             )</f>
        <v/>
      </c>
      <c r="CM22" t="str">
        <f>IF(Data!$L23=CM$1, "",             IF(ISERR(SEARCH(CM$1,Data!$H23)),        "",          ";" &amp; VLOOKUP(CM$1,Data!$L:$N,3, FALSE) &amp; ",""" &amp; VLOOKUP(CM$1,Data!$L:$M,2, FALSE) &amp; """;"   )             )</f>
        <v/>
      </c>
      <c r="CN22" t="str">
        <f>IF(Data!$L23=CN$1, "",             IF(ISERR(SEARCH(CN$1,Data!$H23)),        "",          ";" &amp; VLOOKUP(CN$1,Data!$L:$N,3, FALSE) &amp; ",""" &amp; VLOOKUP(CN$1,Data!$L:$M,2, FALSE) &amp; """;"   )             )</f>
        <v/>
      </c>
      <c r="CO22" t="str">
        <f>IF(Data!$L23=CO$1, "",             IF(ISERR(SEARCH(CO$1,Data!$H23)),        "",          ";" &amp; VLOOKUP(CO$1,Data!$L:$N,3, FALSE) &amp; ",""" &amp; VLOOKUP(CO$1,Data!$L:$M,2, FALSE) &amp; """;"   )             )</f>
        <v/>
      </c>
      <c r="CP22" t="str">
        <f>IF(Data!$L23=CP$1, "",             IF(ISERR(SEARCH(CP$1,Data!$H23)),        "",          ";" &amp; VLOOKUP(CP$1,Data!$L:$N,3, FALSE) &amp; ",""" &amp; VLOOKUP(CP$1,Data!$L:$M,2, FALSE) &amp; """;"   )             )</f>
        <v/>
      </c>
      <c r="CQ22" t="str">
        <f>IF(Data!$L23=CQ$1, "",             IF(ISERR(SEARCH(CQ$1,Data!$H23)),        "",          ";" &amp; VLOOKUP(CQ$1,Data!$L:$N,3, FALSE) &amp; ",""" &amp; VLOOKUP(CQ$1,Data!$L:$M,2, FALSE) &amp; """;"   )             )</f>
        <v/>
      </c>
      <c r="CR22" t="str">
        <f>IF(Data!$L23=CR$1, "",             IF(ISERR(SEARCH(CR$1,Data!$H23)),        "",          ";" &amp; VLOOKUP(CR$1,Data!$L:$N,3, FALSE) &amp; ",""" &amp; VLOOKUP(CR$1,Data!$L:$M,2, FALSE) &amp; """;"   )             )</f>
        <v/>
      </c>
      <c r="CS22" t="str">
        <f>IF(Data!$L23=CS$1, "",             IF(ISERR(SEARCH(CS$1,Data!$H23)),        "",          ";" &amp; VLOOKUP(CS$1,Data!$L:$N,3, FALSE) &amp; ",""" &amp; VLOOKUP(CS$1,Data!$L:$M,2, FALSE) &amp; """;"   )             )</f>
        <v/>
      </c>
      <c r="CT22" t="str">
        <f>IF(Data!$L23=CT$1, "",             IF(ISERR(SEARCH(CT$1,Data!$H23)),        "",          ";" &amp; VLOOKUP(CT$1,Data!$L:$N,3, FALSE) &amp; ",""" &amp; VLOOKUP(CT$1,Data!$L:$M,2, FALSE) &amp; """;"   )             )</f>
        <v/>
      </c>
      <c r="CU22" t="str">
        <f>IF(Data!$L23=CU$1, "",             IF(ISERR(SEARCH(CU$1,Data!$H23)),        "",          ";" &amp; VLOOKUP(CU$1,Data!$L:$N,3, FALSE) &amp; ",""" &amp; VLOOKUP(CU$1,Data!$L:$M,2, FALSE) &amp; """;"   )             )</f>
        <v/>
      </c>
      <c r="CV22" t="str">
        <f>IF(Data!$L23=CV$1, "",             IF(ISERR(SEARCH(CV$1,Data!$H23)),        "",          ";" &amp; VLOOKUP(CV$1,Data!$L:$N,3, FALSE) &amp; ",""" &amp; VLOOKUP(CV$1,Data!$L:$M,2, FALSE) &amp; """;"   )             )</f>
        <v/>
      </c>
      <c r="CW22" t="str">
        <f>IF(Data!$L23=CW$1, "",             IF(ISERR(SEARCH(CW$1,Data!$H23)),        "",          ";" &amp; VLOOKUP(CW$1,Data!$L:$N,3, FALSE) &amp; ",""" &amp; VLOOKUP(CW$1,Data!$L:$M,2, FALSE) &amp; """;"   )             )</f>
        <v/>
      </c>
      <c r="CX22" t="str">
        <f>IF(Data!$L23=CX$1, "",             IF(ISERR(SEARCH(CX$1,Data!$H23)),        "",          ";" &amp; VLOOKUP(CX$1,Data!$L:$N,3, FALSE) &amp; ",""" &amp; VLOOKUP(CX$1,Data!$L:$M,2, FALSE) &amp; """;"   )             )</f>
        <v/>
      </c>
      <c r="CY22" t="str">
        <f>IF(Data!$L23=CY$1, "",             IF(ISERR(SEARCH(CY$1,Data!$H23)),        "",          ";" &amp; VLOOKUP(CY$1,Data!$L:$N,3, FALSE) &amp; ",""" &amp; VLOOKUP(CY$1,Data!$L:$M,2, FALSE) &amp; """;"   )             )</f>
        <v/>
      </c>
      <c r="CZ22" t="str">
        <f>IF(Data!$L23=CZ$1, "",             IF(ISERR(SEARCH(CZ$1,Data!$H23)),        "",          ";" &amp; VLOOKUP(CZ$1,Data!$L:$N,3, FALSE) &amp; ",""" &amp; VLOOKUP(CZ$1,Data!$L:$M,2, FALSE) &amp; """;"   )             )</f>
        <v/>
      </c>
      <c r="DA22" t="str">
        <f>IF(Data!$L23=DA$1, "",             IF(ISERR(SEARCH(DA$1,Data!$H23)),        "",          ";" &amp; VLOOKUP(DA$1,Data!$L:$N,3, FALSE) &amp; ",""" &amp; VLOOKUP(DA$1,Data!$L:$M,2, FALSE) &amp; """;"   )             )</f>
        <v/>
      </c>
      <c r="DB22" t="str">
        <f>IF(Data!$L23=DB$1, "",             IF(ISERR(SEARCH(DB$1,Data!$H23)),        "",          ";" &amp; VLOOKUP(DB$1,Data!$L:$N,3, FALSE) &amp; ",""" &amp; VLOOKUP(DB$1,Data!$L:$M,2, FALSE) &amp; """;"   )             )</f>
        <v/>
      </c>
      <c r="DC22" t="str">
        <f>IF(Data!$L23=DC$1, "",             IF(ISERR(SEARCH(DC$1,Data!$H23)),        "",          ";" &amp; VLOOKUP(DC$1,Data!$L:$N,3, FALSE) &amp; ",""" &amp; VLOOKUP(DC$1,Data!$L:$M,2, FALSE) &amp; """;"   )             )</f>
        <v/>
      </c>
      <c r="DD22" t="str">
        <f>IF(Data!$L23=DD$1, "",             IF(ISERR(SEARCH(DD$1,Data!$H23)),        "",          ";" &amp; VLOOKUP(DD$1,Data!$L:$N,3, FALSE) &amp; ",""" &amp; VLOOKUP(DD$1,Data!$L:$M,2, FALSE) &amp; """;"   )             )</f>
        <v/>
      </c>
      <c r="DE22" t="str">
        <f>IF(Data!$L23=DE$1, "",             IF(ISERR(SEARCH(DE$1,Data!$H23)),        "",          ";" &amp; VLOOKUP(DE$1,Data!$L:$N,3, FALSE) &amp; ",""" &amp; VLOOKUP(DE$1,Data!$L:$M,2, FALSE) &amp; """;"   )             )</f>
        <v/>
      </c>
      <c r="DF22" t="str">
        <f>IF(Data!$L23=DF$1, "",             IF(ISERR(SEARCH(DF$1,Data!$H23)),        "",          ";" &amp; VLOOKUP(DF$1,Data!$L:$N,3, FALSE) &amp; ",""" &amp; VLOOKUP(DF$1,Data!$L:$M,2, FALSE) &amp; """;"   )             )</f>
        <v/>
      </c>
      <c r="DG22" t="str">
        <f>IF(Data!$L23=DG$1, "",             IF(ISERR(SEARCH(DG$1,Data!$H23)),        "",          ";" &amp; VLOOKUP(DG$1,Data!$L:$N,3, FALSE) &amp; ",""" &amp; VLOOKUP(DG$1,Data!$L:$M,2, FALSE) &amp; """;"   )             )</f>
        <v/>
      </c>
      <c r="DH22" t="str">
        <f>IF(Data!$L23=DH$1, "",             IF(ISERR(SEARCH(DH$1,Data!$H23)),        "",          ";" &amp; VLOOKUP(DH$1,Data!$L:$N,3, FALSE) &amp; ",""" &amp; VLOOKUP(DH$1,Data!$L:$M,2, FALSE) &amp; """;"   )             )</f>
        <v/>
      </c>
      <c r="DI22" t="str">
        <f>IF(Data!$L23=DI$1, "",             IF(ISERR(SEARCH(DI$1,Data!$H23)),        "",          ";" &amp; VLOOKUP(DI$1,Data!$L:$N,3, FALSE) &amp; ",""" &amp; VLOOKUP(DI$1,Data!$L:$M,2, FALSE) &amp; """;"   )             )</f>
        <v/>
      </c>
      <c r="DJ22" t="str">
        <f>IF(Data!$L23=DJ$1, "",             IF(ISERR(SEARCH(DJ$1,Data!$H23)),        "",          ";" &amp; VLOOKUP(DJ$1,Data!$L:$N,3, FALSE) &amp; ",""" &amp; VLOOKUP(DJ$1,Data!$L:$M,2, FALSE) &amp; """;"   )             )</f>
        <v/>
      </c>
      <c r="DK22" t="str">
        <f>IF(Data!$L23=DK$1, "",             IF(ISERR(SEARCH(DK$1,Data!$H23)),        "",          ";" &amp; VLOOKUP(DK$1,Data!$L:$N,3, FALSE) &amp; ",""" &amp; VLOOKUP(DK$1,Data!$L:$M,2, FALSE) &amp; """;"   )             )</f>
        <v/>
      </c>
      <c r="DL22" t="str">
        <f>IF(Data!$L23=DL$1, "",             IF(ISERR(SEARCH(DL$1,Data!$H23)),        "",          ";" &amp; VLOOKUP(DL$1,Data!$L:$N,3, FALSE) &amp; ",""" &amp; VLOOKUP(DL$1,Data!$L:$M,2, FALSE) &amp; """;"   )             )</f>
        <v/>
      </c>
      <c r="DM22" t="str">
        <f>IF(Data!$L23=DM$1, "",             IF(ISERR(SEARCH(DM$1,Data!$H23)),        "",          ";" &amp; VLOOKUP(DM$1,Data!$L:$N,3, FALSE) &amp; ",""" &amp; VLOOKUP(DM$1,Data!$L:$M,2, FALSE) &amp; """;"   )             )</f>
        <v/>
      </c>
      <c r="DN22" t="str">
        <f>IF(Data!$L23=DN$1, "",             IF(ISERR(SEARCH(DN$1,Data!$H23)),        "",          ";" &amp; VLOOKUP(DN$1,Data!$L:$N,3, FALSE) &amp; ",""" &amp; VLOOKUP(DN$1,Data!$L:$M,2, FALSE) &amp; """;"   )             )</f>
        <v/>
      </c>
      <c r="DO22" t="str">
        <f>IF(Data!$L23=DO$1, "",             IF(ISERR(SEARCH(DO$1,Data!$H23)),        "",          ";" &amp; VLOOKUP(DO$1,Data!$L:$N,3, FALSE) &amp; ",""" &amp; VLOOKUP(DO$1,Data!$L:$M,2, FALSE) &amp; """;"   )             )</f>
        <v/>
      </c>
      <c r="DP22" t="str">
        <f>IF(Data!$L23=DP$1, "",             IF(ISERR(SEARCH(DP$1,Data!$H23)),        "",          ";" &amp; VLOOKUP(DP$1,Data!$L:$N,3, FALSE) &amp; ",""" &amp; VLOOKUP(DP$1,Data!$L:$M,2, FALSE) &amp; """;"   )             )</f>
        <v/>
      </c>
      <c r="DQ22" t="str">
        <f>IF(Data!$L23=DQ$1, "",             IF(ISERR(SEARCH(DQ$1,Data!$H23)),        "",          ";" &amp; VLOOKUP(DQ$1,Data!$L:$N,3, FALSE) &amp; ",""" &amp; VLOOKUP(DQ$1,Data!$L:$M,2, FALSE) &amp; """;"   )             )</f>
        <v/>
      </c>
      <c r="DR22" t="str">
        <f>IF(Data!$L23=DR$1, "",             IF(ISERR(SEARCH(DR$1,Data!$H23)),        "",          ";" &amp; VLOOKUP(DR$1,Data!$L:$N,3, FALSE) &amp; ",""" &amp; VLOOKUP(DR$1,Data!$L:$M,2, FALSE) &amp; """;"   )             )</f>
        <v/>
      </c>
      <c r="DS22" t="str">
        <f>IF(Data!$L23=DS$1, "",             IF(ISERR(SEARCH(DS$1,Data!$H23)),        "",          ";" &amp; VLOOKUP(DS$1,Data!$L:$N,3, FALSE) &amp; ",""" &amp; VLOOKUP(DS$1,Data!$L:$M,2, FALSE) &amp; """;"   )             )</f>
        <v/>
      </c>
      <c r="DT22" t="str">
        <f>IF(Data!$L23=DT$1, "",             IF(ISERR(SEARCH(DT$1,Data!$H23)),        "",          ";" &amp; VLOOKUP(DT$1,Data!$L:$N,3, FALSE) &amp; ",""" &amp; VLOOKUP(DT$1,Data!$L:$M,2, FALSE) &amp; """;"   )             )</f>
        <v/>
      </c>
      <c r="DU22" t="str">
        <f>IF(Data!$L23=DU$1, "",             IF(ISERR(SEARCH(DU$1,Data!$H23)),        "",          ";" &amp; VLOOKUP(DU$1,Data!$L:$N,3, FALSE) &amp; ",""" &amp; VLOOKUP(DU$1,Data!$L:$M,2, FALSE) &amp; """;"   )             )</f>
        <v/>
      </c>
      <c r="DV22" t="str">
        <f>IF(Data!$L23=DV$1, "",             IF(ISERR(SEARCH(DV$1,Data!$H23)),        "",          ";" &amp; VLOOKUP(DV$1,Data!$L:$N,3, FALSE) &amp; ",""" &amp; VLOOKUP(DV$1,Data!$L:$M,2, FALSE) &amp; """;"   )             )</f>
        <v/>
      </c>
      <c r="DW22" t="str">
        <f>IF(Data!$L23=DW$1, "",             IF(ISERR(SEARCH(DW$1,Data!$H23)),        "",          ";" &amp; VLOOKUP(DW$1,Data!$L:$N,3, FALSE) &amp; ",""" &amp; VLOOKUP(DW$1,Data!$L:$M,2, FALSE) &amp; """;"   )             )</f>
        <v/>
      </c>
      <c r="DX22" t="str">
        <f>IF(Data!$L23=DX$1, "",             IF(ISERR(SEARCH(DX$1,Data!$H23)),        "",          ";" &amp; VLOOKUP(DX$1,Data!$L:$N,3, FALSE) &amp; ",""" &amp; VLOOKUP(DX$1,Data!$L:$M,2, FALSE) &amp; """;"   )             )</f>
        <v/>
      </c>
      <c r="DY22" t="str">
        <f>IF(Data!$L23=DY$1, "",             IF(ISERR(SEARCH(DY$1,Data!$H23)),        "",          ";" &amp; VLOOKUP(DY$1,Data!$L:$N,3, FALSE) &amp; ",""" &amp; VLOOKUP(DY$1,Data!$L:$M,2, FALSE) &amp; """;"   )             )</f>
        <v/>
      </c>
      <c r="DZ22" t="str">
        <f>IF(Data!$L23=DZ$1, "",             IF(ISERR(SEARCH(DZ$1,Data!$H23)),        "",          ";" &amp; VLOOKUP(DZ$1,Data!$L:$N,3, FALSE) &amp; ",""" &amp; VLOOKUP(DZ$1,Data!$L:$M,2, FALSE) &amp; """;"   )             )</f>
        <v/>
      </c>
      <c r="EA22" t="str">
        <f>IF(Data!$L23=EA$1, "",             IF(ISERR(SEARCH(EA$1,Data!$H23)),        "",          ";" &amp; VLOOKUP(EA$1,Data!$L:$N,3, FALSE) &amp; ",""" &amp; VLOOKUP(EA$1,Data!$L:$M,2, FALSE) &amp; """;"   )             )</f>
        <v/>
      </c>
      <c r="EB22" t="str">
        <f>IF(Data!$L23=EB$1, "",             IF(ISERR(SEARCH(EB$1,Data!$H23)),        "",          ";" &amp; VLOOKUP(EB$1,Data!$L:$N,3, FALSE) &amp; ",""" &amp; VLOOKUP(EB$1,Data!$L:$M,2, FALSE) &amp; """;"   )             )</f>
        <v/>
      </c>
      <c r="EC22" t="str">
        <f>IF(Data!$L23=EC$1, "",             IF(ISERR(SEARCH(EC$1,Data!$H23)),        "",          ";" &amp; VLOOKUP(EC$1,Data!$L:$N,3, FALSE) &amp; ",""" &amp; VLOOKUP(EC$1,Data!$L:$M,2, FALSE) &amp; """;"   )             )</f>
        <v/>
      </c>
      <c r="ED22" t="str">
        <f>IF(Data!$L23=ED$1, "",             IF(ISERR(SEARCH(ED$1,Data!$H23)),        "",          ";" &amp; VLOOKUP(ED$1,Data!$L:$N,3, FALSE) &amp; ",""" &amp; VLOOKUP(ED$1,Data!$L:$M,2, FALSE) &amp; """;"   )             )</f>
        <v/>
      </c>
      <c r="EE22" t="str">
        <f>IF(Data!$L23=EE$1, "",             IF(ISERR(SEARCH(EE$1,Data!$H23)),        "",          ";" &amp; VLOOKUP(EE$1,Data!$L:$N,3, FALSE) &amp; ",""" &amp; VLOOKUP(EE$1,Data!$L:$M,2, FALSE) &amp; """;"   )             )</f>
        <v/>
      </c>
      <c r="EF22" t="str">
        <f>IF(Data!$L23=EF$1, "",             IF(ISERR(SEARCH(EF$1,Data!$H23)),        "",          ";" &amp; VLOOKUP(EF$1,Data!$L:$N,3, FALSE) &amp; ",""" &amp; VLOOKUP(EF$1,Data!$L:$M,2, FALSE) &amp; """;"   )             )</f>
        <v/>
      </c>
      <c r="EG22" t="str">
        <f>IF(Data!$L23=EG$1, "",             IF(ISERR(SEARCH(EG$1,Data!$H23)),        "",          ";" &amp; VLOOKUP(EG$1,Data!$L:$N,3, FALSE) &amp; ",""" &amp; VLOOKUP(EG$1,Data!$L:$M,2, FALSE) &amp; """;"   )             )</f>
        <v/>
      </c>
      <c r="EH22" t="str">
        <f>IF(Data!$L23=EH$1, "",             IF(ISERR(SEARCH(EH$1,Data!$H23)),        "",          ";" &amp; VLOOKUP(EH$1,Data!$L:$N,3, FALSE) &amp; ",""" &amp; VLOOKUP(EH$1,Data!$L:$M,2, FALSE) &amp; """;"   )             )</f>
        <v/>
      </c>
      <c r="EI22" t="str">
        <f>IF(Data!$L23=EI$1, "",             IF(ISERR(SEARCH(EI$1,Data!$H23)),        "",          ";" &amp; VLOOKUP(EI$1,Data!$L:$N,3, FALSE) &amp; ",""" &amp; VLOOKUP(EI$1,Data!$L:$M,2, FALSE) &amp; """;"   )             )</f>
        <v/>
      </c>
      <c r="EJ22" t="str">
        <f>IF(Data!$L23=EJ$1, "",             IF(ISERR(SEARCH(EJ$1,Data!$H23)),        "",          ";" &amp; VLOOKUP(EJ$1,Data!$L:$N,3, FALSE) &amp; ",""" &amp; VLOOKUP(EJ$1,Data!$L:$M,2, FALSE) &amp; """;"   )             )</f>
        <v/>
      </c>
      <c r="EK22" t="str">
        <f>IF(Data!$L23=EK$1, "",             IF(ISERR(SEARCH(EK$1,Data!$H23)),        "",          ";" &amp; VLOOKUP(EK$1,Data!$L:$N,3, FALSE) &amp; ",""" &amp; VLOOKUP(EK$1,Data!$L:$M,2, FALSE) &amp; """;"   )             )</f>
        <v/>
      </c>
      <c r="EL22" t="str">
        <f>IF(Data!$L23=EL$1, "",             IF(ISERR(SEARCH(EL$1,Data!$H23)),        "",          ";" &amp; VLOOKUP(EL$1,Data!$L:$N,3, FALSE) &amp; ",""" &amp; VLOOKUP(EL$1,Data!$L:$M,2, FALSE) &amp; """;"   )             )</f>
        <v/>
      </c>
      <c r="EM22" t="str">
        <f>IF(Data!$L23=EM$1, "",             IF(ISERR(SEARCH(EM$1,Data!$H23)),        "",          ";" &amp; VLOOKUP(EM$1,Data!$L:$N,3, FALSE) &amp; ",""" &amp; VLOOKUP(EM$1,Data!$L:$M,2, FALSE) &amp; """;"   )             )</f>
        <v/>
      </c>
      <c r="EN22" t="str">
        <f>IF(Data!$L23=EN$1, "",             IF(ISERR(SEARCH(EN$1,Data!$H23)),        "",          ";" &amp; VLOOKUP(EN$1,Data!$L:$N,3, FALSE) &amp; ",""" &amp; VLOOKUP(EN$1,Data!$L:$M,2, FALSE) &amp; """;"   )             )</f>
        <v/>
      </c>
      <c r="EO22" t="str">
        <f>IF(Data!$L23=EO$1, "",             IF(ISERR(SEARCH(EO$1,Data!$H23)),        "",          ";" &amp; VLOOKUP(EO$1,Data!$L:$N,3, FALSE) &amp; ",""" &amp; VLOOKUP(EO$1,Data!$L:$M,2, FALSE) &amp; """;"   )             )</f>
        <v/>
      </c>
      <c r="EP22" t="str">
        <f>IF(Data!$L23=EP$1, "",             IF(ISERR(SEARCH(EP$1,Data!$H23)),        "",          ";" &amp; VLOOKUP(EP$1,Data!$L:$N,3, FALSE) &amp; ",""" &amp; VLOOKUP(EP$1,Data!$L:$M,2, FALSE) &amp; """;"   )             )</f>
        <v/>
      </c>
      <c r="EQ22" t="str">
        <f>IF(Data!$L23=EQ$1, "",             IF(ISERR(SEARCH(EQ$1,Data!$H23)),        "",          ";" &amp; VLOOKUP(EQ$1,Data!$L:$N,3, FALSE) &amp; ",""" &amp; VLOOKUP(EQ$1,Data!$L:$M,2, FALSE) &amp; """;"   )             )</f>
        <v/>
      </c>
      <c r="ER22" t="str">
        <f>IF(Data!$L23=ER$1, "",             IF(ISERR(SEARCH(ER$1,Data!$H23)),        "",          ";" &amp; VLOOKUP(ER$1,Data!$L:$N,3, FALSE) &amp; ",""" &amp; VLOOKUP(ER$1,Data!$L:$M,2, FALSE) &amp; """;"   )             )</f>
        <v/>
      </c>
      <c r="ES22" t="str">
        <f>IF(Data!$L23=ES$1, "",             IF(ISERR(SEARCH(ES$1,Data!$H23)),        "",          ";" &amp; VLOOKUP(ES$1,Data!$L:$N,3, FALSE) &amp; ",""" &amp; VLOOKUP(ES$1,Data!$L:$M,2, FALSE) &amp; """;"   )             )</f>
        <v/>
      </c>
      <c r="ET22" t="str">
        <f>IF(Data!$L23=ET$1, "",             IF(ISERR(SEARCH(ET$1,Data!$H23)),        "",          ";" &amp; VLOOKUP(ET$1,Data!$L:$N,3, FALSE) &amp; ",""" &amp; VLOOKUP(ET$1,Data!$L:$M,2, FALSE) &amp; """;"   )             )</f>
        <v/>
      </c>
      <c r="EU22" t="str">
        <f>IF(Data!$L23=EU$1, "",             IF(ISERR(SEARCH(EU$1,Data!$H23)),        "",          ";" &amp; VLOOKUP(EU$1,Data!$L:$N,3, FALSE) &amp; ",""" &amp; VLOOKUP(EU$1,Data!$L:$M,2, FALSE) &amp; """;"   )             )</f>
        <v/>
      </c>
      <c r="EV22" t="str">
        <f>IF(Data!$L23=EV$1, "",             IF(ISERR(SEARCH(EV$1,Data!$H23)),        "",          ";" &amp; VLOOKUP(EV$1,Data!$L:$N,3, FALSE) &amp; ",""" &amp; VLOOKUP(EV$1,Data!$L:$M,2, FALSE) &amp; """;"   )             )</f>
        <v/>
      </c>
      <c r="EW22" t="str">
        <f>IF(Data!$L23=EW$1, "",             IF(ISERR(SEARCH(EW$1,Data!$H23)),        "",          ";" &amp; VLOOKUP(EW$1,Data!$L:$N,3, FALSE) &amp; ",""" &amp; VLOOKUP(EW$1,Data!$L:$M,2, FALSE) &amp; """;"   )             )</f>
        <v/>
      </c>
      <c r="EX22" t="str">
        <f>IF(Data!$L23=EX$1, "",             IF(ISERR(SEARCH(EX$1,Data!$H23)),        "",          ";" &amp; VLOOKUP(EX$1,Data!$L:$N,3, FALSE) &amp; ",""" &amp; VLOOKUP(EX$1,Data!$L:$M,2, FALSE) &amp; """;"   )             )</f>
        <v/>
      </c>
      <c r="EY22" t="str">
        <f>IF(Data!$L23=EY$1, "",             IF(ISERR(SEARCH(EY$1,Data!$H23)),        "",          ";" &amp; VLOOKUP(EY$1,Data!$L:$N,3, FALSE) &amp; ",""" &amp; VLOOKUP(EY$1,Data!$L:$M,2, FALSE) &amp; """;"   )             )</f>
        <v/>
      </c>
      <c r="EZ22" t="str">
        <f>IF(Data!$L23=EZ$1, "",             IF(ISERR(SEARCH(EZ$1,Data!$H23)),        "",          ";" &amp; VLOOKUP(EZ$1,Data!$L:$N,3, FALSE) &amp; ",""" &amp; VLOOKUP(EZ$1,Data!$L:$M,2, FALSE) &amp; """;"   )             )</f>
        <v/>
      </c>
      <c r="FA22" t="str">
        <f>IF(Data!$L23=FA$1, "",             IF(ISERR(SEARCH(FA$1,Data!$H23)),        "",          ";" &amp; VLOOKUP(FA$1,Data!$L:$N,3, FALSE) &amp; ",""" &amp; VLOOKUP(FA$1,Data!$L:$M,2, FALSE) &amp; """;"   )             )</f>
        <v/>
      </c>
      <c r="FB22" t="str">
        <f>IF(Data!$L23=FB$1, "",             IF(ISERR(SEARCH(FB$1,Data!$H23)),        "",          ";" &amp; VLOOKUP(FB$1,Data!$L:$N,3, FALSE) &amp; ",""" &amp; VLOOKUP(FB$1,Data!$L:$M,2, FALSE) &amp; """;"   )             )</f>
        <v/>
      </c>
      <c r="FC22" t="str">
        <f>IF(Data!$L23=FC$1, "",             IF(ISERR(SEARCH(FC$1,Data!$H23)),        "",          ";" &amp; VLOOKUP(FC$1,Data!$L:$N,3, FALSE) &amp; ",""" &amp; VLOOKUP(FC$1,Data!$L:$M,2, FALSE) &amp; """;"   )             )</f>
        <v/>
      </c>
      <c r="FD22" t="str">
        <f>IF(Data!$L23=FD$1, "",             IF(ISERR(SEARCH(FD$1,Data!$H23)),        "",          ";" &amp; VLOOKUP(FD$1,Data!$L:$N,3, FALSE) &amp; ",""" &amp; VLOOKUP(FD$1,Data!$L:$M,2, FALSE) &amp; """;"   )             )</f>
        <v/>
      </c>
      <c r="FE22" t="str">
        <f>IF(Data!$L23=FE$1, "",             IF(ISERR(SEARCH(FE$1,Data!$H23)),        "",          ";" &amp; VLOOKUP(FE$1,Data!$L:$N,3, FALSE) &amp; ",""" &amp; VLOOKUP(FE$1,Data!$L:$M,2, FALSE) &amp; """;"   )             )</f>
        <v/>
      </c>
      <c r="FF22" t="str">
        <f>IF(Data!$L23=FF$1, "",             IF(ISERR(SEARCH(FF$1,Data!$H23)),        "",          ";" &amp; VLOOKUP(FF$1,Data!$L:$N,3, FALSE) &amp; ",""" &amp; VLOOKUP(FF$1,Data!$L:$M,2, FALSE) &amp; """;"   )             )</f>
        <v/>
      </c>
      <c r="FG22" t="str">
        <f>IF(Data!$L23=FG$1, "",             IF(ISERR(SEARCH(FG$1,Data!$H23)),        "",          ";" &amp; VLOOKUP(FG$1,Data!$L:$N,3, FALSE) &amp; ",""" &amp; VLOOKUP(FG$1,Data!$L:$M,2, FALSE) &amp; """;"   )             )</f>
        <v/>
      </c>
      <c r="FH22" t="str">
        <f>IF(Data!$L23=FH$1, "",             IF(ISERR(SEARCH(FH$1,Data!$H23)),        "",          ";" &amp; VLOOKUP(FH$1,Data!$L:$N,3, FALSE) &amp; ",""" &amp; VLOOKUP(FH$1,Data!$L:$M,2, FALSE) &amp; """;"   )             )</f>
        <v/>
      </c>
      <c r="FI22" t="str">
        <f>IF(Data!$L23=FI$1, "",             IF(ISERR(SEARCH(FI$1,Data!$H23)),        "",          ";" &amp; VLOOKUP(FI$1,Data!$L:$N,3, FALSE) &amp; ",""" &amp; VLOOKUP(FI$1,Data!$L:$M,2, FALSE) &amp; """;"   )             )</f>
        <v/>
      </c>
      <c r="FJ22" t="str">
        <f>IF(Data!$L23=FJ$1, "",             IF(ISERR(SEARCH(FJ$1,Data!$H23)),        "",          ";" &amp; VLOOKUP(FJ$1,Data!$L:$N,3, FALSE) &amp; ",""" &amp; VLOOKUP(FJ$1,Data!$L:$M,2, FALSE) &amp; """;"   )             )</f>
        <v/>
      </c>
      <c r="FK22" t="str">
        <f>IF(Data!$L23=FK$1, "",             IF(ISERR(SEARCH(FK$1,Data!$H23)),        "",          ";" &amp; VLOOKUP(FK$1,Data!$L:$N,3, FALSE) &amp; ",""" &amp; VLOOKUP(FK$1,Data!$L:$M,2, FALSE) &amp; """;"   )             )</f>
        <v/>
      </c>
      <c r="FL22" t="str">
        <f>IF(Data!$L23=FL$1, "",             IF(ISERR(SEARCH(FL$1,Data!$H23)),        "",          ";" &amp; VLOOKUP(FL$1,Data!$L:$N,3, FALSE) &amp; ",""" &amp; VLOOKUP(FL$1,Data!$L:$M,2, FALSE) &amp; """;"   )             )</f>
        <v/>
      </c>
      <c r="FM22" t="str">
        <f>IF(Data!$L23=FM$1, "",             IF(ISERR(SEARCH(FM$1,Data!$H23)),        "",          ";" &amp; VLOOKUP(FM$1,Data!$L:$N,3, FALSE) &amp; ",""" &amp; VLOOKUP(FM$1,Data!$L:$M,2, FALSE) &amp; """;"   )             )</f>
        <v/>
      </c>
      <c r="FN22" t="str">
        <f>IF(Data!$L23=FN$1, "",             IF(ISERR(SEARCH(FN$1,Data!$H23)),        "",          ";" &amp; VLOOKUP(FN$1,Data!$L:$N,3, FALSE) &amp; ",""" &amp; VLOOKUP(FN$1,Data!$L:$M,2, FALSE) &amp; """;"   )             )</f>
        <v/>
      </c>
      <c r="FO22" t="str">
        <f>IF(Data!$L23=FO$1, "",             IF(ISERR(SEARCH(FO$1,Data!$H23)),        "",          ";" &amp; VLOOKUP(FO$1,Data!$L:$N,3, FALSE) &amp; ",""" &amp; VLOOKUP(FO$1,Data!$L:$M,2, FALSE) &amp; """;"   )             )</f>
        <v/>
      </c>
      <c r="FP22" t="str">
        <f>IF(Data!$L23=FP$1, "",             IF(ISERR(SEARCH(FP$1,Data!$H23)),        "",          ";" &amp; VLOOKUP(FP$1,Data!$L:$N,3, FALSE) &amp; ",""" &amp; VLOOKUP(FP$1,Data!$L:$M,2, FALSE) &amp; """;"   )             )</f>
        <v/>
      </c>
      <c r="FQ22" t="str">
        <f>IF(Data!$L23=FQ$1, "",             IF(ISERR(SEARCH(FQ$1,Data!$H23)),        "",          ";" &amp; VLOOKUP(FQ$1,Data!$L:$N,3, FALSE) &amp; ",""" &amp; VLOOKUP(FQ$1,Data!$L:$M,2, FALSE) &amp; """;"   )             )</f>
        <v/>
      </c>
      <c r="FR22" t="str">
        <f>IF(Data!$L23=FR$1, "",             IF(ISERR(SEARCH(FR$1,Data!$H23)),        "",          ";" &amp; VLOOKUP(FR$1,Data!$L:$N,3, FALSE) &amp; ",""" &amp; VLOOKUP(FR$1,Data!$L:$M,2, FALSE) &amp; """;"   )             )</f>
        <v/>
      </c>
      <c r="FS22" t="str">
        <f>IF(Data!$L23=FS$1, "",             IF(ISERR(SEARCH(FS$1,Data!$H23)),        "",          ";" &amp; VLOOKUP(FS$1,Data!$L:$N,3, FALSE) &amp; ",""" &amp; VLOOKUP(FS$1,Data!$L:$M,2, FALSE) &amp; """;"   )             )</f>
        <v/>
      </c>
      <c r="FT22" t="str">
        <f>IF(Data!$L23=FT$1, "",             IF(ISERR(SEARCH(FT$1,Data!$H23)),        "",          ";" &amp; VLOOKUP(FT$1,Data!$L:$N,3, FALSE) &amp; ",""" &amp; VLOOKUP(FT$1,Data!$L:$M,2, FALSE) &amp; """;"   )             )</f>
        <v/>
      </c>
      <c r="FU22" t="str">
        <f>IF(Data!$L23=FU$1, "",             IF(ISERR(SEARCH(FU$1,Data!$H23)),        "",          ";" &amp; VLOOKUP(FU$1,Data!$L:$N,3, FALSE) &amp; ",""" &amp; VLOOKUP(FU$1,Data!$L:$M,2, FALSE) &amp; """;"   )             )</f>
        <v/>
      </c>
      <c r="FV22" t="str">
        <f>IF(Data!$L23=FV$1, "",             IF(ISERR(SEARCH(FV$1,Data!$H23)),        "",          ";" &amp; VLOOKUP(FV$1,Data!$L:$N,3, FALSE) &amp; ",""" &amp; VLOOKUP(FV$1,Data!$L:$M,2, FALSE) &amp; """;"   )             )</f>
        <v/>
      </c>
      <c r="FW22" t="str">
        <f>IF(Data!$L23=FW$1, "",             IF(ISERR(SEARCH(FW$1,Data!$H23)),        "",          ";" &amp; VLOOKUP(FW$1,Data!$L:$N,3, FALSE) &amp; ",""" &amp; VLOOKUP(FW$1,Data!$L:$M,2, FALSE) &amp; """;"   )             )</f>
        <v/>
      </c>
      <c r="FX22" t="str">
        <f>IF(Data!$L23=FX$1, "",             IF(ISERR(SEARCH(FX$1,Data!$H23)),        "",          ";" &amp; VLOOKUP(FX$1,Data!$L:$N,3, FALSE) &amp; ",""" &amp; VLOOKUP(FX$1,Data!$L:$M,2, FALSE) &amp; """;"   )             )</f>
        <v/>
      </c>
      <c r="FY22" t="str">
        <f>IF(Data!$L23=FY$1, "",             IF(ISERR(SEARCH(FY$1,Data!$H23)),        "",          ";" &amp; VLOOKUP(FY$1,Data!$L:$N,3, FALSE) &amp; ",""" &amp; VLOOKUP(FY$1,Data!$L:$M,2, FALSE) &amp; """;"   )             )</f>
        <v/>
      </c>
      <c r="FZ22" t="str">
        <f>IF(Data!$L23=FZ$1, "",             IF(ISERR(SEARCH(FZ$1,Data!$H23)),        "",          ";" &amp; VLOOKUP(FZ$1,Data!$L:$N,3, FALSE) &amp; ",""" &amp; VLOOKUP(FZ$1,Data!$L:$M,2, FALSE) &amp; """;"   )             )</f>
        <v/>
      </c>
      <c r="GA22" t="str">
        <f>IF(Data!$L23=GA$1, "",             IF(ISERR(SEARCH(GA$1,Data!$H23)),        "",          ";" &amp; VLOOKUP(GA$1,Data!$L:$N,3, FALSE) &amp; ",""" &amp; VLOOKUP(GA$1,Data!$L:$M,2, FALSE) &amp; """;"   )             )</f>
        <v/>
      </c>
      <c r="GB22" t="str">
        <f>IF(Data!$L23=GB$1, "",             IF(ISERR(SEARCH(GB$1,Data!$H23)),        "",          ";" &amp; VLOOKUP(GB$1,Data!$L:$N,3, FALSE) &amp; ",""" &amp; VLOOKUP(GB$1,Data!$L:$M,2, FALSE) &amp; """;"   )             )</f>
        <v/>
      </c>
      <c r="GC22" t="str">
        <f>IF(Data!$L23=GC$1, "",             IF(ISERR(SEARCH(GC$1,Data!$H23)),        "",          ";" &amp; VLOOKUP(GC$1,Data!$L:$N,3, FALSE) &amp; ",""" &amp; VLOOKUP(GC$1,Data!$L:$M,2, FALSE) &amp; """;"   )             )</f>
        <v/>
      </c>
      <c r="GD22" t="str">
        <f>IF(Data!$L23=GD$1, "",             IF(ISERR(SEARCH(GD$1,Data!$H23)),        "",          ";" &amp; VLOOKUP(GD$1,Data!$L:$N,3, FALSE) &amp; ",""" &amp; VLOOKUP(GD$1,Data!$L:$M,2, FALSE) &amp; """;"   )             )</f>
        <v/>
      </c>
      <c r="GE22" t="str">
        <f>IF(Data!$L23=GE$1, "",             IF(ISERR(SEARCH(GE$1,Data!$H23)),        "",          ";" &amp; VLOOKUP(GE$1,Data!$L:$N,3, FALSE) &amp; ",""" &amp; VLOOKUP(GE$1,Data!$L:$M,2, FALSE) &amp; """;"   )             )</f>
        <v/>
      </c>
      <c r="GF22" t="str">
        <f>IF(Data!$L23=GF$1, "",             IF(ISERR(SEARCH(GF$1,Data!$H23)),        "",          ";" &amp; VLOOKUP(GF$1,Data!$L:$N,3, FALSE) &amp; ",""" &amp; VLOOKUP(GF$1,Data!$L:$M,2, FALSE) &amp; """;"   )             )</f>
        <v/>
      </c>
      <c r="GG22" t="str">
        <f>IF(Data!$L23=GG$1, "",             IF(ISERR(SEARCH(GG$1,Data!$H23)),        "",          ";" &amp; VLOOKUP(GG$1,Data!$L:$N,3, FALSE) &amp; ",""" &amp; VLOOKUP(GG$1,Data!$L:$M,2, FALSE) &amp; """;"   )             )</f>
        <v/>
      </c>
      <c r="GH22" t="str">
        <f>IF(Data!$L23=GH$1, "",             IF(ISERR(SEARCH(GH$1,Data!$H23)),        "",          ";" &amp; VLOOKUP(GH$1,Data!$L:$N,3, FALSE) &amp; ",""" &amp; VLOOKUP(GH$1,Data!$L:$M,2, FALSE) &amp; """;"   )             )</f>
        <v/>
      </c>
      <c r="GI22" t="str">
        <f>IF(Data!$L23=GI$1, "",             IF(ISERR(SEARCH(GI$1,Data!$H23)),        "",          ";" &amp; VLOOKUP(GI$1,Data!$L:$N,3, FALSE) &amp; ",""" &amp; VLOOKUP(GI$1,Data!$L:$M,2, FALSE) &amp; """;"   )             )</f>
        <v/>
      </c>
      <c r="GJ22" t="str">
        <f>IF(Data!$L23=GJ$1, "",             IF(ISERR(SEARCH(GJ$1,Data!$H23)),        "",          ";" &amp; VLOOKUP(GJ$1,Data!$L:$N,3, FALSE) &amp; ",""" &amp; VLOOKUP(GJ$1,Data!$L:$M,2, FALSE) &amp; """;"   )             )</f>
        <v/>
      </c>
      <c r="GK22" t="str">
        <f>IF(Data!$L23=GK$1, "",             IF(ISERR(SEARCH(GK$1,Data!$H23)),        "",          ";" &amp; VLOOKUP(GK$1,Data!$L:$N,3, FALSE) &amp; ",""" &amp; VLOOKUP(GK$1,Data!$L:$M,2, FALSE) &amp; """;"   )             )</f>
        <v/>
      </c>
      <c r="GL22" t="str">
        <f>IF(Data!$L23=GL$1, "",             IF(ISERR(SEARCH(GL$1,Data!$H23)),        "",          ";" &amp; VLOOKUP(GL$1,Data!$L:$N,3, FALSE) &amp; ",""" &amp; VLOOKUP(GL$1,Data!$L:$M,2, FALSE) &amp; """;"   )             )</f>
        <v/>
      </c>
      <c r="GM22" t="str">
        <f>IF(Data!$L23=GM$1, "",             IF(ISERR(SEARCH(GM$1,Data!$H23)),        "",          ";" &amp; VLOOKUP(GM$1,Data!$L:$N,3, FALSE) &amp; ",""" &amp; VLOOKUP(GM$1,Data!$L:$M,2, FALSE) &amp; """;"   )             )</f>
        <v/>
      </c>
      <c r="GN22" t="str">
        <f>IF(Data!$L23=GN$1, "",             IF(ISERR(SEARCH(GN$1,Data!$H23)),        "",          ";" &amp; VLOOKUP(GN$1,Data!$L:$N,3, FALSE) &amp; ",""" &amp; VLOOKUP(GN$1,Data!$L:$M,2, FALSE) &amp; """;"   )             )</f>
        <v/>
      </c>
      <c r="GO22" t="str">
        <f>IF(Data!$L23=GO$1, "",             IF(ISERR(SEARCH(GO$1,Data!$H23)),        "",          ";" &amp; VLOOKUP(GO$1,Data!$L:$N,3, FALSE) &amp; ",""" &amp; VLOOKUP(GO$1,Data!$L:$M,2, FALSE) &amp; """;"   )             )</f>
        <v/>
      </c>
      <c r="GP22" t="str">
        <f>IF(Data!$L23=GP$1, "",             IF(ISERR(SEARCH(GP$1,Data!$H23)),        "",          ";" &amp; VLOOKUP(GP$1,Data!$L:$N,3, FALSE) &amp; ",""" &amp; VLOOKUP(GP$1,Data!$L:$M,2, FALSE) &amp; """;"   )             )</f>
        <v/>
      </c>
      <c r="GQ22" t="str">
        <f>IF(Data!$L23=GQ$1, "",             IF(ISERR(SEARCH(GQ$1,Data!$H23)),        "",          ";" &amp; VLOOKUP(GQ$1,Data!$L:$N,3, FALSE) &amp; ",""" &amp; VLOOKUP(GQ$1,Data!$L:$M,2, FALSE) &amp; """;"   )             )</f>
        <v/>
      </c>
      <c r="GR22" t="str">
        <f>IF(Data!$L23=GR$1, "",             IF(ISERR(SEARCH(GR$1,Data!$H23)),        "",          ";" &amp; VLOOKUP(GR$1,Data!$L:$N,3, FALSE) &amp; ",""" &amp; VLOOKUP(GR$1,Data!$L:$M,2, FALSE) &amp; """;"   )             )</f>
        <v/>
      </c>
      <c r="GS22" t="str">
        <f>IF(Data!$L23=GS$1, "",             IF(ISERR(SEARCH(GS$1,Data!$H23)),        "",          ";" &amp; VLOOKUP(GS$1,Data!$L:$N,3, FALSE) &amp; ",""" &amp; VLOOKUP(GS$1,Data!$L:$M,2, FALSE) &amp; """;"   )             )</f>
        <v/>
      </c>
      <c r="GT22" t="str">
        <f>IF(Data!$L23=GT$1, "",             IF(ISERR(SEARCH(GT$1,Data!$H23)),        "",          ";" &amp; VLOOKUP(GT$1,Data!$L:$N,3, FALSE) &amp; ",""" &amp; VLOOKUP(GT$1,Data!$L:$M,2, FALSE) &amp; """;"   )             )</f>
        <v/>
      </c>
      <c r="GU22" t="str">
        <f>IF(Data!$L23=GU$1, "",             IF(ISERR(SEARCH(GU$1,Data!$H23)),        "",          ";" &amp; VLOOKUP(GU$1,Data!$L:$N,3, FALSE) &amp; ",""" &amp; VLOOKUP(GU$1,Data!$L:$M,2, FALSE) &amp; """;"   )             )</f>
        <v/>
      </c>
      <c r="GV22" t="str">
        <f>IF(Data!$L23=GV$1, "",             IF(ISERR(SEARCH(GV$1,Data!$H23)),        "",          ";" &amp; VLOOKUP(GV$1,Data!$L:$N,3, FALSE) &amp; ",""" &amp; VLOOKUP(GV$1,Data!$L:$M,2, FALSE) &amp; """;"   )             )</f>
        <v/>
      </c>
      <c r="GW22" t="str">
        <f>IF(Data!$L23=GW$1, "",             IF(ISERR(SEARCH(GW$1,Data!$H23)),        "",          ";" &amp; VLOOKUP(GW$1,Data!$L:$N,3, FALSE) &amp; ",""" &amp; VLOOKUP(GW$1,Data!$L:$M,2, FALSE) &amp; """;"   )             )</f>
        <v/>
      </c>
      <c r="GX22" t="str">
        <f>IF(Data!$L23=GX$1, "",             IF(ISERR(SEARCH(GX$1,Data!$H23)),        "",          ";" &amp; VLOOKUP(GX$1,Data!$L:$N,3, FALSE) &amp; ",""" &amp; VLOOKUP(GX$1,Data!$L:$M,2, FALSE) &amp; """;"   )             )</f>
        <v/>
      </c>
      <c r="GY22" t="str">
        <f>IF(Data!$L23=GY$1, "",             IF(ISERR(SEARCH(GY$1,Data!$H23)),        "",          ";" &amp; VLOOKUP(GY$1,Data!$L:$N,3, FALSE) &amp; ",""" &amp; VLOOKUP(GY$1,Data!$L:$M,2, FALSE) &amp; """;"   )             )</f>
        <v/>
      </c>
      <c r="GZ22" t="str">
        <f>IF(Data!$L23=GZ$1, "",             IF(ISERR(SEARCH(GZ$1,Data!$H23)),        "",          ";" &amp; VLOOKUP(GZ$1,Data!$L:$N,3, FALSE) &amp; ",""" &amp; VLOOKUP(GZ$1,Data!$L:$M,2, FALSE) &amp; """;"   )             )</f>
        <v/>
      </c>
      <c r="HA22" t="str">
        <f>IF(Data!$L23=HA$1, "",             IF(ISERR(SEARCH(HA$1,Data!$H23)),        "",          ";" &amp; VLOOKUP(HA$1,Data!$L:$N,3, FALSE) &amp; ",""" &amp; VLOOKUP(HA$1,Data!$L:$M,2, FALSE) &amp; """;"   )             )</f>
        <v/>
      </c>
      <c r="HB22" t="str">
        <f>IF(Data!$L23=HB$1, "",             IF(ISERR(SEARCH(HB$1,Data!$H23)),        "",          ";" &amp; VLOOKUP(HB$1,Data!$L:$N,3, FALSE) &amp; ",""" &amp; VLOOKUP(HB$1,Data!$L:$M,2, FALSE) &amp; """;"   )             )</f>
        <v/>
      </c>
      <c r="HC22" t="str">
        <f>IF(Data!$L23=HC$1, "",             IF(ISERR(SEARCH(HC$1,Data!$H23)),        "",          ";" &amp; VLOOKUP(HC$1,Data!$L:$N,3, FALSE) &amp; ",""" &amp; VLOOKUP(HC$1,Data!$L:$M,2, FALSE) &amp; """;"   )             )</f>
        <v/>
      </c>
      <c r="HD22" t="str">
        <f>IF(Data!$L23=HD$1, "",             IF(ISERR(SEARCH(HD$1,Data!$H23)),        "",          ";" &amp; VLOOKUP(HD$1,Data!$L:$N,3, FALSE) &amp; ",""" &amp; VLOOKUP(HD$1,Data!$L:$M,2, FALSE) &amp; """;"   )             )</f>
        <v/>
      </c>
      <c r="HE22" t="str">
        <f>IF(Data!$L23=HE$1, "",             IF(ISERR(SEARCH(HE$1,Data!$H23)),        "",          ";" &amp; VLOOKUP(HE$1,Data!$L:$N,3, FALSE) &amp; ",""" &amp; VLOOKUP(HE$1,Data!$L:$M,2, FALSE) &amp; """;"   )             )</f>
        <v/>
      </c>
      <c r="HF22" t="str">
        <f>IF(Data!$L23=HF$1, "",             IF(ISERR(SEARCH(HF$1,Data!$H23)),        "",          ";" &amp; VLOOKUP(HF$1,Data!$L:$N,3, FALSE) &amp; ",""" &amp; VLOOKUP(HF$1,Data!$L:$M,2, FALSE) &amp; """;"   )             )</f>
        <v/>
      </c>
      <c r="HG22" t="str">
        <f>IF(Data!$L23=HG$1, "",             IF(ISERR(SEARCH(HG$1,Data!$H23)),        "",          ";" &amp; VLOOKUP(HG$1,Data!$L:$N,3, FALSE) &amp; ",""" &amp; VLOOKUP(HG$1,Data!$L:$M,2, FALSE) &amp; """;"   )             )</f>
        <v/>
      </c>
      <c r="HH22" t="str">
        <f>IF(Data!$L23=HH$1, "",             IF(ISERR(SEARCH(HH$1,Data!$H23)),        "",          ";" &amp; VLOOKUP(HH$1,Data!$L:$N,3, FALSE) &amp; ",""" &amp; VLOOKUP(HH$1,Data!$L:$M,2, FALSE) &amp; """;"   )             )</f>
        <v/>
      </c>
      <c r="HI22" t="str">
        <f>IF(Data!$L23=HI$1, "",             IF(ISERR(SEARCH(HI$1,Data!$H23)),        "",          ";" &amp; VLOOKUP(HI$1,Data!$L:$N,3, FALSE) &amp; ",""" &amp; VLOOKUP(HI$1,Data!$L:$M,2, FALSE) &amp; """;"   )             )</f>
        <v/>
      </c>
      <c r="HJ22" t="str">
        <f>IF(Data!$L23=HJ$1, "",             IF(ISERR(SEARCH(HJ$1,Data!$H23)),        "",          ";" &amp; VLOOKUP(HJ$1,Data!$L:$N,3, FALSE) &amp; ",""" &amp; VLOOKUP(HJ$1,Data!$L:$M,2, FALSE) &amp; """;"   )             )</f>
        <v/>
      </c>
      <c r="HK22" t="str">
        <f>IF(Data!$L23=HK$1, "",             IF(ISERR(SEARCH(HK$1,Data!$H23)),        "",          ";" &amp; VLOOKUP(HK$1,Data!$L:$N,3, FALSE) &amp; ",""" &amp; VLOOKUP(HK$1,Data!$L:$M,2, FALSE) &amp; """;"   )             )</f>
        <v/>
      </c>
      <c r="HL22" t="str">
        <f>IF(Data!$L23=HL$1, "",             IF(ISERR(SEARCH(HL$1,Data!$H23)),        "",          ";" &amp; VLOOKUP(HL$1,Data!$L:$N,3, FALSE) &amp; ",""" &amp; VLOOKUP(HL$1,Data!$L:$M,2, FALSE) &amp; """;"   )             )</f>
        <v/>
      </c>
      <c r="HM22" t="str">
        <f>IF(Data!$L23=HM$1, "",             IF(ISERR(SEARCH(HM$1,Data!$H23)),        "",          ";" &amp; VLOOKUP(HM$1,Data!$L:$N,3, FALSE) &amp; ",""" &amp; VLOOKUP(HM$1,Data!$L:$M,2, FALSE) &amp; """;"   )             )</f>
        <v/>
      </c>
      <c r="HN22" t="str">
        <f>IF(Data!$L23=HN$1, "",             IF(ISERR(SEARCH(HN$1,Data!$H23)),        "",          ";" &amp; VLOOKUP(HN$1,Data!$L:$N,3, FALSE) &amp; ",""" &amp; VLOOKUP(HN$1,Data!$L:$M,2, FALSE) &amp; """;"   )             )</f>
        <v/>
      </c>
      <c r="HO22" t="str">
        <f>IF(Data!$L23=HO$1, "",             IF(ISERR(SEARCH(HO$1,Data!$H23)),        "",          ";" &amp; VLOOKUP(HO$1,Data!$L:$N,3, FALSE) &amp; ",""" &amp; VLOOKUP(HO$1,Data!$L:$M,2, FALSE) &amp; """;"   )             )</f>
        <v/>
      </c>
      <c r="HP22" t="str">
        <f>IF(Data!$L23=HP$1, "",             IF(ISERR(SEARCH(HP$1,Data!$H23)),        "",          ";" &amp; VLOOKUP(HP$1,Data!$L:$N,3, FALSE) &amp; ",""" &amp; VLOOKUP(HP$1,Data!$L:$M,2, FALSE) &amp; """;"   )             )</f>
        <v/>
      </c>
      <c r="HQ22" t="str">
        <f>IF(Data!$L23=HQ$1, "",             IF(ISERR(SEARCH(HQ$1,Data!$H23)),        "",          ";" &amp; VLOOKUP(HQ$1,Data!$L:$N,3, FALSE) &amp; ",""" &amp; VLOOKUP(HQ$1,Data!$L:$M,2, FALSE) &amp; """;"   )             )</f>
        <v/>
      </c>
      <c r="HR22" t="str">
        <f>IF(Data!$L23=HR$1, "",             IF(ISERR(SEARCH(HR$1,Data!$H23)),        "",          ";" &amp; VLOOKUP(HR$1,Data!$L:$N,3, FALSE) &amp; ",""" &amp; VLOOKUP(HR$1,Data!$L:$M,2, FALSE) &amp; """;"   )             )</f>
        <v/>
      </c>
      <c r="HS22" t="str">
        <f>IF(Data!$L23=HS$1, "",             IF(ISERR(SEARCH(HS$1,Data!$H23)),        "",          ";" &amp; VLOOKUP(HS$1,Data!$L:$N,3, FALSE) &amp; ",""" &amp; VLOOKUP(HS$1,Data!$L:$M,2, FALSE) &amp; """;"   )             )</f>
        <v/>
      </c>
      <c r="HT22" t="str">
        <f>IF(Data!$L23=HT$1, "",             IF(ISERR(SEARCH(HT$1,Data!$H23)),        "",          ";" &amp; VLOOKUP(HT$1,Data!$L:$N,3, FALSE) &amp; ",""" &amp; VLOOKUP(HT$1,Data!$L:$M,2, FALSE) &amp; """;"   )             )</f>
        <v/>
      </c>
      <c r="HU22" t="str">
        <f>IF(Data!$L23=HU$1, "",             IF(ISERR(SEARCH(HU$1,Data!$H23)),        "",          ";" &amp; VLOOKUP(HU$1,Data!$L:$N,3, FALSE) &amp; ",""" &amp; VLOOKUP(HU$1,Data!$L:$M,2, FALSE) &amp; """;"   )             )</f>
        <v/>
      </c>
      <c r="HV22" t="str">
        <f>IF(Data!$L23=HV$1, "",             IF(ISERR(SEARCH(HV$1,Data!$H23)),        "",          ";" &amp; VLOOKUP(HV$1,Data!$L:$N,3, FALSE) &amp; ",""" &amp; VLOOKUP(HV$1,Data!$L:$M,2, FALSE) &amp; """;"   )             )</f>
        <v/>
      </c>
      <c r="HW22" t="str">
        <f>IF(Data!$L23=HW$1, "",             IF(ISERR(SEARCH(HW$1,Data!$H23)),        "",          ";" &amp; VLOOKUP(HW$1,Data!$L:$N,3, FALSE) &amp; ",""" &amp; VLOOKUP(HW$1,Data!$L:$M,2, FALSE) &amp; """;"   )             )</f>
        <v/>
      </c>
      <c r="HX22" t="str">
        <f>IF(Data!$L23=HX$1, "",             IF(ISERR(SEARCH(HX$1,Data!$H23)),        "",          ";" &amp; VLOOKUP(HX$1,Data!$L:$N,3, FALSE) &amp; ",""" &amp; VLOOKUP(HX$1,Data!$L:$M,2, FALSE) &amp; """;"   )             )</f>
        <v/>
      </c>
      <c r="HY22" t="str">
        <f>IF(Data!$L23=HY$1, "",             IF(ISERR(SEARCH(HY$1,Data!$H23)),        "",          ";" &amp; VLOOKUP(HY$1,Data!$L:$N,3, FALSE) &amp; ",""" &amp; VLOOKUP(HY$1,Data!$L:$M,2, FALSE) &amp; """;"   )             )</f>
        <v/>
      </c>
      <c r="HZ22" t="str">
        <f>IF(Data!$L23=HZ$1, "",             IF(ISERR(SEARCH(HZ$1,Data!$H23)),        "",          ";" &amp; VLOOKUP(HZ$1,Data!$L:$N,3, FALSE) &amp; ",""" &amp; VLOOKUP(HZ$1,Data!$L:$M,2, FALSE) &amp; """;"   )             )</f>
        <v/>
      </c>
      <c r="IA22" t="str">
        <f>IF(Data!$L23=IA$1, "",             IF(ISERR(SEARCH(IA$1,Data!$H23)),        "",          ";" &amp; VLOOKUP(IA$1,Data!$L:$N,3, FALSE) &amp; ",""" &amp; VLOOKUP(IA$1,Data!$L:$M,2, FALSE) &amp; """;"   )             )</f>
        <v/>
      </c>
      <c r="IB22" t="str">
        <f>IF(Data!$L23=IB$1, "",             IF(ISERR(SEARCH(IB$1,Data!$H23)),        "",          ";" &amp; VLOOKUP(IB$1,Data!$L:$N,3, FALSE) &amp; ",""" &amp; VLOOKUP(IB$1,Data!$L:$M,2, FALSE) &amp; """;"   )             )</f>
        <v/>
      </c>
      <c r="IC22" t="str">
        <f>IF(Data!$L23=IC$1, "",             IF(ISERR(SEARCH(IC$1,Data!$H23)),        "",          ";" &amp; VLOOKUP(IC$1,Data!$L:$N,3, FALSE) &amp; ",""" &amp; VLOOKUP(IC$1,Data!$L:$M,2, FALSE) &amp; """;"   )             )</f>
        <v/>
      </c>
      <c r="ID22" t="str">
        <f>IF(Data!$L23=ID$1, "",             IF(ISERR(SEARCH(ID$1,Data!$H23)),        "",          ";" &amp; VLOOKUP(ID$1,Data!$L:$N,3, FALSE) &amp; ",""" &amp; VLOOKUP(ID$1,Data!$L:$M,2, FALSE) &amp; """;"   )             )</f>
        <v/>
      </c>
      <c r="IE22" t="str">
        <f>IF(Data!$L23=IE$1, "",             IF(ISERR(SEARCH(IE$1,Data!$H23)),        "",          ";" &amp; VLOOKUP(IE$1,Data!$L:$N,3, FALSE) &amp; ",""" &amp; VLOOKUP(IE$1,Data!$L:$M,2, FALSE) &amp; """;"   )             )</f>
        <v/>
      </c>
      <c r="IF22" t="str">
        <f>IF(Data!$L23=IF$1, "",             IF(ISERR(SEARCH(IF$1,Data!$H23)),        "",          ";" &amp; VLOOKUP(IF$1,Data!$L:$N,3, FALSE) &amp; ",""" &amp; VLOOKUP(IF$1,Data!$L:$M,2, FALSE) &amp; """;"   )             )</f>
        <v/>
      </c>
      <c r="IG22" t="str">
        <f>IF(Data!$L23=IG$1, "",             IF(ISERR(SEARCH(IG$1,Data!$H23)),        "",          ";" &amp; VLOOKUP(IG$1,Data!$L:$N,3, FALSE) &amp; ",""" &amp; VLOOKUP(IG$1,Data!$L:$M,2, FALSE) &amp; """;"   )             )</f>
        <v/>
      </c>
      <c r="IH22" t="str">
        <f>IF(Data!$L23=IH$1, "",             IF(ISERR(SEARCH(IH$1,Data!$H23)),        "",          ";" &amp; VLOOKUP(IH$1,Data!$L:$N,3, FALSE) &amp; ",""" &amp; VLOOKUP(IH$1,Data!$L:$M,2, FALSE) &amp; """;"   )             )</f>
        <v/>
      </c>
      <c r="II22" t="str">
        <f>IF(Data!$L23=II$1, "",             IF(ISERR(SEARCH(II$1,Data!$H23)),        "",          ";" &amp; VLOOKUP(II$1,Data!$L:$N,3, FALSE) &amp; ",""" &amp; VLOOKUP(II$1,Data!$L:$M,2, FALSE) &amp; """;"   )             )</f>
        <v/>
      </c>
    </row>
    <row r="23" spans="1:243" x14ac:dyDescent="0.3">
      <c r="A23" t="str">
        <f>Data!L24</f>
        <v>Stass Allie</v>
      </c>
      <c r="B23" s="15" t="str">
        <f>VLOOKUP(Tableau36[[#This Row],[Character]],Data!L:N,3,FALSE)</f>
        <v>00000000-0000-0000-0000-000000000022</v>
      </c>
      <c r="C23" s="15" t="str">
        <f>VLOOKUP(Tableau36[[#This Row],[Character]],Data!L:M,2,FALSE)</f>
        <v>HUMAN</v>
      </c>
      <c r="D23" s="15" t="str">
        <f>SUBSTITUTE(     SUBSTITUTE(Tableau36[[#This Row],[character_id,character_type,friend_id,friend_type]],",""DROID""",""),    ",""HUMAN""", "")</f>
        <v>00000000-0000-0000-0000-000000000022,00000000-0000-0000-0000-000000000075</v>
      </c>
      <c r="E23" s="15" t="str">
        <f>IF(Tableau36[[#This Row],[With char''s id]] = "", "",    MID(Tableau36[[#This Row],[With char''s id]], 2, LEN(Tableau36[[#This Row],[With char''s id]])-1))</f>
        <v>00000000-0000-0000-0000-000000000022,"HUMAN",00000000-0000-0000-0000-000000000075,"HUMAN"</v>
      </c>
      <c r="F23" s="15" t="str">
        <f>SUBSTITUTE(Tableau36[[#This Row],[List of friend''s id]],  "/",    "/" &amp; Tableau36[[#This Row],[Character''s id]] &amp; ",""" &amp; Tableau36[[#This Row],[Type]] &amp; """,")</f>
        <v>/00000000-0000-0000-0000-000000000022,"HUMAN",00000000-0000-0000-0000-000000000075,"HUMAN"</v>
      </c>
      <c r="G23" t="str">
        <f>IF( Tableau36[[#This Row],[removed double semi-colon]]="", "", "/" &amp; MID(Tableau36[[#This Row],[removed double semi-colon]],2,LEN(Tableau36[[#This Row],[removed double semi-colon]]) - 2) )</f>
        <v>/00000000-0000-0000-0000-000000000075,"HUMAN"</v>
      </c>
      <c r="H23" t="str">
        <f>SUBSTITUTE(Tableau36[[#This Row],[Concatenation]],";;","/")</f>
        <v>;00000000-0000-0000-0000-000000000075,"HUMAN";</v>
      </c>
      <c r="I23" t="str">
        <f>friends!M23&amp; friends!N23&amp; friends!O23&amp; friends!P23&amp; friends!Q23&amp; friends!R23&amp; friends!S23&amp; friends!T23&amp; friends!U23&amp; friends!V23&amp; friends!W23&amp; friends!X23&amp; friends!Y23&amp; friends!Z23&amp; friends!AA23&amp; friends!AB23&amp; friends!AC23&amp; friends!AD23&amp; friends!AE23&amp; friends!AF23&amp; friends!AG23&amp; friends!AH23&amp; friends!AI23&amp; friends!AJ23&amp; friends!AK23&amp; friends!AL23&amp; friends!AM23&amp; friends!AN23&amp; friends!AO23&amp; friends!AP23&amp; friends!AQ23&amp; friends!AR23&amp; friends!AS23&amp; friends!AT23&amp; friends!AU23&amp; friends!AV23&amp; friends!AW23&amp; friends!AX23&amp; friends!AY23&amp; friends!AZ23&amp; friends!BA23&amp; friends!BB23&amp; friends!BC23&amp; friends!BD23&amp; friends!BE23&amp; friends!BF23&amp; friends!BG23&amp; friends!BH23&amp; friends!BI23&amp; friends!BJ23&amp; friends!BK23&amp; friends!BL23&amp; friends!BM23&amp; friends!BN23&amp; friends!BO23&amp; friends!BP23&amp; friends!BQ23&amp; friends!BR23&amp; friends!BS23&amp; friends!BT23&amp; friends!BU23&amp; friends!BV23&amp; friends!BW23&amp; friends!BX23&amp; friends!BY23&amp; friends!BZ23&amp; friends!CA23&amp; friends!CB23&amp; friends!CC23&amp; friends!CD23&amp; friends!CE23&amp; friends!CF23&amp; friends!CG23&amp; friends!CH23&amp; friends!CI23&amp; friends!CJ23&amp; friends!CK23&amp; friends!CL23&amp; friends!CM23&amp; friends!CN23&amp; friends!CO23&amp; friends!CP23&amp; friends!CQ23&amp; friends!CR23&amp; friends!CS23&amp; friends!CT23&amp; friends!CU23&amp; friends!CV23&amp; friends!CW23&amp; friends!CX23&amp; friends!CY23&amp; friends!CZ23&amp; friends!DA23&amp; friends!DB23&amp; friends!DC23&amp; friends!DD23&amp; friends!DE23&amp; friends!DF23&amp; friends!DG23&amp; friends!DH23&amp; friends!DI23&amp; friends!DJ23&amp; friends!DK23&amp; friends!DL23&amp; friends!DM23&amp; friends!DN23&amp; friends!DO23&amp; friends!DP23&amp; friends!DQ23&amp; friends!DR23&amp; friends!DS23&amp; friends!DT23&amp; friends!DU23&amp; friends!DV23&amp; friends!DW23&amp; friends!DX23&amp; friends!DY23&amp; friends!DZ23&amp; friends!EA23&amp; friends!EB23&amp; friends!EC23&amp; friends!ED23&amp; friends!EE23&amp; friends!EF23&amp; friends!EG23&amp; friends!EH23&amp; friends!EI23&amp; friends!EJ23&amp; friends!EK23&amp; friends!EL23&amp; friends!EM23&amp; friends!EN23&amp; friends!EO23&amp; friends!EP23&amp; friends!EQ23&amp; friends!ER23&amp; friends!ES23&amp; friends!ET23&amp; friends!EU23&amp; friends!EV23&amp; friends!EW23&amp; friends!EX23&amp; friends!EY23&amp; friends!EZ23&amp; friends!FA23&amp; friends!FB23&amp; friends!FC23&amp; friends!FD23&amp; friends!FE23&amp; friends!FF23&amp; friends!FG23&amp; friends!FH23&amp; friends!FI23&amp; friends!FJ23&amp; friends!FK23&amp; friends!FL23&amp; friends!FM23&amp; friends!FN23&amp; friends!FO23&amp; friends!FP23&amp; friends!FQ23&amp; friends!FR23&amp; friends!FS23&amp; friends!FT23&amp; friends!FU23&amp; friends!FV23&amp; friends!FW23&amp; friends!FX23&amp; friends!FY23&amp; friends!FZ23&amp; friends!GA23&amp; friends!GB23&amp; friends!GC23&amp; friends!GD23&amp; friends!GE23&amp; friends!GF23&amp; friends!GG23&amp; friends!GH23&amp; friends!GI23&amp; friends!GJ23&amp; friends!GK23&amp; friends!GL23&amp; friends!GM23&amp; friends!GN23&amp; friends!GO23&amp; friends!GP23&amp; friends!GQ23&amp; friends!GR23&amp; friends!GS23&amp; friends!GT23&amp; friends!GU23&amp; friends!GV23&amp; friends!GW23&amp; friends!GX23&amp; friends!GY23&amp; friends!GZ23&amp; friends!HA23&amp; friends!HB23&amp; friends!HC23&amp; friends!HD23&amp; friends!HE23&amp; friends!HF23&amp; friends!HG23&amp; friends!HH23&amp; friends!HI23&amp; friends!HJ23&amp; friends!HK23&amp; friends!HL23&amp; friends!HM23&amp; friends!HN23&amp; friends!HO23&amp; friends!HP23&amp; friends!HQ23&amp; friends!HR23&amp; friends!HS23&amp; friends!HT23&amp; friends!HU23&amp; friends!HV23&amp; friends!HW23&amp; friends!HX23&amp; friends!HY23&amp; friends!HZ23&amp; friends!IA23&amp; friends!IB23&amp; friends!IC23&amp; friends!ID23&amp; friends!IE23&amp; friends!IF23&amp; friends!IG23&amp; friends!IH23&amp; friends!II23</f>
        <v>;00000000-0000-0000-0000-000000000075,"HUMAN";</v>
      </c>
      <c r="M23" t="str">
        <f>IF(Data!$L24=M$1, "",             IF(ISERR(SEARCH(M$1,Data!$H24)),        "",          ";" &amp; VLOOKUP(M$1,Data!$L:$N,3, FALSE) &amp; ",""" &amp; VLOOKUP(M$1,Data!$L:$M,2, FALSE) &amp; """;"   )             )</f>
        <v/>
      </c>
      <c r="N23" t="str">
        <f>IF(Data!$L24=N$1, "",             IF(ISERR(SEARCH(N$1,Data!$H24)),        "",          ";" &amp; VLOOKUP(N$1,Data!$L:$N,3, FALSE) &amp; ",""" &amp; VLOOKUP(N$1,Data!$L:$M,2, FALSE) &amp; """;"   )             )</f>
        <v/>
      </c>
      <c r="O23" t="str">
        <f>IF(Data!$L24=O$1, "",             IF(ISERR(SEARCH(O$1,Data!$H24)),        "",          ";" &amp; VLOOKUP(O$1,Data!$L:$N,3, FALSE) &amp; ",""" &amp; VLOOKUP(O$1,Data!$L:$M,2, FALSE) &amp; """;"   )             )</f>
        <v/>
      </c>
      <c r="P23" t="str">
        <f>IF(Data!$L24=P$1, "",             IF(ISERR(SEARCH(P$1,Data!$H24)),        "",          ";" &amp; VLOOKUP(P$1,Data!$L:$N,3, FALSE) &amp; ",""" &amp; VLOOKUP(P$1,Data!$L:$M,2, FALSE) &amp; """;"   )             )</f>
        <v/>
      </c>
      <c r="Q23" t="str">
        <f>IF(Data!$L24=Q$1, "",             IF(ISERR(SEARCH(Q$1,Data!$H24)),        "",          ";" &amp; VLOOKUP(Q$1,Data!$L:$N,3, FALSE) &amp; ",""" &amp; VLOOKUP(Q$1,Data!$L:$M,2, FALSE) &amp; """;"   )             )</f>
        <v/>
      </c>
      <c r="R23" t="str">
        <f>IF(Data!$L24=R$1, "",             IF(ISERR(SEARCH(R$1,Data!$H24)),        "",          ";" &amp; VLOOKUP(R$1,Data!$L:$N,3, FALSE) &amp; ",""" &amp; VLOOKUP(R$1,Data!$L:$M,2, FALSE) &amp; """;"   )             )</f>
        <v/>
      </c>
      <c r="S23" t="str">
        <f>IF(Data!$L24=S$1, "",             IF(ISERR(SEARCH(S$1,Data!$H24)),        "",          ";" &amp; VLOOKUP(S$1,Data!$L:$N,3, FALSE) &amp; ",""" &amp; VLOOKUP(S$1,Data!$L:$M,2, FALSE) &amp; """;"   )             )</f>
        <v/>
      </c>
      <c r="T23" t="str">
        <f>IF(Data!$L24=T$1, "",             IF(ISERR(SEARCH(T$1,Data!$H24)),        "",          ";" &amp; VLOOKUP(T$1,Data!$L:$N,3, FALSE) &amp; ",""" &amp; VLOOKUP(T$1,Data!$L:$M,2, FALSE) &amp; """;"   )             )</f>
        <v/>
      </c>
      <c r="U23" t="str">
        <f>IF(Data!$L24=U$1, "",             IF(ISERR(SEARCH(U$1,Data!$H24)),        "",          ";" &amp; VLOOKUP(U$1,Data!$L:$N,3, FALSE) &amp; ",""" &amp; VLOOKUP(U$1,Data!$L:$M,2, FALSE) &amp; """;"   )             )</f>
        <v/>
      </c>
      <c r="V23" t="str">
        <f>IF(Data!$L24=V$1, "",             IF(ISERR(SEARCH(V$1,Data!$H24)),        "",          ";" &amp; VLOOKUP(V$1,Data!$L:$N,3, FALSE) &amp; ",""" &amp; VLOOKUP(V$1,Data!$L:$M,2, FALSE) &amp; """;"   )             )</f>
        <v/>
      </c>
      <c r="W23" t="str">
        <f>IF(Data!$L24=W$1, "",             IF(ISERR(SEARCH(W$1,Data!$H24)),        "",          ";" &amp; VLOOKUP(W$1,Data!$L:$N,3, FALSE) &amp; ",""" &amp; VLOOKUP(W$1,Data!$L:$M,2, FALSE) &amp; """;"   )             )</f>
        <v/>
      </c>
      <c r="X23" t="str">
        <f>IF(Data!$L24=X$1, "",             IF(ISERR(SEARCH(X$1,Data!$H24)),        "",          ";" &amp; VLOOKUP(X$1,Data!$L:$N,3, FALSE) &amp; ",""" &amp; VLOOKUP(X$1,Data!$L:$M,2, FALSE) &amp; """;"   )             )</f>
        <v/>
      </c>
      <c r="Y23" t="str">
        <f>IF(Data!$L24=Y$1, "",             IF(ISERR(SEARCH(Y$1,Data!$H24)),        "",          ";" &amp; VLOOKUP(Y$1,Data!$L:$N,3, FALSE) &amp; ",""" &amp; VLOOKUP(Y$1,Data!$L:$M,2, FALSE) &amp; """;"   )             )</f>
        <v/>
      </c>
      <c r="Z23" t="str">
        <f>IF(Data!$L24=Z$1, "",             IF(ISERR(SEARCH(Z$1,Data!$H24)),        "",          ";" &amp; VLOOKUP(Z$1,Data!$L:$N,3, FALSE) &amp; ",""" &amp; VLOOKUP(Z$1,Data!$L:$M,2, FALSE) &amp; """;"   )             )</f>
        <v/>
      </c>
      <c r="AA23" t="str">
        <f>IF(Data!$L24=AA$1, "",             IF(ISERR(SEARCH(AA$1,Data!$H24)),        "",          ";" &amp; VLOOKUP(AA$1,Data!$L:$N,3, FALSE) &amp; ",""" &amp; VLOOKUP(AA$1,Data!$L:$M,2, FALSE) &amp; """;"   )             )</f>
        <v/>
      </c>
      <c r="AB23" t="str">
        <f>IF(Data!$L24=AB$1, "",             IF(ISERR(SEARCH(AB$1,Data!$H24)),        "",          ";" &amp; VLOOKUP(AB$1,Data!$L:$N,3, FALSE) &amp; ",""" &amp; VLOOKUP(AB$1,Data!$L:$M,2, FALSE) &amp; """;"   )             )</f>
        <v/>
      </c>
      <c r="AC23" t="str">
        <f>IF(Data!$L24=AC$1, "",             IF(ISERR(SEARCH(AC$1,Data!$H24)),        "",          ";" &amp; VLOOKUP(AC$1,Data!$L:$N,3, FALSE) &amp; ",""" &amp; VLOOKUP(AC$1,Data!$L:$M,2, FALSE) &amp; """;"   )             )</f>
        <v/>
      </c>
      <c r="AD23" t="str">
        <f>IF(Data!$L24=AD$1, "",             IF(ISERR(SEARCH(AD$1,Data!$H24)),        "",          ";" &amp; VLOOKUP(AD$1,Data!$L:$N,3, FALSE) &amp; ",""" &amp; VLOOKUP(AD$1,Data!$L:$M,2, FALSE) &amp; """;"   )             )</f>
        <v/>
      </c>
      <c r="AE23" t="str">
        <f>IF(Data!$L24=AE$1, "",             IF(ISERR(SEARCH(AE$1,Data!$H24)),        "",          ";" &amp; VLOOKUP(AE$1,Data!$L:$N,3, FALSE) &amp; ",""" &amp; VLOOKUP(AE$1,Data!$L:$M,2, FALSE) &amp; """;"   )             )</f>
        <v/>
      </c>
      <c r="AF23" t="str">
        <f>IF(Data!$L24=AF$1, "",             IF(ISERR(SEARCH(AF$1,Data!$H24)),        "",          ";" &amp; VLOOKUP(AF$1,Data!$L:$N,3, FALSE) &amp; ",""" &amp; VLOOKUP(AF$1,Data!$L:$M,2, FALSE) &amp; """;"   )             )</f>
        <v/>
      </c>
      <c r="AG23" t="str">
        <f>IF(Data!$L24=AG$1, "",             IF(ISERR(SEARCH(AG$1,Data!$H24)),        "",          ";" &amp; VLOOKUP(AG$1,Data!$L:$N,3, FALSE) &amp; ",""" &amp; VLOOKUP(AG$1,Data!$L:$M,2, FALSE) &amp; """;"   )             )</f>
        <v/>
      </c>
      <c r="AH23" t="str">
        <f>IF(Data!$L24=AH$1, "",             IF(ISERR(SEARCH(AH$1,Data!$H24)),        "",          ";" &amp; VLOOKUP(AH$1,Data!$L:$N,3, FALSE) &amp; ",""" &amp; VLOOKUP(AH$1,Data!$L:$M,2, FALSE) &amp; """;"   )             )</f>
        <v/>
      </c>
      <c r="AI23" t="str">
        <f>IF(Data!$L24=AI$1, "",             IF(ISERR(SEARCH(AI$1,Data!$H24)),        "",          ";" &amp; VLOOKUP(AI$1,Data!$L:$N,3, FALSE) &amp; ",""" &amp; VLOOKUP(AI$1,Data!$L:$M,2, FALSE) &amp; """;"   )             )</f>
        <v/>
      </c>
      <c r="AJ23" t="str">
        <f>IF(Data!$L24=AJ$1, "",             IF(ISERR(SEARCH(AJ$1,Data!$H24)),        "",          ";" &amp; VLOOKUP(AJ$1,Data!$L:$N,3, FALSE) &amp; ",""" &amp; VLOOKUP(AJ$1,Data!$L:$M,2, FALSE) &amp; """;"   )             )</f>
        <v/>
      </c>
      <c r="AK23" t="str">
        <f>IF(Data!$L24=AK$1, "",             IF(ISERR(SEARCH(AK$1,Data!$H24)),        "",          ";" &amp; VLOOKUP(AK$1,Data!$L:$N,3, FALSE) &amp; ",""" &amp; VLOOKUP(AK$1,Data!$L:$M,2, FALSE) &amp; """;"   )             )</f>
        <v/>
      </c>
      <c r="AL23" t="str">
        <f>IF(Data!$L24=AL$1, "",             IF(ISERR(SEARCH(AL$1,Data!$H24)),        "",          ";" &amp; VLOOKUP(AL$1,Data!$L:$N,3, FALSE) &amp; ",""" &amp; VLOOKUP(AL$1,Data!$L:$M,2, FALSE) &amp; """;"   )             )</f>
        <v/>
      </c>
      <c r="AM23" t="str">
        <f>IF(Data!$L24=AM$1, "",             IF(ISERR(SEARCH(AM$1,Data!$H24)),        "",          ";" &amp; VLOOKUP(AM$1,Data!$L:$N,3, FALSE) &amp; ",""" &amp; VLOOKUP(AM$1,Data!$L:$M,2, FALSE) &amp; """;"   )             )</f>
        <v/>
      </c>
      <c r="AN23" t="str">
        <f>IF(Data!$L24=AN$1, "",             IF(ISERR(SEARCH(AN$1,Data!$H24)),        "",          ";" &amp; VLOOKUP(AN$1,Data!$L:$N,3, FALSE) &amp; ",""" &amp; VLOOKUP(AN$1,Data!$L:$M,2, FALSE) &amp; """;"   )             )</f>
        <v/>
      </c>
      <c r="AO23" t="str">
        <f>IF(Data!$L24=AO$1, "",             IF(ISERR(SEARCH(AO$1,Data!$H24)),        "",          ";" &amp; VLOOKUP(AO$1,Data!$L:$N,3, FALSE) &amp; ",""" &amp; VLOOKUP(AO$1,Data!$L:$M,2, FALSE) &amp; """;"   )             )</f>
        <v/>
      </c>
      <c r="AP23" t="str">
        <f>IF(Data!$L24=AP$1, "",             IF(ISERR(SEARCH(AP$1,Data!$H24)),        "",          ";" &amp; VLOOKUP(AP$1,Data!$L:$N,3, FALSE) &amp; ",""" &amp; VLOOKUP(AP$1,Data!$L:$M,2, FALSE) &amp; """;"   )             )</f>
        <v/>
      </c>
      <c r="AQ23" t="str">
        <f>IF(Data!$L24=AQ$1, "",             IF(ISERR(SEARCH(AQ$1,Data!$H24)),        "",          ";" &amp; VLOOKUP(AQ$1,Data!$L:$N,3, FALSE) &amp; ",""" &amp; VLOOKUP(AQ$1,Data!$L:$M,2, FALSE) &amp; """;"   )             )</f>
        <v/>
      </c>
      <c r="AR23" t="str">
        <f>IF(Data!$L24=AR$1, "",             IF(ISERR(SEARCH(AR$1,Data!$H24)),        "",          ";" &amp; VLOOKUP(AR$1,Data!$L:$N,3, FALSE) &amp; ",""" &amp; VLOOKUP(AR$1,Data!$L:$M,2, FALSE) &amp; """;"   )             )</f>
        <v/>
      </c>
      <c r="AS23" t="str">
        <f>IF(Data!$L24=AS$1, "",             IF(ISERR(SEARCH(AS$1,Data!$H24)),        "",          ";" &amp; VLOOKUP(AS$1,Data!$L:$N,3, FALSE) &amp; ",""" &amp; VLOOKUP(AS$1,Data!$L:$M,2, FALSE) &amp; """;"   )             )</f>
        <v/>
      </c>
      <c r="AT23" t="str">
        <f>IF(Data!$L24=AT$1, "",             IF(ISERR(SEARCH(AT$1,Data!$H24)),        "",          ";" &amp; VLOOKUP(AT$1,Data!$L:$N,3, FALSE) &amp; ",""" &amp; VLOOKUP(AT$1,Data!$L:$M,2, FALSE) &amp; """;"   )             )</f>
        <v/>
      </c>
      <c r="AU23" t="str">
        <f>IF(Data!$L24=AU$1, "",             IF(ISERR(SEARCH(AU$1,Data!$H24)),        "",          ";" &amp; VLOOKUP(AU$1,Data!$L:$N,3, FALSE) &amp; ",""" &amp; VLOOKUP(AU$1,Data!$L:$M,2, FALSE) &amp; """;"   )             )</f>
        <v/>
      </c>
      <c r="AV23" t="str">
        <f>IF(Data!$L24=AV$1, "",             IF(ISERR(SEARCH(AV$1,Data!$H24)),        "",          ";" &amp; VLOOKUP(AV$1,Data!$L:$N,3, FALSE) &amp; ",""" &amp; VLOOKUP(AV$1,Data!$L:$M,2, FALSE) &amp; """;"   )             )</f>
        <v/>
      </c>
      <c r="AW23" t="str">
        <f>IF(Data!$L24=AW$1, "",             IF(ISERR(SEARCH(AW$1,Data!$H24)),        "",          ";" &amp; VLOOKUP(AW$1,Data!$L:$N,3, FALSE) &amp; ",""" &amp; VLOOKUP(AW$1,Data!$L:$M,2, FALSE) &amp; """;"   )             )</f>
        <v/>
      </c>
      <c r="AX23" t="str">
        <f>IF(Data!$L24=AX$1, "",             IF(ISERR(SEARCH(AX$1,Data!$H24)),        "",          ";" &amp; VLOOKUP(AX$1,Data!$L:$N,3, FALSE) &amp; ",""" &amp; VLOOKUP(AX$1,Data!$L:$M,2, FALSE) &amp; """;"   )             )</f>
        <v/>
      </c>
      <c r="AY23" t="str">
        <f>IF(Data!$L24=AY$1, "",             IF(ISERR(SEARCH(AY$1,Data!$H24)),        "",          ";" &amp; VLOOKUP(AY$1,Data!$L:$N,3, FALSE) &amp; ",""" &amp; VLOOKUP(AY$1,Data!$L:$M,2, FALSE) &amp; """;"   )             )</f>
        <v/>
      </c>
      <c r="AZ23" t="str">
        <f>IF(Data!$L24=AZ$1, "",             IF(ISERR(SEARCH(AZ$1,Data!$H24)),        "",          ";" &amp; VLOOKUP(AZ$1,Data!$L:$N,3, FALSE) &amp; ",""" &amp; VLOOKUP(AZ$1,Data!$L:$M,2, FALSE) &amp; """;"   )             )</f>
        <v/>
      </c>
      <c r="BA23" t="str">
        <f>IF(Data!$L24=BA$1, "",             IF(ISERR(SEARCH(BA$1,Data!$H24)),        "",          ";" &amp; VLOOKUP(BA$1,Data!$L:$N,3, FALSE) &amp; ",""" &amp; VLOOKUP(BA$1,Data!$L:$M,2, FALSE) &amp; """;"   )             )</f>
        <v/>
      </c>
      <c r="BB23" t="str">
        <f>IF(Data!$L24=BB$1, "",             IF(ISERR(SEARCH(BB$1,Data!$H24)),        "",          ";" &amp; VLOOKUP(BB$1,Data!$L:$N,3, FALSE) &amp; ",""" &amp; VLOOKUP(BB$1,Data!$L:$M,2, FALSE) &amp; """;"   )             )</f>
        <v/>
      </c>
      <c r="BC23" t="str">
        <f>IF(Data!$L24=BC$1, "",             IF(ISERR(SEARCH(BC$1,Data!$H24)),        "",          ";" &amp; VLOOKUP(BC$1,Data!$L:$N,3, FALSE) &amp; ",""" &amp; VLOOKUP(BC$1,Data!$L:$M,2, FALSE) &amp; """;"   )             )</f>
        <v/>
      </c>
      <c r="BD23" t="str">
        <f>IF(Data!$L24=BD$1, "",             IF(ISERR(SEARCH(BD$1,Data!$H24)),        "",          ";" &amp; VLOOKUP(BD$1,Data!$L:$N,3, FALSE) &amp; ",""" &amp; VLOOKUP(BD$1,Data!$L:$M,2, FALSE) &amp; """;"   )             )</f>
        <v/>
      </c>
      <c r="BE23" t="str">
        <f>IF(Data!$L24=BE$1, "",             IF(ISERR(SEARCH(BE$1,Data!$H24)),        "",          ";" &amp; VLOOKUP(BE$1,Data!$L:$N,3, FALSE) &amp; ",""" &amp; VLOOKUP(BE$1,Data!$L:$M,2, FALSE) &amp; """;"   )             )</f>
        <v/>
      </c>
      <c r="BF23" t="str">
        <f>IF(Data!$L24=BF$1, "",             IF(ISERR(SEARCH(BF$1,Data!$H24)),        "",          ";" &amp; VLOOKUP(BF$1,Data!$L:$N,3, FALSE) &amp; ",""" &amp; VLOOKUP(BF$1,Data!$L:$M,2, FALSE) &amp; """;"   )             )</f>
        <v/>
      </c>
      <c r="BG23" t="str">
        <f>IF(Data!$L24=BG$1, "",             IF(ISERR(SEARCH(BG$1,Data!$H24)),        "",          ";" &amp; VLOOKUP(BG$1,Data!$L:$N,3, FALSE) &amp; ",""" &amp; VLOOKUP(BG$1,Data!$L:$M,2, FALSE) &amp; """;"   )             )</f>
        <v/>
      </c>
      <c r="BH23" t="str">
        <f>IF(Data!$L24=BH$1, "",             IF(ISERR(SEARCH(BH$1,Data!$H24)),        "",          ";" &amp; VLOOKUP(BH$1,Data!$L:$N,3, FALSE) &amp; ",""" &amp; VLOOKUP(BH$1,Data!$L:$M,2, FALSE) &amp; """;"   )             )</f>
        <v/>
      </c>
      <c r="BI23" t="str">
        <f>IF(Data!$L24=BI$1, "",             IF(ISERR(SEARCH(BI$1,Data!$H24)),        "",          ";" &amp; VLOOKUP(BI$1,Data!$L:$N,3, FALSE) &amp; ",""" &amp; VLOOKUP(BI$1,Data!$L:$M,2, FALSE) &amp; """;"   )             )</f>
        <v/>
      </c>
      <c r="BJ23" t="str">
        <f>IF(Data!$L24=BJ$1, "",             IF(ISERR(SEARCH(BJ$1,Data!$H24)),        "",          ";" &amp; VLOOKUP(BJ$1,Data!$L:$N,3, FALSE) &amp; ",""" &amp; VLOOKUP(BJ$1,Data!$L:$M,2, FALSE) &amp; """;"   )             )</f>
        <v/>
      </c>
      <c r="BK23" t="str">
        <f>IF(Data!$L24=BK$1, "",             IF(ISERR(SEARCH(BK$1,Data!$H24)),        "",          ";" &amp; VLOOKUP(BK$1,Data!$L:$N,3, FALSE) &amp; ",""" &amp; VLOOKUP(BK$1,Data!$L:$M,2, FALSE) &amp; """;"   )             )</f>
        <v/>
      </c>
      <c r="BL23" t="str">
        <f>IF(Data!$L24=BL$1, "",             IF(ISERR(SEARCH(BL$1,Data!$H24)),        "",          ";" &amp; VLOOKUP(BL$1,Data!$L:$N,3, FALSE) &amp; ",""" &amp; VLOOKUP(BL$1,Data!$L:$M,2, FALSE) &amp; """;"   )             )</f>
        <v/>
      </c>
      <c r="BM23" t="str">
        <f>IF(Data!$L24=BM$1, "",             IF(ISERR(SEARCH(BM$1,Data!$H24)),        "",          ";" &amp; VLOOKUP(BM$1,Data!$L:$N,3, FALSE) &amp; ",""" &amp; VLOOKUP(BM$1,Data!$L:$M,2, FALSE) &amp; """;"   )             )</f>
        <v/>
      </c>
      <c r="BN23" t="str">
        <f>IF(Data!$L24=BN$1, "",             IF(ISERR(SEARCH(BN$1,Data!$H24)),        "",          ";" &amp; VLOOKUP(BN$1,Data!$L:$N,3, FALSE) &amp; ",""" &amp; VLOOKUP(BN$1,Data!$L:$M,2, FALSE) &amp; """;"   )             )</f>
        <v/>
      </c>
      <c r="BO23" t="str">
        <f>IF(Data!$L24=BO$1, "",             IF(ISERR(SEARCH(BO$1,Data!$H24)),        "",          ";" &amp; VLOOKUP(BO$1,Data!$L:$N,3, FALSE) &amp; ",""" &amp; VLOOKUP(BO$1,Data!$L:$M,2, FALSE) &amp; """;"   )             )</f>
        <v/>
      </c>
      <c r="BP23" t="str">
        <f>IF(Data!$L24=BP$1, "",             IF(ISERR(SEARCH(BP$1,Data!$H24)),        "",          ";" &amp; VLOOKUP(BP$1,Data!$L:$N,3, FALSE) &amp; ",""" &amp; VLOOKUP(BP$1,Data!$L:$M,2, FALSE) &amp; """;"   )             )</f>
        <v/>
      </c>
      <c r="BQ23" t="str">
        <f>IF(Data!$L24=BQ$1, "",             IF(ISERR(SEARCH(BQ$1,Data!$H24)),        "",          ";" &amp; VLOOKUP(BQ$1,Data!$L:$N,3, FALSE) &amp; ",""" &amp; VLOOKUP(BQ$1,Data!$L:$M,2, FALSE) &amp; """;"   )             )</f>
        <v/>
      </c>
      <c r="BR23" t="str">
        <f>IF(Data!$L24=BR$1, "",             IF(ISERR(SEARCH(BR$1,Data!$H24)),        "",          ";" &amp; VLOOKUP(BR$1,Data!$L:$N,3, FALSE) &amp; ",""" &amp; VLOOKUP(BR$1,Data!$L:$M,2, FALSE) &amp; """;"   )             )</f>
        <v/>
      </c>
      <c r="BS23" t="str">
        <f>IF(Data!$L24=BS$1, "",             IF(ISERR(SEARCH(BS$1,Data!$H24)),        "",          ";" &amp; VLOOKUP(BS$1,Data!$L:$N,3, FALSE) &amp; ",""" &amp; VLOOKUP(BS$1,Data!$L:$M,2, FALSE) &amp; """;"   )             )</f>
        <v/>
      </c>
      <c r="BT23" t="str">
        <f>IF(Data!$L24=BT$1, "",             IF(ISERR(SEARCH(BT$1,Data!$H24)),        "",          ";" &amp; VLOOKUP(BT$1,Data!$L:$N,3, FALSE) &amp; ",""" &amp; VLOOKUP(BT$1,Data!$L:$M,2, FALSE) &amp; """;"   )             )</f>
        <v>;00000000-0000-0000-0000-000000000075,"HUMAN";</v>
      </c>
      <c r="BU23" t="str">
        <f>IF(Data!$L24=BU$1, "",             IF(ISERR(SEARCH(BU$1,Data!$H24)),        "",          ";" &amp; VLOOKUP(BU$1,Data!$L:$N,3, FALSE) &amp; ",""" &amp; VLOOKUP(BU$1,Data!$L:$M,2, FALSE) &amp; """;"   )             )</f>
        <v/>
      </c>
      <c r="BV23" t="str">
        <f>IF(Data!$L24=BV$1, "",             IF(ISERR(SEARCH(BV$1,Data!$H24)),        "",          ";" &amp; VLOOKUP(BV$1,Data!$L:$N,3, FALSE) &amp; ",""" &amp; VLOOKUP(BV$1,Data!$L:$M,2, FALSE) &amp; """;"   )             )</f>
        <v/>
      </c>
      <c r="BW23" t="str">
        <f>IF(Data!$L24=BW$1, "",             IF(ISERR(SEARCH(BW$1,Data!$H24)),        "",          ";" &amp; VLOOKUP(BW$1,Data!$L:$N,3, FALSE) &amp; ",""" &amp; VLOOKUP(BW$1,Data!$L:$M,2, FALSE) &amp; """;"   )             )</f>
        <v/>
      </c>
      <c r="BX23" t="str">
        <f>IF(Data!$L24=BX$1, "",             IF(ISERR(SEARCH(BX$1,Data!$H24)),        "",          ";" &amp; VLOOKUP(BX$1,Data!$L:$N,3, FALSE) &amp; ",""" &amp; VLOOKUP(BX$1,Data!$L:$M,2, FALSE) &amp; """;"   )             )</f>
        <v/>
      </c>
      <c r="BY23" t="str">
        <f>IF(Data!$L24=BY$1, "",             IF(ISERR(SEARCH(BY$1,Data!$H24)),        "",          ";" &amp; VLOOKUP(BY$1,Data!$L:$N,3, FALSE) &amp; ",""" &amp; VLOOKUP(BY$1,Data!$L:$M,2, FALSE) &amp; """;"   )             )</f>
        <v/>
      </c>
      <c r="BZ23" t="str">
        <f>IF(Data!$L24=BZ$1, "",             IF(ISERR(SEARCH(BZ$1,Data!$H24)),        "",          ";" &amp; VLOOKUP(BZ$1,Data!$L:$N,3, FALSE) &amp; ",""" &amp; VLOOKUP(BZ$1,Data!$L:$M,2, FALSE) &amp; """;"   )             )</f>
        <v/>
      </c>
      <c r="CA23" t="str">
        <f>IF(Data!$L24=CA$1, "",             IF(ISERR(SEARCH(CA$1,Data!$H24)),        "",          ";" &amp; VLOOKUP(CA$1,Data!$L:$N,3, FALSE) &amp; ",""" &amp; VLOOKUP(CA$1,Data!$L:$M,2, FALSE) &amp; """;"   )             )</f>
        <v/>
      </c>
      <c r="CB23" t="str">
        <f>IF(Data!$L24=CB$1, "",             IF(ISERR(SEARCH(CB$1,Data!$H24)),        "",          ";" &amp; VLOOKUP(CB$1,Data!$L:$N,3, FALSE) &amp; ",""" &amp; VLOOKUP(CB$1,Data!$L:$M,2, FALSE) &amp; """;"   )             )</f>
        <v/>
      </c>
      <c r="CC23" t="str">
        <f>IF(Data!$L24=CC$1, "",             IF(ISERR(SEARCH(CC$1,Data!$H24)),        "",          ";" &amp; VLOOKUP(CC$1,Data!$L:$N,3, FALSE) &amp; ",""" &amp; VLOOKUP(CC$1,Data!$L:$M,2, FALSE) &amp; """;"   )             )</f>
        <v/>
      </c>
      <c r="CD23" t="str">
        <f>IF(Data!$L24=CD$1, "",             IF(ISERR(SEARCH(CD$1,Data!$H24)),        "",          ";" &amp; VLOOKUP(CD$1,Data!$L:$N,3, FALSE) &amp; ",""" &amp; VLOOKUP(CD$1,Data!$L:$M,2, FALSE) &amp; """;"   )             )</f>
        <v/>
      </c>
      <c r="CE23" t="str">
        <f>IF(Data!$L24=CE$1, "",             IF(ISERR(SEARCH(CE$1,Data!$H24)),        "",          ";" &amp; VLOOKUP(CE$1,Data!$L:$N,3, FALSE) &amp; ",""" &amp; VLOOKUP(CE$1,Data!$L:$M,2, FALSE) &amp; """;"   )             )</f>
        <v/>
      </c>
      <c r="CF23" t="str">
        <f>IF(Data!$L24=CF$1, "",             IF(ISERR(SEARCH(CF$1,Data!$H24)),        "",          ";" &amp; VLOOKUP(CF$1,Data!$L:$N,3, FALSE) &amp; ",""" &amp; VLOOKUP(CF$1,Data!$L:$M,2, FALSE) &amp; """;"   )             )</f>
        <v/>
      </c>
      <c r="CG23" t="str">
        <f>IF(Data!$L24=CG$1, "",             IF(ISERR(SEARCH(CG$1,Data!$H24)),        "",          ";" &amp; VLOOKUP(CG$1,Data!$L:$N,3, FALSE) &amp; ",""" &amp; VLOOKUP(CG$1,Data!$L:$M,2, FALSE) &amp; """;"   )             )</f>
        <v/>
      </c>
      <c r="CH23" t="str">
        <f>IF(Data!$L24=CH$1, "",             IF(ISERR(SEARCH(CH$1,Data!$H24)),        "",          ";" &amp; VLOOKUP(CH$1,Data!$L:$N,3, FALSE) &amp; ",""" &amp; VLOOKUP(CH$1,Data!$L:$M,2, FALSE) &amp; """;"   )             )</f>
        <v/>
      </c>
      <c r="CI23" t="str">
        <f>IF(Data!$L24=CI$1, "",             IF(ISERR(SEARCH(CI$1,Data!$H24)),        "",          ";" &amp; VLOOKUP(CI$1,Data!$L:$N,3, FALSE) &amp; ",""" &amp; VLOOKUP(CI$1,Data!$L:$M,2, FALSE) &amp; """;"   )             )</f>
        <v/>
      </c>
      <c r="CJ23" t="str">
        <f>IF(Data!$L24=CJ$1, "",             IF(ISERR(SEARCH(CJ$1,Data!$H24)),        "",          ";" &amp; VLOOKUP(CJ$1,Data!$L:$N,3, FALSE) &amp; ",""" &amp; VLOOKUP(CJ$1,Data!$L:$M,2, FALSE) &amp; """;"   )             )</f>
        <v/>
      </c>
      <c r="CK23" t="str">
        <f>IF(Data!$L24=CK$1, "",             IF(ISERR(SEARCH(CK$1,Data!$H24)),        "",          ";" &amp; VLOOKUP(CK$1,Data!$L:$N,3, FALSE) &amp; ",""" &amp; VLOOKUP(CK$1,Data!$L:$M,2, FALSE) &amp; """;"   )             )</f>
        <v/>
      </c>
      <c r="CL23" t="str">
        <f>IF(Data!$L24=CL$1, "",             IF(ISERR(SEARCH(CL$1,Data!$H24)),        "",          ";" &amp; VLOOKUP(CL$1,Data!$L:$N,3, FALSE) &amp; ",""" &amp; VLOOKUP(CL$1,Data!$L:$M,2, FALSE) &amp; """;"   )             )</f>
        <v/>
      </c>
      <c r="CM23" t="str">
        <f>IF(Data!$L24=CM$1, "",             IF(ISERR(SEARCH(CM$1,Data!$H24)),        "",          ";" &amp; VLOOKUP(CM$1,Data!$L:$N,3, FALSE) &amp; ",""" &amp; VLOOKUP(CM$1,Data!$L:$M,2, FALSE) &amp; """;"   )             )</f>
        <v/>
      </c>
      <c r="CN23" t="str">
        <f>IF(Data!$L24=CN$1, "",             IF(ISERR(SEARCH(CN$1,Data!$H24)),        "",          ";" &amp; VLOOKUP(CN$1,Data!$L:$N,3, FALSE) &amp; ",""" &amp; VLOOKUP(CN$1,Data!$L:$M,2, FALSE) &amp; """;"   )             )</f>
        <v/>
      </c>
      <c r="CO23" t="str">
        <f>IF(Data!$L24=CO$1, "",             IF(ISERR(SEARCH(CO$1,Data!$H24)),        "",          ";" &amp; VLOOKUP(CO$1,Data!$L:$N,3, FALSE) &amp; ",""" &amp; VLOOKUP(CO$1,Data!$L:$M,2, FALSE) &amp; """;"   )             )</f>
        <v/>
      </c>
      <c r="CP23" t="str">
        <f>IF(Data!$L24=CP$1, "",             IF(ISERR(SEARCH(CP$1,Data!$H24)),        "",          ";" &amp; VLOOKUP(CP$1,Data!$L:$N,3, FALSE) &amp; ",""" &amp; VLOOKUP(CP$1,Data!$L:$M,2, FALSE) &amp; """;"   )             )</f>
        <v/>
      </c>
      <c r="CQ23" t="str">
        <f>IF(Data!$L24=CQ$1, "",             IF(ISERR(SEARCH(CQ$1,Data!$H24)),        "",          ";" &amp; VLOOKUP(CQ$1,Data!$L:$N,3, FALSE) &amp; ",""" &amp; VLOOKUP(CQ$1,Data!$L:$M,2, FALSE) &amp; """;"   )             )</f>
        <v/>
      </c>
      <c r="CR23" t="str">
        <f>IF(Data!$L24=CR$1, "",             IF(ISERR(SEARCH(CR$1,Data!$H24)),        "",          ";" &amp; VLOOKUP(CR$1,Data!$L:$N,3, FALSE) &amp; ",""" &amp; VLOOKUP(CR$1,Data!$L:$M,2, FALSE) &amp; """;"   )             )</f>
        <v/>
      </c>
      <c r="CS23" t="str">
        <f>IF(Data!$L24=CS$1, "",             IF(ISERR(SEARCH(CS$1,Data!$H24)),        "",          ";" &amp; VLOOKUP(CS$1,Data!$L:$N,3, FALSE) &amp; ",""" &amp; VLOOKUP(CS$1,Data!$L:$M,2, FALSE) &amp; """;"   )             )</f>
        <v/>
      </c>
      <c r="CT23" t="str">
        <f>IF(Data!$L24=CT$1, "",             IF(ISERR(SEARCH(CT$1,Data!$H24)),        "",          ";" &amp; VLOOKUP(CT$1,Data!$L:$N,3, FALSE) &amp; ",""" &amp; VLOOKUP(CT$1,Data!$L:$M,2, FALSE) &amp; """;"   )             )</f>
        <v/>
      </c>
      <c r="CU23" t="str">
        <f>IF(Data!$L24=CU$1, "",             IF(ISERR(SEARCH(CU$1,Data!$H24)),        "",          ";" &amp; VLOOKUP(CU$1,Data!$L:$N,3, FALSE) &amp; ",""" &amp; VLOOKUP(CU$1,Data!$L:$M,2, FALSE) &amp; """;"   )             )</f>
        <v/>
      </c>
      <c r="CV23" t="str">
        <f>IF(Data!$L24=CV$1, "",             IF(ISERR(SEARCH(CV$1,Data!$H24)),        "",          ";" &amp; VLOOKUP(CV$1,Data!$L:$N,3, FALSE) &amp; ",""" &amp; VLOOKUP(CV$1,Data!$L:$M,2, FALSE) &amp; """;"   )             )</f>
        <v/>
      </c>
      <c r="CW23" t="str">
        <f>IF(Data!$L24=CW$1, "",             IF(ISERR(SEARCH(CW$1,Data!$H24)),        "",          ";" &amp; VLOOKUP(CW$1,Data!$L:$N,3, FALSE) &amp; ",""" &amp; VLOOKUP(CW$1,Data!$L:$M,2, FALSE) &amp; """;"   )             )</f>
        <v/>
      </c>
      <c r="CX23" t="str">
        <f>IF(Data!$L24=CX$1, "",             IF(ISERR(SEARCH(CX$1,Data!$H24)),        "",          ";" &amp; VLOOKUP(CX$1,Data!$L:$N,3, FALSE) &amp; ",""" &amp; VLOOKUP(CX$1,Data!$L:$M,2, FALSE) &amp; """;"   )             )</f>
        <v/>
      </c>
      <c r="CY23" t="str">
        <f>IF(Data!$L24=CY$1, "",             IF(ISERR(SEARCH(CY$1,Data!$H24)),        "",          ";" &amp; VLOOKUP(CY$1,Data!$L:$N,3, FALSE) &amp; ",""" &amp; VLOOKUP(CY$1,Data!$L:$M,2, FALSE) &amp; """;"   )             )</f>
        <v/>
      </c>
      <c r="CZ23" t="str">
        <f>IF(Data!$L24=CZ$1, "",             IF(ISERR(SEARCH(CZ$1,Data!$H24)),        "",          ";" &amp; VLOOKUP(CZ$1,Data!$L:$N,3, FALSE) &amp; ",""" &amp; VLOOKUP(CZ$1,Data!$L:$M,2, FALSE) &amp; """;"   )             )</f>
        <v/>
      </c>
      <c r="DA23" t="str">
        <f>IF(Data!$L24=DA$1, "",             IF(ISERR(SEARCH(DA$1,Data!$H24)),        "",          ";" &amp; VLOOKUP(DA$1,Data!$L:$N,3, FALSE) &amp; ",""" &amp; VLOOKUP(DA$1,Data!$L:$M,2, FALSE) &amp; """;"   )             )</f>
        <v/>
      </c>
      <c r="DB23" t="str">
        <f>IF(Data!$L24=DB$1, "",             IF(ISERR(SEARCH(DB$1,Data!$H24)),        "",          ";" &amp; VLOOKUP(DB$1,Data!$L:$N,3, FALSE) &amp; ",""" &amp; VLOOKUP(DB$1,Data!$L:$M,2, FALSE) &amp; """;"   )             )</f>
        <v/>
      </c>
      <c r="DC23" t="str">
        <f>IF(Data!$L24=DC$1, "",             IF(ISERR(SEARCH(DC$1,Data!$H24)),        "",          ";" &amp; VLOOKUP(DC$1,Data!$L:$N,3, FALSE) &amp; ",""" &amp; VLOOKUP(DC$1,Data!$L:$M,2, FALSE) &amp; """;"   )             )</f>
        <v/>
      </c>
      <c r="DD23" t="str">
        <f>IF(Data!$L24=DD$1, "",             IF(ISERR(SEARCH(DD$1,Data!$H24)),        "",          ";" &amp; VLOOKUP(DD$1,Data!$L:$N,3, FALSE) &amp; ",""" &amp; VLOOKUP(DD$1,Data!$L:$M,2, FALSE) &amp; """;"   )             )</f>
        <v/>
      </c>
      <c r="DE23" t="str">
        <f>IF(Data!$L24=DE$1, "",             IF(ISERR(SEARCH(DE$1,Data!$H24)),        "",          ";" &amp; VLOOKUP(DE$1,Data!$L:$N,3, FALSE) &amp; ",""" &amp; VLOOKUP(DE$1,Data!$L:$M,2, FALSE) &amp; """;"   )             )</f>
        <v/>
      </c>
      <c r="DF23" t="str">
        <f>IF(Data!$L24=DF$1, "",             IF(ISERR(SEARCH(DF$1,Data!$H24)),        "",          ";" &amp; VLOOKUP(DF$1,Data!$L:$N,3, FALSE) &amp; ",""" &amp; VLOOKUP(DF$1,Data!$L:$M,2, FALSE) &amp; """;"   )             )</f>
        <v/>
      </c>
      <c r="DG23" t="str">
        <f>IF(Data!$L24=DG$1, "",             IF(ISERR(SEARCH(DG$1,Data!$H24)),        "",          ";" &amp; VLOOKUP(DG$1,Data!$L:$N,3, FALSE) &amp; ",""" &amp; VLOOKUP(DG$1,Data!$L:$M,2, FALSE) &amp; """;"   )             )</f>
        <v/>
      </c>
      <c r="DH23" t="str">
        <f>IF(Data!$L24=DH$1, "",             IF(ISERR(SEARCH(DH$1,Data!$H24)),        "",          ";" &amp; VLOOKUP(DH$1,Data!$L:$N,3, FALSE) &amp; ",""" &amp; VLOOKUP(DH$1,Data!$L:$M,2, FALSE) &amp; """;"   )             )</f>
        <v/>
      </c>
      <c r="DI23" t="str">
        <f>IF(Data!$L24=DI$1, "",             IF(ISERR(SEARCH(DI$1,Data!$H24)),        "",          ";" &amp; VLOOKUP(DI$1,Data!$L:$N,3, FALSE) &amp; ",""" &amp; VLOOKUP(DI$1,Data!$L:$M,2, FALSE) &amp; """;"   )             )</f>
        <v/>
      </c>
      <c r="DJ23" t="str">
        <f>IF(Data!$L24=DJ$1, "",             IF(ISERR(SEARCH(DJ$1,Data!$H24)),        "",          ";" &amp; VLOOKUP(DJ$1,Data!$L:$N,3, FALSE) &amp; ",""" &amp; VLOOKUP(DJ$1,Data!$L:$M,2, FALSE) &amp; """;"   )             )</f>
        <v/>
      </c>
      <c r="DK23" t="str">
        <f>IF(Data!$L24=DK$1, "",             IF(ISERR(SEARCH(DK$1,Data!$H24)),        "",          ";" &amp; VLOOKUP(DK$1,Data!$L:$N,3, FALSE) &amp; ",""" &amp; VLOOKUP(DK$1,Data!$L:$M,2, FALSE) &amp; """;"   )             )</f>
        <v/>
      </c>
      <c r="DL23" t="str">
        <f>IF(Data!$L24=DL$1, "",             IF(ISERR(SEARCH(DL$1,Data!$H24)),        "",          ";" &amp; VLOOKUP(DL$1,Data!$L:$N,3, FALSE) &amp; ",""" &amp; VLOOKUP(DL$1,Data!$L:$M,2, FALSE) &amp; """;"   )             )</f>
        <v/>
      </c>
      <c r="DM23" t="str">
        <f>IF(Data!$L24=DM$1, "",             IF(ISERR(SEARCH(DM$1,Data!$H24)),        "",          ";" &amp; VLOOKUP(DM$1,Data!$L:$N,3, FALSE) &amp; ",""" &amp; VLOOKUP(DM$1,Data!$L:$M,2, FALSE) &amp; """;"   )             )</f>
        <v/>
      </c>
      <c r="DN23" t="str">
        <f>IF(Data!$L24=DN$1, "",             IF(ISERR(SEARCH(DN$1,Data!$H24)),        "",          ";" &amp; VLOOKUP(DN$1,Data!$L:$N,3, FALSE) &amp; ",""" &amp; VLOOKUP(DN$1,Data!$L:$M,2, FALSE) &amp; """;"   )             )</f>
        <v/>
      </c>
      <c r="DO23" t="str">
        <f>IF(Data!$L24=DO$1, "",             IF(ISERR(SEARCH(DO$1,Data!$H24)),        "",          ";" &amp; VLOOKUP(DO$1,Data!$L:$N,3, FALSE) &amp; ",""" &amp; VLOOKUP(DO$1,Data!$L:$M,2, FALSE) &amp; """;"   )             )</f>
        <v/>
      </c>
      <c r="DP23" t="str">
        <f>IF(Data!$L24=DP$1, "",             IF(ISERR(SEARCH(DP$1,Data!$H24)),        "",          ";" &amp; VLOOKUP(DP$1,Data!$L:$N,3, FALSE) &amp; ",""" &amp; VLOOKUP(DP$1,Data!$L:$M,2, FALSE) &amp; """;"   )             )</f>
        <v/>
      </c>
      <c r="DQ23" t="str">
        <f>IF(Data!$L24=DQ$1, "",             IF(ISERR(SEARCH(DQ$1,Data!$H24)),        "",          ";" &amp; VLOOKUP(DQ$1,Data!$L:$N,3, FALSE) &amp; ",""" &amp; VLOOKUP(DQ$1,Data!$L:$M,2, FALSE) &amp; """;"   )             )</f>
        <v/>
      </c>
      <c r="DR23" t="str">
        <f>IF(Data!$L24=DR$1, "",             IF(ISERR(SEARCH(DR$1,Data!$H24)),        "",          ";" &amp; VLOOKUP(DR$1,Data!$L:$N,3, FALSE) &amp; ",""" &amp; VLOOKUP(DR$1,Data!$L:$M,2, FALSE) &amp; """;"   )             )</f>
        <v/>
      </c>
      <c r="DS23" t="str">
        <f>IF(Data!$L24=DS$1, "",             IF(ISERR(SEARCH(DS$1,Data!$H24)),        "",          ";" &amp; VLOOKUP(DS$1,Data!$L:$N,3, FALSE) &amp; ",""" &amp; VLOOKUP(DS$1,Data!$L:$M,2, FALSE) &amp; """;"   )             )</f>
        <v/>
      </c>
      <c r="DT23" t="str">
        <f>IF(Data!$L24=DT$1, "",             IF(ISERR(SEARCH(DT$1,Data!$H24)),        "",          ";" &amp; VLOOKUP(DT$1,Data!$L:$N,3, FALSE) &amp; ",""" &amp; VLOOKUP(DT$1,Data!$L:$M,2, FALSE) &amp; """;"   )             )</f>
        <v/>
      </c>
      <c r="DU23" t="str">
        <f>IF(Data!$L24=DU$1, "",             IF(ISERR(SEARCH(DU$1,Data!$H24)),        "",          ";" &amp; VLOOKUP(DU$1,Data!$L:$N,3, FALSE) &amp; ",""" &amp; VLOOKUP(DU$1,Data!$L:$M,2, FALSE) &amp; """;"   )             )</f>
        <v/>
      </c>
      <c r="DV23" t="str">
        <f>IF(Data!$L24=DV$1, "",             IF(ISERR(SEARCH(DV$1,Data!$H24)),        "",          ";" &amp; VLOOKUP(DV$1,Data!$L:$N,3, FALSE) &amp; ",""" &amp; VLOOKUP(DV$1,Data!$L:$M,2, FALSE) &amp; """;"   )             )</f>
        <v/>
      </c>
      <c r="DW23" t="str">
        <f>IF(Data!$L24=DW$1, "",             IF(ISERR(SEARCH(DW$1,Data!$H24)),        "",          ";" &amp; VLOOKUP(DW$1,Data!$L:$N,3, FALSE) &amp; ",""" &amp; VLOOKUP(DW$1,Data!$L:$M,2, FALSE) &amp; """;"   )             )</f>
        <v/>
      </c>
      <c r="DX23" t="str">
        <f>IF(Data!$L24=DX$1, "",             IF(ISERR(SEARCH(DX$1,Data!$H24)),        "",          ";" &amp; VLOOKUP(DX$1,Data!$L:$N,3, FALSE) &amp; ",""" &amp; VLOOKUP(DX$1,Data!$L:$M,2, FALSE) &amp; """;"   )             )</f>
        <v/>
      </c>
      <c r="DY23" t="str">
        <f>IF(Data!$L24=DY$1, "",             IF(ISERR(SEARCH(DY$1,Data!$H24)),        "",          ";" &amp; VLOOKUP(DY$1,Data!$L:$N,3, FALSE) &amp; ",""" &amp; VLOOKUP(DY$1,Data!$L:$M,2, FALSE) &amp; """;"   )             )</f>
        <v/>
      </c>
      <c r="DZ23" t="str">
        <f>IF(Data!$L24=DZ$1, "",             IF(ISERR(SEARCH(DZ$1,Data!$H24)),        "",          ";" &amp; VLOOKUP(DZ$1,Data!$L:$N,3, FALSE) &amp; ",""" &amp; VLOOKUP(DZ$1,Data!$L:$M,2, FALSE) &amp; """;"   )             )</f>
        <v/>
      </c>
      <c r="EA23" t="str">
        <f>IF(Data!$L24=EA$1, "",             IF(ISERR(SEARCH(EA$1,Data!$H24)),        "",          ";" &amp; VLOOKUP(EA$1,Data!$L:$N,3, FALSE) &amp; ",""" &amp; VLOOKUP(EA$1,Data!$L:$M,2, FALSE) &amp; """;"   )             )</f>
        <v/>
      </c>
      <c r="EB23" t="str">
        <f>IF(Data!$L24=EB$1, "",             IF(ISERR(SEARCH(EB$1,Data!$H24)),        "",          ";" &amp; VLOOKUP(EB$1,Data!$L:$N,3, FALSE) &amp; ",""" &amp; VLOOKUP(EB$1,Data!$L:$M,2, FALSE) &amp; """;"   )             )</f>
        <v/>
      </c>
      <c r="EC23" t="str">
        <f>IF(Data!$L24=EC$1, "",             IF(ISERR(SEARCH(EC$1,Data!$H24)),        "",          ";" &amp; VLOOKUP(EC$1,Data!$L:$N,3, FALSE) &amp; ",""" &amp; VLOOKUP(EC$1,Data!$L:$M,2, FALSE) &amp; """;"   )             )</f>
        <v/>
      </c>
      <c r="ED23" t="str">
        <f>IF(Data!$L24=ED$1, "",             IF(ISERR(SEARCH(ED$1,Data!$H24)),        "",          ";" &amp; VLOOKUP(ED$1,Data!$L:$N,3, FALSE) &amp; ",""" &amp; VLOOKUP(ED$1,Data!$L:$M,2, FALSE) &amp; """;"   )             )</f>
        <v/>
      </c>
      <c r="EE23" t="str">
        <f>IF(Data!$L24=EE$1, "",             IF(ISERR(SEARCH(EE$1,Data!$H24)),        "",          ";" &amp; VLOOKUP(EE$1,Data!$L:$N,3, FALSE) &amp; ",""" &amp; VLOOKUP(EE$1,Data!$L:$M,2, FALSE) &amp; """;"   )             )</f>
        <v/>
      </c>
      <c r="EF23" t="str">
        <f>IF(Data!$L24=EF$1, "",             IF(ISERR(SEARCH(EF$1,Data!$H24)),        "",          ";" &amp; VLOOKUP(EF$1,Data!$L:$N,3, FALSE) &amp; ",""" &amp; VLOOKUP(EF$1,Data!$L:$M,2, FALSE) &amp; """;"   )             )</f>
        <v/>
      </c>
      <c r="EG23" t="str">
        <f>IF(Data!$L24=EG$1, "",             IF(ISERR(SEARCH(EG$1,Data!$H24)),        "",          ";" &amp; VLOOKUP(EG$1,Data!$L:$N,3, FALSE) &amp; ",""" &amp; VLOOKUP(EG$1,Data!$L:$M,2, FALSE) &amp; """;"   )             )</f>
        <v/>
      </c>
      <c r="EH23" t="str">
        <f>IF(Data!$L24=EH$1, "",             IF(ISERR(SEARCH(EH$1,Data!$H24)),        "",          ";" &amp; VLOOKUP(EH$1,Data!$L:$N,3, FALSE) &amp; ",""" &amp; VLOOKUP(EH$1,Data!$L:$M,2, FALSE) &amp; """;"   )             )</f>
        <v/>
      </c>
      <c r="EI23" t="str">
        <f>IF(Data!$L24=EI$1, "",             IF(ISERR(SEARCH(EI$1,Data!$H24)),        "",          ";" &amp; VLOOKUP(EI$1,Data!$L:$N,3, FALSE) &amp; ",""" &amp; VLOOKUP(EI$1,Data!$L:$M,2, FALSE) &amp; """;"   )             )</f>
        <v/>
      </c>
      <c r="EJ23" t="str">
        <f>IF(Data!$L24=EJ$1, "",             IF(ISERR(SEARCH(EJ$1,Data!$H24)),        "",          ";" &amp; VLOOKUP(EJ$1,Data!$L:$N,3, FALSE) &amp; ",""" &amp; VLOOKUP(EJ$1,Data!$L:$M,2, FALSE) &amp; """;"   )             )</f>
        <v/>
      </c>
      <c r="EK23" t="str">
        <f>IF(Data!$L24=EK$1, "",             IF(ISERR(SEARCH(EK$1,Data!$H24)),        "",          ";" &amp; VLOOKUP(EK$1,Data!$L:$N,3, FALSE) &amp; ",""" &amp; VLOOKUP(EK$1,Data!$L:$M,2, FALSE) &amp; """;"   )             )</f>
        <v/>
      </c>
      <c r="EL23" t="str">
        <f>IF(Data!$L24=EL$1, "",             IF(ISERR(SEARCH(EL$1,Data!$H24)),        "",          ";" &amp; VLOOKUP(EL$1,Data!$L:$N,3, FALSE) &amp; ",""" &amp; VLOOKUP(EL$1,Data!$L:$M,2, FALSE) &amp; """;"   )             )</f>
        <v/>
      </c>
      <c r="EM23" t="str">
        <f>IF(Data!$L24=EM$1, "",             IF(ISERR(SEARCH(EM$1,Data!$H24)),        "",          ";" &amp; VLOOKUP(EM$1,Data!$L:$N,3, FALSE) &amp; ",""" &amp; VLOOKUP(EM$1,Data!$L:$M,2, FALSE) &amp; """;"   )             )</f>
        <v/>
      </c>
      <c r="EN23" t="str">
        <f>IF(Data!$L24=EN$1, "",             IF(ISERR(SEARCH(EN$1,Data!$H24)),        "",          ";" &amp; VLOOKUP(EN$1,Data!$L:$N,3, FALSE) &amp; ",""" &amp; VLOOKUP(EN$1,Data!$L:$M,2, FALSE) &amp; """;"   )             )</f>
        <v/>
      </c>
      <c r="EO23" t="str">
        <f>IF(Data!$L24=EO$1, "",             IF(ISERR(SEARCH(EO$1,Data!$H24)),        "",          ";" &amp; VLOOKUP(EO$1,Data!$L:$N,3, FALSE) &amp; ",""" &amp; VLOOKUP(EO$1,Data!$L:$M,2, FALSE) &amp; """;"   )             )</f>
        <v/>
      </c>
      <c r="EP23" t="str">
        <f>IF(Data!$L24=EP$1, "",             IF(ISERR(SEARCH(EP$1,Data!$H24)),        "",          ";" &amp; VLOOKUP(EP$1,Data!$L:$N,3, FALSE) &amp; ",""" &amp; VLOOKUP(EP$1,Data!$L:$M,2, FALSE) &amp; """;"   )             )</f>
        <v/>
      </c>
      <c r="EQ23" t="str">
        <f>IF(Data!$L24=EQ$1, "",             IF(ISERR(SEARCH(EQ$1,Data!$H24)),        "",          ";" &amp; VLOOKUP(EQ$1,Data!$L:$N,3, FALSE) &amp; ",""" &amp; VLOOKUP(EQ$1,Data!$L:$M,2, FALSE) &amp; """;"   )             )</f>
        <v/>
      </c>
      <c r="ER23" t="str">
        <f>IF(Data!$L24=ER$1, "",             IF(ISERR(SEARCH(ER$1,Data!$H24)),        "",          ";" &amp; VLOOKUP(ER$1,Data!$L:$N,3, FALSE) &amp; ",""" &amp; VLOOKUP(ER$1,Data!$L:$M,2, FALSE) &amp; """;"   )             )</f>
        <v/>
      </c>
      <c r="ES23" t="str">
        <f>IF(Data!$L24=ES$1, "",             IF(ISERR(SEARCH(ES$1,Data!$H24)),        "",          ";" &amp; VLOOKUP(ES$1,Data!$L:$N,3, FALSE) &amp; ",""" &amp; VLOOKUP(ES$1,Data!$L:$M,2, FALSE) &amp; """;"   )             )</f>
        <v/>
      </c>
      <c r="ET23" t="str">
        <f>IF(Data!$L24=ET$1, "",             IF(ISERR(SEARCH(ET$1,Data!$H24)),        "",          ";" &amp; VLOOKUP(ET$1,Data!$L:$N,3, FALSE) &amp; ",""" &amp; VLOOKUP(ET$1,Data!$L:$M,2, FALSE) &amp; """;"   )             )</f>
        <v/>
      </c>
      <c r="EU23" t="str">
        <f>IF(Data!$L24=EU$1, "",             IF(ISERR(SEARCH(EU$1,Data!$H24)),        "",          ";" &amp; VLOOKUP(EU$1,Data!$L:$N,3, FALSE) &amp; ",""" &amp; VLOOKUP(EU$1,Data!$L:$M,2, FALSE) &amp; """;"   )             )</f>
        <v/>
      </c>
      <c r="EV23" t="str">
        <f>IF(Data!$L24=EV$1, "",             IF(ISERR(SEARCH(EV$1,Data!$H24)),        "",          ";" &amp; VLOOKUP(EV$1,Data!$L:$N,3, FALSE) &amp; ",""" &amp; VLOOKUP(EV$1,Data!$L:$M,2, FALSE) &amp; """;"   )             )</f>
        <v/>
      </c>
      <c r="EW23" t="str">
        <f>IF(Data!$L24=EW$1, "",             IF(ISERR(SEARCH(EW$1,Data!$H24)),        "",          ";" &amp; VLOOKUP(EW$1,Data!$L:$N,3, FALSE) &amp; ",""" &amp; VLOOKUP(EW$1,Data!$L:$M,2, FALSE) &amp; """;"   )             )</f>
        <v/>
      </c>
      <c r="EX23" t="str">
        <f>IF(Data!$L24=EX$1, "",             IF(ISERR(SEARCH(EX$1,Data!$H24)),        "",          ";" &amp; VLOOKUP(EX$1,Data!$L:$N,3, FALSE) &amp; ",""" &amp; VLOOKUP(EX$1,Data!$L:$M,2, FALSE) &amp; """;"   )             )</f>
        <v/>
      </c>
      <c r="EY23" t="str">
        <f>IF(Data!$L24=EY$1, "",             IF(ISERR(SEARCH(EY$1,Data!$H24)),        "",          ";" &amp; VLOOKUP(EY$1,Data!$L:$N,3, FALSE) &amp; ",""" &amp; VLOOKUP(EY$1,Data!$L:$M,2, FALSE) &amp; """;"   )             )</f>
        <v/>
      </c>
      <c r="EZ23" t="str">
        <f>IF(Data!$L24=EZ$1, "",             IF(ISERR(SEARCH(EZ$1,Data!$H24)),        "",          ";" &amp; VLOOKUP(EZ$1,Data!$L:$N,3, FALSE) &amp; ",""" &amp; VLOOKUP(EZ$1,Data!$L:$M,2, FALSE) &amp; """;"   )             )</f>
        <v/>
      </c>
      <c r="FA23" t="str">
        <f>IF(Data!$L24=FA$1, "",             IF(ISERR(SEARCH(FA$1,Data!$H24)),        "",          ";" &amp; VLOOKUP(FA$1,Data!$L:$N,3, FALSE) &amp; ",""" &amp; VLOOKUP(FA$1,Data!$L:$M,2, FALSE) &amp; """;"   )             )</f>
        <v/>
      </c>
      <c r="FB23" t="str">
        <f>IF(Data!$L24=FB$1, "",             IF(ISERR(SEARCH(FB$1,Data!$H24)),        "",          ";" &amp; VLOOKUP(FB$1,Data!$L:$N,3, FALSE) &amp; ",""" &amp; VLOOKUP(FB$1,Data!$L:$M,2, FALSE) &amp; """;"   )             )</f>
        <v/>
      </c>
      <c r="FC23" t="str">
        <f>IF(Data!$L24=FC$1, "",             IF(ISERR(SEARCH(FC$1,Data!$H24)),        "",          ";" &amp; VLOOKUP(FC$1,Data!$L:$N,3, FALSE) &amp; ",""" &amp; VLOOKUP(FC$1,Data!$L:$M,2, FALSE) &amp; """;"   )             )</f>
        <v/>
      </c>
      <c r="FD23" t="str">
        <f>IF(Data!$L24=FD$1, "",             IF(ISERR(SEARCH(FD$1,Data!$H24)),        "",          ";" &amp; VLOOKUP(FD$1,Data!$L:$N,3, FALSE) &amp; ",""" &amp; VLOOKUP(FD$1,Data!$L:$M,2, FALSE) &amp; """;"   )             )</f>
        <v/>
      </c>
      <c r="FE23" t="str">
        <f>IF(Data!$L24=FE$1, "",             IF(ISERR(SEARCH(FE$1,Data!$H24)),        "",          ";" &amp; VLOOKUP(FE$1,Data!$L:$N,3, FALSE) &amp; ",""" &amp; VLOOKUP(FE$1,Data!$L:$M,2, FALSE) &amp; """;"   )             )</f>
        <v/>
      </c>
      <c r="FF23" t="str">
        <f>IF(Data!$L24=FF$1, "",             IF(ISERR(SEARCH(FF$1,Data!$H24)),        "",          ";" &amp; VLOOKUP(FF$1,Data!$L:$N,3, FALSE) &amp; ",""" &amp; VLOOKUP(FF$1,Data!$L:$M,2, FALSE) &amp; """;"   )             )</f>
        <v/>
      </c>
      <c r="FG23" t="str">
        <f>IF(Data!$L24=FG$1, "",             IF(ISERR(SEARCH(FG$1,Data!$H24)),        "",          ";" &amp; VLOOKUP(FG$1,Data!$L:$N,3, FALSE) &amp; ",""" &amp; VLOOKUP(FG$1,Data!$L:$M,2, FALSE) &amp; """;"   )             )</f>
        <v/>
      </c>
      <c r="FH23" t="str">
        <f>IF(Data!$L24=FH$1, "",             IF(ISERR(SEARCH(FH$1,Data!$H24)),        "",          ";" &amp; VLOOKUP(FH$1,Data!$L:$N,3, FALSE) &amp; ",""" &amp; VLOOKUP(FH$1,Data!$L:$M,2, FALSE) &amp; """;"   )             )</f>
        <v/>
      </c>
      <c r="FI23" t="str">
        <f>IF(Data!$L24=FI$1, "",             IF(ISERR(SEARCH(FI$1,Data!$H24)),        "",          ";" &amp; VLOOKUP(FI$1,Data!$L:$N,3, FALSE) &amp; ",""" &amp; VLOOKUP(FI$1,Data!$L:$M,2, FALSE) &amp; """;"   )             )</f>
        <v/>
      </c>
      <c r="FJ23" t="str">
        <f>IF(Data!$L24=FJ$1, "",             IF(ISERR(SEARCH(FJ$1,Data!$H24)),        "",          ";" &amp; VLOOKUP(FJ$1,Data!$L:$N,3, FALSE) &amp; ",""" &amp; VLOOKUP(FJ$1,Data!$L:$M,2, FALSE) &amp; """;"   )             )</f>
        <v/>
      </c>
      <c r="FK23" t="str">
        <f>IF(Data!$L24=FK$1, "",             IF(ISERR(SEARCH(FK$1,Data!$H24)),        "",          ";" &amp; VLOOKUP(FK$1,Data!$L:$N,3, FALSE) &amp; ",""" &amp; VLOOKUP(FK$1,Data!$L:$M,2, FALSE) &amp; """;"   )             )</f>
        <v/>
      </c>
      <c r="FL23" t="str">
        <f>IF(Data!$L24=FL$1, "",             IF(ISERR(SEARCH(FL$1,Data!$H24)),        "",          ";" &amp; VLOOKUP(FL$1,Data!$L:$N,3, FALSE) &amp; ",""" &amp; VLOOKUP(FL$1,Data!$L:$M,2, FALSE) &amp; """;"   )             )</f>
        <v/>
      </c>
      <c r="FM23" t="str">
        <f>IF(Data!$L24=FM$1, "",             IF(ISERR(SEARCH(FM$1,Data!$H24)),        "",          ";" &amp; VLOOKUP(FM$1,Data!$L:$N,3, FALSE) &amp; ",""" &amp; VLOOKUP(FM$1,Data!$L:$M,2, FALSE) &amp; """;"   )             )</f>
        <v/>
      </c>
      <c r="FN23" t="str">
        <f>IF(Data!$L24=FN$1, "",             IF(ISERR(SEARCH(FN$1,Data!$H24)),        "",          ";" &amp; VLOOKUP(FN$1,Data!$L:$N,3, FALSE) &amp; ",""" &amp; VLOOKUP(FN$1,Data!$L:$M,2, FALSE) &amp; """;"   )             )</f>
        <v/>
      </c>
      <c r="FO23" t="str">
        <f>IF(Data!$L24=FO$1, "",             IF(ISERR(SEARCH(FO$1,Data!$H24)),        "",          ";" &amp; VLOOKUP(FO$1,Data!$L:$N,3, FALSE) &amp; ",""" &amp; VLOOKUP(FO$1,Data!$L:$M,2, FALSE) &amp; """;"   )             )</f>
        <v/>
      </c>
      <c r="FP23" t="str">
        <f>IF(Data!$L24=FP$1, "",             IF(ISERR(SEARCH(FP$1,Data!$H24)),        "",          ";" &amp; VLOOKUP(FP$1,Data!$L:$N,3, FALSE) &amp; ",""" &amp; VLOOKUP(FP$1,Data!$L:$M,2, FALSE) &amp; """;"   )             )</f>
        <v/>
      </c>
      <c r="FQ23" t="str">
        <f>IF(Data!$L24=FQ$1, "",             IF(ISERR(SEARCH(FQ$1,Data!$H24)),        "",          ";" &amp; VLOOKUP(FQ$1,Data!$L:$N,3, FALSE) &amp; ",""" &amp; VLOOKUP(FQ$1,Data!$L:$M,2, FALSE) &amp; """;"   )             )</f>
        <v/>
      </c>
      <c r="FR23" t="str">
        <f>IF(Data!$L24=FR$1, "",             IF(ISERR(SEARCH(FR$1,Data!$H24)),        "",          ";" &amp; VLOOKUP(FR$1,Data!$L:$N,3, FALSE) &amp; ",""" &amp; VLOOKUP(FR$1,Data!$L:$M,2, FALSE) &amp; """;"   )             )</f>
        <v/>
      </c>
      <c r="FS23" t="str">
        <f>IF(Data!$L24=FS$1, "",             IF(ISERR(SEARCH(FS$1,Data!$H24)),        "",          ";" &amp; VLOOKUP(FS$1,Data!$L:$N,3, FALSE) &amp; ",""" &amp; VLOOKUP(FS$1,Data!$L:$M,2, FALSE) &amp; """;"   )             )</f>
        <v/>
      </c>
      <c r="FT23" t="str">
        <f>IF(Data!$L24=FT$1, "",             IF(ISERR(SEARCH(FT$1,Data!$H24)),        "",          ";" &amp; VLOOKUP(FT$1,Data!$L:$N,3, FALSE) &amp; ",""" &amp; VLOOKUP(FT$1,Data!$L:$M,2, FALSE) &amp; """;"   )             )</f>
        <v/>
      </c>
      <c r="FU23" t="str">
        <f>IF(Data!$L24=FU$1, "",             IF(ISERR(SEARCH(FU$1,Data!$H24)),        "",          ";" &amp; VLOOKUP(FU$1,Data!$L:$N,3, FALSE) &amp; ",""" &amp; VLOOKUP(FU$1,Data!$L:$M,2, FALSE) &amp; """;"   )             )</f>
        <v/>
      </c>
      <c r="FV23" t="str">
        <f>IF(Data!$L24=FV$1, "",             IF(ISERR(SEARCH(FV$1,Data!$H24)),        "",          ";" &amp; VLOOKUP(FV$1,Data!$L:$N,3, FALSE) &amp; ",""" &amp; VLOOKUP(FV$1,Data!$L:$M,2, FALSE) &amp; """;"   )             )</f>
        <v/>
      </c>
      <c r="FW23" t="str">
        <f>IF(Data!$L24=FW$1, "",             IF(ISERR(SEARCH(FW$1,Data!$H24)),        "",          ";" &amp; VLOOKUP(FW$1,Data!$L:$N,3, FALSE) &amp; ",""" &amp; VLOOKUP(FW$1,Data!$L:$M,2, FALSE) &amp; """;"   )             )</f>
        <v/>
      </c>
      <c r="FX23" t="str">
        <f>IF(Data!$L24=FX$1, "",             IF(ISERR(SEARCH(FX$1,Data!$H24)),        "",          ";" &amp; VLOOKUP(FX$1,Data!$L:$N,3, FALSE) &amp; ",""" &amp; VLOOKUP(FX$1,Data!$L:$M,2, FALSE) &amp; """;"   )             )</f>
        <v/>
      </c>
      <c r="FY23" t="str">
        <f>IF(Data!$L24=FY$1, "",             IF(ISERR(SEARCH(FY$1,Data!$H24)),        "",          ";" &amp; VLOOKUP(FY$1,Data!$L:$N,3, FALSE) &amp; ",""" &amp; VLOOKUP(FY$1,Data!$L:$M,2, FALSE) &amp; """;"   )             )</f>
        <v/>
      </c>
      <c r="FZ23" t="str">
        <f>IF(Data!$L24=FZ$1, "",             IF(ISERR(SEARCH(FZ$1,Data!$H24)),        "",          ";" &amp; VLOOKUP(FZ$1,Data!$L:$N,3, FALSE) &amp; ",""" &amp; VLOOKUP(FZ$1,Data!$L:$M,2, FALSE) &amp; """;"   )             )</f>
        <v/>
      </c>
      <c r="GA23" t="str">
        <f>IF(Data!$L24=GA$1, "",             IF(ISERR(SEARCH(GA$1,Data!$H24)),        "",          ";" &amp; VLOOKUP(GA$1,Data!$L:$N,3, FALSE) &amp; ",""" &amp; VLOOKUP(GA$1,Data!$L:$M,2, FALSE) &amp; """;"   )             )</f>
        <v/>
      </c>
      <c r="GB23" t="str">
        <f>IF(Data!$L24=GB$1, "",             IF(ISERR(SEARCH(GB$1,Data!$H24)),        "",          ";" &amp; VLOOKUP(GB$1,Data!$L:$N,3, FALSE) &amp; ",""" &amp; VLOOKUP(GB$1,Data!$L:$M,2, FALSE) &amp; """;"   )             )</f>
        <v/>
      </c>
      <c r="GC23" t="str">
        <f>IF(Data!$L24=GC$1, "",             IF(ISERR(SEARCH(GC$1,Data!$H24)),        "",          ";" &amp; VLOOKUP(GC$1,Data!$L:$N,3, FALSE) &amp; ",""" &amp; VLOOKUP(GC$1,Data!$L:$M,2, FALSE) &amp; """;"   )             )</f>
        <v/>
      </c>
      <c r="GD23" t="str">
        <f>IF(Data!$L24=GD$1, "",             IF(ISERR(SEARCH(GD$1,Data!$H24)),        "",          ";" &amp; VLOOKUP(GD$1,Data!$L:$N,3, FALSE) &amp; ",""" &amp; VLOOKUP(GD$1,Data!$L:$M,2, FALSE) &amp; """;"   )             )</f>
        <v/>
      </c>
      <c r="GE23" t="str">
        <f>IF(Data!$L24=GE$1, "",             IF(ISERR(SEARCH(GE$1,Data!$H24)),        "",          ";" &amp; VLOOKUP(GE$1,Data!$L:$N,3, FALSE) &amp; ",""" &amp; VLOOKUP(GE$1,Data!$L:$M,2, FALSE) &amp; """;"   )             )</f>
        <v/>
      </c>
      <c r="GF23" t="str">
        <f>IF(Data!$L24=GF$1, "",             IF(ISERR(SEARCH(GF$1,Data!$H24)),        "",          ";" &amp; VLOOKUP(GF$1,Data!$L:$N,3, FALSE) &amp; ",""" &amp; VLOOKUP(GF$1,Data!$L:$M,2, FALSE) &amp; """;"   )             )</f>
        <v/>
      </c>
      <c r="GG23" t="str">
        <f>IF(Data!$L24=GG$1, "",             IF(ISERR(SEARCH(GG$1,Data!$H24)),        "",          ";" &amp; VLOOKUP(GG$1,Data!$L:$N,3, FALSE) &amp; ",""" &amp; VLOOKUP(GG$1,Data!$L:$M,2, FALSE) &amp; """;"   )             )</f>
        <v/>
      </c>
      <c r="GH23" t="str">
        <f>IF(Data!$L24=GH$1, "",             IF(ISERR(SEARCH(GH$1,Data!$H24)),        "",          ";" &amp; VLOOKUP(GH$1,Data!$L:$N,3, FALSE) &amp; ",""" &amp; VLOOKUP(GH$1,Data!$L:$M,2, FALSE) &amp; """;"   )             )</f>
        <v/>
      </c>
      <c r="GI23" t="str">
        <f>IF(Data!$L24=GI$1, "",             IF(ISERR(SEARCH(GI$1,Data!$H24)),        "",          ";" &amp; VLOOKUP(GI$1,Data!$L:$N,3, FALSE) &amp; ",""" &amp; VLOOKUP(GI$1,Data!$L:$M,2, FALSE) &amp; """;"   )             )</f>
        <v/>
      </c>
      <c r="GJ23" t="str">
        <f>IF(Data!$L24=GJ$1, "",             IF(ISERR(SEARCH(GJ$1,Data!$H24)),        "",          ";" &amp; VLOOKUP(GJ$1,Data!$L:$N,3, FALSE) &amp; ",""" &amp; VLOOKUP(GJ$1,Data!$L:$M,2, FALSE) &amp; """;"   )             )</f>
        <v/>
      </c>
      <c r="GK23" t="str">
        <f>IF(Data!$L24=GK$1, "",             IF(ISERR(SEARCH(GK$1,Data!$H24)),        "",          ";" &amp; VLOOKUP(GK$1,Data!$L:$N,3, FALSE) &amp; ",""" &amp; VLOOKUP(GK$1,Data!$L:$M,2, FALSE) &amp; """;"   )             )</f>
        <v/>
      </c>
      <c r="GL23" t="str">
        <f>IF(Data!$L24=GL$1, "",             IF(ISERR(SEARCH(GL$1,Data!$H24)),        "",          ";" &amp; VLOOKUP(GL$1,Data!$L:$N,3, FALSE) &amp; ",""" &amp; VLOOKUP(GL$1,Data!$L:$M,2, FALSE) &amp; """;"   )             )</f>
        <v/>
      </c>
      <c r="GM23" t="str">
        <f>IF(Data!$L24=GM$1, "",             IF(ISERR(SEARCH(GM$1,Data!$H24)),        "",          ";" &amp; VLOOKUP(GM$1,Data!$L:$N,3, FALSE) &amp; ",""" &amp; VLOOKUP(GM$1,Data!$L:$M,2, FALSE) &amp; """;"   )             )</f>
        <v/>
      </c>
      <c r="GN23" t="str">
        <f>IF(Data!$L24=GN$1, "",             IF(ISERR(SEARCH(GN$1,Data!$H24)),        "",          ";" &amp; VLOOKUP(GN$1,Data!$L:$N,3, FALSE) &amp; ",""" &amp; VLOOKUP(GN$1,Data!$L:$M,2, FALSE) &amp; """;"   )             )</f>
        <v/>
      </c>
      <c r="GO23" t="str">
        <f>IF(Data!$L24=GO$1, "",             IF(ISERR(SEARCH(GO$1,Data!$H24)),        "",          ";" &amp; VLOOKUP(GO$1,Data!$L:$N,3, FALSE) &amp; ",""" &amp; VLOOKUP(GO$1,Data!$L:$M,2, FALSE) &amp; """;"   )             )</f>
        <v/>
      </c>
      <c r="GP23" t="str">
        <f>IF(Data!$L24=GP$1, "",             IF(ISERR(SEARCH(GP$1,Data!$H24)),        "",          ";" &amp; VLOOKUP(GP$1,Data!$L:$N,3, FALSE) &amp; ",""" &amp; VLOOKUP(GP$1,Data!$L:$M,2, FALSE) &amp; """;"   )             )</f>
        <v/>
      </c>
      <c r="GQ23" t="str">
        <f>IF(Data!$L24=GQ$1, "",             IF(ISERR(SEARCH(GQ$1,Data!$H24)),        "",          ";" &amp; VLOOKUP(GQ$1,Data!$L:$N,3, FALSE) &amp; ",""" &amp; VLOOKUP(GQ$1,Data!$L:$M,2, FALSE) &amp; """;"   )             )</f>
        <v/>
      </c>
      <c r="GR23" t="str">
        <f>IF(Data!$L24=GR$1, "",             IF(ISERR(SEARCH(GR$1,Data!$H24)),        "",          ";" &amp; VLOOKUP(GR$1,Data!$L:$N,3, FALSE) &amp; ",""" &amp; VLOOKUP(GR$1,Data!$L:$M,2, FALSE) &amp; """;"   )             )</f>
        <v/>
      </c>
      <c r="GS23" t="str">
        <f>IF(Data!$L24=GS$1, "",             IF(ISERR(SEARCH(GS$1,Data!$H24)),        "",          ";" &amp; VLOOKUP(GS$1,Data!$L:$N,3, FALSE) &amp; ",""" &amp; VLOOKUP(GS$1,Data!$L:$M,2, FALSE) &amp; """;"   )             )</f>
        <v/>
      </c>
      <c r="GT23" t="str">
        <f>IF(Data!$L24=GT$1, "",             IF(ISERR(SEARCH(GT$1,Data!$H24)),        "",          ";" &amp; VLOOKUP(GT$1,Data!$L:$N,3, FALSE) &amp; ",""" &amp; VLOOKUP(GT$1,Data!$L:$M,2, FALSE) &amp; """;"   )             )</f>
        <v/>
      </c>
      <c r="GU23" t="str">
        <f>IF(Data!$L24=GU$1, "",             IF(ISERR(SEARCH(GU$1,Data!$H24)),        "",          ";" &amp; VLOOKUP(GU$1,Data!$L:$N,3, FALSE) &amp; ",""" &amp; VLOOKUP(GU$1,Data!$L:$M,2, FALSE) &amp; """;"   )             )</f>
        <v/>
      </c>
      <c r="GV23" t="str">
        <f>IF(Data!$L24=GV$1, "",             IF(ISERR(SEARCH(GV$1,Data!$H24)),        "",          ";" &amp; VLOOKUP(GV$1,Data!$L:$N,3, FALSE) &amp; ",""" &amp; VLOOKUP(GV$1,Data!$L:$M,2, FALSE) &amp; """;"   )             )</f>
        <v/>
      </c>
      <c r="GW23" t="str">
        <f>IF(Data!$L24=GW$1, "",             IF(ISERR(SEARCH(GW$1,Data!$H24)),        "",          ";" &amp; VLOOKUP(GW$1,Data!$L:$N,3, FALSE) &amp; ",""" &amp; VLOOKUP(GW$1,Data!$L:$M,2, FALSE) &amp; """;"   )             )</f>
        <v/>
      </c>
      <c r="GX23" t="str">
        <f>IF(Data!$L24=GX$1, "",             IF(ISERR(SEARCH(GX$1,Data!$H24)),        "",          ";" &amp; VLOOKUP(GX$1,Data!$L:$N,3, FALSE) &amp; ",""" &amp; VLOOKUP(GX$1,Data!$L:$M,2, FALSE) &amp; """;"   )             )</f>
        <v/>
      </c>
      <c r="GY23" t="str">
        <f>IF(Data!$L24=GY$1, "",             IF(ISERR(SEARCH(GY$1,Data!$H24)),        "",          ";" &amp; VLOOKUP(GY$1,Data!$L:$N,3, FALSE) &amp; ",""" &amp; VLOOKUP(GY$1,Data!$L:$M,2, FALSE) &amp; """;"   )             )</f>
        <v/>
      </c>
      <c r="GZ23" t="str">
        <f>IF(Data!$L24=GZ$1, "",             IF(ISERR(SEARCH(GZ$1,Data!$H24)),        "",          ";" &amp; VLOOKUP(GZ$1,Data!$L:$N,3, FALSE) &amp; ",""" &amp; VLOOKUP(GZ$1,Data!$L:$M,2, FALSE) &amp; """;"   )             )</f>
        <v/>
      </c>
      <c r="HA23" t="str">
        <f>IF(Data!$L24=HA$1, "",             IF(ISERR(SEARCH(HA$1,Data!$H24)),        "",          ";" &amp; VLOOKUP(HA$1,Data!$L:$N,3, FALSE) &amp; ",""" &amp; VLOOKUP(HA$1,Data!$L:$M,2, FALSE) &amp; """;"   )             )</f>
        <v/>
      </c>
      <c r="HB23" t="str">
        <f>IF(Data!$L24=HB$1, "",             IF(ISERR(SEARCH(HB$1,Data!$H24)),        "",          ";" &amp; VLOOKUP(HB$1,Data!$L:$N,3, FALSE) &amp; ",""" &amp; VLOOKUP(HB$1,Data!$L:$M,2, FALSE) &amp; """;"   )             )</f>
        <v/>
      </c>
      <c r="HC23" t="str">
        <f>IF(Data!$L24=HC$1, "",             IF(ISERR(SEARCH(HC$1,Data!$H24)),        "",          ";" &amp; VLOOKUP(HC$1,Data!$L:$N,3, FALSE) &amp; ",""" &amp; VLOOKUP(HC$1,Data!$L:$M,2, FALSE) &amp; """;"   )             )</f>
        <v/>
      </c>
      <c r="HD23" t="str">
        <f>IF(Data!$L24=HD$1, "",             IF(ISERR(SEARCH(HD$1,Data!$H24)),        "",          ";" &amp; VLOOKUP(HD$1,Data!$L:$N,3, FALSE) &amp; ",""" &amp; VLOOKUP(HD$1,Data!$L:$M,2, FALSE) &amp; """;"   )             )</f>
        <v/>
      </c>
      <c r="HE23" t="str">
        <f>IF(Data!$L24=HE$1, "",             IF(ISERR(SEARCH(HE$1,Data!$H24)),        "",          ";" &amp; VLOOKUP(HE$1,Data!$L:$N,3, FALSE) &amp; ",""" &amp; VLOOKUP(HE$1,Data!$L:$M,2, FALSE) &amp; """;"   )             )</f>
        <v/>
      </c>
      <c r="HF23" t="str">
        <f>IF(Data!$L24=HF$1, "",             IF(ISERR(SEARCH(HF$1,Data!$H24)),        "",          ";" &amp; VLOOKUP(HF$1,Data!$L:$N,3, FALSE) &amp; ",""" &amp; VLOOKUP(HF$1,Data!$L:$M,2, FALSE) &amp; """;"   )             )</f>
        <v/>
      </c>
      <c r="HG23" t="str">
        <f>IF(Data!$L24=HG$1, "",             IF(ISERR(SEARCH(HG$1,Data!$H24)),        "",          ";" &amp; VLOOKUP(HG$1,Data!$L:$N,3, FALSE) &amp; ",""" &amp; VLOOKUP(HG$1,Data!$L:$M,2, FALSE) &amp; """;"   )             )</f>
        <v/>
      </c>
      <c r="HH23" t="str">
        <f>IF(Data!$L24=HH$1, "",             IF(ISERR(SEARCH(HH$1,Data!$H24)),        "",          ";" &amp; VLOOKUP(HH$1,Data!$L:$N,3, FALSE) &amp; ",""" &amp; VLOOKUP(HH$1,Data!$L:$M,2, FALSE) &amp; """;"   )             )</f>
        <v/>
      </c>
      <c r="HI23" t="str">
        <f>IF(Data!$L24=HI$1, "",             IF(ISERR(SEARCH(HI$1,Data!$H24)),        "",          ";" &amp; VLOOKUP(HI$1,Data!$L:$N,3, FALSE) &amp; ",""" &amp; VLOOKUP(HI$1,Data!$L:$M,2, FALSE) &amp; """;"   )             )</f>
        <v/>
      </c>
      <c r="HJ23" t="str">
        <f>IF(Data!$L24=HJ$1, "",             IF(ISERR(SEARCH(HJ$1,Data!$H24)),        "",          ";" &amp; VLOOKUP(HJ$1,Data!$L:$N,3, FALSE) &amp; ",""" &amp; VLOOKUP(HJ$1,Data!$L:$M,2, FALSE) &amp; """;"   )             )</f>
        <v/>
      </c>
      <c r="HK23" t="str">
        <f>IF(Data!$L24=HK$1, "",             IF(ISERR(SEARCH(HK$1,Data!$H24)),        "",          ";" &amp; VLOOKUP(HK$1,Data!$L:$N,3, FALSE) &amp; ",""" &amp; VLOOKUP(HK$1,Data!$L:$M,2, FALSE) &amp; """;"   )             )</f>
        <v/>
      </c>
      <c r="HL23" t="str">
        <f>IF(Data!$L24=HL$1, "",             IF(ISERR(SEARCH(HL$1,Data!$H24)),        "",          ";" &amp; VLOOKUP(HL$1,Data!$L:$N,3, FALSE) &amp; ",""" &amp; VLOOKUP(HL$1,Data!$L:$M,2, FALSE) &amp; """;"   )             )</f>
        <v/>
      </c>
      <c r="HM23" t="str">
        <f>IF(Data!$L24=HM$1, "",             IF(ISERR(SEARCH(HM$1,Data!$H24)),        "",          ";" &amp; VLOOKUP(HM$1,Data!$L:$N,3, FALSE) &amp; ",""" &amp; VLOOKUP(HM$1,Data!$L:$M,2, FALSE) &amp; """;"   )             )</f>
        <v/>
      </c>
      <c r="HN23" t="str">
        <f>IF(Data!$L24=HN$1, "",             IF(ISERR(SEARCH(HN$1,Data!$H24)),        "",          ";" &amp; VLOOKUP(HN$1,Data!$L:$N,3, FALSE) &amp; ",""" &amp; VLOOKUP(HN$1,Data!$L:$M,2, FALSE) &amp; """;"   )             )</f>
        <v/>
      </c>
      <c r="HO23" t="str">
        <f>IF(Data!$L24=HO$1, "",             IF(ISERR(SEARCH(HO$1,Data!$H24)),        "",          ";" &amp; VLOOKUP(HO$1,Data!$L:$N,3, FALSE) &amp; ",""" &amp; VLOOKUP(HO$1,Data!$L:$M,2, FALSE) &amp; """;"   )             )</f>
        <v/>
      </c>
      <c r="HP23" t="str">
        <f>IF(Data!$L24=HP$1, "",             IF(ISERR(SEARCH(HP$1,Data!$H24)),        "",          ";" &amp; VLOOKUP(HP$1,Data!$L:$N,3, FALSE) &amp; ",""" &amp; VLOOKUP(HP$1,Data!$L:$M,2, FALSE) &amp; """;"   )             )</f>
        <v/>
      </c>
      <c r="HQ23" t="str">
        <f>IF(Data!$L24=HQ$1, "",             IF(ISERR(SEARCH(HQ$1,Data!$H24)),        "",          ";" &amp; VLOOKUP(HQ$1,Data!$L:$N,3, FALSE) &amp; ",""" &amp; VLOOKUP(HQ$1,Data!$L:$M,2, FALSE) &amp; """;"   )             )</f>
        <v/>
      </c>
      <c r="HR23" t="str">
        <f>IF(Data!$L24=HR$1, "",             IF(ISERR(SEARCH(HR$1,Data!$H24)),        "",          ";" &amp; VLOOKUP(HR$1,Data!$L:$N,3, FALSE) &amp; ",""" &amp; VLOOKUP(HR$1,Data!$L:$M,2, FALSE) &amp; """;"   )             )</f>
        <v/>
      </c>
      <c r="HS23" t="str">
        <f>IF(Data!$L24=HS$1, "",             IF(ISERR(SEARCH(HS$1,Data!$H24)),        "",          ";" &amp; VLOOKUP(HS$1,Data!$L:$N,3, FALSE) &amp; ",""" &amp; VLOOKUP(HS$1,Data!$L:$M,2, FALSE) &amp; """;"   )             )</f>
        <v/>
      </c>
      <c r="HT23" t="str">
        <f>IF(Data!$L24=HT$1, "",             IF(ISERR(SEARCH(HT$1,Data!$H24)),        "",          ";" &amp; VLOOKUP(HT$1,Data!$L:$N,3, FALSE) &amp; ",""" &amp; VLOOKUP(HT$1,Data!$L:$M,2, FALSE) &amp; """;"   )             )</f>
        <v/>
      </c>
      <c r="HU23" t="str">
        <f>IF(Data!$L24=HU$1, "",             IF(ISERR(SEARCH(HU$1,Data!$H24)),        "",          ";" &amp; VLOOKUP(HU$1,Data!$L:$N,3, FALSE) &amp; ",""" &amp; VLOOKUP(HU$1,Data!$L:$M,2, FALSE) &amp; """;"   )             )</f>
        <v/>
      </c>
      <c r="HV23" t="str">
        <f>IF(Data!$L24=HV$1, "",             IF(ISERR(SEARCH(HV$1,Data!$H24)),        "",          ";" &amp; VLOOKUP(HV$1,Data!$L:$N,3, FALSE) &amp; ",""" &amp; VLOOKUP(HV$1,Data!$L:$M,2, FALSE) &amp; """;"   )             )</f>
        <v/>
      </c>
      <c r="HW23" t="str">
        <f>IF(Data!$L24=HW$1, "",             IF(ISERR(SEARCH(HW$1,Data!$H24)),        "",          ";" &amp; VLOOKUP(HW$1,Data!$L:$N,3, FALSE) &amp; ",""" &amp; VLOOKUP(HW$1,Data!$L:$M,2, FALSE) &amp; """;"   )             )</f>
        <v/>
      </c>
      <c r="HX23" t="str">
        <f>IF(Data!$L24=HX$1, "",             IF(ISERR(SEARCH(HX$1,Data!$H24)),        "",          ";" &amp; VLOOKUP(HX$1,Data!$L:$N,3, FALSE) &amp; ",""" &amp; VLOOKUP(HX$1,Data!$L:$M,2, FALSE) &amp; """;"   )             )</f>
        <v/>
      </c>
      <c r="HY23" t="str">
        <f>IF(Data!$L24=HY$1, "",             IF(ISERR(SEARCH(HY$1,Data!$H24)),        "",          ";" &amp; VLOOKUP(HY$1,Data!$L:$N,3, FALSE) &amp; ",""" &amp; VLOOKUP(HY$1,Data!$L:$M,2, FALSE) &amp; """;"   )             )</f>
        <v/>
      </c>
      <c r="HZ23" t="str">
        <f>IF(Data!$L24=HZ$1, "",             IF(ISERR(SEARCH(HZ$1,Data!$H24)),        "",          ";" &amp; VLOOKUP(HZ$1,Data!$L:$N,3, FALSE) &amp; ",""" &amp; VLOOKUP(HZ$1,Data!$L:$M,2, FALSE) &amp; """;"   )             )</f>
        <v/>
      </c>
      <c r="IA23" t="str">
        <f>IF(Data!$L24=IA$1, "",             IF(ISERR(SEARCH(IA$1,Data!$H24)),        "",          ";" &amp; VLOOKUP(IA$1,Data!$L:$N,3, FALSE) &amp; ",""" &amp; VLOOKUP(IA$1,Data!$L:$M,2, FALSE) &amp; """;"   )             )</f>
        <v/>
      </c>
      <c r="IB23" t="str">
        <f>IF(Data!$L24=IB$1, "",             IF(ISERR(SEARCH(IB$1,Data!$H24)),        "",          ";" &amp; VLOOKUP(IB$1,Data!$L:$N,3, FALSE) &amp; ",""" &amp; VLOOKUP(IB$1,Data!$L:$M,2, FALSE) &amp; """;"   )             )</f>
        <v/>
      </c>
      <c r="IC23" t="str">
        <f>IF(Data!$L24=IC$1, "",             IF(ISERR(SEARCH(IC$1,Data!$H24)),        "",          ";" &amp; VLOOKUP(IC$1,Data!$L:$N,3, FALSE) &amp; ",""" &amp; VLOOKUP(IC$1,Data!$L:$M,2, FALSE) &amp; """;"   )             )</f>
        <v/>
      </c>
      <c r="ID23" t="str">
        <f>IF(Data!$L24=ID$1, "",             IF(ISERR(SEARCH(ID$1,Data!$H24)),        "",          ";" &amp; VLOOKUP(ID$1,Data!$L:$N,3, FALSE) &amp; ",""" &amp; VLOOKUP(ID$1,Data!$L:$M,2, FALSE) &amp; """;"   )             )</f>
        <v/>
      </c>
      <c r="IE23" t="str">
        <f>IF(Data!$L24=IE$1, "",             IF(ISERR(SEARCH(IE$1,Data!$H24)),        "",          ";" &amp; VLOOKUP(IE$1,Data!$L:$N,3, FALSE) &amp; ",""" &amp; VLOOKUP(IE$1,Data!$L:$M,2, FALSE) &amp; """;"   )             )</f>
        <v/>
      </c>
      <c r="IF23" t="str">
        <f>IF(Data!$L24=IF$1, "",             IF(ISERR(SEARCH(IF$1,Data!$H24)),        "",          ";" &amp; VLOOKUP(IF$1,Data!$L:$N,3, FALSE) &amp; ",""" &amp; VLOOKUP(IF$1,Data!$L:$M,2, FALSE) &amp; """;"   )             )</f>
        <v/>
      </c>
      <c r="IG23" t="str">
        <f>IF(Data!$L24=IG$1, "",             IF(ISERR(SEARCH(IG$1,Data!$H24)),        "",          ";" &amp; VLOOKUP(IG$1,Data!$L:$N,3, FALSE) &amp; ",""" &amp; VLOOKUP(IG$1,Data!$L:$M,2, FALSE) &amp; """;"   )             )</f>
        <v/>
      </c>
      <c r="IH23" t="str">
        <f>IF(Data!$L24=IH$1, "",             IF(ISERR(SEARCH(IH$1,Data!$H24)),        "",          ";" &amp; VLOOKUP(IH$1,Data!$L:$N,3, FALSE) &amp; ",""" &amp; VLOOKUP(IH$1,Data!$L:$M,2, FALSE) &amp; """;"   )             )</f>
        <v/>
      </c>
      <c r="II23" t="str">
        <f>IF(Data!$L24=II$1, "",             IF(ISERR(SEARCH(II$1,Data!$H24)),        "",          ";" &amp; VLOOKUP(II$1,Data!$L:$N,3, FALSE) &amp; ",""" &amp; VLOOKUP(II$1,Data!$L:$M,2, FALSE) &amp; """;"   )             )</f>
        <v/>
      </c>
    </row>
    <row r="24" spans="1:243" x14ac:dyDescent="0.3">
      <c r="A24" t="str">
        <f>Data!L25</f>
        <v>Mas Amedda</v>
      </c>
      <c r="B24" s="15" t="str">
        <f>VLOOKUP(Tableau36[[#This Row],[Character]],Data!L:N,3,FALSE)</f>
        <v>00000000-0000-0000-0000-000000000023</v>
      </c>
      <c r="C24" s="15" t="str">
        <f>VLOOKUP(Tableau36[[#This Row],[Character]],Data!L:M,2,FALSE)</f>
        <v>HUMAN</v>
      </c>
      <c r="D24" s="15" t="str">
        <f>SUBSTITUTE(     SUBSTITUTE(Tableau36[[#This Row],[character_id,character_type,friend_id,friend_type]],",""DROID""",""),    ",""HUMAN""", "")</f>
        <v/>
      </c>
      <c r="E24" s="15" t="str">
        <f>IF(Tableau36[[#This Row],[With char''s id]] = "", "",    MID(Tableau36[[#This Row],[With char''s id]], 2, LEN(Tableau36[[#This Row],[With char''s id]])-1))</f>
        <v/>
      </c>
      <c r="F24" s="15" t="str">
        <f>SUBSTITUTE(Tableau36[[#This Row],[List of friend''s id]],  "/",    "/" &amp; Tableau36[[#This Row],[Character''s id]] &amp; ",""" &amp; Tableau36[[#This Row],[Type]] &amp; """,")</f>
        <v/>
      </c>
      <c r="G24" t="str">
        <f>IF( Tableau36[[#This Row],[removed double semi-colon]]="", "", "/" &amp; MID(Tableau36[[#This Row],[removed double semi-colon]],2,LEN(Tableau36[[#This Row],[removed double semi-colon]]) - 2) )</f>
        <v/>
      </c>
      <c r="H24" t="str">
        <f>SUBSTITUTE(Tableau36[[#This Row],[Concatenation]],";;","/")</f>
        <v/>
      </c>
      <c r="I24" t="str">
        <f>friends!M24&amp; friends!N24&amp; friends!O24&amp; friends!P24&amp; friends!Q24&amp; friends!R24&amp; friends!S24&amp; friends!T24&amp; friends!U24&amp; friends!V24&amp; friends!W24&amp; friends!X24&amp; friends!Y24&amp; friends!Z24&amp; friends!AA24&amp; friends!AB24&amp; friends!AC24&amp; friends!AD24&amp; friends!AE24&amp; friends!AF24&amp; friends!AG24&amp; friends!AH24&amp; friends!AI24&amp; friends!AJ24&amp; friends!AK24&amp; friends!AL24&amp; friends!AM24&amp; friends!AN24&amp; friends!AO24&amp; friends!AP24&amp; friends!AQ24&amp; friends!AR24&amp; friends!AS24&amp; friends!AT24&amp; friends!AU24&amp; friends!AV24&amp; friends!AW24&amp; friends!AX24&amp; friends!AY24&amp; friends!AZ24&amp; friends!BA24&amp; friends!BB24&amp; friends!BC24&amp; friends!BD24&amp; friends!BE24&amp; friends!BF24&amp; friends!BG24&amp; friends!BH24&amp; friends!BI24&amp; friends!BJ24&amp; friends!BK24&amp; friends!BL24&amp; friends!BM24&amp; friends!BN24&amp; friends!BO24&amp; friends!BP24&amp; friends!BQ24&amp; friends!BR24&amp; friends!BS24&amp; friends!BT24&amp; friends!BU24&amp; friends!BV24&amp; friends!BW24&amp; friends!BX24&amp; friends!BY24&amp; friends!BZ24&amp; friends!CA24&amp; friends!CB24&amp; friends!CC24&amp; friends!CD24&amp; friends!CE24&amp; friends!CF24&amp; friends!CG24&amp; friends!CH24&amp; friends!CI24&amp; friends!CJ24&amp; friends!CK24&amp; friends!CL24&amp; friends!CM24&amp; friends!CN24&amp; friends!CO24&amp; friends!CP24&amp; friends!CQ24&amp; friends!CR24&amp; friends!CS24&amp; friends!CT24&amp; friends!CU24&amp; friends!CV24&amp; friends!CW24&amp; friends!CX24&amp; friends!CY24&amp; friends!CZ24&amp; friends!DA24&amp; friends!DB24&amp; friends!DC24&amp; friends!DD24&amp; friends!DE24&amp; friends!DF24&amp; friends!DG24&amp; friends!DH24&amp; friends!DI24&amp; friends!DJ24&amp; friends!DK24&amp; friends!DL24&amp; friends!DM24&amp; friends!DN24&amp; friends!DO24&amp; friends!DP24&amp; friends!DQ24&amp; friends!DR24&amp; friends!DS24&amp; friends!DT24&amp; friends!DU24&amp; friends!DV24&amp; friends!DW24&amp; friends!DX24&amp; friends!DY24&amp; friends!DZ24&amp; friends!EA24&amp; friends!EB24&amp; friends!EC24&amp; friends!ED24&amp; friends!EE24&amp; friends!EF24&amp; friends!EG24&amp; friends!EH24&amp; friends!EI24&amp; friends!EJ24&amp; friends!EK24&amp; friends!EL24&amp; friends!EM24&amp; friends!EN24&amp; friends!EO24&amp; friends!EP24&amp; friends!EQ24&amp; friends!ER24&amp; friends!ES24&amp; friends!ET24&amp; friends!EU24&amp; friends!EV24&amp; friends!EW24&amp; friends!EX24&amp; friends!EY24&amp; friends!EZ24&amp; friends!FA24&amp; friends!FB24&amp; friends!FC24&amp; friends!FD24&amp; friends!FE24&amp; friends!FF24&amp; friends!FG24&amp; friends!FH24&amp; friends!FI24&amp; friends!FJ24&amp; friends!FK24&amp; friends!FL24&amp; friends!FM24&amp; friends!FN24&amp; friends!FO24&amp; friends!FP24&amp; friends!FQ24&amp; friends!FR24&amp; friends!FS24&amp; friends!FT24&amp; friends!FU24&amp; friends!FV24&amp; friends!FW24&amp; friends!FX24&amp; friends!FY24&amp; friends!FZ24&amp; friends!GA24&amp; friends!GB24&amp; friends!GC24&amp; friends!GD24&amp; friends!GE24&amp; friends!GF24&amp; friends!GG24&amp; friends!GH24&amp; friends!GI24&amp; friends!GJ24&amp; friends!GK24&amp; friends!GL24&amp; friends!GM24&amp; friends!GN24&amp; friends!GO24&amp; friends!GP24&amp; friends!GQ24&amp; friends!GR24&amp; friends!GS24&amp; friends!GT24&amp; friends!GU24&amp; friends!GV24&amp; friends!GW24&amp; friends!GX24&amp; friends!GY24&amp; friends!GZ24&amp; friends!HA24&amp; friends!HB24&amp; friends!HC24&amp; friends!HD24&amp; friends!HE24&amp; friends!HF24&amp; friends!HG24&amp; friends!HH24&amp; friends!HI24&amp; friends!HJ24&amp; friends!HK24&amp; friends!HL24&amp; friends!HM24&amp; friends!HN24&amp; friends!HO24&amp; friends!HP24&amp; friends!HQ24&amp; friends!HR24&amp; friends!HS24&amp; friends!HT24&amp; friends!HU24&amp; friends!HV24&amp; friends!HW24&amp; friends!HX24&amp; friends!HY24&amp; friends!HZ24&amp; friends!IA24&amp; friends!IB24&amp; friends!IC24&amp; friends!ID24&amp; friends!IE24&amp; friends!IF24&amp; friends!IG24&amp; friends!IH24&amp; friends!II24</f>
        <v/>
      </c>
      <c r="M24" t="str">
        <f>IF(Data!$L25=M$1, "",             IF(ISERR(SEARCH(M$1,Data!$H25)),        "",          ";" &amp; VLOOKUP(M$1,Data!$L:$N,3, FALSE) &amp; ",""" &amp; VLOOKUP(M$1,Data!$L:$M,2, FALSE) &amp; """;"   )             )</f>
        <v/>
      </c>
      <c r="N24" t="str">
        <f>IF(Data!$L25=N$1, "",             IF(ISERR(SEARCH(N$1,Data!$H25)),        "",          ";" &amp; VLOOKUP(N$1,Data!$L:$N,3, FALSE) &amp; ",""" &amp; VLOOKUP(N$1,Data!$L:$M,2, FALSE) &amp; """;"   )             )</f>
        <v/>
      </c>
      <c r="O24" t="str">
        <f>IF(Data!$L25=O$1, "",             IF(ISERR(SEARCH(O$1,Data!$H25)),        "",          ";" &amp; VLOOKUP(O$1,Data!$L:$N,3, FALSE) &amp; ",""" &amp; VLOOKUP(O$1,Data!$L:$M,2, FALSE) &amp; """;"   )             )</f>
        <v/>
      </c>
      <c r="P24" t="str">
        <f>IF(Data!$L25=P$1, "",             IF(ISERR(SEARCH(P$1,Data!$H25)),        "",          ";" &amp; VLOOKUP(P$1,Data!$L:$N,3, FALSE) &amp; ",""" &amp; VLOOKUP(P$1,Data!$L:$M,2, FALSE) &amp; """;"   )             )</f>
        <v/>
      </c>
      <c r="Q24" t="str">
        <f>IF(Data!$L25=Q$1, "",             IF(ISERR(SEARCH(Q$1,Data!$H25)),        "",          ";" &amp; VLOOKUP(Q$1,Data!$L:$N,3, FALSE) &amp; ",""" &amp; VLOOKUP(Q$1,Data!$L:$M,2, FALSE) &amp; """;"   )             )</f>
        <v/>
      </c>
      <c r="R24" t="str">
        <f>IF(Data!$L25=R$1, "",             IF(ISERR(SEARCH(R$1,Data!$H25)),        "",          ";" &amp; VLOOKUP(R$1,Data!$L:$N,3, FALSE) &amp; ",""" &amp; VLOOKUP(R$1,Data!$L:$M,2, FALSE) &amp; """;"   )             )</f>
        <v/>
      </c>
      <c r="S24" t="str">
        <f>IF(Data!$L25=S$1, "",             IF(ISERR(SEARCH(S$1,Data!$H25)),        "",          ";" &amp; VLOOKUP(S$1,Data!$L:$N,3, FALSE) &amp; ",""" &amp; VLOOKUP(S$1,Data!$L:$M,2, FALSE) &amp; """;"   )             )</f>
        <v/>
      </c>
      <c r="T24" t="str">
        <f>IF(Data!$L25=T$1, "",             IF(ISERR(SEARCH(T$1,Data!$H25)),        "",          ";" &amp; VLOOKUP(T$1,Data!$L:$N,3, FALSE) &amp; ",""" &amp; VLOOKUP(T$1,Data!$L:$M,2, FALSE) &amp; """;"   )             )</f>
        <v/>
      </c>
      <c r="U24" t="str">
        <f>IF(Data!$L25=U$1, "",             IF(ISERR(SEARCH(U$1,Data!$H25)),        "",          ";" &amp; VLOOKUP(U$1,Data!$L:$N,3, FALSE) &amp; ",""" &amp; VLOOKUP(U$1,Data!$L:$M,2, FALSE) &amp; """;"   )             )</f>
        <v/>
      </c>
      <c r="V24" t="str">
        <f>IF(Data!$L25=V$1, "",             IF(ISERR(SEARCH(V$1,Data!$H25)),        "",          ";" &amp; VLOOKUP(V$1,Data!$L:$N,3, FALSE) &amp; ",""" &amp; VLOOKUP(V$1,Data!$L:$M,2, FALSE) &amp; """;"   )             )</f>
        <v/>
      </c>
      <c r="W24" t="str">
        <f>IF(Data!$L25=W$1, "",             IF(ISERR(SEARCH(W$1,Data!$H25)),        "",          ";" &amp; VLOOKUP(W$1,Data!$L:$N,3, FALSE) &amp; ",""" &amp; VLOOKUP(W$1,Data!$L:$M,2, FALSE) &amp; """;"   )             )</f>
        <v/>
      </c>
      <c r="X24" t="str">
        <f>IF(Data!$L25=X$1, "",             IF(ISERR(SEARCH(X$1,Data!$H25)),        "",          ";" &amp; VLOOKUP(X$1,Data!$L:$N,3, FALSE) &amp; ",""" &amp; VLOOKUP(X$1,Data!$L:$M,2, FALSE) &amp; """;"   )             )</f>
        <v/>
      </c>
      <c r="Y24" t="str">
        <f>IF(Data!$L25=Y$1, "",             IF(ISERR(SEARCH(Y$1,Data!$H25)),        "",          ";" &amp; VLOOKUP(Y$1,Data!$L:$N,3, FALSE) &amp; ",""" &amp; VLOOKUP(Y$1,Data!$L:$M,2, FALSE) &amp; """;"   )             )</f>
        <v/>
      </c>
      <c r="Z24" t="str">
        <f>IF(Data!$L25=Z$1, "",             IF(ISERR(SEARCH(Z$1,Data!$H25)),        "",          ";" &amp; VLOOKUP(Z$1,Data!$L:$N,3, FALSE) &amp; ",""" &amp; VLOOKUP(Z$1,Data!$L:$M,2, FALSE) &amp; """;"   )             )</f>
        <v/>
      </c>
      <c r="AA24" t="str">
        <f>IF(Data!$L25=AA$1, "",             IF(ISERR(SEARCH(AA$1,Data!$H25)),        "",          ";" &amp; VLOOKUP(AA$1,Data!$L:$N,3, FALSE) &amp; ",""" &amp; VLOOKUP(AA$1,Data!$L:$M,2, FALSE) &amp; """;"   )             )</f>
        <v/>
      </c>
      <c r="AB24" t="str">
        <f>IF(Data!$L25=AB$1, "",             IF(ISERR(SEARCH(AB$1,Data!$H25)),        "",          ";" &amp; VLOOKUP(AB$1,Data!$L:$N,3, FALSE) &amp; ",""" &amp; VLOOKUP(AB$1,Data!$L:$M,2, FALSE) &amp; """;"   )             )</f>
        <v/>
      </c>
      <c r="AC24" t="str">
        <f>IF(Data!$L25=AC$1, "",             IF(ISERR(SEARCH(AC$1,Data!$H25)),        "",          ";" &amp; VLOOKUP(AC$1,Data!$L:$N,3, FALSE) &amp; ",""" &amp; VLOOKUP(AC$1,Data!$L:$M,2, FALSE) &amp; """;"   )             )</f>
        <v/>
      </c>
      <c r="AD24" t="str">
        <f>IF(Data!$L25=AD$1, "",             IF(ISERR(SEARCH(AD$1,Data!$H25)),        "",          ";" &amp; VLOOKUP(AD$1,Data!$L:$N,3, FALSE) &amp; ",""" &amp; VLOOKUP(AD$1,Data!$L:$M,2, FALSE) &amp; """;"   )             )</f>
        <v/>
      </c>
      <c r="AE24" t="str">
        <f>IF(Data!$L25=AE$1, "",             IF(ISERR(SEARCH(AE$1,Data!$H25)),        "",          ";" &amp; VLOOKUP(AE$1,Data!$L:$N,3, FALSE) &amp; ",""" &amp; VLOOKUP(AE$1,Data!$L:$M,2, FALSE) &amp; """;"   )             )</f>
        <v/>
      </c>
      <c r="AF24" t="str">
        <f>IF(Data!$L25=AF$1, "",             IF(ISERR(SEARCH(AF$1,Data!$H25)),        "",          ";" &amp; VLOOKUP(AF$1,Data!$L:$N,3, FALSE) &amp; ",""" &amp; VLOOKUP(AF$1,Data!$L:$M,2, FALSE) &amp; """;"   )             )</f>
        <v/>
      </c>
      <c r="AG24" t="str">
        <f>IF(Data!$L25=AG$1, "",             IF(ISERR(SEARCH(AG$1,Data!$H25)),        "",          ";" &amp; VLOOKUP(AG$1,Data!$L:$N,3, FALSE) &amp; ",""" &amp; VLOOKUP(AG$1,Data!$L:$M,2, FALSE) &amp; """;"   )             )</f>
        <v/>
      </c>
      <c r="AH24" t="str">
        <f>IF(Data!$L25=AH$1, "",             IF(ISERR(SEARCH(AH$1,Data!$H25)),        "",          ";" &amp; VLOOKUP(AH$1,Data!$L:$N,3, FALSE) &amp; ",""" &amp; VLOOKUP(AH$1,Data!$L:$M,2, FALSE) &amp; """;"   )             )</f>
        <v/>
      </c>
      <c r="AI24" t="str">
        <f>IF(Data!$L25=AI$1, "",             IF(ISERR(SEARCH(AI$1,Data!$H25)),        "",          ";" &amp; VLOOKUP(AI$1,Data!$L:$N,3, FALSE) &amp; ",""" &amp; VLOOKUP(AI$1,Data!$L:$M,2, FALSE) &amp; """;"   )             )</f>
        <v/>
      </c>
      <c r="AJ24" t="str">
        <f>IF(Data!$L25=AJ$1, "",             IF(ISERR(SEARCH(AJ$1,Data!$H25)),        "",          ";" &amp; VLOOKUP(AJ$1,Data!$L:$N,3, FALSE) &amp; ",""" &amp; VLOOKUP(AJ$1,Data!$L:$M,2, FALSE) &amp; """;"   )             )</f>
        <v/>
      </c>
      <c r="AK24" t="str">
        <f>IF(Data!$L25=AK$1, "",             IF(ISERR(SEARCH(AK$1,Data!$H25)),        "",          ";" &amp; VLOOKUP(AK$1,Data!$L:$N,3, FALSE) &amp; ",""" &amp; VLOOKUP(AK$1,Data!$L:$M,2, FALSE) &amp; """;"   )             )</f>
        <v/>
      </c>
      <c r="AL24" t="str">
        <f>IF(Data!$L25=AL$1, "",             IF(ISERR(SEARCH(AL$1,Data!$H25)),        "",          ";" &amp; VLOOKUP(AL$1,Data!$L:$N,3, FALSE) &amp; ",""" &amp; VLOOKUP(AL$1,Data!$L:$M,2, FALSE) &amp; """;"   )             )</f>
        <v/>
      </c>
      <c r="AM24" t="str">
        <f>IF(Data!$L25=AM$1, "",             IF(ISERR(SEARCH(AM$1,Data!$H25)),        "",          ";" &amp; VLOOKUP(AM$1,Data!$L:$N,3, FALSE) &amp; ",""" &amp; VLOOKUP(AM$1,Data!$L:$M,2, FALSE) &amp; """;"   )             )</f>
        <v/>
      </c>
      <c r="AN24" t="str">
        <f>IF(Data!$L25=AN$1, "",             IF(ISERR(SEARCH(AN$1,Data!$H25)),        "",          ";" &amp; VLOOKUP(AN$1,Data!$L:$N,3, FALSE) &amp; ",""" &amp; VLOOKUP(AN$1,Data!$L:$M,2, FALSE) &amp; """;"   )             )</f>
        <v/>
      </c>
      <c r="AO24" t="str">
        <f>IF(Data!$L25=AO$1, "",             IF(ISERR(SEARCH(AO$1,Data!$H25)),        "",          ";" &amp; VLOOKUP(AO$1,Data!$L:$N,3, FALSE) &amp; ",""" &amp; VLOOKUP(AO$1,Data!$L:$M,2, FALSE) &amp; """;"   )             )</f>
        <v/>
      </c>
      <c r="AP24" t="str">
        <f>IF(Data!$L25=AP$1, "",             IF(ISERR(SEARCH(AP$1,Data!$H25)),        "",          ";" &amp; VLOOKUP(AP$1,Data!$L:$N,3, FALSE) &amp; ",""" &amp; VLOOKUP(AP$1,Data!$L:$M,2, FALSE) &amp; """;"   )             )</f>
        <v/>
      </c>
      <c r="AQ24" t="str">
        <f>IF(Data!$L25=AQ$1, "",             IF(ISERR(SEARCH(AQ$1,Data!$H25)),        "",          ";" &amp; VLOOKUP(AQ$1,Data!$L:$N,3, FALSE) &amp; ",""" &amp; VLOOKUP(AQ$1,Data!$L:$M,2, FALSE) &amp; """;"   )             )</f>
        <v/>
      </c>
      <c r="AR24" t="str">
        <f>IF(Data!$L25=AR$1, "",             IF(ISERR(SEARCH(AR$1,Data!$H25)),        "",          ";" &amp; VLOOKUP(AR$1,Data!$L:$N,3, FALSE) &amp; ",""" &amp; VLOOKUP(AR$1,Data!$L:$M,2, FALSE) &amp; """;"   )             )</f>
        <v/>
      </c>
      <c r="AS24" t="str">
        <f>IF(Data!$L25=AS$1, "",             IF(ISERR(SEARCH(AS$1,Data!$H25)),        "",          ";" &amp; VLOOKUP(AS$1,Data!$L:$N,3, FALSE) &amp; ",""" &amp; VLOOKUP(AS$1,Data!$L:$M,2, FALSE) &amp; """;"   )             )</f>
        <v/>
      </c>
      <c r="AT24" t="str">
        <f>IF(Data!$L25=AT$1, "",             IF(ISERR(SEARCH(AT$1,Data!$H25)),        "",          ";" &amp; VLOOKUP(AT$1,Data!$L:$N,3, FALSE) &amp; ",""" &amp; VLOOKUP(AT$1,Data!$L:$M,2, FALSE) &amp; """;"   )             )</f>
        <v/>
      </c>
      <c r="AU24" t="str">
        <f>IF(Data!$L25=AU$1, "",             IF(ISERR(SEARCH(AU$1,Data!$H25)),        "",          ";" &amp; VLOOKUP(AU$1,Data!$L:$N,3, FALSE) &amp; ",""" &amp; VLOOKUP(AU$1,Data!$L:$M,2, FALSE) &amp; """;"   )             )</f>
        <v/>
      </c>
      <c r="AV24" t="str">
        <f>IF(Data!$L25=AV$1, "",             IF(ISERR(SEARCH(AV$1,Data!$H25)),        "",          ";" &amp; VLOOKUP(AV$1,Data!$L:$N,3, FALSE) &amp; ",""" &amp; VLOOKUP(AV$1,Data!$L:$M,2, FALSE) &amp; """;"   )             )</f>
        <v/>
      </c>
      <c r="AW24" t="str">
        <f>IF(Data!$L25=AW$1, "",             IF(ISERR(SEARCH(AW$1,Data!$H25)),        "",          ";" &amp; VLOOKUP(AW$1,Data!$L:$N,3, FALSE) &amp; ",""" &amp; VLOOKUP(AW$1,Data!$L:$M,2, FALSE) &amp; """;"   )             )</f>
        <v/>
      </c>
      <c r="AX24" t="str">
        <f>IF(Data!$L25=AX$1, "",             IF(ISERR(SEARCH(AX$1,Data!$H25)),        "",          ";" &amp; VLOOKUP(AX$1,Data!$L:$N,3, FALSE) &amp; ",""" &amp; VLOOKUP(AX$1,Data!$L:$M,2, FALSE) &amp; """;"   )             )</f>
        <v/>
      </c>
      <c r="AY24" t="str">
        <f>IF(Data!$L25=AY$1, "",             IF(ISERR(SEARCH(AY$1,Data!$H25)),        "",          ";" &amp; VLOOKUP(AY$1,Data!$L:$N,3, FALSE) &amp; ",""" &amp; VLOOKUP(AY$1,Data!$L:$M,2, FALSE) &amp; """;"   )             )</f>
        <v/>
      </c>
      <c r="AZ24" t="str">
        <f>IF(Data!$L25=AZ$1, "",             IF(ISERR(SEARCH(AZ$1,Data!$H25)),        "",          ";" &amp; VLOOKUP(AZ$1,Data!$L:$N,3, FALSE) &amp; ",""" &amp; VLOOKUP(AZ$1,Data!$L:$M,2, FALSE) &amp; """;"   )             )</f>
        <v/>
      </c>
      <c r="BA24" t="str">
        <f>IF(Data!$L25=BA$1, "",             IF(ISERR(SEARCH(BA$1,Data!$H25)),        "",          ";" &amp; VLOOKUP(BA$1,Data!$L:$N,3, FALSE) &amp; ",""" &amp; VLOOKUP(BA$1,Data!$L:$M,2, FALSE) &amp; """;"   )             )</f>
        <v/>
      </c>
      <c r="BB24" t="str">
        <f>IF(Data!$L25=BB$1, "",             IF(ISERR(SEARCH(BB$1,Data!$H25)),        "",          ";" &amp; VLOOKUP(BB$1,Data!$L:$N,3, FALSE) &amp; ",""" &amp; VLOOKUP(BB$1,Data!$L:$M,2, FALSE) &amp; """;"   )             )</f>
        <v/>
      </c>
      <c r="BC24" t="str">
        <f>IF(Data!$L25=BC$1, "",             IF(ISERR(SEARCH(BC$1,Data!$H25)),        "",          ";" &amp; VLOOKUP(BC$1,Data!$L:$N,3, FALSE) &amp; ",""" &amp; VLOOKUP(BC$1,Data!$L:$M,2, FALSE) &amp; """;"   )             )</f>
        <v/>
      </c>
      <c r="BD24" t="str">
        <f>IF(Data!$L25=BD$1, "",             IF(ISERR(SEARCH(BD$1,Data!$H25)),        "",          ";" &amp; VLOOKUP(BD$1,Data!$L:$N,3, FALSE) &amp; ",""" &amp; VLOOKUP(BD$1,Data!$L:$M,2, FALSE) &amp; """;"   )             )</f>
        <v/>
      </c>
      <c r="BE24" t="str">
        <f>IF(Data!$L25=BE$1, "",             IF(ISERR(SEARCH(BE$1,Data!$H25)),        "",          ";" &amp; VLOOKUP(BE$1,Data!$L:$N,3, FALSE) &amp; ",""" &amp; VLOOKUP(BE$1,Data!$L:$M,2, FALSE) &amp; """;"   )             )</f>
        <v/>
      </c>
      <c r="BF24" t="str">
        <f>IF(Data!$L25=BF$1, "",             IF(ISERR(SEARCH(BF$1,Data!$H25)),        "",          ";" &amp; VLOOKUP(BF$1,Data!$L:$N,3, FALSE) &amp; ",""" &amp; VLOOKUP(BF$1,Data!$L:$M,2, FALSE) &amp; """;"   )             )</f>
        <v/>
      </c>
      <c r="BG24" t="str">
        <f>IF(Data!$L25=BG$1, "",             IF(ISERR(SEARCH(BG$1,Data!$H25)),        "",          ";" &amp; VLOOKUP(BG$1,Data!$L:$N,3, FALSE) &amp; ",""" &amp; VLOOKUP(BG$1,Data!$L:$M,2, FALSE) &amp; """;"   )             )</f>
        <v/>
      </c>
      <c r="BH24" t="str">
        <f>IF(Data!$L25=BH$1, "",             IF(ISERR(SEARCH(BH$1,Data!$H25)),        "",          ";" &amp; VLOOKUP(BH$1,Data!$L:$N,3, FALSE) &amp; ",""" &amp; VLOOKUP(BH$1,Data!$L:$M,2, FALSE) &amp; """;"   )             )</f>
        <v/>
      </c>
      <c r="BI24" t="str">
        <f>IF(Data!$L25=BI$1, "",             IF(ISERR(SEARCH(BI$1,Data!$H25)),        "",          ";" &amp; VLOOKUP(BI$1,Data!$L:$N,3, FALSE) &amp; ",""" &amp; VLOOKUP(BI$1,Data!$L:$M,2, FALSE) &amp; """;"   )             )</f>
        <v/>
      </c>
      <c r="BJ24" t="str">
        <f>IF(Data!$L25=BJ$1, "",             IF(ISERR(SEARCH(BJ$1,Data!$H25)),        "",          ";" &amp; VLOOKUP(BJ$1,Data!$L:$N,3, FALSE) &amp; ",""" &amp; VLOOKUP(BJ$1,Data!$L:$M,2, FALSE) &amp; """;"   )             )</f>
        <v/>
      </c>
      <c r="BK24" t="str">
        <f>IF(Data!$L25=BK$1, "",             IF(ISERR(SEARCH(BK$1,Data!$H25)),        "",          ";" &amp; VLOOKUP(BK$1,Data!$L:$N,3, FALSE) &amp; ",""" &amp; VLOOKUP(BK$1,Data!$L:$M,2, FALSE) &amp; """;"   )             )</f>
        <v/>
      </c>
      <c r="BL24" t="str">
        <f>IF(Data!$L25=BL$1, "",             IF(ISERR(SEARCH(BL$1,Data!$H25)),        "",          ";" &amp; VLOOKUP(BL$1,Data!$L:$N,3, FALSE) &amp; ",""" &amp; VLOOKUP(BL$1,Data!$L:$M,2, FALSE) &amp; """;"   )             )</f>
        <v/>
      </c>
      <c r="BM24" t="str">
        <f>IF(Data!$L25=BM$1, "",             IF(ISERR(SEARCH(BM$1,Data!$H25)),        "",          ";" &amp; VLOOKUP(BM$1,Data!$L:$N,3, FALSE) &amp; ",""" &amp; VLOOKUP(BM$1,Data!$L:$M,2, FALSE) &amp; """;"   )             )</f>
        <v/>
      </c>
      <c r="BN24" t="str">
        <f>IF(Data!$L25=BN$1, "",             IF(ISERR(SEARCH(BN$1,Data!$H25)),        "",          ";" &amp; VLOOKUP(BN$1,Data!$L:$N,3, FALSE) &amp; ",""" &amp; VLOOKUP(BN$1,Data!$L:$M,2, FALSE) &amp; """;"   )             )</f>
        <v/>
      </c>
      <c r="BO24" t="str">
        <f>IF(Data!$L25=BO$1, "",             IF(ISERR(SEARCH(BO$1,Data!$H25)),        "",          ";" &amp; VLOOKUP(BO$1,Data!$L:$N,3, FALSE) &amp; ",""" &amp; VLOOKUP(BO$1,Data!$L:$M,2, FALSE) &amp; """;"   )             )</f>
        <v/>
      </c>
      <c r="BP24" t="str">
        <f>IF(Data!$L25=BP$1, "",             IF(ISERR(SEARCH(BP$1,Data!$H25)),        "",          ";" &amp; VLOOKUP(BP$1,Data!$L:$N,3, FALSE) &amp; ",""" &amp; VLOOKUP(BP$1,Data!$L:$M,2, FALSE) &amp; """;"   )             )</f>
        <v/>
      </c>
      <c r="BQ24" t="str">
        <f>IF(Data!$L25=BQ$1, "",             IF(ISERR(SEARCH(BQ$1,Data!$H25)),        "",          ";" &amp; VLOOKUP(BQ$1,Data!$L:$N,3, FALSE) &amp; ",""" &amp; VLOOKUP(BQ$1,Data!$L:$M,2, FALSE) &amp; """;"   )             )</f>
        <v/>
      </c>
      <c r="BR24" t="str">
        <f>IF(Data!$L25=BR$1, "",             IF(ISERR(SEARCH(BR$1,Data!$H25)),        "",          ";" &amp; VLOOKUP(BR$1,Data!$L:$N,3, FALSE) &amp; ",""" &amp; VLOOKUP(BR$1,Data!$L:$M,2, FALSE) &amp; """;"   )             )</f>
        <v/>
      </c>
      <c r="BS24" t="str">
        <f>IF(Data!$L25=BS$1, "",             IF(ISERR(SEARCH(BS$1,Data!$H25)),        "",          ";" &amp; VLOOKUP(BS$1,Data!$L:$N,3, FALSE) &amp; ",""" &amp; VLOOKUP(BS$1,Data!$L:$M,2, FALSE) &amp; """;"   )             )</f>
        <v/>
      </c>
      <c r="BT24" t="str">
        <f>IF(Data!$L25=BT$1, "",             IF(ISERR(SEARCH(BT$1,Data!$H25)),        "",          ";" &amp; VLOOKUP(BT$1,Data!$L:$N,3, FALSE) &amp; ",""" &amp; VLOOKUP(BT$1,Data!$L:$M,2, FALSE) &amp; """;"   )             )</f>
        <v/>
      </c>
      <c r="BU24" t="str">
        <f>IF(Data!$L25=BU$1, "",             IF(ISERR(SEARCH(BU$1,Data!$H25)),        "",          ";" &amp; VLOOKUP(BU$1,Data!$L:$N,3, FALSE) &amp; ",""" &amp; VLOOKUP(BU$1,Data!$L:$M,2, FALSE) &amp; """;"   )             )</f>
        <v/>
      </c>
      <c r="BV24" t="str">
        <f>IF(Data!$L25=BV$1, "",             IF(ISERR(SEARCH(BV$1,Data!$H25)),        "",          ";" &amp; VLOOKUP(BV$1,Data!$L:$N,3, FALSE) &amp; ",""" &amp; VLOOKUP(BV$1,Data!$L:$M,2, FALSE) &amp; """;"   )             )</f>
        <v/>
      </c>
      <c r="BW24" t="str">
        <f>IF(Data!$L25=BW$1, "",             IF(ISERR(SEARCH(BW$1,Data!$H25)),        "",          ";" &amp; VLOOKUP(BW$1,Data!$L:$N,3, FALSE) &amp; ",""" &amp; VLOOKUP(BW$1,Data!$L:$M,2, FALSE) &amp; """;"   )             )</f>
        <v/>
      </c>
      <c r="BX24" t="str">
        <f>IF(Data!$L25=BX$1, "",             IF(ISERR(SEARCH(BX$1,Data!$H25)),        "",          ";" &amp; VLOOKUP(BX$1,Data!$L:$N,3, FALSE) &amp; ",""" &amp; VLOOKUP(BX$1,Data!$L:$M,2, FALSE) &amp; """;"   )             )</f>
        <v/>
      </c>
      <c r="BY24" t="str">
        <f>IF(Data!$L25=BY$1, "",             IF(ISERR(SEARCH(BY$1,Data!$H25)),        "",          ";" &amp; VLOOKUP(BY$1,Data!$L:$N,3, FALSE) &amp; ",""" &amp; VLOOKUP(BY$1,Data!$L:$M,2, FALSE) &amp; """;"   )             )</f>
        <v/>
      </c>
      <c r="BZ24" t="str">
        <f>IF(Data!$L25=BZ$1, "",             IF(ISERR(SEARCH(BZ$1,Data!$H25)),        "",          ";" &amp; VLOOKUP(BZ$1,Data!$L:$N,3, FALSE) &amp; ",""" &amp; VLOOKUP(BZ$1,Data!$L:$M,2, FALSE) &amp; """;"   )             )</f>
        <v/>
      </c>
      <c r="CA24" t="str">
        <f>IF(Data!$L25=CA$1, "",             IF(ISERR(SEARCH(CA$1,Data!$H25)),        "",          ";" &amp; VLOOKUP(CA$1,Data!$L:$N,3, FALSE) &amp; ",""" &amp; VLOOKUP(CA$1,Data!$L:$M,2, FALSE) &amp; """;"   )             )</f>
        <v/>
      </c>
      <c r="CB24" t="str">
        <f>IF(Data!$L25=CB$1, "",             IF(ISERR(SEARCH(CB$1,Data!$H25)),        "",          ";" &amp; VLOOKUP(CB$1,Data!$L:$N,3, FALSE) &amp; ",""" &amp; VLOOKUP(CB$1,Data!$L:$M,2, FALSE) &amp; """;"   )             )</f>
        <v/>
      </c>
      <c r="CC24" t="str">
        <f>IF(Data!$L25=CC$1, "",             IF(ISERR(SEARCH(CC$1,Data!$H25)),        "",          ";" &amp; VLOOKUP(CC$1,Data!$L:$N,3, FALSE) &amp; ",""" &amp; VLOOKUP(CC$1,Data!$L:$M,2, FALSE) &amp; """;"   )             )</f>
        <v/>
      </c>
      <c r="CD24" t="str">
        <f>IF(Data!$L25=CD$1, "",             IF(ISERR(SEARCH(CD$1,Data!$H25)),        "",          ";" &amp; VLOOKUP(CD$1,Data!$L:$N,3, FALSE) &amp; ",""" &amp; VLOOKUP(CD$1,Data!$L:$M,2, FALSE) &amp; """;"   )             )</f>
        <v/>
      </c>
      <c r="CE24" t="str">
        <f>IF(Data!$L25=CE$1, "",             IF(ISERR(SEARCH(CE$1,Data!$H25)),        "",          ";" &amp; VLOOKUP(CE$1,Data!$L:$N,3, FALSE) &amp; ",""" &amp; VLOOKUP(CE$1,Data!$L:$M,2, FALSE) &amp; """;"   )             )</f>
        <v/>
      </c>
      <c r="CF24" t="str">
        <f>IF(Data!$L25=CF$1, "",             IF(ISERR(SEARCH(CF$1,Data!$H25)),        "",          ";" &amp; VLOOKUP(CF$1,Data!$L:$N,3, FALSE) &amp; ",""" &amp; VLOOKUP(CF$1,Data!$L:$M,2, FALSE) &amp; """;"   )             )</f>
        <v/>
      </c>
      <c r="CG24" t="str">
        <f>IF(Data!$L25=CG$1, "",             IF(ISERR(SEARCH(CG$1,Data!$H25)),        "",          ";" &amp; VLOOKUP(CG$1,Data!$L:$N,3, FALSE) &amp; ",""" &amp; VLOOKUP(CG$1,Data!$L:$M,2, FALSE) &amp; """;"   )             )</f>
        <v/>
      </c>
      <c r="CH24" t="str">
        <f>IF(Data!$L25=CH$1, "",             IF(ISERR(SEARCH(CH$1,Data!$H25)),        "",          ";" &amp; VLOOKUP(CH$1,Data!$L:$N,3, FALSE) &amp; ",""" &amp; VLOOKUP(CH$1,Data!$L:$M,2, FALSE) &amp; """;"   )             )</f>
        <v/>
      </c>
      <c r="CI24" t="str">
        <f>IF(Data!$L25=CI$1, "",             IF(ISERR(SEARCH(CI$1,Data!$H25)),        "",          ";" &amp; VLOOKUP(CI$1,Data!$L:$N,3, FALSE) &amp; ",""" &amp; VLOOKUP(CI$1,Data!$L:$M,2, FALSE) &amp; """;"   )             )</f>
        <v/>
      </c>
      <c r="CJ24" t="str">
        <f>IF(Data!$L25=CJ$1, "",             IF(ISERR(SEARCH(CJ$1,Data!$H25)),        "",          ";" &amp; VLOOKUP(CJ$1,Data!$L:$N,3, FALSE) &amp; ",""" &amp; VLOOKUP(CJ$1,Data!$L:$M,2, FALSE) &amp; """;"   )             )</f>
        <v/>
      </c>
      <c r="CK24" t="str">
        <f>IF(Data!$L25=CK$1, "",             IF(ISERR(SEARCH(CK$1,Data!$H25)),        "",          ";" &amp; VLOOKUP(CK$1,Data!$L:$N,3, FALSE) &amp; ",""" &amp; VLOOKUP(CK$1,Data!$L:$M,2, FALSE) &amp; """;"   )             )</f>
        <v/>
      </c>
      <c r="CL24" t="str">
        <f>IF(Data!$L25=CL$1, "",             IF(ISERR(SEARCH(CL$1,Data!$H25)),        "",          ";" &amp; VLOOKUP(CL$1,Data!$L:$N,3, FALSE) &amp; ",""" &amp; VLOOKUP(CL$1,Data!$L:$M,2, FALSE) &amp; """;"   )             )</f>
        <v/>
      </c>
      <c r="CM24" t="str">
        <f>IF(Data!$L25=CM$1, "",             IF(ISERR(SEARCH(CM$1,Data!$H25)),        "",          ";" &amp; VLOOKUP(CM$1,Data!$L:$N,3, FALSE) &amp; ",""" &amp; VLOOKUP(CM$1,Data!$L:$M,2, FALSE) &amp; """;"   )             )</f>
        <v/>
      </c>
      <c r="CN24" t="str">
        <f>IF(Data!$L25=CN$1, "",             IF(ISERR(SEARCH(CN$1,Data!$H25)),        "",          ";" &amp; VLOOKUP(CN$1,Data!$L:$N,3, FALSE) &amp; ",""" &amp; VLOOKUP(CN$1,Data!$L:$M,2, FALSE) &amp; """;"   )             )</f>
        <v/>
      </c>
      <c r="CO24" t="str">
        <f>IF(Data!$L25=CO$1, "",             IF(ISERR(SEARCH(CO$1,Data!$H25)),        "",          ";" &amp; VLOOKUP(CO$1,Data!$L:$N,3, FALSE) &amp; ",""" &amp; VLOOKUP(CO$1,Data!$L:$M,2, FALSE) &amp; """;"   )             )</f>
        <v/>
      </c>
      <c r="CP24" t="str">
        <f>IF(Data!$L25=CP$1, "",             IF(ISERR(SEARCH(CP$1,Data!$H25)),        "",          ";" &amp; VLOOKUP(CP$1,Data!$L:$N,3, FALSE) &amp; ",""" &amp; VLOOKUP(CP$1,Data!$L:$M,2, FALSE) &amp; """;"   )             )</f>
        <v/>
      </c>
      <c r="CQ24" t="str">
        <f>IF(Data!$L25=CQ$1, "",             IF(ISERR(SEARCH(CQ$1,Data!$H25)),        "",          ";" &amp; VLOOKUP(CQ$1,Data!$L:$N,3, FALSE) &amp; ",""" &amp; VLOOKUP(CQ$1,Data!$L:$M,2, FALSE) &amp; """;"   )             )</f>
        <v/>
      </c>
      <c r="CR24" t="str">
        <f>IF(Data!$L25=CR$1, "",             IF(ISERR(SEARCH(CR$1,Data!$H25)),        "",          ";" &amp; VLOOKUP(CR$1,Data!$L:$N,3, FALSE) &amp; ",""" &amp; VLOOKUP(CR$1,Data!$L:$M,2, FALSE) &amp; """;"   )             )</f>
        <v/>
      </c>
      <c r="CS24" t="str">
        <f>IF(Data!$L25=CS$1, "",             IF(ISERR(SEARCH(CS$1,Data!$H25)),        "",          ";" &amp; VLOOKUP(CS$1,Data!$L:$N,3, FALSE) &amp; ",""" &amp; VLOOKUP(CS$1,Data!$L:$M,2, FALSE) &amp; """;"   )             )</f>
        <v/>
      </c>
      <c r="CT24" t="str">
        <f>IF(Data!$L25=CT$1, "",             IF(ISERR(SEARCH(CT$1,Data!$H25)),        "",          ";" &amp; VLOOKUP(CT$1,Data!$L:$N,3, FALSE) &amp; ",""" &amp; VLOOKUP(CT$1,Data!$L:$M,2, FALSE) &amp; """;"   )             )</f>
        <v/>
      </c>
      <c r="CU24" t="str">
        <f>IF(Data!$L25=CU$1, "",             IF(ISERR(SEARCH(CU$1,Data!$H25)),        "",          ";" &amp; VLOOKUP(CU$1,Data!$L:$N,3, FALSE) &amp; ",""" &amp; VLOOKUP(CU$1,Data!$L:$M,2, FALSE) &amp; """;"   )             )</f>
        <v/>
      </c>
      <c r="CV24" t="str">
        <f>IF(Data!$L25=CV$1, "",             IF(ISERR(SEARCH(CV$1,Data!$H25)),        "",          ";" &amp; VLOOKUP(CV$1,Data!$L:$N,3, FALSE) &amp; ",""" &amp; VLOOKUP(CV$1,Data!$L:$M,2, FALSE) &amp; """;"   )             )</f>
        <v/>
      </c>
      <c r="CW24" t="str">
        <f>IF(Data!$L25=CW$1, "",             IF(ISERR(SEARCH(CW$1,Data!$H25)),        "",          ";" &amp; VLOOKUP(CW$1,Data!$L:$N,3, FALSE) &amp; ",""" &amp; VLOOKUP(CW$1,Data!$L:$M,2, FALSE) &amp; """;"   )             )</f>
        <v/>
      </c>
      <c r="CX24" t="str">
        <f>IF(Data!$L25=CX$1, "",             IF(ISERR(SEARCH(CX$1,Data!$H25)),        "",          ";" &amp; VLOOKUP(CX$1,Data!$L:$N,3, FALSE) &amp; ",""" &amp; VLOOKUP(CX$1,Data!$L:$M,2, FALSE) &amp; """;"   )             )</f>
        <v/>
      </c>
      <c r="CY24" t="str">
        <f>IF(Data!$L25=CY$1, "",             IF(ISERR(SEARCH(CY$1,Data!$H25)),        "",          ";" &amp; VLOOKUP(CY$1,Data!$L:$N,3, FALSE) &amp; ",""" &amp; VLOOKUP(CY$1,Data!$L:$M,2, FALSE) &amp; """;"   )             )</f>
        <v/>
      </c>
      <c r="CZ24" t="str">
        <f>IF(Data!$L25=CZ$1, "",             IF(ISERR(SEARCH(CZ$1,Data!$H25)),        "",          ";" &amp; VLOOKUP(CZ$1,Data!$L:$N,3, FALSE) &amp; ",""" &amp; VLOOKUP(CZ$1,Data!$L:$M,2, FALSE) &amp; """;"   )             )</f>
        <v/>
      </c>
      <c r="DA24" t="str">
        <f>IF(Data!$L25=DA$1, "",             IF(ISERR(SEARCH(DA$1,Data!$H25)),        "",          ";" &amp; VLOOKUP(DA$1,Data!$L:$N,3, FALSE) &amp; ",""" &amp; VLOOKUP(DA$1,Data!$L:$M,2, FALSE) &amp; """;"   )             )</f>
        <v/>
      </c>
      <c r="DB24" t="str">
        <f>IF(Data!$L25=DB$1, "",             IF(ISERR(SEARCH(DB$1,Data!$H25)),        "",          ";" &amp; VLOOKUP(DB$1,Data!$L:$N,3, FALSE) &amp; ",""" &amp; VLOOKUP(DB$1,Data!$L:$M,2, FALSE) &amp; """;"   )             )</f>
        <v/>
      </c>
      <c r="DC24" t="str">
        <f>IF(Data!$L25=DC$1, "",             IF(ISERR(SEARCH(DC$1,Data!$H25)),        "",          ";" &amp; VLOOKUP(DC$1,Data!$L:$N,3, FALSE) &amp; ",""" &amp; VLOOKUP(DC$1,Data!$L:$M,2, FALSE) &amp; """;"   )             )</f>
        <v/>
      </c>
      <c r="DD24" t="str">
        <f>IF(Data!$L25=DD$1, "",             IF(ISERR(SEARCH(DD$1,Data!$H25)),        "",          ";" &amp; VLOOKUP(DD$1,Data!$L:$N,3, FALSE) &amp; ",""" &amp; VLOOKUP(DD$1,Data!$L:$M,2, FALSE) &amp; """;"   )             )</f>
        <v/>
      </c>
      <c r="DE24" t="str">
        <f>IF(Data!$L25=DE$1, "",             IF(ISERR(SEARCH(DE$1,Data!$H25)),        "",          ";" &amp; VLOOKUP(DE$1,Data!$L:$N,3, FALSE) &amp; ",""" &amp; VLOOKUP(DE$1,Data!$L:$M,2, FALSE) &amp; """;"   )             )</f>
        <v/>
      </c>
      <c r="DF24" t="str">
        <f>IF(Data!$L25=DF$1, "",             IF(ISERR(SEARCH(DF$1,Data!$H25)),        "",          ";" &amp; VLOOKUP(DF$1,Data!$L:$N,3, FALSE) &amp; ",""" &amp; VLOOKUP(DF$1,Data!$L:$M,2, FALSE) &amp; """;"   )             )</f>
        <v/>
      </c>
      <c r="DG24" t="str">
        <f>IF(Data!$L25=DG$1, "",             IF(ISERR(SEARCH(DG$1,Data!$H25)),        "",          ";" &amp; VLOOKUP(DG$1,Data!$L:$N,3, FALSE) &amp; ",""" &amp; VLOOKUP(DG$1,Data!$L:$M,2, FALSE) &amp; """;"   )             )</f>
        <v/>
      </c>
      <c r="DH24" t="str">
        <f>IF(Data!$L25=DH$1, "",             IF(ISERR(SEARCH(DH$1,Data!$H25)),        "",          ";" &amp; VLOOKUP(DH$1,Data!$L:$N,3, FALSE) &amp; ",""" &amp; VLOOKUP(DH$1,Data!$L:$M,2, FALSE) &amp; """;"   )             )</f>
        <v/>
      </c>
      <c r="DI24" t="str">
        <f>IF(Data!$L25=DI$1, "",             IF(ISERR(SEARCH(DI$1,Data!$H25)),        "",          ";" &amp; VLOOKUP(DI$1,Data!$L:$N,3, FALSE) &amp; ",""" &amp; VLOOKUP(DI$1,Data!$L:$M,2, FALSE) &amp; """;"   )             )</f>
        <v/>
      </c>
      <c r="DJ24" t="str">
        <f>IF(Data!$L25=DJ$1, "",             IF(ISERR(SEARCH(DJ$1,Data!$H25)),        "",          ";" &amp; VLOOKUP(DJ$1,Data!$L:$N,3, FALSE) &amp; ",""" &amp; VLOOKUP(DJ$1,Data!$L:$M,2, FALSE) &amp; """;"   )             )</f>
        <v/>
      </c>
      <c r="DK24" t="str">
        <f>IF(Data!$L25=DK$1, "",             IF(ISERR(SEARCH(DK$1,Data!$H25)),        "",          ";" &amp; VLOOKUP(DK$1,Data!$L:$N,3, FALSE) &amp; ",""" &amp; VLOOKUP(DK$1,Data!$L:$M,2, FALSE) &amp; """;"   )             )</f>
        <v/>
      </c>
      <c r="DL24" t="str">
        <f>IF(Data!$L25=DL$1, "",             IF(ISERR(SEARCH(DL$1,Data!$H25)),        "",          ";" &amp; VLOOKUP(DL$1,Data!$L:$N,3, FALSE) &amp; ",""" &amp; VLOOKUP(DL$1,Data!$L:$M,2, FALSE) &amp; """;"   )             )</f>
        <v/>
      </c>
      <c r="DM24" t="str">
        <f>IF(Data!$L25=DM$1, "",             IF(ISERR(SEARCH(DM$1,Data!$H25)),        "",          ";" &amp; VLOOKUP(DM$1,Data!$L:$N,3, FALSE) &amp; ",""" &amp; VLOOKUP(DM$1,Data!$L:$M,2, FALSE) &amp; """;"   )             )</f>
        <v/>
      </c>
      <c r="DN24" t="str">
        <f>IF(Data!$L25=DN$1, "",             IF(ISERR(SEARCH(DN$1,Data!$H25)),        "",          ";" &amp; VLOOKUP(DN$1,Data!$L:$N,3, FALSE) &amp; ",""" &amp; VLOOKUP(DN$1,Data!$L:$M,2, FALSE) &amp; """;"   )             )</f>
        <v/>
      </c>
      <c r="DO24" t="str">
        <f>IF(Data!$L25=DO$1, "",             IF(ISERR(SEARCH(DO$1,Data!$H25)),        "",          ";" &amp; VLOOKUP(DO$1,Data!$L:$N,3, FALSE) &amp; ",""" &amp; VLOOKUP(DO$1,Data!$L:$M,2, FALSE) &amp; """;"   )             )</f>
        <v/>
      </c>
      <c r="DP24" t="str">
        <f>IF(Data!$L25=DP$1, "",             IF(ISERR(SEARCH(DP$1,Data!$H25)),        "",          ";" &amp; VLOOKUP(DP$1,Data!$L:$N,3, FALSE) &amp; ",""" &amp; VLOOKUP(DP$1,Data!$L:$M,2, FALSE) &amp; """;"   )             )</f>
        <v/>
      </c>
      <c r="DQ24" t="str">
        <f>IF(Data!$L25=DQ$1, "",             IF(ISERR(SEARCH(DQ$1,Data!$H25)),        "",          ";" &amp; VLOOKUP(DQ$1,Data!$L:$N,3, FALSE) &amp; ",""" &amp; VLOOKUP(DQ$1,Data!$L:$M,2, FALSE) &amp; """;"   )             )</f>
        <v/>
      </c>
      <c r="DR24" t="str">
        <f>IF(Data!$L25=DR$1, "",             IF(ISERR(SEARCH(DR$1,Data!$H25)),        "",          ";" &amp; VLOOKUP(DR$1,Data!$L:$N,3, FALSE) &amp; ",""" &amp; VLOOKUP(DR$1,Data!$L:$M,2, FALSE) &amp; """;"   )             )</f>
        <v/>
      </c>
      <c r="DS24" t="str">
        <f>IF(Data!$L25=DS$1, "",             IF(ISERR(SEARCH(DS$1,Data!$H25)),        "",          ";" &amp; VLOOKUP(DS$1,Data!$L:$N,3, FALSE) &amp; ",""" &amp; VLOOKUP(DS$1,Data!$L:$M,2, FALSE) &amp; """;"   )             )</f>
        <v/>
      </c>
      <c r="DT24" t="str">
        <f>IF(Data!$L25=DT$1, "",             IF(ISERR(SEARCH(DT$1,Data!$H25)),        "",          ";" &amp; VLOOKUP(DT$1,Data!$L:$N,3, FALSE) &amp; ",""" &amp; VLOOKUP(DT$1,Data!$L:$M,2, FALSE) &amp; """;"   )             )</f>
        <v/>
      </c>
      <c r="DU24" t="str">
        <f>IF(Data!$L25=DU$1, "",             IF(ISERR(SEARCH(DU$1,Data!$H25)),        "",          ";" &amp; VLOOKUP(DU$1,Data!$L:$N,3, FALSE) &amp; ",""" &amp; VLOOKUP(DU$1,Data!$L:$M,2, FALSE) &amp; """;"   )             )</f>
        <v/>
      </c>
      <c r="DV24" t="str">
        <f>IF(Data!$L25=DV$1, "",             IF(ISERR(SEARCH(DV$1,Data!$H25)),        "",          ";" &amp; VLOOKUP(DV$1,Data!$L:$N,3, FALSE) &amp; ",""" &amp; VLOOKUP(DV$1,Data!$L:$M,2, FALSE) &amp; """;"   )             )</f>
        <v/>
      </c>
      <c r="DW24" t="str">
        <f>IF(Data!$L25=DW$1, "",             IF(ISERR(SEARCH(DW$1,Data!$H25)),        "",          ";" &amp; VLOOKUP(DW$1,Data!$L:$N,3, FALSE) &amp; ",""" &amp; VLOOKUP(DW$1,Data!$L:$M,2, FALSE) &amp; """;"   )             )</f>
        <v/>
      </c>
      <c r="DX24" t="str">
        <f>IF(Data!$L25=DX$1, "",             IF(ISERR(SEARCH(DX$1,Data!$H25)),        "",          ";" &amp; VLOOKUP(DX$1,Data!$L:$N,3, FALSE) &amp; ",""" &amp; VLOOKUP(DX$1,Data!$L:$M,2, FALSE) &amp; """;"   )             )</f>
        <v/>
      </c>
      <c r="DY24" t="str">
        <f>IF(Data!$L25=DY$1, "",             IF(ISERR(SEARCH(DY$1,Data!$H25)),        "",          ";" &amp; VLOOKUP(DY$1,Data!$L:$N,3, FALSE) &amp; ",""" &amp; VLOOKUP(DY$1,Data!$L:$M,2, FALSE) &amp; """;"   )             )</f>
        <v/>
      </c>
      <c r="DZ24" t="str">
        <f>IF(Data!$L25=DZ$1, "",             IF(ISERR(SEARCH(DZ$1,Data!$H25)),        "",          ";" &amp; VLOOKUP(DZ$1,Data!$L:$N,3, FALSE) &amp; ",""" &amp; VLOOKUP(DZ$1,Data!$L:$M,2, FALSE) &amp; """;"   )             )</f>
        <v/>
      </c>
      <c r="EA24" t="str">
        <f>IF(Data!$L25=EA$1, "",             IF(ISERR(SEARCH(EA$1,Data!$H25)),        "",          ";" &amp; VLOOKUP(EA$1,Data!$L:$N,3, FALSE) &amp; ",""" &amp; VLOOKUP(EA$1,Data!$L:$M,2, FALSE) &amp; """;"   )             )</f>
        <v/>
      </c>
      <c r="EB24" t="str">
        <f>IF(Data!$L25=EB$1, "",             IF(ISERR(SEARCH(EB$1,Data!$H25)),        "",          ";" &amp; VLOOKUP(EB$1,Data!$L:$N,3, FALSE) &amp; ",""" &amp; VLOOKUP(EB$1,Data!$L:$M,2, FALSE) &amp; """;"   )             )</f>
        <v/>
      </c>
      <c r="EC24" t="str">
        <f>IF(Data!$L25=EC$1, "",             IF(ISERR(SEARCH(EC$1,Data!$H25)),        "",          ";" &amp; VLOOKUP(EC$1,Data!$L:$N,3, FALSE) &amp; ",""" &amp; VLOOKUP(EC$1,Data!$L:$M,2, FALSE) &amp; """;"   )             )</f>
        <v/>
      </c>
      <c r="ED24" t="str">
        <f>IF(Data!$L25=ED$1, "",             IF(ISERR(SEARCH(ED$1,Data!$H25)),        "",          ";" &amp; VLOOKUP(ED$1,Data!$L:$N,3, FALSE) &amp; ",""" &amp; VLOOKUP(ED$1,Data!$L:$M,2, FALSE) &amp; """;"   )             )</f>
        <v/>
      </c>
      <c r="EE24" t="str">
        <f>IF(Data!$L25=EE$1, "",             IF(ISERR(SEARCH(EE$1,Data!$H25)),        "",          ";" &amp; VLOOKUP(EE$1,Data!$L:$N,3, FALSE) &amp; ",""" &amp; VLOOKUP(EE$1,Data!$L:$M,2, FALSE) &amp; """;"   )             )</f>
        <v/>
      </c>
      <c r="EF24" t="str">
        <f>IF(Data!$L25=EF$1, "",             IF(ISERR(SEARCH(EF$1,Data!$H25)),        "",          ";" &amp; VLOOKUP(EF$1,Data!$L:$N,3, FALSE) &amp; ",""" &amp; VLOOKUP(EF$1,Data!$L:$M,2, FALSE) &amp; """;"   )             )</f>
        <v/>
      </c>
      <c r="EG24" t="str">
        <f>IF(Data!$L25=EG$1, "",             IF(ISERR(SEARCH(EG$1,Data!$H25)),        "",          ";" &amp; VLOOKUP(EG$1,Data!$L:$N,3, FALSE) &amp; ",""" &amp; VLOOKUP(EG$1,Data!$L:$M,2, FALSE) &amp; """;"   )             )</f>
        <v/>
      </c>
      <c r="EH24" t="str">
        <f>IF(Data!$L25=EH$1, "",             IF(ISERR(SEARCH(EH$1,Data!$H25)),        "",          ";" &amp; VLOOKUP(EH$1,Data!$L:$N,3, FALSE) &amp; ",""" &amp; VLOOKUP(EH$1,Data!$L:$M,2, FALSE) &amp; """;"   )             )</f>
        <v/>
      </c>
      <c r="EI24" t="str">
        <f>IF(Data!$L25=EI$1, "",             IF(ISERR(SEARCH(EI$1,Data!$H25)),        "",          ";" &amp; VLOOKUP(EI$1,Data!$L:$N,3, FALSE) &amp; ",""" &amp; VLOOKUP(EI$1,Data!$L:$M,2, FALSE) &amp; """;"   )             )</f>
        <v/>
      </c>
      <c r="EJ24" t="str">
        <f>IF(Data!$L25=EJ$1, "",             IF(ISERR(SEARCH(EJ$1,Data!$H25)),        "",          ";" &amp; VLOOKUP(EJ$1,Data!$L:$N,3, FALSE) &amp; ",""" &amp; VLOOKUP(EJ$1,Data!$L:$M,2, FALSE) &amp; """;"   )             )</f>
        <v/>
      </c>
      <c r="EK24" t="str">
        <f>IF(Data!$L25=EK$1, "",             IF(ISERR(SEARCH(EK$1,Data!$H25)),        "",          ";" &amp; VLOOKUP(EK$1,Data!$L:$N,3, FALSE) &amp; ",""" &amp; VLOOKUP(EK$1,Data!$L:$M,2, FALSE) &amp; """;"   )             )</f>
        <v/>
      </c>
      <c r="EL24" t="str">
        <f>IF(Data!$L25=EL$1, "",             IF(ISERR(SEARCH(EL$1,Data!$H25)),        "",          ";" &amp; VLOOKUP(EL$1,Data!$L:$N,3, FALSE) &amp; ",""" &amp; VLOOKUP(EL$1,Data!$L:$M,2, FALSE) &amp; """;"   )             )</f>
        <v/>
      </c>
      <c r="EM24" t="str">
        <f>IF(Data!$L25=EM$1, "",             IF(ISERR(SEARCH(EM$1,Data!$H25)),        "",          ";" &amp; VLOOKUP(EM$1,Data!$L:$N,3, FALSE) &amp; ",""" &amp; VLOOKUP(EM$1,Data!$L:$M,2, FALSE) &amp; """;"   )             )</f>
        <v/>
      </c>
      <c r="EN24" t="str">
        <f>IF(Data!$L25=EN$1, "",             IF(ISERR(SEARCH(EN$1,Data!$H25)),        "",          ";" &amp; VLOOKUP(EN$1,Data!$L:$N,3, FALSE) &amp; ",""" &amp; VLOOKUP(EN$1,Data!$L:$M,2, FALSE) &amp; """;"   )             )</f>
        <v/>
      </c>
      <c r="EO24" t="str">
        <f>IF(Data!$L25=EO$1, "",             IF(ISERR(SEARCH(EO$1,Data!$H25)),        "",          ";" &amp; VLOOKUP(EO$1,Data!$L:$N,3, FALSE) &amp; ",""" &amp; VLOOKUP(EO$1,Data!$L:$M,2, FALSE) &amp; """;"   )             )</f>
        <v/>
      </c>
      <c r="EP24" t="str">
        <f>IF(Data!$L25=EP$1, "",             IF(ISERR(SEARCH(EP$1,Data!$H25)),        "",          ";" &amp; VLOOKUP(EP$1,Data!$L:$N,3, FALSE) &amp; ",""" &amp; VLOOKUP(EP$1,Data!$L:$M,2, FALSE) &amp; """;"   )             )</f>
        <v/>
      </c>
      <c r="EQ24" t="str">
        <f>IF(Data!$L25=EQ$1, "",             IF(ISERR(SEARCH(EQ$1,Data!$H25)),        "",          ";" &amp; VLOOKUP(EQ$1,Data!$L:$N,3, FALSE) &amp; ",""" &amp; VLOOKUP(EQ$1,Data!$L:$M,2, FALSE) &amp; """;"   )             )</f>
        <v/>
      </c>
      <c r="ER24" t="str">
        <f>IF(Data!$L25=ER$1, "",             IF(ISERR(SEARCH(ER$1,Data!$H25)),        "",          ";" &amp; VLOOKUP(ER$1,Data!$L:$N,3, FALSE) &amp; ",""" &amp; VLOOKUP(ER$1,Data!$L:$M,2, FALSE) &amp; """;"   )             )</f>
        <v/>
      </c>
      <c r="ES24" t="str">
        <f>IF(Data!$L25=ES$1, "",             IF(ISERR(SEARCH(ES$1,Data!$H25)),        "",          ";" &amp; VLOOKUP(ES$1,Data!$L:$N,3, FALSE) &amp; ",""" &amp; VLOOKUP(ES$1,Data!$L:$M,2, FALSE) &amp; """;"   )             )</f>
        <v/>
      </c>
      <c r="ET24" t="str">
        <f>IF(Data!$L25=ET$1, "",             IF(ISERR(SEARCH(ET$1,Data!$H25)),        "",          ";" &amp; VLOOKUP(ET$1,Data!$L:$N,3, FALSE) &amp; ",""" &amp; VLOOKUP(ET$1,Data!$L:$M,2, FALSE) &amp; """;"   )             )</f>
        <v/>
      </c>
      <c r="EU24" t="str">
        <f>IF(Data!$L25=EU$1, "",             IF(ISERR(SEARCH(EU$1,Data!$H25)),        "",          ";" &amp; VLOOKUP(EU$1,Data!$L:$N,3, FALSE) &amp; ",""" &amp; VLOOKUP(EU$1,Data!$L:$M,2, FALSE) &amp; """;"   )             )</f>
        <v/>
      </c>
      <c r="EV24" t="str">
        <f>IF(Data!$L25=EV$1, "",             IF(ISERR(SEARCH(EV$1,Data!$H25)),        "",          ";" &amp; VLOOKUP(EV$1,Data!$L:$N,3, FALSE) &amp; ",""" &amp; VLOOKUP(EV$1,Data!$L:$M,2, FALSE) &amp; """;"   )             )</f>
        <v/>
      </c>
      <c r="EW24" t="str">
        <f>IF(Data!$L25=EW$1, "",             IF(ISERR(SEARCH(EW$1,Data!$H25)),        "",          ";" &amp; VLOOKUP(EW$1,Data!$L:$N,3, FALSE) &amp; ",""" &amp; VLOOKUP(EW$1,Data!$L:$M,2, FALSE) &amp; """;"   )             )</f>
        <v/>
      </c>
      <c r="EX24" t="str">
        <f>IF(Data!$L25=EX$1, "",             IF(ISERR(SEARCH(EX$1,Data!$H25)),        "",          ";" &amp; VLOOKUP(EX$1,Data!$L:$N,3, FALSE) &amp; ",""" &amp; VLOOKUP(EX$1,Data!$L:$M,2, FALSE) &amp; """;"   )             )</f>
        <v/>
      </c>
      <c r="EY24" t="str">
        <f>IF(Data!$L25=EY$1, "",             IF(ISERR(SEARCH(EY$1,Data!$H25)),        "",          ";" &amp; VLOOKUP(EY$1,Data!$L:$N,3, FALSE) &amp; ",""" &amp; VLOOKUP(EY$1,Data!$L:$M,2, FALSE) &amp; """;"   )             )</f>
        <v/>
      </c>
      <c r="EZ24" t="str">
        <f>IF(Data!$L25=EZ$1, "",             IF(ISERR(SEARCH(EZ$1,Data!$H25)),        "",          ";" &amp; VLOOKUP(EZ$1,Data!$L:$N,3, FALSE) &amp; ",""" &amp; VLOOKUP(EZ$1,Data!$L:$M,2, FALSE) &amp; """;"   )             )</f>
        <v/>
      </c>
      <c r="FA24" t="str">
        <f>IF(Data!$L25=FA$1, "",             IF(ISERR(SEARCH(FA$1,Data!$H25)),        "",          ";" &amp; VLOOKUP(FA$1,Data!$L:$N,3, FALSE) &amp; ",""" &amp; VLOOKUP(FA$1,Data!$L:$M,2, FALSE) &amp; """;"   )             )</f>
        <v/>
      </c>
      <c r="FB24" t="str">
        <f>IF(Data!$L25=FB$1, "",             IF(ISERR(SEARCH(FB$1,Data!$H25)),        "",          ";" &amp; VLOOKUP(FB$1,Data!$L:$N,3, FALSE) &amp; ",""" &amp; VLOOKUP(FB$1,Data!$L:$M,2, FALSE) &amp; """;"   )             )</f>
        <v/>
      </c>
      <c r="FC24" t="str">
        <f>IF(Data!$L25=FC$1, "",             IF(ISERR(SEARCH(FC$1,Data!$H25)),        "",          ";" &amp; VLOOKUP(FC$1,Data!$L:$N,3, FALSE) &amp; ",""" &amp; VLOOKUP(FC$1,Data!$L:$M,2, FALSE) &amp; """;"   )             )</f>
        <v/>
      </c>
      <c r="FD24" t="str">
        <f>IF(Data!$L25=FD$1, "",             IF(ISERR(SEARCH(FD$1,Data!$H25)),        "",          ";" &amp; VLOOKUP(FD$1,Data!$L:$N,3, FALSE) &amp; ",""" &amp; VLOOKUP(FD$1,Data!$L:$M,2, FALSE) &amp; """;"   )             )</f>
        <v/>
      </c>
      <c r="FE24" t="str">
        <f>IF(Data!$L25=FE$1, "",             IF(ISERR(SEARCH(FE$1,Data!$H25)),        "",          ";" &amp; VLOOKUP(FE$1,Data!$L:$N,3, FALSE) &amp; ",""" &amp; VLOOKUP(FE$1,Data!$L:$M,2, FALSE) &amp; """;"   )             )</f>
        <v/>
      </c>
      <c r="FF24" t="str">
        <f>IF(Data!$L25=FF$1, "",             IF(ISERR(SEARCH(FF$1,Data!$H25)),        "",          ";" &amp; VLOOKUP(FF$1,Data!$L:$N,3, FALSE) &amp; ",""" &amp; VLOOKUP(FF$1,Data!$L:$M,2, FALSE) &amp; """;"   )             )</f>
        <v/>
      </c>
      <c r="FG24" t="str">
        <f>IF(Data!$L25=FG$1, "",             IF(ISERR(SEARCH(FG$1,Data!$H25)),        "",          ";" &amp; VLOOKUP(FG$1,Data!$L:$N,3, FALSE) &amp; ",""" &amp; VLOOKUP(FG$1,Data!$L:$M,2, FALSE) &amp; """;"   )             )</f>
        <v/>
      </c>
      <c r="FH24" t="str">
        <f>IF(Data!$L25=FH$1, "",             IF(ISERR(SEARCH(FH$1,Data!$H25)),        "",          ";" &amp; VLOOKUP(FH$1,Data!$L:$N,3, FALSE) &amp; ",""" &amp; VLOOKUP(FH$1,Data!$L:$M,2, FALSE) &amp; """;"   )             )</f>
        <v/>
      </c>
      <c r="FI24" t="str">
        <f>IF(Data!$L25=FI$1, "",             IF(ISERR(SEARCH(FI$1,Data!$H25)),        "",          ";" &amp; VLOOKUP(FI$1,Data!$L:$N,3, FALSE) &amp; ",""" &amp; VLOOKUP(FI$1,Data!$L:$M,2, FALSE) &amp; """;"   )             )</f>
        <v/>
      </c>
      <c r="FJ24" t="str">
        <f>IF(Data!$L25=FJ$1, "",             IF(ISERR(SEARCH(FJ$1,Data!$H25)),        "",          ";" &amp; VLOOKUP(FJ$1,Data!$L:$N,3, FALSE) &amp; ",""" &amp; VLOOKUP(FJ$1,Data!$L:$M,2, FALSE) &amp; """;"   )             )</f>
        <v/>
      </c>
      <c r="FK24" t="str">
        <f>IF(Data!$L25=FK$1, "",             IF(ISERR(SEARCH(FK$1,Data!$H25)),        "",          ";" &amp; VLOOKUP(FK$1,Data!$L:$N,3, FALSE) &amp; ",""" &amp; VLOOKUP(FK$1,Data!$L:$M,2, FALSE) &amp; """;"   )             )</f>
        <v/>
      </c>
      <c r="FL24" t="str">
        <f>IF(Data!$L25=FL$1, "",             IF(ISERR(SEARCH(FL$1,Data!$H25)),        "",          ";" &amp; VLOOKUP(FL$1,Data!$L:$N,3, FALSE) &amp; ",""" &amp; VLOOKUP(FL$1,Data!$L:$M,2, FALSE) &amp; """;"   )             )</f>
        <v/>
      </c>
      <c r="FM24" t="str">
        <f>IF(Data!$L25=FM$1, "",             IF(ISERR(SEARCH(FM$1,Data!$H25)),        "",          ";" &amp; VLOOKUP(FM$1,Data!$L:$N,3, FALSE) &amp; ",""" &amp; VLOOKUP(FM$1,Data!$L:$M,2, FALSE) &amp; """;"   )             )</f>
        <v/>
      </c>
      <c r="FN24" t="str">
        <f>IF(Data!$L25=FN$1, "",             IF(ISERR(SEARCH(FN$1,Data!$H25)),        "",          ";" &amp; VLOOKUP(FN$1,Data!$L:$N,3, FALSE) &amp; ",""" &amp; VLOOKUP(FN$1,Data!$L:$M,2, FALSE) &amp; """;"   )             )</f>
        <v/>
      </c>
      <c r="FO24" t="str">
        <f>IF(Data!$L25=FO$1, "",             IF(ISERR(SEARCH(FO$1,Data!$H25)),        "",          ";" &amp; VLOOKUP(FO$1,Data!$L:$N,3, FALSE) &amp; ",""" &amp; VLOOKUP(FO$1,Data!$L:$M,2, FALSE) &amp; """;"   )             )</f>
        <v/>
      </c>
      <c r="FP24" t="str">
        <f>IF(Data!$L25=FP$1, "",             IF(ISERR(SEARCH(FP$1,Data!$H25)),        "",          ";" &amp; VLOOKUP(FP$1,Data!$L:$N,3, FALSE) &amp; ",""" &amp; VLOOKUP(FP$1,Data!$L:$M,2, FALSE) &amp; """;"   )             )</f>
        <v/>
      </c>
      <c r="FQ24" t="str">
        <f>IF(Data!$L25=FQ$1, "",             IF(ISERR(SEARCH(FQ$1,Data!$H25)),        "",          ";" &amp; VLOOKUP(FQ$1,Data!$L:$N,3, FALSE) &amp; ",""" &amp; VLOOKUP(FQ$1,Data!$L:$M,2, FALSE) &amp; """;"   )             )</f>
        <v/>
      </c>
      <c r="FR24" t="str">
        <f>IF(Data!$L25=FR$1, "",             IF(ISERR(SEARCH(FR$1,Data!$H25)),        "",          ";" &amp; VLOOKUP(FR$1,Data!$L:$N,3, FALSE) &amp; ",""" &amp; VLOOKUP(FR$1,Data!$L:$M,2, FALSE) &amp; """;"   )             )</f>
        <v/>
      </c>
      <c r="FS24" t="str">
        <f>IF(Data!$L25=FS$1, "",             IF(ISERR(SEARCH(FS$1,Data!$H25)),        "",          ";" &amp; VLOOKUP(FS$1,Data!$L:$N,3, FALSE) &amp; ",""" &amp; VLOOKUP(FS$1,Data!$L:$M,2, FALSE) &amp; """;"   )             )</f>
        <v/>
      </c>
      <c r="FT24" t="str">
        <f>IF(Data!$L25=FT$1, "",             IF(ISERR(SEARCH(FT$1,Data!$H25)),        "",          ";" &amp; VLOOKUP(FT$1,Data!$L:$N,3, FALSE) &amp; ",""" &amp; VLOOKUP(FT$1,Data!$L:$M,2, FALSE) &amp; """;"   )             )</f>
        <v/>
      </c>
      <c r="FU24" t="str">
        <f>IF(Data!$L25=FU$1, "",             IF(ISERR(SEARCH(FU$1,Data!$H25)),        "",          ";" &amp; VLOOKUP(FU$1,Data!$L:$N,3, FALSE) &amp; ",""" &amp; VLOOKUP(FU$1,Data!$L:$M,2, FALSE) &amp; """;"   )             )</f>
        <v/>
      </c>
      <c r="FV24" t="str">
        <f>IF(Data!$L25=FV$1, "",             IF(ISERR(SEARCH(FV$1,Data!$H25)),        "",          ";" &amp; VLOOKUP(FV$1,Data!$L:$N,3, FALSE) &amp; ",""" &amp; VLOOKUP(FV$1,Data!$L:$M,2, FALSE) &amp; """;"   )             )</f>
        <v/>
      </c>
      <c r="FW24" t="str">
        <f>IF(Data!$L25=FW$1, "",             IF(ISERR(SEARCH(FW$1,Data!$H25)),        "",          ";" &amp; VLOOKUP(FW$1,Data!$L:$N,3, FALSE) &amp; ",""" &amp; VLOOKUP(FW$1,Data!$L:$M,2, FALSE) &amp; """;"   )             )</f>
        <v/>
      </c>
      <c r="FX24" t="str">
        <f>IF(Data!$L25=FX$1, "",             IF(ISERR(SEARCH(FX$1,Data!$H25)),        "",          ";" &amp; VLOOKUP(FX$1,Data!$L:$N,3, FALSE) &amp; ",""" &amp; VLOOKUP(FX$1,Data!$L:$M,2, FALSE) &amp; """;"   )             )</f>
        <v/>
      </c>
      <c r="FY24" t="str">
        <f>IF(Data!$L25=FY$1, "",             IF(ISERR(SEARCH(FY$1,Data!$H25)),        "",          ";" &amp; VLOOKUP(FY$1,Data!$L:$N,3, FALSE) &amp; ",""" &amp; VLOOKUP(FY$1,Data!$L:$M,2, FALSE) &amp; """;"   )             )</f>
        <v/>
      </c>
      <c r="FZ24" t="str">
        <f>IF(Data!$L25=FZ$1, "",             IF(ISERR(SEARCH(FZ$1,Data!$H25)),        "",          ";" &amp; VLOOKUP(FZ$1,Data!$L:$N,3, FALSE) &amp; ",""" &amp; VLOOKUP(FZ$1,Data!$L:$M,2, FALSE) &amp; """;"   )             )</f>
        <v/>
      </c>
      <c r="GA24" t="str">
        <f>IF(Data!$L25=GA$1, "",             IF(ISERR(SEARCH(GA$1,Data!$H25)),        "",          ";" &amp; VLOOKUP(GA$1,Data!$L:$N,3, FALSE) &amp; ",""" &amp; VLOOKUP(GA$1,Data!$L:$M,2, FALSE) &amp; """;"   )             )</f>
        <v/>
      </c>
      <c r="GB24" t="str">
        <f>IF(Data!$L25=GB$1, "",             IF(ISERR(SEARCH(GB$1,Data!$H25)),        "",          ";" &amp; VLOOKUP(GB$1,Data!$L:$N,3, FALSE) &amp; ",""" &amp; VLOOKUP(GB$1,Data!$L:$M,2, FALSE) &amp; """;"   )             )</f>
        <v/>
      </c>
      <c r="GC24" t="str">
        <f>IF(Data!$L25=GC$1, "",             IF(ISERR(SEARCH(GC$1,Data!$H25)),        "",          ";" &amp; VLOOKUP(GC$1,Data!$L:$N,3, FALSE) &amp; ",""" &amp; VLOOKUP(GC$1,Data!$L:$M,2, FALSE) &amp; """;"   )             )</f>
        <v/>
      </c>
      <c r="GD24" t="str">
        <f>IF(Data!$L25=GD$1, "",             IF(ISERR(SEARCH(GD$1,Data!$H25)),        "",          ";" &amp; VLOOKUP(GD$1,Data!$L:$N,3, FALSE) &amp; ",""" &amp; VLOOKUP(GD$1,Data!$L:$M,2, FALSE) &amp; """;"   )             )</f>
        <v/>
      </c>
      <c r="GE24" t="str">
        <f>IF(Data!$L25=GE$1, "",             IF(ISERR(SEARCH(GE$1,Data!$H25)),        "",          ";" &amp; VLOOKUP(GE$1,Data!$L:$N,3, FALSE) &amp; ",""" &amp; VLOOKUP(GE$1,Data!$L:$M,2, FALSE) &amp; """;"   )             )</f>
        <v/>
      </c>
      <c r="GF24" t="str">
        <f>IF(Data!$L25=GF$1, "",             IF(ISERR(SEARCH(GF$1,Data!$H25)),        "",          ";" &amp; VLOOKUP(GF$1,Data!$L:$N,3, FALSE) &amp; ",""" &amp; VLOOKUP(GF$1,Data!$L:$M,2, FALSE) &amp; """;"   )             )</f>
        <v/>
      </c>
      <c r="GG24" t="str">
        <f>IF(Data!$L25=GG$1, "",             IF(ISERR(SEARCH(GG$1,Data!$H25)),        "",          ";" &amp; VLOOKUP(GG$1,Data!$L:$N,3, FALSE) &amp; ",""" &amp; VLOOKUP(GG$1,Data!$L:$M,2, FALSE) &amp; """;"   )             )</f>
        <v/>
      </c>
      <c r="GH24" t="str">
        <f>IF(Data!$L25=GH$1, "",             IF(ISERR(SEARCH(GH$1,Data!$H25)),        "",          ";" &amp; VLOOKUP(GH$1,Data!$L:$N,3, FALSE) &amp; ",""" &amp; VLOOKUP(GH$1,Data!$L:$M,2, FALSE) &amp; """;"   )             )</f>
        <v/>
      </c>
      <c r="GI24" t="str">
        <f>IF(Data!$L25=GI$1, "",             IF(ISERR(SEARCH(GI$1,Data!$H25)),        "",          ";" &amp; VLOOKUP(GI$1,Data!$L:$N,3, FALSE) &amp; ",""" &amp; VLOOKUP(GI$1,Data!$L:$M,2, FALSE) &amp; """;"   )             )</f>
        <v/>
      </c>
      <c r="GJ24" t="str">
        <f>IF(Data!$L25=GJ$1, "",             IF(ISERR(SEARCH(GJ$1,Data!$H25)),        "",          ";" &amp; VLOOKUP(GJ$1,Data!$L:$N,3, FALSE) &amp; ",""" &amp; VLOOKUP(GJ$1,Data!$L:$M,2, FALSE) &amp; """;"   )             )</f>
        <v/>
      </c>
      <c r="GK24" t="str">
        <f>IF(Data!$L25=GK$1, "",             IF(ISERR(SEARCH(GK$1,Data!$H25)),        "",          ";" &amp; VLOOKUP(GK$1,Data!$L:$N,3, FALSE) &amp; ",""" &amp; VLOOKUP(GK$1,Data!$L:$M,2, FALSE) &amp; """;"   )             )</f>
        <v/>
      </c>
      <c r="GL24" t="str">
        <f>IF(Data!$L25=GL$1, "",             IF(ISERR(SEARCH(GL$1,Data!$H25)),        "",          ";" &amp; VLOOKUP(GL$1,Data!$L:$N,3, FALSE) &amp; ",""" &amp; VLOOKUP(GL$1,Data!$L:$M,2, FALSE) &amp; """;"   )             )</f>
        <v/>
      </c>
      <c r="GM24" t="str">
        <f>IF(Data!$L25=GM$1, "",             IF(ISERR(SEARCH(GM$1,Data!$H25)),        "",          ";" &amp; VLOOKUP(GM$1,Data!$L:$N,3, FALSE) &amp; ",""" &amp; VLOOKUP(GM$1,Data!$L:$M,2, FALSE) &amp; """;"   )             )</f>
        <v/>
      </c>
      <c r="GN24" t="str">
        <f>IF(Data!$L25=GN$1, "",             IF(ISERR(SEARCH(GN$1,Data!$H25)),        "",          ";" &amp; VLOOKUP(GN$1,Data!$L:$N,3, FALSE) &amp; ",""" &amp; VLOOKUP(GN$1,Data!$L:$M,2, FALSE) &amp; """;"   )             )</f>
        <v/>
      </c>
      <c r="GO24" t="str">
        <f>IF(Data!$L25=GO$1, "",             IF(ISERR(SEARCH(GO$1,Data!$H25)),        "",          ";" &amp; VLOOKUP(GO$1,Data!$L:$N,3, FALSE) &amp; ",""" &amp; VLOOKUP(GO$1,Data!$L:$M,2, FALSE) &amp; """;"   )             )</f>
        <v/>
      </c>
      <c r="GP24" t="str">
        <f>IF(Data!$L25=GP$1, "",             IF(ISERR(SEARCH(GP$1,Data!$H25)),        "",          ";" &amp; VLOOKUP(GP$1,Data!$L:$N,3, FALSE) &amp; ",""" &amp; VLOOKUP(GP$1,Data!$L:$M,2, FALSE) &amp; """;"   )             )</f>
        <v/>
      </c>
      <c r="GQ24" t="str">
        <f>IF(Data!$L25=GQ$1, "",             IF(ISERR(SEARCH(GQ$1,Data!$H25)),        "",          ";" &amp; VLOOKUP(GQ$1,Data!$L:$N,3, FALSE) &amp; ",""" &amp; VLOOKUP(GQ$1,Data!$L:$M,2, FALSE) &amp; """;"   )             )</f>
        <v/>
      </c>
      <c r="GR24" t="str">
        <f>IF(Data!$L25=GR$1, "",             IF(ISERR(SEARCH(GR$1,Data!$H25)),        "",          ";" &amp; VLOOKUP(GR$1,Data!$L:$N,3, FALSE) &amp; ",""" &amp; VLOOKUP(GR$1,Data!$L:$M,2, FALSE) &amp; """;"   )             )</f>
        <v/>
      </c>
      <c r="GS24" t="str">
        <f>IF(Data!$L25=GS$1, "",             IF(ISERR(SEARCH(GS$1,Data!$H25)),        "",          ";" &amp; VLOOKUP(GS$1,Data!$L:$N,3, FALSE) &amp; ",""" &amp; VLOOKUP(GS$1,Data!$L:$M,2, FALSE) &amp; """;"   )             )</f>
        <v/>
      </c>
      <c r="GT24" t="str">
        <f>IF(Data!$L25=GT$1, "",             IF(ISERR(SEARCH(GT$1,Data!$H25)),        "",          ";" &amp; VLOOKUP(GT$1,Data!$L:$N,3, FALSE) &amp; ",""" &amp; VLOOKUP(GT$1,Data!$L:$M,2, FALSE) &amp; """;"   )             )</f>
        <v/>
      </c>
      <c r="GU24" t="str">
        <f>IF(Data!$L25=GU$1, "",             IF(ISERR(SEARCH(GU$1,Data!$H25)),        "",          ";" &amp; VLOOKUP(GU$1,Data!$L:$N,3, FALSE) &amp; ",""" &amp; VLOOKUP(GU$1,Data!$L:$M,2, FALSE) &amp; """;"   )             )</f>
        <v/>
      </c>
      <c r="GV24" t="str">
        <f>IF(Data!$L25=GV$1, "",             IF(ISERR(SEARCH(GV$1,Data!$H25)),        "",          ";" &amp; VLOOKUP(GV$1,Data!$L:$N,3, FALSE) &amp; ",""" &amp; VLOOKUP(GV$1,Data!$L:$M,2, FALSE) &amp; """;"   )             )</f>
        <v/>
      </c>
      <c r="GW24" t="str">
        <f>IF(Data!$L25=GW$1, "",             IF(ISERR(SEARCH(GW$1,Data!$H25)),        "",          ";" &amp; VLOOKUP(GW$1,Data!$L:$N,3, FALSE) &amp; ",""" &amp; VLOOKUP(GW$1,Data!$L:$M,2, FALSE) &amp; """;"   )             )</f>
        <v/>
      </c>
      <c r="GX24" t="str">
        <f>IF(Data!$L25=GX$1, "",             IF(ISERR(SEARCH(GX$1,Data!$H25)),        "",          ";" &amp; VLOOKUP(GX$1,Data!$L:$N,3, FALSE) &amp; ",""" &amp; VLOOKUP(GX$1,Data!$L:$M,2, FALSE) &amp; """;"   )             )</f>
        <v/>
      </c>
      <c r="GY24" t="str">
        <f>IF(Data!$L25=GY$1, "",             IF(ISERR(SEARCH(GY$1,Data!$H25)),        "",          ";" &amp; VLOOKUP(GY$1,Data!$L:$N,3, FALSE) &amp; ",""" &amp; VLOOKUP(GY$1,Data!$L:$M,2, FALSE) &amp; """;"   )             )</f>
        <v/>
      </c>
      <c r="GZ24" t="str">
        <f>IF(Data!$L25=GZ$1, "",             IF(ISERR(SEARCH(GZ$1,Data!$H25)),        "",          ";" &amp; VLOOKUP(GZ$1,Data!$L:$N,3, FALSE) &amp; ",""" &amp; VLOOKUP(GZ$1,Data!$L:$M,2, FALSE) &amp; """;"   )             )</f>
        <v/>
      </c>
      <c r="HA24" t="str">
        <f>IF(Data!$L25=HA$1, "",             IF(ISERR(SEARCH(HA$1,Data!$H25)),        "",          ";" &amp; VLOOKUP(HA$1,Data!$L:$N,3, FALSE) &amp; ",""" &amp; VLOOKUP(HA$1,Data!$L:$M,2, FALSE) &amp; """;"   )             )</f>
        <v/>
      </c>
      <c r="HB24" t="str">
        <f>IF(Data!$L25=HB$1, "",             IF(ISERR(SEARCH(HB$1,Data!$H25)),        "",          ";" &amp; VLOOKUP(HB$1,Data!$L:$N,3, FALSE) &amp; ",""" &amp; VLOOKUP(HB$1,Data!$L:$M,2, FALSE) &amp; """;"   )             )</f>
        <v/>
      </c>
      <c r="HC24" t="str">
        <f>IF(Data!$L25=HC$1, "",             IF(ISERR(SEARCH(HC$1,Data!$H25)),        "",          ";" &amp; VLOOKUP(HC$1,Data!$L:$N,3, FALSE) &amp; ",""" &amp; VLOOKUP(HC$1,Data!$L:$M,2, FALSE) &amp; """;"   )             )</f>
        <v/>
      </c>
      <c r="HD24" t="str">
        <f>IF(Data!$L25=HD$1, "",             IF(ISERR(SEARCH(HD$1,Data!$H25)),        "",          ";" &amp; VLOOKUP(HD$1,Data!$L:$N,3, FALSE) &amp; ",""" &amp; VLOOKUP(HD$1,Data!$L:$M,2, FALSE) &amp; """;"   )             )</f>
        <v/>
      </c>
      <c r="HE24" t="str">
        <f>IF(Data!$L25=HE$1, "",             IF(ISERR(SEARCH(HE$1,Data!$H25)),        "",          ";" &amp; VLOOKUP(HE$1,Data!$L:$N,3, FALSE) &amp; ",""" &amp; VLOOKUP(HE$1,Data!$L:$M,2, FALSE) &amp; """;"   )             )</f>
        <v/>
      </c>
      <c r="HF24" t="str">
        <f>IF(Data!$L25=HF$1, "",             IF(ISERR(SEARCH(HF$1,Data!$H25)),        "",          ";" &amp; VLOOKUP(HF$1,Data!$L:$N,3, FALSE) &amp; ",""" &amp; VLOOKUP(HF$1,Data!$L:$M,2, FALSE) &amp; """;"   )             )</f>
        <v/>
      </c>
      <c r="HG24" t="str">
        <f>IF(Data!$L25=HG$1, "",             IF(ISERR(SEARCH(HG$1,Data!$H25)),        "",          ";" &amp; VLOOKUP(HG$1,Data!$L:$N,3, FALSE) &amp; ",""" &amp; VLOOKUP(HG$1,Data!$L:$M,2, FALSE) &amp; """;"   )             )</f>
        <v/>
      </c>
      <c r="HH24" t="str">
        <f>IF(Data!$L25=HH$1, "",             IF(ISERR(SEARCH(HH$1,Data!$H25)),        "",          ";" &amp; VLOOKUP(HH$1,Data!$L:$N,3, FALSE) &amp; ",""" &amp; VLOOKUP(HH$1,Data!$L:$M,2, FALSE) &amp; """;"   )             )</f>
        <v/>
      </c>
      <c r="HI24" t="str">
        <f>IF(Data!$L25=HI$1, "",             IF(ISERR(SEARCH(HI$1,Data!$H25)),        "",          ";" &amp; VLOOKUP(HI$1,Data!$L:$N,3, FALSE) &amp; ",""" &amp; VLOOKUP(HI$1,Data!$L:$M,2, FALSE) &amp; """;"   )             )</f>
        <v/>
      </c>
      <c r="HJ24" t="str">
        <f>IF(Data!$L25=HJ$1, "",             IF(ISERR(SEARCH(HJ$1,Data!$H25)),        "",          ";" &amp; VLOOKUP(HJ$1,Data!$L:$N,3, FALSE) &amp; ",""" &amp; VLOOKUP(HJ$1,Data!$L:$M,2, FALSE) &amp; """;"   )             )</f>
        <v/>
      </c>
      <c r="HK24" t="str">
        <f>IF(Data!$L25=HK$1, "",             IF(ISERR(SEARCH(HK$1,Data!$H25)),        "",          ";" &amp; VLOOKUP(HK$1,Data!$L:$N,3, FALSE) &amp; ",""" &amp; VLOOKUP(HK$1,Data!$L:$M,2, FALSE) &amp; """;"   )             )</f>
        <v/>
      </c>
      <c r="HL24" t="str">
        <f>IF(Data!$L25=HL$1, "",             IF(ISERR(SEARCH(HL$1,Data!$H25)),        "",          ";" &amp; VLOOKUP(HL$1,Data!$L:$N,3, FALSE) &amp; ",""" &amp; VLOOKUP(HL$1,Data!$L:$M,2, FALSE) &amp; """;"   )             )</f>
        <v/>
      </c>
      <c r="HM24" t="str">
        <f>IF(Data!$L25=HM$1, "",             IF(ISERR(SEARCH(HM$1,Data!$H25)),        "",          ";" &amp; VLOOKUP(HM$1,Data!$L:$N,3, FALSE) &amp; ",""" &amp; VLOOKUP(HM$1,Data!$L:$M,2, FALSE) &amp; """;"   )             )</f>
        <v/>
      </c>
      <c r="HN24" t="str">
        <f>IF(Data!$L25=HN$1, "",             IF(ISERR(SEARCH(HN$1,Data!$H25)),        "",          ";" &amp; VLOOKUP(HN$1,Data!$L:$N,3, FALSE) &amp; ",""" &amp; VLOOKUP(HN$1,Data!$L:$M,2, FALSE) &amp; """;"   )             )</f>
        <v/>
      </c>
      <c r="HO24" t="str">
        <f>IF(Data!$L25=HO$1, "",             IF(ISERR(SEARCH(HO$1,Data!$H25)),        "",          ";" &amp; VLOOKUP(HO$1,Data!$L:$N,3, FALSE) &amp; ",""" &amp; VLOOKUP(HO$1,Data!$L:$M,2, FALSE) &amp; """;"   )             )</f>
        <v/>
      </c>
      <c r="HP24" t="str">
        <f>IF(Data!$L25=HP$1, "",             IF(ISERR(SEARCH(HP$1,Data!$H25)),        "",          ";" &amp; VLOOKUP(HP$1,Data!$L:$N,3, FALSE) &amp; ",""" &amp; VLOOKUP(HP$1,Data!$L:$M,2, FALSE) &amp; """;"   )             )</f>
        <v/>
      </c>
      <c r="HQ24" t="str">
        <f>IF(Data!$L25=HQ$1, "",             IF(ISERR(SEARCH(HQ$1,Data!$H25)),        "",          ";" &amp; VLOOKUP(HQ$1,Data!$L:$N,3, FALSE) &amp; ",""" &amp; VLOOKUP(HQ$1,Data!$L:$M,2, FALSE) &amp; """;"   )             )</f>
        <v/>
      </c>
      <c r="HR24" t="str">
        <f>IF(Data!$L25=HR$1, "",             IF(ISERR(SEARCH(HR$1,Data!$H25)),        "",          ";" &amp; VLOOKUP(HR$1,Data!$L:$N,3, FALSE) &amp; ",""" &amp; VLOOKUP(HR$1,Data!$L:$M,2, FALSE) &amp; """;"   )             )</f>
        <v/>
      </c>
      <c r="HS24" t="str">
        <f>IF(Data!$L25=HS$1, "",             IF(ISERR(SEARCH(HS$1,Data!$H25)),        "",          ";" &amp; VLOOKUP(HS$1,Data!$L:$N,3, FALSE) &amp; ",""" &amp; VLOOKUP(HS$1,Data!$L:$M,2, FALSE) &amp; """;"   )             )</f>
        <v/>
      </c>
      <c r="HT24" t="str">
        <f>IF(Data!$L25=HT$1, "",             IF(ISERR(SEARCH(HT$1,Data!$H25)),        "",          ";" &amp; VLOOKUP(HT$1,Data!$L:$N,3, FALSE) &amp; ",""" &amp; VLOOKUP(HT$1,Data!$L:$M,2, FALSE) &amp; """;"   )             )</f>
        <v/>
      </c>
      <c r="HU24" t="str">
        <f>IF(Data!$L25=HU$1, "",             IF(ISERR(SEARCH(HU$1,Data!$H25)),        "",          ";" &amp; VLOOKUP(HU$1,Data!$L:$N,3, FALSE) &amp; ",""" &amp; VLOOKUP(HU$1,Data!$L:$M,2, FALSE) &amp; """;"   )             )</f>
        <v/>
      </c>
      <c r="HV24" t="str">
        <f>IF(Data!$L25=HV$1, "",             IF(ISERR(SEARCH(HV$1,Data!$H25)),        "",          ";" &amp; VLOOKUP(HV$1,Data!$L:$N,3, FALSE) &amp; ",""" &amp; VLOOKUP(HV$1,Data!$L:$M,2, FALSE) &amp; """;"   )             )</f>
        <v/>
      </c>
      <c r="HW24" t="str">
        <f>IF(Data!$L25=HW$1, "",             IF(ISERR(SEARCH(HW$1,Data!$H25)),        "",          ";" &amp; VLOOKUP(HW$1,Data!$L:$N,3, FALSE) &amp; ",""" &amp; VLOOKUP(HW$1,Data!$L:$M,2, FALSE) &amp; """;"   )             )</f>
        <v/>
      </c>
      <c r="HX24" t="str">
        <f>IF(Data!$L25=HX$1, "",             IF(ISERR(SEARCH(HX$1,Data!$H25)),        "",          ";" &amp; VLOOKUP(HX$1,Data!$L:$N,3, FALSE) &amp; ",""" &amp; VLOOKUP(HX$1,Data!$L:$M,2, FALSE) &amp; """;"   )             )</f>
        <v/>
      </c>
      <c r="HY24" t="str">
        <f>IF(Data!$L25=HY$1, "",             IF(ISERR(SEARCH(HY$1,Data!$H25)),        "",          ";" &amp; VLOOKUP(HY$1,Data!$L:$N,3, FALSE) &amp; ",""" &amp; VLOOKUP(HY$1,Data!$L:$M,2, FALSE) &amp; """;"   )             )</f>
        <v/>
      </c>
      <c r="HZ24" t="str">
        <f>IF(Data!$L25=HZ$1, "",             IF(ISERR(SEARCH(HZ$1,Data!$H25)),        "",          ";" &amp; VLOOKUP(HZ$1,Data!$L:$N,3, FALSE) &amp; ",""" &amp; VLOOKUP(HZ$1,Data!$L:$M,2, FALSE) &amp; """;"   )             )</f>
        <v/>
      </c>
      <c r="IA24" t="str">
        <f>IF(Data!$L25=IA$1, "",             IF(ISERR(SEARCH(IA$1,Data!$H25)),        "",          ";" &amp; VLOOKUP(IA$1,Data!$L:$N,3, FALSE) &amp; ",""" &amp; VLOOKUP(IA$1,Data!$L:$M,2, FALSE) &amp; """;"   )             )</f>
        <v/>
      </c>
      <c r="IB24" t="str">
        <f>IF(Data!$L25=IB$1, "",             IF(ISERR(SEARCH(IB$1,Data!$H25)),        "",          ";" &amp; VLOOKUP(IB$1,Data!$L:$N,3, FALSE) &amp; ",""" &amp; VLOOKUP(IB$1,Data!$L:$M,2, FALSE) &amp; """;"   )             )</f>
        <v/>
      </c>
      <c r="IC24" t="str">
        <f>IF(Data!$L25=IC$1, "",             IF(ISERR(SEARCH(IC$1,Data!$H25)),        "",          ";" &amp; VLOOKUP(IC$1,Data!$L:$N,3, FALSE) &amp; ",""" &amp; VLOOKUP(IC$1,Data!$L:$M,2, FALSE) &amp; """;"   )             )</f>
        <v/>
      </c>
      <c r="ID24" t="str">
        <f>IF(Data!$L25=ID$1, "",             IF(ISERR(SEARCH(ID$1,Data!$H25)),        "",          ";" &amp; VLOOKUP(ID$1,Data!$L:$N,3, FALSE) &amp; ",""" &amp; VLOOKUP(ID$1,Data!$L:$M,2, FALSE) &amp; """;"   )             )</f>
        <v/>
      </c>
      <c r="IE24" t="str">
        <f>IF(Data!$L25=IE$1, "",             IF(ISERR(SEARCH(IE$1,Data!$H25)),        "",          ";" &amp; VLOOKUP(IE$1,Data!$L:$N,3, FALSE) &amp; ",""" &amp; VLOOKUP(IE$1,Data!$L:$M,2, FALSE) &amp; """;"   )             )</f>
        <v/>
      </c>
      <c r="IF24" t="str">
        <f>IF(Data!$L25=IF$1, "",             IF(ISERR(SEARCH(IF$1,Data!$H25)),        "",          ";" &amp; VLOOKUP(IF$1,Data!$L:$N,3, FALSE) &amp; ",""" &amp; VLOOKUP(IF$1,Data!$L:$M,2, FALSE) &amp; """;"   )             )</f>
        <v/>
      </c>
      <c r="IG24" t="str">
        <f>IF(Data!$L25=IG$1, "",             IF(ISERR(SEARCH(IG$1,Data!$H25)),        "",          ";" &amp; VLOOKUP(IG$1,Data!$L:$N,3, FALSE) &amp; ",""" &amp; VLOOKUP(IG$1,Data!$L:$M,2, FALSE) &amp; """;"   )             )</f>
        <v/>
      </c>
      <c r="IH24" t="str">
        <f>IF(Data!$L25=IH$1, "",             IF(ISERR(SEARCH(IH$1,Data!$H25)),        "",          ";" &amp; VLOOKUP(IH$1,Data!$L:$N,3, FALSE) &amp; ",""" &amp; VLOOKUP(IH$1,Data!$L:$M,2, FALSE) &amp; """;"   )             )</f>
        <v/>
      </c>
      <c r="II24" t="str">
        <f>IF(Data!$L25=II$1, "",             IF(ISERR(SEARCH(II$1,Data!$H25)),        "",          ";" &amp; VLOOKUP(II$1,Data!$L:$N,3, FALSE) &amp; ",""" &amp; VLOOKUP(II$1,Data!$L:$M,2, FALSE) &amp; """;"   )             )</f>
        <v/>
      </c>
    </row>
    <row r="25" spans="1:243" x14ac:dyDescent="0.3">
      <c r="A25" t="str">
        <f>Data!L26</f>
        <v>Padme Amidala</v>
      </c>
      <c r="B25" s="15" t="str">
        <f>VLOOKUP(Tableau36[[#This Row],[Character]],Data!L:N,3,FALSE)</f>
        <v>00000000-0000-0000-0000-000000000024</v>
      </c>
      <c r="C25" s="15" t="str">
        <f>VLOOKUP(Tableau36[[#This Row],[Character]],Data!L:M,2,FALSE)</f>
        <v>HUMAN</v>
      </c>
      <c r="D25" s="15" t="str">
        <f>SUBSTITUTE(     SUBSTITUTE(Tableau36[[#This Row],[character_id,character_type,friend_id,friend_type]],",""DROID""",""),    ",""HUMAN""", "")</f>
        <v>00000000-0000-0000-0000-000000000024,00000000-0000-0000-0000-000000000179</v>
      </c>
      <c r="E25" s="15" t="str">
        <f>IF(Tableau36[[#This Row],[With char''s id]] = "", "",    MID(Tableau36[[#This Row],[With char''s id]], 2, LEN(Tableau36[[#This Row],[With char''s id]])-1))</f>
        <v>00000000-0000-0000-0000-000000000024,"HUMAN",00000000-0000-0000-0000-000000000179,"HUMAN"</v>
      </c>
      <c r="F25" s="15" t="str">
        <f>SUBSTITUTE(Tableau36[[#This Row],[List of friend''s id]],  "/",    "/" &amp; Tableau36[[#This Row],[Character''s id]] &amp; ",""" &amp; Tableau36[[#This Row],[Type]] &amp; """,")</f>
        <v>/00000000-0000-0000-0000-000000000024,"HUMAN",00000000-0000-0000-0000-000000000179,"HUMAN"</v>
      </c>
      <c r="G25" t="str">
        <f>IF( Tableau36[[#This Row],[removed double semi-colon]]="", "", "/" &amp; MID(Tableau36[[#This Row],[removed double semi-colon]],2,LEN(Tableau36[[#This Row],[removed double semi-colon]]) - 2) )</f>
        <v>/00000000-0000-0000-0000-000000000179,"HUMAN"</v>
      </c>
      <c r="H25" t="str">
        <f>SUBSTITUTE(Tableau36[[#This Row],[Concatenation]],";;","/")</f>
        <v>;00000000-0000-0000-0000-000000000179,"HUMAN";</v>
      </c>
      <c r="I25" t="str">
        <f>friends!M25&amp; friends!N25&amp; friends!O25&amp; friends!P25&amp; friends!Q25&amp; friends!R25&amp; friends!S25&amp; friends!T25&amp; friends!U25&amp; friends!V25&amp; friends!W25&amp; friends!X25&amp; friends!Y25&amp; friends!Z25&amp; friends!AA25&amp; friends!AB25&amp; friends!AC25&amp; friends!AD25&amp; friends!AE25&amp; friends!AF25&amp; friends!AG25&amp; friends!AH25&amp; friends!AI25&amp; friends!AJ25&amp; friends!AK25&amp; friends!AL25&amp; friends!AM25&amp; friends!AN25&amp; friends!AO25&amp; friends!AP25&amp; friends!AQ25&amp; friends!AR25&amp; friends!AS25&amp; friends!AT25&amp; friends!AU25&amp; friends!AV25&amp; friends!AW25&amp; friends!AX25&amp; friends!AY25&amp; friends!AZ25&amp; friends!BA25&amp; friends!BB25&amp; friends!BC25&amp; friends!BD25&amp; friends!BE25&amp; friends!BF25&amp; friends!BG25&amp; friends!BH25&amp; friends!BI25&amp; friends!BJ25&amp; friends!BK25&amp; friends!BL25&amp; friends!BM25&amp; friends!BN25&amp; friends!BO25&amp; friends!BP25&amp; friends!BQ25&amp; friends!BR25&amp; friends!BS25&amp; friends!BT25&amp; friends!BU25&amp; friends!BV25&amp; friends!BW25&amp; friends!BX25&amp; friends!BY25&amp; friends!BZ25&amp; friends!CA25&amp; friends!CB25&amp; friends!CC25&amp; friends!CD25&amp; friends!CE25&amp; friends!CF25&amp; friends!CG25&amp; friends!CH25&amp; friends!CI25&amp; friends!CJ25&amp; friends!CK25&amp; friends!CL25&amp; friends!CM25&amp; friends!CN25&amp; friends!CO25&amp; friends!CP25&amp; friends!CQ25&amp; friends!CR25&amp; friends!CS25&amp; friends!CT25&amp; friends!CU25&amp; friends!CV25&amp; friends!CW25&amp; friends!CX25&amp; friends!CY25&amp; friends!CZ25&amp; friends!DA25&amp; friends!DB25&amp; friends!DC25&amp; friends!DD25&amp; friends!DE25&amp; friends!DF25&amp; friends!DG25&amp; friends!DH25&amp; friends!DI25&amp; friends!DJ25&amp; friends!DK25&amp; friends!DL25&amp; friends!DM25&amp; friends!DN25&amp; friends!DO25&amp; friends!DP25&amp; friends!DQ25&amp; friends!DR25&amp; friends!DS25&amp; friends!DT25&amp; friends!DU25&amp; friends!DV25&amp; friends!DW25&amp; friends!DX25&amp; friends!DY25&amp; friends!DZ25&amp; friends!EA25&amp; friends!EB25&amp; friends!EC25&amp; friends!ED25&amp; friends!EE25&amp; friends!EF25&amp; friends!EG25&amp; friends!EH25&amp; friends!EI25&amp; friends!EJ25&amp; friends!EK25&amp; friends!EL25&amp; friends!EM25&amp; friends!EN25&amp; friends!EO25&amp; friends!EP25&amp; friends!EQ25&amp; friends!ER25&amp; friends!ES25&amp; friends!ET25&amp; friends!EU25&amp; friends!EV25&amp; friends!EW25&amp; friends!EX25&amp; friends!EY25&amp; friends!EZ25&amp; friends!FA25&amp; friends!FB25&amp; friends!FC25&amp; friends!FD25&amp; friends!FE25&amp; friends!FF25&amp; friends!FG25&amp; friends!FH25&amp; friends!FI25&amp; friends!FJ25&amp; friends!FK25&amp; friends!FL25&amp; friends!FM25&amp; friends!FN25&amp; friends!FO25&amp; friends!FP25&amp; friends!FQ25&amp; friends!FR25&amp; friends!FS25&amp; friends!FT25&amp; friends!FU25&amp; friends!FV25&amp; friends!FW25&amp; friends!FX25&amp; friends!FY25&amp; friends!FZ25&amp; friends!GA25&amp; friends!GB25&amp; friends!GC25&amp; friends!GD25&amp; friends!GE25&amp; friends!GF25&amp; friends!GG25&amp; friends!GH25&amp; friends!GI25&amp; friends!GJ25&amp; friends!GK25&amp; friends!GL25&amp; friends!GM25&amp; friends!GN25&amp; friends!GO25&amp; friends!GP25&amp; friends!GQ25&amp; friends!GR25&amp; friends!GS25&amp; friends!GT25&amp; friends!GU25&amp; friends!GV25&amp; friends!GW25&amp; friends!GX25&amp; friends!GY25&amp; friends!GZ25&amp; friends!HA25&amp; friends!HB25&amp; friends!HC25&amp; friends!HD25&amp; friends!HE25&amp; friends!HF25&amp; friends!HG25&amp; friends!HH25&amp; friends!HI25&amp; friends!HJ25&amp; friends!HK25&amp; friends!HL25&amp; friends!HM25&amp; friends!HN25&amp; friends!HO25&amp; friends!HP25&amp; friends!HQ25&amp; friends!HR25&amp; friends!HS25&amp; friends!HT25&amp; friends!HU25&amp; friends!HV25&amp; friends!HW25&amp; friends!HX25&amp; friends!HY25&amp; friends!HZ25&amp; friends!IA25&amp; friends!IB25&amp; friends!IC25&amp; friends!ID25&amp; friends!IE25&amp; friends!IF25&amp; friends!IG25&amp; friends!IH25&amp; friends!II25</f>
        <v>;00000000-0000-0000-0000-000000000179,"HUMAN";</v>
      </c>
      <c r="M25" t="str">
        <f>IF(Data!$L26=M$1, "",             IF(ISERR(SEARCH(M$1,Data!$H26)),        "",          ";" &amp; VLOOKUP(M$1,Data!$L:$N,3, FALSE) &amp; ",""" &amp; VLOOKUP(M$1,Data!$L:$M,2, FALSE) &amp; """;"   )             )</f>
        <v/>
      </c>
      <c r="N25" t="str">
        <f>IF(Data!$L26=N$1, "",             IF(ISERR(SEARCH(N$1,Data!$H26)),        "",          ";" &amp; VLOOKUP(N$1,Data!$L:$N,3, FALSE) &amp; ",""" &amp; VLOOKUP(N$1,Data!$L:$M,2, FALSE) &amp; """;"   )             )</f>
        <v/>
      </c>
      <c r="O25" t="str">
        <f>IF(Data!$L26=O$1, "",             IF(ISERR(SEARCH(O$1,Data!$H26)),        "",          ";" &amp; VLOOKUP(O$1,Data!$L:$N,3, FALSE) &amp; ",""" &amp; VLOOKUP(O$1,Data!$L:$M,2, FALSE) &amp; """;"   )             )</f>
        <v/>
      </c>
      <c r="P25" t="str">
        <f>IF(Data!$L26=P$1, "",             IF(ISERR(SEARCH(P$1,Data!$H26)),        "",          ";" &amp; VLOOKUP(P$1,Data!$L:$N,3, FALSE) &amp; ",""" &amp; VLOOKUP(P$1,Data!$L:$M,2, FALSE) &amp; """;"   )             )</f>
        <v/>
      </c>
      <c r="Q25" t="str">
        <f>IF(Data!$L26=Q$1, "",             IF(ISERR(SEARCH(Q$1,Data!$H26)),        "",          ";" &amp; VLOOKUP(Q$1,Data!$L:$N,3, FALSE) &amp; ",""" &amp; VLOOKUP(Q$1,Data!$L:$M,2, FALSE) &amp; """;"   )             )</f>
        <v/>
      </c>
      <c r="R25" t="str">
        <f>IF(Data!$L26=R$1, "",             IF(ISERR(SEARCH(R$1,Data!$H26)),        "",          ";" &amp; VLOOKUP(R$1,Data!$L:$N,3, FALSE) &amp; ",""" &amp; VLOOKUP(R$1,Data!$L:$M,2, FALSE) &amp; """;"   )             )</f>
        <v/>
      </c>
      <c r="S25" t="str">
        <f>IF(Data!$L26=S$1, "",             IF(ISERR(SEARCH(S$1,Data!$H26)),        "",          ";" &amp; VLOOKUP(S$1,Data!$L:$N,3, FALSE) &amp; ",""" &amp; VLOOKUP(S$1,Data!$L:$M,2, FALSE) &amp; """;"   )             )</f>
        <v/>
      </c>
      <c r="T25" t="str">
        <f>IF(Data!$L26=T$1, "",             IF(ISERR(SEARCH(T$1,Data!$H26)),        "",          ";" &amp; VLOOKUP(T$1,Data!$L:$N,3, FALSE) &amp; ",""" &amp; VLOOKUP(T$1,Data!$L:$M,2, FALSE) &amp; """;"   )             )</f>
        <v/>
      </c>
      <c r="U25" t="str">
        <f>IF(Data!$L26=U$1, "",             IF(ISERR(SEARCH(U$1,Data!$H26)),        "",          ";" &amp; VLOOKUP(U$1,Data!$L:$N,3, FALSE) &amp; ",""" &amp; VLOOKUP(U$1,Data!$L:$M,2, FALSE) &amp; """;"   )             )</f>
        <v/>
      </c>
      <c r="V25" t="str">
        <f>IF(Data!$L26=V$1, "",             IF(ISERR(SEARCH(V$1,Data!$H26)),        "",          ";" &amp; VLOOKUP(V$1,Data!$L:$N,3, FALSE) &amp; ",""" &amp; VLOOKUP(V$1,Data!$L:$M,2, FALSE) &amp; """;"   )             )</f>
        <v/>
      </c>
      <c r="W25" t="str">
        <f>IF(Data!$L26=W$1, "",             IF(ISERR(SEARCH(W$1,Data!$H26)),        "",          ";" &amp; VLOOKUP(W$1,Data!$L:$N,3, FALSE) &amp; ",""" &amp; VLOOKUP(W$1,Data!$L:$M,2, FALSE) &amp; """;"   )             )</f>
        <v/>
      </c>
      <c r="X25" t="str">
        <f>IF(Data!$L26=X$1, "",             IF(ISERR(SEARCH(X$1,Data!$H26)),        "",          ";" &amp; VLOOKUP(X$1,Data!$L:$N,3, FALSE) &amp; ",""" &amp; VLOOKUP(X$1,Data!$L:$M,2, FALSE) &amp; """;"   )             )</f>
        <v/>
      </c>
      <c r="Y25" t="str">
        <f>IF(Data!$L26=Y$1, "",             IF(ISERR(SEARCH(Y$1,Data!$H26)),        "",          ";" &amp; VLOOKUP(Y$1,Data!$L:$N,3, FALSE) &amp; ",""" &amp; VLOOKUP(Y$1,Data!$L:$M,2, FALSE) &amp; """;"   )             )</f>
        <v/>
      </c>
      <c r="Z25" t="str">
        <f>IF(Data!$L26=Z$1, "",             IF(ISERR(SEARCH(Z$1,Data!$H26)),        "",          ";" &amp; VLOOKUP(Z$1,Data!$L:$N,3, FALSE) &amp; ",""" &amp; VLOOKUP(Z$1,Data!$L:$M,2, FALSE) &amp; """;"   )             )</f>
        <v/>
      </c>
      <c r="AA25" t="str">
        <f>IF(Data!$L26=AA$1, "",             IF(ISERR(SEARCH(AA$1,Data!$H26)),        "",          ";" &amp; VLOOKUP(AA$1,Data!$L:$N,3, FALSE) &amp; ",""" &amp; VLOOKUP(AA$1,Data!$L:$M,2, FALSE) &amp; """;"   )             )</f>
        <v/>
      </c>
      <c r="AB25" t="str">
        <f>IF(Data!$L26=AB$1, "",             IF(ISERR(SEARCH(AB$1,Data!$H26)),        "",          ";" &amp; VLOOKUP(AB$1,Data!$L:$N,3, FALSE) &amp; ",""" &amp; VLOOKUP(AB$1,Data!$L:$M,2, FALSE) &amp; """;"   )             )</f>
        <v/>
      </c>
      <c r="AC25" t="str">
        <f>IF(Data!$L26=AC$1, "",             IF(ISERR(SEARCH(AC$1,Data!$H26)),        "",          ";" &amp; VLOOKUP(AC$1,Data!$L:$N,3, FALSE) &amp; ",""" &amp; VLOOKUP(AC$1,Data!$L:$M,2, FALSE) &amp; """;"   )             )</f>
        <v/>
      </c>
      <c r="AD25" t="str">
        <f>IF(Data!$L26=AD$1, "",             IF(ISERR(SEARCH(AD$1,Data!$H26)),        "",          ";" &amp; VLOOKUP(AD$1,Data!$L:$N,3, FALSE) &amp; ",""" &amp; VLOOKUP(AD$1,Data!$L:$M,2, FALSE) &amp; """;"   )             )</f>
        <v/>
      </c>
      <c r="AE25" t="str">
        <f>IF(Data!$L26=AE$1, "",             IF(ISERR(SEARCH(AE$1,Data!$H26)),        "",          ";" &amp; VLOOKUP(AE$1,Data!$L:$N,3, FALSE) &amp; ",""" &amp; VLOOKUP(AE$1,Data!$L:$M,2, FALSE) &amp; """;"   )             )</f>
        <v/>
      </c>
      <c r="AF25" t="str">
        <f>IF(Data!$L26=AF$1, "",             IF(ISERR(SEARCH(AF$1,Data!$H26)),        "",          ";" &amp; VLOOKUP(AF$1,Data!$L:$N,3, FALSE) &amp; ",""" &amp; VLOOKUP(AF$1,Data!$L:$M,2, FALSE) &amp; """;"   )             )</f>
        <v/>
      </c>
      <c r="AG25" t="str">
        <f>IF(Data!$L26=AG$1, "",             IF(ISERR(SEARCH(AG$1,Data!$H26)),        "",          ";" &amp; VLOOKUP(AG$1,Data!$L:$N,3, FALSE) &amp; ",""" &amp; VLOOKUP(AG$1,Data!$L:$M,2, FALSE) &amp; """;"   )             )</f>
        <v/>
      </c>
      <c r="AH25" t="str">
        <f>IF(Data!$L26=AH$1, "",             IF(ISERR(SEARCH(AH$1,Data!$H26)),        "",          ";" &amp; VLOOKUP(AH$1,Data!$L:$N,3, FALSE) &amp; ",""" &amp; VLOOKUP(AH$1,Data!$L:$M,2, FALSE) &amp; """;"   )             )</f>
        <v/>
      </c>
      <c r="AI25" t="str">
        <f>IF(Data!$L26=AI$1, "",             IF(ISERR(SEARCH(AI$1,Data!$H26)),        "",          ";" &amp; VLOOKUP(AI$1,Data!$L:$N,3, FALSE) &amp; ",""" &amp; VLOOKUP(AI$1,Data!$L:$M,2, FALSE) &amp; """;"   )             )</f>
        <v/>
      </c>
      <c r="AJ25" t="str">
        <f>IF(Data!$L26=AJ$1, "",             IF(ISERR(SEARCH(AJ$1,Data!$H26)),        "",          ";" &amp; VLOOKUP(AJ$1,Data!$L:$N,3, FALSE) &amp; ",""" &amp; VLOOKUP(AJ$1,Data!$L:$M,2, FALSE) &amp; """;"   )             )</f>
        <v/>
      </c>
      <c r="AK25" t="str">
        <f>IF(Data!$L26=AK$1, "",             IF(ISERR(SEARCH(AK$1,Data!$H26)),        "",          ";" &amp; VLOOKUP(AK$1,Data!$L:$N,3, FALSE) &amp; ",""" &amp; VLOOKUP(AK$1,Data!$L:$M,2, FALSE) &amp; """;"   )             )</f>
        <v/>
      </c>
      <c r="AL25" t="str">
        <f>IF(Data!$L26=AL$1, "",             IF(ISERR(SEARCH(AL$1,Data!$H26)),        "",          ";" &amp; VLOOKUP(AL$1,Data!$L:$N,3, FALSE) &amp; ",""" &amp; VLOOKUP(AL$1,Data!$L:$M,2, FALSE) &amp; """;"   )             )</f>
        <v/>
      </c>
      <c r="AM25" t="str">
        <f>IF(Data!$L26=AM$1, "",             IF(ISERR(SEARCH(AM$1,Data!$H26)),        "",          ";" &amp; VLOOKUP(AM$1,Data!$L:$N,3, FALSE) &amp; ",""" &amp; VLOOKUP(AM$1,Data!$L:$M,2, FALSE) &amp; """;"   )             )</f>
        <v/>
      </c>
      <c r="AN25" t="str">
        <f>IF(Data!$L26=AN$1, "",             IF(ISERR(SEARCH(AN$1,Data!$H26)),        "",          ";" &amp; VLOOKUP(AN$1,Data!$L:$N,3, FALSE) &amp; ",""" &amp; VLOOKUP(AN$1,Data!$L:$M,2, FALSE) &amp; """;"   )             )</f>
        <v/>
      </c>
      <c r="AO25" t="str">
        <f>IF(Data!$L26=AO$1, "",             IF(ISERR(SEARCH(AO$1,Data!$H26)),        "",          ";" &amp; VLOOKUP(AO$1,Data!$L:$N,3, FALSE) &amp; ",""" &amp; VLOOKUP(AO$1,Data!$L:$M,2, FALSE) &amp; """;"   )             )</f>
        <v/>
      </c>
      <c r="AP25" t="str">
        <f>IF(Data!$L26=AP$1, "",             IF(ISERR(SEARCH(AP$1,Data!$H26)),        "",          ";" &amp; VLOOKUP(AP$1,Data!$L:$N,3, FALSE) &amp; ",""" &amp; VLOOKUP(AP$1,Data!$L:$M,2, FALSE) &amp; """;"   )             )</f>
        <v/>
      </c>
      <c r="AQ25" t="str">
        <f>IF(Data!$L26=AQ$1, "",             IF(ISERR(SEARCH(AQ$1,Data!$H26)),        "",          ";" &amp; VLOOKUP(AQ$1,Data!$L:$N,3, FALSE) &amp; ",""" &amp; VLOOKUP(AQ$1,Data!$L:$M,2, FALSE) &amp; """;"   )             )</f>
        <v/>
      </c>
      <c r="AR25" t="str">
        <f>IF(Data!$L26=AR$1, "",             IF(ISERR(SEARCH(AR$1,Data!$H26)),        "",          ";" &amp; VLOOKUP(AR$1,Data!$L:$N,3, FALSE) &amp; ",""" &amp; VLOOKUP(AR$1,Data!$L:$M,2, FALSE) &amp; """;"   )             )</f>
        <v/>
      </c>
      <c r="AS25" t="str">
        <f>IF(Data!$L26=AS$1, "",             IF(ISERR(SEARCH(AS$1,Data!$H26)),        "",          ";" &amp; VLOOKUP(AS$1,Data!$L:$N,3, FALSE) &amp; ",""" &amp; VLOOKUP(AS$1,Data!$L:$M,2, FALSE) &amp; """;"   )             )</f>
        <v/>
      </c>
      <c r="AT25" t="str">
        <f>IF(Data!$L26=AT$1, "",             IF(ISERR(SEARCH(AT$1,Data!$H26)),        "",          ";" &amp; VLOOKUP(AT$1,Data!$L:$N,3, FALSE) &amp; ",""" &amp; VLOOKUP(AT$1,Data!$L:$M,2, FALSE) &amp; """;"   )             )</f>
        <v/>
      </c>
      <c r="AU25" t="str">
        <f>IF(Data!$L26=AU$1, "",             IF(ISERR(SEARCH(AU$1,Data!$H26)),        "",          ";" &amp; VLOOKUP(AU$1,Data!$L:$N,3, FALSE) &amp; ",""" &amp; VLOOKUP(AU$1,Data!$L:$M,2, FALSE) &amp; """;"   )             )</f>
        <v/>
      </c>
      <c r="AV25" t="str">
        <f>IF(Data!$L26=AV$1, "",             IF(ISERR(SEARCH(AV$1,Data!$H26)),        "",          ";" &amp; VLOOKUP(AV$1,Data!$L:$N,3, FALSE) &amp; ",""" &amp; VLOOKUP(AV$1,Data!$L:$M,2, FALSE) &amp; """;"   )             )</f>
        <v/>
      </c>
      <c r="AW25" t="str">
        <f>IF(Data!$L26=AW$1, "",             IF(ISERR(SEARCH(AW$1,Data!$H26)),        "",          ";" &amp; VLOOKUP(AW$1,Data!$L:$N,3, FALSE) &amp; ",""" &amp; VLOOKUP(AW$1,Data!$L:$M,2, FALSE) &amp; """;"   )             )</f>
        <v/>
      </c>
      <c r="AX25" t="str">
        <f>IF(Data!$L26=AX$1, "",             IF(ISERR(SEARCH(AX$1,Data!$H26)),        "",          ";" &amp; VLOOKUP(AX$1,Data!$L:$N,3, FALSE) &amp; ",""" &amp; VLOOKUP(AX$1,Data!$L:$M,2, FALSE) &amp; """;"   )             )</f>
        <v/>
      </c>
      <c r="AY25" t="str">
        <f>IF(Data!$L26=AY$1, "",             IF(ISERR(SEARCH(AY$1,Data!$H26)),        "",          ";" &amp; VLOOKUP(AY$1,Data!$L:$N,3, FALSE) &amp; ",""" &amp; VLOOKUP(AY$1,Data!$L:$M,2, FALSE) &amp; """;"   )             )</f>
        <v/>
      </c>
      <c r="AZ25" t="str">
        <f>IF(Data!$L26=AZ$1, "",             IF(ISERR(SEARCH(AZ$1,Data!$H26)),        "",          ";" &amp; VLOOKUP(AZ$1,Data!$L:$N,3, FALSE) &amp; ",""" &amp; VLOOKUP(AZ$1,Data!$L:$M,2, FALSE) &amp; """;"   )             )</f>
        <v/>
      </c>
      <c r="BA25" t="str">
        <f>IF(Data!$L26=BA$1, "",             IF(ISERR(SEARCH(BA$1,Data!$H26)),        "",          ";" &amp; VLOOKUP(BA$1,Data!$L:$N,3, FALSE) &amp; ",""" &amp; VLOOKUP(BA$1,Data!$L:$M,2, FALSE) &amp; """;"   )             )</f>
        <v/>
      </c>
      <c r="BB25" t="str">
        <f>IF(Data!$L26=BB$1, "",             IF(ISERR(SEARCH(BB$1,Data!$H26)),        "",          ";" &amp; VLOOKUP(BB$1,Data!$L:$N,3, FALSE) &amp; ",""" &amp; VLOOKUP(BB$1,Data!$L:$M,2, FALSE) &amp; """;"   )             )</f>
        <v/>
      </c>
      <c r="BC25" t="str">
        <f>IF(Data!$L26=BC$1, "",             IF(ISERR(SEARCH(BC$1,Data!$H26)),        "",          ";" &amp; VLOOKUP(BC$1,Data!$L:$N,3, FALSE) &amp; ",""" &amp; VLOOKUP(BC$1,Data!$L:$M,2, FALSE) &amp; """;"   )             )</f>
        <v/>
      </c>
      <c r="BD25" t="str">
        <f>IF(Data!$L26=BD$1, "",             IF(ISERR(SEARCH(BD$1,Data!$H26)),        "",          ";" &amp; VLOOKUP(BD$1,Data!$L:$N,3, FALSE) &amp; ",""" &amp; VLOOKUP(BD$1,Data!$L:$M,2, FALSE) &amp; """;"   )             )</f>
        <v/>
      </c>
      <c r="BE25" t="str">
        <f>IF(Data!$L26=BE$1, "",             IF(ISERR(SEARCH(BE$1,Data!$H26)),        "",          ";" &amp; VLOOKUP(BE$1,Data!$L:$N,3, FALSE) &amp; ",""" &amp; VLOOKUP(BE$1,Data!$L:$M,2, FALSE) &amp; """;"   )             )</f>
        <v/>
      </c>
      <c r="BF25" t="str">
        <f>IF(Data!$L26=BF$1, "",             IF(ISERR(SEARCH(BF$1,Data!$H26)),        "",          ";" &amp; VLOOKUP(BF$1,Data!$L:$N,3, FALSE) &amp; ",""" &amp; VLOOKUP(BF$1,Data!$L:$M,2, FALSE) &amp; """;"   )             )</f>
        <v/>
      </c>
      <c r="BG25" t="str">
        <f>IF(Data!$L26=BG$1, "",             IF(ISERR(SEARCH(BG$1,Data!$H26)),        "",          ";" &amp; VLOOKUP(BG$1,Data!$L:$N,3, FALSE) &amp; ",""" &amp; VLOOKUP(BG$1,Data!$L:$M,2, FALSE) &amp; """;"   )             )</f>
        <v/>
      </c>
      <c r="BH25" t="str">
        <f>IF(Data!$L26=BH$1, "",             IF(ISERR(SEARCH(BH$1,Data!$H26)),        "",          ";" &amp; VLOOKUP(BH$1,Data!$L:$N,3, FALSE) &amp; ",""" &amp; VLOOKUP(BH$1,Data!$L:$M,2, FALSE) &amp; """;"   )             )</f>
        <v/>
      </c>
      <c r="BI25" t="str">
        <f>IF(Data!$L26=BI$1, "",             IF(ISERR(SEARCH(BI$1,Data!$H26)),        "",          ";" &amp; VLOOKUP(BI$1,Data!$L:$N,3, FALSE) &amp; ",""" &amp; VLOOKUP(BI$1,Data!$L:$M,2, FALSE) &amp; """;"   )             )</f>
        <v/>
      </c>
      <c r="BJ25" t="str">
        <f>IF(Data!$L26=BJ$1, "",             IF(ISERR(SEARCH(BJ$1,Data!$H26)),        "",          ";" &amp; VLOOKUP(BJ$1,Data!$L:$N,3, FALSE) &amp; ",""" &amp; VLOOKUP(BJ$1,Data!$L:$M,2, FALSE) &amp; """;"   )             )</f>
        <v/>
      </c>
      <c r="BK25" t="str">
        <f>IF(Data!$L26=BK$1, "",             IF(ISERR(SEARCH(BK$1,Data!$H26)),        "",          ";" &amp; VLOOKUP(BK$1,Data!$L:$N,3, FALSE) &amp; ",""" &amp; VLOOKUP(BK$1,Data!$L:$M,2, FALSE) &amp; """;"   )             )</f>
        <v/>
      </c>
      <c r="BL25" t="str">
        <f>IF(Data!$L26=BL$1, "",             IF(ISERR(SEARCH(BL$1,Data!$H26)),        "",          ";" &amp; VLOOKUP(BL$1,Data!$L:$N,3, FALSE) &amp; ",""" &amp; VLOOKUP(BL$1,Data!$L:$M,2, FALSE) &amp; """;"   )             )</f>
        <v/>
      </c>
      <c r="BM25" t="str">
        <f>IF(Data!$L26=BM$1, "",             IF(ISERR(SEARCH(BM$1,Data!$H26)),        "",          ";" &amp; VLOOKUP(BM$1,Data!$L:$N,3, FALSE) &amp; ",""" &amp; VLOOKUP(BM$1,Data!$L:$M,2, FALSE) &amp; """;"   )             )</f>
        <v/>
      </c>
      <c r="BN25" t="str">
        <f>IF(Data!$L26=BN$1, "",             IF(ISERR(SEARCH(BN$1,Data!$H26)),        "",          ";" &amp; VLOOKUP(BN$1,Data!$L:$N,3, FALSE) &amp; ",""" &amp; VLOOKUP(BN$1,Data!$L:$M,2, FALSE) &amp; """;"   )             )</f>
        <v/>
      </c>
      <c r="BO25" t="str">
        <f>IF(Data!$L26=BO$1, "",             IF(ISERR(SEARCH(BO$1,Data!$H26)),        "",          ";" &amp; VLOOKUP(BO$1,Data!$L:$N,3, FALSE) &amp; ",""" &amp; VLOOKUP(BO$1,Data!$L:$M,2, FALSE) &amp; """;"   )             )</f>
        <v/>
      </c>
      <c r="BP25" t="str">
        <f>IF(Data!$L26=BP$1, "",             IF(ISERR(SEARCH(BP$1,Data!$H26)),        "",          ";" &amp; VLOOKUP(BP$1,Data!$L:$N,3, FALSE) &amp; ",""" &amp; VLOOKUP(BP$1,Data!$L:$M,2, FALSE) &amp; """;"   )             )</f>
        <v/>
      </c>
      <c r="BQ25" t="str">
        <f>IF(Data!$L26=BQ$1, "",             IF(ISERR(SEARCH(BQ$1,Data!$H26)),        "",          ";" &amp; VLOOKUP(BQ$1,Data!$L:$N,3, FALSE) &amp; ",""" &amp; VLOOKUP(BQ$1,Data!$L:$M,2, FALSE) &amp; """;"   )             )</f>
        <v/>
      </c>
      <c r="BR25" t="str">
        <f>IF(Data!$L26=BR$1, "",             IF(ISERR(SEARCH(BR$1,Data!$H26)),        "",          ";" &amp; VLOOKUP(BR$1,Data!$L:$N,3, FALSE) &amp; ",""" &amp; VLOOKUP(BR$1,Data!$L:$M,2, FALSE) &amp; """;"   )             )</f>
        <v/>
      </c>
      <c r="BS25" t="str">
        <f>IF(Data!$L26=BS$1, "",             IF(ISERR(SEARCH(BS$1,Data!$H26)),        "",          ";" &amp; VLOOKUP(BS$1,Data!$L:$N,3, FALSE) &amp; ",""" &amp; VLOOKUP(BS$1,Data!$L:$M,2, FALSE) &amp; """;"   )             )</f>
        <v/>
      </c>
      <c r="BT25" t="str">
        <f>IF(Data!$L26=BT$1, "",             IF(ISERR(SEARCH(BT$1,Data!$H26)),        "",          ";" &amp; VLOOKUP(BT$1,Data!$L:$N,3, FALSE) &amp; ",""" &amp; VLOOKUP(BT$1,Data!$L:$M,2, FALSE) &amp; """;"   )             )</f>
        <v/>
      </c>
      <c r="BU25" t="str">
        <f>IF(Data!$L26=BU$1, "",             IF(ISERR(SEARCH(BU$1,Data!$H26)),        "",          ";" &amp; VLOOKUP(BU$1,Data!$L:$N,3, FALSE) &amp; ",""" &amp; VLOOKUP(BU$1,Data!$L:$M,2, FALSE) &amp; """;"   )             )</f>
        <v/>
      </c>
      <c r="BV25" t="str">
        <f>IF(Data!$L26=BV$1, "",             IF(ISERR(SEARCH(BV$1,Data!$H26)),        "",          ";" &amp; VLOOKUP(BV$1,Data!$L:$N,3, FALSE) &amp; ",""" &amp; VLOOKUP(BV$1,Data!$L:$M,2, FALSE) &amp; """;"   )             )</f>
        <v/>
      </c>
      <c r="BW25" t="str">
        <f>IF(Data!$L26=BW$1, "",             IF(ISERR(SEARCH(BW$1,Data!$H26)),        "",          ";" &amp; VLOOKUP(BW$1,Data!$L:$N,3, FALSE) &amp; ",""" &amp; VLOOKUP(BW$1,Data!$L:$M,2, FALSE) &amp; """;"   )             )</f>
        <v/>
      </c>
      <c r="BX25" t="str">
        <f>IF(Data!$L26=BX$1, "",             IF(ISERR(SEARCH(BX$1,Data!$H26)),        "",          ";" &amp; VLOOKUP(BX$1,Data!$L:$N,3, FALSE) &amp; ",""" &amp; VLOOKUP(BX$1,Data!$L:$M,2, FALSE) &amp; """;"   )             )</f>
        <v/>
      </c>
      <c r="BY25" t="str">
        <f>IF(Data!$L26=BY$1, "",             IF(ISERR(SEARCH(BY$1,Data!$H26)),        "",          ";" &amp; VLOOKUP(BY$1,Data!$L:$N,3, FALSE) &amp; ",""" &amp; VLOOKUP(BY$1,Data!$L:$M,2, FALSE) &amp; """;"   )             )</f>
        <v/>
      </c>
      <c r="BZ25" t="str">
        <f>IF(Data!$L26=BZ$1, "",             IF(ISERR(SEARCH(BZ$1,Data!$H26)),        "",          ";" &amp; VLOOKUP(BZ$1,Data!$L:$N,3, FALSE) &amp; ",""" &amp; VLOOKUP(BZ$1,Data!$L:$M,2, FALSE) &amp; """;"   )             )</f>
        <v/>
      </c>
      <c r="CA25" t="str">
        <f>IF(Data!$L26=CA$1, "",             IF(ISERR(SEARCH(CA$1,Data!$H26)),        "",          ";" &amp; VLOOKUP(CA$1,Data!$L:$N,3, FALSE) &amp; ",""" &amp; VLOOKUP(CA$1,Data!$L:$M,2, FALSE) &amp; """;"   )             )</f>
        <v/>
      </c>
      <c r="CB25" t="str">
        <f>IF(Data!$L26=CB$1, "",             IF(ISERR(SEARCH(CB$1,Data!$H26)),        "",          ";" &amp; VLOOKUP(CB$1,Data!$L:$N,3, FALSE) &amp; ",""" &amp; VLOOKUP(CB$1,Data!$L:$M,2, FALSE) &amp; """;"   )             )</f>
        <v/>
      </c>
      <c r="CC25" t="str">
        <f>IF(Data!$L26=CC$1, "",             IF(ISERR(SEARCH(CC$1,Data!$H26)),        "",          ";" &amp; VLOOKUP(CC$1,Data!$L:$N,3, FALSE) &amp; ",""" &amp; VLOOKUP(CC$1,Data!$L:$M,2, FALSE) &amp; """;"   )             )</f>
        <v/>
      </c>
      <c r="CD25" t="str">
        <f>IF(Data!$L26=CD$1, "",             IF(ISERR(SEARCH(CD$1,Data!$H26)),        "",          ";" &amp; VLOOKUP(CD$1,Data!$L:$N,3, FALSE) &amp; ",""" &amp; VLOOKUP(CD$1,Data!$L:$M,2, FALSE) &amp; """;"   )             )</f>
        <v/>
      </c>
      <c r="CE25" t="str">
        <f>IF(Data!$L26=CE$1, "",             IF(ISERR(SEARCH(CE$1,Data!$H26)),        "",          ";" &amp; VLOOKUP(CE$1,Data!$L:$N,3, FALSE) &amp; ",""" &amp; VLOOKUP(CE$1,Data!$L:$M,2, FALSE) &amp; """;"   )             )</f>
        <v/>
      </c>
      <c r="CF25" t="str">
        <f>IF(Data!$L26=CF$1, "",             IF(ISERR(SEARCH(CF$1,Data!$H26)),        "",          ";" &amp; VLOOKUP(CF$1,Data!$L:$N,3, FALSE) &amp; ",""" &amp; VLOOKUP(CF$1,Data!$L:$M,2, FALSE) &amp; """;"   )             )</f>
        <v/>
      </c>
      <c r="CG25" t="str">
        <f>IF(Data!$L26=CG$1, "",             IF(ISERR(SEARCH(CG$1,Data!$H26)),        "",          ";" &amp; VLOOKUP(CG$1,Data!$L:$N,3, FALSE) &amp; ",""" &amp; VLOOKUP(CG$1,Data!$L:$M,2, FALSE) &amp; """;"   )             )</f>
        <v/>
      </c>
      <c r="CH25" t="str">
        <f>IF(Data!$L26=CH$1, "",             IF(ISERR(SEARCH(CH$1,Data!$H26)),        "",          ";" &amp; VLOOKUP(CH$1,Data!$L:$N,3, FALSE) &amp; ",""" &amp; VLOOKUP(CH$1,Data!$L:$M,2, FALSE) &amp; """;"   )             )</f>
        <v/>
      </c>
      <c r="CI25" t="str">
        <f>IF(Data!$L26=CI$1, "",             IF(ISERR(SEARCH(CI$1,Data!$H26)),        "",          ";" &amp; VLOOKUP(CI$1,Data!$L:$N,3, FALSE) &amp; ",""" &amp; VLOOKUP(CI$1,Data!$L:$M,2, FALSE) &amp; """;"   )             )</f>
        <v/>
      </c>
      <c r="CJ25" t="str">
        <f>IF(Data!$L26=CJ$1, "",             IF(ISERR(SEARCH(CJ$1,Data!$H26)),        "",          ";" &amp; VLOOKUP(CJ$1,Data!$L:$N,3, FALSE) &amp; ",""" &amp; VLOOKUP(CJ$1,Data!$L:$M,2, FALSE) &amp; """;"   )             )</f>
        <v/>
      </c>
      <c r="CK25" t="str">
        <f>IF(Data!$L26=CK$1, "",             IF(ISERR(SEARCH(CK$1,Data!$H26)),        "",          ";" &amp; VLOOKUP(CK$1,Data!$L:$N,3, FALSE) &amp; ",""" &amp; VLOOKUP(CK$1,Data!$L:$M,2, FALSE) &amp; """;"   )             )</f>
        <v/>
      </c>
      <c r="CL25" t="str">
        <f>IF(Data!$L26=CL$1, "",             IF(ISERR(SEARCH(CL$1,Data!$H26)),        "",          ";" &amp; VLOOKUP(CL$1,Data!$L:$N,3, FALSE) &amp; ",""" &amp; VLOOKUP(CL$1,Data!$L:$M,2, FALSE) &amp; """;"   )             )</f>
        <v/>
      </c>
      <c r="CM25" t="str">
        <f>IF(Data!$L26=CM$1, "",             IF(ISERR(SEARCH(CM$1,Data!$H26)),        "",          ";" &amp; VLOOKUP(CM$1,Data!$L:$N,3, FALSE) &amp; ",""" &amp; VLOOKUP(CM$1,Data!$L:$M,2, FALSE) &amp; """;"   )             )</f>
        <v/>
      </c>
      <c r="CN25" t="str">
        <f>IF(Data!$L26=CN$1, "",             IF(ISERR(SEARCH(CN$1,Data!$H26)),        "",          ";" &amp; VLOOKUP(CN$1,Data!$L:$N,3, FALSE) &amp; ",""" &amp; VLOOKUP(CN$1,Data!$L:$M,2, FALSE) &amp; """;"   )             )</f>
        <v/>
      </c>
      <c r="CO25" t="str">
        <f>IF(Data!$L26=CO$1, "",             IF(ISERR(SEARCH(CO$1,Data!$H26)),        "",          ";" &amp; VLOOKUP(CO$1,Data!$L:$N,3, FALSE) &amp; ",""" &amp; VLOOKUP(CO$1,Data!$L:$M,2, FALSE) &amp; """;"   )             )</f>
        <v/>
      </c>
      <c r="CP25" t="str">
        <f>IF(Data!$L26=CP$1, "",             IF(ISERR(SEARCH(CP$1,Data!$H26)),        "",          ";" &amp; VLOOKUP(CP$1,Data!$L:$N,3, FALSE) &amp; ",""" &amp; VLOOKUP(CP$1,Data!$L:$M,2, FALSE) &amp; """;"   )             )</f>
        <v/>
      </c>
      <c r="CQ25" t="str">
        <f>IF(Data!$L26=CQ$1, "",             IF(ISERR(SEARCH(CQ$1,Data!$H26)),        "",          ";" &amp; VLOOKUP(CQ$1,Data!$L:$N,3, FALSE) &amp; ",""" &amp; VLOOKUP(CQ$1,Data!$L:$M,2, FALSE) &amp; """;"   )             )</f>
        <v/>
      </c>
      <c r="CR25" t="str">
        <f>IF(Data!$L26=CR$1, "",             IF(ISERR(SEARCH(CR$1,Data!$H26)),        "",          ";" &amp; VLOOKUP(CR$1,Data!$L:$N,3, FALSE) &amp; ",""" &amp; VLOOKUP(CR$1,Data!$L:$M,2, FALSE) &amp; """;"   )             )</f>
        <v/>
      </c>
      <c r="CS25" t="str">
        <f>IF(Data!$L26=CS$1, "",             IF(ISERR(SEARCH(CS$1,Data!$H26)),        "",          ";" &amp; VLOOKUP(CS$1,Data!$L:$N,3, FALSE) &amp; ",""" &amp; VLOOKUP(CS$1,Data!$L:$M,2, FALSE) &amp; """;"   )             )</f>
        <v/>
      </c>
      <c r="CT25" t="str">
        <f>IF(Data!$L26=CT$1, "",             IF(ISERR(SEARCH(CT$1,Data!$H26)),        "",          ";" &amp; VLOOKUP(CT$1,Data!$L:$N,3, FALSE) &amp; ",""" &amp; VLOOKUP(CT$1,Data!$L:$M,2, FALSE) &amp; """;"   )             )</f>
        <v/>
      </c>
      <c r="CU25" t="str">
        <f>IF(Data!$L26=CU$1, "",             IF(ISERR(SEARCH(CU$1,Data!$H26)),        "",          ";" &amp; VLOOKUP(CU$1,Data!$L:$N,3, FALSE) &amp; ",""" &amp; VLOOKUP(CU$1,Data!$L:$M,2, FALSE) &amp; """;"   )             )</f>
        <v/>
      </c>
      <c r="CV25" t="str">
        <f>IF(Data!$L26=CV$1, "",             IF(ISERR(SEARCH(CV$1,Data!$H26)),        "",          ";" &amp; VLOOKUP(CV$1,Data!$L:$N,3, FALSE) &amp; ",""" &amp; VLOOKUP(CV$1,Data!$L:$M,2, FALSE) &amp; """;"   )             )</f>
        <v/>
      </c>
      <c r="CW25" t="str">
        <f>IF(Data!$L26=CW$1, "",             IF(ISERR(SEARCH(CW$1,Data!$H26)),        "",          ";" &amp; VLOOKUP(CW$1,Data!$L:$N,3, FALSE) &amp; ",""" &amp; VLOOKUP(CW$1,Data!$L:$M,2, FALSE) &amp; """;"   )             )</f>
        <v/>
      </c>
      <c r="CX25" t="str">
        <f>IF(Data!$L26=CX$1, "",             IF(ISERR(SEARCH(CX$1,Data!$H26)),        "",          ";" &amp; VLOOKUP(CX$1,Data!$L:$N,3, FALSE) &amp; ",""" &amp; VLOOKUP(CX$1,Data!$L:$M,2, FALSE) &amp; """;"   )             )</f>
        <v/>
      </c>
      <c r="CY25" t="str">
        <f>IF(Data!$L26=CY$1, "",             IF(ISERR(SEARCH(CY$1,Data!$H26)),        "",          ";" &amp; VLOOKUP(CY$1,Data!$L:$N,3, FALSE) &amp; ",""" &amp; VLOOKUP(CY$1,Data!$L:$M,2, FALSE) &amp; """;"   )             )</f>
        <v/>
      </c>
      <c r="CZ25" t="str">
        <f>IF(Data!$L26=CZ$1, "",             IF(ISERR(SEARCH(CZ$1,Data!$H26)),        "",          ";" &amp; VLOOKUP(CZ$1,Data!$L:$N,3, FALSE) &amp; ",""" &amp; VLOOKUP(CZ$1,Data!$L:$M,2, FALSE) &amp; """;"   )             )</f>
        <v/>
      </c>
      <c r="DA25" t="str">
        <f>IF(Data!$L26=DA$1, "",             IF(ISERR(SEARCH(DA$1,Data!$H26)),        "",          ";" &amp; VLOOKUP(DA$1,Data!$L:$N,3, FALSE) &amp; ",""" &amp; VLOOKUP(DA$1,Data!$L:$M,2, FALSE) &amp; """;"   )             )</f>
        <v/>
      </c>
      <c r="DB25" t="str">
        <f>IF(Data!$L26=DB$1, "",             IF(ISERR(SEARCH(DB$1,Data!$H26)),        "",          ";" &amp; VLOOKUP(DB$1,Data!$L:$N,3, FALSE) &amp; ",""" &amp; VLOOKUP(DB$1,Data!$L:$M,2, FALSE) &amp; """;"   )             )</f>
        <v/>
      </c>
      <c r="DC25" t="str">
        <f>IF(Data!$L26=DC$1, "",             IF(ISERR(SEARCH(DC$1,Data!$H26)),        "",          ";" &amp; VLOOKUP(DC$1,Data!$L:$N,3, FALSE) &amp; ",""" &amp; VLOOKUP(DC$1,Data!$L:$M,2, FALSE) &amp; """;"   )             )</f>
        <v/>
      </c>
      <c r="DD25" t="str">
        <f>IF(Data!$L26=DD$1, "",             IF(ISERR(SEARCH(DD$1,Data!$H26)),        "",          ";" &amp; VLOOKUP(DD$1,Data!$L:$N,3, FALSE) &amp; ",""" &amp; VLOOKUP(DD$1,Data!$L:$M,2, FALSE) &amp; """;"   )             )</f>
        <v/>
      </c>
      <c r="DE25" t="str">
        <f>IF(Data!$L26=DE$1, "",             IF(ISERR(SEARCH(DE$1,Data!$H26)),        "",          ";" &amp; VLOOKUP(DE$1,Data!$L:$N,3, FALSE) &amp; ",""" &amp; VLOOKUP(DE$1,Data!$L:$M,2, FALSE) &amp; """;"   )             )</f>
        <v/>
      </c>
      <c r="DF25" t="str">
        <f>IF(Data!$L26=DF$1, "",             IF(ISERR(SEARCH(DF$1,Data!$H26)),        "",          ";" &amp; VLOOKUP(DF$1,Data!$L:$N,3, FALSE) &amp; ",""" &amp; VLOOKUP(DF$1,Data!$L:$M,2, FALSE) &amp; """;"   )             )</f>
        <v/>
      </c>
      <c r="DG25" t="str">
        <f>IF(Data!$L26=DG$1, "",             IF(ISERR(SEARCH(DG$1,Data!$H26)),        "",          ";" &amp; VLOOKUP(DG$1,Data!$L:$N,3, FALSE) &amp; ",""" &amp; VLOOKUP(DG$1,Data!$L:$M,2, FALSE) &amp; """;"   )             )</f>
        <v/>
      </c>
      <c r="DH25" t="str">
        <f>IF(Data!$L26=DH$1, "",             IF(ISERR(SEARCH(DH$1,Data!$H26)),        "",          ";" &amp; VLOOKUP(DH$1,Data!$L:$N,3, FALSE) &amp; ",""" &amp; VLOOKUP(DH$1,Data!$L:$M,2, FALSE) &amp; """;"   )             )</f>
        <v/>
      </c>
      <c r="DI25" t="str">
        <f>IF(Data!$L26=DI$1, "",             IF(ISERR(SEARCH(DI$1,Data!$H26)),        "",          ";" &amp; VLOOKUP(DI$1,Data!$L:$N,3, FALSE) &amp; ",""" &amp; VLOOKUP(DI$1,Data!$L:$M,2, FALSE) &amp; """;"   )             )</f>
        <v/>
      </c>
      <c r="DJ25" t="str">
        <f>IF(Data!$L26=DJ$1, "",             IF(ISERR(SEARCH(DJ$1,Data!$H26)),        "",          ";" &amp; VLOOKUP(DJ$1,Data!$L:$N,3, FALSE) &amp; ",""" &amp; VLOOKUP(DJ$1,Data!$L:$M,2, FALSE) &amp; """;"   )             )</f>
        <v/>
      </c>
      <c r="DK25" t="str">
        <f>IF(Data!$L26=DK$1, "",             IF(ISERR(SEARCH(DK$1,Data!$H26)),        "",          ";" &amp; VLOOKUP(DK$1,Data!$L:$N,3, FALSE) &amp; ",""" &amp; VLOOKUP(DK$1,Data!$L:$M,2, FALSE) &amp; """;"   )             )</f>
        <v/>
      </c>
      <c r="DL25" t="str">
        <f>IF(Data!$L26=DL$1, "",             IF(ISERR(SEARCH(DL$1,Data!$H26)),        "",          ";" &amp; VLOOKUP(DL$1,Data!$L:$N,3, FALSE) &amp; ",""" &amp; VLOOKUP(DL$1,Data!$L:$M,2, FALSE) &amp; """;"   )             )</f>
        <v/>
      </c>
      <c r="DM25" t="str">
        <f>IF(Data!$L26=DM$1, "",             IF(ISERR(SEARCH(DM$1,Data!$H26)),        "",          ";" &amp; VLOOKUP(DM$1,Data!$L:$N,3, FALSE) &amp; ",""" &amp; VLOOKUP(DM$1,Data!$L:$M,2, FALSE) &amp; """;"   )             )</f>
        <v/>
      </c>
      <c r="DN25" t="str">
        <f>IF(Data!$L26=DN$1, "",             IF(ISERR(SEARCH(DN$1,Data!$H26)),        "",          ";" &amp; VLOOKUP(DN$1,Data!$L:$N,3, FALSE) &amp; ",""" &amp; VLOOKUP(DN$1,Data!$L:$M,2, FALSE) &amp; """;"   )             )</f>
        <v/>
      </c>
      <c r="DO25" t="str">
        <f>IF(Data!$L26=DO$1, "",             IF(ISERR(SEARCH(DO$1,Data!$H26)),        "",          ";" &amp; VLOOKUP(DO$1,Data!$L:$N,3, FALSE) &amp; ",""" &amp; VLOOKUP(DO$1,Data!$L:$M,2, FALSE) &amp; """;"   )             )</f>
        <v/>
      </c>
      <c r="DP25" t="str">
        <f>IF(Data!$L26=DP$1, "",             IF(ISERR(SEARCH(DP$1,Data!$H26)),        "",          ";" &amp; VLOOKUP(DP$1,Data!$L:$N,3, FALSE) &amp; ",""" &amp; VLOOKUP(DP$1,Data!$L:$M,2, FALSE) &amp; """;"   )             )</f>
        <v/>
      </c>
      <c r="DQ25" t="str">
        <f>IF(Data!$L26=DQ$1, "",             IF(ISERR(SEARCH(DQ$1,Data!$H26)),        "",          ";" &amp; VLOOKUP(DQ$1,Data!$L:$N,3, FALSE) &amp; ",""" &amp; VLOOKUP(DQ$1,Data!$L:$M,2, FALSE) &amp; """;"   )             )</f>
        <v/>
      </c>
      <c r="DR25" t="str">
        <f>IF(Data!$L26=DR$1, "",             IF(ISERR(SEARCH(DR$1,Data!$H26)),        "",          ";" &amp; VLOOKUP(DR$1,Data!$L:$N,3, FALSE) &amp; ",""" &amp; VLOOKUP(DR$1,Data!$L:$M,2, FALSE) &amp; """;"   )             )</f>
        <v/>
      </c>
      <c r="DS25" t="str">
        <f>IF(Data!$L26=DS$1, "",             IF(ISERR(SEARCH(DS$1,Data!$H26)),        "",          ";" &amp; VLOOKUP(DS$1,Data!$L:$N,3, FALSE) &amp; ",""" &amp; VLOOKUP(DS$1,Data!$L:$M,2, FALSE) &amp; """;"   )             )</f>
        <v/>
      </c>
      <c r="DT25" t="str">
        <f>IF(Data!$L26=DT$1, "",             IF(ISERR(SEARCH(DT$1,Data!$H26)),        "",          ";" &amp; VLOOKUP(DT$1,Data!$L:$N,3, FALSE) &amp; ",""" &amp; VLOOKUP(DT$1,Data!$L:$M,2, FALSE) &amp; """;"   )             )</f>
        <v/>
      </c>
      <c r="DU25" t="str">
        <f>IF(Data!$L26=DU$1, "",             IF(ISERR(SEARCH(DU$1,Data!$H26)),        "",          ";" &amp; VLOOKUP(DU$1,Data!$L:$N,3, FALSE) &amp; ",""" &amp; VLOOKUP(DU$1,Data!$L:$M,2, FALSE) &amp; """;"   )             )</f>
        <v/>
      </c>
      <c r="DV25" t="str">
        <f>IF(Data!$L26=DV$1, "",             IF(ISERR(SEARCH(DV$1,Data!$H26)),        "",          ";" &amp; VLOOKUP(DV$1,Data!$L:$N,3, FALSE) &amp; ",""" &amp; VLOOKUP(DV$1,Data!$L:$M,2, FALSE) &amp; """;"   )             )</f>
        <v/>
      </c>
      <c r="DW25" t="str">
        <f>IF(Data!$L26=DW$1, "",             IF(ISERR(SEARCH(DW$1,Data!$H26)),        "",          ";" &amp; VLOOKUP(DW$1,Data!$L:$N,3, FALSE) &amp; ",""" &amp; VLOOKUP(DW$1,Data!$L:$M,2, FALSE) &amp; """;"   )             )</f>
        <v/>
      </c>
      <c r="DX25" t="str">
        <f>IF(Data!$L26=DX$1, "",             IF(ISERR(SEARCH(DX$1,Data!$H26)),        "",          ";" &amp; VLOOKUP(DX$1,Data!$L:$N,3, FALSE) &amp; ",""" &amp; VLOOKUP(DX$1,Data!$L:$M,2, FALSE) &amp; """;"   )             )</f>
        <v/>
      </c>
      <c r="DY25" t="str">
        <f>IF(Data!$L26=DY$1, "",             IF(ISERR(SEARCH(DY$1,Data!$H26)),        "",          ";" &amp; VLOOKUP(DY$1,Data!$L:$N,3, FALSE) &amp; ",""" &amp; VLOOKUP(DY$1,Data!$L:$M,2, FALSE) &amp; """;"   )             )</f>
        <v/>
      </c>
      <c r="DZ25" t="str">
        <f>IF(Data!$L26=DZ$1, "",             IF(ISERR(SEARCH(DZ$1,Data!$H26)),        "",          ";" &amp; VLOOKUP(DZ$1,Data!$L:$N,3, FALSE) &amp; ",""" &amp; VLOOKUP(DZ$1,Data!$L:$M,2, FALSE) &amp; """;"   )             )</f>
        <v/>
      </c>
      <c r="EA25" t="str">
        <f>IF(Data!$L26=EA$1, "",             IF(ISERR(SEARCH(EA$1,Data!$H26)),        "",          ";" &amp; VLOOKUP(EA$1,Data!$L:$N,3, FALSE) &amp; ",""" &amp; VLOOKUP(EA$1,Data!$L:$M,2, FALSE) &amp; """;"   )             )</f>
        <v/>
      </c>
      <c r="EB25" t="str">
        <f>IF(Data!$L26=EB$1, "",             IF(ISERR(SEARCH(EB$1,Data!$H26)),        "",          ";" &amp; VLOOKUP(EB$1,Data!$L:$N,3, FALSE) &amp; ",""" &amp; VLOOKUP(EB$1,Data!$L:$M,2, FALSE) &amp; """;"   )             )</f>
        <v/>
      </c>
      <c r="EC25" t="str">
        <f>IF(Data!$L26=EC$1, "",             IF(ISERR(SEARCH(EC$1,Data!$H26)),        "",          ";" &amp; VLOOKUP(EC$1,Data!$L:$N,3, FALSE) &amp; ",""" &amp; VLOOKUP(EC$1,Data!$L:$M,2, FALSE) &amp; """;"   )             )</f>
        <v/>
      </c>
      <c r="ED25" t="str">
        <f>IF(Data!$L26=ED$1, "",             IF(ISERR(SEARCH(ED$1,Data!$H26)),        "",          ";" &amp; VLOOKUP(ED$1,Data!$L:$N,3, FALSE) &amp; ",""" &amp; VLOOKUP(ED$1,Data!$L:$M,2, FALSE) &amp; """;"   )             )</f>
        <v/>
      </c>
      <c r="EE25" t="str">
        <f>IF(Data!$L26=EE$1, "",             IF(ISERR(SEARCH(EE$1,Data!$H26)),        "",          ";" &amp; VLOOKUP(EE$1,Data!$L:$N,3, FALSE) &amp; ",""" &amp; VLOOKUP(EE$1,Data!$L:$M,2, FALSE) &amp; """;"   )             )</f>
        <v/>
      </c>
      <c r="EF25" t="str">
        <f>IF(Data!$L26=EF$1, "",             IF(ISERR(SEARCH(EF$1,Data!$H26)),        "",          ";" &amp; VLOOKUP(EF$1,Data!$L:$N,3, FALSE) &amp; ",""" &amp; VLOOKUP(EF$1,Data!$L:$M,2, FALSE) &amp; """;"   )             )</f>
        <v/>
      </c>
      <c r="EG25" t="str">
        <f>IF(Data!$L26=EG$1, "",             IF(ISERR(SEARCH(EG$1,Data!$H26)),        "",          ";" &amp; VLOOKUP(EG$1,Data!$L:$N,3, FALSE) &amp; ",""" &amp; VLOOKUP(EG$1,Data!$L:$M,2, FALSE) &amp; """;"   )             )</f>
        <v/>
      </c>
      <c r="EH25" t="str">
        <f>IF(Data!$L26=EH$1, "",             IF(ISERR(SEARCH(EH$1,Data!$H26)),        "",          ";" &amp; VLOOKUP(EH$1,Data!$L:$N,3, FALSE) &amp; ",""" &amp; VLOOKUP(EH$1,Data!$L:$M,2, FALSE) &amp; """;"   )             )</f>
        <v/>
      </c>
      <c r="EI25" t="str">
        <f>IF(Data!$L26=EI$1, "",             IF(ISERR(SEARCH(EI$1,Data!$H26)),        "",          ";" &amp; VLOOKUP(EI$1,Data!$L:$N,3, FALSE) &amp; ",""" &amp; VLOOKUP(EI$1,Data!$L:$M,2, FALSE) &amp; """;"   )             )</f>
        <v/>
      </c>
      <c r="EJ25" t="str">
        <f>IF(Data!$L26=EJ$1, "",             IF(ISERR(SEARCH(EJ$1,Data!$H26)),        "",          ";" &amp; VLOOKUP(EJ$1,Data!$L:$N,3, FALSE) &amp; ",""" &amp; VLOOKUP(EJ$1,Data!$L:$M,2, FALSE) &amp; """;"   )             )</f>
        <v/>
      </c>
      <c r="EK25" t="str">
        <f>IF(Data!$L26=EK$1, "",             IF(ISERR(SEARCH(EK$1,Data!$H26)),        "",          ";" &amp; VLOOKUP(EK$1,Data!$L:$N,3, FALSE) &amp; ",""" &amp; VLOOKUP(EK$1,Data!$L:$M,2, FALSE) &amp; """;"   )             )</f>
        <v/>
      </c>
      <c r="EL25" t="str">
        <f>IF(Data!$L26=EL$1, "",             IF(ISERR(SEARCH(EL$1,Data!$H26)),        "",          ";" &amp; VLOOKUP(EL$1,Data!$L:$N,3, FALSE) &amp; ",""" &amp; VLOOKUP(EL$1,Data!$L:$M,2, FALSE) &amp; """;"   )             )</f>
        <v/>
      </c>
      <c r="EM25" t="str">
        <f>IF(Data!$L26=EM$1, "",             IF(ISERR(SEARCH(EM$1,Data!$H26)),        "",          ";" &amp; VLOOKUP(EM$1,Data!$L:$N,3, FALSE) &amp; ",""" &amp; VLOOKUP(EM$1,Data!$L:$M,2, FALSE) &amp; """;"   )             )</f>
        <v/>
      </c>
      <c r="EN25" t="str">
        <f>IF(Data!$L26=EN$1, "",             IF(ISERR(SEARCH(EN$1,Data!$H26)),        "",          ";" &amp; VLOOKUP(EN$1,Data!$L:$N,3, FALSE) &amp; ",""" &amp; VLOOKUP(EN$1,Data!$L:$M,2, FALSE) &amp; """;"   )             )</f>
        <v/>
      </c>
      <c r="EO25" t="str">
        <f>IF(Data!$L26=EO$1, "",             IF(ISERR(SEARCH(EO$1,Data!$H26)),        "",          ";" &amp; VLOOKUP(EO$1,Data!$L:$N,3, FALSE) &amp; ",""" &amp; VLOOKUP(EO$1,Data!$L:$M,2, FALSE) &amp; """;"   )             )</f>
        <v/>
      </c>
      <c r="EP25" t="str">
        <f>IF(Data!$L26=EP$1, "",             IF(ISERR(SEARCH(EP$1,Data!$H26)),        "",          ";" &amp; VLOOKUP(EP$1,Data!$L:$N,3, FALSE) &amp; ",""" &amp; VLOOKUP(EP$1,Data!$L:$M,2, FALSE) &amp; """;"   )             )</f>
        <v/>
      </c>
      <c r="EQ25" t="str">
        <f>IF(Data!$L26=EQ$1, "",             IF(ISERR(SEARCH(EQ$1,Data!$H26)),        "",          ";" &amp; VLOOKUP(EQ$1,Data!$L:$N,3, FALSE) &amp; ",""" &amp; VLOOKUP(EQ$1,Data!$L:$M,2, FALSE) &amp; """;"   )             )</f>
        <v/>
      </c>
      <c r="ER25" t="str">
        <f>IF(Data!$L26=ER$1, "",             IF(ISERR(SEARCH(ER$1,Data!$H26)),        "",          ";" &amp; VLOOKUP(ER$1,Data!$L:$N,3, FALSE) &amp; ",""" &amp; VLOOKUP(ER$1,Data!$L:$M,2, FALSE) &amp; """;"   )             )</f>
        <v/>
      </c>
      <c r="ES25" t="str">
        <f>IF(Data!$L26=ES$1, "",             IF(ISERR(SEARCH(ES$1,Data!$H26)),        "",          ";" &amp; VLOOKUP(ES$1,Data!$L:$N,3, FALSE) &amp; ",""" &amp; VLOOKUP(ES$1,Data!$L:$M,2, FALSE) &amp; """;"   )             )</f>
        <v/>
      </c>
      <c r="ET25" t="str">
        <f>IF(Data!$L26=ET$1, "",             IF(ISERR(SEARCH(ET$1,Data!$H26)),        "",          ";" &amp; VLOOKUP(ET$1,Data!$L:$N,3, FALSE) &amp; ",""" &amp; VLOOKUP(ET$1,Data!$L:$M,2, FALSE) &amp; """;"   )             )</f>
        <v/>
      </c>
      <c r="EU25" t="str">
        <f>IF(Data!$L26=EU$1, "",             IF(ISERR(SEARCH(EU$1,Data!$H26)),        "",          ";" &amp; VLOOKUP(EU$1,Data!$L:$N,3, FALSE) &amp; ",""" &amp; VLOOKUP(EU$1,Data!$L:$M,2, FALSE) &amp; """;"   )             )</f>
        <v/>
      </c>
      <c r="EV25" t="str">
        <f>IF(Data!$L26=EV$1, "",             IF(ISERR(SEARCH(EV$1,Data!$H26)),        "",          ";" &amp; VLOOKUP(EV$1,Data!$L:$N,3, FALSE) &amp; ",""" &amp; VLOOKUP(EV$1,Data!$L:$M,2, FALSE) &amp; """;"   )             )</f>
        <v/>
      </c>
      <c r="EW25" t="str">
        <f>IF(Data!$L26=EW$1, "",             IF(ISERR(SEARCH(EW$1,Data!$H26)),        "",          ";" &amp; VLOOKUP(EW$1,Data!$L:$N,3, FALSE) &amp; ",""" &amp; VLOOKUP(EW$1,Data!$L:$M,2, FALSE) &amp; """;"   )             )</f>
        <v/>
      </c>
      <c r="EX25" t="str">
        <f>IF(Data!$L26=EX$1, "",             IF(ISERR(SEARCH(EX$1,Data!$H26)),        "",          ";" &amp; VLOOKUP(EX$1,Data!$L:$N,3, FALSE) &amp; ",""" &amp; VLOOKUP(EX$1,Data!$L:$M,2, FALSE) &amp; """;"   )             )</f>
        <v/>
      </c>
      <c r="EY25" t="str">
        <f>IF(Data!$L26=EY$1, "",             IF(ISERR(SEARCH(EY$1,Data!$H26)),        "",          ";" &amp; VLOOKUP(EY$1,Data!$L:$N,3, FALSE) &amp; ",""" &amp; VLOOKUP(EY$1,Data!$L:$M,2, FALSE) &amp; """;"   )             )</f>
        <v/>
      </c>
      <c r="EZ25" t="str">
        <f>IF(Data!$L26=EZ$1, "",             IF(ISERR(SEARCH(EZ$1,Data!$H26)),        "",          ";" &amp; VLOOKUP(EZ$1,Data!$L:$N,3, FALSE) &amp; ",""" &amp; VLOOKUP(EZ$1,Data!$L:$M,2, FALSE) &amp; """;"   )             )</f>
        <v/>
      </c>
      <c r="FA25" t="str">
        <f>IF(Data!$L26=FA$1, "",             IF(ISERR(SEARCH(FA$1,Data!$H26)),        "",          ";" &amp; VLOOKUP(FA$1,Data!$L:$N,3, FALSE) &amp; ",""" &amp; VLOOKUP(FA$1,Data!$L:$M,2, FALSE) &amp; """;"   )             )</f>
        <v/>
      </c>
      <c r="FB25" t="str">
        <f>IF(Data!$L26=FB$1, "",             IF(ISERR(SEARCH(FB$1,Data!$H26)),        "",          ";" &amp; VLOOKUP(FB$1,Data!$L:$N,3, FALSE) &amp; ",""" &amp; VLOOKUP(FB$1,Data!$L:$M,2, FALSE) &amp; """;"   )             )</f>
        <v/>
      </c>
      <c r="FC25" t="str">
        <f>IF(Data!$L26=FC$1, "",             IF(ISERR(SEARCH(FC$1,Data!$H26)),        "",          ";" &amp; VLOOKUP(FC$1,Data!$L:$N,3, FALSE) &amp; ",""" &amp; VLOOKUP(FC$1,Data!$L:$M,2, FALSE) &amp; """;"   )             )</f>
        <v/>
      </c>
      <c r="FD25" t="str">
        <f>IF(Data!$L26=FD$1, "",             IF(ISERR(SEARCH(FD$1,Data!$H26)),        "",          ";" &amp; VLOOKUP(FD$1,Data!$L:$N,3, FALSE) &amp; ",""" &amp; VLOOKUP(FD$1,Data!$L:$M,2, FALSE) &amp; """;"   )             )</f>
        <v/>
      </c>
      <c r="FE25" t="str">
        <f>IF(Data!$L26=FE$1, "",             IF(ISERR(SEARCH(FE$1,Data!$H26)),        "",          ";" &amp; VLOOKUP(FE$1,Data!$L:$N,3, FALSE) &amp; ",""" &amp; VLOOKUP(FE$1,Data!$L:$M,2, FALSE) &amp; """;"   )             )</f>
        <v/>
      </c>
      <c r="FF25" t="str">
        <f>IF(Data!$L26=FF$1, "",             IF(ISERR(SEARCH(FF$1,Data!$H26)),        "",          ";" &amp; VLOOKUP(FF$1,Data!$L:$N,3, FALSE) &amp; ",""" &amp; VLOOKUP(FF$1,Data!$L:$M,2, FALSE) &amp; """;"   )             )</f>
        <v/>
      </c>
      <c r="FG25" t="str">
        <f>IF(Data!$L26=FG$1, "",             IF(ISERR(SEARCH(FG$1,Data!$H26)),        "",          ";" &amp; VLOOKUP(FG$1,Data!$L:$N,3, FALSE) &amp; ",""" &amp; VLOOKUP(FG$1,Data!$L:$M,2, FALSE) &amp; """;"   )             )</f>
        <v/>
      </c>
      <c r="FH25" t="str">
        <f>IF(Data!$L26=FH$1, "",             IF(ISERR(SEARCH(FH$1,Data!$H26)),        "",          ";" &amp; VLOOKUP(FH$1,Data!$L:$N,3, FALSE) &amp; ",""" &amp; VLOOKUP(FH$1,Data!$L:$M,2, FALSE) &amp; """;"   )             )</f>
        <v/>
      </c>
      <c r="FI25" t="str">
        <f>IF(Data!$L26=FI$1, "",             IF(ISERR(SEARCH(FI$1,Data!$H26)),        "",          ";" &amp; VLOOKUP(FI$1,Data!$L:$N,3, FALSE) &amp; ",""" &amp; VLOOKUP(FI$1,Data!$L:$M,2, FALSE) &amp; """;"   )             )</f>
        <v/>
      </c>
      <c r="FJ25" t="str">
        <f>IF(Data!$L26=FJ$1, "",             IF(ISERR(SEARCH(FJ$1,Data!$H26)),        "",          ";" &amp; VLOOKUP(FJ$1,Data!$L:$N,3, FALSE) &amp; ",""" &amp; VLOOKUP(FJ$1,Data!$L:$M,2, FALSE) &amp; """;"   )             )</f>
        <v/>
      </c>
      <c r="FK25" t="str">
        <f>IF(Data!$L26=FK$1, "",             IF(ISERR(SEARCH(FK$1,Data!$H26)),        "",          ";" &amp; VLOOKUP(FK$1,Data!$L:$N,3, FALSE) &amp; ",""" &amp; VLOOKUP(FK$1,Data!$L:$M,2, FALSE) &amp; """;"   )             )</f>
        <v/>
      </c>
      <c r="FL25" t="str">
        <f>IF(Data!$L26=FL$1, "",             IF(ISERR(SEARCH(FL$1,Data!$H26)),        "",          ";" &amp; VLOOKUP(FL$1,Data!$L:$N,3, FALSE) &amp; ",""" &amp; VLOOKUP(FL$1,Data!$L:$M,2, FALSE) &amp; """;"   )             )</f>
        <v/>
      </c>
      <c r="FM25" t="str">
        <f>IF(Data!$L26=FM$1, "",             IF(ISERR(SEARCH(FM$1,Data!$H26)),        "",          ";" &amp; VLOOKUP(FM$1,Data!$L:$N,3, FALSE) &amp; ",""" &amp; VLOOKUP(FM$1,Data!$L:$M,2, FALSE) &amp; """;"   )             )</f>
        <v/>
      </c>
      <c r="FN25" t="str">
        <f>IF(Data!$L26=FN$1, "",             IF(ISERR(SEARCH(FN$1,Data!$H26)),        "",          ";" &amp; VLOOKUP(FN$1,Data!$L:$N,3, FALSE) &amp; ",""" &amp; VLOOKUP(FN$1,Data!$L:$M,2, FALSE) &amp; """;"   )             )</f>
        <v/>
      </c>
      <c r="FO25" t="str">
        <f>IF(Data!$L26=FO$1, "",             IF(ISERR(SEARCH(FO$1,Data!$H26)),        "",          ";" &amp; VLOOKUP(FO$1,Data!$L:$N,3, FALSE) &amp; ",""" &amp; VLOOKUP(FO$1,Data!$L:$M,2, FALSE) &amp; """;"   )             )</f>
        <v/>
      </c>
      <c r="FP25" t="str">
        <f>IF(Data!$L26=FP$1, "",             IF(ISERR(SEARCH(FP$1,Data!$H26)),        "",          ";" &amp; VLOOKUP(FP$1,Data!$L:$N,3, FALSE) &amp; ",""" &amp; VLOOKUP(FP$1,Data!$L:$M,2, FALSE) &amp; """;"   )             )</f>
        <v/>
      </c>
      <c r="FQ25" t="str">
        <f>IF(Data!$L26=FQ$1, "",             IF(ISERR(SEARCH(FQ$1,Data!$H26)),        "",          ";" &amp; VLOOKUP(FQ$1,Data!$L:$N,3, FALSE) &amp; ",""" &amp; VLOOKUP(FQ$1,Data!$L:$M,2, FALSE) &amp; """;"   )             )</f>
        <v/>
      </c>
      <c r="FR25" t="str">
        <f>IF(Data!$L26=FR$1, "",             IF(ISERR(SEARCH(FR$1,Data!$H26)),        "",          ";" &amp; VLOOKUP(FR$1,Data!$L:$N,3, FALSE) &amp; ",""" &amp; VLOOKUP(FR$1,Data!$L:$M,2, FALSE) &amp; """;"   )             )</f>
        <v/>
      </c>
      <c r="FS25" t="str">
        <f>IF(Data!$L26=FS$1, "",             IF(ISERR(SEARCH(FS$1,Data!$H26)),        "",          ";" &amp; VLOOKUP(FS$1,Data!$L:$N,3, FALSE) &amp; ",""" &amp; VLOOKUP(FS$1,Data!$L:$M,2, FALSE) &amp; """;"   )             )</f>
        <v/>
      </c>
      <c r="FT25" t="str">
        <f>IF(Data!$L26=FT$1, "",             IF(ISERR(SEARCH(FT$1,Data!$H26)),        "",          ";" &amp; VLOOKUP(FT$1,Data!$L:$N,3, FALSE) &amp; ",""" &amp; VLOOKUP(FT$1,Data!$L:$M,2, FALSE) &amp; """;"   )             )</f>
        <v/>
      </c>
      <c r="FU25" t="str">
        <f>IF(Data!$L26=FU$1, "",             IF(ISERR(SEARCH(FU$1,Data!$H26)),        "",          ";" &amp; VLOOKUP(FU$1,Data!$L:$N,3, FALSE) &amp; ",""" &amp; VLOOKUP(FU$1,Data!$L:$M,2, FALSE) &amp; """;"   )             )</f>
        <v/>
      </c>
      <c r="FV25" t="str">
        <f>IF(Data!$L26=FV$1, "",             IF(ISERR(SEARCH(FV$1,Data!$H26)),        "",          ";" &amp; VLOOKUP(FV$1,Data!$L:$N,3, FALSE) &amp; ",""" &amp; VLOOKUP(FV$1,Data!$L:$M,2, FALSE) &amp; """;"   )             )</f>
        <v/>
      </c>
      <c r="FW25" t="str">
        <f>IF(Data!$L26=FW$1, "",             IF(ISERR(SEARCH(FW$1,Data!$H26)),        "",          ";" &amp; VLOOKUP(FW$1,Data!$L:$N,3, FALSE) &amp; ",""" &amp; VLOOKUP(FW$1,Data!$L:$M,2, FALSE) &amp; """;"   )             )</f>
        <v/>
      </c>
      <c r="FX25" t="str">
        <f>IF(Data!$L26=FX$1, "",             IF(ISERR(SEARCH(FX$1,Data!$H26)),        "",          ";" &amp; VLOOKUP(FX$1,Data!$L:$N,3, FALSE) &amp; ",""" &amp; VLOOKUP(FX$1,Data!$L:$M,2, FALSE) &amp; """;"   )             )</f>
        <v/>
      </c>
      <c r="FY25" t="str">
        <f>IF(Data!$L26=FY$1, "",             IF(ISERR(SEARCH(FY$1,Data!$H26)),        "",          ";" &amp; VLOOKUP(FY$1,Data!$L:$N,3, FALSE) &amp; ",""" &amp; VLOOKUP(FY$1,Data!$L:$M,2, FALSE) &amp; """;"   )             )</f>
        <v/>
      </c>
      <c r="FZ25" t="str">
        <f>IF(Data!$L26=FZ$1, "",             IF(ISERR(SEARCH(FZ$1,Data!$H26)),        "",          ";" &amp; VLOOKUP(FZ$1,Data!$L:$N,3, FALSE) &amp; ",""" &amp; VLOOKUP(FZ$1,Data!$L:$M,2, FALSE) &amp; """;"   )             )</f>
        <v/>
      </c>
      <c r="GA25" t="str">
        <f>IF(Data!$L26=GA$1, "",             IF(ISERR(SEARCH(GA$1,Data!$H26)),        "",          ";" &amp; VLOOKUP(GA$1,Data!$L:$N,3, FALSE) &amp; ",""" &amp; VLOOKUP(GA$1,Data!$L:$M,2, FALSE) &amp; """;"   )             )</f>
        <v/>
      </c>
      <c r="GB25" t="str">
        <f>IF(Data!$L26=GB$1, "",             IF(ISERR(SEARCH(GB$1,Data!$H26)),        "",          ";" &amp; VLOOKUP(GB$1,Data!$L:$N,3, FALSE) &amp; ",""" &amp; VLOOKUP(GB$1,Data!$L:$M,2, FALSE) &amp; """;"   )             )</f>
        <v/>
      </c>
      <c r="GC25" t="str">
        <f>IF(Data!$L26=GC$1, "",             IF(ISERR(SEARCH(GC$1,Data!$H26)),        "",          ";" &amp; VLOOKUP(GC$1,Data!$L:$N,3, FALSE) &amp; ",""" &amp; VLOOKUP(GC$1,Data!$L:$M,2, FALSE) &amp; """;"   )             )</f>
        <v/>
      </c>
      <c r="GD25" t="str">
        <f>IF(Data!$L26=GD$1, "",             IF(ISERR(SEARCH(GD$1,Data!$H26)),        "",          ";" &amp; VLOOKUP(GD$1,Data!$L:$N,3, FALSE) &amp; ",""" &amp; VLOOKUP(GD$1,Data!$L:$M,2, FALSE) &amp; """;"   )             )</f>
        <v/>
      </c>
      <c r="GE25" t="str">
        <f>IF(Data!$L26=GE$1, "",             IF(ISERR(SEARCH(GE$1,Data!$H26)),        "",          ";" &amp; VLOOKUP(GE$1,Data!$L:$N,3, FALSE) &amp; ",""" &amp; VLOOKUP(GE$1,Data!$L:$M,2, FALSE) &amp; """;"   )             )</f>
        <v/>
      </c>
      <c r="GF25" t="str">
        <f>IF(Data!$L26=GF$1, "",             IF(ISERR(SEARCH(GF$1,Data!$H26)),        "",          ";" &amp; VLOOKUP(GF$1,Data!$L:$N,3, FALSE) &amp; ",""" &amp; VLOOKUP(GF$1,Data!$L:$M,2, FALSE) &amp; """;"   )             )</f>
        <v/>
      </c>
      <c r="GG25" t="str">
        <f>IF(Data!$L26=GG$1, "",             IF(ISERR(SEARCH(GG$1,Data!$H26)),        "",          ";" &amp; VLOOKUP(GG$1,Data!$L:$N,3, FALSE) &amp; ",""" &amp; VLOOKUP(GG$1,Data!$L:$M,2, FALSE) &amp; """;"   )             )</f>
        <v/>
      </c>
      <c r="GH25" t="str">
        <f>IF(Data!$L26=GH$1, "",             IF(ISERR(SEARCH(GH$1,Data!$H26)),        "",          ";" &amp; VLOOKUP(GH$1,Data!$L:$N,3, FALSE) &amp; ",""" &amp; VLOOKUP(GH$1,Data!$L:$M,2, FALSE) &amp; """;"   )             )</f>
        <v/>
      </c>
      <c r="GI25" t="str">
        <f>IF(Data!$L26=GI$1, "",             IF(ISERR(SEARCH(GI$1,Data!$H26)),        "",          ";" &amp; VLOOKUP(GI$1,Data!$L:$N,3, FALSE) &amp; ",""" &amp; VLOOKUP(GI$1,Data!$L:$M,2, FALSE) &amp; """;"   )             )</f>
        <v>;00000000-0000-0000-0000-000000000179,"HUMAN";</v>
      </c>
      <c r="GJ25" t="str">
        <f>IF(Data!$L26=GJ$1, "",             IF(ISERR(SEARCH(GJ$1,Data!$H26)),        "",          ";" &amp; VLOOKUP(GJ$1,Data!$L:$N,3, FALSE) &amp; ",""" &amp; VLOOKUP(GJ$1,Data!$L:$M,2, FALSE) &amp; """;"   )             )</f>
        <v/>
      </c>
      <c r="GK25" t="str">
        <f>IF(Data!$L26=GK$1, "",             IF(ISERR(SEARCH(GK$1,Data!$H26)),        "",          ";" &amp; VLOOKUP(GK$1,Data!$L:$N,3, FALSE) &amp; ",""" &amp; VLOOKUP(GK$1,Data!$L:$M,2, FALSE) &amp; """;"   )             )</f>
        <v/>
      </c>
      <c r="GL25" t="str">
        <f>IF(Data!$L26=GL$1, "",             IF(ISERR(SEARCH(GL$1,Data!$H26)),        "",          ";" &amp; VLOOKUP(GL$1,Data!$L:$N,3, FALSE) &amp; ",""" &amp; VLOOKUP(GL$1,Data!$L:$M,2, FALSE) &amp; """;"   )             )</f>
        <v/>
      </c>
      <c r="GM25" t="str">
        <f>IF(Data!$L26=GM$1, "",             IF(ISERR(SEARCH(GM$1,Data!$H26)),        "",          ";" &amp; VLOOKUP(GM$1,Data!$L:$N,3, FALSE) &amp; ",""" &amp; VLOOKUP(GM$1,Data!$L:$M,2, FALSE) &amp; """;"   )             )</f>
        <v/>
      </c>
      <c r="GN25" t="str">
        <f>IF(Data!$L26=GN$1, "",             IF(ISERR(SEARCH(GN$1,Data!$H26)),        "",          ";" &amp; VLOOKUP(GN$1,Data!$L:$N,3, FALSE) &amp; ",""" &amp; VLOOKUP(GN$1,Data!$L:$M,2, FALSE) &amp; """;"   )             )</f>
        <v/>
      </c>
      <c r="GO25" t="str">
        <f>IF(Data!$L26=GO$1, "",             IF(ISERR(SEARCH(GO$1,Data!$H26)),        "",          ";" &amp; VLOOKUP(GO$1,Data!$L:$N,3, FALSE) &amp; ",""" &amp; VLOOKUP(GO$1,Data!$L:$M,2, FALSE) &amp; """;"   )             )</f>
        <v/>
      </c>
      <c r="GP25" t="str">
        <f>IF(Data!$L26=GP$1, "",             IF(ISERR(SEARCH(GP$1,Data!$H26)),        "",          ";" &amp; VLOOKUP(GP$1,Data!$L:$N,3, FALSE) &amp; ",""" &amp; VLOOKUP(GP$1,Data!$L:$M,2, FALSE) &amp; """;"   )             )</f>
        <v/>
      </c>
      <c r="GQ25" t="str">
        <f>IF(Data!$L26=GQ$1, "",             IF(ISERR(SEARCH(GQ$1,Data!$H26)),        "",          ";" &amp; VLOOKUP(GQ$1,Data!$L:$N,3, FALSE) &amp; ",""" &amp; VLOOKUP(GQ$1,Data!$L:$M,2, FALSE) &amp; """;"   )             )</f>
        <v/>
      </c>
      <c r="GR25" t="str">
        <f>IF(Data!$L26=GR$1, "",             IF(ISERR(SEARCH(GR$1,Data!$H26)),        "",          ";" &amp; VLOOKUP(GR$1,Data!$L:$N,3, FALSE) &amp; ",""" &amp; VLOOKUP(GR$1,Data!$L:$M,2, FALSE) &amp; """;"   )             )</f>
        <v/>
      </c>
      <c r="GS25" t="str">
        <f>IF(Data!$L26=GS$1, "",             IF(ISERR(SEARCH(GS$1,Data!$H26)),        "",          ";" &amp; VLOOKUP(GS$1,Data!$L:$N,3, FALSE) &amp; ",""" &amp; VLOOKUP(GS$1,Data!$L:$M,2, FALSE) &amp; """;"   )             )</f>
        <v/>
      </c>
      <c r="GT25" t="str">
        <f>IF(Data!$L26=GT$1, "",             IF(ISERR(SEARCH(GT$1,Data!$H26)),        "",          ";" &amp; VLOOKUP(GT$1,Data!$L:$N,3, FALSE) &amp; ",""" &amp; VLOOKUP(GT$1,Data!$L:$M,2, FALSE) &amp; """;"   )             )</f>
        <v/>
      </c>
      <c r="GU25" t="str">
        <f>IF(Data!$L26=GU$1, "",             IF(ISERR(SEARCH(GU$1,Data!$H26)),        "",          ";" &amp; VLOOKUP(GU$1,Data!$L:$N,3, FALSE) &amp; ",""" &amp; VLOOKUP(GU$1,Data!$L:$M,2, FALSE) &amp; """;"   )             )</f>
        <v/>
      </c>
      <c r="GV25" t="str">
        <f>IF(Data!$L26=GV$1, "",             IF(ISERR(SEARCH(GV$1,Data!$H26)),        "",          ";" &amp; VLOOKUP(GV$1,Data!$L:$N,3, FALSE) &amp; ",""" &amp; VLOOKUP(GV$1,Data!$L:$M,2, FALSE) &amp; """;"   )             )</f>
        <v/>
      </c>
      <c r="GW25" t="str">
        <f>IF(Data!$L26=GW$1, "",             IF(ISERR(SEARCH(GW$1,Data!$H26)),        "",          ";" &amp; VLOOKUP(GW$1,Data!$L:$N,3, FALSE) &amp; ",""" &amp; VLOOKUP(GW$1,Data!$L:$M,2, FALSE) &amp; """;"   )             )</f>
        <v/>
      </c>
      <c r="GX25" t="str">
        <f>IF(Data!$L26=GX$1, "",             IF(ISERR(SEARCH(GX$1,Data!$H26)),        "",          ";" &amp; VLOOKUP(GX$1,Data!$L:$N,3, FALSE) &amp; ",""" &amp; VLOOKUP(GX$1,Data!$L:$M,2, FALSE) &amp; """;"   )             )</f>
        <v/>
      </c>
      <c r="GY25" t="str">
        <f>IF(Data!$L26=GY$1, "",             IF(ISERR(SEARCH(GY$1,Data!$H26)),        "",          ";" &amp; VLOOKUP(GY$1,Data!$L:$N,3, FALSE) &amp; ",""" &amp; VLOOKUP(GY$1,Data!$L:$M,2, FALSE) &amp; """;"   )             )</f>
        <v/>
      </c>
      <c r="GZ25" t="str">
        <f>IF(Data!$L26=GZ$1, "",             IF(ISERR(SEARCH(GZ$1,Data!$H26)),        "",          ";" &amp; VLOOKUP(GZ$1,Data!$L:$N,3, FALSE) &amp; ",""" &amp; VLOOKUP(GZ$1,Data!$L:$M,2, FALSE) &amp; """;"   )             )</f>
        <v/>
      </c>
      <c r="HA25" t="str">
        <f>IF(Data!$L26=HA$1, "",             IF(ISERR(SEARCH(HA$1,Data!$H26)),        "",          ";" &amp; VLOOKUP(HA$1,Data!$L:$N,3, FALSE) &amp; ",""" &amp; VLOOKUP(HA$1,Data!$L:$M,2, FALSE) &amp; """;"   )             )</f>
        <v/>
      </c>
      <c r="HB25" t="str">
        <f>IF(Data!$L26=HB$1, "",             IF(ISERR(SEARCH(HB$1,Data!$H26)),        "",          ";" &amp; VLOOKUP(HB$1,Data!$L:$N,3, FALSE) &amp; ",""" &amp; VLOOKUP(HB$1,Data!$L:$M,2, FALSE) &amp; """;"   )             )</f>
        <v/>
      </c>
      <c r="HC25" t="str">
        <f>IF(Data!$L26=HC$1, "",             IF(ISERR(SEARCH(HC$1,Data!$H26)),        "",          ";" &amp; VLOOKUP(HC$1,Data!$L:$N,3, FALSE) &amp; ",""" &amp; VLOOKUP(HC$1,Data!$L:$M,2, FALSE) &amp; """;"   )             )</f>
        <v/>
      </c>
      <c r="HD25" t="str">
        <f>IF(Data!$L26=HD$1, "",             IF(ISERR(SEARCH(HD$1,Data!$H26)),        "",          ";" &amp; VLOOKUP(HD$1,Data!$L:$N,3, FALSE) &amp; ",""" &amp; VLOOKUP(HD$1,Data!$L:$M,2, FALSE) &amp; """;"   )             )</f>
        <v/>
      </c>
      <c r="HE25" t="str">
        <f>IF(Data!$L26=HE$1, "",             IF(ISERR(SEARCH(HE$1,Data!$H26)),        "",          ";" &amp; VLOOKUP(HE$1,Data!$L:$N,3, FALSE) &amp; ",""" &amp; VLOOKUP(HE$1,Data!$L:$M,2, FALSE) &amp; """;"   )             )</f>
        <v/>
      </c>
      <c r="HF25" t="str">
        <f>IF(Data!$L26=HF$1, "",             IF(ISERR(SEARCH(HF$1,Data!$H26)),        "",          ";" &amp; VLOOKUP(HF$1,Data!$L:$N,3, FALSE) &amp; ",""" &amp; VLOOKUP(HF$1,Data!$L:$M,2, FALSE) &amp; """;"   )             )</f>
        <v/>
      </c>
      <c r="HG25" t="str">
        <f>IF(Data!$L26=HG$1, "",             IF(ISERR(SEARCH(HG$1,Data!$H26)),        "",          ";" &amp; VLOOKUP(HG$1,Data!$L:$N,3, FALSE) &amp; ",""" &amp; VLOOKUP(HG$1,Data!$L:$M,2, FALSE) &amp; """;"   )             )</f>
        <v/>
      </c>
      <c r="HH25" t="str">
        <f>IF(Data!$L26=HH$1, "",             IF(ISERR(SEARCH(HH$1,Data!$H26)),        "",          ";" &amp; VLOOKUP(HH$1,Data!$L:$N,3, FALSE) &amp; ",""" &amp; VLOOKUP(HH$1,Data!$L:$M,2, FALSE) &amp; """;"   )             )</f>
        <v/>
      </c>
      <c r="HI25" t="str">
        <f>IF(Data!$L26=HI$1, "",             IF(ISERR(SEARCH(HI$1,Data!$H26)),        "",          ";" &amp; VLOOKUP(HI$1,Data!$L:$N,3, FALSE) &amp; ",""" &amp; VLOOKUP(HI$1,Data!$L:$M,2, FALSE) &amp; """;"   )             )</f>
        <v/>
      </c>
      <c r="HJ25" t="str">
        <f>IF(Data!$L26=HJ$1, "",             IF(ISERR(SEARCH(HJ$1,Data!$H26)),        "",          ";" &amp; VLOOKUP(HJ$1,Data!$L:$N,3, FALSE) &amp; ",""" &amp; VLOOKUP(HJ$1,Data!$L:$M,2, FALSE) &amp; """;"   )             )</f>
        <v/>
      </c>
      <c r="HK25" t="str">
        <f>IF(Data!$L26=HK$1, "",             IF(ISERR(SEARCH(HK$1,Data!$H26)),        "",          ";" &amp; VLOOKUP(HK$1,Data!$L:$N,3, FALSE) &amp; ",""" &amp; VLOOKUP(HK$1,Data!$L:$M,2, FALSE) &amp; """;"   )             )</f>
        <v/>
      </c>
      <c r="HL25" t="str">
        <f>IF(Data!$L26=HL$1, "",             IF(ISERR(SEARCH(HL$1,Data!$H26)),        "",          ";" &amp; VLOOKUP(HL$1,Data!$L:$N,3, FALSE) &amp; ",""" &amp; VLOOKUP(HL$1,Data!$L:$M,2, FALSE) &amp; """;"   )             )</f>
        <v/>
      </c>
      <c r="HM25" t="str">
        <f>IF(Data!$L26=HM$1, "",             IF(ISERR(SEARCH(HM$1,Data!$H26)),        "",          ";" &amp; VLOOKUP(HM$1,Data!$L:$N,3, FALSE) &amp; ",""" &amp; VLOOKUP(HM$1,Data!$L:$M,2, FALSE) &amp; """;"   )             )</f>
        <v/>
      </c>
      <c r="HN25" t="str">
        <f>IF(Data!$L26=HN$1, "",             IF(ISERR(SEARCH(HN$1,Data!$H26)),        "",          ";" &amp; VLOOKUP(HN$1,Data!$L:$N,3, FALSE) &amp; ",""" &amp; VLOOKUP(HN$1,Data!$L:$M,2, FALSE) &amp; """;"   )             )</f>
        <v/>
      </c>
      <c r="HO25" t="str">
        <f>IF(Data!$L26=HO$1, "",             IF(ISERR(SEARCH(HO$1,Data!$H26)),        "",          ";" &amp; VLOOKUP(HO$1,Data!$L:$N,3, FALSE) &amp; ",""" &amp; VLOOKUP(HO$1,Data!$L:$M,2, FALSE) &amp; """;"   )             )</f>
        <v/>
      </c>
      <c r="HP25" t="str">
        <f>IF(Data!$L26=HP$1, "",             IF(ISERR(SEARCH(HP$1,Data!$H26)),        "",          ";" &amp; VLOOKUP(HP$1,Data!$L:$N,3, FALSE) &amp; ",""" &amp; VLOOKUP(HP$1,Data!$L:$M,2, FALSE) &amp; """;"   )             )</f>
        <v/>
      </c>
      <c r="HQ25" t="str">
        <f>IF(Data!$L26=HQ$1, "",             IF(ISERR(SEARCH(HQ$1,Data!$H26)),        "",          ";" &amp; VLOOKUP(HQ$1,Data!$L:$N,3, FALSE) &amp; ",""" &amp; VLOOKUP(HQ$1,Data!$L:$M,2, FALSE) &amp; """;"   )             )</f>
        <v/>
      </c>
      <c r="HR25" t="str">
        <f>IF(Data!$L26=HR$1, "",             IF(ISERR(SEARCH(HR$1,Data!$H26)),        "",          ";" &amp; VLOOKUP(HR$1,Data!$L:$N,3, FALSE) &amp; ",""" &amp; VLOOKUP(HR$1,Data!$L:$M,2, FALSE) &amp; """;"   )             )</f>
        <v/>
      </c>
      <c r="HS25" t="str">
        <f>IF(Data!$L26=HS$1, "",             IF(ISERR(SEARCH(HS$1,Data!$H26)),        "",          ";" &amp; VLOOKUP(HS$1,Data!$L:$N,3, FALSE) &amp; ",""" &amp; VLOOKUP(HS$1,Data!$L:$M,2, FALSE) &amp; """;"   )             )</f>
        <v/>
      </c>
      <c r="HT25" t="str">
        <f>IF(Data!$L26=HT$1, "",             IF(ISERR(SEARCH(HT$1,Data!$H26)),        "",          ";" &amp; VLOOKUP(HT$1,Data!$L:$N,3, FALSE) &amp; ",""" &amp; VLOOKUP(HT$1,Data!$L:$M,2, FALSE) &amp; """;"   )             )</f>
        <v/>
      </c>
      <c r="HU25" t="str">
        <f>IF(Data!$L26=HU$1, "",             IF(ISERR(SEARCH(HU$1,Data!$H26)),        "",          ";" &amp; VLOOKUP(HU$1,Data!$L:$N,3, FALSE) &amp; ",""" &amp; VLOOKUP(HU$1,Data!$L:$M,2, FALSE) &amp; """;"   )             )</f>
        <v/>
      </c>
      <c r="HV25" t="str">
        <f>IF(Data!$L26=HV$1, "",             IF(ISERR(SEARCH(HV$1,Data!$H26)),        "",          ";" &amp; VLOOKUP(HV$1,Data!$L:$N,3, FALSE) &amp; ",""" &amp; VLOOKUP(HV$1,Data!$L:$M,2, FALSE) &amp; """;"   )             )</f>
        <v/>
      </c>
      <c r="HW25" t="str">
        <f>IF(Data!$L26=HW$1, "",             IF(ISERR(SEARCH(HW$1,Data!$H26)),        "",          ";" &amp; VLOOKUP(HW$1,Data!$L:$N,3, FALSE) &amp; ",""" &amp; VLOOKUP(HW$1,Data!$L:$M,2, FALSE) &amp; """;"   )             )</f>
        <v/>
      </c>
      <c r="HX25" t="str">
        <f>IF(Data!$L26=HX$1, "",             IF(ISERR(SEARCH(HX$1,Data!$H26)),        "",          ";" &amp; VLOOKUP(HX$1,Data!$L:$N,3, FALSE) &amp; ",""" &amp; VLOOKUP(HX$1,Data!$L:$M,2, FALSE) &amp; """;"   )             )</f>
        <v/>
      </c>
      <c r="HY25" t="str">
        <f>IF(Data!$L26=HY$1, "",             IF(ISERR(SEARCH(HY$1,Data!$H26)),        "",          ";" &amp; VLOOKUP(HY$1,Data!$L:$N,3, FALSE) &amp; ",""" &amp; VLOOKUP(HY$1,Data!$L:$M,2, FALSE) &amp; """;"   )             )</f>
        <v/>
      </c>
      <c r="HZ25" t="str">
        <f>IF(Data!$L26=HZ$1, "",             IF(ISERR(SEARCH(HZ$1,Data!$H26)),        "",          ";" &amp; VLOOKUP(HZ$1,Data!$L:$N,3, FALSE) &amp; ",""" &amp; VLOOKUP(HZ$1,Data!$L:$M,2, FALSE) &amp; """;"   )             )</f>
        <v/>
      </c>
      <c r="IA25" t="str">
        <f>IF(Data!$L26=IA$1, "",             IF(ISERR(SEARCH(IA$1,Data!$H26)),        "",          ";" &amp; VLOOKUP(IA$1,Data!$L:$N,3, FALSE) &amp; ",""" &amp; VLOOKUP(IA$1,Data!$L:$M,2, FALSE) &amp; """;"   )             )</f>
        <v/>
      </c>
      <c r="IB25" t="str">
        <f>IF(Data!$L26=IB$1, "",             IF(ISERR(SEARCH(IB$1,Data!$H26)),        "",          ";" &amp; VLOOKUP(IB$1,Data!$L:$N,3, FALSE) &amp; ",""" &amp; VLOOKUP(IB$1,Data!$L:$M,2, FALSE) &amp; """;"   )             )</f>
        <v/>
      </c>
      <c r="IC25" t="str">
        <f>IF(Data!$L26=IC$1, "",             IF(ISERR(SEARCH(IC$1,Data!$H26)),        "",          ";" &amp; VLOOKUP(IC$1,Data!$L:$N,3, FALSE) &amp; ",""" &amp; VLOOKUP(IC$1,Data!$L:$M,2, FALSE) &amp; """;"   )             )</f>
        <v/>
      </c>
      <c r="ID25" t="str">
        <f>IF(Data!$L26=ID$1, "",             IF(ISERR(SEARCH(ID$1,Data!$H26)),        "",          ";" &amp; VLOOKUP(ID$1,Data!$L:$N,3, FALSE) &amp; ",""" &amp; VLOOKUP(ID$1,Data!$L:$M,2, FALSE) &amp; """;"   )             )</f>
        <v/>
      </c>
      <c r="IE25" t="str">
        <f>IF(Data!$L26=IE$1, "",             IF(ISERR(SEARCH(IE$1,Data!$H26)),        "",          ";" &amp; VLOOKUP(IE$1,Data!$L:$N,3, FALSE) &amp; ",""" &amp; VLOOKUP(IE$1,Data!$L:$M,2, FALSE) &amp; """;"   )             )</f>
        <v/>
      </c>
      <c r="IF25" t="str">
        <f>IF(Data!$L26=IF$1, "",             IF(ISERR(SEARCH(IF$1,Data!$H26)),        "",          ";" &amp; VLOOKUP(IF$1,Data!$L:$N,3, FALSE) &amp; ",""" &amp; VLOOKUP(IF$1,Data!$L:$M,2, FALSE) &amp; """;"   )             )</f>
        <v/>
      </c>
      <c r="IG25" t="str">
        <f>IF(Data!$L26=IG$1, "",             IF(ISERR(SEARCH(IG$1,Data!$H26)),        "",          ";" &amp; VLOOKUP(IG$1,Data!$L:$N,3, FALSE) &amp; ",""" &amp; VLOOKUP(IG$1,Data!$L:$M,2, FALSE) &amp; """;"   )             )</f>
        <v/>
      </c>
      <c r="IH25" t="str">
        <f>IF(Data!$L26=IH$1, "",             IF(ISERR(SEARCH(IH$1,Data!$H26)),        "",          ";" &amp; VLOOKUP(IH$1,Data!$L:$N,3, FALSE) &amp; ",""" &amp; VLOOKUP(IH$1,Data!$L:$M,2, FALSE) &amp; """;"   )             )</f>
        <v/>
      </c>
      <c r="II25" t="str">
        <f>IF(Data!$L26=II$1, "",             IF(ISERR(SEARCH(II$1,Data!$H26)),        "",          ";" &amp; VLOOKUP(II$1,Data!$L:$N,3, FALSE) &amp; ",""" &amp; VLOOKUP(II$1,Data!$L:$M,2, FALSE) &amp; """;"   )             )</f>
        <v/>
      </c>
    </row>
    <row r="26" spans="1:243" x14ac:dyDescent="0.3">
      <c r="A26" t="str">
        <f>Data!L27</f>
        <v>Nom Anor</v>
      </c>
      <c r="B26" s="15" t="str">
        <f>VLOOKUP(Tableau36[[#This Row],[Character]],Data!L:N,3,FALSE)</f>
        <v>00000000-0000-0000-0000-000000000025</v>
      </c>
      <c r="C26" s="15" t="str">
        <f>VLOOKUP(Tableau36[[#This Row],[Character]],Data!L:M,2,FALSE)</f>
        <v>HUMAN</v>
      </c>
      <c r="D26" s="15" t="str">
        <f>SUBSTITUTE(     SUBSTITUTE(Tableau36[[#This Row],[character_id,character_type,friend_id,friend_type]],",""DROID""",""),    ",""HUMAN""", "")</f>
        <v/>
      </c>
      <c r="E26" s="15" t="str">
        <f>IF(Tableau36[[#This Row],[With char''s id]] = "", "",    MID(Tableau36[[#This Row],[With char''s id]], 2, LEN(Tableau36[[#This Row],[With char''s id]])-1))</f>
        <v/>
      </c>
      <c r="F26" s="15" t="str">
        <f>SUBSTITUTE(Tableau36[[#This Row],[List of friend''s id]],  "/",    "/" &amp; Tableau36[[#This Row],[Character''s id]] &amp; ",""" &amp; Tableau36[[#This Row],[Type]] &amp; """,")</f>
        <v/>
      </c>
      <c r="G26" t="str">
        <f>IF( Tableau36[[#This Row],[removed double semi-colon]]="", "", "/" &amp; MID(Tableau36[[#This Row],[removed double semi-colon]],2,LEN(Tableau36[[#This Row],[removed double semi-colon]]) - 2) )</f>
        <v/>
      </c>
      <c r="H26" t="str">
        <f>SUBSTITUTE(Tableau36[[#This Row],[Concatenation]],";;","/")</f>
        <v/>
      </c>
      <c r="I26" t="str">
        <f>friends!M26&amp; friends!N26&amp; friends!O26&amp; friends!P26&amp; friends!Q26&amp; friends!R26&amp; friends!S26&amp; friends!T26&amp; friends!U26&amp; friends!V26&amp; friends!W26&amp; friends!X26&amp; friends!Y26&amp; friends!Z26&amp; friends!AA26&amp; friends!AB26&amp; friends!AC26&amp; friends!AD26&amp; friends!AE26&amp; friends!AF26&amp; friends!AG26&amp; friends!AH26&amp; friends!AI26&amp; friends!AJ26&amp; friends!AK26&amp; friends!AL26&amp; friends!AM26&amp; friends!AN26&amp; friends!AO26&amp; friends!AP26&amp; friends!AQ26&amp; friends!AR26&amp; friends!AS26&amp; friends!AT26&amp; friends!AU26&amp; friends!AV26&amp; friends!AW26&amp; friends!AX26&amp; friends!AY26&amp; friends!AZ26&amp; friends!BA26&amp; friends!BB26&amp; friends!BC26&amp; friends!BD26&amp; friends!BE26&amp; friends!BF26&amp; friends!BG26&amp; friends!BH26&amp; friends!BI26&amp; friends!BJ26&amp; friends!BK26&amp; friends!BL26&amp; friends!BM26&amp; friends!BN26&amp; friends!BO26&amp; friends!BP26&amp; friends!BQ26&amp; friends!BR26&amp; friends!BS26&amp; friends!BT26&amp; friends!BU26&amp; friends!BV26&amp; friends!BW26&amp; friends!BX26&amp; friends!BY26&amp; friends!BZ26&amp; friends!CA26&amp; friends!CB26&amp; friends!CC26&amp; friends!CD26&amp; friends!CE26&amp; friends!CF26&amp; friends!CG26&amp; friends!CH26&amp; friends!CI26&amp; friends!CJ26&amp; friends!CK26&amp; friends!CL26&amp; friends!CM26&amp; friends!CN26&amp; friends!CO26&amp; friends!CP26&amp; friends!CQ26&amp; friends!CR26&amp; friends!CS26&amp; friends!CT26&amp; friends!CU26&amp; friends!CV26&amp; friends!CW26&amp; friends!CX26&amp; friends!CY26&amp; friends!CZ26&amp; friends!DA26&amp; friends!DB26&amp; friends!DC26&amp; friends!DD26&amp; friends!DE26&amp; friends!DF26&amp; friends!DG26&amp; friends!DH26&amp; friends!DI26&amp; friends!DJ26&amp; friends!DK26&amp; friends!DL26&amp; friends!DM26&amp; friends!DN26&amp; friends!DO26&amp; friends!DP26&amp; friends!DQ26&amp; friends!DR26&amp; friends!DS26&amp; friends!DT26&amp; friends!DU26&amp; friends!DV26&amp; friends!DW26&amp; friends!DX26&amp; friends!DY26&amp; friends!DZ26&amp; friends!EA26&amp; friends!EB26&amp; friends!EC26&amp; friends!ED26&amp; friends!EE26&amp; friends!EF26&amp; friends!EG26&amp; friends!EH26&amp; friends!EI26&amp; friends!EJ26&amp; friends!EK26&amp; friends!EL26&amp; friends!EM26&amp; friends!EN26&amp; friends!EO26&amp; friends!EP26&amp; friends!EQ26&amp; friends!ER26&amp; friends!ES26&amp; friends!ET26&amp; friends!EU26&amp; friends!EV26&amp; friends!EW26&amp; friends!EX26&amp; friends!EY26&amp; friends!EZ26&amp; friends!FA26&amp; friends!FB26&amp; friends!FC26&amp; friends!FD26&amp; friends!FE26&amp; friends!FF26&amp; friends!FG26&amp; friends!FH26&amp; friends!FI26&amp; friends!FJ26&amp; friends!FK26&amp; friends!FL26&amp; friends!FM26&amp; friends!FN26&amp; friends!FO26&amp; friends!FP26&amp; friends!FQ26&amp; friends!FR26&amp; friends!FS26&amp; friends!FT26&amp; friends!FU26&amp; friends!FV26&amp; friends!FW26&amp; friends!FX26&amp; friends!FY26&amp; friends!FZ26&amp; friends!GA26&amp; friends!GB26&amp; friends!GC26&amp; friends!GD26&amp; friends!GE26&amp; friends!GF26&amp; friends!GG26&amp; friends!GH26&amp; friends!GI26&amp; friends!GJ26&amp; friends!GK26&amp; friends!GL26&amp; friends!GM26&amp; friends!GN26&amp; friends!GO26&amp; friends!GP26&amp; friends!GQ26&amp; friends!GR26&amp; friends!GS26&amp; friends!GT26&amp; friends!GU26&amp; friends!GV26&amp; friends!GW26&amp; friends!GX26&amp; friends!GY26&amp; friends!GZ26&amp; friends!HA26&amp; friends!HB26&amp; friends!HC26&amp; friends!HD26&amp; friends!HE26&amp; friends!HF26&amp; friends!HG26&amp; friends!HH26&amp; friends!HI26&amp; friends!HJ26&amp; friends!HK26&amp; friends!HL26&amp; friends!HM26&amp; friends!HN26&amp; friends!HO26&amp; friends!HP26&amp; friends!HQ26&amp; friends!HR26&amp; friends!HS26&amp; friends!HT26&amp; friends!HU26&amp; friends!HV26&amp; friends!HW26&amp; friends!HX26&amp; friends!HY26&amp; friends!HZ26&amp; friends!IA26&amp; friends!IB26&amp; friends!IC26&amp; friends!ID26&amp; friends!IE26&amp; friends!IF26&amp; friends!IG26&amp; friends!IH26&amp; friends!II26</f>
        <v/>
      </c>
      <c r="M26" t="str">
        <f>IF(Data!$L27=M$1, "",             IF(ISERR(SEARCH(M$1,Data!$H27)),        "",          ";" &amp; VLOOKUP(M$1,Data!$L:$N,3, FALSE) &amp; ",""" &amp; VLOOKUP(M$1,Data!$L:$M,2, FALSE) &amp; """;"   )             )</f>
        <v/>
      </c>
      <c r="N26" t="str">
        <f>IF(Data!$L27=N$1, "",             IF(ISERR(SEARCH(N$1,Data!$H27)),        "",          ";" &amp; VLOOKUP(N$1,Data!$L:$N,3, FALSE) &amp; ",""" &amp; VLOOKUP(N$1,Data!$L:$M,2, FALSE) &amp; """;"   )             )</f>
        <v/>
      </c>
      <c r="O26" t="str">
        <f>IF(Data!$L27=O$1, "",             IF(ISERR(SEARCH(O$1,Data!$H27)),        "",          ";" &amp; VLOOKUP(O$1,Data!$L:$N,3, FALSE) &amp; ",""" &amp; VLOOKUP(O$1,Data!$L:$M,2, FALSE) &amp; """;"   )             )</f>
        <v/>
      </c>
      <c r="P26" t="str">
        <f>IF(Data!$L27=P$1, "",             IF(ISERR(SEARCH(P$1,Data!$H27)),        "",          ";" &amp; VLOOKUP(P$1,Data!$L:$N,3, FALSE) &amp; ",""" &amp; VLOOKUP(P$1,Data!$L:$M,2, FALSE) &amp; """;"   )             )</f>
        <v/>
      </c>
      <c r="Q26" t="str">
        <f>IF(Data!$L27=Q$1, "",             IF(ISERR(SEARCH(Q$1,Data!$H27)),        "",          ";" &amp; VLOOKUP(Q$1,Data!$L:$N,3, FALSE) &amp; ",""" &amp; VLOOKUP(Q$1,Data!$L:$M,2, FALSE) &amp; """;"   )             )</f>
        <v/>
      </c>
      <c r="R26" t="str">
        <f>IF(Data!$L27=R$1, "",             IF(ISERR(SEARCH(R$1,Data!$H27)),        "",          ";" &amp; VLOOKUP(R$1,Data!$L:$N,3, FALSE) &amp; ",""" &amp; VLOOKUP(R$1,Data!$L:$M,2, FALSE) &amp; """;"   )             )</f>
        <v/>
      </c>
      <c r="S26" t="str">
        <f>IF(Data!$L27=S$1, "",             IF(ISERR(SEARCH(S$1,Data!$H27)),        "",          ";" &amp; VLOOKUP(S$1,Data!$L:$N,3, FALSE) &amp; ",""" &amp; VLOOKUP(S$1,Data!$L:$M,2, FALSE) &amp; """;"   )             )</f>
        <v/>
      </c>
      <c r="T26" t="str">
        <f>IF(Data!$L27=T$1, "",             IF(ISERR(SEARCH(T$1,Data!$H27)),        "",          ";" &amp; VLOOKUP(T$1,Data!$L:$N,3, FALSE) &amp; ",""" &amp; VLOOKUP(T$1,Data!$L:$M,2, FALSE) &amp; """;"   )             )</f>
        <v/>
      </c>
      <c r="U26" t="str">
        <f>IF(Data!$L27=U$1, "",             IF(ISERR(SEARCH(U$1,Data!$H27)),        "",          ";" &amp; VLOOKUP(U$1,Data!$L:$N,3, FALSE) &amp; ",""" &amp; VLOOKUP(U$1,Data!$L:$M,2, FALSE) &amp; """;"   )             )</f>
        <v/>
      </c>
      <c r="V26" t="str">
        <f>IF(Data!$L27=V$1, "",             IF(ISERR(SEARCH(V$1,Data!$H27)),        "",          ";" &amp; VLOOKUP(V$1,Data!$L:$N,3, FALSE) &amp; ",""" &amp; VLOOKUP(V$1,Data!$L:$M,2, FALSE) &amp; """;"   )             )</f>
        <v/>
      </c>
      <c r="W26" t="str">
        <f>IF(Data!$L27=W$1, "",             IF(ISERR(SEARCH(W$1,Data!$H27)),        "",          ";" &amp; VLOOKUP(W$1,Data!$L:$N,3, FALSE) &amp; ",""" &amp; VLOOKUP(W$1,Data!$L:$M,2, FALSE) &amp; """;"   )             )</f>
        <v/>
      </c>
      <c r="X26" t="str">
        <f>IF(Data!$L27=X$1, "",             IF(ISERR(SEARCH(X$1,Data!$H27)),        "",          ";" &amp; VLOOKUP(X$1,Data!$L:$N,3, FALSE) &amp; ",""" &amp; VLOOKUP(X$1,Data!$L:$M,2, FALSE) &amp; """;"   )             )</f>
        <v/>
      </c>
      <c r="Y26" t="str">
        <f>IF(Data!$L27=Y$1, "",             IF(ISERR(SEARCH(Y$1,Data!$H27)),        "",          ";" &amp; VLOOKUP(Y$1,Data!$L:$N,3, FALSE) &amp; ",""" &amp; VLOOKUP(Y$1,Data!$L:$M,2, FALSE) &amp; """;"   )             )</f>
        <v/>
      </c>
      <c r="Z26" t="str">
        <f>IF(Data!$L27=Z$1, "",             IF(ISERR(SEARCH(Z$1,Data!$H27)),        "",          ";" &amp; VLOOKUP(Z$1,Data!$L:$N,3, FALSE) &amp; ",""" &amp; VLOOKUP(Z$1,Data!$L:$M,2, FALSE) &amp; """;"   )             )</f>
        <v/>
      </c>
      <c r="AA26" t="str">
        <f>IF(Data!$L27=AA$1, "",             IF(ISERR(SEARCH(AA$1,Data!$H27)),        "",          ";" &amp; VLOOKUP(AA$1,Data!$L:$N,3, FALSE) &amp; ",""" &amp; VLOOKUP(AA$1,Data!$L:$M,2, FALSE) &amp; """;"   )             )</f>
        <v/>
      </c>
      <c r="AB26" t="str">
        <f>IF(Data!$L27=AB$1, "",             IF(ISERR(SEARCH(AB$1,Data!$H27)),        "",          ";" &amp; VLOOKUP(AB$1,Data!$L:$N,3, FALSE) &amp; ",""" &amp; VLOOKUP(AB$1,Data!$L:$M,2, FALSE) &amp; """;"   )             )</f>
        <v/>
      </c>
      <c r="AC26" t="str">
        <f>IF(Data!$L27=AC$1, "",             IF(ISERR(SEARCH(AC$1,Data!$H27)),        "",          ";" &amp; VLOOKUP(AC$1,Data!$L:$N,3, FALSE) &amp; ",""" &amp; VLOOKUP(AC$1,Data!$L:$M,2, FALSE) &amp; """;"   )             )</f>
        <v/>
      </c>
      <c r="AD26" t="str">
        <f>IF(Data!$L27=AD$1, "",             IF(ISERR(SEARCH(AD$1,Data!$H27)),        "",          ";" &amp; VLOOKUP(AD$1,Data!$L:$N,3, FALSE) &amp; ",""" &amp; VLOOKUP(AD$1,Data!$L:$M,2, FALSE) &amp; """;"   )             )</f>
        <v/>
      </c>
      <c r="AE26" t="str">
        <f>IF(Data!$L27=AE$1, "",             IF(ISERR(SEARCH(AE$1,Data!$H27)),        "",          ";" &amp; VLOOKUP(AE$1,Data!$L:$N,3, FALSE) &amp; ",""" &amp; VLOOKUP(AE$1,Data!$L:$M,2, FALSE) &amp; """;"   )             )</f>
        <v/>
      </c>
      <c r="AF26" t="str">
        <f>IF(Data!$L27=AF$1, "",             IF(ISERR(SEARCH(AF$1,Data!$H27)),        "",          ";" &amp; VLOOKUP(AF$1,Data!$L:$N,3, FALSE) &amp; ",""" &amp; VLOOKUP(AF$1,Data!$L:$M,2, FALSE) &amp; """;"   )             )</f>
        <v/>
      </c>
      <c r="AG26" t="str">
        <f>IF(Data!$L27=AG$1, "",             IF(ISERR(SEARCH(AG$1,Data!$H27)),        "",          ";" &amp; VLOOKUP(AG$1,Data!$L:$N,3, FALSE) &amp; ",""" &amp; VLOOKUP(AG$1,Data!$L:$M,2, FALSE) &amp; """;"   )             )</f>
        <v/>
      </c>
      <c r="AH26" t="str">
        <f>IF(Data!$L27=AH$1, "",             IF(ISERR(SEARCH(AH$1,Data!$H27)),        "",          ";" &amp; VLOOKUP(AH$1,Data!$L:$N,3, FALSE) &amp; ",""" &amp; VLOOKUP(AH$1,Data!$L:$M,2, FALSE) &amp; """;"   )             )</f>
        <v/>
      </c>
      <c r="AI26" t="str">
        <f>IF(Data!$L27=AI$1, "",             IF(ISERR(SEARCH(AI$1,Data!$H27)),        "",          ";" &amp; VLOOKUP(AI$1,Data!$L:$N,3, FALSE) &amp; ",""" &amp; VLOOKUP(AI$1,Data!$L:$M,2, FALSE) &amp; """;"   )             )</f>
        <v/>
      </c>
      <c r="AJ26" t="str">
        <f>IF(Data!$L27=AJ$1, "",             IF(ISERR(SEARCH(AJ$1,Data!$H27)),        "",          ";" &amp; VLOOKUP(AJ$1,Data!$L:$N,3, FALSE) &amp; ",""" &amp; VLOOKUP(AJ$1,Data!$L:$M,2, FALSE) &amp; """;"   )             )</f>
        <v/>
      </c>
      <c r="AK26" t="str">
        <f>IF(Data!$L27=AK$1, "",             IF(ISERR(SEARCH(AK$1,Data!$H27)),        "",          ";" &amp; VLOOKUP(AK$1,Data!$L:$N,3, FALSE) &amp; ",""" &amp; VLOOKUP(AK$1,Data!$L:$M,2, FALSE) &amp; """;"   )             )</f>
        <v/>
      </c>
      <c r="AL26" t="str">
        <f>IF(Data!$L27=AL$1, "",             IF(ISERR(SEARCH(AL$1,Data!$H27)),        "",          ";" &amp; VLOOKUP(AL$1,Data!$L:$N,3, FALSE) &amp; ",""" &amp; VLOOKUP(AL$1,Data!$L:$M,2, FALSE) &amp; """;"   )             )</f>
        <v/>
      </c>
      <c r="AM26" t="str">
        <f>IF(Data!$L27=AM$1, "",             IF(ISERR(SEARCH(AM$1,Data!$H27)),        "",          ";" &amp; VLOOKUP(AM$1,Data!$L:$N,3, FALSE) &amp; ",""" &amp; VLOOKUP(AM$1,Data!$L:$M,2, FALSE) &amp; """;"   )             )</f>
        <v/>
      </c>
      <c r="AN26" t="str">
        <f>IF(Data!$L27=AN$1, "",             IF(ISERR(SEARCH(AN$1,Data!$H27)),        "",          ";" &amp; VLOOKUP(AN$1,Data!$L:$N,3, FALSE) &amp; ",""" &amp; VLOOKUP(AN$1,Data!$L:$M,2, FALSE) &amp; """;"   )             )</f>
        <v/>
      </c>
      <c r="AO26" t="str">
        <f>IF(Data!$L27=AO$1, "",             IF(ISERR(SEARCH(AO$1,Data!$H27)),        "",          ";" &amp; VLOOKUP(AO$1,Data!$L:$N,3, FALSE) &amp; ",""" &amp; VLOOKUP(AO$1,Data!$L:$M,2, FALSE) &amp; """;"   )             )</f>
        <v/>
      </c>
      <c r="AP26" t="str">
        <f>IF(Data!$L27=AP$1, "",             IF(ISERR(SEARCH(AP$1,Data!$H27)),        "",          ";" &amp; VLOOKUP(AP$1,Data!$L:$N,3, FALSE) &amp; ",""" &amp; VLOOKUP(AP$1,Data!$L:$M,2, FALSE) &amp; """;"   )             )</f>
        <v/>
      </c>
      <c r="AQ26" t="str">
        <f>IF(Data!$L27=AQ$1, "",             IF(ISERR(SEARCH(AQ$1,Data!$H27)),        "",          ";" &amp; VLOOKUP(AQ$1,Data!$L:$N,3, FALSE) &amp; ",""" &amp; VLOOKUP(AQ$1,Data!$L:$M,2, FALSE) &amp; """;"   )             )</f>
        <v/>
      </c>
      <c r="AR26" t="str">
        <f>IF(Data!$L27=AR$1, "",             IF(ISERR(SEARCH(AR$1,Data!$H27)),        "",          ";" &amp; VLOOKUP(AR$1,Data!$L:$N,3, FALSE) &amp; ",""" &amp; VLOOKUP(AR$1,Data!$L:$M,2, FALSE) &amp; """;"   )             )</f>
        <v/>
      </c>
      <c r="AS26" t="str">
        <f>IF(Data!$L27=AS$1, "",             IF(ISERR(SEARCH(AS$1,Data!$H27)),        "",          ";" &amp; VLOOKUP(AS$1,Data!$L:$N,3, FALSE) &amp; ",""" &amp; VLOOKUP(AS$1,Data!$L:$M,2, FALSE) &amp; """;"   )             )</f>
        <v/>
      </c>
      <c r="AT26" t="str">
        <f>IF(Data!$L27=AT$1, "",             IF(ISERR(SEARCH(AT$1,Data!$H27)),        "",          ";" &amp; VLOOKUP(AT$1,Data!$L:$N,3, FALSE) &amp; ",""" &amp; VLOOKUP(AT$1,Data!$L:$M,2, FALSE) &amp; """;"   )             )</f>
        <v/>
      </c>
      <c r="AU26" t="str">
        <f>IF(Data!$L27=AU$1, "",             IF(ISERR(SEARCH(AU$1,Data!$H27)),        "",          ";" &amp; VLOOKUP(AU$1,Data!$L:$N,3, FALSE) &amp; ",""" &amp; VLOOKUP(AU$1,Data!$L:$M,2, FALSE) &amp; """;"   )             )</f>
        <v/>
      </c>
      <c r="AV26" t="str">
        <f>IF(Data!$L27=AV$1, "",             IF(ISERR(SEARCH(AV$1,Data!$H27)),        "",          ";" &amp; VLOOKUP(AV$1,Data!$L:$N,3, FALSE) &amp; ",""" &amp; VLOOKUP(AV$1,Data!$L:$M,2, FALSE) &amp; """;"   )             )</f>
        <v/>
      </c>
      <c r="AW26" t="str">
        <f>IF(Data!$L27=AW$1, "",             IF(ISERR(SEARCH(AW$1,Data!$H27)),        "",          ";" &amp; VLOOKUP(AW$1,Data!$L:$N,3, FALSE) &amp; ",""" &amp; VLOOKUP(AW$1,Data!$L:$M,2, FALSE) &amp; """;"   )             )</f>
        <v/>
      </c>
      <c r="AX26" t="str">
        <f>IF(Data!$L27=AX$1, "",             IF(ISERR(SEARCH(AX$1,Data!$H27)),        "",          ";" &amp; VLOOKUP(AX$1,Data!$L:$N,3, FALSE) &amp; ",""" &amp; VLOOKUP(AX$1,Data!$L:$M,2, FALSE) &amp; """;"   )             )</f>
        <v/>
      </c>
      <c r="AY26" t="str">
        <f>IF(Data!$L27=AY$1, "",             IF(ISERR(SEARCH(AY$1,Data!$H27)),        "",          ";" &amp; VLOOKUP(AY$1,Data!$L:$N,3, FALSE) &amp; ",""" &amp; VLOOKUP(AY$1,Data!$L:$M,2, FALSE) &amp; """;"   )             )</f>
        <v/>
      </c>
      <c r="AZ26" t="str">
        <f>IF(Data!$L27=AZ$1, "",             IF(ISERR(SEARCH(AZ$1,Data!$H27)),        "",          ";" &amp; VLOOKUP(AZ$1,Data!$L:$N,3, FALSE) &amp; ",""" &amp; VLOOKUP(AZ$1,Data!$L:$M,2, FALSE) &amp; """;"   )             )</f>
        <v/>
      </c>
      <c r="BA26" t="str">
        <f>IF(Data!$L27=BA$1, "",             IF(ISERR(SEARCH(BA$1,Data!$H27)),        "",          ";" &amp; VLOOKUP(BA$1,Data!$L:$N,3, FALSE) &amp; ",""" &amp; VLOOKUP(BA$1,Data!$L:$M,2, FALSE) &amp; """;"   )             )</f>
        <v/>
      </c>
      <c r="BB26" t="str">
        <f>IF(Data!$L27=BB$1, "",             IF(ISERR(SEARCH(BB$1,Data!$H27)),        "",          ";" &amp; VLOOKUP(BB$1,Data!$L:$N,3, FALSE) &amp; ",""" &amp; VLOOKUP(BB$1,Data!$L:$M,2, FALSE) &amp; """;"   )             )</f>
        <v/>
      </c>
      <c r="BC26" t="str">
        <f>IF(Data!$L27=BC$1, "",             IF(ISERR(SEARCH(BC$1,Data!$H27)),        "",          ";" &amp; VLOOKUP(BC$1,Data!$L:$N,3, FALSE) &amp; ",""" &amp; VLOOKUP(BC$1,Data!$L:$M,2, FALSE) &amp; """;"   )             )</f>
        <v/>
      </c>
      <c r="BD26" t="str">
        <f>IF(Data!$L27=BD$1, "",             IF(ISERR(SEARCH(BD$1,Data!$H27)),        "",          ";" &amp; VLOOKUP(BD$1,Data!$L:$N,3, FALSE) &amp; ",""" &amp; VLOOKUP(BD$1,Data!$L:$M,2, FALSE) &amp; """;"   )             )</f>
        <v/>
      </c>
      <c r="BE26" t="str">
        <f>IF(Data!$L27=BE$1, "",             IF(ISERR(SEARCH(BE$1,Data!$H27)),        "",          ";" &amp; VLOOKUP(BE$1,Data!$L:$N,3, FALSE) &amp; ",""" &amp; VLOOKUP(BE$1,Data!$L:$M,2, FALSE) &amp; """;"   )             )</f>
        <v/>
      </c>
      <c r="BF26" t="str">
        <f>IF(Data!$L27=BF$1, "",             IF(ISERR(SEARCH(BF$1,Data!$H27)),        "",          ";" &amp; VLOOKUP(BF$1,Data!$L:$N,3, FALSE) &amp; ",""" &amp; VLOOKUP(BF$1,Data!$L:$M,2, FALSE) &amp; """;"   )             )</f>
        <v/>
      </c>
      <c r="BG26" t="str">
        <f>IF(Data!$L27=BG$1, "",             IF(ISERR(SEARCH(BG$1,Data!$H27)),        "",          ";" &amp; VLOOKUP(BG$1,Data!$L:$N,3, FALSE) &amp; ",""" &amp; VLOOKUP(BG$1,Data!$L:$M,2, FALSE) &amp; """;"   )             )</f>
        <v/>
      </c>
      <c r="BH26" t="str">
        <f>IF(Data!$L27=BH$1, "",             IF(ISERR(SEARCH(BH$1,Data!$H27)),        "",          ";" &amp; VLOOKUP(BH$1,Data!$L:$N,3, FALSE) &amp; ",""" &amp; VLOOKUP(BH$1,Data!$L:$M,2, FALSE) &amp; """;"   )             )</f>
        <v/>
      </c>
      <c r="BI26" t="str">
        <f>IF(Data!$L27=BI$1, "",             IF(ISERR(SEARCH(BI$1,Data!$H27)),        "",          ";" &amp; VLOOKUP(BI$1,Data!$L:$N,3, FALSE) &amp; ",""" &amp; VLOOKUP(BI$1,Data!$L:$M,2, FALSE) &amp; """;"   )             )</f>
        <v/>
      </c>
      <c r="BJ26" t="str">
        <f>IF(Data!$L27=BJ$1, "",             IF(ISERR(SEARCH(BJ$1,Data!$H27)),        "",          ";" &amp; VLOOKUP(BJ$1,Data!$L:$N,3, FALSE) &amp; ",""" &amp; VLOOKUP(BJ$1,Data!$L:$M,2, FALSE) &amp; """;"   )             )</f>
        <v/>
      </c>
      <c r="BK26" t="str">
        <f>IF(Data!$L27=BK$1, "",             IF(ISERR(SEARCH(BK$1,Data!$H27)),        "",          ";" &amp; VLOOKUP(BK$1,Data!$L:$N,3, FALSE) &amp; ",""" &amp; VLOOKUP(BK$1,Data!$L:$M,2, FALSE) &amp; """;"   )             )</f>
        <v/>
      </c>
      <c r="BL26" t="str">
        <f>IF(Data!$L27=BL$1, "",             IF(ISERR(SEARCH(BL$1,Data!$H27)),        "",          ";" &amp; VLOOKUP(BL$1,Data!$L:$N,3, FALSE) &amp; ",""" &amp; VLOOKUP(BL$1,Data!$L:$M,2, FALSE) &amp; """;"   )             )</f>
        <v/>
      </c>
      <c r="BM26" t="str">
        <f>IF(Data!$L27=BM$1, "",             IF(ISERR(SEARCH(BM$1,Data!$H27)),        "",          ";" &amp; VLOOKUP(BM$1,Data!$L:$N,3, FALSE) &amp; ",""" &amp; VLOOKUP(BM$1,Data!$L:$M,2, FALSE) &amp; """;"   )             )</f>
        <v/>
      </c>
      <c r="BN26" t="str">
        <f>IF(Data!$L27=BN$1, "",             IF(ISERR(SEARCH(BN$1,Data!$H27)),        "",          ";" &amp; VLOOKUP(BN$1,Data!$L:$N,3, FALSE) &amp; ",""" &amp; VLOOKUP(BN$1,Data!$L:$M,2, FALSE) &amp; """;"   )             )</f>
        <v/>
      </c>
      <c r="BO26" t="str">
        <f>IF(Data!$L27=BO$1, "",             IF(ISERR(SEARCH(BO$1,Data!$H27)),        "",          ";" &amp; VLOOKUP(BO$1,Data!$L:$N,3, FALSE) &amp; ",""" &amp; VLOOKUP(BO$1,Data!$L:$M,2, FALSE) &amp; """;"   )             )</f>
        <v/>
      </c>
      <c r="BP26" t="str">
        <f>IF(Data!$L27=BP$1, "",             IF(ISERR(SEARCH(BP$1,Data!$H27)),        "",          ";" &amp; VLOOKUP(BP$1,Data!$L:$N,3, FALSE) &amp; ",""" &amp; VLOOKUP(BP$1,Data!$L:$M,2, FALSE) &amp; """;"   )             )</f>
        <v/>
      </c>
      <c r="BQ26" t="str">
        <f>IF(Data!$L27=BQ$1, "",             IF(ISERR(SEARCH(BQ$1,Data!$H27)),        "",          ";" &amp; VLOOKUP(BQ$1,Data!$L:$N,3, FALSE) &amp; ",""" &amp; VLOOKUP(BQ$1,Data!$L:$M,2, FALSE) &amp; """;"   )             )</f>
        <v/>
      </c>
      <c r="BR26" t="str">
        <f>IF(Data!$L27=BR$1, "",             IF(ISERR(SEARCH(BR$1,Data!$H27)),        "",          ";" &amp; VLOOKUP(BR$1,Data!$L:$N,3, FALSE) &amp; ",""" &amp; VLOOKUP(BR$1,Data!$L:$M,2, FALSE) &amp; """;"   )             )</f>
        <v/>
      </c>
      <c r="BS26" t="str">
        <f>IF(Data!$L27=BS$1, "",             IF(ISERR(SEARCH(BS$1,Data!$H27)),        "",          ";" &amp; VLOOKUP(BS$1,Data!$L:$N,3, FALSE) &amp; ",""" &amp; VLOOKUP(BS$1,Data!$L:$M,2, FALSE) &amp; """;"   )             )</f>
        <v/>
      </c>
      <c r="BT26" t="str">
        <f>IF(Data!$L27=BT$1, "",             IF(ISERR(SEARCH(BT$1,Data!$H27)),        "",          ";" &amp; VLOOKUP(BT$1,Data!$L:$N,3, FALSE) &amp; ",""" &amp; VLOOKUP(BT$1,Data!$L:$M,2, FALSE) &amp; """;"   )             )</f>
        <v/>
      </c>
      <c r="BU26" t="str">
        <f>IF(Data!$L27=BU$1, "",             IF(ISERR(SEARCH(BU$1,Data!$H27)),        "",          ";" &amp; VLOOKUP(BU$1,Data!$L:$N,3, FALSE) &amp; ",""" &amp; VLOOKUP(BU$1,Data!$L:$M,2, FALSE) &amp; """;"   )             )</f>
        <v/>
      </c>
      <c r="BV26" t="str">
        <f>IF(Data!$L27=BV$1, "",             IF(ISERR(SEARCH(BV$1,Data!$H27)),        "",          ";" &amp; VLOOKUP(BV$1,Data!$L:$N,3, FALSE) &amp; ",""" &amp; VLOOKUP(BV$1,Data!$L:$M,2, FALSE) &amp; """;"   )             )</f>
        <v/>
      </c>
      <c r="BW26" t="str">
        <f>IF(Data!$L27=BW$1, "",             IF(ISERR(SEARCH(BW$1,Data!$H27)),        "",          ";" &amp; VLOOKUP(BW$1,Data!$L:$N,3, FALSE) &amp; ",""" &amp; VLOOKUP(BW$1,Data!$L:$M,2, FALSE) &amp; """;"   )             )</f>
        <v/>
      </c>
      <c r="BX26" t="str">
        <f>IF(Data!$L27=BX$1, "",             IF(ISERR(SEARCH(BX$1,Data!$H27)),        "",          ";" &amp; VLOOKUP(BX$1,Data!$L:$N,3, FALSE) &amp; ",""" &amp; VLOOKUP(BX$1,Data!$L:$M,2, FALSE) &amp; """;"   )             )</f>
        <v/>
      </c>
      <c r="BY26" t="str">
        <f>IF(Data!$L27=BY$1, "",             IF(ISERR(SEARCH(BY$1,Data!$H27)),        "",          ";" &amp; VLOOKUP(BY$1,Data!$L:$N,3, FALSE) &amp; ",""" &amp; VLOOKUP(BY$1,Data!$L:$M,2, FALSE) &amp; """;"   )             )</f>
        <v/>
      </c>
      <c r="BZ26" t="str">
        <f>IF(Data!$L27=BZ$1, "",             IF(ISERR(SEARCH(BZ$1,Data!$H27)),        "",          ";" &amp; VLOOKUP(BZ$1,Data!$L:$N,3, FALSE) &amp; ",""" &amp; VLOOKUP(BZ$1,Data!$L:$M,2, FALSE) &amp; """;"   )             )</f>
        <v/>
      </c>
      <c r="CA26" t="str">
        <f>IF(Data!$L27=CA$1, "",             IF(ISERR(SEARCH(CA$1,Data!$H27)),        "",          ";" &amp; VLOOKUP(CA$1,Data!$L:$N,3, FALSE) &amp; ",""" &amp; VLOOKUP(CA$1,Data!$L:$M,2, FALSE) &amp; """;"   )             )</f>
        <v/>
      </c>
      <c r="CB26" t="str">
        <f>IF(Data!$L27=CB$1, "",             IF(ISERR(SEARCH(CB$1,Data!$H27)),        "",          ";" &amp; VLOOKUP(CB$1,Data!$L:$N,3, FALSE) &amp; ",""" &amp; VLOOKUP(CB$1,Data!$L:$M,2, FALSE) &amp; """;"   )             )</f>
        <v/>
      </c>
      <c r="CC26" t="str">
        <f>IF(Data!$L27=CC$1, "",             IF(ISERR(SEARCH(CC$1,Data!$H27)),        "",          ";" &amp; VLOOKUP(CC$1,Data!$L:$N,3, FALSE) &amp; ",""" &amp; VLOOKUP(CC$1,Data!$L:$M,2, FALSE) &amp; """;"   )             )</f>
        <v/>
      </c>
      <c r="CD26" t="str">
        <f>IF(Data!$L27=CD$1, "",             IF(ISERR(SEARCH(CD$1,Data!$H27)),        "",          ";" &amp; VLOOKUP(CD$1,Data!$L:$N,3, FALSE) &amp; ",""" &amp; VLOOKUP(CD$1,Data!$L:$M,2, FALSE) &amp; """;"   )             )</f>
        <v/>
      </c>
      <c r="CE26" t="str">
        <f>IF(Data!$L27=CE$1, "",             IF(ISERR(SEARCH(CE$1,Data!$H27)),        "",          ";" &amp; VLOOKUP(CE$1,Data!$L:$N,3, FALSE) &amp; ",""" &amp; VLOOKUP(CE$1,Data!$L:$M,2, FALSE) &amp; """;"   )             )</f>
        <v/>
      </c>
      <c r="CF26" t="str">
        <f>IF(Data!$L27=CF$1, "",             IF(ISERR(SEARCH(CF$1,Data!$H27)),        "",          ";" &amp; VLOOKUP(CF$1,Data!$L:$N,3, FALSE) &amp; ",""" &amp; VLOOKUP(CF$1,Data!$L:$M,2, FALSE) &amp; """;"   )             )</f>
        <v/>
      </c>
      <c r="CG26" t="str">
        <f>IF(Data!$L27=CG$1, "",             IF(ISERR(SEARCH(CG$1,Data!$H27)),        "",          ";" &amp; VLOOKUP(CG$1,Data!$L:$N,3, FALSE) &amp; ",""" &amp; VLOOKUP(CG$1,Data!$L:$M,2, FALSE) &amp; """;"   )             )</f>
        <v/>
      </c>
      <c r="CH26" t="str">
        <f>IF(Data!$L27=CH$1, "",             IF(ISERR(SEARCH(CH$1,Data!$H27)),        "",          ";" &amp; VLOOKUP(CH$1,Data!$L:$N,3, FALSE) &amp; ",""" &amp; VLOOKUP(CH$1,Data!$L:$M,2, FALSE) &amp; """;"   )             )</f>
        <v/>
      </c>
      <c r="CI26" t="str">
        <f>IF(Data!$L27=CI$1, "",             IF(ISERR(SEARCH(CI$1,Data!$H27)),        "",          ";" &amp; VLOOKUP(CI$1,Data!$L:$N,3, FALSE) &amp; ",""" &amp; VLOOKUP(CI$1,Data!$L:$M,2, FALSE) &amp; """;"   )             )</f>
        <v/>
      </c>
      <c r="CJ26" t="str">
        <f>IF(Data!$L27=CJ$1, "",             IF(ISERR(SEARCH(CJ$1,Data!$H27)),        "",          ";" &amp; VLOOKUP(CJ$1,Data!$L:$N,3, FALSE) &amp; ",""" &amp; VLOOKUP(CJ$1,Data!$L:$M,2, FALSE) &amp; """;"   )             )</f>
        <v/>
      </c>
      <c r="CK26" t="str">
        <f>IF(Data!$L27=CK$1, "",             IF(ISERR(SEARCH(CK$1,Data!$H27)),        "",          ";" &amp; VLOOKUP(CK$1,Data!$L:$N,3, FALSE) &amp; ",""" &amp; VLOOKUP(CK$1,Data!$L:$M,2, FALSE) &amp; """;"   )             )</f>
        <v/>
      </c>
      <c r="CL26" t="str">
        <f>IF(Data!$L27=CL$1, "",             IF(ISERR(SEARCH(CL$1,Data!$H27)),        "",          ";" &amp; VLOOKUP(CL$1,Data!$L:$N,3, FALSE) &amp; ",""" &amp; VLOOKUP(CL$1,Data!$L:$M,2, FALSE) &amp; """;"   )             )</f>
        <v/>
      </c>
      <c r="CM26" t="str">
        <f>IF(Data!$L27=CM$1, "",             IF(ISERR(SEARCH(CM$1,Data!$H27)),        "",          ";" &amp; VLOOKUP(CM$1,Data!$L:$N,3, FALSE) &amp; ",""" &amp; VLOOKUP(CM$1,Data!$L:$M,2, FALSE) &amp; """;"   )             )</f>
        <v/>
      </c>
      <c r="CN26" t="str">
        <f>IF(Data!$L27=CN$1, "",             IF(ISERR(SEARCH(CN$1,Data!$H27)),        "",          ";" &amp; VLOOKUP(CN$1,Data!$L:$N,3, FALSE) &amp; ",""" &amp; VLOOKUP(CN$1,Data!$L:$M,2, FALSE) &amp; """;"   )             )</f>
        <v/>
      </c>
      <c r="CO26" t="str">
        <f>IF(Data!$L27=CO$1, "",             IF(ISERR(SEARCH(CO$1,Data!$H27)),        "",          ";" &amp; VLOOKUP(CO$1,Data!$L:$N,3, FALSE) &amp; ",""" &amp; VLOOKUP(CO$1,Data!$L:$M,2, FALSE) &amp; """;"   )             )</f>
        <v/>
      </c>
      <c r="CP26" t="str">
        <f>IF(Data!$L27=CP$1, "",             IF(ISERR(SEARCH(CP$1,Data!$H27)),        "",          ";" &amp; VLOOKUP(CP$1,Data!$L:$N,3, FALSE) &amp; ",""" &amp; VLOOKUP(CP$1,Data!$L:$M,2, FALSE) &amp; """;"   )             )</f>
        <v/>
      </c>
      <c r="CQ26" t="str">
        <f>IF(Data!$L27=CQ$1, "",             IF(ISERR(SEARCH(CQ$1,Data!$H27)),        "",          ";" &amp; VLOOKUP(CQ$1,Data!$L:$N,3, FALSE) &amp; ",""" &amp; VLOOKUP(CQ$1,Data!$L:$M,2, FALSE) &amp; """;"   )             )</f>
        <v/>
      </c>
      <c r="CR26" t="str">
        <f>IF(Data!$L27=CR$1, "",             IF(ISERR(SEARCH(CR$1,Data!$H27)),        "",          ";" &amp; VLOOKUP(CR$1,Data!$L:$N,3, FALSE) &amp; ",""" &amp; VLOOKUP(CR$1,Data!$L:$M,2, FALSE) &amp; """;"   )             )</f>
        <v/>
      </c>
      <c r="CS26" t="str">
        <f>IF(Data!$L27=CS$1, "",             IF(ISERR(SEARCH(CS$1,Data!$H27)),        "",          ";" &amp; VLOOKUP(CS$1,Data!$L:$N,3, FALSE) &amp; ",""" &amp; VLOOKUP(CS$1,Data!$L:$M,2, FALSE) &amp; """;"   )             )</f>
        <v/>
      </c>
      <c r="CT26" t="str">
        <f>IF(Data!$L27=CT$1, "",             IF(ISERR(SEARCH(CT$1,Data!$H27)),        "",          ";" &amp; VLOOKUP(CT$1,Data!$L:$N,3, FALSE) &amp; ",""" &amp; VLOOKUP(CT$1,Data!$L:$M,2, FALSE) &amp; """;"   )             )</f>
        <v/>
      </c>
      <c r="CU26" t="str">
        <f>IF(Data!$L27=CU$1, "",             IF(ISERR(SEARCH(CU$1,Data!$H27)),        "",          ";" &amp; VLOOKUP(CU$1,Data!$L:$N,3, FALSE) &amp; ",""" &amp; VLOOKUP(CU$1,Data!$L:$M,2, FALSE) &amp; """;"   )             )</f>
        <v/>
      </c>
      <c r="CV26" t="str">
        <f>IF(Data!$L27=CV$1, "",             IF(ISERR(SEARCH(CV$1,Data!$H27)),        "",          ";" &amp; VLOOKUP(CV$1,Data!$L:$N,3, FALSE) &amp; ",""" &amp; VLOOKUP(CV$1,Data!$L:$M,2, FALSE) &amp; """;"   )             )</f>
        <v/>
      </c>
      <c r="CW26" t="str">
        <f>IF(Data!$L27=CW$1, "",             IF(ISERR(SEARCH(CW$1,Data!$H27)),        "",          ";" &amp; VLOOKUP(CW$1,Data!$L:$N,3, FALSE) &amp; ",""" &amp; VLOOKUP(CW$1,Data!$L:$M,2, FALSE) &amp; """;"   )             )</f>
        <v/>
      </c>
      <c r="CX26" t="str">
        <f>IF(Data!$L27=CX$1, "",             IF(ISERR(SEARCH(CX$1,Data!$H27)),        "",          ";" &amp; VLOOKUP(CX$1,Data!$L:$N,3, FALSE) &amp; ",""" &amp; VLOOKUP(CX$1,Data!$L:$M,2, FALSE) &amp; """;"   )             )</f>
        <v/>
      </c>
      <c r="CY26" t="str">
        <f>IF(Data!$L27=CY$1, "",             IF(ISERR(SEARCH(CY$1,Data!$H27)),        "",          ";" &amp; VLOOKUP(CY$1,Data!$L:$N,3, FALSE) &amp; ",""" &amp; VLOOKUP(CY$1,Data!$L:$M,2, FALSE) &amp; """;"   )             )</f>
        <v/>
      </c>
      <c r="CZ26" t="str">
        <f>IF(Data!$L27=CZ$1, "",             IF(ISERR(SEARCH(CZ$1,Data!$H27)),        "",          ";" &amp; VLOOKUP(CZ$1,Data!$L:$N,3, FALSE) &amp; ",""" &amp; VLOOKUP(CZ$1,Data!$L:$M,2, FALSE) &amp; """;"   )             )</f>
        <v/>
      </c>
      <c r="DA26" t="str">
        <f>IF(Data!$L27=DA$1, "",             IF(ISERR(SEARCH(DA$1,Data!$H27)),        "",          ";" &amp; VLOOKUP(DA$1,Data!$L:$N,3, FALSE) &amp; ",""" &amp; VLOOKUP(DA$1,Data!$L:$M,2, FALSE) &amp; """;"   )             )</f>
        <v/>
      </c>
      <c r="DB26" t="str">
        <f>IF(Data!$L27=DB$1, "",             IF(ISERR(SEARCH(DB$1,Data!$H27)),        "",          ";" &amp; VLOOKUP(DB$1,Data!$L:$N,3, FALSE) &amp; ",""" &amp; VLOOKUP(DB$1,Data!$L:$M,2, FALSE) &amp; """;"   )             )</f>
        <v/>
      </c>
      <c r="DC26" t="str">
        <f>IF(Data!$L27=DC$1, "",             IF(ISERR(SEARCH(DC$1,Data!$H27)),        "",          ";" &amp; VLOOKUP(DC$1,Data!$L:$N,3, FALSE) &amp; ",""" &amp; VLOOKUP(DC$1,Data!$L:$M,2, FALSE) &amp; """;"   )             )</f>
        <v/>
      </c>
      <c r="DD26" t="str">
        <f>IF(Data!$L27=DD$1, "",             IF(ISERR(SEARCH(DD$1,Data!$H27)),        "",          ";" &amp; VLOOKUP(DD$1,Data!$L:$N,3, FALSE) &amp; ",""" &amp; VLOOKUP(DD$1,Data!$L:$M,2, FALSE) &amp; """;"   )             )</f>
        <v/>
      </c>
      <c r="DE26" t="str">
        <f>IF(Data!$L27=DE$1, "",             IF(ISERR(SEARCH(DE$1,Data!$H27)),        "",          ";" &amp; VLOOKUP(DE$1,Data!$L:$N,3, FALSE) &amp; ",""" &amp; VLOOKUP(DE$1,Data!$L:$M,2, FALSE) &amp; """;"   )             )</f>
        <v/>
      </c>
      <c r="DF26" t="str">
        <f>IF(Data!$L27=DF$1, "",             IF(ISERR(SEARCH(DF$1,Data!$H27)),        "",          ";" &amp; VLOOKUP(DF$1,Data!$L:$N,3, FALSE) &amp; ",""" &amp; VLOOKUP(DF$1,Data!$L:$M,2, FALSE) &amp; """;"   )             )</f>
        <v/>
      </c>
      <c r="DG26" t="str">
        <f>IF(Data!$L27=DG$1, "",             IF(ISERR(SEARCH(DG$1,Data!$H27)),        "",          ";" &amp; VLOOKUP(DG$1,Data!$L:$N,3, FALSE) &amp; ",""" &amp; VLOOKUP(DG$1,Data!$L:$M,2, FALSE) &amp; """;"   )             )</f>
        <v/>
      </c>
      <c r="DH26" t="str">
        <f>IF(Data!$L27=DH$1, "",             IF(ISERR(SEARCH(DH$1,Data!$H27)),        "",          ";" &amp; VLOOKUP(DH$1,Data!$L:$N,3, FALSE) &amp; ",""" &amp; VLOOKUP(DH$1,Data!$L:$M,2, FALSE) &amp; """;"   )             )</f>
        <v/>
      </c>
      <c r="DI26" t="str">
        <f>IF(Data!$L27=DI$1, "",             IF(ISERR(SEARCH(DI$1,Data!$H27)),        "",          ";" &amp; VLOOKUP(DI$1,Data!$L:$N,3, FALSE) &amp; ",""" &amp; VLOOKUP(DI$1,Data!$L:$M,2, FALSE) &amp; """;"   )             )</f>
        <v/>
      </c>
      <c r="DJ26" t="str">
        <f>IF(Data!$L27=DJ$1, "",             IF(ISERR(SEARCH(DJ$1,Data!$H27)),        "",          ";" &amp; VLOOKUP(DJ$1,Data!$L:$N,3, FALSE) &amp; ",""" &amp; VLOOKUP(DJ$1,Data!$L:$M,2, FALSE) &amp; """;"   )             )</f>
        <v/>
      </c>
      <c r="DK26" t="str">
        <f>IF(Data!$L27=DK$1, "",             IF(ISERR(SEARCH(DK$1,Data!$H27)),        "",          ";" &amp; VLOOKUP(DK$1,Data!$L:$N,3, FALSE) &amp; ",""" &amp; VLOOKUP(DK$1,Data!$L:$M,2, FALSE) &amp; """;"   )             )</f>
        <v/>
      </c>
      <c r="DL26" t="str">
        <f>IF(Data!$L27=DL$1, "",             IF(ISERR(SEARCH(DL$1,Data!$H27)),        "",          ";" &amp; VLOOKUP(DL$1,Data!$L:$N,3, FALSE) &amp; ",""" &amp; VLOOKUP(DL$1,Data!$L:$M,2, FALSE) &amp; """;"   )             )</f>
        <v/>
      </c>
      <c r="DM26" t="str">
        <f>IF(Data!$L27=DM$1, "",             IF(ISERR(SEARCH(DM$1,Data!$H27)),        "",          ";" &amp; VLOOKUP(DM$1,Data!$L:$N,3, FALSE) &amp; ",""" &amp; VLOOKUP(DM$1,Data!$L:$M,2, FALSE) &amp; """;"   )             )</f>
        <v/>
      </c>
      <c r="DN26" t="str">
        <f>IF(Data!$L27=DN$1, "",             IF(ISERR(SEARCH(DN$1,Data!$H27)),        "",          ";" &amp; VLOOKUP(DN$1,Data!$L:$N,3, FALSE) &amp; ",""" &amp; VLOOKUP(DN$1,Data!$L:$M,2, FALSE) &amp; """;"   )             )</f>
        <v/>
      </c>
      <c r="DO26" t="str">
        <f>IF(Data!$L27=DO$1, "",             IF(ISERR(SEARCH(DO$1,Data!$H27)),        "",          ";" &amp; VLOOKUP(DO$1,Data!$L:$N,3, FALSE) &amp; ",""" &amp; VLOOKUP(DO$1,Data!$L:$M,2, FALSE) &amp; """;"   )             )</f>
        <v/>
      </c>
      <c r="DP26" t="str">
        <f>IF(Data!$L27=DP$1, "",             IF(ISERR(SEARCH(DP$1,Data!$H27)),        "",          ";" &amp; VLOOKUP(DP$1,Data!$L:$N,3, FALSE) &amp; ",""" &amp; VLOOKUP(DP$1,Data!$L:$M,2, FALSE) &amp; """;"   )             )</f>
        <v/>
      </c>
      <c r="DQ26" t="str">
        <f>IF(Data!$L27=DQ$1, "",             IF(ISERR(SEARCH(DQ$1,Data!$H27)),        "",          ";" &amp; VLOOKUP(DQ$1,Data!$L:$N,3, FALSE) &amp; ",""" &amp; VLOOKUP(DQ$1,Data!$L:$M,2, FALSE) &amp; """;"   )             )</f>
        <v/>
      </c>
      <c r="DR26" t="str">
        <f>IF(Data!$L27=DR$1, "",             IF(ISERR(SEARCH(DR$1,Data!$H27)),        "",          ";" &amp; VLOOKUP(DR$1,Data!$L:$N,3, FALSE) &amp; ",""" &amp; VLOOKUP(DR$1,Data!$L:$M,2, FALSE) &amp; """;"   )             )</f>
        <v/>
      </c>
      <c r="DS26" t="str">
        <f>IF(Data!$L27=DS$1, "",             IF(ISERR(SEARCH(DS$1,Data!$H27)),        "",          ";" &amp; VLOOKUP(DS$1,Data!$L:$N,3, FALSE) &amp; ",""" &amp; VLOOKUP(DS$1,Data!$L:$M,2, FALSE) &amp; """;"   )             )</f>
        <v/>
      </c>
      <c r="DT26" t="str">
        <f>IF(Data!$L27=DT$1, "",             IF(ISERR(SEARCH(DT$1,Data!$H27)),        "",          ";" &amp; VLOOKUP(DT$1,Data!$L:$N,3, FALSE) &amp; ",""" &amp; VLOOKUP(DT$1,Data!$L:$M,2, FALSE) &amp; """;"   )             )</f>
        <v/>
      </c>
      <c r="DU26" t="str">
        <f>IF(Data!$L27=DU$1, "",             IF(ISERR(SEARCH(DU$1,Data!$H27)),        "",          ";" &amp; VLOOKUP(DU$1,Data!$L:$N,3, FALSE) &amp; ",""" &amp; VLOOKUP(DU$1,Data!$L:$M,2, FALSE) &amp; """;"   )             )</f>
        <v/>
      </c>
      <c r="DV26" t="str">
        <f>IF(Data!$L27=DV$1, "",             IF(ISERR(SEARCH(DV$1,Data!$H27)),        "",          ";" &amp; VLOOKUP(DV$1,Data!$L:$N,3, FALSE) &amp; ",""" &amp; VLOOKUP(DV$1,Data!$L:$M,2, FALSE) &amp; """;"   )             )</f>
        <v/>
      </c>
      <c r="DW26" t="str">
        <f>IF(Data!$L27=DW$1, "",             IF(ISERR(SEARCH(DW$1,Data!$H27)),        "",          ";" &amp; VLOOKUP(DW$1,Data!$L:$N,3, FALSE) &amp; ",""" &amp; VLOOKUP(DW$1,Data!$L:$M,2, FALSE) &amp; """;"   )             )</f>
        <v/>
      </c>
      <c r="DX26" t="str">
        <f>IF(Data!$L27=DX$1, "",             IF(ISERR(SEARCH(DX$1,Data!$H27)),        "",          ";" &amp; VLOOKUP(DX$1,Data!$L:$N,3, FALSE) &amp; ",""" &amp; VLOOKUP(DX$1,Data!$L:$M,2, FALSE) &amp; """;"   )             )</f>
        <v/>
      </c>
      <c r="DY26" t="str">
        <f>IF(Data!$L27=DY$1, "",             IF(ISERR(SEARCH(DY$1,Data!$H27)),        "",          ";" &amp; VLOOKUP(DY$1,Data!$L:$N,3, FALSE) &amp; ",""" &amp; VLOOKUP(DY$1,Data!$L:$M,2, FALSE) &amp; """;"   )             )</f>
        <v/>
      </c>
      <c r="DZ26" t="str">
        <f>IF(Data!$L27=DZ$1, "",             IF(ISERR(SEARCH(DZ$1,Data!$H27)),        "",          ";" &amp; VLOOKUP(DZ$1,Data!$L:$N,3, FALSE) &amp; ",""" &amp; VLOOKUP(DZ$1,Data!$L:$M,2, FALSE) &amp; """;"   )             )</f>
        <v/>
      </c>
      <c r="EA26" t="str">
        <f>IF(Data!$L27=EA$1, "",             IF(ISERR(SEARCH(EA$1,Data!$H27)),        "",          ";" &amp; VLOOKUP(EA$1,Data!$L:$N,3, FALSE) &amp; ",""" &amp; VLOOKUP(EA$1,Data!$L:$M,2, FALSE) &amp; """;"   )             )</f>
        <v/>
      </c>
      <c r="EB26" t="str">
        <f>IF(Data!$L27=EB$1, "",             IF(ISERR(SEARCH(EB$1,Data!$H27)),        "",          ";" &amp; VLOOKUP(EB$1,Data!$L:$N,3, FALSE) &amp; ",""" &amp; VLOOKUP(EB$1,Data!$L:$M,2, FALSE) &amp; """;"   )             )</f>
        <v/>
      </c>
      <c r="EC26" t="str">
        <f>IF(Data!$L27=EC$1, "",             IF(ISERR(SEARCH(EC$1,Data!$H27)),        "",          ";" &amp; VLOOKUP(EC$1,Data!$L:$N,3, FALSE) &amp; ",""" &amp; VLOOKUP(EC$1,Data!$L:$M,2, FALSE) &amp; """;"   )             )</f>
        <v/>
      </c>
      <c r="ED26" t="str">
        <f>IF(Data!$L27=ED$1, "",             IF(ISERR(SEARCH(ED$1,Data!$H27)),        "",          ";" &amp; VLOOKUP(ED$1,Data!$L:$N,3, FALSE) &amp; ",""" &amp; VLOOKUP(ED$1,Data!$L:$M,2, FALSE) &amp; """;"   )             )</f>
        <v/>
      </c>
      <c r="EE26" t="str">
        <f>IF(Data!$L27=EE$1, "",             IF(ISERR(SEARCH(EE$1,Data!$H27)),        "",          ";" &amp; VLOOKUP(EE$1,Data!$L:$N,3, FALSE) &amp; ",""" &amp; VLOOKUP(EE$1,Data!$L:$M,2, FALSE) &amp; """;"   )             )</f>
        <v/>
      </c>
      <c r="EF26" t="str">
        <f>IF(Data!$L27=EF$1, "",             IF(ISERR(SEARCH(EF$1,Data!$H27)),        "",          ";" &amp; VLOOKUP(EF$1,Data!$L:$N,3, FALSE) &amp; ",""" &amp; VLOOKUP(EF$1,Data!$L:$M,2, FALSE) &amp; """;"   )             )</f>
        <v/>
      </c>
      <c r="EG26" t="str">
        <f>IF(Data!$L27=EG$1, "",             IF(ISERR(SEARCH(EG$1,Data!$H27)),        "",          ";" &amp; VLOOKUP(EG$1,Data!$L:$N,3, FALSE) &amp; ",""" &amp; VLOOKUP(EG$1,Data!$L:$M,2, FALSE) &amp; """;"   )             )</f>
        <v/>
      </c>
      <c r="EH26" t="str">
        <f>IF(Data!$L27=EH$1, "",             IF(ISERR(SEARCH(EH$1,Data!$H27)),        "",          ";" &amp; VLOOKUP(EH$1,Data!$L:$N,3, FALSE) &amp; ",""" &amp; VLOOKUP(EH$1,Data!$L:$M,2, FALSE) &amp; """;"   )             )</f>
        <v/>
      </c>
      <c r="EI26" t="str">
        <f>IF(Data!$L27=EI$1, "",             IF(ISERR(SEARCH(EI$1,Data!$H27)),        "",          ";" &amp; VLOOKUP(EI$1,Data!$L:$N,3, FALSE) &amp; ",""" &amp; VLOOKUP(EI$1,Data!$L:$M,2, FALSE) &amp; """;"   )             )</f>
        <v/>
      </c>
      <c r="EJ26" t="str">
        <f>IF(Data!$L27=EJ$1, "",             IF(ISERR(SEARCH(EJ$1,Data!$H27)),        "",          ";" &amp; VLOOKUP(EJ$1,Data!$L:$N,3, FALSE) &amp; ",""" &amp; VLOOKUP(EJ$1,Data!$L:$M,2, FALSE) &amp; """;"   )             )</f>
        <v/>
      </c>
      <c r="EK26" t="str">
        <f>IF(Data!$L27=EK$1, "",             IF(ISERR(SEARCH(EK$1,Data!$H27)),        "",          ";" &amp; VLOOKUP(EK$1,Data!$L:$N,3, FALSE) &amp; ",""" &amp; VLOOKUP(EK$1,Data!$L:$M,2, FALSE) &amp; """;"   )             )</f>
        <v/>
      </c>
      <c r="EL26" t="str">
        <f>IF(Data!$L27=EL$1, "",             IF(ISERR(SEARCH(EL$1,Data!$H27)),        "",          ";" &amp; VLOOKUP(EL$1,Data!$L:$N,3, FALSE) &amp; ",""" &amp; VLOOKUP(EL$1,Data!$L:$M,2, FALSE) &amp; """;"   )             )</f>
        <v/>
      </c>
      <c r="EM26" t="str">
        <f>IF(Data!$L27=EM$1, "",             IF(ISERR(SEARCH(EM$1,Data!$H27)),        "",          ";" &amp; VLOOKUP(EM$1,Data!$L:$N,3, FALSE) &amp; ",""" &amp; VLOOKUP(EM$1,Data!$L:$M,2, FALSE) &amp; """;"   )             )</f>
        <v/>
      </c>
      <c r="EN26" t="str">
        <f>IF(Data!$L27=EN$1, "",             IF(ISERR(SEARCH(EN$1,Data!$H27)),        "",          ";" &amp; VLOOKUP(EN$1,Data!$L:$N,3, FALSE) &amp; ",""" &amp; VLOOKUP(EN$1,Data!$L:$M,2, FALSE) &amp; """;"   )             )</f>
        <v/>
      </c>
      <c r="EO26" t="str">
        <f>IF(Data!$L27=EO$1, "",             IF(ISERR(SEARCH(EO$1,Data!$H27)),        "",          ";" &amp; VLOOKUP(EO$1,Data!$L:$N,3, FALSE) &amp; ",""" &amp; VLOOKUP(EO$1,Data!$L:$M,2, FALSE) &amp; """;"   )             )</f>
        <v/>
      </c>
      <c r="EP26" t="str">
        <f>IF(Data!$L27=EP$1, "",             IF(ISERR(SEARCH(EP$1,Data!$H27)),        "",          ";" &amp; VLOOKUP(EP$1,Data!$L:$N,3, FALSE) &amp; ",""" &amp; VLOOKUP(EP$1,Data!$L:$M,2, FALSE) &amp; """;"   )             )</f>
        <v/>
      </c>
      <c r="EQ26" t="str">
        <f>IF(Data!$L27=EQ$1, "",             IF(ISERR(SEARCH(EQ$1,Data!$H27)),        "",          ";" &amp; VLOOKUP(EQ$1,Data!$L:$N,3, FALSE) &amp; ",""" &amp; VLOOKUP(EQ$1,Data!$L:$M,2, FALSE) &amp; """;"   )             )</f>
        <v/>
      </c>
      <c r="ER26" t="str">
        <f>IF(Data!$L27=ER$1, "",             IF(ISERR(SEARCH(ER$1,Data!$H27)),        "",          ";" &amp; VLOOKUP(ER$1,Data!$L:$N,3, FALSE) &amp; ",""" &amp; VLOOKUP(ER$1,Data!$L:$M,2, FALSE) &amp; """;"   )             )</f>
        <v/>
      </c>
      <c r="ES26" t="str">
        <f>IF(Data!$L27=ES$1, "",             IF(ISERR(SEARCH(ES$1,Data!$H27)),        "",          ";" &amp; VLOOKUP(ES$1,Data!$L:$N,3, FALSE) &amp; ",""" &amp; VLOOKUP(ES$1,Data!$L:$M,2, FALSE) &amp; """;"   )             )</f>
        <v/>
      </c>
      <c r="ET26" t="str">
        <f>IF(Data!$L27=ET$1, "",             IF(ISERR(SEARCH(ET$1,Data!$H27)),        "",          ";" &amp; VLOOKUP(ET$1,Data!$L:$N,3, FALSE) &amp; ",""" &amp; VLOOKUP(ET$1,Data!$L:$M,2, FALSE) &amp; """;"   )             )</f>
        <v/>
      </c>
      <c r="EU26" t="str">
        <f>IF(Data!$L27=EU$1, "",             IF(ISERR(SEARCH(EU$1,Data!$H27)),        "",          ";" &amp; VLOOKUP(EU$1,Data!$L:$N,3, FALSE) &amp; ",""" &amp; VLOOKUP(EU$1,Data!$L:$M,2, FALSE) &amp; """;"   )             )</f>
        <v/>
      </c>
      <c r="EV26" t="str">
        <f>IF(Data!$L27=EV$1, "",             IF(ISERR(SEARCH(EV$1,Data!$H27)),        "",          ";" &amp; VLOOKUP(EV$1,Data!$L:$N,3, FALSE) &amp; ",""" &amp; VLOOKUP(EV$1,Data!$L:$M,2, FALSE) &amp; """;"   )             )</f>
        <v/>
      </c>
      <c r="EW26" t="str">
        <f>IF(Data!$L27=EW$1, "",             IF(ISERR(SEARCH(EW$1,Data!$H27)),        "",          ";" &amp; VLOOKUP(EW$1,Data!$L:$N,3, FALSE) &amp; ",""" &amp; VLOOKUP(EW$1,Data!$L:$M,2, FALSE) &amp; """;"   )             )</f>
        <v/>
      </c>
      <c r="EX26" t="str">
        <f>IF(Data!$L27=EX$1, "",             IF(ISERR(SEARCH(EX$1,Data!$H27)),        "",          ";" &amp; VLOOKUP(EX$1,Data!$L:$N,3, FALSE) &amp; ",""" &amp; VLOOKUP(EX$1,Data!$L:$M,2, FALSE) &amp; """;"   )             )</f>
        <v/>
      </c>
      <c r="EY26" t="str">
        <f>IF(Data!$L27=EY$1, "",             IF(ISERR(SEARCH(EY$1,Data!$H27)),        "",          ";" &amp; VLOOKUP(EY$1,Data!$L:$N,3, FALSE) &amp; ",""" &amp; VLOOKUP(EY$1,Data!$L:$M,2, FALSE) &amp; """;"   )             )</f>
        <v/>
      </c>
      <c r="EZ26" t="str">
        <f>IF(Data!$L27=EZ$1, "",             IF(ISERR(SEARCH(EZ$1,Data!$H27)),        "",          ";" &amp; VLOOKUP(EZ$1,Data!$L:$N,3, FALSE) &amp; ",""" &amp; VLOOKUP(EZ$1,Data!$L:$M,2, FALSE) &amp; """;"   )             )</f>
        <v/>
      </c>
      <c r="FA26" t="str">
        <f>IF(Data!$L27=FA$1, "",             IF(ISERR(SEARCH(FA$1,Data!$H27)),        "",          ";" &amp; VLOOKUP(FA$1,Data!$L:$N,3, FALSE) &amp; ",""" &amp; VLOOKUP(FA$1,Data!$L:$M,2, FALSE) &amp; """;"   )             )</f>
        <v/>
      </c>
      <c r="FB26" t="str">
        <f>IF(Data!$L27=FB$1, "",             IF(ISERR(SEARCH(FB$1,Data!$H27)),        "",          ";" &amp; VLOOKUP(FB$1,Data!$L:$N,3, FALSE) &amp; ",""" &amp; VLOOKUP(FB$1,Data!$L:$M,2, FALSE) &amp; """;"   )             )</f>
        <v/>
      </c>
      <c r="FC26" t="str">
        <f>IF(Data!$L27=FC$1, "",             IF(ISERR(SEARCH(FC$1,Data!$H27)),        "",          ";" &amp; VLOOKUP(FC$1,Data!$L:$N,3, FALSE) &amp; ",""" &amp; VLOOKUP(FC$1,Data!$L:$M,2, FALSE) &amp; """;"   )             )</f>
        <v/>
      </c>
      <c r="FD26" t="str">
        <f>IF(Data!$L27=FD$1, "",             IF(ISERR(SEARCH(FD$1,Data!$H27)),        "",          ";" &amp; VLOOKUP(FD$1,Data!$L:$N,3, FALSE) &amp; ",""" &amp; VLOOKUP(FD$1,Data!$L:$M,2, FALSE) &amp; """;"   )             )</f>
        <v/>
      </c>
      <c r="FE26" t="str">
        <f>IF(Data!$L27=FE$1, "",             IF(ISERR(SEARCH(FE$1,Data!$H27)),        "",          ";" &amp; VLOOKUP(FE$1,Data!$L:$N,3, FALSE) &amp; ",""" &amp; VLOOKUP(FE$1,Data!$L:$M,2, FALSE) &amp; """;"   )             )</f>
        <v/>
      </c>
      <c r="FF26" t="str">
        <f>IF(Data!$L27=FF$1, "",             IF(ISERR(SEARCH(FF$1,Data!$H27)),        "",          ";" &amp; VLOOKUP(FF$1,Data!$L:$N,3, FALSE) &amp; ",""" &amp; VLOOKUP(FF$1,Data!$L:$M,2, FALSE) &amp; """;"   )             )</f>
        <v/>
      </c>
      <c r="FG26" t="str">
        <f>IF(Data!$L27=FG$1, "",             IF(ISERR(SEARCH(FG$1,Data!$H27)),        "",          ";" &amp; VLOOKUP(FG$1,Data!$L:$N,3, FALSE) &amp; ",""" &amp; VLOOKUP(FG$1,Data!$L:$M,2, FALSE) &amp; """;"   )             )</f>
        <v/>
      </c>
      <c r="FH26" t="str">
        <f>IF(Data!$L27=FH$1, "",             IF(ISERR(SEARCH(FH$1,Data!$H27)),        "",          ";" &amp; VLOOKUP(FH$1,Data!$L:$N,3, FALSE) &amp; ",""" &amp; VLOOKUP(FH$1,Data!$L:$M,2, FALSE) &amp; """;"   )             )</f>
        <v/>
      </c>
      <c r="FI26" t="str">
        <f>IF(Data!$L27=FI$1, "",             IF(ISERR(SEARCH(FI$1,Data!$H27)),        "",          ";" &amp; VLOOKUP(FI$1,Data!$L:$N,3, FALSE) &amp; ",""" &amp; VLOOKUP(FI$1,Data!$L:$M,2, FALSE) &amp; """;"   )             )</f>
        <v/>
      </c>
      <c r="FJ26" t="str">
        <f>IF(Data!$L27=FJ$1, "",             IF(ISERR(SEARCH(FJ$1,Data!$H27)),        "",          ";" &amp; VLOOKUP(FJ$1,Data!$L:$N,3, FALSE) &amp; ",""" &amp; VLOOKUP(FJ$1,Data!$L:$M,2, FALSE) &amp; """;"   )             )</f>
        <v/>
      </c>
      <c r="FK26" t="str">
        <f>IF(Data!$L27=FK$1, "",             IF(ISERR(SEARCH(FK$1,Data!$H27)),        "",          ";" &amp; VLOOKUP(FK$1,Data!$L:$N,3, FALSE) &amp; ",""" &amp; VLOOKUP(FK$1,Data!$L:$M,2, FALSE) &amp; """;"   )             )</f>
        <v/>
      </c>
      <c r="FL26" t="str">
        <f>IF(Data!$L27=FL$1, "",             IF(ISERR(SEARCH(FL$1,Data!$H27)),        "",          ";" &amp; VLOOKUP(FL$1,Data!$L:$N,3, FALSE) &amp; ",""" &amp; VLOOKUP(FL$1,Data!$L:$M,2, FALSE) &amp; """;"   )             )</f>
        <v/>
      </c>
      <c r="FM26" t="str">
        <f>IF(Data!$L27=FM$1, "",             IF(ISERR(SEARCH(FM$1,Data!$H27)),        "",          ";" &amp; VLOOKUP(FM$1,Data!$L:$N,3, FALSE) &amp; ",""" &amp; VLOOKUP(FM$1,Data!$L:$M,2, FALSE) &amp; """;"   )             )</f>
        <v/>
      </c>
      <c r="FN26" t="str">
        <f>IF(Data!$L27=FN$1, "",             IF(ISERR(SEARCH(FN$1,Data!$H27)),        "",          ";" &amp; VLOOKUP(FN$1,Data!$L:$N,3, FALSE) &amp; ",""" &amp; VLOOKUP(FN$1,Data!$L:$M,2, FALSE) &amp; """;"   )             )</f>
        <v/>
      </c>
      <c r="FO26" t="str">
        <f>IF(Data!$L27=FO$1, "",             IF(ISERR(SEARCH(FO$1,Data!$H27)),        "",          ";" &amp; VLOOKUP(FO$1,Data!$L:$N,3, FALSE) &amp; ",""" &amp; VLOOKUP(FO$1,Data!$L:$M,2, FALSE) &amp; """;"   )             )</f>
        <v/>
      </c>
      <c r="FP26" t="str">
        <f>IF(Data!$L27=FP$1, "",             IF(ISERR(SEARCH(FP$1,Data!$H27)),        "",          ";" &amp; VLOOKUP(FP$1,Data!$L:$N,3, FALSE) &amp; ",""" &amp; VLOOKUP(FP$1,Data!$L:$M,2, FALSE) &amp; """;"   )             )</f>
        <v/>
      </c>
      <c r="FQ26" t="str">
        <f>IF(Data!$L27=FQ$1, "",             IF(ISERR(SEARCH(FQ$1,Data!$H27)),        "",          ";" &amp; VLOOKUP(FQ$1,Data!$L:$N,3, FALSE) &amp; ",""" &amp; VLOOKUP(FQ$1,Data!$L:$M,2, FALSE) &amp; """;"   )             )</f>
        <v/>
      </c>
      <c r="FR26" t="str">
        <f>IF(Data!$L27=FR$1, "",             IF(ISERR(SEARCH(FR$1,Data!$H27)),        "",          ";" &amp; VLOOKUP(FR$1,Data!$L:$N,3, FALSE) &amp; ",""" &amp; VLOOKUP(FR$1,Data!$L:$M,2, FALSE) &amp; """;"   )             )</f>
        <v/>
      </c>
      <c r="FS26" t="str">
        <f>IF(Data!$L27=FS$1, "",             IF(ISERR(SEARCH(FS$1,Data!$H27)),        "",          ";" &amp; VLOOKUP(FS$1,Data!$L:$N,3, FALSE) &amp; ",""" &amp; VLOOKUP(FS$1,Data!$L:$M,2, FALSE) &amp; """;"   )             )</f>
        <v/>
      </c>
      <c r="FT26" t="str">
        <f>IF(Data!$L27=FT$1, "",             IF(ISERR(SEARCH(FT$1,Data!$H27)),        "",          ";" &amp; VLOOKUP(FT$1,Data!$L:$N,3, FALSE) &amp; ",""" &amp; VLOOKUP(FT$1,Data!$L:$M,2, FALSE) &amp; """;"   )             )</f>
        <v/>
      </c>
      <c r="FU26" t="str">
        <f>IF(Data!$L27=FU$1, "",             IF(ISERR(SEARCH(FU$1,Data!$H27)),        "",          ";" &amp; VLOOKUP(FU$1,Data!$L:$N,3, FALSE) &amp; ",""" &amp; VLOOKUP(FU$1,Data!$L:$M,2, FALSE) &amp; """;"   )             )</f>
        <v/>
      </c>
      <c r="FV26" t="str">
        <f>IF(Data!$L27=FV$1, "",             IF(ISERR(SEARCH(FV$1,Data!$H27)),        "",          ";" &amp; VLOOKUP(FV$1,Data!$L:$N,3, FALSE) &amp; ",""" &amp; VLOOKUP(FV$1,Data!$L:$M,2, FALSE) &amp; """;"   )             )</f>
        <v/>
      </c>
      <c r="FW26" t="str">
        <f>IF(Data!$L27=FW$1, "",             IF(ISERR(SEARCH(FW$1,Data!$H27)),        "",          ";" &amp; VLOOKUP(FW$1,Data!$L:$N,3, FALSE) &amp; ",""" &amp; VLOOKUP(FW$1,Data!$L:$M,2, FALSE) &amp; """;"   )             )</f>
        <v/>
      </c>
      <c r="FX26" t="str">
        <f>IF(Data!$L27=FX$1, "",             IF(ISERR(SEARCH(FX$1,Data!$H27)),        "",          ";" &amp; VLOOKUP(FX$1,Data!$L:$N,3, FALSE) &amp; ",""" &amp; VLOOKUP(FX$1,Data!$L:$M,2, FALSE) &amp; """;"   )             )</f>
        <v/>
      </c>
      <c r="FY26" t="str">
        <f>IF(Data!$L27=FY$1, "",             IF(ISERR(SEARCH(FY$1,Data!$H27)),        "",          ";" &amp; VLOOKUP(FY$1,Data!$L:$N,3, FALSE) &amp; ",""" &amp; VLOOKUP(FY$1,Data!$L:$M,2, FALSE) &amp; """;"   )             )</f>
        <v/>
      </c>
      <c r="FZ26" t="str">
        <f>IF(Data!$L27=FZ$1, "",             IF(ISERR(SEARCH(FZ$1,Data!$H27)),        "",          ";" &amp; VLOOKUP(FZ$1,Data!$L:$N,3, FALSE) &amp; ",""" &amp; VLOOKUP(FZ$1,Data!$L:$M,2, FALSE) &amp; """;"   )             )</f>
        <v/>
      </c>
      <c r="GA26" t="str">
        <f>IF(Data!$L27=GA$1, "",             IF(ISERR(SEARCH(GA$1,Data!$H27)),        "",          ";" &amp; VLOOKUP(GA$1,Data!$L:$N,3, FALSE) &amp; ",""" &amp; VLOOKUP(GA$1,Data!$L:$M,2, FALSE) &amp; """;"   )             )</f>
        <v/>
      </c>
      <c r="GB26" t="str">
        <f>IF(Data!$L27=GB$1, "",             IF(ISERR(SEARCH(GB$1,Data!$H27)),        "",          ";" &amp; VLOOKUP(GB$1,Data!$L:$N,3, FALSE) &amp; ",""" &amp; VLOOKUP(GB$1,Data!$L:$M,2, FALSE) &amp; """;"   )             )</f>
        <v/>
      </c>
      <c r="GC26" t="str">
        <f>IF(Data!$L27=GC$1, "",             IF(ISERR(SEARCH(GC$1,Data!$H27)),        "",          ";" &amp; VLOOKUP(GC$1,Data!$L:$N,3, FALSE) &amp; ",""" &amp; VLOOKUP(GC$1,Data!$L:$M,2, FALSE) &amp; """;"   )             )</f>
        <v/>
      </c>
      <c r="GD26" t="str">
        <f>IF(Data!$L27=GD$1, "",             IF(ISERR(SEARCH(GD$1,Data!$H27)),        "",          ";" &amp; VLOOKUP(GD$1,Data!$L:$N,3, FALSE) &amp; ",""" &amp; VLOOKUP(GD$1,Data!$L:$M,2, FALSE) &amp; """;"   )             )</f>
        <v/>
      </c>
      <c r="GE26" t="str">
        <f>IF(Data!$L27=GE$1, "",             IF(ISERR(SEARCH(GE$1,Data!$H27)),        "",          ";" &amp; VLOOKUP(GE$1,Data!$L:$N,3, FALSE) &amp; ",""" &amp; VLOOKUP(GE$1,Data!$L:$M,2, FALSE) &amp; """;"   )             )</f>
        <v/>
      </c>
      <c r="GF26" t="str">
        <f>IF(Data!$L27=GF$1, "",             IF(ISERR(SEARCH(GF$1,Data!$H27)),        "",          ";" &amp; VLOOKUP(GF$1,Data!$L:$N,3, FALSE) &amp; ",""" &amp; VLOOKUP(GF$1,Data!$L:$M,2, FALSE) &amp; """;"   )             )</f>
        <v/>
      </c>
      <c r="GG26" t="str">
        <f>IF(Data!$L27=GG$1, "",             IF(ISERR(SEARCH(GG$1,Data!$H27)),        "",          ";" &amp; VLOOKUP(GG$1,Data!$L:$N,3, FALSE) &amp; ",""" &amp; VLOOKUP(GG$1,Data!$L:$M,2, FALSE) &amp; """;"   )             )</f>
        <v/>
      </c>
      <c r="GH26" t="str">
        <f>IF(Data!$L27=GH$1, "",             IF(ISERR(SEARCH(GH$1,Data!$H27)),        "",          ";" &amp; VLOOKUP(GH$1,Data!$L:$N,3, FALSE) &amp; ",""" &amp; VLOOKUP(GH$1,Data!$L:$M,2, FALSE) &amp; """;"   )             )</f>
        <v/>
      </c>
      <c r="GI26" t="str">
        <f>IF(Data!$L27=GI$1, "",             IF(ISERR(SEARCH(GI$1,Data!$H27)),        "",          ";" &amp; VLOOKUP(GI$1,Data!$L:$N,3, FALSE) &amp; ",""" &amp; VLOOKUP(GI$1,Data!$L:$M,2, FALSE) &amp; """;"   )             )</f>
        <v/>
      </c>
      <c r="GJ26" t="str">
        <f>IF(Data!$L27=GJ$1, "",             IF(ISERR(SEARCH(GJ$1,Data!$H27)),        "",          ";" &amp; VLOOKUP(GJ$1,Data!$L:$N,3, FALSE) &amp; ",""" &amp; VLOOKUP(GJ$1,Data!$L:$M,2, FALSE) &amp; """;"   )             )</f>
        <v/>
      </c>
      <c r="GK26" t="str">
        <f>IF(Data!$L27=GK$1, "",             IF(ISERR(SEARCH(GK$1,Data!$H27)),        "",          ";" &amp; VLOOKUP(GK$1,Data!$L:$N,3, FALSE) &amp; ",""" &amp; VLOOKUP(GK$1,Data!$L:$M,2, FALSE) &amp; """;"   )             )</f>
        <v/>
      </c>
      <c r="GL26" t="str">
        <f>IF(Data!$L27=GL$1, "",             IF(ISERR(SEARCH(GL$1,Data!$H27)),        "",          ";" &amp; VLOOKUP(GL$1,Data!$L:$N,3, FALSE) &amp; ",""" &amp; VLOOKUP(GL$1,Data!$L:$M,2, FALSE) &amp; """;"   )             )</f>
        <v/>
      </c>
      <c r="GM26" t="str">
        <f>IF(Data!$L27=GM$1, "",             IF(ISERR(SEARCH(GM$1,Data!$H27)),        "",          ";" &amp; VLOOKUP(GM$1,Data!$L:$N,3, FALSE) &amp; ",""" &amp; VLOOKUP(GM$1,Data!$L:$M,2, FALSE) &amp; """;"   )             )</f>
        <v/>
      </c>
      <c r="GN26" t="str">
        <f>IF(Data!$L27=GN$1, "",             IF(ISERR(SEARCH(GN$1,Data!$H27)),        "",          ";" &amp; VLOOKUP(GN$1,Data!$L:$N,3, FALSE) &amp; ",""" &amp; VLOOKUP(GN$1,Data!$L:$M,2, FALSE) &amp; """;"   )             )</f>
        <v/>
      </c>
      <c r="GO26" t="str">
        <f>IF(Data!$L27=GO$1, "",             IF(ISERR(SEARCH(GO$1,Data!$H27)),        "",          ";" &amp; VLOOKUP(GO$1,Data!$L:$N,3, FALSE) &amp; ",""" &amp; VLOOKUP(GO$1,Data!$L:$M,2, FALSE) &amp; """;"   )             )</f>
        <v/>
      </c>
      <c r="GP26" t="str">
        <f>IF(Data!$L27=GP$1, "",             IF(ISERR(SEARCH(GP$1,Data!$H27)),        "",          ";" &amp; VLOOKUP(GP$1,Data!$L:$N,3, FALSE) &amp; ",""" &amp; VLOOKUP(GP$1,Data!$L:$M,2, FALSE) &amp; """;"   )             )</f>
        <v/>
      </c>
      <c r="GQ26" t="str">
        <f>IF(Data!$L27=GQ$1, "",             IF(ISERR(SEARCH(GQ$1,Data!$H27)),        "",          ";" &amp; VLOOKUP(GQ$1,Data!$L:$N,3, FALSE) &amp; ",""" &amp; VLOOKUP(GQ$1,Data!$L:$M,2, FALSE) &amp; """;"   )             )</f>
        <v/>
      </c>
      <c r="GR26" t="str">
        <f>IF(Data!$L27=GR$1, "",             IF(ISERR(SEARCH(GR$1,Data!$H27)),        "",          ";" &amp; VLOOKUP(GR$1,Data!$L:$N,3, FALSE) &amp; ",""" &amp; VLOOKUP(GR$1,Data!$L:$M,2, FALSE) &amp; """;"   )             )</f>
        <v/>
      </c>
      <c r="GS26" t="str">
        <f>IF(Data!$L27=GS$1, "",             IF(ISERR(SEARCH(GS$1,Data!$H27)),        "",          ";" &amp; VLOOKUP(GS$1,Data!$L:$N,3, FALSE) &amp; ",""" &amp; VLOOKUP(GS$1,Data!$L:$M,2, FALSE) &amp; """;"   )             )</f>
        <v/>
      </c>
      <c r="GT26" t="str">
        <f>IF(Data!$L27=GT$1, "",             IF(ISERR(SEARCH(GT$1,Data!$H27)),        "",          ";" &amp; VLOOKUP(GT$1,Data!$L:$N,3, FALSE) &amp; ",""" &amp; VLOOKUP(GT$1,Data!$L:$M,2, FALSE) &amp; """;"   )             )</f>
        <v/>
      </c>
      <c r="GU26" t="str">
        <f>IF(Data!$L27=GU$1, "",             IF(ISERR(SEARCH(GU$1,Data!$H27)),        "",          ";" &amp; VLOOKUP(GU$1,Data!$L:$N,3, FALSE) &amp; ",""" &amp; VLOOKUP(GU$1,Data!$L:$M,2, FALSE) &amp; """;"   )             )</f>
        <v/>
      </c>
      <c r="GV26" t="str">
        <f>IF(Data!$L27=GV$1, "",             IF(ISERR(SEARCH(GV$1,Data!$H27)),        "",          ";" &amp; VLOOKUP(GV$1,Data!$L:$N,3, FALSE) &amp; ",""" &amp; VLOOKUP(GV$1,Data!$L:$M,2, FALSE) &amp; """;"   )             )</f>
        <v/>
      </c>
      <c r="GW26" t="str">
        <f>IF(Data!$L27=GW$1, "",             IF(ISERR(SEARCH(GW$1,Data!$H27)),        "",          ";" &amp; VLOOKUP(GW$1,Data!$L:$N,3, FALSE) &amp; ",""" &amp; VLOOKUP(GW$1,Data!$L:$M,2, FALSE) &amp; """;"   )             )</f>
        <v/>
      </c>
      <c r="GX26" t="str">
        <f>IF(Data!$L27=GX$1, "",             IF(ISERR(SEARCH(GX$1,Data!$H27)),        "",          ";" &amp; VLOOKUP(GX$1,Data!$L:$N,3, FALSE) &amp; ",""" &amp; VLOOKUP(GX$1,Data!$L:$M,2, FALSE) &amp; """;"   )             )</f>
        <v/>
      </c>
      <c r="GY26" t="str">
        <f>IF(Data!$L27=GY$1, "",             IF(ISERR(SEARCH(GY$1,Data!$H27)),        "",          ";" &amp; VLOOKUP(GY$1,Data!$L:$N,3, FALSE) &amp; ",""" &amp; VLOOKUP(GY$1,Data!$L:$M,2, FALSE) &amp; """;"   )             )</f>
        <v/>
      </c>
      <c r="GZ26" t="str">
        <f>IF(Data!$L27=GZ$1, "",             IF(ISERR(SEARCH(GZ$1,Data!$H27)),        "",          ";" &amp; VLOOKUP(GZ$1,Data!$L:$N,3, FALSE) &amp; ",""" &amp; VLOOKUP(GZ$1,Data!$L:$M,2, FALSE) &amp; """;"   )             )</f>
        <v/>
      </c>
      <c r="HA26" t="str">
        <f>IF(Data!$L27=HA$1, "",             IF(ISERR(SEARCH(HA$1,Data!$H27)),        "",          ";" &amp; VLOOKUP(HA$1,Data!$L:$N,3, FALSE) &amp; ",""" &amp; VLOOKUP(HA$1,Data!$L:$M,2, FALSE) &amp; """;"   )             )</f>
        <v/>
      </c>
      <c r="HB26" t="str">
        <f>IF(Data!$L27=HB$1, "",             IF(ISERR(SEARCH(HB$1,Data!$H27)),        "",          ";" &amp; VLOOKUP(HB$1,Data!$L:$N,3, FALSE) &amp; ",""" &amp; VLOOKUP(HB$1,Data!$L:$M,2, FALSE) &amp; """;"   )             )</f>
        <v/>
      </c>
      <c r="HC26" t="str">
        <f>IF(Data!$L27=HC$1, "",             IF(ISERR(SEARCH(HC$1,Data!$H27)),        "",          ";" &amp; VLOOKUP(HC$1,Data!$L:$N,3, FALSE) &amp; ",""" &amp; VLOOKUP(HC$1,Data!$L:$M,2, FALSE) &amp; """;"   )             )</f>
        <v/>
      </c>
      <c r="HD26" t="str">
        <f>IF(Data!$L27=HD$1, "",             IF(ISERR(SEARCH(HD$1,Data!$H27)),        "",          ";" &amp; VLOOKUP(HD$1,Data!$L:$N,3, FALSE) &amp; ",""" &amp; VLOOKUP(HD$1,Data!$L:$M,2, FALSE) &amp; """;"   )             )</f>
        <v/>
      </c>
      <c r="HE26" t="str">
        <f>IF(Data!$L27=HE$1, "",             IF(ISERR(SEARCH(HE$1,Data!$H27)),        "",          ";" &amp; VLOOKUP(HE$1,Data!$L:$N,3, FALSE) &amp; ",""" &amp; VLOOKUP(HE$1,Data!$L:$M,2, FALSE) &amp; """;"   )             )</f>
        <v/>
      </c>
      <c r="HF26" t="str">
        <f>IF(Data!$L27=HF$1, "",             IF(ISERR(SEARCH(HF$1,Data!$H27)),        "",          ";" &amp; VLOOKUP(HF$1,Data!$L:$N,3, FALSE) &amp; ",""" &amp; VLOOKUP(HF$1,Data!$L:$M,2, FALSE) &amp; """;"   )             )</f>
        <v/>
      </c>
      <c r="HG26" t="str">
        <f>IF(Data!$L27=HG$1, "",             IF(ISERR(SEARCH(HG$1,Data!$H27)),        "",          ";" &amp; VLOOKUP(HG$1,Data!$L:$N,3, FALSE) &amp; ",""" &amp; VLOOKUP(HG$1,Data!$L:$M,2, FALSE) &amp; """;"   )             )</f>
        <v/>
      </c>
      <c r="HH26" t="str">
        <f>IF(Data!$L27=HH$1, "",             IF(ISERR(SEARCH(HH$1,Data!$H27)),        "",          ";" &amp; VLOOKUP(HH$1,Data!$L:$N,3, FALSE) &amp; ",""" &amp; VLOOKUP(HH$1,Data!$L:$M,2, FALSE) &amp; """;"   )             )</f>
        <v/>
      </c>
      <c r="HI26" t="str">
        <f>IF(Data!$L27=HI$1, "",             IF(ISERR(SEARCH(HI$1,Data!$H27)),        "",          ";" &amp; VLOOKUP(HI$1,Data!$L:$N,3, FALSE) &amp; ",""" &amp; VLOOKUP(HI$1,Data!$L:$M,2, FALSE) &amp; """;"   )             )</f>
        <v/>
      </c>
      <c r="HJ26" t="str">
        <f>IF(Data!$L27=HJ$1, "",             IF(ISERR(SEARCH(HJ$1,Data!$H27)),        "",          ";" &amp; VLOOKUP(HJ$1,Data!$L:$N,3, FALSE) &amp; ",""" &amp; VLOOKUP(HJ$1,Data!$L:$M,2, FALSE) &amp; """;"   )             )</f>
        <v/>
      </c>
      <c r="HK26" t="str">
        <f>IF(Data!$L27=HK$1, "",             IF(ISERR(SEARCH(HK$1,Data!$H27)),        "",          ";" &amp; VLOOKUP(HK$1,Data!$L:$N,3, FALSE) &amp; ",""" &amp; VLOOKUP(HK$1,Data!$L:$M,2, FALSE) &amp; """;"   )             )</f>
        <v/>
      </c>
      <c r="HL26" t="str">
        <f>IF(Data!$L27=HL$1, "",             IF(ISERR(SEARCH(HL$1,Data!$H27)),        "",          ";" &amp; VLOOKUP(HL$1,Data!$L:$N,3, FALSE) &amp; ",""" &amp; VLOOKUP(HL$1,Data!$L:$M,2, FALSE) &amp; """;"   )             )</f>
        <v/>
      </c>
      <c r="HM26" t="str">
        <f>IF(Data!$L27=HM$1, "",             IF(ISERR(SEARCH(HM$1,Data!$H27)),        "",          ";" &amp; VLOOKUP(HM$1,Data!$L:$N,3, FALSE) &amp; ",""" &amp; VLOOKUP(HM$1,Data!$L:$M,2, FALSE) &amp; """;"   )             )</f>
        <v/>
      </c>
      <c r="HN26" t="str">
        <f>IF(Data!$L27=HN$1, "",             IF(ISERR(SEARCH(HN$1,Data!$H27)),        "",          ";" &amp; VLOOKUP(HN$1,Data!$L:$N,3, FALSE) &amp; ",""" &amp; VLOOKUP(HN$1,Data!$L:$M,2, FALSE) &amp; """;"   )             )</f>
        <v/>
      </c>
      <c r="HO26" t="str">
        <f>IF(Data!$L27=HO$1, "",             IF(ISERR(SEARCH(HO$1,Data!$H27)),        "",          ";" &amp; VLOOKUP(HO$1,Data!$L:$N,3, FALSE) &amp; ",""" &amp; VLOOKUP(HO$1,Data!$L:$M,2, FALSE) &amp; """;"   )             )</f>
        <v/>
      </c>
      <c r="HP26" t="str">
        <f>IF(Data!$L27=HP$1, "",             IF(ISERR(SEARCH(HP$1,Data!$H27)),        "",          ";" &amp; VLOOKUP(HP$1,Data!$L:$N,3, FALSE) &amp; ",""" &amp; VLOOKUP(HP$1,Data!$L:$M,2, FALSE) &amp; """;"   )             )</f>
        <v/>
      </c>
      <c r="HQ26" t="str">
        <f>IF(Data!$L27=HQ$1, "",             IF(ISERR(SEARCH(HQ$1,Data!$H27)),        "",          ";" &amp; VLOOKUP(HQ$1,Data!$L:$N,3, FALSE) &amp; ",""" &amp; VLOOKUP(HQ$1,Data!$L:$M,2, FALSE) &amp; """;"   )             )</f>
        <v/>
      </c>
      <c r="HR26" t="str">
        <f>IF(Data!$L27=HR$1, "",             IF(ISERR(SEARCH(HR$1,Data!$H27)),        "",          ";" &amp; VLOOKUP(HR$1,Data!$L:$N,3, FALSE) &amp; ",""" &amp; VLOOKUP(HR$1,Data!$L:$M,2, FALSE) &amp; """;"   )             )</f>
        <v/>
      </c>
      <c r="HS26" t="str">
        <f>IF(Data!$L27=HS$1, "",             IF(ISERR(SEARCH(HS$1,Data!$H27)),        "",          ";" &amp; VLOOKUP(HS$1,Data!$L:$N,3, FALSE) &amp; ",""" &amp; VLOOKUP(HS$1,Data!$L:$M,2, FALSE) &amp; """;"   )             )</f>
        <v/>
      </c>
      <c r="HT26" t="str">
        <f>IF(Data!$L27=HT$1, "",             IF(ISERR(SEARCH(HT$1,Data!$H27)),        "",          ";" &amp; VLOOKUP(HT$1,Data!$L:$N,3, FALSE) &amp; ",""" &amp; VLOOKUP(HT$1,Data!$L:$M,2, FALSE) &amp; """;"   )             )</f>
        <v/>
      </c>
      <c r="HU26" t="str">
        <f>IF(Data!$L27=HU$1, "",             IF(ISERR(SEARCH(HU$1,Data!$H27)),        "",          ";" &amp; VLOOKUP(HU$1,Data!$L:$N,3, FALSE) &amp; ",""" &amp; VLOOKUP(HU$1,Data!$L:$M,2, FALSE) &amp; """;"   )             )</f>
        <v/>
      </c>
      <c r="HV26" t="str">
        <f>IF(Data!$L27=HV$1, "",             IF(ISERR(SEARCH(HV$1,Data!$H27)),        "",          ";" &amp; VLOOKUP(HV$1,Data!$L:$N,3, FALSE) &amp; ",""" &amp; VLOOKUP(HV$1,Data!$L:$M,2, FALSE) &amp; """;"   )             )</f>
        <v/>
      </c>
      <c r="HW26" t="str">
        <f>IF(Data!$L27=HW$1, "",             IF(ISERR(SEARCH(HW$1,Data!$H27)),        "",          ";" &amp; VLOOKUP(HW$1,Data!$L:$N,3, FALSE) &amp; ",""" &amp; VLOOKUP(HW$1,Data!$L:$M,2, FALSE) &amp; """;"   )             )</f>
        <v/>
      </c>
      <c r="HX26" t="str">
        <f>IF(Data!$L27=HX$1, "",             IF(ISERR(SEARCH(HX$1,Data!$H27)),        "",          ";" &amp; VLOOKUP(HX$1,Data!$L:$N,3, FALSE) &amp; ",""" &amp; VLOOKUP(HX$1,Data!$L:$M,2, FALSE) &amp; """;"   )             )</f>
        <v/>
      </c>
      <c r="HY26" t="str">
        <f>IF(Data!$L27=HY$1, "",             IF(ISERR(SEARCH(HY$1,Data!$H27)),        "",          ";" &amp; VLOOKUP(HY$1,Data!$L:$N,3, FALSE) &amp; ",""" &amp; VLOOKUP(HY$1,Data!$L:$M,2, FALSE) &amp; """;"   )             )</f>
        <v/>
      </c>
      <c r="HZ26" t="str">
        <f>IF(Data!$L27=HZ$1, "",             IF(ISERR(SEARCH(HZ$1,Data!$H27)),        "",          ";" &amp; VLOOKUP(HZ$1,Data!$L:$N,3, FALSE) &amp; ",""" &amp; VLOOKUP(HZ$1,Data!$L:$M,2, FALSE) &amp; """;"   )             )</f>
        <v/>
      </c>
      <c r="IA26" t="str">
        <f>IF(Data!$L27=IA$1, "",             IF(ISERR(SEARCH(IA$1,Data!$H27)),        "",          ";" &amp; VLOOKUP(IA$1,Data!$L:$N,3, FALSE) &amp; ",""" &amp; VLOOKUP(IA$1,Data!$L:$M,2, FALSE) &amp; """;"   )             )</f>
        <v/>
      </c>
      <c r="IB26" t="str">
        <f>IF(Data!$L27=IB$1, "",             IF(ISERR(SEARCH(IB$1,Data!$H27)),        "",          ";" &amp; VLOOKUP(IB$1,Data!$L:$N,3, FALSE) &amp; ",""" &amp; VLOOKUP(IB$1,Data!$L:$M,2, FALSE) &amp; """;"   )             )</f>
        <v/>
      </c>
      <c r="IC26" t="str">
        <f>IF(Data!$L27=IC$1, "",             IF(ISERR(SEARCH(IC$1,Data!$H27)),        "",          ";" &amp; VLOOKUP(IC$1,Data!$L:$N,3, FALSE) &amp; ",""" &amp; VLOOKUP(IC$1,Data!$L:$M,2, FALSE) &amp; """;"   )             )</f>
        <v/>
      </c>
      <c r="ID26" t="str">
        <f>IF(Data!$L27=ID$1, "",             IF(ISERR(SEARCH(ID$1,Data!$H27)),        "",          ";" &amp; VLOOKUP(ID$1,Data!$L:$N,3, FALSE) &amp; ",""" &amp; VLOOKUP(ID$1,Data!$L:$M,2, FALSE) &amp; """;"   )             )</f>
        <v/>
      </c>
      <c r="IE26" t="str">
        <f>IF(Data!$L27=IE$1, "",             IF(ISERR(SEARCH(IE$1,Data!$H27)),        "",          ";" &amp; VLOOKUP(IE$1,Data!$L:$N,3, FALSE) &amp; ",""" &amp; VLOOKUP(IE$1,Data!$L:$M,2, FALSE) &amp; """;"   )             )</f>
        <v/>
      </c>
      <c r="IF26" t="str">
        <f>IF(Data!$L27=IF$1, "",             IF(ISERR(SEARCH(IF$1,Data!$H27)),        "",          ";" &amp; VLOOKUP(IF$1,Data!$L:$N,3, FALSE) &amp; ",""" &amp; VLOOKUP(IF$1,Data!$L:$M,2, FALSE) &amp; """;"   )             )</f>
        <v/>
      </c>
      <c r="IG26" t="str">
        <f>IF(Data!$L27=IG$1, "",             IF(ISERR(SEARCH(IG$1,Data!$H27)),        "",          ";" &amp; VLOOKUP(IG$1,Data!$L:$N,3, FALSE) &amp; ",""" &amp; VLOOKUP(IG$1,Data!$L:$M,2, FALSE) &amp; """;"   )             )</f>
        <v/>
      </c>
      <c r="IH26" t="str">
        <f>IF(Data!$L27=IH$1, "",             IF(ISERR(SEARCH(IH$1,Data!$H27)),        "",          ";" &amp; VLOOKUP(IH$1,Data!$L:$N,3, FALSE) &amp; ",""" &amp; VLOOKUP(IH$1,Data!$L:$M,2, FALSE) &amp; """;"   )             )</f>
        <v/>
      </c>
      <c r="II26" t="str">
        <f>IF(Data!$L27=II$1, "",             IF(ISERR(SEARCH(II$1,Data!$H27)),        "",          ";" &amp; VLOOKUP(II$1,Data!$L:$N,3, FALSE) &amp; ",""" &amp; VLOOKUP(II$1,Data!$L:$M,2, FALSE) &amp; """;"   )             )</f>
        <v/>
      </c>
    </row>
    <row r="27" spans="1:243" x14ac:dyDescent="0.3">
      <c r="A27" t="str">
        <f>Data!L28</f>
        <v>Capitaine Raymus Antilles</v>
      </c>
      <c r="B27" s="15" t="str">
        <f>VLOOKUP(Tableau36[[#This Row],[Character]],Data!L:N,3,FALSE)</f>
        <v>00000000-0000-0000-0000-000000000026</v>
      </c>
      <c r="C27" s="15" t="str">
        <f>VLOOKUP(Tableau36[[#This Row],[Character]],Data!L:M,2,FALSE)</f>
        <v>HUMAN</v>
      </c>
      <c r="D27" s="15" t="str">
        <f>SUBSTITUTE(     SUBSTITUTE(Tableau36[[#This Row],[character_id,character_type,friend_id,friend_type]],",""DROID""",""),    ",""HUMAN""", "")</f>
        <v>00000000-0000-0000-0000-000000000026,00000000-0000-0000-0000-000000000142/00000000-0000-0000-0000-000000000026,00000000-0000-0000-0000-000000000213</v>
      </c>
      <c r="E27" s="15" t="str">
        <f>IF(Tableau36[[#This Row],[With char''s id]] = "", "",    MID(Tableau36[[#This Row],[With char''s id]], 2, LEN(Tableau36[[#This Row],[With char''s id]])-1))</f>
        <v>00000000-0000-0000-0000-000000000026,"HUMAN",00000000-0000-0000-0000-000000000142,"HUMAN"/00000000-0000-0000-0000-000000000026,"HUMAN",00000000-0000-0000-0000-000000000213,"HUMAN"</v>
      </c>
      <c r="F27" s="15" t="str">
        <f>SUBSTITUTE(Tableau36[[#This Row],[List of friend''s id]],  "/",    "/" &amp; Tableau36[[#This Row],[Character''s id]] &amp; ",""" &amp; Tableau36[[#This Row],[Type]] &amp; """,")</f>
        <v>/00000000-0000-0000-0000-000000000026,"HUMAN",00000000-0000-0000-0000-000000000142,"HUMAN"/00000000-0000-0000-0000-000000000026,"HUMAN",00000000-0000-0000-0000-000000000213,"HUMAN"</v>
      </c>
      <c r="G27" t="str">
        <f>IF( Tableau36[[#This Row],[removed double semi-colon]]="", "", "/" &amp; MID(Tableau36[[#This Row],[removed double semi-colon]],2,LEN(Tableau36[[#This Row],[removed double semi-colon]]) - 2) )</f>
        <v>/00000000-0000-0000-0000-000000000142,"HUMAN"/00000000-0000-0000-0000-000000000213,"HUMAN"</v>
      </c>
      <c r="H27" t="str">
        <f>SUBSTITUTE(Tableau36[[#This Row],[Concatenation]],";;","/")</f>
        <v>;00000000-0000-0000-0000-000000000142,"HUMAN"/00000000-0000-0000-0000-000000000213,"HUMAN";</v>
      </c>
      <c r="I27" t="str">
        <f>friends!M27&amp; friends!N27&amp; friends!O27&amp; friends!P27&amp; friends!Q27&amp; friends!R27&amp; friends!S27&amp; friends!T27&amp; friends!U27&amp; friends!V27&amp; friends!W27&amp; friends!X27&amp; friends!Y27&amp; friends!Z27&amp; friends!AA27&amp; friends!AB27&amp; friends!AC27&amp; friends!AD27&amp; friends!AE27&amp; friends!AF27&amp; friends!AG27&amp; friends!AH27&amp; friends!AI27&amp; friends!AJ27&amp; friends!AK27&amp; friends!AL27&amp; friends!AM27&amp; friends!AN27&amp; friends!AO27&amp; friends!AP27&amp; friends!AQ27&amp; friends!AR27&amp; friends!AS27&amp; friends!AT27&amp; friends!AU27&amp; friends!AV27&amp; friends!AW27&amp; friends!AX27&amp; friends!AY27&amp; friends!AZ27&amp; friends!BA27&amp; friends!BB27&amp; friends!BC27&amp; friends!BD27&amp; friends!BE27&amp; friends!BF27&amp; friends!BG27&amp; friends!BH27&amp; friends!BI27&amp; friends!BJ27&amp; friends!BK27&amp; friends!BL27&amp; friends!BM27&amp; friends!BN27&amp; friends!BO27&amp; friends!BP27&amp; friends!BQ27&amp; friends!BR27&amp; friends!BS27&amp; friends!BT27&amp; friends!BU27&amp; friends!BV27&amp; friends!BW27&amp; friends!BX27&amp; friends!BY27&amp; friends!BZ27&amp; friends!CA27&amp; friends!CB27&amp; friends!CC27&amp; friends!CD27&amp; friends!CE27&amp; friends!CF27&amp; friends!CG27&amp; friends!CH27&amp; friends!CI27&amp; friends!CJ27&amp; friends!CK27&amp; friends!CL27&amp; friends!CM27&amp; friends!CN27&amp; friends!CO27&amp; friends!CP27&amp; friends!CQ27&amp; friends!CR27&amp; friends!CS27&amp; friends!CT27&amp; friends!CU27&amp; friends!CV27&amp; friends!CW27&amp; friends!CX27&amp; friends!CY27&amp; friends!CZ27&amp; friends!DA27&amp; friends!DB27&amp; friends!DC27&amp; friends!DD27&amp; friends!DE27&amp; friends!DF27&amp; friends!DG27&amp; friends!DH27&amp; friends!DI27&amp; friends!DJ27&amp; friends!DK27&amp; friends!DL27&amp; friends!DM27&amp; friends!DN27&amp; friends!DO27&amp; friends!DP27&amp; friends!DQ27&amp; friends!DR27&amp; friends!DS27&amp; friends!DT27&amp; friends!DU27&amp; friends!DV27&amp; friends!DW27&amp; friends!DX27&amp; friends!DY27&amp; friends!DZ27&amp; friends!EA27&amp; friends!EB27&amp; friends!EC27&amp; friends!ED27&amp; friends!EE27&amp; friends!EF27&amp; friends!EG27&amp; friends!EH27&amp; friends!EI27&amp; friends!EJ27&amp; friends!EK27&amp; friends!EL27&amp; friends!EM27&amp; friends!EN27&amp; friends!EO27&amp; friends!EP27&amp; friends!EQ27&amp; friends!ER27&amp; friends!ES27&amp; friends!ET27&amp; friends!EU27&amp; friends!EV27&amp; friends!EW27&amp; friends!EX27&amp; friends!EY27&amp; friends!EZ27&amp; friends!FA27&amp; friends!FB27&amp; friends!FC27&amp; friends!FD27&amp; friends!FE27&amp; friends!FF27&amp; friends!FG27&amp; friends!FH27&amp; friends!FI27&amp; friends!FJ27&amp; friends!FK27&amp; friends!FL27&amp; friends!FM27&amp; friends!FN27&amp; friends!FO27&amp; friends!FP27&amp; friends!FQ27&amp; friends!FR27&amp; friends!FS27&amp; friends!FT27&amp; friends!FU27&amp; friends!FV27&amp; friends!FW27&amp; friends!FX27&amp; friends!FY27&amp; friends!FZ27&amp; friends!GA27&amp; friends!GB27&amp; friends!GC27&amp; friends!GD27&amp; friends!GE27&amp; friends!GF27&amp; friends!GG27&amp; friends!GH27&amp; friends!GI27&amp; friends!GJ27&amp; friends!GK27&amp; friends!GL27&amp; friends!GM27&amp; friends!GN27&amp; friends!GO27&amp; friends!GP27&amp; friends!GQ27&amp; friends!GR27&amp; friends!GS27&amp; friends!GT27&amp; friends!GU27&amp; friends!GV27&amp; friends!GW27&amp; friends!GX27&amp; friends!GY27&amp; friends!GZ27&amp; friends!HA27&amp; friends!HB27&amp; friends!HC27&amp; friends!HD27&amp; friends!HE27&amp; friends!HF27&amp; friends!HG27&amp; friends!HH27&amp; friends!HI27&amp; friends!HJ27&amp; friends!HK27&amp; friends!HL27&amp; friends!HM27&amp; friends!HN27&amp; friends!HO27&amp; friends!HP27&amp; friends!HQ27&amp; friends!HR27&amp; friends!HS27&amp; friends!HT27&amp; friends!HU27&amp; friends!HV27&amp; friends!HW27&amp; friends!HX27&amp; friends!HY27&amp; friends!HZ27&amp; friends!IA27&amp; friends!IB27&amp; friends!IC27&amp; friends!ID27&amp; friends!IE27&amp; friends!IF27&amp; friends!IG27&amp; friends!IH27&amp; friends!II27</f>
        <v>;00000000-0000-0000-0000-000000000142,"HUMAN";;00000000-0000-0000-0000-000000000213,"HUMAN";</v>
      </c>
      <c r="M27" t="str">
        <f>IF(Data!$L28=M$1, "",             IF(ISERR(SEARCH(M$1,Data!$H28)),        "",          ";" &amp; VLOOKUP(M$1,Data!$L:$N,3, FALSE) &amp; ",""" &amp; VLOOKUP(M$1,Data!$L:$M,2, FALSE) &amp; """;"   )             )</f>
        <v/>
      </c>
      <c r="N27" t="str">
        <f>IF(Data!$L28=N$1, "",             IF(ISERR(SEARCH(N$1,Data!$H28)),        "",          ";" &amp; VLOOKUP(N$1,Data!$L:$N,3, FALSE) &amp; ",""" &amp; VLOOKUP(N$1,Data!$L:$M,2, FALSE) &amp; """;"   )             )</f>
        <v/>
      </c>
      <c r="O27" t="str">
        <f>IF(Data!$L28=O$1, "",             IF(ISERR(SEARCH(O$1,Data!$H28)),        "",          ";" &amp; VLOOKUP(O$1,Data!$L:$N,3, FALSE) &amp; ",""" &amp; VLOOKUP(O$1,Data!$L:$M,2, FALSE) &amp; """;"   )             )</f>
        <v/>
      </c>
      <c r="P27" t="str">
        <f>IF(Data!$L28=P$1, "",             IF(ISERR(SEARCH(P$1,Data!$H28)),        "",          ";" &amp; VLOOKUP(P$1,Data!$L:$N,3, FALSE) &amp; ",""" &amp; VLOOKUP(P$1,Data!$L:$M,2, FALSE) &amp; """;"   )             )</f>
        <v/>
      </c>
      <c r="Q27" t="str">
        <f>IF(Data!$L28=Q$1, "",             IF(ISERR(SEARCH(Q$1,Data!$H28)),        "",          ";" &amp; VLOOKUP(Q$1,Data!$L:$N,3, FALSE) &amp; ",""" &amp; VLOOKUP(Q$1,Data!$L:$M,2, FALSE) &amp; """;"   )             )</f>
        <v/>
      </c>
      <c r="R27" t="str">
        <f>IF(Data!$L28=R$1, "",             IF(ISERR(SEARCH(R$1,Data!$H28)),        "",          ";" &amp; VLOOKUP(R$1,Data!$L:$N,3, FALSE) &amp; ",""" &amp; VLOOKUP(R$1,Data!$L:$M,2, FALSE) &amp; """;"   )             )</f>
        <v/>
      </c>
      <c r="S27" t="str">
        <f>IF(Data!$L28=S$1, "",             IF(ISERR(SEARCH(S$1,Data!$H28)),        "",          ";" &amp; VLOOKUP(S$1,Data!$L:$N,3, FALSE) &amp; ",""" &amp; VLOOKUP(S$1,Data!$L:$M,2, FALSE) &amp; """;"   )             )</f>
        <v/>
      </c>
      <c r="T27" t="str">
        <f>IF(Data!$L28=T$1, "",             IF(ISERR(SEARCH(T$1,Data!$H28)),        "",          ";" &amp; VLOOKUP(T$1,Data!$L:$N,3, FALSE) &amp; ",""" &amp; VLOOKUP(T$1,Data!$L:$M,2, FALSE) &amp; """;"   )             )</f>
        <v/>
      </c>
      <c r="U27" t="str">
        <f>IF(Data!$L28=U$1, "",             IF(ISERR(SEARCH(U$1,Data!$H28)),        "",          ";" &amp; VLOOKUP(U$1,Data!$L:$N,3, FALSE) &amp; ",""" &amp; VLOOKUP(U$1,Data!$L:$M,2, FALSE) &amp; """;"   )             )</f>
        <v/>
      </c>
      <c r="V27" t="str">
        <f>IF(Data!$L28=V$1, "",             IF(ISERR(SEARCH(V$1,Data!$H28)),        "",          ";" &amp; VLOOKUP(V$1,Data!$L:$N,3, FALSE) &amp; ",""" &amp; VLOOKUP(V$1,Data!$L:$M,2, FALSE) &amp; """;"   )             )</f>
        <v/>
      </c>
      <c r="W27" t="str">
        <f>IF(Data!$L28=W$1, "",             IF(ISERR(SEARCH(W$1,Data!$H28)),        "",          ";" &amp; VLOOKUP(W$1,Data!$L:$N,3, FALSE) &amp; ",""" &amp; VLOOKUP(W$1,Data!$L:$M,2, FALSE) &amp; """;"   )             )</f>
        <v/>
      </c>
      <c r="X27" t="str">
        <f>IF(Data!$L28=X$1, "",             IF(ISERR(SEARCH(X$1,Data!$H28)),        "",          ";" &amp; VLOOKUP(X$1,Data!$L:$N,3, FALSE) &amp; ",""" &amp; VLOOKUP(X$1,Data!$L:$M,2, FALSE) &amp; """;"   )             )</f>
        <v/>
      </c>
      <c r="Y27" t="str">
        <f>IF(Data!$L28=Y$1, "",             IF(ISERR(SEARCH(Y$1,Data!$H28)),        "",          ";" &amp; VLOOKUP(Y$1,Data!$L:$N,3, FALSE) &amp; ",""" &amp; VLOOKUP(Y$1,Data!$L:$M,2, FALSE) &amp; """;"   )             )</f>
        <v/>
      </c>
      <c r="Z27" t="str">
        <f>IF(Data!$L28=Z$1, "",             IF(ISERR(SEARCH(Z$1,Data!$H28)),        "",          ";" &amp; VLOOKUP(Z$1,Data!$L:$N,3, FALSE) &amp; ",""" &amp; VLOOKUP(Z$1,Data!$L:$M,2, FALSE) &amp; """;"   )             )</f>
        <v/>
      </c>
      <c r="AA27" t="str">
        <f>IF(Data!$L28=AA$1, "",             IF(ISERR(SEARCH(AA$1,Data!$H28)),        "",          ";" &amp; VLOOKUP(AA$1,Data!$L:$N,3, FALSE) &amp; ",""" &amp; VLOOKUP(AA$1,Data!$L:$M,2, FALSE) &amp; """;"   )             )</f>
        <v/>
      </c>
      <c r="AB27" t="str">
        <f>IF(Data!$L28=AB$1, "",             IF(ISERR(SEARCH(AB$1,Data!$H28)),        "",          ";" &amp; VLOOKUP(AB$1,Data!$L:$N,3, FALSE) &amp; ",""" &amp; VLOOKUP(AB$1,Data!$L:$M,2, FALSE) &amp; """;"   )             )</f>
        <v/>
      </c>
      <c r="AC27" t="str">
        <f>IF(Data!$L28=AC$1, "",             IF(ISERR(SEARCH(AC$1,Data!$H28)),        "",          ";" &amp; VLOOKUP(AC$1,Data!$L:$N,3, FALSE) &amp; ",""" &amp; VLOOKUP(AC$1,Data!$L:$M,2, FALSE) &amp; """;"   )             )</f>
        <v/>
      </c>
      <c r="AD27" t="str">
        <f>IF(Data!$L28=AD$1, "",             IF(ISERR(SEARCH(AD$1,Data!$H28)),        "",          ";" &amp; VLOOKUP(AD$1,Data!$L:$N,3, FALSE) &amp; ",""" &amp; VLOOKUP(AD$1,Data!$L:$M,2, FALSE) &amp; """;"   )             )</f>
        <v/>
      </c>
      <c r="AE27" t="str">
        <f>IF(Data!$L28=AE$1, "",             IF(ISERR(SEARCH(AE$1,Data!$H28)),        "",          ";" &amp; VLOOKUP(AE$1,Data!$L:$N,3, FALSE) &amp; ",""" &amp; VLOOKUP(AE$1,Data!$L:$M,2, FALSE) &amp; """;"   )             )</f>
        <v/>
      </c>
      <c r="AF27" t="str">
        <f>IF(Data!$L28=AF$1, "",             IF(ISERR(SEARCH(AF$1,Data!$H28)),        "",          ";" &amp; VLOOKUP(AF$1,Data!$L:$N,3, FALSE) &amp; ",""" &amp; VLOOKUP(AF$1,Data!$L:$M,2, FALSE) &amp; """;"   )             )</f>
        <v/>
      </c>
      <c r="AG27" t="str">
        <f>IF(Data!$L28=AG$1, "",             IF(ISERR(SEARCH(AG$1,Data!$H28)),        "",          ";" &amp; VLOOKUP(AG$1,Data!$L:$N,3, FALSE) &amp; ",""" &amp; VLOOKUP(AG$1,Data!$L:$M,2, FALSE) &amp; """;"   )             )</f>
        <v/>
      </c>
      <c r="AH27" t="str">
        <f>IF(Data!$L28=AH$1, "",             IF(ISERR(SEARCH(AH$1,Data!$H28)),        "",          ";" &amp; VLOOKUP(AH$1,Data!$L:$N,3, FALSE) &amp; ",""" &amp; VLOOKUP(AH$1,Data!$L:$M,2, FALSE) &amp; """;"   )             )</f>
        <v/>
      </c>
      <c r="AI27" t="str">
        <f>IF(Data!$L28=AI$1, "",             IF(ISERR(SEARCH(AI$1,Data!$H28)),        "",          ";" &amp; VLOOKUP(AI$1,Data!$L:$N,3, FALSE) &amp; ",""" &amp; VLOOKUP(AI$1,Data!$L:$M,2, FALSE) &amp; """;"   )             )</f>
        <v/>
      </c>
      <c r="AJ27" t="str">
        <f>IF(Data!$L28=AJ$1, "",             IF(ISERR(SEARCH(AJ$1,Data!$H28)),        "",          ";" &amp; VLOOKUP(AJ$1,Data!$L:$N,3, FALSE) &amp; ",""" &amp; VLOOKUP(AJ$1,Data!$L:$M,2, FALSE) &amp; """;"   )             )</f>
        <v/>
      </c>
      <c r="AK27" t="str">
        <f>IF(Data!$L28=AK$1, "",             IF(ISERR(SEARCH(AK$1,Data!$H28)),        "",          ";" &amp; VLOOKUP(AK$1,Data!$L:$N,3, FALSE) &amp; ",""" &amp; VLOOKUP(AK$1,Data!$L:$M,2, FALSE) &amp; """;"   )             )</f>
        <v/>
      </c>
      <c r="AL27" t="str">
        <f>IF(Data!$L28=AL$1, "",             IF(ISERR(SEARCH(AL$1,Data!$H28)),        "",          ";" &amp; VLOOKUP(AL$1,Data!$L:$N,3, FALSE) &amp; ",""" &amp; VLOOKUP(AL$1,Data!$L:$M,2, FALSE) &amp; """;"   )             )</f>
        <v/>
      </c>
      <c r="AM27" t="str">
        <f>IF(Data!$L28=AM$1, "",             IF(ISERR(SEARCH(AM$1,Data!$H28)),        "",          ";" &amp; VLOOKUP(AM$1,Data!$L:$N,3, FALSE) &amp; ",""" &amp; VLOOKUP(AM$1,Data!$L:$M,2, FALSE) &amp; """;"   )             )</f>
        <v/>
      </c>
      <c r="AN27" t="str">
        <f>IF(Data!$L28=AN$1, "",             IF(ISERR(SEARCH(AN$1,Data!$H28)),        "",          ";" &amp; VLOOKUP(AN$1,Data!$L:$N,3, FALSE) &amp; ",""" &amp; VLOOKUP(AN$1,Data!$L:$M,2, FALSE) &amp; """;"   )             )</f>
        <v/>
      </c>
      <c r="AO27" t="str">
        <f>IF(Data!$L28=AO$1, "",             IF(ISERR(SEARCH(AO$1,Data!$H28)),        "",          ";" &amp; VLOOKUP(AO$1,Data!$L:$N,3, FALSE) &amp; ",""" &amp; VLOOKUP(AO$1,Data!$L:$M,2, FALSE) &amp; """;"   )             )</f>
        <v/>
      </c>
      <c r="AP27" t="str">
        <f>IF(Data!$L28=AP$1, "",             IF(ISERR(SEARCH(AP$1,Data!$H28)),        "",          ";" &amp; VLOOKUP(AP$1,Data!$L:$N,3, FALSE) &amp; ",""" &amp; VLOOKUP(AP$1,Data!$L:$M,2, FALSE) &amp; """;"   )             )</f>
        <v/>
      </c>
      <c r="AQ27" t="str">
        <f>IF(Data!$L28=AQ$1, "",             IF(ISERR(SEARCH(AQ$1,Data!$H28)),        "",          ";" &amp; VLOOKUP(AQ$1,Data!$L:$N,3, FALSE) &amp; ",""" &amp; VLOOKUP(AQ$1,Data!$L:$M,2, FALSE) &amp; """;"   )             )</f>
        <v/>
      </c>
      <c r="AR27" t="str">
        <f>IF(Data!$L28=AR$1, "",             IF(ISERR(SEARCH(AR$1,Data!$H28)),        "",          ";" &amp; VLOOKUP(AR$1,Data!$L:$N,3, FALSE) &amp; ",""" &amp; VLOOKUP(AR$1,Data!$L:$M,2, FALSE) &amp; """;"   )             )</f>
        <v/>
      </c>
      <c r="AS27" t="str">
        <f>IF(Data!$L28=AS$1, "",             IF(ISERR(SEARCH(AS$1,Data!$H28)),        "",          ";" &amp; VLOOKUP(AS$1,Data!$L:$N,3, FALSE) &amp; ",""" &amp; VLOOKUP(AS$1,Data!$L:$M,2, FALSE) &amp; """;"   )             )</f>
        <v/>
      </c>
      <c r="AT27" t="str">
        <f>IF(Data!$L28=AT$1, "",             IF(ISERR(SEARCH(AT$1,Data!$H28)),        "",          ";" &amp; VLOOKUP(AT$1,Data!$L:$N,3, FALSE) &amp; ",""" &amp; VLOOKUP(AT$1,Data!$L:$M,2, FALSE) &amp; """;"   )             )</f>
        <v/>
      </c>
      <c r="AU27" t="str">
        <f>IF(Data!$L28=AU$1, "",             IF(ISERR(SEARCH(AU$1,Data!$H28)),        "",          ";" &amp; VLOOKUP(AU$1,Data!$L:$N,3, FALSE) &amp; ",""" &amp; VLOOKUP(AU$1,Data!$L:$M,2, FALSE) &amp; """;"   )             )</f>
        <v/>
      </c>
      <c r="AV27" t="str">
        <f>IF(Data!$L28=AV$1, "",             IF(ISERR(SEARCH(AV$1,Data!$H28)),        "",          ";" &amp; VLOOKUP(AV$1,Data!$L:$N,3, FALSE) &amp; ",""" &amp; VLOOKUP(AV$1,Data!$L:$M,2, FALSE) &amp; """;"   )             )</f>
        <v/>
      </c>
      <c r="AW27" t="str">
        <f>IF(Data!$L28=AW$1, "",             IF(ISERR(SEARCH(AW$1,Data!$H28)),        "",          ";" &amp; VLOOKUP(AW$1,Data!$L:$N,3, FALSE) &amp; ",""" &amp; VLOOKUP(AW$1,Data!$L:$M,2, FALSE) &amp; """;"   )             )</f>
        <v/>
      </c>
      <c r="AX27" t="str">
        <f>IF(Data!$L28=AX$1, "",             IF(ISERR(SEARCH(AX$1,Data!$H28)),        "",          ";" &amp; VLOOKUP(AX$1,Data!$L:$N,3, FALSE) &amp; ",""" &amp; VLOOKUP(AX$1,Data!$L:$M,2, FALSE) &amp; """;"   )             )</f>
        <v/>
      </c>
      <c r="AY27" t="str">
        <f>IF(Data!$L28=AY$1, "",             IF(ISERR(SEARCH(AY$1,Data!$H28)),        "",          ";" &amp; VLOOKUP(AY$1,Data!$L:$N,3, FALSE) &amp; ",""" &amp; VLOOKUP(AY$1,Data!$L:$M,2, FALSE) &amp; """;"   )             )</f>
        <v/>
      </c>
      <c r="AZ27" t="str">
        <f>IF(Data!$L28=AZ$1, "",             IF(ISERR(SEARCH(AZ$1,Data!$H28)),        "",          ";" &amp; VLOOKUP(AZ$1,Data!$L:$N,3, FALSE) &amp; ",""" &amp; VLOOKUP(AZ$1,Data!$L:$M,2, FALSE) &amp; """;"   )             )</f>
        <v/>
      </c>
      <c r="BA27" t="str">
        <f>IF(Data!$L28=BA$1, "",             IF(ISERR(SEARCH(BA$1,Data!$H28)),        "",          ";" &amp; VLOOKUP(BA$1,Data!$L:$N,3, FALSE) &amp; ",""" &amp; VLOOKUP(BA$1,Data!$L:$M,2, FALSE) &amp; """;"   )             )</f>
        <v/>
      </c>
      <c r="BB27" t="str">
        <f>IF(Data!$L28=BB$1, "",             IF(ISERR(SEARCH(BB$1,Data!$H28)),        "",          ";" &amp; VLOOKUP(BB$1,Data!$L:$N,3, FALSE) &amp; ",""" &amp; VLOOKUP(BB$1,Data!$L:$M,2, FALSE) &amp; """;"   )             )</f>
        <v/>
      </c>
      <c r="BC27" t="str">
        <f>IF(Data!$L28=BC$1, "",             IF(ISERR(SEARCH(BC$1,Data!$H28)),        "",          ";" &amp; VLOOKUP(BC$1,Data!$L:$N,3, FALSE) &amp; ",""" &amp; VLOOKUP(BC$1,Data!$L:$M,2, FALSE) &amp; """;"   )             )</f>
        <v/>
      </c>
      <c r="BD27" t="str">
        <f>IF(Data!$L28=BD$1, "",             IF(ISERR(SEARCH(BD$1,Data!$H28)),        "",          ";" &amp; VLOOKUP(BD$1,Data!$L:$N,3, FALSE) &amp; ",""" &amp; VLOOKUP(BD$1,Data!$L:$M,2, FALSE) &amp; """;"   )             )</f>
        <v/>
      </c>
      <c r="BE27" t="str">
        <f>IF(Data!$L28=BE$1, "",             IF(ISERR(SEARCH(BE$1,Data!$H28)),        "",          ";" &amp; VLOOKUP(BE$1,Data!$L:$N,3, FALSE) &amp; ",""" &amp; VLOOKUP(BE$1,Data!$L:$M,2, FALSE) &amp; """;"   )             )</f>
        <v/>
      </c>
      <c r="BF27" t="str">
        <f>IF(Data!$L28=BF$1, "",             IF(ISERR(SEARCH(BF$1,Data!$H28)),        "",          ";" &amp; VLOOKUP(BF$1,Data!$L:$N,3, FALSE) &amp; ",""" &amp; VLOOKUP(BF$1,Data!$L:$M,2, FALSE) &amp; """;"   )             )</f>
        <v/>
      </c>
      <c r="BG27" t="str">
        <f>IF(Data!$L28=BG$1, "",             IF(ISERR(SEARCH(BG$1,Data!$H28)),        "",          ";" &amp; VLOOKUP(BG$1,Data!$L:$N,3, FALSE) &amp; ",""" &amp; VLOOKUP(BG$1,Data!$L:$M,2, FALSE) &amp; """;"   )             )</f>
        <v/>
      </c>
      <c r="BH27" t="str">
        <f>IF(Data!$L28=BH$1, "",             IF(ISERR(SEARCH(BH$1,Data!$H28)),        "",          ";" &amp; VLOOKUP(BH$1,Data!$L:$N,3, FALSE) &amp; ",""" &amp; VLOOKUP(BH$1,Data!$L:$M,2, FALSE) &amp; """;"   )             )</f>
        <v/>
      </c>
      <c r="BI27" t="str">
        <f>IF(Data!$L28=BI$1, "",             IF(ISERR(SEARCH(BI$1,Data!$H28)),        "",          ";" &amp; VLOOKUP(BI$1,Data!$L:$N,3, FALSE) &amp; ",""" &amp; VLOOKUP(BI$1,Data!$L:$M,2, FALSE) &amp; """;"   )             )</f>
        <v/>
      </c>
      <c r="BJ27" t="str">
        <f>IF(Data!$L28=BJ$1, "",             IF(ISERR(SEARCH(BJ$1,Data!$H28)),        "",          ";" &amp; VLOOKUP(BJ$1,Data!$L:$N,3, FALSE) &amp; ",""" &amp; VLOOKUP(BJ$1,Data!$L:$M,2, FALSE) &amp; """;"   )             )</f>
        <v/>
      </c>
      <c r="BK27" t="str">
        <f>IF(Data!$L28=BK$1, "",             IF(ISERR(SEARCH(BK$1,Data!$H28)),        "",          ";" &amp; VLOOKUP(BK$1,Data!$L:$N,3, FALSE) &amp; ",""" &amp; VLOOKUP(BK$1,Data!$L:$M,2, FALSE) &amp; """;"   )             )</f>
        <v/>
      </c>
      <c r="BL27" t="str">
        <f>IF(Data!$L28=BL$1, "",             IF(ISERR(SEARCH(BL$1,Data!$H28)),        "",          ";" &amp; VLOOKUP(BL$1,Data!$L:$N,3, FALSE) &amp; ",""" &amp; VLOOKUP(BL$1,Data!$L:$M,2, FALSE) &amp; """;"   )             )</f>
        <v/>
      </c>
      <c r="BM27" t="str">
        <f>IF(Data!$L28=BM$1, "",             IF(ISERR(SEARCH(BM$1,Data!$H28)),        "",          ";" &amp; VLOOKUP(BM$1,Data!$L:$N,3, FALSE) &amp; ",""" &amp; VLOOKUP(BM$1,Data!$L:$M,2, FALSE) &amp; """;"   )             )</f>
        <v/>
      </c>
      <c r="BN27" t="str">
        <f>IF(Data!$L28=BN$1, "",             IF(ISERR(SEARCH(BN$1,Data!$H28)),        "",          ";" &amp; VLOOKUP(BN$1,Data!$L:$N,3, FALSE) &amp; ",""" &amp; VLOOKUP(BN$1,Data!$L:$M,2, FALSE) &amp; """;"   )             )</f>
        <v/>
      </c>
      <c r="BO27" t="str">
        <f>IF(Data!$L28=BO$1, "",             IF(ISERR(SEARCH(BO$1,Data!$H28)),        "",          ";" &amp; VLOOKUP(BO$1,Data!$L:$N,3, FALSE) &amp; ",""" &amp; VLOOKUP(BO$1,Data!$L:$M,2, FALSE) &amp; """;"   )             )</f>
        <v/>
      </c>
      <c r="BP27" t="str">
        <f>IF(Data!$L28=BP$1, "",             IF(ISERR(SEARCH(BP$1,Data!$H28)),        "",          ";" &amp; VLOOKUP(BP$1,Data!$L:$N,3, FALSE) &amp; ",""" &amp; VLOOKUP(BP$1,Data!$L:$M,2, FALSE) &amp; """;"   )             )</f>
        <v/>
      </c>
      <c r="BQ27" t="str">
        <f>IF(Data!$L28=BQ$1, "",             IF(ISERR(SEARCH(BQ$1,Data!$H28)),        "",          ";" &amp; VLOOKUP(BQ$1,Data!$L:$N,3, FALSE) &amp; ",""" &amp; VLOOKUP(BQ$1,Data!$L:$M,2, FALSE) &amp; """;"   )             )</f>
        <v/>
      </c>
      <c r="BR27" t="str">
        <f>IF(Data!$L28=BR$1, "",             IF(ISERR(SEARCH(BR$1,Data!$H28)),        "",          ";" &amp; VLOOKUP(BR$1,Data!$L:$N,3, FALSE) &amp; ",""" &amp; VLOOKUP(BR$1,Data!$L:$M,2, FALSE) &amp; """;"   )             )</f>
        <v/>
      </c>
      <c r="BS27" t="str">
        <f>IF(Data!$L28=BS$1, "",             IF(ISERR(SEARCH(BS$1,Data!$H28)),        "",          ";" &amp; VLOOKUP(BS$1,Data!$L:$N,3, FALSE) &amp; ",""" &amp; VLOOKUP(BS$1,Data!$L:$M,2, FALSE) &amp; """;"   )             )</f>
        <v/>
      </c>
      <c r="BT27" t="str">
        <f>IF(Data!$L28=BT$1, "",             IF(ISERR(SEARCH(BT$1,Data!$H28)),        "",          ";" &amp; VLOOKUP(BT$1,Data!$L:$N,3, FALSE) &amp; ",""" &amp; VLOOKUP(BT$1,Data!$L:$M,2, FALSE) &amp; """;"   )             )</f>
        <v/>
      </c>
      <c r="BU27" t="str">
        <f>IF(Data!$L28=BU$1, "",             IF(ISERR(SEARCH(BU$1,Data!$H28)),        "",          ";" &amp; VLOOKUP(BU$1,Data!$L:$N,3, FALSE) &amp; ",""" &amp; VLOOKUP(BU$1,Data!$L:$M,2, FALSE) &amp; """;"   )             )</f>
        <v/>
      </c>
      <c r="BV27" t="str">
        <f>IF(Data!$L28=BV$1, "",             IF(ISERR(SEARCH(BV$1,Data!$H28)),        "",          ";" &amp; VLOOKUP(BV$1,Data!$L:$N,3, FALSE) &amp; ",""" &amp; VLOOKUP(BV$1,Data!$L:$M,2, FALSE) &amp; """;"   )             )</f>
        <v/>
      </c>
      <c r="BW27" t="str">
        <f>IF(Data!$L28=BW$1, "",             IF(ISERR(SEARCH(BW$1,Data!$H28)),        "",          ";" &amp; VLOOKUP(BW$1,Data!$L:$N,3, FALSE) &amp; ",""" &amp; VLOOKUP(BW$1,Data!$L:$M,2, FALSE) &amp; """;"   )             )</f>
        <v/>
      </c>
      <c r="BX27" t="str">
        <f>IF(Data!$L28=BX$1, "",             IF(ISERR(SEARCH(BX$1,Data!$H28)),        "",          ";" &amp; VLOOKUP(BX$1,Data!$L:$N,3, FALSE) &amp; ",""" &amp; VLOOKUP(BX$1,Data!$L:$M,2, FALSE) &amp; """;"   )             )</f>
        <v/>
      </c>
      <c r="BY27" t="str">
        <f>IF(Data!$L28=BY$1, "",             IF(ISERR(SEARCH(BY$1,Data!$H28)),        "",          ";" &amp; VLOOKUP(BY$1,Data!$L:$N,3, FALSE) &amp; ",""" &amp; VLOOKUP(BY$1,Data!$L:$M,2, FALSE) &amp; """;"   )             )</f>
        <v/>
      </c>
      <c r="BZ27" t="str">
        <f>IF(Data!$L28=BZ$1, "",             IF(ISERR(SEARCH(BZ$1,Data!$H28)),        "",          ";" &amp; VLOOKUP(BZ$1,Data!$L:$N,3, FALSE) &amp; ",""" &amp; VLOOKUP(BZ$1,Data!$L:$M,2, FALSE) &amp; """;"   )             )</f>
        <v/>
      </c>
      <c r="CA27" t="str">
        <f>IF(Data!$L28=CA$1, "",             IF(ISERR(SEARCH(CA$1,Data!$H28)),        "",          ";" &amp; VLOOKUP(CA$1,Data!$L:$N,3, FALSE) &amp; ",""" &amp; VLOOKUP(CA$1,Data!$L:$M,2, FALSE) &amp; """;"   )             )</f>
        <v/>
      </c>
      <c r="CB27" t="str">
        <f>IF(Data!$L28=CB$1, "",             IF(ISERR(SEARCH(CB$1,Data!$H28)),        "",          ";" &amp; VLOOKUP(CB$1,Data!$L:$N,3, FALSE) &amp; ",""" &amp; VLOOKUP(CB$1,Data!$L:$M,2, FALSE) &amp; """;"   )             )</f>
        <v/>
      </c>
      <c r="CC27" t="str">
        <f>IF(Data!$L28=CC$1, "",             IF(ISERR(SEARCH(CC$1,Data!$H28)),        "",          ";" &amp; VLOOKUP(CC$1,Data!$L:$N,3, FALSE) &amp; ",""" &amp; VLOOKUP(CC$1,Data!$L:$M,2, FALSE) &amp; """;"   )             )</f>
        <v/>
      </c>
      <c r="CD27" t="str">
        <f>IF(Data!$L28=CD$1, "",             IF(ISERR(SEARCH(CD$1,Data!$H28)),        "",          ";" &amp; VLOOKUP(CD$1,Data!$L:$N,3, FALSE) &amp; ",""" &amp; VLOOKUP(CD$1,Data!$L:$M,2, FALSE) &amp; """;"   )             )</f>
        <v/>
      </c>
      <c r="CE27" t="str">
        <f>IF(Data!$L28=CE$1, "",             IF(ISERR(SEARCH(CE$1,Data!$H28)),        "",          ";" &amp; VLOOKUP(CE$1,Data!$L:$N,3, FALSE) &amp; ",""" &amp; VLOOKUP(CE$1,Data!$L:$M,2, FALSE) &amp; """;"   )             )</f>
        <v/>
      </c>
      <c r="CF27" t="str">
        <f>IF(Data!$L28=CF$1, "",             IF(ISERR(SEARCH(CF$1,Data!$H28)),        "",          ";" &amp; VLOOKUP(CF$1,Data!$L:$N,3, FALSE) &amp; ",""" &amp; VLOOKUP(CF$1,Data!$L:$M,2, FALSE) &amp; """;"   )             )</f>
        <v/>
      </c>
      <c r="CG27" t="str">
        <f>IF(Data!$L28=CG$1, "",             IF(ISERR(SEARCH(CG$1,Data!$H28)),        "",          ";" &amp; VLOOKUP(CG$1,Data!$L:$N,3, FALSE) &amp; ",""" &amp; VLOOKUP(CG$1,Data!$L:$M,2, FALSE) &amp; """;"   )             )</f>
        <v/>
      </c>
      <c r="CH27" t="str">
        <f>IF(Data!$L28=CH$1, "",             IF(ISERR(SEARCH(CH$1,Data!$H28)),        "",          ";" &amp; VLOOKUP(CH$1,Data!$L:$N,3, FALSE) &amp; ",""" &amp; VLOOKUP(CH$1,Data!$L:$M,2, FALSE) &amp; """;"   )             )</f>
        <v/>
      </c>
      <c r="CI27" t="str">
        <f>IF(Data!$L28=CI$1, "",             IF(ISERR(SEARCH(CI$1,Data!$H28)),        "",          ";" &amp; VLOOKUP(CI$1,Data!$L:$N,3, FALSE) &amp; ",""" &amp; VLOOKUP(CI$1,Data!$L:$M,2, FALSE) &amp; """;"   )             )</f>
        <v/>
      </c>
      <c r="CJ27" t="str">
        <f>IF(Data!$L28=CJ$1, "",             IF(ISERR(SEARCH(CJ$1,Data!$H28)),        "",          ";" &amp; VLOOKUP(CJ$1,Data!$L:$N,3, FALSE) &amp; ",""" &amp; VLOOKUP(CJ$1,Data!$L:$M,2, FALSE) &amp; """;"   )             )</f>
        <v/>
      </c>
      <c r="CK27" t="str">
        <f>IF(Data!$L28=CK$1, "",             IF(ISERR(SEARCH(CK$1,Data!$H28)),        "",          ";" &amp; VLOOKUP(CK$1,Data!$L:$N,3, FALSE) &amp; ",""" &amp; VLOOKUP(CK$1,Data!$L:$M,2, FALSE) &amp; """;"   )             )</f>
        <v/>
      </c>
      <c r="CL27" t="str">
        <f>IF(Data!$L28=CL$1, "",             IF(ISERR(SEARCH(CL$1,Data!$H28)),        "",          ";" &amp; VLOOKUP(CL$1,Data!$L:$N,3, FALSE) &amp; ",""" &amp; VLOOKUP(CL$1,Data!$L:$M,2, FALSE) &amp; """;"   )             )</f>
        <v/>
      </c>
      <c r="CM27" t="str">
        <f>IF(Data!$L28=CM$1, "",             IF(ISERR(SEARCH(CM$1,Data!$H28)),        "",          ";" &amp; VLOOKUP(CM$1,Data!$L:$N,3, FALSE) &amp; ",""" &amp; VLOOKUP(CM$1,Data!$L:$M,2, FALSE) &amp; """;"   )             )</f>
        <v/>
      </c>
      <c r="CN27" t="str">
        <f>IF(Data!$L28=CN$1, "",             IF(ISERR(SEARCH(CN$1,Data!$H28)),        "",          ";" &amp; VLOOKUP(CN$1,Data!$L:$N,3, FALSE) &amp; ",""" &amp; VLOOKUP(CN$1,Data!$L:$M,2, FALSE) &amp; """;"   )             )</f>
        <v/>
      </c>
      <c r="CO27" t="str">
        <f>IF(Data!$L28=CO$1, "",             IF(ISERR(SEARCH(CO$1,Data!$H28)),        "",          ";" &amp; VLOOKUP(CO$1,Data!$L:$N,3, FALSE) &amp; ",""" &amp; VLOOKUP(CO$1,Data!$L:$M,2, FALSE) &amp; """;"   )             )</f>
        <v/>
      </c>
      <c r="CP27" t="str">
        <f>IF(Data!$L28=CP$1, "",             IF(ISERR(SEARCH(CP$1,Data!$H28)),        "",          ";" &amp; VLOOKUP(CP$1,Data!$L:$N,3, FALSE) &amp; ",""" &amp; VLOOKUP(CP$1,Data!$L:$M,2, FALSE) &amp; """;"   )             )</f>
        <v/>
      </c>
      <c r="CQ27" t="str">
        <f>IF(Data!$L28=CQ$1, "",             IF(ISERR(SEARCH(CQ$1,Data!$H28)),        "",          ";" &amp; VLOOKUP(CQ$1,Data!$L:$N,3, FALSE) &amp; ",""" &amp; VLOOKUP(CQ$1,Data!$L:$M,2, FALSE) &amp; """;"   )             )</f>
        <v/>
      </c>
      <c r="CR27" t="str">
        <f>IF(Data!$L28=CR$1, "",             IF(ISERR(SEARCH(CR$1,Data!$H28)),        "",          ";" &amp; VLOOKUP(CR$1,Data!$L:$N,3, FALSE) &amp; ",""" &amp; VLOOKUP(CR$1,Data!$L:$M,2, FALSE) &amp; """;"   )             )</f>
        <v/>
      </c>
      <c r="CS27" t="str">
        <f>IF(Data!$L28=CS$1, "",             IF(ISERR(SEARCH(CS$1,Data!$H28)),        "",          ";" &amp; VLOOKUP(CS$1,Data!$L:$N,3, FALSE) &amp; ",""" &amp; VLOOKUP(CS$1,Data!$L:$M,2, FALSE) &amp; """;"   )             )</f>
        <v/>
      </c>
      <c r="CT27" t="str">
        <f>IF(Data!$L28=CT$1, "",             IF(ISERR(SEARCH(CT$1,Data!$H28)),        "",          ";" &amp; VLOOKUP(CT$1,Data!$L:$N,3, FALSE) &amp; ",""" &amp; VLOOKUP(CT$1,Data!$L:$M,2, FALSE) &amp; """;"   )             )</f>
        <v/>
      </c>
      <c r="CU27" t="str">
        <f>IF(Data!$L28=CU$1, "",             IF(ISERR(SEARCH(CU$1,Data!$H28)),        "",          ";" &amp; VLOOKUP(CU$1,Data!$L:$N,3, FALSE) &amp; ",""" &amp; VLOOKUP(CU$1,Data!$L:$M,2, FALSE) &amp; """;"   )             )</f>
        <v/>
      </c>
      <c r="CV27" t="str">
        <f>IF(Data!$L28=CV$1, "",             IF(ISERR(SEARCH(CV$1,Data!$H28)),        "",          ";" &amp; VLOOKUP(CV$1,Data!$L:$N,3, FALSE) &amp; ",""" &amp; VLOOKUP(CV$1,Data!$L:$M,2, FALSE) &amp; """;"   )             )</f>
        <v/>
      </c>
      <c r="CW27" t="str">
        <f>IF(Data!$L28=CW$1, "",             IF(ISERR(SEARCH(CW$1,Data!$H28)),        "",          ";" &amp; VLOOKUP(CW$1,Data!$L:$N,3, FALSE) &amp; ",""" &amp; VLOOKUP(CW$1,Data!$L:$M,2, FALSE) &amp; """;"   )             )</f>
        <v/>
      </c>
      <c r="CX27" t="str">
        <f>IF(Data!$L28=CX$1, "",             IF(ISERR(SEARCH(CX$1,Data!$H28)),        "",          ";" &amp; VLOOKUP(CX$1,Data!$L:$N,3, FALSE) &amp; ",""" &amp; VLOOKUP(CX$1,Data!$L:$M,2, FALSE) &amp; """;"   )             )</f>
        <v/>
      </c>
      <c r="CY27" t="str">
        <f>IF(Data!$L28=CY$1, "",             IF(ISERR(SEARCH(CY$1,Data!$H28)),        "",          ";" &amp; VLOOKUP(CY$1,Data!$L:$N,3, FALSE) &amp; ",""" &amp; VLOOKUP(CY$1,Data!$L:$M,2, FALSE) &amp; """;"   )             )</f>
        <v/>
      </c>
      <c r="CZ27" t="str">
        <f>IF(Data!$L28=CZ$1, "",             IF(ISERR(SEARCH(CZ$1,Data!$H28)),        "",          ";" &amp; VLOOKUP(CZ$1,Data!$L:$N,3, FALSE) &amp; ",""" &amp; VLOOKUP(CZ$1,Data!$L:$M,2, FALSE) &amp; """;"   )             )</f>
        <v/>
      </c>
      <c r="DA27" t="str">
        <f>IF(Data!$L28=DA$1, "",             IF(ISERR(SEARCH(DA$1,Data!$H28)),        "",          ";" &amp; VLOOKUP(DA$1,Data!$L:$N,3, FALSE) &amp; ",""" &amp; VLOOKUP(DA$1,Data!$L:$M,2, FALSE) &amp; """;"   )             )</f>
        <v/>
      </c>
      <c r="DB27" t="str">
        <f>IF(Data!$L28=DB$1, "",             IF(ISERR(SEARCH(DB$1,Data!$H28)),        "",          ";" &amp; VLOOKUP(DB$1,Data!$L:$N,3, FALSE) &amp; ",""" &amp; VLOOKUP(DB$1,Data!$L:$M,2, FALSE) &amp; """;"   )             )</f>
        <v/>
      </c>
      <c r="DC27" t="str">
        <f>IF(Data!$L28=DC$1, "",             IF(ISERR(SEARCH(DC$1,Data!$H28)),        "",          ";" &amp; VLOOKUP(DC$1,Data!$L:$N,3, FALSE) &amp; ",""" &amp; VLOOKUP(DC$1,Data!$L:$M,2, FALSE) &amp; """;"   )             )</f>
        <v/>
      </c>
      <c r="DD27" t="str">
        <f>IF(Data!$L28=DD$1, "",             IF(ISERR(SEARCH(DD$1,Data!$H28)),        "",          ";" &amp; VLOOKUP(DD$1,Data!$L:$N,3, FALSE) &amp; ",""" &amp; VLOOKUP(DD$1,Data!$L:$M,2, FALSE) &amp; """;"   )             )</f>
        <v/>
      </c>
      <c r="DE27" t="str">
        <f>IF(Data!$L28=DE$1, "",             IF(ISERR(SEARCH(DE$1,Data!$H28)),        "",          ";" &amp; VLOOKUP(DE$1,Data!$L:$N,3, FALSE) &amp; ",""" &amp; VLOOKUP(DE$1,Data!$L:$M,2, FALSE) &amp; """;"   )             )</f>
        <v/>
      </c>
      <c r="DF27" t="str">
        <f>IF(Data!$L28=DF$1, "",             IF(ISERR(SEARCH(DF$1,Data!$H28)),        "",          ";" &amp; VLOOKUP(DF$1,Data!$L:$N,3, FALSE) &amp; ",""" &amp; VLOOKUP(DF$1,Data!$L:$M,2, FALSE) &amp; """;"   )             )</f>
        <v/>
      </c>
      <c r="DG27" t="str">
        <f>IF(Data!$L28=DG$1, "",             IF(ISERR(SEARCH(DG$1,Data!$H28)),        "",          ";" &amp; VLOOKUP(DG$1,Data!$L:$N,3, FALSE) &amp; ",""" &amp; VLOOKUP(DG$1,Data!$L:$M,2, FALSE) &amp; """;"   )             )</f>
        <v/>
      </c>
      <c r="DH27" t="str">
        <f>IF(Data!$L28=DH$1, "",             IF(ISERR(SEARCH(DH$1,Data!$H28)),        "",          ";" &amp; VLOOKUP(DH$1,Data!$L:$N,3, FALSE) &amp; ",""" &amp; VLOOKUP(DH$1,Data!$L:$M,2, FALSE) &amp; """;"   )             )</f>
        <v/>
      </c>
      <c r="DI27" t="str">
        <f>IF(Data!$L28=DI$1, "",             IF(ISERR(SEARCH(DI$1,Data!$H28)),        "",          ";" &amp; VLOOKUP(DI$1,Data!$L:$N,3, FALSE) &amp; ",""" &amp; VLOOKUP(DI$1,Data!$L:$M,2, FALSE) &amp; """;"   )             )</f>
        <v/>
      </c>
      <c r="DJ27" t="str">
        <f>IF(Data!$L28=DJ$1, "",             IF(ISERR(SEARCH(DJ$1,Data!$H28)),        "",          ";" &amp; VLOOKUP(DJ$1,Data!$L:$N,3, FALSE) &amp; ",""" &amp; VLOOKUP(DJ$1,Data!$L:$M,2, FALSE) &amp; """;"   )             )</f>
        <v/>
      </c>
      <c r="DK27" t="str">
        <f>IF(Data!$L28=DK$1, "",             IF(ISERR(SEARCH(DK$1,Data!$H28)),        "",          ";" &amp; VLOOKUP(DK$1,Data!$L:$N,3, FALSE) &amp; ",""" &amp; VLOOKUP(DK$1,Data!$L:$M,2, FALSE) &amp; """;"   )             )</f>
        <v/>
      </c>
      <c r="DL27" t="str">
        <f>IF(Data!$L28=DL$1, "",             IF(ISERR(SEARCH(DL$1,Data!$H28)),        "",          ";" &amp; VLOOKUP(DL$1,Data!$L:$N,3, FALSE) &amp; ",""" &amp; VLOOKUP(DL$1,Data!$L:$M,2, FALSE) &amp; """;"   )             )</f>
        <v/>
      </c>
      <c r="DM27" t="str">
        <f>IF(Data!$L28=DM$1, "",             IF(ISERR(SEARCH(DM$1,Data!$H28)),        "",          ";" &amp; VLOOKUP(DM$1,Data!$L:$N,3, FALSE) &amp; ",""" &amp; VLOOKUP(DM$1,Data!$L:$M,2, FALSE) &amp; """;"   )             )</f>
        <v/>
      </c>
      <c r="DN27" t="str">
        <f>IF(Data!$L28=DN$1, "",             IF(ISERR(SEARCH(DN$1,Data!$H28)),        "",          ";" &amp; VLOOKUP(DN$1,Data!$L:$N,3, FALSE) &amp; ",""" &amp; VLOOKUP(DN$1,Data!$L:$M,2, FALSE) &amp; """;"   )             )</f>
        <v/>
      </c>
      <c r="DO27" t="str">
        <f>IF(Data!$L28=DO$1, "",             IF(ISERR(SEARCH(DO$1,Data!$H28)),        "",          ";" &amp; VLOOKUP(DO$1,Data!$L:$N,3, FALSE) &amp; ",""" &amp; VLOOKUP(DO$1,Data!$L:$M,2, FALSE) &amp; """;"   )             )</f>
        <v/>
      </c>
      <c r="DP27" t="str">
        <f>IF(Data!$L28=DP$1, "",             IF(ISERR(SEARCH(DP$1,Data!$H28)),        "",          ";" &amp; VLOOKUP(DP$1,Data!$L:$N,3, FALSE) &amp; ",""" &amp; VLOOKUP(DP$1,Data!$L:$M,2, FALSE) &amp; """;"   )             )</f>
        <v/>
      </c>
      <c r="DQ27" t="str">
        <f>IF(Data!$L28=DQ$1, "",             IF(ISERR(SEARCH(DQ$1,Data!$H28)),        "",          ";" &amp; VLOOKUP(DQ$1,Data!$L:$N,3, FALSE) &amp; ",""" &amp; VLOOKUP(DQ$1,Data!$L:$M,2, FALSE) &amp; """;"   )             )</f>
        <v/>
      </c>
      <c r="DR27" t="str">
        <f>IF(Data!$L28=DR$1, "",             IF(ISERR(SEARCH(DR$1,Data!$H28)),        "",          ";" &amp; VLOOKUP(DR$1,Data!$L:$N,3, FALSE) &amp; ",""" &amp; VLOOKUP(DR$1,Data!$L:$M,2, FALSE) &amp; """;"   )             )</f>
        <v/>
      </c>
      <c r="DS27" t="str">
        <f>IF(Data!$L28=DS$1, "",             IF(ISERR(SEARCH(DS$1,Data!$H28)),        "",          ";" &amp; VLOOKUP(DS$1,Data!$L:$N,3, FALSE) &amp; ",""" &amp; VLOOKUP(DS$1,Data!$L:$M,2, FALSE) &amp; """;"   )             )</f>
        <v/>
      </c>
      <c r="DT27" t="str">
        <f>IF(Data!$L28=DT$1, "",             IF(ISERR(SEARCH(DT$1,Data!$H28)),        "",          ";" &amp; VLOOKUP(DT$1,Data!$L:$N,3, FALSE) &amp; ",""" &amp; VLOOKUP(DT$1,Data!$L:$M,2, FALSE) &amp; """;"   )             )</f>
        <v/>
      </c>
      <c r="DU27" t="str">
        <f>IF(Data!$L28=DU$1, "",             IF(ISERR(SEARCH(DU$1,Data!$H28)),        "",          ";" &amp; VLOOKUP(DU$1,Data!$L:$N,3, FALSE) &amp; ",""" &amp; VLOOKUP(DU$1,Data!$L:$M,2, FALSE) &amp; """;"   )             )</f>
        <v/>
      </c>
      <c r="DV27" t="str">
        <f>IF(Data!$L28=DV$1, "",             IF(ISERR(SEARCH(DV$1,Data!$H28)),        "",          ";" &amp; VLOOKUP(DV$1,Data!$L:$N,3, FALSE) &amp; ",""" &amp; VLOOKUP(DV$1,Data!$L:$M,2, FALSE) &amp; """;"   )             )</f>
        <v/>
      </c>
      <c r="DW27" t="str">
        <f>IF(Data!$L28=DW$1, "",             IF(ISERR(SEARCH(DW$1,Data!$H28)),        "",          ";" &amp; VLOOKUP(DW$1,Data!$L:$N,3, FALSE) &amp; ",""" &amp; VLOOKUP(DW$1,Data!$L:$M,2, FALSE) &amp; """;"   )             )</f>
        <v/>
      </c>
      <c r="DX27" t="str">
        <f>IF(Data!$L28=DX$1, "",             IF(ISERR(SEARCH(DX$1,Data!$H28)),        "",          ";" &amp; VLOOKUP(DX$1,Data!$L:$N,3, FALSE) &amp; ",""" &amp; VLOOKUP(DX$1,Data!$L:$M,2, FALSE) &amp; """;"   )             )</f>
        <v/>
      </c>
      <c r="DY27" t="str">
        <f>IF(Data!$L28=DY$1, "",             IF(ISERR(SEARCH(DY$1,Data!$H28)),        "",          ";" &amp; VLOOKUP(DY$1,Data!$L:$N,3, FALSE) &amp; ",""" &amp; VLOOKUP(DY$1,Data!$L:$M,2, FALSE) &amp; """;"   )             )</f>
        <v/>
      </c>
      <c r="DZ27" t="str">
        <f>IF(Data!$L28=DZ$1, "",             IF(ISERR(SEARCH(DZ$1,Data!$H28)),        "",          ";" &amp; VLOOKUP(DZ$1,Data!$L:$N,3, FALSE) &amp; ",""" &amp; VLOOKUP(DZ$1,Data!$L:$M,2, FALSE) &amp; """;"   )             )</f>
        <v/>
      </c>
      <c r="EA27" t="str">
        <f>IF(Data!$L28=EA$1, "",             IF(ISERR(SEARCH(EA$1,Data!$H28)),        "",          ";" &amp; VLOOKUP(EA$1,Data!$L:$N,3, FALSE) &amp; ",""" &amp; VLOOKUP(EA$1,Data!$L:$M,2, FALSE) &amp; """;"   )             )</f>
        <v/>
      </c>
      <c r="EB27" t="str">
        <f>IF(Data!$L28=EB$1, "",             IF(ISERR(SEARCH(EB$1,Data!$H28)),        "",          ";" &amp; VLOOKUP(EB$1,Data!$L:$N,3, FALSE) &amp; ",""" &amp; VLOOKUP(EB$1,Data!$L:$M,2, FALSE) &amp; """;"   )             )</f>
        <v/>
      </c>
      <c r="EC27" t="str">
        <f>IF(Data!$L28=EC$1, "",             IF(ISERR(SEARCH(EC$1,Data!$H28)),        "",          ";" &amp; VLOOKUP(EC$1,Data!$L:$N,3, FALSE) &amp; ",""" &amp; VLOOKUP(EC$1,Data!$L:$M,2, FALSE) &amp; """;"   )             )</f>
        <v/>
      </c>
      <c r="ED27" t="str">
        <f>IF(Data!$L28=ED$1, "",             IF(ISERR(SEARCH(ED$1,Data!$H28)),        "",          ";" &amp; VLOOKUP(ED$1,Data!$L:$N,3, FALSE) &amp; ",""" &amp; VLOOKUP(ED$1,Data!$L:$M,2, FALSE) &amp; """;"   )             )</f>
        <v/>
      </c>
      <c r="EE27" t="str">
        <f>IF(Data!$L28=EE$1, "",             IF(ISERR(SEARCH(EE$1,Data!$H28)),        "",          ";" &amp; VLOOKUP(EE$1,Data!$L:$N,3, FALSE) &amp; ",""" &amp; VLOOKUP(EE$1,Data!$L:$M,2, FALSE) &amp; """;"   )             )</f>
        <v/>
      </c>
      <c r="EF27" t="str">
        <f>IF(Data!$L28=EF$1, "",             IF(ISERR(SEARCH(EF$1,Data!$H28)),        "",          ";" &amp; VLOOKUP(EF$1,Data!$L:$N,3, FALSE) &amp; ",""" &amp; VLOOKUP(EF$1,Data!$L:$M,2, FALSE) &amp; """;"   )             )</f>
        <v/>
      </c>
      <c r="EG27" t="str">
        <f>IF(Data!$L28=EG$1, "",             IF(ISERR(SEARCH(EG$1,Data!$H28)),        "",          ";" &amp; VLOOKUP(EG$1,Data!$L:$N,3, FALSE) &amp; ",""" &amp; VLOOKUP(EG$1,Data!$L:$M,2, FALSE) &amp; """;"   )             )</f>
        <v/>
      </c>
      <c r="EH27" t="str">
        <f>IF(Data!$L28=EH$1, "",             IF(ISERR(SEARCH(EH$1,Data!$H28)),        "",          ";" &amp; VLOOKUP(EH$1,Data!$L:$N,3, FALSE) &amp; ",""" &amp; VLOOKUP(EH$1,Data!$L:$M,2, FALSE) &amp; """;"   )             )</f>
        <v/>
      </c>
      <c r="EI27" t="str">
        <f>IF(Data!$L28=EI$1, "",             IF(ISERR(SEARCH(EI$1,Data!$H28)),        "",          ";" &amp; VLOOKUP(EI$1,Data!$L:$N,3, FALSE) &amp; ",""" &amp; VLOOKUP(EI$1,Data!$L:$M,2, FALSE) &amp; """;"   )             )</f>
        <v/>
      </c>
      <c r="EJ27" t="str">
        <f>IF(Data!$L28=EJ$1, "",             IF(ISERR(SEARCH(EJ$1,Data!$H28)),        "",          ";" &amp; VLOOKUP(EJ$1,Data!$L:$N,3, FALSE) &amp; ",""" &amp; VLOOKUP(EJ$1,Data!$L:$M,2, FALSE) &amp; """;"   )             )</f>
        <v/>
      </c>
      <c r="EK27" t="str">
        <f>IF(Data!$L28=EK$1, "",             IF(ISERR(SEARCH(EK$1,Data!$H28)),        "",          ";" &amp; VLOOKUP(EK$1,Data!$L:$N,3, FALSE) &amp; ",""" &amp; VLOOKUP(EK$1,Data!$L:$M,2, FALSE) &amp; """;"   )             )</f>
        <v/>
      </c>
      <c r="EL27" t="str">
        <f>IF(Data!$L28=EL$1, "",             IF(ISERR(SEARCH(EL$1,Data!$H28)),        "",          ";" &amp; VLOOKUP(EL$1,Data!$L:$N,3, FALSE) &amp; ",""" &amp; VLOOKUP(EL$1,Data!$L:$M,2, FALSE) &amp; """;"   )             )</f>
        <v/>
      </c>
      <c r="EM27" t="str">
        <f>IF(Data!$L28=EM$1, "",             IF(ISERR(SEARCH(EM$1,Data!$H28)),        "",          ";" &amp; VLOOKUP(EM$1,Data!$L:$N,3, FALSE) &amp; ",""" &amp; VLOOKUP(EM$1,Data!$L:$M,2, FALSE) &amp; """;"   )             )</f>
        <v/>
      </c>
      <c r="EN27" t="str">
        <f>IF(Data!$L28=EN$1, "",             IF(ISERR(SEARCH(EN$1,Data!$H28)),        "",          ";" &amp; VLOOKUP(EN$1,Data!$L:$N,3, FALSE) &amp; ",""" &amp; VLOOKUP(EN$1,Data!$L:$M,2, FALSE) &amp; """;"   )             )</f>
        <v/>
      </c>
      <c r="EO27" t="str">
        <f>IF(Data!$L28=EO$1, "",             IF(ISERR(SEARCH(EO$1,Data!$H28)),        "",          ";" &amp; VLOOKUP(EO$1,Data!$L:$N,3, FALSE) &amp; ",""" &amp; VLOOKUP(EO$1,Data!$L:$M,2, FALSE) &amp; """;"   )             )</f>
        <v/>
      </c>
      <c r="EP27" t="str">
        <f>IF(Data!$L28=EP$1, "",             IF(ISERR(SEARCH(EP$1,Data!$H28)),        "",          ";" &amp; VLOOKUP(EP$1,Data!$L:$N,3, FALSE) &amp; ",""" &amp; VLOOKUP(EP$1,Data!$L:$M,2, FALSE) &amp; """;"   )             )</f>
        <v>;00000000-0000-0000-0000-000000000142,"HUMAN";</v>
      </c>
      <c r="EQ27" t="str">
        <f>IF(Data!$L28=EQ$1, "",             IF(ISERR(SEARCH(EQ$1,Data!$H28)),        "",          ";" &amp; VLOOKUP(EQ$1,Data!$L:$N,3, FALSE) &amp; ",""" &amp; VLOOKUP(EQ$1,Data!$L:$M,2, FALSE) &amp; """;"   )             )</f>
        <v/>
      </c>
      <c r="ER27" t="str">
        <f>IF(Data!$L28=ER$1, "",             IF(ISERR(SEARCH(ER$1,Data!$H28)),        "",          ";" &amp; VLOOKUP(ER$1,Data!$L:$N,3, FALSE) &amp; ",""" &amp; VLOOKUP(ER$1,Data!$L:$M,2, FALSE) &amp; """;"   )             )</f>
        <v/>
      </c>
      <c r="ES27" t="str">
        <f>IF(Data!$L28=ES$1, "",             IF(ISERR(SEARCH(ES$1,Data!$H28)),        "",          ";" &amp; VLOOKUP(ES$1,Data!$L:$N,3, FALSE) &amp; ",""" &amp; VLOOKUP(ES$1,Data!$L:$M,2, FALSE) &amp; """;"   )             )</f>
        <v/>
      </c>
      <c r="ET27" t="str">
        <f>IF(Data!$L28=ET$1, "",             IF(ISERR(SEARCH(ET$1,Data!$H28)),        "",          ";" &amp; VLOOKUP(ET$1,Data!$L:$N,3, FALSE) &amp; ",""" &amp; VLOOKUP(ET$1,Data!$L:$M,2, FALSE) &amp; """;"   )             )</f>
        <v/>
      </c>
      <c r="EU27" t="str">
        <f>IF(Data!$L28=EU$1, "",             IF(ISERR(SEARCH(EU$1,Data!$H28)),        "",          ";" &amp; VLOOKUP(EU$1,Data!$L:$N,3, FALSE) &amp; ",""" &amp; VLOOKUP(EU$1,Data!$L:$M,2, FALSE) &amp; """;"   )             )</f>
        <v/>
      </c>
      <c r="EV27" t="str">
        <f>IF(Data!$L28=EV$1, "",             IF(ISERR(SEARCH(EV$1,Data!$H28)),        "",          ";" &amp; VLOOKUP(EV$1,Data!$L:$N,3, FALSE) &amp; ",""" &amp; VLOOKUP(EV$1,Data!$L:$M,2, FALSE) &amp; """;"   )             )</f>
        <v/>
      </c>
      <c r="EW27" t="str">
        <f>IF(Data!$L28=EW$1, "",             IF(ISERR(SEARCH(EW$1,Data!$H28)),        "",          ";" &amp; VLOOKUP(EW$1,Data!$L:$N,3, FALSE) &amp; ",""" &amp; VLOOKUP(EW$1,Data!$L:$M,2, FALSE) &amp; """;"   )             )</f>
        <v/>
      </c>
      <c r="EX27" t="str">
        <f>IF(Data!$L28=EX$1, "",             IF(ISERR(SEARCH(EX$1,Data!$H28)),        "",          ";" &amp; VLOOKUP(EX$1,Data!$L:$N,3, FALSE) &amp; ",""" &amp; VLOOKUP(EX$1,Data!$L:$M,2, FALSE) &amp; """;"   )             )</f>
        <v/>
      </c>
      <c r="EY27" t="str">
        <f>IF(Data!$L28=EY$1, "",             IF(ISERR(SEARCH(EY$1,Data!$H28)),        "",          ";" &amp; VLOOKUP(EY$1,Data!$L:$N,3, FALSE) &amp; ",""" &amp; VLOOKUP(EY$1,Data!$L:$M,2, FALSE) &amp; """;"   )             )</f>
        <v/>
      </c>
      <c r="EZ27" t="str">
        <f>IF(Data!$L28=EZ$1, "",             IF(ISERR(SEARCH(EZ$1,Data!$H28)),        "",          ";" &amp; VLOOKUP(EZ$1,Data!$L:$N,3, FALSE) &amp; ",""" &amp; VLOOKUP(EZ$1,Data!$L:$M,2, FALSE) &amp; """;"   )             )</f>
        <v/>
      </c>
      <c r="FA27" t="str">
        <f>IF(Data!$L28=FA$1, "",             IF(ISERR(SEARCH(FA$1,Data!$H28)),        "",          ";" &amp; VLOOKUP(FA$1,Data!$L:$N,3, FALSE) &amp; ",""" &amp; VLOOKUP(FA$1,Data!$L:$M,2, FALSE) &amp; """;"   )             )</f>
        <v/>
      </c>
      <c r="FB27" t="str">
        <f>IF(Data!$L28=FB$1, "",             IF(ISERR(SEARCH(FB$1,Data!$H28)),        "",          ";" &amp; VLOOKUP(FB$1,Data!$L:$N,3, FALSE) &amp; ",""" &amp; VLOOKUP(FB$1,Data!$L:$M,2, FALSE) &amp; """;"   )             )</f>
        <v/>
      </c>
      <c r="FC27" t="str">
        <f>IF(Data!$L28=FC$1, "",             IF(ISERR(SEARCH(FC$1,Data!$H28)),        "",          ";" &amp; VLOOKUP(FC$1,Data!$L:$N,3, FALSE) &amp; ",""" &amp; VLOOKUP(FC$1,Data!$L:$M,2, FALSE) &amp; """;"   )             )</f>
        <v/>
      </c>
      <c r="FD27" t="str">
        <f>IF(Data!$L28=FD$1, "",             IF(ISERR(SEARCH(FD$1,Data!$H28)),        "",          ";" &amp; VLOOKUP(FD$1,Data!$L:$N,3, FALSE) &amp; ",""" &amp; VLOOKUP(FD$1,Data!$L:$M,2, FALSE) &amp; """;"   )             )</f>
        <v/>
      </c>
      <c r="FE27" t="str">
        <f>IF(Data!$L28=FE$1, "",             IF(ISERR(SEARCH(FE$1,Data!$H28)),        "",          ";" &amp; VLOOKUP(FE$1,Data!$L:$N,3, FALSE) &amp; ",""" &amp; VLOOKUP(FE$1,Data!$L:$M,2, FALSE) &amp; """;"   )             )</f>
        <v/>
      </c>
      <c r="FF27" t="str">
        <f>IF(Data!$L28=FF$1, "",             IF(ISERR(SEARCH(FF$1,Data!$H28)),        "",          ";" &amp; VLOOKUP(FF$1,Data!$L:$N,3, FALSE) &amp; ",""" &amp; VLOOKUP(FF$1,Data!$L:$M,2, FALSE) &amp; """;"   )             )</f>
        <v/>
      </c>
      <c r="FG27" t="str">
        <f>IF(Data!$L28=FG$1, "",             IF(ISERR(SEARCH(FG$1,Data!$H28)),        "",          ";" &amp; VLOOKUP(FG$1,Data!$L:$N,3, FALSE) &amp; ",""" &amp; VLOOKUP(FG$1,Data!$L:$M,2, FALSE) &amp; """;"   )             )</f>
        <v/>
      </c>
      <c r="FH27" t="str">
        <f>IF(Data!$L28=FH$1, "",             IF(ISERR(SEARCH(FH$1,Data!$H28)),        "",          ";" &amp; VLOOKUP(FH$1,Data!$L:$N,3, FALSE) &amp; ",""" &amp; VLOOKUP(FH$1,Data!$L:$M,2, FALSE) &amp; """;"   )             )</f>
        <v/>
      </c>
      <c r="FI27" t="str">
        <f>IF(Data!$L28=FI$1, "",             IF(ISERR(SEARCH(FI$1,Data!$H28)),        "",          ";" &amp; VLOOKUP(FI$1,Data!$L:$N,3, FALSE) &amp; ",""" &amp; VLOOKUP(FI$1,Data!$L:$M,2, FALSE) &amp; """;"   )             )</f>
        <v/>
      </c>
      <c r="FJ27" t="str">
        <f>IF(Data!$L28=FJ$1, "",             IF(ISERR(SEARCH(FJ$1,Data!$H28)),        "",          ";" &amp; VLOOKUP(FJ$1,Data!$L:$N,3, FALSE) &amp; ",""" &amp; VLOOKUP(FJ$1,Data!$L:$M,2, FALSE) &amp; """;"   )             )</f>
        <v/>
      </c>
      <c r="FK27" t="str">
        <f>IF(Data!$L28=FK$1, "",             IF(ISERR(SEARCH(FK$1,Data!$H28)),        "",          ";" &amp; VLOOKUP(FK$1,Data!$L:$N,3, FALSE) &amp; ",""" &amp; VLOOKUP(FK$1,Data!$L:$M,2, FALSE) &amp; """;"   )             )</f>
        <v/>
      </c>
      <c r="FL27" t="str">
        <f>IF(Data!$L28=FL$1, "",             IF(ISERR(SEARCH(FL$1,Data!$H28)),        "",          ";" &amp; VLOOKUP(FL$1,Data!$L:$N,3, FALSE) &amp; ",""" &amp; VLOOKUP(FL$1,Data!$L:$M,2, FALSE) &amp; """;"   )             )</f>
        <v/>
      </c>
      <c r="FM27" t="str">
        <f>IF(Data!$L28=FM$1, "",             IF(ISERR(SEARCH(FM$1,Data!$H28)),        "",          ";" &amp; VLOOKUP(FM$1,Data!$L:$N,3, FALSE) &amp; ",""" &amp; VLOOKUP(FM$1,Data!$L:$M,2, FALSE) &amp; """;"   )             )</f>
        <v/>
      </c>
      <c r="FN27" t="str">
        <f>IF(Data!$L28=FN$1, "",             IF(ISERR(SEARCH(FN$1,Data!$H28)),        "",          ";" &amp; VLOOKUP(FN$1,Data!$L:$N,3, FALSE) &amp; ",""" &amp; VLOOKUP(FN$1,Data!$L:$M,2, FALSE) &amp; """;"   )             )</f>
        <v/>
      </c>
      <c r="FO27" t="str">
        <f>IF(Data!$L28=FO$1, "",             IF(ISERR(SEARCH(FO$1,Data!$H28)),        "",          ";" &amp; VLOOKUP(FO$1,Data!$L:$N,3, FALSE) &amp; ",""" &amp; VLOOKUP(FO$1,Data!$L:$M,2, FALSE) &amp; """;"   )             )</f>
        <v/>
      </c>
      <c r="FP27" t="str">
        <f>IF(Data!$L28=FP$1, "",             IF(ISERR(SEARCH(FP$1,Data!$H28)),        "",          ";" &amp; VLOOKUP(FP$1,Data!$L:$N,3, FALSE) &amp; ",""" &amp; VLOOKUP(FP$1,Data!$L:$M,2, FALSE) &amp; """;"   )             )</f>
        <v/>
      </c>
      <c r="FQ27" t="str">
        <f>IF(Data!$L28=FQ$1, "",             IF(ISERR(SEARCH(FQ$1,Data!$H28)),        "",          ";" &amp; VLOOKUP(FQ$1,Data!$L:$N,3, FALSE) &amp; ",""" &amp; VLOOKUP(FQ$1,Data!$L:$M,2, FALSE) &amp; """;"   )             )</f>
        <v/>
      </c>
      <c r="FR27" t="str">
        <f>IF(Data!$L28=FR$1, "",             IF(ISERR(SEARCH(FR$1,Data!$H28)),        "",          ";" &amp; VLOOKUP(FR$1,Data!$L:$N,3, FALSE) &amp; ",""" &amp; VLOOKUP(FR$1,Data!$L:$M,2, FALSE) &amp; """;"   )             )</f>
        <v/>
      </c>
      <c r="FS27" t="str">
        <f>IF(Data!$L28=FS$1, "",             IF(ISERR(SEARCH(FS$1,Data!$H28)),        "",          ";" &amp; VLOOKUP(FS$1,Data!$L:$N,3, FALSE) &amp; ",""" &amp; VLOOKUP(FS$1,Data!$L:$M,2, FALSE) &amp; """;"   )             )</f>
        <v/>
      </c>
      <c r="FT27" t="str">
        <f>IF(Data!$L28=FT$1, "",             IF(ISERR(SEARCH(FT$1,Data!$H28)),        "",          ";" &amp; VLOOKUP(FT$1,Data!$L:$N,3, FALSE) &amp; ",""" &amp; VLOOKUP(FT$1,Data!$L:$M,2, FALSE) &amp; """;"   )             )</f>
        <v/>
      </c>
      <c r="FU27" t="str">
        <f>IF(Data!$L28=FU$1, "",             IF(ISERR(SEARCH(FU$1,Data!$H28)),        "",          ";" &amp; VLOOKUP(FU$1,Data!$L:$N,3, FALSE) &amp; ",""" &amp; VLOOKUP(FU$1,Data!$L:$M,2, FALSE) &amp; """;"   )             )</f>
        <v/>
      </c>
      <c r="FV27" t="str">
        <f>IF(Data!$L28=FV$1, "",             IF(ISERR(SEARCH(FV$1,Data!$H28)),        "",          ";" &amp; VLOOKUP(FV$1,Data!$L:$N,3, FALSE) &amp; ",""" &amp; VLOOKUP(FV$1,Data!$L:$M,2, FALSE) &amp; """;"   )             )</f>
        <v/>
      </c>
      <c r="FW27" t="str">
        <f>IF(Data!$L28=FW$1, "",             IF(ISERR(SEARCH(FW$1,Data!$H28)),        "",          ";" &amp; VLOOKUP(FW$1,Data!$L:$N,3, FALSE) &amp; ",""" &amp; VLOOKUP(FW$1,Data!$L:$M,2, FALSE) &amp; """;"   )             )</f>
        <v/>
      </c>
      <c r="FX27" t="str">
        <f>IF(Data!$L28=FX$1, "",             IF(ISERR(SEARCH(FX$1,Data!$H28)),        "",          ";" &amp; VLOOKUP(FX$1,Data!$L:$N,3, FALSE) &amp; ",""" &amp; VLOOKUP(FX$1,Data!$L:$M,2, FALSE) &amp; """;"   )             )</f>
        <v/>
      </c>
      <c r="FY27" t="str">
        <f>IF(Data!$L28=FY$1, "",             IF(ISERR(SEARCH(FY$1,Data!$H28)),        "",          ";" &amp; VLOOKUP(FY$1,Data!$L:$N,3, FALSE) &amp; ",""" &amp; VLOOKUP(FY$1,Data!$L:$M,2, FALSE) &amp; """;"   )             )</f>
        <v/>
      </c>
      <c r="FZ27" t="str">
        <f>IF(Data!$L28=FZ$1, "",             IF(ISERR(SEARCH(FZ$1,Data!$H28)),        "",          ";" &amp; VLOOKUP(FZ$1,Data!$L:$N,3, FALSE) &amp; ",""" &amp; VLOOKUP(FZ$1,Data!$L:$M,2, FALSE) &amp; """;"   )             )</f>
        <v/>
      </c>
      <c r="GA27" t="str">
        <f>IF(Data!$L28=GA$1, "",             IF(ISERR(SEARCH(GA$1,Data!$H28)),        "",          ";" &amp; VLOOKUP(GA$1,Data!$L:$N,3, FALSE) &amp; ",""" &amp; VLOOKUP(GA$1,Data!$L:$M,2, FALSE) &amp; """;"   )             )</f>
        <v/>
      </c>
      <c r="GB27" t="str">
        <f>IF(Data!$L28=GB$1, "",             IF(ISERR(SEARCH(GB$1,Data!$H28)),        "",          ";" &amp; VLOOKUP(GB$1,Data!$L:$N,3, FALSE) &amp; ",""" &amp; VLOOKUP(GB$1,Data!$L:$M,2, FALSE) &amp; """;"   )             )</f>
        <v/>
      </c>
      <c r="GC27" t="str">
        <f>IF(Data!$L28=GC$1, "",             IF(ISERR(SEARCH(GC$1,Data!$H28)),        "",          ";" &amp; VLOOKUP(GC$1,Data!$L:$N,3, FALSE) &amp; ",""" &amp; VLOOKUP(GC$1,Data!$L:$M,2, FALSE) &amp; """;"   )             )</f>
        <v/>
      </c>
      <c r="GD27" t="str">
        <f>IF(Data!$L28=GD$1, "",             IF(ISERR(SEARCH(GD$1,Data!$H28)),        "",          ";" &amp; VLOOKUP(GD$1,Data!$L:$N,3, FALSE) &amp; ",""" &amp; VLOOKUP(GD$1,Data!$L:$M,2, FALSE) &amp; """;"   )             )</f>
        <v/>
      </c>
      <c r="GE27" t="str">
        <f>IF(Data!$L28=GE$1, "",             IF(ISERR(SEARCH(GE$1,Data!$H28)),        "",          ";" &amp; VLOOKUP(GE$1,Data!$L:$N,3, FALSE) &amp; ",""" &amp; VLOOKUP(GE$1,Data!$L:$M,2, FALSE) &amp; """;"   )             )</f>
        <v/>
      </c>
      <c r="GF27" t="str">
        <f>IF(Data!$L28=GF$1, "",             IF(ISERR(SEARCH(GF$1,Data!$H28)),        "",          ";" &amp; VLOOKUP(GF$1,Data!$L:$N,3, FALSE) &amp; ",""" &amp; VLOOKUP(GF$1,Data!$L:$M,2, FALSE) &amp; """;"   )             )</f>
        <v/>
      </c>
      <c r="GG27" t="str">
        <f>IF(Data!$L28=GG$1, "",             IF(ISERR(SEARCH(GG$1,Data!$H28)),        "",          ";" &amp; VLOOKUP(GG$1,Data!$L:$N,3, FALSE) &amp; ",""" &amp; VLOOKUP(GG$1,Data!$L:$M,2, FALSE) &amp; """;"   )             )</f>
        <v/>
      </c>
      <c r="GH27" t="str">
        <f>IF(Data!$L28=GH$1, "",             IF(ISERR(SEARCH(GH$1,Data!$H28)),        "",          ";" &amp; VLOOKUP(GH$1,Data!$L:$N,3, FALSE) &amp; ",""" &amp; VLOOKUP(GH$1,Data!$L:$M,2, FALSE) &amp; """;"   )             )</f>
        <v/>
      </c>
      <c r="GI27" t="str">
        <f>IF(Data!$L28=GI$1, "",             IF(ISERR(SEARCH(GI$1,Data!$H28)),        "",          ";" &amp; VLOOKUP(GI$1,Data!$L:$N,3, FALSE) &amp; ",""" &amp; VLOOKUP(GI$1,Data!$L:$M,2, FALSE) &amp; """;"   )             )</f>
        <v/>
      </c>
      <c r="GJ27" t="str">
        <f>IF(Data!$L28=GJ$1, "",             IF(ISERR(SEARCH(GJ$1,Data!$H28)),        "",          ";" &amp; VLOOKUP(GJ$1,Data!$L:$N,3, FALSE) &amp; ",""" &amp; VLOOKUP(GJ$1,Data!$L:$M,2, FALSE) &amp; """;"   )             )</f>
        <v/>
      </c>
      <c r="GK27" t="str">
        <f>IF(Data!$L28=GK$1, "",             IF(ISERR(SEARCH(GK$1,Data!$H28)),        "",          ";" &amp; VLOOKUP(GK$1,Data!$L:$N,3, FALSE) &amp; ",""" &amp; VLOOKUP(GK$1,Data!$L:$M,2, FALSE) &amp; """;"   )             )</f>
        <v/>
      </c>
      <c r="GL27" t="str">
        <f>IF(Data!$L28=GL$1, "",             IF(ISERR(SEARCH(GL$1,Data!$H28)),        "",          ";" &amp; VLOOKUP(GL$1,Data!$L:$N,3, FALSE) &amp; ",""" &amp; VLOOKUP(GL$1,Data!$L:$M,2, FALSE) &amp; """;"   )             )</f>
        <v/>
      </c>
      <c r="GM27" t="str">
        <f>IF(Data!$L28=GM$1, "",             IF(ISERR(SEARCH(GM$1,Data!$H28)),        "",          ";" &amp; VLOOKUP(GM$1,Data!$L:$N,3, FALSE) &amp; ",""" &amp; VLOOKUP(GM$1,Data!$L:$M,2, FALSE) &amp; """;"   )             )</f>
        <v/>
      </c>
      <c r="GN27" t="str">
        <f>IF(Data!$L28=GN$1, "",             IF(ISERR(SEARCH(GN$1,Data!$H28)),        "",          ";" &amp; VLOOKUP(GN$1,Data!$L:$N,3, FALSE) &amp; ",""" &amp; VLOOKUP(GN$1,Data!$L:$M,2, FALSE) &amp; """;"   )             )</f>
        <v/>
      </c>
      <c r="GO27" t="str">
        <f>IF(Data!$L28=GO$1, "",             IF(ISERR(SEARCH(GO$1,Data!$H28)),        "",          ";" &amp; VLOOKUP(GO$1,Data!$L:$N,3, FALSE) &amp; ",""" &amp; VLOOKUP(GO$1,Data!$L:$M,2, FALSE) &amp; """;"   )             )</f>
        <v/>
      </c>
      <c r="GP27" t="str">
        <f>IF(Data!$L28=GP$1, "",             IF(ISERR(SEARCH(GP$1,Data!$H28)),        "",          ";" &amp; VLOOKUP(GP$1,Data!$L:$N,3, FALSE) &amp; ",""" &amp; VLOOKUP(GP$1,Data!$L:$M,2, FALSE) &amp; """;"   )             )</f>
        <v/>
      </c>
      <c r="GQ27" t="str">
        <f>IF(Data!$L28=GQ$1, "",             IF(ISERR(SEARCH(GQ$1,Data!$H28)),        "",          ";" &amp; VLOOKUP(GQ$1,Data!$L:$N,3, FALSE) &amp; ",""" &amp; VLOOKUP(GQ$1,Data!$L:$M,2, FALSE) &amp; """;"   )             )</f>
        <v/>
      </c>
      <c r="GR27" t="str">
        <f>IF(Data!$L28=GR$1, "",             IF(ISERR(SEARCH(GR$1,Data!$H28)),        "",          ";" &amp; VLOOKUP(GR$1,Data!$L:$N,3, FALSE) &amp; ",""" &amp; VLOOKUP(GR$1,Data!$L:$M,2, FALSE) &amp; """;"   )             )</f>
        <v/>
      </c>
      <c r="GS27" t="str">
        <f>IF(Data!$L28=GS$1, "",             IF(ISERR(SEARCH(GS$1,Data!$H28)),        "",          ";" &amp; VLOOKUP(GS$1,Data!$L:$N,3, FALSE) &amp; ",""" &amp; VLOOKUP(GS$1,Data!$L:$M,2, FALSE) &amp; """;"   )             )</f>
        <v/>
      </c>
      <c r="GT27" t="str">
        <f>IF(Data!$L28=GT$1, "",             IF(ISERR(SEARCH(GT$1,Data!$H28)),        "",          ";" &amp; VLOOKUP(GT$1,Data!$L:$N,3, FALSE) &amp; ",""" &amp; VLOOKUP(GT$1,Data!$L:$M,2, FALSE) &amp; """;"   )             )</f>
        <v/>
      </c>
      <c r="GU27" t="str">
        <f>IF(Data!$L28=GU$1, "",             IF(ISERR(SEARCH(GU$1,Data!$H28)),        "",          ";" &amp; VLOOKUP(GU$1,Data!$L:$N,3, FALSE) &amp; ",""" &amp; VLOOKUP(GU$1,Data!$L:$M,2, FALSE) &amp; """;"   )             )</f>
        <v/>
      </c>
      <c r="GV27" t="str">
        <f>IF(Data!$L28=GV$1, "",             IF(ISERR(SEARCH(GV$1,Data!$H28)),        "",          ";" &amp; VLOOKUP(GV$1,Data!$L:$N,3, FALSE) &amp; ",""" &amp; VLOOKUP(GV$1,Data!$L:$M,2, FALSE) &amp; """;"   )             )</f>
        <v/>
      </c>
      <c r="GW27" t="str">
        <f>IF(Data!$L28=GW$1, "",             IF(ISERR(SEARCH(GW$1,Data!$H28)),        "",          ";" &amp; VLOOKUP(GW$1,Data!$L:$N,3, FALSE) &amp; ",""" &amp; VLOOKUP(GW$1,Data!$L:$M,2, FALSE) &amp; """;"   )             )</f>
        <v/>
      </c>
      <c r="GX27" t="str">
        <f>IF(Data!$L28=GX$1, "",             IF(ISERR(SEARCH(GX$1,Data!$H28)),        "",          ";" &amp; VLOOKUP(GX$1,Data!$L:$N,3, FALSE) &amp; ",""" &amp; VLOOKUP(GX$1,Data!$L:$M,2, FALSE) &amp; """;"   )             )</f>
        <v/>
      </c>
      <c r="GY27" t="str">
        <f>IF(Data!$L28=GY$1, "",             IF(ISERR(SEARCH(GY$1,Data!$H28)),        "",          ";" &amp; VLOOKUP(GY$1,Data!$L:$N,3, FALSE) &amp; ",""" &amp; VLOOKUP(GY$1,Data!$L:$M,2, FALSE) &amp; """;"   )             )</f>
        <v/>
      </c>
      <c r="GZ27" t="str">
        <f>IF(Data!$L28=GZ$1, "",             IF(ISERR(SEARCH(GZ$1,Data!$H28)),        "",          ";" &amp; VLOOKUP(GZ$1,Data!$L:$N,3, FALSE) &amp; ",""" &amp; VLOOKUP(GZ$1,Data!$L:$M,2, FALSE) &amp; """;"   )             )</f>
        <v/>
      </c>
      <c r="HA27" t="str">
        <f>IF(Data!$L28=HA$1, "",             IF(ISERR(SEARCH(HA$1,Data!$H28)),        "",          ";" &amp; VLOOKUP(HA$1,Data!$L:$N,3, FALSE) &amp; ",""" &amp; VLOOKUP(HA$1,Data!$L:$M,2, FALSE) &amp; """;"   )             )</f>
        <v/>
      </c>
      <c r="HB27" t="str">
        <f>IF(Data!$L28=HB$1, "",             IF(ISERR(SEARCH(HB$1,Data!$H28)),        "",          ";" &amp; VLOOKUP(HB$1,Data!$L:$N,3, FALSE) &amp; ",""" &amp; VLOOKUP(HB$1,Data!$L:$M,2, FALSE) &amp; """;"   )             )</f>
        <v/>
      </c>
      <c r="HC27" t="str">
        <f>IF(Data!$L28=HC$1, "",             IF(ISERR(SEARCH(HC$1,Data!$H28)),        "",          ";" &amp; VLOOKUP(HC$1,Data!$L:$N,3, FALSE) &amp; ",""" &amp; VLOOKUP(HC$1,Data!$L:$M,2, FALSE) &amp; """;"   )             )</f>
        <v/>
      </c>
      <c r="HD27" t="str">
        <f>IF(Data!$L28=HD$1, "",             IF(ISERR(SEARCH(HD$1,Data!$H28)),        "",          ";" &amp; VLOOKUP(HD$1,Data!$L:$N,3, FALSE) &amp; ",""" &amp; VLOOKUP(HD$1,Data!$L:$M,2, FALSE) &amp; """;"   )             )</f>
        <v/>
      </c>
      <c r="HE27" t="str">
        <f>IF(Data!$L28=HE$1, "",             IF(ISERR(SEARCH(HE$1,Data!$H28)),        "",          ";" &amp; VLOOKUP(HE$1,Data!$L:$N,3, FALSE) &amp; ",""" &amp; VLOOKUP(HE$1,Data!$L:$M,2, FALSE) &amp; """;"   )             )</f>
        <v/>
      </c>
      <c r="HF27" t="str">
        <f>IF(Data!$L28=HF$1, "",             IF(ISERR(SEARCH(HF$1,Data!$H28)),        "",          ";" &amp; VLOOKUP(HF$1,Data!$L:$N,3, FALSE) &amp; ",""" &amp; VLOOKUP(HF$1,Data!$L:$M,2, FALSE) &amp; """;"   )             )</f>
        <v/>
      </c>
      <c r="HG27" t="str">
        <f>IF(Data!$L28=HG$1, "",             IF(ISERR(SEARCH(HG$1,Data!$H28)),        "",          ";" &amp; VLOOKUP(HG$1,Data!$L:$N,3, FALSE) &amp; ",""" &amp; VLOOKUP(HG$1,Data!$L:$M,2, FALSE) &amp; """;"   )             )</f>
        <v/>
      </c>
      <c r="HH27" t="str">
        <f>IF(Data!$L28=HH$1, "",             IF(ISERR(SEARCH(HH$1,Data!$H28)),        "",          ";" &amp; VLOOKUP(HH$1,Data!$L:$N,3, FALSE) &amp; ",""" &amp; VLOOKUP(HH$1,Data!$L:$M,2, FALSE) &amp; """;"   )             )</f>
        <v/>
      </c>
      <c r="HI27" t="str">
        <f>IF(Data!$L28=HI$1, "",             IF(ISERR(SEARCH(HI$1,Data!$H28)),        "",          ";" &amp; VLOOKUP(HI$1,Data!$L:$N,3, FALSE) &amp; ",""" &amp; VLOOKUP(HI$1,Data!$L:$M,2, FALSE) &amp; """;"   )             )</f>
        <v/>
      </c>
      <c r="HJ27" t="str">
        <f>IF(Data!$L28=HJ$1, "",             IF(ISERR(SEARCH(HJ$1,Data!$H28)),        "",          ";" &amp; VLOOKUP(HJ$1,Data!$L:$N,3, FALSE) &amp; ",""" &amp; VLOOKUP(HJ$1,Data!$L:$M,2, FALSE) &amp; """;"   )             )</f>
        <v/>
      </c>
      <c r="HK27" t="str">
        <f>IF(Data!$L28=HK$1, "",             IF(ISERR(SEARCH(HK$1,Data!$H28)),        "",          ";" &amp; VLOOKUP(HK$1,Data!$L:$N,3, FALSE) &amp; ",""" &amp; VLOOKUP(HK$1,Data!$L:$M,2, FALSE) &amp; """;"   )             )</f>
        <v/>
      </c>
      <c r="HL27" t="str">
        <f>IF(Data!$L28=HL$1, "",             IF(ISERR(SEARCH(HL$1,Data!$H28)),        "",          ";" &amp; VLOOKUP(HL$1,Data!$L:$N,3, FALSE) &amp; ",""" &amp; VLOOKUP(HL$1,Data!$L:$M,2, FALSE) &amp; """;"   )             )</f>
        <v/>
      </c>
      <c r="HM27" t="str">
        <f>IF(Data!$L28=HM$1, "",             IF(ISERR(SEARCH(HM$1,Data!$H28)),        "",          ";" &amp; VLOOKUP(HM$1,Data!$L:$N,3, FALSE) &amp; ",""" &amp; VLOOKUP(HM$1,Data!$L:$M,2, FALSE) &amp; """;"   )             )</f>
        <v/>
      </c>
      <c r="HN27" t="str">
        <f>IF(Data!$L28=HN$1, "",             IF(ISERR(SEARCH(HN$1,Data!$H28)),        "",          ";" &amp; VLOOKUP(HN$1,Data!$L:$N,3, FALSE) &amp; ",""" &amp; VLOOKUP(HN$1,Data!$L:$M,2, FALSE) &amp; """;"   )             )</f>
        <v/>
      </c>
      <c r="HO27" t="str">
        <f>IF(Data!$L28=HO$1, "",             IF(ISERR(SEARCH(HO$1,Data!$H28)),        "",          ";" &amp; VLOOKUP(HO$1,Data!$L:$N,3, FALSE) &amp; ",""" &amp; VLOOKUP(HO$1,Data!$L:$M,2, FALSE) &amp; """;"   )             )</f>
        <v/>
      </c>
      <c r="HP27" t="str">
        <f>IF(Data!$L28=HP$1, "",             IF(ISERR(SEARCH(HP$1,Data!$H28)),        "",          ";" &amp; VLOOKUP(HP$1,Data!$L:$N,3, FALSE) &amp; ",""" &amp; VLOOKUP(HP$1,Data!$L:$M,2, FALSE) &amp; """;"   )             )</f>
        <v/>
      </c>
      <c r="HQ27" t="str">
        <f>IF(Data!$L28=HQ$1, "",             IF(ISERR(SEARCH(HQ$1,Data!$H28)),        "",          ";" &amp; VLOOKUP(HQ$1,Data!$L:$N,3, FALSE) &amp; ",""" &amp; VLOOKUP(HQ$1,Data!$L:$M,2, FALSE) &amp; """;"   )             )</f>
        <v>;00000000-0000-0000-0000-000000000213,"HUMAN";</v>
      </c>
      <c r="HR27" t="str">
        <f>IF(Data!$L28=HR$1, "",             IF(ISERR(SEARCH(HR$1,Data!$H28)),        "",          ";" &amp; VLOOKUP(HR$1,Data!$L:$N,3, FALSE) &amp; ",""" &amp; VLOOKUP(HR$1,Data!$L:$M,2, FALSE) &amp; """;"   )             )</f>
        <v/>
      </c>
      <c r="HS27" t="str">
        <f>IF(Data!$L28=HS$1, "",             IF(ISERR(SEARCH(HS$1,Data!$H28)),        "",          ";" &amp; VLOOKUP(HS$1,Data!$L:$N,3, FALSE) &amp; ",""" &amp; VLOOKUP(HS$1,Data!$L:$M,2, FALSE) &amp; """;"   )             )</f>
        <v/>
      </c>
      <c r="HT27" t="str">
        <f>IF(Data!$L28=HT$1, "",             IF(ISERR(SEARCH(HT$1,Data!$H28)),        "",          ";" &amp; VLOOKUP(HT$1,Data!$L:$N,3, FALSE) &amp; ",""" &amp; VLOOKUP(HT$1,Data!$L:$M,2, FALSE) &amp; """;"   )             )</f>
        <v/>
      </c>
      <c r="HU27" t="str">
        <f>IF(Data!$L28=HU$1, "",             IF(ISERR(SEARCH(HU$1,Data!$H28)),        "",          ";" &amp; VLOOKUP(HU$1,Data!$L:$N,3, FALSE) &amp; ",""" &amp; VLOOKUP(HU$1,Data!$L:$M,2, FALSE) &amp; """;"   )             )</f>
        <v/>
      </c>
      <c r="HV27" t="str">
        <f>IF(Data!$L28=HV$1, "",             IF(ISERR(SEARCH(HV$1,Data!$H28)),        "",          ";" &amp; VLOOKUP(HV$1,Data!$L:$N,3, FALSE) &amp; ",""" &amp; VLOOKUP(HV$1,Data!$L:$M,2, FALSE) &amp; """;"   )             )</f>
        <v/>
      </c>
      <c r="HW27" t="str">
        <f>IF(Data!$L28=HW$1, "",             IF(ISERR(SEARCH(HW$1,Data!$H28)),        "",          ";" &amp; VLOOKUP(HW$1,Data!$L:$N,3, FALSE) &amp; ",""" &amp; VLOOKUP(HW$1,Data!$L:$M,2, FALSE) &amp; """;"   )             )</f>
        <v/>
      </c>
      <c r="HX27" t="str">
        <f>IF(Data!$L28=HX$1, "",             IF(ISERR(SEARCH(HX$1,Data!$H28)),        "",          ";" &amp; VLOOKUP(HX$1,Data!$L:$N,3, FALSE) &amp; ",""" &amp; VLOOKUP(HX$1,Data!$L:$M,2, FALSE) &amp; """;"   )             )</f>
        <v/>
      </c>
      <c r="HY27" t="str">
        <f>IF(Data!$L28=HY$1, "",             IF(ISERR(SEARCH(HY$1,Data!$H28)),        "",          ";" &amp; VLOOKUP(HY$1,Data!$L:$N,3, FALSE) &amp; ",""" &amp; VLOOKUP(HY$1,Data!$L:$M,2, FALSE) &amp; """;"   )             )</f>
        <v/>
      </c>
      <c r="HZ27" t="str">
        <f>IF(Data!$L28=HZ$1, "",             IF(ISERR(SEARCH(HZ$1,Data!$H28)),        "",          ";" &amp; VLOOKUP(HZ$1,Data!$L:$N,3, FALSE) &amp; ",""" &amp; VLOOKUP(HZ$1,Data!$L:$M,2, FALSE) &amp; """;"   )             )</f>
        <v/>
      </c>
      <c r="IA27" t="str">
        <f>IF(Data!$L28=IA$1, "",             IF(ISERR(SEARCH(IA$1,Data!$H28)),        "",          ";" &amp; VLOOKUP(IA$1,Data!$L:$N,3, FALSE) &amp; ",""" &amp; VLOOKUP(IA$1,Data!$L:$M,2, FALSE) &amp; """;"   )             )</f>
        <v/>
      </c>
      <c r="IB27" t="str">
        <f>IF(Data!$L28=IB$1, "",             IF(ISERR(SEARCH(IB$1,Data!$H28)),        "",          ";" &amp; VLOOKUP(IB$1,Data!$L:$N,3, FALSE) &amp; ",""" &amp; VLOOKUP(IB$1,Data!$L:$M,2, FALSE) &amp; """;"   )             )</f>
        <v/>
      </c>
      <c r="IC27" t="str">
        <f>IF(Data!$L28=IC$1, "",             IF(ISERR(SEARCH(IC$1,Data!$H28)),        "",          ";" &amp; VLOOKUP(IC$1,Data!$L:$N,3, FALSE) &amp; ",""" &amp; VLOOKUP(IC$1,Data!$L:$M,2, FALSE) &amp; """;"   )             )</f>
        <v/>
      </c>
      <c r="ID27" t="str">
        <f>IF(Data!$L28=ID$1, "",             IF(ISERR(SEARCH(ID$1,Data!$H28)),        "",          ";" &amp; VLOOKUP(ID$1,Data!$L:$N,3, FALSE) &amp; ",""" &amp; VLOOKUP(ID$1,Data!$L:$M,2, FALSE) &amp; """;"   )             )</f>
        <v/>
      </c>
      <c r="IE27" t="str">
        <f>IF(Data!$L28=IE$1, "",             IF(ISERR(SEARCH(IE$1,Data!$H28)),        "",          ";" &amp; VLOOKUP(IE$1,Data!$L:$N,3, FALSE) &amp; ",""" &amp; VLOOKUP(IE$1,Data!$L:$M,2, FALSE) &amp; """;"   )             )</f>
        <v/>
      </c>
      <c r="IF27" t="str">
        <f>IF(Data!$L28=IF$1, "",             IF(ISERR(SEARCH(IF$1,Data!$H28)),        "",          ";" &amp; VLOOKUP(IF$1,Data!$L:$N,3, FALSE) &amp; ",""" &amp; VLOOKUP(IF$1,Data!$L:$M,2, FALSE) &amp; """;"   )             )</f>
        <v/>
      </c>
      <c r="IG27" t="str">
        <f>IF(Data!$L28=IG$1, "",             IF(ISERR(SEARCH(IG$1,Data!$H28)),        "",          ";" &amp; VLOOKUP(IG$1,Data!$L:$N,3, FALSE) &amp; ",""" &amp; VLOOKUP(IG$1,Data!$L:$M,2, FALSE) &amp; """;"   )             )</f>
        <v/>
      </c>
      <c r="IH27" t="str">
        <f>IF(Data!$L28=IH$1, "",             IF(ISERR(SEARCH(IH$1,Data!$H28)),        "",          ";" &amp; VLOOKUP(IH$1,Data!$L:$N,3, FALSE) &amp; ",""" &amp; VLOOKUP(IH$1,Data!$L:$M,2, FALSE) &amp; """;"   )             )</f>
        <v/>
      </c>
      <c r="II27" t="str">
        <f>IF(Data!$L28=II$1, "",             IF(ISERR(SEARCH(II$1,Data!$H28)),        "",          ";" &amp; VLOOKUP(II$1,Data!$L:$N,3, FALSE) &amp; ",""" &amp; VLOOKUP(II$1,Data!$L:$M,2, FALSE) &amp; """;"   )             )</f>
        <v/>
      </c>
    </row>
    <row r="28" spans="1:243" x14ac:dyDescent="0.3">
      <c r="A28" t="str">
        <f>Data!L29</f>
        <v>Wedge Antilles</v>
      </c>
      <c r="B28" s="15" t="str">
        <f>VLOOKUP(Tableau36[[#This Row],[Character]],Data!L:N,3,FALSE)</f>
        <v>00000000-0000-0000-0000-000000000027</v>
      </c>
      <c r="C28" s="15" t="str">
        <f>VLOOKUP(Tableau36[[#This Row],[Character]],Data!L:M,2,FALSE)</f>
        <v>HUMAN</v>
      </c>
      <c r="D28" s="15" t="str">
        <f>SUBSTITUTE(     SUBSTITUTE(Tableau36[[#This Row],[character_id,character_type,friend_id,friend_type]],",""DROID""",""),    ",""HUMAN""", "")</f>
        <v/>
      </c>
      <c r="E28" s="15" t="str">
        <f>IF(Tableau36[[#This Row],[With char''s id]] = "", "",    MID(Tableau36[[#This Row],[With char''s id]], 2, LEN(Tableau36[[#This Row],[With char''s id]])-1))</f>
        <v/>
      </c>
      <c r="F28" s="15" t="str">
        <f>SUBSTITUTE(Tableau36[[#This Row],[List of friend''s id]],  "/",    "/" &amp; Tableau36[[#This Row],[Character''s id]] &amp; ",""" &amp; Tableau36[[#This Row],[Type]] &amp; """,")</f>
        <v/>
      </c>
      <c r="G28" t="str">
        <f>IF( Tableau36[[#This Row],[removed double semi-colon]]="", "", "/" &amp; MID(Tableau36[[#This Row],[removed double semi-colon]],2,LEN(Tableau36[[#This Row],[removed double semi-colon]]) - 2) )</f>
        <v/>
      </c>
      <c r="H28" t="str">
        <f>SUBSTITUTE(Tableau36[[#This Row],[Concatenation]],";;","/")</f>
        <v/>
      </c>
      <c r="I28" t="str">
        <f>friends!M28&amp; friends!N28&amp; friends!O28&amp; friends!P28&amp; friends!Q28&amp; friends!R28&amp; friends!S28&amp; friends!T28&amp; friends!U28&amp; friends!V28&amp; friends!W28&amp; friends!X28&amp; friends!Y28&amp; friends!Z28&amp; friends!AA28&amp; friends!AB28&amp; friends!AC28&amp; friends!AD28&amp; friends!AE28&amp; friends!AF28&amp; friends!AG28&amp; friends!AH28&amp; friends!AI28&amp; friends!AJ28&amp; friends!AK28&amp; friends!AL28&amp; friends!AM28&amp; friends!AN28&amp; friends!AO28&amp; friends!AP28&amp; friends!AQ28&amp; friends!AR28&amp; friends!AS28&amp; friends!AT28&amp; friends!AU28&amp; friends!AV28&amp; friends!AW28&amp; friends!AX28&amp; friends!AY28&amp; friends!AZ28&amp; friends!BA28&amp; friends!BB28&amp; friends!BC28&amp; friends!BD28&amp; friends!BE28&amp; friends!BF28&amp; friends!BG28&amp; friends!BH28&amp; friends!BI28&amp; friends!BJ28&amp; friends!BK28&amp; friends!BL28&amp; friends!BM28&amp; friends!BN28&amp; friends!BO28&amp; friends!BP28&amp; friends!BQ28&amp; friends!BR28&amp; friends!BS28&amp; friends!BT28&amp; friends!BU28&amp; friends!BV28&amp; friends!BW28&amp; friends!BX28&amp; friends!BY28&amp; friends!BZ28&amp; friends!CA28&amp; friends!CB28&amp; friends!CC28&amp; friends!CD28&amp; friends!CE28&amp; friends!CF28&amp; friends!CG28&amp; friends!CH28&amp; friends!CI28&amp; friends!CJ28&amp; friends!CK28&amp; friends!CL28&amp; friends!CM28&amp; friends!CN28&amp; friends!CO28&amp; friends!CP28&amp; friends!CQ28&amp; friends!CR28&amp; friends!CS28&amp; friends!CT28&amp; friends!CU28&amp; friends!CV28&amp; friends!CW28&amp; friends!CX28&amp; friends!CY28&amp; friends!CZ28&amp; friends!DA28&amp; friends!DB28&amp; friends!DC28&amp; friends!DD28&amp; friends!DE28&amp; friends!DF28&amp; friends!DG28&amp; friends!DH28&amp; friends!DI28&amp; friends!DJ28&amp; friends!DK28&amp; friends!DL28&amp; friends!DM28&amp; friends!DN28&amp; friends!DO28&amp; friends!DP28&amp; friends!DQ28&amp; friends!DR28&amp; friends!DS28&amp; friends!DT28&amp; friends!DU28&amp; friends!DV28&amp; friends!DW28&amp; friends!DX28&amp; friends!DY28&amp; friends!DZ28&amp; friends!EA28&amp; friends!EB28&amp; friends!EC28&amp; friends!ED28&amp; friends!EE28&amp; friends!EF28&amp; friends!EG28&amp; friends!EH28&amp; friends!EI28&amp; friends!EJ28&amp; friends!EK28&amp; friends!EL28&amp; friends!EM28&amp; friends!EN28&amp; friends!EO28&amp; friends!EP28&amp; friends!EQ28&amp; friends!ER28&amp; friends!ES28&amp; friends!ET28&amp; friends!EU28&amp; friends!EV28&amp; friends!EW28&amp; friends!EX28&amp; friends!EY28&amp; friends!EZ28&amp; friends!FA28&amp; friends!FB28&amp; friends!FC28&amp; friends!FD28&amp; friends!FE28&amp; friends!FF28&amp; friends!FG28&amp; friends!FH28&amp; friends!FI28&amp; friends!FJ28&amp; friends!FK28&amp; friends!FL28&amp; friends!FM28&amp; friends!FN28&amp; friends!FO28&amp; friends!FP28&amp; friends!FQ28&amp; friends!FR28&amp; friends!FS28&amp; friends!FT28&amp; friends!FU28&amp; friends!FV28&amp; friends!FW28&amp; friends!FX28&amp; friends!FY28&amp; friends!FZ28&amp; friends!GA28&amp; friends!GB28&amp; friends!GC28&amp; friends!GD28&amp; friends!GE28&amp; friends!GF28&amp; friends!GG28&amp; friends!GH28&amp; friends!GI28&amp; friends!GJ28&amp; friends!GK28&amp; friends!GL28&amp; friends!GM28&amp; friends!GN28&amp; friends!GO28&amp; friends!GP28&amp; friends!GQ28&amp; friends!GR28&amp; friends!GS28&amp; friends!GT28&amp; friends!GU28&amp; friends!GV28&amp; friends!GW28&amp; friends!GX28&amp; friends!GY28&amp; friends!GZ28&amp; friends!HA28&amp; friends!HB28&amp; friends!HC28&amp; friends!HD28&amp; friends!HE28&amp; friends!HF28&amp; friends!HG28&amp; friends!HH28&amp; friends!HI28&amp; friends!HJ28&amp; friends!HK28&amp; friends!HL28&amp; friends!HM28&amp; friends!HN28&amp; friends!HO28&amp; friends!HP28&amp; friends!HQ28&amp; friends!HR28&amp; friends!HS28&amp; friends!HT28&amp; friends!HU28&amp; friends!HV28&amp; friends!HW28&amp; friends!HX28&amp; friends!HY28&amp; friends!HZ28&amp; friends!IA28&amp; friends!IB28&amp; friends!IC28&amp; friends!ID28&amp; friends!IE28&amp; friends!IF28&amp; friends!IG28&amp; friends!IH28&amp; friends!II28</f>
        <v/>
      </c>
      <c r="M28" t="str">
        <f>IF(Data!$L29=M$1, "",             IF(ISERR(SEARCH(M$1,Data!$H29)),        "",          ";" &amp; VLOOKUP(M$1,Data!$L:$N,3, FALSE) &amp; ",""" &amp; VLOOKUP(M$1,Data!$L:$M,2, FALSE) &amp; """;"   )             )</f>
        <v/>
      </c>
      <c r="N28" t="str">
        <f>IF(Data!$L29=N$1, "",             IF(ISERR(SEARCH(N$1,Data!$H29)),        "",          ";" &amp; VLOOKUP(N$1,Data!$L:$N,3, FALSE) &amp; ",""" &amp; VLOOKUP(N$1,Data!$L:$M,2, FALSE) &amp; """;"   )             )</f>
        <v/>
      </c>
      <c r="O28" t="str">
        <f>IF(Data!$L29=O$1, "",             IF(ISERR(SEARCH(O$1,Data!$H29)),        "",          ";" &amp; VLOOKUP(O$1,Data!$L:$N,3, FALSE) &amp; ",""" &amp; VLOOKUP(O$1,Data!$L:$M,2, FALSE) &amp; """;"   )             )</f>
        <v/>
      </c>
      <c r="P28" t="str">
        <f>IF(Data!$L29=P$1, "",             IF(ISERR(SEARCH(P$1,Data!$H29)),        "",          ";" &amp; VLOOKUP(P$1,Data!$L:$N,3, FALSE) &amp; ",""" &amp; VLOOKUP(P$1,Data!$L:$M,2, FALSE) &amp; """;"   )             )</f>
        <v/>
      </c>
      <c r="Q28" t="str">
        <f>IF(Data!$L29=Q$1, "",             IF(ISERR(SEARCH(Q$1,Data!$H29)),        "",          ";" &amp; VLOOKUP(Q$1,Data!$L:$N,3, FALSE) &amp; ",""" &amp; VLOOKUP(Q$1,Data!$L:$M,2, FALSE) &amp; """;"   )             )</f>
        <v/>
      </c>
      <c r="R28" t="str">
        <f>IF(Data!$L29=R$1, "",             IF(ISERR(SEARCH(R$1,Data!$H29)),        "",          ";" &amp; VLOOKUP(R$1,Data!$L:$N,3, FALSE) &amp; ",""" &amp; VLOOKUP(R$1,Data!$L:$M,2, FALSE) &amp; """;"   )             )</f>
        <v/>
      </c>
      <c r="S28" t="str">
        <f>IF(Data!$L29=S$1, "",             IF(ISERR(SEARCH(S$1,Data!$H29)),        "",          ";" &amp; VLOOKUP(S$1,Data!$L:$N,3, FALSE) &amp; ",""" &amp; VLOOKUP(S$1,Data!$L:$M,2, FALSE) &amp; """;"   )             )</f>
        <v/>
      </c>
      <c r="T28" t="str">
        <f>IF(Data!$L29=T$1, "",             IF(ISERR(SEARCH(T$1,Data!$H29)),        "",          ";" &amp; VLOOKUP(T$1,Data!$L:$N,3, FALSE) &amp; ",""" &amp; VLOOKUP(T$1,Data!$L:$M,2, FALSE) &amp; """;"   )             )</f>
        <v/>
      </c>
      <c r="U28" t="str">
        <f>IF(Data!$L29=U$1, "",             IF(ISERR(SEARCH(U$1,Data!$H29)),        "",          ";" &amp; VLOOKUP(U$1,Data!$L:$N,3, FALSE) &amp; ",""" &amp; VLOOKUP(U$1,Data!$L:$M,2, FALSE) &amp; """;"   )             )</f>
        <v/>
      </c>
      <c r="V28" t="str">
        <f>IF(Data!$L29=V$1, "",             IF(ISERR(SEARCH(V$1,Data!$H29)),        "",          ";" &amp; VLOOKUP(V$1,Data!$L:$N,3, FALSE) &amp; ",""" &amp; VLOOKUP(V$1,Data!$L:$M,2, FALSE) &amp; """;"   )             )</f>
        <v/>
      </c>
      <c r="W28" t="str">
        <f>IF(Data!$L29=W$1, "",             IF(ISERR(SEARCH(W$1,Data!$H29)),        "",          ";" &amp; VLOOKUP(W$1,Data!$L:$N,3, FALSE) &amp; ",""" &amp; VLOOKUP(W$1,Data!$L:$M,2, FALSE) &amp; """;"   )             )</f>
        <v/>
      </c>
      <c r="X28" t="str">
        <f>IF(Data!$L29=X$1, "",             IF(ISERR(SEARCH(X$1,Data!$H29)),        "",          ";" &amp; VLOOKUP(X$1,Data!$L:$N,3, FALSE) &amp; ",""" &amp; VLOOKUP(X$1,Data!$L:$M,2, FALSE) &amp; """;"   )             )</f>
        <v/>
      </c>
      <c r="Y28" t="str">
        <f>IF(Data!$L29=Y$1, "",             IF(ISERR(SEARCH(Y$1,Data!$H29)),        "",          ";" &amp; VLOOKUP(Y$1,Data!$L:$N,3, FALSE) &amp; ",""" &amp; VLOOKUP(Y$1,Data!$L:$M,2, FALSE) &amp; """;"   )             )</f>
        <v/>
      </c>
      <c r="Z28" t="str">
        <f>IF(Data!$L29=Z$1, "",             IF(ISERR(SEARCH(Z$1,Data!$H29)),        "",          ";" &amp; VLOOKUP(Z$1,Data!$L:$N,3, FALSE) &amp; ",""" &amp; VLOOKUP(Z$1,Data!$L:$M,2, FALSE) &amp; """;"   )             )</f>
        <v/>
      </c>
      <c r="AA28" t="str">
        <f>IF(Data!$L29=AA$1, "",             IF(ISERR(SEARCH(AA$1,Data!$H29)),        "",          ";" &amp; VLOOKUP(AA$1,Data!$L:$N,3, FALSE) &amp; ",""" &amp; VLOOKUP(AA$1,Data!$L:$M,2, FALSE) &amp; """;"   )             )</f>
        <v/>
      </c>
      <c r="AB28" t="str">
        <f>IF(Data!$L29=AB$1, "",             IF(ISERR(SEARCH(AB$1,Data!$H29)),        "",          ";" &amp; VLOOKUP(AB$1,Data!$L:$N,3, FALSE) &amp; ",""" &amp; VLOOKUP(AB$1,Data!$L:$M,2, FALSE) &amp; """;"   )             )</f>
        <v/>
      </c>
      <c r="AC28" t="str">
        <f>IF(Data!$L29=AC$1, "",             IF(ISERR(SEARCH(AC$1,Data!$H29)),        "",          ";" &amp; VLOOKUP(AC$1,Data!$L:$N,3, FALSE) &amp; ",""" &amp; VLOOKUP(AC$1,Data!$L:$M,2, FALSE) &amp; """;"   )             )</f>
        <v/>
      </c>
      <c r="AD28" t="str">
        <f>IF(Data!$L29=AD$1, "",             IF(ISERR(SEARCH(AD$1,Data!$H29)),        "",          ";" &amp; VLOOKUP(AD$1,Data!$L:$N,3, FALSE) &amp; ",""" &amp; VLOOKUP(AD$1,Data!$L:$M,2, FALSE) &amp; """;"   )             )</f>
        <v/>
      </c>
      <c r="AE28" t="str">
        <f>IF(Data!$L29=AE$1, "",             IF(ISERR(SEARCH(AE$1,Data!$H29)),        "",          ";" &amp; VLOOKUP(AE$1,Data!$L:$N,3, FALSE) &amp; ",""" &amp; VLOOKUP(AE$1,Data!$L:$M,2, FALSE) &amp; """;"   )             )</f>
        <v/>
      </c>
      <c r="AF28" t="str">
        <f>IF(Data!$L29=AF$1, "",             IF(ISERR(SEARCH(AF$1,Data!$H29)),        "",          ";" &amp; VLOOKUP(AF$1,Data!$L:$N,3, FALSE) &amp; ",""" &amp; VLOOKUP(AF$1,Data!$L:$M,2, FALSE) &amp; """;"   )             )</f>
        <v/>
      </c>
      <c r="AG28" t="str">
        <f>IF(Data!$L29=AG$1, "",             IF(ISERR(SEARCH(AG$1,Data!$H29)),        "",          ";" &amp; VLOOKUP(AG$1,Data!$L:$N,3, FALSE) &amp; ",""" &amp; VLOOKUP(AG$1,Data!$L:$M,2, FALSE) &amp; """;"   )             )</f>
        <v/>
      </c>
      <c r="AH28" t="str">
        <f>IF(Data!$L29=AH$1, "",             IF(ISERR(SEARCH(AH$1,Data!$H29)),        "",          ";" &amp; VLOOKUP(AH$1,Data!$L:$N,3, FALSE) &amp; ",""" &amp; VLOOKUP(AH$1,Data!$L:$M,2, FALSE) &amp; """;"   )             )</f>
        <v/>
      </c>
      <c r="AI28" t="str">
        <f>IF(Data!$L29=AI$1, "",             IF(ISERR(SEARCH(AI$1,Data!$H29)),        "",          ";" &amp; VLOOKUP(AI$1,Data!$L:$N,3, FALSE) &amp; ",""" &amp; VLOOKUP(AI$1,Data!$L:$M,2, FALSE) &amp; """;"   )             )</f>
        <v/>
      </c>
      <c r="AJ28" t="str">
        <f>IF(Data!$L29=AJ$1, "",             IF(ISERR(SEARCH(AJ$1,Data!$H29)),        "",          ";" &amp; VLOOKUP(AJ$1,Data!$L:$N,3, FALSE) &amp; ",""" &amp; VLOOKUP(AJ$1,Data!$L:$M,2, FALSE) &amp; """;"   )             )</f>
        <v/>
      </c>
      <c r="AK28" t="str">
        <f>IF(Data!$L29=AK$1, "",             IF(ISERR(SEARCH(AK$1,Data!$H29)),        "",          ";" &amp; VLOOKUP(AK$1,Data!$L:$N,3, FALSE) &amp; ",""" &amp; VLOOKUP(AK$1,Data!$L:$M,2, FALSE) &amp; """;"   )             )</f>
        <v/>
      </c>
      <c r="AL28" t="str">
        <f>IF(Data!$L29=AL$1, "",             IF(ISERR(SEARCH(AL$1,Data!$H29)),        "",          ";" &amp; VLOOKUP(AL$1,Data!$L:$N,3, FALSE) &amp; ",""" &amp; VLOOKUP(AL$1,Data!$L:$M,2, FALSE) &amp; """;"   )             )</f>
        <v/>
      </c>
      <c r="AM28" t="str">
        <f>IF(Data!$L29=AM$1, "",             IF(ISERR(SEARCH(AM$1,Data!$H29)),        "",          ";" &amp; VLOOKUP(AM$1,Data!$L:$N,3, FALSE) &amp; ",""" &amp; VLOOKUP(AM$1,Data!$L:$M,2, FALSE) &amp; """;"   )             )</f>
        <v/>
      </c>
      <c r="AN28" t="str">
        <f>IF(Data!$L29=AN$1, "",             IF(ISERR(SEARCH(AN$1,Data!$H29)),        "",          ";" &amp; VLOOKUP(AN$1,Data!$L:$N,3, FALSE) &amp; ",""" &amp; VLOOKUP(AN$1,Data!$L:$M,2, FALSE) &amp; """;"   )             )</f>
        <v/>
      </c>
      <c r="AO28" t="str">
        <f>IF(Data!$L29=AO$1, "",             IF(ISERR(SEARCH(AO$1,Data!$H29)),        "",          ";" &amp; VLOOKUP(AO$1,Data!$L:$N,3, FALSE) &amp; ",""" &amp; VLOOKUP(AO$1,Data!$L:$M,2, FALSE) &amp; """;"   )             )</f>
        <v/>
      </c>
      <c r="AP28" t="str">
        <f>IF(Data!$L29=AP$1, "",             IF(ISERR(SEARCH(AP$1,Data!$H29)),        "",          ";" &amp; VLOOKUP(AP$1,Data!$L:$N,3, FALSE) &amp; ",""" &amp; VLOOKUP(AP$1,Data!$L:$M,2, FALSE) &amp; """;"   )             )</f>
        <v/>
      </c>
      <c r="AQ28" t="str">
        <f>IF(Data!$L29=AQ$1, "",             IF(ISERR(SEARCH(AQ$1,Data!$H29)),        "",          ";" &amp; VLOOKUP(AQ$1,Data!$L:$N,3, FALSE) &amp; ",""" &amp; VLOOKUP(AQ$1,Data!$L:$M,2, FALSE) &amp; """;"   )             )</f>
        <v/>
      </c>
      <c r="AR28" t="str">
        <f>IF(Data!$L29=AR$1, "",             IF(ISERR(SEARCH(AR$1,Data!$H29)),        "",          ";" &amp; VLOOKUP(AR$1,Data!$L:$N,3, FALSE) &amp; ",""" &amp; VLOOKUP(AR$1,Data!$L:$M,2, FALSE) &amp; """;"   )             )</f>
        <v/>
      </c>
      <c r="AS28" t="str">
        <f>IF(Data!$L29=AS$1, "",             IF(ISERR(SEARCH(AS$1,Data!$H29)),        "",          ";" &amp; VLOOKUP(AS$1,Data!$L:$N,3, FALSE) &amp; ",""" &amp; VLOOKUP(AS$1,Data!$L:$M,2, FALSE) &amp; """;"   )             )</f>
        <v/>
      </c>
      <c r="AT28" t="str">
        <f>IF(Data!$L29=AT$1, "",             IF(ISERR(SEARCH(AT$1,Data!$H29)),        "",          ";" &amp; VLOOKUP(AT$1,Data!$L:$N,3, FALSE) &amp; ",""" &amp; VLOOKUP(AT$1,Data!$L:$M,2, FALSE) &amp; """;"   )             )</f>
        <v/>
      </c>
      <c r="AU28" t="str">
        <f>IF(Data!$L29=AU$1, "",             IF(ISERR(SEARCH(AU$1,Data!$H29)),        "",          ";" &amp; VLOOKUP(AU$1,Data!$L:$N,3, FALSE) &amp; ",""" &amp; VLOOKUP(AU$1,Data!$L:$M,2, FALSE) &amp; """;"   )             )</f>
        <v/>
      </c>
      <c r="AV28" t="str">
        <f>IF(Data!$L29=AV$1, "",             IF(ISERR(SEARCH(AV$1,Data!$H29)),        "",          ";" &amp; VLOOKUP(AV$1,Data!$L:$N,3, FALSE) &amp; ",""" &amp; VLOOKUP(AV$1,Data!$L:$M,2, FALSE) &amp; """;"   )             )</f>
        <v/>
      </c>
      <c r="AW28" t="str">
        <f>IF(Data!$L29=AW$1, "",             IF(ISERR(SEARCH(AW$1,Data!$H29)),        "",          ";" &amp; VLOOKUP(AW$1,Data!$L:$N,3, FALSE) &amp; ",""" &amp; VLOOKUP(AW$1,Data!$L:$M,2, FALSE) &amp; """;"   )             )</f>
        <v/>
      </c>
      <c r="AX28" t="str">
        <f>IF(Data!$L29=AX$1, "",             IF(ISERR(SEARCH(AX$1,Data!$H29)),        "",          ";" &amp; VLOOKUP(AX$1,Data!$L:$N,3, FALSE) &amp; ",""" &amp; VLOOKUP(AX$1,Data!$L:$M,2, FALSE) &amp; """;"   )             )</f>
        <v/>
      </c>
      <c r="AY28" t="str">
        <f>IF(Data!$L29=AY$1, "",             IF(ISERR(SEARCH(AY$1,Data!$H29)),        "",          ";" &amp; VLOOKUP(AY$1,Data!$L:$N,3, FALSE) &amp; ",""" &amp; VLOOKUP(AY$1,Data!$L:$M,2, FALSE) &amp; """;"   )             )</f>
        <v/>
      </c>
      <c r="AZ28" t="str">
        <f>IF(Data!$L29=AZ$1, "",             IF(ISERR(SEARCH(AZ$1,Data!$H29)),        "",          ";" &amp; VLOOKUP(AZ$1,Data!$L:$N,3, FALSE) &amp; ",""" &amp; VLOOKUP(AZ$1,Data!$L:$M,2, FALSE) &amp; """;"   )             )</f>
        <v/>
      </c>
      <c r="BA28" t="str">
        <f>IF(Data!$L29=BA$1, "",             IF(ISERR(SEARCH(BA$1,Data!$H29)),        "",          ";" &amp; VLOOKUP(BA$1,Data!$L:$N,3, FALSE) &amp; ",""" &amp; VLOOKUP(BA$1,Data!$L:$M,2, FALSE) &amp; """;"   )             )</f>
        <v/>
      </c>
      <c r="BB28" t="str">
        <f>IF(Data!$L29=BB$1, "",             IF(ISERR(SEARCH(BB$1,Data!$H29)),        "",          ";" &amp; VLOOKUP(BB$1,Data!$L:$N,3, FALSE) &amp; ",""" &amp; VLOOKUP(BB$1,Data!$L:$M,2, FALSE) &amp; """;"   )             )</f>
        <v/>
      </c>
      <c r="BC28" t="str">
        <f>IF(Data!$L29=BC$1, "",             IF(ISERR(SEARCH(BC$1,Data!$H29)),        "",          ";" &amp; VLOOKUP(BC$1,Data!$L:$N,3, FALSE) &amp; ",""" &amp; VLOOKUP(BC$1,Data!$L:$M,2, FALSE) &amp; """;"   )             )</f>
        <v/>
      </c>
      <c r="BD28" t="str">
        <f>IF(Data!$L29=BD$1, "",             IF(ISERR(SEARCH(BD$1,Data!$H29)),        "",          ";" &amp; VLOOKUP(BD$1,Data!$L:$N,3, FALSE) &amp; ",""" &amp; VLOOKUP(BD$1,Data!$L:$M,2, FALSE) &amp; """;"   )             )</f>
        <v/>
      </c>
      <c r="BE28" t="str">
        <f>IF(Data!$L29=BE$1, "",             IF(ISERR(SEARCH(BE$1,Data!$H29)),        "",          ";" &amp; VLOOKUP(BE$1,Data!$L:$N,3, FALSE) &amp; ",""" &amp; VLOOKUP(BE$1,Data!$L:$M,2, FALSE) &amp; """;"   )             )</f>
        <v/>
      </c>
      <c r="BF28" t="str">
        <f>IF(Data!$L29=BF$1, "",             IF(ISERR(SEARCH(BF$1,Data!$H29)),        "",          ";" &amp; VLOOKUP(BF$1,Data!$L:$N,3, FALSE) &amp; ",""" &amp; VLOOKUP(BF$1,Data!$L:$M,2, FALSE) &amp; """;"   )             )</f>
        <v/>
      </c>
      <c r="BG28" t="str">
        <f>IF(Data!$L29=BG$1, "",             IF(ISERR(SEARCH(BG$1,Data!$H29)),        "",          ";" &amp; VLOOKUP(BG$1,Data!$L:$N,3, FALSE) &amp; ",""" &amp; VLOOKUP(BG$1,Data!$L:$M,2, FALSE) &amp; """;"   )             )</f>
        <v/>
      </c>
      <c r="BH28" t="str">
        <f>IF(Data!$L29=BH$1, "",             IF(ISERR(SEARCH(BH$1,Data!$H29)),        "",          ";" &amp; VLOOKUP(BH$1,Data!$L:$N,3, FALSE) &amp; ",""" &amp; VLOOKUP(BH$1,Data!$L:$M,2, FALSE) &amp; """;"   )             )</f>
        <v/>
      </c>
      <c r="BI28" t="str">
        <f>IF(Data!$L29=BI$1, "",             IF(ISERR(SEARCH(BI$1,Data!$H29)),        "",          ";" &amp; VLOOKUP(BI$1,Data!$L:$N,3, FALSE) &amp; ",""" &amp; VLOOKUP(BI$1,Data!$L:$M,2, FALSE) &amp; """;"   )             )</f>
        <v/>
      </c>
      <c r="BJ28" t="str">
        <f>IF(Data!$L29=BJ$1, "",             IF(ISERR(SEARCH(BJ$1,Data!$H29)),        "",          ";" &amp; VLOOKUP(BJ$1,Data!$L:$N,3, FALSE) &amp; ",""" &amp; VLOOKUP(BJ$1,Data!$L:$M,2, FALSE) &amp; """;"   )             )</f>
        <v/>
      </c>
      <c r="BK28" t="str">
        <f>IF(Data!$L29=BK$1, "",             IF(ISERR(SEARCH(BK$1,Data!$H29)),        "",          ";" &amp; VLOOKUP(BK$1,Data!$L:$N,3, FALSE) &amp; ",""" &amp; VLOOKUP(BK$1,Data!$L:$M,2, FALSE) &amp; """;"   )             )</f>
        <v/>
      </c>
      <c r="BL28" t="str">
        <f>IF(Data!$L29=BL$1, "",             IF(ISERR(SEARCH(BL$1,Data!$H29)),        "",          ";" &amp; VLOOKUP(BL$1,Data!$L:$N,3, FALSE) &amp; ",""" &amp; VLOOKUP(BL$1,Data!$L:$M,2, FALSE) &amp; """;"   )             )</f>
        <v/>
      </c>
      <c r="BM28" t="str">
        <f>IF(Data!$L29=BM$1, "",             IF(ISERR(SEARCH(BM$1,Data!$H29)),        "",          ";" &amp; VLOOKUP(BM$1,Data!$L:$N,3, FALSE) &amp; ",""" &amp; VLOOKUP(BM$1,Data!$L:$M,2, FALSE) &amp; """;"   )             )</f>
        <v/>
      </c>
      <c r="BN28" t="str">
        <f>IF(Data!$L29=BN$1, "",             IF(ISERR(SEARCH(BN$1,Data!$H29)),        "",          ";" &amp; VLOOKUP(BN$1,Data!$L:$N,3, FALSE) &amp; ",""" &amp; VLOOKUP(BN$1,Data!$L:$M,2, FALSE) &amp; """;"   )             )</f>
        <v/>
      </c>
      <c r="BO28" t="str">
        <f>IF(Data!$L29=BO$1, "",             IF(ISERR(SEARCH(BO$1,Data!$H29)),        "",          ";" &amp; VLOOKUP(BO$1,Data!$L:$N,3, FALSE) &amp; ",""" &amp; VLOOKUP(BO$1,Data!$L:$M,2, FALSE) &amp; """;"   )             )</f>
        <v/>
      </c>
      <c r="BP28" t="str">
        <f>IF(Data!$L29=BP$1, "",             IF(ISERR(SEARCH(BP$1,Data!$H29)),        "",          ";" &amp; VLOOKUP(BP$1,Data!$L:$N,3, FALSE) &amp; ",""" &amp; VLOOKUP(BP$1,Data!$L:$M,2, FALSE) &amp; """;"   )             )</f>
        <v/>
      </c>
      <c r="BQ28" t="str">
        <f>IF(Data!$L29=BQ$1, "",             IF(ISERR(SEARCH(BQ$1,Data!$H29)),        "",          ";" &amp; VLOOKUP(BQ$1,Data!$L:$N,3, FALSE) &amp; ",""" &amp; VLOOKUP(BQ$1,Data!$L:$M,2, FALSE) &amp; """;"   )             )</f>
        <v/>
      </c>
      <c r="BR28" t="str">
        <f>IF(Data!$L29=BR$1, "",             IF(ISERR(SEARCH(BR$1,Data!$H29)),        "",          ";" &amp; VLOOKUP(BR$1,Data!$L:$N,3, FALSE) &amp; ",""" &amp; VLOOKUP(BR$1,Data!$L:$M,2, FALSE) &amp; """;"   )             )</f>
        <v/>
      </c>
      <c r="BS28" t="str">
        <f>IF(Data!$L29=BS$1, "",             IF(ISERR(SEARCH(BS$1,Data!$H29)),        "",          ";" &amp; VLOOKUP(BS$1,Data!$L:$N,3, FALSE) &amp; ",""" &amp; VLOOKUP(BS$1,Data!$L:$M,2, FALSE) &amp; """;"   )             )</f>
        <v/>
      </c>
      <c r="BT28" t="str">
        <f>IF(Data!$L29=BT$1, "",             IF(ISERR(SEARCH(BT$1,Data!$H29)),        "",          ";" &amp; VLOOKUP(BT$1,Data!$L:$N,3, FALSE) &amp; ",""" &amp; VLOOKUP(BT$1,Data!$L:$M,2, FALSE) &amp; """;"   )             )</f>
        <v/>
      </c>
      <c r="BU28" t="str">
        <f>IF(Data!$L29=BU$1, "",             IF(ISERR(SEARCH(BU$1,Data!$H29)),        "",          ";" &amp; VLOOKUP(BU$1,Data!$L:$N,3, FALSE) &amp; ",""" &amp; VLOOKUP(BU$1,Data!$L:$M,2, FALSE) &amp; """;"   )             )</f>
        <v/>
      </c>
      <c r="BV28" t="str">
        <f>IF(Data!$L29=BV$1, "",             IF(ISERR(SEARCH(BV$1,Data!$H29)),        "",          ";" &amp; VLOOKUP(BV$1,Data!$L:$N,3, FALSE) &amp; ",""" &amp; VLOOKUP(BV$1,Data!$L:$M,2, FALSE) &amp; """;"   )             )</f>
        <v/>
      </c>
      <c r="BW28" t="str">
        <f>IF(Data!$L29=BW$1, "",             IF(ISERR(SEARCH(BW$1,Data!$H29)),        "",          ";" &amp; VLOOKUP(BW$1,Data!$L:$N,3, FALSE) &amp; ",""" &amp; VLOOKUP(BW$1,Data!$L:$M,2, FALSE) &amp; """;"   )             )</f>
        <v/>
      </c>
      <c r="BX28" t="str">
        <f>IF(Data!$L29=BX$1, "",             IF(ISERR(SEARCH(BX$1,Data!$H29)),        "",          ";" &amp; VLOOKUP(BX$1,Data!$L:$N,3, FALSE) &amp; ",""" &amp; VLOOKUP(BX$1,Data!$L:$M,2, FALSE) &amp; """;"   )             )</f>
        <v/>
      </c>
      <c r="BY28" t="str">
        <f>IF(Data!$L29=BY$1, "",             IF(ISERR(SEARCH(BY$1,Data!$H29)),        "",          ";" &amp; VLOOKUP(BY$1,Data!$L:$N,3, FALSE) &amp; ",""" &amp; VLOOKUP(BY$1,Data!$L:$M,2, FALSE) &amp; """;"   )             )</f>
        <v/>
      </c>
      <c r="BZ28" t="str">
        <f>IF(Data!$L29=BZ$1, "",             IF(ISERR(SEARCH(BZ$1,Data!$H29)),        "",          ";" &amp; VLOOKUP(BZ$1,Data!$L:$N,3, FALSE) &amp; ",""" &amp; VLOOKUP(BZ$1,Data!$L:$M,2, FALSE) &amp; """;"   )             )</f>
        <v/>
      </c>
      <c r="CA28" t="str">
        <f>IF(Data!$L29=CA$1, "",             IF(ISERR(SEARCH(CA$1,Data!$H29)),        "",          ";" &amp; VLOOKUP(CA$1,Data!$L:$N,3, FALSE) &amp; ",""" &amp; VLOOKUP(CA$1,Data!$L:$M,2, FALSE) &amp; """;"   )             )</f>
        <v/>
      </c>
      <c r="CB28" t="str">
        <f>IF(Data!$L29=CB$1, "",             IF(ISERR(SEARCH(CB$1,Data!$H29)),        "",          ";" &amp; VLOOKUP(CB$1,Data!$L:$N,3, FALSE) &amp; ",""" &amp; VLOOKUP(CB$1,Data!$L:$M,2, FALSE) &amp; """;"   )             )</f>
        <v/>
      </c>
      <c r="CC28" t="str">
        <f>IF(Data!$L29=CC$1, "",             IF(ISERR(SEARCH(CC$1,Data!$H29)),        "",          ";" &amp; VLOOKUP(CC$1,Data!$L:$N,3, FALSE) &amp; ",""" &amp; VLOOKUP(CC$1,Data!$L:$M,2, FALSE) &amp; """;"   )             )</f>
        <v/>
      </c>
      <c r="CD28" t="str">
        <f>IF(Data!$L29=CD$1, "",             IF(ISERR(SEARCH(CD$1,Data!$H29)),        "",          ";" &amp; VLOOKUP(CD$1,Data!$L:$N,3, FALSE) &amp; ",""" &amp; VLOOKUP(CD$1,Data!$L:$M,2, FALSE) &amp; """;"   )             )</f>
        <v/>
      </c>
      <c r="CE28" t="str">
        <f>IF(Data!$L29=CE$1, "",             IF(ISERR(SEARCH(CE$1,Data!$H29)),        "",          ";" &amp; VLOOKUP(CE$1,Data!$L:$N,3, FALSE) &amp; ",""" &amp; VLOOKUP(CE$1,Data!$L:$M,2, FALSE) &amp; """;"   )             )</f>
        <v/>
      </c>
      <c r="CF28" t="str">
        <f>IF(Data!$L29=CF$1, "",             IF(ISERR(SEARCH(CF$1,Data!$H29)),        "",          ";" &amp; VLOOKUP(CF$1,Data!$L:$N,3, FALSE) &amp; ",""" &amp; VLOOKUP(CF$1,Data!$L:$M,2, FALSE) &amp; """;"   )             )</f>
        <v/>
      </c>
      <c r="CG28" t="str">
        <f>IF(Data!$L29=CG$1, "",             IF(ISERR(SEARCH(CG$1,Data!$H29)),        "",          ";" &amp; VLOOKUP(CG$1,Data!$L:$N,3, FALSE) &amp; ",""" &amp; VLOOKUP(CG$1,Data!$L:$M,2, FALSE) &amp; """;"   )             )</f>
        <v/>
      </c>
      <c r="CH28" t="str">
        <f>IF(Data!$L29=CH$1, "",             IF(ISERR(SEARCH(CH$1,Data!$H29)),        "",          ";" &amp; VLOOKUP(CH$1,Data!$L:$N,3, FALSE) &amp; ",""" &amp; VLOOKUP(CH$1,Data!$L:$M,2, FALSE) &amp; """;"   )             )</f>
        <v/>
      </c>
      <c r="CI28" t="str">
        <f>IF(Data!$L29=CI$1, "",             IF(ISERR(SEARCH(CI$1,Data!$H29)),        "",          ";" &amp; VLOOKUP(CI$1,Data!$L:$N,3, FALSE) &amp; ",""" &amp; VLOOKUP(CI$1,Data!$L:$M,2, FALSE) &amp; """;"   )             )</f>
        <v/>
      </c>
      <c r="CJ28" t="str">
        <f>IF(Data!$L29=CJ$1, "",             IF(ISERR(SEARCH(CJ$1,Data!$H29)),        "",          ";" &amp; VLOOKUP(CJ$1,Data!$L:$N,3, FALSE) &amp; ",""" &amp; VLOOKUP(CJ$1,Data!$L:$M,2, FALSE) &amp; """;"   )             )</f>
        <v/>
      </c>
      <c r="CK28" t="str">
        <f>IF(Data!$L29=CK$1, "",             IF(ISERR(SEARCH(CK$1,Data!$H29)),        "",          ";" &amp; VLOOKUP(CK$1,Data!$L:$N,3, FALSE) &amp; ",""" &amp; VLOOKUP(CK$1,Data!$L:$M,2, FALSE) &amp; """;"   )             )</f>
        <v/>
      </c>
      <c r="CL28" t="str">
        <f>IF(Data!$L29=CL$1, "",             IF(ISERR(SEARCH(CL$1,Data!$H29)),        "",          ";" &amp; VLOOKUP(CL$1,Data!$L:$N,3, FALSE) &amp; ",""" &amp; VLOOKUP(CL$1,Data!$L:$M,2, FALSE) &amp; """;"   )             )</f>
        <v/>
      </c>
      <c r="CM28" t="str">
        <f>IF(Data!$L29=CM$1, "",             IF(ISERR(SEARCH(CM$1,Data!$H29)),        "",          ";" &amp; VLOOKUP(CM$1,Data!$L:$N,3, FALSE) &amp; ",""" &amp; VLOOKUP(CM$1,Data!$L:$M,2, FALSE) &amp; """;"   )             )</f>
        <v/>
      </c>
      <c r="CN28" t="str">
        <f>IF(Data!$L29=CN$1, "",             IF(ISERR(SEARCH(CN$1,Data!$H29)),        "",          ";" &amp; VLOOKUP(CN$1,Data!$L:$N,3, FALSE) &amp; ",""" &amp; VLOOKUP(CN$1,Data!$L:$M,2, FALSE) &amp; """;"   )             )</f>
        <v/>
      </c>
      <c r="CO28" t="str">
        <f>IF(Data!$L29=CO$1, "",             IF(ISERR(SEARCH(CO$1,Data!$H29)),        "",          ";" &amp; VLOOKUP(CO$1,Data!$L:$N,3, FALSE) &amp; ",""" &amp; VLOOKUP(CO$1,Data!$L:$M,2, FALSE) &amp; """;"   )             )</f>
        <v/>
      </c>
      <c r="CP28" t="str">
        <f>IF(Data!$L29=CP$1, "",             IF(ISERR(SEARCH(CP$1,Data!$H29)),        "",          ";" &amp; VLOOKUP(CP$1,Data!$L:$N,3, FALSE) &amp; ",""" &amp; VLOOKUP(CP$1,Data!$L:$M,2, FALSE) &amp; """;"   )             )</f>
        <v/>
      </c>
      <c r="CQ28" t="str">
        <f>IF(Data!$L29=CQ$1, "",             IF(ISERR(SEARCH(CQ$1,Data!$H29)),        "",          ";" &amp; VLOOKUP(CQ$1,Data!$L:$N,3, FALSE) &amp; ",""" &amp; VLOOKUP(CQ$1,Data!$L:$M,2, FALSE) &amp; """;"   )             )</f>
        <v/>
      </c>
      <c r="CR28" t="str">
        <f>IF(Data!$L29=CR$1, "",             IF(ISERR(SEARCH(CR$1,Data!$H29)),        "",          ";" &amp; VLOOKUP(CR$1,Data!$L:$N,3, FALSE) &amp; ",""" &amp; VLOOKUP(CR$1,Data!$L:$M,2, FALSE) &amp; """;"   )             )</f>
        <v/>
      </c>
      <c r="CS28" t="str">
        <f>IF(Data!$L29=CS$1, "",             IF(ISERR(SEARCH(CS$1,Data!$H29)),        "",          ";" &amp; VLOOKUP(CS$1,Data!$L:$N,3, FALSE) &amp; ",""" &amp; VLOOKUP(CS$1,Data!$L:$M,2, FALSE) &amp; """;"   )             )</f>
        <v/>
      </c>
      <c r="CT28" t="str">
        <f>IF(Data!$L29=CT$1, "",             IF(ISERR(SEARCH(CT$1,Data!$H29)),        "",          ";" &amp; VLOOKUP(CT$1,Data!$L:$N,3, FALSE) &amp; ",""" &amp; VLOOKUP(CT$1,Data!$L:$M,2, FALSE) &amp; """;"   )             )</f>
        <v/>
      </c>
      <c r="CU28" t="str">
        <f>IF(Data!$L29=CU$1, "",             IF(ISERR(SEARCH(CU$1,Data!$H29)),        "",          ";" &amp; VLOOKUP(CU$1,Data!$L:$N,3, FALSE) &amp; ",""" &amp; VLOOKUP(CU$1,Data!$L:$M,2, FALSE) &amp; """;"   )             )</f>
        <v/>
      </c>
      <c r="CV28" t="str">
        <f>IF(Data!$L29=CV$1, "",             IF(ISERR(SEARCH(CV$1,Data!$H29)),        "",          ";" &amp; VLOOKUP(CV$1,Data!$L:$N,3, FALSE) &amp; ",""" &amp; VLOOKUP(CV$1,Data!$L:$M,2, FALSE) &amp; """;"   )             )</f>
        <v/>
      </c>
      <c r="CW28" t="str">
        <f>IF(Data!$L29=CW$1, "",             IF(ISERR(SEARCH(CW$1,Data!$H29)),        "",          ";" &amp; VLOOKUP(CW$1,Data!$L:$N,3, FALSE) &amp; ",""" &amp; VLOOKUP(CW$1,Data!$L:$M,2, FALSE) &amp; """;"   )             )</f>
        <v/>
      </c>
      <c r="CX28" t="str">
        <f>IF(Data!$L29=CX$1, "",             IF(ISERR(SEARCH(CX$1,Data!$H29)),        "",          ";" &amp; VLOOKUP(CX$1,Data!$L:$N,3, FALSE) &amp; ",""" &amp; VLOOKUP(CX$1,Data!$L:$M,2, FALSE) &amp; """;"   )             )</f>
        <v/>
      </c>
      <c r="CY28" t="str">
        <f>IF(Data!$L29=CY$1, "",             IF(ISERR(SEARCH(CY$1,Data!$H29)),        "",          ";" &amp; VLOOKUP(CY$1,Data!$L:$N,3, FALSE) &amp; ",""" &amp; VLOOKUP(CY$1,Data!$L:$M,2, FALSE) &amp; """;"   )             )</f>
        <v/>
      </c>
      <c r="CZ28" t="str">
        <f>IF(Data!$L29=CZ$1, "",             IF(ISERR(SEARCH(CZ$1,Data!$H29)),        "",          ";" &amp; VLOOKUP(CZ$1,Data!$L:$N,3, FALSE) &amp; ",""" &amp; VLOOKUP(CZ$1,Data!$L:$M,2, FALSE) &amp; """;"   )             )</f>
        <v/>
      </c>
      <c r="DA28" t="str">
        <f>IF(Data!$L29=DA$1, "",             IF(ISERR(SEARCH(DA$1,Data!$H29)),        "",          ";" &amp; VLOOKUP(DA$1,Data!$L:$N,3, FALSE) &amp; ",""" &amp; VLOOKUP(DA$1,Data!$L:$M,2, FALSE) &amp; """;"   )             )</f>
        <v/>
      </c>
      <c r="DB28" t="str">
        <f>IF(Data!$L29=DB$1, "",             IF(ISERR(SEARCH(DB$1,Data!$H29)),        "",          ";" &amp; VLOOKUP(DB$1,Data!$L:$N,3, FALSE) &amp; ",""" &amp; VLOOKUP(DB$1,Data!$L:$M,2, FALSE) &amp; """;"   )             )</f>
        <v/>
      </c>
      <c r="DC28" t="str">
        <f>IF(Data!$L29=DC$1, "",             IF(ISERR(SEARCH(DC$1,Data!$H29)),        "",          ";" &amp; VLOOKUP(DC$1,Data!$L:$N,3, FALSE) &amp; ",""" &amp; VLOOKUP(DC$1,Data!$L:$M,2, FALSE) &amp; """;"   )             )</f>
        <v/>
      </c>
      <c r="DD28" t="str">
        <f>IF(Data!$L29=DD$1, "",             IF(ISERR(SEARCH(DD$1,Data!$H29)),        "",          ";" &amp; VLOOKUP(DD$1,Data!$L:$N,3, FALSE) &amp; ",""" &amp; VLOOKUP(DD$1,Data!$L:$M,2, FALSE) &amp; """;"   )             )</f>
        <v/>
      </c>
      <c r="DE28" t="str">
        <f>IF(Data!$L29=DE$1, "",             IF(ISERR(SEARCH(DE$1,Data!$H29)),        "",          ";" &amp; VLOOKUP(DE$1,Data!$L:$N,3, FALSE) &amp; ",""" &amp; VLOOKUP(DE$1,Data!$L:$M,2, FALSE) &amp; """;"   )             )</f>
        <v/>
      </c>
      <c r="DF28" t="str">
        <f>IF(Data!$L29=DF$1, "",             IF(ISERR(SEARCH(DF$1,Data!$H29)),        "",          ";" &amp; VLOOKUP(DF$1,Data!$L:$N,3, FALSE) &amp; ",""" &amp; VLOOKUP(DF$1,Data!$L:$M,2, FALSE) &amp; """;"   )             )</f>
        <v/>
      </c>
      <c r="DG28" t="str">
        <f>IF(Data!$L29=DG$1, "",             IF(ISERR(SEARCH(DG$1,Data!$H29)),        "",          ";" &amp; VLOOKUP(DG$1,Data!$L:$N,3, FALSE) &amp; ",""" &amp; VLOOKUP(DG$1,Data!$L:$M,2, FALSE) &amp; """;"   )             )</f>
        <v/>
      </c>
      <c r="DH28" t="str">
        <f>IF(Data!$L29=DH$1, "",             IF(ISERR(SEARCH(DH$1,Data!$H29)),        "",          ";" &amp; VLOOKUP(DH$1,Data!$L:$N,3, FALSE) &amp; ",""" &amp; VLOOKUP(DH$1,Data!$L:$M,2, FALSE) &amp; """;"   )             )</f>
        <v/>
      </c>
      <c r="DI28" t="str">
        <f>IF(Data!$L29=DI$1, "",             IF(ISERR(SEARCH(DI$1,Data!$H29)),        "",          ";" &amp; VLOOKUP(DI$1,Data!$L:$N,3, FALSE) &amp; ",""" &amp; VLOOKUP(DI$1,Data!$L:$M,2, FALSE) &amp; """;"   )             )</f>
        <v/>
      </c>
      <c r="DJ28" t="str">
        <f>IF(Data!$L29=DJ$1, "",             IF(ISERR(SEARCH(DJ$1,Data!$H29)),        "",          ";" &amp; VLOOKUP(DJ$1,Data!$L:$N,3, FALSE) &amp; ",""" &amp; VLOOKUP(DJ$1,Data!$L:$M,2, FALSE) &amp; """;"   )             )</f>
        <v/>
      </c>
      <c r="DK28" t="str">
        <f>IF(Data!$L29=DK$1, "",             IF(ISERR(SEARCH(DK$1,Data!$H29)),        "",          ";" &amp; VLOOKUP(DK$1,Data!$L:$N,3, FALSE) &amp; ",""" &amp; VLOOKUP(DK$1,Data!$L:$M,2, FALSE) &amp; """;"   )             )</f>
        <v/>
      </c>
      <c r="DL28" t="str">
        <f>IF(Data!$L29=DL$1, "",             IF(ISERR(SEARCH(DL$1,Data!$H29)),        "",          ";" &amp; VLOOKUP(DL$1,Data!$L:$N,3, FALSE) &amp; ",""" &amp; VLOOKUP(DL$1,Data!$L:$M,2, FALSE) &amp; """;"   )             )</f>
        <v/>
      </c>
      <c r="DM28" t="str">
        <f>IF(Data!$L29=DM$1, "",             IF(ISERR(SEARCH(DM$1,Data!$H29)),        "",          ";" &amp; VLOOKUP(DM$1,Data!$L:$N,3, FALSE) &amp; ",""" &amp; VLOOKUP(DM$1,Data!$L:$M,2, FALSE) &amp; """;"   )             )</f>
        <v/>
      </c>
      <c r="DN28" t="str">
        <f>IF(Data!$L29=DN$1, "",             IF(ISERR(SEARCH(DN$1,Data!$H29)),        "",          ";" &amp; VLOOKUP(DN$1,Data!$L:$N,3, FALSE) &amp; ",""" &amp; VLOOKUP(DN$1,Data!$L:$M,2, FALSE) &amp; """;"   )             )</f>
        <v/>
      </c>
      <c r="DO28" t="str">
        <f>IF(Data!$L29=DO$1, "",             IF(ISERR(SEARCH(DO$1,Data!$H29)),        "",          ";" &amp; VLOOKUP(DO$1,Data!$L:$N,3, FALSE) &amp; ",""" &amp; VLOOKUP(DO$1,Data!$L:$M,2, FALSE) &amp; """;"   )             )</f>
        <v/>
      </c>
      <c r="DP28" t="str">
        <f>IF(Data!$L29=DP$1, "",             IF(ISERR(SEARCH(DP$1,Data!$H29)),        "",          ";" &amp; VLOOKUP(DP$1,Data!$L:$N,3, FALSE) &amp; ",""" &amp; VLOOKUP(DP$1,Data!$L:$M,2, FALSE) &amp; """;"   )             )</f>
        <v/>
      </c>
      <c r="DQ28" t="str">
        <f>IF(Data!$L29=DQ$1, "",             IF(ISERR(SEARCH(DQ$1,Data!$H29)),        "",          ";" &amp; VLOOKUP(DQ$1,Data!$L:$N,3, FALSE) &amp; ",""" &amp; VLOOKUP(DQ$1,Data!$L:$M,2, FALSE) &amp; """;"   )             )</f>
        <v/>
      </c>
      <c r="DR28" t="str">
        <f>IF(Data!$L29=DR$1, "",             IF(ISERR(SEARCH(DR$1,Data!$H29)),        "",          ";" &amp; VLOOKUP(DR$1,Data!$L:$N,3, FALSE) &amp; ",""" &amp; VLOOKUP(DR$1,Data!$L:$M,2, FALSE) &amp; """;"   )             )</f>
        <v/>
      </c>
      <c r="DS28" t="str">
        <f>IF(Data!$L29=DS$1, "",             IF(ISERR(SEARCH(DS$1,Data!$H29)),        "",          ";" &amp; VLOOKUP(DS$1,Data!$L:$N,3, FALSE) &amp; ",""" &amp; VLOOKUP(DS$1,Data!$L:$M,2, FALSE) &amp; """;"   )             )</f>
        <v/>
      </c>
      <c r="DT28" t="str">
        <f>IF(Data!$L29=DT$1, "",             IF(ISERR(SEARCH(DT$1,Data!$H29)),        "",          ";" &amp; VLOOKUP(DT$1,Data!$L:$N,3, FALSE) &amp; ",""" &amp; VLOOKUP(DT$1,Data!$L:$M,2, FALSE) &amp; """;"   )             )</f>
        <v/>
      </c>
      <c r="DU28" t="str">
        <f>IF(Data!$L29=DU$1, "",             IF(ISERR(SEARCH(DU$1,Data!$H29)),        "",          ";" &amp; VLOOKUP(DU$1,Data!$L:$N,3, FALSE) &amp; ",""" &amp; VLOOKUP(DU$1,Data!$L:$M,2, FALSE) &amp; """;"   )             )</f>
        <v/>
      </c>
      <c r="DV28" t="str">
        <f>IF(Data!$L29=DV$1, "",             IF(ISERR(SEARCH(DV$1,Data!$H29)),        "",          ";" &amp; VLOOKUP(DV$1,Data!$L:$N,3, FALSE) &amp; ",""" &amp; VLOOKUP(DV$1,Data!$L:$M,2, FALSE) &amp; """;"   )             )</f>
        <v/>
      </c>
      <c r="DW28" t="str">
        <f>IF(Data!$L29=DW$1, "",             IF(ISERR(SEARCH(DW$1,Data!$H29)),        "",          ";" &amp; VLOOKUP(DW$1,Data!$L:$N,3, FALSE) &amp; ",""" &amp; VLOOKUP(DW$1,Data!$L:$M,2, FALSE) &amp; """;"   )             )</f>
        <v/>
      </c>
      <c r="DX28" t="str">
        <f>IF(Data!$L29=DX$1, "",             IF(ISERR(SEARCH(DX$1,Data!$H29)),        "",          ";" &amp; VLOOKUP(DX$1,Data!$L:$N,3, FALSE) &amp; ",""" &amp; VLOOKUP(DX$1,Data!$L:$M,2, FALSE) &amp; """;"   )             )</f>
        <v/>
      </c>
      <c r="DY28" t="str">
        <f>IF(Data!$L29=DY$1, "",             IF(ISERR(SEARCH(DY$1,Data!$H29)),        "",          ";" &amp; VLOOKUP(DY$1,Data!$L:$N,3, FALSE) &amp; ",""" &amp; VLOOKUP(DY$1,Data!$L:$M,2, FALSE) &amp; """;"   )             )</f>
        <v/>
      </c>
      <c r="DZ28" t="str">
        <f>IF(Data!$L29=DZ$1, "",             IF(ISERR(SEARCH(DZ$1,Data!$H29)),        "",          ";" &amp; VLOOKUP(DZ$1,Data!$L:$N,3, FALSE) &amp; ",""" &amp; VLOOKUP(DZ$1,Data!$L:$M,2, FALSE) &amp; """;"   )             )</f>
        <v/>
      </c>
      <c r="EA28" t="str">
        <f>IF(Data!$L29=EA$1, "",             IF(ISERR(SEARCH(EA$1,Data!$H29)),        "",          ";" &amp; VLOOKUP(EA$1,Data!$L:$N,3, FALSE) &amp; ",""" &amp; VLOOKUP(EA$1,Data!$L:$M,2, FALSE) &amp; """;"   )             )</f>
        <v/>
      </c>
      <c r="EB28" t="str">
        <f>IF(Data!$L29=EB$1, "",             IF(ISERR(SEARCH(EB$1,Data!$H29)),        "",          ";" &amp; VLOOKUP(EB$1,Data!$L:$N,3, FALSE) &amp; ",""" &amp; VLOOKUP(EB$1,Data!$L:$M,2, FALSE) &amp; """;"   )             )</f>
        <v/>
      </c>
      <c r="EC28" t="str">
        <f>IF(Data!$L29=EC$1, "",             IF(ISERR(SEARCH(EC$1,Data!$H29)),        "",          ";" &amp; VLOOKUP(EC$1,Data!$L:$N,3, FALSE) &amp; ",""" &amp; VLOOKUP(EC$1,Data!$L:$M,2, FALSE) &amp; """;"   )             )</f>
        <v/>
      </c>
      <c r="ED28" t="str">
        <f>IF(Data!$L29=ED$1, "",             IF(ISERR(SEARCH(ED$1,Data!$H29)),        "",          ";" &amp; VLOOKUP(ED$1,Data!$L:$N,3, FALSE) &amp; ",""" &amp; VLOOKUP(ED$1,Data!$L:$M,2, FALSE) &amp; """;"   )             )</f>
        <v/>
      </c>
      <c r="EE28" t="str">
        <f>IF(Data!$L29=EE$1, "",             IF(ISERR(SEARCH(EE$1,Data!$H29)),        "",          ";" &amp; VLOOKUP(EE$1,Data!$L:$N,3, FALSE) &amp; ",""" &amp; VLOOKUP(EE$1,Data!$L:$M,2, FALSE) &amp; """;"   )             )</f>
        <v/>
      </c>
      <c r="EF28" t="str">
        <f>IF(Data!$L29=EF$1, "",             IF(ISERR(SEARCH(EF$1,Data!$H29)),        "",          ";" &amp; VLOOKUP(EF$1,Data!$L:$N,3, FALSE) &amp; ",""" &amp; VLOOKUP(EF$1,Data!$L:$M,2, FALSE) &amp; """;"   )             )</f>
        <v/>
      </c>
      <c r="EG28" t="str">
        <f>IF(Data!$L29=EG$1, "",             IF(ISERR(SEARCH(EG$1,Data!$H29)),        "",          ";" &amp; VLOOKUP(EG$1,Data!$L:$N,3, FALSE) &amp; ",""" &amp; VLOOKUP(EG$1,Data!$L:$M,2, FALSE) &amp; """;"   )             )</f>
        <v/>
      </c>
      <c r="EH28" t="str">
        <f>IF(Data!$L29=EH$1, "",             IF(ISERR(SEARCH(EH$1,Data!$H29)),        "",          ";" &amp; VLOOKUP(EH$1,Data!$L:$N,3, FALSE) &amp; ",""" &amp; VLOOKUP(EH$1,Data!$L:$M,2, FALSE) &amp; """;"   )             )</f>
        <v/>
      </c>
      <c r="EI28" t="str">
        <f>IF(Data!$L29=EI$1, "",             IF(ISERR(SEARCH(EI$1,Data!$H29)),        "",          ";" &amp; VLOOKUP(EI$1,Data!$L:$N,3, FALSE) &amp; ",""" &amp; VLOOKUP(EI$1,Data!$L:$M,2, FALSE) &amp; """;"   )             )</f>
        <v/>
      </c>
      <c r="EJ28" t="str">
        <f>IF(Data!$L29=EJ$1, "",             IF(ISERR(SEARCH(EJ$1,Data!$H29)),        "",          ";" &amp; VLOOKUP(EJ$1,Data!$L:$N,3, FALSE) &amp; ",""" &amp; VLOOKUP(EJ$1,Data!$L:$M,2, FALSE) &amp; """;"   )             )</f>
        <v/>
      </c>
      <c r="EK28" t="str">
        <f>IF(Data!$L29=EK$1, "",             IF(ISERR(SEARCH(EK$1,Data!$H29)),        "",          ";" &amp; VLOOKUP(EK$1,Data!$L:$N,3, FALSE) &amp; ",""" &amp; VLOOKUP(EK$1,Data!$L:$M,2, FALSE) &amp; """;"   )             )</f>
        <v/>
      </c>
      <c r="EL28" t="str">
        <f>IF(Data!$L29=EL$1, "",             IF(ISERR(SEARCH(EL$1,Data!$H29)),        "",          ";" &amp; VLOOKUP(EL$1,Data!$L:$N,3, FALSE) &amp; ",""" &amp; VLOOKUP(EL$1,Data!$L:$M,2, FALSE) &amp; """;"   )             )</f>
        <v/>
      </c>
      <c r="EM28" t="str">
        <f>IF(Data!$L29=EM$1, "",             IF(ISERR(SEARCH(EM$1,Data!$H29)),        "",          ";" &amp; VLOOKUP(EM$1,Data!$L:$N,3, FALSE) &amp; ",""" &amp; VLOOKUP(EM$1,Data!$L:$M,2, FALSE) &amp; """;"   )             )</f>
        <v/>
      </c>
      <c r="EN28" t="str">
        <f>IF(Data!$L29=EN$1, "",             IF(ISERR(SEARCH(EN$1,Data!$H29)),        "",          ";" &amp; VLOOKUP(EN$1,Data!$L:$N,3, FALSE) &amp; ",""" &amp; VLOOKUP(EN$1,Data!$L:$M,2, FALSE) &amp; """;"   )             )</f>
        <v/>
      </c>
      <c r="EO28" t="str">
        <f>IF(Data!$L29=EO$1, "",             IF(ISERR(SEARCH(EO$1,Data!$H29)),        "",          ";" &amp; VLOOKUP(EO$1,Data!$L:$N,3, FALSE) &amp; ",""" &amp; VLOOKUP(EO$1,Data!$L:$M,2, FALSE) &amp; """;"   )             )</f>
        <v/>
      </c>
      <c r="EP28" t="str">
        <f>IF(Data!$L29=EP$1, "",             IF(ISERR(SEARCH(EP$1,Data!$H29)),        "",          ";" &amp; VLOOKUP(EP$1,Data!$L:$N,3, FALSE) &amp; ",""" &amp; VLOOKUP(EP$1,Data!$L:$M,2, FALSE) &amp; """;"   )             )</f>
        <v/>
      </c>
      <c r="EQ28" t="str">
        <f>IF(Data!$L29=EQ$1, "",             IF(ISERR(SEARCH(EQ$1,Data!$H29)),        "",          ";" &amp; VLOOKUP(EQ$1,Data!$L:$N,3, FALSE) &amp; ",""" &amp; VLOOKUP(EQ$1,Data!$L:$M,2, FALSE) &amp; """;"   )             )</f>
        <v/>
      </c>
      <c r="ER28" t="str">
        <f>IF(Data!$L29=ER$1, "",             IF(ISERR(SEARCH(ER$1,Data!$H29)),        "",          ";" &amp; VLOOKUP(ER$1,Data!$L:$N,3, FALSE) &amp; ",""" &amp; VLOOKUP(ER$1,Data!$L:$M,2, FALSE) &amp; """;"   )             )</f>
        <v/>
      </c>
      <c r="ES28" t="str">
        <f>IF(Data!$L29=ES$1, "",             IF(ISERR(SEARCH(ES$1,Data!$H29)),        "",          ";" &amp; VLOOKUP(ES$1,Data!$L:$N,3, FALSE) &amp; ",""" &amp; VLOOKUP(ES$1,Data!$L:$M,2, FALSE) &amp; """;"   )             )</f>
        <v/>
      </c>
      <c r="ET28" t="str">
        <f>IF(Data!$L29=ET$1, "",             IF(ISERR(SEARCH(ET$1,Data!$H29)),        "",          ";" &amp; VLOOKUP(ET$1,Data!$L:$N,3, FALSE) &amp; ",""" &amp; VLOOKUP(ET$1,Data!$L:$M,2, FALSE) &amp; """;"   )             )</f>
        <v/>
      </c>
      <c r="EU28" t="str">
        <f>IF(Data!$L29=EU$1, "",             IF(ISERR(SEARCH(EU$1,Data!$H29)),        "",          ";" &amp; VLOOKUP(EU$1,Data!$L:$N,3, FALSE) &amp; ",""" &amp; VLOOKUP(EU$1,Data!$L:$M,2, FALSE) &amp; """;"   )             )</f>
        <v/>
      </c>
      <c r="EV28" t="str">
        <f>IF(Data!$L29=EV$1, "",             IF(ISERR(SEARCH(EV$1,Data!$H29)),        "",          ";" &amp; VLOOKUP(EV$1,Data!$L:$N,3, FALSE) &amp; ",""" &amp; VLOOKUP(EV$1,Data!$L:$M,2, FALSE) &amp; """;"   )             )</f>
        <v/>
      </c>
      <c r="EW28" t="str">
        <f>IF(Data!$L29=EW$1, "",             IF(ISERR(SEARCH(EW$1,Data!$H29)),        "",          ";" &amp; VLOOKUP(EW$1,Data!$L:$N,3, FALSE) &amp; ",""" &amp; VLOOKUP(EW$1,Data!$L:$M,2, FALSE) &amp; """;"   )             )</f>
        <v/>
      </c>
      <c r="EX28" t="str">
        <f>IF(Data!$L29=EX$1, "",             IF(ISERR(SEARCH(EX$1,Data!$H29)),        "",          ";" &amp; VLOOKUP(EX$1,Data!$L:$N,3, FALSE) &amp; ",""" &amp; VLOOKUP(EX$1,Data!$L:$M,2, FALSE) &amp; """;"   )             )</f>
        <v/>
      </c>
      <c r="EY28" t="str">
        <f>IF(Data!$L29=EY$1, "",             IF(ISERR(SEARCH(EY$1,Data!$H29)),        "",          ";" &amp; VLOOKUP(EY$1,Data!$L:$N,3, FALSE) &amp; ",""" &amp; VLOOKUP(EY$1,Data!$L:$M,2, FALSE) &amp; """;"   )             )</f>
        <v/>
      </c>
      <c r="EZ28" t="str">
        <f>IF(Data!$L29=EZ$1, "",             IF(ISERR(SEARCH(EZ$1,Data!$H29)),        "",          ";" &amp; VLOOKUP(EZ$1,Data!$L:$N,3, FALSE) &amp; ",""" &amp; VLOOKUP(EZ$1,Data!$L:$M,2, FALSE) &amp; """;"   )             )</f>
        <v/>
      </c>
      <c r="FA28" t="str">
        <f>IF(Data!$L29=FA$1, "",             IF(ISERR(SEARCH(FA$1,Data!$H29)),        "",          ";" &amp; VLOOKUP(FA$1,Data!$L:$N,3, FALSE) &amp; ",""" &amp; VLOOKUP(FA$1,Data!$L:$M,2, FALSE) &amp; """;"   )             )</f>
        <v/>
      </c>
      <c r="FB28" t="str">
        <f>IF(Data!$L29=FB$1, "",             IF(ISERR(SEARCH(FB$1,Data!$H29)),        "",          ";" &amp; VLOOKUP(FB$1,Data!$L:$N,3, FALSE) &amp; ",""" &amp; VLOOKUP(FB$1,Data!$L:$M,2, FALSE) &amp; """;"   )             )</f>
        <v/>
      </c>
      <c r="FC28" t="str">
        <f>IF(Data!$L29=FC$1, "",             IF(ISERR(SEARCH(FC$1,Data!$H29)),        "",          ";" &amp; VLOOKUP(FC$1,Data!$L:$N,3, FALSE) &amp; ",""" &amp; VLOOKUP(FC$1,Data!$L:$M,2, FALSE) &amp; """;"   )             )</f>
        <v/>
      </c>
      <c r="FD28" t="str">
        <f>IF(Data!$L29=FD$1, "",             IF(ISERR(SEARCH(FD$1,Data!$H29)),        "",          ";" &amp; VLOOKUP(FD$1,Data!$L:$N,3, FALSE) &amp; ",""" &amp; VLOOKUP(FD$1,Data!$L:$M,2, FALSE) &amp; """;"   )             )</f>
        <v/>
      </c>
      <c r="FE28" t="str">
        <f>IF(Data!$L29=FE$1, "",             IF(ISERR(SEARCH(FE$1,Data!$H29)),        "",          ";" &amp; VLOOKUP(FE$1,Data!$L:$N,3, FALSE) &amp; ",""" &amp; VLOOKUP(FE$1,Data!$L:$M,2, FALSE) &amp; """;"   )             )</f>
        <v/>
      </c>
      <c r="FF28" t="str">
        <f>IF(Data!$L29=FF$1, "",             IF(ISERR(SEARCH(FF$1,Data!$H29)),        "",          ";" &amp; VLOOKUP(FF$1,Data!$L:$N,3, FALSE) &amp; ",""" &amp; VLOOKUP(FF$1,Data!$L:$M,2, FALSE) &amp; """;"   )             )</f>
        <v/>
      </c>
      <c r="FG28" t="str">
        <f>IF(Data!$L29=FG$1, "",             IF(ISERR(SEARCH(FG$1,Data!$H29)),        "",          ";" &amp; VLOOKUP(FG$1,Data!$L:$N,3, FALSE) &amp; ",""" &amp; VLOOKUP(FG$1,Data!$L:$M,2, FALSE) &amp; """;"   )             )</f>
        <v/>
      </c>
      <c r="FH28" t="str">
        <f>IF(Data!$L29=FH$1, "",             IF(ISERR(SEARCH(FH$1,Data!$H29)),        "",          ";" &amp; VLOOKUP(FH$1,Data!$L:$N,3, FALSE) &amp; ",""" &amp; VLOOKUP(FH$1,Data!$L:$M,2, FALSE) &amp; """;"   )             )</f>
        <v/>
      </c>
      <c r="FI28" t="str">
        <f>IF(Data!$L29=FI$1, "",             IF(ISERR(SEARCH(FI$1,Data!$H29)),        "",          ";" &amp; VLOOKUP(FI$1,Data!$L:$N,3, FALSE) &amp; ",""" &amp; VLOOKUP(FI$1,Data!$L:$M,2, FALSE) &amp; """;"   )             )</f>
        <v/>
      </c>
      <c r="FJ28" t="str">
        <f>IF(Data!$L29=FJ$1, "",             IF(ISERR(SEARCH(FJ$1,Data!$H29)),        "",          ";" &amp; VLOOKUP(FJ$1,Data!$L:$N,3, FALSE) &amp; ",""" &amp; VLOOKUP(FJ$1,Data!$L:$M,2, FALSE) &amp; """;"   )             )</f>
        <v/>
      </c>
      <c r="FK28" t="str">
        <f>IF(Data!$L29=FK$1, "",             IF(ISERR(SEARCH(FK$1,Data!$H29)),        "",          ";" &amp; VLOOKUP(FK$1,Data!$L:$N,3, FALSE) &amp; ",""" &amp; VLOOKUP(FK$1,Data!$L:$M,2, FALSE) &amp; """;"   )             )</f>
        <v/>
      </c>
      <c r="FL28" t="str">
        <f>IF(Data!$L29=FL$1, "",             IF(ISERR(SEARCH(FL$1,Data!$H29)),        "",          ";" &amp; VLOOKUP(FL$1,Data!$L:$N,3, FALSE) &amp; ",""" &amp; VLOOKUP(FL$1,Data!$L:$M,2, FALSE) &amp; """;"   )             )</f>
        <v/>
      </c>
      <c r="FM28" t="str">
        <f>IF(Data!$L29=FM$1, "",             IF(ISERR(SEARCH(FM$1,Data!$H29)),        "",          ";" &amp; VLOOKUP(FM$1,Data!$L:$N,3, FALSE) &amp; ",""" &amp; VLOOKUP(FM$1,Data!$L:$M,2, FALSE) &amp; """;"   )             )</f>
        <v/>
      </c>
      <c r="FN28" t="str">
        <f>IF(Data!$L29=FN$1, "",             IF(ISERR(SEARCH(FN$1,Data!$H29)),        "",          ";" &amp; VLOOKUP(FN$1,Data!$L:$N,3, FALSE) &amp; ",""" &amp; VLOOKUP(FN$1,Data!$L:$M,2, FALSE) &amp; """;"   )             )</f>
        <v/>
      </c>
      <c r="FO28" t="str">
        <f>IF(Data!$L29=FO$1, "",             IF(ISERR(SEARCH(FO$1,Data!$H29)),        "",          ";" &amp; VLOOKUP(FO$1,Data!$L:$N,3, FALSE) &amp; ",""" &amp; VLOOKUP(FO$1,Data!$L:$M,2, FALSE) &amp; """;"   )             )</f>
        <v/>
      </c>
      <c r="FP28" t="str">
        <f>IF(Data!$L29=FP$1, "",             IF(ISERR(SEARCH(FP$1,Data!$H29)),        "",          ";" &amp; VLOOKUP(FP$1,Data!$L:$N,3, FALSE) &amp; ",""" &amp; VLOOKUP(FP$1,Data!$L:$M,2, FALSE) &amp; """;"   )             )</f>
        <v/>
      </c>
      <c r="FQ28" t="str">
        <f>IF(Data!$L29=FQ$1, "",             IF(ISERR(SEARCH(FQ$1,Data!$H29)),        "",          ";" &amp; VLOOKUP(FQ$1,Data!$L:$N,3, FALSE) &amp; ",""" &amp; VLOOKUP(FQ$1,Data!$L:$M,2, FALSE) &amp; """;"   )             )</f>
        <v/>
      </c>
      <c r="FR28" t="str">
        <f>IF(Data!$L29=FR$1, "",             IF(ISERR(SEARCH(FR$1,Data!$H29)),        "",          ";" &amp; VLOOKUP(FR$1,Data!$L:$N,3, FALSE) &amp; ",""" &amp; VLOOKUP(FR$1,Data!$L:$M,2, FALSE) &amp; """;"   )             )</f>
        <v/>
      </c>
      <c r="FS28" t="str">
        <f>IF(Data!$L29=FS$1, "",             IF(ISERR(SEARCH(FS$1,Data!$H29)),        "",          ";" &amp; VLOOKUP(FS$1,Data!$L:$N,3, FALSE) &amp; ",""" &amp; VLOOKUP(FS$1,Data!$L:$M,2, FALSE) &amp; """;"   )             )</f>
        <v/>
      </c>
      <c r="FT28" t="str">
        <f>IF(Data!$L29=FT$1, "",             IF(ISERR(SEARCH(FT$1,Data!$H29)),        "",          ";" &amp; VLOOKUP(FT$1,Data!$L:$N,3, FALSE) &amp; ",""" &amp; VLOOKUP(FT$1,Data!$L:$M,2, FALSE) &amp; """;"   )             )</f>
        <v/>
      </c>
      <c r="FU28" t="str">
        <f>IF(Data!$L29=FU$1, "",             IF(ISERR(SEARCH(FU$1,Data!$H29)),        "",          ";" &amp; VLOOKUP(FU$1,Data!$L:$N,3, FALSE) &amp; ",""" &amp; VLOOKUP(FU$1,Data!$L:$M,2, FALSE) &amp; """;"   )             )</f>
        <v/>
      </c>
      <c r="FV28" t="str">
        <f>IF(Data!$L29=FV$1, "",             IF(ISERR(SEARCH(FV$1,Data!$H29)),        "",          ";" &amp; VLOOKUP(FV$1,Data!$L:$N,3, FALSE) &amp; ",""" &amp; VLOOKUP(FV$1,Data!$L:$M,2, FALSE) &amp; """;"   )             )</f>
        <v/>
      </c>
      <c r="FW28" t="str">
        <f>IF(Data!$L29=FW$1, "",             IF(ISERR(SEARCH(FW$1,Data!$H29)),        "",          ";" &amp; VLOOKUP(FW$1,Data!$L:$N,3, FALSE) &amp; ",""" &amp; VLOOKUP(FW$1,Data!$L:$M,2, FALSE) &amp; """;"   )             )</f>
        <v/>
      </c>
      <c r="FX28" t="str">
        <f>IF(Data!$L29=FX$1, "",             IF(ISERR(SEARCH(FX$1,Data!$H29)),        "",          ";" &amp; VLOOKUP(FX$1,Data!$L:$N,3, FALSE) &amp; ",""" &amp; VLOOKUP(FX$1,Data!$L:$M,2, FALSE) &amp; """;"   )             )</f>
        <v/>
      </c>
      <c r="FY28" t="str">
        <f>IF(Data!$L29=FY$1, "",             IF(ISERR(SEARCH(FY$1,Data!$H29)),        "",          ";" &amp; VLOOKUP(FY$1,Data!$L:$N,3, FALSE) &amp; ",""" &amp; VLOOKUP(FY$1,Data!$L:$M,2, FALSE) &amp; """;"   )             )</f>
        <v/>
      </c>
      <c r="FZ28" t="str">
        <f>IF(Data!$L29=FZ$1, "",             IF(ISERR(SEARCH(FZ$1,Data!$H29)),        "",          ";" &amp; VLOOKUP(FZ$1,Data!$L:$N,3, FALSE) &amp; ",""" &amp; VLOOKUP(FZ$1,Data!$L:$M,2, FALSE) &amp; """;"   )             )</f>
        <v/>
      </c>
      <c r="GA28" t="str">
        <f>IF(Data!$L29=GA$1, "",             IF(ISERR(SEARCH(GA$1,Data!$H29)),        "",          ";" &amp; VLOOKUP(GA$1,Data!$L:$N,3, FALSE) &amp; ",""" &amp; VLOOKUP(GA$1,Data!$L:$M,2, FALSE) &amp; """;"   )             )</f>
        <v/>
      </c>
      <c r="GB28" t="str">
        <f>IF(Data!$L29=GB$1, "",             IF(ISERR(SEARCH(GB$1,Data!$H29)),        "",          ";" &amp; VLOOKUP(GB$1,Data!$L:$N,3, FALSE) &amp; ",""" &amp; VLOOKUP(GB$1,Data!$L:$M,2, FALSE) &amp; """;"   )             )</f>
        <v/>
      </c>
      <c r="GC28" t="str">
        <f>IF(Data!$L29=GC$1, "",             IF(ISERR(SEARCH(GC$1,Data!$H29)),        "",          ";" &amp; VLOOKUP(GC$1,Data!$L:$N,3, FALSE) &amp; ",""" &amp; VLOOKUP(GC$1,Data!$L:$M,2, FALSE) &amp; """;"   )             )</f>
        <v/>
      </c>
      <c r="GD28" t="str">
        <f>IF(Data!$L29=GD$1, "",             IF(ISERR(SEARCH(GD$1,Data!$H29)),        "",          ";" &amp; VLOOKUP(GD$1,Data!$L:$N,3, FALSE) &amp; ",""" &amp; VLOOKUP(GD$1,Data!$L:$M,2, FALSE) &amp; """;"   )             )</f>
        <v/>
      </c>
      <c r="GE28" t="str">
        <f>IF(Data!$L29=GE$1, "",             IF(ISERR(SEARCH(GE$1,Data!$H29)),        "",          ";" &amp; VLOOKUP(GE$1,Data!$L:$N,3, FALSE) &amp; ",""" &amp; VLOOKUP(GE$1,Data!$L:$M,2, FALSE) &amp; """;"   )             )</f>
        <v/>
      </c>
      <c r="GF28" t="str">
        <f>IF(Data!$L29=GF$1, "",             IF(ISERR(SEARCH(GF$1,Data!$H29)),        "",          ";" &amp; VLOOKUP(GF$1,Data!$L:$N,3, FALSE) &amp; ",""" &amp; VLOOKUP(GF$1,Data!$L:$M,2, FALSE) &amp; """;"   )             )</f>
        <v/>
      </c>
      <c r="GG28" t="str">
        <f>IF(Data!$L29=GG$1, "",             IF(ISERR(SEARCH(GG$1,Data!$H29)),        "",          ";" &amp; VLOOKUP(GG$1,Data!$L:$N,3, FALSE) &amp; ",""" &amp; VLOOKUP(GG$1,Data!$L:$M,2, FALSE) &amp; """;"   )             )</f>
        <v/>
      </c>
      <c r="GH28" t="str">
        <f>IF(Data!$L29=GH$1, "",             IF(ISERR(SEARCH(GH$1,Data!$H29)),        "",          ";" &amp; VLOOKUP(GH$1,Data!$L:$N,3, FALSE) &amp; ",""" &amp; VLOOKUP(GH$1,Data!$L:$M,2, FALSE) &amp; """;"   )             )</f>
        <v/>
      </c>
      <c r="GI28" t="str">
        <f>IF(Data!$L29=GI$1, "",             IF(ISERR(SEARCH(GI$1,Data!$H29)),        "",          ";" &amp; VLOOKUP(GI$1,Data!$L:$N,3, FALSE) &amp; ",""" &amp; VLOOKUP(GI$1,Data!$L:$M,2, FALSE) &amp; """;"   )             )</f>
        <v/>
      </c>
      <c r="GJ28" t="str">
        <f>IF(Data!$L29=GJ$1, "",             IF(ISERR(SEARCH(GJ$1,Data!$H29)),        "",          ";" &amp; VLOOKUP(GJ$1,Data!$L:$N,3, FALSE) &amp; ",""" &amp; VLOOKUP(GJ$1,Data!$L:$M,2, FALSE) &amp; """;"   )             )</f>
        <v/>
      </c>
      <c r="GK28" t="str">
        <f>IF(Data!$L29=GK$1, "",             IF(ISERR(SEARCH(GK$1,Data!$H29)),        "",          ";" &amp; VLOOKUP(GK$1,Data!$L:$N,3, FALSE) &amp; ",""" &amp; VLOOKUP(GK$1,Data!$L:$M,2, FALSE) &amp; """;"   )             )</f>
        <v/>
      </c>
      <c r="GL28" t="str">
        <f>IF(Data!$L29=GL$1, "",             IF(ISERR(SEARCH(GL$1,Data!$H29)),        "",          ";" &amp; VLOOKUP(GL$1,Data!$L:$N,3, FALSE) &amp; ",""" &amp; VLOOKUP(GL$1,Data!$L:$M,2, FALSE) &amp; """;"   )             )</f>
        <v/>
      </c>
      <c r="GM28" t="str">
        <f>IF(Data!$L29=GM$1, "",             IF(ISERR(SEARCH(GM$1,Data!$H29)),        "",          ";" &amp; VLOOKUP(GM$1,Data!$L:$N,3, FALSE) &amp; ",""" &amp; VLOOKUP(GM$1,Data!$L:$M,2, FALSE) &amp; """;"   )             )</f>
        <v/>
      </c>
      <c r="GN28" t="str">
        <f>IF(Data!$L29=GN$1, "",             IF(ISERR(SEARCH(GN$1,Data!$H29)),        "",          ";" &amp; VLOOKUP(GN$1,Data!$L:$N,3, FALSE) &amp; ",""" &amp; VLOOKUP(GN$1,Data!$L:$M,2, FALSE) &amp; """;"   )             )</f>
        <v/>
      </c>
      <c r="GO28" t="str">
        <f>IF(Data!$L29=GO$1, "",             IF(ISERR(SEARCH(GO$1,Data!$H29)),        "",          ";" &amp; VLOOKUP(GO$1,Data!$L:$N,3, FALSE) &amp; ",""" &amp; VLOOKUP(GO$1,Data!$L:$M,2, FALSE) &amp; """;"   )             )</f>
        <v/>
      </c>
      <c r="GP28" t="str">
        <f>IF(Data!$L29=GP$1, "",             IF(ISERR(SEARCH(GP$1,Data!$H29)),        "",          ";" &amp; VLOOKUP(GP$1,Data!$L:$N,3, FALSE) &amp; ",""" &amp; VLOOKUP(GP$1,Data!$L:$M,2, FALSE) &amp; """;"   )             )</f>
        <v/>
      </c>
      <c r="GQ28" t="str">
        <f>IF(Data!$L29=GQ$1, "",             IF(ISERR(SEARCH(GQ$1,Data!$H29)),        "",          ";" &amp; VLOOKUP(GQ$1,Data!$L:$N,3, FALSE) &amp; ",""" &amp; VLOOKUP(GQ$1,Data!$L:$M,2, FALSE) &amp; """;"   )             )</f>
        <v/>
      </c>
      <c r="GR28" t="str">
        <f>IF(Data!$L29=GR$1, "",             IF(ISERR(SEARCH(GR$1,Data!$H29)),        "",          ";" &amp; VLOOKUP(GR$1,Data!$L:$N,3, FALSE) &amp; ",""" &amp; VLOOKUP(GR$1,Data!$L:$M,2, FALSE) &amp; """;"   )             )</f>
        <v/>
      </c>
      <c r="GS28" t="str">
        <f>IF(Data!$L29=GS$1, "",             IF(ISERR(SEARCH(GS$1,Data!$H29)),        "",          ";" &amp; VLOOKUP(GS$1,Data!$L:$N,3, FALSE) &amp; ",""" &amp; VLOOKUP(GS$1,Data!$L:$M,2, FALSE) &amp; """;"   )             )</f>
        <v/>
      </c>
      <c r="GT28" t="str">
        <f>IF(Data!$L29=GT$1, "",             IF(ISERR(SEARCH(GT$1,Data!$H29)),        "",          ";" &amp; VLOOKUP(GT$1,Data!$L:$N,3, FALSE) &amp; ",""" &amp; VLOOKUP(GT$1,Data!$L:$M,2, FALSE) &amp; """;"   )             )</f>
        <v/>
      </c>
      <c r="GU28" t="str">
        <f>IF(Data!$L29=GU$1, "",             IF(ISERR(SEARCH(GU$1,Data!$H29)),        "",          ";" &amp; VLOOKUP(GU$1,Data!$L:$N,3, FALSE) &amp; ",""" &amp; VLOOKUP(GU$1,Data!$L:$M,2, FALSE) &amp; """;"   )             )</f>
        <v/>
      </c>
      <c r="GV28" t="str">
        <f>IF(Data!$L29=GV$1, "",             IF(ISERR(SEARCH(GV$1,Data!$H29)),        "",          ";" &amp; VLOOKUP(GV$1,Data!$L:$N,3, FALSE) &amp; ",""" &amp; VLOOKUP(GV$1,Data!$L:$M,2, FALSE) &amp; """;"   )             )</f>
        <v/>
      </c>
      <c r="GW28" t="str">
        <f>IF(Data!$L29=GW$1, "",             IF(ISERR(SEARCH(GW$1,Data!$H29)),        "",          ";" &amp; VLOOKUP(GW$1,Data!$L:$N,3, FALSE) &amp; ",""" &amp; VLOOKUP(GW$1,Data!$L:$M,2, FALSE) &amp; """;"   )             )</f>
        <v/>
      </c>
      <c r="GX28" t="str">
        <f>IF(Data!$L29=GX$1, "",             IF(ISERR(SEARCH(GX$1,Data!$H29)),        "",          ";" &amp; VLOOKUP(GX$1,Data!$L:$N,3, FALSE) &amp; ",""" &amp; VLOOKUP(GX$1,Data!$L:$M,2, FALSE) &amp; """;"   )             )</f>
        <v/>
      </c>
      <c r="GY28" t="str">
        <f>IF(Data!$L29=GY$1, "",             IF(ISERR(SEARCH(GY$1,Data!$H29)),        "",          ";" &amp; VLOOKUP(GY$1,Data!$L:$N,3, FALSE) &amp; ",""" &amp; VLOOKUP(GY$1,Data!$L:$M,2, FALSE) &amp; """;"   )             )</f>
        <v/>
      </c>
      <c r="GZ28" t="str">
        <f>IF(Data!$L29=GZ$1, "",             IF(ISERR(SEARCH(GZ$1,Data!$H29)),        "",          ";" &amp; VLOOKUP(GZ$1,Data!$L:$N,3, FALSE) &amp; ",""" &amp; VLOOKUP(GZ$1,Data!$L:$M,2, FALSE) &amp; """;"   )             )</f>
        <v/>
      </c>
      <c r="HA28" t="str">
        <f>IF(Data!$L29=HA$1, "",             IF(ISERR(SEARCH(HA$1,Data!$H29)),        "",          ";" &amp; VLOOKUP(HA$1,Data!$L:$N,3, FALSE) &amp; ",""" &amp; VLOOKUP(HA$1,Data!$L:$M,2, FALSE) &amp; """;"   )             )</f>
        <v/>
      </c>
      <c r="HB28" t="str">
        <f>IF(Data!$L29=HB$1, "",             IF(ISERR(SEARCH(HB$1,Data!$H29)),        "",          ";" &amp; VLOOKUP(HB$1,Data!$L:$N,3, FALSE) &amp; ",""" &amp; VLOOKUP(HB$1,Data!$L:$M,2, FALSE) &amp; """;"   )             )</f>
        <v/>
      </c>
      <c r="HC28" t="str">
        <f>IF(Data!$L29=HC$1, "",             IF(ISERR(SEARCH(HC$1,Data!$H29)),        "",          ";" &amp; VLOOKUP(HC$1,Data!$L:$N,3, FALSE) &amp; ",""" &amp; VLOOKUP(HC$1,Data!$L:$M,2, FALSE) &amp; """;"   )             )</f>
        <v/>
      </c>
      <c r="HD28" t="str">
        <f>IF(Data!$L29=HD$1, "",             IF(ISERR(SEARCH(HD$1,Data!$H29)),        "",          ";" &amp; VLOOKUP(HD$1,Data!$L:$N,3, FALSE) &amp; ",""" &amp; VLOOKUP(HD$1,Data!$L:$M,2, FALSE) &amp; """;"   )             )</f>
        <v/>
      </c>
      <c r="HE28" t="str">
        <f>IF(Data!$L29=HE$1, "",             IF(ISERR(SEARCH(HE$1,Data!$H29)),        "",          ";" &amp; VLOOKUP(HE$1,Data!$L:$N,3, FALSE) &amp; ",""" &amp; VLOOKUP(HE$1,Data!$L:$M,2, FALSE) &amp; """;"   )             )</f>
        <v/>
      </c>
      <c r="HF28" t="str">
        <f>IF(Data!$L29=HF$1, "",             IF(ISERR(SEARCH(HF$1,Data!$H29)),        "",          ";" &amp; VLOOKUP(HF$1,Data!$L:$N,3, FALSE) &amp; ",""" &amp; VLOOKUP(HF$1,Data!$L:$M,2, FALSE) &amp; """;"   )             )</f>
        <v/>
      </c>
      <c r="HG28" t="str">
        <f>IF(Data!$L29=HG$1, "",             IF(ISERR(SEARCH(HG$1,Data!$H29)),        "",          ";" &amp; VLOOKUP(HG$1,Data!$L:$N,3, FALSE) &amp; ",""" &amp; VLOOKUP(HG$1,Data!$L:$M,2, FALSE) &amp; """;"   )             )</f>
        <v/>
      </c>
      <c r="HH28" t="str">
        <f>IF(Data!$L29=HH$1, "",             IF(ISERR(SEARCH(HH$1,Data!$H29)),        "",          ";" &amp; VLOOKUP(HH$1,Data!$L:$N,3, FALSE) &amp; ",""" &amp; VLOOKUP(HH$1,Data!$L:$M,2, FALSE) &amp; """;"   )             )</f>
        <v/>
      </c>
      <c r="HI28" t="str">
        <f>IF(Data!$L29=HI$1, "",             IF(ISERR(SEARCH(HI$1,Data!$H29)),        "",          ";" &amp; VLOOKUP(HI$1,Data!$L:$N,3, FALSE) &amp; ",""" &amp; VLOOKUP(HI$1,Data!$L:$M,2, FALSE) &amp; """;"   )             )</f>
        <v/>
      </c>
      <c r="HJ28" t="str">
        <f>IF(Data!$L29=HJ$1, "",             IF(ISERR(SEARCH(HJ$1,Data!$H29)),        "",          ";" &amp; VLOOKUP(HJ$1,Data!$L:$N,3, FALSE) &amp; ",""" &amp; VLOOKUP(HJ$1,Data!$L:$M,2, FALSE) &amp; """;"   )             )</f>
        <v/>
      </c>
      <c r="HK28" t="str">
        <f>IF(Data!$L29=HK$1, "",             IF(ISERR(SEARCH(HK$1,Data!$H29)),        "",          ";" &amp; VLOOKUP(HK$1,Data!$L:$N,3, FALSE) &amp; ",""" &amp; VLOOKUP(HK$1,Data!$L:$M,2, FALSE) &amp; """;"   )             )</f>
        <v/>
      </c>
      <c r="HL28" t="str">
        <f>IF(Data!$L29=HL$1, "",             IF(ISERR(SEARCH(HL$1,Data!$H29)),        "",          ";" &amp; VLOOKUP(HL$1,Data!$L:$N,3, FALSE) &amp; ",""" &amp; VLOOKUP(HL$1,Data!$L:$M,2, FALSE) &amp; """;"   )             )</f>
        <v/>
      </c>
      <c r="HM28" t="str">
        <f>IF(Data!$L29=HM$1, "",             IF(ISERR(SEARCH(HM$1,Data!$H29)),        "",          ";" &amp; VLOOKUP(HM$1,Data!$L:$N,3, FALSE) &amp; ",""" &amp; VLOOKUP(HM$1,Data!$L:$M,2, FALSE) &amp; """;"   )             )</f>
        <v/>
      </c>
      <c r="HN28" t="str">
        <f>IF(Data!$L29=HN$1, "",             IF(ISERR(SEARCH(HN$1,Data!$H29)),        "",          ";" &amp; VLOOKUP(HN$1,Data!$L:$N,3, FALSE) &amp; ",""" &amp; VLOOKUP(HN$1,Data!$L:$M,2, FALSE) &amp; """;"   )             )</f>
        <v/>
      </c>
      <c r="HO28" t="str">
        <f>IF(Data!$L29=HO$1, "",             IF(ISERR(SEARCH(HO$1,Data!$H29)),        "",          ";" &amp; VLOOKUP(HO$1,Data!$L:$N,3, FALSE) &amp; ",""" &amp; VLOOKUP(HO$1,Data!$L:$M,2, FALSE) &amp; """;"   )             )</f>
        <v/>
      </c>
      <c r="HP28" t="str">
        <f>IF(Data!$L29=HP$1, "",             IF(ISERR(SEARCH(HP$1,Data!$H29)),        "",          ";" &amp; VLOOKUP(HP$1,Data!$L:$N,3, FALSE) &amp; ",""" &amp; VLOOKUP(HP$1,Data!$L:$M,2, FALSE) &amp; """;"   )             )</f>
        <v/>
      </c>
      <c r="HQ28" t="str">
        <f>IF(Data!$L29=HQ$1, "",             IF(ISERR(SEARCH(HQ$1,Data!$H29)),        "",          ";" &amp; VLOOKUP(HQ$1,Data!$L:$N,3, FALSE) &amp; ",""" &amp; VLOOKUP(HQ$1,Data!$L:$M,2, FALSE) &amp; """;"   )             )</f>
        <v/>
      </c>
      <c r="HR28" t="str">
        <f>IF(Data!$L29=HR$1, "",             IF(ISERR(SEARCH(HR$1,Data!$H29)),        "",          ";" &amp; VLOOKUP(HR$1,Data!$L:$N,3, FALSE) &amp; ",""" &amp; VLOOKUP(HR$1,Data!$L:$M,2, FALSE) &amp; """;"   )             )</f>
        <v/>
      </c>
      <c r="HS28" t="str">
        <f>IF(Data!$L29=HS$1, "",             IF(ISERR(SEARCH(HS$1,Data!$H29)),        "",          ";" &amp; VLOOKUP(HS$1,Data!$L:$N,3, FALSE) &amp; ",""" &amp; VLOOKUP(HS$1,Data!$L:$M,2, FALSE) &amp; """;"   )             )</f>
        <v/>
      </c>
      <c r="HT28" t="str">
        <f>IF(Data!$L29=HT$1, "",             IF(ISERR(SEARCH(HT$1,Data!$H29)),        "",          ";" &amp; VLOOKUP(HT$1,Data!$L:$N,3, FALSE) &amp; ",""" &amp; VLOOKUP(HT$1,Data!$L:$M,2, FALSE) &amp; """;"   )             )</f>
        <v/>
      </c>
      <c r="HU28" t="str">
        <f>IF(Data!$L29=HU$1, "",             IF(ISERR(SEARCH(HU$1,Data!$H29)),        "",          ";" &amp; VLOOKUP(HU$1,Data!$L:$N,3, FALSE) &amp; ",""" &amp; VLOOKUP(HU$1,Data!$L:$M,2, FALSE) &amp; """;"   )             )</f>
        <v/>
      </c>
      <c r="HV28" t="str">
        <f>IF(Data!$L29=HV$1, "",             IF(ISERR(SEARCH(HV$1,Data!$H29)),        "",          ";" &amp; VLOOKUP(HV$1,Data!$L:$N,3, FALSE) &amp; ",""" &amp; VLOOKUP(HV$1,Data!$L:$M,2, FALSE) &amp; """;"   )             )</f>
        <v/>
      </c>
      <c r="HW28" t="str">
        <f>IF(Data!$L29=HW$1, "",             IF(ISERR(SEARCH(HW$1,Data!$H29)),        "",          ";" &amp; VLOOKUP(HW$1,Data!$L:$N,3, FALSE) &amp; ",""" &amp; VLOOKUP(HW$1,Data!$L:$M,2, FALSE) &amp; """;"   )             )</f>
        <v/>
      </c>
      <c r="HX28" t="str">
        <f>IF(Data!$L29=HX$1, "",             IF(ISERR(SEARCH(HX$1,Data!$H29)),        "",          ";" &amp; VLOOKUP(HX$1,Data!$L:$N,3, FALSE) &amp; ",""" &amp; VLOOKUP(HX$1,Data!$L:$M,2, FALSE) &amp; """;"   )             )</f>
        <v/>
      </c>
      <c r="HY28" t="str">
        <f>IF(Data!$L29=HY$1, "",             IF(ISERR(SEARCH(HY$1,Data!$H29)),        "",          ";" &amp; VLOOKUP(HY$1,Data!$L:$N,3, FALSE) &amp; ",""" &amp; VLOOKUP(HY$1,Data!$L:$M,2, FALSE) &amp; """;"   )             )</f>
        <v/>
      </c>
      <c r="HZ28" t="str">
        <f>IF(Data!$L29=HZ$1, "",             IF(ISERR(SEARCH(HZ$1,Data!$H29)),        "",          ";" &amp; VLOOKUP(HZ$1,Data!$L:$N,3, FALSE) &amp; ",""" &amp; VLOOKUP(HZ$1,Data!$L:$M,2, FALSE) &amp; """;"   )             )</f>
        <v/>
      </c>
      <c r="IA28" t="str">
        <f>IF(Data!$L29=IA$1, "",             IF(ISERR(SEARCH(IA$1,Data!$H29)),        "",          ";" &amp; VLOOKUP(IA$1,Data!$L:$N,3, FALSE) &amp; ",""" &amp; VLOOKUP(IA$1,Data!$L:$M,2, FALSE) &amp; """;"   )             )</f>
        <v/>
      </c>
      <c r="IB28" t="str">
        <f>IF(Data!$L29=IB$1, "",             IF(ISERR(SEARCH(IB$1,Data!$H29)),        "",          ";" &amp; VLOOKUP(IB$1,Data!$L:$N,3, FALSE) &amp; ",""" &amp; VLOOKUP(IB$1,Data!$L:$M,2, FALSE) &amp; """;"   )             )</f>
        <v/>
      </c>
      <c r="IC28" t="str">
        <f>IF(Data!$L29=IC$1, "",             IF(ISERR(SEARCH(IC$1,Data!$H29)),        "",          ";" &amp; VLOOKUP(IC$1,Data!$L:$N,3, FALSE) &amp; ",""" &amp; VLOOKUP(IC$1,Data!$L:$M,2, FALSE) &amp; """;"   )             )</f>
        <v/>
      </c>
      <c r="ID28" t="str">
        <f>IF(Data!$L29=ID$1, "",             IF(ISERR(SEARCH(ID$1,Data!$H29)),        "",          ";" &amp; VLOOKUP(ID$1,Data!$L:$N,3, FALSE) &amp; ",""" &amp; VLOOKUP(ID$1,Data!$L:$M,2, FALSE) &amp; """;"   )             )</f>
        <v/>
      </c>
      <c r="IE28" t="str">
        <f>IF(Data!$L29=IE$1, "",             IF(ISERR(SEARCH(IE$1,Data!$H29)),        "",          ";" &amp; VLOOKUP(IE$1,Data!$L:$N,3, FALSE) &amp; ",""" &amp; VLOOKUP(IE$1,Data!$L:$M,2, FALSE) &amp; """;"   )             )</f>
        <v/>
      </c>
      <c r="IF28" t="str">
        <f>IF(Data!$L29=IF$1, "",             IF(ISERR(SEARCH(IF$1,Data!$H29)),        "",          ";" &amp; VLOOKUP(IF$1,Data!$L:$N,3, FALSE) &amp; ",""" &amp; VLOOKUP(IF$1,Data!$L:$M,2, FALSE) &amp; """;"   )             )</f>
        <v/>
      </c>
      <c r="IG28" t="str">
        <f>IF(Data!$L29=IG$1, "",             IF(ISERR(SEARCH(IG$1,Data!$H29)),        "",          ";" &amp; VLOOKUP(IG$1,Data!$L:$N,3, FALSE) &amp; ",""" &amp; VLOOKUP(IG$1,Data!$L:$M,2, FALSE) &amp; """;"   )             )</f>
        <v/>
      </c>
      <c r="IH28" t="str">
        <f>IF(Data!$L29=IH$1, "",             IF(ISERR(SEARCH(IH$1,Data!$H29)),        "",          ";" &amp; VLOOKUP(IH$1,Data!$L:$N,3, FALSE) &amp; ",""" &amp; VLOOKUP(IH$1,Data!$L:$M,2, FALSE) &amp; """;"   )             )</f>
        <v/>
      </c>
      <c r="II28" t="str">
        <f>IF(Data!$L29=II$1, "",             IF(ISERR(SEARCH(II$1,Data!$H29)),        "",          ";" &amp; VLOOKUP(II$1,Data!$L:$N,3, FALSE) &amp; ",""" &amp; VLOOKUP(II$1,Data!$L:$M,2, FALSE) &amp; """;"   )             )</f>
        <v/>
      </c>
    </row>
    <row r="29" spans="1:243" x14ac:dyDescent="0.3">
      <c r="A29" t="str">
        <f>Data!L30</f>
        <v>Reine Apailana</v>
      </c>
      <c r="B29" s="15" t="str">
        <f>VLOOKUP(Tableau36[[#This Row],[Character]],Data!L:N,3,FALSE)</f>
        <v>00000000-0000-0000-0000-000000000028</v>
      </c>
      <c r="C29" s="15" t="str">
        <f>VLOOKUP(Tableau36[[#This Row],[Character]],Data!L:M,2,FALSE)</f>
        <v>HUMAN</v>
      </c>
      <c r="D29" s="15" t="str">
        <f>SUBSTITUTE(     SUBSTITUTE(Tableau36[[#This Row],[character_id,character_type,friend_id,friend_type]],",""DROID""",""),    ",""HUMAN""", "")</f>
        <v/>
      </c>
      <c r="E29" s="15" t="str">
        <f>IF(Tableau36[[#This Row],[With char''s id]] = "", "",    MID(Tableau36[[#This Row],[With char''s id]], 2, LEN(Tableau36[[#This Row],[With char''s id]])-1))</f>
        <v/>
      </c>
      <c r="F29" s="15" t="str">
        <f>SUBSTITUTE(Tableau36[[#This Row],[List of friend''s id]],  "/",    "/" &amp; Tableau36[[#This Row],[Character''s id]] &amp; ",""" &amp; Tableau36[[#This Row],[Type]] &amp; """,")</f>
        <v/>
      </c>
      <c r="G29" t="str">
        <f>IF( Tableau36[[#This Row],[removed double semi-colon]]="", "", "/" &amp; MID(Tableau36[[#This Row],[removed double semi-colon]],2,LEN(Tableau36[[#This Row],[removed double semi-colon]]) - 2) )</f>
        <v/>
      </c>
      <c r="H29" t="str">
        <f>SUBSTITUTE(Tableau36[[#This Row],[Concatenation]],";;","/")</f>
        <v/>
      </c>
      <c r="I29" t="str">
        <f>friends!M29&amp; friends!N29&amp; friends!O29&amp; friends!P29&amp; friends!Q29&amp; friends!R29&amp; friends!S29&amp; friends!T29&amp; friends!U29&amp; friends!V29&amp; friends!W29&amp; friends!X29&amp; friends!Y29&amp; friends!Z29&amp; friends!AA29&amp; friends!AB29&amp; friends!AC29&amp; friends!AD29&amp; friends!AE29&amp; friends!AF29&amp; friends!AG29&amp; friends!AH29&amp; friends!AI29&amp; friends!AJ29&amp; friends!AK29&amp; friends!AL29&amp; friends!AM29&amp; friends!AN29&amp; friends!AO29&amp; friends!AP29&amp; friends!AQ29&amp; friends!AR29&amp; friends!AS29&amp; friends!AT29&amp; friends!AU29&amp; friends!AV29&amp; friends!AW29&amp; friends!AX29&amp; friends!AY29&amp; friends!AZ29&amp; friends!BA29&amp; friends!BB29&amp; friends!BC29&amp; friends!BD29&amp; friends!BE29&amp; friends!BF29&amp; friends!BG29&amp; friends!BH29&amp; friends!BI29&amp; friends!BJ29&amp; friends!BK29&amp; friends!BL29&amp; friends!BM29&amp; friends!BN29&amp; friends!BO29&amp; friends!BP29&amp; friends!BQ29&amp; friends!BR29&amp; friends!BS29&amp; friends!BT29&amp; friends!BU29&amp; friends!BV29&amp; friends!BW29&amp; friends!BX29&amp; friends!BY29&amp; friends!BZ29&amp; friends!CA29&amp; friends!CB29&amp; friends!CC29&amp; friends!CD29&amp; friends!CE29&amp; friends!CF29&amp; friends!CG29&amp; friends!CH29&amp; friends!CI29&amp; friends!CJ29&amp; friends!CK29&amp; friends!CL29&amp; friends!CM29&amp; friends!CN29&amp; friends!CO29&amp; friends!CP29&amp; friends!CQ29&amp; friends!CR29&amp; friends!CS29&amp; friends!CT29&amp; friends!CU29&amp; friends!CV29&amp; friends!CW29&amp; friends!CX29&amp; friends!CY29&amp; friends!CZ29&amp; friends!DA29&amp; friends!DB29&amp; friends!DC29&amp; friends!DD29&amp; friends!DE29&amp; friends!DF29&amp; friends!DG29&amp; friends!DH29&amp; friends!DI29&amp; friends!DJ29&amp; friends!DK29&amp; friends!DL29&amp; friends!DM29&amp; friends!DN29&amp; friends!DO29&amp; friends!DP29&amp; friends!DQ29&amp; friends!DR29&amp; friends!DS29&amp; friends!DT29&amp; friends!DU29&amp; friends!DV29&amp; friends!DW29&amp; friends!DX29&amp; friends!DY29&amp; friends!DZ29&amp; friends!EA29&amp; friends!EB29&amp; friends!EC29&amp; friends!ED29&amp; friends!EE29&amp; friends!EF29&amp; friends!EG29&amp; friends!EH29&amp; friends!EI29&amp; friends!EJ29&amp; friends!EK29&amp; friends!EL29&amp; friends!EM29&amp; friends!EN29&amp; friends!EO29&amp; friends!EP29&amp; friends!EQ29&amp; friends!ER29&amp; friends!ES29&amp; friends!ET29&amp; friends!EU29&amp; friends!EV29&amp; friends!EW29&amp; friends!EX29&amp; friends!EY29&amp; friends!EZ29&amp; friends!FA29&amp; friends!FB29&amp; friends!FC29&amp; friends!FD29&amp; friends!FE29&amp; friends!FF29&amp; friends!FG29&amp; friends!FH29&amp; friends!FI29&amp; friends!FJ29&amp; friends!FK29&amp; friends!FL29&amp; friends!FM29&amp; friends!FN29&amp; friends!FO29&amp; friends!FP29&amp; friends!FQ29&amp; friends!FR29&amp; friends!FS29&amp; friends!FT29&amp; friends!FU29&amp; friends!FV29&amp; friends!FW29&amp; friends!FX29&amp; friends!FY29&amp; friends!FZ29&amp; friends!GA29&amp; friends!GB29&amp; friends!GC29&amp; friends!GD29&amp; friends!GE29&amp; friends!GF29&amp; friends!GG29&amp; friends!GH29&amp; friends!GI29&amp; friends!GJ29&amp; friends!GK29&amp; friends!GL29&amp; friends!GM29&amp; friends!GN29&amp; friends!GO29&amp; friends!GP29&amp; friends!GQ29&amp; friends!GR29&amp; friends!GS29&amp; friends!GT29&amp; friends!GU29&amp; friends!GV29&amp; friends!GW29&amp; friends!GX29&amp; friends!GY29&amp; friends!GZ29&amp; friends!HA29&amp; friends!HB29&amp; friends!HC29&amp; friends!HD29&amp; friends!HE29&amp; friends!HF29&amp; friends!HG29&amp; friends!HH29&amp; friends!HI29&amp; friends!HJ29&amp; friends!HK29&amp; friends!HL29&amp; friends!HM29&amp; friends!HN29&amp; friends!HO29&amp; friends!HP29&amp; friends!HQ29&amp; friends!HR29&amp; friends!HS29&amp; friends!HT29&amp; friends!HU29&amp; friends!HV29&amp; friends!HW29&amp; friends!HX29&amp; friends!HY29&amp; friends!HZ29&amp; friends!IA29&amp; friends!IB29&amp; friends!IC29&amp; friends!ID29&amp; friends!IE29&amp; friends!IF29&amp; friends!IG29&amp; friends!IH29&amp; friends!II29</f>
        <v/>
      </c>
      <c r="M29" t="str">
        <f>IF(Data!$L30=M$1, "",             IF(ISERR(SEARCH(M$1,Data!$H30)),        "",          ";" &amp; VLOOKUP(M$1,Data!$L:$N,3, FALSE) &amp; ",""" &amp; VLOOKUP(M$1,Data!$L:$M,2, FALSE) &amp; """;"   )             )</f>
        <v/>
      </c>
      <c r="N29" t="str">
        <f>IF(Data!$L30=N$1, "",             IF(ISERR(SEARCH(N$1,Data!$H30)),        "",          ";" &amp; VLOOKUP(N$1,Data!$L:$N,3, FALSE) &amp; ",""" &amp; VLOOKUP(N$1,Data!$L:$M,2, FALSE) &amp; """;"   )             )</f>
        <v/>
      </c>
      <c r="O29" t="str">
        <f>IF(Data!$L30=O$1, "",             IF(ISERR(SEARCH(O$1,Data!$H30)),        "",          ";" &amp; VLOOKUP(O$1,Data!$L:$N,3, FALSE) &amp; ",""" &amp; VLOOKUP(O$1,Data!$L:$M,2, FALSE) &amp; """;"   )             )</f>
        <v/>
      </c>
      <c r="P29" t="str">
        <f>IF(Data!$L30=P$1, "",             IF(ISERR(SEARCH(P$1,Data!$H30)),        "",          ";" &amp; VLOOKUP(P$1,Data!$L:$N,3, FALSE) &amp; ",""" &amp; VLOOKUP(P$1,Data!$L:$M,2, FALSE) &amp; """;"   )             )</f>
        <v/>
      </c>
      <c r="Q29" t="str">
        <f>IF(Data!$L30=Q$1, "",             IF(ISERR(SEARCH(Q$1,Data!$H30)),        "",          ";" &amp; VLOOKUP(Q$1,Data!$L:$N,3, FALSE) &amp; ",""" &amp; VLOOKUP(Q$1,Data!$L:$M,2, FALSE) &amp; """;"   )             )</f>
        <v/>
      </c>
      <c r="R29" t="str">
        <f>IF(Data!$L30=R$1, "",             IF(ISERR(SEARCH(R$1,Data!$H30)),        "",          ";" &amp; VLOOKUP(R$1,Data!$L:$N,3, FALSE) &amp; ",""" &amp; VLOOKUP(R$1,Data!$L:$M,2, FALSE) &amp; """;"   )             )</f>
        <v/>
      </c>
      <c r="S29" t="str">
        <f>IF(Data!$L30=S$1, "",             IF(ISERR(SEARCH(S$1,Data!$H30)),        "",          ";" &amp; VLOOKUP(S$1,Data!$L:$N,3, FALSE) &amp; ",""" &amp; VLOOKUP(S$1,Data!$L:$M,2, FALSE) &amp; """;"   )             )</f>
        <v/>
      </c>
      <c r="T29" t="str">
        <f>IF(Data!$L30=T$1, "",             IF(ISERR(SEARCH(T$1,Data!$H30)),        "",          ";" &amp; VLOOKUP(T$1,Data!$L:$N,3, FALSE) &amp; ",""" &amp; VLOOKUP(T$1,Data!$L:$M,2, FALSE) &amp; """;"   )             )</f>
        <v/>
      </c>
      <c r="U29" t="str">
        <f>IF(Data!$L30=U$1, "",             IF(ISERR(SEARCH(U$1,Data!$H30)),        "",          ";" &amp; VLOOKUP(U$1,Data!$L:$N,3, FALSE) &amp; ",""" &amp; VLOOKUP(U$1,Data!$L:$M,2, FALSE) &amp; """;"   )             )</f>
        <v/>
      </c>
      <c r="V29" t="str">
        <f>IF(Data!$L30=V$1, "",             IF(ISERR(SEARCH(V$1,Data!$H30)),        "",          ";" &amp; VLOOKUP(V$1,Data!$L:$N,3, FALSE) &amp; ",""" &amp; VLOOKUP(V$1,Data!$L:$M,2, FALSE) &amp; """;"   )             )</f>
        <v/>
      </c>
      <c r="W29" t="str">
        <f>IF(Data!$L30=W$1, "",             IF(ISERR(SEARCH(W$1,Data!$H30)),        "",          ";" &amp; VLOOKUP(W$1,Data!$L:$N,3, FALSE) &amp; ",""" &amp; VLOOKUP(W$1,Data!$L:$M,2, FALSE) &amp; """;"   )             )</f>
        <v/>
      </c>
      <c r="X29" t="str">
        <f>IF(Data!$L30=X$1, "",             IF(ISERR(SEARCH(X$1,Data!$H30)),        "",          ";" &amp; VLOOKUP(X$1,Data!$L:$N,3, FALSE) &amp; ",""" &amp; VLOOKUP(X$1,Data!$L:$M,2, FALSE) &amp; """;"   )             )</f>
        <v/>
      </c>
      <c r="Y29" t="str">
        <f>IF(Data!$L30=Y$1, "",             IF(ISERR(SEARCH(Y$1,Data!$H30)),        "",          ";" &amp; VLOOKUP(Y$1,Data!$L:$N,3, FALSE) &amp; ",""" &amp; VLOOKUP(Y$1,Data!$L:$M,2, FALSE) &amp; """;"   )             )</f>
        <v/>
      </c>
      <c r="Z29" t="str">
        <f>IF(Data!$L30=Z$1, "",             IF(ISERR(SEARCH(Z$1,Data!$H30)),        "",          ";" &amp; VLOOKUP(Z$1,Data!$L:$N,3, FALSE) &amp; ",""" &amp; VLOOKUP(Z$1,Data!$L:$M,2, FALSE) &amp; """;"   )             )</f>
        <v/>
      </c>
      <c r="AA29" t="str">
        <f>IF(Data!$L30=AA$1, "",             IF(ISERR(SEARCH(AA$1,Data!$H30)),        "",          ";" &amp; VLOOKUP(AA$1,Data!$L:$N,3, FALSE) &amp; ",""" &amp; VLOOKUP(AA$1,Data!$L:$M,2, FALSE) &amp; """;"   )             )</f>
        <v/>
      </c>
      <c r="AB29" t="str">
        <f>IF(Data!$L30=AB$1, "",             IF(ISERR(SEARCH(AB$1,Data!$H30)),        "",          ";" &amp; VLOOKUP(AB$1,Data!$L:$N,3, FALSE) &amp; ",""" &amp; VLOOKUP(AB$1,Data!$L:$M,2, FALSE) &amp; """;"   )             )</f>
        <v/>
      </c>
      <c r="AC29" t="str">
        <f>IF(Data!$L30=AC$1, "",             IF(ISERR(SEARCH(AC$1,Data!$H30)),        "",          ";" &amp; VLOOKUP(AC$1,Data!$L:$N,3, FALSE) &amp; ",""" &amp; VLOOKUP(AC$1,Data!$L:$M,2, FALSE) &amp; """;"   )             )</f>
        <v/>
      </c>
      <c r="AD29" t="str">
        <f>IF(Data!$L30=AD$1, "",             IF(ISERR(SEARCH(AD$1,Data!$H30)),        "",          ";" &amp; VLOOKUP(AD$1,Data!$L:$N,3, FALSE) &amp; ",""" &amp; VLOOKUP(AD$1,Data!$L:$M,2, FALSE) &amp; """;"   )             )</f>
        <v/>
      </c>
      <c r="AE29" t="str">
        <f>IF(Data!$L30=AE$1, "",             IF(ISERR(SEARCH(AE$1,Data!$H30)),        "",          ";" &amp; VLOOKUP(AE$1,Data!$L:$N,3, FALSE) &amp; ",""" &amp; VLOOKUP(AE$1,Data!$L:$M,2, FALSE) &amp; """;"   )             )</f>
        <v/>
      </c>
      <c r="AF29" t="str">
        <f>IF(Data!$L30=AF$1, "",             IF(ISERR(SEARCH(AF$1,Data!$H30)),        "",          ";" &amp; VLOOKUP(AF$1,Data!$L:$N,3, FALSE) &amp; ",""" &amp; VLOOKUP(AF$1,Data!$L:$M,2, FALSE) &amp; """;"   )             )</f>
        <v/>
      </c>
      <c r="AG29" t="str">
        <f>IF(Data!$L30=AG$1, "",             IF(ISERR(SEARCH(AG$1,Data!$H30)),        "",          ";" &amp; VLOOKUP(AG$1,Data!$L:$N,3, FALSE) &amp; ",""" &amp; VLOOKUP(AG$1,Data!$L:$M,2, FALSE) &amp; """;"   )             )</f>
        <v/>
      </c>
      <c r="AH29" t="str">
        <f>IF(Data!$L30=AH$1, "",             IF(ISERR(SEARCH(AH$1,Data!$H30)),        "",          ";" &amp; VLOOKUP(AH$1,Data!$L:$N,3, FALSE) &amp; ",""" &amp; VLOOKUP(AH$1,Data!$L:$M,2, FALSE) &amp; """;"   )             )</f>
        <v/>
      </c>
      <c r="AI29" t="str">
        <f>IF(Data!$L30=AI$1, "",             IF(ISERR(SEARCH(AI$1,Data!$H30)),        "",          ";" &amp; VLOOKUP(AI$1,Data!$L:$N,3, FALSE) &amp; ",""" &amp; VLOOKUP(AI$1,Data!$L:$M,2, FALSE) &amp; """;"   )             )</f>
        <v/>
      </c>
      <c r="AJ29" t="str">
        <f>IF(Data!$L30=AJ$1, "",             IF(ISERR(SEARCH(AJ$1,Data!$H30)),        "",          ";" &amp; VLOOKUP(AJ$1,Data!$L:$N,3, FALSE) &amp; ",""" &amp; VLOOKUP(AJ$1,Data!$L:$M,2, FALSE) &amp; """;"   )             )</f>
        <v/>
      </c>
      <c r="AK29" t="str">
        <f>IF(Data!$L30=AK$1, "",             IF(ISERR(SEARCH(AK$1,Data!$H30)),        "",          ";" &amp; VLOOKUP(AK$1,Data!$L:$N,3, FALSE) &amp; ",""" &amp; VLOOKUP(AK$1,Data!$L:$M,2, FALSE) &amp; """;"   )             )</f>
        <v/>
      </c>
      <c r="AL29" t="str">
        <f>IF(Data!$L30=AL$1, "",             IF(ISERR(SEARCH(AL$1,Data!$H30)),        "",          ";" &amp; VLOOKUP(AL$1,Data!$L:$N,3, FALSE) &amp; ",""" &amp; VLOOKUP(AL$1,Data!$L:$M,2, FALSE) &amp; """;"   )             )</f>
        <v/>
      </c>
      <c r="AM29" t="str">
        <f>IF(Data!$L30=AM$1, "",             IF(ISERR(SEARCH(AM$1,Data!$H30)),        "",          ";" &amp; VLOOKUP(AM$1,Data!$L:$N,3, FALSE) &amp; ",""" &amp; VLOOKUP(AM$1,Data!$L:$M,2, FALSE) &amp; """;"   )             )</f>
        <v/>
      </c>
      <c r="AN29" t="str">
        <f>IF(Data!$L30=AN$1, "",             IF(ISERR(SEARCH(AN$1,Data!$H30)),        "",          ";" &amp; VLOOKUP(AN$1,Data!$L:$N,3, FALSE) &amp; ",""" &amp; VLOOKUP(AN$1,Data!$L:$M,2, FALSE) &amp; """;"   )             )</f>
        <v/>
      </c>
      <c r="AO29" t="str">
        <f>IF(Data!$L30=AO$1, "",             IF(ISERR(SEARCH(AO$1,Data!$H30)),        "",          ";" &amp; VLOOKUP(AO$1,Data!$L:$N,3, FALSE) &amp; ",""" &amp; VLOOKUP(AO$1,Data!$L:$M,2, FALSE) &amp; """;"   )             )</f>
        <v/>
      </c>
      <c r="AP29" t="str">
        <f>IF(Data!$L30=AP$1, "",             IF(ISERR(SEARCH(AP$1,Data!$H30)),        "",          ";" &amp; VLOOKUP(AP$1,Data!$L:$N,3, FALSE) &amp; ",""" &amp; VLOOKUP(AP$1,Data!$L:$M,2, FALSE) &amp; """;"   )             )</f>
        <v/>
      </c>
      <c r="AQ29" t="str">
        <f>IF(Data!$L30=AQ$1, "",             IF(ISERR(SEARCH(AQ$1,Data!$H30)),        "",          ";" &amp; VLOOKUP(AQ$1,Data!$L:$N,3, FALSE) &amp; ",""" &amp; VLOOKUP(AQ$1,Data!$L:$M,2, FALSE) &amp; """;"   )             )</f>
        <v/>
      </c>
      <c r="AR29" t="str">
        <f>IF(Data!$L30=AR$1, "",             IF(ISERR(SEARCH(AR$1,Data!$H30)),        "",          ";" &amp; VLOOKUP(AR$1,Data!$L:$N,3, FALSE) &amp; ",""" &amp; VLOOKUP(AR$1,Data!$L:$M,2, FALSE) &amp; """;"   )             )</f>
        <v/>
      </c>
      <c r="AS29" t="str">
        <f>IF(Data!$L30=AS$1, "",             IF(ISERR(SEARCH(AS$1,Data!$H30)),        "",          ";" &amp; VLOOKUP(AS$1,Data!$L:$N,3, FALSE) &amp; ",""" &amp; VLOOKUP(AS$1,Data!$L:$M,2, FALSE) &amp; """;"   )             )</f>
        <v/>
      </c>
      <c r="AT29" t="str">
        <f>IF(Data!$L30=AT$1, "",             IF(ISERR(SEARCH(AT$1,Data!$H30)),        "",          ";" &amp; VLOOKUP(AT$1,Data!$L:$N,3, FALSE) &amp; ",""" &amp; VLOOKUP(AT$1,Data!$L:$M,2, FALSE) &amp; """;"   )             )</f>
        <v/>
      </c>
      <c r="AU29" t="str">
        <f>IF(Data!$L30=AU$1, "",             IF(ISERR(SEARCH(AU$1,Data!$H30)),        "",          ";" &amp; VLOOKUP(AU$1,Data!$L:$N,3, FALSE) &amp; ",""" &amp; VLOOKUP(AU$1,Data!$L:$M,2, FALSE) &amp; """;"   )             )</f>
        <v/>
      </c>
      <c r="AV29" t="str">
        <f>IF(Data!$L30=AV$1, "",             IF(ISERR(SEARCH(AV$1,Data!$H30)),        "",          ";" &amp; VLOOKUP(AV$1,Data!$L:$N,3, FALSE) &amp; ",""" &amp; VLOOKUP(AV$1,Data!$L:$M,2, FALSE) &amp; """;"   )             )</f>
        <v/>
      </c>
      <c r="AW29" t="str">
        <f>IF(Data!$L30=AW$1, "",             IF(ISERR(SEARCH(AW$1,Data!$H30)),        "",          ";" &amp; VLOOKUP(AW$1,Data!$L:$N,3, FALSE) &amp; ",""" &amp; VLOOKUP(AW$1,Data!$L:$M,2, FALSE) &amp; """;"   )             )</f>
        <v/>
      </c>
      <c r="AX29" t="str">
        <f>IF(Data!$L30=AX$1, "",             IF(ISERR(SEARCH(AX$1,Data!$H30)),        "",          ";" &amp; VLOOKUP(AX$1,Data!$L:$N,3, FALSE) &amp; ",""" &amp; VLOOKUP(AX$1,Data!$L:$M,2, FALSE) &amp; """;"   )             )</f>
        <v/>
      </c>
      <c r="AY29" t="str">
        <f>IF(Data!$L30=AY$1, "",             IF(ISERR(SEARCH(AY$1,Data!$H30)),        "",          ";" &amp; VLOOKUP(AY$1,Data!$L:$N,3, FALSE) &amp; ",""" &amp; VLOOKUP(AY$1,Data!$L:$M,2, FALSE) &amp; """;"   )             )</f>
        <v/>
      </c>
      <c r="AZ29" t="str">
        <f>IF(Data!$L30=AZ$1, "",             IF(ISERR(SEARCH(AZ$1,Data!$H30)),        "",          ";" &amp; VLOOKUP(AZ$1,Data!$L:$N,3, FALSE) &amp; ",""" &amp; VLOOKUP(AZ$1,Data!$L:$M,2, FALSE) &amp; """;"   )             )</f>
        <v/>
      </c>
      <c r="BA29" t="str">
        <f>IF(Data!$L30=BA$1, "",             IF(ISERR(SEARCH(BA$1,Data!$H30)),        "",          ";" &amp; VLOOKUP(BA$1,Data!$L:$N,3, FALSE) &amp; ",""" &amp; VLOOKUP(BA$1,Data!$L:$M,2, FALSE) &amp; """;"   )             )</f>
        <v/>
      </c>
      <c r="BB29" t="str">
        <f>IF(Data!$L30=BB$1, "",             IF(ISERR(SEARCH(BB$1,Data!$H30)),        "",          ";" &amp; VLOOKUP(BB$1,Data!$L:$N,3, FALSE) &amp; ",""" &amp; VLOOKUP(BB$1,Data!$L:$M,2, FALSE) &amp; """;"   )             )</f>
        <v/>
      </c>
      <c r="BC29" t="str">
        <f>IF(Data!$L30=BC$1, "",             IF(ISERR(SEARCH(BC$1,Data!$H30)),        "",          ";" &amp; VLOOKUP(BC$1,Data!$L:$N,3, FALSE) &amp; ",""" &amp; VLOOKUP(BC$1,Data!$L:$M,2, FALSE) &amp; """;"   )             )</f>
        <v/>
      </c>
      <c r="BD29" t="str">
        <f>IF(Data!$L30=BD$1, "",             IF(ISERR(SEARCH(BD$1,Data!$H30)),        "",          ";" &amp; VLOOKUP(BD$1,Data!$L:$N,3, FALSE) &amp; ",""" &amp; VLOOKUP(BD$1,Data!$L:$M,2, FALSE) &amp; """;"   )             )</f>
        <v/>
      </c>
      <c r="BE29" t="str">
        <f>IF(Data!$L30=BE$1, "",             IF(ISERR(SEARCH(BE$1,Data!$H30)),        "",          ";" &amp; VLOOKUP(BE$1,Data!$L:$N,3, FALSE) &amp; ",""" &amp; VLOOKUP(BE$1,Data!$L:$M,2, FALSE) &amp; """;"   )             )</f>
        <v/>
      </c>
      <c r="BF29" t="str">
        <f>IF(Data!$L30=BF$1, "",             IF(ISERR(SEARCH(BF$1,Data!$H30)),        "",          ";" &amp; VLOOKUP(BF$1,Data!$L:$N,3, FALSE) &amp; ",""" &amp; VLOOKUP(BF$1,Data!$L:$M,2, FALSE) &amp; """;"   )             )</f>
        <v/>
      </c>
      <c r="BG29" t="str">
        <f>IF(Data!$L30=BG$1, "",             IF(ISERR(SEARCH(BG$1,Data!$H30)),        "",          ";" &amp; VLOOKUP(BG$1,Data!$L:$N,3, FALSE) &amp; ",""" &amp; VLOOKUP(BG$1,Data!$L:$M,2, FALSE) &amp; """;"   )             )</f>
        <v/>
      </c>
      <c r="BH29" t="str">
        <f>IF(Data!$L30=BH$1, "",             IF(ISERR(SEARCH(BH$1,Data!$H30)),        "",          ";" &amp; VLOOKUP(BH$1,Data!$L:$N,3, FALSE) &amp; ",""" &amp; VLOOKUP(BH$1,Data!$L:$M,2, FALSE) &amp; """;"   )             )</f>
        <v/>
      </c>
      <c r="BI29" t="str">
        <f>IF(Data!$L30=BI$1, "",             IF(ISERR(SEARCH(BI$1,Data!$H30)),        "",          ";" &amp; VLOOKUP(BI$1,Data!$L:$N,3, FALSE) &amp; ",""" &amp; VLOOKUP(BI$1,Data!$L:$M,2, FALSE) &amp; """;"   )             )</f>
        <v/>
      </c>
      <c r="BJ29" t="str">
        <f>IF(Data!$L30=BJ$1, "",             IF(ISERR(SEARCH(BJ$1,Data!$H30)),        "",          ";" &amp; VLOOKUP(BJ$1,Data!$L:$N,3, FALSE) &amp; ",""" &amp; VLOOKUP(BJ$1,Data!$L:$M,2, FALSE) &amp; """;"   )             )</f>
        <v/>
      </c>
      <c r="BK29" t="str">
        <f>IF(Data!$L30=BK$1, "",             IF(ISERR(SEARCH(BK$1,Data!$H30)),        "",          ";" &amp; VLOOKUP(BK$1,Data!$L:$N,3, FALSE) &amp; ",""" &amp; VLOOKUP(BK$1,Data!$L:$M,2, FALSE) &amp; """;"   )             )</f>
        <v/>
      </c>
      <c r="BL29" t="str">
        <f>IF(Data!$L30=BL$1, "",             IF(ISERR(SEARCH(BL$1,Data!$H30)),        "",          ";" &amp; VLOOKUP(BL$1,Data!$L:$N,3, FALSE) &amp; ",""" &amp; VLOOKUP(BL$1,Data!$L:$M,2, FALSE) &amp; """;"   )             )</f>
        <v/>
      </c>
      <c r="BM29" t="str">
        <f>IF(Data!$L30=BM$1, "",             IF(ISERR(SEARCH(BM$1,Data!$H30)),        "",          ";" &amp; VLOOKUP(BM$1,Data!$L:$N,3, FALSE) &amp; ",""" &amp; VLOOKUP(BM$1,Data!$L:$M,2, FALSE) &amp; """;"   )             )</f>
        <v/>
      </c>
      <c r="BN29" t="str">
        <f>IF(Data!$L30=BN$1, "",             IF(ISERR(SEARCH(BN$1,Data!$H30)),        "",          ";" &amp; VLOOKUP(BN$1,Data!$L:$N,3, FALSE) &amp; ",""" &amp; VLOOKUP(BN$1,Data!$L:$M,2, FALSE) &amp; """;"   )             )</f>
        <v/>
      </c>
      <c r="BO29" t="str">
        <f>IF(Data!$L30=BO$1, "",             IF(ISERR(SEARCH(BO$1,Data!$H30)),        "",          ";" &amp; VLOOKUP(BO$1,Data!$L:$N,3, FALSE) &amp; ",""" &amp; VLOOKUP(BO$1,Data!$L:$M,2, FALSE) &amp; """;"   )             )</f>
        <v/>
      </c>
      <c r="BP29" t="str">
        <f>IF(Data!$L30=BP$1, "",             IF(ISERR(SEARCH(BP$1,Data!$H30)),        "",          ";" &amp; VLOOKUP(BP$1,Data!$L:$N,3, FALSE) &amp; ",""" &amp; VLOOKUP(BP$1,Data!$L:$M,2, FALSE) &amp; """;"   )             )</f>
        <v/>
      </c>
      <c r="BQ29" t="str">
        <f>IF(Data!$L30=BQ$1, "",             IF(ISERR(SEARCH(BQ$1,Data!$H30)),        "",          ";" &amp; VLOOKUP(BQ$1,Data!$L:$N,3, FALSE) &amp; ",""" &amp; VLOOKUP(BQ$1,Data!$L:$M,2, FALSE) &amp; """;"   )             )</f>
        <v/>
      </c>
      <c r="BR29" t="str">
        <f>IF(Data!$L30=BR$1, "",             IF(ISERR(SEARCH(BR$1,Data!$H30)),        "",          ";" &amp; VLOOKUP(BR$1,Data!$L:$N,3, FALSE) &amp; ",""" &amp; VLOOKUP(BR$1,Data!$L:$M,2, FALSE) &amp; """;"   )             )</f>
        <v/>
      </c>
      <c r="BS29" t="str">
        <f>IF(Data!$L30=BS$1, "",             IF(ISERR(SEARCH(BS$1,Data!$H30)),        "",          ";" &amp; VLOOKUP(BS$1,Data!$L:$N,3, FALSE) &amp; ",""" &amp; VLOOKUP(BS$1,Data!$L:$M,2, FALSE) &amp; """;"   )             )</f>
        <v/>
      </c>
      <c r="BT29" t="str">
        <f>IF(Data!$L30=BT$1, "",             IF(ISERR(SEARCH(BT$1,Data!$H30)),        "",          ";" &amp; VLOOKUP(BT$1,Data!$L:$N,3, FALSE) &amp; ",""" &amp; VLOOKUP(BT$1,Data!$L:$M,2, FALSE) &amp; """;"   )             )</f>
        <v/>
      </c>
      <c r="BU29" t="str">
        <f>IF(Data!$L30=BU$1, "",             IF(ISERR(SEARCH(BU$1,Data!$H30)),        "",          ";" &amp; VLOOKUP(BU$1,Data!$L:$N,3, FALSE) &amp; ",""" &amp; VLOOKUP(BU$1,Data!$L:$M,2, FALSE) &amp; """;"   )             )</f>
        <v/>
      </c>
      <c r="BV29" t="str">
        <f>IF(Data!$L30=BV$1, "",             IF(ISERR(SEARCH(BV$1,Data!$H30)),        "",          ";" &amp; VLOOKUP(BV$1,Data!$L:$N,3, FALSE) &amp; ",""" &amp; VLOOKUP(BV$1,Data!$L:$M,2, FALSE) &amp; """;"   )             )</f>
        <v/>
      </c>
      <c r="BW29" t="str">
        <f>IF(Data!$L30=BW$1, "",             IF(ISERR(SEARCH(BW$1,Data!$H30)),        "",          ";" &amp; VLOOKUP(BW$1,Data!$L:$N,3, FALSE) &amp; ",""" &amp; VLOOKUP(BW$1,Data!$L:$M,2, FALSE) &amp; """;"   )             )</f>
        <v/>
      </c>
      <c r="BX29" t="str">
        <f>IF(Data!$L30=BX$1, "",             IF(ISERR(SEARCH(BX$1,Data!$H30)),        "",          ";" &amp; VLOOKUP(BX$1,Data!$L:$N,3, FALSE) &amp; ",""" &amp; VLOOKUP(BX$1,Data!$L:$M,2, FALSE) &amp; """;"   )             )</f>
        <v/>
      </c>
      <c r="BY29" t="str">
        <f>IF(Data!$L30=BY$1, "",             IF(ISERR(SEARCH(BY$1,Data!$H30)),        "",          ";" &amp; VLOOKUP(BY$1,Data!$L:$N,3, FALSE) &amp; ",""" &amp; VLOOKUP(BY$1,Data!$L:$M,2, FALSE) &amp; """;"   )             )</f>
        <v/>
      </c>
      <c r="BZ29" t="str">
        <f>IF(Data!$L30=BZ$1, "",             IF(ISERR(SEARCH(BZ$1,Data!$H30)),        "",          ";" &amp; VLOOKUP(BZ$1,Data!$L:$N,3, FALSE) &amp; ",""" &amp; VLOOKUP(BZ$1,Data!$L:$M,2, FALSE) &amp; """;"   )             )</f>
        <v/>
      </c>
      <c r="CA29" t="str">
        <f>IF(Data!$L30=CA$1, "",             IF(ISERR(SEARCH(CA$1,Data!$H30)),        "",          ";" &amp; VLOOKUP(CA$1,Data!$L:$N,3, FALSE) &amp; ",""" &amp; VLOOKUP(CA$1,Data!$L:$M,2, FALSE) &amp; """;"   )             )</f>
        <v/>
      </c>
      <c r="CB29" t="str">
        <f>IF(Data!$L30=CB$1, "",             IF(ISERR(SEARCH(CB$1,Data!$H30)),        "",          ";" &amp; VLOOKUP(CB$1,Data!$L:$N,3, FALSE) &amp; ",""" &amp; VLOOKUP(CB$1,Data!$L:$M,2, FALSE) &amp; """;"   )             )</f>
        <v/>
      </c>
      <c r="CC29" t="str">
        <f>IF(Data!$L30=CC$1, "",             IF(ISERR(SEARCH(CC$1,Data!$H30)),        "",          ";" &amp; VLOOKUP(CC$1,Data!$L:$N,3, FALSE) &amp; ",""" &amp; VLOOKUP(CC$1,Data!$L:$M,2, FALSE) &amp; """;"   )             )</f>
        <v/>
      </c>
      <c r="CD29" t="str">
        <f>IF(Data!$L30=CD$1, "",             IF(ISERR(SEARCH(CD$1,Data!$H30)),        "",          ";" &amp; VLOOKUP(CD$1,Data!$L:$N,3, FALSE) &amp; ",""" &amp; VLOOKUP(CD$1,Data!$L:$M,2, FALSE) &amp; """;"   )             )</f>
        <v/>
      </c>
      <c r="CE29" t="str">
        <f>IF(Data!$L30=CE$1, "",             IF(ISERR(SEARCH(CE$1,Data!$H30)),        "",          ";" &amp; VLOOKUP(CE$1,Data!$L:$N,3, FALSE) &amp; ",""" &amp; VLOOKUP(CE$1,Data!$L:$M,2, FALSE) &amp; """;"   )             )</f>
        <v/>
      </c>
      <c r="CF29" t="str">
        <f>IF(Data!$L30=CF$1, "",             IF(ISERR(SEARCH(CF$1,Data!$H30)),        "",          ";" &amp; VLOOKUP(CF$1,Data!$L:$N,3, FALSE) &amp; ",""" &amp; VLOOKUP(CF$1,Data!$L:$M,2, FALSE) &amp; """;"   )             )</f>
        <v/>
      </c>
      <c r="CG29" t="str">
        <f>IF(Data!$L30=CG$1, "",             IF(ISERR(SEARCH(CG$1,Data!$H30)),        "",          ";" &amp; VLOOKUP(CG$1,Data!$L:$N,3, FALSE) &amp; ",""" &amp; VLOOKUP(CG$1,Data!$L:$M,2, FALSE) &amp; """;"   )             )</f>
        <v/>
      </c>
      <c r="CH29" t="str">
        <f>IF(Data!$L30=CH$1, "",             IF(ISERR(SEARCH(CH$1,Data!$H30)),        "",          ";" &amp; VLOOKUP(CH$1,Data!$L:$N,3, FALSE) &amp; ",""" &amp; VLOOKUP(CH$1,Data!$L:$M,2, FALSE) &amp; """;"   )             )</f>
        <v/>
      </c>
      <c r="CI29" t="str">
        <f>IF(Data!$L30=CI$1, "",             IF(ISERR(SEARCH(CI$1,Data!$H30)),        "",          ";" &amp; VLOOKUP(CI$1,Data!$L:$N,3, FALSE) &amp; ",""" &amp; VLOOKUP(CI$1,Data!$L:$M,2, FALSE) &amp; """;"   )             )</f>
        <v/>
      </c>
      <c r="CJ29" t="str">
        <f>IF(Data!$L30=CJ$1, "",             IF(ISERR(SEARCH(CJ$1,Data!$H30)),        "",          ";" &amp; VLOOKUP(CJ$1,Data!$L:$N,3, FALSE) &amp; ",""" &amp; VLOOKUP(CJ$1,Data!$L:$M,2, FALSE) &amp; """;"   )             )</f>
        <v/>
      </c>
      <c r="CK29" t="str">
        <f>IF(Data!$L30=CK$1, "",             IF(ISERR(SEARCH(CK$1,Data!$H30)),        "",          ";" &amp; VLOOKUP(CK$1,Data!$L:$N,3, FALSE) &amp; ",""" &amp; VLOOKUP(CK$1,Data!$L:$M,2, FALSE) &amp; """;"   )             )</f>
        <v/>
      </c>
      <c r="CL29" t="str">
        <f>IF(Data!$L30=CL$1, "",             IF(ISERR(SEARCH(CL$1,Data!$H30)),        "",          ";" &amp; VLOOKUP(CL$1,Data!$L:$N,3, FALSE) &amp; ",""" &amp; VLOOKUP(CL$1,Data!$L:$M,2, FALSE) &amp; """;"   )             )</f>
        <v/>
      </c>
      <c r="CM29" t="str">
        <f>IF(Data!$L30=CM$1, "",             IF(ISERR(SEARCH(CM$1,Data!$H30)),        "",          ";" &amp; VLOOKUP(CM$1,Data!$L:$N,3, FALSE) &amp; ",""" &amp; VLOOKUP(CM$1,Data!$L:$M,2, FALSE) &amp; """;"   )             )</f>
        <v/>
      </c>
      <c r="CN29" t="str">
        <f>IF(Data!$L30=CN$1, "",             IF(ISERR(SEARCH(CN$1,Data!$H30)),        "",          ";" &amp; VLOOKUP(CN$1,Data!$L:$N,3, FALSE) &amp; ",""" &amp; VLOOKUP(CN$1,Data!$L:$M,2, FALSE) &amp; """;"   )             )</f>
        <v/>
      </c>
      <c r="CO29" t="str">
        <f>IF(Data!$L30=CO$1, "",             IF(ISERR(SEARCH(CO$1,Data!$H30)),        "",          ";" &amp; VLOOKUP(CO$1,Data!$L:$N,3, FALSE) &amp; ",""" &amp; VLOOKUP(CO$1,Data!$L:$M,2, FALSE) &amp; """;"   )             )</f>
        <v/>
      </c>
      <c r="CP29" t="str">
        <f>IF(Data!$L30=CP$1, "",             IF(ISERR(SEARCH(CP$1,Data!$H30)),        "",          ";" &amp; VLOOKUP(CP$1,Data!$L:$N,3, FALSE) &amp; ",""" &amp; VLOOKUP(CP$1,Data!$L:$M,2, FALSE) &amp; """;"   )             )</f>
        <v/>
      </c>
      <c r="CQ29" t="str">
        <f>IF(Data!$L30=CQ$1, "",             IF(ISERR(SEARCH(CQ$1,Data!$H30)),        "",          ";" &amp; VLOOKUP(CQ$1,Data!$L:$N,3, FALSE) &amp; ",""" &amp; VLOOKUP(CQ$1,Data!$L:$M,2, FALSE) &amp; """;"   )             )</f>
        <v/>
      </c>
      <c r="CR29" t="str">
        <f>IF(Data!$L30=CR$1, "",             IF(ISERR(SEARCH(CR$1,Data!$H30)),        "",          ";" &amp; VLOOKUP(CR$1,Data!$L:$N,3, FALSE) &amp; ",""" &amp; VLOOKUP(CR$1,Data!$L:$M,2, FALSE) &amp; """;"   )             )</f>
        <v/>
      </c>
      <c r="CS29" t="str">
        <f>IF(Data!$L30=CS$1, "",             IF(ISERR(SEARCH(CS$1,Data!$H30)),        "",          ";" &amp; VLOOKUP(CS$1,Data!$L:$N,3, FALSE) &amp; ",""" &amp; VLOOKUP(CS$1,Data!$L:$M,2, FALSE) &amp; """;"   )             )</f>
        <v/>
      </c>
      <c r="CT29" t="str">
        <f>IF(Data!$L30=CT$1, "",             IF(ISERR(SEARCH(CT$1,Data!$H30)),        "",          ";" &amp; VLOOKUP(CT$1,Data!$L:$N,3, FALSE) &amp; ",""" &amp; VLOOKUP(CT$1,Data!$L:$M,2, FALSE) &amp; """;"   )             )</f>
        <v/>
      </c>
      <c r="CU29" t="str">
        <f>IF(Data!$L30=CU$1, "",             IF(ISERR(SEARCH(CU$1,Data!$H30)),        "",          ";" &amp; VLOOKUP(CU$1,Data!$L:$N,3, FALSE) &amp; ",""" &amp; VLOOKUP(CU$1,Data!$L:$M,2, FALSE) &amp; """;"   )             )</f>
        <v/>
      </c>
      <c r="CV29" t="str">
        <f>IF(Data!$L30=CV$1, "",             IF(ISERR(SEARCH(CV$1,Data!$H30)),        "",          ";" &amp; VLOOKUP(CV$1,Data!$L:$N,3, FALSE) &amp; ",""" &amp; VLOOKUP(CV$1,Data!$L:$M,2, FALSE) &amp; """;"   )             )</f>
        <v/>
      </c>
      <c r="CW29" t="str">
        <f>IF(Data!$L30=CW$1, "",             IF(ISERR(SEARCH(CW$1,Data!$H30)),        "",          ";" &amp; VLOOKUP(CW$1,Data!$L:$N,3, FALSE) &amp; ",""" &amp; VLOOKUP(CW$1,Data!$L:$M,2, FALSE) &amp; """;"   )             )</f>
        <v/>
      </c>
      <c r="CX29" t="str">
        <f>IF(Data!$L30=CX$1, "",             IF(ISERR(SEARCH(CX$1,Data!$H30)),        "",          ";" &amp; VLOOKUP(CX$1,Data!$L:$N,3, FALSE) &amp; ",""" &amp; VLOOKUP(CX$1,Data!$L:$M,2, FALSE) &amp; """;"   )             )</f>
        <v/>
      </c>
      <c r="CY29" t="str">
        <f>IF(Data!$L30=CY$1, "",             IF(ISERR(SEARCH(CY$1,Data!$H30)),        "",          ";" &amp; VLOOKUP(CY$1,Data!$L:$N,3, FALSE) &amp; ",""" &amp; VLOOKUP(CY$1,Data!$L:$M,2, FALSE) &amp; """;"   )             )</f>
        <v/>
      </c>
      <c r="CZ29" t="str">
        <f>IF(Data!$L30=CZ$1, "",             IF(ISERR(SEARCH(CZ$1,Data!$H30)),        "",          ";" &amp; VLOOKUP(CZ$1,Data!$L:$N,3, FALSE) &amp; ",""" &amp; VLOOKUP(CZ$1,Data!$L:$M,2, FALSE) &amp; """;"   )             )</f>
        <v/>
      </c>
      <c r="DA29" t="str">
        <f>IF(Data!$L30=DA$1, "",             IF(ISERR(SEARCH(DA$1,Data!$H30)),        "",          ";" &amp; VLOOKUP(DA$1,Data!$L:$N,3, FALSE) &amp; ",""" &amp; VLOOKUP(DA$1,Data!$L:$M,2, FALSE) &amp; """;"   )             )</f>
        <v/>
      </c>
      <c r="DB29" t="str">
        <f>IF(Data!$L30=DB$1, "",             IF(ISERR(SEARCH(DB$1,Data!$H30)),        "",          ";" &amp; VLOOKUP(DB$1,Data!$L:$N,3, FALSE) &amp; ",""" &amp; VLOOKUP(DB$1,Data!$L:$M,2, FALSE) &amp; """;"   )             )</f>
        <v/>
      </c>
      <c r="DC29" t="str">
        <f>IF(Data!$L30=DC$1, "",             IF(ISERR(SEARCH(DC$1,Data!$H30)),        "",          ";" &amp; VLOOKUP(DC$1,Data!$L:$N,3, FALSE) &amp; ",""" &amp; VLOOKUP(DC$1,Data!$L:$M,2, FALSE) &amp; """;"   )             )</f>
        <v/>
      </c>
      <c r="DD29" t="str">
        <f>IF(Data!$L30=DD$1, "",             IF(ISERR(SEARCH(DD$1,Data!$H30)),        "",          ";" &amp; VLOOKUP(DD$1,Data!$L:$N,3, FALSE) &amp; ",""" &amp; VLOOKUP(DD$1,Data!$L:$M,2, FALSE) &amp; """;"   )             )</f>
        <v/>
      </c>
      <c r="DE29" t="str">
        <f>IF(Data!$L30=DE$1, "",             IF(ISERR(SEARCH(DE$1,Data!$H30)),        "",          ";" &amp; VLOOKUP(DE$1,Data!$L:$N,3, FALSE) &amp; ",""" &amp; VLOOKUP(DE$1,Data!$L:$M,2, FALSE) &amp; """;"   )             )</f>
        <v/>
      </c>
      <c r="DF29" t="str">
        <f>IF(Data!$L30=DF$1, "",             IF(ISERR(SEARCH(DF$1,Data!$H30)),        "",          ";" &amp; VLOOKUP(DF$1,Data!$L:$N,3, FALSE) &amp; ",""" &amp; VLOOKUP(DF$1,Data!$L:$M,2, FALSE) &amp; """;"   )             )</f>
        <v/>
      </c>
      <c r="DG29" t="str">
        <f>IF(Data!$L30=DG$1, "",             IF(ISERR(SEARCH(DG$1,Data!$H30)),        "",          ";" &amp; VLOOKUP(DG$1,Data!$L:$N,3, FALSE) &amp; ",""" &amp; VLOOKUP(DG$1,Data!$L:$M,2, FALSE) &amp; """;"   )             )</f>
        <v/>
      </c>
      <c r="DH29" t="str">
        <f>IF(Data!$L30=DH$1, "",             IF(ISERR(SEARCH(DH$1,Data!$H30)),        "",          ";" &amp; VLOOKUP(DH$1,Data!$L:$N,3, FALSE) &amp; ",""" &amp; VLOOKUP(DH$1,Data!$L:$M,2, FALSE) &amp; """;"   )             )</f>
        <v/>
      </c>
      <c r="DI29" t="str">
        <f>IF(Data!$L30=DI$1, "",             IF(ISERR(SEARCH(DI$1,Data!$H30)),        "",          ";" &amp; VLOOKUP(DI$1,Data!$L:$N,3, FALSE) &amp; ",""" &amp; VLOOKUP(DI$1,Data!$L:$M,2, FALSE) &amp; """;"   )             )</f>
        <v/>
      </c>
      <c r="DJ29" t="str">
        <f>IF(Data!$L30=DJ$1, "",             IF(ISERR(SEARCH(DJ$1,Data!$H30)),        "",          ";" &amp; VLOOKUP(DJ$1,Data!$L:$N,3, FALSE) &amp; ",""" &amp; VLOOKUP(DJ$1,Data!$L:$M,2, FALSE) &amp; """;"   )             )</f>
        <v/>
      </c>
      <c r="DK29" t="str">
        <f>IF(Data!$L30=DK$1, "",             IF(ISERR(SEARCH(DK$1,Data!$H30)),        "",          ";" &amp; VLOOKUP(DK$1,Data!$L:$N,3, FALSE) &amp; ",""" &amp; VLOOKUP(DK$1,Data!$L:$M,2, FALSE) &amp; """;"   )             )</f>
        <v/>
      </c>
      <c r="DL29" t="str">
        <f>IF(Data!$L30=DL$1, "",             IF(ISERR(SEARCH(DL$1,Data!$H30)),        "",          ";" &amp; VLOOKUP(DL$1,Data!$L:$N,3, FALSE) &amp; ",""" &amp; VLOOKUP(DL$1,Data!$L:$M,2, FALSE) &amp; """;"   )             )</f>
        <v/>
      </c>
      <c r="DM29" t="str">
        <f>IF(Data!$L30=DM$1, "",             IF(ISERR(SEARCH(DM$1,Data!$H30)),        "",          ";" &amp; VLOOKUP(DM$1,Data!$L:$N,3, FALSE) &amp; ",""" &amp; VLOOKUP(DM$1,Data!$L:$M,2, FALSE) &amp; """;"   )             )</f>
        <v/>
      </c>
      <c r="DN29" t="str">
        <f>IF(Data!$L30=DN$1, "",             IF(ISERR(SEARCH(DN$1,Data!$H30)),        "",          ";" &amp; VLOOKUP(DN$1,Data!$L:$N,3, FALSE) &amp; ",""" &amp; VLOOKUP(DN$1,Data!$L:$M,2, FALSE) &amp; """;"   )             )</f>
        <v/>
      </c>
      <c r="DO29" t="str">
        <f>IF(Data!$L30=DO$1, "",             IF(ISERR(SEARCH(DO$1,Data!$H30)),        "",          ";" &amp; VLOOKUP(DO$1,Data!$L:$N,3, FALSE) &amp; ",""" &amp; VLOOKUP(DO$1,Data!$L:$M,2, FALSE) &amp; """;"   )             )</f>
        <v/>
      </c>
      <c r="DP29" t="str">
        <f>IF(Data!$L30=DP$1, "",             IF(ISERR(SEARCH(DP$1,Data!$H30)),        "",          ";" &amp; VLOOKUP(DP$1,Data!$L:$N,3, FALSE) &amp; ",""" &amp; VLOOKUP(DP$1,Data!$L:$M,2, FALSE) &amp; """;"   )             )</f>
        <v/>
      </c>
      <c r="DQ29" t="str">
        <f>IF(Data!$L30=DQ$1, "",             IF(ISERR(SEARCH(DQ$1,Data!$H30)),        "",          ";" &amp; VLOOKUP(DQ$1,Data!$L:$N,3, FALSE) &amp; ",""" &amp; VLOOKUP(DQ$1,Data!$L:$M,2, FALSE) &amp; """;"   )             )</f>
        <v/>
      </c>
      <c r="DR29" t="str">
        <f>IF(Data!$L30=DR$1, "",             IF(ISERR(SEARCH(DR$1,Data!$H30)),        "",          ";" &amp; VLOOKUP(DR$1,Data!$L:$N,3, FALSE) &amp; ",""" &amp; VLOOKUP(DR$1,Data!$L:$M,2, FALSE) &amp; """;"   )             )</f>
        <v/>
      </c>
      <c r="DS29" t="str">
        <f>IF(Data!$L30=DS$1, "",             IF(ISERR(SEARCH(DS$1,Data!$H30)),        "",          ";" &amp; VLOOKUP(DS$1,Data!$L:$N,3, FALSE) &amp; ",""" &amp; VLOOKUP(DS$1,Data!$L:$M,2, FALSE) &amp; """;"   )             )</f>
        <v/>
      </c>
      <c r="DT29" t="str">
        <f>IF(Data!$L30=DT$1, "",             IF(ISERR(SEARCH(DT$1,Data!$H30)),        "",          ";" &amp; VLOOKUP(DT$1,Data!$L:$N,3, FALSE) &amp; ",""" &amp; VLOOKUP(DT$1,Data!$L:$M,2, FALSE) &amp; """;"   )             )</f>
        <v/>
      </c>
      <c r="DU29" t="str">
        <f>IF(Data!$L30=DU$1, "",             IF(ISERR(SEARCH(DU$1,Data!$H30)),        "",          ";" &amp; VLOOKUP(DU$1,Data!$L:$N,3, FALSE) &amp; ",""" &amp; VLOOKUP(DU$1,Data!$L:$M,2, FALSE) &amp; """;"   )             )</f>
        <v/>
      </c>
      <c r="DV29" t="str">
        <f>IF(Data!$L30=DV$1, "",             IF(ISERR(SEARCH(DV$1,Data!$H30)),        "",          ";" &amp; VLOOKUP(DV$1,Data!$L:$N,3, FALSE) &amp; ",""" &amp; VLOOKUP(DV$1,Data!$L:$M,2, FALSE) &amp; """;"   )             )</f>
        <v/>
      </c>
      <c r="DW29" t="str">
        <f>IF(Data!$L30=DW$1, "",             IF(ISERR(SEARCH(DW$1,Data!$H30)),        "",          ";" &amp; VLOOKUP(DW$1,Data!$L:$N,3, FALSE) &amp; ",""" &amp; VLOOKUP(DW$1,Data!$L:$M,2, FALSE) &amp; """;"   )             )</f>
        <v/>
      </c>
      <c r="DX29" t="str">
        <f>IF(Data!$L30=DX$1, "",             IF(ISERR(SEARCH(DX$1,Data!$H30)),        "",          ";" &amp; VLOOKUP(DX$1,Data!$L:$N,3, FALSE) &amp; ",""" &amp; VLOOKUP(DX$1,Data!$L:$M,2, FALSE) &amp; """;"   )             )</f>
        <v/>
      </c>
      <c r="DY29" t="str">
        <f>IF(Data!$L30=DY$1, "",             IF(ISERR(SEARCH(DY$1,Data!$H30)),        "",          ";" &amp; VLOOKUP(DY$1,Data!$L:$N,3, FALSE) &amp; ",""" &amp; VLOOKUP(DY$1,Data!$L:$M,2, FALSE) &amp; """;"   )             )</f>
        <v/>
      </c>
      <c r="DZ29" t="str">
        <f>IF(Data!$L30=DZ$1, "",             IF(ISERR(SEARCH(DZ$1,Data!$H30)),        "",          ";" &amp; VLOOKUP(DZ$1,Data!$L:$N,3, FALSE) &amp; ",""" &amp; VLOOKUP(DZ$1,Data!$L:$M,2, FALSE) &amp; """;"   )             )</f>
        <v/>
      </c>
      <c r="EA29" t="str">
        <f>IF(Data!$L30=EA$1, "",             IF(ISERR(SEARCH(EA$1,Data!$H30)),        "",          ";" &amp; VLOOKUP(EA$1,Data!$L:$N,3, FALSE) &amp; ",""" &amp; VLOOKUP(EA$1,Data!$L:$M,2, FALSE) &amp; """;"   )             )</f>
        <v/>
      </c>
      <c r="EB29" t="str">
        <f>IF(Data!$L30=EB$1, "",             IF(ISERR(SEARCH(EB$1,Data!$H30)),        "",          ";" &amp; VLOOKUP(EB$1,Data!$L:$N,3, FALSE) &amp; ",""" &amp; VLOOKUP(EB$1,Data!$L:$M,2, FALSE) &amp; """;"   )             )</f>
        <v/>
      </c>
      <c r="EC29" t="str">
        <f>IF(Data!$L30=EC$1, "",             IF(ISERR(SEARCH(EC$1,Data!$H30)),        "",          ";" &amp; VLOOKUP(EC$1,Data!$L:$N,3, FALSE) &amp; ",""" &amp; VLOOKUP(EC$1,Data!$L:$M,2, FALSE) &amp; """;"   )             )</f>
        <v/>
      </c>
      <c r="ED29" t="str">
        <f>IF(Data!$L30=ED$1, "",             IF(ISERR(SEARCH(ED$1,Data!$H30)),        "",          ";" &amp; VLOOKUP(ED$1,Data!$L:$N,3, FALSE) &amp; ",""" &amp; VLOOKUP(ED$1,Data!$L:$M,2, FALSE) &amp; """;"   )             )</f>
        <v/>
      </c>
      <c r="EE29" t="str">
        <f>IF(Data!$L30=EE$1, "",             IF(ISERR(SEARCH(EE$1,Data!$H30)),        "",          ";" &amp; VLOOKUP(EE$1,Data!$L:$N,3, FALSE) &amp; ",""" &amp; VLOOKUP(EE$1,Data!$L:$M,2, FALSE) &amp; """;"   )             )</f>
        <v/>
      </c>
      <c r="EF29" t="str">
        <f>IF(Data!$L30=EF$1, "",             IF(ISERR(SEARCH(EF$1,Data!$H30)),        "",          ";" &amp; VLOOKUP(EF$1,Data!$L:$N,3, FALSE) &amp; ",""" &amp; VLOOKUP(EF$1,Data!$L:$M,2, FALSE) &amp; """;"   )             )</f>
        <v/>
      </c>
      <c r="EG29" t="str">
        <f>IF(Data!$L30=EG$1, "",             IF(ISERR(SEARCH(EG$1,Data!$H30)),        "",          ";" &amp; VLOOKUP(EG$1,Data!$L:$N,3, FALSE) &amp; ",""" &amp; VLOOKUP(EG$1,Data!$L:$M,2, FALSE) &amp; """;"   )             )</f>
        <v/>
      </c>
      <c r="EH29" t="str">
        <f>IF(Data!$L30=EH$1, "",             IF(ISERR(SEARCH(EH$1,Data!$H30)),        "",          ";" &amp; VLOOKUP(EH$1,Data!$L:$N,3, FALSE) &amp; ",""" &amp; VLOOKUP(EH$1,Data!$L:$M,2, FALSE) &amp; """;"   )             )</f>
        <v/>
      </c>
      <c r="EI29" t="str">
        <f>IF(Data!$L30=EI$1, "",             IF(ISERR(SEARCH(EI$1,Data!$H30)),        "",          ";" &amp; VLOOKUP(EI$1,Data!$L:$N,3, FALSE) &amp; ",""" &amp; VLOOKUP(EI$1,Data!$L:$M,2, FALSE) &amp; """;"   )             )</f>
        <v/>
      </c>
      <c r="EJ29" t="str">
        <f>IF(Data!$L30=EJ$1, "",             IF(ISERR(SEARCH(EJ$1,Data!$H30)),        "",          ";" &amp; VLOOKUP(EJ$1,Data!$L:$N,3, FALSE) &amp; ",""" &amp; VLOOKUP(EJ$1,Data!$L:$M,2, FALSE) &amp; """;"   )             )</f>
        <v/>
      </c>
      <c r="EK29" t="str">
        <f>IF(Data!$L30=EK$1, "",             IF(ISERR(SEARCH(EK$1,Data!$H30)),        "",          ";" &amp; VLOOKUP(EK$1,Data!$L:$N,3, FALSE) &amp; ",""" &amp; VLOOKUP(EK$1,Data!$L:$M,2, FALSE) &amp; """;"   )             )</f>
        <v/>
      </c>
      <c r="EL29" t="str">
        <f>IF(Data!$L30=EL$1, "",             IF(ISERR(SEARCH(EL$1,Data!$H30)),        "",          ";" &amp; VLOOKUP(EL$1,Data!$L:$N,3, FALSE) &amp; ",""" &amp; VLOOKUP(EL$1,Data!$L:$M,2, FALSE) &amp; """;"   )             )</f>
        <v/>
      </c>
      <c r="EM29" t="str">
        <f>IF(Data!$L30=EM$1, "",             IF(ISERR(SEARCH(EM$1,Data!$H30)),        "",          ";" &amp; VLOOKUP(EM$1,Data!$L:$N,3, FALSE) &amp; ",""" &amp; VLOOKUP(EM$1,Data!$L:$M,2, FALSE) &amp; """;"   )             )</f>
        <v/>
      </c>
      <c r="EN29" t="str">
        <f>IF(Data!$L30=EN$1, "",             IF(ISERR(SEARCH(EN$1,Data!$H30)),        "",          ";" &amp; VLOOKUP(EN$1,Data!$L:$N,3, FALSE) &amp; ",""" &amp; VLOOKUP(EN$1,Data!$L:$M,2, FALSE) &amp; """;"   )             )</f>
        <v/>
      </c>
      <c r="EO29" t="str">
        <f>IF(Data!$L30=EO$1, "",             IF(ISERR(SEARCH(EO$1,Data!$H30)),        "",          ";" &amp; VLOOKUP(EO$1,Data!$L:$N,3, FALSE) &amp; ",""" &amp; VLOOKUP(EO$1,Data!$L:$M,2, FALSE) &amp; """;"   )             )</f>
        <v/>
      </c>
      <c r="EP29" t="str">
        <f>IF(Data!$L30=EP$1, "",             IF(ISERR(SEARCH(EP$1,Data!$H30)),        "",          ";" &amp; VLOOKUP(EP$1,Data!$L:$N,3, FALSE) &amp; ",""" &amp; VLOOKUP(EP$1,Data!$L:$M,2, FALSE) &amp; """;"   )             )</f>
        <v/>
      </c>
      <c r="EQ29" t="str">
        <f>IF(Data!$L30=EQ$1, "",             IF(ISERR(SEARCH(EQ$1,Data!$H30)),        "",          ";" &amp; VLOOKUP(EQ$1,Data!$L:$N,3, FALSE) &amp; ",""" &amp; VLOOKUP(EQ$1,Data!$L:$M,2, FALSE) &amp; """;"   )             )</f>
        <v/>
      </c>
      <c r="ER29" t="str">
        <f>IF(Data!$L30=ER$1, "",             IF(ISERR(SEARCH(ER$1,Data!$H30)),        "",          ";" &amp; VLOOKUP(ER$1,Data!$L:$N,3, FALSE) &amp; ",""" &amp; VLOOKUP(ER$1,Data!$L:$M,2, FALSE) &amp; """;"   )             )</f>
        <v/>
      </c>
      <c r="ES29" t="str">
        <f>IF(Data!$L30=ES$1, "",             IF(ISERR(SEARCH(ES$1,Data!$H30)),        "",          ";" &amp; VLOOKUP(ES$1,Data!$L:$N,3, FALSE) &amp; ",""" &amp; VLOOKUP(ES$1,Data!$L:$M,2, FALSE) &amp; """;"   )             )</f>
        <v/>
      </c>
      <c r="ET29" t="str">
        <f>IF(Data!$L30=ET$1, "",             IF(ISERR(SEARCH(ET$1,Data!$H30)),        "",          ";" &amp; VLOOKUP(ET$1,Data!$L:$N,3, FALSE) &amp; ",""" &amp; VLOOKUP(ET$1,Data!$L:$M,2, FALSE) &amp; """;"   )             )</f>
        <v/>
      </c>
      <c r="EU29" t="str">
        <f>IF(Data!$L30=EU$1, "",             IF(ISERR(SEARCH(EU$1,Data!$H30)),        "",          ";" &amp; VLOOKUP(EU$1,Data!$L:$N,3, FALSE) &amp; ",""" &amp; VLOOKUP(EU$1,Data!$L:$M,2, FALSE) &amp; """;"   )             )</f>
        <v/>
      </c>
      <c r="EV29" t="str">
        <f>IF(Data!$L30=EV$1, "",             IF(ISERR(SEARCH(EV$1,Data!$H30)),        "",          ";" &amp; VLOOKUP(EV$1,Data!$L:$N,3, FALSE) &amp; ",""" &amp; VLOOKUP(EV$1,Data!$L:$M,2, FALSE) &amp; """;"   )             )</f>
        <v/>
      </c>
      <c r="EW29" t="str">
        <f>IF(Data!$L30=EW$1, "",             IF(ISERR(SEARCH(EW$1,Data!$H30)),        "",          ";" &amp; VLOOKUP(EW$1,Data!$L:$N,3, FALSE) &amp; ",""" &amp; VLOOKUP(EW$1,Data!$L:$M,2, FALSE) &amp; """;"   )             )</f>
        <v/>
      </c>
      <c r="EX29" t="str">
        <f>IF(Data!$L30=EX$1, "",             IF(ISERR(SEARCH(EX$1,Data!$H30)),        "",          ";" &amp; VLOOKUP(EX$1,Data!$L:$N,3, FALSE) &amp; ",""" &amp; VLOOKUP(EX$1,Data!$L:$M,2, FALSE) &amp; """;"   )             )</f>
        <v/>
      </c>
      <c r="EY29" t="str">
        <f>IF(Data!$L30=EY$1, "",             IF(ISERR(SEARCH(EY$1,Data!$H30)),        "",          ";" &amp; VLOOKUP(EY$1,Data!$L:$N,3, FALSE) &amp; ",""" &amp; VLOOKUP(EY$1,Data!$L:$M,2, FALSE) &amp; """;"   )             )</f>
        <v/>
      </c>
      <c r="EZ29" t="str">
        <f>IF(Data!$L30=EZ$1, "",             IF(ISERR(SEARCH(EZ$1,Data!$H30)),        "",          ";" &amp; VLOOKUP(EZ$1,Data!$L:$N,3, FALSE) &amp; ",""" &amp; VLOOKUP(EZ$1,Data!$L:$M,2, FALSE) &amp; """;"   )             )</f>
        <v/>
      </c>
      <c r="FA29" t="str">
        <f>IF(Data!$L30=FA$1, "",             IF(ISERR(SEARCH(FA$1,Data!$H30)),        "",          ";" &amp; VLOOKUP(FA$1,Data!$L:$N,3, FALSE) &amp; ",""" &amp; VLOOKUP(FA$1,Data!$L:$M,2, FALSE) &amp; """;"   )             )</f>
        <v/>
      </c>
      <c r="FB29" t="str">
        <f>IF(Data!$L30=FB$1, "",             IF(ISERR(SEARCH(FB$1,Data!$H30)),        "",          ";" &amp; VLOOKUP(FB$1,Data!$L:$N,3, FALSE) &amp; ",""" &amp; VLOOKUP(FB$1,Data!$L:$M,2, FALSE) &amp; """;"   )             )</f>
        <v/>
      </c>
      <c r="FC29" t="str">
        <f>IF(Data!$L30=FC$1, "",             IF(ISERR(SEARCH(FC$1,Data!$H30)),        "",          ";" &amp; VLOOKUP(FC$1,Data!$L:$N,3, FALSE) &amp; ",""" &amp; VLOOKUP(FC$1,Data!$L:$M,2, FALSE) &amp; """;"   )             )</f>
        <v/>
      </c>
      <c r="FD29" t="str">
        <f>IF(Data!$L30=FD$1, "",             IF(ISERR(SEARCH(FD$1,Data!$H30)),        "",          ";" &amp; VLOOKUP(FD$1,Data!$L:$N,3, FALSE) &amp; ",""" &amp; VLOOKUP(FD$1,Data!$L:$M,2, FALSE) &amp; """;"   )             )</f>
        <v/>
      </c>
      <c r="FE29" t="str">
        <f>IF(Data!$L30=FE$1, "",             IF(ISERR(SEARCH(FE$1,Data!$H30)),        "",          ";" &amp; VLOOKUP(FE$1,Data!$L:$N,3, FALSE) &amp; ",""" &amp; VLOOKUP(FE$1,Data!$L:$M,2, FALSE) &amp; """;"   )             )</f>
        <v/>
      </c>
      <c r="FF29" t="str">
        <f>IF(Data!$L30=FF$1, "",             IF(ISERR(SEARCH(FF$1,Data!$H30)),        "",          ";" &amp; VLOOKUP(FF$1,Data!$L:$N,3, FALSE) &amp; ",""" &amp; VLOOKUP(FF$1,Data!$L:$M,2, FALSE) &amp; """;"   )             )</f>
        <v/>
      </c>
      <c r="FG29" t="str">
        <f>IF(Data!$L30=FG$1, "",             IF(ISERR(SEARCH(FG$1,Data!$H30)),        "",          ";" &amp; VLOOKUP(FG$1,Data!$L:$N,3, FALSE) &amp; ",""" &amp; VLOOKUP(FG$1,Data!$L:$M,2, FALSE) &amp; """;"   )             )</f>
        <v/>
      </c>
      <c r="FH29" t="str">
        <f>IF(Data!$L30=FH$1, "",             IF(ISERR(SEARCH(FH$1,Data!$H30)),        "",          ";" &amp; VLOOKUP(FH$1,Data!$L:$N,3, FALSE) &amp; ",""" &amp; VLOOKUP(FH$1,Data!$L:$M,2, FALSE) &amp; """;"   )             )</f>
        <v/>
      </c>
      <c r="FI29" t="str">
        <f>IF(Data!$L30=FI$1, "",             IF(ISERR(SEARCH(FI$1,Data!$H30)),        "",          ";" &amp; VLOOKUP(FI$1,Data!$L:$N,3, FALSE) &amp; ",""" &amp; VLOOKUP(FI$1,Data!$L:$M,2, FALSE) &amp; """;"   )             )</f>
        <v/>
      </c>
      <c r="FJ29" t="str">
        <f>IF(Data!$L30=FJ$1, "",             IF(ISERR(SEARCH(FJ$1,Data!$H30)),        "",          ";" &amp; VLOOKUP(FJ$1,Data!$L:$N,3, FALSE) &amp; ",""" &amp; VLOOKUP(FJ$1,Data!$L:$M,2, FALSE) &amp; """;"   )             )</f>
        <v/>
      </c>
      <c r="FK29" t="str">
        <f>IF(Data!$L30=FK$1, "",             IF(ISERR(SEARCH(FK$1,Data!$H30)),        "",          ";" &amp; VLOOKUP(FK$1,Data!$L:$N,3, FALSE) &amp; ",""" &amp; VLOOKUP(FK$1,Data!$L:$M,2, FALSE) &amp; """;"   )             )</f>
        <v/>
      </c>
      <c r="FL29" t="str">
        <f>IF(Data!$L30=FL$1, "",             IF(ISERR(SEARCH(FL$1,Data!$H30)),        "",          ";" &amp; VLOOKUP(FL$1,Data!$L:$N,3, FALSE) &amp; ",""" &amp; VLOOKUP(FL$1,Data!$L:$M,2, FALSE) &amp; """;"   )             )</f>
        <v/>
      </c>
      <c r="FM29" t="str">
        <f>IF(Data!$L30=FM$1, "",             IF(ISERR(SEARCH(FM$1,Data!$H30)),        "",          ";" &amp; VLOOKUP(FM$1,Data!$L:$N,3, FALSE) &amp; ",""" &amp; VLOOKUP(FM$1,Data!$L:$M,2, FALSE) &amp; """;"   )             )</f>
        <v/>
      </c>
      <c r="FN29" t="str">
        <f>IF(Data!$L30=FN$1, "",             IF(ISERR(SEARCH(FN$1,Data!$H30)),        "",          ";" &amp; VLOOKUP(FN$1,Data!$L:$N,3, FALSE) &amp; ",""" &amp; VLOOKUP(FN$1,Data!$L:$M,2, FALSE) &amp; """;"   )             )</f>
        <v/>
      </c>
      <c r="FO29" t="str">
        <f>IF(Data!$L30=FO$1, "",             IF(ISERR(SEARCH(FO$1,Data!$H30)),        "",          ";" &amp; VLOOKUP(FO$1,Data!$L:$N,3, FALSE) &amp; ",""" &amp; VLOOKUP(FO$1,Data!$L:$M,2, FALSE) &amp; """;"   )             )</f>
        <v/>
      </c>
      <c r="FP29" t="str">
        <f>IF(Data!$L30=FP$1, "",             IF(ISERR(SEARCH(FP$1,Data!$H30)),        "",          ";" &amp; VLOOKUP(FP$1,Data!$L:$N,3, FALSE) &amp; ",""" &amp; VLOOKUP(FP$1,Data!$L:$M,2, FALSE) &amp; """;"   )             )</f>
        <v/>
      </c>
      <c r="FQ29" t="str">
        <f>IF(Data!$L30=FQ$1, "",             IF(ISERR(SEARCH(FQ$1,Data!$H30)),        "",          ";" &amp; VLOOKUP(FQ$1,Data!$L:$N,3, FALSE) &amp; ",""" &amp; VLOOKUP(FQ$1,Data!$L:$M,2, FALSE) &amp; """;"   )             )</f>
        <v/>
      </c>
      <c r="FR29" t="str">
        <f>IF(Data!$L30=FR$1, "",             IF(ISERR(SEARCH(FR$1,Data!$H30)),        "",          ";" &amp; VLOOKUP(FR$1,Data!$L:$N,3, FALSE) &amp; ",""" &amp; VLOOKUP(FR$1,Data!$L:$M,2, FALSE) &amp; """;"   )             )</f>
        <v/>
      </c>
      <c r="FS29" t="str">
        <f>IF(Data!$L30=FS$1, "",             IF(ISERR(SEARCH(FS$1,Data!$H30)),        "",          ";" &amp; VLOOKUP(FS$1,Data!$L:$N,3, FALSE) &amp; ",""" &amp; VLOOKUP(FS$1,Data!$L:$M,2, FALSE) &amp; """;"   )             )</f>
        <v/>
      </c>
      <c r="FT29" t="str">
        <f>IF(Data!$L30=FT$1, "",             IF(ISERR(SEARCH(FT$1,Data!$H30)),        "",          ";" &amp; VLOOKUP(FT$1,Data!$L:$N,3, FALSE) &amp; ",""" &amp; VLOOKUP(FT$1,Data!$L:$M,2, FALSE) &amp; """;"   )             )</f>
        <v/>
      </c>
      <c r="FU29" t="str">
        <f>IF(Data!$L30=FU$1, "",             IF(ISERR(SEARCH(FU$1,Data!$H30)),        "",          ";" &amp; VLOOKUP(FU$1,Data!$L:$N,3, FALSE) &amp; ",""" &amp; VLOOKUP(FU$1,Data!$L:$M,2, FALSE) &amp; """;"   )             )</f>
        <v/>
      </c>
      <c r="FV29" t="str">
        <f>IF(Data!$L30=FV$1, "",             IF(ISERR(SEARCH(FV$1,Data!$H30)),        "",          ";" &amp; VLOOKUP(FV$1,Data!$L:$N,3, FALSE) &amp; ",""" &amp; VLOOKUP(FV$1,Data!$L:$M,2, FALSE) &amp; """;"   )             )</f>
        <v/>
      </c>
      <c r="FW29" t="str">
        <f>IF(Data!$L30=FW$1, "",             IF(ISERR(SEARCH(FW$1,Data!$H30)),        "",          ";" &amp; VLOOKUP(FW$1,Data!$L:$N,3, FALSE) &amp; ",""" &amp; VLOOKUP(FW$1,Data!$L:$M,2, FALSE) &amp; """;"   )             )</f>
        <v/>
      </c>
      <c r="FX29" t="str">
        <f>IF(Data!$L30=FX$1, "",             IF(ISERR(SEARCH(FX$1,Data!$H30)),        "",          ";" &amp; VLOOKUP(FX$1,Data!$L:$N,3, FALSE) &amp; ",""" &amp; VLOOKUP(FX$1,Data!$L:$M,2, FALSE) &amp; """;"   )             )</f>
        <v/>
      </c>
      <c r="FY29" t="str">
        <f>IF(Data!$L30=FY$1, "",             IF(ISERR(SEARCH(FY$1,Data!$H30)),        "",          ";" &amp; VLOOKUP(FY$1,Data!$L:$N,3, FALSE) &amp; ",""" &amp; VLOOKUP(FY$1,Data!$L:$M,2, FALSE) &amp; """;"   )             )</f>
        <v/>
      </c>
      <c r="FZ29" t="str">
        <f>IF(Data!$L30=FZ$1, "",             IF(ISERR(SEARCH(FZ$1,Data!$H30)),        "",          ";" &amp; VLOOKUP(FZ$1,Data!$L:$N,3, FALSE) &amp; ",""" &amp; VLOOKUP(FZ$1,Data!$L:$M,2, FALSE) &amp; """;"   )             )</f>
        <v/>
      </c>
      <c r="GA29" t="str">
        <f>IF(Data!$L30=GA$1, "",             IF(ISERR(SEARCH(GA$1,Data!$H30)),        "",          ";" &amp; VLOOKUP(GA$1,Data!$L:$N,3, FALSE) &amp; ",""" &amp; VLOOKUP(GA$1,Data!$L:$M,2, FALSE) &amp; """;"   )             )</f>
        <v/>
      </c>
      <c r="GB29" t="str">
        <f>IF(Data!$L30=GB$1, "",             IF(ISERR(SEARCH(GB$1,Data!$H30)),        "",          ";" &amp; VLOOKUP(GB$1,Data!$L:$N,3, FALSE) &amp; ",""" &amp; VLOOKUP(GB$1,Data!$L:$M,2, FALSE) &amp; """;"   )             )</f>
        <v/>
      </c>
      <c r="GC29" t="str">
        <f>IF(Data!$L30=GC$1, "",             IF(ISERR(SEARCH(GC$1,Data!$H30)),        "",          ";" &amp; VLOOKUP(GC$1,Data!$L:$N,3, FALSE) &amp; ",""" &amp; VLOOKUP(GC$1,Data!$L:$M,2, FALSE) &amp; """;"   )             )</f>
        <v/>
      </c>
      <c r="GD29" t="str">
        <f>IF(Data!$L30=GD$1, "",             IF(ISERR(SEARCH(GD$1,Data!$H30)),        "",          ";" &amp; VLOOKUP(GD$1,Data!$L:$N,3, FALSE) &amp; ",""" &amp; VLOOKUP(GD$1,Data!$L:$M,2, FALSE) &amp; """;"   )             )</f>
        <v/>
      </c>
      <c r="GE29" t="str">
        <f>IF(Data!$L30=GE$1, "",             IF(ISERR(SEARCH(GE$1,Data!$H30)),        "",          ";" &amp; VLOOKUP(GE$1,Data!$L:$N,3, FALSE) &amp; ",""" &amp; VLOOKUP(GE$1,Data!$L:$M,2, FALSE) &amp; """;"   )             )</f>
        <v/>
      </c>
      <c r="GF29" t="str">
        <f>IF(Data!$L30=GF$1, "",             IF(ISERR(SEARCH(GF$1,Data!$H30)),        "",          ";" &amp; VLOOKUP(GF$1,Data!$L:$N,3, FALSE) &amp; ",""" &amp; VLOOKUP(GF$1,Data!$L:$M,2, FALSE) &amp; """;"   )             )</f>
        <v/>
      </c>
      <c r="GG29" t="str">
        <f>IF(Data!$L30=GG$1, "",             IF(ISERR(SEARCH(GG$1,Data!$H30)),        "",          ";" &amp; VLOOKUP(GG$1,Data!$L:$N,3, FALSE) &amp; ",""" &amp; VLOOKUP(GG$1,Data!$L:$M,2, FALSE) &amp; """;"   )             )</f>
        <v/>
      </c>
      <c r="GH29" t="str">
        <f>IF(Data!$L30=GH$1, "",             IF(ISERR(SEARCH(GH$1,Data!$H30)),        "",          ";" &amp; VLOOKUP(GH$1,Data!$L:$N,3, FALSE) &amp; ",""" &amp; VLOOKUP(GH$1,Data!$L:$M,2, FALSE) &amp; """;"   )             )</f>
        <v/>
      </c>
      <c r="GI29" t="str">
        <f>IF(Data!$L30=GI$1, "",             IF(ISERR(SEARCH(GI$1,Data!$H30)),        "",          ";" &amp; VLOOKUP(GI$1,Data!$L:$N,3, FALSE) &amp; ",""" &amp; VLOOKUP(GI$1,Data!$L:$M,2, FALSE) &amp; """;"   )             )</f>
        <v/>
      </c>
      <c r="GJ29" t="str">
        <f>IF(Data!$L30=GJ$1, "",             IF(ISERR(SEARCH(GJ$1,Data!$H30)),        "",          ";" &amp; VLOOKUP(GJ$1,Data!$L:$N,3, FALSE) &amp; ",""" &amp; VLOOKUP(GJ$1,Data!$L:$M,2, FALSE) &amp; """;"   )             )</f>
        <v/>
      </c>
      <c r="GK29" t="str">
        <f>IF(Data!$L30=GK$1, "",             IF(ISERR(SEARCH(GK$1,Data!$H30)),        "",          ";" &amp; VLOOKUP(GK$1,Data!$L:$N,3, FALSE) &amp; ",""" &amp; VLOOKUP(GK$1,Data!$L:$M,2, FALSE) &amp; """;"   )             )</f>
        <v/>
      </c>
      <c r="GL29" t="str">
        <f>IF(Data!$L30=GL$1, "",             IF(ISERR(SEARCH(GL$1,Data!$H30)),        "",          ";" &amp; VLOOKUP(GL$1,Data!$L:$N,3, FALSE) &amp; ",""" &amp; VLOOKUP(GL$1,Data!$L:$M,2, FALSE) &amp; """;"   )             )</f>
        <v/>
      </c>
      <c r="GM29" t="str">
        <f>IF(Data!$L30=GM$1, "",             IF(ISERR(SEARCH(GM$1,Data!$H30)),        "",          ";" &amp; VLOOKUP(GM$1,Data!$L:$N,3, FALSE) &amp; ",""" &amp; VLOOKUP(GM$1,Data!$L:$M,2, FALSE) &amp; """;"   )             )</f>
        <v/>
      </c>
      <c r="GN29" t="str">
        <f>IF(Data!$L30=GN$1, "",             IF(ISERR(SEARCH(GN$1,Data!$H30)),        "",          ";" &amp; VLOOKUP(GN$1,Data!$L:$N,3, FALSE) &amp; ",""" &amp; VLOOKUP(GN$1,Data!$L:$M,2, FALSE) &amp; """;"   )             )</f>
        <v/>
      </c>
      <c r="GO29" t="str">
        <f>IF(Data!$L30=GO$1, "",             IF(ISERR(SEARCH(GO$1,Data!$H30)),        "",          ";" &amp; VLOOKUP(GO$1,Data!$L:$N,3, FALSE) &amp; ",""" &amp; VLOOKUP(GO$1,Data!$L:$M,2, FALSE) &amp; """;"   )             )</f>
        <v/>
      </c>
      <c r="GP29" t="str">
        <f>IF(Data!$L30=GP$1, "",             IF(ISERR(SEARCH(GP$1,Data!$H30)),        "",          ";" &amp; VLOOKUP(GP$1,Data!$L:$N,3, FALSE) &amp; ",""" &amp; VLOOKUP(GP$1,Data!$L:$M,2, FALSE) &amp; """;"   )             )</f>
        <v/>
      </c>
      <c r="GQ29" t="str">
        <f>IF(Data!$L30=GQ$1, "",             IF(ISERR(SEARCH(GQ$1,Data!$H30)),        "",          ";" &amp; VLOOKUP(GQ$1,Data!$L:$N,3, FALSE) &amp; ",""" &amp; VLOOKUP(GQ$1,Data!$L:$M,2, FALSE) &amp; """;"   )             )</f>
        <v/>
      </c>
      <c r="GR29" t="str">
        <f>IF(Data!$L30=GR$1, "",             IF(ISERR(SEARCH(GR$1,Data!$H30)),        "",          ";" &amp; VLOOKUP(GR$1,Data!$L:$N,3, FALSE) &amp; ",""" &amp; VLOOKUP(GR$1,Data!$L:$M,2, FALSE) &amp; """;"   )             )</f>
        <v/>
      </c>
      <c r="GS29" t="str">
        <f>IF(Data!$L30=GS$1, "",             IF(ISERR(SEARCH(GS$1,Data!$H30)),        "",          ";" &amp; VLOOKUP(GS$1,Data!$L:$N,3, FALSE) &amp; ",""" &amp; VLOOKUP(GS$1,Data!$L:$M,2, FALSE) &amp; """;"   )             )</f>
        <v/>
      </c>
      <c r="GT29" t="str">
        <f>IF(Data!$L30=GT$1, "",             IF(ISERR(SEARCH(GT$1,Data!$H30)),        "",          ";" &amp; VLOOKUP(GT$1,Data!$L:$N,3, FALSE) &amp; ",""" &amp; VLOOKUP(GT$1,Data!$L:$M,2, FALSE) &amp; """;"   )             )</f>
        <v/>
      </c>
      <c r="GU29" t="str">
        <f>IF(Data!$L30=GU$1, "",             IF(ISERR(SEARCH(GU$1,Data!$H30)),        "",          ";" &amp; VLOOKUP(GU$1,Data!$L:$N,3, FALSE) &amp; ",""" &amp; VLOOKUP(GU$1,Data!$L:$M,2, FALSE) &amp; """;"   )             )</f>
        <v/>
      </c>
      <c r="GV29" t="str">
        <f>IF(Data!$L30=GV$1, "",             IF(ISERR(SEARCH(GV$1,Data!$H30)),        "",          ";" &amp; VLOOKUP(GV$1,Data!$L:$N,3, FALSE) &amp; ",""" &amp; VLOOKUP(GV$1,Data!$L:$M,2, FALSE) &amp; """;"   )             )</f>
        <v/>
      </c>
      <c r="GW29" t="str">
        <f>IF(Data!$L30=GW$1, "",             IF(ISERR(SEARCH(GW$1,Data!$H30)),        "",          ";" &amp; VLOOKUP(GW$1,Data!$L:$N,3, FALSE) &amp; ",""" &amp; VLOOKUP(GW$1,Data!$L:$M,2, FALSE) &amp; """;"   )             )</f>
        <v/>
      </c>
      <c r="GX29" t="str">
        <f>IF(Data!$L30=GX$1, "",             IF(ISERR(SEARCH(GX$1,Data!$H30)),        "",          ";" &amp; VLOOKUP(GX$1,Data!$L:$N,3, FALSE) &amp; ",""" &amp; VLOOKUP(GX$1,Data!$L:$M,2, FALSE) &amp; """;"   )             )</f>
        <v/>
      </c>
      <c r="GY29" t="str">
        <f>IF(Data!$L30=GY$1, "",             IF(ISERR(SEARCH(GY$1,Data!$H30)),        "",          ";" &amp; VLOOKUP(GY$1,Data!$L:$N,3, FALSE) &amp; ",""" &amp; VLOOKUP(GY$1,Data!$L:$M,2, FALSE) &amp; """;"   )             )</f>
        <v/>
      </c>
      <c r="GZ29" t="str">
        <f>IF(Data!$L30=GZ$1, "",             IF(ISERR(SEARCH(GZ$1,Data!$H30)),        "",          ";" &amp; VLOOKUP(GZ$1,Data!$L:$N,3, FALSE) &amp; ",""" &amp; VLOOKUP(GZ$1,Data!$L:$M,2, FALSE) &amp; """;"   )             )</f>
        <v/>
      </c>
      <c r="HA29" t="str">
        <f>IF(Data!$L30=HA$1, "",             IF(ISERR(SEARCH(HA$1,Data!$H30)),        "",          ";" &amp; VLOOKUP(HA$1,Data!$L:$N,3, FALSE) &amp; ",""" &amp; VLOOKUP(HA$1,Data!$L:$M,2, FALSE) &amp; """;"   )             )</f>
        <v/>
      </c>
      <c r="HB29" t="str">
        <f>IF(Data!$L30=HB$1, "",             IF(ISERR(SEARCH(HB$1,Data!$H30)),        "",          ";" &amp; VLOOKUP(HB$1,Data!$L:$N,3, FALSE) &amp; ",""" &amp; VLOOKUP(HB$1,Data!$L:$M,2, FALSE) &amp; """;"   )             )</f>
        <v/>
      </c>
      <c r="HC29" t="str">
        <f>IF(Data!$L30=HC$1, "",             IF(ISERR(SEARCH(HC$1,Data!$H30)),        "",          ";" &amp; VLOOKUP(HC$1,Data!$L:$N,3, FALSE) &amp; ",""" &amp; VLOOKUP(HC$1,Data!$L:$M,2, FALSE) &amp; """;"   )             )</f>
        <v/>
      </c>
      <c r="HD29" t="str">
        <f>IF(Data!$L30=HD$1, "",             IF(ISERR(SEARCH(HD$1,Data!$H30)),        "",          ";" &amp; VLOOKUP(HD$1,Data!$L:$N,3, FALSE) &amp; ",""" &amp; VLOOKUP(HD$1,Data!$L:$M,2, FALSE) &amp; """;"   )             )</f>
        <v/>
      </c>
      <c r="HE29" t="str">
        <f>IF(Data!$L30=HE$1, "",             IF(ISERR(SEARCH(HE$1,Data!$H30)),        "",          ";" &amp; VLOOKUP(HE$1,Data!$L:$N,3, FALSE) &amp; ",""" &amp; VLOOKUP(HE$1,Data!$L:$M,2, FALSE) &amp; """;"   )             )</f>
        <v/>
      </c>
      <c r="HF29" t="str">
        <f>IF(Data!$L30=HF$1, "",             IF(ISERR(SEARCH(HF$1,Data!$H30)),        "",          ";" &amp; VLOOKUP(HF$1,Data!$L:$N,3, FALSE) &amp; ",""" &amp; VLOOKUP(HF$1,Data!$L:$M,2, FALSE) &amp; """;"   )             )</f>
        <v/>
      </c>
      <c r="HG29" t="str">
        <f>IF(Data!$L30=HG$1, "",             IF(ISERR(SEARCH(HG$1,Data!$H30)),        "",          ";" &amp; VLOOKUP(HG$1,Data!$L:$N,3, FALSE) &amp; ",""" &amp; VLOOKUP(HG$1,Data!$L:$M,2, FALSE) &amp; """;"   )             )</f>
        <v/>
      </c>
      <c r="HH29" t="str">
        <f>IF(Data!$L30=HH$1, "",             IF(ISERR(SEARCH(HH$1,Data!$H30)),        "",          ";" &amp; VLOOKUP(HH$1,Data!$L:$N,3, FALSE) &amp; ",""" &amp; VLOOKUP(HH$1,Data!$L:$M,2, FALSE) &amp; """;"   )             )</f>
        <v/>
      </c>
      <c r="HI29" t="str">
        <f>IF(Data!$L30=HI$1, "",             IF(ISERR(SEARCH(HI$1,Data!$H30)),        "",          ";" &amp; VLOOKUP(HI$1,Data!$L:$N,3, FALSE) &amp; ",""" &amp; VLOOKUP(HI$1,Data!$L:$M,2, FALSE) &amp; """;"   )             )</f>
        <v/>
      </c>
      <c r="HJ29" t="str">
        <f>IF(Data!$L30=HJ$1, "",             IF(ISERR(SEARCH(HJ$1,Data!$H30)),        "",          ";" &amp; VLOOKUP(HJ$1,Data!$L:$N,3, FALSE) &amp; ",""" &amp; VLOOKUP(HJ$1,Data!$L:$M,2, FALSE) &amp; """;"   )             )</f>
        <v/>
      </c>
      <c r="HK29" t="str">
        <f>IF(Data!$L30=HK$1, "",             IF(ISERR(SEARCH(HK$1,Data!$H30)),        "",          ";" &amp; VLOOKUP(HK$1,Data!$L:$N,3, FALSE) &amp; ",""" &amp; VLOOKUP(HK$1,Data!$L:$M,2, FALSE) &amp; """;"   )             )</f>
        <v/>
      </c>
      <c r="HL29" t="str">
        <f>IF(Data!$L30=HL$1, "",             IF(ISERR(SEARCH(HL$1,Data!$H30)),        "",          ";" &amp; VLOOKUP(HL$1,Data!$L:$N,3, FALSE) &amp; ",""" &amp; VLOOKUP(HL$1,Data!$L:$M,2, FALSE) &amp; """;"   )             )</f>
        <v/>
      </c>
      <c r="HM29" t="str">
        <f>IF(Data!$L30=HM$1, "",             IF(ISERR(SEARCH(HM$1,Data!$H30)),        "",          ";" &amp; VLOOKUP(HM$1,Data!$L:$N,3, FALSE) &amp; ",""" &amp; VLOOKUP(HM$1,Data!$L:$M,2, FALSE) &amp; """;"   )             )</f>
        <v/>
      </c>
      <c r="HN29" t="str">
        <f>IF(Data!$L30=HN$1, "",             IF(ISERR(SEARCH(HN$1,Data!$H30)),        "",          ";" &amp; VLOOKUP(HN$1,Data!$L:$N,3, FALSE) &amp; ",""" &amp; VLOOKUP(HN$1,Data!$L:$M,2, FALSE) &amp; """;"   )             )</f>
        <v/>
      </c>
      <c r="HO29" t="str">
        <f>IF(Data!$L30=HO$1, "",             IF(ISERR(SEARCH(HO$1,Data!$H30)),        "",          ";" &amp; VLOOKUP(HO$1,Data!$L:$N,3, FALSE) &amp; ",""" &amp; VLOOKUP(HO$1,Data!$L:$M,2, FALSE) &amp; """;"   )             )</f>
        <v/>
      </c>
      <c r="HP29" t="str">
        <f>IF(Data!$L30=HP$1, "",             IF(ISERR(SEARCH(HP$1,Data!$H30)),        "",          ";" &amp; VLOOKUP(HP$1,Data!$L:$N,3, FALSE) &amp; ",""" &amp; VLOOKUP(HP$1,Data!$L:$M,2, FALSE) &amp; """;"   )             )</f>
        <v/>
      </c>
      <c r="HQ29" t="str">
        <f>IF(Data!$L30=HQ$1, "",             IF(ISERR(SEARCH(HQ$1,Data!$H30)),        "",          ";" &amp; VLOOKUP(HQ$1,Data!$L:$N,3, FALSE) &amp; ",""" &amp; VLOOKUP(HQ$1,Data!$L:$M,2, FALSE) &amp; """;"   )             )</f>
        <v/>
      </c>
      <c r="HR29" t="str">
        <f>IF(Data!$L30=HR$1, "",             IF(ISERR(SEARCH(HR$1,Data!$H30)),        "",          ";" &amp; VLOOKUP(HR$1,Data!$L:$N,3, FALSE) &amp; ",""" &amp; VLOOKUP(HR$1,Data!$L:$M,2, FALSE) &amp; """;"   )             )</f>
        <v/>
      </c>
      <c r="HS29" t="str">
        <f>IF(Data!$L30=HS$1, "",             IF(ISERR(SEARCH(HS$1,Data!$H30)),        "",          ";" &amp; VLOOKUP(HS$1,Data!$L:$N,3, FALSE) &amp; ",""" &amp; VLOOKUP(HS$1,Data!$L:$M,2, FALSE) &amp; """;"   )             )</f>
        <v/>
      </c>
      <c r="HT29" t="str">
        <f>IF(Data!$L30=HT$1, "",             IF(ISERR(SEARCH(HT$1,Data!$H30)),        "",          ";" &amp; VLOOKUP(HT$1,Data!$L:$N,3, FALSE) &amp; ",""" &amp; VLOOKUP(HT$1,Data!$L:$M,2, FALSE) &amp; """;"   )             )</f>
        <v/>
      </c>
      <c r="HU29" t="str">
        <f>IF(Data!$L30=HU$1, "",             IF(ISERR(SEARCH(HU$1,Data!$H30)),        "",          ";" &amp; VLOOKUP(HU$1,Data!$L:$N,3, FALSE) &amp; ",""" &amp; VLOOKUP(HU$1,Data!$L:$M,2, FALSE) &amp; """;"   )             )</f>
        <v/>
      </c>
      <c r="HV29" t="str">
        <f>IF(Data!$L30=HV$1, "",             IF(ISERR(SEARCH(HV$1,Data!$H30)),        "",          ";" &amp; VLOOKUP(HV$1,Data!$L:$N,3, FALSE) &amp; ",""" &amp; VLOOKUP(HV$1,Data!$L:$M,2, FALSE) &amp; """;"   )             )</f>
        <v/>
      </c>
      <c r="HW29" t="str">
        <f>IF(Data!$L30=HW$1, "",             IF(ISERR(SEARCH(HW$1,Data!$H30)),        "",          ";" &amp; VLOOKUP(HW$1,Data!$L:$N,3, FALSE) &amp; ",""" &amp; VLOOKUP(HW$1,Data!$L:$M,2, FALSE) &amp; """;"   )             )</f>
        <v/>
      </c>
      <c r="HX29" t="str">
        <f>IF(Data!$L30=HX$1, "",             IF(ISERR(SEARCH(HX$1,Data!$H30)),        "",          ";" &amp; VLOOKUP(HX$1,Data!$L:$N,3, FALSE) &amp; ",""" &amp; VLOOKUP(HX$1,Data!$L:$M,2, FALSE) &amp; """;"   )             )</f>
        <v/>
      </c>
      <c r="HY29" t="str">
        <f>IF(Data!$L30=HY$1, "",             IF(ISERR(SEARCH(HY$1,Data!$H30)),        "",          ";" &amp; VLOOKUP(HY$1,Data!$L:$N,3, FALSE) &amp; ",""" &amp; VLOOKUP(HY$1,Data!$L:$M,2, FALSE) &amp; """;"   )             )</f>
        <v/>
      </c>
      <c r="HZ29" t="str">
        <f>IF(Data!$L30=HZ$1, "",             IF(ISERR(SEARCH(HZ$1,Data!$H30)),        "",          ";" &amp; VLOOKUP(HZ$1,Data!$L:$N,3, FALSE) &amp; ",""" &amp; VLOOKUP(HZ$1,Data!$L:$M,2, FALSE) &amp; """;"   )             )</f>
        <v/>
      </c>
      <c r="IA29" t="str">
        <f>IF(Data!$L30=IA$1, "",             IF(ISERR(SEARCH(IA$1,Data!$H30)),        "",          ";" &amp; VLOOKUP(IA$1,Data!$L:$N,3, FALSE) &amp; ",""" &amp; VLOOKUP(IA$1,Data!$L:$M,2, FALSE) &amp; """;"   )             )</f>
        <v/>
      </c>
      <c r="IB29" t="str">
        <f>IF(Data!$L30=IB$1, "",             IF(ISERR(SEARCH(IB$1,Data!$H30)),        "",          ";" &amp; VLOOKUP(IB$1,Data!$L:$N,3, FALSE) &amp; ",""" &amp; VLOOKUP(IB$1,Data!$L:$M,2, FALSE) &amp; """;"   )             )</f>
        <v/>
      </c>
      <c r="IC29" t="str">
        <f>IF(Data!$L30=IC$1, "",             IF(ISERR(SEARCH(IC$1,Data!$H30)),        "",          ";" &amp; VLOOKUP(IC$1,Data!$L:$N,3, FALSE) &amp; ",""" &amp; VLOOKUP(IC$1,Data!$L:$M,2, FALSE) &amp; """;"   )             )</f>
        <v/>
      </c>
      <c r="ID29" t="str">
        <f>IF(Data!$L30=ID$1, "",             IF(ISERR(SEARCH(ID$1,Data!$H30)),        "",          ";" &amp; VLOOKUP(ID$1,Data!$L:$N,3, FALSE) &amp; ",""" &amp; VLOOKUP(ID$1,Data!$L:$M,2, FALSE) &amp; """;"   )             )</f>
        <v/>
      </c>
      <c r="IE29" t="str">
        <f>IF(Data!$L30=IE$1, "",             IF(ISERR(SEARCH(IE$1,Data!$H30)),        "",          ";" &amp; VLOOKUP(IE$1,Data!$L:$N,3, FALSE) &amp; ",""" &amp; VLOOKUP(IE$1,Data!$L:$M,2, FALSE) &amp; """;"   )             )</f>
        <v/>
      </c>
      <c r="IF29" t="str">
        <f>IF(Data!$L30=IF$1, "",             IF(ISERR(SEARCH(IF$1,Data!$H30)),        "",          ";" &amp; VLOOKUP(IF$1,Data!$L:$N,3, FALSE) &amp; ",""" &amp; VLOOKUP(IF$1,Data!$L:$M,2, FALSE) &amp; """;"   )             )</f>
        <v/>
      </c>
      <c r="IG29" t="str">
        <f>IF(Data!$L30=IG$1, "",             IF(ISERR(SEARCH(IG$1,Data!$H30)),        "",          ";" &amp; VLOOKUP(IG$1,Data!$L:$N,3, FALSE) &amp; ",""" &amp; VLOOKUP(IG$1,Data!$L:$M,2, FALSE) &amp; """;"   )             )</f>
        <v/>
      </c>
      <c r="IH29" t="str">
        <f>IF(Data!$L30=IH$1, "",             IF(ISERR(SEARCH(IH$1,Data!$H30)),        "",          ";" &amp; VLOOKUP(IH$1,Data!$L:$N,3, FALSE) &amp; ",""" &amp; VLOOKUP(IH$1,Data!$L:$M,2, FALSE) &amp; """;"   )             )</f>
        <v/>
      </c>
      <c r="II29" t="str">
        <f>IF(Data!$L30=II$1, "",             IF(ISERR(SEARCH(II$1,Data!$H30)),        "",          ";" &amp; VLOOKUP(II$1,Data!$L:$N,3, FALSE) &amp; ",""" &amp; VLOOKUP(II$1,Data!$L:$M,2, FALSE) &amp; """;"   )             )</f>
        <v/>
      </c>
    </row>
    <row r="30" spans="1:243" x14ac:dyDescent="0.3">
      <c r="A30" t="str">
        <f>Data!L31</f>
        <v>Passel Argente</v>
      </c>
      <c r="B30" s="15" t="str">
        <f>VLOOKUP(Tableau36[[#This Row],[Character]],Data!L:N,3,FALSE)</f>
        <v>00000000-0000-0000-0000-000000000029</v>
      </c>
      <c r="C30" s="15" t="str">
        <f>VLOOKUP(Tableau36[[#This Row],[Character]],Data!L:M,2,FALSE)</f>
        <v>HUMAN</v>
      </c>
      <c r="D30" s="15" t="str">
        <f>SUBSTITUTE(     SUBSTITUTE(Tableau36[[#This Row],[character_id,character_type,friend_id,friend_type]],",""DROID""",""),    ",""HUMAN""", "")</f>
        <v>00000000-0000-0000-0000-000000000029,00000000-0000-0000-0000-000000000059/00000000-0000-0000-0000-000000000029,00000000-0000-0000-0000-000000000213</v>
      </c>
      <c r="E30" s="15" t="str">
        <f>IF(Tableau36[[#This Row],[With char''s id]] = "", "",    MID(Tableau36[[#This Row],[With char''s id]], 2, LEN(Tableau36[[#This Row],[With char''s id]])-1))</f>
        <v>00000000-0000-0000-0000-000000000029,"HUMAN",00000000-0000-0000-0000-000000000059,"HUMAN"/00000000-0000-0000-0000-000000000029,"HUMAN",00000000-0000-0000-0000-000000000213,"HUMAN"</v>
      </c>
      <c r="F30" s="15" t="str">
        <f>SUBSTITUTE(Tableau36[[#This Row],[List of friend''s id]],  "/",    "/" &amp; Tableau36[[#This Row],[Character''s id]] &amp; ",""" &amp; Tableau36[[#This Row],[Type]] &amp; """,")</f>
        <v>/00000000-0000-0000-0000-000000000029,"HUMAN",00000000-0000-0000-0000-000000000059,"HUMAN"/00000000-0000-0000-0000-000000000029,"HUMAN",00000000-0000-0000-0000-000000000213,"HUMAN"</v>
      </c>
      <c r="G30" t="str">
        <f>IF( Tableau36[[#This Row],[removed double semi-colon]]="", "", "/" &amp; MID(Tableau36[[#This Row],[removed double semi-colon]],2,LEN(Tableau36[[#This Row],[removed double semi-colon]]) - 2) )</f>
        <v>/00000000-0000-0000-0000-000000000059,"HUMAN"/00000000-0000-0000-0000-000000000213,"HUMAN"</v>
      </c>
      <c r="H30" t="str">
        <f>SUBSTITUTE(Tableau36[[#This Row],[Concatenation]],";;","/")</f>
        <v>;00000000-0000-0000-0000-000000000059,"HUMAN"/00000000-0000-0000-0000-000000000213,"HUMAN";</v>
      </c>
      <c r="I30" t="str">
        <f>friends!M30&amp; friends!N30&amp; friends!O30&amp; friends!P30&amp; friends!Q30&amp; friends!R30&amp; friends!S30&amp; friends!T30&amp; friends!U30&amp; friends!V30&amp; friends!W30&amp; friends!X30&amp; friends!Y30&amp; friends!Z30&amp; friends!AA30&amp; friends!AB30&amp; friends!AC30&amp; friends!AD30&amp; friends!AE30&amp; friends!AF30&amp; friends!AG30&amp; friends!AH30&amp; friends!AI30&amp; friends!AJ30&amp; friends!AK30&amp; friends!AL30&amp; friends!AM30&amp; friends!AN30&amp; friends!AO30&amp; friends!AP30&amp; friends!AQ30&amp; friends!AR30&amp; friends!AS30&amp; friends!AT30&amp; friends!AU30&amp; friends!AV30&amp; friends!AW30&amp; friends!AX30&amp; friends!AY30&amp; friends!AZ30&amp; friends!BA30&amp; friends!BB30&amp; friends!BC30&amp; friends!BD30&amp; friends!BE30&amp; friends!BF30&amp; friends!BG30&amp; friends!BH30&amp; friends!BI30&amp; friends!BJ30&amp; friends!BK30&amp; friends!BL30&amp; friends!BM30&amp; friends!BN30&amp; friends!BO30&amp; friends!BP30&amp; friends!BQ30&amp; friends!BR30&amp; friends!BS30&amp; friends!BT30&amp; friends!BU30&amp; friends!BV30&amp; friends!BW30&amp; friends!BX30&amp; friends!BY30&amp; friends!BZ30&amp; friends!CA30&amp; friends!CB30&amp; friends!CC30&amp; friends!CD30&amp; friends!CE30&amp; friends!CF30&amp; friends!CG30&amp; friends!CH30&amp; friends!CI30&amp; friends!CJ30&amp; friends!CK30&amp; friends!CL30&amp; friends!CM30&amp; friends!CN30&amp; friends!CO30&amp; friends!CP30&amp; friends!CQ30&amp; friends!CR30&amp; friends!CS30&amp; friends!CT30&amp; friends!CU30&amp; friends!CV30&amp; friends!CW30&amp; friends!CX30&amp; friends!CY30&amp; friends!CZ30&amp; friends!DA30&amp; friends!DB30&amp; friends!DC30&amp; friends!DD30&amp; friends!DE30&amp; friends!DF30&amp; friends!DG30&amp; friends!DH30&amp; friends!DI30&amp; friends!DJ30&amp; friends!DK30&amp; friends!DL30&amp; friends!DM30&amp; friends!DN30&amp; friends!DO30&amp; friends!DP30&amp; friends!DQ30&amp; friends!DR30&amp; friends!DS30&amp; friends!DT30&amp; friends!DU30&amp; friends!DV30&amp; friends!DW30&amp; friends!DX30&amp; friends!DY30&amp; friends!DZ30&amp; friends!EA30&amp; friends!EB30&amp; friends!EC30&amp; friends!ED30&amp; friends!EE30&amp; friends!EF30&amp; friends!EG30&amp; friends!EH30&amp; friends!EI30&amp; friends!EJ30&amp; friends!EK30&amp; friends!EL30&amp; friends!EM30&amp; friends!EN30&amp; friends!EO30&amp; friends!EP30&amp; friends!EQ30&amp; friends!ER30&amp; friends!ES30&amp; friends!ET30&amp; friends!EU30&amp; friends!EV30&amp; friends!EW30&amp; friends!EX30&amp; friends!EY30&amp; friends!EZ30&amp; friends!FA30&amp; friends!FB30&amp; friends!FC30&amp; friends!FD30&amp; friends!FE30&amp; friends!FF30&amp; friends!FG30&amp; friends!FH30&amp; friends!FI30&amp; friends!FJ30&amp; friends!FK30&amp; friends!FL30&amp; friends!FM30&amp; friends!FN30&amp; friends!FO30&amp; friends!FP30&amp; friends!FQ30&amp; friends!FR30&amp; friends!FS30&amp; friends!FT30&amp; friends!FU30&amp; friends!FV30&amp; friends!FW30&amp; friends!FX30&amp; friends!FY30&amp; friends!FZ30&amp; friends!GA30&amp; friends!GB30&amp; friends!GC30&amp; friends!GD30&amp; friends!GE30&amp; friends!GF30&amp; friends!GG30&amp; friends!GH30&amp; friends!GI30&amp; friends!GJ30&amp; friends!GK30&amp; friends!GL30&amp; friends!GM30&amp; friends!GN30&amp; friends!GO30&amp; friends!GP30&amp; friends!GQ30&amp; friends!GR30&amp; friends!GS30&amp; friends!GT30&amp; friends!GU30&amp; friends!GV30&amp; friends!GW30&amp; friends!GX30&amp; friends!GY30&amp; friends!GZ30&amp; friends!HA30&amp; friends!HB30&amp; friends!HC30&amp; friends!HD30&amp; friends!HE30&amp; friends!HF30&amp; friends!HG30&amp; friends!HH30&amp; friends!HI30&amp; friends!HJ30&amp; friends!HK30&amp; friends!HL30&amp; friends!HM30&amp; friends!HN30&amp; friends!HO30&amp; friends!HP30&amp; friends!HQ30&amp; friends!HR30&amp; friends!HS30&amp; friends!HT30&amp; friends!HU30&amp; friends!HV30&amp; friends!HW30&amp; friends!HX30&amp; friends!HY30&amp; friends!HZ30&amp; friends!IA30&amp; friends!IB30&amp; friends!IC30&amp; friends!ID30&amp; friends!IE30&amp; friends!IF30&amp; friends!IG30&amp; friends!IH30&amp; friends!II30</f>
        <v>;00000000-0000-0000-0000-000000000059,"HUMAN";;00000000-0000-0000-0000-000000000213,"HUMAN";</v>
      </c>
      <c r="M30" t="str">
        <f>IF(Data!$L31=M$1, "",             IF(ISERR(SEARCH(M$1,Data!$H31)),        "",          ";" &amp; VLOOKUP(M$1,Data!$L:$N,3, FALSE) &amp; ",""" &amp; VLOOKUP(M$1,Data!$L:$M,2, FALSE) &amp; """;"   )             )</f>
        <v/>
      </c>
      <c r="N30" t="str">
        <f>IF(Data!$L31=N$1, "",             IF(ISERR(SEARCH(N$1,Data!$H31)),        "",          ";" &amp; VLOOKUP(N$1,Data!$L:$N,3, FALSE) &amp; ",""" &amp; VLOOKUP(N$1,Data!$L:$M,2, FALSE) &amp; """;"   )             )</f>
        <v/>
      </c>
      <c r="O30" t="str">
        <f>IF(Data!$L31=O$1, "",             IF(ISERR(SEARCH(O$1,Data!$H31)),        "",          ";" &amp; VLOOKUP(O$1,Data!$L:$N,3, FALSE) &amp; ",""" &amp; VLOOKUP(O$1,Data!$L:$M,2, FALSE) &amp; """;"   )             )</f>
        <v/>
      </c>
      <c r="P30" t="str">
        <f>IF(Data!$L31=P$1, "",             IF(ISERR(SEARCH(P$1,Data!$H31)),        "",          ";" &amp; VLOOKUP(P$1,Data!$L:$N,3, FALSE) &amp; ",""" &amp; VLOOKUP(P$1,Data!$L:$M,2, FALSE) &amp; """;"   )             )</f>
        <v/>
      </c>
      <c r="Q30" t="str">
        <f>IF(Data!$L31=Q$1, "",             IF(ISERR(SEARCH(Q$1,Data!$H31)),        "",          ";" &amp; VLOOKUP(Q$1,Data!$L:$N,3, FALSE) &amp; ",""" &amp; VLOOKUP(Q$1,Data!$L:$M,2, FALSE) &amp; """;"   )             )</f>
        <v/>
      </c>
      <c r="R30" t="str">
        <f>IF(Data!$L31=R$1, "",             IF(ISERR(SEARCH(R$1,Data!$H31)),        "",          ";" &amp; VLOOKUP(R$1,Data!$L:$N,3, FALSE) &amp; ",""" &amp; VLOOKUP(R$1,Data!$L:$M,2, FALSE) &amp; """;"   )             )</f>
        <v/>
      </c>
      <c r="S30" t="str">
        <f>IF(Data!$L31=S$1, "",             IF(ISERR(SEARCH(S$1,Data!$H31)),        "",          ";" &amp; VLOOKUP(S$1,Data!$L:$N,3, FALSE) &amp; ",""" &amp; VLOOKUP(S$1,Data!$L:$M,2, FALSE) &amp; """;"   )             )</f>
        <v/>
      </c>
      <c r="T30" t="str">
        <f>IF(Data!$L31=T$1, "",             IF(ISERR(SEARCH(T$1,Data!$H31)),        "",          ";" &amp; VLOOKUP(T$1,Data!$L:$N,3, FALSE) &amp; ",""" &amp; VLOOKUP(T$1,Data!$L:$M,2, FALSE) &amp; """;"   )             )</f>
        <v/>
      </c>
      <c r="U30" t="str">
        <f>IF(Data!$L31=U$1, "",             IF(ISERR(SEARCH(U$1,Data!$H31)),        "",          ";" &amp; VLOOKUP(U$1,Data!$L:$N,3, FALSE) &amp; ",""" &amp; VLOOKUP(U$1,Data!$L:$M,2, FALSE) &amp; """;"   )             )</f>
        <v/>
      </c>
      <c r="V30" t="str">
        <f>IF(Data!$L31=V$1, "",             IF(ISERR(SEARCH(V$1,Data!$H31)),        "",          ";" &amp; VLOOKUP(V$1,Data!$L:$N,3, FALSE) &amp; ",""" &amp; VLOOKUP(V$1,Data!$L:$M,2, FALSE) &amp; """;"   )             )</f>
        <v/>
      </c>
      <c r="W30" t="str">
        <f>IF(Data!$L31=W$1, "",             IF(ISERR(SEARCH(W$1,Data!$H31)),        "",          ";" &amp; VLOOKUP(W$1,Data!$L:$N,3, FALSE) &amp; ",""" &amp; VLOOKUP(W$1,Data!$L:$M,2, FALSE) &amp; """;"   )             )</f>
        <v/>
      </c>
      <c r="X30" t="str">
        <f>IF(Data!$L31=X$1, "",             IF(ISERR(SEARCH(X$1,Data!$H31)),        "",          ";" &amp; VLOOKUP(X$1,Data!$L:$N,3, FALSE) &amp; ",""" &amp; VLOOKUP(X$1,Data!$L:$M,2, FALSE) &amp; """;"   )             )</f>
        <v/>
      </c>
      <c r="Y30" t="str">
        <f>IF(Data!$L31=Y$1, "",             IF(ISERR(SEARCH(Y$1,Data!$H31)),        "",          ";" &amp; VLOOKUP(Y$1,Data!$L:$N,3, FALSE) &amp; ",""" &amp; VLOOKUP(Y$1,Data!$L:$M,2, FALSE) &amp; """;"   )             )</f>
        <v/>
      </c>
      <c r="Z30" t="str">
        <f>IF(Data!$L31=Z$1, "",             IF(ISERR(SEARCH(Z$1,Data!$H31)),        "",          ";" &amp; VLOOKUP(Z$1,Data!$L:$N,3, FALSE) &amp; ",""" &amp; VLOOKUP(Z$1,Data!$L:$M,2, FALSE) &amp; """;"   )             )</f>
        <v/>
      </c>
      <c r="AA30" t="str">
        <f>IF(Data!$L31=AA$1, "",             IF(ISERR(SEARCH(AA$1,Data!$H31)),        "",          ";" &amp; VLOOKUP(AA$1,Data!$L:$N,3, FALSE) &amp; ",""" &amp; VLOOKUP(AA$1,Data!$L:$M,2, FALSE) &amp; """;"   )             )</f>
        <v/>
      </c>
      <c r="AB30" t="str">
        <f>IF(Data!$L31=AB$1, "",             IF(ISERR(SEARCH(AB$1,Data!$H31)),        "",          ";" &amp; VLOOKUP(AB$1,Data!$L:$N,3, FALSE) &amp; ",""" &amp; VLOOKUP(AB$1,Data!$L:$M,2, FALSE) &amp; """;"   )             )</f>
        <v/>
      </c>
      <c r="AC30" t="str">
        <f>IF(Data!$L31=AC$1, "",             IF(ISERR(SEARCH(AC$1,Data!$H31)),        "",          ";" &amp; VLOOKUP(AC$1,Data!$L:$N,3, FALSE) &amp; ",""" &amp; VLOOKUP(AC$1,Data!$L:$M,2, FALSE) &amp; """;"   )             )</f>
        <v/>
      </c>
      <c r="AD30" t="str">
        <f>IF(Data!$L31=AD$1, "",             IF(ISERR(SEARCH(AD$1,Data!$H31)),        "",          ";" &amp; VLOOKUP(AD$1,Data!$L:$N,3, FALSE) &amp; ",""" &amp; VLOOKUP(AD$1,Data!$L:$M,2, FALSE) &amp; """;"   )             )</f>
        <v/>
      </c>
      <c r="AE30" t="str">
        <f>IF(Data!$L31=AE$1, "",             IF(ISERR(SEARCH(AE$1,Data!$H31)),        "",          ";" &amp; VLOOKUP(AE$1,Data!$L:$N,3, FALSE) &amp; ",""" &amp; VLOOKUP(AE$1,Data!$L:$M,2, FALSE) &amp; """;"   )             )</f>
        <v/>
      </c>
      <c r="AF30" t="str">
        <f>IF(Data!$L31=AF$1, "",             IF(ISERR(SEARCH(AF$1,Data!$H31)),        "",          ";" &amp; VLOOKUP(AF$1,Data!$L:$N,3, FALSE) &amp; ",""" &amp; VLOOKUP(AF$1,Data!$L:$M,2, FALSE) &amp; """;"   )             )</f>
        <v/>
      </c>
      <c r="AG30" t="str">
        <f>IF(Data!$L31=AG$1, "",             IF(ISERR(SEARCH(AG$1,Data!$H31)),        "",          ";" &amp; VLOOKUP(AG$1,Data!$L:$N,3, FALSE) &amp; ",""" &amp; VLOOKUP(AG$1,Data!$L:$M,2, FALSE) &amp; """;"   )             )</f>
        <v/>
      </c>
      <c r="AH30" t="str">
        <f>IF(Data!$L31=AH$1, "",             IF(ISERR(SEARCH(AH$1,Data!$H31)),        "",          ";" &amp; VLOOKUP(AH$1,Data!$L:$N,3, FALSE) &amp; ",""" &amp; VLOOKUP(AH$1,Data!$L:$M,2, FALSE) &amp; """;"   )             )</f>
        <v/>
      </c>
      <c r="AI30" t="str">
        <f>IF(Data!$L31=AI$1, "",             IF(ISERR(SEARCH(AI$1,Data!$H31)),        "",          ";" &amp; VLOOKUP(AI$1,Data!$L:$N,3, FALSE) &amp; ",""" &amp; VLOOKUP(AI$1,Data!$L:$M,2, FALSE) &amp; """;"   )             )</f>
        <v/>
      </c>
      <c r="AJ30" t="str">
        <f>IF(Data!$L31=AJ$1, "",             IF(ISERR(SEARCH(AJ$1,Data!$H31)),        "",          ";" &amp; VLOOKUP(AJ$1,Data!$L:$N,3, FALSE) &amp; ",""" &amp; VLOOKUP(AJ$1,Data!$L:$M,2, FALSE) &amp; """;"   )             )</f>
        <v/>
      </c>
      <c r="AK30" t="str">
        <f>IF(Data!$L31=AK$1, "",             IF(ISERR(SEARCH(AK$1,Data!$H31)),        "",          ";" &amp; VLOOKUP(AK$1,Data!$L:$N,3, FALSE) &amp; ",""" &amp; VLOOKUP(AK$1,Data!$L:$M,2, FALSE) &amp; """;"   )             )</f>
        <v/>
      </c>
      <c r="AL30" t="str">
        <f>IF(Data!$L31=AL$1, "",             IF(ISERR(SEARCH(AL$1,Data!$H31)),        "",          ";" &amp; VLOOKUP(AL$1,Data!$L:$N,3, FALSE) &amp; ",""" &amp; VLOOKUP(AL$1,Data!$L:$M,2, FALSE) &amp; """;"   )             )</f>
        <v/>
      </c>
      <c r="AM30" t="str">
        <f>IF(Data!$L31=AM$1, "",             IF(ISERR(SEARCH(AM$1,Data!$H31)),        "",          ";" &amp; VLOOKUP(AM$1,Data!$L:$N,3, FALSE) &amp; ",""" &amp; VLOOKUP(AM$1,Data!$L:$M,2, FALSE) &amp; """;"   )             )</f>
        <v/>
      </c>
      <c r="AN30" t="str">
        <f>IF(Data!$L31=AN$1, "",             IF(ISERR(SEARCH(AN$1,Data!$H31)),        "",          ";" &amp; VLOOKUP(AN$1,Data!$L:$N,3, FALSE) &amp; ",""" &amp; VLOOKUP(AN$1,Data!$L:$M,2, FALSE) &amp; """;"   )             )</f>
        <v/>
      </c>
      <c r="AO30" t="str">
        <f>IF(Data!$L31=AO$1, "",             IF(ISERR(SEARCH(AO$1,Data!$H31)),        "",          ";" &amp; VLOOKUP(AO$1,Data!$L:$N,3, FALSE) &amp; ",""" &amp; VLOOKUP(AO$1,Data!$L:$M,2, FALSE) &amp; """;"   )             )</f>
        <v/>
      </c>
      <c r="AP30" t="str">
        <f>IF(Data!$L31=AP$1, "",             IF(ISERR(SEARCH(AP$1,Data!$H31)),        "",          ";" &amp; VLOOKUP(AP$1,Data!$L:$N,3, FALSE) &amp; ",""" &amp; VLOOKUP(AP$1,Data!$L:$M,2, FALSE) &amp; """;"   )             )</f>
        <v/>
      </c>
      <c r="AQ30" t="str">
        <f>IF(Data!$L31=AQ$1, "",             IF(ISERR(SEARCH(AQ$1,Data!$H31)),        "",          ";" &amp; VLOOKUP(AQ$1,Data!$L:$N,3, FALSE) &amp; ",""" &amp; VLOOKUP(AQ$1,Data!$L:$M,2, FALSE) &amp; """;"   )             )</f>
        <v/>
      </c>
      <c r="AR30" t="str">
        <f>IF(Data!$L31=AR$1, "",             IF(ISERR(SEARCH(AR$1,Data!$H31)),        "",          ";" &amp; VLOOKUP(AR$1,Data!$L:$N,3, FALSE) &amp; ",""" &amp; VLOOKUP(AR$1,Data!$L:$M,2, FALSE) &amp; """;"   )             )</f>
        <v/>
      </c>
      <c r="AS30" t="str">
        <f>IF(Data!$L31=AS$1, "",             IF(ISERR(SEARCH(AS$1,Data!$H31)),        "",          ";" &amp; VLOOKUP(AS$1,Data!$L:$N,3, FALSE) &amp; ",""" &amp; VLOOKUP(AS$1,Data!$L:$M,2, FALSE) &amp; """;"   )             )</f>
        <v/>
      </c>
      <c r="AT30" t="str">
        <f>IF(Data!$L31=AT$1, "",             IF(ISERR(SEARCH(AT$1,Data!$H31)),        "",          ";" &amp; VLOOKUP(AT$1,Data!$L:$N,3, FALSE) &amp; ",""" &amp; VLOOKUP(AT$1,Data!$L:$M,2, FALSE) &amp; """;"   )             )</f>
        <v/>
      </c>
      <c r="AU30" t="str">
        <f>IF(Data!$L31=AU$1, "",             IF(ISERR(SEARCH(AU$1,Data!$H31)),        "",          ";" &amp; VLOOKUP(AU$1,Data!$L:$N,3, FALSE) &amp; ",""" &amp; VLOOKUP(AU$1,Data!$L:$M,2, FALSE) &amp; """;"   )             )</f>
        <v/>
      </c>
      <c r="AV30" t="str">
        <f>IF(Data!$L31=AV$1, "",             IF(ISERR(SEARCH(AV$1,Data!$H31)),        "",          ";" &amp; VLOOKUP(AV$1,Data!$L:$N,3, FALSE) &amp; ",""" &amp; VLOOKUP(AV$1,Data!$L:$M,2, FALSE) &amp; """;"   )             )</f>
        <v/>
      </c>
      <c r="AW30" t="str">
        <f>IF(Data!$L31=AW$1, "",             IF(ISERR(SEARCH(AW$1,Data!$H31)),        "",          ";" &amp; VLOOKUP(AW$1,Data!$L:$N,3, FALSE) &amp; ",""" &amp; VLOOKUP(AW$1,Data!$L:$M,2, FALSE) &amp; """;"   )             )</f>
        <v/>
      </c>
      <c r="AX30" t="str">
        <f>IF(Data!$L31=AX$1, "",             IF(ISERR(SEARCH(AX$1,Data!$H31)),        "",          ";" &amp; VLOOKUP(AX$1,Data!$L:$N,3, FALSE) &amp; ",""" &amp; VLOOKUP(AX$1,Data!$L:$M,2, FALSE) &amp; """;"   )             )</f>
        <v/>
      </c>
      <c r="AY30" t="str">
        <f>IF(Data!$L31=AY$1, "",             IF(ISERR(SEARCH(AY$1,Data!$H31)),        "",          ";" &amp; VLOOKUP(AY$1,Data!$L:$N,3, FALSE) &amp; ",""" &amp; VLOOKUP(AY$1,Data!$L:$M,2, FALSE) &amp; """;"   )             )</f>
        <v/>
      </c>
      <c r="AZ30" t="str">
        <f>IF(Data!$L31=AZ$1, "",             IF(ISERR(SEARCH(AZ$1,Data!$H31)),        "",          ";" &amp; VLOOKUP(AZ$1,Data!$L:$N,3, FALSE) &amp; ",""" &amp; VLOOKUP(AZ$1,Data!$L:$M,2, FALSE) &amp; """;"   )             )</f>
        <v/>
      </c>
      <c r="BA30" t="str">
        <f>IF(Data!$L31=BA$1, "",             IF(ISERR(SEARCH(BA$1,Data!$H31)),        "",          ";" &amp; VLOOKUP(BA$1,Data!$L:$N,3, FALSE) &amp; ",""" &amp; VLOOKUP(BA$1,Data!$L:$M,2, FALSE) &amp; """;"   )             )</f>
        <v/>
      </c>
      <c r="BB30" t="str">
        <f>IF(Data!$L31=BB$1, "",             IF(ISERR(SEARCH(BB$1,Data!$H31)),        "",          ";" &amp; VLOOKUP(BB$1,Data!$L:$N,3, FALSE) &amp; ",""" &amp; VLOOKUP(BB$1,Data!$L:$M,2, FALSE) &amp; """;"   )             )</f>
        <v/>
      </c>
      <c r="BC30" t="str">
        <f>IF(Data!$L31=BC$1, "",             IF(ISERR(SEARCH(BC$1,Data!$H31)),        "",          ";" &amp; VLOOKUP(BC$1,Data!$L:$N,3, FALSE) &amp; ",""" &amp; VLOOKUP(BC$1,Data!$L:$M,2, FALSE) &amp; """;"   )             )</f>
        <v>;00000000-0000-0000-0000-000000000059,"HUMAN";</v>
      </c>
      <c r="BD30" t="str">
        <f>IF(Data!$L31=BD$1, "",             IF(ISERR(SEARCH(BD$1,Data!$H31)),        "",          ";" &amp; VLOOKUP(BD$1,Data!$L:$N,3, FALSE) &amp; ",""" &amp; VLOOKUP(BD$1,Data!$L:$M,2, FALSE) &amp; """;"   )             )</f>
        <v/>
      </c>
      <c r="BE30" t="str">
        <f>IF(Data!$L31=BE$1, "",             IF(ISERR(SEARCH(BE$1,Data!$H31)),        "",          ";" &amp; VLOOKUP(BE$1,Data!$L:$N,3, FALSE) &amp; ",""" &amp; VLOOKUP(BE$1,Data!$L:$M,2, FALSE) &amp; """;"   )             )</f>
        <v/>
      </c>
      <c r="BF30" t="str">
        <f>IF(Data!$L31=BF$1, "",             IF(ISERR(SEARCH(BF$1,Data!$H31)),        "",          ";" &amp; VLOOKUP(BF$1,Data!$L:$N,3, FALSE) &amp; ",""" &amp; VLOOKUP(BF$1,Data!$L:$M,2, FALSE) &amp; """;"   )             )</f>
        <v/>
      </c>
      <c r="BG30" t="str">
        <f>IF(Data!$L31=BG$1, "",             IF(ISERR(SEARCH(BG$1,Data!$H31)),        "",          ";" &amp; VLOOKUP(BG$1,Data!$L:$N,3, FALSE) &amp; ",""" &amp; VLOOKUP(BG$1,Data!$L:$M,2, FALSE) &amp; """;"   )             )</f>
        <v/>
      </c>
      <c r="BH30" t="str">
        <f>IF(Data!$L31=BH$1, "",             IF(ISERR(SEARCH(BH$1,Data!$H31)),        "",          ";" &amp; VLOOKUP(BH$1,Data!$L:$N,3, FALSE) &amp; ",""" &amp; VLOOKUP(BH$1,Data!$L:$M,2, FALSE) &amp; """;"   )             )</f>
        <v/>
      </c>
      <c r="BI30" t="str">
        <f>IF(Data!$L31=BI$1, "",             IF(ISERR(SEARCH(BI$1,Data!$H31)),        "",          ";" &amp; VLOOKUP(BI$1,Data!$L:$N,3, FALSE) &amp; ",""" &amp; VLOOKUP(BI$1,Data!$L:$M,2, FALSE) &amp; """;"   )             )</f>
        <v/>
      </c>
      <c r="BJ30" t="str">
        <f>IF(Data!$L31=BJ$1, "",             IF(ISERR(SEARCH(BJ$1,Data!$H31)),        "",          ";" &amp; VLOOKUP(BJ$1,Data!$L:$N,3, FALSE) &amp; ",""" &amp; VLOOKUP(BJ$1,Data!$L:$M,2, FALSE) &amp; """;"   )             )</f>
        <v/>
      </c>
      <c r="BK30" t="str">
        <f>IF(Data!$L31=BK$1, "",             IF(ISERR(SEARCH(BK$1,Data!$H31)),        "",          ";" &amp; VLOOKUP(BK$1,Data!$L:$N,3, FALSE) &amp; ",""" &amp; VLOOKUP(BK$1,Data!$L:$M,2, FALSE) &amp; """;"   )             )</f>
        <v/>
      </c>
      <c r="BL30" t="str">
        <f>IF(Data!$L31=BL$1, "",             IF(ISERR(SEARCH(BL$1,Data!$H31)),        "",          ";" &amp; VLOOKUP(BL$1,Data!$L:$N,3, FALSE) &amp; ",""" &amp; VLOOKUP(BL$1,Data!$L:$M,2, FALSE) &amp; """;"   )             )</f>
        <v/>
      </c>
      <c r="BM30" t="str">
        <f>IF(Data!$L31=BM$1, "",             IF(ISERR(SEARCH(BM$1,Data!$H31)),        "",          ";" &amp; VLOOKUP(BM$1,Data!$L:$N,3, FALSE) &amp; ",""" &amp; VLOOKUP(BM$1,Data!$L:$M,2, FALSE) &amp; """;"   )             )</f>
        <v/>
      </c>
      <c r="BN30" t="str">
        <f>IF(Data!$L31=BN$1, "",             IF(ISERR(SEARCH(BN$1,Data!$H31)),        "",          ";" &amp; VLOOKUP(BN$1,Data!$L:$N,3, FALSE) &amp; ",""" &amp; VLOOKUP(BN$1,Data!$L:$M,2, FALSE) &amp; """;"   )             )</f>
        <v/>
      </c>
      <c r="BO30" t="str">
        <f>IF(Data!$L31=BO$1, "",             IF(ISERR(SEARCH(BO$1,Data!$H31)),        "",          ";" &amp; VLOOKUP(BO$1,Data!$L:$N,3, FALSE) &amp; ",""" &amp; VLOOKUP(BO$1,Data!$L:$M,2, FALSE) &amp; """;"   )             )</f>
        <v/>
      </c>
      <c r="BP30" t="str">
        <f>IF(Data!$L31=BP$1, "",             IF(ISERR(SEARCH(BP$1,Data!$H31)),        "",          ";" &amp; VLOOKUP(BP$1,Data!$L:$N,3, FALSE) &amp; ",""" &amp; VLOOKUP(BP$1,Data!$L:$M,2, FALSE) &amp; """;"   )             )</f>
        <v/>
      </c>
      <c r="BQ30" t="str">
        <f>IF(Data!$L31=BQ$1, "",             IF(ISERR(SEARCH(BQ$1,Data!$H31)),        "",          ";" &amp; VLOOKUP(BQ$1,Data!$L:$N,3, FALSE) &amp; ",""" &amp; VLOOKUP(BQ$1,Data!$L:$M,2, FALSE) &amp; """;"   )             )</f>
        <v/>
      </c>
      <c r="BR30" t="str">
        <f>IF(Data!$L31=BR$1, "",             IF(ISERR(SEARCH(BR$1,Data!$H31)),        "",          ";" &amp; VLOOKUP(BR$1,Data!$L:$N,3, FALSE) &amp; ",""" &amp; VLOOKUP(BR$1,Data!$L:$M,2, FALSE) &amp; """;"   )             )</f>
        <v/>
      </c>
      <c r="BS30" t="str">
        <f>IF(Data!$L31=BS$1, "",             IF(ISERR(SEARCH(BS$1,Data!$H31)),        "",          ";" &amp; VLOOKUP(BS$1,Data!$L:$N,3, FALSE) &amp; ",""" &amp; VLOOKUP(BS$1,Data!$L:$M,2, FALSE) &amp; """;"   )             )</f>
        <v/>
      </c>
      <c r="BT30" t="str">
        <f>IF(Data!$L31=BT$1, "",             IF(ISERR(SEARCH(BT$1,Data!$H31)),        "",          ";" &amp; VLOOKUP(BT$1,Data!$L:$N,3, FALSE) &amp; ",""" &amp; VLOOKUP(BT$1,Data!$L:$M,2, FALSE) &amp; """;"   )             )</f>
        <v/>
      </c>
      <c r="BU30" t="str">
        <f>IF(Data!$L31=BU$1, "",             IF(ISERR(SEARCH(BU$1,Data!$H31)),        "",          ";" &amp; VLOOKUP(BU$1,Data!$L:$N,3, FALSE) &amp; ",""" &amp; VLOOKUP(BU$1,Data!$L:$M,2, FALSE) &amp; """;"   )             )</f>
        <v/>
      </c>
      <c r="BV30" t="str">
        <f>IF(Data!$L31=BV$1, "",             IF(ISERR(SEARCH(BV$1,Data!$H31)),        "",          ";" &amp; VLOOKUP(BV$1,Data!$L:$N,3, FALSE) &amp; ",""" &amp; VLOOKUP(BV$1,Data!$L:$M,2, FALSE) &amp; """;"   )             )</f>
        <v/>
      </c>
      <c r="BW30" t="str">
        <f>IF(Data!$L31=BW$1, "",             IF(ISERR(SEARCH(BW$1,Data!$H31)),        "",          ";" &amp; VLOOKUP(BW$1,Data!$L:$N,3, FALSE) &amp; ",""" &amp; VLOOKUP(BW$1,Data!$L:$M,2, FALSE) &amp; """;"   )             )</f>
        <v/>
      </c>
      <c r="BX30" t="str">
        <f>IF(Data!$L31=BX$1, "",             IF(ISERR(SEARCH(BX$1,Data!$H31)),        "",          ";" &amp; VLOOKUP(BX$1,Data!$L:$N,3, FALSE) &amp; ",""" &amp; VLOOKUP(BX$1,Data!$L:$M,2, FALSE) &amp; """;"   )             )</f>
        <v/>
      </c>
      <c r="BY30" t="str">
        <f>IF(Data!$L31=BY$1, "",             IF(ISERR(SEARCH(BY$1,Data!$H31)),        "",          ";" &amp; VLOOKUP(BY$1,Data!$L:$N,3, FALSE) &amp; ",""" &amp; VLOOKUP(BY$1,Data!$L:$M,2, FALSE) &amp; """;"   )             )</f>
        <v/>
      </c>
      <c r="BZ30" t="str">
        <f>IF(Data!$L31=BZ$1, "",             IF(ISERR(SEARCH(BZ$1,Data!$H31)),        "",          ";" &amp; VLOOKUP(BZ$1,Data!$L:$N,3, FALSE) &amp; ",""" &amp; VLOOKUP(BZ$1,Data!$L:$M,2, FALSE) &amp; """;"   )             )</f>
        <v/>
      </c>
      <c r="CA30" t="str">
        <f>IF(Data!$L31=CA$1, "",             IF(ISERR(SEARCH(CA$1,Data!$H31)),        "",          ";" &amp; VLOOKUP(CA$1,Data!$L:$N,3, FALSE) &amp; ",""" &amp; VLOOKUP(CA$1,Data!$L:$M,2, FALSE) &amp; """;"   )             )</f>
        <v/>
      </c>
      <c r="CB30" t="str">
        <f>IF(Data!$L31=CB$1, "",             IF(ISERR(SEARCH(CB$1,Data!$H31)),        "",          ";" &amp; VLOOKUP(CB$1,Data!$L:$N,3, FALSE) &amp; ",""" &amp; VLOOKUP(CB$1,Data!$L:$M,2, FALSE) &amp; """;"   )             )</f>
        <v/>
      </c>
      <c r="CC30" t="str">
        <f>IF(Data!$L31=CC$1, "",             IF(ISERR(SEARCH(CC$1,Data!$H31)),        "",          ";" &amp; VLOOKUP(CC$1,Data!$L:$N,3, FALSE) &amp; ",""" &amp; VLOOKUP(CC$1,Data!$L:$M,2, FALSE) &amp; """;"   )             )</f>
        <v/>
      </c>
      <c r="CD30" t="str">
        <f>IF(Data!$L31=CD$1, "",             IF(ISERR(SEARCH(CD$1,Data!$H31)),        "",          ";" &amp; VLOOKUP(CD$1,Data!$L:$N,3, FALSE) &amp; ",""" &amp; VLOOKUP(CD$1,Data!$L:$M,2, FALSE) &amp; """;"   )             )</f>
        <v/>
      </c>
      <c r="CE30" t="str">
        <f>IF(Data!$L31=CE$1, "",             IF(ISERR(SEARCH(CE$1,Data!$H31)),        "",          ";" &amp; VLOOKUP(CE$1,Data!$L:$N,3, FALSE) &amp; ",""" &amp; VLOOKUP(CE$1,Data!$L:$M,2, FALSE) &amp; """;"   )             )</f>
        <v/>
      </c>
      <c r="CF30" t="str">
        <f>IF(Data!$L31=CF$1, "",             IF(ISERR(SEARCH(CF$1,Data!$H31)),        "",          ";" &amp; VLOOKUP(CF$1,Data!$L:$N,3, FALSE) &amp; ",""" &amp; VLOOKUP(CF$1,Data!$L:$M,2, FALSE) &amp; """;"   )             )</f>
        <v/>
      </c>
      <c r="CG30" t="str">
        <f>IF(Data!$L31=CG$1, "",             IF(ISERR(SEARCH(CG$1,Data!$H31)),        "",          ";" &amp; VLOOKUP(CG$1,Data!$L:$N,3, FALSE) &amp; ",""" &amp; VLOOKUP(CG$1,Data!$L:$M,2, FALSE) &amp; """;"   )             )</f>
        <v/>
      </c>
      <c r="CH30" t="str">
        <f>IF(Data!$L31=CH$1, "",             IF(ISERR(SEARCH(CH$1,Data!$H31)),        "",          ";" &amp; VLOOKUP(CH$1,Data!$L:$N,3, FALSE) &amp; ",""" &amp; VLOOKUP(CH$1,Data!$L:$M,2, FALSE) &amp; """;"   )             )</f>
        <v/>
      </c>
      <c r="CI30" t="str">
        <f>IF(Data!$L31=CI$1, "",             IF(ISERR(SEARCH(CI$1,Data!$H31)),        "",          ";" &amp; VLOOKUP(CI$1,Data!$L:$N,3, FALSE) &amp; ",""" &amp; VLOOKUP(CI$1,Data!$L:$M,2, FALSE) &amp; """;"   )             )</f>
        <v/>
      </c>
      <c r="CJ30" t="str">
        <f>IF(Data!$L31=CJ$1, "",             IF(ISERR(SEARCH(CJ$1,Data!$H31)),        "",          ";" &amp; VLOOKUP(CJ$1,Data!$L:$N,3, FALSE) &amp; ",""" &amp; VLOOKUP(CJ$1,Data!$L:$M,2, FALSE) &amp; """;"   )             )</f>
        <v/>
      </c>
      <c r="CK30" t="str">
        <f>IF(Data!$L31=CK$1, "",             IF(ISERR(SEARCH(CK$1,Data!$H31)),        "",          ";" &amp; VLOOKUP(CK$1,Data!$L:$N,3, FALSE) &amp; ",""" &amp; VLOOKUP(CK$1,Data!$L:$M,2, FALSE) &amp; """;"   )             )</f>
        <v/>
      </c>
      <c r="CL30" t="str">
        <f>IF(Data!$L31=CL$1, "",             IF(ISERR(SEARCH(CL$1,Data!$H31)),        "",          ";" &amp; VLOOKUP(CL$1,Data!$L:$N,3, FALSE) &amp; ",""" &amp; VLOOKUP(CL$1,Data!$L:$M,2, FALSE) &amp; """;"   )             )</f>
        <v/>
      </c>
      <c r="CM30" t="str">
        <f>IF(Data!$L31=CM$1, "",             IF(ISERR(SEARCH(CM$1,Data!$H31)),        "",          ";" &amp; VLOOKUP(CM$1,Data!$L:$N,3, FALSE) &amp; ",""" &amp; VLOOKUP(CM$1,Data!$L:$M,2, FALSE) &amp; """;"   )             )</f>
        <v/>
      </c>
      <c r="CN30" t="str">
        <f>IF(Data!$L31=CN$1, "",             IF(ISERR(SEARCH(CN$1,Data!$H31)),        "",          ";" &amp; VLOOKUP(CN$1,Data!$L:$N,3, FALSE) &amp; ",""" &amp; VLOOKUP(CN$1,Data!$L:$M,2, FALSE) &amp; """;"   )             )</f>
        <v/>
      </c>
      <c r="CO30" t="str">
        <f>IF(Data!$L31=CO$1, "",             IF(ISERR(SEARCH(CO$1,Data!$H31)),        "",          ";" &amp; VLOOKUP(CO$1,Data!$L:$N,3, FALSE) &amp; ",""" &amp; VLOOKUP(CO$1,Data!$L:$M,2, FALSE) &amp; """;"   )             )</f>
        <v/>
      </c>
      <c r="CP30" t="str">
        <f>IF(Data!$L31=CP$1, "",             IF(ISERR(SEARCH(CP$1,Data!$H31)),        "",          ";" &amp; VLOOKUP(CP$1,Data!$L:$N,3, FALSE) &amp; ",""" &amp; VLOOKUP(CP$1,Data!$L:$M,2, FALSE) &amp; """;"   )             )</f>
        <v/>
      </c>
      <c r="CQ30" t="str">
        <f>IF(Data!$L31=CQ$1, "",             IF(ISERR(SEARCH(CQ$1,Data!$H31)),        "",          ";" &amp; VLOOKUP(CQ$1,Data!$L:$N,3, FALSE) &amp; ",""" &amp; VLOOKUP(CQ$1,Data!$L:$M,2, FALSE) &amp; """;"   )             )</f>
        <v/>
      </c>
      <c r="CR30" t="str">
        <f>IF(Data!$L31=CR$1, "",             IF(ISERR(SEARCH(CR$1,Data!$H31)),        "",          ";" &amp; VLOOKUP(CR$1,Data!$L:$N,3, FALSE) &amp; ",""" &amp; VLOOKUP(CR$1,Data!$L:$M,2, FALSE) &amp; """;"   )             )</f>
        <v/>
      </c>
      <c r="CS30" t="str">
        <f>IF(Data!$L31=CS$1, "",             IF(ISERR(SEARCH(CS$1,Data!$H31)),        "",          ";" &amp; VLOOKUP(CS$1,Data!$L:$N,3, FALSE) &amp; ",""" &amp; VLOOKUP(CS$1,Data!$L:$M,2, FALSE) &amp; """;"   )             )</f>
        <v/>
      </c>
      <c r="CT30" t="str">
        <f>IF(Data!$L31=CT$1, "",             IF(ISERR(SEARCH(CT$1,Data!$H31)),        "",          ";" &amp; VLOOKUP(CT$1,Data!$L:$N,3, FALSE) &amp; ",""" &amp; VLOOKUP(CT$1,Data!$L:$M,2, FALSE) &amp; """;"   )             )</f>
        <v/>
      </c>
      <c r="CU30" t="str">
        <f>IF(Data!$L31=CU$1, "",             IF(ISERR(SEARCH(CU$1,Data!$H31)),        "",          ";" &amp; VLOOKUP(CU$1,Data!$L:$N,3, FALSE) &amp; ",""" &amp; VLOOKUP(CU$1,Data!$L:$M,2, FALSE) &amp; """;"   )             )</f>
        <v/>
      </c>
      <c r="CV30" t="str">
        <f>IF(Data!$L31=CV$1, "",             IF(ISERR(SEARCH(CV$1,Data!$H31)),        "",          ";" &amp; VLOOKUP(CV$1,Data!$L:$N,3, FALSE) &amp; ",""" &amp; VLOOKUP(CV$1,Data!$L:$M,2, FALSE) &amp; """;"   )             )</f>
        <v/>
      </c>
      <c r="CW30" t="str">
        <f>IF(Data!$L31=CW$1, "",             IF(ISERR(SEARCH(CW$1,Data!$H31)),        "",          ";" &amp; VLOOKUP(CW$1,Data!$L:$N,3, FALSE) &amp; ",""" &amp; VLOOKUP(CW$1,Data!$L:$M,2, FALSE) &amp; """;"   )             )</f>
        <v/>
      </c>
      <c r="CX30" t="str">
        <f>IF(Data!$L31=CX$1, "",             IF(ISERR(SEARCH(CX$1,Data!$H31)),        "",          ";" &amp; VLOOKUP(CX$1,Data!$L:$N,3, FALSE) &amp; ",""" &amp; VLOOKUP(CX$1,Data!$L:$M,2, FALSE) &amp; """;"   )             )</f>
        <v/>
      </c>
      <c r="CY30" t="str">
        <f>IF(Data!$L31=CY$1, "",             IF(ISERR(SEARCH(CY$1,Data!$H31)),        "",          ";" &amp; VLOOKUP(CY$1,Data!$L:$N,3, FALSE) &amp; ",""" &amp; VLOOKUP(CY$1,Data!$L:$M,2, FALSE) &amp; """;"   )             )</f>
        <v/>
      </c>
      <c r="CZ30" t="str">
        <f>IF(Data!$L31=CZ$1, "",             IF(ISERR(SEARCH(CZ$1,Data!$H31)),        "",          ";" &amp; VLOOKUP(CZ$1,Data!$L:$N,3, FALSE) &amp; ",""" &amp; VLOOKUP(CZ$1,Data!$L:$M,2, FALSE) &amp; """;"   )             )</f>
        <v/>
      </c>
      <c r="DA30" t="str">
        <f>IF(Data!$L31=DA$1, "",             IF(ISERR(SEARCH(DA$1,Data!$H31)),        "",          ";" &amp; VLOOKUP(DA$1,Data!$L:$N,3, FALSE) &amp; ",""" &amp; VLOOKUP(DA$1,Data!$L:$M,2, FALSE) &amp; """;"   )             )</f>
        <v/>
      </c>
      <c r="DB30" t="str">
        <f>IF(Data!$L31=DB$1, "",             IF(ISERR(SEARCH(DB$1,Data!$H31)),        "",          ";" &amp; VLOOKUP(DB$1,Data!$L:$N,3, FALSE) &amp; ",""" &amp; VLOOKUP(DB$1,Data!$L:$M,2, FALSE) &amp; """;"   )             )</f>
        <v/>
      </c>
      <c r="DC30" t="str">
        <f>IF(Data!$L31=DC$1, "",             IF(ISERR(SEARCH(DC$1,Data!$H31)),        "",          ";" &amp; VLOOKUP(DC$1,Data!$L:$N,3, FALSE) &amp; ",""" &amp; VLOOKUP(DC$1,Data!$L:$M,2, FALSE) &amp; """;"   )             )</f>
        <v/>
      </c>
      <c r="DD30" t="str">
        <f>IF(Data!$L31=DD$1, "",             IF(ISERR(SEARCH(DD$1,Data!$H31)),        "",          ";" &amp; VLOOKUP(DD$1,Data!$L:$N,3, FALSE) &amp; ",""" &amp; VLOOKUP(DD$1,Data!$L:$M,2, FALSE) &amp; """;"   )             )</f>
        <v/>
      </c>
      <c r="DE30" t="str">
        <f>IF(Data!$L31=DE$1, "",             IF(ISERR(SEARCH(DE$1,Data!$H31)),        "",          ";" &amp; VLOOKUP(DE$1,Data!$L:$N,3, FALSE) &amp; ",""" &amp; VLOOKUP(DE$1,Data!$L:$M,2, FALSE) &amp; """;"   )             )</f>
        <v/>
      </c>
      <c r="DF30" t="str">
        <f>IF(Data!$L31=DF$1, "",             IF(ISERR(SEARCH(DF$1,Data!$H31)),        "",          ";" &amp; VLOOKUP(DF$1,Data!$L:$N,3, FALSE) &amp; ",""" &amp; VLOOKUP(DF$1,Data!$L:$M,2, FALSE) &amp; """;"   )             )</f>
        <v/>
      </c>
      <c r="DG30" t="str">
        <f>IF(Data!$L31=DG$1, "",             IF(ISERR(SEARCH(DG$1,Data!$H31)),        "",          ";" &amp; VLOOKUP(DG$1,Data!$L:$N,3, FALSE) &amp; ",""" &amp; VLOOKUP(DG$1,Data!$L:$M,2, FALSE) &amp; """;"   )             )</f>
        <v/>
      </c>
      <c r="DH30" t="str">
        <f>IF(Data!$L31=DH$1, "",             IF(ISERR(SEARCH(DH$1,Data!$H31)),        "",          ";" &amp; VLOOKUP(DH$1,Data!$L:$N,3, FALSE) &amp; ",""" &amp; VLOOKUP(DH$1,Data!$L:$M,2, FALSE) &amp; """;"   )             )</f>
        <v/>
      </c>
      <c r="DI30" t="str">
        <f>IF(Data!$L31=DI$1, "",             IF(ISERR(SEARCH(DI$1,Data!$H31)),        "",          ";" &amp; VLOOKUP(DI$1,Data!$L:$N,3, FALSE) &amp; ",""" &amp; VLOOKUP(DI$1,Data!$L:$M,2, FALSE) &amp; """;"   )             )</f>
        <v/>
      </c>
      <c r="DJ30" t="str">
        <f>IF(Data!$L31=DJ$1, "",             IF(ISERR(SEARCH(DJ$1,Data!$H31)),        "",          ";" &amp; VLOOKUP(DJ$1,Data!$L:$N,3, FALSE) &amp; ",""" &amp; VLOOKUP(DJ$1,Data!$L:$M,2, FALSE) &amp; """;"   )             )</f>
        <v/>
      </c>
      <c r="DK30" t="str">
        <f>IF(Data!$L31=DK$1, "",             IF(ISERR(SEARCH(DK$1,Data!$H31)),        "",          ";" &amp; VLOOKUP(DK$1,Data!$L:$N,3, FALSE) &amp; ",""" &amp; VLOOKUP(DK$1,Data!$L:$M,2, FALSE) &amp; """;"   )             )</f>
        <v/>
      </c>
      <c r="DL30" t="str">
        <f>IF(Data!$L31=DL$1, "",             IF(ISERR(SEARCH(DL$1,Data!$H31)),        "",          ";" &amp; VLOOKUP(DL$1,Data!$L:$N,3, FALSE) &amp; ",""" &amp; VLOOKUP(DL$1,Data!$L:$M,2, FALSE) &amp; """;"   )             )</f>
        <v/>
      </c>
      <c r="DM30" t="str">
        <f>IF(Data!$L31=DM$1, "",             IF(ISERR(SEARCH(DM$1,Data!$H31)),        "",          ";" &amp; VLOOKUP(DM$1,Data!$L:$N,3, FALSE) &amp; ",""" &amp; VLOOKUP(DM$1,Data!$L:$M,2, FALSE) &amp; """;"   )             )</f>
        <v/>
      </c>
      <c r="DN30" t="str">
        <f>IF(Data!$L31=DN$1, "",             IF(ISERR(SEARCH(DN$1,Data!$H31)),        "",          ";" &amp; VLOOKUP(DN$1,Data!$L:$N,3, FALSE) &amp; ",""" &amp; VLOOKUP(DN$1,Data!$L:$M,2, FALSE) &amp; """;"   )             )</f>
        <v/>
      </c>
      <c r="DO30" t="str">
        <f>IF(Data!$L31=DO$1, "",             IF(ISERR(SEARCH(DO$1,Data!$H31)),        "",          ";" &amp; VLOOKUP(DO$1,Data!$L:$N,3, FALSE) &amp; ",""" &amp; VLOOKUP(DO$1,Data!$L:$M,2, FALSE) &amp; """;"   )             )</f>
        <v/>
      </c>
      <c r="DP30" t="str">
        <f>IF(Data!$L31=DP$1, "",             IF(ISERR(SEARCH(DP$1,Data!$H31)),        "",          ";" &amp; VLOOKUP(DP$1,Data!$L:$N,3, FALSE) &amp; ",""" &amp; VLOOKUP(DP$1,Data!$L:$M,2, FALSE) &amp; """;"   )             )</f>
        <v/>
      </c>
      <c r="DQ30" t="str">
        <f>IF(Data!$L31=DQ$1, "",             IF(ISERR(SEARCH(DQ$1,Data!$H31)),        "",          ";" &amp; VLOOKUP(DQ$1,Data!$L:$N,3, FALSE) &amp; ",""" &amp; VLOOKUP(DQ$1,Data!$L:$M,2, FALSE) &amp; """;"   )             )</f>
        <v/>
      </c>
      <c r="DR30" t="str">
        <f>IF(Data!$L31=DR$1, "",             IF(ISERR(SEARCH(DR$1,Data!$H31)),        "",          ";" &amp; VLOOKUP(DR$1,Data!$L:$N,3, FALSE) &amp; ",""" &amp; VLOOKUP(DR$1,Data!$L:$M,2, FALSE) &amp; """;"   )             )</f>
        <v/>
      </c>
      <c r="DS30" t="str">
        <f>IF(Data!$L31=DS$1, "",             IF(ISERR(SEARCH(DS$1,Data!$H31)),        "",          ";" &amp; VLOOKUP(DS$1,Data!$L:$N,3, FALSE) &amp; ",""" &amp; VLOOKUP(DS$1,Data!$L:$M,2, FALSE) &amp; """;"   )             )</f>
        <v/>
      </c>
      <c r="DT30" t="str">
        <f>IF(Data!$L31=DT$1, "",             IF(ISERR(SEARCH(DT$1,Data!$H31)),        "",          ";" &amp; VLOOKUP(DT$1,Data!$L:$N,3, FALSE) &amp; ",""" &amp; VLOOKUP(DT$1,Data!$L:$M,2, FALSE) &amp; """;"   )             )</f>
        <v/>
      </c>
      <c r="DU30" t="str">
        <f>IF(Data!$L31=DU$1, "",             IF(ISERR(SEARCH(DU$1,Data!$H31)),        "",          ";" &amp; VLOOKUP(DU$1,Data!$L:$N,3, FALSE) &amp; ",""" &amp; VLOOKUP(DU$1,Data!$L:$M,2, FALSE) &amp; """;"   )             )</f>
        <v/>
      </c>
      <c r="DV30" t="str">
        <f>IF(Data!$L31=DV$1, "",             IF(ISERR(SEARCH(DV$1,Data!$H31)),        "",          ";" &amp; VLOOKUP(DV$1,Data!$L:$N,3, FALSE) &amp; ",""" &amp; VLOOKUP(DV$1,Data!$L:$M,2, FALSE) &amp; """;"   )             )</f>
        <v/>
      </c>
      <c r="DW30" t="str">
        <f>IF(Data!$L31=DW$1, "",             IF(ISERR(SEARCH(DW$1,Data!$H31)),        "",          ";" &amp; VLOOKUP(DW$1,Data!$L:$N,3, FALSE) &amp; ",""" &amp; VLOOKUP(DW$1,Data!$L:$M,2, FALSE) &amp; """;"   )             )</f>
        <v/>
      </c>
      <c r="DX30" t="str">
        <f>IF(Data!$L31=DX$1, "",             IF(ISERR(SEARCH(DX$1,Data!$H31)),        "",          ";" &amp; VLOOKUP(DX$1,Data!$L:$N,3, FALSE) &amp; ",""" &amp; VLOOKUP(DX$1,Data!$L:$M,2, FALSE) &amp; """;"   )             )</f>
        <v/>
      </c>
      <c r="DY30" t="str">
        <f>IF(Data!$L31=DY$1, "",             IF(ISERR(SEARCH(DY$1,Data!$H31)),        "",          ";" &amp; VLOOKUP(DY$1,Data!$L:$N,3, FALSE) &amp; ",""" &amp; VLOOKUP(DY$1,Data!$L:$M,2, FALSE) &amp; """;"   )             )</f>
        <v/>
      </c>
      <c r="DZ30" t="str">
        <f>IF(Data!$L31=DZ$1, "",             IF(ISERR(SEARCH(DZ$1,Data!$H31)),        "",          ";" &amp; VLOOKUP(DZ$1,Data!$L:$N,3, FALSE) &amp; ",""" &amp; VLOOKUP(DZ$1,Data!$L:$M,2, FALSE) &amp; """;"   )             )</f>
        <v/>
      </c>
      <c r="EA30" t="str">
        <f>IF(Data!$L31=EA$1, "",             IF(ISERR(SEARCH(EA$1,Data!$H31)),        "",          ";" &amp; VLOOKUP(EA$1,Data!$L:$N,3, FALSE) &amp; ",""" &amp; VLOOKUP(EA$1,Data!$L:$M,2, FALSE) &amp; """;"   )             )</f>
        <v/>
      </c>
      <c r="EB30" t="str">
        <f>IF(Data!$L31=EB$1, "",             IF(ISERR(SEARCH(EB$1,Data!$H31)),        "",          ";" &amp; VLOOKUP(EB$1,Data!$L:$N,3, FALSE) &amp; ",""" &amp; VLOOKUP(EB$1,Data!$L:$M,2, FALSE) &amp; """;"   )             )</f>
        <v/>
      </c>
      <c r="EC30" t="str">
        <f>IF(Data!$L31=EC$1, "",             IF(ISERR(SEARCH(EC$1,Data!$H31)),        "",          ";" &amp; VLOOKUP(EC$1,Data!$L:$N,3, FALSE) &amp; ",""" &amp; VLOOKUP(EC$1,Data!$L:$M,2, FALSE) &amp; """;"   )             )</f>
        <v/>
      </c>
      <c r="ED30" t="str">
        <f>IF(Data!$L31=ED$1, "",             IF(ISERR(SEARCH(ED$1,Data!$H31)),        "",          ";" &amp; VLOOKUP(ED$1,Data!$L:$N,3, FALSE) &amp; ",""" &amp; VLOOKUP(ED$1,Data!$L:$M,2, FALSE) &amp; """;"   )             )</f>
        <v/>
      </c>
      <c r="EE30" t="str">
        <f>IF(Data!$L31=EE$1, "",             IF(ISERR(SEARCH(EE$1,Data!$H31)),        "",          ";" &amp; VLOOKUP(EE$1,Data!$L:$N,3, FALSE) &amp; ",""" &amp; VLOOKUP(EE$1,Data!$L:$M,2, FALSE) &amp; """;"   )             )</f>
        <v/>
      </c>
      <c r="EF30" t="str">
        <f>IF(Data!$L31=EF$1, "",             IF(ISERR(SEARCH(EF$1,Data!$H31)),        "",          ";" &amp; VLOOKUP(EF$1,Data!$L:$N,3, FALSE) &amp; ",""" &amp; VLOOKUP(EF$1,Data!$L:$M,2, FALSE) &amp; """;"   )             )</f>
        <v/>
      </c>
      <c r="EG30" t="str">
        <f>IF(Data!$L31=EG$1, "",             IF(ISERR(SEARCH(EG$1,Data!$H31)),        "",          ";" &amp; VLOOKUP(EG$1,Data!$L:$N,3, FALSE) &amp; ",""" &amp; VLOOKUP(EG$1,Data!$L:$M,2, FALSE) &amp; """;"   )             )</f>
        <v/>
      </c>
      <c r="EH30" t="str">
        <f>IF(Data!$L31=EH$1, "",             IF(ISERR(SEARCH(EH$1,Data!$H31)),        "",          ";" &amp; VLOOKUP(EH$1,Data!$L:$N,3, FALSE) &amp; ",""" &amp; VLOOKUP(EH$1,Data!$L:$M,2, FALSE) &amp; """;"   )             )</f>
        <v/>
      </c>
      <c r="EI30" t="str">
        <f>IF(Data!$L31=EI$1, "",             IF(ISERR(SEARCH(EI$1,Data!$H31)),        "",          ";" &amp; VLOOKUP(EI$1,Data!$L:$N,3, FALSE) &amp; ",""" &amp; VLOOKUP(EI$1,Data!$L:$M,2, FALSE) &amp; """;"   )             )</f>
        <v/>
      </c>
      <c r="EJ30" t="str">
        <f>IF(Data!$L31=EJ$1, "",             IF(ISERR(SEARCH(EJ$1,Data!$H31)),        "",          ";" &amp; VLOOKUP(EJ$1,Data!$L:$N,3, FALSE) &amp; ",""" &amp; VLOOKUP(EJ$1,Data!$L:$M,2, FALSE) &amp; """;"   )             )</f>
        <v/>
      </c>
      <c r="EK30" t="str">
        <f>IF(Data!$L31=EK$1, "",             IF(ISERR(SEARCH(EK$1,Data!$H31)),        "",          ";" &amp; VLOOKUP(EK$1,Data!$L:$N,3, FALSE) &amp; ",""" &amp; VLOOKUP(EK$1,Data!$L:$M,2, FALSE) &amp; """;"   )             )</f>
        <v/>
      </c>
      <c r="EL30" t="str">
        <f>IF(Data!$L31=EL$1, "",             IF(ISERR(SEARCH(EL$1,Data!$H31)),        "",          ";" &amp; VLOOKUP(EL$1,Data!$L:$N,3, FALSE) &amp; ",""" &amp; VLOOKUP(EL$1,Data!$L:$M,2, FALSE) &amp; """;"   )             )</f>
        <v/>
      </c>
      <c r="EM30" t="str">
        <f>IF(Data!$L31=EM$1, "",             IF(ISERR(SEARCH(EM$1,Data!$H31)),        "",          ";" &amp; VLOOKUP(EM$1,Data!$L:$N,3, FALSE) &amp; ",""" &amp; VLOOKUP(EM$1,Data!$L:$M,2, FALSE) &amp; """;"   )             )</f>
        <v/>
      </c>
      <c r="EN30" t="str">
        <f>IF(Data!$L31=EN$1, "",             IF(ISERR(SEARCH(EN$1,Data!$H31)),        "",          ";" &amp; VLOOKUP(EN$1,Data!$L:$N,3, FALSE) &amp; ",""" &amp; VLOOKUP(EN$1,Data!$L:$M,2, FALSE) &amp; """;"   )             )</f>
        <v/>
      </c>
      <c r="EO30" t="str">
        <f>IF(Data!$L31=EO$1, "",             IF(ISERR(SEARCH(EO$1,Data!$H31)),        "",          ";" &amp; VLOOKUP(EO$1,Data!$L:$N,3, FALSE) &amp; ",""" &amp; VLOOKUP(EO$1,Data!$L:$M,2, FALSE) &amp; """;"   )             )</f>
        <v/>
      </c>
      <c r="EP30" t="str">
        <f>IF(Data!$L31=EP$1, "",             IF(ISERR(SEARCH(EP$1,Data!$H31)),        "",          ";" &amp; VLOOKUP(EP$1,Data!$L:$N,3, FALSE) &amp; ",""" &amp; VLOOKUP(EP$1,Data!$L:$M,2, FALSE) &amp; """;"   )             )</f>
        <v/>
      </c>
      <c r="EQ30" t="str">
        <f>IF(Data!$L31=EQ$1, "",             IF(ISERR(SEARCH(EQ$1,Data!$H31)),        "",          ";" &amp; VLOOKUP(EQ$1,Data!$L:$N,3, FALSE) &amp; ",""" &amp; VLOOKUP(EQ$1,Data!$L:$M,2, FALSE) &amp; """;"   )             )</f>
        <v/>
      </c>
      <c r="ER30" t="str">
        <f>IF(Data!$L31=ER$1, "",             IF(ISERR(SEARCH(ER$1,Data!$H31)),        "",          ";" &amp; VLOOKUP(ER$1,Data!$L:$N,3, FALSE) &amp; ",""" &amp; VLOOKUP(ER$1,Data!$L:$M,2, FALSE) &amp; """;"   )             )</f>
        <v/>
      </c>
      <c r="ES30" t="str">
        <f>IF(Data!$L31=ES$1, "",             IF(ISERR(SEARCH(ES$1,Data!$H31)),        "",          ";" &amp; VLOOKUP(ES$1,Data!$L:$N,3, FALSE) &amp; ",""" &amp; VLOOKUP(ES$1,Data!$L:$M,2, FALSE) &amp; """;"   )             )</f>
        <v/>
      </c>
      <c r="ET30" t="str">
        <f>IF(Data!$L31=ET$1, "",             IF(ISERR(SEARCH(ET$1,Data!$H31)),        "",          ";" &amp; VLOOKUP(ET$1,Data!$L:$N,3, FALSE) &amp; ",""" &amp; VLOOKUP(ET$1,Data!$L:$M,2, FALSE) &amp; """;"   )             )</f>
        <v/>
      </c>
      <c r="EU30" t="str">
        <f>IF(Data!$L31=EU$1, "",             IF(ISERR(SEARCH(EU$1,Data!$H31)),        "",          ";" &amp; VLOOKUP(EU$1,Data!$L:$N,3, FALSE) &amp; ",""" &amp; VLOOKUP(EU$1,Data!$L:$M,2, FALSE) &amp; """;"   )             )</f>
        <v/>
      </c>
      <c r="EV30" t="str">
        <f>IF(Data!$L31=EV$1, "",             IF(ISERR(SEARCH(EV$1,Data!$H31)),        "",          ";" &amp; VLOOKUP(EV$1,Data!$L:$N,3, FALSE) &amp; ",""" &amp; VLOOKUP(EV$1,Data!$L:$M,2, FALSE) &amp; """;"   )             )</f>
        <v/>
      </c>
      <c r="EW30" t="str">
        <f>IF(Data!$L31=EW$1, "",             IF(ISERR(SEARCH(EW$1,Data!$H31)),        "",          ";" &amp; VLOOKUP(EW$1,Data!$L:$N,3, FALSE) &amp; ",""" &amp; VLOOKUP(EW$1,Data!$L:$M,2, FALSE) &amp; """;"   )             )</f>
        <v/>
      </c>
      <c r="EX30" t="str">
        <f>IF(Data!$L31=EX$1, "",             IF(ISERR(SEARCH(EX$1,Data!$H31)),        "",          ";" &amp; VLOOKUP(EX$1,Data!$L:$N,3, FALSE) &amp; ",""" &amp; VLOOKUP(EX$1,Data!$L:$M,2, FALSE) &amp; """;"   )             )</f>
        <v/>
      </c>
      <c r="EY30" t="str">
        <f>IF(Data!$L31=EY$1, "",             IF(ISERR(SEARCH(EY$1,Data!$H31)),        "",          ";" &amp; VLOOKUP(EY$1,Data!$L:$N,3, FALSE) &amp; ",""" &amp; VLOOKUP(EY$1,Data!$L:$M,2, FALSE) &amp; """;"   )             )</f>
        <v/>
      </c>
      <c r="EZ30" t="str">
        <f>IF(Data!$L31=EZ$1, "",             IF(ISERR(SEARCH(EZ$1,Data!$H31)),        "",          ";" &amp; VLOOKUP(EZ$1,Data!$L:$N,3, FALSE) &amp; ",""" &amp; VLOOKUP(EZ$1,Data!$L:$M,2, FALSE) &amp; """;"   )             )</f>
        <v/>
      </c>
      <c r="FA30" t="str">
        <f>IF(Data!$L31=FA$1, "",             IF(ISERR(SEARCH(FA$1,Data!$H31)),        "",          ";" &amp; VLOOKUP(FA$1,Data!$L:$N,3, FALSE) &amp; ",""" &amp; VLOOKUP(FA$1,Data!$L:$M,2, FALSE) &amp; """;"   )             )</f>
        <v/>
      </c>
      <c r="FB30" t="str">
        <f>IF(Data!$L31=FB$1, "",             IF(ISERR(SEARCH(FB$1,Data!$H31)),        "",          ";" &amp; VLOOKUP(FB$1,Data!$L:$N,3, FALSE) &amp; ",""" &amp; VLOOKUP(FB$1,Data!$L:$M,2, FALSE) &amp; """;"   )             )</f>
        <v/>
      </c>
      <c r="FC30" t="str">
        <f>IF(Data!$L31=FC$1, "",             IF(ISERR(SEARCH(FC$1,Data!$H31)),        "",          ";" &amp; VLOOKUP(FC$1,Data!$L:$N,3, FALSE) &amp; ",""" &amp; VLOOKUP(FC$1,Data!$L:$M,2, FALSE) &amp; """;"   )             )</f>
        <v/>
      </c>
      <c r="FD30" t="str">
        <f>IF(Data!$L31=FD$1, "",             IF(ISERR(SEARCH(FD$1,Data!$H31)),        "",          ";" &amp; VLOOKUP(FD$1,Data!$L:$N,3, FALSE) &amp; ",""" &amp; VLOOKUP(FD$1,Data!$L:$M,2, FALSE) &amp; """;"   )             )</f>
        <v/>
      </c>
      <c r="FE30" t="str">
        <f>IF(Data!$L31=FE$1, "",             IF(ISERR(SEARCH(FE$1,Data!$H31)),        "",          ";" &amp; VLOOKUP(FE$1,Data!$L:$N,3, FALSE) &amp; ",""" &amp; VLOOKUP(FE$1,Data!$L:$M,2, FALSE) &amp; """;"   )             )</f>
        <v/>
      </c>
      <c r="FF30" t="str">
        <f>IF(Data!$L31=FF$1, "",             IF(ISERR(SEARCH(FF$1,Data!$H31)),        "",          ";" &amp; VLOOKUP(FF$1,Data!$L:$N,3, FALSE) &amp; ",""" &amp; VLOOKUP(FF$1,Data!$L:$M,2, FALSE) &amp; """;"   )             )</f>
        <v/>
      </c>
      <c r="FG30" t="str">
        <f>IF(Data!$L31=FG$1, "",             IF(ISERR(SEARCH(FG$1,Data!$H31)),        "",          ";" &amp; VLOOKUP(FG$1,Data!$L:$N,3, FALSE) &amp; ",""" &amp; VLOOKUP(FG$1,Data!$L:$M,2, FALSE) &amp; """;"   )             )</f>
        <v/>
      </c>
      <c r="FH30" t="str">
        <f>IF(Data!$L31=FH$1, "",             IF(ISERR(SEARCH(FH$1,Data!$H31)),        "",          ";" &amp; VLOOKUP(FH$1,Data!$L:$N,3, FALSE) &amp; ",""" &amp; VLOOKUP(FH$1,Data!$L:$M,2, FALSE) &amp; """;"   )             )</f>
        <v/>
      </c>
      <c r="FI30" t="str">
        <f>IF(Data!$L31=FI$1, "",             IF(ISERR(SEARCH(FI$1,Data!$H31)),        "",          ";" &amp; VLOOKUP(FI$1,Data!$L:$N,3, FALSE) &amp; ",""" &amp; VLOOKUP(FI$1,Data!$L:$M,2, FALSE) &amp; """;"   )             )</f>
        <v/>
      </c>
      <c r="FJ30" t="str">
        <f>IF(Data!$L31=FJ$1, "",             IF(ISERR(SEARCH(FJ$1,Data!$H31)),        "",          ";" &amp; VLOOKUP(FJ$1,Data!$L:$N,3, FALSE) &amp; ",""" &amp; VLOOKUP(FJ$1,Data!$L:$M,2, FALSE) &amp; """;"   )             )</f>
        <v/>
      </c>
      <c r="FK30" t="str">
        <f>IF(Data!$L31=FK$1, "",             IF(ISERR(SEARCH(FK$1,Data!$H31)),        "",          ";" &amp; VLOOKUP(FK$1,Data!$L:$N,3, FALSE) &amp; ",""" &amp; VLOOKUP(FK$1,Data!$L:$M,2, FALSE) &amp; """;"   )             )</f>
        <v/>
      </c>
      <c r="FL30" t="str">
        <f>IF(Data!$L31=FL$1, "",             IF(ISERR(SEARCH(FL$1,Data!$H31)),        "",          ";" &amp; VLOOKUP(FL$1,Data!$L:$N,3, FALSE) &amp; ",""" &amp; VLOOKUP(FL$1,Data!$L:$M,2, FALSE) &amp; """;"   )             )</f>
        <v/>
      </c>
      <c r="FM30" t="str">
        <f>IF(Data!$L31=FM$1, "",             IF(ISERR(SEARCH(FM$1,Data!$H31)),        "",          ";" &amp; VLOOKUP(FM$1,Data!$L:$N,3, FALSE) &amp; ",""" &amp; VLOOKUP(FM$1,Data!$L:$M,2, FALSE) &amp; """;"   )             )</f>
        <v/>
      </c>
      <c r="FN30" t="str">
        <f>IF(Data!$L31=FN$1, "",             IF(ISERR(SEARCH(FN$1,Data!$H31)),        "",          ";" &amp; VLOOKUP(FN$1,Data!$L:$N,3, FALSE) &amp; ",""" &amp; VLOOKUP(FN$1,Data!$L:$M,2, FALSE) &amp; """;"   )             )</f>
        <v/>
      </c>
      <c r="FO30" t="str">
        <f>IF(Data!$L31=FO$1, "",             IF(ISERR(SEARCH(FO$1,Data!$H31)),        "",          ";" &amp; VLOOKUP(FO$1,Data!$L:$N,3, FALSE) &amp; ",""" &amp; VLOOKUP(FO$1,Data!$L:$M,2, FALSE) &amp; """;"   )             )</f>
        <v/>
      </c>
      <c r="FP30" t="str">
        <f>IF(Data!$L31=FP$1, "",             IF(ISERR(SEARCH(FP$1,Data!$H31)),        "",          ";" &amp; VLOOKUP(FP$1,Data!$L:$N,3, FALSE) &amp; ",""" &amp; VLOOKUP(FP$1,Data!$L:$M,2, FALSE) &amp; """;"   )             )</f>
        <v/>
      </c>
      <c r="FQ30" t="str">
        <f>IF(Data!$L31=FQ$1, "",             IF(ISERR(SEARCH(FQ$1,Data!$H31)),        "",          ";" &amp; VLOOKUP(FQ$1,Data!$L:$N,3, FALSE) &amp; ",""" &amp; VLOOKUP(FQ$1,Data!$L:$M,2, FALSE) &amp; """;"   )             )</f>
        <v/>
      </c>
      <c r="FR30" t="str">
        <f>IF(Data!$L31=FR$1, "",             IF(ISERR(SEARCH(FR$1,Data!$H31)),        "",          ";" &amp; VLOOKUP(FR$1,Data!$L:$N,3, FALSE) &amp; ",""" &amp; VLOOKUP(FR$1,Data!$L:$M,2, FALSE) &amp; """;"   )             )</f>
        <v/>
      </c>
      <c r="FS30" t="str">
        <f>IF(Data!$L31=FS$1, "",             IF(ISERR(SEARCH(FS$1,Data!$H31)),        "",          ";" &amp; VLOOKUP(FS$1,Data!$L:$N,3, FALSE) &amp; ",""" &amp; VLOOKUP(FS$1,Data!$L:$M,2, FALSE) &amp; """;"   )             )</f>
        <v/>
      </c>
      <c r="FT30" t="str">
        <f>IF(Data!$L31=FT$1, "",             IF(ISERR(SEARCH(FT$1,Data!$H31)),        "",          ";" &amp; VLOOKUP(FT$1,Data!$L:$N,3, FALSE) &amp; ",""" &amp; VLOOKUP(FT$1,Data!$L:$M,2, FALSE) &amp; """;"   )             )</f>
        <v/>
      </c>
      <c r="FU30" t="str">
        <f>IF(Data!$L31=FU$1, "",             IF(ISERR(SEARCH(FU$1,Data!$H31)),        "",          ";" &amp; VLOOKUP(FU$1,Data!$L:$N,3, FALSE) &amp; ",""" &amp; VLOOKUP(FU$1,Data!$L:$M,2, FALSE) &amp; """;"   )             )</f>
        <v/>
      </c>
      <c r="FV30" t="str">
        <f>IF(Data!$L31=FV$1, "",             IF(ISERR(SEARCH(FV$1,Data!$H31)),        "",          ";" &amp; VLOOKUP(FV$1,Data!$L:$N,3, FALSE) &amp; ",""" &amp; VLOOKUP(FV$1,Data!$L:$M,2, FALSE) &amp; """;"   )             )</f>
        <v/>
      </c>
      <c r="FW30" t="str">
        <f>IF(Data!$L31=FW$1, "",             IF(ISERR(SEARCH(FW$1,Data!$H31)),        "",          ";" &amp; VLOOKUP(FW$1,Data!$L:$N,3, FALSE) &amp; ",""" &amp; VLOOKUP(FW$1,Data!$L:$M,2, FALSE) &amp; """;"   )             )</f>
        <v/>
      </c>
      <c r="FX30" t="str">
        <f>IF(Data!$L31=FX$1, "",             IF(ISERR(SEARCH(FX$1,Data!$H31)),        "",          ";" &amp; VLOOKUP(FX$1,Data!$L:$N,3, FALSE) &amp; ",""" &amp; VLOOKUP(FX$1,Data!$L:$M,2, FALSE) &amp; """;"   )             )</f>
        <v/>
      </c>
      <c r="FY30" t="str">
        <f>IF(Data!$L31=FY$1, "",             IF(ISERR(SEARCH(FY$1,Data!$H31)),        "",          ";" &amp; VLOOKUP(FY$1,Data!$L:$N,3, FALSE) &amp; ",""" &amp; VLOOKUP(FY$1,Data!$L:$M,2, FALSE) &amp; """;"   )             )</f>
        <v/>
      </c>
      <c r="FZ30" t="str">
        <f>IF(Data!$L31=FZ$1, "",             IF(ISERR(SEARCH(FZ$1,Data!$H31)),        "",          ";" &amp; VLOOKUP(FZ$1,Data!$L:$N,3, FALSE) &amp; ",""" &amp; VLOOKUP(FZ$1,Data!$L:$M,2, FALSE) &amp; """;"   )             )</f>
        <v/>
      </c>
      <c r="GA30" t="str">
        <f>IF(Data!$L31=GA$1, "",             IF(ISERR(SEARCH(GA$1,Data!$H31)),        "",          ";" &amp; VLOOKUP(GA$1,Data!$L:$N,3, FALSE) &amp; ",""" &amp; VLOOKUP(GA$1,Data!$L:$M,2, FALSE) &amp; """;"   )             )</f>
        <v/>
      </c>
      <c r="GB30" t="str">
        <f>IF(Data!$L31=GB$1, "",             IF(ISERR(SEARCH(GB$1,Data!$H31)),        "",          ";" &amp; VLOOKUP(GB$1,Data!$L:$N,3, FALSE) &amp; ",""" &amp; VLOOKUP(GB$1,Data!$L:$M,2, FALSE) &amp; """;"   )             )</f>
        <v/>
      </c>
      <c r="GC30" t="str">
        <f>IF(Data!$L31=GC$1, "",             IF(ISERR(SEARCH(GC$1,Data!$H31)),        "",          ";" &amp; VLOOKUP(GC$1,Data!$L:$N,3, FALSE) &amp; ",""" &amp; VLOOKUP(GC$1,Data!$L:$M,2, FALSE) &amp; """;"   )             )</f>
        <v/>
      </c>
      <c r="GD30" t="str">
        <f>IF(Data!$L31=GD$1, "",             IF(ISERR(SEARCH(GD$1,Data!$H31)),        "",          ";" &amp; VLOOKUP(GD$1,Data!$L:$N,3, FALSE) &amp; ",""" &amp; VLOOKUP(GD$1,Data!$L:$M,2, FALSE) &amp; """;"   )             )</f>
        <v/>
      </c>
      <c r="GE30" t="str">
        <f>IF(Data!$L31=GE$1, "",             IF(ISERR(SEARCH(GE$1,Data!$H31)),        "",          ";" &amp; VLOOKUP(GE$1,Data!$L:$N,3, FALSE) &amp; ",""" &amp; VLOOKUP(GE$1,Data!$L:$M,2, FALSE) &amp; """;"   )             )</f>
        <v/>
      </c>
      <c r="GF30" t="str">
        <f>IF(Data!$L31=GF$1, "",             IF(ISERR(SEARCH(GF$1,Data!$H31)),        "",          ";" &amp; VLOOKUP(GF$1,Data!$L:$N,3, FALSE) &amp; ",""" &amp; VLOOKUP(GF$1,Data!$L:$M,2, FALSE) &amp; """;"   )             )</f>
        <v/>
      </c>
      <c r="GG30" t="str">
        <f>IF(Data!$L31=GG$1, "",             IF(ISERR(SEARCH(GG$1,Data!$H31)),        "",          ";" &amp; VLOOKUP(GG$1,Data!$L:$N,3, FALSE) &amp; ",""" &amp; VLOOKUP(GG$1,Data!$L:$M,2, FALSE) &amp; """;"   )             )</f>
        <v/>
      </c>
      <c r="GH30" t="str">
        <f>IF(Data!$L31=GH$1, "",             IF(ISERR(SEARCH(GH$1,Data!$H31)),        "",          ";" &amp; VLOOKUP(GH$1,Data!$L:$N,3, FALSE) &amp; ",""" &amp; VLOOKUP(GH$1,Data!$L:$M,2, FALSE) &amp; """;"   )             )</f>
        <v/>
      </c>
      <c r="GI30" t="str">
        <f>IF(Data!$L31=GI$1, "",             IF(ISERR(SEARCH(GI$1,Data!$H31)),        "",          ";" &amp; VLOOKUP(GI$1,Data!$L:$N,3, FALSE) &amp; ",""" &amp; VLOOKUP(GI$1,Data!$L:$M,2, FALSE) &amp; """;"   )             )</f>
        <v/>
      </c>
      <c r="GJ30" t="str">
        <f>IF(Data!$L31=GJ$1, "",             IF(ISERR(SEARCH(GJ$1,Data!$H31)),        "",          ";" &amp; VLOOKUP(GJ$1,Data!$L:$N,3, FALSE) &amp; ",""" &amp; VLOOKUP(GJ$1,Data!$L:$M,2, FALSE) &amp; """;"   )             )</f>
        <v/>
      </c>
      <c r="GK30" t="str">
        <f>IF(Data!$L31=GK$1, "",             IF(ISERR(SEARCH(GK$1,Data!$H31)),        "",          ";" &amp; VLOOKUP(GK$1,Data!$L:$N,3, FALSE) &amp; ",""" &amp; VLOOKUP(GK$1,Data!$L:$M,2, FALSE) &amp; """;"   )             )</f>
        <v/>
      </c>
      <c r="GL30" t="str">
        <f>IF(Data!$L31=GL$1, "",             IF(ISERR(SEARCH(GL$1,Data!$H31)),        "",          ";" &amp; VLOOKUP(GL$1,Data!$L:$N,3, FALSE) &amp; ",""" &amp; VLOOKUP(GL$1,Data!$L:$M,2, FALSE) &amp; """;"   )             )</f>
        <v/>
      </c>
      <c r="GM30" t="str">
        <f>IF(Data!$L31=GM$1, "",             IF(ISERR(SEARCH(GM$1,Data!$H31)),        "",          ";" &amp; VLOOKUP(GM$1,Data!$L:$N,3, FALSE) &amp; ",""" &amp; VLOOKUP(GM$1,Data!$L:$M,2, FALSE) &amp; """;"   )             )</f>
        <v/>
      </c>
      <c r="GN30" t="str">
        <f>IF(Data!$L31=GN$1, "",             IF(ISERR(SEARCH(GN$1,Data!$H31)),        "",          ";" &amp; VLOOKUP(GN$1,Data!$L:$N,3, FALSE) &amp; ",""" &amp; VLOOKUP(GN$1,Data!$L:$M,2, FALSE) &amp; """;"   )             )</f>
        <v/>
      </c>
      <c r="GO30" t="str">
        <f>IF(Data!$L31=GO$1, "",             IF(ISERR(SEARCH(GO$1,Data!$H31)),        "",          ";" &amp; VLOOKUP(GO$1,Data!$L:$N,3, FALSE) &amp; ",""" &amp; VLOOKUP(GO$1,Data!$L:$M,2, FALSE) &amp; """;"   )             )</f>
        <v/>
      </c>
      <c r="GP30" t="str">
        <f>IF(Data!$L31=GP$1, "",             IF(ISERR(SEARCH(GP$1,Data!$H31)),        "",          ";" &amp; VLOOKUP(GP$1,Data!$L:$N,3, FALSE) &amp; ",""" &amp; VLOOKUP(GP$1,Data!$L:$M,2, FALSE) &amp; """;"   )             )</f>
        <v/>
      </c>
      <c r="GQ30" t="str">
        <f>IF(Data!$L31=GQ$1, "",             IF(ISERR(SEARCH(GQ$1,Data!$H31)),        "",          ";" &amp; VLOOKUP(GQ$1,Data!$L:$N,3, FALSE) &amp; ",""" &amp; VLOOKUP(GQ$1,Data!$L:$M,2, FALSE) &amp; """;"   )             )</f>
        <v/>
      </c>
      <c r="GR30" t="str">
        <f>IF(Data!$L31=GR$1, "",             IF(ISERR(SEARCH(GR$1,Data!$H31)),        "",          ";" &amp; VLOOKUP(GR$1,Data!$L:$N,3, FALSE) &amp; ",""" &amp; VLOOKUP(GR$1,Data!$L:$M,2, FALSE) &amp; """;"   )             )</f>
        <v/>
      </c>
      <c r="GS30" t="str">
        <f>IF(Data!$L31=GS$1, "",             IF(ISERR(SEARCH(GS$1,Data!$H31)),        "",          ";" &amp; VLOOKUP(GS$1,Data!$L:$N,3, FALSE) &amp; ",""" &amp; VLOOKUP(GS$1,Data!$L:$M,2, FALSE) &amp; """;"   )             )</f>
        <v/>
      </c>
      <c r="GT30" t="str">
        <f>IF(Data!$L31=GT$1, "",             IF(ISERR(SEARCH(GT$1,Data!$H31)),        "",          ";" &amp; VLOOKUP(GT$1,Data!$L:$N,3, FALSE) &amp; ",""" &amp; VLOOKUP(GT$1,Data!$L:$M,2, FALSE) &amp; """;"   )             )</f>
        <v/>
      </c>
      <c r="GU30" t="str">
        <f>IF(Data!$L31=GU$1, "",             IF(ISERR(SEARCH(GU$1,Data!$H31)),        "",          ";" &amp; VLOOKUP(GU$1,Data!$L:$N,3, FALSE) &amp; ",""" &amp; VLOOKUP(GU$1,Data!$L:$M,2, FALSE) &amp; """;"   )             )</f>
        <v/>
      </c>
      <c r="GV30" t="str">
        <f>IF(Data!$L31=GV$1, "",             IF(ISERR(SEARCH(GV$1,Data!$H31)),        "",          ";" &amp; VLOOKUP(GV$1,Data!$L:$N,3, FALSE) &amp; ",""" &amp; VLOOKUP(GV$1,Data!$L:$M,2, FALSE) &amp; """;"   )             )</f>
        <v/>
      </c>
      <c r="GW30" t="str">
        <f>IF(Data!$L31=GW$1, "",             IF(ISERR(SEARCH(GW$1,Data!$H31)),        "",          ";" &amp; VLOOKUP(GW$1,Data!$L:$N,3, FALSE) &amp; ",""" &amp; VLOOKUP(GW$1,Data!$L:$M,2, FALSE) &amp; """;"   )             )</f>
        <v/>
      </c>
      <c r="GX30" t="str">
        <f>IF(Data!$L31=GX$1, "",             IF(ISERR(SEARCH(GX$1,Data!$H31)),        "",          ";" &amp; VLOOKUP(GX$1,Data!$L:$N,3, FALSE) &amp; ",""" &amp; VLOOKUP(GX$1,Data!$L:$M,2, FALSE) &amp; """;"   )             )</f>
        <v/>
      </c>
      <c r="GY30" t="str">
        <f>IF(Data!$L31=GY$1, "",             IF(ISERR(SEARCH(GY$1,Data!$H31)),        "",          ";" &amp; VLOOKUP(GY$1,Data!$L:$N,3, FALSE) &amp; ",""" &amp; VLOOKUP(GY$1,Data!$L:$M,2, FALSE) &amp; """;"   )             )</f>
        <v/>
      </c>
      <c r="GZ30" t="str">
        <f>IF(Data!$L31=GZ$1, "",             IF(ISERR(SEARCH(GZ$1,Data!$H31)),        "",          ";" &amp; VLOOKUP(GZ$1,Data!$L:$N,3, FALSE) &amp; ",""" &amp; VLOOKUP(GZ$1,Data!$L:$M,2, FALSE) &amp; """;"   )             )</f>
        <v/>
      </c>
      <c r="HA30" t="str">
        <f>IF(Data!$L31=HA$1, "",             IF(ISERR(SEARCH(HA$1,Data!$H31)),        "",          ";" &amp; VLOOKUP(HA$1,Data!$L:$N,3, FALSE) &amp; ",""" &amp; VLOOKUP(HA$1,Data!$L:$M,2, FALSE) &amp; """;"   )             )</f>
        <v/>
      </c>
      <c r="HB30" t="str">
        <f>IF(Data!$L31=HB$1, "",             IF(ISERR(SEARCH(HB$1,Data!$H31)),        "",          ";" &amp; VLOOKUP(HB$1,Data!$L:$N,3, FALSE) &amp; ",""" &amp; VLOOKUP(HB$1,Data!$L:$M,2, FALSE) &amp; """;"   )             )</f>
        <v/>
      </c>
      <c r="HC30" t="str">
        <f>IF(Data!$L31=HC$1, "",             IF(ISERR(SEARCH(HC$1,Data!$H31)),        "",          ";" &amp; VLOOKUP(HC$1,Data!$L:$N,3, FALSE) &amp; ",""" &amp; VLOOKUP(HC$1,Data!$L:$M,2, FALSE) &amp; """;"   )             )</f>
        <v/>
      </c>
      <c r="HD30" t="str">
        <f>IF(Data!$L31=HD$1, "",             IF(ISERR(SEARCH(HD$1,Data!$H31)),        "",          ";" &amp; VLOOKUP(HD$1,Data!$L:$N,3, FALSE) &amp; ",""" &amp; VLOOKUP(HD$1,Data!$L:$M,2, FALSE) &amp; """;"   )             )</f>
        <v/>
      </c>
      <c r="HE30" t="str">
        <f>IF(Data!$L31=HE$1, "",             IF(ISERR(SEARCH(HE$1,Data!$H31)),        "",          ";" &amp; VLOOKUP(HE$1,Data!$L:$N,3, FALSE) &amp; ",""" &amp; VLOOKUP(HE$1,Data!$L:$M,2, FALSE) &amp; """;"   )             )</f>
        <v/>
      </c>
      <c r="HF30" t="str">
        <f>IF(Data!$L31=HF$1, "",             IF(ISERR(SEARCH(HF$1,Data!$H31)),        "",          ";" &amp; VLOOKUP(HF$1,Data!$L:$N,3, FALSE) &amp; ",""" &amp; VLOOKUP(HF$1,Data!$L:$M,2, FALSE) &amp; """;"   )             )</f>
        <v/>
      </c>
      <c r="HG30" t="str">
        <f>IF(Data!$L31=HG$1, "",             IF(ISERR(SEARCH(HG$1,Data!$H31)),        "",          ";" &amp; VLOOKUP(HG$1,Data!$L:$N,3, FALSE) &amp; ",""" &amp; VLOOKUP(HG$1,Data!$L:$M,2, FALSE) &amp; """;"   )             )</f>
        <v/>
      </c>
      <c r="HH30" t="str">
        <f>IF(Data!$L31=HH$1, "",             IF(ISERR(SEARCH(HH$1,Data!$H31)),        "",          ";" &amp; VLOOKUP(HH$1,Data!$L:$N,3, FALSE) &amp; ",""" &amp; VLOOKUP(HH$1,Data!$L:$M,2, FALSE) &amp; """;"   )             )</f>
        <v/>
      </c>
      <c r="HI30" t="str">
        <f>IF(Data!$L31=HI$1, "",             IF(ISERR(SEARCH(HI$1,Data!$H31)),        "",          ";" &amp; VLOOKUP(HI$1,Data!$L:$N,3, FALSE) &amp; ",""" &amp; VLOOKUP(HI$1,Data!$L:$M,2, FALSE) &amp; """;"   )             )</f>
        <v/>
      </c>
      <c r="HJ30" t="str">
        <f>IF(Data!$L31=HJ$1, "",             IF(ISERR(SEARCH(HJ$1,Data!$H31)),        "",          ";" &amp; VLOOKUP(HJ$1,Data!$L:$N,3, FALSE) &amp; ",""" &amp; VLOOKUP(HJ$1,Data!$L:$M,2, FALSE) &amp; """;"   )             )</f>
        <v/>
      </c>
      <c r="HK30" t="str">
        <f>IF(Data!$L31=HK$1, "",             IF(ISERR(SEARCH(HK$1,Data!$H31)),        "",          ";" &amp; VLOOKUP(HK$1,Data!$L:$N,3, FALSE) &amp; ",""" &amp; VLOOKUP(HK$1,Data!$L:$M,2, FALSE) &amp; """;"   )             )</f>
        <v/>
      </c>
      <c r="HL30" t="str">
        <f>IF(Data!$L31=HL$1, "",             IF(ISERR(SEARCH(HL$1,Data!$H31)),        "",          ";" &amp; VLOOKUP(HL$1,Data!$L:$N,3, FALSE) &amp; ",""" &amp; VLOOKUP(HL$1,Data!$L:$M,2, FALSE) &amp; """;"   )             )</f>
        <v/>
      </c>
      <c r="HM30" t="str">
        <f>IF(Data!$L31=HM$1, "",             IF(ISERR(SEARCH(HM$1,Data!$H31)),        "",          ";" &amp; VLOOKUP(HM$1,Data!$L:$N,3, FALSE) &amp; ",""" &amp; VLOOKUP(HM$1,Data!$L:$M,2, FALSE) &amp; """;"   )             )</f>
        <v/>
      </c>
      <c r="HN30" t="str">
        <f>IF(Data!$L31=HN$1, "",             IF(ISERR(SEARCH(HN$1,Data!$H31)),        "",          ";" &amp; VLOOKUP(HN$1,Data!$L:$N,3, FALSE) &amp; ",""" &amp; VLOOKUP(HN$1,Data!$L:$M,2, FALSE) &amp; """;"   )             )</f>
        <v/>
      </c>
      <c r="HO30" t="str">
        <f>IF(Data!$L31=HO$1, "",             IF(ISERR(SEARCH(HO$1,Data!$H31)),        "",          ";" &amp; VLOOKUP(HO$1,Data!$L:$N,3, FALSE) &amp; ",""" &amp; VLOOKUP(HO$1,Data!$L:$M,2, FALSE) &amp; """;"   )             )</f>
        <v/>
      </c>
      <c r="HP30" t="str">
        <f>IF(Data!$L31=HP$1, "",             IF(ISERR(SEARCH(HP$1,Data!$H31)),        "",          ";" &amp; VLOOKUP(HP$1,Data!$L:$N,3, FALSE) &amp; ",""" &amp; VLOOKUP(HP$1,Data!$L:$M,2, FALSE) &amp; """;"   )             )</f>
        <v/>
      </c>
      <c r="HQ30" t="str">
        <f>IF(Data!$L31=HQ$1, "",             IF(ISERR(SEARCH(HQ$1,Data!$H31)),        "",          ";" &amp; VLOOKUP(HQ$1,Data!$L:$N,3, FALSE) &amp; ",""" &amp; VLOOKUP(HQ$1,Data!$L:$M,2, FALSE) &amp; """;"   )             )</f>
        <v>;00000000-0000-0000-0000-000000000213,"HUMAN";</v>
      </c>
      <c r="HR30" t="str">
        <f>IF(Data!$L31=HR$1, "",             IF(ISERR(SEARCH(HR$1,Data!$H31)),        "",          ";" &amp; VLOOKUP(HR$1,Data!$L:$N,3, FALSE) &amp; ",""" &amp; VLOOKUP(HR$1,Data!$L:$M,2, FALSE) &amp; """;"   )             )</f>
        <v/>
      </c>
      <c r="HS30" t="str">
        <f>IF(Data!$L31=HS$1, "",             IF(ISERR(SEARCH(HS$1,Data!$H31)),        "",          ";" &amp; VLOOKUP(HS$1,Data!$L:$N,3, FALSE) &amp; ",""" &amp; VLOOKUP(HS$1,Data!$L:$M,2, FALSE) &amp; """;"   )             )</f>
        <v/>
      </c>
      <c r="HT30" t="str">
        <f>IF(Data!$L31=HT$1, "",             IF(ISERR(SEARCH(HT$1,Data!$H31)),        "",          ";" &amp; VLOOKUP(HT$1,Data!$L:$N,3, FALSE) &amp; ",""" &amp; VLOOKUP(HT$1,Data!$L:$M,2, FALSE) &amp; """;"   )             )</f>
        <v/>
      </c>
      <c r="HU30" t="str">
        <f>IF(Data!$L31=HU$1, "",             IF(ISERR(SEARCH(HU$1,Data!$H31)),        "",          ";" &amp; VLOOKUP(HU$1,Data!$L:$N,3, FALSE) &amp; ",""" &amp; VLOOKUP(HU$1,Data!$L:$M,2, FALSE) &amp; """;"   )             )</f>
        <v/>
      </c>
      <c r="HV30" t="str">
        <f>IF(Data!$L31=HV$1, "",             IF(ISERR(SEARCH(HV$1,Data!$H31)),        "",          ";" &amp; VLOOKUP(HV$1,Data!$L:$N,3, FALSE) &amp; ",""" &amp; VLOOKUP(HV$1,Data!$L:$M,2, FALSE) &amp; """;"   )             )</f>
        <v/>
      </c>
      <c r="HW30" t="str">
        <f>IF(Data!$L31=HW$1, "",             IF(ISERR(SEARCH(HW$1,Data!$H31)),        "",          ";" &amp; VLOOKUP(HW$1,Data!$L:$N,3, FALSE) &amp; ",""" &amp; VLOOKUP(HW$1,Data!$L:$M,2, FALSE) &amp; """;"   )             )</f>
        <v/>
      </c>
      <c r="HX30" t="str">
        <f>IF(Data!$L31=HX$1, "",             IF(ISERR(SEARCH(HX$1,Data!$H31)),        "",          ";" &amp; VLOOKUP(HX$1,Data!$L:$N,3, FALSE) &amp; ",""" &amp; VLOOKUP(HX$1,Data!$L:$M,2, FALSE) &amp; """;"   )             )</f>
        <v/>
      </c>
      <c r="HY30" t="str">
        <f>IF(Data!$L31=HY$1, "",             IF(ISERR(SEARCH(HY$1,Data!$H31)),        "",          ";" &amp; VLOOKUP(HY$1,Data!$L:$N,3, FALSE) &amp; ",""" &amp; VLOOKUP(HY$1,Data!$L:$M,2, FALSE) &amp; """;"   )             )</f>
        <v/>
      </c>
      <c r="HZ30" t="str">
        <f>IF(Data!$L31=HZ$1, "",             IF(ISERR(SEARCH(HZ$1,Data!$H31)),        "",          ";" &amp; VLOOKUP(HZ$1,Data!$L:$N,3, FALSE) &amp; ",""" &amp; VLOOKUP(HZ$1,Data!$L:$M,2, FALSE) &amp; """;"   )             )</f>
        <v/>
      </c>
      <c r="IA30" t="str">
        <f>IF(Data!$L31=IA$1, "",             IF(ISERR(SEARCH(IA$1,Data!$H31)),        "",          ";" &amp; VLOOKUP(IA$1,Data!$L:$N,3, FALSE) &amp; ",""" &amp; VLOOKUP(IA$1,Data!$L:$M,2, FALSE) &amp; """;"   )             )</f>
        <v/>
      </c>
      <c r="IB30" t="str">
        <f>IF(Data!$L31=IB$1, "",             IF(ISERR(SEARCH(IB$1,Data!$H31)),        "",          ";" &amp; VLOOKUP(IB$1,Data!$L:$N,3, FALSE) &amp; ",""" &amp; VLOOKUP(IB$1,Data!$L:$M,2, FALSE) &amp; """;"   )             )</f>
        <v/>
      </c>
      <c r="IC30" t="str">
        <f>IF(Data!$L31=IC$1, "",             IF(ISERR(SEARCH(IC$1,Data!$H31)),        "",          ";" &amp; VLOOKUP(IC$1,Data!$L:$N,3, FALSE) &amp; ",""" &amp; VLOOKUP(IC$1,Data!$L:$M,2, FALSE) &amp; """;"   )             )</f>
        <v/>
      </c>
      <c r="ID30" t="str">
        <f>IF(Data!$L31=ID$1, "",             IF(ISERR(SEARCH(ID$1,Data!$H31)),        "",          ";" &amp; VLOOKUP(ID$1,Data!$L:$N,3, FALSE) &amp; ",""" &amp; VLOOKUP(ID$1,Data!$L:$M,2, FALSE) &amp; """;"   )             )</f>
        <v/>
      </c>
      <c r="IE30" t="str">
        <f>IF(Data!$L31=IE$1, "",             IF(ISERR(SEARCH(IE$1,Data!$H31)),        "",          ";" &amp; VLOOKUP(IE$1,Data!$L:$N,3, FALSE) &amp; ",""" &amp; VLOOKUP(IE$1,Data!$L:$M,2, FALSE) &amp; """;"   )             )</f>
        <v/>
      </c>
      <c r="IF30" t="str">
        <f>IF(Data!$L31=IF$1, "",             IF(ISERR(SEARCH(IF$1,Data!$H31)),        "",          ";" &amp; VLOOKUP(IF$1,Data!$L:$N,3, FALSE) &amp; ",""" &amp; VLOOKUP(IF$1,Data!$L:$M,2, FALSE) &amp; """;"   )             )</f>
        <v/>
      </c>
      <c r="IG30" t="str">
        <f>IF(Data!$L31=IG$1, "",             IF(ISERR(SEARCH(IG$1,Data!$H31)),        "",          ";" &amp; VLOOKUP(IG$1,Data!$L:$N,3, FALSE) &amp; ",""" &amp; VLOOKUP(IG$1,Data!$L:$M,2, FALSE) &amp; """;"   )             )</f>
        <v/>
      </c>
      <c r="IH30" t="str">
        <f>IF(Data!$L31=IH$1, "",             IF(ISERR(SEARCH(IH$1,Data!$H31)),        "",          ";" &amp; VLOOKUP(IH$1,Data!$L:$N,3, FALSE) &amp; ",""" &amp; VLOOKUP(IH$1,Data!$L:$M,2, FALSE) &amp; """;"   )             )</f>
        <v/>
      </c>
      <c r="II30" t="str">
        <f>IF(Data!$L31=II$1, "",             IF(ISERR(SEARCH(II$1,Data!$H31)),        "",          ";" &amp; VLOOKUP(II$1,Data!$L:$N,3, FALSE) &amp; ",""" &amp; VLOOKUP(II$1,Data!$L:$M,2, FALSE) &amp; """;"   )             )</f>
        <v/>
      </c>
    </row>
    <row r="31" spans="1:243" x14ac:dyDescent="0.3">
      <c r="A31" t="str">
        <f>Data!L32</f>
        <v>Ello Asty</v>
      </c>
      <c r="B31" s="15" t="str">
        <f>VLOOKUP(Tableau36[[#This Row],[Character]],Data!L:N,3,FALSE)</f>
        <v>00000000-0000-0000-0000-000000000030</v>
      </c>
      <c r="C31" s="15" t="str">
        <f>VLOOKUP(Tableau36[[#This Row],[Character]],Data!L:M,2,FALSE)</f>
        <v>HUMAN</v>
      </c>
      <c r="D31" s="15" t="str">
        <f>SUBSTITUTE(     SUBSTITUTE(Tableau36[[#This Row],[character_id,character_type,friend_id,friend_type]],",""DROID""",""),    ",""HUMAN""", "")</f>
        <v/>
      </c>
      <c r="E31" s="15" t="str">
        <f>IF(Tableau36[[#This Row],[With char''s id]] = "", "",    MID(Tableau36[[#This Row],[With char''s id]], 2, LEN(Tableau36[[#This Row],[With char''s id]])-1))</f>
        <v/>
      </c>
      <c r="F31" s="15" t="str">
        <f>SUBSTITUTE(Tableau36[[#This Row],[List of friend''s id]],  "/",    "/" &amp; Tableau36[[#This Row],[Character''s id]] &amp; ",""" &amp; Tableau36[[#This Row],[Type]] &amp; """,")</f>
        <v/>
      </c>
      <c r="G31" t="str">
        <f>IF( Tableau36[[#This Row],[removed double semi-colon]]="", "", "/" &amp; MID(Tableau36[[#This Row],[removed double semi-colon]],2,LEN(Tableau36[[#This Row],[removed double semi-colon]]) - 2) )</f>
        <v/>
      </c>
      <c r="H31" t="str">
        <f>SUBSTITUTE(Tableau36[[#This Row],[Concatenation]],";;","/")</f>
        <v/>
      </c>
      <c r="I31" t="str">
        <f>friends!M31&amp; friends!N31&amp; friends!O31&amp; friends!P31&amp; friends!Q31&amp; friends!R31&amp; friends!S31&amp; friends!T31&amp; friends!U31&amp; friends!V31&amp; friends!W31&amp; friends!X31&amp; friends!Y31&amp; friends!Z31&amp; friends!AA31&amp; friends!AB31&amp; friends!AC31&amp; friends!AD31&amp; friends!AE31&amp; friends!AF31&amp; friends!AG31&amp; friends!AH31&amp; friends!AI31&amp; friends!AJ31&amp; friends!AK31&amp; friends!AL31&amp; friends!AM31&amp; friends!AN31&amp; friends!AO31&amp; friends!AP31&amp; friends!AQ31&amp; friends!AR31&amp; friends!AS31&amp; friends!AT31&amp; friends!AU31&amp; friends!AV31&amp; friends!AW31&amp; friends!AX31&amp; friends!AY31&amp; friends!AZ31&amp; friends!BA31&amp; friends!BB31&amp; friends!BC31&amp; friends!BD31&amp; friends!BE31&amp; friends!BF31&amp; friends!BG31&amp; friends!BH31&amp; friends!BI31&amp; friends!BJ31&amp; friends!BK31&amp; friends!BL31&amp; friends!BM31&amp; friends!BN31&amp; friends!BO31&amp; friends!BP31&amp; friends!BQ31&amp; friends!BR31&amp; friends!BS31&amp; friends!BT31&amp; friends!BU31&amp; friends!BV31&amp; friends!BW31&amp; friends!BX31&amp; friends!BY31&amp; friends!BZ31&amp; friends!CA31&amp; friends!CB31&amp; friends!CC31&amp; friends!CD31&amp; friends!CE31&amp; friends!CF31&amp; friends!CG31&amp; friends!CH31&amp; friends!CI31&amp; friends!CJ31&amp; friends!CK31&amp; friends!CL31&amp; friends!CM31&amp; friends!CN31&amp; friends!CO31&amp; friends!CP31&amp; friends!CQ31&amp; friends!CR31&amp; friends!CS31&amp; friends!CT31&amp; friends!CU31&amp; friends!CV31&amp; friends!CW31&amp; friends!CX31&amp; friends!CY31&amp; friends!CZ31&amp; friends!DA31&amp; friends!DB31&amp; friends!DC31&amp; friends!DD31&amp; friends!DE31&amp; friends!DF31&amp; friends!DG31&amp; friends!DH31&amp; friends!DI31&amp; friends!DJ31&amp; friends!DK31&amp; friends!DL31&amp; friends!DM31&amp; friends!DN31&amp; friends!DO31&amp; friends!DP31&amp; friends!DQ31&amp; friends!DR31&amp; friends!DS31&amp; friends!DT31&amp; friends!DU31&amp; friends!DV31&amp; friends!DW31&amp; friends!DX31&amp; friends!DY31&amp; friends!DZ31&amp; friends!EA31&amp; friends!EB31&amp; friends!EC31&amp; friends!ED31&amp; friends!EE31&amp; friends!EF31&amp; friends!EG31&amp; friends!EH31&amp; friends!EI31&amp; friends!EJ31&amp; friends!EK31&amp; friends!EL31&amp; friends!EM31&amp; friends!EN31&amp; friends!EO31&amp; friends!EP31&amp; friends!EQ31&amp; friends!ER31&amp; friends!ES31&amp; friends!ET31&amp; friends!EU31&amp; friends!EV31&amp; friends!EW31&amp; friends!EX31&amp; friends!EY31&amp; friends!EZ31&amp; friends!FA31&amp; friends!FB31&amp; friends!FC31&amp; friends!FD31&amp; friends!FE31&amp; friends!FF31&amp; friends!FG31&amp; friends!FH31&amp; friends!FI31&amp; friends!FJ31&amp; friends!FK31&amp; friends!FL31&amp; friends!FM31&amp; friends!FN31&amp; friends!FO31&amp; friends!FP31&amp; friends!FQ31&amp; friends!FR31&amp; friends!FS31&amp; friends!FT31&amp; friends!FU31&amp; friends!FV31&amp; friends!FW31&amp; friends!FX31&amp; friends!FY31&amp; friends!FZ31&amp; friends!GA31&amp; friends!GB31&amp; friends!GC31&amp; friends!GD31&amp; friends!GE31&amp; friends!GF31&amp; friends!GG31&amp; friends!GH31&amp; friends!GI31&amp; friends!GJ31&amp; friends!GK31&amp; friends!GL31&amp; friends!GM31&amp; friends!GN31&amp; friends!GO31&amp; friends!GP31&amp; friends!GQ31&amp; friends!GR31&amp; friends!GS31&amp; friends!GT31&amp; friends!GU31&amp; friends!GV31&amp; friends!GW31&amp; friends!GX31&amp; friends!GY31&amp; friends!GZ31&amp; friends!HA31&amp; friends!HB31&amp; friends!HC31&amp; friends!HD31&amp; friends!HE31&amp; friends!HF31&amp; friends!HG31&amp; friends!HH31&amp; friends!HI31&amp; friends!HJ31&amp; friends!HK31&amp; friends!HL31&amp; friends!HM31&amp; friends!HN31&amp; friends!HO31&amp; friends!HP31&amp; friends!HQ31&amp; friends!HR31&amp; friends!HS31&amp; friends!HT31&amp; friends!HU31&amp; friends!HV31&amp; friends!HW31&amp; friends!HX31&amp; friends!HY31&amp; friends!HZ31&amp; friends!IA31&amp; friends!IB31&amp; friends!IC31&amp; friends!ID31&amp; friends!IE31&amp; friends!IF31&amp; friends!IG31&amp; friends!IH31&amp; friends!II31</f>
        <v/>
      </c>
      <c r="M31" t="str">
        <f>IF(Data!$L32=M$1, "",             IF(ISERR(SEARCH(M$1,Data!$H32)),        "",          ";" &amp; VLOOKUP(M$1,Data!$L:$N,3, FALSE) &amp; ",""" &amp; VLOOKUP(M$1,Data!$L:$M,2, FALSE) &amp; """;"   )             )</f>
        <v/>
      </c>
      <c r="N31" t="str">
        <f>IF(Data!$L32=N$1, "",             IF(ISERR(SEARCH(N$1,Data!$H32)),        "",          ";" &amp; VLOOKUP(N$1,Data!$L:$N,3, FALSE) &amp; ",""" &amp; VLOOKUP(N$1,Data!$L:$M,2, FALSE) &amp; """;"   )             )</f>
        <v/>
      </c>
      <c r="O31" t="str">
        <f>IF(Data!$L32=O$1, "",             IF(ISERR(SEARCH(O$1,Data!$H32)),        "",          ";" &amp; VLOOKUP(O$1,Data!$L:$N,3, FALSE) &amp; ",""" &amp; VLOOKUP(O$1,Data!$L:$M,2, FALSE) &amp; """;"   )             )</f>
        <v/>
      </c>
      <c r="P31" t="str">
        <f>IF(Data!$L32=P$1, "",             IF(ISERR(SEARCH(P$1,Data!$H32)),        "",          ";" &amp; VLOOKUP(P$1,Data!$L:$N,3, FALSE) &amp; ",""" &amp; VLOOKUP(P$1,Data!$L:$M,2, FALSE) &amp; """;"   )             )</f>
        <v/>
      </c>
      <c r="Q31" t="str">
        <f>IF(Data!$L32=Q$1, "",             IF(ISERR(SEARCH(Q$1,Data!$H32)),        "",          ";" &amp; VLOOKUP(Q$1,Data!$L:$N,3, FALSE) &amp; ",""" &amp; VLOOKUP(Q$1,Data!$L:$M,2, FALSE) &amp; """;"   )             )</f>
        <v/>
      </c>
      <c r="R31" t="str">
        <f>IF(Data!$L32=R$1, "",             IF(ISERR(SEARCH(R$1,Data!$H32)),        "",          ";" &amp; VLOOKUP(R$1,Data!$L:$N,3, FALSE) &amp; ",""" &amp; VLOOKUP(R$1,Data!$L:$M,2, FALSE) &amp; """;"   )             )</f>
        <v/>
      </c>
      <c r="S31" t="str">
        <f>IF(Data!$L32=S$1, "",             IF(ISERR(SEARCH(S$1,Data!$H32)),        "",          ";" &amp; VLOOKUP(S$1,Data!$L:$N,3, FALSE) &amp; ",""" &amp; VLOOKUP(S$1,Data!$L:$M,2, FALSE) &amp; """;"   )             )</f>
        <v/>
      </c>
      <c r="T31" t="str">
        <f>IF(Data!$L32=T$1, "",             IF(ISERR(SEARCH(T$1,Data!$H32)),        "",          ";" &amp; VLOOKUP(T$1,Data!$L:$N,3, FALSE) &amp; ",""" &amp; VLOOKUP(T$1,Data!$L:$M,2, FALSE) &amp; """;"   )             )</f>
        <v/>
      </c>
      <c r="U31" t="str">
        <f>IF(Data!$L32=U$1, "",             IF(ISERR(SEARCH(U$1,Data!$H32)),        "",          ";" &amp; VLOOKUP(U$1,Data!$L:$N,3, FALSE) &amp; ",""" &amp; VLOOKUP(U$1,Data!$L:$M,2, FALSE) &amp; """;"   )             )</f>
        <v/>
      </c>
      <c r="V31" t="str">
        <f>IF(Data!$L32=V$1, "",             IF(ISERR(SEARCH(V$1,Data!$H32)),        "",          ";" &amp; VLOOKUP(V$1,Data!$L:$N,3, FALSE) &amp; ",""" &amp; VLOOKUP(V$1,Data!$L:$M,2, FALSE) &amp; """;"   )             )</f>
        <v/>
      </c>
      <c r="W31" t="str">
        <f>IF(Data!$L32=W$1, "",             IF(ISERR(SEARCH(W$1,Data!$H32)),        "",          ";" &amp; VLOOKUP(W$1,Data!$L:$N,3, FALSE) &amp; ",""" &amp; VLOOKUP(W$1,Data!$L:$M,2, FALSE) &amp; """;"   )             )</f>
        <v/>
      </c>
      <c r="X31" t="str">
        <f>IF(Data!$L32=X$1, "",             IF(ISERR(SEARCH(X$1,Data!$H32)),        "",          ";" &amp; VLOOKUP(X$1,Data!$L:$N,3, FALSE) &amp; ",""" &amp; VLOOKUP(X$1,Data!$L:$M,2, FALSE) &amp; """;"   )             )</f>
        <v/>
      </c>
      <c r="Y31" t="str">
        <f>IF(Data!$L32=Y$1, "",             IF(ISERR(SEARCH(Y$1,Data!$H32)),        "",          ";" &amp; VLOOKUP(Y$1,Data!$L:$N,3, FALSE) &amp; ",""" &amp; VLOOKUP(Y$1,Data!$L:$M,2, FALSE) &amp; """;"   )             )</f>
        <v/>
      </c>
      <c r="Z31" t="str">
        <f>IF(Data!$L32=Z$1, "",             IF(ISERR(SEARCH(Z$1,Data!$H32)),        "",          ";" &amp; VLOOKUP(Z$1,Data!$L:$N,3, FALSE) &amp; ",""" &amp; VLOOKUP(Z$1,Data!$L:$M,2, FALSE) &amp; """;"   )             )</f>
        <v/>
      </c>
      <c r="AA31" t="str">
        <f>IF(Data!$L32=AA$1, "",             IF(ISERR(SEARCH(AA$1,Data!$H32)),        "",          ";" &amp; VLOOKUP(AA$1,Data!$L:$N,3, FALSE) &amp; ",""" &amp; VLOOKUP(AA$1,Data!$L:$M,2, FALSE) &amp; """;"   )             )</f>
        <v/>
      </c>
      <c r="AB31" t="str">
        <f>IF(Data!$L32=AB$1, "",             IF(ISERR(SEARCH(AB$1,Data!$H32)),        "",          ";" &amp; VLOOKUP(AB$1,Data!$L:$N,3, FALSE) &amp; ",""" &amp; VLOOKUP(AB$1,Data!$L:$M,2, FALSE) &amp; """;"   )             )</f>
        <v/>
      </c>
      <c r="AC31" t="str">
        <f>IF(Data!$L32=AC$1, "",             IF(ISERR(SEARCH(AC$1,Data!$H32)),        "",          ";" &amp; VLOOKUP(AC$1,Data!$L:$N,3, FALSE) &amp; ",""" &amp; VLOOKUP(AC$1,Data!$L:$M,2, FALSE) &amp; """;"   )             )</f>
        <v/>
      </c>
      <c r="AD31" t="str">
        <f>IF(Data!$L32=AD$1, "",             IF(ISERR(SEARCH(AD$1,Data!$H32)),        "",          ";" &amp; VLOOKUP(AD$1,Data!$L:$N,3, FALSE) &amp; ",""" &amp; VLOOKUP(AD$1,Data!$L:$M,2, FALSE) &amp; """;"   )             )</f>
        <v/>
      </c>
      <c r="AE31" t="str">
        <f>IF(Data!$L32=AE$1, "",             IF(ISERR(SEARCH(AE$1,Data!$H32)),        "",          ";" &amp; VLOOKUP(AE$1,Data!$L:$N,3, FALSE) &amp; ",""" &amp; VLOOKUP(AE$1,Data!$L:$M,2, FALSE) &amp; """;"   )             )</f>
        <v/>
      </c>
      <c r="AF31" t="str">
        <f>IF(Data!$L32=AF$1, "",             IF(ISERR(SEARCH(AF$1,Data!$H32)),        "",          ";" &amp; VLOOKUP(AF$1,Data!$L:$N,3, FALSE) &amp; ",""" &amp; VLOOKUP(AF$1,Data!$L:$M,2, FALSE) &amp; """;"   )             )</f>
        <v/>
      </c>
      <c r="AG31" t="str">
        <f>IF(Data!$L32=AG$1, "",             IF(ISERR(SEARCH(AG$1,Data!$H32)),        "",          ";" &amp; VLOOKUP(AG$1,Data!$L:$N,3, FALSE) &amp; ",""" &amp; VLOOKUP(AG$1,Data!$L:$M,2, FALSE) &amp; """;"   )             )</f>
        <v/>
      </c>
      <c r="AH31" t="str">
        <f>IF(Data!$L32=AH$1, "",             IF(ISERR(SEARCH(AH$1,Data!$H32)),        "",          ";" &amp; VLOOKUP(AH$1,Data!$L:$N,3, FALSE) &amp; ",""" &amp; VLOOKUP(AH$1,Data!$L:$M,2, FALSE) &amp; """;"   )             )</f>
        <v/>
      </c>
      <c r="AI31" t="str">
        <f>IF(Data!$L32=AI$1, "",             IF(ISERR(SEARCH(AI$1,Data!$H32)),        "",          ";" &amp; VLOOKUP(AI$1,Data!$L:$N,3, FALSE) &amp; ",""" &amp; VLOOKUP(AI$1,Data!$L:$M,2, FALSE) &amp; """;"   )             )</f>
        <v/>
      </c>
      <c r="AJ31" t="str">
        <f>IF(Data!$L32=AJ$1, "",             IF(ISERR(SEARCH(AJ$1,Data!$H32)),        "",          ";" &amp; VLOOKUP(AJ$1,Data!$L:$N,3, FALSE) &amp; ",""" &amp; VLOOKUP(AJ$1,Data!$L:$M,2, FALSE) &amp; """;"   )             )</f>
        <v/>
      </c>
      <c r="AK31" t="str">
        <f>IF(Data!$L32=AK$1, "",             IF(ISERR(SEARCH(AK$1,Data!$H32)),        "",          ";" &amp; VLOOKUP(AK$1,Data!$L:$N,3, FALSE) &amp; ",""" &amp; VLOOKUP(AK$1,Data!$L:$M,2, FALSE) &amp; """;"   )             )</f>
        <v/>
      </c>
      <c r="AL31" t="str">
        <f>IF(Data!$L32=AL$1, "",             IF(ISERR(SEARCH(AL$1,Data!$H32)),        "",          ";" &amp; VLOOKUP(AL$1,Data!$L:$N,3, FALSE) &amp; ",""" &amp; VLOOKUP(AL$1,Data!$L:$M,2, FALSE) &amp; """;"   )             )</f>
        <v/>
      </c>
      <c r="AM31" t="str">
        <f>IF(Data!$L32=AM$1, "",             IF(ISERR(SEARCH(AM$1,Data!$H32)),        "",          ";" &amp; VLOOKUP(AM$1,Data!$L:$N,3, FALSE) &amp; ",""" &amp; VLOOKUP(AM$1,Data!$L:$M,2, FALSE) &amp; """;"   )             )</f>
        <v/>
      </c>
      <c r="AN31" t="str">
        <f>IF(Data!$L32=AN$1, "",             IF(ISERR(SEARCH(AN$1,Data!$H32)),        "",          ";" &amp; VLOOKUP(AN$1,Data!$L:$N,3, FALSE) &amp; ",""" &amp; VLOOKUP(AN$1,Data!$L:$M,2, FALSE) &amp; """;"   )             )</f>
        <v/>
      </c>
      <c r="AO31" t="str">
        <f>IF(Data!$L32=AO$1, "",             IF(ISERR(SEARCH(AO$1,Data!$H32)),        "",          ";" &amp; VLOOKUP(AO$1,Data!$L:$N,3, FALSE) &amp; ",""" &amp; VLOOKUP(AO$1,Data!$L:$M,2, FALSE) &amp; """;"   )             )</f>
        <v/>
      </c>
      <c r="AP31" t="str">
        <f>IF(Data!$L32=AP$1, "",             IF(ISERR(SEARCH(AP$1,Data!$H32)),        "",          ";" &amp; VLOOKUP(AP$1,Data!$L:$N,3, FALSE) &amp; ",""" &amp; VLOOKUP(AP$1,Data!$L:$M,2, FALSE) &amp; """;"   )             )</f>
        <v/>
      </c>
      <c r="AQ31" t="str">
        <f>IF(Data!$L32=AQ$1, "",             IF(ISERR(SEARCH(AQ$1,Data!$H32)),        "",          ";" &amp; VLOOKUP(AQ$1,Data!$L:$N,3, FALSE) &amp; ",""" &amp; VLOOKUP(AQ$1,Data!$L:$M,2, FALSE) &amp; """;"   )             )</f>
        <v/>
      </c>
      <c r="AR31" t="str">
        <f>IF(Data!$L32=AR$1, "",             IF(ISERR(SEARCH(AR$1,Data!$H32)),        "",          ";" &amp; VLOOKUP(AR$1,Data!$L:$N,3, FALSE) &amp; ",""" &amp; VLOOKUP(AR$1,Data!$L:$M,2, FALSE) &amp; """;"   )             )</f>
        <v/>
      </c>
      <c r="AS31" t="str">
        <f>IF(Data!$L32=AS$1, "",             IF(ISERR(SEARCH(AS$1,Data!$H32)),        "",          ";" &amp; VLOOKUP(AS$1,Data!$L:$N,3, FALSE) &amp; ",""" &amp; VLOOKUP(AS$1,Data!$L:$M,2, FALSE) &amp; """;"   )             )</f>
        <v/>
      </c>
      <c r="AT31" t="str">
        <f>IF(Data!$L32=AT$1, "",             IF(ISERR(SEARCH(AT$1,Data!$H32)),        "",          ";" &amp; VLOOKUP(AT$1,Data!$L:$N,3, FALSE) &amp; ",""" &amp; VLOOKUP(AT$1,Data!$L:$M,2, FALSE) &amp; """;"   )             )</f>
        <v/>
      </c>
      <c r="AU31" t="str">
        <f>IF(Data!$L32=AU$1, "",             IF(ISERR(SEARCH(AU$1,Data!$H32)),        "",          ";" &amp; VLOOKUP(AU$1,Data!$L:$N,3, FALSE) &amp; ",""" &amp; VLOOKUP(AU$1,Data!$L:$M,2, FALSE) &amp; """;"   )             )</f>
        <v/>
      </c>
      <c r="AV31" t="str">
        <f>IF(Data!$L32=AV$1, "",             IF(ISERR(SEARCH(AV$1,Data!$H32)),        "",          ";" &amp; VLOOKUP(AV$1,Data!$L:$N,3, FALSE) &amp; ",""" &amp; VLOOKUP(AV$1,Data!$L:$M,2, FALSE) &amp; """;"   )             )</f>
        <v/>
      </c>
      <c r="AW31" t="str">
        <f>IF(Data!$L32=AW$1, "",             IF(ISERR(SEARCH(AW$1,Data!$H32)),        "",          ";" &amp; VLOOKUP(AW$1,Data!$L:$N,3, FALSE) &amp; ",""" &amp; VLOOKUP(AW$1,Data!$L:$M,2, FALSE) &amp; """;"   )             )</f>
        <v/>
      </c>
      <c r="AX31" t="str">
        <f>IF(Data!$L32=AX$1, "",             IF(ISERR(SEARCH(AX$1,Data!$H32)),        "",          ";" &amp; VLOOKUP(AX$1,Data!$L:$N,3, FALSE) &amp; ",""" &amp; VLOOKUP(AX$1,Data!$L:$M,2, FALSE) &amp; """;"   )             )</f>
        <v/>
      </c>
      <c r="AY31" t="str">
        <f>IF(Data!$L32=AY$1, "",             IF(ISERR(SEARCH(AY$1,Data!$H32)),        "",          ";" &amp; VLOOKUP(AY$1,Data!$L:$N,3, FALSE) &amp; ",""" &amp; VLOOKUP(AY$1,Data!$L:$M,2, FALSE) &amp; """;"   )             )</f>
        <v/>
      </c>
      <c r="AZ31" t="str">
        <f>IF(Data!$L32=AZ$1, "",             IF(ISERR(SEARCH(AZ$1,Data!$H32)),        "",          ";" &amp; VLOOKUP(AZ$1,Data!$L:$N,3, FALSE) &amp; ",""" &amp; VLOOKUP(AZ$1,Data!$L:$M,2, FALSE) &amp; """;"   )             )</f>
        <v/>
      </c>
      <c r="BA31" t="str">
        <f>IF(Data!$L32=BA$1, "",             IF(ISERR(SEARCH(BA$1,Data!$H32)),        "",          ";" &amp; VLOOKUP(BA$1,Data!$L:$N,3, FALSE) &amp; ",""" &amp; VLOOKUP(BA$1,Data!$L:$M,2, FALSE) &amp; """;"   )             )</f>
        <v/>
      </c>
      <c r="BB31" t="str">
        <f>IF(Data!$L32=BB$1, "",             IF(ISERR(SEARCH(BB$1,Data!$H32)),        "",          ";" &amp; VLOOKUP(BB$1,Data!$L:$N,3, FALSE) &amp; ",""" &amp; VLOOKUP(BB$1,Data!$L:$M,2, FALSE) &amp; """;"   )             )</f>
        <v/>
      </c>
      <c r="BC31" t="str">
        <f>IF(Data!$L32=BC$1, "",             IF(ISERR(SEARCH(BC$1,Data!$H32)),        "",          ";" &amp; VLOOKUP(BC$1,Data!$L:$N,3, FALSE) &amp; ",""" &amp; VLOOKUP(BC$1,Data!$L:$M,2, FALSE) &amp; """;"   )             )</f>
        <v/>
      </c>
      <c r="BD31" t="str">
        <f>IF(Data!$L32=BD$1, "",             IF(ISERR(SEARCH(BD$1,Data!$H32)),        "",          ";" &amp; VLOOKUP(BD$1,Data!$L:$N,3, FALSE) &amp; ",""" &amp; VLOOKUP(BD$1,Data!$L:$M,2, FALSE) &amp; """;"   )             )</f>
        <v/>
      </c>
      <c r="BE31" t="str">
        <f>IF(Data!$L32=BE$1, "",             IF(ISERR(SEARCH(BE$1,Data!$H32)),        "",          ";" &amp; VLOOKUP(BE$1,Data!$L:$N,3, FALSE) &amp; ",""" &amp; VLOOKUP(BE$1,Data!$L:$M,2, FALSE) &amp; """;"   )             )</f>
        <v/>
      </c>
      <c r="BF31" t="str">
        <f>IF(Data!$L32=BF$1, "",             IF(ISERR(SEARCH(BF$1,Data!$H32)),        "",          ";" &amp; VLOOKUP(BF$1,Data!$L:$N,3, FALSE) &amp; ",""" &amp; VLOOKUP(BF$1,Data!$L:$M,2, FALSE) &amp; """;"   )             )</f>
        <v/>
      </c>
      <c r="BG31" t="str">
        <f>IF(Data!$L32=BG$1, "",             IF(ISERR(SEARCH(BG$1,Data!$H32)),        "",          ";" &amp; VLOOKUP(BG$1,Data!$L:$N,3, FALSE) &amp; ",""" &amp; VLOOKUP(BG$1,Data!$L:$M,2, FALSE) &amp; """;"   )             )</f>
        <v/>
      </c>
      <c r="BH31" t="str">
        <f>IF(Data!$L32=BH$1, "",             IF(ISERR(SEARCH(BH$1,Data!$H32)),        "",          ";" &amp; VLOOKUP(BH$1,Data!$L:$N,3, FALSE) &amp; ",""" &amp; VLOOKUP(BH$1,Data!$L:$M,2, FALSE) &amp; """;"   )             )</f>
        <v/>
      </c>
      <c r="BI31" t="str">
        <f>IF(Data!$L32=BI$1, "",             IF(ISERR(SEARCH(BI$1,Data!$H32)),        "",          ";" &amp; VLOOKUP(BI$1,Data!$L:$N,3, FALSE) &amp; ",""" &amp; VLOOKUP(BI$1,Data!$L:$M,2, FALSE) &amp; """;"   )             )</f>
        <v/>
      </c>
      <c r="BJ31" t="str">
        <f>IF(Data!$L32=BJ$1, "",             IF(ISERR(SEARCH(BJ$1,Data!$H32)),        "",          ";" &amp; VLOOKUP(BJ$1,Data!$L:$N,3, FALSE) &amp; ",""" &amp; VLOOKUP(BJ$1,Data!$L:$M,2, FALSE) &amp; """;"   )             )</f>
        <v/>
      </c>
      <c r="BK31" t="str">
        <f>IF(Data!$L32=BK$1, "",             IF(ISERR(SEARCH(BK$1,Data!$H32)),        "",          ";" &amp; VLOOKUP(BK$1,Data!$L:$N,3, FALSE) &amp; ",""" &amp; VLOOKUP(BK$1,Data!$L:$M,2, FALSE) &amp; """;"   )             )</f>
        <v/>
      </c>
      <c r="BL31" t="str">
        <f>IF(Data!$L32=BL$1, "",             IF(ISERR(SEARCH(BL$1,Data!$H32)),        "",          ";" &amp; VLOOKUP(BL$1,Data!$L:$N,3, FALSE) &amp; ",""" &amp; VLOOKUP(BL$1,Data!$L:$M,2, FALSE) &amp; """;"   )             )</f>
        <v/>
      </c>
      <c r="BM31" t="str">
        <f>IF(Data!$L32=BM$1, "",             IF(ISERR(SEARCH(BM$1,Data!$H32)),        "",          ";" &amp; VLOOKUP(BM$1,Data!$L:$N,3, FALSE) &amp; ",""" &amp; VLOOKUP(BM$1,Data!$L:$M,2, FALSE) &amp; """;"   )             )</f>
        <v/>
      </c>
      <c r="BN31" t="str">
        <f>IF(Data!$L32=BN$1, "",             IF(ISERR(SEARCH(BN$1,Data!$H32)),        "",          ";" &amp; VLOOKUP(BN$1,Data!$L:$N,3, FALSE) &amp; ",""" &amp; VLOOKUP(BN$1,Data!$L:$M,2, FALSE) &amp; """;"   )             )</f>
        <v/>
      </c>
      <c r="BO31" t="str">
        <f>IF(Data!$L32=BO$1, "",             IF(ISERR(SEARCH(BO$1,Data!$H32)),        "",          ";" &amp; VLOOKUP(BO$1,Data!$L:$N,3, FALSE) &amp; ",""" &amp; VLOOKUP(BO$1,Data!$L:$M,2, FALSE) &amp; """;"   )             )</f>
        <v/>
      </c>
      <c r="BP31" t="str">
        <f>IF(Data!$L32=BP$1, "",             IF(ISERR(SEARCH(BP$1,Data!$H32)),        "",          ";" &amp; VLOOKUP(BP$1,Data!$L:$N,3, FALSE) &amp; ",""" &amp; VLOOKUP(BP$1,Data!$L:$M,2, FALSE) &amp; """;"   )             )</f>
        <v/>
      </c>
      <c r="BQ31" t="str">
        <f>IF(Data!$L32=BQ$1, "",             IF(ISERR(SEARCH(BQ$1,Data!$H32)),        "",          ";" &amp; VLOOKUP(BQ$1,Data!$L:$N,3, FALSE) &amp; ",""" &amp; VLOOKUP(BQ$1,Data!$L:$M,2, FALSE) &amp; """;"   )             )</f>
        <v/>
      </c>
      <c r="BR31" t="str">
        <f>IF(Data!$L32=BR$1, "",             IF(ISERR(SEARCH(BR$1,Data!$H32)),        "",          ";" &amp; VLOOKUP(BR$1,Data!$L:$N,3, FALSE) &amp; ",""" &amp; VLOOKUP(BR$1,Data!$L:$M,2, FALSE) &amp; """;"   )             )</f>
        <v/>
      </c>
      <c r="BS31" t="str">
        <f>IF(Data!$L32=BS$1, "",             IF(ISERR(SEARCH(BS$1,Data!$H32)),        "",          ";" &amp; VLOOKUP(BS$1,Data!$L:$N,3, FALSE) &amp; ",""" &amp; VLOOKUP(BS$1,Data!$L:$M,2, FALSE) &amp; """;"   )             )</f>
        <v/>
      </c>
      <c r="BT31" t="str">
        <f>IF(Data!$L32=BT$1, "",             IF(ISERR(SEARCH(BT$1,Data!$H32)),        "",          ";" &amp; VLOOKUP(BT$1,Data!$L:$N,3, FALSE) &amp; ",""" &amp; VLOOKUP(BT$1,Data!$L:$M,2, FALSE) &amp; """;"   )             )</f>
        <v/>
      </c>
      <c r="BU31" t="str">
        <f>IF(Data!$L32=BU$1, "",             IF(ISERR(SEARCH(BU$1,Data!$H32)),        "",          ";" &amp; VLOOKUP(BU$1,Data!$L:$N,3, FALSE) &amp; ",""" &amp; VLOOKUP(BU$1,Data!$L:$M,2, FALSE) &amp; """;"   )             )</f>
        <v/>
      </c>
      <c r="BV31" t="str">
        <f>IF(Data!$L32=BV$1, "",             IF(ISERR(SEARCH(BV$1,Data!$H32)),        "",          ";" &amp; VLOOKUP(BV$1,Data!$L:$N,3, FALSE) &amp; ",""" &amp; VLOOKUP(BV$1,Data!$L:$M,2, FALSE) &amp; """;"   )             )</f>
        <v/>
      </c>
      <c r="BW31" t="str">
        <f>IF(Data!$L32=BW$1, "",             IF(ISERR(SEARCH(BW$1,Data!$H32)),        "",          ";" &amp; VLOOKUP(BW$1,Data!$L:$N,3, FALSE) &amp; ",""" &amp; VLOOKUP(BW$1,Data!$L:$M,2, FALSE) &amp; """;"   )             )</f>
        <v/>
      </c>
      <c r="BX31" t="str">
        <f>IF(Data!$L32=BX$1, "",             IF(ISERR(SEARCH(BX$1,Data!$H32)),        "",          ";" &amp; VLOOKUP(BX$1,Data!$L:$N,3, FALSE) &amp; ",""" &amp; VLOOKUP(BX$1,Data!$L:$M,2, FALSE) &amp; """;"   )             )</f>
        <v/>
      </c>
      <c r="BY31" t="str">
        <f>IF(Data!$L32=BY$1, "",             IF(ISERR(SEARCH(BY$1,Data!$H32)),        "",          ";" &amp; VLOOKUP(BY$1,Data!$L:$N,3, FALSE) &amp; ",""" &amp; VLOOKUP(BY$1,Data!$L:$M,2, FALSE) &amp; """;"   )             )</f>
        <v/>
      </c>
      <c r="BZ31" t="str">
        <f>IF(Data!$L32=BZ$1, "",             IF(ISERR(SEARCH(BZ$1,Data!$H32)),        "",          ";" &amp; VLOOKUP(BZ$1,Data!$L:$N,3, FALSE) &amp; ",""" &amp; VLOOKUP(BZ$1,Data!$L:$M,2, FALSE) &amp; """;"   )             )</f>
        <v/>
      </c>
      <c r="CA31" t="str">
        <f>IF(Data!$L32=CA$1, "",             IF(ISERR(SEARCH(CA$1,Data!$H32)),        "",          ";" &amp; VLOOKUP(CA$1,Data!$L:$N,3, FALSE) &amp; ",""" &amp; VLOOKUP(CA$1,Data!$L:$M,2, FALSE) &amp; """;"   )             )</f>
        <v/>
      </c>
      <c r="CB31" t="str">
        <f>IF(Data!$L32=CB$1, "",             IF(ISERR(SEARCH(CB$1,Data!$H32)),        "",          ";" &amp; VLOOKUP(CB$1,Data!$L:$N,3, FALSE) &amp; ",""" &amp; VLOOKUP(CB$1,Data!$L:$M,2, FALSE) &amp; """;"   )             )</f>
        <v/>
      </c>
      <c r="CC31" t="str">
        <f>IF(Data!$L32=CC$1, "",             IF(ISERR(SEARCH(CC$1,Data!$H32)),        "",          ";" &amp; VLOOKUP(CC$1,Data!$L:$N,3, FALSE) &amp; ",""" &amp; VLOOKUP(CC$1,Data!$L:$M,2, FALSE) &amp; """;"   )             )</f>
        <v/>
      </c>
      <c r="CD31" t="str">
        <f>IF(Data!$L32=CD$1, "",             IF(ISERR(SEARCH(CD$1,Data!$H32)),        "",          ";" &amp; VLOOKUP(CD$1,Data!$L:$N,3, FALSE) &amp; ",""" &amp; VLOOKUP(CD$1,Data!$L:$M,2, FALSE) &amp; """;"   )             )</f>
        <v/>
      </c>
      <c r="CE31" t="str">
        <f>IF(Data!$L32=CE$1, "",             IF(ISERR(SEARCH(CE$1,Data!$H32)),        "",          ";" &amp; VLOOKUP(CE$1,Data!$L:$N,3, FALSE) &amp; ",""" &amp; VLOOKUP(CE$1,Data!$L:$M,2, FALSE) &amp; """;"   )             )</f>
        <v/>
      </c>
      <c r="CF31" t="str">
        <f>IF(Data!$L32=CF$1, "",             IF(ISERR(SEARCH(CF$1,Data!$H32)),        "",          ";" &amp; VLOOKUP(CF$1,Data!$L:$N,3, FALSE) &amp; ",""" &amp; VLOOKUP(CF$1,Data!$L:$M,2, FALSE) &amp; """;"   )             )</f>
        <v/>
      </c>
      <c r="CG31" t="str">
        <f>IF(Data!$L32=CG$1, "",             IF(ISERR(SEARCH(CG$1,Data!$H32)),        "",          ";" &amp; VLOOKUP(CG$1,Data!$L:$N,3, FALSE) &amp; ",""" &amp; VLOOKUP(CG$1,Data!$L:$M,2, FALSE) &amp; """;"   )             )</f>
        <v/>
      </c>
      <c r="CH31" t="str">
        <f>IF(Data!$L32=CH$1, "",             IF(ISERR(SEARCH(CH$1,Data!$H32)),        "",          ";" &amp; VLOOKUP(CH$1,Data!$L:$N,3, FALSE) &amp; ",""" &amp; VLOOKUP(CH$1,Data!$L:$M,2, FALSE) &amp; """;"   )             )</f>
        <v/>
      </c>
      <c r="CI31" t="str">
        <f>IF(Data!$L32=CI$1, "",             IF(ISERR(SEARCH(CI$1,Data!$H32)),        "",          ";" &amp; VLOOKUP(CI$1,Data!$L:$N,3, FALSE) &amp; ",""" &amp; VLOOKUP(CI$1,Data!$L:$M,2, FALSE) &amp; """;"   )             )</f>
        <v/>
      </c>
      <c r="CJ31" t="str">
        <f>IF(Data!$L32=CJ$1, "",             IF(ISERR(SEARCH(CJ$1,Data!$H32)),        "",          ";" &amp; VLOOKUP(CJ$1,Data!$L:$N,3, FALSE) &amp; ",""" &amp; VLOOKUP(CJ$1,Data!$L:$M,2, FALSE) &amp; """;"   )             )</f>
        <v/>
      </c>
      <c r="CK31" t="str">
        <f>IF(Data!$L32=CK$1, "",             IF(ISERR(SEARCH(CK$1,Data!$H32)),        "",          ";" &amp; VLOOKUP(CK$1,Data!$L:$N,3, FALSE) &amp; ",""" &amp; VLOOKUP(CK$1,Data!$L:$M,2, FALSE) &amp; """;"   )             )</f>
        <v/>
      </c>
      <c r="CL31" t="str">
        <f>IF(Data!$L32=CL$1, "",             IF(ISERR(SEARCH(CL$1,Data!$H32)),        "",          ";" &amp; VLOOKUP(CL$1,Data!$L:$N,3, FALSE) &amp; ",""" &amp; VLOOKUP(CL$1,Data!$L:$M,2, FALSE) &amp; """;"   )             )</f>
        <v/>
      </c>
      <c r="CM31" t="str">
        <f>IF(Data!$L32=CM$1, "",             IF(ISERR(SEARCH(CM$1,Data!$H32)),        "",          ";" &amp; VLOOKUP(CM$1,Data!$L:$N,3, FALSE) &amp; ",""" &amp; VLOOKUP(CM$1,Data!$L:$M,2, FALSE) &amp; """;"   )             )</f>
        <v/>
      </c>
      <c r="CN31" t="str">
        <f>IF(Data!$L32=CN$1, "",             IF(ISERR(SEARCH(CN$1,Data!$H32)),        "",          ";" &amp; VLOOKUP(CN$1,Data!$L:$N,3, FALSE) &amp; ",""" &amp; VLOOKUP(CN$1,Data!$L:$M,2, FALSE) &amp; """;"   )             )</f>
        <v/>
      </c>
      <c r="CO31" t="str">
        <f>IF(Data!$L32=CO$1, "",             IF(ISERR(SEARCH(CO$1,Data!$H32)),        "",          ";" &amp; VLOOKUP(CO$1,Data!$L:$N,3, FALSE) &amp; ",""" &amp; VLOOKUP(CO$1,Data!$L:$M,2, FALSE) &amp; """;"   )             )</f>
        <v/>
      </c>
      <c r="CP31" t="str">
        <f>IF(Data!$L32=CP$1, "",             IF(ISERR(SEARCH(CP$1,Data!$H32)),        "",          ";" &amp; VLOOKUP(CP$1,Data!$L:$N,3, FALSE) &amp; ",""" &amp; VLOOKUP(CP$1,Data!$L:$M,2, FALSE) &amp; """;"   )             )</f>
        <v/>
      </c>
      <c r="CQ31" t="str">
        <f>IF(Data!$L32=CQ$1, "",             IF(ISERR(SEARCH(CQ$1,Data!$H32)),        "",          ";" &amp; VLOOKUP(CQ$1,Data!$L:$N,3, FALSE) &amp; ",""" &amp; VLOOKUP(CQ$1,Data!$L:$M,2, FALSE) &amp; """;"   )             )</f>
        <v/>
      </c>
      <c r="CR31" t="str">
        <f>IF(Data!$L32=CR$1, "",             IF(ISERR(SEARCH(CR$1,Data!$H32)),        "",          ";" &amp; VLOOKUP(CR$1,Data!$L:$N,3, FALSE) &amp; ",""" &amp; VLOOKUP(CR$1,Data!$L:$M,2, FALSE) &amp; """;"   )             )</f>
        <v/>
      </c>
      <c r="CS31" t="str">
        <f>IF(Data!$L32=CS$1, "",             IF(ISERR(SEARCH(CS$1,Data!$H32)),        "",          ";" &amp; VLOOKUP(CS$1,Data!$L:$N,3, FALSE) &amp; ",""" &amp; VLOOKUP(CS$1,Data!$L:$M,2, FALSE) &amp; """;"   )             )</f>
        <v/>
      </c>
      <c r="CT31" t="str">
        <f>IF(Data!$L32=CT$1, "",             IF(ISERR(SEARCH(CT$1,Data!$H32)),        "",          ";" &amp; VLOOKUP(CT$1,Data!$L:$N,3, FALSE) &amp; ",""" &amp; VLOOKUP(CT$1,Data!$L:$M,2, FALSE) &amp; """;"   )             )</f>
        <v/>
      </c>
      <c r="CU31" t="str">
        <f>IF(Data!$L32=CU$1, "",             IF(ISERR(SEARCH(CU$1,Data!$H32)),        "",          ";" &amp; VLOOKUP(CU$1,Data!$L:$N,3, FALSE) &amp; ",""" &amp; VLOOKUP(CU$1,Data!$L:$M,2, FALSE) &amp; """;"   )             )</f>
        <v/>
      </c>
      <c r="CV31" t="str">
        <f>IF(Data!$L32=CV$1, "",             IF(ISERR(SEARCH(CV$1,Data!$H32)),        "",          ";" &amp; VLOOKUP(CV$1,Data!$L:$N,3, FALSE) &amp; ",""" &amp; VLOOKUP(CV$1,Data!$L:$M,2, FALSE) &amp; """;"   )             )</f>
        <v/>
      </c>
      <c r="CW31" t="str">
        <f>IF(Data!$L32=CW$1, "",             IF(ISERR(SEARCH(CW$1,Data!$H32)),        "",          ";" &amp; VLOOKUP(CW$1,Data!$L:$N,3, FALSE) &amp; ",""" &amp; VLOOKUP(CW$1,Data!$L:$M,2, FALSE) &amp; """;"   )             )</f>
        <v/>
      </c>
      <c r="CX31" t="str">
        <f>IF(Data!$L32=CX$1, "",             IF(ISERR(SEARCH(CX$1,Data!$H32)),        "",          ";" &amp; VLOOKUP(CX$1,Data!$L:$N,3, FALSE) &amp; ",""" &amp; VLOOKUP(CX$1,Data!$L:$M,2, FALSE) &amp; """;"   )             )</f>
        <v/>
      </c>
      <c r="CY31" t="str">
        <f>IF(Data!$L32=CY$1, "",             IF(ISERR(SEARCH(CY$1,Data!$H32)),        "",          ";" &amp; VLOOKUP(CY$1,Data!$L:$N,3, FALSE) &amp; ",""" &amp; VLOOKUP(CY$1,Data!$L:$M,2, FALSE) &amp; """;"   )             )</f>
        <v/>
      </c>
      <c r="CZ31" t="str">
        <f>IF(Data!$L32=CZ$1, "",             IF(ISERR(SEARCH(CZ$1,Data!$H32)),        "",          ";" &amp; VLOOKUP(CZ$1,Data!$L:$N,3, FALSE) &amp; ",""" &amp; VLOOKUP(CZ$1,Data!$L:$M,2, FALSE) &amp; """;"   )             )</f>
        <v/>
      </c>
      <c r="DA31" t="str">
        <f>IF(Data!$L32=DA$1, "",             IF(ISERR(SEARCH(DA$1,Data!$H32)),        "",          ";" &amp; VLOOKUP(DA$1,Data!$L:$N,3, FALSE) &amp; ",""" &amp; VLOOKUP(DA$1,Data!$L:$M,2, FALSE) &amp; """;"   )             )</f>
        <v/>
      </c>
      <c r="DB31" t="str">
        <f>IF(Data!$L32=DB$1, "",             IF(ISERR(SEARCH(DB$1,Data!$H32)),        "",          ";" &amp; VLOOKUP(DB$1,Data!$L:$N,3, FALSE) &amp; ",""" &amp; VLOOKUP(DB$1,Data!$L:$M,2, FALSE) &amp; """;"   )             )</f>
        <v/>
      </c>
      <c r="DC31" t="str">
        <f>IF(Data!$L32=DC$1, "",             IF(ISERR(SEARCH(DC$1,Data!$H32)),        "",          ";" &amp; VLOOKUP(DC$1,Data!$L:$N,3, FALSE) &amp; ",""" &amp; VLOOKUP(DC$1,Data!$L:$M,2, FALSE) &amp; """;"   )             )</f>
        <v/>
      </c>
      <c r="DD31" t="str">
        <f>IF(Data!$L32=DD$1, "",             IF(ISERR(SEARCH(DD$1,Data!$H32)),        "",          ";" &amp; VLOOKUP(DD$1,Data!$L:$N,3, FALSE) &amp; ",""" &amp; VLOOKUP(DD$1,Data!$L:$M,2, FALSE) &amp; """;"   )             )</f>
        <v/>
      </c>
      <c r="DE31" t="str">
        <f>IF(Data!$L32=DE$1, "",             IF(ISERR(SEARCH(DE$1,Data!$H32)),        "",          ";" &amp; VLOOKUP(DE$1,Data!$L:$N,3, FALSE) &amp; ",""" &amp; VLOOKUP(DE$1,Data!$L:$M,2, FALSE) &amp; """;"   )             )</f>
        <v/>
      </c>
      <c r="DF31" t="str">
        <f>IF(Data!$L32=DF$1, "",             IF(ISERR(SEARCH(DF$1,Data!$H32)),        "",          ";" &amp; VLOOKUP(DF$1,Data!$L:$N,3, FALSE) &amp; ",""" &amp; VLOOKUP(DF$1,Data!$L:$M,2, FALSE) &amp; """;"   )             )</f>
        <v/>
      </c>
      <c r="DG31" t="str">
        <f>IF(Data!$L32=DG$1, "",             IF(ISERR(SEARCH(DG$1,Data!$H32)),        "",          ";" &amp; VLOOKUP(DG$1,Data!$L:$N,3, FALSE) &amp; ",""" &amp; VLOOKUP(DG$1,Data!$L:$M,2, FALSE) &amp; """;"   )             )</f>
        <v/>
      </c>
      <c r="DH31" t="str">
        <f>IF(Data!$L32=DH$1, "",             IF(ISERR(SEARCH(DH$1,Data!$H32)),        "",          ";" &amp; VLOOKUP(DH$1,Data!$L:$N,3, FALSE) &amp; ",""" &amp; VLOOKUP(DH$1,Data!$L:$M,2, FALSE) &amp; """;"   )             )</f>
        <v/>
      </c>
      <c r="DI31" t="str">
        <f>IF(Data!$L32=DI$1, "",             IF(ISERR(SEARCH(DI$1,Data!$H32)),        "",          ";" &amp; VLOOKUP(DI$1,Data!$L:$N,3, FALSE) &amp; ",""" &amp; VLOOKUP(DI$1,Data!$L:$M,2, FALSE) &amp; """;"   )             )</f>
        <v/>
      </c>
      <c r="DJ31" t="str">
        <f>IF(Data!$L32=DJ$1, "",             IF(ISERR(SEARCH(DJ$1,Data!$H32)),        "",          ";" &amp; VLOOKUP(DJ$1,Data!$L:$N,3, FALSE) &amp; ",""" &amp; VLOOKUP(DJ$1,Data!$L:$M,2, FALSE) &amp; """;"   )             )</f>
        <v/>
      </c>
      <c r="DK31" t="str">
        <f>IF(Data!$L32=DK$1, "",             IF(ISERR(SEARCH(DK$1,Data!$H32)),        "",          ";" &amp; VLOOKUP(DK$1,Data!$L:$N,3, FALSE) &amp; ",""" &amp; VLOOKUP(DK$1,Data!$L:$M,2, FALSE) &amp; """;"   )             )</f>
        <v/>
      </c>
      <c r="DL31" t="str">
        <f>IF(Data!$L32=DL$1, "",             IF(ISERR(SEARCH(DL$1,Data!$H32)),        "",          ";" &amp; VLOOKUP(DL$1,Data!$L:$N,3, FALSE) &amp; ",""" &amp; VLOOKUP(DL$1,Data!$L:$M,2, FALSE) &amp; """;"   )             )</f>
        <v/>
      </c>
      <c r="DM31" t="str">
        <f>IF(Data!$L32=DM$1, "",             IF(ISERR(SEARCH(DM$1,Data!$H32)),        "",          ";" &amp; VLOOKUP(DM$1,Data!$L:$N,3, FALSE) &amp; ",""" &amp; VLOOKUP(DM$1,Data!$L:$M,2, FALSE) &amp; """;"   )             )</f>
        <v/>
      </c>
      <c r="DN31" t="str">
        <f>IF(Data!$L32=DN$1, "",             IF(ISERR(SEARCH(DN$1,Data!$H32)),        "",          ";" &amp; VLOOKUP(DN$1,Data!$L:$N,3, FALSE) &amp; ",""" &amp; VLOOKUP(DN$1,Data!$L:$M,2, FALSE) &amp; """;"   )             )</f>
        <v/>
      </c>
      <c r="DO31" t="str">
        <f>IF(Data!$L32=DO$1, "",             IF(ISERR(SEARCH(DO$1,Data!$H32)),        "",          ";" &amp; VLOOKUP(DO$1,Data!$L:$N,3, FALSE) &amp; ",""" &amp; VLOOKUP(DO$1,Data!$L:$M,2, FALSE) &amp; """;"   )             )</f>
        <v/>
      </c>
      <c r="DP31" t="str">
        <f>IF(Data!$L32=DP$1, "",             IF(ISERR(SEARCH(DP$1,Data!$H32)),        "",          ";" &amp; VLOOKUP(DP$1,Data!$L:$N,3, FALSE) &amp; ",""" &amp; VLOOKUP(DP$1,Data!$L:$M,2, FALSE) &amp; """;"   )             )</f>
        <v/>
      </c>
      <c r="DQ31" t="str">
        <f>IF(Data!$L32=DQ$1, "",             IF(ISERR(SEARCH(DQ$1,Data!$H32)),        "",          ";" &amp; VLOOKUP(DQ$1,Data!$L:$N,3, FALSE) &amp; ",""" &amp; VLOOKUP(DQ$1,Data!$L:$M,2, FALSE) &amp; """;"   )             )</f>
        <v/>
      </c>
      <c r="DR31" t="str">
        <f>IF(Data!$L32=DR$1, "",             IF(ISERR(SEARCH(DR$1,Data!$H32)),        "",          ";" &amp; VLOOKUP(DR$1,Data!$L:$N,3, FALSE) &amp; ",""" &amp; VLOOKUP(DR$1,Data!$L:$M,2, FALSE) &amp; """;"   )             )</f>
        <v/>
      </c>
      <c r="DS31" t="str">
        <f>IF(Data!$L32=DS$1, "",             IF(ISERR(SEARCH(DS$1,Data!$H32)),        "",          ";" &amp; VLOOKUP(DS$1,Data!$L:$N,3, FALSE) &amp; ",""" &amp; VLOOKUP(DS$1,Data!$L:$M,2, FALSE) &amp; """;"   )             )</f>
        <v/>
      </c>
      <c r="DT31" t="str">
        <f>IF(Data!$L32=DT$1, "",             IF(ISERR(SEARCH(DT$1,Data!$H32)),        "",          ";" &amp; VLOOKUP(DT$1,Data!$L:$N,3, FALSE) &amp; ",""" &amp; VLOOKUP(DT$1,Data!$L:$M,2, FALSE) &amp; """;"   )             )</f>
        <v/>
      </c>
      <c r="DU31" t="str">
        <f>IF(Data!$L32=DU$1, "",             IF(ISERR(SEARCH(DU$1,Data!$H32)),        "",          ";" &amp; VLOOKUP(DU$1,Data!$L:$N,3, FALSE) &amp; ",""" &amp; VLOOKUP(DU$1,Data!$L:$M,2, FALSE) &amp; """;"   )             )</f>
        <v/>
      </c>
      <c r="DV31" t="str">
        <f>IF(Data!$L32=DV$1, "",             IF(ISERR(SEARCH(DV$1,Data!$H32)),        "",          ";" &amp; VLOOKUP(DV$1,Data!$L:$N,3, FALSE) &amp; ",""" &amp; VLOOKUP(DV$1,Data!$L:$M,2, FALSE) &amp; """;"   )             )</f>
        <v/>
      </c>
      <c r="DW31" t="str">
        <f>IF(Data!$L32=DW$1, "",             IF(ISERR(SEARCH(DW$1,Data!$H32)),        "",          ";" &amp; VLOOKUP(DW$1,Data!$L:$N,3, FALSE) &amp; ",""" &amp; VLOOKUP(DW$1,Data!$L:$M,2, FALSE) &amp; """;"   )             )</f>
        <v/>
      </c>
      <c r="DX31" t="str">
        <f>IF(Data!$L32=DX$1, "",             IF(ISERR(SEARCH(DX$1,Data!$H32)),        "",          ";" &amp; VLOOKUP(DX$1,Data!$L:$N,3, FALSE) &amp; ",""" &amp; VLOOKUP(DX$1,Data!$L:$M,2, FALSE) &amp; """;"   )             )</f>
        <v/>
      </c>
      <c r="DY31" t="str">
        <f>IF(Data!$L32=DY$1, "",             IF(ISERR(SEARCH(DY$1,Data!$H32)),        "",          ";" &amp; VLOOKUP(DY$1,Data!$L:$N,3, FALSE) &amp; ",""" &amp; VLOOKUP(DY$1,Data!$L:$M,2, FALSE) &amp; """;"   )             )</f>
        <v/>
      </c>
      <c r="DZ31" t="str">
        <f>IF(Data!$L32=DZ$1, "",             IF(ISERR(SEARCH(DZ$1,Data!$H32)),        "",          ";" &amp; VLOOKUP(DZ$1,Data!$L:$N,3, FALSE) &amp; ",""" &amp; VLOOKUP(DZ$1,Data!$L:$M,2, FALSE) &amp; """;"   )             )</f>
        <v/>
      </c>
      <c r="EA31" t="str">
        <f>IF(Data!$L32=EA$1, "",             IF(ISERR(SEARCH(EA$1,Data!$H32)),        "",          ";" &amp; VLOOKUP(EA$1,Data!$L:$N,3, FALSE) &amp; ",""" &amp; VLOOKUP(EA$1,Data!$L:$M,2, FALSE) &amp; """;"   )             )</f>
        <v/>
      </c>
      <c r="EB31" t="str">
        <f>IF(Data!$L32=EB$1, "",             IF(ISERR(SEARCH(EB$1,Data!$H32)),        "",          ";" &amp; VLOOKUP(EB$1,Data!$L:$N,3, FALSE) &amp; ",""" &amp; VLOOKUP(EB$1,Data!$L:$M,2, FALSE) &amp; """;"   )             )</f>
        <v/>
      </c>
      <c r="EC31" t="str">
        <f>IF(Data!$L32=EC$1, "",             IF(ISERR(SEARCH(EC$1,Data!$H32)),        "",          ";" &amp; VLOOKUP(EC$1,Data!$L:$N,3, FALSE) &amp; ",""" &amp; VLOOKUP(EC$1,Data!$L:$M,2, FALSE) &amp; """;"   )             )</f>
        <v/>
      </c>
      <c r="ED31" t="str">
        <f>IF(Data!$L32=ED$1, "",             IF(ISERR(SEARCH(ED$1,Data!$H32)),        "",          ";" &amp; VLOOKUP(ED$1,Data!$L:$N,3, FALSE) &amp; ",""" &amp; VLOOKUP(ED$1,Data!$L:$M,2, FALSE) &amp; """;"   )             )</f>
        <v/>
      </c>
      <c r="EE31" t="str">
        <f>IF(Data!$L32=EE$1, "",             IF(ISERR(SEARCH(EE$1,Data!$H32)),        "",          ";" &amp; VLOOKUP(EE$1,Data!$L:$N,3, FALSE) &amp; ",""" &amp; VLOOKUP(EE$1,Data!$L:$M,2, FALSE) &amp; """;"   )             )</f>
        <v/>
      </c>
      <c r="EF31" t="str">
        <f>IF(Data!$L32=EF$1, "",             IF(ISERR(SEARCH(EF$1,Data!$H32)),        "",          ";" &amp; VLOOKUP(EF$1,Data!$L:$N,3, FALSE) &amp; ",""" &amp; VLOOKUP(EF$1,Data!$L:$M,2, FALSE) &amp; """;"   )             )</f>
        <v/>
      </c>
      <c r="EG31" t="str">
        <f>IF(Data!$L32=EG$1, "",             IF(ISERR(SEARCH(EG$1,Data!$H32)),        "",          ";" &amp; VLOOKUP(EG$1,Data!$L:$N,3, FALSE) &amp; ",""" &amp; VLOOKUP(EG$1,Data!$L:$M,2, FALSE) &amp; """;"   )             )</f>
        <v/>
      </c>
      <c r="EH31" t="str">
        <f>IF(Data!$L32=EH$1, "",             IF(ISERR(SEARCH(EH$1,Data!$H32)),        "",          ";" &amp; VLOOKUP(EH$1,Data!$L:$N,3, FALSE) &amp; ",""" &amp; VLOOKUP(EH$1,Data!$L:$M,2, FALSE) &amp; """;"   )             )</f>
        <v/>
      </c>
      <c r="EI31" t="str">
        <f>IF(Data!$L32=EI$1, "",             IF(ISERR(SEARCH(EI$1,Data!$H32)),        "",          ";" &amp; VLOOKUP(EI$1,Data!$L:$N,3, FALSE) &amp; ",""" &amp; VLOOKUP(EI$1,Data!$L:$M,2, FALSE) &amp; """;"   )             )</f>
        <v/>
      </c>
      <c r="EJ31" t="str">
        <f>IF(Data!$L32=EJ$1, "",             IF(ISERR(SEARCH(EJ$1,Data!$H32)),        "",          ";" &amp; VLOOKUP(EJ$1,Data!$L:$N,3, FALSE) &amp; ",""" &amp; VLOOKUP(EJ$1,Data!$L:$M,2, FALSE) &amp; """;"   )             )</f>
        <v/>
      </c>
      <c r="EK31" t="str">
        <f>IF(Data!$L32=EK$1, "",             IF(ISERR(SEARCH(EK$1,Data!$H32)),        "",          ";" &amp; VLOOKUP(EK$1,Data!$L:$N,3, FALSE) &amp; ",""" &amp; VLOOKUP(EK$1,Data!$L:$M,2, FALSE) &amp; """;"   )             )</f>
        <v/>
      </c>
      <c r="EL31" t="str">
        <f>IF(Data!$L32=EL$1, "",             IF(ISERR(SEARCH(EL$1,Data!$H32)),        "",          ";" &amp; VLOOKUP(EL$1,Data!$L:$N,3, FALSE) &amp; ",""" &amp; VLOOKUP(EL$1,Data!$L:$M,2, FALSE) &amp; """;"   )             )</f>
        <v/>
      </c>
      <c r="EM31" t="str">
        <f>IF(Data!$L32=EM$1, "",             IF(ISERR(SEARCH(EM$1,Data!$H32)),        "",          ";" &amp; VLOOKUP(EM$1,Data!$L:$N,3, FALSE) &amp; ",""" &amp; VLOOKUP(EM$1,Data!$L:$M,2, FALSE) &amp; """;"   )             )</f>
        <v/>
      </c>
      <c r="EN31" t="str">
        <f>IF(Data!$L32=EN$1, "",             IF(ISERR(SEARCH(EN$1,Data!$H32)),        "",          ";" &amp; VLOOKUP(EN$1,Data!$L:$N,3, FALSE) &amp; ",""" &amp; VLOOKUP(EN$1,Data!$L:$M,2, FALSE) &amp; """;"   )             )</f>
        <v/>
      </c>
      <c r="EO31" t="str">
        <f>IF(Data!$L32=EO$1, "",             IF(ISERR(SEARCH(EO$1,Data!$H32)),        "",          ";" &amp; VLOOKUP(EO$1,Data!$L:$N,3, FALSE) &amp; ",""" &amp; VLOOKUP(EO$1,Data!$L:$M,2, FALSE) &amp; """;"   )             )</f>
        <v/>
      </c>
      <c r="EP31" t="str">
        <f>IF(Data!$L32=EP$1, "",             IF(ISERR(SEARCH(EP$1,Data!$H32)),        "",          ";" &amp; VLOOKUP(EP$1,Data!$L:$N,3, FALSE) &amp; ",""" &amp; VLOOKUP(EP$1,Data!$L:$M,2, FALSE) &amp; """;"   )             )</f>
        <v/>
      </c>
      <c r="EQ31" t="str">
        <f>IF(Data!$L32=EQ$1, "",             IF(ISERR(SEARCH(EQ$1,Data!$H32)),        "",          ";" &amp; VLOOKUP(EQ$1,Data!$L:$N,3, FALSE) &amp; ",""" &amp; VLOOKUP(EQ$1,Data!$L:$M,2, FALSE) &amp; """;"   )             )</f>
        <v/>
      </c>
      <c r="ER31" t="str">
        <f>IF(Data!$L32=ER$1, "",             IF(ISERR(SEARCH(ER$1,Data!$H32)),        "",          ";" &amp; VLOOKUP(ER$1,Data!$L:$N,3, FALSE) &amp; ",""" &amp; VLOOKUP(ER$1,Data!$L:$M,2, FALSE) &amp; """;"   )             )</f>
        <v/>
      </c>
      <c r="ES31" t="str">
        <f>IF(Data!$L32=ES$1, "",             IF(ISERR(SEARCH(ES$1,Data!$H32)),        "",          ";" &amp; VLOOKUP(ES$1,Data!$L:$N,3, FALSE) &amp; ",""" &amp; VLOOKUP(ES$1,Data!$L:$M,2, FALSE) &amp; """;"   )             )</f>
        <v/>
      </c>
      <c r="ET31" t="str">
        <f>IF(Data!$L32=ET$1, "",             IF(ISERR(SEARCH(ET$1,Data!$H32)),        "",          ";" &amp; VLOOKUP(ET$1,Data!$L:$N,3, FALSE) &amp; ",""" &amp; VLOOKUP(ET$1,Data!$L:$M,2, FALSE) &amp; """;"   )             )</f>
        <v/>
      </c>
      <c r="EU31" t="str">
        <f>IF(Data!$L32=EU$1, "",             IF(ISERR(SEARCH(EU$1,Data!$H32)),        "",          ";" &amp; VLOOKUP(EU$1,Data!$L:$N,3, FALSE) &amp; ",""" &amp; VLOOKUP(EU$1,Data!$L:$M,2, FALSE) &amp; """;"   )             )</f>
        <v/>
      </c>
      <c r="EV31" t="str">
        <f>IF(Data!$L32=EV$1, "",             IF(ISERR(SEARCH(EV$1,Data!$H32)),        "",          ";" &amp; VLOOKUP(EV$1,Data!$L:$N,3, FALSE) &amp; ",""" &amp; VLOOKUP(EV$1,Data!$L:$M,2, FALSE) &amp; """;"   )             )</f>
        <v/>
      </c>
      <c r="EW31" t="str">
        <f>IF(Data!$L32=EW$1, "",             IF(ISERR(SEARCH(EW$1,Data!$H32)),        "",          ";" &amp; VLOOKUP(EW$1,Data!$L:$N,3, FALSE) &amp; ",""" &amp; VLOOKUP(EW$1,Data!$L:$M,2, FALSE) &amp; """;"   )             )</f>
        <v/>
      </c>
      <c r="EX31" t="str">
        <f>IF(Data!$L32=EX$1, "",             IF(ISERR(SEARCH(EX$1,Data!$H32)),        "",          ";" &amp; VLOOKUP(EX$1,Data!$L:$N,3, FALSE) &amp; ",""" &amp; VLOOKUP(EX$1,Data!$L:$M,2, FALSE) &amp; """;"   )             )</f>
        <v/>
      </c>
      <c r="EY31" t="str">
        <f>IF(Data!$L32=EY$1, "",             IF(ISERR(SEARCH(EY$1,Data!$H32)),        "",          ";" &amp; VLOOKUP(EY$1,Data!$L:$N,3, FALSE) &amp; ",""" &amp; VLOOKUP(EY$1,Data!$L:$M,2, FALSE) &amp; """;"   )             )</f>
        <v/>
      </c>
      <c r="EZ31" t="str">
        <f>IF(Data!$L32=EZ$1, "",             IF(ISERR(SEARCH(EZ$1,Data!$H32)),        "",          ";" &amp; VLOOKUP(EZ$1,Data!$L:$N,3, FALSE) &amp; ",""" &amp; VLOOKUP(EZ$1,Data!$L:$M,2, FALSE) &amp; """;"   )             )</f>
        <v/>
      </c>
      <c r="FA31" t="str">
        <f>IF(Data!$L32=FA$1, "",             IF(ISERR(SEARCH(FA$1,Data!$H32)),        "",          ";" &amp; VLOOKUP(FA$1,Data!$L:$N,3, FALSE) &amp; ",""" &amp; VLOOKUP(FA$1,Data!$L:$M,2, FALSE) &amp; """;"   )             )</f>
        <v/>
      </c>
      <c r="FB31" t="str">
        <f>IF(Data!$L32=FB$1, "",             IF(ISERR(SEARCH(FB$1,Data!$H32)),        "",          ";" &amp; VLOOKUP(FB$1,Data!$L:$N,3, FALSE) &amp; ",""" &amp; VLOOKUP(FB$1,Data!$L:$M,2, FALSE) &amp; """;"   )             )</f>
        <v/>
      </c>
      <c r="FC31" t="str">
        <f>IF(Data!$L32=FC$1, "",             IF(ISERR(SEARCH(FC$1,Data!$H32)),        "",          ";" &amp; VLOOKUP(FC$1,Data!$L:$N,3, FALSE) &amp; ",""" &amp; VLOOKUP(FC$1,Data!$L:$M,2, FALSE) &amp; """;"   )             )</f>
        <v/>
      </c>
      <c r="FD31" t="str">
        <f>IF(Data!$L32=FD$1, "",             IF(ISERR(SEARCH(FD$1,Data!$H32)),        "",          ";" &amp; VLOOKUP(FD$1,Data!$L:$N,3, FALSE) &amp; ",""" &amp; VLOOKUP(FD$1,Data!$L:$M,2, FALSE) &amp; """;"   )             )</f>
        <v/>
      </c>
      <c r="FE31" t="str">
        <f>IF(Data!$L32=FE$1, "",             IF(ISERR(SEARCH(FE$1,Data!$H32)),        "",          ";" &amp; VLOOKUP(FE$1,Data!$L:$N,3, FALSE) &amp; ",""" &amp; VLOOKUP(FE$1,Data!$L:$M,2, FALSE) &amp; """;"   )             )</f>
        <v/>
      </c>
      <c r="FF31" t="str">
        <f>IF(Data!$L32=FF$1, "",             IF(ISERR(SEARCH(FF$1,Data!$H32)),        "",          ";" &amp; VLOOKUP(FF$1,Data!$L:$N,3, FALSE) &amp; ",""" &amp; VLOOKUP(FF$1,Data!$L:$M,2, FALSE) &amp; """;"   )             )</f>
        <v/>
      </c>
      <c r="FG31" t="str">
        <f>IF(Data!$L32=FG$1, "",             IF(ISERR(SEARCH(FG$1,Data!$H32)),        "",          ";" &amp; VLOOKUP(FG$1,Data!$L:$N,3, FALSE) &amp; ",""" &amp; VLOOKUP(FG$1,Data!$L:$M,2, FALSE) &amp; """;"   )             )</f>
        <v/>
      </c>
      <c r="FH31" t="str">
        <f>IF(Data!$L32=FH$1, "",             IF(ISERR(SEARCH(FH$1,Data!$H32)),        "",          ";" &amp; VLOOKUP(FH$1,Data!$L:$N,3, FALSE) &amp; ",""" &amp; VLOOKUP(FH$1,Data!$L:$M,2, FALSE) &amp; """;"   )             )</f>
        <v/>
      </c>
      <c r="FI31" t="str">
        <f>IF(Data!$L32=FI$1, "",             IF(ISERR(SEARCH(FI$1,Data!$H32)),        "",          ";" &amp; VLOOKUP(FI$1,Data!$L:$N,3, FALSE) &amp; ",""" &amp; VLOOKUP(FI$1,Data!$L:$M,2, FALSE) &amp; """;"   )             )</f>
        <v/>
      </c>
      <c r="FJ31" t="str">
        <f>IF(Data!$L32=FJ$1, "",             IF(ISERR(SEARCH(FJ$1,Data!$H32)),        "",          ";" &amp; VLOOKUP(FJ$1,Data!$L:$N,3, FALSE) &amp; ",""" &amp; VLOOKUP(FJ$1,Data!$L:$M,2, FALSE) &amp; """;"   )             )</f>
        <v/>
      </c>
      <c r="FK31" t="str">
        <f>IF(Data!$L32=FK$1, "",             IF(ISERR(SEARCH(FK$1,Data!$H32)),        "",          ";" &amp; VLOOKUP(FK$1,Data!$L:$N,3, FALSE) &amp; ",""" &amp; VLOOKUP(FK$1,Data!$L:$M,2, FALSE) &amp; """;"   )             )</f>
        <v/>
      </c>
      <c r="FL31" t="str">
        <f>IF(Data!$L32=FL$1, "",             IF(ISERR(SEARCH(FL$1,Data!$H32)),        "",          ";" &amp; VLOOKUP(FL$1,Data!$L:$N,3, FALSE) &amp; ",""" &amp; VLOOKUP(FL$1,Data!$L:$M,2, FALSE) &amp; """;"   )             )</f>
        <v/>
      </c>
      <c r="FM31" t="str">
        <f>IF(Data!$L32=FM$1, "",             IF(ISERR(SEARCH(FM$1,Data!$H32)),        "",          ";" &amp; VLOOKUP(FM$1,Data!$L:$N,3, FALSE) &amp; ",""" &amp; VLOOKUP(FM$1,Data!$L:$M,2, FALSE) &amp; """;"   )             )</f>
        <v/>
      </c>
      <c r="FN31" t="str">
        <f>IF(Data!$L32=FN$1, "",             IF(ISERR(SEARCH(FN$1,Data!$H32)),        "",          ";" &amp; VLOOKUP(FN$1,Data!$L:$N,3, FALSE) &amp; ",""" &amp; VLOOKUP(FN$1,Data!$L:$M,2, FALSE) &amp; """;"   )             )</f>
        <v/>
      </c>
      <c r="FO31" t="str">
        <f>IF(Data!$L32=FO$1, "",             IF(ISERR(SEARCH(FO$1,Data!$H32)),        "",          ";" &amp; VLOOKUP(FO$1,Data!$L:$N,3, FALSE) &amp; ",""" &amp; VLOOKUP(FO$1,Data!$L:$M,2, FALSE) &amp; """;"   )             )</f>
        <v/>
      </c>
      <c r="FP31" t="str">
        <f>IF(Data!$L32=FP$1, "",             IF(ISERR(SEARCH(FP$1,Data!$H32)),        "",          ";" &amp; VLOOKUP(FP$1,Data!$L:$N,3, FALSE) &amp; ",""" &amp; VLOOKUP(FP$1,Data!$L:$M,2, FALSE) &amp; """;"   )             )</f>
        <v/>
      </c>
      <c r="FQ31" t="str">
        <f>IF(Data!$L32=FQ$1, "",             IF(ISERR(SEARCH(FQ$1,Data!$H32)),        "",          ";" &amp; VLOOKUP(FQ$1,Data!$L:$N,3, FALSE) &amp; ",""" &amp; VLOOKUP(FQ$1,Data!$L:$M,2, FALSE) &amp; """;"   )             )</f>
        <v/>
      </c>
      <c r="FR31" t="str">
        <f>IF(Data!$L32=FR$1, "",             IF(ISERR(SEARCH(FR$1,Data!$H32)),        "",          ";" &amp; VLOOKUP(FR$1,Data!$L:$N,3, FALSE) &amp; ",""" &amp; VLOOKUP(FR$1,Data!$L:$M,2, FALSE) &amp; """;"   )             )</f>
        <v/>
      </c>
      <c r="FS31" t="str">
        <f>IF(Data!$L32=FS$1, "",             IF(ISERR(SEARCH(FS$1,Data!$H32)),        "",          ";" &amp; VLOOKUP(FS$1,Data!$L:$N,3, FALSE) &amp; ",""" &amp; VLOOKUP(FS$1,Data!$L:$M,2, FALSE) &amp; """;"   )             )</f>
        <v/>
      </c>
      <c r="FT31" t="str">
        <f>IF(Data!$L32=FT$1, "",             IF(ISERR(SEARCH(FT$1,Data!$H32)),        "",          ";" &amp; VLOOKUP(FT$1,Data!$L:$N,3, FALSE) &amp; ",""" &amp; VLOOKUP(FT$1,Data!$L:$M,2, FALSE) &amp; """;"   )             )</f>
        <v/>
      </c>
      <c r="FU31" t="str">
        <f>IF(Data!$L32=FU$1, "",             IF(ISERR(SEARCH(FU$1,Data!$H32)),        "",          ";" &amp; VLOOKUP(FU$1,Data!$L:$N,3, FALSE) &amp; ",""" &amp; VLOOKUP(FU$1,Data!$L:$M,2, FALSE) &amp; """;"   )             )</f>
        <v/>
      </c>
      <c r="FV31" t="str">
        <f>IF(Data!$L32=FV$1, "",             IF(ISERR(SEARCH(FV$1,Data!$H32)),        "",          ";" &amp; VLOOKUP(FV$1,Data!$L:$N,3, FALSE) &amp; ",""" &amp; VLOOKUP(FV$1,Data!$L:$M,2, FALSE) &amp; """;"   )             )</f>
        <v/>
      </c>
      <c r="FW31" t="str">
        <f>IF(Data!$L32=FW$1, "",             IF(ISERR(SEARCH(FW$1,Data!$H32)),        "",          ";" &amp; VLOOKUP(FW$1,Data!$L:$N,3, FALSE) &amp; ",""" &amp; VLOOKUP(FW$1,Data!$L:$M,2, FALSE) &amp; """;"   )             )</f>
        <v/>
      </c>
      <c r="FX31" t="str">
        <f>IF(Data!$L32=FX$1, "",             IF(ISERR(SEARCH(FX$1,Data!$H32)),        "",          ";" &amp; VLOOKUP(FX$1,Data!$L:$N,3, FALSE) &amp; ",""" &amp; VLOOKUP(FX$1,Data!$L:$M,2, FALSE) &amp; """;"   )             )</f>
        <v/>
      </c>
      <c r="FY31" t="str">
        <f>IF(Data!$L32=FY$1, "",             IF(ISERR(SEARCH(FY$1,Data!$H32)),        "",          ";" &amp; VLOOKUP(FY$1,Data!$L:$N,3, FALSE) &amp; ",""" &amp; VLOOKUP(FY$1,Data!$L:$M,2, FALSE) &amp; """;"   )             )</f>
        <v/>
      </c>
      <c r="FZ31" t="str">
        <f>IF(Data!$L32=FZ$1, "",             IF(ISERR(SEARCH(FZ$1,Data!$H32)),        "",          ";" &amp; VLOOKUP(FZ$1,Data!$L:$N,3, FALSE) &amp; ",""" &amp; VLOOKUP(FZ$1,Data!$L:$M,2, FALSE) &amp; """;"   )             )</f>
        <v/>
      </c>
      <c r="GA31" t="str">
        <f>IF(Data!$L32=GA$1, "",             IF(ISERR(SEARCH(GA$1,Data!$H32)),        "",          ";" &amp; VLOOKUP(GA$1,Data!$L:$N,3, FALSE) &amp; ",""" &amp; VLOOKUP(GA$1,Data!$L:$M,2, FALSE) &amp; """;"   )             )</f>
        <v/>
      </c>
      <c r="GB31" t="str">
        <f>IF(Data!$L32=GB$1, "",             IF(ISERR(SEARCH(GB$1,Data!$H32)),        "",          ";" &amp; VLOOKUP(GB$1,Data!$L:$N,3, FALSE) &amp; ",""" &amp; VLOOKUP(GB$1,Data!$L:$M,2, FALSE) &amp; """;"   )             )</f>
        <v/>
      </c>
      <c r="GC31" t="str">
        <f>IF(Data!$L32=GC$1, "",             IF(ISERR(SEARCH(GC$1,Data!$H32)),        "",          ";" &amp; VLOOKUP(GC$1,Data!$L:$N,3, FALSE) &amp; ",""" &amp; VLOOKUP(GC$1,Data!$L:$M,2, FALSE) &amp; """;"   )             )</f>
        <v/>
      </c>
      <c r="GD31" t="str">
        <f>IF(Data!$L32=GD$1, "",             IF(ISERR(SEARCH(GD$1,Data!$H32)),        "",          ";" &amp; VLOOKUP(GD$1,Data!$L:$N,3, FALSE) &amp; ",""" &amp; VLOOKUP(GD$1,Data!$L:$M,2, FALSE) &amp; """;"   )             )</f>
        <v/>
      </c>
      <c r="GE31" t="str">
        <f>IF(Data!$L32=GE$1, "",             IF(ISERR(SEARCH(GE$1,Data!$H32)),        "",          ";" &amp; VLOOKUP(GE$1,Data!$L:$N,3, FALSE) &amp; ",""" &amp; VLOOKUP(GE$1,Data!$L:$M,2, FALSE) &amp; """;"   )             )</f>
        <v/>
      </c>
      <c r="GF31" t="str">
        <f>IF(Data!$L32=GF$1, "",             IF(ISERR(SEARCH(GF$1,Data!$H32)),        "",          ";" &amp; VLOOKUP(GF$1,Data!$L:$N,3, FALSE) &amp; ",""" &amp; VLOOKUP(GF$1,Data!$L:$M,2, FALSE) &amp; """;"   )             )</f>
        <v/>
      </c>
      <c r="GG31" t="str">
        <f>IF(Data!$L32=GG$1, "",             IF(ISERR(SEARCH(GG$1,Data!$H32)),        "",          ";" &amp; VLOOKUP(GG$1,Data!$L:$N,3, FALSE) &amp; ",""" &amp; VLOOKUP(GG$1,Data!$L:$M,2, FALSE) &amp; """;"   )             )</f>
        <v/>
      </c>
      <c r="GH31" t="str">
        <f>IF(Data!$L32=GH$1, "",             IF(ISERR(SEARCH(GH$1,Data!$H32)),        "",          ";" &amp; VLOOKUP(GH$1,Data!$L:$N,3, FALSE) &amp; ",""" &amp; VLOOKUP(GH$1,Data!$L:$M,2, FALSE) &amp; """;"   )             )</f>
        <v/>
      </c>
      <c r="GI31" t="str">
        <f>IF(Data!$L32=GI$1, "",             IF(ISERR(SEARCH(GI$1,Data!$H32)),        "",          ";" &amp; VLOOKUP(GI$1,Data!$L:$N,3, FALSE) &amp; ",""" &amp; VLOOKUP(GI$1,Data!$L:$M,2, FALSE) &amp; """;"   )             )</f>
        <v/>
      </c>
      <c r="GJ31" t="str">
        <f>IF(Data!$L32=GJ$1, "",             IF(ISERR(SEARCH(GJ$1,Data!$H32)),        "",          ";" &amp; VLOOKUP(GJ$1,Data!$L:$N,3, FALSE) &amp; ",""" &amp; VLOOKUP(GJ$1,Data!$L:$M,2, FALSE) &amp; """;"   )             )</f>
        <v/>
      </c>
      <c r="GK31" t="str">
        <f>IF(Data!$L32=GK$1, "",             IF(ISERR(SEARCH(GK$1,Data!$H32)),        "",          ";" &amp; VLOOKUP(GK$1,Data!$L:$N,3, FALSE) &amp; ",""" &amp; VLOOKUP(GK$1,Data!$L:$M,2, FALSE) &amp; """;"   )             )</f>
        <v/>
      </c>
      <c r="GL31" t="str">
        <f>IF(Data!$L32=GL$1, "",             IF(ISERR(SEARCH(GL$1,Data!$H32)),        "",          ";" &amp; VLOOKUP(GL$1,Data!$L:$N,3, FALSE) &amp; ",""" &amp; VLOOKUP(GL$1,Data!$L:$M,2, FALSE) &amp; """;"   )             )</f>
        <v/>
      </c>
      <c r="GM31" t="str">
        <f>IF(Data!$L32=GM$1, "",             IF(ISERR(SEARCH(GM$1,Data!$H32)),        "",          ";" &amp; VLOOKUP(GM$1,Data!$L:$N,3, FALSE) &amp; ",""" &amp; VLOOKUP(GM$1,Data!$L:$M,2, FALSE) &amp; """;"   )             )</f>
        <v/>
      </c>
      <c r="GN31" t="str">
        <f>IF(Data!$L32=GN$1, "",             IF(ISERR(SEARCH(GN$1,Data!$H32)),        "",          ";" &amp; VLOOKUP(GN$1,Data!$L:$N,3, FALSE) &amp; ",""" &amp; VLOOKUP(GN$1,Data!$L:$M,2, FALSE) &amp; """;"   )             )</f>
        <v/>
      </c>
      <c r="GO31" t="str">
        <f>IF(Data!$L32=GO$1, "",             IF(ISERR(SEARCH(GO$1,Data!$H32)),        "",          ";" &amp; VLOOKUP(GO$1,Data!$L:$N,3, FALSE) &amp; ",""" &amp; VLOOKUP(GO$1,Data!$L:$M,2, FALSE) &amp; """;"   )             )</f>
        <v/>
      </c>
      <c r="GP31" t="str">
        <f>IF(Data!$L32=GP$1, "",             IF(ISERR(SEARCH(GP$1,Data!$H32)),        "",          ";" &amp; VLOOKUP(GP$1,Data!$L:$N,3, FALSE) &amp; ",""" &amp; VLOOKUP(GP$1,Data!$L:$M,2, FALSE) &amp; """;"   )             )</f>
        <v/>
      </c>
      <c r="GQ31" t="str">
        <f>IF(Data!$L32=GQ$1, "",             IF(ISERR(SEARCH(GQ$1,Data!$H32)),        "",          ";" &amp; VLOOKUP(GQ$1,Data!$L:$N,3, FALSE) &amp; ",""" &amp; VLOOKUP(GQ$1,Data!$L:$M,2, FALSE) &amp; """;"   )             )</f>
        <v/>
      </c>
      <c r="GR31" t="str">
        <f>IF(Data!$L32=GR$1, "",             IF(ISERR(SEARCH(GR$1,Data!$H32)),        "",          ";" &amp; VLOOKUP(GR$1,Data!$L:$N,3, FALSE) &amp; ",""" &amp; VLOOKUP(GR$1,Data!$L:$M,2, FALSE) &amp; """;"   )             )</f>
        <v/>
      </c>
      <c r="GS31" t="str">
        <f>IF(Data!$L32=GS$1, "",             IF(ISERR(SEARCH(GS$1,Data!$H32)),        "",          ";" &amp; VLOOKUP(GS$1,Data!$L:$N,3, FALSE) &amp; ",""" &amp; VLOOKUP(GS$1,Data!$L:$M,2, FALSE) &amp; """;"   )             )</f>
        <v/>
      </c>
      <c r="GT31" t="str">
        <f>IF(Data!$L32=GT$1, "",             IF(ISERR(SEARCH(GT$1,Data!$H32)),        "",          ";" &amp; VLOOKUP(GT$1,Data!$L:$N,3, FALSE) &amp; ",""" &amp; VLOOKUP(GT$1,Data!$L:$M,2, FALSE) &amp; """;"   )             )</f>
        <v/>
      </c>
      <c r="GU31" t="str">
        <f>IF(Data!$L32=GU$1, "",             IF(ISERR(SEARCH(GU$1,Data!$H32)),        "",          ";" &amp; VLOOKUP(GU$1,Data!$L:$N,3, FALSE) &amp; ",""" &amp; VLOOKUP(GU$1,Data!$L:$M,2, FALSE) &amp; """;"   )             )</f>
        <v/>
      </c>
      <c r="GV31" t="str">
        <f>IF(Data!$L32=GV$1, "",             IF(ISERR(SEARCH(GV$1,Data!$H32)),        "",          ";" &amp; VLOOKUP(GV$1,Data!$L:$N,3, FALSE) &amp; ",""" &amp; VLOOKUP(GV$1,Data!$L:$M,2, FALSE) &amp; """;"   )             )</f>
        <v/>
      </c>
      <c r="GW31" t="str">
        <f>IF(Data!$L32=GW$1, "",             IF(ISERR(SEARCH(GW$1,Data!$H32)),        "",          ";" &amp; VLOOKUP(GW$1,Data!$L:$N,3, FALSE) &amp; ",""" &amp; VLOOKUP(GW$1,Data!$L:$M,2, FALSE) &amp; """;"   )             )</f>
        <v/>
      </c>
      <c r="GX31" t="str">
        <f>IF(Data!$L32=GX$1, "",             IF(ISERR(SEARCH(GX$1,Data!$H32)),        "",          ";" &amp; VLOOKUP(GX$1,Data!$L:$N,3, FALSE) &amp; ",""" &amp; VLOOKUP(GX$1,Data!$L:$M,2, FALSE) &amp; """;"   )             )</f>
        <v/>
      </c>
      <c r="GY31" t="str">
        <f>IF(Data!$L32=GY$1, "",             IF(ISERR(SEARCH(GY$1,Data!$H32)),        "",          ";" &amp; VLOOKUP(GY$1,Data!$L:$N,3, FALSE) &amp; ",""" &amp; VLOOKUP(GY$1,Data!$L:$M,2, FALSE) &amp; """;"   )             )</f>
        <v/>
      </c>
      <c r="GZ31" t="str">
        <f>IF(Data!$L32=GZ$1, "",             IF(ISERR(SEARCH(GZ$1,Data!$H32)),        "",          ";" &amp; VLOOKUP(GZ$1,Data!$L:$N,3, FALSE) &amp; ",""" &amp; VLOOKUP(GZ$1,Data!$L:$M,2, FALSE) &amp; """;"   )             )</f>
        <v/>
      </c>
      <c r="HA31" t="str">
        <f>IF(Data!$L32=HA$1, "",             IF(ISERR(SEARCH(HA$1,Data!$H32)),        "",          ";" &amp; VLOOKUP(HA$1,Data!$L:$N,3, FALSE) &amp; ",""" &amp; VLOOKUP(HA$1,Data!$L:$M,2, FALSE) &amp; """;"   )             )</f>
        <v/>
      </c>
      <c r="HB31" t="str">
        <f>IF(Data!$L32=HB$1, "",             IF(ISERR(SEARCH(HB$1,Data!$H32)),        "",          ";" &amp; VLOOKUP(HB$1,Data!$L:$N,3, FALSE) &amp; ",""" &amp; VLOOKUP(HB$1,Data!$L:$M,2, FALSE) &amp; """;"   )             )</f>
        <v/>
      </c>
      <c r="HC31" t="str">
        <f>IF(Data!$L32=HC$1, "",             IF(ISERR(SEARCH(HC$1,Data!$H32)),        "",          ";" &amp; VLOOKUP(HC$1,Data!$L:$N,3, FALSE) &amp; ",""" &amp; VLOOKUP(HC$1,Data!$L:$M,2, FALSE) &amp; """;"   )             )</f>
        <v/>
      </c>
      <c r="HD31" t="str">
        <f>IF(Data!$L32=HD$1, "",             IF(ISERR(SEARCH(HD$1,Data!$H32)),        "",          ";" &amp; VLOOKUP(HD$1,Data!$L:$N,3, FALSE) &amp; ",""" &amp; VLOOKUP(HD$1,Data!$L:$M,2, FALSE) &amp; """;"   )             )</f>
        <v/>
      </c>
      <c r="HE31" t="str">
        <f>IF(Data!$L32=HE$1, "",             IF(ISERR(SEARCH(HE$1,Data!$H32)),        "",          ";" &amp; VLOOKUP(HE$1,Data!$L:$N,3, FALSE) &amp; ",""" &amp; VLOOKUP(HE$1,Data!$L:$M,2, FALSE) &amp; """;"   )             )</f>
        <v/>
      </c>
      <c r="HF31" t="str">
        <f>IF(Data!$L32=HF$1, "",             IF(ISERR(SEARCH(HF$1,Data!$H32)),        "",          ";" &amp; VLOOKUP(HF$1,Data!$L:$N,3, FALSE) &amp; ",""" &amp; VLOOKUP(HF$1,Data!$L:$M,2, FALSE) &amp; """;"   )             )</f>
        <v/>
      </c>
      <c r="HG31" t="str">
        <f>IF(Data!$L32=HG$1, "",             IF(ISERR(SEARCH(HG$1,Data!$H32)),        "",          ";" &amp; VLOOKUP(HG$1,Data!$L:$N,3, FALSE) &amp; ",""" &amp; VLOOKUP(HG$1,Data!$L:$M,2, FALSE) &amp; """;"   )             )</f>
        <v/>
      </c>
      <c r="HH31" t="str">
        <f>IF(Data!$L32=HH$1, "",             IF(ISERR(SEARCH(HH$1,Data!$H32)),        "",          ";" &amp; VLOOKUP(HH$1,Data!$L:$N,3, FALSE) &amp; ",""" &amp; VLOOKUP(HH$1,Data!$L:$M,2, FALSE) &amp; """;"   )             )</f>
        <v/>
      </c>
      <c r="HI31" t="str">
        <f>IF(Data!$L32=HI$1, "",             IF(ISERR(SEARCH(HI$1,Data!$H32)),        "",          ";" &amp; VLOOKUP(HI$1,Data!$L:$N,3, FALSE) &amp; ",""" &amp; VLOOKUP(HI$1,Data!$L:$M,2, FALSE) &amp; """;"   )             )</f>
        <v/>
      </c>
      <c r="HJ31" t="str">
        <f>IF(Data!$L32=HJ$1, "",             IF(ISERR(SEARCH(HJ$1,Data!$H32)),        "",          ";" &amp; VLOOKUP(HJ$1,Data!$L:$N,3, FALSE) &amp; ",""" &amp; VLOOKUP(HJ$1,Data!$L:$M,2, FALSE) &amp; """;"   )             )</f>
        <v/>
      </c>
      <c r="HK31" t="str">
        <f>IF(Data!$L32=HK$1, "",             IF(ISERR(SEARCH(HK$1,Data!$H32)),        "",          ";" &amp; VLOOKUP(HK$1,Data!$L:$N,3, FALSE) &amp; ",""" &amp; VLOOKUP(HK$1,Data!$L:$M,2, FALSE) &amp; """;"   )             )</f>
        <v/>
      </c>
      <c r="HL31" t="str">
        <f>IF(Data!$L32=HL$1, "",             IF(ISERR(SEARCH(HL$1,Data!$H32)),        "",          ";" &amp; VLOOKUP(HL$1,Data!$L:$N,3, FALSE) &amp; ",""" &amp; VLOOKUP(HL$1,Data!$L:$M,2, FALSE) &amp; """;"   )             )</f>
        <v/>
      </c>
      <c r="HM31" t="str">
        <f>IF(Data!$L32=HM$1, "",             IF(ISERR(SEARCH(HM$1,Data!$H32)),        "",          ";" &amp; VLOOKUP(HM$1,Data!$L:$N,3, FALSE) &amp; ",""" &amp; VLOOKUP(HM$1,Data!$L:$M,2, FALSE) &amp; """;"   )             )</f>
        <v/>
      </c>
      <c r="HN31" t="str">
        <f>IF(Data!$L32=HN$1, "",             IF(ISERR(SEARCH(HN$1,Data!$H32)),        "",          ";" &amp; VLOOKUP(HN$1,Data!$L:$N,3, FALSE) &amp; ",""" &amp; VLOOKUP(HN$1,Data!$L:$M,2, FALSE) &amp; """;"   )             )</f>
        <v/>
      </c>
      <c r="HO31" t="str">
        <f>IF(Data!$L32=HO$1, "",             IF(ISERR(SEARCH(HO$1,Data!$H32)),        "",          ";" &amp; VLOOKUP(HO$1,Data!$L:$N,3, FALSE) &amp; ",""" &amp; VLOOKUP(HO$1,Data!$L:$M,2, FALSE) &amp; """;"   )             )</f>
        <v/>
      </c>
      <c r="HP31" t="str">
        <f>IF(Data!$L32=HP$1, "",             IF(ISERR(SEARCH(HP$1,Data!$H32)),        "",          ";" &amp; VLOOKUP(HP$1,Data!$L:$N,3, FALSE) &amp; ",""" &amp; VLOOKUP(HP$1,Data!$L:$M,2, FALSE) &amp; """;"   )             )</f>
        <v/>
      </c>
      <c r="HQ31" t="str">
        <f>IF(Data!$L32=HQ$1, "",             IF(ISERR(SEARCH(HQ$1,Data!$H32)),        "",          ";" &amp; VLOOKUP(HQ$1,Data!$L:$N,3, FALSE) &amp; ",""" &amp; VLOOKUP(HQ$1,Data!$L:$M,2, FALSE) &amp; """;"   )             )</f>
        <v/>
      </c>
      <c r="HR31" t="str">
        <f>IF(Data!$L32=HR$1, "",             IF(ISERR(SEARCH(HR$1,Data!$H32)),        "",          ";" &amp; VLOOKUP(HR$1,Data!$L:$N,3, FALSE) &amp; ",""" &amp; VLOOKUP(HR$1,Data!$L:$M,2, FALSE) &amp; """;"   )             )</f>
        <v/>
      </c>
      <c r="HS31" t="str">
        <f>IF(Data!$L32=HS$1, "",             IF(ISERR(SEARCH(HS$1,Data!$H32)),        "",          ";" &amp; VLOOKUP(HS$1,Data!$L:$N,3, FALSE) &amp; ",""" &amp; VLOOKUP(HS$1,Data!$L:$M,2, FALSE) &amp; """;"   )             )</f>
        <v/>
      </c>
      <c r="HT31" t="str">
        <f>IF(Data!$L32=HT$1, "",             IF(ISERR(SEARCH(HT$1,Data!$H32)),        "",          ";" &amp; VLOOKUP(HT$1,Data!$L:$N,3, FALSE) &amp; ",""" &amp; VLOOKUP(HT$1,Data!$L:$M,2, FALSE) &amp; """;"   )             )</f>
        <v/>
      </c>
      <c r="HU31" t="str">
        <f>IF(Data!$L32=HU$1, "",             IF(ISERR(SEARCH(HU$1,Data!$H32)),        "",          ";" &amp; VLOOKUP(HU$1,Data!$L:$N,3, FALSE) &amp; ",""" &amp; VLOOKUP(HU$1,Data!$L:$M,2, FALSE) &amp; """;"   )             )</f>
        <v/>
      </c>
      <c r="HV31" t="str">
        <f>IF(Data!$L32=HV$1, "",             IF(ISERR(SEARCH(HV$1,Data!$H32)),        "",          ";" &amp; VLOOKUP(HV$1,Data!$L:$N,3, FALSE) &amp; ",""" &amp; VLOOKUP(HV$1,Data!$L:$M,2, FALSE) &amp; """;"   )             )</f>
        <v/>
      </c>
      <c r="HW31" t="str">
        <f>IF(Data!$L32=HW$1, "",             IF(ISERR(SEARCH(HW$1,Data!$H32)),        "",          ";" &amp; VLOOKUP(HW$1,Data!$L:$N,3, FALSE) &amp; ",""" &amp; VLOOKUP(HW$1,Data!$L:$M,2, FALSE) &amp; """;"   )             )</f>
        <v/>
      </c>
      <c r="HX31" t="str">
        <f>IF(Data!$L32=HX$1, "",             IF(ISERR(SEARCH(HX$1,Data!$H32)),        "",          ";" &amp; VLOOKUP(HX$1,Data!$L:$N,3, FALSE) &amp; ",""" &amp; VLOOKUP(HX$1,Data!$L:$M,2, FALSE) &amp; """;"   )             )</f>
        <v/>
      </c>
      <c r="HY31" t="str">
        <f>IF(Data!$L32=HY$1, "",             IF(ISERR(SEARCH(HY$1,Data!$H32)),        "",          ";" &amp; VLOOKUP(HY$1,Data!$L:$N,3, FALSE) &amp; ",""" &amp; VLOOKUP(HY$1,Data!$L:$M,2, FALSE) &amp; """;"   )             )</f>
        <v/>
      </c>
      <c r="HZ31" t="str">
        <f>IF(Data!$L32=HZ$1, "",             IF(ISERR(SEARCH(HZ$1,Data!$H32)),        "",          ";" &amp; VLOOKUP(HZ$1,Data!$L:$N,3, FALSE) &amp; ",""" &amp; VLOOKUP(HZ$1,Data!$L:$M,2, FALSE) &amp; """;"   )             )</f>
        <v/>
      </c>
      <c r="IA31" t="str">
        <f>IF(Data!$L32=IA$1, "",             IF(ISERR(SEARCH(IA$1,Data!$H32)),        "",          ";" &amp; VLOOKUP(IA$1,Data!$L:$N,3, FALSE) &amp; ",""" &amp; VLOOKUP(IA$1,Data!$L:$M,2, FALSE) &amp; """;"   )             )</f>
        <v/>
      </c>
      <c r="IB31" t="str">
        <f>IF(Data!$L32=IB$1, "",             IF(ISERR(SEARCH(IB$1,Data!$H32)),        "",          ";" &amp; VLOOKUP(IB$1,Data!$L:$N,3, FALSE) &amp; ",""" &amp; VLOOKUP(IB$1,Data!$L:$M,2, FALSE) &amp; """;"   )             )</f>
        <v/>
      </c>
      <c r="IC31" t="str">
        <f>IF(Data!$L32=IC$1, "",             IF(ISERR(SEARCH(IC$1,Data!$H32)),        "",          ";" &amp; VLOOKUP(IC$1,Data!$L:$N,3, FALSE) &amp; ",""" &amp; VLOOKUP(IC$1,Data!$L:$M,2, FALSE) &amp; """;"   )             )</f>
        <v/>
      </c>
      <c r="ID31" t="str">
        <f>IF(Data!$L32=ID$1, "",             IF(ISERR(SEARCH(ID$1,Data!$H32)),        "",          ";" &amp; VLOOKUP(ID$1,Data!$L:$N,3, FALSE) &amp; ",""" &amp; VLOOKUP(ID$1,Data!$L:$M,2, FALSE) &amp; """;"   )             )</f>
        <v/>
      </c>
      <c r="IE31" t="str">
        <f>IF(Data!$L32=IE$1, "",             IF(ISERR(SEARCH(IE$1,Data!$H32)),        "",          ";" &amp; VLOOKUP(IE$1,Data!$L:$N,3, FALSE) &amp; ",""" &amp; VLOOKUP(IE$1,Data!$L:$M,2, FALSE) &amp; """;"   )             )</f>
        <v/>
      </c>
      <c r="IF31" t="str">
        <f>IF(Data!$L32=IF$1, "",             IF(ISERR(SEARCH(IF$1,Data!$H32)),        "",          ";" &amp; VLOOKUP(IF$1,Data!$L:$N,3, FALSE) &amp; ",""" &amp; VLOOKUP(IF$1,Data!$L:$M,2, FALSE) &amp; """;"   )             )</f>
        <v/>
      </c>
      <c r="IG31" t="str">
        <f>IF(Data!$L32=IG$1, "",             IF(ISERR(SEARCH(IG$1,Data!$H32)),        "",          ";" &amp; VLOOKUP(IG$1,Data!$L:$N,3, FALSE) &amp; ",""" &amp; VLOOKUP(IG$1,Data!$L:$M,2, FALSE) &amp; """;"   )             )</f>
        <v/>
      </c>
      <c r="IH31" t="str">
        <f>IF(Data!$L32=IH$1, "",             IF(ISERR(SEARCH(IH$1,Data!$H32)),        "",          ";" &amp; VLOOKUP(IH$1,Data!$L:$N,3, FALSE) &amp; ",""" &amp; VLOOKUP(IH$1,Data!$L:$M,2, FALSE) &amp; """;"   )             )</f>
        <v/>
      </c>
      <c r="II31" t="str">
        <f>IF(Data!$L32=II$1, "",             IF(ISERR(SEARCH(II$1,Data!$H32)),        "",          ";" &amp; VLOOKUP(II$1,Data!$L:$N,3, FALSE) &amp; ",""" &amp; VLOOKUP(II$1,Data!$L:$M,2, FALSE) &amp; """;"   )             )</f>
        <v/>
      </c>
    </row>
    <row r="32" spans="1:243" x14ac:dyDescent="0.3">
      <c r="A32" t="str">
        <f>Data!L33</f>
        <v>Ponda Baba</v>
      </c>
      <c r="B32" s="15" t="str">
        <f>VLOOKUP(Tableau36[[#This Row],[Character]],Data!L:N,3,FALSE)</f>
        <v>00000000-0000-0000-0000-000000000031</v>
      </c>
      <c r="C32" s="15" t="str">
        <f>VLOOKUP(Tableau36[[#This Row],[Character]],Data!L:M,2,FALSE)</f>
        <v>HUMAN</v>
      </c>
      <c r="D32" s="15" t="str">
        <f>SUBSTITUTE(     SUBSTITUTE(Tableau36[[#This Row],[character_id,character_type,friend_id,friend_type]],",""DROID""",""),    ",""HUMAN""", "")</f>
        <v>00000000-0000-0000-0000-000000000031,00000000-0000-0000-0000-000000000008/00000000-0000-0000-0000-000000000031,00000000-0000-0000-0000-000000000180</v>
      </c>
      <c r="E32" s="15" t="str">
        <f>IF(Tableau36[[#This Row],[With char''s id]] = "", "",    MID(Tableau36[[#This Row],[With char''s id]], 2, LEN(Tableau36[[#This Row],[With char''s id]])-1))</f>
        <v>00000000-0000-0000-0000-000000000031,"HUMAN",00000000-0000-0000-0000-000000000008,"DROID"/00000000-0000-0000-0000-000000000031,"HUMAN",00000000-0000-0000-0000-000000000180,"HUMAN"</v>
      </c>
      <c r="F32" s="15" t="str">
        <f>SUBSTITUTE(Tableau36[[#This Row],[List of friend''s id]],  "/",    "/" &amp; Tableau36[[#This Row],[Character''s id]] &amp; ",""" &amp; Tableau36[[#This Row],[Type]] &amp; """,")</f>
        <v>/00000000-0000-0000-0000-000000000031,"HUMAN",00000000-0000-0000-0000-000000000008,"DROID"/00000000-0000-0000-0000-000000000031,"HUMAN",00000000-0000-0000-0000-000000000180,"HUMAN"</v>
      </c>
      <c r="G32" t="str">
        <f>IF( Tableau36[[#This Row],[removed double semi-colon]]="", "", "/" &amp; MID(Tableau36[[#This Row],[removed double semi-colon]],2,LEN(Tableau36[[#This Row],[removed double semi-colon]]) - 2) )</f>
        <v>/00000000-0000-0000-0000-000000000008,"DROID"/00000000-0000-0000-0000-000000000180,"HUMAN"</v>
      </c>
      <c r="H32" t="str">
        <f>SUBSTITUTE(Tableau36[[#This Row],[Concatenation]],";;","/")</f>
        <v>;00000000-0000-0000-0000-000000000008,"DROID"/00000000-0000-0000-0000-000000000180,"HUMAN";</v>
      </c>
      <c r="I32" t="str">
        <f>friends!M32&amp; friends!N32&amp; friends!O32&amp; friends!P32&amp; friends!Q32&amp; friends!R32&amp; friends!S32&amp; friends!T32&amp; friends!U32&amp; friends!V32&amp; friends!W32&amp; friends!X32&amp; friends!Y32&amp; friends!Z32&amp; friends!AA32&amp; friends!AB32&amp; friends!AC32&amp; friends!AD32&amp; friends!AE32&amp; friends!AF32&amp; friends!AG32&amp; friends!AH32&amp; friends!AI32&amp; friends!AJ32&amp; friends!AK32&amp; friends!AL32&amp; friends!AM32&amp; friends!AN32&amp; friends!AO32&amp; friends!AP32&amp; friends!AQ32&amp; friends!AR32&amp; friends!AS32&amp; friends!AT32&amp; friends!AU32&amp; friends!AV32&amp; friends!AW32&amp; friends!AX32&amp; friends!AY32&amp; friends!AZ32&amp; friends!BA32&amp; friends!BB32&amp; friends!BC32&amp; friends!BD32&amp; friends!BE32&amp; friends!BF32&amp; friends!BG32&amp; friends!BH32&amp; friends!BI32&amp; friends!BJ32&amp; friends!BK32&amp; friends!BL32&amp; friends!BM32&amp; friends!BN32&amp; friends!BO32&amp; friends!BP32&amp; friends!BQ32&amp; friends!BR32&amp; friends!BS32&amp; friends!BT32&amp; friends!BU32&amp; friends!BV32&amp; friends!BW32&amp; friends!BX32&amp; friends!BY32&amp; friends!BZ32&amp; friends!CA32&amp; friends!CB32&amp; friends!CC32&amp; friends!CD32&amp; friends!CE32&amp; friends!CF32&amp; friends!CG32&amp; friends!CH32&amp; friends!CI32&amp; friends!CJ32&amp; friends!CK32&amp; friends!CL32&amp; friends!CM32&amp; friends!CN32&amp; friends!CO32&amp; friends!CP32&amp; friends!CQ32&amp; friends!CR32&amp; friends!CS32&amp; friends!CT32&amp; friends!CU32&amp; friends!CV32&amp; friends!CW32&amp; friends!CX32&amp; friends!CY32&amp; friends!CZ32&amp; friends!DA32&amp; friends!DB32&amp; friends!DC32&amp; friends!DD32&amp; friends!DE32&amp; friends!DF32&amp; friends!DG32&amp; friends!DH32&amp; friends!DI32&amp; friends!DJ32&amp; friends!DK32&amp; friends!DL32&amp; friends!DM32&amp; friends!DN32&amp; friends!DO32&amp; friends!DP32&amp; friends!DQ32&amp; friends!DR32&amp; friends!DS32&amp; friends!DT32&amp; friends!DU32&amp; friends!DV32&amp; friends!DW32&amp; friends!DX32&amp; friends!DY32&amp; friends!DZ32&amp; friends!EA32&amp; friends!EB32&amp; friends!EC32&amp; friends!ED32&amp; friends!EE32&amp; friends!EF32&amp; friends!EG32&amp; friends!EH32&amp; friends!EI32&amp; friends!EJ32&amp; friends!EK32&amp; friends!EL32&amp; friends!EM32&amp; friends!EN32&amp; friends!EO32&amp; friends!EP32&amp; friends!EQ32&amp; friends!ER32&amp; friends!ES32&amp; friends!ET32&amp; friends!EU32&amp; friends!EV32&amp; friends!EW32&amp; friends!EX32&amp; friends!EY32&amp; friends!EZ32&amp; friends!FA32&amp; friends!FB32&amp; friends!FC32&amp; friends!FD32&amp; friends!FE32&amp; friends!FF32&amp; friends!FG32&amp; friends!FH32&amp; friends!FI32&amp; friends!FJ32&amp; friends!FK32&amp; friends!FL32&amp; friends!FM32&amp; friends!FN32&amp; friends!FO32&amp; friends!FP32&amp; friends!FQ32&amp; friends!FR32&amp; friends!FS32&amp; friends!FT32&amp; friends!FU32&amp; friends!FV32&amp; friends!FW32&amp; friends!FX32&amp; friends!FY32&amp; friends!FZ32&amp; friends!GA32&amp; friends!GB32&amp; friends!GC32&amp; friends!GD32&amp; friends!GE32&amp; friends!GF32&amp; friends!GG32&amp; friends!GH32&amp; friends!GI32&amp; friends!GJ32&amp; friends!GK32&amp; friends!GL32&amp; friends!GM32&amp; friends!GN32&amp; friends!GO32&amp; friends!GP32&amp; friends!GQ32&amp; friends!GR32&amp; friends!GS32&amp; friends!GT32&amp; friends!GU32&amp; friends!GV32&amp; friends!GW32&amp; friends!GX32&amp; friends!GY32&amp; friends!GZ32&amp; friends!HA32&amp; friends!HB32&amp; friends!HC32&amp; friends!HD32&amp; friends!HE32&amp; friends!HF32&amp; friends!HG32&amp; friends!HH32&amp; friends!HI32&amp; friends!HJ32&amp; friends!HK32&amp; friends!HL32&amp; friends!HM32&amp; friends!HN32&amp; friends!HO32&amp; friends!HP32&amp; friends!HQ32&amp; friends!HR32&amp; friends!HS32&amp; friends!HT32&amp; friends!HU32&amp; friends!HV32&amp; friends!HW32&amp; friends!HX32&amp; friends!HY32&amp; friends!HZ32&amp; friends!IA32&amp; friends!IB32&amp; friends!IC32&amp; friends!ID32&amp; friends!IE32&amp; friends!IF32&amp; friends!IG32&amp; friends!IH32&amp; friends!II32</f>
        <v>;00000000-0000-0000-0000-000000000008,"DROID";;00000000-0000-0000-0000-000000000180,"HUMAN";</v>
      </c>
      <c r="M32" t="str">
        <f>IF(Data!$L33=M$1, "",             IF(ISERR(SEARCH(M$1,Data!$H33)),        "",          ";" &amp; VLOOKUP(M$1,Data!$L:$N,3, FALSE) &amp; ",""" &amp; VLOOKUP(M$1,Data!$L:$M,2, FALSE) &amp; """;"   )             )</f>
        <v/>
      </c>
      <c r="N32" t="str">
        <f>IF(Data!$L33=N$1, "",             IF(ISERR(SEARCH(N$1,Data!$H33)),        "",          ";" &amp; VLOOKUP(N$1,Data!$L:$N,3, FALSE) &amp; ",""" &amp; VLOOKUP(N$1,Data!$L:$M,2, FALSE) &amp; """;"   )             )</f>
        <v/>
      </c>
      <c r="O32" t="str">
        <f>IF(Data!$L33=O$1, "",             IF(ISERR(SEARCH(O$1,Data!$H33)),        "",          ";" &amp; VLOOKUP(O$1,Data!$L:$N,3, FALSE) &amp; ",""" &amp; VLOOKUP(O$1,Data!$L:$M,2, FALSE) &amp; """;"   )             )</f>
        <v/>
      </c>
      <c r="P32" t="str">
        <f>IF(Data!$L33=P$1, "",             IF(ISERR(SEARCH(P$1,Data!$H33)),        "",          ";" &amp; VLOOKUP(P$1,Data!$L:$N,3, FALSE) &amp; ",""" &amp; VLOOKUP(P$1,Data!$L:$M,2, FALSE) &amp; """;"   )             )</f>
        <v/>
      </c>
      <c r="Q32" t="str">
        <f>IF(Data!$L33=Q$1, "",             IF(ISERR(SEARCH(Q$1,Data!$H33)),        "",          ";" &amp; VLOOKUP(Q$1,Data!$L:$N,3, FALSE) &amp; ",""" &amp; VLOOKUP(Q$1,Data!$L:$M,2, FALSE) &amp; """;"   )             )</f>
        <v/>
      </c>
      <c r="R32" t="str">
        <f>IF(Data!$L33=R$1, "",             IF(ISERR(SEARCH(R$1,Data!$H33)),        "",          ";" &amp; VLOOKUP(R$1,Data!$L:$N,3, FALSE) &amp; ",""" &amp; VLOOKUP(R$1,Data!$L:$M,2, FALSE) &amp; """;"   )             )</f>
        <v/>
      </c>
      <c r="S32" t="str">
        <f>IF(Data!$L33=S$1, "",             IF(ISERR(SEARCH(S$1,Data!$H33)),        "",          ";" &amp; VLOOKUP(S$1,Data!$L:$N,3, FALSE) &amp; ",""" &amp; VLOOKUP(S$1,Data!$L:$M,2, FALSE) &amp; """;"   )             )</f>
        <v/>
      </c>
      <c r="T32" t="str">
        <f>IF(Data!$L33=T$1, "",             IF(ISERR(SEARCH(T$1,Data!$H33)),        "",          ";" &amp; VLOOKUP(T$1,Data!$L:$N,3, FALSE) &amp; ",""" &amp; VLOOKUP(T$1,Data!$L:$M,2, FALSE) &amp; """;"   )             )</f>
        <v/>
      </c>
      <c r="U32" t="str">
        <f>IF(Data!$L33=U$1, "",             IF(ISERR(SEARCH(U$1,Data!$H33)),        "",          ";" &amp; VLOOKUP(U$1,Data!$L:$N,3, FALSE) &amp; ",""" &amp; VLOOKUP(U$1,Data!$L:$M,2, FALSE) &amp; """;"   )             )</f>
        <v/>
      </c>
      <c r="V32" t="str">
        <f>IF(Data!$L33=V$1, "",             IF(ISERR(SEARCH(V$1,Data!$H33)),        "",          ";" &amp; VLOOKUP(V$1,Data!$L:$N,3, FALSE) &amp; ",""" &amp; VLOOKUP(V$1,Data!$L:$M,2, FALSE) &amp; """;"   )             )</f>
        <v/>
      </c>
      <c r="W32" t="str">
        <f>IF(Data!$L33=W$1, "",             IF(ISERR(SEARCH(W$1,Data!$H33)),        "",          ";" &amp; VLOOKUP(W$1,Data!$L:$N,3, FALSE) &amp; ",""" &amp; VLOOKUP(W$1,Data!$L:$M,2, FALSE) &amp; """;"   )             )</f>
        <v/>
      </c>
      <c r="X32" t="str">
        <f>IF(Data!$L33=X$1, "",             IF(ISERR(SEARCH(X$1,Data!$H33)),        "",          ";" &amp; VLOOKUP(X$1,Data!$L:$N,3, FALSE) &amp; ",""" &amp; VLOOKUP(X$1,Data!$L:$M,2, FALSE) &amp; """;"   )             )</f>
        <v/>
      </c>
      <c r="Y32" t="str">
        <f>IF(Data!$L33=Y$1, "",             IF(ISERR(SEARCH(Y$1,Data!$H33)),        "",          ";" &amp; VLOOKUP(Y$1,Data!$L:$N,3, FALSE) &amp; ",""" &amp; VLOOKUP(Y$1,Data!$L:$M,2, FALSE) &amp; """;"   )             )</f>
        <v/>
      </c>
      <c r="Z32" t="str">
        <f>IF(Data!$L33=Z$1, "",             IF(ISERR(SEARCH(Z$1,Data!$H33)),        "",          ";" &amp; VLOOKUP(Z$1,Data!$L:$N,3, FALSE) &amp; ",""" &amp; VLOOKUP(Z$1,Data!$L:$M,2, FALSE) &amp; """;"   )             )</f>
        <v/>
      </c>
      <c r="AA32" t="str">
        <f>IF(Data!$L33=AA$1, "",             IF(ISERR(SEARCH(AA$1,Data!$H33)),        "",          ";" &amp; VLOOKUP(AA$1,Data!$L:$N,3, FALSE) &amp; ",""" &amp; VLOOKUP(AA$1,Data!$L:$M,2, FALSE) &amp; """;"   )             )</f>
        <v/>
      </c>
      <c r="AB32" t="str">
        <f>IF(Data!$L33=AB$1, "",             IF(ISERR(SEARCH(AB$1,Data!$H33)),        "",          ";" &amp; VLOOKUP(AB$1,Data!$L:$N,3, FALSE) &amp; ",""" &amp; VLOOKUP(AB$1,Data!$L:$M,2, FALSE) &amp; """;"   )             )</f>
        <v/>
      </c>
      <c r="AC32" t="str">
        <f>IF(Data!$L33=AC$1, "",             IF(ISERR(SEARCH(AC$1,Data!$H33)),        "",          ";" &amp; VLOOKUP(AC$1,Data!$L:$N,3, FALSE) &amp; ",""" &amp; VLOOKUP(AC$1,Data!$L:$M,2, FALSE) &amp; """;"   )             )</f>
        <v/>
      </c>
      <c r="AD32" t="str">
        <f>IF(Data!$L33=AD$1, "",             IF(ISERR(SEARCH(AD$1,Data!$H33)),        "",          ";" &amp; VLOOKUP(AD$1,Data!$L:$N,3, FALSE) &amp; ",""" &amp; VLOOKUP(AD$1,Data!$L:$M,2, FALSE) &amp; """;"   )             )</f>
        <v/>
      </c>
      <c r="AE32" t="str">
        <f>IF(Data!$L33=AE$1, "",             IF(ISERR(SEARCH(AE$1,Data!$H33)),        "",          ";" &amp; VLOOKUP(AE$1,Data!$L:$N,3, FALSE) &amp; ",""" &amp; VLOOKUP(AE$1,Data!$L:$M,2, FALSE) &amp; """;"   )             )</f>
        <v/>
      </c>
      <c r="AF32" t="str">
        <f>IF(Data!$L33=AF$1, "",             IF(ISERR(SEARCH(AF$1,Data!$H33)),        "",          ";" &amp; VLOOKUP(AF$1,Data!$L:$N,3, FALSE) &amp; ",""" &amp; VLOOKUP(AF$1,Data!$L:$M,2, FALSE) &amp; """;"   )             )</f>
        <v/>
      </c>
      <c r="AG32" t="str">
        <f>IF(Data!$L33=AG$1, "",             IF(ISERR(SEARCH(AG$1,Data!$H33)),        "",          ";" &amp; VLOOKUP(AG$1,Data!$L:$N,3, FALSE) &amp; ",""" &amp; VLOOKUP(AG$1,Data!$L:$M,2, FALSE) &amp; """;"   )             )</f>
        <v/>
      </c>
      <c r="AH32" t="str">
        <f>IF(Data!$L33=AH$1, "",             IF(ISERR(SEARCH(AH$1,Data!$H33)),        "",          ";" &amp; VLOOKUP(AH$1,Data!$L:$N,3, FALSE) &amp; ",""" &amp; VLOOKUP(AH$1,Data!$L:$M,2, FALSE) &amp; """;"   )             )</f>
        <v/>
      </c>
      <c r="AI32" t="str">
        <f>IF(Data!$L33=AI$1, "",             IF(ISERR(SEARCH(AI$1,Data!$H33)),        "",          ";" &amp; VLOOKUP(AI$1,Data!$L:$N,3, FALSE) &amp; ",""" &amp; VLOOKUP(AI$1,Data!$L:$M,2, FALSE) &amp; """;"   )             )</f>
        <v/>
      </c>
      <c r="AJ32" t="str">
        <f>IF(Data!$L33=AJ$1, "",             IF(ISERR(SEARCH(AJ$1,Data!$H33)),        "",          ";" &amp; VLOOKUP(AJ$1,Data!$L:$N,3, FALSE) &amp; ",""" &amp; VLOOKUP(AJ$1,Data!$L:$M,2, FALSE) &amp; """;"   )             )</f>
        <v/>
      </c>
      <c r="AK32" t="str">
        <f>IF(Data!$L33=AK$1, "",             IF(ISERR(SEARCH(AK$1,Data!$H33)),        "",          ";" &amp; VLOOKUP(AK$1,Data!$L:$N,3, FALSE) &amp; ",""" &amp; VLOOKUP(AK$1,Data!$L:$M,2, FALSE) &amp; """;"   )             )</f>
        <v/>
      </c>
      <c r="AL32" t="str">
        <f>IF(Data!$L33=AL$1, "",             IF(ISERR(SEARCH(AL$1,Data!$H33)),        "",          ";" &amp; VLOOKUP(AL$1,Data!$L:$N,3, FALSE) &amp; ",""" &amp; VLOOKUP(AL$1,Data!$L:$M,2, FALSE) &amp; """;"   )             )</f>
        <v/>
      </c>
      <c r="AM32" t="str">
        <f>IF(Data!$L33=AM$1, "",             IF(ISERR(SEARCH(AM$1,Data!$H33)),        "",          ";" &amp; VLOOKUP(AM$1,Data!$L:$N,3, FALSE) &amp; ",""" &amp; VLOOKUP(AM$1,Data!$L:$M,2, FALSE) &amp; """;"   )             )</f>
        <v/>
      </c>
      <c r="AN32" t="str">
        <f>IF(Data!$L33=AN$1, "",             IF(ISERR(SEARCH(AN$1,Data!$H33)),        "",          ";" &amp; VLOOKUP(AN$1,Data!$L:$N,3, FALSE) &amp; ",""" &amp; VLOOKUP(AN$1,Data!$L:$M,2, FALSE) &amp; """;"   )             )</f>
        <v/>
      </c>
      <c r="AO32" t="str">
        <f>IF(Data!$L33=AO$1, "",             IF(ISERR(SEARCH(AO$1,Data!$H33)),        "",          ";" &amp; VLOOKUP(AO$1,Data!$L:$N,3, FALSE) &amp; ",""" &amp; VLOOKUP(AO$1,Data!$L:$M,2, FALSE) &amp; """;"   )             )</f>
        <v/>
      </c>
      <c r="AP32" t="str">
        <f>IF(Data!$L33=AP$1, "",             IF(ISERR(SEARCH(AP$1,Data!$H33)),        "",          ";" &amp; VLOOKUP(AP$1,Data!$L:$N,3, FALSE) &amp; ",""" &amp; VLOOKUP(AP$1,Data!$L:$M,2, FALSE) &amp; """;"   )             )</f>
        <v/>
      </c>
      <c r="AQ32" t="str">
        <f>IF(Data!$L33=AQ$1, "",             IF(ISERR(SEARCH(AQ$1,Data!$H33)),        "",          ";" &amp; VLOOKUP(AQ$1,Data!$L:$N,3, FALSE) &amp; ",""" &amp; VLOOKUP(AQ$1,Data!$L:$M,2, FALSE) &amp; """;"   )             )</f>
        <v/>
      </c>
      <c r="AR32" t="str">
        <f>IF(Data!$L33=AR$1, "",             IF(ISERR(SEARCH(AR$1,Data!$H33)),        "",          ";" &amp; VLOOKUP(AR$1,Data!$L:$N,3, FALSE) &amp; ",""" &amp; VLOOKUP(AR$1,Data!$L:$M,2, FALSE) &amp; """;"   )             )</f>
        <v/>
      </c>
      <c r="AS32" t="str">
        <f>IF(Data!$L33=AS$1, "",             IF(ISERR(SEARCH(AS$1,Data!$H33)),        "",          ";" &amp; VLOOKUP(AS$1,Data!$L:$N,3, FALSE) &amp; ",""" &amp; VLOOKUP(AS$1,Data!$L:$M,2, FALSE) &amp; """;"   )             )</f>
        <v/>
      </c>
      <c r="AT32" t="str">
        <f>IF(Data!$L33=AT$1, "",             IF(ISERR(SEARCH(AT$1,Data!$H33)),        "",          ";" &amp; VLOOKUP(AT$1,Data!$L:$N,3, FALSE) &amp; ",""" &amp; VLOOKUP(AT$1,Data!$L:$M,2, FALSE) &amp; """;"   )             )</f>
        <v/>
      </c>
      <c r="AU32" t="str">
        <f>IF(Data!$L33=AU$1, "",             IF(ISERR(SEARCH(AU$1,Data!$H33)),        "",          ";" &amp; VLOOKUP(AU$1,Data!$L:$N,3, FALSE) &amp; ",""" &amp; VLOOKUP(AU$1,Data!$L:$M,2, FALSE) &amp; """;"   )             )</f>
        <v/>
      </c>
      <c r="AV32" t="str">
        <f>IF(Data!$L33=AV$1, "",             IF(ISERR(SEARCH(AV$1,Data!$H33)),        "",          ";" &amp; VLOOKUP(AV$1,Data!$L:$N,3, FALSE) &amp; ",""" &amp; VLOOKUP(AV$1,Data!$L:$M,2, FALSE) &amp; """;"   )             )</f>
        <v/>
      </c>
      <c r="AW32" t="str">
        <f>IF(Data!$L33=AW$1, "",             IF(ISERR(SEARCH(AW$1,Data!$H33)),        "",          ";" &amp; VLOOKUP(AW$1,Data!$L:$N,3, FALSE) &amp; ",""" &amp; VLOOKUP(AW$1,Data!$L:$M,2, FALSE) &amp; """;"   )             )</f>
        <v/>
      </c>
      <c r="AX32" t="str">
        <f>IF(Data!$L33=AX$1, "",             IF(ISERR(SEARCH(AX$1,Data!$H33)),        "",          ";" &amp; VLOOKUP(AX$1,Data!$L:$N,3, FALSE) &amp; ",""" &amp; VLOOKUP(AX$1,Data!$L:$M,2, FALSE) &amp; """;"   )             )</f>
        <v/>
      </c>
      <c r="AY32" t="str">
        <f>IF(Data!$L33=AY$1, "",             IF(ISERR(SEARCH(AY$1,Data!$H33)),        "",          ";" &amp; VLOOKUP(AY$1,Data!$L:$N,3, FALSE) &amp; ",""" &amp; VLOOKUP(AY$1,Data!$L:$M,2, FALSE) &amp; """;"   )             )</f>
        <v/>
      </c>
      <c r="AZ32" t="str">
        <f>IF(Data!$L33=AZ$1, "",             IF(ISERR(SEARCH(AZ$1,Data!$H33)),        "",          ";" &amp; VLOOKUP(AZ$1,Data!$L:$N,3, FALSE) &amp; ",""" &amp; VLOOKUP(AZ$1,Data!$L:$M,2, FALSE) &amp; """;"   )             )</f>
        <v/>
      </c>
      <c r="BA32" t="str">
        <f>IF(Data!$L33=BA$1, "",             IF(ISERR(SEARCH(BA$1,Data!$H33)),        "",          ";" &amp; VLOOKUP(BA$1,Data!$L:$N,3, FALSE) &amp; ",""" &amp; VLOOKUP(BA$1,Data!$L:$M,2, FALSE) &amp; """;"   )             )</f>
        <v/>
      </c>
      <c r="BB32" t="str">
        <f>IF(Data!$L33=BB$1, "",             IF(ISERR(SEARCH(BB$1,Data!$H33)),        "",          ";" &amp; VLOOKUP(BB$1,Data!$L:$N,3, FALSE) &amp; ",""" &amp; VLOOKUP(BB$1,Data!$L:$M,2, FALSE) &amp; """;"   )             )</f>
        <v/>
      </c>
      <c r="BC32" t="str">
        <f>IF(Data!$L33=BC$1, "",             IF(ISERR(SEARCH(BC$1,Data!$H33)),        "",          ";" &amp; VLOOKUP(BC$1,Data!$L:$N,3, FALSE) &amp; ",""" &amp; VLOOKUP(BC$1,Data!$L:$M,2, FALSE) &amp; """;"   )             )</f>
        <v/>
      </c>
      <c r="BD32" t="str">
        <f>IF(Data!$L33=BD$1, "",             IF(ISERR(SEARCH(BD$1,Data!$H33)),        "",          ";" &amp; VLOOKUP(BD$1,Data!$L:$N,3, FALSE) &amp; ",""" &amp; VLOOKUP(BD$1,Data!$L:$M,2, FALSE) &amp; """;"   )             )</f>
        <v/>
      </c>
      <c r="BE32" t="str">
        <f>IF(Data!$L33=BE$1, "",             IF(ISERR(SEARCH(BE$1,Data!$H33)),        "",          ";" &amp; VLOOKUP(BE$1,Data!$L:$N,3, FALSE) &amp; ",""" &amp; VLOOKUP(BE$1,Data!$L:$M,2, FALSE) &amp; """;"   )             )</f>
        <v/>
      </c>
      <c r="BF32" t="str">
        <f>IF(Data!$L33=BF$1, "",             IF(ISERR(SEARCH(BF$1,Data!$H33)),        "",          ";" &amp; VLOOKUP(BF$1,Data!$L:$N,3, FALSE) &amp; ",""" &amp; VLOOKUP(BF$1,Data!$L:$M,2, FALSE) &amp; """;"   )             )</f>
        <v/>
      </c>
      <c r="BG32" t="str">
        <f>IF(Data!$L33=BG$1, "",             IF(ISERR(SEARCH(BG$1,Data!$H33)),        "",          ";" &amp; VLOOKUP(BG$1,Data!$L:$N,3, FALSE) &amp; ",""" &amp; VLOOKUP(BG$1,Data!$L:$M,2, FALSE) &amp; """;"   )             )</f>
        <v/>
      </c>
      <c r="BH32" t="str">
        <f>IF(Data!$L33=BH$1, "",             IF(ISERR(SEARCH(BH$1,Data!$H33)),        "",          ";" &amp; VLOOKUP(BH$1,Data!$L:$N,3, FALSE) &amp; ",""" &amp; VLOOKUP(BH$1,Data!$L:$M,2, FALSE) &amp; """;"   )             )</f>
        <v/>
      </c>
      <c r="BI32" t="str">
        <f>IF(Data!$L33=BI$1, "",             IF(ISERR(SEARCH(BI$1,Data!$H33)),        "",          ";" &amp; VLOOKUP(BI$1,Data!$L:$N,3, FALSE) &amp; ",""" &amp; VLOOKUP(BI$1,Data!$L:$M,2, FALSE) &amp; """;"   )             )</f>
        <v/>
      </c>
      <c r="BJ32" t="str">
        <f>IF(Data!$L33=BJ$1, "",             IF(ISERR(SEARCH(BJ$1,Data!$H33)),        "",          ";" &amp; VLOOKUP(BJ$1,Data!$L:$N,3, FALSE) &amp; ",""" &amp; VLOOKUP(BJ$1,Data!$L:$M,2, FALSE) &amp; """;"   )             )</f>
        <v/>
      </c>
      <c r="BK32" t="str">
        <f>IF(Data!$L33=BK$1, "",             IF(ISERR(SEARCH(BK$1,Data!$H33)),        "",          ";" &amp; VLOOKUP(BK$1,Data!$L:$N,3, FALSE) &amp; ",""" &amp; VLOOKUP(BK$1,Data!$L:$M,2, FALSE) &amp; """;"   )             )</f>
        <v/>
      </c>
      <c r="BL32" t="str">
        <f>IF(Data!$L33=BL$1, "",             IF(ISERR(SEARCH(BL$1,Data!$H33)),        "",          ";" &amp; VLOOKUP(BL$1,Data!$L:$N,3, FALSE) &amp; ",""" &amp; VLOOKUP(BL$1,Data!$L:$M,2, FALSE) &amp; """;"   )             )</f>
        <v/>
      </c>
      <c r="BM32" t="str">
        <f>IF(Data!$L33=BM$1, "",             IF(ISERR(SEARCH(BM$1,Data!$H33)),        "",          ";" &amp; VLOOKUP(BM$1,Data!$L:$N,3, FALSE) &amp; ",""" &amp; VLOOKUP(BM$1,Data!$L:$M,2, FALSE) &amp; """;"   )             )</f>
        <v/>
      </c>
      <c r="BN32" t="str">
        <f>IF(Data!$L33=BN$1, "",             IF(ISERR(SEARCH(BN$1,Data!$H33)),        "",          ";" &amp; VLOOKUP(BN$1,Data!$L:$N,3, FALSE) &amp; ",""" &amp; VLOOKUP(BN$1,Data!$L:$M,2, FALSE) &amp; """;"   )             )</f>
        <v/>
      </c>
      <c r="BO32" t="str">
        <f>IF(Data!$L33=BO$1, "",             IF(ISERR(SEARCH(BO$1,Data!$H33)),        "",          ";" &amp; VLOOKUP(BO$1,Data!$L:$N,3, FALSE) &amp; ",""" &amp; VLOOKUP(BO$1,Data!$L:$M,2, FALSE) &amp; """;"   )             )</f>
        <v/>
      </c>
      <c r="BP32" t="str">
        <f>IF(Data!$L33=BP$1, "",             IF(ISERR(SEARCH(BP$1,Data!$H33)),        "",          ";" &amp; VLOOKUP(BP$1,Data!$L:$N,3, FALSE) &amp; ",""" &amp; VLOOKUP(BP$1,Data!$L:$M,2, FALSE) &amp; """;"   )             )</f>
        <v/>
      </c>
      <c r="BQ32" t="str">
        <f>IF(Data!$L33=BQ$1, "",             IF(ISERR(SEARCH(BQ$1,Data!$H33)),        "",          ";" &amp; VLOOKUP(BQ$1,Data!$L:$N,3, FALSE) &amp; ",""" &amp; VLOOKUP(BQ$1,Data!$L:$M,2, FALSE) &amp; """;"   )             )</f>
        <v/>
      </c>
      <c r="BR32" t="str">
        <f>IF(Data!$L33=BR$1, "",             IF(ISERR(SEARCH(BR$1,Data!$H33)),        "",          ";" &amp; VLOOKUP(BR$1,Data!$L:$N,3, FALSE) &amp; ",""" &amp; VLOOKUP(BR$1,Data!$L:$M,2, FALSE) &amp; """;"   )             )</f>
        <v/>
      </c>
      <c r="BS32" t="str">
        <f>IF(Data!$L33=BS$1, "",             IF(ISERR(SEARCH(BS$1,Data!$H33)),        "",          ";" &amp; VLOOKUP(BS$1,Data!$L:$N,3, FALSE) &amp; ",""" &amp; VLOOKUP(BS$1,Data!$L:$M,2, FALSE) &amp; """;"   )             )</f>
        <v/>
      </c>
      <c r="BT32" t="str">
        <f>IF(Data!$L33=BT$1, "",             IF(ISERR(SEARCH(BT$1,Data!$H33)),        "",          ";" &amp; VLOOKUP(BT$1,Data!$L:$N,3, FALSE) &amp; ",""" &amp; VLOOKUP(BT$1,Data!$L:$M,2, FALSE) &amp; """;"   )             )</f>
        <v/>
      </c>
      <c r="BU32" t="str">
        <f>IF(Data!$L33=BU$1, "",             IF(ISERR(SEARCH(BU$1,Data!$H33)),        "",          ";" &amp; VLOOKUP(BU$1,Data!$L:$N,3, FALSE) &amp; ",""" &amp; VLOOKUP(BU$1,Data!$L:$M,2, FALSE) &amp; """;"   )             )</f>
        <v/>
      </c>
      <c r="BV32" t="str">
        <f>IF(Data!$L33=BV$1, "",             IF(ISERR(SEARCH(BV$1,Data!$H33)),        "",          ";" &amp; VLOOKUP(BV$1,Data!$L:$N,3, FALSE) &amp; ",""" &amp; VLOOKUP(BV$1,Data!$L:$M,2, FALSE) &amp; """;"   )             )</f>
        <v/>
      </c>
      <c r="BW32" t="str">
        <f>IF(Data!$L33=BW$1, "",             IF(ISERR(SEARCH(BW$1,Data!$H33)),        "",          ";" &amp; VLOOKUP(BW$1,Data!$L:$N,3, FALSE) &amp; ",""" &amp; VLOOKUP(BW$1,Data!$L:$M,2, FALSE) &amp; """;"   )             )</f>
        <v/>
      </c>
      <c r="BX32" t="str">
        <f>IF(Data!$L33=BX$1, "",             IF(ISERR(SEARCH(BX$1,Data!$H33)),        "",          ";" &amp; VLOOKUP(BX$1,Data!$L:$N,3, FALSE) &amp; ",""" &amp; VLOOKUP(BX$1,Data!$L:$M,2, FALSE) &amp; """;"   )             )</f>
        <v/>
      </c>
      <c r="BY32" t="str">
        <f>IF(Data!$L33=BY$1, "",             IF(ISERR(SEARCH(BY$1,Data!$H33)),        "",          ";" &amp; VLOOKUP(BY$1,Data!$L:$N,3, FALSE) &amp; ",""" &amp; VLOOKUP(BY$1,Data!$L:$M,2, FALSE) &amp; """;"   )             )</f>
        <v/>
      </c>
      <c r="BZ32" t="str">
        <f>IF(Data!$L33=BZ$1, "",             IF(ISERR(SEARCH(BZ$1,Data!$H33)),        "",          ";" &amp; VLOOKUP(BZ$1,Data!$L:$N,3, FALSE) &amp; ",""" &amp; VLOOKUP(BZ$1,Data!$L:$M,2, FALSE) &amp; """;"   )             )</f>
        <v/>
      </c>
      <c r="CA32" t="str">
        <f>IF(Data!$L33=CA$1, "",             IF(ISERR(SEARCH(CA$1,Data!$H33)),        "",          ";" &amp; VLOOKUP(CA$1,Data!$L:$N,3, FALSE) &amp; ",""" &amp; VLOOKUP(CA$1,Data!$L:$M,2, FALSE) &amp; """;"   )             )</f>
        <v/>
      </c>
      <c r="CB32" t="str">
        <f>IF(Data!$L33=CB$1, "",             IF(ISERR(SEARCH(CB$1,Data!$H33)),        "",          ";" &amp; VLOOKUP(CB$1,Data!$L:$N,3, FALSE) &amp; ",""" &amp; VLOOKUP(CB$1,Data!$L:$M,2, FALSE) &amp; """;"   )             )</f>
        <v/>
      </c>
      <c r="CC32" t="str">
        <f>IF(Data!$L33=CC$1, "",             IF(ISERR(SEARCH(CC$1,Data!$H33)),        "",          ";" &amp; VLOOKUP(CC$1,Data!$L:$N,3, FALSE) &amp; ",""" &amp; VLOOKUP(CC$1,Data!$L:$M,2, FALSE) &amp; """;"   )             )</f>
        <v/>
      </c>
      <c r="CD32" t="str">
        <f>IF(Data!$L33=CD$1, "",             IF(ISERR(SEARCH(CD$1,Data!$H33)),        "",          ";" &amp; VLOOKUP(CD$1,Data!$L:$N,3, FALSE) &amp; ",""" &amp; VLOOKUP(CD$1,Data!$L:$M,2, FALSE) &amp; """;"   )             )</f>
        <v/>
      </c>
      <c r="CE32" t="str">
        <f>IF(Data!$L33=CE$1, "",             IF(ISERR(SEARCH(CE$1,Data!$H33)),        "",          ";" &amp; VLOOKUP(CE$1,Data!$L:$N,3, FALSE) &amp; ",""" &amp; VLOOKUP(CE$1,Data!$L:$M,2, FALSE) &amp; """;"   )             )</f>
        <v/>
      </c>
      <c r="CF32" t="str">
        <f>IF(Data!$L33=CF$1, "",             IF(ISERR(SEARCH(CF$1,Data!$H33)),        "",          ";" &amp; VLOOKUP(CF$1,Data!$L:$N,3, FALSE) &amp; ",""" &amp; VLOOKUP(CF$1,Data!$L:$M,2, FALSE) &amp; """;"   )             )</f>
        <v/>
      </c>
      <c r="CG32" t="str">
        <f>IF(Data!$L33=CG$1, "",             IF(ISERR(SEARCH(CG$1,Data!$H33)),        "",          ";" &amp; VLOOKUP(CG$1,Data!$L:$N,3, FALSE) &amp; ",""" &amp; VLOOKUP(CG$1,Data!$L:$M,2, FALSE) &amp; """;"   )             )</f>
        <v/>
      </c>
      <c r="CH32" t="str">
        <f>IF(Data!$L33=CH$1, "",             IF(ISERR(SEARCH(CH$1,Data!$H33)),        "",          ";" &amp; VLOOKUP(CH$1,Data!$L:$N,3, FALSE) &amp; ",""" &amp; VLOOKUP(CH$1,Data!$L:$M,2, FALSE) &amp; """;"   )             )</f>
        <v/>
      </c>
      <c r="CI32" t="str">
        <f>IF(Data!$L33=CI$1, "",             IF(ISERR(SEARCH(CI$1,Data!$H33)),        "",          ";" &amp; VLOOKUP(CI$1,Data!$L:$N,3, FALSE) &amp; ",""" &amp; VLOOKUP(CI$1,Data!$L:$M,2, FALSE) &amp; """;"   )             )</f>
        <v/>
      </c>
      <c r="CJ32" t="str">
        <f>IF(Data!$L33=CJ$1, "",             IF(ISERR(SEARCH(CJ$1,Data!$H33)),        "",          ";" &amp; VLOOKUP(CJ$1,Data!$L:$N,3, FALSE) &amp; ",""" &amp; VLOOKUP(CJ$1,Data!$L:$M,2, FALSE) &amp; """;"   )             )</f>
        <v/>
      </c>
      <c r="CK32" t="str">
        <f>IF(Data!$L33=CK$1, "",             IF(ISERR(SEARCH(CK$1,Data!$H33)),        "",          ";" &amp; VLOOKUP(CK$1,Data!$L:$N,3, FALSE) &amp; ",""" &amp; VLOOKUP(CK$1,Data!$L:$M,2, FALSE) &amp; """;"   )             )</f>
        <v/>
      </c>
      <c r="CL32" t="str">
        <f>IF(Data!$L33=CL$1, "",             IF(ISERR(SEARCH(CL$1,Data!$H33)),        "",          ";" &amp; VLOOKUP(CL$1,Data!$L:$N,3, FALSE) &amp; ",""" &amp; VLOOKUP(CL$1,Data!$L:$M,2, FALSE) &amp; """;"   )             )</f>
        <v/>
      </c>
      <c r="CM32" t="str">
        <f>IF(Data!$L33=CM$1, "",             IF(ISERR(SEARCH(CM$1,Data!$H33)),        "",          ";" &amp; VLOOKUP(CM$1,Data!$L:$N,3, FALSE) &amp; ",""" &amp; VLOOKUP(CM$1,Data!$L:$M,2, FALSE) &amp; """;"   )             )</f>
        <v/>
      </c>
      <c r="CN32" t="str">
        <f>IF(Data!$L33=CN$1, "",             IF(ISERR(SEARCH(CN$1,Data!$H33)),        "",          ";" &amp; VLOOKUP(CN$1,Data!$L:$N,3, FALSE) &amp; ",""" &amp; VLOOKUP(CN$1,Data!$L:$M,2, FALSE) &amp; """;"   )             )</f>
        <v/>
      </c>
      <c r="CO32" t="str">
        <f>IF(Data!$L33=CO$1, "",             IF(ISERR(SEARCH(CO$1,Data!$H33)),        "",          ";" &amp; VLOOKUP(CO$1,Data!$L:$N,3, FALSE) &amp; ",""" &amp; VLOOKUP(CO$1,Data!$L:$M,2, FALSE) &amp; """;"   )             )</f>
        <v/>
      </c>
      <c r="CP32" t="str">
        <f>IF(Data!$L33=CP$1, "",             IF(ISERR(SEARCH(CP$1,Data!$H33)),        "",          ";" &amp; VLOOKUP(CP$1,Data!$L:$N,3, FALSE) &amp; ",""" &amp; VLOOKUP(CP$1,Data!$L:$M,2, FALSE) &amp; """;"   )             )</f>
        <v/>
      </c>
      <c r="CQ32" t="str">
        <f>IF(Data!$L33=CQ$1, "",             IF(ISERR(SEARCH(CQ$1,Data!$H33)),        "",          ";" &amp; VLOOKUP(CQ$1,Data!$L:$N,3, FALSE) &amp; ",""" &amp; VLOOKUP(CQ$1,Data!$L:$M,2, FALSE) &amp; """;"   )             )</f>
        <v/>
      </c>
      <c r="CR32" t="str">
        <f>IF(Data!$L33=CR$1, "",             IF(ISERR(SEARCH(CR$1,Data!$H33)),        "",          ";" &amp; VLOOKUP(CR$1,Data!$L:$N,3, FALSE) &amp; ",""" &amp; VLOOKUP(CR$1,Data!$L:$M,2, FALSE) &amp; """;"   )             )</f>
        <v/>
      </c>
      <c r="CS32" t="str">
        <f>IF(Data!$L33=CS$1, "",             IF(ISERR(SEARCH(CS$1,Data!$H33)),        "",          ";" &amp; VLOOKUP(CS$1,Data!$L:$N,3, FALSE) &amp; ",""" &amp; VLOOKUP(CS$1,Data!$L:$M,2, FALSE) &amp; """;"   )             )</f>
        <v/>
      </c>
      <c r="CT32" t="str">
        <f>IF(Data!$L33=CT$1, "",             IF(ISERR(SEARCH(CT$1,Data!$H33)),        "",          ";" &amp; VLOOKUP(CT$1,Data!$L:$N,3, FALSE) &amp; ",""" &amp; VLOOKUP(CT$1,Data!$L:$M,2, FALSE) &amp; """;"   )             )</f>
        <v/>
      </c>
      <c r="CU32" t="str">
        <f>IF(Data!$L33=CU$1, "",             IF(ISERR(SEARCH(CU$1,Data!$H33)),        "",          ";" &amp; VLOOKUP(CU$1,Data!$L:$N,3, FALSE) &amp; ",""" &amp; VLOOKUP(CU$1,Data!$L:$M,2, FALSE) &amp; """;"   )             )</f>
        <v/>
      </c>
      <c r="CV32" t="str">
        <f>IF(Data!$L33=CV$1, "",             IF(ISERR(SEARCH(CV$1,Data!$H33)),        "",          ";" &amp; VLOOKUP(CV$1,Data!$L:$N,3, FALSE) &amp; ",""" &amp; VLOOKUP(CV$1,Data!$L:$M,2, FALSE) &amp; """;"   )             )</f>
        <v/>
      </c>
      <c r="CW32" t="str">
        <f>IF(Data!$L33=CW$1, "",             IF(ISERR(SEARCH(CW$1,Data!$H33)),        "",          ";" &amp; VLOOKUP(CW$1,Data!$L:$N,3, FALSE) &amp; ",""" &amp; VLOOKUP(CW$1,Data!$L:$M,2, FALSE) &amp; """;"   )             )</f>
        <v/>
      </c>
      <c r="CX32" t="str">
        <f>IF(Data!$L33=CX$1, "",             IF(ISERR(SEARCH(CX$1,Data!$H33)),        "",          ";" &amp; VLOOKUP(CX$1,Data!$L:$N,3, FALSE) &amp; ",""" &amp; VLOOKUP(CX$1,Data!$L:$M,2, FALSE) &amp; """;"   )             )</f>
        <v/>
      </c>
      <c r="CY32" t="str">
        <f>IF(Data!$L33=CY$1, "",             IF(ISERR(SEARCH(CY$1,Data!$H33)),        "",          ";" &amp; VLOOKUP(CY$1,Data!$L:$N,3, FALSE) &amp; ",""" &amp; VLOOKUP(CY$1,Data!$L:$M,2, FALSE) &amp; """;"   )             )</f>
        <v/>
      </c>
      <c r="CZ32" t="str">
        <f>IF(Data!$L33=CZ$1, "",             IF(ISERR(SEARCH(CZ$1,Data!$H33)),        "",          ";" &amp; VLOOKUP(CZ$1,Data!$L:$N,3, FALSE) &amp; ",""" &amp; VLOOKUP(CZ$1,Data!$L:$M,2, FALSE) &amp; """;"   )             )</f>
        <v/>
      </c>
      <c r="DA32" t="str">
        <f>IF(Data!$L33=DA$1, "",             IF(ISERR(SEARCH(DA$1,Data!$H33)),        "",          ";" &amp; VLOOKUP(DA$1,Data!$L:$N,3, FALSE) &amp; ",""" &amp; VLOOKUP(DA$1,Data!$L:$M,2, FALSE) &amp; """;"   )             )</f>
        <v/>
      </c>
      <c r="DB32" t="str">
        <f>IF(Data!$L33=DB$1, "",             IF(ISERR(SEARCH(DB$1,Data!$H33)),        "",          ";" &amp; VLOOKUP(DB$1,Data!$L:$N,3, FALSE) &amp; ",""" &amp; VLOOKUP(DB$1,Data!$L:$M,2, FALSE) &amp; """;"   )             )</f>
        <v/>
      </c>
      <c r="DC32" t="str">
        <f>IF(Data!$L33=DC$1, "",             IF(ISERR(SEARCH(DC$1,Data!$H33)),        "",          ";" &amp; VLOOKUP(DC$1,Data!$L:$N,3, FALSE) &amp; ",""" &amp; VLOOKUP(DC$1,Data!$L:$M,2, FALSE) &amp; """;"   )             )</f>
        <v>;00000000-0000-0000-0000-000000000008,"DROID";</v>
      </c>
      <c r="DD32" t="str">
        <f>IF(Data!$L33=DD$1, "",             IF(ISERR(SEARCH(DD$1,Data!$H33)),        "",          ";" &amp; VLOOKUP(DD$1,Data!$L:$N,3, FALSE) &amp; ",""" &amp; VLOOKUP(DD$1,Data!$L:$M,2, FALSE) &amp; """;"   )             )</f>
        <v/>
      </c>
      <c r="DE32" t="str">
        <f>IF(Data!$L33=DE$1, "",             IF(ISERR(SEARCH(DE$1,Data!$H33)),        "",          ";" &amp; VLOOKUP(DE$1,Data!$L:$N,3, FALSE) &amp; ",""" &amp; VLOOKUP(DE$1,Data!$L:$M,2, FALSE) &amp; """;"   )             )</f>
        <v/>
      </c>
      <c r="DF32" t="str">
        <f>IF(Data!$L33=DF$1, "",             IF(ISERR(SEARCH(DF$1,Data!$H33)),        "",          ";" &amp; VLOOKUP(DF$1,Data!$L:$N,3, FALSE) &amp; ",""" &amp; VLOOKUP(DF$1,Data!$L:$M,2, FALSE) &amp; """;"   )             )</f>
        <v/>
      </c>
      <c r="DG32" t="str">
        <f>IF(Data!$L33=DG$1, "",             IF(ISERR(SEARCH(DG$1,Data!$H33)),        "",          ";" &amp; VLOOKUP(DG$1,Data!$L:$N,3, FALSE) &amp; ",""" &amp; VLOOKUP(DG$1,Data!$L:$M,2, FALSE) &amp; """;"   )             )</f>
        <v/>
      </c>
      <c r="DH32" t="str">
        <f>IF(Data!$L33=DH$1, "",             IF(ISERR(SEARCH(DH$1,Data!$H33)),        "",          ";" &amp; VLOOKUP(DH$1,Data!$L:$N,3, FALSE) &amp; ",""" &amp; VLOOKUP(DH$1,Data!$L:$M,2, FALSE) &amp; """;"   )             )</f>
        <v/>
      </c>
      <c r="DI32" t="str">
        <f>IF(Data!$L33=DI$1, "",             IF(ISERR(SEARCH(DI$1,Data!$H33)),        "",          ";" &amp; VLOOKUP(DI$1,Data!$L:$N,3, FALSE) &amp; ",""" &amp; VLOOKUP(DI$1,Data!$L:$M,2, FALSE) &amp; """;"   )             )</f>
        <v/>
      </c>
      <c r="DJ32" t="str">
        <f>IF(Data!$L33=DJ$1, "",             IF(ISERR(SEARCH(DJ$1,Data!$H33)),        "",          ";" &amp; VLOOKUP(DJ$1,Data!$L:$N,3, FALSE) &amp; ",""" &amp; VLOOKUP(DJ$1,Data!$L:$M,2, FALSE) &amp; """;"   )             )</f>
        <v/>
      </c>
      <c r="DK32" t="str">
        <f>IF(Data!$L33=DK$1, "",             IF(ISERR(SEARCH(DK$1,Data!$H33)),        "",          ";" &amp; VLOOKUP(DK$1,Data!$L:$N,3, FALSE) &amp; ",""" &amp; VLOOKUP(DK$1,Data!$L:$M,2, FALSE) &amp; """;"   )             )</f>
        <v/>
      </c>
      <c r="DL32" t="str">
        <f>IF(Data!$L33=DL$1, "",             IF(ISERR(SEARCH(DL$1,Data!$H33)),        "",          ";" &amp; VLOOKUP(DL$1,Data!$L:$N,3, FALSE) &amp; ",""" &amp; VLOOKUP(DL$1,Data!$L:$M,2, FALSE) &amp; """;"   )             )</f>
        <v/>
      </c>
      <c r="DM32" t="str">
        <f>IF(Data!$L33=DM$1, "",             IF(ISERR(SEARCH(DM$1,Data!$H33)),        "",          ";" &amp; VLOOKUP(DM$1,Data!$L:$N,3, FALSE) &amp; ",""" &amp; VLOOKUP(DM$1,Data!$L:$M,2, FALSE) &amp; """;"   )             )</f>
        <v/>
      </c>
      <c r="DN32" t="str">
        <f>IF(Data!$L33=DN$1, "",             IF(ISERR(SEARCH(DN$1,Data!$H33)),        "",          ";" &amp; VLOOKUP(DN$1,Data!$L:$N,3, FALSE) &amp; ",""" &amp; VLOOKUP(DN$1,Data!$L:$M,2, FALSE) &amp; """;"   )             )</f>
        <v/>
      </c>
      <c r="DO32" t="str">
        <f>IF(Data!$L33=DO$1, "",             IF(ISERR(SEARCH(DO$1,Data!$H33)),        "",          ";" &amp; VLOOKUP(DO$1,Data!$L:$N,3, FALSE) &amp; ",""" &amp; VLOOKUP(DO$1,Data!$L:$M,2, FALSE) &amp; """;"   )             )</f>
        <v/>
      </c>
      <c r="DP32" t="str">
        <f>IF(Data!$L33=DP$1, "",             IF(ISERR(SEARCH(DP$1,Data!$H33)),        "",          ";" &amp; VLOOKUP(DP$1,Data!$L:$N,3, FALSE) &amp; ",""" &amp; VLOOKUP(DP$1,Data!$L:$M,2, FALSE) &amp; """;"   )             )</f>
        <v/>
      </c>
      <c r="DQ32" t="str">
        <f>IF(Data!$L33=DQ$1, "",             IF(ISERR(SEARCH(DQ$1,Data!$H33)),        "",          ";" &amp; VLOOKUP(DQ$1,Data!$L:$N,3, FALSE) &amp; ",""" &amp; VLOOKUP(DQ$1,Data!$L:$M,2, FALSE) &amp; """;"   )             )</f>
        <v/>
      </c>
      <c r="DR32" t="str">
        <f>IF(Data!$L33=DR$1, "",             IF(ISERR(SEARCH(DR$1,Data!$H33)),        "",          ";" &amp; VLOOKUP(DR$1,Data!$L:$N,3, FALSE) &amp; ",""" &amp; VLOOKUP(DR$1,Data!$L:$M,2, FALSE) &amp; """;"   )             )</f>
        <v/>
      </c>
      <c r="DS32" t="str">
        <f>IF(Data!$L33=DS$1, "",             IF(ISERR(SEARCH(DS$1,Data!$H33)),        "",          ";" &amp; VLOOKUP(DS$1,Data!$L:$N,3, FALSE) &amp; ",""" &amp; VLOOKUP(DS$1,Data!$L:$M,2, FALSE) &amp; """;"   )             )</f>
        <v/>
      </c>
      <c r="DT32" t="str">
        <f>IF(Data!$L33=DT$1, "",             IF(ISERR(SEARCH(DT$1,Data!$H33)),        "",          ";" &amp; VLOOKUP(DT$1,Data!$L:$N,3, FALSE) &amp; ",""" &amp; VLOOKUP(DT$1,Data!$L:$M,2, FALSE) &amp; """;"   )             )</f>
        <v/>
      </c>
      <c r="DU32" t="str">
        <f>IF(Data!$L33=DU$1, "",             IF(ISERR(SEARCH(DU$1,Data!$H33)),        "",          ";" &amp; VLOOKUP(DU$1,Data!$L:$N,3, FALSE) &amp; ",""" &amp; VLOOKUP(DU$1,Data!$L:$M,2, FALSE) &amp; """;"   )             )</f>
        <v/>
      </c>
      <c r="DV32" t="str">
        <f>IF(Data!$L33=DV$1, "",             IF(ISERR(SEARCH(DV$1,Data!$H33)),        "",          ";" &amp; VLOOKUP(DV$1,Data!$L:$N,3, FALSE) &amp; ",""" &amp; VLOOKUP(DV$1,Data!$L:$M,2, FALSE) &amp; """;"   )             )</f>
        <v/>
      </c>
      <c r="DW32" t="str">
        <f>IF(Data!$L33=DW$1, "",             IF(ISERR(SEARCH(DW$1,Data!$H33)),        "",          ";" &amp; VLOOKUP(DW$1,Data!$L:$N,3, FALSE) &amp; ",""" &amp; VLOOKUP(DW$1,Data!$L:$M,2, FALSE) &amp; """;"   )             )</f>
        <v/>
      </c>
      <c r="DX32" t="str">
        <f>IF(Data!$L33=DX$1, "",             IF(ISERR(SEARCH(DX$1,Data!$H33)),        "",          ";" &amp; VLOOKUP(DX$1,Data!$L:$N,3, FALSE) &amp; ",""" &amp; VLOOKUP(DX$1,Data!$L:$M,2, FALSE) &amp; """;"   )             )</f>
        <v/>
      </c>
      <c r="DY32" t="str">
        <f>IF(Data!$L33=DY$1, "",             IF(ISERR(SEARCH(DY$1,Data!$H33)),        "",          ";" &amp; VLOOKUP(DY$1,Data!$L:$N,3, FALSE) &amp; ",""" &amp; VLOOKUP(DY$1,Data!$L:$M,2, FALSE) &amp; """;"   )             )</f>
        <v/>
      </c>
      <c r="DZ32" t="str">
        <f>IF(Data!$L33=DZ$1, "",             IF(ISERR(SEARCH(DZ$1,Data!$H33)),        "",          ";" &amp; VLOOKUP(DZ$1,Data!$L:$N,3, FALSE) &amp; ",""" &amp; VLOOKUP(DZ$1,Data!$L:$M,2, FALSE) &amp; """;"   )             )</f>
        <v/>
      </c>
      <c r="EA32" t="str">
        <f>IF(Data!$L33=EA$1, "",             IF(ISERR(SEARCH(EA$1,Data!$H33)),        "",          ";" &amp; VLOOKUP(EA$1,Data!$L:$N,3, FALSE) &amp; ",""" &amp; VLOOKUP(EA$1,Data!$L:$M,2, FALSE) &amp; """;"   )             )</f>
        <v/>
      </c>
      <c r="EB32" t="str">
        <f>IF(Data!$L33=EB$1, "",             IF(ISERR(SEARCH(EB$1,Data!$H33)),        "",          ";" &amp; VLOOKUP(EB$1,Data!$L:$N,3, FALSE) &amp; ",""" &amp; VLOOKUP(EB$1,Data!$L:$M,2, FALSE) &amp; """;"   )             )</f>
        <v/>
      </c>
      <c r="EC32" t="str">
        <f>IF(Data!$L33=EC$1, "",             IF(ISERR(SEARCH(EC$1,Data!$H33)),        "",          ";" &amp; VLOOKUP(EC$1,Data!$L:$N,3, FALSE) &amp; ",""" &amp; VLOOKUP(EC$1,Data!$L:$M,2, FALSE) &amp; """;"   )             )</f>
        <v/>
      </c>
      <c r="ED32" t="str">
        <f>IF(Data!$L33=ED$1, "",             IF(ISERR(SEARCH(ED$1,Data!$H33)),        "",          ";" &amp; VLOOKUP(ED$1,Data!$L:$N,3, FALSE) &amp; ",""" &amp; VLOOKUP(ED$1,Data!$L:$M,2, FALSE) &amp; """;"   )             )</f>
        <v/>
      </c>
      <c r="EE32" t="str">
        <f>IF(Data!$L33=EE$1, "",             IF(ISERR(SEARCH(EE$1,Data!$H33)),        "",          ";" &amp; VLOOKUP(EE$1,Data!$L:$N,3, FALSE) &amp; ",""" &amp; VLOOKUP(EE$1,Data!$L:$M,2, FALSE) &amp; """;"   )             )</f>
        <v/>
      </c>
      <c r="EF32" t="str">
        <f>IF(Data!$L33=EF$1, "",             IF(ISERR(SEARCH(EF$1,Data!$H33)),        "",          ";" &amp; VLOOKUP(EF$1,Data!$L:$N,3, FALSE) &amp; ",""" &amp; VLOOKUP(EF$1,Data!$L:$M,2, FALSE) &amp; """;"   )             )</f>
        <v/>
      </c>
      <c r="EG32" t="str">
        <f>IF(Data!$L33=EG$1, "",             IF(ISERR(SEARCH(EG$1,Data!$H33)),        "",          ";" &amp; VLOOKUP(EG$1,Data!$L:$N,3, FALSE) &amp; ",""" &amp; VLOOKUP(EG$1,Data!$L:$M,2, FALSE) &amp; """;"   )             )</f>
        <v/>
      </c>
      <c r="EH32" t="str">
        <f>IF(Data!$L33=EH$1, "",             IF(ISERR(SEARCH(EH$1,Data!$H33)),        "",          ";" &amp; VLOOKUP(EH$1,Data!$L:$N,3, FALSE) &amp; ",""" &amp; VLOOKUP(EH$1,Data!$L:$M,2, FALSE) &amp; """;"   )             )</f>
        <v/>
      </c>
      <c r="EI32" t="str">
        <f>IF(Data!$L33=EI$1, "",             IF(ISERR(SEARCH(EI$1,Data!$H33)),        "",          ";" &amp; VLOOKUP(EI$1,Data!$L:$N,3, FALSE) &amp; ",""" &amp; VLOOKUP(EI$1,Data!$L:$M,2, FALSE) &amp; """;"   )             )</f>
        <v/>
      </c>
      <c r="EJ32" t="str">
        <f>IF(Data!$L33=EJ$1, "",             IF(ISERR(SEARCH(EJ$1,Data!$H33)),        "",          ";" &amp; VLOOKUP(EJ$1,Data!$L:$N,3, FALSE) &amp; ",""" &amp; VLOOKUP(EJ$1,Data!$L:$M,2, FALSE) &amp; """;"   )             )</f>
        <v/>
      </c>
      <c r="EK32" t="str">
        <f>IF(Data!$L33=EK$1, "",             IF(ISERR(SEARCH(EK$1,Data!$H33)),        "",          ";" &amp; VLOOKUP(EK$1,Data!$L:$N,3, FALSE) &amp; ",""" &amp; VLOOKUP(EK$1,Data!$L:$M,2, FALSE) &amp; """;"   )             )</f>
        <v/>
      </c>
      <c r="EL32" t="str">
        <f>IF(Data!$L33=EL$1, "",             IF(ISERR(SEARCH(EL$1,Data!$H33)),        "",          ";" &amp; VLOOKUP(EL$1,Data!$L:$N,3, FALSE) &amp; ",""" &amp; VLOOKUP(EL$1,Data!$L:$M,2, FALSE) &amp; """;"   )             )</f>
        <v/>
      </c>
      <c r="EM32" t="str">
        <f>IF(Data!$L33=EM$1, "",             IF(ISERR(SEARCH(EM$1,Data!$H33)),        "",          ";" &amp; VLOOKUP(EM$1,Data!$L:$N,3, FALSE) &amp; ",""" &amp; VLOOKUP(EM$1,Data!$L:$M,2, FALSE) &amp; """;"   )             )</f>
        <v/>
      </c>
      <c r="EN32" t="str">
        <f>IF(Data!$L33=EN$1, "",             IF(ISERR(SEARCH(EN$1,Data!$H33)),        "",          ";" &amp; VLOOKUP(EN$1,Data!$L:$N,3, FALSE) &amp; ",""" &amp; VLOOKUP(EN$1,Data!$L:$M,2, FALSE) &amp; """;"   )             )</f>
        <v/>
      </c>
      <c r="EO32" t="str">
        <f>IF(Data!$L33=EO$1, "",             IF(ISERR(SEARCH(EO$1,Data!$H33)),        "",          ";" &amp; VLOOKUP(EO$1,Data!$L:$N,3, FALSE) &amp; ",""" &amp; VLOOKUP(EO$1,Data!$L:$M,2, FALSE) &amp; """;"   )             )</f>
        <v/>
      </c>
      <c r="EP32" t="str">
        <f>IF(Data!$L33=EP$1, "",             IF(ISERR(SEARCH(EP$1,Data!$H33)),        "",          ";" &amp; VLOOKUP(EP$1,Data!$L:$N,3, FALSE) &amp; ",""" &amp; VLOOKUP(EP$1,Data!$L:$M,2, FALSE) &amp; """;"   )             )</f>
        <v/>
      </c>
      <c r="EQ32" t="str">
        <f>IF(Data!$L33=EQ$1, "",             IF(ISERR(SEARCH(EQ$1,Data!$H33)),        "",          ";" &amp; VLOOKUP(EQ$1,Data!$L:$N,3, FALSE) &amp; ",""" &amp; VLOOKUP(EQ$1,Data!$L:$M,2, FALSE) &amp; """;"   )             )</f>
        <v/>
      </c>
      <c r="ER32" t="str">
        <f>IF(Data!$L33=ER$1, "",             IF(ISERR(SEARCH(ER$1,Data!$H33)),        "",          ";" &amp; VLOOKUP(ER$1,Data!$L:$N,3, FALSE) &amp; ",""" &amp; VLOOKUP(ER$1,Data!$L:$M,2, FALSE) &amp; """;"   )             )</f>
        <v/>
      </c>
      <c r="ES32" t="str">
        <f>IF(Data!$L33=ES$1, "",             IF(ISERR(SEARCH(ES$1,Data!$H33)),        "",          ";" &amp; VLOOKUP(ES$1,Data!$L:$N,3, FALSE) &amp; ",""" &amp; VLOOKUP(ES$1,Data!$L:$M,2, FALSE) &amp; """;"   )             )</f>
        <v/>
      </c>
      <c r="ET32" t="str">
        <f>IF(Data!$L33=ET$1, "",             IF(ISERR(SEARCH(ET$1,Data!$H33)),        "",          ";" &amp; VLOOKUP(ET$1,Data!$L:$N,3, FALSE) &amp; ",""" &amp; VLOOKUP(ET$1,Data!$L:$M,2, FALSE) &amp; """;"   )             )</f>
        <v/>
      </c>
      <c r="EU32" t="str">
        <f>IF(Data!$L33=EU$1, "",             IF(ISERR(SEARCH(EU$1,Data!$H33)),        "",          ";" &amp; VLOOKUP(EU$1,Data!$L:$N,3, FALSE) &amp; ",""" &amp; VLOOKUP(EU$1,Data!$L:$M,2, FALSE) &amp; """;"   )             )</f>
        <v/>
      </c>
      <c r="EV32" t="str">
        <f>IF(Data!$L33=EV$1, "",             IF(ISERR(SEARCH(EV$1,Data!$H33)),        "",          ";" &amp; VLOOKUP(EV$1,Data!$L:$N,3, FALSE) &amp; ",""" &amp; VLOOKUP(EV$1,Data!$L:$M,2, FALSE) &amp; """;"   )             )</f>
        <v/>
      </c>
      <c r="EW32" t="str">
        <f>IF(Data!$L33=EW$1, "",             IF(ISERR(SEARCH(EW$1,Data!$H33)),        "",          ";" &amp; VLOOKUP(EW$1,Data!$L:$N,3, FALSE) &amp; ",""" &amp; VLOOKUP(EW$1,Data!$L:$M,2, FALSE) &amp; """;"   )             )</f>
        <v/>
      </c>
      <c r="EX32" t="str">
        <f>IF(Data!$L33=EX$1, "",             IF(ISERR(SEARCH(EX$1,Data!$H33)),        "",          ";" &amp; VLOOKUP(EX$1,Data!$L:$N,3, FALSE) &amp; ",""" &amp; VLOOKUP(EX$1,Data!$L:$M,2, FALSE) &amp; """;"   )             )</f>
        <v/>
      </c>
      <c r="EY32" t="str">
        <f>IF(Data!$L33=EY$1, "",             IF(ISERR(SEARCH(EY$1,Data!$H33)),        "",          ";" &amp; VLOOKUP(EY$1,Data!$L:$N,3, FALSE) &amp; ",""" &amp; VLOOKUP(EY$1,Data!$L:$M,2, FALSE) &amp; """;"   )             )</f>
        <v/>
      </c>
      <c r="EZ32" t="str">
        <f>IF(Data!$L33=EZ$1, "",             IF(ISERR(SEARCH(EZ$1,Data!$H33)),        "",          ";" &amp; VLOOKUP(EZ$1,Data!$L:$N,3, FALSE) &amp; ",""" &amp; VLOOKUP(EZ$1,Data!$L:$M,2, FALSE) &amp; """;"   )             )</f>
        <v/>
      </c>
      <c r="FA32" t="str">
        <f>IF(Data!$L33=FA$1, "",             IF(ISERR(SEARCH(FA$1,Data!$H33)),        "",          ";" &amp; VLOOKUP(FA$1,Data!$L:$N,3, FALSE) &amp; ",""" &amp; VLOOKUP(FA$1,Data!$L:$M,2, FALSE) &amp; """;"   )             )</f>
        <v/>
      </c>
      <c r="FB32" t="str">
        <f>IF(Data!$L33=FB$1, "",             IF(ISERR(SEARCH(FB$1,Data!$H33)),        "",          ";" &amp; VLOOKUP(FB$1,Data!$L:$N,3, FALSE) &amp; ",""" &amp; VLOOKUP(FB$1,Data!$L:$M,2, FALSE) &amp; """;"   )             )</f>
        <v/>
      </c>
      <c r="FC32" t="str">
        <f>IF(Data!$L33=FC$1, "",             IF(ISERR(SEARCH(FC$1,Data!$H33)),        "",          ";" &amp; VLOOKUP(FC$1,Data!$L:$N,3, FALSE) &amp; ",""" &amp; VLOOKUP(FC$1,Data!$L:$M,2, FALSE) &amp; """;"   )             )</f>
        <v/>
      </c>
      <c r="FD32" t="str">
        <f>IF(Data!$L33=FD$1, "",             IF(ISERR(SEARCH(FD$1,Data!$H33)),        "",          ";" &amp; VLOOKUP(FD$1,Data!$L:$N,3, FALSE) &amp; ",""" &amp; VLOOKUP(FD$1,Data!$L:$M,2, FALSE) &amp; """;"   )             )</f>
        <v/>
      </c>
      <c r="FE32" t="str">
        <f>IF(Data!$L33=FE$1, "",             IF(ISERR(SEARCH(FE$1,Data!$H33)),        "",          ";" &amp; VLOOKUP(FE$1,Data!$L:$N,3, FALSE) &amp; ",""" &amp; VLOOKUP(FE$1,Data!$L:$M,2, FALSE) &amp; """;"   )             )</f>
        <v/>
      </c>
      <c r="FF32" t="str">
        <f>IF(Data!$L33=FF$1, "",             IF(ISERR(SEARCH(FF$1,Data!$H33)),        "",          ";" &amp; VLOOKUP(FF$1,Data!$L:$N,3, FALSE) &amp; ",""" &amp; VLOOKUP(FF$1,Data!$L:$M,2, FALSE) &amp; """;"   )             )</f>
        <v/>
      </c>
      <c r="FG32" t="str">
        <f>IF(Data!$L33=FG$1, "",             IF(ISERR(SEARCH(FG$1,Data!$H33)),        "",          ";" &amp; VLOOKUP(FG$1,Data!$L:$N,3, FALSE) &amp; ",""" &amp; VLOOKUP(FG$1,Data!$L:$M,2, FALSE) &amp; """;"   )             )</f>
        <v/>
      </c>
      <c r="FH32" t="str">
        <f>IF(Data!$L33=FH$1, "",             IF(ISERR(SEARCH(FH$1,Data!$H33)),        "",          ";" &amp; VLOOKUP(FH$1,Data!$L:$N,3, FALSE) &amp; ",""" &amp; VLOOKUP(FH$1,Data!$L:$M,2, FALSE) &amp; """;"   )             )</f>
        <v/>
      </c>
      <c r="FI32" t="str">
        <f>IF(Data!$L33=FI$1, "",             IF(ISERR(SEARCH(FI$1,Data!$H33)),        "",          ";" &amp; VLOOKUP(FI$1,Data!$L:$N,3, FALSE) &amp; ",""" &amp; VLOOKUP(FI$1,Data!$L:$M,2, FALSE) &amp; """;"   )             )</f>
        <v/>
      </c>
      <c r="FJ32" t="str">
        <f>IF(Data!$L33=FJ$1, "",             IF(ISERR(SEARCH(FJ$1,Data!$H33)),        "",          ";" &amp; VLOOKUP(FJ$1,Data!$L:$N,3, FALSE) &amp; ",""" &amp; VLOOKUP(FJ$1,Data!$L:$M,2, FALSE) &amp; """;"   )             )</f>
        <v/>
      </c>
      <c r="FK32" t="str">
        <f>IF(Data!$L33=FK$1, "",             IF(ISERR(SEARCH(FK$1,Data!$H33)),        "",          ";" &amp; VLOOKUP(FK$1,Data!$L:$N,3, FALSE) &amp; ",""" &amp; VLOOKUP(FK$1,Data!$L:$M,2, FALSE) &amp; """;"   )             )</f>
        <v/>
      </c>
      <c r="FL32" t="str">
        <f>IF(Data!$L33=FL$1, "",             IF(ISERR(SEARCH(FL$1,Data!$H33)),        "",          ";" &amp; VLOOKUP(FL$1,Data!$L:$N,3, FALSE) &amp; ",""" &amp; VLOOKUP(FL$1,Data!$L:$M,2, FALSE) &amp; """;"   )             )</f>
        <v/>
      </c>
      <c r="FM32" t="str">
        <f>IF(Data!$L33=FM$1, "",             IF(ISERR(SEARCH(FM$1,Data!$H33)),        "",          ";" &amp; VLOOKUP(FM$1,Data!$L:$N,3, FALSE) &amp; ",""" &amp; VLOOKUP(FM$1,Data!$L:$M,2, FALSE) &amp; """;"   )             )</f>
        <v/>
      </c>
      <c r="FN32" t="str">
        <f>IF(Data!$L33=FN$1, "",             IF(ISERR(SEARCH(FN$1,Data!$H33)),        "",          ";" &amp; VLOOKUP(FN$1,Data!$L:$N,3, FALSE) &amp; ",""" &amp; VLOOKUP(FN$1,Data!$L:$M,2, FALSE) &amp; """;"   )             )</f>
        <v/>
      </c>
      <c r="FO32" t="str">
        <f>IF(Data!$L33=FO$1, "",             IF(ISERR(SEARCH(FO$1,Data!$H33)),        "",          ";" &amp; VLOOKUP(FO$1,Data!$L:$N,3, FALSE) &amp; ",""" &amp; VLOOKUP(FO$1,Data!$L:$M,2, FALSE) &amp; """;"   )             )</f>
        <v/>
      </c>
      <c r="FP32" t="str">
        <f>IF(Data!$L33=FP$1, "",             IF(ISERR(SEARCH(FP$1,Data!$H33)),        "",          ";" &amp; VLOOKUP(FP$1,Data!$L:$N,3, FALSE) &amp; ",""" &amp; VLOOKUP(FP$1,Data!$L:$M,2, FALSE) &amp; """;"   )             )</f>
        <v/>
      </c>
      <c r="FQ32" t="str">
        <f>IF(Data!$L33=FQ$1, "",             IF(ISERR(SEARCH(FQ$1,Data!$H33)),        "",          ";" &amp; VLOOKUP(FQ$1,Data!$L:$N,3, FALSE) &amp; ",""" &amp; VLOOKUP(FQ$1,Data!$L:$M,2, FALSE) &amp; """;"   )             )</f>
        <v/>
      </c>
      <c r="FR32" t="str">
        <f>IF(Data!$L33=FR$1, "",             IF(ISERR(SEARCH(FR$1,Data!$H33)),        "",          ";" &amp; VLOOKUP(FR$1,Data!$L:$N,3, FALSE) &amp; ",""" &amp; VLOOKUP(FR$1,Data!$L:$M,2, FALSE) &amp; """;"   )             )</f>
        <v/>
      </c>
      <c r="FS32" t="str">
        <f>IF(Data!$L33=FS$1, "",             IF(ISERR(SEARCH(FS$1,Data!$H33)),        "",          ";" &amp; VLOOKUP(FS$1,Data!$L:$N,3, FALSE) &amp; ",""" &amp; VLOOKUP(FS$1,Data!$L:$M,2, FALSE) &amp; """;"   )             )</f>
        <v/>
      </c>
      <c r="FT32" t="str">
        <f>IF(Data!$L33=FT$1, "",             IF(ISERR(SEARCH(FT$1,Data!$H33)),        "",          ";" &amp; VLOOKUP(FT$1,Data!$L:$N,3, FALSE) &amp; ",""" &amp; VLOOKUP(FT$1,Data!$L:$M,2, FALSE) &amp; """;"   )             )</f>
        <v/>
      </c>
      <c r="FU32" t="str">
        <f>IF(Data!$L33=FU$1, "",             IF(ISERR(SEARCH(FU$1,Data!$H33)),        "",          ";" &amp; VLOOKUP(FU$1,Data!$L:$N,3, FALSE) &amp; ",""" &amp; VLOOKUP(FU$1,Data!$L:$M,2, FALSE) &amp; """;"   )             )</f>
        <v/>
      </c>
      <c r="FV32" t="str">
        <f>IF(Data!$L33=FV$1, "",             IF(ISERR(SEARCH(FV$1,Data!$H33)),        "",          ";" &amp; VLOOKUP(FV$1,Data!$L:$N,3, FALSE) &amp; ",""" &amp; VLOOKUP(FV$1,Data!$L:$M,2, FALSE) &amp; """;"   )             )</f>
        <v/>
      </c>
      <c r="FW32" t="str">
        <f>IF(Data!$L33=FW$1, "",             IF(ISERR(SEARCH(FW$1,Data!$H33)),        "",          ";" &amp; VLOOKUP(FW$1,Data!$L:$N,3, FALSE) &amp; ",""" &amp; VLOOKUP(FW$1,Data!$L:$M,2, FALSE) &amp; """;"   )             )</f>
        <v/>
      </c>
      <c r="FX32" t="str">
        <f>IF(Data!$L33=FX$1, "",             IF(ISERR(SEARCH(FX$1,Data!$H33)),        "",          ";" &amp; VLOOKUP(FX$1,Data!$L:$N,3, FALSE) &amp; ",""" &amp; VLOOKUP(FX$1,Data!$L:$M,2, FALSE) &amp; """;"   )             )</f>
        <v/>
      </c>
      <c r="FY32" t="str">
        <f>IF(Data!$L33=FY$1, "",             IF(ISERR(SEARCH(FY$1,Data!$H33)),        "",          ";" &amp; VLOOKUP(FY$1,Data!$L:$N,3, FALSE) &amp; ",""" &amp; VLOOKUP(FY$1,Data!$L:$M,2, FALSE) &amp; """;"   )             )</f>
        <v/>
      </c>
      <c r="FZ32" t="str">
        <f>IF(Data!$L33=FZ$1, "",             IF(ISERR(SEARCH(FZ$1,Data!$H33)),        "",          ";" &amp; VLOOKUP(FZ$1,Data!$L:$N,3, FALSE) &amp; ",""" &amp; VLOOKUP(FZ$1,Data!$L:$M,2, FALSE) &amp; """;"   )             )</f>
        <v/>
      </c>
      <c r="GA32" t="str">
        <f>IF(Data!$L33=GA$1, "",             IF(ISERR(SEARCH(GA$1,Data!$H33)),        "",          ";" &amp; VLOOKUP(GA$1,Data!$L:$N,3, FALSE) &amp; ",""" &amp; VLOOKUP(GA$1,Data!$L:$M,2, FALSE) &amp; """;"   )             )</f>
        <v/>
      </c>
      <c r="GB32" t="str">
        <f>IF(Data!$L33=GB$1, "",             IF(ISERR(SEARCH(GB$1,Data!$H33)),        "",          ";" &amp; VLOOKUP(GB$1,Data!$L:$N,3, FALSE) &amp; ",""" &amp; VLOOKUP(GB$1,Data!$L:$M,2, FALSE) &amp; """;"   )             )</f>
        <v/>
      </c>
      <c r="GC32" t="str">
        <f>IF(Data!$L33=GC$1, "",             IF(ISERR(SEARCH(GC$1,Data!$H33)),        "",          ";" &amp; VLOOKUP(GC$1,Data!$L:$N,3, FALSE) &amp; ",""" &amp; VLOOKUP(GC$1,Data!$L:$M,2, FALSE) &amp; """;"   )             )</f>
        <v/>
      </c>
      <c r="GD32" t="str">
        <f>IF(Data!$L33=GD$1, "",             IF(ISERR(SEARCH(GD$1,Data!$H33)),        "",          ";" &amp; VLOOKUP(GD$1,Data!$L:$N,3, FALSE) &amp; ",""" &amp; VLOOKUP(GD$1,Data!$L:$M,2, FALSE) &amp; """;"   )             )</f>
        <v/>
      </c>
      <c r="GE32" t="str">
        <f>IF(Data!$L33=GE$1, "",             IF(ISERR(SEARCH(GE$1,Data!$H33)),        "",          ";" &amp; VLOOKUP(GE$1,Data!$L:$N,3, FALSE) &amp; ",""" &amp; VLOOKUP(GE$1,Data!$L:$M,2, FALSE) &amp; """;"   )             )</f>
        <v/>
      </c>
      <c r="GF32" t="str">
        <f>IF(Data!$L33=GF$1, "",             IF(ISERR(SEARCH(GF$1,Data!$H33)),        "",          ";" &amp; VLOOKUP(GF$1,Data!$L:$N,3, FALSE) &amp; ",""" &amp; VLOOKUP(GF$1,Data!$L:$M,2, FALSE) &amp; """;"   )             )</f>
        <v/>
      </c>
      <c r="GG32" t="str">
        <f>IF(Data!$L33=GG$1, "",             IF(ISERR(SEARCH(GG$1,Data!$H33)),        "",          ";" &amp; VLOOKUP(GG$1,Data!$L:$N,3, FALSE) &amp; ",""" &amp; VLOOKUP(GG$1,Data!$L:$M,2, FALSE) &amp; """;"   )             )</f>
        <v/>
      </c>
      <c r="GH32" t="str">
        <f>IF(Data!$L33=GH$1, "",             IF(ISERR(SEARCH(GH$1,Data!$H33)),        "",          ";" &amp; VLOOKUP(GH$1,Data!$L:$N,3, FALSE) &amp; ",""" &amp; VLOOKUP(GH$1,Data!$L:$M,2, FALSE) &amp; """;"   )             )</f>
        <v/>
      </c>
      <c r="GI32" t="str">
        <f>IF(Data!$L33=GI$1, "",             IF(ISERR(SEARCH(GI$1,Data!$H33)),        "",          ";" &amp; VLOOKUP(GI$1,Data!$L:$N,3, FALSE) &amp; ",""" &amp; VLOOKUP(GI$1,Data!$L:$M,2, FALSE) &amp; """;"   )             )</f>
        <v/>
      </c>
      <c r="GJ32" t="str">
        <f>IF(Data!$L33=GJ$1, "",             IF(ISERR(SEARCH(GJ$1,Data!$H33)),        "",          ";" &amp; VLOOKUP(GJ$1,Data!$L:$N,3, FALSE) &amp; ",""" &amp; VLOOKUP(GJ$1,Data!$L:$M,2, FALSE) &amp; """;"   )             )</f>
        <v>;00000000-0000-0000-0000-000000000180,"HUMAN";</v>
      </c>
      <c r="GK32" t="str">
        <f>IF(Data!$L33=GK$1, "",             IF(ISERR(SEARCH(GK$1,Data!$H33)),        "",          ";" &amp; VLOOKUP(GK$1,Data!$L:$N,3, FALSE) &amp; ",""" &amp; VLOOKUP(GK$1,Data!$L:$M,2, FALSE) &amp; """;"   )             )</f>
        <v/>
      </c>
      <c r="GL32" t="str">
        <f>IF(Data!$L33=GL$1, "",             IF(ISERR(SEARCH(GL$1,Data!$H33)),        "",          ";" &amp; VLOOKUP(GL$1,Data!$L:$N,3, FALSE) &amp; ",""" &amp; VLOOKUP(GL$1,Data!$L:$M,2, FALSE) &amp; """;"   )             )</f>
        <v/>
      </c>
      <c r="GM32" t="str">
        <f>IF(Data!$L33=GM$1, "",             IF(ISERR(SEARCH(GM$1,Data!$H33)),        "",          ";" &amp; VLOOKUP(GM$1,Data!$L:$N,3, FALSE) &amp; ",""" &amp; VLOOKUP(GM$1,Data!$L:$M,2, FALSE) &amp; """;"   )             )</f>
        <v/>
      </c>
      <c r="GN32" t="str">
        <f>IF(Data!$L33=GN$1, "",             IF(ISERR(SEARCH(GN$1,Data!$H33)),        "",          ";" &amp; VLOOKUP(GN$1,Data!$L:$N,3, FALSE) &amp; ",""" &amp; VLOOKUP(GN$1,Data!$L:$M,2, FALSE) &amp; """;"   )             )</f>
        <v/>
      </c>
      <c r="GO32" t="str">
        <f>IF(Data!$L33=GO$1, "",             IF(ISERR(SEARCH(GO$1,Data!$H33)),        "",          ";" &amp; VLOOKUP(GO$1,Data!$L:$N,3, FALSE) &amp; ",""" &amp; VLOOKUP(GO$1,Data!$L:$M,2, FALSE) &amp; """;"   )             )</f>
        <v/>
      </c>
      <c r="GP32" t="str">
        <f>IF(Data!$L33=GP$1, "",             IF(ISERR(SEARCH(GP$1,Data!$H33)),        "",          ";" &amp; VLOOKUP(GP$1,Data!$L:$N,3, FALSE) &amp; ",""" &amp; VLOOKUP(GP$1,Data!$L:$M,2, FALSE) &amp; """;"   )             )</f>
        <v/>
      </c>
      <c r="GQ32" t="str">
        <f>IF(Data!$L33=GQ$1, "",             IF(ISERR(SEARCH(GQ$1,Data!$H33)),        "",          ";" &amp; VLOOKUP(GQ$1,Data!$L:$N,3, FALSE) &amp; ",""" &amp; VLOOKUP(GQ$1,Data!$L:$M,2, FALSE) &amp; """;"   )             )</f>
        <v/>
      </c>
      <c r="GR32" t="str">
        <f>IF(Data!$L33=GR$1, "",             IF(ISERR(SEARCH(GR$1,Data!$H33)),        "",          ";" &amp; VLOOKUP(GR$1,Data!$L:$N,3, FALSE) &amp; ",""" &amp; VLOOKUP(GR$1,Data!$L:$M,2, FALSE) &amp; """;"   )             )</f>
        <v/>
      </c>
      <c r="GS32" t="str">
        <f>IF(Data!$L33=GS$1, "",             IF(ISERR(SEARCH(GS$1,Data!$H33)),        "",          ";" &amp; VLOOKUP(GS$1,Data!$L:$N,3, FALSE) &amp; ",""" &amp; VLOOKUP(GS$1,Data!$L:$M,2, FALSE) &amp; """;"   )             )</f>
        <v/>
      </c>
      <c r="GT32" t="str">
        <f>IF(Data!$L33=GT$1, "",             IF(ISERR(SEARCH(GT$1,Data!$H33)),        "",          ";" &amp; VLOOKUP(GT$1,Data!$L:$N,3, FALSE) &amp; ",""" &amp; VLOOKUP(GT$1,Data!$L:$M,2, FALSE) &amp; """;"   )             )</f>
        <v/>
      </c>
      <c r="GU32" t="str">
        <f>IF(Data!$L33=GU$1, "",             IF(ISERR(SEARCH(GU$1,Data!$H33)),        "",          ";" &amp; VLOOKUP(GU$1,Data!$L:$N,3, FALSE) &amp; ",""" &amp; VLOOKUP(GU$1,Data!$L:$M,2, FALSE) &amp; """;"   )             )</f>
        <v/>
      </c>
      <c r="GV32" t="str">
        <f>IF(Data!$L33=GV$1, "",             IF(ISERR(SEARCH(GV$1,Data!$H33)),        "",          ";" &amp; VLOOKUP(GV$1,Data!$L:$N,3, FALSE) &amp; ",""" &amp; VLOOKUP(GV$1,Data!$L:$M,2, FALSE) &amp; """;"   )             )</f>
        <v/>
      </c>
      <c r="GW32" t="str">
        <f>IF(Data!$L33=GW$1, "",             IF(ISERR(SEARCH(GW$1,Data!$H33)),        "",          ";" &amp; VLOOKUP(GW$1,Data!$L:$N,3, FALSE) &amp; ",""" &amp; VLOOKUP(GW$1,Data!$L:$M,2, FALSE) &amp; """;"   )             )</f>
        <v/>
      </c>
      <c r="GX32" t="str">
        <f>IF(Data!$L33=GX$1, "",             IF(ISERR(SEARCH(GX$1,Data!$H33)),        "",          ";" &amp; VLOOKUP(GX$1,Data!$L:$N,3, FALSE) &amp; ",""" &amp; VLOOKUP(GX$1,Data!$L:$M,2, FALSE) &amp; """;"   )             )</f>
        <v/>
      </c>
      <c r="GY32" t="str">
        <f>IF(Data!$L33=GY$1, "",             IF(ISERR(SEARCH(GY$1,Data!$H33)),        "",          ";" &amp; VLOOKUP(GY$1,Data!$L:$N,3, FALSE) &amp; ",""" &amp; VLOOKUP(GY$1,Data!$L:$M,2, FALSE) &amp; """;"   )             )</f>
        <v/>
      </c>
      <c r="GZ32" t="str">
        <f>IF(Data!$L33=GZ$1, "",             IF(ISERR(SEARCH(GZ$1,Data!$H33)),        "",          ";" &amp; VLOOKUP(GZ$1,Data!$L:$N,3, FALSE) &amp; ",""" &amp; VLOOKUP(GZ$1,Data!$L:$M,2, FALSE) &amp; """;"   )             )</f>
        <v/>
      </c>
      <c r="HA32" t="str">
        <f>IF(Data!$L33=HA$1, "",             IF(ISERR(SEARCH(HA$1,Data!$H33)),        "",          ";" &amp; VLOOKUP(HA$1,Data!$L:$N,3, FALSE) &amp; ",""" &amp; VLOOKUP(HA$1,Data!$L:$M,2, FALSE) &amp; """;"   )             )</f>
        <v/>
      </c>
      <c r="HB32" t="str">
        <f>IF(Data!$L33=HB$1, "",             IF(ISERR(SEARCH(HB$1,Data!$H33)),        "",          ";" &amp; VLOOKUP(HB$1,Data!$L:$N,3, FALSE) &amp; ",""" &amp; VLOOKUP(HB$1,Data!$L:$M,2, FALSE) &amp; """;"   )             )</f>
        <v/>
      </c>
      <c r="HC32" t="str">
        <f>IF(Data!$L33=HC$1, "",             IF(ISERR(SEARCH(HC$1,Data!$H33)),        "",          ";" &amp; VLOOKUP(HC$1,Data!$L:$N,3, FALSE) &amp; ",""" &amp; VLOOKUP(HC$1,Data!$L:$M,2, FALSE) &amp; """;"   )             )</f>
        <v/>
      </c>
      <c r="HD32" t="str">
        <f>IF(Data!$L33=HD$1, "",             IF(ISERR(SEARCH(HD$1,Data!$H33)),        "",          ";" &amp; VLOOKUP(HD$1,Data!$L:$N,3, FALSE) &amp; ",""" &amp; VLOOKUP(HD$1,Data!$L:$M,2, FALSE) &amp; """;"   )             )</f>
        <v/>
      </c>
      <c r="HE32" t="str">
        <f>IF(Data!$L33=HE$1, "",             IF(ISERR(SEARCH(HE$1,Data!$H33)),        "",          ";" &amp; VLOOKUP(HE$1,Data!$L:$N,3, FALSE) &amp; ",""" &amp; VLOOKUP(HE$1,Data!$L:$M,2, FALSE) &amp; """;"   )             )</f>
        <v/>
      </c>
      <c r="HF32" t="str">
        <f>IF(Data!$L33=HF$1, "",             IF(ISERR(SEARCH(HF$1,Data!$H33)),        "",          ";" &amp; VLOOKUP(HF$1,Data!$L:$N,3, FALSE) &amp; ",""" &amp; VLOOKUP(HF$1,Data!$L:$M,2, FALSE) &amp; """;"   )             )</f>
        <v/>
      </c>
      <c r="HG32" t="str">
        <f>IF(Data!$L33=HG$1, "",             IF(ISERR(SEARCH(HG$1,Data!$H33)),        "",          ";" &amp; VLOOKUP(HG$1,Data!$L:$N,3, FALSE) &amp; ",""" &amp; VLOOKUP(HG$1,Data!$L:$M,2, FALSE) &amp; """;"   )             )</f>
        <v/>
      </c>
      <c r="HH32" t="str">
        <f>IF(Data!$L33=HH$1, "",             IF(ISERR(SEARCH(HH$1,Data!$H33)),        "",          ";" &amp; VLOOKUP(HH$1,Data!$L:$N,3, FALSE) &amp; ",""" &amp; VLOOKUP(HH$1,Data!$L:$M,2, FALSE) &amp; """;"   )             )</f>
        <v/>
      </c>
      <c r="HI32" t="str">
        <f>IF(Data!$L33=HI$1, "",             IF(ISERR(SEARCH(HI$1,Data!$H33)),        "",          ";" &amp; VLOOKUP(HI$1,Data!$L:$N,3, FALSE) &amp; ",""" &amp; VLOOKUP(HI$1,Data!$L:$M,2, FALSE) &amp; """;"   )             )</f>
        <v/>
      </c>
      <c r="HJ32" t="str">
        <f>IF(Data!$L33=HJ$1, "",             IF(ISERR(SEARCH(HJ$1,Data!$H33)),        "",          ";" &amp; VLOOKUP(HJ$1,Data!$L:$N,3, FALSE) &amp; ",""" &amp; VLOOKUP(HJ$1,Data!$L:$M,2, FALSE) &amp; """;"   )             )</f>
        <v/>
      </c>
      <c r="HK32" t="str">
        <f>IF(Data!$L33=HK$1, "",             IF(ISERR(SEARCH(HK$1,Data!$H33)),        "",          ";" &amp; VLOOKUP(HK$1,Data!$L:$N,3, FALSE) &amp; ",""" &amp; VLOOKUP(HK$1,Data!$L:$M,2, FALSE) &amp; """;"   )             )</f>
        <v/>
      </c>
      <c r="HL32" t="str">
        <f>IF(Data!$L33=HL$1, "",             IF(ISERR(SEARCH(HL$1,Data!$H33)),        "",          ";" &amp; VLOOKUP(HL$1,Data!$L:$N,3, FALSE) &amp; ",""" &amp; VLOOKUP(HL$1,Data!$L:$M,2, FALSE) &amp; """;"   )             )</f>
        <v/>
      </c>
      <c r="HM32" t="str">
        <f>IF(Data!$L33=HM$1, "",             IF(ISERR(SEARCH(HM$1,Data!$H33)),        "",          ";" &amp; VLOOKUP(HM$1,Data!$L:$N,3, FALSE) &amp; ",""" &amp; VLOOKUP(HM$1,Data!$L:$M,2, FALSE) &amp; """;"   )             )</f>
        <v/>
      </c>
      <c r="HN32" t="str">
        <f>IF(Data!$L33=HN$1, "",             IF(ISERR(SEARCH(HN$1,Data!$H33)),        "",          ";" &amp; VLOOKUP(HN$1,Data!$L:$N,3, FALSE) &amp; ",""" &amp; VLOOKUP(HN$1,Data!$L:$M,2, FALSE) &amp; """;"   )             )</f>
        <v/>
      </c>
      <c r="HO32" t="str">
        <f>IF(Data!$L33=HO$1, "",             IF(ISERR(SEARCH(HO$1,Data!$H33)),        "",          ";" &amp; VLOOKUP(HO$1,Data!$L:$N,3, FALSE) &amp; ",""" &amp; VLOOKUP(HO$1,Data!$L:$M,2, FALSE) &amp; """;"   )             )</f>
        <v/>
      </c>
      <c r="HP32" t="str">
        <f>IF(Data!$L33=HP$1, "",             IF(ISERR(SEARCH(HP$1,Data!$H33)),        "",          ";" &amp; VLOOKUP(HP$1,Data!$L:$N,3, FALSE) &amp; ",""" &amp; VLOOKUP(HP$1,Data!$L:$M,2, FALSE) &amp; """;"   )             )</f>
        <v/>
      </c>
      <c r="HQ32" t="str">
        <f>IF(Data!$L33=HQ$1, "",             IF(ISERR(SEARCH(HQ$1,Data!$H33)),        "",          ";" &amp; VLOOKUP(HQ$1,Data!$L:$N,3, FALSE) &amp; ",""" &amp; VLOOKUP(HQ$1,Data!$L:$M,2, FALSE) &amp; """;"   )             )</f>
        <v/>
      </c>
      <c r="HR32" t="str">
        <f>IF(Data!$L33=HR$1, "",             IF(ISERR(SEARCH(HR$1,Data!$H33)),        "",          ";" &amp; VLOOKUP(HR$1,Data!$L:$N,3, FALSE) &amp; ",""" &amp; VLOOKUP(HR$1,Data!$L:$M,2, FALSE) &amp; """;"   )             )</f>
        <v/>
      </c>
      <c r="HS32" t="str">
        <f>IF(Data!$L33=HS$1, "",             IF(ISERR(SEARCH(HS$1,Data!$H33)),        "",          ";" &amp; VLOOKUP(HS$1,Data!$L:$N,3, FALSE) &amp; ",""" &amp; VLOOKUP(HS$1,Data!$L:$M,2, FALSE) &amp; """;"   )             )</f>
        <v/>
      </c>
      <c r="HT32" t="str">
        <f>IF(Data!$L33=HT$1, "",             IF(ISERR(SEARCH(HT$1,Data!$H33)),        "",          ";" &amp; VLOOKUP(HT$1,Data!$L:$N,3, FALSE) &amp; ",""" &amp; VLOOKUP(HT$1,Data!$L:$M,2, FALSE) &amp; """;"   )             )</f>
        <v/>
      </c>
      <c r="HU32" t="str">
        <f>IF(Data!$L33=HU$1, "",             IF(ISERR(SEARCH(HU$1,Data!$H33)),        "",          ";" &amp; VLOOKUP(HU$1,Data!$L:$N,3, FALSE) &amp; ",""" &amp; VLOOKUP(HU$1,Data!$L:$M,2, FALSE) &amp; """;"   )             )</f>
        <v/>
      </c>
      <c r="HV32" t="str">
        <f>IF(Data!$L33=HV$1, "",             IF(ISERR(SEARCH(HV$1,Data!$H33)),        "",          ";" &amp; VLOOKUP(HV$1,Data!$L:$N,3, FALSE) &amp; ",""" &amp; VLOOKUP(HV$1,Data!$L:$M,2, FALSE) &amp; """;"   )             )</f>
        <v/>
      </c>
      <c r="HW32" t="str">
        <f>IF(Data!$L33=HW$1, "",             IF(ISERR(SEARCH(HW$1,Data!$H33)),        "",          ";" &amp; VLOOKUP(HW$1,Data!$L:$N,3, FALSE) &amp; ",""" &amp; VLOOKUP(HW$1,Data!$L:$M,2, FALSE) &amp; """;"   )             )</f>
        <v/>
      </c>
      <c r="HX32" t="str">
        <f>IF(Data!$L33=HX$1, "",             IF(ISERR(SEARCH(HX$1,Data!$H33)),        "",          ";" &amp; VLOOKUP(HX$1,Data!$L:$N,3, FALSE) &amp; ",""" &amp; VLOOKUP(HX$1,Data!$L:$M,2, FALSE) &amp; """;"   )             )</f>
        <v/>
      </c>
      <c r="HY32" t="str">
        <f>IF(Data!$L33=HY$1, "",             IF(ISERR(SEARCH(HY$1,Data!$H33)),        "",          ";" &amp; VLOOKUP(HY$1,Data!$L:$N,3, FALSE) &amp; ",""" &amp; VLOOKUP(HY$1,Data!$L:$M,2, FALSE) &amp; """;"   )             )</f>
        <v/>
      </c>
      <c r="HZ32" t="str">
        <f>IF(Data!$L33=HZ$1, "",             IF(ISERR(SEARCH(HZ$1,Data!$H33)),        "",          ";" &amp; VLOOKUP(HZ$1,Data!$L:$N,3, FALSE) &amp; ",""" &amp; VLOOKUP(HZ$1,Data!$L:$M,2, FALSE) &amp; """;"   )             )</f>
        <v/>
      </c>
      <c r="IA32" t="str">
        <f>IF(Data!$L33=IA$1, "",             IF(ISERR(SEARCH(IA$1,Data!$H33)),        "",          ";" &amp; VLOOKUP(IA$1,Data!$L:$N,3, FALSE) &amp; ",""" &amp; VLOOKUP(IA$1,Data!$L:$M,2, FALSE) &amp; """;"   )             )</f>
        <v/>
      </c>
      <c r="IB32" t="str">
        <f>IF(Data!$L33=IB$1, "",             IF(ISERR(SEARCH(IB$1,Data!$H33)),        "",          ";" &amp; VLOOKUP(IB$1,Data!$L:$N,3, FALSE) &amp; ",""" &amp; VLOOKUP(IB$1,Data!$L:$M,2, FALSE) &amp; """;"   )             )</f>
        <v/>
      </c>
      <c r="IC32" t="str">
        <f>IF(Data!$L33=IC$1, "",             IF(ISERR(SEARCH(IC$1,Data!$H33)),        "",          ";" &amp; VLOOKUP(IC$1,Data!$L:$N,3, FALSE) &amp; ",""" &amp; VLOOKUP(IC$1,Data!$L:$M,2, FALSE) &amp; """;"   )             )</f>
        <v/>
      </c>
      <c r="ID32" t="str">
        <f>IF(Data!$L33=ID$1, "",             IF(ISERR(SEARCH(ID$1,Data!$H33)),        "",          ";" &amp; VLOOKUP(ID$1,Data!$L:$N,3, FALSE) &amp; ",""" &amp; VLOOKUP(ID$1,Data!$L:$M,2, FALSE) &amp; """;"   )             )</f>
        <v/>
      </c>
      <c r="IE32" t="str">
        <f>IF(Data!$L33=IE$1, "",             IF(ISERR(SEARCH(IE$1,Data!$H33)),        "",          ";" &amp; VLOOKUP(IE$1,Data!$L:$N,3, FALSE) &amp; ",""" &amp; VLOOKUP(IE$1,Data!$L:$M,2, FALSE) &amp; """;"   )             )</f>
        <v/>
      </c>
      <c r="IF32" t="str">
        <f>IF(Data!$L33=IF$1, "",             IF(ISERR(SEARCH(IF$1,Data!$H33)),        "",          ";" &amp; VLOOKUP(IF$1,Data!$L:$N,3, FALSE) &amp; ",""" &amp; VLOOKUP(IF$1,Data!$L:$M,2, FALSE) &amp; """;"   )             )</f>
        <v/>
      </c>
      <c r="IG32" t="str">
        <f>IF(Data!$L33=IG$1, "",             IF(ISERR(SEARCH(IG$1,Data!$H33)),        "",          ";" &amp; VLOOKUP(IG$1,Data!$L:$N,3, FALSE) &amp; ",""" &amp; VLOOKUP(IG$1,Data!$L:$M,2, FALSE) &amp; """;"   )             )</f>
        <v/>
      </c>
      <c r="IH32" t="str">
        <f>IF(Data!$L33=IH$1, "",             IF(ISERR(SEARCH(IH$1,Data!$H33)),        "",          ";" &amp; VLOOKUP(IH$1,Data!$L:$N,3, FALSE) &amp; ",""" &amp; VLOOKUP(IH$1,Data!$L:$M,2, FALSE) &amp; """;"   )             )</f>
        <v/>
      </c>
      <c r="II32" t="str">
        <f>IF(Data!$L33=II$1, "",             IF(ISERR(SEARCH(II$1,Data!$H33)),        "",          ";" &amp; VLOOKUP(II$1,Data!$L:$N,3, FALSE) &amp; ",""" &amp; VLOOKUP(II$1,Data!$L:$M,2, FALSE) &amp; """;"   )             )</f>
        <v/>
      </c>
    </row>
    <row r="33" spans="1:243" x14ac:dyDescent="0.3">
      <c r="A33" t="str">
        <f>Data!L34</f>
        <v>Hermione Bagwa</v>
      </c>
      <c r="B33" s="15" t="str">
        <f>VLOOKUP(Tableau36[[#This Row],[Character]],Data!L:N,3,FALSE)</f>
        <v>00000000-0000-0000-0000-000000000032</v>
      </c>
      <c r="C33" s="15" t="str">
        <f>VLOOKUP(Tableau36[[#This Row],[Character]],Data!L:M,2,FALSE)</f>
        <v>HUMAN</v>
      </c>
      <c r="D33" s="15" t="str">
        <f>SUBSTITUTE(     SUBSTITUTE(Tableau36[[#This Row],[character_id,character_type,friend_id,friend_type]],",""DROID""",""),    ",""HUMAN""", "")</f>
        <v>00000000-0000-0000-0000-000000000032,00000000-0000-0000-0000-000000000008</v>
      </c>
      <c r="E33" s="15" t="str">
        <f>IF(Tableau36[[#This Row],[With char''s id]] = "", "",    MID(Tableau36[[#This Row],[With char''s id]], 2, LEN(Tableau36[[#This Row],[With char''s id]])-1))</f>
        <v>00000000-0000-0000-0000-000000000032,"HUMAN",00000000-0000-0000-0000-000000000008,"DROID"</v>
      </c>
      <c r="F33" s="15" t="str">
        <f>SUBSTITUTE(Tableau36[[#This Row],[List of friend''s id]],  "/",    "/" &amp; Tableau36[[#This Row],[Character''s id]] &amp; ",""" &amp; Tableau36[[#This Row],[Type]] &amp; """,")</f>
        <v>/00000000-0000-0000-0000-000000000032,"HUMAN",00000000-0000-0000-0000-000000000008,"DROID"</v>
      </c>
      <c r="G33" t="str">
        <f>IF( Tableau36[[#This Row],[removed double semi-colon]]="", "", "/" &amp; MID(Tableau36[[#This Row],[removed double semi-colon]],2,LEN(Tableau36[[#This Row],[removed double semi-colon]]) - 2) )</f>
        <v>/00000000-0000-0000-0000-000000000008,"DROID"</v>
      </c>
      <c r="H33" t="str">
        <f>SUBSTITUTE(Tableau36[[#This Row],[Concatenation]],";;","/")</f>
        <v>;00000000-0000-0000-0000-000000000008,"DROID";</v>
      </c>
      <c r="I33" t="str">
        <f>friends!M33&amp; friends!N33&amp; friends!O33&amp; friends!P33&amp; friends!Q33&amp; friends!R33&amp; friends!S33&amp; friends!T33&amp; friends!U33&amp; friends!V33&amp; friends!W33&amp; friends!X33&amp; friends!Y33&amp; friends!Z33&amp; friends!AA33&amp; friends!AB33&amp; friends!AC33&amp; friends!AD33&amp; friends!AE33&amp; friends!AF33&amp; friends!AG33&amp; friends!AH33&amp; friends!AI33&amp; friends!AJ33&amp; friends!AK33&amp; friends!AL33&amp; friends!AM33&amp; friends!AN33&amp; friends!AO33&amp; friends!AP33&amp; friends!AQ33&amp; friends!AR33&amp; friends!AS33&amp; friends!AT33&amp; friends!AU33&amp; friends!AV33&amp; friends!AW33&amp; friends!AX33&amp; friends!AY33&amp; friends!AZ33&amp; friends!BA33&amp; friends!BB33&amp; friends!BC33&amp; friends!BD33&amp; friends!BE33&amp; friends!BF33&amp; friends!BG33&amp; friends!BH33&amp; friends!BI33&amp; friends!BJ33&amp; friends!BK33&amp; friends!BL33&amp; friends!BM33&amp; friends!BN33&amp; friends!BO33&amp; friends!BP33&amp; friends!BQ33&amp; friends!BR33&amp; friends!BS33&amp; friends!BT33&amp; friends!BU33&amp; friends!BV33&amp; friends!BW33&amp; friends!BX33&amp; friends!BY33&amp; friends!BZ33&amp; friends!CA33&amp; friends!CB33&amp; friends!CC33&amp; friends!CD33&amp; friends!CE33&amp; friends!CF33&amp; friends!CG33&amp; friends!CH33&amp; friends!CI33&amp; friends!CJ33&amp; friends!CK33&amp; friends!CL33&amp; friends!CM33&amp; friends!CN33&amp; friends!CO33&amp; friends!CP33&amp; friends!CQ33&amp; friends!CR33&amp; friends!CS33&amp; friends!CT33&amp; friends!CU33&amp; friends!CV33&amp; friends!CW33&amp; friends!CX33&amp; friends!CY33&amp; friends!CZ33&amp; friends!DA33&amp; friends!DB33&amp; friends!DC33&amp; friends!DD33&amp; friends!DE33&amp; friends!DF33&amp; friends!DG33&amp; friends!DH33&amp; friends!DI33&amp; friends!DJ33&amp; friends!DK33&amp; friends!DL33&amp; friends!DM33&amp; friends!DN33&amp; friends!DO33&amp; friends!DP33&amp; friends!DQ33&amp; friends!DR33&amp; friends!DS33&amp; friends!DT33&amp; friends!DU33&amp; friends!DV33&amp; friends!DW33&amp; friends!DX33&amp; friends!DY33&amp; friends!DZ33&amp; friends!EA33&amp; friends!EB33&amp; friends!EC33&amp; friends!ED33&amp; friends!EE33&amp; friends!EF33&amp; friends!EG33&amp; friends!EH33&amp; friends!EI33&amp; friends!EJ33&amp; friends!EK33&amp; friends!EL33&amp; friends!EM33&amp; friends!EN33&amp; friends!EO33&amp; friends!EP33&amp; friends!EQ33&amp; friends!ER33&amp; friends!ES33&amp; friends!ET33&amp; friends!EU33&amp; friends!EV33&amp; friends!EW33&amp; friends!EX33&amp; friends!EY33&amp; friends!EZ33&amp; friends!FA33&amp; friends!FB33&amp; friends!FC33&amp; friends!FD33&amp; friends!FE33&amp; friends!FF33&amp; friends!FG33&amp; friends!FH33&amp; friends!FI33&amp; friends!FJ33&amp; friends!FK33&amp; friends!FL33&amp; friends!FM33&amp; friends!FN33&amp; friends!FO33&amp; friends!FP33&amp; friends!FQ33&amp; friends!FR33&amp; friends!FS33&amp; friends!FT33&amp; friends!FU33&amp; friends!FV33&amp; friends!FW33&amp; friends!FX33&amp; friends!FY33&amp; friends!FZ33&amp; friends!GA33&amp; friends!GB33&amp; friends!GC33&amp; friends!GD33&amp; friends!GE33&amp; friends!GF33&amp; friends!GG33&amp; friends!GH33&amp; friends!GI33&amp; friends!GJ33&amp; friends!GK33&amp; friends!GL33&amp; friends!GM33&amp; friends!GN33&amp; friends!GO33&amp; friends!GP33&amp; friends!GQ33&amp; friends!GR33&amp; friends!GS33&amp; friends!GT33&amp; friends!GU33&amp; friends!GV33&amp; friends!GW33&amp; friends!GX33&amp; friends!GY33&amp; friends!GZ33&amp; friends!HA33&amp; friends!HB33&amp; friends!HC33&amp; friends!HD33&amp; friends!HE33&amp; friends!HF33&amp; friends!HG33&amp; friends!HH33&amp; friends!HI33&amp; friends!HJ33&amp; friends!HK33&amp; friends!HL33&amp; friends!HM33&amp; friends!HN33&amp; friends!HO33&amp; friends!HP33&amp; friends!HQ33&amp; friends!HR33&amp; friends!HS33&amp; friends!HT33&amp; friends!HU33&amp; friends!HV33&amp; friends!HW33&amp; friends!HX33&amp; friends!HY33&amp; friends!HZ33&amp; friends!IA33&amp; friends!IB33&amp; friends!IC33&amp; friends!ID33&amp; friends!IE33&amp; friends!IF33&amp; friends!IG33&amp; friends!IH33&amp; friends!II33</f>
        <v>;00000000-0000-0000-0000-000000000008,"DROID";</v>
      </c>
      <c r="M33" t="str">
        <f>IF(Data!$L34=M$1, "",             IF(ISERR(SEARCH(M$1,Data!$H34)),        "",          ";" &amp; VLOOKUP(M$1,Data!$L:$N,3, FALSE) &amp; ",""" &amp; VLOOKUP(M$1,Data!$L:$M,2, FALSE) &amp; """;"   )             )</f>
        <v/>
      </c>
      <c r="N33" t="str">
        <f>IF(Data!$L34=N$1, "",             IF(ISERR(SEARCH(N$1,Data!$H34)),        "",          ";" &amp; VLOOKUP(N$1,Data!$L:$N,3, FALSE) &amp; ",""" &amp; VLOOKUP(N$1,Data!$L:$M,2, FALSE) &amp; """;"   )             )</f>
        <v/>
      </c>
      <c r="O33" t="str">
        <f>IF(Data!$L34=O$1, "",             IF(ISERR(SEARCH(O$1,Data!$H34)),        "",          ";" &amp; VLOOKUP(O$1,Data!$L:$N,3, FALSE) &amp; ",""" &amp; VLOOKUP(O$1,Data!$L:$M,2, FALSE) &amp; """;"   )             )</f>
        <v/>
      </c>
      <c r="P33" t="str">
        <f>IF(Data!$L34=P$1, "",             IF(ISERR(SEARCH(P$1,Data!$H34)),        "",          ";" &amp; VLOOKUP(P$1,Data!$L:$N,3, FALSE) &amp; ",""" &amp; VLOOKUP(P$1,Data!$L:$M,2, FALSE) &amp; """;"   )             )</f>
        <v/>
      </c>
      <c r="Q33" t="str">
        <f>IF(Data!$L34=Q$1, "",             IF(ISERR(SEARCH(Q$1,Data!$H34)),        "",          ";" &amp; VLOOKUP(Q$1,Data!$L:$N,3, FALSE) &amp; ",""" &amp; VLOOKUP(Q$1,Data!$L:$M,2, FALSE) &amp; """;"   )             )</f>
        <v/>
      </c>
      <c r="R33" t="str">
        <f>IF(Data!$L34=R$1, "",             IF(ISERR(SEARCH(R$1,Data!$H34)),        "",          ";" &amp; VLOOKUP(R$1,Data!$L:$N,3, FALSE) &amp; ",""" &amp; VLOOKUP(R$1,Data!$L:$M,2, FALSE) &amp; """;"   )             )</f>
        <v/>
      </c>
      <c r="S33" t="str">
        <f>IF(Data!$L34=S$1, "",             IF(ISERR(SEARCH(S$1,Data!$H34)),        "",          ";" &amp; VLOOKUP(S$1,Data!$L:$N,3, FALSE) &amp; ",""" &amp; VLOOKUP(S$1,Data!$L:$M,2, FALSE) &amp; """;"   )             )</f>
        <v/>
      </c>
      <c r="T33" t="str">
        <f>IF(Data!$L34=T$1, "",             IF(ISERR(SEARCH(T$1,Data!$H34)),        "",          ";" &amp; VLOOKUP(T$1,Data!$L:$N,3, FALSE) &amp; ",""" &amp; VLOOKUP(T$1,Data!$L:$M,2, FALSE) &amp; """;"   )             )</f>
        <v/>
      </c>
      <c r="U33" t="str">
        <f>IF(Data!$L34=U$1, "",             IF(ISERR(SEARCH(U$1,Data!$H34)),        "",          ";" &amp; VLOOKUP(U$1,Data!$L:$N,3, FALSE) &amp; ",""" &amp; VLOOKUP(U$1,Data!$L:$M,2, FALSE) &amp; """;"   )             )</f>
        <v/>
      </c>
      <c r="V33" t="str">
        <f>IF(Data!$L34=V$1, "",             IF(ISERR(SEARCH(V$1,Data!$H34)),        "",          ";" &amp; VLOOKUP(V$1,Data!$L:$N,3, FALSE) &amp; ",""" &amp; VLOOKUP(V$1,Data!$L:$M,2, FALSE) &amp; """;"   )             )</f>
        <v/>
      </c>
      <c r="W33" t="str">
        <f>IF(Data!$L34=W$1, "",             IF(ISERR(SEARCH(W$1,Data!$H34)),        "",          ";" &amp; VLOOKUP(W$1,Data!$L:$N,3, FALSE) &amp; ",""" &amp; VLOOKUP(W$1,Data!$L:$M,2, FALSE) &amp; """;"   )             )</f>
        <v/>
      </c>
      <c r="X33" t="str">
        <f>IF(Data!$L34=X$1, "",             IF(ISERR(SEARCH(X$1,Data!$H34)),        "",          ";" &amp; VLOOKUP(X$1,Data!$L:$N,3, FALSE) &amp; ",""" &amp; VLOOKUP(X$1,Data!$L:$M,2, FALSE) &amp; """;"   )             )</f>
        <v/>
      </c>
      <c r="Y33" t="str">
        <f>IF(Data!$L34=Y$1, "",             IF(ISERR(SEARCH(Y$1,Data!$H34)),        "",          ";" &amp; VLOOKUP(Y$1,Data!$L:$N,3, FALSE) &amp; ",""" &amp; VLOOKUP(Y$1,Data!$L:$M,2, FALSE) &amp; """;"   )             )</f>
        <v/>
      </c>
      <c r="Z33" t="str">
        <f>IF(Data!$L34=Z$1, "",             IF(ISERR(SEARCH(Z$1,Data!$H34)),        "",          ";" &amp; VLOOKUP(Z$1,Data!$L:$N,3, FALSE) &amp; ",""" &amp; VLOOKUP(Z$1,Data!$L:$M,2, FALSE) &amp; """;"   )             )</f>
        <v/>
      </c>
      <c r="AA33" t="str">
        <f>IF(Data!$L34=AA$1, "",             IF(ISERR(SEARCH(AA$1,Data!$H34)),        "",          ";" &amp; VLOOKUP(AA$1,Data!$L:$N,3, FALSE) &amp; ",""" &amp; VLOOKUP(AA$1,Data!$L:$M,2, FALSE) &amp; """;"   )             )</f>
        <v/>
      </c>
      <c r="AB33" t="str">
        <f>IF(Data!$L34=AB$1, "",             IF(ISERR(SEARCH(AB$1,Data!$H34)),        "",          ";" &amp; VLOOKUP(AB$1,Data!$L:$N,3, FALSE) &amp; ",""" &amp; VLOOKUP(AB$1,Data!$L:$M,2, FALSE) &amp; """;"   )             )</f>
        <v/>
      </c>
      <c r="AC33" t="str">
        <f>IF(Data!$L34=AC$1, "",             IF(ISERR(SEARCH(AC$1,Data!$H34)),        "",          ";" &amp; VLOOKUP(AC$1,Data!$L:$N,3, FALSE) &amp; ",""" &amp; VLOOKUP(AC$1,Data!$L:$M,2, FALSE) &amp; """;"   )             )</f>
        <v/>
      </c>
      <c r="AD33" t="str">
        <f>IF(Data!$L34=AD$1, "",             IF(ISERR(SEARCH(AD$1,Data!$H34)),        "",          ";" &amp; VLOOKUP(AD$1,Data!$L:$N,3, FALSE) &amp; ",""" &amp; VLOOKUP(AD$1,Data!$L:$M,2, FALSE) &amp; """;"   )             )</f>
        <v/>
      </c>
      <c r="AE33" t="str">
        <f>IF(Data!$L34=AE$1, "",             IF(ISERR(SEARCH(AE$1,Data!$H34)),        "",          ";" &amp; VLOOKUP(AE$1,Data!$L:$N,3, FALSE) &amp; ",""" &amp; VLOOKUP(AE$1,Data!$L:$M,2, FALSE) &amp; """;"   )             )</f>
        <v/>
      </c>
      <c r="AF33" t="str">
        <f>IF(Data!$L34=AF$1, "",             IF(ISERR(SEARCH(AF$1,Data!$H34)),        "",          ";" &amp; VLOOKUP(AF$1,Data!$L:$N,3, FALSE) &amp; ",""" &amp; VLOOKUP(AF$1,Data!$L:$M,2, FALSE) &amp; """;"   )             )</f>
        <v/>
      </c>
      <c r="AG33" t="str">
        <f>IF(Data!$L34=AG$1, "",             IF(ISERR(SEARCH(AG$1,Data!$H34)),        "",          ";" &amp; VLOOKUP(AG$1,Data!$L:$N,3, FALSE) &amp; ",""" &amp; VLOOKUP(AG$1,Data!$L:$M,2, FALSE) &amp; """;"   )             )</f>
        <v/>
      </c>
      <c r="AH33" t="str">
        <f>IF(Data!$L34=AH$1, "",             IF(ISERR(SEARCH(AH$1,Data!$H34)),        "",          ";" &amp; VLOOKUP(AH$1,Data!$L:$N,3, FALSE) &amp; ",""" &amp; VLOOKUP(AH$1,Data!$L:$M,2, FALSE) &amp; """;"   )             )</f>
        <v/>
      </c>
      <c r="AI33" t="str">
        <f>IF(Data!$L34=AI$1, "",             IF(ISERR(SEARCH(AI$1,Data!$H34)),        "",          ";" &amp; VLOOKUP(AI$1,Data!$L:$N,3, FALSE) &amp; ",""" &amp; VLOOKUP(AI$1,Data!$L:$M,2, FALSE) &amp; """;"   )             )</f>
        <v/>
      </c>
      <c r="AJ33" t="str">
        <f>IF(Data!$L34=AJ$1, "",             IF(ISERR(SEARCH(AJ$1,Data!$H34)),        "",          ";" &amp; VLOOKUP(AJ$1,Data!$L:$N,3, FALSE) &amp; ",""" &amp; VLOOKUP(AJ$1,Data!$L:$M,2, FALSE) &amp; """;"   )             )</f>
        <v/>
      </c>
      <c r="AK33" t="str">
        <f>IF(Data!$L34=AK$1, "",             IF(ISERR(SEARCH(AK$1,Data!$H34)),        "",          ";" &amp; VLOOKUP(AK$1,Data!$L:$N,3, FALSE) &amp; ",""" &amp; VLOOKUP(AK$1,Data!$L:$M,2, FALSE) &amp; """;"   )             )</f>
        <v/>
      </c>
      <c r="AL33" t="str">
        <f>IF(Data!$L34=AL$1, "",             IF(ISERR(SEARCH(AL$1,Data!$H34)),        "",          ";" &amp; VLOOKUP(AL$1,Data!$L:$N,3, FALSE) &amp; ",""" &amp; VLOOKUP(AL$1,Data!$L:$M,2, FALSE) &amp; """;"   )             )</f>
        <v/>
      </c>
      <c r="AM33" t="str">
        <f>IF(Data!$L34=AM$1, "",             IF(ISERR(SEARCH(AM$1,Data!$H34)),        "",          ";" &amp; VLOOKUP(AM$1,Data!$L:$N,3, FALSE) &amp; ",""" &amp; VLOOKUP(AM$1,Data!$L:$M,2, FALSE) &amp; """;"   )             )</f>
        <v/>
      </c>
      <c r="AN33" t="str">
        <f>IF(Data!$L34=AN$1, "",             IF(ISERR(SEARCH(AN$1,Data!$H34)),        "",          ";" &amp; VLOOKUP(AN$1,Data!$L:$N,3, FALSE) &amp; ",""" &amp; VLOOKUP(AN$1,Data!$L:$M,2, FALSE) &amp; """;"   )             )</f>
        <v/>
      </c>
      <c r="AO33" t="str">
        <f>IF(Data!$L34=AO$1, "",             IF(ISERR(SEARCH(AO$1,Data!$H34)),        "",          ";" &amp; VLOOKUP(AO$1,Data!$L:$N,3, FALSE) &amp; ",""" &amp; VLOOKUP(AO$1,Data!$L:$M,2, FALSE) &amp; """;"   )             )</f>
        <v/>
      </c>
      <c r="AP33" t="str">
        <f>IF(Data!$L34=AP$1, "",             IF(ISERR(SEARCH(AP$1,Data!$H34)),        "",          ";" &amp; VLOOKUP(AP$1,Data!$L:$N,3, FALSE) &amp; ",""" &amp; VLOOKUP(AP$1,Data!$L:$M,2, FALSE) &amp; """;"   )             )</f>
        <v/>
      </c>
      <c r="AQ33" t="str">
        <f>IF(Data!$L34=AQ$1, "",             IF(ISERR(SEARCH(AQ$1,Data!$H34)),        "",          ";" &amp; VLOOKUP(AQ$1,Data!$L:$N,3, FALSE) &amp; ",""" &amp; VLOOKUP(AQ$1,Data!$L:$M,2, FALSE) &amp; """;"   )             )</f>
        <v/>
      </c>
      <c r="AR33" t="str">
        <f>IF(Data!$L34=AR$1, "",             IF(ISERR(SEARCH(AR$1,Data!$H34)),        "",          ";" &amp; VLOOKUP(AR$1,Data!$L:$N,3, FALSE) &amp; ",""" &amp; VLOOKUP(AR$1,Data!$L:$M,2, FALSE) &amp; """;"   )             )</f>
        <v/>
      </c>
      <c r="AS33" t="str">
        <f>IF(Data!$L34=AS$1, "",             IF(ISERR(SEARCH(AS$1,Data!$H34)),        "",          ";" &amp; VLOOKUP(AS$1,Data!$L:$N,3, FALSE) &amp; ",""" &amp; VLOOKUP(AS$1,Data!$L:$M,2, FALSE) &amp; """;"   )             )</f>
        <v/>
      </c>
      <c r="AT33" t="str">
        <f>IF(Data!$L34=AT$1, "",             IF(ISERR(SEARCH(AT$1,Data!$H34)),        "",          ";" &amp; VLOOKUP(AT$1,Data!$L:$N,3, FALSE) &amp; ",""" &amp; VLOOKUP(AT$1,Data!$L:$M,2, FALSE) &amp; """;"   )             )</f>
        <v/>
      </c>
      <c r="AU33" t="str">
        <f>IF(Data!$L34=AU$1, "",             IF(ISERR(SEARCH(AU$1,Data!$H34)),        "",          ";" &amp; VLOOKUP(AU$1,Data!$L:$N,3, FALSE) &amp; ",""" &amp; VLOOKUP(AU$1,Data!$L:$M,2, FALSE) &amp; """;"   )             )</f>
        <v/>
      </c>
      <c r="AV33" t="str">
        <f>IF(Data!$L34=AV$1, "",             IF(ISERR(SEARCH(AV$1,Data!$H34)),        "",          ";" &amp; VLOOKUP(AV$1,Data!$L:$N,3, FALSE) &amp; ",""" &amp; VLOOKUP(AV$1,Data!$L:$M,2, FALSE) &amp; """;"   )             )</f>
        <v/>
      </c>
      <c r="AW33" t="str">
        <f>IF(Data!$L34=AW$1, "",             IF(ISERR(SEARCH(AW$1,Data!$H34)),        "",          ";" &amp; VLOOKUP(AW$1,Data!$L:$N,3, FALSE) &amp; ",""" &amp; VLOOKUP(AW$1,Data!$L:$M,2, FALSE) &amp; """;"   )             )</f>
        <v/>
      </c>
      <c r="AX33" t="str">
        <f>IF(Data!$L34=AX$1, "",             IF(ISERR(SEARCH(AX$1,Data!$H34)),        "",          ";" &amp; VLOOKUP(AX$1,Data!$L:$N,3, FALSE) &amp; ",""" &amp; VLOOKUP(AX$1,Data!$L:$M,2, FALSE) &amp; """;"   )             )</f>
        <v/>
      </c>
      <c r="AY33" t="str">
        <f>IF(Data!$L34=AY$1, "",             IF(ISERR(SEARCH(AY$1,Data!$H34)),        "",          ";" &amp; VLOOKUP(AY$1,Data!$L:$N,3, FALSE) &amp; ",""" &amp; VLOOKUP(AY$1,Data!$L:$M,2, FALSE) &amp; """;"   )             )</f>
        <v/>
      </c>
      <c r="AZ33" t="str">
        <f>IF(Data!$L34=AZ$1, "",             IF(ISERR(SEARCH(AZ$1,Data!$H34)),        "",          ";" &amp; VLOOKUP(AZ$1,Data!$L:$N,3, FALSE) &amp; ",""" &amp; VLOOKUP(AZ$1,Data!$L:$M,2, FALSE) &amp; """;"   )             )</f>
        <v/>
      </c>
      <c r="BA33" t="str">
        <f>IF(Data!$L34=BA$1, "",             IF(ISERR(SEARCH(BA$1,Data!$H34)),        "",          ";" &amp; VLOOKUP(BA$1,Data!$L:$N,3, FALSE) &amp; ",""" &amp; VLOOKUP(BA$1,Data!$L:$M,2, FALSE) &amp; """;"   )             )</f>
        <v/>
      </c>
      <c r="BB33" t="str">
        <f>IF(Data!$L34=BB$1, "",             IF(ISERR(SEARCH(BB$1,Data!$H34)),        "",          ";" &amp; VLOOKUP(BB$1,Data!$L:$N,3, FALSE) &amp; ",""" &amp; VLOOKUP(BB$1,Data!$L:$M,2, FALSE) &amp; """;"   )             )</f>
        <v/>
      </c>
      <c r="BC33" t="str">
        <f>IF(Data!$L34=BC$1, "",             IF(ISERR(SEARCH(BC$1,Data!$H34)),        "",          ";" &amp; VLOOKUP(BC$1,Data!$L:$N,3, FALSE) &amp; ",""" &amp; VLOOKUP(BC$1,Data!$L:$M,2, FALSE) &amp; """;"   )             )</f>
        <v/>
      </c>
      <c r="BD33" t="str">
        <f>IF(Data!$L34=BD$1, "",             IF(ISERR(SEARCH(BD$1,Data!$H34)),        "",          ";" &amp; VLOOKUP(BD$1,Data!$L:$N,3, FALSE) &amp; ",""" &amp; VLOOKUP(BD$1,Data!$L:$M,2, FALSE) &amp; """;"   )             )</f>
        <v/>
      </c>
      <c r="BE33" t="str">
        <f>IF(Data!$L34=BE$1, "",             IF(ISERR(SEARCH(BE$1,Data!$H34)),        "",          ";" &amp; VLOOKUP(BE$1,Data!$L:$N,3, FALSE) &amp; ",""" &amp; VLOOKUP(BE$1,Data!$L:$M,2, FALSE) &amp; """;"   )             )</f>
        <v/>
      </c>
      <c r="BF33" t="str">
        <f>IF(Data!$L34=BF$1, "",             IF(ISERR(SEARCH(BF$1,Data!$H34)),        "",          ";" &amp; VLOOKUP(BF$1,Data!$L:$N,3, FALSE) &amp; ",""" &amp; VLOOKUP(BF$1,Data!$L:$M,2, FALSE) &amp; """;"   )             )</f>
        <v/>
      </c>
      <c r="BG33" t="str">
        <f>IF(Data!$L34=BG$1, "",             IF(ISERR(SEARCH(BG$1,Data!$H34)),        "",          ";" &amp; VLOOKUP(BG$1,Data!$L:$N,3, FALSE) &amp; ",""" &amp; VLOOKUP(BG$1,Data!$L:$M,2, FALSE) &amp; """;"   )             )</f>
        <v/>
      </c>
      <c r="BH33" t="str">
        <f>IF(Data!$L34=BH$1, "",             IF(ISERR(SEARCH(BH$1,Data!$H34)),        "",          ";" &amp; VLOOKUP(BH$1,Data!$L:$N,3, FALSE) &amp; ",""" &amp; VLOOKUP(BH$1,Data!$L:$M,2, FALSE) &amp; """;"   )             )</f>
        <v/>
      </c>
      <c r="BI33" t="str">
        <f>IF(Data!$L34=BI$1, "",             IF(ISERR(SEARCH(BI$1,Data!$H34)),        "",          ";" &amp; VLOOKUP(BI$1,Data!$L:$N,3, FALSE) &amp; ",""" &amp; VLOOKUP(BI$1,Data!$L:$M,2, FALSE) &amp; """;"   )             )</f>
        <v/>
      </c>
      <c r="BJ33" t="str">
        <f>IF(Data!$L34=BJ$1, "",             IF(ISERR(SEARCH(BJ$1,Data!$H34)),        "",          ";" &amp; VLOOKUP(BJ$1,Data!$L:$N,3, FALSE) &amp; ",""" &amp; VLOOKUP(BJ$1,Data!$L:$M,2, FALSE) &amp; """;"   )             )</f>
        <v/>
      </c>
      <c r="BK33" t="str">
        <f>IF(Data!$L34=BK$1, "",             IF(ISERR(SEARCH(BK$1,Data!$H34)),        "",          ";" &amp; VLOOKUP(BK$1,Data!$L:$N,3, FALSE) &amp; ",""" &amp; VLOOKUP(BK$1,Data!$L:$M,2, FALSE) &amp; """;"   )             )</f>
        <v/>
      </c>
      <c r="BL33" t="str">
        <f>IF(Data!$L34=BL$1, "",             IF(ISERR(SEARCH(BL$1,Data!$H34)),        "",          ";" &amp; VLOOKUP(BL$1,Data!$L:$N,3, FALSE) &amp; ",""" &amp; VLOOKUP(BL$1,Data!$L:$M,2, FALSE) &amp; """;"   )             )</f>
        <v/>
      </c>
      <c r="BM33" t="str">
        <f>IF(Data!$L34=BM$1, "",             IF(ISERR(SEARCH(BM$1,Data!$H34)),        "",          ";" &amp; VLOOKUP(BM$1,Data!$L:$N,3, FALSE) &amp; ",""" &amp; VLOOKUP(BM$1,Data!$L:$M,2, FALSE) &amp; """;"   )             )</f>
        <v/>
      </c>
      <c r="BN33" t="str">
        <f>IF(Data!$L34=BN$1, "",             IF(ISERR(SEARCH(BN$1,Data!$H34)),        "",          ";" &amp; VLOOKUP(BN$1,Data!$L:$N,3, FALSE) &amp; ",""" &amp; VLOOKUP(BN$1,Data!$L:$M,2, FALSE) &amp; """;"   )             )</f>
        <v/>
      </c>
      <c r="BO33" t="str">
        <f>IF(Data!$L34=BO$1, "",             IF(ISERR(SEARCH(BO$1,Data!$H34)),        "",          ";" &amp; VLOOKUP(BO$1,Data!$L:$N,3, FALSE) &amp; ",""" &amp; VLOOKUP(BO$1,Data!$L:$M,2, FALSE) &amp; """;"   )             )</f>
        <v/>
      </c>
      <c r="BP33" t="str">
        <f>IF(Data!$L34=BP$1, "",             IF(ISERR(SEARCH(BP$1,Data!$H34)),        "",          ";" &amp; VLOOKUP(BP$1,Data!$L:$N,3, FALSE) &amp; ",""" &amp; VLOOKUP(BP$1,Data!$L:$M,2, FALSE) &amp; """;"   )             )</f>
        <v/>
      </c>
      <c r="BQ33" t="str">
        <f>IF(Data!$L34=BQ$1, "",             IF(ISERR(SEARCH(BQ$1,Data!$H34)),        "",          ";" &amp; VLOOKUP(BQ$1,Data!$L:$N,3, FALSE) &amp; ",""" &amp; VLOOKUP(BQ$1,Data!$L:$M,2, FALSE) &amp; """;"   )             )</f>
        <v/>
      </c>
      <c r="BR33" t="str">
        <f>IF(Data!$L34=BR$1, "",             IF(ISERR(SEARCH(BR$1,Data!$H34)),        "",          ";" &amp; VLOOKUP(BR$1,Data!$L:$N,3, FALSE) &amp; ",""" &amp; VLOOKUP(BR$1,Data!$L:$M,2, FALSE) &amp; """;"   )             )</f>
        <v/>
      </c>
      <c r="BS33" t="str">
        <f>IF(Data!$L34=BS$1, "",             IF(ISERR(SEARCH(BS$1,Data!$H34)),        "",          ";" &amp; VLOOKUP(BS$1,Data!$L:$N,3, FALSE) &amp; ",""" &amp; VLOOKUP(BS$1,Data!$L:$M,2, FALSE) &amp; """;"   )             )</f>
        <v/>
      </c>
      <c r="BT33" t="str">
        <f>IF(Data!$L34=BT$1, "",             IF(ISERR(SEARCH(BT$1,Data!$H34)),        "",          ";" &amp; VLOOKUP(BT$1,Data!$L:$N,3, FALSE) &amp; ",""" &amp; VLOOKUP(BT$1,Data!$L:$M,2, FALSE) &amp; """;"   )             )</f>
        <v/>
      </c>
      <c r="BU33" t="str">
        <f>IF(Data!$L34=BU$1, "",             IF(ISERR(SEARCH(BU$1,Data!$H34)),        "",          ";" &amp; VLOOKUP(BU$1,Data!$L:$N,3, FALSE) &amp; ",""" &amp; VLOOKUP(BU$1,Data!$L:$M,2, FALSE) &amp; """;"   )             )</f>
        <v/>
      </c>
      <c r="BV33" t="str">
        <f>IF(Data!$L34=BV$1, "",             IF(ISERR(SEARCH(BV$1,Data!$H34)),        "",          ";" &amp; VLOOKUP(BV$1,Data!$L:$N,3, FALSE) &amp; ",""" &amp; VLOOKUP(BV$1,Data!$L:$M,2, FALSE) &amp; """;"   )             )</f>
        <v/>
      </c>
      <c r="BW33" t="str">
        <f>IF(Data!$L34=BW$1, "",             IF(ISERR(SEARCH(BW$1,Data!$H34)),        "",          ";" &amp; VLOOKUP(BW$1,Data!$L:$N,3, FALSE) &amp; ",""" &amp; VLOOKUP(BW$1,Data!$L:$M,2, FALSE) &amp; """;"   )             )</f>
        <v/>
      </c>
      <c r="BX33" t="str">
        <f>IF(Data!$L34=BX$1, "",             IF(ISERR(SEARCH(BX$1,Data!$H34)),        "",          ";" &amp; VLOOKUP(BX$1,Data!$L:$N,3, FALSE) &amp; ",""" &amp; VLOOKUP(BX$1,Data!$L:$M,2, FALSE) &amp; """;"   )             )</f>
        <v/>
      </c>
      <c r="BY33" t="str">
        <f>IF(Data!$L34=BY$1, "",             IF(ISERR(SEARCH(BY$1,Data!$H34)),        "",          ";" &amp; VLOOKUP(BY$1,Data!$L:$N,3, FALSE) &amp; ",""" &amp; VLOOKUP(BY$1,Data!$L:$M,2, FALSE) &amp; """;"   )             )</f>
        <v/>
      </c>
      <c r="BZ33" t="str">
        <f>IF(Data!$L34=BZ$1, "",             IF(ISERR(SEARCH(BZ$1,Data!$H34)),        "",          ";" &amp; VLOOKUP(BZ$1,Data!$L:$N,3, FALSE) &amp; ",""" &amp; VLOOKUP(BZ$1,Data!$L:$M,2, FALSE) &amp; """;"   )             )</f>
        <v/>
      </c>
      <c r="CA33" t="str">
        <f>IF(Data!$L34=CA$1, "",             IF(ISERR(SEARCH(CA$1,Data!$H34)),        "",          ";" &amp; VLOOKUP(CA$1,Data!$L:$N,3, FALSE) &amp; ",""" &amp; VLOOKUP(CA$1,Data!$L:$M,2, FALSE) &amp; """;"   )             )</f>
        <v/>
      </c>
      <c r="CB33" t="str">
        <f>IF(Data!$L34=CB$1, "",             IF(ISERR(SEARCH(CB$1,Data!$H34)),        "",          ";" &amp; VLOOKUP(CB$1,Data!$L:$N,3, FALSE) &amp; ",""" &amp; VLOOKUP(CB$1,Data!$L:$M,2, FALSE) &amp; """;"   )             )</f>
        <v/>
      </c>
      <c r="CC33" t="str">
        <f>IF(Data!$L34=CC$1, "",             IF(ISERR(SEARCH(CC$1,Data!$H34)),        "",          ";" &amp; VLOOKUP(CC$1,Data!$L:$N,3, FALSE) &amp; ",""" &amp; VLOOKUP(CC$1,Data!$L:$M,2, FALSE) &amp; """;"   )             )</f>
        <v/>
      </c>
      <c r="CD33" t="str">
        <f>IF(Data!$L34=CD$1, "",             IF(ISERR(SEARCH(CD$1,Data!$H34)),        "",          ";" &amp; VLOOKUP(CD$1,Data!$L:$N,3, FALSE) &amp; ",""" &amp; VLOOKUP(CD$1,Data!$L:$M,2, FALSE) &amp; """;"   )             )</f>
        <v/>
      </c>
      <c r="CE33" t="str">
        <f>IF(Data!$L34=CE$1, "",             IF(ISERR(SEARCH(CE$1,Data!$H34)),        "",          ";" &amp; VLOOKUP(CE$1,Data!$L:$N,3, FALSE) &amp; ",""" &amp; VLOOKUP(CE$1,Data!$L:$M,2, FALSE) &amp; """;"   )             )</f>
        <v/>
      </c>
      <c r="CF33" t="str">
        <f>IF(Data!$L34=CF$1, "",             IF(ISERR(SEARCH(CF$1,Data!$H34)),        "",          ";" &amp; VLOOKUP(CF$1,Data!$L:$N,3, FALSE) &amp; ",""" &amp; VLOOKUP(CF$1,Data!$L:$M,2, FALSE) &amp; """;"   )             )</f>
        <v/>
      </c>
      <c r="CG33" t="str">
        <f>IF(Data!$L34=CG$1, "",             IF(ISERR(SEARCH(CG$1,Data!$H34)),        "",          ";" &amp; VLOOKUP(CG$1,Data!$L:$N,3, FALSE) &amp; ",""" &amp; VLOOKUP(CG$1,Data!$L:$M,2, FALSE) &amp; """;"   )             )</f>
        <v/>
      </c>
      <c r="CH33" t="str">
        <f>IF(Data!$L34=CH$1, "",             IF(ISERR(SEARCH(CH$1,Data!$H34)),        "",          ";" &amp; VLOOKUP(CH$1,Data!$L:$N,3, FALSE) &amp; ",""" &amp; VLOOKUP(CH$1,Data!$L:$M,2, FALSE) &amp; """;"   )             )</f>
        <v/>
      </c>
      <c r="CI33" t="str">
        <f>IF(Data!$L34=CI$1, "",             IF(ISERR(SEARCH(CI$1,Data!$H34)),        "",          ";" &amp; VLOOKUP(CI$1,Data!$L:$N,3, FALSE) &amp; ",""" &amp; VLOOKUP(CI$1,Data!$L:$M,2, FALSE) &amp; """;"   )             )</f>
        <v/>
      </c>
      <c r="CJ33" t="str">
        <f>IF(Data!$L34=CJ$1, "",             IF(ISERR(SEARCH(CJ$1,Data!$H34)),        "",          ";" &amp; VLOOKUP(CJ$1,Data!$L:$N,3, FALSE) &amp; ",""" &amp; VLOOKUP(CJ$1,Data!$L:$M,2, FALSE) &amp; """;"   )             )</f>
        <v/>
      </c>
      <c r="CK33" t="str">
        <f>IF(Data!$L34=CK$1, "",             IF(ISERR(SEARCH(CK$1,Data!$H34)),        "",          ";" &amp; VLOOKUP(CK$1,Data!$L:$N,3, FALSE) &amp; ",""" &amp; VLOOKUP(CK$1,Data!$L:$M,2, FALSE) &amp; """;"   )             )</f>
        <v/>
      </c>
      <c r="CL33" t="str">
        <f>IF(Data!$L34=CL$1, "",             IF(ISERR(SEARCH(CL$1,Data!$H34)),        "",          ";" &amp; VLOOKUP(CL$1,Data!$L:$N,3, FALSE) &amp; ",""" &amp; VLOOKUP(CL$1,Data!$L:$M,2, FALSE) &amp; """;"   )             )</f>
        <v/>
      </c>
      <c r="CM33" t="str">
        <f>IF(Data!$L34=CM$1, "",             IF(ISERR(SEARCH(CM$1,Data!$H34)),        "",          ";" &amp; VLOOKUP(CM$1,Data!$L:$N,3, FALSE) &amp; ",""" &amp; VLOOKUP(CM$1,Data!$L:$M,2, FALSE) &amp; """;"   )             )</f>
        <v/>
      </c>
      <c r="CN33" t="str">
        <f>IF(Data!$L34=CN$1, "",             IF(ISERR(SEARCH(CN$1,Data!$H34)),        "",          ";" &amp; VLOOKUP(CN$1,Data!$L:$N,3, FALSE) &amp; ",""" &amp; VLOOKUP(CN$1,Data!$L:$M,2, FALSE) &amp; """;"   )             )</f>
        <v/>
      </c>
      <c r="CO33" t="str">
        <f>IF(Data!$L34=CO$1, "",             IF(ISERR(SEARCH(CO$1,Data!$H34)),        "",          ";" &amp; VLOOKUP(CO$1,Data!$L:$N,3, FALSE) &amp; ",""" &amp; VLOOKUP(CO$1,Data!$L:$M,2, FALSE) &amp; """;"   )             )</f>
        <v/>
      </c>
      <c r="CP33" t="str">
        <f>IF(Data!$L34=CP$1, "",             IF(ISERR(SEARCH(CP$1,Data!$H34)),        "",          ";" &amp; VLOOKUP(CP$1,Data!$L:$N,3, FALSE) &amp; ",""" &amp; VLOOKUP(CP$1,Data!$L:$M,2, FALSE) &amp; """;"   )             )</f>
        <v/>
      </c>
      <c r="CQ33" t="str">
        <f>IF(Data!$L34=CQ$1, "",             IF(ISERR(SEARCH(CQ$1,Data!$H34)),        "",          ";" &amp; VLOOKUP(CQ$1,Data!$L:$N,3, FALSE) &amp; ",""" &amp; VLOOKUP(CQ$1,Data!$L:$M,2, FALSE) &amp; """;"   )             )</f>
        <v/>
      </c>
      <c r="CR33" t="str">
        <f>IF(Data!$L34=CR$1, "",             IF(ISERR(SEARCH(CR$1,Data!$H34)),        "",          ";" &amp; VLOOKUP(CR$1,Data!$L:$N,3, FALSE) &amp; ",""" &amp; VLOOKUP(CR$1,Data!$L:$M,2, FALSE) &amp; """;"   )             )</f>
        <v/>
      </c>
      <c r="CS33" t="str">
        <f>IF(Data!$L34=CS$1, "",             IF(ISERR(SEARCH(CS$1,Data!$H34)),        "",          ";" &amp; VLOOKUP(CS$1,Data!$L:$N,3, FALSE) &amp; ",""" &amp; VLOOKUP(CS$1,Data!$L:$M,2, FALSE) &amp; """;"   )             )</f>
        <v/>
      </c>
      <c r="CT33" t="str">
        <f>IF(Data!$L34=CT$1, "",             IF(ISERR(SEARCH(CT$1,Data!$H34)),        "",          ";" &amp; VLOOKUP(CT$1,Data!$L:$N,3, FALSE) &amp; ",""" &amp; VLOOKUP(CT$1,Data!$L:$M,2, FALSE) &amp; """;"   )             )</f>
        <v/>
      </c>
      <c r="CU33" t="str">
        <f>IF(Data!$L34=CU$1, "",             IF(ISERR(SEARCH(CU$1,Data!$H34)),        "",          ";" &amp; VLOOKUP(CU$1,Data!$L:$N,3, FALSE) &amp; ",""" &amp; VLOOKUP(CU$1,Data!$L:$M,2, FALSE) &amp; """;"   )             )</f>
        <v/>
      </c>
      <c r="CV33" t="str">
        <f>IF(Data!$L34=CV$1, "",             IF(ISERR(SEARCH(CV$1,Data!$H34)),        "",          ";" &amp; VLOOKUP(CV$1,Data!$L:$N,3, FALSE) &amp; ",""" &amp; VLOOKUP(CV$1,Data!$L:$M,2, FALSE) &amp; """;"   )             )</f>
        <v/>
      </c>
      <c r="CW33" t="str">
        <f>IF(Data!$L34=CW$1, "",             IF(ISERR(SEARCH(CW$1,Data!$H34)),        "",          ";" &amp; VLOOKUP(CW$1,Data!$L:$N,3, FALSE) &amp; ",""" &amp; VLOOKUP(CW$1,Data!$L:$M,2, FALSE) &amp; """;"   )             )</f>
        <v/>
      </c>
      <c r="CX33" t="str">
        <f>IF(Data!$L34=CX$1, "",             IF(ISERR(SEARCH(CX$1,Data!$H34)),        "",          ";" &amp; VLOOKUP(CX$1,Data!$L:$N,3, FALSE) &amp; ",""" &amp; VLOOKUP(CX$1,Data!$L:$M,2, FALSE) &amp; """;"   )             )</f>
        <v/>
      </c>
      <c r="CY33" t="str">
        <f>IF(Data!$L34=CY$1, "",             IF(ISERR(SEARCH(CY$1,Data!$H34)),        "",          ";" &amp; VLOOKUP(CY$1,Data!$L:$N,3, FALSE) &amp; ",""" &amp; VLOOKUP(CY$1,Data!$L:$M,2, FALSE) &amp; """;"   )             )</f>
        <v/>
      </c>
      <c r="CZ33" t="str">
        <f>IF(Data!$L34=CZ$1, "",             IF(ISERR(SEARCH(CZ$1,Data!$H34)),        "",          ";" &amp; VLOOKUP(CZ$1,Data!$L:$N,3, FALSE) &amp; ",""" &amp; VLOOKUP(CZ$1,Data!$L:$M,2, FALSE) &amp; """;"   )             )</f>
        <v/>
      </c>
      <c r="DA33" t="str">
        <f>IF(Data!$L34=DA$1, "",             IF(ISERR(SEARCH(DA$1,Data!$H34)),        "",          ";" &amp; VLOOKUP(DA$1,Data!$L:$N,3, FALSE) &amp; ",""" &amp; VLOOKUP(DA$1,Data!$L:$M,2, FALSE) &amp; """;"   )             )</f>
        <v/>
      </c>
      <c r="DB33" t="str">
        <f>IF(Data!$L34=DB$1, "",             IF(ISERR(SEARCH(DB$1,Data!$H34)),        "",          ";" &amp; VLOOKUP(DB$1,Data!$L:$N,3, FALSE) &amp; ",""" &amp; VLOOKUP(DB$1,Data!$L:$M,2, FALSE) &amp; """;"   )             )</f>
        <v/>
      </c>
      <c r="DC33" t="str">
        <f>IF(Data!$L34=DC$1, "",             IF(ISERR(SEARCH(DC$1,Data!$H34)),        "",          ";" &amp; VLOOKUP(DC$1,Data!$L:$N,3, FALSE) &amp; ",""" &amp; VLOOKUP(DC$1,Data!$L:$M,2, FALSE) &amp; """;"   )             )</f>
        <v>;00000000-0000-0000-0000-000000000008,"DROID";</v>
      </c>
      <c r="DD33" t="str">
        <f>IF(Data!$L34=DD$1, "",             IF(ISERR(SEARCH(DD$1,Data!$H34)),        "",          ";" &amp; VLOOKUP(DD$1,Data!$L:$N,3, FALSE) &amp; ",""" &amp; VLOOKUP(DD$1,Data!$L:$M,2, FALSE) &amp; """;"   )             )</f>
        <v/>
      </c>
      <c r="DE33" t="str">
        <f>IF(Data!$L34=DE$1, "",             IF(ISERR(SEARCH(DE$1,Data!$H34)),        "",          ";" &amp; VLOOKUP(DE$1,Data!$L:$N,3, FALSE) &amp; ",""" &amp; VLOOKUP(DE$1,Data!$L:$M,2, FALSE) &amp; """;"   )             )</f>
        <v/>
      </c>
      <c r="DF33" t="str">
        <f>IF(Data!$L34=DF$1, "",             IF(ISERR(SEARCH(DF$1,Data!$H34)),        "",          ";" &amp; VLOOKUP(DF$1,Data!$L:$N,3, FALSE) &amp; ",""" &amp; VLOOKUP(DF$1,Data!$L:$M,2, FALSE) &amp; """;"   )             )</f>
        <v/>
      </c>
      <c r="DG33" t="str">
        <f>IF(Data!$L34=DG$1, "",             IF(ISERR(SEARCH(DG$1,Data!$H34)),        "",          ";" &amp; VLOOKUP(DG$1,Data!$L:$N,3, FALSE) &amp; ",""" &amp; VLOOKUP(DG$1,Data!$L:$M,2, FALSE) &amp; """;"   )             )</f>
        <v/>
      </c>
      <c r="DH33" t="str">
        <f>IF(Data!$L34=DH$1, "",             IF(ISERR(SEARCH(DH$1,Data!$H34)),        "",          ";" &amp; VLOOKUP(DH$1,Data!$L:$N,3, FALSE) &amp; ",""" &amp; VLOOKUP(DH$1,Data!$L:$M,2, FALSE) &amp; """;"   )             )</f>
        <v/>
      </c>
      <c r="DI33" t="str">
        <f>IF(Data!$L34=DI$1, "",             IF(ISERR(SEARCH(DI$1,Data!$H34)),        "",          ";" &amp; VLOOKUP(DI$1,Data!$L:$N,3, FALSE) &amp; ",""" &amp; VLOOKUP(DI$1,Data!$L:$M,2, FALSE) &amp; """;"   )             )</f>
        <v/>
      </c>
      <c r="DJ33" t="str">
        <f>IF(Data!$L34=DJ$1, "",             IF(ISERR(SEARCH(DJ$1,Data!$H34)),        "",          ";" &amp; VLOOKUP(DJ$1,Data!$L:$N,3, FALSE) &amp; ",""" &amp; VLOOKUP(DJ$1,Data!$L:$M,2, FALSE) &amp; """;"   )             )</f>
        <v/>
      </c>
      <c r="DK33" t="str">
        <f>IF(Data!$L34=DK$1, "",             IF(ISERR(SEARCH(DK$1,Data!$H34)),        "",          ";" &amp; VLOOKUP(DK$1,Data!$L:$N,3, FALSE) &amp; ",""" &amp; VLOOKUP(DK$1,Data!$L:$M,2, FALSE) &amp; """;"   )             )</f>
        <v/>
      </c>
      <c r="DL33" t="str">
        <f>IF(Data!$L34=DL$1, "",             IF(ISERR(SEARCH(DL$1,Data!$H34)),        "",          ";" &amp; VLOOKUP(DL$1,Data!$L:$N,3, FALSE) &amp; ",""" &amp; VLOOKUP(DL$1,Data!$L:$M,2, FALSE) &amp; """;"   )             )</f>
        <v/>
      </c>
      <c r="DM33" t="str">
        <f>IF(Data!$L34=DM$1, "",             IF(ISERR(SEARCH(DM$1,Data!$H34)),        "",          ";" &amp; VLOOKUP(DM$1,Data!$L:$N,3, FALSE) &amp; ",""" &amp; VLOOKUP(DM$1,Data!$L:$M,2, FALSE) &amp; """;"   )             )</f>
        <v/>
      </c>
      <c r="DN33" t="str">
        <f>IF(Data!$L34=DN$1, "",             IF(ISERR(SEARCH(DN$1,Data!$H34)),        "",          ";" &amp; VLOOKUP(DN$1,Data!$L:$N,3, FALSE) &amp; ",""" &amp; VLOOKUP(DN$1,Data!$L:$M,2, FALSE) &amp; """;"   )             )</f>
        <v/>
      </c>
      <c r="DO33" t="str">
        <f>IF(Data!$L34=DO$1, "",             IF(ISERR(SEARCH(DO$1,Data!$H34)),        "",          ";" &amp; VLOOKUP(DO$1,Data!$L:$N,3, FALSE) &amp; ",""" &amp; VLOOKUP(DO$1,Data!$L:$M,2, FALSE) &amp; """;"   )             )</f>
        <v/>
      </c>
      <c r="DP33" t="str">
        <f>IF(Data!$L34=DP$1, "",             IF(ISERR(SEARCH(DP$1,Data!$H34)),        "",          ";" &amp; VLOOKUP(DP$1,Data!$L:$N,3, FALSE) &amp; ",""" &amp; VLOOKUP(DP$1,Data!$L:$M,2, FALSE) &amp; """;"   )             )</f>
        <v/>
      </c>
      <c r="DQ33" t="str">
        <f>IF(Data!$L34=DQ$1, "",             IF(ISERR(SEARCH(DQ$1,Data!$H34)),        "",          ";" &amp; VLOOKUP(DQ$1,Data!$L:$N,3, FALSE) &amp; ",""" &amp; VLOOKUP(DQ$1,Data!$L:$M,2, FALSE) &amp; """;"   )             )</f>
        <v/>
      </c>
      <c r="DR33" t="str">
        <f>IF(Data!$L34=DR$1, "",             IF(ISERR(SEARCH(DR$1,Data!$H34)),        "",          ";" &amp; VLOOKUP(DR$1,Data!$L:$N,3, FALSE) &amp; ",""" &amp; VLOOKUP(DR$1,Data!$L:$M,2, FALSE) &amp; """;"   )             )</f>
        <v/>
      </c>
      <c r="DS33" t="str">
        <f>IF(Data!$L34=DS$1, "",             IF(ISERR(SEARCH(DS$1,Data!$H34)),        "",          ";" &amp; VLOOKUP(DS$1,Data!$L:$N,3, FALSE) &amp; ",""" &amp; VLOOKUP(DS$1,Data!$L:$M,2, FALSE) &amp; """;"   )             )</f>
        <v/>
      </c>
      <c r="DT33" t="str">
        <f>IF(Data!$L34=DT$1, "",             IF(ISERR(SEARCH(DT$1,Data!$H34)),        "",          ";" &amp; VLOOKUP(DT$1,Data!$L:$N,3, FALSE) &amp; ",""" &amp; VLOOKUP(DT$1,Data!$L:$M,2, FALSE) &amp; """;"   )             )</f>
        <v/>
      </c>
      <c r="DU33" t="str">
        <f>IF(Data!$L34=DU$1, "",             IF(ISERR(SEARCH(DU$1,Data!$H34)),        "",          ";" &amp; VLOOKUP(DU$1,Data!$L:$N,3, FALSE) &amp; ",""" &amp; VLOOKUP(DU$1,Data!$L:$M,2, FALSE) &amp; """;"   )             )</f>
        <v/>
      </c>
      <c r="DV33" t="str">
        <f>IF(Data!$L34=DV$1, "",             IF(ISERR(SEARCH(DV$1,Data!$H34)),        "",          ";" &amp; VLOOKUP(DV$1,Data!$L:$N,3, FALSE) &amp; ",""" &amp; VLOOKUP(DV$1,Data!$L:$M,2, FALSE) &amp; """;"   )             )</f>
        <v/>
      </c>
      <c r="DW33" t="str">
        <f>IF(Data!$L34=DW$1, "",             IF(ISERR(SEARCH(DW$1,Data!$H34)),        "",          ";" &amp; VLOOKUP(DW$1,Data!$L:$N,3, FALSE) &amp; ",""" &amp; VLOOKUP(DW$1,Data!$L:$M,2, FALSE) &amp; """;"   )             )</f>
        <v/>
      </c>
      <c r="DX33" t="str">
        <f>IF(Data!$L34=DX$1, "",             IF(ISERR(SEARCH(DX$1,Data!$H34)),        "",          ";" &amp; VLOOKUP(DX$1,Data!$L:$N,3, FALSE) &amp; ",""" &amp; VLOOKUP(DX$1,Data!$L:$M,2, FALSE) &amp; """;"   )             )</f>
        <v/>
      </c>
      <c r="DY33" t="str">
        <f>IF(Data!$L34=DY$1, "",             IF(ISERR(SEARCH(DY$1,Data!$H34)),        "",          ";" &amp; VLOOKUP(DY$1,Data!$L:$N,3, FALSE) &amp; ",""" &amp; VLOOKUP(DY$1,Data!$L:$M,2, FALSE) &amp; """;"   )             )</f>
        <v/>
      </c>
      <c r="DZ33" t="str">
        <f>IF(Data!$L34=DZ$1, "",             IF(ISERR(SEARCH(DZ$1,Data!$H34)),        "",          ";" &amp; VLOOKUP(DZ$1,Data!$L:$N,3, FALSE) &amp; ",""" &amp; VLOOKUP(DZ$1,Data!$L:$M,2, FALSE) &amp; """;"   )             )</f>
        <v/>
      </c>
      <c r="EA33" t="str">
        <f>IF(Data!$L34=EA$1, "",             IF(ISERR(SEARCH(EA$1,Data!$H34)),        "",          ";" &amp; VLOOKUP(EA$1,Data!$L:$N,3, FALSE) &amp; ",""" &amp; VLOOKUP(EA$1,Data!$L:$M,2, FALSE) &amp; """;"   )             )</f>
        <v/>
      </c>
      <c r="EB33" t="str">
        <f>IF(Data!$L34=EB$1, "",             IF(ISERR(SEARCH(EB$1,Data!$H34)),        "",          ";" &amp; VLOOKUP(EB$1,Data!$L:$N,3, FALSE) &amp; ",""" &amp; VLOOKUP(EB$1,Data!$L:$M,2, FALSE) &amp; """;"   )             )</f>
        <v/>
      </c>
      <c r="EC33" t="str">
        <f>IF(Data!$L34=EC$1, "",             IF(ISERR(SEARCH(EC$1,Data!$H34)),        "",          ";" &amp; VLOOKUP(EC$1,Data!$L:$N,3, FALSE) &amp; ",""" &amp; VLOOKUP(EC$1,Data!$L:$M,2, FALSE) &amp; """;"   )             )</f>
        <v/>
      </c>
      <c r="ED33" t="str">
        <f>IF(Data!$L34=ED$1, "",             IF(ISERR(SEARCH(ED$1,Data!$H34)),        "",          ";" &amp; VLOOKUP(ED$1,Data!$L:$N,3, FALSE) &amp; ",""" &amp; VLOOKUP(ED$1,Data!$L:$M,2, FALSE) &amp; """;"   )             )</f>
        <v/>
      </c>
      <c r="EE33" t="str">
        <f>IF(Data!$L34=EE$1, "",             IF(ISERR(SEARCH(EE$1,Data!$H34)),        "",          ";" &amp; VLOOKUP(EE$1,Data!$L:$N,3, FALSE) &amp; ",""" &amp; VLOOKUP(EE$1,Data!$L:$M,2, FALSE) &amp; """;"   )             )</f>
        <v/>
      </c>
      <c r="EF33" t="str">
        <f>IF(Data!$L34=EF$1, "",             IF(ISERR(SEARCH(EF$1,Data!$H34)),        "",          ";" &amp; VLOOKUP(EF$1,Data!$L:$N,3, FALSE) &amp; ",""" &amp; VLOOKUP(EF$1,Data!$L:$M,2, FALSE) &amp; """;"   )             )</f>
        <v/>
      </c>
      <c r="EG33" t="str">
        <f>IF(Data!$L34=EG$1, "",             IF(ISERR(SEARCH(EG$1,Data!$H34)),        "",          ";" &amp; VLOOKUP(EG$1,Data!$L:$N,3, FALSE) &amp; ",""" &amp; VLOOKUP(EG$1,Data!$L:$M,2, FALSE) &amp; """;"   )             )</f>
        <v/>
      </c>
      <c r="EH33" t="str">
        <f>IF(Data!$L34=EH$1, "",             IF(ISERR(SEARCH(EH$1,Data!$H34)),        "",          ";" &amp; VLOOKUP(EH$1,Data!$L:$N,3, FALSE) &amp; ",""" &amp; VLOOKUP(EH$1,Data!$L:$M,2, FALSE) &amp; """;"   )             )</f>
        <v/>
      </c>
      <c r="EI33" t="str">
        <f>IF(Data!$L34=EI$1, "",             IF(ISERR(SEARCH(EI$1,Data!$H34)),        "",          ";" &amp; VLOOKUP(EI$1,Data!$L:$N,3, FALSE) &amp; ",""" &amp; VLOOKUP(EI$1,Data!$L:$M,2, FALSE) &amp; """;"   )             )</f>
        <v/>
      </c>
      <c r="EJ33" t="str">
        <f>IF(Data!$L34=EJ$1, "",             IF(ISERR(SEARCH(EJ$1,Data!$H34)),        "",          ";" &amp; VLOOKUP(EJ$1,Data!$L:$N,3, FALSE) &amp; ",""" &amp; VLOOKUP(EJ$1,Data!$L:$M,2, FALSE) &amp; """;"   )             )</f>
        <v/>
      </c>
      <c r="EK33" t="str">
        <f>IF(Data!$L34=EK$1, "",             IF(ISERR(SEARCH(EK$1,Data!$H34)),        "",          ";" &amp; VLOOKUP(EK$1,Data!$L:$N,3, FALSE) &amp; ",""" &amp; VLOOKUP(EK$1,Data!$L:$M,2, FALSE) &amp; """;"   )             )</f>
        <v/>
      </c>
      <c r="EL33" t="str">
        <f>IF(Data!$L34=EL$1, "",             IF(ISERR(SEARCH(EL$1,Data!$H34)),        "",          ";" &amp; VLOOKUP(EL$1,Data!$L:$N,3, FALSE) &amp; ",""" &amp; VLOOKUP(EL$1,Data!$L:$M,2, FALSE) &amp; """;"   )             )</f>
        <v/>
      </c>
      <c r="EM33" t="str">
        <f>IF(Data!$L34=EM$1, "",             IF(ISERR(SEARCH(EM$1,Data!$H34)),        "",          ";" &amp; VLOOKUP(EM$1,Data!$L:$N,3, FALSE) &amp; ",""" &amp; VLOOKUP(EM$1,Data!$L:$M,2, FALSE) &amp; """;"   )             )</f>
        <v/>
      </c>
      <c r="EN33" t="str">
        <f>IF(Data!$L34=EN$1, "",             IF(ISERR(SEARCH(EN$1,Data!$H34)),        "",          ";" &amp; VLOOKUP(EN$1,Data!$L:$N,3, FALSE) &amp; ",""" &amp; VLOOKUP(EN$1,Data!$L:$M,2, FALSE) &amp; """;"   )             )</f>
        <v/>
      </c>
      <c r="EO33" t="str">
        <f>IF(Data!$L34=EO$1, "",             IF(ISERR(SEARCH(EO$1,Data!$H34)),        "",          ";" &amp; VLOOKUP(EO$1,Data!$L:$N,3, FALSE) &amp; ",""" &amp; VLOOKUP(EO$1,Data!$L:$M,2, FALSE) &amp; """;"   )             )</f>
        <v/>
      </c>
      <c r="EP33" t="str">
        <f>IF(Data!$L34=EP$1, "",             IF(ISERR(SEARCH(EP$1,Data!$H34)),        "",          ";" &amp; VLOOKUP(EP$1,Data!$L:$N,3, FALSE) &amp; ",""" &amp; VLOOKUP(EP$1,Data!$L:$M,2, FALSE) &amp; """;"   )             )</f>
        <v/>
      </c>
      <c r="EQ33" t="str">
        <f>IF(Data!$L34=EQ$1, "",             IF(ISERR(SEARCH(EQ$1,Data!$H34)),        "",          ";" &amp; VLOOKUP(EQ$1,Data!$L:$N,3, FALSE) &amp; ",""" &amp; VLOOKUP(EQ$1,Data!$L:$M,2, FALSE) &amp; """;"   )             )</f>
        <v/>
      </c>
      <c r="ER33" t="str">
        <f>IF(Data!$L34=ER$1, "",             IF(ISERR(SEARCH(ER$1,Data!$H34)),        "",          ";" &amp; VLOOKUP(ER$1,Data!$L:$N,3, FALSE) &amp; ",""" &amp; VLOOKUP(ER$1,Data!$L:$M,2, FALSE) &amp; """;"   )             )</f>
        <v/>
      </c>
      <c r="ES33" t="str">
        <f>IF(Data!$L34=ES$1, "",             IF(ISERR(SEARCH(ES$1,Data!$H34)),        "",          ";" &amp; VLOOKUP(ES$1,Data!$L:$N,3, FALSE) &amp; ",""" &amp; VLOOKUP(ES$1,Data!$L:$M,2, FALSE) &amp; """;"   )             )</f>
        <v/>
      </c>
      <c r="ET33" t="str">
        <f>IF(Data!$L34=ET$1, "",             IF(ISERR(SEARCH(ET$1,Data!$H34)),        "",          ";" &amp; VLOOKUP(ET$1,Data!$L:$N,3, FALSE) &amp; ",""" &amp; VLOOKUP(ET$1,Data!$L:$M,2, FALSE) &amp; """;"   )             )</f>
        <v/>
      </c>
      <c r="EU33" t="str">
        <f>IF(Data!$L34=EU$1, "",             IF(ISERR(SEARCH(EU$1,Data!$H34)),        "",          ";" &amp; VLOOKUP(EU$1,Data!$L:$N,3, FALSE) &amp; ",""" &amp; VLOOKUP(EU$1,Data!$L:$M,2, FALSE) &amp; """;"   )             )</f>
        <v/>
      </c>
      <c r="EV33" t="str">
        <f>IF(Data!$L34=EV$1, "",             IF(ISERR(SEARCH(EV$1,Data!$H34)),        "",          ";" &amp; VLOOKUP(EV$1,Data!$L:$N,3, FALSE) &amp; ",""" &amp; VLOOKUP(EV$1,Data!$L:$M,2, FALSE) &amp; """;"   )             )</f>
        <v/>
      </c>
      <c r="EW33" t="str">
        <f>IF(Data!$L34=EW$1, "",             IF(ISERR(SEARCH(EW$1,Data!$H34)),        "",          ";" &amp; VLOOKUP(EW$1,Data!$L:$N,3, FALSE) &amp; ",""" &amp; VLOOKUP(EW$1,Data!$L:$M,2, FALSE) &amp; """;"   )             )</f>
        <v/>
      </c>
      <c r="EX33" t="str">
        <f>IF(Data!$L34=EX$1, "",             IF(ISERR(SEARCH(EX$1,Data!$H34)),        "",          ";" &amp; VLOOKUP(EX$1,Data!$L:$N,3, FALSE) &amp; ",""" &amp; VLOOKUP(EX$1,Data!$L:$M,2, FALSE) &amp; """;"   )             )</f>
        <v/>
      </c>
      <c r="EY33" t="str">
        <f>IF(Data!$L34=EY$1, "",             IF(ISERR(SEARCH(EY$1,Data!$H34)),        "",          ";" &amp; VLOOKUP(EY$1,Data!$L:$N,3, FALSE) &amp; ",""" &amp; VLOOKUP(EY$1,Data!$L:$M,2, FALSE) &amp; """;"   )             )</f>
        <v/>
      </c>
      <c r="EZ33" t="str">
        <f>IF(Data!$L34=EZ$1, "",             IF(ISERR(SEARCH(EZ$1,Data!$H34)),        "",          ";" &amp; VLOOKUP(EZ$1,Data!$L:$N,3, FALSE) &amp; ",""" &amp; VLOOKUP(EZ$1,Data!$L:$M,2, FALSE) &amp; """;"   )             )</f>
        <v/>
      </c>
      <c r="FA33" t="str">
        <f>IF(Data!$L34=FA$1, "",             IF(ISERR(SEARCH(FA$1,Data!$H34)),        "",          ";" &amp; VLOOKUP(FA$1,Data!$L:$N,3, FALSE) &amp; ",""" &amp; VLOOKUP(FA$1,Data!$L:$M,2, FALSE) &amp; """;"   )             )</f>
        <v/>
      </c>
      <c r="FB33" t="str">
        <f>IF(Data!$L34=FB$1, "",             IF(ISERR(SEARCH(FB$1,Data!$H34)),        "",          ";" &amp; VLOOKUP(FB$1,Data!$L:$N,3, FALSE) &amp; ",""" &amp; VLOOKUP(FB$1,Data!$L:$M,2, FALSE) &amp; """;"   )             )</f>
        <v/>
      </c>
      <c r="FC33" t="str">
        <f>IF(Data!$L34=FC$1, "",             IF(ISERR(SEARCH(FC$1,Data!$H34)),        "",          ";" &amp; VLOOKUP(FC$1,Data!$L:$N,3, FALSE) &amp; ",""" &amp; VLOOKUP(FC$1,Data!$L:$M,2, FALSE) &amp; """;"   )             )</f>
        <v/>
      </c>
      <c r="FD33" t="str">
        <f>IF(Data!$L34=FD$1, "",             IF(ISERR(SEARCH(FD$1,Data!$H34)),        "",          ";" &amp; VLOOKUP(FD$1,Data!$L:$N,3, FALSE) &amp; ",""" &amp; VLOOKUP(FD$1,Data!$L:$M,2, FALSE) &amp; """;"   )             )</f>
        <v/>
      </c>
      <c r="FE33" t="str">
        <f>IF(Data!$L34=FE$1, "",             IF(ISERR(SEARCH(FE$1,Data!$H34)),        "",          ";" &amp; VLOOKUP(FE$1,Data!$L:$N,3, FALSE) &amp; ",""" &amp; VLOOKUP(FE$1,Data!$L:$M,2, FALSE) &amp; """;"   )             )</f>
        <v/>
      </c>
      <c r="FF33" t="str">
        <f>IF(Data!$L34=FF$1, "",             IF(ISERR(SEARCH(FF$1,Data!$H34)),        "",          ";" &amp; VLOOKUP(FF$1,Data!$L:$N,3, FALSE) &amp; ",""" &amp; VLOOKUP(FF$1,Data!$L:$M,2, FALSE) &amp; """;"   )             )</f>
        <v/>
      </c>
      <c r="FG33" t="str">
        <f>IF(Data!$L34=FG$1, "",             IF(ISERR(SEARCH(FG$1,Data!$H34)),        "",          ";" &amp; VLOOKUP(FG$1,Data!$L:$N,3, FALSE) &amp; ",""" &amp; VLOOKUP(FG$1,Data!$L:$M,2, FALSE) &amp; """;"   )             )</f>
        <v/>
      </c>
      <c r="FH33" t="str">
        <f>IF(Data!$L34=FH$1, "",             IF(ISERR(SEARCH(FH$1,Data!$H34)),        "",          ";" &amp; VLOOKUP(FH$1,Data!$L:$N,3, FALSE) &amp; ",""" &amp; VLOOKUP(FH$1,Data!$L:$M,2, FALSE) &amp; """;"   )             )</f>
        <v/>
      </c>
      <c r="FI33" t="str">
        <f>IF(Data!$L34=FI$1, "",             IF(ISERR(SEARCH(FI$1,Data!$H34)),        "",          ";" &amp; VLOOKUP(FI$1,Data!$L:$N,3, FALSE) &amp; ",""" &amp; VLOOKUP(FI$1,Data!$L:$M,2, FALSE) &amp; """;"   )             )</f>
        <v/>
      </c>
      <c r="FJ33" t="str">
        <f>IF(Data!$L34=FJ$1, "",             IF(ISERR(SEARCH(FJ$1,Data!$H34)),        "",          ";" &amp; VLOOKUP(FJ$1,Data!$L:$N,3, FALSE) &amp; ",""" &amp; VLOOKUP(FJ$1,Data!$L:$M,2, FALSE) &amp; """;"   )             )</f>
        <v/>
      </c>
      <c r="FK33" t="str">
        <f>IF(Data!$L34=FK$1, "",             IF(ISERR(SEARCH(FK$1,Data!$H34)),        "",          ";" &amp; VLOOKUP(FK$1,Data!$L:$N,3, FALSE) &amp; ",""" &amp; VLOOKUP(FK$1,Data!$L:$M,2, FALSE) &amp; """;"   )             )</f>
        <v/>
      </c>
      <c r="FL33" t="str">
        <f>IF(Data!$L34=FL$1, "",             IF(ISERR(SEARCH(FL$1,Data!$H34)),        "",          ";" &amp; VLOOKUP(FL$1,Data!$L:$N,3, FALSE) &amp; ",""" &amp; VLOOKUP(FL$1,Data!$L:$M,2, FALSE) &amp; """;"   )             )</f>
        <v/>
      </c>
      <c r="FM33" t="str">
        <f>IF(Data!$L34=FM$1, "",             IF(ISERR(SEARCH(FM$1,Data!$H34)),        "",          ";" &amp; VLOOKUP(FM$1,Data!$L:$N,3, FALSE) &amp; ",""" &amp; VLOOKUP(FM$1,Data!$L:$M,2, FALSE) &amp; """;"   )             )</f>
        <v/>
      </c>
      <c r="FN33" t="str">
        <f>IF(Data!$L34=FN$1, "",             IF(ISERR(SEARCH(FN$1,Data!$H34)),        "",          ";" &amp; VLOOKUP(FN$1,Data!$L:$N,3, FALSE) &amp; ",""" &amp; VLOOKUP(FN$1,Data!$L:$M,2, FALSE) &amp; """;"   )             )</f>
        <v/>
      </c>
      <c r="FO33" t="str">
        <f>IF(Data!$L34=FO$1, "",             IF(ISERR(SEARCH(FO$1,Data!$H34)),        "",          ";" &amp; VLOOKUP(FO$1,Data!$L:$N,3, FALSE) &amp; ",""" &amp; VLOOKUP(FO$1,Data!$L:$M,2, FALSE) &amp; """;"   )             )</f>
        <v/>
      </c>
      <c r="FP33" t="str">
        <f>IF(Data!$L34=FP$1, "",             IF(ISERR(SEARCH(FP$1,Data!$H34)),        "",          ";" &amp; VLOOKUP(FP$1,Data!$L:$N,3, FALSE) &amp; ",""" &amp; VLOOKUP(FP$1,Data!$L:$M,2, FALSE) &amp; """;"   )             )</f>
        <v/>
      </c>
      <c r="FQ33" t="str">
        <f>IF(Data!$L34=FQ$1, "",             IF(ISERR(SEARCH(FQ$1,Data!$H34)),        "",          ";" &amp; VLOOKUP(FQ$1,Data!$L:$N,3, FALSE) &amp; ",""" &amp; VLOOKUP(FQ$1,Data!$L:$M,2, FALSE) &amp; """;"   )             )</f>
        <v/>
      </c>
      <c r="FR33" t="str">
        <f>IF(Data!$L34=FR$1, "",             IF(ISERR(SEARCH(FR$1,Data!$H34)),        "",          ";" &amp; VLOOKUP(FR$1,Data!$L:$N,3, FALSE) &amp; ",""" &amp; VLOOKUP(FR$1,Data!$L:$M,2, FALSE) &amp; """;"   )             )</f>
        <v/>
      </c>
      <c r="FS33" t="str">
        <f>IF(Data!$L34=FS$1, "",             IF(ISERR(SEARCH(FS$1,Data!$H34)),        "",          ";" &amp; VLOOKUP(FS$1,Data!$L:$N,3, FALSE) &amp; ",""" &amp; VLOOKUP(FS$1,Data!$L:$M,2, FALSE) &amp; """;"   )             )</f>
        <v/>
      </c>
      <c r="FT33" t="str">
        <f>IF(Data!$L34=FT$1, "",             IF(ISERR(SEARCH(FT$1,Data!$H34)),        "",          ";" &amp; VLOOKUP(FT$1,Data!$L:$N,3, FALSE) &amp; ",""" &amp; VLOOKUP(FT$1,Data!$L:$M,2, FALSE) &amp; """;"   )             )</f>
        <v/>
      </c>
      <c r="FU33" t="str">
        <f>IF(Data!$L34=FU$1, "",             IF(ISERR(SEARCH(FU$1,Data!$H34)),        "",          ";" &amp; VLOOKUP(FU$1,Data!$L:$N,3, FALSE) &amp; ",""" &amp; VLOOKUP(FU$1,Data!$L:$M,2, FALSE) &amp; """;"   )             )</f>
        <v/>
      </c>
      <c r="FV33" t="str">
        <f>IF(Data!$L34=FV$1, "",             IF(ISERR(SEARCH(FV$1,Data!$H34)),        "",          ";" &amp; VLOOKUP(FV$1,Data!$L:$N,3, FALSE) &amp; ",""" &amp; VLOOKUP(FV$1,Data!$L:$M,2, FALSE) &amp; """;"   )             )</f>
        <v/>
      </c>
      <c r="FW33" t="str">
        <f>IF(Data!$L34=FW$1, "",             IF(ISERR(SEARCH(FW$1,Data!$H34)),        "",          ";" &amp; VLOOKUP(FW$1,Data!$L:$N,3, FALSE) &amp; ",""" &amp; VLOOKUP(FW$1,Data!$L:$M,2, FALSE) &amp; """;"   )             )</f>
        <v/>
      </c>
      <c r="FX33" t="str">
        <f>IF(Data!$L34=FX$1, "",             IF(ISERR(SEARCH(FX$1,Data!$H34)),        "",          ";" &amp; VLOOKUP(FX$1,Data!$L:$N,3, FALSE) &amp; ",""" &amp; VLOOKUP(FX$1,Data!$L:$M,2, FALSE) &amp; """;"   )             )</f>
        <v/>
      </c>
      <c r="FY33" t="str">
        <f>IF(Data!$L34=FY$1, "",             IF(ISERR(SEARCH(FY$1,Data!$H34)),        "",          ";" &amp; VLOOKUP(FY$1,Data!$L:$N,3, FALSE) &amp; ",""" &amp; VLOOKUP(FY$1,Data!$L:$M,2, FALSE) &amp; """;"   )             )</f>
        <v/>
      </c>
      <c r="FZ33" t="str">
        <f>IF(Data!$L34=FZ$1, "",             IF(ISERR(SEARCH(FZ$1,Data!$H34)),        "",          ";" &amp; VLOOKUP(FZ$1,Data!$L:$N,3, FALSE) &amp; ",""" &amp; VLOOKUP(FZ$1,Data!$L:$M,2, FALSE) &amp; """;"   )             )</f>
        <v/>
      </c>
      <c r="GA33" t="str">
        <f>IF(Data!$L34=GA$1, "",             IF(ISERR(SEARCH(GA$1,Data!$H34)),        "",          ";" &amp; VLOOKUP(GA$1,Data!$L:$N,3, FALSE) &amp; ",""" &amp; VLOOKUP(GA$1,Data!$L:$M,2, FALSE) &amp; """;"   )             )</f>
        <v/>
      </c>
      <c r="GB33" t="str">
        <f>IF(Data!$L34=GB$1, "",             IF(ISERR(SEARCH(GB$1,Data!$H34)),        "",          ";" &amp; VLOOKUP(GB$1,Data!$L:$N,3, FALSE) &amp; ",""" &amp; VLOOKUP(GB$1,Data!$L:$M,2, FALSE) &amp; """;"   )             )</f>
        <v/>
      </c>
      <c r="GC33" t="str">
        <f>IF(Data!$L34=GC$1, "",             IF(ISERR(SEARCH(GC$1,Data!$H34)),        "",          ";" &amp; VLOOKUP(GC$1,Data!$L:$N,3, FALSE) &amp; ",""" &amp; VLOOKUP(GC$1,Data!$L:$M,2, FALSE) &amp; """;"   )             )</f>
        <v/>
      </c>
      <c r="GD33" t="str">
        <f>IF(Data!$L34=GD$1, "",             IF(ISERR(SEARCH(GD$1,Data!$H34)),        "",          ";" &amp; VLOOKUP(GD$1,Data!$L:$N,3, FALSE) &amp; ",""" &amp; VLOOKUP(GD$1,Data!$L:$M,2, FALSE) &amp; """;"   )             )</f>
        <v/>
      </c>
      <c r="GE33" t="str">
        <f>IF(Data!$L34=GE$1, "",             IF(ISERR(SEARCH(GE$1,Data!$H34)),        "",          ";" &amp; VLOOKUP(GE$1,Data!$L:$N,3, FALSE) &amp; ",""" &amp; VLOOKUP(GE$1,Data!$L:$M,2, FALSE) &amp; """;"   )             )</f>
        <v/>
      </c>
      <c r="GF33" t="str">
        <f>IF(Data!$L34=GF$1, "",             IF(ISERR(SEARCH(GF$1,Data!$H34)),        "",          ";" &amp; VLOOKUP(GF$1,Data!$L:$N,3, FALSE) &amp; ",""" &amp; VLOOKUP(GF$1,Data!$L:$M,2, FALSE) &amp; """;"   )             )</f>
        <v/>
      </c>
      <c r="GG33" t="str">
        <f>IF(Data!$L34=GG$1, "",             IF(ISERR(SEARCH(GG$1,Data!$H34)),        "",          ";" &amp; VLOOKUP(GG$1,Data!$L:$N,3, FALSE) &amp; ",""" &amp; VLOOKUP(GG$1,Data!$L:$M,2, FALSE) &amp; """;"   )             )</f>
        <v/>
      </c>
      <c r="GH33" t="str">
        <f>IF(Data!$L34=GH$1, "",             IF(ISERR(SEARCH(GH$1,Data!$H34)),        "",          ";" &amp; VLOOKUP(GH$1,Data!$L:$N,3, FALSE) &amp; ",""" &amp; VLOOKUP(GH$1,Data!$L:$M,2, FALSE) &amp; """;"   )             )</f>
        <v/>
      </c>
      <c r="GI33" t="str">
        <f>IF(Data!$L34=GI$1, "",             IF(ISERR(SEARCH(GI$1,Data!$H34)),        "",          ";" &amp; VLOOKUP(GI$1,Data!$L:$N,3, FALSE) &amp; ",""" &amp; VLOOKUP(GI$1,Data!$L:$M,2, FALSE) &amp; """;"   )             )</f>
        <v/>
      </c>
      <c r="GJ33" t="str">
        <f>IF(Data!$L34=GJ$1, "",             IF(ISERR(SEARCH(GJ$1,Data!$H34)),        "",          ";" &amp; VLOOKUP(GJ$1,Data!$L:$N,3, FALSE) &amp; ",""" &amp; VLOOKUP(GJ$1,Data!$L:$M,2, FALSE) &amp; """;"   )             )</f>
        <v/>
      </c>
      <c r="GK33" t="str">
        <f>IF(Data!$L34=GK$1, "",             IF(ISERR(SEARCH(GK$1,Data!$H34)),        "",          ";" &amp; VLOOKUP(GK$1,Data!$L:$N,3, FALSE) &amp; ",""" &amp; VLOOKUP(GK$1,Data!$L:$M,2, FALSE) &amp; """;"   )             )</f>
        <v/>
      </c>
      <c r="GL33" t="str">
        <f>IF(Data!$L34=GL$1, "",             IF(ISERR(SEARCH(GL$1,Data!$H34)),        "",          ";" &amp; VLOOKUP(GL$1,Data!$L:$N,3, FALSE) &amp; ",""" &amp; VLOOKUP(GL$1,Data!$L:$M,2, FALSE) &amp; """;"   )             )</f>
        <v/>
      </c>
      <c r="GM33" t="str">
        <f>IF(Data!$L34=GM$1, "",             IF(ISERR(SEARCH(GM$1,Data!$H34)),        "",          ";" &amp; VLOOKUP(GM$1,Data!$L:$N,3, FALSE) &amp; ",""" &amp; VLOOKUP(GM$1,Data!$L:$M,2, FALSE) &amp; """;"   )             )</f>
        <v/>
      </c>
      <c r="GN33" t="str">
        <f>IF(Data!$L34=GN$1, "",             IF(ISERR(SEARCH(GN$1,Data!$H34)),        "",          ";" &amp; VLOOKUP(GN$1,Data!$L:$N,3, FALSE) &amp; ",""" &amp; VLOOKUP(GN$1,Data!$L:$M,2, FALSE) &amp; """;"   )             )</f>
        <v/>
      </c>
      <c r="GO33" t="str">
        <f>IF(Data!$L34=GO$1, "",             IF(ISERR(SEARCH(GO$1,Data!$H34)),        "",          ";" &amp; VLOOKUP(GO$1,Data!$L:$N,3, FALSE) &amp; ",""" &amp; VLOOKUP(GO$1,Data!$L:$M,2, FALSE) &amp; """;"   )             )</f>
        <v/>
      </c>
      <c r="GP33" t="str">
        <f>IF(Data!$L34=GP$1, "",             IF(ISERR(SEARCH(GP$1,Data!$H34)),        "",          ";" &amp; VLOOKUP(GP$1,Data!$L:$N,3, FALSE) &amp; ",""" &amp; VLOOKUP(GP$1,Data!$L:$M,2, FALSE) &amp; """;"   )             )</f>
        <v/>
      </c>
      <c r="GQ33" t="str">
        <f>IF(Data!$L34=GQ$1, "",             IF(ISERR(SEARCH(GQ$1,Data!$H34)),        "",          ";" &amp; VLOOKUP(GQ$1,Data!$L:$N,3, FALSE) &amp; ",""" &amp; VLOOKUP(GQ$1,Data!$L:$M,2, FALSE) &amp; """;"   )             )</f>
        <v/>
      </c>
      <c r="GR33" t="str">
        <f>IF(Data!$L34=GR$1, "",             IF(ISERR(SEARCH(GR$1,Data!$H34)),        "",          ";" &amp; VLOOKUP(GR$1,Data!$L:$N,3, FALSE) &amp; ",""" &amp; VLOOKUP(GR$1,Data!$L:$M,2, FALSE) &amp; """;"   )             )</f>
        <v/>
      </c>
      <c r="GS33" t="str">
        <f>IF(Data!$L34=GS$1, "",             IF(ISERR(SEARCH(GS$1,Data!$H34)),        "",          ";" &amp; VLOOKUP(GS$1,Data!$L:$N,3, FALSE) &amp; ",""" &amp; VLOOKUP(GS$1,Data!$L:$M,2, FALSE) &amp; """;"   )             )</f>
        <v/>
      </c>
      <c r="GT33" t="str">
        <f>IF(Data!$L34=GT$1, "",             IF(ISERR(SEARCH(GT$1,Data!$H34)),        "",          ";" &amp; VLOOKUP(GT$1,Data!$L:$N,3, FALSE) &amp; ",""" &amp; VLOOKUP(GT$1,Data!$L:$M,2, FALSE) &amp; """;"   )             )</f>
        <v/>
      </c>
      <c r="GU33" t="str">
        <f>IF(Data!$L34=GU$1, "",             IF(ISERR(SEARCH(GU$1,Data!$H34)),        "",          ";" &amp; VLOOKUP(GU$1,Data!$L:$N,3, FALSE) &amp; ",""" &amp; VLOOKUP(GU$1,Data!$L:$M,2, FALSE) &amp; """;"   )             )</f>
        <v/>
      </c>
      <c r="GV33" t="str">
        <f>IF(Data!$L34=GV$1, "",             IF(ISERR(SEARCH(GV$1,Data!$H34)),        "",          ";" &amp; VLOOKUP(GV$1,Data!$L:$N,3, FALSE) &amp; ",""" &amp; VLOOKUP(GV$1,Data!$L:$M,2, FALSE) &amp; """;"   )             )</f>
        <v/>
      </c>
      <c r="GW33" t="str">
        <f>IF(Data!$L34=GW$1, "",             IF(ISERR(SEARCH(GW$1,Data!$H34)),        "",          ";" &amp; VLOOKUP(GW$1,Data!$L:$N,3, FALSE) &amp; ",""" &amp; VLOOKUP(GW$1,Data!$L:$M,2, FALSE) &amp; """;"   )             )</f>
        <v/>
      </c>
      <c r="GX33" t="str">
        <f>IF(Data!$L34=GX$1, "",             IF(ISERR(SEARCH(GX$1,Data!$H34)),        "",          ";" &amp; VLOOKUP(GX$1,Data!$L:$N,3, FALSE) &amp; ",""" &amp; VLOOKUP(GX$1,Data!$L:$M,2, FALSE) &amp; """;"   )             )</f>
        <v/>
      </c>
      <c r="GY33" t="str">
        <f>IF(Data!$L34=GY$1, "",             IF(ISERR(SEARCH(GY$1,Data!$H34)),        "",          ";" &amp; VLOOKUP(GY$1,Data!$L:$N,3, FALSE) &amp; ",""" &amp; VLOOKUP(GY$1,Data!$L:$M,2, FALSE) &amp; """;"   )             )</f>
        <v/>
      </c>
      <c r="GZ33" t="str">
        <f>IF(Data!$L34=GZ$1, "",             IF(ISERR(SEARCH(GZ$1,Data!$H34)),        "",          ";" &amp; VLOOKUP(GZ$1,Data!$L:$N,3, FALSE) &amp; ",""" &amp; VLOOKUP(GZ$1,Data!$L:$M,2, FALSE) &amp; """;"   )             )</f>
        <v/>
      </c>
      <c r="HA33" t="str">
        <f>IF(Data!$L34=HA$1, "",             IF(ISERR(SEARCH(HA$1,Data!$H34)),        "",          ";" &amp; VLOOKUP(HA$1,Data!$L:$N,3, FALSE) &amp; ",""" &amp; VLOOKUP(HA$1,Data!$L:$M,2, FALSE) &amp; """;"   )             )</f>
        <v/>
      </c>
      <c r="HB33" t="str">
        <f>IF(Data!$L34=HB$1, "",             IF(ISERR(SEARCH(HB$1,Data!$H34)),        "",          ";" &amp; VLOOKUP(HB$1,Data!$L:$N,3, FALSE) &amp; ",""" &amp; VLOOKUP(HB$1,Data!$L:$M,2, FALSE) &amp; """;"   )             )</f>
        <v/>
      </c>
      <c r="HC33" t="str">
        <f>IF(Data!$L34=HC$1, "",             IF(ISERR(SEARCH(HC$1,Data!$H34)),        "",          ";" &amp; VLOOKUP(HC$1,Data!$L:$N,3, FALSE) &amp; ",""" &amp; VLOOKUP(HC$1,Data!$L:$M,2, FALSE) &amp; """;"   )             )</f>
        <v/>
      </c>
      <c r="HD33" t="str">
        <f>IF(Data!$L34=HD$1, "",             IF(ISERR(SEARCH(HD$1,Data!$H34)),        "",          ";" &amp; VLOOKUP(HD$1,Data!$L:$N,3, FALSE) &amp; ",""" &amp; VLOOKUP(HD$1,Data!$L:$M,2, FALSE) &amp; """;"   )             )</f>
        <v/>
      </c>
      <c r="HE33" t="str">
        <f>IF(Data!$L34=HE$1, "",             IF(ISERR(SEARCH(HE$1,Data!$H34)),        "",          ";" &amp; VLOOKUP(HE$1,Data!$L:$N,3, FALSE) &amp; ",""" &amp; VLOOKUP(HE$1,Data!$L:$M,2, FALSE) &amp; """;"   )             )</f>
        <v/>
      </c>
      <c r="HF33" t="str">
        <f>IF(Data!$L34=HF$1, "",             IF(ISERR(SEARCH(HF$1,Data!$H34)),        "",          ";" &amp; VLOOKUP(HF$1,Data!$L:$N,3, FALSE) &amp; ",""" &amp; VLOOKUP(HF$1,Data!$L:$M,2, FALSE) &amp; """;"   )             )</f>
        <v/>
      </c>
      <c r="HG33" t="str">
        <f>IF(Data!$L34=HG$1, "",             IF(ISERR(SEARCH(HG$1,Data!$H34)),        "",          ";" &amp; VLOOKUP(HG$1,Data!$L:$N,3, FALSE) &amp; ",""" &amp; VLOOKUP(HG$1,Data!$L:$M,2, FALSE) &amp; """;"   )             )</f>
        <v/>
      </c>
      <c r="HH33" t="str">
        <f>IF(Data!$L34=HH$1, "",             IF(ISERR(SEARCH(HH$1,Data!$H34)),        "",          ";" &amp; VLOOKUP(HH$1,Data!$L:$N,3, FALSE) &amp; ",""" &amp; VLOOKUP(HH$1,Data!$L:$M,2, FALSE) &amp; """;"   )             )</f>
        <v/>
      </c>
      <c r="HI33" t="str">
        <f>IF(Data!$L34=HI$1, "",             IF(ISERR(SEARCH(HI$1,Data!$H34)),        "",          ";" &amp; VLOOKUP(HI$1,Data!$L:$N,3, FALSE) &amp; ",""" &amp; VLOOKUP(HI$1,Data!$L:$M,2, FALSE) &amp; """;"   )             )</f>
        <v/>
      </c>
      <c r="HJ33" t="str">
        <f>IF(Data!$L34=HJ$1, "",             IF(ISERR(SEARCH(HJ$1,Data!$H34)),        "",          ";" &amp; VLOOKUP(HJ$1,Data!$L:$N,3, FALSE) &amp; ",""" &amp; VLOOKUP(HJ$1,Data!$L:$M,2, FALSE) &amp; """;"   )             )</f>
        <v/>
      </c>
      <c r="HK33" t="str">
        <f>IF(Data!$L34=HK$1, "",             IF(ISERR(SEARCH(HK$1,Data!$H34)),        "",          ";" &amp; VLOOKUP(HK$1,Data!$L:$N,3, FALSE) &amp; ",""" &amp; VLOOKUP(HK$1,Data!$L:$M,2, FALSE) &amp; """;"   )             )</f>
        <v/>
      </c>
      <c r="HL33" t="str">
        <f>IF(Data!$L34=HL$1, "",             IF(ISERR(SEARCH(HL$1,Data!$H34)),        "",          ";" &amp; VLOOKUP(HL$1,Data!$L:$N,3, FALSE) &amp; ",""" &amp; VLOOKUP(HL$1,Data!$L:$M,2, FALSE) &amp; """;"   )             )</f>
        <v/>
      </c>
      <c r="HM33" t="str">
        <f>IF(Data!$L34=HM$1, "",             IF(ISERR(SEARCH(HM$1,Data!$H34)),        "",          ";" &amp; VLOOKUP(HM$1,Data!$L:$N,3, FALSE) &amp; ",""" &amp; VLOOKUP(HM$1,Data!$L:$M,2, FALSE) &amp; """;"   )             )</f>
        <v/>
      </c>
      <c r="HN33" t="str">
        <f>IF(Data!$L34=HN$1, "",             IF(ISERR(SEARCH(HN$1,Data!$H34)),        "",          ";" &amp; VLOOKUP(HN$1,Data!$L:$N,3, FALSE) &amp; ",""" &amp; VLOOKUP(HN$1,Data!$L:$M,2, FALSE) &amp; """;"   )             )</f>
        <v/>
      </c>
      <c r="HO33" t="str">
        <f>IF(Data!$L34=HO$1, "",             IF(ISERR(SEARCH(HO$1,Data!$H34)),        "",          ";" &amp; VLOOKUP(HO$1,Data!$L:$N,3, FALSE) &amp; ",""" &amp; VLOOKUP(HO$1,Data!$L:$M,2, FALSE) &amp; """;"   )             )</f>
        <v/>
      </c>
      <c r="HP33" t="str">
        <f>IF(Data!$L34=HP$1, "",             IF(ISERR(SEARCH(HP$1,Data!$H34)),        "",          ";" &amp; VLOOKUP(HP$1,Data!$L:$N,3, FALSE) &amp; ",""" &amp; VLOOKUP(HP$1,Data!$L:$M,2, FALSE) &amp; """;"   )             )</f>
        <v/>
      </c>
      <c r="HQ33" t="str">
        <f>IF(Data!$L34=HQ$1, "",             IF(ISERR(SEARCH(HQ$1,Data!$H34)),        "",          ";" &amp; VLOOKUP(HQ$1,Data!$L:$N,3, FALSE) &amp; ",""" &amp; VLOOKUP(HQ$1,Data!$L:$M,2, FALSE) &amp; """;"   )             )</f>
        <v/>
      </c>
      <c r="HR33" t="str">
        <f>IF(Data!$L34=HR$1, "",             IF(ISERR(SEARCH(HR$1,Data!$H34)),        "",          ";" &amp; VLOOKUP(HR$1,Data!$L:$N,3, FALSE) &amp; ",""" &amp; VLOOKUP(HR$1,Data!$L:$M,2, FALSE) &amp; """;"   )             )</f>
        <v/>
      </c>
      <c r="HS33" t="str">
        <f>IF(Data!$L34=HS$1, "",             IF(ISERR(SEARCH(HS$1,Data!$H34)),        "",          ";" &amp; VLOOKUP(HS$1,Data!$L:$N,3, FALSE) &amp; ",""" &amp; VLOOKUP(HS$1,Data!$L:$M,2, FALSE) &amp; """;"   )             )</f>
        <v/>
      </c>
      <c r="HT33" t="str">
        <f>IF(Data!$L34=HT$1, "",             IF(ISERR(SEARCH(HT$1,Data!$H34)),        "",          ";" &amp; VLOOKUP(HT$1,Data!$L:$N,3, FALSE) &amp; ",""" &amp; VLOOKUP(HT$1,Data!$L:$M,2, FALSE) &amp; """;"   )             )</f>
        <v/>
      </c>
      <c r="HU33" t="str">
        <f>IF(Data!$L34=HU$1, "",             IF(ISERR(SEARCH(HU$1,Data!$H34)),        "",          ";" &amp; VLOOKUP(HU$1,Data!$L:$N,3, FALSE) &amp; ",""" &amp; VLOOKUP(HU$1,Data!$L:$M,2, FALSE) &amp; """;"   )             )</f>
        <v/>
      </c>
      <c r="HV33" t="str">
        <f>IF(Data!$L34=HV$1, "",             IF(ISERR(SEARCH(HV$1,Data!$H34)),        "",          ";" &amp; VLOOKUP(HV$1,Data!$L:$N,3, FALSE) &amp; ",""" &amp; VLOOKUP(HV$1,Data!$L:$M,2, FALSE) &amp; """;"   )             )</f>
        <v/>
      </c>
      <c r="HW33" t="str">
        <f>IF(Data!$L34=HW$1, "",             IF(ISERR(SEARCH(HW$1,Data!$H34)),        "",          ";" &amp; VLOOKUP(HW$1,Data!$L:$N,3, FALSE) &amp; ",""" &amp; VLOOKUP(HW$1,Data!$L:$M,2, FALSE) &amp; """;"   )             )</f>
        <v/>
      </c>
      <c r="HX33" t="str">
        <f>IF(Data!$L34=HX$1, "",             IF(ISERR(SEARCH(HX$1,Data!$H34)),        "",          ";" &amp; VLOOKUP(HX$1,Data!$L:$N,3, FALSE) &amp; ",""" &amp; VLOOKUP(HX$1,Data!$L:$M,2, FALSE) &amp; """;"   )             )</f>
        <v/>
      </c>
      <c r="HY33" t="str">
        <f>IF(Data!$L34=HY$1, "",             IF(ISERR(SEARCH(HY$1,Data!$H34)),        "",          ";" &amp; VLOOKUP(HY$1,Data!$L:$N,3, FALSE) &amp; ",""" &amp; VLOOKUP(HY$1,Data!$L:$M,2, FALSE) &amp; """;"   )             )</f>
        <v/>
      </c>
      <c r="HZ33" t="str">
        <f>IF(Data!$L34=HZ$1, "",             IF(ISERR(SEARCH(HZ$1,Data!$H34)),        "",          ";" &amp; VLOOKUP(HZ$1,Data!$L:$N,3, FALSE) &amp; ",""" &amp; VLOOKUP(HZ$1,Data!$L:$M,2, FALSE) &amp; """;"   )             )</f>
        <v/>
      </c>
      <c r="IA33" t="str">
        <f>IF(Data!$L34=IA$1, "",             IF(ISERR(SEARCH(IA$1,Data!$H34)),        "",          ";" &amp; VLOOKUP(IA$1,Data!$L:$N,3, FALSE) &amp; ",""" &amp; VLOOKUP(IA$1,Data!$L:$M,2, FALSE) &amp; """;"   )             )</f>
        <v/>
      </c>
      <c r="IB33" t="str">
        <f>IF(Data!$L34=IB$1, "",             IF(ISERR(SEARCH(IB$1,Data!$H34)),        "",          ";" &amp; VLOOKUP(IB$1,Data!$L:$N,3, FALSE) &amp; ",""" &amp; VLOOKUP(IB$1,Data!$L:$M,2, FALSE) &amp; """;"   )             )</f>
        <v/>
      </c>
      <c r="IC33" t="str">
        <f>IF(Data!$L34=IC$1, "",             IF(ISERR(SEARCH(IC$1,Data!$H34)),        "",          ";" &amp; VLOOKUP(IC$1,Data!$L:$N,3, FALSE) &amp; ",""" &amp; VLOOKUP(IC$1,Data!$L:$M,2, FALSE) &amp; """;"   )             )</f>
        <v/>
      </c>
      <c r="ID33" t="str">
        <f>IF(Data!$L34=ID$1, "",             IF(ISERR(SEARCH(ID$1,Data!$H34)),        "",          ";" &amp; VLOOKUP(ID$1,Data!$L:$N,3, FALSE) &amp; ",""" &amp; VLOOKUP(ID$1,Data!$L:$M,2, FALSE) &amp; """;"   )             )</f>
        <v/>
      </c>
      <c r="IE33" t="str">
        <f>IF(Data!$L34=IE$1, "",             IF(ISERR(SEARCH(IE$1,Data!$H34)),        "",          ";" &amp; VLOOKUP(IE$1,Data!$L:$N,3, FALSE) &amp; ",""" &amp; VLOOKUP(IE$1,Data!$L:$M,2, FALSE) &amp; """;"   )             )</f>
        <v/>
      </c>
      <c r="IF33" t="str">
        <f>IF(Data!$L34=IF$1, "",             IF(ISERR(SEARCH(IF$1,Data!$H34)),        "",          ";" &amp; VLOOKUP(IF$1,Data!$L:$N,3, FALSE) &amp; ",""" &amp; VLOOKUP(IF$1,Data!$L:$M,2, FALSE) &amp; """;"   )             )</f>
        <v/>
      </c>
      <c r="IG33" t="str">
        <f>IF(Data!$L34=IG$1, "",             IF(ISERR(SEARCH(IG$1,Data!$H34)),        "",          ";" &amp; VLOOKUP(IG$1,Data!$L:$N,3, FALSE) &amp; ",""" &amp; VLOOKUP(IG$1,Data!$L:$M,2, FALSE) &amp; """;"   )             )</f>
        <v/>
      </c>
      <c r="IH33" t="str">
        <f>IF(Data!$L34=IH$1, "",             IF(ISERR(SEARCH(IH$1,Data!$H34)),        "",          ";" &amp; VLOOKUP(IH$1,Data!$L:$N,3, FALSE) &amp; ",""" &amp; VLOOKUP(IH$1,Data!$L:$M,2, FALSE) &amp; """;"   )             )</f>
        <v/>
      </c>
      <c r="II33" t="str">
        <f>IF(Data!$L34=II$1, "",             IF(ISERR(SEARCH(II$1,Data!$H34)),        "",          ";" &amp; VLOOKUP(II$1,Data!$L:$N,3, FALSE) &amp; ",""" &amp; VLOOKUP(II$1,Data!$L:$M,2, FALSE) &amp; """;"   )             )</f>
        <v/>
      </c>
    </row>
    <row r="34" spans="1:243" x14ac:dyDescent="0.3">
      <c r="A34" t="str">
        <f>Data!L35</f>
        <v>Dark Bane</v>
      </c>
      <c r="B34" s="15" t="str">
        <f>VLOOKUP(Tableau36[[#This Row],[Character]],Data!L:N,3,FALSE)</f>
        <v>00000000-0000-0000-0000-000000000033</v>
      </c>
      <c r="C34" s="15" t="str">
        <f>VLOOKUP(Tableau36[[#This Row],[Character]],Data!L:M,2,FALSE)</f>
        <v>HUMAN</v>
      </c>
      <c r="D34" s="15" t="str">
        <f>SUBSTITUTE(     SUBSTITUTE(Tableau36[[#This Row],[character_id,character_type,friend_id,friend_type]],",""DROID""",""),    ",""HUMAN""", "")</f>
        <v/>
      </c>
      <c r="E34" s="15" t="str">
        <f>IF(Tableau36[[#This Row],[With char''s id]] = "", "",    MID(Tableau36[[#This Row],[With char''s id]], 2, LEN(Tableau36[[#This Row],[With char''s id]])-1))</f>
        <v/>
      </c>
      <c r="F34" s="15" t="str">
        <f>SUBSTITUTE(Tableau36[[#This Row],[List of friend''s id]],  "/",    "/" &amp; Tableau36[[#This Row],[Character''s id]] &amp; ",""" &amp; Tableau36[[#This Row],[Type]] &amp; """,")</f>
        <v/>
      </c>
      <c r="G34" t="str">
        <f>IF( Tableau36[[#This Row],[removed double semi-colon]]="", "", "/" &amp; MID(Tableau36[[#This Row],[removed double semi-colon]],2,LEN(Tableau36[[#This Row],[removed double semi-colon]]) - 2) )</f>
        <v/>
      </c>
      <c r="H34" t="str">
        <f>SUBSTITUTE(Tableau36[[#This Row],[Concatenation]],";;","/")</f>
        <v/>
      </c>
      <c r="I34" t="str">
        <f>friends!M34&amp; friends!N34&amp; friends!O34&amp; friends!P34&amp; friends!Q34&amp; friends!R34&amp; friends!S34&amp; friends!T34&amp; friends!U34&amp; friends!V34&amp; friends!W34&amp; friends!X34&amp; friends!Y34&amp; friends!Z34&amp; friends!AA34&amp; friends!AB34&amp; friends!AC34&amp; friends!AD34&amp; friends!AE34&amp; friends!AF34&amp; friends!AG34&amp; friends!AH34&amp; friends!AI34&amp; friends!AJ34&amp; friends!AK34&amp; friends!AL34&amp; friends!AM34&amp; friends!AN34&amp; friends!AO34&amp; friends!AP34&amp; friends!AQ34&amp; friends!AR34&amp; friends!AS34&amp; friends!AT34&amp; friends!AU34&amp; friends!AV34&amp; friends!AW34&amp; friends!AX34&amp; friends!AY34&amp; friends!AZ34&amp; friends!BA34&amp; friends!BB34&amp; friends!BC34&amp; friends!BD34&amp; friends!BE34&amp; friends!BF34&amp; friends!BG34&amp; friends!BH34&amp; friends!BI34&amp; friends!BJ34&amp; friends!BK34&amp; friends!BL34&amp; friends!BM34&amp; friends!BN34&amp; friends!BO34&amp; friends!BP34&amp; friends!BQ34&amp; friends!BR34&amp; friends!BS34&amp; friends!BT34&amp; friends!BU34&amp; friends!BV34&amp; friends!BW34&amp; friends!BX34&amp; friends!BY34&amp; friends!BZ34&amp; friends!CA34&amp; friends!CB34&amp; friends!CC34&amp; friends!CD34&amp; friends!CE34&amp; friends!CF34&amp; friends!CG34&amp; friends!CH34&amp; friends!CI34&amp; friends!CJ34&amp; friends!CK34&amp; friends!CL34&amp; friends!CM34&amp; friends!CN34&amp; friends!CO34&amp; friends!CP34&amp; friends!CQ34&amp; friends!CR34&amp; friends!CS34&amp; friends!CT34&amp; friends!CU34&amp; friends!CV34&amp; friends!CW34&amp; friends!CX34&amp; friends!CY34&amp; friends!CZ34&amp; friends!DA34&amp; friends!DB34&amp; friends!DC34&amp; friends!DD34&amp; friends!DE34&amp; friends!DF34&amp; friends!DG34&amp; friends!DH34&amp; friends!DI34&amp; friends!DJ34&amp; friends!DK34&amp; friends!DL34&amp; friends!DM34&amp; friends!DN34&amp; friends!DO34&amp; friends!DP34&amp; friends!DQ34&amp; friends!DR34&amp; friends!DS34&amp; friends!DT34&amp; friends!DU34&amp; friends!DV34&amp; friends!DW34&amp; friends!DX34&amp; friends!DY34&amp; friends!DZ34&amp; friends!EA34&amp; friends!EB34&amp; friends!EC34&amp; friends!ED34&amp; friends!EE34&amp; friends!EF34&amp; friends!EG34&amp; friends!EH34&amp; friends!EI34&amp; friends!EJ34&amp; friends!EK34&amp; friends!EL34&amp; friends!EM34&amp; friends!EN34&amp; friends!EO34&amp; friends!EP34&amp; friends!EQ34&amp; friends!ER34&amp; friends!ES34&amp; friends!ET34&amp; friends!EU34&amp; friends!EV34&amp; friends!EW34&amp; friends!EX34&amp; friends!EY34&amp; friends!EZ34&amp; friends!FA34&amp; friends!FB34&amp; friends!FC34&amp; friends!FD34&amp; friends!FE34&amp; friends!FF34&amp; friends!FG34&amp; friends!FH34&amp; friends!FI34&amp; friends!FJ34&amp; friends!FK34&amp; friends!FL34&amp; friends!FM34&amp; friends!FN34&amp; friends!FO34&amp; friends!FP34&amp; friends!FQ34&amp; friends!FR34&amp; friends!FS34&amp; friends!FT34&amp; friends!FU34&amp; friends!FV34&amp; friends!FW34&amp; friends!FX34&amp; friends!FY34&amp; friends!FZ34&amp; friends!GA34&amp; friends!GB34&amp; friends!GC34&amp; friends!GD34&amp; friends!GE34&amp; friends!GF34&amp; friends!GG34&amp; friends!GH34&amp; friends!GI34&amp; friends!GJ34&amp; friends!GK34&amp; friends!GL34&amp; friends!GM34&amp; friends!GN34&amp; friends!GO34&amp; friends!GP34&amp; friends!GQ34&amp; friends!GR34&amp; friends!GS34&amp; friends!GT34&amp; friends!GU34&amp; friends!GV34&amp; friends!GW34&amp; friends!GX34&amp; friends!GY34&amp; friends!GZ34&amp; friends!HA34&amp; friends!HB34&amp; friends!HC34&amp; friends!HD34&amp; friends!HE34&amp; friends!HF34&amp; friends!HG34&amp; friends!HH34&amp; friends!HI34&amp; friends!HJ34&amp; friends!HK34&amp; friends!HL34&amp; friends!HM34&amp; friends!HN34&amp; friends!HO34&amp; friends!HP34&amp; friends!HQ34&amp; friends!HR34&amp; friends!HS34&amp; friends!HT34&amp; friends!HU34&amp; friends!HV34&amp; friends!HW34&amp; friends!HX34&amp; friends!HY34&amp; friends!HZ34&amp; friends!IA34&amp; friends!IB34&amp; friends!IC34&amp; friends!ID34&amp; friends!IE34&amp; friends!IF34&amp; friends!IG34&amp; friends!IH34&amp; friends!II34</f>
        <v/>
      </c>
      <c r="M34" t="str">
        <f>IF(Data!$L35=M$1, "",             IF(ISERR(SEARCH(M$1,Data!$H35)),        "",          ";" &amp; VLOOKUP(M$1,Data!$L:$N,3, FALSE) &amp; ",""" &amp; VLOOKUP(M$1,Data!$L:$M,2, FALSE) &amp; """;"   )             )</f>
        <v/>
      </c>
      <c r="N34" t="str">
        <f>IF(Data!$L35=N$1, "",             IF(ISERR(SEARCH(N$1,Data!$H35)),        "",          ";" &amp; VLOOKUP(N$1,Data!$L:$N,3, FALSE) &amp; ",""" &amp; VLOOKUP(N$1,Data!$L:$M,2, FALSE) &amp; """;"   )             )</f>
        <v/>
      </c>
      <c r="O34" t="str">
        <f>IF(Data!$L35=O$1, "",             IF(ISERR(SEARCH(O$1,Data!$H35)),        "",          ";" &amp; VLOOKUP(O$1,Data!$L:$N,3, FALSE) &amp; ",""" &amp; VLOOKUP(O$1,Data!$L:$M,2, FALSE) &amp; """;"   )             )</f>
        <v/>
      </c>
      <c r="P34" t="str">
        <f>IF(Data!$L35=P$1, "",             IF(ISERR(SEARCH(P$1,Data!$H35)),        "",          ";" &amp; VLOOKUP(P$1,Data!$L:$N,3, FALSE) &amp; ",""" &amp; VLOOKUP(P$1,Data!$L:$M,2, FALSE) &amp; """;"   )             )</f>
        <v/>
      </c>
      <c r="Q34" t="str">
        <f>IF(Data!$L35=Q$1, "",             IF(ISERR(SEARCH(Q$1,Data!$H35)),        "",          ";" &amp; VLOOKUP(Q$1,Data!$L:$N,3, FALSE) &amp; ",""" &amp; VLOOKUP(Q$1,Data!$L:$M,2, FALSE) &amp; """;"   )             )</f>
        <v/>
      </c>
      <c r="R34" t="str">
        <f>IF(Data!$L35=R$1, "",             IF(ISERR(SEARCH(R$1,Data!$H35)),        "",          ";" &amp; VLOOKUP(R$1,Data!$L:$N,3, FALSE) &amp; ",""" &amp; VLOOKUP(R$1,Data!$L:$M,2, FALSE) &amp; """;"   )             )</f>
        <v/>
      </c>
      <c r="S34" t="str">
        <f>IF(Data!$L35=S$1, "",             IF(ISERR(SEARCH(S$1,Data!$H35)),        "",          ";" &amp; VLOOKUP(S$1,Data!$L:$N,3, FALSE) &amp; ",""" &amp; VLOOKUP(S$1,Data!$L:$M,2, FALSE) &amp; """;"   )             )</f>
        <v/>
      </c>
      <c r="T34" t="str">
        <f>IF(Data!$L35=T$1, "",             IF(ISERR(SEARCH(T$1,Data!$H35)),        "",          ";" &amp; VLOOKUP(T$1,Data!$L:$N,3, FALSE) &amp; ",""" &amp; VLOOKUP(T$1,Data!$L:$M,2, FALSE) &amp; """;"   )             )</f>
        <v/>
      </c>
      <c r="U34" t="str">
        <f>IF(Data!$L35=U$1, "",             IF(ISERR(SEARCH(U$1,Data!$H35)),        "",          ";" &amp; VLOOKUP(U$1,Data!$L:$N,3, FALSE) &amp; ",""" &amp; VLOOKUP(U$1,Data!$L:$M,2, FALSE) &amp; """;"   )             )</f>
        <v/>
      </c>
      <c r="V34" t="str">
        <f>IF(Data!$L35=V$1, "",             IF(ISERR(SEARCH(V$1,Data!$H35)),        "",          ";" &amp; VLOOKUP(V$1,Data!$L:$N,3, FALSE) &amp; ",""" &amp; VLOOKUP(V$1,Data!$L:$M,2, FALSE) &amp; """;"   )             )</f>
        <v/>
      </c>
      <c r="W34" t="str">
        <f>IF(Data!$L35=W$1, "",             IF(ISERR(SEARCH(W$1,Data!$H35)),        "",          ";" &amp; VLOOKUP(W$1,Data!$L:$N,3, FALSE) &amp; ",""" &amp; VLOOKUP(W$1,Data!$L:$M,2, FALSE) &amp; """;"   )             )</f>
        <v/>
      </c>
      <c r="X34" t="str">
        <f>IF(Data!$L35=X$1, "",             IF(ISERR(SEARCH(X$1,Data!$H35)),        "",          ";" &amp; VLOOKUP(X$1,Data!$L:$N,3, FALSE) &amp; ",""" &amp; VLOOKUP(X$1,Data!$L:$M,2, FALSE) &amp; """;"   )             )</f>
        <v/>
      </c>
      <c r="Y34" t="str">
        <f>IF(Data!$L35=Y$1, "",             IF(ISERR(SEARCH(Y$1,Data!$H35)),        "",          ";" &amp; VLOOKUP(Y$1,Data!$L:$N,3, FALSE) &amp; ",""" &amp; VLOOKUP(Y$1,Data!$L:$M,2, FALSE) &amp; """;"   )             )</f>
        <v/>
      </c>
      <c r="Z34" t="str">
        <f>IF(Data!$L35=Z$1, "",             IF(ISERR(SEARCH(Z$1,Data!$H35)),        "",          ";" &amp; VLOOKUP(Z$1,Data!$L:$N,3, FALSE) &amp; ",""" &amp; VLOOKUP(Z$1,Data!$L:$M,2, FALSE) &amp; """;"   )             )</f>
        <v/>
      </c>
      <c r="AA34" t="str">
        <f>IF(Data!$L35=AA$1, "",             IF(ISERR(SEARCH(AA$1,Data!$H35)),        "",          ";" &amp; VLOOKUP(AA$1,Data!$L:$N,3, FALSE) &amp; ",""" &amp; VLOOKUP(AA$1,Data!$L:$M,2, FALSE) &amp; """;"   )             )</f>
        <v/>
      </c>
      <c r="AB34" t="str">
        <f>IF(Data!$L35=AB$1, "",             IF(ISERR(SEARCH(AB$1,Data!$H35)),        "",          ";" &amp; VLOOKUP(AB$1,Data!$L:$N,3, FALSE) &amp; ",""" &amp; VLOOKUP(AB$1,Data!$L:$M,2, FALSE) &amp; """;"   )             )</f>
        <v/>
      </c>
      <c r="AC34" t="str">
        <f>IF(Data!$L35=AC$1, "",             IF(ISERR(SEARCH(AC$1,Data!$H35)),        "",          ";" &amp; VLOOKUP(AC$1,Data!$L:$N,3, FALSE) &amp; ",""" &amp; VLOOKUP(AC$1,Data!$L:$M,2, FALSE) &amp; """;"   )             )</f>
        <v/>
      </c>
      <c r="AD34" t="str">
        <f>IF(Data!$L35=AD$1, "",             IF(ISERR(SEARCH(AD$1,Data!$H35)),        "",          ";" &amp; VLOOKUP(AD$1,Data!$L:$N,3, FALSE) &amp; ",""" &amp; VLOOKUP(AD$1,Data!$L:$M,2, FALSE) &amp; """;"   )             )</f>
        <v/>
      </c>
      <c r="AE34" t="str">
        <f>IF(Data!$L35=AE$1, "",             IF(ISERR(SEARCH(AE$1,Data!$H35)),        "",          ";" &amp; VLOOKUP(AE$1,Data!$L:$N,3, FALSE) &amp; ",""" &amp; VLOOKUP(AE$1,Data!$L:$M,2, FALSE) &amp; """;"   )             )</f>
        <v/>
      </c>
      <c r="AF34" t="str">
        <f>IF(Data!$L35=AF$1, "",             IF(ISERR(SEARCH(AF$1,Data!$H35)),        "",          ";" &amp; VLOOKUP(AF$1,Data!$L:$N,3, FALSE) &amp; ",""" &amp; VLOOKUP(AF$1,Data!$L:$M,2, FALSE) &amp; """;"   )             )</f>
        <v/>
      </c>
      <c r="AG34" t="str">
        <f>IF(Data!$L35=AG$1, "",             IF(ISERR(SEARCH(AG$1,Data!$H35)),        "",          ";" &amp; VLOOKUP(AG$1,Data!$L:$N,3, FALSE) &amp; ",""" &amp; VLOOKUP(AG$1,Data!$L:$M,2, FALSE) &amp; """;"   )             )</f>
        <v/>
      </c>
      <c r="AH34" t="str">
        <f>IF(Data!$L35=AH$1, "",             IF(ISERR(SEARCH(AH$1,Data!$H35)),        "",          ";" &amp; VLOOKUP(AH$1,Data!$L:$N,3, FALSE) &amp; ",""" &amp; VLOOKUP(AH$1,Data!$L:$M,2, FALSE) &amp; """;"   )             )</f>
        <v/>
      </c>
      <c r="AI34" t="str">
        <f>IF(Data!$L35=AI$1, "",             IF(ISERR(SEARCH(AI$1,Data!$H35)),        "",          ";" &amp; VLOOKUP(AI$1,Data!$L:$N,3, FALSE) &amp; ",""" &amp; VLOOKUP(AI$1,Data!$L:$M,2, FALSE) &amp; """;"   )             )</f>
        <v/>
      </c>
      <c r="AJ34" t="str">
        <f>IF(Data!$L35=AJ$1, "",             IF(ISERR(SEARCH(AJ$1,Data!$H35)),        "",          ";" &amp; VLOOKUP(AJ$1,Data!$L:$N,3, FALSE) &amp; ",""" &amp; VLOOKUP(AJ$1,Data!$L:$M,2, FALSE) &amp; """;"   )             )</f>
        <v/>
      </c>
      <c r="AK34" t="str">
        <f>IF(Data!$L35=AK$1, "",             IF(ISERR(SEARCH(AK$1,Data!$H35)),        "",          ";" &amp; VLOOKUP(AK$1,Data!$L:$N,3, FALSE) &amp; ",""" &amp; VLOOKUP(AK$1,Data!$L:$M,2, FALSE) &amp; """;"   )             )</f>
        <v/>
      </c>
      <c r="AL34" t="str">
        <f>IF(Data!$L35=AL$1, "",             IF(ISERR(SEARCH(AL$1,Data!$H35)),        "",          ";" &amp; VLOOKUP(AL$1,Data!$L:$N,3, FALSE) &amp; ",""" &amp; VLOOKUP(AL$1,Data!$L:$M,2, FALSE) &amp; """;"   )             )</f>
        <v/>
      </c>
      <c r="AM34" t="str">
        <f>IF(Data!$L35=AM$1, "",             IF(ISERR(SEARCH(AM$1,Data!$H35)),        "",          ";" &amp; VLOOKUP(AM$1,Data!$L:$N,3, FALSE) &amp; ",""" &amp; VLOOKUP(AM$1,Data!$L:$M,2, FALSE) &amp; """;"   )             )</f>
        <v/>
      </c>
      <c r="AN34" t="str">
        <f>IF(Data!$L35=AN$1, "",             IF(ISERR(SEARCH(AN$1,Data!$H35)),        "",          ";" &amp; VLOOKUP(AN$1,Data!$L:$N,3, FALSE) &amp; ",""" &amp; VLOOKUP(AN$1,Data!$L:$M,2, FALSE) &amp; """;"   )             )</f>
        <v/>
      </c>
      <c r="AO34" t="str">
        <f>IF(Data!$L35=AO$1, "",             IF(ISERR(SEARCH(AO$1,Data!$H35)),        "",          ";" &amp; VLOOKUP(AO$1,Data!$L:$N,3, FALSE) &amp; ",""" &amp; VLOOKUP(AO$1,Data!$L:$M,2, FALSE) &amp; """;"   )             )</f>
        <v/>
      </c>
      <c r="AP34" t="str">
        <f>IF(Data!$L35=AP$1, "",             IF(ISERR(SEARCH(AP$1,Data!$H35)),        "",          ";" &amp; VLOOKUP(AP$1,Data!$L:$N,3, FALSE) &amp; ",""" &amp; VLOOKUP(AP$1,Data!$L:$M,2, FALSE) &amp; """;"   )             )</f>
        <v/>
      </c>
      <c r="AQ34" t="str">
        <f>IF(Data!$L35=AQ$1, "",             IF(ISERR(SEARCH(AQ$1,Data!$H35)),        "",          ";" &amp; VLOOKUP(AQ$1,Data!$L:$N,3, FALSE) &amp; ",""" &amp; VLOOKUP(AQ$1,Data!$L:$M,2, FALSE) &amp; """;"   )             )</f>
        <v/>
      </c>
      <c r="AR34" t="str">
        <f>IF(Data!$L35=AR$1, "",             IF(ISERR(SEARCH(AR$1,Data!$H35)),        "",          ";" &amp; VLOOKUP(AR$1,Data!$L:$N,3, FALSE) &amp; ",""" &amp; VLOOKUP(AR$1,Data!$L:$M,2, FALSE) &amp; """;"   )             )</f>
        <v/>
      </c>
      <c r="AS34" t="str">
        <f>IF(Data!$L35=AS$1, "",             IF(ISERR(SEARCH(AS$1,Data!$H35)),        "",          ";" &amp; VLOOKUP(AS$1,Data!$L:$N,3, FALSE) &amp; ",""" &amp; VLOOKUP(AS$1,Data!$L:$M,2, FALSE) &amp; """;"   )             )</f>
        <v/>
      </c>
      <c r="AT34" t="str">
        <f>IF(Data!$L35=AT$1, "",             IF(ISERR(SEARCH(AT$1,Data!$H35)),        "",          ";" &amp; VLOOKUP(AT$1,Data!$L:$N,3, FALSE) &amp; ",""" &amp; VLOOKUP(AT$1,Data!$L:$M,2, FALSE) &amp; """;"   )             )</f>
        <v/>
      </c>
      <c r="AU34" t="str">
        <f>IF(Data!$L35=AU$1, "",             IF(ISERR(SEARCH(AU$1,Data!$H35)),        "",          ";" &amp; VLOOKUP(AU$1,Data!$L:$N,3, FALSE) &amp; ",""" &amp; VLOOKUP(AU$1,Data!$L:$M,2, FALSE) &amp; """;"   )             )</f>
        <v/>
      </c>
      <c r="AV34" t="str">
        <f>IF(Data!$L35=AV$1, "",             IF(ISERR(SEARCH(AV$1,Data!$H35)),        "",          ";" &amp; VLOOKUP(AV$1,Data!$L:$N,3, FALSE) &amp; ",""" &amp; VLOOKUP(AV$1,Data!$L:$M,2, FALSE) &amp; """;"   )             )</f>
        <v/>
      </c>
      <c r="AW34" t="str">
        <f>IF(Data!$L35=AW$1, "",             IF(ISERR(SEARCH(AW$1,Data!$H35)),        "",          ";" &amp; VLOOKUP(AW$1,Data!$L:$N,3, FALSE) &amp; ",""" &amp; VLOOKUP(AW$1,Data!$L:$M,2, FALSE) &amp; """;"   )             )</f>
        <v/>
      </c>
      <c r="AX34" t="str">
        <f>IF(Data!$L35=AX$1, "",             IF(ISERR(SEARCH(AX$1,Data!$H35)),        "",          ";" &amp; VLOOKUP(AX$1,Data!$L:$N,3, FALSE) &amp; ",""" &amp; VLOOKUP(AX$1,Data!$L:$M,2, FALSE) &amp; """;"   )             )</f>
        <v/>
      </c>
      <c r="AY34" t="str">
        <f>IF(Data!$L35=AY$1, "",             IF(ISERR(SEARCH(AY$1,Data!$H35)),        "",          ";" &amp; VLOOKUP(AY$1,Data!$L:$N,3, FALSE) &amp; ",""" &amp; VLOOKUP(AY$1,Data!$L:$M,2, FALSE) &amp; """;"   )             )</f>
        <v/>
      </c>
      <c r="AZ34" t="str">
        <f>IF(Data!$L35=AZ$1, "",             IF(ISERR(SEARCH(AZ$1,Data!$H35)),        "",          ";" &amp; VLOOKUP(AZ$1,Data!$L:$N,3, FALSE) &amp; ",""" &amp; VLOOKUP(AZ$1,Data!$L:$M,2, FALSE) &amp; """;"   )             )</f>
        <v/>
      </c>
      <c r="BA34" t="str">
        <f>IF(Data!$L35=BA$1, "",             IF(ISERR(SEARCH(BA$1,Data!$H35)),        "",          ";" &amp; VLOOKUP(BA$1,Data!$L:$N,3, FALSE) &amp; ",""" &amp; VLOOKUP(BA$1,Data!$L:$M,2, FALSE) &amp; """;"   )             )</f>
        <v/>
      </c>
      <c r="BB34" t="str">
        <f>IF(Data!$L35=BB$1, "",             IF(ISERR(SEARCH(BB$1,Data!$H35)),        "",          ";" &amp; VLOOKUP(BB$1,Data!$L:$N,3, FALSE) &amp; ",""" &amp; VLOOKUP(BB$1,Data!$L:$M,2, FALSE) &amp; """;"   )             )</f>
        <v/>
      </c>
      <c r="BC34" t="str">
        <f>IF(Data!$L35=BC$1, "",             IF(ISERR(SEARCH(BC$1,Data!$H35)),        "",          ";" &amp; VLOOKUP(BC$1,Data!$L:$N,3, FALSE) &amp; ",""" &amp; VLOOKUP(BC$1,Data!$L:$M,2, FALSE) &amp; """;"   )             )</f>
        <v/>
      </c>
      <c r="BD34" t="str">
        <f>IF(Data!$L35=BD$1, "",             IF(ISERR(SEARCH(BD$1,Data!$H35)),        "",          ";" &amp; VLOOKUP(BD$1,Data!$L:$N,3, FALSE) &amp; ",""" &amp; VLOOKUP(BD$1,Data!$L:$M,2, FALSE) &amp; """;"   )             )</f>
        <v/>
      </c>
      <c r="BE34" t="str">
        <f>IF(Data!$L35=BE$1, "",             IF(ISERR(SEARCH(BE$1,Data!$H35)),        "",          ";" &amp; VLOOKUP(BE$1,Data!$L:$N,3, FALSE) &amp; ",""" &amp; VLOOKUP(BE$1,Data!$L:$M,2, FALSE) &amp; """;"   )             )</f>
        <v/>
      </c>
      <c r="BF34" t="str">
        <f>IF(Data!$L35=BF$1, "",             IF(ISERR(SEARCH(BF$1,Data!$H35)),        "",          ";" &amp; VLOOKUP(BF$1,Data!$L:$N,3, FALSE) &amp; ",""" &amp; VLOOKUP(BF$1,Data!$L:$M,2, FALSE) &amp; """;"   )             )</f>
        <v/>
      </c>
      <c r="BG34" t="str">
        <f>IF(Data!$L35=BG$1, "",             IF(ISERR(SEARCH(BG$1,Data!$H35)),        "",          ";" &amp; VLOOKUP(BG$1,Data!$L:$N,3, FALSE) &amp; ",""" &amp; VLOOKUP(BG$1,Data!$L:$M,2, FALSE) &amp; """;"   )             )</f>
        <v/>
      </c>
      <c r="BH34" t="str">
        <f>IF(Data!$L35=BH$1, "",             IF(ISERR(SEARCH(BH$1,Data!$H35)),        "",          ";" &amp; VLOOKUP(BH$1,Data!$L:$N,3, FALSE) &amp; ",""" &amp; VLOOKUP(BH$1,Data!$L:$M,2, FALSE) &amp; """;"   )             )</f>
        <v/>
      </c>
      <c r="BI34" t="str">
        <f>IF(Data!$L35=BI$1, "",             IF(ISERR(SEARCH(BI$1,Data!$H35)),        "",          ";" &amp; VLOOKUP(BI$1,Data!$L:$N,3, FALSE) &amp; ",""" &amp; VLOOKUP(BI$1,Data!$L:$M,2, FALSE) &amp; """;"   )             )</f>
        <v/>
      </c>
      <c r="BJ34" t="str">
        <f>IF(Data!$L35=BJ$1, "",             IF(ISERR(SEARCH(BJ$1,Data!$H35)),        "",          ";" &amp; VLOOKUP(BJ$1,Data!$L:$N,3, FALSE) &amp; ",""" &amp; VLOOKUP(BJ$1,Data!$L:$M,2, FALSE) &amp; """;"   )             )</f>
        <v/>
      </c>
      <c r="BK34" t="str">
        <f>IF(Data!$L35=BK$1, "",             IF(ISERR(SEARCH(BK$1,Data!$H35)),        "",          ";" &amp; VLOOKUP(BK$1,Data!$L:$N,3, FALSE) &amp; ",""" &amp; VLOOKUP(BK$1,Data!$L:$M,2, FALSE) &amp; """;"   )             )</f>
        <v/>
      </c>
      <c r="BL34" t="str">
        <f>IF(Data!$L35=BL$1, "",             IF(ISERR(SEARCH(BL$1,Data!$H35)),        "",          ";" &amp; VLOOKUP(BL$1,Data!$L:$N,3, FALSE) &amp; ",""" &amp; VLOOKUP(BL$1,Data!$L:$M,2, FALSE) &amp; """;"   )             )</f>
        <v/>
      </c>
      <c r="BM34" t="str">
        <f>IF(Data!$L35=BM$1, "",             IF(ISERR(SEARCH(BM$1,Data!$H35)),        "",          ";" &amp; VLOOKUP(BM$1,Data!$L:$N,3, FALSE) &amp; ",""" &amp; VLOOKUP(BM$1,Data!$L:$M,2, FALSE) &amp; """;"   )             )</f>
        <v/>
      </c>
      <c r="BN34" t="str">
        <f>IF(Data!$L35=BN$1, "",             IF(ISERR(SEARCH(BN$1,Data!$H35)),        "",          ";" &amp; VLOOKUP(BN$1,Data!$L:$N,3, FALSE) &amp; ",""" &amp; VLOOKUP(BN$1,Data!$L:$M,2, FALSE) &amp; """;"   )             )</f>
        <v/>
      </c>
      <c r="BO34" t="str">
        <f>IF(Data!$L35=BO$1, "",             IF(ISERR(SEARCH(BO$1,Data!$H35)),        "",          ";" &amp; VLOOKUP(BO$1,Data!$L:$N,3, FALSE) &amp; ",""" &amp; VLOOKUP(BO$1,Data!$L:$M,2, FALSE) &amp; """;"   )             )</f>
        <v/>
      </c>
      <c r="BP34" t="str">
        <f>IF(Data!$L35=BP$1, "",             IF(ISERR(SEARCH(BP$1,Data!$H35)),        "",          ";" &amp; VLOOKUP(BP$1,Data!$L:$N,3, FALSE) &amp; ",""" &amp; VLOOKUP(BP$1,Data!$L:$M,2, FALSE) &amp; """;"   )             )</f>
        <v/>
      </c>
      <c r="BQ34" t="str">
        <f>IF(Data!$L35=BQ$1, "",             IF(ISERR(SEARCH(BQ$1,Data!$H35)),        "",          ";" &amp; VLOOKUP(BQ$1,Data!$L:$N,3, FALSE) &amp; ",""" &amp; VLOOKUP(BQ$1,Data!$L:$M,2, FALSE) &amp; """;"   )             )</f>
        <v/>
      </c>
      <c r="BR34" t="str">
        <f>IF(Data!$L35=BR$1, "",             IF(ISERR(SEARCH(BR$1,Data!$H35)),        "",          ";" &amp; VLOOKUP(BR$1,Data!$L:$N,3, FALSE) &amp; ",""" &amp; VLOOKUP(BR$1,Data!$L:$M,2, FALSE) &amp; """;"   )             )</f>
        <v/>
      </c>
      <c r="BS34" t="str">
        <f>IF(Data!$L35=BS$1, "",             IF(ISERR(SEARCH(BS$1,Data!$H35)),        "",          ";" &amp; VLOOKUP(BS$1,Data!$L:$N,3, FALSE) &amp; ",""" &amp; VLOOKUP(BS$1,Data!$L:$M,2, FALSE) &amp; """;"   )             )</f>
        <v/>
      </c>
      <c r="BT34" t="str">
        <f>IF(Data!$L35=BT$1, "",             IF(ISERR(SEARCH(BT$1,Data!$H35)),        "",          ";" &amp; VLOOKUP(BT$1,Data!$L:$N,3, FALSE) &amp; ",""" &amp; VLOOKUP(BT$1,Data!$L:$M,2, FALSE) &amp; """;"   )             )</f>
        <v/>
      </c>
      <c r="BU34" t="str">
        <f>IF(Data!$L35=BU$1, "",             IF(ISERR(SEARCH(BU$1,Data!$H35)),        "",          ";" &amp; VLOOKUP(BU$1,Data!$L:$N,3, FALSE) &amp; ",""" &amp; VLOOKUP(BU$1,Data!$L:$M,2, FALSE) &amp; """;"   )             )</f>
        <v/>
      </c>
      <c r="BV34" t="str">
        <f>IF(Data!$L35=BV$1, "",             IF(ISERR(SEARCH(BV$1,Data!$H35)),        "",          ";" &amp; VLOOKUP(BV$1,Data!$L:$N,3, FALSE) &amp; ",""" &amp; VLOOKUP(BV$1,Data!$L:$M,2, FALSE) &amp; """;"   )             )</f>
        <v/>
      </c>
      <c r="BW34" t="str">
        <f>IF(Data!$L35=BW$1, "",             IF(ISERR(SEARCH(BW$1,Data!$H35)),        "",          ";" &amp; VLOOKUP(BW$1,Data!$L:$N,3, FALSE) &amp; ",""" &amp; VLOOKUP(BW$1,Data!$L:$M,2, FALSE) &amp; """;"   )             )</f>
        <v/>
      </c>
      <c r="BX34" t="str">
        <f>IF(Data!$L35=BX$1, "",             IF(ISERR(SEARCH(BX$1,Data!$H35)),        "",          ";" &amp; VLOOKUP(BX$1,Data!$L:$N,3, FALSE) &amp; ",""" &amp; VLOOKUP(BX$1,Data!$L:$M,2, FALSE) &amp; """;"   )             )</f>
        <v/>
      </c>
      <c r="BY34" t="str">
        <f>IF(Data!$L35=BY$1, "",             IF(ISERR(SEARCH(BY$1,Data!$H35)),        "",          ";" &amp; VLOOKUP(BY$1,Data!$L:$N,3, FALSE) &amp; ",""" &amp; VLOOKUP(BY$1,Data!$L:$M,2, FALSE) &amp; """;"   )             )</f>
        <v/>
      </c>
      <c r="BZ34" t="str">
        <f>IF(Data!$L35=BZ$1, "",             IF(ISERR(SEARCH(BZ$1,Data!$H35)),        "",          ";" &amp; VLOOKUP(BZ$1,Data!$L:$N,3, FALSE) &amp; ",""" &amp; VLOOKUP(BZ$1,Data!$L:$M,2, FALSE) &amp; """;"   )             )</f>
        <v/>
      </c>
      <c r="CA34" t="str">
        <f>IF(Data!$L35=CA$1, "",             IF(ISERR(SEARCH(CA$1,Data!$H35)),        "",          ";" &amp; VLOOKUP(CA$1,Data!$L:$N,3, FALSE) &amp; ",""" &amp; VLOOKUP(CA$1,Data!$L:$M,2, FALSE) &amp; """;"   )             )</f>
        <v/>
      </c>
      <c r="CB34" t="str">
        <f>IF(Data!$L35=CB$1, "",             IF(ISERR(SEARCH(CB$1,Data!$H35)),        "",          ";" &amp; VLOOKUP(CB$1,Data!$L:$N,3, FALSE) &amp; ",""" &amp; VLOOKUP(CB$1,Data!$L:$M,2, FALSE) &amp; """;"   )             )</f>
        <v/>
      </c>
      <c r="CC34" t="str">
        <f>IF(Data!$L35=CC$1, "",             IF(ISERR(SEARCH(CC$1,Data!$H35)),        "",          ";" &amp; VLOOKUP(CC$1,Data!$L:$N,3, FALSE) &amp; ",""" &amp; VLOOKUP(CC$1,Data!$L:$M,2, FALSE) &amp; """;"   )             )</f>
        <v/>
      </c>
      <c r="CD34" t="str">
        <f>IF(Data!$L35=CD$1, "",             IF(ISERR(SEARCH(CD$1,Data!$H35)),        "",          ";" &amp; VLOOKUP(CD$1,Data!$L:$N,3, FALSE) &amp; ",""" &amp; VLOOKUP(CD$1,Data!$L:$M,2, FALSE) &amp; """;"   )             )</f>
        <v/>
      </c>
      <c r="CE34" t="str">
        <f>IF(Data!$L35=CE$1, "",             IF(ISERR(SEARCH(CE$1,Data!$H35)),        "",          ";" &amp; VLOOKUP(CE$1,Data!$L:$N,3, FALSE) &amp; ",""" &amp; VLOOKUP(CE$1,Data!$L:$M,2, FALSE) &amp; """;"   )             )</f>
        <v/>
      </c>
      <c r="CF34" t="str">
        <f>IF(Data!$L35=CF$1, "",             IF(ISERR(SEARCH(CF$1,Data!$H35)),        "",          ";" &amp; VLOOKUP(CF$1,Data!$L:$N,3, FALSE) &amp; ",""" &amp; VLOOKUP(CF$1,Data!$L:$M,2, FALSE) &amp; """;"   )             )</f>
        <v/>
      </c>
      <c r="CG34" t="str">
        <f>IF(Data!$L35=CG$1, "",             IF(ISERR(SEARCH(CG$1,Data!$H35)),        "",          ";" &amp; VLOOKUP(CG$1,Data!$L:$N,3, FALSE) &amp; ",""" &amp; VLOOKUP(CG$1,Data!$L:$M,2, FALSE) &amp; """;"   )             )</f>
        <v/>
      </c>
      <c r="CH34" t="str">
        <f>IF(Data!$L35=CH$1, "",             IF(ISERR(SEARCH(CH$1,Data!$H35)),        "",          ";" &amp; VLOOKUP(CH$1,Data!$L:$N,3, FALSE) &amp; ",""" &amp; VLOOKUP(CH$1,Data!$L:$M,2, FALSE) &amp; """;"   )             )</f>
        <v/>
      </c>
      <c r="CI34" t="str">
        <f>IF(Data!$L35=CI$1, "",             IF(ISERR(SEARCH(CI$1,Data!$H35)),        "",          ";" &amp; VLOOKUP(CI$1,Data!$L:$N,3, FALSE) &amp; ",""" &amp; VLOOKUP(CI$1,Data!$L:$M,2, FALSE) &amp; """;"   )             )</f>
        <v/>
      </c>
      <c r="CJ34" t="str">
        <f>IF(Data!$L35=CJ$1, "",             IF(ISERR(SEARCH(CJ$1,Data!$H35)),        "",          ";" &amp; VLOOKUP(CJ$1,Data!$L:$N,3, FALSE) &amp; ",""" &amp; VLOOKUP(CJ$1,Data!$L:$M,2, FALSE) &amp; """;"   )             )</f>
        <v/>
      </c>
      <c r="CK34" t="str">
        <f>IF(Data!$L35=CK$1, "",             IF(ISERR(SEARCH(CK$1,Data!$H35)),        "",          ";" &amp; VLOOKUP(CK$1,Data!$L:$N,3, FALSE) &amp; ",""" &amp; VLOOKUP(CK$1,Data!$L:$M,2, FALSE) &amp; """;"   )             )</f>
        <v/>
      </c>
      <c r="CL34" t="str">
        <f>IF(Data!$L35=CL$1, "",             IF(ISERR(SEARCH(CL$1,Data!$H35)),        "",          ";" &amp; VLOOKUP(CL$1,Data!$L:$N,3, FALSE) &amp; ",""" &amp; VLOOKUP(CL$1,Data!$L:$M,2, FALSE) &amp; """;"   )             )</f>
        <v/>
      </c>
      <c r="CM34" t="str">
        <f>IF(Data!$L35=CM$1, "",             IF(ISERR(SEARCH(CM$1,Data!$H35)),        "",          ";" &amp; VLOOKUP(CM$1,Data!$L:$N,3, FALSE) &amp; ",""" &amp; VLOOKUP(CM$1,Data!$L:$M,2, FALSE) &amp; """;"   )             )</f>
        <v/>
      </c>
      <c r="CN34" t="str">
        <f>IF(Data!$L35=CN$1, "",             IF(ISERR(SEARCH(CN$1,Data!$H35)),        "",          ";" &amp; VLOOKUP(CN$1,Data!$L:$N,3, FALSE) &amp; ",""" &amp; VLOOKUP(CN$1,Data!$L:$M,2, FALSE) &amp; """;"   )             )</f>
        <v/>
      </c>
      <c r="CO34" t="str">
        <f>IF(Data!$L35=CO$1, "",             IF(ISERR(SEARCH(CO$1,Data!$H35)),        "",          ";" &amp; VLOOKUP(CO$1,Data!$L:$N,3, FALSE) &amp; ",""" &amp; VLOOKUP(CO$1,Data!$L:$M,2, FALSE) &amp; """;"   )             )</f>
        <v/>
      </c>
      <c r="CP34" t="str">
        <f>IF(Data!$L35=CP$1, "",             IF(ISERR(SEARCH(CP$1,Data!$H35)),        "",          ";" &amp; VLOOKUP(CP$1,Data!$L:$N,3, FALSE) &amp; ",""" &amp; VLOOKUP(CP$1,Data!$L:$M,2, FALSE) &amp; """;"   )             )</f>
        <v/>
      </c>
      <c r="CQ34" t="str">
        <f>IF(Data!$L35=CQ$1, "",             IF(ISERR(SEARCH(CQ$1,Data!$H35)),        "",          ";" &amp; VLOOKUP(CQ$1,Data!$L:$N,3, FALSE) &amp; ",""" &amp; VLOOKUP(CQ$1,Data!$L:$M,2, FALSE) &amp; """;"   )             )</f>
        <v/>
      </c>
      <c r="CR34" t="str">
        <f>IF(Data!$L35=CR$1, "",             IF(ISERR(SEARCH(CR$1,Data!$H35)),        "",          ";" &amp; VLOOKUP(CR$1,Data!$L:$N,3, FALSE) &amp; ",""" &amp; VLOOKUP(CR$1,Data!$L:$M,2, FALSE) &amp; """;"   )             )</f>
        <v/>
      </c>
      <c r="CS34" t="str">
        <f>IF(Data!$L35=CS$1, "",             IF(ISERR(SEARCH(CS$1,Data!$H35)),        "",          ";" &amp; VLOOKUP(CS$1,Data!$L:$N,3, FALSE) &amp; ",""" &amp; VLOOKUP(CS$1,Data!$L:$M,2, FALSE) &amp; """;"   )             )</f>
        <v/>
      </c>
      <c r="CT34" t="str">
        <f>IF(Data!$L35=CT$1, "",             IF(ISERR(SEARCH(CT$1,Data!$H35)),        "",          ";" &amp; VLOOKUP(CT$1,Data!$L:$N,3, FALSE) &amp; ",""" &amp; VLOOKUP(CT$1,Data!$L:$M,2, FALSE) &amp; """;"   )             )</f>
        <v/>
      </c>
      <c r="CU34" t="str">
        <f>IF(Data!$L35=CU$1, "",             IF(ISERR(SEARCH(CU$1,Data!$H35)),        "",          ";" &amp; VLOOKUP(CU$1,Data!$L:$N,3, FALSE) &amp; ",""" &amp; VLOOKUP(CU$1,Data!$L:$M,2, FALSE) &amp; """;"   )             )</f>
        <v/>
      </c>
      <c r="CV34" t="str">
        <f>IF(Data!$L35=CV$1, "",             IF(ISERR(SEARCH(CV$1,Data!$H35)),        "",          ";" &amp; VLOOKUP(CV$1,Data!$L:$N,3, FALSE) &amp; ",""" &amp; VLOOKUP(CV$1,Data!$L:$M,2, FALSE) &amp; """;"   )             )</f>
        <v/>
      </c>
      <c r="CW34" t="str">
        <f>IF(Data!$L35=CW$1, "",             IF(ISERR(SEARCH(CW$1,Data!$H35)),        "",          ";" &amp; VLOOKUP(CW$1,Data!$L:$N,3, FALSE) &amp; ",""" &amp; VLOOKUP(CW$1,Data!$L:$M,2, FALSE) &amp; """;"   )             )</f>
        <v/>
      </c>
      <c r="CX34" t="str">
        <f>IF(Data!$L35=CX$1, "",             IF(ISERR(SEARCH(CX$1,Data!$H35)),        "",          ";" &amp; VLOOKUP(CX$1,Data!$L:$N,3, FALSE) &amp; ",""" &amp; VLOOKUP(CX$1,Data!$L:$M,2, FALSE) &amp; """;"   )             )</f>
        <v/>
      </c>
      <c r="CY34" t="str">
        <f>IF(Data!$L35=CY$1, "",             IF(ISERR(SEARCH(CY$1,Data!$H35)),        "",          ";" &amp; VLOOKUP(CY$1,Data!$L:$N,3, FALSE) &amp; ",""" &amp; VLOOKUP(CY$1,Data!$L:$M,2, FALSE) &amp; """;"   )             )</f>
        <v/>
      </c>
      <c r="CZ34" t="str">
        <f>IF(Data!$L35=CZ$1, "",             IF(ISERR(SEARCH(CZ$1,Data!$H35)),        "",          ";" &amp; VLOOKUP(CZ$1,Data!$L:$N,3, FALSE) &amp; ",""" &amp; VLOOKUP(CZ$1,Data!$L:$M,2, FALSE) &amp; """;"   )             )</f>
        <v/>
      </c>
      <c r="DA34" t="str">
        <f>IF(Data!$L35=DA$1, "",             IF(ISERR(SEARCH(DA$1,Data!$H35)),        "",          ";" &amp; VLOOKUP(DA$1,Data!$L:$N,3, FALSE) &amp; ",""" &amp; VLOOKUP(DA$1,Data!$L:$M,2, FALSE) &amp; """;"   )             )</f>
        <v/>
      </c>
      <c r="DB34" t="str">
        <f>IF(Data!$L35=DB$1, "",             IF(ISERR(SEARCH(DB$1,Data!$H35)),        "",          ";" &amp; VLOOKUP(DB$1,Data!$L:$N,3, FALSE) &amp; ",""" &amp; VLOOKUP(DB$1,Data!$L:$M,2, FALSE) &amp; """;"   )             )</f>
        <v/>
      </c>
      <c r="DC34" t="str">
        <f>IF(Data!$L35=DC$1, "",             IF(ISERR(SEARCH(DC$1,Data!$H35)),        "",          ";" &amp; VLOOKUP(DC$1,Data!$L:$N,3, FALSE) &amp; ",""" &amp; VLOOKUP(DC$1,Data!$L:$M,2, FALSE) &amp; """;"   )             )</f>
        <v/>
      </c>
      <c r="DD34" t="str">
        <f>IF(Data!$L35=DD$1, "",             IF(ISERR(SEARCH(DD$1,Data!$H35)),        "",          ";" &amp; VLOOKUP(DD$1,Data!$L:$N,3, FALSE) &amp; ",""" &amp; VLOOKUP(DD$1,Data!$L:$M,2, FALSE) &amp; """;"   )             )</f>
        <v/>
      </c>
      <c r="DE34" t="str">
        <f>IF(Data!$L35=DE$1, "",             IF(ISERR(SEARCH(DE$1,Data!$H35)),        "",          ";" &amp; VLOOKUP(DE$1,Data!$L:$N,3, FALSE) &amp; ",""" &amp; VLOOKUP(DE$1,Data!$L:$M,2, FALSE) &amp; """;"   )             )</f>
        <v/>
      </c>
      <c r="DF34" t="str">
        <f>IF(Data!$L35=DF$1, "",             IF(ISERR(SEARCH(DF$1,Data!$H35)),        "",          ";" &amp; VLOOKUP(DF$1,Data!$L:$N,3, FALSE) &amp; ",""" &amp; VLOOKUP(DF$1,Data!$L:$M,2, FALSE) &amp; """;"   )             )</f>
        <v/>
      </c>
      <c r="DG34" t="str">
        <f>IF(Data!$L35=DG$1, "",             IF(ISERR(SEARCH(DG$1,Data!$H35)),        "",          ";" &amp; VLOOKUP(DG$1,Data!$L:$N,3, FALSE) &amp; ",""" &amp; VLOOKUP(DG$1,Data!$L:$M,2, FALSE) &amp; """;"   )             )</f>
        <v/>
      </c>
      <c r="DH34" t="str">
        <f>IF(Data!$L35=DH$1, "",             IF(ISERR(SEARCH(DH$1,Data!$H35)),        "",          ";" &amp; VLOOKUP(DH$1,Data!$L:$N,3, FALSE) &amp; ",""" &amp; VLOOKUP(DH$1,Data!$L:$M,2, FALSE) &amp; """;"   )             )</f>
        <v/>
      </c>
      <c r="DI34" t="str">
        <f>IF(Data!$L35=DI$1, "",             IF(ISERR(SEARCH(DI$1,Data!$H35)),        "",          ";" &amp; VLOOKUP(DI$1,Data!$L:$N,3, FALSE) &amp; ",""" &amp; VLOOKUP(DI$1,Data!$L:$M,2, FALSE) &amp; """;"   )             )</f>
        <v/>
      </c>
      <c r="DJ34" t="str">
        <f>IF(Data!$L35=DJ$1, "",             IF(ISERR(SEARCH(DJ$1,Data!$H35)),        "",          ";" &amp; VLOOKUP(DJ$1,Data!$L:$N,3, FALSE) &amp; ",""" &amp; VLOOKUP(DJ$1,Data!$L:$M,2, FALSE) &amp; """;"   )             )</f>
        <v/>
      </c>
      <c r="DK34" t="str">
        <f>IF(Data!$L35=DK$1, "",             IF(ISERR(SEARCH(DK$1,Data!$H35)),        "",          ";" &amp; VLOOKUP(DK$1,Data!$L:$N,3, FALSE) &amp; ",""" &amp; VLOOKUP(DK$1,Data!$L:$M,2, FALSE) &amp; """;"   )             )</f>
        <v/>
      </c>
      <c r="DL34" t="str">
        <f>IF(Data!$L35=DL$1, "",             IF(ISERR(SEARCH(DL$1,Data!$H35)),        "",          ";" &amp; VLOOKUP(DL$1,Data!$L:$N,3, FALSE) &amp; ",""" &amp; VLOOKUP(DL$1,Data!$L:$M,2, FALSE) &amp; """;"   )             )</f>
        <v/>
      </c>
      <c r="DM34" t="str">
        <f>IF(Data!$L35=DM$1, "",             IF(ISERR(SEARCH(DM$1,Data!$H35)),        "",          ";" &amp; VLOOKUP(DM$1,Data!$L:$N,3, FALSE) &amp; ",""" &amp; VLOOKUP(DM$1,Data!$L:$M,2, FALSE) &amp; """;"   )             )</f>
        <v/>
      </c>
      <c r="DN34" t="str">
        <f>IF(Data!$L35=DN$1, "",             IF(ISERR(SEARCH(DN$1,Data!$H35)),        "",          ";" &amp; VLOOKUP(DN$1,Data!$L:$N,3, FALSE) &amp; ",""" &amp; VLOOKUP(DN$1,Data!$L:$M,2, FALSE) &amp; """;"   )             )</f>
        <v/>
      </c>
      <c r="DO34" t="str">
        <f>IF(Data!$L35=DO$1, "",             IF(ISERR(SEARCH(DO$1,Data!$H35)),        "",          ";" &amp; VLOOKUP(DO$1,Data!$L:$N,3, FALSE) &amp; ",""" &amp; VLOOKUP(DO$1,Data!$L:$M,2, FALSE) &amp; """;"   )             )</f>
        <v/>
      </c>
      <c r="DP34" t="str">
        <f>IF(Data!$L35=DP$1, "",             IF(ISERR(SEARCH(DP$1,Data!$H35)),        "",          ";" &amp; VLOOKUP(DP$1,Data!$L:$N,3, FALSE) &amp; ",""" &amp; VLOOKUP(DP$1,Data!$L:$M,2, FALSE) &amp; """;"   )             )</f>
        <v/>
      </c>
      <c r="DQ34" t="str">
        <f>IF(Data!$L35=DQ$1, "",             IF(ISERR(SEARCH(DQ$1,Data!$H35)),        "",          ";" &amp; VLOOKUP(DQ$1,Data!$L:$N,3, FALSE) &amp; ",""" &amp; VLOOKUP(DQ$1,Data!$L:$M,2, FALSE) &amp; """;"   )             )</f>
        <v/>
      </c>
      <c r="DR34" t="str">
        <f>IF(Data!$L35=DR$1, "",             IF(ISERR(SEARCH(DR$1,Data!$H35)),        "",          ";" &amp; VLOOKUP(DR$1,Data!$L:$N,3, FALSE) &amp; ",""" &amp; VLOOKUP(DR$1,Data!$L:$M,2, FALSE) &amp; """;"   )             )</f>
        <v/>
      </c>
      <c r="DS34" t="str">
        <f>IF(Data!$L35=DS$1, "",             IF(ISERR(SEARCH(DS$1,Data!$H35)),        "",          ";" &amp; VLOOKUP(DS$1,Data!$L:$N,3, FALSE) &amp; ",""" &amp; VLOOKUP(DS$1,Data!$L:$M,2, FALSE) &amp; """;"   )             )</f>
        <v/>
      </c>
      <c r="DT34" t="str">
        <f>IF(Data!$L35=DT$1, "",             IF(ISERR(SEARCH(DT$1,Data!$H35)),        "",          ";" &amp; VLOOKUP(DT$1,Data!$L:$N,3, FALSE) &amp; ",""" &amp; VLOOKUP(DT$1,Data!$L:$M,2, FALSE) &amp; """;"   )             )</f>
        <v/>
      </c>
      <c r="DU34" t="str">
        <f>IF(Data!$L35=DU$1, "",             IF(ISERR(SEARCH(DU$1,Data!$H35)),        "",          ";" &amp; VLOOKUP(DU$1,Data!$L:$N,3, FALSE) &amp; ",""" &amp; VLOOKUP(DU$1,Data!$L:$M,2, FALSE) &amp; """;"   )             )</f>
        <v/>
      </c>
      <c r="DV34" t="str">
        <f>IF(Data!$L35=DV$1, "",             IF(ISERR(SEARCH(DV$1,Data!$H35)),        "",          ";" &amp; VLOOKUP(DV$1,Data!$L:$N,3, FALSE) &amp; ",""" &amp; VLOOKUP(DV$1,Data!$L:$M,2, FALSE) &amp; """;"   )             )</f>
        <v/>
      </c>
      <c r="DW34" t="str">
        <f>IF(Data!$L35=DW$1, "",             IF(ISERR(SEARCH(DW$1,Data!$H35)),        "",          ";" &amp; VLOOKUP(DW$1,Data!$L:$N,3, FALSE) &amp; ",""" &amp; VLOOKUP(DW$1,Data!$L:$M,2, FALSE) &amp; """;"   )             )</f>
        <v/>
      </c>
      <c r="DX34" t="str">
        <f>IF(Data!$L35=DX$1, "",             IF(ISERR(SEARCH(DX$1,Data!$H35)),        "",          ";" &amp; VLOOKUP(DX$1,Data!$L:$N,3, FALSE) &amp; ",""" &amp; VLOOKUP(DX$1,Data!$L:$M,2, FALSE) &amp; """;"   )             )</f>
        <v/>
      </c>
      <c r="DY34" t="str">
        <f>IF(Data!$L35=DY$1, "",             IF(ISERR(SEARCH(DY$1,Data!$H35)),        "",          ";" &amp; VLOOKUP(DY$1,Data!$L:$N,3, FALSE) &amp; ",""" &amp; VLOOKUP(DY$1,Data!$L:$M,2, FALSE) &amp; """;"   )             )</f>
        <v/>
      </c>
      <c r="DZ34" t="str">
        <f>IF(Data!$L35=DZ$1, "",             IF(ISERR(SEARCH(DZ$1,Data!$H35)),        "",          ";" &amp; VLOOKUP(DZ$1,Data!$L:$N,3, FALSE) &amp; ",""" &amp; VLOOKUP(DZ$1,Data!$L:$M,2, FALSE) &amp; """;"   )             )</f>
        <v/>
      </c>
      <c r="EA34" t="str">
        <f>IF(Data!$L35=EA$1, "",             IF(ISERR(SEARCH(EA$1,Data!$H35)),        "",          ";" &amp; VLOOKUP(EA$1,Data!$L:$N,3, FALSE) &amp; ",""" &amp; VLOOKUP(EA$1,Data!$L:$M,2, FALSE) &amp; """;"   )             )</f>
        <v/>
      </c>
      <c r="EB34" t="str">
        <f>IF(Data!$L35=EB$1, "",             IF(ISERR(SEARCH(EB$1,Data!$H35)),        "",          ";" &amp; VLOOKUP(EB$1,Data!$L:$N,3, FALSE) &amp; ",""" &amp; VLOOKUP(EB$1,Data!$L:$M,2, FALSE) &amp; """;"   )             )</f>
        <v/>
      </c>
      <c r="EC34" t="str">
        <f>IF(Data!$L35=EC$1, "",             IF(ISERR(SEARCH(EC$1,Data!$H35)),        "",          ";" &amp; VLOOKUP(EC$1,Data!$L:$N,3, FALSE) &amp; ",""" &amp; VLOOKUP(EC$1,Data!$L:$M,2, FALSE) &amp; """;"   )             )</f>
        <v/>
      </c>
      <c r="ED34" t="str">
        <f>IF(Data!$L35=ED$1, "",             IF(ISERR(SEARCH(ED$1,Data!$H35)),        "",          ";" &amp; VLOOKUP(ED$1,Data!$L:$N,3, FALSE) &amp; ",""" &amp; VLOOKUP(ED$1,Data!$L:$M,2, FALSE) &amp; """;"   )             )</f>
        <v/>
      </c>
      <c r="EE34" t="str">
        <f>IF(Data!$L35=EE$1, "",             IF(ISERR(SEARCH(EE$1,Data!$H35)),        "",          ";" &amp; VLOOKUP(EE$1,Data!$L:$N,3, FALSE) &amp; ",""" &amp; VLOOKUP(EE$1,Data!$L:$M,2, FALSE) &amp; """;"   )             )</f>
        <v/>
      </c>
      <c r="EF34" t="str">
        <f>IF(Data!$L35=EF$1, "",             IF(ISERR(SEARCH(EF$1,Data!$H35)),        "",          ";" &amp; VLOOKUP(EF$1,Data!$L:$N,3, FALSE) &amp; ",""" &amp; VLOOKUP(EF$1,Data!$L:$M,2, FALSE) &amp; """;"   )             )</f>
        <v/>
      </c>
      <c r="EG34" t="str">
        <f>IF(Data!$L35=EG$1, "",             IF(ISERR(SEARCH(EG$1,Data!$H35)),        "",          ";" &amp; VLOOKUP(EG$1,Data!$L:$N,3, FALSE) &amp; ",""" &amp; VLOOKUP(EG$1,Data!$L:$M,2, FALSE) &amp; """;"   )             )</f>
        <v/>
      </c>
      <c r="EH34" t="str">
        <f>IF(Data!$L35=EH$1, "",             IF(ISERR(SEARCH(EH$1,Data!$H35)),        "",          ";" &amp; VLOOKUP(EH$1,Data!$L:$N,3, FALSE) &amp; ",""" &amp; VLOOKUP(EH$1,Data!$L:$M,2, FALSE) &amp; """;"   )             )</f>
        <v/>
      </c>
      <c r="EI34" t="str">
        <f>IF(Data!$L35=EI$1, "",             IF(ISERR(SEARCH(EI$1,Data!$H35)),        "",          ";" &amp; VLOOKUP(EI$1,Data!$L:$N,3, FALSE) &amp; ",""" &amp; VLOOKUP(EI$1,Data!$L:$M,2, FALSE) &amp; """;"   )             )</f>
        <v/>
      </c>
      <c r="EJ34" t="str">
        <f>IF(Data!$L35=EJ$1, "",             IF(ISERR(SEARCH(EJ$1,Data!$H35)),        "",          ";" &amp; VLOOKUP(EJ$1,Data!$L:$N,3, FALSE) &amp; ",""" &amp; VLOOKUP(EJ$1,Data!$L:$M,2, FALSE) &amp; """;"   )             )</f>
        <v/>
      </c>
      <c r="EK34" t="str">
        <f>IF(Data!$L35=EK$1, "",             IF(ISERR(SEARCH(EK$1,Data!$H35)),        "",          ";" &amp; VLOOKUP(EK$1,Data!$L:$N,3, FALSE) &amp; ",""" &amp; VLOOKUP(EK$1,Data!$L:$M,2, FALSE) &amp; """;"   )             )</f>
        <v/>
      </c>
      <c r="EL34" t="str">
        <f>IF(Data!$L35=EL$1, "",             IF(ISERR(SEARCH(EL$1,Data!$H35)),        "",          ";" &amp; VLOOKUP(EL$1,Data!$L:$N,3, FALSE) &amp; ",""" &amp; VLOOKUP(EL$1,Data!$L:$M,2, FALSE) &amp; """;"   )             )</f>
        <v/>
      </c>
      <c r="EM34" t="str">
        <f>IF(Data!$L35=EM$1, "",             IF(ISERR(SEARCH(EM$1,Data!$H35)),        "",          ";" &amp; VLOOKUP(EM$1,Data!$L:$N,3, FALSE) &amp; ",""" &amp; VLOOKUP(EM$1,Data!$L:$M,2, FALSE) &amp; """;"   )             )</f>
        <v/>
      </c>
      <c r="EN34" t="str">
        <f>IF(Data!$L35=EN$1, "",             IF(ISERR(SEARCH(EN$1,Data!$H35)),        "",          ";" &amp; VLOOKUP(EN$1,Data!$L:$N,3, FALSE) &amp; ",""" &amp; VLOOKUP(EN$1,Data!$L:$M,2, FALSE) &amp; """;"   )             )</f>
        <v/>
      </c>
      <c r="EO34" t="str">
        <f>IF(Data!$L35=EO$1, "",             IF(ISERR(SEARCH(EO$1,Data!$H35)),        "",          ";" &amp; VLOOKUP(EO$1,Data!$L:$N,3, FALSE) &amp; ",""" &amp; VLOOKUP(EO$1,Data!$L:$M,2, FALSE) &amp; """;"   )             )</f>
        <v/>
      </c>
      <c r="EP34" t="str">
        <f>IF(Data!$L35=EP$1, "",             IF(ISERR(SEARCH(EP$1,Data!$H35)),        "",          ";" &amp; VLOOKUP(EP$1,Data!$L:$N,3, FALSE) &amp; ",""" &amp; VLOOKUP(EP$1,Data!$L:$M,2, FALSE) &amp; """;"   )             )</f>
        <v/>
      </c>
      <c r="EQ34" t="str">
        <f>IF(Data!$L35=EQ$1, "",             IF(ISERR(SEARCH(EQ$1,Data!$H35)),        "",          ";" &amp; VLOOKUP(EQ$1,Data!$L:$N,3, FALSE) &amp; ",""" &amp; VLOOKUP(EQ$1,Data!$L:$M,2, FALSE) &amp; """;"   )             )</f>
        <v/>
      </c>
      <c r="ER34" t="str">
        <f>IF(Data!$L35=ER$1, "",             IF(ISERR(SEARCH(ER$1,Data!$H35)),        "",          ";" &amp; VLOOKUP(ER$1,Data!$L:$N,3, FALSE) &amp; ",""" &amp; VLOOKUP(ER$1,Data!$L:$M,2, FALSE) &amp; """;"   )             )</f>
        <v/>
      </c>
      <c r="ES34" t="str">
        <f>IF(Data!$L35=ES$1, "",             IF(ISERR(SEARCH(ES$1,Data!$H35)),        "",          ";" &amp; VLOOKUP(ES$1,Data!$L:$N,3, FALSE) &amp; ",""" &amp; VLOOKUP(ES$1,Data!$L:$M,2, FALSE) &amp; """;"   )             )</f>
        <v/>
      </c>
      <c r="ET34" t="str">
        <f>IF(Data!$L35=ET$1, "",             IF(ISERR(SEARCH(ET$1,Data!$H35)),        "",          ";" &amp; VLOOKUP(ET$1,Data!$L:$N,3, FALSE) &amp; ",""" &amp; VLOOKUP(ET$1,Data!$L:$M,2, FALSE) &amp; """;"   )             )</f>
        <v/>
      </c>
      <c r="EU34" t="str">
        <f>IF(Data!$L35=EU$1, "",             IF(ISERR(SEARCH(EU$1,Data!$H35)),        "",          ";" &amp; VLOOKUP(EU$1,Data!$L:$N,3, FALSE) &amp; ",""" &amp; VLOOKUP(EU$1,Data!$L:$M,2, FALSE) &amp; """;"   )             )</f>
        <v/>
      </c>
      <c r="EV34" t="str">
        <f>IF(Data!$L35=EV$1, "",             IF(ISERR(SEARCH(EV$1,Data!$H35)),        "",          ";" &amp; VLOOKUP(EV$1,Data!$L:$N,3, FALSE) &amp; ",""" &amp; VLOOKUP(EV$1,Data!$L:$M,2, FALSE) &amp; """;"   )             )</f>
        <v/>
      </c>
      <c r="EW34" t="str">
        <f>IF(Data!$L35=EW$1, "",             IF(ISERR(SEARCH(EW$1,Data!$H35)),        "",          ";" &amp; VLOOKUP(EW$1,Data!$L:$N,3, FALSE) &amp; ",""" &amp; VLOOKUP(EW$1,Data!$L:$M,2, FALSE) &amp; """;"   )             )</f>
        <v/>
      </c>
      <c r="EX34" t="str">
        <f>IF(Data!$L35=EX$1, "",             IF(ISERR(SEARCH(EX$1,Data!$H35)),        "",          ";" &amp; VLOOKUP(EX$1,Data!$L:$N,3, FALSE) &amp; ",""" &amp; VLOOKUP(EX$1,Data!$L:$M,2, FALSE) &amp; """;"   )             )</f>
        <v/>
      </c>
      <c r="EY34" t="str">
        <f>IF(Data!$L35=EY$1, "",             IF(ISERR(SEARCH(EY$1,Data!$H35)),        "",          ";" &amp; VLOOKUP(EY$1,Data!$L:$N,3, FALSE) &amp; ",""" &amp; VLOOKUP(EY$1,Data!$L:$M,2, FALSE) &amp; """;"   )             )</f>
        <v/>
      </c>
      <c r="EZ34" t="str">
        <f>IF(Data!$L35=EZ$1, "",             IF(ISERR(SEARCH(EZ$1,Data!$H35)),        "",          ";" &amp; VLOOKUP(EZ$1,Data!$L:$N,3, FALSE) &amp; ",""" &amp; VLOOKUP(EZ$1,Data!$L:$M,2, FALSE) &amp; """;"   )             )</f>
        <v/>
      </c>
      <c r="FA34" t="str">
        <f>IF(Data!$L35=FA$1, "",             IF(ISERR(SEARCH(FA$1,Data!$H35)),        "",          ";" &amp; VLOOKUP(FA$1,Data!$L:$N,3, FALSE) &amp; ",""" &amp; VLOOKUP(FA$1,Data!$L:$M,2, FALSE) &amp; """;"   )             )</f>
        <v/>
      </c>
      <c r="FB34" t="str">
        <f>IF(Data!$L35=FB$1, "",             IF(ISERR(SEARCH(FB$1,Data!$H35)),        "",          ";" &amp; VLOOKUP(FB$1,Data!$L:$N,3, FALSE) &amp; ",""" &amp; VLOOKUP(FB$1,Data!$L:$M,2, FALSE) &amp; """;"   )             )</f>
        <v/>
      </c>
      <c r="FC34" t="str">
        <f>IF(Data!$L35=FC$1, "",             IF(ISERR(SEARCH(FC$1,Data!$H35)),        "",          ";" &amp; VLOOKUP(FC$1,Data!$L:$N,3, FALSE) &amp; ",""" &amp; VLOOKUP(FC$1,Data!$L:$M,2, FALSE) &amp; """;"   )             )</f>
        <v/>
      </c>
      <c r="FD34" t="str">
        <f>IF(Data!$L35=FD$1, "",             IF(ISERR(SEARCH(FD$1,Data!$H35)),        "",          ";" &amp; VLOOKUP(FD$1,Data!$L:$N,3, FALSE) &amp; ",""" &amp; VLOOKUP(FD$1,Data!$L:$M,2, FALSE) &amp; """;"   )             )</f>
        <v/>
      </c>
      <c r="FE34" t="str">
        <f>IF(Data!$L35=FE$1, "",             IF(ISERR(SEARCH(FE$1,Data!$H35)),        "",          ";" &amp; VLOOKUP(FE$1,Data!$L:$N,3, FALSE) &amp; ",""" &amp; VLOOKUP(FE$1,Data!$L:$M,2, FALSE) &amp; """;"   )             )</f>
        <v/>
      </c>
      <c r="FF34" t="str">
        <f>IF(Data!$L35=FF$1, "",             IF(ISERR(SEARCH(FF$1,Data!$H35)),        "",          ";" &amp; VLOOKUP(FF$1,Data!$L:$N,3, FALSE) &amp; ",""" &amp; VLOOKUP(FF$1,Data!$L:$M,2, FALSE) &amp; """;"   )             )</f>
        <v/>
      </c>
      <c r="FG34" t="str">
        <f>IF(Data!$L35=FG$1, "",             IF(ISERR(SEARCH(FG$1,Data!$H35)),        "",          ";" &amp; VLOOKUP(FG$1,Data!$L:$N,3, FALSE) &amp; ",""" &amp; VLOOKUP(FG$1,Data!$L:$M,2, FALSE) &amp; """;"   )             )</f>
        <v/>
      </c>
      <c r="FH34" t="str">
        <f>IF(Data!$L35=FH$1, "",             IF(ISERR(SEARCH(FH$1,Data!$H35)),        "",          ";" &amp; VLOOKUP(FH$1,Data!$L:$N,3, FALSE) &amp; ",""" &amp; VLOOKUP(FH$1,Data!$L:$M,2, FALSE) &amp; """;"   )             )</f>
        <v/>
      </c>
      <c r="FI34" t="str">
        <f>IF(Data!$L35=FI$1, "",             IF(ISERR(SEARCH(FI$1,Data!$H35)),        "",          ";" &amp; VLOOKUP(FI$1,Data!$L:$N,3, FALSE) &amp; ",""" &amp; VLOOKUP(FI$1,Data!$L:$M,2, FALSE) &amp; """;"   )             )</f>
        <v/>
      </c>
      <c r="FJ34" t="str">
        <f>IF(Data!$L35=FJ$1, "",             IF(ISERR(SEARCH(FJ$1,Data!$H35)),        "",          ";" &amp; VLOOKUP(FJ$1,Data!$L:$N,3, FALSE) &amp; ",""" &amp; VLOOKUP(FJ$1,Data!$L:$M,2, FALSE) &amp; """;"   )             )</f>
        <v/>
      </c>
      <c r="FK34" t="str">
        <f>IF(Data!$L35=FK$1, "",             IF(ISERR(SEARCH(FK$1,Data!$H35)),        "",          ";" &amp; VLOOKUP(FK$1,Data!$L:$N,3, FALSE) &amp; ",""" &amp; VLOOKUP(FK$1,Data!$L:$M,2, FALSE) &amp; """;"   )             )</f>
        <v/>
      </c>
      <c r="FL34" t="str">
        <f>IF(Data!$L35=FL$1, "",             IF(ISERR(SEARCH(FL$1,Data!$H35)),        "",          ";" &amp; VLOOKUP(FL$1,Data!$L:$N,3, FALSE) &amp; ",""" &amp; VLOOKUP(FL$1,Data!$L:$M,2, FALSE) &amp; """;"   )             )</f>
        <v/>
      </c>
      <c r="FM34" t="str">
        <f>IF(Data!$L35=FM$1, "",             IF(ISERR(SEARCH(FM$1,Data!$H35)),        "",          ";" &amp; VLOOKUP(FM$1,Data!$L:$N,3, FALSE) &amp; ",""" &amp; VLOOKUP(FM$1,Data!$L:$M,2, FALSE) &amp; """;"   )             )</f>
        <v/>
      </c>
      <c r="FN34" t="str">
        <f>IF(Data!$L35=FN$1, "",             IF(ISERR(SEARCH(FN$1,Data!$H35)),        "",          ";" &amp; VLOOKUP(FN$1,Data!$L:$N,3, FALSE) &amp; ",""" &amp; VLOOKUP(FN$1,Data!$L:$M,2, FALSE) &amp; """;"   )             )</f>
        <v/>
      </c>
      <c r="FO34" t="str">
        <f>IF(Data!$L35=FO$1, "",             IF(ISERR(SEARCH(FO$1,Data!$H35)),        "",          ";" &amp; VLOOKUP(FO$1,Data!$L:$N,3, FALSE) &amp; ",""" &amp; VLOOKUP(FO$1,Data!$L:$M,2, FALSE) &amp; """;"   )             )</f>
        <v/>
      </c>
      <c r="FP34" t="str">
        <f>IF(Data!$L35=FP$1, "",             IF(ISERR(SEARCH(FP$1,Data!$H35)),        "",          ";" &amp; VLOOKUP(FP$1,Data!$L:$N,3, FALSE) &amp; ",""" &amp; VLOOKUP(FP$1,Data!$L:$M,2, FALSE) &amp; """;"   )             )</f>
        <v/>
      </c>
      <c r="FQ34" t="str">
        <f>IF(Data!$L35=FQ$1, "",             IF(ISERR(SEARCH(FQ$1,Data!$H35)),        "",          ";" &amp; VLOOKUP(FQ$1,Data!$L:$N,3, FALSE) &amp; ",""" &amp; VLOOKUP(FQ$1,Data!$L:$M,2, FALSE) &amp; """;"   )             )</f>
        <v/>
      </c>
      <c r="FR34" t="str">
        <f>IF(Data!$L35=FR$1, "",             IF(ISERR(SEARCH(FR$1,Data!$H35)),        "",          ";" &amp; VLOOKUP(FR$1,Data!$L:$N,3, FALSE) &amp; ",""" &amp; VLOOKUP(FR$1,Data!$L:$M,2, FALSE) &amp; """;"   )             )</f>
        <v/>
      </c>
      <c r="FS34" t="str">
        <f>IF(Data!$L35=FS$1, "",             IF(ISERR(SEARCH(FS$1,Data!$H35)),        "",          ";" &amp; VLOOKUP(FS$1,Data!$L:$N,3, FALSE) &amp; ",""" &amp; VLOOKUP(FS$1,Data!$L:$M,2, FALSE) &amp; """;"   )             )</f>
        <v/>
      </c>
      <c r="FT34" t="str">
        <f>IF(Data!$L35=FT$1, "",             IF(ISERR(SEARCH(FT$1,Data!$H35)),        "",          ";" &amp; VLOOKUP(FT$1,Data!$L:$N,3, FALSE) &amp; ",""" &amp; VLOOKUP(FT$1,Data!$L:$M,2, FALSE) &amp; """;"   )             )</f>
        <v/>
      </c>
      <c r="FU34" t="str">
        <f>IF(Data!$L35=FU$1, "",             IF(ISERR(SEARCH(FU$1,Data!$H35)),        "",          ";" &amp; VLOOKUP(FU$1,Data!$L:$N,3, FALSE) &amp; ",""" &amp; VLOOKUP(FU$1,Data!$L:$M,2, FALSE) &amp; """;"   )             )</f>
        <v/>
      </c>
      <c r="FV34" t="str">
        <f>IF(Data!$L35=FV$1, "",             IF(ISERR(SEARCH(FV$1,Data!$H35)),        "",          ";" &amp; VLOOKUP(FV$1,Data!$L:$N,3, FALSE) &amp; ",""" &amp; VLOOKUP(FV$1,Data!$L:$M,2, FALSE) &amp; """;"   )             )</f>
        <v/>
      </c>
      <c r="FW34" t="str">
        <f>IF(Data!$L35=FW$1, "",             IF(ISERR(SEARCH(FW$1,Data!$H35)),        "",          ";" &amp; VLOOKUP(FW$1,Data!$L:$N,3, FALSE) &amp; ",""" &amp; VLOOKUP(FW$1,Data!$L:$M,2, FALSE) &amp; """;"   )             )</f>
        <v/>
      </c>
      <c r="FX34" t="str">
        <f>IF(Data!$L35=FX$1, "",             IF(ISERR(SEARCH(FX$1,Data!$H35)),        "",          ";" &amp; VLOOKUP(FX$1,Data!$L:$N,3, FALSE) &amp; ",""" &amp; VLOOKUP(FX$1,Data!$L:$M,2, FALSE) &amp; """;"   )             )</f>
        <v/>
      </c>
      <c r="FY34" t="str">
        <f>IF(Data!$L35=FY$1, "",             IF(ISERR(SEARCH(FY$1,Data!$H35)),        "",          ";" &amp; VLOOKUP(FY$1,Data!$L:$N,3, FALSE) &amp; ",""" &amp; VLOOKUP(FY$1,Data!$L:$M,2, FALSE) &amp; """;"   )             )</f>
        <v/>
      </c>
      <c r="FZ34" t="str">
        <f>IF(Data!$L35=FZ$1, "",             IF(ISERR(SEARCH(FZ$1,Data!$H35)),        "",          ";" &amp; VLOOKUP(FZ$1,Data!$L:$N,3, FALSE) &amp; ",""" &amp; VLOOKUP(FZ$1,Data!$L:$M,2, FALSE) &amp; """;"   )             )</f>
        <v/>
      </c>
      <c r="GA34" t="str">
        <f>IF(Data!$L35=GA$1, "",             IF(ISERR(SEARCH(GA$1,Data!$H35)),        "",          ";" &amp; VLOOKUP(GA$1,Data!$L:$N,3, FALSE) &amp; ",""" &amp; VLOOKUP(GA$1,Data!$L:$M,2, FALSE) &amp; """;"   )             )</f>
        <v/>
      </c>
      <c r="GB34" t="str">
        <f>IF(Data!$L35=GB$1, "",             IF(ISERR(SEARCH(GB$1,Data!$H35)),        "",          ";" &amp; VLOOKUP(GB$1,Data!$L:$N,3, FALSE) &amp; ",""" &amp; VLOOKUP(GB$1,Data!$L:$M,2, FALSE) &amp; """;"   )             )</f>
        <v/>
      </c>
      <c r="GC34" t="str">
        <f>IF(Data!$L35=GC$1, "",             IF(ISERR(SEARCH(GC$1,Data!$H35)),        "",          ";" &amp; VLOOKUP(GC$1,Data!$L:$N,3, FALSE) &amp; ",""" &amp; VLOOKUP(GC$1,Data!$L:$M,2, FALSE) &amp; """;"   )             )</f>
        <v/>
      </c>
      <c r="GD34" t="str">
        <f>IF(Data!$L35=GD$1, "",             IF(ISERR(SEARCH(GD$1,Data!$H35)),        "",          ";" &amp; VLOOKUP(GD$1,Data!$L:$N,3, FALSE) &amp; ",""" &amp; VLOOKUP(GD$1,Data!$L:$M,2, FALSE) &amp; """;"   )             )</f>
        <v/>
      </c>
      <c r="GE34" t="str">
        <f>IF(Data!$L35=GE$1, "",             IF(ISERR(SEARCH(GE$1,Data!$H35)),        "",          ";" &amp; VLOOKUP(GE$1,Data!$L:$N,3, FALSE) &amp; ",""" &amp; VLOOKUP(GE$1,Data!$L:$M,2, FALSE) &amp; """;"   )             )</f>
        <v/>
      </c>
      <c r="GF34" t="str">
        <f>IF(Data!$L35=GF$1, "",             IF(ISERR(SEARCH(GF$1,Data!$H35)),        "",          ";" &amp; VLOOKUP(GF$1,Data!$L:$N,3, FALSE) &amp; ",""" &amp; VLOOKUP(GF$1,Data!$L:$M,2, FALSE) &amp; """;"   )             )</f>
        <v/>
      </c>
      <c r="GG34" t="str">
        <f>IF(Data!$L35=GG$1, "",             IF(ISERR(SEARCH(GG$1,Data!$H35)),        "",          ";" &amp; VLOOKUP(GG$1,Data!$L:$N,3, FALSE) &amp; ",""" &amp; VLOOKUP(GG$1,Data!$L:$M,2, FALSE) &amp; """;"   )             )</f>
        <v/>
      </c>
      <c r="GH34" t="str">
        <f>IF(Data!$L35=GH$1, "",             IF(ISERR(SEARCH(GH$1,Data!$H35)),        "",          ";" &amp; VLOOKUP(GH$1,Data!$L:$N,3, FALSE) &amp; ",""" &amp; VLOOKUP(GH$1,Data!$L:$M,2, FALSE) &amp; """;"   )             )</f>
        <v/>
      </c>
      <c r="GI34" t="str">
        <f>IF(Data!$L35=GI$1, "",             IF(ISERR(SEARCH(GI$1,Data!$H35)),        "",          ";" &amp; VLOOKUP(GI$1,Data!$L:$N,3, FALSE) &amp; ",""" &amp; VLOOKUP(GI$1,Data!$L:$M,2, FALSE) &amp; """;"   )             )</f>
        <v/>
      </c>
      <c r="GJ34" t="str">
        <f>IF(Data!$L35=GJ$1, "",             IF(ISERR(SEARCH(GJ$1,Data!$H35)),        "",          ";" &amp; VLOOKUP(GJ$1,Data!$L:$N,3, FALSE) &amp; ",""" &amp; VLOOKUP(GJ$1,Data!$L:$M,2, FALSE) &amp; """;"   )             )</f>
        <v/>
      </c>
      <c r="GK34" t="str">
        <f>IF(Data!$L35=GK$1, "",             IF(ISERR(SEARCH(GK$1,Data!$H35)),        "",          ";" &amp; VLOOKUP(GK$1,Data!$L:$N,3, FALSE) &amp; ",""" &amp; VLOOKUP(GK$1,Data!$L:$M,2, FALSE) &amp; """;"   )             )</f>
        <v/>
      </c>
      <c r="GL34" t="str">
        <f>IF(Data!$L35=GL$1, "",             IF(ISERR(SEARCH(GL$1,Data!$H35)),        "",          ";" &amp; VLOOKUP(GL$1,Data!$L:$N,3, FALSE) &amp; ",""" &amp; VLOOKUP(GL$1,Data!$L:$M,2, FALSE) &amp; """;"   )             )</f>
        <v/>
      </c>
      <c r="GM34" t="str">
        <f>IF(Data!$L35=GM$1, "",             IF(ISERR(SEARCH(GM$1,Data!$H35)),        "",          ";" &amp; VLOOKUP(GM$1,Data!$L:$N,3, FALSE) &amp; ",""" &amp; VLOOKUP(GM$1,Data!$L:$M,2, FALSE) &amp; """;"   )             )</f>
        <v/>
      </c>
      <c r="GN34" t="str">
        <f>IF(Data!$L35=GN$1, "",             IF(ISERR(SEARCH(GN$1,Data!$H35)),        "",          ";" &amp; VLOOKUP(GN$1,Data!$L:$N,3, FALSE) &amp; ",""" &amp; VLOOKUP(GN$1,Data!$L:$M,2, FALSE) &amp; """;"   )             )</f>
        <v/>
      </c>
      <c r="GO34" t="str">
        <f>IF(Data!$L35=GO$1, "",             IF(ISERR(SEARCH(GO$1,Data!$H35)),        "",          ";" &amp; VLOOKUP(GO$1,Data!$L:$N,3, FALSE) &amp; ",""" &amp; VLOOKUP(GO$1,Data!$L:$M,2, FALSE) &amp; """;"   )             )</f>
        <v/>
      </c>
      <c r="GP34" t="str">
        <f>IF(Data!$L35=GP$1, "",             IF(ISERR(SEARCH(GP$1,Data!$H35)),        "",          ";" &amp; VLOOKUP(GP$1,Data!$L:$N,3, FALSE) &amp; ",""" &amp; VLOOKUP(GP$1,Data!$L:$M,2, FALSE) &amp; """;"   )             )</f>
        <v/>
      </c>
      <c r="GQ34" t="str">
        <f>IF(Data!$L35=GQ$1, "",             IF(ISERR(SEARCH(GQ$1,Data!$H35)),        "",          ";" &amp; VLOOKUP(GQ$1,Data!$L:$N,3, FALSE) &amp; ",""" &amp; VLOOKUP(GQ$1,Data!$L:$M,2, FALSE) &amp; """;"   )             )</f>
        <v/>
      </c>
      <c r="GR34" t="str">
        <f>IF(Data!$L35=GR$1, "",             IF(ISERR(SEARCH(GR$1,Data!$H35)),        "",          ";" &amp; VLOOKUP(GR$1,Data!$L:$N,3, FALSE) &amp; ",""" &amp; VLOOKUP(GR$1,Data!$L:$M,2, FALSE) &amp; """;"   )             )</f>
        <v/>
      </c>
      <c r="GS34" t="str">
        <f>IF(Data!$L35=GS$1, "",             IF(ISERR(SEARCH(GS$1,Data!$H35)),        "",          ";" &amp; VLOOKUP(GS$1,Data!$L:$N,3, FALSE) &amp; ",""" &amp; VLOOKUP(GS$1,Data!$L:$M,2, FALSE) &amp; """;"   )             )</f>
        <v/>
      </c>
      <c r="GT34" t="str">
        <f>IF(Data!$L35=GT$1, "",             IF(ISERR(SEARCH(GT$1,Data!$H35)),        "",          ";" &amp; VLOOKUP(GT$1,Data!$L:$N,3, FALSE) &amp; ",""" &amp; VLOOKUP(GT$1,Data!$L:$M,2, FALSE) &amp; """;"   )             )</f>
        <v/>
      </c>
      <c r="GU34" t="str">
        <f>IF(Data!$L35=GU$1, "",             IF(ISERR(SEARCH(GU$1,Data!$H35)),        "",          ";" &amp; VLOOKUP(GU$1,Data!$L:$N,3, FALSE) &amp; ",""" &amp; VLOOKUP(GU$1,Data!$L:$M,2, FALSE) &amp; """;"   )             )</f>
        <v/>
      </c>
      <c r="GV34" t="str">
        <f>IF(Data!$L35=GV$1, "",             IF(ISERR(SEARCH(GV$1,Data!$H35)),        "",          ";" &amp; VLOOKUP(GV$1,Data!$L:$N,3, FALSE) &amp; ",""" &amp; VLOOKUP(GV$1,Data!$L:$M,2, FALSE) &amp; """;"   )             )</f>
        <v/>
      </c>
      <c r="GW34" t="str">
        <f>IF(Data!$L35=GW$1, "",             IF(ISERR(SEARCH(GW$1,Data!$H35)),        "",          ";" &amp; VLOOKUP(GW$1,Data!$L:$N,3, FALSE) &amp; ",""" &amp; VLOOKUP(GW$1,Data!$L:$M,2, FALSE) &amp; """;"   )             )</f>
        <v/>
      </c>
      <c r="GX34" t="str">
        <f>IF(Data!$L35=GX$1, "",             IF(ISERR(SEARCH(GX$1,Data!$H35)),        "",          ";" &amp; VLOOKUP(GX$1,Data!$L:$N,3, FALSE) &amp; ",""" &amp; VLOOKUP(GX$1,Data!$L:$M,2, FALSE) &amp; """;"   )             )</f>
        <v/>
      </c>
      <c r="GY34" t="str">
        <f>IF(Data!$L35=GY$1, "",             IF(ISERR(SEARCH(GY$1,Data!$H35)),        "",          ";" &amp; VLOOKUP(GY$1,Data!$L:$N,3, FALSE) &amp; ",""" &amp; VLOOKUP(GY$1,Data!$L:$M,2, FALSE) &amp; """;"   )             )</f>
        <v/>
      </c>
      <c r="GZ34" t="str">
        <f>IF(Data!$L35=GZ$1, "",             IF(ISERR(SEARCH(GZ$1,Data!$H35)),        "",          ";" &amp; VLOOKUP(GZ$1,Data!$L:$N,3, FALSE) &amp; ",""" &amp; VLOOKUP(GZ$1,Data!$L:$M,2, FALSE) &amp; """;"   )             )</f>
        <v/>
      </c>
      <c r="HA34" t="str">
        <f>IF(Data!$L35=HA$1, "",             IF(ISERR(SEARCH(HA$1,Data!$H35)),        "",          ";" &amp; VLOOKUP(HA$1,Data!$L:$N,3, FALSE) &amp; ",""" &amp; VLOOKUP(HA$1,Data!$L:$M,2, FALSE) &amp; """;"   )             )</f>
        <v/>
      </c>
      <c r="HB34" t="str">
        <f>IF(Data!$L35=HB$1, "",             IF(ISERR(SEARCH(HB$1,Data!$H35)),        "",          ";" &amp; VLOOKUP(HB$1,Data!$L:$N,3, FALSE) &amp; ",""" &amp; VLOOKUP(HB$1,Data!$L:$M,2, FALSE) &amp; """;"   )             )</f>
        <v/>
      </c>
      <c r="HC34" t="str">
        <f>IF(Data!$L35=HC$1, "",             IF(ISERR(SEARCH(HC$1,Data!$H35)),        "",          ";" &amp; VLOOKUP(HC$1,Data!$L:$N,3, FALSE) &amp; ",""" &amp; VLOOKUP(HC$1,Data!$L:$M,2, FALSE) &amp; """;"   )             )</f>
        <v/>
      </c>
      <c r="HD34" t="str">
        <f>IF(Data!$L35=HD$1, "",             IF(ISERR(SEARCH(HD$1,Data!$H35)),        "",          ";" &amp; VLOOKUP(HD$1,Data!$L:$N,3, FALSE) &amp; ",""" &amp; VLOOKUP(HD$1,Data!$L:$M,2, FALSE) &amp; """;"   )             )</f>
        <v/>
      </c>
      <c r="HE34" t="str">
        <f>IF(Data!$L35=HE$1, "",             IF(ISERR(SEARCH(HE$1,Data!$H35)),        "",          ";" &amp; VLOOKUP(HE$1,Data!$L:$N,3, FALSE) &amp; ",""" &amp; VLOOKUP(HE$1,Data!$L:$M,2, FALSE) &amp; """;"   )             )</f>
        <v/>
      </c>
      <c r="HF34" t="str">
        <f>IF(Data!$L35=HF$1, "",             IF(ISERR(SEARCH(HF$1,Data!$H35)),        "",          ";" &amp; VLOOKUP(HF$1,Data!$L:$N,3, FALSE) &amp; ",""" &amp; VLOOKUP(HF$1,Data!$L:$M,2, FALSE) &amp; """;"   )             )</f>
        <v/>
      </c>
      <c r="HG34" t="str">
        <f>IF(Data!$L35=HG$1, "",             IF(ISERR(SEARCH(HG$1,Data!$H35)),        "",          ";" &amp; VLOOKUP(HG$1,Data!$L:$N,3, FALSE) &amp; ",""" &amp; VLOOKUP(HG$1,Data!$L:$M,2, FALSE) &amp; """;"   )             )</f>
        <v/>
      </c>
      <c r="HH34" t="str">
        <f>IF(Data!$L35=HH$1, "",             IF(ISERR(SEARCH(HH$1,Data!$H35)),        "",          ";" &amp; VLOOKUP(HH$1,Data!$L:$N,3, FALSE) &amp; ",""" &amp; VLOOKUP(HH$1,Data!$L:$M,2, FALSE) &amp; """;"   )             )</f>
        <v/>
      </c>
      <c r="HI34" t="str">
        <f>IF(Data!$L35=HI$1, "",             IF(ISERR(SEARCH(HI$1,Data!$H35)),        "",          ";" &amp; VLOOKUP(HI$1,Data!$L:$N,3, FALSE) &amp; ",""" &amp; VLOOKUP(HI$1,Data!$L:$M,2, FALSE) &amp; """;"   )             )</f>
        <v/>
      </c>
      <c r="HJ34" t="str">
        <f>IF(Data!$L35=HJ$1, "",             IF(ISERR(SEARCH(HJ$1,Data!$H35)),        "",          ";" &amp; VLOOKUP(HJ$1,Data!$L:$N,3, FALSE) &amp; ",""" &amp; VLOOKUP(HJ$1,Data!$L:$M,2, FALSE) &amp; """;"   )             )</f>
        <v/>
      </c>
      <c r="HK34" t="str">
        <f>IF(Data!$L35=HK$1, "",             IF(ISERR(SEARCH(HK$1,Data!$H35)),        "",          ";" &amp; VLOOKUP(HK$1,Data!$L:$N,3, FALSE) &amp; ",""" &amp; VLOOKUP(HK$1,Data!$L:$M,2, FALSE) &amp; """;"   )             )</f>
        <v/>
      </c>
      <c r="HL34" t="str">
        <f>IF(Data!$L35=HL$1, "",             IF(ISERR(SEARCH(HL$1,Data!$H35)),        "",          ";" &amp; VLOOKUP(HL$1,Data!$L:$N,3, FALSE) &amp; ",""" &amp; VLOOKUP(HL$1,Data!$L:$M,2, FALSE) &amp; """;"   )             )</f>
        <v/>
      </c>
      <c r="HM34" t="str">
        <f>IF(Data!$L35=HM$1, "",             IF(ISERR(SEARCH(HM$1,Data!$H35)),        "",          ";" &amp; VLOOKUP(HM$1,Data!$L:$N,3, FALSE) &amp; ",""" &amp; VLOOKUP(HM$1,Data!$L:$M,2, FALSE) &amp; """;"   )             )</f>
        <v/>
      </c>
      <c r="HN34" t="str">
        <f>IF(Data!$L35=HN$1, "",             IF(ISERR(SEARCH(HN$1,Data!$H35)),        "",          ";" &amp; VLOOKUP(HN$1,Data!$L:$N,3, FALSE) &amp; ",""" &amp; VLOOKUP(HN$1,Data!$L:$M,2, FALSE) &amp; """;"   )             )</f>
        <v/>
      </c>
      <c r="HO34" t="str">
        <f>IF(Data!$L35=HO$1, "",             IF(ISERR(SEARCH(HO$1,Data!$H35)),        "",          ";" &amp; VLOOKUP(HO$1,Data!$L:$N,3, FALSE) &amp; ",""" &amp; VLOOKUP(HO$1,Data!$L:$M,2, FALSE) &amp; """;"   )             )</f>
        <v/>
      </c>
      <c r="HP34" t="str">
        <f>IF(Data!$L35=HP$1, "",             IF(ISERR(SEARCH(HP$1,Data!$H35)),        "",          ";" &amp; VLOOKUP(HP$1,Data!$L:$N,3, FALSE) &amp; ",""" &amp; VLOOKUP(HP$1,Data!$L:$M,2, FALSE) &amp; """;"   )             )</f>
        <v/>
      </c>
      <c r="HQ34" t="str">
        <f>IF(Data!$L35=HQ$1, "",             IF(ISERR(SEARCH(HQ$1,Data!$H35)),        "",          ";" &amp; VLOOKUP(HQ$1,Data!$L:$N,3, FALSE) &amp; ",""" &amp; VLOOKUP(HQ$1,Data!$L:$M,2, FALSE) &amp; """;"   )             )</f>
        <v/>
      </c>
      <c r="HR34" t="str">
        <f>IF(Data!$L35=HR$1, "",             IF(ISERR(SEARCH(HR$1,Data!$H35)),        "",          ";" &amp; VLOOKUP(HR$1,Data!$L:$N,3, FALSE) &amp; ",""" &amp; VLOOKUP(HR$1,Data!$L:$M,2, FALSE) &amp; """;"   )             )</f>
        <v/>
      </c>
      <c r="HS34" t="str">
        <f>IF(Data!$L35=HS$1, "",             IF(ISERR(SEARCH(HS$1,Data!$H35)),        "",          ";" &amp; VLOOKUP(HS$1,Data!$L:$N,3, FALSE) &amp; ",""" &amp; VLOOKUP(HS$1,Data!$L:$M,2, FALSE) &amp; """;"   )             )</f>
        <v/>
      </c>
      <c r="HT34" t="str">
        <f>IF(Data!$L35=HT$1, "",             IF(ISERR(SEARCH(HT$1,Data!$H35)),        "",          ";" &amp; VLOOKUP(HT$1,Data!$L:$N,3, FALSE) &amp; ",""" &amp; VLOOKUP(HT$1,Data!$L:$M,2, FALSE) &amp; """;"   )             )</f>
        <v/>
      </c>
      <c r="HU34" t="str">
        <f>IF(Data!$L35=HU$1, "",             IF(ISERR(SEARCH(HU$1,Data!$H35)),        "",          ";" &amp; VLOOKUP(HU$1,Data!$L:$N,3, FALSE) &amp; ",""" &amp; VLOOKUP(HU$1,Data!$L:$M,2, FALSE) &amp; """;"   )             )</f>
        <v/>
      </c>
      <c r="HV34" t="str">
        <f>IF(Data!$L35=HV$1, "",             IF(ISERR(SEARCH(HV$1,Data!$H35)),        "",          ";" &amp; VLOOKUP(HV$1,Data!$L:$N,3, FALSE) &amp; ",""" &amp; VLOOKUP(HV$1,Data!$L:$M,2, FALSE) &amp; """;"   )             )</f>
        <v/>
      </c>
      <c r="HW34" t="str">
        <f>IF(Data!$L35=HW$1, "",             IF(ISERR(SEARCH(HW$1,Data!$H35)),        "",          ";" &amp; VLOOKUP(HW$1,Data!$L:$N,3, FALSE) &amp; ",""" &amp; VLOOKUP(HW$1,Data!$L:$M,2, FALSE) &amp; """;"   )             )</f>
        <v/>
      </c>
      <c r="HX34" t="str">
        <f>IF(Data!$L35=HX$1, "",             IF(ISERR(SEARCH(HX$1,Data!$H35)),        "",          ";" &amp; VLOOKUP(HX$1,Data!$L:$N,3, FALSE) &amp; ",""" &amp; VLOOKUP(HX$1,Data!$L:$M,2, FALSE) &amp; """;"   )             )</f>
        <v/>
      </c>
      <c r="HY34" t="str">
        <f>IF(Data!$L35=HY$1, "",             IF(ISERR(SEARCH(HY$1,Data!$H35)),        "",          ";" &amp; VLOOKUP(HY$1,Data!$L:$N,3, FALSE) &amp; ",""" &amp; VLOOKUP(HY$1,Data!$L:$M,2, FALSE) &amp; """;"   )             )</f>
        <v/>
      </c>
      <c r="HZ34" t="str">
        <f>IF(Data!$L35=HZ$1, "",             IF(ISERR(SEARCH(HZ$1,Data!$H35)),        "",          ";" &amp; VLOOKUP(HZ$1,Data!$L:$N,3, FALSE) &amp; ",""" &amp; VLOOKUP(HZ$1,Data!$L:$M,2, FALSE) &amp; """;"   )             )</f>
        <v/>
      </c>
      <c r="IA34" t="str">
        <f>IF(Data!$L35=IA$1, "",             IF(ISERR(SEARCH(IA$1,Data!$H35)),        "",          ";" &amp; VLOOKUP(IA$1,Data!$L:$N,3, FALSE) &amp; ",""" &amp; VLOOKUP(IA$1,Data!$L:$M,2, FALSE) &amp; """;"   )             )</f>
        <v/>
      </c>
      <c r="IB34" t="str">
        <f>IF(Data!$L35=IB$1, "",             IF(ISERR(SEARCH(IB$1,Data!$H35)),        "",          ";" &amp; VLOOKUP(IB$1,Data!$L:$N,3, FALSE) &amp; ",""" &amp; VLOOKUP(IB$1,Data!$L:$M,2, FALSE) &amp; """;"   )             )</f>
        <v/>
      </c>
      <c r="IC34" t="str">
        <f>IF(Data!$L35=IC$1, "",             IF(ISERR(SEARCH(IC$1,Data!$H35)),        "",          ";" &amp; VLOOKUP(IC$1,Data!$L:$N,3, FALSE) &amp; ",""" &amp; VLOOKUP(IC$1,Data!$L:$M,2, FALSE) &amp; """;"   )             )</f>
        <v/>
      </c>
      <c r="ID34" t="str">
        <f>IF(Data!$L35=ID$1, "",             IF(ISERR(SEARCH(ID$1,Data!$H35)),        "",          ";" &amp; VLOOKUP(ID$1,Data!$L:$N,3, FALSE) &amp; ",""" &amp; VLOOKUP(ID$1,Data!$L:$M,2, FALSE) &amp; """;"   )             )</f>
        <v/>
      </c>
      <c r="IE34" t="str">
        <f>IF(Data!$L35=IE$1, "",             IF(ISERR(SEARCH(IE$1,Data!$H35)),        "",          ";" &amp; VLOOKUP(IE$1,Data!$L:$N,3, FALSE) &amp; ",""" &amp; VLOOKUP(IE$1,Data!$L:$M,2, FALSE) &amp; """;"   )             )</f>
        <v/>
      </c>
      <c r="IF34" t="str">
        <f>IF(Data!$L35=IF$1, "",             IF(ISERR(SEARCH(IF$1,Data!$H35)),        "",          ";" &amp; VLOOKUP(IF$1,Data!$L:$N,3, FALSE) &amp; ",""" &amp; VLOOKUP(IF$1,Data!$L:$M,2, FALSE) &amp; """;"   )             )</f>
        <v/>
      </c>
      <c r="IG34" t="str">
        <f>IF(Data!$L35=IG$1, "",             IF(ISERR(SEARCH(IG$1,Data!$H35)),        "",          ";" &amp; VLOOKUP(IG$1,Data!$L:$N,3, FALSE) &amp; ",""" &amp; VLOOKUP(IG$1,Data!$L:$M,2, FALSE) &amp; """;"   )             )</f>
        <v/>
      </c>
      <c r="IH34" t="str">
        <f>IF(Data!$L35=IH$1, "",             IF(ISERR(SEARCH(IH$1,Data!$H35)),        "",          ";" &amp; VLOOKUP(IH$1,Data!$L:$N,3, FALSE) &amp; ",""" &amp; VLOOKUP(IH$1,Data!$L:$M,2, FALSE) &amp; """;"   )             )</f>
        <v/>
      </c>
      <c r="II34" t="str">
        <f>IF(Data!$L35=II$1, "",             IF(ISERR(SEARCH(II$1,Data!$H35)),        "",          ";" &amp; VLOOKUP(II$1,Data!$L:$N,3, FALSE) &amp; ",""" &amp; VLOOKUP(II$1,Data!$L:$M,2, FALSE) &amp; """;"   )             )</f>
        <v/>
      </c>
    </row>
    <row r="35" spans="1:243" x14ac:dyDescent="0.3">
      <c r="A35" t="str">
        <f>Data!L36</f>
        <v>Kirster Banai</v>
      </c>
      <c r="B35" s="15" t="str">
        <f>VLOOKUP(Tableau36[[#This Row],[Character]],Data!L:N,3,FALSE)</f>
        <v>00000000-0000-0000-0000-000000000034</v>
      </c>
      <c r="C35" s="15" t="str">
        <f>VLOOKUP(Tableau36[[#This Row],[Character]],Data!L:M,2,FALSE)</f>
        <v>HUMAN</v>
      </c>
      <c r="D35" s="15" t="str">
        <f>SUBSTITUTE(     SUBSTITUTE(Tableau36[[#This Row],[character_id,character_type,friend_id,friend_type]],",""DROID""",""),    ",""HUMAN""", "")</f>
        <v>00000000-0000-0000-0000-000000000034,00000000-0000-0000-0000-000000000179</v>
      </c>
      <c r="E35" s="15" t="str">
        <f>IF(Tableau36[[#This Row],[With char''s id]] = "", "",    MID(Tableau36[[#This Row],[With char''s id]], 2, LEN(Tableau36[[#This Row],[With char''s id]])-1))</f>
        <v>00000000-0000-0000-0000-000000000034,"HUMAN",00000000-0000-0000-0000-000000000179,"HUMAN"</v>
      </c>
      <c r="F35" s="15" t="str">
        <f>SUBSTITUTE(Tableau36[[#This Row],[List of friend''s id]],  "/",    "/" &amp; Tableau36[[#This Row],[Character''s id]] &amp; ",""" &amp; Tableau36[[#This Row],[Type]] &amp; """,")</f>
        <v>/00000000-0000-0000-0000-000000000034,"HUMAN",00000000-0000-0000-0000-000000000179,"HUMAN"</v>
      </c>
      <c r="G35" t="str">
        <f>IF( Tableau36[[#This Row],[removed double semi-colon]]="", "", "/" &amp; MID(Tableau36[[#This Row],[removed double semi-colon]],2,LEN(Tableau36[[#This Row],[removed double semi-colon]]) - 2) )</f>
        <v>/00000000-0000-0000-0000-000000000179,"HUMAN"</v>
      </c>
      <c r="H35" t="str">
        <f>SUBSTITUTE(Tableau36[[#This Row],[Concatenation]],";;","/")</f>
        <v>;00000000-0000-0000-0000-000000000179,"HUMAN";</v>
      </c>
      <c r="I35" t="str">
        <f>friends!M35&amp; friends!N35&amp; friends!O35&amp; friends!P35&amp; friends!Q35&amp; friends!R35&amp; friends!S35&amp; friends!T35&amp; friends!U35&amp; friends!V35&amp; friends!W35&amp; friends!X35&amp; friends!Y35&amp; friends!Z35&amp; friends!AA35&amp; friends!AB35&amp; friends!AC35&amp; friends!AD35&amp; friends!AE35&amp; friends!AF35&amp; friends!AG35&amp; friends!AH35&amp; friends!AI35&amp; friends!AJ35&amp; friends!AK35&amp; friends!AL35&amp; friends!AM35&amp; friends!AN35&amp; friends!AO35&amp; friends!AP35&amp; friends!AQ35&amp; friends!AR35&amp; friends!AS35&amp; friends!AT35&amp; friends!AU35&amp; friends!AV35&amp; friends!AW35&amp; friends!AX35&amp; friends!AY35&amp; friends!AZ35&amp; friends!BA35&amp; friends!BB35&amp; friends!BC35&amp; friends!BD35&amp; friends!BE35&amp; friends!BF35&amp; friends!BG35&amp; friends!BH35&amp; friends!BI35&amp; friends!BJ35&amp; friends!BK35&amp; friends!BL35&amp; friends!BM35&amp; friends!BN35&amp; friends!BO35&amp; friends!BP35&amp; friends!BQ35&amp; friends!BR35&amp; friends!BS35&amp; friends!BT35&amp; friends!BU35&amp; friends!BV35&amp; friends!BW35&amp; friends!BX35&amp; friends!BY35&amp; friends!BZ35&amp; friends!CA35&amp; friends!CB35&amp; friends!CC35&amp; friends!CD35&amp; friends!CE35&amp; friends!CF35&amp; friends!CG35&amp; friends!CH35&amp; friends!CI35&amp; friends!CJ35&amp; friends!CK35&amp; friends!CL35&amp; friends!CM35&amp; friends!CN35&amp; friends!CO35&amp; friends!CP35&amp; friends!CQ35&amp; friends!CR35&amp; friends!CS35&amp; friends!CT35&amp; friends!CU35&amp; friends!CV35&amp; friends!CW35&amp; friends!CX35&amp; friends!CY35&amp; friends!CZ35&amp; friends!DA35&amp; friends!DB35&amp; friends!DC35&amp; friends!DD35&amp; friends!DE35&amp; friends!DF35&amp; friends!DG35&amp; friends!DH35&amp; friends!DI35&amp; friends!DJ35&amp; friends!DK35&amp; friends!DL35&amp; friends!DM35&amp; friends!DN35&amp; friends!DO35&amp; friends!DP35&amp; friends!DQ35&amp; friends!DR35&amp; friends!DS35&amp; friends!DT35&amp; friends!DU35&amp; friends!DV35&amp; friends!DW35&amp; friends!DX35&amp; friends!DY35&amp; friends!DZ35&amp; friends!EA35&amp; friends!EB35&amp; friends!EC35&amp; friends!ED35&amp; friends!EE35&amp; friends!EF35&amp; friends!EG35&amp; friends!EH35&amp; friends!EI35&amp; friends!EJ35&amp; friends!EK35&amp; friends!EL35&amp; friends!EM35&amp; friends!EN35&amp; friends!EO35&amp; friends!EP35&amp; friends!EQ35&amp; friends!ER35&amp; friends!ES35&amp; friends!ET35&amp; friends!EU35&amp; friends!EV35&amp; friends!EW35&amp; friends!EX35&amp; friends!EY35&amp; friends!EZ35&amp; friends!FA35&amp; friends!FB35&amp; friends!FC35&amp; friends!FD35&amp; friends!FE35&amp; friends!FF35&amp; friends!FG35&amp; friends!FH35&amp; friends!FI35&amp; friends!FJ35&amp; friends!FK35&amp; friends!FL35&amp; friends!FM35&amp; friends!FN35&amp; friends!FO35&amp; friends!FP35&amp; friends!FQ35&amp; friends!FR35&amp; friends!FS35&amp; friends!FT35&amp; friends!FU35&amp; friends!FV35&amp; friends!FW35&amp; friends!FX35&amp; friends!FY35&amp; friends!FZ35&amp; friends!GA35&amp; friends!GB35&amp; friends!GC35&amp; friends!GD35&amp; friends!GE35&amp; friends!GF35&amp; friends!GG35&amp; friends!GH35&amp; friends!GI35&amp; friends!GJ35&amp; friends!GK35&amp; friends!GL35&amp; friends!GM35&amp; friends!GN35&amp; friends!GO35&amp; friends!GP35&amp; friends!GQ35&amp; friends!GR35&amp; friends!GS35&amp; friends!GT35&amp; friends!GU35&amp; friends!GV35&amp; friends!GW35&amp; friends!GX35&amp; friends!GY35&amp; friends!GZ35&amp; friends!HA35&amp; friends!HB35&amp; friends!HC35&amp; friends!HD35&amp; friends!HE35&amp; friends!HF35&amp; friends!HG35&amp; friends!HH35&amp; friends!HI35&amp; friends!HJ35&amp; friends!HK35&amp; friends!HL35&amp; friends!HM35&amp; friends!HN35&amp; friends!HO35&amp; friends!HP35&amp; friends!HQ35&amp; friends!HR35&amp; friends!HS35&amp; friends!HT35&amp; friends!HU35&amp; friends!HV35&amp; friends!HW35&amp; friends!HX35&amp; friends!HY35&amp; friends!HZ35&amp; friends!IA35&amp; friends!IB35&amp; friends!IC35&amp; friends!ID35&amp; friends!IE35&amp; friends!IF35&amp; friends!IG35&amp; friends!IH35&amp; friends!II35</f>
        <v>;00000000-0000-0000-0000-000000000179,"HUMAN";</v>
      </c>
      <c r="M35" t="str">
        <f>IF(Data!$L36=M$1, "",             IF(ISERR(SEARCH(M$1,Data!$H36)),        "",          ";" &amp; VLOOKUP(M$1,Data!$L:$N,3, FALSE) &amp; ",""" &amp; VLOOKUP(M$1,Data!$L:$M,2, FALSE) &amp; """;"   )             )</f>
        <v/>
      </c>
      <c r="N35" t="str">
        <f>IF(Data!$L36=N$1, "",             IF(ISERR(SEARCH(N$1,Data!$H36)),        "",          ";" &amp; VLOOKUP(N$1,Data!$L:$N,3, FALSE) &amp; ",""" &amp; VLOOKUP(N$1,Data!$L:$M,2, FALSE) &amp; """;"   )             )</f>
        <v/>
      </c>
      <c r="O35" t="str">
        <f>IF(Data!$L36=O$1, "",             IF(ISERR(SEARCH(O$1,Data!$H36)),        "",          ";" &amp; VLOOKUP(O$1,Data!$L:$N,3, FALSE) &amp; ",""" &amp; VLOOKUP(O$1,Data!$L:$M,2, FALSE) &amp; """;"   )             )</f>
        <v/>
      </c>
      <c r="P35" t="str">
        <f>IF(Data!$L36=P$1, "",             IF(ISERR(SEARCH(P$1,Data!$H36)),        "",          ";" &amp; VLOOKUP(P$1,Data!$L:$N,3, FALSE) &amp; ",""" &amp; VLOOKUP(P$1,Data!$L:$M,2, FALSE) &amp; """;"   )             )</f>
        <v/>
      </c>
      <c r="Q35" t="str">
        <f>IF(Data!$L36=Q$1, "",             IF(ISERR(SEARCH(Q$1,Data!$H36)),        "",          ";" &amp; VLOOKUP(Q$1,Data!$L:$N,3, FALSE) &amp; ",""" &amp; VLOOKUP(Q$1,Data!$L:$M,2, FALSE) &amp; """;"   )             )</f>
        <v/>
      </c>
      <c r="R35" t="str">
        <f>IF(Data!$L36=R$1, "",             IF(ISERR(SEARCH(R$1,Data!$H36)),        "",          ";" &amp; VLOOKUP(R$1,Data!$L:$N,3, FALSE) &amp; ",""" &amp; VLOOKUP(R$1,Data!$L:$M,2, FALSE) &amp; """;"   )             )</f>
        <v/>
      </c>
      <c r="S35" t="str">
        <f>IF(Data!$L36=S$1, "",             IF(ISERR(SEARCH(S$1,Data!$H36)),        "",          ";" &amp; VLOOKUP(S$1,Data!$L:$N,3, FALSE) &amp; ",""" &amp; VLOOKUP(S$1,Data!$L:$M,2, FALSE) &amp; """;"   )             )</f>
        <v/>
      </c>
      <c r="T35" t="str">
        <f>IF(Data!$L36=T$1, "",             IF(ISERR(SEARCH(T$1,Data!$H36)),        "",          ";" &amp; VLOOKUP(T$1,Data!$L:$N,3, FALSE) &amp; ",""" &amp; VLOOKUP(T$1,Data!$L:$M,2, FALSE) &amp; """;"   )             )</f>
        <v/>
      </c>
      <c r="U35" t="str">
        <f>IF(Data!$L36=U$1, "",             IF(ISERR(SEARCH(U$1,Data!$H36)),        "",          ";" &amp; VLOOKUP(U$1,Data!$L:$N,3, FALSE) &amp; ",""" &amp; VLOOKUP(U$1,Data!$L:$M,2, FALSE) &amp; """;"   )             )</f>
        <v/>
      </c>
      <c r="V35" t="str">
        <f>IF(Data!$L36=V$1, "",             IF(ISERR(SEARCH(V$1,Data!$H36)),        "",          ";" &amp; VLOOKUP(V$1,Data!$L:$N,3, FALSE) &amp; ",""" &amp; VLOOKUP(V$1,Data!$L:$M,2, FALSE) &amp; """;"   )             )</f>
        <v/>
      </c>
      <c r="W35" t="str">
        <f>IF(Data!$L36=W$1, "",             IF(ISERR(SEARCH(W$1,Data!$H36)),        "",          ";" &amp; VLOOKUP(W$1,Data!$L:$N,3, FALSE) &amp; ",""" &amp; VLOOKUP(W$1,Data!$L:$M,2, FALSE) &amp; """;"   )             )</f>
        <v/>
      </c>
      <c r="X35" t="str">
        <f>IF(Data!$L36=X$1, "",             IF(ISERR(SEARCH(X$1,Data!$H36)),        "",          ";" &amp; VLOOKUP(X$1,Data!$L:$N,3, FALSE) &amp; ",""" &amp; VLOOKUP(X$1,Data!$L:$M,2, FALSE) &amp; """;"   )             )</f>
        <v/>
      </c>
      <c r="Y35" t="str">
        <f>IF(Data!$L36=Y$1, "",             IF(ISERR(SEARCH(Y$1,Data!$H36)),        "",          ";" &amp; VLOOKUP(Y$1,Data!$L:$N,3, FALSE) &amp; ",""" &amp; VLOOKUP(Y$1,Data!$L:$M,2, FALSE) &amp; """;"   )             )</f>
        <v/>
      </c>
      <c r="Z35" t="str">
        <f>IF(Data!$L36=Z$1, "",             IF(ISERR(SEARCH(Z$1,Data!$H36)),        "",          ";" &amp; VLOOKUP(Z$1,Data!$L:$N,3, FALSE) &amp; ",""" &amp; VLOOKUP(Z$1,Data!$L:$M,2, FALSE) &amp; """;"   )             )</f>
        <v/>
      </c>
      <c r="AA35" t="str">
        <f>IF(Data!$L36=AA$1, "",             IF(ISERR(SEARCH(AA$1,Data!$H36)),        "",          ";" &amp; VLOOKUP(AA$1,Data!$L:$N,3, FALSE) &amp; ",""" &amp; VLOOKUP(AA$1,Data!$L:$M,2, FALSE) &amp; """;"   )             )</f>
        <v/>
      </c>
      <c r="AB35" t="str">
        <f>IF(Data!$L36=AB$1, "",             IF(ISERR(SEARCH(AB$1,Data!$H36)),        "",          ";" &amp; VLOOKUP(AB$1,Data!$L:$N,3, FALSE) &amp; ",""" &amp; VLOOKUP(AB$1,Data!$L:$M,2, FALSE) &amp; """;"   )             )</f>
        <v/>
      </c>
      <c r="AC35" t="str">
        <f>IF(Data!$L36=AC$1, "",             IF(ISERR(SEARCH(AC$1,Data!$H36)),        "",          ";" &amp; VLOOKUP(AC$1,Data!$L:$N,3, FALSE) &amp; ",""" &amp; VLOOKUP(AC$1,Data!$L:$M,2, FALSE) &amp; """;"   )             )</f>
        <v/>
      </c>
      <c r="AD35" t="str">
        <f>IF(Data!$L36=AD$1, "",             IF(ISERR(SEARCH(AD$1,Data!$H36)),        "",          ";" &amp; VLOOKUP(AD$1,Data!$L:$N,3, FALSE) &amp; ",""" &amp; VLOOKUP(AD$1,Data!$L:$M,2, FALSE) &amp; """;"   )             )</f>
        <v/>
      </c>
      <c r="AE35" t="str">
        <f>IF(Data!$L36=AE$1, "",             IF(ISERR(SEARCH(AE$1,Data!$H36)),        "",          ";" &amp; VLOOKUP(AE$1,Data!$L:$N,3, FALSE) &amp; ",""" &amp; VLOOKUP(AE$1,Data!$L:$M,2, FALSE) &amp; """;"   )             )</f>
        <v/>
      </c>
      <c r="AF35" t="str">
        <f>IF(Data!$L36=AF$1, "",             IF(ISERR(SEARCH(AF$1,Data!$H36)),        "",          ";" &amp; VLOOKUP(AF$1,Data!$L:$N,3, FALSE) &amp; ",""" &amp; VLOOKUP(AF$1,Data!$L:$M,2, FALSE) &amp; """;"   )             )</f>
        <v/>
      </c>
      <c r="AG35" t="str">
        <f>IF(Data!$L36=AG$1, "",             IF(ISERR(SEARCH(AG$1,Data!$H36)),        "",          ";" &amp; VLOOKUP(AG$1,Data!$L:$N,3, FALSE) &amp; ",""" &amp; VLOOKUP(AG$1,Data!$L:$M,2, FALSE) &amp; """;"   )             )</f>
        <v/>
      </c>
      <c r="AH35" t="str">
        <f>IF(Data!$L36=AH$1, "",             IF(ISERR(SEARCH(AH$1,Data!$H36)),        "",          ";" &amp; VLOOKUP(AH$1,Data!$L:$N,3, FALSE) &amp; ",""" &amp; VLOOKUP(AH$1,Data!$L:$M,2, FALSE) &amp; """;"   )             )</f>
        <v/>
      </c>
      <c r="AI35" t="str">
        <f>IF(Data!$L36=AI$1, "",             IF(ISERR(SEARCH(AI$1,Data!$H36)),        "",          ";" &amp; VLOOKUP(AI$1,Data!$L:$N,3, FALSE) &amp; ",""" &amp; VLOOKUP(AI$1,Data!$L:$M,2, FALSE) &amp; """;"   )             )</f>
        <v/>
      </c>
      <c r="AJ35" t="str">
        <f>IF(Data!$L36=AJ$1, "",             IF(ISERR(SEARCH(AJ$1,Data!$H36)),        "",          ";" &amp; VLOOKUP(AJ$1,Data!$L:$N,3, FALSE) &amp; ",""" &amp; VLOOKUP(AJ$1,Data!$L:$M,2, FALSE) &amp; """;"   )             )</f>
        <v/>
      </c>
      <c r="AK35" t="str">
        <f>IF(Data!$L36=AK$1, "",             IF(ISERR(SEARCH(AK$1,Data!$H36)),        "",          ";" &amp; VLOOKUP(AK$1,Data!$L:$N,3, FALSE) &amp; ",""" &amp; VLOOKUP(AK$1,Data!$L:$M,2, FALSE) &amp; """;"   )             )</f>
        <v/>
      </c>
      <c r="AL35" t="str">
        <f>IF(Data!$L36=AL$1, "",             IF(ISERR(SEARCH(AL$1,Data!$H36)),        "",          ";" &amp; VLOOKUP(AL$1,Data!$L:$N,3, FALSE) &amp; ",""" &amp; VLOOKUP(AL$1,Data!$L:$M,2, FALSE) &amp; """;"   )             )</f>
        <v/>
      </c>
      <c r="AM35" t="str">
        <f>IF(Data!$L36=AM$1, "",             IF(ISERR(SEARCH(AM$1,Data!$H36)),        "",          ";" &amp; VLOOKUP(AM$1,Data!$L:$N,3, FALSE) &amp; ",""" &amp; VLOOKUP(AM$1,Data!$L:$M,2, FALSE) &amp; """;"   )             )</f>
        <v/>
      </c>
      <c r="AN35" t="str">
        <f>IF(Data!$L36=AN$1, "",             IF(ISERR(SEARCH(AN$1,Data!$H36)),        "",          ";" &amp; VLOOKUP(AN$1,Data!$L:$N,3, FALSE) &amp; ",""" &amp; VLOOKUP(AN$1,Data!$L:$M,2, FALSE) &amp; """;"   )             )</f>
        <v/>
      </c>
      <c r="AO35" t="str">
        <f>IF(Data!$L36=AO$1, "",             IF(ISERR(SEARCH(AO$1,Data!$H36)),        "",          ";" &amp; VLOOKUP(AO$1,Data!$L:$N,3, FALSE) &amp; ",""" &amp; VLOOKUP(AO$1,Data!$L:$M,2, FALSE) &amp; """;"   )             )</f>
        <v/>
      </c>
      <c r="AP35" t="str">
        <f>IF(Data!$L36=AP$1, "",             IF(ISERR(SEARCH(AP$1,Data!$H36)),        "",          ";" &amp; VLOOKUP(AP$1,Data!$L:$N,3, FALSE) &amp; ",""" &amp; VLOOKUP(AP$1,Data!$L:$M,2, FALSE) &amp; """;"   )             )</f>
        <v/>
      </c>
      <c r="AQ35" t="str">
        <f>IF(Data!$L36=AQ$1, "",             IF(ISERR(SEARCH(AQ$1,Data!$H36)),        "",          ";" &amp; VLOOKUP(AQ$1,Data!$L:$N,3, FALSE) &amp; ",""" &amp; VLOOKUP(AQ$1,Data!$L:$M,2, FALSE) &amp; """;"   )             )</f>
        <v/>
      </c>
      <c r="AR35" t="str">
        <f>IF(Data!$L36=AR$1, "",             IF(ISERR(SEARCH(AR$1,Data!$H36)),        "",          ";" &amp; VLOOKUP(AR$1,Data!$L:$N,3, FALSE) &amp; ",""" &amp; VLOOKUP(AR$1,Data!$L:$M,2, FALSE) &amp; """;"   )             )</f>
        <v/>
      </c>
      <c r="AS35" t="str">
        <f>IF(Data!$L36=AS$1, "",             IF(ISERR(SEARCH(AS$1,Data!$H36)),        "",          ";" &amp; VLOOKUP(AS$1,Data!$L:$N,3, FALSE) &amp; ",""" &amp; VLOOKUP(AS$1,Data!$L:$M,2, FALSE) &amp; """;"   )             )</f>
        <v/>
      </c>
      <c r="AT35" t="str">
        <f>IF(Data!$L36=AT$1, "",             IF(ISERR(SEARCH(AT$1,Data!$H36)),        "",          ";" &amp; VLOOKUP(AT$1,Data!$L:$N,3, FALSE) &amp; ",""" &amp; VLOOKUP(AT$1,Data!$L:$M,2, FALSE) &amp; """;"   )             )</f>
        <v/>
      </c>
      <c r="AU35" t="str">
        <f>IF(Data!$L36=AU$1, "",             IF(ISERR(SEARCH(AU$1,Data!$H36)),        "",          ";" &amp; VLOOKUP(AU$1,Data!$L:$N,3, FALSE) &amp; ",""" &amp; VLOOKUP(AU$1,Data!$L:$M,2, FALSE) &amp; """;"   )             )</f>
        <v/>
      </c>
      <c r="AV35" t="str">
        <f>IF(Data!$L36=AV$1, "",             IF(ISERR(SEARCH(AV$1,Data!$H36)),        "",          ";" &amp; VLOOKUP(AV$1,Data!$L:$N,3, FALSE) &amp; ",""" &amp; VLOOKUP(AV$1,Data!$L:$M,2, FALSE) &amp; """;"   )             )</f>
        <v/>
      </c>
      <c r="AW35" t="str">
        <f>IF(Data!$L36=AW$1, "",             IF(ISERR(SEARCH(AW$1,Data!$H36)),        "",          ";" &amp; VLOOKUP(AW$1,Data!$L:$N,3, FALSE) &amp; ",""" &amp; VLOOKUP(AW$1,Data!$L:$M,2, FALSE) &amp; """;"   )             )</f>
        <v/>
      </c>
      <c r="AX35" t="str">
        <f>IF(Data!$L36=AX$1, "",             IF(ISERR(SEARCH(AX$1,Data!$H36)),        "",          ";" &amp; VLOOKUP(AX$1,Data!$L:$N,3, FALSE) &amp; ",""" &amp; VLOOKUP(AX$1,Data!$L:$M,2, FALSE) &amp; """;"   )             )</f>
        <v/>
      </c>
      <c r="AY35" t="str">
        <f>IF(Data!$L36=AY$1, "",             IF(ISERR(SEARCH(AY$1,Data!$H36)),        "",          ";" &amp; VLOOKUP(AY$1,Data!$L:$N,3, FALSE) &amp; ",""" &amp; VLOOKUP(AY$1,Data!$L:$M,2, FALSE) &amp; """;"   )             )</f>
        <v/>
      </c>
      <c r="AZ35" t="str">
        <f>IF(Data!$L36=AZ$1, "",             IF(ISERR(SEARCH(AZ$1,Data!$H36)),        "",          ";" &amp; VLOOKUP(AZ$1,Data!$L:$N,3, FALSE) &amp; ",""" &amp; VLOOKUP(AZ$1,Data!$L:$M,2, FALSE) &amp; """;"   )             )</f>
        <v/>
      </c>
      <c r="BA35" t="str">
        <f>IF(Data!$L36=BA$1, "",             IF(ISERR(SEARCH(BA$1,Data!$H36)),        "",          ";" &amp; VLOOKUP(BA$1,Data!$L:$N,3, FALSE) &amp; ",""" &amp; VLOOKUP(BA$1,Data!$L:$M,2, FALSE) &amp; """;"   )             )</f>
        <v/>
      </c>
      <c r="BB35" t="str">
        <f>IF(Data!$L36=BB$1, "",             IF(ISERR(SEARCH(BB$1,Data!$H36)),        "",          ";" &amp; VLOOKUP(BB$1,Data!$L:$N,3, FALSE) &amp; ",""" &amp; VLOOKUP(BB$1,Data!$L:$M,2, FALSE) &amp; """;"   )             )</f>
        <v/>
      </c>
      <c r="BC35" t="str">
        <f>IF(Data!$L36=BC$1, "",             IF(ISERR(SEARCH(BC$1,Data!$H36)),        "",          ";" &amp; VLOOKUP(BC$1,Data!$L:$N,3, FALSE) &amp; ",""" &amp; VLOOKUP(BC$1,Data!$L:$M,2, FALSE) &amp; """;"   )             )</f>
        <v/>
      </c>
      <c r="BD35" t="str">
        <f>IF(Data!$L36=BD$1, "",             IF(ISERR(SEARCH(BD$1,Data!$H36)),        "",          ";" &amp; VLOOKUP(BD$1,Data!$L:$N,3, FALSE) &amp; ",""" &amp; VLOOKUP(BD$1,Data!$L:$M,2, FALSE) &amp; """;"   )             )</f>
        <v/>
      </c>
      <c r="BE35" t="str">
        <f>IF(Data!$L36=BE$1, "",             IF(ISERR(SEARCH(BE$1,Data!$H36)),        "",          ";" &amp; VLOOKUP(BE$1,Data!$L:$N,3, FALSE) &amp; ",""" &amp; VLOOKUP(BE$1,Data!$L:$M,2, FALSE) &amp; """;"   )             )</f>
        <v/>
      </c>
      <c r="BF35" t="str">
        <f>IF(Data!$L36=BF$1, "",             IF(ISERR(SEARCH(BF$1,Data!$H36)),        "",          ";" &amp; VLOOKUP(BF$1,Data!$L:$N,3, FALSE) &amp; ",""" &amp; VLOOKUP(BF$1,Data!$L:$M,2, FALSE) &amp; """;"   )             )</f>
        <v/>
      </c>
      <c r="BG35" t="str">
        <f>IF(Data!$L36=BG$1, "",             IF(ISERR(SEARCH(BG$1,Data!$H36)),        "",          ";" &amp; VLOOKUP(BG$1,Data!$L:$N,3, FALSE) &amp; ",""" &amp; VLOOKUP(BG$1,Data!$L:$M,2, FALSE) &amp; """;"   )             )</f>
        <v/>
      </c>
      <c r="BH35" t="str">
        <f>IF(Data!$L36=BH$1, "",             IF(ISERR(SEARCH(BH$1,Data!$H36)),        "",          ";" &amp; VLOOKUP(BH$1,Data!$L:$N,3, FALSE) &amp; ",""" &amp; VLOOKUP(BH$1,Data!$L:$M,2, FALSE) &amp; """;"   )             )</f>
        <v/>
      </c>
      <c r="BI35" t="str">
        <f>IF(Data!$L36=BI$1, "",             IF(ISERR(SEARCH(BI$1,Data!$H36)),        "",          ";" &amp; VLOOKUP(BI$1,Data!$L:$N,3, FALSE) &amp; ",""" &amp; VLOOKUP(BI$1,Data!$L:$M,2, FALSE) &amp; """;"   )             )</f>
        <v/>
      </c>
      <c r="BJ35" t="str">
        <f>IF(Data!$L36=BJ$1, "",             IF(ISERR(SEARCH(BJ$1,Data!$H36)),        "",          ";" &amp; VLOOKUP(BJ$1,Data!$L:$N,3, FALSE) &amp; ",""" &amp; VLOOKUP(BJ$1,Data!$L:$M,2, FALSE) &amp; """;"   )             )</f>
        <v/>
      </c>
      <c r="BK35" t="str">
        <f>IF(Data!$L36=BK$1, "",             IF(ISERR(SEARCH(BK$1,Data!$H36)),        "",          ";" &amp; VLOOKUP(BK$1,Data!$L:$N,3, FALSE) &amp; ",""" &amp; VLOOKUP(BK$1,Data!$L:$M,2, FALSE) &amp; """;"   )             )</f>
        <v/>
      </c>
      <c r="BL35" t="str">
        <f>IF(Data!$L36=BL$1, "",             IF(ISERR(SEARCH(BL$1,Data!$H36)),        "",          ";" &amp; VLOOKUP(BL$1,Data!$L:$N,3, FALSE) &amp; ",""" &amp; VLOOKUP(BL$1,Data!$L:$M,2, FALSE) &amp; """;"   )             )</f>
        <v/>
      </c>
      <c r="BM35" t="str">
        <f>IF(Data!$L36=BM$1, "",             IF(ISERR(SEARCH(BM$1,Data!$H36)),        "",          ";" &amp; VLOOKUP(BM$1,Data!$L:$N,3, FALSE) &amp; ",""" &amp; VLOOKUP(BM$1,Data!$L:$M,2, FALSE) &amp; """;"   )             )</f>
        <v/>
      </c>
      <c r="BN35" t="str">
        <f>IF(Data!$L36=BN$1, "",             IF(ISERR(SEARCH(BN$1,Data!$H36)),        "",          ";" &amp; VLOOKUP(BN$1,Data!$L:$N,3, FALSE) &amp; ",""" &amp; VLOOKUP(BN$1,Data!$L:$M,2, FALSE) &amp; """;"   )             )</f>
        <v/>
      </c>
      <c r="BO35" t="str">
        <f>IF(Data!$L36=BO$1, "",             IF(ISERR(SEARCH(BO$1,Data!$H36)),        "",          ";" &amp; VLOOKUP(BO$1,Data!$L:$N,3, FALSE) &amp; ",""" &amp; VLOOKUP(BO$1,Data!$L:$M,2, FALSE) &amp; """;"   )             )</f>
        <v/>
      </c>
      <c r="BP35" t="str">
        <f>IF(Data!$L36=BP$1, "",             IF(ISERR(SEARCH(BP$1,Data!$H36)),        "",          ";" &amp; VLOOKUP(BP$1,Data!$L:$N,3, FALSE) &amp; ",""" &amp; VLOOKUP(BP$1,Data!$L:$M,2, FALSE) &amp; """;"   )             )</f>
        <v/>
      </c>
      <c r="BQ35" t="str">
        <f>IF(Data!$L36=BQ$1, "",             IF(ISERR(SEARCH(BQ$1,Data!$H36)),        "",          ";" &amp; VLOOKUP(BQ$1,Data!$L:$N,3, FALSE) &amp; ",""" &amp; VLOOKUP(BQ$1,Data!$L:$M,2, FALSE) &amp; """;"   )             )</f>
        <v/>
      </c>
      <c r="BR35" t="str">
        <f>IF(Data!$L36=BR$1, "",             IF(ISERR(SEARCH(BR$1,Data!$H36)),        "",          ";" &amp; VLOOKUP(BR$1,Data!$L:$N,3, FALSE) &amp; ",""" &amp; VLOOKUP(BR$1,Data!$L:$M,2, FALSE) &amp; """;"   )             )</f>
        <v/>
      </c>
      <c r="BS35" t="str">
        <f>IF(Data!$L36=BS$1, "",             IF(ISERR(SEARCH(BS$1,Data!$H36)),        "",          ";" &amp; VLOOKUP(BS$1,Data!$L:$N,3, FALSE) &amp; ",""" &amp; VLOOKUP(BS$1,Data!$L:$M,2, FALSE) &amp; """;"   )             )</f>
        <v/>
      </c>
      <c r="BT35" t="str">
        <f>IF(Data!$L36=BT$1, "",             IF(ISERR(SEARCH(BT$1,Data!$H36)),        "",          ";" &amp; VLOOKUP(BT$1,Data!$L:$N,3, FALSE) &amp; ",""" &amp; VLOOKUP(BT$1,Data!$L:$M,2, FALSE) &amp; """;"   )             )</f>
        <v/>
      </c>
      <c r="BU35" t="str">
        <f>IF(Data!$L36=BU$1, "",             IF(ISERR(SEARCH(BU$1,Data!$H36)),        "",          ";" &amp; VLOOKUP(BU$1,Data!$L:$N,3, FALSE) &amp; ",""" &amp; VLOOKUP(BU$1,Data!$L:$M,2, FALSE) &amp; """;"   )             )</f>
        <v/>
      </c>
      <c r="BV35" t="str">
        <f>IF(Data!$L36=BV$1, "",             IF(ISERR(SEARCH(BV$1,Data!$H36)),        "",          ";" &amp; VLOOKUP(BV$1,Data!$L:$N,3, FALSE) &amp; ",""" &amp; VLOOKUP(BV$1,Data!$L:$M,2, FALSE) &amp; """;"   )             )</f>
        <v/>
      </c>
      <c r="BW35" t="str">
        <f>IF(Data!$L36=BW$1, "",             IF(ISERR(SEARCH(BW$1,Data!$H36)),        "",          ";" &amp; VLOOKUP(BW$1,Data!$L:$N,3, FALSE) &amp; ",""" &amp; VLOOKUP(BW$1,Data!$L:$M,2, FALSE) &amp; """;"   )             )</f>
        <v/>
      </c>
      <c r="BX35" t="str">
        <f>IF(Data!$L36=BX$1, "",             IF(ISERR(SEARCH(BX$1,Data!$H36)),        "",          ";" &amp; VLOOKUP(BX$1,Data!$L:$N,3, FALSE) &amp; ",""" &amp; VLOOKUP(BX$1,Data!$L:$M,2, FALSE) &amp; """;"   )             )</f>
        <v/>
      </c>
      <c r="BY35" t="str">
        <f>IF(Data!$L36=BY$1, "",             IF(ISERR(SEARCH(BY$1,Data!$H36)),        "",          ";" &amp; VLOOKUP(BY$1,Data!$L:$N,3, FALSE) &amp; ",""" &amp; VLOOKUP(BY$1,Data!$L:$M,2, FALSE) &amp; """;"   )             )</f>
        <v/>
      </c>
      <c r="BZ35" t="str">
        <f>IF(Data!$L36=BZ$1, "",             IF(ISERR(SEARCH(BZ$1,Data!$H36)),        "",          ";" &amp; VLOOKUP(BZ$1,Data!$L:$N,3, FALSE) &amp; ",""" &amp; VLOOKUP(BZ$1,Data!$L:$M,2, FALSE) &amp; """;"   )             )</f>
        <v/>
      </c>
      <c r="CA35" t="str">
        <f>IF(Data!$L36=CA$1, "",             IF(ISERR(SEARCH(CA$1,Data!$H36)),        "",          ";" &amp; VLOOKUP(CA$1,Data!$L:$N,3, FALSE) &amp; ",""" &amp; VLOOKUP(CA$1,Data!$L:$M,2, FALSE) &amp; """;"   )             )</f>
        <v/>
      </c>
      <c r="CB35" t="str">
        <f>IF(Data!$L36=CB$1, "",             IF(ISERR(SEARCH(CB$1,Data!$H36)),        "",          ";" &amp; VLOOKUP(CB$1,Data!$L:$N,3, FALSE) &amp; ",""" &amp; VLOOKUP(CB$1,Data!$L:$M,2, FALSE) &amp; """;"   )             )</f>
        <v/>
      </c>
      <c r="CC35" t="str">
        <f>IF(Data!$L36=CC$1, "",             IF(ISERR(SEARCH(CC$1,Data!$H36)),        "",          ";" &amp; VLOOKUP(CC$1,Data!$L:$N,3, FALSE) &amp; ",""" &amp; VLOOKUP(CC$1,Data!$L:$M,2, FALSE) &amp; """;"   )             )</f>
        <v/>
      </c>
      <c r="CD35" t="str">
        <f>IF(Data!$L36=CD$1, "",             IF(ISERR(SEARCH(CD$1,Data!$H36)),        "",          ";" &amp; VLOOKUP(CD$1,Data!$L:$N,3, FALSE) &amp; ",""" &amp; VLOOKUP(CD$1,Data!$L:$M,2, FALSE) &amp; """;"   )             )</f>
        <v/>
      </c>
      <c r="CE35" t="str">
        <f>IF(Data!$L36=CE$1, "",             IF(ISERR(SEARCH(CE$1,Data!$H36)),        "",          ";" &amp; VLOOKUP(CE$1,Data!$L:$N,3, FALSE) &amp; ",""" &amp; VLOOKUP(CE$1,Data!$L:$M,2, FALSE) &amp; """;"   )             )</f>
        <v/>
      </c>
      <c r="CF35" t="str">
        <f>IF(Data!$L36=CF$1, "",             IF(ISERR(SEARCH(CF$1,Data!$H36)),        "",          ";" &amp; VLOOKUP(CF$1,Data!$L:$N,3, FALSE) &amp; ",""" &amp; VLOOKUP(CF$1,Data!$L:$M,2, FALSE) &amp; """;"   )             )</f>
        <v/>
      </c>
      <c r="CG35" t="str">
        <f>IF(Data!$L36=CG$1, "",             IF(ISERR(SEARCH(CG$1,Data!$H36)),        "",          ";" &amp; VLOOKUP(CG$1,Data!$L:$N,3, FALSE) &amp; ",""" &amp; VLOOKUP(CG$1,Data!$L:$M,2, FALSE) &amp; """;"   )             )</f>
        <v/>
      </c>
      <c r="CH35" t="str">
        <f>IF(Data!$L36=CH$1, "",             IF(ISERR(SEARCH(CH$1,Data!$H36)),        "",          ";" &amp; VLOOKUP(CH$1,Data!$L:$N,3, FALSE) &amp; ",""" &amp; VLOOKUP(CH$1,Data!$L:$M,2, FALSE) &amp; """;"   )             )</f>
        <v/>
      </c>
      <c r="CI35" t="str">
        <f>IF(Data!$L36=CI$1, "",             IF(ISERR(SEARCH(CI$1,Data!$H36)),        "",          ";" &amp; VLOOKUP(CI$1,Data!$L:$N,3, FALSE) &amp; ",""" &amp; VLOOKUP(CI$1,Data!$L:$M,2, FALSE) &amp; """;"   )             )</f>
        <v/>
      </c>
      <c r="CJ35" t="str">
        <f>IF(Data!$L36=CJ$1, "",             IF(ISERR(SEARCH(CJ$1,Data!$H36)),        "",          ";" &amp; VLOOKUP(CJ$1,Data!$L:$N,3, FALSE) &amp; ",""" &amp; VLOOKUP(CJ$1,Data!$L:$M,2, FALSE) &amp; """;"   )             )</f>
        <v/>
      </c>
      <c r="CK35" t="str">
        <f>IF(Data!$L36=CK$1, "",             IF(ISERR(SEARCH(CK$1,Data!$H36)),        "",          ";" &amp; VLOOKUP(CK$1,Data!$L:$N,3, FALSE) &amp; ",""" &amp; VLOOKUP(CK$1,Data!$L:$M,2, FALSE) &amp; """;"   )             )</f>
        <v/>
      </c>
      <c r="CL35" t="str">
        <f>IF(Data!$L36=CL$1, "",             IF(ISERR(SEARCH(CL$1,Data!$H36)),        "",          ";" &amp; VLOOKUP(CL$1,Data!$L:$N,3, FALSE) &amp; ",""" &amp; VLOOKUP(CL$1,Data!$L:$M,2, FALSE) &amp; """;"   )             )</f>
        <v/>
      </c>
      <c r="CM35" t="str">
        <f>IF(Data!$L36=CM$1, "",             IF(ISERR(SEARCH(CM$1,Data!$H36)),        "",          ";" &amp; VLOOKUP(CM$1,Data!$L:$N,3, FALSE) &amp; ",""" &amp; VLOOKUP(CM$1,Data!$L:$M,2, FALSE) &amp; """;"   )             )</f>
        <v/>
      </c>
      <c r="CN35" t="str">
        <f>IF(Data!$L36=CN$1, "",             IF(ISERR(SEARCH(CN$1,Data!$H36)),        "",          ";" &amp; VLOOKUP(CN$1,Data!$L:$N,3, FALSE) &amp; ",""" &amp; VLOOKUP(CN$1,Data!$L:$M,2, FALSE) &amp; """;"   )             )</f>
        <v/>
      </c>
      <c r="CO35" t="str">
        <f>IF(Data!$L36=CO$1, "",             IF(ISERR(SEARCH(CO$1,Data!$H36)),        "",          ";" &amp; VLOOKUP(CO$1,Data!$L:$N,3, FALSE) &amp; ",""" &amp; VLOOKUP(CO$1,Data!$L:$M,2, FALSE) &amp; """;"   )             )</f>
        <v/>
      </c>
      <c r="CP35" t="str">
        <f>IF(Data!$L36=CP$1, "",             IF(ISERR(SEARCH(CP$1,Data!$H36)),        "",          ";" &amp; VLOOKUP(CP$1,Data!$L:$N,3, FALSE) &amp; ",""" &amp; VLOOKUP(CP$1,Data!$L:$M,2, FALSE) &amp; """;"   )             )</f>
        <v/>
      </c>
      <c r="CQ35" t="str">
        <f>IF(Data!$L36=CQ$1, "",             IF(ISERR(SEARCH(CQ$1,Data!$H36)),        "",          ";" &amp; VLOOKUP(CQ$1,Data!$L:$N,3, FALSE) &amp; ",""" &amp; VLOOKUP(CQ$1,Data!$L:$M,2, FALSE) &amp; """;"   )             )</f>
        <v/>
      </c>
      <c r="CR35" t="str">
        <f>IF(Data!$L36=CR$1, "",             IF(ISERR(SEARCH(CR$1,Data!$H36)),        "",          ";" &amp; VLOOKUP(CR$1,Data!$L:$N,3, FALSE) &amp; ",""" &amp; VLOOKUP(CR$1,Data!$L:$M,2, FALSE) &amp; """;"   )             )</f>
        <v/>
      </c>
      <c r="CS35" t="str">
        <f>IF(Data!$L36=CS$1, "",             IF(ISERR(SEARCH(CS$1,Data!$H36)),        "",          ";" &amp; VLOOKUP(CS$1,Data!$L:$N,3, FALSE) &amp; ",""" &amp; VLOOKUP(CS$1,Data!$L:$M,2, FALSE) &amp; """;"   )             )</f>
        <v/>
      </c>
      <c r="CT35" t="str">
        <f>IF(Data!$L36=CT$1, "",             IF(ISERR(SEARCH(CT$1,Data!$H36)),        "",          ";" &amp; VLOOKUP(CT$1,Data!$L:$N,3, FALSE) &amp; ",""" &amp; VLOOKUP(CT$1,Data!$L:$M,2, FALSE) &amp; """;"   )             )</f>
        <v/>
      </c>
      <c r="CU35" t="str">
        <f>IF(Data!$L36=CU$1, "",             IF(ISERR(SEARCH(CU$1,Data!$H36)),        "",          ";" &amp; VLOOKUP(CU$1,Data!$L:$N,3, FALSE) &amp; ",""" &amp; VLOOKUP(CU$1,Data!$L:$M,2, FALSE) &amp; """;"   )             )</f>
        <v/>
      </c>
      <c r="CV35" t="str">
        <f>IF(Data!$L36=CV$1, "",             IF(ISERR(SEARCH(CV$1,Data!$H36)),        "",          ";" &amp; VLOOKUP(CV$1,Data!$L:$N,3, FALSE) &amp; ",""" &amp; VLOOKUP(CV$1,Data!$L:$M,2, FALSE) &amp; """;"   )             )</f>
        <v/>
      </c>
      <c r="CW35" t="str">
        <f>IF(Data!$L36=CW$1, "",             IF(ISERR(SEARCH(CW$1,Data!$H36)),        "",          ";" &amp; VLOOKUP(CW$1,Data!$L:$N,3, FALSE) &amp; ",""" &amp; VLOOKUP(CW$1,Data!$L:$M,2, FALSE) &amp; """;"   )             )</f>
        <v/>
      </c>
      <c r="CX35" t="str">
        <f>IF(Data!$L36=CX$1, "",             IF(ISERR(SEARCH(CX$1,Data!$H36)),        "",          ";" &amp; VLOOKUP(CX$1,Data!$L:$N,3, FALSE) &amp; ",""" &amp; VLOOKUP(CX$1,Data!$L:$M,2, FALSE) &amp; """;"   )             )</f>
        <v/>
      </c>
      <c r="CY35" t="str">
        <f>IF(Data!$L36=CY$1, "",             IF(ISERR(SEARCH(CY$1,Data!$H36)),        "",          ";" &amp; VLOOKUP(CY$1,Data!$L:$N,3, FALSE) &amp; ",""" &amp; VLOOKUP(CY$1,Data!$L:$M,2, FALSE) &amp; """;"   )             )</f>
        <v/>
      </c>
      <c r="CZ35" t="str">
        <f>IF(Data!$L36=CZ$1, "",             IF(ISERR(SEARCH(CZ$1,Data!$H36)),        "",          ";" &amp; VLOOKUP(CZ$1,Data!$L:$N,3, FALSE) &amp; ",""" &amp; VLOOKUP(CZ$1,Data!$L:$M,2, FALSE) &amp; """;"   )             )</f>
        <v/>
      </c>
      <c r="DA35" t="str">
        <f>IF(Data!$L36=DA$1, "",             IF(ISERR(SEARCH(DA$1,Data!$H36)),        "",          ";" &amp; VLOOKUP(DA$1,Data!$L:$N,3, FALSE) &amp; ",""" &amp; VLOOKUP(DA$1,Data!$L:$M,2, FALSE) &amp; """;"   )             )</f>
        <v/>
      </c>
      <c r="DB35" t="str">
        <f>IF(Data!$L36=DB$1, "",             IF(ISERR(SEARCH(DB$1,Data!$H36)),        "",          ";" &amp; VLOOKUP(DB$1,Data!$L:$N,3, FALSE) &amp; ",""" &amp; VLOOKUP(DB$1,Data!$L:$M,2, FALSE) &amp; """;"   )             )</f>
        <v/>
      </c>
      <c r="DC35" t="str">
        <f>IF(Data!$L36=DC$1, "",             IF(ISERR(SEARCH(DC$1,Data!$H36)),        "",          ";" &amp; VLOOKUP(DC$1,Data!$L:$N,3, FALSE) &amp; ",""" &amp; VLOOKUP(DC$1,Data!$L:$M,2, FALSE) &amp; """;"   )             )</f>
        <v/>
      </c>
      <c r="DD35" t="str">
        <f>IF(Data!$L36=DD$1, "",             IF(ISERR(SEARCH(DD$1,Data!$H36)),        "",          ";" &amp; VLOOKUP(DD$1,Data!$L:$N,3, FALSE) &amp; ",""" &amp; VLOOKUP(DD$1,Data!$L:$M,2, FALSE) &amp; """;"   )             )</f>
        <v/>
      </c>
      <c r="DE35" t="str">
        <f>IF(Data!$L36=DE$1, "",             IF(ISERR(SEARCH(DE$1,Data!$H36)),        "",          ";" &amp; VLOOKUP(DE$1,Data!$L:$N,3, FALSE) &amp; ",""" &amp; VLOOKUP(DE$1,Data!$L:$M,2, FALSE) &amp; """;"   )             )</f>
        <v/>
      </c>
      <c r="DF35" t="str">
        <f>IF(Data!$L36=DF$1, "",             IF(ISERR(SEARCH(DF$1,Data!$H36)),        "",          ";" &amp; VLOOKUP(DF$1,Data!$L:$N,3, FALSE) &amp; ",""" &amp; VLOOKUP(DF$1,Data!$L:$M,2, FALSE) &amp; """;"   )             )</f>
        <v/>
      </c>
      <c r="DG35" t="str">
        <f>IF(Data!$L36=DG$1, "",             IF(ISERR(SEARCH(DG$1,Data!$H36)),        "",          ";" &amp; VLOOKUP(DG$1,Data!$L:$N,3, FALSE) &amp; ",""" &amp; VLOOKUP(DG$1,Data!$L:$M,2, FALSE) &amp; """;"   )             )</f>
        <v/>
      </c>
      <c r="DH35" t="str">
        <f>IF(Data!$L36=DH$1, "",             IF(ISERR(SEARCH(DH$1,Data!$H36)),        "",          ";" &amp; VLOOKUP(DH$1,Data!$L:$N,3, FALSE) &amp; ",""" &amp; VLOOKUP(DH$1,Data!$L:$M,2, FALSE) &amp; """;"   )             )</f>
        <v/>
      </c>
      <c r="DI35" t="str">
        <f>IF(Data!$L36=DI$1, "",             IF(ISERR(SEARCH(DI$1,Data!$H36)),        "",          ";" &amp; VLOOKUP(DI$1,Data!$L:$N,3, FALSE) &amp; ",""" &amp; VLOOKUP(DI$1,Data!$L:$M,2, FALSE) &amp; """;"   )             )</f>
        <v/>
      </c>
      <c r="DJ35" t="str">
        <f>IF(Data!$L36=DJ$1, "",             IF(ISERR(SEARCH(DJ$1,Data!$H36)),        "",          ";" &amp; VLOOKUP(DJ$1,Data!$L:$N,3, FALSE) &amp; ",""" &amp; VLOOKUP(DJ$1,Data!$L:$M,2, FALSE) &amp; """;"   )             )</f>
        <v/>
      </c>
      <c r="DK35" t="str">
        <f>IF(Data!$L36=DK$1, "",             IF(ISERR(SEARCH(DK$1,Data!$H36)),        "",          ";" &amp; VLOOKUP(DK$1,Data!$L:$N,3, FALSE) &amp; ",""" &amp; VLOOKUP(DK$1,Data!$L:$M,2, FALSE) &amp; """;"   )             )</f>
        <v/>
      </c>
      <c r="DL35" t="str">
        <f>IF(Data!$L36=DL$1, "",             IF(ISERR(SEARCH(DL$1,Data!$H36)),        "",          ";" &amp; VLOOKUP(DL$1,Data!$L:$N,3, FALSE) &amp; ",""" &amp; VLOOKUP(DL$1,Data!$L:$M,2, FALSE) &amp; """;"   )             )</f>
        <v/>
      </c>
      <c r="DM35" t="str">
        <f>IF(Data!$L36=DM$1, "",             IF(ISERR(SEARCH(DM$1,Data!$H36)),        "",          ";" &amp; VLOOKUP(DM$1,Data!$L:$N,3, FALSE) &amp; ",""" &amp; VLOOKUP(DM$1,Data!$L:$M,2, FALSE) &amp; """;"   )             )</f>
        <v/>
      </c>
      <c r="DN35" t="str">
        <f>IF(Data!$L36=DN$1, "",             IF(ISERR(SEARCH(DN$1,Data!$H36)),        "",          ";" &amp; VLOOKUP(DN$1,Data!$L:$N,3, FALSE) &amp; ",""" &amp; VLOOKUP(DN$1,Data!$L:$M,2, FALSE) &amp; """;"   )             )</f>
        <v/>
      </c>
      <c r="DO35" t="str">
        <f>IF(Data!$L36=DO$1, "",             IF(ISERR(SEARCH(DO$1,Data!$H36)),        "",          ";" &amp; VLOOKUP(DO$1,Data!$L:$N,3, FALSE) &amp; ",""" &amp; VLOOKUP(DO$1,Data!$L:$M,2, FALSE) &amp; """;"   )             )</f>
        <v/>
      </c>
      <c r="DP35" t="str">
        <f>IF(Data!$L36=DP$1, "",             IF(ISERR(SEARCH(DP$1,Data!$H36)),        "",          ";" &amp; VLOOKUP(DP$1,Data!$L:$N,3, FALSE) &amp; ",""" &amp; VLOOKUP(DP$1,Data!$L:$M,2, FALSE) &amp; """;"   )             )</f>
        <v/>
      </c>
      <c r="DQ35" t="str">
        <f>IF(Data!$L36=DQ$1, "",             IF(ISERR(SEARCH(DQ$1,Data!$H36)),        "",          ";" &amp; VLOOKUP(DQ$1,Data!$L:$N,3, FALSE) &amp; ",""" &amp; VLOOKUP(DQ$1,Data!$L:$M,2, FALSE) &amp; """;"   )             )</f>
        <v/>
      </c>
      <c r="DR35" t="str">
        <f>IF(Data!$L36=DR$1, "",             IF(ISERR(SEARCH(DR$1,Data!$H36)),        "",          ";" &amp; VLOOKUP(DR$1,Data!$L:$N,3, FALSE) &amp; ",""" &amp; VLOOKUP(DR$1,Data!$L:$M,2, FALSE) &amp; """;"   )             )</f>
        <v/>
      </c>
      <c r="DS35" t="str">
        <f>IF(Data!$L36=DS$1, "",             IF(ISERR(SEARCH(DS$1,Data!$H36)),        "",          ";" &amp; VLOOKUP(DS$1,Data!$L:$N,3, FALSE) &amp; ",""" &amp; VLOOKUP(DS$1,Data!$L:$M,2, FALSE) &amp; """;"   )             )</f>
        <v/>
      </c>
      <c r="DT35" t="str">
        <f>IF(Data!$L36=DT$1, "",             IF(ISERR(SEARCH(DT$1,Data!$H36)),        "",          ";" &amp; VLOOKUP(DT$1,Data!$L:$N,3, FALSE) &amp; ",""" &amp; VLOOKUP(DT$1,Data!$L:$M,2, FALSE) &amp; """;"   )             )</f>
        <v/>
      </c>
      <c r="DU35" t="str">
        <f>IF(Data!$L36=DU$1, "",             IF(ISERR(SEARCH(DU$1,Data!$H36)),        "",          ";" &amp; VLOOKUP(DU$1,Data!$L:$N,3, FALSE) &amp; ",""" &amp; VLOOKUP(DU$1,Data!$L:$M,2, FALSE) &amp; """;"   )             )</f>
        <v/>
      </c>
      <c r="DV35" t="str">
        <f>IF(Data!$L36=DV$1, "",             IF(ISERR(SEARCH(DV$1,Data!$H36)),        "",          ";" &amp; VLOOKUP(DV$1,Data!$L:$N,3, FALSE) &amp; ",""" &amp; VLOOKUP(DV$1,Data!$L:$M,2, FALSE) &amp; """;"   )             )</f>
        <v/>
      </c>
      <c r="DW35" t="str">
        <f>IF(Data!$L36=DW$1, "",             IF(ISERR(SEARCH(DW$1,Data!$H36)),        "",          ";" &amp; VLOOKUP(DW$1,Data!$L:$N,3, FALSE) &amp; ",""" &amp; VLOOKUP(DW$1,Data!$L:$M,2, FALSE) &amp; """;"   )             )</f>
        <v/>
      </c>
      <c r="DX35" t="str">
        <f>IF(Data!$L36=DX$1, "",             IF(ISERR(SEARCH(DX$1,Data!$H36)),        "",          ";" &amp; VLOOKUP(DX$1,Data!$L:$N,3, FALSE) &amp; ",""" &amp; VLOOKUP(DX$1,Data!$L:$M,2, FALSE) &amp; """;"   )             )</f>
        <v/>
      </c>
      <c r="DY35" t="str">
        <f>IF(Data!$L36=DY$1, "",             IF(ISERR(SEARCH(DY$1,Data!$H36)),        "",          ";" &amp; VLOOKUP(DY$1,Data!$L:$N,3, FALSE) &amp; ",""" &amp; VLOOKUP(DY$1,Data!$L:$M,2, FALSE) &amp; """;"   )             )</f>
        <v/>
      </c>
      <c r="DZ35" t="str">
        <f>IF(Data!$L36=DZ$1, "",             IF(ISERR(SEARCH(DZ$1,Data!$H36)),        "",          ";" &amp; VLOOKUP(DZ$1,Data!$L:$N,3, FALSE) &amp; ",""" &amp; VLOOKUP(DZ$1,Data!$L:$M,2, FALSE) &amp; """;"   )             )</f>
        <v/>
      </c>
      <c r="EA35" t="str">
        <f>IF(Data!$L36=EA$1, "",             IF(ISERR(SEARCH(EA$1,Data!$H36)),        "",          ";" &amp; VLOOKUP(EA$1,Data!$L:$N,3, FALSE) &amp; ",""" &amp; VLOOKUP(EA$1,Data!$L:$M,2, FALSE) &amp; """;"   )             )</f>
        <v/>
      </c>
      <c r="EB35" t="str">
        <f>IF(Data!$L36=EB$1, "",             IF(ISERR(SEARCH(EB$1,Data!$H36)),        "",          ";" &amp; VLOOKUP(EB$1,Data!$L:$N,3, FALSE) &amp; ",""" &amp; VLOOKUP(EB$1,Data!$L:$M,2, FALSE) &amp; """;"   )             )</f>
        <v/>
      </c>
      <c r="EC35" t="str">
        <f>IF(Data!$L36=EC$1, "",             IF(ISERR(SEARCH(EC$1,Data!$H36)),        "",          ";" &amp; VLOOKUP(EC$1,Data!$L:$N,3, FALSE) &amp; ",""" &amp; VLOOKUP(EC$1,Data!$L:$M,2, FALSE) &amp; """;"   )             )</f>
        <v/>
      </c>
      <c r="ED35" t="str">
        <f>IF(Data!$L36=ED$1, "",             IF(ISERR(SEARCH(ED$1,Data!$H36)),        "",          ";" &amp; VLOOKUP(ED$1,Data!$L:$N,3, FALSE) &amp; ",""" &amp; VLOOKUP(ED$1,Data!$L:$M,2, FALSE) &amp; """;"   )             )</f>
        <v/>
      </c>
      <c r="EE35" t="str">
        <f>IF(Data!$L36=EE$1, "",             IF(ISERR(SEARCH(EE$1,Data!$H36)),        "",          ";" &amp; VLOOKUP(EE$1,Data!$L:$N,3, FALSE) &amp; ",""" &amp; VLOOKUP(EE$1,Data!$L:$M,2, FALSE) &amp; """;"   )             )</f>
        <v/>
      </c>
      <c r="EF35" t="str">
        <f>IF(Data!$L36=EF$1, "",             IF(ISERR(SEARCH(EF$1,Data!$H36)),        "",          ";" &amp; VLOOKUP(EF$1,Data!$L:$N,3, FALSE) &amp; ",""" &amp; VLOOKUP(EF$1,Data!$L:$M,2, FALSE) &amp; """;"   )             )</f>
        <v/>
      </c>
      <c r="EG35" t="str">
        <f>IF(Data!$L36=EG$1, "",             IF(ISERR(SEARCH(EG$1,Data!$H36)),        "",          ";" &amp; VLOOKUP(EG$1,Data!$L:$N,3, FALSE) &amp; ",""" &amp; VLOOKUP(EG$1,Data!$L:$M,2, FALSE) &amp; """;"   )             )</f>
        <v/>
      </c>
      <c r="EH35" t="str">
        <f>IF(Data!$L36=EH$1, "",             IF(ISERR(SEARCH(EH$1,Data!$H36)),        "",          ";" &amp; VLOOKUP(EH$1,Data!$L:$N,3, FALSE) &amp; ",""" &amp; VLOOKUP(EH$1,Data!$L:$M,2, FALSE) &amp; """;"   )             )</f>
        <v/>
      </c>
      <c r="EI35" t="str">
        <f>IF(Data!$L36=EI$1, "",             IF(ISERR(SEARCH(EI$1,Data!$H36)),        "",          ";" &amp; VLOOKUP(EI$1,Data!$L:$N,3, FALSE) &amp; ",""" &amp; VLOOKUP(EI$1,Data!$L:$M,2, FALSE) &amp; """;"   )             )</f>
        <v/>
      </c>
      <c r="EJ35" t="str">
        <f>IF(Data!$L36=EJ$1, "",             IF(ISERR(SEARCH(EJ$1,Data!$H36)),        "",          ";" &amp; VLOOKUP(EJ$1,Data!$L:$N,3, FALSE) &amp; ",""" &amp; VLOOKUP(EJ$1,Data!$L:$M,2, FALSE) &amp; """;"   )             )</f>
        <v/>
      </c>
      <c r="EK35" t="str">
        <f>IF(Data!$L36=EK$1, "",             IF(ISERR(SEARCH(EK$1,Data!$H36)),        "",          ";" &amp; VLOOKUP(EK$1,Data!$L:$N,3, FALSE) &amp; ",""" &amp; VLOOKUP(EK$1,Data!$L:$M,2, FALSE) &amp; """;"   )             )</f>
        <v/>
      </c>
      <c r="EL35" t="str">
        <f>IF(Data!$L36=EL$1, "",             IF(ISERR(SEARCH(EL$1,Data!$H36)),        "",          ";" &amp; VLOOKUP(EL$1,Data!$L:$N,3, FALSE) &amp; ",""" &amp; VLOOKUP(EL$1,Data!$L:$M,2, FALSE) &amp; """;"   )             )</f>
        <v/>
      </c>
      <c r="EM35" t="str">
        <f>IF(Data!$L36=EM$1, "",             IF(ISERR(SEARCH(EM$1,Data!$H36)),        "",          ";" &amp; VLOOKUP(EM$1,Data!$L:$N,3, FALSE) &amp; ",""" &amp; VLOOKUP(EM$1,Data!$L:$M,2, FALSE) &amp; """;"   )             )</f>
        <v/>
      </c>
      <c r="EN35" t="str">
        <f>IF(Data!$L36=EN$1, "",             IF(ISERR(SEARCH(EN$1,Data!$H36)),        "",          ";" &amp; VLOOKUP(EN$1,Data!$L:$N,3, FALSE) &amp; ",""" &amp; VLOOKUP(EN$1,Data!$L:$M,2, FALSE) &amp; """;"   )             )</f>
        <v/>
      </c>
      <c r="EO35" t="str">
        <f>IF(Data!$L36=EO$1, "",             IF(ISERR(SEARCH(EO$1,Data!$H36)),        "",          ";" &amp; VLOOKUP(EO$1,Data!$L:$N,3, FALSE) &amp; ",""" &amp; VLOOKUP(EO$1,Data!$L:$M,2, FALSE) &amp; """;"   )             )</f>
        <v/>
      </c>
      <c r="EP35" t="str">
        <f>IF(Data!$L36=EP$1, "",             IF(ISERR(SEARCH(EP$1,Data!$H36)),        "",          ";" &amp; VLOOKUP(EP$1,Data!$L:$N,3, FALSE) &amp; ",""" &amp; VLOOKUP(EP$1,Data!$L:$M,2, FALSE) &amp; """;"   )             )</f>
        <v/>
      </c>
      <c r="EQ35" t="str">
        <f>IF(Data!$L36=EQ$1, "",             IF(ISERR(SEARCH(EQ$1,Data!$H36)),        "",          ";" &amp; VLOOKUP(EQ$1,Data!$L:$N,3, FALSE) &amp; ",""" &amp; VLOOKUP(EQ$1,Data!$L:$M,2, FALSE) &amp; """;"   )             )</f>
        <v/>
      </c>
      <c r="ER35" t="str">
        <f>IF(Data!$L36=ER$1, "",             IF(ISERR(SEARCH(ER$1,Data!$H36)),        "",          ";" &amp; VLOOKUP(ER$1,Data!$L:$N,3, FALSE) &amp; ",""" &amp; VLOOKUP(ER$1,Data!$L:$M,2, FALSE) &amp; """;"   )             )</f>
        <v/>
      </c>
      <c r="ES35" t="str">
        <f>IF(Data!$L36=ES$1, "",             IF(ISERR(SEARCH(ES$1,Data!$H36)),        "",          ";" &amp; VLOOKUP(ES$1,Data!$L:$N,3, FALSE) &amp; ",""" &amp; VLOOKUP(ES$1,Data!$L:$M,2, FALSE) &amp; """;"   )             )</f>
        <v/>
      </c>
      <c r="ET35" t="str">
        <f>IF(Data!$L36=ET$1, "",             IF(ISERR(SEARCH(ET$1,Data!$H36)),        "",          ";" &amp; VLOOKUP(ET$1,Data!$L:$N,3, FALSE) &amp; ",""" &amp; VLOOKUP(ET$1,Data!$L:$M,2, FALSE) &amp; """;"   )             )</f>
        <v/>
      </c>
      <c r="EU35" t="str">
        <f>IF(Data!$L36=EU$1, "",             IF(ISERR(SEARCH(EU$1,Data!$H36)),        "",          ";" &amp; VLOOKUP(EU$1,Data!$L:$N,3, FALSE) &amp; ",""" &amp; VLOOKUP(EU$1,Data!$L:$M,2, FALSE) &amp; """;"   )             )</f>
        <v/>
      </c>
      <c r="EV35" t="str">
        <f>IF(Data!$L36=EV$1, "",             IF(ISERR(SEARCH(EV$1,Data!$H36)),        "",          ";" &amp; VLOOKUP(EV$1,Data!$L:$N,3, FALSE) &amp; ",""" &amp; VLOOKUP(EV$1,Data!$L:$M,2, FALSE) &amp; """;"   )             )</f>
        <v/>
      </c>
      <c r="EW35" t="str">
        <f>IF(Data!$L36=EW$1, "",             IF(ISERR(SEARCH(EW$1,Data!$H36)),        "",          ";" &amp; VLOOKUP(EW$1,Data!$L:$N,3, FALSE) &amp; ",""" &amp; VLOOKUP(EW$1,Data!$L:$M,2, FALSE) &amp; """;"   )             )</f>
        <v/>
      </c>
      <c r="EX35" t="str">
        <f>IF(Data!$L36=EX$1, "",             IF(ISERR(SEARCH(EX$1,Data!$H36)),        "",          ";" &amp; VLOOKUP(EX$1,Data!$L:$N,3, FALSE) &amp; ",""" &amp; VLOOKUP(EX$1,Data!$L:$M,2, FALSE) &amp; """;"   )             )</f>
        <v/>
      </c>
      <c r="EY35" t="str">
        <f>IF(Data!$L36=EY$1, "",             IF(ISERR(SEARCH(EY$1,Data!$H36)),        "",          ";" &amp; VLOOKUP(EY$1,Data!$L:$N,3, FALSE) &amp; ",""" &amp; VLOOKUP(EY$1,Data!$L:$M,2, FALSE) &amp; """;"   )             )</f>
        <v/>
      </c>
      <c r="EZ35" t="str">
        <f>IF(Data!$L36=EZ$1, "",             IF(ISERR(SEARCH(EZ$1,Data!$H36)),        "",          ";" &amp; VLOOKUP(EZ$1,Data!$L:$N,3, FALSE) &amp; ",""" &amp; VLOOKUP(EZ$1,Data!$L:$M,2, FALSE) &amp; """;"   )             )</f>
        <v/>
      </c>
      <c r="FA35" t="str">
        <f>IF(Data!$L36=FA$1, "",             IF(ISERR(SEARCH(FA$1,Data!$H36)),        "",          ";" &amp; VLOOKUP(FA$1,Data!$L:$N,3, FALSE) &amp; ",""" &amp; VLOOKUP(FA$1,Data!$L:$M,2, FALSE) &amp; """;"   )             )</f>
        <v/>
      </c>
      <c r="FB35" t="str">
        <f>IF(Data!$L36=FB$1, "",             IF(ISERR(SEARCH(FB$1,Data!$H36)),        "",          ";" &amp; VLOOKUP(FB$1,Data!$L:$N,3, FALSE) &amp; ",""" &amp; VLOOKUP(FB$1,Data!$L:$M,2, FALSE) &amp; """;"   )             )</f>
        <v/>
      </c>
      <c r="FC35" t="str">
        <f>IF(Data!$L36=FC$1, "",             IF(ISERR(SEARCH(FC$1,Data!$H36)),        "",          ";" &amp; VLOOKUP(FC$1,Data!$L:$N,3, FALSE) &amp; ",""" &amp; VLOOKUP(FC$1,Data!$L:$M,2, FALSE) &amp; """;"   )             )</f>
        <v/>
      </c>
      <c r="FD35" t="str">
        <f>IF(Data!$L36=FD$1, "",             IF(ISERR(SEARCH(FD$1,Data!$H36)),        "",          ";" &amp; VLOOKUP(FD$1,Data!$L:$N,3, FALSE) &amp; ",""" &amp; VLOOKUP(FD$1,Data!$L:$M,2, FALSE) &amp; """;"   )             )</f>
        <v/>
      </c>
      <c r="FE35" t="str">
        <f>IF(Data!$L36=FE$1, "",             IF(ISERR(SEARCH(FE$1,Data!$H36)),        "",          ";" &amp; VLOOKUP(FE$1,Data!$L:$N,3, FALSE) &amp; ",""" &amp; VLOOKUP(FE$1,Data!$L:$M,2, FALSE) &amp; """;"   )             )</f>
        <v/>
      </c>
      <c r="FF35" t="str">
        <f>IF(Data!$L36=FF$1, "",             IF(ISERR(SEARCH(FF$1,Data!$H36)),        "",          ";" &amp; VLOOKUP(FF$1,Data!$L:$N,3, FALSE) &amp; ",""" &amp; VLOOKUP(FF$1,Data!$L:$M,2, FALSE) &amp; """;"   )             )</f>
        <v/>
      </c>
      <c r="FG35" t="str">
        <f>IF(Data!$L36=FG$1, "",             IF(ISERR(SEARCH(FG$1,Data!$H36)),        "",          ";" &amp; VLOOKUP(FG$1,Data!$L:$N,3, FALSE) &amp; ",""" &amp; VLOOKUP(FG$1,Data!$L:$M,2, FALSE) &amp; """;"   )             )</f>
        <v/>
      </c>
      <c r="FH35" t="str">
        <f>IF(Data!$L36=FH$1, "",             IF(ISERR(SEARCH(FH$1,Data!$H36)),        "",          ";" &amp; VLOOKUP(FH$1,Data!$L:$N,3, FALSE) &amp; ",""" &amp; VLOOKUP(FH$1,Data!$L:$M,2, FALSE) &amp; """;"   )             )</f>
        <v/>
      </c>
      <c r="FI35" t="str">
        <f>IF(Data!$L36=FI$1, "",             IF(ISERR(SEARCH(FI$1,Data!$H36)),        "",          ";" &amp; VLOOKUP(FI$1,Data!$L:$N,3, FALSE) &amp; ",""" &amp; VLOOKUP(FI$1,Data!$L:$M,2, FALSE) &amp; """;"   )             )</f>
        <v/>
      </c>
      <c r="FJ35" t="str">
        <f>IF(Data!$L36=FJ$1, "",             IF(ISERR(SEARCH(FJ$1,Data!$H36)),        "",          ";" &amp; VLOOKUP(FJ$1,Data!$L:$N,3, FALSE) &amp; ",""" &amp; VLOOKUP(FJ$1,Data!$L:$M,2, FALSE) &amp; """;"   )             )</f>
        <v/>
      </c>
      <c r="FK35" t="str">
        <f>IF(Data!$L36=FK$1, "",             IF(ISERR(SEARCH(FK$1,Data!$H36)),        "",          ";" &amp; VLOOKUP(FK$1,Data!$L:$N,3, FALSE) &amp; ",""" &amp; VLOOKUP(FK$1,Data!$L:$M,2, FALSE) &amp; """;"   )             )</f>
        <v/>
      </c>
      <c r="FL35" t="str">
        <f>IF(Data!$L36=FL$1, "",             IF(ISERR(SEARCH(FL$1,Data!$H36)),        "",          ";" &amp; VLOOKUP(FL$1,Data!$L:$N,3, FALSE) &amp; ",""" &amp; VLOOKUP(FL$1,Data!$L:$M,2, FALSE) &amp; """;"   )             )</f>
        <v/>
      </c>
      <c r="FM35" t="str">
        <f>IF(Data!$L36=FM$1, "",             IF(ISERR(SEARCH(FM$1,Data!$H36)),        "",          ";" &amp; VLOOKUP(FM$1,Data!$L:$N,3, FALSE) &amp; ",""" &amp; VLOOKUP(FM$1,Data!$L:$M,2, FALSE) &amp; """;"   )             )</f>
        <v/>
      </c>
      <c r="FN35" t="str">
        <f>IF(Data!$L36=FN$1, "",             IF(ISERR(SEARCH(FN$1,Data!$H36)),        "",          ";" &amp; VLOOKUP(FN$1,Data!$L:$N,3, FALSE) &amp; ",""" &amp; VLOOKUP(FN$1,Data!$L:$M,2, FALSE) &amp; """;"   )             )</f>
        <v/>
      </c>
      <c r="FO35" t="str">
        <f>IF(Data!$L36=FO$1, "",             IF(ISERR(SEARCH(FO$1,Data!$H36)),        "",          ";" &amp; VLOOKUP(FO$1,Data!$L:$N,3, FALSE) &amp; ",""" &amp; VLOOKUP(FO$1,Data!$L:$M,2, FALSE) &amp; """;"   )             )</f>
        <v/>
      </c>
      <c r="FP35" t="str">
        <f>IF(Data!$L36=FP$1, "",             IF(ISERR(SEARCH(FP$1,Data!$H36)),        "",          ";" &amp; VLOOKUP(FP$1,Data!$L:$N,3, FALSE) &amp; ",""" &amp; VLOOKUP(FP$1,Data!$L:$M,2, FALSE) &amp; """;"   )             )</f>
        <v/>
      </c>
      <c r="FQ35" t="str">
        <f>IF(Data!$L36=FQ$1, "",             IF(ISERR(SEARCH(FQ$1,Data!$H36)),        "",          ";" &amp; VLOOKUP(FQ$1,Data!$L:$N,3, FALSE) &amp; ",""" &amp; VLOOKUP(FQ$1,Data!$L:$M,2, FALSE) &amp; """;"   )             )</f>
        <v/>
      </c>
      <c r="FR35" t="str">
        <f>IF(Data!$L36=FR$1, "",             IF(ISERR(SEARCH(FR$1,Data!$H36)),        "",          ";" &amp; VLOOKUP(FR$1,Data!$L:$N,3, FALSE) &amp; ",""" &amp; VLOOKUP(FR$1,Data!$L:$M,2, FALSE) &amp; """;"   )             )</f>
        <v/>
      </c>
      <c r="FS35" t="str">
        <f>IF(Data!$L36=FS$1, "",             IF(ISERR(SEARCH(FS$1,Data!$H36)),        "",          ";" &amp; VLOOKUP(FS$1,Data!$L:$N,3, FALSE) &amp; ",""" &amp; VLOOKUP(FS$1,Data!$L:$M,2, FALSE) &amp; """;"   )             )</f>
        <v/>
      </c>
      <c r="FT35" t="str">
        <f>IF(Data!$L36=FT$1, "",             IF(ISERR(SEARCH(FT$1,Data!$H36)),        "",          ";" &amp; VLOOKUP(FT$1,Data!$L:$N,3, FALSE) &amp; ",""" &amp; VLOOKUP(FT$1,Data!$L:$M,2, FALSE) &amp; """;"   )             )</f>
        <v/>
      </c>
      <c r="FU35" t="str">
        <f>IF(Data!$L36=FU$1, "",             IF(ISERR(SEARCH(FU$1,Data!$H36)),        "",          ";" &amp; VLOOKUP(FU$1,Data!$L:$N,3, FALSE) &amp; ",""" &amp; VLOOKUP(FU$1,Data!$L:$M,2, FALSE) &amp; """;"   )             )</f>
        <v/>
      </c>
      <c r="FV35" t="str">
        <f>IF(Data!$L36=FV$1, "",             IF(ISERR(SEARCH(FV$1,Data!$H36)),        "",          ";" &amp; VLOOKUP(FV$1,Data!$L:$N,3, FALSE) &amp; ",""" &amp; VLOOKUP(FV$1,Data!$L:$M,2, FALSE) &amp; """;"   )             )</f>
        <v/>
      </c>
      <c r="FW35" t="str">
        <f>IF(Data!$L36=FW$1, "",             IF(ISERR(SEARCH(FW$1,Data!$H36)),        "",          ";" &amp; VLOOKUP(FW$1,Data!$L:$N,3, FALSE) &amp; ",""" &amp; VLOOKUP(FW$1,Data!$L:$M,2, FALSE) &amp; """;"   )             )</f>
        <v/>
      </c>
      <c r="FX35" t="str">
        <f>IF(Data!$L36=FX$1, "",             IF(ISERR(SEARCH(FX$1,Data!$H36)),        "",          ";" &amp; VLOOKUP(FX$1,Data!$L:$N,3, FALSE) &amp; ",""" &amp; VLOOKUP(FX$1,Data!$L:$M,2, FALSE) &amp; """;"   )             )</f>
        <v/>
      </c>
      <c r="FY35" t="str">
        <f>IF(Data!$L36=FY$1, "",             IF(ISERR(SEARCH(FY$1,Data!$H36)),        "",          ";" &amp; VLOOKUP(FY$1,Data!$L:$N,3, FALSE) &amp; ",""" &amp; VLOOKUP(FY$1,Data!$L:$M,2, FALSE) &amp; """;"   )             )</f>
        <v/>
      </c>
      <c r="FZ35" t="str">
        <f>IF(Data!$L36=FZ$1, "",             IF(ISERR(SEARCH(FZ$1,Data!$H36)),        "",          ";" &amp; VLOOKUP(FZ$1,Data!$L:$N,3, FALSE) &amp; ",""" &amp; VLOOKUP(FZ$1,Data!$L:$M,2, FALSE) &amp; """;"   )             )</f>
        <v/>
      </c>
      <c r="GA35" t="str">
        <f>IF(Data!$L36=GA$1, "",             IF(ISERR(SEARCH(GA$1,Data!$H36)),        "",          ";" &amp; VLOOKUP(GA$1,Data!$L:$N,3, FALSE) &amp; ",""" &amp; VLOOKUP(GA$1,Data!$L:$M,2, FALSE) &amp; """;"   )             )</f>
        <v/>
      </c>
      <c r="GB35" t="str">
        <f>IF(Data!$L36=GB$1, "",             IF(ISERR(SEARCH(GB$1,Data!$H36)),        "",          ";" &amp; VLOOKUP(GB$1,Data!$L:$N,3, FALSE) &amp; ",""" &amp; VLOOKUP(GB$1,Data!$L:$M,2, FALSE) &amp; """;"   )             )</f>
        <v/>
      </c>
      <c r="GC35" t="str">
        <f>IF(Data!$L36=GC$1, "",             IF(ISERR(SEARCH(GC$1,Data!$H36)),        "",          ";" &amp; VLOOKUP(GC$1,Data!$L:$N,3, FALSE) &amp; ",""" &amp; VLOOKUP(GC$1,Data!$L:$M,2, FALSE) &amp; """;"   )             )</f>
        <v/>
      </c>
      <c r="GD35" t="str">
        <f>IF(Data!$L36=GD$1, "",             IF(ISERR(SEARCH(GD$1,Data!$H36)),        "",          ";" &amp; VLOOKUP(GD$1,Data!$L:$N,3, FALSE) &amp; ",""" &amp; VLOOKUP(GD$1,Data!$L:$M,2, FALSE) &amp; """;"   )             )</f>
        <v/>
      </c>
      <c r="GE35" t="str">
        <f>IF(Data!$L36=GE$1, "",             IF(ISERR(SEARCH(GE$1,Data!$H36)),        "",          ";" &amp; VLOOKUP(GE$1,Data!$L:$N,3, FALSE) &amp; ",""" &amp; VLOOKUP(GE$1,Data!$L:$M,2, FALSE) &amp; """;"   )             )</f>
        <v/>
      </c>
      <c r="GF35" t="str">
        <f>IF(Data!$L36=GF$1, "",             IF(ISERR(SEARCH(GF$1,Data!$H36)),        "",          ";" &amp; VLOOKUP(GF$1,Data!$L:$N,3, FALSE) &amp; ",""" &amp; VLOOKUP(GF$1,Data!$L:$M,2, FALSE) &amp; """;"   )             )</f>
        <v/>
      </c>
      <c r="GG35" t="str">
        <f>IF(Data!$L36=GG$1, "",             IF(ISERR(SEARCH(GG$1,Data!$H36)),        "",          ";" &amp; VLOOKUP(GG$1,Data!$L:$N,3, FALSE) &amp; ",""" &amp; VLOOKUP(GG$1,Data!$L:$M,2, FALSE) &amp; """;"   )             )</f>
        <v/>
      </c>
      <c r="GH35" t="str">
        <f>IF(Data!$L36=GH$1, "",             IF(ISERR(SEARCH(GH$1,Data!$H36)),        "",          ";" &amp; VLOOKUP(GH$1,Data!$L:$N,3, FALSE) &amp; ",""" &amp; VLOOKUP(GH$1,Data!$L:$M,2, FALSE) &amp; """;"   )             )</f>
        <v/>
      </c>
      <c r="GI35" t="str">
        <f>IF(Data!$L36=GI$1, "",             IF(ISERR(SEARCH(GI$1,Data!$H36)),        "",          ";" &amp; VLOOKUP(GI$1,Data!$L:$N,3, FALSE) &amp; ",""" &amp; VLOOKUP(GI$1,Data!$L:$M,2, FALSE) &amp; """;"   )             )</f>
        <v>;00000000-0000-0000-0000-000000000179,"HUMAN";</v>
      </c>
      <c r="GJ35" t="str">
        <f>IF(Data!$L36=GJ$1, "",             IF(ISERR(SEARCH(GJ$1,Data!$H36)),        "",          ";" &amp; VLOOKUP(GJ$1,Data!$L:$N,3, FALSE) &amp; ",""" &amp; VLOOKUP(GJ$1,Data!$L:$M,2, FALSE) &amp; """;"   )             )</f>
        <v/>
      </c>
      <c r="GK35" t="str">
        <f>IF(Data!$L36=GK$1, "",             IF(ISERR(SEARCH(GK$1,Data!$H36)),        "",          ";" &amp; VLOOKUP(GK$1,Data!$L:$N,3, FALSE) &amp; ",""" &amp; VLOOKUP(GK$1,Data!$L:$M,2, FALSE) &amp; """;"   )             )</f>
        <v/>
      </c>
      <c r="GL35" t="str">
        <f>IF(Data!$L36=GL$1, "",             IF(ISERR(SEARCH(GL$1,Data!$H36)),        "",          ";" &amp; VLOOKUP(GL$1,Data!$L:$N,3, FALSE) &amp; ",""" &amp; VLOOKUP(GL$1,Data!$L:$M,2, FALSE) &amp; """;"   )             )</f>
        <v/>
      </c>
      <c r="GM35" t="str">
        <f>IF(Data!$L36=GM$1, "",             IF(ISERR(SEARCH(GM$1,Data!$H36)),        "",          ";" &amp; VLOOKUP(GM$1,Data!$L:$N,3, FALSE) &amp; ",""" &amp; VLOOKUP(GM$1,Data!$L:$M,2, FALSE) &amp; """;"   )             )</f>
        <v/>
      </c>
      <c r="GN35" t="str">
        <f>IF(Data!$L36=GN$1, "",             IF(ISERR(SEARCH(GN$1,Data!$H36)),        "",          ";" &amp; VLOOKUP(GN$1,Data!$L:$N,3, FALSE) &amp; ",""" &amp; VLOOKUP(GN$1,Data!$L:$M,2, FALSE) &amp; """;"   )             )</f>
        <v/>
      </c>
      <c r="GO35" t="str">
        <f>IF(Data!$L36=GO$1, "",             IF(ISERR(SEARCH(GO$1,Data!$H36)),        "",          ";" &amp; VLOOKUP(GO$1,Data!$L:$N,3, FALSE) &amp; ",""" &amp; VLOOKUP(GO$1,Data!$L:$M,2, FALSE) &amp; """;"   )             )</f>
        <v/>
      </c>
      <c r="GP35" t="str">
        <f>IF(Data!$L36=GP$1, "",             IF(ISERR(SEARCH(GP$1,Data!$H36)),        "",          ";" &amp; VLOOKUP(GP$1,Data!$L:$N,3, FALSE) &amp; ",""" &amp; VLOOKUP(GP$1,Data!$L:$M,2, FALSE) &amp; """;"   )             )</f>
        <v/>
      </c>
      <c r="GQ35" t="str">
        <f>IF(Data!$L36=GQ$1, "",             IF(ISERR(SEARCH(GQ$1,Data!$H36)),        "",          ";" &amp; VLOOKUP(GQ$1,Data!$L:$N,3, FALSE) &amp; ",""" &amp; VLOOKUP(GQ$1,Data!$L:$M,2, FALSE) &amp; """;"   )             )</f>
        <v/>
      </c>
      <c r="GR35" t="str">
        <f>IF(Data!$L36=GR$1, "",             IF(ISERR(SEARCH(GR$1,Data!$H36)),        "",          ";" &amp; VLOOKUP(GR$1,Data!$L:$N,3, FALSE) &amp; ",""" &amp; VLOOKUP(GR$1,Data!$L:$M,2, FALSE) &amp; """;"   )             )</f>
        <v/>
      </c>
      <c r="GS35" t="str">
        <f>IF(Data!$L36=GS$1, "",             IF(ISERR(SEARCH(GS$1,Data!$H36)),        "",          ";" &amp; VLOOKUP(GS$1,Data!$L:$N,3, FALSE) &amp; ",""" &amp; VLOOKUP(GS$1,Data!$L:$M,2, FALSE) &amp; """;"   )             )</f>
        <v/>
      </c>
      <c r="GT35" t="str">
        <f>IF(Data!$L36=GT$1, "",             IF(ISERR(SEARCH(GT$1,Data!$H36)),        "",          ";" &amp; VLOOKUP(GT$1,Data!$L:$N,3, FALSE) &amp; ",""" &amp; VLOOKUP(GT$1,Data!$L:$M,2, FALSE) &amp; """;"   )             )</f>
        <v/>
      </c>
      <c r="GU35" t="str">
        <f>IF(Data!$L36=GU$1, "",             IF(ISERR(SEARCH(GU$1,Data!$H36)),        "",          ";" &amp; VLOOKUP(GU$1,Data!$L:$N,3, FALSE) &amp; ",""" &amp; VLOOKUP(GU$1,Data!$L:$M,2, FALSE) &amp; """;"   )             )</f>
        <v/>
      </c>
      <c r="GV35" t="str">
        <f>IF(Data!$L36=GV$1, "",             IF(ISERR(SEARCH(GV$1,Data!$H36)),        "",          ";" &amp; VLOOKUP(GV$1,Data!$L:$N,3, FALSE) &amp; ",""" &amp; VLOOKUP(GV$1,Data!$L:$M,2, FALSE) &amp; """;"   )             )</f>
        <v/>
      </c>
      <c r="GW35" t="str">
        <f>IF(Data!$L36=GW$1, "",             IF(ISERR(SEARCH(GW$1,Data!$H36)),        "",          ";" &amp; VLOOKUP(GW$1,Data!$L:$N,3, FALSE) &amp; ",""" &amp; VLOOKUP(GW$1,Data!$L:$M,2, FALSE) &amp; """;"   )             )</f>
        <v/>
      </c>
      <c r="GX35" t="str">
        <f>IF(Data!$L36=GX$1, "",             IF(ISERR(SEARCH(GX$1,Data!$H36)),        "",          ";" &amp; VLOOKUP(GX$1,Data!$L:$N,3, FALSE) &amp; ",""" &amp; VLOOKUP(GX$1,Data!$L:$M,2, FALSE) &amp; """;"   )             )</f>
        <v/>
      </c>
      <c r="GY35" t="str">
        <f>IF(Data!$L36=GY$1, "",             IF(ISERR(SEARCH(GY$1,Data!$H36)),        "",          ";" &amp; VLOOKUP(GY$1,Data!$L:$N,3, FALSE) &amp; ",""" &amp; VLOOKUP(GY$1,Data!$L:$M,2, FALSE) &amp; """;"   )             )</f>
        <v/>
      </c>
      <c r="GZ35" t="str">
        <f>IF(Data!$L36=GZ$1, "",             IF(ISERR(SEARCH(GZ$1,Data!$H36)),        "",          ";" &amp; VLOOKUP(GZ$1,Data!$L:$N,3, FALSE) &amp; ",""" &amp; VLOOKUP(GZ$1,Data!$L:$M,2, FALSE) &amp; """;"   )             )</f>
        <v/>
      </c>
      <c r="HA35" t="str">
        <f>IF(Data!$L36=HA$1, "",             IF(ISERR(SEARCH(HA$1,Data!$H36)),        "",          ";" &amp; VLOOKUP(HA$1,Data!$L:$N,3, FALSE) &amp; ",""" &amp; VLOOKUP(HA$1,Data!$L:$M,2, FALSE) &amp; """;"   )             )</f>
        <v/>
      </c>
      <c r="HB35" t="str">
        <f>IF(Data!$L36=HB$1, "",             IF(ISERR(SEARCH(HB$1,Data!$H36)),        "",          ";" &amp; VLOOKUP(HB$1,Data!$L:$N,3, FALSE) &amp; ",""" &amp; VLOOKUP(HB$1,Data!$L:$M,2, FALSE) &amp; """;"   )             )</f>
        <v/>
      </c>
      <c r="HC35" t="str">
        <f>IF(Data!$L36=HC$1, "",             IF(ISERR(SEARCH(HC$1,Data!$H36)),        "",          ";" &amp; VLOOKUP(HC$1,Data!$L:$N,3, FALSE) &amp; ",""" &amp; VLOOKUP(HC$1,Data!$L:$M,2, FALSE) &amp; """;"   )             )</f>
        <v/>
      </c>
      <c r="HD35" t="str">
        <f>IF(Data!$L36=HD$1, "",             IF(ISERR(SEARCH(HD$1,Data!$H36)),        "",          ";" &amp; VLOOKUP(HD$1,Data!$L:$N,3, FALSE) &amp; ",""" &amp; VLOOKUP(HD$1,Data!$L:$M,2, FALSE) &amp; """;"   )             )</f>
        <v/>
      </c>
      <c r="HE35" t="str">
        <f>IF(Data!$L36=HE$1, "",             IF(ISERR(SEARCH(HE$1,Data!$H36)),        "",          ";" &amp; VLOOKUP(HE$1,Data!$L:$N,3, FALSE) &amp; ",""" &amp; VLOOKUP(HE$1,Data!$L:$M,2, FALSE) &amp; """;"   )             )</f>
        <v/>
      </c>
      <c r="HF35" t="str">
        <f>IF(Data!$L36=HF$1, "",             IF(ISERR(SEARCH(HF$1,Data!$H36)),        "",          ";" &amp; VLOOKUP(HF$1,Data!$L:$N,3, FALSE) &amp; ",""" &amp; VLOOKUP(HF$1,Data!$L:$M,2, FALSE) &amp; """;"   )             )</f>
        <v/>
      </c>
      <c r="HG35" t="str">
        <f>IF(Data!$L36=HG$1, "",             IF(ISERR(SEARCH(HG$1,Data!$H36)),        "",          ";" &amp; VLOOKUP(HG$1,Data!$L:$N,3, FALSE) &amp; ",""" &amp; VLOOKUP(HG$1,Data!$L:$M,2, FALSE) &amp; """;"   )             )</f>
        <v/>
      </c>
      <c r="HH35" t="str">
        <f>IF(Data!$L36=HH$1, "",             IF(ISERR(SEARCH(HH$1,Data!$H36)),        "",          ";" &amp; VLOOKUP(HH$1,Data!$L:$N,3, FALSE) &amp; ",""" &amp; VLOOKUP(HH$1,Data!$L:$M,2, FALSE) &amp; """;"   )             )</f>
        <v/>
      </c>
      <c r="HI35" t="str">
        <f>IF(Data!$L36=HI$1, "",             IF(ISERR(SEARCH(HI$1,Data!$H36)),        "",          ";" &amp; VLOOKUP(HI$1,Data!$L:$N,3, FALSE) &amp; ",""" &amp; VLOOKUP(HI$1,Data!$L:$M,2, FALSE) &amp; """;"   )             )</f>
        <v/>
      </c>
      <c r="HJ35" t="str">
        <f>IF(Data!$L36=HJ$1, "",             IF(ISERR(SEARCH(HJ$1,Data!$H36)),        "",          ";" &amp; VLOOKUP(HJ$1,Data!$L:$N,3, FALSE) &amp; ",""" &amp; VLOOKUP(HJ$1,Data!$L:$M,2, FALSE) &amp; """;"   )             )</f>
        <v/>
      </c>
      <c r="HK35" t="str">
        <f>IF(Data!$L36=HK$1, "",             IF(ISERR(SEARCH(HK$1,Data!$H36)),        "",          ";" &amp; VLOOKUP(HK$1,Data!$L:$N,3, FALSE) &amp; ",""" &amp; VLOOKUP(HK$1,Data!$L:$M,2, FALSE) &amp; """;"   )             )</f>
        <v/>
      </c>
      <c r="HL35" t="str">
        <f>IF(Data!$L36=HL$1, "",             IF(ISERR(SEARCH(HL$1,Data!$H36)),        "",          ";" &amp; VLOOKUP(HL$1,Data!$L:$N,3, FALSE) &amp; ",""" &amp; VLOOKUP(HL$1,Data!$L:$M,2, FALSE) &amp; """;"   )             )</f>
        <v/>
      </c>
      <c r="HM35" t="str">
        <f>IF(Data!$L36=HM$1, "",             IF(ISERR(SEARCH(HM$1,Data!$H36)),        "",          ";" &amp; VLOOKUP(HM$1,Data!$L:$N,3, FALSE) &amp; ",""" &amp; VLOOKUP(HM$1,Data!$L:$M,2, FALSE) &amp; """;"   )             )</f>
        <v/>
      </c>
      <c r="HN35" t="str">
        <f>IF(Data!$L36=HN$1, "",             IF(ISERR(SEARCH(HN$1,Data!$H36)),        "",          ";" &amp; VLOOKUP(HN$1,Data!$L:$N,3, FALSE) &amp; ",""" &amp; VLOOKUP(HN$1,Data!$L:$M,2, FALSE) &amp; """;"   )             )</f>
        <v/>
      </c>
      <c r="HO35" t="str">
        <f>IF(Data!$L36=HO$1, "",             IF(ISERR(SEARCH(HO$1,Data!$H36)),        "",          ";" &amp; VLOOKUP(HO$1,Data!$L:$N,3, FALSE) &amp; ",""" &amp; VLOOKUP(HO$1,Data!$L:$M,2, FALSE) &amp; """;"   )             )</f>
        <v/>
      </c>
      <c r="HP35" t="str">
        <f>IF(Data!$L36=HP$1, "",             IF(ISERR(SEARCH(HP$1,Data!$H36)),        "",          ";" &amp; VLOOKUP(HP$1,Data!$L:$N,3, FALSE) &amp; ",""" &amp; VLOOKUP(HP$1,Data!$L:$M,2, FALSE) &amp; """;"   )             )</f>
        <v/>
      </c>
      <c r="HQ35" t="str">
        <f>IF(Data!$L36=HQ$1, "",             IF(ISERR(SEARCH(HQ$1,Data!$H36)),        "",          ";" &amp; VLOOKUP(HQ$1,Data!$L:$N,3, FALSE) &amp; ",""" &amp; VLOOKUP(HQ$1,Data!$L:$M,2, FALSE) &amp; """;"   )             )</f>
        <v/>
      </c>
      <c r="HR35" t="str">
        <f>IF(Data!$L36=HR$1, "",             IF(ISERR(SEARCH(HR$1,Data!$H36)),        "",          ";" &amp; VLOOKUP(HR$1,Data!$L:$N,3, FALSE) &amp; ",""" &amp; VLOOKUP(HR$1,Data!$L:$M,2, FALSE) &amp; """;"   )             )</f>
        <v/>
      </c>
      <c r="HS35" t="str">
        <f>IF(Data!$L36=HS$1, "",             IF(ISERR(SEARCH(HS$1,Data!$H36)),        "",          ";" &amp; VLOOKUP(HS$1,Data!$L:$N,3, FALSE) &amp; ",""" &amp; VLOOKUP(HS$1,Data!$L:$M,2, FALSE) &amp; """;"   )             )</f>
        <v/>
      </c>
      <c r="HT35" t="str">
        <f>IF(Data!$L36=HT$1, "",             IF(ISERR(SEARCH(HT$1,Data!$H36)),        "",          ";" &amp; VLOOKUP(HT$1,Data!$L:$N,3, FALSE) &amp; ",""" &amp; VLOOKUP(HT$1,Data!$L:$M,2, FALSE) &amp; """;"   )             )</f>
        <v/>
      </c>
      <c r="HU35" t="str">
        <f>IF(Data!$L36=HU$1, "",             IF(ISERR(SEARCH(HU$1,Data!$H36)),        "",          ";" &amp; VLOOKUP(HU$1,Data!$L:$N,3, FALSE) &amp; ",""" &amp; VLOOKUP(HU$1,Data!$L:$M,2, FALSE) &amp; """;"   )             )</f>
        <v/>
      </c>
      <c r="HV35" t="str">
        <f>IF(Data!$L36=HV$1, "",             IF(ISERR(SEARCH(HV$1,Data!$H36)),        "",          ";" &amp; VLOOKUP(HV$1,Data!$L:$N,3, FALSE) &amp; ",""" &amp; VLOOKUP(HV$1,Data!$L:$M,2, FALSE) &amp; """;"   )             )</f>
        <v/>
      </c>
      <c r="HW35" t="str">
        <f>IF(Data!$L36=HW$1, "",             IF(ISERR(SEARCH(HW$1,Data!$H36)),        "",          ";" &amp; VLOOKUP(HW$1,Data!$L:$N,3, FALSE) &amp; ",""" &amp; VLOOKUP(HW$1,Data!$L:$M,2, FALSE) &amp; """;"   )             )</f>
        <v/>
      </c>
      <c r="HX35" t="str">
        <f>IF(Data!$L36=HX$1, "",             IF(ISERR(SEARCH(HX$1,Data!$H36)),        "",          ";" &amp; VLOOKUP(HX$1,Data!$L:$N,3, FALSE) &amp; ",""" &amp; VLOOKUP(HX$1,Data!$L:$M,2, FALSE) &amp; """;"   )             )</f>
        <v/>
      </c>
      <c r="HY35" t="str">
        <f>IF(Data!$L36=HY$1, "",             IF(ISERR(SEARCH(HY$1,Data!$H36)),        "",          ";" &amp; VLOOKUP(HY$1,Data!$L:$N,3, FALSE) &amp; ",""" &amp; VLOOKUP(HY$1,Data!$L:$M,2, FALSE) &amp; """;"   )             )</f>
        <v/>
      </c>
      <c r="HZ35" t="str">
        <f>IF(Data!$L36=HZ$1, "",             IF(ISERR(SEARCH(HZ$1,Data!$H36)),        "",          ";" &amp; VLOOKUP(HZ$1,Data!$L:$N,3, FALSE) &amp; ",""" &amp; VLOOKUP(HZ$1,Data!$L:$M,2, FALSE) &amp; """;"   )             )</f>
        <v/>
      </c>
      <c r="IA35" t="str">
        <f>IF(Data!$L36=IA$1, "",             IF(ISERR(SEARCH(IA$1,Data!$H36)),        "",          ";" &amp; VLOOKUP(IA$1,Data!$L:$N,3, FALSE) &amp; ",""" &amp; VLOOKUP(IA$1,Data!$L:$M,2, FALSE) &amp; """;"   )             )</f>
        <v/>
      </c>
      <c r="IB35" t="str">
        <f>IF(Data!$L36=IB$1, "",             IF(ISERR(SEARCH(IB$1,Data!$H36)),        "",          ";" &amp; VLOOKUP(IB$1,Data!$L:$N,3, FALSE) &amp; ",""" &amp; VLOOKUP(IB$1,Data!$L:$M,2, FALSE) &amp; """;"   )             )</f>
        <v/>
      </c>
      <c r="IC35" t="str">
        <f>IF(Data!$L36=IC$1, "",             IF(ISERR(SEARCH(IC$1,Data!$H36)),        "",          ";" &amp; VLOOKUP(IC$1,Data!$L:$N,3, FALSE) &amp; ",""" &amp; VLOOKUP(IC$1,Data!$L:$M,2, FALSE) &amp; """;"   )             )</f>
        <v/>
      </c>
      <c r="ID35" t="str">
        <f>IF(Data!$L36=ID$1, "",             IF(ISERR(SEARCH(ID$1,Data!$H36)),        "",          ";" &amp; VLOOKUP(ID$1,Data!$L:$N,3, FALSE) &amp; ",""" &amp; VLOOKUP(ID$1,Data!$L:$M,2, FALSE) &amp; """;"   )             )</f>
        <v/>
      </c>
      <c r="IE35" t="str">
        <f>IF(Data!$L36=IE$1, "",             IF(ISERR(SEARCH(IE$1,Data!$H36)),        "",          ";" &amp; VLOOKUP(IE$1,Data!$L:$N,3, FALSE) &amp; ",""" &amp; VLOOKUP(IE$1,Data!$L:$M,2, FALSE) &amp; """;"   )             )</f>
        <v/>
      </c>
      <c r="IF35" t="str">
        <f>IF(Data!$L36=IF$1, "",             IF(ISERR(SEARCH(IF$1,Data!$H36)),        "",          ";" &amp; VLOOKUP(IF$1,Data!$L:$N,3, FALSE) &amp; ",""" &amp; VLOOKUP(IF$1,Data!$L:$M,2, FALSE) &amp; """;"   )             )</f>
        <v/>
      </c>
      <c r="IG35" t="str">
        <f>IF(Data!$L36=IG$1, "",             IF(ISERR(SEARCH(IG$1,Data!$H36)),        "",          ";" &amp; VLOOKUP(IG$1,Data!$L:$N,3, FALSE) &amp; ",""" &amp; VLOOKUP(IG$1,Data!$L:$M,2, FALSE) &amp; """;"   )             )</f>
        <v/>
      </c>
      <c r="IH35" t="str">
        <f>IF(Data!$L36=IH$1, "",             IF(ISERR(SEARCH(IH$1,Data!$H36)),        "",          ";" &amp; VLOOKUP(IH$1,Data!$L:$N,3, FALSE) &amp; ",""" &amp; VLOOKUP(IH$1,Data!$L:$M,2, FALSE) &amp; """;"   )             )</f>
        <v/>
      </c>
      <c r="II35" t="str">
        <f>IF(Data!$L36=II$1, "",             IF(ISERR(SEARCH(II$1,Data!$H36)),        "",          ";" &amp; VLOOKUP(II$1,Data!$L:$N,3, FALSE) &amp; ",""" &amp; VLOOKUP(II$1,Data!$L:$M,2, FALSE) &amp; """;"   )             )</f>
        <v/>
      </c>
    </row>
    <row r="36" spans="1:243" x14ac:dyDescent="0.3">
      <c r="A36" t="str">
        <f>Data!L37</f>
        <v>Barada</v>
      </c>
      <c r="B36" s="15" t="str">
        <f>VLOOKUP(Tableau36[[#This Row],[Character]],Data!L:N,3,FALSE)</f>
        <v>00000000-0000-0000-0000-000000000035</v>
      </c>
      <c r="C36" s="15" t="str">
        <f>VLOOKUP(Tableau36[[#This Row],[Character]],Data!L:M,2,FALSE)</f>
        <v>HUMAN</v>
      </c>
      <c r="D36" s="15" t="str">
        <f>SUBSTITUTE(     SUBSTITUTE(Tableau36[[#This Row],[character_id,character_type,friend_id,friend_type]],",""DROID""",""),    ",""HUMAN""", "")</f>
        <v>00000000-0000-0000-0000-000000000035,00000000-0000-0000-0000-000000000093/00000000-0000-0000-0000-000000000035,00000000-0000-0000-0000-000000000180</v>
      </c>
      <c r="E36" s="15" t="str">
        <f>IF(Tableau36[[#This Row],[With char''s id]] = "", "",    MID(Tableau36[[#This Row],[With char''s id]], 2, LEN(Tableau36[[#This Row],[With char''s id]])-1))</f>
        <v>00000000-0000-0000-0000-000000000035,"HUMAN",00000000-0000-0000-0000-000000000093,"HUMAN"/00000000-0000-0000-0000-000000000035,"HUMAN",00000000-0000-0000-0000-000000000180,"HUMAN"</v>
      </c>
      <c r="F36" s="15" t="str">
        <f>SUBSTITUTE(Tableau36[[#This Row],[List of friend''s id]],  "/",    "/" &amp; Tableau36[[#This Row],[Character''s id]] &amp; ",""" &amp; Tableau36[[#This Row],[Type]] &amp; """,")</f>
        <v>/00000000-0000-0000-0000-000000000035,"HUMAN",00000000-0000-0000-0000-000000000093,"HUMAN"/00000000-0000-0000-0000-000000000035,"HUMAN",00000000-0000-0000-0000-000000000180,"HUMAN"</v>
      </c>
      <c r="G36" t="str">
        <f>IF( Tableau36[[#This Row],[removed double semi-colon]]="", "", "/" &amp; MID(Tableau36[[#This Row],[removed double semi-colon]],2,LEN(Tableau36[[#This Row],[removed double semi-colon]]) - 2) )</f>
        <v>/00000000-0000-0000-0000-000000000093,"HUMAN"/00000000-0000-0000-0000-000000000180,"HUMAN"</v>
      </c>
      <c r="H36" t="str">
        <f>SUBSTITUTE(Tableau36[[#This Row],[Concatenation]],";;","/")</f>
        <v>;00000000-0000-0000-0000-000000000093,"HUMAN"/00000000-0000-0000-0000-000000000180,"HUMAN";</v>
      </c>
      <c r="I36" t="str">
        <f>friends!M36&amp; friends!N36&amp; friends!O36&amp; friends!P36&amp; friends!Q36&amp; friends!R36&amp; friends!S36&amp; friends!T36&amp; friends!U36&amp; friends!V36&amp; friends!W36&amp; friends!X36&amp; friends!Y36&amp; friends!Z36&amp; friends!AA36&amp; friends!AB36&amp; friends!AC36&amp; friends!AD36&amp; friends!AE36&amp; friends!AF36&amp; friends!AG36&amp; friends!AH36&amp; friends!AI36&amp; friends!AJ36&amp; friends!AK36&amp; friends!AL36&amp; friends!AM36&amp; friends!AN36&amp; friends!AO36&amp; friends!AP36&amp; friends!AQ36&amp; friends!AR36&amp; friends!AS36&amp; friends!AT36&amp; friends!AU36&amp; friends!AV36&amp; friends!AW36&amp; friends!AX36&amp; friends!AY36&amp; friends!AZ36&amp; friends!BA36&amp; friends!BB36&amp; friends!BC36&amp; friends!BD36&amp; friends!BE36&amp; friends!BF36&amp; friends!BG36&amp; friends!BH36&amp; friends!BI36&amp; friends!BJ36&amp; friends!BK36&amp; friends!BL36&amp; friends!BM36&amp; friends!BN36&amp; friends!BO36&amp; friends!BP36&amp; friends!BQ36&amp; friends!BR36&amp; friends!BS36&amp; friends!BT36&amp; friends!BU36&amp; friends!BV36&amp; friends!BW36&amp; friends!BX36&amp; friends!BY36&amp; friends!BZ36&amp; friends!CA36&amp; friends!CB36&amp; friends!CC36&amp; friends!CD36&amp; friends!CE36&amp; friends!CF36&amp; friends!CG36&amp; friends!CH36&amp; friends!CI36&amp; friends!CJ36&amp; friends!CK36&amp; friends!CL36&amp; friends!CM36&amp; friends!CN36&amp; friends!CO36&amp; friends!CP36&amp; friends!CQ36&amp; friends!CR36&amp; friends!CS36&amp; friends!CT36&amp; friends!CU36&amp; friends!CV36&amp; friends!CW36&amp; friends!CX36&amp; friends!CY36&amp; friends!CZ36&amp; friends!DA36&amp; friends!DB36&amp; friends!DC36&amp; friends!DD36&amp; friends!DE36&amp; friends!DF36&amp; friends!DG36&amp; friends!DH36&amp; friends!DI36&amp; friends!DJ36&amp; friends!DK36&amp; friends!DL36&amp; friends!DM36&amp; friends!DN36&amp; friends!DO36&amp; friends!DP36&amp; friends!DQ36&amp; friends!DR36&amp; friends!DS36&amp; friends!DT36&amp; friends!DU36&amp; friends!DV36&amp; friends!DW36&amp; friends!DX36&amp; friends!DY36&amp; friends!DZ36&amp; friends!EA36&amp; friends!EB36&amp; friends!EC36&amp; friends!ED36&amp; friends!EE36&amp; friends!EF36&amp; friends!EG36&amp; friends!EH36&amp; friends!EI36&amp; friends!EJ36&amp; friends!EK36&amp; friends!EL36&amp; friends!EM36&amp; friends!EN36&amp; friends!EO36&amp; friends!EP36&amp; friends!EQ36&amp; friends!ER36&amp; friends!ES36&amp; friends!ET36&amp; friends!EU36&amp; friends!EV36&amp; friends!EW36&amp; friends!EX36&amp; friends!EY36&amp; friends!EZ36&amp; friends!FA36&amp; friends!FB36&amp; friends!FC36&amp; friends!FD36&amp; friends!FE36&amp; friends!FF36&amp; friends!FG36&amp; friends!FH36&amp; friends!FI36&amp; friends!FJ36&amp; friends!FK36&amp; friends!FL36&amp; friends!FM36&amp; friends!FN36&amp; friends!FO36&amp; friends!FP36&amp; friends!FQ36&amp; friends!FR36&amp; friends!FS36&amp; friends!FT36&amp; friends!FU36&amp; friends!FV36&amp; friends!FW36&amp; friends!FX36&amp; friends!FY36&amp; friends!FZ36&amp; friends!GA36&amp; friends!GB36&amp; friends!GC36&amp; friends!GD36&amp; friends!GE36&amp; friends!GF36&amp; friends!GG36&amp; friends!GH36&amp; friends!GI36&amp; friends!GJ36&amp; friends!GK36&amp; friends!GL36&amp; friends!GM36&amp; friends!GN36&amp; friends!GO36&amp; friends!GP36&amp; friends!GQ36&amp; friends!GR36&amp; friends!GS36&amp; friends!GT36&amp; friends!GU36&amp; friends!GV36&amp; friends!GW36&amp; friends!GX36&amp; friends!GY36&amp; friends!GZ36&amp; friends!HA36&amp; friends!HB36&amp; friends!HC36&amp; friends!HD36&amp; friends!HE36&amp; friends!HF36&amp; friends!HG36&amp; friends!HH36&amp; friends!HI36&amp; friends!HJ36&amp; friends!HK36&amp; friends!HL36&amp; friends!HM36&amp; friends!HN36&amp; friends!HO36&amp; friends!HP36&amp; friends!HQ36&amp; friends!HR36&amp; friends!HS36&amp; friends!HT36&amp; friends!HU36&amp; friends!HV36&amp; friends!HW36&amp; friends!HX36&amp; friends!HY36&amp; friends!HZ36&amp; friends!IA36&amp; friends!IB36&amp; friends!IC36&amp; friends!ID36&amp; friends!IE36&amp; friends!IF36&amp; friends!IG36&amp; friends!IH36&amp; friends!II36</f>
        <v>;00000000-0000-0000-0000-000000000093,"HUMAN";;00000000-0000-0000-0000-000000000180,"HUMAN";</v>
      </c>
      <c r="M36" t="str">
        <f>IF(Data!$L37=M$1, "",             IF(ISERR(SEARCH(M$1,Data!$H37)),        "",          ";" &amp; VLOOKUP(M$1,Data!$L:$N,3, FALSE) &amp; ",""" &amp; VLOOKUP(M$1,Data!$L:$M,2, FALSE) &amp; """;"   )             )</f>
        <v/>
      </c>
      <c r="N36" t="str">
        <f>IF(Data!$L37=N$1, "",             IF(ISERR(SEARCH(N$1,Data!$H37)),        "",          ";" &amp; VLOOKUP(N$1,Data!$L:$N,3, FALSE) &amp; ",""" &amp; VLOOKUP(N$1,Data!$L:$M,2, FALSE) &amp; """;"   )             )</f>
        <v/>
      </c>
      <c r="O36" t="str">
        <f>IF(Data!$L37=O$1, "",             IF(ISERR(SEARCH(O$1,Data!$H37)),        "",          ";" &amp; VLOOKUP(O$1,Data!$L:$N,3, FALSE) &amp; ",""" &amp; VLOOKUP(O$1,Data!$L:$M,2, FALSE) &amp; """;"   )             )</f>
        <v/>
      </c>
      <c r="P36" t="str">
        <f>IF(Data!$L37=P$1, "",             IF(ISERR(SEARCH(P$1,Data!$H37)),        "",          ";" &amp; VLOOKUP(P$1,Data!$L:$N,3, FALSE) &amp; ",""" &amp; VLOOKUP(P$1,Data!$L:$M,2, FALSE) &amp; """;"   )             )</f>
        <v/>
      </c>
      <c r="Q36" t="str">
        <f>IF(Data!$L37=Q$1, "",             IF(ISERR(SEARCH(Q$1,Data!$H37)),        "",          ";" &amp; VLOOKUP(Q$1,Data!$L:$N,3, FALSE) &amp; ",""" &amp; VLOOKUP(Q$1,Data!$L:$M,2, FALSE) &amp; """;"   )             )</f>
        <v/>
      </c>
      <c r="R36" t="str">
        <f>IF(Data!$L37=R$1, "",             IF(ISERR(SEARCH(R$1,Data!$H37)),        "",          ";" &amp; VLOOKUP(R$1,Data!$L:$N,3, FALSE) &amp; ",""" &amp; VLOOKUP(R$1,Data!$L:$M,2, FALSE) &amp; """;"   )             )</f>
        <v/>
      </c>
      <c r="S36" t="str">
        <f>IF(Data!$L37=S$1, "",             IF(ISERR(SEARCH(S$1,Data!$H37)),        "",          ";" &amp; VLOOKUP(S$1,Data!$L:$N,3, FALSE) &amp; ",""" &amp; VLOOKUP(S$1,Data!$L:$M,2, FALSE) &amp; """;"   )             )</f>
        <v/>
      </c>
      <c r="T36" t="str">
        <f>IF(Data!$L37=T$1, "",             IF(ISERR(SEARCH(T$1,Data!$H37)),        "",          ";" &amp; VLOOKUP(T$1,Data!$L:$N,3, FALSE) &amp; ",""" &amp; VLOOKUP(T$1,Data!$L:$M,2, FALSE) &amp; """;"   )             )</f>
        <v/>
      </c>
      <c r="U36" t="str">
        <f>IF(Data!$L37=U$1, "",             IF(ISERR(SEARCH(U$1,Data!$H37)),        "",          ";" &amp; VLOOKUP(U$1,Data!$L:$N,3, FALSE) &amp; ",""" &amp; VLOOKUP(U$1,Data!$L:$M,2, FALSE) &amp; """;"   )             )</f>
        <v/>
      </c>
      <c r="V36" t="str">
        <f>IF(Data!$L37=V$1, "",             IF(ISERR(SEARCH(V$1,Data!$H37)),        "",          ";" &amp; VLOOKUP(V$1,Data!$L:$N,3, FALSE) &amp; ",""" &amp; VLOOKUP(V$1,Data!$L:$M,2, FALSE) &amp; """;"   )             )</f>
        <v/>
      </c>
      <c r="W36" t="str">
        <f>IF(Data!$L37=W$1, "",             IF(ISERR(SEARCH(W$1,Data!$H37)),        "",          ";" &amp; VLOOKUP(W$1,Data!$L:$N,3, FALSE) &amp; ",""" &amp; VLOOKUP(W$1,Data!$L:$M,2, FALSE) &amp; """;"   )             )</f>
        <v/>
      </c>
      <c r="X36" t="str">
        <f>IF(Data!$L37=X$1, "",             IF(ISERR(SEARCH(X$1,Data!$H37)),        "",          ";" &amp; VLOOKUP(X$1,Data!$L:$N,3, FALSE) &amp; ",""" &amp; VLOOKUP(X$1,Data!$L:$M,2, FALSE) &amp; """;"   )             )</f>
        <v/>
      </c>
      <c r="Y36" t="str">
        <f>IF(Data!$L37=Y$1, "",             IF(ISERR(SEARCH(Y$1,Data!$H37)),        "",          ";" &amp; VLOOKUP(Y$1,Data!$L:$N,3, FALSE) &amp; ",""" &amp; VLOOKUP(Y$1,Data!$L:$M,2, FALSE) &amp; """;"   )             )</f>
        <v/>
      </c>
      <c r="Z36" t="str">
        <f>IF(Data!$L37=Z$1, "",             IF(ISERR(SEARCH(Z$1,Data!$H37)),        "",          ";" &amp; VLOOKUP(Z$1,Data!$L:$N,3, FALSE) &amp; ",""" &amp; VLOOKUP(Z$1,Data!$L:$M,2, FALSE) &amp; """;"   )             )</f>
        <v/>
      </c>
      <c r="AA36" t="str">
        <f>IF(Data!$L37=AA$1, "",             IF(ISERR(SEARCH(AA$1,Data!$H37)),        "",          ";" &amp; VLOOKUP(AA$1,Data!$L:$N,3, FALSE) &amp; ",""" &amp; VLOOKUP(AA$1,Data!$L:$M,2, FALSE) &amp; """;"   )             )</f>
        <v/>
      </c>
      <c r="AB36" t="str">
        <f>IF(Data!$L37=AB$1, "",             IF(ISERR(SEARCH(AB$1,Data!$H37)),        "",          ";" &amp; VLOOKUP(AB$1,Data!$L:$N,3, FALSE) &amp; ",""" &amp; VLOOKUP(AB$1,Data!$L:$M,2, FALSE) &amp; """;"   )             )</f>
        <v/>
      </c>
      <c r="AC36" t="str">
        <f>IF(Data!$L37=AC$1, "",             IF(ISERR(SEARCH(AC$1,Data!$H37)),        "",          ";" &amp; VLOOKUP(AC$1,Data!$L:$N,3, FALSE) &amp; ",""" &amp; VLOOKUP(AC$1,Data!$L:$M,2, FALSE) &amp; """;"   )             )</f>
        <v/>
      </c>
      <c r="AD36" t="str">
        <f>IF(Data!$L37=AD$1, "",             IF(ISERR(SEARCH(AD$1,Data!$H37)),        "",          ";" &amp; VLOOKUP(AD$1,Data!$L:$N,3, FALSE) &amp; ",""" &amp; VLOOKUP(AD$1,Data!$L:$M,2, FALSE) &amp; """;"   )             )</f>
        <v/>
      </c>
      <c r="AE36" t="str">
        <f>IF(Data!$L37=AE$1, "",             IF(ISERR(SEARCH(AE$1,Data!$H37)),        "",          ";" &amp; VLOOKUP(AE$1,Data!$L:$N,3, FALSE) &amp; ",""" &amp; VLOOKUP(AE$1,Data!$L:$M,2, FALSE) &amp; """;"   )             )</f>
        <v/>
      </c>
      <c r="AF36" t="str">
        <f>IF(Data!$L37=AF$1, "",             IF(ISERR(SEARCH(AF$1,Data!$H37)),        "",          ";" &amp; VLOOKUP(AF$1,Data!$L:$N,3, FALSE) &amp; ",""" &amp; VLOOKUP(AF$1,Data!$L:$M,2, FALSE) &amp; """;"   )             )</f>
        <v/>
      </c>
      <c r="AG36" t="str">
        <f>IF(Data!$L37=AG$1, "",             IF(ISERR(SEARCH(AG$1,Data!$H37)),        "",          ";" &amp; VLOOKUP(AG$1,Data!$L:$N,3, FALSE) &amp; ",""" &amp; VLOOKUP(AG$1,Data!$L:$M,2, FALSE) &amp; """;"   )             )</f>
        <v/>
      </c>
      <c r="AH36" t="str">
        <f>IF(Data!$L37=AH$1, "",             IF(ISERR(SEARCH(AH$1,Data!$H37)),        "",          ";" &amp; VLOOKUP(AH$1,Data!$L:$N,3, FALSE) &amp; ",""" &amp; VLOOKUP(AH$1,Data!$L:$M,2, FALSE) &amp; """;"   )             )</f>
        <v/>
      </c>
      <c r="AI36" t="str">
        <f>IF(Data!$L37=AI$1, "",             IF(ISERR(SEARCH(AI$1,Data!$H37)),        "",          ";" &amp; VLOOKUP(AI$1,Data!$L:$N,3, FALSE) &amp; ",""" &amp; VLOOKUP(AI$1,Data!$L:$M,2, FALSE) &amp; """;"   )             )</f>
        <v/>
      </c>
      <c r="AJ36" t="str">
        <f>IF(Data!$L37=AJ$1, "",             IF(ISERR(SEARCH(AJ$1,Data!$H37)),        "",          ";" &amp; VLOOKUP(AJ$1,Data!$L:$N,3, FALSE) &amp; ",""" &amp; VLOOKUP(AJ$1,Data!$L:$M,2, FALSE) &amp; """;"   )             )</f>
        <v/>
      </c>
      <c r="AK36" t="str">
        <f>IF(Data!$L37=AK$1, "",             IF(ISERR(SEARCH(AK$1,Data!$H37)),        "",          ";" &amp; VLOOKUP(AK$1,Data!$L:$N,3, FALSE) &amp; ",""" &amp; VLOOKUP(AK$1,Data!$L:$M,2, FALSE) &amp; """;"   )             )</f>
        <v/>
      </c>
      <c r="AL36" t="str">
        <f>IF(Data!$L37=AL$1, "",             IF(ISERR(SEARCH(AL$1,Data!$H37)),        "",          ";" &amp; VLOOKUP(AL$1,Data!$L:$N,3, FALSE) &amp; ",""" &amp; VLOOKUP(AL$1,Data!$L:$M,2, FALSE) &amp; """;"   )             )</f>
        <v/>
      </c>
      <c r="AM36" t="str">
        <f>IF(Data!$L37=AM$1, "",             IF(ISERR(SEARCH(AM$1,Data!$H37)),        "",          ";" &amp; VLOOKUP(AM$1,Data!$L:$N,3, FALSE) &amp; ",""" &amp; VLOOKUP(AM$1,Data!$L:$M,2, FALSE) &amp; """;"   )             )</f>
        <v/>
      </c>
      <c r="AN36" t="str">
        <f>IF(Data!$L37=AN$1, "",             IF(ISERR(SEARCH(AN$1,Data!$H37)),        "",          ";" &amp; VLOOKUP(AN$1,Data!$L:$N,3, FALSE) &amp; ",""" &amp; VLOOKUP(AN$1,Data!$L:$M,2, FALSE) &amp; """;"   )             )</f>
        <v/>
      </c>
      <c r="AO36" t="str">
        <f>IF(Data!$L37=AO$1, "",             IF(ISERR(SEARCH(AO$1,Data!$H37)),        "",          ";" &amp; VLOOKUP(AO$1,Data!$L:$N,3, FALSE) &amp; ",""" &amp; VLOOKUP(AO$1,Data!$L:$M,2, FALSE) &amp; """;"   )             )</f>
        <v/>
      </c>
      <c r="AP36" t="str">
        <f>IF(Data!$L37=AP$1, "",             IF(ISERR(SEARCH(AP$1,Data!$H37)),        "",          ";" &amp; VLOOKUP(AP$1,Data!$L:$N,3, FALSE) &amp; ",""" &amp; VLOOKUP(AP$1,Data!$L:$M,2, FALSE) &amp; """;"   )             )</f>
        <v/>
      </c>
      <c r="AQ36" t="str">
        <f>IF(Data!$L37=AQ$1, "",             IF(ISERR(SEARCH(AQ$1,Data!$H37)),        "",          ";" &amp; VLOOKUP(AQ$1,Data!$L:$N,3, FALSE) &amp; ",""" &amp; VLOOKUP(AQ$1,Data!$L:$M,2, FALSE) &amp; """;"   )             )</f>
        <v/>
      </c>
      <c r="AR36" t="str">
        <f>IF(Data!$L37=AR$1, "",             IF(ISERR(SEARCH(AR$1,Data!$H37)),        "",          ";" &amp; VLOOKUP(AR$1,Data!$L:$N,3, FALSE) &amp; ",""" &amp; VLOOKUP(AR$1,Data!$L:$M,2, FALSE) &amp; """;"   )             )</f>
        <v/>
      </c>
      <c r="AS36" t="str">
        <f>IF(Data!$L37=AS$1, "",             IF(ISERR(SEARCH(AS$1,Data!$H37)),        "",          ";" &amp; VLOOKUP(AS$1,Data!$L:$N,3, FALSE) &amp; ",""" &amp; VLOOKUP(AS$1,Data!$L:$M,2, FALSE) &amp; """;"   )             )</f>
        <v/>
      </c>
      <c r="AT36" t="str">
        <f>IF(Data!$L37=AT$1, "",             IF(ISERR(SEARCH(AT$1,Data!$H37)),        "",          ";" &amp; VLOOKUP(AT$1,Data!$L:$N,3, FALSE) &amp; ",""" &amp; VLOOKUP(AT$1,Data!$L:$M,2, FALSE) &amp; """;"   )             )</f>
        <v/>
      </c>
      <c r="AU36" t="str">
        <f>IF(Data!$L37=AU$1, "",             IF(ISERR(SEARCH(AU$1,Data!$H37)),        "",          ";" &amp; VLOOKUP(AU$1,Data!$L:$N,3, FALSE) &amp; ",""" &amp; VLOOKUP(AU$1,Data!$L:$M,2, FALSE) &amp; """;"   )             )</f>
        <v/>
      </c>
      <c r="AV36" t="str">
        <f>IF(Data!$L37=AV$1, "",             IF(ISERR(SEARCH(AV$1,Data!$H37)),        "",          ";" &amp; VLOOKUP(AV$1,Data!$L:$N,3, FALSE) &amp; ",""" &amp; VLOOKUP(AV$1,Data!$L:$M,2, FALSE) &amp; """;"   )             )</f>
        <v/>
      </c>
      <c r="AW36" t="str">
        <f>IF(Data!$L37=AW$1, "",             IF(ISERR(SEARCH(AW$1,Data!$H37)),        "",          ";" &amp; VLOOKUP(AW$1,Data!$L:$N,3, FALSE) &amp; ",""" &amp; VLOOKUP(AW$1,Data!$L:$M,2, FALSE) &amp; """;"   )             )</f>
        <v/>
      </c>
      <c r="AX36" t="str">
        <f>IF(Data!$L37=AX$1, "",             IF(ISERR(SEARCH(AX$1,Data!$H37)),        "",          ";" &amp; VLOOKUP(AX$1,Data!$L:$N,3, FALSE) &amp; ",""" &amp; VLOOKUP(AX$1,Data!$L:$M,2, FALSE) &amp; """;"   )             )</f>
        <v/>
      </c>
      <c r="AY36" t="str">
        <f>IF(Data!$L37=AY$1, "",             IF(ISERR(SEARCH(AY$1,Data!$H37)),        "",          ";" &amp; VLOOKUP(AY$1,Data!$L:$N,3, FALSE) &amp; ",""" &amp; VLOOKUP(AY$1,Data!$L:$M,2, FALSE) &amp; """;"   )             )</f>
        <v/>
      </c>
      <c r="AZ36" t="str">
        <f>IF(Data!$L37=AZ$1, "",             IF(ISERR(SEARCH(AZ$1,Data!$H37)),        "",          ";" &amp; VLOOKUP(AZ$1,Data!$L:$N,3, FALSE) &amp; ",""" &amp; VLOOKUP(AZ$1,Data!$L:$M,2, FALSE) &amp; """;"   )             )</f>
        <v/>
      </c>
      <c r="BA36" t="str">
        <f>IF(Data!$L37=BA$1, "",             IF(ISERR(SEARCH(BA$1,Data!$H37)),        "",          ";" &amp; VLOOKUP(BA$1,Data!$L:$N,3, FALSE) &amp; ",""" &amp; VLOOKUP(BA$1,Data!$L:$M,2, FALSE) &amp; """;"   )             )</f>
        <v/>
      </c>
      <c r="BB36" t="str">
        <f>IF(Data!$L37=BB$1, "",             IF(ISERR(SEARCH(BB$1,Data!$H37)),        "",          ";" &amp; VLOOKUP(BB$1,Data!$L:$N,3, FALSE) &amp; ",""" &amp; VLOOKUP(BB$1,Data!$L:$M,2, FALSE) &amp; """;"   )             )</f>
        <v/>
      </c>
      <c r="BC36" t="str">
        <f>IF(Data!$L37=BC$1, "",             IF(ISERR(SEARCH(BC$1,Data!$H37)),        "",          ";" &amp; VLOOKUP(BC$1,Data!$L:$N,3, FALSE) &amp; ",""" &amp; VLOOKUP(BC$1,Data!$L:$M,2, FALSE) &amp; """;"   )             )</f>
        <v/>
      </c>
      <c r="BD36" t="str">
        <f>IF(Data!$L37=BD$1, "",             IF(ISERR(SEARCH(BD$1,Data!$H37)),        "",          ";" &amp; VLOOKUP(BD$1,Data!$L:$N,3, FALSE) &amp; ",""" &amp; VLOOKUP(BD$1,Data!$L:$M,2, FALSE) &amp; """;"   )             )</f>
        <v/>
      </c>
      <c r="BE36" t="str">
        <f>IF(Data!$L37=BE$1, "",             IF(ISERR(SEARCH(BE$1,Data!$H37)),        "",          ";" &amp; VLOOKUP(BE$1,Data!$L:$N,3, FALSE) &amp; ",""" &amp; VLOOKUP(BE$1,Data!$L:$M,2, FALSE) &amp; """;"   )             )</f>
        <v/>
      </c>
      <c r="BF36" t="str">
        <f>IF(Data!$L37=BF$1, "",             IF(ISERR(SEARCH(BF$1,Data!$H37)),        "",          ";" &amp; VLOOKUP(BF$1,Data!$L:$N,3, FALSE) &amp; ",""" &amp; VLOOKUP(BF$1,Data!$L:$M,2, FALSE) &amp; """;"   )             )</f>
        <v/>
      </c>
      <c r="BG36" t="str">
        <f>IF(Data!$L37=BG$1, "",             IF(ISERR(SEARCH(BG$1,Data!$H37)),        "",          ";" &amp; VLOOKUP(BG$1,Data!$L:$N,3, FALSE) &amp; ",""" &amp; VLOOKUP(BG$1,Data!$L:$M,2, FALSE) &amp; """;"   )             )</f>
        <v/>
      </c>
      <c r="BH36" t="str">
        <f>IF(Data!$L37=BH$1, "",             IF(ISERR(SEARCH(BH$1,Data!$H37)),        "",          ";" &amp; VLOOKUP(BH$1,Data!$L:$N,3, FALSE) &amp; ",""" &amp; VLOOKUP(BH$1,Data!$L:$M,2, FALSE) &amp; """;"   )             )</f>
        <v/>
      </c>
      <c r="BI36" t="str">
        <f>IF(Data!$L37=BI$1, "",             IF(ISERR(SEARCH(BI$1,Data!$H37)),        "",          ";" &amp; VLOOKUP(BI$1,Data!$L:$N,3, FALSE) &amp; ",""" &amp; VLOOKUP(BI$1,Data!$L:$M,2, FALSE) &amp; """;"   )             )</f>
        <v/>
      </c>
      <c r="BJ36" t="str">
        <f>IF(Data!$L37=BJ$1, "",             IF(ISERR(SEARCH(BJ$1,Data!$H37)),        "",          ";" &amp; VLOOKUP(BJ$1,Data!$L:$N,3, FALSE) &amp; ",""" &amp; VLOOKUP(BJ$1,Data!$L:$M,2, FALSE) &amp; """;"   )             )</f>
        <v/>
      </c>
      <c r="BK36" t="str">
        <f>IF(Data!$L37=BK$1, "",             IF(ISERR(SEARCH(BK$1,Data!$H37)),        "",          ";" &amp; VLOOKUP(BK$1,Data!$L:$N,3, FALSE) &amp; ",""" &amp; VLOOKUP(BK$1,Data!$L:$M,2, FALSE) &amp; """;"   )             )</f>
        <v/>
      </c>
      <c r="BL36" t="str">
        <f>IF(Data!$L37=BL$1, "",             IF(ISERR(SEARCH(BL$1,Data!$H37)),        "",          ";" &amp; VLOOKUP(BL$1,Data!$L:$N,3, FALSE) &amp; ",""" &amp; VLOOKUP(BL$1,Data!$L:$M,2, FALSE) &amp; """;"   )             )</f>
        <v/>
      </c>
      <c r="BM36" t="str">
        <f>IF(Data!$L37=BM$1, "",             IF(ISERR(SEARCH(BM$1,Data!$H37)),        "",          ";" &amp; VLOOKUP(BM$1,Data!$L:$N,3, FALSE) &amp; ",""" &amp; VLOOKUP(BM$1,Data!$L:$M,2, FALSE) &amp; """;"   )             )</f>
        <v/>
      </c>
      <c r="BN36" t="str">
        <f>IF(Data!$L37=BN$1, "",             IF(ISERR(SEARCH(BN$1,Data!$H37)),        "",          ";" &amp; VLOOKUP(BN$1,Data!$L:$N,3, FALSE) &amp; ",""" &amp; VLOOKUP(BN$1,Data!$L:$M,2, FALSE) &amp; """;"   )             )</f>
        <v/>
      </c>
      <c r="BO36" t="str">
        <f>IF(Data!$L37=BO$1, "",             IF(ISERR(SEARCH(BO$1,Data!$H37)),        "",          ";" &amp; VLOOKUP(BO$1,Data!$L:$N,3, FALSE) &amp; ",""" &amp; VLOOKUP(BO$1,Data!$L:$M,2, FALSE) &amp; """;"   )             )</f>
        <v/>
      </c>
      <c r="BP36" t="str">
        <f>IF(Data!$L37=BP$1, "",             IF(ISERR(SEARCH(BP$1,Data!$H37)),        "",          ";" &amp; VLOOKUP(BP$1,Data!$L:$N,3, FALSE) &amp; ",""" &amp; VLOOKUP(BP$1,Data!$L:$M,2, FALSE) &amp; """;"   )             )</f>
        <v/>
      </c>
      <c r="BQ36" t="str">
        <f>IF(Data!$L37=BQ$1, "",             IF(ISERR(SEARCH(BQ$1,Data!$H37)),        "",          ";" &amp; VLOOKUP(BQ$1,Data!$L:$N,3, FALSE) &amp; ",""" &amp; VLOOKUP(BQ$1,Data!$L:$M,2, FALSE) &amp; """;"   )             )</f>
        <v/>
      </c>
      <c r="BR36" t="str">
        <f>IF(Data!$L37=BR$1, "",             IF(ISERR(SEARCH(BR$1,Data!$H37)),        "",          ";" &amp; VLOOKUP(BR$1,Data!$L:$N,3, FALSE) &amp; ",""" &amp; VLOOKUP(BR$1,Data!$L:$M,2, FALSE) &amp; """;"   )             )</f>
        <v/>
      </c>
      <c r="BS36" t="str">
        <f>IF(Data!$L37=BS$1, "",             IF(ISERR(SEARCH(BS$1,Data!$H37)),        "",          ";" &amp; VLOOKUP(BS$1,Data!$L:$N,3, FALSE) &amp; ",""" &amp; VLOOKUP(BS$1,Data!$L:$M,2, FALSE) &amp; """;"   )             )</f>
        <v/>
      </c>
      <c r="BT36" t="str">
        <f>IF(Data!$L37=BT$1, "",             IF(ISERR(SEARCH(BT$1,Data!$H37)),        "",          ";" &amp; VLOOKUP(BT$1,Data!$L:$N,3, FALSE) &amp; ",""" &amp; VLOOKUP(BT$1,Data!$L:$M,2, FALSE) &amp; """;"   )             )</f>
        <v/>
      </c>
      <c r="BU36" t="str">
        <f>IF(Data!$L37=BU$1, "",             IF(ISERR(SEARCH(BU$1,Data!$H37)),        "",          ";" &amp; VLOOKUP(BU$1,Data!$L:$N,3, FALSE) &amp; ",""" &amp; VLOOKUP(BU$1,Data!$L:$M,2, FALSE) &amp; """;"   )             )</f>
        <v/>
      </c>
      <c r="BV36" t="str">
        <f>IF(Data!$L37=BV$1, "",             IF(ISERR(SEARCH(BV$1,Data!$H37)),        "",          ";" &amp; VLOOKUP(BV$1,Data!$L:$N,3, FALSE) &amp; ",""" &amp; VLOOKUP(BV$1,Data!$L:$M,2, FALSE) &amp; """;"   )             )</f>
        <v/>
      </c>
      <c r="BW36" t="str">
        <f>IF(Data!$L37=BW$1, "",             IF(ISERR(SEARCH(BW$1,Data!$H37)),        "",          ";" &amp; VLOOKUP(BW$1,Data!$L:$N,3, FALSE) &amp; ",""" &amp; VLOOKUP(BW$1,Data!$L:$M,2, FALSE) &amp; """;"   )             )</f>
        <v/>
      </c>
      <c r="BX36" t="str">
        <f>IF(Data!$L37=BX$1, "",             IF(ISERR(SEARCH(BX$1,Data!$H37)),        "",          ";" &amp; VLOOKUP(BX$1,Data!$L:$N,3, FALSE) &amp; ",""" &amp; VLOOKUP(BX$1,Data!$L:$M,2, FALSE) &amp; """;"   )             )</f>
        <v/>
      </c>
      <c r="BY36" t="str">
        <f>IF(Data!$L37=BY$1, "",             IF(ISERR(SEARCH(BY$1,Data!$H37)),        "",          ";" &amp; VLOOKUP(BY$1,Data!$L:$N,3, FALSE) &amp; ",""" &amp; VLOOKUP(BY$1,Data!$L:$M,2, FALSE) &amp; """;"   )             )</f>
        <v/>
      </c>
      <c r="BZ36" t="str">
        <f>IF(Data!$L37=BZ$1, "",             IF(ISERR(SEARCH(BZ$1,Data!$H37)),        "",          ";" &amp; VLOOKUP(BZ$1,Data!$L:$N,3, FALSE) &amp; ",""" &amp; VLOOKUP(BZ$1,Data!$L:$M,2, FALSE) &amp; """;"   )             )</f>
        <v/>
      </c>
      <c r="CA36" t="str">
        <f>IF(Data!$L37=CA$1, "",             IF(ISERR(SEARCH(CA$1,Data!$H37)),        "",          ";" &amp; VLOOKUP(CA$1,Data!$L:$N,3, FALSE) &amp; ",""" &amp; VLOOKUP(CA$1,Data!$L:$M,2, FALSE) &amp; """;"   )             )</f>
        <v/>
      </c>
      <c r="CB36" t="str">
        <f>IF(Data!$L37=CB$1, "",             IF(ISERR(SEARCH(CB$1,Data!$H37)),        "",          ";" &amp; VLOOKUP(CB$1,Data!$L:$N,3, FALSE) &amp; ",""" &amp; VLOOKUP(CB$1,Data!$L:$M,2, FALSE) &amp; """;"   )             )</f>
        <v/>
      </c>
      <c r="CC36" t="str">
        <f>IF(Data!$L37=CC$1, "",             IF(ISERR(SEARCH(CC$1,Data!$H37)),        "",          ";" &amp; VLOOKUP(CC$1,Data!$L:$N,3, FALSE) &amp; ",""" &amp; VLOOKUP(CC$1,Data!$L:$M,2, FALSE) &amp; """;"   )             )</f>
        <v/>
      </c>
      <c r="CD36" t="str">
        <f>IF(Data!$L37=CD$1, "",             IF(ISERR(SEARCH(CD$1,Data!$H37)),        "",          ";" &amp; VLOOKUP(CD$1,Data!$L:$N,3, FALSE) &amp; ",""" &amp; VLOOKUP(CD$1,Data!$L:$M,2, FALSE) &amp; """;"   )             )</f>
        <v/>
      </c>
      <c r="CE36" t="str">
        <f>IF(Data!$L37=CE$1, "",             IF(ISERR(SEARCH(CE$1,Data!$H37)),        "",          ";" &amp; VLOOKUP(CE$1,Data!$L:$N,3, FALSE) &amp; ",""" &amp; VLOOKUP(CE$1,Data!$L:$M,2, FALSE) &amp; """;"   )             )</f>
        <v/>
      </c>
      <c r="CF36" t="str">
        <f>IF(Data!$L37=CF$1, "",             IF(ISERR(SEARCH(CF$1,Data!$H37)),        "",          ";" &amp; VLOOKUP(CF$1,Data!$L:$N,3, FALSE) &amp; ",""" &amp; VLOOKUP(CF$1,Data!$L:$M,2, FALSE) &amp; """;"   )             )</f>
        <v/>
      </c>
      <c r="CG36" t="str">
        <f>IF(Data!$L37=CG$1, "",             IF(ISERR(SEARCH(CG$1,Data!$H37)),        "",          ";" &amp; VLOOKUP(CG$1,Data!$L:$N,3, FALSE) &amp; ",""" &amp; VLOOKUP(CG$1,Data!$L:$M,2, FALSE) &amp; """;"   )             )</f>
        <v/>
      </c>
      <c r="CH36" t="str">
        <f>IF(Data!$L37=CH$1, "",             IF(ISERR(SEARCH(CH$1,Data!$H37)),        "",          ";" &amp; VLOOKUP(CH$1,Data!$L:$N,3, FALSE) &amp; ",""" &amp; VLOOKUP(CH$1,Data!$L:$M,2, FALSE) &amp; """;"   )             )</f>
        <v/>
      </c>
      <c r="CI36" t="str">
        <f>IF(Data!$L37=CI$1, "",             IF(ISERR(SEARCH(CI$1,Data!$H37)),        "",          ";" &amp; VLOOKUP(CI$1,Data!$L:$N,3, FALSE) &amp; ",""" &amp; VLOOKUP(CI$1,Data!$L:$M,2, FALSE) &amp; """;"   )             )</f>
        <v/>
      </c>
      <c r="CJ36" t="str">
        <f>IF(Data!$L37=CJ$1, "",             IF(ISERR(SEARCH(CJ$1,Data!$H37)),        "",          ";" &amp; VLOOKUP(CJ$1,Data!$L:$N,3, FALSE) &amp; ",""" &amp; VLOOKUP(CJ$1,Data!$L:$M,2, FALSE) &amp; """;"   )             )</f>
        <v/>
      </c>
      <c r="CK36" t="str">
        <f>IF(Data!$L37=CK$1, "",             IF(ISERR(SEARCH(CK$1,Data!$H37)),        "",          ";" &amp; VLOOKUP(CK$1,Data!$L:$N,3, FALSE) &amp; ",""" &amp; VLOOKUP(CK$1,Data!$L:$M,2, FALSE) &amp; """;"   )             )</f>
        <v/>
      </c>
      <c r="CL36" t="str">
        <f>IF(Data!$L37=CL$1, "",             IF(ISERR(SEARCH(CL$1,Data!$H37)),        "",          ";" &amp; VLOOKUP(CL$1,Data!$L:$N,3, FALSE) &amp; ",""" &amp; VLOOKUP(CL$1,Data!$L:$M,2, FALSE) &amp; """;"   )             )</f>
        <v/>
      </c>
      <c r="CM36" t="str">
        <f>IF(Data!$L37=CM$1, "",             IF(ISERR(SEARCH(CM$1,Data!$H37)),        "",          ";" &amp; VLOOKUP(CM$1,Data!$L:$N,3, FALSE) &amp; ",""" &amp; VLOOKUP(CM$1,Data!$L:$M,2, FALSE) &amp; """;"   )             )</f>
        <v/>
      </c>
      <c r="CN36" t="str">
        <f>IF(Data!$L37=CN$1, "",             IF(ISERR(SEARCH(CN$1,Data!$H37)),        "",          ";" &amp; VLOOKUP(CN$1,Data!$L:$N,3, FALSE) &amp; ",""" &amp; VLOOKUP(CN$1,Data!$L:$M,2, FALSE) &amp; """;"   )             )</f>
        <v>;00000000-0000-0000-0000-000000000093,"HUMAN";</v>
      </c>
      <c r="CO36" t="str">
        <f>IF(Data!$L37=CO$1, "",             IF(ISERR(SEARCH(CO$1,Data!$H37)),        "",          ";" &amp; VLOOKUP(CO$1,Data!$L:$N,3, FALSE) &amp; ",""" &amp; VLOOKUP(CO$1,Data!$L:$M,2, FALSE) &amp; """;"   )             )</f>
        <v/>
      </c>
      <c r="CP36" t="str">
        <f>IF(Data!$L37=CP$1, "",             IF(ISERR(SEARCH(CP$1,Data!$H37)),        "",          ";" &amp; VLOOKUP(CP$1,Data!$L:$N,3, FALSE) &amp; ",""" &amp; VLOOKUP(CP$1,Data!$L:$M,2, FALSE) &amp; """;"   )             )</f>
        <v/>
      </c>
      <c r="CQ36" t="str">
        <f>IF(Data!$L37=CQ$1, "",             IF(ISERR(SEARCH(CQ$1,Data!$H37)),        "",          ";" &amp; VLOOKUP(CQ$1,Data!$L:$N,3, FALSE) &amp; ",""" &amp; VLOOKUP(CQ$1,Data!$L:$M,2, FALSE) &amp; """;"   )             )</f>
        <v/>
      </c>
      <c r="CR36" t="str">
        <f>IF(Data!$L37=CR$1, "",             IF(ISERR(SEARCH(CR$1,Data!$H37)),        "",          ";" &amp; VLOOKUP(CR$1,Data!$L:$N,3, FALSE) &amp; ",""" &amp; VLOOKUP(CR$1,Data!$L:$M,2, FALSE) &amp; """;"   )             )</f>
        <v/>
      </c>
      <c r="CS36" t="str">
        <f>IF(Data!$L37=CS$1, "",             IF(ISERR(SEARCH(CS$1,Data!$H37)),        "",          ";" &amp; VLOOKUP(CS$1,Data!$L:$N,3, FALSE) &amp; ",""" &amp; VLOOKUP(CS$1,Data!$L:$M,2, FALSE) &amp; """;"   )             )</f>
        <v/>
      </c>
      <c r="CT36" t="str">
        <f>IF(Data!$L37=CT$1, "",             IF(ISERR(SEARCH(CT$1,Data!$H37)),        "",          ";" &amp; VLOOKUP(CT$1,Data!$L:$N,3, FALSE) &amp; ",""" &amp; VLOOKUP(CT$1,Data!$L:$M,2, FALSE) &amp; """;"   )             )</f>
        <v/>
      </c>
      <c r="CU36" t="str">
        <f>IF(Data!$L37=CU$1, "",             IF(ISERR(SEARCH(CU$1,Data!$H37)),        "",          ";" &amp; VLOOKUP(CU$1,Data!$L:$N,3, FALSE) &amp; ",""" &amp; VLOOKUP(CU$1,Data!$L:$M,2, FALSE) &amp; """;"   )             )</f>
        <v/>
      </c>
      <c r="CV36" t="str">
        <f>IF(Data!$L37=CV$1, "",             IF(ISERR(SEARCH(CV$1,Data!$H37)),        "",          ";" &amp; VLOOKUP(CV$1,Data!$L:$N,3, FALSE) &amp; ",""" &amp; VLOOKUP(CV$1,Data!$L:$M,2, FALSE) &amp; """;"   )             )</f>
        <v/>
      </c>
      <c r="CW36" t="str">
        <f>IF(Data!$L37=CW$1, "",             IF(ISERR(SEARCH(CW$1,Data!$H37)),        "",          ";" &amp; VLOOKUP(CW$1,Data!$L:$N,3, FALSE) &amp; ",""" &amp; VLOOKUP(CW$1,Data!$L:$M,2, FALSE) &amp; """;"   )             )</f>
        <v/>
      </c>
      <c r="CX36" t="str">
        <f>IF(Data!$L37=CX$1, "",             IF(ISERR(SEARCH(CX$1,Data!$H37)),        "",          ";" &amp; VLOOKUP(CX$1,Data!$L:$N,3, FALSE) &amp; ",""" &amp; VLOOKUP(CX$1,Data!$L:$M,2, FALSE) &amp; """;"   )             )</f>
        <v/>
      </c>
      <c r="CY36" t="str">
        <f>IF(Data!$L37=CY$1, "",             IF(ISERR(SEARCH(CY$1,Data!$H37)),        "",          ";" &amp; VLOOKUP(CY$1,Data!$L:$N,3, FALSE) &amp; ",""" &amp; VLOOKUP(CY$1,Data!$L:$M,2, FALSE) &amp; """;"   )             )</f>
        <v/>
      </c>
      <c r="CZ36" t="str">
        <f>IF(Data!$L37=CZ$1, "",             IF(ISERR(SEARCH(CZ$1,Data!$H37)),        "",          ";" &amp; VLOOKUP(CZ$1,Data!$L:$N,3, FALSE) &amp; ",""" &amp; VLOOKUP(CZ$1,Data!$L:$M,2, FALSE) &amp; """;"   )             )</f>
        <v/>
      </c>
      <c r="DA36" t="str">
        <f>IF(Data!$L37=DA$1, "",             IF(ISERR(SEARCH(DA$1,Data!$H37)),        "",          ";" &amp; VLOOKUP(DA$1,Data!$L:$N,3, FALSE) &amp; ",""" &amp; VLOOKUP(DA$1,Data!$L:$M,2, FALSE) &amp; """;"   )             )</f>
        <v/>
      </c>
      <c r="DB36" t="str">
        <f>IF(Data!$L37=DB$1, "",             IF(ISERR(SEARCH(DB$1,Data!$H37)),        "",          ";" &amp; VLOOKUP(DB$1,Data!$L:$N,3, FALSE) &amp; ",""" &amp; VLOOKUP(DB$1,Data!$L:$M,2, FALSE) &amp; """;"   )             )</f>
        <v/>
      </c>
      <c r="DC36" t="str">
        <f>IF(Data!$L37=DC$1, "",             IF(ISERR(SEARCH(DC$1,Data!$H37)),        "",          ";" &amp; VLOOKUP(DC$1,Data!$L:$N,3, FALSE) &amp; ",""" &amp; VLOOKUP(DC$1,Data!$L:$M,2, FALSE) &amp; """;"   )             )</f>
        <v/>
      </c>
      <c r="DD36" t="str">
        <f>IF(Data!$L37=DD$1, "",             IF(ISERR(SEARCH(DD$1,Data!$H37)),        "",          ";" &amp; VLOOKUP(DD$1,Data!$L:$N,3, FALSE) &amp; ",""" &amp; VLOOKUP(DD$1,Data!$L:$M,2, FALSE) &amp; """;"   )             )</f>
        <v/>
      </c>
      <c r="DE36" t="str">
        <f>IF(Data!$L37=DE$1, "",             IF(ISERR(SEARCH(DE$1,Data!$H37)),        "",          ";" &amp; VLOOKUP(DE$1,Data!$L:$N,3, FALSE) &amp; ",""" &amp; VLOOKUP(DE$1,Data!$L:$M,2, FALSE) &amp; """;"   )             )</f>
        <v/>
      </c>
      <c r="DF36" t="str">
        <f>IF(Data!$L37=DF$1, "",             IF(ISERR(SEARCH(DF$1,Data!$H37)),        "",          ";" &amp; VLOOKUP(DF$1,Data!$L:$N,3, FALSE) &amp; ",""" &amp; VLOOKUP(DF$1,Data!$L:$M,2, FALSE) &amp; """;"   )             )</f>
        <v/>
      </c>
      <c r="DG36" t="str">
        <f>IF(Data!$L37=DG$1, "",             IF(ISERR(SEARCH(DG$1,Data!$H37)),        "",          ";" &amp; VLOOKUP(DG$1,Data!$L:$N,3, FALSE) &amp; ",""" &amp; VLOOKUP(DG$1,Data!$L:$M,2, FALSE) &amp; """;"   )             )</f>
        <v/>
      </c>
      <c r="DH36" t="str">
        <f>IF(Data!$L37=DH$1, "",             IF(ISERR(SEARCH(DH$1,Data!$H37)),        "",          ";" &amp; VLOOKUP(DH$1,Data!$L:$N,3, FALSE) &amp; ",""" &amp; VLOOKUP(DH$1,Data!$L:$M,2, FALSE) &amp; """;"   )             )</f>
        <v/>
      </c>
      <c r="DI36" t="str">
        <f>IF(Data!$L37=DI$1, "",             IF(ISERR(SEARCH(DI$1,Data!$H37)),        "",          ";" &amp; VLOOKUP(DI$1,Data!$L:$N,3, FALSE) &amp; ",""" &amp; VLOOKUP(DI$1,Data!$L:$M,2, FALSE) &amp; """;"   )             )</f>
        <v/>
      </c>
      <c r="DJ36" t="str">
        <f>IF(Data!$L37=DJ$1, "",             IF(ISERR(SEARCH(DJ$1,Data!$H37)),        "",          ";" &amp; VLOOKUP(DJ$1,Data!$L:$N,3, FALSE) &amp; ",""" &amp; VLOOKUP(DJ$1,Data!$L:$M,2, FALSE) &amp; """;"   )             )</f>
        <v/>
      </c>
      <c r="DK36" t="str">
        <f>IF(Data!$L37=DK$1, "",             IF(ISERR(SEARCH(DK$1,Data!$H37)),        "",          ";" &amp; VLOOKUP(DK$1,Data!$L:$N,3, FALSE) &amp; ",""" &amp; VLOOKUP(DK$1,Data!$L:$M,2, FALSE) &amp; """;"   )             )</f>
        <v/>
      </c>
      <c r="DL36" t="str">
        <f>IF(Data!$L37=DL$1, "",             IF(ISERR(SEARCH(DL$1,Data!$H37)),        "",          ";" &amp; VLOOKUP(DL$1,Data!$L:$N,3, FALSE) &amp; ",""" &amp; VLOOKUP(DL$1,Data!$L:$M,2, FALSE) &amp; """;"   )             )</f>
        <v/>
      </c>
      <c r="DM36" t="str">
        <f>IF(Data!$L37=DM$1, "",             IF(ISERR(SEARCH(DM$1,Data!$H37)),        "",          ";" &amp; VLOOKUP(DM$1,Data!$L:$N,3, FALSE) &amp; ",""" &amp; VLOOKUP(DM$1,Data!$L:$M,2, FALSE) &amp; """;"   )             )</f>
        <v/>
      </c>
      <c r="DN36" t="str">
        <f>IF(Data!$L37=DN$1, "",             IF(ISERR(SEARCH(DN$1,Data!$H37)),        "",          ";" &amp; VLOOKUP(DN$1,Data!$L:$N,3, FALSE) &amp; ",""" &amp; VLOOKUP(DN$1,Data!$L:$M,2, FALSE) &amp; """;"   )             )</f>
        <v/>
      </c>
      <c r="DO36" t="str">
        <f>IF(Data!$L37=DO$1, "",             IF(ISERR(SEARCH(DO$1,Data!$H37)),        "",          ";" &amp; VLOOKUP(DO$1,Data!$L:$N,3, FALSE) &amp; ",""" &amp; VLOOKUP(DO$1,Data!$L:$M,2, FALSE) &amp; """;"   )             )</f>
        <v/>
      </c>
      <c r="DP36" t="str">
        <f>IF(Data!$L37=DP$1, "",             IF(ISERR(SEARCH(DP$1,Data!$H37)),        "",          ";" &amp; VLOOKUP(DP$1,Data!$L:$N,3, FALSE) &amp; ",""" &amp; VLOOKUP(DP$1,Data!$L:$M,2, FALSE) &amp; """;"   )             )</f>
        <v/>
      </c>
      <c r="DQ36" t="str">
        <f>IF(Data!$L37=DQ$1, "",             IF(ISERR(SEARCH(DQ$1,Data!$H37)),        "",          ";" &amp; VLOOKUP(DQ$1,Data!$L:$N,3, FALSE) &amp; ",""" &amp; VLOOKUP(DQ$1,Data!$L:$M,2, FALSE) &amp; """;"   )             )</f>
        <v/>
      </c>
      <c r="DR36" t="str">
        <f>IF(Data!$L37=DR$1, "",             IF(ISERR(SEARCH(DR$1,Data!$H37)),        "",          ";" &amp; VLOOKUP(DR$1,Data!$L:$N,3, FALSE) &amp; ",""" &amp; VLOOKUP(DR$1,Data!$L:$M,2, FALSE) &amp; """;"   )             )</f>
        <v/>
      </c>
      <c r="DS36" t="str">
        <f>IF(Data!$L37=DS$1, "",             IF(ISERR(SEARCH(DS$1,Data!$H37)),        "",          ";" &amp; VLOOKUP(DS$1,Data!$L:$N,3, FALSE) &amp; ",""" &amp; VLOOKUP(DS$1,Data!$L:$M,2, FALSE) &amp; """;"   )             )</f>
        <v/>
      </c>
      <c r="DT36" t="str">
        <f>IF(Data!$L37=DT$1, "",             IF(ISERR(SEARCH(DT$1,Data!$H37)),        "",          ";" &amp; VLOOKUP(DT$1,Data!$L:$N,3, FALSE) &amp; ",""" &amp; VLOOKUP(DT$1,Data!$L:$M,2, FALSE) &amp; """;"   )             )</f>
        <v/>
      </c>
      <c r="DU36" t="str">
        <f>IF(Data!$L37=DU$1, "",             IF(ISERR(SEARCH(DU$1,Data!$H37)),        "",          ";" &amp; VLOOKUP(DU$1,Data!$L:$N,3, FALSE) &amp; ",""" &amp; VLOOKUP(DU$1,Data!$L:$M,2, FALSE) &amp; """;"   )             )</f>
        <v/>
      </c>
      <c r="DV36" t="str">
        <f>IF(Data!$L37=DV$1, "",             IF(ISERR(SEARCH(DV$1,Data!$H37)),        "",          ";" &amp; VLOOKUP(DV$1,Data!$L:$N,3, FALSE) &amp; ",""" &amp; VLOOKUP(DV$1,Data!$L:$M,2, FALSE) &amp; """;"   )             )</f>
        <v/>
      </c>
      <c r="DW36" t="str">
        <f>IF(Data!$L37=DW$1, "",             IF(ISERR(SEARCH(DW$1,Data!$H37)),        "",          ";" &amp; VLOOKUP(DW$1,Data!$L:$N,3, FALSE) &amp; ",""" &amp; VLOOKUP(DW$1,Data!$L:$M,2, FALSE) &amp; """;"   )             )</f>
        <v/>
      </c>
      <c r="DX36" t="str">
        <f>IF(Data!$L37=DX$1, "",             IF(ISERR(SEARCH(DX$1,Data!$H37)),        "",          ";" &amp; VLOOKUP(DX$1,Data!$L:$N,3, FALSE) &amp; ",""" &amp; VLOOKUP(DX$1,Data!$L:$M,2, FALSE) &amp; """;"   )             )</f>
        <v/>
      </c>
      <c r="DY36" t="str">
        <f>IF(Data!$L37=DY$1, "",             IF(ISERR(SEARCH(DY$1,Data!$H37)),        "",          ";" &amp; VLOOKUP(DY$1,Data!$L:$N,3, FALSE) &amp; ",""" &amp; VLOOKUP(DY$1,Data!$L:$M,2, FALSE) &amp; """;"   )             )</f>
        <v/>
      </c>
      <c r="DZ36" t="str">
        <f>IF(Data!$L37=DZ$1, "",             IF(ISERR(SEARCH(DZ$1,Data!$H37)),        "",          ";" &amp; VLOOKUP(DZ$1,Data!$L:$N,3, FALSE) &amp; ",""" &amp; VLOOKUP(DZ$1,Data!$L:$M,2, FALSE) &amp; """;"   )             )</f>
        <v/>
      </c>
      <c r="EA36" t="str">
        <f>IF(Data!$L37=EA$1, "",             IF(ISERR(SEARCH(EA$1,Data!$H37)),        "",          ";" &amp; VLOOKUP(EA$1,Data!$L:$N,3, FALSE) &amp; ",""" &amp; VLOOKUP(EA$1,Data!$L:$M,2, FALSE) &amp; """;"   )             )</f>
        <v/>
      </c>
      <c r="EB36" t="str">
        <f>IF(Data!$L37=EB$1, "",             IF(ISERR(SEARCH(EB$1,Data!$H37)),        "",          ";" &amp; VLOOKUP(EB$1,Data!$L:$N,3, FALSE) &amp; ",""" &amp; VLOOKUP(EB$1,Data!$L:$M,2, FALSE) &amp; """;"   )             )</f>
        <v/>
      </c>
      <c r="EC36" t="str">
        <f>IF(Data!$L37=EC$1, "",             IF(ISERR(SEARCH(EC$1,Data!$H37)),        "",          ";" &amp; VLOOKUP(EC$1,Data!$L:$N,3, FALSE) &amp; ",""" &amp; VLOOKUP(EC$1,Data!$L:$M,2, FALSE) &amp; """;"   )             )</f>
        <v/>
      </c>
      <c r="ED36" t="str">
        <f>IF(Data!$L37=ED$1, "",             IF(ISERR(SEARCH(ED$1,Data!$H37)),        "",          ";" &amp; VLOOKUP(ED$1,Data!$L:$N,3, FALSE) &amp; ",""" &amp; VLOOKUP(ED$1,Data!$L:$M,2, FALSE) &amp; """;"   )             )</f>
        <v/>
      </c>
      <c r="EE36" t="str">
        <f>IF(Data!$L37=EE$1, "",             IF(ISERR(SEARCH(EE$1,Data!$H37)),        "",          ";" &amp; VLOOKUP(EE$1,Data!$L:$N,3, FALSE) &amp; ",""" &amp; VLOOKUP(EE$1,Data!$L:$M,2, FALSE) &amp; """;"   )             )</f>
        <v/>
      </c>
      <c r="EF36" t="str">
        <f>IF(Data!$L37=EF$1, "",             IF(ISERR(SEARCH(EF$1,Data!$H37)),        "",          ";" &amp; VLOOKUP(EF$1,Data!$L:$N,3, FALSE) &amp; ",""" &amp; VLOOKUP(EF$1,Data!$L:$M,2, FALSE) &amp; """;"   )             )</f>
        <v/>
      </c>
      <c r="EG36" t="str">
        <f>IF(Data!$L37=EG$1, "",             IF(ISERR(SEARCH(EG$1,Data!$H37)),        "",          ";" &amp; VLOOKUP(EG$1,Data!$L:$N,3, FALSE) &amp; ",""" &amp; VLOOKUP(EG$1,Data!$L:$M,2, FALSE) &amp; """;"   )             )</f>
        <v/>
      </c>
      <c r="EH36" t="str">
        <f>IF(Data!$L37=EH$1, "",             IF(ISERR(SEARCH(EH$1,Data!$H37)),        "",          ";" &amp; VLOOKUP(EH$1,Data!$L:$N,3, FALSE) &amp; ",""" &amp; VLOOKUP(EH$1,Data!$L:$M,2, FALSE) &amp; """;"   )             )</f>
        <v/>
      </c>
      <c r="EI36" t="str">
        <f>IF(Data!$L37=EI$1, "",             IF(ISERR(SEARCH(EI$1,Data!$H37)),        "",          ";" &amp; VLOOKUP(EI$1,Data!$L:$N,3, FALSE) &amp; ",""" &amp; VLOOKUP(EI$1,Data!$L:$M,2, FALSE) &amp; """;"   )             )</f>
        <v/>
      </c>
      <c r="EJ36" t="str">
        <f>IF(Data!$L37=EJ$1, "",             IF(ISERR(SEARCH(EJ$1,Data!$H37)),        "",          ";" &amp; VLOOKUP(EJ$1,Data!$L:$N,3, FALSE) &amp; ",""" &amp; VLOOKUP(EJ$1,Data!$L:$M,2, FALSE) &amp; """;"   )             )</f>
        <v/>
      </c>
      <c r="EK36" t="str">
        <f>IF(Data!$L37=EK$1, "",             IF(ISERR(SEARCH(EK$1,Data!$H37)),        "",          ";" &amp; VLOOKUP(EK$1,Data!$L:$N,3, FALSE) &amp; ",""" &amp; VLOOKUP(EK$1,Data!$L:$M,2, FALSE) &amp; """;"   )             )</f>
        <v/>
      </c>
      <c r="EL36" t="str">
        <f>IF(Data!$L37=EL$1, "",             IF(ISERR(SEARCH(EL$1,Data!$H37)),        "",          ";" &amp; VLOOKUP(EL$1,Data!$L:$N,3, FALSE) &amp; ",""" &amp; VLOOKUP(EL$1,Data!$L:$M,2, FALSE) &amp; """;"   )             )</f>
        <v/>
      </c>
      <c r="EM36" t="str">
        <f>IF(Data!$L37=EM$1, "",             IF(ISERR(SEARCH(EM$1,Data!$H37)),        "",          ";" &amp; VLOOKUP(EM$1,Data!$L:$N,3, FALSE) &amp; ",""" &amp; VLOOKUP(EM$1,Data!$L:$M,2, FALSE) &amp; """;"   )             )</f>
        <v/>
      </c>
      <c r="EN36" t="str">
        <f>IF(Data!$L37=EN$1, "",             IF(ISERR(SEARCH(EN$1,Data!$H37)),        "",          ";" &amp; VLOOKUP(EN$1,Data!$L:$N,3, FALSE) &amp; ",""" &amp; VLOOKUP(EN$1,Data!$L:$M,2, FALSE) &amp; """;"   )             )</f>
        <v/>
      </c>
      <c r="EO36" t="str">
        <f>IF(Data!$L37=EO$1, "",             IF(ISERR(SEARCH(EO$1,Data!$H37)),        "",          ";" &amp; VLOOKUP(EO$1,Data!$L:$N,3, FALSE) &amp; ",""" &amp; VLOOKUP(EO$1,Data!$L:$M,2, FALSE) &amp; """;"   )             )</f>
        <v/>
      </c>
      <c r="EP36" t="str">
        <f>IF(Data!$L37=EP$1, "",             IF(ISERR(SEARCH(EP$1,Data!$H37)),        "",          ";" &amp; VLOOKUP(EP$1,Data!$L:$N,3, FALSE) &amp; ",""" &amp; VLOOKUP(EP$1,Data!$L:$M,2, FALSE) &amp; """;"   )             )</f>
        <v/>
      </c>
      <c r="EQ36" t="str">
        <f>IF(Data!$L37=EQ$1, "",             IF(ISERR(SEARCH(EQ$1,Data!$H37)),        "",          ";" &amp; VLOOKUP(EQ$1,Data!$L:$N,3, FALSE) &amp; ",""" &amp; VLOOKUP(EQ$1,Data!$L:$M,2, FALSE) &amp; """;"   )             )</f>
        <v/>
      </c>
      <c r="ER36" t="str">
        <f>IF(Data!$L37=ER$1, "",             IF(ISERR(SEARCH(ER$1,Data!$H37)),        "",          ";" &amp; VLOOKUP(ER$1,Data!$L:$N,3, FALSE) &amp; ",""" &amp; VLOOKUP(ER$1,Data!$L:$M,2, FALSE) &amp; """;"   )             )</f>
        <v/>
      </c>
      <c r="ES36" t="str">
        <f>IF(Data!$L37=ES$1, "",             IF(ISERR(SEARCH(ES$1,Data!$H37)),        "",          ";" &amp; VLOOKUP(ES$1,Data!$L:$N,3, FALSE) &amp; ",""" &amp; VLOOKUP(ES$1,Data!$L:$M,2, FALSE) &amp; """;"   )             )</f>
        <v/>
      </c>
      <c r="ET36" t="str">
        <f>IF(Data!$L37=ET$1, "",             IF(ISERR(SEARCH(ET$1,Data!$H37)),        "",          ";" &amp; VLOOKUP(ET$1,Data!$L:$N,3, FALSE) &amp; ",""" &amp; VLOOKUP(ET$1,Data!$L:$M,2, FALSE) &amp; """;"   )             )</f>
        <v/>
      </c>
      <c r="EU36" t="str">
        <f>IF(Data!$L37=EU$1, "",             IF(ISERR(SEARCH(EU$1,Data!$H37)),        "",          ";" &amp; VLOOKUP(EU$1,Data!$L:$N,3, FALSE) &amp; ",""" &amp; VLOOKUP(EU$1,Data!$L:$M,2, FALSE) &amp; """;"   )             )</f>
        <v/>
      </c>
      <c r="EV36" t="str">
        <f>IF(Data!$L37=EV$1, "",             IF(ISERR(SEARCH(EV$1,Data!$H37)),        "",          ";" &amp; VLOOKUP(EV$1,Data!$L:$N,3, FALSE) &amp; ",""" &amp; VLOOKUP(EV$1,Data!$L:$M,2, FALSE) &amp; """;"   )             )</f>
        <v/>
      </c>
      <c r="EW36" t="str">
        <f>IF(Data!$L37=EW$1, "",             IF(ISERR(SEARCH(EW$1,Data!$H37)),        "",          ";" &amp; VLOOKUP(EW$1,Data!$L:$N,3, FALSE) &amp; ",""" &amp; VLOOKUP(EW$1,Data!$L:$M,2, FALSE) &amp; """;"   )             )</f>
        <v/>
      </c>
      <c r="EX36" t="str">
        <f>IF(Data!$L37=EX$1, "",             IF(ISERR(SEARCH(EX$1,Data!$H37)),        "",          ";" &amp; VLOOKUP(EX$1,Data!$L:$N,3, FALSE) &amp; ",""" &amp; VLOOKUP(EX$1,Data!$L:$M,2, FALSE) &amp; """;"   )             )</f>
        <v/>
      </c>
      <c r="EY36" t="str">
        <f>IF(Data!$L37=EY$1, "",             IF(ISERR(SEARCH(EY$1,Data!$H37)),        "",          ";" &amp; VLOOKUP(EY$1,Data!$L:$N,3, FALSE) &amp; ",""" &amp; VLOOKUP(EY$1,Data!$L:$M,2, FALSE) &amp; """;"   )             )</f>
        <v/>
      </c>
      <c r="EZ36" t="str">
        <f>IF(Data!$L37=EZ$1, "",             IF(ISERR(SEARCH(EZ$1,Data!$H37)),        "",          ";" &amp; VLOOKUP(EZ$1,Data!$L:$N,3, FALSE) &amp; ",""" &amp; VLOOKUP(EZ$1,Data!$L:$M,2, FALSE) &amp; """;"   )             )</f>
        <v/>
      </c>
      <c r="FA36" t="str">
        <f>IF(Data!$L37=FA$1, "",             IF(ISERR(SEARCH(FA$1,Data!$H37)),        "",          ";" &amp; VLOOKUP(FA$1,Data!$L:$N,3, FALSE) &amp; ",""" &amp; VLOOKUP(FA$1,Data!$L:$M,2, FALSE) &amp; """;"   )             )</f>
        <v/>
      </c>
      <c r="FB36" t="str">
        <f>IF(Data!$L37=FB$1, "",             IF(ISERR(SEARCH(FB$1,Data!$H37)),        "",          ";" &amp; VLOOKUP(FB$1,Data!$L:$N,3, FALSE) &amp; ",""" &amp; VLOOKUP(FB$1,Data!$L:$M,2, FALSE) &amp; """;"   )             )</f>
        <v/>
      </c>
      <c r="FC36" t="str">
        <f>IF(Data!$L37=FC$1, "",             IF(ISERR(SEARCH(FC$1,Data!$H37)),        "",          ";" &amp; VLOOKUP(FC$1,Data!$L:$N,3, FALSE) &amp; ",""" &amp; VLOOKUP(FC$1,Data!$L:$M,2, FALSE) &amp; """;"   )             )</f>
        <v/>
      </c>
      <c r="FD36" t="str">
        <f>IF(Data!$L37=FD$1, "",             IF(ISERR(SEARCH(FD$1,Data!$H37)),        "",          ";" &amp; VLOOKUP(FD$1,Data!$L:$N,3, FALSE) &amp; ",""" &amp; VLOOKUP(FD$1,Data!$L:$M,2, FALSE) &amp; """;"   )             )</f>
        <v/>
      </c>
      <c r="FE36" t="str">
        <f>IF(Data!$L37=FE$1, "",             IF(ISERR(SEARCH(FE$1,Data!$H37)),        "",          ";" &amp; VLOOKUP(FE$1,Data!$L:$N,3, FALSE) &amp; ",""" &amp; VLOOKUP(FE$1,Data!$L:$M,2, FALSE) &amp; """;"   )             )</f>
        <v/>
      </c>
      <c r="FF36" t="str">
        <f>IF(Data!$L37=FF$1, "",             IF(ISERR(SEARCH(FF$1,Data!$H37)),        "",          ";" &amp; VLOOKUP(FF$1,Data!$L:$N,3, FALSE) &amp; ",""" &amp; VLOOKUP(FF$1,Data!$L:$M,2, FALSE) &amp; """;"   )             )</f>
        <v/>
      </c>
      <c r="FG36" t="str">
        <f>IF(Data!$L37=FG$1, "",             IF(ISERR(SEARCH(FG$1,Data!$H37)),        "",          ";" &amp; VLOOKUP(FG$1,Data!$L:$N,3, FALSE) &amp; ",""" &amp; VLOOKUP(FG$1,Data!$L:$M,2, FALSE) &amp; """;"   )             )</f>
        <v/>
      </c>
      <c r="FH36" t="str">
        <f>IF(Data!$L37=FH$1, "",             IF(ISERR(SEARCH(FH$1,Data!$H37)),        "",          ";" &amp; VLOOKUP(FH$1,Data!$L:$N,3, FALSE) &amp; ",""" &amp; VLOOKUP(FH$1,Data!$L:$M,2, FALSE) &amp; """;"   )             )</f>
        <v/>
      </c>
      <c r="FI36" t="str">
        <f>IF(Data!$L37=FI$1, "",             IF(ISERR(SEARCH(FI$1,Data!$H37)),        "",          ";" &amp; VLOOKUP(FI$1,Data!$L:$N,3, FALSE) &amp; ",""" &amp; VLOOKUP(FI$1,Data!$L:$M,2, FALSE) &amp; """;"   )             )</f>
        <v/>
      </c>
      <c r="FJ36" t="str">
        <f>IF(Data!$L37=FJ$1, "",             IF(ISERR(SEARCH(FJ$1,Data!$H37)),        "",          ";" &amp; VLOOKUP(FJ$1,Data!$L:$N,3, FALSE) &amp; ",""" &amp; VLOOKUP(FJ$1,Data!$L:$M,2, FALSE) &amp; """;"   )             )</f>
        <v/>
      </c>
      <c r="FK36" t="str">
        <f>IF(Data!$L37=FK$1, "",             IF(ISERR(SEARCH(FK$1,Data!$H37)),        "",          ";" &amp; VLOOKUP(FK$1,Data!$L:$N,3, FALSE) &amp; ",""" &amp; VLOOKUP(FK$1,Data!$L:$M,2, FALSE) &amp; """;"   )             )</f>
        <v/>
      </c>
      <c r="FL36" t="str">
        <f>IF(Data!$L37=FL$1, "",             IF(ISERR(SEARCH(FL$1,Data!$H37)),        "",          ";" &amp; VLOOKUP(FL$1,Data!$L:$N,3, FALSE) &amp; ",""" &amp; VLOOKUP(FL$1,Data!$L:$M,2, FALSE) &amp; """;"   )             )</f>
        <v/>
      </c>
      <c r="FM36" t="str">
        <f>IF(Data!$L37=FM$1, "",             IF(ISERR(SEARCH(FM$1,Data!$H37)),        "",          ";" &amp; VLOOKUP(FM$1,Data!$L:$N,3, FALSE) &amp; ",""" &amp; VLOOKUP(FM$1,Data!$L:$M,2, FALSE) &amp; """;"   )             )</f>
        <v/>
      </c>
      <c r="FN36" t="str">
        <f>IF(Data!$L37=FN$1, "",             IF(ISERR(SEARCH(FN$1,Data!$H37)),        "",          ";" &amp; VLOOKUP(FN$1,Data!$L:$N,3, FALSE) &amp; ",""" &amp; VLOOKUP(FN$1,Data!$L:$M,2, FALSE) &amp; """;"   )             )</f>
        <v/>
      </c>
      <c r="FO36" t="str">
        <f>IF(Data!$L37=FO$1, "",             IF(ISERR(SEARCH(FO$1,Data!$H37)),        "",          ";" &amp; VLOOKUP(FO$1,Data!$L:$N,3, FALSE) &amp; ",""" &amp; VLOOKUP(FO$1,Data!$L:$M,2, FALSE) &amp; """;"   )             )</f>
        <v/>
      </c>
      <c r="FP36" t="str">
        <f>IF(Data!$L37=FP$1, "",             IF(ISERR(SEARCH(FP$1,Data!$H37)),        "",          ";" &amp; VLOOKUP(FP$1,Data!$L:$N,3, FALSE) &amp; ",""" &amp; VLOOKUP(FP$1,Data!$L:$M,2, FALSE) &amp; """;"   )             )</f>
        <v/>
      </c>
      <c r="FQ36" t="str">
        <f>IF(Data!$L37=FQ$1, "",             IF(ISERR(SEARCH(FQ$1,Data!$H37)),        "",          ";" &amp; VLOOKUP(FQ$1,Data!$L:$N,3, FALSE) &amp; ",""" &amp; VLOOKUP(FQ$1,Data!$L:$M,2, FALSE) &amp; """;"   )             )</f>
        <v/>
      </c>
      <c r="FR36" t="str">
        <f>IF(Data!$L37=FR$1, "",             IF(ISERR(SEARCH(FR$1,Data!$H37)),        "",          ";" &amp; VLOOKUP(FR$1,Data!$L:$N,3, FALSE) &amp; ",""" &amp; VLOOKUP(FR$1,Data!$L:$M,2, FALSE) &amp; """;"   )             )</f>
        <v/>
      </c>
      <c r="FS36" t="str">
        <f>IF(Data!$L37=FS$1, "",             IF(ISERR(SEARCH(FS$1,Data!$H37)),        "",          ";" &amp; VLOOKUP(FS$1,Data!$L:$N,3, FALSE) &amp; ",""" &amp; VLOOKUP(FS$1,Data!$L:$M,2, FALSE) &amp; """;"   )             )</f>
        <v/>
      </c>
      <c r="FT36" t="str">
        <f>IF(Data!$L37=FT$1, "",             IF(ISERR(SEARCH(FT$1,Data!$H37)),        "",          ";" &amp; VLOOKUP(FT$1,Data!$L:$N,3, FALSE) &amp; ",""" &amp; VLOOKUP(FT$1,Data!$L:$M,2, FALSE) &amp; """;"   )             )</f>
        <v/>
      </c>
      <c r="FU36" t="str">
        <f>IF(Data!$L37=FU$1, "",             IF(ISERR(SEARCH(FU$1,Data!$H37)),        "",          ";" &amp; VLOOKUP(FU$1,Data!$L:$N,3, FALSE) &amp; ",""" &amp; VLOOKUP(FU$1,Data!$L:$M,2, FALSE) &amp; """;"   )             )</f>
        <v/>
      </c>
      <c r="FV36" t="str">
        <f>IF(Data!$L37=FV$1, "",             IF(ISERR(SEARCH(FV$1,Data!$H37)),        "",          ";" &amp; VLOOKUP(FV$1,Data!$L:$N,3, FALSE) &amp; ",""" &amp; VLOOKUP(FV$1,Data!$L:$M,2, FALSE) &amp; """;"   )             )</f>
        <v/>
      </c>
      <c r="FW36" t="str">
        <f>IF(Data!$L37=FW$1, "",             IF(ISERR(SEARCH(FW$1,Data!$H37)),        "",          ";" &amp; VLOOKUP(FW$1,Data!$L:$N,3, FALSE) &amp; ",""" &amp; VLOOKUP(FW$1,Data!$L:$M,2, FALSE) &amp; """;"   )             )</f>
        <v/>
      </c>
      <c r="FX36" t="str">
        <f>IF(Data!$L37=FX$1, "",             IF(ISERR(SEARCH(FX$1,Data!$H37)),        "",          ";" &amp; VLOOKUP(FX$1,Data!$L:$N,3, FALSE) &amp; ",""" &amp; VLOOKUP(FX$1,Data!$L:$M,2, FALSE) &amp; """;"   )             )</f>
        <v/>
      </c>
      <c r="FY36" t="str">
        <f>IF(Data!$L37=FY$1, "",             IF(ISERR(SEARCH(FY$1,Data!$H37)),        "",          ";" &amp; VLOOKUP(FY$1,Data!$L:$N,3, FALSE) &amp; ",""" &amp; VLOOKUP(FY$1,Data!$L:$M,2, FALSE) &amp; """;"   )             )</f>
        <v/>
      </c>
      <c r="FZ36" t="str">
        <f>IF(Data!$L37=FZ$1, "",             IF(ISERR(SEARCH(FZ$1,Data!$H37)),        "",          ";" &amp; VLOOKUP(FZ$1,Data!$L:$N,3, FALSE) &amp; ",""" &amp; VLOOKUP(FZ$1,Data!$L:$M,2, FALSE) &amp; """;"   )             )</f>
        <v/>
      </c>
      <c r="GA36" t="str">
        <f>IF(Data!$L37=GA$1, "",             IF(ISERR(SEARCH(GA$1,Data!$H37)),        "",          ";" &amp; VLOOKUP(GA$1,Data!$L:$N,3, FALSE) &amp; ",""" &amp; VLOOKUP(GA$1,Data!$L:$M,2, FALSE) &amp; """;"   )             )</f>
        <v/>
      </c>
      <c r="GB36" t="str">
        <f>IF(Data!$L37=GB$1, "",             IF(ISERR(SEARCH(GB$1,Data!$H37)),        "",          ";" &amp; VLOOKUP(GB$1,Data!$L:$N,3, FALSE) &amp; ",""" &amp; VLOOKUP(GB$1,Data!$L:$M,2, FALSE) &amp; """;"   )             )</f>
        <v/>
      </c>
      <c r="GC36" t="str">
        <f>IF(Data!$L37=GC$1, "",             IF(ISERR(SEARCH(GC$1,Data!$H37)),        "",          ";" &amp; VLOOKUP(GC$1,Data!$L:$N,3, FALSE) &amp; ",""" &amp; VLOOKUP(GC$1,Data!$L:$M,2, FALSE) &amp; """;"   )             )</f>
        <v/>
      </c>
      <c r="GD36" t="str">
        <f>IF(Data!$L37=GD$1, "",             IF(ISERR(SEARCH(GD$1,Data!$H37)),        "",          ";" &amp; VLOOKUP(GD$1,Data!$L:$N,3, FALSE) &amp; ",""" &amp; VLOOKUP(GD$1,Data!$L:$M,2, FALSE) &amp; """;"   )             )</f>
        <v/>
      </c>
      <c r="GE36" t="str">
        <f>IF(Data!$L37=GE$1, "",             IF(ISERR(SEARCH(GE$1,Data!$H37)),        "",          ";" &amp; VLOOKUP(GE$1,Data!$L:$N,3, FALSE) &amp; ",""" &amp; VLOOKUP(GE$1,Data!$L:$M,2, FALSE) &amp; """;"   )             )</f>
        <v/>
      </c>
      <c r="GF36" t="str">
        <f>IF(Data!$L37=GF$1, "",             IF(ISERR(SEARCH(GF$1,Data!$H37)),        "",          ";" &amp; VLOOKUP(GF$1,Data!$L:$N,3, FALSE) &amp; ",""" &amp; VLOOKUP(GF$1,Data!$L:$M,2, FALSE) &amp; """;"   )             )</f>
        <v/>
      </c>
      <c r="GG36" t="str">
        <f>IF(Data!$L37=GG$1, "",             IF(ISERR(SEARCH(GG$1,Data!$H37)),        "",          ";" &amp; VLOOKUP(GG$1,Data!$L:$N,3, FALSE) &amp; ",""" &amp; VLOOKUP(GG$1,Data!$L:$M,2, FALSE) &amp; """;"   )             )</f>
        <v/>
      </c>
      <c r="GH36" t="str">
        <f>IF(Data!$L37=GH$1, "",             IF(ISERR(SEARCH(GH$1,Data!$H37)),        "",          ";" &amp; VLOOKUP(GH$1,Data!$L:$N,3, FALSE) &amp; ",""" &amp; VLOOKUP(GH$1,Data!$L:$M,2, FALSE) &amp; """;"   )             )</f>
        <v/>
      </c>
      <c r="GI36" t="str">
        <f>IF(Data!$L37=GI$1, "",             IF(ISERR(SEARCH(GI$1,Data!$H37)),        "",          ";" &amp; VLOOKUP(GI$1,Data!$L:$N,3, FALSE) &amp; ",""" &amp; VLOOKUP(GI$1,Data!$L:$M,2, FALSE) &amp; """;"   )             )</f>
        <v/>
      </c>
      <c r="GJ36" t="str">
        <f>IF(Data!$L37=GJ$1, "",             IF(ISERR(SEARCH(GJ$1,Data!$H37)),        "",          ";" &amp; VLOOKUP(GJ$1,Data!$L:$N,3, FALSE) &amp; ",""" &amp; VLOOKUP(GJ$1,Data!$L:$M,2, FALSE) &amp; """;"   )             )</f>
        <v>;00000000-0000-0000-0000-000000000180,"HUMAN";</v>
      </c>
      <c r="GK36" t="str">
        <f>IF(Data!$L37=GK$1, "",             IF(ISERR(SEARCH(GK$1,Data!$H37)),        "",          ";" &amp; VLOOKUP(GK$1,Data!$L:$N,3, FALSE) &amp; ",""" &amp; VLOOKUP(GK$1,Data!$L:$M,2, FALSE) &amp; """;"   )             )</f>
        <v/>
      </c>
      <c r="GL36" t="str">
        <f>IF(Data!$L37=GL$1, "",             IF(ISERR(SEARCH(GL$1,Data!$H37)),        "",          ";" &amp; VLOOKUP(GL$1,Data!$L:$N,3, FALSE) &amp; ",""" &amp; VLOOKUP(GL$1,Data!$L:$M,2, FALSE) &amp; """;"   )             )</f>
        <v/>
      </c>
      <c r="GM36" t="str">
        <f>IF(Data!$L37=GM$1, "",             IF(ISERR(SEARCH(GM$1,Data!$H37)),        "",          ";" &amp; VLOOKUP(GM$1,Data!$L:$N,3, FALSE) &amp; ",""" &amp; VLOOKUP(GM$1,Data!$L:$M,2, FALSE) &amp; """;"   )             )</f>
        <v/>
      </c>
      <c r="GN36" t="str">
        <f>IF(Data!$L37=GN$1, "",             IF(ISERR(SEARCH(GN$1,Data!$H37)),        "",          ";" &amp; VLOOKUP(GN$1,Data!$L:$N,3, FALSE) &amp; ",""" &amp; VLOOKUP(GN$1,Data!$L:$M,2, FALSE) &amp; """;"   )             )</f>
        <v/>
      </c>
      <c r="GO36" t="str">
        <f>IF(Data!$L37=GO$1, "",             IF(ISERR(SEARCH(GO$1,Data!$H37)),        "",          ";" &amp; VLOOKUP(GO$1,Data!$L:$N,3, FALSE) &amp; ",""" &amp; VLOOKUP(GO$1,Data!$L:$M,2, FALSE) &amp; """;"   )             )</f>
        <v/>
      </c>
      <c r="GP36" t="str">
        <f>IF(Data!$L37=GP$1, "",             IF(ISERR(SEARCH(GP$1,Data!$H37)),        "",          ";" &amp; VLOOKUP(GP$1,Data!$L:$N,3, FALSE) &amp; ",""" &amp; VLOOKUP(GP$1,Data!$L:$M,2, FALSE) &amp; """;"   )             )</f>
        <v/>
      </c>
      <c r="GQ36" t="str">
        <f>IF(Data!$L37=GQ$1, "",             IF(ISERR(SEARCH(GQ$1,Data!$H37)),        "",          ";" &amp; VLOOKUP(GQ$1,Data!$L:$N,3, FALSE) &amp; ",""" &amp; VLOOKUP(GQ$1,Data!$L:$M,2, FALSE) &amp; """;"   )             )</f>
        <v/>
      </c>
      <c r="GR36" t="str">
        <f>IF(Data!$L37=GR$1, "",             IF(ISERR(SEARCH(GR$1,Data!$H37)),        "",          ";" &amp; VLOOKUP(GR$1,Data!$L:$N,3, FALSE) &amp; ",""" &amp; VLOOKUP(GR$1,Data!$L:$M,2, FALSE) &amp; """;"   )             )</f>
        <v/>
      </c>
      <c r="GS36" t="str">
        <f>IF(Data!$L37=GS$1, "",             IF(ISERR(SEARCH(GS$1,Data!$H37)),        "",          ";" &amp; VLOOKUP(GS$1,Data!$L:$N,3, FALSE) &amp; ",""" &amp; VLOOKUP(GS$1,Data!$L:$M,2, FALSE) &amp; """;"   )             )</f>
        <v/>
      </c>
      <c r="GT36" t="str">
        <f>IF(Data!$L37=GT$1, "",             IF(ISERR(SEARCH(GT$1,Data!$H37)),        "",          ";" &amp; VLOOKUP(GT$1,Data!$L:$N,3, FALSE) &amp; ",""" &amp; VLOOKUP(GT$1,Data!$L:$M,2, FALSE) &amp; """;"   )             )</f>
        <v/>
      </c>
      <c r="GU36" t="str">
        <f>IF(Data!$L37=GU$1, "",             IF(ISERR(SEARCH(GU$1,Data!$H37)),        "",          ";" &amp; VLOOKUP(GU$1,Data!$L:$N,3, FALSE) &amp; ",""" &amp; VLOOKUP(GU$1,Data!$L:$M,2, FALSE) &amp; """;"   )             )</f>
        <v/>
      </c>
      <c r="GV36" t="str">
        <f>IF(Data!$L37=GV$1, "",             IF(ISERR(SEARCH(GV$1,Data!$H37)),        "",          ";" &amp; VLOOKUP(GV$1,Data!$L:$N,3, FALSE) &amp; ",""" &amp; VLOOKUP(GV$1,Data!$L:$M,2, FALSE) &amp; """;"   )             )</f>
        <v/>
      </c>
      <c r="GW36" t="str">
        <f>IF(Data!$L37=GW$1, "",             IF(ISERR(SEARCH(GW$1,Data!$H37)),        "",          ";" &amp; VLOOKUP(GW$1,Data!$L:$N,3, FALSE) &amp; ",""" &amp; VLOOKUP(GW$1,Data!$L:$M,2, FALSE) &amp; """;"   )             )</f>
        <v/>
      </c>
      <c r="GX36" t="str">
        <f>IF(Data!$L37=GX$1, "",             IF(ISERR(SEARCH(GX$1,Data!$H37)),        "",          ";" &amp; VLOOKUP(GX$1,Data!$L:$N,3, FALSE) &amp; ",""" &amp; VLOOKUP(GX$1,Data!$L:$M,2, FALSE) &amp; """;"   )             )</f>
        <v/>
      </c>
      <c r="GY36" t="str">
        <f>IF(Data!$L37=GY$1, "",             IF(ISERR(SEARCH(GY$1,Data!$H37)),        "",          ";" &amp; VLOOKUP(GY$1,Data!$L:$N,3, FALSE) &amp; ",""" &amp; VLOOKUP(GY$1,Data!$L:$M,2, FALSE) &amp; """;"   )             )</f>
        <v/>
      </c>
      <c r="GZ36" t="str">
        <f>IF(Data!$L37=GZ$1, "",             IF(ISERR(SEARCH(GZ$1,Data!$H37)),        "",          ";" &amp; VLOOKUP(GZ$1,Data!$L:$N,3, FALSE) &amp; ",""" &amp; VLOOKUP(GZ$1,Data!$L:$M,2, FALSE) &amp; """;"   )             )</f>
        <v/>
      </c>
      <c r="HA36" t="str">
        <f>IF(Data!$L37=HA$1, "",             IF(ISERR(SEARCH(HA$1,Data!$H37)),        "",          ";" &amp; VLOOKUP(HA$1,Data!$L:$N,3, FALSE) &amp; ",""" &amp; VLOOKUP(HA$1,Data!$L:$M,2, FALSE) &amp; """;"   )             )</f>
        <v/>
      </c>
      <c r="HB36" t="str">
        <f>IF(Data!$L37=HB$1, "",             IF(ISERR(SEARCH(HB$1,Data!$H37)),        "",          ";" &amp; VLOOKUP(HB$1,Data!$L:$N,3, FALSE) &amp; ",""" &amp; VLOOKUP(HB$1,Data!$L:$M,2, FALSE) &amp; """;"   )             )</f>
        <v/>
      </c>
      <c r="HC36" t="str">
        <f>IF(Data!$L37=HC$1, "",             IF(ISERR(SEARCH(HC$1,Data!$H37)),        "",          ";" &amp; VLOOKUP(HC$1,Data!$L:$N,3, FALSE) &amp; ",""" &amp; VLOOKUP(HC$1,Data!$L:$M,2, FALSE) &amp; """;"   )             )</f>
        <v/>
      </c>
      <c r="HD36" t="str">
        <f>IF(Data!$L37=HD$1, "",             IF(ISERR(SEARCH(HD$1,Data!$H37)),        "",          ";" &amp; VLOOKUP(HD$1,Data!$L:$N,3, FALSE) &amp; ",""" &amp; VLOOKUP(HD$1,Data!$L:$M,2, FALSE) &amp; """;"   )             )</f>
        <v/>
      </c>
      <c r="HE36" t="str">
        <f>IF(Data!$L37=HE$1, "",             IF(ISERR(SEARCH(HE$1,Data!$H37)),        "",          ";" &amp; VLOOKUP(HE$1,Data!$L:$N,3, FALSE) &amp; ",""" &amp; VLOOKUP(HE$1,Data!$L:$M,2, FALSE) &amp; """;"   )             )</f>
        <v/>
      </c>
      <c r="HF36" t="str">
        <f>IF(Data!$L37=HF$1, "",             IF(ISERR(SEARCH(HF$1,Data!$H37)),        "",          ";" &amp; VLOOKUP(HF$1,Data!$L:$N,3, FALSE) &amp; ",""" &amp; VLOOKUP(HF$1,Data!$L:$M,2, FALSE) &amp; """;"   )             )</f>
        <v/>
      </c>
      <c r="HG36" t="str">
        <f>IF(Data!$L37=HG$1, "",             IF(ISERR(SEARCH(HG$1,Data!$H37)),        "",          ";" &amp; VLOOKUP(HG$1,Data!$L:$N,3, FALSE) &amp; ",""" &amp; VLOOKUP(HG$1,Data!$L:$M,2, FALSE) &amp; """;"   )             )</f>
        <v/>
      </c>
      <c r="HH36" t="str">
        <f>IF(Data!$L37=HH$1, "",             IF(ISERR(SEARCH(HH$1,Data!$H37)),        "",          ";" &amp; VLOOKUP(HH$1,Data!$L:$N,3, FALSE) &amp; ",""" &amp; VLOOKUP(HH$1,Data!$L:$M,2, FALSE) &amp; """;"   )             )</f>
        <v/>
      </c>
      <c r="HI36" t="str">
        <f>IF(Data!$L37=HI$1, "",             IF(ISERR(SEARCH(HI$1,Data!$H37)),        "",          ";" &amp; VLOOKUP(HI$1,Data!$L:$N,3, FALSE) &amp; ",""" &amp; VLOOKUP(HI$1,Data!$L:$M,2, FALSE) &amp; """;"   )             )</f>
        <v/>
      </c>
      <c r="HJ36" t="str">
        <f>IF(Data!$L37=HJ$1, "",             IF(ISERR(SEARCH(HJ$1,Data!$H37)),        "",          ";" &amp; VLOOKUP(HJ$1,Data!$L:$N,3, FALSE) &amp; ",""" &amp; VLOOKUP(HJ$1,Data!$L:$M,2, FALSE) &amp; """;"   )             )</f>
        <v/>
      </c>
      <c r="HK36" t="str">
        <f>IF(Data!$L37=HK$1, "",             IF(ISERR(SEARCH(HK$1,Data!$H37)),        "",          ";" &amp; VLOOKUP(HK$1,Data!$L:$N,3, FALSE) &amp; ",""" &amp; VLOOKUP(HK$1,Data!$L:$M,2, FALSE) &amp; """;"   )             )</f>
        <v/>
      </c>
      <c r="HL36" t="str">
        <f>IF(Data!$L37=HL$1, "",             IF(ISERR(SEARCH(HL$1,Data!$H37)),        "",          ";" &amp; VLOOKUP(HL$1,Data!$L:$N,3, FALSE) &amp; ",""" &amp; VLOOKUP(HL$1,Data!$L:$M,2, FALSE) &amp; """;"   )             )</f>
        <v/>
      </c>
      <c r="HM36" t="str">
        <f>IF(Data!$L37=HM$1, "",             IF(ISERR(SEARCH(HM$1,Data!$H37)),        "",          ";" &amp; VLOOKUP(HM$1,Data!$L:$N,3, FALSE) &amp; ",""" &amp; VLOOKUP(HM$1,Data!$L:$M,2, FALSE) &amp; """;"   )             )</f>
        <v/>
      </c>
      <c r="HN36" t="str">
        <f>IF(Data!$L37=HN$1, "",             IF(ISERR(SEARCH(HN$1,Data!$H37)),        "",          ";" &amp; VLOOKUP(HN$1,Data!$L:$N,3, FALSE) &amp; ",""" &amp; VLOOKUP(HN$1,Data!$L:$M,2, FALSE) &amp; """;"   )             )</f>
        <v/>
      </c>
      <c r="HO36" t="str">
        <f>IF(Data!$L37=HO$1, "",             IF(ISERR(SEARCH(HO$1,Data!$H37)),        "",          ";" &amp; VLOOKUP(HO$1,Data!$L:$N,3, FALSE) &amp; ",""" &amp; VLOOKUP(HO$1,Data!$L:$M,2, FALSE) &amp; """;"   )             )</f>
        <v/>
      </c>
      <c r="HP36" t="str">
        <f>IF(Data!$L37=HP$1, "",             IF(ISERR(SEARCH(HP$1,Data!$H37)),        "",          ";" &amp; VLOOKUP(HP$1,Data!$L:$N,3, FALSE) &amp; ",""" &amp; VLOOKUP(HP$1,Data!$L:$M,2, FALSE) &amp; """;"   )             )</f>
        <v/>
      </c>
      <c r="HQ36" t="str">
        <f>IF(Data!$L37=HQ$1, "",             IF(ISERR(SEARCH(HQ$1,Data!$H37)),        "",          ";" &amp; VLOOKUP(HQ$1,Data!$L:$N,3, FALSE) &amp; ",""" &amp; VLOOKUP(HQ$1,Data!$L:$M,2, FALSE) &amp; """;"   )             )</f>
        <v/>
      </c>
      <c r="HR36" t="str">
        <f>IF(Data!$L37=HR$1, "",             IF(ISERR(SEARCH(HR$1,Data!$H37)),        "",          ";" &amp; VLOOKUP(HR$1,Data!$L:$N,3, FALSE) &amp; ",""" &amp; VLOOKUP(HR$1,Data!$L:$M,2, FALSE) &amp; """;"   )             )</f>
        <v/>
      </c>
      <c r="HS36" t="str">
        <f>IF(Data!$L37=HS$1, "",             IF(ISERR(SEARCH(HS$1,Data!$H37)),        "",          ";" &amp; VLOOKUP(HS$1,Data!$L:$N,3, FALSE) &amp; ",""" &amp; VLOOKUP(HS$1,Data!$L:$M,2, FALSE) &amp; """;"   )             )</f>
        <v/>
      </c>
      <c r="HT36" t="str">
        <f>IF(Data!$L37=HT$1, "",             IF(ISERR(SEARCH(HT$1,Data!$H37)),        "",          ";" &amp; VLOOKUP(HT$1,Data!$L:$N,3, FALSE) &amp; ",""" &amp; VLOOKUP(HT$1,Data!$L:$M,2, FALSE) &amp; """;"   )             )</f>
        <v/>
      </c>
      <c r="HU36" t="str">
        <f>IF(Data!$L37=HU$1, "",             IF(ISERR(SEARCH(HU$1,Data!$H37)),        "",          ";" &amp; VLOOKUP(HU$1,Data!$L:$N,3, FALSE) &amp; ",""" &amp; VLOOKUP(HU$1,Data!$L:$M,2, FALSE) &amp; """;"   )             )</f>
        <v/>
      </c>
      <c r="HV36" t="str">
        <f>IF(Data!$L37=HV$1, "",             IF(ISERR(SEARCH(HV$1,Data!$H37)),        "",          ";" &amp; VLOOKUP(HV$1,Data!$L:$N,3, FALSE) &amp; ",""" &amp; VLOOKUP(HV$1,Data!$L:$M,2, FALSE) &amp; """;"   )             )</f>
        <v/>
      </c>
      <c r="HW36" t="str">
        <f>IF(Data!$L37=HW$1, "",             IF(ISERR(SEARCH(HW$1,Data!$H37)),        "",          ";" &amp; VLOOKUP(HW$1,Data!$L:$N,3, FALSE) &amp; ",""" &amp; VLOOKUP(HW$1,Data!$L:$M,2, FALSE) &amp; """;"   )             )</f>
        <v/>
      </c>
      <c r="HX36" t="str">
        <f>IF(Data!$L37=HX$1, "",             IF(ISERR(SEARCH(HX$1,Data!$H37)),        "",          ";" &amp; VLOOKUP(HX$1,Data!$L:$N,3, FALSE) &amp; ",""" &amp; VLOOKUP(HX$1,Data!$L:$M,2, FALSE) &amp; """;"   )             )</f>
        <v/>
      </c>
      <c r="HY36" t="str">
        <f>IF(Data!$L37=HY$1, "",             IF(ISERR(SEARCH(HY$1,Data!$H37)),        "",          ";" &amp; VLOOKUP(HY$1,Data!$L:$N,3, FALSE) &amp; ",""" &amp; VLOOKUP(HY$1,Data!$L:$M,2, FALSE) &amp; """;"   )             )</f>
        <v/>
      </c>
      <c r="HZ36" t="str">
        <f>IF(Data!$L37=HZ$1, "",             IF(ISERR(SEARCH(HZ$1,Data!$H37)),        "",          ";" &amp; VLOOKUP(HZ$1,Data!$L:$N,3, FALSE) &amp; ",""" &amp; VLOOKUP(HZ$1,Data!$L:$M,2, FALSE) &amp; """;"   )             )</f>
        <v/>
      </c>
      <c r="IA36" t="str">
        <f>IF(Data!$L37=IA$1, "",             IF(ISERR(SEARCH(IA$1,Data!$H37)),        "",          ";" &amp; VLOOKUP(IA$1,Data!$L:$N,3, FALSE) &amp; ",""" &amp; VLOOKUP(IA$1,Data!$L:$M,2, FALSE) &amp; """;"   )             )</f>
        <v/>
      </c>
      <c r="IB36" t="str">
        <f>IF(Data!$L37=IB$1, "",             IF(ISERR(SEARCH(IB$1,Data!$H37)),        "",          ";" &amp; VLOOKUP(IB$1,Data!$L:$N,3, FALSE) &amp; ",""" &amp; VLOOKUP(IB$1,Data!$L:$M,2, FALSE) &amp; """;"   )             )</f>
        <v/>
      </c>
      <c r="IC36" t="str">
        <f>IF(Data!$L37=IC$1, "",             IF(ISERR(SEARCH(IC$1,Data!$H37)),        "",          ";" &amp; VLOOKUP(IC$1,Data!$L:$N,3, FALSE) &amp; ",""" &amp; VLOOKUP(IC$1,Data!$L:$M,2, FALSE) &amp; """;"   )             )</f>
        <v/>
      </c>
      <c r="ID36" t="str">
        <f>IF(Data!$L37=ID$1, "",             IF(ISERR(SEARCH(ID$1,Data!$H37)),        "",          ";" &amp; VLOOKUP(ID$1,Data!$L:$N,3, FALSE) &amp; ",""" &amp; VLOOKUP(ID$1,Data!$L:$M,2, FALSE) &amp; """;"   )             )</f>
        <v/>
      </c>
      <c r="IE36" t="str">
        <f>IF(Data!$L37=IE$1, "",             IF(ISERR(SEARCH(IE$1,Data!$H37)),        "",          ";" &amp; VLOOKUP(IE$1,Data!$L:$N,3, FALSE) &amp; ",""" &amp; VLOOKUP(IE$1,Data!$L:$M,2, FALSE) &amp; """;"   )             )</f>
        <v/>
      </c>
      <c r="IF36" t="str">
        <f>IF(Data!$L37=IF$1, "",             IF(ISERR(SEARCH(IF$1,Data!$H37)),        "",          ";" &amp; VLOOKUP(IF$1,Data!$L:$N,3, FALSE) &amp; ",""" &amp; VLOOKUP(IF$1,Data!$L:$M,2, FALSE) &amp; """;"   )             )</f>
        <v/>
      </c>
      <c r="IG36" t="str">
        <f>IF(Data!$L37=IG$1, "",             IF(ISERR(SEARCH(IG$1,Data!$H37)),        "",          ";" &amp; VLOOKUP(IG$1,Data!$L:$N,3, FALSE) &amp; ",""" &amp; VLOOKUP(IG$1,Data!$L:$M,2, FALSE) &amp; """;"   )             )</f>
        <v/>
      </c>
      <c r="IH36" t="str">
        <f>IF(Data!$L37=IH$1, "",             IF(ISERR(SEARCH(IH$1,Data!$H37)),        "",          ";" &amp; VLOOKUP(IH$1,Data!$L:$N,3, FALSE) &amp; ",""" &amp; VLOOKUP(IH$1,Data!$L:$M,2, FALSE) &amp; """;"   )             )</f>
        <v/>
      </c>
      <c r="II36" t="str">
        <f>IF(Data!$L37=II$1, "",             IF(ISERR(SEARCH(II$1,Data!$H37)),        "",          ";" &amp; VLOOKUP(II$1,Data!$L:$N,3, FALSE) &amp; ",""" &amp; VLOOKUP(II$1,Data!$L:$M,2, FALSE) &amp; """;"   )             )</f>
        <v/>
      </c>
    </row>
    <row r="37" spans="1:243" x14ac:dyDescent="0.3">
      <c r="A37" t="str">
        <f>Data!L38</f>
        <v>Sio Bibble</v>
      </c>
      <c r="B37" s="15" t="str">
        <f>VLOOKUP(Tableau36[[#This Row],[Character]],Data!L:N,3,FALSE)</f>
        <v>00000000-0000-0000-0000-000000000036</v>
      </c>
      <c r="C37" s="15" t="str">
        <f>VLOOKUP(Tableau36[[#This Row],[Character]],Data!L:M,2,FALSE)</f>
        <v>HUMAN</v>
      </c>
      <c r="D37" s="15" t="str">
        <f>SUBSTITUTE(     SUBSTITUTE(Tableau36[[#This Row],[character_id,character_type,friend_id,friend_type]],",""DROID""",""),    ",""HUMAN""", "")</f>
        <v/>
      </c>
      <c r="E37" s="15" t="str">
        <f>IF(Tableau36[[#This Row],[With char''s id]] = "", "",    MID(Tableau36[[#This Row],[With char''s id]], 2, LEN(Tableau36[[#This Row],[With char''s id]])-1))</f>
        <v/>
      </c>
      <c r="F37" s="15" t="str">
        <f>SUBSTITUTE(Tableau36[[#This Row],[List of friend''s id]],  "/",    "/" &amp; Tableau36[[#This Row],[Character''s id]] &amp; ",""" &amp; Tableau36[[#This Row],[Type]] &amp; """,")</f>
        <v/>
      </c>
      <c r="G37" t="str">
        <f>IF( Tableau36[[#This Row],[removed double semi-colon]]="", "", "/" &amp; MID(Tableau36[[#This Row],[removed double semi-colon]],2,LEN(Tableau36[[#This Row],[removed double semi-colon]]) - 2) )</f>
        <v/>
      </c>
      <c r="H37" t="str">
        <f>SUBSTITUTE(Tableau36[[#This Row],[Concatenation]],";;","/")</f>
        <v/>
      </c>
      <c r="I37" t="str">
        <f>friends!M37&amp; friends!N37&amp; friends!O37&amp; friends!P37&amp; friends!Q37&amp; friends!R37&amp; friends!S37&amp; friends!T37&amp; friends!U37&amp; friends!V37&amp; friends!W37&amp; friends!X37&amp; friends!Y37&amp; friends!Z37&amp; friends!AA37&amp; friends!AB37&amp; friends!AC37&amp; friends!AD37&amp; friends!AE37&amp; friends!AF37&amp; friends!AG37&amp; friends!AH37&amp; friends!AI37&amp; friends!AJ37&amp; friends!AK37&amp; friends!AL37&amp; friends!AM37&amp; friends!AN37&amp; friends!AO37&amp; friends!AP37&amp; friends!AQ37&amp; friends!AR37&amp; friends!AS37&amp; friends!AT37&amp; friends!AU37&amp; friends!AV37&amp; friends!AW37&amp; friends!AX37&amp; friends!AY37&amp; friends!AZ37&amp; friends!BA37&amp; friends!BB37&amp; friends!BC37&amp; friends!BD37&amp; friends!BE37&amp; friends!BF37&amp; friends!BG37&amp; friends!BH37&amp; friends!BI37&amp; friends!BJ37&amp; friends!BK37&amp; friends!BL37&amp; friends!BM37&amp; friends!BN37&amp; friends!BO37&amp; friends!BP37&amp; friends!BQ37&amp; friends!BR37&amp; friends!BS37&amp; friends!BT37&amp; friends!BU37&amp; friends!BV37&amp; friends!BW37&amp; friends!BX37&amp; friends!BY37&amp; friends!BZ37&amp; friends!CA37&amp; friends!CB37&amp; friends!CC37&amp; friends!CD37&amp; friends!CE37&amp; friends!CF37&amp; friends!CG37&amp; friends!CH37&amp; friends!CI37&amp; friends!CJ37&amp; friends!CK37&amp; friends!CL37&amp; friends!CM37&amp; friends!CN37&amp; friends!CO37&amp; friends!CP37&amp; friends!CQ37&amp; friends!CR37&amp; friends!CS37&amp; friends!CT37&amp; friends!CU37&amp; friends!CV37&amp; friends!CW37&amp; friends!CX37&amp; friends!CY37&amp; friends!CZ37&amp; friends!DA37&amp; friends!DB37&amp; friends!DC37&amp; friends!DD37&amp; friends!DE37&amp; friends!DF37&amp; friends!DG37&amp; friends!DH37&amp; friends!DI37&amp; friends!DJ37&amp; friends!DK37&amp; friends!DL37&amp; friends!DM37&amp; friends!DN37&amp; friends!DO37&amp; friends!DP37&amp; friends!DQ37&amp; friends!DR37&amp; friends!DS37&amp; friends!DT37&amp; friends!DU37&amp; friends!DV37&amp; friends!DW37&amp; friends!DX37&amp; friends!DY37&amp; friends!DZ37&amp; friends!EA37&amp; friends!EB37&amp; friends!EC37&amp; friends!ED37&amp; friends!EE37&amp; friends!EF37&amp; friends!EG37&amp; friends!EH37&amp; friends!EI37&amp; friends!EJ37&amp; friends!EK37&amp; friends!EL37&amp; friends!EM37&amp; friends!EN37&amp; friends!EO37&amp; friends!EP37&amp; friends!EQ37&amp; friends!ER37&amp; friends!ES37&amp; friends!ET37&amp; friends!EU37&amp; friends!EV37&amp; friends!EW37&amp; friends!EX37&amp; friends!EY37&amp; friends!EZ37&amp; friends!FA37&amp; friends!FB37&amp; friends!FC37&amp; friends!FD37&amp; friends!FE37&amp; friends!FF37&amp; friends!FG37&amp; friends!FH37&amp; friends!FI37&amp; friends!FJ37&amp; friends!FK37&amp; friends!FL37&amp; friends!FM37&amp; friends!FN37&amp; friends!FO37&amp; friends!FP37&amp; friends!FQ37&amp; friends!FR37&amp; friends!FS37&amp; friends!FT37&amp; friends!FU37&amp; friends!FV37&amp; friends!FW37&amp; friends!FX37&amp; friends!FY37&amp; friends!FZ37&amp; friends!GA37&amp; friends!GB37&amp; friends!GC37&amp; friends!GD37&amp; friends!GE37&amp; friends!GF37&amp; friends!GG37&amp; friends!GH37&amp; friends!GI37&amp; friends!GJ37&amp; friends!GK37&amp; friends!GL37&amp; friends!GM37&amp; friends!GN37&amp; friends!GO37&amp; friends!GP37&amp; friends!GQ37&amp; friends!GR37&amp; friends!GS37&amp; friends!GT37&amp; friends!GU37&amp; friends!GV37&amp; friends!GW37&amp; friends!GX37&amp; friends!GY37&amp; friends!GZ37&amp; friends!HA37&amp; friends!HB37&amp; friends!HC37&amp; friends!HD37&amp; friends!HE37&amp; friends!HF37&amp; friends!HG37&amp; friends!HH37&amp; friends!HI37&amp; friends!HJ37&amp; friends!HK37&amp; friends!HL37&amp; friends!HM37&amp; friends!HN37&amp; friends!HO37&amp; friends!HP37&amp; friends!HQ37&amp; friends!HR37&amp; friends!HS37&amp; friends!HT37&amp; friends!HU37&amp; friends!HV37&amp; friends!HW37&amp; friends!HX37&amp; friends!HY37&amp; friends!HZ37&amp; friends!IA37&amp; friends!IB37&amp; friends!IC37&amp; friends!ID37&amp; friends!IE37&amp; friends!IF37&amp; friends!IG37&amp; friends!IH37&amp; friends!II37</f>
        <v/>
      </c>
      <c r="M37" t="str">
        <f>IF(Data!$L38=M$1, "",             IF(ISERR(SEARCH(M$1,Data!$H38)),        "",          ";" &amp; VLOOKUP(M$1,Data!$L:$N,3, FALSE) &amp; ",""" &amp; VLOOKUP(M$1,Data!$L:$M,2, FALSE) &amp; """;"   )             )</f>
        <v/>
      </c>
      <c r="N37" t="str">
        <f>IF(Data!$L38=N$1, "",             IF(ISERR(SEARCH(N$1,Data!$H38)),        "",          ";" &amp; VLOOKUP(N$1,Data!$L:$N,3, FALSE) &amp; ",""" &amp; VLOOKUP(N$1,Data!$L:$M,2, FALSE) &amp; """;"   )             )</f>
        <v/>
      </c>
      <c r="O37" t="str">
        <f>IF(Data!$L38=O$1, "",             IF(ISERR(SEARCH(O$1,Data!$H38)),        "",          ";" &amp; VLOOKUP(O$1,Data!$L:$N,3, FALSE) &amp; ",""" &amp; VLOOKUP(O$1,Data!$L:$M,2, FALSE) &amp; """;"   )             )</f>
        <v/>
      </c>
      <c r="P37" t="str">
        <f>IF(Data!$L38=P$1, "",             IF(ISERR(SEARCH(P$1,Data!$H38)),        "",          ";" &amp; VLOOKUP(P$1,Data!$L:$N,3, FALSE) &amp; ",""" &amp; VLOOKUP(P$1,Data!$L:$M,2, FALSE) &amp; """;"   )             )</f>
        <v/>
      </c>
      <c r="Q37" t="str">
        <f>IF(Data!$L38=Q$1, "",             IF(ISERR(SEARCH(Q$1,Data!$H38)),        "",          ";" &amp; VLOOKUP(Q$1,Data!$L:$N,3, FALSE) &amp; ",""" &amp; VLOOKUP(Q$1,Data!$L:$M,2, FALSE) &amp; """;"   )             )</f>
        <v/>
      </c>
      <c r="R37" t="str">
        <f>IF(Data!$L38=R$1, "",             IF(ISERR(SEARCH(R$1,Data!$H38)),        "",          ";" &amp; VLOOKUP(R$1,Data!$L:$N,3, FALSE) &amp; ",""" &amp; VLOOKUP(R$1,Data!$L:$M,2, FALSE) &amp; """;"   )             )</f>
        <v/>
      </c>
      <c r="S37" t="str">
        <f>IF(Data!$L38=S$1, "",             IF(ISERR(SEARCH(S$1,Data!$H38)),        "",          ";" &amp; VLOOKUP(S$1,Data!$L:$N,3, FALSE) &amp; ",""" &amp; VLOOKUP(S$1,Data!$L:$M,2, FALSE) &amp; """;"   )             )</f>
        <v/>
      </c>
      <c r="T37" t="str">
        <f>IF(Data!$L38=T$1, "",             IF(ISERR(SEARCH(T$1,Data!$H38)),        "",          ";" &amp; VLOOKUP(T$1,Data!$L:$N,3, FALSE) &amp; ",""" &amp; VLOOKUP(T$1,Data!$L:$M,2, FALSE) &amp; """;"   )             )</f>
        <v/>
      </c>
      <c r="U37" t="str">
        <f>IF(Data!$L38=U$1, "",             IF(ISERR(SEARCH(U$1,Data!$H38)),        "",          ";" &amp; VLOOKUP(U$1,Data!$L:$N,3, FALSE) &amp; ",""" &amp; VLOOKUP(U$1,Data!$L:$M,2, FALSE) &amp; """;"   )             )</f>
        <v/>
      </c>
      <c r="V37" t="str">
        <f>IF(Data!$L38=V$1, "",             IF(ISERR(SEARCH(V$1,Data!$H38)),        "",          ";" &amp; VLOOKUP(V$1,Data!$L:$N,3, FALSE) &amp; ",""" &amp; VLOOKUP(V$1,Data!$L:$M,2, FALSE) &amp; """;"   )             )</f>
        <v/>
      </c>
      <c r="W37" t="str">
        <f>IF(Data!$L38=W$1, "",             IF(ISERR(SEARCH(W$1,Data!$H38)),        "",          ";" &amp; VLOOKUP(W$1,Data!$L:$N,3, FALSE) &amp; ",""" &amp; VLOOKUP(W$1,Data!$L:$M,2, FALSE) &amp; """;"   )             )</f>
        <v/>
      </c>
      <c r="X37" t="str">
        <f>IF(Data!$L38=X$1, "",             IF(ISERR(SEARCH(X$1,Data!$H38)),        "",          ";" &amp; VLOOKUP(X$1,Data!$L:$N,3, FALSE) &amp; ",""" &amp; VLOOKUP(X$1,Data!$L:$M,2, FALSE) &amp; """;"   )             )</f>
        <v/>
      </c>
      <c r="Y37" t="str">
        <f>IF(Data!$L38=Y$1, "",             IF(ISERR(SEARCH(Y$1,Data!$H38)),        "",          ";" &amp; VLOOKUP(Y$1,Data!$L:$N,3, FALSE) &amp; ",""" &amp; VLOOKUP(Y$1,Data!$L:$M,2, FALSE) &amp; """;"   )             )</f>
        <v/>
      </c>
      <c r="Z37" t="str">
        <f>IF(Data!$L38=Z$1, "",             IF(ISERR(SEARCH(Z$1,Data!$H38)),        "",          ";" &amp; VLOOKUP(Z$1,Data!$L:$N,3, FALSE) &amp; ",""" &amp; VLOOKUP(Z$1,Data!$L:$M,2, FALSE) &amp; """;"   )             )</f>
        <v/>
      </c>
      <c r="AA37" t="str">
        <f>IF(Data!$L38=AA$1, "",             IF(ISERR(SEARCH(AA$1,Data!$H38)),        "",          ";" &amp; VLOOKUP(AA$1,Data!$L:$N,3, FALSE) &amp; ",""" &amp; VLOOKUP(AA$1,Data!$L:$M,2, FALSE) &amp; """;"   )             )</f>
        <v/>
      </c>
      <c r="AB37" t="str">
        <f>IF(Data!$L38=AB$1, "",             IF(ISERR(SEARCH(AB$1,Data!$H38)),        "",          ";" &amp; VLOOKUP(AB$1,Data!$L:$N,3, FALSE) &amp; ",""" &amp; VLOOKUP(AB$1,Data!$L:$M,2, FALSE) &amp; """;"   )             )</f>
        <v/>
      </c>
      <c r="AC37" t="str">
        <f>IF(Data!$L38=AC$1, "",             IF(ISERR(SEARCH(AC$1,Data!$H38)),        "",          ";" &amp; VLOOKUP(AC$1,Data!$L:$N,3, FALSE) &amp; ",""" &amp; VLOOKUP(AC$1,Data!$L:$M,2, FALSE) &amp; """;"   )             )</f>
        <v/>
      </c>
      <c r="AD37" t="str">
        <f>IF(Data!$L38=AD$1, "",             IF(ISERR(SEARCH(AD$1,Data!$H38)),        "",          ";" &amp; VLOOKUP(AD$1,Data!$L:$N,3, FALSE) &amp; ",""" &amp; VLOOKUP(AD$1,Data!$L:$M,2, FALSE) &amp; """;"   )             )</f>
        <v/>
      </c>
      <c r="AE37" t="str">
        <f>IF(Data!$L38=AE$1, "",             IF(ISERR(SEARCH(AE$1,Data!$H38)),        "",          ";" &amp; VLOOKUP(AE$1,Data!$L:$N,3, FALSE) &amp; ",""" &amp; VLOOKUP(AE$1,Data!$L:$M,2, FALSE) &amp; """;"   )             )</f>
        <v/>
      </c>
      <c r="AF37" t="str">
        <f>IF(Data!$L38=AF$1, "",             IF(ISERR(SEARCH(AF$1,Data!$H38)),        "",          ";" &amp; VLOOKUP(AF$1,Data!$L:$N,3, FALSE) &amp; ",""" &amp; VLOOKUP(AF$1,Data!$L:$M,2, FALSE) &amp; """;"   )             )</f>
        <v/>
      </c>
      <c r="AG37" t="str">
        <f>IF(Data!$L38=AG$1, "",             IF(ISERR(SEARCH(AG$1,Data!$H38)),        "",          ";" &amp; VLOOKUP(AG$1,Data!$L:$N,3, FALSE) &amp; ",""" &amp; VLOOKUP(AG$1,Data!$L:$M,2, FALSE) &amp; """;"   )             )</f>
        <v/>
      </c>
      <c r="AH37" t="str">
        <f>IF(Data!$L38=AH$1, "",             IF(ISERR(SEARCH(AH$1,Data!$H38)),        "",          ";" &amp; VLOOKUP(AH$1,Data!$L:$N,3, FALSE) &amp; ",""" &amp; VLOOKUP(AH$1,Data!$L:$M,2, FALSE) &amp; """;"   )             )</f>
        <v/>
      </c>
      <c r="AI37" t="str">
        <f>IF(Data!$L38=AI$1, "",             IF(ISERR(SEARCH(AI$1,Data!$H38)),        "",          ";" &amp; VLOOKUP(AI$1,Data!$L:$N,3, FALSE) &amp; ",""" &amp; VLOOKUP(AI$1,Data!$L:$M,2, FALSE) &amp; """;"   )             )</f>
        <v/>
      </c>
      <c r="AJ37" t="str">
        <f>IF(Data!$L38=AJ$1, "",             IF(ISERR(SEARCH(AJ$1,Data!$H38)),        "",          ";" &amp; VLOOKUP(AJ$1,Data!$L:$N,3, FALSE) &amp; ",""" &amp; VLOOKUP(AJ$1,Data!$L:$M,2, FALSE) &amp; """;"   )             )</f>
        <v/>
      </c>
      <c r="AK37" t="str">
        <f>IF(Data!$L38=AK$1, "",             IF(ISERR(SEARCH(AK$1,Data!$H38)),        "",          ";" &amp; VLOOKUP(AK$1,Data!$L:$N,3, FALSE) &amp; ",""" &amp; VLOOKUP(AK$1,Data!$L:$M,2, FALSE) &amp; """;"   )             )</f>
        <v/>
      </c>
      <c r="AL37" t="str">
        <f>IF(Data!$L38=AL$1, "",             IF(ISERR(SEARCH(AL$1,Data!$H38)),        "",          ";" &amp; VLOOKUP(AL$1,Data!$L:$N,3, FALSE) &amp; ",""" &amp; VLOOKUP(AL$1,Data!$L:$M,2, FALSE) &amp; """;"   )             )</f>
        <v/>
      </c>
      <c r="AM37" t="str">
        <f>IF(Data!$L38=AM$1, "",             IF(ISERR(SEARCH(AM$1,Data!$H38)),        "",          ";" &amp; VLOOKUP(AM$1,Data!$L:$N,3, FALSE) &amp; ",""" &amp; VLOOKUP(AM$1,Data!$L:$M,2, FALSE) &amp; """;"   )             )</f>
        <v/>
      </c>
      <c r="AN37" t="str">
        <f>IF(Data!$L38=AN$1, "",             IF(ISERR(SEARCH(AN$1,Data!$H38)),        "",          ";" &amp; VLOOKUP(AN$1,Data!$L:$N,3, FALSE) &amp; ",""" &amp; VLOOKUP(AN$1,Data!$L:$M,2, FALSE) &amp; """;"   )             )</f>
        <v/>
      </c>
      <c r="AO37" t="str">
        <f>IF(Data!$L38=AO$1, "",             IF(ISERR(SEARCH(AO$1,Data!$H38)),        "",          ";" &amp; VLOOKUP(AO$1,Data!$L:$N,3, FALSE) &amp; ",""" &amp; VLOOKUP(AO$1,Data!$L:$M,2, FALSE) &amp; """;"   )             )</f>
        <v/>
      </c>
      <c r="AP37" t="str">
        <f>IF(Data!$L38=AP$1, "",             IF(ISERR(SEARCH(AP$1,Data!$H38)),        "",          ";" &amp; VLOOKUP(AP$1,Data!$L:$N,3, FALSE) &amp; ",""" &amp; VLOOKUP(AP$1,Data!$L:$M,2, FALSE) &amp; """;"   )             )</f>
        <v/>
      </c>
      <c r="AQ37" t="str">
        <f>IF(Data!$L38=AQ$1, "",             IF(ISERR(SEARCH(AQ$1,Data!$H38)),        "",          ";" &amp; VLOOKUP(AQ$1,Data!$L:$N,3, FALSE) &amp; ",""" &amp; VLOOKUP(AQ$1,Data!$L:$M,2, FALSE) &amp; """;"   )             )</f>
        <v/>
      </c>
      <c r="AR37" t="str">
        <f>IF(Data!$L38=AR$1, "",             IF(ISERR(SEARCH(AR$1,Data!$H38)),        "",          ";" &amp; VLOOKUP(AR$1,Data!$L:$N,3, FALSE) &amp; ",""" &amp; VLOOKUP(AR$1,Data!$L:$M,2, FALSE) &amp; """;"   )             )</f>
        <v/>
      </c>
      <c r="AS37" t="str">
        <f>IF(Data!$L38=AS$1, "",             IF(ISERR(SEARCH(AS$1,Data!$H38)),        "",          ";" &amp; VLOOKUP(AS$1,Data!$L:$N,3, FALSE) &amp; ",""" &amp; VLOOKUP(AS$1,Data!$L:$M,2, FALSE) &amp; """;"   )             )</f>
        <v/>
      </c>
      <c r="AT37" t="str">
        <f>IF(Data!$L38=AT$1, "",             IF(ISERR(SEARCH(AT$1,Data!$H38)),        "",          ";" &amp; VLOOKUP(AT$1,Data!$L:$N,3, FALSE) &amp; ",""" &amp; VLOOKUP(AT$1,Data!$L:$M,2, FALSE) &amp; """;"   )             )</f>
        <v/>
      </c>
      <c r="AU37" t="str">
        <f>IF(Data!$L38=AU$1, "",             IF(ISERR(SEARCH(AU$1,Data!$H38)),        "",          ";" &amp; VLOOKUP(AU$1,Data!$L:$N,3, FALSE) &amp; ",""" &amp; VLOOKUP(AU$1,Data!$L:$M,2, FALSE) &amp; """;"   )             )</f>
        <v/>
      </c>
      <c r="AV37" t="str">
        <f>IF(Data!$L38=AV$1, "",             IF(ISERR(SEARCH(AV$1,Data!$H38)),        "",          ";" &amp; VLOOKUP(AV$1,Data!$L:$N,3, FALSE) &amp; ",""" &amp; VLOOKUP(AV$1,Data!$L:$M,2, FALSE) &amp; """;"   )             )</f>
        <v/>
      </c>
      <c r="AW37" t="str">
        <f>IF(Data!$L38=AW$1, "",             IF(ISERR(SEARCH(AW$1,Data!$H38)),        "",          ";" &amp; VLOOKUP(AW$1,Data!$L:$N,3, FALSE) &amp; ",""" &amp; VLOOKUP(AW$1,Data!$L:$M,2, FALSE) &amp; """;"   )             )</f>
        <v/>
      </c>
      <c r="AX37" t="str">
        <f>IF(Data!$L38=AX$1, "",             IF(ISERR(SEARCH(AX$1,Data!$H38)),        "",          ";" &amp; VLOOKUP(AX$1,Data!$L:$N,3, FALSE) &amp; ",""" &amp; VLOOKUP(AX$1,Data!$L:$M,2, FALSE) &amp; """;"   )             )</f>
        <v/>
      </c>
      <c r="AY37" t="str">
        <f>IF(Data!$L38=AY$1, "",             IF(ISERR(SEARCH(AY$1,Data!$H38)),        "",          ";" &amp; VLOOKUP(AY$1,Data!$L:$N,3, FALSE) &amp; ",""" &amp; VLOOKUP(AY$1,Data!$L:$M,2, FALSE) &amp; """;"   )             )</f>
        <v/>
      </c>
      <c r="AZ37" t="str">
        <f>IF(Data!$L38=AZ$1, "",             IF(ISERR(SEARCH(AZ$1,Data!$H38)),        "",          ";" &amp; VLOOKUP(AZ$1,Data!$L:$N,3, FALSE) &amp; ",""" &amp; VLOOKUP(AZ$1,Data!$L:$M,2, FALSE) &amp; """;"   )             )</f>
        <v/>
      </c>
      <c r="BA37" t="str">
        <f>IF(Data!$L38=BA$1, "",             IF(ISERR(SEARCH(BA$1,Data!$H38)),        "",          ";" &amp; VLOOKUP(BA$1,Data!$L:$N,3, FALSE) &amp; ",""" &amp; VLOOKUP(BA$1,Data!$L:$M,2, FALSE) &amp; """;"   )             )</f>
        <v/>
      </c>
      <c r="BB37" t="str">
        <f>IF(Data!$L38=BB$1, "",             IF(ISERR(SEARCH(BB$1,Data!$H38)),        "",          ";" &amp; VLOOKUP(BB$1,Data!$L:$N,3, FALSE) &amp; ",""" &amp; VLOOKUP(BB$1,Data!$L:$M,2, FALSE) &amp; """;"   )             )</f>
        <v/>
      </c>
      <c r="BC37" t="str">
        <f>IF(Data!$L38=BC$1, "",             IF(ISERR(SEARCH(BC$1,Data!$H38)),        "",          ";" &amp; VLOOKUP(BC$1,Data!$L:$N,3, FALSE) &amp; ",""" &amp; VLOOKUP(BC$1,Data!$L:$M,2, FALSE) &amp; """;"   )             )</f>
        <v/>
      </c>
      <c r="BD37" t="str">
        <f>IF(Data!$L38=BD$1, "",             IF(ISERR(SEARCH(BD$1,Data!$H38)),        "",          ";" &amp; VLOOKUP(BD$1,Data!$L:$N,3, FALSE) &amp; ",""" &amp; VLOOKUP(BD$1,Data!$L:$M,2, FALSE) &amp; """;"   )             )</f>
        <v/>
      </c>
      <c r="BE37" t="str">
        <f>IF(Data!$L38=BE$1, "",             IF(ISERR(SEARCH(BE$1,Data!$H38)),        "",          ";" &amp; VLOOKUP(BE$1,Data!$L:$N,3, FALSE) &amp; ",""" &amp; VLOOKUP(BE$1,Data!$L:$M,2, FALSE) &amp; """;"   )             )</f>
        <v/>
      </c>
      <c r="BF37" t="str">
        <f>IF(Data!$L38=BF$1, "",             IF(ISERR(SEARCH(BF$1,Data!$H38)),        "",          ";" &amp; VLOOKUP(BF$1,Data!$L:$N,3, FALSE) &amp; ",""" &amp; VLOOKUP(BF$1,Data!$L:$M,2, FALSE) &amp; """;"   )             )</f>
        <v/>
      </c>
      <c r="BG37" t="str">
        <f>IF(Data!$L38=BG$1, "",             IF(ISERR(SEARCH(BG$1,Data!$H38)),        "",          ";" &amp; VLOOKUP(BG$1,Data!$L:$N,3, FALSE) &amp; ",""" &amp; VLOOKUP(BG$1,Data!$L:$M,2, FALSE) &amp; """;"   )             )</f>
        <v/>
      </c>
      <c r="BH37" t="str">
        <f>IF(Data!$L38=BH$1, "",             IF(ISERR(SEARCH(BH$1,Data!$H38)),        "",          ";" &amp; VLOOKUP(BH$1,Data!$L:$N,3, FALSE) &amp; ",""" &amp; VLOOKUP(BH$1,Data!$L:$M,2, FALSE) &amp; """;"   )             )</f>
        <v/>
      </c>
      <c r="BI37" t="str">
        <f>IF(Data!$L38=BI$1, "",             IF(ISERR(SEARCH(BI$1,Data!$H38)),        "",          ";" &amp; VLOOKUP(BI$1,Data!$L:$N,3, FALSE) &amp; ",""" &amp; VLOOKUP(BI$1,Data!$L:$M,2, FALSE) &amp; """;"   )             )</f>
        <v/>
      </c>
      <c r="BJ37" t="str">
        <f>IF(Data!$L38=BJ$1, "",             IF(ISERR(SEARCH(BJ$1,Data!$H38)),        "",          ";" &amp; VLOOKUP(BJ$1,Data!$L:$N,3, FALSE) &amp; ",""" &amp; VLOOKUP(BJ$1,Data!$L:$M,2, FALSE) &amp; """;"   )             )</f>
        <v/>
      </c>
      <c r="BK37" t="str">
        <f>IF(Data!$L38=BK$1, "",             IF(ISERR(SEARCH(BK$1,Data!$H38)),        "",          ";" &amp; VLOOKUP(BK$1,Data!$L:$N,3, FALSE) &amp; ",""" &amp; VLOOKUP(BK$1,Data!$L:$M,2, FALSE) &amp; """;"   )             )</f>
        <v/>
      </c>
      <c r="BL37" t="str">
        <f>IF(Data!$L38=BL$1, "",             IF(ISERR(SEARCH(BL$1,Data!$H38)),        "",          ";" &amp; VLOOKUP(BL$1,Data!$L:$N,3, FALSE) &amp; ",""" &amp; VLOOKUP(BL$1,Data!$L:$M,2, FALSE) &amp; """;"   )             )</f>
        <v/>
      </c>
      <c r="BM37" t="str">
        <f>IF(Data!$L38=BM$1, "",             IF(ISERR(SEARCH(BM$1,Data!$H38)),        "",          ";" &amp; VLOOKUP(BM$1,Data!$L:$N,3, FALSE) &amp; ",""" &amp; VLOOKUP(BM$1,Data!$L:$M,2, FALSE) &amp; """;"   )             )</f>
        <v/>
      </c>
      <c r="BN37" t="str">
        <f>IF(Data!$L38=BN$1, "",             IF(ISERR(SEARCH(BN$1,Data!$H38)),        "",          ";" &amp; VLOOKUP(BN$1,Data!$L:$N,3, FALSE) &amp; ",""" &amp; VLOOKUP(BN$1,Data!$L:$M,2, FALSE) &amp; """;"   )             )</f>
        <v/>
      </c>
      <c r="BO37" t="str">
        <f>IF(Data!$L38=BO$1, "",             IF(ISERR(SEARCH(BO$1,Data!$H38)),        "",          ";" &amp; VLOOKUP(BO$1,Data!$L:$N,3, FALSE) &amp; ",""" &amp; VLOOKUP(BO$1,Data!$L:$M,2, FALSE) &amp; """;"   )             )</f>
        <v/>
      </c>
      <c r="BP37" t="str">
        <f>IF(Data!$L38=BP$1, "",             IF(ISERR(SEARCH(BP$1,Data!$H38)),        "",          ";" &amp; VLOOKUP(BP$1,Data!$L:$N,3, FALSE) &amp; ",""" &amp; VLOOKUP(BP$1,Data!$L:$M,2, FALSE) &amp; """;"   )             )</f>
        <v/>
      </c>
      <c r="BQ37" t="str">
        <f>IF(Data!$L38=BQ$1, "",             IF(ISERR(SEARCH(BQ$1,Data!$H38)),        "",          ";" &amp; VLOOKUP(BQ$1,Data!$L:$N,3, FALSE) &amp; ",""" &amp; VLOOKUP(BQ$1,Data!$L:$M,2, FALSE) &amp; """;"   )             )</f>
        <v/>
      </c>
      <c r="BR37" t="str">
        <f>IF(Data!$L38=BR$1, "",             IF(ISERR(SEARCH(BR$1,Data!$H38)),        "",          ";" &amp; VLOOKUP(BR$1,Data!$L:$N,3, FALSE) &amp; ",""" &amp; VLOOKUP(BR$1,Data!$L:$M,2, FALSE) &amp; """;"   )             )</f>
        <v/>
      </c>
      <c r="BS37" t="str">
        <f>IF(Data!$L38=BS$1, "",             IF(ISERR(SEARCH(BS$1,Data!$H38)),        "",          ";" &amp; VLOOKUP(BS$1,Data!$L:$N,3, FALSE) &amp; ",""" &amp; VLOOKUP(BS$1,Data!$L:$M,2, FALSE) &amp; """;"   )             )</f>
        <v/>
      </c>
      <c r="BT37" t="str">
        <f>IF(Data!$L38=BT$1, "",             IF(ISERR(SEARCH(BT$1,Data!$H38)),        "",          ";" &amp; VLOOKUP(BT$1,Data!$L:$N,3, FALSE) &amp; ",""" &amp; VLOOKUP(BT$1,Data!$L:$M,2, FALSE) &amp; """;"   )             )</f>
        <v/>
      </c>
      <c r="BU37" t="str">
        <f>IF(Data!$L38=BU$1, "",             IF(ISERR(SEARCH(BU$1,Data!$H38)),        "",          ";" &amp; VLOOKUP(BU$1,Data!$L:$N,3, FALSE) &amp; ",""" &amp; VLOOKUP(BU$1,Data!$L:$M,2, FALSE) &amp; """;"   )             )</f>
        <v/>
      </c>
      <c r="BV37" t="str">
        <f>IF(Data!$L38=BV$1, "",             IF(ISERR(SEARCH(BV$1,Data!$H38)),        "",          ";" &amp; VLOOKUP(BV$1,Data!$L:$N,3, FALSE) &amp; ",""" &amp; VLOOKUP(BV$1,Data!$L:$M,2, FALSE) &amp; """;"   )             )</f>
        <v/>
      </c>
      <c r="BW37" t="str">
        <f>IF(Data!$L38=BW$1, "",             IF(ISERR(SEARCH(BW$1,Data!$H38)),        "",          ";" &amp; VLOOKUP(BW$1,Data!$L:$N,3, FALSE) &amp; ",""" &amp; VLOOKUP(BW$1,Data!$L:$M,2, FALSE) &amp; """;"   )             )</f>
        <v/>
      </c>
      <c r="BX37" t="str">
        <f>IF(Data!$L38=BX$1, "",             IF(ISERR(SEARCH(BX$1,Data!$H38)),        "",          ";" &amp; VLOOKUP(BX$1,Data!$L:$N,3, FALSE) &amp; ",""" &amp; VLOOKUP(BX$1,Data!$L:$M,2, FALSE) &amp; """;"   )             )</f>
        <v/>
      </c>
      <c r="BY37" t="str">
        <f>IF(Data!$L38=BY$1, "",             IF(ISERR(SEARCH(BY$1,Data!$H38)),        "",          ";" &amp; VLOOKUP(BY$1,Data!$L:$N,3, FALSE) &amp; ",""" &amp; VLOOKUP(BY$1,Data!$L:$M,2, FALSE) &amp; """;"   )             )</f>
        <v/>
      </c>
      <c r="BZ37" t="str">
        <f>IF(Data!$L38=BZ$1, "",             IF(ISERR(SEARCH(BZ$1,Data!$H38)),        "",          ";" &amp; VLOOKUP(BZ$1,Data!$L:$N,3, FALSE) &amp; ",""" &amp; VLOOKUP(BZ$1,Data!$L:$M,2, FALSE) &amp; """;"   )             )</f>
        <v/>
      </c>
      <c r="CA37" t="str">
        <f>IF(Data!$L38=CA$1, "",             IF(ISERR(SEARCH(CA$1,Data!$H38)),        "",          ";" &amp; VLOOKUP(CA$1,Data!$L:$N,3, FALSE) &amp; ",""" &amp; VLOOKUP(CA$1,Data!$L:$M,2, FALSE) &amp; """;"   )             )</f>
        <v/>
      </c>
      <c r="CB37" t="str">
        <f>IF(Data!$L38=CB$1, "",             IF(ISERR(SEARCH(CB$1,Data!$H38)),        "",          ";" &amp; VLOOKUP(CB$1,Data!$L:$N,3, FALSE) &amp; ",""" &amp; VLOOKUP(CB$1,Data!$L:$M,2, FALSE) &amp; """;"   )             )</f>
        <v/>
      </c>
      <c r="CC37" t="str">
        <f>IF(Data!$L38=CC$1, "",             IF(ISERR(SEARCH(CC$1,Data!$H38)),        "",          ";" &amp; VLOOKUP(CC$1,Data!$L:$N,3, FALSE) &amp; ",""" &amp; VLOOKUP(CC$1,Data!$L:$M,2, FALSE) &amp; """;"   )             )</f>
        <v/>
      </c>
      <c r="CD37" t="str">
        <f>IF(Data!$L38=CD$1, "",             IF(ISERR(SEARCH(CD$1,Data!$H38)),        "",          ";" &amp; VLOOKUP(CD$1,Data!$L:$N,3, FALSE) &amp; ",""" &amp; VLOOKUP(CD$1,Data!$L:$M,2, FALSE) &amp; """;"   )             )</f>
        <v/>
      </c>
      <c r="CE37" t="str">
        <f>IF(Data!$L38=CE$1, "",             IF(ISERR(SEARCH(CE$1,Data!$H38)),        "",          ";" &amp; VLOOKUP(CE$1,Data!$L:$N,3, FALSE) &amp; ",""" &amp; VLOOKUP(CE$1,Data!$L:$M,2, FALSE) &amp; """;"   )             )</f>
        <v/>
      </c>
      <c r="CF37" t="str">
        <f>IF(Data!$L38=CF$1, "",             IF(ISERR(SEARCH(CF$1,Data!$H38)),        "",          ";" &amp; VLOOKUP(CF$1,Data!$L:$N,3, FALSE) &amp; ",""" &amp; VLOOKUP(CF$1,Data!$L:$M,2, FALSE) &amp; """;"   )             )</f>
        <v/>
      </c>
      <c r="CG37" t="str">
        <f>IF(Data!$L38=CG$1, "",             IF(ISERR(SEARCH(CG$1,Data!$H38)),        "",          ";" &amp; VLOOKUP(CG$1,Data!$L:$N,3, FALSE) &amp; ",""" &amp; VLOOKUP(CG$1,Data!$L:$M,2, FALSE) &amp; """;"   )             )</f>
        <v/>
      </c>
      <c r="CH37" t="str">
        <f>IF(Data!$L38=CH$1, "",             IF(ISERR(SEARCH(CH$1,Data!$H38)),        "",          ";" &amp; VLOOKUP(CH$1,Data!$L:$N,3, FALSE) &amp; ",""" &amp; VLOOKUP(CH$1,Data!$L:$M,2, FALSE) &amp; """;"   )             )</f>
        <v/>
      </c>
      <c r="CI37" t="str">
        <f>IF(Data!$L38=CI$1, "",             IF(ISERR(SEARCH(CI$1,Data!$H38)),        "",          ";" &amp; VLOOKUP(CI$1,Data!$L:$N,3, FALSE) &amp; ",""" &amp; VLOOKUP(CI$1,Data!$L:$M,2, FALSE) &amp; """;"   )             )</f>
        <v/>
      </c>
      <c r="CJ37" t="str">
        <f>IF(Data!$L38=CJ$1, "",             IF(ISERR(SEARCH(CJ$1,Data!$H38)),        "",          ";" &amp; VLOOKUP(CJ$1,Data!$L:$N,3, FALSE) &amp; ",""" &amp; VLOOKUP(CJ$1,Data!$L:$M,2, FALSE) &amp; """;"   )             )</f>
        <v/>
      </c>
      <c r="CK37" t="str">
        <f>IF(Data!$L38=CK$1, "",             IF(ISERR(SEARCH(CK$1,Data!$H38)),        "",          ";" &amp; VLOOKUP(CK$1,Data!$L:$N,3, FALSE) &amp; ",""" &amp; VLOOKUP(CK$1,Data!$L:$M,2, FALSE) &amp; """;"   )             )</f>
        <v/>
      </c>
      <c r="CL37" t="str">
        <f>IF(Data!$L38=CL$1, "",             IF(ISERR(SEARCH(CL$1,Data!$H38)),        "",          ";" &amp; VLOOKUP(CL$1,Data!$L:$N,3, FALSE) &amp; ",""" &amp; VLOOKUP(CL$1,Data!$L:$M,2, FALSE) &amp; """;"   )             )</f>
        <v/>
      </c>
      <c r="CM37" t="str">
        <f>IF(Data!$L38=CM$1, "",             IF(ISERR(SEARCH(CM$1,Data!$H38)),        "",          ";" &amp; VLOOKUP(CM$1,Data!$L:$N,3, FALSE) &amp; ",""" &amp; VLOOKUP(CM$1,Data!$L:$M,2, FALSE) &amp; """;"   )             )</f>
        <v/>
      </c>
      <c r="CN37" t="str">
        <f>IF(Data!$L38=CN$1, "",             IF(ISERR(SEARCH(CN$1,Data!$H38)),        "",          ";" &amp; VLOOKUP(CN$1,Data!$L:$N,3, FALSE) &amp; ",""" &amp; VLOOKUP(CN$1,Data!$L:$M,2, FALSE) &amp; """;"   )             )</f>
        <v/>
      </c>
      <c r="CO37" t="str">
        <f>IF(Data!$L38=CO$1, "",             IF(ISERR(SEARCH(CO$1,Data!$H38)),        "",          ";" &amp; VLOOKUP(CO$1,Data!$L:$N,3, FALSE) &amp; ",""" &amp; VLOOKUP(CO$1,Data!$L:$M,2, FALSE) &amp; """;"   )             )</f>
        <v/>
      </c>
      <c r="CP37" t="str">
        <f>IF(Data!$L38=CP$1, "",             IF(ISERR(SEARCH(CP$1,Data!$H38)),        "",          ";" &amp; VLOOKUP(CP$1,Data!$L:$N,3, FALSE) &amp; ",""" &amp; VLOOKUP(CP$1,Data!$L:$M,2, FALSE) &amp; """;"   )             )</f>
        <v/>
      </c>
      <c r="CQ37" t="str">
        <f>IF(Data!$L38=CQ$1, "",             IF(ISERR(SEARCH(CQ$1,Data!$H38)),        "",          ";" &amp; VLOOKUP(CQ$1,Data!$L:$N,3, FALSE) &amp; ",""" &amp; VLOOKUP(CQ$1,Data!$L:$M,2, FALSE) &amp; """;"   )             )</f>
        <v/>
      </c>
      <c r="CR37" t="str">
        <f>IF(Data!$L38=CR$1, "",             IF(ISERR(SEARCH(CR$1,Data!$H38)),        "",          ";" &amp; VLOOKUP(CR$1,Data!$L:$N,3, FALSE) &amp; ",""" &amp; VLOOKUP(CR$1,Data!$L:$M,2, FALSE) &amp; """;"   )             )</f>
        <v/>
      </c>
      <c r="CS37" t="str">
        <f>IF(Data!$L38=CS$1, "",             IF(ISERR(SEARCH(CS$1,Data!$H38)),        "",          ";" &amp; VLOOKUP(CS$1,Data!$L:$N,3, FALSE) &amp; ",""" &amp; VLOOKUP(CS$1,Data!$L:$M,2, FALSE) &amp; """;"   )             )</f>
        <v/>
      </c>
      <c r="CT37" t="str">
        <f>IF(Data!$L38=CT$1, "",             IF(ISERR(SEARCH(CT$1,Data!$H38)),        "",          ";" &amp; VLOOKUP(CT$1,Data!$L:$N,3, FALSE) &amp; ",""" &amp; VLOOKUP(CT$1,Data!$L:$M,2, FALSE) &amp; """;"   )             )</f>
        <v/>
      </c>
      <c r="CU37" t="str">
        <f>IF(Data!$L38=CU$1, "",             IF(ISERR(SEARCH(CU$1,Data!$H38)),        "",          ";" &amp; VLOOKUP(CU$1,Data!$L:$N,3, FALSE) &amp; ",""" &amp; VLOOKUP(CU$1,Data!$L:$M,2, FALSE) &amp; """;"   )             )</f>
        <v/>
      </c>
      <c r="CV37" t="str">
        <f>IF(Data!$L38=CV$1, "",             IF(ISERR(SEARCH(CV$1,Data!$H38)),        "",          ";" &amp; VLOOKUP(CV$1,Data!$L:$N,3, FALSE) &amp; ",""" &amp; VLOOKUP(CV$1,Data!$L:$M,2, FALSE) &amp; """;"   )             )</f>
        <v/>
      </c>
      <c r="CW37" t="str">
        <f>IF(Data!$L38=CW$1, "",             IF(ISERR(SEARCH(CW$1,Data!$H38)),        "",          ";" &amp; VLOOKUP(CW$1,Data!$L:$N,3, FALSE) &amp; ",""" &amp; VLOOKUP(CW$1,Data!$L:$M,2, FALSE) &amp; """;"   )             )</f>
        <v/>
      </c>
      <c r="CX37" t="str">
        <f>IF(Data!$L38=CX$1, "",             IF(ISERR(SEARCH(CX$1,Data!$H38)),        "",          ";" &amp; VLOOKUP(CX$1,Data!$L:$N,3, FALSE) &amp; ",""" &amp; VLOOKUP(CX$1,Data!$L:$M,2, FALSE) &amp; """;"   )             )</f>
        <v/>
      </c>
      <c r="CY37" t="str">
        <f>IF(Data!$L38=CY$1, "",             IF(ISERR(SEARCH(CY$1,Data!$H38)),        "",          ";" &amp; VLOOKUP(CY$1,Data!$L:$N,3, FALSE) &amp; ",""" &amp; VLOOKUP(CY$1,Data!$L:$M,2, FALSE) &amp; """;"   )             )</f>
        <v/>
      </c>
      <c r="CZ37" t="str">
        <f>IF(Data!$L38=CZ$1, "",             IF(ISERR(SEARCH(CZ$1,Data!$H38)),        "",          ";" &amp; VLOOKUP(CZ$1,Data!$L:$N,3, FALSE) &amp; ",""" &amp; VLOOKUP(CZ$1,Data!$L:$M,2, FALSE) &amp; """;"   )             )</f>
        <v/>
      </c>
      <c r="DA37" t="str">
        <f>IF(Data!$L38=DA$1, "",             IF(ISERR(SEARCH(DA$1,Data!$H38)),        "",          ";" &amp; VLOOKUP(DA$1,Data!$L:$N,3, FALSE) &amp; ",""" &amp; VLOOKUP(DA$1,Data!$L:$M,2, FALSE) &amp; """;"   )             )</f>
        <v/>
      </c>
      <c r="DB37" t="str">
        <f>IF(Data!$L38=DB$1, "",             IF(ISERR(SEARCH(DB$1,Data!$H38)),        "",          ";" &amp; VLOOKUP(DB$1,Data!$L:$N,3, FALSE) &amp; ",""" &amp; VLOOKUP(DB$1,Data!$L:$M,2, FALSE) &amp; """;"   )             )</f>
        <v/>
      </c>
      <c r="DC37" t="str">
        <f>IF(Data!$L38=DC$1, "",             IF(ISERR(SEARCH(DC$1,Data!$H38)),        "",          ";" &amp; VLOOKUP(DC$1,Data!$L:$N,3, FALSE) &amp; ",""" &amp; VLOOKUP(DC$1,Data!$L:$M,2, FALSE) &amp; """;"   )             )</f>
        <v/>
      </c>
      <c r="DD37" t="str">
        <f>IF(Data!$L38=DD$1, "",             IF(ISERR(SEARCH(DD$1,Data!$H38)),        "",          ";" &amp; VLOOKUP(DD$1,Data!$L:$N,3, FALSE) &amp; ",""" &amp; VLOOKUP(DD$1,Data!$L:$M,2, FALSE) &amp; """;"   )             )</f>
        <v/>
      </c>
      <c r="DE37" t="str">
        <f>IF(Data!$L38=DE$1, "",             IF(ISERR(SEARCH(DE$1,Data!$H38)),        "",          ";" &amp; VLOOKUP(DE$1,Data!$L:$N,3, FALSE) &amp; ",""" &amp; VLOOKUP(DE$1,Data!$L:$M,2, FALSE) &amp; """;"   )             )</f>
        <v/>
      </c>
      <c r="DF37" t="str">
        <f>IF(Data!$L38=DF$1, "",             IF(ISERR(SEARCH(DF$1,Data!$H38)),        "",          ";" &amp; VLOOKUP(DF$1,Data!$L:$N,3, FALSE) &amp; ",""" &amp; VLOOKUP(DF$1,Data!$L:$M,2, FALSE) &amp; """;"   )             )</f>
        <v/>
      </c>
      <c r="DG37" t="str">
        <f>IF(Data!$L38=DG$1, "",             IF(ISERR(SEARCH(DG$1,Data!$H38)),        "",          ";" &amp; VLOOKUP(DG$1,Data!$L:$N,3, FALSE) &amp; ",""" &amp; VLOOKUP(DG$1,Data!$L:$M,2, FALSE) &amp; """;"   )             )</f>
        <v/>
      </c>
      <c r="DH37" t="str">
        <f>IF(Data!$L38=DH$1, "",             IF(ISERR(SEARCH(DH$1,Data!$H38)),        "",          ";" &amp; VLOOKUP(DH$1,Data!$L:$N,3, FALSE) &amp; ",""" &amp; VLOOKUP(DH$1,Data!$L:$M,2, FALSE) &amp; """;"   )             )</f>
        <v/>
      </c>
      <c r="DI37" t="str">
        <f>IF(Data!$L38=DI$1, "",             IF(ISERR(SEARCH(DI$1,Data!$H38)),        "",          ";" &amp; VLOOKUP(DI$1,Data!$L:$N,3, FALSE) &amp; ",""" &amp; VLOOKUP(DI$1,Data!$L:$M,2, FALSE) &amp; """;"   )             )</f>
        <v/>
      </c>
      <c r="DJ37" t="str">
        <f>IF(Data!$L38=DJ$1, "",             IF(ISERR(SEARCH(DJ$1,Data!$H38)),        "",          ";" &amp; VLOOKUP(DJ$1,Data!$L:$N,3, FALSE) &amp; ",""" &amp; VLOOKUP(DJ$1,Data!$L:$M,2, FALSE) &amp; """;"   )             )</f>
        <v/>
      </c>
      <c r="DK37" t="str">
        <f>IF(Data!$L38=DK$1, "",             IF(ISERR(SEARCH(DK$1,Data!$H38)),        "",          ";" &amp; VLOOKUP(DK$1,Data!$L:$N,3, FALSE) &amp; ",""" &amp; VLOOKUP(DK$1,Data!$L:$M,2, FALSE) &amp; """;"   )             )</f>
        <v/>
      </c>
      <c r="DL37" t="str">
        <f>IF(Data!$L38=DL$1, "",             IF(ISERR(SEARCH(DL$1,Data!$H38)),        "",          ";" &amp; VLOOKUP(DL$1,Data!$L:$N,3, FALSE) &amp; ",""" &amp; VLOOKUP(DL$1,Data!$L:$M,2, FALSE) &amp; """;"   )             )</f>
        <v/>
      </c>
      <c r="DM37" t="str">
        <f>IF(Data!$L38=DM$1, "",             IF(ISERR(SEARCH(DM$1,Data!$H38)),        "",          ";" &amp; VLOOKUP(DM$1,Data!$L:$N,3, FALSE) &amp; ",""" &amp; VLOOKUP(DM$1,Data!$L:$M,2, FALSE) &amp; """;"   )             )</f>
        <v/>
      </c>
      <c r="DN37" t="str">
        <f>IF(Data!$L38=DN$1, "",             IF(ISERR(SEARCH(DN$1,Data!$H38)),        "",          ";" &amp; VLOOKUP(DN$1,Data!$L:$N,3, FALSE) &amp; ",""" &amp; VLOOKUP(DN$1,Data!$L:$M,2, FALSE) &amp; """;"   )             )</f>
        <v/>
      </c>
      <c r="DO37" t="str">
        <f>IF(Data!$L38=DO$1, "",             IF(ISERR(SEARCH(DO$1,Data!$H38)),        "",          ";" &amp; VLOOKUP(DO$1,Data!$L:$N,3, FALSE) &amp; ",""" &amp; VLOOKUP(DO$1,Data!$L:$M,2, FALSE) &amp; """;"   )             )</f>
        <v/>
      </c>
      <c r="DP37" t="str">
        <f>IF(Data!$L38=DP$1, "",             IF(ISERR(SEARCH(DP$1,Data!$H38)),        "",          ";" &amp; VLOOKUP(DP$1,Data!$L:$N,3, FALSE) &amp; ",""" &amp; VLOOKUP(DP$1,Data!$L:$M,2, FALSE) &amp; """;"   )             )</f>
        <v/>
      </c>
      <c r="DQ37" t="str">
        <f>IF(Data!$L38=DQ$1, "",             IF(ISERR(SEARCH(DQ$1,Data!$H38)),        "",          ";" &amp; VLOOKUP(DQ$1,Data!$L:$N,3, FALSE) &amp; ",""" &amp; VLOOKUP(DQ$1,Data!$L:$M,2, FALSE) &amp; """;"   )             )</f>
        <v/>
      </c>
      <c r="DR37" t="str">
        <f>IF(Data!$L38=DR$1, "",             IF(ISERR(SEARCH(DR$1,Data!$H38)),        "",          ";" &amp; VLOOKUP(DR$1,Data!$L:$N,3, FALSE) &amp; ",""" &amp; VLOOKUP(DR$1,Data!$L:$M,2, FALSE) &amp; """;"   )             )</f>
        <v/>
      </c>
      <c r="DS37" t="str">
        <f>IF(Data!$L38=DS$1, "",             IF(ISERR(SEARCH(DS$1,Data!$H38)),        "",          ";" &amp; VLOOKUP(DS$1,Data!$L:$N,3, FALSE) &amp; ",""" &amp; VLOOKUP(DS$1,Data!$L:$M,2, FALSE) &amp; """;"   )             )</f>
        <v/>
      </c>
      <c r="DT37" t="str">
        <f>IF(Data!$L38=DT$1, "",             IF(ISERR(SEARCH(DT$1,Data!$H38)),        "",          ";" &amp; VLOOKUP(DT$1,Data!$L:$N,3, FALSE) &amp; ",""" &amp; VLOOKUP(DT$1,Data!$L:$M,2, FALSE) &amp; """;"   )             )</f>
        <v/>
      </c>
      <c r="DU37" t="str">
        <f>IF(Data!$L38=DU$1, "",             IF(ISERR(SEARCH(DU$1,Data!$H38)),        "",          ";" &amp; VLOOKUP(DU$1,Data!$L:$N,3, FALSE) &amp; ",""" &amp; VLOOKUP(DU$1,Data!$L:$M,2, FALSE) &amp; """;"   )             )</f>
        <v/>
      </c>
      <c r="DV37" t="str">
        <f>IF(Data!$L38=DV$1, "",             IF(ISERR(SEARCH(DV$1,Data!$H38)),        "",          ";" &amp; VLOOKUP(DV$1,Data!$L:$N,3, FALSE) &amp; ",""" &amp; VLOOKUP(DV$1,Data!$L:$M,2, FALSE) &amp; """;"   )             )</f>
        <v/>
      </c>
      <c r="DW37" t="str">
        <f>IF(Data!$L38=DW$1, "",             IF(ISERR(SEARCH(DW$1,Data!$H38)),        "",          ";" &amp; VLOOKUP(DW$1,Data!$L:$N,3, FALSE) &amp; ",""" &amp; VLOOKUP(DW$1,Data!$L:$M,2, FALSE) &amp; """;"   )             )</f>
        <v/>
      </c>
      <c r="DX37" t="str">
        <f>IF(Data!$L38=DX$1, "",             IF(ISERR(SEARCH(DX$1,Data!$H38)),        "",          ";" &amp; VLOOKUP(DX$1,Data!$L:$N,3, FALSE) &amp; ",""" &amp; VLOOKUP(DX$1,Data!$L:$M,2, FALSE) &amp; """;"   )             )</f>
        <v/>
      </c>
      <c r="DY37" t="str">
        <f>IF(Data!$L38=DY$1, "",             IF(ISERR(SEARCH(DY$1,Data!$H38)),        "",          ";" &amp; VLOOKUP(DY$1,Data!$L:$N,3, FALSE) &amp; ",""" &amp; VLOOKUP(DY$1,Data!$L:$M,2, FALSE) &amp; """;"   )             )</f>
        <v/>
      </c>
      <c r="DZ37" t="str">
        <f>IF(Data!$L38=DZ$1, "",             IF(ISERR(SEARCH(DZ$1,Data!$H38)),        "",          ";" &amp; VLOOKUP(DZ$1,Data!$L:$N,3, FALSE) &amp; ",""" &amp; VLOOKUP(DZ$1,Data!$L:$M,2, FALSE) &amp; """;"   )             )</f>
        <v/>
      </c>
      <c r="EA37" t="str">
        <f>IF(Data!$L38=EA$1, "",             IF(ISERR(SEARCH(EA$1,Data!$H38)),        "",          ";" &amp; VLOOKUP(EA$1,Data!$L:$N,3, FALSE) &amp; ",""" &amp; VLOOKUP(EA$1,Data!$L:$M,2, FALSE) &amp; """;"   )             )</f>
        <v/>
      </c>
      <c r="EB37" t="str">
        <f>IF(Data!$L38=EB$1, "",             IF(ISERR(SEARCH(EB$1,Data!$H38)),        "",          ";" &amp; VLOOKUP(EB$1,Data!$L:$N,3, FALSE) &amp; ",""" &amp; VLOOKUP(EB$1,Data!$L:$M,2, FALSE) &amp; """;"   )             )</f>
        <v/>
      </c>
      <c r="EC37" t="str">
        <f>IF(Data!$L38=EC$1, "",             IF(ISERR(SEARCH(EC$1,Data!$H38)),        "",          ";" &amp; VLOOKUP(EC$1,Data!$L:$N,3, FALSE) &amp; ",""" &amp; VLOOKUP(EC$1,Data!$L:$M,2, FALSE) &amp; """;"   )             )</f>
        <v/>
      </c>
      <c r="ED37" t="str">
        <f>IF(Data!$L38=ED$1, "",             IF(ISERR(SEARCH(ED$1,Data!$H38)),        "",          ";" &amp; VLOOKUP(ED$1,Data!$L:$N,3, FALSE) &amp; ",""" &amp; VLOOKUP(ED$1,Data!$L:$M,2, FALSE) &amp; """;"   )             )</f>
        <v/>
      </c>
      <c r="EE37" t="str">
        <f>IF(Data!$L38=EE$1, "",             IF(ISERR(SEARCH(EE$1,Data!$H38)),        "",          ";" &amp; VLOOKUP(EE$1,Data!$L:$N,3, FALSE) &amp; ",""" &amp; VLOOKUP(EE$1,Data!$L:$M,2, FALSE) &amp; """;"   )             )</f>
        <v/>
      </c>
      <c r="EF37" t="str">
        <f>IF(Data!$L38=EF$1, "",             IF(ISERR(SEARCH(EF$1,Data!$H38)),        "",          ";" &amp; VLOOKUP(EF$1,Data!$L:$N,3, FALSE) &amp; ",""" &amp; VLOOKUP(EF$1,Data!$L:$M,2, FALSE) &amp; """;"   )             )</f>
        <v/>
      </c>
      <c r="EG37" t="str">
        <f>IF(Data!$L38=EG$1, "",             IF(ISERR(SEARCH(EG$1,Data!$H38)),        "",          ";" &amp; VLOOKUP(EG$1,Data!$L:$N,3, FALSE) &amp; ",""" &amp; VLOOKUP(EG$1,Data!$L:$M,2, FALSE) &amp; """;"   )             )</f>
        <v/>
      </c>
      <c r="EH37" t="str">
        <f>IF(Data!$L38=EH$1, "",             IF(ISERR(SEARCH(EH$1,Data!$H38)),        "",          ";" &amp; VLOOKUP(EH$1,Data!$L:$N,3, FALSE) &amp; ",""" &amp; VLOOKUP(EH$1,Data!$L:$M,2, FALSE) &amp; """;"   )             )</f>
        <v/>
      </c>
      <c r="EI37" t="str">
        <f>IF(Data!$L38=EI$1, "",             IF(ISERR(SEARCH(EI$1,Data!$H38)),        "",          ";" &amp; VLOOKUP(EI$1,Data!$L:$N,3, FALSE) &amp; ",""" &amp; VLOOKUP(EI$1,Data!$L:$M,2, FALSE) &amp; """;"   )             )</f>
        <v/>
      </c>
      <c r="EJ37" t="str">
        <f>IF(Data!$L38=EJ$1, "",             IF(ISERR(SEARCH(EJ$1,Data!$H38)),        "",          ";" &amp; VLOOKUP(EJ$1,Data!$L:$N,3, FALSE) &amp; ",""" &amp; VLOOKUP(EJ$1,Data!$L:$M,2, FALSE) &amp; """;"   )             )</f>
        <v/>
      </c>
      <c r="EK37" t="str">
        <f>IF(Data!$L38=EK$1, "",             IF(ISERR(SEARCH(EK$1,Data!$H38)),        "",          ";" &amp; VLOOKUP(EK$1,Data!$L:$N,3, FALSE) &amp; ",""" &amp; VLOOKUP(EK$1,Data!$L:$M,2, FALSE) &amp; """;"   )             )</f>
        <v/>
      </c>
      <c r="EL37" t="str">
        <f>IF(Data!$L38=EL$1, "",             IF(ISERR(SEARCH(EL$1,Data!$H38)),        "",          ";" &amp; VLOOKUP(EL$1,Data!$L:$N,3, FALSE) &amp; ",""" &amp; VLOOKUP(EL$1,Data!$L:$M,2, FALSE) &amp; """;"   )             )</f>
        <v/>
      </c>
      <c r="EM37" t="str">
        <f>IF(Data!$L38=EM$1, "",             IF(ISERR(SEARCH(EM$1,Data!$H38)),        "",          ";" &amp; VLOOKUP(EM$1,Data!$L:$N,3, FALSE) &amp; ",""" &amp; VLOOKUP(EM$1,Data!$L:$M,2, FALSE) &amp; """;"   )             )</f>
        <v/>
      </c>
      <c r="EN37" t="str">
        <f>IF(Data!$L38=EN$1, "",             IF(ISERR(SEARCH(EN$1,Data!$H38)),        "",          ";" &amp; VLOOKUP(EN$1,Data!$L:$N,3, FALSE) &amp; ",""" &amp; VLOOKUP(EN$1,Data!$L:$M,2, FALSE) &amp; """;"   )             )</f>
        <v/>
      </c>
      <c r="EO37" t="str">
        <f>IF(Data!$L38=EO$1, "",             IF(ISERR(SEARCH(EO$1,Data!$H38)),        "",          ";" &amp; VLOOKUP(EO$1,Data!$L:$N,3, FALSE) &amp; ",""" &amp; VLOOKUP(EO$1,Data!$L:$M,2, FALSE) &amp; """;"   )             )</f>
        <v/>
      </c>
      <c r="EP37" t="str">
        <f>IF(Data!$L38=EP$1, "",             IF(ISERR(SEARCH(EP$1,Data!$H38)),        "",          ";" &amp; VLOOKUP(EP$1,Data!$L:$N,3, FALSE) &amp; ",""" &amp; VLOOKUP(EP$1,Data!$L:$M,2, FALSE) &amp; """;"   )             )</f>
        <v/>
      </c>
      <c r="EQ37" t="str">
        <f>IF(Data!$L38=EQ$1, "",             IF(ISERR(SEARCH(EQ$1,Data!$H38)),        "",          ";" &amp; VLOOKUP(EQ$1,Data!$L:$N,3, FALSE) &amp; ",""" &amp; VLOOKUP(EQ$1,Data!$L:$M,2, FALSE) &amp; """;"   )             )</f>
        <v/>
      </c>
      <c r="ER37" t="str">
        <f>IF(Data!$L38=ER$1, "",             IF(ISERR(SEARCH(ER$1,Data!$H38)),        "",          ";" &amp; VLOOKUP(ER$1,Data!$L:$N,3, FALSE) &amp; ",""" &amp; VLOOKUP(ER$1,Data!$L:$M,2, FALSE) &amp; """;"   )             )</f>
        <v/>
      </c>
      <c r="ES37" t="str">
        <f>IF(Data!$L38=ES$1, "",             IF(ISERR(SEARCH(ES$1,Data!$H38)),        "",          ";" &amp; VLOOKUP(ES$1,Data!$L:$N,3, FALSE) &amp; ",""" &amp; VLOOKUP(ES$1,Data!$L:$M,2, FALSE) &amp; """;"   )             )</f>
        <v/>
      </c>
      <c r="ET37" t="str">
        <f>IF(Data!$L38=ET$1, "",             IF(ISERR(SEARCH(ET$1,Data!$H38)),        "",          ";" &amp; VLOOKUP(ET$1,Data!$L:$N,3, FALSE) &amp; ",""" &amp; VLOOKUP(ET$1,Data!$L:$M,2, FALSE) &amp; """;"   )             )</f>
        <v/>
      </c>
      <c r="EU37" t="str">
        <f>IF(Data!$L38=EU$1, "",             IF(ISERR(SEARCH(EU$1,Data!$H38)),        "",          ";" &amp; VLOOKUP(EU$1,Data!$L:$N,3, FALSE) &amp; ",""" &amp; VLOOKUP(EU$1,Data!$L:$M,2, FALSE) &amp; """;"   )             )</f>
        <v/>
      </c>
      <c r="EV37" t="str">
        <f>IF(Data!$L38=EV$1, "",             IF(ISERR(SEARCH(EV$1,Data!$H38)),        "",          ";" &amp; VLOOKUP(EV$1,Data!$L:$N,3, FALSE) &amp; ",""" &amp; VLOOKUP(EV$1,Data!$L:$M,2, FALSE) &amp; """;"   )             )</f>
        <v/>
      </c>
      <c r="EW37" t="str">
        <f>IF(Data!$L38=EW$1, "",             IF(ISERR(SEARCH(EW$1,Data!$H38)),        "",          ";" &amp; VLOOKUP(EW$1,Data!$L:$N,3, FALSE) &amp; ",""" &amp; VLOOKUP(EW$1,Data!$L:$M,2, FALSE) &amp; """;"   )             )</f>
        <v/>
      </c>
      <c r="EX37" t="str">
        <f>IF(Data!$L38=EX$1, "",             IF(ISERR(SEARCH(EX$1,Data!$H38)),        "",          ";" &amp; VLOOKUP(EX$1,Data!$L:$N,3, FALSE) &amp; ",""" &amp; VLOOKUP(EX$1,Data!$L:$M,2, FALSE) &amp; """;"   )             )</f>
        <v/>
      </c>
      <c r="EY37" t="str">
        <f>IF(Data!$L38=EY$1, "",             IF(ISERR(SEARCH(EY$1,Data!$H38)),        "",          ";" &amp; VLOOKUP(EY$1,Data!$L:$N,3, FALSE) &amp; ",""" &amp; VLOOKUP(EY$1,Data!$L:$M,2, FALSE) &amp; """;"   )             )</f>
        <v/>
      </c>
      <c r="EZ37" t="str">
        <f>IF(Data!$L38=EZ$1, "",             IF(ISERR(SEARCH(EZ$1,Data!$H38)),        "",          ";" &amp; VLOOKUP(EZ$1,Data!$L:$N,3, FALSE) &amp; ",""" &amp; VLOOKUP(EZ$1,Data!$L:$M,2, FALSE) &amp; """;"   )             )</f>
        <v/>
      </c>
      <c r="FA37" t="str">
        <f>IF(Data!$L38=FA$1, "",             IF(ISERR(SEARCH(FA$1,Data!$H38)),        "",          ";" &amp; VLOOKUP(FA$1,Data!$L:$N,3, FALSE) &amp; ",""" &amp; VLOOKUP(FA$1,Data!$L:$M,2, FALSE) &amp; """;"   )             )</f>
        <v/>
      </c>
      <c r="FB37" t="str">
        <f>IF(Data!$L38=FB$1, "",             IF(ISERR(SEARCH(FB$1,Data!$H38)),        "",          ";" &amp; VLOOKUP(FB$1,Data!$L:$N,3, FALSE) &amp; ",""" &amp; VLOOKUP(FB$1,Data!$L:$M,2, FALSE) &amp; """;"   )             )</f>
        <v/>
      </c>
      <c r="FC37" t="str">
        <f>IF(Data!$L38=FC$1, "",             IF(ISERR(SEARCH(FC$1,Data!$H38)),        "",          ";" &amp; VLOOKUP(FC$1,Data!$L:$N,3, FALSE) &amp; ",""" &amp; VLOOKUP(FC$1,Data!$L:$M,2, FALSE) &amp; """;"   )             )</f>
        <v/>
      </c>
      <c r="FD37" t="str">
        <f>IF(Data!$L38=FD$1, "",             IF(ISERR(SEARCH(FD$1,Data!$H38)),        "",          ";" &amp; VLOOKUP(FD$1,Data!$L:$N,3, FALSE) &amp; ",""" &amp; VLOOKUP(FD$1,Data!$L:$M,2, FALSE) &amp; """;"   )             )</f>
        <v/>
      </c>
      <c r="FE37" t="str">
        <f>IF(Data!$L38=FE$1, "",             IF(ISERR(SEARCH(FE$1,Data!$H38)),        "",          ";" &amp; VLOOKUP(FE$1,Data!$L:$N,3, FALSE) &amp; ",""" &amp; VLOOKUP(FE$1,Data!$L:$M,2, FALSE) &amp; """;"   )             )</f>
        <v/>
      </c>
      <c r="FF37" t="str">
        <f>IF(Data!$L38=FF$1, "",             IF(ISERR(SEARCH(FF$1,Data!$H38)),        "",          ";" &amp; VLOOKUP(FF$1,Data!$L:$N,3, FALSE) &amp; ",""" &amp; VLOOKUP(FF$1,Data!$L:$M,2, FALSE) &amp; """;"   )             )</f>
        <v/>
      </c>
      <c r="FG37" t="str">
        <f>IF(Data!$L38=FG$1, "",             IF(ISERR(SEARCH(FG$1,Data!$H38)),        "",          ";" &amp; VLOOKUP(FG$1,Data!$L:$N,3, FALSE) &amp; ",""" &amp; VLOOKUP(FG$1,Data!$L:$M,2, FALSE) &amp; """;"   )             )</f>
        <v/>
      </c>
      <c r="FH37" t="str">
        <f>IF(Data!$L38=FH$1, "",             IF(ISERR(SEARCH(FH$1,Data!$H38)),        "",          ";" &amp; VLOOKUP(FH$1,Data!$L:$N,3, FALSE) &amp; ",""" &amp; VLOOKUP(FH$1,Data!$L:$M,2, FALSE) &amp; """;"   )             )</f>
        <v/>
      </c>
      <c r="FI37" t="str">
        <f>IF(Data!$L38=FI$1, "",             IF(ISERR(SEARCH(FI$1,Data!$H38)),        "",          ";" &amp; VLOOKUP(FI$1,Data!$L:$N,3, FALSE) &amp; ",""" &amp; VLOOKUP(FI$1,Data!$L:$M,2, FALSE) &amp; """;"   )             )</f>
        <v/>
      </c>
      <c r="FJ37" t="str">
        <f>IF(Data!$L38=FJ$1, "",             IF(ISERR(SEARCH(FJ$1,Data!$H38)),        "",          ";" &amp; VLOOKUP(FJ$1,Data!$L:$N,3, FALSE) &amp; ",""" &amp; VLOOKUP(FJ$1,Data!$L:$M,2, FALSE) &amp; """;"   )             )</f>
        <v/>
      </c>
      <c r="FK37" t="str">
        <f>IF(Data!$L38=FK$1, "",             IF(ISERR(SEARCH(FK$1,Data!$H38)),        "",          ";" &amp; VLOOKUP(FK$1,Data!$L:$N,3, FALSE) &amp; ",""" &amp; VLOOKUP(FK$1,Data!$L:$M,2, FALSE) &amp; """;"   )             )</f>
        <v/>
      </c>
      <c r="FL37" t="str">
        <f>IF(Data!$L38=FL$1, "",             IF(ISERR(SEARCH(FL$1,Data!$H38)),        "",          ";" &amp; VLOOKUP(FL$1,Data!$L:$N,3, FALSE) &amp; ",""" &amp; VLOOKUP(FL$1,Data!$L:$M,2, FALSE) &amp; """;"   )             )</f>
        <v/>
      </c>
      <c r="FM37" t="str">
        <f>IF(Data!$L38=FM$1, "",             IF(ISERR(SEARCH(FM$1,Data!$H38)),        "",          ";" &amp; VLOOKUP(FM$1,Data!$L:$N,3, FALSE) &amp; ",""" &amp; VLOOKUP(FM$1,Data!$L:$M,2, FALSE) &amp; """;"   )             )</f>
        <v/>
      </c>
      <c r="FN37" t="str">
        <f>IF(Data!$L38=FN$1, "",             IF(ISERR(SEARCH(FN$1,Data!$H38)),        "",          ";" &amp; VLOOKUP(FN$1,Data!$L:$N,3, FALSE) &amp; ",""" &amp; VLOOKUP(FN$1,Data!$L:$M,2, FALSE) &amp; """;"   )             )</f>
        <v/>
      </c>
      <c r="FO37" t="str">
        <f>IF(Data!$L38=FO$1, "",             IF(ISERR(SEARCH(FO$1,Data!$H38)),        "",          ";" &amp; VLOOKUP(FO$1,Data!$L:$N,3, FALSE) &amp; ",""" &amp; VLOOKUP(FO$1,Data!$L:$M,2, FALSE) &amp; """;"   )             )</f>
        <v/>
      </c>
      <c r="FP37" t="str">
        <f>IF(Data!$L38=FP$1, "",             IF(ISERR(SEARCH(FP$1,Data!$H38)),        "",          ";" &amp; VLOOKUP(FP$1,Data!$L:$N,3, FALSE) &amp; ",""" &amp; VLOOKUP(FP$1,Data!$L:$M,2, FALSE) &amp; """;"   )             )</f>
        <v/>
      </c>
      <c r="FQ37" t="str">
        <f>IF(Data!$L38=FQ$1, "",             IF(ISERR(SEARCH(FQ$1,Data!$H38)),        "",          ";" &amp; VLOOKUP(FQ$1,Data!$L:$N,3, FALSE) &amp; ",""" &amp; VLOOKUP(FQ$1,Data!$L:$M,2, FALSE) &amp; """;"   )             )</f>
        <v/>
      </c>
      <c r="FR37" t="str">
        <f>IF(Data!$L38=FR$1, "",             IF(ISERR(SEARCH(FR$1,Data!$H38)),        "",          ";" &amp; VLOOKUP(FR$1,Data!$L:$N,3, FALSE) &amp; ",""" &amp; VLOOKUP(FR$1,Data!$L:$M,2, FALSE) &amp; """;"   )             )</f>
        <v/>
      </c>
      <c r="FS37" t="str">
        <f>IF(Data!$L38=FS$1, "",             IF(ISERR(SEARCH(FS$1,Data!$H38)),        "",          ";" &amp; VLOOKUP(FS$1,Data!$L:$N,3, FALSE) &amp; ",""" &amp; VLOOKUP(FS$1,Data!$L:$M,2, FALSE) &amp; """;"   )             )</f>
        <v/>
      </c>
      <c r="FT37" t="str">
        <f>IF(Data!$L38=FT$1, "",             IF(ISERR(SEARCH(FT$1,Data!$H38)),        "",          ";" &amp; VLOOKUP(FT$1,Data!$L:$N,3, FALSE) &amp; ",""" &amp; VLOOKUP(FT$1,Data!$L:$M,2, FALSE) &amp; """;"   )             )</f>
        <v/>
      </c>
      <c r="FU37" t="str">
        <f>IF(Data!$L38=FU$1, "",             IF(ISERR(SEARCH(FU$1,Data!$H38)),        "",          ";" &amp; VLOOKUP(FU$1,Data!$L:$N,3, FALSE) &amp; ",""" &amp; VLOOKUP(FU$1,Data!$L:$M,2, FALSE) &amp; """;"   )             )</f>
        <v/>
      </c>
      <c r="FV37" t="str">
        <f>IF(Data!$L38=FV$1, "",             IF(ISERR(SEARCH(FV$1,Data!$H38)),        "",          ";" &amp; VLOOKUP(FV$1,Data!$L:$N,3, FALSE) &amp; ",""" &amp; VLOOKUP(FV$1,Data!$L:$M,2, FALSE) &amp; """;"   )             )</f>
        <v/>
      </c>
      <c r="FW37" t="str">
        <f>IF(Data!$L38=FW$1, "",             IF(ISERR(SEARCH(FW$1,Data!$H38)),        "",          ";" &amp; VLOOKUP(FW$1,Data!$L:$N,3, FALSE) &amp; ",""" &amp; VLOOKUP(FW$1,Data!$L:$M,2, FALSE) &amp; """;"   )             )</f>
        <v/>
      </c>
      <c r="FX37" t="str">
        <f>IF(Data!$L38=FX$1, "",             IF(ISERR(SEARCH(FX$1,Data!$H38)),        "",          ";" &amp; VLOOKUP(FX$1,Data!$L:$N,3, FALSE) &amp; ",""" &amp; VLOOKUP(FX$1,Data!$L:$M,2, FALSE) &amp; """;"   )             )</f>
        <v/>
      </c>
      <c r="FY37" t="str">
        <f>IF(Data!$L38=FY$1, "",             IF(ISERR(SEARCH(FY$1,Data!$H38)),        "",          ";" &amp; VLOOKUP(FY$1,Data!$L:$N,3, FALSE) &amp; ",""" &amp; VLOOKUP(FY$1,Data!$L:$M,2, FALSE) &amp; """;"   )             )</f>
        <v/>
      </c>
      <c r="FZ37" t="str">
        <f>IF(Data!$L38=FZ$1, "",             IF(ISERR(SEARCH(FZ$1,Data!$H38)),        "",          ";" &amp; VLOOKUP(FZ$1,Data!$L:$N,3, FALSE) &amp; ",""" &amp; VLOOKUP(FZ$1,Data!$L:$M,2, FALSE) &amp; """;"   )             )</f>
        <v/>
      </c>
      <c r="GA37" t="str">
        <f>IF(Data!$L38=GA$1, "",             IF(ISERR(SEARCH(GA$1,Data!$H38)),        "",          ";" &amp; VLOOKUP(GA$1,Data!$L:$N,3, FALSE) &amp; ",""" &amp; VLOOKUP(GA$1,Data!$L:$M,2, FALSE) &amp; """;"   )             )</f>
        <v/>
      </c>
      <c r="GB37" t="str">
        <f>IF(Data!$L38=GB$1, "",             IF(ISERR(SEARCH(GB$1,Data!$H38)),        "",          ";" &amp; VLOOKUP(GB$1,Data!$L:$N,3, FALSE) &amp; ",""" &amp; VLOOKUP(GB$1,Data!$L:$M,2, FALSE) &amp; """;"   )             )</f>
        <v/>
      </c>
      <c r="GC37" t="str">
        <f>IF(Data!$L38=GC$1, "",             IF(ISERR(SEARCH(GC$1,Data!$H38)),        "",          ";" &amp; VLOOKUP(GC$1,Data!$L:$N,3, FALSE) &amp; ",""" &amp; VLOOKUP(GC$1,Data!$L:$M,2, FALSE) &amp; """;"   )             )</f>
        <v/>
      </c>
      <c r="GD37" t="str">
        <f>IF(Data!$L38=GD$1, "",             IF(ISERR(SEARCH(GD$1,Data!$H38)),        "",          ";" &amp; VLOOKUP(GD$1,Data!$L:$N,3, FALSE) &amp; ",""" &amp; VLOOKUP(GD$1,Data!$L:$M,2, FALSE) &amp; """;"   )             )</f>
        <v/>
      </c>
      <c r="GE37" t="str">
        <f>IF(Data!$L38=GE$1, "",             IF(ISERR(SEARCH(GE$1,Data!$H38)),        "",          ";" &amp; VLOOKUP(GE$1,Data!$L:$N,3, FALSE) &amp; ",""" &amp; VLOOKUP(GE$1,Data!$L:$M,2, FALSE) &amp; """;"   )             )</f>
        <v/>
      </c>
      <c r="GF37" t="str">
        <f>IF(Data!$L38=GF$1, "",             IF(ISERR(SEARCH(GF$1,Data!$H38)),        "",          ";" &amp; VLOOKUP(GF$1,Data!$L:$N,3, FALSE) &amp; ",""" &amp; VLOOKUP(GF$1,Data!$L:$M,2, FALSE) &amp; """;"   )             )</f>
        <v/>
      </c>
      <c r="GG37" t="str">
        <f>IF(Data!$L38=GG$1, "",             IF(ISERR(SEARCH(GG$1,Data!$H38)),        "",          ";" &amp; VLOOKUP(GG$1,Data!$L:$N,3, FALSE) &amp; ",""" &amp; VLOOKUP(GG$1,Data!$L:$M,2, FALSE) &amp; """;"   )             )</f>
        <v/>
      </c>
      <c r="GH37" t="str">
        <f>IF(Data!$L38=GH$1, "",             IF(ISERR(SEARCH(GH$1,Data!$H38)),        "",          ";" &amp; VLOOKUP(GH$1,Data!$L:$N,3, FALSE) &amp; ",""" &amp; VLOOKUP(GH$1,Data!$L:$M,2, FALSE) &amp; """;"   )             )</f>
        <v/>
      </c>
      <c r="GI37" t="str">
        <f>IF(Data!$L38=GI$1, "",             IF(ISERR(SEARCH(GI$1,Data!$H38)),        "",          ";" &amp; VLOOKUP(GI$1,Data!$L:$N,3, FALSE) &amp; ",""" &amp; VLOOKUP(GI$1,Data!$L:$M,2, FALSE) &amp; """;"   )             )</f>
        <v/>
      </c>
      <c r="GJ37" t="str">
        <f>IF(Data!$L38=GJ$1, "",             IF(ISERR(SEARCH(GJ$1,Data!$H38)),        "",          ";" &amp; VLOOKUP(GJ$1,Data!$L:$N,3, FALSE) &amp; ",""" &amp; VLOOKUP(GJ$1,Data!$L:$M,2, FALSE) &amp; """;"   )             )</f>
        <v/>
      </c>
      <c r="GK37" t="str">
        <f>IF(Data!$L38=GK$1, "",             IF(ISERR(SEARCH(GK$1,Data!$H38)),        "",          ";" &amp; VLOOKUP(GK$1,Data!$L:$N,3, FALSE) &amp; ",""" &amp; VLOOKUP(GK$1,Data!$L:$M,2, FALSE) &amp; """;"   )             )</f>
        <v/>
      </c>
      <c r="GL37" t="str">
        <f>IF(Data!$L38=GL$1, "",             IF(ISERR(SEARCH(GL$1,Data!$H38)),        "",          ";" &amp; VLOOKUP(GL$1,Data!$L:$N,3, FALSE) &amp; ",""" &amp; VLOOKUP(GL$1,Data!$L:$M,2, FALSE) &amp; """;"   )             )</f>
        <v/>
      </c>
      <c r="GM37" t="str">
        <f>IF(Data!$L38=GM$1, "",             IF(ISERR(SEARCH(GM$1,Data!$H38)),        "",          ";" &amp; VLOOKUP(GM$1,Data!$L:$N,3, FALSE) &amp; ",""" &amp; VLOOKUP(GM$1,Data!$L:$M,2, FALSE) &amp; """;"   )             )</f>
        <v/>
      </c>
      <c r="GN37" t="str">
        <f>IF(Data!$L38=GN$1, "",             IF(ISERR(SEARCH(GN$1,Data!$H38)),        "",          ";" &amp; VLOOKUP(GN$1,Data!$L:$N,3, FALSE) &amp; ",""" &amp; VLOOKUP(GN$1,Data!$L:$M,2, FALSE) &amp; """;"   )             )</f>
        <v/>
      </c>
      <c r="GO37" t="str">
        <f>IF(Data!$L38=GO$1, "",             IF(ISERR(SEARCH(GO$1,Data!$H38)),        "",          ";" &amp; VLOOKUP(GO$1,Data!$L:$N,3, FALSE) &amp; ",""" &amp; VLOOKUP(GO$1,Data!$L:$M,2, FALSE) &amp; """;"   )             )</f>
        <v/>
      </c>
      <c r="GP37" t="str">
        <f>IF(Data!$L38=GP$1, "",             IF(ISERR(SEARCH(GP$1,Data!$H38)),        "",          ";" &amp; VLOOKUP(GP$1,Data!$L:$N,3, FALSE) &amp; ",""" &amp; VLOOKUP(GP$1,Data!$L:$M,2, FALSE) &amp; """;"   )             )</f>
        <v/>
      </c>
      <c r="GQ37" t="str">
        <f>IF(Data!$L38=GQ$1, "",             IF(ISERR(SEARCH(GQ$1,Data!$H38)),        "",          ";" &amp; VLOOKUP(GQ$1,Data!$L:$N,3, FALSE) &amp; ",""" &amp; VLOOKUP(GQ$1,Data!$L:$M,2, FALSE) &amp; """;"   )             )</f>
        <v/>
      </c>
      <c r="GR37" t="str">
        <f>IF(Data!$L38=GR$1, "",             IF(ISERR(SEARCH(GR$1,Data!$H38)),        "",          ";" &amp; VLOOKUP(GR$1,Data!$L:$N,3, FALSE) &amp; ",""" &amp; VLOOKUP(GR$1,Data!$L:$M,2, FALSE) &amp; """;"   )             )</f>
        <v/>
      </c>
      <c r="GS37" t="str">
        <f>IF(Data!$L38=GS$1, "",             IF(ISERR(SEARCH(GS$1,Data!$H38)),        "",          ";" &amp; VLOOKUP(GS$1,Data!$L:$N,3, FALSE) &amp; ",""" &amp; VLOOKUP(GS$1,Data!$L:$M,2, FALSE) &amp; """;"   )             )</f>
        <v/>
      </c>
      <c r="GT37" t="str">
        <f>IF(Data!$L38=GT$1, "",             IF(ISERR(SEARCH(GT$1,Data!$H38)),        "",          ";" &amp; VLOOKUP(GT$1,Data!$L:$N,3, FALSE) &amp; ",""" &amp; VLOOKUP(GT$1,Data!$L:$M,2, FALSE) &amp; """;"   )             )</f>
        <v/>
      </c>
      <c r="GU37" t="str">
        <f>IF(Data!$L38=GU$1, "",             IF(ISERR(SEARCH(GU$1,Data!$H38)),        "",          ";" &amp; VLOOKUP(GU$1,Data!$L:$N,3, FALSE) &amp; ",""" &amp; VLOOKUP(GU$1,Data!$L:$M,2, FALSE) &amp; """;"   )             )</f>
        <v/>
      </c>
      <c r="GV37" t="str">
        <f>IF(Data!$L38=GV$1, "",             IF(ISERR(SEARCH(GV$1,Data!$H38)),        "",          ";" &amp; VLOOKUP(GV$1,Data!$L:$N,3, FALSE) &amp; ",""" &amp; VLOOKUP(GV$1,Data!$L:$M,2, FALSE) &amp; """;"   )             )</f>
        <v/>
      </c>
      <c r="GW37" t="str">
        <f>IF(Data!$L38=GW$1, "",             IF(ISERR(SEARCH(GW$1,Data!$H38)),        "",          ";" &amp; VLOOKUP(GW$1,Data!$L:$N,3, FALSE) &amp; ",""" &amp; VLOOKUP(GW$1,Data!$L:$M,2, FALSE) &amp; """;"   )             )</f>
        <v/>
      </c>
      <c r="GX37" t="str">
        <f>IF(Data!$L38=GX$1, "",             IF(ISERR(SEARCH(GX$1,Data!$H38)),        "",          ";" &amp; VLOOKUP(GX$1,Data!$L:$N,3, FALSE) &amp; ",""" &amp; VLOOKUP(GX$1,Data!$L:$M,2, FALSE) &amp; """;"   )             )</f>
        <v/>
      </c>
      <c r="GY37" t="str">
        <f>IF(Data!$L38=GY$1, "",             IF(ISERR(SEARCH(GY$1,Data!$H38)),        "",          ";" &amp; VLOOKUP(GY$1,Data!$L:$N,3, FALSE) &amp; ",""" &amp; VLOOKUP(GY$1,Data!$L:$M,2, FALSE) &amp; """;"   )             )</f>
        <v/>
      </c>
      <c r="GZ37" t="str">
        <f>IF(Data!$L38=GZ$1, "",             IF(ISERR(SEARCH(GZ$1,Data!$H38)),        "",          ";" &amp; VLOOKUP(GZ$1,Data!$L:$N,3, FALSE) &amp; ",""" &amp; VLOOKUP(GZ$1,Data!$L:$M,2, FALSE) &amp; """;"   )             )</f>
        <v/>
      </c>
      <c r="HA37" t="str">
        <f>IF(Data!$L38=HA$1, "",             IF(ISERR(SEARCH(HA$1,Data!$H38)),        "",          ";" &amp; VLOOKUP(HA$1,Data!$L:$N,3, FALSE) &amp; ",""" &amp; VLOOKUP(HA$1,Data!$L:$M,2, FALSE) &amp; """;"   )             )</f>
        <v/>
      </c>
      <c r="HB37" t="str">
        <f>IF(Data!$L38=HB$1, "",             IF(ISERR(SEARCH(HB$1,Data!$H38)),        "",          ";" &amp; VLOOKUP(HB$1,Data!$L:$N,3, FALSE) &amp; ",""" &amp; VLOOKUP(HB$1,Data!$L:$M,2, FALSE) &amp; """;"   )             )</f>
        <v/>
      </c>
      <c r="HC37" t="str">
        <f>IF(Data!$L38=HC$1, "",             IF(ISERR(SEARCH(HC$1,Data!$H38)),        "",          ";" &amp; VLOOKUP(HC$1,Data!$L:$N,3, FALSE) &amp; ",""" &amp; VLOOKUP(HC$1,Data!$L:$M,2, FALSE) &amp; """;"   )             )</f>
        <v/>
      </c>
      <c r="HD37" t="str">
        <f>IF(Data!$L38=HD$1, "",             IF(ISERR(SEARCH(HD$1,Data!$H38)),        "",          ";" &amp; VLOOKUP(HD$1,Data!$L:$N,3, FALSE) &amp; ",""" &amp; VLOOKUP(HD$1,Data!$L:$M,2, FALSE) &amp; """;"   )             )</f>
        <v/>
      </c>
      <c r="HE37" t="str">
        <f>IF(Data!$L38=HE$1, "",             IF(ISERR(SEARCH(HE$1,Data!$H38)),        "",          ";" &amp; VLOOKUP(HE$1,Data!$L:$N,3, FALSE) &amp; ",""" &amp; VLOOKUP(HE$1,Data!$L:$M,2, FALSE) &amp; """;"   )             )</f>
        <v/>
      </c>
      <c r="HF37" t="str">
        <f>IF(Data!$L38=HF$1, "",             IF(ISERR(SEARCH(HF$1,Data!$H38)),        "",          ";" &amp; VLOOKUP(HF$1,Data!$L:$N,3, FALSE) &amp; ",""" &amp; VLOOKUP(HF$1,Data!$L:$M,2, FALSE) &amp; """;"   )             )</f>
        <v/>
      </c>
      <c r="HG37" t="str">
        <f>IF(Data!$L38=HG$1, "",             IF(ISERR(SEARCH(HG$1,Data!$H38)),        "",          ";" &amp; VLOOKUP(HG$1,Data!$L:$N,3, FALSE) &amp; ",""" &amp; VLOOKUP(HG$1,Data!$L:$M,2, FALSE) &amp; """;"   )             )</f>
        <v/>
      </c>
      <c r="HH37" t="str">
        <f>IF(Data!$L38=HH$1, "",             IF(ISERR(SEARCH(HH$1,Data!$H38)),        "",          ";" &amp; VLOOKUP(HH$1,Data!$L:$N,3, FALSE) &amp; ",""" &amp; VLOOKUP(HH$1,Data!$L:$M,2, FALSE) &amp; """;"   )             )</f>
        <v/>
      </c>
      <c r="HI37" t="str">
        <f>IF(Data!$L38=HI$1, "",             IF(ISERR(SEARCH(HI$1,Data!$H38)),        "",          ";" &amp; VLOOKUP(HI$1,Data!$L:$N,3, FALSE) &amp; ",""" &amp; VLOOKUP(HI$1,Data!$L:$M,2, FALSE) &amp; """;"   )             )</f>
        <v/>
      </c>
      <c r="HJ37" t="str">
        <f>IF(Data!$L38=HJ$1, "",             IF(ISERR(SEARCH(HJ$1,Data!$H38)),        "",          ";" &amp; VLOOKUP(HJ$1,Data!$L:$N,3, FALSE) &amp; ",""" &amp; VLOOKUP(HJ$1,Data!$L:$M,2, FALSE) &amp; """;"   )             )</f>
        <v/>
      </c>
      <c r="HK37" t="str">
        <f>IF(Data!$L38=HK$1, "",             IF(ISERR(SEARCH(HK$1,Data!$H38)),        "",          ";" &amp; VLOOKUP(HK$1,Data!$L:$N,3, FALSE) &amp; ",""" &amp; VLOOKUP(HK$1,Data!$L:$M,2, FALSE) &amp; """;"   )             )</f>
        <v/>
      </c>
      <c r="HL37" t="str">
        <f>IF(Data!$L38=HL$1, "",             IF(ISERR(SEARCH(HL$1,Data!$H38)),        "",          ";" &amp; VLOOKUP(HL$1,Data!$L:$N,3, FALSE) &amp; ",""" &amp; VLOOKUP(HL$1,Data!$L:$M,2, FALSE) &amp; """;"   )             )</f>
        <v/>
      </c>
      <c r="HM37" t="str">
        <f>IF(Data!$L38=HM$1, "",             IF(ISERR(SEARCH(HM$1,Data!$H38)),        "",          ";" &amp; VLOOKUP(HM$1,Data!$L:$N,3, FALSE) &amp; ",""" &amp; VLOOKUP(HM$1,Data!$L:$M,2, FALSE) &amp; """;"   )             )</f>
        <v/>
      </c>
      <c r="HN37" t="str">
        <f>IF(Data!$L38=HN$1, "",             IF(ISERR(SEARCH(HN$1,Data!$H38)),        "",          ";" &amp; VLOOKUP(HN$1,Data!$L:$N,3, FALSE) &amp; ",""" &amp; VLOOKUP(HN$1,Data!$L:$M,2, FALSE) &amp; """;"   )             )</f>
        <v/>
      </c>
      <c r="HO37" t="str">
        <f>IF(Data!$L38=HO$1, "",             IF(ISERR(SEARCH(HO$1,Data!$H38)),        "",          ";" &amp; VLOOKUP(HO$1,Data!$L:$N,3, FALSE) &amp; ",""" &amp; VLOOKUP(HO$1,Data!$L:$M,2, FALSE) &amp; """;"   )             )</f>
        <v/>
      </c>
      <c r="HP37" t="str">
        <f>IF(Data!$L38=HP$1, "",             IF(ISERR(SEARCH(HP$1,Data!$H38)),        "",          ";" &amp; VLOOKUP(HP$1,Data!$L:$N,3, FALSE) &amp; ",""" &amp; VLOOKUP(HP$1,Data!$L:$M,2, FALSE) &amp; """;"   )             )</f>
        <v/>
      </c>
      <c r="HQ37" t="str">
        <f>IF(Data!$L38=HQ$1, "",             IF(ISERR(SEARCH(HQ$1,Data!$H38)),        "",          ";" &amp; VLOOKUP(HQ$1,Data!$L:$N,3, FALSE) &amp; ",""" &amp; VLOOKUP(HQ$1,Data!$L:$M,2, FALSE) &amp; """;"   )             )</f>
        <v/>
      </c>
      <c r="HR37" t="str">
        <f>IF(Data!$L38=HR$1, "",             IF(ISERR(SEARCH(HR$1,Data!$H38)),        "",          ";" &amp; VLOOKUP(HR$1,Data!$L:$N,3, FALSE) &amp; ",""" &amp; VLOOKUP(HR$1,Data!$L:$M,2, FALSE) &amp; """;"   )             )</f>
        <v/>
      </c>
      <c r="HS37" t="str">
        <f>IF(Data!$L38=HS$1, "",             IF(ISERR(SEARCH(HS$1,Data!$H38)),        "",          ";" &amp; VLOOKUP(HS$1,Data!$L:$N,3, FALSE) &amp; ",""" &amp; VLOOKUP(HS$1,Data!$L:$M,2, FALSE) &amp; """;"   )             )</f>
        <v/>
      </c>
      <c r="HT37" t="str">
        <f>IF(Data!$L38=HT$1, "",             IF(ISERR(SEARCH(HT$1,Data!$H38)),        "",          ";" &amp; VLOOKUP(HT$1,Data!$L:$N,3, FALSE) &amp; ",""" &amp; VLOOKUP(HT$1,Data!$L:$M,2, FALSE) &amp; """;"   )             )</f>
        <v/>
      </c>
      <c r="HU37" t="str">
        <f>IF(Data!$L38=HU$1, "",             IF(ISERR(SEARCH(HU$1,Data!$H38)),        "",          ";" &amp; VLOOKUP(HU$1,Data!$L:$N,3, FALSE) &amp; ",""" &amp; VLOOKUP(HU$1,Data!$L:$M,2, FALSE) &amp; """;"   )             )</f>
        <v/>
      </c>
      <c r="HV37" t="str">
        <f>IF(Data!$L38=HV$1, "",             IF(ISERR(SEARCH(HV$1,Data!$H38)),        "",          ";" &amp; VLOOKUP(HV$1,Data!$L:$N,3, FALSE) &amp; ",""" &amp; VLOOKUP(HV$1,Data!$L:$M,2, FALSE) &amp; """;"   )             )</f>
        <v/>
      </c>
      <c r="HW37" t="str">
        <f>IF(Data!$L38=HW$1, "",             IF(ISERR(SEARCH(HW$1,Data!$H38)),        "",          ";" &amp; VLOOKUP(HW$1,Data!$L:$N,3, FALSE) &amp; ",""" &amp; VLOOKUP(HW$1,Data!$L:$M,2, FALSE) &amp; """;"   )             )</f>
        <v/>
      </c>
      <c r="HX37" t="str">
        <f>IF(Data!$L38=HX$1, "",             IF(ISERR(SEARCH(HX$1,Data!$H38)),        "",          ";" &amp; VLOOKUP(HX$1,Data!$L:$N,3, FALSE) &amp; ",""" &amp; VLOOKUP(HX$1,Data!$L:$M,2, FALSE) &amp; """;"   )             )</f>
        <v/>
      </c>
      <c r="HY37" t="str">
        <f>IF(Data!$L38=HY$1, "",             IF(ISERR(SEARCH(HY$1,Data!$H38)),        "",          ";" &amp; VLOOKUP(HY$1,Data!$L:$N,3, FALSE) &amp; ",""" &amp; VLOOKUP(HY$1,Data!$L:$M,2, FALSE) &amp; """;"   )             )</f>
        <v/>
      </c>
      <c r="HZ37" t="str">
        <f>IF(Data!$L38=HZ$1, "",             IF(ISERR(SEARCH(HZ$1,Data!$H38)),        "",          ";" &amp; VLOOKUP(HZ$1,Data!$L:$N,3, FALSE) &amp; ",""" &amp; VLOOKUP(HZ$1,Data!$L:$M,2, FALSE) &amp; """;"   )             )</f>
        <v/>
      </c>
      <c r="IA37" t="str">
        <f>IF(Data!$L38=IA$1, "",             IF(ISERR(SEARCH(IA$1,Data!$H38)),        "",          ";" &amp; VLOOKUP(IA$1,Data!$L:$N,3, FALSE) &amp; ",""" &amp; VLOOKUP(IA$1,Data!$L:$M,2, FALSE) &amp; """;"   )             )</f>
        <v/>
      </c>
      <c r="IB37" t="str">
        <f>IF(Data!$L38=IB$1, "",             IF(ISERR(SEARCH(IB$1,Data!$H38)),        "",          ";" &amp; VLOOKUP(IB$1,Data!$L:$N,3, FALSE) &amp; ",""" &amp; VLOOKUP(IB$1,Data!$L:$M,2, FALSE) &amp; """;"   )             )</f>
        <v/>
      </c>
      <c r="IC37" t="str">
        <f>IF(Data!$L38=IC$1, "",             IF(ISERR(SEARCH(IC$1,Data!$H38)),        "",          ";" &amp; VLOOKUP(IC$1,Data!$L:$N,3, FALSE) &amp; ",""" &amp; VLOOKUP(IC$1,Data!$L:$M,2, FALSE) &amp; """;"   )             )</f>
        <v/>
      </c>
      <c r="ID37" t="str">
        <f>IF(Data!$L38=ID$1, "",             IF(ISERR(SEARCH(ID$1,Data!$H38)),        "",          ";" &amp; VLOOKUP(ID$1,Data!$L:$N,3, FALSE) &amp; ",""" &amp; VLOOKUP(ID$1,Data!$L:$M,2, FALSE) &amp; """;"   )             )</f>
        <v/>
      </c>
      <c r="IE37" t="str">
        <f>IF(Data!$L38=IE$1, "",             IF(ISERR(SEARCH(IE$1,Data!$H38)),        "",          ";" &amp; VLOOKUP(IE$1,Data!$L:$N,3, FALSE) &amp; ",""" &amp; VLOOKUP(IE$1,Data!$L:$M,2, FALSE) &amp; """;"   )             )</f>
        <v/>
      </c>
      <c r="IF37" t="str">
        <f>IF(Data!$L38=IF$1, "",             IF(ISERR(SEARCH(IF$1,Data!$H38)),        "",          ";" &amp; VLOOKUP(IF$1,Data!$L:$N,3, FALSE) &amp; ",""" &amp; VLOOKUP(IF$1,Data!$L:$M,2, FALSE) &amp; """;"   )             )</f>
        <v/>
      </c>
      <c r="IG37" t="str">
        <f>IF(Data!$L38=IG$1, "",             IF(ISERR(SEARCH(IG$1,Data!$H38)),        "",          ";" &amp; VLOOKUP(IG$1,Data!$L:$N,3, FALSE) &amp; ",""" &amp; VLOOKUP(IG$1,Data!$L:$M,2, FALSE) &amp; """;"   )             )</f>
        <v/>
      </c>
      <c r="IH37" t="str">
        <f>IF(Data!$L38=IH$1, "",             IF(ISERR(SEARCH(IH$1,Data!$H38)),        "",          ";" &amp; VLOOKUP(IH$1,Data!$L:$N,3, FALSE) &amp; ",""" &amp; VLOOKUP(IH$1,Data!$L:$M,2, FALSE) &amp; """;"   )             )</f>
        <v/>
      </c>
      <c r="II37" t="str">
        <f>IF(Data!$L38=II$1, "",             IF(ISERR(SEARCH(II$1,Data!$H38)),        "",          ";" &amp; VLOOKUP(II$1,Data!$L:$N,3, FALSE) &amp; ",""" &amp; VLOOKUP(II$1,Data!$L:$M,2, FALSE) &amp; """;"   )             )</f>
        <v/>
      </c>
    </row>
    <row r="38" spans="1:243" x14ac:dyDescent="0.3">
      <c r="A38" t="str">
        <f>Data!L39</f>
        <v>Depa Billaba</v>
      </c>
      <c r="B38" s="15" t="str">
        <f>VLOOKUP(Tableau36[[#This Row],[Character]],Data!L:N,3,FALSE)</f>
        <v>00000000-0000-0000-0000-000000000037</v>
      </c>
      <c r="C38" s="15" t="str">
        <f>VLOOKUP(Tableau36[[#This Row],[Character]],Data!L:M,2,FALSE)</f>
        <v>HUMAN</v>
      </c>
      <c r="D38" s="15" t="str">
        <f>SUBSTITUTE(     SUBSTITUTE(Tableau36[[#This Row],[character_id,character_type,friend_id,friend_type]],",""DROID""",""),    ",""HUMAN""", "")</f>
        <v/>
      </c>
      <c r="E38" s="15" t="str">
        <f>IF(Tableau36[[#This Row],[With char''s id]] = "", "",    MID(Tableau36[[#This Row],[With char''s id]], 2, LEN(Tableau36[[#This Row],[With char''s id]])-1))</f>
        <v/>
      </c>
      <c r="F38" s="15" t="str">
        <f>SUBSTITUTE(Tableau36[[#This Row],[List of friend''s id]],  "/",    "/" &amp; Tableau36[[#This Row],[Character''s id]] &amp; ",""" &amp; Tableau36[[#This Row],[Type]] &amp; """,")</f>
        <v/>
      </c>
      <c r="G38" t="str">
        <f>IF( Tableau36[[#This Row],[removed double semi-colon]]="", "", "/" &amp; MID(Tableau36[[#This Row],[removed double semi-colon]],2,LEN(Tableau36[[#This Row],[removed double semi-colon]]) - 2) )</f>
        <v/>
      </c>
      <c r="H38" t="str">
        <f>SUBSTITUTE(Tableau36[[#This Row],[Concatenation]],";;","/")</f>
        <v/>
      </c>
      <c r="I38" t="str">
        <f>friends!M38&amp; friends!N38&amp; friends!O38&amp; friends!P38&amp; friends!Q38&amp; friends!R38&amp; friends!S38&amp; friends!T38&amp; friends!U38&amp; friends!V38&amp; friends!W38&amp; friends!X38&amp; friends!Y38&amp; friends!Z38&amp; friends!AA38&amp; friends!AB38&amp; friends!AC38&amp; friends!AD38&amp; friends!AE38&amp; friends!AF38&amp; friends!AG38&amp; friends!AH38&amp; friends!AI38&amp; friends!AJ38&amp; friends!AK38&amp; friends!AL38&amp; friends!AM38&amp; friends!AN38&amp; friends!AO38&amp; friends!AP38&amp; friends!AQ38&amp; friends!AR38&amp; friends!AS38&amp; friends!AT38&amp; friends!AU38&amp; friends!AV38&amp; friends!AW38&amp; friends!AX38&amp; friends!AY38&amp; friends!AZ38&amp; friends!BA38&amp; friends!BB38&amp; friends!BC38&amp; friends!BD38&amp; friends!BE38&amp; friends!BF38&amp; friends!BG38&amp; friends!BH38&amp; friends!BI38&amp; friends!BJ38&amp; friends!BK38&amp; friends!BL38&amp; friends!BM38&amp; friends!BN38&amp; friends!BO38&amp; friends!BP38&amp; friends!BQ38&amp; friends!BR38&amp; friends!BS38&amp; friends!BT38&amp; friends!BU38&amp; friends!BV38&amp; friends!BW38&amp; friends!BX38&amp; friends!BY38&amp; friends!BZ38&amp; friends!CA38&amp; friends!CB38&amp; friends!CC38&amp; friends!CD38&amp; friends!CE38&amp; friends!CF38&amp; friends!CG38&amp; friends!CH38&amp; friends!CI38&amp; friends!CJ38&amp; friends!CK38&amp; friends!CL38&amp; friends!CM38&amp; friends!CN38&amp; friends!CO38&amp; friends!CP38&amp; friends!CQ38&amp; friends!CR38&amp; friends!CS38&amp; friends!CT38&amp; friends!CU38&amp; friends!CV38&amp; friends!CW38&amp; friends!CX38&amp; friends!CY38&amp; friends!CZ38&amp; friends!DA38&amp; friends!DB38&amp; friends!DC38&amp; friends!DD38&amp; friends!DE38&amp; friends!DF38&amp; friends!DG38&amp; friends!DH38&amp; friends!DI38&amp; friends!DJ38&amp; friends!DK38&amp; friends!DL38&amp; friends!DM38&amp; friends!DN38&amp; friends!DO38&amp; friends!DP38&amp; friends!DQ38&amp; friends!DR38&amp; friends!DS38&amp; friends!DT38&amp; friends!DU38&amp; friends!DV38&amp; friends!DW38&amp; friends!DX38&amp; friends!DY38&amp; friends!DZ38&amp; friends!EA38&amp; friends!EB38&amp; friends!EC38&amp; friends!ED38&amp; friends!EE38&amp; friends!EF38&amp; friends!EG38&amp; friends!EH38&amp; friends!EI38&amp; friends!EJ38&amp; friends!EK38&amp; friends!EL38&amp; friends!EM38&amp; friends!EN38&amp; friends!EO38&amp; friends!EP38&amp; friends!EQ38&amp; friends!ER38&amp; friends!ES38&amp; friends!ET38&amp; friends!EU38&amp; friends!EV38&amp; friends!EW38&amp; friends!EX38&amp; friends!EY38&amp; friends!EZ38&amp; friends!FA38&amp; friends!FB38&amp; friends!FC38&amp; friends!FD38&amp; friends!FE38&amp; friends!FF38&amp; friends!FG38&amp; friends!FH38&amp; friends!FI38&amp; friends!FJ38&amp; friends!FK38&amp; friends!FL38&amp; friends!FM38&amp; friends!FN38&amp; friends!FO38&amp; friends!FP38&amp; friends!FQ38&amp; friends!FR38&amp; friends!FS38&amp; friends!FT38&amp; friends!FU38&amp; friends!FV38&amp; friends!FW38&amp; friends!FX38&amp; friends!FY38&amp; friends!FZ38&amp; friends!GA38&amp; friends!GB38&amp; friends!GC38&amp; friends!GD38&amp; friends!GE38&amp; friends!GF38&amp; friends!GG38&amp; friends!GH38&amp; friends!GI38&amp; friends!GJ38&amp; friends!GK38&amp; friends!GL38&amp; friends!GM38&amp; friends!GN38&amp; friends!GO38&amp; friends!GP38&amp; friends!GQ38&amp; friends!GR38&amp; friends!GS38&amp; friends!GT38&amp; friends!GU38&amp; friends!GV38&amp; friends!GW38&amp; friends!GX38&amp; friends!GY38&amp; friends!GZ38&amp; friends!HA38&amp; friends!HB38&amp; friends!HC38&amp; friends!HD38&amp; friends!HE38&amp; friends!HF38&amp; friends!HG38&amp; friends!HH38&amp; friends!HI38&amp; friends!HJ38&amp; friends!HK38&amp; friends!HL38&amp; friends!HM38&amp; friends!HN38&amp; friends!HO38&amp; friends!HP38&amp; friends!HQ38&amp; friends!HR38&amp; friends!HS38&amp; friends!HT38&amp; friends!HU38&amp; friends!HV38&amp; friends!HW38&amp; friends!HX38&amp; friends!HY38&amp; friends!HZ38&amp; friends!IA38&amp; friends!IB38&amp; friends!IC38&amp; friends!ID38&amp; friends!IE38&amp; friends!IF38&amp; friends!IG38&amp; friends!IH38&amp; friends!II38</f>
        <v/>
      </c>
      <c r="M38" t="str">
        <f>IF(Data!$L39=M$1, "",             IF(ISERR(SEARCH(M$1,Data!$H39)),        "",          ";" &amp; VLOOKUP(M$1,Data!$L:$N,3, FALSE) &amp; ",""" &amp; VLOOKUP(M$1,Data!$L:$M,2, FALSE) &amp; """;"   )             )</f>
        <v/>
      </c>
      <c r="N38" t="str">
        <f>IF(Data!$L39=N$1, "",             IF(ISERR(SEARCH(N$1,Data!$H39)),        "",          ";" &amp; VLOOKUP(N$1,Data!$L:$N,3, FALSE) &amp; ",""" &amp; VLOOKUP(N$1,Data!$L:$M,2, FALSE) &amp; """;"   )             )</f>
        <v/>
      </c>
      <c r="O38" t="str">
        <f>IF(Data!$L39=O$1, "",             IF(ISERR(SEARCH(O$1,Data!$H39)),        "",          ";" &amp; VLOOKUP(O$1,Data!$L:$N,3, FALSE) &amp; ",""" &amp; VLOOKUP(O$1,Data!$L:$M,2, FALSE) &amp; """;"   )             )</f>
        <v/>
      </c>
      <c r="P38" t="str">
        <f>IF(Data!$L39=P$1, "",             IF(ISERR(SEARCH(P$1,Data!$H39)),        "",          ";" &amp; VLOOKUP(P$1,Data!$L:$N,3, FALSE) &amp; ",""" &amp; VLOOKUP(P$1,Data!$L:$M,2, FALSE) &amp; """;"   )             )</f>
        <v/>
      </c>
      <c r="Q38" t="str">
        <f>IF(Data!$L39=Q$1, "",             IF(ISERR(SEARCH(Q$1,Data!$H39)),        "",          ";" &amp; VLOOKUP(Q$1,Data!$L:$N,3, FALSE) &amp; ",""" &amp; VLOOKUP(Q$1,Data!$L:$M,2, FALSE) &amp; """;"   )             )</f>
        <v/>
      </c>
      <c r="R38" t="str">
        <f>IF(Data!$L39=R$1, "",             IF(ISERR(SEARCH(R$1,Data!$H39)),        "",          ";" &amp; VLOOKUP(R$1,Data!$L:$N,3, FALSE) &amp; ",""" &amp; VLOOKUP(R$1,Data!$L:$M,2, FALSE) &amp; """;"   )             )</f>
        <v/>
      </c>
      <c r="S38" t="str">
        <f>IF(Data!$L39=S$1, "",             IF(ISERR(SEARCH(S$1,Data!$H39)),        "",          ";" &amp; VLOOKUP(S$1,Data!$L:$N,3, FALSE) &amp; ",""" &amp; VLOOKUP(S$1,Data!$L:$M,2, FALSE) &amp; """;"   )             )</f>
        <v/>
      </c>
      <c r="T38" t="str">
        <f>IF(Data!$L39=T$1, "",             IF(ISERR(SEARCH(T$1,Data!$H39)),        "",          ";" &amp; VLOOKUP(T$1,Data!$L:$N,3, FALSE) &amp; ",""" &amp; VLOOKUP(T$1,Data!$L:$M,2, FALSE) &amp; """;"   )             )</f>
        <v/>
      </c>
      <c r="U38" t="str">
        <f>IF(Data!$L39=U$1, "",             IF(ISERR(SEARCH(U$1,Data!$H39)),        "",          ";" &amp; VLOOKUP(U$1,Data!$L:$N,3, FALSE) &amp; ",""" &amp; VLOOKUP(U$1,Data!$L:$M,2, FALSE) &amp; """;"   )             )</f>
        <v/>
      </c>
      <c r="V38" t="str">
        <f>IF(Data!$L39=V$1, "",             IF(ISERR(SEARCH(V$1,Data!$H39)),        "",          ";" &amp; VLOOKUP(V$1,Data!$L:$N,3, FALSE) &amp; ",""" &amp; VLOOKUP(V$1,Data!$L:$M,2, FALSE) &amp; """;"   )             )</f>
        <v/>
      </c>
      <c r="W38" t="str">
        <f>IF(Data!$L39=W$1, "",             IF(ISERR(SEARCH(W$1,Data!$H39)),        "",          ";" &amp; VLOOKUP(W$1,Data!$L:$N,3, FALSE) &amp; ",""" &amp; VLOOKUP(W$1,Data!$L:$M,2, FALSE) &amp; """;"   )             )</f>
        <v/>
      </c>
      <c r="X38" t="str">
        <f>IF(Data!$L39=X$1, "",             IF(ISERR(SEARCH(X$1,Data!$H39)),        "",          ";" &amp; VLOOKUP(X$1,Data!$L:$N,3, FALSE) &amp; ",""" &amp; VLOOKUP(X$1,Data!$L:$M,2, FALSE) &amp; """;"   )             )</f>
        <v/>
      </c>
      <c r="Y38" t="str">
        <f>IF(Data!$L39=Y$1, "",             IF(ISERR(SEARCH(Y$1,Data!$H39)),        "",          ";" &amp; VLOOKUP(Y$1,Data!$L:$N,3, FALSE) &amp; ",""" &amp; VLOOKUP(Y$1,Data!$L:$M,2, FALSE) &amp; """;"   )             )</f>
        <v/>
      </c>
      <c r="Z38" t="str">
        <f>IF(Data!$L39=Z$1, "",             IF(ISERR(SEARCH(Z$1,Data!$H39)),        "",          ";" &amp; VLOOKUP(Z$1,Data!$L:$N,3, FALSE) &amp; ",""" &amp; VLOOKUP(Z$1,Data!$L:$M,2, FALSE) &amp; """;"   )             )</f>
        <v/>
      </c>
      <c r="AA38" t="str">
        <f>IF(Data!$L39=AA$1, "",             IF(ISERR(SEARCH(AA$1,Data!$H39)),        "",          ";" &amp; VLOOKUP(AA$1,Data!$L:$N,3, FALSE) &amp; ",""" &amp; VLOOKUP(AA$1,Data!$L:$M,2, FALSE) &amp; """;"   )             )</f>
        <v/>
      </c>
      <c r="AB38" t="str">
        <f>IF(Data!$L39=AB$1, "",             IF(ISERR(SEARCH(AB$1,Data!$H39)),        "",          ";" &amp; VLOOKUP(AB$1,Data!$L:$N,3, FALSE) &amp; ",""" &amp; VLOOKUP(AB$1,Data!$L:$M,2, FALSE) &amp; """;"   )             )</f>
        <v/>
      </c>
      <c r="AC38" t="str">
        <f>IF(Data!$L39=AC$1, "",             IF(ISERR(SEARCH(AC$1,Data!$H39)),        "",          ";" &amp; VLOOKUP(AC$1,Data!$L:$N,3, FALSE) &amp; ",""" &amp; VLOOKUP(AC$1,Data!$L:$M,2, FALSE) &amp; """;"   )             )</f>
        <v/>
      </c>
      <c r="AD38" t="str">
        <f>IF(Data!$L39=AD$1, "",             IF(ISERR(SEARCH(AD$1,Data!$H39)),        "",          ";" &amp; VLOOKUP(AD$1,Data!$L:$N,3, FALSE) &amp; ",""" &amp; VLOOKUP(AD$1,Data!$L:$M,2, FALSE) &amp; """;"   )             )</f>
        <v/>
      </c>
      <c r="AE38" t="str">
        <f>IF(Data!$L39=AE$1, "",             IF(ISERR(SEARCH(AE$1,Data!$H39)),        "",          ";" &amp; VLOOKUP(AE$1,Data!$L:$N,3, FALSE) &amp; ",""" &amp; VLOOKUP(AE$1,Data!$L:$M,2, FALSE) &amp; """;"   )             )</f>
        <v/>
      </c>
      <c r="AF38" t="str">
        <f>IF(Data!$L39=AF$1, "",             IF(ISERR(SEARCH(AF$1,Data!$H39)),        "",          ";" &amp; VLOOKUP(AF$1,Data!$L:$N,3, FALSE) &amp; ",""" &amp; VLOOKUP(AF$1,Data!$L:$M,2, FALSE) &amp; """;"   )             )</f>
        <v/>
      </c>
      <c r="AG38" t="str">
        <f>IF(Data!$L39=AG$1, "",             IF(ISERR(SEARCH(AG$1,Data!$H39)),        "",          ";" &amp; VLOOKUP(AG$1,Data!$L:$N,3, FALSE) &amp; ",""" &amp; VLOOKUP(AG$1,Data!$L:$M,2, FALSE) &amp; """;"   )             )</f>
        <v/>
      </c>
      <c r="AH38" t="str">
        <f>IF(Data!$L39=AH$1, "",             IF(ISERR(SEARCH(AH$1,Data!$H39)),        "",          ";" &amp; VLOOKUP(AH$1,Data!$L:$N,3, FALSE) &amp; ",""" &amp; VLOOKUP(AH$1,Data!$L:$M,2, FALSE) &amp; """;"   )             )</f>
        <v/>
      </c>
      <c r="AI38" t="str">
        <f>IF(Data!$L39=AI$1, "",             IF(ISERR(SEARCH(AI$1,Data!$H39)),        "",          ";" &amp; VLOOKUP(AI$1,Data!$L:$N,3, FALSE) &amp; ",""" &amp; VLOOKUP(AI$1,Data!$L:$M,2, FALSE) &amp; """;"   )             )</f>
        <v/>
      </c>
      <c r="AJ38" t="str">
        <f>IF(Data!$L39=AJ$1, "",             IF(ISERR(SEARCH(AJ$1,Data!$H39)),        "",          ";" &amp; VLOOKUP(AJ$1,Data!$L:$N,3, FALSE) &amp; ",""" &amp; VLOOKUP(AJ$1,Data!$L:$M,2, FALSE) &amp; """;"   )             )</f>
        <v/>
      </c>
      <c r="AK38" t="str">
        <f>IF(Data!$L39=AK$1, "",             IF(ISERR(SEARCH(AK$1,Data!$H39)),        "",          ";" &amp; VLOOKUP(AK$1,Data!$L:$N,3, FALSE) &amp; ",""" &amp; VLOOKUP(AK$1,Data!$L:$M,2, FALSE) &amp; """;"   )             )</f>
        <v/>
      </c>
      <c r="AL38" t="str">
        <f>IF(Data!$L39=AL$1, "",             IF(ISERR(SEARCH(AL$1,Data!$H39)),        "",          ";" &amp; VLOOKUP(AL$1,Data!$L:$N,3, FALSE) &amp; ",""" &amp; VLOOKUP(AL$1,Data!$L:$M,2, FALSE) &amp; """;"   )             )</f>
        <v/>
      </c>
      <c r="AM38" t="str">
        <f>IF(Data!$L39=AM$1, "",             IF(ISERR(SEARCH(AM$1,Data!$H39)),        "",          ";" &amp; VLOOKUP(AM$1,Data!$L:$N,3, FALSE) &amp; ",""" &amp; VLOOKUP(AM$1,Data!$L:$M,2, FALSE) &amp; """;"   )             )</f>
        <v/>
      </c>
      <c r="AN38" t="str">
        <f>IF(Data!$L39=AN$1, "",             IF(ISERR(SEARCH(AN$1,Data!$H39)),        "",          ";" &amp; VLOOKUP(AN$1,Data!$L:$N,3, FALSE) &amp; ",""" &amp; VLOOKUP(AN$1,Data!$L:$M,2, FALSE) &amp; """;"   )             )</f>
        <v/>
      </c>
      <c r="AO38" t="str">
        <f>IF(Data!$L39=AO$1, "",             IF(ISERR(SEARCH(AO$1,Data!$H39)),        "",          ";" &amp; VLOOKUP(AO$1,Data!$L:$N,3, FALSE) &amp; ",""" &amp; VLOOKUP(AO$1,Data!$L:$M,2, FALSE) &amp; """;"   )             )</f>
        <v/>
      </c>
      <c r="AP38" t="str">
        <f>IF(Data!$L39=AP$1, "",             IF(ISERR(SEARCH(AP$1,Data!$H39)),        "",          ";" &amp; VLOOKUP(AP$1,Data!$L:$N,3, FALSE) &amp; ",""" &amp; VLOOKUP(AP$1,Data!$L:$M,2, FALSE) &amp; """;"   )             )</f>
        <v/>
      </c>
      <c r="AQ38" t="str">
        <f>IF(Data!$L39=AQ$1, "",             IF(ISERR(SEARCH(AQ$1,Data!$H39)),        "",          ";" &amp; VLOOKUP(AQ$1,Data!$L:$N,3, FALSE) &amp; ",""" &amp; VLOOKUP(AQ$1,Data!$L:$M,2, FALSE) &amp; """;"   )             )</f>
        <v/>
      </c>
      <c r="AR38" t="str">
        <f>IF(Data!$L39=AR$1, "",             IF(ISERR(SEARCH(AR$1,Data!$H39)),        "",          ";" &amp; VLOOKUP(AR$1,Data!$L:$N,3, FALSE) &amp; ",""" &amp; VLOOKUP(AR$1,Data!$L:$M,2, FALSE) &amp; """;"   )             )</f>
        <v/>
      </c>
      <c r="AS38" t="str">
        <f>IF(Data!$L39=AS$1, "",             IF(ISERR(SEARCH(AS$1,Data!$H39)),        "",          ";" &amp; VLOOKUP(AS$1,Data!$L:$N,3, FALSE) &amp; ",""" &amp; VLOOKUP(AS$1,Data!$L:$M,2, FALSE) &amp; """;"   )             )</f>
        <v/>
      </c>
      <c r="AT38" t="str">
        <f>IF(Data!$L39=AT$1, "",             IF(ISERR(SEARCH(AT$1,Data!$H39)),        "",          ";" &amp; VLOOKUP(AT$1,Data!$L:$N,3, FALSE) &amp; ",""" &amp; VLOOKUP(AT$1,Data!$L:$M,2, FALSE) &amp; """;"   )             )</f>
        <v/>
      </c>
      <c r="AU38" t="str">
        <f>IF(Data!$L39=AU$1, "",             IF(ISERR(SEARCH(AU$1,Data!$H39)),        "",          ";" &amp; VLOOKUP(AU$1,Data!$L:$N,3, FALSE) &amp; ",""" &amp; VLOOKUP(AU$1,Data!$L:$M,2, FALSE) &amp; """;"   )             )</f>
        <v/>
      </c>
      <c r="AV38" t="str">
        <f>IF(Data!$L39=AV$1, "",             IF(ISERR(SEARCH(AV$1,Data!$H39)),        "",          ";" &amp; VLOOKUP(AV$1,Data!$L:$N,3, FALSE) &amp; ",""" &amp; VLOOKUP(AV$1,Data!$L:$M,2, FALSE) &amp; """;"   )             )</f>
        <v/>
      </c>
      <c r="AW38" t="str">
        <f>IF(Data!$L39=AW$1, "",             IF(ISERR(SEARCH(AW$1,Data!$H39)),        "",          ";" &amp; VLOOKUP(AW$1,Data!$L:$N,3, FALSE) &amp; ",""" &amp; VLOOKUP(AW$1,Data!$L:$M,2, FALSE) &amp; """;"   )             )</f>
        <v/>
      </c>
      <c r="AX38" t="str">
        <f>IF(Data!$L39=AX$1, "",             IF(ISERR(SEARCH(AX$1,Data!$H39)),        "",          ";" &amp; VLOOKUP(AX$1,Data!$L:$N,3, FALSE) &amp; ",""" &amp; VLOOKUP(AX$1,Data!$L:$M,2, FALSE) &amp; """;"   )             )</f>
        <v/>
      </c>
      <c r="AY38" t="str">
        <f>IF(Data!$L39=AY$1, "",             IF(ISERR(SEARCH(AY$1,Data!$H39)),        "",          ";" &amp; VLOOKUP(AY$1,Data!$L:$N,3, FALSE) &amp; ",""" &amp; VLOOKUP(AY$1,Data!$L:$M,2, FALSE) &amp; """;"   )             )</f>
        <v/>
      </c>
      <c r="AZ38" t="str">
        <f>IF(Data!$L39=AZ$1, "",             IF(ISERR(SEARCH(AZ$1,Data!$H39)),        "",          ";" &amp; VLOOKUP(AZ$1,Data!$L:$N,3, FALSE) &amp; ",""" &amp; VLOOKUP(AZ$1,Data!$L:$M,2, FALSE) &amp; """;"   )             )</f>
        <v/>
      </c>
      <c r="BA38" t="str">
        <f>IF(Data!$L39=BA$1, "",             IF(ISERR(SEARCH(BA$1,Data!$H39)),        "",          ";" &amp; VLOOKUP(BA$1,Data!$L:$N,3, FALSE) &amp; ",""" &amp; VLOOKUP(BA$1,Data!$L:$M,2, FALSE) &amp; """;"   )             )</f>
        <v/>
      </c>
      <c r="BB38" t="str">
        <f>IF(Data!$L39=BB$1, "",             IF(ISERR(SEARCH(BB$1,Data!$H39)),        "",          ";" &amp; VLOOKUP(BB$1,Data!$L:$N,3, FALSE) &amp; ",""" &amp; VLOOKUP(BB$1,Data!$L:$M,2, FALSE) &amp; """;"   )             )</f>
        <v/>
      </c>
      <c r="BC38" t="str">
        <f>IF(Data!$L39=BC$1, "",             IF(ISERR(SEARCH(BC$1,Data!$H39)),        "",          ";" &amp; VLOOKUP(BC$1,Data!$L:$N,3, FALSE) &amp; ",""" &amp; VLOOKUP(BC$1,Data!$L:$M,2, FALSE) &amp; """;"   )             )</f>
        <v/>
      </c>
      <c r="BD38" t="str">
        <f>IF(Data!$L39=BD$1, "",             IF(ISERR(SEARCH(BD$1,Data!$H39)),        "",          ";" &amp; VLOOKUP(BD$1,Data!$L:$N,3, FALSE) &amp; ",""" &amp; VLOOKUP(BD$1,Data!$L:$M,2, FALSE) &amp; """;"   )             )</f>
        <v/>
      </c>
      <c r="BE38" t="str">
        <f>IF(Data!$L39=BE$1, "",             IF(ISERR(SEARCH(BE$1,Data!$H39)),        "",          ";" &amp; VLOOKUP(BE$1,Data!$L:$N,3, FALSE) &amp; ",""" &amp; VLOOKUP(BE$1,Data!$L:$M,2, FALSE) &amp; """;"   )             )</f>
        <v/>
      </c>
      <c r="BF38" t="str">
        <f>IF(Data!$L39=BF$1, "",             IF(ISERR(SEARCH(BF$1,Data!$H39)),        "",          ";" &amp; VLOOKUP(BF$1,Data!$L:$N,3, FALSE) &amp; ",""" &amp; VLOOKUP(BF$1,Data!$L:$M,2, FALSE) &amp; """;"   )             )</f>
        <v/>
      </c>
      <c r="BG38" t="str">
        <f>IF(Data!$L39=BG$1, "",             IF(ISERR(SEARCH(BG$1,Data!$H39)),        "",          ";" &amp; VLOOKUP(BG$1,Data!$L:$N,3, FALSE) &amp; ",""" &amp; VLOOKUP(BG$1,Data!$L:$M,2, FALSE) &amp; """;"   )             )</f>
        <v/>
      </c>
      <c r="BH38" t="str">
        <f>IF(Data!$L39=BH$1, "",             IF(ISERR(SEARCH(BH$1,Data!$H39)),        "",          ";" &amp; VLOOKUP(BH$1,Data!$L:$N,3, FALSE) &amp; ",""" &amp; VLOOKUP(BH$1,Data!$L:$M,2, FALSE) &amp; """;"   )             )</f>
        <v/>
      </c>
      <c r="BI38" t="str">
        <f>IF(Data!$L39=BI$1, "",             IF(ISERR(SEARCH(BI$1,Data!$H39)),        "",          ";" &amp; VLOOKUP(BI$1,Data!$L:$N,3, FALSE) &amp; ",""" &amp; VLOOKUP(BI$1,Data!$L:$M,2, FALSE) &amp; """;"   )             )</f>
        <v/>
      </c>
      <c r="BJ38" t="str">
        <f>IF(Data!$L39=BJ$1, "",             IF(ISERR(SEARCH(BJ$1,Data!$H39)),        "",          ";" &amp; VLOOKUP(BJ$1,Data!$L:$N,3, FALSE) &amp; ",""" &amp; VLOOKUP(BJ$1,Data!$L:$M,2, FALSE) &amp; """;"   )             )</f>
        <v/>
      </c>
      <c r="BK38" t="str">
        <f>IF(Data!$L39=BK$1, "",             IF(ISERR(SEARCH(BK$1,Data!$H39)),        "",          ";" &amp; VLOOKUP(BK$1,Data!$L:$N,3, FALSE) &amp; ",""" &amp; VLOOKUP(BK$1,Data!$L:$M,2, FALSE) &amp; """;"   )             )</f>
        <v/>
      </c>
      <c r="BL38" t="str">
        <f>IF(Data!$L39=BL$1, "",             IF(ISERR(SEARCH(BL$1,Data!$H39)),        "",          ";" &amp; VLOOKUP(BL$1,Data!$L:$N,3, FALSE) &amp; ",""" &amp; VLOOKUP(BL$1,Data!$L:$M,2, FALSE) &amp; """;"   )             )</f>
        <v/>
      </c>
      <c r="BM38" t="str">
        <f>IF(Data!$L39=BM$1, "",             IF(ISERR(SEARCH(BM$1,Data!$H39)),        "",          ";" &amp; VLOOKUP(BM$1,Data!$L:$N,3, FALSE) &amp; ",""" &amp; VLOOKUP(BM$1,Data!$L:$M,2, FALSE) &amp; """;"   )             )</f>
        <v/>
      </c>
      <c r="BN38" t="str">
        <f>IF(Data!$L39=BN$1, "",             IF(ISERR(SEARCH(BN$1,Data!$H39)),        "",          ";" &amp; VLOOKUP(BN$1,Data!$L:$N,3, FALSE) &amp; ",""" &amp; VLOOKUP(BN$1,Data!$L:$M,2, FALSE) &amp; """;"   )             )</f>
        <v/>
      </c>
      <c r="BO38" t="str">
        <f>IF(Data!$L39=BO$1, "",             IF(ISERR(SEARCH(BO$1,Data!$H39)),        "",          ";" &amp; VLOOKUP(BO$1,Data!$L:$N,3, FALSE) &amp; ",""" &amp; VLOOKUP(BO$1,Data!$L:$M,2, FALSE) &amp; """;"   )             )</f>
        <v/>
      </c>
      <c r="BP38" t="str">
        <f>IF(Data!$L39=BP$1, "",             IF(ISERR(SEARCH(BP$1,Data!$H39)),        "",          ";" &amp; VLOOKUP(BP$1,Data!$L:$N,3, FALSE) &amp; ",""" &amp; VLOOKUP(BP$1,Data!$L:$M,2, FALSE) &amp; """;"   )             )</f>
        <v/>
      </c>
      <c r="BQ38" t="str">
        <f>IF(Data!$L39=BQ$1, "",             IF(ISERR(SEARCH(BQ$1,Data!$H39)),        "",          ";" &amp; VLOOKUP(BQ$1,Data!$L:$N,3, FALSE) &amp; ",""" &amp; VLOOKUP(BQ$1,Data!$L:$M,2, FALSE) &amp; """;"   )             )</f>
        <v/>
      </c>
      <c r="BR38" t="str">
        <f>IF(Data!$L39=BR$1, "",             IF(ISERR(SEARCH(BR$1,Data!$H39)),        "",          ";" &amp; VLOOKUP(BR$1,Data!$L:$N,3, FALSE) &amp; ",""" &amp; VLOOKUP(BR$1,Data!$L:$M,2, FALSE) &amp; """;"   )             )</f>
        <v/>
      </c>
      <c r="BS38" t="str">
        <f>IF(Data!$L39=BS$1, "",             IF(ISERR(SEARCH(BS$1,Data!$H39)),        "",          ";" &amp; VLOOKUP(BS$1,Data!$L:$N,3, FALSE) &amp; ",""" &amp; VLOOKUP(BS$1,Data!$L:$M,2, FALSE) &amp; """;"   )             )</f>
        <v/>
      </c>
      <c r="BT38" t="str">
        <f>IF(Data!$L39=BT$1, "",             IF(ISERR(SEARCH(BT$1,Data!$H39)),        "",          ";" &amp; VLOOKUP(BT$1,Data!$L:$N,3, FALSE) &amp; ",""" &amp; VLOOKUP(BT$1,Data!$L:$M,2, FALSE) &amp; """;"   )             )</f>
        <v/>
      </c>
      <c r="BU38" t="str">
        <f>IF(Data!$L39=BU$1, "",             IF(ISERR(SEARCH(BU$1,Data!$H39)),        "",          ";" &amp; VLOOKUP(BU$1,Data!$L:$N,3, FALSE) &amp; ",""" &amp; VLOOKUP(BU$1,Data!$L:$M,2, FALSE) &amp; """;"   )             )</f>
        <v/>
      </c>
      <c r="BV38" t="str">
        <f>IF(Data!$L39=BV$1, "",             IF(ISERR(SEARCH(BV$1,Data!$H39)),        "",          ";" &amp; VLOOKUP(BV$1,Data!$L:$N,3, FALSE) &amp; ",""" &amp; VLOOKUP(BV$1,Data!$L:$M,2, FALSE) &amp; """;"   )             )</f>
        <v/>
      </c>
      <c r="BW38" t="str">
        <f>IF(Data!$L39=BW$1, "",             IF(ISERR(SEARCH(BW$1,Data!$H39)),        "",          ";" &amp; VLOOKUP(BW$1,Data!$L:$N,3, FALSE) &amp; ",""" &amp; VLOOKUP(BW$1,Data!$L:$M,2, FALSE) &amp; """;"   )             )</f>
        <v/>
      </c>
      <c r="BX38" t="str">
        <f>IF(Data!$L39=BX$1, "",             IF(ISERR(SEARCH(BX$1,Data!$H39)),        "",          ";" &amp; VLOOKUP(BX$1,Data!$L:$N,3, FALSE) &amp; ",""" &amp; VLOOKUP(BX$1,Data!$L:$M,2, FALSE) &amp; """;"   )             )</f>
        <v/>
      </c>
      <c r="BY38" t="str">
        <f>IF(Data!$L39=BY$1, "",             IF(ISERR(SEARCH(BY$1,Data!$H39)),        "",          ";" &amp; VLOOKUP(BY$1,Data!$L:$N,3, FALSE) &amp; ",""" &amp; VLOOKUP(BY$1,Data!$L:$M,2, FALSE) &amp; """;"   )             )</f>
        <v/>
      </c>
      <c r="BZ38" t="str">
        <f>IF(Data!$L39=BZ$1, "",             IF(ISERR(SEARCH(BZ$1,Data!$H39)),        "",          ";" &amp; VLOOKUP(BZ$1,Data!$L:$N,3, FALSE) &amp; ",""" &amp; VLOOKUP(BZ$1,Data!$L:$M,2, FALSE) &amp; """;"   )             )</f>
        <v/>
      </c>
      <c r="CA38" t="str">
        <f>IF(Data!$L39=CA$1, "",             IF(ISERR(SEARCH(CA$1,Data!$H39)),        "",          ";" &amp; VLOOKUP(CA$1,Data!$L:$N,3, FALSE) &amp; ",""" &amp; VLOOKUP(CA$1,Data!$L:$M,2, FALSE) &amp; """;"   )             )</f>
        <v/>
      </c>
      <c r="CB38" t="str">
        <f>IF(Data!$L39=CB$1, "",             IF(ISERR(SEARCH(CB$1,Data!$H39)),        "",          ";" &amp; VLOOKUP(CB$1,Data!$L:$N,3, FALSE) &amp; ",""" &amp; VLOOKUP(CB$1,Data!$L:$M,2, FALSE) &amp; """;"   )             )</f>
        <v/>
      </c>
      <c r="CC38" t="str">
        <f>IF(Data!$L39=CC$1, "",             IF(ISERR(SEARCH(CC$1,Data!$H39)),        "",          ";" &amp; VLOOKUP(CC$1,Data!$L:$N,3, FALSE) &amp; ",""" &amp; VLOOKUP(CC$1,Data!$L:$M,2, FALSE) &amp; """;"   )             )</f>
        <v/>
      </c>
      <c r="CD38" t="str">
        <f>IF(Data!$L39=CD$1, "",             IF(ISERR(SEARCH(CD$1,Data!$H39)),        "",          ";" &amp; VLOOKUP(CD$1,Data!$L:$N,3, FALSE) &amp; ",""" &amp; VLOOKUP(CD$1,Data!$L:$M,2, FALSE) &amp; """;"   )             )</f>
        <v/>
      </c>
      <c r="CE38" t="str">
        <f>IF(Data!$L39=CE$1, "",             IF(ISERR(SEARCH(CE$1,Data!$H39)),        "",          ";" &amp; VLOOKUP(CE$1,Data!$L:$N,3, FALSE) &amp; ",""" &amp; VLOOKUP(CE$1,Data!$L:$M,2, FALSE) &amp; """;"   )             )</f>
        <v/>
      </c>
      <c r="CF38" t="str">
        <f>IF(Data!$L39=CF$1, "",             IF(ISERR(SEARCH(CF$1,Data!$H39)),        "",          ";" &amp; VLOOKUP(CF$1,Data!$L:$N,3, FALSE) &amp; ",""" &amp; VLOOKUP(CF$1,Data!$L:$M,2, FALSE) &amp; """;"   )             )</f>
        <v/>
      </c>
      <c r="CG38" t="str">
        <f>IF(Data!$L39=CG$1, "",             IF(ISERR(SEARCH(CG$1,Data!$H39)),        "",          ";" &amp; VLOOKUP(CG$1,Data!$L:$N,3, FALSE) &amp; ",""" &amp; VLOOKUP(CG$1,Data!$L:$M,2, FALSE) &amp; """;"   )             )</f>
        <v/>
      </c>
      <c r="CH38" t="str">
        <f>IF(Data!$L39=CH$1, "",             IF(ISERR(SEARCH(CH$1,Data!$H39)),        "",          ";" &amp; VLOOKUP(CH$1,Data!$L:$N,3, FALSE) &amp; ",""" &amp; VLOOKUP(CH$1,Data!$L:$M,2, FALSE) &amp; """;"   )             )</f>
        <v/>
      </c>
      <c r="CI38" t="str">
        <f>IF(Data!$L39=CI$1, "",             IF(ISERR(SEARCH(CI$1,Data!$H39)),        "",          ";" &amp; VLOOKUP(CI$1,Data!$L:$N,3, FALSE) &amp; ",""" &amp; VLOOKUP(CI$1,Data!$L:$M,2, FALSE) &amp; """;"   )             )</f>
        <v/>
      </c>
      <c r="CJ38" t="str">
        <f>IF(Data!$L39=CJ$1, "",             IF(ISERR(SEARCH(CJ$1,Data!$H39)),        "",          ";" &amp; VLOOKUP(CJ$1,Data!$L:$N,3, FALSE) &amp; ",""" &amp; VLOOKUP(CJ$1,Data!$L:$M,2, FALSE) &amp; """;"   )             )</f>
        <v/>
      </c>
      <c r="CK38" t="str">
        <f>IF(Data!$L39=CK$1, "",             IF(ISERR(SEARCH(CK$1,Data!$H39)),        "",          ";" &amp; VLOOKUP(CK$1,Data!$L:$N,3, FALSE) &amp; ",""" &amp; VLOOKUP(CK$1,Data!$L:$M,2, FALSE) &amp; """;"   )             )</f>
        <v/>
      </c>
      <c r="CL38" t="str">
        <f>IF(Data!$L39=CL$1, "",             IF(ISERR(SEARCH(CL$1,Data!$H39)),        "",          ";" &amp; VLOOKUP(CL$1,Data!$L:$N,3, FALSE) &amp; ",""" &amp; VLOOKUP(CL$1,Data!$L:$M,2, FALSE) &amp; """;"   )             )</f>
        <v/>
      </c>
      <c r="CM38" t="str">
        <f>IF(Data!$L39=CM$1, "",             IF(ISERR(SEARCH(CM$1,Data!$H39)),        "",          ";" &amp; VLOOKUP(CM$1,Data!$L:$N,3, FALSE) &amp; ",""" &amp; VLOOKUP(CM$1,Data!$L:$M,2, FALSE) &amp; """;"   )             )</f>
        <v/>
      </c>
      <c r="CN38" t="str">
        <f>IF(Data!$L39=CN$1, "",             IF(ISERR(SEARCH(CN$1,Data!$H39)),        "",          ";" &amp; VLOOKUP(CN$1,Data!$L:$N,3, FALSE) &amp; ",""" &amp; VLOOKUP(CN$1,Data!$L:$M,2, FALSE) &amp; """;"   )             )</f>
        <v/>
      </c>
      <c r="CO38" t="str">
        <f>IF(Data!$L39=CO$1, "",             IF(ISERR(SEARCH(CO$1,Data!$H39)),        "",          ";" &amp; VLOOKUP(CO$1,Data!$L:$N,3, FALSE) &amp; ",""" &amp; VLOOKUP(CO$1,Data!$L:$M,2, FALSE) &amp; """;"   )             )</f>
        <v/>
      </c>
      <c r="CP38" t="str">
        <f>IF(Data!$L39=CP$1, "",             IF(ISERR(SEARCH(CP$1,Data!$H39)),        "",          ";" &amp; VLOOKUP(CP$1,Data!$L:$N,3, FALSE) &amp; ",""" &amp; VLOOKUP(CP$1,Data!$L:$M,2, FALSE) &amp; """;"   )             )</f>
        <v/>
      </c>
      <c r="CQ38" t="str">
        <f>IF(Data!$L39=CQ$1, "",             IF(ISERR(SEARCH(CQ$1,Data!$H39)),        "",          ";" &amp; VLOOKUP(CQ$1,Data!$L:$N,3, FALSE) &amp; ",""" &amp; VLOOKUP(CQ$1,Data!$L:$M,2, FALSE) &amp; """;"   )             )</f>
        <v/>
      </c>
      <c r="CR38" t="str">
        <f>IF(Data!$L39=CR$1, "",             IF(ISERR(SEARCH(CR$1,Data!$H39)),        "",          ";" &amp; VLOOKUP(CR$1,Data!$L:$N,3, FALSE) &amp; ",""" &amp; VLOOKUP(CR$1,Data!$L:$M,2, FALSE) &amp; """;"   )             )</f>
        <v/>
      </c>
      <c r="CS38" t="str">
        <f>IF(Data!$L39=CS$1, "",             IF(ISERR(SEARCH(CS$1,Data!$H39)),        "",          ";" &amp; VLOOKUP(CS$1,Data!$L:$N,3, FALSE) &amp; ",""" &amp; VLOOKUP(CS$1,Data!$L:$M,2, FALSE) &amp; """;"   )             )</f>
        <v/>
      </c>
      <c r="CT38" t="str">
        <f>IF(Data!$L39=CT$1, "",             IF(ISERR(SEARCH(CT$1,Data!$H39)),        "",          ";" &amp; VLOOKUP(CT$1,Data!$L:$N,3, FALSE) &amp; ",""" &amp; VLOOKUP(CT$1,Data!$L:$M,2, FALSE) &amp; """;"   )             )</f>
        <v/>
      </c>
      <c r="CU38" t="str">
        <f>IF(Data!$L39=CU$1, "",             IF(ISERR(SEARCH(CU$1,Data!$H39)),        "",          ";" &amp; VLOOKUP(CU$1,Data!$L:$N,3, FALSE) &amp; ",""" &amp; VLOOKUP(CU$1,Data!$L:$M,2, FALSE) &amp; """;"   )             )</f>
        <v/>
      </c>
      <c r="CV38" t="str">
        <f>IF(Data!$L39=CV$1, "",             IF(ISERR(SEARCH(CV$1,Data!$H39)),        "",          ";" &amp; VLOOKUP(CV$1,Data!$L:$N,3, FALSE) &amp; ",""" &amp; VLOOKUP(CV$1,Data!$L:$M,2, FALSE) &amp; """;"   )             )</f>
        <v/>
      </c>
      <c r="CW38" t="str">
        <f>IF(Data!$L39=CW$1, "",             IF(ISERR(SEARCH(CW$1,Data!$H39)),        "",          ";" &amp; VLOOKUP(CW$1,Data!$L:$N,3, FALSE) &amp; ",""" &amp; VLOOKUP(CW$1,Data!$L:$M,2, FALSE) &amp; """;"   )             )</f>
        <v/>
      </c>
      <c r="CX38" t="str">
        <f>IF(Data!$L39=CX$1, "",             IF(ISERR(SEARCH(CX$1,Data!$H39)),        "",          ";" &amp; VLOOKUP(CX$1,Data!$L:$N,3, FALSE) &amp; ",""" &amp; VLOOKUP(CX$1,Data!$L:$M,2, FALSE) &amp; """;"   )             )</f>
        <v/>
      </c>
      <c r="CY38" t="str">
        <f>IF(Data!$L39=CY$1, "",             IF(ISERR(SEARCH(CY$1,Data!$H39)),        "",          ";" &amp; VLOOKUP(CY$1,Data!$L:$N,3, FALSE) &amp; ",""" &amp; VLOOKUP(CY$1,Data!$L:$M,2, FALSE) &amp; """;"   )             )</f>
        <v/>
      </c>
      <c r="CZ38" t="str">
        <f>IF(Data!$L39=CZ$1, "",             IF(ISERR(SEARCH(CZ$1,Data!$H39)),        "",          ";" &amp; VLOOKUP(CZ$1,Data!$L:$N,3, FALSE) &amp; ",""" &amp; VLOOKUP(CZ$1,Data!$L:$M,2, FALSE) &amp; """;"   )             )</f>
        <v/>
      </c>
      <c r="DA38" t="str">
        <f>IF(Data!$L39=DA$1, "",             IF(ISERR(SEARCH(DA$1,Data!$H39)),        "",          ";" &amp; VLOOKUP(DA$1,Data!$L:$N,3, FALSE) &amp; ",""" &amp; VLOOKUP(DA$1,Data!$L:$M,2, FALSE) &amp; """;"   )             )</f>
        <v/>
      </c>
      <c r="DB38" t="str">
        <f>IF(Data!$L39=DB$1, "",             IF(ISERR(SEARCH(DB$1,Data!$H39)),        "",          ";" &amp; VLOOKUP(DB$1,Data!$L:$N,3, FALSE) &amp; ",""" &amp; VLOOKUP(DB$1,Data!$L:$M,2, FALSE) &amp; """;"   )             )</f>
        <v/>
      </c>
      <c r="DC38" t="str">
        <f>IF(Data!$L39=DC$1, "",             IF(ISERR(SEARCH(DC$1,Data!$H39)),        "",          ";" &amp; VLOOKUP(DC$1,Data!$L:$N,3, FALSE) &amp; ",""" &amp; VLOOKUP(DC$1,Data!$L:$M,2, FALSE) &amp; """;"   )             )</f>
        <v/>
      </c>
      <c r="DD38" t="str">
        <f>IF(Data!$L39=DD$1, "",             IF(ISERR(SEARCH(DD$1,Data!$H39)),        "",          ";" &amp; VLOOKUP(DD$1,Data!$L:$N,3, FALSE) &amp; ",""" &amp; VLOOKUP(DD$1,Data!$L:$M,2, FALSE) &amp; """;"   )             )</f>
        <v/>
      </c>
      <c r="DE38" t="str">
        <f>IF(Data!$L39=DE$1, "",             IF(ISERR(SEARCH(DE$1,Data!$H39)),        "",          ";" &amp; VLOOKUP(DE$1,Data!$L:$N,3, FALSE) &amp; ",""" &amp; VLOOKUP(DE$1,Data!$L:$M,2, FALSE) &amp; """;"   )             )</f>
        <v/>
      </c>
      <c r="DF38" t="str">
        <f>IF(Data!$L39=DF$1, "",             IF(ISERR(SEARCH(DF$1,Data!$H39)),        "",          ";" &amp; VLOOKUP(DF$1,Data!$L:$N,3, FALSE) &amp; ",""" &amp; VLOOKUP(DF$1,Data!$L:$M,2, FALSE) &amp; """;"   )             )</f>
        <v/>
      </c>
      <c r="DG38" t="str">
        <f>IF(Data!$L39=DG$1, "",             IF(ISERR(SEARCH(DG$1,Data!$H39)),        "",          ";" &amp; VLOOKUP(DG$1,Data!$L:$N,3, FALSE) &amp; ",""" &amp; VLOOKUP(DG$1,Data!$L:$M,2, FALSE) &amp; """;"   )             )</f>
        <v/>
      </c>
      <c r="DH38" t="str">
        <f>IF(Data!$L39=DH$1, "",             IF(ISERR(SEARCH(DH$1,Data!$H39)),        "",          ";" &amp; VLOOKUP(DH$1,Data!$L:$N,3, FALSE) &amp; ",""" &amp; VLOOKUP(DH$1,Data!$L:$M,2, FALSE) &amp; """;"   )             )</f>
        <v/>
      </c>
      <c r="DI38" t="str">
        <f>IF(Data!$L39=DI$1, "",             IF(ISERR(SEARCH(DI$1,Data!$H39)),        "",          ";" &amp; VLOOKUP(DI$1,Data!$L:$N,3, FALSE) &amp; ",""" &amp; VLOOKUP(DI$1,Data!$L:$M,2, FALSE) &amp; """;"   )             )</f>
        <v/>
      </c>
      <c r="DJ38" t="str">
        <f>IF(Data!$L39=DJ$1, "",             IF(ISERR(SEARCH(DJ$1,Data!$H39)),        "",          ";" &amp; VLOOKUP(DJ$1,Data!$L:$N,3, FALSE) &amp; ",""" &amp; VLOOKUP(DJ$1,Data!$L:$M,2, FALSE) &amp; """;"   )             )</f>
        <v/>
      </c>
      <c r="DK38" t="str">
        <f>IF(Data!$L39=DK$1, "",             IF(ISERR(SEARCH(DK$1,Data!$H39)),        "",          ";" &amp; VLOOKUP(DK$1,Data!$L:$N,3, FALSE) &amp; ",""" &amp; VLOOKUP(DK$1,Data!$L:$M,2, FALSE) &amp; """;"   )             )</f>
        <v/>
      </c>
      <c r="DL38" t="str">
        <f>IF(Data!$L39=DL$1, "",             IF(ISERR(SEARCH(DL$1,Data!$H39)),        "",          ";" &amp; VLOOKUP(DL$1,Data!$L:$N,3, FALSE) &amp; ",""" &amp; VLOOKUP(DL$1,Data!$L:$M,2, FALSE) &amp; """;"   )             )</f>
        <v/>
      </c>
      <c r="DM38" t="str">
        <f>IF(Data!$L39=DM$1, "",             IF(ISERR(SEARCH(DM$1,Data!$H39)),        "",          ";" &amp; VLOOKUP(DM$1,Data!$L:$N,3, FALSE) &amp; ",""" &amp; VLOOKUP(DM$1,Data!$L:$M,2, FALSE) &amp; """;"   )             )</f>
        <v/>
      </c>
      <c r="DN38" t="str">
        <f>IF(Data!$L39=DN$1, "",             IF(ISERR(SEARCH(DN$1,Data!$H39)),        "",          ";" &amp; VLOOKUP(DN$1,Data!$L:$N,3, FALSE) &amp; ",""" &amp; VLOOKUP(DN$1,Data!$L:$M,2, FALSE) &amp; """;"   )             )</f>
        <v/>
      </c>
      <c r="DO38" t="str">
        <f>IF(Data!$L39=DO$1, "",             IF(ISERR(SEARCH(DO$1,Data!$H39)),        "",          ";" &amp; VLOOKUP(DO$1,Data!$L:$N,3, FALSE) &amp; ",""" &amp; VLOOKUP(DO$1,Data!$L:$M,2, FALSE) &amp; """;"   )             )</f>
        <v/>
      </c>
      <c r="DP38" t="str">
        <f>IF(Data!$L39=DP$1, "",             IF(ISERR(SEARCH(DP$1,Data!$H39)),        "",          ";" &amp; VLOOKUP(DP$1,Data!$L:$N,3, FALSE) &amp; ",""" &amp; VLOOKUP(DP$1,Data!$L:$M,2, FALSE) &amp; """;"   )             )</f>
        <v/>
      </c>
      <c r="DQ38" t="str">
        <f>IF(Data!$L39=DQ$1, "",             IF(ISERR(SEARCH(DQ$1,Data!$H39)),        "",          ";" &amp; VLOOKUP(DQ$1,Data!$L:$N,3, FALSE) &amp; ",""" &amp; VLOOKUP(DQ$1,Data!$L:$M,2, FALSE) &amp; """;"   )             )</f>
        <v/>
      </c>
      <c r="DR38" t="str">
        <f>IF(Data!$L39=DR$1, "",             IF(ISERR(SEARCH(DR$1,Data!$H39)),        "",          ";" &amp; VLOOKUP(DR$1,Data!$L:$N,3, FALSE) &amp; ",""" &amp; VLOOKUP(DR$1,Data!$L:$M,2, FALSE) &amp; """;"   )             )</f>
        <v/>
      </c>
      <c r="DS38" t="str">
        <f>IF(Data!$L39=DS$1, "",             IF(ISERR(SEARCH(DS$1,Data!$H39)),        "",          ";" &amp; VLOOKUP(DS$1,Data!$L:$N,3, FALSE) &amp; ",""" &amp; VLOOKUP(DS$1,Data!$L:$M,2, FALSE) &amp; """;"   )             )</f>
        <v/>
      </c>
      <c r="DT38" t="str">
        <f>IF(Data!$L39=DT$1, "",             IF(ISERR(SEARCH(DT$1,Data!$H39)),        "",          ";" &amp; VLOOKUP(DT$1,Data!$L:$N,3, FALSE) &amp; ",""" &amp; VLOOKUP(DT$1,Data!$L:$M,2, FALSE) &amp; """;"   )             )</f>
        <v/>
      </c>
      <c r="DU38" t="str">
        <f>IF(Data!$L39=DU$1, "",             IF(ISERR(SEARCH(DU$1,Data!$H39)),        "",          ";" &amp; VLOOKUP(DU$1,Data!$L:$N,3, FALSE) &amp; ",""" &amp; VLOOKUP(DU$1,Data!$L:$M,2, FALSE) &amp; """;"   )             )</f>
        <v/>
      </c>
      <c r="DV38" t="str">
        <f>IF(Data!$L39=DV$1, "",             IF(ISERR(SEARCH(DV$1,Data!$H39)),        "",          ";" &amp; VLOOKUP(DV$1,Data!$L:$N,3, FALSE) &amp; ",""" &amp; VLOOKUP(DV$1,Data!$L:$M,2, FALSE) &amp; """;"   )             )</f>
        <v/>
      </c>
      <c r="DW38" t="str">
        <f>IF(Data!$L39=DW$1, "",             IF(ISERR(SEARCH(DW$1,Data!$H39)),        "",          ";" &amp; VLOOKUP(DW$1,Data!$L:$N,3, FALSE) &amp; ",""" &amp; VLOOKUP(DW$1,Data!$L:$M,2, FALSE) &amp; """;"   )             )</f>
        <v/>
      </c>
      <c r="DX38" t="str">
        <f>IF(Data!$L39=DX$1, "",             IF(ISERR(SEARCH(DX$1,Data!$H39)),        "",          ";" &amp; VLOOKUP(DX$1,Data!$L:$N,3, FALSE) &amp; ",""" &amp; VLOOKUP(DX$1,Data!$L:$M,2, FALSE) &amp; """;"   )             )</f>
        <v/>
      </c>
      <c r="DY38" t="str">
        <f>IF(Data!$L39=DY$1, "",             IF(ISERR(SEARCH(DY$1,Data!$H39)),        "",          ";" &amp; VLOOKUP(DY$1,Data!$L:$N,3, FALSE) &amp; ",""" &amp; VLOOKUP(DY$1,Data!$L:$M,2, FALSE) &amp; """;"   )             )</f>
        <v/>
      </c>
      <c r="DZ38" t="str">
        <f>IF(Data!$L39=DZ$1, "",             IF(ISERR(SEARCH(DZ$1,Data!$H39)),        "",          ";" &amp; VLOOKUP(DZ$1,Data!$L:$N,3, FALSE) &amp; ",""" &amp; VLOOKUP(DZ$1,Data!$L:$M,2, FALSE) &amp; """;"   )             )</f>
        <v/>
      </c>
      <c r="EA38" t="str">
        <f>IF(Data!$L39=EA$1, "",             IF(ISERR(SEARCH(EA$1,Data!$H39)),        "",          ";" &amp; VLOOKUP(EA$1,Data!$L:$N,3, FALSE) &amp; ",""" &amp; VLOOKUP(EA$1,Data!$L:$M,2, FALSE) &amp; """;"   )             )</f>
        <v/>
      </c>
      <c r="EB38" t="str">
        <f>IF(Data!$L39=EB$1, "",             IF(ISERR(SEARCH(EB$1,Data!$H39)),        "",          ";" &amp; VLOOKUP(EB$1,Data!$L:$N,3, FALSE) &amp; ",""" &amp; VLOOKUP(EB$1,Data!$L:$M,2, FALSE) &amp; """;"   )             )</f>
        <v/>
      </c>
      <c r="EC38" t="str">
        <f>IF(Data!$L39=EC$1, "",             IF(ISERR(SEARCH(EC$1,Data!$H39)),        "",          ";" &amp; VLOOKUP(EC$1,Data!$L:$N,3, FALSE) &amp; ",""" &amp; VLOOKUP(EC$1,Data!$L:$M,2, FALSE) &amp; """;"   )             )</f>
        <v/>
      </c>
      <c r="ED38" t="str">
        <f>IF(Data!$L39=ED$1, "",             IF(ISERR(SEARCH(ED$1,Data!$H39)),        "",          ";" &amp; VLOOKUP(ED$1,Data!$L:$N,3, FALSE) &amp; ",""" &amp; VLOOKUP(ED$1,Data!$L:$M,2, FALSE) &amp; """;"   )             )</f>
        <v/>
      </c>
      <c r="EE38" t="str">
        <f>IF(Data!$L39=EE$1, "",             IF(ISERR(SEARCH(EE$1,Data!$H39)),        "",          ";" &amp; VLOOKUP(EE$1,Data!$L:$N,3, FALSE) &amp; ",""" &amp; VLOOKUP(EE$1,Data!$L:$M,2, FALSE) &amp; """;"   )             )</f>
        <v/>
      </c>
      <c r="EF38" t="str">
        <f>IF(Data!$L39=EF$1, "",             IF(ISERR(SEARCH(EF$1,Data!$H39)),        "",          ";" &amp; VLOOKUP(EF$1,Data!$L:$N,3, FALSE) &amp; ",""" &amp; VLOOKUP(EF$1,Data!$L:$M,2, FALSE) &amp; """;"   )             )</f>
        <v/>
      </c>
      <c r="EG38" t="str">
        <f>IF(Data!$L39=EG$1, "",             IF(ISERR(SEARCH(EG$1,Data!$H39)),        "",          ";" &amp; VLOOKUP(EG$1,Data!$L:$N,3, FALSE) &amp; ",""" &amp; VLOOKUP(EG$1,Data!$L:$M,2, FALSE) &amp; """;"   )             )</f>
        <v/>
      </c>
      <c r="EH38" t="str">
        <f>IF(Data!$L39=EH$1, "",             IF(ISERR(SEARCH(EH$1,Data!$H39)),        "",          ";" &amp; VLOOKUP(EH$1,Data!$L:$N,3, FALSE) &amp; ",""" &amp; VLOOKUP(EH$1,Data!$L:$M,2, FALSE) &amp; """;"   )             )</f>
        <v/>
      </c>
      <c r="EI38" t="str">
        <f>IF(Data!$L39=EI$1, "",             IF(ISERR(SEARCH(EI$1,Data!$H39)),        "",          ";" &amp; VLOOKUP(EI$1,Data!$L:$N,3, FALSE) &amp; ",""" &amp; VLOOKUP(EI$1,Data!$L:$M,2, FALSE) &amp; """;"   )             )</f>
        <v/>
      </c>
      <c r="EJ38" t="str">
        <f>IF(Data!$L39=EJ$1, "",             IF(ISERR(SEARCH(EJ$1,Data!$H39)),        "",          ";" &amp; VLOOKUP(EJ$1,Data!$L:$N,3, FALSE) &amp; ",""" &amp; VLOOKUP(EJ$1,Data!$L:$M,2, FALSE) &amp; """;"   )             )</f>
        <v/>
      </c>
      <c r="EK38" t="str">
        <f>IF(Data!$L39=EK$1, "",             IF(ISERR(SEARCH(EK$1,Data!$H39)),        "",          ";" &amp; VLOOKUP(EK$1,Data!$L:$N,3, FALSE) &amp; ",""" &amp; VLOOKUP(EK$1,Data!$L:$M,2, FALSE) &amp; """;"   )             )</f>
        <v/>
      </c>
      <c r="EL38" t="str">
        <f>IF(Data!$L39=EL$1, "",             IF(ISERR(SEARCH(EL$1,Data!$H39)),        "",          ";" &amp; VLOOKUP(EL$1,Data!$L:$N,3, FALSE) &amp; ",""" &amp; VLOOKUP(EL$1,Data!$L:$M,2, FALSE) &amp; """;"   )             )</f>
        <v/>
      </c>
      <c r="EM38" t="str">
        <f>IF(Data!$L39=EM$1, "",             IF(ISERR(SEARCH(EM$1,Data!$H39)),        "",          ";" &amp; VLOOKUP(EM$1,Data!$L:$N,3, FALSE) &amp; ",""" &amp; VLOOKUP(EM$1,Data!$L:$M,2, FALSE) &amp; """;"   )             )</f>
        <v/>
      </c>
      <c r="EN38" t="str">
        <f>IF(Data!$L39=EN$1, "",             IF(ISERR(SEARCH(EN$1,Data!$H39)),        "",          ";" &amp; VLOOKUP(EN$1,Data!$L:$N,3, FALSE) &amp; ",""" &amp; VLOOKUP(EN$1,Data!$L:$M,2, FALSE) &amp; """;"   )             )</f>
        <v/>
      </c>
      <c r="EO38" t="str">
        <f>IF(Data!$L39=EO$1, "",             IF(ISERR(SEARCH(EO$1,Data!$H39)),        "",          ";" &amp; VLOOKUP(EO$1,Data!$L:$N,3, FALSE) &amp; ",""" &amp; VLOOKUP(EO$1,Data!$L:$M,2, FALSE) &amp; """;"   )             )</f>
        <v/>
      </c>
      <c r="EP38" t="str">
        <f>IF(Data!$L39=EP$1, "",             IF(ISERR(SEARCH(EP$1,Data!$H39)),        "",          ";" &amp; VLOOKUP(EP$1,Data!$L:$N,3, FALSE) &amp; ",""" &amp; VLOOKUP(EP$1,Data!$L:$M,2, FALSE) &amp; """;"   )             )</f>
        <v/>
      </c>
      <c r="EQ38" t="str">
        <f>IF(Data!$L39=EQ$1, "",             IF(ISERR(SEARCH(EQ$1,Data!$H39)),        "",          ";" &amp; VLOOKUP(EQ$1,Data!$L:$N,3, FALSE) &amp; ",""" &amp; VLOOKUP(EQ$1,Data!$L:$M,2, FALSE) &amp; """;"   )             )</f>
        <v/>
      </c>
      <c r="ER38" t="str">
        <f>IF(Data!$L39=ER$1, "",             IF(ISERR(SEARCH(ER$1,Data!$H39)),        "",          ";" &amp; VLOOKUP(ER$1,Data!$L:$N,3, FALSE) &amp; ",""" &amp; VLOOKUP(ER$1,Data!$L:$M,2, FALSE) &amp; """;"   )             )</f>
        <v/>
      </c>
      <c r="ES38" t="str">
        <f>IF(Data!$L39=ES$1, "",             IF(ISERR(SEARCH(ES$1,Data!$H39)),        "",          ";" &amp; VLOOKUP(ES$1,Data!$L:$N,3, FALSE) &amp; ",""" &amp; VLOOKUP(ES$1,Data!$L:$M,2, FALSE) &amp; """;"   )             )</f>
        <v/>
      </c>
      <c r="ET38" t="str">
        <f>IF(Data!$L39=ET$1, "",             IF(ISERR(SEARCH(ET$1,Data!$H39)),        "",          ";" &amp; VLOOKUP(ET$1,Data!$L:$N,3, FALSE) &amp; ",""" &amp; VLOOKUP(ET$1,Data!$L:$M,2, FALSE) &amp; """;"   )             )</f>
        <v/>
      </c>
      <c r="EU38" t="str">
        <f>IF(Data!$L39=EU$1, "",             IF(ISERR(SEARCH(EU$1,Data!$H39)),        "",          ";" &amp; VLOOKUP(EU$1,Data!$L:$N,3, FALSE) &amp; ",""" &amp; VLOOKUP(EU$1,Data!$L:$M,2, FALSE) &amp; """;"   )             )</f>
        <v/>
      </c>
      <c r="EV38" t="str">
        <f>IF(Data!$L39=EV$1, "",             IF(ISERR(SEARCH(EV$1,Data!$H39)),        "",          ";" &amp; VLOOKUP(EV$1,Data!$L:$N,3, FALSE) &amp; ",""" &amp; VLOOKUP(EV$1,Data!$L:$M,2, FALSE) &amp; """;"   )             )</f>
        <v/>
      </c>
      <c r="EW38" t="str">
        <f>IF(Data!$L39=EW$1, "",             IF(ISERR(SEARCH(EW$1,Data!$H39)),        "",          ";" &amp; VLOOKUP(EW$1,Data!$L:$N,3, FALSE) &amp; ",""" &amp; VLOOKUP(EW$1,Data!$L:$M,2, FALSE) &amp; """;"   )             )</f>
        <v/>
      </c>
      <c r="EX38" t="str">
        <f>IF(Data!$L39=EX$1, "",             IF(ISERR(SEARCH(EX$1,Data!$H39)),        "",          ";" &amp; VLOOKUP(EX$1,Data!$L:$N,3, FALSE) &amp; ",""" &amp; VLOOKUP(EX$1,Data!$L:$M,2, FALSE) &amp; """;"   )             )</f>
        <v/>
      </c>
      <c r="EY38" t="str">
        <f>IF(Data!$L39=EY$1, "",             IF(ISERR(SEARCH(EY$1,Data!$H39)),        "",          ";" &amp; VLOOKUP(EY$1,Data!$L:$N,3, FALSE) &amp; ",""" &amp; VLOOKUP(EY$1,Data!$L:$M,2, FALSE) &amp; """;"   )             )</f>
        <v/>
      </c>
      <c r="EZ38" t="str">
        <f>IF(Data!$L39=EZ$1, "",             IF(ISERR(SEARCH(EZ$1,Data!$H39)),        "",          ";" &amp; VLOOKUP(EZ$1,Data!$L:$N,3, FALSE) &amp; ",""" &amp; VLOOKUP(EZ$1,Data!$L:$M,2, FALSE) &amp; """;"   )             )</f>
        <v/>
      </c>
      <c r="FA38" t="str">
        <f>IF(Data!$L39=FA$1, "",             IF(ISERR(SEARCH(FA$1,Data!$H39)),        "",          ";" &amp; VLOOKUP(FA$1,Data!$L:$N,3, FALSE) &amp; ",""" &amp; VLOOKUP(FA$1,Data!$L:$M,2, FALSE) &amp; """;"   )             )</f>
        <v/>
      </c>
      <c r="FB38" t="str">
        <f>IF(Data!$L39=FB$1, "",             IF(ISERR(SEARCH(FB$1,Data!$H39)),        "",          ";" &amp; VLOOKUP(FB$1,Data!$L:$N,3, FALSE) &amp; ",""" &amp; VLOOKUP(FB$1,Data!$L:$M,2, FALSE) &amp; """;"   )             )</f>
        <v/>
      </c>
      <c r="FC38" t="str">
        <f>IF(Data!$L39=FC$1, "",             IF(ISERR(SEARCH(FC$1,Data!$H39)),        "",          ";" &amp; VLOOKUP(FC$1,Data!$L:$N,3, FALSE) &amp; ",""" &amp; VLOOKUP(FC$1,Data!$L:$M,2, FALSE) &amp; """;"   )             )</f>
        <v/>
      </c>
      <c r="FD38" t="str">
        <f>IF(Data!$L39=FD$1, "",             IF(ISERR(SEARCH(FD$1,Data!$H39)),        "",          ";" &amp; VLOOKUP(FD$1,Data!$L:$N,3, FALSE) &amp; ",""" &amp; VLOOKUP(FD$1,Data!$L:$M,2, FALSE) &amp; """;"   )             )</f>
        <v/>
      </c>
      <c r="FE38" t="str">
        <f>IF(Data!$L39=FE$1, "",             IF(ISERR(SEARCH(FE$1,Data!$H39)),        "",          ";" &amp; VLOOKUP(FE$1,Data!$L:$N,3, FALSE) &amp; ",""" &amp; VLOOKUP(FE$1,Data!$L:$M,2, FALSE) &amp; """;"   )             )</f>
        <v/>
      </c>
      <c r="FF38" t="str">
        <f>IF(Data!$L39=FF$1, "",             IF(ISERR(SEARCH(FF$1,Data!$H39)),        "",          ";" &amp; VLOOKUP(FF$1,Data!$L:$N,3, FALSE) &amp; ",""" &amp; VLOOKUP(FF$1,Data!$L:$M,2, FALSE) &amp; """;"   )             )</f>
        <v/>
      </c>
      <c r="FG38" t="str">
        <f>IF(Data!$L39=FG$1, "",             IF(ISERR(SEARCH(FG$1,Data!$H39)),        "",          ";" &amp; VLOOKUP(FG$1,Data!$L:$N,3, FALSE) &amp; ",""" &amp; VLOOKUP(FG$1,Data!$L:$M,2, FALSE) &amp; """;"   )             )</f>
        <v/>
      </c>
      <c r="FH38" t="str">
        <f>IF(Data!$L39=FH$1, "",             IF(ISERR(SEARCH(FH$1,Data!$H39)),        "",          ";" &amp; VLOOKUP(FH$1,Data!$L:$N,3, FALSE) &amp; ",""" &amp; VLOOKUP(FH$1,Data!$L:$M,2, FALSE) &amp; """;"   )             )</f>
        <v/>
      </c>
      <c r="FI38" t="str">
        <f>IF(Data!$L39=FI$1, "",             IF(ISERR(SEARCH(FI$1,Data!$H39)),        "",          ";" &amp; VLOOKUP(FI$1,Data!$L:$N,3, FALSE) &amp; ",""" &amp; VLOOKUP(FI$1,Data!$L:$M,2, FALSE) &amp; """;"   )             )</f>
        <v/>
      </c>
      <c r="FJ38" t="str">
        <f>IF(Data!$L39=FJ$1, "",             IF(ISERR(SEARCH(FJ$1,Data!$H39)),        "",          ";" &amp; VLOOKUP(FJ$1,Data!$L:$N,3, FALSE) &amp; ",""" &amp; VLOOKUP(FJ$1,Data!$L:$M,2, FALSE) &amp; """;"   )             )</f>
        <v/>
      </c>
      <c r="FK38" t="str">
        <f>IF(Data!$L39=FK$1, "",             IF(ISERR(SEARCH(FK$1,Data!$H39)),        "",          ";" &amp; VLOOKUP(FK$1,Data!$L:$N,3, FALSE) &amp; ",""" &amp; VLOOKUP(FK$1,Data!$L:$M,2, FALSE) &amp; """;"   )             )</f>
        <v/>
      </c>
      <c r="FL38" t="str">
        <f>IF(Data!$L39=FL$1, "",             IF(ISERR(SEARCH(FL$1,Data!$H39)),        "",          ";" &amp; VLOOKUP(FL$1,Data!$L:$N,3, FALSE) &amp; ",""" &amp; VLOOKUP(FL$1,Data!$L:$M,2, FALSE) &amp; """;"   )             )</f>
        <v/>
      </c>
      <c r="FM38" t="str">
        <f>IF(Data!$L39=FM$1, "",             IF(ISERR(SEARCH(FM$1,Data!$H39)),        "",          ";" &amp; VLOOKUP(FM$1,Data!$L:$N,3, FALSE) &amp; ",""" &amp; VLOOKUP(FM$1,Data!$L:$M,2, FALSE) &amp; """;"   )             )</f>
        <v/>
      </c>
      <c r="FN38" t="str">
        <f>IF(Data!$L39=FN$1, "",             IF(ISERR(SEARCH(FN$1,Data!$H39)),        "",          ";" &amp; VLOOKUP(FN$1,Data!$L:$N,3, FALSE) &amp; ",""" &amp; VLOOKUP(FN$1,Data!$L:$M,2, FALSE) &amp; """;"   )             )</f>
        <v/>
      </c>
      <c r="FO38" t="str">
        <f>IF(Data!$L39=FO$1, "",             IF(ISERR(SEARCH(FO$1,Data!$H39)),        "",          ";" &amp; VLOOKUP(FO$1,Data!$L:$N,3, FALSE) &amp; ",""" &amp; VLOOKUP(FO$1,Data!$L:$M,2, FALSE) &amp; """;"   )             )</f>
        <v/>
      </c>
      <c r="FP38" t="str">
        <f>IF(Data!$L39=FP$1, "",             IF(ISERR(SEARCH(FP$1,Data!$H39)),        "",          ";" &amp; VLOOKUP(FP$1,Data!$L:$N,3, FALSE) &amp; ",""" &amp; VLOOKUP(FP$1,Data!$L:$M,2, FALSE) &amp; """;"   )             )</f>
        <v/>
      </c>
      <c r="FQ38" t="str">
        <f>IF(Data!$L39=FQ$1, "",             IF(ISERR(SEARCH(FQ$1,Data!$H39)),        "",          ";" &amp; VLOOKUP(FQ$1,Data!$L:$N,3, FALSE) &amp; ",""" &amp; VLOOKUP(FQ$1,Data!$L:$M,2, FALSE) &amp; """;"   )             )</f>
        <v/>
      </c>
      <c r="FR38" t="str">
        <f>IF(Data!$L39=FR$1, "",             IF(ISERR(SEARCH(FR$1,Data!$H39)),        "",          ";" &amp; VLOOKUP(FR$1,Data!$L:$N,3, FALSE) &amp; ",""" &amp; VLOOKUP(FR$1,Data!$L:$M,2, FALSE) &amp; """;"   )             )</f>
        <v/>
      </c>
      <c r="FS38" t="str">
        <f>IF(Data!$L39=FS$1, "",             IF(ISERR(SEARCH(FS$1,Data!$H39)),        "",          ";" &amp; VLOOKUP(FS$1,Data!$L:$N,3, FALSE) &amp; ",""" &amp; VLOOKUP(FS$1,Data!$L:$M,2, FALSE) &amp; """;"   )             )</f>
        <v/>
      </c>
      <c r="FT38" t="str">
        <f>IF(Data!$L39=FT$1, "",             IF(ISERR(SEARCH(FT$1,Data!$H39)),        "",          ";" &amp; VLOOKUP(FT$1,Data!$L:$N,3, FALSE) &amp; ",""" &amp; VLOOKUP(FT$1,Data!$L:$M,2, FALSE) &amp; """;"   )             )</f>
        <v/>
      </c>
      <c r="FU38" t="str">
        <f>IF(Data!$L39=FU$1, "",             IF(ISERR(SEARCH(FU$1,Data!$H39)),        "",          ";" &amp; VLOOKUP(FU$1,Data!$L:$N,3, FALSE) &amp; ",""" &amp; VLOOKUP(FU$1,Data!$L:$M,2, FALSE) &amp; """;"   )             )</f>
        <v/>
      </c>
      <c r="FV38" t="str">
        <f>IF(Data!$L39=FV$1, "",             IF(ISERR(SEARCH(FV$1,Data!$H39)),        "",          ";" &amp; VLOOKUP(FV$1,Data!$L:$N,3, FALSE) &amp; ",""" &amp; VLOOKUP(FV$1,Data!$L:$M,2, FALSE) &amp; """;"   )             )</f>
        <v/>
      </c>
      <c r="FW38" t="str">
        <f>IF(Data!$L39=FW$1, "",             IF(ISERR(SEARCH(FW$1,Data!$H39)),        "",          ";" &amp; VLOOKUP(FW$1,Data!$L:$N,3, FALSE) &amp; ",""" &amp; VLOOKUP(FW$1,Data!$L:$M,2, FALSE) &amp; """;"   )             )</f>
        <v/>
      </c>
      <c r="FX38" t="str">
        <f>IF(Data!$L39=FX$1, "",             IF(ISERR(SEARCH(FX$1,Data!$H39)),        "",          ";" &amp; VLOOKUP(FX$1,Data!$L:$N,3, FALSE) &amp; ",""" &amp; VLOOKUP(FX$1,Data!$L:$M,2, FALSE) &amp; """;"   )             )</f>
        <v/>
      </c>
      <c r="FY38" t="str">
        <f>IF(Data!$L39=FY$1, "",             IF(ISERR(SEARCH(FY$1,Data!$H39)),        "",          ";" &amp; VLOOKUP(FY$1,Data!$L:$N,3, FALSE) &amp; ",""" &amp; VLOOKUP(FY$1,Data!$L:$M,2, FALSE) &amp; """;"   )             )</f>
        <v/>
      </c>
      <c r="FZ38" t="str">
        <f>IF(Data!$L39=FZ$1, "",             IF(ISERR(SEARCH(FZ$1,Data!$H39)),        "",          ";" &amp; VLOOKUP(FZ$1,Data!$L:$N,3, FALSE) &amp; ",""" &amp; VLOOKUP(FZ$1,Data!$L:$M,2, FALSE) &amp; """;"   )             )</f>
        <v/>
      </c>
      <c r="GA38" t="str">
        <f>IF(Data!$L39=GA$1, "",             IF(ISERR(SEARCH(GA$1,Data!$H39)),        "",          ";" &amp; VLOOKUP(GA$1,Data!$L:$N,3, FALSE) &amp; ",""" &amp; VLOOKUP(GA$1,Data!$L:$M,2, FALSE) &amp; """;"   )             )</f>
        <v/>
      </c>
      <c r="GB38" t="str">
        <f>IF(Data!$L39=GB$1, "",             IF(ISERR(SEARCH(GB$1,Data!$H39)),        "",          ";" &amp; VLOOKUP(GB$1,Data!$L:$N,3, FALSE) &amp; ",""" &amp; VLOOKUP(GB$1,Data!$L:$M,2, FALSE) &amp; """;"   )             )</f>
        <v/>
      </c>
      <c r="GC38" t="str">
        <f>IF(Data!$L39=GC$1, "",             IF(ISERR(SEARCH(GC$1,Data!$H39)),        "",          ";" &amp; VLOOKUP(GC$1,Data!$L:$N,3, FALSE) &amp; ",""" &amp; VLOOKUP(GC$1,Data!$L:$M,2, FALSE) &amp; """;"   )             )</f>
        <v/>
      </c>
      <c r="GD38" t="str">
        <f>IF(Data!$L39=GD$1, "",             IF(ISERR(SEARCH(GD$1,Data!$H39)),        "",          ";" &amp; VLOOKUP(GD$1,Data!$L:$N,3, FALSE) &amp; ",""" &amp; VLOOKUP(GD$1,Data!$L:$M,2, FALSE) &amp; """;"   )             )</f>
        <v/>
      </c>
      <c r="GE38" t="str">
        <f>IF(Data!$L39=GE$1, "",             IF(ISERR(SEARCH(GE$1,Data!$H39)),        "",          ";" &amp; VLOOKUP(GE$1,Data!$L:$N,3, FALSE) &amp; ",""" &amp; VLOOKUP(GE$1,Data!$L:$M,2, FALSE) &amp; """;"   )             )</f>
        <v/>
      </c>
      <c r="GF38" t="str">
        <f>IF(Data!$L39=GF$1, "",             IF(ISERR(SEARCH(GF$1,Data!$H39)),        "",          ";" &amp; VLOOKUP(GF$1,Data!$L:$N,3, FALSE) &amp; ",""" &amp; VLOOKUP(GF$1,Data!$L:$M,2, FALSE) &amp; """;"   )             )</f>
        <v/>
      </c>
      <c r="GG38" t="str">
        <f>IF(Data!$L39=GG$1, "",             IF(ISERR(SEARCH(GG$1,Data!$H39)),        "",          ";" &amp; VLOOKUP(GG$1,Data!$L:$N,3, FALSE) &amp; ",""" &amp; VLOOKUP(GG$1,Data!$L:$M,2, FALSE) &amp; """;"   )             )</f>
        <v/>
      </c>
      <c r="GH38" t="str">
        <f>IF(Data!$L39=GH$1, "",             IF(ISERR(SEARCH(GH$1,Data!$H39)),        "",          ";" &amp; VLOOKUP(GH$1,Data!$L:$N,3, FALSE) &amp; ",""" &amp; VLOOKUP(GH$1,Data!$L:$M,2, FALSE) &amp; """;"   )             )</f>
        <v/>
      </c>
      <c r="GI38" t="str">
        <f>IF(Data!$L39=GI$1, "",             IF(ISERR(SEARCH(GI$1,Data!$H39)),        "",          ";" &amp; VLOOKUP(GI$1,Data!$L:$N,3, FALSE) &amp; ",""" &amp; VLOOKUP(GI$1,Data!$L:$M,2, FALSE) &amp; """;"   )             )</f>
        <v/>
      </c>
      <c r="GJ38" t="str">
        <f>IF(Data!$L39=GJ$1, "",             IF(ISERR(SEARCH(GJ$1,Data!$H39)),        "",          ";" &amp; VLOOKUP(GJ$1,Data!$L:$N,3, FALSE) &amp; ",""" &amp; VLOOKUP(GJ$1,Data!$L:$M,2, FALSE) &amp; """;"   )             )</f>
        <v/>
      </c>
      <c r="GK38" t="str">
        <f>IF(Data!$L39=GK$1, "",             IF(ISERR(SEARCH(GK$1,Data!$H39)),        "",          ";" &amp; VLOOKUP(GK$1,Data!$L:$N,3, FALSE) &amp; ",""" &amp; VLOOKUP(GK$1,Data!$L:$M,2, FALSE) &amp; """;"   )             )</f>
        <v/>
      </c>
      <c r="GL38" t="str">
        <f>IF(Data!$L39=GL$1, "",             IF(ISERR(SEARCH(GL$1,Data!$H39)),        "",          ";" &amp; VLOOKUP(GL$1,Data!$L:$N,3, FALSE) &amp; ",""" &amp; VLOOKUP(GL$1,Data!$L:$M,2, FALSE) &amp; """;"   )             )</f>
        <v/>
      </c>
      <c r="GM38" t="str">
        <f>IF(Data!$L39=GM$1, "",             IF(ISERR(SEARCH(GM$1,Data!$H39)),        "",          ";" &amp; VLOOKUP(GM$1,Data!$L:$N,3, FALSE) &amp; ",""" &amp; VLOOKUP(GM$1,Data!$L:$M,2, FALSE) &amp; """;"   )             )</f>
        <v/>
      </c>
      <c r="GN38" t="str">
        <f>IF(Data!$L39=GN$1, "",             IF(ISERR(SEARCH(GN$1,Data!$H39)),        "",          ";" &amp; VLOOKUP(GN$1,Data!$L:$N,3, FALSE) &amp; ",""" &amp; VLOOKUP(GN$1,Data!$L:$M,2, FALSE) &amp; """;"   )             )</f>
        <v/>
      </c>
      <c r="GO38" t="str">
        <f>IF(Data!$L39=GO$1, "",             IF(ISERR(SEARCH(GO$1,Data!$H39)),        "",          ";" &amp; VLOOKUP(GO$1,Data!$L:$N,3, FALSE) &amp; ",""" &amp; VLOOKUP(GO$1,Data!$L:$M,2, FALSE) &amp; """;"   )             )</f>
        <v/>
      </c>
      <c r="GP38" t="str">
        <f>IF(Data!$L39=GP$1, "",             IF(ISERR(SEARCH(GP$1,Data!$H39)),        "",          ";" &amp; VLOOKUP(GP$1,Data!$L:$N,3, FALSE) &amp; ",""" &amp; VLOOKUP(GP$1,Data!$L:$M,2, FALSE) &amp; """;"   )             )</f>
        <v/>
      </c>
      <c r="GQ38" t="str">
        <f>IF(Data!$L39=GQ$1, "",             IF(ISERR(SEARCH(GQ$1,Data!$H39)),        "",          ";" &amp; VLOOKUP(GQ$1,Data!$L:$N,3, FALSE) &amp; ",""" &amp; VLOOKUP(GQ$1,Data!$L:$M,2, FALSE) &amp; """;"   )             )</f>
        <v/>
      </c>
      <c r="GR38" t="str">
        <f>IF(Data!$L39=GR$1, "",             IF(ISERR(SEARCH(GR$1,Data!$H39)),        "",          ";" &amp; VLOOKUP(GR$1,Data!$L:$N,3, FALSE) &amp; ",""" &amp; VLOOKUP(GR$1,Data!$L:$M,2, FALSE) &amp; """;"   )             )</f>
        <v/>
      </c>
      <c r="GS38" t="str">
        <f>IF(Data!$L39=GS$1, "",             IF(ISERR(SEARCH(GS$1,Data!$H39)),        "",          ";" &amp; VLOOKUP(GS$1,Data!$L:$N,3, FALSE) &amp; ",""" &amp; VLOOKUP(GS$1,Data!$L:$M,2, FALSE) &amp; """;"   )             )</f>
        <v/>
      </c>
      <c r="GT38" t="str">
        <f>IF(Data!$L39=GT$1, "",             IF(ISERR(SEARCH(GT$1,Data!$H39)),        "",          ";" &amp; VLOOKUP(GT$1,Data!$L:$N,3, FALSE) &amp; ",""" &amp; VLOOKUP(GT$1,Data!$L:$M,2, FALSE) &amp; """;"   )             )</f>
        <v/>
      </c>
      <c r="GU38" t="str">
        <f>IF(Data!$L39=GU$1, "",             IF(ISERR(SEARCH(GU$1,Data!$H39)),        "",          ";" &amp; VLOOKUP(GU$1,Data!$L:$N,3, FALSE) &amp; ",""" &amp; VLOOKUP(GU$1,Data!$L:$M,2, FALSE) &amp; """;"   )             )</f>
        <v/>
      </c>
      <c r="GV38" t="str">
        <f>IF(Data!$L39=GV$1, "",             IF(ISERR(SEARCH(GV$1,Data!$H39)),        "",          ";" &amp; VLOOKUP(GV$1,Data!$L:$N,3, FALSE) &amp; ",""" &amp; VLOOKUP(GV$1,Data!$L:$M,2, FALSE) &amp; """;"   )             )</f>
        <v/>
      </c>
      <c r="GW38" t="str">
        <f>IF(Data!$L39=GW$1, "",             IF(ISERR(SEARCH(GW$1,Data!$H39)),        "",          ";" &amp; VLOOKUP(GW$1,Data!$L:$N,3, FALSE) &amp; ",""" &amp; VLOOKUP(GW$1,Data!$L:$M,2, FALSE) &amp; """;"   )             )</f>
        <v/>
      </c>
      <c r="GX38" t="str">
        <f>IF(Data!$L39=GX$1, "",             IF(ISERR(SEARCH(GX$1,Data!$H39)),        "",          ";" &amp; VLOOKUP(GX$1,Data!$L:$N,3, FALSE) &amp; ",""" &amp; VLOOKUP(GX$1,Data!$L:$M,2, FALSE) &amp; """;"   )             )</f>
        <v/>
      </c>
      <c r="GY38" t="str">
        <f>IF(Data!$L39=GY$1, "",             IF(ISERR(SEARCH(GY$1,Data!$H39)),        "",          ";" &amp; VLOOKUP(GY$1,Data!$L:$N,3, FALSE) &amp; ",""" &amp; VLOOKUP(GY$1,Data!$L:$M,2, FALSE) &amp; """;"   )             )</f>
        <v/>
      </c>
      <c r="GZ38" t="str">
        <f>IF(Data!$L39=GZ$1, "",             IF(ISERR(SEARCH(GZ$1,Data!$H39)),        "",          ";" &amp; VLOOKUP(GZ$1,Data!$L:$N,3, FALSE) &amp; ",""" &amp; VLOOKUP(GZ$1,Data!$L:$M,2, FALSE) &amp; """;"   )             )</f>
        <v/>
      </c>
      <c r="HA38" t="str">
        <f>IF(Data!$L39=HA$1, "",             IF(ISERR(SEARCH(HA$1,Data!$H39)),        "",          ";" &amp; VLOOKUP(HA$1,Data!$L:$N,3, FALSE) &amp; ",""" &amp; VLOOKUP(HA$1,Data!$L:$M,2, FALSE) &amp; """;"   )             )</f>
        <v/>
      </c>
      <c r="HB38" t="str">
        <f>IF(Data!$L39=HB$1, "",             IF(ISERR(SEARCH(HB$1,Data!$H39)),        "",          ";" &amp; VLOOKUP(HB$1,Data!$L:$N,3, FALSE) &amp; ",""" &amp; VLOOKUP(HB$1,Data!$L:$M,2, FALSE) &amp; """;"   )             )</f>
        <v/>
      </c>
      <c r="HC38" t="str">
        <f>IF(Data!$L39=HC$1, "",             IF(ISERR(SEARCH(HC$1,Data!$H39)),        "",          ";" &amp; VLOOKUP(HC$1,Data!$L:$N,3, FALSE) &amp; ",""" &amp; VLOOKUP(HC$1,Data!$L:$M,2, FALSE) &amp; """;"   )             )</f>
        <v/>
      </c>
      <c r="HD38" t="str">
        <f>IF(Data!$L39=HD$1, "",             IF(ISERR(SEARCH(HD$1,Data!$H39)),        "",          ";" &amp; VLOOKUP(HD$1,Data!$L:$N,3, FALSE) &amp; ",""" &amp; VLOOKUP(HD$1,Data!$L:$M,2, FALSE) &amp; """;"   )             )</f>
        <v/>
      </c>
      <c r="HE38" t="str">
        <f>IF(Data!$L39=HE$1, "",             IF(ISERR(SEARCH(HE$1,Data!$H39)),        "",          ";" &amp; VLOOKUP(HE$1,Data!$L:$N,3, FALSE) &amp; ",""" &amp; VLOOKUP(HE$1,Data!$L:$M,2, FALSE) &amp; """;"   )             )</f>
        <v/>
      </c>
      <c r="HF38" t="str">
        <f>IF(Data!$L39=HF$1, "",             IF(ISERR(SEARCH(HF$1,Data!$H39)),        "",          ";" &amp; VLOOKUP(HF$1,Data!$L:$N,3, FALSE) &amp; ",""" &amp; VLOOKUP(HF$1,Data!$L:$M,2, FALSE) &amp; """;"   )             )</f>
        <v/>
      </c>
      <c r="HG38" t="str">
        <f>IF(Data!$L39=HG$1, "",             IF(ISERR(SEARCH(HG$1,Data!$H39)),        "",          ";" &amp; VLOOKUP(HG$1,Data!$L:$N,3, FALSE) &amp; ",""" &amp; VLOOKUP(HG$1,Data!$L:$M,2, FALSE) &amp; """;"   )             )</f>
        <v/>
      </c>
      <c r="HH38" t="str">
        <f>IF(Data!$L39=HH$1, "",             IF(ISERR(SEARCH(HH$1,Data!$H39)),        "",          ";" &amp; VLOOKUP(HH$1,Data!$L:$N,3, FALSE) &amp; ",""" &amp; VLOOKUP(HH$1,Data!$L:$M,2, FALSE) &amp; """;"   )             )</f>
        <v/>
      </c>
      <c r="HI38" t="str">
        <f>IF(Data!$L39=HI$1, "",             IF(ISERR(SEARCH(HI$1,Data!$H39)),        "",          ";" &amp; VLOOKUP(HI$1,Data!$L:$N,3, FALSE) &amp; ",""" &amp; VLOOKUP(HI$1,Data!$L:$M,2, FALSE) &amp; """;"   )             )</f>
        <v/>
      </c>
      <c r="HJ38" t="str">
        <f>IF(Data!$L39=HJ$1, "",             IF(ISERR(SEARCH(HJ$1,Data!$H39)),        "",          ";" &amp; VLOOKUP(HJ$1,Data!$L:$N,3, FALSE) &amp; ",""" &amp; VLOOKUP(HJ$1,Data!$L:$M,2, FALSE) &amp; """;"   )             )</f>
        <v/>
      </c>
      <c r="HK38" t="str">
        <f>IF(Data!$L39=HK$1, "",             IF(ISERR(SEARCH(HK$1,Data!$H39)),        "",          ";" &amp; VLOOKUP(HK$1,Data!$L:$N,3, FALSE) &amp; ",""" &amp; VLOOKUP(HK$1,Data!$L:$M,2, FALSE) &amp; """;"   )             )</f>
        <v/>
      </c>
      <c r="HL38" t="str">
        <f>IF(Data!$L39=HL$1, "",             IF(ISERR(SEARCH(HL$1,Data!$H39)),        "",          ";" &amp; VLOOKUP(HL$1,Data!$L:$N,3, FALSE) &amp; ",""" &amp; VLOOKUP(HL$1,Data!$L:$M,2, FALSE) &amp; """;"   )             )</f>
        <v/>
      </c>
      <c r="HM38" t="str">
        <f>IF(Data!$L39=HM$1, "",             IF(ISERR(SEARCH(HM$1,Data!$H39)),        "",          ";" &amp; VLOOKUP(HM$1,Data!$L:$N,3, FALSE) &amp; ",""" &amp; VLOOKUP(HM$1,Data!$L:$M,2, FALSE) &amp; """;"   )             )</f>
        <v/>
      </c>
      <c r="HN38" t="str">
        <f>IF(Data!$L39=HN$1, "",             IF(ISERR(SEARCH(HN$1,Data!$H39)),        "",          ";" &amp; VLOOKUP(HN$1,Data!$L:$N,3, FALSE) &amp; ",""" &amp; VLOOKUP(HN$1,Data!$L:$M,2, FALSE) &amp; """;"   )             )</f>
        <v/>
      </c>
      <c r="HO38" t="str">
        <f>IF(Data!$L39=HO$1, "",             IF(ISERR(SEARCH(HO$1,Data!$H39)),        "",          ";" &amp; VLOOKUP(HO$1,Data!$L:$N,3, FALSE) &amp; ",""" &amp; VLOOKUP(HO$1,Data!$L:$M,2, FALSE) &amp; """;"   )             )</f>
        <v/>
      </c>
      <c r="HP38" t="str">
        <f>IF(Data!$L39=HP$1, "",             IF(ISERR(SEARCH(HP$1,Data!$H39)),        "",          ";" &amp; VLOOKUP(HP$1,Data!$L:$N,3, FALSE) &amp; ",""" &amp; VLOOKUP(HP$1,Data!$L:$M,2, FALSE) &amp; """;"   )             )</f>
        <v/>
      </c>
      <c r="HQ38" t="str">
        <f>IF(Data!$L39=HQ$1, "",             IF(ISERR(SEARCH(HQ$1,Data!$H39)),        "",          ";" &amp; VLOOKUP(HQ$1,Data!$L:$N,3, FALSE) &amp; ",""" &amp; VLOOKUP(HQ$1,Data!$L:$M,2, FALSE) &amp; """;"   )             )</f>
        <v/>
      </c>
      <c r="HR38" t="str">
        <f>IF(Data!$L39=HR$1, "",             IF(ISERR(SEARCH(HR$1,Data!$H39)),        "",          ";" &amp; VLOOKUP(HR$1,Data!$L:$N,3, FALSE) &amp; ",""" &amp; VLOOKUP(HR$1,Data!$L:$M,2, FALSE) &amp; """;"   )             )</f>
        <v/>
      </c>
      <c r="HS38" t="str">
        <f>IF(Data!$L39=HS$1, "",             IF(ISERR(SEARCH(HS$1,Data!$H39)),        "",          ";" &amp; VLOOKUP(HS$1,Data!$L:$N,3, FALSE) &amp; ",""" &amp; VLOOKUP(HS$1,Data!$L:$M,2, FALSE) &amp; """;"   )             )</f>
        <v/>
      </c>
      <c r="HT38" t="str">
        <f>IF(Data!$L39=HT$1, "",             IF(ISERR(SEARCH(HT$1,Data!$H39)),        "",          ";" &amp; VLOOKUP(HT$1,Data!$L:$N,3, FALSE) &amp; ",""" &amp; VLOOKUP(HT$1,Data!$L:$M,2, FALSE) &amp; """;"   )             )</f>
        <v/>
      </c>
      <c r="HU38" t="str">
        <f>IF(Data!$L39=HU$1, "",             IF(ISERR(SEARCH(HU$1,Data!$H39)),        "",          ";" &amp; VLOOKUP(HU$1,Data!$L:$N,3, FALSE) &amp; ",""" &amp; VLOOKUP(HU$1,Data!$L:$M,2, FALSE) &amp; """;"   )             )</f>
        <v/>
      </c>
      <c r="HV38" t="str">
        <f>IF(Data!$L39=HV$1, "",             IF(ISERR(SEARCH(HV$1,Data!$H39)),        "",          ";" &amp; VLOOKUP(HV$1,Data!$L:$N,3, FALSE) &amp; ",""" &amp; VLOOKUP(HV$1,Data!$L:$M,2, FALSE) &amp; """;"   )             )</f>
        <v/>
      </c>
      <c r="HW38" t="str">
        <f>IF(Data!$L39=HW$1, "",             IF(ISERR(SEARCH(HW$1,Data!$H39)),        "",          ";" &amp; VLOOKUP(HW$1,Data!$L:$N,3, FALSE) &amp; ",""" &amp; VLOOKUP(HW$1,Data!$L:$M,2, FALSE) &amp; """;"   )             )</f>
        <v/>
      </c>
      <c r="HX38" t="str">
        <f>IF(Data!$L39=HX$1, "",             IF(ISERR(SEARCH(HX$1,Data!$H39)),        "",          ";" &amp; VLOOKUP(HX$1,Data!$L:$N,3, FALSE) &amp; ",""" &amp; VLOOKUP(HX$1,Data!$L:$M,2, FALSE) &amp; """;"   )             )</f>
        <v/>
      </c>
      <c r="HY38" t="str">
        <f>IF(Data!$L39=HY$1, "",             IF(ISERR(SEARCH(HY$1,Data!$H39)),        "",          ";" &amp; VLOOKUP(HY$1,Data!$L:$N,3, FALSE) &amp; ",""" &amp; VLOOKUP(HY$1,Data!$L:$M,2, FALSE) &amp; """;"   )             )</f>
        <v/>
      </c>
      <c r="HZ38" t="str">
        <f>IF(Data!$L39=HZ$1, "",             IF(ISERR(SEARCH(HZ$1,Data!$H39)),        "",          ";" &amp; VLOOKUP(HZ$1,Data!$L:$N,3, FALSE) &amp; ",""" &amp; VLOOKUP(HZ$1,Data!$L:$M,2, FALSE) &amp; """;"   )             )</f>
        <v/>
      </c>
      <c r="IA38" t="str">
        <f>IF(Data!$L39=IA$1, "",             IF(ISERR(SEARCH(IA$1,Data!$H39)),        "",          ";" &amp; VLOOKUP(IA$1,Data!$L:$N,3, FALSE) &amp; ",""" &amp; VLOOKUP(IA$1,Data!$L:$M,2, FALSE) &amp; """;"   )             )</f>
        <v/>
      </c>
      <c r="IB38" t="str">
        <f>IF(Data!$L39=IB$1, "",             IF(ISERR(SEARCH(IB$1,Data!$H39)),        "",          ";" &amp; VLOOKUP(IB$1,Data!$L:$N,3, FALSE) &amp; ",""" &amp; VLOOKUP(IB$1,Data!$L:$M,2, FALSE) &amp; """;"   )             )</f>
        <v/>
      </c>
      <c r="IC38" t="str">
        <f>IF(Data!$L39=IC$1, "",             IF(ISERR(SEARCH(IC$1,Data!$H39)),        "",          ";" &amp; VLOOKUP(IC$1,Data!$L:$N,3, FALSE) &amp; ",""" &amp; VLOOKUP(IC$1,Data!$L:$M,2, FALSE) &amp; """;"   )             )</f>
        <v/>
      </c>
      <c r="ID38" t="str">
        <f>IF(Data!$L39=ID$1, "",             IF(ISERR(SEARCH(ID$1,Data!$H39)),        "",          ";" &amp; VLOOKUP(ID$1,Data!$L:$N,3, FALSE) &amp; ",""" &amp; VLOOKUP(ID$1,Data!$L:$M,2, FALSE) &amp; """;"   )             )</f>
        <v/>
      </c>
      <c r="IE38" t="str">
        <f>IF(Data!$L39=IE$1, "",             IF(ISERR(SEARCH(IE$1,Data!$H39)),        "",          ";" &amp; VLOOKUP(IE$1,Data!$L:$N,3, FALSE) &amp; ",""" &amp; VLOOKUP(IE$1,Data!$L:$M,2, FALSE) &amp; """;"   )             )</f>
        <v/>
      </c>
      <c r="IF38" t="str">
        <f>IF(Data!$L39=IF$1, "",             IF(ISERR(SEARCH(IF$1,Data!$H39)),        "",          ";" &amp; VLOOKUP(IF$1,Data!$L:$N,3, FALSE) &amp; ",""" &amp; VLOOKUP(IF$1,Data!$L:$M,2, FALSE) &amp; """;"   )             )</f>
        <v/>
      </c>
      <c r="IG38" t="str">
        <f>IF(Data!$L39=IG$1, "",             IF(ISERR(SEARCH(IG$1,Data!$H39)),        "",          ";" &amp; VLOOKUP(IG$1,Data!$L:$N,3, FALSE) &amp; ",""" &amp; VLOOKUP(IG$1,Data!$L:$M,2, FALSE) &amp; """;"   )             )</f>
        <v/>
      </c>
      <c r="IH38" t="str">
        <f>IF(Data!$L39=IH$1, "",             IF(ISERR(SEARCH(IH$1,Data!$H39)),        "",          ";" &amp; VLOOKUP(IH$1,Data!$L:$N,3, FALSE) &amp; ",""" &amp; VLOOKUP(IH$1,Data!$L:$M,2, FALSE) &amp; """;"   )             )</f>
        <v/>
      </c>
      <c r="II38" t="str">
        <f>IF(Data!$L39=II$1, "",             IF(ISERR(SEARCH(II$1,Data!$H39)),        "",          ";" &amp; VLOOKUP(II$1,Data!$L:$N,3, FALSE) &amp; ",""" &amp; VLOOKUP(II$1,Data!$L:$M,2, FALSE) &amp; """;"   )             )</f>
        <v/>
      </c>
    </row>
    <row r="39" spans="1:243" x14ac:dyDescent="0.3">
      <c r="A39" t="str">
        <f>Data!L40</f>
        <v>Jar Jar Binks</v>
      </c>
      <c r="B39" s="15" t="str">
        <f>VLOOKUP(Tableau36[[#This Row],[Character]],Data!L:N,3,FALSE)</f>
        <v>00000000-0000-0000-0000-000000000038</v>
      </c>
      <c r="C39" s="15" t="str">
        <f>VLOOKUP(Tableau36[[#This Row],[Character]],Data!L:M,2,FALSE)</f>
        <v>HUMAN</v>
      </c>
      <c r="D39" s="15" t="str">
        <f>SUBSTITUTE(     SUBSTITUTE(Tableau36[[#This Row],[character_id,character_type,friend_id,friend_type]],",""DROID""",""),    ",""HUMAN""", "")</f>
        <v>00000000-0000-0000-0000-000000000038,00000000-0000-0000-0000-000000000007</v>
      </c>
      <c r="E39" s="15" t="str">
        <f>IF(Tableau36[[#This Row],[With char''s id]] = "", "",    MID(Tableau36[[#This Row],[With char''s id]], 2, LEN(Tableau36[[#This Row],[With char''s id]])-1))</f>
        <v>00000000-0000-0000-0000-000000000038,"HUMAN",00000000-0000-0000-0000-000000000007,"DROID"</v>
      </c>
      <c r="F39" s="15" t="str">
        <f>SUBSTITUTE(Tableau36[[#This Row],[List of friend''s id]],  "/",    "/" &amp; Tableau36[[#This Row],[Character''s id]] &amp; ",""" &amp; Tableau36[[#This Row],[Type]] &amp; """,")</f>
        <v>/00000000-0000-0000-0000-000000000038,"HUMAN",00000000-0000-0000-0000-000000000007,"DROID"</v>
      </c>
      <c r="G39" t="str">
        <f>IF( Tableau36[[#This Row],[removed double semi-colon]]="", "", "/" &amp; MID(Tableau36[[#This Row],[removed double semi-colon]],2,LEN(Tableau36[[#This Row],[removed double semi-colon]]) - 2) )</f>
        <v>/00000000-0000-0000-0000-000000000007,"DROID"</v>
      </c>
      <c r="H39" t="str">
        <f>SUBSTITUTE(Tableau36[[#This Row],[Concatenation]],";;","/")</f>
        <v>;00000000-0000-0000-0000-000000000007,"DROID";</v>
      </c>
      <c r="I39" t="str">
        <f>friends!M39&amp; friends!N39&amp; friends!O39&amp; friends!P39&amp; friends!Q39&amp; friends!R39&amp; friends!S39&amp; friends!T39&amp; friends!U39&amp; friends!V39&amp; friends!W39&amp; friends!X39&amp; friends!Y39&amp; friends!Z39&amp; friends!AA39&amp; friends!AB39&amp; friends!AC39&amp; friends!AD39&amp; friends!AE39&amp; friends!AF39&amp; friends!AG39&amp; friends!AH39&amp; friends!AI39&amp; friends!AJ39&amp; friends!AK39&amp; friends!AL39&amp; friends!AM39&amp; friends!AN39&amp; friends!AO39&amp; friends!AP39&amp; friends!AQ39&amp; friends!AR39&amp; friends!AS39&amp; friends!AT39&amp; friends!AU39&amp; friends!AV39&amp; friends!AW39&amp; friends!AX39&amp; friends!AY39&amp; friends!AZ39&amp; friends!BA39&amp; friends!BB39&amp; friends!BC39&amp; friends!BD39&amp; friends!BE39&amp; friends!BF39&amp; friends!BG39&amp; friends!BH39&amp; friends!BI39&amp; friends!BJ39&amp; friends!BK39&amp; friends!BL39&amp; friends!BM39&amp; friends!BN39&amp; friends!BO39&amp; friends!BP39&amp; friends!BQ39&amp; friends!BR39&amp; friends!BS39&amp; friends!BT39&amp; friends!BU39&amp; friends!BV39&amp; friends!BW39&amp; friends!BX39&amp; friends!BY39&amp; friends!BZ39&amp; friends!CA39&amp; friends!CB39&amp; friends!CC39&amp; friends!CD39&amp; friends!CE39&amp; friends!CF39&amp; friends!CG39&amp; friends!CH39&amp; friends!CI39&amp; friends!CJ39&amp; friends!CK39&amp; friends!CL39&amp; friends!CM39&amp; friends!CN39&amp; friends!CO39&amp; friends!CP39&amp; friends!CQ39&amp; friends!CR39&amp; friends!CS39&amp; friends!CT39&amp; friends!CU39&amp; friends!CV39&amp; friends!CW39&amp; friends!CX39&amp; friends!CY39&amp; friends!CZ39&amp; friends!DA39&amp; friends!DB39&amp; friends!DC39&amp; friends!DD39&amp; friends!DE39&amp; friends!DF39&amp; friends!DG39&amp; friends!DH39&amp; friends!DI39&amp; friends!DJ39&amp; friends!DK39&amp; friends!DL39&amp; friends!DM39&amp; friends!DN39&amp; friends!DO39&amp; friends!DP39&amp; friends!DQ39&amp; friends!DR39&amp; friends!DS39&amp; friends!DT39&amp; friends!DU39&amp; friends!DV39&amp; friends!DW39&amp; friends!DX39&amp; friends!DY39&amp; friends!DZ39&amp; friends!EA39&amp; friends!EB39&amp; friends!EC39&amp; friends!ED39&amp; friends!EE39&amp; friends!EF39&amp; friends!EG39&amp; friends!EH39&amp; friends!EI39&amp; friends!EJ39&amp; friends!EK39&amp; friends!EL39&amp; friends!EM39&amp; friends!EN39&amp; friends!EO39&amp; friends!EP39&amp; friends!EQ39&amp; friends!ER39&amp; friends!ES39&amp; friends!ET39&amp; friends!EU39&amp; friends!EV39&amp; friends!EW39&amp; friends!EX39&amp; friends!EY39&amp; friends!EZ39&amp; friends!FA39&amp; friends!FB39&amp; friends!FC39&amp; friends!FD39&amp; friends!FE39&amp; friends!FF39&amp; friends!FG39&amp; friends!FH39&amp; friends!FI39&amp; friends!FJ39&amp; friends!FK39&amp; friends!FL39&amp; friends!FM39&amp; friends!FN39&amp; friends!FO39&amp; friends!FP39&amp; friends!FQ39&amp; friends!FR39&amp; friends!FS39&amp; friends!FT39&amp; friends!FU39&amp; friends!FV39&amp; friends!FW39&amp; friends!FX39&amp; friends!FY39&amp; friends!FZ39&amp; friends!GA39&amp; friends!GB39&amp; friends!GC39&amp; friends!GD39&amp; friends!GE39&amp; friends!GF39&amp; friends!GG39&amp; friends!GH39&amp; friends!GI39&amp; friends!GJ39&amp; friends!GK39&amp; friends!GL39&amp; friends!GM39&amp; friends!GN39&amp; friends!GO39&amp; friends!GP39&amp; friends!GQ39&amp; friends!GR39&amp; friends!GS39&amp; friends!GT39&amp; friends!GU39&amp; friends!GV39&amp; friends!GW39&amp; friends!GX39&amp; friends!GY39&amp; friends!GZ39&amp; friends!HA39&amp; friends!HB39&amp; friends!HC39&amp; friends!HD39&amp; friends!HE39&amp; friends!HF39&amp; friends!HG39&amp; friends!HH39&amp; friends!HI39&amp; friends!HJ39&amp; friends!HK39&amp; friends!HL39&amp; friends!HM39&amp; friends!HN39&amp; friends!HO39&amp; friends!HP39&amp; friends!HQ39&amp; friends!HR39&amp; friends!HS39&amp; friends!HT39&amp; friends!HU39&amp; friends!HV39&amp; friends!HW39&amp; friends!HX39&amp; friends!HY39&amp; friends!HZ39&amp; friends!IA39&amp; friends!IB39&amp; friends!IC39&amp; friends!ID39&amp; friends!IE39&amp; friends!IF39&amp; friends!IG39&amp; friends!IH39&amp; friends!II39</f>
        <v>;00000000-0000-0000-0000-000000000007,"DROID";</v>
      </c>
      <c r="M39" t="str">
        <f>IF(Data!$L40=M$1, "",             IF(ISERR(SEARCH(M$1,Data!$H40)),        "",          ";" &amp; VLOOKUP(M$1,Data!$L:$N,3, FALSE) &amp; ",""" &amp; VLOOKUP(M$1,Data!$L:$M,2, FALSE) &amp; """;"   )             )</f>
        <v/>
      </c>
      <c r="N39" t="str">
        <f>IF(Data!$L40=N$1, "",             IF(ISERR(SEARCH(N$1,Data!$H40)),        "",          ";" &amp; VLOOKUP(N$1,Data!$L:$N,3, FALSE) &amp; ",""" &amp; VLOOKUP(N$1,Data!$L:$M,2, FALSE) &amp; """;"   )             )</f>
        <v/>
      </c>
      <c r="O39" t="str">
        <f>IF(Data!$L40=O$1, "",             IF(ISERR(SEARCH(O$1,Data!$H40)),        "",          ";" &amp; VLOOKUP(O$1,Data!$L:$N,3, FALSE) &amp; ",""" &amp; VLOOKUP(O$1,Data!$L:$M,2, FALSE) &amp; """;"   )             )</f>
        <v/>
      </c>
      <c r="P39" t="str">
        <f>IF(Data!$L40=P$1, "",             IF(ISERR(SEARCH(P$1,Data!$H40)),        "",          ";" &amp; VLOOKUP(P$1,Data!$L:$N,3, FALSE) &amp; ",""" &amp; VLOOKUP(P$1,Data!$L:$M,2, FALSE) &amp; """;"   )             )</f>
        <v/>
      </c>
      <c r="Q39" t="str">
        <f>IF(Data!$L40=Q$1, "",             IF(ISERR(SEARCH(Q$1,Data!$H40)),        "",          ";" &amp; VLOOKUP(Q$1,Data!$L:$N,3, FALSE) &amp; ",""" &amp; VLOOKUP(Q$1,Data!$L:$M,2, FALSE) &amp; """;"   )             )</f>
        <v/>
      </c>
      <c r="R39" t="str">
        <f>IF(Data!$L40=R$1, "",             IF(ISERR(SEARCH(R$1,Data!$H40)),        "",          ";" &amp; VLOOKUP(R$1,Data!$L:$N,3, FALSE) &amp; ",""" &amp; VLOOKUP(R$1,Data!$L:$M,2, FALSE) &amp; """;"   )             )</f>
        <v/>
      </c>
      <c r="S39" t="str">
        <f>IF(Data!$L40=S$1, "",             IF(ISERR(SEARCH(S$1,Data!$H40)),        "",          ";" &amp; VLOOKUP(S$1,Data!$L:$N,3, FALSE) &amp; ",""" &amp; VLOOKUP(S$1,Data!$L:$M,2, FALSE) &amp; """;"   )             )</f>
        <v/>
      </c>
      <c r="T39" t="str">
        <f>IF(Data!$L40=T$1, "",             IF(ISERR(SEARCH(T$1,Data!$H40)),        "",          ";" &amp; VLOOKUP(T$1,Data!$L:$N,3, FALSE) &amp; ",""" &amp; VLOOKUP(T$1,Data!$L:$M,2, FALSE) &amp; """;"   )             )</f>
        <v/>
      </c>
      <c r="U39" t="str">
        <f>IF(Data!$L40=U$1, "",             IF(ISERR(SEARCH(U$1,Data!$H40)),        "",          ";" &amp; VLOOKUP(U$1,Data!$L:$N,3, FALSE) &amp; ",""" &amp; VLOOKUP(U$1,Data!$L:$M,2, FALSE) &amp; """;"   )             )</f>
        <v/>
      </c>
      <c r="V39" t="str">
        <f>IF(Data!$L40=V$1, "",             IF(ISERR(SEARCH(V$1,Data!$H40)),        "",          ";" &amp; VLOOKUP(V$1,Data!$L:$N,3, FALSE) &amp; ",""" &amp; VLOOKUP(V$1,Data!$L:$M,2, FALSE) &amp; """;"   )             )</f>
        <v/>
      </c>
      <c r="W39" t="str">
        <f>IF(Data!$L40=W$1, "",             IF(ISERR(SEARCH(W$1,Data!$H40)),        "",          ";" &amp; VLOOKUP(W$1,Data!$L:$N,3, FALSE) &amp; ",""" &amp; VLOOKUP(W$1,Data!$L:$M,2, FALSE) &amp; """;"   )             )</f>
        <v/>
      </c>
      <c r="X39" t="str">
        <f>IF(Data!$L40=X$1, "",             IF(ISERR(SEARCH(X$1,Data!$H40)),        "",          ";" &amp; VLOOKUP(X$1,Data!$L:$N,3, FALSE) &amp; ",""" &amp; VLOOKUP(X$1,Data!$L:$M,2, FALSE) &amp; """;"   )             )</f>
        <v/>
      </c>
      <c r="Y39" t="str">
        <f>IF(Data!$L40=Y$1, "",             IF(ISERR(SEARCH(Y$1,Data!$H40)),        "",          ";" &amp; VLOOKUP(Y$1,Data!$L:$N,3, FALSE) &amp; ",""" &amp; VLOOKUP(Y$1,Data!$L:$M,2, FALSE) &amp; """;"   )             )</f>
        <v/>
      </c>
      <c r="Z39" t="str">
        <f>IF(Data!$L40=Z$1, "",             IF(ISERR(SEARCH(Z$1,Data!$H40)),        "",          ";" &amp; VLOOKUP(Z$1,Data!$L:$N,3, FALSE) &amp; ",""" &amp; VLOOKUP(Z$1,Data!$L:$M,2, FALSE) &amp; """;"   )             )</f>
        <v/>
      </c>
      <c r="AA39" t="str">
        <f>IF(Data!$L40=AA$1, "",             IF(ISERR(SEARCH(AA$1,Data!$H40)),        "",          ";" &amp; VLOOKUP(AA$1,Data!$L:$N,3, FALSE) &amp; ",""" &amp; VLOOKUP(AA$1,Data!$L:$M,2, FALSE) &amp; """;"   )             )</f>
        <v/>
      </c>
      <c r="AB39" t="str">
        <f>IF(Data!$L40=AB$1, "",             IF(ISERR(SEARCH(AB$1,Data!$H40)),        "",          ";" &amp; VLOOKUP(AB$1,Data!$L:$N,3, FALSE) &amp; ",""" &amp; VLOOKUP(AB$1,Data!$L:$M,2, FALSE) &amp; """;"   )             )</f>
        <v/>
      </c>
      <c r="AC39" t="str">
        <f>IF(Data!$L40=AC$1, "",             IF(ISERR(SEARCH(AC$1,Data!$H40)),        "",          ";" &amp; VLOOKUP(AC$1,Data!$L:$N,3, FALSE) &amp; ",""" &amp; VLOOKUP(AC$1,Data!$L:$M,2, FALSE) &amp; """;"   )             )</f>
        <v/>
      </c>
      <c r="AD39" t="str">
        <f>IF(Data!$L40=AD$1, "",             IF(ISERR(SEARCH(AD$1,Data!$H40)),        "",          ";" &amp; VLOOKUP(AD$1,Data!$L:$N,3, FALSE) &amp; ",""" &amp; VLOOKUP(AD$1,Data!$L:$M,2, FALSE) &amp; """;"   )             )</f>
        <v/>
      </c>
      <c r="AE39" t="str">
        <f>IF(Data!$L40=AE$1, "",             IF(ISERR(SEARCH(AE$1,Data!$H40)),        "",          ";" &amp; VLOOKUP(AE$1,Data!$L:$N,3, FALSE) &amp; ",""" &amp; VLOOKUP(AE$1,Data!$L:$M,2, FALSE) &amp; """;"   )             )</f>
        <v/>
      </c>
      <c r="AF39" t="str">
        <f>IF(Data!$L40=AF$1, "",             IF(ISERR(SEARCH(AF$1,Data!$H40)),        "",          ";" &amp; VLOOKUP(AF$1,Data!$L:$N,3, FALSE) &amp; ",""" &amp; VLOOKUP(AF$1,Data!$L:$M,2, FALSE) &amp; """;"   )             )</f>
        <v/>
      </c>
      <c r="AG39" t="str">
        <f>IF(Data!$L40=AG$1, "",             IF(ISERR(SEARCH(AG$1,Data!$H40)),        "",          ";" &amp; VLOOKUP(AG$1,Data!$L:$N,3, FALSE) &amp; ",""" &amp; VLOOKUP(AG$1,Data!$L:$M,2, FALSE) &amp; """;"   )             )</f>
        <v/>
      </c>
      <c r="AH39" t="str">
        <f>IF(Data!$L40=AH$1, "",             IF(ISERR(SEARCH(AH$1,Data!$H40)),        "",          ";" &amp; VLOOKUP(AH$1,Data!$L:$N,3, FALSE) &amp; ",""" &amp; VLOOKUP(AH$1,Data!$L:$M,2, FALSE) &amp; """;"   )             )</f>
        <v/>
      </c>
      <c r="AI39" t="str">
        <f>IF(Data!$L40=AI$1, "",             IF(ISERR(SEARCH(AI$1,Data!$H40)),        "",          ";" &amp; VLOOKUP(AI$1,Data!$L:$N,3, FALSE) &amp; ",""" &amp; VLOOKUP(AI$1,Data!$L:$M,2, FALSE) &amp; """;"   )             )</f>
        <v/>
      </c>
      <c r="AJ39" t="str">
        <f>IF(Data!$L40=AJ$1, "",             IF(ISERR(SEARCH(AJ$1,Data!$H40)),        "",          ";" &amp; VLOOKUP(AJ$1,Data!$L:$N,3, FALSE) &amp; ",""" &amp; VLOOKUP(AJ$1,Data!$L:$M,2, FALSE) &amp; """;"   )             )</f>
        <v/>
      </c>
      <c r="AK39" t="str">
        <f>IF(Data!$L40=AK$1, "",             IF(ISERR(SEARCH(AK$1,Data!$H40)),        "",          ";" &amp; VLOOKUP(AK$1,Data!$L:$N,3, FALSE) &amp; ",""" &amp; VLOOKUP(AK$1,Data!$L:$M,2, FALSE) &amp; """;"   )             )</f>
        <v/>
      </c>
      <c r="AL39" t="str">
        <f>IF(Data!$L40=AL$1, "",             IF(ISERR(SEARCH(AL$1,Data!$H40)),        "",          ";" &amp; VLOOKUP(AL$1,Data!$L:$N,3, FALSE) &amp; ",""" &amp; VLOOKUP(AL$1,Data!$L:$M,2, FALSE) &amp; """;"   )             )</f>
        <v/>
      </c>
      <c r="AM39" t="str">
        <f>IF(Data!$L40=AM$1, "",             IF(ISERR(SEARCH(AM$1,Data!$H40)),        "",          ";" &amp; VLOOKUP(AM$1,Data!$L:$N,3, FALSE) &amp; ",""" &amp; VLOOKUP(AM$1,Data!$L:$M,2, FALSE) &amp; """;"   )             )</f>
        <v/>
      </c>
      <c r="AN39" t="str">
        <f>IF(Data!$L40=AN$1, "",             IF(ISERR(SEARCH(AN$1,Data!$H40)),        "",          ";" &amp; VLOOKUP(AN$1,Data!$L:$N,3, FALSE) &amp; ",""" &amp; VLOOKUP(AN$1,Data!$L:$M,2, FALSE) &amp; """;"   )             )</f>
        <v/>
      </c>
      <c r="AO39" t="str">
        <f>IF(Data!$L40=AO$1, "",             IF(ISERR(SEARCH(AO$1,Data!$H40)),        "",          ";" &amp; VLOOKUP(AO$1,Data!$L:$N,3, FALSE) &amp; ",""" &amp; VLOOKUP(AO$1,Data!$L:$M,2, FALSE) &amp; """;"   )             )</f>
        <v/>
      </c>
      <c r="AP39" t="str">
        <f>IF(Data!$L40=AP$1, "",             IF(ISERR(SEARCH(AP$1,Data!$H40)),        "",          ";" &amp; VLOOKUP(AP$1,Data!$L:$N,3, FALSE) &amp; ",""" &amp; VLOOKUP(AP$1,Data!$L:$M,2, FALSE) &amp; """;"   )             )</f>
        <v/>
      </c>
      <c r="AQ39" t="str">
        <f>IF(Data!$L40=AQ$1, "",             IF(ISERR(SEARCH(AQ$1,Data!$H40)),        "",          ";" &amp; VLOOKUP(AQ$1,Data!$L:$N,3, FALSE) &amp; ",""" &amp; VLOOKUP(AQ$1,Data!$L:$M,2, FALSE) &amp; """;"   )             )</f>
        <v/>
      </c>
      <c r="AR39" t="str">
        <f>IF(Data!$L40=AR$1, "",             IF(ISERR(SEARCH(AR$1,Data!$H40)),        "",          ";" &amp; VLOOKUP(AR$1,Data!$L:$N,3, FALSE) &amp; ",""" &amp; VLOOKUP(AR$1,Data!$L:$M,2, FALSE) &amp; """;"   )             )</f>
        <v/>
      </c>
      <c r="AS39" t="str">
        <f>IF(Data!$L40=AS$1, "",             IF(ISERR(SEARCH(AS$1,Data!$H40)),        "",          ";" &amp; VLOOKUP(AS$1,Data!$L:$N,3, FALSE) &amp; ",""" &amp; VLOOKUP(AS$1,Data!$L:$M,2, FALSE) &amp; """;"   )             )</f>
        <v/>
      </c>
      <c r="AT39" t="str">
        <f>IF(Data!$L40=AT$1, "",             IF(ISERR(SEARCH(AT$1,Data!$H40)),        "",          ";" &amp; VLOOKUP(AT$1,Data!$L:$N,3, FALSE) &amp; ",""" &amp; VLOOKUP(AT$1,Data!$L:$M,2, FALSE) &amp; """;"   )             )</f>
        <v/>
      </c>
      <c r="AU39" t="str">
        <f>IF(Data!$L40=AU$1, "",             IF(ISERR(SEARCH(AU$1,Data!$H40)),        "",          ";" &amp; VLOOKUP(AU$1,Data!$L:$N,3, FALSE) &amp; ",""" &amp; VLOOKUP(AU$1,Data!$L:$M,2, FALSE) &amp; """;"   )             )</f>
        <v/>
      </c>
      <c r="AV39" t="str">
        <f>IF(Data!$L40=AV$1, "",             IF(ISERR(SEARCH(AV$1,Data!$H40)),        "",          ";" &amp; VLOOKUP(AV$1,Data!$L:$N,3, FALSE) &amp; ",""" &amp; VLOOKUP(AV$1,Data!$L:$M,2, FALSE) &amp; """;"   )             )</f>
        <v/>
      </c>
      <c r="AW39" t="str">
        <f>IF(Data!$L40=AW$1, "",             IF(ISERR(SEARCH(AW$1,Data!$H40)),        "",          ";" &amp; VLOOKUP(AW$1,Data!$L:$N,3, FALSE) &amp; ",""" &amp; VLOOKUP(AW$1,Data!$L:$M,2, FALSE) &amp; """;"   )             )</f>
        <v/>
      </c>
      <c r="AX39" t="str">
        <f>IF(Data!$L40=AX$1, "",             IF(ISERR(SEARCH(AX$1,Data!$H40)),        "",          ";" &amp; VLOOKUP(AX$1,Data!$L:$N,3, FALSE) &amp; ",""" &amp; VLOOKUP(AX$1,Data!$L:$M,2, FALSE) &amp; """;"   )             )</f>
        <v/>
      </c>
      <c r="AY39" t="str">
        <f>IF(Data!$L40=AY$1, "",             IF(ISERR(SEARCH(AY$1,Data!$H40)),        "",          ";" &amp; VLOOKUP(AY$1,Data!$L:$N,3, FALSE) &amp; ",""" &amp; VLOOKUP(AY$1,Data!$L:$M,2, FALSE) &amp; """;"   )             )</f>
        <v/>
      </c>
      <c r="AZ39" t="str">
        <f>IF(Data!$L40=AZ$1, "",             IF(ISERR(SEARCH(AZ$1,Data!$H40)),        "",          ";" &amp; VLOOKUP(AZ$1,Data!$L:$N,3, FALSE) &amp; ",""" &amp; VLOOKUP(AZ$1,Data!$L:$M,2, FALSE) &amp; """;"   )             )</f>
        <v/>
      </c>
      <c r="BA39" t="str">
        <f>IF(Data!$L40=BA$1, "",             IF(ISERR(SEARCH(BA$1,Data!$H40)),        "",          ";" &amp; VLOOKUP(BA$1,Data!$L:$N,3, FALSE) &amp; ",""" &amp; VLOOKUP(BA$1,Data!$L:$M,2, FALSE) &amp; """;"   )             )</f>
        <v/>
      </c>
      <c r="BB39" t="str">
        <f>IF(Data!$L40=BB$1, "",             IF(ISERR(SEARCH(BB$1,Data!$H40)),        "",          ";" &amp; VLOOKUP(BB$1,Data!$L:$N,3, FALSE) &amp; ",""" &amp; VLOOKUP(BB$1,Data!$L:$M,2, FALSE) &amp; """;"   )             )</f>
        <v/>
      </c>
      <c r="BC39" t="str">
        <f>IF(Data!$L40=BC$1, "",             IF(ISERR(SEARCH(BC$1,Data!$H40)),        "",          ";" &amp; VLOOKUP(BC$1,Data!$L:$N,3, FALSE) &amp; ",""" &amp; VLOOKUP(BC$1,Data!$L:$M,2, FALSE) &amp; """;"   )             )</f>
        <v/>
      </c>
      <c r="BD39" t="str">
        <f>IF(Data!$L40=BD$1, "",             IF(ISERR(SEARCH(BD$1,Data!$H40)),        "",          ";" &amp; VLOOKUP(BD$1,Data!$L:$N,3, FALSE) &amp; ",""" &amp; VLOOKUP(BD$1,Data!$L:$M,2, FALSE) &amp; """;"   )             )</f>
        <v/>
      </c>
      <c r="BE39" t="str">
        <f>IF(Data!$L40=BE$1, "",             IF(ISERR(SEARCH(BE$1,Data!$H40)),        "",          ";" &amp; VLOOKUP(BE$1,Data!$L:$N,3, FALSE) &amp; ",""" &amp; VLOOKUP(BE$1,Data!$L:$M,2, FALSE) &amp; """;"   )             )</f>
        <v/>
      </c>
      <c r="BF39" t="str">
        <f>IF(Data!$L40=BF$1, "",             IF(ISERR(SEARCH(BF$1,Data!$H40)),        "",          ";" &amp; VLOOKUP(BF$1,Data!$L:$N,3, FALSE) &amp; ",""" &amp; VLOOKUP(BF$1,Data!$L:$M,2, FALSE) &amp; """;"   )             )</f>
        <v/>
      </c>
      <c r="BG39" t="str">
        <f>IF(Data!$L40=BG$1, "",             IF(ISERR(SEARCH(BG$1,Data!$H40)),        "",          ";" &amp; VLOOKUP(BG$1,Data!$L:$N,3, FALSE) &amp; ",""" &amp; VLOOKUP(BG$1,Data!$L:$M,2, FALSE) &amp; """;"   )             )</f>
        <v/>
      </c>
      <c r="BH39" t="str">
        <f>IF(Data!$L40=BH$1, "",             IF(ISERR(SEARCH(BH$1,Data!$H40)),        "",          ";" &amp; VLOOKUP(BH$1,Data!$L:$N,3, FALSE) &amp; ",""" &amp; VLOOKUP(BH$1,Data!$L:$M,2, FALSE) &amp; """;"   )             )</f>
        <v/>
      </c>
      <c r="BI39" t="str">
        <f>IF(Data!$L40=BI$1, "",             IF(ISERR(SEARCH(BI$1,Data!$H40)),        "",          ";" &amp; VLOOKUP(BI$1,Data!$L:$N,3, FALSE) &amp; ",""" &amp; VLOOKUP(BI$1,Data!$L:$M,2, FALSE) &amp; """;"   )             )</f>
        <v/>
      </c>
      <c r="BJ39" t="str">
        <f>IF(Data!$L40=BJ$1, "",             IF(ISERR(SEARCH(BJ$1,Data!$H40)),        "",          ";" &amp; VLOOKUP(BJ$1,Data!$L:$N,3, FALSE) &amp; ",""" &amp; VLOOKUP(BJ$1,Data!$L:$M,2, FALSE) &amp; """;"   )             )</f>
        <v/>
      </c>
      <c r="BK39" t="str">
        <f>IF(Data!$L40=BK$1, "",             IF(ISERR(SEARCH(BK$1,Data!$H40)),        "",          ";" &amp; VLOOKUP(BK$1,Data!$L:$N,3, FALSE) &amp; ",""" &amp; VLOOKUP(BK$1,Data!$L:$M,2, FALSE) &amp; """;"   )             )</f>
        <v/>
      </c>
      <c r="BL39" t="str">
        <f>IF(Data!$L40=BL$1, "",             IF(ISERR(SEARCH(BL$1,Data!$H40)),        "",          ";" &amp; VLOOKUP(BL$1,Data!$L:$N,3, FALSE) &amp; ",""" &amp; VLOOKUP(BL$1,Data!$L:$M,2, FALSE) &amp; """;"   )             )</f>
        <v/>
      </c>
      <c r="BM39" t="str">
        <f>IF(Data!$L40=BM$1, "",             IF(ISERR(SEARCH(BM$1,Data!$H40)),        "",          ";" &amp; VLOOKUP(BM$1,Data!$L:$N,3, FALSE) &amp; ",""" &amp; VLOOKUP(BM$1,Data!$L:$M,2, FALSE) &amp; """;"   )             )</f>
        <v/>
      </c>
      <c r="BN39" t="str">
        <f>IF(Data!$L40=BN$1, "",             IF(ISERR(SEARCH(BN$1,Data!$H40)),        "",          ";" &amp; VLOOKUP(BN$1,Data!$L:$N,3, FALSE) &amp; ",""" &amp; VLOOKUP(BN$1,Data!$L:$M,2, FALSE) &amp; """;"   )             )</f>
        <v/>
      </c>
      <c r="BO39" t="str">
        <f>IF(Data!$L40=BO$1, "",             IF(ISERR(SEARCH(BO$1,Data!$H40)),        "",          ";" &amp; VLOOKUP(BO$1,Data!$L:$N,3, FALSE) &amp; ",""" &amp; VLOOKUP(BO$1,Data!$L:$M,2, FALSE) &amp; """;"   )             )</f>
        <v/>
      </c>
      <c r="BP39" t="str">
        <f>IF(Data!$L40=BP$1, "",             IF(ISERR(SEARCH(BP$1,Data!$H40)),        "",          ";" &amp; VLOOKUP(BP$1,Data!$L:$N,3, FALSE) &amp; ",""" &amp; VLOOKUP(BP$1,Data!$L:$M,2, FALSE) &amp; """;"   )             )</f>
        <v/>
      </c>
      <c r="BQ39" t="str">
        <f>IF(Data!$L40=BQ$1, "",             IF(ISERR(SEARCH(BQ$1,Data!$H40)),        "",          ";" &amp; VLOOKUP(BQ$1,Data!$L:$N,3, FALSE) &amp; ",""" &amp; VLOOKUP(BQ$1,Data!$L:$M,2, FALSE) &amp; """;"   )             )</f>
        <v/>
      </c>
      <c r="BR39" t="str">
        <f>IF(Data!$L40=BR$1, "",             IF(ISERR(SEARCH(BR$1,Data!$H40)),        "",          ";" &amp; VLOOKUP(BR$1,Data!$L:$N,3, FALSE) &amp; ",""" &amp; VLOOKUP(BR$1,Data!$L:$M,2, FALSE) &amp; """;"   )             )</f>
        <v/>
      </c>
      <c r="BS39" t="str">
        <f>IF(Data!$L40=BS$1, "",             IF(ISERR(SEARCH(BS$1,Data!$H40)),        "",          ";" &amp; VLOOKUP(BS$1,Data!$L:$N,3, FALSE) &amp; ",""" &amp; VLOOKUP(BS$1,Data!$L:$M,2, FALSE) &amp; """;"   )             )</f>
        <v/>
      </c>
      <c r="BT39" t="str">
        <f>IF(Data!$L40=BT$1, "",             IF(ISERR(SEARCH(BT$1,Data!$H40)),        "",          ";" &amp; VLOOKUP(BT$1,Data!$L:$N,3, FALSE) &amp; ",""" &amp; VLOOKUP(BT$1,Data!$L:$M,2, FALSE) &amp; """;"   )             )</f>
        <v/>
      </c>
      <c r="BU39" t="str">
        <f>IF(Data!$L40=BU$1, "",             IF(ISERR(SEARCH(BU$1,Data!$H40)),        "",          ";" &amp; VLOOKUP(BU$1,Data!$L:$N,3, FALSE) &amp; ",""" &amp; VLOOKUP(BU$1,Data!$L:$M,2, FALSE) &amp; """;"   )             )</f>
        <v/>
      </c>
      <c r="BV39" t="str">
        <f>IF(Data!$L40=BV$1, "",             IF(ISERR(SEARCH(BV$1,Data!$H40)),        "",          ";" &amp; VLOOKUP(BV$1,Data!$L:$N,3, FALSE) &amp; ",""" &amp; VLOOKUP(BV$1,Data!$L:$M,2, FALSE) &amp; """;"   )             )</f>
        <v/>
      </c>
      <c r="BW39" t="str">
        <f>IF(Data!$L40=BW$1, "",             IF(ISERR(SEARCH(BW$1,Data!$H40)),        "",          ";" &amp; VLOOKUP(BW$1,Data!$L:$N,3, FALSE) &amp; ",""" &amp; VLOOKUP(BW$1,Data!$L:$M,2, FALSE) &amp; """;"   )             )</f>
        <v/>
      </c>
      <c r="BX39" t="str">
        <f>IF(Data!$L40=BX$1, "",             IF(ISERR(SEARCH(BX$1,Data!$H40)),        "",          ";" &amp; VLOOKUP(BX$1,Data!$L:$N,3, FALSE) &amp; ",""" &amp; VLOOKUP(BX$1,Data!$L:$M,2, FALSE) &amp; """;"   )             )</f>
        <v/>
      </c>
      <c r="BY39" t="str">
        <f>IF(Data!$L40=BY$1, "",             IF(ISERR(SEARCH(BY$1,Data!$H40)),        "",          ";" &amp; VLOOKUP(BY$1,Data!$L:$N,3, FALSE) &amp; ",""" &amp; VLOOKUP(BY$1,Data!$L:$M,2, FALSE) &amp; """;"   )             )</f>
        <v/>
      </c>
      <c r="BZ39" t="str">
        <f>IF(Data!$L40=BZ$1, "",             IF(ISERR(SEARCH(BZ$1,Data!$H40)),        "",          ";" &amp; VLOOKUP(BZ$1,Data!$L:$N,3, FALSE) &amp; ",""" &amp; VLOOKUP(BZ$1,Data!$L:$M,2, FALSE) &amp; """;"   )             )</f>
        <v/>
      </c>
      <c r="CA39" t="str">
        <f>IF(Data!$L40=CA$1, "",             IF(ISERR(SEARCH(CA$1,Data!$H40)),        "",          ";" &amp; VLOOKUP(CA$1,Data!$L:$N,3, FALSE) &amp; ",""" &amp; VLOOKUP(CA$1,Data!$L:$M,2, FALSE) &amp; """;"   )             )</f>
        <v/>
      </c>
      <c r="CB39" t="str">
        <f>IF(Data!$L40=CB$1, "",             IF(ISERR(SEARCH(CB$1,Data!$H40)),        "",          ";" &amp; VLOOKUP(CB$1,Data!$L:$N,3, FALSE) &amp; ",""" &amp; VLOOKUP(CB$1,Data!$L:$M,2, FALSE) &amp; """;"   )             )</f>
        <v/>
      </c>
      <c r="CC39" t="str">
        <f>IF(Data!$L40=CC$1, "",             IF(ISERR(SEARCH(CC$1,Data!$H40)),        "",          ";" &amp; VLOOKUP(CC$1,Data!$L:$N,3, FALSE) &amp; ",""" &amp; VLOOKUP(CC$1,Data!$L:$M,2, FALSE) &amp; """;"   )             )</f>
        <v/>
      </c>
      <c r="CD39" t="str">
        <f>IF(Data!$L40=CD$1, "",             IF(ISERR(SEARCH(CD$1,Data!$H40)),        "",          ";" &amp; VLOOKUP(CD$1,Data!$L:$N,3, FALSE) &amp; ",""" &amp; VLOOKUP(CD$1,Data!$L:$M,2, FALSE) &amp; """;"   )             )</f>
        <v/>
      </c>
      <c r="CE39" t="str">
        <f>IF(Data!$L40=CE$1, "",             IF(ISERR(SEARCH(CE$1,Data!$H40)),        "",          ";" &amp; VLOOKUP(CE$1,Data!$L:$N,3, FALSE) &amp; ",""" &amp; VLOOKUP(CE$1,Data!$L:$M,2, FALSE) &amp; """;"   )             )</f>
        <v/>
      </c>
      <c r="CF39" t="str">
        <f>IF(Data!$L40=CF$1, "",             IF(ISERR(SEARCH(CF$1,Data!$H40)),        "",          ";" &amp; VLOOKUP(CF$1,Data!$L:$N,3, FALSE) &amp; ",""" &amp; VLOOKUP(CF$1,Data!$L:$M,2, FALSE) &amp; """;"   )             )</f>
        <v/>
      </c>
      <c r="CG39" t="str">
        <f>IF(Data!$L40=CG$1, "",             IF(ISERR(SEARCH(CG$1,Data!$H40)),        "",          ";" &amp; VLOOKUP(CG$1,Data!$L:$N,3, FALSE) &amp; ",""" &amp; VLOOKUP(CG$1,Data!$L:$M,2, FALSE) &amp; """;"   )             )</f>
        <v/>
      </c>
      <c r="CH39" t="str">
        <f>IF(Data!$L40=CH$1, "",             IF(ISERR(SEARCH(CH$1,Data!$H40)),        "",          ";" &amp; VLOOKUP(CH$1,Data!$L:$N,3, FALSE) &amp; ",""" &amp; VLOOKUP(CH$1,Data!$L:$M,2, FALSE) &amp; """;"   )             )</f>
        <v/>
      </c>
      <c r="CI39" t="str">
        <f>IF(Data!$L40=CI$1, "",             IF(ISERR(SEARCH(CI$1,Data!$H40)),        "",          ";" &amp; VLOOKUP(CI$1,Data!$L:$N,3, FALSE) &amp; ",""" &amp; VLOOKUP(CI$1,Data!$L:$M,2, FALSE) &amp; """;"   )             )</f>
        <v/>
      </c>
      <c r="CJ39" t="str">
        <f>IF(Data!$L40=CJ$1, "",             IF(ISERR(SEARCH(CJ$1,Data!$H40)),        "",          ";" &amp; VLOOKUP(CJ$1,Data!$L:$N,3, FALSE) &amp; ",""" &amp; VLOOKUP(CJ$1,Data!$L:$M,2, FALSE) &amp; """;"   )             )</f>
        <v/>
      </c>
      <c r="CK39" t="str">
        <f>IF(Data!$L40=CK$1, "",             IF(ISERR(SEARCH(CK$1,Data!$H40)),        "",          ";" &amp; VLOOKUP(CK$1,Data!$L:$N,3, FALSE) &amp; ",""" &amp; VLOOKUP(CK$1,Data!$L:$M,2, FALSE) &amp; """;"   )             )</f>
        <v/>
      </c>
      <c r="CL39" t="str">
        <f>IF(Data!$L40=CL$1, "",             IF(ISERR(SEARCH(CL$1,Data!$H40)),        "",          ";" &amp; VLOOKUP(CL$1,Data!$L:$N,3, FALSE) &amp; ",""" &amp; VLOOKUP(CL$1,Data!$L:$M,2, FALSE) &amp; """;"   )             )</f>
        <v/>
      </c>
      <c r="CM39" t="str">
        <f>IF(Data!$L40=CM$1, "",             IF(ISERR(SEARCH(CM$1,Data!$H40)),        "",          ";" &amp; VLOOKUP(CM$1,Data!$L:$N,3, FALSE) &amp; ",""" &amp; VLOOKUP(CM$1,Data!$L:$M,2, FALSE) &amp; """;"   )             )</f>
        <v/>
      </c>
      <c r="CN39" t="str">
        <f>IF(Data!$L40=CN$1, "",             IF(ISERR(SEARCH(CN$1,Data!$H40)),        "",          ";" &amp; VLOOKUP(CN$1,Data!$L:$N,3, FALSE) &amp; ",""" &amp; VLOOKUP(CN$1,Data!$L:$M,2, FALSE) &amp; """;"   )             )</f>
        <v/>
      </c>
      <c r="CO39" t="str">
        <f>IF(Data!$L40=CO$1, "",             IF(ISERR(SEARCH(CO$1,Data!$H40)),        "",          ";" &amp; VLOOKUP(CO$1,Data!$L:$N,3, FALSE) &amp; ",""" &amp; VLOOKUP(CO$1,Data!$L:$M,2, FALSE) &amp; """;"   )             )</f>
        <v/>
      </c>
      <c r="CP39" t="str">
        <f>IF(Data!$L40=CP$1, "",             IF(ISERR(SEARCH(CP$1,Data!$H40)),        "",          ";" &amp; VLOOKUP(CP$1,Data!$L:$N,3, FALSE) &amp; ",""" &amp; VLOOKUP(CP$1,Data!$L:$M,2, FALSE) &amp; """;"   )             )</f>
        <v/>
      </c>
      <c r="CQ39" t="str">
        <f>IF(Data!$L40=CQ$1, "",             IF(ISERR(SEARCH(CQ$1,Data!$H40)),        "",          ";" &amp; VLOOKUP(CQ$1,Data!$L:$N,3, FALSE) &amp; ",""" &amp; VLOOKUP(CQ$1,Data!$L:$M,2, FALSE) &amp; """;"   )             )</f>
        <v/>
      </c>
      <c r="CR39" t="str">
        <f>IF(Data!$L40=CR$1, "",             IF(ISERR(SEARCH(CR$1,Data!$H40)),        "",          ";" &amp; VLOOKUP(CR$1,Data!$L:$N,3, FALSE) &amp; ",""" &amp; VLOOKUP(CR$1,Data!$L:$M,2, FALSE) &amp; """;"   )             )</f>
        <v/>
      </c>
      <c r="CS39" t="str">
        <f>IF(Data!$L40=CS$1, "",             IF(ISERR(SEARCH(CS$1,Data!$H40)),        "",          ";" &amp; VLOOKUP(CS$1,Data!$L:$N,3, FALSE) &amp; ",""" &amp; VLOOKUP(CS$1,Data!$L:$M,2, FALSE) &amp; """;"   )             )</f>
        <v/>
      </c>
      <c r="CT39" t="str">
        <f>IF(Data!$L40=CT$1, "",             IF(ISERR(SEARCH(CT$1,Data!$H40)),        "",          ";" &amp; VLOOKUP(CT$1,Data!$L:$N,3, FALSE) &amp; ",""" &amp; VLOOKUP(CT$1,Data!$L:$M,2, FALSE) &amp; """;"   )             )</f>
        <v>;00000000-0000-0000-0000-000000000007,"DROID";</v>
      </c>
      <c r="CU39" t="str">
        <f>IF(Data!$L40=CU$1, "",             IF(ISERR(SEARCH(CU$1,Data!$H40)),        "",          ";" &amp; VLOOKUP(CU$1,Data!$L:$N,3, FALSE) &amp; ",""" &amp; VLOOKUP(CU$1,Data!$L:$M,2, FALSE) &amp; """;"   )             )</f>
        <v/>
      </c>
      <c r="CV39" t="str">
        <f>IF(Data!$L40=CV$1, "",             IF(ISERR(SEARCH(CV$1,Data!$H40)),        "",          ";" &amp; VLOOKUP(CV$1,Data!$L:$N,3, FALSE) &amp; ",""" &amp; VLOOKUP(CV$1,Data!$L:$M,2, FALSE) &amp; """;"   )             )</f>
        <v/>
      </c>
      <c r="CW39" t="str">
        <f>IF(Data!$L40=CW$1, "",             IF(ISERR(SEARCH(CW$1,Data!$H40)),        "",          ";" &amp; VLOOKUP(CW$1,Data!$L:$N,3, FALSE) &amp; ",""" &amp; VLOOKUP(CW$1,Data!$L:$M,2, FALSE) &amp; """;"   )             )</f>
        <v/>
      </c>
      <c r="CX39" t="str">
        <f>IF(Data!$L40=CX$1, "",             IF(ISERR(SEARCH(CX$1,Data!$H40)),        "",          ";" &amp; VLOOKUP(CX$1,Data!$L:$N,3, FALSE) &amp; ",""" &amp; VLOOKUP(CX$1,Data!$L:$M,2, FALSE) &amp; """;"   )             )</f>
        <v/>
      </c>
      <c r="CY39" t="str">
        <f>IF(Data!$L40=CY$1, "",             IF(ISERR(SEARCH(CY$1,Data!$H40)),        "",          ";" &amp; VLOOKUP(CY$1,Data!$L:$N,3, FALSE) &amp; ",""" &amp; VLOOKUP(CY$1,Data!$L:$M,2, FALSE) &amp; """;"   )             )</f>
        <v/>
      </c>
      <c r="CZ39" t="str">
        <f>IF(Data!$L40=CZ$1, "",             IF(ISERR(SEARCH(CZ$1,Data!$H40)),        "",          ";" &amp; VLOOKUP(CZ$1,Data!$L:$N,3, FALSE) &amp; ",""" &amp; VLOOKUP(CZ$1,Data!$L:$M,2, FALSE) &amp; """;"   )             )</f>
        <v/>
      </c>
      <c r="DA39" t="str">
        <f>IF(Data!$L40=DA$1, "",             IF(ISERR(SEARCH(DA$1,Data!$H40)),        "",          ";" &amp; VLOOKUP(DA$1,Data!$L:$N,3, FALSE) &amp; ",""" &amp; VLOOKUP(DA$1,Data!$L:$M,2, FALSE) &amp; """;"   )             )</f>
        <v/>
      </c>
      <c r="DB39" t="str">
        <f>IF(Data!$L40=DB$1, "",             IF(ISERR(SEARCH(DB$1,Data!$H40)),        "",          ";" &amp; VLOOKUP(DB$1,Data!$L:$N,3, FALSE) &amp; ",""" &amp; VLOOKUP(DB$1,Data!$L:$M,2, FALSE) &amp; """;"   )             )</f>
        <v/>
      </c>
      <c r="DC39" t="str">
        <f>IF(Data!$L40=DC$1, "",             IF(ISERR(SEARCH(DC$1,Data!$H40)),        "",          ";" &amp; VLOOKUP(DC$1,Data!$L:$N,3, FALSE) &amp; ",""" &amp; VLOOKUP(DC$1,Data!$L:$M,2, FALSE) &amp; """;"   )             )</f>
        <v/>
      </c>
      <c r="DD39" t="str">
        <f>IF(Data!$L40=DD$1, "",             IF(ISERR(SEARCH(DD$1,Data!$H40)),        "",          ";" &amp; VLOOKUP(DD$1,Data!$L:$N,3, FALSE) &amp; ",""" &amp; VLOOKUP(DD$1,Data!$L:$M,2, FALSE) &amp; """;"   )             )</f>
        <v/>
      </c>
      <c r="DE39" t="str">
        <f>IF(Data!$L40=DE$1, "",             IF(ISERR(SEARCH(DE$1,Data!$H40)),        "",          ";" &amp; VLOOKUP(DE$1,Data!$L:$N,3, FALSE) &amp; ",""" &amp; VLOOKUP(DE$1,Data!$L:$M,2, FALSE) &amp; """;"   )             )</f>
        <v/>
      </c>
      <c r="DF39" t="str">
        <f>IF(Data!$L40=DF$1, "",             IF(ISERR(SEARCH(DF$1,Data!$H40)),        "",          ";" &amp; VLOOKUP(DF$1,Data!$L:$N,3, FALSE) &amp; ",""" &amp; VLOOKUP(DF$1,Data!$L:$M,2, FALSE) &amp; """;"   )             )</f>
        <v/>
      </c>
      <c r="DG39" t="str">
        <f>IF(Data!$L40=DG$1, "",             IF(ISERR(SEARCH(DG$1,Data!$H40)),        "",          ";" &amp; VLOOKUP(DG$1,Data!$L:$N,3, FALSE) &amp; ",""" &amp; VLOOKUP(DG$1,Data!$L:$M,2, FALSE) &amp; """;"   )             )</f>
        <v/>
      </c>
      <c r="DH39" t="str">
        <f>IF(Data!$L40=DH$1, "",             IF(ISERR(SEARCH(DH$1,Data!$H40)),        "",          ";" &amp; VLOOKUP(DH$1,Data!$L:$N,3, FALSE) &amp; ",""" &amp; VLOOKUP(DH$1,Data!$L:$M,2, FALSE) &amp; """;"   )             )</f>
        <v/>
      </c>
      <c r="DI39" t="str">
        <f>IF(Data!$L40=DI$1, "",             IF(ISERR(SEARCH(DI$1,Data!$H40)),        "",          ";" &amp; VLOOKUP(DI$1,Data!$L:$N,3, FALSE) &amp; ",""" &amp; VLOOKUP(DI$1,Data!$L:$M,2, FALSE) &amp; """;"   )             )</f>
        <v/>
      </c>
      <c r="DJ39" t="str">
        <f>IF(Data!$L40=DJ$1, "",             IF(ISERR(SEARCH(DJ$1,Data!$H40)),        "",          ";" &amp; VLOOKUP(DJ$1,Data!$L:$N,3, FALSE) &amp; ",""" &amp; VLOOKUP(DJ$1,Data!$L:$M,2, FALSE) &amp; """;"   )             )</f>
        <v/>
      </c>
      <c r="DK39" t="str">
        <f>IF(Data!$L40=DK$1, "",             IF(ISERR(SEARCH(DK$1,Data!$H40)),        "",          ";" &amp; VLOOKUP(DK$1,Data!$L:$N,3, FALSE) &amp; ",""" &amp; VLOOKUP(DK$1,Data!$L:$M,2, FALSE) &amp; """;"   )             )</f>
        <v/>
      </c>
      <c r="DL39" t="str">
        <f>IF(Data!$L40=DL$1, "",             IF(ISERR(SEARCH(DL$1,Data!$H40)),        "",          ";" &amp; VLOOKUP(DL$1,Data!$L:$N,3, FALSE) &amp; ",""" &amp; VLOOKUP(DL$1,Data!$L:$M,2, FALSE) &amp; """;"   )             )</f>
        <v/>
      </c>
      <c r="DM39" t="str">
        <f>IF(Data!$L40=DM$1, "",             IF(ISERR(SEARCH(DM$1,Data!$H40)),        "",          ";" &amp; VLOOKUP(DM$1,Data!$L:$N,3, FALSE) &amp; ",""" &amp; VLOOKUP(DM$1,Data!$L:$M,2, FALSE) &amp; """;"   )             )</f>
        <v/>
      </c>
      <c r="DN39" t="str">
        <f>IF(Data!$L40=DN$1, "",             IF(ISERR(SEARCH(DN$1,Data!$H40)),        "",          ";" &amp; VLOOKUP(DN$1,Data!$L:$N,3, FALSE) &amp; ",""" &amp; VLOOKUP(DN$1,Data!$L:$M,2, FALSE) &amp; """;"   )             )</f>
        <v/>
      </c>
      <c r="DO39" t="str">
        <f>IF(Data!$L40=DO$1, "",             IF(ISERR(SEARCH(DO$1,Data!$H40)),        "",          ";" &amp; VLOOKUP(DO$1,Data!$L:$N,3, FALSE) &amp; ",""" &amp; VLOOKUP(DO$1,Data!$L:$M,2, FALSE) &amp; """;"   )             )</f>
        <v/>
      </c>
      <c r="DP39" t="str">
        <f>IF(Data!$L40=DP$1, "",             IF(ISERR(SEARCH(DP$1,Data!$H40)),        "",          ";" &amp; VLOOKUP(DP$1,Data!$L:$N,3, FALSE) &amp; ",""" &amp; VLOOKUP(DP$1,Data!$L:$M,2, FALSE) &amp; """;"   )             )</f>
        <v/>
      </c>
      <c r="DQ39" t="str">
        <f>IF(Data!$L40=DQ$1, "",             IF(ISERR(SEARCH(DQ$1,Data!$H40)),        "",          ";" &amp; VLOOKUP(DQ$1,Data!$L:$N,3, FALSE) &amp; ",""" &amp; VLOOKUP(DQ$1,Data!$L:$M,2, FALSE) &amp; """;"   )             )</f>
        <v/>
      </c>
      <c r="DR39" t="str">
        <f>IF(Data!$L40=DR$1, "",             IF(ISERR(SEARCH(DR$1,Data!$H40)),        "",          ";" &amp; VLOOKUP(DR$1,Data!$L:$N,3, FALSE) &amp; ",""" &amp; VLOOKUP(DR$1,Data!$L:$M,2, FALSE) &amp; """;"   )             )</f>
        <v/>
      </c>
      <c r="DS39" t="str">
        <f>IF(Data!$L40=DS$1, "",             IF(ISERR(SEARCH(DS$1,Data!$H40)),        "",          ";" &amp; VLOOKUP(DS$1,Data!$L:$N,3, FALSE) &amp; ",""" &amp; VLOOKUP(DS$1,Data!$L:$M,2, FALSE) &amp; """;"   )             )</f>
        <v/>
      </c>
      <c r="DT39" t="str">
        <f>IF(Data!$L40=DT$1, "",             IF(ISERR(SEARCH(DT$1,Data!$H40)),        "",          ";" &amp; VLOOKUP(DT$1,Data!$L:$N,3, FALSE) &amp; ",""" &amp; VLOOKUP(DT$1,Data!$L:$M,2, FALSE) &amp; """;"   )             )</f>
        <v/>
      </c>
      <c r="DU39" t="str">
        <f>IF(Data!$L40=DU$1, "",             IF(ISERR(SEARCH(DU$1,Data!$H40)),        "",          ";" &amp; VLOOKUP(DU$1,Data!$L:$N,3, FALSE) &amp; ",""" &amp; VLOOKUP(DU$1,Data!$L:$M,2, FALSE) &amp; """;"   )             )</f>
        <v/>
      </c>
      <c r="DV39" t="str">
        <f>IF(Data!$L40=DV$1, "",             IF(ISERR(SEARCH(DV$1,Data!$H40)),        "",          ";" &amp; VLOOKUP(DV$1,Data!$L:$N,3, FALSE) &amp; ",""" &amp; VLOOKUP(DV$1,Data!$L:$M,2, FALSE) &amp; """;"   )             )</f>
        <v/>
      </c>
      <c r="DW39" t="str">
        <f>IF(Data!$L40=DW$1, "",             IF(ISERR(SEARCH(DW$1,Data!$H40)),        "",          ";" &amp; VLOOKUP(DW$1,Data!$L:$N,3, FALSE) &amp; ",""" &amp; VLOOKUP(DW$1,Data!$L:$M,2, FALSE) &amp; """;"   )             )</f>
        <v/>
      </c>
      <c r="DX39" t="str">
        <f>IF(Data!$L40=DX$1, "",             IF(ISERR(SEARCH(DX$1,Data!$H40)),        "",          ";" &amp; VLOOKUP(DX$1,Data!$L:$N,3, FALSE) &amp; ",""" &amp; VLOOKUP(DX$1,Data!$L:$M,2, FALSE) &amp; """;"   )             )</f>
        <v/>
      </c>
      <c r="DY39" t="str">
        <f>IF(Data!$L40=DY$1, "",             IF(ISERR(SEARCH(DY$1,Data!$H40)),        "",          ";" &amp; VLOOKUP(DY$1,Data!$L:$N,3, FALSE) &amp; ",""" &amp; VLOOKUP(DY$1,Data!$L:$M,2, FALSE) &amp; """;"   )             )</f>
        <v/>
      </c>
      <c r="DZ39" t="str">
        <f>IF(Data!$L40=DZ$1, "",             IF(ISERR(SEARCH(DZ$1,Data!$H40)),        "",          ";" &amp; VLOOKUP(DZ$1,Data!$L:$N,3, FALSE) &amp; ",""" &amp; VLOOKUP(DZ$1,Data!$L:$M,2, FALSE) &amp; """;"   )             )</f>
        <v/>
      </c>
      <c r="EA39" t="str">
        <f>IF(Data!$L40=EA$1, "",             IF(ISERR(SEARCH(EA$1,Data!$H40)),        "",          ";" &amp; VLOOKUP(EA$1,Data!$L:$N,3, FALSE) &amp; ",""" &amp; VLOOKUP(EA$1,Data!$L:$M,2, FALSE) &amp; """;"   )             )</f>
        <v/>
      </c>
      <c r="EB39" t="str">
        <f>IF(Data!$L40=EB$1, "",             IF(ISERR(SEARCH(EB$1,Data!$H40)),        "",          ";" &amp; VLOOKUP(EB$1,Data!$L:$N,3, FALSE) &amp; ",""" &amp; VLOOKUP(EB$1,Data!$L:$M,2, FALSE) &amp; """;"   )             )</f>
        <v/>
      </c>
      <c r="EC39" t="str">
        <f>IF(Data!$L40=EC$1, "",             IF(ISERR(SEARCH(EC$1,Data!$H40)),        "",          ";" &amp; VLOOKUP(EC$1,Data!$L:$N,3, FALSE) &amp; ",""" &amp; VLOOKUP(EC$1,Data!$L:$M,2, FALSE) &amp; """;"   )             )</f>
        <v/>
      </c>
      <c r="ED39" t="str">
        <f>IF(Data!$L40=ED$1, "",             IF(ISERR(SEARCH(ED$1,Data!$H40)),        "",          ";" &amp; VLOOKUP(ED$1,Data!$L:$N,3, FALSE) &amp; ",""" &amp; VLOOKUP(ED$1,Data!$L:$M,2, FALSE) &amp; """;"   )             )</f>
        <v/>
      </c>
      <c r="EE39" t="str">
        <f>IF(Data!$L40=EE$1, "",             IF(ISERR(SEARCH(EE$1,Data!$H40)),        "",          ";" &amp; VLOOKUP(EE$1,Data!$L:$N,3, FALSE) &amp; ",""" &amp; VLOOKUP(EE$1,Data!$L:$M,2, FALSE) &amp; """;"   )             )</f>
        <v/>
      </c>
      <c r="EF39" t="str">
        <f>IF(Data!$L40=EF$1, "",             IF(ISERR(SEARCH(EF$1,Data!$H40)),        "",          ";" &amp; VLOOKUP(EF$1,Data!$L:$N,3, FALSE) &amp; ",""" &amp; VLOOKUP(EF$1,Data!$L:$M,2, FALSE) &amp; """;"   )             )</f>
        <v/>
      </c>
      <c r="EG39" t="str">
        <f>IF(Data!$L40=EG$1, "",             IF(ISERR(SEARCH(EG$1,Data!$H40)),        "",          ";" &amp; VLOOKUP(EG$1,Data!$L:$N,3, FALSE) &amp; ",""" &amp; VLOOKUP(EG$1,Data!$L:$M,2, FALSE) &amp; """;"   )             )</f>
        <v/>
      </c>
      <c r="EH39" t="str">
        <f>IF(Data!$L40=EH$1, "",             IF(ISERR(SEARCH(EH$1,Data!$H40)),        "",          ";" &amp; VLOOKUP(EH$1,Data!$L:$N,3, FALSE) &amp; ",""" &amp; VLOOKUP(EH$1,Data!$L:$M,2, FALSE) &amp; """;"   )             )</f>
        <v/>
      </c>
      <c r="EI39" t="str">
        <f>IF(Data!$L40=EI$1, "",             IF(ISERR(SEARCH(EI$1,Data!$H40)),        "",          ";" &amp; VLOOKUP(EI$1,Data!$L:$N,3, FALSE) &amp; ",""" &amp; VLOOKUP(EI$1,Data!$L:$M,2, FALSE) &amp; """;"   )             )</f>
        <v/>
      </c>
      <c r="EJ39" t="str">
        <f>IF(Data!$L40=EJ$1, "",             IF(ISERR(SEARCH(EJ$1,Data!$H40)),        "",          ";" &amp; VLOOKUP(EJ$1,Data!$L:$N,3, FALSE) &amp; ",""" &amp; VLOOKUP(EJ$1,Data!$L:$M,2, FALSE) &amp; """;"   )             )</f>
        <v/>
      </c>
      <c r="EK39" t="str">
        <f>IF(Data!$L40=EK$1, "",             IF(ISERR(SEARCH(EK$1,Data!$H40)),        "",          ";" &amp; VLOOKUP(EK$1,Data!$L:$N,3, FALSE) &amp; ",""" &amp; VLOOKUP(EK$1,Data!$L:$M,2, FALSE) &amp; """;"   )             )</f>
        <v/>
      </c>
      <c r="EL39" t="str">
        <f>IF(Data!$L40=EL$1, "",             IF(ISERR(SEARCH(EL$1,Data!$H40)),        "",          ";" &amp; VLOOKUP(EL$1,Data!$L:$N,3, FALSE) &amp; ",""" &amp; VLOOKUP(EL$1,Data!$L:$M,2, FALSE) &amp; """;"   )             )</f>
        <v/>
      </c>
      <c r="EM39" t="str">
        <f>IF(Data!$L40=EM$1, "",             IF(ISERR(SEARCH(EM$1,Data!$H40)),        "",          ";" &amp; VLOOKUP(EM$1,Data!$L:$N,3, FALSE) &amp; ",""" &amp; VLOOKUP(EM$1,Data!$L:$M,2, FALSE) &amp; """;"   )             )</f>
        <v/>
      </c>
      <c r="EN39" t="str">
        <f>IF(Data!$L40=EN$1, "",             IF(ISERR(SEARCH(EN$1,Data!$H40)),        "",          ";" &amp; VLOOKUP(EN$1,Data!$L:$N,3, FALSE) &amp; ",""" &amp; VLOOKUP(EN$1,Data!$L:$M,2, FALSE) &amp; """;"   )             )</f>
        <v/>
      </c>
      <c r="EO39" t="str">
        <f>IF(Data!$L40=EO$1, "",             IF(ISERR(SEARCH(EO$1,Data!$H40)),        "",          ";" &amp; VLOOKUP(EO$1,Data!$L:$N,3, FALSE) &amp; ",""" &amp; VLOOKUP(EO$1,Data!$L:$M,2, FALSE) &amp; """;"   )             )</f>
        <v/>
      </c>
      <c r="EP39" t="str">
        <f>IF(Data!$L40=EP$1, "",             IF(ISERR(SEARCH(EP$1,Data!$H40)),        "",          ";" &amp; VLOOKUP(EP$1,Data!$L:$N,3, FALSE) &amp; ",""" &amp; VLOOKUP(EP$1,Data!$L:$M,2, FALSE) &amp; """;"   )             )</f>
        <v/>
      </c>
      <c r="EQ39" t="str">
        <f>IF(Data!$L40=EQ$1, "",             IF(ISERR(SEARCH(EQ$1,Data!$H40)),        "",          ";" &amp; VLOOKUP(EQ$1,Data!$L:$N,3, FALSE) &amp; ",""" &amp; VLOOKUP(EQ$1,Data!$L:$M,2, FALSE) &amp; """;"   )             )</f>
        <v/>
      </c>
      <c r="ER39" t="str">
        <f>IF(Data!$L40=ER$1, "",             IF(ISERR(SEARCH(ER$1,Data!$H40)),        "",          ";" &amp; VLOOKUP(ER$1,Data!$L:$N,3, FALSE) &amp; ",""" &amp; VLOOKUP(ER$1,Data!$L:$M,2, FALSE) &amp; """;"   )             )</f>
        <v/>
      </c>
      <c r="ES39" t="str">
        <f>IF(Data!$L40=ES$1, "",             IF(ISERR(SEARCH(ES$1,Data!$H40)),        "",          ";" &amp; VLOOKUP(ES$1,Data!$L:$N,3, FALSE) &amp; ",""" &amp; VLOOKUP(ES$1,Data!$L:$M,2, FALSE) &amp; """;"   )             )</f>
        <v/>
      </c>
      <c r="ET39" t="str">
        <f>IF(Data!$L40=ET$1, "",             IF(ISERR(SEARCH(ET$1,Data!$H40)),        "",          ";" &amp; VLOOKUP(ET$1,Data!$L:$N,3, FALSE) &amp; ",""" &amp; VLOOKUP(ET$1,Data!$L:$M,2, FALSE) &amp; """;"   )             )</f>
        <v/>
      </c>
      <c r="EU39" t="str">
        <f>IF(Data!$L40=EU$1, "",             IF(ISERR(SEARCH(EU$1,Data!$H40)),        "",          ";" &amp; VLOOKUP(EU$1,Data!$L:$N,3, FALSE) &amp; ",""" &amp; VLOOKUP(EU$1,Data!$L:$M,2, FALSE) &amp; """;"   )             )</f>
        <v/>
      </c>
      <c r="EV39" t="str">
        <f>IF(Data!$L40=EV$1, "",             IF(ISERR(SEARCH(EV$1,Data!$H40)),        "",          ";" &amp; VLOOKUP(EV$1,Data!$L:$N,3, FALSE) &amp; ",""" &amp; VLOOKUP(EV$1,Data!$L:$M,2, FALSE) &amp; """;"   )             )</f>
        <v/>
      </c>
      <c r="EW39" t="str">
        <f>IF(Data!$L40=EW$1, "",             IF(ISERR(SEARCH(EW$1,Data!$H40)),        "",          ";" &amp; VLOOKUP(EW$1,Data!$L:$N,3, FALSE) &amp; ",""" &amp; VLOOKUP(EW$1,Data!$L:$M,2, FALSE) &amp; """;"   )             )</f>
        <v/>
      </c>
      <c r="EX39" t="str">
        <f>IF(Data!$L40=EX$1, "",             IF(ISERR(SEARCH(EX$1,Data!$H40)),        "",          ";" &amp; VLOOKUP(EX$1,Data!$L:$N,3, FALSE) &amp; ",""" &amp; VLOOKUP(EX$1,Data!$L:$M,2, FALSE) &amp; """;"   )             )</f>
        <v/>
      </c>
      <c r="EY39" t="str">
        <f>IF(Data!$L40=EY$1, "",             IF(ISERR(SEARCH(EY$1,Data!$H40)),        "",          ";" &amp; VLOOKUP(EY$1,Data!$L:$N,3, FALSE) &amp; ",""" &amp; VLOOKUP(EY$1,Data!$L:$M,2, FALSE) &amp; """;"   )             )</f>
        <v/>
      </c>
      <c r="EZ39" t="str">
        <f>IF(Data!$L40=EZ$1, "",             IF(ISERR(SEARCH(EZ$1,Data!$H40)),        "",          ";" &amp; VLOOKUP(EZ$1,Data!$L:$N,3, FALSE) &amp; ",""" &amp; VLOOKUP(EZ$1,Data!$L:$M,2, FALSE) &amp; """;"   )             )</f>
        <v/>
      </c>
      <c r="FA39" t="str">
        <f>IF(Data!$L40=FA$1, "",             IF(ISERR(SEARCH(FA$1,Data!$H40)),        "",          ";" &amp; VLOOKUP(FA$1,Data!$L:$N,3, FALSE) &amp; ",""" &amp; VLOOKUP(FA$1,Data!$L:$M,2, FALSE) &amp; """;"   )             )</f>
        <v/>
      </c>
      <c r="FB39" t="str">
        <f>IF(Data!$L40=FB$1, "",             IF(ISERR(SEARCH(FB$1,Data!$H40)),        "",          ";" &amp; VLOOKUP(FB$1,Data!$L:$N,3, FALSE) &amp; ",""" &amp; VLOOKUP(FB$1,Data!$L:$M,2, FALSE) &amp; """;"   )             )</f>
        <v/>
      </c>
      <c r="FC39" t="str">
        <f>IF(Data!$L40=FC$1, "",             IF(ISERR(SEARCH(FC$1,Data!$H40)),        "",          ";" &amp; VLOOKUP(FC$1,Data!$L:$N,3, FALSE) &amp; ",""" &amp; VLOOKUP(FC$1,Data!$L:$M,2, FALSE) &amp; """;"   )             )</f>
        <v/>
      </c>
      <c r="FD39" t="str">
        <f>IF(Data!$L40=FD$1, "",             IF(ISERR(SEARCH(FD$1,Data!$H40)),        "",          ";" &amp; VLOOKUP(FD$1,Data!$L:$N,3, FALSE) &amp; ",""" &amp; VLOOKUP(FD$1,Data!$L:$M,2, FALSE) &amp; """;"   )             )</f>
        <v/>
      </c>
      <c r="FE39" t="str">
        <f>IF(Data!$L40=FE$1, "",             IF(ISERR(SEARCH(FE$1,Data!$H40)),        "",          ";" &amp; VLOOKUP(FE$1,Data!$L:$N,3, FALSE) &amp; ",""" &amp; VLOOKUP(FE$1,Data!$L:$M,2, FALSE) &amp; """;"   )             )</f>
        <v/>
      </c>
      <c r="FF39" t="str">
        <f>IF(Data!$L40=FF$1, "",             IF(ISERR(SEARCH(FF$1,Data!$H40)),        "",          ";" &amp; VLOOKUP(FF$1,Data!$L:$N,3, FALSE) &amp; ",""" &amp; VLOOKUP(FF$1,Data!$L:$M,2, FALSE) &amp; """;"   )             )</f>
        <v/>
      </c>
      <c r="FG39" t="str">
        <f>IF(Data!$L40=FG$1, "",             IF(ISERR(SEARCH(FG$1,Data!$H40)),        "",          ";" &amp; VLOOKUP(FG$1,Data!$L:$N,3, FALSE) &amp; ",""" &amp; VLOOKUP(FG$1,Data!$L:$M,2, FALSE) &amp; """;"   )             )</f>
        <v/>
      </c>
      <c r="FH39" t="str">
        <f>IF(Data!$L40=FH$1, "",             IF(ISERR(SEARCH(FH$1,Data!$H40)),        "",          ";" &amp; VLOOKUP(FH$1,Data!$L:$N,3, FALSE) &amp; ",""" &amp; VLOOKUP(FH$1,Data!$L:$M,2, FALSE) &amp; """;"   )             )</f>
        <v/>
      </c>
      <c r="FI39" t="str">
        <f>IF(Data!$L40=FI$1, "",             IF(ISERR(SEARCH(FI$1,Data!$H40)),        "",          ";" &amp; VLOOKUP(FI$1,Data!$L:$N,3, FALSE) &amp; ",""" &amp; VLOOKUP(FI$1,Data!$L:$M,2, FALSE) &amp; """;"   )             )</f>
        <v/>
      </c>
      <c r="FJ39" t="str">
        <f>IF(Data!$L40=FJ$1, "",             IF(ISERR(SEARCH(FJ$1,Data!$H40)),        "",          ";" &amp; VLOOKUP(FJ$1,Data!$L:$N,3, FALSE) &amp; ",""" &amp; VLOOKUP(FJ$1,Data!$L:$M,2, FALSE) &amp; """;"   )             )</f>
        <v/>
      </c>
      <c r="FK39" t="str">
        <f>IF(Data!$L40=FK$1, "",             IF(ISERR(SEARCH(FK$1,Data!$H40)),        "",          ";" &amp; VLOOKUP(FK$1,Data!$L:$N,3, FALSE) &amp; ",""" &amp; VLOOKUP(FK$1,Data!$L:$M,2, FALSE) &amp; """;"   )             )</f>
        <v/>
      </c>
      <c r="FL39" t="str">
        <f>IF(Data!$L40=FL$1, "",             IF(ISERR(SEARCH(FL$1,Data!$H40)),        "",          ";" &amp; VLOOKUP(FL$1,Data!$L:$N,3, FALSE) &amp; ",""" &amp; VLOOKUP(FL$1,Data!$L:$M,2, FALSE) &amp; """;"   )             )</f>
        <v/>
      </c>
      <c r="FM39" t="str">
        <f>IF(Data!$L40=FM$1, "",             IF(ISERR(SEARCH(FM$1,Data!$H40)),        "",          ";" &amp; VLOOKUP(FM$1,Data!$L:$N,3, FALSE) &amp; ",""" &amp; VLOOKUP(FM$1,Data!$L:$M,2, FALSE) &amp; """;"   )             )</f>
        <v/>
      </c>
      <c r="FN39" t="str">
        <f>IF(Data!$L40=FN$1, "",             IF(ISERR(SEARCH(FN$1,Data!$H40)),        "",          ";" &amp; VLOOKUP(FN$1,Data!$L:$N,3, FALSE) &amp; ",""" &amp; VLOOKUP(FN$1,Data!$L:$M,2, FALSE) &amp; """;"   )             )</f>
        <v/>
      </c>
      <c r="FO39" t="str">
        <f>IF(Data!$L40=FO$1, "",             IF(ISERR(SEARCH(FO$1,Data!$H40)),        "",          ";" &amp; VLOOKUP(FO$1,Data!$L:$N,3, FALSE) &amp; ",""" &amp; VLOOKUP(FO$1,Data!$L:$M,2, FALSE) &amp; """;"   )             )</f>
        <v/>
      </c>
      <c r="FP39" t="str">
        <f>IF(Data!$L40=FP$1, "",             IF(ISERR(SEARCH(FP$1,Data!$H40)),        "",          ";" &amp; VLOOKUP(FP$1,Data!$L:$N,3, FALSE) &amp; ",""" &amp; VLOOKUP(FP$1,Data!$L:$M,2, FALSE) &amp; """;"   )             )</f>
        <v/>
      </c>
      <c r="FQ39" t="str">
        <f>IF(Data!$L40=FQ$1, "",             IF(ISERR(SEARCH(FQ$1,Data!$H40)),        "",          ";" &amp; VLOOKUP(FQ$1,Data!$L:$N,3, FALSE) &amp; ",""" &amp; VLOOKUP(FQ$1,Data!$L:$M,2, FALSE) &amp; """;"   )             )</f>
        <v/>
      </c>
      <c r="FR39" t="str">
        <f>IF(Data!$L40=FR$1, "",             IF(ISERR(SEARCH(FR$1,Data!$H40)),        "",          ";" &amp; VLOOKUP(FR$1,Data!$L:$N,3, FALSE) &amp; ",""" &amp; VLOOKUP(FR$1,Data!$L:$M,2, FALSE) &amp; """;"   )             )</f>
        <v/>
      </c>
      <c r="FS39" t="str">
        <f>IF(Data!$L40=FS$1, "",             IF(ISERR(SEARCH(FS$1,Data!$H40)),        "",          ";" &amp; VLOOKUP(FS$1,Data!$L:$N,3, FALSE) &amp; ",""" &amp; VLOOKUP(FS$1,Data!$L:$M,2, FALSE) &amp; """;"   )             )</f>
        <v/>
      </c>
      <c r="FT39" t="str">
        <f>IF(Data!$L40=FT$1, "",             IF(ISERR(SEARCH(FT$1,Data!$H40)),        "",          ";" &amp; VLOOKUP(FT$1,Data!$L:$N,3, FALSE) &amp; ",""" &amp; VLOOKUP(FT$1,Data!$L:$M,2, FALSE) &amp; """;"   )             )</f>
        <v/>
      </c>
      <c r="FU39" t="str">
        <f>IF(Data!$L40=FU$1, "",             IF(ISERR(SEARCH(FU$1,Data!$H40)),        "",          ";" &amp; VLOOKUP(FU$1,Data!$L:$N,3, FALSE) &amp; ",""" &amp; VLOOKUP(FU$1,Data!$L:$M,2, FALSE) &amp; """;"   )             )</f>
        <v/>
      </c>
      <c r="FV39" t="str">
        <f>IF(Data!$L40=FV$1, "",             IF(ISERR(SEARCH(FV$1,Data!$H40)),        "",          ";" &amp; VLOOKUP(FV$1,Data!$L:$N,3, FALSE) &amp; ",""" &amp; VLOOKUP(FV$1,Data!$L:$M,2, FALSE) &amp; """;"   )             )</f>
        <v/>
      </c>
      <c r="FW39" t="str">
        <f>IF(Data!$L40=FW$1, "",             IF(ISERR(SEARCH(FW$1,Data!$H40)),        "",          ";" &amp; VLOOKUP(FW$1,Data!$L:$N,3, FALSE) &amp; ",""" &amp; VLOOKUP(FW$1,Data!$L:$M,2, FALSE) &amp; """;"   )             )</f>
        <v/>
      </c>
      <c r="FX39" t="str">
        <f>IF(Data!$L40=FX$1, "",             IF(ISERR(SEARCH(FX$1,Data!$H40)),        "",          ";" &amp; VLOOKUP(FX$1,Data!$L:$N,3, FALSE) &amp; ",""" &amp; VLOOKUP(FX$1,Data!$L:$M,2, FALSE) &amp; """;"   )             )</f>
        <v/>
      </c>
      <c r="FY39" t="str">
        <f>IF(Data!$L40=FY$1, "",             IF(ISERR(SEARCH(FY$1,Data!$H40)),        "",          ";" &amp; VLOOKUP(FY$1,Data!$L:$N,3, FALSE) &amp; ",""" &amp; VLOOKUP(FY$1,Data!$L:$M,2, FALSE) &amp; """;"   )             )</f>
        <v/>
      </c>
      <c r="FZ39" t="str">
        <f>IF(Data!$L40=FZ$1, "",             IF(ISERR(SEARCH(FZ$1,Data!$H40)),        "",          ";" &amp; VLOOKUP(FZ$1,Data!$L:$N,3, FALSE) &amp; ",""" &amp; VLOOKUP(FZ$1,Data!$L:$M,2, FALSE) &amp; """;"   )             )</f>
        <v/>
      </c>
      <c r="GA39" t="str">
        <f>IF(Data!$L40=GA$1, "",             IF(ISERR(SEARCH(GA$1,Data!$H40)),        "",          ";" &amp; VLOOKUP(GA$1,Data!$L:$N,3, FALSE) &amp; ",""" &amp; VLOOKUP(GA$1,Data!$L:$M,2, FALSE) &amp; """;"   )             )</f>
        <v/>
      </c>
      <c r="GB39" t="str">
        <f>IF(Data!$L40=GB$1, "",             IF(ISERR(SEARCH(GB$1,Data!$H40)),        "",          ";" &amp; VLOOKUP(GB$1,Data!$L:$N,3, FALSE) &amp; ",""" &amp; VLOOKUP(GB$1,Data!$L:$M,2, FALSE) &amp; """;"   )             )</f>
        <v/>
      </c>
      <c r="GC39" t="str">
        <f>IF(Data!$L40=GC$1, "",             IF(ISERR(SEARCH(GC$1,Data!$H40)),        "",          ";" &amp; VLOOKUP(GC$1,Data!$L:$N,3, FALSE) &amp; ",""" &amp; VLOOKUP(GC$1,Data!$L:$M,2, FALSE) &amp; """;"   )             )</f>
        <v/>
      </c>
      <c r="GD39" t="str">
        <f>IF(Data!$L40=GD$1, "",             IF(ISERR(SEARCH(GD$1,Data!$H40)),        "",          ";" &amp; VLOOKUP(GD$1,Data!$L:$N,3, FALSE) &amp; ",""" &amp; VLOOKUP(GD$1,Data!$L:$M,2, FALSE) &amp; """;"   )             )</f>
        <v/>
      </c>
      <c r="GE39" t="str">
        <f>IF(Data!$L40=GE$1, "",             IF(ISERR(SEARCH(GE$1,Data!$H40)),        "",          ";" &amp; VLOOKUP(GE$1,Data!$L:$N,3, FALSE) &amp; ",""" &amp; VLOOKUP(GE$1,Data!$L:$M,2, FALSE) &amp; """;"   )             )</f>
        <v/>
      </c>
      <c r="GF39" t="str">
        <f>IF(Data!$L40=GF$1, "",             IF(ISERR(SEARCH(GF$1,Data!$H40)),        "",          ";" &amp; VLOOKUP(GF$1,Data!$L:$N,3, FALSE) &amp; ",""" &amp; VLOOKUP(GF$1,Data!$L:$M,2, FALSE) &amp; """;"   )             )</f>
        <v/>
      </c>
      <c r="GG39" t="str">
        <f>IF(Data!$L40=GG$1, "",             IF(ISERR(SEARCH(GG$1,Data!$H40)),        "",          ";" &amp; VLOOKUP(GG$1,Data!$L:$N,3, FALSE) &amp; ",""" &amp; VLOOKUP(GG$1,Data!$L:$M,2, FALSE) &amp; """;"   )             )</f>
        <v/>
      </c>
      <c r="GH39" t="str">
        <f>IF(Data!$L40=GH$1, "",             IF(ISERR(SEARCH(GH$1,Data!$H40)),        "",          ";" &amp; VLOOKUP(GH$1,Data!$L:$N,3, FALSE) &amp; ",""" &amp; VLOOKUP(GH$1,Data!$L:$M,2, FALSE) &amp; """;"   )             )</f>
        <v/>
      </c>
      <c r="GI39" t="str">
        <f>IF(Data!$L40=GI$1, "",             IF(ISERR(SEARCH(GI$1,Data!$H40)),        "",          ";" &amp; VLOOKUP(GI$1,Data!$L:$N,3, FALSE) &amp; ",""" &amp; VLOOKUP(GI$1,Data!$L:$M,2, FALSE) &amp; """;"   )             )</f>
        <v/>
      </c>
      <c r="GJ39" t="str">
        <f>IF(Data!$L40=GJ$1, "",             IF(ISERR(SEARCH(GJ$1,Data!$H40)),        "",          ";" &amp; VLOOKUP(GJ$1,Data!$L:$N,3, FALSE) &amp; ",""" &amp; VLOOKUP(GJ$1,Data!$L:$M,2, FALSE) &amp; """;"   )             )</f>
        <v/>
      </c>
      <c r="GK39" t="str">
        <f>IF(Data!$L40=GK$1, "",             IF(ISERR(SEARCH(GK$1,Data!$H40)),        "",          ";" &amp; VLOOKUP(GK$1,Data!$L:$N,3, FALSE) &amp; ",""" &amp; VLOOKUP(GK$1,Data!$L:$M,2, FALSE) &amp; """;"   )             )</f>
        <v/>
      </c>
      <c r="GL39" t="str">
        <f>IF(Data!$L40=GL$1, "",             IF(ISERR(SEARCH(GL$1,Data!$H40)),        "",          ";" &amp; VLOOKUP(GL$1,Data!$L:$N,3, FALSE) &amp; ",""" &amp; VLOOKUP(GL$1,Data!$L:$M,2, FALSE) &amp; """;"   )             )</f>
        <v/>
      </c>
      <c r="GM39" t="str">
        <f>IF(Data!$L40=GM$1, "",             IF(ISERR(SEARCH(GM$1,Data!$H40)),        "",          ";" &amp; VLOOKUP(GM$1,Data!$L:$N,3, FALSE) &amp; ",""" &amp; VLOOKUP(GM$1,Data!$L:$M,2, FALSE) &amp; """;"   )             )</f>
        <v/>
      </c>
      <c r="GN39" t="str">
        <f>IF(Data!$L40=GN$1, "",             IF(ISERR(SEARCH(GN$1,Data!$H40)),        "",          ";" &amp; VLOOKUP(GN$1,Data!$L:$N,3, FALSE) &amp; ",""" &amp; VLOOKUP(GN$1,Data!$L:$M,2, FALSE) &amp; """;"   )             )</f>
        <v/>
      </c>
      <c r="GO39" t="str">
        <f>IF(Data!$L40=GO$1, "",             IF(ISERR(SEARCH(GO$1,Data!$H40)),        "",          ";" &amp; VLOOKUP(GO$1,Data!$L:$N,3, FALSE) &amp; ",""" &amp; VLOOKUP(GO$1,Data!$L:$M,2, FALSE) &amp; """;"   )             )</f>
        <v/>
      </c>
      <c r="GP39" t="str">
        <f>IF(Data!$L40=GP$1, "",             IF(ISERR(SEARCH(GP$1,Data!$H40)),        "",          ";" &amp; VLOOKUP(GP$1,Data!$L:$N,3, FALSE) &amp; ",""" &amp; VLOOKUP(GP$1,Data!$L:$M,2, FALSE) &amp; """;"   )             )</f>
        <v/>
      </c>
      <c r="GQ39" t="str">
        <f>IF(Data!$L40=GQ$1, "",             IF(ISERR(SEARCH(GQ$1,Data!$H40)),        "",          ";" &amp; VLOOKUP(GQ$1,Data!$L:$N,3, FALSE) &amp; ",""" &amp; VLOOKUP(GQ$1,Data!$L:$M,2, FALSE) &amp; """;"   )             )</f>
        <v/>
      </c>
      <c r="GR39" t="str">
        <f>IF(Data!$L40=GR$1, "",             IF(ISERR(SEARCH(GR$1,Data!$H40)),        "",          ";" &amp; VLOOKUP(GR$1,Data!$L:$N,3, FALSE) &amp; ",""" &amp; VLOOKUP(GR$1,Data!$L:$M,2, FALSE) &amp; """;"   )             )</f>
        <v/>
      </c>
      <c r="GS39" t="str">
        <f>IF(Data!$L40=GS$1, "",             IF(ISERR(SEARCH(GS$1,Data!$H40)),        "",          ";" &amp; VLOOKUP(GS$1,Data!$L:$N,3, FALSE) &amp; ",""" &amp; VLOOKUP(GS$1,Data!$L:$M,2, FALSE) &amp; """;"   )             )</f>
        <v/>
      </c>
      <c r="GT39" t="str">
        <f>IF(Data!$L40=GT$1, "",             IF(ISERR(SEARCH(GT$1,Data!$H40)),        "",          ";" &amp; VLOOKUP(GT$1,Data!$L:$N,3, FALSE) &amp; ",""" &amp; VLOOKUP(GT$1,Data!$L:$M,2, FALSE) &amp; """;"   )             )</f>
        <v/>
      </c>
      <c r="GU39" t="str">
        <f>IF(Data!$L40=GU$1, "",             IF(ISERR(SEARCH(GU$1,Data!$H40)),        "",          ";" &amp; VLOOKUP(GU$1,Data!$L:$N,3, FALSE) &amp; ",""" &amp; VLOOKUP(GU$1,Data!$L:$M,2, FALSE) &amp; """;"   )             )</f>
        <v/>
      </c>
      <c r="GV39" t="str">
        <f>IF(Data!$L40=GV$1, "",             IF(ISERR(SEARCH(GV$1,Data!$H40)),        "",          ";" &amp; VLOOKUP(GV$1,Data!$L:$N,3, FALSE) &amp; ",""" &amp; VLOOKUP(GV$1,Data!$L:$M,2, FALSE) &amp; """;"   )             )</f>
        <v/>
      </c>
      <c r="GW39" t="str">
        <f>IF(Data!$L40=GW$1, "",             IF(ISERR(SEARCH(GW$1,Data!$H40)),        "",          ";" &amp; VLOOKUP(GW$1,Data!$L:$N,3, FALSE) &amp; ",""" &amp; VLOOKUP(GW$1,Data!$L:$M,2, FALSE) &amp; """;"   )             )</f>
        <v/>
      </c>
      <c r="GX39" t="str">
        <f>IF(Data!$L40=GX$1, "",             IF(ISERR(SEARCH(GX$1,Data!$H40)),        "",          ";" &amp; VLOOKUP(GX$1,Data!$L:$N,3, FALSE) &amp; ",""" &amp; VLOOKUP(GX$1,Data!$L:$M,2, FALSE) &amp; """;"   )             )</f>
        <v/>
      </c>
      <c r="GY39" t="str">
        <f>IF(Data!$L40=GY$1, "",             IF(ISERR(SEARCH(GY$1,Data!$H40)),        "",          ";" &amp; VLOOKUP(GY$1,Data!$L:$N,3, FALSE) &amp; ",""" &amp; VLOOKUP(GY$1,Data!$L:$M,2, FALSE) &amp; """;"   )             )</f>
        <v/>
      </c>
      <c r="GZ39" t="str">
        <f>IF(Data!$L40=GZ$1, "",             IF(ISERR(SEARCH(GZ$1,Data!$H40)),        "",          ";" &amp; VLOOKUP(GZ$1,Data!$L:$N,3, FALSE) &amp; ",""" &amp; VLOOKUP(GZ$1,Data!$L:$M,2, FALSE) &amp; """;"   )             )</f>
        <v/>
      </c>
      <c r="HA39" t="str">
        <f>IF(Data!$L40=HA$1, "",             IF(ISERR(SEARCH(HA$1,Data!$H40)),        "",          ";" &amp; VLOOKUP(HA$1,Data!$L:$N,3, FALSE) &amp; ",""" &amp; VLOOKUP(HA$1,Data!$L:$M,2, FALSE) &amp; """;"   )             )</f>
        <v/>
      </c>
      <c r="HB39" t="str">
        <f>IF(Data!$L40=HB$1, "",             IF(ISERR(SEARCH(HB$1,Data!$H40)),        "",          ";" &amp; VLOOKUP(HB$1,Data!$L:$N,3, FALSE) &amp; ",""" &amp; VLOOKUP(HB$1,Data!$L:$M,2, FALSE) &amp; """;"   )             )</f>
        <v/>
      </c>
      <c r="HC39" t="str">
        <f>IF(Data!$L40=HC$1, "",             IF(ISERR(SEARCH(HC$1,Data!$H40)),        "",          ";" &amp; VLOOKUP(HC$1,Data!$L:$N,3, FALSE) &amp; ",""" &amp; VLOOKUP(HC$1,Data!$L:$M,2, FALSE) &amp; """;"   )             )</f>
        <v/>
      </c>
      <c r="HD39" t="str">
        <f>IF(Data!$L40=HD$1, "",             IF(ISERR(SEARCH(HD$1,Data!$H40)),        "",          ";" &amp; VLOOKUP(HD$1,Data!$L:$N,3, FALSE) &amp; ",""" &amp; VLOOKUP(HD$1,Data!$L:$M,2, FALSE) &amp; """;"   )             )</f>
        <v/>
      </c>
      <c r="HE39" t="str">
        <f>IF(Data!$L40=HE$1, "",             IF(ISERR(SEARCH(HE$1,Data!$H40)),        "",          ";" &amp; VLOOKUP(HE$1,Data!$L:$N,3, FALSE) &amp; ",""" &amp; VLOOKUP(HE$1,Data!$L:$M,2, FALSE) &amp; """;"   )             )</f>
        <v/>
      </c>
      <c r="HF39" t="str">
        <f>IF(Data!$L40=HF$1, "",             IF(ISERR(SEARCH(HF$1,Data!$H40)),        "",          ";" &amp; VLOOKUP(HF$1,Data!$L:$N,3, FALSE) &amp; ",""" &amp; VLOOKUP(HF$1,Data!$L:$M,2, FALSE) &amp; """;"   )             )</f>
        <v/>
      </c>
      <c r="HG39" t="str">
        <f>IF(Data!$L40=HG$1, "",             IF(ISERR(SEARCH(HG$1,Data!$H40)),        "",          ";" &amp; VLOOKUP(HG$1,Data!$L:$N,3, FALSE) &amp; ",""" &amp; VLOOKUP(HG$1,Data!$L:$M,2, FALSE) &amp; """;"   )             )</f>
        <v/>
      </c>
      <c r="HH39" t="str">
        <f>IF(Data!$L40=HH$1, "",             IF(ISERR(SEARCH(HH$1,Data!$H40)),        "",          ";" &amp; VLOOKUP(HH$1,Data!$L:$N,3, FALSE) &amp; ",""" &amp; VLOOKUP(HH$1,Data!$L:$M,2, FALSE) &amp; """;"   )             )</f>
        <v/>
      </c>
      <c r="HI39" t="str">
        <f>IF(Data!$L40=HI$1, "",             IF(ISERR(SEARCH(HI$1,Data!$H40)),        "",          ";" &amp; VLOOKUP(HI$1,Data!$L:$N,3, FALSE) &amp; ",""" &amp; VLOOKUP(HI$1,Data!$L:$M,2, FALSE) &amp; """;"   )             )</f>
        <v/>
      </c>
      <c r="HJ39" t="str">
        <f>IF(Data!$L40=HJ$1, "",             IF(ISERR(SEARCH(HJ$1,Data!$H40)),        "",          ";" &amp; VLOOKUP(HJ$1,Data!$L:$N,3, FALSE) &amp; ",""" &amp; VLOOKUP(HJ$1,Data!$L:$M,2, FALSE) &amp; """;"   )             )</f>
        <v/>
      </c>
      <c r="HK39" t="str">
        <f>IF(Data!$L40=HK$1, "",             IF(ISERR(SEARCH(HK$1,Data!$H40)),        "",          ";" &amp; VLOOKUP(HK$1,Data!$L:$N,3, FALSE) &amp; ",""" &amp; VLOOKUP(HK$1,Data!$L:$M,2, FALSE) &amp; """;"   )             )</f>
        <v/>
      </c>
      <c r="HL39" t="str">
        <f>IF(Data!$L40=HL$1, "",             IF(ISERR(SEARCH(HL$1,Data!$H40)),        "",          ";" &amp; VLOOKUP(HL$1,Data!$L:$N,3, FALSE) &amp; ",""" &amp; VLOOKUP(HL$1,Data!$L:$M,2, FALSE) &amp; """;"   )             )</f>
        <v/>
      </c>
      <c r="HM39" t="str">
        <f>IF(Data!$L40=HM$1, "",             IF(ISERR(SEARCH(HM$1,Data!$H40)),        "",          ";" &amp; VLOOKUP(HM$1,Data!$L:$N,3, FALSE) &amp; ",""" &amp; VLOOKUP(HM$1,Data!$L:$M,2, FALSE) &amp; """;"   )             )</f>
        <v/>
      </c>
      <c r="HN39" t="str">
        <f>IF(Data!$L40=HN$1, "",             IF(ISERR(SEARCH(HN$1,Data!$H40)),        "",          ";" &amp; VLOOKUP(HN$1,Data!$L:$N,3, FALSE) &amp; ",""" &amp; VLOOKUP(HN$1,Data!$L:$M,2, FALSE) &amp; """;"   )             )</f>
        <v/>
      </c>
      <c r="HO39" t="str">
        <f>IF(Data!$L40=HO$1, "",             IF(ISERR(SEARCH(HO$1,Data!$H40)),        "",          ";" &amp; VLOOKUP(HO$1,Data!$L:$N,3, FALSE) &amp; ",""" &amp; VLOOKUP(HO$1,Data!$L:$M,2, FALSE) &amp; """;"   )             )</f>
        <v/>
      </c>
      <c r="HP39" t="str">
        <f>IF(Data!$L40=HP$1, "",             IF(ISERR(SEARCH(HP$1,Data!$H40)),        "",          ";" &amp; VLOOKUP(HP$1,Data!$L:$N,3, FALSE) &amp; ",""" &amp; VLOOKUP(HP$1,Data!$L:$M,2, FALSE) &amp; """;"   )             )</f>
        <v/>
      </c>
      <c r="HQ39" t="str">
        <f>IF(Data!$L40=HQ$1, "",             IF(ISERR(SEARCH(HQ$1,Data!$H40)),        "",          ";" &amp; VLOOKUP(HQ$1,Data!$L:$N,3, FALSE) &amp; ",""" &amp; VLOOKUP(HQ$1,Data!$L:$M,2, FALSE) &amp; """;"   )             )</f>
        <v/>
      </c>
      <c r="HR39" t="str">
        <f>IF(Data!$L40=HR$1, "",             IF(ISERR(SEARCH(HR$1,Data!$H40)),        "",          ";" &amp; VLOOKUP(HR$1,Data!$L:$N,3, FALSE) &amp; ",""" &amp; VLOOKUP(HR$1,Data!$L:$M,2, FALSE) &amp; """;"   )             )</f>
        <v/>
      </c>
      <c r="HS39" t="str">
        <f>IF(Data!$L40=HS$1, "",             IF(ISERR(SEARCH(HS$1,Data!$H40)),        "",          ";" &amp; VLOOKUP(HS$1,Data!$L:$N,3, FALSE) &amp; ",""" &amp; VLOOKUP(HS$1,Data!$L:$M,2, FALSE) &amp; """;"   )             )</f>
        <v/>
      </c>
      <c r="HT39" t="str">
        <f>IF(Data!$L40=HT$1, "",             IF(ISERR(SEARCH(HT$1,Data!$H40)),        "",          ";" &amp; VLOOKUP(HT$1,Data!$L:$N,3, FALSE) &amp; ",""" &amp; VLOOKUP(HT$1,Data!$L:$M,2, FALSE) &amp; """;"   )             )</f>
        <v/>
      </c>
      <c r="HU39" t="str">
        <f>IF(Data!$L40=HU$1, "",             IF(ISERR(SEARCH(HU$1,Data!$H40)),        "",          ";" &amp; VLOOKUP(HU$1,Data!$L:$N,3, FALSE) &amp; ",""" &amp; VLOOKUP(HU$1,Data!$L:$M,2, FALSE) &amp; """;"   )             )</f>
        <v/>
      </c>
      <c r="HV39" t="str">
        <f>IF(Data!$L40=HV$1, "",             IF(ISERR(SEARCH(HV$1,Data!$H40)),        "",          ";" &amp; VLOOKUP(HV$1,Data!$L:$N,3, FALSE) &amp; ",""" &amp; VLOOKUP(HV$1,Data!$L:$M,2, FALSE) &amp; """;"   )             )</f>
        <v/>
      </c>
      <c r="HW39" t="str">
        <f>IF(Data!$L40=HW$1, "",             IF(ISERR(SEARCH(HW$1,Data!$H40)),        "",          ";" &amp; VLOOKUP(HW$1,Data!$L:$N,3, FALSE) &amp; ",""" &amp; VLOOKUP(HW$1,Data!$L:$M,2, FALSE) &amp; """;"   )             )</f>
        <v/>
      </c>
      <c r="HX39" t="str">
        <f>IF(Data!$L40=HX$1, "",             IF(ISERR(SEARCH(HX$1,Data!$H40)),        "",          ";" &amp; VLOOKUP(HX$1,Data!$L:$N,3, FALSE) &amp; ",""" &amp; VLOOKUP(HX$1,Data!$L:$M,2, FALSE) &amp; """;"   )             )</f>
        <v/>
      </c>
      <c r="HY39" t="str">
        <f>IF(Data!$L40=HY$1, "",             IF(ISERR(SEARCH(HY$1,Data!$H40)),        "",          ";" &amp; VLOOKUP(HY$1,Data!$L:$N,3, FALSE) &amp; ",""" &amp; VLOOKUP(HY$1,Data!$L:$M,2, FALSE) &amp; """;"   )             )</f>
        <v/>
      </c>
      <c r="HZ39" t="str">
        <f>IF(Data!$L40=HZ$1, "",             IF(ISERR(SEARCH(HZ$1,Data!$H40)),        "",          ";" &amp; VLOOKUP(HZ$1,Data!$L:$N,3, FALSE) &amp; ",""" &amp; VLOOKUP(HZ$1,Data!$L:$M,2, FALSE) &amp; """;"   )             )</f>
        <v/>
      </c>
      <c r="IA39" t="str">
        <f>IF(Data!$L40=IA$1, "",             IF(ISERR(SEARCH(IA$1,Data!$H40)),        "",          ";" &amp; VLOOKUP(IA$1,Data!$L:$N,3, FALSE) &amp; ",""" &amp; VLOOKUP(IA$1,Data!$L:$M,2, FALSE) &amp; """;"   )             )</f>
        <v/>
      </c>
      <c r="IB39" t="str">
        <f>IF(Data!$L40=IB$1, "",             IF(ISERR(SEARCH(IB$1,Data!$H40)),        "",          ";" &amp; VLOOKUP(IB$1,Data!$L:$N,3, FALSE) &amp; ",""" &amp; VLOOKUP(IB$1,Data!$L:$M,2, FALSE) &amp; """;"   )             )</f>
        <v/>
      </c>
      <c r="IC39" t="str">
        <f>IF(Data!$L40=IC$1, "",             IF(ISERR(SEARCH(IC$1,Data!$H40)),        "",          ";" &amp; VLOOKUP(IC$1,Data!$L:$N,3, FALSE) &amp; ",""" &amp; VLOOKUP(IC$1,Data!$L:$M,2, FALSE) &amp; """;"   )             )</f>
        <v/>
      </c>
      <c r="ID39" t="str">
        <f>IF(Data!$L40=ID$1, "",             IF(ISERR(SEARCH(ID$1,Data!$H40)),        "",          ";" &amp; VLOOKUP(ID$1,Data!$L:$N,3, FALSE) &amp; ",""" &amp; VLOOKUP(ID$1,Data!$L:$M,2, FALSE) &amp; """;"   )             )</f>
        <v/>
      </c>
      <c r="IE39" t="str">
        <f>IF(Data!$L40=IE$1, "",             IF(ISERR(SEARCH(IE$1,Data!$H40)),        "",          ";" &amp; VLOOKUP(IE$1,Data!$L:$N,3, FALSE) &amp; ",""" &amp; VLOOKUP(IE$1,Data!$L:$M,2, FALSE) &amp; """;"   )             )</f>
        <v/>
      </c>
      <c r="IF39" t="str">
        <f>IF(Data!$L40=IF$1, "",             IF(ISERR(SEARCH(IF$1,Data!$H40)),        "",          ";" &amp; VLOOKUP(IF$1,Data!$L:$N,3, FALSE) &amp; ",""" &amp; VLOOKUP(IF$1,Data!$L:$M,2, FALSE) &amp; """;"   )             )</f>
        <v/>
      </c>
      <c r="IG39" t="str">
        <f>IF(Data!$L40=IG$1, "",             IF(ISERR(SEARCH(IG$1,Data!$H40)),        "",          ";" &amp; VLOOKUP(IG$1,Data!$L:$N,3, FALSE) &amp; ",""" &amp; VLOOKUP(IG$1,Data!$L:$M,2, FALSE) &amp; """;"   )             )</f>
        <v/>
      </c>
      <c r="IH39" t="str">
        <f>IF(Data!$L40=IH$1, "",             IF(ISERR(SEARCH(IH$1,Data!$H40)),        "",          ";" &amp; VLOOKUP(IH$1,Data!$L:$N,3, FALSE) &amp; ",""" &amp; VLOOKUP(IH$1,Data!$L:$M,2, FALSE) &amp; """;"   )             )</f>
        <v/>
      </c>
      <c r="II39" t="str">
        <f>IF(Data!$L40=II$1, "",             IF(ISERR(SEARCH(II$1,Data!$H40)),        "",          ";" &amp; VLOOKUP(II$1,Data!$L:$N,3, FALSE) &amp; ",""" &amp; VLOOKUP(II$1,Data!$L:$M,2, FALSE) &amp; """;"   )             )</f>
        <v/>
      </c>
    </row>
    <row r="40" spans="1:243" x14ac:dyDescent="0.3">
      <c r="A40" t="str">
        <f>Data!L41</f>
        <v>Walex Blissex</v>
      </c>
      <c r="B40" s="15" t="str">
        <f>VLOOKUP(Tableau36[[#This Row],[Character]],Data!L:N,3,FALSE)</f>
        <v>00000000-0000-0000-0000-000000000039</v>
      </c>
      <c r="C40" s="15" t="str">
        <f>VLOOKUP(Tableau36[[#This Row],[Character]],Data!L:M,2,FALSE)</f>
        <v>HUMAN</v>
      </c>
      <c r="D40" s="15" t="str">
        <f>SUBSTITUTE(     SUBSTITUTE(Tableau36[[#This Row],[character_id,character_type,friend_id,friend_type]],",""DROID""",""),    ",""HUMAN""", "")</f>
        <v/>
      </c>
      <c r="E40" s="15" t="str">
        <f>IF(Tableau36[[#This Row],[With char''s id]] = "", "",    MID(Tableau36[[#This Row],[With char''s id]], 2, LEN(Tableau36[[#This Row],[With char''s id]])-1))</f>
        <v/>
      </c>
      <c r="F40" s="15" t="str">
        <f>SUBSTITUTE(Tableau36[[#This Row],[List of friend''s id]],  "/",    "/" &amp; Tableau36[[#This Row],[Character''s id]] &amp; ",""" &amp; Tableau36[[#This Row],[Type]] &amp; """,")</f>
        <v/>
      </c>
      <c r="G40" t="str">
        <f>IF( Tableau36[[#This Row],[removed double semi-colon]]="", "", "/" &amp; MID(Tableau36[[#This Row],[removed double semi-colon]],2,LEN(Tableau36[[#This Row],[removed double semi-colon]]) - 2) )</f>
        <v/>
      </c>
      <c r="H40" t="str">
        <f>SUBSTITUTE(Tableau36[[#This Row],[Concatenation]],";;","/")</f>
        <v/>
      </c>
      <c r="I40" t="str">
        <f>friends!M40&amp; friends!N40&amp; friends!O40&amp; friends!P40&amp; friends!Q40&amp; friends!R40&amp; friends!S40&amp; friends!T40&amp; friends!U40&amp; friends!V40&amp; friends!W40&amp; friends!X40&amp; friends!Y40&amp; friends!Z40&amp; friends!AA40&amp; friends!AB40&amp; friends!AC40&amp; friends!AD40&amp; friends!AE40&amp; friends!AF40&amp; friends!AG40&amp; friends!AH40&amp; friends!AI40&amp; friends!AJ40&amp; friends!AK40&amp; friends!AL40&amp; friends!AM40&amp; friends!AN40&amp; friends!AO40&amp; friends!AP40&amp; friends!AQ40&amp; friends!AR40&amp; friends!AS40&amp; friends!AT40&amp; friends!AU40&amp; friends!AV40&amp; friends!AW40&amp; friends!AX40&amp; friends!AY40&amp; friends!AZ40&amp; friends!BA40&amp; friends!BB40&amp; friends!BC40&amp; friends!BD40&amp; friends!BE40&amp; friends!BF40&amp; friends!BG40&amp; friends!BH40&amp; friends!BI40&amp; friends!BJ40&amp; friends!BK40&amp; friends!BL40&amp; friends!BM40&amp; friends!BN40&amp; friends!BO40&amp; friends!BP40&amp; friends!BQ40&amp; friends!BR40&amp; friends!BS40&amp; friends!BT40&amp; friends!BU40&amp; friends!BV40&amp; friends!BW40&amp; friends!BX40&amp; friends!BY40&amp; friends!BZ40&amp; friends!CA40&amp; friends!CB40&amp; friends!CC40&amp; friends!CD40&amp; friends!CE40&amp; friends!CF40&amp; friends!CG40&amp; friends!CH40&amp; friends!CI40&amp; friends!CJ40&amp; friends!CK40&amp; friends!CL40&amp; friends!CM40&amp; friends!CN40&amp; friends!CO40&amp; friends!CP40&amp; friends!CQ40&amp; friends!CR40&amp; friends!CS40&amp; friends!CT40&amp; friends!CU40&amp; friends!CV40&amp; friends!CW40&amp; friends!CX40&amp; friends!CY40&amp; friends!CZ40&amp; friends!DA40&amp; friends!DB40&amp; friends!DC40&amp; friends!DD40&amp; friends!DE40&amp; friends!DF40&amp; friends!DG40&amp; friends!DH40&amp; friends!DI40&amp; friends!DJ40&amp; friends!DK40&amp; friends!DL40&amp; friends!DM40&amp; friends!DN40&amp; friends!DO40&amp; friends!DP40&amp; friends!DQ40&amp; friends!DR40&amp; friends!DS40&amp; friends!DT40&amp; friends!DU40&amp; friends!DV40&amp; friends!DW40&amp; friends!DX40&amp; friends!DY40&amp; friends!DZ40&amp; friends!EA40&amp; friends!EB40&amp; friends!EC40&amp; friends!ED40&amp; friends!EE40&amp; friends!EF40&amp; friends!EG40&amp; friends!EH40&amp; friends!EI40&amp; friends!EJ40&amp; friends!EK40&amp; friends!EL40&amp; friends!EM40&amp; friends!EN40&amp; friends!EO40&amp; friends!EP40&amp; friends!EQ40&amp; friends!ER40&amp; friends!ES40&amp; friends!ET40&amp; friends!EU40&amp; friends!EV40&amp; friends!EW40&amp; friends!EX40&amp; friends!EY40&amp; friends!EZ40&amp; friends!FA40&amp; friends!FB40&amp; friends!FC40&amp; friends!FD40&amp; friends!FE40&amp; friends!FF40&amp; friends!FG40&amp; friends!FH40&amp; friends!FI40&amp; friends!FJ40&amp; friends!FK40&amp; friends!FL40&amp; friends!FM40&amp; friends!FN40&amp; friends!FO40&amp; friends!FP40&amp; friends!FQ40&amp; friends!FR40&amp; friends!FS40&amp; friends!FT40&amp; friends!FU40&amp; friends!FV40&amp; friends!FW40&amp; friends!FX40&amp; friends!FY40&amp; friends!FZ40&amp; friends!GA40&amp; friends!GB40&amp; friends!GC40&amp; friends!GD40&amp; friends!GE40&amp; friends!GF40&amp; friends!GG40&amp; friends!GH40&amp; friends!GI40&amp; friends!GJ40&amp; friends!GK40&amp; friends!GL40&amp; friends!GM40&amp; friends!GN40&amp; friends!GO40&amp; friends!GP40&amp; friends!GQ40&amp; friends!GR40&amp; friends!GS40&amp; friends!GT40&amp; friends!GU40&amp; friends!GV40&amp; friends!GW40&amp; friends!GX40&amp; friends!GY40&amp; friends!GZ40&amp; friends!HA40&amp; friends!HB40&amp; friends!HC40&amp; friends!HD40&amp; friends!HE40&amp; friends!HF40&amp; friends!HG40&amp; friends!HH40&amp; friends!HI40&amp; friends!HJ40&amp; friends!HK40&amp; friends!HL40&amp; friends!HM40&amp; friends!HN40&amp; friends!HO40&amp; friends!HP40&amp; friends!HQ40&amp; friends!HR40&amp; friends!HS40&amp; friends!HT40&amp; friends!HU40&amp; friends!HV40&amp; friends!HW40&amp; friends!HX40&amp; friends!HY40&amp; friends!HZ40&amp; friends!IA40&amp; friends!IB40&amp; friends!IC40&amp; friends!ID40&amp; friends!IE40&amp; friends!IF40&amp; friends!IG40&amp; friends!IH40&amp; friends!II40</f>
        <v/>
      </c>
      <c r="M40" t="str">
        <f>IF(Data!$L41=M$1, "",             IF(ISERR(SEARCH(M$1,Data!$H41)),        "",          ";" &amp; VLOOKUP(M$1,Data!$L:$N,3, FALSE) &amp; ",""" &amp; VLOOKUP(M$1,Data!$L:$M,2, FALSE) &amp; """;"   )             )</f>
        <v/>
      </c>
      <c r="N40" t="str">
        <f>IF(Data!$L41=N$1, "",             IF(ISERR(SEARCH(N$1,Data!$H41)),        "",          ";" &amp; VLOOKUP(N$1,Data!$L:$N,3, FALSE) &amp; ",""" &amp; VLOOKUP(N$1,Data!$L:$M,2, FALSE) &amp; """;"   )             )</f>
        <v/>
      </c>
      <c r="O40" t="str">
        <f>IF(Data!$L41=O$1, "",             IF(ISERR(SEARCH(O$1,Data!$H41)),        "",          ";" &amp; VLOOKUP(O$1,Data!$L:$N,3, FALSE) &amp; ",""" &amp; VLOOKUP(O$1,Data!$L:$M,2, FALSE) &amp; """;"   )             )</f>
        <v/>
      </c>
      <c r="P40" t="str">
        <f>IF(Data!$L41=P$1, "",             IF(ISERR(SEARCH(P$1,Data!$H41)),        "",          ";" &amp; VLOOKUP(P$1,Data!$L:$N,3, FALSE) &amp; ",""" &amp; VLOOKUP(P$1,Data!$L:$M,2, FALSE) &amp; """;"   )             )</f>
        <v/>
      </c>
      <c r="Q40" t="str">
        <f>IF(Data!$L41=Q$1, "",             IF(ISERR(SEARCH(Q$1,Data!$H41)),        "",          ";" &amp; VLOOKUP(Q$1,Data!$L:$N,3, FALSE) &amp; ",""" &amp; VLOOKUP(Q$1,Data!$L:$M,2, FALSE) &amp; """;"   )             )</f>
        <v/>
      </c>
      <c r="R40" t="str">
        <f>IF(Data!$L41=R$1, "",             IF(ISERR(SEARCH(R$1,Data!$H41)),        "",          ";" &amp; VLOOKUP(R$1,Data!$L:$N,3, FALSE) &amp; ",""" &amp; VLOOKUP(R$1,Data!$L:$M,2, FALSE) &amp; """;"   )             )</f>
        <v/>
      </c>
      <c r="S40" t="str">
        <f>IF(Data!$L41=S$1, "",             IF(ISERR(SEARCH(S$1,Data!$H41)),        "",          ";" &amp; VLOOKUP(S$1,Data!$L:$N,3, FALSE) &amp; ",""" &amp; VLOOKUP(S$1,Data!$L:$M,2, FALSE) &amp; """;"   )             )</f>
        <v/>
      </c>
      <c r="T40" t="str">
        <f>IF(Data!$L41=T$1, "",             IF(ISERR(SEARCH(T$1,Data!$H41)),        "",          ";" &amp; VLOOKUP(T$1,Data!$L:$N,3, FALSE) &amp; ",""" &amp; VLOOKUP(T$1,Data!$L:$M,2, FALSE) &amp; """;"   )             )</f>
        <v/>
      </c>
      <c r="U40" t="str">
        <f>IF(Data!$L41=U$1, "",             IF(ISERR(SEARCH(U$1,Data!$H41)),        "",          ";" &amp; VLOOKUP(U$1,Data!$L:$N,3, FALSE) &amp; ",""" &amp; VLOOKUP(U$1,Data!$L:$M,2, FALSE) &amp; """;"   )             )</f>
        <v/>
      </c>
      <c r="V40" t="str">
        <f>IF(Data!$L41=V$1, "",             IF(ISERR(SEARCH(V$1,Data!$H41)),        "",          ";" &amp; VLOOKUP(V$1,Data!$L:$N,3, FALSE) &amp; ",""" &amp; VLOOKUP(V$1,Data!$L:$M,2, FALSE) &amp; """;"   )             )</f>
        <v/>
      </c>
      <c r="W40" t="str">
        <f>IF(Data!$L41=W$1, "",             IF(ISERR(SEARCH(W$1,Data!$H41)),        "",          ";" &amp; VLOOKUP(W$1,Data!$L:$N,3, FALSE) &amp; ",""" &amp; VLOOKUP(W$1,Data!$L:$M,2, FALSE) &amp; """;"   )             )</f>
        <v/>
      </c>
      <c r="X40" t="str">
        <f>IF(Data!$L41=X$1, "",             IF(ISERR(SEARCH(X$1,Data!$H41)),        "",          ";" &amp; VLOOKUP(X$1,Data!$L:$N,3, FALSE) &amp; ",""" &amp; VLOOKUP(X$1,Data!$L:$M,2, FALSE) &amp; """;"   )             )</f>
        <v/>
      </c>
      <c r="Y40" t="str">
        <f>IF(Data!$L41=Y$1, "",             IF(ISERR(SEARCH(Y$1,Data!$H41)),        "",          ";" &amp; VLOOKUP(Y$1,Data!$L:$N,3, FALSE) &amp; ",""" &amp; VLOOKUP(Y$1,Data!$L:$M,2, FALSE) &amp; """;"   )             )</f>
        <v/>
      </c>
      <c r="Z40" t="str">
        <f>IF(Data!$L41=Z$1, "",             IF(ISERR(SEARCH(Z$1,Data!$H41)),        "",          ";" &amp; VLOOKUP(Z$1,Data!$L:$N,3, FALSE) &amp; ",""" &amp; VLOOKUP(Z$1,Data!$L:$M,2, FALSE) &amp; """;"   )             )</f>
        <v/>
      </c>
      <c r="AA40" t="str">
        <f>IF(Data!$L41=AA$1, "",             IF(ISERR(SEARCH(AA$1,Data!$H41)),        "",          ";" &amp; VLOOKUP(AA$1,Data!$L:$N,3, FALSE) &amp; ",""" &amp; VLOOKUP(AA$1,Data!$L:$M,2, FALSE) &amp; """;"   )             )</f>
        <v/>
      </c>
      <c r="AB40" t="str">
        <f>IF(Data!$L41=AB$1, "",             IF(ISERR(SEARCH(AB$1,Data!$H41)),        "",          ";" &amp; VLOOKUP(AB$1,Data!$L:$N,3, FALSE) &amp; ",""" &amp; VLOOKUP(AB$1,Data!$L:$M,2, FALSE) &amp; """;"   )             )</f>
        <v/>
      </c>
      <c r="AC40" t="str">
        <f>IF(Data!$L41=AC$1, "",             IF(ISERR(SEARCH(AC$1,Data!$H41)),        "",          ";" &amp; VLOOKUP(AC$1,Data!$L:$N,3, FALSE) &amp; ",""" &amp; VLOOKUP(AC$1,Data!$L:$M,2, FALSE) &amp; """;"   )             )</f>
        <v/>
      </c>
      <c r="AD40" t="str">
        <f>IF(Data!$L41=AD$1, "",             IF(ISERR(SEARCH(AD$1,Data!$H41)),        "",          ";" &amp; VLOOKUP(AD$1,Data!$L:$N,3, FALSE) &amp; ",""" &amp; VLOOKUP(AD$1,Data!$L:$M,2, FALSE) &amp; """;"   )             )</f>
        <v/>
      </c>
      <c r="AE40" t="str">
        <f>IF(Data!$L41=AE$1, "",             IF(ISERR(SEARCH(AE$1,Data!$H41)),        "",          ";" &amp; VLOOKUP(AE$1,Data!$L:$N,3, FALSE) &amp; ",""" &amp; VLOOKUP(AE$1,Data!$L:$M,2, FALSE) &amp; """;"   )             )</f>
        <v/>
      </c>
      <c r="AF40" t="str">
        <f>IF(Data!$L41=AF$1, "",             IF(ISERR(SEARCH(AF$1,Data!$H41)),        "",          ";" &amp; VLOOKUP(AF$1,Data!$L:$N,3, FALSE) &amp; ",""" &amp; VLOOKUP(AF$1,Data!$L:$M,2, FALSE) &amp; """;"   )             )</f>
        <v/>
      </c>
      <c r="AG40" t="str">
        <f>IF(Data!$L41=AG$1, "",             IF(ISERR(SEARCH(AG$1,Data!$H41)),        "",          ";" &amp; VLOOKUP(AG$1,Data!$L:$N,3, FALSE) &amp; ",""" &amp; VLOOKUP(AG$1,Data!$L:$M,2, FALSE) &amp; """;"   )             )</f>
        <v/>
      </c>
      <c r="AH40" t="str">
        <f>IF(Data!$L41=AH$1, "",             IF(ISERR(SEARCH(AH$1,Data!$H41)),        "",          ";" &amp; VLOOKUP(AH$1,Data!$L:$N,3, FALSE) &amp; ",""" &amp; VLOOKUP(AH$1,Data!$L:$M,2, FALSE) &amp; """;"   )             )</f>
        <v/>
      </c>
      <c r="AI40" t="str">
        <f>IF(Data!$L41=AI$1, "",             IF(ISERR(SEARCH(AI$1,Data!$H41)),        "",          ";" &amp; VLOOKUP(AI$1,Data!$L:$N,3, FALSE) &amp; ",""" &amp; VLOOKUP(AI$1,Data!$L:$M,2, FALSE) &amp; """;"   )             )</f>
        <v/>
      </c>
      <c r="AJ40" t="str">
        <f>IF(Data!$L41=AJ$1, "",             IF(ISERR(SEARCH(AJ$1,Data!$H41)),        "",          ";" &amp; VLOOKUP(AJ$1,Data!$L:$N,3, FALSE) &amp; ",""" &amp; VLOOKUP(AJ$1,Data!$L:$M,2, FALSE) &amp; """;"   )             )</f>
        <v/>
      </c>
      <c r="AK40" t="str">
        <f>IF(Data!$L41=AK$1, "",             IF(ISERR(SEARCH(AK$1,Data!$H41)),        "",          ";" &amp; VLOOKUP(AK$1,Data!$L:$N,3, FALSE) &amp; ",""" &amp; VLOOKUP(AK$1,Data!$L:$M,2, FALSE) &amp; """;"   )             )</f>
        <v/>
      </c>
      <c r="AL40" t="str">
        <f>IF(Data!$L41=AL$1, "",             IF(ISERR(SEARCH(AL$1,Data!$H41)),        "",          ";" &amp; VLOOKUP(AL$1,Data!$L:$N,3, FALSE) &amp; ",""" &amp; VLOOKUP(AL$1,Data!$L:$M,2, FALSE) &amp; """;"   )             )</f>
        <v/>
      </c>
      <c r="AM40" t="str">
        <f>IF(Data!$L41=AM$1, "",             IF(ISERR(SEARCH(AM$1,Data!$H41)),        "",          ";" &amp; VLOOKUP(AM$1,Data!$L:$N,3, FALSE) &amp; ",""" &amp; VLOOKUP(AM$1,Data!$L:$M,2, FALSE) &amp; """;"   )             )</f>
        <v/>
      </c>
      <c r="AN40" t="str">
        <f>IF(Data!$L41=AN$1, "",             IF(ISERR(SEARCH(AN$1,Data!$H41)),        "",          ";" &amp; VLOOKUP(AN$1,Data!$L:$N,3, FALSE) &amp; ",""" &amp; VLOOKUP(AN$1,Data!$L:$M,2, FALSE) &amp; """;"   )             )</f>
        <v/>
      </c>
      <c r="AO40" t="str">
        <f>IF(Data!$L41=AO$1, "",             IF(ISERR(SEARCH(AO$1,Data!$H41)),        "",          ";" &amp; VLOOKUP(AO$1,Data!$L:$N,3, FALSE) &amp; ",""" &amp; VLOOKUP(AO$1,Data!$L:$M,2, FALSE) &amp; """;"   )             )</f>
        <v/>
      </c>
      <c r="AP40" t="str">
        <f>IF(Data!$L41=AP$1, "",             IF(ISERR(SEARCH(AP$1,Data!$H41)),        "",          ";" &amp; VLOOKUP(AP$1,Data!$L:$N,3, FALSE) &amp; ",""" &amp; VLOOKUP(AP$1,Data!$L:$M,2, FALSE) &amp; """;"   )             )</f>
        <v/>
      </c>
      <c r="AQ40" t="str">
        <f>IF(Data!$L41=AQ$1, "",             IF(ISERR(SEARCH(AQ$1,Data!$H41)),        "",          ";" &amp; VLOOKUP(AQ$1,Data!$L:$N,3, FALSE) &amp; ",""" &amp; VLOOKUP(AQ$1,Data!$L:$M,2, FALSE) &amp; """;"   )             )</f>
        <v/>
      </c>
      <c r="AR40" t="str">
        <f>IF(Data!$L41=AR$1, "",             IF(ISERR(SEARCH(AR$1,Data!$H41)),        "",          ";" &amp; VLOOKUP(AR$1,Data!$L:$N,3, FALSE) &amp; ",""" &amp; VLOOKUP(AR$1,Data!$L:$M,2, FALSE) &amp; """;"   )             )</f>
        <v/>
      </c>
      <c r="AS40" t="str">
        <f>IF(Data!$L41=AS$1, "",             IF(ISERR(SEARCH(AS$1,Data!$H41)),        "",          ";" &amp; VLOOKUP(AS$1,Data!$L:$N,3, FALSE) &amp; ",""" &amp; VLOOKUP(AS$1,Data!$L:$M,2, FALSE) &amp; """;"   )             )</f>
        <v/>
      </c>
      <c r="AT40" t="str">
        <f>IF(Data!$L41=AT$1, "",             IF(ISERR(SEARCH(AT$1,Data!$H41)),        "",          ";" &amp; VLOOKUP(AT$1,Data!$L:$N,3, FALSE) &amp; ",""" &amp; VLOOKUP(AT$1,Data!$L:$M,2, FALSE) &amp; """;"   )             )</f>
        <v/>
      </c>
      <c r="AU40" t="str">
        <f>IF(Data!$L41=AU$1, "",             IF(ISERR(SEARCH(AU$1,Data!$H41)),        "",          ";" &amp; VLOOKUP(AU$1,Data!$L:$N,3, FALSE) &amp; ",""" &amp; VLOOKUP(AU$1,Data!$L:$M,2, FALSE) &amp; """;"   )             )</f>
        <v/>
      </c>
      <c r="AV40" t="str">
        <f>IF(Data!$L41=AV$1, "",             IF(ISERR(SEARCH(AV$1,Data!$H41)),        "",          ";" &amp; VLOOKUP(AV$1,Data!$L:$N,3, FALSE) &amp; ",""" &amp; VLOOKUP(AV$1,Data!$L:$M,2, FALSE) &amp; """;"   )             )</f>
        <v/>
      </c>
      <c r="AW40" t="str">
        <f>IF(Data!$L41=AW$1, "",             IF(ISERR(SEARCH(AW$1,Data!$H41)),        "",          ";" &amp; VLOOKUP(AW$1,Data!$L:$N,3, FALSE) &amp; ",""" &amp; VLOOKUP(AW$1,Data!$L:$M,2, FALSE) &amp; """;"   )             )</f>
        <v/>
      </c>
      <c r="AX40" t="str">
        <f>IF(Data!$L41=AX$1, "",             IF(ISERR(SEARCH(AX$1,Data!$H41)),        "",          ";" &amp; VLOOKUP(AX$1,Data!$L:$N,3, FALSE) &amp; ",""" &amp; VLOOKUP(AX$1,Data!$L:$M,2, FALSE) &amp; """;"   )             )</f>
        <v/>
      </c>
      <c r="AY40" t="str">
        <f>IF(Data!$L41=AY$1, "",             IF(ISERR(SEARCH(AY$1,Data!$H41)),        "",          ";" &amp; VLOOKUP(AY$1,Data!$L:$N,3, FALSE) &amp; ",""" &amp; VLOOKUP(AY$1,Data!$L:$M,2, FALSE) &amp; """;"   )             )</f>
        <v/>
      </c>
      <c r="AZ40" t="str">
        <f>IF(Data!$L41=AZ$1, "",             IF(ISERR(SEARCH(AZ$1,Data!$H41)),        "",          ";" &amp; VLOOKUP(AZ$1,Data!$L:$N,3, FALSE) &amp; ",""" &amp; VLOOKUP(AZ$1,Data!$L:$M,2, FALSE) &amp; """;"   )             )</f>
        <v/>
      </c>
      <c r="BA40" t="str">
        <f>IF(Data!$L41=BA$1, "",             IF(ISERR(SEARCH(BA$1,Data!$H41)),        "",          ";" &amp; VLOOKUP(BA$1,Data!$L:$N,3, FALSE) &amp; ",""" &amp; VLOOKUP(BA$1,Data!$L:$M,2, FALSE) &amp; """;"   )             )</f>
        <v/>
      </c>
      <c r="BB40" t="str">
        <f>IF(Data!$L41=BB$1, "",             IF(ISERR(SEARCH(BB$1,Data!$H41)),        "",          ";" &amp; VLOOKUP(BB$1,Data!$L:$N,3, FALSE) &amp; ",""" &amp; VLOOKUP(BB$1,Data!$L:$M,2, FALSE) &amp; """;"   )             )</f>
        <v/>
      </c>
      <c r="BC40" t="str">
        <f>IF(Data!$L41=BC$1, "",             IF(ISERR(SEARCH(BC$1,Data!$H41)),        "",          ";" &amp; VLOOKUP(BC$1,Data!$L:$N,3, FALSE) &amp; ",""" &amp; VLOOKUP(BC$1,Data!$L:$M,2, FALSE) &amp; """;"   )             )</f>
        <v/>
      </c>
      <c r="BD40" t="str">
        <f>IF(Data!$L41=BD$1, "",             IF(ISERR(SEARCH(BD$1,Data!$H41)),        "",          ";" &amp; VLOOKUP(BD$1,Data!$L:$N,3, FALSE) &amp; ",""" &amp; VLOOKUP(BD$1,Data!$L:$M,2, FALSE) &amp; """;"   )             )</f>
        <v/>
      </c>
      <c r="BE40" t="str">
        <f>IF(Data!$L41=BE$1, "",             IF(ISERR(SEARCH(BE$1,Data!$H41)),        "",          ";" &amp; VLOOKUP(BE$1,Data!$L:$N,3, FALSE) &amp; ",""" &amp; VLOOKUP(BE$1,Data!$L:$M,2, FALSE) &amp; """;"   )             )</f>
        <v/>
      </c>
      <c r="BF40" t="str">
        <f>IF(Data!$L41=BF$1, "",             IF(ISERR(SEARCH(BF$1,Data!$H41)),        "",          ";" &amp; VLOOKUP(BF$1,Data!$L:$N,3, FALSE) &amp; ",""" &amp; VLOOKUP(BF$1,Data!$L:$M,2, FALSE) &amp; """;"   )             )</f>
        <v/>
      </c>
      <c r="BG40" t="str">
        <f>IF(Data!$L41=BG$1, "",             IF(ISERR(SEARCH(BG$1,Data!$H41)),        "",          ";" &amp; VLOOKUP(BG$1,Data!$L:$N,3, FALSE) &amp; ",""" &amp; VLOOKUP(BG$1,Data!$L:$M,2, FALSE) &amp; """;"   )             )</f>
        <v/>
      </c>
      <c r="BH40" t="str">
        <f>IF(Data!$L41=BH$1, "",             IF(ISERR(SEARCH(BH$1,Data!$H41)),        "",          ";" &amp; VLOOKUP(BH$1,Data!$L:$N,3, FALSE) &amp; ",""" &amp; VLOOKUP(BH$1,Data!$L:$M,2, FALSE) &amp; """;"   )             )</f>
        <v/>
      </c>
      <c r="BI40" t="str">
        <f>IF(Data!$L41=BI$1, "",             IF(ISERR(SEARCH(BI$1,Data!$H41)),        "",          ";" &amp; VLOOKUP(BI$1,Data!$L:$N,3, FALSE) &amp; ",""" &amp; VLOOKUP(BI$1,Data!$L:$M,2, FALSE) &amp; """;"   )             )</f>
        <v/>
      </c>
      <c r="BJ40" t="str">
        <f>IF(Data!$L41=BJ$1, "",             IF(ISERR(SEARCH(BJ$1,Data!$H41)),        "",          ";" &amp; VLOOKUP(BJ$1,Data!$L:$N,3, FALSE) &amp; ",""" &amp; VLOOKUP(BJ$1,Data!$L:$M,2, FALSE) &amp; """;"   )             )</f>
        <v/>
      </c>
      <c r="BK40" t="str">
        <f>IF(Data!$L41=BK$1, "",             IF(ISERR(SEARCH(BK$1,Data!$H41)),        "",          ";" &amp; VLOOKUP(BK$1,Data!$L:$N,3, FALSE) &amp; ",""" &amp; VLOOKUP(BK$1,Data!$L:$M,2, FALSE) &amp; """;"   )             )</f>
        <v/>
      </c>
      <c r="BL40" t="str">
        <f>IF(Data!$L41=BL$1, "",             IF(ISERR(SEARCH(BL$1,Data!$H41)),        "",          ";" &amp; VLOOKUP(BL$1,Data!$L:$N,3, FALSE) &amp; ",""" &amp; VLOOKUP(BL$1,Data!$L:$M,2, FALSE) &amp; """;"   )             )</f>
        <v/>
      </c>
      <c r="BM40" t="str">
        <f>IF(Data!$L41=BM$1, "",             IF(ISERR(SEARCH(BM$1,Data!$H41)),        "",          ";" &amp; VLOOKUP(BM$1,Data!$L:$N,3, FALSE) &amp; ",""" &amp; VLOOKUP(BM$1,Data!$L:$M,2, FALSE) &amp; """;"   )             )</f>
        <v/>
      </c>
      <c r="BN40" t="str">
        <f>IF(Data!$L41=BN$1, "",             IF(ISERR(SEARCH(BN$1,Data!$H41)),        "",          ";" &amp; VLOOKUP(BN$1,Data!$L:$N,3, FALSE) &amp; ",""" &amp; VLOOKUP(BN$1,Data!$L:$M,2, FALSE) &amp; """;"   )             )</f>
        <v/>
      </c>
      <c r="BO40" t="str">
        <f>IF(Data!$L41=BO$1, "",             IF(ISERR(SEARCH(BO$1,Data!$H41)),        "",          ";" &amp; VLOOKUP(BO$1,Data!$L:$N,3, FALSE) &amp; ",""" &amp; VLOOKUP(BO$1,Data!$L:$M,2, FALSE) &amp; """;"   )             )</f>
        <v/>
      </c>
      <c r="BP40" t="str">
        <f>IF(Data!$L41=BP$1, "",             IF(ISERR(SEARCH(BP$1,Data!$H41)),        "",          ";" &amp; VLOOKUP(BP$1,Data!$L:$N,3, FALSE) &amp; ",""" &amp; VLOOKUP(BP$1,Data!$L:$M,2, FALSE) &amp; """;"   )             )</f>
        <v/>
      </c>
      <c r="BQ40" t="str">
        <f>IF(Data!$L41=BQ$1, "",             IF(ISERR(SEARCH(BQ$1,Data!$H41)),        "",          ";" &amp; VLOOKUP(BQ$1,Data!$L:$N,3, FALSE) &amp; ",""" &amp; VLOOKUP(BQ$1,Data!$L:$M,2, FALSE) &amp; """;"   )             )</f>
        <v/>
      </c>
      <c r="BR40" t="str">
        <f>IF(Data!$L41=BR$1, "",             IF(ISERR(SEARCH(BR$1,Data!$H41)),        "",          ";" &amp; VLOOKUP(BR$1,Data!$L:$N,3, FALSE) &amp; ",""" &amp; VLOOKUP(BR$1,Data!$L:$M,2, FALSE) &amp; """;"   )             )</f>
        <v/>
      </c>
      <c r="BS40" t="str">
        <f>IF(Data!$L41=BS$1, "",             IF(ISERR(SEARCH(BS$1,Data!$H41)),        "",          ";" &amp; VLOOKUP(BS$1,Data!$L:$N,3, FALSE) &amp; ",""" &amp; VLOOKUP(BS$1,Data!$L:$M,2, FALSE) &amp; """;"   )             )</f>
        <v/>
      </c>
      <c r="BT40" t="str">
        <f>IF(Data!$L41=BT$1, "",             IF(ISERR(SEARCH(BT$1,Data!$H41)),        "",          ";" &amp; VLOOKUP(BT$1,Data!$L:$N,3, FALSE) &amp; ",""" &amp; VLOOKUP(BT$1,Data!$L:$M,2, FALSE) &amp; """;"   )             )</f>
        <v/>
      </c>
      <c r="BU40" t="str">
        <f>IF(Data!$L41=BU$1, "",             IF(ISERR(SEARCH(BU$1,Data!$H41)),        "",          ";" &amp; VLOOKUP(BU$1,Data!$L:$N,3, FALSE) &amp; ",""" &amp; VLOOKUP(BU$1,Data!$L:$M,2, FALSE) &amp; """;"   )             )</f>
        <v/>
      </c>
      <c r="BV40" t="str">
        <f>IF(Data!$L41=BV$1, "",             IF(ISERR(SEARCH(BV$1,Data!$H41)),        "",          ";" &amp; VLOOKUP(BV$1,Data!$L:$N,3, FALSE) &amp; ",""" &amp; VLOOKUP(BV$1,Data!$L:$M,2, FALSE) &amp; """;"   )             )</f>
        <v/>
      </c>
      <c r="BW40" t="str">
        <f>IF(Data!$L41=BW$1, "",             IF(ISERR(SEARCH(BW$1,Data!$H41)),        "",          ";" &amp; VLOOKUP(BW$1,Data!$L:$N,3, FALSE) &amp; ",""" &amp; VLOOKUP(BW$1,Data!$L:$M,2, FALSE) &amp; """;"   )             )</f>
        <v/>
      </c>
      <c r="BX40" t="str">
        <f>IF(Data!$L41=BX$1, "",             IF(ISERR(SEARCH(BX$1,Data!$H41)),        "",          ";" &amp; VLOOKUP(BX$1,Data!$L:$N,3, FALSE) &amp; ",""" &amp; VLOOKUP(BX$1,Data!$L:$M,2, FALSE) &amp; """;"   )             )</f>
        <v/>
      </c>
      <c r="BY40" t="str">
        <f>IF(Data!$L41=BY$1, "",             IF(ISERR(SEARCH(BY$1,Data!$H41)),        "",          ";" &amp; VLOOKUP(BY$1,Data!$L:$N,3, FALSE) &amp; ",""" &amp; VLOOKUP(BY$1,Data!$L:$M,2, FALSE) &amp; """;"   )             )</f>
        <v/>
      </c>
      <c r="BZ40" t="str">
        <f>IF(Data!$L41=BZ$1, "",             IF(ISERR(SEARCH(BZ$1,Data!$H41)),        "",          ";" &amp; VLOOKUP(BZ$1,Data!$L:$N,3, FALSE) &amp; ",""" &amp; VLOOKUP(BZ$1,Data!$L:$M,2, FALSE) &amp; """;"   )             )</f>
        <v/>
      </c>
      <c r="CA40" t="str">
        <f>IF(Data!$L41=CA$1, "",             IF(ISERR(SEARCH(CA$1,Data!$H41)),        "",          ";" &amp; VLOOKUP(CA$1,Data!$L:$N,3, FALSE) &amp; ",""" &amp; VLOOKUP(CA$1,Data!$L:$M,2, FALSE) &amp; """;"   )             )</f>
        <v/>
      </c>
      <c r="CB40" t="str">
        <f>IF(Data!$L41=CB$1, "",             IF(ISERR(SEARCH(CB$1,Data!$H41)),        "",          ";" &amp; VLOOKUP(CB$1,Data!$L:$N,3, FALSE) &amp; ",""" &amp; VLOOKUP(CB$1,Data!$L:$M,2, FALSE) &amp; """;"   )             )</f>
        <v/>
      </c>
      <c r="CC40" t="str">
        <f>IF(Data!$L41=CC$1, "",             IF(ISERR(SEARCH(CC$1,Data!$H41)),        "",          ";" &amp; VLOOKUP(CC$1,Data!$L:$N,3, FALSE) &amp; ",""" &amp; VLOOKUP(CC$1,Data!$L:$M,2, FALSE) &amp; """;"   )             )</f>
        <v/>
      </c>
      <c r="CD40" t="str">
        <f>IF(Data!$L41=CD$1, "",             IF(ISERR(SEARCH(CD$1,Data!$H41)),        "",          ";" &amp; VLOOKUP(CD$1,Data!$L:$N,3, FALSE) &amp; ",""" &amp; VLOOKUP(CD$1,Data!$L:$M,2, FALSE) &amp; """;"   )             )</f>
        <v/>
      </c>
      <c r="CE40" t="str">
        <f>IF(Data!$L41=CE$1, "",             IF(ISERR(SEARCH(CE$1,Data!$H41)),        "",          ";" &amp; VLOOKUP(CE$1,Data!$L:$N,3, FALSE) &amp; ",""" &amp; VLOOKUP(CE$1,Data!$L:$M,2, FALSE) &amp; """;"   )             )</f>
        <v/>
      </c>
      <c r="CF40" t="str">
        <f>IF(Data!$L41=CF$1, "",             IF(ISERR(SEARCH(CF$1,Data!$H41)),        "",          ";" &amp; VLOOKUP(CF$1,Data!$L:$N,3, FALSE) &amp; ",""" &amp; VLOOKUP(CF$1,Data!$L:$M,2, FALSE) &amp; """;"   )             )</f>
        <v/>
      </c>
      <c r="CG40" t="str">
        <f>IF(Data!$L41=CG$1, "",             IF(ISERR(SEARCH(CG$1,Data!$H41)),        "",          ";" &amp; VLOOKUP(CG$1,Data!$L:$N,3, FALSE) &amp; ",""" &amp; VLOOKUP(CG$1,Data!$L:$M,2, FALSE) &amp; """;"   )             )</f>
        <v/>
      </c>
      <c r="CH40" t="str">
        <f>IF(Data!$L41=CH$1, "",             IF(ISERR(SEARCH(CH$1,Data!$H41)),        "",          ";" &amp; VLOOKUP(CH$1,Data!$L:$N,3, FALSE) &amp; ",""" &amp; VLOOKUP(CH$1,Data!$L:$M,2, FALSE) &amp; """;"   )             )</f>
        <v/>
      </c>
      <c r="CI40" t="str">
        <f>IF(Data!$L41=CI$1, "",             IF(ISERR(SEARCH(CI$1,Data!$H41)),        "",          ";" &amp; VLOOKUP(CI$1,Data!$L:$N,3, FALSE) &amp; ",""" &amp; VLOOKUP(CI$1,Data!$L:$M,2, FALSE) &amp; """;"   )             )</f>
        <v/>
      </c>
      <c r="CJ40" t="str">
        <f>IF(Data!$L41=CJ$1, "",             IF(ISERR(SEARCH(CJ$1,Data!$H41)),        "",          ";" &amp; VLOOKUP(CJ$1,Data!$L:$N,3, FALSE) &amp; ",""" &amp; VLOOKUP(CJ$1,Data!$L:$M,2, FALSE) &amp; """;"   )             )</f>
        <v/>
      </c>
      <c r="CK40" t="str">
        <f>IF(Data!$L41=CK$1, "",             IF(ISERR(SEARCH(CK$1,Data!$H41)),        "",          ";" &amp; VLOOKUP(CK$1,Data!$L:$N,3, FALSE) &amp; ",""" &amp; VLOOKUP(CK$1,Data!$L:$M,2, FALSE) &amp; """;"   )             )</f>
        <v/>
      </c>
      <c r="CL40" t="str">
        <f>IF(Data!$L41=CL$1, "",             IF(ISERR(SEARCH(CL$1,Data!$H41)),        "",          ";" &amp; VLOOKUP(CL$1,Data!$L:$N,3, FALSE) &amp; ",""" &amp; VLOOKUP(CL$1,Data!$L:$M,2, FALSE) &amp; """;"   )             )</f>
        <v/>
      </c>
      <c r="CM40" t="str">
        <f>IF(Data!$L41=CM$1, "",             IF(ISERR(SEARCH(CM$1,Data!$H41)),        "",          ";" &amp; VLOOKUP(CM$1,Data!$L:$N,3, FALSE) &amp; ",""" &amp; VLOOKUP(CM$1,Data!$L:$M,2, FALSE) &amp; """;"   )             )</f>
        <v/>
      </c>
      <c r="CN40" t="str">
        <f>IF(Data!$L41=CN$1, "",             IF(ISERR(SEARCH(CN$1,Data!$H41)),        "",          ";" &amp; VLOOKUP(CN$1,Data!$L:$N,3, FALSE) &amp; ",""" &amp; VLOOKUP(CN$1,Data!$L:$M,2, FALSE) &amp; """;"   )             )</f>
        <v/>
      </c>
      <c r="CO40" t="str">
        <f>IF(Data!$L41=CO$1, "",             IF(ISERR(SEARCH(CO$1,Data!$H41)),        "",          ";" &amp; VLOOKUP(CO$1,Data!$L:$N,3, FALSE) &amp; ",""" &amp; VLOOKUP(CO$1,Data!$L:$M,2, FALSE) &amp; """;"   )             )</f>
        <v/>
      </c>
      <c r="CP40" t="str">
        <f>IF(Data!$L41=CP$1, "",             IF(ISERR(SEARCH(CP$1,Data!$H41)),        "",          ";" &amp; VLOOKUP(CP$1,Data!$L:$N,3, FALSE) &amp; ",""" &amp; VLOOKUP(CP$1,Data!$L:$M,2, FALSE) &amp; """;"   )             )</f>
        <v/>
      </c>
      <c r="CQ40" t="str">
        <f>IF(Data!$L41=CQ$1, "",             IF(ISERR(SEARCH(CQ$1,Data!$H41)),        "",          ";" &amp; VLOOKUP(CQ$1,Data!$L:$N,3, FALSE) &amp; ",""" &amp; VLOOKUP(CQ$1,Data!$L:$M,2, FALSE) &amp; """;"   )             )</f>
        <v/>
      </c>
      <c r="CR40" t="str">
        <f>IF(Data!$L41=CR$1, "",             IF(ISERR(SEARCH(CR$1,Data!$H41)),        "",          ";" &amp; VLOOKUP(CR$1,Data!$L:$N,3, FALSE) &amp; ",""" &amp; VLOOKUP(CR$1,Data!$L:$M,2, FALSE) &amp; """;"   )             )</f>
        <v/>
      </c>
      <c r="CS40" t="str">
        <f>IF(Data!$L41=CS$1, "",             IF(ISERR(SEARCH(CS$1,Data!$H41)),        "",          ";" &amp; VLOOKUP(CS$1,Data!$L:$N,3, FALSE) &amp; ",""" &amp; VLOOKUP(CS$1,Data!$L:$M,2, FALSE) &amp; """;"   )             )</f>
        <v/>
      </c>
      <c r="CT40" t="str">
        <f>IF(Data!$L41=CT$1, "",             IF(ISERR(SEARCH(CT$1,Data!$H41)),        "",          ";" &amp; VLOOKUP(CT$1,Data!$L:$N,3, FALSE) &amp; ",""" &amp; VLOOKUP(CT$1,Data!$L:$M,2, FALSE) &amp; """;"   )             )</f>
        <v/>
      </c>
      <c r="CU40" t="str">
        <f>IF(Data!$L41=CU$1, "",             IF(ISERR(SEARCH(CU$1,Data!$H41)),        "",          ";" &amp; VLOOKUP(CU$1,Data!$L:$N,3, FALSE) &amp; ",""" &amp; VLOOKUP(CU$1,Data!$L:$M,2, FALSE) &amp; """;"   )             )</f>
        <v/>
      </c>
      <c r="CV40" t="str">
        <f>IF(Data!$L41=CV$1, "",             IF(ISERR(SEARCH(CV$1,Data!$H41)),        "",          ";" &amp; VLOOKUP(CV$1,Data!$L:$N,3, FALSE) &amp; ",""" &amp; VLOOKUP(CV$1,Data!$L:$M,2, FALSE) &amp; """;"   )             )</f>
        <v/>
      </c>
      <c r="CW40" t="str">
        <f>IF(Data!$L41=CW$1, "",             IF(ISERR(SEARCH(CW$1,Data!$H41)),        "",          ";" &amp; VLOOKUP(CW$1,Data!$L:$N,3, FALSE) &amp; ",""" &amp; VLOOKUP(CW$1,Data!$L:$M,2, FALSE) &amp; """;"   )             )</f>
        <v/>
      </c>
      <c r="CX40" t="str">
        <f>IF(Data!$L41=CX$1, "",             IF(ISERR(SEARCH(CX$1,Data!$H41)),        "",          ";" &amp; VLOOKUP(CX$1,Data!$L:$N,3, FALSE) &amp; ",""" &amp; VLOOKUP(CX$1,Data!$L:$M,2, FALSE) &amp; """;"   )             )</f>
        <v/>
      </c>
      <c r="CY40" t="str">
        <f>IF(Data!$L41=CY$1, "",             IF(ISERR(SEARCH(CY$1,Data!$H41)),        "",          ";" &amp; VLOOKUP(CY$1,Data!$L:$N,3, FALSE) &amp; ",""" &amp; VLOOKUP(CY$1,Data!$L:$M,2, FALSE) &amp; """;"   )             )</f>
        <v/>
      </c>
      <c r="CZ40" t="str">
        <f>IF(Data!$L41=CZ$1, "",             IF(ISERR(SEARCH(CZ$1,Data!$H41)),        "",          ";" &amp; VLOOKUP(CZ$1,Data!$L:$N,3, FALSE) &amp; ",""" &amp; VLOOKUP(CZ$1,Data!$L:$M,2, FALSE) &amp; """;"   )             )</f>
        <v/>
      </c>
      <c r="DA40" t="str">
        <f>IF(Data!$L41=DA$1, "",             IF(ISERR(SEARCH(DA$1,Data!$H41)),        "",          ";" &amp; VLOOKUP(DA$1,Data!$L:$N,3, FALSE) &amp; ",""" &amp; VLOOKUP(DA$1,Data!$L:$M,2, FALSE) &amp; """;"   )             )</f>
        <v/>
      </c>
      <c r="DB40" t="str">
        <f>IF(Data!$L41=DB$1, "",             IF(ISERR(SEARCH(DB$1,Data!$H41)),        "",          ";" &amp; VLOOKUP(DB$1,Data!$L:$N,3, FALSE) &amp; ",""" &amp; VLOOKUP(DB$1,Data!$L:$M,2, FALSE) &amp; """;"   )             )</f>
        <v/>
      </c>
      <c r="DC40" t="str">
        <f>IF(Data!$L41=DC$1, "",             IF(ISERR(SEARCH(DC$1,Data!$H41)),        "",          ";" &amp; VLOOKUP(DC$1,Data!$L:$N,3, FALSE) &amp; ",""" &amp; VLOOKUP(DC$1,Data!$L:$M,2, FALSE) &amp; """;"   )             )</f>
        <v/>
      </c>
      <c r="DD40" t="str">
        <f>IF(Data!$L41=DD$1, "",             IF(ISERR(SEARCH(DD$1,Data!$H41)),        "",          ";" &amp; VLOOKUP(DD$1,Data!$L:$N,3, FALSE) &amp; ",""" &amp; VLOOKUP(DD$1,Data!$L:$M,2, FALSE) &amp; """;"   )             )</f>
        <v/>
      </c>
      <c r="DE40" t="str">
        <f>IF(Data!$L41=DE$1, "",             IF(ISERR(SEARCH(DE$1,Data!$H41)),        "",          ";" &amp; VLOOKUP(DE$1,Data!$L:$N,3, FALSE) &amp; ",""" &amp; VLOOKUP(DE$1,Data!$L:$M,2, FALSE) &amp; """;"   )             )</f>
        <v/>
      </c>
      <c r="DF40" t="str">
        <f>IF(Data!$L41=DF$1, "",             IF(ISERR(SEARCH(DF$1,Data!$H41)),        "",          ";" &amp; VLOOKUP(DF$1,Data!$L:$N,3, FALSE) &amp; ",""" &amp; VLOOKUP(DF$1,Data!$L:$M,2, FALSE) &amp; """;"   )             )</f>
        <v/>
      </c>
      <c r="DG40" t="str">
        <f>IF(Data!$L41=DG$1, "",             IF(ISERR(SEARCH(DG$1,Data!$H41)),        "",          ";" &amp; VLOOKUP(DG$1,Data!$L:$N,3, FALSE) &amp; ",""" &amp; VLOOKUP(DG$1,Data!$L:$M,2, FALSE) &amp; """;"   )             )</f>
        <v/>
      </c>
      <c r="DH40" t="str">
        <f>IF(Data!$L41=DH$1, "",             IF(ISERR(SEARCH(DH$1,Data!$H41)),        "",          ";" &amp; VLOOKUP(DH$1,Data!$L:$N,3, FALSE) &amp; ",""" &amp; VLOOKUP(DH$1,Data!$L:$M,2, FALSE) &amp; """;"   )             )</f>
        <v/>
      </c>
      <c r="DI40" t="str">
        <f>IF(Data!$L41=DI$1, "",             IF(ISERR(SEARCH(DI$1,Data!$H41)),        "",          ";" &amp; VLOOKUP(DI$1,Data!$L:$N,3, FALSE) &amp; ",""" &amp; VLOOKUP(DI$1,Data!$L:$M,2, FALSE) &amp; """;"   )             )</f>
        <v/>
      </c>
      <c r="DJ40" t="str">
        <f>IF(Data!$L41=DJ$1, "",             IF(ISERR(SEARCH(DJ$1,Data!$H41)),        "",          ";" &amp; VLOOKUP(DJ$1,Data!$L:$N,3, FALSE) &amp; ",""" &amp; VLOOKUP(DJ$1,Data!$L:$M,2, FALSE) &amp; """;"   )             )</f>
        <v/>
      </c>
      <c r="DK40" t="str">
        <f>IF(Data!$L41=DK$1, "",             IF(ISERR(SEARCH(DK$1,Data!$H41)),        "",          ";" &amp; VLOOKUP(DK$1,Data!$L:$N,3, FALSE) &amp; ",""" &amp; VLOOKUP(DK$1,Data!$L:$M,2, FALSE) &amp; """;"   )             )</f>
        <v/>
      </c>
      <c r="DL40" t="str">
        <f>IF(Data!$L41=DL$1, "",             IF(ISERR(SEARCH(DL$1,Data!$H41)),        "",          ";" &amp; VLOOKUP(DL$1,Data!$L:$N,3, FALSE) &amp; ",""" &amp; VLOOKUP(DL$1,Data!$L:$M,2, FALSE) &amp; """;"   )             )</f>
        <v/>
      </c>
      <c r="DM40" t="str">
        <f>IF(Data!$L41=DM$1, "",             IF(ISERR(SEARCH(DM$1,Data!$H41)),        "",          ";" &amp; VLOOKUP(DM$1,Data!$L:$N,3, FALSE) &amp; ",""" &amp; VLOOKUP(DM$1,Data!$L:$M,2, FALSE) &amp; """;"   )             )</f>
        <v/>
      </c>
      <c r="DN40" t="str">
        <f>IF(Data!$L41=DN$1, "",             IF(ISERR(SEARCH(DN$1,Data!$H41)),        "",          ";" &amp; VLOOKUP(DN$1,Data!$L:$N,3, FALSE) &amp; ",""" &amp; VLOOKUP(DN$1,Data!$L:$M,2, FALSE) &amp; """;"   )             )</f>
        <v/>
      </c>
      <c r="DO40" t="str">
        <f>IF(Data!$L41=DO$1, "",             IF(ISERR(SEARCH(DO$1,Data!$H41)),        "",          ";" &amp; VLOOKUP(DO$1,Data!$L:$N,3, FALSE) &amp; ",""" &amp; VLOOKUP(DO$1,Data!$L:$M,2, FALSE) &amp; """;"   )             )</f>
        <v/>
      </c>
      <c r="DP40" t="str">
        <f>IF(Data!$L41=DP$1, "",             IF(ISERR(SEARCH(DP$1,Data!$H41)),        "",          ";" &amp; VLOOKUP(DP$1,Data!$L:$N,3, FALSE) &amp; ",""" &amp; VLOOKUP(DP$1,Data!$L:$M,2, FALSE) &amp; """;"   )             )</f>
        <v/>
      </c>
      <c r="DQ40" t="str">
        <f>IF(Data!$L41=DQ$1, "",             IF(ISERR(SEARCH(DQ$1,Data!$H41)),        "",          ";" &amp; VLOOKUP(DQ$1,Data!$L:$N,3, FALSE) &amp; ",""" &amp; VLOOKUP(DQ$1,Data!$L:$M,2, FALSE) &amp; """;"   )             )</f>
        <v/>
      </c>
      <c r="DR40" t="str">
        <f>IF(Data!$L41=DR$1, "",             IF(ISERR(SEARCH(DR$1,Data!$H41)),        "",          ";" &amp; VLOOKUP(DR$1,Data!$L:$N,3, FALSE) &amp; ",""" &amp; VLOOKUP(DR$1,Data!$L:$M,2, FALSE) &amp; """;"   )             )</f>
        <v/>
      </c>
      <c r="DS40" t="str">
        <f>IF(Data!$L41=DS$1, "",             IF(ISERR(SEARCH(DS$1,Data!$H41)),        "",          ";" &amp; VLOOKUP(DS$1,Data!$L:$N,3, FALSE) &amp; ",""" &amp; VLOOKUP(DS$1,Data!$L:$M,2, FALSE) &amp; """;"   )             )</f>
        <v/>
      </c>
      <c r="DT40" t="str">
        <f>IF(Data!$L41=DT$1, "",             IF(ISERR(SEARCH(DT$1,Data!$H41)),        "",          ";" &amp; VLOOKUP(DT$1,Data!$L:$N,3, FALSE) &amp; ",""" &amp; VLOOKUP(DT$1,Data!$L:$M,2, FALSE) &amp; """;"   )             )</f>
        <v/>
      </c>
      <c r="DU40" t="str">
        <f>IF(Data!$L41=DU$1, "",             IF(ISERR(SEARCH(DU$1,Data!$H41)),        "",          ";" &amp; VLOOKUP(DU$1,Data!$L:$N,3, FALSE) &amp; ",""" &amp; VLOOKUP(DU$1,Data!$L:$M,2, FALSE) &amp; """;"   )             )</f>
        <v/>
      </c>
      <c r="DV40" t="str">
        <f>IF(Data!$L41=DV$1, "",             IF(ISERR(SEARCH(DV$1,Data!$H41)),        "",          ";" &amp; VLOOKUP(DV$1,Data!$L:$N,3, FALSE) &amp; ",""" &amp; VLOOKUP(DV$1,Data!$L:$M,2, FALSE) &amp; """;"   )             )</f>
        <v/>
      </c>
      <c r="DW40" t="str">
        <f>IF(Data!$L41=DW$1, "",             IF(ISERR(SEARCH(DW$1,Data!$H41)),        "",          ";" &amp; VLOOKUP(DW$1,Data!$L:$N,3, FALSE) &amp; ",""" &amp; VLOOKUP(DW$1,Data!$L:$M,2, FALSE) &amp; """;"   )             )</f>
        <v/>
      </c>
      <c r="DX40" t="str">
        <f>IF(Data!$L41=DX$1, "",             IF(ISERR(SEARCH(DX$1,Data!$H41)),        "",          ";" &amp; VLOOKUP(DX$1,Data!$L:$N,3, FALSE) &amp; ",""" &amp; VLOOKUP(DX$1,Data!$L:$M,2, FALSE) &amp; """;"   )             )</f>
        <v/>
      </c>
      <c r="DY40" t="str">
        <f>IF(Data!$L41=DY$1, "",             IF(ISERR(SEARCH(DY$1,Data!$H41)),        "",          ";" &amp; VLOOKUP(DY$1,Data!$L:$N,3, FALSE) &amp; ",""" &amp; VLOOKUP(DY$1,Data!$L:$M,2, FALSE) &amp; """;"   )             )</f>
        <v/>
      </c>
      <c r="DZ40" t="str">
        <f>IF(Data!$L41=DZ$1, "",             IF(ISERR(SEARCH(DZ$1,Data!$H41)),        "",          ";" &amp; VLOOKUP(DZ$1,Data!$L:$N,3, FALSE) &amp; ",""" &amp; VLOOKUP(DZ$1,Data!$L:$M,2, FALSE) &amp; """;"   )             )</f>
        <v/>
      </c>
      <c r="EA40" t="str">
        <f>IF(Data!$L41=EA$1, "",             IF(ISERR(SEARCH(EA$1,Data!$H41)),        "",          ";" &amp; VLOOKUP(EA$1,Data!$L:$N,3, FALSE) &amp; ",""" &amp; VLOOKUP(EA$1,Data!$L:$M,2, FALSE) &amp; """;"   )             )</f>
        <v/>
      </c>
      <c r="EB40" t="str">
        <f>IF(Data!$L41=EB$1, "",             IF(ISERR(SEARCH(EB$1,Data!$H41)),        "",          ";" &amp; VLOOKUP(EB$1,Data!$L:$N,3, FALSE) &amp; ",""" &amp; VLOOKUP(EB$1,Data!$L:$M,2, FALSE) &amp; """;"   )             )</f>
        <v/>
      </c>
      <c r="EC40" t="str">
        <f>IF(Data!$L41=EC$1, "",             IF(ISERR(SEARCH(EC$1,Data!$H41)),        "",          ";" &amp; VLOOKUP(EC$1,Data!$L:$N,3, FALSE) &amp; ",""" &amp; VLOOKUP(EC$1,Data!$L:$M,2, FALSE) &amp; """;"   )             )</f>
        <v/>
      </c>
      <c r="ED40" t="str">
        <f>IF(Data!$L41=ED$1, "",             IF(ISERR(SEARCH(ED$1,Data!$H41)),        "",          ";" &amp; VLOOKUP(ED$1,Data!$L:$N,3, FALSE) &amp; ",""" &amp; VLOOKUP(ED$1,Data!$L:$M,2, FALSE) &amp; """;"   )             )</f>
        <v/>
      </c>
      <c r="EE40" t="str">
        <f>IF(Data!$L41=EE$1, "",             IF(ISERR(SEARCH(EE$1,Data!$H41)),        "",          ";" &amp; VLOOKUP(EE$1,Data!$L:$N,3, FALSE) &amp; ",""" &amp; VLOOKUP(EE$1,Data!$L:$M,2, FALSE) &amp; """;"   )             )</f>
        <v/>
      </c>
      <c r="EF40" t="str">
        <f>IF(Data!$L41=EF$1, "",             IF(ISERR(SEARCH(EF$1,Data!$H41)),        "",          ";" &amp; VLOOKUP(EF$1,Data!$L:$N,3, FALSE) &amp; ",""" &amp; VLOOKUP(EF$1,Data!$L:$M,2, FALSE) &amp; """;"   )             )</f>
        <v/>
      </c>
      <c r="EG40" t="str">
        <f>IF(Data!$L41=EG$1, "",             IF(ISERR(SEARCH(EG$1,Data!$H41)),        "",          ";" &amp; VLOOKUP(EG$1,Data!$L:$N,3, FALSE) &amp; ",""" &amp; VLOOKUP(EG$1,Data!$L:$M,2, FALSE) &amp; """;"   )             )</f>
        <v/>
      </c>
      <c r="EH40" t="str">
        <f>IF(Data!$L41=EH$1, "",             IF(ISERR(SEARCH(EH$1,Data!$H41)),        "",          ";" &amp; VLOOKUP(EH$1,Data!$L:$N,3, FALSE) &amp; ",""" &amp; VLOOKUP(EH$1,Data!$L:$M,2, FALSE) &amp; """;"   )             )</f>
        <v/>
      </c>
      <c r="EI40" t="str">
        <f>IF(Data!$L41=EI$1, "",             IF(ISERR(SEARCH(EI$1,Data!$H41)),        "",          ";" &amp; VLOOKUP(EI$1,Data!$L:$N,3, FALSE) &amp; ",""" &amp; VLOOKUP(EI$1,Data!$L:$M,2, FALSE) &amp; """;"   )             )</f>
        <v/>
      </c>
      <c r="EJ40" t="str">
        <f>IF(Data!$L41=EJ$1, "",             IF(ISERR(SEARCH(EJ$1,Data!$H41)),        "",          ";" &amp; VLOOKUP(EJ$1,Data!$L:$N,3, FALSE) &amp; ",""" &amp; VLOOKUP(EJ$1,Data!$L:$M,2, FALSE) &amp; """;"   )             )</f>
        <v/>
      </c>
      <c r="EK40" t="str">
        <f>IF(Data!$L41=EK$1, "",             IF(ISERR(SEARCH(EK$1,Data!$H41)),        "",          ";" &amp; VLOOKUP(EK$1,Data!$L:$N,3, FALSE) &amp; ",""" &amp; VLOOKUP(EK$1,Data!$L:$M,2, FALSE) &amp; """;"   )             )</f>
        <v/>
      </c>
      <c r="EL40" t="str">
        <f>IF(Data!$L41=EL$1, "",             IF(ISERR(SEARCH(EL$1,Data!$H41)),        "",          ";" &amp; VLOOKUP(EL$1,Data!$L:$N,3, FALSE) &amp; ",""" &amp; VLOOKUP(EL$1,Data!$L:$M,2, FALSE) &amp; """;"   )             )</f>
        <v/>
      </c>
      <c r="EM40" t="str">
        <f>IF(Data!$L41=EM$1, "",             IF(ISERR(SEARCH(EM$1,Data!$H41)),        "",          ";" &amp; VLOOKUP(EM$1,Data!$L:$N,3, FALSE) &amp; ",""" &amp; VLOOKUP(EM$1,Data!$L:$M,2, FALSE) &amp; """;"   )             )</f>
        <v/>
      </c>
      <c r="EN40" t="str">
        <f>IF(Data!$L41=EN$1, "",             IF(ISERR(SEARCH(EN$1,Data!$H41)),        "",          ";" &amp; VLOOKUP(EN$1,Data!$L:$N,3, FALSE) &amp; ",""" &amp; VLOOKUP(EN$1,Data!$L:$M,2, FALSE) &amp; """;"   )             )</f>
        <v/>
      </c>
      <c r="EO40" t="str">
        <f>IF(Data!$L41=EO$1, "",             IF(ISERR(SEARCH(EO$1,Data!$H41)),        "",          ";" &amp; VLOOKUP(EO$1,Data!$L:$N,3, FALSE) &amp; ",""" &amp; VLOOKUP(EO$1,Data!$L:$M,2, FALSE) &amp; """;"   )             )</f>
        <v/>
      </c>
      <c r="EP40" t="str">
        <f>IF(Data!$L41=EP$1, "",             IF(ISERR(SEARCH(EP$1,Data!$H41)),        "",          ";" &amp; VLOOKUP(EP$1,Data!$L:$N,3, FALSE) &amp; ",""" &amp; VLOOKUP(EP$1,Data!$L:$M,2, FALSE) &amp; """;"   )             )</f>
        <v/>
      </c>
      <c r="EQ40" t="str">
        <f>IF(Data!$L41=EQ$1, "",             IF(ISERR(SEARCH(EQ$1,Data!$H41)),        "",          ";" &amp; VLOOKUP(EQ$1,Data!$L:$N,3, FALSE) &amp; ",""" &amp; VLOOKUP(EQ$1,Data!$L:$M,2, FALSE) &amp; """;"   )             )</f>
        <v/>
      </c>
      <c r="ER40" t="str">
        <f>IF(Data!$L41=ER$1, "",             IF(ISERR(SEARCH(ER$1,Data!$H41)),        "",          ";" &amp; VLOOKUP(ER$1,Data!$L:$N,3, FALSE) &amp; ",""" &amp; VLOOKUP(ER$1,Data!$L:$M,2, FALSE) &amp; """;"   )             )</f>
        <v/>
      </c>
      <c r="ES40" t="str">
        <f>IF(Data!$L41=ES$1, "",             IF(ISERR(SEARCH(ES$1,Data!$H41)),        "",          ";" &amp; VLOOKUP(ES$1,Data!$L:$N,3, FALSE) &amp; ",""" &amp; VLOOKUP(ES$1,Data!$L:$M,2, FALSE) &amp; """;"   )             )</f>
        <v/>
      </c>
      <c r="ET40" t="str">
        <f>IF(Data!$L41=ET$1, "",             IF(ISERR(SEARCH(ET$1,Data!$H41)),        "",          ";" &amp; VLOOKUP(ET$1,Data!$L:$N,3, FALSE) &amp; ",""" &amp; VLOOKUP(ET$1,Data!$L:$M,2, FALSE) &amp; """;"   )             )</f>
        <v/>
      </c>
      <c r="EU40" t="str">
        <f>IF(Data!$L41=EU$1, "",             IF(ISERR(SEARCH(EU$1,Data!$H41)),        "",          ";" &amp; VLOOKUP(EU$1,Data!$L:$N,3, FALSE) &amp; ",""" &amp; VLOOKUP(EU$1,Data!$L:$M,2, FALSE) &amp; """;"   )             )</f>
        <v/>
      </c>
      <c r="EV40" t="str">
        <f>IF(Data!$L41=EV$1, "",             IF(ISERR(SEARCH(EV$1,Data!$H41)),        "",          ";" &amp; VLOOKUP(EV$1,Data!$L:$N,3, FALSE) &amp; ",""" &amp; VLOOKUP(EV$1,Data!$L:$M,2, FALSE) &amp; """;"   )             )</f>
        <v/>
      </c>
      <c r="EW40" t="str">
        <f>IF(Data!$L41=EW$1, "",             IF(ISERR(SEARCH(EW$1,Data!$H41)),        "",          ";" &amp; VLOOKUP(EW$1,Data!$L:$N,3, FALSE) &amp; ",""" &amp; VLOOKUP(EW$1,Data!$L:$M,2, FALSE) &amp; """;"   )             )</f>
        <v/>
      </c>
      <c r="EX40" t="str">
        <f>IF(Data!$L41=EX$1, "",             IF(ISERR(SEARCH(EX$1,Data!$H41)),        "",          ";" &amp; VLOOKUP(EX$1,Data!$L:$N,3, FALSE) &amp; ",""" &amp; VLOOKUP(EX$1,Data!$L:$M,2, FALSE) &amp; """;"   )             )</f>
        <v/>
      </c>
      <c r="EY40" t="str">
        <f>IF(Data!$L41=EY$1, "",             IF(ISERR(SEARCH(EY$1,Data!$H41)),        "",          ";" &amp; VLOOKUP(EY$1,Data!$L:$N,3, FALSE) &amp; ",""" &amp; VLOOKUP(EY$1,Data!$L:$M,2, FALSE) &amp; """;"   )             )</f>
        <v/>
      </c>
      <c r="EZ40" t="str">
        <f>IF(Data!$L41=EZ$1, "",             IF(ISERR(SEARCH(EZ$1,Data!$H41)),        "",          ";" &amp; VLOOKUP(EZ$1,Data!$L:$N,3, FALSE) &amp; ",""" &amp; VLOOKUP(EZ$1,Data!$L:$M,2, FALSE) &amp; """;"   )             )</f>
        <v/>
      </c>
      <c r="FA40" t="str">
        <f>IF(Data!$L41=FA$1, "",             IF(ISERR(SEARCH(FA$1,Data!$H41)),        "",          ";" &amp; VLOOKUP(FA$1,Data!$L:$N,3, FALSE) &amp; ",""" &amp; VLOOKUP(FA$1,Data!$L:$M,2, FALSE) &amp; """;"   )             )</f>
        <v/>
      </c>
      <c r="FB40" t="str">
        <f>IF(Data!$L41=FB$1, "",             IF(ISERR(SEARCH(FB$1,Data!$H41)),        "",          ";" &amp; VLOOKUP(FB$1,Data!$L:$N,3, FALSE) &amp; ",""" &amp; VLOOKUP(FB$1,Data!$L:$M,2, FALSE) &amp; """;"   )             )</f>
        <v/>
      </c>
      <c r="FC40" t="str">
        <f>IF(Data!$L41=FC$1, "",             IF(ISERR(SEARCH(FC$1,Data!$H41)),        "",          ";" &amp; VLOOKUP(FC$1,Data!$L:$N,3, FALSE) &amp; ",""" &amp; VLOOKUP(FC$1,Data!$L:$M,2, FALSE) &amp; """;"   )             )</f>
        <v/>
      </c>
      <c r="FD40" t="str">
        <f>IF(Data!$L41=FD$1, "",             IF(ISERR(SEARCH(FD$1,Data!$H41)),        "",          ";" &amp; VLOOKUP(FD$1,Data!$L:$N,3, FALSE) &amp; ",""" &amp; VLOOKUP(FD$1,Data!$L:$M,2, FALSE) &amp; """;"   )             )</f>
        <v/>
      </c>
      <c r="FE40" t="str">
        <f>IF(Data!$L41=FE$1, "",             IF(ISERR(SEARCH(FE$1,Data!$H41)),        "",          ";" &amp; VLOOKUP(FE$1,Data!$L:$N,3, FALSE) &amp; ",""" &amp; VLOOKUP(FE$1,Data!$L:$M,2, FALSE) &amp; """;"   )             )</f>
        <v/>
      </c>
      <c r="FF40" t="str">
        <f>IF(Data!$L41=FF$1, "",             IF(ISERR(SEARCH(FF$1,Data!$H41)),        "",          ";" &amp; VLOOKUP(FF$1,Data!$L:$N,3, FALSE) &amp; ",""" &amp; VLOOKUP(FF$1,Data!$L:$M,2, FALSE) &amp; """;"   )             )</f>
        <v/>
      </c>
      <c r="FG40" t="str">
        <f>IF(Data!$L41=FG$1, "",             IF(ISERR(SEARCH(FG$1,Data!$H41)),        "",          ";" &amp; VLOOKUP(FG$1,Data!$L:$N,3, FALSE) &amp; ",""" &amp; VLOOKUP(FG$1,Data!$L:$M,2, FALSE) &amp; """;"   )             )</f>
        <v/>
      </c>
      <c r="FH40" t="str">
        <f>IF(Data!$L41=FH$1, "",             IF(ISERR(SEARCH(FH$1,Data!$H41)),        "",          ";" &amp; VLOOKUP(FH$1,Data!$L:$N,3, FALSE) &amp; ",""" &amp; VLOOKUP(FH$1,Data!$L:$M,2, FALSE) &amp; """;"   )             )</f>
        <v/>
      </c>
      <c r="FI40" t="str">
        <f>IF(Data!$L41=FI$1, "",             IF(ISERR(SEARCH(FI$1,Data!$H41)),        "",          ";" &amp; VLOOKUP(FI$1,Data!$L:$N,3, FALSE) &amp; ",""" &amp; VLOOKUP(FI$1,Data!$L:$M,2, FALSE) &amp; """;"   )             )</f>
        <v/>
      </c>
      <c r="FJ40" t="str">
        <f>IF(Data!$L41=FJ$1, "",             IF(ISERR(SEARCH(FJ$1,Data!$H41)),        "",          ";" &amp; VLOOKUP(FJ$1,Data!$L:$N,3, FALSE) &amp; ",""" &amp; VLOOKUP(FJ$1,Data!$L:$M,2, FALSE) &amp; """;"   )             )</f>
        <v/>
      </c>
      <c r="FK40" t="str">
        <f>IF(Data!$L41=FK$1, "",             IF(ISERR(SEARCH(FK$1,Data!$H41)),        "",          ";" &amp; VLOOKUP(FK$1,Data!$L:$N,3, FALSE) &amp; ",""" &amp; VLOOKUP(FK$1,Data!$L:$M,2, FALSE) &amp; """;"   )             )</f>
        <v/>
      </c>
      <c r="FL40" t="str">
        <f>IF(Data!$L41=FL$1, "",             IF(ISERR(SEARCH(FL$1,Data!$H41)),        "",          ";" &amp; VLOOKUP(FL$1,Data!$L:$N,3, FALSE) &amp; ",""" &amp; VLOOKUP(FL$1,Data!$L:$M,2, FALSE) &amp; """;"   )             )</f>
        <v/>
      </c>
      <c r="FM40" t="str">
        <f>IF(Data!$L41=FM$1, "",             IF(ISERR(SEARCH(FM$1,Data!$H41)),        "",          ";" &amp; VLOOKUP(FM$1,Data!$L:$N,3, FALSE) &amp; ",""" &amp; VLOOKUP(FM$1,Data!$L:$M,2, FALSE) &amp; """;"   )             )</f>
        <v/>
      </c>
      <c r="FN40" t="str">
        <f>IF(Data!$L41=FN$1, "",             IF(ISERR(SEARCH(FN$1,Data!$H41)),        "",          ";" &amp; VLOOKUP(FN$1,Data!$L:$N,3, FALSE) &amp; ",""" &amp; VLOOKUP(FN$1,Data!$L:$M,2, FALSE) &amp; """;"   )             )</f>
        <v/>
      </c>
      <c r="FO40" t="str">
        <f>IF(Data!$L41=FO$1, "",             IF(ISERR(SEARCH(FO$1,Data!$H41)),        "",          ";" &amp; VLOOKUP(FO$1,Data!$L:$N,3, FALSE) &amp; ",""" &amp; VLOOKUP(FO$1,Data!$L:$M,2, FALSE) &amp; """;"   )             )</f>
        <v/>
      </c>
      <c r="FP40" t="str">
        <f>IF(Data!$L41=FP$1, "",             IF(ISERR(SEARCH(FP$1,Data!$H41)),        "",          ";" &amp; VLOOKUP(FP$1,Data!$L:$N,3, FALSE) &amp; ",""" &amp; VLOOKUP(FP$1,Data!$L:$M,2, FALSE) &amp; """;"   )             )</f>
        <v/>
      </c>
      <c r="FQ40" t="str">
        <f>IF(Data!$L41=FQ$1, "",             IF(ISERR(SEARCH(FQ$1,Data!$H41)),        "",          ";" &amp; VLOOKUP(FQ$1,Data!$L:$N,3, FALSE) &amp; ",""" &amp; VLOOKUP(FQ$1,Data!$L:$M,2, FALSE) &amp; """;"   )             )</f>
        <v/>
      </c>
      <c r="FR40" t="str">
        <f>IF(Data!$L41=FR$1, "",             IF(ISERR(SEARCH(FR$1,Data!$H41)),        "",          ";" &amp; VLOOKUP(FR$1,Data!$L:$N,3, FALSE) &amp; ",""" &amp; VLOOKUP(FR$1,Data!$L:$M,2, FALSE) &amp; """;"   )             )</f>
        <v/>
      </c>
      <c r="FS40" t="str">
        <f>IF(Data!$L41=FS$1, "",             IF(ISERR(SEARCH(FS$1,Data!$H41)),        "",          ";" &amp; VLOOKUP(FS$1,Data!$L:$N,3, FALSE) &amp; ",""" &amp; VLOOKUP(FS$1,Data!$L:$M,2, FALSE) &amp; """;"   )             )</f>
        <v/>
      </c>
      <c r="FT40" t="str">
        <f>IF(Data!$L41=FT$1, "",             IF(ISERR(SEARCH(FT$1,Data!$H41)),        "",          ";" &amp; VLOOKUP(FT$1,Data!$L:$N,3, FALSE) &amp; ",""" &amp; VLOOKUP(FT$1,Data!$L:$M,2, FALSE) &amp; """;"   )             )</f>
        <v/>
      </c>
      <c r="FU40" t="str">
        <f>IF(Data!$L41=FU$1, "",             IF(ISERR(SEARCH(FU$1,Data!$H41)),        "",          ";" &amp; VLOOKUP(FU$1,Data!$L:$N,3, FALSE) &amp; ",""" &amp; VLOOKUP(FU$1,Data!$L:$M,2, FALSE) &amp; """;"   )             )</f>
        <v/>
      </c>
      <c r="FV40" t="str">
        <f>IF(Data!$L41=FV$1, "",             IF(ISERR(SEARCH(FV$1,Data!$H41)),        "",          ";" &amp; VLOOKUP(FV$1,Data!$L:$N,3, FALSE) &amp; ",""" &amp; VLOOKUP(FV$1,Data!$L:$M,2, FALSE) &amp; """;"   )             )</f>
        <v/>
      </c>
      <c r="FW40" t="str">
        <f>IF(Data!$L41=FW$1, "",             IF(ISERR(SEARCH(FW$1,Data!$H41)),        "",          ";" &amp; VLOOKUP(FW$1,Data!$L:$N,3, FALSE) &amp; ",""" &amp; VLOOKUP(FW$1,Data!$L:$M,2, FALSE) &amp; """;"   )             )</f>
        <v/>
      </c>
      <c r="FX40" t="str">
        <f>IF(Data!$L41=FX$1, "",             IF(ISERR(SEARCH(FX$1,Data!$H41)),        "",          ";" &amp; VLOOKUP(FX$1,Data!$L:$N,3, FALSE) &amp; ",""" &amp; VLOOKUP(FX$1,Data!$L:$M,2, FALSE) &amp; """;"   )             )</f>
        <v/>
      </c>
      <c r="FY40" t="str">
        <f>IF(Data!$L41=FY$1, "",             IF(ISERR(SEARCH(FY$1,Data!$H41)),        "",          ";" &amp; VLOOKUP(FY$1,Data!$L:$N,3, FALSE) &amp; ",""" &amp; VLOOKUP(FY$1,Data!$L:$M,2, FALSE) &amp; """;"   )             )</f>
        <v/>
      </c>
      <c r="FZ40" t="str">
        <f>IF(Data!$L41=FZ$1, "",             IF(ISERR(SEARCH(FZ$1,Data!$H41)),        "",          ";" &amp; VLOOKUP(FZ$1,Data!$L:$N,3, FALSE) &amp; ",""" &amp; VLOOKUP(FZ$1,Data!$L:$M,2, FALSE) &amp; """;"   )             )</f>
        <v/>
      </c>
      <c r="GA40" t="str">
        <f>IF(Data!$L41=GA$1, "",             IF(ISERR(SEARCH(GA$1,Data!$H41)),        "",          ";" &amp; VLOOKUP(GA$1,Data!$L:$N,3, FALSE) &amp; ",""" &amp; VLOOKUP(GA$1,Data!$L:$M,2, FALSE) &amp; """;"   )             )</f>
        <v/>
      </c>
      <c r="GB40" t="str">
        <f>IF(Data!$L41=GB$1, "",             IF(ISERR(SEARCH(GB$1,Data!$H41)),        "",          ";" &amp; VLOOKUP(GB$1,Data!$L:$N,3, FALSE) &amp; ",""" &amp; VLOOKUP(GB$1,Data!$L:$M,2, FALSE) &amp; """;"   )             )</f>
        <v/>
      </c>
      <c r="GC40" t="str">
        <f>IF(Data!$L41=GC$1, "",             IF(ISERR(SEARCH(GC$1,Data!$H41)),        "",          ";" &amp; VLOOKUP(GC$1,Data!$L:$N,3, FALSE) &amp; ",""" &amp; VLOOKUP(GC$1,Data!$L:$M,2, FALSE) &amp; """;"   )             )</f>
        <v/>
      </c>
      <c r="GD40" t="str">
        <f>IF(Data!$L41=GD$1, "",             IF(ISERR(SEARCH(GD$1,Data!$H41)),        "",          ";" &amp; VLOOKUP(GD$1,Data!$L:$N,3, FALSE) &amp; ",""" &amp; VLOOKUP(GD$1,Data!$L:$M,2, FALSE) &amp; """;"   )             )</f>
        <v/>
      </c>
      <c r="GE40" t="str">
        <f>IF(Data!$L41=GE$1, "",             IF(ISERR(SEARCH(GE$1,Data!$H41)),        "",          ";" &amp; VLOOKUP(GE$1,Data!$L:$N,3, FALSE) &amp; ",""" &amp; VLOOKUP(GE$1,Data!$L:$M,2, FALSE) &amp; """;"   )             )</f>
        <v/>
      </c>
      <c r="GF40" t="str">
        <f>IF(Data!$L41=GF$1, "",             IF(ISERR(SEARCH(GF$1,Data!$H41)),        "",          ";" &amp; VLOOKUP(GF$1,Data!$L:$N,3, FALSE) &amp; ",""" &amp; VLOOKUP(GF$1,Data!$L:$M,2, FALSE) &amp; """;"   )             )</f>
        <v/>
      </c>
      <c r="GG40" t="str">
        <f>IF(Data!$L41=GG$1, "",             IF(ISERR(SEARCH(GG$1,Data!$H41)),        "",          ";" &amp; VLOOKUP(GG$1,Data!$L:$N,3, FALSE) &amp; ",""" &amp; VLOOKUP(GG$1,Data!$L:$M,2, FALSE) &amp; """;"   )             )</f>
        <v/>
      </c>
      <c r="GH40" t="str">
        <f>IF(Data!$L41=GH$1, "",             IF(ISERR(SEARCH(GH$1,Data!$H41)),        "",          ";" &amp; VLOOKUP(GH$1,Data!$L:$N,3, FALSE) &amp; ",""" &amp; VLOOKUP(GH$1,Data!$L:$M,2, FALSE) &amp; """;"   )             )</f>
        <v/>
      </c>
      <c r="GI40" t="str">
        <f>IF(Data!$L41=GI$1, "",             IF(ISERR(SEARCH(GI$1,Data!$H41)),        "",          ";" &amp; VLOOKUP(GI$1,Data!$L:$N,3, FALSE) &amp; ",""" &amp; VLOOKUP(GI$1,Data!$L:$M,2, FALSE) &amp; """;"   )             )</f>
        <v/>
      </c>
      <c r="GJ40" t="str">
        <f>IF(Data!$L41=GJ$1, "",             IF(ISERR(SEARCH(GJ$1,Data!$H41)),        "",          ";" &amp; VLOOKUP(GJ$1,Data!$L:$N,3, FALSE) &amp; ",""" &amp; VLOOKUP(GJ$1,Data!$L:$M,2, FALSE) &amp; """;"   )             )</f>
        <v/>
      </c>
      <c r="GK40" t="str">
        <f>IF(Data!$L41=GK$1, "",             IF(ISERR(SEARCH(GK$1,Data!$H41)),        "",          ";" &amp; VLOOKUP(GK$1,Data!$L:$N,3, FALSE) &amp; ",""" &amp; VLOOKUP(GK$1,Data!$L:$M,2, FALSE) &amp; """;"   )             )</f>
        <v/>
      </c>
      <c r="GL40" t="str">
        <f>IF(Data!$L41=GL$1, "",             IF(ISERR(SEARCH(GL$1,Data!$H41)),        "",          ";" &amp; VLOOKUP(GL$1,Data!$L:$N,3, FALSE) &amp; ",""" &amp; VLOOKUP(GL$1,Data!$L:$M,2, FALSE) &amp; """;"   )             )</f>
        <v/>
      </c>
      <c r="GM40" t="str">
        <f>IF(Data!$L41=GM$1, "",             IF(ISERR(SEARCH(GM$1,Data!$H41)),        "",          ";" &amp; VLOOKUP(GM$1,Data!$L:$N,3, FALSE) &amp; ",""" &amp; VLOOKUP(GM$1,Data!$L:$M,2, FALSE) &amp; """;"   )             )</f>
        <v/>
      </c>
      <c r="GN40" t="str">
        <f>IF(Data!$L41=GN$1, "",             IF(ISERR(SEARCH(GN$1,Data!$H41)),        "",          ";" &amp; VLOOKUP(GN$1,Data!$L:$N,3, FALSE) &amp; ",""" &amp; VLOOKUP(GN$1,Data!$L:$M,2, FALSE) &amp; """;"   )             )</f>
        <v/>
      </c>
      <c r="GO40" t="str">
        <f>IF(Data!$L41=GO$1, "",             IF(ISERR(SEARCH(GO$1,Data!$H41)),        "",          ";" &amp; VLOOKUP(GO$1,Data!$L:$N,3, FALSE) &amp; ",""" &amp; VLOOKUP(GO$1,Data!$L:$M,2, FALSE) &amp; """;"   )             )</f>
        <v/>
      </c>
      <c r="GP40" t="str">
        <f>IF(Data!$L41=GP$1, "",             IF(ISERR(SEARCH(GP$1,Data!$H41)),        "",          ";" &amp; VLOOKUP(GP$1,Data!$L:$N,3, FALSE) &amp; ",""" &amp; VLOOKUP(GP$1,Data!$L:$M,2, FALSE) &amp; """;"   )             )</f>
        <v/>
      </c>
      <c r="GQ40" t="str">
        <f>IF(Data!$L41=GQ$1, "",             IF(ISERR(SEARCH(GQ$1,Data!$H41)),        "",          ";" &amp; VLOOKUP(GQ$1,Data!$L:$N,3, FALSE) &amp; ",""" &amp; VLOOKUP(GQ$1,Data!$L:$M,2, FALSE) &amp; """;"   )             )</f>
        <v/>
      </c>
      <c r="GR40" t="str">
        <f>IF(Data!$L41=GR$1, "",             IF(ISERR(SEARCH(GR$1,Data!$H41)),        "",          ";" &amp; VLOOKUP(GR$1,Data!$L:$N,3, FALSE) &amp; ",""" &amp; VLOOKUP(GR$1,Data!$L:$M,2, FALSE) &amp; """;"   )             )</f>
        <v/>
      </c>
      <c r="GS40" t="str">
        <f>IF(Data!$L41=GS$1, "",             IF(ISERR(SEARCH(GS$1,Data!$H41)),        "",          ";" &amp; VLOOKUP(GS$1,Data!$L:$N,3, FALSE) &amp; ",""" &amp; VLOOKUP(GS$1,Data!$L:$M,2, FALSE) &amp; """;"   )             )</f>
        <v/>
      </c>
      <c r="GT40" t="str">
        <f>IF(Data!$L41=GT$1, "",             IF(ISERR(SEARCH(GT$1,Data!$H41)),        "",          ";" &amp; VLOOKUP(GT$1,Data!$L:$N,3, FALSE) &amp; ",""" &amp; VLOOKUP(GT$1,Data!$L:$M,2, FALSE) &amp; """;"   )             )</f>
        <v/>
      </c>
      <c r="GU40" t="str">
        <f>IF(Data!$L41=GU$1, "",             IF(ISERR(SEARCH(GU$1,Data!$H41)),        "",          ";" &amp; VLOOKUP(GU$1,Data!$L:$N,3, FALSE) &amp; ",""" &amp; VLOOKUP(GU$1,Data!$L:$M,2, FALSE) &amp; """;"   )             )</f>
        <v/>
      </c>
      <c r="GV40" t="str">
        <f>IF(Data!$L41=GV$1, "",             IF(ISERR(SEARCH(GV$1,Data!$H41)),        "",          ";" &amp; VLOOKUP(GV$1,Data!$L:$N,3, FALSE) &amp; ",""" &amp; VLOOKUP(GV$1,Data!$L:$M,2, FALSE) &amp; """;"   )             )</f>
        <v/>
      </c>
      <c r="GW40" t="str">
        <f>IF(Data!$L41=GW$1, "",             IF(ISERR(SEARCH(GW$1,Data!$H41)),        "",          ";" &amp; VLOOKUP(GW$1,Data!$L:$N,3, FALSE) &amp; ",""" &amp; VLOOKUP(GW$1,Data!$L:$M,2, FALSE) &amp; """;"   )             )</f>
        <v/>
      </c>
      <c r="GX40" t="str">
        <f>IF(Data!$L41=GX$1, "",             IF(ISERR(SEARCH(GX$1,Data!$H41)),        "",          ";" &amp; VLOOKUP(GX$1,Data!$L:$N,3, FALSE) &amp; ",""" &amp; VLOOKUP(GX$1,Data!$L:$M,2, FALSE) &amp; """;"   )             )</f>
        <v/>
      </c>
      <c r="GY40" t="str">
        <f>IF(Data!$L41=GY$1, "",             IF(ISERR(SEARCH(GY$1,Data!$H41)),        "",          ";" &amp; VLOOKUP(GY$1,Data!$L:$N,3, FALSE) &amp; ",""" &amp; VLOOKUP(GY$1,Data!$L:$M,2, FALSE) &amp; """;"   )             )</f>
        <v/>
      </c>
      <c r="GZ40" t="str">
        <f>IF(Data!$L41=GZ$1, "",             IF(ISERR(SEARCH(GZ$1,Data!$H41)),        "",          ";" &amp; VLOOKUP(GZ$1,Data!$L:$N,3, FALSE) &amp; ",""" &amp; VLOOKUP(GZ$1,Data!$L:$M,2, FALSE) &amp; """;"   )             )</f>
        <v/>
      </c>
      <c r="HA40" t="str">
        <f>IF(Data!$L41=HA$1, "",             IF(ISERR(SEARCH(HA$1,Data!$H41)),        "",          ";" &amp; VLOOKUP(HA$1,Data!$L:$N,3, FALSE) &amp; ",""" &amp; VLOOKUP(HA$1,Data!$L:$M,2, FALSE) &amp; """;"   )             )</f>
        <v/>
      </c>
      <c r="HB40" t="str">
        <f>IF(Data!$L41=HB$1, "",             IF(ISERR(SEARCH(HB$1,Data!$H41)),        "",          ";" &amp; VLOOKUP(HB$1,Data!$L:$N,3, FALSE) &amp; ",""" &amp; VLOOKUP(HB$1,Data!$L:$M,2, FALSE) &amp; """;"   )             )</f>
        <v/>
      </c>
      <c r="HC40" t="str">
        <f>IF(Data!$L41=HC$1, "",             IF(ISERR(SEARCH(HC$1,Data!$H41)),        "",          ";" &amp; VLOOKUP(HC$1,Data!$L:$N,3, FALSE) &amp; ",""" &amp; VLOOKUP(HC$1,Data!$L:$M,2, FALSE) &amp; """;"   )             )</f>
        <v/>
      </c>
      <c r="HD40" t="str">
        <f>IF(Data!$L41=HD$1, "",             IF(ISERR(SEARCH(HD$1,Data!$H41)),        "",          ";" &amp; VLOOKUP(HD$1,Data!$L:$N,3, FALSE) &amp; ",""" &amp; VLOOKUP(HD$1,Data!$L:$M,2, FALSE) &amp; """;"   )             )</f>
        <v/>
      </c>
      <c r="HE40" t="str">
        <f>IF(Data!$L41=HE$1, "",             IF(ISERR(SEARCH(HE$1,Data!$H41)),        "",          ";" &amp; VLOOKUP(HE$1,Data!$L:$N,3, FALSE) &amp; ",""" &amp; VLOOKUP(HE$1,Data!$L:$M,2, FALSE) &amp; """;"   )             )</f>
        <v/>
      </c>
      <c r="HF40" t="str">
        <f>IF(Data!$L41=HF$1, "",             IF(ISERR(SEARCH(HF$1,Data!$H41)),        "",          ";" &amp; VLOOKUP(HF$1,Data!$L:$N,3, FALSE) &amp; ",""" &amp; VLOOKUP(HF$1,Data!$L:$M,2, FALSE) &amp; """;"   )             )</f>
        <v/>
      </c>
      <c r="HG40" t="str">
        <f>IF(Data!$L41=HG$1, "",             IF(ISERR(SEARCH(HG$1,Data!$H41)),        "",          ";" &amp; VLOOKUP(HG$1,Data!$L:$N,3, FALSE) &amp; ",""" &amp; VLOOKUP(HG$1,Data!$L:$M,2, FALSE) &amp; """;"   )             )</f>
        <v/>
      </c>
      <c r="HH40" t="str">
        <f>IF(Data!$L41=HH$1, "",             IF(ISERR(SEARCH(HH$1,Data!$H41)),        "",          ";" &amp; VLOOKUP(HH$1,Data!$L:$N,3, FALSE) &amp; ",""" &amp; VLOOKUP(HH$1,Data!$L:$M,2, FALSE) &amp; """;"   )             )</f>
        <v/>
      </c>
      <c r="HI40" t="str">
        <f>IF(Data!$L41=HI$1, "",             IF(ISERR(SEARCH(HI$1,Data!$H41)),        "",          ";" &amp; VLOOKUP(HI$1,Data!$L:$N,3, FALSE) &amp; ",""" &amp; VLOOKUP(HI$1,Data!$L:$M,2, FALSE) &amp; """;"   )             )</f>
        <v/>
      </c>
      <c r="HJ40" t="str">
        <f>IF(Data!$L41=HJ$1, "",             IF(ISERR(SEARCH(HJ$1,Data!$H41)),        "",          ";" &amp; VLOOKUP(HJ$1,Data!$L:$N,3, FALSE) &amp; ",""" &amp; VLOOKUP(HJ$1,Data!$L:$M,2, FALSE) &amp; """;"   )             )</f>
        <v/>
      </c>
      <c r="HK40" t="str">
        <f>IF(Data!$L41=HK$1, "",             IF(ISERR(SEARCH(HK$1,Data!$H41)),        "",          ";" &amp; VLOOKUP(HK$1,Data!$L:$N,3, FALSE) &amp; ",""" &amp; VLOOKUP(HK$1,Data!$L:$M,2, FALSE) &amp; """;"   )             )</f>
        <v/>
      </c>
      <c r="HL40" t="str">
        <f>IF(Data!$L41=HL$1, "",             IF(ISERR(SEARCH(HL$1,Data!$H41)),        "",          ";" &amp; VLOOKUP(HL$1,Data!$L:$N,3, FALSE) &amp; ",""" &amp; VLOOKUP(HL$1,Data!$L:$M,2, FALSE) &amp; """;"   )             )</f>
        <v/>
      </c>
      <c r="HM40" t="str">
        <f>IF(Data!$L41=HM$1, "",             IF(ISERR(SEARCH(HM$1,Data!$H41)),        "",          ";" &amp; VLOOKUP(HM$1,Data!$L:$N,3, FALSE) &amp; ",""" &amp; VLOOKUP(HM$1,Data!$L:$M,2, FALSE) &amp; """;"   )             )</f>
        <v/>
      </c>
      <c r="HN40" t="str">
        <f>IF(Data!$L41=HN$1, "",             IF(ISERR(SEARCH(HN$1,Data!$H41)),        "",          ";" &amp; VLOOKUP(HN$1,Data!$L:$N,3, FALSE) &amp; ",""" &amp; VLOOKUP(HN$1,Data!$L:$M,2, FALSE) &amp; """;"   )             )</f>
        <v/>
      </c>
      <c r="HO40" t="str">
        <f>IF(Data!$L41=HO$1, "",             IF(ISERR(SEARCH(HO$1,Data!$H41)),        "",          ";" &amp; VLOOKUP(HO$1,Data!$L:$N,3, FALSE) &amp; ",""" &amp; VLOOKUP(HO$1,Data!$L:$M,2, FALSE) &amp; """;"   )             )</f>
        <v/>
      </c>
      <c r="HP40" t="str">
        <f>IF(Data!$L41=HP$1, "",             IF(ISERR(SEARCH(HP$1,Data!$H41)),        "",          ";" &amp; VLOOKUP(HP$1,Data!$L:$N,3, FALSE) &amp; ",""" &amp; VLOOKUP(HP$1,Data!$L:$M,2, FALSE) &amp; """;"   )             )</f>
        <v/>
      </c>
      <c r="HQ40" t="str">
        <f>IF(Data!$L41=HQ$1, "",             IF(ISERR(SEARCH(HQ$1,Data!$H41)),        "",          ";" &amp; VLOOKUP(HQ$1,Data!$L:$N,3, FALSE) &amp; ",""" &amp; VLOOKUP(HQ$1,Data!$L:$M,2, FALSE) &amp; """;"   )             )</f>
        <v/>
      </c>
      <c r="HR40" t="str">
        <f>IF(Data!$L41=HR$1, "",             IF(ISERR(SEARCH(HR$1,Data!$H41)),        "",          ";" &amp; VLOOKUP(HR$1,Data!$L:$N,3, FALSE) &amp; ",""" &amp; VLOOKUP(HR$1,Data!$L:$M,2, FALSE) &amp; """;"   )             )</f>
        <v/>
      </c>
      <c r="HS40" t="str">
        <f>IF(Data!$L41=HS$1, "",             IF(ISERR(SEARCH(HS$1,Data!$H41)),        "",          ";" &amp; VLOOKUP(HS$1,Data!$L:$N,3, FALSE) &amp; ",""" &amp; VLOOKUP(HS$1,Data!$L:$M,2, FALSE) &amp; """;"   )             )</f>
        <v/>
      </c>
      <c r="HT40" t="str">
        <f>IF(Data!$L41=HT$1, "",             IF(ISERR(SEARCH(HT$1,Data!$H41)),        "",          ";" &amp; VLOOKUP(HT$1,Data!$L:$N,3, FALSE) &amp; ",""" &amp; VLOOKUP(HT$1,Data!$L:$M,2, FALSE) &amp; """;"   )             )</f>
        <v/>
      </c>
      <c r="HU40" t="str">
        <f>IF(Data!$L41=HU$1, "",             IF(ISERR(SEARCH(HU$1,Data!$H41)),        "",          ";" &amp; VLOOKUP(HU$1,Data!$L:$N,3, FALSE) &amp; ",""" &amp; VLOOKUP(HU$1,Data!$L:$M,2, FALSE) &amp; """;"   )             )</f>
        <v/>
      </c>
      <c r="HV40" t="str">
        <f>IF(Data!$L41=HV$1, "",             IF(ISERR(SEARCH(HV$1,Data!$H41)),        "",          ";" &amp; VLOOKUP(HV$1,Data!$L:$N,3, FALSE) &amp; ",""" &amp; VLOOKUP(HV$1,Data!$L:$M,2, FALSE) &amp; """;"   )             )</f>
        <v/>
      </c>
      <c r="HW40" t="str">
        <f>IF(Data!$L41=HW$1, "",             IF(ISERR(SEARCH(HW$1,Data!$H41)),        "",          ";" &amp; VLOOKUP(HW$1,Data!$L:$N,3, FALSE) &amp; ",""" &amp; VLOOKUP(HW$1,Data!$L:$M,2, FALSE) &amp; """;"   )             )</f>
        <v/>
      </c>
      <c r="HX40" t="str">
        <f>IF(Data!$L41=HX$1, "",             IF(ISERR(SEARCH(HX$1,Data!$H41)),        "",          ";" &amp; VLOOKUP(HX$1,Data!$L:$N,3, FALSE) &amp; ",""" &amp; VLOOKUP(HX$1,Data!$L:$M,2, FALSE) &amp; """;"   )             )</f>
        <v/>
      </c>
      <c r="HY40" t="str">
        <f>IF(Data!$L41=HY$1, "",             IF(ISERR(SEARCH(HY$1,Data!$H41)),        "",          ";" &amp; VLOOKUP(HY$1,Data!$L:$N,3, FALSE) &amp; ",""" &amp; VLOOKUP(HY$1,Data!$L:$M,2, FALSE) &amp; """;"   )             )</f>
        <v/>
      </c>
      <c r="HZ40" t="str">
        <f>IF(Data!$L41=HZ$1, "",             IF(ISERR(SEARCH(HZ$1,Data!$H41)),        "",          ";" &amp; VLOOKUP(HZ$1,Data!$L:$N,3, FALSE) &amp; ",""" &amp; VLOOKUP(HZ$1,Data!$L:$M,2, FALSE) &amp; """;"   )             )</f>
        <v/>
      </c>
      <c r="IA40" t="str">
        <f>IF(Data!$L41=IA$1, "",             IF(ISERR(SEARCH(IA$1,Data!$H41)),        "",          ";" &amp; VLOOKUP(IA$1,Data!$L:$N,3, FALSE) &amp; ",""" &amp; VLOOKUP(IA$1,Data!$L:$M,2, FALSE) &amp; """;"   )             )</f>
        <v/>
      </c>
      <c r="IB40" t="str">
        <f>IF(Data!$L41=IB$1, "",             IF(ISERR(SEARCH(IB$1,Data!$H41)),        "",          ";" &amp; VLOOKUP(IB$1,Data!$L:$N,3, FALSE) &amp; ",""" &amp; VLOOKUP(IB$1,Data!$L:$M,2, FALSE) &amp; """;"   )             )</f>
        <v/>
      </c>
      <c r="IC40" t="str">
        <f>IF(Data!$L41=IC$1, "",             IF(ISERR(SEARCH(IC$1,Data!$H41)),        "",          ";" &amp; VLOOKUP(IC$1,Data!$L:$N,3, FALSE) &amp; ",""" &amp; VLOOKUP(IC$1,Data!$L:$M,2, FALSE) &amp; """;"   )             )</f>
        <v/>
      </c>
      <c r="ID40" t="str">
        <f>IF(Data!$L41=ID$1, "",             IF(ISERR(SEARCH(ID$1,Data!$H41)),        "",          ";" &amp; VLOOKUP(ID$1,Data!$L:$N,3, FALSE) &amp; ",""" &amp; VLOOKUP(ID$1,Data!$L:$M,2, FALSE) &amp; """;"   )             )</f>
        <v/>
      </c>
      <c r="IE40" t="str">
        <f>IF(Data!$L41=IE$1, "",             IF(ISERR(SEARCH(IE$1,Data!$H41)),        "",          ";" &amp; VLOOKUP(IE$1,Data!$L:$N,3, FALSE) &amp; ",""" &amp; VLOOKUP(IE$1,Data!$L:$M,2, FALSE) &amp; """;"   )             )</f>
        <v/>
      </c>
      <c r="IF40" t="str">
        <f>IF(Data!$L41=IF$1, "",             IF(ISERR(SEARCH(IF$1,Data!$H41)),        "",          ";" &amp; VLOOKUP(IF$1,Data!$L:$N,3, FALSE) &amp; ",""" &amp; VLOOKUP(IF$1,Data!$L:$M,2, FALSE) &amp; """;"   )             )</f>
        <v/>
      </c>
      <c r="IG40" t="str">
        <f>IF(Data!$L41=IG$1, "",             IF(ISERR(SEARCH(IG$1,Data!$H41)),        "",          ";" &amp; VLOOKUP(IG$1,Data!$L:$N,3, FALSE) &amp; ",""" &amp; VLOOKUP(IG$1,Data!$L:$M,2, FALSE) &amp; """;"   )             )</f>
        <v/>
      </c>
      <c r="IH40" t="str">
        <f>IF(Data!$L41=IH$1, "",             IF(ISERR(SEARCH(IH$1,Data!$H41)),        "",          ";" &amp; VLOOKUP(IH$1,Data!$L:$N,3, FALSE) &amp; ",""" &amp; VLOOKUP(IH$1,Data!$L:$M,2, FALSE) &amp; """;"   )             )</f>
        <v/>
      </c>
      <c r="II40" t="str">
        <f>IF(Data!$L41=II$1, "",             IF(ISERR(SEARCH(II$1,Data!$H41)),        "",          ";" &amp; VLOOKUP(II$1,Data!$L:$N,3, FALSE) &amp; ",""" &amp; VLOOKUP(II$1,Data!$L:$M,2, FALSE) &amp; """;"   )             )</f>
        <v/>
      </c>
    </row>
    <row r="41" spans="1:243" x14ac:dyDescent="0.3">
      <c r="A41" t="str">
        <f>Data!L42</f>
        <v>Bobbajo</v>
      </c>
      <c r="B41" s="15" t="str">
        <f>VLOOKUP(Tableau36[[#This Row],[Character]],Data!L:N,3,FALSE)</f>
        <v>00000000-0000-0000-0000-000000000040</v>
      </c>
      <c r="C41" s="15" t="str">
        <f>VLOOKUP(Tableau36[[#This Row],[Character]],Data!L:M,2,FALSE)</f>
        <v>HUMAN</v>
      </c>
      <c r="D41" s="15" t="str">
        <f>SUBSTITUTE(     SUBSTITUTE(Tableau36[[#This Row],[character_id,character_type,friend_id,friend_type]],",""DROID""",""),    ",""HUMAN""", "")</f>
        <v/>
      </c>
      <c r="E41" s="15" t="str">
        <f>IF(Tableau36[[#This Row],[With char''s id]] = "", "",    MID(Tableau36[[#This Row],[With char''s id]], 2, LEN(Tableau36[[#This Row],[With char''s id]])-1))</f>
        <v/>
      </c>
      <c r="F41" s="15" t="str">
        <f>SUBSTITUTE(Tableau36[[#This Row],[List of friend''s id]],  "/",    "/" &amp; Tableau36[[#This Row],[Character''s id]] &amp; ",""" &amp; Tableau36[[#This Row],[Type]] &amp; """,")</f>
        <v/>
      </c>
      <c r="G41" t="str">
        <f>IF( Tableau36[[#This Row],[removed double semi-colon]]="", "", "/" &amp; MID(Tableau36[[#This Row],[removed double semi-colon]],2,LEN(Tableau36[[#This Row],[removed double semi-colon]]) - 2) )</f>
        <v/>
      </c>
      <c r="H41" t="str">
        <f>SUBSTITUTE(Tableau36[[#This Row],[Concatenation]],";;","/")</f>
        <v/>
      </c>
      <c r="I41" t="str">
        <f>friends!M41&amp; friends!N41&amp; friends!O41&amp; friends!P41&amp; friends!Q41&amp; friends!R41&amp; friends!S41&amp; friends!T41&amp; friends!U41&amp; friends!V41&amp; friends!W41&amp; friends!X41&amp; friends!Y41&amp; friends!Z41&amp; friends!AA41&amp; friends!AB41&amp; friends!AC41&amp; friends!AD41&amp; friends!AE41&amp; friends!AF41&amp; friends!AG41&amp; friends!AH41&amp; friends!AI41&amp; friends!AJ41&amp; friends!AK41&amp; friends!AL41&amp; friends!AM41&amp; friends!AN41&amp; friends!AO41&amp; friends!AP41&amp; friends!AQ41&amp; friends!AR41&amp; friends!AS41&amp; friends!AT41&amp; friends!AU41&amp; friends!AV41&amp; friends!AW41&amp; friends!AX41&amp; friends!AY41&amp; friends!AZ41&amp; friends!BA41&amp; friends!BB41&amp; friends!BC41&amp; friends!BD41&amp; friends!BE41&amp; friends!BF41&amp; friends!BG41&amp; friends!BH41&amp; friends!BI41&amp; friends!BJ41&amp; friends!BK41&amp; friends!BL41&amp; friends!BM41&amp; friends!BN41&amp; friends!BO41&amp; friends!BP41&amp; friends!BQ41&amp; friends!BR41&amp; friends!BS41&amp; friends!BT41&amp; friends!BU41&amp; friends!BV41&amp; friends!BW41&amp; friends!BX41&amp; friends!BY41&amp; friends!BZ41&amp; friends!CA41&amp; friends!CB41&amp; friends!CC41&amp; friends!CD41&amp; friends!CE41&amp; friends!CF41&amp; friends!CG41&amp; friends!CH41&amp; friends!CI41&amp; friends!CJ41&amp; friends!CK41&amp; friends!CL41&amp; friends!CM41&amp; friends!CN41&amp; friends!CO41&amp; friends!CP41&amp; friends!CQ41&amp; friends!CR41&amp; friends!CS41&amp; friends!CT41&amp; friends!CU41&amp; friends!CV41&amp; friends!CW41&amp; friends!CX41&amp; friends!CY41&amp; friends!CZ41&amp; friends!DA41&amp; friends!DB41&amp; friends!DC41&amp; friends!DD41&amp; friends!DE41&amp; friends!DF41&amp; friends!DG41&amp; friends!DH41&amp; friends!DI41&amp; friends!DJ41&amp; friends!DK41&amp; friends!DL41&amp; friends!DM41&amp; friends!DN41&amp; friends!DO41&amp; friends!DP41&amp; friends!DQ41&amp; friends!DR41&amp; friends!DS41&amp; friends!DT41&amp; friends!DU41&amp; friends!DV41&amp; friends!DW41&amp; friends!DX41&amp; friends!DY41&amp; friends!DZ41&amp; friends!EA41&amp; friends!EB41&amp; friends!EC41&amp; friends!ED41&amp; friends!EE41&amp; friends!EF41&amp; friends!EG41&amp; friends!EH41&amp; friends!EI41&amp; friends!EJ41&amp; friends!EK41&amp; friends!EL41&amp; friends!EM41&amp; friends!EN41&amp; friends!EO41&amp; friends!EP41&amp; friends!EQ41&amp; friends!ER41&amp; friends!ES41&amp; friends!ET41&amp; friends!EU41&amp; friends!EV41&amp; friends!EW41&amp; friends!EX41&amp; friends!EY41&amp; friends!EZ41&amp; friends!FA41&amp; friends!FB41&amp; friends!FC41&amp; friends!FD41&amp; friends!FE41&amp; friends!FF41&amp; friends!FG41&amp; friends!FH41&amp; friends!FI41&amp; friends!FJ41&amp; friends!FK41&amp; friends!FL41&amp; friends!FM41&amp; friends!FN41&amp; friends!FO41&amp; friends!FP41&amp; friends!FQ41&amp; friends!FR41&amp; friends!FS41&amp; friends!FT41&amp; friends!FU41&amp; friends!FV41&amp; friends!FW41&amp; friends!FX41&amp; friends!FY41&amp; friends!FZ41&amp; friends!GA41&amp; friends!GB41&amp; friends!GC41&amp; friends!GD41&amp; friends!GE41&amp; friends!GF41&amp; friends!GG41&amp; friends!GH41&amp; friends!GI41&amp; friends!GJ41&amp; friends!GK41&amp; friends!GL41&amp; friends!GM41&amp; friends!GN41&amp; friends!GO41&amp; friends!GP41&amp; friends!GQ41&amp; friends!GR41&amp; friends!GS41&amp; friends!GT41&amp; friends!GU41&amp; friends!GV41&amp; friends!GW41&amp; friends!GX41&amp; friends!GY41&amp; friends!GZ41&amp; friends!HA41&amp; friends!HB41&amp; friends!HC41&amp; friends!HD41&amp; friends!HE41&amp; friends!HF41&amp; friends!HG41&amp; friends!HH41&amp; friends!HI41&amp; friends!HJ41&amp; friends!HK41&amp; friends!HL41&amp; friends!HM41&amp; friends!HN41&amp; friends!HO41&amp; friends!HP41&amp; friends!HQ41&amp; friends!HR41&amp; friends!HS41&amp; friends!HT41&amp; friends!HU41&amp; friends!HV41&amp; friends!HW41&amp; friends!HX41&amp; friends!HY41&amp; friends!HZ41&amp; friends!IA41&amp; friends!IB41&amp; friends!IC41&amp; friends!ID41&amp; friends!IE41&amp; friends!IF41&amp; friends!IG41&amp; friends!IH41&amp; friends!II41</f>
        <v/>
      </c>
      <c r="M41" t="str">
        <f>IF(Data!$L42=M$1, "",             IF(ISERR(SEARCH(M$1,Data!$H42)),        "",          ";" &amp; VLOOKUP(M$1,Data!$L:$N,3, FALSE) &amp; ",""" &amp; VLOOKUP(M$1,Data!$L:$M,2, FALSE) &amp; """;"   )             )</f>
        <v/>
      </c>
      <c r="N41" t="str">
        <f>IF(Data!$L42=N$1, "",             IF(ISERR(SEARCH(N$1,Data!$H42)),        "",          ";" &amp; VLOOKUP(N$1,Data!$L:$N,3, FALSE) &amp; ",""" &amp; VLOOKUP(N$1,Data!$L:$M,2, FALSE) &amp; """;"   )             )</f>
        <v/>
      </c>
      <c r="O41" t="str">
        <f>IF(Data!$L42=O$1, "",             IF(ISERR(SEARCH(O$1,Data!$H42)),        "",          ";" &amp; VLOOKUP(O$1,Data!$L:$N,3, FALSE) &amp; ",""" &amp; VLOOKUP(O$1,Data!$L:$M,2, FALSE) &amp; """;"   )             )</f>
        <v/>
      </c>
      <c r="P41" t="str">
        <f>IF(Data!$L42=P$1, "",             IF(ISERR(SEARCH(P$1,Data!$H42)),        "",          ";" &amp; VLOOKUP(P$1,Data!$L:$N,3, FALSE) &amp; ",""" &amp; VLOOKUP(P$1,Data!$L:$M,2, FALSE) &amp; """;"   )             )</f>
        <v/>
      </c>
      <c r="Q41" t="str">
        <f>IF(Data!$L42=Q$1, "",             IF(ISERR(SEARCH(Q$1,Data!$H42)),        "",          ";" &amp; VLOOKUP(Q$1,Data!$L:$N,3, FALSE) &amp; ",""" &amp; VLOOKUP(Q$1,Data!$L:$M,2, FALSE) &amp; """;"   )             )</f>
        <v/>
      </c>
      <c r="R41" t="str">
        <f>IF(Data!$L42=R$1, "",             IF(ISERR(SEARCH(R$1,Data!$H42)),        "",          ";" &amp; VLOOKUP(R$1,Data!$L:$N,3, FALSE) &amp; ",""" &amp; VLOOKUP(R$1,Data!$L:$M,2, FALSE) &amp; """;"   )             )</f>
        <v/>
      </c>
      <c r="S41" t="str">
        <f>IF(Data!$L42=S$1, "",             IF(ISERR(SEARCH(S$1,Data!$H42)),        "",          ";" &amp; VLOOKUP(S$1,Data!$L:$N,3, FALSE) &amp; ",""" &amp; VLOOKUP(S$1,Data!$L:$M,2, FALSE) &amp; """;"   )             )</f>
        <v/>
      </c>
      <c r="T41" t="str">
        <f>IF(Data!$L42=T$1, "",             IF(ISERR(SEARCH(T$1,Data!$H42)),        "",          ";" &amp; VLOOKUP(T$1,Data!$L:$N,3, FALSE) &amp; ",""" &amp; VLOOKUP(T$1,Data!$L:$M,2, FALSE) &amp; """;"   )             )</f>
        <v/>
      </c>
      <c r="U41" t="str">
        <f>IF(Data!$L42=U$1, "",             IF(ISERR(SEARCH(U$1,Data!$H42)),        "",          ";" &amp; VLOOKUP(U$1,Data!$L:$N,3, FALSE) &amp; ",""" &amp; VLOOKUP(U$1,Data!$L:$M,2, FALSE) &amp; """;"   )             )</f>
        <v/>
      </c>
      <c r="V41" t="str">
        <f>IF(Data!$L42=V$1, "",             IF(ISERR(SEARCH(V$1,Data!$H42)),        "",          ";" &amp; VLOOKUP(V$1,Data!$L:$N,3, FALSE) &amp; ",""" &amp; VLOOKUP(V$1,Data!$L:$M,2, FALSE) &amp; """;"   )             )</f>
        <v/>
      </c>
      <c r="W41" t="str">
        <f>IF(Data!$L42=W$1, "",             IF(ISERR(SEARCH(W$1,Data!$H42)),        "",          ";" &amp; VLOOKUP(W$1,Data!$L:$N,3, FALSE) &amp; ",""" &amp; VLOOKUP(W$1,Data!$L:$M,2, FALSE) &amp; """;"   )             )</f>
        <v/>
      </c>
      <c r="X41" t="str">
        <f>IF(Data!$L42=X$1, "",             IF(ISERR(SEARCH(X$1,Data!$H42)),        "",          ";" &amp; VLOOKUP(X$1,Data!$L:$N,3, FALSE) &amp; ",""" &amp; VLOOKUP(X$1,Data!$L:$M,2, FALSE) &amp; """;"   )             )</f>
        <v/>
      </c>
      <c r="Y41" t="str">
        <f>IF(Data!$L42=Y$1, "",             IF(ISERR(SEARCH(Y$1,Data!$H42)),        "",          ";" &amp; VLOOKUP(Y$1,Data!$L:$N,3, FALSE) &amp; ",""" &amp; VLOOKUP(Y$1,Data!$L:$M,2, FALSE) &amp; """;"   )             )</f>
        <v/>
      </c>
      <c r="Z41" t="str">
        <f>IF(Data!$L42=Z$1, "",             IF(ISERR(SEARCH(Z$1,Data!$H42)),        "",          ";" &amp; VLOOKUP(Z$1,Data!$L:$N,3, FALSE) &amp; ",""" &amp; VLOOKUP(Z$1,Data!$L:$M,2, FALSE) &amp; """;"   )             )</f>
        <v/>
      </c>
      <c r="AA41" t="str">
        <f>IF(Data!$L42=AA$1, "",             IF(ISERR(SEARCH(AA$1,Data!$H42)),        "",          ";" &amp; VLOOKUP(AA$1,Data!$L:$N,3, FALSE) &amp; ",""" &amp; VLOOKUP(AA$1,Data!$L:$M,2, FALSE) &amp; """;"   )             )</f>
        <v/>
      </c>
      <c r="AB41" t="str">
        <f>IF(Data!$L42=AB$1, "",             IF(ISERR(SEARCH(AB$1,Data!$H42)),        "",          ";" &amp; VLOOKUP(AB$1,Data!$L:$N,3, FALSE) &amp; ",""" &amp; VLOOKUP(AB$1,Data!$L:$M,2, FALSE) &amp; """;"   )             )</f>
        <v/>
      </c>
      <c r="AC41" t="str">
        <f>IF(Data!$L42=AC$1, "",             IF(ISERR(SEARCH(AC$1,Data!$H42)),        "",          ";" &amp; VLOOKUP(AC$1,Data!$L:$N,3, FALSE) &amp; ",""" &amp; VLOOKUP(AC$1,Data!$L:$M,2, FALSE) &amp; """;"   )             )</f>
        <v/>
      </c>
      <c r="AD41" t="str">
        <f>IF(Data!$L42=AD$1, "",             IF(ISERR(SEARCH(AD$1,Data!$H42)),        "",          ";" &amp; VLOOKUP(AD$1,Data!$L:$N,3, FALSE) &amp; ",""" &amp; VLOOKUP(AD$1,Data!$L:$M,2, FALSE) &amp; """;"   )             )</f>
        <v/>
      </c>
      <c r="AE41" t="str">
        <f>IF(Data!$L42=AE$1, "",             IF(ISERR(SEARCH(AE$1,Data!$H42)),        "",          ";" &amp; VLOOKUP(AE$1,Data!$L:$N,3, FALSE) &amp; ",""" &amp; VLOOKUP(AE$1,Data!$L:$M,2, FALSE) &amp; """;"   )             )</f>
        <v/>
      </c>
      <c r="AF41" t="str">
        <f>IF(Data!$L42=AF$1, "",             IF(ISERR(SEARCH(AF$1,Data!$H42)),        "",          ";" &amp; VLOOKUP(AF$1,Data!$L:$N,3, FALSE) &amp; ",""" &amp; VLOOKUP(AF$1,Data!$L:$M,2, FALSE) &amp; """;"   )             )</f>
        <v/>
      </c>
      <c r="AG41" t="str">
        <f>IF(Data!$L42=AG$1, "",             IF(ISERR(SEARCH(AG$1,Data!$H42)),        "",          ";" &amp; VLOOKUP(AG$1,Data!$L:$N,3, FALSE) &amp; ",""" &amp; VLOOKUP(AG$1,Data!$L:$M,2, FALSE) &amp; """;"   )             )</f>
        <v/>
      </c>
      <c r="AH41" t="str">
        <f>IF(Data!$L42=AH$1, "",             IF(ISERR(SEARCH(AH$1,Data!$H42)),        "",          ";" &amp; VLOOKUP(AH$1,Data!$L:$N,3, FALSE) &amp; ",""" &amp; VLOOKUP(AH$1,Data!$L:$M,2, FALSE) &amp; """;"   )             )</f>
        <v/>
      </c>
      <c r="AI41" t="str">
        <f>IF(Data!$L42=AI$1, "",             IF(ISERR(SEARCH(AI$1,Data!$H42)),        "",          ";" &amp; VLOOKUP(AI$1,Data!$L:$N,3, FALSE) &amp; ",""" &amp; VLOOKUP(AI$1,Data!$L:$M,2, FALSE) &amp; """;"   )             )</f>
        <v/>
      </c>
      <c r="AJ41" t="str">
        <f>IF(Data!$L42=AJ$1, "",             IF(ISERR(SEARCH(AJ$1,Data!$H42)),        "",          ";" &amp; VLOOKUP(AJ$1,Data!$L:$N,3, FALSE) &amp; ",""" &amp; VLOOKUP(AJ$1,Data!$L:$M,2, FALSE) &amp; """;"   )             )</f>
        <v/>
      </c>
      <c r="AK41" t="str">
        <f>IF(Data!$L42=AK$1, "",             IF(ISERR(SEARCH(AK$1,Data!$H42)),        "",          ";" &amp; VLOOKUP(AK$1,Data!$L:$N,3, FALSE) &amp; ",""" &amp; VLOOKUP(AK$1,Data!$L:$M,2, FALSE) &amp; """;"   )             )</f>
        <v/>
      </c>
      <c r="AL41" t="str">
        <f>IF(Data!$L42=AL$1, "",             IF(ISERR(SEARCH(AL$1,Data!$H42)),        "",          ";" &amp; VLOOKUP(AL$1,Data!$L:$N,3, FALSE) &amp; ",""" &amp; VLOOKUP(AL$1,Data!$L:$M,2, FALSE) &amp; """;"   )             )</f>
        <v/>
      </c>
      <c r="AM41" t="str">
        <f>IF(Data!$L42=AM$1, "",             IF(ISERR(SEARCH(AM$1,Data!$H42)),        "",          ";" &amp; VLOOKUP(AM$1,Data!$L:$N,3, FALSE) &amp; ",""" &amp; VLOOKUP(AM$1,Data!$L:$M,2, FALSE) &amp; """;"   )             )</f>
        <v/>
      </c>
      <c r="AN41" t="str">
        <f>IF(Data!$L42=AN$1, "",             IF(ISERR(SEARCH(AN$1,Data!$H42)),        "",          ";" &amp; VLOOKUP(AN$1,Data!$L:$N,3, FALSE) &amp; ",""" &amp; VLOOKUP(AN$1,Data!$L:$M,2, FALSE) &amp; """;"   )             )</f>
        <v/>
      </c>
      <c r="AO41" t="str">
        <f>IF(Data!$L42=AO$1, "",             IF(ISERR(SEARCH(AO$1,Data!$H42)),        "",          ";" &amp; VLOOKUP(AO$1,Data!$L:$N,3, FALSE) &amp; ",""" &amp; VLOOKUP(AO$1,Data!$L:$M,2, FALSE) &amp; """;"   )             )</f>
        <v/>
      </c>
      <c r="AP41" t="str">
        <f>IF(Data!$L42=AP$1, "",             IF(ISERR(SEARCH(AP$1,Data!$H42)),        "",          ";" &amp; VLOOKUP(AP$1,Data!$L:$N,3, FALSE) &amp; ",""" &amp; VLOOKUP(AP$1,Data!$L:$M,2, FALSE) &amp; """;"   )             )</f>
        <v/>
      </c>
      <c r="AQ41" t="str">
        <f>IF(Data!$L42=AQ$1, "",             IF(ISERR(SEARCH(AQ$1,Data!$H42)),        "",          ";" &amp; VLOOKUP(AQ$1,Data!$L:$N,3, FALSE) &amp; ",""" &amp; VLOOKUP(AQ$1,Data!$L:$M,2, FALSE) &amp; """;"   )             )</f>
        <v/>
      </c>
      <c r="AR41" t="str">
        <f>IF(Data!$L42=AR$1, "",             IF(ISERR(SEARCH(AR$1,Data!$H42)),        "",          ";" &amp; VLOOKUP(AR$1,Data!$L:$N,3, FALSE) &amp; ",""" &amp; VLOOKUP(AR$1,Data!$L:$M,2, FALSE) &amp; """;"   )             )</f>
        <v/>
      </c>
      <c r="AS41" t="str">
        <f>IF(Data!$L42=AS$1, "",             IF(ISERR(SEARCH(AS$1,Data!$H42)),        "",          ";" &amp; VLOOKUP(AS$1,Data!$L:$N,3, FALSE) &amp; ",""" &amp; VLOOKUP(AS$1,Data!$L:$M,2, FALSE) &amp; """;"   )             )</f>
        <v/>
      </c>
      <c r="AT41" t="str">
        <f>IF(Data!$L42=AT$1, "",             IF(ISERR(SEARCH(AT$1,Data!$H42)),        "",          ";" &amp; VLOOKUP(AT$1,Data!$L:$N,3, FALSE) &amp; ",""" &amp; VLOOKUP(AT$1,Data!$L:$M,2, FALSE) &amp; """;"   )             )</f>
        <v/>
      </c>
      <c r="AU41" t="str">
        <f>IF(Data!$L42=AU$1, "",             IF(ISERR(SEARCH(AU$1,Data!$H42)),        "",          ";" &amp; VLOOKUP(AU$1,Data!$L:$N,3, FALSE) &amp; ",""" &amp; VLOOKUP(AU$1,Data!$L:$M,2, FALSE) &amp; """;"   )             )</f>
        <v/>
      </c>
      <c r="AV41" t="str">
        <f>IF(Data!$L42=AV$1, "",             IF(ISERR(SEARCH(AV$1,Data!$H42)),        "",          ";" &amp; VLOOKUP(AV$1,Data!$L:$N,3, FALSE) &amp; ",""" &amp; VLOOKUP(AV$1,Data!$L:$M,2, FALSE) &amp; """;"   )             )</f>
        <v/>
      </c>
      <c r="AW41" t="str">
        <f>IF(Data!$L42=AW$1, "",             IF(ISERR(SEARCH(AW$1,Data!$H42)),        "",          ";" &amp; VLOOKUP(AW$1,Data!$L:$N,3, FALSE) &amp; ",""" &amp; VLOOKUP(AW$1,Data!$L:$M,2, FALSE) &amp; """;"   )             )</f>
        <v/>
      </c>
      <c r="AX41" t="str">
        <f>IF(Data!$L42=AX$1, "",             IF(ISERR(SEARCH(AX$1,Data!$H42)),        "",          ";" &amp; VLOOKUP(AX$1,Data!$L:$N,3, FALSE) &amp; ",""" &amp; VLOOKUP(AX$1,Data!$L:$M,2, FALSE) &amp; """;"   )             )</f>
        <v/>
      </c>
      <c r="AY41" t="str">
        <f>IF(Data!$L42=AY$1, "",             IF(ISERR(SEARCH(AY$1,Data!$H42)),        "",          ";" &amp; VLOOKUP(AY$1,Data!$L:$N,3, FALSE) &amp; ",""" &amp; VLOOKUP(AY$1,Data!$L:$M,2, FALSE) &amp; """;"   )             )</f>
        <v/>
      </c>
      <c r="AZ41" t="str">
        <f>IF(Data!$L42=AZ$1, "",             IF(ISERR(SEARCH(AZ$1,Data!$H42)),        "",          ";" &amp; VLOOKUP(AZ$1,Data!$L:$N,3, FALSE) &amp; ",""" &amp; VLOOKUP(AZ$1,Data!$L:$M,2, FALSE) &amp; """;"   )             )</f>
        <v/>
      </c>
      <c r="BA41" t="str">
        <f>IF(Data!$L42=BA$1, "",             IF(ISERR(SEARCH(BA$1,Data!$H42)),        "",          ";" &amp; VLOOKUP(BA$1,Data!$L:$N,3, FALSE) &amp; ",""" &amp; VLOOKUP(BA$1,Data!$L:$M,2, FALSE) &amp; """;"   )             )</f>
        <v/>
      </c>
      <c r="BB41" t="str">
        <f>IF(Data!$L42=BB$1, "",             IF(ISERR(SEARCH(BB$1,Data!$H42)),        "",          ";" &amp; VLOOKUP(BB$1,Data!$L:$N,3, FALSE) &amp; ",""" &amp; VLOOKUP(BB$1,Data!$L:$M,2, FALSE) &amp; """;"   )             )</f>
        <v/>
      </c>
      <c r="BC41" t="str">
        <f>IF(Data!$L42=BC$1, "",             IF(ISERR(SEARCH(BC$1,Data!$H42)),        "",          ";" &amp; VLOOKUP(BC$1,Data!$L:$N,3, FALSE) &amp; ",""" &amp; VLOOKUP(BC$1,Data!$L:$M,2, FALSE) &amp; """;"   )             )</f>
        <v/>
      </c>
      <c r="BD41" t="str">
        <f>IF(Data!$L42=BD$1, "",             IF(ISERR(SEARCH(BD$1,Data!$H42)),        "",          ";" &amp; VLOOKUP(BD$1,Data!$L:$N,3, FALSE) &amp; ",""" &amp; VLOOKUP(BD$1,Data!$L:$M,2, FALSE) &amp; """;"   )             )</f>
        <v/>
      </c>
      <c r="BE41" t="str">
        <f>IF(Data!$L42=BE$1, "",             IF(ISERR(SEARCH(BE$1,Data!$H42)),        "",          ";" &amp; VLOOKUP(BE$1,Data!$L:$N,3, FALSE) &amp; ",""" &amp; VLOOKUP(BE$1,Data!$L:$M,2, FALSE) &amp; """;"   )             )</f>
        <v/>
      </c>
      <c r="BF41" t="str">
        <f>IF(Data!$L42=BF$1, "",             IF(ISERR(SEARCH(BF$1,Data!$H42)),        "",          ";" &amp; VLOOKUP(BF$1,Data!$L:$N,3, FALSE) &amp; ",""" &amp; VLOOKUP(BF$1,Data!$L:$M,2, FALSE) &amp; """;"   )             )</f>
        <v/>
      </c>
      <c r="BG41" t="str">
        <f>IF(Data!$L42=BG$1, "",             IF(ISERR(SEARCH(BG$1,Data!$H42)),        "",          ";" &amp; VLOOKUP(BG$1,Data!$L:$N,3, FALSE) &amp; ",""" &amp; VLOOKUP(BG$1,Data!$L:$M,2, FALSE) &amp; """;"   )             )</f>
        <v/>
      </c>
      <c r="BH41" t="str">
        <f>IF(Data!$L42=BH$1, "",             IF(ISERR(SEARCH(BH$1,Data!$H42)),        "",          ";" &amp; VLOOKUP(BH$1,Data!$L:$N,3, FALSE) &amp; ",""" &amp; VLOOKUP(BH$1,Data!$L:$M,2, FALSE) &amp; """;"   )             )</f>
        <v/>
      </c>
      <c r="BI41" t="str">
        <f>IF(Data!$L42=BI$1, "",             IF(ISERR(SEARCH(BI$1,Data!$H42)),        "",          ";" &amp; VLOOKUP(BI$1,Data!$L:$N,3, FALSE) &amp; ",""" &amp; VLOOKUP(BI$1,Data!$L:$M,2, FALSE) &amp; """;"   )             )</f>
        <v/>
      </c>
      <c r="BJ41" t="str">
        <f>IF(Data!$L42=BJ$1, "",             IF(ISERR(SEARCH(BJ$1,Data!$H42)),        "",          ";" &amp; VLOOKUP(BJ$1,Data!$L:$N,3, FALSE) &amp; ",""" &amp; VLOOKUP(BJ$1,Data!$L:$M,2, FALSE) &amp; """;"   )             )</f>
        <v/>
      </c>
      <c r="BK41" t="str">
        <f>IF(Data!$L42=BK$1, "",             IF(ISERR(SEARCH(BK$1,Data!$H42)),        "",          ";" &amp; VLOOKUP(BK$1,Data!$L:$N,3, FALSE) &amp; ",""" &amp; VLOOKUP(BK$1,Data!$L:$M,2, FALSE) &amp; """;"   )             )</f>
        <v/>
      </c>
      <c r="BL41" t="str">
        <f>IF(Data!$L42=BL$1, "",             IF(ISERR(SEARCH(BL$1,Data!$H42)),        "",          ";" &amp; VLOOKUP(BL$1,Data!$L:$N,3, FALSE) &amp; ",""" &amp; VLOOKUP(BL$1,Data!$L:$M,2, FALSE) &amp; """;"   )             )</f>
        <v/>
      </c>
      <c r="BM41" t="str">
        <f>IF(Data!$L42=BM$1, "",             IF(ISERR(SEARCH(BM$1,Data!$H42)),        "",          ";" &amp; VLOOKUP(BM$1,Data!$L:$N,3, FALSE) &amp; ",""" &amp; VLOOKUP(BM$1,Data!$L:$M,2, FALSE) &amp; """;"   )             )</f>
        <v/>
      </c>
      <c r="BN41" t="str">
        <f>IF(Data!$L42=BN$1, "",             IF(ISERR(SEARCH(BN$1,Data!$H42)),        "",          ";" &amp; VLOOKUP(BN$1,Data!$L:$N,3, FALSE) &amp; ",""" &amp; VLOOKUP(BN$1,Data!$L:$M,2, FALSE) &amp; """;"   )             )</f>
        <v/>
      </c>
      <c r="BO41" t="str">
        <f>IF(Data!$L42=BO$1, "",             IF(ISERR(SEARCH(BO$1,Data!$H42)),        "",          ";" &amp; VLOOKUP(BO$1,Data!$L:$N,3, FALSE) &amp; ",""" &amp; VLOOKUP(BO$1,Data!$L:$M,2, FALSE) &amp; """;"   )             )</f>
        <v/>
      </c>
      <c r="BP41" t="str">
        <f>IF(Data!$L42=BP$1, "",             IF(ISERR(SEARCH(BP$1,Data!$H42)),        "",          ";" &amp; VLOOKUP(BP$1,Data!$L:$N,3, FALSE) &amp; ",""" &amp; VLOOKUP(BP$1,Data!$L:$M,2, FALSE) &amp; """;"   )             )</f>
        <v/>
      </c>
      <c r="BQ41" t="str">
        <f>IF(Data!$L42=BQ$1, "",             IF(ISERR(SEARCH(BQ$1,Data!$H42)),        "",          ";" &amp; VLOOKUP(BQ$1,Data!$L:$N,3, FALSE) &amp; ",""" &amp; VLOOKUP(BQ$1,Data!$L:$M,2, FALSE) &amp; """;"   )             )</f>
        <v/>
      </c>
      <c r="BR41" t="str">
        <f>IF(Data!$L42=BR$1, "",             IF(ISERR(SEARCH(BR$1,Data!$H42)),        "",          ";" &amp; VLOOKUP(BR$1,Data!$L:$N,3, FALSE) &amp; ",""" &amp; VLOOKUP(BR$1,Data!$L:$M,2, FALSE) &amp; """;"   )             )</f>
        <v/>
      </c>
      <c r="BS41" t="str">
        <f>IF(Data!$L42=BS$1, "",             IF(ISERR(SEARCH(BS$1,Data!$H42)),        "",          ";" &amp; VLOOKUP(BS$1,Data!$L:$N,3, FALSE) &amp; ",""" &amp; VLOOKUP(BS$1,Data!$L:$M,2, FALSE) &amp; """;"   )             )</f>
        <v/>
      </c>
      <c r="BT41" t="str">
        <f>IF(Data!$L42=BT$1, "",             IF(ISERR(SEARCH(BT$1,Data!$H42)),        "",          ";" &amp; VLOOKUP(BT$1,Data!$L:$N,3, FALSE) &amp; ",""" &amp; VLOOKUP(BT$1,Data!$L:$M,2, FALSE) &amp; """;"   )             )</f>
        <v/>
      </c>
      <c r="BU41" t="str">
        <f>IF(Data!$L42=BU$1, "",             IF(ISERR(SEARCH(BU$1,Data!$H42)),        "",          ";" &amp; VLOOKUP(BU$1,Data!$L:$N,3, FALSE) &amp; ",""" &amp; VLOOKUP(BU$1,Data!$L:$M,2, FALSE) &amp; """;"   )             )</f>
        <v/>
      </c>
      <c r="BV41" t="str">
        <f>IF(Data!$L42=BV$1, "",             IF(ISERR(SEARCH(BV$1,Data!$H42)),        "",          ";" &amp; VLOOKUP(BV$1,Data!$L:$N,3, FALSE) &amp; ",""" &amp; VLOOKUP(BV$1,Data!$L:$M,2, FALSE) &amp; """;"   )             )</f>
        <v/>
      </c>
      <c r="BW41" t="str">
        <f>IF(Data!$L42=BW$1, "",             IF(ISERR(SEARCH(BW$1,Data!$H42)),        "",          ";" &amp; VLOOKUP(BW$1,Data!$L:$N,3, FALSE) &amp; ",""" &amp; VLOOKUP(BW$1,Data!$L:$M,2, FALSE) &amp; """;"   )             )</f>
        <v/>
      </c>
      <c r="BX41" t="str">
        <f>IF(Data!$L42=BX$1, "",             IF(ISERR(SEARCH(BX$1,Data!$H42)),        "",          ";" &amp; VLOOKUP(BX$1,Data!$L:$N,3, FALSE) &amp; ",""" &amp; VLOOKUP(BX$1,Data!$L:$M,2, FALSE) &amp; """;"   )             )</f>
        <v/>
      </c>
      <c r="BY41" t="str">
        <f>IF(Data!$L42=BY$1, "",             IF(ISERR(SEARCH(BY$1,Data!$H42)),        "",          ";" &amp; VLOOKUP(BY$1,Data!$L:$N,3, FALSE) &amp; ",""" &amp; VLOOKUP(BY$1,Data!$L:$M,2, FALSE) &amp; """;"   )             )</f>
        <v/>
      </c>
      <c r="BZ41" t="str">
        <f>IF(Data!$L42=BZ$1, "",             IF(ISERR(SEARCH(BZ$1,Data!$H42)),        "",          ";" &amp; VLOOKUP(BZ$1,Data!$L:$N,3, FALSE) &amp; ",""" &amp; VLOOKUP(BZ$1,Data!$L:$M,2, FALSE) &amp; """;"   )             )</f>
        <v/>
      </c>
      <c r="CA41" t="str">
        <f>IF(Data!$L42=CA$1, "",             IF(ISERR(SEARCH(CA$1,Data!$H42)),        "",          ";" &amp; VLOOKUP(CA$1,Data!$L:$N,3, FALSE) &amp; ",""" &amp; VLOOKUP(CA$1,Data!$L:$M,2, FALSE) &amp; """;"   )             )</f>
        <v/>
      </c>
      <c r="CB41" t="str">
        <f>IF(Data!$L42=CB$1, "",             IF(ISERR(SEARCH(CB$1,Data!$H42)),        "",          ";" &amp; VLOOKUP(CB$1,Data!$L:$N,3, FALSE) &amp; ",""" &amp; VLOOKUP(CB$1,Data!$L:$M,2, FALSE) &amp; """;"   )             )</f>
        <v/>
      </c>
      <c r="CC41" t="str">
        <f>IF(Data!$L42=CC$1, "",             IF(ISERR(SEARCH(CC$1,Data!$H42)),        "",          ";" &amp; VLOOKUP(CC$1,Data!$L:$N,3, FALSE) &amp; ",""" &amp; VLOOKUP(CC$1,Data!$L:$M,2, FALSE) &amp; """;"   )             )</f>
        <v/>
      </c>
      <c r="CD41" t="str">
        <f>IF(Data!$L42=CD$1, "",             IF(ISERR(SEARCH(CD$1,Data!$H42)),        "",          ";" &amp; VLOOKUP(CD$1,Data!$L:$N,3, FALSE) &amp; ",""" &amp; VLOOKUP(CD$1,Data!$L:$M,2, FALSE) &amp; """;"   )             )</f>
        <v/>
      </c>
      <c r="CE41" t="str">
        <f>IF(Data!$L42=CE$1, "",             IF(ISERR(SEARCH(CE$1,Data!$H42)),        "",          ";" &amp; VLOOKUP(CE$1,Data!$L:$N,3, FALSE) &amp; ",""" &amp; VLOOKUP(CE$1,Data!$L:$M,2, FALSE) &amp; """;"   )             )</f>
        <v/>
      </c>
      <c r="CF41" t="str">
        <f>IF(Data!$L42=CF$1, "",             IF(ISERR(SEARCH(CF$1,Data!$H42)),        "",          ";" &amp; VLOOKUP(CF$1,Data!$L:$N,3, FALSE) &amp; ",""" &amp; VLOOKUP(CF$1,Data!$L:$M,2, FALSE) &amp; """;"   )             )</f>
        <v/>
      </c>
      <c r="CG41" t="str">
        <f>IF(Data!$L42=CG$1, "",             IF(ISERR(SEARCH(CG$1,Data!$H42)),        "",          ";" &amp; VLOOKUP(CG$1,Data!$L:$N,3, FALSE) &amp; ",""" &amp; VLOOKUP(CG$1,Data!$L:$M,2, FALSE) &amp; """;"   )             )</f>
        <v/>
      </c>
      <c r="CH41" t="str">
        <f>IF(Data!$L42=CH$1, "",             IF(ISERR(SEARCH(CH$1,Data!$H42)),        "",          ";" &amp; VLOOKUP(CH$1,Data!$L:$N,3, FALSE) &amp; ",""" &amp; VLOOKUP(CH$1,Data!$L:$M,2, FALSE) &amp; """;"   )             )</f>
        <v/>
      </c>
      <c r="CI41" t="str">
        <f>IF(Data!$L42=CI$1, "",             IF(ISERR(SEARCH(CI$1,Data!$H42)),        "",          ";" &amp; VLOOKUP(CI$1,Data!$L:$N,3, FALSE) &amp; ",""" &amp; VLOOKUP(CI$1,Data!$L:$M,2, FALSE) &amp; """;"   )             )</f>
        <v/>
      </c>
      <c r="CJ41" t="str">
        <f>IF(Data!$L42=CJ$1, "",             IF(ISERR(SEARCH(CJ$1,Data!$H42)),        "",          ";" &amp; VLOOKUP(CJ$1,Data!$L:$N,3, FALSE) &amp; ",""" &amp; VLOOKUP(CJ$1,Data!$L:$M,2, FALSE) &amp; """;"   )             )</f>
        <v/>
      </c>
      <c r="CK41" t="str">
        <f>IF(Data!$L42=CK$1, "",             IF(ISERR(SEARCH(CK$1,Data!$H42)),        "",          ";" &amp; VLOOKUP(CK$1,Data!$L:$N,3, FALSE) &amp; ",""" &amp; VLOOKUP(CK$1,Data!$L:$M,2, FALSE) &amp; """;"   )             )</f>
        <v/>
      </c>
      <c r="CL41" t="str">
        <f>IF(Data!$L42=CL$1, "",             IF(ISERR(SEARCH(CL$1,Data!$H42)),        "",          ";" &amp; VLOOKUP(CL$1,Data!$L:$N,3, FALSE) &amp; ",""" &amp; VLOOKUP(CL$1,Data!$L:$M,2, FALSE) &amp; """;"   )             )</f>
        <v/>
      </c>
      <c r="CM41" t="str">
        <f>IF(Data!$L42=CM$1, "",             IF(ISERR(SEARCH(CM$1,Data!$H42)),        "",          ";" &amp; VLOOKUP(CM$1,Data!$L:$N,3, FALSE) &amp; ",""" &amp; VLOOKUP(CM$1,Data!$L:$M,2, FALSE) &amp; """;"   )             )</f>
        <v/>
      </c>
      <c r="CN41" t="str">
        <f>IF(Data!$L42=CN$1, "",             IF(ISERR(SEARCH(CN$1,Data!$H42)),        "",          ";" &amp; VLOOKUP(CN$1,Data!$L:$N,3, FALSE) &amp; ",""" &amp; VLOOKUP(CN$1,Data!$L:$M,2, FALSE) &amp; """;"   )             )</f>
        <v/>
      </c>
      <c r="CO41" t="str">
        <f>IF(Data!$L42=CO$1, "",             IF(ISERR(SEARCH(CO$1,Data!$H42)),        "",          ";" &amp; VLOOKUP(CO$1,Data!$L:$N,3, FALSE) &amp; ",""" &amp; VLOOKUP(CO$1,Data!$L:$M,2, FALSE) &amp; """;"   )             )</f>
        <v/>
      </c>
      <c r="CP41" t="str">
        <f>IF(Data!$L42=CP$1, "",             IF(ISERR(SEARCH(CP$1,Data!$H42)),        "",          ";" &amp; VLOOKUP(CP$1,Data!$L:$N,3, FALSE) &amp; ",""" &amp; VLOOKUP(CP$1,Data!$L:$M,2, FALSE) &amp; """;"   )             )</f>
        <v/>
      </c>
      <c r="CQ41" t="str">
        <f>IF(Data!$L42=CQ$1, "",             IF(ISERR(SEARCH(CQ$1,Data!$H42)),        "",          ";" &amp; VLOOKUP(CQ$1,Data!$L:$N,3, FALSE) &amp; ",""" &amp; VLOOKUP(CQ$1,Data!$L:$M,2, FALSE) &amp; """;"   )             )</f>
        <v/>
      </c>
      <c r="CR41" t="str">
        <f>IF(Data!$L42=CR$1, "",             IF(ISERR(SEARCH(CR$1,Data!$H42)),        "",          ";" &amp; VLOOKUP(CR$1,Data!$L:$N,3, FALSE) &amp; ",""" &amp; VLOOKUP(CR$1,Data!$L:$M,2, FALSE) &amp; """;"   )             )</f>
        <v/>
      </c>
      <c r="CS41" t="str">
        <f>IF(Data!$L42=CS$1, "",             IF(ISERR(SEARCH(CS$1,Data!$H42)),        "",          ";" &amp; VLOOKUP(CS$1,Data!$L:$N,3, FALSE) &amp; ",""" &amp; VLOOKUP(CS$1,Data!$L:$M,2, FALSE) &amp; """;"   )             )</f>
        <v/>
      </c>
      <c r="CT41" t="str">
        <f>IF(Data!$L42=CT$1, "",             IF(ISERR(SEARCH(CT$1,Data!$H42)),        "",          ";" &amp; VLOOKUP(CT$1,Data!$L:$N,3, FALSE) &amp; ",""" &amp; VLOOKUP(CT$1,Data!$L:$M,2, FALSE) &amp; """;"   )             )</f>
        <v/>
      </c>
      <c r="CU41" t="str">
        <f>IF(Data!$L42=CU$1, "",             IF(ISERR(SEARCH(CU$1,Data!$H42)),        "",          ";" &amp; VLOOKUP(CU$1,Data!$L:$N,3, FALSE) &amp; ",""" &amp; VLOOKUP(CU$1,Data!$L:$M,2, FALSE) &amp; """;"   )             )</f>
        <v/>
      </c>
      <c r="CV41" t="str">
        <f>IF(Data!$L42=CV$1, "",             IF(ISERR(SEARCH(CV$1,Data!$H42)),        "",          ";" &amp; VLOOKUP(CV$1,Data!$L:$N,3, FALSE) &amp; ",""" &amp; VLOOKUP(CV$1,Data!$L:$M,2, FALSE) &amp; """;"   )             )</f>
        <v/>
      </c>
      <c r="CW41" t="str">
        <f>IF(Data!$L42=CW$1, "",             IF(ISERR(SEARCH(CW$1,Data!$H42)),        "",          ";" &amp; VLOOKUP(CW$1,Data!$L:$N,3, FALSE) &amp; ",""" &amp; VLOOKUP(CW$1,Data!$L:$M,2, FALSE) &amp; """;"   )             )</f>
        <v/>
      </c>
      <c r="CX41" t="str">
        <f>IF(Data!$L42=CX$1, "",             IF(ISERR(SEARCH(CX$1,Data!$H42)),        "",          ";" &amp; VLOOKUP(CX$1,Data!$L:$N,3, FALSE) &amp; ",""" &amp; VLOOKUP(CX$1,Data!$L:$M,2, FALSE) &amp; """;"   )             )</f>
        <v/>
      </c>
      <c r="CY41" t="str">
        <f>IF(Data!$L42=CY$1, "",             IF(ISERR(SEARCH(CY$1,Data!$H42)),        "",          ";" &amp; VLOOKUP(CY$1,Data!$L:$N,3, FALSE) &amp; ",""" &amp; VLOOKUP(CY$1,Data!$L:$M,2, FALSE) &amp; """;"   )             )</f>
        <v/>
      </c>
      <c r="CZ41" t="str">
        <f>IF(Data!$L42=CZ$1, "",             IF(ISERR(SEARCH(CZ$1,Data!$H42)),        "",          ";" &amp; VLOOKUP(CZ$1,Data!$L:$N,3, FALSE) &amp; ",""" &amp; VLOOKUP(CZ$1,Data!$L:$M,2, FALSE) &amp; """;"   )             )</f>
        <v/>
      </c>
      <c r="DA41" t="str">
        <f>IF(Data!$L42=DA$1, "",             IF(ISERR(SEARCH(DA$1,Data!$H42)),        "",          ";" &amp; VLOOKUP(DA$1,Data!$L:$N,3, FALSE) &amp; ",""" &amp; VLOOKUP(DA$1,Data!$L:$M,2, FALSE) &amp; """;"   )             )</f>
        <v/>
      </c>
      <c r="DB41" t="str">
        <f>IF(Data!$L42=DB$1, "",             IF(ISERR(SEARCH(DB$1,Data!$H42)),        "",          ";" &amp; VLOOKUP(DB$1,Data!$L:$N,3, FALSE) &amp; ",""" &amp; VLOOKUP(DB$1,Data!$L:$M,2, FALSE) &amp; """;"   )             )</f>
        <v/>
      </c>
      <c r="DC41" t="str">
        <f>IF(Data!$L42=DC$1, "",             IF(ISERR(SEARCH(DC$1,Data!$H42)),        "",          ";" &amp; VLOOKUP(DC$1,Data!$L:$N,3, FALSE) &amp; ",""" &amp; VLOOKUP(DC$1,Data!$L:$M,2, FALSE) &amp; """;"   )             )</f>
        <v/>
      </c>
      <c r="DD41" t="str">
        <f>IF(Data!$L42=DD$1, "",             IF(ISERR(SEARCH(DD$1,Data!$H42)),        "",          ";" &amp; VLOOKUP(DD$1,Data!$L:$N,3, FALSE) &amp; ",""" &amp; VLOOKUP(DD$1,Data!$L:$M,2, FALSE) &amp; """;"   )             )</f>
        <v/>
      </c>
      <c r="DE41" t="str">
        <f>IF(Data!$L42=DE$1, "",             IF(ISERR(SEARCH(DE$1,Data!$H42)),        "",          ";" &amp; VLOOKUP(DE$1,Data!$L:$N,3, FALSE) &amp; ",""" &amp; VLOOKUP(DE$1,Data!$L:$M,2, FALSE) &amp; """;"   )             )</f>
        <v/>
      </c>
      <c r="DF41" t="str">
        <f>IF(Data!$L42=DF$1, "",             IF(ISERR(SEARCH(DF$1,Data!$H42)),        "",          ";" &amp; VLOOKUP(DF$1,Data!$L:$N,3, FALSE) &amp; ",""" &amp; VLOOKUP(DF$1,Data!$L:$M,2, FALSE) &amp; """;"   )             )</f>
        <v/>
      </c>
      <c r="DG41" t="str">
        <f>IF(Data!$L42=DG$1, "",             IF(ISERR(SEARCH(DG$1,Data!$H42)),        "",          ";" &amp; VLOOKUP(DG$1,Data!$L:$N,3, FALSE) &amp; ",""" &amp; VLOOKUP(DG$1,Data!$L:$M,2, FALSE) &amp; """;"   )             )</f>
        <v/>
      </c>
      <c r="DH41" t="str">
        <f>IF(Data!$L42=DH$1, "",             IF(ISERR(SEARCH(DH$1,Data!$H42)),        "",          ";" &amp; VLOOKUP(DH$1,Data!$L:$N,3, FALSE) &amp; ",""" &amp; VLOOKUP(DH$1,Data!$L:$M,2, FALSE) &amp; """;"   )             )</f>
        <v/>
      </c>
      <c r="DI41" t="str">
        <f>IF(Data!$L42=DI$1, "",             IF(ISERR(SEARCH(DI$1,Data!$H42)),        "",          ";" &amp; VLOOKUP(DI$1,Data!$L:$N,3, FALSE) &amp; ",""" &amp; VLOOKUP(DI$1,Data!$L:$M,2, FALSE) &amp; """;"   )             )</f>
        <v/>
      </c>
      <c r="DJ41" t="str">
        <f>IF(Data!$L42=DJ$1, "",             IF(ISERR(SEARCH(DJ$1,Data!$H42)),        "",          ";" &amp; VLOOKUP(DJ$1,Data!$L:$N,3, FALSE) &amp; ",""" &amp; VLOOKUP(DJ$1,Data!$L:$M,2, FALSE) &amp; """;"   )             )</f>
        <v/>
      </c>
      <c r="DK41" t="str">
        <f>IF(Data!$L42=DK$1, "",             IF(ISERR(SEARCH(DK$1,Data!$H42)),        "",          ";" &amp; VLOOKUP(DK$1,Data!$L:$N,3, FALSE) &amp; ",""" &amp; VLOOKUP(DK$1,Data!$L:$M,2, FALSE) &amp; """;"   )             )</f>
        <v/>
      </c>
      <c r="DL41" t="str">
        <f>IF(Data!$L42=DL$1, "",             IF(ISERR(SEARCH(DL$1,Data!$H42)),        "",          ";" &amp; VLOOKUP(DL$1,Data!$L:$N,3, FALSE) &amp; ",""" &amp; VLOOKUP(DL$1,Data!$L:$M,2, FALSE) &amp; """;"   )             )</f>
        <v/>
      </c>
      <c r="DM41" t="str">
        <f>IF(Data!$L42=DM$1, "",             IF(ISERR(SEARCH(DM$1,Data!$H42)),        "",          ";" &amp; VLOOKUP(DM$1,Data!$L:$N,3, FALSE) &amp; ",""" &amp; VLOOKUP(DM$1,Data!$L:$M,2, FALSE) &amp; """;"   )             )</f>
        <v/>
      </c>
      <c r="DN41" t="str">
        <f>IF(Data!$L42=DN$1, "",             IF(ISERR(SEARCH(DN$1,Data!$H42)),        "",          ";" &amp; VLOOKUP(DN$1,Data!$L:$N,3, FALSE) &amp; ",""" &amp; VLOOKUP(DN$1,Data!$L:$M,2, FALSE) &amp; """;"   )             )</f>
        <v/>
      </c>
      <c r="DO41" t="str">
        <f>IF(Data!$L42=DO$1, "",             IF(ISERR(SEARCH(DO$1,Data!$H42)),        "",          ";" &amp; VLOOKUP(DO$1,Data!$L:$N,3, FALSE) &amp; ",""" &amp; VLOOKUP(DO$1,Data!$L:$M,2, FALSE) &amp; """;"   )             )</f>
        <v/>
      </c>
      <c r="DP41" t="str">
        <f>IF(Data!$L42=DP$1, "",             IF(ISERR(SEARCH(DP$1,Data!$H42)),        "",          ";" &amp; VLOOKUP(DP$1,Data!$L:$N,3, FALSE) &amp; ",""" &amp; VLOOKUP(DP$1,Data!$L:$M,2, FALSE) &amp; """;"   )             )</f>
        <v/>
      </c>
      <c r="DQ41" t="str">
        <f>IF(Data!$L42=DQ$1, "",             IF(ISERR(SEARCH(DQ$1,Data!$H42)),        "",          ";" &amp; VLOOKUP(DQ$1,Data!$L:$N,3, FALSE) &amp; ",""" &amp; VLOOKUP(DQ$1,Data!$L:$M,2, FALSE) &amp; """;"   )             )</f>
        <v/>
      </c>
      <c r="DR41" t="str">
        <f>IF(Data!$L42=DR$1, "",             IF(ISERR(SEARCH(DR$1,Data!$H42)),        "",          ";" &amp; VLOOKUP(DR$1,Data!$L:$N,3, FALSE) &amp; ",""" &amp; VLOOKUP(DR$1,Data!$L:$M,2, FALSE) &amp; """;"   )             )</f>
        <v/>
      </c>
      <c r="DS41" t="str">
        <f>IF(Data!$L42=DS$1, "",             IF(ISERR(SEARCH(DS$1,Data!$H42)),        "",          ";" &amp; VLOOKUP(DS$1,Data!$L:$N,3, FALSE) &amp; ",""" &amp; VLOOKUP(DS$1,Data!$L:$M,2, FALSE) &amp; """;"   )             )</f>
        <v/>
      </c>
      <c r="DT41" t="str">
        <f>IF(Data!$L42=DT$1, "",             IF(ISERR(SEARCH(DT$1,Data!$H42)),        "",          ";" &amp; VLOOKUP(DT$1,Data!$L:$N,3, FALSE) &amp; ",""" &amp; VLOOKUP(DT$1,Data!$L:$M,2, FALSE) &amp; """;"   )             )</f>
        <v/>
      </c>
      <c r="DU41" t="str">
        <f>IF(Data!$L42=DU$1, "",             IF(ISERR(SEARCH(DU$1,Data!$H42)),        "",          ";" &amp; VLOOKUP(DU$1,Data!$L:$N,3, FALSE) &amp; ",""" &amp; VLOOKUP(DU$1,Data!$L:$M,2, FALSE) &amp; """;"   )             )</f>
        <v/>
      </c>
      <c r="DV41" t="str">
        <f>IF(Data!$L42=DV$1, "",             IF(ISERR(SEARCH(DV$1,Data!$H42)),        "",          ";" &amp; VLOOKUP(DV$1,Data!$L:$N,3, FALSE) &amp; ",""" &amp; VLOOKUP(DV$1,Data!$L:$M,2, FALSE) &amp; """;"   )             )</f>
        <v/>
      </c>
      <c r="DW41" t="str">
        <f>IF(Data!$L42=DW$1, "",             IF(ISERR(SEARCH(DW$1,Data!$H42)),        "",          ";" &amp; VLOOKUP(DW$1,Data!$L:$N,3, FALSE) &amp; ",""" &amp; VLOOKUP(DW$1,Data!$L:$M,2, FALSE) &amp; """;"   )             )</f>
        <v/>
      </c>
      <c r="DX41" t="str">
        <f>IF(Data!$L42=DX$1, "",             IF(ISERR(SEARCH(DX$1,Data!$H42)),        "",          ";" &amp; VLOOKUP(DX$1,Data!$L:$N,3, FALSE) &amp; ",""" &amp; VLOOKUP(DX$1,Data!$L:$M,2, FALSE) &amp; """;"   )             )</f>
        <v/>
      </c>
      <c r="DY41" t="str">
        <f>IF(Data!$L42=DY$1, "",             IF(ISERR(SEARCH(DY$1,Data!$H42)),        "",          ";" &amp; VLOOKUP(DY$1,Data!$L:$N,3, FALSE) &amp; ",""" &amp; VLOOKUP(DY$1,Data!$L:$M,2, FALSE) &amp; """;"   )             )</f>
        <v/>
      </c>
      <c r="DZ41" t="str">
        <f>IF(Data!$L42=DZ$1, "",             IF(ISERR(SEARCH(DZ$1,Data!$H42)),        "",          ";" &amp; VLOOKUP(DZ$1,Data!$L:$N,3, FALSE) &amp; ",""" &amp; VLOOKUP(DZ$1,Data!$L:$M,2, FALSE) &amp; """;"   )             )</f>
        <v/>
      </c>
      <c r="EA41" t="str">
        <f>IF(Data!$L42=EA$1, "",             IF(ISERR(SEARCH(EA$1,Data!$H42)),        "",          ";" &amp; VLOOKUP(EA$1,Data!$L:$N,3, FALSE) &amp; ",""" &amp; VLOOKUP(EA$1,Data!$L:$M,2, FALSE) &amp; """;"   )             )</f>
        <v/>
      </c>
      <c r="EB41" t="str">
        <f>IF(Data!$L42=EB$1, "",             IF(ISERR(SEARCH(EB$1,Data!$H42)),        "",          ";" &amp; VLOOKUP(EB$1,Data!$L:$N,3, FALSE) &amp; ",""" &amp; VLOOKUP(EB$1,Data!$L:$M,2, FALSE) &amp; """;"   )             )</f>
        <v/>
      </c>
      <c r="EC41" t="str">
        <f>IF(Data!$L42=EC$1, "",             IF(ISERR(SEARCH(EC$1,Data!$H42)),        "",          ";" &amp; VLOOKUP(EC$1,Data!$L:$N,3, FALSE) &amp; ",""" &amp; VLOOKUP(EC$1,Data!$L:$M,2, FALSE) &amp; """;"   )             )</f>
        <v/>
      </c>
      <c r="ED41" t="str">
        <f>IF(Data!$L42=ED$1, "",             IF(ISERR(SEARCH(ED$1,Data!$H42)),        "",          ";" &amp; VLOOKUP(ED$1,Data!$L:$N,3, FALSE) &amp; ",""" &amp; VLOOKUP(ED$1,Data!$L:$M,2, FALSE) &amp; """;"   )             )</f>
        <v/>
      </c>
      <c r="EE41" t="str">
        <f>IF(Data!$L42=EE$1, "",             IF(ISERR(SEARCH(EE$1,Data!$H42)),        "",          ";" &amp; VLOOKUP(EE$1,Data!$L:$N,3, FALSE) &amp; ",""" &amp; VLOOKUP(EE$1,Data!$L:$M,2, FALSE) &amp; """;"   )             )</f>
        <v/>
      </c>
      <c r="EF41" t="str">
        <f>IF(Data!$L42=EF$1, "",             IF(ISERR(SEARCH(EF$1,Data!$H42)),        "",          ";" &amp; VLOOKUP(EF$1,Data!$L:$N,3, FALSE) &amp; ",""" &amp; VLOOKUP(EF$1,Data!$L:$M,2, FALSE) &amp; """;"   )             )</f>
        <v/>
      </c>
      <c r="EG41" t="str">
        <f>IF(Data!$L42=EG$1, "",             IF(ISERR(SEARCH(EG$1,Data!$H42)),        "",          ";" &amp; VLOOKUP(EG$1,Data!$L:$N,3, FALSE) &amp; ",""" &amp; VLOOKUP(EG$1,Data!$L:$M,2, FALSE) &amp; """;"   )             )</f>
        <v/>
      </c>
      <c r="EH41" t="str">
        <f>IF(Data!$L42=EH$1, "",             IF(ISERR(SEARCH(EH$1,Data!$H42)),        "",          ";" &amp; VLOOKUP(EH$1,Data!$L:$N,3, FALSE) &amp; ",""" &amp; VLOOKUP(EH$1,Data!$L:$M,2, FALSE) &amp; """;"   )             )</f>
        <v/>
      </c>
      <c r="EI41" t="str">
        <f>IF(Data!$L42=EI$1, "",             IF(ISERR(SEARCH(EI$1,Data!$H42)),        "",          ";" &amp; VLOOKUP(EI$1,Data!$L:$N,3, FALSE) &amp; ",""" &amp; VLOOKUP(EI$1,Data!$L:$M,2, FALSE) &amp; """;"   )             )</f>
        <v/>
      </c>
      <c r="EJ41" t="str">
        <f>IF(Data!$L42=EJ$1, "",             IF(ISERR(SEARCH(EJ$1,Data!$H42)),        "",          ";" &amp; VLOOKUP(EJ$1,Data!$L:$N,3, FALSE) &amp; ",""" &amp; VLOOKUP(EJ$1,Data!$L:$M,2, FALSE) &amp; """;"   )             )</f>
        <v/>
      </c>
      <c r="EK41" t="str">
        <f>IF(Data!$L42=EK$1, "",             IF(ISERR(SEARCH(EK$1,Data!$H42)),        "",          ";" &amp; VLOOKUP(EK$1,Data!$L:$N,3, FALSE) &amp; ",""" &amp; VLOOKUP(EK$1,Data!$L:$M,2, FALSE) &amp; """;"   )             )</f>
        <v/>
      </c>
      <c r="EL41" t="str">
        <f>IF(Data!$L42=EL$1, "",             IF(ISERR(SEARCH(EL$1,Data!$H42)),        "",          ";" &amp; VLOOKUP(EL$1,Data!$L:$N,3, FALSE) &amp; ",""" &amp; VLOOKUP(EL$1,Data!$L:$M,2, FALSE) &amp; """;"   )             )</f>
        <v/>
      </c>
      <c r="EM41" t="str">
        <f>IF(Data!$L42=EM$1, "",             IF(ISERR(SEARCH(EM$1,Data!$H42)),        "",          ";" &amp; VLOOKUP(EM$1,Data!$L:$N,3, FALSE) &amp; ",""" &amp; VLOOKUP(EM$1,Data!$L:$M,2, FALSE) &amp; """;"   )             )</f>
        <v/>
      </c>
      <c r="EN41" t="str">
        <f>IF(Data!$L42=EN$1, "",             IF(ISERR(SEARCH(EN$1,Data!$H42)),        "",          ";" &amp; VLOOKUP(EN$1,Data!$L:$N,3, FALSE) &amp; ",""" &amp; VLOOKUP(EN$1,Data!$L:$M,2, FALSE) &amp; """;"   )             )</f>
        <v/>
      </c>
      <c r="EO41" t="str">
        <f>IF(Data!$L42=EO$1, "",             IF(ISERR(SEARCH(EO$1,Data!$H42)),        "",          ";" &amp; VLOOKUP(EO$1,Data!$L:$N,3, FALSE) &amp; ",""" &amp; VLOOKUP(EO$1,Data!$L:$M,2, FALSE) &amp; """;"   )             )</f>
        <v/>
      </c>
      <c r="EP41" t="str">
        <f>IF(Data!$L42=EP$1, "",             IF(ISERR(SEARCH(EP$1,Data!$H42)),        "",          ";" &amp; VLOOKUP(EP$1,Data!$L:$N,3, FALSE) &amp; ",""" &amp; VLOOKUP(EP$1,Data!$L:$M,2, FALSE) &amp; """;"   )             )</f>
        <v/>
      </c>
      <c r="EQ41" t="str">
        <f>IF(Data!$L42=EQ$1, "",             IF(ISERR(SEARCH(EQ$1,Data!$H42)),        "",          ";" &amp; VLOOKUP(EQ$1,Data!$L:$N,3, FALSE) &amp; ",""" &amp; VLOOKUP(EQ$1,Data!$L:$M,2, FALSE) &amp; """;"   )             )</f>
        <v/>
      </c>
      <c r="ER41" t="str">
        <f>IF(Data!$L42=ER$1, "",             IF(ISERR(SEARCH(ER$1,Data!$H42)),        "",          ";" &amp; VLOOKUP(ER$1,Data!$L:$N,3, FALSE) &amp; ",""" &amp; VLOOKUP(ER$1,Data!$L:$M,2, FALSE) &amp; """;"   )             )</f>
        <v/>
      </c>
      <c r="ES41" t="str">
        <f>IF(Data!$L42=ES$1, "",             IF(ISERR(SEARCH(ES$1,Data!$H42)),        "",          ";" &amp; VLOOKUP(ES$1,Data!$L:$N,3, FALSE) &amp; ",""" &amp; VLOOKUP(ES$1,Data!$L:$M,2, FALSE) &amp; """;"   )             )</f>
        <v/>
      </c>
      <c r="ET41" t="str">
        <f>IF(Data!$L42=ET$1, "",             IF(ISERR(SEARCH(ET$1,Data!$H42)),        "",          ";" &amp; VLOOKUP(ET$1,Data!$L:$N,3, FALSE) &amp; ",""" &amp; VLOOKUP(ET$1,Data!$L:$M,2, FALSE) &amp; """;"   )             )</f>
        <v/>
      </c>
      <c r="EU41" t="str">
        <f>IF(Data!$L42=EU$1, "",             IF(ISERR(SEARCH(EU$1,Data!$H42)),        "",          ";" &amp; VLOOKUP(EU$1,Data!$L:$N,3, FALSE) &amp; ",""" &amp; VLOOKUP(EU$1,Data!$L:$M,2, FALSE) &amp; """;"   )             )</f>
        <v/>
      </c>
      <c r="EV41" t="str">
        <f>IF(Data!$L42=EV$1, "",             IF(ISERR(SEARCH(EV$1,Data!$H42)),        "",          ";" &amp; VLOOKUP(EV$1,Data!$L:$N,3, FALSE) &amp; ",""" &amp; VLOOKUP(EV$1,Data!$L:$M,2, FALSE) &amp; """;"   )             )</f>
        <v/>
      </c>
      <c r="EW41" t="str">
        <f>IF(Data!$L42=EW$1, "",             IF(ISERR(SEARCH(EW$1,Data!$H42)),        "",          ";" &amp; VLOOKUP(EW$1,Data!$L:$N,3, FALSE) &amp; ",""" &amp; VLOOKUP(EW$1,Data!$L:$M,2, FALSE) &amp; """;"   )             )</f>
        <v/>
      </c>
      <c r="EX41" t="str">
        <f>IF(Data!$L42=EX$1, "",             IF(ISERR(SEARCH(EX$1,Data!$H42)),        "",          ";" &amp; VLOOKUP(EX$1,Data!$L:$N,3, FALSE) &amp; ",""" &amp; VLOOKUP(EX$1,Data!$L:$M,2, FALSE) &amp; """;"   )             )</f>
        <v/>
      </c>
      <c r="EY41" t="str">
        <f>IF(Data!$L42=EY$1, "",             IF(ISERR(SEARCH(EY$1,Data!$H42)),        "",          ";" &amp; VLOOKUP(EY$1,Data!$L:$N,3, FALSE) &amp; ",""" &amp; VLOOKUP(EY$1,Data!$L:$M,2, FALSE) &amp; """;"   )             )</f>
        <v/>
      </c>
      <c r="EZ41" t="str">
        <f>IF(Data!$L42=EZ$1, "",             IF(ISERR(SEARCH(EZ$1,Data!$H42)),        "",          ";" &amp; VLOOKUP(EZ$1,Data!$L:$N,3, FALSE) &amp; ",""" &amp; VLOOKUP(EZ$1,Data!$L:$M,2, FALSE) &amp; """;"   )             )</f>
        <v/>
      </c>
      <c r="FA41" t="str">
        <f>IF(Data!$L42=FA$1, "",             IF(ISERR(SEARCH(FA$1,Data!$H42)),        "",          ";" &amp; VLOOKUP(FA$1,Data!$L:$N,3, FALSE) &amp; ",""" &amp; VLOOKUP(FA$1,Data!$L:$M,2, FALSE) &amp; """;"   )             )</f>
        <v/>
      </c>
      <c r="FB41" t="str">
        <f>IF(Data!$L42=FB$1, "",             IF(ISERR(SEARCH(FB$1,Data!$H42)),        "",          ";" &amp; VLOOKUP(FB$1,Data!$L:$N,3, FALSE) &amp; ",""" &amp; VLOOKUP(FB$1,Data!$L:$M,2, FALSE) &amp; """;"   )             )</f>
        <v/>
      </c>
      <c r="FC41" t="str">
        <f>IF(Data!$L42=FC$1, "",             IF(ISERR(SEARCH(FC$1,Data!$H42)),        "",          ";" &amp; VLOOKUP(FC$1,Data!$L:$N,3, FALSE) &amp; ",""" &amp; VLOOKUP(FC$1,Data!$L:$M,2, FALSE) &amp; """;"   )             )</f>
        <v/>
      </c>
      <c r="FD41" t="str">
        <f>IF(Data!$L42=FD$1, "",             IF(ISERR(SEARCH(FD$1,Data!$H42)),        "",          ";" &amp; VLOOKUP(FD$1,Data!$L:$N,3, FALSE) &amp; ",""" &amp; VLOOKUP(FD$1,Data!$L:$M,2, FALSE) &amp; """;"   )             )</f>
        <v/>
      </c>
      <c r="FE41" t="str">
        <f>IF(Data!$L42=FE$1, "",             IF(ISERR(SEARCH(FE$1,Data!$H42)),        "",          ";" &amp; VLOOKUP(FE$1,Data!$L:$N,3, FALSE) &amp; ",""" &amp; VLOOKUP(FE$1,Data!$L:$M,2, FALSE) &amp; """;"   )             )</f>
        <v/>
      </c>
      <c r="FF41" t="str">
        <f>IF(Data!$L42=FF$1, "",             IF(ISERR(SEARCH(FF$1,Data!$H42)),        "",          ";" &amp; VLOOKUP(FF$1,Data!$L:$N,3, FALSE) &amp; ",""" &amp; VLOOKUP(FF$1,Data!$L:$M,2, FALSE) &amp; """;"   )             )</f>
        <v/>
      </c>
      <c r="FG41" t="str">
        <f>IF(Data!$L42=FG$1, "",             IF(ISERR(SEARCH(FG$1,Data!$H42)),        "",          ";" &amp; VLOOKUP(FG$1,Data!$L:$N,3, FALSE) &amp; ",""" &amp; VLOOKUP(FG$1,Data!$L:$M,2, FALSE) &amp; """;"   )             )</f>
        <v/>
      </c>
      <c r="FH41" t="str">
        <f>IF(Data!$L42=FH$1, "",             IF(ISERR(SEARCH(FH$1,Data!$H42)),        "",          ";" &amp; VLOOKUP(FH$1,Data!$L:$N,3, FALSE) &amp; ",""" &amp; VLOOKUP(FH$1,Data!$L:$M,2, FALSE) &amp; """;"   )             )</f>
        <v/>
      </c>
      <c r="FI41" t="str">
        <f>IF(Data!$L42=FI$1, "",             IF(ISERR(SEARCH(FI$1,Data!$H42)),        "",          ";" &amp; VLOOKUP(FI$1,Data!$L:$N,3, FALSE) &amp; ",""" &amp; VLOOKUP(FI$1,Data!$L:$M,2, FALSE) &amp; """;"   )             )</f>
        <v/>
      </c>
      <c r="FJ41" t="str">
        <f>IF(Data!$L42=FJ$1, "",             IF(ISERR(SEARCH(FJ$1,Data!$H42)),        "",          ";" &amp; VLOOKUP(FJ$1,Data!$L:$N,3, FALSE) &amp; ",""" &amp; VLOOKUP(FJ$1,Data!$L:$M,2, FALSE) &amp; """;"   )             )</f>
        <v/>
      </c>
      <c r="FK41" t="str">
        <f>IF(Data!$L42=FK$1, "",             IF(ISERR(SEARCH(FK$1,Data!$H42)),        "",          ";" &amp; VLOOKUP(FK$1,Data!$L:$N,3, FALSE) &amp; ",""" &amp; VLOOKUP(FK$1,Data!$L:$M,2, FALSE) &amp; """;"   )             )</f>
        <v/>
      </c>
      <c r="FL41" t="str">
        <f>IF(Data!$L42=FL$1, "",             IF(ISERR(SEARCH(FL$1,Data!$H42)),        "",          ";" &amp; VLOOKUP(FL$1,Data!$L:$N,3, FALSE) &amp; ",""" &amp; VLOOKUP(FL$1,Data!$L:$M,2, FALSE) &amp; """;"   )             )</f>
        <v/>
      </c>
      <c r="FM41" t="str">
        <f>IF(Data!$L42=FM$1, "",             IF(ISERR(SEARCH(FM$1,Data!$H42)),        "",          ";" &amp; VLOOKUP(FM$1,Data!$L:$N,3, FALSE) &amp; ",""" &amp; VLOOKUP(FM$1,Data!$L:$M,2, FALSE) &amp; """;"   )             )</f>
        <v/>
      </c>
      <c r="FN41" t="str">
        <f>IF(Data!$L42=FN$1, "",             IF(ISERR(SEARCH(FN$1,Data!$H42)),        "",          ";" &amp; VLOOKUP(FN$1,Data!$L:$N,3, FALSE) &amp; ",""" &amp; VLOOKUP(FN$1,Data!$L:$M,2, FALSE) &amp; """;"   )             )</f>
        <v/>
      </c>
      <c r="FO41" t="str">
        <f>IF(Data!$L42=FO$1, "",             IF(ISERR(SEARCH(FO$1,Data!$H42)),        "",          ";" &amp; VLOOKUP(FO$1,Data!$L:$N,3, FALSE) &amp; ",""" &amp; VLOOKUP(FO$1,Data!$L:$M,2, FALSE) &amp; """;"   )             )</f>
        <v/>
      </c>
      <c r="FP41" t="str">
        <f>IF(Data!$L42=FP$1, "",             IF(ISERR(SEARCH(FP$1,Data!$H42)),        "",          ";" &amp; VLOOKUP(FP$1,Data!$L:$N,3, FALSE) &amp; ",""" &amp; VLOOKUP(FP$1,Data!$L:$M,2, FALSE) &amp; """;"   )             )</f>
        <v/>
      </c>
      <c r="FQ41" t="str">
        <f>IF(Data!$L42=FQ$1, "",             IF(ISERR(SEARCH(FQ$1,Data!$H42)),        "",          ";" &amp; VLOOKUP(FQ$1,Data!$L:$N,3, FALSE) &amp; ",""" &amp; VLOOKUP(FQ$1,Data!$L:$M,2, FALSE) &amp; """;"   )             )</f>
        <v/>
      </c>
      <c r="FR41" t="str">
        <f>IF(Data!$L42=FR$1, "",             IF(ISERR(SEARCH(FR$1,Data!$H42)),        "",          ";" &amp; VLOOKUP(FR$1,Data!$L:$N,3, FALSE) &amp; ",""" &amp; VLOOKUP(FR$1,Data!$L:$M,2, FALSE) &amp; """;"   )             )</f>
        <v/>
      </c>
      <c r="FS41" t="str">
        <f>IF(Data!$L42=FS$1, "",             IF(ISERR(SEARCH(FS$1,Data!$H42)),        "",          ";" &amp; VLOOKUP(FS$1,Data!$L:$N,3, FALSE) &amp; ",""" &amp; VLOOKUP(FS$1,Data!$L:$M,2, FALSE) &amp; """;"   )             )</f>
        <v/>
      </c>
      <c r="FT41" t="str">
        <f>IF(Data!$L42=FT$1, "",             IF(ISERR(SEARCH(FT$1,Data!$H42)),        "",          ";" &amp; VLOOKUP(FT$1,Data!$L:$N,3, FALSE) &amp; ",""" &amp; VLOOKUP(FT$1,Data!$L:$M,2, FALSE) &amp; """;"   )             )</f>
        <v/>
      </c>
      <c r="FU41" t="str">
        <f>IF(Data!$L42=FU$1, "",             IF(ISERR(SEARCH(FU$1,Data!$H42)),        "",          ";" &amp; VLOOKUP(FU$1,Data!$L:$N,3, FALSE) &amp; ",""" &amp; VLOOKUP(FU$1,Data!$L:$M,2, FALSE) &amp; """;"   )             )</f>
        <v/>
      </c>
      <c r="FV41" t="str">
        <f>IF(Data!$L42=FV$1, "",             IF(ISERR(SEARCH(FV$1,Data!$H42)),        "",          ";" &amp; VLOOKUP(FV$1,Data!$L:$N,3, FALSE) &amp; ",""" &amp; VLOOKUP(FV$1,Data!$L:$M,2, FALSE) &amp; """;"   )             )</f>
        <v/>
      </c>
      <c r="FW41" t="str">
        <f>IF(Data!$L42=FW$1, "",             IF(ISERR(SEARCH(FW$1,Data!$H42)),        "",          ";" &amp; VLOOKUP(FW$1,Data!$L:$N,3, FALSE) &amp; ",""" &amp; VLOOKUP(FW$1,Data!$L:$M,2, FALSE) &amp; """;"   )             )</f>
        <v/>
      </c>
      <c r="FX41" t="str">
        <f>IF(Data!$L42=FX$1, "",             IF(ISERR(SEARCH(FX$1,Data!$H42)),        "",          ";" &amp; VLOOKUP(FX$1,Data!$L:$N,3, FALSE) &amp; ",""" &amp; VLOOKUP(FX$1,Data!$L:$M,2, FALSE) &amp; """;"   )             )</f>
        <v/>
      </c>
      <c r="FY41" t="str">
        <f>IF(Data!$L42=FY$1, "",             IF(ISERR(SEARCH(FY$1,Data!$H42)),        "",          ";" &amp; VLOOKUP(FY$1,Data!$L:$N,3, FALSE) &amp; ",""" &amp; VLOOKUP(FY$1,Data!$L:$M,2, FALSE) &amp; """;"   )             )</f>
        <v/>
      </c>
      <c r="FZ41" t="str">
        <f>IF(Data!$L42=FZ$1, "",             IF(ISERR(SEARCH(FZ$1,Data!$H42)),        "",          ";" &amp; VLOOKUP(FZ$1,Data!$L:$N,3, FALSE) &amp; ",""" &amp; VLOOKUP(FZ$1,Data!$L:$M,2, FALSE) &amp; """;"   )             )</f>
        <v/>
      </c>
      <c r="GA41" t="str">
        <f>IF(Data!$L42=GA$1, "",             IF(ISERR(SEARCH(GA$1,Data!$H42)),        "",          ";" &amp; VLOOKUP(GA$1,Data!$L:$N,3, FALSE) &amp; ",""" &amp; VLOOKUP(GA$1,Data!$L:$M,2, FALSE) &amp; """;"   )             )</f>
        <v/>
      </c>
      <c r="GB41" t="str">
        <f>IF(Data!$L42=GB$1, "",             IF(ISERR(SEARCH(GB$1,Data!$H42)),        "",          ";" &amp; VLOOKUP(GB$1,Data!$L:$N,3, FALSE) &amp; ",""" &amp; VLOOKUP(GB$1,Data!$L:$M,2, FALSE) &amp; """;"   )             )</f>
        <v/>
      </c>
      <c r="GC41" t="str">
        <f>IF(Data!$L42=GC$1, "",             IF(ISERR(SEARCH(GC$1,Data!$H42)),        "",          ";" &amp; VLOOKUP(GC$1,Data!$L:$N,3, FALSE) &amp; ",""" &amp; VLOOKUP(GC$1,Data!$L:$M,2, FALSE) &amp; """;"   )             )</f>
        <v/>
      </c>
      <c r="GD41" t="str">
        <f>IF(Data!$L42=GD$1, "",             IF(ISERR(SEARCH(GD$1,Data!$H42)),        "",          ";" &amp; VLOOKUP(GD$1,Data!$L:$N,3, FALSE) &amp; ",""" &amp; VLOOKUP(GD$1,Data!$L:$M,2, FALSE) &amp; """;"   )             )</f>
        <v/>
      </c>
      <c r="GE41" t="str">
        <f>IF(Data!$L42=GE$1, "",             IF(ISERR(SEARCH(GE$1,Data!$H42)),        "",          ";" &amp; VLOOKUP(GE$1,Data!$L:$N,3, FALSE) &amp; ",""" &amp; VLOOKUP(GE$1,Data!$L:$M,2, FALSE) &amp; """;"   )             )</f>
        <v/>
      </c>
      <c r="GF41" t="str">
        <f>IF(Data!$L42=GF$1, "",             IF(ISERR(SEARCH(GF$1,Data!$H42)),        "",          ";" &amp; VLOOKUP(GF$1,Data!$L:$N,3, FALSE) &amp; ",""" &amp; VLOOKUP(GF$1,Data!$L:$M,2, FALSE) &amp; """;"   )             )</f>
        <v/>
      </c>
      <c r="GG41" t="str">
        <f>IF(Data!$L42=GG$1, "",             IF(ISERR(SEARCH(GG$1,Data!$H42)),        "",          ";" &amp; VLOOKUP(GG$1,Data!$L:$N,3, FALSE) &amp; ",""" &amp; VLOOKUP(GG$1,Data!$L:$M,2, FALSE) &amp; """;"   )             )</f>
        <v/>
      </c>
      <c r="GH41" t="str">
        <f>IF(Data!$L42=GH$1, "",             IF(ISERR(SEARCH(GH$1,Data!$H42)),        "",          ";" &amp; VLOOKUP(GH$1,Data!$L:$N,3, FALSE) &amp; ",""" &amp; VLOOKUP(GH$1,Data!$L:$M,2, FALSE) &amp; """;"   )             )</f>
        <v/>
      </c>
      <c r="GI41" t="str">
        <f>IF(Data!$L42=GI$1, "",             IF(ISERR(SEARCH(GI$1,Data!$H42)),        "",          ";" &amp; VLOOKUP(GI$1,Data!$L:$N,3, FALSE) &amp; ",""" &amp; VLOOKUP(GI$1,Data!$L:$M,2, FALSE) &amp; """;"   )             )</f>
        <v/>
      </c>
      <c r="GJ41" t="str">
        <f>IF(Data!$L42=GJ$1, "",             IF(ISERR(SEARCH(GJ$1,Data!$H42)),        "",          ";" &amp; VLOOKUP(GJ$1,Data!$L:$N,3, FALSE) &amp; ",""" &amp; VLOOKUP(GJ$1,Data!$L:$M,2, FALSE) &amp; """;"   )             )</f>
        <v/>
      </c>
      <c r="GK41" t="str">
        <f>IF(Data!$L42=GK$1, "",             IF(ISERR(SEARCH(GK$1,Data!$H42)),        "",          ";" &amp; VLOOKUP(GK$1,Data!$L:$N,3, FALSE) &amp; ",""" &amp; VLOOKUP(GK$1,Data!$L:$M,2, FALSE) &amp; """;"   )             )</f>
        <v/>
      </c>
      <c r="GL41" t="str">
        <f>IF(Data!$L42=GL$1, "",             IF(ISERR(SEARCH(GL$1,Data!$H42)),        "",          ";" &amp; VLOOKUP(GL$1,Data!$L:$N,3, FALSE) &amp; ",""" &amp; VLOOKUP(GL$1,Data!$L:$M,2, FALSE) &amp; """;"   )             )</f>
        <v/>
      </c>
      <c r="GM41" t="str">
        <f>IF(Data!$L42=GM$1, "",             IF(ISERR(SEARCH(GM$1,Data!$H42)),        "",          ";" &amp; VLOOKUP(GM$1,Data!$L:$N,3, FALSE) &amp; ",""" &amp; VLOOKUP(GM$1,Data!$L:$M,2, FALSE) &amp; """;"   )             )</f>
        <v/>
      </c>
      <c r="GN41" t="str">
        <f>IF(Data!$L42=GN$1, "",             IF(ISERR(SEARCH(GN$1,Data!$H42)),        "",          ";" &amp; VLOOKUP(GN$1,Data!$L:$N,3, FALSE) &amp; ",""" &amp; VLOOKUP(GN$1,Data!$L:$M,2, FALSE) &amp; """;"   )             )</f>
        <v/>
      </c>
      <c r="GO41" t="str">
        <f>IF(Data!$L42=GO$1, "",             IF(ISERR(SEARCH(GO$1,Data!$H42)),        "",          ";" &amp; VLOOKUP(GO$1,Data!$L:$N,3, FALSE) &amp; ",""" &amp; VLOOKUP(GO$1,Data!$L:$M,2, FALSE) &amp; """;"   )             )</f>
        <v/>
      </c>
      <c r="GP41" t="str">
        <f>IF(Data!$L42=GP$1, "",             IF(ISERR(SEARCH(GP$1,Data!$H42)),        "",          ";" &amp; VLOOKUP(GP$1,Data!$L:$N,3, FALSE) &amp; ",""" &amp; VLOOKUP(GP$1,Data!$L:$M,2, FALSE) &amp; """;"   )             )</f>
        <v/>
      </c>
      <c r="GQ41" t="str">
        <f>IF(Data!$L42=GQ$1, "",             IF(ISERR(SEARCH(GQ$1,Data!$H42)),        "",          ";" &amp; VLOOKUP(GQ$1,Data!$L:$N,3, FALSE) &amp; ",""" &amp; VLOOKUP(GQ$1,Data!$L:$M,2, FALSE) &amp; """;"   )             )</f>
        <v/>
      </c>
      <c r="GR41" t="str">
        <f>IF(Data!$L42=GR$1, "",             IF(ISERR(SEARCH(GR$1,Data!$H42)),        "",          ";" &amp; VLOOKUP(GR$1,Data!$L:$N,3, FALSE) &amp; ",""" &amp; VLOOKUP(GR$1,Data!$L:$M,2, FALSE) &amp; """;"   )             )</f>
        <v/>
      </c>
      <c r="GS41" t="str">
        <f>IF(Data!$L42=GS$1, "",             IF(ISERR(SEARCH(GS$1,Data!$H42)),        "",          ";" &amp; VLOOKUP(GS$1,Data!$L:$N,3, FALSE) &amp; ",""" &amp; VLOOKUP(GS$1,Data!$L:$M,2, FALSE) &amp; """;"   )             )</f>
        <v/>
      </c>
      <c r="GT41" t="str">
        <f>IF(Data!$L42=GT$1, "",             IF(ISERR(SEARCH(GT$1,Data!$H42)),        "",          ";" &amp; VLOOKUP(GT$1,Data!$L:$N,3, FALSE) &amp; ",""" &amp; VLOOKUP(GT$1,Data!$L:$M,2, FALSE) &amp; """;"   )             )</f>
        <v/>
      </c>
      <c r="GU41" t="str">
        <f>IF(Data!$L42=GU$1, "",             IF(ISERR(SEARCH(GU$1,Data!$H42)),        "",          ";" &amp; VLOOKUP(GU$1,Data!$L:$N,3, FALSE) &amp; ",""" &amp; VLOOKUP(GU$1,Data!$L:$M,2, FALSE) &amp; """;"   )             )</f>
        <v/>
      </c>
      <c r="GV41" t="str">
        <f>IF(Data!$L42=GV$1, "",             IF(ISERR(SEARCH(GV$1,Data!$H42)),        "",          ";" &amp; VLOOKUP(GV$1,Data!$L:$N,3, FALSE) &amp; ",""" &amp; VLOOKUP(GV$1,Data!$L:$M,2, FALSE) &amp; """;"   )             )</f>
        <v/>
      </c>
      <c r="GW41" t="str">
        <f>IF(Data!$L42=GW$1, "",             IF(ISERR(SEARCH(GW$1,Data!$H42)),        "",          ";" &amp; VLOOKUP(GW$1,Data!$L:$N,3, FALSE) &amp; ",""" &amp; VLOOKUP(GW$1,Data!$L:$M,2, FALSE) &amp; """;"   )             )</f>
        <v/>
      </c>
      <c r="GX41" t="str">
        <f>IF(Data!$L42=GX$1, "",             IF(ISERR(SEARCH(GX$1,Data!$H42)),        "",          ";" &amp; VLOOKUP(GX$1,Data!$L:$N,3, FALSE) &amp; ",""" &amp; VLOOKUP(GX$1,Data!$L:$M,2, FALSE) &amp; """;"   )             )</f>
        <v/>
      </c>
      <c r="GY41" t="str">
        <f>IF(Data!$L42=GY$1, "",             IF(ISERR(SEARCH(GY$1,Data!$H42)),        "",          ";" &amp; VLOOKUP(GY$1,Data!$L:$N,3, FALSE) &amp; ",""" &amp; VLOOKUP(GY$1,Data!$L:$M,2, FALSE) &amp; """;"   )             )</f>
        <v/>
      </c>
      <c r="GZ41" t="str">
        <f>IF(Data!$L42=GZ$1, "",             IF(ISERR(SEARCH(GZ$1,Data!$H42)),        "",          ";" &amp; VLOOKUP(GZ$1,Data!$L:$N,3, FALSE) &amp; ",""" &amp; VLOOKUP(GZ$1,Data!$L:$M,2, FALSE) &amp; """;"   )             )</f>
        <v/>
      </c>
      <c r="HA41" t="str">
        <f>IF(Data!$L42=HA$1, "",             IF(ISERR(SEARCH(HA$1,Data!$H42)),        "",          ";" &amp; VLOOKUP(HA$1,Data!$L:$N,3, FALSE) &amp; ",""" &amp; VLOOKUP(HA$1,Data!$L:$M,2, FALSE) &amp; """;"   )             )</f>
        <v/>
      </c>
      <c r="HB41" t="str">
        <f>IF(Data!$L42=HB$1, "",             IF(ISERR(SEARCH(HB$1,Data!$H42)),        "",          ";" &amp; VLOOKUP(HB$1,Data!$L:$N,3, FALSE) &amp; ",""" &amp; VLOOKUP(HB$1,Data!$L:$M,2, FALSE) &amp; """;"   )             )</f>
        <v/>
      </c>
      <c r="HC41" t="str">
        <f>IF(Data!$L42=HC$1, "",             IF(ISERR(SEARCH(HC$1,Data!$H42)),        "",          ";" &amp; VLOOKUP(HC$1,Data!$L:$N,3, FALSE) &amp; ",""" &amp; VLOOKUP(HC$1,Data!$L:$M,2, FALSE) &amp; """;"   )             )</f>
        <v/>
      </c>
      <c r="HD41" t="str">
        <f>IF(Data!$L42=HD$1, "",             IF(ISERR(SEARCH(HD$1,Data!$H42)),        "",          ";" &amp; VLOOKUP(HD$1,Data!$L:$N,3, FALSE) &amp; ",""" &amp; VLOOKUP(HD$1,Data!$L:$M,2, FALSE) &amp; """;"   )             )</f>
        <v/>
      </c>
      <c r="HE41" t="str">
        <f>IF(Data!$L42=HE$1, "",             IF(ISERR(SEARCH(HE$1,Data!$H42)),        "",          ";" &amp; VLOOKUP(HE$1,Data!$L:$N,3, FALSE) &amp; ",""" &amp; VLOOKUP(HE$1,Data!$L:$M,2, FALSE) &amp; """;"   )             )</f>
        <v/>
      </c>
      <c r="HF41" t="str">
        <f>IF(Data!$L42=HF$1, "",             IF(ISERR(SEARCH(HF$1,Data!$H42)),        "",          ";" &amp; VLOOKUP(HF$1,Data!$L:$N,3, FALSE) &amp; ",""" &amp; VLOOKUP(HF$1,Data!$L:$M,2, FALSE) &amp; """;"   )             )</f>
        <v/>
      </c>
      <c r="HG41" t="str">
        <f>IF(Data!$L42=HG$1, "",             IF(ISERR(SEARCH(HG$1,Data!$H42)),        "",          ";" &amp; VLOOKUP(HG$1,Data!$L:$N,3, FALSE) &amp; ",""" &amp; VLOOKUP(HG$1,Data!$L:$M,2, FALSE) &amp; """;"   )             )</f>
        <v/>
      </c>
      <c r="HH41" t="str">
        <f>IF(Data!$L42=HH$1, "",             IF(ISERR(SEARCH(HH$1,Data!$H42)),        "",          ";" &amp; VLOOKUP(HH$1,Data!$L:$N,3, FALSE) &amp; ",""" &amp; VLOOKUP(HH$1,Data!$L:$M,2, FALSE) &amp; """;"   )             )</f>
        <v/>
      </c>
      <c r="HI41" t="str">
        <f>IF(Data!$L42=HI$1, "",             IF(ISERR(SEARCH(HI$1,Data!$H42)),        "",          ";" &amp; VLOOKUP(HI$1,Data!$L:$N,3, FALSE) &amp; ",""" &amp; VLOOKUP(HI$1,Data!$L:$M,2, FALSE) &amp; """;"   )             )</f>
        <v/>
      </c>
      <c r="HJ41" t="str">
        <f>IF(Data!$L42=HJ$1, "",             IF(ISERR(SEARCH(HJ$1,Data!$H42)),        "",          ";" &amp; VLOOKUP(HJ$1,Data!$L:$N,3, FALSE) &amp; ",""" &amp; VLOOKUP(HJ$1,Data!$L:$M,2, FALSE) &amp; """;"   )             )</f>
        <v/>
      </c>
      <c r="HK41" t="str">
        <f>IF(Data!$L42=HK$1, "",             IF(ISERR(SEARCH(HK$1,Data!$H42)),        "",          ";" &amp; VLOOKUP(HK$1,Data!$L:$N,3, FALSE) &amp; ",""" &amp; VLOOKUP(HK$1,Data!$L:$M,2, FALSE) &amp; """;"   )             )</f>
        <v/>
      </c>
      <c r="HL41" t="str">
        <f>IF(Data!$L42=HL$1, "",             IF(ISERR(SEARCH(HL$1,Data!$H42)),        "",          ";" &amp; VLOOKUP(HL$1,Data!$L:$N,3, FALSE) &amp; ",""" &amp; VLOOKUP(HL$1,Data!$L:$M,2, FALSE) &amp; """;"   )             )</f>
        <v/>
      </c>
      <c r="HM41" t="str">
        <f>IF(Data!$L42=HM$1, "",             IF(ISERR(SEARCH(HM$1,Data!$H42)),        "",          ";" &amp; VLOOKUP(HM$1,Data!$L:$N,3, FALSE) &amp; ",""" &amp; VLOOKUP(HM$1,Data!$L:$M,2, FALSE) &amp; """;"   )             )</f>
        <v/>
      </c>
      <c r="HN41" t="str">
        <f>IF(Data!$L42=HN$1, "",             IF(ISERR(SEARCH(HN$1,Data!$H42)),        "",          ";" &amp; VLOOKUP(HN$1,Data!$L:$N,3, FALSE) &amp; ",""" &amp; VLOOKUP(HN$1,Data!$L:$M,2, FALSE) &amp; """;"   )             )</f>
        <v/>
      </c>
      <c r="HO41" t="str">
        <f>IF(Data!$L42=HO$1, "",             IF(ISERR(SEARCH(HO$1,Data!$H42)),        "",          ";" &amp; VLOOKUP(HO$1,Data!$L:$N,3, FALSE) &amp; ",""" &amp; VLOOKUP(HO$1,Data!$L:$M,2, FALSE) &amp; """;"   )             )</f>
        <v/>
      </c>
      <c r="HP41" t="str">
        <f>IF(Data!$L42=HP$1, "",             IF(ISERR(SEARCH(HP$1,Data!$H42)),        "",          ";" &amp; VLOOKUP(HP$1,Data!$L:$N,3, FALSE) &amp; ",""" &amp; VLOOKUP(HP$1,Data!$L:$M,2, FALSE) &amp; """;"   )             )</f>
        <v/>
      </c>
      <c r="HQ41" t="str">
        <f>IF(Data!$L42=HQ$1, "",             IF(ISERR(SEARCH(HQ$1,Data!$H42)),        "",          ";" &amp; VLOOKUP(HQ$1,Data!$L:$N,3, FALSE) &amp; ",""" &amp; VLOOKUP(HQ$1,Data!$L:$M,2, FALSE) &amp; """;"   )             )</f>
        <v/>
      </c>
      <c r="HR41" t="str">
        <f>IF(Data!$L42=HR$1, "",             IF(ISERR(SEARCH(HR$1,Data!$H42)),        "",          ";" &amp; VLOOKUP(HR$1,Data!$L:$N,3, FALSE) &amp; ",""" &amp; VLOOKUP(HR$1,Data!$L:$M,2, FALSE) &amp; """;"   )             )</f>
        <v/>
      </c>
      <c r="HS41" t="str">
        <f>IF(Data!$L42=HS$1, "",             IF(ISERR(SEARCH(HS$1,Data!$H42)),        "",          ";" &amp; VLOOKUP(HS$1,Data!$L:$N,3, FALSE) &amp; ",""" &amp; VLOOKUP(HS$1,Data!$L:$M,2, FALSE) &amp; """;"   )             )</f>
        <v/>
      </c>
      <c r="HT41" t="str">
        <f>IF(Data!$L42=HT$1, "",             IF(ISERR(SEARCH(HT$1,Data!$H42)),        "",          ";" &amp; VLOOKUP(HT$1,Data!$L:$N,3, FALSE) &amp; ",""" &amp; VLOOKUP(HT$1,Data!$L:$M,2, FALSE) &amp; """;"   )             )</f>
        <v/>
      </c>
      <c r="HU41" t="str">
        <f>IF(Data!$L42=HU$1, "",             IF(ISERR(SEARCH(HU$1,Data!$H42)),        "",          ";" &amp; VLOOKUP(HU$1,Data!$L:$N,3, FALSE) &amp; ",""" &amp; VLOOKUP(HU$1,Data!$L:$M,2, FALSE) &amp; """;"   )             )</f>
        <v/>
      </c>
      <c r="HV41" t="str">
        <f>IF(Data!$L42=HV$1, "",             IF(ISERR(SEARCH(HV$1,Data!$H42)),        "",          ";" &amp; VLOOKUP(HV$1,Data!$L:$N,3, FALSE) &amp; ",""" &amp; VLOOKUP(HV$1,Data!$L:$M,2, FALSE) &amp; """;"   )             )</f>
        <v/>
      </c>
      <c r="HW41" t="str">
        <f>IF(Data!$L42=HW$1, "",             IF(ISERR(SEARCH(HW$1,Data!$H42)),        "",          ";" &amp; VLOOKUP(HW$1,Data!$L:$N,3, FALSE) &amp; ",""" &amp; VLOOKUP(HW$1,Data!$L:$M,2, FALSE) &amp; """;"   )             )</f>
        <v/>
      </c>
      <c r="HX41" t="str">
        <f>IF(Data!$L42=HX$1, "",             IF(ISERR(SEARCH(HX$1,Data!$H42)),        "",          ";" &amp; VLOOKUP(HX$1,Data!$L:$N,3, FALSE) &amp; ",""" &amp; VLOOKUP(HX$1,Data!$L:$M,2, FALSE) &amp; """;"   )             )</f>
        <v/>
      </c>
      <c r="HY41" t="str">
        <f>IF(Data!$L42=HY$1, "",             IF(ISERR(SEARCH(HY$1,Data!$H42)),        "",          ";" &amp; VLOOKUP(HY$1,Data!$L:$N,3, FALSE) &amp; ",""" &amp; VLOOKUP(HY$1,Data!$L:$M,2, FALSE) &amp; """;"   )             )</f>
        <v/>
      </c>
      <c r="HZ41" t="str">
        <f>IF(Data!$L42=HZ$1, "",             IF(ISERR(SEARCH(HZ$1,Data!$H42)),        "",          ";" &amp; VLOOKUP(HZ$1,Data!$L:$N,3, FALSE) &amp; ",""" &amp; VLOOKUP(HZ$1,Data!$L:$M,2, FALSE) &amp; """;"   )             )</f>
        <v/>
      </c>
      <c r="IA41" t="str">
        <f>IF(Data!$L42=IA$1, "",             IF(ISERR(SEARCH(IA$1,Data!$H42)),        "",          ";" &amp; VLOOKUP(IA$1,Data!$L:$N,3, FALSE) &amp; ",""" &amp; VLOOKUP(IA$1,Data!$L:$M,2, FALSE) &amp; """;"   )             )</f>
        <v/>
      </c>
      <c r="IB41" t="str">
        <f>IF(Data!$L42=IB$1, "",             IF(ISERR(SEARCH(IB$1,Data!$H42)),        "",          ";" &amp; VLOOKUP(IB$1,Data!$L:$N,3, FALSE) &amp; ",""" &amp; VLOOKUP(IB$1,Data!$L:$M,2, FALSE) &amp; """;"   )             )</f>
        <v/>
      </c>
      <c r="IC41" t="str">
        <f>IF(Data!$L42=IC$1, "",             IF(ISERR(SEARCH(IC$1,Data!$H42)),        "",          ";" &amp; VLOOKUP(IC$1,Data!$L:$N,3, FALSE) &amp; ",""" &amp; VLOOKUP(IC$1,Data!$L:$M,2, FALSE) &amp; """;"   )             )</f>
        <v/>
      </c>
      <c r="ID41" t="str">
        <f>IF(Data!$L42=ID$1, "",             IF(ISERR(SEARCH(ID$1,Data!$H42)),        "",          ";" &amp; VLOOKUP(ID$1,Data!$L:$N,3, FALSE) &amp; ",""" &amp; VLOOKUP(ID$1,Data!$L:$M,2, FALSE) &amp; """;"   )             )</f>
        <v/>
      </c>
      <c r="IE41" t="str">
        <f>IF(Data!$L42=IE$1, "",             IF(ISERR(SEARCH(IE$1,Data!$H42)),        "",          ";" &amp; VLOOKUP(IE$1,Data!$L:$N,3, FALSE) &amp; ",""" &amp; VLOOKUP(IE$1,Data!$L:$M,2, FALSE) &amp; """;"   )             )</f>
        <v/>
      </c>
      <c r="IF41" t="str">
        <f>IF(Data!$L42=IF$1, "",             IF(ISERR(SEARCH(IF$1,Data!$H42)),        "",          ";" &amp; VLOOKUP(IF$1,Data!$L:$N,3, FALSE) &amp; ",""" &amp; VLOOKUP(IF$1,Data!$L:$M,2, FALSE) &amp; """;"   )             )</f>
        <v/>
      </c>
      <c r="IG41" t="str">
        <f>IF(Data!$L42=IG$1, "",             IF(ISERR(SEARCH(IG$1,Data!$H42)),        "",          ";" &amp; VLOOKUP(IG$1,Data!$L:$N,3, FALSE) &amp; ",""" &amp; VLOOKUP(IG$1,Data!$L:$M,2, FALSE) &amp; """;"   )             )</f>
        <v/>
      </c>
      <c r="IH41" t="str">
        <f>IF(Data!$L42=IH$1, "",             IF(ISERR(SEARCH(IH$1,Data!$H42)),        "",          ";" &amp; VLOOKUP(IH$1,Data!$L:$N,3, FALSE) &amp; ",""" &amp; VLOOKUP(IH$1,Data!$L:$M,2, FALSE) &amp; """;"   )             )</f>
        <v/>
      </c>
      <c r="II41" t="str">
        <f>IF(Data!$L42=II$1, "",             IF(ISERR(SEARCH(II$1,Data!$H42)),        "",          ";" &amp; VLOOKUP(II$1,Data!$L:$N,3, FALSE) &amp; ",""" &amp; VLOOKUP(II$1,Data!$L:$M,2, FALSE) &amp; """;"   )             )</f>
        <v/>
      </c>
    </row>
    <row r="42" spans="1:243" x14ac:dyDescent="0.3">
      <c r="A42" t="str">
        <f>Data!L43</f>
        <v>Bossk</v>
      </c>
      <c r="B42" s="15" t="str">
        <f>VLOOKUP(Tableau36[[#This Row],[Character]],Data!L:N,3,FALSE)</f>
        <v>00000000-0000-0000-0000-000000000041</v>
      </c>
      <c r="C42" s="15" t="str">
        <f>VLOOKUP(Tableau36[[#This Row],[Character]],Data!L:M,2,FALSE)</f>
        <v>HUMAN</v>
      </c>
      <c r="D42" s="15" t="str">
        <f>SUBSTITUTE(     SUBSTITUTE(Tableau36[[#This Row],[character_id,character_type,friend_id,friend_type]],",""DROID""",""),    ",""HUMAN""", "")</f>
        <v>00000000-0000-0000-0000-000000000041,00000000-0000-0000-0000-000000000067/00000000-0000-0000-0000-000000000041,00000000-0000-0000-0000-000000000178/00000000-0000-0000-0000-000000000041,00000000-0000-0000-0000-000000000185/00000000-0000-0000-0000-000000000041,00000000-0000-0000-0000-000000000213</v>
      </c>
      <c r="E42" s="15" t="str">
        <f>IF(Tableau36[[#This Row],[With char''s id]] = "", "",    MID(Tableau36[[#This Row],[With char''s id]], 2, LEN(Tableau36[[#This Row],[With char''s id]])-1))</f>
        <v>00000000-0000-0000-0000-000000000041,"HUMAN",00000000-0000-0000-0000-000000000067,"HUMAN"/00000000-0000-0000-0000-000000000041,"HUMAN",00000000-0000-0000-0000-000000000178,"HUMAN"/00000000-0000-0000-0000-000000000041,"HUMAN",00000000-0000-0000-0000-000000000185,"HUMAN"/00000000-0000-0000-0000-000000000041,"HUMAN",00000000-0000-0000-0000-000000000213,"HUMAN"</v>
      </c>
      <c r="F42" s="15" t="str">
        <f>SUBSTITUTE(Tableau36[[#This Row],[List of friend''s id]],  "/",    "/" &amp; Tableau36[[#This Row],[Character''s id]] &amp; ",""" &amp; Tableau36[[#This Row],[Type]] &amp; """,")</f>
        <v>/00000000-0000-0000-0000-000000000041,"HUMAN",00000000-0000-0000-0000-000000000067,"HUMAN"/00000000-0000-0000-0000-000000000041,"HUMAN",00000000-0000-0000-0000-000000000178,"HUMAN"/00000000-0000-0000-0000-000000000041,"HUMAN",00000000-0000-0000-0000-000000000185,"HUMAN"/00000000-0000-0000-0000-000000000041,"HUMAN",00000000-0000-0000-0000-000000000213,"HUMAN"</v>
      </c>
      <c r="G42" t="str">
        <f>IF( Tableau36[[#This Row],[removed double semi-colon]]="", "", "/" &amp; MID(Tableau36[[#This Row],[removed double semi-colon]],2,LEN(Tableau36[[#This Row],[removed double semi-colon]]) - 2) )</f>
        <v>/00000000-0000-0000-0000-000000000067,"HUMAN"/00000000-0000-0000-0000-000000000178,"HUMAN"/00000000-0000-0000-0000-000000000185,"HUMAN"/00000000-0000-0000-0000-000000000213,"HUMAN"</v>
      </c>
      <c r="H42" t="str">
        <f>SUBSTITUTE(Tableau36[[#This Row],[Concatenation]],";;","/")</f>
        <v>;00000000-0000-0000-0000-000000000067,"HUMAN"/00000000-0000-0000-0000-000000000178,"HUMAN"/00000000-0000-0000-0000-000000000185,"HUMAN"/00000000-0000-0000-0000-000000000213,"HUMAN";</v>
      </c>
      <c r="I42" t="str">
        <f>friends!M42&amp; friends!N42&amp; friends!O42&amp; friends!P42&amp; friends!Q42&amp; friends!R42&amp; friends!S42&amp; friends!T42&amp; friends!U42&amp; friends!V42&amp; friends!W42&amp; friends!X42&amp; friends!Y42&amp; friends!Z42&amp; friends!AA42&amp; friends!AB42&amp; friends!AC42&amp; friends!AD42&amp; friends!AE42&amp; friends!AF42&amp; friends!AG42&amp; friends!AH42&amp; friends!AI42&amp; friends!AJ42&amp; friends!AK42&amp; friends!AL42&amp; friends!AM42&amp; friends!AN42&amp; friends!AO42&amp; friends!AP42&amp; friends!AQ42&amp; friends!AR42&amp; friends!AS42&amp; friends!AT42&amp; friends!AU42&amp; friends!AV42&amp; friends!AW42&amp; friends!AX42&amp; friends!AY42&amp; friends!AZ42&amp; friends!BA42&amp; friends!BB42&amp; friends!BC42&amp; friends!BD42&amp; friends!BE42&amp; friends!BF42&amp; friends!BG42&amp; friends!BH42&amp; friends!BI42&amp; friends!BJ42&amp; friends!BK42&amp; friends!BL42&amp; friends!BM42&amp; friends!BN42&amp; friends!BO42&amp; friends!BP42&amp; friends!BQ42&amp; friends!BR42&amp; friends!BS42&amp; friends!BT42&amp; friends!BU42&amp; friends!BV42&amp; friends!BW42&amp; friends!BX42&amp; friends!BY42&amp; friends!BZ42&amp; friends!CA42&amp; friends!CB42&amp; friends!CC42&amp; friends!CD42&amp; friends!CE42&amp; friends!CF42&amp; friends!CG42&amp; friends!CH42&amp; friends!CI42&amp; friends!CJ42&amp; friends!CK42&amp; friends!CL42&amp; friends!CM42&amp; friends!CN42&amp; friends!CO42&amp; friends!CP42&amp; friends!CQ42&amp; friends!CR42&amp; friends!CS42&amp; friends!CT42&amp; friends!CU42&amp; friends!CV42&amp; friends!CW42&amp; friends!CX42&amp; friends!CY42&amp; friends!CZ42&amp; friends!DA42&amp; friends!DB42&amp; friends!DC42&amp; friends!DD42&amp; friends!DE42&amp; friends!DF42&amp; friends!DG42&amp; friends!DH42&amp; friends!DI42&amp; friends!DJ42&amp; friends!DK42&amp; friends!DL42&amp; friends!DM42&amp; friends!DN42&amp; friends!DO42&amp; friends!DP42&amp; friends!DQ42&amp; friends!DR42&amp; friends!DS42&amp; friends!DT42&amp; friends!DU42&amp; friends!DV42&amp; friends!DW42&amp; friends!DX42&amp; friends!DY42&amp; friends!DZ42&amp; friends!EA42&amp; friends!EB42&amp; friends!EC42&amp; friends!ED42&amp; friends!EE42&amp; friends!EF42&amp; friends!EG42&amp; friends!EH42&amp; friends!EI42&amp; friends!EJ42&amp; friends!EK42&amp; friends!EL42&amp; friends!EM42&amp; friends!EN42&amp; friends!EO42&amp; friends!EP42&amp; friends!EQ42&amp; friends!ER42&amp; friends!ES42&amp; friends!ET42&amp; friends!EU42&amp; friends!EV42&amp; friends!EW42&amp; friends!EX42&amp; friends!EY42&amp; friends!EZ42&amp; friends!FA42&amp; friends!FB42&amp; friends!FC42&amp; friends!FD42&amp; friends!FE42&amp; friends!FF42&amp; friends!FG42&amp; friends!FH42&amp; friends!FI42&amp; friends!FJ42&amp; friends!FK42&amp; friends!FL42&amp; friends!FM42&amp; friends!FN42&amp; friends!FO42&amp; friends!FP42&amp; friends!FQ42&amp; friends!FR42&amp; friends!FS42&amp; friends!FT42&amp; friends!FU42&amp; friends!FV42&amp; friends!FW42&amp; friends!FX42&amp; friends!FY42&amp; friends!FZ42&amp; friends!GA42&amp; friends!GB42&amp; friends!GC42&amp; friends!GD42&amp; friends!GE42&amp; friends!GF42&amp; friends!GG42&amp; friends!GH42&amp; friends!GI42&amp; friends!GJ42&amp; friends!GK42&amp; friends!GL42&amp; friends!GM42&amp; friends!GN42&amp; friends!GO42&amp; friends!GP42&amp; friends!GQ42&amp; friends!GR42&amp; friends!GS42&amp; friends!GT42&amp; friends!GU42&amp; friends!GV42&amp; friends!GW42&amp; friends!GX42&amp; friends!GY42&amp; friends!GZ42&amp; friends!HA42&amp; friends!HB42&amp; friends!HC42&amp; friends!HD42&amp; friends!HE42&amp; friends!HF42&amp; friends!HG42&amp; friends!HH42&amp; friends!HI42&amp; friends!HJ42&amp; friends!HK42&amp; friends!HL42&amp; friends!HM42&amp; friends!HN42&amp; friends!HO42&amp; friends!HP42&amp; friends!HQ42&amp; friends!HR42&amp; friends!HS42&amp; friends!HT42&amp; friends!HU42&amp; friends!HV42&amp; friends!HW42&amp; friends!HX42&amp; friends!HY42&amp; friends!HZ42&amp; friends!IA42&amp; friends!IB42&amp; friends!IC42&amp; friends!ID42&amp; friends!IE42&amp; friends!IF42&amp; friends!IG42&amp; friends!IH42&amp; friends!II42</f>
        <v>;00000000-0000-0000-0000-000000000067,"HUMAN";;00000000-0000-0000-0000-000000000178,"HUMAN";;00000000-0000-0000-0000-000000000185,"HUMAN";;00000000-0000-0000-0000-000000000213,"HUMAN";</v>
      </c>
      <c r="M42" t="str">
        <f>IF(Data!$L43=M$1, "",             IF(ISERR(SEARCH(M$1,Data!$H43)),        "",          ";" &amp; VLOOKUP(M$1,Data!$L:$N,3, FALSE) &amp; ",""" &amp; VLOOKUP(M$1,Data!$L:$M,2, FALSE) &amp; """;"   )             )</f>
        <v/>
      </c>
      <c r="N42" t="str">
        <f>IF(Data!$L43=N$1, "",             IF(ISERR(SEARCH(N$1,Data!$H43)),        "",          ";" &amp; VLOOKUP(N$1,Data!$L:$N,3, FALSE) &amp; ",""" &amp; VLOOKUP(N$1,Data!$L:$M,2, FALSE) &amp; """;"   )             )</f>
        <v/>
      </c>
      <c r="O42" t="str">
        <f>IF(Data!$L43=O$1, "",             IF(ISERR(SEARCH(O$1,Data!$H43)),        "",          ";" &amp; VLOOKUP(O$1,Data!$L:$N,3, FALSE) &amp; ",""" &amp; VLOOKUP(O$1,Data!$L:$M,2, FALSE) &amp; """;"   )             )</f>
        <v/>
      </c>
      <c r="P42" t="str">
        <f>IF(Data!$L43=P$1, "",             IF(ISERR(SEARCH(P$1,Data!$H43)),        "",          ";" &amp; VLOOKUP(P$1,Data!$L:$N,3, FALSE) &amp; ",""" &amp; VLOOKUP(P$1,Data!$L:$M,2, FALSE) &amp; """;"   )             )</f>
        <v/>
      </c>
      <c r="Q42" t="str">
        <f>IF(Data!$L43=Q$1, "",             IF(ISERR(SEARCH(Q$1,Data!$H43)),        "",          ";" &amp; VLOOKUP(Q$1,Data!$L:$N,3, FALSE) &amp; ",""" &amp; VLOOKUP(Q$1,Data!$L:$M,2, FALSE) &amp; """;"   )             )</f>
        <v/>
      </c>
      <c r="R42" t="str">
        <f>IF(Data!$L43=R$1, "",             IF(ISERR(SEARCH(R$1,Data!$H43)),        "",          ";" &amp; VLOOKUP(R$1,Data!$L:$N,3, FALSE) &amp; ",""" &amp; VLOOKUP(R$1,Data!$L:$M,2, FALSE) &amp; """;"   )             )</f>
        <v/>
      </c>
      <c r="S42" t="str">
        <f>IF(Data!$L43=S$1, "",             IF(ISERR(SEARCH(S$1,Data!$H43)),        "",          ";" &amp; VLOOKUP(S$1,Data!$L:$N,3, FALSE) &amp; ",""" &amp; VLOOKUP(S$1,Data!$L:$M,2, FALSE) &amp; """;"   )             )</f>
        <v/>
      </c>
      <c r="T42" t="str">
        <f>IF(Data!$L43=T$1, "",             IF(ISERR(SEARCH(T$1,Data!$H43)),        "",          ";" &amp; VLOOKUP(T$1,Data!$L:$N,3, FALSE) &amp; ",""" &amp; VLOOKUP(T$1,Data!$L:$M,2, FALSE) &amp; """;"   )             )</f>
        <v/>
      </c>
      <c r="U42" t="str">
        <f>IF(Data!$L43=U$1, "",             IF(ISERR(SEARCH(U$1,Data!$H43)),        "",          ";" &amp; VLOOKUP(U$1,Data!$L:$N,3, FALSE) &amp; ",""" &amp; VLOOKUP(U$1,Data!$L:$M,2, FALSE) &amp; """;"   )             )</f>
        <v/>
      </c>
      <c r="V42" t="str">
        <f>IF(Data!$L43=V$1, "",             IF(ISERR(SEARCH(V$1,Data!$H43)),        "",          ";" &amp; VLOOKUP(V$1,Data!$L:$N,3, FALSE) &amp; ",""" &amp; VLOOKUP(V$1,Data!$L:$M,2, FALSE) &amp; """;"   )             )</f>
        <v/>
      </c>
      <c r="W42" t="str">
        <f>IF(Data!$L43=W$1, "",             IF(ISERR(SEARCH(W$1,Data!$H43)),        "",          ";" &amp; VLOOKUP(W$1,Data!$L:$N,3, FALSE) &amp; ",""" &amp; VLOOKUP(W$1,Data!$L:$M,2, FALSE) &amp; """;"   )             )</f>
        <v/>
      </c>
      <c r="X42" t="str">
        <f>IF(Data!$L43=X$1, "",             IF(ISERR(SEARCH(X$1,Data!$H43)),        "",          ";" &amp; VLOOKUP(X$1,Data!$L:$N,3, FALSE) &amp; ",""" &amp; VLOOKUP(X$1,Data!$L:$M,2, FALSE) &amp; """;"   )             )</f>
        <v/>
      </c>
      <c r="Y42" t="str">
        <f>IF(Data!$L43=Y$1, "",             IF(ISERR(SEARCH(Y$1,Data!$H43)),        "",          ";" &amp; VLOOKUP(Y$1,Data!$L:$N,3, FALSE) &amp; ",""" &amp; VLOOKUP(Y$1,Data!$L:$M,2, FALSE) &amp; """;"   )             )</f>
        <v/>
      </c>
      <c r="Z42" t="str">
        <f>IF(Data!$L43=Z$1, "",             IF(ISERR(SEARCH(Z$1,Data!$H43)),        "",          ";" &amp; VLOOKUP(Z$1,Data!$L:$N,3, FALSE) &amp; ",""" &amp; VLOOKUP(Z$1,Data!$L:$M,2, FALSE) &amp; """;"   )             )</f>
        <v/>
      </c>
      <c r="AA42" t="str">
        <f>IF(Data!$L43=AA$1, "",             IF(ISERR(SEARCH(AA$1,Data!$H43)),        "",          ";" &amp; VLOOKUP(AA$1,Data!$L:$N,3, FALSE) &amp; ",""" &amp; VLOOKUP(AA$1,Data!$L:$M,2, FALSE) &amp; """;"   )             )</f>
        <v/>
      </c>
      <c r="AB42" t="str">
        <f>IF(Data!$L43=AB$1, "",             IF(ISERR(SEARCH(AB$1,Data!$H43)),        "",          ";" &amp; VLOOKUP(AB$1,Data!$L:$N,3, FALSE) &amp; ",""" &amp; VLOOKUP(AB$1,Data!$L:$M,2, FALSE) &amp; """;"   )             )</f>
        <v/>
      </c>
      <c r="AC42" t="str">
        <f>IF(Data!$L43=AC$1, "",             IF(ISERR(SEARCH(AC$1,Data!$H43)),        "",          ";" &amp; VLOOKUP(AC$1,Data!$L:$N,3, FALSE) &amp; ",""" &amp; VLOOKUP(AC$1,Data!$L:$M,2, FALSE) &amp; """;"   )             )</f>
        <v/>
      </c>
      <c r="AD42" t="str">
        <f>IF(Data!$L43=AD$1, "",             IF(ISERR(SEARCH(AD$1,Data!$H43)),        "",          ";" &amp; VLOOKUP(AD$1,Data!$L:$N,3, FALSE) &amp; ",""" &amp; VLOOKUP(AD$1,Data!$L:$M,2, FALSE) &amp; """;"   )             )</f>
        <v/>
      </c>
      <c r="AE42" t="str">
        <f>IF(Data!$L43=AE$1, "",             IF(ISERR(SEARCH(AE$1,Data!$H43)),        "",          ";" &amp; VLOOKUP(AE$1,Data!$L:$N,3, FALSE) &amp; ",""" &amp; VLOOKUP(AE$1,Data!$L:$M,2, FALSE) &amp; """;"   )             )</f>
        <v/>
      </c>
      <c r="AF42" t="str">
        <f>IF(Data!$L43=AF$1, "",             IF(ISERR(SEARCH(AF$1,Data!$H43)),        "",          ";" &amp; VLOOKUP(AF$1,Data!$L:$N,3, FALSE) &amp; ",""" &amp; VLOOKUP(AF$1,Data!$L:$M,2, FALSE) &amp; """;"   )             )</f>
        <v/>
      </c>
      <c r="AG42" t="str">
        <f>IF(Data!$L43=AG$1, "",             IF(ISERR(SEARCH(AG$1,Data!$H43)),        "",          ";" &amp; VLOOKUP(AG$1,Data!$L:$N,3, FALSE) &amp; ",""" &amp; VLOOKUP(AG$1,Data!$L:$M,2, FALSE) &amp; """;"   )             )</f>
        <v/>
      </c>
      <c r="AH42" t="str">
        <f>IF(Data!$L43=AH$1, "",             IF(ISERR(SEARCH(AH$1,Data!$H43)),        "",          ";" &amp; VLOOKUP(AH$1,Data!$L:$N,3, FALSE) &amp; ",""" &amp; VLOOKUP(AH$1,Data!$L:$M,2, FALSE) &amp; """;"   )             )</f>
        <v/>
      </c>
      <c r="AI42" t="str">
        <f>IF(Data!$L43=AI$1, "",             IF(ISERR(SEARCH(AI$1,Data!$H43)),        "",          ";" &amp; VLOOKUP(AI$1,Data!$L:$N,3, FALSE) &amp; ",""" &amp; VLOOKUP(AI$1,Data!$L:$M,2, FALSE) &amp; """;"   )             )</f>
        <v/>
      </c>
      <c r="AJ42" t="str">
        <f>IF(Data!$L43=AJ$1, "",             IF(ISERR(SEARCH(AJ$1,Data!$H43)),        "",          ";" &amp; VLOOKUP(AJ$1,Data!$L:$N,3, FALSE) &amp; ",""" &amp; VLOOKUP(AJ$1,Data!$L:$M,2, FALSE) &amp; """;"   )             )</f>
        <v/>
      </c>
      <c r="AK42" t="str">
        <f>IF(Data!$L43=AK$1, "",             IF(ISERR(SEARCH(AK$1,Data!$H43)),        "",          ";" &amp; VLOOKUP(AK$1,Data!$L:$N,3, FALSE) &amp; ",""" &amp; VLOOKUP(AK$1,Data!$L:$M,2, FALSE) &amp; """;"   )             )</f>
        <v/>
      </c>
      <c r="AL42" t="str">
        <f>IF(Data!$L43=AL$1, "",             IF(ISERR(SEARCH(AL$1,Data!$H43)),        "",          ";" &amp; VLOOKUP(AL$1,Data!$L:$N,3, FALSE) &amp; ",""" &amp; VLOOKUP(AL$1,Data!$L:$M,2, FALSE) &amp; """;"   )             )</f>
        <v/>
      </c>
      <c r="AM42" t="str">
        <f>IF(Data!$L43=AM$1, "",             IF(ISERR(SEARCH(AM$1,Data!$H43)),        "",          ";" &amp; VLOOKUP(AM$1,Data!$L:$N,3, FALSE) &amp; ",""" &amp; VLOOKUP(AM$1,Data!$L:$M,2, FALSE) &amp; """;"   )             )</f>
        <v/>
      </c>
      <c r="AN42" t="str">
        <f>IF(Data!$L43=AN$1, "",             IF(ISERR(SEARCH(AN$1,Data!$H43)),        "",          ";" &amp; VLOOKUP(AN$1,Data!$L:$N,3, FALSE) &amp; ",""" &amp; VLOOKUP(AN$1,Data!$L:$M,2, FALSE) &amp; """;"   )             )</f>
        <v/>
      </c>
      <c r="AO42" t="str">
        <f>IF(Data!$L43=AO$1, "",             IF(ISERR(SEARCH(AO$1,Data!$H43)),        "",          ";" &amp; VLOOKUP(AO$1,Data!$L:$N,3, FALSE) &amp; ",""" &amp; VLOOKUP(AO$1,Data!$L:$M,2, FALSE) &amp; """;"   )             )</f>
        <v/>
      </c>
      <c r="AP42" t="str">
        <f>IF(Data!$L43=AP$1, "",             IF(ISERR(SEARCH(AP$1,Data!$H43)),        "",          ";" &amp; VLOOKUP(AP$1,Data!$L:$N,3, FALSE) &amp; ",""" &amp; VLOOKUP(AP$1,Data!$L:$M,2, FALSE) &amp; """;"   )             )</f>
        <v/>
      </c>
      <c r="AQ42" t="str">
        <f>IF(Data!$L43=AQ$1, "",             IF(ISERR(SEARCH(AQ$1,Data!$H43)),        "",          ";" &amp; VLOOKUP(AQ$1,Data!$L:$N,3, FALSE) &amp; ",""" &amp; VLOOKUP(AQ$1,Data!$L:$M,2, FALSE) &amp; """;"   )             )</f>
        <v/>
      </c>
      <c r="AR42" t="str">
        <f>IF(Data!$L43=AR$1, "",             IF(ISERR(SEARCH(AR$1,Data!$H43)),        "",          ";" &amp; VLOOKUP(AR$1,Data!$L:$N,3, FALSE) &amp; ",""" &amp; VLOOKUP(AR$1,Data!$L:$M,2, FALSE) &amp; """;"   )             )</f>
        <v/>
      </c>
      <c r="AS42" t="str">
        <f>IF(Data!$L43=AS$1, "",             IF(ISERR(SEARCH(AS$1,Data!$H43)),        "",          ";" &amp; VLOOKUP(AS$1,Data!$L:$N,3, FALSE) &amp; ",""" &amp; VLOOKUP(AS$1,Data!$L:$M,2, FALSE) &amp; """;"   )             )</f>
        <v/>
      </c>
      <c r="AT42" t="str">
        <f>IF(Data!$L43=AT$1, "",             IF(ISERR(SEARCH(AT$1,Data!$H43)),        "",          ";" &amp; VLOOKUP(AT$1,Data!$L:$N,3, FALSE) &amp; ",""" &amp; VLOOKUP(AT$1,Data!$L:$M,2, FALSE) &amp; """;"   )             )</f>
        <v/>
      </c>
      <c r="AU42" t="str">
        <f>IF(Data!$L43=AU$1, "",             IF(ISERR(SEARCH(AU$1,Data!$H43)),        "",          ";" &amp; VLOOKUP(AU$1,Data!$L:$N,3, FALSE) &amp; ",""" &amp; VLOOKUP(AU$1,Data!$L:$M,2, FALSE) &amp; """;"   )             )</f>
        <v/>
      </c>
      <c r="AV42" t="str">
        <f>IF(Data!$L43=AV$1, "",             IF(ISERR(SEARCH(AV$1,Data!$H43)),        "",          ";" &amp; VLOOKUP(AV$1,Data!$L:$N,3, FALSE) &amp; ",""" &amp; VLOOKUP(AV$1,Data!$L:$M,2, FALSE) &amp; """;"   )             )</f>
        <v/>
      </c>
      <c r="AW42" t="str">
        <f>IF(Data!$L43=AW$1, "",             IF(ISERR(SEARCH(AW$1,Data!$H43)),        "",          ";" &amp; VLOOKUP(AW$1,Data!$L:$N,3, FALSE) &amp; ",""" &amp; VLOOKUP(AW$1,Data!$L:$M,2, FALSE) &amp; """;"   )             )</f>
        <v/>
      </c>
      <c r="AX42" t="str">
        <f>IF(Data!$L43=AX$1, "",             IF(ISERR(SEARCH(AX$1,Data!$H43)),        "",          ";" &amp; VLOOKUP(AX$1,Data!$L:$N,3, FALSE) &amp; ",""" &amp; VLOOKUP(AX$1,Data!$L:$M,2, FALSE) &amp; """;"   )             )</f>
        <v/>
      </c>
      <c r="AY42" t="str">
        <f>IF(Data!$L43=AY$1, "",             IF(ISERR(SEARCH(AY$1,Data!$H43)),        "",          ";" &amp; VLOOKUP(AY$1,Data!$L:$N,3, FALSE) &amp; ",""" &amp; VLOOKUP(AY$1,Data!$L:$M,2, FALSE) &amp; """;"   )             )</f>
        <v/>
      </c>
      <c r="AZ42" t="str">
        <f>IF(Data!$L43=AZ$1, "",             IF(ISERR(SEARCH(AZ$1,Data!$H43)),        "",          ";" &amp; VLOOKUP(AZ$1,Data!$L:$N,3, FALSE) &amp; ",""" &amp; VLOOKUP(AZ$1,Data!$L:$M,2, FALSE) &amp; """;"   )             )</f>
        <v/>
      </c>
      <c r="BA42" t="str">
        <f>IF(Data!$L43=BA$1, "",             IF(ISERR(SEARCH(BA$1,Data!$H43)),        "",          ";" &amp; VLOOKUP(BA$1,Data!$L:$N,3, FALSE) &amp; ",""" &amp; VLOOKUP(BA$1,Data!$L:$M,2, FALSE) &amp; """;"   )             )</f>
        <v/>
      </c>
      <c r="BB42" t="str">
        <f>IF(Data!$L43=BB$1, "",             IF(ISERR(SEARCH(BB$1,Data!$H43)),        "",          ";" &amp; VLOOKUP(BB$1,Data!$L:$N,3, FALSE) &amp; ",""" &amp; VLOOKUP(BB$1,Data!$L:$M,2, FALSE) &amp; """;"   )             )</f>
        <v/>
      </c>
      <c r="BC42" t="str">
        <f>IF(Data!$L43=BC$1, "",             IF(ISERR(SEARCH(BC$1,Data!$H43)),        "",          ";" &amp; VLOOKUP(BC$1,Data!$L:$N,3, FALSE) &amp; ",""" &amp; VLOOKUP(BC$1,Data!$L:$M,2, FALSE) &amp; """;"   )             )</f>
        <v/>
      </c>
      <c r="BD42" t="str">
        <f>IF(Data!$L43=BD$1, "",             IF(ISERR(SEARCH(BD$1,Data!$H43)),        "",          ";" &amp; VLOOKUP(BD$1,Data!$L:$N,3, FALSE) &amp; ",""" &amp; VLOOKUP(BD$1,Data!$L:$M,2, FALSE) &amp; """;"   )             )</f>
        <v/>
      </c>
      <c r="BE42" t="str">
        <f>IF(Data!$L43=BE$1, "",             IF(ISERR(SEARCH(BE$1,Data!$H43)),        "",          ";" &amp; VLOOKUP(BE$1,Data!$L:$N,3, FALSE) &amp; ",""" &amp; VLOOKUP(BE$1,Data!$L:$M,2, FALSE) &amp; """;"   )             )</f>
        <v/>
      </c>
      <c r="BF42" t="str">
        <f>IF(Data!$L43=BF$1, "",             IF(ISERR(SEARCH(BF$1,Data!$H43)),        "",          ";" &amp; VLOOKUP(BF$1,Data!$L:$N,3, FALSE) &amp; ",""" &amp; VLOOKUP(BF$1,Data!$L:$M,2, FALSE) &amp; """;"   )             )</f>
        <v/>
      </c>
      <c r="BG42" t="str">
        <f>IF(Data!$L43=BG$1, "",             IF(ISERR(SEARCH(BG$1,Data!$H43)),        "",          ";" &amp; VLOOKUP(BG$1,Data!$L:$N,3, FALSE) &amp; ",""" &amp; VLOOKUP(BG$1,Data!$L:$M,2, FALSE) &amp; """;"   )             )</f>
        <v/>
      </c>
      <c r="BH42" t="str">
        <f>IF(Data!$L43=BH$1, "",             IF(ISERR(SEARCH(BH$1,Data!$H43)),        "",          ";" &amp; VLOOKUP(BH$1,Data!$L:$N,3, FALSE) &amp; ",""" &amp; VLOOKUP(BH$1,Data!$L:$M,2, FALSE) &amp; """;"   )             )</f>
        <v/>
      </c>
      <c r="BI42" t="str">
        <f>IF(Data!$L43=BI$1, "",             IF(ISERR(SEARCH(BI$1,Data!$H43)),        "",          ";" &amp; VLOOKUP(BI$1,Data!$L:$N,3, FALSE) &amp; ",""" &amp; VLOOKUP(BI$1,Data!$L:$M,2, FALSE) &amp; """;"   )             )</f>
        <v/>
      </c>
      <c r="BJ42" t="str">
        <f>IF(Data!$L43=BJ$1, "",             IF(ISERR(SEARCH(BJ$1,Data!$H43)),        "",          ";" &amp; VLOOKUP(BJ$1,Data!$L:$N,3, FALSE) &amp; ",""" &amp; VLOOKUP(BJ$1,Data!$L:$M,2, FALSE) &amp; """;"   )             )</f>
        <v/>
      </c>
      <c r="BK42" t="str">
        <f>IF(Data!$L43=BK$1, "",             IF(ISERR(SEARCH(BK$1,Data!$H43)),        "",          ";" &amp; VLOOKUP(BK$1,Data!$L:$N,3, FALSE) &amp; ",""" &amp; VLOOKUP(BK$1,Data!$L:$M,2, FALSE) &amp; """;"   )             )</f>
        <v/>
      </c>
      <c r="BL42" t="str">
        <f>IF(Data!$L43=BL$1, "",             IF(ISERR(SEARCH(BL$1,Data!$H43)),        "",          ";" &amp; VLOOKUP(BL$1,Data!$L:$N,3, FALSE) &amp; ",""" &amp; VLOOKUP(BL$1,Data!$L:$M,2, FALSE) &amp; """;"   )             )</f>
        <v>;00000000-0000-0000-0000-000000000067,"HUMAN";</v>
      </c>
      <c r="BM42" t="str">
        <f>IF(Data!$L43=BM$1, "",             IF(ISERR(SEARCH(BM$1,Data!$H43)),        "",          ";" &amp; VLOOKUP(BM$1,Data!$L:$N,3, FALSE) &amp; ",""" &amp; VLOOKUP(BM$1,Data!$L:$M,2, FALSE) &amp; """;"   )             )</f>
        <v/>
      </c>
      <c r="BN42" t="str">
        <f>IF(Data!$L43=BN$1, "",             IF(ISERR(SEARCH(BN$1,Data!$H43)),        "",          ";" &amp; VLOOKUP(BN$1,Data!$L:$N,3, FALSE) &amp; ",""" &amp; VLOOKUP(BN$1,Data!$L:$M,2, FALSE) &amp; """;"   )             )</f>
        <v/>
      </c>
      <c r="BO42" t="str">
        <f>IF(Data!$L43=BO$1, "",             IF(ISERR(SEARCH(BO$1,Data!$H43)),        "",          ";" &amp; VLOOKUP(BO$1,Data!$L:$N,3, FALSE) &amp; ",""" &amp; VLOOKUP(BO$1,Data!$L:$M,2, FALSE) &amp; """;"   )             )</f>
        <v/>
      </c>
      <c r="BP42" t="str">
        <f>IF(Data!$L43=BP$1, "",             IF(ISERR(SEARCH(BP$1,Data!$H43)),        "",          ";" &amp; VLOOKUP(BP$1,Data!$L:$N,3, FALSE) &amp; ",""" &amp; VLOOKUP(BP$1,Data!$L:$M,2, FALSE) &amp; """;"   )             )</f>
        <v/>
      </c>
      <c r="BQ42" t="str">
        <f>IF(Data!$L43=BQ$1, "",             IF(ISERR(SEARCH(BQ$1,Data!$H43)),        "",          ";" &amp; VLOOKUP(BQ$1,Data!$L:$N,3, FALSE) &amp; ",""" &amp; VLOOKUP(BQ$1,Data!$L:$M,2, FALSE) &amp; """;"   )             )</f>
        <v/>
      </c>
      <c r="BR42" t="str">
        <f>IF(Data!$L43=BR$1, "",             IF(ISERR(SEARCH(BR$1,Data!$H43)),        "",          ";" &amp; VLOOKUP(BR$1,Data!$L:$N,3, FALSE) &amp; ",""" &amp; VLOOKUP(BR$1,Data!$L:$M,2, FALSE) &amp; """;"   )             )</f>
        <v/>
      </c>
      <c r="BS42" t="str">
        <f>IF(Data!$L43=BS$1, "",             IF(ISERR(SEARCH(BS$1,Data!$H43)),        "",          ";" &amp; VLOOKUP(BS$1,Data!$L:$N,3, FALSE) &amp; ",""" &amp; VLOOKUP(BS$1,Data!$L:$M,2, FALSE) &amp; """;"   )             )</f>
        <v/>
      </c>
      <c r="BT42" t="str">
        <f>IF(Data!$L43=BT$1, "",             IF(ISERR(SEARCH(BT$1,Data!$H43)),        "",          ";" &amp; VLOOKUP(BT$1,Data!$L:$N,3, FALSE) &amp; ",""" &amp; VLOOKUP(BT$1,Data!$L:$M,2, FALSE) &amp; """;"   )             )</f>
        <v/>
      </c>
      <c r="BU42" t="str">
        <f>IF(Data!$L43=BU$1, "",             IF(ISERR(SEARCH(BU$1,Data!$H43)),        "",          ";" &amp; VLOOKUP(BU$1,Data!$L:$N,3, FALSE) &amp; ",""" &amp; VLOOKUP(BU$1,Data!$L:$M,2, FALSE) &amp; """;"   )             )</f>
        <v/>
      </c>
      <c r="BV42" t="str">
        <f>IF(Data!$L43=BV$1, "",             IF(ISERR(SEARCH(BV$1,Data!$H43)),        "",          ";" &amp; VLOOKUP(BV$1,Data!$L:$N,3, FALSE) &amp; ",""" &amp; VLOOKUP(BV$1,Data!$L:$M,2, FALSE) &amp; """;"   )             )</f>
        <v/>
      </c>
      <c r="BW42" t="str">
        <f>IF(Data!$L43=BW$1, "",             IF(ISERR(SEARCH(BW$1,Data!$H43)),        "",          ";" &amp; VLOOKUP(BW$1,Data!$L:$N,3, FALSE) &amp; ",""" &amp; VLOOKUP(BW$1,Data!$L:$M,2, FALSE) &amp; """;"   )             )</f>
        <v/>
      </c>
      <c r="BX42" t="str">
        <f>IF(Data!$L43=BX$1, "",             IF(ISERR(SEARCH(BX$1,Data!$H43)),        "",          ";" &amp; VLOOKUP(BX$1,Data!$L:$N,3, FALSE) &amp; ",""" &amp; VLOOKUP(BX$1,Data!$L:$M,2, FALSE) &amp; """;"   )             )</f>
        <v/>
      </c>
      <c r="BY42" t="str">
        <f>IF(Data!$L43=BY$1, "",             IF(ISERR(SEARCH(BY$1,Data!$H43)),        "",          ";" &amp; VLOOKUP(BY$1,Data!$L:$N,3, FALSE) &amp; ",""" &amp; VLOOKUP(BY$1,Data!$L:$M,2, FALSE) &amp; """;"   )             )</f>
        <v/>
      </c>
      <c r="BZ42" t="str">
        <f>IF(Data!$L43=BZ$1, "",             IF(ISERR(SEARCH(BZ$1,Data!$H43)),        "",          ";" &amp; VLOOKUP(BZ$1,Data!$L:$N,3, FALSE) &amp; ",""" &amp; VLOOKUP(BZ$1,Data!$L:$M,2, FALSE) &amp; """;"   )             )</f>
        <v/>
      </c>
      <c r="CA42" t="str">
        <f>IF(Data!$L43=CA$1, "",             IF(ISERR(SEARCH(CA$1,Data!$H43)),        "",          ";" &amp; VLOOKUP(CA$1,Data!$L:$N,3, FALSE) &amp; ",""" &amp; VLOOKUP(CA$1,Data!$L:$M,2, FALSE) &amp; """;"   )             )</f>
        <v/>
      </c>
      <c r="CB42" t="str">
        <f>IF(Data!$L43=CB$1, "",             IF(ISERR(SEARCH(CB$1,Data!$H43)),        "",          ";" &amp; VLOOKUP(CB$1,Data!$L:$N,3, FALSE) &amp; ",""" &amp; VLOOKUP(CB$1,Data!$L:$M,2, FALSE) &amp; """;"   )             )</f>
        <v/>
      </c>
      <c r="CC42" t="str">
        <f>IF(Data!$L43=CC$1, "",             IF(ISERR(SEARCH(CC$1,Data!$H43)),        "",          ";" &amp; VLOOKUP(CC$1,Data!$L:$N,3, FALSE) &amp; ",""" &amp; VLOOKUP(CC$1,Data!$L:$M,2, FALSE) &amp; """;"   )             )</f>
        <v/>
      </c>
      <c r="CD42" t="str">
        <f>IF(Data!$L43=CD$1, "",             IF(ISERR(SEARCH(CD$1,Data!$H43)),        "",          ";" &amp; VLOOKUP(CD$1,Data!$L:$N,3, FALSE) &amp; ",""" &amp; VLOOKUP(CD$1,Data!$L:$M,2, FALSE) &amp; """;"   )             )</f>
        <v/>
      </c>
      <c r="CE42" t="str">
        <f>IF(Data!$L43=CE$1, "",             IF(ISERR(SEARCH(CE$1,Data!$H43)),        "",          ";" &amp; VLOOKUP(CE$1,Data!$L:$N,3, FALSE) &amp; ",""" &amp; VLOOKUP(CE$1,Data!$L:$M,2, FALSE) &amp; """;"   )             )</f>
        <v/>
      </c>
      <c r="CF42" t="str">
        <f>IF(Data!$L43=CF$1, "",             IF(ISERR(SEARCH(CF$1,Data!$H43)),        "",          ";" &amp; VLOOKUP(CF$1,Data!$L:$N,3, FALSE) &amp; ",""" &amp; VLOOKUP(CF$1,Data!$L:$M,2, FALSE) &amp; """;"   )             )</f>
        <v/>
      </c>
      <c r="CG42" t="str">
        <f>IF(Data!$L43=CG$1, "",             IF(ISERR(SEARCH(CG$1,Data!$H43)),        "",          ";" &amp; VLOOKUP(CG$1,Data!$L:$N,3, FALSE) &amp; ",""" &amp; VLOOKUP(CG$1,Data!$L:$M,2, FALSE) &amp; """;"   )             )</f>
        <v/>
      </c>
      <c r="CH42" t="str">
        <f>IF(Data!$L43=CH$1, "",             IF(ISERR(SEARCH(CH$1,Data!$H43)),        "",          ";" &amp; VLOOKUP(CH$1,Data!$L:$N,3, FALSE) &amp; ",""" &amp; VLOOKUP(CH$1,Data!$L:$M,2, FALSE) &amp; """;"   )             )</f>
        <v/>
      </c>
      <c r="CI42" t="str">
        <f>IF(Data!$L43=CI$1, "",             IF(ISERR(SEARCH(CI$1,Data!$H43)),        "",          ";" &amp; VLOOKUP(CI$1,Data!$L:$N,3, FALSE) &amp; ",""" &amp; VLOOKUP(CI$1,Data!$L:$M,2, FALSE) &amp; """;"   )             )</f>
        <v/>
      </c>
      <c r="CJ42" t="str">
        <f>IF(Data!$L43=CJ$1, "",             IF(ISERR(SEARCH(CJ$1,Data!$H43)),        "",          ";" &amp; VLOOKUP(CJ$1,Data!$L:$N,3, FALSE) &amp; ",""" &amp; VLOOKUP(CJ$1,Data!$L:$M,2, FALSE) &amp; """;"   )             )</f>
        <v/>
      </c>
      <c r="CK42" t="str">
        <f>IF(Data!$L43=CK$1, "",             IF(ISERR(SEARCH(CK$1,Data!$H43)),        "",          ";" &amp; VLOOKUP(CK$1,Data!$L:$N,3, FALSE) &amp; ",""" &amp; VLOOKUP(CK$1,Data!$L:$M,2, FALSE) &amp; """;"   )             )</f>
        <v/>
      </c>
      <c r="CL42" t="str">
        <f>IF(Data!$L43=CL$1, "",             IF(ISERR(SEARCH(CL$1,Data!$H43)),        "",          ";" &amp; VLOOKUP(CL$1,Data!$L:$N,3, FALSE) &amp; ",""" &amp; VLOOKUP(CL$1,Data!$L:$M,2, FALSE) &amp; """;"   )             )</f>
        <v/>
      </c>
      <c r="CM42" t="str">
        <f>IF(Data!$L43=CM$1, "",             IF(ISERR(SEARCH(CM$1,Data!$H43)),        "",          ";" &amp; VLOOKUP(CM$1,Data!$L:$N,3, FALSE) &amp; ",""" &amp; VLOOKUP(CM$1,Data!$L:$M,2, FALSE) &amp; """;"   )             )</f>
        <v/>
      </c>
      <c r="CN42" t="str">
        <f>IF(Data!$L43=CN$1, "",             IF(ISERR(SEARCH(CN$1,Data!$H43)),        "",          ";" &amp; VLOOKUP(CN$1,Data!$L:$N,3, FALSE) &amp; ",""" &amp; VLOOKUP(CN$1,Data!$L:$M,2, FALSE) &amp; """;"   )             )</f>
        <v/>
      </c>
      <c r="CO42" t="str">
        <f>IF(Data!$L43=CO$1, "",             IF(ISERR(SEARCH(CO$1,Data!$H43)),        "",          ";" &amp; VLOOKUP(CO$1,Data!$L:$N,3, FALSE) &amp; ",""" &amp; VLOOKUP(CO$1,Data!$L:$M,2, FALSE) &amp; """;"   )             )</f>
        <v/>
      </c>
      <c r="CP42" t="str">
        <f>IF(Data!$L43=CP$1, "",             IF(ISERR(SEARCH(CP$1,Data!$H43)),        "",          ";" &amp; VLOOKUP(CP$1,Data!$L:$N,3, FALSE) &amp; ",""" &amp; VLOOKUP(CP$1,Data!$L:$M,2, FALSE) &amp; """;"   )             )</f>
        <v/>
      </c>
      <c r="CQ42" t="str">
        <f>IF(Data!$L43=CQ$1, "",             IF(ISERR(SEARCH(CQ$1,Data!$H43)),        "",          ";" &amp; VLOOKUP(CQ$1,Data!$L:$N,3, FALSE) &amp; ",""" &amp; VLOOKUP(CQ$1,Data!$L:$M,2, FALSE) &amp; """;"   )             )</f>
        <v/>
      </c>
      <c r="CR42" t="str">
        <f>IF(Data!$L43=CR$1, "",             IF(ISERR(SEARCH(CR$1,Data!$H43)),        "",          ";" &amp; VLOOKUP(CR$1,Data!$L:$N,3, FALSE) &amp; ",""" &amp; VLOOKUP(CR$1,Data!$L:$M,2, FALSE) &amp; """;"   )             )</f>
        <v/>
      </c>
      <c r="CS42" t="str">
        <f>IF(Data!$L43=CS$1, "",             IF(ISERR(SEARCH(CS$1,Data!$H43)),        "",          ";" &amp; VLOOKUP(CS$1,Data!$L:$N,3, FALSE) &amp; ",""" &amp; VLOOKUP(CS$1,Data!$L:$M,2, FALSE) &amp; """;"   )             )</f>
        <v/>
      </c>
      <c r="CT42" t="str">
        <f>IF(Data!$L43=CT$1, "",             IF(ISERR(SEARCH(CT$1,Data!$H43)),        "",          ";" &amp; VLOOKUP(CT$1,Data!$L:$N,3, FALSE) &amp; ",""" &amp; VLOOKUP(CT$1,Data!$L:$M,2, FALSE) &amp; """;"   )             )</f>
        <v/>
      </c>
      <c r="CU42" t="str">
        <f>IF(Data!$L43=CU$1, "",             IF(ISERR(SEARCH(CU$1,Data!$H43)),        "",          ";" &amp; VLOOKUP(CU$1,Data!$L:$N,3, FALSE) &amp; ",""" &amp; VLOOKUP(CU$1,Data!$L:$M,2, FALSE) &amp; """;"   )             )</f>
        <v/>
      </c>
      <c r="CV42" t="str">
        <f>IF(Data!$L43=CV$1, "",             IF(ISERR(SEARCH(CV$1,Data!$H43)),        "",          ";" &amp; VLOOKUP(CV$1,Data!$L:$N,3, FALSE) &amp; ",""" &amp; VLOOKUP(CV$1,Data!$L:$M,2, FALSE) &amp; """;"   )             )</f>
        <v/>
      </c>
      <c r="CW42" t="str">
        <f>IF(Data!$L43=CW$1, "",             IF(ISERR(SEARCH(CW$1,Data!$H43)),        "",          ";" &amp; VLOOKUP(CW$1,Data!$L:$N,3, FALSE) &amp; ",""" &amp; VLOOKUP(CW$1,Data!$L:$M,2, FALSE) &amp; """;"   )             )</f>
        <v/>
      </c>
      <c r="CX42" t="str">
        <f>IF(Data!$L43=CX$1, "",             IF(ISERR(SEARCH(CX$1,Data!$H43)),        "",          ";" &amp; VLOOKUP(CX$1,Data!$L:$N,3, FALSE) &amp; ",""" &amp; VLOOKUP(CX$1,Data!$L:$M,2, FALSE) &amp; """;"   )             )</f>
        <v/>
      </c>
      <c r="CY42" t="str">
        <f>IF(Data!$L43=CY$1, "",             IF(ISERR(SEARCH(CY$1,Data!$H43)),        "",          ";" &amp; VLOOKUP(CY$1,Data!$L:$N,3, FALSE) &amp; ",""" &amp; VLOOKUP(CY$1,Data!$L:$M,2, FALSE) &amp; """;"   )             )</f>
        <v/>
      </c>
      <c r="CZ42" t="str">
        <f>IF(Data!$L43=CZ$1, "",             IF(ISERR(SEARCH(CZ$1,Data!$H43)),        "",          ";" &amp; VLOOKUP(CZ$1,Data!$L:$N,3, FALSE) &amp; ",""" &amp; VLOOKUP(CZ$1,Data!$L:$M,2, FALSE) &amp; """;"   )             )</f>
        <v/>
      </c>
      <c r="DA42" t="str">
        <f>IF(Data!$L43=DA$1, "",             IF(ISERR(SEARCH(DA$1,Data!$H43)),        "",          ";" &amp; VLOOKUP(DA$1,Data!$L:$N,3, FALSE) &amp; ",""" &amp; VLOOKUP(DA$1,Data!$L:$M,2, FALSE) &amp; """;"   )             )</f>
        <v/>
      </c>
      <c r="DB42" t="str">
        <f>IF(Data!$L43=DB$1, "",             IF(ISERR(SEARCH(DB$1,Data!$H43)),        "",          ";" &amp; VLOOKUP(DB$1,Data!$L:$N,3, FALSE) &amp; ",""" &amp; VLOOKUP(DB$1,Data!$L:$M,2, FALSE) &amp; """;"   )             )</f>
        <v/>
      </c>
      <c r="DC42" t="str">
        <f>IF(Data!$L43=DC$1, "",             IF(ISERR(SEARCH(DC$1,Data!$H43)),        "",          ";" &amp; VLOOKUP(DC$1,Data!$L:$N,3, FALSE) &amp; ",""" &amp; VLOOKUP(DC$1,Data!$L:$M,2, FALSE) &amp; """;"   )             )</f>
        <v/>
      </c>
      <c r="DD42" t="str">
        <f>IF(Data!$L43=DD$1, "",             IF(ISERR(SEARCH(DD$1,Data!$H43)),        "",          ";" &amp; VLOOKUP(DD$1,Data!$L:$N,3, FALSE) &amp; ",""" &amp; VLOOKUP(DD$1,Data!$L:$M,2, FALSE) &amp; """;"   )             )</f>
        <v/>
      </c>
      <c r="DE42" t="str">
        <f>IF(Data!$L43=DE$1, "",             IF(ISERR(SEARCH(DE$1,Data!$H43)),        "",          ";" &amp; VLOOKUP(DE$1,Data!$L:$N,3, FALSE) &amp; ",""" &amp; VLOOKUP(DE$1,Data!$L:$M,2, FALSE) &amp; """;"   )             )</f>
        <v/>
      </c>
      <c r="DF42" t="str">
        <f>IF(Data!$L43=DF$1, "",             IF(ISERR(SEARCH(DF$1,Data!$H43)),        "",          ";" &amp; VLOOKUP(DF$1,Data!$L:$N,3, FALSE) &amp; ",""" &amp; VLOOKUP(DF$1,Data!$L:$M,2, FALSE) &amp; """;"   )             )</f>
        <v/>
      </c>
      <c r="DG42" t="str">
        <f>IF(Data!$L43=DG$1, "",             IF(ISERR(SEARCH(DG$1,Data!$H43)),        "",          ";" &amp; VLOOKUP(DG$1,Data!$L:$N,3, FALSE) &amp; ",""" &amp; VLOOKUP(DG$1,Data!$L:$M,2, FALSE) &amp; """;"   )             )</f>
        <v/>
      </c>
      <c r="DH42" t="str">
        <f>IF(Data!$L43=DH$1, "",             IF(ISERR(SEARCH(DH$1,Data!$H43)),        "",          ";" &amp; VLOOKUP(DH$1,Data!$L:$N,3, FALSE) &amp; ",""" &amp; VLOOKUP(DH$1,Data!$L:$M,2, FALSE) &amp; """;"   )             )</f>
        <v/>
      </c>
      <c r="DI42" t="str">
        <f>IF(Data!$L43=DI$1, "",             IF(ISERR(SEARCH(DI$1,Data!$H43)),        "",          ";" &amp; VLOOKUP(DI$1,Data!$L:$N,3, FALSE) &amp; ",""" &amp; VLOOKUP(DI$1,Data!$L:$M,2, FALSE) &amp; """;"   )             )</f>
        <v/>
      </c>
      <c r="DJ42" t="str">
        <f>IF(Data!$L43=DJ$1, "",             IF(ISERR(SEARCH(DJ$1,Data!$H43)),        "",          ";" &amp; VLOOKUP(DJ$1,Data!$L:$N,3, FALSE) &amp; ",""" &amp; VLOOKUP(DJ$1,Data!$L:$M,2, FALSE) &amp; """;"   )             )</f>
        <v/>
      </c>
      <c r="DK42" t="str">
        <f>IF(Data!$L43=DK$1, "",             IF(ISERR(SEARCH(DK$1,Data!$H43)),        "",          ";" &amp; VLOOKUP(DK$1,Data!$L:$N,3, FALSE) &amp; ",""" &amp; VLOOKUP(DK$1,Data!$L:$M,2, FALSE) &amp; """;"   )             )</f>
        <v/>
      </c>
      <c r="DL42" t="str">
        <f>IF(Data!$L43=DL$1, "",             IF(ISERR(SEARCH(DL$1,Data!$H43)),        "",          ";" &amp; VLOOKUP(DL$1,Data!$L:$N,3, FALSE) &amp; ",""" &amp; VLOOKUP(DL$1,Data!$L:$M,2, FALSE) &amp; """;"   )             )</f>
        <v/>
      </c>
      <c r="DM42" t="str">
        <f>IF(Data!$L43=DM$1, "",             IF(ISERR(SEARCH(DM$1,Data!$H43)),        "",          ";" &amp; VLOOKUP(DM$1,Data!$L:$N,3, FALSE) &amp; ",""" &amp; VLOOKUP(DM$1,Data!$L:$M,2, FALSE) &amp; """;"   )             )</f>
        <v/>
      </c>
      <c r="DN42" t="str">
        <f>IF(Data!$L43=DN$1, "",             IF(ISERR(SEARCH(DN$1,Data!$H43)),        "",          ";" &amp; VLOOKUP(DN$1,Data!$L:$N,3, FALSE) &amp; ",""" &amp; VLOOKUP(DN$1,Data!$L:$M,2, FALSE) &amp; """;"   )             )</f>
        <v/>
      </c>
      <c r="DO42" t="str">
        <f>IF(Data!$L43=DO$1, "",             IF(ISERR(SEARCH(DO$1,Data!$H43)),        "",          ";" &amp; VLOOKUP(DO$1,Data!$L:$N,3, FALSE) &amp; ",""" &amp; VLOOKUP(DO$1,Data!$L:$M,2, FALSE) &amp; """;"   )             )</f>
        <v/>
      </c>
      <c r="DP42" t="str">
        <f>IF(Data!$L43=DP$1, "",             IF(ISERR(SEARCH(DP$1,Data!$H43)),        "",          ";" &amp; VLOOKUP(DP$1,Data!$L:$N,3, FALSE) &amp; ",""" &amp; VLOOKUP(DP$1,Data!$L:$M,2, FALSE) &amp; """;"   )             )</f>
        <v/>
      </c>
      <c r="DQ42" t="str">
        <f>IF(Data!$L43=DQ$1, "",             IF(ISERR(SEARCH(DQ$1,Data!$H43)),        "",          ";" &amp; VLOOKUP(DQ$1,Data!$L:$N,3, FALSE) &amp; ",""" &amp; VLOOKUP(DQ$1,Data!$L:$M,2, FALSE) &amp; """;"   )             )</f>
        <v/>
      </c>
      <c r="DR42" t="str">
        <f>IF(Data!$L43=DR$1, "",             IF(ISERR(SEARCH(DR$1,Data!$H43)),        "",          ";" &amp; VLOOKUP(DR$1,Data!$L:$N,3, FALSE) &amp; ",""" &amp; VLOOKUP(DR$1,Data!$L:$M,2, FALSE) &amp; """;"   )             )</f>
        <v/>
      </c>
      <c r="DS42" t="str">
        <f>IF(Data!$L43=DS$1, "",             IF(ISERR(SEARCH(DS$1,Data!$H43)),        "",          ";" &amp; VLOOKUP(DS$1,Data!$L:$N,3, FALSE) &amp; ",""" &amp; VLOOKUP(DS$1,Data!$L:$M,2, FALSE) &amp; """;"   )             )</f>
        <v/>
      </c>
      <c r="DT42" t="str">
        <f>IF(Data!$L43=DT$1, "",             IF(ISERR(SEARCH(DT$1,Data!$H43)),        "",          ";" &amp; VLOOKUP(DT$1,Data!$L:$N,3, FALSE) &amp; ",""" &amp; VLOOKUP(DT$1,Data!$L:$M,2, FALSE) &amp; """;"   )             )</f>
        <v/>
      </c>
      <c r="DU42" t="str">
        <f>IF(Data!$L43=DU$1, "",             IF(ISERR(SEARCH(DU$1,Data!$H43)),        "",          ";" &amp; VLOOKUP(DU$1,Data!$L:$N,3, FALSE) &amp; ",""" &amp; VLOOKUP(DU$1,Data!$L:$M,2, FALSE) &amp; """;"   )             )</f>
        <v/>
      </c>
      <c r="DV42" t="str">
        <f>IF(Data!$L43=DV$1, "",             IF(ISERR(SEARCH(DV$1,Data!$H43)),        "",          ";" &amp; VLOOKUP(DV$1,Data!$L:$N,3, FALSE) &amp; ",""" &amp; VLOOKUP(DV$1,Data!$L:$M,2, FALSE) &amp; """;"   )             )</f>
        <v/>
      </c>
      <c r="DW42" t="str">
        <f>IF(Data!$L43=DW$1, "",             IF(ISERR(SEARCH(DW$1,Data!$H43)),        "",          ";" &amp; VLOOKUP(DW$1,Data!$L:$N,3, FALSE) &amp; ",""" &amp; VLOOKUP(DW$1,Data!$L:$M,2, FALSE) &amp; """;"   )             )</f>
        <v/>
      </c>
      <c r="DX42" t="str">
        <f>IF(Data!$L43=DX$1, "",             IF(ISERR(SEARCH(DX$1,Data!$H43)),        "",          ";" &amp; VLOOKUP(DX$1,Data!$L:$N,3, FALSE) &amp; ",""" &amp; VLOOKUP(DX$1,Data!$L:$M,2, FALSE) &amp; """;"   )             )</f>
        <v/>
      </c>
      <c r="DY42" t="str">
        <f>IF(Data!$L43=DY$1, "",             IF(ISERR(SEARCH(DY$1,Data!$H43)),        "",          ";" &amp; VLOOKUP(DY$1,Data!$L:$N,3, FALSE) &amp; ",""" &amp; VLOOKUP(DY$1,Data!$L:$M,2, FALSE) &amp; """;"   )             )</f>
        <v/>
      </c>
      <c r="DZ42" t="str">
        <f>IF(Data!$L43=DZ$1, "",             IF(ISERR(SEARCH(DZ$1,Data!$H43)),        "",          ";" &amp; VLOOKUP(DZ$1,Data!$L:$N,3, FALSE) &amp; ",""" &amp; VLOOKUP(DZ$1,Data!$L:$M,2, FALSE) &amp; """;"   )             )</f>
        <v/>
      </c>
      <c r="EA42" t="str">
        <f>IF(Data!$L43=EA$1, "",             IF(ISERR(SEARCH(EA$1,Data!$H43)),        "",          ";" &amp; VLOOKUP(EA$1,Data!$L:$N,3, FALSE) &amp; ",""" &amp; VLOOKUP(EA$1,Data!$L:$M,2, FALSE) &amp; """;"   )             )</f>
        <v/>
      </c>
      <c r="EB42" t="str">
        <f>IF(Data!$L43=EB$1, "",             IF(ISERR(SEARCH(EB$1,Data!$H43)),        "",          ";" &amp; VLOOKUP(EB$1,Data!$L:$N,3, FALSE) &amp; ",""" &amp; VLOOKUP(EB$1,Data!$L:$M,2, FALSE) &amp; """;"   )             )</f>
        <v/>
      </c>
      <c r="EC42" t="str">
        <f>IF(Data!$L43=EC$1, "",             IF(ISERR(SEARCH(EC$1,Data!$H43)),        "",          ";" &amp; VLOOKUP(EC$1,Data!$L:$N,3, FALSE) &amp; ",""" &amp; VLOOKUP(EC$1,Data!$L:$M,2, FALSE) &amp; """;"   )             )</f>
        <v/>
      </c>
      <c r="ED42" t="str">
        <f>IF(Data!$L43=ED$1, "",             IF(ISERR(SEARCH(ED$1,Data!$H43)),        "",          ";" &amp; VLOOKUP(ED$1,Data!$L:$N,3, FALSE) &amp; ",""" &amp; VLOOKUP(ED$1,Data!$L:$M,2, FALSE) &amp; """;"   )             )</f>
        <v/>
      </c>
      <c r="EE42" t="str">
        <f>IF(Data!$L43=EE$1, "",             IF(ISERR(SEARCH(EE$1,Data!$H43)),        "",          ";" &amp; VLOOKUP(EE$1,Data!$L:$N,3, FALSE) &amp; ",""" &amp; VLOOKUP(EE$1,Data!$L:$M,2, FALSE) &amp; """;"   )             )</f>
        <v/>
      </c>
      <c r="EF42" t="str">
        <f>IF(Data!$L43=EF$1, "",             IF(ISERR(SEARCH(EF$1,Data!$H43)),        "",          ";" &amp; VLOOKUP(EF$1,Data!$L:$N,3, FALSE) &amp; ",""" &amp; VLOOKUP(EF$1,Data!$L:$M,2, FALSE) &amp; """;"   )             )</f>
        <v/>
      </c>
      <c r="EG42" t="str">
        <f>IF(Data!$L43=EG$1, "",             IF(ISERR(SEARCH(EG$1,Data!$H43)),        "",          ";" &amp; VLOOKUP(EG$1,Data!$L:$N,3, FALSE) &amp; ",""" &amp; VLOOKUP(EG$1,Data!$L:$M,2, FALSE) &amp; """;"   )             )</f>
        <v/>
      </c>
      <c r="EH42" t="str">
        <f>IF(Data!$L43=EH$1, "",             IF(ISERR(SEARCH(EH$1,Data!$H43)),        "",          ";" &amp; VLOOKUP(EH$1,Data!$L:$N,3, FALSE) &amp; ",""" &amp; VLOOKUP(EH$1,Data!$L:$M,2, FALSE) &amp; """;"   )             )</f>
        <v/>
      </c>
      <c r="EI42" t="str">
        <f>IF(Data!$L43=EI$1, "",             IF(ISERR(SEARCH(EI$1,Data!$H43)),        "",          ";" &amp; VLOOKUP(EI$1,Data!$L:$N,3, FALSE) &amp; ",""" &amp; VLOOKUP(EI$1,Data!$L:$M,2, FALSE) &amp; """;"   )             )</f>
        <v/>
      </c>
      <c r="EJ42" t="str">
        <f>IF(Data!$L43=EJ$1, "",             IF(ISERR(SEARCH(EJ$1,Data!$H43)),        "",          ";" &amp; VLOOKUP(EJ$1,Data!$L:$N,3, FALSE) &amp; ",""" &amp; VLOOKUP(EJ$1,Data!$L:$M,2, FALSE) &amp; """;"   )             )</f>
        <v/>
      </c>
      <c r="EK42" t="str">
        <f>IF(Data!$L43=EK$1, "",             IF(ISERR(SEARCH(EK$1,Data!$H43)),        "",          ";" &amp; VLOOKUP(EK$1,Data!$L:$N,3, FALSE) &amp; ",""" &amp; VLOOKUP(EK$1,Data!$L:$M,2, FALSE) &amp; """;"   )             )</f>
        <v/>
      </c>
      <c r="EL42" t="str">
        <f>IF(Data!$L43=EL$1, "",             IF(ISERR(SEARCH(EL$1,Data!$H43)),        "",          ";" &amp; VLOOKUP(EL$1,Data!$L:$N,3, FALSE) &amp; ",""" &amp; VLOOKUP(EL$1,Data!$L:$M,2, FALSE) &amp; """;"   )             )</f>
        <v/>
      </c>
      <c r="EM42" t="str">
        <f>IF(Data!$L43=EM$1, "",             IF(ISERR(SEARCH(EM$1,Data!$H43)),        "",          ";" &amp; VLOOKUP(EM$1,Data!$L:$N,3, FALSE) &amp; ",""" &amp; VLOOKUP(EM$1,Data!$L:$M,2, FALSE) &amp; """;"   )             )</f>
        <v/>
      </c>
      <c r="EN42" t="str">
        <f>IF(Data!$L43=EN$1, "",             IF(ISERR(SEARCH(EN$1,Data!$H43)),        "",          ";" &amp; VLOOKUP(EN$1,Data!$L:$N,3, FALSE) &amp; ",""" &amp; VLOOKUP(EN$1,Data!$L:$M,2, FALSE) &amp; """;"   )             )</f>
        <v/>
      </c>
      <c r="EO42" t="str">
        <f>IF(Data!$L43=EO$1, "",             IF(ISERR(SEARCH(EO$1,Data!$H43)),        "",          ";" &amp; VLOOKUP(EO$1,Data!$L:$N,3, FALSE) &amp; ",""" &amp; VLOOKUP(EO$1,Data!$L:$M,2, FALSE) &amp; """;"   )             )</f>
        <v/>
      </c>
      <c r="EP42" t="str">
        <f>IF(Data!$L43=EP$1, "",             IF(ISERR(SEARCH(EP$1,Data!$H43)),        "",          ";" &amp; VLOOKUP(EP$1,Data!$L:$N,3, FALSE) &amp; ",""" &amp; VLOOKUP(EP$1,Data!$L:$M,2, FALSE) &amp; """;"   )             )</f>
        <v/>
      </c>
      <c r="EQ42" t="str">
        <f>IF(Data!$L43=EQ$1, "",             IF(ISERR(SEARCH(EQ$1,Data!$H43)),        "",          ";" &amp; VLOOKUP(EQ$1,Data!$L:$N,3, FALSE) &amp; ",""" &amp; VLOOKUP(EQ$1,Data!$L:$M,2, FALSE) &amp; """;"   )             )</f>
        <v/>
      </c>
      <c r="ER42" t="str">
        <f>IF(Data!$L43=ER$1, "",             IF(ISERR(SEARCH(ER$1,Data!$H43)),        "",          ";" &amp; VLOOKUP(ER$1,Data!$L:$N,3, FALSE) &amp; ",""" &amp; VLOOKUP(ER$1,Data!$L:$M,2, FALSE) &amp; """;"   )             )</f>
        <v/>
      </c>
      <c r="ES42" t="str">
        <f>IF(Data!$L43=ES$1, "",             IF(ISERR(SEARCH(ES$1,Data!$H43)),        "",          ";" &amp; VLOOKUP(ES$1,Data!$L:$N,3, FALSE) &amp; ",""" &amp; VLOOKUP(ES$1,Data!$L:$M,2, FALSE) &amp; """;"   )             )</f>
        <v/>
      </c>
      <c r="ET42" t="str">
        <f>IF(Data!$L43=ET$1, "",             IF(ISERR(SEARCH(ET$1,Data!$H43)),        "",          ";" &amp; VLOOKUP(ET$1,Data!$L:$N,3, FALSE) &amp; ",""" &amp; VLOOKUP(ET$1,Data!$L:$M,2, FALSE) &amp; """;"   )             )</f>
        <v/>
      </c>
      <c r="EU42" t="str">
        <f>IF(Data!$L43=EU$1, "",             IF(ISERR(SEARCH(EU$1,Data!$H43)),        "",          ";" &amp; VLOOKUP(EU$1,Data!$L:$N,3, FALSE) &amp; ",""" &amp; VLOOKUP(EU$1,Data!$L:$M,2, FALSE) &amp; """;"   )             )</f>
        <v/>
      </c>
      <c r="EV42" t="str">
        <f>IF(Data!$L43=EV$1, "",             IF(ISERR(SEARCH(EV$1,Data!$H43)),        "",          ";" &amp; VLOOKUP(EV$1,Data!$L:$N,3, FALSE) &amp; ",""" &amp; VLOOKUP(EV$1,Data!$L:$M,2, FALSE) &amp; """;"   )             )</f>
        <v/>
      </c>
      <c r="EW42" t="str">
        <f>IF(Data!$L43=EW$1, "",             IF(ISERR(SEARCH(EW$1,Data!$H43)),        "",          ";" &amp; VLOOKUP(EW$1,Data!$L:$N,3, FALSE) &amp; ",""" &amp; VLOOKUP(EW$1,Data!$L:$M,2, FALSE) &amp; """;"   )             )</f>
        <v/>
      </c>
      <c r="EX42" t="str">
        <f>IF(Data!$L43=EX$1, "",             IF(ISERR(SEARCH(EX$1,Data!$H43)),        "",          ";" &amp; VLOOKUP(EX$1,Data!$L:$N,3, FALSE) &amp; ",""" &amp; VLOOKUP(EX$1,Data!$L:$M,2, FALSE) &amp; """;"   )             )</f>
        <v/>
      </c>
      <c r="EY42" t="str">
        <f>IF(Data!$L43=EY$1, "",             IF(ISERR(SEARCH(EY$1,Data!$H43)),        "",          ";" &amp; VLOOKUP(EY$1,Data!$L:$N,3, FALSE) &amp; ",""" &amp; VLOOKUP(EY$1,Data!$L:$M,2, FALSE) &amp; """;"   )             )</f>
        <v/>
      </c>
      <c r="EZ42" t="str">
        <f>IF(Data!$L43=EZ$1, "",             IF(ISERR(SEARCH(EZ$1,Data!$H43)),        "",          ";" &amp; VLOOKUP(EZ$1,Data!$L:$N,3, FALSE) &amp; ",""" &amp; VLOOKUP(EZ$1,Data!$L:$M,2, FALSE) &amp; """;"   )             )</f>
        <v/>
      </c>
      <c r="FA42" t="str">
        <f>IF(Data!$L43=FA$1, "",             IF(ISERR(SEARCH(FA$1,Data!$H43)),        "",          ";" &amp; VLOOKUP(FA$1,Data!$L:$N,3, FALSE) &amp; ",""" &amp; VLOOKUP(FA$1,Data!$L:$M,2, FALSE) &amp; """;"   )             )</f>
        <v/>
      </c>
      <c r="FB42" t="str">
        <f>IF(Data!$L43=FB$1, "",             IF(ISERR(SEARCH(FB$1,Data!$H43)),        "",          ";" &amp; VLOOKUP(FB$1,Data!$L:$N,3, FALSE) &amp; ",""" &amp; VLOOKUP(FB$1,Data!$L:$M,2, FALSE) &amp; """;"   )             )</f>
        <v/>
      </c>
      <c r="FC42" t="str">
        <f>IF(Data!$L43=FC$1, "",             IF(ISERR(SEARCH(FC$1,Data!$H43)),        "",          ";" &amp; VLOOKUP(FC$1,Data!$L:$N,3, FALSE) &amp; ",""" &amp; VLOOKUP(FC$1,Data!$L:$M,2, FALSE) &amp; """;"   )             )</f>
        <v/>
      </c>
      <c r="FD42" t="str">
        <f>IF(Data!$L43=FD$1, "",             IF(ISERR(SEARCH(FD$1,Data!$H43)),        "",          ";" &amp; VLOOKUP(FD$1,Data!$L:$N,3, FALSE) &amp; ",""" &amp; VLOOKUP(FD$1,Data!$L:$M,2, FALSE) &amp; """;"   )             )</f>
        <v/>
      </c>
      <c r="FE42" t="str">
        <f>IF(Data!$L43=FE$1, "",             IF(ISERR(SEARCH(FE$1,Data!$H43)),        "",          ";" &amp; VLOOKUP(FE$1,Data!$L:$N,3, FALSE) &amp; ",""" &amp; VLOOKUP(FE$1,Data!$L:$M,2, FALSE) &amp; """;"   )             )</f>
        <v/>
      </c>
      <c r="FF42" t="str">
        <f>IF(Data!$L43=FF$1, "",             IF(ISERR(SEARCH(FF$1,Data!$H43)),        "",          ";" &amp; VLOOKUP(FF$1,Data!$L:$N,3, FALSE) &amp; ",""" &amp; VLOOKUP(FF$1,Data!$L:$M,2, FALSE) &amp; """;"   )             )</f>
        <v/>
      </c>
      <c r="FG42" t="str">
        <f>IF(Data!$L43=FG$1, "",             IF(ISERR(SEARCH(FG$1,Data!$H43)),        "",          ";" &amp; VLOOKUP(FG$1,Data!$L:$N,3, FALSE) &amp; ",""" &amp; VLOOKUP(FG$1,Data!$L:$M,2, FALSE) &amp; """;"   )             )</f>
        <v/>
      </c>
      <c r="FH42" t="str">
        <f>IF(Data!$L43=FH$1, "",             IF(ISERR(SEARCH(FH$1,Data!$H43)),        "",          ";" &amp; VLOOKUP(FH$1,Data!$L:$N,3, FALSE) &amp; ",""" &amp; VLOOKUP(FH$1,Data!$L:$M,2, FALSE) &amp; """;"   )             )</f>
        <v/>
      </c>
      <c r="FI42" t="str">
        <f>IF(Data!$L43=FI$1, "",             IF(ISERR(SEARCH(FI$1,Data!$H43)),        "",          ";" &amp; VLOOKUP(FI$1,Data!$L:$N,3, FALSE) &amp; ",""" &amp; VLOOKUP(FI$1,Data!$L:$M,2, FALSE) &amp; """;"   )             )</f>
        <v/>
      </c>
      <c r="FJ42" t="str">
        <f>IF(Data!$L43=FJ$1, "",             IF(ISERR(SEARCH(FJ$1,Data!$H43)),        "",          ";" &amp; VLOOKUP(FJ$1,Data!$L:$N,3, FALSE) &amp; ",""" &amp; VLOOKUP(FJ$1,Data!$L:$M,2, FALSE) &amp; """;"   )             )</f>
        <v/>
      </c>
      <c r="FK42" t="str">
        <f>IF(Data!$L43=FK$1, "",             IF(ISERR(SEARCH(FK$1,Data!$H43)),        "",          ";" &amp; VLOOKUP(FK$1,Data!$L:$N,3, FALSE) &amp; ",""" &amp; VLOOKUP(FK$1,Data!$L:$M,2, FALSE) &amp; """;"   )             )</f>
        <v/>
      </c>
      <c r="FL42" t="str">
        <f>IF(Data!$L43=FL$1, "",             IF(ISERR(SEARCH(FL$1,Data!$H43)),        "",          ";" &amp; VLOOKUP(FL$1,Data!$L:$N,3, FALSE) &amp; ",""" &amp; VLOOKUP(FL$1,Data!$L:$M,2, FALSE) &amp; """;"   )             )</f>
        <v/>
      </c>
      <c r="FM42" t="str">
        <f>IF(Data!$L43=FM$1, "",             IF(ISERR(SEARCH(FM$1,Data!$H43)),        "",          ";" &amp; VLOOKUP(FM$1,Data!$L:$N,3, FALSE) &amp; ",""" &amp; VLOOKUP(FM$1,Data!$L:$M,2, FALSE) &amp; """;"   )             )</f>
        <v/>
      </c>
      <c r="FN42" t="str">
        <f>IF(Data!$L43=FN$1, "",             IF(ISERR(SEARCH(FN$1,Data!$H43)),        "",          ";" &amp; VLOOKUP(FN$1,Data!$L:$N,3, FALSE) &amp; ",""" &amp; VLOOKUP(FN$1,Data!$L:$M,2, FALSE) &amp; """;"   )             )</f>
        <v/>
      </c>
      <c r="FO42" t="str">
        <f>IF(Data!$L43=FO$1, "",             IF(ISERR(SEARCH(FO$1,Data!$H43)),        "",          ";" &amp; VLOOKUP(FO$1,Data!$L:$N,3, FALSE) &amp; ",""" &amp; VLOOKUP(FO$1,Data!$L:$M,2, FALSE) &amp; """;"   )             )</f>
        <v/>
      </c>
      <c r="FP42" t="str">
        <f>IF(Data!$L43=FP$1, "",             IF(ISERR(SEARCH(FP$1,Data!$H43)),        "",          ";" &amp; VLOOKUP(FP$1,Data!$L:$N,3, FALSE) &amp; ",""" &amp; VLOOKUP(FP$1,Data!$L:$M,2, FALSE) &amp; """;"   )             )</f>
        <v/>
      </c>
      <c r="FQ42" t="str">
        <f>IF(Data!$L43=FQ$1, "",             IF(ISERR(SEARCH(FQ$1,Data!$H43)),        "",          ";" &amp; VLOOKUP(FQ$1,Data!$L:$N,3, FALSE) &amp; ",""" &amp; VLOOKUP(FQ$1,Data!$L:$M,2, FALSE) &amp; """;"   )             )</f>
        <v/>
      </c>
      <c r="FR42" t="str">
        <f>IF(Data!$L43=FR$1, "",             IF(ISERR(SEARCH(FR$1,Data!$H43)),        "",          ";" &amp; VLOOKUP(FR$1,Data!$L:$N,3, FALSE) &amp; ",""" &amp; VLOOKUP(FR$1,Data!$L:$M,2, FALSE) &amp; """;"   )             )</f>
        <v/>
      </c>
      <c r="FS42" t="str">
        <f>IF(Data!$L43=FS$1, "",             IF(ISERR(SEARCH(FS$1,Data!$H43)),        "",          ";" &amp; VLOOKUP(FS$1,Data!$L:$N,3, FALSE) &amp; ",""" &amp; VLOOKUP(FS$1,Data!$L:$M,2, FALSE) &amp; """;"   )             )</f>
        <v/>
      </c>
      <c r="FT42" t="str">
        <f>IF(Data!$L43=FT$1, "",             IF(ISERR(SEARCH(FT$1,Data!$H43)),        "",          ";" &amp; VLOOKUP(FT$1,Data!$L:$N,3, FALSE) &amp; ",""" &amp; VLOOKUP(FT$1,Data!$L:$M,2, FALSE) &amp; """;"   )             )</f>
        <v/>
      </c>
      <c r="FU42" t="str">
        <f>IF(Data!$L43=FU$1, "",             IF(ISERR(SEARCH(FU$1,Data!$H43)),        "",          ";" &amp; VLOOKUP(FU$1,Data!$L:$N,3, FALSE) &amp; ",""" &amp; VLOOKUP(FU$1,Data!$L:$M,2, FALSE) &amp; """;"   )             )</f>
        <v/>
      </c>
      <c r="FV42" t="str">
        <f>IF(Data!$L43=FV$1, "",             IF(ISERR(SEARCH(FV$1,Data!$H43)),        "",          ";" &amp; VLOOKUP(FV$1,Data!$L:$N,3, FALSE) &amp; ",""" &amp; VLOOKUP(FV$1,Data!$L:$M,2, FALSE) &amp; """;"   )             )</f>
        <v/>
      </c>
      <c r="FW42" t="str">
        <f>IF(Data!$L43=FW$1, "",             IF(ISERR(SEARCH(FW$1,Data!$H43)),        "",          ";" &amp; VLOOKUP(FW$1,Data!$L:$N,3, FALSE) &amp; ",""" &amp; VLOOKUP(FW$1,Data!$L:$M,2, FALSE) &amp; """;"   )             )</f>
        <v/>
      </c>
      <c r="FX42" t="str">
        <f>IF(Data!$L43=FX$1, "",             IF(ISERR(SEARCH(FX$1,Data!$H43)),        "",          ";" &amp; VLOOKUP(FX$1,Data!$L:$N,3, FALSE) &amp; ",""" &amp; VLOOKUP(FX$1,Data!$L:$M,2, FALSE) &amp; """;"   )             )</f>
        <v/>
      </c>
      <c r="FY42" t="str">
        <f>IF(Data!$L43=FY$1, "",             IF(ISERR(SEARCH(FY$1,Data!$H43)),        "",          ";" &amp; VLOOKUP(FY$1,Data!$L:$N,3, FALSE) &amp; ",""" &amp; VLOOKUP(FY$1,Data!$L:$M,2, FALSE) &amp; """;"   )             )</f>
        <v/>
      </c>
      <c r="FZ42" t="str">
        <f>IF(Data!$L43=FZ$1, "",             IF(ISERR(SEARCH(FZ$1,Data!$H43)),        "",          ";" &amp; VLOOKUP(FZ$1,Data!$L:$N,3, FALSE) &amp; ",""" &amp; VLOOKUP(FZ$1,Data!$L:$M,2, FALSE) &amp; """;"   )             )</f>
        <v/>
      </c>
      <c r="GA42" t="str">
        <f>IF(Data!$L43=GA$1, "",             IF(ISERR(SEARCH(GA$1,Data!$H43)),        "",          ";" &amp; VLOOKUP(GA$1,Data!$L:$N,3, FALSE) &amp; ",""" &amp; VLOOKUP(GA$1,Data!$L:$M,2, FALSE) &amp; """;"   )             )</f>
        <v/>
      </c>
      <c r="GB42" t="str">
        <f>IF(Data!$L43=GB$1, "",             IF(ISERR(SEARCH(GB$1,Data!$H43)),        "",          ";" &amp; VLOOKUP(GB$1,Data!$L:$N,3, FALSE) &amp; ",""" &amp; VLOOKUP(GB$1,Data!$L:$M,2, FALSE) &amp; """;"   )             )</f>
        <v/>
      </c>
      <c r="GC42" t="str">
        <f>IF(Data!$L43=GC$1, "",             IF(ISERR(SEARCH(GC$1,Data!$H43)),        "",          ";" &amp; VLOOKUP(GC$1,Data!$L:$N,3, FALSE) &amp; ",""" &amp; VLOOKUP(GC$1,Data!$L:$M,2, FALSE) &amp; """;"   )             )</f>
        <v/>
      </c>
      <c r="GD42" t="str">
        <f>IF(Data!$L43=GD$1, "",             IF(ISERR(SEARCH(GD$1,Data!$H43)),        "",          ";" &amp; VLOOKUP(GD$1,Data!$L:$N,3, FALSE) &amp; ",""" &amp; VLOOKUP(GD$1,Data!$L:$M,2, FALSE) &amp; """;"   )             )</f>
        <v/>
      </c>
      <c r="GE42" t="str">
        <f>IF(Data!$L43=GE$1, "",             IF(ISERR(SEARCH(GE$1,Data!$H43)),        "",          ";" &amp; VLOOKUP(GE$1,Data!$L:$N,3, FALSE) &amp; ",""" &amp; VLOOKUP(GE$1,Data!$L:$M,2, FALSE) &amp; """;"   )             )</f>
        <v/>
      </c>
      <c r="GF42" t="str">
        <f>IF(Data!$L43=GF$1, "",             IF(ISERR(SEARCH(GF$1,Data!$H43)),        "",          ";" &amp; VLOOKUP(GF$1,Data!$L:$N,3, FALSE) &amp; ",""" &amp; VLOOKUP(GF$1,Data!$L:$M,2, FALSE) &amp; """;"   )             )</f>
        <v/>
      </c>
      <c r="GG42" t="str">
        <f>IF(Data!$L43=GG$1, "",             IF(ISERR(SEARCH(GG$1,Data!$H43)),        "",          ";" &amp; VLOOKUP(GG$1,Data!$L:$N,3, FALSE) &amp; ",""" &amp; VLOOKUP(GG$1,Data!$L:$M,2, FALSE) &amp; """;"   )             )</f>
        <v/>
      </c>
      <c r="GH42" t="str">
        <f>IF(Data!$L43=GH$1, "",             IF(ISERR(SEARCH(GH$1,Data!$H43)),        "",          ";" &amp; VLOOKUP(GH$1,Data!$L:$N,3, FALSE) &amp; ",""" &amp; VLOOKUP(GH$1,Data!$L:$M,2, FALSE) &amp; """;"   )             )</f>
        <v>;00000000-0000-0000-0000-000000000178,"HUMAN";</v>
      </c>
      <c r="GI42" t="str">
        <f>IF(Data!$L43=GI$1, "",             IF(ISERR(SEARCH(GI$1,Data!$H43)),        "",          ";" &amp; VLOOKUP(GI$1,Data!$L:$N,3, FALSE) &amp; ",""" &amp; VLOOKUP(GI$1,Data!$L:$M,2, FALSE) &amp; """;"   )             )</f>
        <v/>
      </c>
      <c r="GJ42" t="str">
        <f>IF(Data!$L43=GJ$1, "",             IF(ISERR(SEARCH(GJ$1,Data!$H43)),        "",          ";" &amp; VLOOKUP(GJ$1,Data!$L:$N,3, FALSE) &amp; ",""" &amp; VLOOKUP(GJ$1,Data!$L:$M,2, FALSE) &amp; """;"   )             )</f>
        <v/>
      </c>
      <c r="GK42" t="str">
        <f>IF(Data!$L43=GK$1, "",             IF(ISERR(SEARCH(GK$1,Data!$H43)),        "",          ";" &amp; VLOOKUP(GK$1,Data!$L:$N,3, FALSE) &amp; ",""" &amp; VLOOKUP(GK$1,Data!$L:$M,2, FALSE) &amp; """;"   )             )</f>
        <v/>
      </c>
      <c r="GL42" t="str">
        <f>IF(Data!$L43=GL$1, "",             IF(ISERR(SEARCH(GL$1,Data!$H43)),        "",          ";" &amp; VLOOKUP(GL$1,Data!$L:$N,3, FALSE) &amp; ",""" &amp; VLOOKUP(GL$1,Data!$L:$M,2, FALSE) &amp; """;"   )             )</f>
        <v/>
      </c>
      <c r="GM42" t="str">
        <f>IF(Data!$L43=GM$1, "",             IF(ISERR(SEARCH(GM$1,Data!$H43)),        "",          ";" &amp; VLOOKUP(GM$1,Data!$L:$N,3, FALSE) &amp; ",""" &amp; VLOOKUP(GM$1,Data!$L:$M,2, FALSE) &amp; """;"   )             )</f>
        <v/>
      </c>
      <c r="GN42" t="str">
        <f>IF(Data!$L43=GN$1, "",             IF(ISERR(SEARCH(GN$1,Data!$H43)),        "",          ";" &amp; VLOOKUP(GN$1,Data!$L:$N,3, FALSE) &amp; ",""" &amp; VLOOKUP(GN$1,Data!$L:$M,2, FALSE) &amp; """;"   )             )</f>
        <v/>
      </c>
      <c r="GO42" t="str">
        <f>IF(Data!$L43=GO$1, "",             IF(ISERR(SEARCH(GO$1,Data!$H43)),        "",          ";" &amp; VLOOKUP(GO$1,Data!$L:$N,3, FALSE) &amp; ",""" &amp; VLOOKUP(GO$1,Data!$L:$M,2, FALSE) &amp; """;"   )             )</f>
        <v>;00000000-0000-0000-0000-000000000185,"HUMAN";</v>
      </c>
      <c r="GP42" t="str">
        <f>IF(Data!$L43=GP$1, "",             IF(ISERR(SEARCH(GP$1,Data!$H43)),        "",          ";" &amp; VLOOKUP(GP$1,Data!$L:$N,3, FALSE) &amp; ",""" &amp; VLOOKUP(GP$1,Data!$L:$M,2, FALSE) &amp; """;"   )             )</f>
        <v/>
      </c>
      <c r="GQ42" t="str">
        <f>IF(Data!$L43=GQ$1, "",             IF(ISERR(SEARCH(GQ$1,Data!$H43)),        "",          ";" &amp; VLOOKUP(GQ$1,Data!$L:$N,3, FALSE) &amp; ",""" &amp; VLOOKUP(GQ$1,Data!$L:$M,2, FALSE) &amp; """;"   )             )</f>
        <v/>
      </c>
      <c r="GR42" t="str">
        <f>IF(Data!$L43=GR$1, "",             IF(ISERR(SEARCH(GR$1,Data!$H43)),        "",          ";" &amp; VLOOKUP(GR$1,Data!$L:$N,3, FALSE) &amp; ",""" &amp; VLOOKUP(GR$1,Data!$L:$M,2, FALSE) &amp; """;"   )             )</f>
        <v/>
      </c>
      <c r="GS42" t="str">
        <f>IF(Data!$L43=GS$1, "",             IF(ISERR(SEARCH(GS$1,Data!$H43)),        "",          ";" &amp; VLOOKUP(GS$1,Data!$L:$N,3, FALSE) &amp; ",""" &amp; VLOOKUP(GS$1,Data!$L:$M,2, FALSE) &amp; """;"   )             )</f>
        <v/>
      </c>
      <c r="GT42" t="str">
        <f>IF(Data!$L43=GT$1, "",             IF(ISERR(SEARCH(GT$1,Data!$H43)),        "",          ";" &amp; VLOOKUP(GT$1,Data!$L:$N,3, FALSE) &amp; ",""" &amp; VLOOKUP(GT$1,Data!$L:$M,2, FALSE) &amp; """;"   )             )</f>
        <v/>
      </c>
      <c r="GU42" t="str">
        <f>IF(Data!$L43=GU$1, "",             IF(ISERR(SEARCH(GU$1,Data!$H43)),        "",          ";" &amp; VLOOKUP(GU$1,Data!$L:$N,3, FALSE) &amp; ",""" &amp; VLOOKUP(GU$1,Data!$L:$M,2, FALSE) &amp; """;"   )             )</f>
        <v/>
      </c>
      <c r="GV42" t="str">
        <f>IF(Data!$L43=GV$1, "",             IF(ISERR(SEARCH(GV$1,Data!$H43)),        "",          ";" &amp; VLOOKUP(GV$1,Data!$L:$N,3, FALSE) &amp; ",""" &amp; VLOOKUP(GV$1,Data!$L:$M,2, FALSE) &amp; """;"   )             )</f>
        <v/>
      </c>
      <c r="GW42" t="str">
        <f>IF(Data!$L43=GW$1, "",             IF(ISERR(SEARCH(GW$1,Data!$H43)),        "",          ";" &amp; VLOOKUP(GW$1,Data!$L:$N,3, FALSE) &amp; ",""" &amp; VLOOKUP(GW$1,Data!$L:$M,2, FALSE) &amp; """;"   )             )</f>
        <v/>
      </c>
      <c r="GX42" t="str">
        <f>IF(Data!$L43=GX$1, "",             IF(ISERR(SEARCH(GX$1,Data!$H43)),        "",          ";" &amp; VLOOKUP(GX$1,Data!$L:$N,3, FALSE) &amp; ",""" &amp; VLOOKUP(GX$1,Data!$L:$M,2, FALSE) &amp; """;"   )             )</f>
        <v/>
      </c>
      <c r="GY42" t="str">
        <f>IF(Data!$L43=GY$1, "",             IF(ISERR(SEARCH(GY$1,Data!$H43)),        "",          ";" &amp; VLOOKUP(GY$1,Data!$L:$N,3, FALSE) &amp; ",""" &amp; VLOOKUP(GY$1,Data!$L:$M,2, FALSE) &amp; """;"   )             )</f>
        <v/>
      </c>
      <c r="GZ42" t="str">
        <f>IF(Data!$L43=GZ$1, "",             IF(ISERR(SEARCH(GZ$1,Data!$H43)),        "",          ";" &amp; VLOOKUP(GZ$1,Data!$L:$N,3, FALSE) &amp; ",""" &amp; VLOOKUP(GZ$1,Data!$L:$M,2, FALSE) &amp; """;"   )             )</f>
        <v/>
      </c>
      <c r="HA42" t="str">
        <f>IF(Data!$L43=HA$1, "",             IF(ISERR(SEARCH(HA$1,Data!$H43)),        "",          ";" &amp; VLOOKUP(HA$1,Data!$L:$N,3, FALSE) &amp; ",""" &amp; VLOOKUP(HA$1,Data!$L:$M,2, FALSE) &amp; """;"   )             )</f>
        <v/>
      </c>
      <c r="HB42" t="str">
        <f>IF(Data!$L43=HB$1, "",             IF(ISERR(SEARCH(HB$1,Data!$H43)),        "",          ";" &amp; VLOOKUP(HB$1,Data!$L:$N,3, FALSE) &amp; ",""" &amp; VLOOKUP(HB$1,Data!$L:$M,2, FALSE) &amp; """;"   )             )</f>
        <v/>
      </c>
      <c r="HC42" t="str">
        <f>IF(Data!$L43=HC$1, "",             IF(ISERR(SEARCH(HC$1,Data!$H43)),        "",          ";" &amp; VLOOKUP(HC$1,Data!$L:$N,3, FALSE) &amp; ",""" &amp; VLOOKUP(HC$1,Data!$L:$M,2, FALSE) &amp; """;"   )             )</f>
        <v/>
      </c>
      <c r="HD42" t="str">
        <f>IF(Data!$L43=HD$1, "",             IF(ISERR(SEARCH(HD$1,Data!$H43)),        "",          ";" &amp; VLOOKUP(HD$1,Data!$L:$N,3, FALSE) &amp; ",""" &amp; VLOOKUP(HD$1,Data!$L:$M,2, FALSE) &amp; """;"   )             )</f>
        <v/>
      </c>
      <c r="HE42" t="str">
        <f>IF(Data!$L43=HE$1, "",             IF(ISERR(SEARCH(HE$1,Data!$H43)),        "",          ";" &amp; VLOOKUP(HE$1,Data!$L:$N,3, FALSE) &amp; ",""" &amp; VLOOKUP(HE$1,Data!$L:$M,2, FALSE) &amp; """;"   )             )</f>
        <v/>
      </c>
      <c r="HF42" t="str">
        <f>IF(Data!$L43=HF$1, "",             IF(ISERR(SEARCH(HF$1,Data!$H43)),        "",          ";" &amp; VLOOKUP(HF$1,Data!$L:$N,3, FALSE) &amp; ",""" &amp; VLOOKUP(HF$1,Data!$L:$M,2, FALSE) &amp; """;"   )             )</f>
        <v/>
      </c>
      <c r="HG42" t="str">
        <f>IF(Data!$L43=HG$1, "",             IF(ISERR(SEARCH(HG$1,Data!$H43)),        "",          ";" &amp; VLOOKUP(HG$1,Data!$L:$N,3, FALSE) &amp; ",""" &amp; VLOOKUP(HG$1,Data!$L:$M,2, FALSE) &amp; """;"   )             )</f>
        <v/>
      </c>
      <c r="HH42" t="str">
        <f>IF(Data!$L43=HH$1, "",             IF(ISERR(SEARCH(HH$1,Data!$H43)),        "",          ";" &amp; VLOOKUP(HH$1,Data!$L:$N,3, FALSE) &amp; ",""" &amp; VLOOKUP(HH$1,Data!$L:$M,2, FALSE) &amp; """;"   )             )</f>
        <v/>
      </c>
      <c r="HI42" t="str">
        <f>IF(Data!$L43=HI$1, "",             IF(ISERR(SEARCH(HI$1,Data!$H43)),        "",          ";" &amp; VLOOKUP(HI$1,Data!$L:$N,3, FALSE) &amp; ",""" &amp; VLOOKUP(HI$1,Data!$L:$M,2, FALSE) &amp; """;"   )             )</f>
        <v/>
      </c>
      <c r="HJ42" t="str">
        <f>IF(Data!$L43=HJ$1, "",             IF(ISERR(SEARCH(HJ$1,Data!$H43)),        "",          ";" &amp; VLOOKUP(HJ$1,Data!$L:$N,3, FALSE) &amp; ",""" &amp; VLOOKUP(HJ$1,Data!$L:$M,2, FALSE) &amp; """;"   )             )</f>
        <v/>
      </c>
      <c r="HK42" t="str">
        <f>IF(Data!$L43=HK$1, "",             IF(ISERR(SEARCH(HK$1,Data!$H43)),        "",          ";" &amp; VLOOKUP(HK$1,Data!$L:$N,3, FALSE) &amp; ",""" &amp; VLOOKUP(HK$1,Data!$L:$M,2, FALSE) &amp; """;"   )             )</f>
        <v/>
      </c>
      <c r="HL42" t="str">
        <f>IF(Data!$L43=HL$1, "",             IF(ISERR(SEARCH(HL$1,Data!$H43)),        "",          ";" &amp; VLOOKUP(HL$1,Data!$L:$N,3, FALSE) &amp; ",""" &amp; VLOOKUP(HL$1,Data!$L:$M,2, FALSE) &amp; """;"   )             )</f>
        <v/>
      </c>
      <c r="HM42" t="str">
        <f>IF(Data!$L43=HM$1, "",             IF(ISERR(SEARCH(HM$1,Data!$H43)),        "",          ";" &amp; VLOOKUP(HM$1,Data!$L:$N,3, FALSE) &amp; ",""" &amp; VLOOKUP(HM$1,Data!$L:$M,2, FALSE) &amp; """;"   )             )</f>
        <v/>
      </c>
      <c r="HN42" t="str">
        <f>IF(Data!$L43=HN$1, "",             IF(ISERR(SEARCH(HN$1,Data!$H43)),        "",          ";" &amp; VLOOKUP(HN$1,Data!$L:$N,3, FALSE) &amp; ",""" &amp; VLOOKUP(HN$1,Data!$L:$M,2, FALSE) &amp; """;"   )             )</f>
        <v/>
      </c>
      <c r="HO42" t="str">
        <f>IF(Data!$L43=HO$1, "",             IF(ISERR(SEARCH(HO$1,Data!$H43)),        "",          ";" &amp; VLOOKUP(HO$1,Data!$L:$N,3, FALSE) &amp; ",""" &amp; VLOOKUP(HO$1,Data!$L:$M,2, FALSE) &amp; """;"   )             )</f>
        <v/>
      </c>
      <c r="HP42" t="str">
        <f>IF(Data!$L43=HP$1, "",             IF(ISERR(SEARCH(HP$1,Data!$H43)),        "",          ";" &amp; VLOOKUP(HP$1,Data!$L:$N,3, FALSE) &amp; ",""" &amp; VLOOKUP(HP$1,Data!$L:$M,2, FALSE) &amp; """;"   )             )</f>
        <v/>
      </c>
      <c r="HQ42" t="str">
        <f>IF(Data!$L43=HQ$1, "",             IF(ISERR(SEARCH(HQ$1,Data!$H43)),        "",          ";" &amp; VLOOKUP(HQ$1,Data!$L:$N,3, FALSE) &amp; ",""" &amp; VLOOKUP(HQ$1,Data!$L:$M,2, FALSE) &amp; """;"   )             )</f>
        <v>;00000000-0000-0000-0000-000000000213,"HUMAN";</v>
      </c>
      <c r="HR42" t="str">
        <f>IF(Data!$L43=HR$1, "",             IF(ISERR(SEARCH(HR$1,Data!$H43)),        "",          ";" &amp; VLOOKUP(HR$1,Data!$L:$N,3, FALSE) &amp; ",""" &amp; VLOOKUP(HR$1,Data!$L:$M,2, FALSE) &amp; """;"   )             )</f>
        <v/>
      </c>
      <c r="HS42" t="str">
        <f>IF(Data!$L43=HS$1, "",             IF(ISERR(SEARCH(HS$1,Data!$H43)),        "",          ";" &amp; VLOOKUP(HS$1,Data!$L:$N,3, FALSE) &amp; ",""" &amp; VLOOKUP(HS$1,Data!$L:$M,2, FALSE) &amp; """;"   )             )</f>
        <v/>
      </c>
      <c r="HT42" t="str">
        <f>IF(Data!$L43=HT$1, "",             IF(ISERR(SEARCH(HT$1,Data!$H43)),        "",          ";" &amp; VLOOKUP(HT$1,Data!$L:$N,3, FALSE) &amp; ",""" &amp; VLOOKUP(HT$1,Data!$L:$M,2, FALSE) &amp; """;"   )             )</f>
        <v/>
      </c>
      <c r="HU42" t="str">
        <f>IF(Data!$L43=HU$1, "",             IF(ISERR(SEARCH(HU$1,Data!$H43)),        "",          ";" &amp; VLOOKUP(HU$1,Data!$L:$N,3, FALSE) &amp; ",""" &amp; VLOOKUP(HU$1,Data!$L:$M,2, FALSE) &amp; """;"   )             )</f>
        <v/>
      </c>
      <c r="HV42" t="str">
        <f>IF(Data!$L43=HV$1, "",             IF(ISERR(SEARCH(HV$1,Data!$H43)),        "",          ";" &amp; VLOOKUP(HV$1,Data!$L:$N,3, FALSE) &amp; ",""" &amp; VLOOKUP(HV$1,Data!$L:$M,2, FALSE) &amp; """;"   )             )</f>
        <v/>
      </c>
      <c r="HW42" t="str">
        <f>IF(Data!$L43=HW$1, "",             IF(ISERR(SEARCH(HW$1,Data!$H43)),        "",          ";" &amp; VLOOKUP(HW$1,Data!$L:$N,3, FALSE) &amp; ",""" &amp; VLOOKUP(HW$1,Data!$L:$M,2, FALSE) &amp; """;"   )             )</f>
        <v/>
      </c>
      <c r="HX42" t="str">
        <f>IF(Data!$L43=HX$1, "",             IF(ISERR(SEARCH(HX$1,Data!$H43)),        "",          ";" &amp; VLOOKUP(HX$1,Data!$L:$N,3, FALSE) &amp; ",""" &amp; VLOOKUP(HX$1,Data!$L:$M,2, FALSE) &amp; """;"   )             )</f>
        <v/>
      </c>
      <c r="HY42" t="str">
        <f>IF(Data!$L43=HY$1, "",             IF(ISERR(SEARCH(HY$1,Data!$H43)),        "",          ";" &amp; VLOOKUP(HY$1,Data!$L:$N,3, FALSE) &amp; ",""" &amp; VLOOKUP(HY$1,Data!$L:$M,2, FALSE) &amp; """;"   )             )</f>
        <v/>
      </c>
      <c r="HZ42" t="str">
        <f>IF(Data!$L43=HZ$1, "",             IF(ISERR(SEARCH(HZ$1,Data!$H43)),        "",          ";" &amp; VLOOKUP(HZ$1,Data!$L:$N,3, FALSE) &amp; ",""" &amp; VLOOKUP(HZ$1,Data!$L:$M,2, FALSE) &amp; """;"   )             )</f>
        <v/>
      </c>
      <c r="IA42" t="str">
        <f>IF(Data!$L43=IA$1, "",             IF(ISERR(SEARCH(IA$1,Data!$H43)),        "",          ";" &amp; VLOOKUP(IA$1,Data!$L:$N,3, FALSE) &amp; ",""" &amp; VLOOKUP(IA$1,Data!$L:$M,2, FALSE) &amp; """;"   )             )</f>
        <v/>
      </c>
      <c r="IB42" t="str">
        <f>IF(Data!$L43=IB$1, "",             IF(ISERR(SEARCH(IB$1,Data!$H43)),        "",          ";" &amp; VLOOKUP(IB$1,Data!$L:$N,3, FALSE) &amp; ",""" &amp; VLOOKUP(IB$1,Data!$L:$M,2, FALSE) &amp; """;"   )             )</f>
        <v/>
      </c>
      <c r="IC42" t="str">
        <f>IF(Data!$L43=IC$1, "",             IF(ISERR(SEARCH(IC$1,Data!$H43)),        "",          ";" &amp; VLOOKUP(IC$1,Data!$L:$N,3, FALSE) &amp; ",""" &amp; VLOOKUP(IC$1,Data!$L:$M,2, FALSE) &amp; """;"   )             )</f>
        <v/>
      </c>
      <c r="ID42" t="str">
        <f>IF(Data!$L43=ID$1, "",             IF(ISERR(SEARCH(ID$1,Data!$H43)),        "",          ";" &amp; VLOOKUP(ID$1,Data!$L:$N,3, FALSE) &amp; ",""" &amp; VLOOKUP(ID$1,Data!$L:$M,2, FALSE) &amp; """;"   )             )</f>
        <v/>
      </c>
      <c r="IE42" t="str">
        <f>IF(Data!$L43=IE$1, "",             IF(ISERR(SEARCH(IE$1,Data!$H43)),        "",          ";" &amp; VLOOKUP(IE$1,Data!$L:$N,3, FALSE) &amp; ",""" &amp; VLOOKUP(IE$1,Data!$L:$M,2, FALSE) &amp; """;"   )             )</f>
        <v/>
      </c>
      <c r="IF42" t="str">
        <f>IF(Data!$L43=IF$1, "",             IF(ISERR(SEARCH(IF$1,Data!$H43)),        "",          ";" &amp; VLOOKUP(IF$1,Data!$L:$N,3, FALSE) &amp; ",""" &amp; VLOOKUP(IF$1,Data!$L:$M,2, FALSE) &amp; """;"   )             )</f>
        <v/>
      </c>
      <c r="IG42" t="str">
        <f>IF(Data!$L43=IG$1, "",             IF(ISERR(SEARCH(IG$1,Data!$H43)),        "",          ";" &amp; VLOOKUP(IG$1,Data!$L:$N,3, FALSE) &amp; ",""" &amp; VLOOKUP(IG$1,Data!$L:$M,2, FALSE) &amp; """;"   )             )</f>
        <v/>
      </c>
      <c r="IH42" t="str">
        <f>IF(Data!$L43=IH$1, "",             IF(ISERR(SEARCH(IH$1,Data!$H43)),        "",          ";" &amp; VLOOKUP(IH$1,Data!$L:$N,3, FALSE) &amp; ",""" &amp; VLOOKUP(IH$1,Data!$L:$M,2, FALSE) &amp; """;"   )             )</f>
        <v/>
      </c>
      <c r="II42" t="str">
        <f>IF(Data!$L43=II$1, "",             IF(ISERR(SEARCH(II$1,Data!$H43)),        "",          ";" &amp; VLOOKUP(II$1,Data!$L:$N,3, FALSE) &amp; ",""" &amp; VLOOKUP(II$1,Data!$L:$M,2, FALSE) &amp; """;"   )             )</f>
        <v/>
      </c>
    </row>
    <row r="43" spans="1:243" x14ac:dyDescent="0.3">
      <c r="A43" t="str">
        <f>Data!L44</f>
        <v>Major Taslin Brance</v>
      </c>
      <c r="B43" s="15" t="str">
        <f>VLOOKUP(Tableau36[[#This Row],[Character]],Data!L:N,3,FALSE)</f>
        <v>00000000-0000-0000-0000-000000000042</v>
      </c>
      <c r="C43" s="15" t="str">
        <f>VLOOKUP(Tableau36[[#This Row],[Character]],Data!L:M,2,FALSE)</f>
        <v>HUMAN</v>
      </c>
      <c r="D43" s="15" t="str">
        <f>SUBSTITUTE(     SUBSTITUTE(Tableau36[[#This Row],[character_id,character_type,friend_id,friend_type]],",""DROID""",""),    ",""HUMAN""", "")</f>
        <v/>
      </c>
      <c r="E43" s="15" t="str">
        <f>IF(Tableau36[[#This Row],[With char''s id]] = "", "",    MID(Tableau36[[#This Row],[With char''s id]], 2, LEN(Tableau36[[#This Row],[With char''s id]])-1))</f>
        <v/>
      </c>
      <c r="F43" s="15" t="str">
        <f>SUBSTITUTE(Tableau36[[#This Row],[List of friend''s id]],  "/",    "/" &amp; Tableau36[[#This Row],[Character''s id]] &amp; ",""" &amp; Tableau36[[#This Row],[Type]] &amp; """,")</f>
        <v/>
      </c>
      <c r="G43" t="str">
        <f>IF( Tableau36[[#This Row],[removed double semi-colon]]="", "", "/" &amp; MID(Tableau36[[#This Row],[removed double semi-colon]],2,LEN(Tableau36[[#This Row],[removed double semi-colon]]) - 2) )</f>
        <v/>
      </c>
      <c r="H43" t="str">
        <f>SUBSTITUTE(Tableau36[[#This Row],[Concatenation]],";;","/")</f>
        <v/>
      </c>
      <c r="I43" t="str">
        <f>friends!M43&amp; friends!N43&amp; friends!O43&amp; friends!P43&amp; friends!Q43&amp; friends!R43&amp; friends!S43&amp; friends!T43&amp; friends!U43&amp; friends!V43&amp; friends!W43&amp; friends!X43&amp; friends!Y43&amp; friends!Z43&amp; friends!AA43&amp; friends!AB43&amp; friends!AC43&amp; friends!AD43&amp; friends!AE43&amp; friends!AF43&amp; friends!AG43&amp; friends!AH43&amp; friends!AI43&amp; friends!AJ43&amp; friends!AK43&amp; friends!AL43&amp; friends!AM43&amp; friends!AN43&amp; friends!AO43&amp; friends!AP43&amp; friends!AQ43&amp; friends!AR43&amp; friends!AS43&amp; friends!AT43&amp; friends!AU43&amp; friends!AV43&amp; friends!AW43&amp; friends!AX43&amp; friends!AY43&amp; friends!AZ43&amp; friends!BA43&amp; friends!BB43&amp; friends!BC43&amp; friends!BD43&amp; friends!BE43&amp; friends!BF43&amp; friends!BG43&amp; friends!BH43&amp; friends!BI43&amp; friends!BJ43&amp; friends!BK43&amp; friends!BL43&amp; friends!BM43&amp; friends!BN43&amp; friends!BO43&amp; friends!BP43&amp; friends!BQ43&amp; friends!BR43&amp; friends!BS43&amp; friends!BT43&amp; friends!BU43&amp; friends!BV43&amp; friends!BW43&amp; friends!BX43&amp; friends!BY43&amp; friends!BZ43&amp; friends!CA43&amp; friends!CB43&amp; friends!CC43&amp; friends!CD43&amp; friends!CE43&amp; friends!CF43&amp; friends!CG43&amp; friends!CH43&amp; friends!CI43&amp; friends!CJ43&amp; friends!CK43&amp; friends!CL43&amp; friends!CM43&amp; friends!CN43&amp; friends!CO43&amp; friends!CP43&amp; friends!CQ43&amp; friends!CR43&amp; friends!CS43&amp; friends!CT43&amp; friends!CU43&amp; friends!CV43&amp; friends!CW43&amp; friends!CX43&amp; friends!CY43&amp; friends!CZ43&amp; friends!DA43&amp; friends!DB43&amp; friends!DC43&amp; friends!DD43&amp; friends!DE43&amp; friends!DF43&amp; friends!DG43&amp; friends!DH43&amp; friends!DI43&amp; friends!DJ43&amp; friends!DK43&amp; friends!DL43&amp; friends!DM43&amp; friends!DN43&amp; friends!DO43&amp; friends!DP43&amp; friends!DQ43&amp; friends!DR43&amp; friends!DS43&amp; friends!DT43&amp; friends!DU43&amp; friends!DV43&amp; friends!DW43&amp; friends!DX43&amp; friends!DY43&amp; friends!DZ43&amp; friends!EA43&amp; friends!EB43&amp; friends!EC43&amp; friends!ED43&amp; friends!EE43&amp; friends!EF43&amp; friends!EG43&amp; friends!EH43&amp; friends!EI43&amp; friends!EJ43&amp; friends!EK43&amp; friends!EL43&amp; friends!EM43&amp; friends!EN43&amp; friends!EO43&amp; friends!EP43&amp; friends!EQ43&amp; friends!ER43&amp; friends!ES43&amp; friends!ET43&amp; friends!EU43&amp; friends!EV43&amp; friends!EW43&amp; friends!EX43&amp; friends!EY43&amp; friends!EZ43&amp; friends!FA43&amp; friends!FB43&amp; friends!FC43&amp; friends!FD43&amp; friends!FE43&amp; friends!FF43&amp; friends!FG43&amp; friends!FH43&amp; friends!FI43&amp; friends!FJ43&amp; friends!FK43&amp; friends!FL43&amp; friends!FM43&amp; friends!FN43&amp; friends!FO43&amp; friends!FP43&amp; friends!FQ43&amp; friends!FR43&amp; friends!FS43&amp; friends!FT43&amp; friends!FU43&amp; friends!FV43&amp; friends!FW43&amp; friends!FX43&amp; friends!FY43&amp; friends!FZ43&amp; friends!GA43&amp; friends!GB43&amp; friends!GC43&amp; friends!GD43&amp; friends!GE43&amp; friends!GF43&amp; friends!GG43&amp; friends!GH43&amp; friends!GI43&amp; friends!GJ43&amp; friends!GK43&amp; friends!GL43&amp; friends!GM43&amp; friends!GN43&amp; friends!GO43&amp; friends!GP43&amp; friends!GQ43&amp; friends!GR43&amp; friends!GS43&amp; friends!GT43&amp; friends!GU43&amp; friends!GV43&amp; friends!GW43&amp; friends!GX43&amp; friends!GY43&amp; friends!GZ43&amp; friends!HA43&amp; friends!HB43&amp; friends!HC43&amp; friends!HD43&amp; friends!HE43&amp; friends!HF43&amp; friends!HG43&amp; friends!HH43&amp; friends!HI43&amp; friends!HJ43&amp; friends!HK43&amp; friends!HL43&amp; friends!HM43&amp; friends!HN43&amp; friends!HO43&amp; friends!HP43&amp; friends!HQ43&amp; friends!HR43&amp; friends!HS43&amp; friends!HT43&amp; friends!HU43&amp; friends!HV43&amp; friends!HW43&amp; friends!HX43&amp; friends!HY43&amp; friends!HZ43&amp; friends!IA43&amp; friends!IB43&amp; friends!IC43&amp; friends!ID43&amp; friends!IE43&amp; friends!IF43&amp; friends!IG43&amp; friends!IH43&amp; friends!II43</f>
        <v/>
      </c>
      <c r="M43" t="str">
        <f>IF(Data!$L44=M$1, "",             IF(ISERR(SEARCH(M$1,Data!$H44)),        "",          ";" &amp; VLOOKUP(M$1,Data!$L:$N,3, FALSE) &amp; ",""" &amp; VLOOKUP(M$1,Data!$L:$M,2, FALSE) &amp; """;"   )             )</f>
        <v/>
      </c>
      <c r="N43" t="str">
        <f>IF(Data!$L44=N$1, "",             IF(ISERR(SEARCH(N$1,Data!$H44)),        "",          ";" &amp; VLOOKUP(N$1,Data!$L:$N,3, FALSE) &amp; ",""" &amp; VLOOKUP(N$1,Data!$L:$M,2, FALSE) &amp; """;"   )             )</f>
        <v/>
      </c>
      <c r="O43" t="str">
        <f>IF(Data!$L44=O$1, "",             IF(ISERR(SEARCH(O$1,Data!$H44)),        "",          ";" &amp; VLOOKUP(O$1,Data!$L:$N,3, FALSE) &amp; ",""" &amp; VLOOKUP(O$1,Data!$L:$M,2, FALSE) &amp; """;"   )             )</f>
        <v/>
      </c>
      <c r="P43" t="str">
        <f>IF(Data!$L44=P$1, "",             IF(ISERR(SEARCH(P$1,Data!$H44)),        "",          ";" &amp; VLOOKUP(P$1,Data!$L:$N,3, FALSE) &amp; ",""" &amp; VLOOKUP(P$1,Data!$L:$M,2, FALSE) &amp; """;"   )             )</f>
        <v/>
      </c>
      <c r="Q43" t="str">
        <f>IF(Data!$L44=Q$1, "",             IF(ISERR(SEARCH(Q$1,Data!$H44)),        "",          ";" &amp; VLOOKUP(Q$1,Data!$L:$N,3, FALSE) &amp; ",""" &amp; VLOOKUP(Q$1,Data!$L:$M,2, FALSE) &amp; """;"   )             )</f>
        <v/>
      </c>
      <c r="R43" t="str">
        <f>IF(Data!$L44=R$1, "",             IF(ISERR(SEARCH(R$1,Data!$H44)),        "",          ";" &amp; VLOOKUP(R$1,Data!$L:$N,3, FALSE) &amp; ",""" &amp; VLOOKUP(R$1,Data!$L:$M,2, FALSE) &amp; """;"   )             )</f>
        <v/>
      </c>
      <c r="S43" t="str">
        <f>IF(Data!$L44=S$1, "",             IF(ISERR(SEARCH(S$1,Data!$H44)),        "",          ";" &amp; VLOOKUP(S$1,Data!$L:$N,3, FALSE) &amp; ",""" &amp; VLOOKUP(S$1,Data!$L:$M,2, FALSE) &amp; """;"   )             )</f>
        <v/>
      </c>
      <c r="T43" t="str">
        <f>IF(Data!$L44=T$1, "",             IF(ISERR(SEARCH(T$1,Data!$H44)),        "",          ";" &amp; VLOOKUP(T$1,Data!$L:$N,3, FALSE) &amp; ",""" &amp; VLOOKUP(T$1,Data!$L:$M,2, FALSE) &amp; """;"   )             )</f>
        <v/>
      </c>
      <c r="U43" t="str">
        <f>IF(Data!$L44=U$1, "",             IF(ISERR(SEARCH(U$1,Data!$H44)),        "",          ";" &amp; VLOOKUP(U$1,Data!$L:$N,3, FALSE) &amp; ",""" &amp; VLOOKUP(U$1,Data!$L:$M,2, FALSE) &amp; """;"   )             )</f>
        <v/>
      </c>
      <c r="V43" t="str">
        <f>IF(Data!$L44=V$1, "",             IF(ISERR(SEARCH(V$1,Data!$H44)),        "",          ";" &amp; VLOOKUP(V$1,Data!$L:$N,3, FALSE) &amp; ",""" &amp; VLOOKUP(V$1,Data!$L:$M,2, FALSE) &amp; """;"   )             )</f>
        <v/>
      </c>
      <c r="W43" t="str">
        <f>IF(Data!$L44=W$1, "",             IF(ISERR(SEARCH(W$1,Data!$H44)),        "",          ";" &amp; VLOOKUP(W$1,Data!$L:$N,3, FALSE) &amp; ",""" &amp; VLOOKUP(W$1,Data!$L:$M,2, FALSE) &amp; """;"   )             )</f>
        <v/>
      </c>
      <c r="X43" t="str">
        <f>IF(Data!$L44=X$1, "",             IF(ISERR(SEARCH(X$1,Data!$H44)),        "",          ";" &amp; VLOOKUP(X$1,Data!$L:$N,3, FALSE) &amp; ",""" &amp; VLOOKUP(X$1,Data!$L:$M,2, FALSE) &amp; """;"   )             )</f>
        <v/>
      </c>
      <c r="Y43" t="str">
        <f>IF(Data!$L44=Y$1, "",             IF(ISERR(SEARCH(Y$1,Data!$H44)),        "",          ";" &amp; VLOOKUP(Y$1,Data!$L:$N,3, FALSE) &amp; ",""" &amp; VLOOKUP(Y$1,Data!$L:$M,2, FALSE) &amp; """;"   )             )</f>
        <v/>
      </c>
      <c r="Z43" t="str">
        <f>IF(Data!$L44=Z$1, "",             IF(ISERR(SEARCH(Z$1,Data!$H44)),        "",          ";" &amp; VLOOKUP(Z$1,Data!$L:$N,3, FALSE) &amp; ",""" &amp; VLOOKUP(Z$1,Data!$L:$M,2, FALSE) &amp; """;"   )             )</f>
        <v/>
      </c>
      <c r="AA43" t="str">
        <f>IF(Data!$L44=AA$1, "",             IF(ISERR(SEARCH(AA$1,Data!$H44)),        "",          ";" &amp; VLOOKUP(AA$1,Data!$L:$N,3, FALSE) &amp; ",""" &amp; VLOOKUP(AA$1,Data!$L:$M,2, FALSE) &amp; """;"   )             )</f>
        <v/>
      </c>
      <c r="AB43" t="str">
        <f>IF(Data!$L44=AB$1, "",             IF(ISERR(SEARCH(AB$1,Data!$H44)),        "",          ";" &amp; VLOOKUP(AB$1,Data!$L:$N,3, FALSE) &amp; ",""" &amp; VLOOKUP(AB$1,Data!$L:$M,2, FALSE) &amp; """;"   )             )</f>
        <v/>
      </c>
      <c r="AC43" t="str">
        <f>IF(Data!$L44=AC$1, "",             IF(ISERR(SEARCH(AC$1,Data!$H44)),        "",          ";" &amp; VLOOKUP(AC$1,Data!$L:$N,3, FALSE) &amp; ",""" &amp; VLOOKUP(AC$1,Data!$L:$M,2, FALSE) &amp; """;"   )             )</f>
        <v/>
      </c>
      <c r="AD43" t="str">
        <f>IF(Data!$L44=AD$1, "",             IF(ISERR(SEARCH(AD$1,Data!$H44)),        "",          ";" &amp; VLOOKUP(AD$1,Data!$L:$N,3, FALSE) &amp; ",""" &amp; VLOOKUP(AD$1,Data!$L:$M,2, FALSE) &amp; """;"   )             )</f>
        <v/>
      </c>
      <c r="AE43" t="str">
        <f>IF(Data!$L44=AE$1, "",             IF(ISERR(SEARCH(AE$1,Data!$H44)),        "",          ";" &amp; VLOOKUP(AE$1,Data!$L:$N,3, FALSE) &amp; ",""" &amp; VLOOKUP(AE$1,Data!$L:$M,2, FALSE) &amp; """;"   )             )</f>
        <v/>
      </c>
      <c r="AF43" t="str">
        <f>IF(Data!$L44=AF$1, "",             IF(ISERR(SEARCH(AF$1,Data!$H44)),        "",          ";" &amp; VLOOKUP(AF$1,Data!$L:$N,3, FALSE) &amp; ",""" &amp; VLOOKUP(AF$1,Data!$L:$M,2, FALSE) &amp; """;"   )             )</f>
        <v/>
      </c>
      <c r="AG43" t="str">
        <f>IF(Data!$L44=AG$1, "",             IF(ISERR(SEARCH(AG$1,Data!$H44)),        "",          ";" &amp; VLOOKUP(AG$1,Data!$L:$N,3, FALSE) &amp; ",""" &amp; VLOOKUP(AG$1,Data!$L:$M,2, FALSE) &amp; """;"   )             )</f>
        <v/>
      </c>
      <c r="AH43" t="str">
        <f>IF(Data!$L44=AH$1, "",             IF(ISERR(SEARCH(AH$1,Data!$H44)),        "",          ";" &amp; VLOOKUP(AH$1,Data!$L:$N,3, FALSE) &amp; ",""" &amp; VLOOKUP(AH$1,Data!$L:$M,2, FALSE) &amp; """;"   )             )</f>
        <v/>
      </c>
      <c r="AI43" t="str">
        <f>IF(Data!$L44=AI$1, "",             IF(ISERR(SEARCH(AI$1,Data!$H44)),        "",          ";" &amp; VLOOKUP(AI$1,Data!$L:$N,3, FALSE) &amp; ",""" &amp; VLOOKUP(AI$1,Data!$L:$M,2, FALSE) &amp; """;"   )             )</f>
        <v/>
      </c>
      <c r="AJ43" t="str">
        <f>IF(Data!$L44=AJ$1, "",             IF(ISERR(SEARCH(AJ$1,Data!$H44)),        "",          ";" &amp; VLOOKUP(AJ$1,Data!$L:$N,3, FALSE) &amp; ",""" &amp; VLOOKUP(AJ$1,Data!$L:$M,2, FALSE) &amp; """;"   )             )</f>
        <v/>
      </c>
      <c r="AK43" t="str">
        <f>IF(Data!$L44=AK$1, "",             IF(ISERR(SEARCH(AK$1,Data!$H44)),        "",          ";" &amp; VLOOKUP(AK$1,Data!$L:$N,3, FALSE) &amp; ",""" &amp; VLOOKUP(AK$1,Data!$L:$M,2, FALSE) &amp; """;"   )             )</f>
        <v/>
      </c>
      <c r="AL43" t="str">
        <f>IF(Data!$L44=AL$1, "",             IF(ISERR(SEARCH(AL$1,Data!$H44)),        "",          ";" &amp; VLOOKUP(AL$1,Data!$L:$N,3, FALSE) &amp; ",""" &amp; VLOOKUP(AL$1,Data!$L:$M,2, FALSE) &amp; """;"   )             )</f>
        <v/>
      </c>
      <c r="AM43" t="str">
        <f>IF(Data!$L44=AM$1, "",             IF(ISERR(SEARCH(AM$1,Data!$H44)),        "",          ";" &amp; VLOOKUP(AM$1,Data!$L:$N,3, FALSE) &amp; ",""" &amp; VLOOKUP(AM$1,Data!$L:$M,2, FALSE) &amp; """;"   )             )</f>
        <v/>
      </c>
      <c r="AN43" t="str">
        <f>IF(Data!$L44=AN$1, "",             IF(ISERR(SEARCH(AN$1,Data!$H44)),        "",          ";" &amp; VLOOKUP(AN$1,Data!$L:$N,3, FALSE) &amp; ",""" &amp; VLOOKUP(AN$1,Data!$L:$M,2, FALSE) &amp; """;"   )             )</f>
        <v/>
      </c>
      <c r="AO43" t="str">
        <f>IF(Data!$L44=AO$1, "",             IF(ISERR(SEARCH(AO$1,Data!$H44)),        "",          ";" &amp; VLOOKUP(AO$1,Data!$L:$N,3, FALSE) &amp; ",""" &amp; VLOOKUP(AO$1,Data!$L:$M,2, FALSE) &amp; """;"   )             )</f>
        <v/>
      </c>
      <c r="AP43" t="str">
        <f>IF(Data!$L44=AP$1, "",             IF(ISERR(SEARCH(AP$1,Data!$H44)),        "",          ";" &amp; VLOOKUP(AP$1,Data!$L:$N,3, FALSE) &amp; ",""" &amp; VLOOKUP(AP$1,Data!$L:$M,2, FALSE) &amp; """;"   )             )</f>
        <v/>
      </c>
      <c r="AQ43" t="str">
        <f>IF(Data!$L44=AQ$1, "",             IF(ISERR(SEARCH(AQ$1,Data!$H44)),        "",          ";" &amp; VLOOKUP(AQ$1,Data!$L:$N,3, FALSE) &amp; ",""" &amp; VLOOKUP(AQ$1,Data!$L:$M,2, FALSE) &amp; """;"   )             )</f>
        <v/>
      </c>
      <c r="AR43" t="str">
        <f>IF(Data!$L44=AR$1, "",             IF(ISERR(SEARCH(AR$1,Data!$H44)),        "",          ";" &amp; VLOOKUP(AR$1,Data!$L:$N,3, FALSE) &amp; ",""" &amp; VLOOKUP(AR$1,Data!$L:$M,2, FALSE) &amp; """;"   )             )</f>
        <v/>
      </c>
      <c r="AS43" t="str">
        <f>IF(Data!$L44=AS$1, "",             IF(ISERR(SEARCH(AS$1,Data!$H44)),        "",          ";" &amp; VLOOKUP(AS$1,Data!$L:$N,3, FALSE) &amp; ",""" &amp; VLOOKUP(AS$1,Data!$L:$M,2, FALSE) &amp; """;"   )             )</f>
        <v/>
      </c>
      <c r="AT43" t="str">
        <f>IF(Data!$L44=AT$1, "",             IF(ISERR(SEARCH(AT$1,Data!$H44)),        "",          ";" &amp; VLOOKUP(AT$1,Data!$L:$N,3, FALSE) &amp; ",""" &amp; VLOOKUP(AT$1,Data!$L:$M,2, FALSE) &amp; """;"   )             )</f>
        <v/>
      </c>
      <c r="AU43" t="str">
        <f>IF(Data!$L44=AU$1, "",             IF(ISERR(SEARCH(AU$1,Data!$H44)),        "",          ";" &amp; VLOOKUP(AU$1,Data!$L:$N,3, FALSE) &amp; ",""" &amp; VLOOKUP(AU$1,Data!$L:$M,2, FALSE) &amp; """;"   )             )</f>
        <v/>
      </c>
      <c r="AV43" t="str">
        <f>IF(Data!$L44=AV$1, "",             IF(ISERR(SEARCH(AV$1,Data!$H44)),        "",          ";" &amp; VLOOKUP(AV$1,Data!$L:$N,3, FALSE) &amp; ",""" &amp; VLOOKUP(AV$1,Data!$L:$M,2, FALSE) &amp; """;"   )             )</f>
        <v/>
      </c>
      <c r="AW43" t="str">
        <f>IF(Data!$L44=AW$1, "",             IF(ISERR(SEARCH(AW$1,Data!$H44)),        "",          ";" &amp; VLOOKUP(AW$1,Data!$L:$N,3, FALSE) &amp; ",""" &amp; VLOOKUP(AW$1,Data!$L:$M,2, FALSE) &amp; """;"   )             )</f>
        <v/>
      </c>
      <c r="AX43" t="str">
        <f>IF(Data!$L44=AX$1, "",             IF(ISERR(SEARCH(AX$1,Data!$H44)),        "",          ";" &amp; VLOOKUP(AX$1,Data!$L:$N,3, FALSE) &amp; ",""" &amp; VLOOKUP(AX$1,Data!$L:$M,2, FALSE) &amp; """;"   )             )</f>
        <v/>
      </c>
      <c r="AY43" t="str">
        <f>IF(Data!$L44=AY$1, "",             IF(ISERR(SEARCH(AY$1,Data!$H44)),        "",          ";" &amp; VLOOKUP(AY$1,Data!$L:$N,3, FALSE) &amp; ",""" &amp; VLOOKUP(AY$1,Data!$L:$M,2, FALSE) &amp; """;"   )             )</f>
        <v/>
      </c>
      <c r="AZ43" t="str">
        <f>IF(Data!$L44=AZ$1, "",             IF(ISERR(SEARCH(AZ$1,Data!$H44)),        "",          ";" &amp; VLOOKUP(AZ$1,Data!$L:$N,3, FALSE) &amp; ",""" &amp; VLOOKUP(AZ$1,Data!$L:$M,2, FALSE) &amp; """;"   )             )</f>
        <v/>
      </c>
      <c r="BA43" t="str">
        <f>IF(Data!$L44=BA$1, "",             IF(ISERR(SEARCH(BA$1,Data!$H44)),        "",          ";" &amp; VLOOKUP(BA$1,Data!$L:$N,3, FALSE) &amp; ",""" &amp; VLOOKUP(BA$1,Data!$L:$M,2, FALSE) &amp; """;"   )             )</f>
        <v/>
      </c>
      <c r="BB43" t="str">
        <f>IF(Data!$L44=BB$1, "",             IF(ISERR(SEARCH(BB$1,Data!$H44)),        "",          ";" &amp; VLOOKUP(BB$1,Data!$L:$N,3, FALSE) &amp; ",""" &amp; VLOOKUP(BB$1,Data!$L:$M,2, FALSE) &amp; """;"   )             )</f>
        <v/>
      </c>
      <c r="BC43" t="str">
        <f>IF(Data!$L44=BC$1, "",             IF(ISERR(SEARCH(BC$1,Data!$H44)),        "",          ";" &amp; VLOOKUP(BC$1,Data!$L:$N,3, FALSE) &amp; ",""" &amp; VLOOKUP(BC$1,Data!$L:$M,2, FALSE) &amp; """;"   )             )</f>
        <v/>
      </c>
      <c r="BD43" t="str">
        <f>IF(Data!$L44=BD$1, "",             IF(ISERR(SEARCH(BD$1,Data!$H44)),        "",          ";" &amp; VLOOKUP(BD$1,Data!$L:$N,3, FALSE) &amp; ",""" &amp; VLOOKUP(BD$1,Data!$L:$M,2, FALSE) &amp; """;"   )             )</f>
        <v/>
      </c>
      <c r="BE43" t="str">
        <f>IF(Data!$L44=BE$1, "",             IF(ISERR(SEARCH(BE$1,Data!$H44)),        "",          ";" &amp; VLOOKUP(BE$1,Data!$L:$N,3, FALSE) &amp; ",""" &amp; VLOOKUP(BE$1,Data!$L:$M,2, FALSE) &amp; """;"   )             )</f>
        <v/>
      </c>
      <c r="BF43" t="str">
        <f>IF(Data!$L44=BF$1, "",             IF(ISERR(SEARCH(BF$1,Data!$H44)),        "",          ";" &amp; VLOOKUP(BF$1,Data!$L:$N,3, FALSE) &amp; ",""" &amp; VLOOKUP(BF$1,Data!$L:$M,2, FALSE) &amp; """;"   )             )</f>
        <v/>
      </c>
      <c r="BG43" t="str">
        <f>IF(Data!$L44=BG$1, "",             IF(ISERR(SEARCH(BG$1,Data!$H44)),        "",          ";" &amp; VLOOKUP(BG$1,Data!$L:$N,3, FALSE) &amp; ",""" &amp; VLOOKUP(BG$1,Data!$L:$M,2, FALSE) &amp; """;"   )             )</f>
        <v/>
      </c>
      <c r="BH43" t="str">
        <f>IF(Data!$L44=BH$1, "",             IF(ISERR(SEARCH(BH$1,Data!$H44)),        "",          ";" &amp; VLOOKUP(BH$1,Data!$L:$N,3, FALSE) &amp; ",""" &amp; VLOOKUP(BH$1,Data!$L:$M,2, FALSE) &amp; """;"   )             )</f>
        <v/>
      </c>
      <c r="BI43" t="str">
        <f>IF(Data!$L44=BI$1, "",             IF(ISERR(SEARCH(BI$1,Data!$H44)),        "",          ";" &amp; VLOOKUP(BI$1,Data!$L:$N,3, FALSE) &amp; ",""" &amp; VLOOKUP(BI$1,Data!$L:$M,2, FALSE) &amp; """;"   )             )</f>
        <v/>
      </c>
      <c r="BJ43" t="str">
        <f>IF(Data!$L44=BJ$1, "",             IF(ISERR(SEARCH(BJ$1,Data!$H44)),        "",          ";" &amp; VLOOKUP(BJ$1,Data!$L:$N,3, FALSE) &amp; ",""" &amp; VLOOKUP(BJ$1,Data!$L:$M,2, FALSE) &amp; """;"   )             )</f>
        <v/>
      </c>
      <c r="BK43" t="str">
        <f>IF(Data!$L44=BK$1, "",             IF(ISERR(SEARCH(BK$1,Data!$H44)),        "",          ";" &amp; VLOOKUP(BK$1,Data!$L:$N,3, FALSE) &amp; ",""" &amp; VLOOKUP(BK$1,Data!$L:$M,2, FALSE) &amp; """;"   )             )</f>
        <v/>
      </c>
      <c r="BL43" t="str">
        <f>IF(Data!$L44=BL$1, "",             IF(ISERR(SEARCH(BL$1,Data!$H44)),        "",          ";" &amp; VLOOKUP(BL$1,Data!$L:$N,3, FALSE) &amp; ",""" &amp; VLOOKUP(BL$1,Data!$L:$M,2, FALSE) &amp; """;"   )             )</f>
        <v/>
      </c>
      <c r="BM43" t="str">
        <f>IF(Data!$L44=BM$1, "",             IF(ISERR(SEARCH(BM$1,Data!$H44)),        "",          ";" &amp; VLOOKUP(BM$1,Data!$L:$N,3, FALSE) &amp; ",""" &amp; VLOOKUP(BM$1,Data!$L:$M,2, FALSE) &amp; """;"   )             )</f>
        <v/>
      </c>
      <c r="BN43" t="str">
        <f>IF(Data!$L44=BN$1, "",             IF(ISERR(SEARCH(BN$1,Data!$H44)),        "",          ";" &amp; VLOOKUP(BN$1,Data!$L:$N,3, FALSE) &amp; ",""" &amp; VLOOKUP(BN$1,Data!$L:$M,2, FALSE) &amp; """;"   )             )</f>
        <v/>
      </c>
      <c r="BO43" t="str">
        <f>IF(Data!$L44=BO$1, "",             IF(ISERR(SEARCH(BO$1,Data!$H44)),        "",          ";" &amp; VLOOKUP(BO$1,Data!$L:$N,3, FALSE) &amp; ",""" &amp; VLOOKUP(BO$1,Data!$L:$M,2, FALSE) &amp; """;"   )             )</f>
        <v/>
      </c>
      <c r="BP43" t="str">
        <f>IF(Data!$L44=BP$1, "",             IF(ISERR(SEARCH(BP$1,Data!$H44)),        "",          ";" &amp; VLOOKUP(BP$1,Data!$L:$N,3, FALSE) &amp; ",""" &amp; VLOOKUP(BP$1,Data!$L:$M,2, FALSE) &amp; """;"   )             )</f>
        <v/>
      </c>
      <c r="BQ43" t="str">
        <f>IF(Data!$L44=BQ$1, "",             IF(ISERR(SEARCH(BQ$1,Data!$H44)),        "",          ";" &amp; VLOOKUP(BQ$1,Data!$L:$N,3, FALSE) &amp; ",""" &amp; VLOOKUP(BQ$1,Data!$L:$M,2, FALSE) &amp; """;"   )             )</f>
        <v/>
      </c>
      <c r="BR43" t="str">
        <f>IF(Data!$L44=BR$1, "",             IF(ISERR(SEARCH(BR$1,Data!$H44)),        "",          ";" &amp; VLOOKUP(BR$1,Data!$L:$N,3, FALSE) &amp; ",""" &amp; VLOOKUP(BR$1,Data!$L:$M,2, FALSE) &amp; """;"   )             )</f>
        <v/>
      </c>
      <c r="BS43" t="str">
        <f>IF(Data!$L44=BS$1, "",             IF(ISERR(SEARCH(BS$1,Data!$H44)),        "",          ";" &amp; VLOOKUP(BS$1,Data!$L:$N,3, FALSE) &amp; ",""" &amp; VLOOKUP(BS$1,Data!$L:$M,2, FALSE) &amp; """;"   )             )</f>
        <v/>
      </c>
      <c r="BT43" t="str">
        <f>IF(Data!$L44=BT$1, "",             IF(ISERR(SEARCH(BT$1,Data!$H44)),        "",          ";" &amp; VLOOKUP(BT$1,Data!$L:$N,3, FALSE) &amp; ",""" &amp; VLOOKUP(BT$1,Data!$L:$M,2, FALSE) &amp; """;"   )             )</f>
        <v/>
      </c>
      <c r="BU43" t="str">
        <f>IF(Data!$L44=BU$1, "",             IF(ISERR(SEARCH(BU$1,Data!$H44)),        "",          ";" &amp; VLOOKUP(BU$1,Data!$L:$N,3, FALSE) &amp; ",""" &amp; VLOOKUP(BU$1,Data!$L:$M,2, FALSE) &amp; """;"   )             )</f>
        <v/>
      </c>
      <c r="BV43" t="str">
        <f>IF(Data!$L44=BV$1, "",             IF(ISERR(SEARCH(BV$1,Data!$H44)),        "",          ";" &amp; VLOOKUP(BV$1,Data!$L:$N,3, FALSE) &amp; ",""" &amp; VLOOKUP(BV$1,Data!$L:$M,2, FALSE) &amp; """;"   )             )</f>
        <v/>
      </c>
      <c r="BW43" t="str">
        <f>IF(Data!$L44=BW$1, "",             IF(ISERR(SEARCH(BW$1,Data!$H44)),        "",          ";" &amp; VLOOKUP(BW$1,Data!$L:$N,3, FALSE) &amp; ",""" &amp; VLOOKUP(BW$1,Data!$L:$M,2, FALSE) &amp; """;"   )             )</f>
        <v/>
      </c>
      <c r="BX43" t="str">
        <f>IF(Data!$L44=BX$1, "",             IF(ISERR(SEARCH(BX$1,Data!$H44)),        "",          ";" &amp; VLOOKUP(BX$1,Data!$L:$N,3, FALSE) &amp; ",""" &amp; VLOOKUP(BX$1,Data!$L:$M,2, FALSE) &amp; """;"   )             )</f>
        <v/>
      </c>
      <c r="BY43" t="str">
        <f>IF(Data!$L44=BY$1, "",             IF(ISERR(SEARCH(BY$1,Data!$H44)),        "",          ";" &amp; VLOOKUP(BY$1,Data!$L:$N,3, FALSE) &amp; ",""" &amp; VLOOKUP(BY$1,Data!$L:$M,2, FALSE) &amp; """;"   )             )</f>
        <v/>
      </c>
      <c r="BZ43" t="str">
        <f>IF(Data!$L44=BZ$1, "",             IF(ISERR(SEARCH(BZ$1,Data!$H44)),        "",          ";" &amp; VLOOKUP(BZ$1,Data!$L:$N,3, FALSE) &amp; ",""" &amp; VLOOKUP(BZ$1,Data!$L:$M,2, FALSE) &amp; """;"   )             )</f>
        <v/>
      </c>
      <c r="CA43" t="str">
        <f>IF(Data!$L44=CA$1, "",             IF(ISERR(SEARCH(CA$1,Data!$H44)),        "",          ";" &amp; VLOOKUP(CA$1,Data!$L:$N,3, FALSE) &amp; ",""" &amp; VLOOKUP(CA$1,Data!$L:$M,2, FALSE) &amp; """;"   )             )</f>
        <v/>
      </c>
      <c r="CB43" t="str">
        <f>IF(Data!$L44=CB$1, "",             IF(ISERR(SEARCH(CB$1,Data!$H44)),        "",          ";" &amp; VLOOKUP(CB$1,Data!$L:$N,3, FALSE) &amp; ",""" &amp; VLOOKUP(CB$1,Data!$L:$M,2, FALSE) &amp; """;"   )             )</f>
        <v/>
      </c>
      <c r="CC43" t="str">
        <f>IF(Data!$L44=CC$1, "",             IF(ISERR(SEARCH(CC$1,Data!$H44)),        "",          ";" &amp; VLOOKUP(CC$1,Data!$L:$N,3, FALSE) &amp; ",""" &amp; VLOOKUP(CC$1,Data!$L:$M,2, FALSE) &amp; """;"   )             )</f>
        <v/>
      </c>
      <c r="CD43" t="str">
        <f>IF(Data!$L44=CD$1, "",             IF(ISERR(SEARCH(CD$1,Data!$H44)),        "",          ";" &amp; VLOOKUP(CD$1,Data!$L:$N,3, FALSE) &amp; ",""" &amp; VLOOKUP(CD$1,Data!$L:$M,2, FALSE) &amp; """;"   )             )</f>
        <v/>
      </c>
      <c r="CE43" t="str">
        <f>IF(Data!$L44=CE$1, "",             IF(ISERR(SEARCH(CE$1,Data!$H44)),        "",          ";" &amp; VLOOKUP(CE$1,Data!$L:$N,3, FALSE) &amp; ",""" &amp; VLOOKUP(CE$1,Data!$L:$M,2, FALSE) &amp; """;"   )             )</f>
        <v/>
      </c>
      <c r="CF43" t="str">
        <f>IF(Data!$L44=CF$1, "",             IF(ISERR(SEARCH(CF$1,Data!$H44)),        "",          ";" &amp; VLOOKUP(CF$1,Data!$L:$N,3, FALSE) &amp; ",""" &amp; VLOOKUP(CF$1,Data!$L:$M,2, FALSE) &amp; """;"   )             )</f>
        <v/>
      </c>
      <c r="CG43" t="str">
        <f>IF(Data!$L44=CG$1, "",             IF(ISERR(SEARCH(CG$1,Data!$H44)),        "",          ";" &amp; VLOOKUP(CG$1,Data!$L:$N,3, FALSE) &amp; ",""" &amp; VLOOKUP(CG$1,Data!$L:$M,2, FALSE) &amp; """;"   )             )</f>
        <v/>
      </c>
      <c r="CH43" t="str">
        <f>IF(Data!$L44=CH$1, "",             IF(ISERR(SEARCH(CH$1,Data!$H44)),        "",          ";" &amp; VLOOKUP(CH$1,Data!$L:$N,3, FALSE) &amp; ",""" &amp; VLOOKUP(CH$1,Data!$L:$M,2, FALSE) &amp; """;"   )             )</f>
        <v/>
      </c>
      <c r="CI43" t="str">
        <f>IF(Data!$L44=CI$1, "",             IF(ISERR(SEARCH(CI$1,Data!$H44)),        "",          ";" &amp; VLOOKUP(CI$1,Data!$L:$N,3, FALSE) &amp; ",""" &amp; VLOOKUP(CI$1,Data!$L:$M,2, FALSE) &amp; """;"   )             )</f>
        <v/>
      </c>
      <c r="CJ43" t="str">
        <f>IF(Data!$L44=CJ$1, "",             IF(ISERR(SEARCH(CJ$1,Data!$H44)),        "",          ";" &amp; VLOOKUP(CJ$1,Data!$L:$N,3, FALSE) &amp; ",""" &amp; VLOOKUP(CJ$1,Data!$L:$M,2, FALSE) &amp; """;"   )             )</f>
        <v/>
      </c>
      <c r="CK43" t="str">
        <f>IF(Data!$L44=CK$1, "",             IF(ISERR(SEARCH(CK$1,Data!$H44)),        "",          ";" &amp; VLOOKUP(CK$1,Data!$L:$N,3, FALSE) &amp; ",""" &amp; VLOOKUP(CK$1,Data!$L:$M,2, FALSE) &amp; """;"   )             )</f>
        <v/>
      </c>
      <c r="CL43" t="str">
        <f>IF(Data!$L44=CL$1, "",             IF(ISERR(SEARCH(CL$1,Data!$H44)),        "",          ";" &amp; VLOOKUP(CL$1,Data!$L:$N,3, FALSE) &amp; ",""" &amp; VLOOKUP(CL$1,Data!$L:$M,2, FALSE) &amp; """;"   )             )</f>
        <v/>
      </c>
      <c r="CM43" t="str">
        <f>IF(Data!$L44=CM$1, "",             IF(ISERR(SEARCH(CM$1,Data!$H44)),        "",          ";" &amp; VLOOKUP(CM$1,Data!$L:$N,3, FALSE) &amp; ",""" &amp; VLOOKUP(CM$1,Data!$L:$M,2, FALSE) &amp; """;"   )             )</f>
        <v/>
      </c>
      <c r="CN43" t="str">
        <f>IF(Data!$L44=CN$1, "",             IF(ISERR(SEARCH(CN$1,Data!$H44)),        "",          ";" &amp; VLOOKUP(CN$1,Data!$L:$N,3, FALSE) &amp; ",""" &amp; VLOOKUP(CN$1,Data!$L:$M,2, FALSE) &amp; """;"   )             )</f>
        <v/>
      </c>
      <c r="CO43" t="str">
        <f>IF(Data!$L44=CO$1, "",             IF(ISERR(SEARCH(CO$1,Data!$H44)),        "",          ";" &amp; VLOOKUP(CO$1,Data!$L:$N,3, FALSE) &amp; ",""" &amp; VLOOKUP(CO$1,Data!$L:$M,2, FALSE) &amp; """;"   )             )</f>
        <v/>
      </c>
      <c r="CP43" t="str">
        <f>IF(Data!$L44=CP$1, "",             IF(ISERR(SEARCH(CP$1,Data!$H44)),        "",          ";" &amp; VLOOKUP(CP$1,Data!$L:$N,3, FALSE) &amp; ",""" &amp; VLOOKUP(CP$1,Data!$L:$M,2, FALSE) &amp; """;"   )             )</f>
        <v/>
      </c>
      <c r="CQ43" t="str">
        <f>IF(Data!$L44=CQ$1, "",             IF(ISERR(SEARCH(CQ$1,Data!$H44)),        "",          ";" &amp; VLOOKUP(CQ$1,Data!$L:$N,3, FALSE) &amp; ",""" &amp; VLOOKUP(CQ$1,Data!$L:$M,2, FALSE) &amp; """;"   )             )</f>
        <v/>
      </c>
      <c r="CR43" t="str">
        <f>IF(Data!$L44=CR$1, "",             IF(ISERR(SEARCH(CR$1,Data!$H44)),        "",          ";" &amp; VLOOKUP(CR$1,Data!$L:$N,3, FALSE) &amp; ",""" &amp; VLOOKUP(CR$1,Data!$L:$M,2, FALSE) &amp; """;"   )             )</f>
        <v/>
      </c>
      <c r="CS43" t="str">
        <f>IF(Data!$L44=CS$1, "",             IF(ISERR(SEARCH(CS$1,Data!$H44)),        "",          ";" &amp; VLOOKUP(CS$1,Data!$L:$N,3, FALSE) &amp; ",""" &amp; VLOOKUP(CS$1,Data!$L:$M,2, FALSE) &amp; """;"   )             )</f>
        <v/>
      </c>
      <c r="CT43" t="str">
        <f>IF(Data!$L44=CT$1, "",             IF(ISERR(SEARCH(CT$1,Data!$H44)),        "",          ";" &amp; VLOOKUP(CT$1,Data!$L:$N,3, FALSE) &amp; ",""" &amp; VLOOKUP(CT$1,Data!$L:$M,2, FALSE) &amp; """;"   )             )</f>
        <v/>
      </c>
      <c r="CU43" t="str">
        <f>IF(Data!$L44=CU$1, "",             IF(ISERR(SEARCH(CU$1,Data!$H44)),        "",          ";" &amp; VLOOKUP(CU$1,Data!$L:$N,3, FALSE) &amp; ",""" &amp; VLOOKUP(CU$1,Data!$L:$M,2, FALSE) &amp; """;"   )             )</f>
        <v/>
      </c>
      <c r="CV43" t="str">
        <f>IF(Data!$L44=CV$1, "",             IF(ISERR(SEARCH(CV$1,Data!$H44)),        "",          ";" &amp; VLOOKUP(CV$1,Data!$L:$N,3, FALSE) &amp; ",""" &amp; VLOOKUP(CV$1,Data!$L:$M,2, FALSE) &amp; """;"   )             )</f>
        <v/>
      </c>
      <c r="CW43" t="str">
        <f>IF(Data!$L44=CW$1, "",             IF(ISERR(SEARCH(CW$1,Data!$H44)),        "",          ";" &amp; VLOOKUP(CW$1,Data!$L:$N,3, FALSE) &amp; ",""" &amp; VLOOKUP(CW$1,Data!$L:$M,2, FALSE) &amp; """;"   )             )</f>
        <v/>
      </c>
      <c r="CX43" t="str">
        <f>IF(Data!$L44=CX$1, "",             IF(ISERR(SEARCH(CX$1,Data!$H44)),        "",          ";" &amp; VLOOKUP(CX$1,Data!$L:$N,3, FALSE) &amp; ",""" &amp; VLOOKUP(CX$1,Data!$L:$M,2, FALSE) &amp; """;"   )             )</f>
        <v/>
      </c>
      <c r="CY43" t="str">
        <f>IF(Data!$L44=CY$1, "",             IF(ISERR(SEARCH(CY$1,Data!$H44)),        "",          ";" &amp; VLOOKUP(CY$1,Data!$L:$N,3, FALSE) &amp; ",""" &amp; VLOOKUP(CY$1,Data!$L:$M,2, FALSE) &amp; """;"   )             )</f>
        <v/>
      </c>
      <c r="CZ43" t="str">
        <f>IF(Data!$L44=CZ$1, "",             IF(ISERR(SEARCH(CZ$1,Data!$H44)),        "",          ";" &amp; VLOOKUP(CZ$1,Data!$L:$N,3, FALSE) &amp; ",""" &amp; VLOOKUP(CZ$1,Data!$L:$M,2, FALSE) &amp; """;"   )             )</f>
        <v/>
      </c>
      <c r="DA43" t="str">
        <f>IF(Data!$L44=DA$1, "",             IF(ISERR(SEARCH(DA$1,Data!$H44)),        "",          ";" &amp; VLOOKUP(DA$1,Data!$L:$N,3, FALSE) &amp; ",""" &amp; VLOOKUP(DA$1,Data!$L:$M,2, FALSE) &amp; """;"   )             )</f>
        <v/>
      </c>
      <c r="DB43" t="str">
        <f>IF(Data!$L44=DB$1, "",             IF(ISERR(SEARCH(DB$1,Data!$H44)),        "",          ";" &amp; VLOOKUP(DB$1,Data!$L:$N,3, FALSE) &amp; ",""" &amp; VLOOKUP(DB$1,Data!$L:$M,2, FALSE) &amp; """;"   )             )</f>
        <v/>
      </c>
      <c r="DC43" t="str">
        <f>IF(Data!$L44=DC$1, "",             IF(ISERR(SEARCH(DC$1,Data!$H44)),        "",          ";" &amp; VLOOKUP(DC$1,Data!$L:$N,3, FALSE) &amp; ",""" &amp; VLOOKUP(DC$1,Data!$L:$M,2, FALSE) &amp; """;"   )             )</f>
        <v/>
      </c>
      <c r="DD43" t="str">
        <f>IF(Data!$L44=DD$1, "",             IF(ISERR(SEARCH(DD$1,Data!$H44)),        "",          ";" &amp; VLOOKUP(DD$1,Data!$L:$N,3, FALSE) &amp; ",""" &amp; VLOOKUP(DD$1,Data!$L:$M,2, FALSE) &amp; """;"   )             )</f>
        <v/>
      </c>
      <c r="DE43" t="str">
        <f>IF(Data!$L44=DE$1, "",             IF(ISERR(SEARCH(DE$1,Data!$H44)),        "",          ";" &amp; VLOOKUP(DE$1,Data!$L:$N,3, FALSE) &amp; ",""" &amp; VLOOKUP(DE$1,Data!$L:$M,2, FALSE) &amp; """;"   )             )</f>
        <v/>
      </c>
      <c r="DF43" t="str">
        <f>IF(Data!$L44=DF$1, "",             IF(ISERR(SEARCH(DF$1,Data!$H44)),        "",          ";" &amp; VLOOKUP(DF$1,Data!$L:$N,3, FALSE) &amp; ",""" &amp; VLOOKUP(DF$1,Data!$L:$M,2, FALSE) &amp; """;"   )             )</f>
        <v/>
      </c>
      <c r="DG43" t="str">
        <f>IF(Data!$L44=DG$1, "",             IF(ISERR(SEARCH(DG$1,Data!$H44)),        "",          ";" &amp; VLOOKUP(DG$1,Data!$L:$N,3, FALSE) &amp; ",""" &amp; VLOOKUP(DG$1,Data!$L:$M,2, FALSE) &amp; """;"   )             )</f>
        <v/>
      </c>
      <c r="DH43" t="str">
        <f>IF(Data!$L44=DH$1, "",             IF(ISERR(SEARCH(DH$1,Data!$H44)),        "",          ";" &amp; VLOOKUP(DH$1,Data!$L:$N,3, FALSE) &amp; ",""" &amp; VLOOKUP(DH$1,Data!$L:$M,2, FALSE) &amp; """;"   )             )</f>
        <v/>
      </c>
      <c r="DI43" t="str">
        <f>IF(Data!$L44=DI$1, "",             IF(ISERR(SEARCH(DI$1,Data!$H44)),        "",          ";" &amp; VLOOKUP(DI$1,Data!$L:$N,3, FALSE) &amp; ",""" &amp; VLOOKUP(DI$1,Data!$L:$M,2, FALSE) &amp; """;"   )             )</f>
        <v/>
      </c>
      <c r="DJ43" t="str">
        <f>IF(Data!$L44=DJ$1, "",             IF(ISERR(SEARCH(DJ$1,Data!$H44)),        "",          ";" &amp; VLOOKUP(DJ$1,Data!$L:$N,3, FALSE) &amp; ",""" &amp; VLOOKUP(DJ$1,Data!$L:$M,2, FALSE) &amp; """;"   )             )</f>
        <v/>
      </c>
      <c r="DK43" t="str">
        <f>IF(Data!$L44=DK$1, "",             IF(ISERR(SEARCH(DK$1,Data!$H44)),        "",          ";" &amp; VLOOKUP(DK$1,Data!$L:$N,3, FALSE) &amp; ",""" &amp; VLOOKUP(DK$1,Data!$L:$M,2, FALSE) &amp; """;"   )             )</f>
        <v/>
      </c>
      <c r="DL43" t="str">
        <f>IF(Data!$L44=DL$1, "",             IF(ISERR(SEARCH(DL$1,Data!$H44)),        "",          ";" &amp; VLOOKUP(DL$1,Data!$L:$N,3, FALSE) &amp; ",""" &amp; VLOOKUP(DL$1,Data!$L:$M,2, FALSE) &amp; """;"   )             )</f>
        <v/>
      </c>
      <c r="DM43" t="str">
        <f>IF(Data!$L44=DM$1, "",             IF(ISERR(SEARCH(DM$1,Data!$H44)),        "",          ";" &amp; VLOOKUP(DM$1,Data!$L:$N,3, FALSE) &amp; ",""" &amp; VLOOKUP(DM$1,Data!$L:$M,2, FALSE) &amp; """;"   )             )</f>
        <v/>
      </c>
      <c r="DN43" t="str">
        <f>IF(Data!$L44=DN$1, "",             IF(ISERR(SEARCH(DN$1,Data!$H44)),        "",          ";" &amp; VLOOKUP(DN$1,Data!$L:$N,3, FALSE) &amp; ",""" &amp; VLOOKUP(DN$1,Data!$L:$M,2, FALSE) &amp; """;"   )             )</f>
        <v/>
      </c>
      <c r="DO43" t="str">
        <f>IF(Data!$L44=DO$1, "",             IF(ISERR(SEARCH(DO$1,Data!$H44)),        "",          ";" &amp; VLOOKUP(DO$1,Data!$L:$N,3, FALSE) &amp; ",""" &amp; VLOOKUP(DO$1,Data!$L:$M,2, FALSE) &amp; """;"   )             )</f>
        <v/>
      </c>
      <c r="DP43" t="str">
        <f>IF(Data!$L44=DP$1, "",             IF(ISERR(SEARCH(DP$1,Data!$H44)),        "",          ";" &amp; VLOOKUP(DP$1,Data!$L:$N,3, FALSE) &amp; ",""" &amp; VLOOKUP(DP$1,Data!$L:$M,2, FALSE) &amp; """;"   )             )</f>
        <v/>
      </c>
      <c r="DQ43" t="str">
        <f>IF(Data!$L44=DQ$1, "",             IF(ISERR(SEARCH(DQ$1,Data!$H44)),        "",          ";" &amp; VLOOKUP(DQ$1,Data!$L:$N,3, FALSE) &amp; ",""" &amp; VLOOKUP(DQ$1,Data!$L:$M,2, FALSE) &amp; """;"   )             )</f>
        <v/>
      </c>
      <c r="DR43" t="str">
        <f>IF(Data!$L44=DR$1, "",             IF(ISERR(SEARCH(DR$1,Data!$H44)),        "",          ";" &amp; VLOOKUP(DR$1,Data!$L:$N,3, FALSE) &amp; ",""" &amp; VLOOKUP(DR$1,Data!$L:$M,2, FALSE) &amp; """;"   )             )</f>
        <v/>
      </c>
      <c r="DS43" t="str">
        <f>IF(Data!$L44=DS$1, "",             IF(ISERR(SEARCH(DS$1,Data!$H44)),        "",          ";" &amp; VLOOKUP(DS$1,Data!$L:$N,3, FALSE) &amp; ",""" &amp; VLOOKUP(DS$1,Data!$L:$M,2, FALSE) &amp; """;"   )             )</f>
        <v/>
      </c>
      <c r="DT43" t="str">
        <f>IF(Data!$L44=DT$1, "",             IF(ISERR(SEARCH(DT$1,Data!$H44)),        "",          ";" &amp; VLOOKUP(DT$1,Data!$L:$N,3, FALSE) &amp; ",""" &amp; VLOOKUP(DT$1,Data!$L:$M,2, FALSE) &amp; """;"   )             )</f>
        <v/>
      </c>
      <c r="DU43" t="str">
        <f>IF(Data!$L44=DU$1, "",             IF(ISERR(SEARCH(DU$1,Data!$H44)),        "",          ";" &amp; VLOOKUP(DU$1,Data!$L:$N,3, FALSE) &amp; ",""" &amp; VLOOKUP(DU$1,Data!$L:$M,2, FALSE) &amp; """;"   )             )</f>
        <v/>
      </c>
      <c r="DV43" t="str">
        <f>IF(Data!$L44=DV$1, "",             IF(ISERR(SEARCH(DV$1,Data!$H44)),        "",          ";" &amp; VLOOKUP(DV$1,Data!$L:$N,3, FALSE) &amp; ",""" &amp; VLOOKUP(DV$1,Data!$L:$M,2, FALSE) &amp; """;"   )             )</f>
        <v/>
      </c>
      <c r="DW43" t="str">
        <f>IF(Data!$L44=DW$1, "",             IF(ISERR(SEARCH(DW$1,Data!$H44)),        "",          ";" &amp; VLOOKUP(DW$1,Data!$L:$N,3, FALSE) &amp; ",""" &amp; VLOOKUP(DW$1,Data!$L:$M,2, FALSE) &amp; """;"   )             )</f>
        <v/>
      </c>
      <c r="DX43" t="str">
        <f>IF(Data!$L44=DX$1, "",             IF(ISERR(SEARCH(DX$1,Data!$H44)),        "",          ";" &amp; VLOOKUP(DX$1,Data!$L:$N,3, FALSE) &amp; ",""" &amp; VLOOKUP(DX$1,Data!$L:$M,2, FALSE) &amp; """;"   )             )</f>
        <v/>
      </c>
      <c r="DY43" t="str">
        <f>IF(Data!$L44=DY$1, "",             IF(ISERR(SEARCH(DY$1,Data!$H44)),        "",          ";" &amp; VLOOKUP(DY$1,Data!$L:$N,3, FALSE) &amp; ",""" &amp; VLOOKUP(DY$1,Data!$L:$M,2, FALSE) &amp; """;"   )             )</f>
        <v/>
      </c>
      <c r="DZ43" t="str">
        <f>IF(Data!$L44=DZ$1, "",             IF(ISERR(SEARCH(DZ$1,Data!$H44)),        "",          ";" &amp; VLOOKUP(DZ$1,Data!$L:$N,3, FALSE) &amp; ",""" &amp; VLOOKUP(DZ$1,Data!$L:$M,2, FALSE) &amp; """;"   )             )</f>
        <v/>
      </c>
      <c r="EA43" t="str">
        <f>IF(Data!$L44=EA$1, "",             IF(ISERR(SEARCH(EA$1,Data!$H44)),        "",          ";" &amp; VLOOKUP(EA$1,Data!$L:$N,3, FALSE) &amp; ",""" &amp; VLOOKUP(EA$1,Data!$L:$M,2, FALSE) &amp; """;"   )             )</f>
        <v/>
      </c>
      <c r="EB43" t="str">
        <f>IF(Data!$L44=EB$1, "",             IF(ISERR(SEARCH(EB$1,Data!$H44)),        "",          ";" &amp; VLOOKUP(EB$1,Data!$L:$N,3, FALSE) &amp; ",""" &amp; VLOOKUP(EB$1,Data!$L:$M,2, FALSE) &amp; """;"   )             )</f>
        <v/>
      </c>
      <c r="EC43" t="str">
        <f>IF(Data!$L44=EC$1, "",             IF(ISERR(SEARCH(EC$1,Data!$H44)),        "",          ";" &amp; VLOOKUP(EC$1,Data!$L:$N,3, FALSE) &amp; ",""" &amp; VLOOKUP(EC$1,Data!$L:$M,2, FALSE) &amp; """;"   )             )</f>
        <v/>
      </c>
      <c r="ED43" t="str">
        <f>IF(Data!$L44=ED$1, "",             IF(ISERR(SEARCH(ED$1,Data!$H44)),        "",          ";" &amp; VLOOKUP(ED$1,Data!$L:$N,3, FALSE) &amp; ",""" &amp; VLOOKUP(ED$1,Data!$L:$M,2, FALSE) &amp; """;"   )             )</f>
        <v/>
      </c>
      <c r="EE43" t="str">
        <f>IF(Data!$L44=EE$1, "",             IF(ISERR(SEARCH(EE$1,Data!$H44)),        "",          ";" &amp; VLOOKUP(EE$1,Data!$L:$N,3, FALSE) &amp; ",""" &amp; VLOOKUP(EE$1,Data!$L:$M,2, FALSE) &amp; """;"   )             )</f>
        <v/>
      </c>
      <c r="EF43" t="str">
        <f>IF(Data!$L44=EF$1, "",             IF(ISERR(SEARCH(EF$1,Data!$H44)),        "",          ";" &amp; VLOOKUP(EF$1,Data!$L:$N,3, FALSE) &amp; ",""" &amp; VLOOKUP(EF$1,Data!$L:$M,2, FALSE) &amp; """;"   )             )</f>
        <v/>
      </c>
      <c r="EG43" t="str">
        <f>IF(Data!$L44=EG$1, "",             IF(ISERR(SEARCH(EG$1,Data!$H44)),        "",          ";" &amp; VLOOKUP(EG$1,Data!$L:$N,3, FALSE) &amp; ",""" &amp; VLOOKUP(EG$1,Data!$L:$M,2, FALSE) &amp; """;"   )             )</f>
        <v/>
      </c>
      <c r="EH43" t="str">
        <f>IF(Data!$L44=EH$1, "",             IF(ISERR(SEARCH(EH$1,Data!$H44)),        "",          ";" &amp; VLOOKUP(EH$1,Data!$L:$N,3, FALSE) &amp; ",""" &amp; VLOOKUP(EH$1,Data!$L:$M,2, FALSE) &amp; """;"   )             )</f>
        <v/>
      </c>
      <c r="EI43" t="str">
        <f>IF(Data!$L44=EI$1, "",             IF(ISERR(SEARCH(EI$1,Data!$H44)),        "",          ";" &amp; VLOOKUP(EI$1,Data!$L:$N,3, FALSE) &amp; ",""" &amp; VLOOKUP(EI$1,Data!$L:$M,2, FALSE) &amp; """;"   )             )</f>
        <v/>
      </c>
      <c r="EJ43" t="str">
        <f>IF(Data!$L44=EJ$1, "",             IF(ISERR(SEARCH(EJ$1,Data!$H44)),        "",          ";" &amp; VLOOKUP(EJ$1,Data!$L:$N,3, FALSE) &amp; ",""" &amp; VLOOKUP(EJ$1,Data!$L:$M,2, FALSE) &amp; """;"   )             )</f>
        <v/>
      </c>
      <c r="EK43" t="str">
        <f>IF(Data!$L44=EK$1, "",             IF(ISERR(SEARCH(EK$1,Data!$H44)),        "",          ";" &amp; VLOOKUP(EK$1,Data!$L:$N,3, FALSE) &amp; ",""" &amp; VLOOKUP(EK$1,Data!$L:$M,2, FALSE) &amp; """;"   )             )</f>
        <v/>
      </c>
      <c r="EL43" t="str">
        <f>IF(Data!$L44=EL$1, "",             IF(ISERR(SEARCH(EL$1,Data!$H44)),        "",          ";" &amp; VLOOKUP(EL$1,Data!$L:$N,3, FALSE) &amp; ",""" &amp; VLOOKUP(EL$1,Data!$L:$M,2, FALSE) &amp; """;"   )             )</f>
        <v/>
      </c>
      <c r="EM43" t="str">
        <f>IF(Data!$L44=EM$1, "",             IF(ISERR(SEARCH(EM$1,Data!$H44)),        "",          ";" &amp; VLOOKUP(EM$1,Data!$L:$N,3, FALSE) &amp; ",""" &amp; VLOOKUP(EM$1,Data!$L:$M,2, FALSE) &amp; """;"   )             )</f>
        <v/>
      </c>
      <c r="EN43" t="str">
        <f>IF(Data!$L44=EN$1, "",             IF(ISERR(SEARCH(EN$1,Data!$H44)),        "",          ";" &amp; VLOOKUP(EN$1,Data!$L:$N,3, FALSE) &amp; ",""" &amp; VLOOKUP(EN$1,Data!$L:$M,2, FALSE) &amp; """;"   )             )</f>
        <v/>
      </c>
      <c r="EO43" t="str">
        <f>IF(Data!$L44=EO$1, "",             IF(ISERR(SEARCH(EO$1,Data!$H44)),        "",          ";" &amp; VLOOKUP(EO$1,Data!$L:$N,3, FALSE) &amp; ",""" &amp; VLOOKUP(EO$1,Data!$L:$M,2, FALSE) &amp; """;"   )             )</f>
        <v/>
      </c>
      <c r="EP43" t="str">
        <f>IF(Data!$L44=EP$1, "",             IF(ISERR(SEARCH(EP$1,Data!$H44)),        "",          ";" &amp; VLOOKUP(EP$1,Data!$L:$N,3, FALSE) &amp; ",""" &amp; VLOOKUP(EP$1,Data!$L:$M,2, FALSE) &amp; """;"   )             )</f>
        <v/>
      </c>
      <c r="EQ43" t="str">
        <f>IF(Data!$L44=EQ$1, "",             IF(ISERR(SEARCH(EQ$1,Data!$H44)),        "",          ";" &amp; VLOOKUP(EQ$1,Data!$L:$N,3, FALSE) &amp; ",""" &amp; VLOOKUP(EQ$1,Data!$L:$M,2, FALSE) &amp; """;"   )             )</f>
        <v/>
      </c>
      <c r="ER43" t="str">
        <f>IF(Data!$L44=ER$1, "",             IF(ISERR(SEARCH(ER$1,Data!$H44)),        "",          ";" &amp; VLOOKUP(ER$1,Data!$L:$N,3, FALSE) &amp; ",""" &amp; VLOOKUP(ER$1,Data!$L:$M,2, FALSE) &amp; """;"   )             )</f>
        <v/>
      </c>
      <c r="ES43" t="str">
        <f>IF(Data!$L44=ES$1, "",             IF(ISERR(SEARCH(ES$1,Data!$H44)),        "",          ";" &amp; VLOOKUP(ES$1,Data!$L:$N,3, FALSE) &amp; ",""" &amp; VLOOKUP(ES$1,Data!$L:$M,2, FALSE) &amp; """;"   )             )</f>
        <v/>
      </c>
      <c r="ET43" t="str">
        <f>IF(Data!$L44=ET$1, "",             IF(ISERR(SEARCH(ET$1,Data!$H44)),        "",          ";" &amp; VLOOKUP(ET$1,Data!$L:$N,3, FALSE) &amp; ",""" &amp; VLOOKUP(ET$1,Data!$L:$M,2, FALSE) &amp; """;"   )             )</f>
        <v/>
      </c>
      <c r="EU43" t="str">
        <f>IF(Data!$L44=EU$1, "",             IF(ISERR(SEARCH(EU$1,Data!$H44)),        "",          ";" &amp; VLOOKUP(EU$1,Data!$L:$N,3, FALSE) &amp; ",""" &amp; VLOOKUP(EU$1,Data!$L:$M,2, FALSE) &amp; """;"   )             )</f>
        <v/>
      </c>
      <c r="EV43" t="str">
        <f>IF(Data!$L44=EV$1, "",             IF(ISERR(SEARCH(EV$1,Data!$H44)),        "",          ";" &amp; VLOOKUP(EV$1,Data!$L:$N,3, FALSE) &amp; ",""" &amp; VLOOKUP(EV$1,Data!$L:$M,2, FALSE) &amp; """;"   )             )</f>
        <v/>
      </c>
      <c r="EW43" t="str">
        <f>IF(Data!$L44=EW$1, "",             IF(ISERR(SEARCH(EW$1,Data!$H44)),        "",          ";" &amp; VLOOKUP(EW$1,Data!$L:$N,3, FALSE) &amp; ",""" &amp; VLOOKUP(EW$1,Data!$L:$M,2, FALSE) &amp; """;"   )             )</f>
        <v/>
      </c>
      <c r="EX43" t="str">
        <f>IF(Data!$L44=EX$1, "",             IF(ISERR(SEARCH(EX$1,Data!$H44)),        "",          ";" &amp; VLOOKUP(EX$1,Data!$L:$N,3, FALSE) &amp; ",""" &amp; VLOOKUP(EX$1,Data!$L:$M,2, FALSE) &amp; """;"   )             )</f>
        <v/>
      </c>
      <c r="EY43" t="str">
        <f>IF(Data!$L44=EY$1, "",             IF(ISERR(SEARCH(EY$1,Data!$H44)),        "",          ";" &amp; VLOOKUP(EY$1,Data!$L:$N,3, FALSE) &amp; ",""" &amp; VLOOKUP(EY$1,Data!$L:$M,2, FALSE) &amp; """;"   )             )</f>
        <v/>
      </c>
      <c r="EZ43" t="str">
        <f>IF(Data!$L44=EZ$1, "",             IF(ISERR(SEARCH(EZ$1,Data!$H44)),        "",          ";" &amp; VLOOKUP(EZ$1,Data!$L:$N,3, FALSE) &amp; ",""" &amp; VLOOKUP(EZ$1,Data!$L:$M,2, FALSE) &amp; """;"   )             )</f>
        <v/>
      </c>
      <c r="FA43" t="str">
        <f>IF(Data!$L44=FA$1, "",             IF(ISERR(SEARCH(FA$1,Data!$H44)),        "",          ";" &amp; VLOOKUP(FA$1,Data!$L:$N,3, FALSE) &amp; ",""" &amp; VLOOKUP(FA$1,Data!$L:$M,2, FALSE) &amp; """;"   )             )</f>
        <v/>
      </c>
      <c r="FB43" t="str">
        <f>IF(Data!$L44=FB$1, "",             IF(ISERR(SEARCH(FB$1,Data!$H44)),        "",          ";" &amp; VLOOKUP(FB$1,Data!$L:$N,3, FALSE) &amp; ",""" &amp; VLOOKUP(FB$1,Data!$L:$M,2, FALSE) &amp; """;"   )             )</f>
        <v/>
      </c>
      <c r="FC43" t="str">
        <f>IF(Data!$L44=FC$1, "",             IF(ISERR(SEARCH(FC$1,Data!$H44)),        "",          ";" &amp; VLOOKUP(FC$1,Data!$L:$N,3, FALSE) &amp; ",""" &amp; VLOOKUP(FC$1,Data!$L:$M,2, FALSE) &amp; """;"   )             )</f>
        <v/>
      </c>
      <c r="FD43" t="str">
        <f>IF(Data!$L44=FD$1, "",             IF(ISERR(SEARCH(FD$1,Data!$H44)),        "",          ";" &amp; VLOOKUP(FD$1,Data!$L:$N,3, FALSE) &amp; ",""" &amp; VLOOKUP(FD$1,Data!$L:$M,2, FALSE) &amp; """;"   )             )</f>
        <v/>
      </c>
      <c r="FE43" t="str">
        <f>IF(Data!$L44=FE$1, "",             IF(ISERR(SEARCH(FE$1,Data!$H44)),        "",          ";" &amp; VLOOKUP(FE$1,Data!$L:$N,3, FALSE) &amp; ",""" &amp; VLOOKUP(FE$1,Data!$L:$M,2, FALSE) &amp; """;"   )             )</f>
        <v/>
      </c>
      <c r="FF43" t="str">
        <f>IF(Data!$L44=FF$1, "",             IF(ISERR(SEARCH(FF$1,Data!$H44)),        "",          ";" &amp; VLOOKUP(FF$1,Data!$L:$N,3, FALSE) &amp; ",""" &amp; VLOOKUP(FF$1,Data!$L:$M,2, FALSE) &amp; """;"   )             )</f>
        <v/>
      </c>
      <c r="FG43" t="str">
        <f>IF(Data!$L44=FG$1, "",             IF(ISERR(SEARCH(FG$1,Data!$H44)),        "",          ";" &amp; VLOOKUP(FG$1,Data!$L:$N,3, FALSE) &amp; ",""" &amp; VLOOKUP(FG$1,Data!$L:$M,2, FALSE) &amp; """;"   )             )</f>
        <v/>
      </c>
      <c r="FH43" t="str">
        <f>IF(Data!$L44=FH$1, "",             IF(ISERR(SEARCH(FH$1,Data!$H44)),        "",          ";" &amp; VLOOKUP(FH$1,Data!$L:$N,3, FALSE) &amp; ",""" &amp; VLOOKUP(FH$1,Data!$L:$M,2, FALSE) &amp; """;"   )             )</f>
        <v/>
      </c>
      <c r="FI43" t="str">
        <f>IF(Data!$L44=FI$1, "",             IF(ISERR(SEARCH(FI$1,Data!$H44)),        "",          ";" &amp; VLOOKUP(FI$1,Data!$L:$N,3, FALSE) &amp; ",""" &amp; VLOOKUP(FI$1,Data!$L:$M,2, FALSE) &amp; """;"   )             )</f>
        <v/>
      </c>
      <c r="FJ43" t="str">
        <f>IF(Data!$L44=FJ$1, "",             IF(ISERR(SEARCH(FJ$1,Data!$H44)),        "",          ";" &amp; VLOOKUP(FJ$1,Data!$L:$N,3, FALSE) &amp; ",""" &amp; VLOOKUP(FJ$1,Data!$L:$M,2, FALSE) &amp; """;"   )             )</f>
        <v/>
      </c>
      <c r="FK43" t="str">
        <f>IF(Data!$L44=FK$1, "",             IF(ISERR(SEARCH(FK$1,Data!$H44)),        "",          ";" &amp; VLOOKUP(FK$1,Data!$L:$N,3, FALSE) &amp; ",""" &amp; VLOOKUP(FK$1,Data!$L:$M,2, FALSE) &amp; """;"   )             )</f>
        <v/>
      </c>
      <c r="FL43" t="str">
        <f>IF(Data!$L44=FL$1, "",             IF(ISERR(SEARCH(FL$1,Data!$H44)),        "",          ";" &amp; VLOOKUP(FL$1,Data!$L:$N,3, FALSE) &amp; ",""" &amp; VLOOKUP(FL$1,Data!$L:$M,2, FALSE) &amp; """;"   )             )</f>
        <v/>
      </c>
      <c r="FM43" t="str">
        <f>IF(Data!$L44=FM$1, "",             IF(ISERR(SEARCH(FM$1,Data!$H44)),        "",          ";" &amp; VLOOKUP(FM$1,Data!$L:$N,3, FALSE) &amp; ",""" &amp; VLOOKUP(FM$1,Data!$L:$M,2, FALSE) &amp; """;"   )             )</f>
        <v/>
      </c>
      <c r="FN43" t="str">
        <f>IF(Data!$L44=FN$1, "",             IF(ISERR(SEARCH(FN$1,Data!$H44)),        "",          ";" &amp; VLOOKUP(FN$1,Data!$L:$N,3, FALSE) &amp; ",""" &amp; VLOOKUP(FN$1,Data!$L:$M,2, FALSE) &amp; """;"   )             )</f>
        <v/>
      </c>
      <c r="FO43" t="str">
        <f>IF(Data!$L44=FO$1, "",             IF(ISERR(SEARCH(FO$1,Data!$H44)),        "",          ";" &amp; VLOOKUP(FO$1,Data!$L:$N,3, FALSE) &amp; ",""" &amp; VLOOKUP(FO$1,Data!$L:$M,2, FALSE) &amp; """;"   )             )</f>
        <v/>
      </c>
      <c r="FP43" t="str">
        <f>IF(Data!$L44=FP$1, "",             IF(ISERR(SEARCH(FP$1,Data!$H44)),        "",          ";" &amp; VLOOKUP(FP$1,Data!$L:$N,3, FALSE) &amp; ",""" &amp; VLOOKUP(FP$1,Data!$L:$M,2, FALSE) &amp; """;"   )             )</f>
        <v/>
      </c>
      <c r="FQ43" t="str">
        <f>IF(Data!$L44=FQ$1, "",             IF(ISERR(SEARCH(FQ$1,Data!$H44)),        "",          ";" &amp; VLOOKUP(FQ$1,Data!$L:$N,3, FALSE) &amp; ",""" &amp; VLOOKUP(FQ$1,Data!$L:$M,2, FALSE) &amp; """;"   )             )</f>
        <v/>
      </c>
      <c r="FR43" t="str">
        <f>IF(Data!$L44=FR$1, "",             IF(ISERR(SEARCH(FR$1,Data!$H44)),        "",          ";" &amp; VLOOKUP(FR$1,Data!$L:$N,3, FALSE) &amp; ",""" &amp; VLOOKUP(FR$1,Data!$L:$M,2, FALSE) &amp; """;"   )             )</f>
        <v/>
      </c>
      <c r="FS43" t="str">
        <f>IF(Data!$L44=FS$1, "",             IF(ISERR(SEARCH(FS$1,Data!$H44)),        "",          ";" &amp; VLOOKUP(FS$1,Data!$L:$N,3, FALSE) &amp; ",""" &amp; VLOOKUP(FS$1,Data!$L:$M,2, FALSE) &amp; """;"   )             )</f>
        <v/>
      </c>
      <c r="FT43" t="str">
        <f>IF(Data!$L44=FT$1, "",             IF(ISERR(SEARCH(FT$1,Data!$H44)),        "",          ";" &amp; VLOOKUP(FT$1,Data!$L:$N,3, FALSE) &amp; ",""" &amp; VLOOKUP(FT$1,Data!$L:$M,2, FALSE) &amp; """;"   )             )</f>
        <v/>
      </c>
      <c r="FU43" t="str">
        <f>IF(Data!$L44=FU$1, "",             IF(ISERR(SEARCH(FU$1,Data!$H44)),        "",          ";" &amp; VLOOKUP(FU$1,Data!$L:$N,3, FALSE) &amp; ",""" &amp; VLOOKUP(FU$1,Data!$L:$M,2, FALSE) &amp; """;"   )             )</f>
        <v/>
      </c>
      <c r="FV43" t="str">
        <f>IF(Data!$L44=FV$1, "",             IF(ISERR(SEARCH(FV$1,Data!$H44)),        "",          ";" &amp; VLOOKUP(FV$1,Data!$L:$N,3, FALSE) &amp; ",""" &amp; VLOOKUP(FV$1,Data!$L:$M,2, FALSE) &amp; """;"   )             )</f>
        <v/>
      </c>
      <c r="FW43" t="str">
        <f>IF(Data!$L44=FW$1, "",             IF(ISERR(SEARCH(FW$1,Data!$H44)),        "",          ";" &amp; VLOOKUP(FW$1,Data!$L:$N,3, FALSE) &amp; ",""" &amp; VLOOKUP(FW$1,Data!$L:$M,2, FALSE) &amp; """;"   )             )</f>
        <v/>
      </c>
      <c r="FX43" t="str">
        <f>IF(Data!$L44=FX$1, "",             IF(ISERR(SEARCH(FX$1,Data!$H44)),        "",          ";" &amp; VLOOKUP(FX$1,Data!$L:$N,3, FALSE) &amp; ",""" &amp; VLOOKUP(FX$1,Data!$L:$M,2, FALSE) &amp; """;"   )             )</f>
        <v/>
      </c>
      <c r="FY43" t="str">
        <f>IF(Data!$L44=FY$1, "",             IF(ISERR(SEARCH(FY$1,Data!$H44)),        "",          ";" &amp; VLOOKUP(FY$1,Data!$L:$N,3, FALSE) &amp; ",""" &amp; VLOOKUP(FY$1,Data!$L:$M,2, FALSE) &amp; """;"   )             )</f>
        <v/>
      </c>
      <c r="FZ43" t="str">
        <f>IF(Data!$L44=FZ$1, "",             IF(ISERR(SEARCH(FZ$1,Data!$H44)),        "",          ";" &amp; VLOOKUP(FZ$1,Data!$L:$N,3, FALSE) &amp; ",""" &amp; VLOOKUP(FZ$1,Data!$L:$M,2, FALSE) &amp; """;"   )             )</f>
        <v/>
      </c>
      <c r="GA43" t="str">
        <f>IF(Data!$L44=GA$1, "",             IF(ISERR(SEARCH(GA$1,Data!$H44)),        "",          ";" &amp; VLOOKUP(GA$1,Data!$L:$N,3, FALSE) &amp; ",""" &amp; VLOOKUP(GA$1,Data!$L:$M,2, FALSE) &amp; """;"   )             )</f>
        <v/>
      </c>
      <c r="GB43" t="str">
        <f>IF(Data!$L44=GB$1, "",             IF(ISERR(SEARCH(GB$1,Data!$H44)),        "",          ";" &amp; VLOOKUP(GB$1,Data!$L:$N,3, FALSE) &amp; ",""" &amp; VLOOKUP(GB$1,Data!$L:$M,2, FALSE) &amp; """;"   )             )</f>
        <v/>
      </c>
      <c r="GC43" t="str">
        <f>IF(Data!$L44=GC$1, "",             IF(ISERR(SEARCH(GC$1,Data!$H44)),        "",          ";" &amp; VLOOKUP(GC$1,Data!$L:$N,3, FALSE) &amp; ",""" &amp; VLOOKUP(GC$1,Data!$L:$M,2, FALSE) &amp; """;"   )             )</f>
        <v/>
      </c>
      <c r="GD43" t="str">
        <f>IF(Data!$L44=GD$1, "",             IF(ISERR(SEARCH(GD$1,Data!$H44)),        "",          ";" &amp; VLOOKUP(GD$1,Data!$L:$N,3, FALSE) &amp; ",""" &amp; VLOOKUP(GD$1,Data!$L:$M,2, FALSE) &amp; """;"   )             )</f>
        <v/>
      </c>
      <c r="GE43" t="str">
        <f>IF(Data!$L44=GE$1, "",             IF(ISERR(SEARCH(GE$1,Data!$H44)),        "",          ";" &amp; VLOOKUP(GE$1,Data!$L:$N,3, FALSE) &amp; ",""" &amp; VLOOKUP(GE$1,Data!$L:$M,2, FALSE) &amp; """;"   )             )</f>
        <v/>
      </c>
      <c r="GF43" t="str">
        <f>IF(Data!$L44=GF$1, "",             IF(ISERR(SEARCH(GF$1,Data!$H44)),        "",          ";" &amp; VLOOKUP(GF$1,Data!$L:$N,3, FALSE) &amp; ",""" &amp; VLOOKUP(GF$1,Data!$L:$M,2, FALSE) &amp; """;"   )             )</f>
        <v/>
      </c>
      <c r="GG43" t="str">
        <f>IF(Data!$L44=GG$1, "",             IF(ISERR(SEARCH(GG$1,Data!$H44)),        "",          ";" &amp; VLOOKUP(GG$1,Data!$L:$N,3, FALSE) &amp; ",""" &amp; VLOOKUP(GG$1,Data!$L:$M,2, FALSE) &amp; """;"   )             )</f>
        <v/>
      </c>
      <c r="GH43" t="str">
        <f>IF(Data!$L44=GH$1, "",             IF(ISERR(SEARCH(GH$1,Data!$H44)),        "",          ";" &amp; VLOOKUP(GH$1,Data!$L:$N,3, FALSE) &amp; ",""" &amp; VLOOKUP(GH$1,Data!$L:$M,2, FALSE) &amp; """;"   )             )</f>
        <v/>
      </c>
      <c r="GI43" t="str">
        <f>IF(Data!$L44=GI$1, "",             IF(ISERR(SEARCH(GI$1,Data!$H44)),        "",          ";" &amp; VLOOKUP(GI$1,Data!$L:$N,3, FALSE) &amp; ",""" &amp; VLOOKUP(GI$1,Data!$L:$M,2, FALSE) &amp; """;"   )             )</f>
        <v/>
      </c>
      <c r="GJ43" t="str">
        <f>IF(Data!$L44=GJ$1, "",             IF(ISERR(SEARCH(GJ$1,Data!$H44)),        "",          ";" &amp; VLOOKUP(GJ$1,Data!$L:$N,3, FALSE) &amp; ",""" &amp; VLOOKUP(GJ$1,Data!$L:$M,2, FALSE) &amp; """;"   )             )</f>
        <v/>
      </c>
      <c r="GK43" t="str">
        <f>IF(Data!$L44=GK$1, "",             IF(ISERR(SEARCH(GK$1,Data!$H44)),        "",          ";" &amp; VLOOKUP(GK$1,Data!$L:$N,3, FALSE) &amp; ",""" &amp; VLOOKUP(GK$1,Data!$L:$M,2, FALSE) &amp; """;"   )             )</f>
        <v/>
      </c>
      <c r="GL43" t="str">
        <f>IF(Data!$L44=GL$1, "",             IF(ISERR(SEARCH(GL$1,Data!$H44)),        "",          ";" &amp; VLOOKUP(GL$1,Data!$L:$N,3, FALSE) &amp; ",""" &amp; VLOOKUP(GL$1,Data!$L:$M,2, FALSE) &amp; """;"   )             )</f>
        <v/>
      </c>
      <c r="GM43" t="str">
        <f>IF(Data!$L44=GM$1, "",             IF(ISERR(SEARCH(GM$1,Data!$H44)),        "",          ";" &amp; VLOOKUP(GM$1,Data!$L:$N,3, FALSE) &amp; ",""" &amp; VLOOKUP(GM$1,Data!$L:$M,2, FALSE) &amp; """;"   )             )</f>
        <v/>
      </c>
      <c r="GN43" t="str">
        <f>IF(Data!$L44=GN$1, "",             IF(ISERR(SEARCH(GN$1,Data!$H44)),        "",          ";" &amp; VLOOKUP(GN$1,Data!$L:$N,3, FALSE) &amp; ",""" &amp; VLOOKUP(GN$1,Data!$L:$M,2, FALSE) &amp; """;"   )             )</f>
        <v/>
      </c>
      <c r="GO43" t="str">
        <f>IF(Data!$L44=GO$1, "",             IF(ISERR(SEARCH(GO$1,Data!$H44)),        "",          ";" &amp; VLOOKUP(GO$1,Data!$L:$N,3, FALSE) &amp; ",""" &amp; VLOOKUP(GO$1,Data!$L:$M,2, FALSE) &amp; """;"   )             )</f>
        <v/>
      </c>
      <c r="GP43" t="str">
        <f>IF(Data!$L44=GP$1, "",             IF(ISERR(SEARCH(GP$1,Data!$H44)),        "",          ";" &amp; VLOOKUP(GP$1,Data!$L:$N,3, FALSE) &amp; ",""" &amp; VLOOKUP(GP$1,Data!$L:$M,2, FALSE) &amp; """;"   )             )</f>
        <v/>
      </c>
      <c r="GQ43" t="str">
        <f>IF(Data!$L44=GQ$1, "",             IF(ISERR(SEARCH(GQ$1,Data!$H44)),        "",          ";" &amp; VLOOKUP(GQ$1,Data!$L:$N,3, FALSE) &amp; ",""" &amp; VLOOKUP(GQ$1,Data!$L:$M,2, FALSE) &amp; """;"   )             )</f>
        <v/>
      </c>
      <c r="GR43" t="str">
        <f>IF(Data!$L44=GR$1, "",             IF(ISERR(SEARCH(GR$1,Data!$H44)),        "",          ";" &amp; VLOOKUP(GR$1,Data!$L:$N,3, FALSE) &amp; ",""" &amp; VLOOKUP(GR$1,Data!$L:$M,2, FALSE) &amp; """;"   )             )</f>
        <v/>
      </c>
      <c r="GS43" t="str">
        <f>IF(Data!$L44=GS$1, "",             IF(ISERR(SEARCH(GS$1,Data!$H44)),        "",          ";" &amp; VLOOKUP(GS$1,Data!$L:$N,3, FALSE) &amp; ",""" &amp; VLOOKUP(GS$1,Data!$L:$M,2, FALSE) &amp; """;"   )             )</f>
        <v/>
      </c>
      <c r="GT43" t="str">
        <f>IF(Data!$L44=GT$1, "",             IF(ISERR(SEARCH(GT$1,Data!$H44)),        "",          ";" &amp; VLOOKUP(GT$1,Data!$L:$N,3, FALSE) &amp; ",""" &amp; VLOOKUP(GT$1,Data!$L:$M,2, FALSE) &amp; """;"   )             )</f>
        <v/>
      </c>
      <c r="GU43" t="str">
        <f>IF(Data!$L44=GU$1, "",             IF(ISERR(SEARCH(GU$1,Data!$H44)),        "",          ";" &amp; VLOOKUP(GU$1,Data!$L:$N,3, FALSE) &amp; ",""" &amp; VLOOKUP(GU$1,Data!$L:$M,2, FALSE) &amp; """;"   )             )</f>
        <v/>
      </c>
      <c r="GV43" t="str">
        <f>IF(Data!$L44=GV$1, "",             IF(ISERR(SEARCH(GV$1,Data!$H44)),        "",          ";" &amp; VLOOKUP(GV$1,Data!$L:$N,3, FALSE) &amp; ",""" &amp; VLOOKUP(GV$1,Data!$L:$M,2, FALSE) &amp; """;"   )             )</f>
        <v/>
      </c>
      <c r="GW43" t="str">
        <f>IF(Data!$L44=GW$1, "",             IF(ISERR(SEARCH(GW$1,Data!$H44)),        "",          ";" &amp; VLOOKUP(GW$1,Data!$L:$N,3, FALSE) &amp; ",""" &amp; VLOOKUP(GW$1,Data!$L:$M,2, FALSE) &amp; """;"   )             )</f>
        <v/>
      </c>
      <c r="GX43" t="str">
        <f>IF(Data!$L44=GX$1, "",             IF(ISERR(SEARCH(GX$1,Data!$H44)),        "",          ";" &amp; VLOOKUP(GX$1,Data!$L:$N,3, FALSE) &amp; ",""" &amp; VLOOKUP(GX$1,Data!$L:$M,2, FALSE) &amp; """;"   )             )</f>
        <v/>
      </c>
      <c r="GY43" t="str">
        <f>IF(Data!$L44=GY$1, "",             IF(ISERR(SEARCH(GY$1,Data!$H44)),        "",          ";" &amp; VLOOKUP(GY$1,Data!$L:$N,3, FALSE) &amp; ",""" &amp; VLOOKUP(GY$1,Data!$L:$M,2, FALSE) &amp; """;"   )             )</f>
        <v/>
      </c>
      <c r="GZ43" t="str">
        <f>IF(Data!$L44=GZ$1, "",             IF(ISERR(SEARCH(GZ$1,Data!$H44)),        "",          ";" &amp; VLOOKUP(GZ$1,Data!$L:$N,3, FALSE) &amp; ",""" &amp; VLOOKUP(GZ$1,Data!$L:$M,2, FALSE) &amp; """;"   )             )</f>
        <v/>
      </c>
      <c r="HA43" t="str">
        <f>IF(Data!$L44=HA$1, "",             IF(ISERR(SEARCH(HA$1,Data!$H44)),        "",          ";" &amp; VLOOKUP(HA$1,Data!$L:$N,3, FALSE) &amp; ",""" &amp; VLOOKUP(HA$1,Data!$L:$M,2, FALSE) &amp; """;"   )             )</f>
        <v/>
      </c>
      <c r="HB43" t="str">
        <f>IF(Data!$L44=HB$1, "",             IF(ISERR(SEARCH(HB$1,Data!$H44)),        "",          ";" &amp; VLOOKUP(HB$1,Data!$L:$N,3, FALSE) &amp; ",""" &amp; VLOOKUP(HB$1,Data!$L:$M,2, FALSE) &amp; """;"   )             )</f>
        <v/>
      </c>
      <c r="HC43" t="str">
        <f>IF(Data!$L44=HC$1, "",             IF(ISERR(SEARCH(HC$1,Data!$H44)),        "",          ";" &amp; VLOOKUP(HC$1,Data!$L:$N,3, FALSE) &amp; ",""" &amp; VLOOKUP(HC$1,Data!$L:$M,2, FALSE) &amp; """;"   )             )</f>
        <v/>
      </c>
      <c r="HD43" t="str">
        <f>IF(Data!$L44=HD$1, "",             IF(ISERR(SEARCH(HD$1,Data!$H44)),        "",          ";" &amp; VLOOKUP(HD$1,Data!$L:$N,3, FALSE) &amp; ",""" &amp; VLOOKUP(HD$1,Data!$L:$M,2, FALSE) &amp; """;"   )             )</f>
        <v/>
      </c>
      <c r="HE43" t="str">
        <f>IF(Data!$L44=HE$1, "",             IF(ISERR(SEARCH(HE$1,Data!$H44)),        "",          ";" &amp; VLOOKUP(HE$1,Data!$L:$N,3, FALSE) &amp; ",""" &amp; VLOOKUP(HE$1,Data!$L:$M,2, FALSE) &amp; """;"   )             )</f>
        <v/>
      </c>
      <c r="HF43" t="str">
        <f>IF(Data!$L44=HF$1, "",             IF(ISERR(SEARCH(HF$1,Data!$H44)),        "",          ";" &amp; VLOOKUP(HF$1,Data!$L:$N,3, FALSE) &amp; ",""" &amp; VLOOKUP(HF$1,Data!$L:$M,2, FALSE) &amp; """;"   )             )</f>
        <v/>
      </c>
      <c r="HG43" t="str">
        <f>IF(Data!$L44=HG$1, "",             IF(ISERR(SEARCH(HG$1,Data!$H44)),        "",          ";" &amp; VLOOKUP(HG$1,Data!$L:$N,3, FALSE) &amp; ",""" &amp; VLOOKUP(HG$1,Data!$L:$M,2, FALSE) &amp; """;"   )             )</f>
        <v/>
      </c>
      <c r="HH43" t="str">
        <f>IF(Data!$L44=HH$1, "",             IF(ISERR(SEARCH(HH$1,Data!$H44)),        "",          ";" &amp; VLOOKUP(HH$1,Data!$L:$N,3, FALSE) &amp; ",""" &amp; VLOOKUP(HH$1,Data!$L:$M,2, FALSE) &amp; """;"   )             )</f>
        <v/>
      </c>
      <c r="HI43" t="str">
        <f>IF(Data!$L44=HI$1, "",             IF(ISERR(SEARCH(HI$1,Data!$H44)),        "",          ";" &amp; VLOOKUP(HI$1,Data!$L:$N,3, FALSE) &amp; ",""" &amp; VLOOKUP(HI$1,Data!$L:$M,2, FALSE) &amp; """;"   )             )</f>
        <v/>
      </c>
      <c r="HJ43" t="str">
        <f>IF(Data!$L44=HJ$1, "",             IF(ISERR(SEARCH(HJ$1,Data!$H44)),        "",          ";" &amp; VLOOKUP(HJ$1,Data!$L:$N,3, FALSE) &amp; ",""" &amp; VLOOKUP(HJ$1,Data!$L:$M,2, FALSE) &amp; """;"   )             )</f>
        <v/>
      </c>
      <c r="HK43" t="str">
        <f>IF(Data!$L44=HK$1, "",             IF(ISERR(SEARCH(HK$1,Data!$H44)),        "",          ";" &amp; VLOOKUP(HK$1,Data!$L:$N,3, FALSE) &amp; ",""" &amp; VLOOKUP(HK$1,Data!$L:$M,2, FALSE) &amp; """;"   )             )</f>
        <v/>
      </c>
      <c r="HL43" t="str">
        <f>IF(Data!$L44=HL$1, "",             IF(ISERR(SEARCH(HL$1,Data!$H44)),        "",          ";" &amp; VLOOKUP(HL$1,Data!$L:$N,3, FALSE) &amp; ",""" &amp; VLOOKUP(HL$1,Data!$L:$M,2, FALSE) &amp; """;"   )             )</f>
        <v/>
      </c>
      <c r="HM43" t="str">
        <f>IF(Data!$L44=HM$1, "",             IF(ISERR(SEARCH(HM$1,Data!$H44)),        "",          ";" &amp; VLOOKUP(HM$1,Data!$L:$N,3, FALSE) &amp; ",""" &amp; VLOOKUP(HM$1,Data!$L:$M,2, FALSE) &amp; """;"   )             )</f>
        <v/>
      </c>
      <c r="HN43" t="str">
        <f>IF(Data!$L44=HN$1, "",             IF(ISERR(SEARCH(HN$1,Data!$H44)),        "",          ";" &amp; VLOOKUP(HN$1,Data!$L:$N,3, FALSE) &amp; ",""" &amp; VLOOKUP(HN$1,Data!$L:$M,2, FALSE) &amp; """;"   )             )</f>
        <v/>
      </c>
      <c r="HO43" t="str">
        <f>IF(Data!$L44=HO$1, "",             IF(ISERR(SEARCH(HO$1,Data!$H44)),        "",          ";" &amp; VLOOKUP(HO$1,Data!$L:$N,3, FALSE) &amp; ",""" &amp; VLOOKUP(HO$1,Data!$L:$M,2, FALSE) &amp; """;"   )             )</f>
        <v/>
      </c>
      <c r="HP43" t="str">
        <f>IF(Data!$L44=HP$1, "",             IF(ISERR(SEARCH(HP$1,Data!$H44)),        "",          ";" &amp; VLOOKUP(HP$1,Data!$L:$N,3, FALSE) &amp; ",""" &amp; VLOOKUP(HP$1,Data!$L:$M,2, FALSE) &amp; """;"   )             )</f>
        <v/>
      </c>
      <c r="HQ43" t="str">
        <f>IF(Data!$L44=HQ$1, "",             IF(ISERR(SEARCH(HQ$1,Data!$H44)),        "",          ";" &amp; VLOOKUP(HQ$1,Data!$L:$N,3, FALSE) &amp; ",""" &amp; VLOOKUP(HQ$1,Data!$L:$M,2, FALSE) &amp; """;"   )             )</f>
        <v/>
      </c>
      <c r="HR43" t="str">
        <f>IF(Data!$L44=HR$1, "",             IF(ISERR(SEARCH(HR$1,Data!$H44)),        "",          ";" &amp; VLOOKUP(HR$1,Data!$L:$N,3, FALSE) &amp; ",""" &amp; VLOOKUP(HR$1,Data!$L:$M,2, FALSE) &amp; """;"   )             )</f>
        <v/>
      </c>
      <c r="HS43" t="str">
        <f>IF(Data!$L44=HS$1, "",             IF(ISERR(SEARCH(HS$1,Data!$H44)),        "",          ";" &amp; VLOOKUP(HS$1,Data!$L:$N,3, FALSE) &amp; ",""" &amp; VLOOKUP(HS$1,Data!$L:$M,2, FALSE) &amp; """;"   )             )</f>
        <v/>
      </c>
      <c r="HT43" t="str">
        <f>IF(Data!$L44=HT$1, "",             IF(ISERR(SEARCH(HT$1,Data!$H44)),        "",          ";" &amp; VLOOKUP(HT$1,Data!$L:$N,3, FALSE) &amp; ",""" &amp; VLOOKUP(HT$1,Data!$L:$M,2, FALSE) &amp; """;"   )             )</f>
        <v/>
      </c>
      <c r="HU43" t="str">
        <f>IF(Data!$L44=HU$1, "",             IF(ISERR(SEARCH(HU$1,Data!$H44)),        "",          ";" &amp; VLOOKUP(HU$1,Data!$L:$N,3, FALSE) &amp; ",""" &amp; VLOOKUP(HU$1,Data!$L:$M,2, FALSE) &amp; """;"   )             )</f>
        <v/>
      </c>
      <c r="HV43" t="str">
        <f>IF(Data!$L44=HV$1, "",             IF(ISERR(SEARCH(HV$1,Data!$H44)),        "",          ";" &amp; VLOOKUP(HV$1,Data!$L:$N,3, FALSE) &amp; ",""" &amp; VLOOKUP(HV$1,Data!$L:$M,2, FALSE) &amp; """;"   )             )</f>
        <v/>
      </c>
      <c r="HW43" t="str">
        <f>IF(Data!$L44=HW$1, "",             IF(ISERR(SEARCH(HW$1,Data!$H44)),        "",          ";" &amp; VLOOKUP(HW$1,Data!$L:$N,3, FALSE) &amp; ",""" &amp; VLOOKUP(HW$1,Data!$L:$M,2, FALSE) &amp; """;"   )             )</f>
        <v/>
      </c>
      <c r="HX43" t="str">
        <f>IF(Data!$L44=HX$1, "",             IF(ISERR(SEARCH(HX$1,Data!$H44)),        "",          ";" &amp; VLOOKUP(HX$1,Data!$L:$N,3, FALSE) &amp; ",""" &amp; VLOOKUP(HX$1,Data!$L:$M,2, FALSE) &amp; """;"   )             )</f>
        <v/>
      </c>
      <c r="HY43" t="str">
        <f>IF(Data!$L44=HY$1, "",             IF(ISERR(SEARCH(HY$1,Data!$H44)),        "",          ";" &amp; VLOOKUP(HY$1,Data!$L:$N,3, FALSE) &amp; ",""" &amp; VLOOKUP(HY$1,Data!$L:$M,2, FALSE) &amp; """;"   )             )</f>
        <v/>
      </c>
      <c r="HZ43" t="str">
        <f>IF(Data!$L44=HZ$1, "",             IF(ISERR(SEARCH(HZ$1,Data!$H44)),        "",          ";" &amp; VLOOKUP(HZ$1,Data!$L:$N,3, FALSE) &amp; ",""" &amp; VLOOKUP(HZ$1,Data!$L:$M,2, FALSE) &amp; """;"   )             )</f>
        <v/>
      </c>
      <c r="IA43" t="str">
        <f>IF(Data!$L44=IA$1, "",             IF(ISERR(SEARCH(IA$1,Data!$H44)),        "",          ";" &amp; VLOOKUP(IA$1,Data!$L:$N,3, FALSE) &amp; ",""" &amp; VLOOKUP(IA$1,Data!$L:$M,2, FALSE) &amp; """;"   )             )</f>
        <v/>
      </c>
      <c r="IB43" t="str">
        <f>IF(Data!$L44=IB$1, "",             IF(ISERR(SEARCH(IB$1,Data!$H44)),        "",          ";" &amp; VLOOKUP(IB$1,Data!$L:$N,3, FALSE) &amp; ",""" &amp; VLOOKUP(IB$1,Data!$L:$M,2, FALSE) &amp; """;"   )             )</f>
        <v/>
      </c>
      <c r="IC43" t="str">
        <f>IF(Data!$L44=IC$1, "",             IF(ISERR(SEARCH(IC$1,Data!$H44)),        "",          ";" &amp; VLOOKUP(IC$1,Data!$L:$N,3, FALSE) &amp; ",""" &amp; VLOOKUP(IC$1,Data!$L:$M,2, FALSE) &amp; """;"   )             )</f>
        <v/>
      </c>
      <c r="ID43" t="str">
        <f>IF(Data!$L44=ID$1, "",             IF(ISERR(SEARCH(ID$1,Data!$H44)),        "",          ";" &amp; VLOOKUP(ID$1,Data!$L:$N,3, FALSE) &amp; ",""" &amp; VLOOKUP(ID$1,Data!$L:$M,2, FALSE) &amp; """;"   )             )</f>
        <v/>
      </c>
      <c r="IE43" t="str">
        <f>IF(Data!$L44=IE$1, "",             IF(ISERR(SEARCH(IE$1,Data!$H44)),        "",          ";" &amp; VLOOKUP(IE$1,Data!$L:$N,3, FALSE) &amp; ",""" &amp; VLOOKUP(IE$1,Data!$L:$M,2, FALSE) &amp; """;"   )             )</f>
        <v/>
      </c>
      <c r="IF43" t="str">
        <f>IF(Data!$L44=IF$1, "",             IF(ISERR(SEARCH(IF$1,Data!$H44)),        "",          ";" &amp; VLOOKUP(IF$1,Data!$L:$N,3, FALSE) &amp; ",""" &amp; VLOOKUP(IF$1,Data!$L:$M,2, FALSE) &amp; """;"   )             )</f>
        <v/>
      </c>
      <c r="IG43" t="str">
        <f>IF(Data!$L44=IG$1, "",             IF(ISERR(SEARCH(IG$1,Data!$H44)),        "",          ";" &amp; VLOOKUP(IG$1,Data!$L:$N,3, FALSE) &amp; ",""" &amp; VLOOKUP(IG$1,Data!$L:$M,2, FALSE) &amp; """;"   )             )</f>
        <v/>
      </c>
      <c r="IH43" t="str">
        <f>IF(Data!$L44=IH$1, "",             IF(ISERR(SEARCH(IH$1,Data!$H44)),        "",          ";" &amp; VLOOKUP(IH$1,Data!$L:$N,3, FALSE) &amp; ",""" &amp; VLOOKUP(IH$1,Data!$L:$M,2, FALSE) &amp; """;"   )             )</f>
        <v/>
      </c>
      <c r="II43" t="str">
        <f>IF(Data!$L44=II$1, "",             IF(ISERR(SEARCH(II$1,Data!$H44)),        "",          ";" &amp; VLOOKUP(II$1,Data!$L:$N,3, FALSE) &amp; ",""" &amp; VLOOKUP(II$1,Data!$L:$M,2, FALSE) &amp; """;"   )             )</f>
        <v/>
      </c>
    </row>
    <row r="44" spans="1:243" x14ac:dyDescent="0.3">
      <c r="A44" t="str">
        <f>Data!L45</f>
        <v>Ezra Bridger</v>
      </c>
      <c r="B44" s="15" t="str">
        <f>VLOOKUP(Tableau36[[#This Row],[Character]],Data!L:N,3,FALSE)</f>
        <v>00000000-0000-0000-0000-000000000043</v>
      </c>
      <c r="C44" s="15" t="str">
        <f>VLOOKUP(Tableau36[[#This Row],[Character]],Data!L:M,2,FALSE)</f>
        <v>HUMAN</v>
      </c>
      <c r="D44" s="15" t="str">
        <f>SUBSTITUTE(     SUBSTITUTE(Tableau36[[#This Row],[character_id,character_type,friend_id,friend_type]],",""DROID""",""),    ",""HUMAN""", "")</f>
        <v/>
      </c>
      <c r="E44" s="15" t="str">
        <f>IF(Tableau36[[#This Row],[With char''s id]] = "", "",    MID(Tableau36[[#This Row],[With char''s id]], 2, LEN(Tableau36[[#This Row],[With char''s id]])-1))</f>
        <v/>
      </c>
      <c r="F44" s="15" t="str">
        <f>SUBSTITUTE(Tableau36[[#This Row],[List of friend''s id]],  "/",    "/" &amp; Tableau36[[#This Row],[Character''s id]] &amp; ",""" &amp; Tableau36[[#This Row],[Type]] &amp; """,")</f>
        <v/>
      </c>
      <c r="G44" t="str">
        <f>IF( Tableau36[[#This Row],[removed double semi-colon]]="", "", "/" &amp; MID(Tableau36[[#This Row],[removed double semi-colon]],2,LEN(Tableau36[[#This Row],[removed double semi-colon]]) - 2) )</f>
        <v/>
      </c>
      <c r="H44" t="str">
        <f>SUBSTITUTE(Tableau36[[#This Row],[Concatenation]],";;","/")</f>
        <v/>
      </c>
      <c r="I44" t="str">
        <f>friends!M44&amp; friends!N44&amp; friends!O44&amp; friends!P44&amp; friends!Q44&amp; friends!R44&amp; friends!S44&amp; friends!T44&amp; friends!U44&amp; friends!V44&amp; friends!W44&amp; friends!X44&amp; friends!Y44&amp; friends!Z44&amp; friends!AA44&amp; friends!AB44&amp; friends!AC44&amp; friends!AD44&amp; friends!AE44&amp; friends!AF44&amp; friends!AG44&amp; friends!AH44&amp; friends!AI44&amp; friends!AJ44&amp; friends!AK44&amp; friends!AL44&amp; friends!AM44&amp; friends!AN44&amp; friends!AO44&amp; friends!AP44&amp; friends!AQ44&amp; friends!AR44&amp; friends!AS44&amp; friends!AT44&amp; friends!AU44&amp; friends!AV44&amp; friends!AW44&amp; friends!AX44&amp; friends!AY44&amp; friends!AZ44&amp; friends!BA44&amp; friends!BB44&amp; friends!BC44&amp; friends!BD44&amp; friends!BE44&amp; friends!BF44&amp; friends!BG44&amp; friends!BH44&amp; friends!BI44&amp; friends!BJ44&amp; friends!BK44&amp; friends!BL44&amp; friends!BM44&amp; friends!BN44&amp; friends!BO44&amp; friends!BP44&amp; friends!BQ44&amp; friends!BR44&amp; friends!BS44&amp; friends!BT44&amp; friends!BU44&amp; friends!BV44&amp; friends!BW44&amp; friends!BX44&amp; friends!BY44&amp; friends!BZ44&amp; friends!CA44&amp; friends!CB44&amp; friends!CC44&amp; friends!CD44&amp; friends!CE44&amp; friends!CF44&amp; friends!CG44&amp; friends!CH44&amp; friends!CI44&amp; friends!CJ44&amp; friends!CK44&amp; friends!CL44&amp; friends!CM44&amp; friends!CN44&amp; friends!CO44&amp; friends!CP44&amp; friends!CQ44&amp; friends!CR44&amp; friends!CS44&amp; friends!CT44&amp; friends!CU44&amp; friends!CV44&amp; friends!CW44&amp; friends!CX44&amp; friends!CY44&amp; friends!CZ44&amp; friends!DA44&amp; friends!DB44&amp; friends!DC44&amp; friends!DD44&amp; friends!DE44&amp; friends!DF44&amp; friends!DG44&amp; friends!DH44&amp; friends!DI44&amp; friends!DJ44&amp; friends!DK44&amp; friends!DL44&amp; friends!DM44&amp; friends!DN44&amp; friends!DO44&amp; friends!DP44&amp; friends!DQ44&amp; friends!DR44&amp; friends!DS44&amp; friends!DT44&amp; friends!DU44&amp; friends!DV44&amp; friends!DW44&amp; friends!DX44&amp; friends!DY44&amp; friends!DZ44&amp; friends!EA44&amp; friends!EB44&amp; friends!EC44&amp; friends!ED44&amp; friends!EE44&amp; friends!EF44&amp; friends!EG44&amp; friends!EH44&amp; friends!EI44&amp; friends!EJ44&amp; friends!EK44&amp; friends!EL44&amp; friends!EM44&amp; friends!EN44&amp; friends!EO44&amp; friends!EP44&amp; friends!EQ44&amp; friends!ER44&amp; friends!ES44&amp; friends!ET44&amp; friends!EU44&amp; friends!EV44&amp; friends!EW44&amp; friends!EX44&amp; friends!EY44&amp; friends!EZ44&amp; friends!FA44&amp; friends!FB44&amp; friends!FC44&amp; friends!FD44&amp; friends!FE44&amp; friends!FF44&amp; friends!FG44&amp; friends!FH44&amp; friends!FI44&amp; friends!FJ44&amp; friends!FK44&amp; friends!FL44&amp; friends!FM44&amp; friends!FN44&amp; friends!FO44&amp; friends!FP44&amp; friends!FQ44&amp; friends!FR44&amp; friends!FS44&amp; friends!FT44&amp; friends!FU44&amp; friends!FV44&amp; friends!FW44&amp; friends!FX44&amp; friends!FY44&amp; friends!FZ44&amp; friends!GA44&amp; friends!GB44&amp; friends!GC44&amp; friends!GD44&amp; friends!GE44&amp; friends!GF44&amp; friends!GG44&amp; friends!GH44&amp; friends!GI44&amp; friends!GJ44&amp; friends!GK44&amp; friends!GL44&amp; friends!GM44&amp; friends!GN44&amp; friends!GO44&amp; friends!GP44&amp; friends!GQ44&amp; friends!GR44&amp; friends!GS44&amp; friends!GT44&amp; friends!GU44&amp; friends!GV44&amp; friends!GW44&amp; friends!GX44&amp; friends!GY44&amp; friends!GZ44&amp; friends!HA44&amp; friends!HB44&amp; friends!HC44&amp; friends!HD44&amp; friends!HE44&amp; friends!HF44&amp; friends!HG44&amp; friends!HH44&amp; friends!HI44&amp; friends!HJ44&amp; friends!HK44&amp; friends!HL44&amp; friends!HM44&amp; friends!HN44&amp; friends!HO44&amp; friends!HP44&amp; friends!HQ44&amp; friends!HR44&amp; friends!HS44&amp; friends!HT44&amp; friends!HU44&amp; friends!HV44&amp; friends!HW44&amp; friends!HX44&amp; friends!HY44&amp; friends!HZ44&amp; friends!IA44&amp; friends!IB44&amp; friends!IC44&amp; friends!ID44&amp; friends!IE44&amp; friends!IF44&amp; friends!IG44&amp; friends!IH44&amp; friends!II44</f>
        <v/>
      </c>
      <c r="M44" t="str">
        <f>IF(Data!$L45=M$1, "",             IF(ISERR(SEARCH(M$1,Data!$H45)),        "",          ";" &amp; VLOOKUP(M$1,Data!$L:$N,3, FALSE) &amp; ",""" &amp; VLOOKUP(M$1,Data!$L:$M,2, FALSE) &amp; """;"   )             )</f>
        <v/>
      </c>
      <c r="N44" t="str">
        <f>IF(Data!$L45=N$1, "",             IF(ISERR(SEARCH(N$1,Data!$H45)),        "",          ";" &amp; VLOOKUP(N$1,Data!$L:$N,3, FALSE) &amp; ",""" &amp; VLOOKUP(N$1,Data!$L:$M,2, FALSE) &amp; """;"   )             )</f>
        <v/>
      </c>
      <c r="O44" t="str">
        <f>IF(Data!$L45=O$1, "",             IF(ISERR(SEARCH(O$1,Data!$H45)),        "",          ";" &amp; VLOOKUP(O$1,Data!$L:$N,3, FALSE) &amp; ",""" &amp; VLOOKUP(O$1,Data!$L:$M,2, FALSE) &amp; """;"   )             )</f>
        <v/>
      </c>
      <c r="P44" t="str">
        <f>IF(Data!$L45=P$1, "",             IF(ISERR(SEARCH(P$1,Data!$H45)),        "",          ";" &amp; VLOOKUP(P$1,Data!$L:$N,3, FALSE) &amp; ",""" &amp; VLOOKUP(P$1,Data!$L:$M,2, FALSE) &amp; """;"   )             )</f>
        <v/>
      </c>
      <c r="Q44" t="str">
        <f>IF(Data!$L45=Q$1, "",             IF(ISERR(SEARCH(Q$1,Data!$H45)),        "",          ";" &amp; VLOOKUP(Q$1,Data!$L:$N,3, FALSE) &amp; ",""" &amp; VLOOKUP(Q$1,Data!$L:$M,2, FALSE) &amp; """;"   )             )</f>
        <v/>
      </c>
      <c r="R44" t="str">
        <f>IF(Data!$L45=R$1, "",             IF(ISERR(SEARCH(R$1,Data!$H45)),        "",          ";" &amp; VLOOKUP(R$1,Data!$L:$N,3, FALSE) &amp; ",""" &amp; VLOOKUP(R$1,Data!$L:$M,2, FALSE) &amp; """;"   )             )</f>
        <v/>
      </c>
      <c r="S44" t="str">
        <f>IF(Data!$L45=S$1, "",             IF(ISERR(SEARCH(S$1,Data!$H45)),        "",          ";" &amp; VLOOKUP(S$1,Data!$L:$N,3, FALSE) &amp; ",""" &amp; VLOOKUP(S$1,Data!$L:$M,2, FALSE) &amp; """;"   )             )</f>
        <v/>
      </c>
      <c r="T44" t="str">
        <f>IF(Data!$L45=T$1, "",             IF(ISERR(SEARCH(T$1,Data!$H45)),        "",          ";" &amp; VLOOKUP(T$1,Data!$L:$N,3, FALSE) &amp; ",""" &amp; VLOOKUP(T$1,Data!$L:$M,2, FALSE) &amp; """;"   )             )</f>
        <v/>
      </c>
      <c r="U44" t="str">
        <f>IF(Data!$L45=U$1, "",             IF(ISERR(SEARCH(U$1,Data!$H45)),        "",          ";" &amp; VLOOKUP(U$1,Data!$L:$N,3, FALSE) &amp; ",""" &amp; VLOOKUP(U$1,Data!$L:$M,2, FALSE) &amp; """;"   )             )</f>
        <v/>
      </c>
      <c r="V44" t="str">
        <f>IF(Data!$L45=V$1, "",             IF(ISERR(SEARCH(V$1,Data!$H45)),        "",          ";" &amp; VLOOKUP(V$1,Data!$L:$N,3, FALSE) &amp; ",""" &amp; VLOOKUP(V$1,Data!$L:$M,2, FALSE) &amp; """;"   )             )</f>
        <v/>
      </c>
      <c r="W44" t="str">
        <f>IF(Data!$L45=W$1, "",             IF(ISERR(SEARCH(W$1,Data!$H45)),        "",          ";" &amp; VLOOKUP(W$1,Data!$L:$N,3, FALSE) &amp; ",""" &amp; VLOOKUP(W$1,Data!$L:$M,2, FALSE) &amp; """;"   )             )</f>
        <v/>
      </c>
      <c r="X44" t="str">
        <f>IF(Data!$L45=X$1, "",             IF(ISERR(SEARCH(X$1,Data!$H45)),        "",          ";" &amp; VLOOKUP(X$1,Data!$L:$N,3, FALSE) &amp; ",""" &amp; VLOOKUP(X$1,Data!$L:$M,2, FALSE) &amp; """;"   )             )</f>
        <v/>
      </c>
      <c r="Y44" t="str">
        <f>IF(Data!$L45=Y$1, "",             IF(ISERR(SEARCH(Y$1,Data!$H45)),        "",          ";" &amp; VLOOKUP(Y$1,Data!$L:$N,3, FALSE) &amp; ",""" &amp; VLOOKUP(Y$1,Data!$L:$M,2, FALSE) &amp; """;"   )             )</f>
        <v/>
      </c>
      <c r="Z44" t="str">
        <f>IF(Data!$L45=Z$1, "",             IF(ISERR(SEARCH(Z$1,Data!$H45)),        "",          ";" &amp; VLOOKUP(Z$1,Data!$L:$N,3, FALSE) &amp; ",""" &amp; VLOOKUP(Z$1,Data!$L:$M,2, FALSE) &amp; """;"   )             )</f>
        <v/>
      </c>
      <c r="AA44" t="str">
        <f>IF(Data!$L45=AA$1, "",             IF(ISERR(SEARCH(AA$1,Data!$H45)),        "",          ";" &amp; VLOOKUP(AA$1,Data!$L:$N,3, FALSE) &amp; ",""" &amp; VLOOKUP(AA$1,Data!$L:$M,2, FALSE) &amp; """;"   )             )</f>
        <v/>
      </c>
      <c r="AB44" t="str">
        <f>IF(Data!$L45=AB$1, "",             IF(ISERR(SEARCH(AB$1,Data!$H45)),        "",          ";" &amp; VLOOKUP(AB$1,Data!$L:$N,3, FALSE) &amp; ",""" &amp; VLOOKUP(AB$1,Data!$L:$M,2, FALSE) &amp; """;"   )             )</f>
        <v/>
      </c>
      <c r="AC44" t="str">
        <f>IF(Data!$L45=AC$1, "",             IF(ISERR(SEARCH(AC$1,Data!$H45)),        "",          ";" &amp; VLOOKUP(AC$1,Data!$L:$N,3, FALSE) &amp; ",""" &amp; VLOOKUP(AC$1,Data!$L:$M,2, FALSE) &amp; """;"   )             )</f>
        <v/>
      </c>
      <c r="AD44" t="str">
        <f>IF(Data!$L45=AD$1, "",             IF(ISERR(SEARCH(AD$1,Data!$H45)),        "",          ";" &amp; VLOOKUP(AD$1,Data!$L:$N,3, FALSE) &amp; ",""" &amp; VLOOKUP(AD$1,Data!$L:$M,2, FALSE) &amp; """;"   )             )</f>
        <v/>
      </c>
      <c r="AE44" t="str">
        <f>IF(Data!$L45=AE$1, "",             IF(ISERR(SEARCH(AE$1,Data!$H45)),        "",          ";" &amp; VLOOKUP(AE$1,Data!$L:$N,3, FALSE) &amp; ",""" &amp; VLOOKUP(AE$1,Data!$L:$M,2, FALSE) &amp; """;"   )             )</f>
        <v/>
      </c>
      <c r="AF44" t="str">
        <f>IF(Data!$L45=AF$1, "",             IF(ISERR(SEARCH(AF$1,Data!$H45)),        "",          ";" &amp; VLOOKUP(AF$1,Data!$L:$N,3, FALSE) &amp; ",""" &amp; VLOOKUP(AF$1,Data!$L:$M,2, FALSE) &amp; """;"   )             )</f>
        <v/>
      </c>
      <c r="AG44" t="str">
        <f>IF(Data!$L45=AG$1, "",             IF(ISERR(SEARCH(AG$1,Data!$H45)),        "",          ";" &amp; VLOOKUP(AG$1,Data!$L:$N,3, FALSE) &amp; ",""" &amp; VLOOKUP(AG$1,Data!$L:$M,2, FALSE) &amp; """;"   )             )</f>
        <v/>
      </c>
      <c r="AH44" t="str">
        <f>IF(Data!$L45=AH$1, "",             IF(ISERR(SEARCH(AH$1,Data!$H45)),        "",          ";" &amp; VLOOKUP(AH$1,Data!$L:$N,3, FALSE) &amp; ",""" &amp; VLOOKUP(AH$1,Data!$L:$M,2, FALSE) &amp; """;"   )             )</f>
        <v/>
      </c>
      <c r="AI44" t="str">
        <f>IF(Data!$L45=AI$1, "",             IF(ISERR(SEARCH(AI$1,Data!$H45)),        "",          ";" &amp; VLOOKUP(AI$1,Data!$L:$N,3, FALSE) &amp; ",""" &amp; VLOOKUP(AI$1,Data!$L:$M,2, FALSE) &amp; """;"   )             )</f>
        <v/>
      </c>
      <c r="AJ44" t="str">
        <f>IF(Data!$L45=AJ$1, "",             IF(ISERR(SEARCH(AJ$1,Data!$H45)),        "",          ";" &amp; VLOOKUP(AJ$1,Data!$L:$N,3, FALSE) &amp; ",""" &amp; VLOOKUP(AJ$1,Data!$L:$M,2, FALSE) &amp; """;"   )             )</f>
        <v/>
      </c>
      <c r="AK44" t="str">
        <f>IF(Data!$L45=AK$1, "",             IF(ISERR(SEARCH(AK$1,Data!$H45)),        "",          ";" &amp; VLOOKUP(AK$1,Data!$L:$N,3, FALSE) &amp; ",""" &amp; VLOOKUP(AK$1,Data!$L:$M,2, FALSE) &amp; """;"   )             )</f>
        <v/>
      </c>
      <c r="AL44" t="str">
        <f>IF(Data!$L45=AL$1, "",             IF(ISERR(SEARCH(AL$1,Data!$H45)),        "",          ";" &amp; VLOOKUP(AL$1,Data!$L:$N,3, FALSE) &amp; ",""" &amp; VLOOKUP(AL$1,Data!$L:$M,2, FALSE) &amp; """;"   )             )</f>
        <v/>
      </c>
      <c r="AM44" t="str">
        <f>IF(Data!$L45=AM$1, "",             IF(ISERR(SEARCH(AM$1,Data!$H45)),        "",          ";" &amp; VLOOKUP(AM$1,Data!$L:$N,3, FALSE) &amp; ",""" &amp; VLOOKUP(AM$1,Data!$L:$M,2, FALSE) &amp; """;"   )             )</f>
        <v/>
      </c>
      <c r="AN44" t="str">
        <f>IF(Data!$L45=AN$1, "",             IF(ISERR(SEARCH(AN$1,Data!$H45)),        "",          ";" &amp; VLOOKUP(AN$1,Data!$L:$N,3, FALSE) &amp; ",""" &amp; VLOOKUP(AN$1,Data!$L:$M,2, FALSE) &amp; """;"   )             )</f>
        <v/>
      </c>
      <c r="AO44" t="str">
        <f>IF(Data!$L45=AO$1, "",             IF(ISERR(SEARCH(AO$1,Data!$H45)),        "",          ";" &amp; VLOOKUP(AO$1,Data!$L:$N,3, FALSE) &amp; ",""" &amp; VLOOKUP(AO$1,Data!$L:$M,2, FALSE) &amp; """;"   )             )</f>
        <v/>
      </c>
      <c r="AP44" t="str">
        <f>IF(Data!$L45=AP$1, "",             IF(ISERR(SEARCH(AP$1,Data!$H45)),        "",          ";" &amp; VLOOKUP(AP$1,Data!$L:$N,3, FALSE) &amp; ",""" &amp; VLOOKUP(AP$1,Data!$L:$M,2, FALSE) &amp; """;"   )             )</f>
        <v/>
      </c>
      <c r="AQ44" t="str">
        <f>IF(Data!$L45=AQ$1, "",             IF(ISERR(SEARCH(AQ$1,Data!$H45)),        "",          ";" &amp; VLOOKUP(AQ$1,Data!$L:$N,3, FALSE) &amp; ",""" &amp; VLOOKUP(AQ$1,Data!$L:$M,2, FALSE) &amp; """;"   )             )</f>
        <v/>
      </c>
      <c r="AR44" t="str">
        <f>IF(Data!$L45=AR$1, "",             IF(ISERR(SEARCH(AR$1,Data!$H45)),        "",          ";" &amp; VLOOKUP(AR$1,Data!$L:$N,3, FALSE) &amp; ",""" &amp; VLOOKUP(AR$1,Data!$L:$M,2, FALSE) &amp; """;"   )             )</f>
        <v/>
      </c>
      <c r="AS44" t="str">
        <f>IF(Data!$L45=AS$1, "",             IF(ISERR(SEARCH(AS$1,Data!$H45)),        "",          ";" &amp; VLOOKUP(AS$1,Data!$L:$N,3, FALSE) &amp; ",""" &amp; VLOOKUP(AS$1,Data!$L:$M,2, FALSE) &amp; """;"   )             )</f>
        <v/>
      </c>
      <c r="AT44" t="str">
        <f>IF(Data!$L45=AT$1, "",             IF(ISERR(SEARCH(AT$1,Data!$H45)),        "",          ";" &amp; VLOOKUP(AT$1,Data!$L:$N,3, FALSE) &amp; ",""" &amp; VLOOKUP(AT$1,Data!$L:$M,2, FALSE) &amp; """;"   )             )</f>
        <v/>
      </c>
      <c r="AU44" t="str">
        <f>IF(Data!$L45=AU$1, "",             IF(ISERR(SEARCH(AU$1,Data!$H45)),        "",          ";" &amp; VLOOKUP(AU$1,Data!$L:$N,3, FALSE) &amp; ",""" &amp; VLOOKUP(AU$1,Data!$L:$M,2, FALSE) &amp; """;"   )             )</f>
        <v/>
      </c>
      <c r="AV44" t="str">
        <f>IF(Data!$L45=AV$1, "",             IF(ISERR(SEARCH(AV$1,Data!$H45)),        "",          ";" &amp; VLOOKUP(AV$1,Data!$L:$N,3, FALSE) &amp; ",""" &amp; VLOOKUP(AV$1,Data!$L:$M,2, FALSE) &amp; """;"   )             )</f>
        <v/>
      </c>
      <c r="AW44" t="str">
        <f>IF(Data!$L45=AW$1, "",             IF(ISERR(SEARCH(AW$1,Data!$H45)),        "",          ";" &amp; VLOOKUP(AW$1,Data!$L:$N,3, FALSE) &amp; ",""" &amp; VLOOKUP(AW$1,Data!$L:$M,2, FALSE) &amp; """;"   )             )</f>
        <v/>
      </c>
      <c r="AX44" t="str">
        <f>IF(Data!$L45=AX$1, "",             IF(ISERR(SEARCH(AX$1,Data!$H45)),        "",          ";" &amp; VLOOKUP(AX$1,Data!$L:$N,3, FALSE) &amp; ",""" &amp; VLOOKUP(AX$1,Data!$L:$M,2, FALSE) &amp; """;"   )             )</f>
        <v/>
      </c>
      <c r="AY44" t="str">
        <f>IF(Data!$L45=AY$1, "",             IF(ISERR(SEARCH(AY$1,Data!$H45)),        "",          ";" &amp; VLOOKUP(AY$1,Data!$L:$N,3, FALSE) &amp; ",""" &amp; VLOOKUP(AY$1,Data!$L:$M,2, FALSE) &amp; """;"   )             )</f>
        <v/>
      </c>
      <c r="AZ44" t="str">
        <f>IF(Data!$L45=AZ$1, "",             IF(ISERR(SEARCH(AZ$1,Data!$H45)),        "",          ";" &amp; VLOOKUP(AZ$1,Data!$L:$N,3, FALSE) &amp; ",""" &amp; VLOOKUP(AZ$1,Data!$L:$M,2, FALSE) &amp; """;"   )             )</f>
        <v/>
      </c>
      <c r="BA44" t="str">
        <f>IF(Data!$L45=BA$1, "",             IF(ISERR(SEARCH(BA$1,Data!$H45)),        "",          ";" &amp; VLOOKUP(BA$1,Data!$L:$N,3, FALSE) &amp; ",""" &amp; VLOOKUP(BA$1,Data!$L:$M,2, FALSE) &amp; """;"   )             )</f>
        <v/>
      </c>
      <c r="BB44" t="str">
        <f>IF(Data!$L45=BB$1, "",             IF(ISERR(SEARCH(BB$1,Data!$H45)),        "",          ";" &amp; VLOOKUP(BB$1,Data!$L:$N,3, FALSE) &amp; ",""" &amp; VLOOKUP(BB$1,Data!$L:$M,2, FALSE) &amp; """;"   )             )</f>
        <v/>
      </c>
      <c r="BC44" t="str">
        <f>IF(Data!$L45=BC$1, "",             IF(ISERR(SEARCH(BC$1,Data!$H45)),        "",          ";" &amp; VLOOKUP(BC$1,Data!$L:$N,3, FALSE) &amp; ",""" &amp; VLOOKUP(BC$1,Data!$L:$M,2, FALSE) &amp; """;"   )             )</f>
        <v/>
      </c>
      <c r="BD44" t="str">
        <f>IF(Data!$L45=BD$1, "",             IF(ISERR(SEARCH(BD$1,Data!$H45)),        "",          ";" &amp; VLOOKUP(BD$1,Data!$L:$N,3, FALSE) &amp; ",""" &amp; VLOOKUP(BD$1,Data!$L:$M,2, FALSE) &amp; """;"   )             )</f>
        <v/>
      </c>
      <c r="BE44" t="str">
        <f>IF(Data!$L45=BE$1, "",             IF(ISERR(SEARCH(BE$1,Data!$H45)),        "",          ";" &amp; VLOOKUP(BE$1,Data!$L:$N,3, FALSE) &amp; ",""" &amp; VLOOKUP(BE$1,Data!$L:$M,2, FALSE) &amp; """;"   )             )</f>
        <v/>
      </c>
      <c r="BF44" t="str">
        <f>IF(Data!$L45=BF$1, "",             IF(ISERR(SEARCH(BF$1,Data!$H45)),        "",          ";" &amp; VLOOKUP(BF$1,Data!$L:$N,3, FALSE) &amp; ",""" &amp; VLOOKUP(BF$1,Data!$L:$M,2, FALSE) &amp; """;"   )             )</f>
        <v/>
      </c>
      <c r="BG44" t="str">
        <f>IF(Data!$L45=BG$1, "",             IF(ISERR(SEARCH(BG$1,Data!$H45)),        "",          ";" &amp; VLOOKUP(BG$1,Data!$L:$N,3, FALSE) &amp; ",""" &amp; VLOOKUP(BG$1,Data!$L:$M,2, FALSE) &amp; """;"   )             )</f>
        <v/>
      </c>
      <c r="BH44" t="str">
        <f>IF(Data!$L45=BH$1, "",             IF(ISERR(SEARCH(BH$1,Data!$H45)),        "",          ";" &amp; VLOOKUP(BH$1,Data!$L:$N,3, FALSE) &amp; ",""" &amp; VLOOKUP(BH$1,Data!$L:$M,2, FALSE) &amp; """;"   )             )</f>
        <v/>
      </c>
      <c r="BI44" t="str">
        <f>IF(Data!$L45=BI$1, "",             IF(ISERR(SEARCH(BI$1,Data!$H45)),        "",          ";" &amp; VLOOKUP(BI$1,Data!$L:$N,3, FALSE) &amp; ",""" &amp; VLOOKUP(BI$1,Data!$L:$M,2, FALSE) &amp; """;"   )             )</f>
        <v/>
      </c>
      <c r="BJ44" t="str">
        <f>IF(Data!$L45=BJ$1, "",             IF(ISERR(SEARCH(BJ$1,Data!$H45)),        "",          ";" &amp; VLOOKUP(BJ$1,Data!$L:$N,3, FALSE) &amp; ",""" &amp; VLOOKUP(BJ$1,Data!$L:$M,2, FALSE) &amp; """;"   )             )</f>
        <v/>
      </c>
      <c r="BK44" t="str">
        <f>IF(Data!$L45=BK$1, "",             IF(ISERR(SEARCH(BK$1,Data!$H45)),        "",          ";" &amp; VLOOKUP(BK$1,Data!$L:$N,3, FALSE) &amp; ",""" &amp; VLOOKUP(BK$1,Data!$L:$M,2, FALSE) &amp; """;"   )             )</f>
        <v/>
      </c>
      <c r="BL44" t="str">
        <f>IF(Data!$L45=BL$1, "",             IF(ISERR(SEARCH(BL$1,Data!$H45)),        "",          ";" &amp; VLOOKUP(BL$1,Data!$L:$N,3, FALSE) &amp; ",""" &amp; VLOOKUP(BL$1,Data!$L:$M,2, FALSE) &amp; """;"   )             )</f>
        <v/>
      </c>
      <c r="BM44" t="str">
        <f>IF(Data!$L45=BM$1, "",             IF(ISERR(SEARCH(BM$1,Data!$H45)),        "",          ";" &amp; VLOOKUP(BM$1,Data!$L:$N,3, FALSE) &amp; ",""" &amp; VLOOKUP(BM$1,Data!$L:$M,2, FALSE) &amp; """;"   )             )</f>
        <v/>
      </c>
      <c r="BN44" t="str">
        <f>IF(Data!$L45=BN$1, "",             IF(ISERR(SEARCH(BN$1,Data!$H45)),        "",          ";" &amp; VLOOKUP(BN$1,Data!$L:$N,3, FALSE) &amp; ",""" &amp; VLOOKUP(BN$1,Data!$L:$M,2, FALSE) &amp; """;"   )             )</f>
        <v/>
      </c>
      <c r="BO44" t="str">
        <f>IF(Data!$L45=BO$1, "",             IF(ISERR(SEARCH(BO$1,Data!$H45)),        "",          ";" &amp; VLOOKUP(BO$1,Data!$L:$N,3, FALSE) &amp; ",""" &amp; VLOOKUP(BO$1,Data!$L:$M,2, FALSE) &amp; """;"   )             )</f>
        <v/>
      </c>
      <c r="BP44" t="str">
        <f>IF(Data!$L45=BP$1, "",             IF(ISERR(SEARCH(BP$1,Data!$H45)),        "",          ";" &amp; VLOOKUP(BP$1,Data!$L:$N,3, FALSE) &amp; ",""" &amp; VLOOKUP(BP$1,Data!$L:$M,2, FALSE) &amp; """;"   )             )</f>
        <v/>
      </c>
      <c r="BQ44" t="str">
        <f>IF(Data!$L45=BQ$1, "",             IF(ISERR(SEARCH(BQ$1,Data!$H45)),        "",          ";" &amp; VLOOKUP(BQ$1,Data!$L:$N,3, FALSE) &amp; ",""" &amp; VLOOKUP(BQ$1,Data!$L:$M,2, FALSE) &amp; """;"   )             )</f>
        <v/>
      </c>
      <c r="BR44" t="str">
        <f>IF(Data!$L45=BR$1, "",             IF(ISERR(SEARCH(BR$1,Data!$H45)),        "",          ";" &amp; VLOOKUP(BR$1,Data!$L:$N,3, FALSE) &amp; ",""" &amp; VLOOKUP(BR$1,Data!$L:$M,2, FALSE) &amp; """;"   )             )</f>
        <v/>
      </c>
      <c r="BS44" t="str">
        <f>IF(Data!$L45=BS$1, "",             IF(ISERR(SEARCH(BS$1,Data!$H45)),        "",          ";" &amp; VLOOKUP(BS$1,Data!$L:$N,3, FALSE) &amp; ",""" &amp; VLOOKUP(BS$1,Data!$L:$M,2, FALSE) &amp; """;"   )             )</f>
        <v/>
      </c>
      <c r="BT44" t="str">
        <f>IF(Data!$L45=BT$1, "",             IF(ISERR(SEARCH(BT$1,Data!$H45)),        "",          ";" &amp; VLOOKUP(BT$1,Data!$L:$N,3, FALSE) &amp; ",""" &amp; VLOOKUP(BT$1,Data!$L:$M,2, FALSE) &amp; """;"   )             )</f>
        <v/>
      </c>
      <c r="BU44" t="str">
        <f>IF(Data!$L45=BU$1, "",             IF(ISERR(SEARCH(BU$1,Data!$H45)),        "",          ";" &amp; VLOOKUP(BU$1,Data!$L:$N,3, FALSE) &amp; ",""" &amp; VLOOKUP(BU$1,Data!$L:$M,2, FALSE) &amp; """;"   )             )</f>
        <v/>
      </c>
      <c r="BV44" t="str">
        <f>IF(Data!$L45=BV$1, "",             IF(ISERR(SEARCH(BV$1,Data!$H45)),        "",          ";" &amp; VLOOKUP(BV$1,Data!$L:$N,3, FALSE) &amp; ",""" &amp; VLOOKUP(BV$1,Data!$L:$M,2, FALSE) &amp; """;"   )             )</f>
        <v/>
      </c>
      <c r="BW44" t="str">
        <f>IF(Data!$L45=BW$1, "",             IF(ISERR(SEARCH(BW$1,Data!$H45)),        "",          ";" &amp; VLOOKUP(BW$1,Data!$L:$N,3, FALSE) &amp; ",""" &amp; VLOOKUP(BW$1,Data!$L:$M,2, FALSE) &amp; """;"   )             )</f>
        <v/>
      </c>
      <c r="BX44" t="str">
        <f>IF(Data!$L45=BX$1, "",             IF(ISERR(SEARCH(BX$1,Data!$H45)),        "",          ";" &amp; VLOOKUP(BX$1,Data!$L:$N,3, FALSE) &amp; ",""" &amp; VLOOKUP(BX$1,Data!$L:$M,2, FALSE) &amp; """;"   )             )</f>
        <v/>
      </c>
      <c r="BY44" t="str">
        <f>IF(Data!$L45=BY$1, "",             IF(ISERR(SEARCH(BY$1,Data!$H45)),        "",          ";" &amp; VLOOKUP(BY$1,Data!$L:$N,3, FALSE) &amp; ",""" &amp; VLOOKUP(BY$1,Data!$L:$M,2, FALSE) &amp; """;"   )             )</f>
        <v/>
      </c>
      <c r="BZ44" t="str">
        <f>IF(Data!$L45=BZ$1, "",             IF(ISERR(SEARCH(BZ$1,Data!$H45)),        "",          ";" &amp; VLOOKUP(BZ$1,Data!$L:$N,3, FALSE) &amp; ",""" &amp; VLOOKUP(BZ$1,Data!$L:$M,2, FALSE) &amp; """;"   )             )</f>
        <v/>
      </c>
      <c r="CA44" t="str">
        <f>IF(Data!$L45=CA$1, "",             IF(ISERR(SEARCH(CA$1,Data!$H45)),        "",          ";" &amp; VLOOKUP(CA$1,Data!$L:$N,3, FALSE) &amp; ",""" &amp; VLOOKUP(CA$1,Data!$L:$M,2, FALSE) &amp; """;"   )             )</f>
        <v/>
      </c>
      <c r="CB44" t="str">
        <f>IF(Data!$L45=CB$1, "",             IF(ISERR(SEARCH(CB$1,Data!$H45)),        "",          ";" &amp; VLOOKUP(CB$1,Data!$L:$N,3, FALSE) &amp; ",""" &amp; VLOOKUP(CB$1,Data!$L:$M,2, FALSE) &amp; """;"   )             )</f>
        <v/>
      </c>
      <c r="CC44" t="str">
        <f>IF(Data!$L45=CC$1, "",             IF(ISERR(SEARCH(CC$1,Data!$H45)),        "",          ";" &amp; VLOOKUP(CC$1,Data!$L:$N,3, FALSE) &amp; ",""" &amp; VLOOKUP(CC$1,Data!$L:$M,2, FALSE) &amp; """;"   )             )</f>
        <v/>
      </c>
      <c r="CD44" t="str">
        <f>IF(Data!$L45=CD$1, "",             IF(ISERR(SEARCH(CD$1,Data!$H45)),        "",          ";" &amp; VLOOKUP(CD$1,Data!$L:$N,3, FALSE) &amp; ",""" &amp; VLOOKUP(CD$1,Data!$L:$M,2, FALSE) &amp; """;"   )             )</f>
        <v/>
      </c>
      <c r="CE44" t="str">
        <f>IF(Data!$L45=CE$1, "",             IF(ISERR(SEARCH(CE$1,Data!$H45)),        "",          ";" &amp; VLOOKUP(CE$1,Data!$L:$N,3, FALSE) &amp; ",""" &amp; VLOOKUP(CE$1,Data!$L:$M,2, FALSE) &amp; """;"   )             )</f>
        <v/>
      </c>
      <c r="CF44" t="str">
        <f>IF(Data!$L45=CF$1, "",             IF(ISERR(SEARCH(CF$1,Data!$H45)),        "",          ";" &amp; VLOOKUP(CF$1,Data!$L:$N,3, FALSE) &amp; ",""" &amp; VLOOKUP(CF$1,Data!$L:$M,2, FALSE) &amp; """;"   )             )</f>
        <v/>
      </c>
      <c r="CG44" t="str">
        <f>IF(Data!$L45=CG$1, "",             IF(ISERR(SEARCH(CG$1,Data!$H45)),        "",          ";" &amp; VLOOKUP(CG$1,Data!$L:$N,3, FALSE) &amp; ",""" &amp; VLOOKUP(CG$1,Data!$L:$M,2, FALSE) &amp; """;"   )             )</f>
        <v/>
      </c>
      <c r="CH44" t="str">
        <f>IF(Data!$L45=CH$1, "",             IF(ISERR(SEARCH(CH$1,Data!$H45)),        "",          ";" &amp; VLOOKUP(CH$1,Data!$L:$N,3, FALSE) &amp; ",""" &amp; VLOOKUP(CH$1,Data!$L:$M,2, FALSE) &amp; """;"   )             )</f>
        <v/>
      </c>
      <c r="CI44" t="str">
        <f>IF(Data!$L45=CI$1, "",             IF(ISERR(SEARCH(CI$1,Data!$H45)),        "",          ";" &amp; VLOOKUP(CI$1,Data!$L:$N,3, FALSE) &amp; ",""" &amp; VLOOKUP(CI$1,Data!$L:$M,2, FALSE) &amp; """;"   )             )</f>
        <v/>
      </c>
      <c r="CJ44" t="str">
        <f>IF(Data!$L45=CJ$1, "",             IF(ISERR(SEARCH(CJ$1,Data!$H45)),        "",          ";" &amp; VLOOKUP(CJ$1,Data!$L:$N,3, FALSE) &amp; ",""" &amp; VLOOKUP(CJ$1,Data!$L:$M,2, FALSE) &amp; """;"   )             )</f>
        <v/>
      </c>
      <c r="CK44" t="str">
        <f>IF(Data!$L45=CK$1, "",             IF(ISERR(SEARCH(CK$1,Data!$H45)),        "",          ";" &amp; VLOOKUP(CK$1,Data!$L:$N,3, FALSE) &amp; ",""" &amp; VLOOKUP(CK$1,Data!$L:$M,2, FALSE) &amp; """;"   )             )</f>
        <v/>
      </c>
      <c r="CL44" t="str">
        <f>IF(Data!$L45=CL$1, "",             IF(ISERR(SEARCH(CL$1,Data!$H45)),        "",          ";" &amp; VLOOKUP(CL$1,Data!$L:$N,3, FALSE) &amp; ",""" &amp; VLOOKUP(CL$1,Data!$L:$M,2, FALSE) &amp; """;"   )             )</f>
        <v/>
      </c>
      <c r="CM44" t="str">
        <f>IF(Data!$L45=CM$1, "",             IF(ISERR(SEARCH(CM$1,Data!$H45)),        "",          ";" &amp; VLOOKUP(CM$1,Data!$L:$N,3, FALSE) &amp; ",""" &amp; VLOOKUP(CM$1,Data!$L:$M,2, FALSE) &amp; """;"   )             )</f>
        <v/>
      </c>
      <c r="CN44" t="str">
        <f>IF(Data!$L45=CN$1, "",             IF(ISERR(SEARCH(CN$1,Data!$H45)),        "",          ";" &amp; VLOOKUP(CN$1,Data!$L:$N,3, FALSE) &amp; ",""" &amp; VLOOKUP(CN$1,Data!$L:$M,2, FALSE) &amp; """;"   )             )</f>
        <v/>
      </c>
      <c r="CO44" t="str">
        <f>IF(Data!$L45=CO$1, "",             IF(ISERR(SEARCH(CO$1,Data!$H45)),        "",          ";" &amp; VLOOKUP(CO$1,Data!$L:$N,3, FALSE) &amp; ",""" &amp; VLOOKUP(CO$1,Data!$L:$M,2, FALSE) &amp; """;"   )             )</f>
        <v/>
      </c>
      <c r="CP44" t="str">
        <f>IF(Data!$L45=CP$1, "",             IF(ISERR(SEARCH(CP$1,Data!$H45)),        "",          ";" &amp; VLOOKUP(CP$1,Data!$L:$N,3, FALSE) &amp; ",""" &amp; VLOOKUP(CP$1,Data!$L:$M,2, FALSE) &amp; """;"   )             )</f>
        <v/>
      </c>
      <c r="CQ44" t="str">
        <f>IF(Data!$L45=CQ$1, "",             IF(ISERR(SEARCH(CQ$1,Data!$H45)),        "",          ";" &amp; VLOOKUP(CQ$1,Data!$L:$N,3, FALSE) &amp; ",""" &amp; VLOOKUP(CQ$1,Data!$L:$M,2, FALSE) &amp; """;"   )             )</f>
        <v/>
      </c>
      <c r="CR44" t="str">
        <f>IF(Data!$L45=CR$1, "",             IF(ISERR(SEARCH(CR$1,Data!$H45)),        "",          ";" &amp; VLOOKUP(CR$1,Data!$L:$N,3, FALSE) &amp; ",""" &amp; VLOOKUP(CR$1,Data!$L:$M,2, FALSE) &amp; """;"   )             )</f>
        <v/>
      </c>
      <c r="CS44" t="str">
        <f>IF(Data!$L45=CS$1, "",             IF(ISERR(SEARCH(CS$1,Data!$H45)),        "",          ";" &amp; VLOOKUP(CS$1,Data!$L:$N,3, FALSE) &amp; ",""" &amp; VLOOKUP(CS$1,Data!$L:$M,2, FALSE) &amp; """;"   )             )</f>
        <v/>
      </c>
      <c r="CT44" t="str">
        <f>IF(Data!$L45=CT$1, "",             IF(ISERR(SEARCH(CT$1,Data!$H45)),        "",          ";" &amp; VLOOKUP(CT$1,Data!$L:$N,3, FALSE) &amp; ",""" &amp; VLOOKUP(CT$1,Data!$L:$M,2, FALSE) &amp; """;"   )             )</f>
        <v/>
      </c>
      <c r="CU44" t="str">
        <f>IF(Data!$L45=CU$1, "",             IF(ISERR(SEARCH(CU$1,Data!$H45)),        "",          ";" &amp; VLOOKUP(CU$1,Data!$L:$N,3, FALSE) &amp; ",""" &amp; VLOOKUP(CU$1,Data!$L:$M,2, FALSE) &amp; """;"   )             )</f>
        <v/>
      </c>
      <c r="CV44" t="str">
        <f>IF(Data!$L45=CV$1, "",             IF(ISERR(SEARCH(CV$1,Data!$H45)),        "",          ";" &amp; VLOOKUP(CV$1,Data!$L:$N,3, FALSE) &amp; ",""" &amp; VLOOKUP(CV$1,Data!$L:$M,2, FALSE) &amp; """;"   )             )</f>
        <v/>
      </c>
      <c r="CW44" t="str">
        <f>IF(Data!$L45=CW$1, "",             IF(ISERR(SEARCH(CW$1,Data!$H45)),        "",          ";" &amp; VLOOKUP(CW$1,Data!$L:$N,3, FALSE) &amp; ",""" &amp; VLOOKUP(CW$1,Data!$L:$M,2, FALSE) &amp; """;"   )             )</f>
        <v/>
      </c>
      <c r="CX44" t="str">
        <f>IF(Data!$L45=CX$1, "",             IF(ISERR(SEARCH(CX$1,Data!$H45)),        "",          ";" &amp; VLOOKUP(CX$1,Data!$L:$N,3, FALSE) &amp; ",""" &amp; VLOOKUP(CX$1,Data!$L:$M,2, FALSE) &amp; """;"   )             )</f>
        <v/>
      </c>
      <c r="CY44" t="str">
        <f>IF(Data!$L45=CY$1, "",             IF(ISERR(SEARCH(CY$1,Data!$H45)),        "",          ";" &amp; VLOOKUP(CY$1,Data!$L:$N,3, FALSE) &amp; ",""" &amp; VLOOKUP(CY$1,Data!$L:$M,2, FALSE) &amp; """;"   )             )</f>
        <v/>
      </c>
      <c r="CZ44" t="str">
        <f>IF(Data!$L45=CZ$1, "",             IF(ISERR(SEARCH(CZ$1,Data!$H45)),        "",          ";" &amp; VLOOKUP(CZ$1,Data!$L:$N,3, FALSE) &amp; ",""" &amp; VLOOKUP(CZ$1,Data!$L:$M,2, FALSE) &amp; """;"   )             )</f>
        <v/>
      </c>
      <c r="DA44" t="str">
        <f>IF(Data!$L45=DA$1, "",             IF(ISERR(SEARCH(DA$1,Data!$H45)),        "",          ";" &amp; VLOOKUP(DA$1,Data!$L:$N,3, FALSE) &amp; ",""" &amp; VLOOKUP(DA$1,Data!$L:$M,2, FALSE) &amp; """;"   )             )</f>
        <v/>
      </c>
      <c r="DB44" t="str">
        <f>IF(Data!$L45=DB$1, "",             IF(ISERR(SEARCH(DB$1,Data!$H45)),        "",          ";" &amp; VLOOKUP(DB$1,Data!$L:$N,3, FALSE) &amp; ",""" &amp; VLOOKUP(DB$1,Data!$L:$M,2, FALSE) &amp; """;"   )             )</f>
        <v/>
      </c>
      <c r="DC44" t="str">
        <f>IF(Data!$L45=DC$1, "",             IF(ISERR(SEARCH(DC$1,Data!$H45)),        "",          ";" &amp; VLOOKUP(DC$1,Data!$L:$N,3, FALSE) &amp; ",""" &amp; VLOOKUP(DC$1,Data!$L:$M,2, FALSE) &amp; """;"   )             )</f>
        <v/>
      </c>
      <c r="DD44" t="str">
        <f>IF(Data!$L45=DD$1, "",             IF(ISERR(SEARCH(DD$1,Data!$H45)),        "",          ";" &amp; VLOOKUP(DD$1,Data!$L:$N,3, FALSE) &amp; ",""" &amp; VLOOKUP(DD$1,Data!$L:$M,2, FALSE) &amp; """;"   )             )</f>
        <v/>
      </c>
      <c r="DE44" t="str">
        <f>IF(Data!$L45=DE$1, "",             IF(ISERR(SEARCH(DE$1,Data!$H45)),        "",          ";" &amp; VLOOKUP(DE$1,Data!$L:$N,3, FALSE) &amp; ",""" &amp; VLOOKUP(DE$1,Data!$L:$M,2, FALSE) &amp; """;"   )             )</f>
        <v/>
      </c>
      <c r="DF44" t="str">
        <f>IF(Data!$L45=DF$1, "",             IF(ISERR(SEARCH(DF$1,Data!$H45)),        "",          ";" &amp; VLOOKUP(DF$1,Data!$L:$N,3, FALSE) &amp; ",""" &amp; VLOOKUP(DF$1,Data!$L:$M,2, FALSE) &amp; """;"   )             )</f>
        <v/>
      </c>
      <c r="DG44" t="str">
        <f>IF(Data!$L45=DG$1, "",             IF(ISERR(SEARCH(DG$1,Data!$H45)),        "",          ";" &amp; VLOOKUP(DG$1,Data!$L:$N,3, FALSE) &amp; ",""" &amp; VLOOKUP(DG$1,Data!$L:$M,2, FALSE) &amp; """;"   )             )</f>
        <v/>
      </c>
      <c r="DH44" t="str">
        <f>IF(Data!$L45=DH$1, "",             IF(ISERR(SEARCH(DH$1,Data!$H45)),        "",          ";" &amp; VLOOKUP(DH$1,Data!$L:$N,3, FALSE) &amp; ",""" &amp; VLOOKUP(DH$1,Data!$L:$M,2, FALSE) &amp; """;"   )             )</f>
        <v/>
      </c>
      <c r="DI44" t="str">
        <f>IF(Data!$L45=DI$1, "",             IF(ISERR(SEARCH(DI$1,Data!$H45)),        "",          ";" &amp; VLOOKUP(DI$1,Data!$L:$N,3, FALSE) &amp; ",""" &amp; VLOOKUP(DI$1,Data!$L:$M,2, FALSE) &amp; """;"   )             )</f>
        <v/>
      </c>
      <c r="DJ44" t="str">
        <f>IF(Data!$L45=DJ$1, "",             IF(ISERR(SEARCH(DJ$1,Data!$H45)),        "",          ";" &amp; VLOOKUP(DJ$1,Data!$L:$N,3, FALSE) &amp; ",""" &amp; VLOOKUP(DJ$1,Data!$L:$M,2, FALSE) &amp; """;"   )             )</f>
        <v/>
      </c>
      <c r="DK44" t="str">
        <f>IF(Data!$L45=DK$1, "",             IF(ISERR(SEARCH(DK$1,Data!$H45)),        "",          ";" &amp; VLOOKUP(DK$1,Data!$L:$N,3, FALSE) &amp; ",""" &amp; VLOOKUP(DK$1,Data!$L:$M,2, FALSE) &amp; """;"   )             )</f>
        <v/>
      </c>
      <c r="DL44" t="str">
        <f>IF(Data!$L45=DL$1, "",             IF(ISERR(SEARCH(DL$1,Data!$H45)),        "",          ";" &amp; VLOOKUP(DL$1,Data!$L:$N,3, FALSE) &amp; ",""" &amp; VLOOKUP(DL$1,Data!$L:$M,2, FALSE) &amp; """;"   )             )</f>
        <v/>
      </c>
      <c r="DM44" t="str">
        <f>IF(Data!$L45=DM$1, "",             IF(ISERR(SEARCH(DM$1,Data!$H45)),        "",          ";" &amp; VLOOKUP(DM$1,Data!$L:$N,3, FALSE) &amp; ",""" &amp; VLOOKUP(DM$1,Data!$L:$M,2, FALSE) &amp; """;"   )             )</f>
        <v/>
      </c>
      <c r="DN44" t="str">
        <f>IF(Data!$L45=DN$1, "",             IF(ISERR(SEARCH(DN$1,Data!$H45)),        "",          ";" &amp; VLOOKUP(DN$1,Data!$L:$N,3, FALSE) &amp; ",""" &amp; VLOOKUP(DN$1,Data!$L:$M,2, FALSE) &amp; """;"   )             )</f>
        <v/>
      </c>
      <c r="DO44" t="str">
        <f>IF(Data!$L45=DO$1, "",             IF(ISERR(SEARCH(DO$1,Data!$H45)),        "",          ";" &amp; VLOOKUP(DO$1,Data!$L:$N,3, FALSE) &amp; ",""" &amp; VLOOKUP(DO$1,Data!$L:$M,2, FALSE) &amp; """;"   )             )</f>
        <v/>
      </c>
      <c r="DP44" t="str">
        <f>IF(Data!$L45=DP$1, "",             IF(ISERR(SEARCH(DP$1,Data!$H45)),        "",          ";" &amp; VLOOKUP(DP$1,Data!$L:$N,3, FALSE) &amp; ",""" &amp; VLOOKUP(DP$1,Data!$L:$M,2, FALSE) &amp; """;"   )             )</f>
        <v/>
      </c>
      <c r="DQ44" t="str">
        <f>IF(Data!$L45=DQ$1, "",             IF(ISERR(SEARCH(DQ$1,Data!$H45)),        "",          ";" &amp; VLOOKUP(DQ$1,Data!$L:$N,3, FALSE) &amp; ",""" &amp; VLOOKUP(DQ$1,Data!$L:$M,2, FALSE) &amp; """;"   )             )</f>
        <v/>
      </c>
      <c r="DR44" t="str">
        <f>IF(Data!$L45=DR$1, "",             IF(ISERR(SEARCH(DR$1,Data!$H45)),        "",          ";" &amp; VLOOKUP(DR$1,Data!$L:$N,3, FALSE) &amp; ",""" &amp; VLOOKUP(DR$1,Data!$L:$M,2, FALSE) &amp; """;"   )             )</f>
        <v/>
      </c>
      <c r="DS44" t="str">
        <f>IF(Data!$L45=DS$1, "",             IF(ISERR(SEARCH(DS$1,Data!$H45)),        "",          ";" &amp; VLOOKUP(DS$1,Data!$L:$N,3, FALSE) &amp; ",""" &amp; VLOOKUP(DS$1,Data!$L:$M,2, FALSE) &amp; """;"   )             )</f>
        <v/>
      </c>
      <c r="DT44" t="str">
        <f>IF(Data!$L45=DT$1, "",             IF(ISERR(SEARCH(DT$1,Data!$H45)),        "",          ";" &amp; VLOOKUP(DT$1,Data!$L:$N,3, FALSE) &amp; ",""" &amp; VLOOKUP(DT$1,Data!$L:$M,2, FALSE) &amp; """;"   )             )</f>
        <v/>
      </c>
      <c r="DU44" t="str">
        <f>IF(Data!$L45=DU$1, "",             IF(ISERR(SEARCH(DU$1,Data!$H45)),        "",          ";" &amp; VLOOKUP(DU$1,Data!$L:$N,3, FALSE) &amp; ",""" &amp; VLOOKUP(DU$1,Data!$L:$M,2, FALSE) &amp; """;"   )             )</f>
        <v/>
      </c>
      <c r="DV44" t="str">
        <f>IF(Data!$L45=DV$1, "",             IF(ISERR(SEARCH(DV$1,Data!$H45)),        "",          ";" &amp; VLOOKUP(DV$1,Data!$L:$N,3, FALSE) &amp; ",""" &amp; VLOOKUP(DV$1,Data!$L:$M,2, FALSE) &amp; """;"   )             )</f>
        <v/>
      </c>
      <c r="DW44" t="str">
        <f>IF(Data!$L45=DW$1, "",             IF(ISERR(SEARCH(DW$1,Data!$H45)),        "",          ";" &amp; VLOOKUP(DW$1,Data!$L:$N,3, FALSE) &amp; ",""" &amp; VLOOKUP(DW$1,Data!$L:$M,2, FALSE) &amp; """;"   )             )</f>
        <v/>
      </c>
      <c r="DX44" t="str">
        <f>IF(Data!$L45=DX$1, "",             IF(ISERR(SEARCH(DX$1,Data!$H45)),        "",          ";" &amp; VLOOKUP(DX$1,Data!$L:$N,3, FALSE) &amp; ",""" &amp; VLOOKUP(DX$1,Data!$L:$M,2, FALSE) &amp; """;"   )             )</f>
        <v/>
      </c>
      <c r="DY44" t="str">
        <f>IF(Data!$L45=DY$1, "",             IF(ISERR(SEARCH(DY$1,Data!$H45)),        "",          ";" &amp; VLOOKUP(DY$1,Data!$L:$N,3, FALSE) &amp; ",""" &amp; VLOOKUP(DY$1,Data!$L:$M,2, FALSE) &amp; """;"   )             )</f>
        <v/>
      </c>
      <c r="DZ44" t="str">
        <f>IF(Data!$L45=DZ$1, "",             IF(ISERR(SEARCH(DZ$1,Data!$H45)),        "",          ";" &amp; VLOOKUP(DZ$1,Data!$L:$N,3, FALSE) &amp; ",""" &amp; VLOOKUP(DZ$1,Data!$L:$M,2, FALSE) &amp; """;"   )             )</f>
        <v/>
      </c>
      <c r="EA44" t="str">
        <f>IF(Data!$L45=EA$1, "",             IF(ISERR(SEARCH(EA$1,Data!$H45)),        "",          ";" &amp; VLOOKUP(EA$1,Data!$L:$N,3, FALSE) &amp; ",""" &amp; VLOOKUP(EA$1,Data!$L:$M,2, FALSE) &amp; """;"   )             )</f>
        <v/>
      </c>
      <c r="EB44" t="str">
        <f>IF(Data!$L45=EB$1, "",             IF(ISERR(SEARCH(EB$1,Data!$H45)),        "",          ";" &amp; VLOOKUP(EB$1,Data!$L:$N,3, FALSE) &amp; ",""" &amp; VLOOKUP(EB$1,Data!$L:$M,2, FALSE) &amp; """;"   )             )</f>
        <v/>
      </c>
      <c r="EC44" t="str">
        <f>IF(Data!$L45=EC$1, "",             IF(ISERR(SEARCH(EC$1,Data!$H45)),        "",          ";" &amp; VLOOKUP(EC$1,Data!$L:$N,3, FALSE) &amp; ",""" &amp; VLOOKUP(EC$1,Data!$L:$M,2, FALSE) &amp; """;"   )             )</f>
        <v/>
      </c>
      <c r="ED44" t="str">
        <f>IF(Data!$L45=ED$1, "",             IF(ISERR(SEARCH(ED$1,Data!$H45)),        "",          ";" &amp; VLOOKUP(ED$1,Data!$L:$N,3, FALSE) &amp; ",""" &amp; VLOOKUP(ED$1,Data!$L:$M,2, FALSE) &amp; """;"   )             )</f>
        <v/>
      </c>
      <c r="EE44" t="str">
        <f>IF(Data!$L45=EE$1, "",             IF(ISERR(SEARCH(EE$1,Data!$H45)),        "",          ";" &amp; VLOOKUP(EE$1,Data!$L:$N,3, FALSE) &amp; ",""" &amp; VLOOKUP(EE$1,Data!$L:$M,2, FALSE) &amp; """;"   )             )</f>
        <v/>
      </c>
      <c r="EF44" t="str">
        <f>IF(Data!$L45=EF$1, "",             IF(ISERR(SEARCH(EF$1,Data!$H45)),        "",          ";" &amp; VLOOKUP(EF$1,Data!$L:$N,3, FALSE) &amp; ",""" &amp; VLOOKUP(EF$1,Data!$L:$M,2, FALSE) &amp; """;"   )             )</f>
        <v/>
      </c>
      <c r="EG44" t="str">
        <f>IF(Data!$L45=EG$1, "",             IF(ISERR(SEARCH(EG$1,Data!$H45)),        "",          ";" &amp; VLOOKUP(EG$1,Data!$L:$N,3, FALSE) &amp; ",""" &amp; VLOOKUP(EG$1,Data!$L:$M,2, FALSE) &amp; """;"   )             )</f>
        <v/>
      </c>
      <c r="EH44" t="str">
        <f>IF(Data!$L45=EH$1, "",             IF(ISERR(SEARCH(EH$1,Data!$H45)),        "",          ";" &amp; VLOOKUP(EH$1,Data!$L:$N,3, FALSE) &amp; ",""" &amp; VLOOKUP(EH$1,Data!$L:$M,2, FALSE) &amp; """;"   )             )</f>
        <v/>
      </c>
      <c r="EI44" t="str">
        <f>IF(Data!$L45=EI$1, "",             IF(ISERR(SEARCH(EI$1,Data!$H45)),        "",          ";" &amp; VLOOKUP(EI$1,Data!$L:$N,3, FALSE) &amp; ",""" &amp; VLOOKUP(EI$1,Data!$L:$M,2, FALSE) &amp; """;"   )             )</f>
        <v/>
      </c>
      <c r="EJ44" t="str">
        <f>IF(Data!$L45=EJ$1, "",             IF(ISERR(SEARCH(EJ$1,Data!$H45)),        "",          ";" &amp; VLOOKUP(EJ$1,Data!$L:$N,3, FALSE) &amp; ",""" &amp; VLOOKUP(EJ$1,Data!$L:$M,2, FALSE) &amp; """;"   )             )</f>
        <v/>
      </c>
      <c r="EK44" t="str">
        <f>IF(Data!$L45=EK$1, "",             IF(ISERR(SEARCH(EK$1,Data!$H45)),        "",          ";" &amp; VLOOKUP(EK$1,Data!$L:$N,3, FALSE) &amp; ",""" &amp; VLOOKUP(EK$1,Data!$L:$M,2, FALSE) &amp; """;"   )             )</f>
        <v/>
      </c>
      <c r="EL44" t="str">
        <f>IF(Data!$L45=EL$1, "",             IF(ISERR(SEARCH(EL$1,Data!$H45)),        "",          ";" &amp; VLOOKUP(EL$1,Data!$L:$N,3, FALSE) &amp; ",""" &amp; VLOOKUP(EL$1,Data!$L:$M,2, FALSE) &amp; """;"   )             )</f>
        <v/>
      </c>
      <c r="EM44" t="str">
        <f>IF(Data!$L45=EM$1, "",             IF(ISERR(SEARCH(EM$1,Data!$H45)),        "",          ";" &amp; VLOOKUP(EM$1,Data!$L:$N,3, FALSE) &amp; ",""" &amp; VLOOKUP(EM$1,Data!$L:$M,2, FALSE) &amp; """;"   )             )</f>
        <v/>
      </c>
      <c r="EN44" t="str">
        <f>IF(Data!$L45=EN$1, "",             IF(ISERR(SEARCH(EN$1,Data!$H45)),        "",          ";" &amp; VLOOKUP(EN$1,Data!$L:$N,3, FALSE) &amp; ",""" &amp; VLOOKUP(EN$1,Data!$L:$M,2, FALSE) &amp; """;"   )             )</f>
        <v/>
      </c>
      <c r="EO44" t="str">
        <f>IF(Data!$L45=EO$1, "",             IF(ISERR(SEARCH(EO$1,Data!$H45)),        "",          ";" &amp; VLOOKUP(EO$1,Data!$L:$N,3, FALSE) &amp; ",""" &amp; VLOOKUP(EO$1,Data!$L:$M,2, FALSE) &amp; """;"   )             )</f>
        <v/>
      </c>
      <c r="EP44" t="str">
        <f>IF(Data!$L45=EP$1, "",             IF(ISERR(SEARCH(EP$1,Data!$H45)),        "",          ";" &amp; VLOOKUP(EP$1,Data!$L:$N,3, FALSE) &amp; ",""" &amp; VLOOKUP(EP$1,Data!$L:$M,2, FALSE) &amp; """;"   )             )</f>
        <v/>
      </c>
      <c r="EQ44" t="str">
        <f>IF(Data!$L45=EQ$1, "",             IF(ISERR(SEARCH(EQ$1,Data!$H45)),        "",          ";" &amp; VLOOKUP(EQ$1,Data!$L:$N,3, FALSE) &amp; ",""" &amp; VLOOKUP(EQ$1,Data!$L:$M,2, FALSE) &amp; """;"   )             )</f>
        <v/>
      </c>
      <c r="ER44" t="str">
        <f>IF(Data!$L45=ER$1, "",             IF(ISERR(SEARCH(ER$1,Data!$H45)),        "",          ";" &amp; VLOOKUP(ER$1,Data!$L:$N,3, FALSE) &amp; ",""" &amp; VLOOKUP(ER$1,Data!$L:$M,2, FALSE) &amp; """;"   )             )</f>
        <v/>
      </c>
      <c r="ES44" t="str">
        <f>IF(Data!$L45=ES$1, "",             IF(ISERR(SEARCH(ES$1,Data!$H45)),        "",          ";" &amp; VLOOKUP(ES$1,Data!$L:$N,3, FALSE) &amp; ",""" &amp; VLOOKUP(ES$1,Data!$L:$M,2, FALSE) &amp; """;"   )             )</f>
        <v/>
      </c>
      <c r="ET44" t="str">
        <f>IF(Data!$L45=ET$1, "",             IF(ISERR(SEARCH(ET$1,Data!$H45)),        "",          ";" &amp; VLOOKUP(ET$1,Data!$L:$N,3, FALSE) &amp; ",""" &amp; VLOOKUP(ET$1,Data!$L:$M,2, FALSE) &amp; """;"   )             )</f>
        <v/>
      </c>
      <c r="EU44" t="str">
        <f>IF(Data!$L45=EU$1, "",             IF(ISERR(SEARCH(EU$1,Data!$H45)),        "",          ";" &amp; VLOOKUP(EU$1,Data!$L:$N,3, FALSE) &amp; ",""" &amp; VLOOKUP(EU$1,Data!$L:$M,2, FALSE) &amp; """;"   )             )</f>
        <v/>
      </c>
      <c r="EV44" t="str">
        <f>IF(Data!$L45=EV$1, "",             IF(ISERR(SEARCH(EV$1,Data!$H45)),        "",          ";" &amp; VLOOKUP(EV$1,Data!$L:$N,3, FALSE) &amp; ",""" &amp; VLOOKUP(EV$1,Data!$L:$M,2, FALSE) &amp; """;"   )             )</f>
        <v/>
      </c>
      <c r="EW44" t="str">
        <f>IF(Data!$L45=EW$1, "",             IF(ISERR(SEARCH(EW$1,Data!$H45)),        "",          ";" &amp; VLOOKUP(EW$1,Data!$L:$N,3, FALSE) &amp; ",""" &amp; VLOOKUP(EW$1,Data!$L:$M,2, FALSE) &amp; """;"   )             )</f>
        <v/>
      </c>
      <c r="EX44" t="str">
        <f>IF(Data!$L45=EX$1, "",             IF(ISERR(SEARCH(EX$1,Data!$H45)),        "",          ";" &amp; VLOOKUP(EX$1,Data!$L:$N,3, FALSE) &amp; ",""" &amp; VLOOKUP(EX$1,Data!$L:$M,2, FALSE) &amp; """;"   )             )</f>
        <v/>
      </c>
      <c r="EY44" t="str">
        <f>IF(Data!$L45=EY$1, "",             IF(ISERR(SEARCH(EY$1,Data!$H45)),        "",          ";" &amp; VLOOKUP(EY$1,Data!$L:$N,3, FALSE) &amp; ",""" &amp; VLOOKUP(EY$1,Data!$L:$M,2, FALSE) &amp; """;"   )             )</f>
        <v/>
      </c>
      <c r="EZ44" t="str">
        <f>IF(Data!$L45=EZ$1, "",             IF(ISERR(SEARCH(EZ$1,Data!$H45)),        "",          ";" &amp; VLOOKUP(EZ$1,Data!$L:$N,3, FALSE) &amp; ",""" &amp; VLOOKUP(EZ$1,Data!$L:$M,2, FALSE) &amp; """;"   )             )</f>
        <v/>
      </c>
      <c r="FA44" t="str">
        <f>IF(Data!$L45=FA$1, "",             IF(ISERR(SEARCH(FA$1,Data!$H45)),        "",          ";" &amp; VLOOKUP(FA$1,Data!$L:$N,3, FALSE) &amp; ",""" &amp; VLOOKUP(FA$1,Data!$L:$M,2, FALSE) &amp; """;"   )             )</f>
        <v/>
      </c>
      <c r="FB44" t="str">
        <f>IF(Data!$L45=FB$1, "",             IF(ISERR(SEARCH(FB$1,Data!$H45)),        "",          ";" &amp; VLOOKUP(FB$1,Data!$L:$N,3, FALSE) &amp; ",""" &amp; VLOOKUP(FB$1,Data!$L:$M,2, FALSE) &amp; """;"   )             )</f>
        <v/>
      </c>
      <c r="FC44" t="str">
        <f>IF(Data!$L45=FC$1, "",             IF(ISERR(SEARCH(FC$1,Data!$H45)),        "",          ";" &amp; VLOOKUP(FC$1,Data!$L:$N,3, FALSE) &amp; ",""" &amp; VLOOKUP(FC$1,Data!$L:$M,2, FALSE) &amp; """;"   )             )</f>
        <v/>
      </c>
      <c r="FD44" t="str">
        <f>IF(Data!$L45=FD$1, "",             IF(ISERR(SEARCH(FD$1,Data!$H45)),        "",          ";" &amp; VLOOKUP(FD$1,Data!$L:$N,3, FALSE) &amp; ",""" &amp; VLOOKUP(FD$1,Data!$L:$M,2, FALSE) &amp; """;"   )             )</f>
        <v/>
      </c>
      <c r="FE44" t="str">
        <f>IF(Data!$L45=FE$1, "",             IF(ISERR(SEARCH(FE$1,Data!$H45)),        "",          ";" &amp; VLOOKUP(FE$1,Data!$L:$N,3, FALSE) &amp; ",""" &amp; VLOOKUP(FE$1,Data!$L:$M,2, FALSE) &amp; """;"   )             )</f>
        <v/>
      </c>
      <c r="FF44" t="str">
        <f>IF(Data!$L45=FF$1, "",             IF(ISERR(SEARCH(FF$1,Data!$H45)),        "",          ";" &amp; VLOOKUP(FF$1,Data!$L:$N,3, FALSE) &amp; ",""" &amp; VLOOKUP(FF$1,Data!$L:$M,2, FALSE) &amp; """;"   )             )</f>
        <v/>
      </c>
      <c r="FG44" t="str">
        <f>IF(Data!$L45=FG$1, "",             IF(ISERR(SEARCH(FG$1,Data!$H45)),        "",          ";" &amp; VLOOKUP(FG$1,Data!$L:$N,3, FALSE) &amp; ",""" &amp; VLOOKUP(FG$1,Data!$L:$M,2, FALSE) &amp; """;"   )             )</f>
        <v/>
      </c>
      <c r="FH44" t="str">
        <f>IF(Data!$L45=FH$1, "",             IF(ISERR(SEARCH(FH$1,Data!$H45)),        "",          ";" &amp; VLOOKUP(FH$1,Data!$L:$N,3, FALSE) &amp; ",""" &amp; VLOOKUP(FH$1,Data!$L:$M,2, FALSE) &amp; """;"   )             )</f>
        <v/>
      </c>
      <c r="FI44" t="str">
        <f>IF(Data!$L45=FI$1, "",             IF(ISERR(SEARCH(FI$1,Data!$H45)),        "",          ";" &amp; VLOOKUP(FI$1,Data!$L:$N,3, FALSE) &amp; ",""" &amp; VLOOKUP(FI$1,Data!$L:$M,2, FALSE) &amp; """;"   )             )</f>
        <v/>
      </c>
      <c r="FJ44" t="str">
        <f>IF(Data!$L45=FJ$1, "",             IF(ISERR(SEARCH(FJ$1,Data!$H45)),        "",          ";" &amp; VLOOKUP(FJ$1,Data!$L:$N,3, FALSE) &amp; ",""" &amp; VLOOKUP(FJ$1,Data!$L:$M,2, FALSE) &amp; """;"   )             )</f>
        <v/>
      </c>
      <c r="FK44" t="str">
        <f>IF(Data!$L45=FK$1, "",             IF(ISERR(SEARCH(FK$1,Data!$H45)),        "",          ";" &amp; VLOOKUP(FK$1,Data!$L:$N,3, FALSE) &amp; ",""" &amp; VLOOKUP(FK$1,Data!$L:$M,2, FALSE) &amp; """;"   )             )</f>
        <v/>
      </c>
      <c r="FL44" t="str">
        <f>IF(Data!$L45=FL$1, "",             IF(ISERR(SEARCH(FL$1,Data!$H45)),        "",          ";" &amp; VLOOKUP(FL$1,Data!$L:$N,3, FALSE) &amp; ",""" &amp; VLOOKUP(FL$1,Data!$L:$M,2, FALSE) &amp; """;"   )             )</f>
        <v/>
      </c>
      <c r="FM44" t="str">
        <f>IF(Data!$L45=FM$1, "",             IF(ISERR(SEARCH(FM$1,Data!$H45)),        "",          ";" &amp; VLOOKUP(FM$1,Data!$L:$N,3, FALSE) &amp; ",""" &amp; VLOOKUP(FM$1,Data!$L:$M,2, FALSE) &amp; """;"   )             )</f>
        <v/>
      </c>
      <c r="FN44" t="str">
        <f>IF(Data!$L45=FN$1, "",             IF(ISERR(SEARCH(FN$1,Data!$H45)),        "",          ";" &amp; VLOOKUP(FN$1,Data!$L:$N,3, FALSE) &amp; ",""" &amp; VLOOKUP(FN$1,Data!$L:$M,2, FALSE) &amp; """;"   )             )</f>
        <v/>
      </c>
      <c r="FO44" t="str">
        <f>IF(Data!$L45=FO$1, "",             IF(ISERR(SEARCH(FO$1,Data!$H45)),        "",          ";" &amp; VLOOKUP(FO$1,Data!$L:$N,3, FALSE) &amp; ",""" &amp; VLOOKUP(FO$1,Data!$L:$M,2, FALSE) &amp; """;"   )             )</f>
        <v/>
      </c>
      <c r="FP44" t="str">
        <f>IF(Data!$L45=FP$1, "",             IF(ISERR(SEARCH(FP$1,Data!$H45)),        "",          ";" &amp; VLOOKUP(FP$1,Data!$L:$N,3, FALSE) &amp; ",""" &amp; VLOOKUP(FP$1,Data!$L:$M,2, FALSE) &amp; """;"   )             )</f>
        <v/>
      </c>
      <c r="FQ44" t="str">
        <f>IF(Data!$L45=FQ$1, "",             IF(ISERR(SEARCH(FQ$1,Data!$H45)),        "",          ";" &amp; VLOOKUP(FQ$1,Data!$L:$N,3, FALSE) &amp; ",""" &amp; VLOOKUP(FQ$1,Data!$L:$M,2, FALSE) &amp; """;"   )             )</f>
        <v/>
      </c>
      <c r="FR44" t="str">
        <f>IF(Data!$L45=FR$1, "",             IF(ISERR(SEARCH(FR$1,Data!$H45)),        "",          ";" &amp; VLOOKUP(FR$1,Data!$L:$N,3, FALSE) &amp; ",""" &amp; VLOOKUP(FR$1,Data!$L:$M,2, FALSE) &amp; """;"   )             )</f>
        <v/>
      </c>
      <c r="FS44" t="str">
        <f>IF(Data!$L45=FS$1, "",             IF(ISERR(SEARCH(FS$1,Data!$H45)),        "",          ";" &amp; VLOOKUP(FS$1,Data!$L:$N,3, FALSE) &amp; ",""" &amp; VLOOKUP(FS$1,Data!$L:$M,2, FALSE) &amp; """;"   )             )</f>
        <v/>
      </c>
      <c r="FT44" t="str">
        <f>IF(Data!$L45=FT$1, "",             IF(ISERR(SEARCH(FT$1,Data!$H45)),        "",          ";" &amp; VLOOKUP(FT$1,Data!$L:$N,3, FALSE) &amp; ",""" &amp; VLOOKUP(FT$1,Data!$L:$M,2, FALSE) &amp; """;"   )             )</f>
        <v/>
      </c>
      <c r="FU44" t="str">
        <f>IF(Data!$L45=FU$1, "",             IF(ISERR(SEARCH(FU$1,Data!$H45)),        "",          ";" &amp; VLOOKUP(FU$1,Data!$L:$N,3, FALSE) &amp; ",""" &amp; VLOOKUP(FU$1,Data!$L:$M,2, FALSE) &amp; """;"   )             )</f>
        <v/>
      </c>
      <c r="FV44" t="str">
        <f>IF(Data!$L45=FV$1, "",             IF(ISERR(SEARCH(FV$1,Data!$H45)),        "",          ";" &amp; VLOOKUP(FV$1,Data!$L:$N,3, FALSE) &amp; ",""" &amp; VLOOKUP(FV$1,Data!$L:$M,2, FALSE) &amp; """;"   )             )</f>
        <v/>
      </c>
      <c r="FW44" t="str">
        <f>IF(Data!$L45=FW$1, "",             IF(ISERR(SEARCH(FW$1,Data!$H45)),        "",          ";" &amp; VLOOKUP(FW$1,Data!$L:$N,3, FALSE) &amp; ",""" &amp; VLOOKUP(FW$1,Data!$L:$M,2, FALSE) &amp; """;"   )             )</f>
        <v/>
      </c>
      <c r="FX44" t="str">
        <f>IF(Data!$L45=FX$1, "",             IF(ISERR(SEARCH(FX$1,Data!$H45)),        "",          ";" &amp; VLOOKUP(FX$1,Data!$L:$N,3, FALSE) &amp; ",""" &amp; VLOOKUP(FX$1,Data!$L:$M,2, FALSE) &amp; """;"   )             )</f>
        <v/>
      </c>
      <c r="FY44" t="str">
        <f>IF(Data!$L45=FY$1, "",             IF(ISERR(SEARCH(FY$1,Data!$H45)),        "",          ";" &amp; VLOOKUP(FY$1,Data!$L:$N,3, FALSE) &amp; ",""" &amp; VLOOKUP(FY$1,Data!$L:$M,2, FALSE) &amp; """;"   )             )</f>
        <v/>
      </c>
      <c r="FZ44" t="str">
        <f>IF(Data!$L45=FZ$1, "",             IF(ISERR(SEARCH(FZ$1,Data!$H45)),        "",          ";" &amp; VLOOKUP(FZ$1,Data!$L:$N,3, FALSE) &amp; ",""" &amp; VLOOKUP(FZ$1,Data!$L:$M,2, FALSE) &amp; """;"   )             )</f>
        <v/>
      </c>
      <c r="GA44" t="str">
        <f>IF(Data!$L45=GA$1, "",             IF(ISERR(SEARCH(GA$1,Data!$H45)),        "",          ";" &amp; VLOOKUP(GA$1,Data!$L:$N,3, FALSE) &amp; ",""" &amp; VLOOKUP(GA$1,Data!$L:$M,2, FALSE) &amp; """;"   )             )</f>
        <v/>
      </c>
      <c r="GB44" t="str">
        <f>IF(Data!$L45=GB$1, "",             IF(ISERR(SEARCH(GB$1,Data!$H45)),        "",          ";" &amp; VLOOKUP(GB$1,Data!$L:$N,3, FALSE) &amp; ",""" &amp; VLOOKUP(GB$1,Data!$L:$M,2, FALSE) &amp; """;"   )             )</f>
        <v/>
      </c>
      <c r="GC44" t="str">
        <f>IF(Data!$L45=GC$1, "",             IF(ISERR(SEARCH(GC$1,Data!$H45)),        "",          ";" &amp; VLOOKUP(GC$1,Data!$L:$N,3, FALSE) &amp; ",""" &amp; VLOOKUP(GC$1,Data!$L:$M,2, FALSE) &amp; """;"   )             )</f>
        <v/>
      </c>
      <c r="GD44" t="str">
        <f>IF(Data!$L45=GD$1, "",             IF(ISERR(SEARCH(GD$1,Data!$H45)),        "",          ";" &amp; VLOOKUP(GD$1,Data!$L:$N,3, FALSE) &amp; ",""" &amp; VLOOKUP(GD$1,Data!$L:$M,2, FALSE) &amp; """;"   )             )</f>
        <v/>
      </c>
      <c r="GE44" t="str">
        <f>IF(Data!$L45=GE$1, "",             IF(ISERR(SEARCH(GE$1,Data!$H45)),        "",          ";" &amp; VLOOKUP(GE$1,Data!$L:$N,3, FALSE) &amp; ",""" &amp; VLOOKUP(GE$1,Data!$L:$M,2, FALSE) &amp; """;"   )             )</f>
        <v/>
      </c>
      <c r="GF44" t="str">
        <f>IF(Data!$L45=GF$1, "",             IF(ISERR(SEARCH(GF$1,Data!$H45)),        "",          ";" &amp; VLOOKUP(GF$1,Data!$L:$N,3, FALSE) &amp; ",""" &amp; VLOOKUP(GF$1,Data!$L:$M,2, FALSE) &amp; """;"   )             )</f>
        <v/>
      </c>
      <c r="GG44" t="str">
        <f>IF(Data!$L45=GG$1, "",             IF(ISERR(SEARCH(GG$1,Data!$H45)),        "",          ";" &amp; VLOOKUP(GG$1,Data!$L:$N,3, FALSE) &amp; ",""" &amp; VLOOKUP(GG$1,Data!$L:$M,2, FALSE) &amp; """;"   )             )</f>
        <v/>
      </c>
      <c r="GH44" t="str">
        <f>IF(Data!$L45=GH$1, "",             IF(ISERR(SEARCH(GH$1,Data!$H45)),        "",          ";" &amp; VLOOKUP(GH$1,Data!$L:$N,3, FALSE) &amp; ",""" &amp; VLOOKUP(GH$1,Data!$L:$M,2, FALSE) &amp; """;"   )             )</f>
        <v/>
      </c>
      <c r="GI44" t="str">
        <f>IF(Data!$L45=GI$1, "",             IF(ISERR(SEARCH(GI$1,Data!$H45)),        "",          ";" &amp; VLOOKUP(GI$1,Data!$L:$N,3, FALSE) &amp; ",""" &amp; VLOOKUP(GI$1,Data!$L:$M,2, FALSE) &amp; """;"   )             )</f>
        <v/>
      </c>
      <c r="GJ44" t="str">
        <f>IF(Data!$L45=GJ$1, "",             IF(ISERR(SEARCH(GJ$1,Data!$H45)),        "",          ";" &amp; VLOOKUP(GJ$1,Data!$L:$N,3, FALSE) &amp; ",""" &amp; VLOOKUP(GJ$1,Data!$L:$M,2, FALSE) &amp; """;"   )             )</f>
        <v/>
      </c>
      <c r="GK44" t="str">
        <f>IF(Data!$L45=GK$1, "",             IF(ISERR(SEARCH(GK$1,Data!$H45)),        "",          ";" &amp; VLOOKUP(GK$1,Data!$L:$N,3, FALSE) &amp; ",""" &amp; VLOOKUP(GK$1,Data!$L:$M,2, FALSE) &amp; """;"   )             )</f>
        <v/>
      </c>
      <c r="GL44" t="str">
        <f>IF(Data!$L45=GL$1, "",             IF(ISERR(SEARCH(GL$1,Data!$H45)),        "",          ";" &amp; VLOOKUP(GL$1,Data!$L:$N,3, FALSE) &amp; ",""" &amp; VLOOKUP(GL$1,Data!$L:$M,2, FALSE) &amp; """;"   )             )</f>
        <v/>
      </c>
      <c r="GM44" t="str">
        <f>IF(Data!$L45=GM$1, "",             IF(ISERR(SEARCH(GM$1,Data!$H45)),        "",          ";" &amp; VLOOKUP(GM$1,Data!$L:$N,3, FALSE) &amp; ",""" &amp; VLOOKUP(GM$1,Data!$L:$M,2, FALSE) &amp; """;"   )             )</f>
        <v/>
      </c>
      <c r="GN44" t="str">
        <f>IF(Data!$L45=GN$1, "",             IF(ISERR(SEARCH(GN$1,Data!$H45)),        "",          ";" &amp; VLOOKUP(GN$1,Data!$L:$N,3, FALSE) &amp; ",""" &amp; VLOOKUP(GN$1,Data!$L:$M,2, FALSE) &amp; """;"   )             )</f>
        <v/>
      </c>
      <c r="GO44" t="str">
        <f>IF(Data!$L45=GO$1, "",             IF(ISERR(SEARCH(GO$1,Data!$H45)),        "",          ";" &amp; VLOOKUP(GO$1,Data!$L:$N,3, FALSE) &amp; ",""" &amp; VLOOKUP(GO$1,Data!$L:$M,2, FALSE) &amp; """;"   )             )</f>
        <v/>
      </c>
      <c r="GP44" t="str">
        <f>IF(Data!$L45=GP$1, "",             IF(ISERR(SEARCH(GP$1,Data!$H45)),        "",          ";" &amp; VLOOKUP(GP$1,Data!$L:$N,3, FALSE) &amp; ",""" &amp; VLOOKUP(GP$1,Data!$L:$M,2, FALSE) &amp; """;"   )             )</f>
        <v/>
      </c>
      <c r="GQ44" t="str">
        <f>IF(Data!$L45=GQ$1, "",             IF(ISERR(SEARCH(GQ$1,Data!$H45)),        "",          ";" &amp; VLOOKUP(GQ$1,Data!$L:$N,3, FALSE) &amp; ",""" &amp; VLOOKUP(GQ$1,Data!$L:$M,2, FALSE) &amp; """;"   )             )</f>
        <v/>
      </c>
      <c r="GR44" t="str">
        <f>IF(Data!$L45=GR$1, "",             IF(ISERR(SEARCH(GR$1,Data!$H45)),        "",          ";" &amp; VLOOKUP(GR$1,Data!$L:$N,3, FALSE) &amp; ",""" &amp; VLOOKUP(GR$1,Data!$L:$M,2, FALSE) &amp; """;"   )             )</f>
        <v/>
      </c>
      <c r="GS44" t="str">
        <f>IF(Data!$L45=GS$1, "",             IF(ISERR(SEARCH(GS$1,Data!$H45)),        "",          ";" &amp; VLOOKUP(GS$1,Data!$L:$N,3, FALSE) &amp; ",""" &amp; VLOOKUP(GS$1,Data!$L:$M,2, FALSE) &amp; """;"   )             )</f>
        <v/>
      </c>
      <c r="GT44" t="str">
        <f>IF(Data!$L45=GT$1, "",             IF(ISERR(SEARCH(GT$1,Data!$H45)),        "",          ";" &amp; VLOOKUP(GT$1,Data!$L:$N,3, FALSE) &amp; ",""" &amp; VLOOKUP(GT$1,Data!$L:$M,2, FALSE) &amp; """;"   )             )</f>
        <v/>
      </c>
      <c r="GU44" t="str">
        <f>IF(Data!$L45=GU$1, "",             IF(ISERR(SEARCH(GU$1,Data!$H45)),        "",          ";" &amp; VLOOKUP(GU$1,Data!$L:$N,3, FALSE) &amp; ",""" &amp; VLOOKUP(GU$1,Data!$L:$M,2, FALSE) &amp; """;"   )             )</f>
        <v/>
      </c>
      <c r="GV44" t="str">
        <f>IF(Data!$L45=GV$1, "",             IF(ISERR(SEARCH(GV$1,Data!$H45)),        "",          ";" &amp; VLOOKUP(GV$1,Data!$L:$N,3, FALSE) &amp; ",""" &amp; VLOOKUP(GV$1,Data!$L:$M,2, FALSE) &amp; """;"   )             )</f>
        <v/>
      </c>
      <c r="GW44" t="str">
        <f>IF(Data!$L45=GW$1, "",             IF(ISERR(SEARCH(GW$1,Data!$H45)),        "",          ";" &amp; VLOOKUP(GW$1,Data!$L:$N,3, FALSE) &amp; ",""" &amp; VLOOKUP(GW$1,Data!$L:$M,2, FALSE) &amp; """;"   )             )</f>
        <v/>
      </c>
      <c r="GX44" t="str">
        <f>IF(Data!$L45=GX$1, "",             IF(ISERR(SEARCH(GX$1,Data!$H45)),        "",          ";" &amp; VLOOKUP(GX$1,Data!$L:$N,3, FALSE) &amp; ",""" &amp; VLOOKUP(GX$1,Data!$L:$M,2, FALSE) &amp; """;"   )             )</f>
        <v/>
      </c>
      <c r="GY44" t="str">
        <f>IF(Data!$L45=GY$1, "",             IF(ISERR(SEARCH(GY$1,Data!$H45)),        "",          ";" &amp; VLOOKUP(GY$1,Data!$L:$N,3, FALSE) &amp; ",""" &amp; VLOOKUP(GY$1,Data!$L:$M,2, FALSE) &amp; """;"   )             )</f>
        <v/>
      </c>
      <c r="GZ44" t="str">
        <f>IF(Data!$L45=GZ$1, "",             IF(ISERR(SEARCH(GZ$1,Data!$H45)),        "",          ";" &amp; VLOOKUP(GZ$1,Data!$L:$N,3, FALSE) &amp; ",""" &amp; VLOOKUP(GZ$1,Data!$L:$M,2, FALSE) &amp; """;"   )             )</f>
        <v/>
      </c>
      <c r="HA44" t="str">
        <f>IF(Data!$L45=HA$1, "",             IF(ISERR(SEARCH(HA$1,Data!$H45)),        "",          ";" &amp; VLOOKUP(HA$1,Data!$L:$N,3, FALSE) &amp; ",""" &amp; VLOOKUP(HA$1,Data!$L:$M,2, FALSE) &amp; """;"   )             )</f>
        <v/>
      </c>
      <c r="HB44" t="str">
        <f>IF(Data!$L45=HB$1, "",             IF(ISERR(SEARCH(HB$1,Data!$H45)),        "",          ";" &amp; VLOOKUP(HB$1,Data!$L:$N,3, FALSE) &amp; ",""" &amp; VLOOKUP(HB$1,Data!$L:$M,2, FALSE) &amp; """;"   )             )</f>
        <v/>
      </c>
      <c r="HC44" t="str">
        <f>IF(Data!$L45=HC$1, "",             IF(ISERR(SEARCH(HC$1,Data!$H45)),        "",          ";" &amp; VLOOKUP(HC$1,Data!$L:$N,3, FALSE) &amp; ",""" &amp; VLOOKUP(HC$1,Data!$L:$M,2, FALSE) &amp; """;"   )             )</f>
        <v/>
      </c>
      <c r="HD44" t="str">
        <f>IF(Data!$L45=HD$1, "",             IF(ISERR(SEARCH(HD$1,Data!$H45)),        "",          ";" &amp; VLOOKUP(HD$1,Data!$L:$N,3, FALSE) &amp; ",""" &amp; VLOOKUP(HD$1,Data!$L:$M,2, FALSE) &amp; """;"   )             )</f>
        <v/>
      </c>
      <c r="HE44" t="str">
        <f>IF(Data!$L45=HE$1, "",             IF(ISERR(SEARCH(HE$1,Data!$H45)),        "",          ";" &amp; VLOOKUP(HE$1,Data!$L:$N,3, FALSE) &amp; ",""" &amp; VLOOKUP(HE$1,Data!$L:$M,2, FALSE) &amp; """;"   )             )</f>
        <v/>
      </c>
      <c r="HF44" t="str">
        <f>IF(Data!$L45=HF$1, "",             IF(ISERR(SEARCH(HF$1,Data!$H45)),        "",          ";" &amp; VLOOKUP(HF$1,Data!$L:$N,3, FALSE) &amp; ",""" &amp; VLOOKUP(HF$1,Data!$L:$M,2, FALSE) &amp; """;"   )             )</f>
        <v/>
      </c>
      <c r="HG44" t="str">
        <f>IF(Data!$L45=HG$1, "",             IF(ISERR(SEARCH(HG$1,Data!$H45)),        "",          ";" &amp; VLOOKUP(HG$1,Data!$L:$N,3, FALSE) &amp; ",""" &amp; VLOOKUP(HG$1,Data!$L:$M,2, FALSE) &amp; """;"   )             )</f>
        <v/>
      </c>
      <c r="HH44" t="str">
        <f>IF(Data!$L45=HH$1, "",             IF(ISERR(SEARCH(HH$1,Data!$H45)),        "",          ";" &amp; VLOOKUP(HH$1,Data!$L:$N,3, FALSE) &amp; ",""" &amp; VLOOKUP(HH$1,Data!$L:$M,2, FALSE) &amp; """;"   )             )</f>
        <v/>
      </c>
      <c r="HI44" t="str">
        <f>IF(Data!$L45=HI$1, "",             IF(ISERR(SEARCH(HI$1,Data!$H45)),        "",          ";" &amp; VLOOKUP(HI$1,Data!$L:$N,3, FALSE) &amp; ",""" &amp; VLOOKUP(HI$1,Data!$L:$M,2, FALSE) &amp; """;"   )             )</f>
        <v/>
      </c>
      <c r="HJ44" t="str">
        <f>IF(Data!$L45=HJ$1, "",             IF(ISERR(SEARCH(HJ$1,Data!$H45)),        "",          ";" &amp; VLOOKUP(HJ$1,Data!$L:$N,3, FALSE) &amp; ",""" &amp; VLOOKUP(HJ$1,Data!$L:$M,2, FALSE) &amp; """;"   )             )</f>
        <v/>
      </c>
      <c r="HK44" t="str">
        <f>IF(Data!$L45=HK$1, "",             IF(ISERR(SEARCH(HK$1,Data!$H45)),        "",          ";" &amp; VLOOKUP(HK$1,Data!$L:$N,3, FALSE) &amp; ",""" &amp; VLOOKUP(HK$1,Data!$L:$M,2, FALSE) &amp; """;"   )             )</f>
        <v/>
      </c>
      <c r="HL44" t="str">
        <f>IF(Data!$L45=HL$1, "",             IF(ISERR(SEARCH(HL$1,Data!$H45)),        "",          ";" &amp; VLOOKUP(HL$1,Data!$L:$N,3, FALSE) &amp; ",""" &amp; VLOOKUP(HL$1,Data!$L:$M,2, FALSE) &amp; """;"   )             )</f>
        <v/>
      </c>
      <c r="HM44" t="str">
        <f>IF(Data!$L45=HM$1, "",             IF(ISERR(SEARCH(HM$1,Data!$H45)),        "",          ";" &amp; VLOOKUP(HM$1,Data!$L:$N,3, FALSE) &amp; ",""" &amp; VLOOKUP(HM$1,Data!$L:$M,2, FALSE) &amp; """;"   )             )</f>
        <v/>
      </c>
      <c r="HN44" t="str">
        <f>IF(Data!$L45=HN$1, "",             IF(ISERR(SEARCH(HN$1,Data!$H45)),        "",          ";" &amp; VLOOKUP(HN$1,Data!$L:$N,3, FALSE) &amp; ",""" &amp; VLOOKUP(HN$1,Data!$L:$M,2, FALSE) &amp; """;"   )             )</f>
        <v/>
      </c>
      <c r="HO44" t="str">
        <f>IF(Data!$L45=HO$1, "",             IF(ISERR(SEARCH(HO$1,Data!$H45)),        "",          ";" &amp; VLOOKUP(HO$1,Data!$L:$N,3, FALSE) &amp; ",""" &amp; VLOOKUP(HO$1,Data!$L:$M,2, FALSE) &amp; """;"   )             )</f>
        <v/>
      </c>
      <c r="HP44" t="str">
        <f>IF(Data!$L45=HP$1, "",             IF(ISERR(SEARCH(HP$1,Data!$H45)),        "",          ";" &amp; VLOOKUP(HP$1,Data!$L:$N,3, FALSE) &amp; ",""" &amp; VLOOKUP(HP$1,Data!$L:$M,2, FALSE) &amp; """;"   )             )</f>
        <v/>
      </c>
      <c r="HQ44" t="str">
        <f>IF(Data!$L45=HQ$1, "",             IF(ISERR(SEARCH(HQ$1,Data!$H45)),        "",          ";" &amp; VLOOKUP(HQ$1,Data!$L:$N,3, FALSE) &amp; ",""" &amp; VLOOKUP(HQ$1,Data!$L:$M,2, FALSE) &amp; """;"   )             )</f>
        <v/>
      </c>
      <c r="HR44" t="str">
        <f>IF(Data!$L45=HR$1, "",             IF(ISERR(SEARCH(HR$1,Data!$H45)),        "",          ";" &amp; VLOOKUP(HR$1,Data!$L:$N,3, FALSE) &amp; ",""" &amp; VLOOKUP(HR$1,Data!$L:$M,2, FALSE) &amp; """;"   )             )</f>
        <v/>
      </c>
      <c r="HS44" t="str">
        <f>IF(Data!$L45=HS$1, "",             IF(ISERR(SEARCH(HS$1,Data!$H45)),        "",          ";" &amp; VLOOKUP(HS$1,Data!$L:$N,3, FALSE) &amp; ",""" &amp; VLOOKUP(HS$1,Data!$L:$M,2, FALSE) &amp; """;"   )             )</f>
        <v/>
      </c>
      <c r="HT44" t="str">
        <f>IF(Data!$L45=HT$1, "",             IF(ISERR(SEARCH(HT$1,Data!$H45)),        "",          ";" &amp; VLOOKUP(HT$1,Data!$L:$N,3, FALSE) &amp; ",""" &amp; VLOOKUP(HT$1,Data!$L:$M,2, FALSE) &amp; """;"   )             )</f>
        <v/>
      </c>
      <c r="HU44" t="str">
        <f>IF(Data!$L45=HU$1, "",             IF(ISERR(SEARCH(HU$1,Data!$H45)),        "",          ";" &amp; VLOOKUP(HU$1,Data!$L:$N,3, FALSE) &amp; ",""" &amp; VLOOKUP(HU$1,Data!$L:$M,2, FALSE) &amp; """;"   )             )</f>
        <v/>
      </c>
      <c r="HV44" t="str">
        <f>IF(Data!$L45=HV$1, "",             IF(ISERR(SEARCH(HV$1,Data!$H45)),        "",          ";" &amp; VLOOKUP(HV$1,Data!$L:$N,3, FALSE) &amp; ",""" &amp; VLOOKUP(HV$1,Data!$L:$M,2, FALSE) &amp; """;"   )             )</f>
        <v/>
      </c>
      <c r="HW44" t="str">
        <f>IF(Data!$L45=HW$1, "",             IF(ISERR(SEARCH(HW$1,Data!$H45)),        "",          ";" &amp; VLOOKUP(HW$1,Data!$L:$N,3, FALSE) &amp; ",""" &amp; VLOOKUP(HW$1,Data!$L:$M,2, FALSE) &amp; """;"   )             )</f>
        <v/>
      </c>
      <c r="HX44" t="str">
        <f>IF(Data!$L45=HX$1, "",             IF(ISERR(SEARCH(HX$1,Data!$H45)),        "",          ";" &amp; VLOOKUP(HX$1,Data!$L:$N,3, FALSE) &amp; ",""" &amp; VLOOKUP(HX$1,Data!$L:$M,2, FALSE) &amp; """;"   )             )</f>
        <v/>
      </c>
      <c r="HY44" t="str">
        <f>IF(Data!$L45=HY$1, "",             IF(ISERR(SEARCH(HY$1,Data!$H45)),        "",          ";" &amp; VLOOKUP(HY$1,Data!$L:$N,3, FALSE) &amp; ",""" &amp; VLOOKUP(HY$1,Data!$L:$M,2, FALSE) &amp; """;"   )             )</f>
        <v/>
      </c>
      <c r="HZ44" t="str">
        <f>IF(Data!$L45=HZ$1, "",             IF(ISERR(SEARCH(HZ$1,Data!$H45)),        "",          ";" &amp; VLOOKUP(HZ$1,Data!$L:$N,3, FALSE) &amp; ",""" &amp; VLOOKUP(HZ$1,Data!$L:$M,2, FALSE) &amp; """;"   )             )</f>
        <v/>
      </c>
      <c r="IA44" t="str">
        <f>IF(Data!$L45=IA$1, "",             IF(ISERR(SEARCH(IA$1,Data!$H45)),        "",          ";" &amp; VLOOKUP(IA$1,Data!$L:$N,3, FALSE) &amp; ",""" &amp; VLOOKUP(IA$1,Data!$L:$M,2, FALSE) &amp; """;"   )             )</f>
        <v/>
      </c>
      <c r="IB44" t="str">
        <f>IF(Data!$L45=IB$1, "",             IF(ISERR(SEARCH(IB$1,Data!$H45)),        "",          ";" &amp; VLOOKUP(IB$1,Data!$L:$N,3, FALSE) &amp; ",""" &amp; VLOOKUP(IB$1,Data!$L:$M,2, FALSE) &amp; """;"   )             )</f>
        <v/>
      </c>
      <c r="IC44" t="str">
        <f>IF(Data!$L45=IC$1, "",             IF(ISERR(SEARCH(IC$1,Data!$H45)),        "",          ";" &amp; VLOOKUP(IC$1,Data!$L:$N,3, FALSE) &amp; ",""" &amp; VLOOKUP(IC$1,Data!$L:$M,2, FALSE) &amp; """;"   )             )</f>
        <v/>
      </c>
      <c r="ID44" t="str">
        <f>IF(Data!$L45=ID$1, "",             IF(ISERR(SEARCH(ID$1,Data!$H45)),        "",          ";" &amp; VLOOKUP(ID$1,Data!$L:$N,3, FALSE) &amp; ",""" &amp; VLOOKUP(ID$1,Data!$L:$M,2, FALSE) &amp; """;"   )             )</f>
        <v/>
      </c>
      <c r="IE44" t="str">
        <f>IF(Data!$L45=IE$1, "",             IF(ISERR(SEARCH(IE$1,Data!$H45)),        "",          ";" &amp; VLOOKUP(IE$1,Data!$L:$N,3, FALSE) &amp; ",""" &amp; VLOOKUP(IE$1,Data!$L:$M,2, FALSE) &amp; """;"   )             )</f>
        <v/>
      </c>
      <c r="IF44" t="str">
        <f>IF(Data!$L45=IF$1, "",             IF(ISERR(SEARCH(IF$1,Data!$H45)),        "",          ";" &amp; VLOOKUP(IF$1,Data!$L:$N,3, FALSE) &amp; ",""" &amp; VLOOKUP(IF$1,Data!$L:$M,2, FALSE) &amp; """;"   )             )</f>
        <v/>
      </c>
      <c r="IG44" t="str">
        <f>IF(Data!$L45=IG$1, "",             IF(ISERR(SEARCH(IG$1,Data!$H45)),        "",          ";" &amp; VLOOKUP(IG$1,Data!$L:$N,3, FALSE) &amp; ",""" &amp; VLOOKUP(IG$1,Data!$L:$M,2, FALSE) &amp; """;"   )             )</f>
        <v/>
      </c>
      <c r="IH44" t="str">
        <f>IF(Data!$L45=IH$1, "",             IF(ISERR(SEARCH(IH$1,Data!$H45)),        "",          ";" &amp; VLOOKUP(IH$1,Data!$L:$N,3, FALSE) &amp; ",""" &amp; VLOOKUP(IH$1,Data!$L:$M,2, FALSE) &amp; """;"   )             )</f>
        <v/>
      </c>
      <c r="II44" t="str">
        <f>IF(Data!$L45=II$1, "",             IF(ISERR(SEARCH(II$1,Data!$H45)),        "",          ";" &amp; VLOOKUP(II$1,Data!$L:$N,3, FALSE) &amp; ",""" &amp; VLOOKUP(II$1,Data!$L:$M,2, FALSE) &amp; """;"   )             )</f>
        <v/>
      </c>
    </row>
    <row r="45" spans="1:243" x14ac:dyDescent="0.3">
      <c r="A45" t="str">
        <f>Data!L46</f>
        <v>Lando Calrissian</v>
      </c>
      <c r="B45" s="15" t="str">
        <f>VLOOKUP(Tableau36[[#This Row],[Character]],Data!L:N,3,FALSE)</f>
        <v>00000000-0000-0000-0000-000000000044</v>
      </c>
      <c r="C45" s="15" t="str">
        <f>VLOOKUP(Tableau36[[#This Row],[Character]],Data!L:M,2,FALSE)</f>
        <v>HUMAN</v>
      </c>
      <c r="D45" s="15" t="str">
        <f>SUBSTITUTE(     SUBSTITUTE(Tableau36[[#This Row],[character_id,character_type,friend_id,friend_type]],",""DROID""",""),    ",""HUMAN""", "")</f>
        <v>00000000-0000-0000-0000-000000000044,00000000-0000-0000-0000-000000000185</v>
      </c>
      <c r="E45" s="15" t="str">
        <f>IF(Tableau36[[#This Row],[With char''s id]] = "", "",    MID(Tableau36[[#This Row],[With char''s id]], 2, LEN(Tableau36[[#This Row],[With char''s id]])-1))</f>
        <v>00000000-0000-0000-0000-000000000044,"HUMAN",00000000-0000-0000-0000-000000000185,"HUMAN"</v>
      </c>
      <c r="F45" s="15" t="str">
        <f>SUBSTITUTE(Tableau36[[#This Row],[List of friend''s id]],  "/",    "/" &amp; Tableau36[[#This Row],[Character''s id]] &amp; ",""" &amp; Tableau36[[#This Row],[Type]] &amp; """,")</f>
        <v>/00000000-0000-0000-0000-000000000044,"HUMAN",00000000-0000-0000-0000-000000000185,"HUMAN"</v>
      </c>
      <c r="G45" t="str">
        <f>IF( Tableau36[[#This Row],[removed double semi-colon]]="", "", "/" &amp; MID(Tableau36[[#This Row],[removed double semi-colon]],2,LEN(Tableau36[[#This Row],[removed double semi-colon]]) - 2) )</f>
        <v>/00000000-0000-0000-0000-000000000185,"HUMAN"</v>
      </c>
      <c r="H45" t="str">
        <f>SUBSTITUTE(Tableau36[[#This Row],[Concatenation]],";;","/")</f>
        <v>;00000000-0000-0000-0000-000000000185,"HUMAN";</v>
      </c>
      <c r="I45" t="str">
        <f>friends!M45&amp; friends!N45&amp; friends!O45&amp; friends!P45&amp; friends!Q45&amp; friends!R45&amp; friends!S45&amp; friends!T45&amp; friends!U45&amp; friends!V45&amp; friends!W45&amp; friends!X45&amp; friends!Y45&amp; friends!Z45&amp; friends!AA45&amp; friends!AB45&amp; friends!AC45&amp; friends!AD45&amp; friends!AE45&amp; friends!AF45&amp; friends!AG45&amp; friends!AH45&amp; friends!AI45&amp; friends!AJ45&amp; friends!AK45&amp; friends!AL45&amp; friends!AM45&amp; friends!AN45&amp; friends!AO45&amp; friends!AP45&amp; friends!AQ45&amp; friends!AR45&amp; friends!AS45&amp; friends!AT45&amp; friends!AU45&amp; friends!AV45&amp; friends!AW45&amp; friends!AX45&amp; friends!AY45&amp; friends!AZ45&amp; friends!BA45&amp; friends!BB45&amp; friends!BC45&amp; friends!BD45&amp; friends!BE45&amp; friends!BF45&amp; friends!BG45&amp; friends!BH45&amp; friends!BI45&amp; friends!BJ45&amp; friends!BK45&amp; friends!BL45&amp; friends!BM45&amp; friends!BN45&amp; friends!BO45&amp; friends!BP45&amp; friends!BQ45&amp; friends!BR45&amp; friends!BS45&amp; friends!BT45&amp; friends!BU45&amp; friends!BV45&amp; friends!BW45&amp; friends!BX45&amp; friends!BY45&amp; friends!BZ45&amp; friends!CA45&amp; friends!CB45&amp; friends!CC45&amp; friends!CD45&amp; friends!CE45&amp; friends!CF45&amp; friends!CG45&amp; friends!CH45&amp; friends!CI45&amp; friends!CJ45&amp; friends!CK45&amp; friends!CL45&amp; friends!CM45&amp; friends!CN45&amp; friends!CO45&amp; friends!CP45&amp; friends!CQ45&amp; friends!CR45&amp; friends!CS45&amp; friends!CT45&amp; friends!CU45&amp; friends!CV45&amp; friends!CW45&amp; friends!CX45&amp; friends!CY45&amp; friends!CZ45&amp; friends!DA45&amp; friends!DB45&amp; friends!DC45&amp; friends!DD45&amp; friends!DE45&amp; friends!DF45&amp; friends!DG45&amp; friends!DH45&amp; friends!DI45&amp; friends!DJ45&amp; friends!DK45&amp; friends!DL45&amp; friends!DM45&amp; friends!DN45&amp; friends!DO45&amp; friends!DP45&amp; friends!DQ45&amp; friends!DR45&amp; friends!DS45&amp; friends!DT45&amp; friends!DU45&amp; friends!DV45&amp; friends!DW45&amp; friends!DX45&amp; friends!DY45&amp; friends!DZ45&amp; friends!EA45&amp; friends!EB45&amp; friends!EC45&amp; friends!ED45&amp; friends!EE45&amp; friends!EF45&amp; friends!EG45&amp; friends!EH45&amp; friends!EI45&amp; friends!EJ45&amp; friends!EK45&amp; friends!EL45&amp; friends!EM45&amp; friends!EN45&amp; friends!EO45&amp; friends!EP45&amp; friends!EQ45&amp; friends!ER45&amp; friends!ES45&amp; friends!ET45&amp; friends!EU45&amp; friends!EV45&amp; friends!EW45&amp; friends!EX45&amp; friends!EY45&amp; friends!EZ45&amp; friends!FA45&amp; friends!FB45&amp; friends!FC45&amp; friends!FD45&amp; friends!FE45&amp; friends!FF45&amp; friends!FG45&amp; friends!FH45&amp; friends!FI45&amp; friends!FJ45&amp; friends!FK45&amp; friends!FL45&amp; friends!FM45&amp; friends!FN45&amp; friends!FO45&amp; friends!FP45&amp; friends!FQ45&amp; friends!FR45&amp; friends!FS45&amp; friends!FT45&amp; friends!FU45&amp; friends!FV45&amp; friends!FW45&amp; friends!FX45&amp; friends!FY45&amp; friends!FZ45&amp; friends!GA45&amp; friends!GB45&amp; friends!GC45&amp; friends!GD45&amp; friends!GE45&amp; friends!GF45&amp; friends!GG45&amp; friends!GH45&amp; friends!GI45&amp; friends!GJ45&amp; friends!GK45&amp; friends!GL45&amp; friends!GM45&amp; friends!GN45&amp; friends!GO45&amp; friends!GP45&amp; friends!GQ45&amp; friends!GR45&amp; friends!GS45&amp; friends!GT45&amp; friends!GU45&amp; friends!GV45&amp; friends!GW45&amp; friends!GX45&amp; friends!GY45&amp; friends!GZ45&amp; friends!HA45&amp; friends!HB45&amp; friends!HC45&amp; friends!HD45&amp; friends!HE45&amp; friends!HF45&amp; friends!HG45&amp; friends!HH45&amp; friends!HI45&amp; friends!HJ45&amp; friends!HK45&amp; friends!HL45&amp; friends!HM45&amp; friends!HN45&amp; friends!HO45&amp; friends!HP45&amp; friends!HQ45&amp; friends!HR45&amp; friends!HS45&amp; friends!HT45&amp; friends!HU45&amp; friends!HV45&amp; friends!HW45&amp; friends!HX45&amp; friends!HY45&amp; friends!HZ45&amp; friends!IA45&amp; friends!IB45&amp; friends!IC45&amp; friends!ID45&amp; friends!IE45&amp; friends!IF45&amp; friends!IG45&amp; friends!IH45&amp; friends!II45</f>
        <v>;00000000-0000-0000-0000-000000000185,"HUMAN";</v>
      </c>
      <c r="M45" t="str">
        <f>IF(Data!$L46=M$1, "",             IF(ISERR(SEARCH(M$1,Data!$H46)),        "",          ";" &amp; VLOOKUP(M$1,Data!$L:$N,3, FALSE) &amp; ",""" &amp; VLOOKUP(M$1,Data!$L:$M,2, FALSE) &amp; """;"   )             )</f>
        <v/>
      </c>
      <c r="N45" t="str">
        <f>IF(Data!$L46=N$1, "",             IF(ISERR(SEARCH(N$1,Data!$H46)),        "",          ";" &amp; VLOOKUP(N$1,Data!$L:$N,3, FALSE) &amp; ",""" &amp; VLOOKUP(N$1,Data!$L:$M,2, FALSE) &amp; """;"   )             )</f>
        <v/>
      </c>
      <c r="O45" t="str">
        <f>IF(Data!$L46=O$1, "",             IF(ISERR(SEARCH(O$1,Data!$H46)),        "",          ";" &amp; VLOOKUP(O$1,Data!$L:$N,3, FALSE) &amp; ",""" &amp; VLOOKUP(O$1,Data!$L:$M,2, FALSE) &amp; """;"   )             )</f>
        <v/>
      </c>
      <c r="P45" t="str">
        <f>IF(Data!$L46=P$1, "",             IF(ISERR(SEARCH(P$1,Data!$H46)),        "",          ";" &amp; VLOOKUP(P$1,Data!$L:$N,3, FALSE) &amp; ",""" &amp; VLOOKUP(P$1,Data!$L:$M,2, FALSE) &amp; """;"   )             )</f>
        <v/>
      </c>
      <c r="Q45" t="str">
        <f>IF(Data!$L46=Q$1, "",             IF(ISERR(SEARCH(Q$1,Data!$H46)),        "",          ";" &amp; VLOOKUP(Q$1,Data!$L:$N,3, FALSE) &amp; ",""" &amp; VLOOKUP(Q$1,Data!$L:$M,2, FALSE) &amp; """;"   )             )</f>
        <v/>
      </c>
      <c r="R45" t="str">
        <f>IF(Data!$L46=R$1, "",             IF(ISERR(SEARCH(R$1,Data!$H46)),        "",          ";" &amp; VLOOKUP(R$1,Data!$L:$N,3, FALSE) &amp; ",""" &amp; VLOOKUP(R$1,Data!$L:$M,2, FALSE) &amp; """;"   )             )</f>
        <v/>
      </c>
      <c r="S45" t="str">
        <f>IF(Data!$L46=S$1, "",             IF(ISERR(SEARCH(S$1,Data!$H46)),        "",          ";" &amp; VLOOKUP(S$1,Data!$L:$N,3, FALSE) &amp; ",""" &amp; VLOOKUP(S$1,Data!$L:$M,2, FALSE) &amp; """;"   )             )</f>
        <v/>
      </c>
      <c r="T45" t="str">
        <f>IF(Data!$L46=T$1, "",             IF(ISERR(SEARCH(T$1,Data!$H46)),        "",          ";" &amp; VLOOKUP(T$1,Data!$L:$N,3, FALSE) &amp; ",""" &amp; VLOOKUP(T$1,Data!$L:$M,2, FALSE) &amp; """;"   )             )</f>
        <v/>
      </c>
      <c r="U45" t="str">
        <f>IF(Data!$L46=U$1, "",             IF(ISERR(SEARCH(U$1,Data!$H46)),        "",          ";" &amp; VLOOKUP(U$1,Data!$L:$N,3, FALSE) &amp; ",""" &amp; VLOOKUP(U$1,Data!$L:$M,2, FALSE) &amp; """;"   )             )</f>
        <v/>
      </c>
      <c r="V45" t="str">
        <f>IF(Data!$L46=V$1, "",             IF(ISERR(SEARCH(V$1,Data!$H46)),        "",          ";" &amp; VLOOKUP(V$1,Data!$L:$N,3, FALSE) &amp; ",""" &amp; VLOOKUP(V$1,Data!$L:$M,2, FALSE) &amp; """;"   )             )</f>
        <v/>
      </c>
      <c r="W45" t="str">
        <f>IF(Data!$L46=W$1, "",             IF(ISERR(SEARCH(W$1,Data!$H46)),        "",          ";" &amp; VLOOKUP(W$1,Data!$L:$N,3, FALSE) &amp; ",""" &amp; VLOOKUP(W$1,Data!$L:$M,2, FALSE) &amp; """;"   )             )</f>
        <v/>
      </c>
      <c r="X45" t="str">
        <f>IF(Data!$L46=X$1, "",             IF(ISERR(SEARCH(X$1,Data!$H46)),        "",          ";" &amp; VLOOKUP(X$1,Data!$L:$N,3, FALSE) &amp; ",""" &amp; VLOOKUP(X$1,Data!$L:$M,2, FALSE) &amp; """;"   )             )</f>
        <v/>
      </c>
      <c r="Y45" t="str">
        <f>IF(Data!$L46=Y$1, "",             IF(ISERR(SEARCH(Y$1,Data!$H46)),        "",          ";" &amp; VLOOKUP(Y$1,Data!$L:$N,3, FALSE) &amp; ",""" &amp; VLOOKUP(Y$1,Data!$L:$M,2, FALSE) &amp; """;"   )             )</f>
        <v/>
      </c>
      <c r="Z45" t="str">
        <f>IF(Data!$L46=Z$1, "",             IF(ISERR(SEARCH(Z$1,Data!$H46)),        "",          ";" &amp; VLOOKUP(Z$1,Data!$L:$N,3, FALSE) &amp; ",""" &amp; VLOOKUP(Z$1,Data!$L:$M,2, FALSE) &amp; """;"   )             )</f>
        <v/>
      </c>
      <c r="AA45" t="str">
        <f>IF(Data!$L46=AA$1, "",             IF(ISERR(SEARCH(AA$1,Data!$H46)),        "",          ";" &amp; VLOOKUP(AA$1,Data!$L:$N,3, FALSE) &amp; ",""" &amp; VLOOKUP(AA$1,Data!$L:$M,2, FALSE) &amp; """;"   )             )</f>
        <v/>
      </c>
      <c r="AB45" t="str">
        <f>IF(Data!$L46=AB$1, "",             IF(ISERR(SEARCH(AB$1,Data!$H46)),        "",          ";" &amp; VLOOKUP(AB$1,Data!$L:$N,3, FALSE) &amp; ",""" &amp; VLOOKUP(AB$1,Data!$L:$M,2, FALSE) &amp; """;"   )             )</f>
        <v/>
      </c>
      <c r="AC45" t="str">
        <f>IF(Data!$L46=AC$1, "",             IF(ISERR(SEARCH(AC$1,Data!$H46)),        "",          ";" &amp; VLOOKUP(AC$1,Data!$L:$N,3, FALSE) &amp; ",""" &amp; VLOOKUP(AC$1,Data!$L:$M,2, FALSE) &amp; """;"   )             )</f>
        <v/>
      </c>
      <c r="AD45" t="str">
        <f>IF(Data!$L46=AD$1, "",             IF(ISERR(SEARCH(AD$1,Data!$H46)),        "",          ";" &amp; VLOOKUP(AD$1,Data!$L:$N,3, FALSE) &amp; ",""" &amp; VLOOKUP(AD$1,Data!$L:$M,2, FALSE) &amp; """;"   )             )</f>
        <v/>
      </c>
      <c r="AE45" t="str">
        <f>IF(Data!$L46=AE$1, "",             IF(ISERR(SEARCH(AE$1,Data!$H46)),        "",          ";" &amp; VLOOKUP(AE$1,Data!$L:$N,3, FALSE) &amp; ",""" &amp; VLOOKUP(AE$1,Data!$L:$M,2, FALSE) &amp; """;"   )             )</f>
        <v/>
      </c>
      <c r="AF45" t="str">
        <f>IF(Data!$L46=AF$1, "",             IF(ISERR(SEARCH(AF$1,Data!$H46)),        "",          ";" &amp; VLOOKUP(AF$1,Data!$L:$N,3, FALSE) &amp; ",""" &amp; VLOOKUP(AF$1,Data!$L:$M,2, FALSE) &amp; """;"   )             )</f>
        <v/>
      </c>
      <c r="AG45" t="str">
        <f>IF(Data!$L46=AG$1, "",             IF(ISERR(SEARCH(AG$1,Data!$H46)),        "",          ";" &amp; VLOOKUP(AG$1,Data!$L:$N,3, FALSE) &amp; ",""" &amp; VLOOKUP(AG$1,Data!$L:$M,2, FALSE) &amp; """;"   )             )</f>
        <v/>
      </c>
      <c r="AH45" t="str">
        <f>IF(Data!$L46=AH$1, "",             IF(ISERR(SEARCH(AH$1,Data!$H46)),        "",          ";" &amp; VLOOKUP(AH$1,Data!$L:$N,3, FALSE) &amp; ",""" &amp; VLOOKUP(AH$1,Data!$L:$M,2, FALSE) &amp; """;"   )             )</f>
        <v/>
      </c>
      <c r="AI45" t="str">
        <f>IF(Data!$L46=AI$1, "",             IF(ISERR(SEARCH(AI$1,Data!$H46)),        "",          ";" &amp; VLOOKUP(AI$1,Data!$L:$N,3, FALSE) &amp; ",""" &amp; VLOOKUP(AI$1,Data!$L:$M,2, FALSE) &amp; """;"   )             )</f>
        <v/>
      </c>
      <c r="AJ45" t="str">
        <f>IF(Data!$L46=AJ$1, "",             IF(ISERR(SEARCH(AJ$1,Data!$H46)),        "",          ";" &amp; VLOOKUP(AJ$1,Data!$L:$N,3, FALSE) &amp; ",""" &amp; VLOOKUP(AJ$1,Data!$L:$M,2, FALSE) &amp; """;"   )             )</f>
        <v/>
      </c>
      <c r="AK45" t="str">
        <f>IF(Data!$L46=AK$1, "",             IF(ISERR(SEARCH(AK$1,Data!$H46)),        "",          ";" &amp; VLOOKUP(AK$1,Data!$L:$N,3, FALSE) &amp; ",""" &amp; VLOOKUP(AK$1,Data!$L:$M,2, FALSE) &amp; """;"   )             )</f>
        <v/>
      </c>
      <c r="AL45" t="str">
        <f>IF(Data!$L46=AL$1, "",             IF(ISERR(SEARCH(AL$1,Data!$H46)),        "",          ";" &amp; VLOOKUP(AL$1,Data!$L:$N,3, FALSE) &amp; ",""" &amp; VLOOKUP(AL$1,Data!$L:$M,2, FALSE) &amp; """;"   )             )</f>
        <v/>
      </c>
      <c r="AM45" t="str">
        <f>IF(Data!$L46=AM$1, "",             IF(ISERR(SEARCH(AM$1,Data!$H46)),        "",          ";" &amp; VLOOKUP(AM$1,Data!$L:$N,3, FALSE) &amp; ",""" &amp; VLOOKUP(AM$1,Data!$L:$M,2, FALSE) &amp; """;"   )             )</f>
        <v/>
      </c>
      <c r="AN45" t="str">
        <f>IF(Data!$L46=AN$1, "",             IF(ISERR(SEARCH(AN$1,Data!$H46)),        "",          ";" &amp; VLOOKUP(AN$1,Data!$L:$N,3, FALSE) &amp; ",""" &amp; VLOOKUP(AN$1,Data!$L:$M,2, FALSE) &amp; """;"   )             )</f>
        <v/>
      </c>
      <c r="AO45" t="str">
        <f>IF(Data!$L46=AO$1, "",             IF(ISERR(SEARCH(AO$1,Data!$H46)),        "",          ";" &amp; VLOOKUP(AO$1,Data!$L:$N,3, FALSE) &amp; ",""" &amp; VLOOKUP(AO$1,Data!$L:$M,2, FALSE) &amp; """;"   )             )</f>
        <v/>
      </c>
      <c r="AP45" t="str">
        <f>IF(Data!$L46=AP$1, "",             IF(ISERR(SEARCH(AP$1,Data!$H46)),        "",          ";" &amp; VLOOKUP(AP$1,Data!$L:$N,3, FALSE) &amp; ",""" &amp; VLOOKUP(AP$1,Data!$L:$M,2, FALSE) &amp; """;"   )             )</f>
        <v/>
      </c>
      <c r="AQ45" t="str">
        <f>IF(Data!$L46=AQ$1, "",             IF(ISERR(SEARCH(AQ$1,Data!$H46)),        "",          ";" &amp; VLOOKUP(AQ$1,Data!$L:$N,3, FALSE) &amp; ",""" &amp; VLOOKUP(AQ$1,Data!$L:$M,2, FALSE) &amp; """;"   )             )</f>
        <v/>
      </c>
      <c r="AR45" t="str">
        <f>IF(Data!$L46=AR$1, "",             IF(ISERR(SEARCH(AR$1,Data!$H46)),        "",          ";" &amp; VLOOKUP(AR$1,Data!$L:$N,3, FALSE) &amp; ",""" &amp; VLOOKUP(AR$1,Data!$L:$M,2, FALSE) &amp; """;"   )             )</f>
        <v/>
      </c>
      <c r="AS45" t="str">
        <f>IF(Data!$L46=AS$1, "",             IF(ISERR(SEARCH(AS$1,Data!$H46)),        "",          ";" &amp; VLOOKUP(AS$1,Data!$L:$N,3, FALSE) &amp; ",""" &amp; VLOOKUP(AS$1,Data!$L:$M,2, FALSE) &amp; """;"   )             )</f>
        <v/>
      </c>
      <c r="AT45" t="str">
        <f>IF(Data!$L46=AT$1, "",             IF(ISERR(SEARCH(AT$1,Data!$H46)),        "",          ";" &amp; VLOOKUP(AT$1,Data!$L:$N,3, FALSE) &amp; ",""" &amp; VLOOKUP(AT$1,Data!$L:$M,2, FALSE) &amp; """;"   )             )</f>
        <v/>
      </c>
      <c r="AU45" t="str">
        <f>IF(Data!$L46=AU$1, "",             IF(ISERR(SEARCH(AU$1,Data!$H46)),        "",          ";" &amp; VLOOKUP(AU$1,Data!$L:$N,3, FALSE) &amp; ",""" &amp; VLOOKUP(AU$1,Data!$L:$M,2, FALSE) &amp; """;"   )             )</f>
        <v/>
      </c>
      <c r="AV45" t="str">
        <f>IF(Data!$L46=AV$1, "",             IF(ISERR(SEARCH(AV$1,Data!$H46)),        "",          ";" &amp; VLOOKUP(AV$1,Data!$L:$N,3, FALSE) &amp; ",""" &amp; VLOOKUP(AV$1,Data!$L:$M,2, FALSE) &amp; """;"   )             )</f>
        <v/>
      </c>
      <c r="AW45" t="str">
        <f>IF(Data!$L46=AW$1, "",             IF(ISERR(SEARCH(AW$1,Data!$H46)),        "",          ";" &amp; VLOOKUP(AW$1,Data!$L:$N,3, FALSE) &amp; ",""" &amp; VLOOKUP(AW$1,Data!$L:$M,2, FALSE) &amp; """;"   )             )</f>
        <v/>
      </c>
      <c r="AX45" t="str">
        <f>IF(Data!$L46=AX$1, "",             IF(ISERR(SEARCH(AX$1,Data!$H46)),        "",          ";" &amp; VLOOKUP(AX$1,Data!$L:$N,3, FALSE) &amp; ",""" &amp; VLOOKUP(AX$1,Data!$L:$M,2, FALSE) &amp; """;"   )             )</f>
        <v/>
      </c>
      <c r="AY45" t="str">
        <f>IF(Data!$L46=AY$1, "",             IF(ISERR(SEARCH(AY$1,Data!$H46)),        "",          ";" &amp; VLOOKUP(AY$1,Data!$L:$N,3, FALSE) &amp; ",""" &amp; VLOOKUP(AY$1,Data!$L:$M,2, FALSE) &amp; """;"   )             )</f>
        <v/>
      </c>
      <c r="AZ45" t="str">
        <f>IF(Data!$L46=AZ$1, "",             IF(ISERR(SEARCH(AZ$1,Data!$H46)),        "",          ";" &amp; VLOOKUP(AZ$1,Data!$L:$N,3, FALSE) &amp; ",""" &amp; VLOOKUP(AZ$1,Data!$L:$M,2, FALSE) &amp; """;"   )             )</f>
        <v/>
      </c>
      <c r="BA45" t="str">
        <f>IF(Data!$L46=BA$1, "",             IF(ISERR(SEARCH(BA$1,Data!$H46)),        "",          ";" &amp; VLOOKUP(BA$1,Data!$L:$N,3, FALSE) &amp; ",""" &amp; VLOOKUP(BA$1,Data!$L:$M,2, FALSE) &amp; """;"   )             )</f>
        <v/>
      </c>
      <c r="BB45" t="str">
        <f>IF(Data!$L46=BB$1, "",             IF(ISERR(SEARCH(BB$1,Data!$H46)),        "",          ";" &amp; VLOOKUP(BB$1,Data!$L:$N,3, FALSE) &amp; ",""" &amp; VLOOKUP(BB$1,Data!$L:$M,2, FALSE) &amp; """;"   )             )</f>
        <v/>
      </c>
      <c r="BC45" t="str">
        <f>IF(Data!$L46=BC$1, "",             IF(ISERR(SEARCH(BC$1,Data!$H46)),        "",          ";" &amp; VLOOKUP(BC$1,Data!$L:$N,3, FALSE) &amp; ",""" &amp; VLOOKUP(BC$1,Data!$L:$M,2, FALSE) &amp; """;"   )             )</f>
        <v/>
      </c>
      <c r="BD45" t="str">
        <f>IF(Data!$L46=BD$1, "",             IF(ISERR(SEARCH(BD$1,Data!$H46)),        "",          ";" &amp; VLOOKUP(BD$1,Data!$L:$N,3, FALSE) &amp; ",""" &amp; VLOOKUP(BD$1,Data!$L:$M,2, FALSE) &amp; """;"   )             )</f>
        <v/>
      </c>
      <c r="BE45" t="str">
        <f>IF(Data!$L46=BE$1, "",             IF(ISERR(SEARCH(BE$1,Data!$H46)),        "",          ";" &amp; VLOOKUP(BE$1,Data!$L:$N,3, FALSE) &amp; ",""" &amp; VLOOKUP(BE$1,Data!$L:$M,2, FALSE) &amp; """;"   )             )</f>
        <v/>
      </c>
      <c r="BF45" t="str">
        <f>IF(Data!$L46=BF$1, "",             IF(ISERR(SEARCH(BF$1,Data!$H46)),        "",          ";" &amp; VLOOKUP(BF$1,Data!$L:$N,3, FALSE) &amp; ",""" &amp; VLOOKUP(BF$1,Data!$L:$M,2, FALSE) &amp; """;"   )             )</f>
        <v/>
      </c>
      <c r="BG45" t="str">
        <f>IF(Data!$L46=BG$1, "",             IF(ISERR(SEARCH(BG$1,Data!$H46)),        "",          ";" &amp; VLOOKUP(BG$1,Data!$L:$N,3, FALSE) &amp; ",""" &amp; VLOOKUP(BG$1,Data!$L:$M,2, FALSE) &amp; """;"   )             )</f>
        <v/>
      </c>
      <c r="BH45" t="str">
        <f>IF(Data!$L46=BH$1, "",             IF(ISERR(SEARCH(BH$1,Data!$H46)),        "",          ";" &amp; VLOOKUP(BH$1,Data!$L:$N,3, FALSE) &amp; ",""" &amp; VLOOKUP(BH$1,Data!$L:$M,2, FALSE) &amp; """;"   )             )</f>
        <v/>
      </c>
      <c r="BI45" t="str">
        <f>IF(Data!$L46=BI$1, "",             IF(ISERR(SEARCH(BI$1,Data!$H46)),        "",          ";" &amp; VLOOKUP(BI$1,Data!$L:$N,3, FALSE) &amp; ",""" &amp; VLOOKUP(BI$1,Data!$L:$M,2, FALSE) &amp; """;"   )             )</f>
        <v/>
      </c>
      <c r="BJ45" t="str">
        <f>IF(Data!$L46=BJ$1, "",             IF(ISERR(SEARCH(BJ$1,Data!$H46)),        "",          ";" &amp; VLOOKUP(BJ$1,Data!$L:$N,3, FALSE) &amp; ",""" &amp; VLOOKUP(BJ$1,Data!$L:$M,2, FALSE) &amp; """;"   )             )</f>
        <v/>
      </c>
      <c r="BK45" t="str">
        <f>IF(Data!$L46=BK$1, "",             IF(ISERR(SEARCH(BK$1,Data!$H46)),        "",          ";" &amp; VLOOKUP(BK$1,Data!$L:$N,3, FALSE) &amp; ",""" &amp; VLOOKUP(BK$1,Data!$L:$M,2, FALSE) &amp; """;"   )             )</f>
        <v/>
      </c>
      <c r="BL45" t="str">
        <f>IF(Data!$L46=BL$1, "",             IF(ISERR(SEARCH(BL$1,Data!$H46)),        "",          ";" &amp; VLOOKUP(BL$1,Data!$L:$N,3, FALSE) &amp; ",""" &amp; VLOOKUP(BL$1,Data!$L:$M,2, FALSE) &amp; """;"   )             )</f>
        <v/>
      </c>
      <c r="BM45" t="str">
        <f>IF(Data!$L46=BM$1, "",             IF(ISERR(SEARCH(BM$1,Data!$H46)),        "",          ";" &amp; VLOOKUP(BM$1,Data!$L:$N,3, FALSE) &amp; ",""" &amp; VLOOKUP(BM$1,Data!$L:$M,2, FALSE) &amp; """;"   )             )</f>
        <v/>
      </c>
      <c r="BN45" t="str">
        <f>IF(Data!$L46=BN$1, "",             IF(ISERR(SEARCH(BN$1,Data!$H46)),        "",          ";" &amp; VLOOKUP(BN$1,Data!$L:$N,3, FALSE) &amp; ",""" &amp; VLOOKUP(BN$1,Data!$L:$M,2, FALSE) &amp; """;"   )             )</f>
        <v/>
      </c>
      <c r="BO45" t="str">
        <f>IF(Data!$L46=BO$1, "",             IF(ISERR(SEARCH(BO$1,Data!$H46)),        "",          ";" &amp; VLOOKUP(BO$1,Data!$L:$N,3, FALSE) &amp; ",""" &amp; VLOOKUP(BO$1,Data!$L:$M,2, FALSE) &amp; """;"   )             )</f>
        <v/>
      </c>
      <c r="BP45" t="str">
        <f>IF(Data!$L46=BP$1, "",             IF(ISERR(SEARCH(BP$1,Data!$H46)),        "",          ";" &amp; VLOOKUP(BP$1,Data!$L:$N,3, FALSE) &amp; ",""" &amp; VLOOKUP(BP$1,Data!$L:$M,2, FALSE) &amp; """;"   )             )</f>
        <v/>
      </c>
      <c r="BQ45" t="str">
        <f>IF(Data!$L46=BQ$1, "",             IF(ISERR(SEARCH(BQ$1,Data!$H46)),        "",          ";" &amp; VLOOKUP(BQ$1,Data!$L:$N,3, FALSE) &amp; ",""" &amp; VLOOKUP(BQ$1,Data!$L:$M,2, FALSE) &amp; """;"   )             )</f>
        <v/>
      </c>
      <c r="BR45" t="str">
        <f>IF(Data!$L46=BR$1, "",             IF(ISERR(SEARCH(BR$1,Data!$H46)),        "",          ";" &amp; VLOOKUP(BR$1,Data!$L:$N,3, FALSE) &amp; ",""" &amp; VLOOKUP(BR$1,Data!$L:$M,2, FALSE) &amp; """;"   )             )</f>
        <v/>
      </c>
      <c r="BS45" t="str">
        <f>IF(Data!$L46=BS$1, "",             IF(ISERR(SEARCH(BS$1,Data!$H46)),        "",          ";" &amp; VLOOKUP(BS$1,Data!$L:$N,3, FALSE) &amp; ",""" &amp; VLOOKUP(BS$1,Data!$L:$M,2, FALSE) &amp; """;"   )             )</f>
        <v/>
      </c>
      <c r="BT45" t="str">
        <f>IF(Data!$L46=BT$1, "",             IF(ISERR(SEARCH(BT$1,Data!$H46)),        "",          ";" &amp; VLOOKUP(BT$1,Data!$L:$N,3, FALSE) &amp; ",""" &amp; VLOOKUP(BT$1,Data!$L:$M,2, FALSE) &amp; """;"   )             )</f>
        <v/>
      </c>
      <c r="BU45" t="str">
        <f>IF(Data!$L46=BU$1, "",             IF(ISERR(SEARCH(BU$1,Data!$H46)),        "",          ";" &amp; VLOOKUP(BU$1,Data!$L:$N,3, FALSE) &amp; ",""" &amp; VLOOKUP(BU$1,Data!$L:$M,2, FALSE) &amp; """;"   )             )</f>
        <v/>
      </c>
      <c r="BV45" t="str">
        <f>IF(Data!$L46=BV$1, "",             IF(ISERR(SEARCH(BV$1,Data!$H46)),        "",          ";" &amp; VLOOKUP(BV$1,Data!$L:$N,3, FALSE) &amp; ",""" &amp; VLOOKUP(BV$1,Data!$L:$M,2, FALSE) &amp; """;"   )             )</f>
        <v/>
      </c>
      <c r="BW45" t="str">
        <f>IF(Data!$L46=BW$1, "",             IF(ISERR(SEARCH(BW$1,Data!$H46)),        "",          ";" &amp; VLOOKUP(BW$1,Data!$L:$N,3, FALSE) &amp; ",""" &amp; VLOOKUP(BW$1,Data!$L:$M,2, FALSE) &amp; """;"   )             )</f>
        <v/>
      </c>
      <c r="BX45" t="str">
        <f>IF(Data!$L46=BX$1, "",             IF(ISERR(SEARCH(BX$1,Data!$H46)),        "",          ";" &amp; VLOOKUP(BX$1,Data!$L:$N,3, FALSE) &amp; ",""" &amp; VLOOKUP(BX$1,Data!$L:$M,2, FALSE) &amp; """;"   )             )</f>
        <v/>
      </c>
      <c r="BY45" t="str">
        <f>IF(Data!$L46=BY$1, "",             IF(ISERR(SEARCH(BY$1,Data!$H46)),        "",          ";" &amp; VLOOKUP(BY$1,Data!$L:$N,3, FALSE) &amp; ",""" &amp; VLOOKUP(BY$1,Data!$L:$M,2, FALSE) &amp; """;"   )             )</f>
        <v/>
      </c>
      <c r="BZ45" t="str">
        <f>IF(Data!$L46=BZ$1, "",             IF(ISERR(SEARCH(BZ$1,Data!$H46)),        "",          ";" &amp; VLOOKUP(BZ$1,Data!$L:$N,3, FALSE) &amp; ",""" &amp; VLOOKUP(BZ$1,Data!$L:$M,2, FALSE) &amp; """;"   )             )</f>
        <v/>
      </c>
      <c r="CA45" t="str">
        <f>IF(Data!$L46=CA$1, "",             IF(ISERR(SEARCH(CA$1,Data!$H46)),        "",          ";" &amp; VLOOKUP(CA$1,Data!$L:$N,3, FALSE) &amp; ",""" &amp; VLOOKUP(CA$1,Data!$L:$M,2, FALSE) &amp; """;"   )             )</f>
        <v/>
      </c>
      <c r="CB45" t="str">
        <f>IF(Data!$L46=CB$1, "",             IF(ISERR(SEARCH(CB$1,Data!$H46)),        "",          ";" &amp; VLOOKUP(CB$1,Data!$L:$N,3, FALSE) &amp; ",""" &amp; VLOOKUP(CB$1,Data!$L:$M,2, FALSE) &amp; """;"   )             )</f>
        <v/>
      </c>
      <c r="CC45" t="str">
        <f>IF(Data!$L46=CC$1, "",             IF(ISERR(SEARCH(CC$1,Data!$H46)),        "",          ";" &amp; VLOOKUP(CC$1,Data!$L:$N,3, FALSE) &amp; ",""" &amp; VLOOKUP(CC$1,Data!$L:$M,2, FALSE) &amp; """;"   )             )</f>
        <v/>
      </c>
      <c r="CD45" t="str">
        <f>IF(Data!$L46=CD$1, "",             IF(ISERR(SEARCH(CD$1,Data!$H46)),        "",          ";" &amp; VLOOKUP(CD$1,Data!$L:$N,3, FALSE) &amp; ",""" &amp; VLOOKUP(CD$1,Data!$L:$M,2, FALSE) &amp; """;"   )             )</f>
        <v/>
      </c>
      <c r="CE45" t="str">
        <f>IF(Data!$L46=CE$1, "",             IF(ISERR(SEARCH(CE$1,Data!$H46)),        "",          ";" &amp; VLOOKUP(CE$1,Data!$L:$N,3, FALSE) &amp; ",""" &amp; VLOOKUP(CE$1,Data!$L:$M,2, FALSE) &amp; """;"   )             )</f>
        <v/>
      </c>
      <c r="CF45" t="str">
        <f>IF(Data!$L46=CF$1, "",             IF(ISERR(SEARCH(CF$1,Data!$H46)),        "",          ";" &amp; VLOOKUP(CF$1,Data!$L:$N,3, FALSE) &amp; ",""" &amp; VLOOKUP(CF$1,Data!$L:$M,2, FALSE) &amp; """;"   )             )</f>
        <v/>
      </c>
      <c r="CG45" t="str">
        <f>IF(Data!$L46=CG$1, "",             IF(ISERR(SEARCH(CG$1,Data!$H46)),        "",          ";" &amp; VLOOKUP(CG$1,Data!$L:$N,3, FALSE) &amp; ",""" &amp; VLOOKUP(CG$1,Data!$L:$M,2, FALSE) &amp; """;"   )             )</f>
        <v/>
      </c>
      <c r="CH45" t="str">
        <f>IF(Data!$L46=CH$1, "",             IF(ISERR(SEARCH(CH$1,Data!$H46)),        "",          ";" &amp; VLOOKUP(CH$1,Data!$L:$N,3, FALSE) &amp; ",""" &amp; VLOOKUP(CH$1,Data!$L:$M,2, FALSE) &amp; """;"   )             )</f>
        <v/>
      </c>
      <c r="CI45" t="str">
        <f>IF(Data!$L46=CI$1, "",             IF(ISERR(SEARCH(CI$1,Data!$H46)),        "",          ";" &amp; VLOOKUP(CI$1,Data!$L:$N,3, FALSE) &amp; ",""" &amp; VLOOKUP(CI$1,Data!$L:$M,2, FALSE) &amp; """;"   )             )</f>
        <v/>
      </c>
      <c r="CJ45" t="str">
        <f>IF(Data!$L46=CJ$1, "",             IF(ISERR(SEARCH(CJ$1,Data!$H46)),        "",          ";" &amp; VLOOKUP(CJ$1,Data!$L:$N,3, FALSE) &amp; ",""" &amp; VLOOKUP(CJ$1,Data!$L:$M,2, FALSE) &amp; """;"   )             )</f>
        <v/>
      </c>
      <c r="CK45" t="str">
        <f>IF(Data!$L46=CK$1, "",             IF(ISERR(SEARCH(CK$1,Data!$H46)),        "",          ";" &amp; VLOOKUP(CK$1,Data!$L:$N,3, FALSE) &amp; ",""" &amp; VLOOKUP(CK$1,Data!$L:$M,2, FALSE) &amp; """;"   )             )</f>
        <v/>
      </c>
      <c r="CL45" t="str">
        <f>IF(Data!$L46=CL$1, "",             IF(ISERR(SEARCH(CL$1,Data!$H46)),        "",          ";" &amp; VLOOKUP(CL$1,Data!$L:$N,3, FALSE) &amp; ",""" &amp; VLOOKUP(CL$1,Data!$L:$M,2, FALSE) &amp; """;"   )             )</f>
        <v/>
      </c>
      <c r="CM45" t="str">
        <f>IF(Data!$L46=CM$1, "",             IF(ISERR(SEARCH(CM$1,Data!$H46)),        "",          ";" &amp; VLOOKUP(CM$1,Data!$L:$N,3, FALSE) &amp; ",""" &amp; VLOOKUP(CM$1,Data!$L:$M,2, FALSE) &amp; """;"   )             )</f>
        <v/>
      </c>
      <c r="CN45" t="str">
        <f>IF(Data!$L46=CN$1, "",             IF(ISERR(SEARCH(CN$1,Data!$H46)),        "",          ";" &amp; VLOOKUP(CN$1,Data!$L:$N,3, FALSE) &amp; ",""" &amp; VLOOKUP(CN$1,Data!$L:$M,2, FALSE) &amp; """;"   )             )</f>
        <v/>
      </c>
      <c r="CO45" t="str">
        <f>IF(Data!$L46=CO$1, "",             IF(ISERR(SEARCH(CO$1,Data!$H46)),        "",          ";" &amp; VLOOKUP(CO$1,Data!$L:$N,3, FALSE) &amp; ",""" &amp; VLOOKUP(CO$1,Data!$L:$M,2, FALSE) &amp; """;"   )             )</f>
        <v/>
      </c>
      <c r="CP45" t="str">
        <f>IF(Data!$L46=CP$1, "",             IF(ISERR(SEARCH(CP$1,Data!$H46)),        "",          ";" &amp; VLOOKUP(CP$1,Data!$L:$N,3, FALSE) &amp; ",""" &amp; VLOOKUP(CP$1,Data!$L:$M,2, FALSE) &amp; """;"   )             )</f>
        <v/>
      </c>
      <c r="CQ45" t="str">
        <f>IF(Data!$L46=CQ$1, "",             IF(ISERR(SEARCH(CQ$1,Data!$H46)),        "",          ";" &amp; VLOOKUP(CQ$1,Data!$L:$N,3, FALSE) &amp; ",""" &amp; VLOOKUP(CQ$1,Data!$L:$M,2, FALSE) &amp; """;"   )             )</f>
        <v/>
      </c>
      <c r="CR45" t="str">
        <f>IF(Data!$L46=CR$1, "",             IF(ISERR(SEARCH(CR$1,Data!$H46)),        "",          ";" &amp; VLOOKUP(CR$1,Data!$L:$N,3, FALSE) &amp; ",""" &amp; VLOOKUP(CR$1,Data!$L:$M,2, FALSE) &amp; """;"   )             )</f>
        <v/>
      </c>
      <c r="CS45" t="str">
        <f>IF(Data!$L46=CS$1, "",             IF(ISERR(SEARCH(CS$1,Data!$H46)),        "",          ";" &amp; VLOOKUP(CS$1,Data!$L:$N,3, FALSE) &amp; ",""" &amp; VLOOKUP(CS$1,Data!$L:$M,2, FALSE) &amp; """;"   )             )</f>
        <v/>
      </c>
      <c r="CT45" t="str">
        <f>IF(Data!$L46=CT$1, "",             IF(ISERR(SEARCH(CT$1,Data!$H46)),        "",          ";" &amp; VLOOKUP(CT$1,Data!$L:$N,3, FALSE) &amp; ",""" &amp; VLOOKUP(CT$1,Data!$L:$M,2, FALSE) &amp; """;"   )             )</f>
        <v/>
      </c>
      <c r="CU45" t="str">
        <f>IF(Data!$L46=CU$1, "",             IF(ISERR(SEARCH(CU$1,Data!$H46)),        "",          ";" &amp; VLOOKUP(CU$1,Data!$L:$N,3, FALSE) &amp; ",""" &amp; VLOOKUP(CU$1,Data!$L:$M,2, FALSE) &amp; """;"   )             )</f>
        <v/>
      </c>
      <c r="CV45" t="str">
        <f>IF(Data!$L46=CV$1, "",             IF(ISERR(SEARCH(CV$1,Data!$H46)),        "",          ";" &amp; VLOOKUP(CV$1,Data!$L:$N,3, FALSE) &amp; ",""" &amp; VLOOKUP(CV$1,Data!$L:$M,2, FALSE) &amp; """;"   )             )</f>
        <v/>
      </c>
      <c r="CW45" t="str">
        <f>IF(Data!$L46=CW$1, "",             IF(ISERR(SEARCH(CW$1,Data!$H46)),        "",          ";" &amp; VLOOKUP(CW$1,Data!$L:$N,3, FALSE) &amp; ",""" &amp; VLOOKUP(CW$1,Data!$L:$M,2, FALSE) &amp; """;"   )             )</f>
        <v/>
      </c>
      <c r="CX45" t="str">
        <f>IF(Data!$L46=CX$1, "",             IF(ISERR(SEARCH(CX$1,Data!$H46)),        "",          ";" &amp; VLOOKUP(CX$1,Data!$L:$N,3, FALSE) &amp; ",""" &amp; VLOOKUP(CX$1,Data!$L:$M,2, FALSE) &amp; """;"   )             )</f>
        <v/>
      </c>
      <c r="CY45" t="str">
        <f>IF(Data!$L46=CY$1, "",             IF(ISERR(SEARCH(CY$1,Data!$H46)),        "",          ";" &amp; VLOOKUP(CY$1,Data!$L:$N,3, FALSE) &amp; ",""" &amp; VLOOKUP(CY$1,Data!$L:$M,2, FALSE) &amp; """;"   )             )</f>
        <v/>
      </c>
      <c r="CZ45" t="str">
        <f>IF(Data!$L46=CZ$1, "",             IF(ISERR(SEARCH(CZ$1,Data!$H46)),        "",          ";" &amp; VLOOKUP(CZ$1,Data!$L:$N,3, FALSE) &amp; ",""" &amp; VLOOKUP(CZ$1,Data!$L:$M,2, FALSE) &amp; """;"   )             )</f>
        <v/>
      </c>
      <c r="DA45" t="str">
        <f>IF(Data!$L46=DA$1, "",             IF(ISERR(SEARCH(DA$1,Data!$H46)),        "",          ";" &amp; VLOOKUP(DA$1,Data!$L:$N,3, FALSE) &amp; ",""" &amp; VLOOKUP(DA$1,Data!$L:$M,2, FALSE) &amp; """;"   )             )</f>
        <v/>
      </c>
      <c r="DB45" t="str">
        <f>IF(Data!$L46=DB$1, "",             IF(ISERR(SEARCH(DB$1,Data!$H46)),        "",          ";" &amp; VLOOKUP(DB$1,Data!$L:$N,3, FALSE) &amp; ",""" &amp; VLOOKUP(DB$1,Data!$L:$M,2, FALSE) &amp; """;"   )             )</f>
        <v/>
      </c>
      <c r="DC45" t="str">
        <f>IF(Data!$L46=DC$1, "",             IF(ISERR(SEARCH(DC$1,Data!$H46)),        "",          ";" &amp; VLOOKUP(DC$1,Data!$L:$N,3, FALSE) &amp; ",""" &amp; VLOOKUP(DC$1,Data!$L:$M,2, FALSE) &amp; """;"   )             )</f>
        <v/>
      </c>
      <c r="DD45" t="str">
        <f>IF(Data!$L46=DD$1, "",             IF(ISERR(SEARCH(DD$1,Data!$H46)),        "",          ";" &amp; VLOOKUP(DD$1,Data!$L:$N,3, FALSE) &amp; ",""" &amp; VLOOKUP(DD$1,Data!$L:$M,2, FALSE) &amp; """;"   )             )</f>
        <v/>
      </c>
      <c r="DE45" t="str">
        <f>IF(Data!$L46=DE$1, "",             IF(ISERR(SEARCH(DE$1,Data!$H46)),        "",          ";" &amp; VLOOKUP(DE$1,Data!$L:$N,3, FALSE) &amp; ",""" &amp; VLOOKUP(DE$1,Data!$L:$M,2, FALSE) &amp; """;"   )             )</f>
        <v/>
      </c>
      <c r="DF45" t="str">
        <f>IF(Data!$L46=DF$1, "",             IF(ISERR(SEARCH(DF$1,Data!$H46)),        "",          ";" &amp; VLOOKUP(DF$1,Data!$L:$N,3, FALSE) &amp; ",""" &amp; VLOOKUP(DF$1,Data!$L:$M,2, FALSE) &amp; """;"   )             )</f>
        <v/>
      </c>
      <c r="DG45" t="str">
        <f>IF(Data!$L46=DG$1, "",             IF(ISERR(SEARCH(DG$1,Data!$H46)),        "",          ";" &amp; VLOOKUP(DG$1,Data!$L:$N,3, FALSE) &amp; ",""" &amp; VLOOKUP(DG$1,Data!$L:$M,2, FALSE) &amp; """;"   )             )</f>
        <v/>
      </c>
      <c r="DH45" t="str">
        <f>IF(Data!$L46=DH$1, "",             IF(ISERR(SEARCH(DH$1,Data!$H46)),        "",          ";" &amp; VLOOKUP(DH$1,Data!$L:$N,3, FALSE) &amp; ",""" &amp; VLOOKUP(DH$1,Data!$L:$M,2, FALSE) &amp; """;"   )             )</f>
        <v/>
      </c>
      <c r="DI45" t="str">
        <f>IF(Data!$L46=DI$1, "",             IF(ISERR(SEARCH(DI$1,Data!$H46)),        "",          ";" &amp; VLOOKUP(DI$1,Data!$L:$N,3, FALSE) &amp; ",""" &amp; VLOOKUP(DI$1,Data!$L:$M,2, FALSE) &amp; """;"   )             )</f>
        <v/>
      </c>
      <c r="DJ45" t="str">
        <f>IF(Data!$L46=DJ$1, "",             IF(ISERR(SEARCH(DJ$1,Data!$H46)),        "",          ";" &amp; VLOOKUP(DJ$1,Data!$L:$N,3, FALSE) &amp; ",""" &amp; VLOOKUP(DJ$1,Data!$L:$M,2, FALSE) &amp; """;"   )             )</f>
        <v/>
      </c>
      <c r="DK45" t="str">
        <f>IF(Data!$L46=DK$1, "",             IF(ISERR(SEARCH(DK$1,Data!$H46)),        "",          ";" &amp; VLOOKUP(DK$1,Data!$L:$N,3, FALSE) &amp; ",""" &amp; VLOOKUP(DK$1,Data!$L:$M,2, FALSE) &amp; """;"   )             )</f>
        <v/>
      </c>
      <c r="DL45" t="str">
        <f>IF(Data!$L46=DL$1, "",             IF(ISERR(SEARCH(DL$1,Data!$H46)),        "",          ";" &amp; VLOOKUP(DL$1,Data!$L:$N,3, FALSE) &amp; ",""" &amp; VLOOKUP(DL$1,Data!$L:$M,2, FALSE) &amp; """;"   )             )</f>
        <v/>
      </c>
      <c r="DM45" t="str">
        <f>IF(Data!$L46=DM$1, "",             IF(ISERR(SEARCH(DM$1,Data!$H46)),        "",          ";" &amp; VLOOKUP(DM$1,Data!$L:$N,3, FALSE) &amp; ",""" &amp; VLOOKUP(DM$1,Data!$L:$M,2, FALSE) &amp; """;"   )             )</f>
        <v/>
      </c>
      <c r="DN45" t="str">
        <f>IF(Data!$L46=DN$1, "",             IF(ISERR(SEARCH(DN$1,Data!$H46)),        "",          ";" &amp; VLOOKUP(DN$1,Data!$L:$N,3, FALSE) &amp; ",""" &amp; VLOOKUP(DN$1,Data!$L:$M,2, FALSE) &amp; """;"   )             )</f>
        <v/>
      </c>
      <c r="DO45" t="str">
        <f>IF(Data!$L46=DO$1, "",             IF(ISERR(SEARCH(DO$1,Data!$H46)),        "",          ";" &amp; VLOOKUP(DO$1,Data!$L:$N,3, FALSE) &amp; ",""" &amp; VLOOKUP(DO$1,Data!$L:$M,2, FALSE) &amp; """;"   )             )</f>
        <v/>
      </c>
      <c r="DP45" t="str">
        <f>IF(Data!$L46=DP$1, "",             IF(ISERR(SEARCH(DP$1,Data!$H46)),        "",          ";" &amp; VLOOKUP(DP$1,Data!$L:$N,3, FALSE) &amp; ",""" &amp; VLOOKUP(DP$1,Data!$L:$M,2, FALSE) &amp; """;"   )             )</f>
        <v/>
      </c>
      <c r="DQ45" t="str">
        <f>IF(Data!$L46=DQ$1, "",             IF(ISERR(SEARCH(DQ$1,Data!$H46)),        "",          ";" &amp; VLOOKUP(DQ$1,Data!$L:$N,3, FALSE) &amp; ",""" &amp; VLOOKUP(DQ$1,Data!$L:$M,2, FALSE) &amp; """;"   )             )</f>
        <v/>
      </c>
      <c r="DR45" t="str">
        <f>IF(Data!$L46=DR$1, "",             IF(ISERR(SEARCH(DR$1,Data!$H46)),        "",          ";" &amp; VLOOKUP(DR$1,Data!$L:$N,3, FALSE) &amp; ",""" &amp; VLOOKUP(DR$1,Data!$L:$M,2, FALSE) &amp; """;"   )             )</f>
        <v/>
      </c>
      <c r="DS45" t="str">
        <f>IF(Data!$L46=DS$1, "",             IF(ISERR(SEARCH(DS$1,Data!$H46)),        "",          ";" &amp; VLOOKUP(DS$1,Data!$L:$N,3, FALSE) &amp; ",""" &amp; VLOOKUP(DS$1,Data!$L:$M,2, FALSE) &amp; """;"   )             )</f>
        <v/>
      </c>
      <c r="DT45" t="str">
        <f>IF(Data!$L46=DT$1, "",             IF(ISERR(SEARCH(DT$1,Data!$H46)),        "",          ";" &amp; VLOOKUP(DT$1,Data!$L:$N,3, FALSE) &amp; ",""" &amp; VLOOKUP(DT$1,Data!$L:$M,2, FALSE) &amp; """;"   )             )</f>
        <v/>
      </c>
      <c r="DU45" t="str">
        <f>IF(Data!$L46=DU$1, "",             IF(ISERR(SEARCH(DU$1,Data!$H46)),        "",          ";" &amp; VLOOKUP(DU$1,Data!$L:$N,3, FALSE) &amp; ",""" &amp; VLOOKUP(DU$1,Data!$L:$M,2, FALSE) &amp; """;"   )             )</f>
        <v/>
      </c>
      <c r="DV45" t="str">
        <f>IF(Data!$L46=DV$1, "",             IF(ISERR(SEARCH(DV$1,Data!$H46)),        "",          ";" &amp; VLOOKUP(DV$1,Data!$L:$N,3, FALSE) &amp; ",""" &amp; VLOOKUP(DV$1,Data!$L:$M,2, FALSE) &amp; """;"   )             )</f>
        <v/>
      </c>
      <c r="DW45" t="str">
        <f>IF(Data!$L46=DW$1, "",             IF(ISERR(SEARCH(DW$1,Data!$H46)),        "",          ";" &amp; VLOOKUP(DW$1,Data!$L:$N,3, FALSE) &amp; ",""" &amp; VLOOKUP(DW$1,Data!$L:$M,2, FALSE) &amp; """;"   )             )</f>
        <v/>
      </c>
      <c r="DX45" t="str">
        <f>IF(Data!$L46=DX$1, "",             IF(ISERR(SEARCH(DX$1,Data!$H46)),        "",          ";" &amp; VLOOKUP(DX$1,Data!$L:$N,3, FALSE) &amp; ",""" &amp; VLOOKUP(DX$1,Data!$L:$M,2, FALSE) &amp; """;"   )             )</f>
        <v/>
      </c>
      <c r="DY45" t="str">
        <f>IF(Data!$L46=DY$1, "",             IF(ISERR(SEARCH(DY$1,Data!$H46)),        "",          ";" &amp; VLOOKUP(DY$1,Data!$L:$N,3, FALSE) &amp; ",""" &amp; VLOOKUP(DY$1,Data!$L:$M,2, FALSE) &amp; """;"   )             )</f>
        <v/>
      </c>
      <c r="DZ45" t="str">
        <f>IF(Data!$L46=DZ$1, "",             IF(ISERR(SEARCH(DZ$1,Data!$H46)),        "",          ";" &amp; VLOOKUP(DZ$1,Data!$L:$N,3, FALSE) &amp; ",""" &amp; VLOOKUP(DZ$1,Data!$L:$M,2, FALSE) &amp; """;"   )             )</f>
        <v/>
      </c>
      <c r="EA45" t="str">
        <f>IF(Data!$L46=EA$1, "",             IF(ISERR(SEARCH(EA$1,Data!$H46)),        "",          ";" &amp; VLOOKUP(EA$1,Data!$L:$N,3, FALSE) &amp; ",""" &amp; VLOOKUP(EA$1,Data!$L:$M,2, FALSE) &amp; """;"   )             )</f>
        <v/>
      </c>
      <c r="EB45" t="str">
        <f>IF(Data!$L46=EB$1, "",             IF(ISERR(SEARCH(EB$1,Data!$H46)),        "",          ";" &amp; VLOOKUP(EB$1,Data!$L:$N,3, FALSE) &amp; ",""" &amp; VLOOKUP(EB$1,Data!$L:$M,2, FALSE) &amp; """;"   )             )</f>
        <v/>
      </c>
      <c r="EC45" t="str">
        <f>IF(Data!$L46=EC$1, "",             IF(ISERR(SEARCH(EC$1,Data!$H46)),        "",          ";" &amp; VLOOKUP(EC$1,Data!$L:$N,3, FALSE) &amp; ",""" &amp; VLOOKUP(EC$1,Data!$L:$M,2, FALSE) &amp; """;"   )             )</f>
        <v/>
      </c>
      <c r="ED45" t="str">
        <f>IF(Data!$L46=ED$1, "",             IF(ISERR(SEARCH(ED$1,Data!$H46)),        "",          ";" &amp; VLOOKUP(ED$1,Data!$L:$N,3, FALSE) &amp; ",""" &amp; VLOOKUP(ED$1,Data!$L:$M,2, FALSE) &amp; """;"   )             )</f>
        <v/>
      </c>
      <c r="EE45" t="str">
        <f>IF(Data!$L46=EE$1, "",             IF(ISERR(SEARCH(EE$1,Data!$H46)),        "",          ";" &amp; VLOOKUP(EE$1,Data!$L:$N,3, FALSE) &amp; ",""" &amp; VLOOKUP(EE$1,Data!$L:$M,2, FALSE) &amp; """;"   )             )</f>
        <v/>
      </c>
      <c r="EF45" t="str">
        <f>IF(Data!$L46=EF$1, "",             IF(ISERR(SEARCH(EF$1,Data!$H46)),        "",          ";" &amp; VLOOKUP(EF$1,Data!$L:$N,3, FALSE) &amp; ",""" &amp; VLOOKUP(EF$1,Data!$L:$M,2, FALSE) &amp; """;"   )             )</f>
        <v/>
      </c>
      <c r="EG45" t="str">
        <f>IF(Data!$L46=EG$1, "",             IF(ISERR(SEARCH(EG$1,Data!$H46)),        "",          ";" &amp; VLOOKUP(EG$1,Data!$L:$N,3, FALSE) &amp; ",""" &amp; VLOOKUP(EG$1,Data!$L:$M,2, FALSE) &amp; """;"   )             )</f>
        <v/>
      </c>
      <c r="EH45" t="str">
        <f>IF(Data!$L46=EH$1, "",             IF(ISERR(SEARCH(EH$1,Data!$H46)),        "",          ";" &amp; VLOOKUP(EH$1,Data!$L:$N,3, FALSE) &amp; ",""" &amp; VLOOKUP(EH$1,Data!$L:$M,2, FALSE) &amp; """;"   )             )</f>
        <v/>
      </c>
      <c r="EI45" t="str">
        <f>IF(Data!$L46=EI$1, "",             IF(ISERR(SEARCH(EI$1,Data!$H46)),        "",          ";" &amp; VLOOKUP(EI$1,Data!$L:$N,3, FALSE) &amp; ",""" &amp; VLOOKUP(EI$1,Data!$L:$M,2, FALSE) &amp; """;"   )             )</f>
        <v/>
      </c>
      <c r="EJ45" t="str">
        <f>IF(Data!$L46=EJ$1, "",             IF(ISERR(SEARCH(EJ$1,Data!$H46)),        "",          ";" &amp; VLOOKUP(EJ$1,Data!$L:$N,3, FALSE) &amp; ",""" &amp; VLOOKUP(EJ$1,Data!$L:$M,2, FALSE) &amp; """;"   )             )</f>
        <v/>
      </c>
      <c r="EK45" t="str">
        <f>IF(Data!$L46=EK$1, "",             IF(ISERR(SEARCH(EK$1,Data!$H46)),        "",          ";" &amp; VLOOKUP(EK$1,Data!$L:$N,3, FALSE) &amp; ",""" &amp; VLOOKUP(EK$1,Data!$L:$M,2, FALSE) &amp; """;"   )             )</f>
        <v/>
      </c>
      <c r="EL45" t="str">
        <f>IF(Data!$L46=EL$1, "",             IF(ISERR(SEARCH(EL$1,Data!$H46)),        "",          ";" &amp; VLOOKUP(EL$1,Data!$L:$N,3, FALSE) &amp; ",""" &amp; VLOOKUP(EL$1,Data!$L:$M,2, FALSE) &amp; """;"   )             )</f>
        <v/>
      </c>
      <c r="EM45" t="str">
        <f>IF(Data!$L46=EM$1, "",             IF(ISERR(SEARCH(EM$1,Data!$H46)),        "",          ";" &amp; VLOOKUP(EM$1,Data!$L:$N,3, FALSE) &amp; ",""" &amp; VLOOKUP(EM$1,Data!$L:$M,2, FALSE) &amp; """;"   )             )</f>
        <v/>
      </c>
      <c r="EN45" t="str">
        <f>IF(Data!$L46=EN$1, "",             IF(ISERR(SEARCH(EN$1,Data!$H46)),        "",          ";" &amp; VLOOKUP(EN$1,Data!$L:$N,3, FALSE) &amp; ",""" &amp; VLOOKUP(EN$1,Data!$L:$M,2, FALSE) &amp; """;"   )             )</f>
        <v/>
      </c>
      <c r="EO45" t="str">
        <f>IF(Data!$L46=EO$1, "",             IF(ISERR(SEARCH(EO$1,Data!$H46)),        "",          ";" &amp; VLOOKUP(EO$1,Data!$L:$N,3, FALSE) &amp; ",""" &amp; VLOOKUP(EO$1,Data!$L:$M,2, FALSE) &amp; """;"   )             )</f>
        <v/>
      </c>
      <c r="EP45" t="str">
        <f>IF(Data!$L46=EP$1, "",             IF(ISERR(SEARCH(EP$1,Data!$H46)),        "",          ";" &amp; VLOOKUP(EP$1,Data!$L:$N,3, FALSE) &amp; ",""" &amp; VLOOKUP(EP$1,Data!$L:$M,2, FALSE) &amp; """;"   )             )</f>
        <v/>
      </c>
      <c r="EQ45" t="str">
        <f>IF(Data!$L46=EQ$1, "",             IF(ISERR(SEARCH(EQ$1,Data!$H46)),        "",          ";" &amp; VLOOKUP(EQ$1,Data!$L:$N,3, FALSE) &amp; ",""" &amp; VLOOKUP(EQ$1,Data!$L:$M,2, FALSE) &amp; """;"   )             )</f>
        <v/>
      </c>
      <c r="ER45" t="str">
        <f>IF(Data!$L46=ER$1, "",             IF(ISERR(SEARCH(ER$1,Data!$H46)),        "",          ";" &amp; VLOOKUP(ER$1,Data!$L:$N,3, FALSE) &amp; ",""" &amp; VLOOKUP(ER$1,Data!$L:$M,2, FALSE) &amp; """;"   )             )</f>
        <v/>
      </c>
      <c r="ES45" t="str">
        <f>IF(Data!$L46=ES$1, "",             IF(ISERR(SEARCH(ES$1,Data!$H46)),        "",          ";" &amp; VLOOKUP(ES$1,Data!$L:$N,3, FALSE) &amp; ",""" &amp; VLOOKUP(ES$1,Data!$L:$M,2, FALSE) &amp; """;"   )             )</f>
        <v/>
      </c>
      <c r="ET45" t="str">
        <f>IF(Data!$L46=ET$1, "",             IF(ISERR(SEARCH(ET$1,Data!$H46)),        "",          ";" &amp; VLOOKUP(ET$1,Data!$L:$N,3, FALSE) &amp; ",""" &amp; VLOOKUP(ET$1,Data!$L:$M,2, FALSE) &amp; """;"   )             )</f>
        <v/>
      </c>
      <c r="EU45" t="str">
        <f>IF(Data!$L46=EU$1, "",             IF(ISERR(SEARCH(EU$1,Data!$H46)),        "",          ";" &amp; VLOOKUP(EU$1,Data!$L:$N,3, FALSE) &amp; ",""" &amp; VLOOKUP(EU$1,Data!$L:$M,2, FALSE) &amp; """;"   )             )</f>
        <v/>
      </c>
      <c r="EV45" t="str">
        <f>IF(Data!$L46=EV$1, "",             IF(ISERR(SEARCH(EV$1,Data!$H46)),        "",          ";" &amp; VLOOKUP(EV$1,Data!$L:$N,3, FALSE) &amp; ",""" &amp; VLOOKUP(EV$1,Data!$L:$M,2, FALSE) &amp; """;"   )             )</f>
        <v/>
      </c>
      <c r="EW45" t="str">
        <f>IF(Data!$L46=EW$1, "",             IF(ISERR(SEARCH(EW$1,Data!$H46)),        "",          ";" &amp; VLOOKUP(EW$1,Data!$L:$N,3, FALSE) &amp; ",""" &amp; VLOOKUP(EW$1,Data!$L:$M,2, FALSE) &amp; """;"   )             )</f>
        <v/>
      </c>
      <c r="EX45" t="str">
        <f>IF(Data!$L46=EX$1, "",             IF(ISERR(SEARCH(EX$1,Data!$H46)),        "",          ";" &amp; VLOOKUP(EX$1,Data!$L:$N,3, FALSE) &amp; ",""" &amp; VLOOKUP(EX$1,Data!$L:$M,2, FALSE) &amp; """;"   )             )</f>
        <v/>
      </c>
      <c r="EY45" t="str">
        <f>IF(Data!$L46=EY$1, "",             IF(ISERR(SEARCH(EY$1,Data!$H46)),        "",          ";" &amp; VLOOKUP(EY$1,Data!$L:$N,3, FALSE) &amp; ",""" &amp; VLOOKUP(EY$1,Data!$L:$M,2, FALSE) &amp; """;"   )             )</f>
        <v/>
      </c>
      <c r="EZ45" t="str">
        <f>IF(Data!$L46=EZ$1, "",             IF(ISERR(SEARCH(EZ$1,Data!$H46)),        "",          ";" &amp; VLOOKUP(EZ$1,Data!$L:$N,3, FALSE) &amp; ",""" &amp; VLOOKUP(EZ$1,Data!$L:$M,2, FALSE) &amp; """;"   )             )</f>
        <v/>
      </c>
      <c r="FA45" t="str">
        <f>IF(Data!$L46=FA$1, "",             IF(ISERR(SEARCH(FA$1,Data!$H46)),        "",          ";" &amp; VLOOKUP(FA$1,Data!$L:$N,3, FALSE) &amp; ",""" &amp; VLOOKUP(FA$1,Data!$L:$M,2, FALSE) &amp; """;"   )             )</f>
        <v/>
      </c>
      <c r="FB45" t="str">
        <f>IF(Data!$L46=FB$1, "",             IF(ISERR(SEARCH(FB$1,Data!$H46)),        "",          ";" &amp; VLOOKUP(FB$1,Data!$L:$N,3, FALSE) &amp; ",""" &amp; VLOOKUP(FB$1,Data!$L:$M,2, FALSE) &amp; """;"   )             )</f>
        <v/>
      </c>
      <c r="FC45" t="str">
        <f>IF(Data!$L46=FC$1, "",             IF(ISERR(SEARCH(FC$1,Data!$H46)),        "",          ";" &amp; VLOOKUP(FC$1,Data!$L:$N,3, FALSE) &amp; ",""" &amp; VLOOKUP(FC$1,Data!$L:$M,2, FALSE) &amp; """;"   )             )</f>
        <v/>
      </c>
      <c r="FD45" t="str">
        <f>IF(Data!$L46=FD$1, "",             IF(ISERR(SEARCH(FD$1,Data!$H46)),        "",          ";" &amp; VLOOKUP(FD$1,Data!$L:$N,3, FALSE) &amp; ",""" &amp; VLOOKUP(FD$1,Data!$L:$M,2, FALSE) &amp; """;"   )             )</f>
        <v/>
      </c>
      <c r="FE45" t="str">
        <f>IF(Data!$L46=FE$1, "",             IF(ISERR(SEARCH(FE$1,Data!$H46)),        "",          ";" &amp; VLOOKUP(FE$1,Data!$L:$N,3, FALSE) &amp; ",""" &amp; VLOOKUP(FE$1,Data!$L:$M,2, FALSE) &amp; """;"   )             )</f>
        <v/>
      </c>
      <c r="FF45" t="str">
        <f>IF(Data!$L46=FF$1, "",             IF(ISERR(SEARCH(FF$1,Data!$H46)),        "",          ";" &amp; VLOOKUP(FF$1,Data!$L:$N,3, FALSE) &amp; ",""" &amp; VLOOKUP(FF$1,Data!$L:$M,2, FALSE) &amp; """;"   )             )</f>
        <v/>
      </c>
      <c r="FG45" t="str">
        <f>IF(Data!$L46=FG$1, "",             IF(ISERR(SEARCH(FG$1,Data!$H46)),        "",          ";" &amp; VLOOKUP(FG$1,Data!$L:$N,3, FALSE) &amp; ",""" &amp; VLOOKUP(FG$1,Data!$L:$M,2, FALSE) &amp; """;"   )             )</f>
        <v/>
      </c>
      <c r="FH45" t="str">
        <f>IF(Data!$L46=FH$1, "",             IF(ISERR(SEARCH(FH$1,Data!$H46)),        "",          ";" &amp; VLOOKUP(FH$1,Data!$L:$N,3, FALSE) &amp; ",""" &amp; VLOOKUP(FH$1,Data!$L:$M,2, FALSE) &amp; """;"   )             )</f>
        <v/>
      </c>
      <c r="FI45" t="str">
        <f>IF(Data!$L46=FI$1, "",             IF(ISERR(SEARCH(FI$1,Data!$H46)),        "",          ";" &amp; VLOOKUP(FI$1,Data!$L:$N,3, FALSE) &amp; ",""" &amp; VLOOKUP(FI$1,Data!$L:$M,2, FALSE) &amp; """;"   )             )</f>
        <v/>
      </c>
      <c r="FJ45" t="str">
        <f>IF(Data!$L46=FJ$1, "",             IF(ISERR(SEARCH(FJ$1,Data!$H46)),        "",          ";" &amp; VLOOKUP(FJ$1,Data!$L:$N,3, FALSE) &amp; ",""" &amp; VLOOKUP(FJ$1,Data!$L:$M,2, FALSE) &amp; """;"   )             )</f>
        <v/>
      </c>
      <c r="FK45" t="str">
        <f>IF(Data!$L46=FK$1, "",             IF(ISERR(SEARCH(FK$1,Data!$H46)),        "",          ";" &amp; VLOOKUP(FK$1,Data!$L:$N,3, FALSE) &amp; ",""" &amp; VLOOKUP(FK$1,Data!$L:$M,2, FALSE) &amp; """;"   )             )</f>
        <v/>
      </c>
      <c r="FL45" t="str">
        <f>IF(Data!$L46=FL$1, "",             IF(ISERR(SEARCH(FL$1,Data!$H46)),        "",          ";" &amp; VLOOKUP(FL$1,Data!$L:$N,3, FALSE) &amp; ",""" &amp; VLOOKUP(FL$1,Data!$L:$M,2, FALSE) &amp; """;"   )             )</f>
        <v/>
      </c>
      <c r="FM45" t="str">
        <f>IF(Data!$L46=FM$1, "",             IF(ISERR(SEARCH(FM$1,Data!$H46)),        "",          ";" &amp; VLOOKUP(FM$1,Data!$L:$N,3, FALSE) &amp; ",""" &amp; VLOOKUP(FM$1,Data!$L:$M,2, FALSE) &amp; """;"   )             )</f>
        <v/>
      </c>
      <c r="FN45" t="str">
        <f>IF(Data!$L46=FN$1, "",             IF(ISERR(SEARCH(FN$1,Data!$H46)),        "",          ";" &amp; VLOOKUP(FN$1,Data!$L:$N,3, FALSE) &amp; ",""" &amp; VLOOKUP(FN$1,Data!$L:$M,2, FALSE) &amp; """;"   )             )</f>
        <v/>
      </c>
      <c r="FO45" t="str">
        <f>IF(Data!$L46=FO$1, "",             IF(ISERR(SEARCH(FO$1,Data!$H46)),        "",          ";" &amp; VLOOKUP(FO$1,Data!$L:$N,3, FALSE) &amp; ",""" &amp; VLOOKUP(FO$1,Data!$L:$M,2, FALSE) &amp; """;"   )             )</f>
        <v/>
      </c>
      <c r="FP45" t="str">
        <f>IF(Data!$L46=FP$1, "",             IF(ISERR(SEARCH(FP$1,Data!$H46)),        "",          ";" &amp; VLOOKUP(FP$1,Data!$L:$N,3, FALSE) &amp; ",""" &amp; VLOOKUP(FP$1,Data!$L:$M,2, FALSE) &amp; """;"   )             )</f>
        <v/>
      </c>
      <c r="FQ45" t="str">
        <f>IF(Data!$L46=FQ$1, "",             IF(ISERR(SEARCH(FQ$1,Data!$H46)),        "",          ";" &amp; VLOOKUP(FQ$1,Data!$L:$N,3, FALSE) &amp; ",""" &amp; VLOOKUP(FQ$1,Data!$L:$M,2, FALSE) &amp; """;"   )             )</f>
        <v/>
      </c>
      <c r="FR45" t="str">
        <f>IF(Data!$L46=FR$1, "",             IF(ISERR(SEARCH(FR$1,Data!$H46)),        "",          ";" &amp; VLOOKUP(FR$1,Data!$L:$N,3, FALSE) &amp; ",""" &amp; VLOOKUP(FR$1,Data!$L:$M,2, FALSE) &amp; """;"   )             )</f>
        <v/>
      </c>
      <c r="FS45" t="str">
        <f>IF(Data!$L46=FS$1, "",             IF(ISERR(SEARCH(FS$1,Data!$H46)),        "",          ";" &amp; VLOOKUP(FS$1,Data!$L:$N,3, FALSE) &amp; ",""" &amp; VLOOKUP(FS$1,Data!$L:$M,2, FALSE) &amp; """;"   )             )</f>
        <v/>
      </c>
      <c r="FT45" t="str">
        <f>IF(Data!$L46=FT$1, "",             IF(ISERR(SEARCH(FT$1,Data!$H46)),        "",          ";" &amp; VLOOKUP(FT$1,Data!$L:$N,3, FALSE) &amp; ",""" &amp; VLOOKUP(FT$1,Data!$L:$M,2, FALSE) &amp; """;"   )             )</f>
        <v/>
      </c>
      <c r="FU45" t="str">
        <f>IF(Data!$L46=FU$1, "",             IF(ISERR(SEARCH(FU$1,Data!$H46)),        "",          ";" &amp; VLOOKUP(FU$1,Data!$L:$N,3, FALSE) &amp; ",""" &amp; VLOOKUP(FU$1,Data!$L:$M,2, FALSE) &amp; """;"   )             )</f>
        <v/>
      </c>
      <c r="FV45" t="str">
        <f>IF(Data!$L46=FV$1, "",             IF(ISERR(SEARCH(FV$1,Data!$H46)),        "",          ";" &amp; VLOOKUP(FV$1,Data!$L:$N,3, FALSE) &amp; ",""" &amp; VLOOKUP(FV$1,Data!$L:$M,2, FALSE) &amp; """;"   )             )</f>
        <v/>
      </c>
      <c r="FW45" t="str">
        <f>IF(Data!$L46=FW$1, "",             IF(ISERR(SEARCH(FW$1,Data!$H46)),        "",          ";" &amp; VLOOKUP(FW$1,Data!$L:$N,3, FALSE) &amp; ",""" &amp; VLOOKUP(FW$1,Data!$L:$M,2, FALSE) &amp; """;"   )             )</f>
        <v/>
      </c>
      <c r="FX45" t="str">
        <f>IF(Data!$L46=FX$1, "",             IF(ISERR(SEARCH(FX$1,Data!$H46)),        "",          ";" &amp; VLOOKUP(FX$1,Data!$L:$N,3, FALSE) &amp; ",""" &amp; VLOOKUP(FX$1,Data!$L:$M,2, FALSE) &amp; """;"   )             )</f>
        <v/>
      </c>
      <c r="FY45" t="str">
        <f>IF(Data!$L46=FY$1, "",             IF(ISERR(SEARCH(FY$1,Data!$H46)),        "",          ";" &amp; VLOOKUP(FY$1,Data!$L:$N,3, FALSE) &amp; ",""" &amp; VLOOKUP(FY$1,Data!$L:$M,2, FALSE) &amp; """;"   )             )</f>
        <v/>
      </c>
      <c r="FZ45" t="str">
        <f>IF(Data!$L46=FZ$1, "",             IF(ISERR(SEARCH(FZ$1,Data!$H46)),        "",          ";" &amp; VLOOKUP(FZ$1,Data!$L:$N,3, FALSE) &amp; ",""" &amp; VLOOKUP(FZ$1,Data!$L:$M,2, FALSE) &amp; """;"   )             )</f>
        <v/>
      </c>
      <c r="GA45" t="str">
        <f>IF(Data!$L46=GA$1, "",             IF(ISERR(SEARCH(GA$1,Data!$H46)),        "",          ";" &amp; VLOOKUP(GA$1,Data!$L:$N,3, FALSE) &amp; ",""" &amp; VLOOKUP(GA$1,Data!$L:$M,2, FALSE) &amp; """;"   )             )</f>
        <v/>
      </c>
      <c r="GB45" t="str">
        <f>IF(Data!$L46=GB$1, "",             IF(ISERR(SEARCH(GB$1,Data!$H46)),        "",          ";" &amp; VLOOKUP(GB$1,Data!$L:$N,3, FALSE) &amp; ",""" &amp; VLOOKUP(GB$1,Data!$L:$M,2, FALSE) &amp; """;"   )             )</f>
        <v/>
      </c>
      <c r="GC45" t="str">
        <f>IF(Data!$L46=GC$1, "",             IF(ISERR(SEARCH(GC$1,Data!$H46)),        "",          ";" &amp; VLOOKUP(GC$1,Data!$L:$N,3, FALSE) &amp; ",""" &amp; VLOOKUP(GC$1,Data!$L:$M,2, FALSE) &amp; """;"   )             )</f>
        <v/>
      </c>
      <c r="GD45" t="str">
        <f>IF(Data!$L46=GD$1, "",             IF(ISERR(SEARCH(GD$1,Data!$H46)),        "",          ";" &amp; VLOOKUP(GD$1,Data!$L:$N,3, FALSE) &amp; ",""" &amp; VLOOKUP(GD$1,Data!$L:$M,2, FALSE) &amp; """;"   )             )</f>
        <v/>
      </c>
      <c r="GE45" t="str">
        <f>IF(Data!$L46=GE$1, "",             IF(ISERR(SEARCH(GE$1,Data!$H46)),        "",          ";" &amp; VLOOKUP(GE$1,Data!$L:$N,3, FALSE) &amp; ",""" &amp; VLOOKUP(GE$1,Data!$L:$M,2, FALSE) &amp; """;"   )             )</f>
        <v/>
      </c>
      <c r="GF45" t="str">
        <f>IF(Data!$L46=GF$1, "",             IF(ISERR(SEARCH(GF$1,Data!$H46)),        "",          ";" &amp; VLOOKUP(GF$1,Data!$L:$N,3, FALSE) &amp; ",""" &amp; VLOOKUP(GF$1,Data!$L:$M,2, FALSE) &amp; """;"   )             )</f>
        <v/>
      </c>
      <c r="GG45" t="str">
        <f>IF(Data!$L46=GG$1, "",             IF(ISERR(SEARCH(GG$1,Data!$H46)),        "",          ";" &amp; VLOOKUP(GG$1,Data!$L:$N,3, FALSE) &amp; ",""" &amp; VLOOKUP(GG$1,Data!$L:$M,2, FALSE) &amp; """;"   )             )</f>
        <v/>
      </c>
      <c r="GH45" t="str">
        <f>IF(Data!$L46=GH$1, "",             IF(ISERR(SEARCH(GH$1,Data!$H46)),        "",          ";" &amp; VLOOKUP(GH$1,Data!$L:$N,3, FALSE) &amp; ",""" &amp; VLOOKUP(GH$1,Data!$L:$M,2, FALSE) &amp; """;"   )             )</f>
        <v/>
      </c>
      <c r="GI45" t="str">
        <f>IF(Data!$L46=GI$1, "",             IF(ISERR(SEARCH(GI$1,Data!$H46)),        "",          ";" &amp; VLOOKUP(GI$1,Data!$L:$N,3, FALSE) &amp; ",""" &amp; VLOOKUP(GI$1,Data!$L:$M,2, FALSE) &amp; """;"   )             )</f>
        <v/>
      </c>
      <c r="GJ45" t="str">
        <f>IF(Data!$L46=GJ$1, "",             IF(ISERR(SEARCH(GJ$1,Data!$H46)),        "",          ";" &amp; VLOOKUP(GJ$1,Data!$L:$N,3, FALSE) &amp; ",""" &amp; VLOOKUP(GJ$1,Data!$L:$M,2, FALSE) &amp; """;"   )             )</f>
        <v/>
      </c>
      <c r="GK45" t="str">
        <f>IF(Data!$L46=GK$1, "",             IF(ISERR(SEARCH(GK$1,Data!$H46)),        "",          ";" &amp; VLOOKUP(GK$1,Data!$L:$N,3, FALSE) &amp; ",""" &amp; VLOOKUP(GK$1,Data!$L:$M,2, FALSE) &amp; """;"   )             )</f>
        <v/>
      </c>
      <c r="GL45" t="str">
        <f>IF(Data!$L46=GL$1, "",             IF(ISERR(SEARCH(GL$1,Data!$H46)),        "",          ";" &amp; VLOOKUP(GL$1,Data!$L:$N,3, FALSE) &amp; ",""" &amp; VLOOKUP(GL$1,Data!$L:$M,2, FALSE) &amp; """;"   )             )</f>
        <v/>
      </c>
      <c r="GM45" t="str">
        <f>IF(Data!$L46=GM$1, "",             IF(ISERR(SEARCH(GM$1,Data!$H46)),        "",          ";" &amp; VLOOKUP(GM$1,Data!$L:$N,3, FALSE) &amp; ",""" &amp; VLOOKUP(GM$1,Data!$L:$M,2, FALSE) &amp; """;"   )             )</f>
        <v/>
      </c>
      <c r="GN45" t="str">
        <f>IF(Data!$L46=GN$1, "",             IF(ISERR(SEARCH(GN$1,Data!$H46)),        "",          ";" &amp; VLOOKUP(GN$1,Data!$L:$N,3, FALSE) &amp; ",""" &amp; VLOOKUP(GN$1,Data!$L:$M,2, FALSE) &amp; """;"   )             )</f>
        <v/>
      </c>
      <c r="GO45" t="str">
        <f>IF(Data!$L46=GO$1, "",             IF(ISERR(SEARCH(GO$1,Data!$H46)),        "",          ";" &amp; VLOOKUP(GO$1,Data!$L:$N,3, FALSE) &amp; ",""" &amp; VLOOKUP(GO$1,Data!$L:$M,2, FALSE) &amp; """;"   )             )</f>
        <v>;00000000-0000-0000-0000-000000000185,"HUMAN";</v>
      </c>
      <c r="GP45" t="str">
        <f>IF(Data!$L46=GP$1, "",             IF(ISERR(SEARCH(GP$1,Data!$H46)),        "",          ";" &amp; VLOOKUP(GP$1,Data!$L:$N,3, FALSE) &amp; ",""" &amp; VLOOKUP(GP$1,Data!$L:$M,2, FALSE) &amp; """;"   )             )</f>
        <v/>
      </c>
      <c r="GQ45" t="str">
        <f>IF(Data!$L46=GQ$1, "",             IF(ISERR(SEARCH(GQ$1,Data!$H46)),        "",          ";" &amp; VLOOKUP(GQ$1,Data!$L:$N,3, FALSE) &amp; ",""" &amp; VLOOKUP(GQ$1,Data!$L:$M,2, FALSE) &amp; """;"   )             )</f>
        <v/>
      </c>
      <c r="GR45" t="str">
        <f>IF(Data!$L46=GR$1, "",             IF(ISERR(SEARCH(GR$1,Data!$H46)),        "",          ";" &amp; VLOOKUP(GR$1,Data!$L:$N,3, FALSE) &amp; ",""" &amp; VLOOKUP(GR$1,Data!$L:$M,2, FALSE) &amp; """;"   )             )</f>
        <v/>
      </c>
      <c r="GS45" t="str">
        <f>IF(Data!$L46=GS$1, "",             IF(ISERR(SEARCH(GS$1,Data!$H46)),        "",          ";" &amp; VLOOKUP(GS$1,Data!$L:$N,3, FALSE) &amp; ",""" &amp; VLOOKUP(GS$1,Data!$L:$M,2, FALSE) &amp; """;"   )             )</f>
        <v/>
      </c>
      <c r="GT45" t="str">
        <f>IF(Data!$L46=GT$1, "",             IF(ISERR(SEARCH(GT$1,Data!$H46)),        "",          ";" &amp; VLOOKUP(GT$1,Data!$L:$N,3, FALSE) &amp; ",""" &amp; VLOOKUP(GT$1,Data!$L:$M,2, FALSE) &amp; """;"   )             )</f>
        <v/>
      </c>
      <c r="GU45" t="str">
        <f>IF(Data!$L46=GU$1, "",             IF(ISERR(SEARCH(GU$1,Data!$H46)),        "",          ";" &amp; VLOOKUP(GU$1,Data!$L:$N,3, FALSE) &amp; ",""" &amp; VLOOKUP(GU$1,Data!$L:$M,2, FALSE) &amp; """;"   )             )</f>
        <v/>
      </c>
      <c r="GV45" t="str">
        <f>IF(Data!$L46=GV$1, "",             IF(ISERR(SEARCH(GV$1,Data!$H46)),        "",          ";" &amp; VLOOKUP(GV$1,Data!$L:$N,3, FALSE) &amp; ",""" &amp; VLOOKUP(GV$1,Data!$L:$M,2, FALSE) &amp; """;"   )             )</f>
        <v/>
      </c>
      <c r="GW45" t="str">
        <f>IF(Data!$L46=GW$1, "",             IF(ISERR(SEARCH(GW$1,Data!$H46)),        "",          ";" &amp; VLOOKUP(GW$1,Data!$L:$N,3, FALSE) &amp; ",""" &amp; VLOOKUP(GW$1,Data!$L:$M,2, FALSE) &amp; """;"   )             )</f>
        <v/>
      </c>
      <c r="GX45" t="str">
        <f>IF(Data!$L46=GX$1, "",             IF(ISERR(SEARCH(GX$1,Data!$H46)),        "",          ";" &amp; VLOOKUP(GX$1,Data!$L:$N,3, FALSE) &amp; ",""" &amp; VLOOKUP(GX$1,Data!$L:$M,2, FALSE) &amp; """;"   )             )</f>
        <v/>
      </c>
      <c r="GY45" t="str">
        <f>IF(Data!$L46=GY$1, "",             IF(ISERR(SEARCH(GY$1,Data!$H46)),        "",          ";" &amp; VLOOKUP(GY$1,Data!$L:$N,3, FALSE) &amp; ",""" &amp; VLOOKUP(GY$1,Data!$L:$M,2, FALSE) &amp; """;"   )             )</f>
        <v/>
      </c>
      <c r="GZ45" t="str">
        <f>IF(Data!$L46=GZ$1, "",             IF(ISERR(SEARCH(GZ$1,Data!$H46)),        "",          ";" &amp; VLOOKUP(GZ$1,Data!$L:$N,3, FALSE) &amp; ",""" &amp; VLOOKUP(GZ$1,Data!$L:$M,2, FALSE) &amp; """;"   )             )</f>
        <v/>
      </c>
      <c r="HA45" t="str">
        <f>IF(Data!$L46=HA$1, "",             IF(ISERR(SEARCH(HA$1,Data!$H46)),        "",          ";" &amp; VLOOKUP(HA$1,Data!$L:$N,3, FALSE) &amp; ",""" &amp; VLOOKUP(HA$1,Data!$L:$M,2, FALSE) &amp; """;"   )             )</f>
        <v/>
      </c>
      <c r="HB45" t="str">
        <f>IF(Data!$L46=HB$1, "",             IF(ISERR(SEARCH(HB$1,Data!$H46)),        "",          ";" &amp; VLOOKUP(HB$1,Data!$L:$N,3, FALSE) &amp; ",""" &amp; VLOOKUP(HB$1,Data!$L:$M,2, FALSE) &amp; """;"   )             )</f>
        <v/>
      </c>
      <c r="HC45" t="str">
        <f>IF(Data!$L46=HC$1, "",             IF(ISERR(SEARCH(HC$1,Data!$H46)),        "",          ";" &amp; VLOOKUP(HC$1,Data!$L:$N,3, FALSE) &amp; ",""" &amp; VLOOKUP(HC$1,Data!$L:$M,2, FALSE) &amp; """;"   )             )</f>
        <v/>
      </c>
      <c r="HD45" t="str">
        <f>IF(Data!$L46=HD$1, "",             IF(ISERR(SEARCH(HD$1,Data!$H46)),        "",          ";" &amp; VLOOKUP(HD$1,Data!$L:$N,3, FALSE) &amp; ",""" &amp; VLOOKUP(HD$1,Data!$L:$M,2, FALSE) &amp; """;"   )             )</f>
        <v/>
      </c>
      <c r="HE45" t="str">
        <f>IF(Data!$L46=HE$1, "",             IF(ISERR(SEARCH(HE$1,Data!$H46)),        "",          ";" &amp; VLOOKUP(HE$1,Data!$L:$N,3, FALSE) &amp; ",""" &amp; VLOOKUP(HE$1,Data!$L:$M,2, FALSE) &amp; """;"   )             )</f>
        <v/>
      </c>
      <c r="HF45" t="str">
        <f>IF(Data!$L46=HF$1, "",             IF(ISERR(SEARCH(HF$1,Data!$H46)),        "",          ";" &amp; VLOOKUP(HF$1,Data!$L:$N,3, FALSE) &amp; ",""" &amp; VLOOKUP(HF$1,Data!$L:$M,2, FALSE) &amp; """;"   )             )</f>
        <v/>
      </c>
      <c r="HG45" t="str">
        <f>IF(Data!$L46=HG$1, "",             IF(ISERR(SEARCH(HG$1,Data!$H46)),        "",          ";" &amp; VLOOKUP(HG$1,Data!$L:$N,3, FALSE) &amp; ",""" &amp; VLOOKUP(HG$1,Data!$L:$M,2, FALSE) &amp; """;"   )             )</f>
        <v/>
      </c>
      <c r="HH45" t="str">
        <f>IF(Data!$L46=HH$1, "",             IF(ISERR(SEARCH(HH$1,Data!$H46)),        "",          ";" &amp; VLOOKUP(HH$1,Data!$L:$N,3, FALSE) &amp; ",""" &amp; VLOOKUP(HH$1,Data!$L:$M,2, FALSE) &amp; """;"   )             )</f>
        <v/>
      </c>
      <c r="HI45" t="str">
        <f>IF(Data!$L46=HI$1, "",             IF(ISERR(SEARCH(HI$1,Data!$H46)),        "",          ";" &amp; VLOOKUP(HI$1,Data!$L:$N,3, FALSE) &amp; ",""" &amp; VLOOKUP(HI$1,Data!$L:$M,2, FALSE) &amp; """;"   )             )</f>
        <v/>
      </c>
      <c r="HJ45" t="str">
        <f>IF(Data!$L46=HJ$1, "",             IF(ISERR(SEARCH(HJ$1,Data!$H46)),        "",          ";" &amp; VLOOKUP(HJ$1,Data!$L:$N,3, FALSE) &amp; ",""" &amp; VLOOKUP(HJ$1,Data!$L:$M,2, FALSE) &amp; """;"   )             )</f>
        <v/>
      </c>
      <c r="HK45" t="str">
        <f>IF(Data!$L46=HK$1, "",             IF(ISERR(SEARCH(HK$1,Data!$H46)),        "",          ";" &amp; VLOOKUP(HK$1,Data!$L:$N,3, FALSE) &amp; ",""" &amp; VLOOKUP(HK$1,Data!$L:$M,2, FALSE) &amp; """;"   )             )</f>
        <v/>
      </c>
      <c r="HL45" t="str">
        <f>IF(Data!$L46=HL$1, "",             IF(ISERR(SEARCH(HL$1,Data!$H46)),        "",          ";" &amp; VLOOKUP(HL$1,Data!$L:$N,3, FALSE) &amp; ",""" &amp; VLOOKUP(HL$1,Data!$L:$M,2, FALSE) &amp; """;"   )             )</f>
        <v/>
      </c>
      <c r="HM45" t="str">
        <f>IF(Data!$L46=HM$1, "",             IF(ISERR(SEARCH(HM$1,Data!$H46)),        "",          ";" &amp; VLOOKUP(HM$1,Data!$L:$N,3, FALSE) &amp; ",""" &amp; VLOOKUP(HM$1,Data!$L:$M,2, FALSE) &amp; """;"   )             )</f>
        <v/>
      </c>
      <c r="HN45" t="str">
        <f>IF(Data!$L46=HN$1, "",             IF(ISERR(SEARCH(HN$1,Data!$H46)),        "",          ";" &amp; VLOOKUP(HN$1,Data!$L:$N,3, FALSE) &amp; ",""" &amp; VLOOKUP(HN$1,Data!$L:$M,2, FALSE) &amp; """;"   )             )</f>
        <v/>
      </c>
      <c r="HO45" t="str">
        <f>IF(Data!$L46=HO$1, "",             IF(ISERR(SEARCH(HO$1,Data!$H46)),        "",          ";" &amp; VLOOKUP(HO$1,Data!$L:$N,3, FALSE) &amp; ",""" &amp; VLOOKUP(HO$1,Data!$L:$M,2, FALSE) &amp; """;"   )             )</f>
        <v/>
      </c>
      <c r="HP45" t="str">
        <f>IF(Data!$L46=HP$1, "",             IF(ISERR(SEARCH(HP$1,Data!$H46)),        "",          ";" &amp; VLOOKUP(HP$1,Data!$L:$N,3, FALSE) &amp; ",""" &amp; VLOOKUP(HP$1,Data!$L:$M,2, FALSE) &amp; """;"   )             )</f>
        <v/>
      </c>
      <c r="HQ45" t="str">
        <f>IF(Data!$L46=HQ$1, "",             IF(ISERR(SEARCH(HQ$1,Data!$H46)),        "",          ";" &amp; VLOOKUP(HQ$1,Data!$L:$N,3, FALSE) &amp; ",""" &amp; VLOOKUP(HQ$1,Data!$L:$M,2, FALSE) &amp; """;"   )             )</f>
        <v/>
      </c>
      <c r="HR45" t="str">
        <f>IF(Data!$L46=HR$1, "",             IF(ISERR(SEARCH(HR$1,Data!$H46)),        "",          ";" &amp; VLOOKUP(HR$1,Data!$L:$N,3, FALSE) &amp; ",""" &amp; VLOOKUP(HR$1,Data!$L:$M,2, FALSE) &amp; """;"   )             )</f>
        <v/>
      </c>
      <c r="HS45" t="str">
        <f>IF(Data!$L46=HS$1, "",             IF(ISERR(SEARCH(HS$1,Data!$H46)),        "",          ";" &amp; VLOOKUP(HS$1,Data!$L:$N,3, FALSE) &amp; ",""" &amp; VLOOKUP(HS$1,Data!$L:$M,2, FALSE) &amp; """;"   )             )</f>
        <v/>
      </c>
      <c r="HT45" t="str">
        <f>IF(Data!$L46=HT$1, "",             IF(ISERR(SEARCH(HT$1,Data!$H46)),        "",          ";" &amp; VLOOKUP(HT$1,Data!$L:$N,3, FALSE) &amp; ",""" &amp; VLOOKUP(HT$1,Data!$L:$M,2, FALSE) &amp; """;"   )             )</f>
        <v/>
      </c>
      <c r="HU45" t="str">
        <f>IF(Data!$L46=HU$1, "",             IF(ISERR(SEARCH(HU$1,Data!$H46)),        "",          ";" &amp; VLOOKUP(HU$1,Data!$L:$N,3, FALSE) &amp; ",""" &amp; VLOOKUP(HU$1,Data!$L:$M,2, FALSE) &amp; """;"   )             )</f>
        <v/>
      </c>
      <c r="HV45" t="str">
        <f>IF(Data!$L46=HV$1, "",             IF(ISERR(SEARCH(HV$1,Data!$H46)),        "",          ";" &amp; VLOOKUP(HV$1,Data!$L:$N,3, FALSE) &amp; ",""" &amp; VLOOKUP(HV$1,Data!$L:$M,2, FALSE) &amp; """;"   )             )</f>
        <v/>
      </c>
      <c r="HW45" t="str">
        <f>IF(Data!$L46=HW$1, "",             IF(ISERR(SEARCH(HW$1,Data!$H46)),        "",          ";" &amp; VLOOKUP(HW$1,Data!$L:$N,3, FALSE) &amp; ",""" &amp; VLOOKUP(HW$1,Data!$L:$M,2, FALSE) &amp; """;"   )             )</f>
        <v/>
      </c>
      <c r="HX45" t="str">
        <f>IF(Data!$L46=HX$1, "",             IF(ISERR(SEARCH(HX$1,Data!$H46)),        "",          ";" &amp; VLOOKUP(HX$1,Data!$L:$N,3, FALSE) &amp; ",""" &amp; VLOOKUP(HX$1,Data!$L:$M,2, FALSE) &amp; """;"   )             )</f>
        <v/>
      </c>
      <c r="HY45" t="str">
        <f>IF(Data!$L46=HY$1, "",             IF(ISERR(SEARCH(HY$1,Data!$H46)),        "",          ";" &amp; VLOOKUP(HY$1,Data!$L:$N,3, FALSE) &amp; ",""" &amp; VLOOKUP(HY$1,Data!$L:$M,2, FALSE) &amp; """;"   )             )</f>
        <v/>
      </c>
      <c r="HZ45" t="str">
        <f>IF(Data!$L46=HZ$1, "",             IF(ISERR(SEARCH(HZ$1,Data!$H46)),        "",          ";" &amp; VLOOKUP(HZ$1,Data!$L:$N,3, FALSE) &amp; ",""" &amp; VLOOKUP(HZ$1,Data!$L:$M,2, FALSE) &amp; """;"   )             )</f>
        <v/>
      </c>
      <c r="IA45" t="str">
        <f>IF(Data!$L46=IA$1, "",             IF(ISERR(SEARCH(IA$1,Data!$H46)),        "",          ";" &amp; VLOOKUP(IA$1,Data!$L:$N,3, FALSE) &amp; ",""" &amp; VLOOKUP(IA$1,Data!$L:$M,2, FALSE) &amp; """;"   )             )</f>
        <v/>
      </c>
      <c r="IB45" t="str">
        <f>IF(Data!$L46=IB$1, "",             IF(ISERR(SEARCH(IB$1,Data!$H46)),        "",          ";" &amp; VLOOKUP(IB$1,Data!$L:$N,3, FALSE) &amp; ",""" &amp; VLOOKUP(IB$1,Data!$L:$M,2, FALSE) &amp; """;"   )             )</f>
        <v/>
      </c>
      <c r="IC45" t="str">
        <f>IF(Data!$L46=IC$1, "",             IF(ISERR(SEARCH(IC$1,Data!$H46)),        "",          ";" &amp; VLOOKUP(IC$1,Data!$L:$N,3, FALSE) &amp; ",""" &amp; VLOOKUP(IC$1,Data!$L:$M,2, FALSE) &amp; """;"   )             )</f>
        <v/>
      </c>
      <c r="ID45" t="str">
        <f>IF(Data!$L46=ID$1, "",             IF(ISERR(SEARCH(ID$1,Data!$H46)),        "",          ";" &amp; VLOOKUP(ID$1,Data!$L:$N,3, FALSE) &amp; ",""" &amp; VLOOKUP(ID$1,Data!$L:$M,2, FALSE) &amp; """;"   )             )</f>
        <v/>
      </c>
      <c r="IE45" t="str">
        <f>IF(Data!$L46=IE$1, "",             IF(ISERR(SEARCH(IE$1,Data!$H46)),        "",          ";" &amp; VLOOKUP(IE$1,Data!$L:$N,3, FALSE) &amp; ",""" &amp; VLOOKUP(IE$1,Data!$L:$M,2, FALSE) &amp; """;"   )             )</f>
        <v/>
      </c>
      <c r="IF45" t="str">
        <f>IF(Data!$L46=IF$1, "",             IF(ISERR(SEARCH(IF$1,Data!$H46)),        "",          ";" &amp; VLOOKUP(IF$1,Data!$L:$N,3, FALSE) &amp; ",""" &amp; VLOOKUP(IF$1,Data!$L:$M,2, FALSE) &amp; """;"   )             )</f>
        <v/>
      </c>
      <c r="IG45" t="str">
        <f>IF(Data!$L46=IG$1, "",             IF(ISERR(SEARCH(IG$1,Data!$H46)),        "",          ";" &amp; VLOOKUP(IG$1,Data!$L:$N,3, FALSE) &amp; ",""" &amp; VLOOKUP(IG$1,Data!$L:$M,2, FALSE) &amp; """;"   )             )</f>
        <v/>
      </c>
      <c r="IH45" t="str">
        <f>IF(Data!$L46=IH$1, "",             IF(ISERR(SEARCH(IH$1,Data!$H46)),        "",          ";" &amp; VLOOKUP(IH$1,Data!$L:$N,3, FALSE) &amp; ",""" &amp; VLOOKUP(IH$1,Data!$L:$M,2, FALSE) &amp; """;"   )             )</f>
        <v/>
      </c>
      <c r="II45" t="str">
        <f>IF(Data!$L46=II$1, "",             IF(ISERR(SEARCH(II$1,Data!$H46)),        "",          ";" &amp; VLOOKUP(II$1,Data!$L:$N,3, FALSE) &amp; ",""" &amp; VLOOKUP(II$1,Data!$L:$M,2, FALSE) &amp; """;"   )             )</f>
        <v/>
      </c>
    </row>
    <row r="46" spans="1:243" x14ac:dyDescent="0.3">
      <c r="A46" t="str">
        <f>Data!L47</f>
        <v>Joruus C'Baoth</v>
      </c>
      <c r="B46" s="15" t="str">
        <f>VLOOKUP(Tableau36[[#This Row],[Character]],Data!L:N,3,FALSE)</f>
        <v>00000000-0000-0000-0000-000000000045</v>
      </c>
      <c r="C46" s="15" t="str">
        <f>VLOOKUP(Tableau36[[#This Row],[Character]],Data!L:M,2,FALSE)</f>
        <v>HUMAN</v>
      </c>
      <c r="D46" s="15" t="str">
        <f>SUBSTITUTE(     SUBSTITUTE(Tableau36[[#This Row],[character_id,character_type,friend_id,friend_type]],",""DROID""",""),    ",""HUMAN""", "")</f>
        <v>00000000-0000-0000-0000-000000000045,00000000-0000-0000-0000-000000000094/00000000-0000-0000-0000-000000000045,00000000-0000-0000-0000-000000000203</v>
      </c>
      <c r="E46" s="15" t="str">
        <f>IF(Tableau36[[#This Row],[With char''s id]] = "", "",    MID(Tableau36[[#This Row],[With char''s id]], 2, LEN(Tableau36[[#This Row],[With char''s id]])-1))</f>
        <v>00000000-0000-0000-0000-000000000045,"HUMAN",00000000-0000-0000-0000-000000000094,"HUMAN"/00000000-0000-0000-0000-000000000045,"HUMAN",00000000-0000-0000-0000-000000000203,"HUMAN"</v>
      </c>
      <c r="F46" s="15" t="str">
        <f>SUBSTITUTE(Tableau36[[#This Row],[List of friend''s id]],  "/",    "/" &amp; Tableau36[[#This Row],[Character''s id]] &amp; ",""" &amp; Tableau36[[#This Row],[Type]] &amp; """,")</f>
        <v>/00000000-0000-0000-0000-000000000045,"HUMAN",00000000-0000-0000-0000-000000000094,"HUMAN"/00000000-0000-0000-0000-000000000045,"HUMAN",00000000-0000-0000-0000-000000000203,"HUMAN"</v>
      </c>
      <c r="G46" t="str">
        <f>IF( Tableau36[[#This Row],[removed double semi-colon]]="", "", "/" &amp; MID(Tableau36[[#This Row],[removed double semi-colon]],2,LEN(Tableau36[[#This Row],[removed double semi-colon]]) - 2) )</f>
        <v>/00000000-0000-0000-0000-000000000094,"HUMAN"/00000000-0000-0000-0000-000000000203,"HUMAN"</v>
      </c>
      <c r="H46" t="str">
        <f>SUBSTITUTE(Tableau36[[#This Row],[Concatenation]],";;","/")</f>
        <v>;00000000-0000-0000-0000-000000000094,"HUMAN"/00000000-0000-0000-0000-000000000203,"HUMAN";</v>
      </c>
      <c r="I46" t="str">
        <f>friends!M46&amp; friends!N46&amp; friends!O46&amp; friends!P46&amp; friends!Q46&amp; friends!R46&amp; friends!S46&amp; friends!T46&amp; friends!U46&amp; friends!V46&amp; friends!W46&amp; friends!X46&amp; friends!Y46&amp; friends!Z46&amp; friends!AA46&amp; friends!AB46&amp; friends!AC46&amp; friends!AD46&amp; friends!AE46&amp; friends!AF46&amp; friends!AG46&amp; friends!AH46&amp; friends!AI46&amp; friends!AJ46&amp; friends!AK46&amp; friends!AL46&amp; friends!AM46&amp; friends!AN46&amp; friends!AO46&amp; friends!AP46&amp; friends!AQ46&amp; friends!AR46&amp; friends!AS46&amp; friends!AT46&amp; friends!AU46&amp; friends!AV46&amp; friends!AW46&amp; friends!AX46&amp; friends!AY46&amp; friends!AZ46&amp; friends!BA46&amp; friends!BB46&amp; friends!BC46&amp; friends!BD46&amp; friends!BE46&amp; friends!BF46&amp; friends!BG46&amp; friends!BH46&amp; friends!BI46&amp; friends!BJ46&amp; friends!BK46&amp; friends!BL46&amp; friends!BM46&amp; friends!BN46&amp; friends!BO46&amp; friends!BP46&amp; friends!BQ46&amp; friends!BR46&amp; friends!BS46&amp; friends!BT46&amp; friends!BU46&amp; friends!BV46&amp; friends!BW46&amp; friends!BX46&amp; friends!BY46&amp; friends!BZ46&amp; friends!CA46&amp; friends!CB46&amp; friends!CC46&amp; friends!CD46&amp; friends!CE46&amp; friends!CF46&amp; friends!CG46&amp; friends!CH46&amp; friends!CI46&amp; friends!CJ46&amp; friends!CK46&amp; friends!CL46&amp; friends!CM46&amp; friends!CN46&amp; friends!CO46&amp; friends!CP46&amp; friends!CQ46&amp; friends!CR46&amp; friends!CS46&amp; friends!CT46&amp; friends!CU46&amp; friends!CV46&amp; friends!CW46&amp; friends!CX46&amp; friends!CY46&amp; friends!CZ46&amp; friends!DA46&amp; friends!DB46&amp; friends!DC46&amp; friends!DD46&amp; friends!DE46&amp; friends!DF46&amp; friends!DG46&amp; friends!DH46&amp; friends!DI46&amp; friends!DJ46&amp; friends!DK46&amp; friends!DL46&amp; friends!DM46&amp; friends!DN46&amp; friends!DO46&amp; friends!DP46&amp; friends!DQ46&amp; friends!DR46&amp; friends!DS46&amp; friends!DT46&amp; friends!DU46&amp; friends!DV46&amp; friends!DW46&amp; friends!DX46&amp; friends!DY46&amp; friends!DZ46&amp; friends!EA46&amp; friends!EB46&amp; friends!EC46&amp; friends!ED46&amp; friends!EE46&amp; friends!EF46&amp; friends!EG46&amp; friends!EH46&amp; friends!EI46&amp; friends!EJ46&amp; friends!EK46&amp; friends!EL46&amp; friends!EM46&amp; friends!EN46&amp; friends!EO46&amp; friends!EP46&amp; friends!EQ46&amp; friends!ER46&amp; friends!ES46&amp; friends!ET46&amp; friends!EU46&amp; friends!EV46&amp; friends!EW46&amp; friends!EX46&amp; friends!EY46&amp; friends!EZ46&amp; friends!FA46&amp; friends!FB46&amp; friends!FC46&amp; friends!FD46&amp; friends!FE46&amp; friends!FF46&amp; friends!FG46&amp; friends!FH46&amp; friends!FI46&amp; friends!FJ46&amp; friends!FK46&amp; friends!FL46&amp; friends!FM46&amp; friends!FN46&amp; friends!FO46&amp; friends!FP46&amp; friends!FQ46&amp; friends!FR46&amp; friends!FS46&amp; friends!FT46&amp; friends!FU46&amp; friends!FV46&amp; friends!FW46&amp; friends!FX46&amp; friends!FY46&amp; friends!FZ46&amp; friends!GA46&amp; friends!GB46&amp; friends!GC46&amp; friends!GD46&amp; friends!GE46&amp; friends!GF46&amp; friends!GG46&amp; friends!GH46&amp; friends!GI46&amp; friends!GJ46&amp; friends!GK46&amp; friends!GL46&amp; friends!GM46&amp; friends!GN46&amp; friends!GO46&amp; friends!GP46&amp; friends!GQ46&amp; friends!GR46&amp; friends!GS46&amp; friends!GT46&amp; friends!GU46&amp; friends!GV46&amp; friends!GW46&amp; friends!GX46&amp; friends!GY46&amp; friends!GZ46&amp; friends!HA46&amp; friends!HB46&amp; friends!HC46&amp; friends!HD46&amp; friends!HE46&amp; friends!HF46&amp; friends!HG46&amp; friends!HH46&amp; friends!HI46&amp; friends!HJ46&amp; friends!HK46&amp; friends!HL46&amp; friends!HM46&amp; friends!HN46&amp; friends!HO46&amp; friends!HP46&amp; friends!HQ46&amp; friends!HR46&amp; friends!HS46&amp; friends!HT46&amp; friends!HU46&amp; friends!HV46&amp; friends!HW46&amp; friends!HX46&amp; friends!HY46&amp; friends!HZ46&amp; friends!IA46&amp; friends!IB46&amp; friends!IC46&amp; friends!ID46&amp; friends!IE46&amp; friends!IF46&amp; friends!IG46&amp; friends!IH46&amp; friends!II46</f>
        <v>;00000000-0000-0000-0000-000000000094,"HUMAN";;00000000-0000-0000-0000-000000000203,"HUMAN";</v>
      </c>
      <c r="M46" t="str">
        <f>IF(Data!$L47=M$1, "",             IF(ISERR(SEARCH(M$1,Data!$H47)),        "",          ";" &amp; VLOOKUP(M$1,Data!$L:$N,3, FALSE) &amp; ",""" &amp; VLOOKUP(M$1,Data!$L:$M,2, FALSE) &amp; """;"   )             )</f>
        <v/>
      </c>
      <c r="N46" t="str">
        <f>IF(Data!$L47=N$1, "",             IF(ISERR(SEARCH(N$1,Data!$H47)),        "",          ";" &amp; VLOOKUP(N$1,Data!$L:$N,3, FALSE) &amp; ",""" &amp; VLOOKUP(N$1,Data!$L:$M,2, FALSE) &amp; """;"   )             )</f>
        <v/>
      </c>
      <c r="O46" t="str">
        <f>IF(Data!$L47=O$1, "",             IF(ISERR(SEARCH(O$1,Data!$H47)),        "",          ";" &amp; VLOOKUP(O$1,Data!$L:$N,3, FALSE) &amp; ",""" &amp; VLOOKUP(O$1,Data!$L:$M,2, FALSE) &amp; """;"   )             )</f>
        <v/>
      </c>
      <c r="P46" t="str">
        <f>IF(Data!$L47=P$1, "",             IF(ISERR(SEARCH(P$1,Data!$H47)),        "",          ";" &amp; VLOOKUP(P$1,Data!$L:$N,3, FALSE) &amp; ",""" &amp; VLOOKUP(P$1,Data!$L:$M,2, FALSE) &amp; """;"   )             )</f>
        <v/>
      </c>
      <c r="Q46" t="str">
        <f>IF(Data!$L47=Q$1, "",             IF(ISERR(SEARCH(Q$1,Data!$H47)),        "",          ";" &amp; VLOOKUP(Q$1,Data!$L:$N,3, FALSE) &amp; ",""" &amp; VLOOKUP(Q$1,Data!$L:$M,2, FALSE) &amp; """;"   )             )</f>
        <v/>
      </c>
      <c r="R46" t="str">
        <f>IF(Data!$L47=R$1, "",             IF(ISERR(SEARCH(R$1,Data!$H47)),        "",          ";" &amp; VLOOKUP(R$1,Data!$L:$N,3, FALSE) &amp; ",""" &amp; VLOOKUP(R$1,Data!$L:$M,2, FALSE) &amp; """;"   )             )</f>
        <v/>
      </c>
      <c r="S46" t="str">
        <f>IF(Data!$L47=S$1, "",             IF(ISERR(SEARCH(S$1,Data!$H47)),        "",          ";" &amp; VLOOKUP(S$1,Data!$L:$N,3, FALSE) &amp; ",""" &amp; VLOOKUP(S$1,Data!$L:$M,2, FALSE) &amp; """;"   )             )</f>
        <v/>
      </c>
      <c r="T46" t="str">
        <f>IF(Data!$L47=T$1, "",             IF(ISERR(SEARCH(T$1,Data!$H47)),        "",          ";" &amp; VLOOKUP(T$1,Data!$L:$N,3, FALSE) &amp; ",""" &amp; VLOOKUP(T$1,Data!$L:$M,2, FALSE) &amp; """;"   )             )</f>
        <v/>
      </c>
      <c r="U46" t="str">
        <f>IF(Data!$L47=U$1, "",             IF(ISERR(SEARCH(U$1,Data!$H47)),        "",          ";" &amp; VLOOKUP(U$1,Data!$L:$N,3, FALSE) &amp; ",""" &amp; VLOOKUP(U$1,Data!$L:$M,2, FALSE) &amp; """;"   )             )</f>
        <v/>
      </c>
      <c r="V46" t="str">
        <f>IF(Data!$L47=V$1, "",             IF(ISERR(SEARCH(V$1,Data!$H47)),        "",          ";" &amp; VLOOKUP(V$1,Data!$L:$N,3, FALSE) &amp; ",""" &amp; VLOOKUP(V$1,Data!$L:$M,2, FALSE) &amp; """;"   )             )</f>
        <v/>
      </c>
      <c r="W46" t="str">
        <f>IF(Data!$L47=W$1, "",             IF(ISERR(SEARCH(W$1,Data!$H47)),        "",          ";" &amp; VLOOKUP(W$1,Data!$L:$N,3, FALSE) &amp; ",""" &amp; VLOOKUP(W$1,Data!$L:$M,2, FALSE) &amp; """;"   )             )</f>
        <v/>
      </c>
      <c r="X46" t="str">
        <f>IF(Data!$L47=X$1, "",             IF(ISERR(SEARCH(X$1,Data!$H47)),        "",          ";" &amp; VLOOKUP(X$1,Data!$L:$N,3, FALSE) &amp; ",""" &amp; VLOOKUP(X$1,Data!$L:$M,2, FALSE) &amp; """;"   )             )</f>
        <v/>
      </c>
      <c r="Y46" t="str">
        <f>IF(Data!$L47=Y$1, "",             IF(ISERR(SEARCH(Y$1,Data!$H47)),        "",          ";" &amp; VLOOKUP(Y$1,Data!$L:$N,3, FALSE) &amp; ",""" &amp; VLOOKUP(Y$1,Data!$L:$M,2, FALSE) &amp; """;"   )             )</f>
        <v/>
      </c>
      <c r="Z46" t="str">
        <f>IF(Data!$L47=Z$1, "",             IF(ISERR(SEARCH(Z$1,Data!$H47)),        "",          ";" &amp; VLOOKUP(Z$1,Data!$L:$N,3, FALSE) &amp; ",""" &amp; VLOOKUP(Z$1,Data!$L:$M,2, FALSE) &amp; """;"   )             )</f>
        <v/>
      </c>
      <c r="AA46" t="str">
        <f>IF(Data!$L47=AA$1, "",             IF(ISERR(SEARCH(AA$1,Data!$H47)),        "",          ";" &amp; VLOOKUP(AA$1,Data!$L:$N,3, FALSE) &amp; ",""" &amp; VLOOKUP(AA$1,Data!$L:$M,2, FALSE) &amp; """;"   )             )</f>
        <v/>
      </c>
      <c r="AB46" t="str">
        <f>IF(Data!$L47=AB$1, "",             IF(ISERR(SEARCH(AB$1,Data!$H47)),        "",          ";" &amp; VLOOKUP(AB$1,Data!$L:$N,3, FALSE) &amp; ",""" &amp; VLOOKUP(AB$1,Data!$L:$M,2, FALSE) &amp; """;"   )             )</f>
        <v/>
      </c>
      <c r="AC46" t="str">
        <f>IF(Data!$L47=AC$1, "",             IF(ISERR(SEARCH(AC$1,Data!$H47)),        "",          ";" &amp; VLOOKUP(AC$1,Data!$L:$N,3, FALSE) &amp; ",""" &amp; VLOOKUP(AC$1,Data!$L:$M,2, FALSE) &amp; """;"   )             )</f>
        <v/>
      </c>
      <c r="AD46" t="str">
        <f>IF(Data!$L47=AD$1, "",             IF(ISERR(SEARCH(AD$1,Data!$H47)),        "",          ";" &amp; VLOOKUP(AD$1,Data!$L:$N,3, FALSE) &amp; ",""" &amp; VLOOKUP(AD$1,Data!$L:$M,2, FALSE) &amp; """;"   )             )</f>
        <v/>
      </c>
      <c r="AE46" t="str">
        <f>IF(Data!$L47=AE$1, "",             IF(ISERR(SEARCH(AE$1,Data!$H47)),        "",          ";" &amp; VLOOKUP(AE$1,Data!$L:$N,3, FALSE) &amp; ",""" &amp; VLOOKUP(AE$1,Data!$L:$M,2, FALSE) &amp; """;"   )             )</f>
        <v/>
      </c>
      <c r="AF46" t="str">
        <f>IF(Data!$L47=AF$1, "",             IF(ISERR(SEARCH(AF$1,Data!$H47)),        "",          ";" &amp; VLOOKUP(AF$1,Data!$L:$N,3, FALSE) &amp; ",""" &amp; VLOOKUP(AF$1,Data!$L:$M,2, FALSE) &amp; """;"   )             )</f>
        <v/>
      </c>
      <c r="AG46" t="str">
        <f>IF(Data!$L47=AG$1, "",             IF(ISERR(SEARCH(AG$1,Data!$H47)),        "",          ";" &amp; VLOOKUP(AG$1,Data!$L:$N,3, FALSE) &amp; ",""" &amp; VLOOKUP(AG$1,Data!$L:$M,2, FALSE) &amp; """;"   )             )</f>
        <v/>
      </c>
      <c r="AH46" t="str">
        <f>IF(Data!$L47=AH$1, "",             IF(ISERR(SEARCH(AH$1,Data!$H47)),        "",          ";" &amp; VLOOKUP(AH$1,Data!$L:$N,3, FALSE) &amp; ",""" &amp; VLOOKUP(AH$1,Data!$L:$M,2, FALSE) &amp; """;"   )             )</f>
        <v/>
      </c>
      <c r="AI46" t="str">
        <f>IF(Data!$L47=AI$1, "",             IF(ISERR(SEARCH(AI$1,Data!$H47)),        "",          ";" &amp; VLOOKUP(AI$1,Data!$L:$N,3, FALSE) &amp; ",""" &amp; VLOOKUP(AI$1,Data!$L:$M,2, FALSE) &amp; """;"   )             )</f>
        <v/>
      </c>
      <c r="AJ46" t="str">
        <f>IF(Data!$L47=AJ$1, "",             IF(ISERR(SEARCH(AJ$1,Data!$H47)),        "",          ";" &amp; VLOOKUP(AJ$1,Data!$L:$N,3, FALSE) &amp; ",""" &amp; VLOOKUP(AJ$1,Data!$L:$M,2, FALSE) &amp; """;"   )             )</f>
        <v/>
      </c>
      <c r="AK46" t="str">
        <f>IF(Data!$L47=AK$1, "",             IF(ISERR(SEARCH(AK$1,Data!$H47)),        "",          ";" &amp; VLOOKUP(AK$1,Data!$L:$N,3, FALSE) &amp; ",""" &amp; VLOOKUP(AK$1,Data!$L:$M,2, FALSE) &amp; """;"   )             )</f>
        <v/>
      </c>
      <c r="AL46" t="str">
        <f>IF(Data!$L47=AL$1, "",             IF(ISERR(SEARCH(AL$1,Data!$H47)),        "",          ";" &amp; VLOOKUP(AL$1,Data!$L:$N,3, FALSE) &amp; ",""" &amp; VLOOKUP(AL$1,Data!$L:$M,2, FALSE) &amp; """;"   )             )</f>
        <v/>
      </c>
      <c r="AM46" t="str">
        <f>IF(Data!$L47=AM$1, "",             IF(ISERR(SEARCH(AM$1,Data!$H47)),        "",          ";" &amp; VLOOKUP(AM$1,Data!$L:$N,3, FALSE) &amp; ",""" &amp; VLOOKUP(AM$1,Data!$L:$M,2, FALSE) &amp; """;"   )             )</f>
        <v/>
      </c>
      <c r="AN46" t="str">
        <f>IF(Data!$L47=AN$1, "",             IF(ISERR(SEARCH(AN$1,Data!$H47)),        "",          ";" &amp; VLOOKUP(AN$1,Data!$L:$N,3, FALSE) &amp; ",""" &amp; VLOOKUP(AN$1,Data!$L:$M,2, FALSE) &amp; """;"   )             )</f>
        <v/>
      </c>
      <c r="AO46" t="str">
        <f>IF(Data!$L47=AO$1, "",             IF(ISERR(SEARCH(AO$1,Data!$H47)),        "",          ";" &amp; VLOOKUP(AO$1,Data!$L:$N,3, FALSE) &amp; ",""" &amp; VLOOKUP(AO$1,Data!$L:$M,2, FALSE) &amp; """;"   )             )</f>
        <v/>
      </c>
      <c r="AP46" t="str">
        <f>IF(Data!$L47=AP$1, "",             IF(ISERR(SEARCH(AP$1,Data!$H47)),        "",          ";" &amp; VLOOKUP(AP$1,Data!$L:$N,3, FALSE) &amp; ",""" &amp; VLOOKUP(AP$1,Data!$L:$M,2, FALSE) &amp; """;"   )             )</f>
        <v/>
      </c>
      <c r="AQ46" t="str">
        <f>IF(Data!$L47=AQ$1, "",             IF(ISERR(SEARCH(AQ$1,Data!$H47)),        "",          ";" &amp; VLOOKUP(AQ$1,Data!$L:$N,3, FALSE) &amp; ",""" &amp; VLOOKUP(AQ$1,Data!$L:$M,2, FALSE) &amp; """;"   )             )</f>
        <v/>
      </c>
      <c r="AR46" t="str">
        <f>IF(Data!$L47=AR$1, "",             IF(ISERR(SEARCH(AR$1,Data!$H47)),        "",          ";" &amp; VLOOKUP(AR$1,Data!$L:$N,3, FALSE) &amp; ",""" &amp; VLOOKUP(AR$1,Data!$L:$M,2, FALSE) &amp; """;"   )             )</f>
        <v/>
      </c>
      <c r="AS46" t="str">
        <f>IF(Data!$L47=AS$1, "",             IF(ISERR(SEARCH(AS$1,Data!$H47)),        "",          ";" &amp; VLOOKUP(AS$1,Data!$L:$N,3, FALSE) &amp; ",""" &amp; VLOOKUP(AS$1,Data!$L:$M,2, FALSE) &amp; """;"   )             )</f>
        <v/>
      </c>
      <c r="AT46" t="str">
        <f>IF(Data!$L47=AT$1, "",             IF(ISERR(SEARCH(AT$1,Data!$H47)),        "",          ";" &amp; VLOOKUP(AT$1,Data!$L:$N,3, FALSE) &amp; ",""" &amp; VLOOKUP(AT$1,Data!$L:$M,2, FALSE) &amp; """;"   )             )</f>
        <v/>
      </c>
      <c r="AU46" t="str">
        <f>IF(Data!$L47=AU$1, "",             IF(ISERR(SEARCH(AU$1,Data!$H47)),        "",          ";" &amp; VLOOKUP(AU$1,Data!$L:$N,3, FALSE) &amp; ",""" &amp; VLOOKUP(AU$1,Data!$L:$M,2, FALSE) &amp; """;"   )             )</f>
        <v/>
      </c>
      <c r="AV46" t="str">
        <f>IF(Data!$L47=AV$1, "",             IF(ISERR(SEARCH(AV$1,Data!$H47)),        "",          ";" &amp; VLOOKUP(AV$1,Data!$L:$N,3, FALSE) &amp; ",""" &amp; VLOOKUP(AV$1,Data!$L:$M,2, FALSE) &amp; """;"   )             )</f>
        <v/>
      </c>
      <c r="AW46" t="str">
        <f>IF(Data!$L47=AW$1, "",             IF(ISERR(SEARCH(AW$1,Data!$H47)),        "",          ";" &amp; VLOOKUP(AW$1,Data!$L:$N,3, FALSE) &amp; ",""" &amp; VLOOKUP(AW$1,Data!$L:$M,2, FALSE) &amp; """;"   )             )</f>
        <v/>
      </c>
      <c r="AX46" t="str">
        <f>IF(Data!$L47=AX$1, "",             IF(ISERR(SEARCH(AX$1,Data!$H47)),        "",          ";" &amp; VLOOKUP(AX$1,Data!$L:$N,3, FALSE) &amp; ",""" &amp; VLOOKUP(AX$1,Data!$L:$M,2, FALSE) &amp; """;"   )             )</f>
        <v/>
      </c>
      <c r="AY46" t="str">
        <f>IF(Data!$L47=AY$1, "",             IF(ISERR(SEARCH(AY$1,Data!$H47)),        "",          ";" &amp; VLOOKUP(AY$1,Data!$L:$N,3, FALSE) &amp; ",""" &amp; VLOOKUP(AY$1,Data!$L:$M,2, FALSE) &amp; """;"   )             )</f>
        <v/>
      </c>
      <c r="AZ46" t="str">
        <f>IF(Data!$L47=AZ$1, "",             IF(ISERR(SEARCH(AZ$1,Data!$H47)),        "",          ";" &amp; VLOOKUP(AZ$1,Data!$L:$N,3, FALSE) &amp; ",""" &amp; VLOOKUP(AZ$1,Data!$L:$M,2, FALSE) &amp; """;"   )             )</f>
        <v/>
      </c>
      <c r="BA46" t="str">
        <f>IF(Data!$L47=BA$1, "",             IF(ISERR(SEARCH(BA$1,Data!$H47)),        "",          ";" &amp; VLOOKUP(BA$1,Data!$L:$N,3, FALSE) &amp; ",""" &amp; VLOOKUP(BA$1,Data!$L:$M,2, FALSE) &amp; """;"   )             )</f>
        <v/>
      </c>
      <c r="BB46" t="str">
        <f>IF(Data!$L47=BB$1, "",             IF(ISERR(SEARCH(BB$1,Data!$H47)),        "",          ";" &amp; VLOOKUP(BB$1,Data!$L:$N,3, FALSE) &amp; ",""" &amp; VLOOKUP(BB$1,Data!$L:$M,2, FALSE) &amp; """;"   )             )</f>
        <v/>
      </c>
      <c r="BC46" t="str">
        <f>IF(Data!$L47=BC$1, "",             IF(ISERR(SEARCH(BC$1,Data!$H47)),        "",          ";" &amp; VLOOKUP(BC$1,Data!$L:$N,3, FALSE) &amp; ",""" &amp; VLOOKUP(BC$1,Data!$L:$M,2, FALSE) &amp; """;"   )             )</f>
        <v/>
      </c>
      <c r="BD46" t="str">
        <f>IF(Data!$L47=BD$1, "",             IF(ISERR(SEARCH(BD$1,Data!$H47)),        "",          ";" &amp; VLOOKUP(BD$1,Data!$L:$N,3, FALSE) &amp; ",""" &amp; VLOOKUP(BD$1,Data!$L:$M,2, FALSE) &amp; """;"   )             )</f>
        <v/>
      </c>
      <c r="BE46" t="str">
        <f>IF(Data!$L47=BE$1, "",             IF(ISERR(SEARCH(BE$1,Data!$H47)),        "",          ";" &amp; VLOOKUP(BE$1,Data!$L:$N,3, FALSE) &amp; ",""" &amp; VLOOKUP(BE$1,Data!$L:$M,2, FALSE) &amp; """;"   )             )</f>
        <v/>
      </c>
      <c r="BF46" t="str">
        <f>IF(Data!$L47=BF$1, "",             IF(ISERR(SEARCH(BF$1,Data!$H47)),        "",          ";" &amp; VLOOKUP(BF$1,Data!$L:$N,3, FALSE) &amp; ",""" &amp; VLOOKUP(BF$1,Data!$L:$M,2, FALSE) &amp; """;"   )             )</f>
        <v/>
      </c>
      <c r="BG46" t="str">
        <f>IF(Data!$L47=BG$1, "",             IF(ISERR(SEARCH(BG$1,Data!$H47)),        "",          ";" &amp; VLOOKUP(BG$1,Data!$L:$N,3, FALSE) &amp; ",""" &amp; VLOOKUP(BG$1,Data!$L:$M,2, FALSE) &amp; """;"   )             )</f>
        <v/>
      </c>
      <c r="BH46" t="str">
        <f>IF(Data!$L47=BH$1, "",             IF(ISERR(SEARCH(BH$1,Data!$H47)),        "",          ";" &amp; VLOOKUP(BH$1,Data!$L:$N,3, FALSE) &amp; ",""" &amp; VLOOKUP(BH$1,Data!$L:$M,2, FALSE) &amp; """;"   )             )</f>
        <v/>
      </c>
      <c r="BI46" t="str">
        <f>IF(Data!$L47=BI$1, "",             IF(ISERR(SEARCH(BI$1,Data!$H47)),        "",          ";" &amp; VLOOKUP(BI$1,Data!$L:$N,3, FALSE) &amp; ",""" &amp; VLOOKUP(BI$1,Data!$L:$M,2, FALSE) &amp; """;"   )             )</f>
        <v/>
      </c>
      <c r="BJ46" t="str">
        <f>IF(Data!$L47=BJ$1, "",             IF(ISERR(SEARCH(BJ$1,Data!$H47)),        "",          ";" &amp; VLOOKUP(BJ$1,Data!$L:$N,3, FALSE) &amp; ",""" &amp; VLOOKUP(BJ$1,Data!$L:$M,2, FALSE) &amp; """;"   )             )</f>
        <v/>
      </c>
      <c r="BK46" t="str">
        <f>IF(Data!$L47=BK$1, "",             IF(ISERR(SEARCH(BK$1,Data!$H47)),        "",          ";" &amp; VLOOKUP(BK$1,Data!$L:$N,3, FALSE) &amp; ",""" &amp; VLOOKUP(BK$1,Data!$L:$M,2, FALSE) &amp; """;"   )             )</f>
        <v/>
      </c>
      <c r="BL46" t="str">
        <f>IF(Data!$L47=BL$1, "",             IF(ISERR(SEARCH(BL$1,Data!$H47)),        "",          ";" &amp; VLOOKUP(BL$1,Data!$L:$N,3, FALSE) &amp; ",""" &amp; VLOOKUP(BL$1,Data!$L:$M,2, FALSE) &amp; """;"   )             )</f>
        <v/>
      </c>
      <c r="BM46" t="str">
        <f>IF(Data!$L47=BM$1, "",             IF(ISERR(SEARCH(BM$1,Data!$H47)),        "",          ";" &amp; VLOOKUP(BM$1,Data!$L:$N,3, FALSE) &amp; ",""" &amp; VLOOKUP(BM$1,Data!$L:$M,2, FALSE) &amp; """;"   )             )</f>
        <v/>
      </c>
      <c r="BN46" t="str">
        <f>IF(Data!$L47=BN$1, "",             IF(ISERR(SEARCH(BN$1,Data!$H47)),        "",          ";" &amp; VLOOKUP(BN$1,Data!$L:$N,3, FALSE) &amp; ",""" &amp; VLOOKUP(BN$1,Data!$L:$M,2, FALSE) &amp; """;"   )             )</f>
        <v/>
      </c>
      <c r="BO46" t="str">
        <f>IF(Data!$L47=BO$1, "",             IF(ISERR(SEARCH(BO$1,Data!$H47)),        "",          ";" &amp; VLOOKUP(BO$1,Data!$L:$N,3, FALSE) &amp; ",""" &amp; VLOOKUP(BO$1,Data!$L:$M,2, FALSE) &amp; """;"   )             )</f>
        <v/>
      </c>
      <c r="BP46" t="str">
        <f>IF(Data!$L47=BP$1, "",             IF(ISERR(SEARCH(BP$1,Data!$H47)),        "",          ";" &amp; VLOOKUP(BP$1,Data!$L:$N,3, FALSE) &amp; ",""" &amp; VLOOKUP(BP$1,Data!$L:$M,2, FALSE) &amp; """;"   )             )</f>
        <v/>
      </c>
      <c r="BQ46" t="str">
        <f>IF(Data!$L47=BQ$1, "",             IF(ISERR(SEARCH(BQ$1,Data!$H47)),        "",          ";" &amp; VLOOKUP(BQ$1,Data!$L:$N,3, FALSE) &amp; ",""" &amp; VLOOKUP(BQ$1,Data!$L:$M,2, FALSE) &amp; """;"   )             )</f>
        <v/>
      </c>
      <c r="BR46" t="str">
        <f>IF(Data!$L47=BR$1, "",             IF(ISERR(SEARCH(BR$1,Data!$H47)),        "",          ";" &amp; VLOOKUP(BR$1,Data!$L:$N,3, FALSE) &amp; ",""" &amp; VLOOKUP(BR$1,Data!$L:$M,2, FALSE) &amp; """;"   )             )</f>
        <v/>
      </c>
      <c r="BS46" t="str">
        <f>IF(Data!$L47=BS$1, "",             IF(ISERR(SEARCH(BS$1,Data!$H47)),        "",          ";" &amp; VLOOKUP(BS$1,Data!$L:$N,3, FALSE) &amp; ",""" &amp; VLOOKUP(BS$1,Data!$L:$M,2, FALSE) &amp; """;"   )             )</f>
        <v/>
      </c>
      <c r="BT46" t="str">
        <f>IF(Data!$L47=BT$1, "",             IF(ISERR(SEARCH(BT$1,Data!$H47)),        "",          ";" &amp; VLOOKUP(BT$1,Data!$L:$N,3, FALSE) &amp; ",""" &amp; VLOOKUP(BT$1,Data!$L:$M,2, FALSE) &amp; """;"   )             )</f>
        <v/>
      </c>
      <c r="BU46" t="str">
        <f>IF(Data!$L47=BU$1, "",             IF(ISERR(SEARCH(BU$1,Data!$H47)),        "",          ";" &amp; VLOOKUP(BU$1,Data!$L:$N,3, FALSE) &amp; ",""" &amp; VLOOKUP(BU$1,Data!$L:$M,2, FALSE) &amp; """;"   )             )</f>
        <v/>
      </c>
      <c r="BV46" t="str">
        <f>IF(Data!$L47=BV$1, "",             IF(ISERR(SEARCH(BV$1,Data!$H47)),        "",          ";" &amp; VLOOKUP(BV$1,Data!$L:$N,3, FALSE) &amp; ",""" &amp; VLOOKUP(BV$1,Data!$L:$M,2, FALSE) &amp; """;"   )             )</f>
        <v/>
      </c>
      <c r="BW46" t="str">
        <f>IF(Data!$L47=BW$1, "",             IF(ISERR(SEARCH(BW$1,Data!$H47)),        "",          ";" &amp; VLOOKUP(BW$1,Data!$L:$N,3, FALSE) &amp; ",""" &amp; VLOOKUP(BW$1,Data!$L:$M,2, FALSE) &amp; """;"   )             )</f>
        <v/>
      </c>
      <c r="BX46" t="str">
        <f>IF(Data!$L47=BX$1, "",             IF(ISERR(SEARCH(BX$1,Data!$H47)),        "",          ";" &amp; VLOOKUP(BX$1,Data!$L:$N,3, FALSE) &amp; ",""" &amp; VLOOKUP(BX$1,Data!$L:$M,2, FALSE) &amp; """;"   )             )</f>
        <v/>
      </c>
      <c r="BY46" t="str">
        <f>IF(Data!$L47=BY$1, "",             IF(ISERR(SEARCH(BY$1,Data!$H47)),        "",          ";" &amp; VLOOKUP(BY$1,Data!$L:$N,3, FALSE) &amp; ",""" &amp; VLOOKUP(BY$1,Data!$L:$M,2, FALSE) &amp; """;"   )             )</f>
        <v/>
      </c>
      <c r="BZ46" t="str">
        <f>IF(Data!$L47=BZ$1, "",             IF(ISERR(SEARCH(BZ$1,Data!$H47)),        "",          ";" &amp; VLOOKUP(BZ$1,Data!$L:$N,3, FALSE) &amp; ",""" &amp; VLOOKUP(BZ$1,Data!$L:$M,2, FALSE) &amp; """;"   )             )</f>
        <v/>
      </c>
      <c r="CA46" t="str">
        <f>IF(Data!$L47=CA$1, "",             IF(ISERR(SEARCH(CA$1,Data!$H47)),        "",          ";" &amp; VLOOKUP(CA$1,Data!$L:$N,3, FALSE) &amp; ",""" &amp; VLOOKUP(CA$1,Data!$L:$M,2, FALSE) &amp; """;"   )             )</f>
        <v/>
      </c>
      <c r="CB46" t="str">
        <f>IF(Data!$L47=CB$1, "",             IF(ISERR(SEARCH(CB$1,Data!$H47)),        "",          ";" &amp; VLOOKUP(CB$1,Data!$L:$N,3, FALSE) &amp; ",""" &amp; VLOOKUP(CB$1,Data!$L:$M,2, FALSE) &amp; """;"   )             )</f>
        <v/>
      </c>
      <c r="CC46" t="str">
        <f>IF(Data!$L47=CC$1, "",             IF(ISERR(SEARCH(CC$1,Data!$H47)),        "",          ";" &amp; VLOOKUP(CC$1,Data!$L:$N,3, FALSE) &amp; ",""" &amp; VLOOKUP(CC$1,Data!$L:$M,2, FALSE) &amp; """;"   )             )</f>
        <v/>
      </c>
      <c r="CD46" t="str">
        <f>IF(Data!$L47=CD$1, "",             IF(ISERR(SEARCH(CD$1,Data!$H47)),        "",          ";" &amp; VLOOKUP(CD$1,Data!$L:$N,3, FALSE) &amp; ",""" &amp; VLOOKUP(CD$1,Data!$L:$M,2, FALSE) &amp; """;"   )             )</f>
        <v/>
      </c>
      <c r="CE46" t="str">
        <f>IF(Data!$L47=CE$1, "",             IF(ISERR(SEARCH(CE$1,Data!$H47)),        "",          ";" &amp; VLOOKUP(CE$1,Data!$L:$N,3, FALSE) &amp; ",""" &amp; VLOOKUP(CE$1,Data!$L:$M,2, FALSE) &amp; """;"   )             )</f>
        <v/>
      </c>
      <c r="CF46" t="str">
        <f>IF(Data!$L47=CF$1, "",             IF(ISERR(SEARCH(CF$1,Data!$H47)),        "",          ";" &amp; VLOOKUP(CF$1,Data!$L:$N,3, FALSE) &amp; ",""" &amp; VLOOKUP(CF$1,Data!$L:$M,2, FALSE) &amp; """;"   )             )</f>
        <v/>
      </c>
      <c r="CG46" t="str">
        <f>IF(Data!$L47=CG$1, "",             IF(ISERR(SEARCH(CG$1,Data!$H47)),        "",          ";" &amp; VLOOKUP(CG$1,Data!$L:$N,3, FALSE) &amp; ",""" &amp; VLOOKUP(CG$1,Data!$L:$M,2, FALSE) &amp; """;"   )             )</f>
        <v/>
      </c>
      <c r="CH46" t="str">
        <f>IF(Data!$L47=CH$1, "",             IF(ISERR(SEARCH(CH$1,Data!$H47)),        "",          ";" &amp; VLOOKUP(CH$1,Data!$L:$N,3, FALSE) &amp; ",""" &amp; VLOOKUP(CH$1,Data!$L:$M,2, FALSE) &amp; """;"   )             )</f>
        <v/>
      </c>
      <c r="CI46" t="str">
        <f>IF(Data!$L47=CI$1, "",             IF(ISERR(SEARCH(CI$1,Data!$H47)),        "",          ";" &amp; VLOOKUP(CI$1,Data!$L:$N,3, FALSE) &amp; ",""" &amp; VLOOKUP(CI$1,Data!$L:$M,2, FALSE) &amp; """;"   )             )</f>
        <v/>
      </c>
      <c r="CJ46" t="str">
        <f>IF(Data!$L47=CJ$1, "",             IF(ISERR(SEARCH(CJ$1,Data!$H47)),        "",          ";" &amp; VLOOKUP(CJ$1,Data!$L:$N,3, FALSE) &amp; ",""" &amp; VLOOKUP(CJ$1,Data!$L:$M,2, FALSE) &amp; """;"   )             )</f>
        <v/>
      </c>
      <c r="CK46" t="str">
        <f>IF(Data!$L47=CK$1, "",             IF(ISERR(SEARCH(CK$1,Data!$H47)),        "",          ";" &amp; VLOOKUP(CK$1,Data!$L:$N,3, FALSE) &amp; ",""" &amp; VLOOKUP(CK$1,Data!$L:$M,2, FALSE) &amp; """;"   )             )</f>
        <v/>
      </c>
      <c r="CL46" t="str">
        <f>IF(Data!$L47=CL$1, "",             IF(ISERR(SEARCH(CL$1,Data!$H47)),        "",          ";" &amp; VLOOKUP(CL$1,Data!$L:$N,3, FALSE) &amp; ",""" &amp; VLOOKUP(CL$1,Data!$L:$M,2, FALSE) &amp; """;"   )             )</f>
        <v/>
      </c>
      <c r="CM46" t="str">
        <f>IF(Data!$L47=CM$1, "",             IF(ISERR(SEARCH(CM$1,Data!$H47)),        "",          ";" &amp; VLOOKUP(CM$1,Data!$L:$N,3, FALSE) &amp; ",""" &amp; VLOOKUP(CM$1,Data!$L:$M,2, FALSE) &amp; """;"   )             )</f>
        <v/>
      </c>
      <c r="CN46" t="str">
        <f>IF(Data!$L47=CN$1, "",             IF(ISERR(SEARCH(CN$1,Data!$H47)),        "",          ";" &amp; VLOOKUP(CN$1,Data!$L:$N,3, FALSE) &amp; ",""" &amp; VLOOKUP(CN$1,Data!$L:$M,2, FALSE) &amp; """;"   )             )</f>
        <v/>
      </c>
      <c r="CO46" t="str">
        <f>IF(Data!$L47=CO$1, "",             IF(ISERR(SEARCH(CO$1,Data!$H47)),        "",          ";" &amp; VLOOKUP(CO$1,Data!$L:$N,3, FALSE) &amp; ",""" &amp; VLOOKUP(CO$1,Data!$L:$M,2, FALSE) &amp; """;"   )             )</f>
        <v>;00000000-0000-0000-0000-000000000094,"HUMAN";</v>
      </c>
      <c r="CP46" t="str">
        <f>IF(Data!$L47=CP$1, "",             IF(ISERR(SEARCH(CP$1,Data!$H47)),        "",          ";" &amp; VLOOKUP(CP$1,Data!$L:$N,3, FALSE) &amp; ",""" &amp; VLOOKUP(CP$1,Data!$L:$M,2, FALSE) &amp; """;"   )             )</f>
        <v/>
      </c>
      <c r="CQ46" t="str">
        <f>IF(Data!$L47=CQ$1, "",             IF(ISERR(SEARCH(CQ$1,Data!$H47)),        "",          ";" &amp; VLOOKUP(CQ$1,Data!$L:$N,3, FALSE) &amp; ",""" &amp; VLOOKUP(CQ$1,Data!$L:$M,2, FALSE) &amp; """;"   )             )</f>
        <v/>
      </c>
      <c r="CR46" t="str">
        <f>IF(Data!$L47=CR$1, "",             IF(ISERR(SEARCH(CR$1,Data!$H47)),        "",          ";" &amp; VLOOKUP(CR$1,Data!$L:$N,3, FALSE) &amp; ",""" &amp; VLOOKUP(CR$1,Data!$L:$M,2, FALSE) &amp; """;"   )             )</f>
        <v/>
      </c>
      <c r="CS46" t="str">
        <f>IF(Data!$L47=CS$1, "",             IF(ISERR(SEARCH(CS$1,Data!$H47)),        "",          ";" &amp; VLOOKUP(CS$1,Data!$L:$N,3, FALSE) &amp; ",""" &amp; VLOOKUP(CS$1,Data!$L:$M,2, FALSE) &amp; """;"   )             )</f>
        <v/>
      </c>
      <c r="CT46" t="str">
        <f>IF(Data!$L47=CT$1, "",             IF(ISERR(SEARCH(CT$1,Data!$H47)),        "",          ";" &amp; VLOOKUP(CT$1,Data!$L:$N,3, FALSE) &amp; ",""" &amp; VLOOKUP(CT$1,Data!$L:$M,2, FALSE) &amp; """;"   )             )</f>
        <v/>
      </c>
      <c r="CU46" t="str">
        <f>IF(Data!$L47=CU$1, "",             IF(ISERR(SEARCH(CU$1,Data!$H47)),        "",          ";" &amp; VLOOKUP(CU$1,Data!$L:$N,3, FALSE) &amp; ",""" &amp; VLOOKUP(CU$1,Data!$L:$M,2, FALSE) &amp; """;"   )             )</f>
        <v/>
      </c>
      <c r="CV46" t="str">
        <f>IF(Data!$L47=CV$1, "",             IF(ISERR(SEARCH(CV$1,Data!$H47)),        "",          ";" &amp; VLOOKUP(CV$1,Data!$L:$N,3, FALSE) &amp; ",""" &amp; VLOOKUP(CV$1,Data!$L:$M,2, FALSE) &amp; """;"   )             )</f>
        <v/>
      </c>
      <c r="CW46" t="str">
        <f>IF(Data!$L47=CW$1, "",             IF(ISERR(SEARCH(CW$1,Data!$H47)),        "",          ";" &amp; VLOOKUP(CW$1,Data!$L:$N,3, FALSE) &amp; ",""" &amp; VLOOKUP(CW$1,Data!$L:$M,2, FALSE) &amp; """;"   )             )</f>
        <v/>
      </c>
      <c r="CX46" t="str">
        <f>IF(Data!$L47=CX$1, "",             IF(ISERR(SEARCH(CX$1,Data!$H47)),        "",          ";" &amp; VLOOKUP(CX$1,Data!$L:$N,3, FALSE) &amp; ",""" &amp; VLOOKUP(CX$1,Data!$L:$M,2, FALSE) &amp; """;"   )             )</f>
        <v/>
      </c>
      <c r="CY46" t="str">
        <f>IF(Data!$L47=CY$1, "",             IF(ISERR(SEARCH(CY$1,Data!$H47)),        "",          ";" &amp; VLOOKUP(CY$1,Data!$L:$N,3, FALSE) &amp; ",""" &amp; VLOOKUP(CY$1,Data!$L:$M,2, FALSE) &amp; """;"   )             )</f>
        <v/>
      </c>
      <c r="CZ46" t="str">
        <f>IF(Data!$L47=CZ$1, "",             IF(ISERR(SEARCH(CZ$1,Data!$H47)),        "",          ";" &amp; VLOOKUP(CZ$1,Data!$L:$N,3, FALSE) &amp; ",""" &amp; VLOOKUP(CZ$1,Data!$L:$M,2, FALSE) &amp; """;"   )             )</f>
        <v/>
      </c>
      <c r="DA46" t="str">
        <f>IF(Data!$L47=DA$1, "",             IF(ISERR(SEARCH(DA$1,Data!$H47)),        "",          ";" &amp; VLOOKUP(DA$1,Data!$L:$N,3, FALSE) &amp; ",""" &amp; VLOOKUP(DA$1,Data!$L:$M,2, FALSE) &amp; """;"   )             )</f>
        <v/>
      </c>
      <c r="DB46" t="str">
        <f>IF(Data!$L47=DB$1, "",             IF(ISERR(SEARCH(DB$1,Data!$H47)),        "",          ";" &amp; VLOOKUP(DB$1,Data!$L:$N,3, FALSE) &amp; ",""" &amp; VLOOKUP(DB$1,Data!$L:$M,2, FALSE) &amp; """;"   )             )</f>
        <v/>
      </c>
      <c r="DC46" t="str">
        <f>IF(Data!$L47=DC$1, "",             IF(ISERR(SEARCH(DC$1,Data!$H47)),        "",          ";" &amp; VLOOKUP(DC$1,Data!$L:$N,3, FALSE) &amp; ",""" &amp; VLOOKUP(DC$1,Data!$L:$M,2, FALSE) &amp; """;"   )             )</f>
        <v/>
      </c>
      <c r="DD46" t="str">
        <f>IF(Data!$L47=DD$1, "",             IF(ISERR(SEARCH(DD$1,Data!$H47)),        "",          ";" &amp; VLOOKUP(DD$1,Data!$L:$N,3, FALSE) &amp; ",""" &amp; VLOOKUP(DD$1,Data!$L:$M,2, FALSE) &amp; """;"   )             )</f>
        <v/>
      </c>
      <c r="DE46" t="str">
        <f>IF(Data!$L47=DE$1, "",             IF(ISERR(SEARCH(DE$1,Data!$H47)),        "",          ";" &amp; VLOOKUP(DE$1,Data!$L:$N,3, FALSE) &amp; ",""" &amp; VLOOKUP(DE$1,Data!$L:$M,2, FALSE) &amp; """;"   )             )</f>
        <v/>
      </c>
      <c r="DF46" t="str">
        <f>IF(Data!$L47=DF$1, "",             IF(ISERR(SEARCH(DF$1,Data!$H47)),        "",          ";" &amp; VLOOKUP(DF$1,Data!$L:$N,3, FALSE) &amp; ",""" &amp; VLOOKUP(DF$1,Data!$L:$M,2, FALSE) &amp; """;"   )             )</f>
        <v/>
      </c>
      <c r="DG46" t="str">
        <f>IF(Data!$L47=DG$1, "",             IF(ISERR(SEARCH(DG$1,Data!$H47)),        "",          ";" &amp; VLOOKUP(DG$1,Data!$L:$N,3, FALSE) &amp; ",""" &amp; VLOOKUP(DG$1,Data!$L:$M,2, FALSE) &amp; """;"   )             )</f>
        <v/>
      </c>
      <c r="DH46" t="str">
        <f>IF(Data!$L47=DH$1, "",             IF(ISERR(SEARCH(DH$1,Data!$H47)),        "",          ";" &amp; VLOOKUP(DH$1,Data!$L:$N,3, FALSE) &amp; ",""" &amp; VLOOKUP(DH$1,Data!$L:$M,2, FALSE) &amp; """;"   )             )</f>
        <v/>
      </c>
      <c r="DI46" t="str">
        <f>IF(Data!$L47=DI$1, "",             IF(ISERR(SEARCH(DI$1,Data!$H47)),        "",          ";" &amp; VLOOKUP(DI$1,Data!$L:$N,3, FALSE) &amp; ",""" &amp; VLOOKUP(DI$1,Data!$L:$M,2, FALSE) &amp; """;"   )             )</f>
        <v/>
      </c>
      <c r="DJ46" t="str">
        <f>IF(Data!$L47=DJ$1, "",             IF(ISERR(SEARCH(DJ$1,Data!$H47)),        "",          ";" &amp; VLOOKUP(DJ$1,Data!$L:$N,3, FALSE) &amp; ",""" &amp; VLOOKUP(DJ$1,Data!$L:$M,2, FALSE) &amp; """;"   )             )</f>
        <v/>
      </c>
      <c r="DK46" t="str">
        <f>IF(Data!$L47=DK$1, "",             IF(ISERR(SEARCH(DK$1,Data!$H47)),        "",          ";" &amp; VLOOKUP(DK$1,Data!$L:$N,3, FALSE) &amp; ",""" &amp; VLOOKUP(DK$1,Data!$L:$M,2, FALSE) &amp; """;"   )             )</f>
        <v/>
      </c>
      <c r="DL46" t="str">
        <f>IF(Data!$L47=DL$1, "",             IF(ISERR(SEARCH(DL$1,Data!$H47)),        "",          ";" &amp; VLOOKUP(DL$1,Data!$L:$N,3, FALSE) &amp; ",""" &amp; VLOOKUP(DL$1,Data!$L:$M,2, FALSE) &amp; """;"   )             )</f>
        <v/>
      </c>
      <c r="DM46" t="str">
        <f>IF(Data!$L47=DM$1, "",             IF(ISERR(SEARCH(DM$1,Data!$H47)),        "",          ";" &amp; VLOOKUP(DM$1,Data!$L:$N,3, FALSE) &amp; ",""" &amp; VLOOKUP(DM$1,Data!$L:$M,2, FALSE) &amp; """;"   )             )</f>
        <v/>
      </c>
      <c r="DN46" t="str">
        <f>IF(Data!$L47=DN$1, "",             IF(ISERR(SEARCH(DN$1,Data!$H47)),        "",          ";" &amp; VLOOKUP(DN$1,Data!$L:$N,3, FALSE) &amp; ",""" &amp; VLOOKUP(DN$1,Data!$L:$M,2, FALSE) &amp; """;"   )             )</f>
        <v/>
      </c>
      <c r="DO46" t="str">
        <f>IF(Data!$L47=DO$1, "",             IF(ISERR(SEARCH(DO$1,Data!$H47)),        "",          ";" &amp; VLOOKUP(DO$1,Data!$L:$N,3, FALSE) &amp; ",""" &amp; VLOOKUP(DO$1,Data!$L:$M,2, FALSE) &amp; """;"   )             )</f>
        <v/>
      </c>
      <c r="DP46" t="str">
        <f>IF(Data!$L47=DP$1, "",             IF(ISERR(SEARCH(DP$1,Data!$H47)),        "",          ";" &amp; VLOOKUP(DP$1,Data!$L:$N,3, FALSE) &amp; ",""" &amp; VLOOKUP(DP$1,Data!$L:$M,2, FALSE) &amp; """;"   )             )</f>
        <v/>
      </c>
      <c r="DQ46" t="str">
        <f>IF(Data!$L47=DQ$1, "",             IF(ISERR(SEARCH(DQ$1,Data!$H47)),        "",          ";" &amp; VLOOKUP(DQ$1,Data!$L:$N,3, FALSE) &amp; ",""" &amp; VLOOKUP(DQ$1,Data!$L:$M,2, FALSE) &amp; """;"   )             )</f>
        <v/>
      </c>
      <c r="DR46" t="str">
        <f>IF(Data!$L47=DR$1, "",             IF(ISERR(SEARCH(DR$1,Data!$H47)),        "",          ";" &amp; VLOOKUP(DR$1,Data!$L:$N,3, FALSE) &amp; ",""" &amp; VLOOKUP(DR$1,Data!$L:$M,2, FALSE) &amp; """;"   )             )</f>
        <v/>
      </c>
      <c r="DS46" t="str">
        <f>IF(Data!$L47=DS$1, "",             IF(ISERR(SEARCH(DS$1,Data!$H47)),        "",          ";" &amp; VLOOKUP(DS$1,Data!$L:$N,3, FALSE) &amp; ",""" &amp; VLOOKUP(DS$1,Data!$L:$M,2, FALSE) &amp; """;"   )             )</f>
        <v/>
      </c>
      <c r="DT46" t="str">
        <f>IF(Data!$L47=DT$1, "",             IF(ISERR(SEARCH(DT$1,Data!$H47)),        "",          ";" &amp; VLOOKUP(DT$1,Data!$L:$N,3, FALSE) &amp; ",""" &amp; VLOOKUP(DT$1,Data!$L:$M,2, FALSE) &amp; """;"   )             )</f>
        <v/>
      </c>
      <c r="DU46" t="str">
        <f>IF(Data!$L47=DU$1, "",             IF(ISERR(SEARCH(DU$1,Data!$H47)),        "",          ";" &amp; VLOOKUP(DU$1,Data!$L:$N,3, FALSE) &amp; ",""" &amp; VLOOKUP(DU$1,Data!$L:$M,2, FALSE) &amp; """;"   )             )</f>
        <v/>
      </c>
      <c r="DV46" t="str">
        <f>IF(Data!$L47=DV$1, "",             IF(ISERR(SEARCH(DV$1,Data!$H47)),        "",          ";" &amp; VLOOKUP(DV$1,Data!$L:$N,3, FALSE) &amp; ",""" &amp; VLOOKUP(DV$1,Data!$L:$M,2, FALSE) &amp; """;"   )             )</f>
        <v/>
      </c>
      <c r="DW46" t="str">
        <f>IF(Data!$L47=DW$1, "",             IF(ISERR(SEARCH(DW$1,Data!$H47)),        "",          ";" &amp; VLOOKUP(DW$1,Data!$L:$N,3, FALSE) &amp; ",""" &amp; VLOOKUP(DW$1,Data!$L:$M,2, FALSE) &amp; """;"   )             )</f>
        <v/>
      </c>
      <c r="DX46" t="str">
        <f>IF(Data!$L47=DX$1, "",             IF(ISERR(SEARCH(DX$1,Data!$H47)),        "",          ";" &amp; VLOOKUP(DX$1,Data!$L:$N,3, FALSE) &amp; ",""" &amp; VLOOKUP(DX$1,Data!$L:$M,2, FALSE) &amp; """;"   )             )</f>
        <v/>
      </c>
      <c r="DY46" t="str">
        <f>IF(Data!$L47=DY$1, "",             IF(ISERR(SEARCH(DY$1,Data!$H47)),        "",          ";" &amp; VLOOKUP(DY$1,Data!$L:$N,3, FALSE) &amp; ",""" &amp; VLOOKUP(DY$1,Data!$L:$M,2, FALSE) &amp; """;"   )             )</f>
        <v/>
      </c>
      <c r="DZ46" t="str">
        <f>IF(Data!$L47=DZ$1, "",             IF(ISERR(SEARCH(DZ$1,Data!$H47)),        "",          ";" &amp; VLOOKUP(DZ$1,Data!$L:$N,3, FALSE) &amp; ",""" &amp; VLOOKUP(DZ$1,Data!$L:$M,2, FALSE) &amp; """;"   )             )</f>
        <v/>
      </c>
      <c r="EA46" t="str">
        <f>IF(Data!$L47=EA$1, "",             IF(ISERR(SEARCH(EA$1,Data!$H47)),        "",          ";" &amp; VLOOKUP(EA$1,Data!$L:$N,3, FALSE) &amp; ",""" &amp; VLOOKUP(EA$1,Data!$L:$M,2, FALSE) &amp; """;"   )             )</f>
        <v/>
      </c>
      <c r="EB46" t="str">
        <f>IF(Data!$L47=EB$1, "",             IF(ISERR(SEARCH(EB$1,Data!$H47)),        "",          ";" &amp; VLOOKUP(EB$1,Data!$L:$N,3, FALSE) &amp; ",""" &amp; VLOOKUP(EB$1,Data!$L:$M,2, FALSE) &amp; """;"   )             )</f>
        <v/>
      </c>
      <c r="EC46" t="str">
        <f>IF(Data!$L47=EC$1, "",             IF(ISERR(SEARCH(EC$1,Data!$H47)),        "",          ";" &amp; VLOOKUP(EC$1,Data!$L:$N,3, FALSE) &amp; ",""" &amp; VLOOKUP(EC$1,Data!$L:$M,2, FALSE) &amp; """;"   )             )</f>
        <v/>
      </c>
      <c r="ED46" t="str">
        <f>IF(Data!$L47=ED$1, "",             IF(ISERR(SEARCH(ED$1,Data!$H47)),        "",          ";" &amp; VLOOKUP(ED$1,Data!$L:$N,3, FALSE) &amp; ",""" &amp; VLOOKUP(ED$1,Data!$L:$M,2, FALSE) &amp; """;"   )             )</f>
        <v/>
      </c>
      <c r="EE46" t="str">
        <f>IF(Data!$L47=EE$1, "",             IF(ISERR(SEARCH(EE$1,Data!$H47)),        "",          ";" &amp; VLOOKUP(EE$1,Data!$L:$N,3, FALSE) &amp; ",""" &amp; VLOOKUP(EE$1,Data!$L:$M,2, FALSE) &amp; """;"   )             )</f>
        <v/>
      </c>
      <c r="EF46" t="str">
        <f>IF(Data!$L47=EF$1, "",             IF(ISERR(SEARCH(EF$1,Data!$H47)),        "",          ";" &amp; VLOOKUP(EF$1,Data!$L:$N,3, FALSE) &amp; ",""" &amp; VLOOKUP(EF$1,Data!$L:$M,2, FALSE) &amp; """;"   )             )</f>
        <v/>
      </c>
      <c r="EG46" t="str">
        <f>IF(Data!$L47=EG$1, "",             IF(ISERR(SEARCH(EG$1,Data!$H47)),        "",          ";" &amp; VLOOKUP(EG$1,Data!$L:$N,3, FALSE) &amp; ",""" &amp; VLOOKUP(EG$1,Data!$L:$M,2, FALSE) &amp; """;"   )             )</f>
        <v/>
      </c>
      <c r="EH46" t="str">
        <f>IF(Data!$L47=EH$1, "",             IF(ISERR(SEARCH(EH$1,Data!$H47)),        "",          ";" &amp; VLOOKUP(EH$1,Data!$L:$N,3, FALSE) &amp; ",""" &amp; VLOOKUP(EH$1,Data!$L:$M,2, FALSE) &amp; """;"   )             )</f>
        <v/>
      </c>
      <c r="EI46" t="str">
        <f>IF(Data!$L47=EI$1, "",             IF(ISERR(SEARCH(EI$1,Data!$H47)),        "",          ";" &amp; VLOOKUP(EI$1,Data!$L:$N,3, FALSE) &amp; ",""" &amp; VLOOKUP(EI$1,Data!$L:$M,2, FALSE) &amp; """;"   )             )</f>
        <v/>
      </c>
      <c r="EJ46" t="str">
        <f>IF(Data!$L47=EJ$1, "",             IF(ISERR(SEARCH(EJ$1,Data!$H47)),        "",          ";" &amp; VLOOKUP(EJ$1,Data!$L:$N,3, FALSE) &amp; ",""" &amp; VLOOKUP(EJ$1,Data!$L:$M,2, FALSE) &amp; """;"   )             )</f>
        <v/>
      </c>
      <c r="EK46" t="str">
        <f>IF(Data!$L47=EK$1, "",             IF(ISERR(SEARCH(EK$1,Data!$H47)),        "",          ";" &amp; VLOOKUP(EK$1,Data!$L:$N,3, FALSE) &amp; ",""" &amp; VLOOKUP(EK$1,Data!$L:$M,2, FALSE) &amp; """;"   )             )</f>
        <v/>
      </c>
      <c r="EL46" t="str">
        <f>IF(Data!$L47=EL$1, "",             IF(ISERR(SEARCH(EL$1,Data!$H47)),        "",          ";" &amp; VLOOKUP(EL$1,Data!$L:$N,3, FALSE) &amp; ",""" &amp; VLOOKUP(EL$1,Data!$L:$M,2, FALSE) &amp; """;"   )             )</f>
        <v/>
      </c>
      <c r="EM46" t="str">
        <f>IF(Data!$L47=EM$1, "",             IF(ISERR(SEARCH(EM$1,Data!$H47)),        "",          ";" &amp; VLOOKUP(EM$1,Data!$L:$N,3, FALSE) &amp; ",""" &amp; VLOOKUP(EM$1,Data!$L:$M,2, FALSE) &amp; """;"   )             )</f>
        <v/>
      </c>
      <c r="EN46" t="str">
        <f>IF(Data!$L47=EN$1, "",             IF(ISERR(SEARCH(EN$1,Data!$H47)),        "",          ";" &amp; VLOOKUP(EN$1,Data!$L:$N,3, FALSE) &amp; ",""" &amp; VLOOKUP(EN$1,Data!$L:$M,2, FALSE) &amp; """;"   )             )</f>
        <v/>
      </c>
      <c r="EO46" t="str">
        <f>IF(Data!$L47=EO$1, "",             IF(ISERR(SEARCH(EO$1,Data!$H47)),        "",          ";" &amp; VLOOKUP(EO$1,Data!$L:$N,3, FALSE) &amp; ",""" &amp; VLOOKUP(EO$1,Data!$L:$M,2, FALSE) &amp; """;"   )             )</f>
        <v/>
      </c>
      <c r="EP46" t="str">
        <f>IF(Data!$L47=EP$1, "",             IF(ISERR(SEARCH(EP$1,Data!$H47)),        "",          ";" &amp; VLOOKUP(EP$1,Data!$L:$N,3, FALSE) &amp; ",""" &amp; VLOOKUP(EP$1,Data!$L:$M,2, FALSE) &amp; """;"   )             )</f>
        <v/>
      </c>
      <c r="EQ46" t="str">
        <f>IF(Data!$L47=EQ$1, "",             IF(ISERR(SEARCH(EQ$1,Data!$H47)),        "",          ";" &amp; VLOOKUP(EQ$1,Data!$L:$N,3, FALSE) &amp; ",""" &amp; VLOOKUP(EQ$1,Data!$L:$M,2, FALSE) &amp; """;"   )             )</f>
        <v/>
      </c>
      <c r="ER46" t="str">
        <f>IF(Data!$L47=ER$1, "",             IF(ISERR(SEARCH(ER$1,Data!$H47)),        "",          ";" &amp; VLOOKUP(ER$1,Data!$L:$N,3, FALSE) &amp; ",""" &amp; VLOOKUP(ER$1,Data!$L:$M,2, FALSE) &amp; """;"   )             )</f>
        <v/>
      </c>
      <c r="ES46" t="str">
        <f>IF(Data!$L47=ES$1, "",             IF(ISERR(SEARCH(ES$1,Data!$H47)),        "",          ";" &amp; VLOOKUP(ES$1,Data!$L:$N,3, FALSE) &amp; ",""" &amp; VLOOKUP(ES$1,Data!$L:$M,2, FALSE) &amp; """;"   )             )</f>
        <v/>
      </c>
      <c r="ET46" t="str">
        <f>IF(Data!$L47=ET$1, "",             IF(ISERR(SEARCH(ET$1,Data!$H47)),        "",          ";" &amp; VLOOKUP(ET$1,Data!$L:$N,3, FALSE) &amp; ",""" &amp; VLOOKUP(ET$1,Data!$L:$M,2, FALSE) &amp; """;"   )             )</f>
        <v/>
      </c>
      <c r="EU46" t="str">
        <f>IF(Data!$L47=EU$1, "",             IF(ISERR(SEARCH(EU$1,Data!$H47)),        "",          ";" &amp; VLOOKUP(EU$1,Data!$L:$N,3, FALSE) &amp; ",""" &amp; VLOOKUP(EU$1,Data!$L:$M,2, FALSE) &amp; """;"   )             )</f>
        <v/>
      </c>
      <c r="EV46" t="str">
        <f>IF(Data!$L47=EV$1, "",             IF(ISERR(SEARCH(EV$1,Data!$H47)),        "",          ";" &amp; VLOOKUP(EV$1,Data!$L:$N,3, FALSE) &amp; ",""" &amp; VLOOKUP(EV$1,Data!$L:$M,2, FALSE) &amp; """;"   )             )</f>
        <v/>
      </c>
      <c r="EW46" t="str">
        <f>IF(Data!$L47=EW$1, "",             IF(ISERR(SEARCH(EW$1,Data!$H47)),        "",          ";" &amp; VLOOKUP(EW$1,Data!$L:$N,3, FALSE) &amp; ",""" &amp; VLOOKUP(EW$1,Data!$L:$M,2, FALSE) &amp; """;"   )             )</f>
        <v/>
      </c>
      <c r="EX46" t="str">
        <f>IF(Data!$L47=EX$1, "",             IF(ISERR(SEARCH(EX$1,Data!$H47)),        "",          ";" &amp; VLOOKUP(EX$1,Data!$L:$N,3, FALSE) &amp; ",""" &amp; VLOOKUP(EX$1,Data!$L:$M,2, FALSE) &amp; """;"   )             )</f>
        <v/>
      </c>
      <c r="EY46" t="str">
        <f>IF(Data!$L47=EY$1, "",             IF(ISERR(SEARCH(EY$1,Data!$H47)),        "",          ";" &amp; VLOOKUP(EY$1,Data!$L:$N,3, FALSE) &amp; ",""" &amp; VLOOKUP(EY$1,Data!$L:$M,2, FALSE) &amp; """;"   )             )</f>
        <v/>
      </c>
      <c r="EZ46" t="str">
        <f>IF(Data!$L47=EZ$1, "",             IF(ISERR(SEARCH(EZ$1,Data!$H47)),        "",          ";" &amp; VLOOKUP(EZ$1,Data!$L:$N,3, FALSE) &amp; ",""" &amp; VLOOKUP(EZ$1,Data!$L:$M,2, FALSE) &amp; """;"   )             )</f>
        <v/>
      </c>
      <c r="FA46" t="str">
        <f>IF(Data!$L47=FA$1, "",             IF(ISERR(SEARCH(FA$1,Data!$H47)),        "",          ";" &amp; VLOOKUP(FA$1,Data!$L:$N,3, FALSE) &amp; ",""" &amp; VLOOKUP(FA$1,Data!$L:$M,2, FALSE) &amp; """;"   )             )</f>
        <v/>
      </c>
      <c r="FB46" t="str">
        <f>IF(Data!$L47=FB$1, "",             IF(ISERR(SEARCH(FB$1,Data!$H47)),        "",          ";" &amp; VLOOKUP(FB$1,Data!$L:$N,3, FALSE) &amp; ",""" &amp; VLOOKUP(FB$1,Data!$L:$M,2, FALSE) &amp; """;"   )             )</f>
        <v/>
      </c>
      <c r="FC46" t="str">
        <f>IF(Data!$L47=FC$1, "",             IF(ISERR(SEARCH(FC$1,Data!$H47)),        "",          ";" &amp; VLOOKUP(FC$1,Data!$L:$N,3, FALSE) &amp; ",""" &amp; VLOOKUP(FC$1,Data!$L:$M,2, FALSE) &amp; """;"   )             )</f>
        <v/>
      </c>
      <c r="FD46" t="str">
        <f>IF(Data!$L47=FD$1, "",             IF(ISERR(SEARCH(FD$1,Data!$H47)),        "",          ";" &amp; VLOOKUP(FD$1,Data!$L:$N,3, FALSE) &amp; ",""" &amp; VLOOKUP(FD$1,Data!$L:$M,2, FALSE) &amp; """;"   )             )</f>
        <v/>
      </c>
      <c r="FE46" t="str">
        <f>IF(Data!$L47=FE$1, "",             IF(ISERR(SEARCH(FE$1,Data!$H47)),        "",          ";" &amp; VLOOKUP(FE$1,Data!$L:$N,3, FALSE) &amp; ",""" &amp; VLOOKUP(FE$1,Data!$L:$M,2, FALSE) &amp; """;"   )             )</f>
        <v/>
      </c>
      <c r="FF46" t="str">
        <f>IF(Data!$L47=FF$1, "",             IF(ISERR(SEARCH(FF$1,Data!$H47)),        "",          ";" &amp; VLOOKUP(FF$1,Data!$L:$N,3, FALSE) &amp; ",""" &amp; VLOOKUP(FF$1,Data!$L:$M,2, FALSE) &amp; """;"   )             )</f>
        <v/>
      </c>
      <c r="FG46" t="str">
        <f>IF(Data!$L47=FG$1, "",             IF(ISERR(SEARCH(FG$1,Data!$H47)),        "",          ";" &amp; VLOOKUP(FG$1,Data!$L:$N,3, FALSE) &amp; ",""" &amp; VLOOKUP(FG$1,Data!$L:$M,2, FALSE) &amp; """;"   )             )</f>
        <v/>
      </c>
      <c r="FH46" t="str">
        <f>IF(Data!$L47=FH$1, "",             IF(ISERR(SEARCH(FH$1,Data!$H47)),        "",          ";" &amp; VLOOKUP(FH$1,Data!$L:$N,3, FALSE) &amp; ",""" &amp; VLOOKUP(FH$1,Data!$L:$M,2, FALSE) &amp; """;"   )             )</f>
        <v/>
      </c>
      <c r="FI46" t="str">
        <f>IF(Data!$L47=FI$1, "",             IF(ISERR(SEARCH(FI$1,Data!$H47)),        "",          ";" &amp; VLOOKUP(FI$1,Data!$L:$N,3, FALSE) &amp; ",""" &amp; VLOOKUP(FI$1,Data!$L:$M,2, FALSE) &amp; """;"   )             )</f>
        <v/>
      </c>
      <c r="FJ46" t="str">
        <f>IF(Data!$L47=FJ$1, "",             IF(ISERR(SEARCH(FJ$1,Data!$H47)),        "",          ";" &amp; VLOOKUP(FJ$1,Data!$L:$N,3, FALSE) &amp; ",""" &amp; VLOOKUP(FJ$1,Data!$L:$M,2, FALSE) &amp; """;"   )             )</f>
        <v/>
      </c>
      <c r="FK46" t="str">
        <f>IF(Data!$L47=FK$1, "",             IF(ISERR(SEARCH(FK$1,Data!$H47)),        "",          ";" &amp; VLOOKUP(FK$1,Data!$L:$N,3, FALSE) &amp; ",""" &amp; VLOOKUP(FK$1,Data!$L:$M,2, FALSE) &amp; """;"   )             )</f>
        <v/>
      </c>
      <c r="FL46" t="str">
        <f>IF(Data!$L47=FL$1, "",             IF(ISERR(SEARCH(FL$1,Data!$H47)),        "",          ";" &amp; VLOOKUP(FL$1,Data!$L:$N,3, FALSE) &amp; ",""" &amp; VLOOKUP(FL$1,Data!$L:$M,2, FALSE) &amp; """;"   )             )</f>
        <v/>
      </c>
      <c r="FM46" t="str">
        <f>IF(Data!$L47=FM$1, "",             IF(ISERR(SEARCH(FM$1,Data!$H47)),        "",          ";" &amp; VLOOKUP(FM$1,Data!$L:$N,3, FALSE) &amp; ",""" &amp; VLOOKUP(FM$1,Data!$L:$M,2, FALSE) &amp; """;"   )             )</f>
        <v/>
      </c>
      <c r="FN46" t="str">
        <f>IF(Data!$L47=FN$1, "",             IF(ISERR(SEARCH(FN$1,Data!$H47)),        "",          ";" &amp; VLOOKUP(FN$1,Data!$L:$N,3, FALSE) &amp; ",""" &amp; VLOOKUP(FN$1,Data!$L:$M,2, FALSE) &amp; """;"   )             )</f>
        <v/>
      </c>
      <c r="FO46" t="str">
        <f>IF(Data!$L47=FO$1, "",             IF(ISERR(SEARCH(FO$1,Data!$H47)),        "",          ";" &amp; VLOOKUP(FO$1,Data!$L:$N,3, FALSE) &amp; ",""" &amp; VLOOKUP(FO$1,Data!$L:$M,2, FALSE) &amp; """;"   )             )</f>
        <v/>
      </c>
      <c r="FP46" t="str">
        <f>IF(Data!$L47=FP$1, "",             IF(ISERR(SEARCH(FP$1,Data!$H47)),        "",          ";" &amp; VLOOKUP(FP$1,Data!$L:$N,3, FALSE) &amp; ",""" &amp; VLOOKUP(FP$1,Data!$L:$M,2, FALSE) &amp; """;"   )             )</f>
        <v/>
      </c>
      <c r="FQ46" t="str">
        <f>IF(Data!$L47=FQ$1, "",             IF(ISERR(SEARCH(FQ$1,Data!$H47)),        "",          ";" &amp; VLOOKUP(FQ$1,Data!$L:$N,3, FALSE) &amp; ",""" &amp; VLOOKUP(FQ$1,Data!$L:$M,2, FALSE) &amp; """;"   )             )</f>
        <v/>
      </c>
      <c r="FR46" t="str">
        <f>IF(Data!$L47=FR$1, "",             IF(ISERR(SEARCH(FR$1,Data!$H47)),        "",          ";" &amp; VLOOKUP(FR$1,Data!$L:$N,3, FALSE) &amp; ",""" &amp; VLOOKUP(FR$1,Data!$L:$M,2, FALSE) &amp; """;"   )             )</f>
        <v/>
      </c>
      <c r="FS46" t="str">
        <f>IF(Data!$L47=FS$1, "",             IF(ISERR(SEARCH(FS$1,Data!$H47)),        "",          ";" &amp; VLOOKUP(FS$1,Data!$L:$N,3, FALSE) &amp; ",""" &amp; VLOOKUP(FS$1,Data!$L:$M,2, FALSE) &amp; """;"   )             )</f>
        <v/>
      </c>
      <c r="FT46" t="str">
        <f>IF(Data!$L47=FT$1, "",             IF(ISERR(SEARCH(FT$1,Data!$H47)),        "",          ";" &amp; VLOOKUP(FT$1,Data!$L:$N,3, FALSE) &amp; ",""" &amp; VLOOKUP(FT$1,Data!$L:$M,2, FALSE) &amp; """;"   )             )</f>
        <v/>
      </c>
      <c r="FU46" t="str">
        <f>IF(Data!$L47=FU$1, "",             IF(ISERR(SEARCH(FU$1,Data!$H47)),        "",          ";" &amp; VLOOKUP(FU$1,Data!$L:$N,3, FALSE) &amp; ",""" &amp; VLOOKUP(FU$1,Data!$L:$M,2, FALSE) &amp; """;"   )             )</f>
        <v/>
      </c>
      <c r="FV46" t="str">
        <f>IF(Data!$L47=FV$1, "",             IF(ISERR(SEARCH(FV$1,Data!$H47)),        "",          ";" &amp; VLOOKUP(FV$1,Data!$L:$N,3, FALSE) &amp; ",""" &amp; VLOOKUP(FV$1,Data!$L:$M,2, FALSE) &amp; """;"   )             )</f>
        <v/>
      </c>
      <c r="FW46" t="str">
        <f>IF(Data!$L47=FW$1, "",             IF(ISERR(SEARCH(FW$1,Data!$H47)),        "",          ";" &amp; VLOOKUP(FW$1,Data!$L:$N,3, FALSE) &amp; ",""" &amp; VLOOKUP(FW$1,Data!$L:$M,2, FALSE) &amp; """;"   )             )</f>
        <v/>
      </c>
      <c r="FX46" t="str">
        <f>IF(Data!$L47=FX$1, "",             IF(ISERR(SEARCH(FX$1,Data!$H47)),        "",          ";" &amp; VLOOKUP(FX$1,Data!$L:$N,3, FALSE) &amp; ",""" &amp; VLOOKUP(FX$1,Data!$L:$M,2, FALSE) &amp; """;"   )             )</f>
        <v/>
      </c>
      <c r="FY46" t="str">
        <f>IF(Data!$L47=FY$1, "",             IF(ISERR(SEARCH(FY$1,Data!$H47)),        "",          ";" &amp; VLOOKUP(FY$1,Data!$L:$N,3, FALSE) &amp; ",""" &amp; VLOOKUP(FY$1,Data!$L:$M,2, FALSE) &amp; """;"   )             )</f>
        <v/>
      </c>
      <c r="FZ46" t="str">
        <f>IF(Data!$L47=FZ$1, "",             IF(ISERR(SEARCH(FZ$1,Data!$H47)),        "",          ";" &amp; VLOOKUP(FZ$1,Data!$L:$N,3, FALSE) &amp; ",""" &amp; VLOOKUP(FZ$1,Data!$L:$M,2, FALSE) &amp; """;"   )             )</f>
        <v/>
      </c>
      <c r="GA46" t="str">
        <f>IF(Data!$L47=GA$1, "",             IF(ISERR(SEARCH(GA$1,Data!$H47)),        "",          ";" &amp; VLOOKUP(GA$1,Data!$L:$N,3, FALSE) &amp; ",""" &amp; VLOOKUP(GA$1,Data!$L:$M,2, FALSE) &amp; """;"   )             )</f>
        <v/>
      </c>
      <c r="GB46" t="str">
        <f>IF(Data!$L47=GB$1, "",             IF(ISERR(SEARCH(GB$1,Data!$H47)),        "",          ";" &amp; VLOOKUP(GB$1,Data!$L:$N,3, FALSE) &amp; ",""" &amp; VLOOKUP(GB$1,Data!$L:$M,2, FALSE) &amp; """;"   )             )</f>
        <v/>
      </c>
      <c r="GC46" t="str">
        <f>IF(Data!$L47=GC$1, "",             IF(ISERR(SEARCH(GC$1,Data!$H47)),        "",          ";" &amp; VLOOKUP(GC$1,Data!$L:$N,3, FALSE) &amp; ",""" &amp; VLOOKUP(GC$1,Data!$L:$M,2, FALSE) &amp; """;"   )             )</f>
        <v/>
      </c>
      <c r="GD46" t="str">
        <f>IF(Data!$L47=GD$1, "",             IF(ISERR(SEARCH(GD$1,Data!$H47)),        "",          ";" &amp; VLOOKUP(GD$1,Data!$L:$N,3, FALSE) &amp; ",""" &amp; VLOOKUP(GD$1,Data!$L:$M,2, FALSE) &amp; """;"   )             )</f>
        <v/>
      </c>
      <c r="GE46" t="str">
        <f>IF(Data!$L47=GE$1, "",             IF(ISERR(SEARCH(GE$1,Data!$H47)),        "",          ";" &amp; VLOOKUP(GE$1,Data!$L:$N,3, FALSE) &amp; ",""" &amp; VLOOKUP(GE$1,Data!$L:$M,2, FALSE) &amp; """;"   )             )</f>
        <v/>
      </c>
      <c r="GF46" t="str">
        <f>IF(Data!$L47=GF$1, "",             IF(ISERR(SEARCH(GF$1,Data!$H47)),        "",          ";" &amp; VLOOKUP(GF$1,Data!$L:$N,3, FALSE) &amp; ",""" &amp; VLOOKUP(GF$1,Data!$L:$M,2, FALSE) &amp; """;"   )             )</f>
        <v/>
      </c>
      <c r="GG46" t="str">
        <f>IF(Data!$L47=GG$1, "",             IF(ISERR(SEARCH(GG$1,Data!$H47)),        "",          ";" &amp; VLOOKUP(GG$1,Data!$L:$N,3, FALSE) &amp; ",""" &amp; VLOOKUP(GG$1,Data!$L:$M,2, FALSE) &amp; """;"   )             )</f>
        <v/>
      </c>
      <c r="GH46" t="str">
        <f>IF(Data!$L47=GH$1, "",             IF(ISERR(SEARCH(GH$1,Data!$H47)),        "",          ";" &amp; VLOOKUP(GH$1,Data!$L:$N,3, FALSE) &amp; ",""" &amp; VLOOKUP(GH$1,Data!$L:$M,2, FALSE) &amp; """;"   )             )</f>
        <v/>
      </c>
      <c r="GI46" t="str">
        <f>IF(Data!$L47=GI$1, "",             IF(ISERR(SEARCH(GI$1,Data!$H47)),        "",          ";" &amp; VLOOKUP(GI$1,Data!$L:$N,3, FALSE) &amp; ",""" &amp; VLOOKUP(GI$1,Data!$L:$M,2, FALSE) &amp; """;"   )             )</f>
        <v/>
      </c>
      <c r="GJ46" t="str">
        <f>IF(Data!$L47=GJ$1, "",             IF(ISERR(SEARCH(GJ$1,Data!$H47)),        "",          ";" &amp; VLOOKUP(GJ$1,Data!$L:$N,3, FALSE) &amp; ",""" &amp; VLOOKUP(GJ$1,Data!$L:$M,2, FALSE) &amp; """;"   )             )</f>
        <v/>
      </c>
      <c r="GK46" t="str">
        <f>IF(Data!$L47=GK$1, "",             IF(ISERR(SEARCH(GK$1,Data!$H47)),        "",          ";" &amp; VLOOKUP(GK$1,Data!$L:$N,3, FALSE) &amp; ",""" &amp; VLOOKUP(GK$1,Data!$L:$M,2, FALSE) &amp; """;"   )             )</f>
        <v/>
      </c>
      <c r="GL46" t="str">
        <f>IF(Data!$L47=GL$1, "",             IF(ISERR(SEARCH(GL$1,Data!$H47)),        "",          ";" &amp; VLOOKUP(GL$1,Data!$L:$N,3, FALSE) &amp; ",""" &amp; VLOOKUP(GL$1,Data!$L:$M,2, FALSE) &amp; """;"   )             )</f>
        <v/>
      </c>
      <c r="GM46" t="str">
        <f>IF(Data!$L47=GM$1, "",             IF(ISERR(SEARCH(GM$1,Data!$H47)),        "",          ";" &amp; VLOOKUP(GM$1,Data!$L:$N,3, FALSE) &amp; ",""" &amp; VLOOKUP(GM$1,Data!$L:$M,2, FALSE) &amp; """;"   )             )</f>
        <v/>
      </c>
      <c r="GN46" t="str">
        <f>IF(Data!$L47=GN$1, "",             IF(ISERR(SEARCH(GN$1,Data!$H47)),        "",          ";" &amp; VLOOKUP(GN$1,Data!$L:$N,3, FALSE) &amp; ",""" &amp; VLOOKUP(GN$1,Data!$L:$M,2, FALSE) &amp; """;"   )             )</f>
        <v/>
      </c>
      <c r="GO46" t="str">
        <f>IF(Data!$L47=GO$1, "",             IF(ISERR(SEARCH(GO$1,Data!$H47)),        "",          ";" &amp; VLOOKUP(GO$1,Data!$L:$N,3, FALSE) &amp; ",""" &amp; VLOOKUP(GO$1,Data!$L:$M,2, FALSE) &amp; """;"   )             )</f>
        <v/>
      </c>
      <c r="GP46" t="str">
        <f>IF(Data!$L47=GP$1, "",             IF(ISERR(SEARCH(GP$1,Data!$H47)),        "",          ";" &amp; VLOOKUP(GP$1,Data!$L:$N,3, FALSE) &amp; ",""" &amp; VLOOKUP(GP$1,Data!$L:$M,2, FALSE) &amp; """;"   )             )</f>
        <v/>
      </c>
      <c r="GQ46" t="str">
        <f>IF(Data!$L47=GQ$1, "",             IF(ISERR(SEARCH(GQ$1,Data!$H47)),        "",          ";" &amp; VLOOKUP(GQ$1,Data!$L:$N,3, FALSE) &amp; ",""" &amp; VLOOKUP(GQ$1,Data!$L:$M,2, FALSE) &amp; """;"   )             )</f>
        <v/>
      </c>
      <c r="GR46" t="str">
        <f>IF(Data!$L47=GR$1, "",             IF(ISERR(SEARCH(GR$1,Data!$H47)),        "",          ";" &amp; VLOOKUP(GR$1,Data!$L:$N,3, FALSE) &amp; ",""" &amp; VLOOKUP(GR$1,Data!$L:$M,2, FALSE) &amp; """;"   )             )</f>
        <v/>
      </c>
      <c r="GS46" t="str">
        <f>IF(Data!$L47=GS$1, "",             IF(ISERR(SEARCH(GS$1,Data!$H47)),        "",          ";" &amp; VLOOKUP(GS$1,Data!$L:$N,3, FALSE) &amp; ",""" &amp; VLOOKUP(GS$1,Data!$L:$M,2, FALSE) &amp; """;"   )             )</f>
        <v/>
      </c>
      <c r="GT46" t="str">
        <f>IF(Data!$L47=GT$1, "",             IF(ISERR(SEARCH(GT$1,Data!$H47)),        "",          ";" &amp; VLOOKUP(GT$1,Data!$L:$N,3, FALSE) &amp; ",""" &amp; VLOOKUP(GT$1,Data!$L:$M,2, FALSE) &amp; """;"   )             )</f>
        <v/>
      </c>
      <c r="GU46" t="str">
        <f>IF(Data!$L47=GU$1, "",             IF(ISERR(SEARCH(GU$1,Data!$H47)),        "",          ";" &amp; VLOOKUP(GU$1,Data!$L:$N,3, FALSE) &amp; ",""" &amp; VLOOKUP(GU$1,Data!$L:$M,2, FALSE) &amp; """;"   )             )</f>
        <v/>
      </c>
      <c r="GV46" t="str">
        <f>IF(Data!$L47=GV$1, "",             IF(ISERR(SEARCH(GV$1,Data!$H47)),        "",          ";" &amp; VLOOKUP(GV$1,Data!$L:$N,3, FALSE) &amp; ",""" &amp; VLOOKUP(GV$1,Data!$L:$M,2, FALSE) &amp; """;"   )             )</f>
        <v/>
      </c>
      <c r="GW46" t="str">
        <f>IF(Data!$L47=GW$1, "",             IF(ISERR(SEARCH(GW$1,Data!$H47)),        "",          ";" &amp; VLOOKUP(GW$1,Data!$L:$N,3, FALSE) &amp; ",""" &amp; VLOOKUP(GW$1,Data!$L:$M,2, FALSE) &amp; """;"   )             )</f>
        <v/>
      </c>
      <c r="GX46" t="str">
        <f>IF(Data!$L47=GX$1, "",             IF(ISERR(SEARCH(GX$1,Data!$H47)),        "",          ";" &amp; VLOOKUP(GX$1,Data!$L:$N,3, FALSE) &amp; ",""" &amp; VLOOKUP(GX$1,Data!$L:$M,2, FALSE) &amp; """;"   )             )</f>
        <v/>
      </c>
      <c r="GY46" t="str">
        <f>IF(Data!$L47=GY$1, "",             IF(ISERR(SEARCH(GY$1,Data!$H47)),        "",          ";" &amp; VLOOKUP(GY$1,Data!$L:$N,3, FALSE) &amp; ",""" &amp; VLOOKUP(GY$1,Data!$L:$M,2, FALSE) &amp; """;"   )             )</f>
        <v/>
      </c>
      <c r="GZ46" t="str">
        <f>IF(Data!$L47=GZ$1, "",             IF(ISERR(SEARCH(GZ$1,Data!$H47)),        "",          ";" &amp; VLOOKUP(GZ$1,Data!$L:$N,3, FALSE) &amp; ",""" &amp; VLOOKUP(GZ$1,Data!$L:$M,2, FALSE) &amp; """;"   )             )</f>
        <v/>
      </c>
      <c r="HA46" t="str">
        <f>IF(Data!$L47=HA$1, "",             IF(ISERR(SEARCH(HA$1,Data!$H47)),        "",          ";" &amp; VLOOKUP(HA$1,Data!$L:$N,3, FALSE) &amp; ",""" &amp; VLOOKUP(HA$1,Data!$L:$M,2, FALSE) &amp; """;"   )             )</f>
        <v/>
      </c>
      <c r="HB46" t="str">
        <f>IF(Data!$L47=HB$1, "",             IF(ISERR(SEARCH(HB$1,Data!$H47)),        "",          ";" &amp; VLOOKUP(HB$1,Data!$L:$N,3, FALSE) &amp; ",""" &amp; VLOOKUP(HB$1,Data!$L:$M,2, FALSE) &amp; """;"   )             )</f>
        <v/>
      </c>
      <c r="HC46" t="str">
        <f>IF(Data!$L47=HC$1, "",             IF(ISERR(SEARCH(HC$1,Data!$H47)),        "",          ";" &amp; VLOOKUP(HC$1,Data!$L:$N,3, FALSE) &amp; ",""" &amp; VLOOKUP(HC$1,Data!$L:$M,2, FALSE) &amp; """;"   )             )</f>
        <v/>
      </c>
      <c r="HD46" t="str">
        <f>IF(Data!$L47=HD$1, "",             IF(ISERR(SEARCH(HD$1,Data!$H47)),        "",          ";" &amp; VLOOKUP(HD$1,Data!$L:$N,3, FALSE) &amp; ",""" &amp; VLOOKUP(HD$1,Data!$L:$M,2, FALSE) &amp; """;"   )             )</f>
        <v/>
      </c>
      <c r="HE46" t="str">
        <f>IF(Data!$L47=HE$1, "",             IF(ISERR(SEARCH(HE$1,Data!$H47)),        "",          ";" &amp; VLOOKUP(HE$1,Data!$L:$N,3, FALSE) &amp; ",""" &amp; VLOOKUP(HE$1,Data!$L:$M,2, FALSE) &amp; """;"   )             )</f>
        <v/>
      </c>
      <c r="HF46" t="str">
        <f>IF(Data!$L47=HF$1, "",             IF(ISERR(SEARCH(HF$1,Data!$H47)),        "",          ";" &amp; VLOOKUP(HF$1,Data!$L:$N,3, FALSE) &amp; ",""" &amp; VLOOKUP(HF$1,Data!$L:$M,2, FALSE) &amp; """;"   )             )</f>
        <v/>
      </c>
      <c r="HG46" t="str">
        <f>IF(Data!$L47=HG$1, "",             IF(ISERR(SEARCH(HG$1,Data!$H47)),        "",          ";" &amp; VLOOKUP(HG$1,Data!$L:$N,3, FALSE) &amp; ",""" &amp; VLOOKUP(HG$1,Data!$L:$M,2, FALSE) &amp; """;"   )             )</f>
        <v>;00000000-0000-0000-0000-000000000203,"HUMAN";</v>
      </c>
      <c r="HH46" t="str">
        <f>IF(Data!$L47=HH$1, "",             IF(ISERR(SEARCH(HH$1,Data!$H47)),        "",          ";" &amp; VLOOKUP(HH$1,Data!$L:$N,3, FALSE) &amp; ",""" &amp; VLOOKUP(HH$1,Data!$L:$M,2, FALSE) &amp; """;"   )             )</f>
        <v/>
      </c>
      <c r="HI46" t="str">
        <f>IF(Data!$L47=HI$1, "",             IF(ISERR(SEARCH(HI$1,Data!$H47)),        "",          ";" &amp; VLOOKUP(HI$1,Data!$L:$N,3, FALSE) &amp; ",""" &amp; VLOOKUP(HI$1,Data!$L:$M,2, FALSE) &amp; """;"   )             )</f>
        <v/>
      </c>
      <c r="HJ46" t="str">
        <f>IF(Data!$L47=HJ$1, "",             IF(ISERR(SEARCH(HJ$1,Data!$H47)),        "",          ";" &amp; VLOOKUP(HJ$1,Data!$L:$N,3, FALSE) &amp; ",""" &amp; VLOOKUP(HJ$1,Data!$L:$M,2, FALSE) &amp; """;"   )             )</f>
        <v/>
      </c>
      <c r="HK46" t="str">
        <f>IF(Data!$L47=HK$1, "",             IF(ISERR(SEARCH(HK$1,Data!$H47)),        "",          ";" &amp; VLOOKUP(HK$1,Data!$L:$N,3, FALSE) &amp; ",""" &amp; VLOOKUP(HK$1,Data!$L:$M,2, FALSE) &amp; """;"   )             )</f>
        <v/>
      </c>
      <c r="HL46" t="str">
        <f>IF(Data!$L47=HL$1, "",             IF(ISERR(SEARCH(HL$1,Data!$H47)),        "",          ";" &amp; VLOOKUP(HL$1,Data!$L:$N,3, FALSE) &amp; ",""" &amp; VLOOKUP(HL$1,Data!$L:$M,2, FALSE) &amp; """;"   )             )</f>
        <v/>
      </c>
      <c r="HM46" t="str">
        <f>IF(Data!$L47=HM$1, "",             IF(ISERR(SEARCH(HM$1,Data!$H47)),        "",          ";" &amp; VLOOKUP(HM$1,Data!$L:$N,3, FALSE) &amp; ",""" &amp; VLOOKUP(HM$1,Data!$L:$M,2, FALSE) &amp; """;"   )             )</f>
        <v/>
      </c>
      <c r="HN46" t="str">
        <f>IF(Data!$L47=HN$1, "",             IF(ISERR(SEARCH(HN$1,Data!$H47)),        "",          ";" &amp; VLOOKUP(HN$1,Data!$L:$N,3, FALSE) &amp; ",""" &amp; VLOOKUP(HN$1,Data!$L:$M,2, FALSE) &amp; """;"   )             )</f>
        <v/>
      </c>
      <c r="HO46" t="str">
        <f>IF(Data!$L47=HO$1, "",             IF(ISERR(SEARCH(HO$1,Data!$H47)),        "",          ";" &amp; VLOOKUP(HO$1,Data!$L:$N,3, FALSE) &amp; ",""" &amp; VLOOKUP(HO$1,Data!$L:$M,2, FALSE) &amp; """;"   )             )</f>
        <v/>
      </c>
      <c r="HP46" t="str">
        <f>IF(Data!$L47=HP$1, "",             IF(ISERR(SEARCH(HP$1,Data!$H47)),        "",          ";" &amp; VLOOKUP(HP$1,Data!$L:$N,3, FALSE) &amp; ",""" &amp; VLOOKUP(HP$1,Data!$L:$M,2, FALSE) &amp; """;"   )             )</f>
        <v/>
      </c>
      <c r="HQ46" t="str">
        <f>IF(Data!$L47=HQ$1, "",             IF(ISERR(SEARCH(HQ$1,Data!$H47)),        "",          ";" &amp; VLOOKUP(HQ$1,Data!$L:$N,3, FALSE) &amp; ",""" &amp; VLOOKUP(HQ$1,Data!$L:$M,2, FALSE) &amp; """;"   )             )</f>
        <v/>
      </c>
      <c r="HR46" t="str">
        <f>IF(Data!$L47=HR$1, "",             IF(ISERR(SEARCH(HR$1,Data!$H47)),        "",          ";" &amp; VLOOKUP(HR$1,Data!$L:$N,3, FALSE) &amp; ",""" &amp; VLOOKUP(HR$1,Data!$L:$M,2, FALSE) &amp; """;"   )             )</f>
        <v/>
      </c>
      <c r="HS46" t="str">
        <f>IF(Data!$L47=HS$1, "",             IF(ISERR(SEARCH(HS$1,Data!$H47)),        "",          ";" &amp; VLOOKUP(HS$1,Data!$L:$N,3, FALSE) &amp; ",""" &amp; VLOOKUP(HS$1,Data!$L:$M,2, FALSE) &amp; """;"   )             )</f>
        <v/>
      </c>
      <c r="HT46" t="str">
        <f>IF(Data!$L47=HT$1, "",             IF(ISERR(SEARCH(HT$1,Data!$H47)),        "",          ";" &amp; VLOOKUP(HT$1,Data!$L:$N,3, FALSE) &amp; ",""" &amp; VLOOKUP(HT$1,Data!$L:$M,2, FALSE) &amp; """;"   )             )</f>
        <v/>
      </c>
      <c r="HU46" t="str">
        <f>IF(Data!$L47=HU$1, "",             IF(ISERR(SEARCH(HU$1,Data!$H47)),        "",          ";" &amp; VLOOKUP(HU$1,Data!$L:$N,3, FALSE) &amp; ",""" &amp; VLOOKUP(HU$1,Data!$L:$M,2, FALSE) &amp; """;"   )             )</f>
        <v/>
      </c>
      <c r="HV46" t="str">
        <f>IF(Data!$L47=HV$1, "",             IF(ISERR(SEARCH(HV$1,Data!$H47)),        "",          ";" &amp; VLOOKUP(HV$1,Data!$L:$N,3, FALSE) &amp; ",""" &amp; VLOOKUP(HV$1,Data!$L:$M,2, FALSE) &amp; """;"   )             )</f>
        <v/>
      </c>
      <c r="HW46" t="str">
        <f>IF(Data!$L47=HW$1, "",             IF(ISERR(SEARCH(HW$1,Data!$H47)),        "",          ";" &amp; VLOOKUP(HW$1,Data!$L:$N,3, FALSE) &amp; ",""" &amp; VLOOKUP(HW$1,Data!$L:$M,2, FALSE) &amp; """;"   )             )</f>
        <v/>
      </c>
      <c r="HX46" t="str">
        <f>IF(Data!$L47=HX$1, "",             IF(ISERR(SEARCH(HX$1,Data!$H47)),        "",          ";" &amp; VLOOKUP(HX$1,Data!$L:$N,3, FALSE) &amp; ",""" &amp; VLOOKUP(HX$1,Data!$L:$M,2, FALSE) &amp; """;"   )             )</f>
        <v/>
      </c>
      <c r="HY46" t="str">
        <f>IF(Data!$L47=HY$1, "",             IF(ISERR(SEARCH(HY$1,Data!$H47)),        "",          ";" &amp; VLOOKUP(HY$1,Data!$L:$N,3, FALSE) &amp; ",""" &amp; VLOOKUP(HY$1,Data!$L:$M,2, FALSE) &amp; """;"   )             )</f>
        <v/>
      </c>
      <c r="HZ46" t="str">
        <f>IF(Data!$L47=HZ$1, "",             IF(ISERR(SEARCH(HZ$1,Data!$H47)),        "",          ";" &amp; VLOOKUP(HZ$1,Data!$L:$N,3, FALSE) &amp; ",""" &amp; VLOOKUP(HZ$1,Data!$L:$M,2, FALSE) &amp; """;"   )             )</f>
        <v/>
      </c>
      <c r="IA46" t="str">
        <f>IF(Data!$L47=IA$1, "",             IF(ISERR(SEARCH(IA$1,Data!$H47)),        "",          ";" &amp; VLOOKUP(IA$1,Data!$L:$N,3, FALSE) &amp; ",""" &amp; VLOOKUP(IA$1,Data!$L:$M,2, FALSE) &amp; """;"   )             )</f>
        <v/>
      </c>
      <c r="IB46" t="str">
        <f>IF(Data!$L47=IB$1, "",             IF(ISERR(SEARCH(IB$1,Data!$H47)),        "",          ";" &amp; VLOOKUP(IB$1,Data!$L:$N,3, FALSE) &amp; ",""" &amp; VLOOKUP(IB$1,Data!$L:$M,2, FALSE) &amp; """;"   )             )</f>
        <v/>
      </c>
      <c r="IC46" t="str">
        <f>IF(Data!$L47=IC$1, "",             IF(ISERR(SEARCH(IC$1,Data!$H47)),        "",          ";" &amp; VLOOKUP(IC$1,Data!$L:$N,3, FALSE) &amp; ",""" &amp; VLOOKUP(IC$1,Data!$L:$M,2, FALSE) &amp; """;"   )             )</f>
        <v/>
      </c>
      <c r="ID46" t="str">
        <f>IF(Data!$L47=ID$1, "",             IF(ISERR(SEARCH(ID$1,Data!$H47)),        "",          ";" &amp; VLOOKUP(ID$1,Data!$L:$N,3, FALSE) &amp; ",""" &amp; VLOOKUP(ID$1,Data!$L:$M,2, FALSE) &amp; """;"   )             )</f>
        <v/>
      </c>
      <c r="IE46" t="str">
        <f>IF(Data!$L47=IE$1, "",             IF(ISERR(SEARCH(IE$1,Data!$H47)),        "",          ";" &amp; VLOOKUP(IE$1,Data!$L:$N,3, FALSE) &amp; ",""" &amp; VLOOKUP(IE$1,Data!$L:$M,2, FALSE) &amp; """;"   )             )</f>
        <v/>
      </c>
      <c r="IF46" t="str">
        <f>IF(Data!$L47=IF$1, "",             IF(ISERR(SEARCH(IF$1,Data!$H47)),        "",          ";" &amp; VLOOKUP(IF$1,Data!$L:$N,3, FALSE) &amp; ",""" &amp; VLOOKUP(IF$1,Data!$L:$M,2, FALSE) &amp; """;"   )             )</f>
        <v/>
      </c>
      <c r="IG46" t="str">
        <f>IF(Data!$L47=IG$1, "",             IF(ISERR(SEARCH(IG$1,Data!$H47)),        "",          ";" &amp; VLOOKUP(IG$1,Data!$L:$N,3, FALSE) &amp; ",""" &amp; VLOOKUP(IG$1,Data!$L:$M,2, FALSE) &amp; """;"   )             )</f>
        <v/>
      </c>
      <c r="IH46" t="str">
        <f>IF(Data!$L47=IH$1, "",             IF(ISERR(SEARCH(IH$1,Data!$H47)),        "",          ";" &amp; VLOOKUP(IH$1,Data!$L:$N,3, FALSE) &amp; ",""" &amp; VLOOKUP(IH$1,Data!$L:$M,2, FALSE) &amp; """;"   )             )</f>
        <v/>
      </c>
      <c r="II46" t="str">
        <f>IF(Data!$L47=II$1, "",             IF(ISERR(SEARCH(II$1,Data!$H47)),        "",          ";" &amp; VLOOKUP(II$1,Data!$L:$N,3, FALSE) &amp; ",""" &amp; VLOOKUP(II$1,Data!$L:$M,2, FALSE) &amp; """;"   )             )</f>
        <v/>
      </c>
    </row>
    <row r="47" spans="1:243" x14ac:dyDescent="0.3">
      <c r="A47" t="str">
        <f>Data!L48</f>
        <v>Chewbacca</v>
      </c>
      <c r="B47" s="15" t="str">
        <f>VLOOKUP(Tableau36[[#This Row],[Character]],Data!L:N,3,FALSE)</f>
        <v>00000000-0000-0000-0000-000000000046</v>
      </c>
      <c r="C47" s="15" t="str">
        <f>VLOOKUP(Tableau36[[#This Row],[Character]],Data!L:M,2,FALSE)</f>
        <v>HUMAN</v>
      </c>
      <c r="D47" s="15" t="str">
        <f>SUBSTITUTE(     SUBSTITUTE(Tableau36[[#This Row],[character_id,character_type,friend_id,friend_type]],",""DROID""",""),    ",""HUMAN""", "")</f>
        <v>00000000-0000-0000-0000-000000000046,00000000-0000-0000-0000-000000000185</v>
      </c>
      <c r="E47" s="15" t="str">
        <f>IF(Tableau36[[#This Row],[With char''s id]] = "", "",    MID(Tableau36[[#This Row],[With char''s id]], 2, LEN(Tableau36[[#This Row],[With char''s id]])-1))</f>
        <v>00000000-0000-0000-0000-000000000046,"HUMAN",00000000-0000-0000-0000-000000000185,"HUMAN"</v>
      </c>
      <c r="F47" s="15" t="str">
        <f>SUBSTITUTE(Tableau36[[#This Row],[List of friend''s id]],  "/",    "/" &amp; Tableau36[[#This Row],[Character''s id]] &amp; ",""" &amp; Tableau36[[#This Row],[Type]] &amp; """,")</f>
        <v>/00000000-0000-0000-0000-000000000046,"HUMAN",00000000-0000-0000-0000-000000000185,"HUMAN"</v>
      </c>
      <c r="G47" t="str">
        <f>IF( Tableau36[[#This Row],[removed double semi-colon]]="", "", "/" &amp; MID(Tableau36[[#This Row],[removed double semi-colon]],2,LEN(Tableau36[[#This Row],[removed double semi-colon]]) - 2) )</f>
        <v>/00000000-0000-0000-0000-000000000185,"HUMAN"</v>
      </c>
      <c r="H47" t="str">
        <f>SUBSTITUTE(Tableau36[[#This Row],[Concatenation]],";;","/")</f>
        <v>;00000000-0000-0000-0000-000000000185,"HUMAN";</v>
      </c>
      <c r="I47" t="str">
        <f>friends!M47&amp; friends!N47&amp; friends!O47&amp; friends!P47&amp; friends!Q47&amp; friends!R47&amp; friends!S47&amp; friends!T47&amp; friends!U47&amp; friends!V47&amp; friends!W47&amp; friends!X47&amp; friends!Y47&amp; friends!Z47&amp; friends!AA47&amp; friends!AB47&amp; friends!AC47&amp; friends!AD47&amp; friends!AE47&amp; friends!AF47&amp; friends!AG47&amp; friends!AH47&amp; friends!AI47&amp; friends!AJ47&amp; friends!AK47&amp; friends!AL47&amp; friends!AM47&amp; friends!AN47&amp; friends!AO47&amp; friends!AP47&amp; friends!AQ47&amp; friends!AR47&amp; friends!AS47&amp; friends!AT47&amp; friends!AU47&amp; friends!AV47&amp; friends!AW47&amp; friends!AX47&amp; friends!AY47&amp; friends!AZ47&amp; friends!BA47&amp; friends!BB47&amp; friends!BC47&amp; friends!BD47&amp; friends!BE47&amp; friends!BF47&amp; friends!BG47&amp; friends!BH47&amp; friends!BI47&amp; friends!BJ47&amp; friends!BK47&amp; friends!BL47&amp; friends!BM47&amp; friends!BN47&amp; friends!BO47&amp; friends!BP47&amp; friends!BQ47&amp; friends!BR47&amp; friends!BS47&amp; friends!BT47&amp; friends!BU47&amp; friends!BV47&amp; friends!BW47&amp; friends!BX47&amp; friends!BY47&amp; friends!BZ47&amp; friends!CA47&amp; friends!CB47&amp; friends!CC47&amp; friends!CD47&amp; friends!CE47&amp; friends!CF47&amp; friends!CG47&amp; friends!CH47&amp; friends!CI47&amp; friends!CJ47&amp; friends!CK47&amp; friends!CL47&amp; friends!CM47&amp; friends!CN47&amp; friends!CO47&amp; friends!CP47&amp; friends!CQ47&amp; friends!CR47&amp; friends!CS47&amp; friends!CT47&amp; friends!CU47&amp; friends!CV47&amp; friends!CW47&amp; friends!CX47&amp; friends!CY47&amp; friends!CZ47&amp; friends!DA47&amp; friends!DB47&amp; friends!DC47&amp; friends!DD47&amp; friends!DE47&amp; friends!DF47&amp; friends!DG47&amp; friends!DH47&amp; friends!DI47&amp; friends!DJ47&amp; friends!DK47&amp; friends!DL47&amp; friends!DM47&amp; friends!DN47&amp; friends!DO47&amp; friends!DP47&amp; friends!DQ47&amp; friends!DR47&amp; friends!DS47&amp; friends!DT47&amp; friends!DU47&amp; friends!DV47&amp; friends!DW47&amp; friends!DX47&amp; friends!DY47&amp; friends!DZ47&amp; friends!EA47&amp; friends!EB47&amp; friends!EC47&amp; friends!ED47&amp; friends!EE47&amp; friends!EF47&amp; friends!EG47&amp; friends!EH47&amp; friends!EI47&amp; friends!EJ47&amp; friends!EK47&amp; friends!EL47&amp; friends!EM47&amp; friends!EN47&amp; friends!EO47&amp; friends!EP47&amp; friends!EQ47&amp; friends!ER47&amp; friends!ES47&amp; friends!ET47&amp; friends!EU47&amp; friends!EV47&amp; friends!EW47&amp; friends!EX47&amp; friends!EY47&amp; friends!EZ47&amp; friends!FA47&amp; friends!FB47&amp; friends!FC47&amp; friends!FD47&amp; friends!FE47&amp; friends!FF47&amp; friends!FG47&amp; friends!FH47&amp; friends!FI47&amp; friends!FJ47&amp; friends!FK47&amp; friends!FL47&amp; friends!FM47&amp; friends!FN47&amp; friends!FO47&amp; friends!FP47&amp; friends!FQ47&amp; friends!FR47&amp; friends!FS47&amp; friends!FT47&amp; friends!FU47&amp; friends!FV47&amp; friends!FW47&amp; friends!FX47&amp; friends!FY47&amp; friends!FZ47&amp; friends!GA47&amp; friends!GB47&amp; friends!GC47&amp; friends!GD47&amp; friends!GE47&amp; friends!GF47&amp; friends!GG47&amp; friends!GH47&amp; friends!GI47&amp; friends!GJ47&amp; friends!GK47&amp; friends!GL47&amp; friends!GM47&amp; friends!GN47&amp; friends!GO47&amp; friends!GP47&amp; friends!GQ47&amp; friends!GR47&amp; friends!GS47&amp; friends!GT47&amp; friends!GU47&amp; friends!GV47&amp; friends!GW47&amp; friends!GX47&amp; friends!GY47&amp; friends!GZ47&amp; friends!HA47&amp; friends!HB47&amp; friends!HC47&amp; friends!HD47&amp; friends!HE47&amp; friends!HF47&amp; friends!HG47&amp; friends!HH47&amp; friends!HI47&amp; friends!HJ47&amp; friends!HK47&amp; friends!HL47&amp; friends!HM47&amp; friends!HN47&amp; friends!HO47&amp; friends!HP47&amp; friends!HQ47&amp; friends!HR47&amp; friends!HS47&amp; friends!HT47&amp; friends!HU47&amp; friends!HV47&amp; friends!HW47&amp; friends!HX47&amp; friends!HY47&amp; friends!HZ47&amp; friends!IA47&amp; friends!IB47&amp; friends!IC47&amp; friends!ID47&amp; friends!IE47&amp; friends!IF47&amp; friends!IG47&amp; friends!IH47&amp; friends!II47</f>
        <v>;00000000-0000-0000-0000-000000000185,"HUMAN";</v>
      </c>
      <c r="M47" t="str">
        <f>IF(Data!$L48=M$1, "",             IF(ISERR(SEARCH(M$1,Data!$H48)),        "",          ";" &amp; VLOOKUP(M$1,Data!$L:$N,3, FALSE) &amp; ",""" &amp; VLOOKUP(M$1,Data!$L:$M,2, FALSE) &amp; """;"   )             )</f>
        <v/>
      </c>
      <c r="N47" t="str">
        <f>IF(Data!$L48=N$1, "",             IF(ISERR(SEARCH(N$1,Data!$H48)),        "",          ";" &amp; VLOOKUP(N$1,Data!$L:$N,3, FALSE) &amp; ",""" &amp; VLOOKUP(N$1,Data!$L:$M,2, FALSE) &amp; """;"   )             )</f>
        <v/>
      </c>
      <c r="O47" t="str">
        <f>IF(Data!$L48=O$1, "",             IF(ISERR(SEARCH(O$1,Data!$H48)),        "",          ";" &amp; VLOOKUP(O$1,Data!$L:$N,3, FALSE) &amp; ",""" &amp; VLOOKUP(O$1,Data!$L:$M,2, FALSE) &amp; """;"   )             )</f>
        <v/>
      </c>
      <c r="P47" t="str">
        <f>IF(Data!$L48=P$1, "",             IF(ISERR(SEARCH(P$1,Data!$H48)),        "",          ";" &amp; VLOOKUP(P$1,Data!$L:$N,3, FALSE) &amp; ",""" &amp; VLOOKUP(P$1,Data!$L:$M,2, FALSE) &amp; """;"   )             )</f>
        <v/>
      </c>
      <c r="Q47" t="str">
        <f>IF(Data!$L48=Q$1, "",             IF(ISERR(SEARCH(Q$1,Data!$H48)),        "",          ";" &amp; VLOOKUP(Q$1,Data!$L:$N,3, FALSE) &amp; ",""" &amp; VLOOKUP(Q$1,Data!$L:$M,2, FALSE) &amp; """;"   )             )</f>
        <v/>
      </c>
      <c r="R47" t="str">
        <f>IF(Data!$L48=R$1, "",             IF(ISERR(SEARCH(R$1,Data!$H48)),        "",          ";" &amp; VLOOKUP(R$1,Data!$L:$N,3, FALSE) &amp; ",""" &amp; VLOOKUP(R$1,Data!$L:$M,2, FALSE) &amp; """;"   )             )</f>
        <v/>
      </c>
      <c r="S47" t="str">
        <f>IF(Data!$L48=S$1, "",             IF(ISERR(SEARCH(S$1,Data!$H48)),        "",          ";" &amp; VLOOKUP(S$1,Data!$L:$N,3, FALSE) &amp; ",""" &amp; VLOOKUP(S$1,Data!$L:$M,2, FALSE) &amp; """;"   )             )</f>
        <v/>
      </c>
      <c r="T47" t="str">
        <f>IF(Data!$L48=T$1, "",             IF(ISERR(SEARCH(T$1,Data!$H48)),        "",          ";" &amp; VLOOKUP(T$1,Data!$L:$N,3, FALSE) &amp; ",""" &amp; VLOOKUP(T$1,Data!$L:$M,2, FALSE) &amp; """;"   )             )</f>
        <v/>
      </c>
      <c r="U47" t="str">
        <f>IF(Data!$L48=U$1, "",             IF(ISERR(SEARCH(U$1,Data!$H48)),        "",          ";" &amp; VLOOKUP(U$1,Data!$L:$N,3, FALSE) &amp; ",""" &amp; VLOOKUP(U$1,Data!$L:$M,2, FALSE) &amp; """;"   )             )</f>
        <v/>
      </c>
      <c r="V47" t="str">
        <f>IF(Data!$L48=V$1, "",             IF(ISERR(SEARCH(V$1,Data!$H48)),        "",          ";" &amp; VLOOKUP(V$1,Data!$L:$N,3, FALSE) &amp; ",""" &amp; VLOOKUP(V$1,Data!$L:$M,2, FALSE) &amp; """;"   )             )</f>
        <v/>
      </c>
      <c r="W47" t="str">
        <f>IF(Data!$L48=W$1, "",             IF(ISERR(SEARCH(W$1,Data!$H48)),        "",          ";" &amp; VLOOKUP(W$1,Data!$L:$N,3, FALSE) &amp; ",""" &amp; VLOOKUP(W$1,Data!$L:$M,2, FALSE) &amp; """;"   )             )</f>
        <v/>
      </c>
      <c r="X47" t="str">
        <f>IF(Data!$L48=X$1, "",             IF(ISERR(SEARCH(X$1,Data!$H48)),        "",          ";" &amp; VLOOKUP(X$1,Data!$L:$N,3, FALSE) &amp; ",""" &amp; VLOOKUP(X$1,Data!$L:$M,2, FALSE) &amp; """;"   )             )</f>
        <v/>
      </c>
      <c r="Y47" t="str">
        <f>IF(Data!$L48=Y$1, "",             IF(ISERR(SEARCH(Y$1,Data!$H48)),        "",          ";" &amp; VLOOKUP(Y$1,Data!$L:$N,3, FALSE) &amp; ",""" &amp; VLOOKUP(Y$1,Data!$L:$M,2, FALSE) &amp; """;"   )             )</f>
        <v/>
      </c>
      <c r="Z47" t="str">
        <f>IF(Data!$L48=Z$1, "",             IF(ISERR(SEARCH(Z$1,Data!$H48)),        "",          ";" &amp; VLOOKUP(Z$1,Data!$L:$N,3, FALSE) &amp; ",""" &amp; VLOOKUP(Z$1,Data!$L:$M,2, FALSE) &amp; """;"   )             )</f>
        <v/>
      </c>
      <c r="AA47" t="str">
        <f>IF(Data!$L48=AA$1, "",             IF(ISERR(SEARCH(AA$1,Data!$H48)),        "",          ";" &amp; VLOOKUP(AA$1,Data!$L:$N,3, FALSE) &amp; ",""" &amp; VLOOKUP(AA$1,Data!$L:$M,2, FALSE) &amp; """;"   )             )</f>
        <v/>
      </c>
      <c r="AB47" t="str">
        <f>IF(Data!$L48=AB$1, "",             IF(ISERR(SEARCH(AB$1,Data!$H48)),        "",          ";" &amp; VLOOKUP(AB$1,Data!$L:$N,3, FALSE) &amp; ",""" &amp; VLOOKUP(AB$1,Data!$L:$M,2, FALSE) &amp; """;"   )             )</f>
        <v/>
      </c>
      <c r="AC47" t="str">
        <f>IF(Data!$L48=AC$1, "",             IF(ISERR(SEARCH(AC$1,Data!$H48)),        "",          ";" &amp; VLOOKUP(AC$1,Data!$L:$N,3, FALSE) &amp; ",""" &amp; VLOOKUP(AC$1,Data!$L:$M,2, FALSE) &amp; """;"   )             )</f>
        <v/>
      </c>
      <c r="AD47" t="str">
        <f>IF(Data!$L48=AD$1, "",             IF(ISERR(SEARCH(AD$1,Data!$H48)),        "",          ";" &amp; VLOOKUP(AD$1,Data!$L:$N,3, FALSE) &amp; ",""" &amp; VLOOKUP(AD$1,Data!$L:$M,2, FALSE) &amp; """;"   )             )</f>
        <v/>
      </c>
      <c r="AE47" t="str">
        <f>IF(Data!$L48=AE$1, "",             IF(ISERR(SEARCH(AE$1,Data!$H48)),        "",          ";" &amp; VLOOKUP(AE$1,Data!$L:$N,3, FALSE) &amp; ",""" &amp; VLOOKUP(AE$1,Data!$L:$M,2, FALSE) &amp; """;"   )             )</f>
        <v/>
      </c>
      <c r="AF47" t="str">
        <f>IF(Data!$L48=AF$1, "",             IF(ISERR(SEARCH(AF$1,Data!$H48)),        "",          ";" &amp; VLOOKUP(AF$1,Data!$L:$N,3, FALSE) &amp; ",""" &amp; VLOOKUP(AF$1,Data!$L:$M,2, FALSE) &amp; """;"   )             )</f>
        <v/>
      </c>
      <c r="AG47" t="str">
        <f>IF(Data!$L48=AG$1, "",             IF(ISERR(SEARCH(AG$1,Data!$H48)),        "",          ";" &amp; VLOOKUP(AG$1,Data!$L:$N,3, FALSE) &amp; ",""" &amp; VLOOKUP(AG$1,Data!$L:$M,2, FALSE) &amp; """;"   )             )</f>
        <v/>
      </c>
      <c r="AH47" t="str">
        <f>IF(Data!$L48=AH$1, "",             IF(ISERR(SEARCH(AH$1,Data!$H48)),        "",          ";" &amp; VLOOKUP(AH$1,Data!$L:$N,3, FALSE) &amp; ",""" &amp; VLOOKUP(AH$1,Data!$L:$M,2, FALSE) &amp; """;"   )             )</f>
        <v/>
      </c>
      <c r="AI47" t="str">
        <f>IF(Data!$L48=AI$1, "",             IF(ISERR(SEARCH(AI$1,Data!$H48)),        "",          ";" &amp; VLOOKUP(AI$1,Data!$L:$N,3, FALSE) &amp; ",""" &amp; VLOOKUP(AI$1,Data!$L:$M,2, FALSE) &amp; """;"   )             )</f>
        <v/>
      </c>
      <c r="AJ47" t="str">
        <f>IF(Data!$L48=AJ$1, "",             IF(ISERR(SEARCH(AJ$1,Data!$H48)),        "",          ";" &amp; VLOOKUP(AJ$1,Data!$L:$N,3, FALSE) &amp; ",""" &amp; VLOOKUP(AJ$1,Data!$L:$M,2, FALSE) &amp; """;"   )             )</f>
        <v/>
      </c>
      <c r="AK47" t="str">
        <f>IF(Data!$L48=AK$1, "",             IF(ISERR(SEARCH(AK$1,Data!$H48)),        "",          ";" &amp; VLOOKUP(AK$1,Data!$L:$N,3, FALSE) &amp; ",""" &amp; VLOOKUP(AK$1,Data!$L:$M,2, FALSE) &amp; """;"   )             )</f>
        <v/>
      </c>
      <c r="AL47" t="str">
        <f>IF(Data!$L48=AL$1, "",             IF(ISERR(SEARCH(AL$1,Data!$H48)),        "",          ";" &amp; VLOOKUP(AL$1,Data!$L:$N,3, FALSE) &amp; ",""" &amp; VLOOKUP(AL$1,Data!$L:$M,2, FALSE) &amp; """;"   )             )</f>
        <v/>
      </c>
      <c r="AM47" t="str">
        <f>IF(Data!$L48=AM$1, "",             IF(ISERR(SEARCH(AM$1,Data!$H48)),        "",          ";" &amp; VLOOKUP(AM$1,Data!$L:$N,3, FALSE) &amp; ",""" &amp; VLOOKUP(AM$1,Data!$L:$M,2, FALSE) &amp; """;"   )             )</f>
        <v/>
      </c>
      <c r="AN47" t="str">
        <f>IF(Data!$L48=AN$1, "",             IF(ISERR(SEARCH(AN$1,Data!$H48)),        "",          ";" &amp; VLOOKUP(AN$1,Data!$L:$N,3, FALSE) &amp; ",""" &amp; VLOOKUP(AN$1,Data!$L:$M,2, FALSE) &amp; """;"   )             )</f>
        <v/>
      </c>
      <c r="AO47" t="str">
        <f>IF(Data!$L48=AO$1, "",             IF(ISERR(SEARCH(AO$1,Data!$H48)),        "",          ";" &amp; VLOOKUP(AO$1,Data!$L:$N,3, FALSE) &amp; ",""" &amp; VLOOKUP(AO$1,Data!$L:$M,2, FALSE) &amp; """;"   )             )</f>
        <v/>
      </c>
      <c r="AP47" t="str">
        <f>IF(Data!$L48=AP$1, "",             IF(ISERR(SEARCH(AP$1,Data!$H48)),        "",          ";" &amp; VLOOKUP(AP$1,Data!$L:$N,3, FALSE) &amp; ",""" &amp; VLOOKUP(AP$1,Data!$L:$M,2, FALSE) &amp; """;"   )             )</f>
        <v/>
      </c>
      <c r="AQ47" t="str">
        <f>IF(Data!$L48=AQ$1, "",             IF(ISERR(SEARCH(AQ$1,Data!$H48)),        "",          ";" &amp; VLOOKUP(AQ$1,Data!$L:$N,3, FALSE) &amp; ",""" &amp; VLOOKUP(AQ$1,Data!$L:$M,2, FALSE) &amp; """;"   )             )</f>
        <v/>
      </c>
      <c r="AR47" t="str">
        <f>IF(Data!$L48=AR$1, "",             IF(ISERR(SEARCH(AR$1,Data!$H48)),        "",          ";" &amp; VLOOKUP(AR$1,Data!$L:$N,3, FALSE) &amp; ",""" &amp; VLOOKUP(AR$1,Data!$L:$M,2, FALSE) &amp; """;"   )             )</f>
        <v/>
      </c>
      <c r="AS47" t="str">
        <f>IF(Data!$L48=AS$1, "",             IF(ISERR(SEARCH(AS$1,Data!$H48)),        "",          ";" &amp; VLOOKUP(AS$1,Data!$L:$N,3, FALSE) &amp; ",""" &amp; VLOOKUP(AS$1,Data!$L:$M,2, FALSE) &amp; """;"   )             )</f>
        <v/>
      </c>
      <c r="AT47" t="str">
        <f>IF(Data!$L48=AT$1, "",             IF(ISERR(SEARCH(AT$1,Data!$H48)),        "",          ";" &amp; VLOOKUP(AT$1,Data!$L:$N,3, FALSE) &amp; ",""" &amp; VLOOKUP(AT$1,Data!$L:$M,2, FALSE) &amp; """;"   )             )</f>
        <v/>
      </c>
      <c r="AU47" t="str">
        <f>IF(Data!$L48=AU$1, "",             IF(ISERR(SEARCH(AU$1,Data!$H48)),        "",          ";" &amp; VLOOKUP(AU$1,Data!$L:$N,3, FALSE) &amp; ",""" &amp; VLOOKUP(AU$1,Data!$L:$M,2, FALSE) &amp; """;"   )             )</f>
        <v/>
      </c>
      <c r="AV47" t="str">
        <f>IF(Data!$L48=AV$1, "",             IF(ISERR(SEARCH(AV$1,Data!$H48)),        "",          ";" &amp; VLOOKUP(AV$1,Data!$L:$N,3, FALSE) &amp; ",""" &amp; VLOOKUP(AV$1,Data!$L:$M,2, FALSE) &amp; """;"   )             )</f>
        <v/>
      </c>
      <c r="AW47" t="str">
        <f>IF(Data!$L48=AW$1, "",             IF(ISERR(SEARCH(AW$1,Data!$H48)),        "",          ";" &amp; VLOOKUP(AW$1,Data!$L:$N,3, FALSE) &amp; ",""" &amp; VLOOKUP(AW$1,Data!$L:$M,2, FALSE) &amp; """;"   )             )</f>
        <v/>
      </c>
      <c r="AX47" t="str">
        <f>IF(Data!$L48=AX$1, "",             IF(ISERR(SEARCH(AX$1,Data!$H48)),        "",          ";" &amp; VLOOKUP(AX$1,Data!$L:$N,3, FALSE) &amp; ",""" &amp; VLOOKUP(AX$1,Data!$L:$M,2, FALSE) &amp; """;"   )             )</f>
        <v/>
      </c>
      <c r="AY47" t="str">
        <f>IF(Data!$L48=AY$1, "",             IF(ISERR(SEARCH(AY$1,Data!$H48)),        "",          ";" &amp; VLOOKUP(AY$1,Data!$L:$N,3, FALSE) &amp; ",""" &amp; VLOOKUP(AY$1,Data!$L:$M,2, FALSE) &amp; """;"   )             )</f>
        <v/>
      </c>
      <c r="AZ47" t="str">
        <f>IF(Data!$L48=AZ$1, "",             IF(ISERR(SEARCH(AZ$1,Data!$H48)),        "",          ";" &amp; VLOOKUP(AZ$1,Data!$L:$N,3, FALSE) &amp; ",""" &amp; VLOOKUP(AZ$1,Data!$L:$M,2, FALSE) &amp; """;"   )             )</f>
        <v/>
      </c>
      <c r="BA47" t="str">
        <f>IF(Data!$L48=BA$1, "",             IF(ISERR(SEARCH(BA$1,Data!$H48)),        "",          ";" &amp; VLOOKUP(BA$1,Data!$L:$N,3, FALSE) &amp; ",""" &amp; VLOOKUP(BA$1,Data!$L:$M,2, FALSE) &amp; """;"   )             )</f>
        <v/>
      </c>
      <c r="BB47" t="str">
        <f>IF(Data!$L48=BB$1, "",             IF(ISERR(SEARCH(BB$1,Data!$H48)),        "",          ";" &amp; VLOOKUP(BB$1,Data!$L:$N,3, FALSE) &amp; ",""" &amp; VLOOKUP(BB$1,Data!$L:$M,2, FALSE) &amp; """;"   )             )</f>
        <v/>
      </c>
      <c r="BC47" t="str">
        <f>IF(Data!$L48=BC$1, "",             IF(ISERR(SEARCH(BC$1,Data!$H48)),        "",          ";" &amp; VLOOKUP(BC$1,Data!$L:$N,3, FALSE) &amp; ",""" &amp; VLOOKUP(BC$1,Data!$L:$M,2, FALSE) &amp; """;"   )             )</f>
        <v/>
      </c>
      <c r="BD47" t="str">
        <f>IF(Data!$L48=BD$1, "",             IF(ISERR(SEARCH(BD$1,Data!$H48)),        "",          ";" &amp; VLOOKUP(BD$1,Data!$L:$N,3, FALSE) &amp; ",""" &amp; VLOOKUP(BD$1,Data!$L:$M,2, FALSE) &amp; """;"   )             )</f>
        <v/>
      </c>
      <c r="BE47" t="str">
        <f>IF(Data!$L48=BE$1, "",             IF(ISERR(SEARCH(BE$1,Data!$H48)),        "",          ";" &amp; VLOOKUP(BE$1,Data!$L:$N,3, FALSE) &amp; ",""" &amp; VLOOKUP(BE$1,Data!$L:$M,2, FALSE) &amp; """;"   )             )</f>
        <v/>
      </c>
      <c r="BF47" t="str">
        <f>IF(Data!$L48=BF$1, "",             IF(ISERR(SEARCH(BF$1,Data!$H48)),        "",          ";" &amp; VLOOKUP(BF$1,Data!$L:$N,3, FALSE) &amp; ",""" &amp; VLOOKUP(BF$1,Data!$L:$M,2, FALSE) &amp; """;"   )             )</f>
        <v/>
      </c>
      <c r="BG47" t="str">
        <f>IF(Data!$L48=BG$1, "",             IF(ISERR(SEARCH(BG$1,Data!$H48)),        "",          ";" &amp; VLOOKUP(BG$1,Data!$L:$N,3, FALSE) &amp; ",""" &amp; VLOOKUP(BG$1,Data!$L:$M,2, FALSE) &amp; """;"   )             )</f>
        <v/>
      </c>
      <c r="BH47" t="str">
        <f>IF(Data!$L48=BH$1, "",             IF(ISERR(SEARCH(BH$1,Data!$H48)),        "",          ";" &amp; VLOOKUP(BH$1,Data!$L:$N,3, FALSE) &amp; ",""" &amp; VLOOKUP(BH$1,Data!$L:$M,2, FALSE) &amp; """;"   )             )</f>
        <v/>
      </c>
      <c r="BI47" t="str">
        <f>IF(Data!$L48=BI$1, "",             IF(ISERR(SEARCH(BI$1,Data!$H48)),        "",          ";" &amp; VLOOKUP(BI$1,Data!$L:$N,3, FALSE) &amp; ",""" &amp; VLOOKUP(BI$1,Data!$L:$M,2, FALSE) &amp; """;"   )             )</f>
        <v/>
      </c>
      <c r="BJ47" t="str">
        <f>IF(Data!$L48=BJ$1, "",             IF(ISERR(SEARCH(BJ$1,Data!$H48)),        "",          ";" &amp; VLOOKUP(BJ$1,Data!$L:$N,3, FALSE) &amp; ",""" &amp; VLOOKUP(BJ$1,Data!$L:$M,2, FALSE) &amp; """;"   )             )</f>
        <v/>
      </c>
      <c r="BK47" t="str">
        <f>IF(Data!$L48=BK$1, "",             IF(ISERR(SEARCH(BK$1,Data!$H48)),        "",          ";" &amp; VLOOKUP(BK$1,Data!$L:$N,3, FALSE) &amp; ",""" &amp; VLOOKUP(BK$1,Data!$L:$M,2, FALSE) &amp; """;"   )             )</f>
        <v/>
      </c>
      <c r="BL47" t="str">
        <f>IF(Data!$L48=BL$1, "",             IF(ISERR(SEARCH(BL$1,Data!$H48)),        "",          ";" &amp; VLOOKUP(BL$1,Data!$L:$N,3, FALSE) &amp; ",""" &amp; VLOOKUP(BL$1,Data!$L:$M,2, FALSE) &amp; """;"   )             )</f>
        <v/>
      </c>
      <c r="BM47" t="str">
        <f>IF(Data!$L48=BM$1, "",             IF(ISERR(SEARCH(BM$1,Data!$H48)),        "",          ";" &amp; VLOOKUP(BM$1,Data!$L:$N,3, FALSE) &amp; ",""" &amp; VLOOKUP(BM$1,Data!$L:$M,2, FALSE) &amp; """;"   )             )</f>
        <v/>
      </c>
      <c r="BN47" t="str">
        <f>IF(Data!$L48=BN$1, "",             IF(ISERR(SEARCH(BN$1,Data!$H48)),        "",          ";" &amp; VLOOKUP(BN$1,Data!$L:$N,3, FALSE) &amp; ",""" &amp; VLOOKUP(BN$1,Data!$L:$M,2, FALSE) &amp; """;"   )             )</f>
        <v/>
      </c>
      <c r="BO47" t="str">
        <f>IF(Data!$L48=BO$1, "",             IF(ISERR(SEARCH(BO$1,Data!$H48)),        "",          ";" &amp; VLOOKUP(BO$1,Data!$L:$N,3, FALSE) &amp; ",""" &amp; VLOOKUP(BO$1,Data!$L:$M,2, FALSE) &amp; """;"   )             )</f>
        <v/>
      </c>
      <c r="BP47" t="str">
        <f>IF(Data!$L48=BP$1, "",             IF(ISERR(SEARCH(BP$1,Data!$H48)),        "",          ";" &amp; VLOOKUP(BP$1,Data!$L:$N,3, FALSE) &amp; ",""" &amp; VLOOKUP(BP$1,Data!$L:$M,2, FALSE) &amp; """;"   )             )</f>
        <v/>
      </c>
      <c r="BQ47" t="str">
        <f>IF(Data!$L48=BQ$1, "",             IF(ISERR(SEARCH(BQ$1,Data!$H48)),        "",          ";" &amp; VLOOKUP(BQ$1,Data!$L:$N,3, FALSE) &amp; ",""" &amp; VLOOKUP(BQ$1,Data!$L:$M,2, FALSE) &amp; """;"   )             )</f>
        <v/>
      </c>
      <c r="BR47" t="str">
        <f>IF(Data!$L48=BR$1, "",             IF(ISERR(SEARCH(BR$1,Data!$H48)),        "",          ";" &amp; VLOOKUP(BR$1,Data!$L:$N,3, FALSE) &amp; ",""" &amp; VLOOKUP(BR$1,Data!$L:$M,2, FALSE) &amp; """;"   )             )</f>
        <v/>
      </c>
      <c r="BS47" t="str">
        <f>IF(Data!$L48=BS$1, "",             IF(ISERR(SEARCH(BS$1,Data!$H48)),        "",          ";" &amp; VLOOKUP(BS$1,Data!$L:$N,3, FALSE) &amp; ",""" &amp; VLOOKUP(BS$1,Data!$L:$M,2, FALSE) &amp; """;"   )             )</f>
        <v/>
      </c>
      <c r="BT47" t="str">
        <f>IF(Data!$L48=BT$1, "",             IF(ISERR(SEARCH(BT$1,Data!$H48)),        "",          ";" &amp; VLOOKUP(BT$1,Data!$L:$N,3, FALSE) &amp; ",""" &amp; VLOOKUP(BT$1,Data!$L:$M,2, FALSE) &amp; """;"   )             )</f>
        <v/>
      </c>
      <c r="BU47" t="str">
        <f>IF(Data!$L48=BU$1, "",             IF(ISERR(SEARCH(BU$1,Data!$H48)),        "",          ";" &amp; VLOOKUP(BU$1,Data!$L:$N,3, FALSE) &amp; ",""" &amp; VLOOKUP(BU$1,Data!$L:$M,2, FALSE) &amp; """;"   )             )</f>
        <v/>
      </c>
      <c r="BV47" t="str">
        <f>IF(Data!$L48=BV$1, "",             IF(ISERR(SEARCH(BV$1,Data!$H48)),        "",          ";" &amp; VLOOKUP(BV$1,Data!$L:$N,3, FALSE) &amp; ",""" &amp; VLOOKUP(BV$1,Data!$L:$M,2, FALSE) &amp; """;"   )             )</f>
        <v/>
      </c>
      <c r="BW47" t="str">
        <f>IF(Data!$L48=BW$1, "",             IF(ISERR(SEARCH(BW$1,Data!$H48)),        "",          ";" &amp; VLOOKUP(BW$1,Data!$L:$N,3, FALSE) &amp; ",""" &amp; VLOOKUP(BW$1,Data!$L:$M,2, FALSE) &amp; """;"   )             )</f>
        <v/>
      </c>
      <c r="BX47" t="str">
        <f>IF(Data!$L48=BX$1, "",             IF(ISERR(SEARCH(BX$1,Data!$H48)),        "",          ";" &amp; VLOOKUP(BX$1,Data!$L:$N,3, FALSE) &amp; ",""" &amp; VLOOKUP(BX$1,Data!$L:$M,2, FALSE) &amp; """;"   )             )</f>
        <v/>
      </c>
      <c r="BY47" t="str">
        <f>IF(Data!$L48=BY$1, "",             IF(ISERR(SEARCH(BY$1,Data!$H48)),        "",          ";" &amp; VLOOKUP(BY$1,Data!$L:$N,3, FALSE) &amp; ",""" &amp; VLOOKUP(BY$1,Data!$L:$M,2, FALSE) &amp; """;"   )             )</f>
        <v/>
      </c>
      <c r="BZ47" t="str">
        <f>IF(Data!$L48=BZ$1, "",             IF(ISERR(SEARCH(BZ$1,Data!$H48)),        "",          ";" &amp; VLOOKUP(BZ$1,Data!$L:$N,3, FALSE) &amp; ",""" &amp; VLOOKUP(BZ$1,Data!$L:$M,2, FALSE) &amp; """;"   )             )</f>
        <v/>
      </c>
      <c r="CA47" t="str">
        <f>IF(Data!$L48=CA$1, "",             IF(ISERR(SEARCH(CA$1,Data!$H48)),        "",          ";" &amp; VLOOKUP(CA$1,Data!$L:$N,3, FALSE) &amp; ",""" &amp; VLOOKUP(CA$1,Data!$L:$M,2, FALSE) &amp; """;"   )             )</f>
        <v/>
      </c>
      <c r="CB47" t="str">
        <f>IF(Data!$L48=CB$1, "",             IF(ISERR(SEARCH(CB$1,Data!$H48)),        "",          ";" &amp; VLOOKUP(CB$1,Data!$L:$N,3, FALSE) &amp; ",""" &amp; VLOOKUP(CB$1,Data!$L:$M,2, FALSE) &amp; """;"   )             )</f>
        <v/>
      </c>
      <c r="CC47" t="str">
        <f>IF(Data!$L48=CC$1, "",             IF(ISERR(SEARCH(CC$1,Data!$H48)),        "",          ";" &amp; VLOOKUP(CC$1,Data!$L:$N,3, FALSE) &amp; ",""" &amp; VLOOKUP(CC$1,Data!$L:$M,2, FALSE) &amp; """;"   )             )</f>
        <v/>
      </c>
      <c r="CD47" t="str">
        <f>IF(Data!$L48=CD$1, "",             IF(ISERR(SEARCH(CD$1,Data!$H48)),        "",          ";" &amp; VLOOKUP(CD$1,Data!$L:$N,3, FALSE) &amp; ",""" &amp; VLOOKUP(CD$1,Data!$L:$M,2, FALSE) &amp; """;"   )             )</f>
        <v/>
      </c>
      <c r="CE47" t="str">
        <f>IF(Data!$L48=CE$1, "",             IF(ISERR(SEARCH(CE$1,Data!$H48)),        "",          ";" &amp; VLOOKUP(CE$1,Data!$L:$N,3, FALSE) &amp; ",""" &amp; VLOOKUP(CE$1,Data!$L:$M,2, FALSE) &amp; """;"   )             )</f>
        <v/>
      </c>
      <c r="CF47" t="str">
        <f>IF(Data!$L48=CF$1, "",             IF(ISERR(SEARCH(CF$1,Data!$H48)),        "",          ";" &amp; VLOOKUP(CF$1,Data!$L:$N,3, FALSE) &amp; ",""" &amp; VLOOKUP(CF$1,Data!$L:$M,2, FALSE) &amp; """;"   )             )</f>
        <v/>
      </c>
      <c r="CG47" t="str">
        <f>IF(Data!$L48=CG$1, "",             IF(ISERR(SEARCH(CG$1,Data!$H48)),        "",          ";" &amp; VLOOKUP(CG$1,Data!$L:$N,3, FALSE) &amp; ",""" &amp; VLOOKUP(CG$1,Data!$L:$M,2, FALSE) &amp; """;"   )             )</f>
        <v/>
      </c>
      <c r="CH47" t="str">
        <f>IF(Data!$L48=CH$1, "",             IF(ISERR(SEARCH(CH$1,Data!$H48)),        "",          ";" &amp; VLOOKUP(CH$1,Data!$L:$N,3, FALSE) &amp; ",""" &amp; VLOOKUP(CH$1,Data!$L:$M,2, FALSE) &amp; """;"   )             )</f>
        <v/>
      </c>
      <c r="CI47" t="str">
        <f>IF(Data!$L48=CI$1, "",             IF(ISERR(SEARCH(CI$1,Data!$H48)),        "",          ";" &amp; VLOOKUP(CI$1,Data!$L:$N,3, FALSE) &amp; ",""" &amp; VLOOKUP(CI$1,Data!$L:$M,2, FALSE) &amp; """;"   )             )</f>
        <v/>
      </c>
      <c r="CJ47" t="str">
        <f>IF(Data!$L48=CJ$1, "",             IF(ISERR(SEARCH(CJ$1,Data!$H48)),        "",          ";" &amp; VLOOKUP(CJ$1,Data!$L:$N,3, FALSE) &amp; ",""" &amp; VLOOKUP(CJ$1,Data!$L:$M,2, FALSE) &amp; """;"   )             )</f>
        <v/>
      </c>
      <c r="CK47" t="str">
        <f>IF(Data!$L48=CK$1, "",             IF(ISERR(SEARCH(CK$1,Data!$H48)),        "",          ";" &amp; VLOOKUP(CK$1,Data!$L:$N,3, FALSE) &amp; ",""" &amp; VLOOKUP(CK$1,Data!$L:$M,2, FALSE) &amp; """;"   )             )</f>
        <v/>
      </c>
      <c r="CL47" t="str">
        <f>IF(Data!$L48=CL$1, "",             IF(ISERR(SEARCH(CL$1,Data!$H48)),        "",          ";" &amp; VLOOKUP(CL$1,Data!$L:$N,3, FALSE) &amp; ",""" &amp; VLOOKUP(CL$1,Data!$L:$M,2, FALSE) &amp; """;"   )             )</f>
        <v/>
      </c>
      <c r="CM47" t="str">
        <f>IF(Data!$L48=CM$1, "",             IF(ISERR(SEARCH(CM$1,Data!$H48)),        "",          ";" &amp; VLOOKUP(CM$1,Data!$L:$N,3, FALSE) &amp; ",""" &amp; VLOOKUP(CM$1,Data!$L:$M,2, FALSE) &amp; """;"   )             )</f>
        <v/>
      </c>
      <c r="CN47" t="str">
        <f>IF(Data!$L48=CN$1, "",             IF(ISERR(SEARCH(CN$1,Data!$H48)),        "",          ";" &amp; VLOOKUP(CN$1,Data!$L:$N,3, FALSE) &amp; ",""" &amp; VLOOKUP(CN$1,Data!$L:$M,2, FALSE) &amp; """;"   )             )</f>
        <v/>
      </c>
      <c r="CO47" t="str">
        <f>IF(Data!$L48=CO$1, "",             IF(ISERR(SEARCH(CO$1,Data!$H48)),        "",          ";" &amp; VLOOKUP(CO$1,Data!$L:$N,3, FALSE) &amp; ",""" &amp; VLOOKUP(CO$1,Data!$L:$M,2, FALSE) &amp; """;"   )             )</f>
        <v/>
      </c>
      <c r="CP47" t="str">
        <f>IF(Data!$L48=CP$1, "",             IF(ISERR(SEARCH(CP$1,Data!$H48)),        "",          ";" &amp; VLOOKUP(CP$1,Data!$L:$N,3, FALSE) &amp; ",""" &amp; VLOOKUP(CP$1,Data!$L:$M,2, FALSE) &amp; """;"   )             )</f>
        <v/>
      </c>
      <c r="CQ47" t="str">
        <f>IF(Data!$L48=CQ$1, "",             IF(ISERR(SEARCH(CQ$1,Data!$H48)),        "",          ";" &amp; VLOOKUP(CQ$1,Data!$L:$N,3, FALSE) &amp; ",""" &amp; VLOOKUP(CQ$1,Data!$L:$M,2, FALSE) &amp; """;"   )             )</f>
        <v/>
      </c>
      <c r="CR47" t="str">
        <f>IF(Data!$L48=CR$1, "",             IF(ISERR(SEARCH(CR$1,Data!$H48)),        "",          ";" &amp; VLOOKUP(CR$1,Data!$L:$N,3, FALSE) &amp; ",""" &amp; VLOOKUP(CR$1,Data!$L:$M,2, FALSE) &amp; """;"   )             )</f>
        <v/>
      </c>
      <c r="CS47" t="str">
        <f>IF(Data!$L48=CS$1, "",             IF(ISERR(SEARCH(CS$1,Data!$H48)),        "",          ";" &amp; VLOOKUP(CS$1,Data!$L:$N,3, FALSE) &amp; ",""" &amp; VLOOKUP(CS$1,Data!$L:$M,2, FALSE) &amp; """;"   )             )</f>
        <v/>
      </c>
      <c r="CT47" t="str">
        <f>IF(Data!$L48=CT$1, "",             IF(ISERR(SEARCH(CT$1,Data!$H48)),        "",          ";" &amp; VLOOKUP(CT$1,Data!$L:$N,3, FALSE) &amp; ",""" &amp; VLOOKUP(CT$1,Data!$L:$M,2, FALSE) &amp; """;"   )             )</f>
        <v/>
      </c>
      <c r="CU47" t="str">
        <f>IF(Data!$L48=CU$1, "",             IF(ISERR(SEARCH(CU$1,Data!$H48)),        "",          ";" &amp; VLOOKUP(CU$1,Data!$L:$N,3, FALSE) &amp; ",""" &amp; VLOOKUP(CU$1,Data!$L:$M,2, FALSE) &amp; """;"   )             )</f>
        <v/>
      </c>
      <c r="CV47" t="str">
        <f>IF(Data!$L48=CV$1, "",             IF(ISERR(SEARCH(CV$1,Data!$H48)),        "",          ";" &amp; VLOOKUP(CV$1,Data!$L:$N,3, FALSE) &amp; ",""" &amp; VLOOKUP(CV$1,Data!$L:$M,2, FALSE) &amp; """;"   )             )</f>
        <v/>
      </c>
      <c r="CW47" t="str">
        <f>IF(Data!$L48=CW$1, "",             IF(ISERR(SEARCH(CW$1,Data!$H48)),        "",          ";" &amp; VLOOKUP(CW$1,Data!$L:$N,3, FALSE) &amp; ",""" &amp; VLOOKUP(CW$1,Data!$L:$M,2, FALSE) &amp; """;"   )             )</f>
        <v/>
      </c>
      <c r="CX47" t="str">
        <f>IF(Data!$L48=CX$1, "",             IF(ISERR(SEARCH(CX$1,Data!$H48)),        "",          ";" &amp; VLOOKUP(CX$1,Data!$L:$N,3, FALSE) &amp; ",""" &amp; VLOOKUP(CX$1,Data!$L:$M,2, FALSE) &amp; """;"   )             )</f>
        <v/>
      </c>
      <c r="CY47" t="str">
        <f>IF(Data!$L48=CY$1, "",             IF(ISERR(SEARCH(CY$1,Data!$H48)),        "",          ";" &amp; VLOOKUP(CY$1,Data!$L:$N,3, FALSE) &amp; ",""" &amp; VLOOKUP(CY$1,Data!$L:$M,2, FALSE) &amp; """;"   )             )</f>
        <v/>
      </c>
      <c r="CZ47" t="str">
        <f>IF(Data!$L48=CZ$1, "",             IF(ISERR(SEARCH(CZ$1,Data!$H48)),        "",          ";" &amp; VLOOKUP(CZ$1,Data!$L:$N,3, FALSE) &amp; ",""" &amp; VLOOKUP(CZ$1,Data!$L:$M,2, FALSE) &amp; """;"   )             )</f>
        <v/>
      </c>
      <c r="DA47" t="str">
        <f>IF(Data!$L48=DA$1, "",             IF(ISERR(SEARCH(DA$1,Data!$H48)),        "",          ";" &amp; VLOOKUP(DA$1,Data!$L:$N,3, FALSE) &amp; ",""" &amp; VLOOKUP(DA$1,Data!$L:$M,2, FALSE) &amp; """;"   )             )</f>
        <v/>
      </c>
      <c r="DB47" t="str">
        <f>IF(Data!$L48=DB$1, "",             IF(ISERR(SEARCH(DB$1,Data!$H48)),        "",          ";" &amp; VLOOKUP(DB$1,Data!$L:$N,3, FALSE) &amp; ",""" &amp; VLOOKUP(DB$1,Data!$L:$M,2, FALSE) &amp; """;"   )             )</f>
        <v/>
      </c>
      <c r="DC47" t="str">
        <f>IF(Data!$L48=DC$1, "",             IF(ISERR(SEARCH(DC$1,Data!$H48)),        "",          ";" &amp; VLOOKUP(DC$1,Data!$L:$N,3, FALSE) &amp; ",""" &amp; VLOOKUP(DC$1,Data!$L:$M,2, FALSE) &amp; """;"   )             )</f>
        <v/>
      </c>
      <c r="DD47" t="str">
        <f>IF(Data!$L48=DD$1, "",             IF(ISERR(SEARCH(DD$1,Data!$H48)),        "",          ";" &amp; VLOOKUP(DD$1,Data!$L:$N,3, FALSE) &amp; ",""" &amp; VLOOKUP(DD$1,Data!$L:$M,2, FALSE) &amp; """;"   )             )</f>
        <v/>
      </c>
      <c r="DE47" t="str">
        <f>IF(Data!$L48=DE$1, "",             IF(ISERR(SEARCH(DE$1,Data!$H48)),        "",          ";" &amp; VLOOKUP(DE$1,Data!$L:$N,3, FALSE) &amp; ",""" &amp; VLOOKUP(DE$1,Data!$L:$M,2, FALSE) &amp; """;"   )             )</f>
        <v/>
      </c>
      <c r="DF47" t="str">
        <f>IF(Data!$L48=DF$1, "",             IF(ISERR(SEARCH(DF$1,Data!$H48)),        "",          ";" &amp; VLOOKUP(DF$1,Data!$L:$N,3, FALSE) &amp; ",""" &amp; VLOOKUP(DF$1,Data!$L:$M,2, FALSE) &amp; """;"   )             )</f>
        <v/>
      </c>
      <c r="DG47" t="str">
        <f>IF(Data!$L48=DG$1, "",             IF(ISERR(SEARCH(DG$1,Data!$H48)),        "",          ";" &amp; VLOOKUP(DG$1,Data!$L:$N,3, FALSE) &amp; ",""" &amp; VLOOKUP(DG$1,Data!$L:$M,2, FALSE) &amp; """;"   )             )</f>
        <v/>
      </c>
      <c r="DH47" t="str">
        <f>IF(Data!$L48=DH$1, "",             IF(ISERR(SEARCH(DH$1,Data!$H48)),        "",          ";" &amp; VLOOKUP(DH$1,Data!$L:$N,3, FALSE) &amp; ",""" &amp; VLOOKUP(DH$1,Data!$L:$M,2, FALSE) &amp; """;"   )             )</f>
        <v/>
      </c>
      <c r="DI47" t="str">
        <f>IF(Data!$L48=DI$1, "",             IF(ISERR(SEARCH(DI$1,Data!$H48)),        "",          ";" &amp; VLOOKUP(DI$1,Data!$L:$N,3, FALSE) &amp; ",""" &amp; VLOOKUP(DI$1,Data!$L:$M,2, FALSE) &amp; """;"   )             )</f>
        <v/>
      </c>
      <c r="DJ47" t="str">
        <f>IF(Data!$L48=DJ$1, "",             IF(ISERR(SEARCH(DJ$1,Data!$H48)),        "",          ";" &amp; VLOOKUP(DJ$1,Data!$L:$N,3, FALSE) &amp; ",""" &amp; VLOOKUP(DJ$1,Data!$L:$M,2, FALSE) &amp; """;"   )             )</f>
        <v/>
      </c>
      <c r="DK47" t="str">
        <f>IF(Data!$L48=DK$1, "",             IF(ISERR(SEARCH(DK$1,Data!$H48)),        "",          ";" &amp; VLOOKUP(DK$1,Data!$L:$N,3, FALSE) &amp; ",""" &amp; VLOOKUP(DK$1,Data!$L:$M,2, FALSE) &amp; """;"   )             )</f>
        <v/>
      </c>
      <c r="DL47" t="str">
        <f>IF(Data!$L48=DL$1, "",             IF(ISERR(SEARCH(DL$1,Data!$H48)),        "",          ";" &amp; VLOOKUP(DL$1,Data!$L:$N,3, FALSE) &amp; ",""" &amp; VLOOKUP(DL$1,Data!$L:$M,2, FALSE) &amp; """;"   )             )</f>
        <v/>
      </c>
      <c r="DM47" t="str">
        <f>IF(Data!$L48=DM$1, "",             IF(ISERR(SEARCH(DM$1,Data!$H48)),        "",          ";" &amp; VLOOKUP(DM$1,Data!$L:$N,3, FALSE) &amp; ",""" &amp; VLOOKUP(DM$1,Data!$L:$M,2, FALSE) &amp; """;"   )             )</f>
        <v/>
      </c>
      <c r="DN47" t="str">
        <f>IF(Data!$L48=DN$1, "",             IF(ISERR(SEARCH(DN$1,Data!$H48)),        "",          ";" &amp; VLOOKUP(DN$1,Data!$L:$N,3, FALSE) &amp; ",""" &amp; VLOOKUP(DN$1,Data!$L:$M,2, FALSE) &amp; """;"   )             )</f>
        <v/>
      </c>
      <c r="DO47" t="str">
        <f>IF(Data!$L48=DO$1, "",             IF(ISERR(SEARCH(DO$1,Data!$H48)),        "",          ";" &amp; VLOOKUP(DO$1,Data!$L:$N,3, FALSE) &amp; ",""" &amp; VLOOKUP(DO$1,Data!$L:$M,2, FALSE) &amp; """;"   )             )</f>
        <v/>
      </c>
      <c r="DP47" t="str">
        <f>IF(Data!$L48=DP$1, "",             IF(ISERR(SEARCH(DP$1,Data!$H48)),        "",          ";" &amp; VLOOKUP(DP$1,Data!$L:$N,3, FALSE) &amp; ",""" &amp; VLOOKUP(DP$1,Data!$L:$M,2, FALSE) &amp; """;"   )             )</f>
        <v/>
      </c>
      <c r="DQ47" t="str">
        <f>IF(Data!$L48=DQ$1, "",             IF(ISERR(SEARCH(DQ$1,Data!$H48)),        "",          ";" &amp; VLOOKUP(DQ$1,Data!$L:$N,3, FALSE) &amp; ",""" &amp; VLOOKUP(DQ$1,Data!$L:$M,2, FALSE) &amp; """;"   )             )</f>
        <v/>
      </c>
      <c r="DR47" t="str">
        <f>IF(Data!$L48=DR$1, "",             IF(ISERR(SEARCH(DR$1,Data!$H48)),        "",          ";" &amp; VLOOKUP(DR$1,Data!$L:$N,3, FALSE) &amp; ",""" &amp; VLOOKUP(DR$1,Data!$L:$M,2, FALSE) &amp; """;"   )             )</f>
        <v/>
      </c>
      <c r="DS47" t="str">
        <f>IF(Data!$L48=DS$1, "",             IF(ISERR(SEARCH(DS$1,Data!$H48)),        "",          ";" &amp; VLOOKUP(DS$1,Data!$L:$N,3, FALSE) &amp; ",""" &amp; VLOOKUP(DS$1,Data!$L:$M,2, FALSE) &amp; """;"   )             )</f>
        <v/>
      </c>
      <c r="DT47" t="str">
        <f>IF(Data!$L48=DT$1, "",             IF(ISERR(SEARCH(DT$1,Data!$H48)),        "",          ";" &amp; VLOOKUP(DT$1,Data!$L:$N,3, FALSE) &amp; ",""" &amp; VLOOKUP(DT$1,Data!$L:$M,2, FALSE) &amp; """;"   )             )</f>
        <v/>
      </c>
      <c r="DU47" t="str">
        <f>IF(Data!$L48=DU$1, "",             IF(ISERR(SEARCH(DU$1,Data!$H48)),        "",          ";" &amp; VLOOKUP(DU$1,Data!$L:$N,3, FALSE) &amp; ",""" &amp; VLOOKUP(DU$1,Data!$L:$M,2, FALSE) &amp; """;"   )             )</f>
        <v/>
      </c>
      <c r="DV47" t="str">
        <f>IF(Data!$L48=DV$1, "",             IF(ISERR(SEARCH(DV$1,Data!$H48)),        "",          ";" &amp; VLOOKUP(DV$1,Data!$L:$N,3, FALSE) &amp; ",""" &amp; VLOOKUP(DV$1,Data!$L:$M,2, FALSE) &amp; """;"   )             )</f>
        <v/>
      </c>
      <c r="DW47" t="str">
        <f>IF(Data!$L48=DW$1, "",             IF(ISERR(SEARCH(DW$1,Data!$H48)),        "",          ";" &amp; VLOOKUP(DW$1,Data!$L:$N,3, FALSE) &amp; ",""" &amp; VLOOKUP(DW$1,Data!$L:$M,2, FALSE) &amp; """;"   )             )</f>
        <v/>
      </c>
      <c r="DX47" t="str">
        <f>IF(Data!$L48=DX$1, "",             IF(ISERR(SEARCH(DX$1,Data!$H48)),        "",          ";" &amp; VLOOKUP(DX$1,Data!$L:$N,3, FALSE) &amp; ",""" &amp; VLOOKUP(DX$1,Data!$L:$M,2, FALSE) &amp; """;"   )             )</f>
        <v/>
      </c>
      <c r="DY47" t="str">
        <f>IF(Data!$L48=DY$1, "",             IF(ISERR(SEARCH(DY$1,Data!$H48)),        "",          ";" &amp; VLOOKUP(DY$1,Data!$L:$N,3, FALSE) &amp; ",""" &amp; VLOOKUP(DY$1,Data!$L:$M,2, FALSE) &amp; """;"   )             )</f>
        <v/>
      </c>
      <c r="DZ47" t="str">
        <f>IF(Data!$L48=DZ$1, "",             IF(ISERR(SEARCH(DZ$1,Data!$H48)),        "",          ";" &amp; VLOOKUP(DZ$1,Data!$L:$N,3, FALSE) &amp; ",""" &amp; VLOOKUP(DZ$1,Data!$L:$M,2, FALSE) &amp; """;"   )             )</f>
        <v/>
      </c>
      <c r="EA47" t="str">
        <f>IF(Data!$L48=EA$1, "",             IF(ISERR(SEARCH(EA$1,Data!$H48)),        "",          ";" &amp; VLOOKUP(EA$1,Data!$L:$N,3, FALSE) &amp; ",""" &amp; VLOOKUP(EA$1,Data!$L:$M,2, FALSE) &amp; """;"   )             )</f>
        <v/>
      </c>
      <c r="EB47" t="str">
        <f>IF(Data!$L48=EB$1, "",             IF(ISERR(SEARCH(EB$1,Data!$H48)),        "",          ";" &amp; VLOOKUP(EB$1,Data!$L:$N,3, FALSE) &amp; ",""" &amp; VLOOKUP(EB$1,Data!$L:$M,2, FALSE) &amp; """;"   )             )</f>
        <v/>
      </c>
      <c r="EC47" t="str">
        <f>IF(Data!$L48=EC$1, "",             IF(ISERR(SEARCH(EC$1,Data!$H48)),        "",          ";" &amp; VLOOKUP(EC$1,Data!$L:$N,3, FALSE) &amp; ",""" &amp; VLOOKUP(EC$1,Data!$L:$M,2, FALSE) &amp; """;"   )             )</f>
        <v/>
      </c>
      <c r="ED47" t="str">
        <f>IF(Data!$L48=ED$1, "",             IF(ISERR(SEARCH(ED$1,Data!$H48)),        "",          ";" &amp; VLOOKUP(ED$1,Data!$L:$N,3, FALSE) &amp; ",""" &amp; VLOOKUP(ED$1,Data!$L:$M,2, FALSE) &amp; """;"   )             )</f>
        <v/>
      </c>
      <c r="EE47" t="str">
        <f>IF(Data!$L48=EE$1, "",             IF(ISERR(SEARCH(EE$1,Data!$H48)),        "",          ";" &amp; VLOOKUP(EE$1,Data!$L:$N,3, FALSE) &amp; ",""" &amp; VLOOKUP(EE$1,Data!$L:$M,2, FALSE) &amp; """;"   )             )</f>
        <v/>
      </c>
      <c r="EF47" t="str">
        <f>IF(Data!$L48=EF$1, "",             IF(ISERR(SEARCH(EF$1,Data!$H48)),        "",          ";" &amp; VLOOKUP(EF$1,Data!$L:$N,3, FALSE) &amp; ",""" &amp; VLOOKUP(EF$1,Data!$L:$M,2, FALSE) &amp; """;"   )             )</f>
        <v/>
      </c>
      <c r="EG47" t="str">
        <f>IF(Data!$L48=EG$1, "",             IF(ISERR(SEARCH(EG$1,Data!$H48)),        "",          ";" &amp; VLOOKUP(EG$1,Data!$L:$N,3, FALSE) &amp; ",""" &amp; VLOOKUP(EG$1,Data!$L:$M,2, FALSE) &amp; """;"   )             )</f>
        <v/>
      </c>
      <c r="EH47" t="str">
        <f>IF(Data!$L48=EH$1, "",             IF(ISERR(SEARCH(EH$1,Data!$H48)),        "",          ";" &amp; VLOOKUP(EH$1,Data!$L:$N,3, FALSE) &amp; ",""" &amp; VLOOKUP(EH$1,Data!$L:$M,2, FALSE) &amp; """;"   )             )</f>
        <v/>
      </c>
      <c r="EI47" t="str">
        <f>IF(Data!$L48=EI$1, "",             IF(ISERR(SEARCH(EI$1,Data!$H48)),        "",          ";" &amp; VLOOKUP(EI$1,Data!$L:$N,3, FALSE) &amp; ",""" &amp; VLOOKUP(EI$1,Data!$L:$M,2, FALSE) &amp; """;"   )             )</f>
        <v/>
      </c>
      <c r="EJ47" t="str">
        <f>IF(Data!$L48=EJ$1, "",             IF(ISERR(SEARCH(EJ$1,Data!$H48)),        "",          ";" &amp; VLOOKUP(EJ$1,Data!$L:$N,3, FALSE) &amp; ",""" &amp; VLOOKUP(EJ$1,Data!$L:$M,2, FALSE) &amp; """;"   )             )</f>
        <v/>
      </c>
      <c r="EK47" t="str">
        <f>IF(Data!$L48=EK$1, "",             IF(ISERR(SEARCH(EK$1,Data!$H48)),        "",          ";" &amp; VLOOKUP(EK$1,Data!$L:$N,3, FALSE) &amp; ",""" &amp; VLOOKUP(EK$1,Data!$L:$M,2, FALSE) &amp; """;"   )             )</f>
        <v/>
      </c>
      <c r="EL47" t="str">
        <f>IF(Data!$L48=EL$1, "",             IF(ISERR(SEARCH(EL$1,Data!$H48)),        "",          ";" &amp; VLOOKUP(EL$1,Data!$L:$N,3, FALSE) &amp; ",""" &amp; VLOOKUP(EL$1,Data!$L:$M,2, FALSE) &amp; """;"   )             )</f>
        <v/>
      </c>
      <c r="EM47" t="str">
        <f>IF(Data!$L48=EM$1, "",             IF(ISERR(SEARCH(EM$1,Data!$H48)),        "",          ";" &amp; VLOOKUP(EM$1,Data!$L:$N,3, FALSE) &amp; ",""" &amp; VLOOKUP(EM$1,Data!$L:$M,2, FALSE) &amp; """;"   )             )</f>
        <v/>
      </c>
      <c r="EN47" t="str">
        <f>IF(Data!$L48=EN$1, "",             IF(ISERR(SEARCH(EN$1,Data!$H48)),        "",          ";" &amp; VLOOKUP(EN$1,Data!$L:$N,3, FALSE) &amp; ",""" &amp; VLOOKUP(EN$1,Data!$L:$M,2, FALSE) &amp; """;"   )             )</f>
        <v/>
      </c>
      <c r="EO47" t="str">
        <f>IF(Data!$L48=EO$1, "",             IF(ISERR(SEARCH(EO$1,Data!$H48)),        "",          ";" &amp; VLOOKUP(EO$1,Data!$L:$N,3, FALSE) &amp; ",""" &amp; VLOOKUP(EO$1,Data!$L:$M,2, FALSE) &amp; """;"   )             )</f>
        <v/>
      </c>
      <c r="EP47" t="str">
        <f>IF(Data!$L48=EP$1, "",             IF(ISERR(SEARCH(EP$1,Data!$H48)),        "",          ";" &amp; VLOOKUP(EP$1,Data!$L:$N,3, FALSE) &amp; ",""" &amp; VLOOKUP(EP$1,Data!$L:$M,2, FALSE) &amp; """;"   )             )</f>
        <v/>
      </c>
      <c r="EQ47" t="str">
        <f>IF(Data!$L48=EQ$1, "",             IF(ISERR(SEARCH(EQ$1,Data!$H48)),        "",          ";" &amp; VLOOKUP(EQ$1,Data!$L:$N,3, FALSE) &amp; ",""" &amp; VLOOKUP(EQ$1,Data!$L:$M,2, FALSE) &amp; """;"   )             )</f>
        <v/>
      </c>
      <c r="ER47" t="str">
        <f>IF(Data!$L48=ER$1, "",             IF(ISERR(SEARCH(ER$1,Data!$H48)),        "",          ";" &amp; VLOOKUP(ER$1,Data!$L:$N,3, FALSE) &amp; ",""" &amp; VLOOKUP(ER$1,Data!$L:$M,2, FALSE) &amp; """;"   )             )</f>
        <v/>
      </c>
      <c r="ES47" t="str">
        <f>IF(Data!$L48=ES$1, "",             IF(ISERR(SEARCH(ES$1,Data!$H48)),        "",          ";" &amp; VLOOKUP(ES$1,Data!$L:$N,3, FALSE) &amp; ",""" &amp; VLOOKUP(ES$1,Data!$L:$M,2, FALSE) &amp; """;"   )             )</f>
        <v/>
      </c>
      <c r="ET47" t="str">
        <f>IF(Data!$L48=ET$1, "",             IF(ISERR(SEARCH(ET$1,Data!$H48)),        "",          ";" &amp; VLOOKUP(ET$1,Data!$L:$N,3, FALSE) &amp; ",""" &amp; VLOOKUP(ET$1,Data!$L:$M,2, FALSE) &amp; """;"   )             )</f>
        <v/>
      </c>
      <c r="EU47" t="str">
        <f>IF(Data!$L48=EU$1, "",             IF(ISERR(SEARCH(EU$1,Data!$H48)),        "",          ";" &amp; VLOOKUP(EU$1,Data!$L:$N,3, FALSE) &amp; ",""" &amp; VLOOKUP(EU$1,Data!$L:$M,2, FALSE) &amp; """;"   )             )</f>
        <v/>
      </c>
      <c r="EV47" t="str">
        <f>IF(Data!$L48=EV$1, "",             IF(ISERR(SEARCH(EV$1,Data!$H48)),        "",          ";" &amp; VLOOKUP(EV$1,Data!$L:$N,3, FALSE) &amp; ",""" &amp; VLOOKUP(EV$1,Data!$L:$M,2, FALSE) &amp; """;"   )             )</f>
        <v/>
      </c>
      <c r="EW47" t="str">
        <f>IF(Data!$L48=EW$1, "",             IF(ISERR(SEARCH(EW$1,Data!$H48)),        "",          ";" &amp; VLOOKUP(EW$1,Data!$L:$N,3, FALSE) &amp; ",""" &amp; VLOOKUP(EW$1,Data!$L:$M,2, FALSE) &amp; """;"   )             )</f>
        <v/>
      </c>
      <c r="EX47" t="str">
        <f>IF(Data!$L48=EX$1, "",             IF(ISERR(SEARCH(EX$1,Data!$H48)),        "",          ";" &amp; VLOOKUP(EX$1,Data!$L:$N,3, FALSE) &amp; ",""" &amp; VLOOKUP(EX$1,Data!$L:$M,2, FALSE) &amp; """;"   )             )</f>
        <v/>
      </c>
      <c r="EY47" t="str">
        <f>IF(Data!$L48=EY$1, "",             IF(ISERR(SEARCH(EY$1,Data!$H48)),        "",          ";" &amp; VLOOKUP(EY$1,Data!$L:$N,3, FALSE) &amp; ",""" &amp; VLOOKUP(EY$1,Data!$L:$M,2, FALSE) &amp; """;"   )             )</f>
        <v/>
      </c>
      <c r="EZ47" t="str">
        <f>IF(Data!$L48=EZ$1, "",             IF(ISERR(SEARCH(EZ$1,Data!$H48)),        "",          ";" &amp; VLOOKUP(EZ$1,Data!$L:$N,3, FALSE) &amp; ",""" &amp; VLOOKUP(EZ$1,Data!$L:$M,2, FALSE) &amp; """;"   )             )</f>
        <v/>
      </c>
      <c r="FA47" t="str">
        <f>IF(Data!$L48=FA$1, "",             IF(ISERR(SEARCH(FA$1,Data!$H48)),        "",          ";" &amp; VLOOKUP(FA$1,Data!$L:$N,3, FALSE) &amp; ",""" &amp; VLOOKUP(FA$1,Data!$L:$M,2, FALSE) &amp; """;"   )             )</f>
        <v/>
      </c>
      <c r="FB47" t="str">
        <f>IF(Data!$L48=FB$1, "",             IF(ISERR(SEARCH(FB$1,Data!$H48)),        "",          ";" &amp; VLOOKUP(FB$1,Data!$L:$N,3, FALSE) &amp; ",""" &amp; VLOOKUP(FB$1,Data!$L:$M,2, FALSE) &amp; """;"   )             )</f>
        <v/>
      </c>
      <c r="FC47" t="str">
        <f>IF(Data!$L48=FC$1, "",             IF(ISERR(SEARCH(FC$1,Data!$H48)),        "",          ";" &amp; VLOOKUP(FC$1,Data!$L:$N,3, FALSE) &amp; ",""" &amp; VLOOKUP(FC$1,Data!$L:$M,2, FALSE) &amp; """;"   )             )</f>
        <v/>
      </c>
      <c r="FD47" t="str">
        <f>IF(Data!$L48=FD$1, "",             IF(ISERR(SEARCH(FD$1,Data!$H48)),        "",          ";" &amp; VLOOKUP(FD$1,Data!$L:$N,3, FALSE) &amp; ",""" &amp; VLOOKUP(FD$1,Data!$L:$M,2, FALSE) &amp; """;"   )             )</f>
        <v/>
      </c>
      <c r="FE47" t="str">
        <f>IF(Data!$L48=FE$1, "",             IF(ISERR(SEARCH(FE$1,Data!$H48)),        "",          ";" &amp; VLOOKUP(FE$1,Data!$L:$N,3, FALSE) &amp; ",""" &amp; VLOOKUP(FE$1,Data!$L:$M,2, FALSE) &amp; """;"   )             )</f>
        <v/>
      </c>
      <c r="FF47" t="str">
        <f>IF(Data!$L48=FF$1, "",             IF(ISERR(SEARCH(FF$1,Data!$H48)),        "",          ";" &amp; VLOOKUP(FF$1,Data!$L:$N,3, FALSE) &amp; ",""" &amp; VLOOKUP(FF$1,Data!$L:$M,2, FALSE) &amp; """;"   )             )</f>
        <v/>
      </c>
      <c r="FG47" t="str">
        <f>IF(Data!$L48=FG$1, "",             IF(ISERR(SEARCH(FG$1,Data!$H48)),        "",          ";" &amp; VLOOKUP(FG$1,Data!$L:$N,3, FALSE) &amp; ",""" &amp; VLOOKUP(FG$1,Data!$L:$M,2, FALSE) &amp; """;"   )             )</f>
        <v/>
      </c>
      <c r="FH47" t="str">
        <f>IF(Data!$L48=FH$1, "",             IF(ISERR(SEARCH(FH$1,Data!$H48)),        "",          ";" &amp; VLOOKUP(FH$1,Data!$L:$N,3, FALSE) &amp; ",""" &amp; VLOOKUP(FH$1,Data!$L:$M,2, FALSE) &amp; """;"   )             )</f>
        <v/>
      </c>
      <c r="FI47" t="str">
        <f>IF(Data!$L48=FI$1, "",             IF(ISERR(SEARCH(FI$1,Data!$H48)),        "",          ";" &amp; VLOOKUP(FI$1,Data!$L:$N,3, FALSE) &amp; ",""" &amp; VLOOKUP(FI$1,Data!$L:$M,2, FALSE) &amp; """;"   )             )</f>
        <v/>
      </c>
      <c r="FJ47" t="str">
        <f>IF(Data!$L48=FJ$1, "",             IF(ISERR(SEARCH(FJ$1,Data!$H48)),        "",          ";" &amp; VLOOKUP(FJ$1,Data!$L:$N,3, FALSE) &amp; ",""" &amp; VLOOKUP(FJ$1,Data!$L:$M,2, FALSE) &amp; """;"   )             )</f>
        <v/>
      </c>
      <c r="FK47" t="str">
        <f>IF(Data!$L48=FK$1, "",             IF(ISERR(SEARCH(FK$1,Data!$H48)),        "",          ";" &amp; VLOOKUP(FK$1,Data!$L:$N,3, FALSE) &amp; ",""" &amp; VLOOKUP(FK$1,Data!$L:$M,2, FALSE) &amp; """;"   )             )</f>
        <v/>
      </c>
      <c r="FL47" t="str">
        <f>IF(Data!$L48=FL$1, "",             IF(ISERR(SEARCH(FL$1,Data!$H48)),        "",          ";" &amp; VLOOKUP(FL$1,Data!$L:$N,3, FALSE) &amp; ",""" &amp; VLOOKUP(FL$1,Data!$L:$M,2, FALSE) &amp; """;"   )             )</f>
        <v/>
      </c>
      <c r="FM47" t="str">
        <f>IF(Data!$L48=FM$1, "",             IF(ISERR(SEARCH(FM$1,Data!$H48)),        "",          ";" &amp; VLOOKUP(FM$1,Data!$L:$N,3, FALSE) &amp; ",""" &amp; VLOOKUP(FM$1,Data!$L:$M,2, FALSE) &amp; """;"   )             )</f>
        <v/>
      </c>
      <c r="FN47" t="str">
        <f>IF(Data!$L48=FN$1, "",             IF(ISERR(SEARCH(FN$1,Data!$H48)),        "",          ";" &amp; VLOOKUP(FN$1,Data!$L:$N,3, FALSE) &amp; ",""" &amp; VLOOKUP(FN$1,Data!$L:$M,2, FALSE) &amp; """;"   )             )</f>
        <v/>
      </c>
      <c r="FO47" t="str">
        <f>IF(Data!$L48=FO$1, "",             IF(ISERR(SEARCH(FO$1,Data!$H48)),        "",          ";" &amp; VLOOKUP(FO$1,Data!$L:$N,3, FALSE) &amp; ",""" &amp; VLOOKUP(FO$1,Data!$L:$M,2, FALSE) &amp; """;"   )             )</f>
        <v/>
      </c>
      <c r="FP47" t="str">
        <f>IF(Data!$L48=FP$1, "",             IF(ISERR(SEARCH(FP$1,Data!$H48)),        "",          ";" &amp; VLOOKUP(FP$1,Data!$L:$N,3, FALSE) &amp; ",""" &amp; VLOOKUP(FP$1,Data!$L:$M,2, FALSE) &amp; """;"   )             )</f>
        <v/>
      </c>
      <c r="FQ47" t="str">
        <f>IF(Data!$L48=FQ$1, "",             IF(ISERR(SEARCH(FQ$1,Data!$H48)),        "",          ";" &amp; VLOOKUP(FQ$1,Data!$L:$N,3, FALSE) &amp; ",""" &amp; VLOOKUP(FQ$1,Data!$L:$M,2, FALSE) &amp; """;"   )             )</f>
        <v/>
      </c>
      <c r="FR47" t="str">
        <f>IF(Data!$L48=FR$1, "",             IF(ISERR(SEARCH(FR$1,Data!$H48)),        "",          ";" &amp; VLOOKUP(FR$1,Data!$L:$N,3, FALSE) &amp; ",""" &amp; VLOOKUP(FR$1,Data!$L:$M,2, FALSE) &amp; """;"   )             )</f>
        <v/>
      </c>
      <c r="FS47" t="str">
        <f>IF(Data!$L48=FS$1, "",             IF(ISERR(SEARCH(FS$1,Data!$H48)),        "",          ";" &amp; VLOOKUP(FS$1,Data!$L:$N,3, FALSE) &amp; ",""" &amp; VLOOKUP(FS$1,Data!$L:$M,2, FALSE) &amp; """;"   )             )</f>
        <v/>
      </c>
      <c r="FT47" t="str">
        <f>IF(Data!$L48=FT$1, "",             IF(ISERR(SEARCH(FT$1,Data!$H48)),        "",          ";" &amp; VLOOKUP(FT$1,Data!$L:$N,3, FALSE) &amp; ",""" &amp; VLOOKUP(FT$1,Data!$L:$M,2, FALSE) &amp; """;"   )             )</f>
        <v/>
      </c>
      <c r="FU47" t="str">
        <f>IF(Data!$L48=FU$1, "",             IF(ISERR(SEARCH(FU$1,Data!$H48)),        "",          ";" &amp; VLOOKUP(FU$1,Data!$L:$N,3, FALSE) &amp; ",""" &amp; VLOOKUP(FU$1,Data!$L:$M,2, FALSE) &amp; """;"   )             )</f>
        <v/>
      </c>
      <c r="FV47" t="str">
        <f>IF(Data!$L48=FV$1, "",             IF(ISERR(SEARCH(FV$1,Data!$H48)),        "",          ";" &amp; VLOOKUP(FV$1,Data!$L:$N,3, FALSE) &amp; ",""" &amp; VLOOKUP(FV$1,Data!$L:$M,2, FALSE) &amp; """;"   )             )</f>
        <v/>
      </c>
      <c r="FW47" t="str">
        <f>IF(Data!$L48=FW$1, "",             IF(ISERR(SEARCH(FW$1,Data!$H48)),        "",          ";" &amp; VLOOKUP(FW$1,Data!$L:$N,3, FALSE) &amp; ",""" &amp; VLOOKUP(FW$1,Data!$L:$M,2, FALSE) &amp; """;"   )             )</f>
        <v/>
      </c>
      <c r="FX47" t="str">
        <f>IF(Data!$L48=FX$1, "",             IF(ISERR(SEARCH(FX$1,Data!$H48)),        "",          ";" &amp; VLOOKUP(FX$1,Data!$L:$N,3, FALSE) &amp; ",""" &amp; VLOOKUP(FX$1,Data!$L:$M,2, FALSE) &amp; """;"   )             )</f>
        <v/>
      </c>
      <c r="FY47" t="str">
        <f>IF(Data!$L48=FY$1, "",             IF(ISERR(SEARCH(FY$1,Data!$H48)),        "",          ";" &amp; VLOOKUP(FY$1,Data!$L:$N,3, FALSE) &amp; ",""" &amp; VLOOKUP(FY$1,Data!$L:$M,2, FALSE) &amp; """;"   )             )</f>
        <v/>
      </c>
      <c r="FZ47" t="str">
        <f>IF(Data!$L48=FZ$1, "",             IF(ISERR(SEARCH(FZ$1,Data!$H48)),        "",          ";" &amp; VLOOKUP(FZ$1,Data!$L:$N,3, FALSE) &amp; ",""" &amp; VLOOKUP(FZ$1,Data!$L:$M,2, FALSE) &amp; """;"   )             )</f>
        <v/>
      </c>
      <c r="GA47" t="str">
        <f>IF(Data!$L48=GA$1, "",             IF(ISERR(SEARCH(GA$1,Data!$H48)),        "",          ";" &amp; VLOOKUP(GA$1,Data!$L:$N,3, FALSE) &amp; ",""" &amp; VLOOKUP(GA$1,Data!$L:$M,2, FALSE) &amp; """;"   )             )</f>
        <v/>
      </c>
      <c r="GB47" t="str">
        <f>IF(Data!$L48=GB$1, "",             IF(ISERR(SEARCH(GB$1,Data!$H48)),        "",          ";" &amp; VLOOKUP(GB$1,Data!$L:$N,3, FALSE) &amp; ",""" &amp; VLOOKUP(GB$1,Data!$L:$M,2, FALSE) &amp; """;"   )             )</f>
        <v/>
      </c>
      <c r="GC47" t="str">
        <f>IF(Data!$L48=GC$1, "",             IF(ISERR(SEARCH(GC$1,Data!$H48)),        "",          ";" &amp; VLOOKUP(GC$1,Data!$L:$N,3, FALSE) &amp; ",""" &amp; VLOOKUP(GC$1,Data!$L:$M,2, FALSE) &amp; """;"   )             )</f>
        <v/>
      </c>
      <c r="GD47" t="str">
        <f>IF(Data!$L48=GD$1, "",             IF(ISERR(SEARCH(GD$1,Data!$H48)),        "",          ";" &amp; VLOOKUP(GD$1,Data!$L:$N,3, FALSE) &amp; ",""" &amp; VLOOKUP(GD$1,Data!$L:$M,2, FALSE) &amp; """;"   )             )</f>
        <v/>
      </c>
      <c r="GE47" t="str">
        <f>IF(Data!$L48=GE$1, "",             IF(ISERR(SEARCH(GE$1,Data!$H48)),        "",          ";" &amp; VLOOKUP(GE$1,Data!$L:$N,3, FALSE) &amp; ",""" &amp; VLOOKUP(GE$1,Data!$L:$M,2, FALSE) &amp; """;"   )             )</f>
        <v/>
      </c>
      <c r="GF47" t="str">
        <f>IF(Data!$L48=GF$1, "",             IF(ISERR(SEARCH(GF$1,Data!$H48)),        "",          ";" &amp; VLOOKUP(GF$1,Data!$L:$N,3, FALSE) &amp; ",""" &amp; VLOOKUP(GF$1,Data!$L:$M,2, FALSE) &amp; """;"   )             )</f>
        <v/>
      </c>
      <c r="GG47" t="str">
        <f>IF(Data!$L48=GG$1, "",             IF(ISERR(SEARCH(GG$1,Data!$H48)),        "",          ";" &amp; VLOOKUP(GG$1,Data!$L:$N,3, FALSE) &amp; ",""" &amp; VLOOKUP(GG$1,Data!$L:$M,2, FALSE) &amp; """;"   )             )</f>
        <v/>
      </c>
      <c r="GH47" t="str">
        <f>IF(Data!$L48=GH$1, "",             IF(ISERR(SEARCH(GH$1,Data!$H48)),        "",          ";" &amp; VLOOKUP(GH$1,Data!$L:$N,3, FALSE) &amp; ",""" &amp; VLOOKUP(GH$1,Data!$L:$M,2, FALSE) &amp; """;"   )             )</f>
        <v/>
      </c>
      <c r="GI47" t="str">
        <f>IF(Data!$L48=GI$1, "",             IF(ISERR(SEARCH(GI$1,Data!$H48)),        "",          ";" &amp; VLOOKUP(GI$1,Data!$L:$N,3, FALSE) &amp; ",""" &amp; VLOOKUP(GI$1,Data!$L:$M,2, FALSE) &amp; """;"   )             )</f>
        <v/>
      </c>
      <c r="GJ47" t="str">
        <f>IF(Data!$L48=GJ$1, "",             IF(ISERR(SEARCH(GJ$1,Data!$H48)),        "",          ";" &amp; VLOOKUP(GJ$1,Data!$L:$N,3, FALSE) &amp; ",""" &amp; VLOOKUP(GJ$1,Data!$L:$M,2, FALSE) &amp; """;"   )             )</f>
        <v/>
      </c>
      <c r="GK47" t="str">
        <f>IF(Data!$L48=GK$1, "",             IF(ISERR(SEARCH(GK$1,Data!$H48)),        "",          ";" &amp; VLOOKUP(GK$1,Data!$L:$N,3, FALSE) &amp; ",""" &amp; VLOOKUP(GK$1,Data!$L:$M,2, FALSE) &amp; """;"   )             )</f>
        <v/>
      </c>
      <c r="GL47" t="str">
        <f>IF(Data!$L48=GL$1, "",             IF(ISERR(SEARCH(GL$1,Data!$H48)),        "",          ";" &amp; VLOOKUP(GL$1,Data!$L:$N,3, FALSE) &amp; ",""" &amp; VLOOKUP(GL$1,Data!$L:$M,2, FALSE) &amp; """;"   )             )</f>
        <v/>
      </c>
      <c r="GM47" t="str">
        <f>IF(Data!$L48=GM$1, "",             IF(ISERR(SEARCH(GM$1,Data!$H48)),        "",          ";" &amp; VLOOKUP(GM$1,Data!$L:$N,3, FALSE) &amp; ",""" &amp; VLOOKUP(GM$1,Data!$L:$M,2, FALSE) &amp; """;"   )             )</f>
        <v/>
      </c>
      <c r="GN47" t="str">
        <f>IF(Data!$L48=GN$1, "",             IF(ISERR(SEARCH(GN$1,Data!$H48)),        "",          ";" &amp; VLOOKUP(GN$1,Data!$L:$N,3, FALSE) &amp; ",""" &amp; VLOOKUP(GN$1,Data!$L:$M,2, FALSE) &amp; """;"   )             )</f>
        <v/>
      </c>
      <c r="GO47" t="str">
        <f>IF(Data!$L48=GO$1, "",             IF(ISERR(SEARCH(GO$1,Data!$H48)),        "",          ";" &amp; VLOOKUP(GO$1,Data!$L:$N,3, FALSE) &amp; ",""" &amp; VLOOKUP(GO$1,Data!$L:$M,2, FALSE) &amp; """;"   )             )</f>
        <v>;00000000-0000-0000-0000-000000000185,"HUMAN";</v>
      </c>
      <c r="GP47" t="str">
        <f>IF(Data!$L48=GP$1, "",             IF(ISERR(SEARCH(GP$1,Data!$H48)),        "",          ";" &amp; VLOOKUP(GP$1,Data!$L:$N,3, FALSE) &amp; ",""" &amp; VLOOKUP(GP$1,Data!$L:$M,2, FALSE) &amp; """;"   )             )</f>
        <v/>
      </c>
      <c r="GQ47" t="str">
        <f>IF(Data!$L48=GQ$1, "",             IF(ISERR(SEARCH(GQ$1,Data!$H48)),        "",          ";" &amp; VLOOKUP(GQ$1,Data!$L:$N,3, FALSE) &amp; ",""" &amp; VLOOKUP(GQ$1,Data!$L:$M,2, FALSE) &amp; """;"   )             )</f>
        <v/>
      </c>
      <c r="GR47" t="str">
        <f>IF(Data!$L48=GR$1, "",             IF(ISERR(SEARCH(GR$1,Data!$H48)),        "",          ";" &amp; VLOOKUP(GR$1,Data!$L:$N,3, FALSE) &amp; ",""" &amp; VLOOKUP(GR$1,Data!$L:$M,2, FALSE) &amp; """;"   )             )</f>
        <v/>
      </c>
      <c r="GS47" t="str">
        <f>IF(Data!$L48=GS$1, "",             IF(ISERR(SEARCH(GS$1,Data!$H48)),        "",          ";" &amp; VLOOKUP(GS$1,Data!$L:$N,3, FALSE) &amp; ",""" &amp; VLOOKUP(GS$1,Data!$L:$M,2, FALSE) &amp; """;"   )             )</f>
        <v/>
      </c>
      <c r="GT47" t="str">
        <f>IF(Data!$L48=GT$1, "",             IF(ISERR(SEARCH(GT$1,Data!$H48)),        "",          ";" &amp; VLOOKUP(GT$1,Data!$L:$N,3, FALSE) &amp; ",""" &amp; VLOOKUP(GT$1,Data!$L:$M,2, FALSE) &amp; """;"   )             )</f>
        <v/>
      </c>
      <c r="GU47" t="str">
        <f>IF(Data!$L48=GU$1, "",             IF(ISERR(SEARCH(GU$1,Data!$H48)),        "",          ";" &amp; VLOOKUP(GU$1,Data!$L:$N,3, FALSE) &amp; ",""" &amp; VLOOKUP(GU$1,Data!$L:$M,2, FALSE) &amp; """;"   )             )</f>
        <v/>
      </c>
      <c r="GV47" t="str">
        <f>IF(Data!$L48=GV$1, "",             IF(ISERR(SEARCH(GV$1,Data!$H48)),        "",          ";" &amp; VLOOKUP(GV$1,Data!$L:$N,3, FALSE) &amp; ",""" &amp; VLOOKUP(GV$1,Data!$L:$M,2, FALSE) &amp; """;"   )             )</f>
        <v/>
      </c>
      <c r="GW47" t="str">
        <f>IF(Data!$L48=GW$1, "",             IF(ISERR(SEARCH(GW$1,Data!$H48)),        "",          ";" &amp; VLOOKUP(GW$1,Data!$L:$N,3, FALSE) &amp; ",""" &amp; VLOOKUP(GW$1,Data!$L:$M,2, FALSE) &amp; """;"   )             )</f>
        <v/>
      </c>
      <c r="GX47" t="str">
        <f>IF(Data!$L48=GX$1, "",             IF(ISERR(SEARCH(GX$1,Data!$H48)),        "",          ";" &amp; VLOOKUP(GX$1,Data!$L:$N,3, FALSE) &amp; ",""" &amp; VLOOKUP(GX$1,Data!$L:$M,2, FALSE) &amp; """;"   )             )</f>
        <v/>
      </c>
      <c r="GY47" t="str">
        <f>IF(Data!$L48=GY$1, "",             IF(ISERR(SEARCH(GY$1,Data!$H48)),        "",          ";" &amp; VLOOKUP(GY$1,Data!$L:$N,3, FALSE) &amp; ",""" &amp; VLOOKUP(GY$1,Data!$L:$M,2, FALSE) &amp; """;"   )             )</f>
        <v/>
      </c>
      <c r="GZ47" t="str">
        <f>IF(Data!$L48=GZ$1, "",             IF(ISERR(SEARCH(GZ$1,Data!$H48)),        "",          ";" &amp; VLOOKUP(GZ$1,Data!$L:$N,3, FALSE) &amp; ",""" &amp; VLOOKUP(GZ$1,Data!$L:$M,2, FALSE) &amp; """;"   )             )</f>
        <v/>
      </c>
      <c r="HA47" t="str">
        <f>IF(Data!$L48=HA$1, "",             IF(ISERR(SEARCH(HA$1,Data!$H48)),        "",          ";" &amp; VLOOKUP(HA$1,Data!$L:$N,3, FALSE) &amp; ",""" &amp; VLOOKUP(HA$1,Data!$L:$M,2, FALSE) &amp; """;"   )             )</f>
        <v/>
      </c>
      <c r="HB47" t="str">
        <f>IF(Data!$L48=HB$1, "",             IF(ISERR(SEARCH(HB$1,Data!$H48)),        "",          ";" &amp; VLOOKUP(HB$1,Data!$L:$N,3, FALSE) &amp; ",""" &amp; VLOOKUP(HB$1,Data!$L:$M,2, FALSE) &amp; """;"   )             )</f>
        <v/>
      </c>
      <c r="HC47" t="str">
        <f>IF(Data!$L48=HC$1, "",             IF(ISERR(SEARCH(HC$1,Data!$H48)),        "",          ";" &amp; VLOOKUP(HC$1,Data!$L:$N,3, FALSE) &amp; ",""" &amp; VLOOKUP(HC$1,Data!$L:$M,2, FALSE) &amp; """;"   )             )</f>
        <v/>
      </c>
      <c r="HD47" t="str">
        <f>IF(Data!$L48=HD$1, "",             IF(ISERR(SEARCH(HD$1,Data!$H48)),        "",          ";" &amp; VLOOKUP(HD$1,Data!$L:$N,3, FALSE) &amp; ",""" &amp; VLOOKUP(HD$1,Data!$L:$M,2, FALSE) &amp; """;"   )             )</f>
        <v/>
      </c>
      <c r="HE47" t="str">
        <f>IF(Data!$L48=HE$1, "",             IF(ISERR(SEARCH(HE$1,Data!$H48)),        "",          ";" &amp; VLOOKUP(HE$1,Data!$L:$N,3, FALSE) &amp; ",""" &amp; VLOOKUP(HE$1,Data!$L:$M,2, FALSE) &amp; """;"   )             )</f>
        <v/>
      </c>
      <c r="HF47" t="str">
        <f>IF(Data!$L48=HF$1, "",             IF(ISERR(SEARCH(HF$1,Data!$H48)),        "",          ";" &amp; VLOOKUP(HF$1,Data!$L:$N,3, FALSE) &amp; ",""" &amp; VLOOKUP(HF$1,Data!$L:$M,2, FALSE) &amp; """;"   )             )</f>
        <v/>
      </c>
      <c r="HG47" t="str">
        <f>IF(Data!$L48=HG$1, "",             IF(ISERR(SEARCH(HG$1,Data!$H48)),        "",          ";" &amp; VLOOKUP(HG$1,Data!$L:$N,3, FALSE) &amp; ",""" &amp; VLOOKUP(HG$1,Data!$L:$M,2, FALSE) &amp; """;"   )             )</f>
        <v/>
      </c>
      <c r="HH47" t="str">
        <f>IF(Data!$L48=HH$1, "",             IF(ISERR(SEARCH(HH$1,Data!$H48)),        "",          ";" &amp; VLOOKUP(HH$1,Data!$L:$N,3, FALSE) &amp; ",""" &amp; VLOOKUP(HH$1,Data!$L:$M,2, FALSE) &amp; """;"   )             )</f>
        <v/>
      </c>
      <c r="HI47" t="str">
        <f>IF(Data!$L48=HI$1, "",             IF(ISERR(SEARCH(HI$1,Data!$H48)),        "",          ";" &amp; VLOOKUP(HI$1,Data!$L:$N,3, FALSE) &amp; ",""" &amp; VLOOKUP(HI$1,Data!$L:$M,2, FALSE) &amp; """;"   )             )</f>
        <v/>
      </c>
      <c r="HJ47" t="str">
        <f>IF(Data!$L48=HJ$1, "",             IF(ISERR(SEARCH(HJ$1,Data!$H48)),        "",          ";" &amp; VLOOKUP(HJ$1,Data!$L:$N,3, FALSE) &amp; ",""" &amp; VLOOKUP(HJ$1,Data!$L:$M,2, FALSE) &amp; """;"   )             )</f>
        <v/>
      </c>
      <c r="HK47" t="str">
        <f>IF(Data!$L48=HK$1, "",             IF(ISERR(SEARCH(HK$1,Data!$H48)),        "",          ";" &amp; VLOOKUP(HK$1,Data!$L:$N,3, FALSE) &amp; ",""" &amp; VLOOKUP(HK$1,Data!$L:$M,2, FALSE) &amp; """;"   )             )</f>
        <v/>
      </c>
      <c r="HL47" t="str">
        <f>IF(Data!$L48=HL$1, "",             IF(ISERR(SEARCH(HL$1,Data!$H48)),        "",          ";" &amp; VLOOKUP(HL$1,Data!$L:$N,3, FALSE) &amp; ",""" &amp; VLOOKUP(HL$1,Data!$L:$M,2, FALSE) &amp; """;"   )             )</f>
        <v/>
      </c>
      <c r="HM47" t="str">
        <f>IF(Data!$L48=HM$1, "",             IF(ISERR(SEARCH(HM$1,Data!$H48)),        "",          ";" &amp; VLOOKUP(HM$1,Data!$L:$N,3, FALSE) &amp; ",""" &amp; VLOOKUP(HM$1,Data!$L:$M,2, FALSE) &amp; """;"   )             )</f>
        <v/>
      </c>
      <c r="HN47" t="str">
        <f>IF(Data!$L48=HN$1, "",             IF(ISERR(SEARCH(HN$1,Data!$H48)),        "",          ";" &amp; VLOOKUP(HN$1,Data!$L:$N,3, FALSE) &amp; ",""" &amp; VLOOKUP(HN$1,Data!$L:$M,2, FALSE) &amp; """;"   )             )</f>
        <v/>
      </c>
      <c r="HO47" t="str">
        <f>IF(Data!$L48=HO$1, "",             IF(ISERR(SEARCH(HO$1,Data!$H48)),        "",          ";" &amp; VLOOKUP(HO$1,Data!$L:$N,3, FALSE) &amp; ",""" &amp; VLOOKUP(HO$1,Data!$L:$M,2, FALSE) &amp; """;"   )             )</f>
        <v/>
      </c>
      <c r="HP47" t="str">
        <f>IF(Data!$L48=HP$1, "",             IF(ISERR(SEARCH(HP$1,Data!$H48)),        "",          ";" &amp; VLOOKUP(HP$1,Data!$L:$N,3, FALSE) &amp; ",""" &amp; VLOOKUP(HP$1,Data!$L:$M,2, FALSE) &amp; """;"   )             )</f>
        <v/>
      </c>
      <c r="HQ47" t="str">
        <f>IF(Data!$L48=HQ$1, "",             IF(ISERR(SEARCH(HQ$1,Data!$H48)),        "",          ";" &amp; VLOOKUP(HQ$1,Data!$L:$N,3, FALSE) &amp; ",""" &amp; VLOOKUP(HQ$1,Data!$L:$M,2, FALSE) &amp; """;"   )             )</f>
        <v/>
      </c>
      <c r="HR47" t="str">
        <f>IF(Data!$L48=HR$1, "",             IF(ISERR(SEARCH(HR$1,Data!$H48)),        "",          ";" &amp; VLOOKUP(HR$1,Data!$L:$N,3, FALSE) &amp; ",""" &amp; VLOOKUP(HR$1,Data!$L:$M,2, FALSE) &amp; """;"   )             )</f>
        <v/>
      </c>
      <c r="HS47" t="str">
        <f>IF(Data!$L48=HS$1, "",             IF(ISERR(SEARCH(HS$1,Data!$H48)),        "",          ";" &amp; VLOOKUP(HS$1,Data!$L:$N,3, FALSE) &amp; ",""" &amp; VLOOKUP(HS$1,Data!$L:$M,2, FALSE) &amp; """;"   )             )</f>
        <v/>
      </c>
      <c r="HT47" t="str">
        <f>IF(Data!$L48=HT$1, "",             IF(ISERR(SEARCH(HT$1,Data!$H48)),        "",          ";" &amp; VLOOKUP(HT$1,Data!$L:$N,3, FALSE) &amp; ",""" &amp; VLOOKUP(HT$1,Data!$L:$M,2, FALSE) &amp; """;"   )             )</f>
        <v/>
      </c>
      <c r="HU47" t="str">
        <f>IF(Data!$L48=HU$1, "",             IF(ISERR(SEARCH(HU$1,Data!$H48)),        "",          ";" &amp; VLOOKUP(HU$1,Data!$L:$N,3, FALSE) &amp; ",""" &amp; VLOOKUP(HU$1,Data!$L:$M,2, FALSE) &amp; """;"   )             )</f>
        <v/>
      </c>
      <c r="HV47" t="str">
        <f>IF(Data!$L48=HV$1, "",             IF(ISERR(SEARCH(HV$1,Data!$H48)),        "",          ";" &amp; VLOOKUP(HV$1,Data!$L:$N,3, FALSE) &amp; ",""" &amp; VLOOKUP(HV$1,Data!$L:$M,2, FALSE) &amp; """;"   )             )</f>
        <v/>
      </c>
      <c r="HW47" t="str">
        <f>IF(Data!$L48=HW$1, "",             IF(ISERR(SEARCH(HW$1,Data!$H48)),        "",          ";" &amp; VLOOKUP(HW$1,Data!$L:$N,3, FALSE) &amp; ",""" &amp; VLOOKUP(HW$1,Data!$L:$M,2, FALSE) &amp; """;"   )             )</f>
        <v/>
      </c>
      <c r="HX47" t="str">
        <f>IF(Data!$L48=HX$1, "",             IF(ISERR(SEARCH(HX$1,Data!$H48)),        "",          ";" &amp; VLOOKUP(HX$1,Data!$L:$N,3, FALSE) &amp; ",""" &amp; VLOOKUP(HX$1,Data!$L:$M,2, FALSE) &amp; """;"   )             )</f>
        <v/>
      </c>
      <c r="HY47" t="str">
        <f>IF(Data!$L48=HY$1, "",             IF(ISERR(SEARCH(HY$1,Data!$H48)),        "",          ";" &amp; VLOOKUP(HY$1,Data!$L:$N,3, FALSE) &amp; ",""" &amp; VLOOKUP(HY$1,Data!$L:$M,2, FALSE) &amp; """;"   )             )</f>
        <v/>
      </c>
      <c r="HZ47" t="str">
        <f>IF(Data!$L48=HZ$1, "",             IF(ISERR(SEARCH(HZ$1,Data!$H48)),        "",          ";" &amp; VLOOKUP(HZ$1,Data!$L:$N,3, FALSE) &amp; ",""" &amp; VLOOKUP(HZ$1,Data!$L:$M,2, FALSE) &amp; """;"   )             )</f>
        <v/>
      </c>
      <c r="IA47" t="str">
        <f>IF(Data!$L48=IA$1, "",             IF(ISERR(SEARCH(IA$1,Data!$H48)),        "",          ";" &amp; VLOOKUP(IA$1,Data!$L:$N,3, FALSE) &amp; ",""" &amp; VLOOKUP(IA$1,Data!$L:$M,2, FALSE) &amp; """;"   )             )</f>
        <v/>
      </c>
      <c r="IB47" t="str">
        <f>IF(Data!$L48=IB$1, "",             IF(ISERR(SEARCH(IB$1,Data!$H48)),        "",          ";" &amp; VLOOKUP(IB$1,Data!$L:$N,3, FALSE) &amp; ",""" &amp; VLOOKUP(IB$1,Data!$L:$M,2, FALSE) &amp; """;"   )             )</f>
        <v/>
      </c>
      <c r="IC47" t="str">
        <f>IF(Data!$L48=IC$1, "",             IF(ISERR(SEARCH(IC$1,Data!$H48)),        "",          ";" &amp; VLOOKUP(IC$1,Data!$L:$N,3, FALSE) &amp; ",""" &amp; VLOOKUP(IC$1,Data!$L:$M,2, FALSE) &amp; """;"   )             )</f>
        <v/>
      </c>
      <c r="ID47" t="str">
        <f>IF(Data!$L48=ID$1, "",             IF(ISERR(SEARCH(ID$1,Data!$H48)),        "",          ";" &amp; VLOOKUP(ID$1,Data!$L:$N,3, FALSE) &amp; ",""" &amp; VLOOKUP(ID$1,Data!$L:$M,2, FALSE) &amp; """;"   )             )</f>
        <v/>
      </c>
      <c r="IE47" t="str">
        <f>IF(Data!$L48=IE$1, "",             IF(ISERR(SEARCH(IE$1,Data!$H48)),        "",          ";" &amp; VLOOKUP(IE$1,Data!$L:$N,3, FALSE) &amp; ",""" &amp; VLOOKUP(IE$1,Data!$L:$M,2, FALSE) &amp; """;"   )             )</f>
        <v/>
      </c>
      <c r="IF47" t="str">
        <f>IF(Data!$L48=IF$1, "",             IF(ISERR(SEARCH(IF$1,Data!$H48)),        "",          ";" &amp; VLOOKUP(IF$1,Data!$L:$N,3, FALSE) &amp; ",""" &amp; VLOOKUP(IF$1,Data!$L:$M,2, FALSE) &amp; """;"   )             )</f>
        <v/>
      </c>
      <c r="IG47" t="str">
        <f>IF(Data!$L48=IG$1, "",             IF(ISERR(SEARCH(IG$1,Data!$H48)),        "",          ";" &amp; VLOOKUP(IG$1,Data!$L:$N,3, FALSE) &amp; ",""" &amp; VLOOKUP(IG$1,Data!$L:$M,2, FALSE) &amp; """;"   )             )</f>
        <v/>
      </c>
      <c r="IH47" t="str">
        <f>IF(Data!$L48=IH$1, "",             IF(ISERR(SEARCH(IH$1,Data!$H48)),        "",          ";" &amp; VLOOKUP(IH$1,Data!$L:$N,3, FALSE) &amp; ",""" &amp; VLOOKUP(IH$1,Data!$L:$M,2, FALSE) &amp; """;"   )             )</f>
        <v/>
      </c>
      <c r="II47" t="str">
        <f>IF(Data!$L48=II$1, "",             IF(ISERR(SEARCH(II$1,Data!$H48)),        "",          ";" &amp; VLOOKUP(II$1,Data!$L:$N,3, FALSE) &amp; ",""" &amp; VLOOKUP(II$1,Data!$L:$M,2, FALSE) &amp; """;"   )             )</f>
        <v/>
      </c>
    </row>
    <row r="48" spans="1:243" x14ac:dyDescent="0.3">
      <c r="A48" t="str">
        <f>Data!L49</f>
        <v>Chef Chirpa</v>
      </c>
      <c r="B48" s="15" t="str">
        <f>VLOOKUP(Tableau36[[#This Row],[Character]],Data!L:N,3,FALSE)</f>
        <v>00000000-0000-0000-0000-000000000047</v>
      </c>
      <c r="C48" s="15" t="str">
        <f>VLOOKUP(Tableau36[[#This Row],[Character]],Data!L:M,2,FALSE)</f>
        <v>HUMAN</v>
      </c>
      <c r="D48" s="15" t="str">
        <f>SUBSTITUTE(     SUBSTITUTE(Tableau36[[#This Row],[character_id,character_type,friend_id,friend_type]],",""DROID""",""),    ",""HUMAN""", "")</f>
        <v>00000000-0000-0000-0000-000000000047,00000000-0000-0000-0000-000000000180</v>
      </c>
      <c r="E48" s="15" t="str">
        <f>IF(Tableau36[[#This Row],[With char''s id]] = "", "",    MID(Tableau36[[#This Row],[With char''s id]], 2, LEN(Tableau36[[#This Row],[With char''s id]])-1))</f>
        <v>00000000-0000-0000-0000-000000000047,"HUMAN",00000000-0000-0000-0000-000000000180,"HUMAN"</v>
      </c>
      <c r="F48" s="15" t="str">
        <f>SUBSTITUTE(Tableau36[[#This Row],[List of friend''s id]],  "/",    "/" &amp; Tableau36[[#This Row],[Character''s id]] &amp; ",""" &amp; Tableau36[[#This Row],[Type]] &amp; """,")</f>
        <v>/00000000-0000-0000-0000-000000000047,"HUMAN",00000000-0000-0000-0000-000000000180,"HUMAN"</v>
      </c>
      <c r="G48" t="str">
        <f>IF( Tableau36[[#This Row],[removed double semi-colon]]="", "", "/" &amp; MID(Tableau36[[#This Row],[removed double semi-colon]],2,LEN(Tableau36[[#This Row],[removed double semi-colon]]) - 2) )</f>
        <v>/00000000-0000-0000-0000-000000000180,"HUMAN"</v>
      </c>
      <c r="H48" t="str">
        <f>SUBSTITUTE(Tableau36[[#This Row],[Concatenation]],";;","/")</f>
        <v>;00000000-0000-0000-0000-000000000180,"HUMAN";</v>
      </c>
      <c r="I48" t="str">
        <f>friends!M48&amp; friends!N48&amp; friends!O48&amp; friends!P48&amp; friends!Q48&amp; friends!R48&amp; friends!S48&amp; friends!T48&amp; friends!U48&amp; friends!V48&amp; friends!W48&amp; friends!X48&amp; friends!Y48&amp; friends!Z48&amp; friends!AA48&amp; friends!AB48&amp; friends!AC48&amp; friends!AD48&amp; friends!AE48&amp; friends!AF48&amp; friends!AG48&amp; friends!AH48&amp; friends!AI48&amp; friends!AJ48&amp; friends!AK48&amp; friends!AL48&amp; friends!AM48&amp; friends!AN48&amp; friends!AO48&amp; friends!AP48&amp; friends!AQ48&amp; friends!AR48&amp; friends!AS48&amp; friends!AT48&amp; friends!AU48&amp; friends!AV48&amp; friends!AW48&amp; friends!AX48&amp; friends!AY48&amp; friends!AZ48&amp; friends!BA48&amp; friends!BB48&amp; friends!BC48&amp; friends!BD48&amp; friends!BE48&amp; friends!BF48&amp; friends!BG48&amp; friends!BH48&amp; friends!BI48&amp; friends!BJ48&amp; friends!BK48&amp; friends!BL48&amp; friends!BM48&amp; friends!BN48&amp; friends!BO48&amp; friends!BP48&amp; friends!BQ48&amp; friends!BR48&amp; friends!BS48&amp; friends!BT48&amp; friends!BU48&amp; friends!BV48&amp; friends!BW48&amp; friends!BX48&amp; friends!BY48&amp; friends!BZ48&amp; friends!CA48&amp; friends!CB48&amp; friends!CC48&amp; friends!CD48&amp; friends!CE48&amp; friends!CF48&amp; friends!CG48&amp; friends!CH48&amp; friends!CI48&amp; friends!CJ48&amp; friends!CK48&amp; friends!CL48&amp; friends!CM48&amp; friends!CN48&amp; friends!CO48&amp; friends!CP48&amp; friends!CQ48&amp; friends!CR48&amp; friends!CS48&amp; friends!CT48&amp; friends!CU48&amp; friends!CV48&amp; friends!CW48&amp; friends!CX48&amp; friends!CY48&amp; friends!CZ48&amp; friends!DA48&amp; friends!DB48&amp; friends!DC48&amp; friends!DD48&amp; friends!DE48&amp; friends!DF48&amp; friends!DG48&amp; friends!DH48&amp; friends!DI48&amp; friends!DJ48&amp; friends!DK48&amp; friends!DL48&amp; friends!DM48&amp; friends!DN48&amp; friends!DO48&amp; friends!DP48&amp; friends!DQ48&amp; friends!DR48&amp; friends!DS48&amp; friends!DT48&amp; friends!DU48&amp; friends!DV48&amp; friends!DW48&amp; friends!DX48&amp; friends!DY48&amp; friends!DZ48&amp; friends!EA48&amp; friends!EB48&amp; friends!EC48&amp; friends!ED48&amp; friends!EE48&amp; friends!EF48&amp; friends!EG48&amp; friends!EH48&amp; friends!EI48&amp; friends!EJ48&amp; friends!EK48&amp; friends!EL48&amp; friends!EM48&amp; friends!EN48&amp; friends!EO48&amp; friends!EP48&amp; friends!EQ48&amp; friends!ER48&amp; friends!ES48&amp; friends!ET48&amp; friends!EU48&amp; friends!EV48&amp; friends!EW48&amp; friends!EX48&amp; friends!EY48&amp; friends!EZ48&amp; friends!FA48&amp; friends!FB48&amp; friends!FC48&amp; friends!FD48&amp; friends!FE48&amp; friends!FF48&amp; friends!FG48&amp; friends!FH48&amp; friends!FI48&amp; friends!FJ48&amp; friends!FK48&amp; friends!FL48&amp; friends!FM48&amp; friends!FN48&amp; friends!FO48&amp; friends!FP48&amp; friends!FQ48&amp; friends!FR48&amp; friends!FS48&amp; friends!FT48&amp; friends!FU48&amp; friends!FV48&amp; friends!FW48&amp; friends!FX48&amp; friends!FY48&amp; friends!FZ48&amp; friends!GA48&amp; friends!GB48&amp; friends!GC48&amp; friends!GD48&amp; friends!GE48&amp; friends!GF48&amp; friends!GG48&amp; friends!GH48&amp; friends!GI48&amp; friends!GJ48&amp; friends!GK48&amp; friends!GL48&amp; friends!GM48&amp; friends!GN48&amp; friends!GO48&amp; friends!GP48&amp; friends!GQ48&amp; friends!GR48&amp; friends!GS48&amp; friends!GT48&amp; friends!GU48&amp; friends!GV48&amp; friends!GW48&amp; friends!GX48&amp; friends!GY48&amp; friends!GZ48&amp; friends!HA48&amp; friends!HB48&amp; friends!HC48&amp; friends!HD48&amp; friends!HE48&amp; friends!HF48&amp; friends!HG48&amp; friends!HH48&amp; friends!HI48&amp; friends!HJ48&amp; friends!HK48&amp; friends!HL48&amp; friends!HM48&amp; friends!HN48&amp; friends!HO48&amp; friends!HP48&amp; friends!HQ48&amp; friends!HR48&amp; friends!HS48&amp; friends!HT48&amp; friends!HU48&amp; friends!HV48&amp; friends!HW48&amp; friends!HX48&amp; friends!HY48&amp; friends!HZ48&amp; friends!IA48&amp; friends!IB48&amp; friends!IC48&amp; friends!ID48&amp; friends!IE48&amp; friends!IF48&amp; friends!IG48&amp; friends!IH48&amp; friends!II48</f>
        <v>;00000000-0000-0000-0000-000000000180,"HUMAN";</v>
      </c>
      <c r="M48" t="str">
        <f>IF(Data!$L49=M$1, "",             IF(ISERR(SEARCH(M$1,Data!$H49)),        "",          ";" &amp; VLOOKUP(M$1,Data!$L:$N,3, FALSE) &amp; ",""" &amp; VLOOKUP(M$1,Data!$L:$M,2, FALSE) &amp; """;"   )             )</f>
        <v/>
      </c>
      <c r="N48" t="str">
        <f>IF(Data!$L49=N$1, "",             IF(ISERR(SEARCH(N$1,Data!$H49)),        "",          ";" &amp; VLOOKUP(N$1,Data!$L:$N,3, FALSE) &amp; ",""" &amp; VLOOKUP(N$1,Data!$L:$M,2, FALSE) &amp; """;"   )             )</f>
        <v/>
      </c>
      <c r="O48" t="str">
        <f>IF(Data!$L49=O$1, "",             IF(ISERR(SEARCH(O$1,Data!$H49)),        "",          ";" &amp; VLOOKUP(O$1,Data!$L:$N,3, FALSE) &amp; ",""" &amp; VLOOKUP(O$1,Data!$L:$M,2, FALSE) &amp; """;"   )             )</f>
        <v/>
      </c>
      <c r="P48" t="str">
        <f>IF(Data!$L49=P$1, "",             IF(ISERR(SEARCH(P$1,Data!$H49)),        "",          ";" &amp; VLOOKUP(P$1,Data!$L:$N,3, FALSE) &amp; ",""" &amp; VLOOKUP(P$1,Data!$L:$M,2, FALSE) &amp; """;"   )             )</f>
        <v/>
      </c>
      <c r="Q48" t="str">
        <f>IF(Data!$L49=Q$1, "",             IF(ISERR(SEARCH(Q$1,Data!$H49)),        "",          ";" &amp; VLOOKUP(Q$1,Data!$L:$N,3, FALSE) &amp; ",""" &amp; VLOOKUP(Q$1,Data!$L:$M,2, FALSE) &amp; """;"   )             )</f>
        <v/>
      </c>
      <c r="R48" t="str">
        <f>IF(Data!$L49=R$1, "",             IF(ISERR(SEARCH(R$1,Data!$H49)),        "",          ";" &amp; VLOOKUP(R$1,Data!$L:$N,3, FALSE) &amp; ",""" &amp; VLOOKUP(R$1,Data!$L:$M,2, FALSE) &amp; """;"   )             )</f>
        <v/>
      </c>
      <c r="S48" t="str">
        <f>IF(Data!$L49=S$1, "",             IF(ISERR(SEARCH(S$1,Data!$H49)),        "",          ";" &amp; VLOOKUP(S$1,Data!$L:$N,3, FALSE) &amp; ",""" &amp; VLOOKUP(S$1,Data!$L:$M,2, FALSE) &amp; """;"   )             )</f>
        <v/>
      </c>
      <c r="T48" t="str">
        <f>IF(Data!$L49=T$1, "",             IF(ISERR(SEARCH(T$1,Data!$H49)),        "",          ";" &amp; VLOOKUP(T$1,Data!$L:$N,3, FALSE) &amp; ",""" &amp; VLOOKUP(T$1,Data!$L:$M,2, FALSE) &amp; """;"   )             )</f>
        <v/>
      </c>
      <c r="U48" t="str">
        <f>IF(Data!$L49=U$1, "",             IF(ISERR(SEARCH(U$1,Data!$H49)),        "",          ";" &amp; VLOOKUP(U$1,Data!$L:$N,3, FALSE) &amp; ",""" &amp; VLOOKUP(U$1,Data!$L:$M,2, FALSE) &amp; """;"   )             )</f>
        <v/>
      </c>
      <c r="V48" t="str">
        <f>IF(Data!$L49=V$1, "",             IF(ISERR(SEARCH(V$1,Data!$H49)),        "",          ";" &amp; VLOOKUP(V$1,Data!$L:$N,3, FALSE) &amp; ",""" &amp; VLOOKUP(V$1,Data!$L:$M,2, FALSE) &amp; """;"   )             )</f>
        <v/>
      </c>
      <c r="W48" t="str">
        <f>IF(Data!$L49=W$1, "",             IF(ISERR(SEARCH(W$1,Data!$H49)),        "",          ";" &amp; VLOOKUP(W$1,Data!$L:$N,3, FALSE) &amp; ",""" &amp; VLOOKUP(W$1,Data!$L:$M,2, FALSE) &amp; """;"   )             )</f>
        <v/>
      </c>
      <c r="X48" t="str">
        <f>IF(Data!$L49=X$1, "",             IF(ISERR(SEARCH(X$1,Data!$H49)),        "",          ";" &amp; VLOOKUP(X$1,Data!$L:$N,3, FALSE) &amp; ",""" &amp; VLOOKUP(X$1,Data!$L:$M,2, FALSE) &amp; """;"   )             )</f>
        <v/>
      </c>
      <c r="Y48" t="str">
        <f>IF(Data!$L49=Y$1, "",             IF(ISERR(SEARCH(Y$1,Data!$H49)),        "",          ";" &amp; VLOOKUP(Y$1,Data!$L:$N,3, FALSE) &amp; ",""" &amp; VLOOKUP(Y$1,Data!$L:$M,2, FALSE) &amp; """;"   )             )</f>
        <v/>
      </c>
      <c r="Z48" t="str">
        <f>IF(Data!$L49=Z$1, "",             IF(ISERR(SEARCH(Z$1,Data!$H49)),        "",          ";" &amp; VLOOKUP(Z$1,Data!$L:$N,3, FALSE) &amp; ",""" &amp; VLOOKUP(Z$1,Data!$L:$M,2, FALSE) &amp; """;"   )             )</f>
        <v/>
      </c>
      <c r="AA48" t="str">
        <f>IF(Data!$L49=AA$1, "",             IF(ISERR(SEARCH(AA$1,Data!$H49)),        "",          ";" &amp; VLOOKUP(AA$1,Data!$L:$N,3, FALSE) &amp; ",""" &amp; VLOOKUP(AA$1,Data!$L:$M,2, FALSE) &amp; """;"   )             )</f>
        <v/>
      </c>
      <c r="AB48" t="str">
        <f>IF(Data!$L49=AB$1, "",             IF(ISERR(SEARCH(AB$1,Data!$H49)),        "",          ";" &amp; VLOOKUP(AB$1,Data!$L:$N,3, FALSE) &amp; ",""" &amp; VLOOKUP(AB$1,Data!$L:$M,2, FALSE) &amp; """;"   )             )</f>
        <v/>
      </c>
      <c r="AC48" t="str">
        <f>IF(Data!$L49=AC$1, "",             IF(ISERR(SEARCH(AC$1,Data!$H49)),        "",          ";" &amp; VLOOKUP(AC$1,Data!$L:$N,3, FALSE) &amp; ",""" &amp; VLOOKUP(AC$1,Data!$L:$M,2, FALSE) &amp; """;"   )             )</f>
        <v/>
      </c>
      <c r="AD48" t="str">
        <f>IF(Data!$L49=AD$1, "",             IF(ISERR(SEARCH(AD$1,Data!$H49)),        "",          ";" &amp; VLOOKUP(AD$1,Data!$L:$N,3, FALSE) &amp; ",""" &amp; VLOOKUP(AD$1,Data!$L:$M,2, FALSE) &amp; """;"   )             )</f>
        <v/>
      </c>
      <c r="AE48" t="str">
        <f>IF(Data!$L49=AE$1, "",             IF(ISERR(SEARCH(AE$1,Data!$H49)),        "",          ";" &amp; VLOOKUP(AE$1,Data!$L:$N,3, FALSE) &amp; ",""" &amp; VLOOKUP(AE$1,Data!$L:$M,2, FALSE) &amp; """;"   )             )</f>
        <v/>
      </c>
      <c r="AF48" t="str">
        <f>IF(Data!$L49=AF$1, "",             IF(ISERR(SEARCH(AF$1,Data!$H49)),        "",          ";" &amp; VLOOKUP(AF$1,Data!$L:$N,3, FALSE) &amp; ",""" &amp; VLOOKUP(AF$1,Data!$L:$M,2, FALSE) &amp; """;"   )             )</f>
        <v/>
      </c>
      <c r="AG48" t="str">
        <f>IF(Data!$L49=AG$1, "",             IF(ISERR(SEARCH(AG$1,Data!$H49)),        "",          ";" &amp; VLOOKUP(AG$1,Data!$L:$N,3, FALSE) &amp; ",""" &amp; VLOOKUP(AG$1,Data!$L:$M,2, FALSE) &amp; """;"   )             )</f>
        <v/>
      </c>
      <c r="AH48" t="str">
        <f>IF(Data!$L49=AH$1, "",             IF(ISERR(SEARCH(AH$1,Data!$H49)),        "",          ";" &amp; VLOOKUP(AH$1,Data!$L:$N,3, FALSE) &amp; ",""" &amp; VLOOKUP(AH$1,Data!$L:$M,2, FALSE) &amp; """;"   )             )</f>
        <v/>
      </c>
      <c r="AI48" t="str">
        <f>IF(Data!$L49=AI$1, "",             IF(ISERR(SEARCH(AI$1,Data!$H49)),        "",          ";" &amp; VLOOKUP(AI$1,Data!$L:$N,3, FALSE) &amp; ",""" &amp; VLOOKUP(AI$1,Data!$L:$M,2, FALSE) &amp; """;"   )             )</f>
        <v/>
      </c>
      <c r="AJ48" t="str">
        <f>IF(Data!$L49=AJ$1, "",             IF(ISERR(SEARCH(AJ$1,Data!$H49)),        "",          ";" &amp; VLOOKUP(AJ$1,Data!$L:$N,3, FALSE) &amp; ",""" &amp; VLOOKUP(AJ$1,Data!$L:$M,2, FALSE) &amp; """;"   )             )</f>
        <v/>
      </c>
      <c r="AK48" t="str">
        <f>IF(Data!$L49=AK$1, "",             IF(ISERR(SEARCH(AK$1,Data!$H49)),        "",          ";" &amp; VLOOKUP(AK$1,Data!$L:$N,3, FALSE) &amp; ",""" &amp; VLOOKUP(AK$1,Data!$L:$M,2, FALSE) &amp; """;"   )             )</f>
        <v/>
      </c>
      <c r="AL48" t="str">
        <f>IF(Data!$L49=AL$1, "",             IF(ISERR(SEARCH(AL$1,Data!$H49)),        "",          ";" &amp; VLOOKUP(AL$1,Data!$L:$N,3, FALSE) &amp; ",""" &amp; VLOOKUP(AL$1,Data!$L:$M,2, FALSE) &amp; """;"   )             )</f>
        <v/>
      </c>
      <c r="AM48" t="str">
        <f>IF(Data!$L49=AM$1, "",             IF(ISERR(SEARCH(AM$1,Data!$H49)),        "",          ";" &amp; VLOOKUP(AM$1,Data!$L:$N,3, FALSE) &amp; ",""" &amp; VLOOKUP(AM$1,Data!$L:$M,2, FALSE) &amp; """;"   )             )</f>
        <v/>
      </c>
      <c r="AN48" t="str">
        <f>IF(Data!$L49=AN$1, "",             IF(ISERR(SEARCH(AN$1,Data!$H49)),        "",          ";" &amp; VLOOKUP(AN$1,Data!$L:$N,3, FALSE) &amp; ",""" &amp; VLOOKUP(AN$1,Data!$L:$M,2, FALSE) &amp; """;"   )             )</f>
        <v/>
      </c>
      <c r="AO48" t="str">
        <f>IF(Data!$L49=AO$1, "",             IF(ISERR(SEARCH(AO$1,Data!$H49)),        "",          ";" &amp; VLOOKUP(AO$1,Data!$L:$N,3, FALSE) &amp; ",""" &amp; VLOOKUP(AO$1,Data!$L:$M,2, FALSE) &amp; """;"   )             )</f>
        <v/>
      </c>
      <c r="AP48" t="str">
        <f>IF(Data!$L49=AP$1, "",             IF(ISERR(SEARCH(AP$1,Data!$H49)),        "",          ";" &amp; VLOOKUP(AP$1,Data!$L:$N,3, FALSE) &amp; ",""" &amp; VLOOKUP(AP$1,Data!$L:$M,2, FALSE) &amp; """;"   )             )</f>
        <v/>
      </c>
      <c r="AQ48" t="str">
        <f>IF(Data!$L49=AQ$1, "",             IF(ISERR(SEARCH(AQ$1,Data!$H49)),        "",          ";" &amp; VLOOKUP(AQ$1,Data!$L:$N,3, FALSE) &amp; ",""" &amp; VLOOKUP(AQ$1,Data!$L:$M,2, FALSE) &amp; """;"   )             )</f>
        <v/>
      </c>
      <c r="AR48" t="str">
        <f>IF(Data!$L49=AR$1, "",             IF(ISERR(SEARCH(AR$1,Data!$H49)),        "",          ";" &amp; VLOOKUP(AR$1,Data!$L:$N,3, FALSE) &amp; ",""" &amp; VLOOKUP(AR$1,Data!$L:$M,2, FALSE) &amp; """;"   )             )</f>
        <v/>
      </c>
      <c r="AS48" t="str">
        <f>IF(Data!$L49=AS$1, "",             IF(ISERR(SEARCH(AS$1,Data!$H49)),        "",          ";" &amp; VLOOKUP(AS$1,Data!$L:$N,3, FALSE) &amp; ",""" &amp; VLOOKUP(AS$1,Data!$L:$M,2, FALSE) &amp; """;"   )             )</f>
        <v/>
      </c>
      <c r="AT48" t="str">
        <f>IF(Data!$L49=AT$1, "",             IF(ISERR(SEARCH(AT$1,Data!$H49)),        "",          ";" &amp; VLOOKUP(AT$1,Data!$L:$N,3, FALSE) &amp; ",""" &amp; VLOOKUP(AT$1,Data!$L:$M,2, FALSE) &amp; """;"   )             )</f>
        <v/>
      </c>
      <c r="AU48" t="str">
        <f>IF(Data!$L49=AU$1, "",             IF(ISERR(SEARCH(AU$1,Data!$H49)),        "",          ";" &amp; VLOOKUP(AU$1,Data!$L:$N,3, FALSE) &amp; ",""" &amp; VLOOKUP(AU$1,Data!$L:$M,2, FALSE) &amp; """;"   )             )</f>
        <v/>
      </c>
      <c r="AV48" t="str">
        <f>IF(Data!$L49=AV$1, "",             IF(ISERR(SEARCH(AV$1,Data!$H49)),        "",          ";" &amp; VLOOKUP(AV$1,Data!$L:$N,3, FALSE) &amp; ",""" &amp; VLOOKUP(AV$1,Data!$L:$M,2, FALSE) &amp; """;"   )             )</f>
        <v/>
      </c>
      <c r="AW48" t="str">
        <f>IF(Data!$L49=AW$1, "",             IF(ISERR(SEARCH(AW$1,Data!$H49)),        "",          ";" &amp; VLOOKUP(AW$1,Data!$L:$N,3, FALSE) &amp; ",""" &amp; VLOOKUP(AW$1,Data!$L:$M,2, FALSE) &amp; """;"   )             )</f>
        <v/>
      </c>
      <c r="AX48" t="str">
        <f>IF(Data!$L49=AX$1, "",             IF(ISERR(SEARCH(AX$1,Data!$H49)),        "",          ";" &amp; VLOOKUP(AX$1,Data!$L:$N,3, FALSE) &amp; ",""" &amp; VLOOKUP(AX$1,Data!$L:$M,2, FALSE) &amp; """;"   )             )</f>
        <v/>
      </c>
      <c r="AY48" t="str">
        <f>IF(Data!$L49=AY$1, "",             IF(ISERR(SEARCH(AY$1,Data!$H49)),        "",          ";" &amp; VLOOKUP(AY$1,Data!$L:$N,3, FALSE) &amp; ",""" &amp; VLOOKUP(AY$1,Data!$L:$M,2, FALSE) &amp; """;"   )             )</f>
        <v/>
      </c>
      <c r="AZ48" t="str">
        <f>IF(Data!$L49=AZ$1, "",             IF(ISERR(SEARCH(AZ$1,Data!$H49)),        "",          ";" &amp; VLOOKUP(AZ$1,Data!$L:$N,3, FALSE) &amp; ",""" &amp; VLOOKUP(AZ$1,Data!$L:$M,2, FALSE) &amp; """;"   )             )</f>
        <v/>
      </c>
      <c r="BA48" t="str">
        <f>IF(Data!$L49=BA$1, "",             IF(ISERR(SEARCH(BA$1,Data!$H49)),        "",          ";" &amp; VLOOKUP(BA$1,Data!$L:$N,3, FALSE) &amp; ",""" &amp; VLOOKUP(BA$1,Data!$L:$M,2, FALSE) &amp; """;"   )             )</f>
        <v/>
      </c>
      <c r="BB48" t="str">
        <f>IF(Data!$L49=BB$1, "",             IF(ISERR(SEARCH(BB$1,Data!$H49)),        "",          ";" &amp; VLOOKUP(BB$1,Data!$L:$N,3, FALSE) &amp; ",""" &amp; VLOOKUP(BB$1,Data!$L:$M,2, FALSE) &amp; """;"   )             )</f>
        <v/>
      </c>
      <c r="BC48" t="str">
        <f>IF(Data!$L49=BC$1, "",             IF(ISERR(SEARCH(BC$1,Data!$H49)),        "",          ";" &amp; VLOOKUP(BC$1,Data!$L:$N,3, FALSE) &amp; ",""" &amp; VLOOKUP(BC$1,Data!$L:$M,2, FALSE) &amp; """;"   )             )</f>
        <v/>
      </c>
      <c r="BD48" t="str">
        <f>IF(Data!$L49=BD$1, "",             IF(ISERR(SEARCH(BD$1,Data!$H49)),        "",          ";" &amp; VLOOKUP(BD$1,Data!$L:$N,3, FALSE) &amp; ",""" &amp; VLOOKUP(BD$1,Data!$L:$M,2, FALSE) &amp; """;"   )             )</f>
        <v/>
      </c>
      <c r="BE48" t="str">
        <f>IF(Data!$L49=BE$1, "",             IF(ISERR(SEARCH(BE$1,Data!$H49)),        "",          ";" &amp; VLOOKUP(BE$1,Data!$L:$N,3, FALSE) &amp; ",""" &amp; VLOOKUP(BE$1,Data!$L:$M,2, FALSE) &amp; """;"   )             )</f>
        <v/>
      </c>
      <c r="BF48" t="str">
        <f>IF(Data!$L49=BF$1, "",             IF(ISERR(SEARCH(BF$1,Data!$H49)),        "",          ";" &amp; VLOOKUP(BF$1,Data!$L:$N,3, FALSE) &amp; ",""" &amp; VLOOKUP(BF$1,Data!$L:$M,2, FALSE) &amp; """;"   )             )</f>
        <v/>
      </c>
      <c r="BG48" t="str">
        <f>IF(Data!$L49=BG$1, "",             IF(ISERR(SEARCH(BG$1,Data!$H49)),        "",          ";" &amp; VLOOKUP(BG$1,Data!$L:$N,3, FALSE) &amp; ",""" &amp; VLOOKUP(BG$1,Data!$L:$M,2, FALSE) &amp; """;"   )             )</f>
        <v/>
      </c>
      <c r="BH48" t="str">
        <f>IF(Data!$L49=BH$1, "",             IF(ISERR(SEARCH(BH$1,Data!$H49)),        "",          ";" &amp; VLOOKUP(BH$1,Data!$L:$N,3, FALSE) &amp; ",""" &amp; VLOOKUP(BH$1,Data!$L:$M,2, FALSE) &amp; """;"   )             )</f>
        <v/>
      </c>
      <c r="BI48" t="str">
        <f>IF(Data!$L49=BI$1, "",             IF(ISERR(SEARCH(BI$1,Data!$H49)),        "",          ";" &amp; VLOOKUP(BI$1,Data!$L:$N,3, FALSE) &amp; ",""" &amp; VLOOKUP(BI$1,Data!$L:$M,2, FALSE) &amp; """;"   )             )</f>
        <v/>
      </c>
      <c r="BJ48" t="str">
        <f>IF(Data!$L49=BJ$1, "",             IF(ISERR(SEARCH(BJ$1,Data!$H49)),        "",          ";" &amp; VLOOKUP(BJ$1,Data!$L:$N,3, FALSE) &amp; ",""" &amp; VLOOKUP(BJ$1,Data!$L:$M,2, FALSE) &amp; """;"   )             )</f>
        <v/>
      </c>
      <c r="BK48" t="str">
        <f>IF(Data!$L49=BK$1, "",             IF(ISERR(SEARCH(BK$1,Data!$H49)),        "",          ";" &amp; VLOOKUP(BK$1,Data!$L:$N,3, FALSE) &amp; ",""" &amp; VLOOKUP(BK$1,Data!$L:$M,2, FALSE) &amp; """;"   )             )</f>
        <v/>
      </c>
      <c r="BL48" t="str">
        <f>IF(Data!$L49=BL$1, "",             IF(ISERR(SEARCH(BL$1,Data!$H49)),        "",          ";" &amp; VLOOKUP(BL$1,Data!$L:$N,3, FALSE) &amp; ",""" &amp; VLOOKUP(BL$1,Data!$L:$M,2, FALSE) &amp; """;"   )             )</f>
        <v/>
      </c>
      <c r="BM48" t="str">
        <f>IF(Data!$L49=BM$1, "",             IF(ISERR(SEARCH(BM$1,Data!$H49)),        "",          ";" &amp; VLOOKUP(BM$1,Data!$L:$N,3, FALSE) &amp; ",""" &amp; VLOOKUP(BM$1,Data!$L:$M,2, FALSE) &amp; """;"   )             )</f>
        <v/>
      </c>
      <c r="BN48" t="str">
        <f>IF(Data!$L49=BN$1, "",             IF(ISERR(SEARCH(BN$1,Data!$H49)),        "",          ";" &amp; VLOOKUP(BN$1,Data!$L:$N,3, FALSE) &amp; ",""" &amp; VLOOKUP(BN$1,Data!$L:$M,2, FALSE) &amp; """;"   )             )</f>
        <v/>
      </c>
      <c r="BO48" t="str">
        <f>IF(Data!$L49=BO$1, "",             IF(ISERR(SEARCH(BO$1,Data!$H49)),        "",          ";" &amp; VLOOKUP(BO$1,Data!$L:$N,3, FALSE) &amp; ",""" &amp; VLOOKUP(BO$1,Data!$L:$M,2, FALSE) &amp; """;"   )             )</f>
        <v/>
      </c>
      <c r="BP48" t="str">
        <f>IF(Data!$L49=BP$1, "",             IF(ISERR(SEARCH(BP$1,Data!$H49)),        "",          ";" &amp; VLOOKUP(BP$1,Data!$L:$N,3, FALSE) &amp; ",""" &amp; VLOOKUP(BP$1,Data!$L:$M,2, FALSE) &amp; """;"   )             )</f>
        <v/>
      </c>
      <c r="BQ48" t="str">
        <f>IF(Data!$L49=BQ$1, "",             IF(ISERR(SEARCH(BQ$1,Data!$H49)),        "",          ";" &amp; VLOOKUP(BQ$1,Data!$L:$N,3, FALSE) &amp; ",""" &amp; VLOOKUP(BQ$1,Data!$L:$M,2, FALSE) &amp; """;"   )             )</f>
        <v/>
      </c>
      <c r="BR48" t="str">
        <f>IF(Data!$L49=BR$1, "",             IF(ISERR(SEARCH(BR$1,Data!$H49)),        "",          ";" &amp; VLOOKUP(BR$1,Data!$L:$N,3, FALSE) &amp; ",""" &amp; VLOOKUP(BR$1,Data!$L:$M,2, FALSE) &amp; """;"   )             )</f>
        <v/>
      </c>
      <c r="BS48" t="str">
        <f>IF(Data!$L49=BS$1, "",             IF(ISERR(SEARCH(BS$1,Data!$H49)),        "",          ";" &amp; VLOOKUP(BS$1,Data!$L:$N,3, FALSE) &amp; ",""" &amp; VLOOKUP(BS$1,Data!$L:$M,2, FALSE) &amp; """;"   )             )</f>
        <v/>
      </c>
      <c r="BT48" t="str">
        <f>IF(Data!$L49=BT$1, "",             IF(ISERR(SEARCH(BT$1,Data!$H49)),        "",          ";" &amp; VLOOKUP(BT$1,Data!$L:$N,3, FALSE) &amp; ",""" &amp; VLOOKUP(BT$1,Data!$L:$M,2, FALSE) &amp; """;"   )             )</f>
        <v/>
      </c>
      <c r="BU48" t="str">
        <f>IF(Data!$L49=BU$1, "",             IF(ISERR(SEARCH(BU$1,Data!$H49)),        "",          ";" &amp; VLOOKUP(BU$1,Data!$L:$N,3, FALSE) &amp; ",""" &amp; VLOOKUP(BU$1,Data!$L:$M,2, FALSE) &amp; """;"   )             )</f>
        <v/>
      </c>
      <c r="BV48" t="str">
        <f>IF(Data!$L49=BV$1, "",             IF(ISERR(SEARCH(BV$1,Data!$H49)),        "",          ";" &amp; VLOOKUP(BV$1,Data!$L:$N,3, FALSE) &amp; ",""" &amp; VLOOKUP(BV$1,Data!$L:$M,2, FALSE) &amp; """;"   )             )</f>
        <v/>
      </c>
      <c r="BW48" t="str">
        <f>IF(Data!$L49=BW$1, "",             IF(ISERR(SEARCH(BW$1,Data!$H49)),        "",          ";" &amp; VLOOKUP(BW$1,Data!$L:$N,3, FALSE) &amp; ",""" &amp; VLOOKUP(BW$1,Data!$L:$M,2, FALSE) &amp; """;"   )             )</f>
        <v/>
      </c>
      <c r="BX48" t="str">
        <f>IF(Data!$L49=BX$1, "",             IF(ISERR(SEARCH(BX$1,Data!$H49)),        "",          ";" &amp; VLOOKUP(BX$1,Data!$L:$N,3, FALSE) &amp; ",""" &amp; VLOOKUP(BX$1,Data!$L:$M,2, FALSE) &amp; """;"   )             )</f>
        <v/>
      </c>
      <c r="BY48" t="str">
        <f>IF(Data!$L49=BY$1, "",             IF(ISERR(SEARCH(BY$1,Data!$H49)),        "",          ";" &amp; VLOOKUP(BY$1,Data!$L:$N,3, FALSE) &amp; ",""" &amp; VLOOKUP(BY$1,Data!$L:$M,2, FALSE) &amp; """;"   )             )</f>
        <v/>
      </c>
      <c r="BZ48" t="str">
        <f>IF(Data!$L49=BZ$1, "",             IF(ISERR(SEARCH(BZ$1,Data!$H49)),        "",          ";" &amp; VLOOKUP(BZ$1,Data!$L:$N,3, FALSE) &amp; ",""" &amp; VLOOKUP(BZ$1,Data!$L:$M,2, FALSE) &amp; """;"   )             )</f>
        <v/>
      </c>
      <c r="CA48" t="str">
        <f>IF(Data!$L49=CA$1, "",             IF(ISERR(SEARCH(CA$1,Data!$H49)),        "",          ";" &amp; VLOOKUP(CA$1,Data!$L:$N,3, FALSE) &amp; ",""" &amp; VLOOKUP(CA$1,Data!$L:$M,2, FALSE) &amp; """;"   )             )</f>
        <v/>
      </c>
      <c r="CB48" t="str">
        <f>IF(Data!$L49=CB$1, "",             IF(ISERR(SEARCH(CB$1,Data!$H49)),        "",          ";" &amp; VLOOKUP(CB$1,Data!$L:$N,3, FALSE) &amp; ",""" &amp; VLOOKUP(CB$1,Data!$L:$M,2, FALSE) &amp; """;"   )             )</f>
        <v/>
      </c>
      <c r="CC48" t="str">
        <f>IF(Data!$L49=CC$1, "",             IF(ISERR(SEARCH(CC$1,Data!$H49)),        "",          ";" &amp; VLOOKUP(CC$1,Data!$L:$N,3, FALSE) &amp; ",""" &amp; VLOOKUP(CC$1,Data!$L:$M,2, FALSE) &amp; """;"   )             )</f>
        <v/>
      </c>
      <c r="CD48" t="str">
        <f>IF(Data!$L49=CD$1, "",             IF(ISERR(SEARCH(CD$1,Data!$H49)),        "",          ";" &amp; VLOOKUP(CD$1,Data!$L:$N,3, FALSE) &amp; ",""" &amp; VLOOKUP(CD$1,Data!$L:$M,2, FALSE) &amp; """;"   )             )</f>
        <v/>
      </c>
      <c r="CE48" t="str">
        <f>IF(Data!$L49=CE$1, "",             IF(ISERR(SEARCH(CE$1,Data!$H49)),        "",          ";" &amp; VLOOKUP(CE$1,Data!$L:$N,3, FALSE) &amp; ",""" &amp; VLOOKUP(CE$1,Data!$L:$M,2, FALSE) &amp; """;"   )             )</f>
        <v/>
      </c>
      <c r="CF48" t="str">
        <f>IF(Data!$L49=CF$1, "",             IF(ISERR(SEARCH(CF$1,Data!$H49)),        "",          ";" &amp; VLOOKUP(CF$1,Data!$L:$N,3, FALSE) &amp; ",""" &amp; VLOOKUP(CF$1,Data!$L:$M,2, FALSE) &amp; """;"   )             )</f>
        <v/>
      </c>
      <c r="CG48" t="str">
        <f>IF(Data!$L49=CG$1, "",             IF(ISERR(SEARCH(CG$1,Data!$H49)),        "",          ";" &amp; VLOOKUP(CG$1,Data!$L:$N,3, FALSE) &amp; ",""" &amp; VLOOKUP(CG$1,Data!$L:$M,2, FALSE) &amp; """;"   )             )</f>
        <v/>
      </c>
      <c r="CH48" t="str">
        <f>IF(Data!$L49=CH$1, "",             IF(ISERR(SEARCH(CH$1,Data!$H49)),        "",          ";" &amp; VLOOKUP(CH$1,Data!$L:$N,3, FALSE) &amp; ",""" &amp; VLOOKUP(CH$1,Data!$L:$M,2, FALSE) &amp; """;"   )             )</f>
        <v/>
      </c>
      <c r="CI48" t="str">
        <f>IF(Data!$L49=CI$1, "",             IF(ISERR(SEARCH(CI$1,Data!$H49)),        "",          ";" &amp; VLOOKUP(CI$1,Data!$L:$N,3, FALSE) &amp; ",""" &amp; VLOOKUP(CI$1,Data!$L:$M,2, FALSE) &amp; """;"   )             )</f>
        <v/>
      </c>
      <c r="CJ48" t="str">
        <f>IF(Data!$L49=CJ$1, "",             IF(ISERR(SEARCH(CJ$1,Data!$H49)),        "",          ";" &amp; VLOOKUP(CJ$1,Data!$L:$N,3, FALSE) &amp; ",""" &amp; VLOOKUP(CJ$1,Data!$L:$M,2, FALSE) &amp; """;"   )             )</f>
        <v/>
      </c>
      <c r="CK48" t="str">
        <f>IF(Data!$L49=CK$1, "",             IF(ISERR(SEARCH(CK$1,Data!$H49)),        "",          ";" &amp; VLOOKUP(CK$1,Data!$L:$N,3, FALSE) &amp; ",""" &amp; VLOOKUP(CK$1,Data!$L:$M,2, FALSE) &amp; """;"   )             )</f>
        <v/>
      </c>
      <c r="CL48" t="str">
        <f>IF(Data!$L49=CL$1, "",             IF(ISERR(SEARCH(CL$1,Data!$H49)),        "",          ";" &amp; VLOOKUP(CL$1,Data!$L:$N,3, FALSE) &amp; ",""" &amp; VLOOKUP(CL$1,Data!$L:$M,2, FALSE) &amp; """;"   )             )</f>
        <v/>
      </c>
      <c r="CM48" t="str">
        <f>IF(Data!$L49=CM$1, "",             IF(ISERR(SEARCH(CM$1,Data!$H49)),        "",          ";" &amp; VLOOKUP(CM$1,Data!$L:$N,3, FALSE) &amp; ",""" &amp; VLOOKUP(CM$1,Data!$L:$M,2, FALSE) &amp; """;"   )             )</f>
        <v/>
      </c>
      <c r="CN48" t="str">
        <f>IF(Data!$L49=CN$1, "",             IF(ISERR(SEARCH(CN$1,Data!$H49)),        "",          ";" &amp; VLOOKUP(CN$1,Data!$L:$N,3, FALSE) &amp; ",""" &amp; VLOOKUP(CN$1,Data!$L:$M,2, FALSE) &amp; """;"   )             )</f>
        <v/>
      </c>
      <c r="CO48" t="str">
        <f>IF(Data!$L49=CO$1, "",             IF(ISERR(SEARCH(CO$1,Data!$H49)),        "",          ";" &amp; VLOOKUP(CO$1,Data!$L:$N,3, FALSE) &amp; ",""" &amp; VLOOKUP(CO$1,Data!$L:$M,2, FALSE) &amp; """;"   )             )</f>
        <v/>
      </c>
      <c r="CP48" t="str">
        <f>IF(Data!$L49=CP$1, "",             IF(ISERR(SEARCH(CP$1,Data!$H49)),        "",          ";" &amp; VLOOKUP(CP$1,Data!$L:$N,3, FALSE) &amp; ",""" &amp; VLOOKUP(CP$1,Data!$L:$M,2, FALSE) &amp; """;"   )             )</f>
        <v/>
      </c>
      <c r="CQ48" t="str">
        <f>IF(Data!$L49=CQ$1, "",             IF(ISERR(SEARCH(CQ$1,Data!$H49)),        "",          ";" &amp; VLOOKUP(CQ$1,Data!$L:$N,3, FALSE) &amp; ",""" &amp; VLOOKUP(CQ$1,Data!$L:$M,2, FALSE) &amp; """;"   )             )</f>
        <v/>
      </c>
      <c r="CR48" t="str">
        <f>IF(Data!$L49=CR$1, "",             IF(ISERR(SEARCH(CR$1,Data!$H49)),        "",          ";" &amp; VLOOKUP(CR$1,Data!$L:$N,3, FALSE) &amp; ",""" &amp; VLOOKUP(CR$1,Data!$L:$M,2, FALSE) &amp; """;"   )             )</f>
        <v/>
      </c>
      <c r="CS48" t="str">
        <f>IF(Data!$L49=CS$1, "",             IF(ISERR(SEARCH(CS$1,Data!$H49)),        "",          ";" &amp; VLOOKUP(CS$1,Data!$L:$N,3, FALSE) &amp; ",""" &amp; VLOOKUP(CS$1,Data!$L:$M,2, FALSE) &amp; """;"   )             )</f>
        <v/>
      </c>
      <c r="CT48" t="str">
        <f>IF(Data!$L49=CT$1, "",             IF(ISERR(SEARCH(CT$1,Data!$H49)),        "",          ";" &amp; VLOOKUP(CT$1,Data!$L:$N,3, FALSE) &amp; ",""" &amp; VLOOKUP(CT$1,Data!$L:$M,2, FALSE) &amp; """;"   )             )</f>
        <v/>
      </c>
      <c r="CU48" t="str">
        <f>IF(Data!$L49=CU$1, "",             IF(ISERR(SEARCH(CU$1,Data!$H49)),        "",          ";" &amp; VLOOKUP(CU$1,Data!$L:$N,3, FALSE) &amp; ",""" &amp; VLOOKUP(CU$1,Data!$L:$M,2, FALSE) &amp; """;"   )             )</f>
        <v/>
      </c>
      <c r="CV48" t="str">
        <f>IF(Data!$L49=CV$1, "",             IF(ISERR(SEARCH(CV$1,Data!$H49)),        "",          ";" &amp; VLOOKUP(CV$1,Data!$L:$N,3, FALSE) &amp; ",""" &amp; VLOOKUP(CV$1,Data!$L:$M,2, FALSE) &amp; """;"   )             )</f>
        <v/>
      </c>
      <c r="CW48" t="str">
        <f>IF(Data!$L49=CW$1, "",             IF(ISERR(SEARCH(CW$1,Data!$H49)),        "",          ";" &amp; VLOOKUP(CW$1,Data!$L:$N,3, FALSE) &amp; ",""" &amp; VLOOKUP(CW$1,Data!$L:$M,2, FALSE) &amp; """;"   )             )</f>
        <v/>
      </c>
      <c r="CX48" t="str">
        <f>IF(Data!$L49=CX$1, "",             IF(ISERR(SEARCH(CX$1,Data!$H49)),        "",          ";" &amp; VLOOKUP(CX$1,Data!$L:$N,3, FALSE) &amp; ",""" &amp; VLOOKUP(CX$1,Data!$L:$M,2, FALSE) &amp; """;"   )             )</f>
        <v/>
      </c>
      <c r="CY48" t="str">
        <f>IF(Data!$L49=CY$1, "",             IF(ISERR(SEARCH(CY$1,Data!$H49)),        "",          ";" &amp; VLOOKUP(CY$1,Data!$L:$N,3, FALSE) &amp; ",""" &amp; VLOOKUP(CY$1,Data!$L:$M,2, FALSE) &amp; """;"   )             )</f>
        <v/>
      </c>
      <c r="CZ48" t="str">
        <f>IF(Data!$L49=CZ$1, "",             IF(ISERR(SEARCH(CZ$1,Data!$H49)),        "",          ";" &amp; VLOOKUP(CZ$1,Data!$L:$N,3, FALSE) &amp; ",""" &amp; VLOOKUP(CZ$1,Data!$L:$M,2, FALSE) &amp; """;"   )             )</f>
        <v/>
      </c>
      <c r="DA48" t="str">
        <f>IF(Data!$L49=DA$1, "",             IF(ISERR(SEARCH(DA$1,Data!$H49)),        "",          ";" &amp; VLOOKUP(DA$1,Data!$L:$N,3, FALSE) &amp; ",""" &amp; VLOOKUP(DA$1,Data!$L:$M,2, FALSE) &amp; """;"   )             )</f>
        <v/>
      </c>
      <c r="DB48" t="str">
        <f>IF(Data!$L49=DB$1, "",             IF(ISERR(SEARCH(DB$1,Data!$H49)),        "",          ";" &amp; VLOOKUP(DB$1,Data!$L:$N,3, FALSE) &amp; ",""" &amp; VLOOKUP(DB$1,Data!$L:$M,2, FALSE) &amp; """;"   )             )</f>
        <v/>
      </c>
      <c r="DC48" t="str">
        <f>IF(Data!$L49=DC$1, "",             IF(ISERR(SEARCH(DC$1,Data!$H49)),        "",          ";" &amp; VLOOKUP(DC$1,Data!$L:$N,3, FALSE) &amp; ",""" &amp; VLOOKUP(DC$1,Data!$L:$M,2, FALSE) &amp; """;"   )             )</f>
        <v/>
      </c>
      <c r="DD48" t="str">
        <f>IF(Data!$L49=DD$1, "",             IF(ISERR(SEARCH(DD$1,Data!$H49)),        "",          ";" &amp; VLOOKUP(DD$1,Data!$L:$N,3, FALSE) &amp; ",""" &amp; VLOOKUP(DD$1,Data!$L:$M,2, FALSE) &amp; """;"   )             )</f>
        <v/>
      </c>
      <c r="DE48" t="str">
        <f>IF(Data!$L49=DE$1, "",             IF(ISERR(SEARCH(DE$1,Data!$H49)),        "",          ";" &amp; VLOOKUP(DE$1,Data!$L:$N,3, FALSE) &amp; ",""" &amp; VLOOKUP(DE$1,Data!$L:$M,2, FALSE) &amp; """;"   )             )</f>
        <v/>
      </c>
      <c r="DF48" t="str">
        <f>IF(Data!$L49=DF$1, "",             IF(ISERR(SEARCH(DF$1,Data!$H49)),        "",          ";" &amp; VLOOKUP(DF$1,Data!$L:$N,3, FALSE) &amp; ",""" &amp; VLOOKUP(DF$1,Data!$L:$M,2, FALSE) &amp; """;"   )             )</f>
        <v/>
      </c>
      <c r="DG48" t="str">
        <f>IF(Data!$L49=DG$1, "",             IF(ISERR(SEARCH(DG$1,Data!$H49)),        "",          ";" &amp; VLOOKUP(DG$1,Data!$L:$N,3, FALSE) &amp; ",""" &amp; VLOOKUP(DG$1,Data!$L:$M,2, FALSE) &amp; """;"   )             )</f>
        <v/>
      </c>
      <c r="DH48" t="str">
        <f>IF(Data!$L49=DH$1, "",             IF(ISERR(SEARCH(DH$1,Data!$H49)),        "",          ";" &amp; VLOOKUP(DH$1,Data!$L:$N,3, FALSE) &amp; ",""" &amp; VLOOKUP(DH$1,Data!$L:$M,2, FALSE) &amp; """;"   )             )</f>
        <v/>
      </c>
      <c r="DI48" t="str">
        <f>IF(Data!$L49=DI$1, "",             IF(ISERR(SEARCH(DI$1,Data!$H49)),        "",          ";" &amp; VLOOKUP(DI$1,Data!$L:$N,3, FALSE) &amp; ",""" &amp; VLOOKUP(DI$1,Data!$L:$M,2, FALSE) &amp; """;"   )             )</f>
        <v/>
      </c>
      <c r="DJ48" t="str">
        <f>IF(Data!$L49=DJ$1, "",             IF(ISERR(SEARCH(DJ$1,Data!$H49)),        "",          ";" &amp; VLOOKUP(DJ$1,Data!$L:$N,3, FALSE) &amp; ",""" &amp; VLOOKUP(DJ$1,Data!$L:$M,2, FALSE) &amp; """;"   )             )</f>
        <v/>
      </c>
      <c r="DK48" t="str">
        <f>IF(Data!$L49=DK$1, "",             IF(ISERR(SEARCH(DK$1,Data!$H49)),        "",          ";" &amp; VLOOKUP(DK$1,Data!$L:$N,3, FALSE) &amp; ",""" &amp; VLOOKUP(DK$1,Data!$L:$M,2, FALSE) &amp; """;"   )             )</f>
        <v/>
      </c>
      <c r="DL48" t="str">
        <f>IF(Data!$L49=DL$1, "",             IF(ISERR(SEARCH(DL$1,Data!$H49)),        "",          ";" &amp; VLOOKUP(DL$1,Data!$L:$N,3, FALSE) &amp; ",""" &amp; VLOOKUP(DL$1,Data!$L:$M,2, FALSE) &amp; """;"   )             )</f>
        <v/>
      </c>
      <c r="DM48" t="str">
        <f>IF(Data!$L49=DM$1, "",             IF(ISERR(SEARCH(DM$1,Data!$H49)),        "",          ";" &amp; VLOOKUP(DM$1,Data!$L:$N,3, FALSE) &amp; ",""" &amp; VLOOKUP(DM$1,Data!$L:$M,2, FALSE) &amp; """;"   )             )</f>
        <v/>
      </c>
      <c r="DN48" t="str">
        <f>IF(Data!$L49=DN$1, "",             IF(ISERR(SEARCH(DN$1,Data!$H49)),        "",          ";" &amp; VLOOKUP(DN$1,Data!$L:$N,3, FALSE) &amp; ",""" &amp; VLOOKUP(DN$1,Data!$L:$M,2, FALSE) &amp; """;"   )             )</f>
        <v/>
      </c>
      <c r="DO48" t="str">
        <f>IF(Data!$L49=DO$1, "",             IF(ISERR(SEARCH(DO$1,Data!$H49)),        "",          ";" &amp; VLOOKUP(DO$1,Data!$L:$N,3, FALSE) &amp; ",""" &amp; VLOOKUP(DO$1,Data!$L:$M,2, FALSE) &amp; """;"   )             )</f>
        <v/>
      </c>
      <c r="DP48" t="str">
        <f>IF(Data!$L49=DP$1, "",             IF(ISERR(SEARCH(DP$1,Data!$H49)),        "",          ";" &amp; VLOOKUP(DP$1,Data!$L:$N,3, FALSE) &amp; ",""" &amp; VLOOKUP(DP$1,Data!$L:$M,2, FALSE) &amp; """;"   )             )</f>
        <v/>
      </c>
      <c r="DQ48" t="str">
        <f>IF(Data!$L49=DQ$1, "",             IF(ISERR(SEARCH(DQ$1,Data!$H49)),        "",          ";" &amp; VLOOKUP(DQ$1,Data!$L:$N,3, FALSE) &amp; ",""" &amp; VLOOKUP(DQ$1,Data!$L:$M,2, FALSE) &amp; """;"   )             )</f>
        <v/>
      </c>
      <c r="DR48" t="str">
        <f>IF(Data!$L49=DR$1, "",             IF(ISERR(SEARCH(DR$1,Data!$H49)),        "",          ";" &amp; VLOOKUP(DR$1,Data!$L:$N,3, FALSE) &amp; ",""" &amp; VLOOKUP(DR$1,Data!$L:$M,2, FALSE) &amp; """;"   )             )</f>
        <v/>
      </c>
      <c r="DS48" t="str">
        <f>IF(Data!$L49=DS$1, "",             IF(ISERR(SEARCH(DS$1,Data!$H49)),        "",          ";" &amp; VLOOKUP(DS$1,Data!$L:$N,3, FALSE) &amp; ",""" &amp; VLOOKUP(DS$1,Data!$L:$M,2, FALSE) &amp; """;"   )             )</f>
        <v/>
      </c>
      <c r="DT48" t="str">
        <f>IF(Data!$L49=DT$1, "",             IF(ISERR(SEARCH(DT$1,Data!$H49)),        "",          ";" &amp; VLOOKUP(DT$1,Data!$L:$N,3, FALSE) &amp; ",""" &amp; VLOOKUP(DT$1,Data!$L:$M,2, FALSE) &amp; """;"   )             )</f>
        <v/>
      </c>
      <c r="DU48" t="str">
        <f>IF(Data!$L49=DU$1, "",             IF(ISERR(SEARCH(DU$1,Data!$H49)),        "",          ";" &amp; VLOOKUP(DU$1,Data!$L:$N,3, FALSE) &amp; ",""" &amp; VLOOKUP(DU$1,Data!$L:$M,2, FALSE) &amp; """;"   )             )</f>
        <v/>
      </c>
      <c r="DV48" t="str">
        <f>IF(Data!$L49=DV$1, "",             IF(ISERR(SEARCH(DV$1,Data!$H49)),        "",          ";" &amp; VLOOKUP(DV$1,Data!$L:$N,3, FALSE) &amp; ",""" &amp; VLOOKUP(DV$1,Data!$L:$M,2, FALSE) &amp; """;"   )             )</f>
        <v/>
      </c>
      <c r="DW48" t="str">
        <f>IF(Data!$L49=DW$1, "",             IF(ISERR(SEARCH(DW$1,Data!$H49)),        "",          ";" &amp; VLOOKUP(DW$1,Data!$L:$N,3, FALSE) &amp; ",""" &amp; VLOOKUP(DW$1,Data!$L:$M,2, FALSE) &amp; """;"   )             )</f>
        <v/>
      </c>
      <c r="DX48" t="str">
        <f>IF(Data!$L49=DX$1, "",             IF(ISERR(SEARCH(DX$1,Data!$H49)),        "",          ";" &amp; VLOOKUP(DX$1,Data!$L:$N,3, FALSE) &amp; ",""" &amp; VLOOKUP(DX$1,Data!$L:$M,2, FALSE) &amp; """;"   )             )</f>
        <v/>
      </c>
      <c r="DY48" t="str">
        <f>IF(Data!$L49=DY$1, "",             IF(ISERR(SEARCH(DY$1,Data!$H49)),        "",          ";" &amp; VLOOKUP(DY$1,Data!$L:$N,3, FALSE) &amp; ",""" &amp; VLOOKUP(DY$1,Data!$L:$M,2, FALSE) &amp; """;"   )             )</f>
        <v/>
      </c>
      <c r="DZ48" t="str">
        <f>IF(Data!$L49=DZ$1, "",             IF(ISERR(SEARCH(DZ$1,Data!$H49)),        "",          ";" &amp; VLOOKUP(DZ$1,Data!$L:$N,3, FALSE) &amp; ",""" &amp; VLOOKUP(DZ$1,Data!$L:$M,2, FALSE) &amp; """;"   )             )</f>
        <v/>
      </c>
      <c r="EA48" t="str">
        <f>IF(Data!$L49=EA$1, "",             IF(ISERR(SEARCH(EA$1,Data!$H49)),        "",          ";" &amp; VLOOKUP(EA$1,Data!$L:$N,3, FALSE) &amp; ",""" &amp; VLOOKUP(EA$1,Data!$L:$M,2, FALSE) &amp; """;"   )             )</f>
        <v/>
      </c>
      <c r="EB48" t="str">
        <f>IF(Data!$L49=EB$1, "",             IF(ISERR(SEARCH(EB$1,Data!$H49)),        "",          ";" &amp; VLOOKUP(EB$1,Data!$L:$N,3, FALSE) &amp; ",""" &amp; VLOOKUP(EB$1,Data!$L:$M,2, FALSE) &amp; """;"   )             )</f>
        <v/>
      </c>
      <c r="EC48" t="str">
        <f>IF(Data!$L49=EC$1, "",             IF(ISERR(SEARCH(EC$1,Data!$H49)),        "",          ";" &amp; VLOOKUP(EC$1,Data!$L:$N,3, FALSE) &amp; ",""" &amp; VLOOKUP(EC$1,Data!$L:$M,2, FALSE) &amp; """;"   )             )</f>
        <v/>
      </c>
      <c r="ED48" t="str">
        <f>IF(Data!$L49=ED$1, "",             IF(ISERR(SEARCH(ED$1,Data!$H49)),        "",          ";" &amp; VLOOKUP(ED$1,Data!$L:$N,3, FALSE) &amp; ",""" &amp; VLOOKUP(ED$1,Data!$L:$M,2, FALSE) &amp; """;"   )             )</f>
        <v/>
      </c>
      <c r="EE48" t="str">
        <f>IF(Data!$L49=EE$1, "",             IF(ISERR(SEARCH(EE$1,Data!$H49)),        "",          ";" &amp; VLOOKUP(EE$1,Data!$L:$N,3, FALSE) &amp; ",""" &amp; VLOOKUP(EE$1,Data!$L:$M,2, FALSE) &amp; """;"   )             )</f>
        <v/>
      </c>
      <c r="EF48" t="str">
        <f>IF(Data!$L49=EF$1, "",             IF(ISERR(SEARCH(EF$1,Data!$H49)),        "",          ";" &amp; VLOOKUP(EF$1,Data!$L:$N,3, FALSE) &amp; ",""" &amp; VLOOKUP(EF$1,Data!$L:$M,2, FALSE) &amp; """;"   )             )</f>
        <v/>
      </c>
      <c r="EG48" t="str">
        <f>IF(Data!$L49=EG$1, "",             IF(ISERR(SEARCH(EG$1,Data!$H49)),        "",          ";" &amp; VLOOKUP(EG$1,Data!$L:$N,3, FALSE) &amp; ",""" &amp; VLOOKUP(EG$1,Data!$L:$M,2, FALSE) &amp; """;"   )             )</f>
        <v/>
      </c>
      <c r="EH48" t="str">
        <f>IF(Data!$L49=EH$1, "",             IF(ISERR(SEARCH(EH$1,Data!$H49)),        "",          ";" &amp; VLOOKUP(EH$1,Data!$L:$N,3, FALSE) &amp; ",""" &amp; VLOOKUP(EH$1,Data!$L:$M,2, FALSE) &amp; """;"   )             )</f>
        <v/>
      </c>
      <c r="EI48" t="str">
        <f>IF(Data!$L49=EI$1, "",             IF(ISERR(SEARCH(EI$1,Data!$H49)),        "",          ";" &amp; VLOOKUP(EI$1,Data!$L:$N,3, FALSE) &amp; ",""" &amp; VLOOKUP(EI$1,Data!$L:$M,2, FALSE) &amp; """;"   )             )</f>
        <v/>
      </c>
      <c r="EJ48" t="str">
        <f>IF(Data!$L49=EJ$1, "",             IF(ISERR(SEARCH(EJ$1,Data!$H49)),        "",          ";" &amp; VLOOKUP(EJ$1,Data!$L:$N,3, FALSE) &amp; ",""" &amp; VLOOKUP(EJ$1,Data!$L:$M,2, FALSE) &amp; """;"   )             )</f>
        <v/>
      </c>
      <c r="EK48" t="str">
        <f>IF(Data!$L49=EK$1, "",             IF(ISERR(SEARCH(EK$1,Data!$H49)),        "",          ";" &amp; VLOOKUP(EK$1,Data!$L:$N,3, FALSE) &amp; ",""" &amp; VLOOKUP(EK$1,Data!$L:$M,2, FALSE) &amp; """;"   )             )</f>
        <v/>
      </c>
      <c r="EL48" t="str">
        <f>IF(Data!$L49=EL$1, "",             IF(ISERR(SEARCH(EL$1,Data!$H49)),        "",          ";" &amp; VLOOKUP(EL$1,Data!$L:$N,3, FALSE) &amp; ",""" &amp; VLOOKUP(EL$1,Data!$L:$M,2, FALSE) &amp; """;"   )             )</f>
        <v/>
      </c>
      <c r="EM48" t="str">
        <f>IF(Data!$L49=EM$1, "",             IF(ISERR(SEARCH(EM$1,Data!$H49)),        "",          ";" &amp; VLOOKUP(EM$1,Data!$L:$N,3, FALSE) &amp; ",""" &amp; VLOOKUP(EM$1,Data!$L:$M,2, FALSE) &amp; """;"   )             )</f>
        <v/>
      </c>
      <c r="EN48" t="str">
        <f>IF(Data!$L49=EN$1, "",             IF(ISERR(SEARCH(EN$1,Data!$H49)),        "",          ";" &amp; VLOOKUP(EN$1,Data!$L:$N,3, FALSE) &amp; ",""" &amp; VLOOKUP(EN$1,Data!$L:$M,2, FALSE) &amp; """;"   )             )</f>
        <v/>
      </c>
      <c r="EO48" t="str">
        <f>IF(Data!$L49=EO$1, "",             IF(ISERR(SEARCH(EO$1,Data!$H49)),        "",          ";" &amp; VLOOKUP(EO$1,Data!$L:$N,3, FALSE) &amp; ",""" &amp; VLOOKUP(EO$1,Data!$L:$M,2, FALSE) &amp; """;"   )             )</f>
        <v/>
      </c>
      <c r="EP48" t="str">
        <f>IF(Data!$L49=EP$1, "",             IF(ISERR(SEARCH(EP$1,Data!$H49)),        "",          ";" &amp; VLOOKUP(EP$1,Data!$L:$N,3, FALSE) &amp; ",""" &amp; VLOOKUP(EP$1,Data!$L:$M,2, FALSE) &amp; """;"   )             )</f>
        <v/>
      </c>
      <c r="EQ48" t="str">
        <f>IF(Data!$L49=EQ$1, "",             IF(ISERR(SEARCH(EQ$1,Data!$H49)),        "",          ";" &amp; VLOOKUP(EQ$1,Data!$L:$N,3, FALSE) &amp; ",""" &amp; VLOOKUP(EQ$1,Data!$L:$M,2, FALSE) &amp; """;"   )             )</f>
        <v/>
      </c>
      <c r="ER48" t="str">
        <f>IF(Data!$L49=ER$1, "",             IF(ISERR(SEARCH(ER$1,Data!$H49)),        "",          ";" &amp; VLOOKUP(ER$1,Data!$L:$N,3, FALSE) &amp; ",""" &amp; VLOOKUP(ER$1,Data!$L:$M,2, FALSE) &amp; """;"   )             )</f>
        <v/>
      </c>
      <c r="ES48" t="str">
        <f>IF(Data!$L49=ES$1, "",             IF(ISERR(SEARCH(ES$1,Data!$H49)),        "",          ";" &amp; VLOOKUP(ES$1,Data!$L:$N,3, FALSE) &amp; ",""" &amp; VLOOKUP(ES$1,Data!$L:$M,2, FALSE) &amp; """;"   )             )</f>
        <v/>
      </c>
      <c r="ET48" t="str">
        <f>IF(Data!$L49=ET$1, "",             IF(ISERR(SEARCH(ET$1,Data!$H49)),        "",          ";" &amp; VLOOKUP(ET$1,Data!$L:$N,3, FALSE) &amp; ",""" &amp; VLOOKUP(ET$1,Data!$L:$M,2, FALSE) &amp; """;"   )             )</f>
        <v/>
      </c>
      <c r="EU48" t="str">
        <f>IF(Data!$L49=EU$1, "",             IF(ISERR(SEARCH(EU$1,Data!$H49)),        "",          ";" &amp; VLOOKUP(EU$1,Data!$L:$N,3, FALSE) &amp; ",""" &amp; VLOOKUP(EU$1,Data!$L:$M,2, FALSE) &amp; """;"   )             )</f>
        <v/>
      </c>
      <c r="EV48" t="str">
        <f>IF(Data!$L49=EV$1, "",             IF(ISERR(SEARCH(EV$1,Data!$H49)),        "",          ";" &amp; VLOOKUP(EV$1,Data!$L:$N,3, FALSE) &amp; ",""" &amp; VLOOKUP(EV$1,Data!$L:$M,2, FALSE) &amp; """;"   )             )</f>
        <v/>
      </c>
      <c r="EW48" t="str">
        <f>IF(Data!$L49=EW$1, "",             IF(ISERR(SEARCH(EW$1,Data!$H49)),        "",          ";" &amp; VLOOKUP(EW$1,Data!$L:$N,3, FALSE) &amp; ",""" &amp; VLOOKUP(EW$1,Data!$L:$M,2, FALSE) &amp; """;"   )             )</f>
        <v/>
      </c>
      <c r="EX48" t="str">
        <f>IF(Data!$L49=EX$1, "",             IF(ISERR(SEARCH(EX$1,Data!$H49)),        "",          ";" &amp; VLOOKUP(EX$1,Data!$L:$N,3, FALSE) &amp; ",""" &amp; VLOOKUP(EX$1,Data!$L:$M,2, FALSE) &amp; """;"   )             )</f>
        <v/>
      </c>
      <c r="EY48" t="str">
        <f>IF(Data!$L49=EY$1, "",             IF(ISERR(SEARCH(EY$1,Data!$H49)),        "",          ";" &amp; VLOOKUP(EY$1,Data!$L:$N,3, FALSE) &amp; ",""" &amp; VLOOKUP(EY$1,Data!$L:$M,2, FALSE) &amp; """;"   )             )</f>
        <v/>
      </c>
      <c r="EZ48" t="str">
        <f>IF(Data!$L49=EZ$1, "",             IF(ISERR(SEARCH(EZ$1,Data!$H49)),        "",          ";" &amp; VLOOKUP(EZ$1,Data!$L:$N,3, FALSE) &amp; ",""" &amp; VLOOKUP(EZ$1,Data!$L:$M,2, FALSE) &amp; """;"   )             )</f>
        <v/>
      </c>
      <c r="FA48" t="str">
        <f>IF(Data!$L49=FA$1, "",             IF(ISERR(SEARCH(FA$1,Data!$H49)),        "",          ";" &amp; VLOOKUP(FA$1,Data!$L:$N,3, FALSE) &amp; ",""" &amp; VLOOKUP(FA$1,Data!$L:$M,2, FALSE) &amp; """;"   )             )</f>
        <v/>
      </c>
      <c r="FB48" t="str">
        <f>IF(Data!$L49=FB$1, "",             IF(ISERR(SEARCH(FB$1,Data!$H49)),        "",          ";" &amp; VLOOKUP(FB$1,Data!$L:$N,3, FALSE) &amp; ",""" &amp; VLOOKUP(FB$1,Data!$L:$M,2, FALSE) &amp; """;"   )             )</f>
        <v/>
      </c>
      <c r="FC48" t="str">
        <f>IF(Data!$L49=FC$1, "",             IF(ISERR(SEARCH(FC$1,Data!$H49)),        "",          ";" &amp; VLOOKUP(FC$1,Data!$L:$N,3, FALSE) &amp; ",""" &amp; VLOOKUP(FC$1,Data!$L:$M,2, FALSE) &amp; """;"   )             )</f>
        <v/>
      </c>
      <c r="FD48" t="str">
        <f>IF(Data!$L49=FD$1, "",             IF(ISERR(SEARCH(FD$1,Data!$H49)),        "",          ";" &amp; VLOOKUP(FD$1,Data!$L:$N,3, FALSE) &amp; ",""" &amp; VLOOKUP(FD$1,Data!$L:$M,2, FALSE) &amp; """;"   )             )</f>
        <v/>
      </c>
      <c r="FE48" t="str">
        <f>IF(Data!$L49=FE$1, "",             IF(ISERR(SEARCH(FE$1,Data!$H49)),        "",          ";" &amp; VLOOKUP(FE$1,Data!$L:$N,3, FALSE) &amp; ",""" &amp; VLOOKUP(FE$1,Data!$L:$M,2, FALSE) &amp; """;"   )             )</f>
        <v/>
      </c>
      <c r="FF48" t="str">
        <f>IF(Data!$L49=FF$1, "",             IF(ISERR(SEARCH(FF$1,Data!$H49)),        "",          ";" &amp; VLOOKUP(FF$1,Data!$L:$N,3, FALSE) &amp; ",""" &amp; VLOOKUP(FF$1,Data!$L:$M,2, FALSE) &amp; """;"   )             )</f>
        <v/>
      </c>
      <c r="FG48" t="str">
        <f>IF(Data!$L49=FG$1, "",             IF(ISERR(SEARCH(FG$1,Data!$H49)),        "",          ";" &amp; VLOOKUP(FG$1,Data!$L:$N,3, FALSE) &amp; ",""" &amp; VLOOKUP(FG$1,Data!$L:$M,2, FALSE) &amp; """;"   )             )</f>
        <v/>
      </c>
      <c r="FH48" t="str">
        <f>IF(Data!$L49=FH$1, "",             IF(ISERR(SEARCH(FH$1,Data!$H49)),        "",          ";" &amp; VLOOKUP(FH$1,Data!$L:$N,3, FALSE) &amp; ",""" &amp; VLOOKUP(FH$1,Data!$L:$M,2, FALSE) &amp; """;"   )             )</f>
        <v/>
      </c>
      <c r="FI48" t="str">
        <f>IF(Data!$L49=FI$1, "",             IF(ISERR(SEARCH(FI$1,Data!$H49)),        "",          ";" &amp; VLOOKUP(FI$1,Data!$L:$N,3, FALSE) &amp; ",""" &amp; VLOOKUP(FI$1,Data!$L:$M,2, FALSE) &amp; """;"   )             )</f>
        <v/>
      </c>
      <c r="FJ48" t="str">
        <f>IF(Data!$L49=FJ$1, "",             IF(ISERR(SEARCH(FJ$1,Data!$H49)),        "",          ";" &amp; VLOOKUP(FJ$1,Data!$L:$N,3, FALSE) &amp; ",""" &amp; VLOOKUP(FJ$1,Data!$L:$M,2, FALSE) &amp; """;"   )             )</f>
        <v/>
      </c>
      <c r="FK48" t="str">
        <f>IF(Data!$L49=FK$1, "",             IF(ISERR(SEARCH(FK$1,Data!$H49)),        "",          ";" &amp; VLOOKUP(FK$1,Data!$L:$N,3, FALSE) &amp; ",""" &amp; VLOOKUP(FK$1,Data!$L:$M,2, FALSE) &amp; """;"   )             )</f>
        <v/>
      </c>
      <c r="FL48" t="str">
        <f>IF(Data!$L49=FL$1, "",             IF(ISERR(SEARCH(FL$1,Data!$H49)),        "",          ";" &amp; VLOOKUP(FL$1,Data!$L:$N,3, FALSE) &amp; ",""" &amp; VLOOKUP(FL$1,Data!$L:$M,2, FALSE) &amp; """;"   )             )</f>
        <v/>
      </c>
      <c r="FM48" t="str">
        <f>IF(Data!$L49=FM$1, "",             IF(ISERR(SEARCH(FM$1,Data!$H49)),        "",          ";" &amp; VLOOKUP(FM$1,Data!$L:$N,3, FALSE) &amp; ",""" &amp; VLOOKUP(FM$1,Data!$L:$M,2, FALSE) &amp; """;"   )             )</f>
        <v/>
      </c>
      <c r="FN48" t="str">
        <f>IF(Data!$L49=FN$1, "",             IF(ISERR(SEARCH(FN$1,Data!$H49)),        "",          ";" &amp; VLOOKUP(FN$1,Data!$L:$N,3, FALSE) &amp; ",""" &amp; VLOOKUP(FN$1,Data!$L:$M,2, FALSE) &amp; """;"   )             )</f>
        <v/>
      </c>
      <c r="FO48" t="str">
        <f>IF(Data!$L49=FO$1, "",             IF(ISERR(SEARCH(FO$1,Data!$H49)),        "",          ";" &amp; VLOOKUP(FO$1,Data!$L:$N,3, FALSE) &amp; ",""" &amp; VLOOKUP(FO$1,Data!$L:$M,2, FALSE) &amp; """;"   )             )</f>
        <v/>
      </c>
      <c r="FP48" t="str">
        <f>IF(Data!$L49=FP$1, "",             IF(ISERR(SEARCH(FP$1,Data!$H49)),        "",          ";" &amp; VLOOKUP(FP$1,Data!$L:$N,3, FALSE) &amp; ",""" &amp; VLOOKUP(FP$1,Data!$L:$M,2, FALSE) &amp; """;"   )             )</f>
        <v/>
      </c>
      <c r="FQ48" t="str">
        <f>IF(Data!$L49=FQ$1, "",             IF(ISERR(SEARCH(FQ$1,Data!$H49)),        "",          ";" &amp; VLOOKUP(FQ$1,Data!$L:$N,3, FALSE) &amp; ",""" &amp; VLOOKUP(FQ$1,Data!$L:$M,2, FALSE) &amp; """;"   )             )</f>
        <v/>
      </c>
      <c r="FR48" t="str">
        <f>IF(Data!$L49=FR$1, "",             IF(ISERR(SEARCH(FR$1,Data!$H49)),        "",          ";" &amp; VLOOKUP(FR$1,Data!$L:$N,3, FALSE) &amp; ",""" &amp; VLOOKUP(FR$1,Data!$L:$M,2, FALSE) &amp; """;"   )             )</f>
        <v/>
      </c>
      <c r="FS48" t="str">
        <f>IF(Data!$L49=FS$1, "",             IF(ISERR(SEARCH(FS$1,Data!$H49)),        "",          ";" &amp; VLOOKUP(FS$1,Data!$L:$N,3, FALSE) &amp; ",""" &amp; VLOOKUP(FS$1,Data!$L:$M,2, FALSE) &amp; """;"   )             )</f>
        <v/>
      </c>
      <c r="FT48" t="str">
        <f>IF(Data!$L49=FT$1, "",             IF(ISERR(SEARCH(FT$1,Data!$H49)),        "",          ";" &amp; VLOOKUP(FT$1,Data!$L:$N,3, FALSE) &amp; ",""" &amp; VLOOKUP(FT$1,Data!$L:$M,2, FALSE) &amp; """;"   )             )</f>
        <v/>
      </c>
      <c r="FU48" t="str">
        <f>IF(Data!$L49=FU$1, "",             IF(ISERR(SEARCH(FU$1,Data!$H49)),        "",          ";" &amp; VLOOKUP(FU$1,Data!$L:$N,3, FALSE) &amp; ",""" &amp; VLOOKUP(FU$1,Data!$L:$M,2, FALSE) &amp; """;"   )             )</f>
        <v/>
      </c>
      <c r="FV48" t="str">
        <f>IF(Data!$L49=FV$1, "",             IF(ISERR(SEARCH(FV$1,Data!$H49)),        "",          ";" &amp; VLOOKUP(FV$1,Data!$L:$N,3, FALSE) &amp; ",""" &amp; VLOOKUP(FV$1,Data!$L:$M,2, FALSE) &amp; """;"   )             )</f>
        <v/>
      </c>
      <c r="FW48" t="str">
        <f>IF(Data!$L49=FW$1, "",             IF(ISERR(SEARCH(FW$1,Data!$H49)),        "",          ";" &amp; VLOOKUP(FW$1,Data!$L:$N,3, FALSE) &amp; ",""" &amp; VLOOKUP(FW$1,Data!$L:$M,2, FALSE) &amp; """;"   )             )</f>
        <v/>
      </c>
      <c r="FX48" t="str">
        <f>IF(Data!$L49=FX$1, "",             IF(ISERR(SEARCH(FX$1,Data!$H49)),        "",          ";" &amp; VLOOKUP(FX$1,Data!$L:$N,3, FALSE) &amp; ",""" &amp; VLOOKUP(FX$1,Data!$L:$M,2, FALSE) &amp; """;"   )             )</f>
        <v/>
      </c>
      <c r="FY48" t="str">
        <f>IF(Data!$L49=FY$1, "",             IF(ISERR(SEARCH(FY$1,Data!$H49)),        "",          ";" &amp; VLOOKUP(FY$1,Data!$L:$N,3, FALSE) &amp; ",""" &amp; VLOOKUP(FY$1,Data!$L:$M,2, FALSE) &amp; """;"   )             )</f>
        <v/>
      </c>
      <c r="FZ48" t="str">
        <f>IF(Data!$L49=FZ$1, "",             IF(ISERR(SEARCH(FZ$1,Data!$H49)),        "",          ";" &amp; VLOOKUP(FZ$1,Data!$L:$N,3, FALSE) &amp; ",""" &amp; VLOOKUP(FZ$1,Data!$L:$M,2, FALSE) &amp; """;"   )             )</f>
        <v/>
      </c>
      <c r="GA48" t="str">
        <f>IF(Data!$L49=GA$1, "",             IF(ISERR(SEARCH(GA$1,Data!$H49)),        "",          ";" &amp; VLOOKUP(GA$1,Data!$L:$N,3, FALSE) &amp; ",""" &amp; VLOOKUP(GA$1,Data!$L:$M,2, FALSE) &amp; """;"   )             )</f>
        <v/>
      </c>
      <c r="GB48" t="str">
        <f>IF(Data!$L49=GB$1, "",             IF(ISERR(SEARCH(GB$1,Data!$H49)),        "",          ";" &amp; VLOOKUP(GB$1,Data!$L:$N,3, FALSE) &amp; ",""" &amp; VLOOKUP(GB$1,Data!$L:$M,2, FALSE) &amp; """;"   )             )</f>
        <v/>
      </c>
      <c r="GC48" t="str">
        <f>IF(Data!$L49=GC$1, "",             IF(ISERR(SEARCH(GC$1,Data!$H49)),        "",          ";" &amp; VLOOKUP(GC$1,Data!$L:$N,3, FALSE) &amp; ",""" &amp; VLOOKUP(GC$1,Data!$L:$M,2, FALSE) &amp; """;"   )             )</f>
        <v/>
      </c>
      <c r="GD48" t="str">
        <f>IF(Data!$L49=GD$1, "",             IF(ISERR(SEARCH(GD$1,Data!$H49)),        "",          ";" &amp; VLOOKUP(GD$1,Data!$L:$N,3, FALSE) &amp; ",""" &amp; VLOOKUP(GD$1,Data!$L:$M,2, FALSE) &amp; """;"   )             )</f>
        <v/>
      </c>
      <c r="GE48" t="str">
        <f>IF(Data!$L49=GE$1, "",             IF(ISERR(SEARCH(GE$1,Data!$H49)),        "",          ";" &amp; VLOOKUP(GE$1,Data!$L:$N,3, FALSE) &amp; ",""" &amp; VLOOKUP(GE$1,Data!$L:$M,2, FALSE) &amp; """;"   )             )</f>
        <v/>
      </c>
      <c r="GF48" t="str">
        <f>IF(Data!$L49=GF$1, "",             IF(ISERR(SEARCH(GF$1,Data!$H49)),        "",          ";" &amp; VLOOKUP(GF$1,Data!$L:$N,3, FALSE) &amp; ",""" &amp; VLOOKUP(GF$1,Data!$L:$M,2, FALSE) &amp; """;"   )             )</f>
        <v/>
      </c>
      <c r="GG48" t="str">
        <f>IF(Data!$L49=GG$1, "",             IF(ISERR(SEARCH(GG$1,Data!$H49)),        "",          ";" &amp; VLOOKUP(GG$1,Data!$L:$N,3, FALSE) &amp; ",""" &amp; VLOOKUP(GG$1,Data!$L:$M,2, FALSE) &amp; """;"   )             )</f>
        <v/>
      </c>
      <c r="GH48" t="str">
        <f>IF(Data!$L49=GH$1, "",             IF(ISERR(SEARCH(GH$1,Data!$H49)),        "",          ";" &amp; VLOOKUP(GH$1,Data!$L:$N,3, FALSE) &amp; ",""" &amp; VLOOKUP(GH$1,Data!$L:$M,2, FALSE) &amp; """;"   )             )</f>
        <v/>
      </c>
      <c r="GI48" t="str">
        <f>IF(Data!$L49=GI$1, "",             IF(ISERR(SEARCH(GI$1,Data!$H49)),        "",          ";" &amp; VLOOKUP(GI$1,Data!$L:$N,3, FALSE) &amp; ",""" &amp; VLOOKUP(GI$1,Data!$L:$M,2, FALSE) &amp; """;"   )             )</f>
        <v/>
      </c>
      <c r="GJ48" t="str">
        <f>IF(Data!$L49=GJ$1, "",             IF(ISERR(SEARCH(GJ$1,Data!$H49)),        "",          ";" &amp; VLOOKUP(GJ$1,Data!$L:$N,3, FALSE) &amp; ",""" &amp; VLOOKUP(GJ$1,Data!$L:$M,2, FALSE) &amp; """;"   )             )</f>
        <v>;00000000-0000-0000-0000-000000000180,"HUMAN";</v>
      </c>
      <c r="GK48" t="str">
        <f>IF(Data!$L49=GK$1, "",             IF(ISERR(SEARCH(GK$1,Data!$H49)),        "",          ";" &amp; VLOOKUP(GK$1,Data!$L:$N,3, FALSE) &amp; ",""" &amp; VLOOKUP(GK$1,Data!$L:$M,2, FALSE) &amp; """;"   )             )</f>
        <v/>
      </c>
      <c r="GL48" t="str">
        <f>IF(Data!$L49=GL$1, "",             IF(ISERR(SEARCH(GL$1,Data!$H49)),        "",          ";" &amp; VLOOKUP(GL$1,Data!$L:$N,3, FALSE) &amp; ",""" &amp; VLOOKUP(GL$1,Data!$L:$M,2, FALSE) &amp; """;"   )             )</f>
        <v/>
      </c>
      <c r="GM48" t="str">
        <f>IF(Data!$L49=GM$1, "",             IF(ISERR(SEARCH(GM$1,Data!$H49)),        "",          ";" &amp; VLOOKUP(GM$1,Data!$L:$N,3, FALSE) &amp; ",""" &amp; VLOOKUP(GM$1,Data!$L:$M,2, FALSE) &amp; """;"   )             )</f>
        <v/>
      </c>
      <c r="GN48" t="str">
        <f>IF(Data!$L49=GN$1, "",             IF(ISERR(SEARCH(GN$1,Data!$H49)),        "",          ";" &amp; VLOOKUP(GN$1,Data!$L:$N,3, FALSE) &amp; ",""" &amp; VLOOKUP(GN$1,Data!$L:$M,2, FALSE) &amp; """;"   )             )</f>
        <v/>
      </c>
      <c r="GO48" t="str">
        <f>IF(Data!$L49=GO$1, "",             IF(ISERR(SEARCH(GO$1,Data!$H49)),        "",          ";" &amp; VLOOKUP(GO$1,Data!$L:$N,3, FALSE) &amp; ",""" &amp; VLOOKUP(GO$1,Data!$L:$M,2, FALSE) &amp; """;"   )             )</f>
        <v/>
      </c>
      <c r="GP48" t="str">
        <f>IF(Data!$L49=GP$1, "",             IF(ISERR(SEARCH(GP$1,Data!$H49)),        "",          ";" &amp; VLOOKUP(GP$1,Data!$L:$N,3, FALSE) &amp; ",""" &amp; VLOOKUP(GP$1,Data!$L:$M,2, FALSE) &amp; """;"   )             )</f>
        <v/>
      </c>
      <c r="GQ48" t="str">
        <f>IF(Data!$L49=GQ$1, "",             IF(ISERR(SEARCH(GQ$1,Data!$H49)),        "",          ";" &amp; VLOOKUP(GQ$1,Data!$L:$N,3, FALSE) &amp; ",""" &amp; VLOOKUP(GQ$1,Data!$L:$M,2, FALSE) &amp; """;"   )             )</f>
        <v/>
      </c>
      <c r="GR48" t="str">
        <f>IF(Data!$L49=GR$1, "",             IF(ISERR(SEARCH(GR$1,Data!$H49)),        "",          ";" &amp; VLOOKUP(GR$1,Data!$L:$N,3, FALSE) &amp; ",""" &amp; VLOOKUP(GR$1,Data!$L:$M,2, FALSE) &amp; """;"   )             )</f>
        <v/>
      </c>
      <c r="GS48" t="str">
        <f>IF(Data!$L49=GS$1, "",             IF(ISERR(SEARCH(GS$1,Data!$H49)),        "",          ";" &amp; VLOOKUP(GS$1,Data!$L:$N,3, FALSE) &amp; ",""" &amp; VLOOKUP(GS$1,Data!$L:$M,2, FALSE) &amp; """;"   )             )</f>
        <v/>
      </c>
      <c r="GT48" t="str">
        <f>IF(Data!$L49=GT$1, "",             IF(ISERR(SEARCH(GT$1,Data!$H49)),        "",          ";" &amp; VLOOKUP(GT$1,Data!$L:$N,3, FALSE) &amp; ",""" &amp; VLOOKUP(GT$1,Data!$L:$M,2, FALSE) &amp; """;"   )             )</f>
        <v/>
      </c>
      <c r="GU48" t="str">
        <f>IF(Data!$L49=GU$1, "",             IF(ISERR(SEARCH(GU$1,Data!$H49)),        "",          ";" &amp; VLOOKUP(GU$1,Data!$L:$N,3, FALSE) &amp; ",""" &amp; VLOOKUP(GU$1,Data!$L:$M,2, FALSE) &amp; """;"   )             )</f>
        <v/>
      </c>
      <c r="GV48" t="str">
        <f>IF(Data!$L49=GV$1, "",             IF(ISERR(SEARCH(GV$1,Data!$H49)),        "",          ";" &amp; VLOOKUP(GV$1,Data!$L:$N,3, FALSE) &amp; ",""" &amp; VLOOKUP(GV$1,Data!$L:$M,2, FALSE) &amp; """;"   )             )</f>
        <v/>
      </c>
      <c r="GW48" t="str">
        <f>IF(Data!$L49=GW$1, "",             IF(ISERR(SEARCH(GW$1,Data!$H49)),        "",          ";" &amp; VLOOKUP(GW$1,Data!$L:$N,3, FALSE) &amp; ",""" &amp; VLOOKUP(GW$1,Data!$L:$M,2, FALSE) &amp; """;"   )             )</f>
        <v/>
      </c>
      <c r="GX48" t="str">
        <f>IF(Data!$L49=GX$1, "",             IF(ISERR(SEARCH(GX$1,Data!$H49)),        "",          ";" &amp; VLOOKUP(GX$1,Data!$L:$N,3, FALSE) &amp; ",""" &amp; VLOOKUP(GX$1,Data!$L:$M,2, FALSE) &amp; """;"   )             )</f>
        <v/>
      </c>
      <c r="GY48" t="str">
        <f>IF(Data!$L49=GY$1, "",             IF(ISERR(SEARCH(GY$1,Data!$H49)),        "",          ";" &amp; VLOOKUP(GY$1,Data!$L:$N,3, FALSE) &amp; ",""" &amp; VLOOKUP(GY$1,Data!$L:$M,2, FALSE) &amp; """;"   )             )</f>
        <v/>
      </c>
      <c r="GZ48" t="str">
        <f>IF(Data!$L49=GZ$1, "",             IF(ISERR(SEARCH(GZ$1,Data!$H49)),        "",          ";" &amp; VLOOKUP(GZ$1,Data!$L:$N,3, FALSE) &amp; ",""" &amp; VLOOKUP(GZ$1,Data!$L:$M,2, FALSE) &amp; """;"   )             )</f>
        <v/>
      </c>
      <c r="HA48" t="str">
        <f>IF(Data!$L49=HA$1, "",             IF(ISERR(SEARCH(HA$1,Data!$H49)),        "",          ";" &amp; VLOOKUP(HA$1,Data!$L:$N,3, FALSE) &amp; ",""" &amp; VLOOKUP(HA$1,Data!$L:$M,2, FALSE) &amp; """;"   )             )</f>
        <v/>
      </c>
      <c r="HB48" t="str">
        <f>IF(Data!$L49=HB$1, "",             IF(ISERR(SEARCH(HB$1,Data!$H49)),        "",          ";" &amp; VLOOKUP(HB$1,Data!$L:$N,3, FALSE) &amp; ",""" &amp; VLOOKUP(HB$1,Data!$L:$M,2, FALSE) &amp; """;"   )             )</f>
        <v/>
      </c>
      <c r="HC48" t="str">
        <f>IF(Data!$L49=HC$1, "",             IF(ISERR(SEARCH(HC$1,Data!$H49)),        "",          ";" &amp; VLOOKUP(HC$1,Data!$L:$N,3, FALSE) &amp; ",""" &amp; VLOOKUP(HC$1,Data!$L:$M,2, FALSE) &amp; """;"   )             )</f>
        <v/>
      </c>
      <c r="HD48" t="str">
        <f>IF(Data!$L49=HD$1, "",             IF(ISERR(SEARCH(HD$1,Data!$H49)),        "",          ";" &amp; VLOOKUP(HD$1,Data!$L:$N,3, FALSE) &amp; ",""" &amp; VLOOKUP(HD$1,Data!$L:$M,2, FALSE) &amp; """;"   )             )</f>
        <v/>
      </c>
      <c r="HE48" t="str">
        <f>IF(Data!$L49=HE$1, "",             IF(ISERR(SEARCH(HE$1,Data!$H49)),        "",          ";" &amp; VLOOKUP(HE$1,Data!$L:$N,3, FALSE) &amp; ",""" &amp; VLOOKUP(HE$1,Data!$L:$M,2, FALSE) &amp; """;"   )             )</f>
        <v/>
      </c>
      <c r="HF48" t="str">
        <f>IF(Data!$L49=HF$1, "",             IF(ISERR(SEARCH(HF$1,Data!$H49)),        "",          ";" &amp; VLOOKUP(HF$1,Data!$L:$N,3, FALSE) &amp; ",""" &amp; VLOOKUP(HF$1,Data!$L:$M,2, FALSE) &amp; """;"   )             )</f>
        <v/>
      </c>
      <c r="HG48" t="str">
        <f>IF(Data!$L49=HG$1, "",             IF(ISERR(SEARCH(HG$1,Data!$H49)),        "",          ";" &amp; VLOOKUP(HG$1,Data!$L:$N,3, FALSE) &amp; ",""" &amp; VLOOKUP(HG$1,Data!$L:$M,2, FALSE) &amp; """;"   )             )</f>
        <v/>
      </c>
      <c r="HH48" t="str">
        <f>IF(Data!$L49=HH$1, "",             IF(ISERR(SEARCH(HH$1,Data!$H49)),        "",          ";" &amp; VLOOKUP(HH$1,Data!$L:$N,3, FALSE) &amp; ",""" &amp; VLOOKUP(HH$1,Data!$L:$M,2, FALSE) &amp; """;"   )             )</f>
        <v/>
      </c>
      <c r="HI48" t="str">
        <f>IF(Data!$L49=HI$1, "",             IF(ISERR(SEARCH(HI$1,Data!$H49)),        "",          ";" &amp; VLOOKUP(HI$1,Data!$L:$N,3, FALSE) &amp; ",""" &amp; VLOOKUP(HI$1,Data!$L:$M,2, FALSE) &amp; """;"   )             )</f>
        <v/>
      </c>
      <c r="HJ48" t="str">
        <f>IF(Data!$L49=HJ$1, "",             IF(ISERR(SEARCH(HJ$1,Data!$H49)),        "",          ";" &amp; VLOOKUP(HJ$1,Data!$L:$N,3, FALSE) &amp; ",""" &amp; VLOOKUP(HJ$1,Data!$L:$M,2, FALSE) &amp; """;"   )             )</f>
        <v/>
      </c>
      <c r="HK48" t="str">
        <f>IF(Data!$L49=HK$1, "",             IF(ISERR(SEARCH(HK$1,Data!$H49)),        "",          ";" &amp; VLOOKUP(HK$1,Data!$L:$N,3, FALSE) &amp; ",""" &amp; VLOOKUP(HK$1,Data!$L:$M,2, FALSE) &amp; """;"   )             )</f>
        <v/>
      </c>
      <c r="HL48" t="str">
        <f>IF(Data!$L49=HL$1, "",             IF(ISERR(SEARCH(HL$1,Data!$H49)),        "",          ";" &amp; VLOOKUP(HL$1,Data!$L:$N,3, FALSE) &amp; ",""" &amp; VLOOKUP(HL$1,Data!$L:$M,2, FALSE) &amp; """;"   )             )</f>
        <v/>
      </c>
      <c r="HM48" t="str">
        <f>IF(Data!$L49=HM$1, "",             IF(ISERR(SEARCH(HM$1,Data!$H49)),        "",          ";" &amp; VLOOKUP(HM$1,Data!$L:$N,3, FALSE) &amp; ",""" &amp; VLOOKUP(HM$1,Data!$L:$M,2, FALSE) &amp; """;"   )             )</f>
        <v/>
      </c>
      <c r="HN48" t="str">
        <f>IF(Data!$L49=HN$1, "",             IF(ISERR(SEARCH(HN$1,Data!$H49)),        "",          ";" &amp; VLOOKUP(HN$1,Data!$L:$N,3, FALSE) &amp; ",""" &amp; VLOOKUP(HN$1,Data!$L:$M,2, FALSE) &amp; """;"   )             )</f>
        <v/>
      </c>
      <c r="HO48" t="str">
        <f>IF(Data!$L49=HO$1, "",             IF(ISERR(SEARCH(HO$1,Data!$H49)),        "",          ";" &amp; VLOOKUP(HO$1,Data!$L:$N,3, FALSE) &amp; ",""" &amp; VLOOKUP(HO$1,Data!$L:$M,2, FALSE) &amp; """;"   )             )</f>
        <v/>
      </c>
      <c r="HP48" t="str">
        <f>IF(Data!$L49=HP$1, "",             IF(ISERR(SEARCH(HP$1,Data!$H49)),        "",          ";" &amp; VLOOKUP(HP$1,Data!$L:$N,3, FALSE) &amp; ",""" &amp; VLOOKUP(HP$1,Data!$L:$M,2, FALSE) &amp; """;"   )             )</f>
        <v/>
      </c>
      <c r="HQ48" t="str">
        <f>IF(Data!$L49=HQ$1, "",             IF(ISERR(SEARCH(HQ$1,Data!$H49)),        "",          ";" &amp; VLOOKUP(HQ$1,Data!$L:$N,3, FALSE) &amp; ",""" &amp; VLOOKUP(HQ$1,Data!$L:$M,2, FALSE) &amp; """;"   )             )</f>
        <v/>
      </c>
      <c r="HR48" t="str">
        <f>IF(Data!$L49=HR$1, "",             IF(ISERR(SEARCH(HR$1,Data!$H49)),        "",          ";" &amp; VLOOKUP(HR$1,Data!$L:$N,3, FALSE) &amp; ",""" &amp; VLOOKUP(HR$1,Data!$L:$M,2, FALSE) &amp; """;"   )             )</f>
        <v/>
      </c>
      <c r="HS48" t="str">
        <f>IF(Data!$L49=HS$1, "",             IF(ISERR(SEARCH(HS$1,Data!$H49)),        "",          ";" &amp; VLOOKUP(HS$1,Data!$L:$N,3, FALSE) &amp; ",""" &amp; VLOOKUP(HS$1,Data!$L:$M,2, FALSE) &amp; """;"   )             )</f>
        <v/>
      </c>
      <c r="HT48" t="str">
        <f>IF(Data!$L49=HT$1, "",             IF(ISERR(SEARCH(HT$1,Data!$H49)),        "",          ";" &amp; VLOOKUP(HT$1,Data!$L:$N,3, FALSE) &amp; ",""" &amp; VLOOKUP(HT$1,Data!$L:$M,2, FALSE) &amp; """;"   )             )</f>
        <v/>
      </c>
      <c r="HU48" t="str">
        <f>IF(Data!$L49=HU$1, "",             IF(ISERR(SEARCH(HU$1,Data!$H49)),        "",          ";" &amp; VLOOKUP(HU$1,Data!$L:$N,3, FALSE) &amp; ",""" &amp; VLOOKUP(HU$1,Data!$L:$M,2, FALSE) &amp; """;"   )             )</f>
        <v/>
      </c>
      <c r="HV48" t="str">
        <f>IF(Data!$L49=HV$1, "",             IF(ISERR(SEARCH(HV$1,Data!$H49)),        "",          ";" &amp; VLOOKUP(HV$1,Data!$L:$N,3, FALSE) &amp; ",""" &amp; VLOOKUP(HV$1,Data!$L:$M,2, FALSE) &amp; """;"   )             )</f>
        <v/>
      </c>
      <c r="HW48" t="str">
        <f>IF(Data!$L49=HW$1, "",             IF(ISERR(SEARCH(HW$1,Data!$H49)),        "",          ";" &amp; VLOOKUP(HW$1,Data!$L:$N,3, FALSE) &amp; ",""" &amp; VLOOKUP(HW$1,Data!$L:$M,2, FALSE) &amp; """;"   )             )</f>
        <v/>
      </c>
      <c r="HX48" t="str">
        <f>IF(Data!$L49=HX$1, "",             IF(ISERR(SEARCH(HX$1,Data!$H49)),        "",          ";" &amp; VLOOKUP(HX$1,Data!$L:$N,3, FALSE) &amp; ",""" &amp; VLOOKUP(HX$1,Data!$L:$M,2, FALSE) &amp; """;"   )             )</f>
        <v/>
      </c>
      <c r="HY48" t="str">
        <f>IF(Data!$L49=HY$1, "",             IF(ISERR(SEARCH(HY$1,Data!$H49)),        "",          ";" &amp; VLOOKUP(HY$1,Data!$L:$N,3, FALSE) &amp; ",""" &amp; VLOOKUP(HY$1,Data!$L:$M,2, FALSE) &amp; """;"   )             )</f>
        <v/>
      </c>
      <c r="HZ48" t="str">
        <f>IF(Data!$L49=HZ$1, "",             IF(ISERR(SEARCH(HZ$1,Data!$H49)),        "",          ";" &amp; VLOOKUP(HZ$1,Data!$L:$N,3, FALSE) &amp; ",""" &amp; VLOOKUP(HZ$1,Data!$L:$M,2, FALSE) &amp; """;"   )             )</f>
        <v/>
      </c>
      <c r="IA48" t="str">
        <f>IF(Data!$L49=IA$1, "",             IF(ISERR(SEARCH(IA$1,Data!$H49)),        "",          ";" &amp; VLOOKUP(IA$1,Data!$L:$N,3, FALSE) &amp; ",""" &amp; VLOOKUP(IA$1,Data!$L:$M,2, FALSE) &amp; """;"   )             )</f>
        <v/>
      </c>
      <c r="IB48" t="str">
        <f>IF(Data!$L49=IB$1, "",             IF(ISERR(SEARCH(IB$1,Data!$H49)),        "",          ";" &amp; VLOOKUP(IB$1,Data!$L:$N,3, FALSE) &amp; ",""" &amp; VLOOKUP(IB$1,Data!$L:$M,2, FALSE) &amp; """;"   )             )</f>
        <v/>
      </c>
      <c r="IC48" t="str">
        <f>IF(Data!$L49=IC$1, "",             IF(ISERR(SEARCH(IC$1,Data!$H49)),        "",          ";" &amp; VLOOKUP(IC$1,Data!$L:$N,3, FALSE) &amp; ",""" &amp; VLOOKUP(IC$1,Data!$L:$M,2, FALSE) &amp; """;"   )             )</f>
        <v/>
      </c>
      <c r="ID48" t="str">
        <f>IF(Data!$L49=ID$1, "",             IF(ISERR(SEARCH(ID$1,Data!$H49)),        "",          ";" &amp; VLOOKUP(ID$1,Data!$L:$N,3, FALSE) &amp; ",""" &amp; VLOOKUP(ID$1,Data!$L:$M,2, FALSE) &amp; """;"   )             )</f>
        <v/>
      </c>
      <c r="IE48" t="str">
        <f>IF(Data!$L49=IE$1, "",             IF(ISERR(SEARCH(IE$1,Data!$H49)),        "",          ";" &amp; VLOOKUP(IE$1,Data!$L:$N,3, FALSE) &amp; ",""" &amp; VLOOKUP(IE$1,Data!$L:$M,2, FALSE) &amp; """;"   )             )</f>
        <v/>
      </c>
      <c r="IF48" t="str">
        <f>IF(Data!$L49=IF$1, "",             IF(ISERR(SEARCH(IF$1,Data!$H49)),        "",          ";" &amp; VLOOKUP(IF$1,Data!$L:$N,3, FALSE) &amp; ",""" &amp; VLOOKUP(IF$1,Data!$L:$M,2, FALSE) &amp; """;"   )             )</f>
        <v/>
      </c>
      <c r="IG48" t="str">
        <f>IF(Data!$L49=IG$1, "",             IF(ISERR(SEARCH(IG$1,Data!$H49)),        "",          ";" &amp; VLOOKUP(IG$1,Data!$L:$N,3, FALSE) &amp; ",""" &amp; VLOOKUP(IG$1,Data!$L:$M,2, FALSE) &amp; """;"   )             )</f>
        <v/>
      </c>
      <c r="IH48" t="str">
        <f>IF(Data!$L49=IH$1, "",             IF(ISERR(SEARCH(IH$1,Data!$H49)),        "",          ";" &amp; VLOOKUP(IH$1,Data!$L:$N,3, FALSE) &amp; ",""" &amp; VLOOKUP(IH$1,Data!$L:$M,2, FALSE) &amp; """;"   )             )</f>
        <v/>
      </c>
      <c r="II48" t="str">
        <f>IF(Data!$L49=II$1, "",             IF(ISERR(SEARCH(II$1,Data!$H49)),        "",          ";" &amp; VLOOKUP(II$1,Data!$L:$N,3, FALSE) &amp; ",""" &amp; VLOOKUP(II$1,Data!$L:$M,2, FALSE) &amp; """;"   )             )</f>
        <v/>
      </c>
    </row>
    <row r="49" spans="1:243" x14ac:dyDescent="0.3">
      <c r="A49" t="str">
        <f>Data!L50</f>
        <v>General Airen Cracken</v>
      </c>
      <c r="B49" s="15" t="str">
        <f>VLOOKUP(Tableau36[[#This Row],[Character]],Data!L:N,3,FALSE)</f>
        <v>00000000-0000-0000-0000-000000000048</v>
      </c>
      <c r="C49" s="15" t="str">
        <f>VLOOKUP(Tableau36[[#This Row],[Character]],Data!L:M,2,FALSE)</f>
        <v>HUMAN</v>
      </c>
      <c r="D49" s="15" t="str">
        <f>SUBSTITUTE(     SUBSTITUTE(Tableau36[[#This Row],[character_id,character_type,friend_id,friend_type]],",""DROID""",""),    ",""HUMAN""", "")</f>
        <v>00000000-0000-0000-0000-000000000048,00000000-0000-0000-0000-000000000044</v>
      </c>
      <c r="E49" s="15" t="str">
        <f>IF(Tableau36[[#This Row],[With char''s id]] = "", "",    MID(Tableau36[[#This Row],[With char''s id]], 2, LEN(Tableau36[[#This Row],[With char''s id]])-1))</f>
        <v>00000000-0000-0000-0000-000000000048,"HUMAN",00000000-0000-0000-0000-000000000044,"HUMAN"</v>
      </c>
      <c r="F49" s="15" t="str">
        <f>SUBSTITUTE(Tableau36[[#This Row],[List of friend''s id]],  "/",    "/" &amp; Tableau36[[#This Row],[Character''s id]] &amp; ",""" &amp; Tableau36[[#This Row],[Type]] &amp; """,")</f>
        <v>/00000000-0000-0000-0000-000000000048,"HUMAN",00000000-0000-0000-0000-000000000044,"HUMAN"</v>
      </c>
      <c r="G49" t="str">
        <f>IF( Tableau36[[#This Row],[removed double semi-colon]]="", "", "/" &amp; MID(Tableau36[[#This Row],[removed double semi-colon]],2,LEN(Tableau36[[#This Row],[removed double semi-colon]]) - 2) )</f>
        <v>/00000000-0000-0000-0000-000000000044,"HUMAN"</v>
      </c>
      <c r="H49" t="str">
        <f>SUBSTITUTE(Tableau36[[#This Row],[Concatenation]],";;","/")</f>
        <v>;00000000-0000-0000-0000-000000000044,"HUMAN";</v>
      </c>
      <c r="I49" t="str">
        <f>friends!M49&amp; friends!N49&amp; friends!O49&amp; friends!P49&amp; friends!Q49&amp; friends!R49&amp; friends!S49&amp; friends!T49&amp; friends!U49&amp; friends!V49&amp; friends!W49&amp; friends!X49&amp; friends!Y49&amp; friends!Z49&amp; friends!AA49&amp; friends!AB49&amp; friends!AC49&amp; friends!AD49&amp; friends!AE49&amp; friends!AF49&amp; friends!AG49&amp; friends!AH49&amp; friends!AI49&amp; friends!AJ49&amp; friends!AK49&amp; friends!AL49&amp; friends!AM49&amp; friends!AN49&amp; friends!AO49&amp; friends!AP49&amp; friends!AQ49&amp; friends!AR49&amp; friends!AS49&amp; friends!AT49&amp; friends!AU49&amp; friends!AV49&amp; friends!AW49&amp; friends!AX49&amp; friends!AY49&amp; friends!AZ49&amp; friends!BA49&amp; friends!BB49&amp; friends!BC49&amp; friends!BD49&amp; friends!BE49&amp; friends!BF49&amp; friends!BG49&amp; friends!BH49&amp; friends!BI49&amp; friends!BJ49&amp; friends!BK49&amp; friends!BL49&amp; friends!BM49&amp; friends!BN49&amp; friends!BO49&amp; friends!BP49&amp; friends!BQ49&amp; friends!BR49&amp; friends!BS49&amp; friends!BT49&amp; friends!BU49&amp; friends!BV49&amp; friends!BW49&amp; friends!BX49&amp; friends!BY49&amp; friends!BZ49&amp; friends!CA49&amp; friends!CB49&amp; friends!CC49&amp; friends!CD49&amp; friends!CE49&amp; friends!CF49&amp; friends!CG49&amp; friends!CH49&amp; friends!CI49&amp; friends!CJ49&amp; friends!CK49&amp; friends!CL49&amp; friends!CM49&amp; friends!CN49&amp; friends!CO49&amp; friends!CP49&amp; friends!CQ49&amp; friends!CR49&amp; friends!CS49&amp; friends!CT49&amp; friends!CU49&amp; friends!CV49&amp; friends!CW49&amp; friends!CX49&amp; friends!CY49&amp; friends!CZ49&amp; friends!DA49&amp; friends!DB49&amp; friends!DC49&amp; friends!DD49&amp; friends!DE49&amp; friends!DF49&amp; friends!DG49&amp; friends!DH49&amp; friends!DI49&amp; friends!DJ49&amp; friends!DK49&amp; friends!DL49&amp; friends!DM49&amp; friends!DN49&amp; friends!DO49&amp; friends!DP49&amp; friends!DQ49&amp; friends!DR49&amp; friends!DS49&amp; friends!DT49&amp; friends!DU49&amp; friends!DV49&amp; friends!DW49&amp; friends!DX49&amp; friends!DY49&amp; friends!DZ49&amp; friends!EA49&amp; friends!EB49&amp; friends!EC49&amp; friends!ED49&amp; friends!EE49&amp; friends!EF49&amp; friends!EG49&amp; friends!EH49&amp; friends!EI49&amp; friends!EJ49&amp; friends!EK49&amp; friends!EL49&amp; friends!EM49&amp; friends!EN49&amp; friends!EO49&amp; friends!EP49&amp; friends!EQ49&amp; friends!ER49&amp; friends!ES49&amp; friends!ET49&amp; friends!EU49&amp; friends!EV49&amp; friends!EW49&amp; friends!EX49&amp; friends!EY49&amp; friends!EZ49&amp; friends!FA49&amp; friends!FB49&amp; friends!FC49&amp; friends!FD49&amp; friends!FE49&amp; friends!FF49&amp; friends!FG49&amp; friends!FH49&amp; friends!FI49&amp; friends!FJ49&amp; friends!FK49&amp; friends!FL49&amp; friends!FM49&amp; friends!FN49&amp; friends!FO49&amp; friends!FP49&amp; friends!FQ49&amp; friends!FR49&amp; friends!FS49&amp; friends!FT49&amp; friends!FU49&amp; friends!FV49&amp; friends!FW49&amp; friends!FX49&amp; friends!FY49&amp; friends!FZ49&amp; friends!GA49&amp; friends!GB49&amp; friends!GC49&amp; friends!GD49&amp; friends!GE49&amp; friends!GF49&amp; friends!GG49&amp; friends!GH49&amp; friends!GI49&amp; friends!GJ49&amp; friends!GK49&amp; friends!GL49&amp; friends!GM49&amp; friends!GN49&amp; friends!GO49&amp; friends!GP49&amp; friends!GQ49&amp; friends!GR49&amp; friends!GS49&amp; friends!GT49&amp; friends!GU49&amp; friends!GV49&amp; friends!GW49&amp; friends!GX49&amp; friends!GY49&amp; friends!GZ49&amp; friends!HA49&amp; friends!HB49&amp; friends!HC49&amp; friends!HD49&amp; friends!HE49&amp; friends!HF49&amp; friends!HG49&amp; friends!HH49&amp; friends!HI49&amp; friends!HJ49&amp; friends!HK49&amp; friends!HL49&amp; friends!HM49&amp; friends!HN49&amp; friends!HO49&amp; friends!HP49&amp; friends!HQ49&amp; friends!HR49&amp; friends!HS49&amp; friends!HT49&amp; friends!HU49&amp; friends!HV49&amp; friends!HW49&amp; friends!HX49&amp; friends!HY49&amp; friends!HZ49&amp; friends!IA49&amp; friends!IB49&amp; friends!IC49&amp; friends!ID49&amp; friends!IE49&amp; friends!IF49&amp; friends!IG49&amp; friends!IH49&amp; friends!II49</f>
        <v>;00000000-0000-0000-0000-000000000044,"HUMAN";</v>
      </c>
      <c r="M49" t="str">
        <f>IF(Data!$L50=M$1, "",             IF(ISERR(SEARCH(M$1,Data!$H50)),        "",          ";" &amp; VLOOKUP(M$1,Data!$L:$N,3, FALSE) &amp; ",""" &amp; VLOOKUP(M$1,Data!$L:$M,2, FALSE) &amp; """;"   )             )</f>
        <v/>
      </c>
      <c r="N49" t="str">
        <f>IF(Data!$L50=N$1, "",             IF(ISERR(SEARCH(N$1,Data!$H50)),        "",          ";" &amp; VLOOKUP(N$1,Data!$L:$N,3, FALSE) &amp; ",""" &amp; VLOOKUP(N$1,Data!$L:$M,2, FALSE) &amp; """;"   )             )</f>
        <v/>
      </c>
      <c r="O49" t="str">
        <f>IF(Data!$L50=O$1, "",             IF(ISERR(SEARCH(O$1,Data!$H50)),        "",          ";" &amp; VLOOKUP(O$1,Data!$L:$N,3, FALSE) &amp; ",""" &amp; VLOOKUP(O$1,Data!$L:$M,2, FALSE) &amp; """;"   )             )</f>
        <v/>
      </c>
      <c r="P49" t="str">
        <f>IF(Data!$L50=P$1, "",             IF(ISERR(SEARCH(P$1,Data!$H50)),        "",          ";" &amp; VLOOKUP(P$1,Data!$L:$N,3, FALSE) &amp; ",""" &amp; VLOOKUP(P$1,Data!$L:$M,2, FALSE) &amp; """;"   )             )</f>
        <v/>
      </c>
      <c r="Q49" t="str">
        <f>IF(Data!$L50=Q$1, "",             IF(ISERR(SEARCH(Q$1,Data!$H50)),        "",          ";" &amp; VLOOKUP(Q$1,Data!$L:$N,3, FALSE) &amp; ",""" &amp; VLOOKUP(Q$1,Data!$L:$M,2, FALSE) &amp; """;"   )             )</f>
        <v/>
      </c>
      <c r="R49" t="str">
        <f>IF(Data!$L50=R$1, "",             IF(ISERR(SEARCH(R$1,Data!$H50)),        "",          ";" &amp; VLOOKUP(R$1,Data!$L:$N,3, FALSE) &amp; ",""" &amp; VLOOKUP(R$1,Data!$L:$M,2, FALSE) &amp; """;"   )             )</f>
        <v/>
      </c>
      <c r="S49" t="str">
        <f>IF(Data!$L50=S$1, "",             IF(ISERR(SEARCH(S$1,Data!$H50)),        "",          ";" &amp; VLOOKUP(S$1,Data!$L:$N,3, FALSE) &amp; ",""" &amp; VLOOKUP(S$1,Data!$L:$M,2, FALSE) &amp; """;"   )             )</f>
        <v/>
      </c>
      <c r="T49" t="str">
        <f>IF(Data!$L50=T$1, "",             IF(ISERR(SEARCH(T$1,Data!$H50)),        "",          ";" &amp; VLOOKUP(T$1,Data!$L:$N,3, FALSE) &amp; ",""" &amp; VLOOKUP(T$1,Data!$L:$M,2, FALSE) &amp; """;"   )             )</f>
        <v/>
      </c>
      <c r="U49" t="str">
        <f>IF(Data!$L50=U$1, "",             IF(ISERR(SEARCH(U$1,Data!$H50)),        "",          ";" &amp; VLOOKUP(U$1,Data!$L:$N,3, FALSE) &amp; ",""" &amp; VLOOKUP(U$1,Data!$L:$M,2, FALSE) &amp; """;"   )             )</f>
        <v/>
      </c>
      <c r="V49" t="str">
        <f>IF(Data!$L50=V$1, "",             IF(ISERR(SEARCH(V$1,Data!$H50)),        "",          ";" &amp; VLOOKUP(V$1,Data!$L:$N,3, FALSE) &amp; ",""" &amp; VLOOKUP(V$1,Data!$L:$M,2, FALSE) &amp; """;"   )             )</f>
        <v/>
      </c>
      <c r="W49" t="str">
        <f>IF(Data!$L50=W$1, "",             IF(ISERR(SEARCH(W$1,Data!$H50)),        "",          ";" &amp; VLOOKUP(W$1,Data!$L:$N,3, FALSE) &amp; ",""" &amp; VLOOKUP(W$1,Data!$L:$M,2, FALSE) &amp; """;"   )             )</f>
        <v/>
      </c>
      <c r="X49" t="str">
        <f>IF(Data!$L50=X$1, "",             IF(ISERR(SEARCH(X$1,Data!$H50)),        "",          ";" &amp; VLOOKUP(X$1,Data!$L:$N,3, FALSE) &amp; ",""" &amp; VLOOKUP(X$1,Data!$L:$M,2, FALSE) &amp; """;"   )             )</f>
        <v/>
      </c>
      <c r="Y49" t="str">
        <f>IF(Data!$L50=Y$1, "",             IF(ISERR(SEARCH(Y$1,Data!$H50)),        "",          ";" &amp; VLOOKUP(Y$1,Data!$L:$N,3, FALSE) &amp; ",""" &amp; VLOOKUP(Y$1,Data!$L:$M,2, FALSE) &amp; """;"   )             )</f>
        <v/>
      </c>
      <c r="Z49" t="str">
        <f>IF(Data!$L50=Z$1, "",             IF(ISERR(SEARCH(Z$1,Data!$H50)),        "",          ";" &amp; VLOOKUP(Z$1,Data!$L:$N,3, FALSE) &amp; ",""" &amp; VLOOKUP(Z$1,Data!$L:$M,2, FALSE) &amp; """;"   )             )</f>
        <v/>
      </c>
      <c r="AA49" t="str">
        <f>IF(Data!$L50=AA$1, "",             IF(ISERR(SEARCH(AA$1,Data!$H50)),        "",          ";" &amp; VLOOKUP(AA$1,Data!$L:$N,3, FALSE) &amp; ",""" &amp; VLOOKUP(AA$1,Data!$L:$M,2, FALSE) &amp; """;"   )             )</f>
        <v/>
      </c>
      <c r="AB49" t="str">
        <f>IF(Data!$L50=AB$1, "",             IF(ISERR(SEARCH(AB$1,Data!$H50)),        "",          ";" &amp; VLOOKUP(AB$1,Data!$L:$N,3, FALSE) &amp; ",""" &amp; VLOOKUP(AB$1,Data!$L:$M,2, FALSE) &amp; """;"   )             )</f>
        <v/>
      </c>
      <c r="AC49" t="str">
        <f>IF(Data!$L50=AC$1, "",             IF(ISERR(SEARCH(AC$1,Data!$H50)),        "",          ";" &amp; VLOOKUP(AC$1,Data!$L:$N,3, FALSE) &amp; ",""" &amp; VLOOKUP(AC$1,Data!$L:$M,2, FALSE) &amp; """;"   )             )</f>
        <v/>
      </c>
      <c r="AD49" t="str">
        <f>IF(Data!$L50=AD$1, "",             IF(ISERR(SEARCH(AD$1,Data!$H50)),        "",          ";" &amp; VLOOKUP(AD$1,Data!$L:$N,3, FALSE) &amp; ",""" &amp; VLOOKUP(AD$1,Data!$L:$M,2, FALSE) &amp; """;"   )             )</f>
        <v/>
      </c>
      <c r="AE49" t="str">
        <f>IF(Data!$L50=AE$1, "",             IF(ISERR(SEARCH(AE$1,Data!$H50)),        "",          ";" &amp; VLOOKUP(AE$1,Data!$L:$N,3, FALSE) &amp; ",""" &amp; VLOOKUP(AE$1,Data!$L:$M,2, FALSE) &amp; """;"   )             )</f>
        <v/>
      </c>
      <c r="AF49" t="str">
        <f>IF(Data!$L50=AF$1, "",             IF(ISERR(SEARCH(AF$1,Data!$H50)),        "",          ";" &amp; VLOOKUP(AF$1,Data!$L:$N,3, FALSE) &amp; ",""" &amp; VLOOKUP(AF$1,Data!$L:$M,2, FALSE) &amp; """;"   )             )</f>
        <v/>
      </c>
      <c r="AG49" t="str">
        <f>IF(Data!$L50=AG$1, "",             IF(ISERR(SEARCH(AG$1,Data!$H50)),        "",          ";" &amp; VLOOKUP(AG$1,Data!$L:$N,3, FALSE) &amp; ",""" &amp; VLOOKUP(AG$1,Data!$L:$M,2, FALSE) &amp; """;"   )             )</f>
        <v/>
      </c>
      <c r="AH49" t="str">
        <f>IF(Data!$L50=AH$1, "",             IF(ISERR(SEARCH(AH$1,Data!$H50)),        "",          ";" &amp; VLOOKUP(AH$1,Data!$L:$N,3, FALSE) &amp; ",""" &amp; VLOOKUP(AH$1,Data!$L:$M,2, FALSE) &amp; """;"   )             )</f>
        <v/>
      </c>
      <c r="AI49" t="str">
        <f>IF(Data!$L50=AI$1, "",             IF(ISERR(SEARCH(AI$1,Data!$H50)),        "",          ";" &amp; VLOOKUP(AI$1,Data!$L:$N,3, FALSE) &amp; ",""" &amp; VLOOKUP(AI$1,Data!$L:$M,2, FALSE) &amp; """;"   )             )</f>
        <v/>
      </c>
      <c r="AJ49" t="str">
        <f>IF(Data!$L50=AJ$1, "",             IF(ISERR(SEARCH(AJ$1,Data!$H50)),        "",          ";" &amp; VLOOKUP(AJ$1,Data!$L:$N,3, FALSE) &amp; ",""" &amp; VLOOKUP(AJ$1,Data!$L:$M,2, FALSE) &amp; """;"   )             )</f>
        <v/>
      </c>
      <c r="AK49" t="str">
        <f>IF(Data!$L50=AK$1, "",             IF(ISERR(SEARCH(AK$1,Data!$H50)),        "",          ";" &amp; VLOOKUP(AK$1,Data!$L:$N,3, FALSE) &amp; ",""" &amp; VLOOKUP(AK$1,Data!$L:$M,2, FALSE) &amp; """;"   )             )</f>
        <v/>
      </c>
      <c r="AL49" t="str">
        <f>IF(Data!$L50=AL$1, "",             IF(ISERR(SEARCH(AL$1,Data!$H50)),        "",          ";" &amp; VLOOKUP(AL$1,Data!$L:$N,3, FALSE) &amp; ",""" &amp; VLOOKUP(AL$1,Data!$L:$M,2, FALSE) &amp; """;"   )             )</f>
        <v/>
      </c>
      <c r="AM49" t="str">
        <f>IF(Data!$L50=AM$1, "",             IF(ISERR(SEARCH(AM$1,Data!$H50)),        "",          ";" &amp; VLOOKUP(AM$1,Data!$L:$N,3, FALSE) &amp; ",""" &amp; VLOOKUP(AM$1,Data!$L:$M,2, FALSE) &amp; """;"   )             )</f>
        <v/>
      </c>
      <c r="AN49" t="str">
        <f>IF(Data!$L50=AN$1, "",             IF(ISERR(SEARCH(AN$1,Data!$H50)),        "",          ";" &amp; VLOOKUP(AN$1,Data!$L:$N,3, FALSE) &amp; ",""" &amp; VLOOKUP(AN$1,Data!$L:$M,2, FALSE) &amp; """;"   )             )</f>
        <v>;00000000-0000-0000-0000-000000000044,"HUMAN";</v>
      </c>
      <c r="AO49" t="str">
        <f>IF(Data!$L50=AO$1, "",             IF(ISERR(SEARCH(AO$1,Data!$H50)),        "",          ";" &amp; VLOOKUP(AO$1,Data!$L:$N,3, FALSE) &amp; ",""" &amp; VLOOKUP(AO$1,Data!$L:$M,2, FALSE) &amp; """;"   )             )</f>
        <v/>
      </c>
      <c r="AP49" t="str">
        <f>IF(Data!$L50=AP$1, "",             IF(ISERR(SEARCH(AP$1,Data!$H50)),        "",          ";" &amp; VLOOKUP(AP$1,Data!$L:$N,3, FALSE) &amp; ",""" &amp; VLOOKUP(AP$1,Data!$L:$M,2, FALSE) &amp; """;"   )             )</f>
        <v/>
      </c>
      <c r="AQ49" t="str">
        <f>IF(Data!$L50=AQ$1, "",             IF(ISERR(SEARCH(AQ$1,Data!$H50)),        "",          ";" &amp; VLOOKUP(AQ$1,Data!$L:$N,3, FALSE) &amp; ",""" &amp; VLOOKUP(AQ$1,Data!$L:$M,2, FALSE) &amp; """;"   )             )</f>
        <v/>
      </c>
      <c r="AR49" t="str">
        <f>IF(Data!$L50=AR$1, "",             IF(ISERR(SEARCH(AR$1,Data!$H50)),        "",          ";" &amp; VLOOKUP(AR$1,Data!$L:$N,3, FALSE) &amp; ",""" &amp; VLOOKUP(AR$1,Data!$L:$M,2, FALSE) &amp; """;"   )             )</f>
        <v/>
      </c>
      <c r="AS49" t="str">
        <f>IF(Data!$L50=AS$1, "",             IF(ISERR(SEARCH(AS$1,Data!$H50)),        "",          ";" &amp; VLOOKUP(AS$1,Data!$L:$N,3, FALSE) &amp; ",""" &amp; VLOOKUP(AS$1,Data!$L:$M,2, FALSE) &amp; """;"   )             )</f>
        <v/>
      </c>
      <c r="AT49" t="str">
        <f>IF(Data!$L50=AT$1, "",             IF(ISERR(SEARCH(AT$1,Data!$H50)),        "",          ";" &amp; VLOOKUP(AT$1,Data!$L:$N,3, FALSE) &amp; ",""" &amp; VLOOKUP(AT$1,Data!$L:$M,2, FALSE) &amp; """;"   )             )</f>
        <v/>
      </c>
      <c r="AU49" t="str">
        <f>IF(Data!$L50=AU$1, "",             IF(ISERR(SEARCH(AU$1,Data!$H50)),        "",          ";" &amp; VLOOKUP(AU$1,Data!$L:$N,3, FALSE) &amp; ",""" &amp; VLOOKUP(AU$1,Data!$L:$M,2, FALSE) &amp; """;"   )             )</f>
        <v/>
      </c>
      <c r="AV49" t="str">
        <f>IF(Data!$L50=AV$1, "",             IF(ISERR(SEARCH(AV$1,Data!$H50)),        "",          ";" &amp; VLOOKUP(AV$1,Data!$L:$N,3, FALSE) &amp; ",""" &amp; VLOOKUP(AV$1,Data!$L:$M,2, FALSE) &amp; """;"   )             )</f>
        <v/>
      </c>
      <c r="AW49" t="str">
        <f>IF(Data!$L50=AW$1, "",             IF(ISERR(SEARCH(AW$1,Data!$H50)),        "",          ";" &amp; VLOOKUP(AW$1,Data!$L:$N,3, FALSE) &amp; ",""" &amp; VLOOKUP(AW$1,Data!$L:$M,2, FALSE) &amp; """;"   )             )</f>
        <v/>
      </c>
      <c r="AX49" t="str">
        <f>IF(Data!$L50=AX$1, "",             IF(ISERR(SEARCH(AX$1,Data!$H50)),        "",          ";" &amp; VLOOKUP(AX$1,Data!$L:$N,3, FALSE) &amp; ",""" &amp; VLOOKUP(AX$1,Data!$L:$M,2, FALSE) &amp; """;"   )             )</f>
        <v/>
      </c>
      <c r="AY49" t="str">
        <f>IF(Data!$L50=AY$1, "",             IF(ISERR(SEARCH(AY$1,Data!$H50)),        "",          ";" &amp; VLOOKUP(AY$1,Data!$L:$N,3, FALSE) &amp; ",""" &amp; VLOOKUP(AY$1,Data!$L:$M,2, FALSE) &amp; """;"   )             )</f>
        <v/>
      </c>
      <c r="AZ49" t="str">
        <f>IF(Data!$L50=AZ$1, "",             IF(ISERR(SEARCH(AZ$1,Data!$H50)),        "",          ";" &amp; VLOOKUP(AZ$1,Data!$L:$N,3, FALSE) &amp; ",""" &amp; VLOOKUP(AZ$1,Data!$L:$M,2, FALSE) &amp; """;"   )             )</f>
        <v/>
      </c>
      <c r="BA49" t="str">
        <f>IF(Data!$L50=BA$1, "",             IF(ISERR(SEARCH(BA$1,Data!$H50)),        "",          ";" &amp; VLOOKUP(BA$1,Data!$L:$N,3, FALSE) &amp; ",""" &amp; VLOOKUP(BA$1,Data!$L:$M,2, FALSE) &amp; """;"   )             )</f>
        <v/>
      </c>
      <c r="BB49" t="str">
        <f>IF(Data!$L50=BB$1, "",             IF(ISERR(SEARCH(BB$1,Data!$H50)),        "",          ";" &amp; VLOOKUP(BB$1,Data!$L:$N,3, FALSE) &amp; ",""" &amp; VLOOKUP(BB$1,Data!$L:$M,2, FALSE) &amp; """;"   )             )</f>
        <v/>
      </c>
      <c r="BC49" t="str">
        <f>IF(Data!$L50=BC$1, "",             IF(ISERR(SEARCH(BC$1,Data!$H50)),        "",          ";" &amp; VLOOKUP(BC$1,Data!$L:$N,3, FALSE) &amp; ",""" &amp; VLOOKUP(BC$1,Data!$L:$M,2, FALSE) &amp; """;"   )             )</f>
        <v/>
      </c>
      <c r="BD49" t="str">
        <f>IF(Data!$L50=BD$1, "",             IF(ISERR(SEARCH(BD$1,Data!$H50)),        "",          ";" &amp; VLOOKUP(BD$1,Data!$L:$N,3, FALSE) &amp; ",""" &amp; VLOOKUP(BD$1,Data!$L:$M,2, FALSE) &amp; """;"   )             )</f>
        <v/>
      </c>
      <c r="BE49" t="str">
        <f>IF(Data!$L50=BE$1, "",             IF(ISERR(SEARCH(BE$1,Data!$H50)),        "",          ";" &amp; VLOOKUP(BE$1,Data!$L:$N,3, FALSE) &amp; ",""" &amp; VLOOKUP(BE$1,Data!$L:$M,2, FALSE) &amp; """;"   )             )</f>
        <v/>
      </c>
      <c r="BF49" t="str">
        <f>IF(Data!$L50=BF$1, "",             IF(ISERR(SEARCH(BF$1,Data!$H50)),        "",          ";" &amp; VLOOKUP(BF$1,Data!$L:$N,3, FALSE) &amp; ",""" &amp; VLOOKUP(BF$1,Data!$L:$M,2, FALSE) &amp; """;"   )             )</f>
        <v/>
      </c>
      <c r="BG49" t="str">
        <f>IF(Data!$L50=BG$1, "",             IF(ISERR(SEARCH(BG$1,Data!$H50)),        "",          ";" &amp; VLOOKUP(BG$1,Data!$L:$N,3, FALSE) &amp; ",""" &amp; VLOOKUP(BG$1,Data!$L:$M,2, FALSE) &amp; """;"   )             )</f>
        <v/>
      </c>
      <c r="BH49" t="str">
        <f>IF(Data!$L50=BH$1, "",             IF(ISERR(SEARCH(BH$1,Data!$H50)),        "",          ";" &amp; VLOOKUP(BH$1,Data!$L:$N,3, FALSE) &amp; ",""" &amp; VLOOKUP(BH$1,Data!$L:$M,2, FALSE) &amp; """;"   )             )</f>
        <v/>
      </c>
      <c r="BI49" t="str">
        <f>IF(Data!$L50=BI$1, "",             IF(ISERR(SEARCH(BI$1,Data!$H50)),        "",          ";" &amp; VLOOKUP(BI$1,Data!$L:$N,3, FALSE) &amp; ",""" &amp; VLOOKUP(BI$1,Data!$L:$M,2, FALSE) &amp; """;"   )             )</f>
        <v/>
      </c>
      <c r="BJ49" t="str">
        <f>IF(Data!$L50=BJ$1, "",             IF(ISERR(SEARCH(BJ$1,Data!$H50)),        "",          ";" &amp; VLOOKUP(BJ$1,Data!$L:$N,3, FALSE) &amp; ",""" &amp; VLOOKUP(BJ$1,Data!$L:$M,2, FALSE) &amp; """;"   )             )</f>
        <v/>
      </c>
      <c r="BK49" t="str">
        <f>IF(Data!$L50=BK$1, "",             IF(ISERR(SEARCH(BK$1,Data!$H50)),        "",          ";" &amp; VLOOKUP(BK$1,Data!$L:$N,3, FALSE) &amp; ",""" &amp; VLOOKUP(BK$1,Data!$L:$M,2, FALSE) &amp; """;"   )             )</f>
        <v/>
      </c>
      <c r="BL49" t="str">
        <f>IF(Data!$L50=BL$1, "",             IF(ISERR(SEARCH(BL$1,Data!$H50)),        "",          ";" &amp; VLOOKUP(BL$1,Data!$L:$N,3, FALSE) &amp; ",""" &amp; VLOOKUP(BL$1,Data!$L:$M,2, FALSE) &amp; """;"   )             )</f>
        <v/>
      </c>
      <c r="BM49" t="str">
        <f>IF(Data!$L50=BM$1, "",             IF(ISERR(SEARCH(BM$1,Data!$H50)),        "",          ";" &amp; VLOOKUP(BM$1,Data!$L:$N,3, FALSE) &amp; ",""" &amp; VLOOKUP(BM$1,Data!$L:$M,2, FALSE) &amp; """;"   )             )</f>
        <v/>
      </c>
      <c r="BN49" t="str">
        <f>IF(Data!$L50=BN$1, "",             IF(ISERR(SEARCH(BN$1,Data!$H50)),        "",          ";" &amp; VLOOKUP(BN$1,Data!$L:$N,3, FALSE) &amp; ",""" &amp; VLOOKUP(BN$1,Data!$L:$M,2, FALSE) &amp; """;"   )             )</f>
        <v/>
      </c>
      <c r="BO49" t="str">
        <f>IF(Data!$L50=BO$1, "",             IF(ISERR(SEARCH(BO$1,Data!$H50)),        "",          ";" &amp; VLOOKUP(BO$1,Data!$L:$N,3, FALSE) &amp; ",""" &amp; VLOOKUP(BO$1,Data!$L:$M,2, FALSE) &amp; """;"   )             )</f>
        <v/>
      </c>
      <c r="BP49" t="str">
        <f>IF(Data!$L50=BP$1, "",             IF(ISERR(SEARCH(BP$1,Data!$H50)),        "",          ";" &amp; VLOOKUP(BP$1,Data!$L:$N,3, FALSE) &amp; ",""" &amp; VLOOKUP(BP$1,Data!$L:$M,2, FALSE) &amp; """;"   )             )</f>
        <v/>
      </c>
      <c r="BQ49" t="str">
        <f>IF(Data!$L50=BQ$1, "",             IF(ISERR(SEARCH(BQ$1,Data!$H50)),        "",          ";" &amp; VLOOKUP(BQ$1,Data!$L:$N,3, FALSE) &amp; ",""" &amp; VLOOKUP(BQ$1,Data!$L:$M,2, FALSE) &amp; """;"   )             )</f>
        <v/>
      </c>
      <c r="BR49" t="str">
        <f>IF(Data!$L50=BR$1, "",             IF(ISERR(SEARCH(BR$1,Data!$H50)),        "",          ";" &amp; VLOOKUP(BR$1,Data!$L:$N,3, FALSE) &amp; ",""" &amp; VLOOKUP(BR$1,Data!$L:$M,2, FALSE) &amp; """;"   )             )</f>
        <v/>
      </c>
      <c r="BS49" t="str">
        <f>IF(Data!$L50=BS$1, "",             IF(ISERR(SEARCH(BS$1,Data!$H50)),        "",          ";" &amp; VLOOKUP(BS$1,Data!$L:$N,3, FALSE) &amp; ",""" &amp; VLOOKUP(BS$1,Data!$L:$M,2, FALSE) &amp; """;"   )             )</f>
        <v/>
      </c>
      <c r="BT49" t="str">
        <f>IF(Data!$L50=BT$1, "",             IF(ISERR(SEARCH(BT$1,Data!$H50)),        "",          ";" &amp; VLOOKUP(BT$1,Data!$L:$N,3, FALSE) &amp; ",""" &amp; VLOOKUP(BT$1,Data!$L:$M,2, FALSE) &amp; """;"   )             )</f>
        <v/>
      </c>
      <c r="BU49" t="str">
        <f>IF(Data!$L50=BU$1, "",             IF(ISERR(SEARCH(BU$1,Data!$H50)),        "",          ";" &amp; VLOOKUP(BU$1,Data!$L:$N,3, FALSE) &amp; ",""" &amp; VLOOKUP(BU$1,Data!$L:$M,2, FALSE) &amp; """;"   )             )</f>
        <v/>
      </c>
      <c r="BV49" t="str">
        <f>IF(Data!$L50=BV$1, "",             IF(ISERR(SEARCH(BV$1,Data!$H50)),        "",          ";" &amp; VLOOKUP(BV$1,Data!$L:$N,3, FALSE) &amp; ",""" &amp; VLOOKUP(BV$1,Data!$L:$M,2, FALSE) &amp; """;"   )             )</f>
        <v/>
      </c>
      <c r="BW49" t="str">
        <f>IF(Data!$L50=BW$1, "",             IF(ISERR(SEARCH(BW$1,Data!$H50)),        "",          ";" &amp; VLOOKUP(BW$1,Data!$L:$N,3, FALSE) &amp; ",""" &amp; VLOOKUP(BW$1,Data!$L:$M,2, FALSE) &amp; """;"   )             )</f>
        <v/>
      </c>
      <c r="BX49" t="str">
        <f>IF(Data!$L50=BX$1, "",             IF(ISERR(SEARCH(BX$1,Data!$H50)),        "",          ";" &amp; VLOOKUP(BX$1,Data!$L:$N,3, FALSE) &amp; ",""" &amp; VLOOKUP(BX$1,Data!$L:$M,2, FALSE) &amp; """;"   )             )</f>
        <v/>
      </c>
      <c r="BY49" t="str">
        <f>IF(Data!$L50=BY$1, "",             IF(ISERR(SEARCH(BY$1,Data!$H50)),        "",          ";" &amp; VLOOKUP(BY$1,Data!$L:$N,3, FALSE) &amp; ",""" &amp; VLOOKUP(BY$1,Data!$L:$M,2, FALSE) &amp; """;"   )             )</f>
        <v/>
      </c>
      <c r="BZ49" t="str">
        <f>IF(Data!$L50=BZ$1, "",             IF(ISERR(SEARCH(BZ$1,Data!$H50)),        "",          ";" &amp; VLOOKUP(BZ$1,Data!$L:$N,3, FALSE) &amp; ",""" &amp; VLOOKUP(BZ$1,Data!$L:$M,2, FALSE) &amp; """;"   )             )</f>
        <v/>
      </c>
      <c r="CA49" t="str">
        <f>IF(Data!$L50=CA$1, "",             IF(ISERR(SEARCH(CA$1,Data!$H50)),        "",          ";" &amp; VLOOKUP(CA$1,Data!$L:$N,3, FALSE) &amp; ",""" &amp; VLOOKUP(CA$1,Data!$L:$M,2, FALSE) &amp; """;"   )             )</f>
        <v/>
      </c>
      <c r="CB49" t="str">
        <f>IF(Data!$L50=CB$1, "",             IF(ISERR(SEARCH(CB$1,Data!$H50)),        "",          ";" &amp; VLOOKUP(CB$1,Data!$L:$N,3, FALSE) &amp; ",""" &amp; VLOOKUP(CB$1,Data!$L:$M,2, FALSE) &amp; """;"   )             )</f>
        <v/>
      </c>
      <c r="CC49" t="str">
        <f>IF(Data!$L50=CC$1, "",             IF(ISERR(SEARCH(CC$1,Data!$H50)),        "",          ";" &amp; VLOOKUP(CC$1,Data!$L:$N,3, FALSE) &amp; ",""" &amp; VLOOKUP(CC$1,Data!$L:$M,2, FALSE) &amp; """;"   )             )</f>
        <v/>
      </c>
      <c r="CD49" t="str">
        <f>IF(Data!$L50=CD$1, "",             IF(ISERR(SEARCH(CD$1,Data!$H50)),        "",          ";" &amp; VLOOKUP(CD$1,Data!$L:$N,3, FALSE) &amp; ",""" &amp; VLOOKUP(CD$1,Data!$L:$M,2, FALSE) &amp; """;"   )             )</f>
        <v/>
      </c>
      <c r="CE49" t="str">
        <f>IF(Data!$L50=CE$1, "",             IF(ISERR(SEARCH(CE$1,Data!$H50)),        "",          ";" &amp; VLOOKUP(CE$1,Data!$L:$N,3, FALSE) &amp; ",""" &amp; VLOOKUP(CE$1,Data!$L:$M,2, FALSE) &amp; """;"   )             )</f>
        <v/>
      </c>
      <c r="CF49" t="str">
        <f>IF(Data!$L50=CF$1, "",             IF(ISERR(SEARCH(CF$1,Data!$H50)),        "",          ";" &amp; VLOOKUP(CF$1,Data!$L:$N,3, FALSE) &amp; ",""" &amp; VLOOKUP(CF$1,Data!$L:$M,2, FALSE) &amp; """;"   )             )</f>
        <v/>
      </c>
      <c r="CG49" t="str">
        <f>IF(Data!$L50=CG$1, "",             IF(ISERR(SEARCH(CG$1,Data!$H50)),        "",          ";" &amp; VLOOKUP(CG$1,Data!$L:$N,3, FALSE) &amp; ",""" &amp; VLOOKUP(CG$1,Data!$L:$M,2, FALSE) &amp; """;"   )             )</f>
        <v/>
      </c>
      <c r="CH49" t="str">
        <f>IF(Data!$L50=CH$1, "",             IF(ISERR(SEARCH(CH$1,Data!$H50)),        "",          ";" &amp; VLOOKUP(CH$1,Data!$L:$N,3, FALSE) &amp; ",""" &amp; VLOOKUP(CH$1,Data!$L:$M,2, FALSE) &amp; """;"   )             )</f>
        <v/>
      </c>
      <c r="CI49" t="str">
        <f>IF(Data!$L50=CI$1, "",             IF(ISERR(SEARCH(CI$1,Data!$H50)),        "",          ";" &amp; VLOOKUP(CI$1,Data!$L:$N,3, FALSE) &amp; ",""" &amp; VLOOKUP(CI$1,Data!$L:$M,2, FALSE) &amp; """;"   )             )</f>
        <v/>
      </c>
      <c r="CJ49" t="str">
        <f>IF(Data!$L50=CJ$1, "",             IF(ISERR(SEARCH(CJ$1,Data!$H50)),        "",          ";" &amp; VLOOKUP(CJ$1,Data!$L:$N,3, FALSE) &amp; ",""" &amp; VLOOKUP(CJ$1,Data!$L:$M,2, FALSE) &amp; """;"   )             )</f>
        <v/>
      </c>
      <c r="CK49" t="str">
        <f>IF(Data!$L50=CK$1, "",             IF(ISERR(SEARCH(CK$1,Data!$H50)),        "",          ";" &amp; VLOOKUP(CK$1,Data!$L:$N,3, FALSE) &amp; ",""" &amp; VLOOKUP(CK$1,Data!$L:$M,2, FALSE) &amp; """;"   )             )</f>
        <v/>
      </c>
      <c r="CL49" t="str">
        <f>IF(Data!$L50=CL$1, "",             IF(ISERR(SEARCH(CL$1,Data!$H50)),        "",          ";" &amp; VLOOKUP(CL$1,Data!$L:$N,3, FALSE) &amp; ",""" &amp; VLOOKUP(CL$1,Data!$L:$M,2, FALSE) &amp; """;"   )             )</f>
        <v/>
      </c>
      <c r="CM49" t="str">
        <f>IF(Data!$L50=CM$1, "",             IF(ISERR(SEARCH(CM$1,Data!$H50)),        "",          ";" &amp; VLOOKUP(CM$1,Data!$L:$N,3, FALSE) &amp; ",""" &amp; VLOOKUP(CM$1,Data!$L:$M,2, FALSE) &amp; """;"   )             )</f>
        <v/>
      </c>
      <c r="CN49" t="str">
        <f>IF(Data!$L50=CN$1, "",             IF(ISERR(SEARCH(CN$1,Data!$H50)),        "",          ";" &amp; VLOOKUP(CN$1,Data!$L:$N,3, FALSE) &amp; ",""" &amp; VLOOKUP(CN$1,Data!$L:$M,2, FALSE) &amp; """;"   )             )</f>
        <v/>
      </c>
      <c r="CO49" t="str">
        <f>IF(Data!$L50=CO$1, "",             IF(ISERR(SEARCH(CO$1,Data!$H50)),        "",          ";" &amp; VLOOKUP(CO$1,Data!$L:$N,3, FALSE) &amp; ",""" &amp; VLOOKUP(CO$1,Data!$L:$M,2, FALSE) &amp; """;"   )             )</f>
        <v/>
      </c>
      <c r="CP49" t="str">
        <f>IF(Data!$L50=CP$1, "",             IF(ISERR(SEARCH(CP$1,Data!$H50)),        "",          ";" &amp; VLOOKUP(CP$1,Data!$L:$N,3, FALSE) &amp; ",""" &amp; VLOOKUP(CP$1,Data!$L:$M,2, FALSE) &amp; """;"   )             )</f>
        <v/>
      </c>
      <c r="CQ49" t="str">
        <f>IF(Data!$L50=CQ$1, "",             IF(ISERR(SEARCH(CQ$1,Data!$H50)),        "",          ";" &amp; VLOOKUP(CQ$1,Data!$L:$N,3, FALSE) &amp; ",""" &amp; VLOOKUP(CQ$1,Data!$L:$M,2, FALSE) &amp; """;"   )             )</f>
        <v/>
      </c>
      <c r="CR49" t="str">
        <f>IF(Data!$L50=CR$1, "",             IF(ISERR(SEARCH(CR$1,Data!$H50)),        "",          ";" &amp; VLOOKUP(CR$1,Data!$L:$N,3, FALSE) &amp; ",""" &amp; VLOOKUP(CR$1,Data!$L:$M,2, FALSE) &amp; """;"   )             )</f>
        <v/>
      </c>
      <c r="CS49" t="str">
        <f>IF(Data!$L50=CS$1, "",             IF(ISERR(SEARCH(CS$1,Data!$H50)),        "",          ";" &amp; VLOOKUP(CS$1,Data!$L:$N,3, FALSE) &amp; ",""" &amp; VLOOKUP(CS$1,Data!$L:$M,2, FALSE) &amp; """;"   )             )</f>
        <v/>
      </c>
      <c r="CT49" t="str">
        <f>IF(Data!$L50=CT$1, "",             IF(ISERR(SEARCH(CT$1,Data!$H50)),        "",          ";" &amp; VLOOKUP(CT$1,Data!$L:$N,3, FALSE) &amp; ",""" &amp; VLOOKUP(CT$1,Data!$L:$M,2, FALSE) &amp; """;"   )             )</f>
        <v/>
      </c>
      <c r="CU49" t="str">
        <f>IF(Data!$L50=CU$1, "",             IF(ISERR(SEARCH(CU$1,Data!$H50)),        "",          ";" &amp; VLOOKUP(CU$1,Data!$L:$N,3, FALSE) &amp; ",""" &amp; VLOOKUP(CU$1,Data!$L:$M,2, FALSE) &amp; """;"   )             )</f>
        <v/>
      </c>
      <c r="CV49" t="str">
        <f>IF(Data!$L50=CV$1, "",             IF(ISERR(SEARCH(CV$1,Data!$H50)),        "",          ";" &amp; VLOOKUP(CV$1,Data!$L:$N,3, FALSE) &amp; ",""" &amp; VLOOKUP(CV$1,Data!$L:$M,2, FALSE) &amp; """;"   )             )</f>
        <v/>
      </c>
      <c r="CW49" t="str">
        <f>IF(Data!$L50=CW$1, "",             IF(ISERR(SEARCH(CW$1,Data!$H50)),        "",          ";" &amp; VLOOKUP(CW$1,Data!$L:$N,3, FALSE) &amp; ",""" &amp; VLOOKUP(CW$1,Data!$L:$M,2, FALSE) &amp; """;"   )             )</f>
        <v/>
      </c>
      <c r="CX49" t="str">
        <f>IF(Data!$L50=CX$1, "",             IF(ISERR(SEARCH(CX$1,Data!$H50)),        "",          ";" &amp; VLOOKUP(CX$1,Data!$L:$N,3, FALSE) &amp; ",""" &amp; VLOOKUP(CX$1,Data!$L:$M,2, FALSE) &amp; """;"   )             )</f>
        <v/>
      </c>
      <c r="CY49" t="str">
        <f>IF(Data!$L50=CY$1, "",             IF(ISERR(SEARCH(CY$1,Data!$H50)),        "",          ";" &amp; VLOOKUP(CY$1,Data!$L:$N,3, FALSE) &amp; ",""" &amp; VLOOKUP(CY$1,Data!$L:$M,2, FALSE) &amp; """;"   )             )</f>
        <v/>
      </c>
      <c r="CZ49" t="str">
        <f>IF(Data!$L50=CZ$1, "",             IF(ISERR(SEARCH(CZ$1,Data!$H50)),        "",          ";" &amp; VLOOKUP(CZ$1,Data!$L:$N,3, FALSE) &amp; ",""" &amp; VLOOKUP(CZ$1,Data!$L:$M,2, FALSE) &amp; """;"   )             )</f>
        <v/>
      </c>
      <c r="DA49" t="str">
        <f>IF(Data!$L50=DA$1, "",             IF(ISERR(SEARCH(DA$1,Data!$H50)),        "",          ";" &amp; VLOOKUP(DA$1,Data!$L:$N,3, FALSE) &amp; ",""" &amp; VLOOKUP(DA$1,Data!$L:$M,2, FALSE) &amp; """;"   )             )</f>
        <v/>
      </c>
      <c r="DB49" t="str">
        <f>IF(Data!$L50=DB$1, "",             IF(ISERR(SEARCH(DB$1,Data!$H50)),        "",          ";" &amp; VLOOKUP(DB$1,Data!$L:$N,3, FALSE) &amp; ",""" &amp; VLOOKUP(DB$1,Data!$L:$M,2, FALSE) &amp; """;"   )             )</f>
        <v/>
      </c>
      <c r="DC49" t="str">
        <f>IF(Data!$L50=DC$1, "",             IF(ISERR(SEARCH(DC$1,Data!$H50)),        "",          ";" &amp; VLOOKUP(DC$1,Data!$L:$N,3, FALSE) &amp; ",""" &amp; VLOOKUP(DC$1,Data!$L:$M,2, FALSE) &amp; """;"   )             )</f>
        <v/>
      </c>
      <c r="DD49" t="str">
        <f>IF(Data!$L50=DD$1, "",             IF(ISERR(SEARCH(DD$1,Data!$H50)),        "",          ";" &amp; VLOOKUP(DD$1,Data!$L:$N,3, FALSE) &amp; ",""" &amp; VLOOKUP(DD$1,Data!$L:$M,2, FALSE) &amp; """;"   )             )</f>
        <v/>
      </c>
      <c r="DE49" t="str">
        <f>IF(Data!$L50=DE$1, "",             IF(ISERR(SEARCH(DE$1,Data!$H50)),        "",          ";" &amp; VLOOKUP(DE$1,Data!$L:$N,3, FALSE) &amp; ",""" &amp; VLOOKUP(DE$1,Data!$L:$M,2, FALSE) &amp; """;"   )             )</f>
        <v/>
      </c>
      <c r="DF49" t="str">
        <f>IF(Data!$L50=DF$1, "",             IF(ISERR(SEARCH(DF$1,Data!$H50)),        "",          ";" &amp; VLOOKUP(DF$1,Data!$L:$N,3, FALSE) &amp; ",""" &amp; VLOOKUP(DF$1,Data!$L:$M,2, FALSE) &amp; """;"   )             )</f>
        <v/>
      </c>
      <c r="DG49" t="str">
        <f>IF(Data!$L50=DG$1, "",             IF(ISERR(SEARCH(DG$1,Data!$H50)),        "",          ";" &amp; VLOOKUP(DG$1,Data!$L:$N,3, FALSE) &amp; ",""" &amp; VLOOKUP(DG$1,Data!$L:$M,2, FALSE) &amp; """;"   )             )</f>
        <v/>
      </c>
      <c r="DH49" t="str">
        <f>IF(Data!$L50=DH$1, "",             IF(ISERR(SEARCH(DH$1,Data!$H50)),        "",          ";" &amp; VLOOKUP(DH$1,Data!$L:$N,3, FALSE) &amp; ",""" &amp; VLOOKUP(DH$1,Data!$L:$M,2, FALSE) &amp; """;"   )             )</f>
        <v/>
      </c>
      <c r="DI49" t="str">
        <f>IF(Data!$L50=DI$1, "",             IF(ISERR(SEARCH(DI$1,Data!$H50)),        "",          ";" &amp; VLOOKUP(DI$1,Data!$L:$N,3, FALSE) &amp; ",""" &amp; VLOOKUP(DI$1,Data!$L:$M,2, FALSE) &amp; """;"   )             )</f>
        <v/>
      </c>
      <c r="DJ49" t="str">
        <f>IF(Data!$L50=DJ$1, "",             IF(ISERR(SEARCH(DJ$1,Data!$H50)),        "",          ";" &amp; VLOOKUP(DJ$1,Data!$L:$N,3, FALSE) &amp; ",""" &amp; VLOOKUP(DJ$1,Data!$L:$M,2, FALSE) &amp; """;"   )             )</f>
        <v/>
      </c>
      <c r="DK49" t="str">
        <f>IF(Data!$L50=DK$1, "",             IF(ISERR(SEARCH(DK$1,Data!$H50)),        "",          ";" &amp; VLOOKUP(DK$1,Data!$L:$N,3, FALSE) &amp; ",""" &amp; VLOOKUP(DK$1,Data!$L:$M,2, FALSE) &amp; """;"   )             )</f>
        <v/>
      </c>
      <c r="DL49" t="str">
        <f>IF(Data!$L50=DL$1, "",             IF(ISERR(SEARCH(DL$1,Data!$H50)),        "",          ";" &amp; VLOOKUP(DL$1,Data!$L:$N,3, FALSE) &amp; ",""" &amp; VLOOKUP(DL$1,Data!$L:$M,2, FALSE) &amp; """;"   )             )</f>
        <v/>
      </c>
      <c r="DM49" t="str">
        <f>IF(Data!$L50=DM$1, "",             IF(ISERR(SEARCH(DM$1,Data!$H50)),        "",          ";" &amp; VLOOKUP(DM$1,Data!$L:$N,3, FALSE) &amp; ",""" &amp; VLOOKUP(DM$1,Data!$L:$M,2, FALSE) &amp; """;"   )             )</f>
        <v/>
      </c>
      <c r="DN49" t="str">
        <f>IF(Data!$L50=DN$1, "",             IF(ISERR(SEARCH(DN$1,Data!$H50)),        "",          ";" &amp; VLOOKUP(DN$1,Data!$L:$N,3, FALSE) &amp; ",""" &amp; VLOOKUP(DN$1,Data!$L:$M,2, FALSE) &amp; """;"   )             )</f>
        <v/>
      </c>
      <c r="DO49" t="str">
        <f>IF(Data!$L50=DO$1, "",             IF(ISERR(SEARCH(DO$1,Data!$H50)),        "",          ";" &amp; VLOOKUP(DO$1,Data!$L:$N,3, FALSE) &amp; ",""" &amp; VLOOKUP(DO$1,Data!$L:$M,2, FALSE) &amp; """;"   )             )</f>
        <v/>
      </c>
      <c r="DP49" t="str">
        <f>IF(Data!$L50=DP$1, "",             IF(ISERR(SEARCH(DP$1,Data!$H50)),        "",          ";" &amp; VLOOKUP(DP$1,Data!$L:$N,3, FALSE) &amp; ",""" &amp; VLOOKUP(DP$1,Data!$L:$M,2, FALSE) &amp; """;"   )             )</f>
        <v/>
      </c>
      <c r="DQ49" t="str">
        <f>IF(Data!$L50=DQ$1, "",             IF(ISERR(SEARCH(DQ$1,Data!$H50)),        "",          ";" &amp; VLOOKUP(DQ$1,Data!$L:$N,3, FALSE) &amp; ",""" &amp; VLOOKUP(DQ$1,Data!$L:$M,2, FALSE) &amp; """;"   )             )</f>
        <v/>
      </c>
      <c r="DR49" t="str">
        <f>IF(Data!$L50=DR$1, "",             IF(ISERR(SEARCH(DR$1,Data!$H50)),        "",          ";" &amp; VLOOKUP(DR$1,Data!$L:$N,3, FALSE) &amp; ",""" &amp; VLOOKUP(DR$1,Data!$L:$M,2, FALSE) &amp; """;"   )             )</f>
        <v/>
      </c>
      <c r="DS49" t="str">
        <f>IF(Data!$L50=DS$1, "",             IF(ISERR(SEARCH(DS$1,Data!$H50)),        "",          ";" &amp; VLOOKUP(DS$1,Data!$L:$N,3, FALSE) &amp; ",""" &amp; VLOOKUP(DS$1,Data!$L:$M,2, FALSE) &amp; """;"   )             )</f>
        <v/>
      </c>
      <c r="DT49" t="str">
        <f>IF(Data!$L50=DT$1, "",             IF(ISERR(SEARCH(DT$1,Data!$H50)),        "",          ";" &amp; VLOOKUP(DT$1,Data!$L:$N,3, FALSE) &amp; ",""" &amp; VLOOKUP(DT$1,Data!$L:$M,2, FALSE) &amp; """;"   )             )</f>
        <v/>
      </c>
      <c r="DU49" t="str">
        <f>IF(Data!$L50=DU$1, "",             IF(ISERR(SEARCH(DU$1,Data!$H50)),        "",          ";" &amp; VLOOKUP(DU$1,Data!$L:$N,3, FALSE) &amp; ",""" &amp; VLOOKUP(DU$1,Data!$L:$M,2, FALSE) &amp; """;"   )             )</f>
        <v/>
      </c>
      <c r="DV49" t="str">
        <f>IF(Data!$L50=DV$1, "",             IF(ISERR(SEARCH(DV$1,Data!$H50)),        "",          ";" &amp; VLOOKUP(DV$1,Data!$L:$N,3, FALSE) &amp; ",""" &amp; VLOOKUP(DV$1,Data!$L:$M,2, FALSE) &amp; """;"   )             )</f>
        <v/>
      </c>
      <c r="DW49" t="str">
        <f>IF(Data!$L50=DW$1, "",             IF(ISERR(SEARCH(DW$1,Data!$H50)),        "",          ";" &amp; VLOOKUP(DW$1,Data!$L:$N,3, FALSE) &amp; ",""" &amp; VLOOKUP(DW$1,Data!$L:$M,2, FALSE) &amp; """;"   )             )</f>
        <v/>
      </c>
      <c r="DX49" t="str">
        <f>IF(Data!$L50=DX$1, "",             IF(ISERR(SEARCH(DX$1,Data!$H50)),        "",          ";" &amp; VLOOKUP(DX$1,Data!$L:$N,3, FALSE) &amp; ",""" &amp; VLOOKUP(DX$1,Data!$L:$M,2, FALSE) &amp; """;"   )             )</f>
        <v/>
      </c>
      <c r="DY49" t="str">
        <f>IF(Data!$L50=DY$1, "",             IF(ISERR(SEARCH(DY$1,Data!$H50)),        "",          ";" &amp; VLOOKUP(DY$1,Data!$L:$N,3, FALSE) &amp; ",""" &amp; VLOOKUP(DY$1,Data!$L:$M,2, FALSE) &amp; """;"   )             )</f>
        <v/>
      </c>
      <c r="DZ49" t="str">
        <f>IF(Data!$L50=DZ$1, "",             IF(ISERR(SEARCH(DZ$1,Data!$H50)),        "",          ";" &amp; VLOOKUP(DZ$1,Data!$L:$N,3, FALSE) &amp; ",""" &amp; VLOOKUP(DZ$1,Data!$L:$M,2, FALSE) &amp; """;"   )             )</f>
        <v/>
      </c>
      <c r="EA49" t="str">
        <f>IF(Data!$L50=EA$1, "",             IF(ISERR(SEARCH(EA$1,Data!$H50)),        "",          ";" &amp; VLOOKUP(EA$1,Data!$L:$N,3, FALSE) &amp; ",""" &amp; VLOOKUP(EA$1,Data!$L:$M,2, FALSE) &amp; """;"   )             )</f>
        <v/>
      </c>
      <c r="EB49" t="str">
        <f>IF(Data!$L50=EB$1, "",             IF(ISERR(SEARCH(EB$1,Data!$H50)),        "",          ";" &amp; VLOOKUP(EB$1,Data!$L:$N,3, FALSE) &amp; ",""" &amp; VLOOKUP(EB$1,Data!$L:$M,2, FALSE) &amp; """;"   )             )</f>
        <v/>
      </c>
      <c r="EC49" t="str">
        <f>IF(Data!$L50=EC$1, "",             IF(ISERR(SEARCH(EC$1,Data!$H50)),        "",          ";" &amp; VLOOKUP(EC$1,Data!$L:$N,3, FALSE) &amp; ",""" &amp; VLOOKUP(EC$1,Data!$L:$M,2, FALSE) &amp; """;"   )             )</f>
        <v/>
      </c>
      <c r="ED49" t="str">
        <f>IF(Data!$L50=ED$1, "",             IF(ISERR(SEARCH(ED$1,Data!$H50)),        "",          ";" &amp; VLOOKUP(ED$1,Data!$L:$N,3, FALSE) &amp; ",""" &amp; VLOOKUP(ED$1,Data!$L:$M,2, FALSE) &amp; """;"   )             )</f>
        <v/>
      </c>
      <c r="EE49" t="str">
        <f>IF(Data!$L50=EE$1, "",             IF(ISERR(SEARCH(EE$1,Data!$H50)),        "",          ";" &amp; VLOOKUP(EE$1,Data!$L:$N,3, FALSE) &amp; ",""" &amp; VLOOKUP(EE$1,Data!$L:$M,2, FALSE) &amp; """;"   )             )</f>
        <v/>
      </c>
      <c r="EF49" t="str">
        <f>IF(Data!$L50=EF$1, "",             IF(ISERR(SEARCH(EF$1,Data!$H50)),        "",          ";" &amp; VLOOKUP(EF$1,Data!$L:$N,3, FALSE) &amp; ",""" &amp; VLOOKUP(EF$1,Data!$L:$M,2, FALSE) &amp; """;"   )             )</f>
        <v/>
      </c>
      <c r="EG49" t="str">
        <f>IF(Data!$L50=EG$1, "",             IF(ISERR(SEARCH(EG$1,Data!$H50)),        "",          ";" &amp; VLOOKUP(EG$1,Data!$L:$N,3, FALSE) &amp; ",""" &amp; VLOOKUP(EG$1,Data!$L:$M,2, FALSE) &amp; """;"   )             )</f>
        <v/>
      </c>
      <c r="EH49" t="str">
        <f>IF(Data!$L50=EH$1, "",             IF(ISERR(SEARCH(EH$1,Data!$H50)),        "",          ";" &amp; VLOOKUP(EH$1,Data!$L:$N,3, FALSE) &amp; ",""" &amp; VLOOKUP(EH$1,Data!$L:$M,2, FALSE) &amp; """;"   )             )</f>
        <v/>
      </c>
      <c r="EI49" t="str">
        <f>IF(Data!$L50=EI$1, "",             IF(ISERR(SEARCH(EI$1,Data!$H50)),        "",          ";" &amp; VLOOKUP(EI$1,Data!$L:$N,3, FALSE) &amp; ",""" &amp; VLOOKUP(EI$1,Data!$L:$M,2, FALSE) &amp; """;"   )             )</f>
        <v/>
      </c>
      <c r="EJ49" t="str">
        <f>IF(Data!$L50=EJ$1, "",             IF(ISERR(SEARCH(EJ$1,Data!$H50)),        "",          ";" &amp; VLOOKUP(EJ$1,Data!$L:$N,3, FALSE) &amp; ",""" &amp; VLOOKUP(EJ$1,Data!$L:$M,2, FALSE) &amp; """;"   )             )</f>
        <v/>
      </c>
      <c r="EK49" t="str">
        <f>IF(Data!$L50=EK$1, "",             IF(ISERR(SEARCH(EK$1,Data!$H50)),        "",          ";" &amp; VLOOKUP(EK$1,Data!$L:$N,3, FALSE) &amp; ",""" &amp; VLOOKUP(EK$1,Data!$L:$M,2, FALSE) &amp; """;"   )             )</f>
        <v/>
      </c>
      <c r="EL49" t="str">
        <f>IF(Data!$L50=EL$1, "",             IF(ISERR(SEARCH(EL$1,Data!$H50)),        "",          ";" &amp; VLOOKUP(EL$1,Data!$L:$N,3, FALSE) &amp; ",""" &amp; VLOOKUP(EL$1,Data!$L:$M,2, FALSE) &amp; """;"   )             )</f>
        <v/>
      </c>
      <c r="EM49" t="str">
        <f>IF(Data!$L50=EM$1, "",             IF(ISERR(SEARCH(EM$1,Data!$H50)),        "",          ";" &amp; VLOOKUP(EM$1,Data!$L:$N,3, FALSE) &amp; ",""" &amp; VLOOKUP(EM$1,Data!$L:$M,2, FALSE) &amp; """;"   )             )</f>
        <v/>
      </c>
      <c r="EN49" t="str">
        <f>IF(Data!$L50=EN$1, "",             IF(ISERR(SEARCH(EN$1,Data!$H50)),        "",          ";" &amp; VLOOKUP(EN$1,Data!$L:$N,3, FALSE) &amp; ",""" &amp; VLOOKUP(EN$1,Data!$L:$M,2, FALSE) &amp; """;"   )             )</f>
        <v/>
      </c>
      <c r="EO49" t="str">
        <f>IF(Data!$L50=EO$1, "",             IF(ISERR(SEARCH(EO$1,Data!$H50)),        "",          ";" &amp; VLOOKUP(EO$1,Data!$L:$N,3, FALSE) &amp; ",""" &amp; VLOOKUP(EO$1,Data!$L:$M,2, FALSE) &amp; """;"   )             )</f>
        <v/>
      </c>
      <c r="EP49" t="str">
        <f>IF(Data!$L50=EP$1, "",             IF(ISERR(SEARCH(EP$1,Data!$H50)),        "",          ";" &amp; VLOOKUP(EP$1,Data!$L:$N,3, FALSE) &amp; ",""" &amp; VLOOKUP(EP$1,Data!$L:$M,2, FALSE) &amp; """;"   )             )</f>
        <v/>
      </c>
      <c r="EQ49" t="str">
        <f>IF(Data!$L50=EQ$1, "",             IF(ISERR(SEARCH(EQ$1,Data!$H50)),        "",          ";" &amp; VLOOKUP(EQ$1,Data!$L:$N,3, FALSE) &amp; ",""" &amp; VLOOKUP(EQ$1,Data!$L:$M,2, FALSE) &amp; """;"   )             )</f>
        <v/>
      </c>
      <c r="ER49" t="str">
        <f>IF(Data!$L50=ER$1, "",             IF(ISERR(SEARCH(ER$1,Data!$H50)),        "",          ";" &amp; VLOOKUP(ER$1,Data!$L:$N,3, FALSE) &amp; ",""" &amp; VLOOKUP(ER$1,Data!$L:$M,2, FALSE) &amp; """;"   )             )</f>
        <v/>
      </c>
      <c r="ES49" t="str">
        <f>IF(Data!$L50=ES$1, "",             IF(ISERR(SEARCH(ES$1,Data!$H50)),        "",          ";" &amp; VLOOKUP(ES$1,Data!$L:$N,3, FALSE) &amp; ",""" &amp; VLOOKUP(ES$1,Data!$L:$M,2, FALSE) &amp; """;"   )             )</f>
        <v/>
      </c>
      <c r="ET49" t="str">
        <f>IF(Data!$L50=ET$1, "",             IF(ISERR(SEARCH(ET$1,Data!$H50)),        "",          ";" &amp; VLOOKUP(ET$1,Data!$L:$N,3, FALSE) &amp; ",""" &amp; VLOOKUP(ET$1,Data!$L:$M,2, FALSE) &amp; """;"   )             )</f>
        <v/>
      </c>
      <c r="EU49" t="str">
        <f>IF(Data!$L50=EU$1, "",             IF(ISERR(SEARCH(EU$1,Data!$H50)),        "",          ";" &amp; VLOOKUP(EU$1,Data!$L:$N,3, FALSE) &amp; ",""" &amp; VLOOKUP(EU$1,Data!$L:$M,2, FALSE) &amp; """;"   )             )</f>
        <v/>
      </c>
      <c r="EV49" t="str">
        <f>IF(Data!$L50=EV$1, "",             IF(ISERR(SEARCH(EV$1,Data!$H50)),        "",          ";" &amp; VLOOKUP(EV$1,Data!$L:$N,3, FALSE) &amp; ",""" &amp; VLOOKUP(EV$1,Data!$L:$M,2, FALSE) &amp; """;"   )             )</f>
        <v/>
      </c>
      <c r="EW49" t="str">
        <f>IF(Data!$L50=EW$1, "",             IF(ISERR(SEARCH(EW$1,Data!$H50)),        "",          ";" &amp; VLOOKUP(EW$1,Data!$L:$N,3, FALSE) &amp; ",""" &amp; VLOOKUP(EW$1,Data!$L:$M,2, FALSE) &amp; """;"   )             )</f>
        <v/>
      </c>
      <c r="EX49" t="str">
        <f>IF(Data!$L50=EX$1, "",             IF(ISERR(SEARCH(EX$1,Data!$H50)),        "",          ";" &amp; VLOOKUP(EX$1,Data!$L:$N,3, FALSE) &amp; ",""" &amp; VLOOKUP(EX$1,Data!$L:$M,2, FALSE) &amp; """;"   )             )</f>
        <v/>
      </c>
      <c r="EY49" t="str">
        <f>IF(Data!$L50=EY$1, "",             IF(ISERR(SEARCH(EY$1,Data!$H50)),        "",          ";" &amp; VLOOKUP(EY$1,Data!$L:$N,3, FALSE) &amp; ",""" &amp; VLOOKUP(EY$1,Data!$L:$M,2, FALSE) &amp; """;"   )             )</f>
        <v/>
      </c>
      <c r="EZ49" t="str">
        <f>IF(Data!$L50=EZ$1, "",             IF(ISERR(SEARCH(EZ$1,Data!$H50)),        "",          ";" &amp; VLOOKUP(EZ$1,Data!$L:$N,3, FALSE) &amp; ",""" &amp; VLOOKUP(EZ$1,Data!$L:$M,2, FALSE) &amp; """;"   )             )</f>
        <v/>
      </c>
      <c r="FA49" t="str">
        <f>IF(Data!$L50=FA$1, "",             IF(ISERR(SEARCH(FA$1,Data!$H50)),        "",          ";" &amp; VLOOKUP(FA$1,Data!$L:$N,3, FALSE) &amp; ",""" &amp; VLOOKUP(FA$1,Data!$L:$M,2, FALSE) &amp; """;"   )             )</f>
        <v/>
      </c>
      <c r="FB49" t="str">
        <f>IF(Data!$L50=FB$1, "",             IF(ISERR(SEARCH(FB$1,Data!$H50)),        "",          ";" &amp; VLOOKUP(FB$1,Data!$L:$N,3, FALSE) &amp; ",""" &amp; VLOOKUP(FB$1,Data!$L:$M,2, FALSE) &amp; """;"   )             )</f>
        <v/>
      </c>
      <c r="FC49" t="str">
        <f>IF(Data!$L50=FC$1, "",             IF(ISERR(SEARCH(FC$1,Data!$H50)),        "",          ";" &amp; VLOOKUP(FC$1,Data!$L:$N,3, FALSE) &amp; ",""" &amp; VLOOKUP(FC$1,Data!$L:$M,2, FALSE) &amp; """;"   )             )</f>
        <v/>
      </c>
      <c r="FD49" t="str">
        <f>IF(Data!$L50=FD$1, "",             IF(ISERR(SEARCH(FD$1,Data!$H50)),        "",          ";" &amp; VLOOKUP(FD$1,Data!$L:$N,3, FALSE) &amp; ",""" &amp; VLOOKUP(FD$1,Data!$L:$M,2, FALSE) &amp; """;"   )             )</f>
        <v/>
      </c>
      <c r="FE49" t="str">
        <f>IF(Data!$L50=FE$1, "",             IF(ISERR(SEARCH(FE$1,Data!$H50)),        "",          ";" &amp; VLOOKUP(FE$1,Data!$L:$N,3, FALSE) &amp; ",""" &amp; VLOOKUP(FE$1,Data!$L:$M,2, FALSE) &amp; """;"   )             )</f>
        <v/>
      </c>
      <c r="FF49" t="str">
        <f>IF(Data!$L50=FF$1, "",             IF(ISERR(SEARCH(FF$1,Data!$H50)),        "",          ";" &amp; VLOOKUP(FF$1,Data!$L:$N,3, FALSE) &amp; ",""" &amp; VLOOKUP(FF$1,Data!$L:$M,2, FALSE) &amp; """;"   )             )</f>
        <v/>
      </c>
      <c r="FG49" t="str">
        <f>IF(Data!$L50=FG$1, "",             IF(ISERR(SEARCH(FG$1,Data!$H50)),        "",          ";" &amp; VLOOKUP(FG$1,Data!$L:$N,3, FALSE) &amp; ",""" &amp; VLOOKUP(FG$1,Data!$L:$M,2, FALSE) &amp; """;"   )             )</f>
        <v/>
      </c>
      <c r="FH49" t="str">
        <f>IF(Data!$L50=FH$1, "",             IF(ISERR(SEARCH(FH$1,Data!$H50)),        "",          ";" &amp; VLOOKUP(FH$1,Data!$L:$N,3, FALSE) &amp; ",""" &amp; VLOOKUP(FH$1,Data!$L:$M,2, FALSE) &amp; """;"   )             )</f>
        <v/>
      </c>
      <c r="FI49" t="str">
        <f>IF(Data!$L50=FI$1, "",             IF(ISERR(SEARCH(FI$1,Data!$H50)),        "",          ";" &amp; VLOOKUP(FI$1,Data!$L:$N,3, FALSE) &amp; ",""" &amp; VLOOKUP(FI$1,Data!$L:$M,2, FALSE) &amp; """;"   )             )</f>
        <v/>
      </c>
      <c r="FJ49" t="str">
        <f>IF(Data!$L50=FJ$1, "",             IF(ISERR(SEARCH(FJ$1,Data!$H50)),        "",          ";" &amp; VLOOKUP(FJ$1,Data!$L:$N,3, FALSE) &amp; ",""" &amp; VLOOKUP(FJ$1,Data!$L:$M,2, FALSE) &amp; """;"   )             )</f>
        <v/>
      </c>
      <c r="FK49" t="str">
        <f>IF(Data!$L50=FK$1, "",             IF(ISERR(SEARCH(FK$1,Data!$H50)),        "",          ";" &amp; VLOOKUP(FK$1,Data!$L:$N,3, FALSE) &amp; ",""" &amp; VLOOKUP(FK$1,Data!$L:$M,2, FALSE) &amp; """;"   )             )</f>
        <v/>
      </c>
      <c r="FL49" t="str">
        <f>IF(Data!$L50=FL$1, "",             IF(ISERR(SEARCH(FL$1,Data!$H50)),        "",          ";" &amp; VLOOKUP(FL$1,Data!$L:$N,3, FALSE) &amp; ",""" &amp; VLOOKUP(FL$1,Data!$L:$M,2, FALSE) &amp; """;"   )             )</f>
        <v/>
      </c>
      <c r="FM49" t="str">
        <f>IF(Data!$L50=FM$1, "",             IF(ISERR(SEARCH(FM$1,Data!$H50)),        "",          ";" &amp; VLOOKUP(FM$1,Data!$L:$N,3, FALSE) &amp; ",""" &amp; VLOOKUP(FM$1,Data!$L:$M,2, FALSE) &amp; """;"   )             )</f>
        <v/>
      </c>
      <c r="FN49" t="str">
        <f>IF(Data!$L50=FN$1, "",             IF(ISERR(SEARCH(FN$1,Data!$H50)),        "",          ";" &amp; VLOOKUP(FN$1,Data!$L:$N,3, FALSE) &amp; ",""" &amp; VLOOKUP(FN$1,Data!$L:$M,2, FALSE) &amp; """;"   )             )</f>
        <v/>
      </c>
      <c r="FO49" t="str">
        <f>IF(Data!$L50=FO$1, "",             IF(ISERR(SEARCH(FO$1,Data!$H50)),        "",          ";" &amp; VLOOKUP(FO$1,Data!$L:$N,3, FALSE) &amp; ",""" &amp; VLOOKUP(FO$1,Data!$L:$M,2, FALSE) &amp; """;"   )             )</f>
        <v/>
      </c>
      <c r="FP49" t="str">
        <f>IF(Data!$L50=FP$1, "",             IF(ISERR(SEARCH(FP$1,Data!$H50)),        "",          ";" &amp; VLOOKUP(FP$1,Data!$L:$N,3, FALSE) &amp; ",""" &amp; VLOOKUP(FP$1,Data!$L:$M,2, FALSE) &amp; """;"   )             )</f>
        <v/>
      </c>
      <c r="FQ49" t="str">
        <f>IF(Data!$L50=FQ$1, "",             IF(ISERR(SEARCH(FQ$1,Data!$H50)),        "",          ";" &amp; VLOOKUP(FQ$1,Data!$L:$N,3, FALSE) &amp; ",""" &amp; VLOOKUP(FQ$1,Data!$L:$M,2, FALSE) &amp; """;"   )             )</f>
        <v/>
      </c>
      <c r="FR49" t="str">
        <f>IF(Data!$L50=FR$1, "",             IF(ISERR(SEARCH(FR$1,Data!$H50)),        "",          ";" &amp; VLOOKUP(FR$1,Data!$L:$N,3, FALSE) &amp; ",""" &amp; VLOOKUP(FR$1,Data!$L:$M,2, FALSE) &amp; """;"   )             )</f>
        <v/>
      </c>
      <c r="FS49" t="str">
        <f>IF(Data!$L50=FS$1, "",             IF(ISERR(SEARCH(FS$1,Data!$H50)),        "",          ";" &amp; VLOOKUP(FS$1,Data!$L:$N,3, FALSE) &amp; ",""" &amp; VLOOKUP(FS$1,Data!$L:$M,2, FALSE) &amp; """;"   )             )</f>
        <v/>
      </c>
      <c r="FT49" t="str">
        <f>IF(Data!$L50=FT$1, "",             IF(ISERR(SEARCH(FT$1,Data!$H50)),        "",          ";" &amp; VLOOKUP(FT$1,Data!$L:$N,3, FALSE) &amp; ",""" &amp; VLOOKUP(FT$1,Data!$L:$M,2, FALSE) &amp; """;"   )             )</f>
        <v/>
      </c>
      <c r="FU49" t="str">
        <f>IF(Data!$L50=FU$1, "",             IF(ISERR(SEARCH(FU$1,Data!$H50)),        "",          ";" &amp; VLOOKUP(FU$1,Data!$L:$N,3, FALSE) &amp; ",""" &amp; VLOOKUP(FU$1,Data!$L:$M,2, FALSE) &amp; """;"   )             )</f>
        <v/>
      </c>
      <c r="FV49" t="str">
        <f>IF(Data!$L50=FV$1, "",             IF(ISERR(SEARCH(FV$1,Data!$H50)),        "",          ";" &amp; VLOOKUP(FV$1,Data!$L:$N,3, FALSE) &amp; ",""" &amp; VLOOKUP(FV$1,Data!$L:$M,2, FALSE) &amp; """;"   )             )</f>
        <v/>
      </c>
      <c r="FW49" t="str">
        <f>IF(Data!$L50=FW$1, "",             IF(ISERR(SEARCH(FW$1,Data!$H50)),        "",          ";" &amp; VLOOKUP(FW$1,Data!$L:$N,3, FALSE) &amp; ",""" &amp; VLOOKUP(FW$1,Data!$L:$M,2, FALSE) &amp; """;"   )             )</f>
        <v/>
      </c>
      <c r="FX49" t="str">
        <f>IF(Data!$L50=FX$1, "",             IF(ISERR(SEARCH(FX$1,Data!$H50)),        "",          ";" &amp; VLOOKUP(FX$1,Data!$L:$N,3, FALSE) &amp; ",""" &amp; VLOOKUP(FX$1,Data!$L:$M,2, FALSE) &amp; """;"   )             )</f>
        <v/>
      </c>
      <c r="FY49" t="str">
        <f>IF(Data!$L50=FY$1, "",             IF(ISERR(SEARCH(FY$1,Data!$H50)),        "",          ";" &amp; VLOOKUP(FY$1,Data!$L:$N,3, FALSE) &amp; ",""" &amp; VLOOKUP(FY$1,Data!$L:$M,2, FALSE) &amp; """;"   )             )</f>
        <v/>
      </c>
      <c r="FZ49" t="str">
        <f>IF(Data!$L50=FZ$1, "",             IF(ISERR(SEARCH(FZ$1,Data!$H50)),        "",          ";" &amp; VLOOKUP(FZ$1,Data!$L:$N,3, FALSE) &amp; ",""" &amp; VLOOKUP(FZ$1,Data!$L:$M,2, FALSE) &amp; """;"   )             )</f>
        <v/>
      </c>
      <c r="GA49" t="str">
        <f>IF(Data!$L50=GA$1, "",             IF(ISERR(SEARCH(GA$1,Data!$H50)),        "",          ";" &amp; VLOOKUP(GA$1,Data!$L:$N,3, FALSE) &amp; ",""" &amp; VLOOKUP(GA$1,Data!$L:$M,2, FALSE) &amp; """;"   )             )</f>
        <v/>
      </c>
      <c r="GB49" t="str">
        <f>IF(Data!$L50=GB$1, "",             IF(ISERR(SEARCH(GB$1,Data!$H50)),        "",          ";" &amp; VLOOKUP(GB$1,Data!$L:$N,3, FALSE) &amp; ",""" &amp; VLOOKUP(GB$1,Data!$L:$M,2, FALSE) &amp; """;"   )             )</f>
        <v/>
      </c>
      <c r="GC49" t="str">
        <f>IF(Data!$L50=GC$1, "",             IF(ISERR(SEARCH(GC$1,Data!$H50)),        "",          ";" &amp; VLOOKUP(GC$1,Data!$L:$N,3, FALSE) &amp; ",""" &amp; VLOOKUP(GC$1,Data!$L:$M,2, FALSE) &amp; """;"   )             )</f>
        <v/>
      </c>
      <c r="GD49" t="str">
        <f>IF(Data!$L50=GD$1, "",             IF(ISERR(SEARCH(GD$1,Data!$H50)),        "",          ";" &amp; VLOOKUP(GD$1,Data!$L:$N,3, FALSE) &amp; ",""" &amp; VLOOKUP(GD$1,Data!$L:$M,2, FALSE) &amp; """;"   )             )</f>
        <v/>
      </c>
      <c r="GE49" t="str">
        <f>IF(Data!$L50=GE$1, "",             IF(ISERR(SEARCH(GE$1,Data!$H50)),        "",          ";" &amp; VLOOKUP(GE$1,Data!$L:$N,3, FALSE) &amp; ",""" &amp; VLOOKUP(GE$1,Data!$L:$M,2, FALSE) &amp; """;"   )             )</f>
        <v/>
      </c>
      <c r="GF49" t="str">
        <f>IF(Data!$L50=GF$1, "",             IF(ISERR(SEARCH(GF$1,Data!$H50)),        "",          ";" &amp; VLOOKUP(GF$1,Data!$L:$N,3, FALSE) &amp; ",""" &amp; VLOOKUP(GF$1,Data!$L:$M,2, FALSE) &amp; """;"   )             )</f>
        <v/>
      </c>
      <c r="GG49" t="str">
        <f>IF(Data!$L50=GG$1, "",             IF(ISERR(SEARCH(GG$1,Data!$H50)),        "",          ";" &amp; VLOOKUP(GG$1,Data!$L:$N,3, FALSE) &amp; ",""" &amp; VLOOKUP(GG$1,Data!$L:$M,2, FALSE) &amp; """;"   )             )</f>
        <v/>
      </c>
      <c r="GH49" t="str">
        <f>IF(Data!$L50=GH$1, "",             IF(ISERR(SEARCH(GH$1,Data!$H50)),        "",          ";" &amp; VLOOKUP(GH$1,Data!$L:$N,3, FALSE) &amp; ",""" &amp; VLOOKUP(GH$1,Data!$L:$M,2, FALSE) &amp; """;"   )             )</f>
        <v/>
      </c>
      <c r="GI49" t="str">
        <f>IF(Data!$L50=GI$1, "",             IF(ISERR(SEARCH(GI$1,Data!$H50)),        "",          ";" &amp; VLOOKUP(GI$1,Data!$L:$N,3, FALSE) &amp; ",""" &amp; VLOOKUP(GI$1,Data!$L:$M,2, FALSE) &amp; """;"   )             )</f>
        <v/>
      </c>
      <c r="GJ49" t="str">
        <f>IF(Data!$L50=GJ$1, "",             IF(ISERR(SEARCH(GJ$1,Data!$H50)),        "",          ";" &amp; VLOOKUP(GJ$1,Data!$L:$N,3, FALSE) &amp; ",""" &amp; VLOOKUP(GJ$1,Data!$L:$M,2, FALSE) &amp; """;"   )             )</f>
        <v/>
      </c>
      <c r="GK49" t="str">
        <f>IF(Data!$L50=GK$1, "",             IF(ISERR(SEARCH(GK$1,Data!$H50)),        "",          ";" &amp; VLOOKUP(GK$1,Data!$L:$N,3, FALSE) &amp; ",""" &amp; VLOOKUP(GK$1,Data!$L:$M,2, FALSE) &amp; """;"   )             )</f>
        <v/>
      </c>
      <c r="GL49" t="str">
        <f>IF(Data!$L50=GL$1, "",             IF(ISERR(SEARCH(GL$1,Data!$H50)),        "",          ";" &amp; VLOOKUP(GL$1,Data!$L:$N,3, FALSE) &amp; ",""" &amp; VLOOKUP(GL$1,Data!$L:$M,2, FALSE) &amp; """;"   )             )</f>
        <v/>
      </c>
      <c r="GM49" t="str">
        <f>IF(Data!$L50=GM$1, "",             IF(ISERR(SEARCH(GM$1,Data!$H50)),        "",          ";" &amp; VLOOKUP(GM$1,Data!$L:$N,3, FALSE) &amp; ",""" &amp; VLOOKUP(GM$1,Data!$L:$M,2, FALSE) &amp; """;"   )             )</f>
        <v/>
      </c>
      <c r="GN49" t="str">
        <f>IF(Data!$L50=GN$1, "",             IF(ISERR(SEARCH(GN$1,Data!$H50)),        "",          ";" &amp; VLOOKUP(GN$1,Data!$L:$N,3, FALSE) &amp; ",""" &amp; VLOOKUP(GN$1,Data!$L:$M,2, FALSE) &amp; """;"   )             )</f>
        <v/>
      </c>
      <c r="GO49" t="str">
        <f>IF(Data!$L50=GO$1, "",             IF(ISERR(SEARCH(GO$1,Data!$H50)),        "",          ";" &amp; VLOOKUP(GO$1,Data!$L:$N,3, FALSE) &amp; ",""" &amp; VLOOKUP(GO$1,Data!$L:$M,2, FALSE) &amp; """;"   )             )</f>
        <v/>
      </c>
      <c r="GP49" t="str">
        <f>IF(Data!$L50=GP$1, "",             IF(ISERR(SEARCH(GP$1,Data!$H50)),        "",          ";" &amp; VLOOKUP(GP$1,Data!$L:$N,3, FALSE) &amp; ",""" &amp; VLOOKUP(GP$1,Data!$L:$M,2, FALSE) &amp; """;"   )             )</f>
        <v/>
      </c>
      <c r="GQ49" t="str">
        <f>IF(Data!$L50=GQ$1, "",             IF(ISERR(SEARCH(GQ$1,Data!$H50)),        "",          ";" &amp; VLOOKUP(GQ$1,Data!$L:$N,3, FALSE) &amp; ",""" &amp; VLOOKUP(GQ$1,Data!$L:$M,2, FALSE) &amp; """;"   )             )</f>
        <v/>
      </c>
      <c r="GR49" t="str">
        <f>IF(Data!$L50=GR$1, "",             IF(ISERR(SEARCH(GR$1,Data!$H50)),        "",          ";" &amp; VLOOKUP(GR$1,Data!$L:$N,3, FALSE) &amp; ",""" &amp; VLOOKUP(GR$1,Data!$L:$M,2, FALSE) &amp; """;"   )             )</f>
        <v/>
      </c>
      <c r="GS49" t="str">
        <f>IF(Data!$L50=GS$1, "",             IF(ISERR(SEARCH(GS$1,Data!$H50)),        "",          ";" &amp; VLOOKUP(GS$1,Data!$L:$N,3, FALSE) &amp; ",""" &amp; VLOOKUP(GS$1,Data!$L:$M,2, FALSE) &amp; """;"   )             )</f>
        <v/>
      </c>
      <c r="GT49" t="str">
        <f>IF(Data!$L50=GT$1, "",             IF(ISERR(SEARCH(GT$1,Data!$H50)),        "",          ";" &amp; VLOOKUP(GT$1,Data!$L:$N,3, FALSE) &amp; ",""" &amp; VLOOKUP(GT$1,Data!$L:$M,2, FALSE) &amp; """;"   )             )</f>
        <v/>
      </c>
      <c r="GU49" t="str">
        <f>IF(Data!$L50=GU$1, "",             IF(ISERR(SEARCH(GU$1,Data!$H50)),        "",          ";" &amp; VLOOKUP(GU$1,Data!$L:$N,3, FALSE) &amp; ",""" &amp; VLOOKUP(GU$1,Data!$L:$M,2, FALSE) &amp; """;"   )             )</f>
        <v/>
      </c>
      <c r="GV49" t="str">
        <f>IF(Data!$L50=GV$1, "",             IF(ISERR(SEARCH(GV$1,Data!$H50)),        "",          ";" &amp; VLOOKUP(GV$1,Data!$L:$N,3, FALSE) &amp; ",""" &amp; VLOOKUP(GV$1,Data!$L:$M,2, FALSE) &amp; """;"   )             )</f>
        <v/>
      </c>
      <c r="GW49" t="str">
        <f>IF(Data!$L50=GW$1, "",             IF(ISERR(SEARCH(GW$1,Data!$H50)),        "",          ";" &amp; VLOOKUP(GW$1,Data!$L:$N,3, FALSE) &amp; ",""" &amp; VLOOKUP(GW$1,Data!$L:$M,2, FALSE) &amp; """;"   )             )</f>
        <v/>
      </c>
      <c r="GX49" t="str">
        <f>IF(Data!$L50=GX$1, "",             IF(ISERR(SEARCH(GX$1,Data!$H50)),        "",          ";" &amp; VLOOKUP(GX$1,Data!$L:$N,3, FALSE) &amp; ",""" &amp; VLOOKUP(GX$1,Data!$L:$M,2, FALSE) &amp; """;"   )             )</f>
        <v/>
      </c>
      <c r="GY49" t="str">
        <f>IF(Data!$L50=GY$1, "",             IF(ISERR(SEARCH(GY$1,Data!$H50)),        "",          ";" &amp; VLOOKUP(GY$1,Data!$L:$N,3, FALSE) &amp; ",""" &amp; VLOOKUP(GY$1,Data!$L:$M,2, FALSE) &amp; """;"   )             )</f>
        <v/>
      </c>
      <c r="GZ49" t="str">
        <f>IF(Data!$L50=GZ$1, "",             IF(ISERR(SEARCH(GZ$1,Data!$H50)),        "",          ";" &amp; VLOOKUP(GZ$1,Data!$L:$N,3, FALSE) &amp; ",""" &amp; VLOOKUP(GZ$1,Data!$L:$M,2, FALSE) &amp; """;"   )             )</f>
        <v/>
      </c>
      <c r="HA49" t="str">
        <f>IF(Data!$L50=HA$1, "",             IF(ISERR(SEARCH(HA$1,Data!$H50)),        "",          ";" &amp; VLOOKUP(HA$1,Data!$L:$N,3, FALSE) &amp; ",""" &amp; VLOOKUP(HA$1,Data!$L:$M,2, FALSE) &amp; """;"   )             )</f>
        <v/>
      </c>
      <c r="HB49" t="str">
        <f>IF(Data!$L50=HB$1, "",             IF(ISERR(SEARCH(HB$1,Data!$H50)),        "",          ";" &amp; VLOOKUP(HB$1,Data!$L:$N,3, FALSE) &amp; ",""" &amp; VLOOKUP(HB$1,Data!$L:$M,2, FALSE) &amp; """;"   )             )</f>
        <v/>
      </c>
      <c r="HC49" t="str">
        <f>IF(Data!$L50=HC$1, "",             IF(ISERR(SEARCH(HC$1,Data!$H50)),        "",          ";" &amp; VLOOKUP(HC$1,Data!$L:$N,3, FALSE) &amp; ",""" &amp; VLOOKUP(HC$1,Data!$L:$M,2, FALSE) &amp; """;"   )             )</f>
        <v/>
      </c>
      <c r="HD49" t="str">
        <f>IF(Data!$L50=HD$1, "",             IF(ISERR(SEARCH(HD$1,Data!$H50)),        "",          ";" &amp; VLOOKUP(HD$1,Data!$L:$N,3, FALSE) &amp; ",""" &amp; VLOOKUP(HD$1,Data!$L:$M,2, FALSE) &amp; """;"   )             )</f>
        <v/>
      </c>
      <c r="HE49" t="str">
        <f>IF(Data!$L50=HE$1, "",             IF(ISERR(SEARCH(HE$1,Data!$H50)),        "",          ";" &amp; VLOOKUP(HE$1,Data!$L:$N,3, FALSE) &amp; ",""" &amp; VLOOKUP(HE$1,Data!$L:$M,2, FALSE) &amp; """;"   )             )</f>
        <v/>
      </c>
      <c r="HF49" t="str">
        <f>IF(Data!$L50=HF$1, "",             IF(ISERR(SEARCH(HF$1,Data!$H50)),        "",          ";" &amp; VLOOKUP(HF$1,Data!$L:$N,3, FALSE) &amp; ",""" &amp; VLOOKUP(HF$1,Data!$L:$M,2, FALSE) &amp; """;"   )             )</f>
        <v/>
      </c>
      <c r="HG49" t="str">
        <f>IF(Data!$L50=HG$1, "",             IF(ISERR(SEARCH(HG$1,Data!$H50)),        "",          ";" &amp; VLOOKUP(HG$1,Data!$L:$N,3, FALSE) &amp; ",""" &amp; VLOOKUP(HG$1,Data!$L:$M,2, FALSE) &amp; """;"   )             )</f>
        <v/>
      </c>
      <c r="HH49" t="str">
        <f>IF(Data!$L50=HH$1, "",             IF(ISERR(SEARCH(HH$1,Data!$H50)),        "",          ";" &amp; VLOOKUP(HH$1,Data!$L:$N,3, FALSE) &amp; ",""" &amp; VLOOKUP(HH$1,Data!$L:$M,2, FALSE) &amp; """;"   )             )</f>
        <v/>
      </c>
      <c r="HI49" t="str">
        <f>IF(Data!$L50=HI$1, "",             IF(ISERR(SEARCH(HI$1,Data!$H50)),        "",          ";" &amp; VLOOKUP(HI$1,Data!$L:$N,3, FALSE) &amp; ",""" &amp; VLOOKUP(HI$1,Data!$L:$M,2, FALSE) &amp; """;"   )             )</f>
        <v/>
      </c>
      <c r="HJ49" t="str">
        <f>IF(Data!$L50=HJ$1, "",             IF(ISERR(SEARCH(HJ$1,Data!$H50)),        "",          ";" &amp; VLOOKUP(HJ$1,Data!$L:$N,3, FALSE) &amp; ",""" &amp; VLOOKUP(HJ$1,Data!$L:$M,2, FALSE) &amp; """;"   )             )</f>
        <v/>
      </c>
      <c r="HK49" t="str">
        <f>IF(Data!$L50=HK$1, "",             IF(ISERR(SEARCH(HK$1,Data!$H50)),        "",          ";" &amp; VLOOKUP(HK$1,Data!$L:$N,3, FALSE) &amp; ",""" &amp; VLOOKUP(HK$1,Data!$L:$M,2, FALSE) &amp; """;"   )             )</f>
        <v/>
      </c>
      <c r="HL49" t="str">
        <f>IF(Data!$L50=HL$1, "",             IF(ISERR(SEARCH(HL$1,Data!$H50)),        "",          ";" &amp; VLOOKUP(HL$1,Data!$L:$N,3, FALSE) &amp; ",""" &amp; VLOOKUP(HL$1,Data!$L:$M,2, FALSE) &amp; """;"   )             )</f>
        <v/>
      </c>
      <c r="HM49" t="str">
        <f>IF(Data!$L50=HM$1, "",             IF(ISERR(SEARCH(HM$1,Data!$H50)),        "",          ";" &amp; VLOOKUP(HM$1,Data!$L:$N,3, FALSE) &amp; ",""" &amp; VLOOKUP(HM$1,Data!$L:$M,2, FALSE) &amp; """;"   )             )</f>
        <v/>
      </c>
      <c r="HN49" t="str">
        <f>IF(Data!$L50=HN$1, "",             IF(ISERR(SEARCH(HN$1,Data!$H50)),        "",          ";" &amp; VLOOKUP(HN$1,Data!$L:$N,3, FALSE) &amp; ",""" &amp; VLOOKUP(HN$1,Data!$L:$M,2, FALSE) &amp; """;"   )             )</f>
        <v/>
      </c>
      <c r="HO49" t="str">
        <f>IF(Data!$L50=HO$1, "",             IF(ISERR(SEARCH(HO$1,Data!$H50)),        "",          ";" &amp; VLOOKUP(HO$1,Data!$L:$N,3, FALSE) &amp; ",""" &amp; VLOOKUP(HO$1,Data!$L:$M,2, FALSE) &amp; """;"   )             )</f>
        <v/>
      </c>
      <c r="HP49" t="str">
        <f>IF(Data!$L50=HP$1, "",             IF(ISERR(SEARCH(HP$1,Data!$H50)),        "",          ";" &amp; VLOOKUP(HP$1,Data!$L:$N,3, FALSE) &amp; ",""" &amp; VLOOKUP(HP$1,Data!$L:$M,2, FALSE) &amp; """;"   )             )</f>
        <v/>
      </c>
      <c r="HQ49" t="str">
        <f>IF(Data!$L50=HQ$1, "",             IF(ISERR(SEARCH(HQ$1,Data!$H50)),        "",          ";" &amp; VLOOKUP(HQ$1,Data!$L:$N,3, FALSE) &amp; ",""" &amp; VLOOKUP(HQ$1,Data!$L:$M,2, FALSE) &amp; """;"   )             )</f>
        <v/>
      </c>
      <c r="HR49" t="str">
        <f>IF(Data!$L50=HR$1, "",             IF(ISERR(SEARCH(HR$1,Data!$H50)),        "",          ";" &amp; VLOOKUP(HR$1,Data!$L:$N,3, FALSE) &amp; ",""" &amp; VLOOKUP(HR$1,Data!$L:$M,2, FALSE) &amp; """;"   )             )</f>
        <v/>
      </c>
      <c r="HS49" t="str">
        <f>IF(Data!$L50=HS$1, "",             IF(ISERR(SEARCH(HS$1,Data!$H50)),        "",          ";" &amp; VLOOKUP(HS$1,Data!$L:$N,3, FALSE) &amp; ",""" &amp; VLOOKUP(HS$1,Data!$L:$M,2, FALSE) &amp; """;"   )             )</f>
        <v/>
      </c>
      <c r="HT49" t="str">
        <f>IF(Data!$L50=HT$1, "",             IF(ISERR(SEARCH(HT$1,Data!$H50)),        "",          ";" &amp; VLOOKUP(HT$1,Data!$L:$N,3, FALSE) &amp; ",""" &amp; VLOOKUP(HT$1,Data!$L:$M,2, FALSE) &amp; """;"   )             )</f>
        <v/>
      </c>
      <c r="HU49" t="str">
        <f>IF(Data!$L50=HU$1, "",             IF(ISERR(SEARCH(HU$1,Data!$H50)),        "",          ";" &amp; VLOOKUP(HU$1,Data!$L:$N,3, FALSE) &amp; ",""" &amp; VLOOKUP(HU$1,Data!$L:$M,2, FALSE) &amp; """;"   )             )</f>
        <v/>
      </c>
      <c r="HV49" t="str">
        <f>IF(Data!$L50=HV$1, "",             IF(ISERR(SEARCH(HV$1,Data!$H50)),        "",          ";" &amp; VLOOKUP(HV$1,Data!$L:$N,3, FALSE) &amp; ",""" &amp; VLOOKUP(HV$1,Data!$L:$M,2, FALSE) &amp; """;"   )             )</f>
        <v/>
      </c>
      <c r="HW49" t="str">
        <f>IF(Data!$L50=HW$1, "",             IF(ISERR(SEARCH(HW$1,Data!$H50)),        "",          ";" &amp; VLOOKUP(HW$1,Data!$L:$N,3, FALSE) &amp; ",""" &amp; VLOOKUP(HW$1,Data!$L:$M,2, FALSE) &amp; """;"   )             )</f>
        <v/>
      </c>
      <c r="HX49" t="str">
        <f>IF(Data!$L50=HX$1, "",             IF(ISERR(SEARCH(HX$1,Data!$H50)),        "",          ";" &amp; VLOOKUP(HX$1,Data!$L:$N,3, FALSE) &amp; ",""" &amp; VLOOKUP(HX$1,Data!$L:$M,2, FALSE) &amp; """;"   )             )</f>
        <v/>
      </c>
      <c r="HY49" t="str">
        <f>IF(Data!$L50=HY$1, "",             IF(ISERR(SEARCH(HY$1,Data!$H50)),        "",          ";" &amp; VLOOKUP(HY$1,Data!$L:$N,3, FALSE) &amp; ",""" &amp; VLOOKUP(HY$1,Data!$L:$M,2, FALSE) &amp; """;"   )             )</f>
        <v/>
      </c>
      <c r="HZ49" t="str">
        <f>IF(Data!$L50=HZ$1, "",             IF(ISERR(SEARCH(HZ$1,Data!$H50)),        "",          ";" &amp; VLOOKUP(HZ$1,Data!$L:$N,3, FALSE) &amp; ",""" &amp; VLOOKUP(HZ$1,Data!$L:$M,2, FALSE) &amp; """;"   )             )</f>
        <v/>
      </c>
      <c r="IA49" t="str">
        <f>IF(Data!$L50=IA$1, "",             IF(ISERR(SEARCH(IA$1,Data!$H50)),        "",          ";" &amp; VLOOKUP(IA$1,Data!$L:$N,3, FALSE) &amp; ",""" &amp; VLOOKUP(IA$1,Data!$L:$M,2, FALSE) &amp; """;"   )             )</f>
        <v/>
      </c>
      <c r="IB49" t="str">
        <f>IF(Data!$L50=IB$1, "",             IF(ISERR(SEARCH(IB$1,Data!$H50)),        "",          ";" &amp; VLOOKUP(IB$1,Data!$L:$N,3, FALSE) &amp; ",""" &amp; VLOOKUP(IB$1,Data!$L:$M,2, FALSE) &amp; """;"   )             )</f>
        <v/>
      </c>
      <c r="IC49" t="str">
        <f>IF(Data!$L50=IC$1, "",             IF(ISERR(SEARCH(IC$1,Data!$H50)),        "",          ";" &amp; VLOOKUP(IC$1,Data!$L:$N,3, FALSE) &amp; ",""" &amp; VLOOKUP(IC$1,Data!$L:$M,2, FALSE) &amp; """;"   )             )</f>
        <v/>
      </c>
      <c r="ID49" t="str">
        <f>IF(Data!$L50=ID$1, "",             IF(ISERR(SEARCH(ID$1,Data!$H50)),        "",          ";" &amp; VLOOKUP(ID$1,Data!$L:$N,3, FALSE) &amp; ",""" &amp; VLOOKUP(ID$1,Data!$L:$M,2, FALSE) &amp; """;"   )             )</f>
        <v/>
      </c>
      <c r="IE49" t="str">
        <f>IF(Data!$L50=IE$1, "",             IF(ISERR(SEARCH(IE$1,Data!$H50)),        "",          ";" &amp; VLOOKUP(IE$1,Data!$L:$N,3, FALSE) &amp; ",""" &amp; VLOOKUP(IE$1,Data!$L:$M,2, FALSE) &amp; """;"   )             )</f>
        <v/>
      </c>
      <c r="IF49" t="str">
        <f>IF(Data!$L50=IF$1, "",             IF(ISERR(SEARCH(IF$1,Data!$H50)),        "",          ";" &amp; VLOOKUP(IF$1,Data!$L:$N,3, FALSE) &amp; ",""" &amp; VLOOKUP(IF$1,Data!$L:$M,2, FALSE) &amp; """;"   )             )</f>
        <v/>
      </c>
      <c r="IG49" t="str">
        <f>IF(Data!$L50=IG$1, "",             IF(ISERR(SEARCH(IG$1,Data!$H50)),        "",          ";" &amp; VLOOKUP(IG$1,Data!$L:$N,3, FALSE) &amp; ",""" &amp; VLOOKUP(IG$1,Data!$L:$M,2, FALSE) &amp; """;"   )             )</f>
        <v/>
      </c>
      <c r="IH49" t="str">
        <f>IF(Data!$L50=IH$1, "",             IF(ISERR(SEARCH(IH$1,Data!$H50)),        "",          ";" &amp; VLOOKUP(IH$1,Data!$L:$N,3, FALSE) &amp; ",""" &amp; VLOOKUP(IH$1,Data!$L:$M,2, FALSE) &amp; """;"   )             )</f>
        <v/>
      </c>
      <c r="II49" t="str">
        <f>IF(Data!$L50=II$1, "",             IF(ISERR(SEARCH(II$1,Data!$H50)),        "",          ";" &amp; VLOOKUP(II$1,Data!$L:$N,3, FALSE) &amp; ",""" &amp; VLOOKUP(II$1,Data!$L:$M,2, FALSE) &amp; """;"   )             )</f>
        <v/>
      </c>
    </row>
    <row r="50" spans="1:243" x14ac:dyDescent="0.3">
      <c r="A50" t="str">
        <f>Data!L51</f>
        <v>Salacious Crumb</v>
      </c>
      <c r="B50" s="15" t="str">
        <f>VLOOKUP(Tableau36[[#This Row],[Character]],Data!L:N,3,FALSE)</f>
        <v>00000000-0000-0000-0000-000000000049</v>
      </c>
      <c r="C50" s="15" t="str">
        <f>VLOOKUP(Tableau36[[#This Row],[Character]],Data!L:M,2,FALSE)</f>
        <v>HUMAN</v>
      </c>
      <c r="D50" s="15" t="str">
        <f>SUBSTITUTE(     SUBSTITUTE(Tableau36[[#This Row],[character_id,character_type,friend_id,friend_type]],",""DROID""",""),    ",""HUMAN""", "")</f>
        <v>00000000-0000-0000-0000-000000000049,00000000-0000-0000-0000-000000000093/00000000-0000-0000-0000-000000000049,00000000-0000-0000-0000-000000000180</v>
      </c>
      <c r="E50" s="15" t="str">
        <f>IF(Tableau36[[#This Row],[With char''s id]] = "", "",    MID(Tableau36[[#This Row],[With char''s id]], 2, LEN(Tableau36[[#This Row],[With char''s id]])-1))</f>
        <v>00000000-0000-0000-0000-000000000049,"HUMAN",00000000-0000-0000-0000-000000000093,"HUMAN"/00000000-0000-0000-0000-000000000049,"HUMAN",00000000-0000-0000-0000-000000000180,"HUMAN"</v>
      </c>
      <c r="F50" s="15" t="str">
        <f>SUBSTITUTE(Tableau36[[#This Row],[List of friend''s id]],  "/",    "/" &amp; Tableau36[[#This Row],[Character''s id]] &amp; ",""" &amp; Tableau36[[#This Row],[Type]] &amp; """,")</f>
        <v>/00000000-0000-0000-0000-000000000049,"HUMAN",00000000-0000-0000-0000-000000000093,"HUMAN"/00000000-0000-0000-0000-000000000049,"HUMAN",00000000-0000-0000-0000-000000000180,"HUMAN"</v>
      </c>
      <c r="G50" t="str">
        <f>IF( Tableau36[[#This Row],[removed double semi-colon]]="", "", "/" &amp; MID(Tableau36[[#This Row],[removed double semi-colon]],2,LEN(Tableau36[[#This Row],[removed double semi-colon]]) - 2) )</f>
        <v>/00000000-0000-0000-0000-000000000093,"HUMAN"/00000000-0000-0000-0000-000000000180,"HUMAN"</v>
      </c>
      <c r="H50" t="str">
        <f>SUBSTITUTE(Tableau36[[#This Row],[Concatenation]],";;","/")</f>
        <v>;00000000-0000-0000-0000-000000000093,"HUMAN"/00000000-0000-0000-0000-000000000180,"HUMAN";</v>
      </c>
      <c r="I50" t="str">
        <f>friends!M50&amp; friends!N50&amp; friends!O50&amp; friends!P50&amp; friends!Q50&amp; friends!R50&amp; friends!S50&amp; friends!T50&amp; friends!U50&amp; friends!V50&amp; friends!W50&amp; friends!X50&amp; friends!Y50&amp; friends!Z50&amp; friends!AA50&amp; friends!AB50&amp; friends!AC50&amp; friends!AD50&amp; friends!AE50&amp; friends!AF50&amp; friends!AG50&amp; friends!AH50&amp; friends!AI50&amp; friends!AJ50&amp; friends!AK50&amp; friends!AL50&amp; friends!AM50&amp; friends!AN50&amp; friends!AO50&amp; friends!AP50&amp; friends!AQ50&amp; friends!AR50&amp; friends!AS50&amp; friends!AT50&amp; friends!AU50&amp; friends!AV50&amp; friends!AW50&amp; friends!AX50&amp; friends!AY50&amp; friends!AZ50&amp; friends!BA50&amp; friends!BB50&amp; friends!BC50&amp; friends!BD50&amp; friends!BE50&amp; friends!BF50&amp; friends!BG50&amp; friends!BH50&amp; friends!BI50&amp; friends!BJ50&amp; friends!BK50&amp; friends!BL50&amp; friends!BM50&amp; friends!BN50&amp; friends!BO50&amp; friends!BP50&amp; friends!BQ50&amp; friends!BR50&amp; friends!BS50&amp; friends!BT50&amp; friends!BU50&amp; friends!BV50&amp; friends!BW50&amp; friends!BX50&amp; friends!BY50&amp; friends!BZ50&amp; friends!CA50&amp; friends!CB50&amp; friends!CC50&amp; friends!CD50&amp; friends!CE50&amp; friends!CF50&amp; friends!CG50&amp; friends!CH50&amp; friends!CI50&amp; friends!CJ50&amp; friends!CK50&amp; friends!CL50&amp; friends!CM50&amp; friends!CN50&amp; friends!CO50&amp; friends!CP50&amp; friends!CQ50&amp; friends!CR50&amp; friends!CS50&amp; friends!CT50&amp; friends!CU50&amp; friends!CV50&amp; friends!CW50&amp; friends!CX50&amp; friends!CY50&amp; friends!CZ50&amp; friends!DA50&amp; friends!DB50&amp; friends!DC50&amp; friends!DD50&amp; friends!DE50&amp; friends!DF50&amp; friends!DG50&amp; friends!DH50&amp; friends!DI50&amp; friends!DJ50&amp; friends!DK50&amp; friends!DL50&amp; friends!DM50&amp; friends!DN50&amp; friends!DO50&amp; friends!DP50&amp; friends!DQ50&amp; friends!DR50&amp; friends!DS50&amp; friends!DT50&amp; friends!DU50&amp; friends!DV50&amp; friends!DW50&amp; friends!DX50&amp; friends!DY50&amp; friends!DZ50&amp; friends!EA50&amp; friends!EB50&amp; friends!EC50&amp; friends!ED50&amp; friends!EE50&amp; friends!EF50&amp; friends!EG50&amp; friends!EH50&amp; friends!EI50&amp; friends!EJ50&amp; friends!EK50&amp; friends!EL50&amp; friends!EM50&amp; friends!EN50&amp; friends!EO50&amp; friends!EP50&amp; friends!EQ50&amp; friends!ER50&amp; friends!ES50&amp; friends!ET50&amp; friends!EU50&amp; friends!EV50&amp; friends!EW50&amp; friends!EX50&amp; friends!EY50&amp; friends!EZ50&amp; friends!FA50&amp; friends!FB50&amp; friends!FC50&amp; friends!FD50&amp; friends!FE50&amp; friends!FF50&amp; friends!FG50&amp; friends!FH50&amp; friends!FI50&amp; friends!FJ50&amp; friends!FK50&amp; friends!FL50&amp; friends!FM50&amp; friends!FN50&amp; friends!FO50&amp; friends!FP50&amp; friends!FQ50&amp; friends!FR50&amp; friends!FS50&amp; friends!FT50&amp; friends!FU50&amp; friends!FV50&amp; friends!FW50&amp; friends!FX50&amp; friends!FY50&amp; friends!FZ50&amp; friends!GA50&amp; friends!GB50&amp; friends!GC50&amp; friends!GD50&amp; friends!GE50&amp; friends!GF50&amp; friends!GG50&amp; friends!GH50&amp; friends!GI50&amp; friends!GJ50&amp; friends!GK50&amp; friends!GL50&amp; friends!GM50&amp; friends!GN50&amp; friends!GO50&amp; friends!GP50&amp; friends!GQ50&amp; friends!GR50&amp; friends!GS50&amp; friends!GT50&amp; friends!GU50&amp; friends!GV50&amp; friends!GW50&amp; friends!GX50&amp; friends!GY50&amp; friends!GZ50&amp; friends!HA50&amp; friends!HB50&amp; friends!HC50&amp; friends!HD50&amp; friends!HE50&amp; friends!HF50&amp; friends!HG50&amp; friends!HH50&amp; friends!HI50&amp; friends!HJ50&amp; friends!HK50&amp; friends!HL50&amp; friends!HM50&amp; friends!HN50&amp; friends!HO50&amp; friends!HP50&amp; friends!HQ50&amp; friends!HR50&amp; friends!HS50&amp; friends!HT50&amp; friends!HU50&amp; friends!HV50&amp; friends!HW50&amp; friends!HX50&amp; friends!HY50&amp; friends!HZ50&amp; friends!IA50&amp; friends!IB50&amp; friends!IC50&amp; friends!ID50&amp; friends!IE50&amp; friends!IF50&amp; friends!IG50&amp; friends!IH50&amp; friends!II50</f>
        <v>;00000000-0000-0000-0000-000000000093,"HUMAN";;00000000-0000-0000-0000-000000000180,"HUMAN";</v>
      </c>
      <c r="M50" t="str">
        <f>IF(Data!$L51=M$1, "",             IF(ISERR(SEARCH(M$1,Data!$H51)),        "",          ";" &amp; VLOOKUP(M$1,Data!$L:$N,3, FALSE) &amp; ",""" &amp; VLOOKUP(M$1,Data!$L:$M,2, FALSE) &amp; """;"   )             )</f>
        <v/>
      </c>
      <c r="N50" t="str">
        <f>IF(Data!$L51=N$1, "",             IF(ISERR(SEARCH(N$1,Data!$H51)),        "",          ";" &amp; VLOOKUP(N$1,Data!$L:$N,3, FALSE) &amp; ",""" &amp; VLOOKUP(N$1,Data!$L:$M,2, FALSE) &amp; """;"   )             )</f>
        <v/>
      </c>
      <c r="O50" t="str">
        <f>IF(Data!$L51=O$1, "",             IF(ISERR(SEARCH(O$1,Data!$H51)),        "",          ";" &amp; VLOOKUP(O$1,Data!$L:$N,3, FALSE) &amp; ",""" &amp; VLOOKUP(O$1,Data!$L:$M,2, FALSE) &amp; """;"   )             )</f>
        <v/>
      </c>
      <c r="P50" t="str">
        <f>IF(Data!$L51=P$1, "",             IF(ISERR(SEARCH(P$1,Data!$H51)),        "",          ";" &amp; VLOOKUP(P$1,Data!$L:$N,3, FALSE) &amp; ",""" &amp; VLOOKUP(P$1,Data!$L:$M,2, FALSE) &amp; """;"   )             )</f>
        <v/>
      </c>
      <c r="Q50" t="str">
        <f>IF(Data!$L51=Q$1, "",             IF(ISERR(SEARCH(Q$1,Data!$H51)),        "",          ";" &amp; VLOOKUP(Q$1,Data!$L:$N,3, FALSE) &amp; ",""" &amp; VLOOKUP(Q$1,Data!$L:$M,2, FALSE) &amp; """;"   )             )</f>
        <v/>
      </c>
      <c r="R50" t="str">
        <f>IF(Data!$L51=R$1, "",             IF(ISERR(SEARCH(R$1,Data!$H51)),        "",          ";" &amp; VLOOKUP(R$1,Data!$L:$N,3, FALSE) &amp; ",""" &amp; VLOOKUP(R$1,Data!$L:$M,2, FALSE) &amp; """;"   )             )</f>
        <v/>
      </c>
      <c r="S50" t="str">
        <f>IF(Data!$L51=S$1, "",             IF(ISERR(SEARCH(S$1,Data!$H51)),        "",          ";" &amp; VLOOKUP(S$1,Data!$L:$N,3, FALSE) &amp; ",""" &amp; VLOOKUP(S$1,Data!$L:$M,2, FALSE) &amp; """;"   )             )</f>
        <v/>
      </c>
      <c r="T50" t="str">
        <f>IF(Data!$L51=T$1, "",             IF(ISERR(SEARCH(T$1,Data!$H51)),        "",          ";" &amp; VLOOKUP(T$1,Data!$L:$N,3, FALSE) &amp; ",""" &amp; VLOOKUP(T$1,Data!$L:$M,2, FALSE) &amp; """;"   )             )</f>
        <v/>
      </c>
      <c r="U50" t="str">
        <f>IF(Data!$L51=U$1, "",             IF(ISERR(SEARCH(U$1,Data!$H51)),        "",          ";" &amp; VLOOKUP(U$1,Data!$L:$N,3, FALSE) &amp; ",""" &amp; VLOOKUP(U$1,Data!$L:$M,2, FALSE) &amp; """;"   )             )</f>
        <v/>
      </c>
      <c r="V50" t="str">
        <f>IF(Data!$L51=V$1, "",             IF(ISERR(SEARCH(V$1,Data!$H51)),        "",          ";" &amp; VLOOKUP(V$1,Data!$L:$N,3, FALSE) &amp; ",""" &amp; VLOOKUP(V$1,Data!$L:$M,2, FALSE) &amp; """;"   )             )</f>
        <v/>
      </c>
      <c r="W50" t="str">
        <f>IF(Data!$L51=W$1, "",             IF(ISERR(SEARCH(W$1,Data!$H51)),        "",          ";" &amp; VLOOKUP(W$1,Data!$L:$N,3, FALSE) &amp; ",""" &amp; VLOOKUP(W$1,Data!$L:$M,2, FALSE) &amp; """;"   )             )</f>
        <v/>
      </c>
      <c r="X50" t="str">
        <f>IF(Data!$L51=X$1, "",             IF(ISERR(SEARCH(X$1,Data!$H51)),        "",          ";" &amp; VLOOKUP(X$1,Data!$L:$N,3, FALSE) &amp; ",""" &amp; VLOOKUP(X$1,Data!$L:$M,2, FALSE) &amp; """;"   )             )</f>
        <v/>
      </c>
      <c r="Y50" t="str">
        <f>IF(Data!$L51=Y$1, "",             IF(ISERR(SEARCH(Y$1,Data!$H51)),        "",          ";" &amp; VLOOKUP(Y$1,Data!$L:$N,3, FALSE) &amp; ",""" &amp; VLOOKUP(Y$1,Data!$L:$M,2, FALSE) &amp; """;"   )             )</f>
        <v/>
      </c>
      <c r="Z50" t="str">
        <f>IF(Data!$L51=Z$1, "",             IF(ISERR(SEARCH(Z$1,Data!$H51)),        "",          ";" &amp; VLOOKUP(Z$1,Data!$L:$N,3, FALSE) &amp; ",""" &amp; VLOOKUP(Z$1,Data!$L:$M,2, FALSE) &amp; """;"   )             )</f>
        <v/>
      </c>
      <c r="AA50" t="str">
        <f>IF(Data!$L51=AA$1, "",             IF(ISERR(SEARCH(AA$1,Data!$H51)),        "",          ";" &amp; VLOOKUP(AA$1,Data!$L:$N,3, FALSE) &amp; ",""" &amp; VLOOKUP(AA$1,Data!$L:$M,2, FALSE) &amp; """;"   )             )</f>
        <v/>
      </c>
      <c r="AB50" t="str">
        <f>IF(Data!$L51=AB$1, "",             IF(ISERR(SEARCH(AB$1,Data!$H51)),        "",          ";" &amp; VLOOKUP(AB$1,Data!$L:$N,3, FALSE) &amp; ",""" &amp; VLOOKUP(AB$1,Data!$L:$M,2, FALSE) &amp; """;"   )             )</f>
        <v/>
      </c>
      <c r="AC50" t="str">
        <f>IF(Data!$L51=AC$1, "",             IF(ISERR(SEARCH(AC$1,Data!$H51)),        "",          ";" &amp; VLOOKUP(AC$1,Data!$L:$N,3, FALSE) &amp; ",""" &amp; VLOOKUP(AC$1,Data!$L:$M,2, FALSE) &amp; """;"   )             )</f>
        <v/>
      </c>
      <c r="AD50" t="str">
        <f>IF(Data!$L51=AD$1, "",             IF(ISERR(SEARCH(AD$1,Data!$H51)),        "",          ";" &amp; VLOOKUP(AD$1,Data!$L:$N,3, FALSE) &amp; ",""" &amp; VLOOKUP(AD$1,Data!$L:$M,2, FALSE) &amp; """;"   )             )</f>
        <v/>
      </c>
      <c r="AE50" t="str">
        <f>IF(Data!$L51=AE$1, "",             IF(ISERR(SEARCH(AE$1,Data!$H51)),        "",          ";" &amp; VLOOKUP(AE$1,Data!$L:$N,3, FALSE) &amp; ",""" &amp; VLOOKUP(AE$1,Data!$L:$M,2, FALSE) &amp; """;"   )             )</f>
        <v/>
      </c>
      <c r="AF50" t="str">
        <f>IF(Data!$L51=AF$1, "",             IF(ISERR(SEARCH(AF$1,Data!$H51)),        "",          ";" &amp; VLOOKUP(AF$1,Data!$L:$N,3, FALSE) &amp; ",""" &amp; VLOOKUP(AF$1,Data!$L:$M,2, FALSE) &amp; """;"   )             )</f>
        <v/>
      </c>
      <c r="AG50" t="str">
        <f>IF(Data!$L51=AG$1, "",             IF(ISERR(SEARCH(AG$1,Data!$H51)),        "",          ";" &amp; VLOOKUP(AG$1,Data!$L:$N,3, FALSE) &amp; ",""" &amp; VLOOKUP(AG$1,Data!$L:$M,2, FALSE) &amp; """;"   )             )</f>
        <v/>
      </c>
      <c r="AH50" t="str">
        <f>IF(Data!$L51=AH$1, "",             IF(ISERR(SEARCH(AH$1,Data!$H51)),        "",          ";" &amp; VLOOKUP(AH$1,Data!$L:$N,3, FALSE) &amp; ",""" &amp; VLOOKUP(AH$1,Data!$L:$M,2, FALSE) &amp; """;"   )             )</f>
        <v/>
      </c>
      <c r="AI50" t="str">
        <f>IF(Data!$L51=AI$1, "",             IF(ISERR(SEARCH(AI$1,Data!$H51)),        "",          ";" &amp; VLOOKUP(AI$1,Data!$L:$N,3, FALSE) &amp; ",""" &amp; VLOOKUP(AI$1,Data!$L:$M,2, FALSE) &amp; """;"   )             )</f>
        <v/>
      </c>
      <c r="AJ50" t="str">
        <f>IF(Data!$L51=AJ$1, "",             IF(ISERR(SEARCH(AJ$1,Data!$H51)),        "",          ";" &amp; VLOOKUP(AJ$1,Data!$L:$N,3, FALSE) &amp; ",""" &amp; VLOOKUP(AJ$1,Data!$L:$M,2, FALSE) &amp; """;"   )             )</f>
        <v/>
      </c>
      <c r="AK50" t="str">
        <f>IF(Data!$L51=AK$1, "",             IF(ISERR(SEARCH(AK$1,Data!$H51)),        "",          ";" &amp; VLOOKUP(AK$1,Data!$L:$N,3, FALSE) &amp; ",""" &amp; VLOOKUP(AK$1,Data!$L:$M,2, FALSE) &amp; """;"   )             )</f>
        <v/>
      </c>
      <c r="AL50" t="str">
        <f>IF(Data!$L51=AL$1, "",             IF(ISERR(SEARCH(AL$1,Data!$H51)),        "",          ";" &amp; VLOOKUP(AL$1,Data!$L:$N,3, FALSE) &amp; ",""" &amp; VLOOKUP(AL$1,Data!$L:$M,2, FALSE) &amp; """;"   )             )</f>
        <v/>
      </c>
      <c r="AM50" t="str">
        <f>IF(Data!$L51=AM$1, "",             IF(ISERR(SEARCH(AM$1,Data!$H51)),        "",          ";" &amp; VLOOKUP(AM$1,Data!$L:$N,3, FALSE) &amp; ",""" &amp; VLOOKUP(AM$1,Data!$L:$M,2, FALSE) &amp; """;"   )             )</f>
        <v/>
      </c>
      <c r="AN50" t="str">
        <f>IF(Data!$L51=AN$1, "",             IF(ISERR(SEARCH(AN$1,Data!$H51)),        "",          ";" &amp; VLOOKUP(AN$1,Data!$L:$N,3, FALSE) &amp; ",""" &amp; VLOOKUP(AN$1,Data!$L:$M,2, FALSE) &amp; """;"   )             )</f>
        <v/>
      </c>
      <c r="AO50" t="str">
        <f>IF(Data!$L51=AO$1, "",             IF(ISERR(SEARCH(AO$1,Data!$H51)),        "",          ";" &amp; VLOOKUP(AO$1,Data!$L:$N,3, FALSE) &amp; ",""" &amp; VLOOKUP(AO$1,Data!$L:$M,2, FALSE) &amp; """;"   )             )</f>
        <v/>
      </c>
      <c r="AP50" t="str">
        <f>IF(Data!$L51=AP$1, "",             IF(ISERR(SEARCH(AP$1,Data!$H51)),        "",          ";" &amp; VLOOKUP(AP$1,Data!$L:$N,3, FALSE) &amp; ",""" &amp; VLOOKUP(AP$1,Data!$L:$M,2, FALSE) &amp; """;"   )             )</f>
        <v/>
      </c>
      <c r="AQ50" t="str">
        <f>IF(Data!$L51=AQ$1, "",             IF(ISERR(SEARCH(AQ$1,Data!$H51)),        "",          ";" &amp; VLOOKUP(AQ$1,Data!$L:$N,3, FALSE) &amp; ",""" &amp; VLOOKUP(AQ$1,Data!$L:$M,2, FALSE) &amp; """;"   )             )</f>
        <v/>
      </c>
      <c r="AR50" t="str">
        <f>IF(Data!$L51=AR$1, "",             IF(ISERR(SEARCH(AR$1,Data!$H51)),        "",          ";" &amp; VLOOKUP(AR$1,Data!$L:$N,3, FALSE) &amp; ",""" &amp; VLOOKUP(AR$1,Data!$L:$M,2, FALSE) &amp; """;"   )             )</f>
        <v/>
      </c>
      <c r="AS50" t="str">
        <f>IF(Data!$L51=AS$1, "",             IF(ISERR(SEARCH(AS$1,Data!$H51)),        "",          ";" &amp; VLOOKUP(AS$1,Data!$L:$N,3, FALSE) &amp; ",""" &amp; VLOOKUP(AS$1,Data!$L:$M,2, FALSE) &amp; """;"   )             )</f>
        <v/>
      </c>
      <c r="AT50" t="str">
        <f>IF(Data!$L51=AT$1, "",             IF(ISERR(SEARCH(AT$1,Data!$H51)),        "",          ";" &amp; VLOOKUP(AT$1,Data!$L:$N,3, FALSE) &amp; ",""" &amp; VLOOKUP(AT$1,Data!$L:$M,2, FALSE) &amp; """;"   )             )</f>
        <v/>
      </c>
      <c r="AU50" t="str">
        <f>IF(Data!$L51=AU$1, "",             IF(ISERR(SEARCH(AU$1,Data!$H51)),        "",          ";" &amp; VLOOKUP(AU$1,Data!$L:$N,3, FALSE) &amp; ",""" &amp; VLOOKUP(AU$1,Data!$L:$M,2, FALSE) &amp; """;"   )             )</f>
        <v/>
      </c>
      <c r="AV50" t="str">
        <f>IF(Data!$L51=AV$1, "",             IF(ISERR(SEARCH(AV$1,Data!$H51)),        "",          ";" &amp; VLOOKUP(AV$1,Data!$L:$N,3, FALSE) &amp; ",""" &amp; VLOOKUP(AV$1,Data!$L:$M,2, FALSE) &amp; """;"   )             )</f>
        <v/>
      </c>
      <c r="AW50" t="str">
        <f>IF(Data!$L51=AW$1, "",             IF(ISERR(SEARCH(AW$1,Data!$H51)),        "",          ";" &amp; VLOOKUP(AW$1,Data!$L:$N,3, FALSE) &amp; ",""" &amp; VLOOKUP(AW$1,Data!$L:$M,2, FALSE) &amp; """;"   )             )</f>
        <v/>
      </c>
      <c r="AX50" t="str">
        <f>IF(Data!$L51=AX$1, "",             IF(ISERR(SEARCH(AX$1,Data!$H51)),        "",          ";" &amp; VLOOKUP(AX$1,Data!$L:$N,3, FALSE) &amp; ",""" &amp; VLOOKUP(AX$1,Data!$L:$M,2, FALSE) &amp; """;"   )             )</f>
        <v/>
      </c>
      <c r="AY50" t="str">
        <f>IF(Data!$L51=AY$1, "",             IF(ISERR(SEARCH(AY$1,Data!$H51)),        "",          ";" &amp; VLOOKUP(AY$1,Data!$L:$N,3, FALSE) &amp; ",""" &amp; VLOOKUP(AY$1,Data!$L:$M,2, FALSE) &amp; """;"   )             )</f>
        <v/>
      </c>
      <c r="AZ50" t="str">
        <f>IF(Data!$L51=AZ$1, "",             IF(ISERR(SEARCH(AZ$1,Data!$H51)),        "",          ";" &amp; VLOOKUP(AZ$1,Data!$L:$N,3, FALSE) &amp; ",""" &amp; VLOOKUP(AZ$1,Data!$L:$M,2, FALSE) &amp; """;"   )             )</f>
        <v/>
      </c>
      <c r="BA50" t="str">
        <f>IF(Data!$L51=BA$1, "",             IF(ISERR(SEARCH(BA$1,Data!$H51)),        "",          ";" &amp; VLOOKUP(BA$1,Data!$L:$N,3, FALSE) &amp; ",""" &amp; VLOOKUP(BA$1,Data!$L:$M,2, FALSE) &amp; """;"   )             )</f>
        <v/>
      </c>
      <c r="BB50" t="str">
        <f>IF(Data!$L51=BB$1, "",             IF(ISERR(SEARCH(BB$1,Data!$H51)),        "",          ";" &amp; VLOOKUP(BB$1,Data!$L:$N,3, FALSE) &amp; ",""" &amp; VLOOKUP(BB$1,Data!$L:$M,2, FALSE) &amp; """;"   )             )</f>
        <v/>
      </c>
      <c r="BC50" t="str">
        <f>IF(Data!$L51=BC$1, "",             IF(ISERR(SEARCH(BC$1,Data!$H51)),        "",          ";" &amp; VLOOKUP(BC$1,Data!$L:$N,3, FALSE) &amp; ",""" &amp; VLOOKUP(BC$1,Data!$L:$M,2, FALSE) &amp; """;"   )             )</f>
        <v/>
      </c>
      <c r="BD50" t="str">
        <f>IF(Data!$L51=BD$1, "",             IF(ISERR(SEARCH(BD$1,Data!$H51)),        "",          ";" &amp; VLOOKUP(BD$1,Data!$L:$N,3, FALSE) &amp; ",""" &amp; VLOOKUP(BD$1,Data!$L:$M,2, FALSE) &amp; """;"   )             )</f>
        <v/>
      </c>
      <c r="BE50" t="str">
        <f>IF(Data!$L51=BE$1, "",             IF(ISERR(SEARCH(BE$1,Data!$H51)),        "",          ";" &amp; VLOOKUP(BE$1,Data!$L:$N,3, FALSE) &amp; ",""" &amp; VLOOKUP(BE$1,Data!$L:$M,2, FALSE) &amp; """;"   )             )</f>
        <v/>
      </c>
      <c r="BF50" t="str">
        <f>IF(Data!$L51=BF$1, "",             IF(ISERR(SEARCH(BF$1,Data!$H51)),        "",          ";" &amp; VLOOKUP(BF$1,Data!$L:$N,3, FALSE) &amp; ",""" &amp; VLOOKUP(BF$1,Data!$L:$M,2, FALSE) &amp; """;"   )             )</f>
        <v/>
      </c>
      <c r="BG50" t="str">
        <f>IF(Data!$L51=BG$1, "",             IF(ISERR(SEARCH(BG$1,Data!$H51)),        "",          ";" &amp; VLOOKUP(BG$1,Data!$L:$N,3, FALSE) &amp; ",""" &amp; VLOOKUP(BG$1,Data!$L:$M,2, FALSE) &amp; """;"   )             )</f>
        <v/>
      </c>
      <c r="BH50" t="str">
        <f>IF(Data!$L51=BH$1, "",             IF(ISERR(SEARCH(BH$1,Data!$H51)),        "",          ";" &amp; VLOOKUP(BH$1,Data!$L:$N,3, FALSE) &amp; ",""" &amp; VLOOKUP(BH$1,Data!$L:$M,2, FALSE) &amp; """;"   )             )</f>
        <v/>
      </c>
      <c r="BI50" t="str">
        <f>IF(Data!$L51=BI$1, "",             IF(ISERR(SEARCH(BI$1,Data!$H51)),        "",          ";" &amp; VLOOKUP(BI$1,Data!$L:$N,3, FALSE) &amp; ",""" &amp; VLOOKUP(BI$1,Data!$L:$M,2, FALSE) &amp; """;"   )             )</f>
        <v/>
      </c>
      <c r="BJ50" t="str">
        <f>IF(Data!$L51=BJ$1, "",             IF(ISERR(SEARCH(BJ$1,Data!$H51)),        "",          ";" &amp; VLOOKUP(BJ$1,Data!$L:$N,3, FALSE) &amp; ",""" &amp; VLOOKUP(BJ$1,Data!$L:$M,2, FALSE) &amp; """;"   )             )</f>
        <v/>
      </c>
      <c r="BK50" t="str">
        <f>IF(Data!$L51=BK$1, "",             IF(ISERR(SEARCH(BK$1,Data!$H51)),        "",          ";" &amp; VLOOKUP(BK$1,Data!$L:$N,3, FALSE) &amp; ",""" &amp; VLOOKUP(BK$1,Data!$L:$M,2, FALSE) &amp; """;"   )             )</f>
        <v/>
      </c>
      <c r="BL50" t="str">
        <f>IF(Data!$L51=BL$1, "",             IF(ISERR(SEARCH(BL$1,Data!$H51)),        "",          ";" &amp; VLOOKUP(BL$1,Data!$L:$N,3, FALSE) &amp; ",""" &amp; VLOOKUP(BL$1,Data!$L:$M,2, FALSE) &amp; """;"   )             )</f>
        <v/>
      </c>
      <c r="BM50" t="str">
        <f>IF(Data!$L51=BM$1, "",             IF(ISERR(SEARCH(BM$1,Data!$H51)),        "",          ";" &amp; VLOOKUP(BM$1,Data!$L:$N,3, FALSE) &amp; ",""" &amp; VLOOKUP(BM$1,Data!$L:$M,2, FALSE) &amp; """;"   )             )</f>
        <v/>
      </c>
      <c r="BN50" t="str">
        <f>IF(Data!$L51=BN$1, "",             IF(ISERR(SEARCH(BN$1,Data!$H51)),        "",          ";" &amp; VLOOKUP(BN$1,Data!$L:$N,3, FALSE) &amp; ",""" &amp; VLOOKUP(BN$1,Data!$L:$M,2, FALSE) &amp; """;"   )             )</f>
        <v/>
      </c>
      <c r="BO50" t="str">
        <f>IF(Data!$L51=BO$1, "",             IF(ISERR(SEARCH(BO$1,Data!$H51)),        "",          ";" &amp; VLOOKUP(BO$1,Data!$L:$N,3, FALSE) &amp; ",""" &amp; VLOOKUP(BO$1,Data!$L:$M,2, FALSE) &amp; """;"   )             )</f>
        <v/>
      </c>
      <c r="BP50" t="str">
        <f>IF(Data!$L51=BP$1, "",             IF(ISERR(SEARCH(BP$1,Data!$H51)),        "",          ";" &amp; VLOOKUP(BP$1,Data!$L:$N,3, FALSE) &amp; ",""" &amp; VLOOKUP(BP$1,Data!$L:$M,2, FALSE) &amp; """;"   )             )</f>
        <v/>
      </c>
      <c r="BQ50" t="str">
        <f>IF(Data!$L51=BQ$1, "",             IF(ISERR(SEARCH(BQ$1,Data!$H51)),        "",          ";" &amp; VLOOKUP(BQ$1,Data!$L:$N,3, FALSE) &amp; ",""" &amp; VLOOKUP(BQ$1,Data!$L:$M,2, FALSE) &amp; """;"   )             )</f>
        <v/>
      </c>
      <c r="BR50" t="str">
        <f>IF(Data!$L51=BR$1, "",             IF(ISERR(SEARCH(BR$1,Data!$H51)),        "",          ";" &amp; VLOOKUP(BR$1,Data!$L:$N,3, FALSE) &amp; ",""" &amp; VLOOKUP(BR$1,Data!$L:$M,2, FALSE) &amp; """;"   )             )</f>
        <v/>
      </c>
      <c r="BS50" t="str">
        <f>IF(Data!$L51=BS$1, "",             IF(ISERR(SEARCH(BS$1,Data!$H51)),        "",          ";" &amp; VLOOKUP(BS$1,Data!$L:$N,3, FALSE) &amp; ",""" &amp; VLOOKUP(BS$1,Data!$L:$M,2, FALSE) &amp; """;"   )             )</f>
        <v/>
      </c>
      <c r="BT50" t="str">
        <f>IF(Data!$L51=BT$1, "",             IF(ISERR(SEARCH(BT$1,Data!$H51)),        "",          ";" &amp; VLOOKUP(BT$1,Data!$L:$N,3, FALSE) &amp; ",""" &amp; VLOOKUP(BT$1,Data!$L:$M,2, FALSE) &amp; """;"   )             )</f>
        <v/>
      </c>
      <c r="BU50" t="str">
        <f>IF(Data!$L51=BU$1, "",             IF(ISERR(SEARCH(BU$1,Data!$H51)),        "",          ";" &amp; VLOOKUP(BU$1,Data!$L:$N,3, FALSE) &amp; ",""" &amp; VLOOKUP(BU$1,Data!$L:$M,2, FALSE) &amp; """;"   )             )</f>
        <v/>
      </c>
      <c r="BV50" t="str">
        <f>IF(Data!$L51=BV$1, "",             IF(ISERR(SEARCH(BV$1,Data!$H51)),        "",          ";" &amp; VLOOKUP(BV$1,Data!$L:$N,3, FALSE) &amp; ",""" &amp; VLOOKUP(BV$1,Data!$L:$M,2, FALSE) &amp; """;"   )             )</f>
        <v/>
      </c>
      <c r="BW50" t="str">
        <f>IF(Data!$L51=BW$1, "",             IF(ISERR(SEARCH(BW$1,Data!$H51)),        "",          ";" &amp; VLOOKUP(BW$1,Data!$L:$N,3, FALSE) &amp; ",""" &amp; VLOOKUP(BW$1,Data!$L:$M,2, FALSE) &amp; """;"   )             )</f>
        <v/>
      </c>
      <c r="BX50" t="str">
        <f>IF(Data!$L51=BX$1, "",             IF(ISERR(SEARCH(BX$1,Data!$H51)),        "",          ";" &amp; VLOOKUP(BX$1,Data!$L:$N,3, FALSE) &amp; ",""" &amp; VLOOKUP(BX$1,Data!$L:$M,2, FALSE) &amp; """;"   )             )</f>
        <v/>
      </c>
      <c r="BY50" t="str">
        <f>IF(Data!$L51=BY$1, "",             IF(ISERR(SEARCH(BY$1,Data!$H51)),        "",          ";" &amp; VLOOKUP(BY$1,Data!$L:$N,3, FALSE) &amp; ",""" &amp; VLOOKUP(BY$1,Data!$L:$M,2, FALSE) &amp; """;"   )             )</f>
        <v/>
      </c>
      <c r="BZ50" t="str">
        <f>IF(Data!$L51=BZ$1, "",             IF(ISERR(SEARCH(BZ$1,Data!$H51)),        "",          ";" &amp; VLOOKUP(BZ$1,Data!$L:$N,3, FALSE) &amp; ",""" &amp; VLOOKUP(BZ$1,Data!$L:$M,2, FALSE) &amp; """;"   )             )</f>
        <v/>
      </c>
      <c r="CA50" t="str">
        <f>IF(Data!$L51=CA$1, "",             IF(ISERR(SEARCH(CA$1,Data!$H51)),        "",          ";" &amp; VLOOKUP(CA$1,Data!$L:$N,3, FALSE) &amp; ",""" &amp; VLOOKUP(CA$1,Data!$L:$M,2, FALSE) &amp; """;"   )             )</f>
        <v/>
      </c>
      <c r="CB50" t="str">
        <f>IF(Data!$L51=CB$1, "",             IF(ISERR(SEARCH(CB$1,Data!$H51)),        "",          ";" &amp; VLOOKUP(CB$1,Data!$L:$N,3, FALSE) &amp; ",""" &amp; VLOOKUP(CB$1,Data!$L:$M,2, FALSE) &amp; """;"   )             )</f>
        <v/>
      </c>
      <c r="CC50" t="str">
        <f>IF(Data!$L51=CC$1, "",             IF(ISERR(SEARCH(CC$1,Data!$H51)),        "",          ";" &amp; VLOOKUP(CC$1,Data!$L:$N,3, FALSE) &amp; ",""" &amp; VLOOKUP(CC$1,Data!$L:$M,2, FALSE) &amp; """;"   )             )</f>
        <v/>
      </c>
      <c r="CD50" t="str">
        <f>IF(Data!$L51=CD$1, "",             IF(ISERR(SEARCH(CD$1,Data!$H51)),        "",          ";" &amp; VLOOKUP(CD$1,Data!$L:$N,3, FALSE) &amp; ",""" &amp; VLOOKUP(CD$1,Data!$L:$M,2, FALSE) &amp; """;"   )             )</f>
        <v/>
      </c>
      <c r="CE50" t="str">
        <f>IF(Data!$L51=CE$1, "",             IF(ISERR(SEARCH(CE$1,Data!$H51)),        "",          ";" &amp; VLOOKUP(CE$1,Data!$L:$N,3, FALSE) &amp; ",""" &amp; VLOOKUP(CE$1,Data!$L:$M,2, FALSE) &amp; """;"   )             )</f>
        <v/>
      </c>
      <c r="CF50" t="str">
        <f>IF(Data!$L51=CF$1, "",             IF(ISERR(SEARCH(CF$1,Data!$H51)),        "",          ";" &amp; VLOOKUP(CF$1,Data!$L:$N,3, FALSE) &amp; ",""" &amp; VLOOKUP(CF$1,Data!$L:$M,2, FALSE) &amp; """;"   )             )</f>
        <v/>
      </c>
      <c r="CG50" t="str">
        <f>IF(Data!$L51=CG$1, "",             IF(ISERR(SEARCH(CG$1,Data!$H51)),        "",          ";" &amp; VLOOKUP(CG$1,Data!$L:$N,3, FALSE) &amp; ",""" &amp; VLOOKUP(CG$1,Data!$L:$M,2, FALSE) &amp; """;"   )             )</f>
        <v/>
      </c>
      <c r="CH50" t="str">
        <f>IF(Data!$L51=CH$1, "",             IF(ISERR(SEARCH(CH$1,Data!$H51)),        "",          ";" &amp; VLOOKUP(CH$1,Data!$L:$N,3, FALSE) &amp; ",""" &amp; VLOOKUP(CH$1,Data!$L:$M,2, FALSE) &amp; """;"   )             )</f>
        <v/>
      </c>
      <c r="CI50" t="str">
        <f>IF(Data!$L51=CI$1, "",             IF(ISERR(SEARCH(CI$1,Data!$H51)),        "",          ";" &amp; VLOOKUP(CI$1,Data!$L:$N,3, FALSE) &amp; ",""" &amp; VLOOKUP(CI$1,Data!$L:$M,2, FALSE) &amp; """;"   )             )</f>
        <v/>
      </c>
      <c r="CJ50" t="str">
        <f>IF(Data!$L51=CJ$1, "",             IF(ISERR(SEARCH(CJ$1,Data!$H51)),        "",          ";" &amp; VLOOKUP(CJ$1,Data!$L:$N,3, FALSE) &amp; ",""" &amp; VLOOKUP(CJ$1,Data!$L:$M,2, FALSE) &amp; """;"   )             )</f>
        <v/>
      </c>
      <c r="CK50" t="str">
        <f>IF(Data!$L51=CK$1, "",             IF(ISERR(SEARCH(CK$1,Data!$H51)),        "",          ";" &amp; VLOOKUP(CK$1,Data!$L:$N,3, FALSE) &amp; ",""" &amp; VLOOKUP(CK$1,Data!$L:$M,2, FALSE) &amp; """;"   )             )</f>
        <v/>
      </c>
      <c r="CL50" t="str">
        <f>IF(Data!$L51=CL$1, "",             IF(ISERR(SEARCH(CL$1,Data!$H51)),        "",          ";" &amp; VLOOKUP(CL$1,Data!$L:$N,3, FALSE) &amp; ",""" &amp; VLOOKUP(CL$1,Data!$L:$M,2, FALSE) &amp; """;"   )             )</f>
        <v/>
      </c>
      <c r="CM50" t="str">
        <f>IF(Data!$L51=CM$1, "",             IF(ISERR(SEARCH(CM$1,Data!$H51)),        "",          ";" &amp; VLOOKUP(CM$1,Data!$L:$N,3, FALSE) &amp; ",""" &amp; VLOOKUP(CM$1,Data!$L:$M,2, FALSE) &amp; """;"   )             )</f>
        <v/>
      </c>
      <c r="CN50" t="str">
        <f>IF(Data!$L51=CN$1, "",             IF(ISERR(SEARCH(CN$1,Data!$H51)),        "",          ";" &amp; VLOOKUP(CN$1,Data!$L:$N,3, FALSE) &amp; ",""" &amp; VLOOKUP(CN$1,Data!$L:$M,2, FALSE) &amp; """;"   )             )</f>
        <v>;00000000-0000-0000-0000-000000000093,"HUMAN";</v>
      </c>
      <c r="CO50" t="str">
        <f>IF(Data!$L51=CO$1, "",             IF(ISERR(SEARCH(CO$1,Data!$H51)),        "",          ";" &amp; VLOOKUP(CO$1,Data!$L:$N,3, FALSE) &amp; ",""" &amp; VLOOKUP(CO$1,Data!$L:$M,2, FALSE) &amp; """;"   )             )</f>
        <v/>
      </c>
      <c r="CP50" t="str">
        <f>IF(Data!$L51=CP$1, "",             IF(ISERR(SEARCH(CP$1,Data!$H51)),        "",          ";" &amp; VLOOKUP(CP$1,Data!$L:$N,3, FALSE) &amp; ",""" &amp; VLOOKUP(CP$1,Data!$L:$M,2, FALSE) &amp; """;"   )             )</f>
        <v/>
      </c>
      <c r="CQ50" t="str">
        <f>IF(Data!$L51=CQ$1, "",             IF(ISERR(SEARCH(CQ$1,Data!$H51)),        "",          ";" &amp; VLOOKUP(CQ$1,Data!$L:$N,3, FALSE) &amp; ",""" &amp; VLOOKUP(CQ$1,Data!$L:$M,2, FALSE) &amp; """;"   )             )</f>
        <v/>
      </c>
      <c r="CR50" t="str">
        <f>IF(Data!$L51=CR$1, "",             IF(ISERR(SEARCH(CR$1,Data!$H51)),        "",          ";" &amp; VLOOKUP(CR$1,Data!$L:$N,3, FALSE) &amp; ",""" &amp; VLOOKUP(CR$1,Data!$L:$M,2, FALSE) &amp; """;"   )             )</f>
        <v/>
      </c>
      <c r="CS50" t="str">
        <f>IF(Data!$L51=CS$1, "",             IF(ISERR(SEARCH(CS$1,Data!$H51)),        "",          ";" &amp; VLOOKUP(CS$1,Data!$L:$N,3, FALSE) &amp; ",""" &amp; VLOOKUP(CS$1,Data!$L:$M,2, FALSE) &amp; """;"   )             )</f>
        <v/>
      </c>
      <c r="CT50" t="str">
        <f>IF(Data!$L51=CT$1, "",             IF(ISERR(SEARCH(CT$1,Data!$H51)),        "",          ";" &amp; VLOOKUP(CT$1,Data!$L:$N,3, FALSE) &amp; ",""" &amp; VLOOKUP(CT$1,Data!$L:$M,2, FALSE) &amp; """;"   )             )</f>
        <v/>
      </c>
      <c r="CU50" t="str">
        <f>IF(Data!$L51=CU$1, "",             IF(ISERR(SEARCH(CU$1,Data!$H51)),        "",          ";" &amp; VLOOKUP(CU$1,Data!$L:$N,3, FALSE) &amp; ",""" &amp; VLOOKUP(CU$1,Data!$L:$M,2, FALSE) &amp; """;"   )             )</f>
        <v/>
      </c>
      <c r="CV50" t="str">
        <f>IF(Data!$L51=CV$1, "",             IF(ISERR(SEARCH(CV$1,Data!$H51)),        "",          ";" &amp; VLOOKUP(CV$1,Data!$L:$N,3, FALSE) &amp; ",""" &amp; VLOOKUP(CV$1,Data!$L:$M,2, FALSE) &amp; """;"   )             )</f>
        <v/>
      </c>
      <c r="CW50" t="str">
        <f>IF(Data!$L51=CW$1, "",             IF(ISERR(SEARCH(CW$1,Data!$H51)),        "",          ";" &amp; VLOOKUP(CW$1,Data!$L:$N,3, FALSE) &amp; ",""" &amp; VLOOKUP(CW$1,Data!$L:$M,2, FALSE) &amp; """;"   )             )</f>
        <v/>
      </c>
      <c r="CX50" t="str">
        <f>IF(Data!$L51=CX$1, "",             IF(ISERR(SEARCH(CX$1,Data!$H51)),        "",          ";" &amp; VLOOKUP(CX$1,Data!$L:$N,3, FALSE) &amp; ",""" &amp; VLOOKUP(CX$1,Data!$L:$M,2, FALSE) &amp; """;"   )             )</f>
        <v/>
      </c>
      <c r="CY50" t="str">
        <f>IF(Data!$L51=CY$1, "",             IF(ISERR(SEARCH(CY$1,Data!$H51)),        "",          ";" &amp; VLOOKUP(CY$1,Data!$L:$N,3, FALSE) &amp; ",""" &amp; VLOOKUP(CY$1,Data!$L:$M,2, FALSE) &amp; """;"   )             )</f>
        <v/>
      </c>
      <c r="CZ50" t="str">
        <f>IF(Data!$L51=CZ$1, "",             IF(ISERR(SEARCH(CZ$1,Data!$H51)),        "",          ";" &amp; VLOOKUP(CZ$1,Data!$L:$N,3, FALSE) &amp; ",""" &amp; VLOOKUP(CZ$1,Data!$L:$M,2, FALSE) &amp; """;"   )             )</f>
        <v/>
      </c>
      <c r="DA50" t="str">
        <f>IF(Data!$L51=DA$1, "",             IF(ISERR(SEARCH(DA$1,Data!$H51)),        "",          ";" &amp; VLOOKUP(DA$1,Data!$L:$N,3, FALSE) &amp; ",""" &amp; VLOOKUP(DA$1,Data!$L:$M,2, FALSE) &amp; """;"   )             )</f>
        <v/>
      </c>
      <c r="DB50" t="str">
        <f>IF(Data!$L51=DB$1, "",             IF(ISERR(SEARCH(DB$1,Data!$H51)),        "",          ";" &amp; VLOOKUP(DB$1,Data!$L:$N,3, FALSE) &amp; ",""" &amp; VLOOKUP(DB$1,Data!$L:$M,2, FALSE) &amp; """;"   )             )</f>
        <v/>
      </c>
      <c r="DC50" t="str">
        <f>IF(Data!$L51=DC$1, "",             IF(ISERR(SEARCH(DC$1,Data!$H51)),        "",          ";" &amp; VLOOKUP(DC$1,Data!$L:$N,3, FALSE) &amp; ",""" &amp; VLOOKUP(DC$1,Data!$L:$M,2, FALSE) &amp; """;"   )             )</f>
        <v/>
      </c>
      <c r="DD50" t="str">
        <f>IF(Data!$L51=DD$1, "",             IF(ISERR(SEARCH(DD$1,Data!$H51)),        "",          ";" &amp; VLOOKUP(DD$1,Data!$L:$N,3, FALSE) &amp; ",""" &amp; VLOOKUP(DD$1,Data!$L:$M,2, FALSE) &amp; """;"   )             )</f>
        <v/>
      </c>
      <c r="DE50" t="str">
        <f>IF(Data!$L51=DE$1, "",             IF(ISERR(SEARCH(DE$1,Data!$H51)),        "",          ";" &amp; VLOOKUP(DE$1,Data!$L:$N,3, FALSE) &amp; ",""" &amp; VLOOKUP(DE$1,Data!$L:$M,2, FALSE) &amp; """;"   )             )</f>
        <v/>
      </c>
      <c r="DF50" t="str">
        <f>IF(Data!$L51=DF$1, "",             IF(ISERR(SEARCH(DF$1,Data!$H51)),        "",          ";" &amp; VLOOKUP(DF$1,Data!$L:$N,3, FALSE) &amp; ",""" &amp; VLOOKUP(DF$1,Data!$L:$M,2, FALSE) &amp; """;"   )             )</f>
        <v/>
      </c>
      <c r="DG50" t="str">
        <f>IF(Data!$L51=DG$1, "",             IF(ISERR(SEARCH(DG$1,Data!$H51)),        "",          ";" &amp; VLOOKUP(DG$1,Data!$L:$N,3, FALSE) &amp; ",""" &amp; VLOOKUP(DG$1,Data!$L:$M,2, FALSE) &amp; """;"   )             )</f>
        <v/>
      </c>
      <c r="DH50" t="str">
        <f>IF(Data!$L51=DH$1, "",             IF(ISERR(SEARCH(DH$1,Data!$H51)),        "",          ";" &amp; VLOOKUP(DH$1,Data!$L:$N,3, FALSE) &amp; ",""" &amp; VLOOKUP(DH$1,Data!$L:$M,2, FALSE) &amp; """;"   )             )</f>
        <v/>
      </c>
      <c r="DI50" t="str">
        <f>IF(Data!$L51=DI$1, "",             IF(ISERR(SEARCH(DI$1,Data!$H51)),        "",          ";" &amp; VLOOKUP(DI$1,Data!$L:$N,3, FALSE) &amp; ",""" &amp; VLOOKUP(DI$1,Data!$L:$M,2, FALSE) &amp; """;"   )             )</f>
        <v/>
      </c>
      <c r="DJ50" t="str">
        <f>IF(Data!$L51=DJ$1, "",             IF(ISERR(SEARCH(DJ$1,Data!$H51)),        "",          ";" &amp; VLOOKUP(DJ$1,Data!$L:$N,3, FALSE) &amp; ",""" &amp; VLOOKUP(DJ$1,Data!$L:$M,2, FALSE) &amp; """;"   )             )</f>
        <v/>
      </c>
      <c r="DK50" t="str">
        <f>IF(Data!$L51=DK$1, "",             IF(ISERR(SEARCH(DK$1,Data!$H51)),        "",          ";" &amp; VLOOKUP(DK$1,Data!$L:$N,3, FALSE) &amp; ",""" &amp; VLOOKUP(DK$1,Data!$L:$M,2, FALSE) &amp; """;"   )             )</f>
        <v/>
      </c>
      <c r="DL50" t="str">
        <f>IF(Data!$L51=DL$1, "",             IF(ISERR(SEARCH(DL$1,Data!$H51)),        "",          ";" &amp; VLOOKUP(DL$1,Data!$L:$N,3, FALSE) &amp; ",""" &amp; VLOOKUP(DL$1,Data!$L:$M,2, FALSE) &amp; """;"   )             )</f>
        <v/>
      </c>
      <c r="DM50" t="str">
        <f>IF(Data!$L51=DM$1, "",             IF(ISERR(SEARCH(DM$1,Data!$H51)),        "",          ";" &amp; VLOOKUP(DM$1,Data!$L:$N,3, FALSE) &amp; ",""" &amp; VLOOKUP(DM$1,Data!$L:$M,2, FALSE) &amp; """;"   )             )</f>
        <v/>
      </c>
      <c r="DN50" t="str">
        <f>IF(Data!$L51=DN$1, "",             IF(ISERR(SEARCH(DN$1,Data!$H51)),        "",          ";" &amp; VLOOKUP(DN$1,Data!$L:$N,3, FALSE) &amp; ",""" &amp; VLOOKUP(DN$1,Data!$L:$M,2, FALSE) &amp; """;"   )             )</f>
        <v/>
      </c>
      <c r="DO50" t="str">
        <f>IF(Data!$L51=DO$1, "",             IF(ISERR(SEARCH(DO$1,Data!$H51)),        "",          ";" &amp; VLOOKUP(DO$1,Data!$L:$N,3, FALSE) &amp; ",""" &amp; VLOOKUP(DO$1,Data!$L:$M,2, FALSE) &amp; """;"   )             )</f>
        <v/>
      </c>
      <c r="DP50" t="str">
        <f>IF(Data!$L51=DP$1, "",             IF(ISERR(SEARCH(DP$1,Data!$H51)),        "",          ";" &amp; VLOOKUP(DP$1,Data!$L:$N,3, FALSE) &amp; ",""" &amp; VLOOKUP(DP$1,Data!$L:$M,2, FALSE) &amp; """;"   )             )</f>
        <v/>
      </c>
      <c r="DQ50" t="str">
        <f>IF(Data!$L51=DQ$1, "",             IF(ISERR(SEARCH(DQ$1,Data!$H51)),        "",          ";" &amp; VLOOKUP(DQ$1,Data!$L:$N,3, FALSE) &amp; ",""" &amp; VLOOKUP(DQ$1,Data!$L:$M,2, FALSE) &amp; """;"   )             )</f>
        <v/>
      </c>
      <c r="DR50" t="str">
        <f>IF(Data!$L51=DR$1, "",             IF(ISERR(SEARCH(DR$1,Data!$H51)),        "",          ";" &amp; VLOOKUP(DR$1,Data!$L:$N,3, FALSE) &amp; ",""" &amp; VLOOKUP(DR$1,Data!$L:$M,2, FALSE) &amp; """;"   )             )</f>
        <v/>
      </c>
      <c r="DS50" t="str">
        <f>IF(Data!$L51=DS$1, "",             IF(ISERR(SEARCH(DS$1,Data!$H51)),        "",          ";" &amp; VLOOKUP(DS$1,Data!$L:$N,3, FALSE) &amp; ",""" &amp; VLOOKUP(DS$1,Data!$L:$M,2, FALSE) &amp; """;"   )             )</f>
        <v/>
      </c>
      <c r="DT50" t="str">
        <f>IF(Data!$L51=DT$1, "",             IF(ISERR(SEARCH(DT$1,Data!$H51)),        "",          ";" &amp; VLOOKUP(DT$1,Data!$L:$N,3, FALSE) &amp; ",""" &amp; VLOOKUP(DT$1,Data!$L:$M,2, FALSE) &amp; """;"   )             )</f>
        <v/>
      </c>
      <c r="DU50" t="str">
        <f>IF(Data!$L51=DU$1, "",             IF(ISERR(SEARCH(DU$1,Data!$H51)),        "",          ";" &amp; VLOOKUP(DU$1,Data!$L:$N,3, FALSE) &amp; ",""" &amp; VLOOKUP(DU$1,Data!$L:$M,2, FALSE) &amp; """;"   )             )</f>
        <v/>
      </c>
      <c r="DV50" t="str">
        <f>IF(Data!$L51=DV$1, "",             IF(ISERR(SEARCH(DV$1,Data!$H51)),        "",          ";" &amp; VLOOKUP(DV$1,Data!$L:$N,3, FALSE) &amp; ",""" &amp; VLOOKUP(DV$1,Data!$L:$M,2, FALSE) &amp; """;"   )             )</f>
        <v/>
      </c>
      <c r="DW50" t="str">
        <f>IF(Data!$L51=DW$1, "",             IF(ISERR(SEARCH(DW$1,Data!$H51)),        "",          ";" &amp; VLOOKUP(DW$1,Data!$L:$N,3, FALSE) &amp; ",""" &amp; VLOOKUP(DW$1,Data!$L:$M,2, FALSE) &amp; """;"   )             )</f>
        <v/>
      </c>
      <c r="DX50" t="str">
        <f>IF(Data!$L51=DX$1, "",             IF(ISERR(SEARCH(DX$1,Data!$H51)),        "",          ";" &amp; VLOOKUP(DX$1,Data!$L:$N,3, FALSE) &amp; ",""" &amp; VLOOKUP(DX$1,Data!$L:$M,2, FALSE) &amp; """;"   )             )</f>
        <v/>
      </c>
      <c r="DY50" t="str">
        <f>IF(Data!$L51=DY$1, "",             IF(ISERR(SEARCH(DY$1,Data!$H51)),        "",          ";" &amp; VLOOKUP(DY$1,Data!$L:$N,3, FALSE) &amp; ",""" &amp; VLOOKUP(DY$1,Data!$L:$M,2, FALSE) &amp; """;"   )             )</f>
        <v/>
      </c>
      <c r="DZ50" t="str">
        <f>IF(Data!$L51=DZ$1, "",             IF(ISERR(SEARCH(DZ$1,Data!$H51)),        "",          ";" &amp; VLOOKUP(DZ$1,Data!$L:$N,3, FALSE) &amp; ",""" &amp; VLOOKUP(DZ$1,Data!$L:$M,2, FALSE) &amp; """;"   )             )</f>
        <v/>
      </c>
      <c r="EA50" t="str">
        <f>IF(Data!$L51=EA$1, "",             IF(ISERR(SEARCH(EA$1,Data!$H51)),        "",          ";" &amp; VLOOKUP(EA$1,Data!$L:$N,3, FALSE) &amp; ",""" &amp; VLOOKUP(EA$1,Data!$L:$M,2, FALSE) &amp; """;"   )             )</f>
        <v/>
      </c>
      <c r="EB50" t="str">
        <f>IF(Data!$L51=EB$1, "",             IF(ISERR(SEARCH(EB$1,Data!$H51)),        "",          ";" &amp; VLOOKUP(EB$1,Data!$L:$N,3, FALSE) &amp; ",""" &amp; VLOOKUP(EB$1,Data!$L:$M,2, FALSE) &amp; """;"   )             )</f>
        <v/>
      </c>
      <c r="EC50" t="str">
        <f>IF(Data!$L51=EC$1, "",             IF(ISERR(SEARCH(EC$1,Data!$H51)),        "",          ";" &amp; VLOOKUP(EC$1,Data!$L:$N,3, FALSE) &amp; ",""" &amp; VLOOKUP(EC$1,Data!$L:$M,2, FALSE) &amp; """;"   )             )</f>
        <v/>
      </c>
      <c r="ED50" t="str">
        <f>IF(Data!$L51=ED$1, "",             IF(ISERR(SEARCH(ED$1,Data!$H51)),        "",          ";" &amp; VLOOKUP(ED$1,Data!$L:$N,3, FALSE) &amp; ",""" &amp; VLOOKUP(ED$1,Data!$L:$M,2, FALSE) &amp; """;"   )             )</f>
        <v/>
      </c>
      <c r="EE50" t="str">
        <f>IF(Data!$L51=EE$1, "",             IF(ISERR(SEARCH(EE$1,Data!$H51)),        "",          ";" &amp; VLOOKUP(EE$1,Data!$L:$N,3, FALSE) &amp; ",""" &amp; VLOOKUP(EE$1,Data!$L:$M,2, FALSE) &amp; """;"   )             )</f>
        <v/>
      </c>
      <c r="EF50" t="str">
        <f>IF(Data!$L51=EF$1, "",             IF(ISERR(SEARCH(EF$1,Data!$H51)),        "",          ";" &amp; VLOOKUP(EF$1,Data!$L:$N,3, FALSE) &amp; ",""" &amp; VLOOKUP(EF$1,Data!$L:$M,2, FALSE) &amp; """;"   )             )</f>
        <v/>
      </c>
      <c r="EG50" t="str">
        <f>IF(Data!$L51=EG$1, "",             IF(ISERR(SEARCH(EG$1,Data!$H51)),        "",          ";" &amp; VLOOKUP(EG$1,Data!$L:$N,3, FALSE) &amp; ",""" &amp; VLOOKUP(EG$1,Data!$L:$M,2, FALSE) &amp; """;"   )             )</f>
        <v/>
      </c>
      <c r="EH50" t="str">
        <f>IF(Data!$L51=EH$1, "",             IF(ISERR(SEARCH(EH$1,Data!$H51)),        "",          ";" &amp; VLOOKUP(EH$1,Data!$L:$N,3, FALSE) &amp; ",""" &amp; VLOOKUP(EH$1,Data!$L:$M,2, FALSE) &amp; """;"   )             )</f>
        <v/>
      </c>
      <c r="EI50" t="str">
        <f>IF(Data!$L51=EI$1, "",             IF(ISERR(SEARCH(EI$1,Data!$H51)),        "",          ";" &amp; VLOOKUP(EI$1,Data!$L:$N,3, FALSE) &amp; ",""" &amp; VLOOKUP(EI$1,Data!$L:$M,2, FALSE) &amp; """;"   )             )</f>
        <v/>
      </c>
      <c r="EJ50" t="str">
        <f>IF(Data!$L51=EJ$1, "",             IF(ISERR(SEARCH(EJ$1,Data!$H51)),        "",          ";" &amp; VLOOKUP(EJ$1,Data!$L:$N,3, FALSE) &amp; ",""" &amp; VLOOKUP(EJ$1,Data!$L:$M,2, FALSE) &amp; """;"   )             )</f>
        <v/>
      </c>
      <c r="EK50" t="str">
        <f>IF(Data!$L51=EK$1, "",             IF(ISERR(SEARCH(EK$1,Data!$H51)),        "",          ";" &amp; VLOOKUP(EK$1,Data!$L:$N,3, FALSE) &amp; ",""" &amp; VLOOKUP(EK$1,Data!$L:$M,2, FALSE) &amp; """;"   )             )</f>
        <v/>
      </c>
      <c r="EL50" t="str">
        <f>IF(Data!$L51=EL$1, "",             IF(ISERR(SEARCH(EL$1,Data!$H51)),        "",          ";" &amp; VLOOKUP(EL$1,Data!$L:$N,3, FALSE) &amp; ",""" &amp; VLOOKUP(EL$1,Data!$L:$M,2, FALSE) &amp; """;"   )             )</f>
        <v/>
      </c>
      <c r="EM50" t="str">
        <f>IF(Data!$L51=EM$1, "",             IF(ISERR(SEARCH(EM$1,Data!$H51)),        "",          ";" &amp; VLOOKUP(EM$1,Data!$L:$N,3, FALSE) &amp; ",""" &amp; VLOOKUP(EM$1,Data!$L:$M,2, FALSE) &amp; """;"   )             )</f>
        <v/>
      </c>
      <c r="EN50" t="str">
        <f>IF(Data!$L51=EN$1, "",             IF(ISERR(SEARCH(EN$1,Data!$H51)),        "",          ";" &amp; VLOOKUP(EN$1,Data!$L:$N,3, FALSE) &amp; ",""" &amp; VLOOKUP(EN$1,Data!$L:$M,2, FALSE) &amp; """;"   )             )</f>
        <v/>
      </c>
      <c r="EO50" t="str">
        <f>IF(Data!$L51=EO$1, "",             IF(ISERR(SEARCH(EO$1,Data!$H51)),        "",          ";" &amp; VLOOKUP(EO$1,Data!$L:$N,3, FALSE) &amp; ",""" &amp; VLOOKUP(EO$1,Data!$L:$M,2, FALSE) &amp; """;"   )             )</f>
        <v/>
      </c>
      <c r="EP50" t="str">
        <f>IF(Data!$L51=EP$1, "",             IF(ISERR(SEARCH(EP$1,Data!$H51)),        "",          ";" &amp; VLOOKUP(EP$1,Data!$L:$N,3, FALSE) &amp; ",""" &amp; VLOOKUP(EP$1,Data!$L:$M,2, FALSE) &amp; """;"   )             )</f>
        <v/>
      </c>
      <c r="EQ50" t="str">
        <f>IF(Data!$L51=EQ$1, "",             IF(ISERR(SEARCH(EQ$1,Data!$H51)),        "",          ";" &amp; VLOOKUP(EQ$1,Data!$L:$N,3, FALSE) &amp; ",""" &amp; VLOOKUP(EQ$1,Data!$L:$M,2, FALSE) &amp; """;"   )             )</f>
        <v/>
      </c>
      <c r="ER50" t="str">
        <f>IF(Data!$L51=ER$1, "",             IF(ISERR(SEARCH(ER$1,Data!$H51)),        "",          ";" &amp; VLOOKUP(ER$1,Data!$L:$N,3, FALSE) &amp; ",""" &amp; VLOOKUP(ER$1,Data!$L:$M,2, FALSE) &amp; """;"   )             )</f>
        <v/>
      </c>
      <c r="ES50" t="str">
        <f>IF(Data!$L51=ES$1, "",             IF(ISERR(SEARCH(ES$1,Data!$H51)),        "",          ";" &amp; VLOOKUP(ES$1,Data!$L:$N,3, FALSE) &amp; ",""" &amp; VLOOKUP(ES$1,Data!$L:$M,2, FALSE) &amp; """;"   )             )</f>
        <v/>
      </c>
      <c r="ET50" t="str">
        <f>IF(Data!$L51=ET$1, "",             IF(ISERR(SEARCH(ET$1,Data!$H51)),        "",          ";" &amp; VLOOKUP(ET$1,Data!$L:$N,3, FALSE) &amp; ",""" &amp; VLOOKUP(ET$1,Data!$L:$M,2, FALSE) &amp; """;"   )             )</f>
        <v/>
      </c>
      <c r="EU50" t="str">
        <f>IF(Data!$L51=EU$1, "",             IF(ISERR(SEARCH(EU$1,Data!$H51)),        "",          ";" &amp; VLOOKUP(EU$1,Data!$L:$N,3, FALSE) &amp; ",""" &amp; VLOOKUP(EU$1,Data!$L:$M,2, FALSE) &amp; """;"   )             )</f>
        <v/>
      </c>
      <c r="EV50" t="str">
        <f>IF(Data!$L51=EV$1, "",             IF(ISERR(SEARCH(EV$1,Data!$H51)),        "",          ";" &amp; VLOOKUP(EV$1,Data!$L:$N,3, FALSE) &amp; ",""" &amp; VLOOKUP(EV$1,Data!$L:$M,2, FALSE) &amp; """;"   )             )</f>
        <v/>
      </c>
      <c r="EW50" t="str">
        <f>IF(Data!$L51=EW$1, "",             IF(ISERR(SEARCH(EW$1,Data!$H51)),        "",          ";" &amp; VLOOKUP(EW$1,Data!$L:$N,3, FALSE) &amp; ",""" &amp; VLOOKUP(EW$1,Data!$L:$M,2, FALSE) &amp; """;"   )             )</f>
        <v/>
      </c>
      <c r="EX50" t="str">
        <f>IF(Data!$L51=EX$1, "",             IF(ISERR(SEARCH(EX$1,Data!$H51)),        "",          ";" &amp; VLOOKUP(EX$1,Data!$L:$N,3, FALSE) &amp; ",""" &amp; VLOOKUP(EX$1,Data!$L:$M,2, FALSE) &amp; """;"   )             )</f>
        <v/>
      </c>
      <c r="EY50" t="str">
        <f>IF(Data!$L51=EY$1, "",             IF(ISERR(SEARCH(EY$1,Data!$H51)),        "",          ";" &amp; VLOOKUP(EY$1,Data!$L:$N,3, FALSE) &amp; ",""" &amp; VLOOKUP(EY$1,Data!$L:$M,2, FALSE) &amp; """;"   )             )</f>
        <v/>
      </c>
      <c r="EZ50" t="str">
        <f>IF(Data!$L51=EZ$1, "",             IF(ISERR(SEARCH(EZ$1,Data!$H51)),        "",          ";" &amp; VLOOKUP(EZ$1,Data!$L:$N,3, FALSE) &amp; ",""" &amp; VLOOKUP(EZ$1,Data!$L:$M,2, FALSE) &amp; """;"   )             )</f>
        <v/>
      </c>
      <c r="FA50" t="str">
        <f>IF(Data!$L51=FA$1, "",             IF(ISERR(SEARCH(FA$1,Data!$H51)),        "",          ";" &amp; VLOOKUP(FA$1,Data!$L:$N,3, FALSE) &amp; ",""" &amp; VLOOKUP(FA$1,Data!$L:$M,2, FALSE) &amp; """;"   )             )</f>
        <v/>
      </c>
      <c r="FB50" t="str">
        <f>IF(Data!$L51=FB$1, "",             IF(ISERR(SEARCH(FB$1,Data!$H51)),        "",          ";" &amp; VLOOKUP(FB$1,Data!$L:$N,3, FALSE) &amp; ",""" &amp; VLOOKUP(FB$1,Data!$L:$M,2, FALSE) &amp; """;"   )             )</f>
        <v/>
      </c>
      <c r="FC50" t="str">
        <f>IF(Data!$L51=FC$1, "",             IF(ISERR(SEARCH(FC$1,Data!$H51)),        "",          ";" &amp; VLOOKUP(FC$1,Data!$L:$N,3, FALSE) &amp; ",""" &amp; VLOOKUP(FC$1,Data!$L:$M,2, FALSE) &amp; """;"   )             )</f>
        <v/>
      </c>
      <c r="FD50" t="str">
        <f>IF(Data!$L51=FD$1, "",             IF(ISERR(SEARCH(FD$1,Data!$H51)),        "",          ";" &amp; VLOOKUP(FD$1,Data!$L:$N,3, FALSE) &amp; ",""" &amp; VLOOKUP(FD$1,Data!$L:$M,2, FALSE) &amp; """;"   )             )</f>
        <v/>
      </c>
      <c r="FE50" t="str">
        <f>IF(Data!$L51=FE$1, "",             IF(ISERR(SEARCH(FE$1,Data!$H51)),        "",          ";" &amp; VLOOKUP(FE$1,Data!$L:$N,3, FALSE) &amp; ",""" &amp; VLOOKUP(FE$1,Data!$L:$M,2, FALSE) &amp; """;"   )             )</f>
        <v/>
      </c>
      <c r="FF50" t="str">
        <f>IF(Data!$L51=FF$1, "",             IF(ISERR(SEARCH(FF$1,Data!$H51)),        "",          ";" &amp; VLOOKUP(FF$1,Data!$L:$N,3, FALSE) &amp; ",""" &amp; VLOOKUP(FF$1,Data!$L:$M,2, FALSE) &amp; """;"   )             )</f>
        <v/>
      </c>
      <c r="FG50" t="str">
        <f>IF(Data!$L51=FG$1, "",             IF(ISERR(SEARCH(FG$1,Data!$H51)),        "",          ";" &amp; VLOOKUP(FG$1,Data!$L:$N,3, FALSE) &amp; ",""" &amp; VLOOKUP(FG$1,Data!$L:$M,2, FALSE) &amp; """;"   )             )</f>
        <v/>
      </c>
      <c r="FH50" t="str">
        <f>IF(Data!$L51=FH$1, "",             IF(ISERR(SEARCH(FH$1,Data!$H51)),        "",          ";" &amp; VLOOKUP(FH$1,Data!$L:$N,3, FALSE) &amp; ",""" &amp; VLOOKUP(FH$1,Data!$L:$M,2, FALSE) &amp; """;"   )             )</f>
        <v/>
      </c>
      <c r="FI50" t="str">
        <f>IF(Data!$L51=FI$1, "",             IF(ISERR(SEARCH(FI$1,Data!$H51)),        "",          ";" &amp; VLOOKUP(FI$1,Data!$L:$N,3, FALSE) &amp; ",""" &amp; VLOOKUP(FI$1,Data!$L:$M,2, FALSE) &amp; """;"   )             )</f>
        <v/>
      </c>
      <c r="FJ50" t="str">
        <f>IF(Data!$L51=FJ$1, "",             IF(ISERR(SEARCH(FJ$1,Data!$H51)),        "",          ";" &amp; VLOOKUP(FJ$1,Data!$L:$N,3, FALSE) &amp; ",""" &amp; VLOOKUP(FJ$1,Data!$L:$M,2, FALSE) &amp; """;"   )             )</f>
        <v/>
      </c>
      <c r="FK50" t="str">
        <f>IF(Data!$L51=FK$1, "",             IF(ISERR(SEARCH(FK$1,Data!$H51)),        "",          ";" &amp; VLOOKUP(FK$1,Data!$L:$N,3, FALSE) &amp; ",""" &amp; VLOOKUP(FK$1,Data!$L:$M,2, FALSE) &amp; """;"   )             )</f>
        <v/>
      </c>
      <c r="FL50" t="str">
        <f>IF(Data!$L51=FL$1, "",             IF(ISERR(SEARCH(FL$1,Data!$H51)),        "",          ";" &amp; VLOOKUP(FL$1,Data!$L:$N,3, FALSE) &amp; ",""" &amp; VLOOKUP(FL$1,Data!$L:$M,2, FALSE) &amp; """;"   )             )</f>
        <v/>
      </c>
      <c r="FM50" t="str">
        <f>IF(Data!$L51=FM$1, "",             IF(ISERR(SEARCH(FM$1,Data!$H51)),        "",          ";" &amp; VLOOKUP(FM$1,Data!$L:$N,3, FALSE) &amp; ",""" &amp; VLOOKUP(FM$1,Data!$L:$M,2, FALSE) &amp; """;"   )             )</f>
        <v/>
      </c>
      <c r="FN50" t="str">
        <f>IF(Data!$L51=FN$1, "",             IF(ISERR(SEARCH(FN$1,Data!$H51)),        "",          ";" &amp; VLOOKUP(FN$1,Data!$L:$N,3, FALSE) &amp; ",""" &amp; VLOOKUP(FN$1,Data!$L:$M,2, FALSE) &amp; """;"   )             )</f>
        <v/>
      </c>
      <c r="FO50" t="str">
        <f>IF(Data!$L51=FO$1, "",             IF(ISERR(SEARCH(FO$1,Data!$H51)),        "",          ";" &amp; VLOOKUP(FO$1,Data!$L:$N,3, FALSE) &amp; ",""" &amp; VLOOKUP(FO$1,Data!$L:$M,2, FALSE) &amp; """;"   )             )</f>
        <v/>
      </c>
      <c r="FP50" t="str">
        <f>IF(Data!$L51=FP$1, "",             IF(ISERR(SEARCH(FP$1,Data!$H51)),        "",          ";" &amp; VLOOKUP(FP$1,Data!$L:$N,3, FALSE) &amp; ",""" &amp; VLOOKUP(FP$1,Data!$L:$M,2, FALSE) &amp; """;"   )             )</f>
        <v/>
      </c>
      <c r="FQ50" t="str">
        <f>IF(Data!$L51=FQ$1, "",             IF(ISERR(SEARCH(FQ$1,Data!$H51)),        "",          ";" &amp; VLOOKUP(FQ$1,Data!$L:$N,3, FALSE) &amp; ",""" &amp; VLOOKUP(FQ$1,Data!$L:$M,2, FALSE) &amp; """;"   )             )</f>
        <v/>
      </c>
      <c r="FR50" t="str">
        <f>IF(Data!$L51=FR$1, "",             IF(ISERR(SEARCH(FR$1,Data!$H51)),        "",          ";" &amp; VLOOKUP(FR$1,Data!$L:$N,3, FALSE) &amp; ",""" &amp; VLOOKUP(FR$1,Data!$L:$M,2, FALSE) &amp; """;"   )             )</f>
        <v/>
      </c>
      <c r="FS50" t="str">
        <f>IF(Data!$L51=FS$1, "",             IF(ISERR(SEARCH(FS$1,Data!$H51)),        "",          ";" &amp; VLOOKUP(FS$1,Data!$L:$N,3, FALSE) &amp; ",""" &amp; VLOOKUP(FS$1,Data!$L:$M,2, FALSE) &amp; """;"   )             )</f>
        <v/>
      </c>
      <c r="FT50" t="str">
        <f>IF(Data!$L51=FT$1, "",             IF(ISERR(SEARCH(FT$1,Data!$H51)),        "",          ";" &amp; VLOOKUP(FT$1,Data!$L:$N,3, FALSE) &amp; ",""" &amp; VLOOKUP(FT$1,Data!$L:$M,2, FALSE) &amp; """;"   )             )</f>
        <v/>
      </c>
      <c r="FU50" t="str">
        <f>IF(Data!$L51=FU$1, "",             IF(ISERR(SEARCH(FU$1,Data!$H51)),        "",          ";" &amp; VLOOKUP(FU$1,Data!$L:$N,3, FALSE) &amp; ",""" &amp; VLOOKUP(FU$1,Data!$L:$M,2, FALSE) &amp; """;"   )             )</f>
        <v/>
      </c>
      <c r="FV50" t="str">
        <f>IF(Data!$L51=FV$1, "",             IF(ISERR(SEARCH(FV$1,Data!$H51)),        "",          ";" &amp; VLOOKUP(FV$1,Data!$L:$N,3, FALSE) &amp; ",""" &amp; VLOOKUP(FV$1,Data!$L:$M,2, FALSE) &amp; """;"   )             )</f>
        <v/>
      </c>
      <c r="FW50" t="str">
        <f>IF(Data!$L51=FW$1, "",             IF(ISERR(SEARCH(FW$1,Data!$H51)),        "",          ";" &amp; VLOOKUP(FW$1,Data!$L:$N,3, FALSE) &amp; ",""" &amp; VLOOKUP(FW$1,Data!$L:$M,2, FALSE) &amp; """;"   )             )</f>
        <v/>
      </c>
      <c r="FX50" t="str">
        <f>IF(Data!$L51=FX$1, "",             IF(ISERR(SEARCH(FX$1,Data!$H51)),        "",          ";" &amp; VLOOKUP(FX$1,Data!$L:$N,3, FALSE) &amp; ",""" &amp; VLOOKUP(FX$1,Data!$L:$M,2, FALSE) &amp; """;"   )             )</f>
        <v/>
      </c>
      <c r="FY50" t="str">
        <f>IF(Data!$L51=FY$1, "",             IF(ISERR(SEARCH(FY$1,Data!$H51)),        "",          ";" &amp; VLOOKUP(FY$1,Data!$L:$N,3, FALSE) &amp; ",""" &amp; VLOOKUP(FY$1,Data!$L:$M,2, FALSE) &amp; """;"   )             )</f>
        <v/>
      </c>
      <c r="FZ50" t="str">
        <f>IF(Data!$L51=FZ$1, "",             IF(ISERR(SEARCH(FZ$1,Data!$H51)),        "",          ";" &amp; VLOOKUP(FZ$1,Data!$L:$N,3, FALSE) &amp; ",""" &amp; VLOOKUP(FZ$1,Data!$L:$M,2, FALSE) &amp; """;"   )             )</f>
        <v/>
      </c>
      <c r="GA50" t="str">
        <f>IF(Data!$L51=GA$1, "",             IF(ISERR(SEARCH(GA$1,Data!$H51)),        "",          ";" &amp; VLOOKUP(GA$1,Data!$L:$N,3, FALSE) &amp; ",""" &amp; VLOOKUP(GA$1,Data!$L:$M,2, FALSE) &amp; """;"   )             )</f>
        <v/>
      </c>
      <c r="GB50" t="str">
        <f>IF(Data!$L51=GB$1, "",             IF(ISERR(SEARCH(GB$1,Data!$H51)),        "",          ";" &amp; VLOOKUP(GB$1,Data!$L:$N,3, FALSE) &amp; ",""" &amp; VLOOKUP(GB$1,Data!$L:$M,2, FALSE) &amp; """;"   )             )</f>
        <v/>
      </c>
      <c r="GC50" t="str">
        <f>IF(Data!$L51=GC$1, "",             IF(ISERR(SEARCH(GC$1,Data!$H51)),        "",          ";" &amp; VLOOKUP(GC$1,Data!$L:$N,3, FALSE) &amp; ",""" &amp; VLOOKUP(GC$1,Data!$L:$M,2, FALSE) &amp; """;"   )             )</f>
        <v/>
      </c>
      <c r="GD50" t="str">
        <f>IF(Data!$L51=GD$1, "",             IF(ISERR(SEARCH(GD$1,Data!$H51)),        "",          ";" &amp; VLOOKUP(GD$1,Data!$L:$N,3, FALSE) &amp; ",""" &amp; VLOOKUP(GD$1,Data!$L:$M,2, FALSE) &amp; """;"   )             )</f>
        <v/>
      </c>
      <c r="GE50" t="str">
        <f>IF(Data!$L51=GE$1, "",             IF(ISERR(SEARCH(GE$1,Data!$H51)),        "",          ";" &amp; VLOOKUP(GE$1,Data!$L:$N,3, FALSE) &amp; ",""" &amp; VLOOKUP(GE$1,Data!$L:$M,2, FALSE) &amp; """;"   )             )</f>
        <v/>
      </c>
      <c r="GF50" t="str">
        <f>IF(Data!$L51=GF$1, "",             IF(ISERR(SEARCH(GF$1,Data!$H51)),        "",          ";" &amp; VLOOKUP(GF$1,Data!$L:$N,3, FALSE) &amp; ",""" &amp; VLOOKUP(GF$1,Data!$L:$M,2, FALSE) &amp; """;"   )             )</f>
        <v/>
      </c>
      <c r="GG50" t="str">
        <f>IF(Data!$L51=GG$1, "",             IF(ISERR(SEARCH(GG$1,Data!$H51)),        "",          ";" &amp; VLOOKUP(GG$1,Data!$L:$N,3, FALSE) &amp; ",""" &amp; VLOOKUP(GG$1,Data!$L:$M,2, FALSE) &amp; """;"   )             )</f>
        <v/>
      </c>
      <c r="GH50" t="str">
        <f>IF(Data!$L51=GH$1, "",             IF(ISERR(SEARCH(GH$1,Data!$H51)),        "",          ";" &amp; VLOOKUP(GH$1,Data!$L:$N,3, FALSE) &amp; ",""" &amp; VLOOKUP(GH$1,Data!$L:$M,2, FALSE) &amp; """;"   )             )</f>
        <v/>
      </c>
      <c r="GI50" t="str">
        <f>IF(Data!$L51=GI$1, "",             IF(ISERR(SEARCH(GI$1,Data!$H51)),        "",          ";" &amp; VLOOKUP(GI$1,Data!$L:$N,3, FALSE) &amp; ",""" &amp; VLOOKUP(GI$1,Data!$L:$M,2, FALSE) &amp; """;"   )             )</f>
        <v/>
      </c>
      <c r="GJ50" t="str">
        <f>IF(Data!$L51=GJ$1, "",             IF(ISERR(SEARCH(GJ$1,Data!$H51)),        "",          ";" &amp; VLOOKUP(GJ$1,Data!$L:$N,3, FALSE) &amp; ",""" &amp; VLOOKUP(GJ$1,Data!$L:$M,2, FALSE) &amp; """;"   )             )</f>
        <v>;00000000-0000-0000-0000-000000000180,"HUMAN";</v>
      </c>
      <c r="GK50" t="str">
        <f>IF(Data!$L51=GK$1, "",             IF(ISERR(SEARCH(GK$1,Data!$H51)),        "",          ";" &amp; VLOOKUP(GK$1,Data!$L:$N,3, FALSE) &amp; ",""" &amp; VLOOKUP(GK$1,Data!$L:$M,2, FALSE) &amp; """;"   )             )</f>
        <v/>
      </c>
      <c r="GL50" t="str">
        <f>IF(Data!$L51=GL$1, "",             IF(ISERR(SEARCH(GL$1,Data!$H51)),        "",          ";" &amp; VLOOKUP(GL$1,Data!$L:$N,3, FALSE) &amp; ",""" &amp; VLOOKUP(GL$1,Data!$L:$M,2, FALSE) &amp; """;"   )             )</f>
        <v/>
      </c>
      <c r="GM50" t="str">
        <f>IF(Data!$L51=GM$1, "",             IF(ISERR(SEARCH(GM$1,Data!$H51)),        "",          ";" &amp; VLOOKUP(GM$1,Data!$L:$N,3, FALSE) &amp; ",""" &amp; VLOOKUP(GM$1,Data!$L:$M,2, FALSE) &amp; """;"   )             )</f>
        <v/>
      </c>
      <c r="GN50" t="str">
        <f>IF(Data!$L51=GN$1, "",             IF(ISERR(SEARCH(GN$1,Data!$H51)),        "",          ";" &amp; VLOOKUP(GN$1,Data!$L:$N,3, FALSE) &amp; ",""" &amp; VLOOKUP(GN$1,Data!$L:$M,2, FALSE) &amp; """;"   )             )</f>
        <v/>
      </c>
      <c r="GO50" t="str">
        <f>IF(Data!$L51=GO$1, "",             IF(ISERR(SEARCH(GO$1,Data!$H51)),        "",          ";" &amp; VLOOKUP(GO$1,Data!$L:$N,3, FALSE) &amp; ",""" &amp; VLOOKUP(GO$1,Data!$L:$M,2, FALSE) &amp; """;"   )             )</f>
        <v/>
      </c>
      <c r="GP50" t="str">
        <f>IF(Data!$L51=GP$1, "",             IF(ISERR(SEARCH(GP$1,Data!$H51)),        "",          ";" &amp; VLOOKUP(GP$1,Data!$L:$N,3, FALSE) &amp; ",""" &amp; VLOOKUP(GP$1,Data!$L:$M,2, FALSE) &amp; """;"   )             )</f>
        <v/>
      </c>
      <c r="GQ50" t="str">
        <f>IF(Data!$L51=GQ$1, "",             IF(ISERR(SEARCH(GQ$1,Data!$H51)),        "",          ";" &amp; VLOOKUP(GQ$1,Data!$L:$N,3, FALSE) &amp; ",""" &amp; VLOOKUP(GQ$1,Data!$L:$M,2, FALSE) &amp; """;"   )             )</f>
        <v/>
      </c>
      <c r="GR50" t="str">
        <f>IF(Data!$L51=GR$1, "",             IF(ISERR(SEARCH(GR$1,Data!$H51)),        "",          ";" &amp; VLOOKUP(GR$1,Data!$L:$N,3, FALSE) &amp; ",""" &amp; VLOOKUP(GR$1,Data!$L:$M,2, FALSE) &amp; """;"   )             )</f>
        <v/>
      </c>
      <c r="GS50" t="str">
        <f>IF(Data!$L51=GS$1, "",             IF(ISERR(SEARCH(GS$1,Data!$H51)),        "",          ";" &amp; VLOOKUP(GS$1,Data!$L:$N,3, FALSE) &amp; ",""" &amp; VLOOKUP(GS$1,Data!$L:$M,2, FALSE) &amp; """;"   )             )</f>
        <v/>
      </c>
      <c r="GT50" t="str">
        <f>IF(Data!$L51=GT$1, "",             IF(ISERR(SEARCH(GT$1,Data!$H51)),        "",          ";" &amp; VLOOKUP(GT$1,Data!$L:$N,3, FALSE) &amp; ",""" &amp; VLOOKUP(GT$1,Data!$L:$M,2, FALSE) &amp; """;"   )             )</f>
        <v/>
      </c>
      <c r="GU50" t="str">
        <f>IF(Data!$L51=GU$1, "",             IF(ISERR(SEARCH(GU$1,Data!$H51)),        "",          ";" &amp; VLOOKUP(GU$1,Data!$L:$N,3, FALSE) &amp; ",""" &amp; VLOOKUP(GU$1,Data!$L:$M,2, FALSE) &amp; """;"   )             )</f>
        <v/>
      </c>
      <c r="GV50" t="str">
        <f>IF(Data!$L51=GV$1, "",             IF(ISERR(SEARCH(GV$1,Data!$H51)),        "",          ";" &amp; VLOOKUP(GV$1,Data!$L:$N,3, FALSE) &amp; ",""" &amp; VLOOKUP(GV$1,Data!$L:$M,2, FALSE) &amp; """;"   )             )</f>
        <v/>
      </c>
      <c r="GW50" t="str">
        <f>IF(Data!$L51=GW$1, "",             IF(ISERR(SEARCH(GW$1,Data!$H51)),        "",          ";" &amp; VLOOKUP(GW$1,Data!$L:$N,3, FALSE) &amp; ",""" &amp; VLOOKUP(GW$1,Data!$L:$M,2, FALSE) &amp; """;"   )             )</f>
        <v/>
      </c>
      <c r="GX50" t="str">
        <f>IF(Data!$L51=GX$1, "",             IF(ISERR(SEARCH(GX$1,Data!$H51)),        "",          ";" &amp; VLOOKUP(GX$1,Data!$L:$N,3, FALSE) &amp; ",""" &amp; VLOOKUP(GX$1,Data!$L:$M,2, FALSE) &amp; """;"   )             )</f>
        <v/>
      </c>
      <c r="GY50" t="str">
        <f>IF(Data!$L51=GY$1, "",             IF(ISERR(SEARCH(GY$1,Data!$H51)),        "",          ";" &amp; VLOOKUP(GY$1,Data!$L:$N,3, FALSE) &amp; ",""" &amp; VLOOKUP(GY$1,Data!$L:$M,2, FALSE) &amp; """;"   )             )</f>
        <v/>
      </c>
      <c r="GZ50" t="str">
        <f>IF(Data!$L51=GZ$1, "",             IF(ISERR(SEARCH(GZ$1,Data!$H51)),        "",          ";" &amp; VLOOKUP(GZ$1,Data!$L:$N,3, FALSE) &amp; ",""" &amp; VLOOKUP(GZ$1,Data!$L:$M,2, FALSE) &amp; """;"   )             )</f>
        <v/>
      </c>
      <c r="HA50" t="str">
        <f>IF(Data!$L51=HA$1, "",             IF(ISERR(SEARCH(HA$1,Data!$H51)),        "",          ";" &amp; VLOOKUP(HA$1,Data!$L:$N,3, FALSE) &amp; ",""" &amp; VLOOKUP(HA$1,Data!$L:$M,2, FALSE) &amp; """;"   )             )</f>
        <v/>
      </c>
      <c r="HB50" t="str">
        <f>IF(Data!$L51=HB$1, "",             IF(ISERR(SEARCH(HB$1,Data!$H51)),        "",          ";" &amp; VLOOKUP(HB$1,Data!$L:$N,3, FALSE) &amp; ",""" &amp; VLOOKUP(HB$1,Data!$L:$M,2, FALSE) &amp; """;"   )             )</f>
        <v/>
      </c>
      <c r="HC50" t="str">
        <f>IF(Data!$L51=HC$1, "",             IF(ISERR(SEARCH(HC$1,Data!$H51)),        "",          ";" &amp; VLOOKUP(HC$1,Data!$L:$N,3, FALSE) &amp; ",""" &amp; VLOOKUP(HC$1,Data!$L:$M,2, FALSE) &amp; """;"   )             )</f>
        <v/>
      </c>
      <c r="HD50" t="str">
        <f>IF(Data!$L51=HD$1, "",             IF(ISERR(SEARCH(HD$1,Data!$H51)),        "",          ";" &amp; VLOOKUP(HD$1,Data!$L:$N,3, FALSE) &amp; ",""" &amp; VLOOKUP(HD$1,Data!$L:$M,2, FALSE) &amp; """;"   )             )</f>
        <v/>
      </c>
      <c r="HE50" t="str">
        <f>IF(Data!$L51=HE$1, "",             IF(ISERR(SEARCH(HE$1,Data!$H51)),        "",          ";" &amp; VLOOKUP(HE$1,Data!$L:$N,3, FALSE) &amp; ",""" &amp; VLOOKUP(HE$1,Data!$L:$M,2, FALSE) &amp; """;"   )             )</f>
        <v/>
      </c>
      <c r="HF50" t="str">
        <f>IF(Data!$L51=HF$1, "",             IF(ISERR(SEARCH(HF$1,Data!$H51)),        "",          ";" &amp; VLOOKUP(HF$1,Data!$L:$N,3, FALSE) &amp; ",""" &amp; VLOOKUP(HF$1,Data!$L:$M,2, FALSE) &amp; """;"   )             )</f>
        <v/>
      </c>
      <c r="HG50" t="str">
        <f>IF(Data!$L51=HG$1, "",             IF(ISERR(SEARCH(HG$1,Data!$H51)),        "",          ";" &amp; VLOOKUP(HG$1,Data!$L:$N,3, FALSE) &amp; ",""" &amp; VLOOKUP(HG$1,Data!$L:$M,2, FALSE) &amp; """;"   )             )</f>
        <v/>
      </c>
      <c r="HH50" t="str">
        <f>IF(Data!$L51=HH$1, "",             IF(ISERR(SEARCH(HH$1,Data!$H51)),        "",          ";" &amp; VLOOKUP(HH$1,Data!$L:$N,3, FALSE) &amp; ",""" &amp; VLOOKUP(HH$1,Data!$L:$M,2, FALSE) &amp; """;"   )             )</f>
        <v/>
      </c>
      <c r="HI50" t="str">
        <f>IF(Data!$L51=HI$1, "",             IF(ISERR(SEARCH(HI$1,Data!$H51)),        "",          ";" &amp; VLOOKUP(HI$1,Data!$L:$N,3, FALSE) &amp; ",""" &amp; VLOOKUP(HI$1,Data!$L:$M,2, FALSE) &amp; """;"   )             )</f>
        <v/>
      </c>
      <c r="HJ50" t="str">
        <f>IF(Data!$L51=HJ$1, "",             IF(ISERR(SEARCH(HJ$1,Data!$H51)),        "",          ";" &amp; VLOOKUP(HJ$1,Data!$L:$N,3, FALSE) &amp; ",""" &amp; VLOOKUP(HJ$1,Data!$L:$M,2, FALSE) &amp; """;"   )             )</f>
        <v/>
      </c>
      <c r="HK50" t="str">
        <f>IF(Data!$L51=HK$1, "",             IF(ISERR(SEARCH(HK$1,Data!$H51)),        "",          ";" &amp; VLOOKUP(HK$1,Data!$L:$N,3, FALSE) &amp; ",""" &amp; VLOOKUP(HK$1,Data!$L:$M,2, FALSE) &amp; """;"   )             )</f>
        <v/>
      </c>
      <c r="HL50" t="str">
        <f>IF(Data!$L51=HL$1, "",             IF(ISERR(SEARCH(HL$1,Data!$H51)),        "",          ";" &amp; VLOOKUP(HL$1,Data!$L:$N,3, FALSE) &amp; ",""" &amp; VLOOKUP(HL$1,Data!$L:$M,2, FALSE) &amp; """;"   )             )</f>
        <v/>
      </c>
      <c r="HM50" t="str">
        <f>IF(Data!$L51=HM$1, "",             IF(ISERR(SEARCH(HM$1,Data!$H51)),        "",          ";" &amp; VLOOKUP(HM$1,Data!$L:$N,3, FALSE) &amp; ",""" &amp; VLOOKUP(HM$1,Data!$L:$M,2, FALSE) &amp; """;"   )             )</f>
        <v/>
      </c>
      <c r="HN50" t="str">
        <f>IF(Data!$L51=HN$1, "",             IF(ISERR(SEARCH(HN$1,Data!$H51)),        "",          ";" &amp; VLOOKUP(HN$1,Data!$L:$N,3, FALSE) &amp; ",""" &amp; VLOOKUP(HN$1,Data!$L:$M,2, FALSE) &amp; """;"   )             )</f>
        <v/>
      </c>
      <c r="HO50" t="str">
        <f>IF(Data!$L51=HO$1, "",             IF(ISERR(SEARCH(HO$1,Data!$H51)),        "",          ";" &amp; VLOOKUP(HO$1,Data!$L:$N,3, FALSE) &amp; ",""" &amp; VLOOKUP(HO$1,Data!$L:$M,2, FALSE) &amp; """;"   )             )</f>
        <v/>
      </c>
      <c r="HP50" t="str">
        <f>IF(Data!$L51=HP$1, "",             IF(ISERR(SEARCH(HP$1,Data!$H51)),        "",          ";" &amp; VLOOKUP(HP$1,Data!$L:$N,3, FALSE) &amp; ",""" &amp; VLOOKUP(HP$1,Data!$L:$M,2, FALSE) &amp; """;"   )             )</f>
        <v/>
      </c>
      <c r="HQ50" t="str">
        <f>IF(Data!$L51=HQ$1, "",             IF(ISERR(SEARCH(HQ$1,Data!$H51)),        "",          ";" &amp; VLOOKUP(HQ$1,Data!$L:$N,3, FALSE) &amp; ",""" &amp; VLOOKUP(HQ$1,Data!$L:$M,2, FALSE) &amp; """;"   )             )</f>
        <v/>
      </c>
      <c r="HR50" t="str">
        <f>IF(Data!$L51=HR$1, "",             IF(ISERR(SEARCH(HR$1,Data!$H51)),        "",          ";" &amp; VLOOKUP(HR$1,Data!$L:$N,3, FALSE) &amp; ",""" &amp; VLOOKUP(HR$1,Data!$L:$M,2, FALSE) &amp; """;"   )             )</f>
        <v/>
      </c>
      <c r="HS50" t="str">
        <f>IF(Data!$L51=HS$1, "",             IF(ISERR(SEARCH(HS$1,Data!$H51)),        "",          ";" &amp; VLOOKUP(HS$1,Data!$L:$N,3, FALSE) &amp; ",""" &amp; VLOOKUP(HS$1,Data!$L:$M,2, FALSE) &amp; """;"   )             )</f>
        <v/>
      </c>
      <c r="HT50" t="str">
        <f>IF(Data!$L51=HT$1, "",             IF(ISERR(SEARCH(HT$1,Data!$H51)),        "",          ";" &amp; VLOOKUP(HT$1,Data!$L:$N,3, FALSE) &amp; ",""" &amp; VLOOKUP(HT$1,Data!$L:$M,2, FALSE) &amp; """;"   )             )</f>
        <v/>
      </c>
      <c r="HU50" t="str">
        <f>IF(Data!$L51=HU$1, "",             IF(ISERR(SEARCH(HU$1,Data!$H51)),        "",          ";" &amp; VLOOKUP(HU$1,Data!$L:$N,3, FALSE) &amp; ",""" &amp; VLOOKUP(HU$1,Data!$L:$M,2, FALSE) &amp; """;"   )             )</f>
        <v/>
      </c>
      <c r="HV50" t="str">
        <f>IF(Data!$L51=HV$1, "",             IF(ISERR(SEARCH(HV$1,Data!$H51)),        "",          ";" &amp; VLOOKUP(HV$1,Data!$L:$N,3, FALSE) &amp; ",""" &amp; VLOOKUP(HV$1,Data!$L:$M,2, FALSE) &amp; """;"   )             )</f>
        <v/>
      </c>
      <c r="HW50" t="str">
        <f>IF(Data!$L51=HW$1, "",             IF(ISERR(SEARCH(HW$1,Data!$H51)),        "",          ";" &amp; VLOOKUP(HW$1,Data!$L:$N,3, FALSE) &amp; ",""" &amp; VLOOKUP(HW$1,Data!$L:$M,2, FALSE) &amp; """;"   )             )</f>
        <v/>
      </c>
      <c r="HX50" t="str">
        <f>IF(Data!$L51=HX$1, "",             IF(ISERR(SEARCH(HX$1,Data!$H51)),        "",          ";" &amp; VLOOKUP(HX$1,Data!$L:$N,3, FALSE) &amp; ",""" &amp; VLOOKUP(HX$1,Data!$L:$M,2, FALSE) &amp; """;"   )             )</f>
        <v/>
      </c>
      <c r="HY50" t="str">
        <f>IF(Data!$L51=HY$1, "",             IF(ISERR(SEARCH(HY$1,Data!$H51)),        "",          ";" &amp; VLOOKUP(HY$1,Data!$L:$N,3, FALSE) &amp; ",""" &amp; VLOOKUP(HY$1,Data!$L:$M,2, FALSE) &amp; """;"   )             )</f>
        <v/>
      </c>
      <c r="HZ50" t="str">
        <f>IF(Data!$L51=HZ$1, "",             IF(ISERR(SEARCH(HZ$1,Data!$H51)),        "",          ";" &amp; VLOOKUP(HZ$1,Data!$L:$N,3, FALSE) &amp; ",""" &amp; VLOOKUP(HZ$1,Data!$L:$M,2, FALSE) &amp; """;"   )             )</f>
        <v/>
      </c>
      <c r="IA50" t="str">
        <f>IF(Data!$L51=IA$1, "",             IF(ISERR(SEARCH(IA$1,Data!$H51)),        "",          ";" &amp; VLOOKUP(IA$1,Data!$L:$N,3, FALSE) &amp; ",""" &amp; VLOOKUP(IA$1,Data!$L:$M,2, FALSE) &amp; """;"   )             )</f>
        <v/>
      </c>
      <c r="IB50" t="str">
        <f>IF(Data!$L51=IB$1, "",             IF(ISERR(SEARCH(IB$1,Data!$H51)),        "",          ";" &amp; VLOOKUP(IB$1,Data!$L:$N,3, FALSE) &amp; ",""" &amp; VLOOKUP(IB$1,Data!$L:$M,2, FALSE) &amp; """;"   )             )</f>
        <v/>
      </c>
      <c r="IC50" t="str">
        <f>IF(Data!$L51=IC$1, "",             IF(ISERR(SEARCH(IC$1,Data!$H51)),        "",          ";" &amp; VLOOKUP(IC$1,Data!$L:$N,3, FALSE) &amp; ",""" &amp; VLOOKUP(IC$1,Data!$L:$M,2, FALSE) &amp; """;"   )             )</f>
        <v/>
      </c>
      <c r="ID50" t="str">
        <f>IF(Data!$L51=ID$1, "",             IF(ISERR(SEARCH(ID$1,Data!$H51)),        "",          ";" &amp; VLOOKUP(ID$1,Data!$L:$N,3, FALSE) &amp; ",""" &amp; VLOOKUP(ID$1,Data!$L:$M,2, FALSE) &amp; """;"   )             )</f>
        <v/>
      </c>
      <c r="IE50" t="str">
        <f>IF(Data!$L51=IE$1, "",             IF(ISERR(SEARCH(IE$1,Data!$H51)),        "",          ";" &amp; VLOOKUP(IE$1,Data!$L:$N,3, FALSE) &amp; ",""" &amp; VLOOKUP(IE$1,Data!$L:$M,2, FALSE) &amp; """;"   )             )</f>
        <v/>
      </c>
      <c r="IF50" t="str">
        <f>IF(Data!$L51=IF$1, "",             IF(ISERR(SEARCH(IF$1,Data!$H51)),        "",          ";" &amp; VLOOKUP(IF$1,Data!$L:$N,3, FALSE) &amp; ",""" &amp; VLOOKUP(IF$1,Data!$L:$M,2, FALSE) &amp; """;"   )             )</f>
        <v/>
      </c>
      <c r="IG50" t="str">
        <f>IF(Data!$L51=IG$1, "",             IF(ISERR(SEARCH(IG$1,Data!$H51)),        "",          ";" &amp; VLOOKUP(IG$1,Data!$L:$N,3, FALSE) &amp; ",""" &amp; VLOOKUP(IG$1,Data!$L:$M,2, FALSE) &amp; """;"   )             )</f>
        <v/>
      </c>
      <c r="IH50" t="str">
        <f>IF(Data!$L51=IH$1, "",             IF(ISERR(SEARCH(IH$1,Data!$H51)),        "",          ";" &amp; VLOOKUP(IH$1,Data!$L:$N,3, FALSE) &amp; ",""" &amp; VLOOKUP(IH$1,Data!$L:$M,2, FALSE) &amp; """;"   )             )</f>
        <v/>
      </c>
      <c r="II50" t="str">
        <f>IF(Data!$L51=II$1, "",             IF(ISERR(SEARCH(II$1,Data!$H51)),        "",          ";" &amp; VLOOKUP(II$1,Data!$L:$N,3, FALSE) &amp; ",""" &amp; VLOOKUP(II$1,Data!$L:$M,2, FALSE) &amp; """;"   )             )</f>
        <v/>
      </c>
    </row>
    <row r="51" spans="1:243" x14ac:dyDescent="0.3">
      <c r="A51" t="str">
        <f>Data!L52</f>
        <v>Yarna D'Al'Gargan</v>
      </c>
      <c r="B51" s="15" t="str">
        <f>VLOOKUP(Tableau36[[#This Row],[Character]],Data!L:N,3,FALSE)</f>
        <v>00000000-0000-0000-0000-000000000050</v>
      </c>
      <c r="C51" s="15" t="str">
        <f>VLOOKUP(Tableau36[[#This Row],[Character]],Data!L:M,2,FALSE)</f>
        <v>HUMAN</v>
      </c>
      <c r="D51" s="15" t="str">
        <f>SUBSTITUTE(     SUBSTITUTE(Tableau36[[#This Row],[character_id,character_type,friend_id,friend_type]],",""DROID""",""),    ",""HUMAN""", "")</f>
        <v>00000000-0000-0000-0000-000000000050,00000000-0000-0000-0000-000000000093/00000000-0000-0000-0000-000000000050,00000000-0000-0000-0000-000000000185</v>
      </c>
      <c r="E51" s="15" t="str">
        <f>IF(Tableau36[[#This Row],[With char''s id]] = "", "",    MID(Tableau36[[#This Row],[With char''s id]], 2, LEN(Tableau36[[#This Row],[With char''s id]])-1))</f>
        <v>00000000-0000-0000-0000-000000000050,"HUMAN",00000000-0000-0000-0000-000000000093,"HUMAN"/00000000-0000-0000-0000-000000000050,"HUMAN",00000000-0000-0000-0000-000000000185,"HUMAN"</v>
      </c>
      <c r="F51" s="15" t="str">
        <f>SUBSTITUTE(Tableau36[[#This Row],[List of friend''s id]],  "/",    "/" &amp; Tableau36[[#This Row],[Character''s id]] &amp; ",""" &amp; Tableau36[[#This Row],[Type]] &amp; """,")</f>
        <v>/00000000-0000-0000-0000-000000000050,"HUMAN",00000000-0000-0000-0000-000000000093,"HUMAN"/00000000-0000-0000-0000-000000000050,"HUMAN",00000000-0000-0000-0000-000000000185,"HUMAN"</v>
      </c>
      <c r="G51" t="str">
        <f>IF( Tableau36[[#This Row],[removed double semi-colon]]="", "", "/" &amp; MID(Tableau36[[#This Row],[removed double semi-colon]],2,LEN(Tableau36[[#This Row],[removed double semi-colon]]) - 2) )</f>
        <v>/00000000-0000-0000-0000-000000000093,"HUMAN"/00000000-0000-0000-0000-000000000185,"HUMAN"</v>
      </c>
      <c r="H51" t="str">
        <f>SUBSTITUTE(Tableau36[[#This Row],[Concatenation]],";;","/")</f>
        <v>;00000000-0000-0000-0000-000000000093,"HUMAN"/00000000-0000-0000-0000-000000000185,"HUMAN";</v>
      </c>
      <c r="I51" t="str">
        <f>friends!M51&amp; friends!N51&amp; friends!O51&amp; friends!P51&amp; friends!Q51&amp; friends!R51&amp; friends!S51&amp; friends!T51&amp; friends!U51&amp; friends!V51&amp; friends!W51&amp; friends!X51&amp; friends!Y51&amp; friends!Z51&amp; friends!AA51&amp; friends!AB51&amp; friends!AC51&amp; friends!AD51&amp; friends!AE51&amp; friends!AF51&amp; friends!AG51&amp; friends!AH51&amp; friends!AI51&amp; friends!AJ51&amp; friends!AK51&amp; friends!AL51&amp; friends!AM51&amp; friends!AN51&amp; friends!AO51&amp; friends!AP51&amp; friends!AQ51&amp; friends!AR51&amp; friends!AS51&amp; friends!AT51&amp; friends!AU51&amp; friends!AV51&amp; friends!AW51&amp; friends!AX51&amp; friends!AY51&amp; friends!AZ51&amp; friends!BA51&amp; friends!BB51&amp; friends!BC51&amp; friends!BD51&amp; friends!BE51&amp; friends!BF51&amp; friends!BG51&amp; friends!BH51&amp; friends!BI51&amp; friends!BJ51&amp; friends!BK51&amp; friends!BL51&amp; friends!BM51&amp; friends!BN51&amp; friends!BO51&amp; friends!BP51&amp; friends!BQ51&amp; friends!BR51&amp; friends!BS51&amp; friends!BT51&amp; friends!BU51&amp; friends!BV51&amp; friends!BW51&amp; friends!BX51&amp; friends!BY51&amp; friends!BZ51&amp; friends!CA51&amp; friends!CB51&amp; friends!CC51&amp; friends!CD51&amp; friends!CE51&amp; friends!CF51&amp; friends!CG51&amp; friends!CH51&amp; friends!CI51&amp; friends!CJ51&amp; friends!CK51&amp; friends!CL51&amp; friends!CM51&amp; friends!CN51&amp; friends!CO51&amp; friends!CP51&amp; friends!CQ51&amp; friends!CR51&amp; friends!CS51&amp; friends!CT51&amp; friends!CU51&amp; friends!CV51&amp; friends!CW51&amp; friends!CX51&amp; friends!CY51&amp; friends!CZ51&amp; friends!DA51&amp; friends!DB51&amp; friends!DC51&amp; friends!DD51&amp; friends!DE51&amp; friends!DF51&amp; friends!DG51&amp; friends!DH51&amp; friends!DI51&amp; friends!DJ51&amp; friends!DK51&amp; friends!DL51&amp; friends!DM51&amp; friends!DN51&amp; friends!DO51&amp; friends!DP51&amp; friends!DQ51&amp; friends!DR51&amp; friends!DS51&amp; friends!DT51&amp; friends!DU51&amp; friends!DV51&amp; friends!DW51&amp; friends!DX51&amp; friends!DY51&amp; friends!DZ51&amp; friends!EA51&amp; friends!EB51&amp; friends!EC51&amp; friends!ED51&amp; friends!EE51&amp; friends!EF51&amp; friends!EG51&amp; friends!EH51&amp; friends!EI51&amp; friends!EJ51&amp; friends!EK51&amp; friends!EL51&amp; friends!EM51&amp; friends!EN51&amp; friends!EO51&amp; friends!EP51&amp; friends!EQ51&amp; friends!ER51&amp; friends!ES51&amp; friends!ET51&amp; friends!EU51&amp; friends!EV51&amp; friends!EW51&amp; friends!EX51&amp; friends!EY51&amp; friends!EZ51&amp; friends!FA51&amp; friends!FB51&amp; friends!FC51&amp; friends!FD51&amp; friends!FE51&amp; friends!FF51&amp; friends!FG51&amp; friends!FH51&amp; friends!FI51&amp; friends!FJ51&amp; friends!FK51&amp; friends!FL51&amp; friends!FM51&amp; friends!FN51&amp; friends!FO51&amp; friends!FP51&amp; friends!FQ51&amp; friends!FR51&amp; friends!FS51&amp; friends!FT51&amp; friends!FU51&amp; friends!FV51&amp; friends!FW51&amp; friends!FX51&amp; friends!FY51&amp; friends!FZ51&amp; friends!GA51&amp; friends!GB51&amp; friends!GC51&amp; friends!GD51&amp; friends!GE51&amp; friends!GF51&amp; friends!GG51&amp; friends!GH51&amp; friends!GI51&amp; friends!GJ51&amp; friends!GK51&amp; friends!GL51&amp; friends!GM51&amp; friends!GN51&amp; friends!GO51&amp; friends!GP51&amp; friends!GQ51&amp; friends!GR51&amp; friends!GS51&amp; friends!GT51&amp; friends!GU51&amp; friends!GV51&amp; friends!GW51&amp; friends!GX51&amp; friends!GY51&amp; friends!GZ51&amp; friends!HA51&amp; friends!HB51&amp; friends!HC51&amp; friends!HD51&amp; friends!HE51&amp; friends!HF51&amp; friends!HG51&amp; friends!HH51&amp; friends!HI51&amp; friends!HJ51&amp; friends!HK51&amp; friends!HL51&amp; friends!HM51&amp; friends!HN51&amp; friends!HO51&amp; friends!HP51&amp; friends!HQ51&amp; friends!HR51&amp; friends!HS51&amp; friends!HT51&amp; friends!HU51&amp; friends!HV51&amp; friends!HW51&amp; friends!HX51&amp; friends!HY51&amp; friends!HZ51&amp; friends!IA51&amp; friends!IB51&amp; friends!IC51&amp; friends!ID51&amp; friends!IE51&amp; friends!IF51&amp; friends!IG51&amp; friends!IH51&amp; friends!II51</f>
        <v>;00000000-0000-0000-0000-000000000093,"HUMAN";;00000000-0000-0000-0000-000000000185,"HUMAN";</v>
      </c>
      <c r="M51" t="str">
        <f>IF(Data!$L52=M$1, "",             IF(ISERR(SEARCH(M$1,Data!$H52)),        "",          ";" &amp; VLOOKUP(M$1,Data!$L:$N,3, FALSE) &amp; ",""" &amp; VLOOKUP(M$1,Data!$L:$M,2, FALSE) &amp; """;"   )             )</f>
        <v/>
      </c>
      <c r="N51" t="str">
        <f>IF(Data!$L52=N$1, "",             IF(ISERR(SEARCH(N$1,Data!$H52)),        "",          ";" &amp; VLOOKUP(N$1,Data!$L:$N,3, FALSE) &amp; ",""" &amp; VLOOKUP(N$1,Data!$L:$M,2, FALSE) &amp; """;"   )             )</f>
        <v/>
      </c>
      <c r="O51" t="str">
        <f>IF(Data!$L52=O$1, "",             IF(ISERR(SEARCH(O$1,Data!$H52)),        "",          ";" &amp; VLOOKUP(O$1,Data!$L:$N,3, FALSE) &amp; ",""" &amp; VLOOKUP(O$1,Data!$L:$M,2, FALSE) &amp; """;"   )             )</f>
        <v/>
      </c>
      <c r="P51" t="str">
        <f>IF(Data!$L52=P$1, "",             IF(ISERR(SEARCH(P$1,Data!$H52)),        "",          ";" &amp; VLOOKUP(P$1,Data!$L:$N,3, FALSE) &amp; ",""" &amp; VLOOKUP(P$1,Data!$L:$M,2, FALSE) &amp; """;"   )             )</f>
        <v/>
      </c>
      <c r="Q51" t="str">
        <f>IF(Data!$L52=Q$1, "",             IF(ISERR(SEARCH(Q$1,Data!$H52)),        "",          ";" &amp; VLOOKUP(Q$1,Data!$L:$N,3, FALSE) &amp; ",""" &amp; VLOOKUP(Q$1,Data!$L:$M,2, FALSE) &amp; """;"   )             )</f>
        <v/>
      </c>
      <c r="R51" t="str">
        <f>IF(Data!$L52=R$1, "",             IF(ISERR(SEARCH(R$1,Data!$H52)),        "",          ";" &amp; VLOOKUP(R$1,Data!$L:$N,3, FALSE) &amp; ",""" &amp; VLOOKUP(R$1,Data!$L:$M,2, FALSE) &amp; """;"   )             )</f>
        <v/>
      </c>
      <c r="S51" t="str">
        <f>IF(Data!$L52=S$1, "",             IF(ISERR(SEARCH(S$1,Data!$H52)),        "",          ";" &amp; VLOOKUP(S$1,Data!$L:$N,3, FALSE) &amp; ",""" &amp; VLOOKUP(S$1,Data!$L:$M,2, FALSE) &amp; """;"   )             )</f>
        <v/>
      </c>
      <c r="T51" t="str">
        <f>IF(Data!$L52=T$1, "",             IF(ISERR(SEARCH(T$1,Data!$H52)),        "",          ";" &amp; VLOOKUP(T$1,Data!$L:$N,3, FALSE) &amp; ",""" &amp; VLOOKUP(T$1,Data!$L:$M,2, FALSE) &amp; """;"   )             )</f>
        <v/>
      </c>
      <c r="U51" t="str">
        <f>IF(Data!$L52=U$1, "",             IF(ISERR(SEARCH(U$1,Data!$H52)),        "",          ";" &amp; VLOOKUP(U$1,Data!$L:$N,3, FALSE) &amp; ",""" &amp; VLOOKUP(U$1,Data!$L:$M,2, FALSE) &amp; """;"   )             )</f>
        <v/>
      </c>
      <c r="V51" t="str">
        <f>IF(Data!$L52=V$1, "",             IF(ISERR(SEARCH(V$1,Data!$H52)),        "",          ";" &amp; VLOOKUP(V$1,Data!$L:$N,3, FALSE) &amp; ",""" &amp; VLOOKUP(V$1,Data!$L:$M,2, FALSE) &amp; """;"   )             )</f>
        <v/>
      </c>
      <c r="W51" t="str">
        <f>IF(Data!$L52=W$1, "",             IF(ISERR(SEARCH(W$1,Data!$H52)),        "",          ";" &amp; VLOOKUP(W$1,Data!$L:$N,3, FALSE) &amp; ",""" &amp; VLOOKUP(W$1,Data!$L:$M,2, FALSE) &amp; """;"   )             )</f>
        <v/>
      </c>
      <c r="X51" t="str">
        <f>IF(Data!$L52=X$1, "",             IF(ISERR(SEARCH(X$1,Data!$H52)),        "",          ";" &amp; VLOOKUP(X$1,Data!$L:$N,3, FALSE) &amp; ",""" &amp; VLOOKUP(X$1,Data!$L:$M,2, FALSE) &amp; """;"   )             )</f>
        <v/>
      </c>
      <c r="Y51" t="str">
        <f>IF(Data!$L52=Y$1, "",             IF(ISERR(SEARCH(Y$1,Data!$H52)),        "",          ";" &amp; VLOOKUP(Y$1,Data!$L:$N,3, FALSE) &amp; ",""" &amp; VLOOKUP(Y$1,Data!$L:$M,2, FALSE) &amp; """;"   )             )</f>
        <v/>
      </c>
      <c r="Z51" t="str">
        <f>IF(Data!$L52=Z$1, "",             IF(ISERR(SEARCH(Z$1,Data!$H52)),        "",          ";" &amp; VLOOKUP(Z$1,Data!$L:$N,3, FALSE) &amp; ",""" &amp; VLOOKUP(Z$1,Data!$L:$M,2, FALSE) &amp; """;"   )             )</f>
        <v/>
      </c>
      <c r="AA51" t="str">
        <f>IF(Data!$L52=AA$1, "",             IF(ISERR(SEARCH(AA$1,Data!$H52)),        "",          ";" &amp; VLOOKUP(AA$1,Data!$L:$N,3, FALSE) &amp; ",""" &amp; VLOOKUP(AA$1,Data!$L:$M,2, FALSE) &amp; """;"   )             )</f>
        <v/>
      </c>
      <c r="AB51" t="str">
        <f>IF(Data!$L52=AB$1, "",             IF(ISERR(SEARCH(AB$1,Data!$H52)),        "",          ";" &amp; VLOOKUP(AB$1,Data!$L:$N,3, FALSE) &amp; ",""" &amp; VLOOKUP(AB$1,Data!$L:$M,2, FALSE) &amp; """;"   )             )</f>
        <v/>
      </c>
      <c r="AC51" t="str">
        <f>IF(Data!$L52=AC$1, "",             IF(ISERR(SEARCH(AC$1,Data!$H52)),        "",          ";" &amp; VLOOKUP(AC$1,Data!$L:$N,3, FALSE) &amp; ",""" &amp; VLOOKUP(AC$1,Data!$L:$M,2, FALSE) &amp; """;"   )             )</f>
        <v/>
      </c>
      <c r="AD51" t="str">
        <f>IF(Data!$L52=AD$1, "",             IF(ISERR(SEARCH(AD$1,Data!$H52)),        "",          ";" &amp; VLOOKUP(AD$1,Data!$L:$N,3, FALSE) &amp; ",""" &amp; VLOOKUP(AD$1,Data!$L:$M,2, FALSE) &amp; """;"   )             )</f>
        <v/>
      </c>
      <c r="AE51" t="str">
        <f>IF(Data!$L52=AE$1, "",             IF(ISERR(SEARCH(AE$1,Data!$H52)),        "",          ";" &amp; VLOOKUP(AE$1,Data!$L:$N,3, FALSE) &amp; ",""" &amp; VLOOKUP(AE$1,Data!$L:$M,2, FALSE) &amp; """;"   )             )</f>
        <v/>
      </c>
      <c r="AF51" t="str">
        <f>IF(Data!$L52=AF$1, "",             IF(ISERR(SEARCH(AF$1,Data!$H52)),        "",          ";" &amp; VLOOKUP(AF$1,Data!$L:$N,3, FALSE) &amp; ",""" &amp; VLOOKUP(AF$1,Data!$L:$M,2, FALSE) &amp; """;"   )             )</f>
        <v/>
      </c>
      <c r="AG51" t="str">
        <f>IF(Data!$L52=AG$1, "",             IF(ISERR(SEARCH(AG$1,Data!$H52)),        "",          ";" &amp; VLOOKUP(AG$1,Data!$L:$N,3, FALSE) &amp; ",""" &amp; VLOOKUP(AG$1,Data!$L:$M,2, FALSE) &amp; """;"   )             )</f>
        <v/>
      </c>
      <c r="AH51" t="str">
        <f>IF(Data!$L52=AH$1, "",             IF(ISERR(SEARCH(AH$1,Data!$H52)),        "",          ";" &amp; VLOOKUP(AH$1,Data!$L:$N,3, FALSE) &amp; ",""" &amp; VLOOKUP(AH$1,Data!$L:$M,2, FALSE) &amp; """;"   )             )</f>
        <v/>
      </c>
      <c r="AI51" t="str">
        <f>IF(Data!$L52=AI$1, "",             IF(ISERR(SEARCH(AI$1,Data!$H52)),        "",          ";" &amp; VLOOKUP(AI$1,Data!$L:$N,3, FALSE) &amp; ",""" &amp; VLOOKUP(AI$1,Data!$L:$M,2, FALSE) &amp; """;"   )             )</f>
        <v/>
      </c>
      <c r="AJ51" t="str">
        <f>IF(Data!$L52=AJ$1, "",             IF(ISERR(SEARCH(AJ$1,Data!$H52)),        "",          ";" &amp; VLOOKUP(AJ$1,Data!$L:$N,3, FALSE) &amp; ",""" &amp; VLOOKUP(AJ$1,Data!$L:$M,2, FALSE) &amp; """;"   )             )</f>
        <v/>
      </c>
      <c r="AK51" t="str">
        <f>IF(Data!$L52=AK$1, "",             IF(ISERR(SEARCH(AK$1,Data!$H52)),        "",          ";" &amp; VLOOKUP(AK$1,Data!$L:$N,3, FALSE) &amp; ",""" &amp; VLOOKUP(AK$1,Data!$L:$M,2, FALSE) &amp; """;"   )             )</f>
        <v/>
      </c>
      <c r="AL51" t="str">
        <f>IF(Data!$L52=AL$1, "",             IF(ISERR(SEARCH(AL$1,Data!$H52)),        "",          ";" &amp; VLOOKUP(AL$1,Data!$L:$N,3, FALSE) &amp; ",""" &amp; VLOOKUP(AL$1,Data!$L:$M,2, FALSE) &amp; """;"   )             )</f>
        <v/>
      </c>
      <c r="AM51" t="str">
        <f>IF(Data!$L52=AM$1, "",             IF(ISERR(SEARCH(AM$1,Data!$H52)),        "",          ";" &amp; VLOOKUP(AM$1,Data!$L:$N,3, FALSE) &amp; ",""" &amp; VLOOKUP(AM$1,Data!$L:$M,2, FALSE) &amp; """;"   )             )</f>
        <v/>
      </c>
      <c r="AN51" t="str">
        <f>IF(Data!$L52=AN$1, "",             IF(ISERR(SEARCH(AN$1,Data!$H52)),        "",          ";" &amp; VLOOKUP(AN$1,Data!$L:$N,3, FALSE) &amp; ",""" &amp; VLOOKUP(AN$1,Data!$L:$M,2, FALSE) &amp; """;"   )             )</f>
        <v/>
      </c>
      <c r="AO51" t="str">
        <f>IF(Data!$L52=AO$1, "",             IF(ISERR(SEARCH(AO$1,Data!$H52)),        "",          ";" &amp; VLOOKUP(AO$1,Data!$L:$N,3, FALSE) &amp; ",""" &amp; VLOOKUP(AO$1,Data!$L:$M,2, FALSE) &amp; """;"   )             )</f>
        <v/>
      </c>
      <c r="AP51" t="str">
        <f>IF(Data!$L52=AP$1, "",             IF(ISERR(SEARCH(AP$1,Data!$H52)),        "",          ";" &amp; VLOOKUP(AP$1,Data!$L:$N,3, FALSE) &amp; ",""" &amp; VLOOKUP(AP$1,Data!$L:$M,2, FALSE) &amp; """;"   )             )</f>
        <v/>
      </c>
      <c r="AQ51" t="str">
        <f>IF(Data!$L52=AQ$1, "",             IF(ISERR(SEARCH(AQ$1,Data!$H52)),        "",          ";" &amp; VLOOKUP(AQ$1,Data!$L:$N,3, FALSE) &amp; ",""" &amp; VLOOKUP(AQ$1,Data!$L:$M,2, FALSE) &amp; """;"   )             )</f>
        <v/>
      </c>
      <c r="AR51" t="str">
        <f>IF(Data!$L52=AR$1, "",             IF(ISERR(SEARCH(AR$1,Data!$H52)),        "",          ";" &amp; VLOOKUP(AR$1,Data!$L:$N,3, FALSE) &amp; ",""" &amp; VLOOKUP(AR$1,Data!$L:$M,2, FALSE) &amp; """;"   )             )</f>
        <v/>
      </c>
      <c r="AS51" t="str">
        <f>IF(Data!$L52=AS$1, "",             IF(ISERR(SEARCH(AS$1,Data!$H52)),        "",          ";" &amp; VLOOKUP(AS$1,Data!$L:$N,3, FALSE) &amp; ",""" &amp; VLOOKUP(AS$1,Data!$L:$M,2, FALSE) &amp; """;"   )             )</f>
        <v/>
      </c>
      <c r="AT51" t="str">
        <f>IF(Data!$L52=AT$1, "",             IF(ISERR(SEARCH(AT$1,Data!$H52)),        "",          ";" &amp; VLOOKUP(AT$1,Data!$L:$N,3, FALSE) &amp; ",""" &amp; VLOOKUP(AT$1,Data!$L:$M,2, FALSE) &amp; """;"   )             )</f>
        <v/>
      </c>
      <c r="AU51" t="str">
        <f>IF(Data!$L52=AU$1, "",             IF(ISERR(SEARCH(AU$1,Data!$H52)),        "",          ";" &amp; VLOOKUP(AU$1,Data!$L:$N,3, FALSE) &amp; ",""" &amp; VLOOKUP(AU$1,Data!$L:$M,2, FALSE) &amp; """;"   )             )</f>
        <v/>
      </c>
      <c r="AV51" t="str">
        <f>IF(Data!$L52=AV$1, "",             IF(ISERR(SEARCH(AV$1,Data!$H52)),        "",          ";" &amp; VLOOKUP(AV$1,Data!$L:$N,3, FALSE) &amp; ",""" &amp; VLOOKUP(AV$1,Data!$L:$M,2, FALSE) &amp; """;"   )             )</f>
        <v/>
      </c>
      <c r="AW51" t="str">
        <f>IF(Data!$L52=AW$1, "",             IF(ISERR(SEARCH(AW$1,Data!$H52)),        "",          ";" &amp; VLOOKUP(AW$1,Data!$L:$N,3, FALSE) &amp; ",""" &amp; VLOOKUP(AW$1,Data!$L:$M,2, FALSE) &amp; """;"   )             )</f>
        <v/>
      </c>
      <c r="AX51" t="str">
        <f>IF(Data!$L52=AX$1, "",             IF(ISERR(SEARCH(AX$1,Data!$H52)),        "",          ";" &amp; VLOOKUP(AX$1,Data!$L:$N,3, FALSE) &amp; ",""" &amp; VLOOKUP(AX$1,Data!$L:$M,2, FALSE) &amp; """;"   )             )</f>
        <v/>
      </c>
      <c r="AY51" t="str">
        <f>IF(Data!$L52=AY$1, "",             IF(ISERR(SEARCH(AY$1,Data!$H52)),        "",          ";" &amp; VLOOKUP(AY$1,Data!$L:$N,3, FALSE) &amp; ",""" &amp; VLOOKUP(AY$1,Data!$L:$M,2, FALSE) &amp; """;"   )             )</f>
        <v/>
      </c>
      <c r="AZ51" t="str">
        <f>IF(Data!$L52=AZ$1, "",             IF(ISERR(SEARCH(AZ$1,Data!$H52)),        "",          ";" &amp; VLOOKUP(AZ$1,Data!$L:$N,3, FALSE) &amp; ",""" &amp; VLOOKUP(AZ$1,Data!$L:$M,2, FALSE) &amp; """;"   )             )</f>
        <v/>
      </c>
      <c r="BA51" t="str">
        <f>IF(Data!$L52=BA$1, "",             IF(ISERR(SEARCH(BA$1,Data!$H52)),        "",          ";" &amp; VLOOKUP(BA$1,Data!$L:$N,3, FALSE) &amp; ",""" &amp; VLOOKUP(BA$1,Data!$L:$M,2, FALSE) &amp; """;"   )             )</f>
        <v/>
      </c>
      <c r="BB51" t="str">
        <f>IF(Data!$L52=BB$1, "",             IF(ISERR(SEARCH(BB$1,Data!$H52)),        "",          ";" &amp; VLOOKUP(BB$1,Data!$L:$N,3, FALSE) &amp; ",""" &amp; VLOOKUP(BB$1,Data!$L:$M,2, FALSE) &amp; """;"   )             )</f>
        <v/>
      </c>
      <c r="BC51" t="str">
        <f>IF(Data!$L52=BC$1, "",             IF(ISERR(SEARCH(BC$1,Data!$H52)),        "",          ";" &amp; VLOOKUP(BC$1,Data!$L:$N,3, FALSE) &amp; ",""" &amp; VLOOKUP(BC$1,Data!$L:$M,2, FALSE) &amp; """;"   )             )</f>
        <v/>
      </c>
      <c r="BD51" t="str">
        <f>IF(Data!$L52=BD$1, "",             IF(ISERR(SEARCH(BD$1,Data!$H52)),        "",          ";" &amp; VLOOKUP(BD$1,Data!$L:$N,3, FALSE) &amp; ",""" &amp; VLOOKUP(BD$1,Data!$L:$M,2, FALSE) &amp; """;"   )             )</f>
        <v/>
      </c>
      <c r="BE51" t="str">
        <f>IF(Data!$L52=BE$1, "",             IF(ISERR(SEARCH(BE$1,Data!$H52)),        "",          ";" &amp; VLOOKUP(BE$1,Data!$L:$N,3, FALSE) &amp; ",""" &amp; VLOOKUP(BE$1,Data!$L:$M,2, FALSE) &amp; """;"   )             )</f>
        <v/>
      </c>
      <c r="BF51" t="str">
        <f>IF(Data!$L52=BF$1, "",             IF(ISERR(SEARCH(BF$1,Data!$H52)),        "",          ";" &amp; VLOOKUP(BF$1,Data!$L:$N,3, FALSE) &amp; ",""" &amp; VLOOKUP(BF$1,Data!$L:$M,2, FALSE) &amp; """;"   )             )</f>
        <v/>
      </c>
      <c r="BG51" t="str">
        <f>IF(Data!$L52=BG$1, "",             IF(ISERR(SEARCH(BG$1,Data!$H52)),        "",          ";" &amp; VLOOKUP(BG$1,Data!$L:$N,3, FALSE) &amp; ",""" &amp; VLOOKUP(BG$1,Data!$L:$M,2, FALSE) &amp; """;"   )             )</f>
        <v/>
      </c>
      <c r="BH51" t="str">
        <f>IF(Data!$L52=BH$1, "",             IF(ISERR(SEARCH(BH$1,Data!$H52)),        "",          ";" &amp; VLOOKUP(BH$1,Data!$L:$N,3, FALSE) &amp; ",""" &amp; VLOOKUP(BH$1,Data!$L:$M,2, FALSE) &amp; """;"   )             )</f>
        <v/>
      </c>
      <c r="BI51" t="str">
        <f>IF(Data!$L52=BI$1, "",             IF(ISERR(SEARCH(BI$1,Data!$H52)),        "",          ";" &amp; VLOOKUP(BI$1,Data!$L:$N,3, FALSE) &amp; ",""" &amp; VLOOKUP(BI$1,Data!$L:$M,2, FALSE) &amp; """;"   )             )</f>
        <v/>
      </c>
      <c r="BJ51" t="str">
        <f>IF(Data!$L52=BJ$1, "",             IF(ISERR(SEARCH(BJ$1,Data!$H52)),        "",          ";" &amp; VLOOKUP(BJ$1,Data!$L:$N,3, FALSE) &amp; ",""" &amp; VLOOKUP(BJ$1,Data!$L:$M,2, FALSE) &amp; """;"   )             )</f>
        <v/>
      </c>
      <c r="BK51" t="str">
        <f>IF(Data!$L52=BK$1, "",             IF(ISERR(SEARCH(BK$1,Data!$H52)),        "",          ";" &amp; VLOOKUP(BK$1,Data!$L:$N,3, FALSE) &amp; ",""" &amp; VLOOKUP(BK$1,Data!$L:$M,2, FALSE) &amp; """;"   )             )</f>
        <v/>
      </c>
      <c r="BL51" t="str">
        <f>IF(Data!$L52=BL$1, "",             IF(ISERR(SEARCH(BL$1,Data!$H52)),        "",          ";" &amp; VLOOKUP(BL$1,Data!$L:$N,3, FALSE) &amp; ",""" &amp; VLOOKUP(BL$1,Data!$L:$M,2, FALSE) &amp; """;"   )             )</f>
        <v/>
      </c>
      <c r="BM51" t="str">
        <f>IF(Data!$L52=BM$1, "",             IF(ISERR(SEARCH(BM$1,Data!$H52)),        "",          ";" &amp; VLOOKUP(BM$1,Data!$L:$N,3, FALSE) &amp; ",""" &amp; VLOOKUP(BM$1,Data!$L:$M,2, FALSE) &amp; """;"   )             )</f>
        <v/>
      </c>
      <c r="BN51" t="str">
        <f>IF(Data!$L52=BN$1, "",             IF(ISERR(SEARCH(BN$1,Data!$H52)),        "",          ";" &amp; VLOOKUP(BN$1,Data!$L:$N,3, FALSE) &amp; ",""" &amp; VLOOKUP(BN$1,Data!$L:$M,2, FALSE) &amp; """;"   )             )</f>
        <v/>
      </c>
      <c r="BO51" t="str">
        <f>IF(Data!$L52=BO$1, "",             IF(ISERR(SEARCH(BO$1,Data!$H52)),        "",          ";" &amp; VLOOKUP(BO$1,Data!$L:$N,3, FALSE) &amp; ",""" &amp; VLOOKUP(BO$1,Data!$L:$M,2, FALSE) &amp; """;"   )             )</f>
        <v/>
      </c>
      <c r="BP51" t="str">
        <f>IF(Data!$L52=BP$1, "",             IF(ISERR(SEARCH(BP$1,Data!$H52)),        "",          ";" &amp; VLOOKUP(BP$1,Data!$L:$N,3, FALSE) &amp; ",""" &amp; VLOOKUP(BP$1,Data!$L:$M,2, FALSE) &amp; """;"   )             )</f>
        <v/>
      </c>
      <c r="BQ51" t="str">
        <f>IF(Data!$L52=BQ$1, "",             IF(ISERR(SEARCH(BQ$1,Data!$H52)),        "",          ";" &amp; VLOOKUP(BQ$1,Data!$L:$N,3, FALSE) &amp; ",""" &amp; VLOOKUP(BQ$1,Data!$L:$M,2, FALSE) &amp; """;"   )             )</f>
        <v/>
      </c>
      <c r="BR51" t="str">
        <f>IF(Data!$L52=BR$1, "",             IF(ISERR(SEARCH(BR$1,Data!$H52)),        "",          ";" &amp; VLOOKUP(BR$1,Data!$L:$N,3, FALSE) &amp; ",""" &amp; VLOOKUP(BR$1,Data!$L:$M,2, FALSE) &amp; """;"   )             )</f>
        <v/>
      </c>
      <c r="BS51" t="str">
        <f>IF(Data!$L52=BS$1, "",             IF(ISERR(SEARCH(BS$1,Data!$H52)),        "",          ";" &amp; VLOOKUP(BS$1,Data!$L:$N,3, FALSE) &amp; ",""" &amp; VLOOKUP(BS$1,Data!$L:$M,2, FALSE) &amp; """;"   )             )</f>
        <v/>
      </c>
      <c r="BT51" t="str">
        <f>IF(Data!$L52=BT$1, "",             IF(ISERR(SEARCH(BT$1,Data!$H52)),        "",          ";" &amp; VLOOKUP(BT$1,Data!$L:$N,3, FALSE) &amp; ",""" &amp; VLOOKUP(BT$1,Data!$L:$M,2, FALSE) &amp; """;"   )             )</f>
        <v/>
      </c>
      <c r="BU51" t="str">
        <f>IF(Data!$L52=BU$1, "",             IF(ISERR(SEARCH(BU$1,Data!$H52)),        "",          ";" &amp; VLOOKUP(BU$1,Data!$L:$N,3, FALSE) &amp; ",""" &amp; VLOOKUP(BU$1,Data!$L:$M,2, FALSE) &amp; """;"   )             )</f>
        <v/>
      </c>
      <c r="BV51" t="str">
        <f>IF(Data!$L52=BV$1, "",             IF(ISERR(SEARCH(BV$1,Data!$H52)),        "",          ";" &amp; VLOOKUP(BV$1,Data!$L:$N,3, FALSE) &amp; ",""" &amp; VLOOKUP(BV$1,Data!$L:$M,2, FALSE) &amp; """;"   )             )</f>
        <v/>
      </c>
      <c r="BW51" t="str">
        <f>IF(Data!$L52=BW$1, "",             IF(ISERR(SEARCH(BW$1,Data!$H52)),        "",          ";" &amp; VLOOKUP(BW$1,Data!$L:$N,3, FALSE) &amp; ",""" &amp; VLOOKUP(BW$1,Data!$L:$M,2, FALSE) &amp; """;"   )             )</f>
        <v/>
      </c>
      <c r="BX51" t="str">
        <f>IF(Data!$L52=BX$1, "",             IF(ISERR(SEARCH(BX$1,Data!$H52)),        "",          ";" &amp; VLOOKUP(BX$1,Data!$L:$N,3, FALSE) &amp; ",""" &amp; VLOOKUP(BX$1,Data!$L:$M,2, FALSE) &amp; """;"   )             )</f>
        <v/>
      </c>
      <c r="BY51" t="str">
        <f>IF(Data!$L52=BY$1, "",             IF(ISERR(SEARCH(BY$1,Data!$H52)),        "",          ";" &amp; VLOOKUP(BY$1,Data!$L:$N,3, FALSE) &amp; ",""" &amp; VLOOKUP(BY$1,Data!$L:$M,2, FALSE) &amp; """;"   )             )</f>
        <v/>
      </c>
      <c r="BZ51" t="str">
        <f>IF(Data!$L52=BZ$1, "",             IF(ISERR(SEARCH(BZ$1,Data!$H52)),        "",          ";" &amp; VLOOKUP(BZ$1,Data!$L:$N,3, FALSE) &amp; ",""" &amp; VLOOKUP(BZ$1,Data!$L:$M,2, FALSE) &amp; """;"   )             )</f>
        <v/>
      </c>
      <c r="CA51" t="str">
        <f>IF(Data!$L52=CA$1, "",             IF(ISERR(SEARCH(CA$1,Data!$H52)),        "",          ";" &amp; VLOOKUP(CA$1,Data!$L:$N,3, FALSE) &amp; ",""" &amp; VLOOKUP(CA$1,Data!$L:$M,2, FALSE) &amp; """;"   )             )</f>
        <v/>
      </c>
      <c r="CB51" t="str">
        <f>IF(Data!$L52=CB$1, "",             IF(ISERR(SEARCH(CB$1,Data!$H52)),        "",          ";" &amp; VLOOKUP(CB$1,Data!$L:$N,3, FALSE) &amp; ",""" &amp; VLOOKUP(CB$1,Data!$L:$M,2, FALSE) &amp; """;"   )             )</f>
        <v/>
      </c>
      <c r="CC51" t="str">
        <f>IF(Data!$L52=CC$1, "",             IF(ISERR(SEARCH(CC$1,Data!$H52)),        "",          ";" &amp; VLOOKUP(CC$1,Data!$L:$N,3, FALSE) &amp; ",""" &amp; VLOOKUP(CC$1,Data!$L:$M,2, FALSE) &amp; """;"   )             )</f>
        <v/>
      </c>
      <c r="CD51" t="str">
        <f>IF(Data!$L52=CD$1, "",             IF(ISERR(SEARCH(CD$1,Data!$H52)),        "",          ";" &amp; VLOOKUP(CD$1,Data!$L:$N,3, FALSE) &amp; ",""" &amp; VLOOKUP(CD$1,Data!$L:$M,2, FALSE) &amp; """;"   )             )</f>
        <v/>
      </c>
      <c r="CE51" t="str">
        <f>IF(Data!$L52=CE$1, "",             IF(ISERR(SEARCH(CE$1,Data!$H52)),        "",          ";" &amp; VLOOKUP(CE$1,Data!$L:$N,3, FALSE) &amp; ",""" &amp; VLOOKUP(CE$1,Data!$L:$M,2, FALSE) &amp; """;"   )             )</f>
        <v/>
      </c>
      <c r="CF51" t="str">
        <f>IF(Data!$L52=CF$1, "",             IF(ISERR(SEARCH(CF$1,Data!$H52)),        "",          ";" &amp; VLOOKUP(CF$1,Data!$L:$N,3, FALSE) &amp; ",""" &amp; VLOOKUP(CF$1,Data!$L:$M,2, FALSE) &amp; """;"   )             )</f>
        <v/>
      </c>
      <c r="CG51" t="str">
        <f>IF(Data!$L52=CG$1, "",             IF(ISERR(SEARCH(CG$1,Data!$H52)),        "",          ";" &amp; VLOOKUP(CG$1,Data!$L:$N,3, FALSE) &amp; ",""" &amp; VLOOKUP(CG$1,Data!$L:$M,2, FALSE) &amp; """;"   )             )</f>
        <v/>
      </c>
      <c r="CH51" t="str">
        <f>IF(Data!$L52=CH$1, "",             IF(ISERR(SEARCH(CH$1,Data!$H52)),        "",          ";" &amp; VLOOKUP(CH$1,Data!$L:$N,3, FALSE) &amp; ",""" &amp; VLOOKUP(CH$1,Data!$L:$M,2, FALSE) &amp; """;"   )             )</f>
        <v/>
      </c>
      <c r="CI51" t="str">
        <f>IF(Data!$L52=CI$1, "",             IF(ISERR(SEARCH(CI$1,Data!$H52)),        "",          ";" &amp; VLOOKUP(CI$1,Data!$L:$N,3, FALSE) &amp; ",""" &amp; VLOOKUP(CI$1,Data!$L:$M,2, FALSE) &amp; """;"   )             )</f>
        <v/>
      </c>
      <c r="CJ51" t="str">
        <f>IF(Data!$L52=CJ$1, "",             IF(ISERR(SEARCH(CJ$1,Data!$H52)),        "",          ";" &amp; VLOOKUP(CJ$1,Data!$L:$N,3, FALSE) &amp; ",""" &amp; VLOOKUP(CJ$1,Data!$L:$M,2, FALSE) &amp; """;"   )             )</f>
        <v/>
      </c>
      <c r="CK51" t="str">
        <f>IF(Data!$L52=CK$1, "",             IF(ISERR(SEARCH(CK$1,Data!$H52)),        "",          ";" &amp; VLOOKUP(CK$1,Data!$L:$N,3, FALSE) &amp; ",""" &amp; VLOOKUP(CK$1,Data!$L:$M,2, FALSE) &amp; """;"   )             )</f>
        <v/>
      </c>
      <c r="CL51" t="str">
        <f>IF(Data!$L52=CL$1, "",             IF(ISERR(SEARCH(CL$1,Data!$H52)),        "",          ";" &amp; VLOOKUP(CL$1,Data!$L:$N,3, FALSE) &amp; ",""" &amp; VLOOKUP(CL$1,Data!$L:$M,2, FALSE) &amp; """;"   )             )</f>
        <v/>
      </c>
      <c r="CM51" t="str">
        <f>IF(Data!$L52=CM$1, "",             IF(ISERR(SEARCH(CM$1,Data!$H52)),        "",          ";" &amp; VLOOKUP(CM$1,Data!$L:$N,3, FALSE) &amp; ",""" &amp; VLOOKUP(CM$1,Data!$L:$M,2, FALSE) &amp; """;"   )             )</f>
        <v/>
      </c>
      <c r="CN51" t="str">
        <f>IF(Data!$L52=CN$1, "",             IF(ISERR(SEARCH(CN$1,Data!$H52)),        "",          ";" &amp; VLOOKUP(CN$1,Data!$L:$N,3, FALSE) &amp; ",""" &amp; VLOOKUP(CN$1,Data!$L:$M,2, FALSE) &amp; """;"   )             )</f>
        <v>;00000000-0000-0000-0000-000000000093,"HUMAN";</v>
      </c>
      <c r="CO51" t="str">
        <f>IF(Data!$L52=CO$1, "",             IF(ISERR(SEARCH(CO$1,Data!$H52)),        "",          ";" &amp; VLOOKUP(CO$1,Data!$L:$N,3, FALSE) &amp; ",""" &amp; VLOOKUP(CO$1,Data!$L:$M,2, FALSE) &amp; """;"   )             )</f>
        <v/>
      </c>
      <c r="CP51" t="str">
        <f>IF(Data!$L52=CP$1, "",             IF(ISERR(SEARCH(CP$1,Data!$H52)),        "",          ";" &amp; VLOOKUP(CP$1,Data!$L:$N,3, FALSE) &amp; ",""" &amp; VLOOKUP(CP$1,Data!$L:$M,2, FALSE) &amp; """;"   )             )</f>
        <v/>
      </c>
      <c r="CQ51" t="str">
        <f>IF(Data!$L52=CQ$1, "",             IF(ISERR(SEARCH(CQ$1,Data!$H52)),        "",          ";" &amp; VLOOKUP(CQ$1,Data!$L:$N,3, FALSE) &amp; ",""" &amp; VLOOKUP(CQ$1,Data!$L:$M,2, FALSE) &amp; """;"   )             )</f>
        <v/>
      </c>
      <c r="CR51" t="str">
        <f>IF(Data!$L52=CR$1, "",             IF(ISERR(SEARCH(CR$1,Data!$H52)),        "",          ";" &amp; VLOOKUP(CR$1,Data!$L:$N,3, FALSE) &amp; ",""" &amp; VLOOKUP(CR$1,Data!$L:$M,2, FALSE) &amp; """;"   )             )</f>
        <v/>
      </c>
      <c r="CS51" t="str">
        <f>IF(Data!$L52=CS$1, "",             IF(ISERR(SEARCH(CS$1,Data!$H52)),        "",          ";" &amp; VLOOKUP(CS$1,Data!$L:$N,3, FALSE) &amp; ",""" &amp; VLOOKUP(CS$1,Data!$L:$M,2, FALSE) &amp; """;"   )             )</f>
        <v/>
      </c>
      <c r="CT51" t="str">
        <f>IF(Data!$L52=CT$1, "",             IF(ISERR(SEARCH(CT$1,Data!$H52)),        "",          ";" &amp; VLOOKUP(CT$1,Data!$L:$N,3, FALSE) &amp; ",""" &amp; VLOOKUP(CT$1,Data!$L:$M,2, FALSE) &amp; """;"   )             )</f>
        <v/>
      </c>
      <c r="CU51" t="str">
        <f>IF(Data!$L52=CU$1, "",             IF(ISERR(SEARCH(CU$1,Data!$H52)),        "",          ";" &amp; VLOOKUP(CU$1,Data!$L:$N,3, FALSE) &amp; ",""" &amp; VLOOKUP(CU$1,Data!$L:$M,2, FALSE) &amp; """;"   )             )</f>
        <v/>
      </c>
      <c r="CV51" t="str">
        <f>IF(Data!$L52=CV$1, "",             IF(ISERR(SEARCH(CV$1,Data!$H52)),        "",          ";" &amp; VLOOKUP(CV$1,Data!$L:$N,3, FALSE) &amp; ",""" &amp; VLOOKUP(CV$1,Data!$L:$M,2, FALSE) &amp; """;"   )             )</f>
        <v/>
      </c>
      <c r="CW51" t="str">
        <f>IF(Data!$L52=CW$1, "",             IF(ISERR(SEARCH(CW$1,Data!$H52)),        "",          ";" &amp; VLOOKUP(CW$1,Data!$L:$N,3, FALSE) &amp; ",""" &amp; VLOOKUP(CW$1,Data!$L:$M,2, FALSE) &amp; """;"   )             )</f>
        <v/>
      </c>
      <c r="CX51" t="str">
        <f>IF(Data!$L52=CX$1, "",             IF(ISERR(SEARCH(CX$1,Data!$H52)),        "",          ";" &amp; VLOOKUP(CX$1,Data!$L:$N,3, FALSE) &amp; ",""" &amp; VLOOKUP(CX$1,Data!$L:$M,2, FALSE) &amp; """;"   )             )</f>
        <v/>
      </c>
      <c r="CY51" t="str">
        <f>IF(Data!$L52=CY$1, "",             IF(ISERR(SEARCH(CY$1,Data!$H52)),        "",          ";" &amp; VLOOKUP(CY$1,Data!$L:$N,3, FALSE) &amp; ",""" &amp; VLOOKUP(CY$1,Data!$L:$M,2, FALSE) &amp; """;"   )             )</f>
        <v/>
      </c>
      <c r="CZ51" t="str">
        <f>IF(Data!$L52=CZ$1, "",             IF(ISERR(SEARCH(CZ$1,Data!$H52)),        "",          ";" &amp; VLOOKUP(CZ$1,Data!$L:$N,3, FALSE) &amp; ",""" &amp; VLOOKUP(CZ$1,Data!$L:$M,2, FALSE) &amp; """;"   )             )</f>
        <v/>
      </c>
      <c r="DA51" t="str">
        <f>IF(Data!$L52=DA$1, "",             IF(ISERR(SEARCH(DA$1,Data!$H52)),        "",          ";" &amp; VLOOKUP(DA$1,Data!$L:$N,3, FALSE) &amp; ",""" &amp; VLOOKUP(DA$1,Data!$L:$M,2, FALSE) &amp; """;"   )             )</f>
        <v/>
      </c>
      <c r="DB51" t="str">
        <f>IF(Data!$L52=DB$1, "",             IF(ISERR(SEARCH(DB$1,Data!$H52)),        "",          ";" &amp; VLOOKUP(DB$1,Data!$L:$N,3, FALSE) &amp; ",""" &amp; VLOOKUP(DB$1,Data!$L:$M,2, FALSE) &amp; """;"   )             )</f>
        <v/>
      </c>
      <c r="DC51" t="str">
        <f>IF(Data!$L52=DC$1, "",             IF(ISERR(SEARCH(DC$1,Data!$H52)),        "",          ";" &amp; VLOOKUP(DC$1,Data!$L:$N,3, FALSE) &amp; ",""" &amp; VLOOKUP(DC$1,Data!$L:$M,2, FALSE) &amp; """;"   )             )</f>
        <v/>
      </c>
      <c r="DD51" t="str">
        <f>IF(Data!$L52=DD$1, "",             IF(ISERR(SEARCH(DD$1,Data!$H52)),        "",          ";" &amp; VLOOKUP(DD$1,Data!$L:$N,3, FALSE) &amp; ",""" &amp; VLOOKUP(DD$1,Data!$L:$M,2, FALSE) &amp; """;"   )             )</f>
        <v/>
      </c>
      <c r="DE51" t="str">
        <f>IF(Data!$L52=DE$1, "",             IF(ISERR(SEARCH(DE$1,Data!$H52)),        "",          ";" &amp; VLOOKUP(DE$1,Data!$L:$N,3, FALSE) &amp; ",""" &amp; VLOOKUP(DE$1,Data!$L:$M,2, FALSE) &amp; """;"   )             )</f>
        <v/>
      </c>
      <c r="DF51" t="str">
        <f>IF(Data!$L52=DF$1, "",             IF(ISERR(SEARCH(DF$1,Data!$H52)),        "",          ";" &amp; VLOOKUP(DF$1,Data!$L:$N,3, FALSE) &amp; ",""" &amp; VLOOKUP(DF$1,Data!$L:$M,2, FALSE) &amp; """;"   )             )</f>
        <v/>
      </c>
      <c r="DG51" t="str">
        <f>IF(Data!$L52=DG$1, "",             IF(ISERR(SEARCH(DG$1,Data!$H52)),        "",          ";" &amp; VLOOKUP(DG$1,Data!$L:$N,3, FALSE) &amp; ",""" &amp; VLOOKUP(DG$1,Data!$L:$M,2, FALSE) &amp; """;"   )             )</f>
        <v/>
      </c>
      <c r="DH51" t="str">
        <f>IF(Data!$L52=DH$1, "",             IF(ISERR(SEARCH(DH$1,Data!$H52)),        "",          ";" &amp; VLOOKUP(DH$1,Data!$L:$N,3, FALSE) &amp; ",""" &amp; VLOOKUP(DH$1,Data!$L:$M,2, FALSE) &amp; """;"   )             )</f>
        <v/>
      </c>
      <c r="DI51" t="str">
        <f>IF(Data!$L52=DI$1, "",             IF(ISERR(SEARCH(DI$1,Data!$H52)),        "",          ";" &amp; VLOOKUP(DI$1,Data!$L:$N,3, FALSE) &amp; ",""" &amp; VLOOKUP(DI$1,Data!$L:$M,2, FALSE) &amp; """;"   )             )</f>
        <v/>
      </c>
      <c r="DJ51" t="str">
        <f>IF(Data!$L52=DJ$1, "",             IF(ISERR(SEARCH(DJ$1,Data!$H52)),        "",          ";" &amp; VLOOKUP(DJ$1,Data!$L:$N,3, FALSE) &amp; ",""" &amp; VLOOKUP(DJ$1,Data!$L:$M,2, FALSE) &amp; """;"   )             )</f>
        <v/>
      </c>
      <c r="DK51" t="str">
        <f>IF(Data!$L52=DK$1, "",             IF(ISERR(SEARCH(DK$1,Data!$H52)),        "",          ";" &amp; VLOOKUP(DK$1,Data!$L:$N,3, FALSE) &amp; ",""" &amp; VLOOKUP(DK$1,Data!$L:$M,2, FALSE) &amp; """;"   )             )</f>
        <v/>
      </c>
      <c r="DL51" t="str">
        <f>IF(Data!$L52=DL$1, "",             IF(ISERR(SEARCH(DL$1,Data!$H52)),        "",          ";" &amp; VLOOKUP(DL$1,Data!$L:$N,3, FALSE) &amp; ",""" &amp; VLOOKUP(DL$1,Data!$L:$M,2, FALSE) &amp; """;"   )             )</f>
        <v/>
      </c>
      <c r="DM51" t="str">
        <f>IF(Data!$L52=DM$1, "",             IF(ISERR(SEARCH(DM$1,Data!$H52)),        "",          ";" &amp; VLOOKUP(DM$1,Data!$L:$N,3, FALSE) &amp; ",""" &amp; VLOOKUP(DM$1,Data!$L:$M,2, FALSE) &amp; """;"   )             )</f>
        <v/>
      </c>
      <c r="DN51" t="str">
        <f>IF(Data!$L52=DN$1, "",             IF(ISERR(SEARCH(DN$1,Data!$H52)),        "",          ";" &amp; VLOOKUP(DN$1,Data!$L:$N,3, FALSE) &amp; ",""" &amp; VLOOKUP(DN$1,Data!$L:$M,2, FALSE) &amp; """;"   )             )</f>
        <v/>
      </c>
      <c r="DO51" t="str">
        <f>IF(Data!$L52=DO$1, "",             IF(ISERR(SEARCH(DO$1,Data!$H52)),        "",          ";" &amp; VLOOKUP(DO$1,Data!$L:$N,3, FALSE) &amp; ",""" &amp; VLOOKUP(DO$1,Data!$L:$M,2, FALSE) &amp; """;"   )             )</f>
        <v/>
      </c>
      <c r="DP51" t="str">
        <f>IF(Data!$L52=DP$1, "",             IF(ISERR(SEARCH(DP$1,Data!$H52)),        "",          ";" &amp; VLOOKUP(DP$1,Data!$L:$N,3, FALSE) &amp; ",""" &amp; VLOOKUP(DP$1,Data!$L:$M,2, FALSE) &amp; """;"   )             )</f>
        <v/>
      </c>
      <c r="DQ51" t="str">
        <f>IF(Data!$L52=DQ$1, "",             IF(ISERR(SEARCH(DQ$1,Data!$H52)),        "",          ";" &amp; VLOOKUP(DQ$1,Data!$L:$N,3, FALSE) &amp; ",""" &amp; VLOOKUP(DQ$1,Data!$L:$M,2, FALSE) &amp; """;"   )             )</f>
        <v/>
      </c>
      <c r="DR51" t="str">
        <f>IF(Data!$L52=DR$1, "",             IF(ISERR(SEARCH(DR$1,Data!$H52)),        "",          ";" &amp; VLOOKUP(DR$1,Data!$L:$N,3, FALSE) &amp; ",""" &amp; VLOOKUP(DR$1,Data!$L:$M,2, FALSE) &amp; """;"   )             )</f>
        <v/>
      </c>
      <c r="DS51" t="str">
        <f>IF(Data!$L52=DS$1, "",             IF(ISERR(SEARCH(DS$1,Data!$H52)),        "",          ";" &amp; VLOOKUP(DS$1,Data!$L:$N,3, FALSE) &amp; ",""" &amp; VLOOKUP(DS$1,Data!$L:$M,2, FALSE) &amp; """;"   )             )</f>
        <v/>
      </c>
      <c r="DT51" t="str">
        <f>IF(Data!$L52=DT$1, "",             IF(ISERR(SEARCH(DT$1,Data!$H52)),        "",          ";" &amp; VLOOKUP(DT$1,Data!$L:$N,3, FALSE) &amp; ",""" &amp; VLOOKUP(DT$1,Data!$L:$M,2, FALSE) &amp; """;"   )             )</f>
        <v/>
      </c>
      <c r="DU51" t="str">
        <f>IF(Data!$L52=DU$1, "",             IF(ISERR(SEARCH(DU$1,Data!$H52)),        "",          ";" &amp; VLOOKUP(DU$1,Data!$L:$N,3, FALSE) &amp; ",""" &amp; VLOOKUP(DU$1,Data!$L:$M,2, FALSE) &amp; """;"   )             )</f>
        <v/>
      </c>
      <c r="DV51" t="str">
        <f>IF(Data!$L52=DV$1, "",             IF(ISERR(SEARCH(DV$1,Data!$H52)),        "",          ";" &amp; VLOOKUP(DV$1,Data!$L:$N,3, FALSE) &amp; ",""" &amp; VLOOKUP(DV$1,Data!$L:$M,2, FALSE) &amp; """;"   )             )</f>
        <v/>
      </c>
      <c r="DW51" t="str">
        <f>IF(Data!$L52=DW$1, "",             IF(ISERR(SEARCH(DW$1,Data!$H52)),        "",          ";" &amp; VLOOKUP(DW$1,Data!$L:$N,3, FALSE) &amp; ",""" &amp; VLOOKUP(DW$1,Data!$L:$M,2, FALSE) &amp; """;"   )             )</f>
        <v/>
      </c>
      <c r="DX51" t="str">
        <f>IF(Data!$L52=DX$1, "",             IF(ISERR(SEARCH(DX$1,Data!$H52)),        "",          ";" &amp; VLOOKUP(DX$1,Data!$L:$N,3, FALSE) &amp; ",""" &amp; VLOOKUP(DX$1,Data!$L:$M,2, FALSE) &amp; """;"   )             )</f>
        <v/>
      </c>
      <c r="DY51" t="str">
        <f>IF(Data!$L52=DY$1, "",             IF(ISERR(SEARCH(DY$1,Data!$H52)),        "",          ";" &amp; VLOOKUP(DY$1,Data!$L:$N,3, FALSE) &amp; ",""" &amp; VLOOKUP(DY$1,Data!$L:$M,2, FALSE) &amp; """;"   )             )</f>
        <v/>
      </c>
      <c r="DZ51" t="str">
        <f>IF(Data!$L52=DZ$1, "",             IF(ISERR(SEARCH(DZ$1,Data!$H52)),        "",          ";" &amp; VLOOKUP(DZ$1,Data!$L:$N,3, FALSE) &amp; ",""" &amp; VLOOKUP(DZ$1,Data!$L:$M,2, FALSE) &amp; """;"   )             )</f>
        <v/>
      </c>
      <c r="EA51" t="str">
        <f>IF(Data!$L52=EA$1, "",             IF(ISERR(SEARCH(EA$1,Data!$H52)),        "",          ";" &amp; VLOOKUP(EA$1,Data!$L:$N,3, FALSE) &amp; ",""" &amp; VLOOKUP(EA$1,Data!$L:$M,2, FALSE) &amp; """;"   )             )</f>
        <v/>
      </c>
      <c r="EB51" t="str">
        <f>IF(Data!$L52=EB$1, "",             IF(ISERR(SEARCH(EB$1,Data!$H52)),        "",          ";" &amp; VLOOKUP(EB$1,Data!$L:$N,3, FALSE) &amp; ",""" &amp; VLOOKUP(EB$1,Data!$L:$M,2, FALSE) &amp; """;"   )             )</f>
        <v/>
      </c>
      <c r="EC51" t="str">
        <f>IF(Data!$L52=EC$1, "",             IF(ISERR(SEARCH(EC$1,Data!$H52)),        "",          ";" &amp; VLOOKUP(EC$1,Data!$L:$N,3, FALSE) &amp; ",""" &amp; VLOOKUP(EC$1,Data!$L:$M,2, FALSE) &amp; """;"   )             )</f>
        <v/>
      </c>
      <c r="ED51" t="str">
        <f>IF(Data!$L52=ED$1, "",             IF(ISERR(SEARCH(ED$1,Data!$H52)),        "",          ";" &amp; VLOOKUP(ED$1,Data!$L:$N,3, FALSE) &amp; ",""" &amp; VLOOKUP(ED$1,Data!$L:$M,2, FALSE) &amp; """;"   )             )</f>
        <v/>
      </c>
      <c r="EE51" t="str">
        <f>IF(Data!$L52=EE$1, "",             IF(ISERR(SEARCH(EE$1,Data!$H52)),        "",          ";" &amp; VLOOKUP(EE$1,Data!$L:$N,3, FALSE) &amp; ",""" &amp; VLOOKUP(EE$1,Data!$L:$M,2, FALSE) &amp; """;"   )             )</f>
        <v/>
      </c>
      <c r="EF51" t="str">
        <f>IF(Data!$L52=EF$1, "",             IF(ISERR(SEARCH(EF$1,Data!$H52)),        "",          ";" &amp; VLOOKUP(EF$1,Data!$L:$N,3, FALSE) &amp; ",""" &amp; VLOOKUP(EF$1,Data!$L:$M,2, FALSE) &amp; """;"   )             )</f>
        <v/>
      </c>
      <c r="EG51" t="str">
        <f>IF(Data!$L52=EG$1, "",             IF(ISERR(SEARCH(EG$1,Data!$H52)),        "",          ";" &amp; VLOOKUP(EG$1,Data!$L:$N,3, FALSE) &amp; ",""" &amp; VLOOKUP(EG$1,Data!$L:$M,2, FALSE) &amp; """;"   )             )</f>
        <v/>
      </c>
      <c r="EH51" t="str">
        <f>IF(Data!$L52=EH$1, "",             IF(ISERR(SEARCH(EH$1,Data!$H52)),        "",          ";" &amp; VLOOKUP(EH$1,Data!$L:$N,3, FALSE) &amp; ",""" &amp; VLOOKUP(EH$1,Data!$L:$M,2, FALSE) &amp; """;"   )             )</f>
        <v/>
      </c>
      <c r="EI51" t="str">
        <f>IF(Data!$L52=EI$1, "",             IF(ISERR(SEARCH(EI$1,Data!$H52)),        "",          ";" &amp; VLOOKUP(EI$1,Data!$L:$N,3, FALSE) &amp; ",""" &amp; VLOOKUP(EI$1,Data!$L:$M,2, FALSE) &amp; """;"   )             )</f>
        <v/>
      </c>
      <c r="EJ51" t="str">
        <f>IF(Data!$L52=EJ$1, "",             IF(ISERR(SEARCH(EJ$1,Data!$H52)),        "",          ";" &amp; VLOOKUP(EJ$1,Data!$L:$N,3, FALSE) &amp; ",""" &amp; VLOOKUP(EJ$1,Data!$L:$M,2, FALSE) &amp; """;"   )             )</f>
        <v/>
      </c>
      <c r="EK51" t="str">
        <f>IF(Data!$L52=EK$1, "",             IF(ISERR(SEARCH(EK$1,Data!$H52)),        "",          ";" &amp; VLOOKUP(EK$1,Data!$L:$N,3, FALSE) &amp; ",""" &amp; VLOOKUP(EK$1,Data!$L:$M,2, FALSE) &amp; """;"   )             )</f>
        <v/>
      </c>
      <c r="EL51" t="str">
        <f>IF(Data!$L52=EL$1, "",             IF(ISERR(SEARCH(EL$1,Data!$H52)),        "",          ";" &amp; VLOOKUP(EL$1,Data!$L:$N,3, FALSE) &amp; ",""" &amp; VLOOKUP(EL$1,Data!$L:$M,2, FALSE) &amp; """;"   )             )</f>
        <v/>
      </c>
      <c r="EM51" t="str">
        <f>IF(Data!$L52=EM$1, "",             IF(ISERR(SEARCH(EM$1,Data!$H52)),        "",          ";" &amp; VLOOKUP(EM$1,Data!$L:$N,3, FALSE) &amp; ",""" &amp; VLOOKUP(EM$1,Data!$L:$M,2, FALSE) &amp; """;"   )             )</f>
        <v/>
      </c>
      <c r="EN51" t="str">
        <f>IF(Data!$L52=EN$1, "",             IF(ISERR(SEARCH(EN$1,Data!$H52)),        "",          ";" &amp; VLOOKUP(EN$1,Data!$L:$N,3, FALSE) &amp; ",""" &amp; VLOOKUP(EN$1,Data!$L:$M,2, FALSE) &amp; """;"   )             )</f>
        <v/>
      </c>
      <c r="EO51" t="str">
        <f>IF(Data!$L52=EO$1, "",             IF(ISERR(SEARCH(EO$1,Data!$H52)),        "",          ";" &amp; VLOOKUP(EO$1,Data!$L:$N,3, FALSE) &amp; ",""" &amp; VLOOKUP(EO$1,Data!$L:$M,2, FALSE) &amp; """;"   )             )</f>
        <v/>
      </c>
      <c r="EP51" t="str">
        <f>IF(Data!$L52=EP$1, "",             IF(ISERR(SEARCH(EP$1,Data!$H52)),        "",          ";" &amp; VLOOKUP(EP$1,Data!$L:$N,3, FALSE) &amp; ",""" &amp; VLOOKUP(EP$1,Data!$L:$M,2, FALSE) &amp; """;"   )             )</f>
        <v/>
      </c>
      <c r="EQ51" t="str">
        <f>IF(Data!$L52=EQ$1, "",             IF(ISERR(SEARCH(EQ$1,Data!$H52)),        "",          ";" &amp; VLOOKUP(EQ$1,Data!$L:$N,3, FALSE) &amp; ",""" &amp; VLOOKUP(EQ$1,Data!$L:$M,2, FALSE) &amp; """;"   )             )</f>
        <v/>
      </c>
      <c r="ER51" t="str">
        <f>IF(Data!$L52=ER$1, "",             IF(ISERR(SEARCH(ER$1,Data!$H52)),        "",          ";" &amp; VLOOKUP(ER$1,Data!$L:$N,3, FALSE) &amp; ",""" &amp; VLOOKUP(ER$1,Data!$L:$M,2, FALSE) &amp; """;"   )             )</f>
        <v/>
      </c>
      <c r="ES51" t="str">
        <f>IF(Data!$L52=ES$1, "",             IF(ISERR(SEARCH(ES$1,Data!$H52)),        "",          ";" &amp; VLOOKUP(ES$1,Data!$L:$N,3, FALSE) &amp; ",""" &amp; VLOOKUP(ES$1,Data!$L:$M,2, FALSE) &amp; """;"   )             )</f>
        <v/>
      </c>
      <c r="ET51" t="str">
        <f>IF(Data!$L52=ET$1, "",             IF(ISERR(SEARCH(ET$1,Data!$H52)),        "",          ";" &amp; VLOOKUP(ET$1,Data!$L:$N,3, FALSE) &amp; ",""" &amp; VLOOKUP(ET$1,Data!$L:$M,2, FALSE) &amp; """;"   )             )</f>
        <v/>
      </c>
      <c r="EU51" t="str">
        <f>IF(Data!$L52=EU$1, "",             IF(ISERR(SEARCH(EU$1,Data!$H52)),        "",          ";" &amp; VLOOKUP(EU$1,Data!$L:$N,3, FALSE) &amp; ",""" &amp; VLOOKUP(EU$1,Data!$L:$M,2, FALSE) &amp; """;"   )             )</f>
        <v/>
      </c>
      <c r="EV51" t="str">
        <f>IF(Data!$L52=EV$1, "",             IF(ISERR(SEARCH(EV$1,Data!$H52)),        "",          ";" &amp; VLOOKUP(EV$1,Data!$L:$N,3, FALSE) &amp; ",""" &amp; VLOOKUP(EV$1,Data!$L:$M,2, FALSE) &amp; """;"   )             )</f>
        <v/>
      </c>
      <c r="EW51" t="str">
        <f>IF(Data!$L52=EW$1, "",             IF(ISERR(SEARCH(EW$1,Data!$H52)),        "",          ";" &amp; VLOOKUP(EW$1,Data!$L:$N,3, FALSE) &amp; ",""" &amp; VLOOKUP(EW$1,Data!$L:$M,2, FALSE) &amp; """;"   )             )</f>
        <v/>
      </c>
      <c r="EX51" t="str">
        <f>IF(Data!$L52=EX$1, "",             IF(ISERR(SEARCH(EX$1,Data!$H52)),        "",          ";" &amp; VLOOKUP(EX$1,Data!$L:$N,3, FALSE) &amp; ",""" &amp; VLOOKUP(EX$1,Data!$L:$M,2, FALSE) &amp; """;"   )             )</f>
        <v/>
      </c>
      <c r="EY51" t="str">
        <f>IF(Data!$L52=EY$1, "",             IF(ISERR(SEARCH(EY$1,Data!$H52)),        "",          ";" &amp; VLOOKUP(EY$1,Data!$L:$N,3, FALSE) &amp; ",""" &amp; VLOOKUP(EY$1,Data!$L:$M,2, FALSE) &amp; """;"   )             )</f>
        <v/>
      </c>
      <c r="EZ51" t="str">
        <f>IF(Data!$L52=EZ$1, "",             IF(ISERR(SEARCH(EZ$1,Data!$H52)),        "",          ";" &amp; VLOOKUP(EZ$1,Data!$L:$N,3, FALSE) &amp; ",""" &amp; VLOOKUP(EZ$1,Data!$L:$M,2, FALSE) &amp; """;"   )             )</f>
        <v/>
      </c>
      <c r="FA51" t="str">
        <f>IF(Data!$L52=FA$1, "",             IF(ISERR(SEARCH(FA$1,Data!$H52)),        "",          ";" &amp; VLOOKUP(FA$1,Data!$L:$N,3, FALSE) &amp; ",""" &amp; VLOOKUP(FA$1,Data!$L:$M,2, FALSE) &amp; """;"   )             )</f>
        <v/>
      </c>
      <c r="FB51" t="str">
        <f>IF(Data!$L52=FB$1, "",             IF(ISERR(SEARCH(FB$1,Data!$H52)),        "",          ";" &amp; VLOOKUP(FB$1,Data!$L:$N,3, FALSE) &amp; ",""" &amp; VLOOKUP(FB$1,Data!$L:$M,2, FALSE) &amp; """;"   )             )</f>
        <v/>
      </c>
      <c r="FC51" t="str">
        <f>IF(Data!$L52=FC$1, "",             IF(ISERR(SEARCH(FC$1,Data!$H52)),        "",          ";" &amp; VLOOKUP(FC$1,Data!$L:$N,3, FALSE) &amp; ",""" &amp; VLOOKUP(FC$1,Data!$L:$M,2, FALSE) &amp; """;"   )             )</f>
        <v/>
      </c>
      <c r="FD51" t="str">
        <f>IF(Data!$L52=FD$1, "",             IF(ISERR(SEARCH(FD$1,Data!$H52)),        "",          ";" &amp; VLOOKUP(FD$1,Data!$L:$N,3, FALSE) &amp; ",""" &amp; VLOOKUP(FD$1,Data!$L:$M,2, FALSE) &amp; """;"   )             )</f>
        <v/>
      </c>
      <c r="FE51" t="str">
        <f>IF(Data!$L52=FE$1, "",             IF(ISERR(SEARCH(FE$1,Data!$H52)),        "",          ";" &amp; VLOOKUP(FE$1,Data!$L:$N,3, FALSE) &amp; ",""" &amp; VLOOKUP(FE$1,Data!$L:$M,2, FALSE) &amp; """;"   )             )</f>
        <v/>
      </c>
      <c r="FF51" t="str">
        <f>IF(Data!$L52=FF$1, "",             IF(ISERR(SEARCH(FF$1,Data!$H52)),        "",          ";" &amp; VLOOKUP(FF$1,Data!$L:$N,3, FALSE) &amp; ",""" &amp; VLOOKUP(FF$1,Data!$L:$M,2, FALSE) &amp; """;"   )             )</f>
        <v/>
      </c>
      <c r="FG51" t="str">
        <f>IF(Data!$L52=FG$1, "",             IF(ISERR(SEARCH(FG$1,Data!$H52)),        "",          ";" &amp; VLOOKUP(FG$1,Data!$L:$N,3, FALSE) &amp; ",""" &amp; VLOOKUP(FG$1,Data!$L:$M,2, FALSE) &amp; """;"   )             )</f>
        <v/>
      </c>
      <c r="FH51" t="str">
        <f>IF(Data!$L52=FH$1, "",             IF(ISERR(SEARCH(FH$1,Data!$H52)),        "",          ";" &amp; VLOOKUP(FH$1,Data!$L:$N,3, FALSE) &amp; ",""" &amp; VLOOKUP(FH$1,Data!$L:$M,2, FALSE) &amp; """;"   )             )</f>
        <v/>
      </c>
      <c r="FI51" t="str">
        <f>IF(Data!$L52=FI$1, "",             IF(ISERR(SEARCH(FI$1,Data!$H52)),        "",          ";" &amp; VLOOKUP(FI$1,Data!$L:$N,3, FALSE) &amp; ",""" &amp; VLOOKUP(FI$1,Data!$L:$M,2, FALSE) &amp; """;"   )             )</f>
        <v/>
      </c>
      <c r="FJ51" t="str">
        <f>IF(Data!$L52=FJ$1, "",             IF(ISERR(SEARCH(FJ$1,Data!$H52)),        "",          ";" &amp; VLOOKUP(FJ$1,Data!$L:$N,3, FALSE) &amp; ",""" &amp; VLOOKUP(FJ$1,Data!$L:$M,2, FALSE) &amp; """;"   )             )</f>
        <v/>
      </c>
      <c r="FK51" t="str">
        <f>IF(Data!$L52=FK$1, "",             IF(ISERR(SEARCH(FK$1,Data!$H52)),        "",          ";" &amp; VLOOKUP(FK$1,Data!$L:$N,3, FALSE) &amp; ",""" &amp; VLOOKUP(FK$1,Data!$L:$M,2, FALSE) &amp; """;"   )             )</f>
        <v/>
      </c>
      <c r="FL51" t="str">
        <f>IF(Data!$L52=FL$1, "",             IF(ISERR(SEARCH(FL$1,Data!$H52)),        "",          ";" &amp; VLOOKUP(FL$1,Data!$L:$N,3, FALSE) &amp; ",""" &amp; VLOOKUP(FL$1,Data!$L:$M,2, FALSE) &amp; """;"   )             )</f>
        <v/>
      </c>
      <c r="FM51" t="str">
        <f>IF(Data!$L52=FM$1, "",             IF(ISERR(SEARCH(FM$1,Data!$H52)),        "",          ";" &amp; VLOOKUP(FM$1,Data!$L:$N,3, FALSE) &amp; ",""" &amp; VLOOKUP(FM$1,Data!$L:$M,2, FALSE) &amp; """;"   )             )</f>
        <v/>
      </c>
      <c r="FN51" t="str">
        <f>IF(Data!$L52=FN$1, "",             IF(ISERR(SEARCH(FN$1,Data!$H52)),        "",          ";" &amp; VLOOKUP(FN$1,Data!$L:$N,3, FALSE) &amp; ",""" &amp; VLOOKUP(FN$1,Data!$L:$M,2, FALSE) &amp; """;"   )             )</f>
        <v/>
      </c>
      <c r="FO51" t="str">
        <f>IF(Data!$L52=FO$1, "",             IF(ISERR(SEARCH(FO$1,Data!$H52)),        "",          ";" &amp; VLOOKUP(FO$1,Data!$L:$N,3, FALSE) &amp; ",""" &amp; VLOOKUP(FO$1,Data!$L:$M,2, FALSE) &amp; """;"   )             )</f>
        <v/>
      </c>
      <c r="FP51" t="str">
        <f>IF(Data!$L52=FP$1, "",             IF(ISERR(SEARCH(FP$1,Data!$H52)),        "",          ";" &amp; VLOOKUP(FP$1,Data!$L:$N,3, FALSE) &amp; ",""" &amp; VLOOKUP(FP$1,Data!$L:$M,2, FALSE) &amp; """;"   )             )</f>
        <v/>
      </c>
      <c r="FQ51" t="str">
        <f>IF(Data!$L52=FQ$1, "",             IF(ISERR(SEARCH(FQ$1,Data!$H52)),        "",          ";" &amp; VLOOKUP(FQ$1,Data!$L:$N,3, FALSE) &amp; ",""" &amp; VLOOKUP(FQ$1,Data!$L:$M,2, FALSE) &amp; """;"   )             )</f>
        <v/>
      </c>
      <c r="FR51" t="str">
        <f>IF(Data!$L52=FR$1, "",             IF(ISERR(SEARCH(FR$1,Data!$H52)),        "",          ";" &amp; VLOOKUP(FR$1,Data!$L:$N,3, FALSE) &amp; ",""" &amp; VLOOKUP(FR$1,Data!$L:$M,2, FALSE) &amp; """;"   )             )</f>
        <v/>
      </c>
      <c r="FS51" t="str">
        <f>IF(Data!$L52=FS$1, "",             IF(ISERR(SEARCH(FS$1,Data!$H52)),        "",          ";" &amp; VLOOKUP(FS$1,Data!$L:$N,3, FALSE) &amp; ",""" &amp; VLOOKUP(FS$1,Data!$L:$M,2, FALSE) &amp; """;"   )             )</f>
        <v/>
      </c>
      <c r="FT51" t="str">
        <f>IF(Data!$L52=FT$1, "",             IF(ISERR(SEARCH(FT$1,Data!$H52)),        "",          ";" &amp; VLOOKUP(FT$1,Data!$L:$N,3, FALSE) &amp; ",""" &amp; VLOOKUP(FT$1,Data!$L:$M,2, FALSE) &amp; """;"   )             )</f>
        <v/>
      </c>
      <c r="FU51" t="str">
        <f>IF(Data!$L52=FU$1, "",             IF(ISERR(SEARCH(FU$1,Data!$H52)),        "",          ";" &amp; VLOOKUP(FU$1,Data!$L:$N,3, FALSE) &amp; ",""" &amp; VLOOKUP(FU$1,Data!$L:$M,2, FALSE) &amp; """;"   )             )</f>
        <v/>
      </c>
      <c r="FV51" t="str">
        <f>IF(Data!$L52=FV$1, "",             IF(ISERR(SEARCH(FV$1,Data!$H52)),        "",          ";" &amp; VLOOKUP(FV$1,Data!$L:$N,3, FALSE) &amp; ",""" &amp; VLOOKUP(FV$1,Data!$L:$M,2, FALSE) &amp; """;"   )             )</f>
        <v/>
      </c>
      <c r="FW51" t="str">
        <f>IF(Data!$L52=FW$1, "",             IF(ISERR(SEARCH(FW$1,Data!$H52)),        "",          ";" &amp; VLOOKUP(FW$1,Data!$L:$N,3, FALSE) &amp; ",""" &amp; VLOOKUP(FW$1,Data!$L:$M,2, FALSE) &amp; """;"   )             )</f>
        <v/>
      </c>
      <c r="FX51" t="str">
        <f>IF(Data!$L52=FX$1, "",             IF(ISERR(SEARCH(FX$1,Data!$H52)),        "",          ";" &amp; VLOOKUP(FX$1,Data!$L:$N,3, FALSE) &amp; ",""" &amp; VLOOKUP(FX$1,Data!$L:$M,2, FALSE) &amp; """;"   )             )</f>
        <v/>
      </c>
      <c r="FY51" t="str">
        <f>IF(Data!$L52=FY$1, "",             IF(ISERR(SEARCH(FY$1,Data!$H52)),        "",          ";" &amp; VLOOKUP(FY$1,Data!$L:$N,3, FALSE) &amp; ",""" &amp; VLOOKUP(FY$1,Data!$L:$M,2, FALSE) &amp; """;"   )             )</f>
        <v/>
      </c>
      <c r="FZ51" t="str">
        <f>IF(Data!$L52=FZ$1, "",             IF(ISERR(SEARCH(FZ$1,Data!$H52)),        "",          ";" &amp; VLOOKUP(FZ$1,Data!$L:$N,3, FALSE) &amp; ",""" &amp; VLOOKUP(FZ$1,Data!$L:$M,2, FALSE) &amp; """;"   )             )</f>
        <v/>
      </c>
      <c r="GA51" t="str">
        <f>IF(Data!$L52=GA$1, "",             IF(ISERR(SEARCH(GA$1,Data!$H52)),        "",          ";" &amp; VLOOKUP(GA$1,Data!$L:$N,3, FALSE) &amp; ",""" &amp; VLOOKUP(GA$1,Data!$L:$M,2, FALSE) &amp; """;"   )             )</f>
        <v/>
      </c>
      <c r="GB51" t="str">
        <f>IF(Data!$L52=GB$1, "",             IF(ISERR(SEARCH(GB$1,Data!$H52)),        "",          ";" &amp; VLOOKUP(GB$1,Data!$L:$N,3, FALSE) &amp; ",""" &amp; VLOOKUP(GB$1,Data!$L:$M,2, FALSE) &amp; """;"   )             )</f>
        <v/>
      </c>
      <c r="GC51" t="str">
        <f>IF(Data!$L52=GC$1, "",             IF(ISERR(SEARCH(GC$1,Data!$H52)),        "",          ";" &amp; VLOOKUP(GC$1,Data!$L:$N,3, FALSE) &amp; ",""" &amp; VLOOKUP(GC$1,Data!$L:$M,2, FALSE) &amp; """;"   )             )</f>
        <v/>
      </c>
      <c r="GD51" t="str">
        <f>IF(Data!$L52=GD$1, "",             IF(ISERR(SEARCH(GD$1,Data!$H52)),        "",          ";" &amp; VLOOKUP(GD$1,Data!$L:$N,3, FALSE) &amp; ",""" &amp; VLOOKUP(GD$1,Data!$L:$M,2, FALSE) &amp; """;"   )             )</f>
        <v/>
      </c>
      <c r="GE51" t="str">
        <f>IF(Data!$L52=GE$1, "",             IF(ISERR(SEARCH(GE$1,Data!$H52)),        "",          ";" &amp; VLOOKUP(GE$1,Data!$L:$N,3, FALSE) &amp; ",""" &amp; VLOOKUP(GE$1,Data!$L:$M,2, FALSE) &amp; """;"   )             )</f>
        <v/>
      </c>
      <c r="GF51" t="str">
        <f>IF(Data!$L52=GF$1, "",             IF(ISERR(SEARCH(GF$1,Data!$H52)),        "",          ";" &amp; VLOOKUP(GF$1,Data!$L:$N,3, FALSE) &amp; ",""" &amp; VLOOKUP(GF$1,Data!$L:$M,2, FALSE) &amp; """;"   )             )</f>
        <v/>
      </c>
      <c r="GG51" t="str">
        <f>IF(Data!$L52=GG$1, "",             IF(ISERR(SEARCH(GG$1,Data!$H52)),        "",          ";" &amp; VLOOKUP(GG$1,Data!$L:$N,3, FALSE) &amp; ",""" &amp; VLOOKUP(GG$1,Data!$L:$M,2, FALSE) &amp; """;"   )             )</f>
        <v/>
      </c>
      <c r="GH51" t="str">
        <f>IF(Data!$L52=GH$1, "",             IF(ISERR(SEARCH(GH$1,Data!$H52)),        "",          ";" &amp; VLOOKUP(GH$1,Data!$L:$N,3, FALSE) &amp; ",""" &amp; VLOOKUP(GH$1,Data!$L:$M,2, FALSE) &amp; """;"   )             )</f>
        <v/>
      </c>
      <c r="GI51" t="str">
        <f>IF(Data!$L52=GI$1, "",             IF(ISERR(SEARCH(GI$1,Data!$H52)),        "",          ";" &amp; VLOOKUP(GI$1,Data!$L:$N,3, FALSE) &amp; ",""" &amp; VLOOKUP(GI$1,Data!$L:$M,2, FALSE) &amp; """;"   )             )</f>
        <v/>
      </c>
      <c r="GJ51" t="str">
        <f>IF(Data!$L52=GJ$1, "",             IF(ISERR(SEARCH(GJ$1,Data!$H52)),        "",          ";" &amp; VLOOKUP(GJ$1,Data!$L:$N,3, FALSE) &amp; ",""" &amp; VLOOKUP(GJ$1,Data!$L:$M,2, FALSE) &amp; """;"   )             )</f>
        <v/>
      </c>
      <c r="GK51" t="str">
        <f>IF(Data!$L52=GK$1, "",             IF(ISERR(SEARCH(GK$1,Data!$H52)),        "",          ";" &amp; VLOOKUP(GK$1,Data!$L:$N,3, FALSE) &amp; ",""" &amp; VLOOKUP(GK$1,Data!$L:$M,2, FALSE) &amp; """;"   )             )</f>
        <v/>
      </c>
      <c r="GL51" t="str">
        <f>IF(Data!$L52=GL$1, "",             IF(ISERR(SEARCH(GL$1,Data!$H52)),        "",          ";" &amp; VLOOKUP(GL$1,Data!$L:$N,3, FALSE) &amp; ",""" &amp; VLOOKUP(GL$1,Data!$L:$M,2, FALSE) &amp; """;"   )             )</f>
        <v/>
      </c>
      <c r="GM51" t="str">
        <f>IF(Data!$L52=GM$1, "",             IF(ISERR(SEARCH(GM$1,Data!$H52)),        "",          ";" &amp; VLOOKUP(GM$1,Data!$L:$N,3, FALSE) &amp; ",""" &amp; VLOOKUP(GM$1,Data!$L:$M,2, FALSE) &amp; """;"   )             )</f>
        <v/>
      </c>
      <c r="GN51" t="str">
        <f>IF(Data!$L52=GN$1, "",             IF(ISERR(SEARCH(GN$1,Data!$H52)),        "",          ";" &amp; VLOOKUP(GN$1,Data!$L:$N,3, FALSE) &amp; ",""" &amp; VLOOKUP(GN$1,Data!$L:$M,2, FALSE) &amp; """;"   )             )</f>
        <v/>
      </c>
      <c r="GO51" t="str">
        <f>IF(Data!$L52=GO$1, "",             IF(ISERR(SEARCH(GO$1,Data!$H52)),        "",          ";" &amp; VLOOKUP(GO$1,Data!$L:$N,3, FALSE) &amp; ",""" &amp; VLOOKUP(GO$1,Data!$L:$M,2, FALSE) &amp; """;"   )             )</f>
        <v>;00000000-0000-0000-0000-000000000185,"HUMAN";</v>
      </c>
      <c r="GP51" t="str">
        <f>IF(Data!$L52=GP$1, "",             IF(ISERR(SEARCH(GP$1,Data!$H52)),        "",          ";" &amp; VLOOKUP(GP$1,Data!$L:$N,3, FALSE) &amp; ",""" &amp; VLOOKUP(GP$1,Data!$L:$M,2, FALSE) &amp; """;"   )             )</f>
        <v/>
      </c>
      <c r="GQ51" t="str">
        <f>IF(Data!$L52=GQ$1, "",             IF(ISERR(SEARCH(GQ$1,Data!$H52)),        "",          ";" &amp; VLOOKUP(GQ$1,Data!$L:$N,3, FALSE) &amp; ",""" &amp; VLOOKUP(GQ$1,Data!$L:$M,2, FALSE) &amp; """;"   )             )</f>
        <v/>
      </c>
      <c r="GR51" t="str">
        <f>IF(Data!$L52=GR$1, "",             IF(ISERR(SEARCH(GR$1,Data!$H52)),        "",          ";" &amp; VLOOKUP(GR$1,Data!$L:$N,3, FALSE) &amp; ",""" &amp; VLOOKUP(GR$1,Data!$L:$M,2, FALSE) &amp; """;"   )             )</f>
        <v/>
      </c>
      <c r="GS51" t="str">
        <f>IF(Data!$L52=GS$1, "",             IF(ISERR(SEARCH(GS$1,Data!$H52)),        "",          ";" &amp; VLOOKUP(GS$1,Data!$L:$N,3, FALSE) &amp; ",""" &amp; VLOOKUP(GS$1,Data!$L:$M,2, FALSE) &amp; """;"   )             )</f>
        <v/>
      </c>
      <c r="GT51" t="str">
        <f>IF(Data!$L52=GT$1, "",             IF(ISERR(SEARCH(GT$1,Data!$H52)),        "",          ";" &amp; VLOOKUP(GT$1,Data!$L:$N,3, FALSE) &amp; ",""" &amp; VLOOKUP(GT$1,Data!$L:$M,2, FALSE) &amp; """;"   )             )</f>
        <v/>
      </c>
      <c r="GU51" t="str">
        <f>IF(Data!$L52=GU$1, "",             IF(ISERR(SEARCH(GU$1,Data!$H52)),        "",          ";" &amp; VLOOKUP(GU$1,Data!$L:$N,3, FALSE) &amp; ",""" &amp; VLOOKUP(GU$1,Data!$L:$M,2, FALSE) &amp; """;"   )             )</f>
        <v/>
      </c>
      <c r="GV51" t="str">
        <f>IF(Data!$L52=GV$1, "",             IF(ISERR(SEARCH(GV$1,Data!$H52)),        "",          ";" &amp; VLOOKUP(GV$1,Data!$L:$N,3, FALSE) &amp; ",""" &amp; VLOOKUP(GV$1,Data!$L:$M,2, FALSE) &amp; """;"   )             )</f>
        <v/>
      </c>
      <c r="GW51" t="str">
        <f>IF(Data!$L52=GW$1, "",             IF(ISERR(SEARCH(GW$1,Data!$H52)),        "",          ";" &amp; VLOOKUP(GW$1,Data!$L:$N,3, FALSE) &amp; ",""" &amp; VLOOKUP(GW$1,Data!$L:$M,2, FALSE) &amp; """;"   )             )</f>
        <v/>
      </c>
      <c r="GX51" t="str">
        <f>IF(Data!$L52=GX$1, "",             IF(ISERR(SEARCH(GX$1,Data!$H52)),        "",          ";" &amp; VLOOKUP(GX$1,Data!$L:$N,3, FALSE) &amp; ",""" &amp; VLOOKUP(GX$1,Data!$L:$M,2, FALSE) &amp; """;"   )             )</f>
        <v/>
      </c>
      <c r="GY51" t="str">
        <f>IF(Data!$L52=GY$1, "",             IF(ISERR(SEARCH(GY$1,Data!$H52)),        "",          ";" &amp; VLOOKUP(GY$1,Data!$L:$N,3, FALSE) &amp; ",""" &amp; VLOOKUP(GY$1,Data!$L:$M,2, FALSE) &amp; """;"   )             )</f>
        <v/>
      </c>
      <c r="GZ51" t="str">
        <f>IF(Data!$L52=GZ$1, "",             IF(ISERR(SEARCH(GZ$1,Data!$H52)),        "",          ";" &amp; VLOOKUP(GZ$1,Data!$L:$N,3, FALSE) &amp; ",""" &amp; VLOOKUP(GZ$1,Data!$L:$M,2, FALSE) &amp; """;"   )             )</f>
        <v/>
      </c>
      <c r="HA51" t="str">
        <f>IF(Data!$L52=HA$1, "",             IF(ISERR(SEARCH(HA$1,Data!$H52)),        "",          ";" &amp; VLOOKUP(HA$1,Data!$L:$N,3, FALSE) &amp; ",""" &amp; VLOOKUP(HA$1,Data!$L:$M,2, FALSE) &amp; """;"   )             )</f>
        <v/>
      </c>
      <c r="HB51" t="str">
        <f>IF(Data!$L52=HB$1, "",             IF(ISERR(SEARCH(HB$1,Data!$H52)),        "",          ";" &amp; VLOOKUP(HB$1,Data!$L:$N,3, FALSE) &amp; ",""" &amp; VLOOKUP(HB$1,Data!$L:$M,2, FALSE) &amp; """;"   )             )</f>
        <v/>
      </c>
      <c r="HC51" t="str">
        <f>IF(Data!$L52=HC$1, "",             IF(ISERR(SEARCH(HC$1,Data!$H52)),        "",          ";" &amp; VLOOKUP(HC$1,Data!$L:$N,3, FALSE) &amp; ",""" &amp; VLOOKUP(HC$1,Data!$L:$M,2, FALSE) &amp; """;"   )             )</f>
        <v/>
      </c>
      <c r="HD51" t="str">
        <f>IF(Data!$L52=HD$1, "",             IF(ISERR(SEARCH(HD$1,Data!$H52)),        "",          ";" &amp; VLOOKUP(HD$1,Data!$L:$N,3, FALSE) &amp; ",""" &amp; VLOOKUP(HD$1,Data!$L:$M,2, FALSE) &amp; """;"   )             )</f>
        <v/>
      </c>
      <c r="HE51" t="str">
        <f>IF(Data!$L52=HE$1, "",             IF(ISERR(SEARCH(HE$1,Data!$H52)),        "",          ";" &amp; VLOOKUP(HE$1,Data!$L:$N,3, FALSE) &amp; ",""" &amp; VLOOKUP(HE$1,Data!$L:$M,2, FALSE) &amp; """;"   )             )</f>
        <v/>
      </c>
      <c r="HF51" t="str">
        <f>IF(Data!$L52=HF$1, "",             IF(ISERR(SEARCH(HF$1,Data!$H52)),        "",          ";" &amp; VLOOKUP(HF$1,Data!$L:$N,3, FALSE) &amp; ",""" &amp; VLOOKUP(HF$1,Data!$L:$M,2, FALSE) &amp; """;"   )             )</f>
        <v/>
      </c>
      <c r="HG51" t="str">
        <f>IF(Data!$L52=HG$1, "",             IF(ISERR(SEARCH(HG$1,Data!$H52)),        "",          ";" &amp; VLOOKUP(HG$1,Data!$L:$N,3, FALSE) &amp; ",""" &amp; VLOOKUP(HG$1,Data!$L:$M,2, FALSE) &amp; """;"   )             )</f>
        <v/>
      </c>
      <c r="HH51" t="str">
        <f>IF(Data!$L52=HH$1, "",             IF(ISERR(SEARCH(HH$1,Data!$H52)),        "",          ";" &amp; VLOOKUP(HH$1,Data!$L:$N,3, FALSE) &amp; ",""" &amp; VLOOKUP(HH$1,Data!$L:$M,2, FALSE) &amp; """;"   )             )</f>
        <v/>
      </c>
      <c r="HI51" t="str">
        <f>IF(Data!$L52=HI$1, "",             IF(ISERR(SEARCH(HI$1,Data!$H52)),        "",          ";" &amp; VLOOKUP(HI$1,Data!$L:$N,3, FALSE) &amp; ",""" &amp; VLOOKUP(HI$1,Data!$L:$M,2, FALSE) &amp; """;"   )             )</f>
        <v/>
      </c>
      <c r="HJ51" t="str">
        <f>IF(Data!$L52=HJ$1, "",             IF(ISERR(SEARCH(HJ$1,Data!$H52)),        "",          ";" &amp; VLOOKUP(HJ$1,Data!$L:$N,3, FALSE) &amp; ",""" &amp; VLOOKUP(HJ$1,Data!$L:$M,2, FALSE) &amp; """;"   )             )</f>
        <v/>
      </c>
      <c r="HK51" t="str">
        <f>IF(Data!$L52=HK$1, "",             IF(ISERR(SEARCH(HK$1,Data!$H52)),        "",          ";" &amp; VLOOKUP(HK$1,Data!$L:$N,3, FALSE) &amp; ",""" &amp; VLOOKUP(HK$1,Data!$L:$M,2, FALSE) &amp; """;"   )             )</f>
        <v/>
      </c>
      <c r="HL51" t="str">
        <f>IF(Data!$L52=HL$1, "",             IF(ISERR(SEARCH(HL$1,Data!$H52)),        "",          ";" &amp; VLOOKUP(HL$1,Data!$L:$N,3, FALSE) &amp; ",""" &amp; VLOOKUP(HL$1,Data!$L:$M,2, FALSE) &amp; """;"   )             )</f>
        <v/>
      </c>
      <c r="HM51" t="str">
        <f>IF(Data!$L52=HM$1, "",             IF(ISERR(SEARCH(HM$1,Data!$H52)),        "",          ";" &amp; VLOOKUP(HM$1,Data!$L:$N,3, FALSE) &amp; ",""" &amp; VLOOKUP(HM$1,Data!$L:$M,2, FALSE) &amp; """;"   )             )</f>
        <v/>
      </c>
      <c r="HN51" t="str">
        <f>IF(Data!$L52=HN$1, "",             IF(ISERR(SEARCH(HN$1,Data!$H52)),        "",          ";" &amp; VLOOKUP(HN$1,Data!$L:$N,3, FALSE) &amp; ",""" &amp; VLOOKUP(HN$1,Data!$L:$M,2, FALSE) &amp; """;"   )             )</f>
        <v/>
      </c>
      <c r="HO51" t="str">
        <f>IF(Data!$L52=HO$1, "",             IF(ISERR(SEARCH(HO$1,Data!$H52)),        "",          ";" &amp; VLOOKUP(HO$1,Data!$L:$N,3, FALSE) &amp; ",""" &amp; VLOOKUP(HO$1,Data!$L:$M,2, FALSE) &amp; """;"   )             )</f>
        <v/>
      </c>
      <c r="HP51" t="str">
        <f>IF(Data!$L52=HP$1, "",             IF(ISERR(SEARCH(HP$1,Data!$H52)),        "",          ";" &amp; VLOOKUP(HP$1,Data!$L:$N,3, FALSE) &amp; ",""" &amp; VLOOKUP(HP$1,Data!$L:$M,2, FALSE) &amp; """;"   )             )</f>
        <v/>
      </c>
      <c r="HQ51" t="str">
        <f>IF(Data!$L52=HQ$1, "",             IF(ISERR(SEARCH(HQ$1,Data!$H52)),        "",          ";" &amp; VLOOKUP(HQ$1,Data!$L:$N,3, FALSE) &amp; ",""" &amp; VLOOKUP(HQ$1,Data!$L:$M,2, FALSE) &amp; """;"   )             )</f>
        <v/>
      </c>
      <c r="HR51" t="str">
        <f>IF(Data!$L52=HR$1, "",             IF(ISERR(SEARCH(HR$1,Data!$H52)),        "",          ";" &amp; VLOOKUP(HR$1,Data!$L:$N,3, FALSE) &amp; ",""" &amp; VLOOKUP(HR$1,Data!$L:$M,2, FALSE) &amp; """;"   )             )</f>
        <v/>
      </c>
      <c r="HS51" t="str">
        <f>IF(Data!$L52=HS$1, "",             IF(ISERR(SEARCH(HS$1,Data!$H52)),        "",          ";" &amp; VLOOKUP(HS$1,Data!$L:$N,3, FALSE) &amp; ",""" &amp; VLOOKUP(HS$1,Data!$L:$M,2, FALSE) &amp; """;"   )             )</f>
        <v/>
      </c>
      <c r="HT51" t="str">
        <f>IF(Data!$L52=HT$1, "",             IF(ISERR(SEARCH(HT$1,Data!$H52)),        "",          ";" &amp; VLOOKUP(HT$1,Data!$L:$N,3, FALSE) &amp; ",""" &amp; VLOOKUP(HT$1,Data!$L:$M,2, FALSE) &amp; """;"   )             )</f>
        <v/>
      </c>
      <c r="HU51" t="str">
        <f>IF(Data!$L52=HU$1, "",             IF(ISERR(SEARCH(HU$1,Data!$H52)),        "",          ";" &amp; VLOOKUP(HU$1,Data!$L:$N,3, FALSE) &amp; ",""" &amp; VLOOKUP(HU$1,Data!$L:$M,2, FALSE) &amp; """;"   )             )</f>
        <v/>
      </c>
      <c r="HV51" t="str">
        <f>IF(Data!$L52=HV$1, "",             IF(ISERR(SEARCH(HV$1,Data!$H52)),        "",          ";" &amp; VLOOKUP(HV$1,Data!$L:$N,3, FALSE) &amp; ",""" &amp; VLOOKUP(HV$1,Data!$L:$M,2, FALSE) &amp; """;"   )             )</f>
        <v/>
      </c>
      <c r="HW51" t="str">
        <f>IF(Data!$L52=HW$1, "",             IF(ISERR(SEARCH(HW$1,Data!$H52)),        "",          ";" &amp; VLOOKUP(HW$1,Data!$L:$N,3, FALSE) &amp; ",""" &amp; VLOOKUP(HW$1,Data!$L:$M,2, FALSE) &amp; """;"   )             )</f>
        <v/>
      </c>
      <c r="HX51" t="str">
        <f>IF(Data!$L52=HX$1, "",             IF(ISERR(SEARCH(HX$1,Data!$H52)),        "",          ";" &amp; VLOOKUP(HX$1,Data!$L:$N,3, FALSE) &amp; ",""" &amp; VLOOKUP(HX$1,Data!$L:$M,2, FALSE) &amp; """;"   )             )</f>
        <v/>
      </c>
      <c r="HY51" t="str">
        <f>IF(Data!$L52=HY$1, "",             IF(ISERR(SEARCH(HY$1,Data!$H52)),        "",          ";" &amp; VLOOKUP(HY$1,Data!$L:$N,3, FALSE) &amp; ",""" &amp; VLOOKUP(HY$1,Data!$L:$M,2, FALSE) &amp; """;"   )             )</f>
        <v/>
      </c>
      <c r="HZ51" t="str">
        <f>IF(Data!$L52=HZ$1, "",             IF(ISERR(SEARCH(HZ$1,Data!$H52)),        "",          ";" &amp; VLOOKUP(HZ$1,Data!$L:$N,3, FALSE) &amp; ",""" &amp; VLOOKUP(HZ$1,Data!$L:$M,2, FALSE) &amp; """;"   )             )</f>
        <v/>
      </c>
      <c r="IA51" t="str">
        <f>IF(Data!$L52=IA$1, "",             IF(ISERR(SEARCH(IA$1,Data!$H52)),        "",          ";" &amp; VLOOKUP(IA$1,Data!$L:$N,3, FALSE) &amp; ",""" &amp; VLOOKUP(IA$1,Data!$L:$M,2, FALSE) &amp; """;"   )             )</f>
        <v/>
      </c>
      <c r="IB51" t="str">
        <f>IF(Data!$L52=IB$1, "",             IF(ISERR(SEARCH(IB$1,Data!$H52)),        "",          ";" &amp; VLOOKUP(IB$1,Data!$L:$N,3, FALSE) &amp; ",""" &amp; VLOOKUP(IB$1,Data!$L:$M,2, FALSE) &amp; """;"   )             )</f>
        <v/>
      </c>
      <c r="IC51" t="str">
        <f>IF(Data!$L52=IC$1, "",             IF(ISERR(SEARCH(IC$1,Data!$H52)),        "",          ";" &amp; VLOOKUP(IC$1,Data!$L:$N,3, FALSE) &amp; ",""" &amp; VLOOKUP(IC$1,Data!$L:$M,2, FALSE) &amp; """;"   )             )</f>
        <v/>
      </c>
      <c r="ID51" t="str">
        <f>IF(Data!$L52=ID$1, "",             IF(ISERR(SEARCH(ID$1,Data!$H52)),        "",          ";" &amp; VLOOKUP(ID$1,Data!$L:$N,3, FALSE) &amp; ",""" &amp; VLOOKUP(ID$1,Data!$L:$M,2, FALSE) &amp; """;"   )             )</f>
        <v/>
      </c>
      <c r="IE51" t="str">
        <f>IF(Data!$L52=IE$1, "",             IF(ISERR(SEARCH(IE$1,Data!$H52)),        "",          ";" &amp; VLOOKUP(IE$1,Data!$L:$N,3, FALSE) &amp; ",""" &amp; VLOOKUP(IE$1,Data!$L:$M,2, FALSE) &amp; """;"   )             )</f>
        <v/>
      </c>
      <c r="IF51" t="str">
        <f>IF(Data!$L52=IF$1, "",             IF(ISERR(SEARCH(IF$1,Data!$H52)),        "",          ";" &amp; VLOOKUP(IF$1,Data!$L:$N,3, FALSE) &amp; ",""" &amp; VLOOKUP(IF$1,Data!$L:$M,2, FALSE) &amp; """;"   )             )</f>
        <v/>
      </c>
      <c r="IG51" t="str">
        <f>IF(Data!$L52=IG$1, "",             IF(ISERR(SEARCH(IG$1,Data!$H52)),        "",          ";" &amp; VLOOKUP(IG$1,Data!$L:$N,3, FALSE) &amp; ",""" &amp; VLOOKUP(IG$1,Data!$L:$M,2, FALSE) &amp; """;"   )             )</f>
        <v/>
      </c>
      <c r="IH51" t="str">
        <f>IF(Data!$L52=IH$1, "",             IF(ISERR(SEARCH(IH$1,Data!$H52)),        "",          ";" &amp; VLOOKUP(IH$1,Data!$L:$N,3, FALSE) &amp; ",""" &amp; VLOOKUP(IH$1,Data!$L:$M,2, FALSE) &amp; """;"   )             )</f>
        <v/>
      </c>
      <c r="II51" t="str">
        <f>IF(Data!$L52=II$1, "",             IF(ISERR(SEARCH(II$1,Data!$H52)),        "",          ";" &amp; VLOOKUP(II$1,Data!$L:$N,3, FALSE) &amp; ",""" &amp; VLOOKUP(II$1,Data!$L:$M,2, FALSE) &amp; """;"   )             )</f>
        <v/>
      </c>
    </row>
    <row r="52" spans="1:243" x14ac:dyDescent="0.3">
      <c r="A52" t="str">
        <f>Data!L53</f>
        <v>Figrin D'An</v>
      </c>
      <c r="B52" s="15" t="str">
        <f>VLOOKUP(Tableau36[[#This Row],[Character]],Data!L:N,3,FALSE)</f>
        <v>00000000-0000-0000-0000-000000000051</v>
      </c>
      <c r="C52" s="15" t="str">
        <f>VLOOKUP(Tableau36[[#This Row],[Character]],Data!L:M,2,FALSE)</f>
        <v>HUMAN</v>
      </c>
      <c r="D52" s="15" t="str">
        <f>SUBSTITUTE(     SUBSTITUTE(Tableau36[[#This Row],[character_id,character_type,friend_id,friend_type]],",""DROID""",""),    ",""HUMAN""", "")</f>
        <v>00000000-0000-0000-0000-000000000051,00000000-0000-0000-0000-000000000046/00000000-0000-0000-0000-000000000051,00000000-0000-0000-0000-000000000008/00000000-0000-0000-0000-000000000051,00000000-0000-0000-0000-000000000180/00000000-0000-0000-0000-000000000051,00000000-0000-0000-0000-000000000185</v>
      </c>
      <c r="E52" s="15" t="str">
        <f>IF(Tableau36[[#This Row],[With char''s id]] = "", "",    MID(Tableau36[[#This Row],[With char''s id]], 2, LEN(Tableau36[[#This Row],[With char''s id]])-1))</f>
        <v>00000000-0000-0000-0000-000000000051,"HUMAN",00000000-0000-0000-0000-000000000046,"HUMAN"/00000000-0000-0000-0000-000000000051,"HUMAN",00000000-0000-0000-0000-000000000008,"DROID"/00000000-0000-0000-0000-000000000051,"HUMAN",00000000-0000-0000-0000-000000000180,"HUMAN"/00000000-0000-0000-0000-000000000051,"HUMAN",00000000-0000-0000-0000-000000000185,"HUMAN"</v>
      </c>
      <c r="F52" s="15" t="str">
        <f>SUBSTITUTE(Tableau36[[#This Row],[List of friend''s id]],  "/",    "/" &amp; Tableau36[[#This Row],[Character''s id]] &amp; ",""" &amp; Tableau36[[#This Row],[Type]] &amp; """,")</f>
        <v>/00000000-0000-0000-0000-000000000051,"HUMAN",00000000-0000-0000-0000-000000000046,"HUMAN"/00000000-0000-0000-0000-000000000051,"HUMAN",00000000-0000-0000-0000-000000000008,"DROID"/00000000-0000-0000-0000-000000000051,"HUMAN",00000000-0000-0000-0000-000000000180,"HUMAN"/00000000-0000-0000-0000-000000000051,"HUMAN",00000000-0000-0000-0000-000000000185,"HUMAN"</v>
      </c>
      <c r="G52" t="str">
        <f>IF( Tableau36[[#This Row],[removed double semi-colon]]="", "", "/" &amp; MID(Tableau36[[#This Row],[removed double semi-colon]],2,LEN(Tableau36[[#This Row],[removed double semi-colon]]) - 2) )</f>
        <v>/00000000-0000-0000-0000-000000000046,"HUMAN"/00000000-0000-0000-0000-000000000008,"DROID"/00000000-0000-0000-0000-000000000180,"HUMAN"/00000000-0000-0000-0000-000000000185,"HUMAN"</v>
      </c>
      <c r="H52" t="str">
        <f>SUBSTITUTE(Tableau36[[#This Row],[Concatenation]],";;","/")</f>
        <v>;00000000-0000-0000-0000-000000000046,"HUMAN"/00000000-0000-0000-0000-000000000008,"DROID"/00000000-0000-0000-0000-000000000180,"HUMAN"/00000000-0000-0000-0000-000000000185,"HUMAN";</v>
      </c>
      <c r="I52" t="str">
        <f>friends!M52&amp; friends!N52&amp; friends!O52&amp; friends!P52&amp; friends!Q52&amp; friends!R52&amp; friends!S52&amp; friends!T52&amp; friends!U52&amp; friends!V52&amp; friends!W52&amp; friends!X52&amp; friends!Y52&amp; friends!Z52&amp; friends!AA52&amp; friends!AB52&amp; friends!AC52&amp; friends!AD52&amp; friends!AE52&amp; friends!AF52&amp; friends!AG52&amp; friends!AH52&amp; friends!AI52&amp; friends!AJ52&amp; friends!AK52&amp; friends!AL52&amp; friends!AM52&amp; friends!AN52&amp; friends!AO52&amp; friends!AP52&amp; friends!AQ52&amp; friends!AR52&amp; friends!AS52&amp; friends!AT52&amp; friends!AU52&amp; friends!AV52&amp; friends!AW52&amp; friends!AX52&amp; friends!AY52&amp; friends!AZ52&amp; friends!BA52&amp; friends!BB52&amp; friends!BC52&amp; friends!BD52&amp; friends!BE52&amp; friends!BF52&amp; friends!BG52&amp; friends!BH52&amp; friends!BI52&amp; friends!BJ52&amp; friends!BK52&amp; friends!BL52&amp; friends!BM52&amp; friends!BN52&amp; friends!BO52&amp; friends!BP52&amp; friends!BQ52&amp; friends!BR52&amp; friends!BS52&amp; friends!BT52&amp; friends!BU52&amp; friends!BV52&amp; friends!BW52&amp; friends!BX52&amp; friends!BY52&amp; friends!BZ52&amp; friends!CA52&amp; friends!CB52&amp; friends!CC52&amp; friends!CD52&amp; friends!CE52&amp; friends!CF52&amp; friends!CG52&amp; friends!CH52&amp; friends!CI52&amp; friends!CJ52&amp; friends!CK52&amp; friends!CL52&amp; friends!CM52&amp; friends!CN52&amp; friends!CO52&amp; friends!CP52&amp; friends!CQ52&amp; friends!CR52&amp; friends!CS52&amp; friends!CT52&amp; friends!CU52&amp; friends!CV52&amp; friends!CW52&amp; friends!CX52&amp; friends!CY52&amp; friends!CZ52&amp; friends!DA52&amp; friends!DB52&amp; friends!DC52&amp; friends!DD52&amp; friends!DE52&amp; friends!DF52&amp; friends!DG52&amp; friends!DH52&amp; friends!DI52&amp; friends!DJ52&amp; friends!DK52&amp; friends!DL52&amp; friends!DM52&amp; friends!DN52&amp; friends!DO52&amp; friends!DP52&amp; friends!DQ52&amp; friends!DR52&amp; friends!DS52&amp; friends!DT52&amp; friends!DU52&amp; friends!DV52&amp; friends!DW52&amp; friends!DX52&amp; friends!DY52&amp; friends!DZ52&amp; friends!EA52&amp; friends!EB52&amp; friends!EC52&amp; friends!ED52&amp; friends!EE52&amp; friends!EF52&amp; friends!EG52&amp; friends!EH52&amp; friends!EI52&amp; friends!EJ52&amp; friends!EK52&amp; friends!EL52&amp; friends!EM52&amp; friends!EN52&amp; friends!EO52&amp; friends!EP52&amp; friends!EQ52&amp; friends!ER52&amp; friends!ES52&amp; friends!ET52&amp; friends!EU52&amp; friends!EV52&amp; friends!EW52&amp; friends!EX52&amp; friends!EY52&amp; friends!EZ52&amp; friends!FA52&amp; friends!FB52&amp; friends!FC52&amp; friends!FD52&amp; friends!FE52&amp; friends!FF52&amp; friends!FG52&amp; friends!FH52&amp; friends!FI52&amp; friends!FJ52&amp; friends!FK52&amp; friends!FL52&amp; friends!FM52&amp; friends!FN52&amp; friends!FO52&amp; friends!FP52&amp; friends!FQ52&amp; friends!FR52&amp; friends!FS52&amp; friends!FT52&amp; friends!FU52&amp; friends!FV52&amp; friends!FW52&amp; friends!FX52&amp; friends!FY52&amp; friends!FZ52&amp; friends!GA52&amp; friends!GB52&amp; friends!GC52&amp; friends!GD52&amp; friends!GE52&amp; friends!GF52&amp; friends!GG52&amp; friends!GH52&amp; friends!GI52&amp; friends!GJ52&amp; friends!GK52&amp; friends!GL52&amp; friends!GM52&amp; friends!GN52&amp; friends!GO52&amp; friends!GP52&amp; friends!GQ52&amp; friends!GR52&amp; friends!GS52&amp; friends!GT52&amp; friends!GU52&amp; friends!GV52&amp; friends!GW52&amp; friends!GX52&amp; friends!GY52&amp; friends!GZ52&amp; friends!HA52&amp; friends!HB52&amp; friends!HC52&amp; friends!HD52&amp; friends!HE52&amp; friends!HF52&amp; friends!HG52&amp; friends!HH52&amp; friends!HI52&amp; friends!HJ52&amp; friends!HK52&amp; friends!HL52&amp; friends!HM52&amp; friends!HN52&amp; friends!HO52&amp; friends!HP52&amp; friends!HQ52&amp; friends!HR52&amp; friends!HS52&amp; friends!HT52&amp; friends!HU52&amp; friends!HV52&amp; friends!HW52&amp; friends!HX52&amp; friends!HY52&amp; friends!HZ52&amp; friends!IA52&amp; friends!IB52&amp; friends!IC52&amp; friends!ID52&amp; friends!IE52&amp; friends!IF52&amp; friends!IG52&amp; friends!IH52&amp; friends!II52</f>
        <v>;00000000-0000-0000-0000-000000000046,"HUMAN";;00000000-0000-0000-0000-000000000008,"DROID";;00000000-0000-0000-0000-000000000180,"HUMAN";;00000000-0000-0000-0000-000000000185,"HUMAN";</v>
      </c>
      <c r="M52" t="str">
        <f>IF(Data!$L53=M$1, "",             IF(ISERR(SEARCH(M$1,Data!$H53)),        "",          ";" &amp; VLOOKUP(M$1,Data!$L:$N,3, FALSE) &amp; ",""" &amp; VLOOKUP(M$1,Data!$L:$M,2, FALSE) &amp; """;"   )             )</f>
        <v/>
      </c>
      <c r="N52" t="str">
        <f>IF(Data!$L53=N$1, "",             IF(ISERR(SEARCH(N$1,Data!$H53)),        "",          ";" &amp; VLOOKUP(N$1,Data!$L:$N,3, FALSE) &amp; ",""" &amp; VLOOKUP(N$1,Data!$L:$M,2, FALSE) &amp; """;"   )             )</f>
        <v/>
      </c>
      <c r="O52" t="str">
        <f>IF(Data!$L53=O$1, "",             IF(ISERR(SEARCH(O$1,Data!$H53)),        "",          ";" &amp; VLOOKUP(O$1,Data!$L:$N,3, FALSE) &amp; ",""" &amp; VLOOKUP(O$1,Data!$L:$M,2, FALSE) &amp; """;"   )             )</f>
        <v/>
      </c>
      <c r="P52" t="str">
        <f>IF(Data!$L53=P$1, "",             IF(ISERR(SEARCH(P$1,Data!$H53)),        "",          ";" &amp; VLOOKUP(P$1,Data!$L:$N,3, FALSE) &amp; ",""" &amp; VLOOKUP(P$1,Data!$L:$M,2, FALSE) &amp; """;"   )             )</f>
        <v/>
      </c>
      <c r="Q52" t="str">
        <f>IF(Data!$L53=Q$1, "",             IF(ISERR(SEARCH(Q$1,Data!$H53)),        "",          ";" &amp; VLOOKUP(Q$1,Data!$L:$N,3, FALSE) &amp; ",""" &amp; VLOOKUP(Q$1,Data!$L:$M,2, FALSE) &amp; """;"   )             )</f>
        <v/>
      </c>
      <c r="R52" t="str">
        <f>IF(Data!$L53=R$1, "",             IF(ISERR(SEARCH(R$1,Data!$H53)),        "",          ";" &amp; VLOOKUP(R$1,Data!$L:$N,3, FALSE) &amp; ",""" &amp; VLOOKUP(R$1,Data!$L:$M,2, FALSE) &amp; """;"   )             )</f>
        <v/>
      </c>
      <c r="S52" t="str">
        <f>IF(Data!$L53=S$1, "",             IF(ISERR(SEARCH(S$1,Data!$H53)),        "",          ";" &amp; VLOOKUP(S$1,Data!$L:$N,3, FALSE) &amp; ",""" &amp; VLOOKUP(S$1,Data!$L:$M,2, FALSE) &amp; """;"   )             )</f>
        <v/>
      </c>
      <c r="T52" t="str">
        <f>IF(Data!$L53=T$1, "",             IF(ISERR(SEARCH(T$1,Data!$H53)),        "",          ";" &amp; VLOOKUP(T$1,Data!$L:$N,3, FALSE) &amp; ",""" &amp; VLOOKUP(T$1,Data!$L:$M,2, FALSE) &amp; """;"   )             )</f>
        <v/>
      </c>
      <c r="U52" t="str">
        <f>IF(Data!$L53=U$1, "",             IF(ISERR(SEARCH(U$1,Data!$H53)),        "",          ";" &amp; VLOOKUP(U$1,Data!$L:$N,3, FALSE) &amp; ",""" &amp; VLOOKUP(U$1,Data!$L:$M,2, FALSE) &amp; """;"   )             )</f>
        <v/>
      </c>
      <c r="V52" t="str">
        <f>IF(Data!$L53=V$1, "",             IF(ISERR(SEARCH(V$1,Data!$H53)),        "",          ";" &amp; VLOOKUP(V$1,Data!$L:$N,3, FALSE) &amp; ",""" &amp; VLOOKUP(V$1,Data!$L:$M,2, FALSE) &amp; """;"   )             )</f>
        <v/>
      </c>
      <c r="W52" t="str">
        <f>IF(Data!$L53=W$1, "",             IF(ISERR(SEARCH(W$1,Data!$H53)),        "",          ";" &amp; VLOOKUP(W$1,Data!$L:$N,3, FALSE) &amp; ",""" &amp; VLOOKUP(W$1,Data!$L:$M,2, FALSE) &amp; """;"   )             )</f>
        <v/>
      </c>
      <c r="X52" t="str">
        <f>IF(Data!$L53=X$1, "",             IF(ISERR(SEARCH(X$1,Data!$H53)),        "",          ";" &amp; VLOOKUP(X$1,Data!$L:$N,3, FALSE) &amp; ",""" &amp; VLOOKUP(X$1,Data!$L:$M,2, FALSE) &amp; """;"   )             )</f>
        <v/>
      </c>
      <c r="Y52" t="str">
        <f>IF(Data!$L53=Y$1, "",             IF(ISERR(SEARCH(Y$1,Data!$H53)),        "",          ";" &amp; VLOOKUP(Y$1,Data!$L:$N,3, FALSE) &amp; ",""" &amp; VLOOKUP(Y$1,Data!$L:$M,2, FALSE) &amp; """;"   )             )</f>
        <v/>
      </c>
      <c r="Z52" t="str">
        <f>IF(Data!$L53=Z$1, "",             IF(ISERR(SEARCH(Z$1,Data!$H53)),        "",          ";" &amp; VLOOKUP(Z$1,Data!$L:$N,3, FALSE) &amp; ",""" &amp; VLOOKUP(Z$1,Data!$L:$M,2, FALSE) &amp; """;"   )             )</f>
        <v/>
      </c>
      <c r="AA52" t="str">
        <f>IF(Data!$L53=AA$1, "",             IF(ISERR(SEARCH(AA$1,Data!$H53)),        "",          ";" &amp; VLOOKUP(AA$1,Data!$L:$N,3, FALSE) &amp; ",""" &amp; VLOOKUP(AA$1,Data!$L:$M,2, FALSE) &amp; """;"   )             )</f>
        <v/>
      </c>
      <c r="AB52" t="str">
        <f>IF(Data!$L53=AB$1, "",             IF(ISERR(SEARCH(AB$1,Data!$H53)),        "",          ";" &amp; VLOOKUP(AB$1,Data!$L:$N,3, FALSE) &amp; ",""" &amp; VLOOKUP(AB$1,Data!$L:$M,2, FALSE) &amp; """;"   )             )</f>
        <v/>
      </c>
      <c r="AC52" t="str">
        <f>IF(Data!$L53=AC$1, "",             IF(ISERR(SEARCH(AC$1,Data!$H53)),        "",          ";" &amp; VLOOKUP(AC$1,Data!$L:$N,3, FALSE) &amp; ",""" &amp; VLOOKUP(AC$1,Data!$L:$M,2, FALSE) &amp; """;"   )             )</f>
        <v/>
      </c>
      <c r="AD52" t="str">
        <f>IF(Data!$L53=AD$1, "",             IF(ISERR(SEARCH(AD$1,Data!$H53)),        "",          ";" &amp; VLOOKUP(AD$1,Data!$L:$N,3, FALSE) &amp; ",""" &amp; VLOOKUP(AD$1,Data!$L:$M,2, FALSE) &amp; """;"   )             )</f>
        <v/>
      </c>
      <c r="AE52" t="str">
        <f>IF(Data!$L53=AE$1, "",             IF(ISERR(SEARCH(AE$1,Data!$H53)),        "",          ";" &amp; VLOOKUP(AE$1,Data!$L:$N,3, FALSE) &amp; ",""" &amp; VLOOKUP(AE$1,Data!$L:$M,2, FALSE) &amp; """;"   )             )</f>
        <v/>
      </c>
      <c r="AF52" t="str">
        <f>IF(Data!$L53=AF$1, "",             IF(ISERR(SEARCH(AF$1,Data!$H53)),        "",          ";" &amp; VLOOKUP(AF$1,Data!$L:$N,3, FALSE) &amp; ",""" &amp; VLOOKUP(AF$1,Data!$L:$M,2, FALSE) &amp; """;"   )             )</f>
        <v/>
      </c>
      <c r="AG52" t="str">
        <f>IF(Data!$L53=AG$1, "",             IF(ISERR(SEARCH(AG$1,Data!$H53)),        "",          ";" &amp; VLOOKUP(AG$1,Data!$L:$N,3, FALSE) &amp; ",""" &amp; VLOOKUP(AG$1,Data!$L:$M,2, FALSE) &amp; """;"   )             )</f>
        <v/>
      </c>
      <c r="AH52" t="str">
        <f>IF(Data!$L53=AH$1, "",             IF(ISERR(SEARCH(AH$1,Data!$H53)),        "",          ";" &amp; VLOOKUP(AH$1,Data!$L:$N,3, FALSE) &amp; ",""" &amp; VLOOKUP(AH$1,Data!$L:$M,2, FALSE) &amp; """;"   )             )</f>
        <v/>
      </c>
      <c r="AI52" t="str">
        <f>IF(Data!$L53=AI$1, "",             IF(ISERR(SEARCH(AI$1,Data!$H53)),        "",          ";" &amp; VLOOKUP(AI$1,Data!$L:$N,3, FALSE) &amp; ",""" &amp; VLOOKUP(AI$1,Data!$L:$M,2, FALSE) &amp; """;"   )             )</f>
        <v/>
      </c>
      <c r="AJ52" t="str">
        <f>IF(Data!$L53=AJ$1, "",             IF(ISERR(SEARCH(AJ$1,Data!$H53)),        "",          ";" &amp; VLOOKUP(AJ$1,Data!$L:$N,3, FALSE) &amp; ",""" &amp; VLOOKUP(AJ$1,Data!$L:$M,2, FALSE) &amp; """;"   )             )</f>
        <v/>
      </c>
      <c r="AK52" t="str">
        <f>IF(Data!$L53=AK$1, "",             IF(ISERR(SEARCH(AK$1,Data!$H53)),        "",          ";" &amp; VLOOKUP(AK$1,Data!$L:$N,3, FALSE) &amp; ",""" &amp; VLOOKUP(AK$1,Data!$L:$M,2, FALSE) &amp; """;"   )             )</f>
        <v/>
      </c>
      <c r="AL52" t="str">
        <f>IF(Data!$L53=AL$1, "",             IF(ISERR(SEARCH(AL$1,Data!$H53)),        "",          ";" &amp; VLOOKUP(AL$1,Data!$L:$N,3, FALSE) &amp; ",""" &amp; VLOOKUP(AL$1,Data!$L:$M,2, FALSE) &amp; """;"   )             )</f>
        <v/>
      </c>
      <c r="AM52" t="str">
        <f>IF(Data!$L53=AM$1, "",             IF(ISERR(SEARCH(AM$1,Data!$H53)),        "",          ";" &amp; VLOOKUP(AM$1,Data!$L:$N,3, FALSE) &amp; ",""" &amp; VLOOKUP(AM$1,Data!$L:$M,2, FALSE) &amp; """;"   )             )</f>
        <v/>
      </c>
      <c r="AN52" t="str">
        <f>IF(Data!$L53=AN$1, "",             IF(ISERR(SEARCH(AN$1,Data!$H53)),        "",          ";" &amp; VLOOKUP(AN$1,Data!$L:$N,3, FALSE) &amp; ",""" &amp; VLOOKUP(AN$1,Data!$L:$M,2, FALSE) &amp; """;"   )             )</f>
        <v/>
      </c>
      <c r="AO52" t="str">
        <f>IF(Data!$L53=AO$1, "",             IF(ISERR(SEARCH(AO$1,Data!$H53)),        "",          ";" &amp; VLOOKUP(AO$1,Data!$L:$N,3, FALSE) &amp; ",""" &amp; VLOOKUP(AO$1,Data!$L:$M,2, FALSE) &amp; """;"   )             )</f>
        <v/>
      </c>
      <c r="AP52" t="str">
        <f>IF(Data!$L53=AP$1, "",             IF(ISERR(SEARCH(AP$1,Data!$H53)),        "",          ";" &amp; VLOOKUP(AP$1,Data!$L:$N,3, FALSE) &amp; ",""" &amp; VLOOKUP(AP$1,Data!$L:$M,2, FALSE) &amp; """;"   )             )</f>
        <v>;00000000-0000-0000-0000-000000000046,"HUMAN";</v>
      </c>
      <c r="AQ52" t="str">
        <f>IF(Data!$L53=AQ$1, "",             IF(ISERR(SEARCH(AQ$1,Data!$H53)),        "",          ";" &amp; VLOOKUP(AQ$1,Data!$L:$N,3, FALSE) &amp; ",""" &amp; VLOOKUP(AQ$1,Data!$L:$M,2, FALSE) &amp; """;"   )             )</f>
        <v/>
      </c>
      <c r="AR52" t="str">
        <f>IF(Data!$L53=AR$1, "",             IF(ISERR(SEARCH(AR$1,Data!$H53)),        "",          ";" &amp; VLOOKUP(AR$1,Data!$L:$N,3, FALSE) &amp; ",""" &amp; VLOOKUP(AR$1,Data!$L:$M,2, FALSE) &amp; """;"   )             )</f>
        <v/>
      </c>
      <c r="AS52" t="str">
        <f>IF(Data!$L53=AS$1, "",             IF(ISERR(SEARCH(AS$1,Data!$H53)),        "",          ";" &amp; VLOOKUP(AS$1,Data!$L:$N,3, FALSE) &amp; ",""" &amp; VLOOKUP(AS$1,Data!$L:$M,2, FALSE) &amp; """;"   )             )</f>
        <v/>
      </c>
      <c r="AT52" t="str">
        <f>IF(Data!$L53=AT$1, "",             IF(ISERR(SEARCH(AT$1,Data!$H53)),        "",          ";" &amp; VLOOKUP(AT$1,Data!$L:$N,3, FALSE) &amp; ",""" &amp; VLOOKUP(AT$1,Data!$L:$M,2, FALSE) &amp; """;"   )             )</f>
        <v/>
      </c>
      <c r="AU52" t="str">
        <f>IF(Data!$L53=AU$1, "",             IF(ISERR(SEARCH(AU$1,Data!$H53)),        "",          ";" &amp; VLOOKUP(AU$1,Data!$L:$N,3, FALSE) &amp; ",""" &amp; VLOOKUP(AU$1,Data!$L:$M,2, FALSE) &amp; """;"   )             )</f>
        <v/>
      </c>
      <c r="AV52" t="str">
        <f>IF(Data!$L53=AV$1, "",             IF(ISERR(SEARCH(AV$1,Data!$H53)),        "",          ";" &amp; VLOOKUP(AV$1,Data!$L:$N,3, FALSE) &amp; ",""" &amp; VLOOKUP(AV$1,Data!$L:$M,2, FALSE) &amp; """;"   )             )</f>
        <v/>
      </c>
      <c r="AW52" t="str">
        <f>IF(Data!$L53=AW$1, "",             IF(ISERR(SEARCH(AW$1,Data!$H53)),        "",          ";" &amp; VLOOKUP(AW$1,Data!$L:$N,3, FALSE) &amp; ",""" &amp; VLOOKUP(AW$1,Data!$L:$M,2, FALSE) &amp; """;"   )             )</f>
        <v/>
      </c>
      <c r="AX52" t="str">
        <f>IF(Data!$L53=AX$1, "",             IF(ISERR(SEARCH(AX$1,Data!$H53)),        "",          ";" &amp; VLOOKUP(AX$1,Data!$L:$N,3, FALSE) &amp; ",""" &amp; VLOOKUP(AX$1,Data!$L:$M,2, FALSE) &amp; """;"   )             )</f>
        <v/>
      </c>
      <c r="AY52" t="str">
        <f>IF(Data!$L53=AY$1, "",             IF(ISERR(SEARCH(AY$1,Data!$H53)),        "",          ";" &amp; VLOOKUP(AY$1,Data!$L:$N,3, FALSE) &amp; ",""" &amp; VLOOKUP(AY$1,Data!$L:$M,2, FALSE) &amp; """;"   )             )</f>
        <v/>
      </c>
      <c r="AZ52" t="str">
        <f>IF(Data!$L53=AZ$1, "",             IF(ISERR(SEARCH(AZ$1,Data!$H53)),        "",          ";" &amp; VLOOKUP(AZ$1,Data!$L:$N,3, FALSE) &amp; ",""" &amp; VLOOKUP(AZ$1,Data!$L:$M,2, FALSE) &amp; """;"   )             )</f>
        <v/>
      </c>
      <c r="BA52" t="str">
        <f>IF(Data!$L53=BA$1, "",             IF(ISERR(SEARCH(BA$1,Data!$H53)),        "",          ";" &amp; VLOOKUP(BA$1,Data!$L:$N,3, FALSE) &amp; ",""" &amp; VLOOKUP(BA$1,Data!$L:$M,2, FALSE) &amp; """;"   )             )</f>
        <v/>
      </c>
      <c r="BB52" t="str">
        <f>IF(Data!$L53=BB$1, "",             IF(ISERR(SEARCH(BB$1,Data!$H53)),        "",          ";" &amp; VLOOKUP(BB$1,Data!$L:$N,3, FALSE) &amp; ",""" &amp; VLOOKUP(BB$1,Data!$L:$M,2, FALSE) &amp; """;"   )             )</f>
        <v/>
      </c>
      <c r="BC52" t="str">
        <f>IF(Data!$L53=BC$1, "",             IF(ISERR(SEARCH(BC$1,Data!$H53)),        "",          ";" &amp; VLOOKUP(BC$1,Data!$L:$N,3, FALSE) &amp; ",""" &amp; VLOOKUP(BC$1,Data!$L:$M,2, FALSE) &amp; """;"   )             )</f>
        <v/>
      </c>
      <c r="BD52" t="str">
        <f>IF(Data!$L53=BD$1, "",             IF(ISERR(SEARCH(BD$1,Data!$H53)),        "",          ";" &amp; VLOOKUP(BD$1,Data!$L:$N,3, FALSE) &amp; ",""" &amp; VLOOKUP(BD$1,Data!$L:$M,2, FALSE) &amp; """;"   )             )</f>
        <v/>
      </c>
      <c r="BE52" t="str">
        <f>IF(Data!$L53=BE$1, "",             IF(ISERR(SEARCH(BE$1,Data!$H53)),        "",          ";" &amp; VLOOKUP(BE$1,Data!$L:$N,3, FALSE) &amp; ",""" &amp; VLOOKUP(BE$1,Data!$L:$M,2, FALSE) &amp; """;"   )             )</f>
        <v/>
      </c>
      <c r="BF52" t="str">
        <f>IF(Data!$L53=BF$1, "",             IF(ISERR(SEARCH(BF$1,Data!$H53)),        "",          ";" &amp; VLOOKUP(BF$1,Data!$L:$N,3, FALSE) &amp; ",""" &amp; VLOOKUP(BF$1,Data!$L:$M,2, FALSE) &amp; """;"   )             )</f>
        <v/>
      </c>
      <c r="BG52" t="str">
        <f>IF(Data!$L53=BG$1, "",             IF(ISERR(SEARCH(BG$1,Data!$H53)),        "",          ";" &amp; VLOOKUP(BG$1,Data!$L:$N,3, FALSE) &amp; ",""" &amp; VLOOKUP(BG$1,Data!$L:$M,2, FALSE) &amp; """;"   )             )</f>
        <v/>
      </c>
      <c r="BH52" t="str">
        <f>IF(Data!$L53=BH$1, "",             IF(ISERR(SEARCH(BH$1,Data!$H53)),        "",          ";" &amp; VLOOKUP(BH$1,Data!$L:$N,3, FALSE) &amp; ",""" &amp; VLOOKUP(BH$1,Data!$L:$M,2, FALSE) &amp; """;"   )             )</f>
        <v/>
      </c>
      <c r="BI52" t="str">
        <f>IF(Data!$L53=BI$1, "",             IF(ISERR(SEARCH(BI$1,Data!$H53)),        "",          ";" &amp; VLOOKUP(BI$1,Data!$L:$N,3, FALSE) &amp; ",""" &amp; VLOOKUP(BI$1,Data!$L:$M,2, FALSE) &amp; """;"   )             )</f>
        <v/>
      </c>
      <c r="BJ52" t="str">
        <f>IF(Data!$L53=BJ$1, "",             IF(ISERR(SEARCH(BJ$1,Data!$H53)),        "",          ";" &amp; VLOOKUP(BJ$1,Data!$L:$N,3, FALSE) &amp; ",""" &amp; VLOOKUP(BJ$1,Data!$L:$M,2, FALSE) &amp; """;"   )             )</f>
        <v/>
      </c>
      <c r="BK52" t="str">
        <f>IF(Data!$L53=BK$1, "",             IF(ISERR(SEARCH(BK$1,Data!$H53)),        "",          ";" &amp; VLOOKUP(BK$1,Data!$L:$N,3, FALSE) &amp; ",""" &amp; VLOOKUP(BK$1,Data!$L:$M,2, FALSE) &amp; """;"   )             )</f>
        <v/>
      </c>
      <c r="BL52" t="str">
        <f>IF(Data!$L53=BL$1, "",             IF(ISERR(SEARCH(BL$1,Data!$H53)),        "",          ";" &amp; VLOOKUP(BL$1,Data!$L:$N,3, FALSE) &amp; ",""" &amp; VLOOKUP(BL$1,Data!$L:$M,2, FALSE) &amp; """;"   )             )</f>
        <v/>
      </c>
      <c r="BM52" t="str">
        <f>IF(Data!$L53=BM$1, "",             IF(ISERR(SEARCH(BM$1,Data!$H53)),        "",          ";" &amp; VLOOKUP(BM$1,Data!$L:$N,3, FALSE) &amp; ",""" &amp; VLOOKUP(BM$1,Data!$L:$M,2, FALSE) &amp; """;"   )             )</f>
        <v/>
      </c>
      <c r="BN52" t="str">
        <f>IF(Data!$L53=BN$1, "",             IF(ISERR(SEARCH(BN$1,Data!$H53)),        "",          ";" &amp; VLOOKUP(BN$1,Data!$L:$N,3, FALSE) &amp; ",""" &amp; VLOOKUP(BN$1,Data!$L:$M,2, FALSE) &amp; """;"   )             )</f>
        <v/>
      </c>
      <c r="BO52" t="str">
        <f>IF(Data!$L53=BO$1, "",             IF(ISERR(SEARCH(BO$1,Data!$H53)),        "",          ";" &amp; VLOOKUP(BO$1,Data!$L:$N,3, FALSE) &amp; ",""" &amp; VLOOKUP(BO$1,Data!$L:$M,2, FALSE) &amp; """;"   )             )</f>
        <v/>
      </c>
      <c r="BP52" t="str">
        <f>IF(Data!$L53=BP$1, "",             IF(ISERR(SEARCH(BP$1,Data!$H53)),        "",          ";" &amp; VLOOKUP(BP$1,Data!$L:$N,3, FALSE) &amp; ",""" &amp; VLOOKUP(BP$1,Data!$L:$M,2, FALSE) &amp; """;"   )             )</f>
        <v/>
      </c>
      <c r="BQ52" t="str">
        <f>IF(Data!$L53=BQ$1, "",             IF(ISERR(SEARCH(BQ$1,Data!$H53)),        "",          ";" &amp; VLOOKUP(BQ$1,Data!$L:$N,3, FALSE) &amp; ",""" &amp; VLOOKUP(BQ$1,Data!$L:$M,2, FALSE) &amp; """;"   )             )</f>
        <v/>
      </c>
      <c r="BR52" t="str">
        <f>IF(Data!$L53=BR$1, "",             IF(ISERR(SEARCH(BR$1,Data!$H53)),        "",          ";" &amp; VLOOKUP(BR$1,Data!$L:$N,3, FALSE) &amp; ",""" &amp; VLOOKUP(BR$1,Data!$L:$M,2, FALSE) &amp; """;"   )             )</f>
        <v/>
      </c>
      <c r="BS52" t="str">
        <f>IF(Data!$L53=BS$1, "",             IF(ISERR(SEARCH(BS$1,Data!$H53)),        "",          ";" &amp; VLOOKUP(BS$1,Data!$L:$N,3, FALSE) &amp; ",""" &amp; VLOOKUP(BS$1,Data!$L:$M,2, FALSE) &amp; """;"   )             )</f>
        <v/>
      </c>
      <c r="BT52" t="str">
        <f>IF(Data!$L53=BT$1, "",             IF(ISERR(SEARCH(BT$1,Data!$H53)),        "",          ";" &amp; VLOOKUP(BT$1,Data!$L:$N,3, FALSE) &amp; ",""" &amp; VLOOKUP(BT$1,Data!$L:$M,2, FALSE) &amp; """;"   )             )</f>
        <v/>
      </c>
      <c r="BU52" t="str">
        <f>IF(Data!$L53=BU$1, "",             IF(ISERR(SEARCH(BU$1,Data!$H53)),        "",          ";" &amp; VLOOKUP(BU$1,Data!$L:$N,3, FALSE) &amp; ",""" &amp; VLOOKUP(BU$1,Data!$L:$M,2, FALSE) &amp; """;"   )             )</f>
        <v/>
      </c>
      <c r="BV52" t="str">
        <f>IF(Data!$L53=BV$1, "",             IF(ISERR(SEARCH(BV$1,Data!$H53)),        "",          ";" &amp; VLOOKUP(BV$1,Data!$L:$N,3, FALSE) &amp; ",""" &amp; VLOOKUP(BV$1,Data!$L:$M,2, FALSE) &amp; """;"   )             )</f>
        <v/>
      </c>
      <c r="BW52" t="str">
        <f>IF(Data!$L53=BW$1, "",             IF(ISERR(SEARCH(BW$1,Data!$H53)),        "",          ";" &amp; VLOOKUP(BW$1,Data!$L:$N,3, FALSE) &amp; ",""" &amp; VLOOKUP(BW$1,Data!$L:$M,2, FALSE) &amp; """;"   )             )</f>
        <v/>
      </c>
      <c r="BX52" t="str">
        <f>IF(Data!$L53=BX$1, "",             IF(ISERR(SEARCH(BX$1,Data!$H53)),        "",          ";" &amp; VLOOKUP(BX$1,Data!$L:$N,3, FALSE) &amp; ",""" &amp; VLOOKUP(BX$1,Data!$L:$M,2, FALSE) &amp; """;"   )             )</f>
        <v/>
      </c>
      <c r="BY52" t="str">
        <f>IF(Data!$L53=BY$1, "",             IF(ISERR(SEARCH(BY$1,Data!$H53)),        "",          ";" &amp; VLOOKUP(BY$1,Data!$L:$N,3, FALSE) &amp; ",""" &amp; VLOOKUP(BY$1,Data!$L:$M,2, FALSE) &amp; """;"   )             )</f>
        <v/>
      </c>
      <c r="BZ52" t="str">
        <f>IF(Data!$L53=BZ$1, "",             IF(ISERR(SEARCH(BZ$1,Data!$H53)),        "",          ";" &amp; VLOOKUP(BZ$1,Data!$L:$N,3, FALSE) &amp; ",""" &amp; VLOOKUP(BZ$1,Data!$L:$M,2, FALSE) &amp; """;"   )             )</f>
        <v/>
      </c>
      <c r="CA52" t="str">
        <f>IF(Data!$L53=CA$1, "",             IF(ISERR(SEARCH(CA$1,Data!$H53)),        "",          ";" &amp; VLOOKUP(CA$1,Data!$L:$N,3, FALSE) &amp; ",""" &amp; VLOOKUP(CA$1,Data!$L:$M,2, FALSE) &amp; """;"   )             )</f>
        <v/>
      </c>
      <c r="CB52" t="str">
        <f>IF(Data!$L53=CB$1, "",             IF(ISERR(SEARCH(CB$1,Data!$H53)),        "",          ";" &amp; VLOOKUP(CB$1,Data!$L:$N,3, FALSE) &amp; ",""" &amp; VLOOKUP(CB$1,Data!$L:$M,2, FALSE) &amp; """;"   )             )</f>
        <v/>
      </c>
      <c r="CC52" t="str">
        <f>IF(Data!$L53=CC$1, "",             IF(ISERR(SEARCH(CC$1,Data!$H53)),        "",          ";" &amp; VLOOKUP(CC$1,Data!$L:$N,3, FALSE) &amp; ",""" &amp; VLOOKUP(CC$1,Data!$L:$M,2, FALSE) &amp; """;"   )             )</f>
        <v/>
      </c>
      <c r="CD52" t="str">
        <f>IF(Data!$L53=CD$1, "",             IF(ISERR(SEARCH(CD$1,Data!$H53)),        "",          ";" &amp; VLOOKUP(CD$1,Data!$L:$N,3, FALSE) &amp; ",""" &amp; VLOOKUP(CD$1,Data!$L:$M,2, FALSE) &amp; """;"   )             )</f>
        <v/>
      </c>
      <c r="CE52" t="str">
        <f>IF(Data!$L53=CE$1, "",             IF(ISERR(SEARCH(CE$1,Data!$H53)),        "",          ";" &amp; VLOOKUP(CE$1,Data!$L:$N,3, FALSE) &amp; ",""" &amp; VLOOKUP(CE$1,Data!$L:$M,2, FALSE) &amp; """;"   )             )</f>
        <v/>
      </c>
      <c r="CF52" t="str">
        <f>IF(Data!$L53=CF$1, "",             IF(ISERR(SEARCH(CF$1,Data!$H53)),        "",          ";" &amp; VLOOKUP(CF$1,Data!$L:$N,3, FALSE) &amp; ",""" &amp; VLOOKUP(CF$1,Data!$L:$M,2, FALSE) &amp; """;"   )             )</f>
        <v/>
      </c>
      <c r="CG52" t="str">
        <f>IF(Data!$L53=CG$1, "",             IF(ISERR(SEARCH(CG$1,Data!$H53)),        "",          ";" &amp; VLOOKUP(CG$1,Data!$L:$N,3, FALSE) &amp; ",""" &amp; VLOOKUP(CG$1,Data!$L:$M,2, FALSE) &amp; """;"   )             )</f>
        <v/>
      </c>
      <c r="CH52" t="str">
        <f>IF(Data!$L53=CH$1, "",             IF(ISERR(SEARCH(CH$1,Data!$H53)),        "",          ";" &amp; VLOOKUP(CH$1,Data!$L:$N,3, FALSE) &amp; ",""" &amp; VLOOKUP(CH$1,Data!$L:$M,2, FALSE) &amp; """;"   )             )</f>
        <v/>
      </c>
      <c r="CI52" t="str">
        <f>IF(Data!$L53=CI$1, "",             IF(ISERR(SEARCH(CI$1,Data!$H53)),        "",          ";" &amp; VLOOKUP(CI$1,Data!$L:$N,3, FALSE) &amp; ",""" &amp; VLOOKUP(CI$1,Data!$L:$M,2, FALSE) &amp; """;"   )             )</f>
        <v/>
      </c>
      <c r="CJ52" t="str">
        <f>IF(Data!$L53=CJ$1, "",             IF(ISERR(SEARCH(CJ$1,Data!$H53)),        "",          ";" &amp; VLOOKUP(CJ$1,Data!$L:$N,3, FALSE) &amp; ",""" &amp; VLOOKUP(CJ$1,Data!$L:$M,2, FALSE) &amp; """;"   )             )</f>
        <v/>
      </c>
      <c r="CK52" t="str">
        <f>IF(Data!$L53=CK$1, "",             IF(ISERR(SEARCH(CK$1,Data!$H53)),        "",          ";" &amp; VLOOKUP(CK$1,Data!$L:$N,3, FALSE) &amp; ",""" &amp; VLOOKUP(CK$1,Data!$L:$M,2, FALSE) &amp; """;"   )             )</f>
        <v/>
      </c>
      <c r="CL52" t="str">
        <f>IF(Data!$L53=CL$1, "",             IF(ISERR(SEARCH(CL$1,Data!$H53)),        "",          ";" &amp; VLOOKUP(CL$1,Data!$L:$N,3, FALSE) &amp; ",""" &amp; VLOOKUP(CL$1,Data!$L:$M,2, FALSE) &amp; """;"   )             )</f>
        <v/>
      </c>
      <c r="CM52" t="str">
        <f>IF(Data!$L53=CM$1, "",             IF(ISERR(SEARCH(CM$1,Data!$H53)),        "",          ";" &amp; VLOOKUP(CM$1,Data!$L:$N,3, FALSE) &amp; ",""" &amp; VLOOKUP(CM$1,Data!$L:$M,2, FALSE) &amp; """;"   )             )</f>
        <v/>
      </c>
      <c r="CN52" t="str">
        <f>IF(Data!$L53=CN$1, "",             IF(ISERR(SEARCH(CN$1,Data!$H53)),        "",          ";" &amp; VLOOKUP(CN$1,Data!$L:$N,3, FALSE) &amp; ",""" &amp; VLOOKUP(CN$1,Data!$L:$M,2, FALSE) &amp; """;"   )             )</f>
        <v/>
      </c>
      <c r="CO52" t="str">
        <f>IF(Data!$L53=CO$1, "",             IF(ISERR(SEARCH(CO$1,Data!$H53)),        "",          ";" &amp; VLOOKUP(CO$1,Data!$L:$N,3, FALSE) &amp; ",""" &amp; VLOOKUP(CO$1,Data!$L:$M,2, FALSE) &amp; """;"   )             )</f>
        <v/>
      </c>
      <c r="CP52" t="str">
        <f>IF(Data!$L53=CP$1, "",             IF(ISERR(SEARCH(CP$1,Data!$H53)),        "",          ";" &amp; VLOOKUP(CP$1,Data!$L:$N,3, FALSE) &amp; ",""" &amp; VLOOKUP(CP$1,Data!$L:$M,2, FALSE) &amp; """;"   )             )</f>
        <v/>
      </c>
      <c r="CQ52" t="str">
        <f>IF(Data!$L53=CQ$1, "",             IF(ISERR(SEARCH(CQ$1,Data!$H53)),        "",          ";" &amp; VLOOKUP(CQ$1,Data!$L:$N,3, FALSE) &amp; ",""" &amp; VLOOKUP(CQ$1,Data!$L:$M,2, FALSE) &amp; """;"   )             )</f>
        <v/>
      </c>
      <c r="CR52" t="str">
        <f>IF(Data!$L53=CR$1, "",             IF(ISERR(SEARCH(CR$1,Data!$H53)),        "",          ";" &amp; VLOOKUP(CR$1,Data!$L:$N,3, FALSE) &amp; ",""" &amp; VLOOKUP(CR$1,Data!$L:$M,2, FALSE) &amp; """;"   )             )</f>
        <v/>
      </c>
      <c r="CS52" t="str">
        <f>IF(Data!$L53=CS$1, "",             IF(ISERR(SEARCH(CS$1,Data!$H53)),        "",          ";" &amp; VLOOKUP(CS$1,Data!$L:$N,3, FALSE) &amp; ",""" &amp; VLOOKUP(CS$1,Data!$L:$M,2, FALSE) &amp; """;"   )             )</f>
        <v/>
      </c>
      <c r="CT52" t="str">
        <f>IF(Data!$L53=CT$1, "",             IF(ISERR(SEARCH(CT$1,Data!$H53)),        "",          ";" &amp; VLOOKUP(CT$1,Data!$L:$N,3, FALSE) &amp; ",""" &amp; VLOOKUP(CT$1,Data!$L:$M,2, FALSE) &amp; """;"   )             )</f>
        <v/>
      </c>
      <c r="CU52" t="str">
        <f>IF(Data!$L53=CU$1, "",             IF(ISERR(SEARCH(CU$1,Data!$H53)),        "",          ";" &amp; VLOOKUP(CU$1,Data!$L:$N,3, FALSE) &amp; ",""" &amp; VLOOKUP(CU$1,Data!$L:$M,2, FALSE) &amp; """;"   )             )</f>
        <v/>
      </c>
      <c r="CV52" t="str">
        <f>IF(Data!$L53=CV$1, "",             IF(ISERR(SEARCH(CV$1,Data!$H53)),        "",          ";" &amp; VLOOKUP(CV$1,Data!$L:$N,3, FALSE) &amp; ",""" &amp; VLOOKUP(CV$1,Data!$L:$M,2, FALSE) &amp; """;"   )             )</f>
        <v/>
      </c>
      <c r="CW52" t="str">
        <f>IF(Data!$L53=CW$1, "",             IF(ISERR(SEARCH(CW$1,Data!$H53)),        "",          ";" &amp; VLOOKUP(CW$1,Data!$L:$N,3, FALSE) &amp; ",""" &amp; VLOOKUP(CW$1,Data!$L:$M,2, FALSE) &amp; """;"   )             )</f>
        <v/>
      </c>
      <c r="CX52" t="str">
        <f>IF(Data!$L53=CX$1, "",             IF(ISERR(SEARCH(CX$1,Data!$H53)),        "",          ";" &amp; VLOOKUP(CX$1,Data!$L:$N,3, FALSE) &amp; ",""" &amp; VLOOKUP(CX$1,Data!$L:$M,2, FALSE) &amp; """;"   )             )</f>
        <v/>
      </c>
      <c r="CY52" t="str">
        <f>IF(Data!$L53=CY$1, "",             IF(ISERR(SEARCH(CY$1,Data!$H53)),        "",          ";" &amp; VLOOKUP(CY$1,Data!$L:$N,3, FALSE) &amp; ",""" &amp; VLOOKUP(CY$1,Data!$L:$M,2, FALSE) &amp; """;"   )             )</f>
        <v/>
      </c>
      <c r="CZ52" t="str">
        <f>IF(Data!$L53=CZ$1, "",             IF(ISERR(SEARCH(CZ$1,Data!$H53)),        "",          ";" &amp; VLOOKUP(CZ$1,Data!$L:$N,3, FALSE) &amp; ",""" &amp; VLOOKUP(CZ$1,Data!$L:$M,2, FALSE) &amp; """;"   )             )</f>
        <v/>
      </c>
      <c r="DA52" t="str">
        <f>IF(Data!$L53=DA$1, "",             IF(ISERR(SEARCH(DA$1,Data!$H53)),        "",          ";" &amp; VLOOKUP(DA$1,Data!$L:$N,3, FALSE) &amp; ",""" &amp; VLOOKUP(DA$1,Data!$L:$M,2, FALSE) &amp; """;"   )             )</f>
        <v/>
      </c>
      <c r="DB52" t="str">
        <f>IF(Data!$L53=DB$1, "",             IF(ISERR(SEARCH(DB$1,Data!$H53)),        "",          ";" &amp; VLOOKUP(DB$1,Data!$L:$N,3, FALSE) &amp; ",""" &amp; VLOOKUP(DB$1,Data!$L:$M,2, FALSE) &amp; """;"   )             )</f>
        <v/>
      </c>
      <c r="DC52" t="str">
        <f>IF(Data!$L53=DC$1, "",             IF(ISERR(SEARCH(DC$1,Data!$H53)),        "",          ";" &amp; VLOOKUP(DC$1,Data!$L:$N,3, FALSE) &amp; ",""" &amp; VLOOKUP(DC$1,Data!$L:$M,2, FALSE) &amp; """;"   )             )</f>
        <v>;00000000-0000-0000-0000-000000000008,"DROID";</v>
      </c>
      <c r="DD52" t="str">
        <f>IF(Data!$L53=DD$1, "",             IF(ISERR(SEARCH(DD$1,Data!$H53)),        "",          ";" &amp; VLOOKUP(DD$1,Data!$L:$N,3, FALSE) &amp; ",""" &amp; VLOOKUP(DD$1,Data!$L:$M,2, FALSE) &amp; """;"   )             )</f>
        <v/>
      </c>
      <c r="DE52" t="str">
        <f>IF(Data!$L53=DE$1, "",             IF(ISERR(SEARCH(DE$1,Data!$H53)),        "",          ";" &amp; VLOOKUP(DE$1,Data!$L:$N,3, FALSE) &amp; ",""" &amp; VLOOKUP(DE$1,Data!$L:$M,2, FALSE) &amp; """;"   )             )</f>
        <v/>
      </c>
      <c r="DF52" t="str">
        <f>IF(Data!$L53=DF$1, "",             IF(ISERR(SEARCH(DF$1,Data!$H53)),        "",          ";" &amp; VLOOKUP(DF$1,Data!$L:$N,3, FALSE) &amp; ",""" &amp; VLOOKUP(DF$1,Data!$L:$M,2, FALSE) &amp; """;"   )             )</f>
        <v/>
      </c>
      <c r="DG52" t="str">
        <f>IF(Data!$L53=DG$1, "",             IF(ISERR(SEARCH(DG$1,Data!$H53)),        "",          ";" &amp; VLOOKUP(DG$1,Data!$L:$N,3, FALSE) &amp; ",""" &amp; VLOOKUP(DG$1,Data!$L:$M,2, FALSE) &amp; """;"   )             )</f>
        <v/>
      </c>
      <c r="DH52" t="str">
        <f>IF(Data!$L53=DH$1, "",             IF(ISERR(SEARCH(DH$1,Data!$H53)),        "",          ";" &amp; VLOOKUP(DH$1,Data!$L:$N,3, FALSE) &amp; ",""" &amp; VLOOKUP(DH$1,Data!$L:$M,2, FALSE) &amp; """;"   )             )</f>
        <v/>
      </c>
      <c r="DI52" t="str">
        <f>IF(Data!$L53=DI$1, "",             IF(ISERR(SEARCH(DI$1,Data!$H53)),        "",          ";" &amp; VLOOKUP(DI$1,Data!$L:$N,3, FALSE) &amp; ",""" &amp; VLOOKUP(DI$1,Data!$L:$M,2, FALSE) &amp; """;"   )             )</f>
        <v/>
      </c>
      <c r="DJ52" t="str">
        <f>IF(Data!$L53=DJ$1, "",             IF(ISERR(SEARCH(DJ$1,Data!$H53)),        "",          ";" &amp; VLOOKUP(DJ$1,Data!$L:$N,3, FALSE) &amp; ",""" &amp; VLOOKUP(DJ$1,Data!$L:$M,2, FALSE) &amp; """;"   )             )</f>
        <v/>
      </c>
      <c r="DK52" t="str">
        <f>IF(Data!$L53=DK$1, "",             IF(ISERR(SEARCH(DK$1,Data!$H53)),        "",          ";" &amp; VLOOKUP(DK$1,Data!$L:$N,3, FALSE) &amp; ",""" &amp; VLOOKUP(DK$1,Data!$L:$M,2, FALSE) &amp; """;"   )             )</f>
        <v/>
      </c>
      <c r="DL52" t="str">
        <f>IF(Data!$L53=DL$1, "",             IF(ISERR(SEARCH(DL$1,Data!$H53)),        "",          ";" &amp; VLOOKUP(DL$1,Data!$L:$N,3, FALSE) &amp; ",""" &amp; VLOOKUP(DL$1,Data!$L:$M,2, FALSE) &amp; """;"   )             )</f>
        <v/>
      </c>
      <c r="DM52" t="str">
        <f>IF(Data!$L53=DM$1, "",             IF(ISERR(SEARCH(DM$1,Data!$H53)),        "",          ";" &amp; VLOOKUP(DM$1,Data!$L:$N,3, FALSE) &amp; ",""" &amp; VLOOKUP(DM$1,Data!$L:$M,2, FALSE) &amp; """;"   )             )</f>
        <v/>
      </c>
      <c r="DN52" t="str">
        <f>IF(Data!$L53=DN$1, "",             IF(ISERR(SEARCH(DN$1,Data!$H53)),        "",          ";" &amp; VLOOKUP(DN$1,Data!$L:$N,3, FALSE) &amp; ",""" &amp; VLOOKUP(DN$1,Data!$L:$M,2, FALSE) &amp; """;"   )             )</f>
        <v/>
      </c>
      <c r="DO52" t="str">
        <f>IF(Data!$L53=DO$1, "",             IF(ISERR(SEARCH(DO$1,Data!$H53)),        "",          ";" &amp; VLOOKUP(DO$1,Data!$L:$N,3, FALSE) &amp; ",""" &amp; VLOOKUP(DO$1,Data!$L:$M,2, FALSE) &amp; """;"   )             )</f>
        <v/>
      </c>
      <c r="DP52" t="str">
        <f>IF(Data!$L53=DP$1, "",             IF(ISERR(SEARCH(DP$1,Data!$H53)),        "",          ";" &amp; VLOOKUP(DP$1,Data!$L:$N,3, FALSE) &amp; ",""" &amp; VLOOKUP(DP$1,Data!$L:$M,2, FALSE) &amp; """;"   )             )</f>
        <v/>
      </c>
      <c r="DQ52" t="str">
        <f>IF(Data!$L53=DQ$1, "",             IF(ISERR(SEARCH(DQ$1,Data!$H53)),        "",          ";" &amp; VLOOKUP(DQ$1,Data!$L:$N,3, FALSE) &amp; ",""" &amp; VLOOKUP(DQ$1,Data!$L:$M,2, FALSE) &amp; """;"   )             )</f>
        <v/>
      </c>
      <c r="DR52" t="str">
        <f>IF(Data!$L53=DR$1, "",             IF(ISERR(SEARCH(DR$1,Data!$H53)),        "",          ";" &amp; VLOOKUP(DR$1,Data!$L:$N,3, FALSE) &amp; ",""" &amp; VLOOKUP(DR$1,Data!$L:$M,2, FALSE) &amp; """;"   )             )</f>
        <v/>
      </c>
      <c r="DS52" t="str">
        <f>IF(Data!$L53=DS$1, "",             IF(ISERR(SEARCH(DS$1,Data!$H53)),        "",          ";" &amp; VLOOKUP(DS$1,Data!$L:$N,3, FALSE) &amp; ",""" &amp; VLOOKUP(DS$1,Data!$L:$M,2, FALSE) &amp; """;"   )             )</f>
        <v/>
      </c>
      <c r="DT52" t="str">
        <f>IF(Data!$L53=DT$1, "",             IF(ISERR(SEARCH(DT$1,Data!$H53)),        "",          ";" &amp; VLOOKUP(DT$1,Data!$L:$N,3, FALSE) &amp; ",""" &amp; VLOOKUP(DT$1,Data!$L:$M,2, FALSE) &amp; """;"   )             )</f>
        <v/>
      </c>
      <c r="DU52" t="str">
        <f>IF(Data!$L53=DU$1, "",             IF(ISERR(SEARCH(DU$1,Data!$H53)),        "",          ";" &amp; VLOOKUP(DU$1,Data!$L:$N,3, FALSE) &amp; ",""" &amp; VLOOKUP(DU$1,Data!$L:$M,2, FALSE) &amp; """;"   )             )</f>
        <v/>
      </c>
      <c r="DV52" t="str">
        <f>IF(Data!$L53=DV$1, "",             IF(ISERR(SEARCH(DV$1,Data!$H53)),        "",          ";" &amp; VLOOKUP(DV$1,Data!$L:$N,3, FALSE) &amp; ",""" &amp; VLOOKUP(DV$1,Data!$L:$M,2, FALSE) &amp; """;"   )             )</f>
        <v/>
      </c>
      <c r="DW52" t="str">
        <f>IF(Data!$L53=DW$1, "",             IF(ISERR(SEARCH(DW$1,Data!$H53)),        "",          ";" &amp; VLOOKUP(DW$1,Data!$L:$N,3, FALSE) &amp; ",""" &amp; VLOOKUP(DW$1,Data!$L:$M,2, FALSE) &amp; """;"   )             )</f>
        <v/>
      </c>
      <c r="DX52" t="str">
        <f>IF(Data!$L53=DX$1, "",             IF(ISERR(SEARCH(DX$1,Data!$H53)),        "",          ";" &amp; VLOOKUP(DX$1,Data!$L:$N,3, FALSE) &amp; ",""" &amp; VLOOKUP(DX$1,Data!$L:$M,2, FALSE) &amp; """;"   )             )</f>
        <v/>
      </c>
      <c r="DY52" t="str">
        <f>IF(Data!$L53=DY$1, "",             IF(ISERR(SEARCH(DY$1,Data!$H53)),        "",          ";" &amp; VLOOKUP(DY$1,Data!$L:$N,3, FALSE) &amp; ",""" &amp; VLOOKUP(DY$1,Data!$L:$M,2, FALSE) &amp; """;"   )             )</f>
        <v/>
      </c>
      <c r="DZ52" t="str">
        <f>IF(Data!$L53=DZ$1, "",             IF(ISERR(SEARCH(DZ$1,Data!$H53)),        "",          ";" &amp; VLOOKUP(DZ$1,Data!$L:$N,3, FALSE) &amp; ",""" &amp; VLOOKUP(DZ$1,Data!$L:$M,2, FALSE) &amp; """;"   )             )</f>
        <v/>
      </c>
      <c r="EA52" t="str">
        <f>IF(Data!$L53=EA$1, "",             IF(ISERR(SEARCH(EA$1,Data!$H53)),        "",          ";" &amp; VLOOKUP(EA$1,Data!$L:$N,3, FALSE) &amp; ",""" &amp; VLOOKUP(EA$1,Data!$L:$M,2, FALSE) &amp; """;"   )             )</f>
        <v/>
      </c>
      <c r="EB52" t="str">
        <f>IF(Data!$L53=EB$1, "",             IF(ISERR(SEARCH(EB$1,Data!$H53)),        "",          ";" &amp; VLOOKUP(EB$1,Data!$L:$N,3, FALSE) &amp; ",""" &amp; VLOOKUP(EB$1,Data!$L:$M,2, FALSE) &amp; """;"   )             )</f>
        <v/>
      </c>
      <c r="EC52" t="str">
        <f>IF(Data!$L53=EC$1, "",             IF(ISERR(SEARCH(EC$1,Data!$H53)),        "",          ";" &amp; VLOOKUP(EC$1,Data!$L:$N,3, FALSE) &amp; ",""" &amp; VLOOKUP(EC$1,Data!$L:$M,2, FALSE) &amp; """;"   )             )</f>
        <v/>
      </c>
      <c r="ED52" t="str">
        <f>IF(Data!$L53=ED$1, "",             IF(ISERR(SEARCH(ED$1,Data!$H53)),        "",          ";" &amp; VLOOKUP(ED$1,Data!$L:$N,3, FALSE) &amp; ",""" &amp; VLOOKUP(ED$1,Data!$L:$M,2, FALSE) &amp; """;"   )             )</f>
        <v/>
      </c>
      <c r="EE52" t="str">
        <f>IF(Data!$L53=EE$1, "",             IF(ISERR(SEARCH(EE$1,Data!$H53)),        "",          ";" &amp; VLOOKUP(EE$1,Data!$L:$N,3, FALSE) &amp; ",""" &amp; VLOOKUP(EE$1,Data!$L:$M,2, FALSE) &amp; """;"   )             )</f>
        <v/>
      </c>
      <c r="EF52" t="str">
        <f>IF(Data!$L53=EF$1, "",             IF(ISERR(SEARCH(EF$1,Data!$H53)),        "",          ";" &amp; VLOOKUP(EF$1,Data!$L:$N,3, FALSE) &amp; ",""" &amp; VLOOKUP(EF$1,Data!$L:$M,2, FALSE) &amp; """;"   )             )</f>
        <v/>
      </c>
      <c r="EG52" t="str">
        <f>IF(Data!$L53=EG$1, "",             IF(ISERR(SEARCH(EG$1,Data!$H53)),        "",          ";" &amp; VLOOKUP(EG$1,Data!$L:$N,3, FALSE) &amp; ",""" &amp; VLOOKUP(EG$1,Data!$L:$M,2, FALSE) &amp; """;"   )             )</f>
        <v/>
      </c>
      <c r="EH52" t="str">
        <f>IF(Data!$L53=EH$1, "",             IF(ISERR(SEARCH(EH$1,Data!$H53)),        "",          ";" &amp; VLOOKUP(EH$1,Data!$L:$N,3, FALSE) &amp; ",""" &amp; VLOOKUP(EH$1,Data!$L:$M,2, FALSE) &amp; """;"   )             )</f>
        <v/>
      </c>
      <c r="EI52" t="str">
        <f>IF(Data!$L53=EI$1, "",             IF(ISERR(SEARCH(EI$1,Data!$H53)),        "",          ";" &amp; VLOOKUP(EI$1,Data!$L:$N,3, FALSE) &amp; ",""" &amp; VLOOKUP(EI$1,Data!$L:$M,2, FALSE) &amp; """;"   )             )</f>
        <v/>
      </c>
      <c r="EJ52" t="str">
        <f>IF(Data!$L53=EJ$1, "",             IF(ISERR(SEARCH(EJ$1,Data!$H53)),        "",          ";" &amp; VLOOKUP(EJ$1,Data!$L:$N,3, FALSE) &amp; ",""" &amp; VLOOKUP(EJ$1,Data!$L:$M,2, FALSE) &amp; """;"   )             )</f>
        <v/>
      </c>
      <c r="EK52" t="str">
        <f>IF(Data!$L53=EK$1, "",             IF(ISERR(SEARCH(EK$1,Data!$H53)),        "",          ";" &amp; VLOOKUP(EK$1,Data!$L:$N,3, FALSE) &amp; ",""" &amp; VLOOKUP(EK$1,Data!$L:$M,2, FALSE) &amp; """;"   )             )</f>
        <v/>
      </c>
      <c r="EL52" t="str">
        <f>IF(Data!$L53=EL$1, "",             IF(ISERR(SEARCH(EL$1,Data!$H53)),        "",          ";" &amp; VLOOKUP(EL$1,Data!$L:$N,3, FALSE) &amp; ",""" &amp; VLOOKUP(EL$1,Data!$L:$M,2, FALSE) &amp; """;"   )             )</f>
        <v/>
      </c>
      <c r="EM52" t="str">
        <f>IF(Data!$L53=EM$1, "",             IF(ISERR(SEARCH(EM$1,Data!$H53)),        "",          ";" &amp; VLOOKUP(EM$1,Data!$L:$N,3, FALSE) &amp; ",""" &amp; VLOOKUP(EM$1,Data!$L:$M,2, FALSE) &amp; """;"   )             )</f>
        <v/>
      </c>
      <c r="EN52" t="str">
        <f>IF(Data!$L53=EN$1, "",             IF(ISERR(SEARCH(EN$1,Data!$H53)),        "",          ";" &amp; VLOOKUP(EN$1,Data!$L:$N,3, FALSE) &amp; ",""" &amp; VLOOKUP(EN$1,Data!$L:$M,2, FALSE) &amp; """;"   )             )</f>
        <v/>
      </c>
      <c r="EO52" t="str">
        <f>IF(Data!$L53=EO$1, "",             IF(ISERR(SEARCH(EO$1,Data!$H53)),        "",          ";" &amp; VLOOKUP(EO$1,Data!$L:$N,3, FALSE) &amp; ",""" &amp; VLOOKUP(EO$1,Data!$L:$M,2, FALSE) &amp; """;"   )             )</f>
        <v/>
      </c>
      <c r="EP52" t="str">
        <f>IF(Data!$L53=EP$1, "",             IF(ISERR(SEARCH(EP$1,Data!$H53)),        "",          ";" &amp; VLOOKUP(EP$1,Data!$L:$N,3, FALSE) &amp; ",""" &amp; VLOOKUP(EP$1,Data!$L:$M,2, FALSE) &amp; """;"   )             )</f>
        <v/>
      </c>
      <c r="EQ52" t="str">
        <f>IF(Data!$L53=EQ$1, "",             IF(ISERR(SEARCH(EQ$1,Data!$H53)),        "",          ";" &amp; VLOOKUP(EQ$1,Data!$L:$N,3, FALSE) &amp; ",""" &amp; VLOOKUP(EQ$1,Data!$L:$M,2, FALSE) &amp; """;"   )             )</f>
        <v/>
      </c>
      <c r="ER52" t="str">
        <f>IF(Data!$L53=ER$1, "",             IF(ISERR(SEARCH(ER$1,Data!$H53)),        "",          ";" &amp; VLOOKUP(ER$1,Data!$L:$N,3, FALSE) &amp; ",""" &amp; VLOOKUP(ER$1,Data!$L:$M,2, FALSE) &amp; """;"   )             )</f>
        <v/>
      </c>
      <c r="ES52" t="str">
        <f>IF(Data!$L53=ES$1, "",             IF(ISERR(SEARCH(ES$1,Data!$H53)),        "",          ";" &amp; VLOOKUP(ES$1,Data!$L:$N,3, FALSE) &amp; ",""" &amp; VLOOKUP(ES$1,Data!$L:$M,2, FALSE) &amp; """;"   )             )</f>
        <v/>
      </c>
      <c r="ET52" t="str">
        <f>IF(Data!$L53=ET$1, "",             IF(ISERR(SEARCH(ET$1,Data!$H53)),        "",          ";" &amp; VLOOKUP(ET$1,Data!$L:$N,3, FALSE) &amp; ",""" &amp; VLOOKUP(ET$1,Data!$L:$M,2, FALSE) &amp; """;"   )             )</f>
        <v/>
      </c>
      <c r="EU52" t="str">
        <f>IF(Data!$L53=EU$1, "",             IF(ISERR(SEARCH(EU$1,Data!$H53)),        "",          ";" &amp; VLOOKUP(EU$1,Data!$L:$N,3, FALSE) &amp; ",""" &amp; VLOOKUP(EU$1,Data!$L:$M,2, FALSE) &amp; """;"   )             )</f>
        <v/>
      </c>
      <c r="EV52" t="str">
        <f>IF(Data!$L53=EV$1, "",             IF(ISERR(SEARCH(EV$1,Data!$H53)),        "",          ";" &amp; VLOOKUP(EV$1,Data!$L:$N,3, FALSE) &amp; ",""" &amp; VLOOKUP(EV$1,Data!$L:$M,2, FALSE) &amp; """;"   )             )</f>
        <v/>
      </c>
      <c r="EW52" t="str">
        <f>IF(Data!$L53=EW$1, "",             IF(ISERR(SEARCH(EW$1,Data!$H53)),        "",          ";" &amp; VLOOKUP(EW$1,Data!$L:$N,3, FALSE) &amp; ",""" &amp; VLOOKUP(EW$1,Data!$L:$M,2, FALSE) &amp; """;"   )             )</f>
        <v/>
      </c>
      <c r="EX52" t="str">
        <f>IF(Data!$L53=EX$1, "",             IF(ISERR(SEARCH(EX$1,Data!$H53)),        "",          ";" &amp; VLOOKUP(EX$1,Data!$L:$N,3, FALSE) &amp; ",""" &amp; VLOOKUP(EX$1,Data!$L:$M,2, FALSE) &amp; """;"   )             )</f>
        <v/>
      </c>
      <c r="EY52" t="str">
        <f>IF(Data!$L53=EY$1, "",             IF(ISERR(SEARCH(EY$1,Data!$H53)),        "",          ";" &amp; VLOOKUP(EY$1,Data!$L:$N,3, FALSE) &amp; ",""" &amp; VLOOKUP(EY$1,Data!$L:$M,2, FALSE) &amp; """;"   )             )</f>
        <v/>
      </c>
      <c r="EZ52" t="str">
        <f>IF(Data!$L53=EZ$1, "",             IF(ISERR(SEARCH(EZ$1,Data!$H53)),        "",          ";" &amp; VLOOKUP(EZ$1,Data!$L:$N,3, FALSE) &amp; ",""" &amp; VLOOKUP(EZ$1,Data!$L:$M,2, FALSE) &amp; """;"   )             )</f>
        <v/>
      </c>
      <c r="FA52" t="str">
        <f>IF(Data!$L53=FA$1, "",             IF(ISERR(SEARCH(FA$1,Data!$H53)),        "",          ";" &amp; VLOOKUP(FA$1,Data!$L:$N,3, FALSE) &amp; ",""" &amp; VLOOKUP(FA$1,Data!$L:$M,2, FALSE) &amp; """;"   )             )</f>
        <v/>
      </c>
      <c r="FB52" t="str">
        <f>IF(Data!$L53=FB$1, "",             IF(ISERR(SEARCH(FB$1,Data!$H53)),        "",          ";" &amp; VLOOKUP(FB$1,Data!$L:$N,3, FALSE) &amp; ",""" &amp; VLOOKUP(FB$1,Data!$L:$M,2, FALSE) &amp; """;"   )             )</f>
        <v/>
      </c>
      <c r="FC52" t="str">
        <f>IF(Data!$L53=FC$1, "",             IF(ISERR(SEARCH(FC$1,Data!$H53)),        "",          ";" &amp; VLOOKUP(FC$1,Data!$L:$N,3, FALSE) &amp; ",""" &amp; VLOOKUP(FC$1,Data!$L:$M,2, FALSE) &amp; """;"   )             )</f>
        <v/>
      </c>
      <c r="FD52" t="str">
        <f>IF(Data!$L53=FD$1, "",             IF(ISERR(SEARCH(FD$1,Data!$H53)),        "",          ";" &amp; VLOOKUP(FD$1,Data!$L:$N,3, FALSE) &amp; ",""" &amp; VLOOKUP(FD$1,Data!$L:$M,2, FALSE) &amp; """;"   )             )</f>
        <v/>
      </c>
      <c r="FE52" t="str">
        <f>IF(Data!$L53=FE$1, "",             IF(ISERR(SEARCH(FE$1,Data!$H53)),        "",          ";" &amp; VLOOKUP(FE$1,Data!$L:$N,3, FALSE) &amp; ",""" &amp; VLOOKUP(FE$1,Data!$L:$M,2, FALSE) &amp; """;"   )             )</f>
        <v/>
      </c>
      <c r="FF52" t="str">
        <f>IF(Data!$L53=FF$1, "",             IF(ISERR(SEARCH(FF$1,Data!$H53)),        "",          ";" &amp; VLOOKUP(FF$1,Data!$L:$N,3, FALSE) &amp; ",""" &amp; VLOOKUP(FF$1,Data!$L:$M,2, FALSE) &amp; """;"   )             )</f>
        <v/>
      </c>
      <c r="FG52" t="str">
        <f>IF(Data!$L53=FG$1, "",             IF(ISERR(SEARCH(FG$1,Data!$H53)),        "",          ";" &amp; VLOOKUP(FG$1,Data!$L:$N,3, FALSE) &amp; ",""" &amp; VLOOKUP(FG$1,Data!$L:$M,2, FALSE) &amp; """;"   )             )</f>
        <v/>
      </c>
      <c r="FH52" t="str">
        <f>IF(Data!$L53=FH$1, "",             IF(ISERR(SEARCH(FH$1,Data!$H53)),        "",          ";" &amp; VLOOKUP(FH$1,Data!$L:$N,3, FALSE) &amp; ",""" &amp; VLOOKUP(FH$1,Data!$L:$M,2, FALSE) &amp; """;"   )             )</f>
        <v/>
      </c>
      <c r="FI52" t="str">
        <f>IF(Data!$L53=FI$1, "",             IF(ISERR(SEARCH(FI$1,Data!$H53)),        "",          ";" &amp; VLOOKUP(FI$1,Data!$L:$N,3, FALSE) &amp; ",""" &amp; VLOOKUP(FI$1,Data!$L:$M,2, FALSE) &amp; """;"   )             )</f>
        <v/>
      </c>
      <c r="FJ52" t="str">
        <f>IF(Data!$L53=FJ$1, "",             IF(ISERR(SEARCH(FJ$1,Data!$H53)),        "",          ";" &amp; VLOOKUP(FJ$1,Data!$L:$N,3, FALSE) &amp; ",""" &amp; VLOOKUP(FJ$1,Data!$L:$M,2, FALSE) &amp; """;"   )             )</f>
        <v/>
      </c>
      <c r="FK52" t="str">
        <f>IF(Data!$L53=FK$1, "",             IF(ISERR(SEARCH(FK$1,Data!$H53)),        "",          ";" &amp; VLOOKUP(FK$1,Data!$L:$N,3, FALSE) &amp; ",""" &amp; VLOOKUP(FK$1,Data!$L:$M,2, FALSE) &amp; """;"   )             )</f>
        <v/>
      </c>
      <c r="FL52" t="str">
        <f>IF(Data!$L53=FL$1, "",             IF(ISERR(SEARCH(FL$1,Data!$H53)),        "",          ";" &amp; VLOOKUP(FL$1,Data!$L:$N,3, FALSE) &amp; ",""" &amp; VLOOKUP(FL$1,Data!$L:$M,2, FALSE) &amp; """;"   )             )</f>
        <v/>
      </c>
      <c r="FM52" t="str">
        <f>IF(Data!$L53=FM$1, "",             IF(ISERR(SEARCH(FM$1,Data!$H53)),        "",          ";" &amp; VLOOKUP(FM$1,Data!$L:$N,3, FALSE) &amp; ",""" &amp; VLOOKUP(FM$1,Data!$L:$M,2, FALSE) &amp; """;"   )             )</f>
        <v/>
      </c>
      <c r="FN52" t="str">
        <f>IF(Data!$L53=FN$1, "",             IF(ISERR(SEARCH(FN$1,Data!$H53)),        "",          ";" &amp; VLOOKUP(FN$1,Data!$L:$N,3, FALSE) &amp; ",""" &amp; VLOOKUP(FN$1,Data!$L:$M,2, FALSE) &amp; """;"   )             )</f>
        <v/>
      </c>
      <c r="FO52" t="str">
        <f>IF(Data!$L53=FO$1, "",             IF(ISERR(SEARCH(FO$1,Data!$H53)),        "",          ";" &amp; VLOOKUP(FO$1,Data!$L:$N,3, FALSE) &amp; ",""" &amp; VLOOKUP(FO$1,Data!$L:$M,2, FALSE) &amp; """;"   )             )</f>
        <v/>
      </c>
      <c r="FP52" t="str">
        <f>IF(Data!$L53=FP$1, "",             IF(ISERR(SEARCH(FP$1,Data!$H53)),        "",          ";" &amp; VLOOKUP(FP$1,Data!$L:$N,3, FALSE) &amp; ",""" &amp; VLOOKUP(FP$1,Data!$L:$M,2, FALSE) &amp; """;"   )             )</f>
        <v/>
      </c>
      <c r="FQ52" t="str">
        <f>IF(Data!$L53=FQ$1, "",             IF(ISERR(SEARCH(FQ$1,Data!$H53)),        "",          ";" &amp; VLOOKUP(FQ$1,Data!$L:$N,3, FALSE) &amp; ",""" &amp; VLOOKUP(FQ$1,Data!$L:$M,2, FALSE) &amp; """;"   )             )</f>
        <v/>
      </c>
      <c r="FR52" t="str">
        <f>IF(Data!$L53=FR$1, "",             IF(ISERR(SEARCH(FR$1,Data!$H53)),        "",          ";" &amp; VLOOKUP(FR$1,Data!$L:$N,3, FALSE) &amp; ",""" &amp; VLOOKUP(FR$1,Data!$L:$M,2, FALSE) &amp; """;"   )             )</f>
        <v/>
      </c>
      <c r="FS52" t="str">
        <f>IF(Data!$L53=FS$1, "",             IF(ISERR(SEARCH(FS$1,Data!$H53)),        "",          ";" &amp; VLOOKUP(FS$1,Data!$L:$N,3, FALSE) &amp; ",""" &amp; VLOOKUP(FS$1,Data!$L:$M,2, FALSE) &amp; """;"   )             )</f>
        <v/>
      </c>
      <c r="FT52" t="str">
        <f>IF(Data!$L53=FT$1, "",             IF(ISERR(SEARCH(FT$1,Data!$H53)),        "",          ";" &amp; VLOOKUP(FT$1,Data!$L:$N,3, FALSE) &amp; ",""" &amp; VLOOKUP(FT$1,Data!$L:$M,2, FALSE) &amp; """;"   )             )</f>
        <v/>
      </c>
      <c r="FU52" t="str">
        <f>IF(Data!$L53=FU$1, "",             IF(ISERR(SEARCH(FU$1,Data!$H53)),        "",          ";" &amp; VLOOKUP(FU$1,Data!$L:$N,3, FALSE) &amp; ",""" &amp; VLOOKUP(FU$1,Data!$L:$M,2, FALSE) &amp; """;"   )             )</f>
        <v/>
      </c>
      <c r="FV52" t="str">
        <f>IF(Data!$L53=FV$1, "",             IF(ISERR(SEARCH(FV$1,Data!$H53)),        "",          ";" &amp; VLOOKUP(FV$1,Data!$L:$N,3, FALSE) &amp; ",""" &amp; VLOOKUP(FV$1,Data!$L:$M,2, FALSE) &amp; """;"   )             )</f>
        <v/>
      </c>
      <c r="FW52" t="str">
        <f>IF(Data!$L53=FW$1, "",             IF(ISERR(SEARCH(FW$1,Data!$H53)),        "",          ";" &amp; VLOOKUP(FW$1,Data!$L:$N,3, FALSE) &amp; ",""" &amp; VLOOKUP(FW$1,Data!$L:$M,2, FALSE) &amp; """;"   )             )</f>
        <v/>
      </c>
      <c r="FX52" t="str">
        <f>IF(Data!$L53=FX$1, "",             IF(ISERR(SEARCH(FX$1,Data!$H53)),        "",          ";" &amp; VLOOKUP(FX$1,Data!$L:$N,3, FALSE) &amp; ",""" &amp; VLOOKUP(FX$1,Data!$L:$M,2, FALSE) &amp; """;"   )             )</f>
        <v/>
      </c>
      <c r="FY52" t="str">
        <f>IF(Data!$L53=FY$1, "",             IF(ISERR(SEARCH(FY$1,Data!$H53)),        "",          ";" &amp; VLOOKUP(FY$1,Data!$L:$N,3, FALSE) &amp; ",""" &amp; VLOOKUP(FY$1,Data!$L:$M,2, FALSE) &amp; """;"   )             )</f>
        <v/>
      </c>
      <c r="FZ52" t="str">
        <f>IF(Data!$L53=FZ$1, "",             IF(ISERR(SEARCH(FZ$1,Data!$H53)),        "",          ";" &amp; VLOOKUP(FZ$1,Data!$L:$N,3, FALSE) &amp; ",""" &amp; VLOOKUP(FZ$1,Data!$L:$M,2, FALSE) &amp; """;"   )             )</f>
        <v/>
      </c>
      <c r="GA52" t="str">
        <f>IF(Data!$L53=GA$1, "",             IF(ISERR(SEARCH(GA$1,Data!$H53)),        "",          ";" &amp; VLOOKUP(GA$1,Data!$L:$N,3, FALSE) &amp; ",""" &amp; VLOOKUP(GA$1,Data!$L:$M,2, FALSE) &amp; """;"   )             )</f>
        <v/>
      </c>
      <c r="GB52" t="str">
        <f>IF(Data!$L53=GB$1, "",             IF(ISERR(SEARCH(GB$1,Data!$H53)),        "",          ";" &amp; VLOOKUP(GB$1,Data!$L:$N,3, FALSE) &amp; ",""" &amp; VLOOKUP(GB$1,Data!$L:$M,2, FALSE) &amp; """;"   )             )</f>
        <v/>
      </c>
      <c r="GC52" t="str">
        <f>IF(Data!$L53=GC$1, "",             IF(ISERR(SEARCH(GC$1,Data!$H53)),        "",          ";" &amp; VLOOKUP(GC$1,Data!$L:$N,3, FALSE) &amp; ",""" &amp; VLOOKUP(GC$1,Data!$L:$M,2, FALSE) &amp; """;"   )             )</f>
        <v/>
      </c>
      <c r="GD52" t="str">
        <f>IF(Data!$L53=GD$1, "",             IF(ISERR(SEARCH(GD$1,Data!$H53)),        "",          ";" &amp; VLOOKUP(GD$1,Data!$L:$N,3, FALSE) &amp; ",""" &amp; VLOOKUP(GD$1,Data!$L:$M,2, FALSE) &amp; """;"   )             )</f>
        <v/>
      </c>
      <c r="GE52" t="str">
        <f>IF(Data!$L53=GE$1, "",             IF(ISERR(SEARCH(GE$1,Data!$H53)),        "",          ";" &amp; VLOOKUP(GE$1,Data!$L:$N,3, FALSE) &amp; ",""" &amp; VLOOKUP(GE$1,Data!$L:$M,2, FALSE) &amp; """;"   )             )</f>
        <v/>
      </c>
      <c r="GF52" t="str">
        <f>IF(Data!$L53=GF$1, "",             IF(ISERR(SEARCH(GF$1,Data!$H53)),        "",          ";" &amp; VLOOKUP(GF$1,Data!$L:$N,3, FALSE) &amp; ",""" &amp; VLOOKUP(GF$1,Data!$L:$M,2, FALSE) &amp; """;"   )             )</f>
        <v/>
      </c>
      <c r="GG52" t="str">
        <f>IF(Data!$L53=GG$1, "",             IF(ISERR(SEARCH(GG$1,Data!$H53)),        "",          ";" &amp; VLOOKUP(GG$1,Data!$L:$N,3, FALSE) &amp; ",""" &amp; VLOOKUP(GG$1,Data!$L:$M,2, FALSE) &amp; """;"   )             )</f>
        <v/>
      </c>
      <c r="GH52" t="str">
        <f>IF(Data!$L53=GH$1, "",             IF(ISERR(SEARCH(GH$1,Data!$H53)),        "",          ";" &amp; VLOOKUP(GH$1,Data!$L:$N,3, FALSE) &amp; ",""" &amp; VLOOKUP(GH$1,Data!$L:$M,2, FALSE) &amp; """;"   )             )</f>
        <v/>
      </c>
      <c r="GI52" t="str">
        <f>IF(Data!$L53=GI$1, "",             IF(ISERR(SEARCH(GI$1,Data!$H53)),        "",          ";" &amp; VLOOKUP(GI$1,Data!$L:$N,3, FALSE) &amp; ",""" &amp; VLOOKUP(GI$1,Data!$L:$M,2, FALSE) &amp; """;"   )             )</f>
        <v/>
      </c>
      <c r="GJ52" t="str">
        <f>IF(Data!$L53=GJ$1, "",             IF(ISERR(SEARCH(GJ$1,Data!$H53)),        "",          ";" &amp; VLOOKUP(GJ$1,Data!$L:$N,3, FALSE) &amp; ",""" &amp; VLOOKUP(GJ$1,Data!$L:$M,2, FALSE) &amp; """;"   )             )</f>
        <v>;00000000-0000-0000-0000-000000000180,"HUMAN";</v>
      </c>
      <c r="GK52" t="str">
        <f>IF(Data!$L53=GK$1, "",             IF(ISERR(SEARCH(GK$1,Data!$H53)),        "",          ";" &amp; VLOOKUP(GK$1,Data!$L:$N,3, FALSE) &amp; ",""" &amp; VLOOKUP(GK$1,Data!$L:$M,2, FALSE) &amp; """;"   )             )</f>
        <v/>
      </c>
      <c r="GL52" t="str">
        <f>IF(Data!$L53=GL$1, "",             IF(ISERR(SEARCH(GL$1,Data!$H53)),        "",          ";" &amp; VLOOKUP(GL$1,Data!$L:$N,3, FALSE) &amp; ",""" &amp; VLOOKUP(GL$1,Data!$L:$M,2, FALSE) &amp; """;"   )             )</f>
        <v/>
      </c>
      <c r="GM52" t="str">
        <f>IF(Data!$L53=GM$1, "",             IF(ISERR(SEARCH(GM$1,Data!$H53)),        "",          ";" &amp; VLOOKUP(GM$1,Data!$L:$N,3, FALSE) &amp; ",""" &amp; VLOOKUP(GM$1,Data!$L:$M,2, FALSE) &amp; """;"   )             )</f>
        <v/>
      </c>
      <c r="GN52" t="str">
        <f>IF(Data!$L53=GN$1, "",             IF(ISERR(SEARCH(GN$1,Data!$H53)),        "",          ";" &amp; VLOOKUP(GN$1,Data!$L:$N,3, FALSE) &amp; ",""" &amp; VLOOKUP(GN$1,Data!$L:$M,2, FALSE) &amp; """;"   )             )</f>
        <v/>
      </c>
      <c r="GO52" t="str">
        <f>IF(Data!$L53=GO$1, "",             IF(ISERR(SEARCH(GO$1,Data!$H53)),        "",          ";" &amp; VLOOKUP(GO$1,Data!$L:$N,3, FALSE) &amp; ",""" &amp; VLOOKUP(GO$1,Data!$L:$M,2, FALSE) &amp; """;"   )             )</f>
        <v>;00000000-0000-0000-0000-000000000185,"HUMAN";</v>
      </c>
      <c r="GP52" t="str">
        <f>IF(Data!$L53=GP$1, "",             IF(ISERR(SEARCH(GP$1,Data!$H53)),        "",          ";" &amp; VLOOKUP(GP$1,Data!$L:$N,3, FALSE) &amp; ",""" &amp; VLOOKUP(GP$1,Data!$L:$M,2, FALSE) &amp; """;"   )             )</f>
        <v/>
      </c>
      <c r="GQ52" t="str">
        <f>IF(Data!$L53=GQ$1, "",             IF(ISERR(SEARCH(GQ$1,Data!$H53)),        "",          ";" &amp; VLOOKUP(GQ$1,Data!$L:$N,3, FALSE) &amp; ",""" &amp; VLOOKUP(GQ$1,Data!$L:$M,2, FALSE) &amp; """;"   )             )</f>
        <v/>
      </c>
      <c r="GR52" t="str">
        <f>IF(Data!$L53=GR$1, "",             IF(ISERR(SEARCH(GR$1,Data!$H53)),        "",          ";" &amp; VLOOKUP(GR$1,Data!$L:$N,3, FALSE) &amp; ",""" &amp; VLOOKUP(GR$1,Data!$L:$M,2, FALSE) &amp; """;"   )             )</f>
        <v/>
      </c>
      <c r="GS52" t="str">
        <f>IF(Data!$L53=GS$1, "",             IF(ISERR(SEARCH(GS$1,Data!$H53)),        "",          ";" &amp; VLOOKUP(GS$1,Data!$L:$N,3, FALSE) &amp; ",""" &amp; VLOOKUP(GS$1,Data!$L:$M,2, FALSE) &amp; """;"   )             )</f>
        <v/>
      </c>
      <c r="GT52" t="str">
        <f>IF(Data!$L53=GT$1, "",             IF(ISERR(SEARCH(GT$1,Data!$H53)),        "",          ";" &amp; VLOOKUP(GT$1,Data!$L:$N,3, FALSE) &amp; ",""" &amp; VLOOKUP(GT$1,Data!$L:$M,2, FALSE) &amp; """;"   )             )</f>
        <v/>
      </c>
      <c r="GU52" t="str">
        <f>IF(Data!$L53=GU$1, "",             IF(ISERR(SEARCH(GU$1,Data!$H53)),        "",          ";" &amp; VLOOKUP(GU$1,Data!$L:$N,3, FALSE) &amp; ",""" &amp; VLOOKUP(GU$1,Data!$L:$M,2, FALSE) &amp; """;"   )             )</f>
        <v/>
      </c>
      <c r="GV52" t="str">
        <f>IF(Data!$L53=GV$1, "",             IF(ISERR(SEARCH(GV$1,Data!$H53)),        "",          ";" &amp; VLOOKUP(GV$1,Data!$L:$N,3, FALSE) &amp; ",""" &amp; VLOOKUP(GV$1,Data!$L:$M,2, FALSE) &amp; """;"   )             )</f>
        <v/>
      </c>
      <c r="GW52" t="str">
        <f>IF(Data!$L53=GW$1, "",             IF(ISERR(SEARCH(GW$1,Data!$H53)),        "",          ";" &amp; VLOOKUP(GW$1,Data!$L:$N,3, FALSE) &amp; ",""" &amp; VLOOKUP(GW$1,Data!$L:$M,2, FALSE) &amp; """;"   )             )</f>
        <v/>
      </c>
      <c r="GX52" t="str">
        <f>IF(Data!$L53=GX$1, "",             IF(ISERR(SEARCH(GX$1,Data!$H53)),        "",          ";" &amp; VLOOKUP(GX$1,Data!$L:$N,3, FALSE) &amp; ",""" &amp; VLOOKUP(GX$1,Data!$L:$M,2, FALSE) &amp; """;"   )             )</f>
        <v/>
      </c>
      <c r="GY52" t="str">
        <f>IF(Data!$L53=GY$1, "",             IF(ISERR(SEARCH(GY$1,Data!$H53)),        "",          ";" &amp; VLOOKUP(GY$1,Data!$L:$N,3, FALSE) &amp; ",""" &amp; VLOOKUP(GY$1,Data!$L:$M,2, FALSE) &amp; """;"   )             )</f>
        <v/>
      </c>
      <c r="GZ52" t="str">
        <f>IF(Data!$L53=GZ$1, "",             IF(ISERR(SEARCH(GZ$1,Data!$H53)),        "",          ";" &amp; VLOOKUP(GZ$1,Data!$L:$N,3, FALSE) &amp; ",""" &amp; VLOOKUP(GZ$1,Data!$L:$M,2, FALSE) &amp; """;"   )             )</f>
        <v/>
      </c>
      <c r="HA52" t="str">
        <f>IF(Data!$L53=HA$1, "",             IF(ISERR(SEARCH(HA$1,Data!$H53)),        "",          ";" &amp; VLOOKUP(HA$1,Data!$L:$N,3, FALSE) &amp; ",""" &amp; VLOOKUP(HA$1,Data!$L:$M,2, FALSE) &amp; """;"   )             )</f>
        <v/>
      </c>
      <c r="HB52" t="str">
        <f>IF(Data!$L53=HB$1, "",             IF(ISERR(SEARCH(HB$1,Data!$H53)),        "",          ";" &amp; VLOOKUP(HB$1,Data!$L:$N,3, FALSE) &amp; ",""" &amp; VLOOKUP(HB$1,Data!$L:$M,2, FALSE) &amp; """;"   )             )</f>
        <v/>
      </c>
      <c r="HC52" t="str">
        <f>IF(Data!$L53=HC$1, "",             IF(ISERR(SEARCH(HC$1,Data!$H53)),        "",          ";" &amp; VLOOKUP(HC$1,Data!$L:$N,3, FALSE) &amp; ",""" &amp; VLOOKUP(HC$1,Data!$L:$M,2, FALSE) &amp; """;"   )             )</f>
        <v/>
      </c>
      <c r="HD52" t="str">
        <f>IF(Data!$L53=HD$1, "",             IF(ISERR(SEARCH(HD$1,Data!$H53)),        "",          ";" &amp; VLOOKUP(HD$1,Data!$L:$N,3, FALSE) &amp; ",""" &amp; VLOOKUP(HD$1,Data!$L:$M,2, FALSE) &amp; """;"   )             )</f>
        <v/>
      </c>
      <c r="HE52" t="str">
        <f>IF(Data!$L53=HE$1, "",             IF(ISERR(SEARCH(HE$1,Data!$H53)),        "",          ";" &amp; VLOOKUP(HE$1,Data!$L:$N,3, FALSE) &amp; ",""" &amp; VLOOKUP(HE$1,Data!$L:$M,2, FALSE) &amp; """;"   )             )</f>
        <v/>
      </c>
      <c r="HF52" t="str">
        <f>IF(Data!$L53=HF$1, "",             IF(ISERR(SEARCH(HF$1,Data!$H53)),        "",          ";" &amp; VLOOKUP(HF$1,Data!$L:$N,3, FALSE) &amp; ",""" &amp; VLOOKUP(HF$1,Data!$L:$M,2, FALSE) &amp; """;"   )             )</f>
        <v/>
      </c>
      <c r="HG52" t="str">
        <f>IF(Data!$L53=HG$1, "",             IF(ISERR(SEARCH(HG$1,Data!$H53)),        "",          ";" &amp; VLOOKUP(HG$1,Data!$L:$N,3, FALSE) &amp; ",""" &amp; VLOOKUP(HG$1,Data!$L:$M,2, FALSE) &amp; """;"   )             )</f>
        <v/>
      </c>
      <c r="HH52" t="str">
        <f>IF(Data!$L53=HH$1, "",             IF(ISERR(SEARCH(HH$1,Data!$H53)),        "",          ";" &amp; VLOOKUP(HH$1,Data!$L:$N,3, FALSE) &amp; ",""" &amp; VLOOKUP(HH$1,Data!$L:$M,2, FALSE) &amp; """;"   )             )</f>
        <v/>
      </c>
      <c r="HI52" t="str">
        <f>IF(Data!$L53=HI$1, "",             IF(ISERR(SEARCH(HI$1,Data!$H53)),        "",          ";" &amp; VLOOKUP(HI$1,Data!$L:$N,3, FALSE) &amp; ",""" &amp; VLOOKUP(HI$1,Data!$L:$M,2, FALSE) &amp; """;"   )             )</f>
        <v/>
      </c>
      <c r="HJ52" t="str">
        <f>IF(Data!$L53=HJ$1, "",             IF(ISERR(SEARCH(HJ$1,Data!$H53)),        "",          ";" &amp; VLOOKUP(HJ$1,Data!$L:$N,3, FALSE) &amp; ",""" &amp; VLOOKUP(HJ$1,Data!$L:$M,2, FALSE) &amp; """;"   )             )</f>
        <v/>
      </c>
      <c r="HK52" t="str">
        <f>IF(Data!$L53=HK$1, "",             IF(ISERR(SEARCH(HK$1,Data!$H53)),        "",          ";" &amp; VLOOKUP(HK$1,Data!$L:$N,3, FALSE) &amp; ",""" &amp; VLOOKUP(HK$1,Data!$L:$M,2, FALSE) &amp; """;"   )             )</f>
        <v/>
      </c>
      <c r="HL52" t="str">
        <f>IF(Data!$L53=HL$1, "",             IF(ISERR(SEARCH(HL$1,Data!$H53)),        "",          ";" &amp; VLOOKUP(HL$1,Data!$L:$N,3, FALSE) &amp; ",""" &amp; VLOOKUP(HL$1,Data!$L:$M,2, FALSE) &amp; """;"   )             )</f>
        <v/>
      </c>
      <c r="HM52" t="str">
        <f>IF(Data!$L53=HM$1, "",             IF(ISERR(SEARCH(HM$1,Data!$H53)),        "",          ";" &amp; VLOOKUP(HM$1,Data!$L:$N,3, FALSE) &amp; ",""" &amp; VLOOKUP(HM$1,Data!$L:$M,2, FALSE) &amp; """;"   )             )</f>
        <v/>
      </c>
      <c r="HN52" t="str">
        <f>IF(Data!$L53=HN$1, "",             IF(ISERR(SEARCH(HN$1,Data!$H53)),        "",          ";" &amp; VLOOKUP(HN$1,Data!$L:$N,3, FALSE) &amp; ",""" &amp; VLOOKUP(HN$1,Data!$L:$M,2, FALSE) &amp; """;"   )             )</f>
        <v/>
      </c>
      <c r="HO52" t="str">
        <f>IF(Data!$L53=HO$1, "",             IF(ISERR(SEARCH(HO$1,Data!$H53)),        "",          ";" &amp; VLOOKUP(HO$1,Data!$L:$N,3, FALSE) &amp; ",""" &amp; VLOOKUP(HO$1,Data!$L:$M,2, FALSE) &amp; """;"   )             )</f>
        <v/>
      </c>
      <c r="HP52" t="str">
        <f>IF(Data!$L53=HP$1, "",             IF(ISERR(SEARCH(HP$1,Data!$H53)),        "",          ";" &amp; VLOOKUP(HP$1,Data!$L:$N,3, FALSE) &amp; ",""" &amp; VLOOKUP(HP$1,Data!$L:$M,2, FALSE) &amp; """;"   )             )</f>
        <v/>
      </c>
      <c r="HQ52" t="str">
        <f>IF(Data!$L53=HQ$1, "",             IF(ISERR(SEARCH(HQ$1,Data!$H53)),        "",          ";" &amp; VLOOKUP(HQ$1,Data!$L:$N,3, FALSE) &amp; ",""" &amp; VLOOKUP(HQ$1,Data!$L:$M,2, FALSE) &amp; """;"   )             )</f>
        <v/>
      </c>
      <c r="HR52" t="str">
        <f>IF(Data!$L53=HR$1, "",             IF(ISERR(SEARCH(HR$1,Data!$H53)),        "",          ";" &amp; VLOOKUP(HR$1,Data!$L:$N,3, FALSE) &amp; ",""" &amp; VLOOKUP(HR$1,Data!$L:$M,2, FALSE) &amp; """;"   )             )</f>
        <v/>
      </c>
      <c r="HS52" t="str">
        <f>IF(Data!$L53=HS$1, "",             IF(ISERR(SEARCH(HS$1,Data!$H53)),        "",          ";" &amp; VLOOKUP(HS$1,Data!$L:$N,3, FALSE) &amp; ",""" &amp; VLOOKUP(HS$1,Data!$L:$M,2, FALSE) &amp; """;"   )             )</f>
        <v/>
      </c>
      <c r="HT52" t="str">
        <f>IF(Data!$L53=HT$1, "",             IF(ISERR(SEARCH(HT$1,Data!$H53)),        "",          ";" &amp; VLOOKUP(HT$1,Data!$L:$N,3, FALSE) &amp; ",""" &amp; VLOOKUP(HT$1,Data!$L:$M,2, FALSE) &amp; """;"   )             )</f>
        <v/>
      </c>
      <c r="HU52" t="str">
        <f>IF(Data!$L53=HU$1, "",             IF(ISERR(SEARCH(HU$1,Data!$H53)),        "",          ";" &amp; VLOOKUP(HU$1,Data!$L:$N,3, FALSE) &amp; ",""" &amp; VLOOKUP(HU$1,Data!$L:$M,2, FALSE) &amp; """;"   )             )</f>
        <v/>
      </c>
      <c r="HV52" t="str">
        <f>IF(Data!$L53=HV$1, "",             IF(ISERR(SEARCH(HV$1,Data!$H53)),        "",          ";" &amp; VLOOKUP(HV$1,Data!$L:$N,3, FALSE) &amp; ",""" &amp; VLOOKUP(HV$1,Data!$L:$M,2, FALSE) &amp; """;"   )             )</f>
        <v/>
      </c>
      <c r="HW52" t="str">
        <f>IF(Data!$L53=HW$1, "",             IF(ISERR(SEARCH(HW$1,Data!$H53)),        "",          ";" &amp; VLOOKUP(HW$1,Data!$L:$N,3, FALSE) &amp; ",""" &amp; VLOOKUP(HW$1,Data!$L:$M,2, FALSE) &amp; """;"   )             )</f>
        <v/>
      </c>
      <c r="HX52" t="str">
        <f>IF(Data!$L53=HX$1, "",             IF(ISERR(SEARCH(HX$1,Data!$H53)),        "",          ";" &amp; VLOOKUP(HX$1,Data!$L:$N,3, FALSE) &amp; ",""" &amp; VLOOKUP(HX$1,Data!$L:$M,2, FALSE) &amp; """;"   )             )</f>
        <v/>
      </c>
      <c r="HY52" t="str">
        <f>IF(Data!$L53=HY$1, "",             IF(ISERR(SEARCH(HY$1,Data!$H53)),        "",          ";" &amp; VLOOKUP(HY$1,Data!$L:$N,3, FALSE) &amp; ",""" &amp; VLOOKUP(HY$1,Data!$L:$M,2, FALSE) &amp; """;"   )             )</f>
        <v/>
      </c>
      <c r="HZ52" t="str">
        <f>IF(Data!$L53=HZ$1, "",             IF(ISERR(SEARCH(HZ$1,Data!$H53)),        "",          ";" &amp; VLOOKUP(HZ$1,Data!$L:$N,3, FALSE) &amp; ",""" &amp; VLOOKUP(HZ$1,Data!$L:$M,2, FALSE) &amp; """;"   )             )</f>
        <v/>
      </c>
      <c r="IA52" t="str">
        <f>IF(Data!$L53=IA$1, "",             IF(ISERR(SEARCH(IA$1,Data!$H53)),        "",          ";" &amp; VLOOKUP(IA$1,Data!$L:$N,3, FALSE) &amp; ",""" &amp; VLOOKUP(IA$1,Data!$L:$M,2, FALSE) &amp; """;"   )             )</f>
        <v/>
      </c>
      <c r="IB52" t="str">
        <f>IF(Data!$L53=IB$1, "",             IF(ISERR(SEARCH(IB$1,Data!$H53)),        "",          ";" &amp; VLOOKUP(IB$1,Data!$L:$N,3, FALSE) &amp; ",""" &amp; VLOOKUP(IB$1,Data!$L:$M,2, FALSE) &amp; """;"   )             )</f>
        <v/>
      </c>
      <c r="IC52" t="str">
        <f>IF(Data!$L53=IC$1, "",             IF(ISERR(SEARCH(IC$1,Data!$H53)),        "",          ";" &amp; VLOOKUP(IC$1,Data!$L:$N,3, FALSE) &amp; ",""" &amp; VLOOKUP(IC$1,Data!$L:$M,2, FALSE) &amp; """;"   )             )</f>
        <v/>
      </c>
      <c r="ID52" t="str">
        <f>IF(Data!$L53=ID$1, "",             IF(ISERR(SEARCH(ID$1,Data!$H53)),        "",          ";" &amp; VLOOKUP(ID$1,Data!$L:$N,3, FALSE) &amp; ",""" &amp; VLOOKUP(ID$1,Data!$L:$M,2, FALSE) &amp; """;"   )             )</f>
        <v/>
      </c>
      <c r="IE52" t="str">
        <f>IF(Data!$L53=IE$1, "",             IF(ISERR(SEARCH(IE$1,Data!$H53)),        "",          ";" &amp; VLOOKUP(IE$1,Data!$L:$N,3, FALSE) &amp; ",""" &amp; VLOOKUP(IE$1,Data!$L:$M,2, FALSE) &amp; """;"   )             )</f>
        <v/>
      </c>
      <c r="IF52" t="str">
        <f>IF(Data!$L53=IF$1, "",             IF(ISERR(SEARCH(IF$1,Data!$H53)),        "",          ";" &amp; VLOOKUP(IF$1,Data!$L:$N,3, FALSE) &amp; ",""" &amp; VLOOKUP(IF$1,Data!$L:$M,2, FALSE) &amp; """;"   )             )</f>
        <v/>
      </c>
      <c r="IG52" t="str">
        <f>IF(Data!$L53=IG$1, "",             IF(ISERR(SEARCH(IG$1,Data!$H53)),        "",          ";" &amp; VLOOKUP(IG$1,Data!$L:$N,3, FALSE) &amp; ",""" &amp; VLOOKUP(IG$1,Data!$L:$M,2, FALSE) &amp; """;"   )             )</f>
        <v/>
      </c>
      <c r="IH52" t="str">
        <f>IF(Data!$L53=IH$1, "",             IF(ISERR(SEARCH(IH$1,Data!$H53)),        "",          ";" &amp; VLOOKUP(IH$1,Data!$L:$N,3, FALSE) &amp; ",""" &amp; VLOOKUP(IH$1,Data!$L:$M,2, FALSE) &amp; """;"   )             )</f>
        <v/>
      </c>
      <c r="II52" t="str">
        <f>IF(Data!$L53=II$1, "",             IF(ISERR(SEARCH(II$1,Data!$H53)),        "",          ";" &amp; VLOOKUP(II$1,Data!$L:$N,3, FALSE) &amp; ",""" &amp; VLOOKUP(II$1,Data!$L:$M,2, FALSE) &amp; """;"   )             )</f>
        <v/>
      </c>
    </row>
    <row r="53" spans="1:243" x14ac:dyDescent="0.3">
      <c r="A53" t="str">
        <f>Data!L54</f>
        <v>Poe Dameron</v>
      </c>
      <c r="B53" s="15" t="str">
        <f>VLOOKUP(Tableau36[[#This Row],[Character]],Data!L:N,3,FALSE)</f>
        <v>00000000-0000-0000-0000-000000000052</v>
      </c>
      <c r="C53" s="15" t="str">
        <f>VLOOKUP(Tableau36[[#This Row],[Character]],Data!L:M,2,FALSE)</f>
        <v>HUMAN</v>
      </c>
      <c r="D53" s="15" t="str">
        <f>SUBSTITUTE(     SUBSTITUTE(Tableau36[[#This Row],[character_id,character_type,friend_id,friend_type]],",""DROID""",""),    ",""HUMAN""", "")</f>
        <v/>
      </c>
      <c r="E53" s="15" t="str">
        <f>IF(Tableau36[[#This Row],[With char''s id]] = "", "",    MID(Tableau36[[#This Row],[With char''s id]], 2, LEN(Tableau36[[#This Row],[With char''s id]])-1))</f>
        <v/>
      </c>
      <c r="F53" s="15" t="str">
        <f>SUBSTITUTE(Tableau36[[#This Row],[List of friend''s id]],  "/",    "/" &amp; Tableau36[[#This Row],[Character''s id]] &amp; ",""" &amp; Tableau36[[#This Row],[Type]] &amp; """,")</f>
        <v/>
      </c>
      <c r="G53" t="str">
        <f>IF( Tableau36[[#This Row],[removed double semi-colon]]="", "", "/" &amp; MID(Tableau36[[#This Row],[removed double semi-colon]],2,LEN(Tableau36[[#This Row],[removed double semi-colon]]) - 2) )</f>
        <v/>
      </c>
      <c r="H53" t="str">
        <f>SUBSTITUTE(Tableau36[[#This Row],[Concatenation]],";;","/")</f>
        <v/>
      </c>
      <c r="I53" t="str">
        <f>friends!M53&amp; friends!N53&amp; friends!O53&amp; friends!P53&amp; friends!Q53&amp; friends!R53&amp; friends!S53&amp; friends!T53&amp; friends!U53&amp; friends!V53&amp; friends!W53&amp; friends!X53&amp; friends!Y53&amp; friends!Z53&amp; friends!AA53&amp; friends!AB53&amp; friends!AC53&amp; friends!AD53&amp; friends!AE53&amp; friends!AF53&amp; friends!AG53&amp; friends!AH53&amp; friends!AI53&amp; friends!AJ53&amp; friends!AK53&amp; friends!AL53&amp; friends!AM53&amp; friends!AN53&amp; friends!AO53&amp; friends!AP53&amp; friends!AQ53&amp; friends!AR53&amp; friends!AS53&amp; friends!AT53&amp; friends!AU53&amp; friends!AV53&amp; friends!AW53&amp; friends!AX53&amp; friends!AY53&amp; friends!AZ53&amp; friends!BA53&amp; friends!BB53&amp; friends!BC53&amp; friends!BD53&amp; friends!BE53&amp; friends!BF53&amp; friends!BG53&amp; friends!BH53&amp; friends!BI53&amp; friends!BJ53&amp; friends!BK53&amp; friends!BL53&amp; friends!BM53&amp; friends!BN53&amp; friends!BO53&amp; friends!BP53&amp; friends!BQ53&amp; friends!BR53&amp; friends!BS53&amp; friends!BT53&amp; friends!BU53&amp; friends!BV53&amp; friends!BW53&amp; friends!BX53&amp; friends!BY53&amp; friends!BZ53&amp; friends!CA53&amp; friends!CB53&amp; friends!CC53&amp; friends!CD53&amp; friends!CE53&amp; friends!CF53&amp; friends!CG53&amp; friends!CH53&amp; friends!CI53&amp; friends!CJ53&amp; friends!CK53&amp; friends!CL53&amp; friends!CM53&amp; friends!CN53&amp; friends!CO53&amp; friends!CP53&amp; friends!CQ53&amp; friends!CR53&amp; friends!CS53&amp; friends!CT53&amp; friends!CU53&amp; friends!CV53&amp; friends!CW53&amp; friends!CX53&amp; friends!CY53&amp; friends!CZ53&amp; friends!DA53&amp; friends!DB53&amp; friends!DC53&amp; friends!DD53&amp; friends!DE53&amp; friends!DF53&amp; friends!DG53&amp; friends!DH53&amp; friends!DI53&amp; friends!DJ53&amp; friends!DK53&amp; friends!DL53&amp; friends!DM53&amp; friends!DN53&amp; friends!DO53&amp; friends!DP53&amp; friends!DQ53&amp; friends!DR53&amp; friends!DS53&amp; friends!DT53&amp; friends!DU53&amp; friends!DV53&amp; friends!DW53&amp; friends!DX53&amp; friends!DY53&amp; friends!DZ53&amp; friends!EA53&amp; friends!EB53&amp; friends!EC53&amp; friends!ED53&amp; friends!EE53&amp; friends!EF53&amp; friends!EG53&amp; friends!EH53&amp; friends!EI53&amp; friends!EJ53&amp; friends!EK53&amp; friends!EL53&amp; friends!EM53&amp; friends!EN53&amp; friends!EO53&amp; friends!EP53&amp; friends!EQ53&amp; friends!ER53&amp; friends!ES53&amp; friends!ET53&amp; friends!EU53&amp; friends!EV53&amp; friends!EW53&amp; friends!EX53&amp; friends!EY53&amp; friends!EZ53&amp; friends!FA53&amp; friends!FB53&amp; friends!FC53&amp; friends!FD53&amp; friends!FE53&amp; friends!FF53&amp; friends!FG53&amp; friends!FH53&amp; friends!FI53&amp; friends!FJ53&amp; friends!FK53&amp; friends!FL53&amp; friends!FM53&amp; friends!FN53&amp; friends!FO53&amp; friends!FP53&amp; friends!FQ53&amp; friends!FR53&amp; friends!FS53&amp; friends!FT53&amp; friends!FU53&amp; friends!FV53&amp; friends!FW53&amp; friends!FX53&amp; friends!FY53&amp; friends!FZ53&amp; friends!GA53&amp; friends!GB53&amp; friends!GC53&amp; friends!GD53&amp; friends!GE53&amp; friends!GF53&amp; friends!GG53&amp; friends!GH53&amp; friends!GI53&amp; friends!GJ53&amp; friends!GK53&amp; friends!GL53&amp; friends!GM53&amp; friends!GN53&amp; friends!GO53&amp; friends!GP53&amp; friends!GQ53&amp; friends!GR53&amp; friends!GS53&amp; friends!GT53&amp; friends!GU53&amp; friends!GV53&amp; friends!GW53&amp; friends!GX53&amp; friends!GY53&amp; friends!GZ53&amp; friends!HA53&amp; friends!HB53&amp; friends!HC53&amp; friends!HD53&amp; friends!HE53&amp; friends!HF53&amp; friends!HG53&amp; friends!HH53&amp; friends!HI53&amp; friends!HJ53&amp; friends!HK53&amp; friends!HL53&amp; friends!HM53&amp; friends!HN53&amp; friends!HO53&amp; friends!HP53&amp; friends!HQ53&amp; friends!HR53&amp; friends!HS53&amp; friends!HT53&amp; friends!HU53&amp; friends!HV53&amp; friends!HW53&amp; friends!HX53&amp; friends!HY53&amp; friends!HZ53&amp; friends!IA53&amp; friends!IB53&amp; friends!IC53&amp; friends!ID53&amp; friends!IE53&amp; friends!IF53&amp; friends!IG53&amp; friends!IH53&amp; friends!II53</f>
        <v/>
      </c>
      <c r="M53" t="str">
        <f>IF(Data!$L54=M$1, "",             IF(ISERR(SEARCH(M$1,Data!$H54)),        "",          ";" &amp; VLOOKUP(M$1,Data!$L:$N,3, FALSE) &amp; ",""" &amp; VLOOKUP(M$1,Data!$L:$M,2, FALSE) &amp; """;"   )             )</f>
        <v/>
      </c>
      <c r="N53" t="str">
        <f>IF(Data!$L54=N$1, "",             IF(ISERR(SEARCH(N$1,Data!$H54)),        "",          ";" &amp; VLOOKUP(N$1,Data!$L:$N,3, FALSE) &amp; ",""" &amp; VLOOKUP(N$1,Data!$L:$M,2, FALSE) &amp; """;"   )             )</f>
        <v/>
      </c>
      <c r="O53" t="str">
        <f>IF(Data!$L54=O$1, "",             IF(ISERR(SEARCH(O$1,Data!$H54)),        "",          ";" &amp; VLOOKUP(O$1,Data!$L:$N,3, FALSE) &amp; ",""" &amp; VLOOKUP(O$1,Data!$L:$M,2, FALSE) &amp; """;"   )             )</f>
        <v/>
      </c>
      <c r="P53" t="str">
        <f>IF(Data!$L54=P$1, "",             IF(ISERR(SEARCH(P$1,Data!$H54)),        "",          ";" &amp; VLOOKUP(P$1,Data!$L:$N,3, FALSE) &amp; ",""" &amp; VLOOKUP(P$1,Data!$L:$M,2, FALSE) &amp; """;"   )             )</f>
        <v/>
      </c>
      <c r="Q53" t="str">
        <f>IF(Data!$L54=Q$1, "",             IF(ISERR(SEARCH(Q$1,Data!$H54)),        "",          ";" &amp; VLOOKUP(Q$1,Data!$L:$N,3, FALSE) &amp; ",""" &amp; VLOOKUP(Q$1,Data!$L:$M,2, FALSE) &amp; """;"   )             )</f>
        <v/>
      </c>
      <c r="R53" t="str">
        <f>IF(Data!$L54=R$1, "",             IF(ISERR(SEARCH(R$1,Data!$H54)),        "",          ";" &amp; VLOOKUP(R$1,Data!$L:$N,3, FALSE) &amp; ",""" &amp; VLOOKUP(R$1,Data!$L:$M,2, FALSE) &amp; """;"   )             )</f>
        <v/>
      </c>
      <c r="S53" t="str">
        <f>IF(Data!$L54=S$1, "",             IF(ISERR(SEARCH(S$1,Data!$H54)),        "",          ";" &amp; VLOOKUP(S$1,Data!$L:$N,3, FALSE) &amp; ",""" &amp; VLOOKUP(S$1,Data!$L:$M,2, FALSE) &amp; """;"   )             )</f>
        <v/>
      </c>
      <c r="T53" t="str">
        <f>IF(Data!$L54=T$1, "",             IF(ISERR(SEARCH(T$1,Data!$H54)),        "",          ";" &amp; VLOOKUP(T$1,Data!$L:$N,3, FALSE) &amp; ",""" &amp; VLOOKUP(T$1,Data!$L:$M,2, FALSE) &amp; """;"   )             )</f>
        <v/>
      </c>
      <c r="U53" t="str">
        <f>IF(Data!$L54=U$1, "",             IF(ISERR(SEARCH(U$1,Data!$H54)),        "",          ";" &amp; VLOOKUP(U$1,Data!$L:$N,3, FALSE) &amp; ",""" &amp; VLOOKUP(U$1,Data!$L:$M,2, FALSE) &amp; """;"   )             )</f>
        <v/>
      </c>
      <c r="V53" t="str">
        <f>IF(Data!$L54=V$1, "",             IF(ISERR(SEARCH(V$1,Data!$H54)),        "",          ";" &amp; VLOOKUP(V$1,Data!$L:$N,3, FALSE) &amp; ",""" &amp; VLOOKUP(V$1,Data!$L:$M,2, FALSE) &amp; """;"   )             )</f>
        <v/>
      </c>
      <c r="W53" t="str">
        <f>IF(Data!$L54=W$1, "",             IF(ISERR(SEARCH(W$1,Data!$H54)),        "",          ";" &amp; VLOOKUP(W$1,Data!$L:$N,3, FALSE) &amp; ",""" &amp; VLOOKUP(W$1,Data!$L:$M,2, FALSE) &amp; """;"   )             )</f>
        <v/>
      </c>
      <c r="X53" t="str">
        <f>IF(Data!$L54=X$1, "",             IF(ISERR(SEARCH(X$1,Data!$H54)),        "",          ";" &amp; VLOOKUP(X$1,Data!$L:$N,3, FALSE) &amp; ",""" &amp; VLOOKUP(X$1,Data!$L:$M,2, FALSE) &amp; """;"   )             )</f>
        <v/>
      </c>
      <c r="Y53" t="str">
        <f>IF(Data!$L54=Y$1, "",             IF(ISERR(SEARCH(Y$1,Data!$H54)),        "",          ";" &amp; VLOOKUP(Y$1,Data!$L:$N,3, FALSE) &amp; ",""" &amp; VLOOKUP(Y$1,Data!$L:$M,2, FALSE) &amp; """;"   )             )</f>
        <v/>
      </c>
      <c r="Z53" t="str">
        <f>IF(Data!$L54=Z$1, "",             IF(ISERR(SEARCH(Z$1,Data!$H54)),        "",          ";" &amp; VLOOKUP(Z$1,Data!$L:$N,3, FALSE) &amp; ",""" &amp; VLOOKUP(Z$1,Data!$L:$M,2, FALSE) &amp; """;"   )             )</f>
        <v/>
      </c>
      <c r="AA53" t="str">
        <f>IF(Data!$L54=AA$1, "",             IF(ISERR(SEARCH(AA$1,Data!$H54)),        "",          ";" &amp; VLOOKUP(AA$1,Data!$L:$N,3, FALSE) &amp; ",""" &amp; VLOOKUP(AA$1,Data!$L:$M,2, FALSE) &amp; """;"   )             )</f>
        <v/>
      </c>
      <c r="AB53" t="str">
        <f>IF(Data!$L54=AB$1, "",             IF(ISERR(SEARCH(AB$1,Data!$H54)),        "",          ";" &amp; VLOOKUP(AB$1,Data!$L:$N,3, FALSE) &amp; ",""" &amp; VLOOKUP(AB$1,Data!$L:$M,2, FALSE) &amp; """;"   )             )</f>
        <v/>
      </c>
      <c r="AC53" t="str">
        <f>IF(Data!$L54=AC$1, "",             IF(ISERR(SEARCH(AC$1,Data!$H54)),        "",          ";" &amp; VLOOKUP(AC$1,Data!$L:$N,3, FALSE) &amp; ",""" &amp; VLOOKUP(AC$1,Data!$L:$M,2, FALSE) &amp; """;"   )             )</f>
        <v/>
      </c>
      <c r="AD53" t="str">
        <f>IF(Data!$L54=AD$1, "",             IF(ISERR(SEARCH(AD$1,Data!$H54)),        "",          ";" &amp; VLOOKUP(AD$1,Data!$L:$N,3, FALSE) &amp; ",""" &amp; VLOOKUP(AD$1,Data!$L:$M,2, FALSE) &amp; """;"   )             )</f>
        <v/>
      </c>
      <c r="AE53" t="str">
        <f>IF(Data!$L54=AE$1, "",             IF(ISERR(SEARCH(AE$1,Data!$H54)),        "",          ";" &amp; VLOOKUP(AE$1,Data!$L:$N,3, FALSE) &amp; ",""" &amp; VLOOKUP(AE$1,Data!$L:$M,2, FALSE) &amp; """;"   )             )</f>
        <v/>
      </c>
      <c r="AF53" t="str">
        <f>IF(Data!$L54=AF$1, "",             IF(ISERR(SEARCH(AF$1,Data!$H54)),        "",          ";" &amp; VLOOKUP(AF$1,Data!$L:$N,3, FALSE) &amp; ",""" &amp; VLOOKUP(AF$1,Data!$L:$M,2, FALSE) &amp; """;"   )             )</f>
        <v/>
      </c>
      <c r="AG53" t="str">
        <f>IF(Data!$L54=AG$1, "",             IF(ISERR(SEARCH(AG$1,Data!$H54)),        "",          ";" &amp; VLOOKUP(AG$1,Data!$L:$N,3, FALSE) &amp; ",""" &amp; VLOOKUP(AG$1,Data!$L:$M,2, FALSE) &amp; """;"   )             )</f>
        <v/>
      </c>
      <c r="AH53" t="str">
        <f>IF(Data!$L54=AH$1, "",             IF(ISERR(SEARCH(AH$1,Data!$H54)),        "",          ";" &amp; VLOOKUP(AH$1,Data!$L:$N,3, FALSE) &amp; ",""" &amp; VLOOKUP(AH$1,Data!$L:$M,2, FALSE) &amp; """;"   )             )</f>
        <v/>
      </c>
      <c r="AI53" t="str">
        <f>IF(Data!$L54=AI$1, "",             IF(ISERR(SEARCH(AI$1,Data!$H54)),        "",          ";" &amp; VLOOKUP(AI$1,Data!$L:$N,3, FALSE) &amp; ",""" &amp; VLOOKUP(AI$1,Data!$L:$M,2, FALSE) &amp; """;"   )             )</f>
        <v/>
      </c>
      <c r="AJ53" t="str">
        <f>IF(Data!$L54=AJ$1, "",             IF(ISERR(SEARCH(AJ$1,Data!$H54)),        "",          ";" &amp; VLOOKUP(AJ$1,Data!$L:$N,3, FALSE) &amp; ",""" &amp; VLOOKUP(AJ$1,Data!$L:$M,2, FALSE) &amp; """;"   )             )</f>
        <v/>
      </c>
      <c r="AK53" t="str">
        <f>IF(Data!$L54=AK$1, "",             IF(ISERR(SEARCH(AK$1,Data!$H54)),        "",          ";" &amp; VLOOKUP(AK$1,Data!$L:$N,3, FALSE) &amp; ",""" &amp; VLOOKUP(AK$1,Data!$L:$M,2, FALSE) &amp; """;"   )             )</f>
        <v/>
      </c>
      <c r="AL53" t="str">
        <f>IF(Data!$L54=AL$1, "",             IF(ISERR(SEARCH(AL$1,Data!$H54)),        "",          ";" &amp; VLOOKUP(AL$1,Data!$L:$N,3, FALSE) &amp; ",""" &amp; VLOOKUP(AL$1,Data!$L:$M,2, FALSE) &amp; """;"   )             )</f>
        <v/>
      </c>
      <c r="AM53" t="str">
        <f>IF(Data!$L54=AM$1, "",             IF(ISERR(SEARCH(AM$1,Data!$H54)),        "",          ";" &amp; VLOOKUP(AM$1,Data!$L:$N,3, FALSE) &amp; ",""" &amp; VLOOKUP(AM$1,Data!$L:$M,2, FALSE) &amp; """;"   )             )</f>
        <v/>
      </c>
      <c r="AN53" t="str">
        <f>IF(Data!$L54=AN$1, "",             IF(ISERR(SEARCH(AN$1,Data!$H54)),        "",          ";" &amp; VLOOKUP(AN$1,Data!$L:$N,3, FALSE) &amp; ",""" &amp; VLOOKUP(AN$1,Data!$L:$M,2, FALSE) &amp; """;"   )             )</f>
        <v/>
      </c>
      <c r="AO53" t="str">
        <f>IF(Data!$L54=AO$1, "",             IF(ISERR(SEARCH(AO$1,Data!$H54)),        "",          ";" &amp; VLOOKUP(AO$1,Data!$L:$N,3, FALSE) &amp; ",""" &amp; VLOOKUP(AO$1,Data!$L:$M,2, FALSE) &amp; """;"   )             )</f>
        <v/>
      </c>
      <c r="AP53" t="str">
        <f>IF(Data!$L54=AP$1, "",             IF(ISERR(SEARCH(AP$1,Data!$H54)),        "",          ";" &amp; VLOOKUP(AP$1,Data!$L:$N,3, FALSE) &amp; ",""" &amp; VLOOKUP(AP$1,Data!$L:$M,2, FALSE) &amp; """;"   )             )</f>
        <v/>
      </c>
      <c r="AQ53" t="str">
        <f>IF(Data!$L54=AQ$1, "",             IF(ISERR(SEARCH(AQ$1,Data!$H54)),        "",          ";" &amp; VLOOKUP(AQ$1,Data!$L:$N,3, FALSE) &amp; ",""" &amp; VLOOKUP(AQ$1,Data!$L:$M,2, FALSE) &amp; """;"   )             )</f>
        <v/>
      </c>
      <c r="AR53" t="str">
        <f>IF(Data!$L54=AR$1, "",             IF(ISERR(SEARCH(AR$1,Data!$H54)),        "",          ";" &amp; VLOOKUP(AR$1,Data!$L:$N,3, FALSE) &amp; ",""" &amp; VLOOKUP(AR$1,Data!$L:$M,2, FALSE) &amp; """;"   )             )</f>
        <v/>
      </c>
      <c r="AS53" t="str">
        <f>IF(Data!$L54=AS$1, "",             IF(ISERR(SEARCH(AS$1,Data!$H54)),        "",          ";" &amp; VLOOKUP(AS$1,Data!$L:$N,3, FALSE) &amp; ",""" &amp; VLOOKUP(AS$1,Data!$L:$M,2, FALSE) &amp; """;"   )             )</f>
        <v/>
      </c>
      <c r="AT53" t="str">
        <f>IF(Data!$L54=AT$1, "",             IF(ISERR(SEARCH(AT$1,Data!$H54)),        "",          ";" &amp; VLOOKUP(AT$1,Data!$L:$N,3, FALSE) &amp; ",""" &amp; VLOOKUP(AT$1,Data!$L:$M,2, FALSE) &amp; """;"   )             )</f>
        <v/>
      </c>
      <c r="AU53" t="str">
        <f>IF(Data!$L54=AU$1, "",             IF(ISERR(SEARCH(AU$1,Data!$H54)),        "",          ";" &amp; VLOOKUP(AU$1,Data!$L:$N,3, FALSE) &amp; ",""" &amp; VLOOKUP(AU$1,Data!$L:$M,2, FALSE) &amp; """;"   )             )</f>
        <v/>
      </c>
      <c r="AV53" t="str">
        <f>IF(Data!$L54=AV$1, "",             IF(ISERR(SEARCH(AV$1,Data!$H54)),        "",          ";" &amp; VLOOKUP(AV$1,Data!$L:$N,3, FALSE) &amp; ",""" &amp; VLOOKUP(AV$1,Data!$L:$M,2, FALSE) &amp; """;"   )             )</f>
        <v/>
      </c>
      <c r="AW53" t="str">
        <f>IF(Data!$L54=AW$1, "",             IF(ISERR(SEARCH(AW$1,Data!$H54)),        "",          ";" &amp; VLOOKUP(AW$1,Data!$L:$N,3, FALSE) &amp; ",""" &amp; VLOOKUP(AW$1,Data!$L:$M,2, FALSE) &amp; """;"   )             )</f>
        <v/>
      </c>
      <c r="AX53" t="str">
        <f>IF(Data!$L54=AX$1, "",             IF(ISERR(SEARCH(AX$1,Data!$H54)),        "",          ";" &amp; VLOOKUP(AX$1,Data!$L:$N,3, FALSE) &amp; ",""" &amp; VLOOKUP(AX$1,Data!$L:$M,2, FALSE) &amp; """;"   )             )</f>
        <v/>
      </c>
      <c r="AY53" t="str">
        <f>IF(Data!$L54=AY$1, "",             IF(ISERR(SEARCH(AY$1,Data!$H54)),        "",          ";" &amp; VLOOKUP(AY$1,Data!$L:$N,3, FALSE) &amp; ",""" &amp; VLOOKUP(AY$1,Data!$L:$M,2, FALSE) &amp; """;"   )             )</f>
        <v/>
      </c>
      <c r="AZ53" t="str">
        <f>IF(Data!$L54=AZ$1, "",             IF(ISERR(SEARCH(AZ$1,Data!$H54)),        "",          ";" &amp; VLOOKUP(AZ$1,Data!$L:$N,3, FALSE) &amp; ",""" &amp; VLOOKUP(AZ$1,Data!$L:$M,2, FALSE) &amp; """;"   )             )</f>
        <v/>
      </c>
      <c r="BA53" t="str">
        <f>IF(Data!$L54=BA$1, "",             IF(ISERR(SEARCH(BA$1,Data!$H54)),        "",          ";" &amp; VLOOKUP(BA$1,Data!$L:$N,3, FALSE) &amp; ",""" &amp; VLOOKUP(BA$1,Data!$L:$M,2, FALSE) &amp; """;"   )             )</f>
        <v/>
      </c>
      <c r="BB53" t="str">
        <f>IF(Data!$L54=BB$1, "",             IF(ISERR(SEARCH(BB$1,Data!$H54)),        "",          ";" &amp; VLOOKUP(BB$1,Data!$L:$N,3, FALSE) &amp; ",""" &amp; VLOOKUP(BB$1,Data!$L:$M,2, FALSE) &amp; """;"   )             )</f>
        <v/>
      </c>
      <c r="BC53" t="str">
        <f>IF(Data!$L54=BC$1, "",             IF(ISERR(SEARCH(BC$1,Data!$H54)),        "",          ";" &amp; VLOOKUP(BC$1,Data!$L:$N,3, FALSE) &amp; ",""" &amp; VLOOKUP(BC$1,Data!$L:$M,2, FALSE) &amp; """;"   )             )</f>
        <v/>
      </c>
      <c r="BD53" t="str">
        <f>IF(Data!$L54=BD$1, "",             IF(ISERR(SEARCH(BD$1,Data!$H54)),        "",          ";" &amp; VLOOKUP(BD$1,Data!$L:$N,3, FALSE) &amp; ",""" &amp; VLOOKUP(BD$1,Data!$L:$M,2, FALSE) &amp; """;"   )             )</f>
        <v/>
      </c>
      <c r="BE53" t="str">
        <f>IF(Data!$L54=BE$1, "",             IF(ISERR(SEARCH(BE$1,Data!$H54)),        "",          ";" &amp; VLOOKUP(BE$1,Data!$L:$N,3, FALSE) &amp; ",""" &amp; VLOOKUP(BE$1,Data!$L:$M,2, FALSE) &amp; """;"   )             )</f>
        <v/>
      </c>
      <c r="BF53" t="str">
        <f>IF(Data!$L54=BF$1, "",             IF(ISERR(SEARCH(BF$1,Data!$H54)),        "",          ";" &amp; VLOOKUP(BF$1,Data!$L:$N,3, FALSE) &amp; ",""" &amp; VLOOKUP(BF$1,Data!$L:$M,2, FALSE) &amp; """;"   )             )</f>
        <v/>
      </c>
      <c r="BG53" t="str">
        <f>IF(Data!$L54=BG$1, "",             IF(ISERR(SEARCH(BG$1,Data!$H54)),        "",          ";" &amp; VLOOKUP(BG$1,Data!$L:$N,3, FALSE) &amp; ",""" &amp; VLOOKUP(BG$1,Data!$L:$M,2, FALSE) &amp; """;"   )             )</f>
        <v/>
      </c>
      <c r="BH53" t="str">
        <f>IF(Data!$L54=BH$1, "",             IF(ISERR(SEARCH(BH$1,Data!$H54)),        "",          ";" &amp; VLOOKUP(BH$1,Data!$L:$N,3, FALSE) &amp; ",""" &amp; VLOOKUP(BH$1,Data!$L:$M,2, FALSE) &amp; """;"   )             )</f>
        <v/>
      </c>
      <c r="BI53" t="str">
        <f>IF(Data!$L54=BI$1, "",             IF(ISERR(SEARCH(BI$1,Data!$H54)),        "",          ";" &amp; VLOOKUP(BI$1,Data!$L:$N,3, FALSE) &amp; ",""" &amp; VLOOKUP(BI$1,Data!$L:$M,2, FALSE) &amp; """;"   )             )</f>
        <v/>
      </c>
      <c r="BJ53" t="str">
        <f>IF(Data!$L54=BJ$1, "",             IF(ISERR(SEARCH(BJ$1,Data!$H54)),        "",          ";" &amp; VLOOKUP(BJ$1,Data!$L:$N,3, FALSE) &amp; ",""" &amp; VLOOKUP(BJ$1,Data!$L:$M,2, FALSE) &amp; """;"   )             )</f>
        <v/>
      </c>
      <c r="BK53" t="str">
        <f>IF(Data!$L54=BK$1, "",             IF(ISERR(SEARCH(BK$1,Data!$H54)),        "",          ";" &amp; VLOOKUP(BK$1,Data!$L:$N,3, FALSE) &amp; ",""" &amp; VLOOKUP(BK$1,Data!$L:$M,2, FALSE) &amp; """;"   )             )</f>
        <v/>
      </c>
      <c r="BL53" t="str">
        <f>IF(Data!$L54=BL$1, "",             IF(ISERR(SEARCH(BL$1,Data!$H54)),        "",          ";" &amp; VLOOKUP(BL$1,Data!$L:$N,3, FALSE) &amp; ",""" &amp; VLOOKUP(BL$1,Data!$L:$M,2, FALSE) &amp; """;"   )             )</f>
        <v/>
      </c>
      <c r="BM53" t="str">
        <f>IF(Data!$L54=BM$1, "",             IF(ISERR(SEARCH(BM$1,Data!$H54)),        "",          ";" &amp; VLOOKUP(BM$1,Data!$L:$N,3, FALSE) &amp; ",""" &amp; VLOOKUP(BM$1,Data!$L:$M,2, FALSE) &amp; """;"   )             )</f>
        <v/>
      </c>
      <c r="BN53" t="str">
        <f>IF(Data!$L54=BN$1, "",             IF(ISERR(SEARCH(BN$1,Data!$H54)),        "",          ";" &amp; VLOOKUP(BN$1,Data!$L:$N,3, FALSE) &amp; ",""" &amp; VLOOKUP(BN$1,Data!$L:$M,2, FALSE) &amp; """;"   )             )</f>
        <v/>
      </c>
      <c r="BO53" t="str">
        <f>IF(Data!$L54=BO$1, "",             IF(ISERR(SEARCH(BO$1,Data!$H54)),        "",          ";" &amp; VLOOKUP(BO$1,Data!$L:$N,3, FALSE) &amp; ",""" &amp; VLOOKUP(BO$1,Data!$L:$M,2, FALSE) &amp; """;"   )             )</f>
        <v/>
      </c>
      <c r="BP53" t="str">
        <f>IF(Data!$L54=BP$1, "",             IF(ISERR(SEARCH(BP$1,Data!$H54)),        "",          ";" &amp; VLOOKUP(BP$1,Data!$L:$N,3, FALSE) &amp; ",""" &amp; VLOOKUP(BP$1,Data!$L:$M,2, FALSE) &amp; """;"   )             )</f>
        <v/>
      </c>
      <c r="BQ53" t="str">
        <f>IF(Data!$L54=BQ$1, "",             IF(ISERR(SEARCH(BQ$1,Data!$H54)),        "",          ";" &amp; VLOOKUP(BQ$1,Data!$L:$N,3, FALSE) &amp; ",""" &amp; VLOOKUP(BQ$1,Data!$L:$M,2, FALSE) &amp; """;"   )             )</f>
        <v/>
      </c>
      <c r="BR53" t="str">
        <f>IF(Data!$L54=BR$1, "",             IF(ISERR(SEARCH(BR$1,Data!$H54)),        "",          ";" &amp; VLOOKUP(BR$1,Data!$L:$N,3, FALSE) &amp; ",""" &amp; VLOOKUP(BR$1,Data!$L:$M,2, FALSE) &amp; """;"   )             )</f>
        <v/>
      </c>
      <c r="BS53" t="str">
        <f>IF(Data!$L54=BS$1, "",             IF(ISERR(SEARCH(BS$1,Data!$H54)),        "",          ";" &amp; VLOOKUP(BS$1,Data!$L:$N,3, FALSE) &amp; ",""" &amp; VLOOKUP(BS$1,Data!$L:$M,2, FALSE) &amp; """;"   )             )</f>
        <v/>
      </c>
      <c r="BT53" t="str">
        <f>IF(Data!$L54=BT$1, "",             IF(ISERR(SEARCH(BT$1,Data!$H54)),        "",          ";" &amp; VLOOKUP(BT$1,Data!$L:$N,3, FALSE) &amp; ",""" &amp; VLOOKUP(BT$1,Data!$L:$M,2, FALSE) &amp; """;"   )             )</f>
        <v/>
      </c>
      <c r="BU53" t="str">
        <f>IF(Data!$L54=BU$1, "",             IF(ISERR(SEARCH(BU$1,Data!$H54)),        "",          ";" &amp; VLOOKUP(BU$1,Data!$L:$N,3, FALSE) &amp; ",""" &amp; VLOOKUP(BU$1,Data!$L:$M,2, FALSE) &amp; """;"   )             )</f>
        <v/>
      </c>
      <c r="BV53" t="str">
        <f>IF(Data!$L54=BV$1, "",             IF(ISERR(SEARCH(BV$1,Data!$H54)),        "",          ";" &amp; VLOOKUP(BV$1,Data!$L:$N,3, FALSE) &amp; ",""" &amp; VLOOKUP(BV$1,Data!$L:$M,2, FALSE) &amp; """;"   )             )</f>
        <v/>
      </c>
      <c r="BW53" t="str">
        <f>IF(Data!$L54=BW$1, "",             IF(ISERR(SEARCH(BW$1,Data!$H54)),        "",          ";" &amp; VLOOKUP(BW$1,Data!$L:$N,3, FALSE) &amp; ",""" &amp; VLOOKUP(BW$1,Data!$L:$M,2, FALSE) &amp; """;"   )             )</f>
        <v/>
      </c>
      <c r="BX53" t="str">
        <f>IF(Data!$L54=BX$1, "",             IF(ISERR(SEARCH(BX$1,Data!$H54)),        "",          ";" &amp; VLOOKUP(BX$1,Data!$L:$N,3, FALSE) &amp; ",""" &amp; VLOOKUP(BX$1,Data!$L:$M,2, FALSE) &amp; """;"   )             )</f>
        <v/>
      </c>
      <c r="BY53" t="str">
        <f>IF(Data!$L54=BY$1, "",             IF(ISERR(SEARCH(BY$1,Data!$H54)),        "",          ";" &amp; VLOOKUP(BY$1,Data!$L:$N,3, FALSE) &amp; ",""" &amp; VLOOKUP(BY$1,Data!$L:$M,2, FALSE) &amp; """;"   )             )</f>
        <v/>
      </c>
      <c r="BZ53" t="str">
        <f>IF(Data!$L54=BZ$1, "",             IF(ISERR(SEARCH(BZ$1,Data!$H54)),        "",          ";" &amp; VLOOKUP(BZ$1,Data!$L:$N,3, FALSE) &amp; ",""" &amp; VLOOKUP(BZ$1,Data!$L:$M,2, FALSE) &amp; """;"   )             )</f>
        <v/>
      </c>
      <c r="CA53" t="str">
        <f>IF(Data!$L54=CA$1, "",             IF(ISERR(SEARCH(CA$1,Data!$H54)),        "",          ";" &amp; VLOOKUP(CA$1,Data!$L:$N,3, FALSE) &amp; ",""" &amp; VLOOKUP(CA$1,Data!$L:$M,2, FALSE) &amp; """;"   )             )</f>
        <v/>
      </c>
      <c r="CB53" t="str">
        <f>IF(Data!$L54=CB$1, "",             IF(ISERR(SEARCH(CB$1,Data!$H54)),        "",          ";" &amp; VLOOKUP(CB$1,Data!$L:$N,3, FALSE) &amp; ",""" &amp; VLOOKUP(CB$1,Data!$L:$M,2, FALSE) &amp; """;"   )             )</f>
        <v/>
      </c>
      <c r="CC53" t="str">
        <f>IF(Data!$L54=CC$1, "",             IF(ISERR(SEARCH(CC$1,Data!$H54)),        "",          ";" &amp; VLOOKUP(CC$1,Data!$L:$N,3, FALSE) &amp; ",""" &amp; VLOOKUP(CC$1,Data!$L:$M,2, FALSE) &amp; """;"   )             )</f>
        <v/>
      </c>
      <c r="CD53" t="str">
        <f>IF(Data!$L54=CD$1, "",             IF(ISERR(SEARCH(CD$1,Data!$H54)),        "",          ";" &amp; VLOOKUP(CD$1,Data!$L:$N,3, FALSE) &amp; ",""" &amp; VLOOKUP(CD$1,Data!$L:$M,2, FALSE) &amp; """;"   )             )</f>
        <v/>
      </c>
      <c r="CE53" t="str">
        <f>IF(Data!$L54=CE$1, "",             IF(ISERR(SEARCH(CE$1,Data!$H54)),        "",          ";" &amp; VLOOKUP(CE$1,Data!$L:$N,3, FALSE) &amp; ",""" &amp; VLOOKUP(CE$1,Data!$L:$M,2, FALSE) &amp; """;"   )             )</f>
        <v/>
      </c>
      <c r="CF53" t="str">
        <f>IF(Data!$L54=CF$1, "",             IF(ISERR(SEARCH(CF$1,Data!$H54)),        "",          ";" &amp; VLOOKUP(CF$1,Data!$L:$N,3, FALSE) &amp; ",""" &amp; VLOOKUP(CF$1,Data!$L:$M,2, FALSE) &amp; """;"   )             )</f>
        <v/>
      </c>
      <c r="CG53" t="str">
        <f>IF(Data!$L54=CG$1, "",             IF(ISERR(SEARCH(CG$1,Data!$H54)),        "",          ";" &amp; VLOOKUP(CG$1,Data!$L:$N,3, FALSE) &amp; ",""" &amp; VLOOKUP(CG$1,Data!$L:$M,2, FALSE) &amp; """;"   )             )</f>
        <v/>
      </c>
      <c r="CH53" t="str">
        <f>IF(Data!$L54=CH$1, "",             IF(ISERR(SEARCH(CH$1,Data!$H54)),        "",          ";" &amp; VLOOKUP(CH$1,Data!$L:$N,3, FALSE) &amp; ",""" &amp; VLOOKUP(CH$1,Data!$L:$M,2, FALSE) &amp; """;"   )             )</f>
        <v/>
      </c>
      <c r="CI53" t="str">
        <f>IF(Data!$L54=CI$1, "",             IF(ISERR(SEARCH(CI$1,Data!$H54)),        "",          ";" &amp; VLOOKUP(CI$1,Data!$L:$N,3, FALSE) &amp; ",""" &amp; VLOOKUP(CI$1,Data!$L:$M,2, FALSE) &amp; """;"   )             )</f>
        <v/>
      </c>
      <c r="CJ53" t="str">
        <f>IF(Data!$L54=CJ$1, "",             IF(ISERR(SEARCH(CJ$1,Data!$H54)),        "",          ";" &amp; VLOOKUP(CJ$1,Data!$L:$N,3, FALSE) &amp; ",""" &amp; VLOOKUP(CJ$1,Data!$L:$M,2, FALSE) &amp; """;"   )             )</f>
        <v/>
      </c>
      <c r="CK53" t="str">
        <f>IF(Data!$L54=CK$1, "",             IF(ISERR(SEARCH(CK$1,Data!$H54)),        "",          ";" &amp; VLOOKUP(CK$1,Data!$L:$N,3, FALSE) &amp; ",""" &amp; VLOOKUP(CK$1,Data!$L:$M,2, FALSE) &amp; """;"   )             )</f>
        <v/>
      </c>
      <c r="CL53" t="str">
        <f>IF(Data!$L54=CL$1, "",             IF(ISERR(SEARCH(CL$1,Data!$H54)),        "",          ";" &amp; VLOOKUP(CL$1,Data!$L:$N,3, FALSE) &amp; ",""" &amp; VLOOKUP(CL$1,Data!$L:$M,2, FALSE) &amp; """;"   )             )</f>
        <v/>
      </c>
      <c r="CM53" t="str">
        <f>IF(Data!$L54=CM$1, "",             IF(ISERR(SEARCH(CM$1,Data!$H54)),        "",          ";" &amp; VLOOKUP(CM$1,Data!$L:$N,3, FALSE) &amp; ",""" &amp; VLOOKUP(CM$1,Data!$L:$M,2, FALSE) &amp; """;"   )             )</f>
        <v/>
      </c>
      <c r="CN53" t="str">
        <f>IF(Data!$L54=CN$1, "",             IF(ISERR(SEARCH(CN$1,Data!$H54)),        "",          ";" &amp; VLOOKUP(CN$1,Data!$L:$N,3, FALSE) &amp; ",""" &amp; VLOOKUP(CN$1,Data!$L:$M,2, FALSE) &amp; """;"   )             )</f>
        <v/>
      </c>
      <c r="CO53" t="str">
        <f>IF(Data!$L54=CO$1, "",             IF(ISERR(SEARCH(CO$1,Data!$H54)),        "",          ";" &amp; VLOOKUP(CO$1,Data!$L:$N,3, FALSE) &amp; ",""" &amp; VLOOKUP(CO$1,Data!$L:$M,2, FALSE) &amp; """;"   )             )</f>
        <v/>
      </c>
      <c r="CP53" t="str">
        <f>IF(Data!$L54=CP$1, "",             IF(ISERR(SEARCH(CP$1,Data!$H54)),        "",          ";" &amp; VLOOKUP(CP$1,Data!$L:$N,3, FALSE) &amp; ",""" &amp; VLOOKUP(CP$1,Data!$L:$M,2, FALSE) &amp; """;"   )             )</f>
        <v/>
      </c>
      <c r="CQ53" t="str">
        <f>IF(Data!$L54=CQ$1, "",             IF(ISERR(SEARCH(CQ$1,Data!$H54)),        "",          ";" &amp; VLOOKUP(CQ$1,Data!$L:$N,3, FALSE) &amp; ",""" &amp; VLOOKUP(CQ$1,Data!$L:$M,2, FALSE) &amp; """;"   )             )</f>
        <v/>
      </c>
      <c r="CR53" t="str">
        <f>IF(Data!$L54=CR$1, "",             IF(ISERR(SEARCH(CR$1,Data!$H54)),        "",          ";" &amp; VLOOKUP(CR$1,Data!$L:$N,3, FALSE) &amp; ",""" &amp; VLOOKUP(CR$1,Data!$L:$M,2, FALSE) &amp; """;"   )             )</f>
        <v/>
      </c>
      <c r="CS53" t="str">
        <f>IF(Data!$L54=CS$1, "",             IF(ISERR(SEARCH(CS$1,Data!$H54)),        "",          ";" &amp; VLOOKUP(CS$1,Data!$L:$N,3, FALSE) &amp; ",""" &amp; VLOOKUP(CS$1,Data!$L:$M,2, FALSE) &amp; """;"   )             )</f>
        <v/>
      </c>
      <c r="CT53" t="str">
        <f>IF(Data!$L54=CT$1, "",             IF(ISERR(SEARCH(CT$1,Data!$H54)),        "",          ";" &amp; VLOOKUP(CT$1,Data!$L:$N,3, FALSE) &amp; ",""" &amp; VLOOKUP(CT$1,Data!$L:$M,2, FALSE) &amp; """;"   )             )</f>
        <v/>
      </c>
      <c r="CU53" t="str">
        <f>IF(Data!$L54=CU$1, "",             IF(ISERR(SEARCH(CU$1,Data!$H54)),        "",          ";" &amp; VLOOKUP(CU$1,Data!$L:$N,3, FALSE) &amp; ",""" &amp; VLOOKUP(CU$1,Data!$L:$M,2, FALSE) &amp; """;"   )             )</f>
        <v/>
      </c>
      <c r="CV53" t="str">
        <f>IF(Data!$L54=CV$1, "",             IF(ISERR(SEARCH(CV$1,Data!$H54)),        "",          ";" &amp; VLOOKUP(CV$1,Data!$L:$N,3, FALSE) &amp; ",""" &amp; VLOOKUP(CV$1,Data!$L:$M,2, FALSE) &amp; """;"   )             )</f>
        <v/>
      </c>
      <c r="CW53" t="str">
        <f>IF(Data!$L54=CW$1, "",             IF(ISERR(SEARCH(CW$1,Data!$H54)),        "",          ";" &amp; VLOOKUP(CW$1,Data!$L:$N,3, FALSE) &amp; ",""" &amp; VLOOKUP(CW$1,Data!$L:$M,2, FALSE) &amp; """;"   )             )</f>
        <v/>
      </c>
      <c r="CX53" t="str">
        <f>IF(Data!$L54=CX$1, "",             IF(ISERR(SEARCH(CX$1,Data!$H54)),        "",          ";" &amp; VLOOKUP(CX$1,Data!$L:$N,3, FALSE) &amp; ",""" &amp; VLOOKUP(CX$1,Data!$L:$M,2, FALSE) &amp; """;"   )             )</f>
        <v/>
      </c>
      <c r="CY53" t="str">
        <f>IF(Data!$L54=CY$1, "",             IF(ISERR(SEARCH(CY$1,Data!$H54)),        "",          ";" &amp; VLOOKUP(CY$1,Data!$L:$N,3, FALSE) &amp; ",""" &amp; VLOOKUP(CY$1,Data!$L:$M,2, FALSE) &amp; """;"   )             )</f>
        <v/>
      </c>
      <c r="CZ53" t="str">
        <f>IF(Data!$L54=CZ$1, "",             IF(ISERR(SEARCH(CZ$1,Data!$H54)),        "",          ";" &amp; VLOOKUP(CZ$1,Data!$L:$N,3, FALSE) &amp; ",""" &amp; VLOOKUP(CZ$1,Data!$L:$M,2, FALSE) &amp; """;"   )             )</f>
        <v/>
      </c>
      <c r="DA53" t="str">
        <f>IF(Data!$L54=DA$1, "",             IF(ISERR(SEARCH(DA$1,Data!$H54)),        "",          ";" &amp; VLOOKUP(DA$1,Data!$L:$N,3, FALSE) &amp; ",""" &amp; VLOOKUP(DA$1,Data!$L:$M,2, FALSE) &amp; """;"   )             )</f>
        <v/>
      </c>
      <c r="DB53" t="str">
        <f>IF(Data!$L54=DB$1, "",             IF(ISERR(SEARCH(DB$1,Data!$H54)),        "",          ";" &amp; VLOOKUP(DB$1,Data!$L:$N,3, FALSE) &amp; ",""" &amp; VLOOKUP(DB$1,Data!$L:$M,2, FALSE) &amp; """;"   )             )</f>
        <v/>
      </c>
      <c r="DC53" t="str">
        <f>IF(Data!$L54=DC$1, "",             IF(ISERR(SEARCH(DC$1,Data!$H54)),        "",          ";" &amp; VLOOKUP(DC$1,Data!$L:$N,3, FALSE) &amp; ",""" &amp; VLOOKUP(DC$1,Data!$L:$M,2, FALSE) &amp; """;"   )             )</f>
        <v/>
      </c>
      <c r="DD53" t="str">
        <f>IF(Data!$L54=DD$1, "",             IF(ISERR(SEARCH(DD$1,Data!$H54)),        "",          ";" &amp; VLOOKUP(DD$1,Data!$L:$N,3, FALSE) &amp; ",""" &amp; VLOOKUP(DD$1,Data!$L:$M,2, FALSE) &amp; """;"   )             )</f>
        <v/>
      </c>
      <c r="DE53" t="str">
        <f>IF(Data!$L54=DE$1, "",             IF(ISERR(SEARCH(DE$1,Data!$H54)),        "",          ";" &amp; VLOOKUP(DE$1,Data!$L:$N,3, FALSE) &amp; ",""" &amp; VLOOKUP(DE$1,Data!$L:$M,2, FALSE) &amp; """;"   )             )</f>
        <v/>
      </c>
      <c r="DF53" t="str">
        <f>IF(Data!$L54=DF$1, "",             IF(ISERR(SEARCH(DF$1,Data!$H54)),        "",          ";" &amp; VLOOKUP(DF$1,Data!$L:$N,3, FALSE) &amp; ",""" &amp; VLOOKUP(DF$1,Data!$L:$M,2, FALSE) &amp; """;"   )             )</f>
        <v/>
      </c>
      <c r="DG53" t="str">
        <f>IF(Data!$L54=DG$1, "",             IF(ISERR(SEARCH(DG$1,Data!$H54)),        "",          ";" &amp; VLOOKUP(DG$1,Data!$L:$N,3, FALSE) &amp; ",""" &amp; VLOOKUP(DG$1,Data!$L:$M,2, FALSE) &amp; """;"   )             )</f>
        <v/>
      </c>
      <c r="DH53" t="str">
        <f>IF(Data!$L54=DH$1, "",             IF(ISERR(SEARCH(DH$1,Data!$H54)),        "",          ";" &amp; VLOOKUP(DH$1,Data!$L:$N,3, FALSE) &amp; ",""" &amp; VLOOKUP(DH$1,Data!$L:$M,2, FALSE) &amp; """;"   )             )</f>
        <v/>
      </c>
      <c r="DI53" t="str">
        <f>IF(Data!$L54=DI$1, "",             IF(ISERR(SEARCH(DI$1,Data!$H54)),        "",          ";" &amp; VLOOKUP(DI$1,Data!$L:$N,3, FALSE) &amp; ",""" &amp; VLOOKUP(DI$1,Data!$L:$M,2, FALSE) &amp; """;"   )             )</f>
        <v/>
      </c>
      <c r="DJ53" t="str">
        <f>IF(Data!$L54=DJ$1, "",             IF(ISERR(SEARCH(DJ$1,Data!$H54)),        "",          ";" &amp; VLOOKUP(DJ$1,Data!$L:$N,3, FALSE) &amp; ",""" &amp; VLOOKUP(DJ$1,Data!$L:$M,2, FALSE) &amp; """;"   )             )</f>
        <v/>
      </c>
      <c r="DK53" t="str">
        <f>IF(Data!$L54=DK$1, "",             IF(ISERR(SEARCH(DK$1,Data!$H54)),        "",          ";" &amp; VLOOKUP(DK$1,Data!$L:$N,3, FALSE) &amp; ",""" &amp; VLOOKUP(DK$1,Data!$L:$M,2, FALSE) &amp; """;"   )             )</f>
        <v/>
      </c>
      <c r="DL53" t="str">
        <f>IF(Data!$L54=DL$1, "",             IF(ISERR(SEARCH(DL$1,Data!$H54)),        "",          ";" &amp; VLOOKUP(DL$1,Data!$L:$N,3, FALSE) &amp; ",""" &amp; VLOOKUP(DL$1,Data!$L:$M,2, FALSE) &amp; """;"   )             )</f>
        <v/>
      </c>
      <c r="DM53" t="str">
        <f>IF(Data!$L54=DM$1, "",             IF(ISERR(SEARCH(DM$1,Data!$H54)),        "",          ";" &amp; VLOOKUP(DM$1,Data!$L:$N,3, FALSE) &amp; ",""" &amp; VLOOKUP(DM$1,Data!$L:$M,2, FALSE) &amp; """;"   )             )</f>
        <v/>
      </c>
      <c r="DN53" t="str">
        <f>IF(Data!$L54=DN$1, "",             IF(ISERR(SEARCH(DN$1,Data!$H54)),        "",          ";" &amp; VLOOKUP(DN$1,Data!$L:$N,3, FALSE) &amp; ",""" &amp; VLOOKUP(DN$1,Data!$L:$M,2, FALSE) &amp; """;"   )             )</f>
        <v/>
      </c>
      <c r="DO53" t="str">
        <f>IF(Data!$L54=DO$1, "",             IF(ISERR(SEARCH(DO$1,Data!$H54)),        "",          ";" &amp; VLOOKUP(DO$1,Data!$L:$N,3, FALSE) &amp; ",""" &amp; VLOOKUP(DO$1,Data!$L:$M,2, FALSE) &amp; """;"   )             )</f>
        <v/>
      </c>
      <c r="DP53" t="str">
        <f>IF(Data!$L54=DP$1, "",             IF(ISERR(SEARCH(DP$1,Data!$H54)),        "",          ";" &amp; VLOOKUP(DP$1,Data!$L:$N,3, FALSE) &amp; ",""" &amp; VLOOKUP(DP$1,Data!$L:$M,2, FALSE) &amp; """;"   )             )</f>
        <v/>
      </c>
      <c r="DQ53" t="str">
        <f>IF(Data!$L54=DQ$1, "",             IF(ISERR(SEARCH(DQ$1,Data!$H54)),        "",          ";" &amp; VLOOKUP(DQ$1,Data!$L:$N,3, FALSE) &amp; ",""" &amp; VLOOKUP(DQ$1,Data!$L:$M,2, FALSE) &amp; """;"   )             )</f>
        <v/>
      </c>
      <c r="DR53" t="str">
        <f>IF(Data!$L54=DR$1, "",             IF(ISERR(SEARCH(DR$1,Data!$H54)),        "",          ";" &amp; VLOOKUP(DR$1,Data!$L:$N,3, FALSE) &amp; ",""" &amp; VLOOKUP(DR$1,Data!$L:$M,2, FALSE) &amp; """;"   )             )</f>
        <v/>
      </c>
      <c r="DS53" t="str">
        <f>IF(Data!$L54=DS$1, "",             IF(ISERR(SEARCH(DS$1,Data!$H54)),        "",          ";" &amp; VLOOKUP(DS$1,Data!$L:$N,3, FALSE) &amp; ",""" &amp; VLOOKUP(DS$1,Data!$L:$M,2, FALSE) &amp; """;"   )             )</f>
        <v/>
      </c>
      <c r="DT53" t="str">
        <f>IF(Data!$L54=DT$1, "",             IF(ISERR(SEARCH(DT$1,Data!$H54)),        "",          ";" &amp; VLOOKUP(DT$1,Data!$L:$N,3, FALSE) &amp; ",""" &amp; VLOOKUP(DT$1,Data!$L:$M,2, FALSE) &amp; """;"   )             )</f>
        <v/>
      </c>
      <c r="DU53" t="str">
        <f>IF(Data!$L54=DU$1, "",             IF(ISERR(SEARCH(DU$1,Data!$H54)),        "",          ";" &amp; VLOOKUP(DU$1,Data!$L:$N,3, FALSE) &amp; ",""" &amp; VLOOKUP(DU$1,Data!$L:$M,2, FALSE) &amp; """;"   )             )</f>
        <v/>
      </c>
      <c r="DV53" t="str">
        <f>IF(Data!$L54=DV$1, "",             IF(ISERR(SEARCH(DV$1,Data!$H54)),        "",          ";" &amp; VLOOKUP(DV$1,Data!$L:$N,3, FALSE) &amp; ",""" &amp; VLOOKUP(DV$1,Data!$L:$M,2, FALSE) &amp; """;"   )             )</f>
        <v/>
      </c>
      <c r="DW53" t="str">
        <f>IF(Data!$L54=DW$1, "",             IF(ISERR(SEARCH(DW$1,Data!$H54)),        "",          ";" &amp; VLOOKUP(DW$1,Data!$L:$N,3, FALSE) &amp; ",""" &amp; VLOOKUP(DW$1,Data!$L:$M,2, FALSE) &amp; """;"   )             )</f>
        <v/>
      </c>
      <c r="DX53" t="str">
        <f>IF(Data!$L54=DX$1, "",             IF(ISERR(SEARCH(DX$1,Data!$H54)),        "",          ";" &amp; VLOOKUP(DX$1,Data!$L:$N,3, FALSE) &amp; ",""" &amp; VLOOKUP(DX$1,Data!$L:$M,2, FALSE) &amp; """;"   )             )</f>
        <v/>
      </c>
      <c r="DY53" t="str">
        <f>IF(Data!$L54=DY$1, "",             IF(ISERR(SEARCH(DY$1,Data!$H54)),        "",          ";" &amp; VLOOKUP(DY$1,Data!$L:$N,3, FALSE) &amp; ",""" &amp; VLOOKUP(DY$1,Data!$L:$M,2, FALSE) &amp; """;"   )             )</f>
        <v/>
      </c>
      <c r="DZ53" t="str">
        <f>IF(Data!$L54=DZ$1, "",             IF(ISERR(SEARCH(DZ$1,Data!$H54)),        "",          ";" &amp; VLOOKUP(DZ$1,Data!$L:$N,3, FALSE) &amp; ",""" &amp; VLOOKUP(DZ$1,Data!$L:$M,2, FALSE) &amp; """;"   )             )</f>
        <v/>
      </c>
      <c r="EA53" t="str">
        <f>IF(Data!$L54=EA$1, "",             IF(ISERR(SEARCH(EA$1,Data!$H54)),        "",          ";" &amp; VLOOKUP(EA$1,Data!$L:$N,3, FALSE) &amp; ",""" &amp; VLOOKUP(EA$1,Data!$L:$M,2, FALSE) &amp; """;"   )             )</f>
        <v/>
      </c>
      <c r="EB53" t="str">
        <f>IF(Data!$L54=EB$1, "",             IF(ISERR(SEARCH(EB$1,Data!$H54)),        "",          ";" &amp; VLOOKUP(EB$1,Data!$L:$N,3, FALSE) &amp; ",""" &amp; VLOOKUP(EB$1,Data!$L:$M,2, FALSE) &amp; """;"   )             )</f>
        <v/>
      </c>
      <c r="EC53" t="str">
        <f>IF(Data!$L54=EC$1, "",             IF(ISERR(SEARCH(EC$1,Data!$H54)),        "",          ";" &amp; VLOOKUP(EC$1,Data!$L:$N,3, FALSE) &amp; ",""" &amp; VLOOKUP(EC$1,Data!$L:$M,2, FALSE) &amp; """;"   )             )</f>
        <v/>
      </c>
      <c r="ED53" t="str">
        <f>IF(Data!$L54=ED$1, "",             IF(ISERR(SEARCH(ED$1,Data!$H54)),        "",          ";" &amp; VLOOKUP(ED$1,Data!$L:$N,3, FALSE) &amp; ",""" &amp; VLOOKUP(ED$1,Data!$L:$M,2, FALSE) &amp; """;"   )             )</f>
        <v/>
      </c>
      <c r="EE53" t="str">
        <f>IF(Data!$L54=EE$1, "",             IF(ISERR(SEARCH(EE$1,Data!$H54)),        "",          ";" &amp; VLOOKUP(EE$1,Data!$L:$N,3, FALSE) &amp; ",""" &amp; VLOOKUP(EE$1,Data!$L:$M,2, FALSE) &amp; """;"   )             )</f>
        <v/>
      </c>
      <c r="EF53" t="str">
        <f>IF(Data!$L54=EF$1, "",             IF(ISERR(SEARCH(EF$1,Data!$H54)),        "",          ";" &amp; VLOOKUP(EF$1,Data!$L:$N,3, FALSE) &amp; ",""" &amp; VLOOKUP(EF$1,Data!$L:$M,2, FALSE) &amp; """;"   )             )</f>
        <v/>
      </c>
      <c r="EG53" t="str">
        <f>IF(Data!$L54=EG$1, "",             IF(ISERR(SEARCH(EG$1,Data!$H54)),        "",          ";" &amp; VLOOKUP(EG$1,Data!$L:$N,3, FALSE) &amp; ",""" &amp; VLOOKUP(EG$1,Data!$L:$M,2, FALSE) &amp; """;"   )             )</f>
        <v/>
      </c>
      <c r="EH53" t="str">
        <f>IF(Data!$L54=EH$1, "",             IF(ISERR(SEARCH(EH$1,Data!$H54)),        "",          ";" &amp; VLOOKUP(EH$1,Data!$L:$N,3, FALSE) &amp; ",""" &amp; VLOOKUP(EH$1,Data!$L:$M,2, FALSE) &amp; """;"   )             )</f>
        <v/>
      </c>
      <c r="EI53" t="str">
        <f>IF(Data!$L54=EI$1, "",             IF(ISERR(SEARCH(EI$1,Data!$H54)),        "",          ";" &amp; VLOOKUP(EI$1,Data!$L:$N,3, FALSE) &amp; ",""" &amp; VLOOKUP(EI$1,Data!$L:$M,2, FALSE) &amp; """;"   )             )</f>
        <v/>
      </c>
      <c r="EJ53" t="str">
        <f>IF(Data!$L54=EJ$1, "",             IF(ISERR(SEARCH(EJ$1,Data!$H54)),        "",          ";" &amp; VLOOKUP(EJ$1,Data!$L:$N,3, FALSE) &amp; ",""" &amp; VLOOKUP(EJ$1,Data!$L:$M,2, FALSE) &amp; """;"   )             )</f>
        <v/>
      </c>
      <c r="EK53" t="str">
        <f>IF(Data!$L54=EK$1, "",             IF(ISERR(SEARCH(EK$1,Data!$H54)),        "",          ";" &amp; VLOOKUP(EK$1,Data!$L:$N,3, FALSE) &amp; ",""" &amp; VLOOKUP(EK$1,Data!$L:$M,2, FALSE) &amp; """;"   )             )</f>
        <v/>
      </c>
      <c r="EL53" t="str">
        <f>IF(Data!$L54=EL$1, "",             IF(ISERR(SEARCH(EL$1,Data!$H54)),        "",          ";" &amp; VLOOKUP(EL$1,Data!$L:$N,3, FALSE) &amp; ",""" &amp; VLOOKUP(EL$1,Data!$L:$M,2, FALSE) &amp; """;"   )             )</f>
        <v/>
      </c>
      <c r="EM53" t="str">
        <f>IF(Data!$L54=EM$1, "",             IF(ISERR(SEARCH(EM$1,Data!$H54)),        "",          ";" &amp; VLOOKUP(EM$1,Data!$L:$N,3, FALSE) &amp; ",""" &amp; VLOOKUP(EM$1,Data!$L:$M,2, FALSE) &amp; """;"   )             )</f>
        <v/>
      </c>
      <c r="EN53" t="str">
        <f>IF(Data!$L54=EN$1, "",             IF(ISERR(SEARCH(EN$1,Data!$H54)),        "",          ";" &amp; VLOOKUP(EN$1,Data!$L:$N,3, FALSE) &amp; ",""" &amp; VLOOKUP(EN$1,Data!$L:$M,2, FALSE) &amp; """;"   )             )</f>
        <v/>
      </c>
      <c r="EO53" t="str">
        <f>IF(Data!$L54=EO$1, "",             IF(ISERR(SEARCH(EO$1,Data!$H54)),        "",          ";" &amp; VLOOKUP(EO$1,Data!$L:$N,3, FALSE) &amp; ",""" &amp; VLOOKUP(EO$1,Data!$L:$M,2, FALSE) &amp; """;"   )             )</f>
        <v/>
      </c>
      <c r="EP53" t="str">
        <f>IF(Data!$L54=EP$1, "",             IF(ISERR(SEARCH(EP$1,Data!$H54)),        "",          ";" &amp; VLOOKUP(EP$1,Data!$L:$N,3, FALSE) &amp; ",""" &amp; VLOOKUP(EP$1,Data!$L:$M,2, FALSE) &amp; """;"   )             )</f>
        <v/>
      </c>
      <c r="EQ53" t="str">
        <f>IF(Data!$L54=EQ$1, "",             IF(ISERR(SEARCH(EQ$1,Data!$H54)),        "",          ";" &amp; VLOOKUP(EQ$1,Data!$L:$N,3, FALSE) &amp; ",""" &amp; VLOOKUP(EQ$1,Data!$L:$M,2, FALSE) &amp; """;"   )             )</f>
        <v/>
      </c>
      <c r="ER53" t="str">
        <f>IF(Data!$L54=ER$1, "",             IF(ISERR(SEARCH(ER$1,Data!$H54)),        "",          ";" &amp; VLOOKUP(ER$1,Data!$L:$N,3, FALSE) &amp; ",""" &amp; VLOOKUP(ER$1,Data!$L:$M,2, FALSE) &amp; """;"   )             )</f>
        <v/>
      </c>
      <c r="ES53" t="str">
        <f>IF(Data!$L54=ES$1, "",             IF(ISERR(SEARCH(ES$1,Data!$H54)),        "",          ";" &amp; VLOOKUP(ES$1,Data!$L:$N,3, FALSE) &amp; ",""" &amp; VLOOKUP(ES$1,Data!$L:$M,2, FALSE) &amp; """;"   )             )</f>
        <v/>
      </c>
      <c r="ET53" t="str">
        <f>IF(Data!$L54=ET$1, "",             IF(ISERR(SEARCH(ET$1,Data!$H54)),        "",          ";" &amp; VLOOKUP(ET$1,Data!$L:$N,3, FALSE) &amp; ",""" &amp; VLOOKUP(ET$1,Data!$L:$M,2, FALSE) &amp; """;"   )             )</f>
        <v/>
      </c>
      <c r="EU53" t="str">
        <f>IF(Data!$L54=EU$1, "",             IF(ISERR(SEARCH(EU$1,Data!$H54)),        "",          ";" &amp; VLOOKUP(EU$1,Data!$L:$N,3, FALSE) &amp; ",""" &amp; VLOOKUP(EU$1,Data!$L:$M,2, FALSE) &amp; """;"   )             )</f>
        <v/>
      </c>
      <c r="EV53" t="str">
        <f>IF(Data!$L54=EV$1, "",             IF(ISERR(SEARCH(EV$1,Data!$H54)),        "",          ";" &amp; VLOOKUP(EV$1,Data!$L:$N,3, FALSE) &amp; ",""" &amp; VLOOKUP(EV$1,Data!$L:$M,2, FALSE) &amp; """;"   )             )</f>
        <v/>
      </c>
      <c r="EW53" t="str">
        <f>IF(Data!$L54=EW$1, "",             IF(ISERR(SEARCH(EW$1,Data!$H54)),        "",          ";" &amp; VLOOKUP(EW$1,Data!$L:$N,3, FALSE) &amp; ",""" &amp; VLOOKUP(EW$1,Data!$L:$M,2, FALSE) &amp; """;"   )             )</f>
        <v/>
      </c>
      <c r="EX53" t="str">
        <f>IF(Data!$L54=EX$1, "",             IF(ISERR(SEARCH(EX$1,Data!$H54)),        "",          ";" &amp; VLOOKUP(EX$1,Data!$L:$N,3, FALSE) &amp; ",""" &amp; VLOOKUP(EX$1,Data!$L:$M,2, FALSE) &amp; """;"   )             )</f>
        <v/>
      </c>
      <c r="EY53" t="str">
        <f>IF(Data!$L54=EY$1, "",             IF(ISERR(SEARCH(EY$1,Data!$H54)),        "",          ";" &amp; VLOOKUP(EY$1,Data!$L:$N,3, FALSE) &amp; ",""" &amp; VLOOKUP(EY$1,Data!$L:$M,2, FALSE) &amp; """;"   )             )</f>
        <v/>
      </c>
      <c r="EZ53" t="str">
        <f>IF(Data!$L54=EZ$1, "",             IF(ISERR(SEARCH(EZ$1,Data!$H54)),        "",          ";" &amp; VLOOKUP(EZ$1,Data!$L:$N,3, FALSE) &amp; ",""" &amp; VLOOKUP(EZ$1,Data!$L:$M,2, FALSE) &amp; """;"   )             )</f>
        <v/>
      </c>
      <c r="FA53" t="str">
        <f>IF(Data!$L54=FA$1, "",             IF(ISERR(SEARCH(FA$1,Data!$H54)),        "",          ";" &amp; VLOOKUP(FA$1,Data!$L:$N,3, FALSE) &amp; ",""" &amp; VLOOKUP(FA$1,Data!$L:$M,2, FALSE) &amp; """;"   )             )</f>
        <v/>
      </c>
      <c r="FB53" t="str">
        <f>IF(Data!$L54=FB$1, "",             IF(ISERR(SEARCH(FB$1,Data!$H54)),        "",          ";" &amp; VLOOKUP(FB$1,Data!$L:$N,3, FALSE) &amp; ",""" &amp; VLOOKUP(FB$1,Data!$L:$M,2, FALSE) &amp; """;"   )             )</f>
        <v/>
      </c>
      <c r="FC53" t="str">
        <f>IF(Data!$L54=FC$1, "",             IF(ISERR(SEARCH(FC$1,Data!$H54)),        "",          ";" &amp; VLOOKUP(FC$1,Data!$L:$N,3, FALSE) &amp; ",""" &amp; VLOOKUP(FC$1,Data!$L:$M,2, FALSE) &amp; """;"   )             )</f>
        <v/>
      </c>
      <c r="FD53" t="str">
        <f>IF(Data!$L54=FD$1, "",             IF(ISERR(SEARCH(FD$1,Data!$H54)),        "",          ";" &amp; VLOOKUP(FD$1,Data!$L:$N,3, FALSE) &amp; ",""" &amp; VLOOKUP(FD$1,Data!$L:$M,2, FALSE) &amp; """;"   )             )</f>
        <v/>
      </c>
      <c r="FE53" t="str">
        <f>IF(Data!$L54=FE$1, "",             IF(ISERR(SEARCH(FE$1,Data!$H54)),        "",          ";" &amp; VLOOKUP(FE$1,Data!$L:$N,3, FALSE) &amp; ",""" &amp; VLOOKUP(FE$1,Data!$L:$M,2, FALSE) &amp; """;"   )             )</f>
        <v/>
      </c>
      <c r="FF53" t="str">
        <f>IF(Data!$L54=FF$1, "",             IF(ISERR(SEARCH(FF$1,Data!$H54)),        "",          ";" &amp; VLOOKUP(FF$1,Data!$L:$N,3, FALSE) &amp; ",""" &amp; VLOOKUP(FF$1,Data!$L:$M,2, FALSE) &amp; """;"   )             )</f>
        <v/>
      </c>
      <c r="FG53" t="str">
        <f>IF(Data!$L54=FG$1, "",             IF(ISERR(SEARCH(FG$1,Data!$H54)),        "",          ";" &amp; VLOOKUP(FG$1,Data!$L:$N,3, FALSE) &amp; ",""" &amp; VLOOKUP(FG$1,Data!$L:$M,2, FALSE) &amp; """;"   )             )</f>
        <v/>
      </c>
      <c r="FH53" t="str">
        <f>IF(Data!$L54=FH$1, "",             IF(ISERR(SEARCH(FH$1,Data!$H54)),        "",          ";" &amp; VLOOKUP(FH$1,Data!$L:$N,3, FALSE) &amp; ",""" &amp; VLOOKUP(FH$1,Data!$L:$M,2, FALSE) &amp; """;"   )             )</f>
        <v/>
      </c>
      <c r="FI53" t="str">
        <f>IF(Data!$L54=FI$1, "",             IF(ISERR(SEARCH(FI$1,Data!$H54)),        "",          ";" &amp; VLOOKUP(FI$1,Data!$L:$N,3, FALSE) &amp; ",""" &amp; VLOOKUP(FI$1,Data!$L:$M,2, FALSE) &amp; """;"   )             )</f>
        <v/>
      </c>
      <c r="FJ53" t="str">
        <f>IF(Data!$L54=FJ$1, "",             IF(ISERR(SEARCH(FJ$1,Data!$H54)),        "",          ";" &amp; VLOOKUP(FJ$1,Data!$L:$N,3, FALSE) &amp; ",""" &amp; VLOOKUP(FJ$1,Data!$L:$M,2, FALSE) &amp; """;"   )             )</f>
        <v/>
      </c>
      <c r="FK53" t="str">
        <f>IF(Data!$L54=FK$1, "",             IF(ISERR(SEARCH(FK$1,Data!$H54)),        "",          ";" &amp; VLOOKUP(FK$1,Data!$L:$N,3, FALSE) &amp; ",""" &amp; VLOOKUP(FK$1,Data!$L:$M,2, FALSE) &amp; """;"   )             )</f>
        <v/>
      </c>
      <c r="FL53" t="str">
        <f>IF(Data!$L54=FL$1, "",             IF(ISERR(SEARCH(FL$1,Data!$H54)),        "",          ";" &amp; VLOOKUP(FL$1,Data!$L:$N,3, FALSE) &amp; ",""" &amp; VLOOKUP(FL$1,Data!$L:$M,2, FALSE) &amp; """;"   )             )</f>
        <v/>
      </c>
      <c r="FM53" t="str">
        <f>IF(Data!$L54=FM$1, "",             IF(ISERR(SEARCH(FM$1,Data!$H54)),        "",          ";" &amp; VLOOKUP(FM$1,Data!$L:$N,3, FALSE) &amp; ",""" &amp; VLOOKUP(FM$1,Data!$L:$M,2, FALSE) &amp; """;"   )             )</f>
        <v/>
      </c>
      <c r="FN53" t="str">
        <f>IF(Data!$L54=FN$1, "",             IF(ISERR(SEARCH(FN$1,Data!$H54)),        "",          ";" &amp; VLOOKUP(FN$1,Data!$L:$N,3, FALSE) &amp; ",""" &amp; VLOOKUP(FN$1,Data!$L:$M,2, FALSE) &amp; """;"   )             )</f>
        <v/>
      </c>
      <c r="FO53" t="str">
        <f>IF(Data!$L54=FO$1, "",             IF(ISERR(SEARCH(FO$1,Data!$H54)),        "",          ";" &amp; VLOOKUP(FO$1,Data!$L:$N,3, FALSE) &amp; ",""" &amp; VLOOKUP(FO$1,Data!$L:$M,2, FALSE) &amp; """;"   )             )</f>
        <v/>
      </c>
      <c r="FP53" t="str">
        <f>IF(Data!$L54=FP$1, "",             IF(ISERR(SEARCH(FP$1,Data!$H54)),        "",          ";" &amp; VLOOKUP(FP$1,Data!$L:$N,3, FALSE) &amp; ",""" &amp; VLOOKUP(FP$1,Data!$L:$M,2, FALSE) &amp; """;"   )             )</f>
        <v/>
      </c>
      <c r="FQ53" t="str">
        <f>IF(Data!$L54=FQ$1, "",             IF(ISERR(SEARCH(FQ$1,Data!$H54)),        "",          ";" &amp; VLOOKUP(FQ$1,Data!$L:$N,3, FALSE) &amp; ",""" &amp; VLOOKUP(FQ$1,Data!$L:$M,2, FALSE) &amp; """;"   )             )</f>
        <v/>
      </c>
      <c r="FR53" t="str">
        <f>IF(Data!$L54=FR$1, "",             IF(ISERR(SEARCH(FR$1,Data!$H54)),        "",          ";" &amp; VLOOKUP(FR$1,Data!$L:$N,3, FALSE) &amp; ",""" &amp; VLOOKUP(FR$1,Data!$L:$M,2, FALSE) &amp; """;"   )             )</f>
        <v/>
      </c>
      <c r="FS53" t="str">
        <f>IF(Data!$L54=FS$1, "",             IF(ISERR(SEARCH(FS$1,Data!$H54)),        "",          ";" &amp; VLOOKUP(FS$1,Data!$L:$N,3, FALSE) &amp; ",""" &amp; VLOOKUP(FS$1,Data!$L:$M,2, FALSE) &amp; """;"   )             )</f>
        <v/>
      </c>
      <c r="FT53" t="str">
        <f>IF(Data!$L54=FT$1, "",             IF(ISERR(SEARCH(FT$1,Data!$H54)),        "",          ";" &amp; VLOOKUP(FT$1,Data!$L:$N,3, FALSE) &amp; ",""" &amp; VLOOKUP(FT$1,Data!$L:$M,2, FALSE) &amp; """;"   )             )</f>
        <v/>
      </c>
      <c r="FU53" t="str">
        <f>IF(Data!$L54=FU$1, "",             IF(ISERR(SEARCH(FU$1,Data!$H54)),        "",          ";" &amp; VLOOKUP(FU$1,Data!$L:$N,3, FALSE) &amp; ",""" &amp; VLOOKUP(FU$1,Data!$L:$M,2, FALSE) &amp; """;"   )             )</f>
        <v/>
      </c>
      <c r="FV53" t="str">
        <f>IF(Data!$L54=FV$1, "",             IF(ISERR(SEARCH(FV$1,Data!$H54)),        "",          ";" &amp; VLOOKUP(FV$1,Data!$L:$N,3, FALSE) &amp; ",""" &amp; VLOOKUP(FV$1,Data!$L:$M,2, FALSE) &amp; """;"   )             )</f>
        <v/>
      </c>
      <c r="FW53" t="str">
        <f>IF(Data!$L54=FW$1, "",             IF(ISERR(SEARCH(FW$1,Data!$H54)),        "",          ";" &amp; VLOOKUP(FW$1,Data!$L:$N,3, FALSE) &amp; ",""" &amp; VLOOKUP(FW$1,Data!$L:$M,2, FALSE) &amp; """;"   )             )</f>
        <v/>
      </c>
      <c r="FX53" t="str">
        <f>IF(Data!$L54=FX$1, "",             IF(ISERR(SEARCH(FX$1,Data!$H54)),        "",          ";" &amp; VLOOKUP(FX$1,Data!$L:$N,3, FALSE) &amp; ",""" &amp; VLOOKUP(FX$1,Data!$L:$M,2, FALSE) &amp; """;"   )             )</f>
        <v/>
      </c>
      <c r="FY53" t="str">
        <f>IF(Data!$L54=FY$1, "",             IF(ISERR(SEARCH(FY$1,Data!$H54)),        "",          ";" &amp; VLOOKUP(FY$1,Data!$L:$N,3, FALSE) &amp; ",""" &amp; VLOOKUP(FY$1,Data!$L:$M,2, FALSE) &amp; """;"   )             )</f>
        <v/>
      </c>
      <c r="FZ53" t="str">
        <f>IF(Data!$L54=FZ$1, "",             IF(ISERR(SEARCH(FZ$1,Data!$H54)),        "",          ";" &amp; VLOOKUP(FZ$1,Data!$L:$N,3, FALSE) &amp; ",""" &amp; VLOOKUP(FZ$1,Data!$L:$M,2, FALSE) &amp; """;"   )             )</f>
        <v/>
      </c>
      <c r="GA53" t="str">
        <f>IF(Data!$L54=GA$1, "",             IF(ISERR(SEARCH(GA$1,Data!$H54)),        "",          ";" &amp; VLOOKUP(GA$1,Data!$L:$N,3, FALSE) &amp; ",""" &amp; VLOOKUP(GA$1,Data!$L:$M,2, FALSE) &amp; """;"   )             )</f>
        <v/>
      </c>
      <c r="GB53" t="str">
        <f>IF(Data!$L54=GB$1, "",             IF(ISERR(SEARCH(GB$1,Data!$H54)),        "",          ";" &amp; VLOOKUP(GB$1,Data!$L:$N,3, FALSE) &amp; ",""" &amp; VLOOKUP(GB$1,Data!$L:$M,2, FALSE) &amp; """;"   )             )</f>
        <v/>
      </c>
      <c r="GC53" t="str">
        <f>IF(Data!$L54=GC$1, "",             IF(ISERR(SEARCH(GC$1,Data!$H54)),        "",          ";" &amp; VLOOKUP(GC$1,Data!$L:$N,3, FALSE) &amp; ",""" &amp; VLOOKUP(GC$1,Data!$L:$M,2, FALSE) &amp; """;"   )             )</f>
        <v/>
      </c>
      <c r="GD53" t="str">
        <f>IF(Data!$L54=GD$1, "",             IF(ISERR(SEARCH(GD$1,Data!$H54)),        "",          ";" &amp; VLOOKUP(GD$1,Data!$L:$N,3, FALSE) &amp; ",""" &amp; VLOOKUP(GD$1,Data!$L:$M,2, FALSE) &amp; """;"   )             )</f>
        <v/>
      </c>
      <c r="GE53" t="str">
        <f>IF(Data!$L54=GE$1, "",             IF(ISERR(SEARCH(GE$1,Data!$H54)),        "",          ";" &amp; VLOOKUP(GE$1,Data!$L:$N,3, FALSE) &amp; ",""" &amp; VLOOKUP(GE$1,Data!$L:$M,2, FALSE) &amp; """;"   )             )</f>
        <v/>
      </c>
      <c r="GF53" t="str">
        <f>IF(Data!$L54=GF$1, "",             IF(ISERR(SEARCH(GF$1,Data!$H54)),        "",          ";" &amp; VLOOKUP(GF$1,Data!$L:$N,3, FALSE) &amp; ",""" &amp; VLOOKUP(GF$1,Data!$L:$M,2, FALSE) &amp; """;"   )             )</f>
        <v/>
      </c>
      <c r="GG53" t="str">
        <f>IF(Data!$L54=GG$1, "",             IF(ISERR(SEARCH(GG$1,Data!$H54)),        "",          ";" &amp; VLOOKUP(GG$1,Data!$L:$N,3, FALSE) &amp; ",""" &amp; VLOOKUP(GG$1,Data!$L:$M,2, FALSE) &amp; """;"   )             )</f>
        <v/>
      </c>
      <c r="GH53" t="str">
        <f>IF(Data!$L54=GH$1, "",             IF(ISERR(SEARCH(GH$1,Data!$H54)),        "",          ";" &amp; VLOOKUP(GH$1,Data!$L:$N,3, FALSE) &amp; ",""" &amp; VLOOKUP(GH$1,Data!$L:$M,2, FALSE) &amp; """;"   )             )</f>
        <v/>
      </c>
      <c r="GI53" t="str">
        <f>IF(Data!$L54=GI$1, "",             IF(ISERR(SEARCH(GI$1,Data!$H54)),        "",          ";" &amp; VLOOKUP(GI$1,Data!$L:$N,3, FALSE) &amp; ",""" &amp; VLOOKUP(GI$1,Data!$L:$M,2, FALSE) &amp; """;"   )             )</f>
        <v/>
      </c>
      <c r="GJ53" t="str">
        <f>IF(Data!$L54=GJ$1, "",             IF(ISERR(SEARCH(GJ$1,Data!$H54)),        "",          ";" &amp; VLOOKUP(GJ$1,Data!$L:$N,3, FALSE) &amp; ",""" &amp; VLOOKUP(GJ$1,Data!$L:$M,2, FALSE) &amp; """;"   )             )</f>
        <v/>
      </c>
      <c r="GK53" t="str">
        <f>IF(Data!$L54=GK$1, "",             IF(ISERR(SEARCH(GK$1,Data!$H54)),        "",          ";" &amp; VLOOKUP(GK$1,Data!$L:$N,3, FALSE) &amp; ",""" &amp; VLOOKUP(GK$1,Data!$L:$M,2, FALSE) &amp; """;"   )             )</f>
        <v/>
      </c>
      <c r="GL53" t="str">
        <f>IF(Data!$L54=GL$1, "",             IF(ISERR(SEARCH(GL$1,Data!$H54)),        "",          ";" &amp; VLOOKUP(GL$1,Data!$L:$N,3, FALSE) &amp; ",""" &amp; VLOOKUP(GL$1,Data!$L:$M,2, FALSE) &amp; """;"   )             )</f>
        <v/>
      </c>
      <c r="GM53" t="str">
        <f>IF(Data!$L54=GM$1, "",             IF(ISERR(SEARCH(GM$1,Data!$H54)),        "",          ";" &amp; VLOOKUP(GM$1,Data!$L:$N,3, FALSE) &amp; ",""" &amp; VLOOKUP(GM$1,Data!$L:$M,2, FALSE) &amp; """;"   )             )</f>
        <v/>
      </c>
      <c r="GN53" t="str">
        <f>IF(Data!$L54=GN$1, "",             IF(ISERR(SEARCH(GN$1,Data!$H54)),        "",          ";" &amp; VLOOKUP(GN$1,Data!$L:$N,3, FALSE) &amp; ",""" &amp; VLOOKUP(GN$1,Data!$L:$M,2, FALSE) &amp; """;"   )             )</f>
        <v/>
      </c>
      <c r="GO53" t="str">
        <f>IF(Data!$L54=GO$1, "",             IF(ISERR(SEARCH(GO$1,Data!$H54)),        "",          ";" &amp; VLOOKUP(GO$1,Data!$L:$N,3, FALSE) &amp; ",""" &amp; VLOOKUP(GO$1,Data!$L:$M,2, FALSE) &amp; """;"   )             )</f>
        <v/>
      </c>
      <c r="GP53" t="str">
        <f>IF(Data!$L54=GP$1, "",             IF(ISERR(SEARCH(GP$1,Data!$H54)),        "",          ";" &amp; VLOOKUP(GP$1,Data!$L:$N,3, FALSE) &amp; ",""" &amp; VLOOKUP(GP$1,Data!$L:$M,2, FALSE) &amp; """;"   )             )</f>
        <v/>
      </c>
      <c r="GQ53" t="str">
        <f>IF(Data!$L54=GQ$1, "",             IF(ISERR(SEARCH(GQ$1,Data!$H54)),        "",          ";" &amp; VLOOKUP(GQ$1,Data!$L:$N,3, FALSE) &amp; ",""" &amp; VLOOKUP(GQ$1,Data!$L:$M,2, FALSE) &amp; """;"   )             )</f>
        <v/>
      </c>
      <c r="GR53" t="str">
        <f>IF(Data!$L54=GR$1, "",             IF(ISERR(SEARCH(GR$1,Data!$H54)),        "",          ";" &amp; VLOOKUP(GR$1,Data!$L:$N,3, FALSE) &amp; ",""" &amp; VLOOKUP(GR$1,Data!$L:$M,2, FALSE) &amp; """;"   )             )</f>
        <v/>
      </c>
      <c r="GS53" t="str">
        <f>IF(Data!$L54=GS$1, "",             IF(ISERR(SEARCH(GS$1,Data!$H54)),        "",          ";" &amp; VLOOKUP(GS$1,Data!$L:$N,3, FALSE) &amp; ",""" &amp; VLOOKUP(GS$1,Data!$L:$M,2, FALSE) &amp; """;"   )             )</f>
        <v/>
      </c>
      <c r="GT53" t="str">
        <f>IF(Data!$L54=GT$1, "",             IF(ISERR(SEARCH(GT$1,Data!$H54)),        "",          ";" &amp; VLOOKUP(GT$1,Data!$L:$N,3, FALSE) &amp; ",""" &amp; VLOOKUP(GT$1,Data!$L:$M,2, FALSE) &amp; """;"   )             )</f>
        <v/>
      </c>
      <c r="GU53" t="str">
        <f>IF(Data!$L54=GU$1, "",             IF(ISERR(SEARCH(GU$1,Data!$H54)),        "",          ";" &amp; VLOOKUP(GU$1,Data!$L:$N,3, FALSE) &amp; ",""" &amp; VLOOKUP(GU$1,Data!$L:$M,2, FALSE) &amp; """;"   )             )</f>
        <v/>
      </c>
      <c r="GV53" t="str">
        <f>IF(Data!$L54=GV$1, "",             IF(ISERR(SEARCH(GV$1,Data!$H54)),        "",          ";" &amp; VLOOKUP(GV$1,Data!$L:$N,3, FALSE) &amp; ",""" &amp; VLOOKUP(GV$1,Data!$L:$M,2, FALSE) &amp; """;"   )             )</f>
        <v/>
      </c>
      <c r="GW53" t="str">
        <f>IF(Data!$L54=GW$1, "",             IF(ISERR(SEARCH(GW$1,Data!$H54)),        "",          ";" &amp; VLOOKUP(GW$1,Data!$L:$N,3, FALSE) &amp; ",""" &amp; VLOOKUP(GW$1,Data!$L:$M,2, FALSE) &amp; """;"   )             )</f>
        <v/>
      </c>
      <c r="GX53" t="str">
        <f>IF(Data!$L54=GX$1, "",             IF(ISERR(SEARCH(GX$1,Data!$H54)),        "",          ";" &amp; VLOOKUP(GX$1,Data!$L:$N,3, FALSE) &amp; ",""" &amp; VLOOKUP(GX$1,Data!$L:$M,2, FALSE) &amp; """;"   )             )</f>
        <v/>
      </c>
      <c r="GY53" t="str">
        <f>IF(Data!$L54=GY$1, "",             IF(ISERR(SEARCH(GY$1,Data!$H54)),        "",          ";" &amp; VLOOKUP(GY$1,Data!$L:$N,3, FALSE) &amp; ",""" &amp; VLOOKUP(GY$1,Data!$L:$M,2, FALSE) &amp; """;"   )             )</f>
        <v/>
      </c>
      <c r="GZ53" t="str">
        <f>IF(Data!$L54=GZ$1, "",             IF(ISERR(SEARCH(GZ$1,Data!$H54)),        "",          ";" &amp; VLOOKUP(GZ$1,Data!$L:$N,3, FALSE) &amp; ",""" &amp; VLOOKUP(GZ$1,Data!$L:$M,2, FALSE) &amp; """;"   )             )</f>
        <v/>
      </c>
      <c r="HA53" t="str">
        <f>IF(Data!$L54=HA$1, "",             IF(ISERR(SEARCH(HA$1,Data!$H54)),        "",          ";" &amp; VLOOKUP(HA$1,Data!$L:$N,3, FALSE) &amp; ",""" &amp; VLOOKUP(HA$1,Data!$L:$M,2, FALSE) &amp; """;"   )             )</f>
        <v/>
      </c>
      <c r="HB53" t="str">
        <f>IF(Data!$L54=HB$1, "",             IF(ISERR(SEARCH(HB$1,Data!$H54)),        "",          ";" &amp; VLOOKUP(HB$1,Data!$L:$N,3, FALSE) &amp; ",""" &amp; VLOOKUP(HB$1,Data!$L:$M,2, FALSE) &amp; """;"   )             )</f>
        <v/>
      </c>
      <c r="HC53" t="str">
        <f>IF(Data!$L54=HC$1, "",             IF(ISERR(SEARCH(HC$1,Data!$H54)),        "",          ";" &amp; VLOOKUP(HC$1,Data!$L:$N,3, FALSE) &amp; ",""" &amp; VLOOKUP(HC$1,Data!$L:$M,2, FALSE) &amp; """;"   )             )</f>
        <v/>
      </c>
      <c r="HD53" t="str">
        <f>IF(Data!$L54=HD$1, "",             IF(ISERR(SEARCH(HD$1,Data!$H54)),        "",          ";" &amp; VLOOKUP(HD$1,Data!$L:$N,3, FALSE) &amp; ",""" &amp; VLOOKUP(HD$1,Data!$L:$M,2, FALSE) &amp; """;"   )             )</f>
        <v/>
      </c>
      <c r="HE53" t="str">
        <f>IF(Data!$L54=HE$1, "",             IF(ISERR(SEARCH(HE$1,Data!$H54)),        "",          ";" &amp; VLOOKUP(HE$1,Data!$L:$N,3, FALSE) &amp; ",""" &amp; VLOOKUP(HE$1,Data!$L:$M,2, FALSE) &amp; """;"   )             )</f>
        <v/>
      </c>
      <c r="HF53" t="str">
        <f>IF(Data!$L54=HF$1, "",             IF(ISERR(SEARCH(HF$1,Data!$H54)),        "",          ";" &amp; VLOOKUP(HF$1,Data!$L:$N,3, FALSE) &amp; ",""" &amp; VLOOKUP(HF$1,Data!$L:$M,2, FALSE) &amp; """;"   )             )</f>
        <v/>
      </c>
      <c r="HG53" t="str">
        <f>IF(Data!$L54=HG$1, "",             IF(ISERR(SEARCH(HG$1,Data!$H54)),        "",          ";" &amp; VLOOKUP(HG$1,Data!$L:$N,3, FALSE) &amp; ",""" &amp; VLOOKUP(HG$1,Data!$L:$M,2, FALSE) &amp; """;"   )             )</f>
        <v/>
      </c>
      <c r="HH53" t="str">
        <f>IF(Data!$L54=HH$1, "",             IF(ISERR(SEARCH(HH$1,Data!$H54)),        "",          ";" &amp; VLOOKUP(HH$1,Data!$L:$N,3, FALSE) &amp; ",""" &amp; VLOOKUP(HH$1,Data!$L:$M,2, FALSE) &amp; """;"   )             )</f>
        <v/>
      </c>
      <c r="HI53" t="str">
        <f>IF(Data!$L54=HI$1, "",             IF(ISERR(SEARCH(HI$1,Data!$H54)),        "",          ";" &amp; VLOOKUP(HI$1,Data!$L:$N,3, FALSE) &amp; ",""" &amp; VLOOKUP(HI$1,Data!$L:$M,2, FALSE) &amp; """;"   )             )</f>
        <v/>
      </c>
      <c r="HJ53" t="str">
        <f>IF(Data!$L54=HJ$1, "",             IF(ISERR(SEARCH(HJ$1,Data!$H54)),        "",          ";" &amp; VLOOKUP(HJ$1,Data!$L:$N,3, FALSE) &amp; ",""" &amp; VLOOKUP(HJ$1,Data!$L:$M,2, FALSE) &amp; """;"   )             )</f>
        <v/>
      </c>
      <c r="HK53" t="str">
        <f>IF(Data!$L54=HK$1, "",             IF(ISERR(SEARCH(HK$1,Data!$H54)),        "",          ";" &amp; VLOOKUP(HK$1,Data!$L:$N,3, FALSE) &amp; ",""" &amp; VLOOKUP(HK$1,Data!$L:$M,2, FALSE) &amp; """;"   )             )</f>
        <v/>
      </c>
      <c r="HL53" t="str">
        <f>IF(Data!$L54=HL$1, "",             IF(ISERR(SEARCH(HL$1,Data!$H54)),        "",          ";" &amp; VLOOKUP(HL$1,Data!$L:$N,3, FALSE) &amp; ",""" &amp; VLOOKUP(HL$1,Data!$L:$M,2, FALSE) &amp; """;"   )             )</f>
        <v/>
      </c>
      <c r="HM53" t="str">
        <f>IF(Data!$L54=HM$1, "",             IF(ISERR(SEARCH(HM$1,Data!$H54)),        "",          ";" &amp; VLOOKUP(HM$1,Data!$L:$N,3, FALSE) &amp; ",""" &amp; VLOOKUP(HM$1,Data!$L:$M,2, FALSE) &amp; """;"   )             )</f>
        <v/>
      </c>
      <c r="HN53" t="str">
        <f>IF(Data!$L54=HN$1, "",             IF(ISERR(SEARCH(HN$1,Data!$H54)),        "",          ";" &amp; VLOOKUP(HN$1,Data!$L:$N,3, FALSE) &amp; ",""" &amp; VLOOKUP(HN$1,Data!$L:$M,2, FALSE) &amp; """;"   )             )</f>
        <v/>
      </c>
      <c r="HO53" t="str">
        <f>IF(Data!$L54=HO$1, "",             IF(ISERR(SEARCH(HO$1,Data!$H54)),        "",          ";" &amp; VLOOKUP(HO$1,Data!$L:$N,3, FALSE) &amp; ",""" &amp; VLOOKUP(HO$1,Data!$L:$M,2, FALSE) &amp; """;"   )             )</f>
        <v/>
      </c>
      <c r="HP53" t="str">
        <f>IF(Data!$L54=HP$1, "",             IF(ISERR(SEARCH(HP$1,Data!$H54)),        "",          ";" &amp; VLOOKUP(HP$1,Data!$L:$N,3, FALSE) &amp; ",""" &amp; VLOOKUP(HP$1,Data!$L:$M,2, FALSE) &amp; """;"   )             )</f>
        <v/>
      </c>
      <c r="HQ53" t="str">
        <f>IF(Data!$L54=HQ$1, "",             IF(ISERR(SEARCH(HQ$1,Data!$H54)),        "",          ";" &amp; VLOOKUP(HQ$1,Data!$L:$N,3, FALSE) &amp; ",""" &amp; VLOOKUP(HQ$1,Data!$L:$M,2, FALSE) &amp; """;"   )             )</f>
        <v/>
      </c>
      <c r="HR53" t="str">
        <f>IF(Data!$L54=HR$1, "",             IF(ISERR(SEARCH(HR$1,Data!$H54)),        "",          ";" &amp; VLOOKUP(HR$1,Data!$L:$N,3, FALSE) &amp; ",""" &amp; VLOOKUP(HR$1,Data!$L:$M,2, FALSE) &amp; """;"   )             )</f>
        <v/>
      </c>
      <c r="HS53" t="str">
        <f>IF(Data!$L54=HS$1, "",             IF(ISERR(SEARCH(HS$1,Data!$H54)),        "",          ";" &amp; VLOOKUP(HS$1,Data!$L:$N,3, FALSE) &amp; ",""" &amp; VLOOKUP(HS$1,Data!$L:$M,2, FALSE) &amp; """;"   )             )</f>
        <v/>
      </c>
      <c r="HT53" t="str">
        <f>IF(Data!$L54=HT$1, "",             IF(ISERR(SEARCH(HT$1,Data!$H54)),        "",          ";" &amp; VLOOKUP(HT$1,Data!$L:$N,3, FALSE) &amp; ",""" &amp; VLOOKUP(HT$1,Data!$L:$M,2, FALSE) &amp; """;"   )             )</f>
        <v/>
      </c>
      <c r="HU53" t="str">
        <f>IF(Data!$L54=HU$1, "",             IF(ISERR(SEARCH(HU$1,Data!$H54)),        "",          ";" &amp; VLOOKUP(HU$1,Data!$L:$N,3, FALSE) &amp; ",""" &amp; VLOOKUP(HU$1,Data!$L:$M,2, FALSE) &amp; """;"   )             )</f>
        <v/>
      </c>
      <c r="HV53" t="str">
        <f>IF(Data!$L54=HV$1, "",             IF(ISERR(SEARCH(HV$1,Data!$H54)),        "",          ";" &amp; VLOOKUP(HV$1,Data!$L:$N,3, FALSE) &amp; ",""" &amp; VLOOKUP(HV$1,Data!$L:$M,2, FALSE) &amp; """;"   )             )</f>
        <v/>
      </c>
      <c r="HW53" t="str">
        <f>IF(Data!$L54=HW$1, "",             IF(ISERR(SEARCH(HW$1,Data!$H54)),        "",          ";" &amp; VLOOKUP(HW$1,Data!$L:$N,3, FALSE) &amp; ",""" &amp; VLOOKUP(HW$1,Data!$L:$M,2, FALSE) &amp; """;"   )             )</f>
        <v/>
      </c>
      <c r="HX53" t="str">
        <f>IF(Data!$L54=HX$1, "",             IF(ISERR(SEARCH(HX$1,Data!$H54)),        "",          ";" &amp; VLOOKUP(HX$1,Data!$L:$N,3, FALSE) &amp; ",""" &amp; VLOOKUP(HX$1,Data!$L:$M,2, FALSE) &amp; """;"   )             )</f>
        <v/>
      </c>
      <c r="HY53" t="str">
        <f>IF(Data!$L54=HY$1, "",             IF(ISERR(SEARCH(HY$1,Data!$H54)),        "",          ";" &amp; VLOOKUP(HY$1,Data!$L:$N,3, FALSE) &amp; ",""" &amp; VLOOKUP(HY$1,Data!$L:$M,2, FALSE) &amp; """;"   )             )</f>
        <v/>
      </c>
      <c r="HZ53" t="str">
        <f>IF(Data!$L54=HZ$1, "",             IF(ISERR(SEARCH(HZ$1,Data!$H54)),        "",          ";" &amp; VLOOKUP(HZ$1,Data!$L:$N,3, FALSE) &amp; ",""" &amp; VLOOKUP(HZ$1,Data!$L:$M,2, FALSE) &amp; """;"   )             )</f>
        <v/>
      </c>
      <c r="IA53" t="str">
        <f>IF(Data!$L54=IA$1, "",             IF(ISERR(SEARCH(IA$1,Data!$H54)),        "",          ";" &amp; VLOOKUP(IA$1,Data!$L:$N,3, FALSE) &amp; ",""" &amp; VLOOKUP(IA$1,Data!$L:$M,2, FALSE) &amp; """;"   )             )</f>
        <v/>
      </c>
      <c r="IB53" t="str">
        <f>IF(Data!$L54=IB$1, "",             IF(ISERR(SEARCH(IB$1,Data!$H54)),        "",          ";" &amp; VLOOKUP(IB$1,Data!$L:$N,3, FALSE) &amp; ",""" &amp; VLOOKUP(IB$1,Data!$L:$M,2, FALSE) &amp; """;"   )             )</f>
        <v/>
      </c>
      <c r="IC53" t="str">
        <f>IF(Data!$L54=IC$1, "",             IF(ISERR(SEARCH(IC$1,Data!$H54)),        "",          ";" &amp; VLOOKUP(IC$1,Data!$L:$N,3, FALSE) &amp; ",""" &amp; VLOOKUP(IC$1,Data!$L:$M,2, FALSE) &amp; """;"   )             )</f>
        <v/>
      </c>
      <c r="ID53" t="str">
        <f>IF(Data!$L54=ID$1, "",             IF(ISERR(SEARCH(ID$1,Data!$H54)),        "",          ";" &amp; VLOOKUP(ID$1,Data!$L:$N,3, FALSE) &amp; ",""" &amp; VLOOKUP(ID$1,Data!$L:$M,2, FALSE) &amp; """;"   )             )</f>
        <v/>
      </c>
      <c r="IE53" t="str">
        <f>IF(Data!$L54=IE$1, "",             IF(ISERR(SEARCH(IE$1,Data!$H54)),        "",          ";" &amp; VLOOKUP(IE$1,Data!$L:$N,3, FALSE) &amp; ",""" &amp; VLOOKUP(IE$1,Data!$L:$M,2, FALSE) &amp; """;"   )             )</f>
        <v/>
      </c>
      <c r="IF53" t="str">
        <f>IF(Data!$L54=IF$1, "",             IF(ISERR(SEARCH(IF$1,Data!$H54)),        "",          ";" &amp; VLOOKUP(IF$1,Data!$L:$N,3, FALSE) &amp; ",""" &amp; VLOOKUP(IF$1,Data!$L:$M,2, FALSE) &amp; """;"   )             )</f>
        <v/>
      </c>
      <c r="IG53" t="str">
        <f>IF(Data!$L54=IG$1, "",             IF(ISERR(SEARCH(IG$1,Data!$H54)),        "",          ";" &amp; VLOOKUP(IG$1,Data!$L:$N,3, FALSE) &amp; ",""" &amp; VLOOKUP(IG$1,Data!$L:$M,2, FALSE) &amp; """;"   )             )</f>
        <v/>
      </c>
      <c r="IH53" t="str">
        <f>IF(Data!$L54=IH$1, "",             IF(ISERR(SEARCH(IH$1,Data!$H54)),        "",          ";" &amp; VLOOKUP(IH$1,Data!$L:$N,3, FALSE) &amp; ",""" &amp; VLOOKUP(IH$1,Data!$L:$M,2, FALSE) &amp; """;"   )             )</f>
        <v/>
      </c>
      <c r="II53" t="str">
        <f>IF(Data!$L54=II$1, "",             IF(ISERR(SEARCH(II$1,Data!$H54)),        "",          ";" &amp; VLOOKUP(II$1,Data!$L:$N,3, FALSE) &amp; ",""" &amp; VLOOKUP(II$1,Data!$L:$M,2, FALSE) &amp; """;"   )             )</f>
        <v/>
      </c>
    </row>
    <row r="54" spans="1:243" x14ac:dyDescent="0.3">
      <c r="A54" t="str">
        <f>Data!L55</f>
        <v>Vober Dand</v>
      </c>
      <c r="B54" s="15" t="str">
        <f>VLOOKUP(Tableau36[[#This Row],[Character]],Data!L:N,3,FALSE)</f>
        <v>00000000-0000-0000-0000-000000000053</v>
      </c>
      <c r="C54" s="15" t="str">
        <f>VLOOKUP(Tableau36[[#This Row],[Character]],Data!L:M,2,FALSE)</f>
        <v>HUMAN</v>
      </c>
      <c r="D54" s="15" t="str">
        <f>SUBSTITUTE(     SUBSTITUTE(Tableau36[[#This Row],[character_id,character_type,friend_id,friend_type]],",""DROID""",""),    ",""HUMAN""", "")</f>
        <v/>
      </c>
      <c r="E54" s="15" t="str">
        <f>IF(Tableau36[[#This Row],[With char''s id]] = "", "",    MID(Tableau36[[#This Row],[With char''s id]], 2, LEN(Tableau36[[#This Row],[With char''s id]])-1))</f>
        <v/>
      </c>
      <c r="F54" s="15" t="str">
        <f>SUBSTITUTE(Tableau36[[#This Row],[List of friend''s id]],  "/",    "/" &amp; Tableau36[[#This Row],[Character''s id]] &amp; ",""" &amp; Tableau36[[#This Row],[Type]] &amp; """,")</f>
        <v/>
      </c>
      <c r="G54" t="str">
        <f>IF( Tableau36[[#This Row],[removed double semi-colon]]="", "", "/" &amp; MID(Tableau36[[#This Row],[removed double semi-colon]],2,LEN(Tableau36[[#This Row],[removed double semi-colon]]) - 2) )</f>
        <v/>
      </c>
      <c r="H54" t="str">
        <f>SUBSTITUTE(Tableau36[[#This Row],[Concatenation]],";;","/")</f>
        <v/>
      </c>
      <c r="I54" t="str">
        <f>friends!M54&amp; friends!N54&amp; friends!O54&amp; friends!P54&amp; friends!Q54&amp; friends!R54&amp; friends!S54&amp; friends!T54&amp; friends!U54&amp; friends!V54&amp; friends!W54&amp; friends!X54&amp; friends!Y54&amp; friends!Z54&amp; friends!AA54&amp; friends!AB54&amp; friends!AC54&amp; friends!AD54&amp; friends!AE54&amp; friends!AF54&amp; friends!AG54&amp; friends!AH54&amp; friends!AI54&amp; friends!AJ54&amp; friends!AK54&amp; friends!AL54&amp; friends!AM54&amp; friends!AN54&amp; friends!AO54&amp; friends!AP54&amp; friends!AQ54&amp; friends!AR54&amp; friends!AS54&amp; friends!AT54&amp; friends!AU54&amp; friends!AV54&amp; friends!AW54&amp; friends!AX54&amp; friends!AY54&amp; friends!AZ54&amp; friends!BA54&amp; friends!BB54&amp; friends!BC54&amp; friends!BD54&amp; friends!BE54&amp; friends!BF54&amp; friends!BG54&amp; friends!BH54&amp; friends!BI54&amp; friends!BJ54&amp; friends!BK54&amp; friends!BL54&amp; friends!BM54&amp; friends!BN54&amp; friends!BO54&amp; friends!BP54&amp; friends!BQ54&amp; friends!BR54&amp; friends!BS54&amp; friends!BT54&amp; friends!BU54&amp; friends!BV54&amp; friends!BW54&amp; friends!BX54&amp; friends!BY54&amp; friends!BZ54&amp; friends!CA54&amp; friends!CB54&amp; friends!CC54&amp; friends!CD54&amp; friends!CE54&amp; friends!CF54&amp; friends!CG54&amp; friends!CH54&amp; friends!CI54&amp; friends!CJ54&amp; friends!CK54&amp; friends!CL54&amp; friends!CM54&amp; friends!CN54&amp; friends!CO54&amp; friends!CP54&amp; friends!CQ54&amp; friends!CR54&amp; friends!CS54&amp; friends!CT54&amp; friends!CU54&amp; friends!CV54&amp; friends!CW54&amp; friends!CX54&amp; friends!CY54&amp; friends!CZ54&amp; friends!DA54&amp; friends!DB54&amp; friends!DC54&amp; friends!DD54&amp; friends!DE54&amp; friends!DF54&amp; friends!DG54&amp; friends!DH54&amp; friends!DI54&amp; friends!DJ54&amp; friends!DK54&amp; friends!DL54&amp; friends!DM54&amp; friends!DN54&amp; friends!DO54&amp; friends!DP54&amp; friends!DQ54&amp; friends!DR54&amp; friends!DS54&amp; friends!DT54&amp; friends!DU54&amp; friends!DV54&amp; friends!DW54&amp; friends!DX54&amp; friends!DY54&amp; friends!DZ54&amp; friends!EA54&amp; friends!EB54&amp; friends!EC54&amp; friends!ED54&amp; friends!EE54&amp; friends!EF54&amp; friends!EG54&amp; friends!EH54&amp; friends!EI54&amp; friends!EJ54&amp; friends!EK54&amp; friends!EL54&amp; friends!EM54&amp; friends!EN54&amp; friends!EO54&amp; friends!EP54&amp; friends!EQ54&amp; friends!ER54&amp; friends!ES54&amp; friends!ET54&amp; friends!EU54&amp; friends!EV54&amp; friends!EW54&amp; friends!EX54&amp; friends!EY54&amp; friends!EZ54&amp; friends!FA54&amp; friends!FB54&amp; friends!FC54&amp; friends!FD54&amp; friends!FE54&amp; friends!FF54&amp; friends!FG54&amp; friends!FH54&amp; friends!FI54&amp; friends!FJ54&amp; friends!FK54&amp; friends!FL54&amp; friends!FM54&amp; friends!FN54&amp; friends!FO54&amp; friends!FP54&amp; friends!FQ54&amp; friends!FR54&amp; friends!FS54&amp; friends!FT54&amp; friends!FU54&amp; friends!FV54&amp; friends!FW54&amp; friends!FX54&amp; friends!FY54&amp; friends!FZ54&amp; friends!GA54&amp; friends!GB54&amp; friends!GC54&amp; friends!GD54&amp; friends!GE54&amp; friends!GF54&amp; friends!GG54&amp; friends!GH54&amp; friends!GI54&amp; friends!GJ54&amp; friends!GK54&amp; friends!GL54&amp; friends!GM54&amp; friends!GN54&amp; friends!GO54&amp; friends!GP54&amp; friends!GQ54&amp; friends!GR54&amp; friends!GS54&amp; friends!GT54&amp; friends!GU54&amp; friends!GV54&amp; friends!GW54&amp; friends!GX54&amp; friends!GY54&amp; friends!GZ54&amp; friends!HA54&amp; friends!HB54&amp; friends!HC54&amp; friends!HD54&amp; friends!HE54&amp; friends!HF54&amp; friends!HG54&amp; friends!HH54&amp; friends!HI54&amp; friends!HJ54&amp; friends!HK54&amp; friends!HL54&amp; friends!HM54&amp; friends!HN54&amp; friends!HO54&amp; friends!HP54&amp; friends!HQ54&amp; friends!HR54&amp; friends!HS54&amp; friends!HT54&amp; friends!HU54&amp; friends!HV54&amp; friends!HW54&amp; friends!HX54&amp; friends!HY54&amp; friends!HZ54&amp; friends!IA54&amp; friends!IB54&amp; friends!IC54&amp; friends!ID54&amp; friends!IE54&amp; friends!IF54&amp; friends!IG54&amp; friends!IH54&amp; friends!II54</f>
        <v/>
      </c>
      <c r="M54" t="str">
        <f>IF(Data!$L55=M$1, "",             IF(ISERR(SEARCH(M$1,Data!$H55)),        "",          ";" &amp; VLOOKUP(M$1,Data!$L:$N,3, FALSE) &amp; ",""" &amp; VLOOKUP(M$1,Data!$L:$M,2, FALSE) &amp; """;"   )             )</f>
        <v/>
      </c>
      <c r="N54" t="str">
        <f>IF(Data!$L55=N$1, "",             IF(ISERR(SEARCH(N$1,Data!$H55)),        "",          ";" &amp; VLOOKUP(N$1,Data!$L:$N,3, FALSE) &amp; ",""" &amp; VLOOKUP(N$1,Data!$L:$M,2, FALSE) &amp; """;"   )             )</f>
        <v/>
      </c>
      <c r="O54" t="str">
        <f>IF(Data!$L55=O$1, "",             IF(ISERR(SEARCH(O$1,Data!$H55)),        "",          ";" &amp; VLOOKUP(O$1,Data!$L:$N,3, FALSE) &amp; ",""" &amp; VLOOKUP(O$1,Data!$L:$M,2, FALSE) &amp; """;"   )             )</f>
        <v/>
      </c>
      <c r="P54" t="str">
        <f>IF(Data!$L55=P$1, "",             IF(ISERR(SEARCH(P$1,Data!$H55)),        "",          ";" &amp; VLOOKUP(P$1,Data!$L:$N,3, FALSE) &amp; ",""" &amp; VLOOKUP(P$1,Data!$L:$M,2, FALSE) &amp; """;"   )             )</f>
        <v/>
      </c>
      <c r="Q54" t="str">
        <f>IF(Data!$L55=Q$1, "",             IF(ISERR(SEARCH(Q$1,Data!$H55)),        "",          ";" &amp; VLOOKUP(Q$1,Data!$L:$N,3, FALSE) &amp; ",""" &amp; VLOOKUP(Q$1,Data!$L:$M,2, FALSE) &amp; """;"   )             )</f>
        <v/>
      </c>
      <c r="R54" t="str">
        <f>IF(Data!$L55=R$1, "",             IF(ISERR(SEARCH(R$1,Data!$H55)),        "",          ";" &amp; VLOOKUP(R$1,Data!$L:$N,3, FALSE) &amp; ",""" &amp; VLOOKUP(R$1,Data!$L:$M,2, FALSE) &amp; """;"   )             )</f>
        <v/>
      </c>
      <c r="S54" t="str">
        <f>IF(Data!$L55=S$1, "",             IF(ISERR(SEARCH(S$1,Data!$H55)),        "",          ";" &amp; VLOOKUP(S$1,Data!$L:$N,3, FALSE) &amp; ",""" &amp; VLOOKUP(S$1,Data!$L:$M,2, FALSE) &amp; """;"   )             )</f>
        <v/>
      </c>
      <c r="T54" t="str">
        <f>IF(Data!$L55=T$1, "",             IF(ISERR(SEARCH(T$1,Data!$H55)),        "",          ";" &amp; VLOOKUP(T$1,Data!$L:$N,3, FALSE) &amp; ",""" &amp; VLOOKUP(T$1,Data!$L:$M,2, FALSE) &amp; """;"   )             )</f>
        <v/>
      </c>
      <c r="U54" t="str">
        <f>IF(Data!$L55=U$1, "",             IF(ISERR(SEARCH(U$1,Data!$H55)),        "",          ";" &amp; VLOOKUP(U$1,Data!$L:$N,3, FALSE) &amp; ",""" &amp; VLOOKUP(U$1,Data!$L:$M,2, FALSE) &amp; """;"   )             )</f>
        <v/>
      </c>
      <c r="V54" t="str">
        <f>IF(Data!$L55=V$1, "",             IF(ISERR(SEARCH(V$1,Data!$H55)),        "",          ";" &amp; VLOOKUP(V$1,Data!$L:$N,3, FALSE) &amp; ",""" &amp; VLOOKUP(V$1,Data!$L:$M,2, FALSE) &amp; """;"   )             )</f>
        <v/>
      </c>
      <c r="W54" t="str">
        <f>IF(Data!$L55=W$1, "",             IF(ISERR(SEARCH(W$1,Data!$H55)),        "",          ";" &amp; VLOOKUP(W$1,Data!$L:$N,3, FALSE) &amp; ",""" &amp; VLOOKUP(W$1,Data!$L:$M,2, FALSE) &amp; """;"   )             )</f>
        <v/>
      </c>
      <c r="X54" t="str">
        <f>IF(Data!$L55=X$1, "",             IF(ISERR(SEARCH(X$1,Data!$H55)),        "",          ";" &amp; VLOOKUP(X$1,Data!$L:$N,3, FALSE) &amp; ",""" &amp; VLOOKUP(X$1,Data!$L:$M,2, FALSE) &amp; """;"   )             )</f>
        <v/>
      </c>
      <c r="Y54" t="str">
        <f>IF(Data!$L55=Y$1, "",             IF(ISERR(SEARCH(Y$1,Data!$H55)),        "",          ";" &amp; VLOOKUP(Y$1,Data!$L:$N,3, FALSE) &amp; ",""" &amp; VLOOKUP(Y$1,Data!$L:$M,2, FALSE) &amp; """;"   )             )</f>
        <v/>
      </c>
      <c r="Z54" t="str">
        <f>IF(Data!$L55=Z$1, "",             IF(ISERR(SEARCH(Z$1,Data!$H55)),        "",          ";" &amp; VLOOKUP(Z$1,Data!$L:$N,3, FALSE) &amp; ",""" &amp; VLOOKUP(Z$1,Data!$L:$M,2, FALSE) &amp; """;"   )             )</f>
        <v/>
      </c>
      <c r="AA54" t="str">
        <f>IF(Data!$L55=AA$1, "",             IF(ISERR(SEARCH(AA$1,Data!$H55)),        "",          ";" &amp; VLOOKUP(AA$1,Data!$L:$N,3, FALSE) &amp; ",""" &amp; VLOOKUP(AA$1,Data!$L:$M,2, FALSE) &amp; """;"   )             )</f>
        <v/>
      </c>
      <c r="AB54" t="str">
        <f>IF(Data!$L55=AB$1, "",             IF(ISERR(SEARCH(AB$1,Data!$H55)),        "",          ";" &amp; VLOOKUP(AB$1,Data!$L:$N,3, FALSE) &amp; ",""" &amp; VLOOKUP(AB$1,Data!$L:$M,2, FALSE) &amp; """;"   )             )</f>
        <v/>
      </c>
      <c r="AC54" t="str">
        <f>IF(Data!$L55=AC$1, "",             IF(ISERR(SEARCH(AC$1,Data!$H55)),        "",          ";" &amp; VLOOKUP(AC$1,Data!$L:$N,3, FALSE) &amp; ",""" &amp; VLOOKUP(AC$1,Data!$L:$M,2, FALSE) &amp; """;"   )             )</f>
        <v/>
      </c>
      <c r="AD54" t="str">
        <f>IF(Data!$L55=AD$1, "",             IF(ISERR(SEARCH(AD$1,Data!$H55)),        "",          ";" &amp; VLOOKUP(AD$1,Data!$L:$N,3, FALSE) &amp; ",""" &amp; VLOOKUP(AD$1,Data!$L:$M,2, FALSE) &amp; """;"   )             )</f>
        <v/>
      </c>
      <c r="AE54" t="str">
        <f>IF(Data!$L55=AE$1, "",             IF(ISERR(SEARCH(AE$1,Data!$H55)),        "",          ";" &amp; VLOOKUP(AE$1,Data!$L:$N,3, FALSE) &amp; ",""" &amp; VLOOKUP(AE$1,Data!$L:$M,2, FALSE) &amp; """;"   )             )</f>
        <v/>
      </c>
      <c r="AF54" t="str">
        <f>IF(Data!$L55=AF$1, "",             IF(ISERR(SEARCH(AF$1,Data!$H55)),        "",          ";" &amp; VLOOKUP(AF$1,Data!$L:$N,3, FALSE) &amp; ",""" &amp; VLOOKUP(AF$1,Data!$L:$M,2, FALSE) &amp; """;"   )             )</f>
        <v/>
      </c>
      <c r="AG54" t="str">
        <f>IF(Data!$L55=AG$1, "",             IF(ISERR(SEARCH(AG$1,Data!$H55)),        "",          ";" &amp; VLOOKUP(AG$1,Data!$L:$N,3, FALSE) &amp; ",""" &amp; VLOOKUP(AG$1,Data!$L:$M,2, FALSE) &amp; """;"   )             )</f>
        <v/>
      </c>
      <c r="AH54" t="str">
        <f>IF(Data!$L55=AH$1, "",             IF(ISERR(SEARCH(AH$1,Data!$H55)),        "",          ";" &amp; VLOOKUP(AH$1,Data!$L:$N,3, FALSE) &amp; ",""" &amp; VLOOKUP(AH$1,Data!$L:$M,2, FALSE) &amp; """;"   )             )</f>
        <v/>
      </c>
      <c r="AI54" t="str">
        <f>IF(Data!$L55=AI$1, "",             IF(ISERR(SEARCH(AI$1,Data!$H55)),        "",          ";" &amp; VLOOKUP(AI$1,Data!$L:$N,3, FALSE) &amp; ",""" &amp; VLOOKUP(AI$1,Data!$L:$M,2, FALSE) &amp; """;"   )             )</f>
        <v/>
      </c>
      <c r="AJ54" t="str">
        <f>IF(Data!$L55=AJ$1, "",             IF(ISERR(SEARCH(AJ$1,Data!$H55)),        "",          ";" &amp; VLOOKUP(AJ$1,Data!$L:$N,3, FALSE) &amp; ",""" &amp; VLOOKUP(AJ$1,Data!$L:$M,2, FALSE) &amp; """;"   )             )</f>
        <v/>
      </c>
      <c r="AK54" t="str">
        <f>IF(Data!$L55=AK$1, "",             IF(ISERR(SEARCH(AK$1,Data!$H55)),        "",          ";" &amp; VLOOKUP(AK$1,Data!$L:$N,3, FALSE) &amp; ",""" &amp; VLOOKUP(AK$1,Data!$L:$M,2, FALSE) &amp; """;"   )             )</f>
        <v/>
      </c>
      <c r="AL54" t="str">
        <f>IF(Data!$L55=AL$1, "",             IF(ISERR(SEARCH(AL$1,Data!$H55)),        "",          ";" &amp; VLOOKUP(AL$1,Data!$L:$N,3, FALSE) &amp; ",""" &amp; VLOOKUP(AL$1,Data!$L:$M,2, FALSE) &amp; """;"   )             )</f>
        <v/>
      </c>
      <c r="AM54" t="str">
        <f>IF(Data!$L55=AM$1, "",             IF(ISERR(SEARCH(AM$1,Data!$H55)),        "",          ";" &amp; VLOOKUP(AM$1,Data!$L:$N,3, FALSE) &amp; ",""" &amp; VLOOKUP(AM$1,Data!$L:$M,2, FALSE) &amp; """;"   )             )</f>
        <v/>
      </c>
      <c r="AN54" t="str">
        <f>IF(Data!$L55=AN$1, "",             IF(ISERR(SEARCH(AN$1,Data!$H55)),        "",          ";" &amp; VLOOKUP(AN$1,Data!$L:$N,3, FALSE) &amp; ",""" &amp; VLOOKUP(AN$1,Data!$L:$M,2, FALSE) &amp; """;"   )             )</f>
        <v/>
      </c>
      <c r="AO54" t="str">
        <f>IF(Data!$L55=AO$1, "",             IF(ISERR(SEARCH(AO$1,Data!$H55)),        "",          ";" &amp; VLOOKUP(AO$1,Data!$L:$N,3, FALSE) &amp; ",""" &amp; VLOOKUP(AO$1,Data!$L:$M,2, FALSE) &amp; """;"   )             )</f>
        <v/>
      </c>
      <c r="AP54" t="str">
        <f>IF(Data!$L55=AP$1, "",             IF(ISERR(SEARCH(AP$1,Data!$H55)),        "",          ";" &amp; VLOOKUP(AP$1,Data!$L:$N,3, FALSE) &amp; ",""" &amp; VLOOKUP(AP$1,Data!$L:$M,2, FALSE) &amp; """;"   )             )</f>
        <v/>
      </c>
      <c r="AQ54" t="str">
        <f>IF(Data!$L55=AQ$1, "",             IF(ISERR(SEARCH(AQ$1,Data!$H55)),        "",          ";" &amp; VLOOKUP(AQ$1,Data!$L:$N,3, FALSE) &amp; ",""" &amp; VLOOKUP(AQ$1,Data!$L:$M,2, FALSE) &amp; """;"   )             )</f>
        <v/>
      </c>
      <c r="AR54" t="str">
        <f>IF(Data!$L55=AR$1, "",             IF(ISERR(SEARCH(AR$1,Data!$H55)),        "",          ";" &amp; VLOOKUP(AR$1,Data!$L:$N,3, FALSE) &amp; ",""" &amp; VLOOKUP(AR$1,Data!$L:$M,2, FALSE) &amp; """;"   )             )</f>
        <v/>
      </c>
      <c r="AS54" t="str">
        <f>IF(Data!$L55=AS$1, "",             IF(ISERR(SEARCH(AS$1,Data!$H55)),        "",          ";" &amp; VLOOKUP(AS$1,Data!$L:$N,3, FALSE) &amp; ",""" &amp; VLOOKUP(AS$1,Data!$L:$M,2, FALSE) &amp; """;"   )             )</f>
        <v/>
      </c>
      <c r="AT54" t="str">
        <f>IF(Data!$L55=AT$1, "",             IF(ISERR(SEARCH(AT$1,Data!$H55)),        "",          ";" &amp; VLOOKUP(AT$1,Data!$L:$N,3, FALSE) &amp; ",""" &amp; VLOOKUP(AT$1,Data!$L:$M,2, FALSE) &amp; """;"   )             )</f>
        <v/>
      </c>
      <c r="AU54" t="str">
        <f>IF(Data!$L55=AU$1, "",             IF(ISERR(SEARCH(AU$1,Data!$H55)),        "",          ";" &amp; VLOOKUP(AU$1,Data!$L:$N,3, FALSE) &amp; ",""" &amp; VLOOKUP(AU$1,Data!$L:$M,2, FALSE) &amp; """;"   )             )</f>
        <v/>
      </c>
      <c r="AV54" t="str">
        <f>IF(Data!$L55=AV$1, "",             IF(ISERR(SEARCH(AV$1,Data!$H55)),        "",          ";" &amp; VLOOKUP(AV$1,Data!$L:$N,3, FALSE) &amp; ",""" &amp; VLOOKUP(AV$1,Data!$L:$M,2, FALSE) &amp; """;"   )             )</f>
        <v/>
      </c>
      <c r="AW54" t="str">
        <f>IF(Data!$L55=AW$1, "",             IF(ISERR(SEARCH(AW$1,Data!$H55)),        "",          ";" &amp; VLOOKUP(AW$1,Data!$L:$N,3, FALSE) &amp; ",""" &amp; VLOOKUP(AW$1,Data!$L:$M,2, FALSE) &amp; """;"   )             )</f>
        <v/>
      </c>
      <c r="AX54" t="str">
        <f>IF(Data!$L55=AX$1, "",             IF(ISERR(SEARCH(AX$1,Data!$H55)),        "",          ";" &amp; VLOOKUP(AX$1,Data!$L:$N,3, FALSE) &amp; ",""" &amp; VLOOKUP(AX$1,Data!$L:$M,2, FALSE) &amp; """;"   )             )</f>
        <v/>
      </c>
      <c r="AY54" t="str">
        <f>IF(Data!$L55=AY$1, "",             IF(ISERR(SEARCH(AY$1,Data!$H55)),        "",          ";" &amp; VLOOKUP(AY$1,Data!$L:$N,3, FALSE) &amp; ",""" &amp; VLOOKUP(AY$1,Data!$L:$M,2, FALSE) &amp; """;"   )             )</f>
        <v/>
      </c>
      <c r="AZ54" t="str">
        <f>IF(Data!$L55=AZ$1, "",             IF(ISERR(SEARCH(AZ$1,Data!$H55)),        "",          ";" &amp; VLOOKUP(AZ$1,Data!$L:$N,3, FALSE) &amp; ",""" &amp; VLOOKUP(AZ$1,Data!$L:$M,2, FALSE) &amp; """;"   )             )</f>
        <v/>
      </c>
      <c r="BA54" t="str">
        <f>IF(Data!$L55=BA$1, "",             IF(ISERR(SEARCH(BA$1,Data!$H55)),        "",          ";" &amp; VLOOKUP(BA$1,Data!$L:$N,3, FALSE) &amp; ",""" &amp; VLOOKUP(BA$1,Data!$L:$M,2, FALSE) &amp; """;"   )             )</f>
        <v/>
      </c>
      <c r="BB54" t="str">
        <f>IF(Data!$L55=BB$1, "",             IF(ISERR(SEARCH(BB$1,Data!$H55)),        "",          ";" &amp; VLOOKUP(BB$1,Data!$L:$N,3, FALSE) &amp; ",""" &amp; VLOOKUP(BB$1,Data!$L:$M,2, FALSE) &amp; """;"   )             )</f>
        <v/>
      </c>
      <c r="BC54" t="str">
        <f>IF(Data!$L55=BC$1, "",             IF(ISERR(SEARCH(BC$1,Data!$H55)),        "",          ";" &amp; VLOOKUP(BC$1,Data!$L:$N,3, FALSE) &amp; ",""" &amp; VLOOKUP(BC$1,Data!$L:$M,2, FALSE) &amp; """;"   )             )</f>
        <v/>
      </c>
      <c r="BD54" t="str">
        <f>IF(Data!$L55=BD$1, "",             IF(ISERR(SEARCH(BD$1,Data!$H55)),        "",          ";" &amp; VLOOKUP(BD$1,Data!$L:$N,3, FALSE) &amp; ",""" &amp; VLOOKUP(BD$1,Data!$L:$M,2, FALSE) &amp; """;"   )             )</f>
        <v/>
      </c>
      <c r="BE54" t="str">
        <f>IF(Data!$L55=BE$1, "",             IF(ISERR(SEARCH(BE$1,Data!$H55)),        "",          ";" &amp; VLOOKUP(BE$1,Data!$L:$N,3, FALSE) &amp; ",""" &amp; VLOOKUP(BE$1,Data!$L:$M,2, FALSE) &amp; """;"   )             )</f>
        <v/>
      </c>
      <c r="BF54" t="str">
        <f>IF(Data!$L55=BF$1, "",             IF(ISERR(SEARCH(BF$1,Data!$H55)),        "",          ";" &amp; VLOOKUP(BF$1,Data!$L:$N,3, FALSE) &amp; ",""" &amp; VLOOKUP(BF$1,Data!$L:$M,2, FALSE) &amp; """;"   )             )</f>
        <v/>
      </c>
      <c r="BG54" t="str">
        <f>IF(Data!$L55=BG$1, "",             IF(ISERR(SEARCH(BG$1,Data!$H55)),        "",          ";" &amp; VLOOKUP(BG$1,Data!$L:$N,3, FALSE) &amp; ",""" &amp; VLOOKUP(BG$1,Data!$L:$M,2, FALSE) &amp; """;"   )             )</f>
        <v/>
      </c>
      <c r="BH54" t="str">
        <f>IF(Data!$L55=BH$1, "",             IF(ISERR(SEARCH(BH$1,Data!$H55)),        "",          ";" &amp; VLOOKUP(BH$1,Data!$L:$N,3, FALSE) &amp; ",""" &amp; VLOOKUP(BH$1,Data!$L:$M,2, FALSE) &amp; """;"   )             )</f>
        <v/>
      </c>
      <c r="BI54" t="str">
        <f>IF(Data!$L55=BI$1, "",             IF(ISERR(SEARCH(BI$1,Data!$H55)),        "",          ";" &amp; VLOOKUP(BI$1,Data!$L:$N,3, FALSE) &amp; ",""" &amp; VLOOKUP(BI$1,Data!$L:$M,2, FALSE) &amp; """;"   )             )</f>
        <v/>
      </c>
      <c r="BJ54" t="str">
        <f>IF(Data!$L55=BJ$1, "",             IF(ISERR(SEARCH(BJ$1,Data!$H55)),        "",          ";" &amp; VLOOKUP(BJ$1,Data!$L:$N,3, FALSE) &amp; ",""" &amp; VLOOKUP(BJ$1,Data!$L:$M,2, FALSE) &amp; """;"   )             )</f>
        <v/>
      </c>
      <c r="BK54" t="str">
        <f>IF(Data!$L55=BK$1, "",             IF(ISERR(SEARCH(BK$1,Data!$H55)),        "",          ";" &amp; VLOOKUP(BK$1,Data!$L:$N,3, FALSE) &amp; ",""" &amp; VLOOKUP(BK$1,Data!$L:$M,2, FALSE) &amp; """;"   )             )</f>
        <v/>
      </c>
      <c r="BL54" t="str">
        <f>IF(Data!$L55=BL$1, "",             IF(ISERR(SEARCH(BL$1,Data!$H55)),        "",          ";" &amp; VLOOKUP(BL$1,Data!$L:$N,3, FALSE) &amp; ",""" &amp; VLOOKUP(BL$1,Data!$L:$M,2, FALSE) &amp; """;"   )             )</f>
        <v/>
      </c>
      <c r="BM54" t="str">
        <f>IF(Data!$L55=BM$1, "",             IF(ISERR(SEARCH(BM$1,Data!$H55)),        "",          ";" &amp; VLOOKUP(BM$1,Data!$L:$N,3, FALSE) &amp; ",""" &amp; VLOOKUP(BM$1,Data!$L:$M,2, FALSE) &amp; """;"   )             )</f>
        <v/>
      </c>
      <c r="BN54" t="str">
        <f>IF(Data!$L55=BN$1, "",             IF(ISERR(SEARCH(BN$1,Data!$H55)),        "",          ";" &amp; VLOOKUP(BN$1,Data!$L:$N,3, FALSE) &amp; ",""" &amp; VLOOKUP(BN$1,Data!$L:$M,2, FALSE) &amp; """;"   )             )</f>
        <v/>
      </c>
      <c r="BO54" t="str">
        <f>IF(Data!$L55=BO$1, "",             IF(ISERR(SEARCH(BO$1,Data!$H55)),        "",          ";" &amp; VLOOKUP(BO$1,Data!$L:$N,3, FALSE) &amp; ",""" &amp; VLOOKUP(BO$1,Data!$L:$M,2, FALSE) &amp; """;"   )             )</f>
        <v/>
      </c>
      <c r="BP54" t="str">
        <f>IF(Data!$L55=BP$1, "",             IF(ISERR(SEARCH(BP$1,Data!$H55)),        "",          ";" &amp; VLOOKUP(BP$1,Data!$L:$N,3, FALSE) &amp; ",""" &amp; VLOOKUP(BP$1,Data!$L:$M,2, FALSE) &amp; """;"   )             )</f>
        <v/>
      </c>
      <c r="BQ54" t="str">
        <f>IF(Data!$L55=BQ$1, "",             IF(ISERR(SEARCH(BQ$1,Data!$H55)),        "",          ";" &amp; VLOOKUP(BQ$1,Data!$L:$N,3, FALSE) &amp; ",""" &amp; VLOOKUP(BQ$1,Data!$L:$M,2, FALSE) &amp; """;"   )             )</f>
        <v/>
      </c>
      <c r="BR54" t="str">
        <f>IF(Data!$L55=BR$1, "",             IF(ISERR(SEARCH(BR$1,Data!$H55)),        "",          ";" &amp; VLOOKUP(BR$1,Data!$L:$N,3, FALSE) &amp; ",""" &amp; VLOOKUP(BR$1,Data!$L:$M,2, FALSE) &amp; """;"   )             )</f>
        <v/>
      </c>
      <c r="BS54" t="str">
        <f>IF(Data!$L55=BS$1, "",             IF(ISERR(SEARCH(BS$1,Data!$H55)),        "",          ";" &amp; VLOOKUP(BS$1,Data!$L:$N,3, FALSE) &amp; ",""" &amp; VLOOKUP(BS$1,Data!$L:$M,2, FALSE) &amp; """;"   )             )</f>
        <v/>
      </c>
      <c r="BT54" t="str">
        <f>IF(Data!$L55=BT$1, "",             IF(ISERR(SEARCH(BT$1,Data!$H55)),        "",          ";" &amp; VLOOKUP(BT$1,Data!$L:$N,3, FALSE) &amp; ",""" &amp; VLOOKUP(BT$1,Data!$L:$M,2, FALSE) &amp; """;"   )             )</f>
        <v/>
      </c>
      <c r="BU54" t="str">
        <f>IF(Data!$L55=BU$1, "",             IF(ISERR(SEARCH(BU$1,Data!$H55)),        "",          ";" &amp; VLOOKUP(BU$1,Data!$L:$N,3, FALSE) &amp; ",""" &amp; VLOOKUP(BU$1,Data!$L:$M,2, FALSE) &amp; """;"   )             )</f>
        <v/>
      </c>
      <c r="BV54" t="str">
        <f>IF(Data!$L55=BV$1, "",             IF(ISERR(SEARCH(BV$1,Data!$H55)),        "",          ";" &amp; VLOOKUP(BV$1,Data!$L:$N,3, FALSE) &amp; ",""" &amp; VLOOKUP(BV$1,Data!$L:$M,2, FALSE) &amp; """;"   )             )</f>
        <v/>
      </c>
      <c r="BW54" t="str">
        <f>IF(Data!$L55=BW$1, "",             IF(ISERR(SEARCH(BW$1,Data!$H55)),        "",          ";" &amp; VLOOKUP(BW$1,Data!$L:$N,3, FALSE) &amp; ",""" &amp; VLOOKUP(BW$1,Data!$L:$M,2, FALSE) &amp; """;"   )             )</f>
        <v/>
      </c>
      <c r="BX54" t="str">
        <f>IF(Data!$L55=BX$1, "",             IF(ISERR(SEARCH(BX$1,Data!$H55)),        "",          ";" &amp; VLOOKUP(BX$1,Data!$L:$N,3, FALSE) &amp; ",""" &amp; VLOOKUP(BX$1,Data!$L:$M,2, FALSE) &amp; """;"   )             )</f>
        <v/>
      </c>
      <c r="BY54" t="str">
        <f>IF(Data!$L55=BY$1, "",             IF(ISERR(SEARCH(BY$1,Data!$H55)),        "",          ";" &amp; VLOOKUP(BY$1,Data!$L:$N,3, FALSE) &amp; ",""" &amp; VLOOKUP(BY$1,Data!$L:$M,2, FALSE) &amp; """;"   )             )</f>
        <v/>
      </c>
      <c r="BZ54" t="str">
        <f>IF(Data!$L55=BZ$1, "",             IF(ISERR(SEARCH(BZ$1,Data!$H55)),        "",          ";" &amp; VLOOKUP(BZ$1,Data!$L:$N,3, FALSE) &amp; ",""" &amp; VLOOKUP(BZ$1,Data!$L:$M,2, FALSE) &amp; """;"   )             )</f>
        <v/>
      </c>
      <c r="CA54" t="str">
        <f>IF(Data!$L55=CA$1, "",             IF(ISERR(SEARCH(CA$1,Data!$H55)),        "",          ";" &amp; VLOOKUP(CA$1,Data!$L:$N,3, FALSE) &amp; ",""" &amp; VLOOKUP(CA$1,Data!$L:$M,2, FALSE) &amp; """;"   )             )</f>
        <v/>
      </c>
      <c r="CB54" t="str">
        <f>IF(Data!$L55=CB$1, "",             IF(ISERR(SEARCH(CB$1,Data!$H55)),        "",          ";" &amp; VLOOKUP(CB$1,Data!$L:$N,3, FALSE) &amp; ",""" &amp; VLOOKUP(CB$1,Data!$L:$M,2, FALSE) &amp; """;"   )             )</f>
        <v/>
      </c>
      <c r="CC54" t="str">
        <f>IF(Data!$L55=CC$1, "",             IF(ISERR(SEARCH(CC$1,Data!$H55)),        "",          ";" &amp; VLOOKUP(CC$1,Data!$L:$N,3, FALSE) &amp; ",""" &amp; VLOOKUP(CC$1,Data!$L:$M,2, FALSE) &amp; """;"   )             )</f>
        <v/>
      </c>
      <c r="CD54" t="str">
        <f>IF(Data!$L55=CD$1, "",             IF(ISERR(SEARCH(CD$1,Data!$H55)),        "",          ";" &amp; VLOOKUP(CD$1,Data!$L:$N,3, FALSE) &amp; ",""" &amp; VLOOKUP(CD$1,Data!$L:$M,2, FALSE) &amp; """;"   )             )</f>
        <v/>
      </c>
      <c r="CE54" t="str">
        <f>IF(Data!$L55=CE$1, "",             IF(ISERR(SEARCH(CE$1,Data!$H55)),        "",          ";" &amp; VLOOKUP(CE$1,Data!$L:$N,3, FALSE) &amp; ",""" &amp; VLOOKUP(CE$1,Data!$L:$M,2, FALSE) &amp; """;"   )             )</f>
        <v/>
      </c>
      <c r="CF54" t="str">
        <f>IF(Data!$L55=CF$1, "",             IF(ISERR(SEARCH(CF$1,Data!$H55)),        "",          ";" &amp; VLOOKUP(CF$1,Data!$L:$N,3, FALSE) &amp; ",""" &amp; VLOOKUP(CF$1,Data!$L:$M,2, FALSE) &amp; """;"   )             )</f>
        <v/>
      </c>
      <c r="CG54" t="str">
        <f>IF(Data!$L55=CG$1, "",             IF(ISERR(SEARCH(CG$1,Data!$H55)),        "",          ";" &amp; VLOOKUP(CG$1,Data!$L:$N,3, FALSE) &amp; ",""" &amp; VLOOKUP(CG$1,Data!$L:$M,2, FALSE) &amp; """;"   )             )</f>
        <v/>
      </c>
      <c r="CH54" t="str">
        <f>IF(Data!$L55=CH$1, "",             IF(ISERR(SEARCH(CH$1,Data!$H55)),        "",          ";" &amp; VLOOKUP(CH$1,Data!$L:$N,3, FALSE) &amp; ",""" &amp; VLOOKUP(CH$1,Data!$L:$M,2, FALSE) &amp; """;"   )             )</f>
        <v/>
      </c>
      <c r="CI54" t="str">
        <f>IF(Data!$L55=CI$1, "",             IF(ISERR(SEARCH(CI$1,Data!$H55)),        "",          ";" &amp; VLOOKUP(CI$1,Data!$L:$N,3, FALSE) &amp; ",""" &amp; VLOOKUP(CI$1,Data!$L:$M,2, FALSE) &amp; """;"   )             )</f>
        <v/>
      </c>
      <c r="CJ54" t="str">
        <f>IF(Data!$L55=CJ$1, "",             IF(ISERR(SEARCH(CJ$1,Data!$H55)),        "",          ";" &amp; VLOOKUP(CJ$1,Data!$L:$N,3, FALSE) &amp; ",""" &amp; VLOOKUP(CJ$1,Data!$L:$M,2, FALSE) &amp; """;"   )             )</f>
        <v/>
      </c>
      <c r="CK54" t="str">
        <f>IF(Data!$L55=CK$1, "",             IF(ISERR(SEARCH(CK$1,Data!$H55)),        "",          ";" &amp; VLOOKUP(CK$1,Data!$L:$N,3, FALSE) &amp; ",""" &amp; VLOOKUP(CK$1,Data!$L:$M,2, FALSE) &amp; """;"   )             )</f>
        <v/>
      </c>
      <c r="CL54" t="str">
        <f>IF(Data!$L55=CL$1, "",             IF(ISERR(SEARCH(CL$1,Data!$H55)),        "",          ";" &amp; VLOOKUP(CL$1,Data!$L:$N,3, FALSE) &amp; ",""" &amp; VLOOKUP(CL$1,Data!$L:$M,2, FALSE) &amp; """;"   )             )</f>
        <v/>
      </c>
      <c r="CM54" t="str">
        <f>IF(Data!$L55=CM$1, "",             IF(ISERR(SEARCH(CM$1,Data!$H55)),        "",          ";" &amp; VLOOKUP(CM$1,Data!$L:$N,3, FALSE) &amp; ",""" &amp; VLOOKUP(CM$1,Data!$L:$M,2, FALSE) &amp; """;"   )             )</f>
        <v/>
      </c>
      <c r="CN54" t="str">
        <f>IF(Data!$L55=CN$1, "",             IF(ISERR(SEARCH(CN$1,Data!$H55)),        "",          ";" &amp; VLOOKUP(CN$1,Data!$L:$N,3, FALSE) &amp; ",""" &amp; VLOOKUP(CN$1,Data!$L:$M,2, FALSE) &amp; """;"   )             )</f>
        <v/>
      </c>
      <c r="CO54" t="str">
        <f>IF(Data!$L55=CO$1, "",             IF(ISERR(SEARCH(CO$1,Data!$H55)),        "",          ";" &amp; VLOOKUP(CO$1,Data!$L:$N,3, FALSE) &amp; ",""" &amp; VLOOKUP(CO$1,Data!$L:$M,2, FALSE) &amp; """;"   )             )</f>
        <v/>
      </c>
      <c r="CP54" t="str">
        <f>IF(Data!$L55=CP$1, "",             IF(ISERR(SEARCH(CP$1,Data!$H55)),        "",          ";" &amp; VLOOKUP(CP$1,Data!$L:$N,3, FALSE) &amp; ",""" &amp; VLOOKUP(CP$1,Data!$L:$M,2, FALSE) &amp; """;"   )             )</f>
        <v/>
      </c>
      <c r="CQ54" t="str">
        <f>IF(Data!$L55=CQ$1, "",             IF(ISERR(SEARCH(CQ$1,Data!$H55)),        "",          ";" &amp; VLOOKUP(CQ$1,Data!$L:$N,3, FALSE) &amp; ",""" &amp; VLOOKUP(CQ$1,Data!$L:$M,2, FALSE) &amp; """;"   )             )</f>
        <v/>
      </c>
      <c r="CR54" t="str">
        <f>IF(Data!$L55=CR$1, "",             IF(ISERR(SEARCH(CR$1,Data!$H55)),        "",          ";" &amp; VLOOKUP(CR$1,Data!$L:$N,3, FALSE) &amp; ",""" &amp; VLOOKUP(CR$1,Data!$L:$M,2, FALSE) &amp; """;"   )             )</f>
        <v/>
      </c>
      <c r="CS54" t="str">
        <f>IF(Data!$L55=CS$1, "",             IF(ISERR(SEARCH(CS$1,Data!$H55)),        "",          ";" &amp; VLOOKUP(CS$1,Data!$L:$N,3, FALSE) &amp; ",""" &amp; VLOOKUP(CS$1,Data!$L:$M,2, FALSE) &amp; """;"   )             )</f>
        <v/>
      </c>
      <c r="CT54" t="str">
        <f>IF(Data!$L55=CT$1, "",             IF(ISERR(SEARCH(CT$1,Data!$H55)),        "",          ";" &amp; VLOOKUP(CT$1,Data!$L:$N,3, FALSE) &amp; ",""" &amp; VLOOKUP(CT$1,Data!$L:$M,2, FALSE) &amp; """;"   )             )</f>
        <v/>
      </c>
      <c r="CU54" t="str">
        <f>IF(Data!$L55=CU$1, "",             IF(ISERR(SEARCH(CU$1,Data!$H55)),        "",          ";" &amp; VLOOKUP(CU$1,Data!$L:$N,3, FALSE) &amp; ",""" &amp; VLOOKUP(CU$1,Data!$L:$M,2, FALSE) &amp; """;"   )             )</f>
        <v/>
      </c>
      <c r="CV54" t="str">
        <f>IF(Data!$L55=CV$1, "",             IF(ISERR(SEARCH(CV$1,Data!$H55)),        "",          ";" &amp; VLOOKUP(CV$1,Data!$L:$N,3, FALSE) &amp; ",""" &amp; VLOOKUP(CV$1,Data!$L:$M,2, FALSE) &amp; """;"   )             )</f>
        <v/>
      </c>
      <c r="CW54" t="str">
        <f>IF(Data!$L55=CW$1, "",             IF(ISERR(SEARCH(CW$1,Data!$H55)),        "",          ";" &amp; VLOOKUP(CW$1,Data!$L:$N,3, FALSE) &amp; ",""" &amp; VLOOKUP(CW$1,Data!$L:$M,2, FALSE) &amp; """;"   )             )</f>
        <v/>
      </c>
      <c r="CX54" t="str">
        <f>IF(Data!$L55=CX$1, "",             IF(ISERR(SEARCH(CX$1,Data!$H55)),        "",          ";" &amp; VLOOKUP(CX$1,Data!$L:$N,3, FALSE) &amp; ",""" &amp; VLOOKUP(CX$1,Data!$L:$M,2, FALSE) &amp; """;"   )             )</f>
        <v/>
      </c>
      <c r="CY54" t="str">
        <f>IF(Data!$L55=CY$1, "",             IF(ISERR(SEARCH(CY$1,Data!$H55)),        "",          ";" &amp; VLOOKUP(CY$1,Data!$L:$N,3, FALSE) &amp; ",""" &amp; VLOOKUP(CY$1,Data!$L:$M,2, FALSE) &amp; """;"   )             )</f>
        <v/>
      </c>
      <c r="CZ54" t="str">
        <f>IF(Data!$L55=CZ$1, "",             IF(ISERR(SEARCH(CZ$1,Data!$H55)),        "",          ";" &amp; VLOOKUP(CZ$1,Data!$L:$N,3, FALSE) &amp; ",""" &amp; VLOOKUP(CZ$1,Data!$L:$M,2, FALSE) &amp; """;"   )             )</f>
        <v/>
      </c>
      <c r="DA54" t="str">
        <f>IF(Data!$L55=DA$1, "",             IF(ISERR(SEARCH(DA$1,Data!$H55)),        "",          ";" &amp; VLOOKUP(DA$1,Data!$L:$N,3, FALSE) &amp; ",""" &amp; VLOOKUP(DA$1,Data!$L:$M,2, FALSE) &amp; """;"   )             )</f>
        <v/>
      </c>
      <c r="DB54" t="str">
        <f>IF(Data!$L55=DB$1, "",             IF(ISERR(SEARCH(DB$1,Data!$H55)),        "",          ";" &amp; VLOOKUP(DB$1,Data!$L:$N,3, FALSE) &amp; ",""" &amp; VLOOKUP(DB$1,Data!$L:$M,2, FALSE) &amp; """;"   )             )</f>
        <v/>
      </c>
      <c r="DC54" t="str">
        <f>IF(Data!$L55=DC$1, "",             IF(ISERR(SEARCH(DC$1,Data!$H55)),        "",          ";" &amp; VLOOKUP(DC$1,Data!$L:$N,3, FALSE) &amp; ",""" &amp; VLOOKUP(DC$1,Data!$L:$M,2, FALSE) &amp; """;"   )             )</f>
        <v/>
      </c>
      <c r="DD54" t="str">
        <f>IF(Data!$L55=DD$1, "",             IF(ISERR(SEARCH(DD$1,Data!$H55)),        "",          ";" &amp; VLOOKUP(DD$1,Data!$L:$N,3, FALSE) &amp; ",""" &amp; VLOOKUP(DD$1,Data!$L:$M,2, FALSE) &amp; """;"   )             )</f>
        <v/>
      </c>
      <c r="DE54" t="str">
        <f>IF(Data!$L55=DE$1, "",             IF(ISERR(SEARCH(DE$1,Data!$H55)),        "",          ";" &amp; VLOOKUP(DE$1,Data!$L:$N,3, FALSE) &amp; ",""" &amp; VLOOKUP(DE$1,Data!$L:$M,2, FALSE) &amp; """;"   )             )</f>
        <v/>
      </c>
      <c r="DF54" t="str">
        <f>IF(Data!$L55=DF$1, "",             IF(ISERR(SEARCH(DF$1,Data!$H55)),        "",          ";" &amp; VLOOKUP(DF$1,Data!$L:$N,3, FALSE) &amp; ",""" &amp; VLOOKUP(DF$1,Data!$L:$M,2, FALSE) &amp; """;"   )             )</f>
        <v/>
      </c>
      <c r="DG54" t="str">
        <f>IF(Data!$L55=DG$1, "",             IF(ISERR(SEARCH(DG$1,Data!$H55)),        "",          ";" &amp; VLOOKUP(DG$1,Data!$L:$N,3, FALSE) &amp; ",""" &amp; VLOOKUP(DG$1,Data!$L:$M,2, FALSE) &amp; """;"   )             )</f>
        <v/>
      </c>
      <c r="DH54" t="str">
        <f>IF(Data!$L55=DH$1, "",             IF(ISERR(SEARCH(DH$1,Data!$H55)),        "",          ";" &amp; VLOOKUP(DH$1,Data!$L:$N,3, FALSE) &amp; ",""" &amp; VLOOKUP(DH$1,Data!$L:$M,2, FALSE) &amp; """;"   )             )</f>
        <v/>
      </c>
      <c r="DI54" t="str">
        <f>IF(Data!$L55=DI$1, "",             IF(ISERR(SEARCH(DI$1,Data!$H55)),        "",          ";" &amp; VLOOKUP(DI$1,Data!$L:$N,3, FALSE) &amp; ",""" &amp; VLOOKUP(DI$1,Data!$L:$M,2, FALSE) &amp; """;"   )             )</f>
        <v/>
      </c>
      <c r="DJ54" t="str">
        <f>IF(Data!$L55=DJ$1, "",             IF(ISERR(SEARCH(DJ$1,Data!$H55)),        "",          ";" &amp; VLOOKUP(DJ$1,Data!$L:$N,3, FALSE) &amp; ",""" &amp; VLOOKUP(DJ$1,Data!$L:$M,2, FALSE) &amp; """;"   )             )</f>
        <v/>
      </c>
      <c r="DK54" t="str">
        <f>IF(Data!$L55=DK$1, "",             IF(ISERR(SEARCH(DK$1,Data!$H55)),        "",          ";" &amp; VLOOKUP(DK$1,Data!$L:$N,3, FALSE) &amp; ",""" &amp; VLOOKUP(DK$1,Data!$L:$M,2, FALSE) &amp; """;"   )             )</f>
        <v/>
      </c>
      <c r="DL54" t="str">
        <f>IF(Data!$L55=DL$1, "",             IF(ISERR(SEARCH(DL$1,Data!$H55)),        "",          ";" &amp; VLOOKUP(DL$1,Data!$L:$N,3, FALSE) &amp; ",""" &amp; VLOOKUP(DL$1,Data!$L:$M,2, FALSE) &amp; """;"   )             )</f>
        <v/>
      </c>
      <c r="DM54" t="str">
        <f>IF(Data!$L55=DM$1, "",             IF(ISERR(SEARCH(DM$1,Data!$H55)),        "",          ";" &amp; VLOOKUP(DM$1,Data!$L:$N,3, FALSE) &amp; ",""" &amp; VLOOKUP(DM$1,Data!$L:$M,2, FALSE) &amp; """;"   )             )</f>
        <v/>
      </c>
      <c r="DN54" t="str">
        <f>IF(Data!$L55=DN$1, "",             IF(ISERR(SEARCH(DN$1,Data!$H55)),        "",          ";" &amp; VLOOKUP(DN$1,Data!$L:$N,3, FALSE) &amp; ",""" &amp; VLOOKUP(DN$1,Data!$L:$M,2, FALSE) &amp; """;"   )             )</f>
        <v/>
      </c>
      <c r="DO54" t="str">
        <f>IF(Data!$L55=DO$1, "",             IF(ISERR(SEARCH(DO$1,Data!$H55)),        "",          ";" &amp; VLOOKUP(DO$1,Data!$L:$N,3, FALSE) &amp; ",""" &amp; VLOOKUP(DO$1,Data!$L:$M,2, FALSE) &amp; """;"   )             )</f>
        <v/>
      </c>
      <c r="DP54" t="str">
        <f>IF(Data!$L55=DP$1, "",             IF(ISERR(SEARCH(DP$1,Data!$H55)),        "",          ";" &amp; VLOOKUP(DP$1,Data!$L:$N,3, FALSE) &amp; ",""" &amp; VLOOKUP(DP$1,Data!$L:$M,2, FALSE) &amp; """;"   )             )</f>
        <v/>
      </c>
      <c r="DQ54" t="str">
        <f>IF(Data!$L55=DQ$1, "",             IF(ISERR(SEARCH(DQ$1,Data!$H55)),        "",          ";" &amp; VLOOKUP(DQ$1,Data!$L:$N,3, FALSE) &amp; ",""" &amp; VLOOKUP(DQ$1,Data!$L:$M,2, FALSE) &amp; """;"   )             )</f>
        <v/>
      </c>
      <c r="DR54" t="str">
        <f>IF(Data!$L55=DR$1, "",             IF(ISERR(SEARCH(DR$1,Data!$H55)),        "",          ";" &amp; VLOOKUP(DR$1,Data!$L:$N,3, FALSE) &amp; ",""" &amp; VLOOKUP(DR$1,Data!$L:$M,2, FALSE) &amp; """;"   )             )</f>
        <v/>
      </c>
      <c r="DS54" t="str">
        <f>IF(Data!$L55=DS$1, "",             IF(ISERR(SEARCH(DS$1,Data!$H55)),        "",          ";" &amp; VLOOKUP(DS$1,Data!$L:$N,3, FALSE) &amp; ",""" &amp; VLOOKUP(DS$1,Data!$L:$M,2, FALSE) &amp; """;"   )             )</f>
        <v/>
      </c>
      <c r="DT54" t="str">
        <f>IF(Data!$L55=DT$1, "",             IF(ISERR(SEARCH(DT$1,Data!$H55)),        "",          ";" &amp; VLOOKUP(DT$1,Data!$L:$N,3, FALSE) &amp; ",""" &amp; VLOOKUP(DT$1,Data!$L:$M,2, FALSE) &amp; """;"   )             )</f>
        <v/>
      </c>
      <c r="DU54" t="str">
        <f>IF(Data!$L55=DU$1, "",             IF(ISERR(SEARCH(DU$1,Data!$H55)),        "",          ";" &amp; VLOOKUP(DU$1,Data!$L:$N,3, FALSE) &amp; ",""" &amp; VLOOKUP(DU$1,Data!$L:$M,2, FALSE) &amp; """;"   )             )</f>
        <v/>
      </c>
      <c r="DV54" t="str">
        <f>IF(Data!$L55=DV$1, "",             IF(ISERR(SEARCH(DV$1,Data!$H55)),        "",          ";" &amp; VLOOKUP(DV$1,Data!$L:$N,3, FALSE) &amp; ",""" &amp; VLOOKUP(DV$1,Data!$L:$M,2, FALSE) &amp; """;"   )             )</f>
        <v/>
      </c>
      <c r="DW54" t="str">
        <f>IF(Data!$L55=DW$1, "",             IF(ISERR(SEARCH(DW$1,Data!$H55)),        "",          ";" &amp; VLOOKUP(DW$1,Data!$L:$N,3, FALSE) &amp; ",""" &amp; VLOOKUP(DW$1,Data!$L:$M,2, FALSE) &amp; """;"   )             )</f>
        <v/>
      </c>
      <c r="DX54" t="str">
        <f>IF(Data!$L55=DX$1, "",             IF(ISERR(SEARCH(DX$1,Data!$H55)),        "",          ";" &amp; VLOOKUP(DX$1,Data!$L:$N,3, FALSE) &amp; ",""" &amp; VLOOKUP(DX$1,Data!$L:$M,2, FALSE) &amp; """;"   )             )</f>
        <v/>
      </c>
      <c r="DY54" t="str">
        <f>IF(Data!$L55=DY$1, "",             IF(ISERR(SEARCH(DY$1,Data!$H55)),        "",          ";" &amp; VLOOKUP(DY$1,Data!$L:$N,3, FALSE) &amp; ",""" &amp; VLOOKUP(DY$1,Data!$L:$M,2, FALSE) &amp; """;"   )             )</f>
        <v/>
      </c>
      <c r="DZ54" t="str">
        <f>IF(Data!$L55=DZ$1, "",             IF(ISERR(SEARCH(DZ$1,Data!$H55)),        "",          ";" &amp; VLOOKUP(DZ$1,Data!$L:$N,3, FALSE) &amp; ",""" &amp; VLOOKUP(DZ$1,Data!$L:$M,2, FALSE) &amp; """;"   )             )</f>
        <v/>
      </c>
      <c r="EA54" t="str">
        <f>IF(Data!$L55=EA$1, "",             IF(ISERR(SEARCH(EA$1,Data!$H55)),        "",          ";" &amp; VLOOKUP(EA$1,Data!$L:$N,3, FALSE) &amp; ",""" &amp; VLOOKUP(EA$1,Data!$L:$M,2, FALSE) &amp; """;"   )             )</f>
        <v/>
      </c>
      <c r="EB54" t="str">
        <f>IF(Data!$L55=EB$1, "",             IF(ISERR(SEARCH(EB$1,Data!$H55)),        "",          ";" &amp; VLOOKUP(EB$1,Data!$L:$N,3, FALSE) &amp; ",""" &amp; VLOOKUP(EB$1,Data!$L:$M,2, FALSE) &amp; """;"   )             )</f>
        <v/>
      </c>
      <c r="EC54" t="str">
        <f>IF(Data!$L55=EC$1, "",             IF(ISERR(SEARCH(EC$1,Data!$H55)),        "",          ";" &amp; VLOOKUP(EC$1,Data!$L:$N,3, FALSE) &amp; ",""" &amp; VLOOKUP(EC$1,Data!$L:$M,2, FALSE) &amp; """;"   )             )</f>
        <v/>
      </c>
      <c r="ED54" t="str">
        <f>IF(Data!$L55=ED$1, "",             IF(ISERR(SEARCH(ED$1,Data!$H55)),        "",          ";" &amp; VLOOKUP(ED$1,Data!$L:$N,3, FALSE) &amp; ",""" &amp; VLOOKUP(ED$1,Data!$L:$M,2, FALSE) &amp; """;"   )             )</f>
        <v/>
      </c>
      <c r="EE54" t="str">
        <f>IF(Data!$L55=EE$1, "",             IF(ISERR(SEARCH(EE$1,Data!$H55)),        "",          ";" &amp; VLOOKUP(EE$1,Data!$L:$N,3, FALSE) &amp; ",""" &amp; VLOOKUP(EE$1,Data!$L:$M,2, FALSE) &amp; """;"   )             )</f>
        <v/>
      </c>
      <c r="EF54" t="str">
        <f>IF(Data!$L55=EF$1, "",             IF(ISERR(SEARCH(EF$1,Data!$H55)),        "",          ";" &amp; VLOOKUP(EF$1,Data!$L:$N,3, FALSE) &amp; ",""" &amp; VLOOKUP(EF$1,Data!$L:$M,2, FALSE) &amp; """;"   )             )</f>
        <v/>
      </c>
      <c r="EG54" t="str">
        <f>IF(Data!$L55=EG$1, "",             IF(ISERR(SEARCH(EG$1,Data!$H55)),        "",          ";" &amp; VLOOKUP(EG$1,Data!$L:$N,3, FALSE) &amp; ",""" &amp; VLOOKUP(EG$1,Data!$L:$M,2, FALSE) &amp; """;"   )             )</f>
        <v/>
      </c>
      <c r="EH54" t="str">
        <f>IF(Data!$L55=EH$1, "",             IF(ISERR(SEARCH(EH$1,Data!$H55)),        "",          ";" &amp; VLOOKUP(EH$1,Data!$L:$N,3, FALSE) &amp; ",""" &amp; VLOOKUP(EH$1,Data!$L:$M,2, FALSE) &amp; """;"   )             )</f>
        <v/>
      </c>
      <c r="EI54" t="str">
        <f>IF(Data!$L55=EI$1, "",             IF(ISERR(SEARCH(EI$1,Data!$H55)),        "",          ";" &amp; VLOOKUP(EI$1,Data!$L:$N,3, FALSE) &amp; ",""" &amp; VLOOKUP(EI$1,Data!$L:$M,2, FALSE) &amp; """;"   )             )</f>
        <v/>
      </c>
      <c r="EJ54" t="str">
        <f>IF(Data!$L55=EJ$1, "",             IF(ISERR(SEARCH(EJ$1,Data!$H55)),        "",          ";" &amp; VLOOKUP(EJ$1,Data!$L:$N,3, FALSE) &amp; ",""" &amp; VLOOKUP(EJ$1,Data!$L:$M,2, FALSE) &amp; """;"   )             )</f>
        <v/>
      </c>
      <c r="EK54" t="str">
        <f>IF(Data!$L55=EK$1, "",             IF(ISERR(SEARCH(EK$1,Data!$H55)),        "",          ";" &amp; VLOOKUP(EK$1,Data!$L:$N,3, FALSE) &amp; ",""" &amp; VLOOKUP(EK$1,Data!$L:$M,2, FALSE) &amp; """;"   )             )</f>
        <v/>
      </c>
      <c r="EL54" t="str">
        <f>IF(Data!$L55=EL$1, "",             IF(ISERR(SEARCH(EL$1,Data!$H55)),        "",          ";" &amp; VLOOKUP(EL$1,Data!$L:$N,3, FALSE) &amp; ",""" &amp; VLOOKUP(EL$1,Data!$L:$M,2, FALSE) &amp; """;"   )             )</f>
        <v/>
      </c>
      <c r="EM54" t="str">
        <f>IF(Data!$L55=EM$1, "",             IF(ISERR(SEARCH(EM$1,Data!$H55)),        "",          ";" &amp; VLOOKUP(EM$1,Data!$L:$N,3, FALSE) &amp; ",""" &amp; VLOOKUP(EM$1,Data!$L:$M,2, FALSE) &amp; """;"   )             )</f>
        <v/>
      </c>
      <c r="EN54" t="str">
        <f>IF(Data!$L55=EN$1, "",             IF(ISERR(SEARCH(EN$1,Data!$H55)),        "",          ";" &amp; VLOOKUP(EN$1,Data!$L:$N,3, FALSE) &amp; ",""" &amp; VLOOKUP(EN$1,Data!$L:$M,2, FALSE) &amp; """;"   )             )</f>
        <v/>
      </c>
      <c r="EO54" t="str">
        <f>IF(Data!$L55=EO$1, "",             IF(ISERR(SEARCH(EO$1,Data!$H55)),        "",          ";" &amp; VLOOKUP(EO$1,Data!$L:$N,3, FALSE) &amp; ",""" &amp; VLOOKUP(EO$1,Data!$L:$M,2, FALSE) &amp; """;"   )             )</f>
        <v/>
      </c>
      <c r="EP54" t="str">
        <f>IF(Data!$L55=EP$1, "",             IF(ISERR(SEARCH(EP$1,Data!$H55)),        "",          ";" &amp; VLOOKUP(EP$1,Data!$L:$N,3, FALSE) &amp; ",""" &amp; VLOOKUP(EP$1,Data!$L:$M,2, FALSE) &amp; """;"   )             )</f>
        <v/>
      </c>
      <c r="EQ54" t="str">
        <f>IF(Data!$L55=EQ$1, "",             IF(ISERR(SEARCH(EQ$1,Data!$H55)),        "",          ";" &amp; VLOOKUP(EQ$1,Data!$L:$N,3, FALSE) &amp; ",""" &amp; VLOOKUP(EQ$1,Data!$L:$M,2, FALSE) &amp; """;"   )             )</f>
        <v/>
      </c>
      <c r="ER54" t="str">
        <f>IF(Data!$L55=ER$1, "",             IF(ISERR(SEARCH(ER$1,Data!$H55)),        "",          ";" &amp; VLOOKUP(ER$1,Data!$L:$N,3, FALSE) &amp; ",""" &amp; VLOOKUP(ER$1,Data!$L:$M,2, FALSE) &amp; """;"   )             )</f>
        <v/>
      </c>
      <c r="ES54" t="str">
        <f>IF(Data!$L55=ES$1, "",             IF(ISERR(SEARCH(ES$1,Data!$H55)),        "",          ";" &amp; VLOOKUP(ES$1,Data!$L:$N,3, FALSE) &amp; ",""" &amp; VLOOKUP(ES$1,Data!$L:$M,2, FALSE) &amp; """;"   )             )</f>
        <v/>
      </c>
      <c r="ET54" t="str">
        <f>IF(Data!$L55=ET$1, "",             IF(ISERR(SEARCH(ET$1,Data!$H55)),        "",          ";" &amp; VLOOKUP(ET$1,Data!$L:$N,3, FALSE) &amp; ",""" &amp; VLOOKUP(ET$1,Data!$L:$M,2, FALSE) &amp; """;"   )             )</f>
        <v/>
      </c>
      <c r="EU54" t="str">
        <f>IF(Data!$L55=EU$1, "",             IF(ISERR(SEARCH(EU$1,Data!$H55)),        "",          ";" &amp; VLOOKUP(EU$1,Data!$L:$N,3, FALSE) &amp; ",""" &amp; VLOOKUP(EU$1,Data!$L:$M,2, FALSE) &amp; """;"   )             )</f>
        <v/>
      </c>
      <c r="EV54" t="str">
        <f>IF(Data!$L55=EV$1, "",             IF(ISERR(SEARCH(EV$1,Data!$H55)),        "",          ";" &amp; VLOOKUP(EV$1,Data!$L:$N,3, FALSE) &amp; ",""" &amp; VLOOKUP(EV$1,Data!$L:$M,2, FALSE) &amp; """;"   )             )</f>
        <v/>
      </c>
      <c r="EW54" t="str">
        <f>IF(Data!$L55=EW$1, "",             IF(ISERR(SEARCH(EW$1,Data!$H55)),        "",          ";" &amp; VLOOKUP(EW$1,Data!$L:$N,3, FALSE) &amp; ",""" &amp; VLOOKUP(EW$1,Data!$L:$M,2, FALSE) &amp; """;"   )             )</f>
        <v/>
      </c>
      <c r="EX54" t="str">
        <f>IF(Data!$L55=EX$1, "",             IF(ISERR(SEARCH(EX$1,Data!$H55)),        "",          ";" &amp; VLOOKUP(EX$1,Data!$L:$N,3, FALSE) &amp; ",""" &amp; VLOOKUP(EX$1,Data!$L:$M,2, FALSE) &amp; """;"   )             )</f>
        <v/>
      </c>
      <c r="EY54" t="str">
        <f>IF(Data!$L55=EY$1, "",             IF(ISERR(SEARCH(EY$1,Data!$H55)),        "",          ";" &amp; VLOOKUP(EY$1,Data!$L:$N,3, FALSE) &amp; ",""" &amp; VLOOKUP(EY$1,Data!$L:$M,2, FALSE) &amp; """;"   )             )</f>
        <v/>
      </c>
      <c r="EZ54" t="str">
        <f>IF(Data!$L55=EZ$1, "",             IF(ISERR(SEARCH(EZ$1,Data!$H55)),        "",          ";" &amp; VLOOKUP(EZ$1,Data!$L:$N,3, FALSE) &amp; ",""" &amp; VLOOKUP(EZ$1,Data!$L:$M,2, FALSE) &amp; """;"   )             )</f>
        <v/>
      </c>
      <c r="FA54" t="str">
        <f>IF(Data!$L55=FA$1, "",             IF(ISERR(SEARCH(FA$1,Data!$H55)),        "",          ";" &amp; VLOOKUP(FA$1,Data!$L:$N,3, FALSE) &amp; ",""" &amp; VLOOKUP(FA$1,Data!$L:$M,2, FALSE) &amp; """;"   )             )</f>
        <v/>
      </c>
      <c r="FB54" t="str">
        <f>IF(Data!$L55=FB$1, "",             IF(ISERR(SEARCH(FB$1,Data!$H55)),        "",          ";" &amp; VLOOKUP(FB$1,Data!$L:$N,3, FALSE) &amp; ",""" &amp; VLOOKUP(FB$1,Data!$L:$M,2, FALSE) &amp; """;"   )             )</f>
        <v/>
      </c>
      <c r="FC54" t="str">
        <f>IF(Data!$L55=FC$1, "",             IF(ISERR(SEARCH(FC$1,Data!$H55)),        "",          ";" &amp; VLOOKUP(FC$1,Data!$L:$N,3, FALSE) &amp; ",""" &amp; VLOOKUP(FC$1,Data!$L:$M,2, FALSE) &amp; """;"   )             )</f>
        <v/>
      </c>
      <c r="FD54" t="str">
        <f>IF(Data!$L55=FD$1, "",             IF(ISERR(SEARCH(FD$1,Data!$H55)),        "",          ";" &amp; VLOOKUP(FD$1,Data!$L:$N,3, FALSE) &amp; ",""" &amp; VLOOKUP(FD$1,Data!$L:$M,2, FALSE) &amp; """;"   )             )</f>
        <v/>
      </c>
      <c r="FE54" t="str">
        <f>IF(Data!$L55=FE$1, "",             IF(ISERR(SEARCH(FE$1,Data!$H55)),        "",          ";" &amp; VLOOKUP(FE$1,Data!$L:$N,3, FALSE) &amp; ",""" &amp; VLOOKUP(FE$1,Data!$L:$M,2, FALSE) &amp; """;"   )             )</f>
        <v/>
      </c>
      <c r="FF54" t="str">
        <f>IF(Data!$L55=FF$1, "",             IF(ISERR(SEARCH(FF$1,Data!$H55)),        "",          ";" &amp; VLOOKUP(FF$1,Data!$L:$N,3, FALSE) &amp; ",""" &amp; VLOOKUP(FF$1,Data!$L:$M,2, FALSE) &amp; """;"   )             )</f>
        <v/>
      </c>
      <c r="FG54" t="str">
        <f>IF(Data!$L55=FG$1, "",             IF(ISERR(SEARCH(FG$1,Data!$H55)),        "",          ";" &amp; VLOOKUP(FG$1,Data!$L:$N,3, FALSE) &amp; ",""" &amp; VLOOKUP(FG$1,Data!$L:$M,2, FALSE) &amp; """;"   )             )</f>
        <v/>
      </c>
      <c r="FH54" t="str">
        <f>IF(Data!$L55=FH$1, "",             IF(ISERR(SEARCH(FH$1,Data!$H55)),        "",          ";" &amp; VLOOKUP(FH$1,Data!$L:$N,3, FALSE) &amp; ",""" &amp; VLOOKUP(FH$1,Data!$L:$M,2, FALSE) &amp; """;"   )             )</f>
        <v/>
      </c>
      <c r="FI54" t="str">
        <f>IF(Data!$L55=FI$1, "",             IF(ISERR(SEARCH(FI$1,Data!$H55)),        "",          ";" &amp; VLOOKUP(FI$1,Data!$L:$N,3, FALSE) &amp; ",""" &amp; VLOOKUP(FI$1,Data!$L:$M,2, FALSE) &amp; """;"   )             )</f>
        <v/>
      </c>
      <c r="FJ54" t="str">
        <f>IF(Data!$L55=FJ$1, "",             IF(ISERR(SEARCH(FJ$1,Data!$H55)),        "",          ";" &amp; VLOOKUP(FJ$1,Data!$L:$N,3, FALSE) &amp; ",""" &amp; VLOOKUP(FJ$1,Data!$L:$M,2, FALSE) &amp; """;"   )             )</f>
        <v/>
      </c>
      <c r="FK54" t="str">
        <f>IF(Data!$L55=FK$1, "",             IF(ISERR(SEARCH(FK$1,Data!$H55)),        "",          ";" &amp; VLOOKUP(FK$1,Data!$L:$N,3, FALSE) &amp; ",""" &amp; VLOOKUP(FK$1,Data!$L:$M,2, FALSE) &amp; """;"   )             )</f>
        <v/>
      </c>
      <c r="FL54" t="str">
        <f>IF(Data!$L55=FL$1, "",             IF(ISERR(SEARCH(FL$1,Data!$H55)),        "",          ";" &amp; VLOOKUP(FL$1,Data!$L:$N,3, FALSE) &amp; ",""" &amp; VLOOKUP(FL$1,Data!$L:$M,2, FALSE) &amp; """;"   )             )</f>
        <v/>
      </c>
      <c r="FM54" t="str">
        <f>IF(Data!$L55=FM$1, "",             IF(ISERR(SEARCH(FM$1,Data!$H55)),        "",          ";" &amp; VLOOKUP(FM$1,Data!$L:$N,3, FALSE) &amp; ",""" &amp; VLOOKUP(FM$1,Data!$L:$M,2, FALSE) &amp; """;"   )             )</f>
        <v/>
      </c>
      <c r="FN54" t="str">
        <f>IF(Data!$L55=FN$1, "",             IF(ISERR(SEARCH(FN$1,Data!$H55)),        "",          ";" &amp; VLOOKUP(FN$1,Data!$L:$N,3, FALSE) &amp; ",""" &amp; VLOOKUP(FN$1,Data!$L:$M,2, FALSE) &amp; """;"   )             )</f>
        <v/>
      </c>
      <c r="FO54" t="str">
        <f>IF(Data!$L55=FO$1, "",             IF(ISERR(SEARCH(FO$1,Data!$H55)),        "",          ";" &amp; VLOOKUP(FO$1,Data!$L:$N,3, FALSE) &amp; ",""" &amp; VLOOKUP(FO$1,Data!$L:$M,2, FALSE) &amp; """;"   )             )</f>
        <v/>
      </c>
      <c r="FP54" t="str">
        <f>IF(Data!$L55=FP$1, "",             IF(ISERR(SEARCH(FP$1,Data!$H55)),        "",          ";" &amp; VLOOKUP(FP$1,Data!$L:$N,3, FALSE) &amp; ",""" &amp; VLOOKUP(FP$1,Data!$L:$M,2, FALSE) &amp; """;"   )             )</f>
        <v/>
      </c>
      <c r="FQ54" t="str">
        <f>IF(Data!$L55=FQ$1, "",             IF(ISERR(SEARCH(FQ$1,Data!$H55)),        "",          ";" &amp; VLOOKUP(FQ$1,Data!$L:$N,3, FALSE) &amp; ",""" &amp; VLOOKUP(FQ$1,Data!$L:$M,2, FALSE) &amp; """;"   )             )</f>
        <v/>
      </c>
      <c r="FR54" t="str">
        <f>IF(Data!$L55=FR$1, "",             IF(ISERR(SEARCH(FR$1,Data!$H55)),        "",          ";" &amp; VLOOKUP(FR$1,Data!$L:$N,3, FALSE) &amp; ",""" &amp; VLOOKUP(FR$1,Data!$L:$M,2, FALSE) &amp; """;"   )             )</f>
        <v/>
      </c>
      <c r="FS54" t="str">
        <f>IF(Data!$L55=FS$1, "",             IF(ISERR(SEARCH(FS$1,Data!$H55)),        "",          ";" &amp; VLOOKUP(FS$1,Data!$L:$N,3, FALSE) &amp; ",""" &amp; VLOOKUP(FS$1,Data!$L:$M,2, FALSE) &amp; """;"   )             )</f>
        <v/>
      </c>
      <c r="FT54" t="str">
        <f>IF(Data!$L55=FT$1, "",             IF(ISERR(SEARCH(FT$1,Data!$H55)),        "",          ";" &amp; VLOOKUP(FT$1,Data!$L:$N,3, FALSE) &amp; ",""" &amp; VLOOKUP(FT$1,Data!$L:$M,2, FALSE) &amp; """;"   )             )</f>
        <v/>
      </c>
      <c r="FU54" t="str">
        <f>IF(Data!$L55=FU$1, "",             IF(ISERR(SEARCH(FU$1,Data!$H55)),        "",          ";" &amp; VLOOKUP(FU$1,Data!$L:$N,3, FALSE) &amp; ",""" &amp; VLOOKUP(FU$1,Data!$L:$M,2, FALSE) &amp; """;"   )             )</f>
        <v/>
      </c>
      <c r="FV54" t="str">
        <f>IF(Data!$L55=FV$1, "",             IF(ISERR(SEARCH(FV$1,Data!$H55)),        "",          ";" &amp; VLOOKUP(FV$1,Data!$L:$N,3, FALSE) &amp; ",""" &amp; VLOOKUP(FV$1,Data!$L:$M,2, FALSE) &amp; """;"   )             )</f>
        <v/>
      </c>
      <c r="FW54" t="str">
        <f>IF(Data!$L55=FW$1, "",             IF(ISERR(SEARCH(FW$1,Data!$H55)),        "",          ";" &amp; VLOOKUP(FW$1,Data!$L:$N,3, FALSE) &amp; ",""" &amp; VLOOKUP(FW$1,Data!$L:$M,2, FALSE) &amp; """;"   )             )</f>
        <v/>
      </c>
      <c r="FX54" t="str">
        <f>IF(Data!$L55=FX$1, "",             IF(ISERR(SEARCH(FX$1,Data!$H55)),        "",          ";" &amp; VLOOKUP(FX$1,Data!$L:$N,3, FALSE) &amp; ",""" &amp; VLOOKUP(FX$1,Data!$L:$M,2, FALSE) &amp; """;"   )             )</f>
        <v/>
      </c>
      <c r="FY54" t="str">
        <f>IF(Data!$L55=FY$1, "",             IF(ISERR(SEARCH(FY$1,Data!$H55)),        "",          ";" &amp; VLOOKUP(FY$1,Data!$L:$N,3, FALSE) &amp; ",""" &amp; VLOOKUP(FY$1,Data!$L:$M,2, FALSE) &amp; """;"   )             )</f>
        <v/>
      </c>
      <c r="FZ54" t="str">
        <f>IF(Data!$L55=FZ$1, "",             IF(ISERR(SEARCH(FZ$1,Data!$H55)),        "",          ";" &amp; VLOOKUP(FZ$1,Data!$L:$N,3, FALSE) &amp; ",""" &amp; VLOOKUP(FZ$1,Data!$L:$M,2, FALSE) &amp; """;"   )             )</f>
        <v/>
      </c>
      <c r="GA54" t="str">
        <f>IF(Data!$L55=GA$1, "",             IF(ISERR(SEARCH(GA$1,Data!$H55)),        "",          ";" &amp; VLOOKUP(GA$1,Data!$L:$N,3, FALSE) &amp; ",""" &amp; VLOOKUP(GA$1,Data!$L:$M,2, FALSE) &amp; """;"   )             )</f>
        <v/>
      </c>
      <c r="GB54" t="str">
        <f>IF(Data!$L55=GB$1, "",             IF(ISERR(SEARCH(GB$1,Data!$H55)),        "",          ";" &amp; VLOOKUP(GB$1,Data!$L:$N,3, FALSE) &amp; ",""" &amp; VLOOKUP(GB$1,Data!$L:$M,2, FALSE) &amp; """;"   )             )</f>
        <v/>
      </c>
      <c r="GC54" t="str">
        <f>IF(Data!$L55=GC$1, "",             IF(ISERR(SEARCH(GC$1,Data!$H55)),        "",          ";" &amp; VLOOKUP(GC$1,Data!$L:$N,3, FALSE) &amp; ",""" &amp; VLOOKUP(GC$1,Data!$L:$M,2, FALSE) &amp; """;"   )             )</f>
        <v/>
      </c>
      <c r="GD54" t="str">
        <f>IF(Data!$L55=GD$1, "",             IF(ISERR(SEARCH(GD$1,Data!$H55)),        "",          ";" &amp; VLOOKUP(GD$1,Data!$L:$N,3, FALSE) &amp; ",""" &amp; VLOOKUP(GD$1,Data!$L:$M,2, FALSE) &amp; """;"   )             )</f>
        <v/>
      </c>
      <c r="GE54" t="str">
        <f>IF(Data!$L55=GE$1, "",             IF(ISERR(SEARCH(GE$1,Data!$H55)),        "",          ";" &amp; VLOOKUP(GE$1,Data!$L:$N,3, FALSE) &amp; ",""" &amp; VLOOKUP(GE$1,Data!$L:$M,2, FALSE) &amp; """;"   )             )</f>
        <v/>
      </c>
      <c r="GF54" t="str">
        <f>IF(Data!$L55=GF$1, "",             IF(ISERR(SEARCH(GF$1,Data!$H55)),        "",          ";" &amp; VLOOKUP(GF$1,Data!$L:$N,3, FALSE) &amp; ",""" &amp; VLOOKUP(GF$1,Data!$L:$M,2, FALSE) &amp; """;"   )             )</f>
        <v/>
      </c>
      <c r="GG54" t="str">
        <f>IF(Data!$L55=GG$1, "",             IF(ISERR(SEARCH(GG$1,Data!$H55)),        "",          ";" &amp; VLOOKUP(GG$1,Data!$L:$N,3, FALSE) &amp; ",""" &amp; VLOOKUP(GG$1,Data!$L:$M,2, FALSE) &amp; """;"   )             )</f>
        <v/>
      </c>
      <c r="GH54" t="str">
        <f>IF(Data!$L55=GH$1, "",             IF(ISERR(SEARCH(GH$1,Data!$H55)),        "",          ";" &amp; VLOOKUP(GH$1,Data!$L:$N,3, FALSE) &amp; ",""" &amp; VLOOKUP(GH$1,Data!$L:$M,2, FALSE) &amp; """;"   )             )</f>
        <v/>
      </c>
      <c r="GI54" t="str">
        <f>IF(Data!$L55=GI$1, "",             IF(ISERR(SEARCH(GI$1,Data!$H55)),        "",          ";" &amp; VLOOKUP(GI$1,Data!$L:$N,3, FALSE) &amp; ",""" &amp; VLOOKUP(GI$1,Data!$L:$M,2, FALSE) &amp; """;"   )             )</f>
        <v/>
      </c>
      <c r="GJ54" t="str">
        <f>IF(Data!$L55=GJ$1, "",             IF(ISERR(SEARCH(GJ$1,Data!$H55)),        "",          ";" &amp; VLOOKUP(GJ$1,Data!$L:$N,3, FALSE) &amp; ",""" &amp; VLOOKUP(GJ$1,Data!$L:$M,2, FALSE) &amp; """;"   )             )</f>
        <v/>
      </c>
      <c r="GK54" t="str">
        <f>IF(Data!$L55=GK$1, "",             IF(ISERR(SEARCH(GK$1,Data!$H55)),        "",          ";" &amp; VLOOKUP(GK$1,Data!$L:$N,3, FALSE) &amp; ",""" &amp; VLOOKUP(GK$1,Data!$L:$M,2, FALSE) &amp; """;"   )             )</f>
        <v/>
      </c>
      <c r="GL54" t="str">
        <f>IF(Data!$L55=GL$1, "",             IF(ISERR(SEARCH(GL$1,Data!$H55)),        "",          ";" &amp; VLOOKUP(GL$1,Data!$L:$N,3, FALSE) &amp; ",""" &amp; VLOOKUP(GL$1,Data!$L:$M,2, FALSE) &amp; """;"   )             )</f>
        <v/>
      </c>
      <c r="GM54" t="str">
        <f>IF(Data!$L55=GM$1, "",             IF(ISERR(SEARCH(GM$1,Data!$H55)),        "",          ";" &amp; VLOOKUP(GM$1,Data!$L:$N,3, FALSE) &amp; ",""" &amp; VLOOKUP(GM$1,Data!$L:$M,2, FALSE) &amp; """;"   )             )</f>
        <v/>
      </c>
      <c r="GN54" t="str">
        <f>IF(Data!$L55=GN$1, "",             IF(ISERR(SEARCH(GN$1,Data!$H55)),        "",          ";" &amp; VLOOKUP(GN$1,Data!$L:$N,3, FALSE) &amp; ",""" &amp; VLOOKUP(GN$1,Data!$L:$M,2, FALSE) &amp; """;"   )             )</f>
        <v/>
      </c>
      <c r="GO54" t="str">
        <f>IF(Data!$L55=GO$1, "",             IF(ISERR(SEARCH(GO$1,Data!$H55)),        "",          ";" &amp; VLOOKUP(GO$1,Data!$L:$N,3, FALSE) &amp; ",""" &amp; VLOOKUP(GO$1,Data!$L:$M,2, FALSE) &amp; """;"   )             )</f>
        <v/>
      </c>
      <c r="GP54" t="str">
        <f>IF(Data!$L55=GP$1, "",             IF(ISERR(SEARCH(GP$1,Data!$H55)),        "",          ";" &amp; VLOOKUP(GP$1,Data!$L:$N,3, FALSE) &amp; ",""" &amp; VLOOKUP(GP$1,Data!$L:$M,2, FALSE) &amp; """;"   )             )</f>
        <v/>
      </c>
      <c r="GQ54" t="str">
        <f>IF(Data!$L55=GQ$1, "",             IF(ISERR(SEARCH(GQ$1,Data!$H55)),        "",          ";" &amp; VLOOKUP(GQ$1,Data!$L:$N,3, FALSE) &amp; ",""" &amp; VLOOKUP(GQ$1,Data!$L:$M,2, FALSE) &amp; """;"   )             )</f>
        <v/>
      </c>
      <c r="GR54" t="str">
        <f>IF(Data!$L55=GR$1, "",             IF(ISERR(SEARCH(GR$1,Data!$H55)),        "",          ";" &amp; VLOOKUP(GR$1,Data!$L:$N,3, FALSE) &amp; ",""" &amp; VLOOKUP(GR$1,Data!$L:$M,2, FALSE) &amp; """;"   )             )</f>
        <v/>
      </c>
      <c r="GS54" t="str">
        <f>IF(Data!$L55=GS$1, "",             IF(ISERR(SEARCH(GS$1,Data!$H55)),        "",          ";" &amp; VLOOKUP(GS$1,Data!$L:$N,3, FALSE) &amp; ",""" &amp; VLOOKUP(GS$1,Data!$L:$M,2, FALSE) &amp; """;"   )             )</f>
        <v/>
      </c>
      <c r="GT54" t="str">
        <f>IF(Data!$L55=GT$1, "",             IF(ISERR(SEARCH(GT$1,Data!$H55)),        "",          ";" &amp; VLOOKUP(GT$1,Data!$L:$N,3, FALSE) &amp; ",""" &amp; VLOOKUP(GT$1,Data!$L:$M,2, FALSE) &amp; """;"   )             )</f>
        <v/>
      </c>
      <c r="GU54" t="str">
        <f>IF(Data!$L55=GU$1, "",             IF(ISERR(SEARCH(GU$1,Data!$H55)),        "",          ";" &amp; VLOOKUP(GU$1,Data!$L:$N,3, FALSE) &amp; ",""" &amp; VLOOKUP(GU$1,Data!$L:$M,2, FALSE) &amp; """;"   )             )</f>
        <v/>
      </c>
      <c r="GV54" t="str">
        <f>IF(Data!$L55=GV$1, "",             IF(ISERR(SEARCH(GV$1,Data!$H55)),        "",          ";" &amp; VLOOKUP(GV$1,Data!$L:$N,3, FALSE) &amp; ",""" &amp; VLOOKUP(GV$1,Data!$L:$M,2, FALSE) &amp; """;"   )             )</f>
        <v/>
      </c>
      <c r="GW54" t="str">
        <f>IF(Data!$L55=GW$1, "",             IF(ISERR(SEARCH(GW$1,Data!$H55)),        "",          ";" &amp; VLOOKUP(GW$1,Data!$L:$N,3, FALSE) &amp; ",""" &amp; VLOOKUP(GW$1,Data!$L:$M,2, FALSE) &amp; """;"   )             )</f>
        <v/>
      </c>
      <c r="GX54" t="str">
        <f>IF(Data!$L55=GX$1, "",             IF(ISERR(SEARCH(GX$1,Data!$H55)),        "",          ";" &amp; VLOOKUP(GX$1,Data!$L:$N,3, FALSE) &amp; ",""" &amp; VLOOKUP(GX$1,Data!$L:$M,2, FALSE) &amp; """;"   )             )</f>
        <v/>
      </c>
      <c r="GY54" t="str">
        <f>IF(Data!$L55=GY$1, "",             IF(ISERR(SEARCH(GY$1,Data!$H55)),        "",          ";" &amp; VLOOKUP(GY$1,Data!$L:$N,3, FALSE) &amp; ",""" &amp; VLOOKUP(GY$1,Data!$L:$M,2, FALSE) &amp; """;"   )             )</f>
        <v/>
      </c>
      <c r="GZ54" t="str">
        <f>IF(Data!$L55=GZ$1, "",             IF(ISERR(SEARCH(GZ$1,Data!$H55)),        "",          ";" &amp; VLOOKUP(GZ$1,Data!$L:$N,3, FALSE) &amp; ",""" &amp; VLOOKUP(GZ$1,Data!$L:$M,2, FALSE) &amp; """;"   )             )</f>
        <v/>
      </c>
      <c r="HA54" t="str">
        <f>IF(Data!$L55=HA$1, "",             IF(ISERR(SEARCH(HA$1,Data!$H55)),        "",          ";" &amp; VLOOKUP(HA$1,Data!$L:$N,3, FALSE) &amp; ",""" &amp; VLOOKUP(HA$1,Data!$L:$M,2, FALSE) &amp; """;"   )             )</f>
        <v/>
      </c>
      <c r="HB54" t="str">
        <f>IF(Data!$L55=HB$1, "",             IF(ISERR(SEARCH(HB$1,Data!$H55)),        "",          ";" &amp; VLOOKUP(HB$1,Data!$L:$N,3, FALSE) &amp; ",""" &amp; VLOOKUP(HB$1,Data!$L:$M,2, FALSE) &amp; """;"   )             )</f>
        <v/>
      </c>
      <c r="HC54" t="str">
        <f>IF(Data!$L55=HC$1, "",             IF(ISERR(SEARCH(HC$1,Data!$H55)),        "",          ";" &amp; VLOOKUP(HC$1,Data!$L:$N,3, FALSE) &amp; ",""" &amp; VLOOKUP(HC$1,Data!$L:$M,2, FALSE) &amp; """;"   )             )</f>
        <v/>
      </c>
      <c r="HD54" t="str">
        <f>IF(Data!$L55=HD$1, "",             IF(ISERR(SEARCH(HD$1,Data!$H55)),        "",          ";" &amp; VLOOKUP(HD$1,Data!$L:$N,3, FALSE) &amp; ",""" &amp; VLOOKUP(HD$1,Data!$L:$M,2, FALSE) &amp; """;"   )             )</f>
        <v/>
      </c>
      <c r="HE54" t="str">
        <f>IF(Data!$L55=HE$1, "",             IF(ISERR(SEARCH(HE$1,Data!$H55)),        "",          ";" &amp; VLOOKUP(HE$1,Data!$L:$N,3, FALSE) &amp; ",""" &amp; VLOOKUP(HE$1,Data!$L:$M,2, FALSE) &amp; """;"   )             )</f>
        <v/>
      </c>
      <c r="HF54" t="str">
        <f>IF(Data!$L55=HF$1, "",             IF(ISERR(SEARCH(HF$1,Data!$H55)),        "",          ";" &amp; VLOOKUP(HF$1,Data!$L:$N,3, FALSE) &amp; ",""" &amp; VLOOKUP(HF$1,Data!$L:$M,2, FALSE) &amp; """;"   )             )</f>
        <v/>
      </c>
      <c r="HG54" t="str">
        <f>IF(Data!$L55=HG$1, "",             IF(ISERR(SEARCH(HG$1,Data!$H55)),        "",          ";" &amp; VLOOKUP(HG$1,Data!$L:$N,3, FALSE) &amp; ",""" &amp; VLOOKUP(HG$1,Data!$L:$M,2, FALSE) &amp; """;"   )             )</f>
        <v/>
      </c>
      <c r="HH54" t="str">
        <f>IF(Data!$L55=HH$1, "",             IF(ISERR(SEARCH(HH$1,Data!$H55)),        "",          ";" &amp; VLOOKUP(HH$1,Data!$L:$N,3, FALSE) &amp; ",""" &amp; VLOOKUP(HH$1,Data!$L:$M,2, FALSE) &amp; """;"   )             )</f>
        <v/>
      </c>
      <c r="HI54" t="str">
        <f>IF(Data!$L55=HI$1, "",             IF(ISERR(SEARCH(HI$1,Data!$H55)),        "",          ";" &amp; VLOOKUP(HI$1,Data!$L:$N,3, FALSE) &amp; ",""" &amp; VLOOKUP(HI$1,Data!$L:$M,2, FALSE) &amp; """;"   )             )</f>
        <v/>
      </c>
      <c r="HJ54" t="str">
        <f>IF(Data!$L55=HJ$1, "",             IF(ISERR(SEARCH(HJ$1,Data!$H55)),        "",          ";" &amp; VLOOKUP(HJ$1,Data!$L:$N,3, FALSE) &amp; ",""" &amp; VLOOKUP(HJ$1,Data!$L:$M,2, FALSE) &amp; """;"   )             )</f>
        <v/>
      </c>
      <c r="HK54" t="str">
        <f>IF(Data!$L55=HK$1, "",             IF(ISERR(SEARCH(HK$1,Data!$H55)),        "",          ";" &amp; VLOOKUP(HK$1,Data!$L:$N,3, FALSE) &amp; ",""" &amp; VLOOKUP(HK$1,Data!$L:$M,2, FALSE) &amp; """;"   )             )</f>
        <v/>
      </c>
      <c r="HL54" t="str">
        <f>IF(Data!$L55=HL$1, "",             IF(ISERR(SEARCH(HL$1,Data!$H55)),        "",          ";" &amp; VLOOKUP(HL$1,Data!$L:$N,3, FALSE) &amp; ",""" &amp; VLOOKUP(HL$1,Data!$L:$M,2, FALSE) &amp; """;"   )             )</f>
        <v/>
      </c>
      <c r="HM54" t="str">
        <f>IF(Data!$L55=HM$1, "",             IF(ISERR(SEARCH(HM$1,Data!$H55)),        "",          ";" &amp; VLOOKUP(HM$1,Data!$L:$N,3, FALSE) &amp; ",""" &amp; VLOOKUP(HM$1,Data!$L:$M,2, FALSE) &amp; """;"   )             )</f>
        <v/>
      </c>
      <c r="HN54" t="str">
        <f>IF(Data!$L55=HN$1, "",             IF(ISERR(SEARCH(HN$1,Data!$H55)),        "",          ";" &amp; VLOOKUP(HN$1,Data!$L:$N,3, FALSE) &amp; ",""" &amp; VLOOKUP(HN$1,Data!$L:$M,2, FALSE) &amp; """;"   )             )</f>
        <v/>
      </c>
      <c r="HO54" t="str">
        <f>IF(Data!$L55=HO$1, "",             IF(ISERR(SEARCH(HO$1,Data!$H55)),        "",          ";" &amp; VLOOKUP(HO$1,Data!$L:$N,3, FALSE) &amp; ",""" &amp; VLOOKUP(HO$1,Data!$L:$M,2, FALSE) &amp; """;"   )             )</f>
        <v/>
      </c>
      <c r="HP54" t="str">
        <f>IF(Data!$L55=HP$1, "",             IF(ISERR(SEARCH(HP$1,Data!$H55)),        "",          ";" &amp; VLOOKUP(HP$1,Data!$L:$N,3, FALSE) &amp; ",""" &amp; VLOOKUP(HP$1,Data!$L:$M,2, FALSE) &amp; """;"   )             )</f>
        <v/>
      </c>
      <c r="HQ54" t="str">
        <f>IF(Data!$L55=HQ$1, "",             IF(ISERR(SEARCH(HQ$1,Data!$H55)),        "",          ";" &amp; VLOOKUP(HQ$1,Data!$L:$N,3, FALSE) &amp; ",""" &amp; VLOOKUP(HQ$1,Data!$L:$M,2, FALSE) &amp; """;"   )             )</f>
        <v/>
      </c>
      <c r="HR54" t="str">
        <f>IF(Data!$L55=HR$1, "",             IF(ISERR(SEARCH(HR$1,Data!$H55)),        "",          ";" &amp; VLOOKUP(HR$1,Data!$L:$N,3, FALSE) &amp; ",""" &amp; VLOOKUP(HR$1,Data!$L:$M,2, FALSE) &amp; """;"   )             )</f>
        <v/>
      </c>
      <c r="HS54" t="str">
        <f>IF(Data!$L55=HS$1, "",             IF(ISERR(SEARCH(HS$1,Data!$H55)),        "",          ";" &amp; VLOOKUP(HS$1,Data!$L:$N,3, FALSE) &amp; ",""" &amp; VLOOKUP(HS$1,Data!$L:$M,2, FALSE) &amp; """;"   )             )</f>
        <v/>
      </c>
      <c r="HT54" t="str">
        <f>IF(Data!$L55=HT$1, "",             IF(ISERR(SEARCH(HT$1,Data!$H55)),        "",          ";" &amp; VLOOKUP(HT$1,Data!$L:$N,3, FALSE) &amp; ",""" &amp; VLOOKUP(HT$1,Data!$L:$M,2, FALSE) &amp; """;"   )             )</f>
        <v/>
      </c>
      <c r="HU54" t="str">
        <f>IF(Data!$L55=HU$1, "",             IF(ISERR(SEARCH(HU$1,Data!$H55)),        "",          ";" &amp; VLOOKUP(HU$1,Data!$L:$N,3, FALSE) &amp; ",""" &amp; VLOOKUP(HU$1,Data!$L:$M,2, FALSE) &amp; """;"   )             )</f>
        <v/>
      </c>
      <c r="HV54" t="str">
        <f>IF(Data!$L55=HV$1, "",             IF(ISERR(SEARCH(HV$1,Data!$H55)),        "",          ";" &amp; VLOOKUP(HV$1,Data!$L:$N,3, FALSE) &amp; ",""" &amp; VLOOKUP(HV$1,Data!$L:$M,2, FALSE) &amp; """;"   )             )</f>
        <v/>
      </c>
      <c r="HW54" t="str">
        <f>IF(Data!$L55=HW$1, "",             IF(ISERR(SEARCH(HW$1,Data!$H55)),        "",          ";" &amp; VLOOKUP(HW$1,Data!$L:$N,3, FALSE) &amp; ",""" &amp; VLOOKUP(HW$1,Data!$L:$M,2, FALSE) &amp; """;"   )             )</f>
        <v/>
      </c>
      <c r="HX54" t="str">
        <f>IF(Data!$L55=HX$1, "",             IF(ISERR(SEARCH(HX$1,Data!$H55)),        "",          ";" &amp; VLOOKUP(HX$1,Data!$L:$N,3, FALSE) &amp; ",""" &amp; VLOOKUP(HX$1,Data!$L:$M,2, FALSE) &amp; """;"   )             )</f>
        <v/>
      </c>
      <c r="HY54" t="str">
        <f>IF(Data!$L55=HY$1, "",             IF(ISERR(SEARCH(HY$1,Data!$H55)),        "",          ";" &amp; VLOOKUP(HY$1,Data!$L:$N,3, FALSE) &amp; ",""" &amp; VLOOKUP(HY$1,Data!$L:$M,2, FALSE) &amp; """;"   )             )</f>
        <v/>
      </c>
      <c r="HZ54" t="str">
        <f>IF(Data!$L55=HZ$1, "",             IF(ISERR(SEARCH(HZ$1,Data!$H55)),        "",          ";" &amp; VLOOKUP(HZ$1,Data!$L:$N,3, FALSE) &amp; ",""" &amp; VLOOKUP(HZ$1,Data!$L:$M,2, FALSE) &amp; """;"   )             )</f>
        <v/>
      </c>
      <c r="IA54" t="str">
        <f>IF(Data!$L55=IA$1, "",             IF(ISERR(SEARCH(IA$1,Data!$H55)),        "",          ";" &amp; VLOOKUP(IA$1,Data!$L:$N,3, FALSE) &amp; ",""" &amp; VLOOKUP(IA$1,Data!$L:$M,2, FALSE) &amp; """;"   )             )</f>
        <v/>
      </c>
      <c r="IB54" t="str">
        <f>IF(Data!$L55=IB$1, "",             IF(ISERR(SEARCH(IB$1,Data!$H55)),        "",          ";" &amp; VLOOKUP(IB$1,Data!$L:$N,3, FALSE) &amp; ",""" &amp; VLOOKUP(IB$1,Data!$L:$M,2, FALSE) &amp; """;"   )             )</f>
        <v/>
      </c>
      <c r="IC54" t="str">
        <f>IF(Data!$L55=IC$1, "",             IF(ISERR(SEARCH(IC$1,Data!$H55)),        "",          ";" &amp; VLOOKUP(IC$1,Data!$L:$N,3, FALSE) &amp; ",""" &amp; VLOOKUP(IC$1,Data!$L:$M,2, FALSE) &amp; """;"   )             )</f>
        <v/>
      </c>
      <c r="ID54" t="str">
        <f>IF(Data!$L55=ID$1, "",             IF(ISERR(SEARCH(ID$1,Data!$H55)),        "",          ";" &amp; VLOOKUP(ID$1,Data!$L:$N,3, FALSE) &amp; ",""" &amp; VLOOKUP(ID$1,Data!$L:$M,2, FALSE) &amp; """;"   )             )</f>
        <v/>
      </c>
      <c r="IE54" t="str">
        <f>IF(Data!$L55=IE$1, "",             IF(ISERR(SEARCH(IE$1,Data!$H55)),        "",          ";" &amp; VLOOKUP(IE$1,Data!$L:$N,3, FALSE) &amp; ",""" &amp; VLOOKUP(IE$1,Data!$L:$M,2, FALSE) &amp; """;"   )             )</f>
        <v/>
      </c>
      <c r="IF54" t="str">
        <f>IF(Data!$L55=IF$1, "",             IF(ISERR(SEARCH(IF$1,Data!$H55)),        "",          ";" &amp; VLOOKUP(IF$1,Data!$L:$N,3, FALSE) &amp; ",""" &amp; VLOOKUP(IF$1,Data!$L:$M,2, FALSE) &amp; """;"   )             )</f>
        <v/>
      </c>
      <c r="IG54" t="str">
        <f>IF(Data!$L55=IG$1, "",             IF(ISERR(SEARCH(IG$1,Data!$H55)),        "",          ";" &amp; VLOOKUP(IG$1,Data!$L:$N,3, FALSE) &amp; ",""" &amp; VLOOKUP(IG$1,Data!$L:$M,2, FALSE) &amp; """;"   )             )</f>
        <v/>
      </c>
      <c r="IH54" t="str">
        <f>IF(Data!$L55=IH$1, "",             IF(ISERR(SEARCH(IH$1,Data!$H55)),        "",          ";" &amp; VLOOKUP(IH$1,Data!$L:$N,3, FALSE) &amp; ",""" &amp; VLOOKUP(IH$1,Data!$L:$M,2, FALSE) &amp; """;"   )             )</f>
        <v/>
      </c>
      <c r="II54" t="str">
        <f>IF(Data!$L55=II$1, "",             IF(ISERR(SEARCH(II$1,Data!$H55)),        "",          ";" &amp; VLOOKUP(II$1,Data!$L:$N,3, FALSE) &amp; ",""" &amp; VLOOKUP(II$1,Data!$L:$M,2, FALSE) &amp; """;"   )             )</f>
        <v/>
      </c>
    </row>
    <row r="55" spans="1:243" x14ac:dyDescent="0.3">
      <c r="A55" t="str">
        <f>Data!L56</f>
        <v>Biggs Darklighter</v>
      </c>
      <c r="B55" s="15" t="str">
        <f>VLOOKUP(Tableau36[[#This Row],[Character]],Data!L:N,3,FALSE)</f>
        <v>00000000-0000-0000-0000-000000000054</v>
      </c>
      <c r="C55" s="15" t="str">
        <f>VLOOKUP(Tableau36[[#This Row],[Character]],Data!L:M,2,FALSE)</f>
        <v>HUMAN</v>
      </c>
      <c r="D55" s="15" t="str">
        <f>SUBSTITUTE(     SUBSTITUTE(Tableau36[[#This Row],[character_id,character_type,friend_id,friend_type]],",""DROID""",""),    ",""HUMAN""", "")</f>
        <v>00000000-0000-0000-0000-000000000054,00000000-0000-0000-0000-000000000180</v>
      </c>
      <c r="E55" s="15" t="str">
        <f>IF(Tableau36[[#This Row],[With char''s id]] = "", "",    MID(Tableau36[[#This Row],[With char''s id]], 2, LEN(Tableau36[[#This Row],[With char''s id]])-1))</f>
        <v>00000000-0000-0000-0000-000000000054,"HUMAN",00000000-0000-0000-0000-000000000180,"HUMAN"</v>
      </c>
      <c r="F55" s="15" t="str">
        <f>SUBSTITUTE(Tableau36[[#This Row],[List of friend''s id]],  "/",    "/" &amp; Tableau36[[#This Row],[Character''s id]] &amp; ",""" &amp; Tableau36[[#This Row],[Type]] &amp; """,")</f>
        <v>/00000000-0000-0000-0000-000000000054,"HUMAN",00000000-0000-0000-0000-000000000180,"HUMAN"</v>
      </c>
      <c r="G55" t="str">
        <f>IF( Tableau36[[#This Row],[removed double semi-colon]]="", "", "/" &amp; MID(Tableau36[[#This Row],[removed double semi-colon]],2,LEN(Tableau36[[#This Row],[removed double semi-colon]]) - 2) )</f>
        <v>/00000000-0000-0000-0000-000000000180,"HUMAN"</v>
      </c>
      <c r="H55" t="str">
        <f>SUBSTITUTE(Tableau36[[#This Row],[Concatenation]],";;","/")</f>
        <v>;00000000-0000-0000-0000-000000000180,"HUMAN";</v>
      </c>
      <c r="I55" t="str">
        <f>friends!M55&amp; friends!N55&amp; friends!O55&amp; friends!P55&amp; friends!Q55&amp; friends!R55&amp; friends!S55&amp; friends!T55&amp; friends!U55&amp; friends!V55&amp; friends!W55&amp; friends!X55&amp; friends!Y55&amp; friends!Z55&amp; friends!AA55&amp; friends!AB55&amp; friends!AC55&amp; friends!AD55&amp; friends!AE55&amp; friends!AF55&amp; friends!AG55&amp; friends!AH55&amp; friends!AI55&amp; friends!AJ55&amp; friends!AK55&amp; friends!AL55&amp; friends!AM55&amp; friends!AN55&amp; friends!AO55&amp; friends!AP55&amp; friends!AQ55&amp; friends!AR55&amp; friends!AS55&amp; friends!AT55&amp; friends!AU55&amp; friends!AV55&amp; friends!AW55&amp; friends!AX55&amp; friends!AY55&amp; friends!AZ55&amp; friends!BA55&amp; friends!BB55&amp; friends!BC55&amp; friends!BD55&amp; friends!BE55&amp; friends!BF55&amp; friends!BG55&amp; friends!BH55&amp; friends!BI55&amp; friends!BJ55&amp; friends!BK55&amp; friends!BL55&amp; friends!BM55&amp; friends!BN55&amp; friends!BO55&amp; friends!BP55&amp; friends!BQ55&amp; friends!BR55&amp; friends!BS55&amp; friends!BT55&amp; friends!BU55&amp; friends!BV55&amp; friends!BW55&amp; friends!BX55&amp; friends!BY55&amp; friends!BZ55&amp; friends!CA55&amp; friends!CB55&amp; friends!CC55&amp; friends!CD55&amp; friends!CE55&amp; friends!CF55&amp; friends!CG55&amp; friends!CH55&amp; friends!CI55&amp; friends!CJ55&amp; friends!CK55&amp; friends!CL55&amp; friends!CM55&amp; friends!CN55&amp; friends!CO55&amp; friends!CP55&amp; friends!CQ55&amp; friends!CR55&amp; friends!CS55&amp; friends!CT55&amp; friends!CU55&amp; friends!CV55&amp; friends!CW55&amp; friends!CX55&amp; friends!CY55&amp; friends!CZ55&amp; friends!DA55&amp; friends!DB55&amp; friends!DC55&amp; friends!DD55&amp; friends!DE55&amp; friends!DF55&amp; friends!DG55&amp; friends!DH55&amp; friends!DI55&amp; friends!DJ55&amp; friends!DK55&amp; friends!DL55&amp; friends!DM55&amp; friends!DN55&amp; friends!DO55&amp; friends!DP55&amp; friends!DQ55&amp; friends!DR55&amp; friends!DS55&amp; friends!DT55&amp; friends!DU55&amp; friends!DV55&amp; friends!DW55&amp; friends!DX55&amp; friends!DY55&amp; friends!DZ55&amp; friends!EA55&amp; friends!EB55&amp; friends!EC55&amp; friends!ED55&amp; friends!EE55&amp; friends!EF55&amp; friends!EG55&amp; friends!EH55&amp; friends!EI55&amp; friends!EJ55&amp; friends!EK55&amp; friends!EL55&amp; friends!EM55&amp; friends!EN55&amp; friends!EO55&amp; friends!EP55&amp; friends!EQ55&amp; friends!ER55&amp; friends!ES55&amp; friends!ET55&amp; friends!EU55&amp; friends!EV55&amp; friends!EW55&amp; friends!EX55&amp; friends!EY55&amp; friends!EZ55&amp; friends!FA55&amp; friends!FB55&amp; friends!FC55&amp; friends!FD55&amp; friends!FE55&amp; friends!FF55&amp; friends!FG55&amp; friends!FH55&amp; friends!FI55&amp; friends!FJ55&amp; friends!FK55&amp; friends!FL55&amp; friends!FM55&amp; friends!FN55&amp; friends!FO55&amp; friends!FP55&amp; friends!FQ55&amp; friends!FR55&amp; friends!FS55&amp; friends!FT55&amp; friends!FU55&amp; friends!FV55&amp; friends!FW55&amp; friends!FX55&amp; friends!FY55&amp; friends!FZ55&amp; friends!GA55&amp; friends!GB55&amp; friends!GC55&amp; friends!GD55&amp; friends!GE55&amp; friends!GF55&amp; friends!GG55&amp; friends!GH55&amp; friends!GI55&amp; friends!GJ55&amp; friends!GK55&amp; friends!GL55&amp; friends!GM55&amp; friends!GN55&amp; friends!GO55&amp; friends!GP55&amp; friends!GQ55&amp; friends!GR55&amp; friends!GS55&amp; friends!GT55&amp; friends!GU55&amp; friends!GV55&amp; friends!GW55&amp; friends!GX55&amp; friends!GY55&amp; friends!GZ55&amp; friends!HA55&amp; friends!HB55&amp; friends!HC55&amp; friends!HD55&amp; friends!HE55&amp; friends!HF55&amp; friends!HG55&amp; friends!HH55&amp; friends!HI55&amp; friends!HJ55&amp; friends!HK55&amp; friends!HL55&amp; friends!HM55&amp; friends!HN55&amp; friends!HO55&amp; friends!HP55&amp; friends!HQ55&amp; friends!HR55&amp; friends!HS55&amp; friends!HT55&amp; friends!HU55&amp; friends!HV55&amp; friends!HW55&amp; friends!HX55&amp; friends!HY55&amp; friends!HZ55&amp; friends!IA55&amp; friends!IB55&amp; friends!IC55&amp; friends!ID55&amp; friends!IE55&amp; friends!IF55&amp; friends!IG55&amp; friends!IH55&amp; friends!II55</f>
        <v>;00000000-0000-0000-0000-000000000180,"HUMAN";</v>
      </c>
      <c r="M55" t="str">
        <f>IF(Data!$L56=M$1, "",             IF(ISERR(SEARCH(M$1,Data!$H56)),        "",          ";" &amp; VLOOKUP(M$1,Data!$L:$N,3, FALSE) &amp; ",""" &amp; VLOOKUP(M$1,Data!$L:$M,2, FALSE) &amp; """;"   )             )</f>
        <v/>
      </c>
      <c r="N55" t="str">
        <f>IF(Data!$L56=N$1, "",             IF(ISERR(SEARCH(N$1,Data!$H56)),        "",          ";" &amp; VLOOKUP(N$1,Data!$L:$N,3, FALSE) &amp; ",""" &amp; VLOOKUP(N$1,Data!$L:$M,2, FALSE) &amp; """;"   )             )</f>
        <v/>
      </c>
      <c r="O55" t="str">
        <f>IF(Data!$L56=O$1, "",             IF(ISERR(SEARCH(O$1,Data!$H56)),        "",          ";" &amp; VLOOKUP(O$1,Data!$L:$N,3, FALSE) &amp; ",""" &amp; VLOOKUP(O$1,Data!$L:$M,2, FALSE) &amp; """;"   )             )</f>
        <v/>
      </c>
      <c r="P55" t="str">
        <f>IF(Data!$L56=P$1, "",             IF(ISERR(SEARCH(P$1,Data!$H56)),        "",          ";" &amp; VLOOKUP(P$1,Data!$L:$N,3, FALSE) &amp; ",""" &amp; VLOOKUP(P$1,Data!$L:$M,2, FALSE) &amp; """;"   )             )</f>
        <v/>
      </c>
      <c r="Q55" t="str">
        <f>IF(Data!$L56=Q$1, "",             IF(ISERR(SEARCH(Q$1,Data!$H56)),        "",          ";" &amp; VLOOKUP(Q$1,Data!$L:$N,3, FALSE) &amp; ",""" &amp; VLOOKUP(Q$1,Data!$L:$M,2, FALSE) &amp; """;"   )             )</f>
        <v/>
      </c>
      <c r="R55" t="str">
        <f>IF(Data!$L56=R$1, "",             IF(ISERR(SEARCH(R$1,Data!$H56)),        "",          ";" &amp; VLOOKUP(R$1,Data!$L:$N,3, FALSE) &amp; ",""" &amp; VLOOKUP(R$1,Data!$L:$M,2, FALSE) &amp; """;"   )             )</f>
        <v/>
      </c>
      <c r="S55" t="str">
        <f>IF(Data!$L56=S$1, "",             IF(ISERR(SEARCH(S$1,Data!$H56)),        "",          ";" &amp; VLOOKUP(S$1,Data!$L:$N,3, FALSE) &amp; ",""" &amp; VLOOKUP(S$1,Data!$L:$M,2, FALSE) &amp; """;"   )             )</f>
        <v/>
      </c>
      <c r="T55" t="str">
        <f>IF(Data!$L56=T$1, "",             IF(ISERR(SEARCH(T$1,Data!$H56)),        "",          ";" &amp; VLOOKUP(T$1,Data!$L:$N,3, FALSE) &amp; ",""" &amp; VLOOKUP(T$1,Data!$L:$M,2, FALSE) &amp; """;"   )             )</f>
        <v/>
      </c>
      <c r="U55" t="str">
        <f>IF(Data!$L56=U$1, "",             IF(ISERR(SEARCH(U$1,Data!$H56)),        "",          ";" &amp; VLOOKUP(U$1,Data!$L:$N,3, FALSE) &amp; ",""" &amp; VLOOKUP(U$1,Data!$L:$M,2, FALSE) &amp; """;"   )             )</f>
        <v/>
      </c>
      <c r="V55" t="str">
        <f>IF(Data!$L56=V$1, "",             IF(ISERR(SEARCH(V$1,Data!$H56)),        "",          ";" &amp; VLOOKUP(V$1,Data!$L:$N,3, FALSE) &amp; ",""" &amp; VLOOKUP(V$1,Data!$L:$M,2, FALSE) &amp; """;"   )             )</f>
        <v/>
      </c>
      <c r="W55" t="str">
        <f>IF(Data!$L56=W$1, "",             IF(ISERR(SEARCH(W$1,Data!$H56)),        "",          ";" &amp; VLOOKUP(W$1,Data!$L:$N,3, FALSE) &amp; ",""" &amp; VLOOKUP(W$1,Data!$L:$M,2, FALSE) &amp; """;"   )             )</f>
        <v/>
      </c>
      <c r="X55" t="str">
        <f>IF(Data!$L56=X$1, "",             IF(ISERR(SEARCH(X$1,Data!$H56)),        "",          ";" &amp; VLOOKUP(X$1,Data!$L:$N,3, FALSE) &amp; ",""" &amp; VLOOKUP(X$1,Data!$L:$M,2, FALSE) &amp; """;"   )             )</f>
        <v/>
      </c>
      <c r="Y55" t="str">
        <f>IF(Data!$L56=Y$1, "",             IF(ISERR(SEARCH(Y$1,Data!$H56)),        "",          ";" &amp; VLOOKUP(Y$1,Data!$L:$N,3, FALSE) &amp; ",""" &amp; VLOOKUP(Y$1,Data!$L:$M,2, FALSE) &amp; """;"   )             )</f>
        <v/>
      </c>
      <c r="Z55" t="str">
        <f>IF(Data!$L56=Z$1, "",             IF(ISERR(SEARCH(Z$1,Data!$H56)),        "",          ";" &amp; VLOOKUP(Z$1,Data!$L:$N,3, FALSE) &amp; ",""" &amp; VLOOKUP(Z$1,Data!$L:$M,2, FALSE) &amp; """;"   )             )</f>
        <v/>
      </c>
      <c r="AA55" t="str">
        <f>IF(Data!$L56=AA$1, "",             IF(ISERR(SEARCH(AA$1,Data!$H56)),        "",          ";" &amp; VLOOKUP(AA$1,Data!$L:$N,3, FALSE) &amp; ",""" &amp; VLOOKUP(AA$1,Data!$L:$M,2, FALSE) &amp; """;"   )             )</f>
        <v/>
      </c>
      <c r="AB55" t="str">
        <f>IF(Data!$L56=AB$1, "",             IF(ISERR(SEARCH(AB$1,Data!$H56)),        "",          ";" &amp; VLOOKUP(AB$1,Data!$L:$N,3, FALSE) &amp; ",""" &amp; VLOOKUP(AB$1,Data!$L:$M,2, FALSE) &amp; """;"   )             )</f>
        <v/>
      </c>
      <c r="AC55" t="str">
        <f>IF(Data!$L56=AC$1, "",             IF(ISERR(SEARCH(AC$1,Data!$H56)),        "",          ";" &amp; VLOOKUP(AC$1,Data!$L:$N,3, FALSE) &amp; ",""" &amp; VLOOKUP(AC$1,Data!$L:$M,2, FALSE) &amp; """;"   )             )</f>
        <v/>
      </c>
      <c r="AD55" t="str">
        <f>IF(Data!$L56=AD$1, "",             IF(ISERR(SEARCH(AD$1,Data!$H56)),        "",          ";" &amp; VLOOKUP(AD$1,Data!$L:$N,3, FALSE) &amp; ",""" &amp; VLOOKUP(AD$1,Data!$L:$M,2, FALSE) &amp; """;"   )             )</f>
        <v/>
      </c>
      <c r="AE55" t="str">
        <f>IF(Data!$L56=AE$1, "",             IF(ISERR(SEARCH(AE$1,Data!$H56)),        "",          ";" &amp; VLOOKUP(AE$1,Data!$L:$N,3, FALSE) &amp; ",""" &amp; VLOOKUP(AE$1,Data!$L:$M,2, FALSE) &amp; """;"   )             )</f>
        <v/>
      </c>
      <c r="AF55" t="str">
        <f>IF(Data!$L56=AF$1, "",             IF(ISERR(SEARCH(AF$1,Data!$H56)),        "",          ";" &amp; VLOOKUP(AF$1,Data!$L:$N,3, FALSE) &amp; ",""" &amp; VLOOKUP(AF$1,Data!$L:$M,2, FALSE) &amp; """;"   )             )</f>
        <v/>
      </c>
      <c r="AG55" t="str">
        <f>IF(Data!$L56=AG$1, "",             IF(ISERR(SEARCH(AG$1,Data!$H56)),        "",          ";" &amp; VLOOKUP(AG$1,Data!$L:$N,3, FALSE) &amp; ",""" &amp; VLOOKUP(AG$1,Data!$L:$M,2, FALSE) &amp; """;"   )             )</f>
        <v/>
      </c>
      <c r="AH55" t="str">
        <f>IF(Data!$L56=AH$1, "",             IF(ISERR(SEARCH(AH$1,Data!$H56)),        "",          ";" &amp; VLOOKUP(AH$1,Data!$L:$N,3, FALSE) &amp; ",""" &amp; VLOOKUP(AH$1,Data!$L:$M,2, FALSE) &amp; """;"   )             )</f>
        <v/>
      </c>
      <c r="AI55" t="str">
        <f>IF(Data!$L56=AI$1, "",             IF(ISERR(SEARCH(AI$1,Data!$H56)),        "",          ";" &amp; VLOOKUP(AI$1,Data!$L:$N,3, FALSE) &amp; ",""" &amp; VLOOKUP(AI$1,Data!$L:$M,2, FALSE) &amp; """;"   )             )</f>
        <v/>
      </c>
      <c r="AJ55" t="str">
        <f>IF(Data!$L56=AJ$1, "",             IF(ISERR(SEARCH(AJ$1,Data!$H56)),        "",          ";" &amp; VLOOKUP(AJ$1,Data!$L:$N,3, FALSE) &amp; ",""" &amp; VLOOKUP(AJ$1,Data!$L:$M,2, FALSE) &amp; """;"   )             )</f>
        <v/>
      </c>
      <c r="AK55" t="str">
        <f>IF(Data!$L56=AK$1, "",             IF(ISERR(SEARCH(AK$1,Data!$H56)),        "",          ";" &amp; VLOOKUP(AK$1,Data!$L:$N,3, FALSE) &amp; ",""" &amp; VLOOKUP(AK$1,Data!$L:$M,2, FALSE) &amp; """;"   )             )</f>
        <v/>
      </c>
      <c r="AL55" t="str">
        <f>IF(Data!$L56=AL$1, "",             IF(ISERR(SEARCH(AL$1,Data!$H56)),        "",          ";" &amp; VLOOKUP(AL$1,Data!$L:$N,3, FALSE) &amp; ",""" &amp; VLOOKUP(AL$1,Data!$L:$M,2, FALSE) &amp; """;"   )             )</f>
        <v/>
      </c>
      <c r="AM55" t="str">
        <f>IF(Data!$L56=AM$1, "",             IF(ISERR(SEARCH(AM$1,Data!$H56)),        "",          ";" &amp; VLOOKUP(AM$1,Data!$L:$N,3, FALSE) &amp; ",""" &amp; VLOOKUP(AM$1,Data!$L:$M,2, FALSE) &amp; """;"   )             )</f>
        <v/>
      </c>
      <c r="AN55" t="str">
        <f>IF(Data!$L56=AN$1, "",             IF(ISERR(SEARCH(AN$1,Data!$H56)),        "",          ";" &amp; VLOOKUP(AN$1,Data!$L:$N,3, FALSE) &amp; ",""" &amp; VLOOKUP(AN$1,Data!$L:$M,2, FALSE) &amp; """;"   )             )</f>
        <v/>
      </c>
      <c r="AO55" t="str">
        <f>IF(Data!$L56=AO$1, "",             IF(ISERR(SEARCH(AO$1,Data!$H56)),        "",          ";" &amp; VLOOKUP(AO$1,Data!$L:$N,3, FALSE) &amp; ",""" &amp; VLOOKUP(AO$1,Data!$L:$M,2, FALSE) &amp; """;"   )             )</f>
        <v/>
      </c>
      <c r="AP55" t="str">
        <f>IF(Data!$L56=AP$1, "",             IF(ISERR(SEARCH(AP$1,Data!$H56)),        "",          ";" &amp; VLOOKUP(AP$1,Data!$L:$N,3, FALSE) &amp; ",""" &amp; VLOOKUP(AP$1,Data!$L:$M,2, FALSE) &amp; """;"   )             )</f>
        <v/>
      </c>
      <c r="AQ55" t="str">
        <f>IF(Data!$L56=AQ$1, "",             IF(ISERR(SEARCH(AQ$1,Data!$H56)),        "",          ";" &amp; VLOOKUP(AQ$1,Data!$L:$N,3, FALSE) &amp; ",""" &amp; VLOOKUP(AQ$1,Data!$L:$M,2, FALSE) &amp; """;"   )             )</f>
        <v/>
      </c>
      <c r="AR55" t="str">
        <f>IF(Data!$L56=AR$1, "",             IF(ISERR(SEARCH(AR$1,Data!$H56)),        "",          ";" &amp; VLOOKUP(AR$1,Data!$L:$N,3, FALSE) &amp; ",""" &amp; VLOOKUP(AR$1,Data!$L:$M,2, FALSE) &amp; """;"   )             )</f>
        <v/>
      </c>
      <c r="AS55" t="str">
        <f>IF(Data!$L56=AS$1, "",             IF(ISERR(SEARCH(AS$1,Data!$H56)),        "",          ";" &amp; VLOOKUP(AS$1,Data!$L:$N,3, FALSE) &amp; ",""" &amp; VLOOKUP(AS$1,Data!$L:$M,2, FALSE) &amp; """;"   )             )</f>
        <v/>
      </c>
      <c r="AT55" t="str">
        <f>IF(Data!$L56=AT$1, "",             IF(ISERR(SEARCH(AT$1,Data!$H56)),        "",          ";" &amp; VLOOKUP(AT$1,Data!$L:$N,3, FALSE) &amp; ",""" &amp; VLOOKUP(AT$1,Data!$L:$M,2, FALSE) &amp; """;"   )             )</f>
        <v/>
      </c>
      <c r="AU55" t="str">
        <f>IF(Data!$L56=AU$1, "",             IF(ISERR(SEARCH(AU$1,Data!$H56)),        "",          ";" &amp; VLOOKUP(AU$1,Data!$L:$N,3, FALSE) &amp; ",""" &amp; VLOOKUP(AU$1,Data!$L:$M,2, FALSE) &amp; """;"   )             )</f>
        <v/>
      </c>
      <c r="AV55" t="str">
        <f>IF(Data!$L56=AV$1, "",             IF(ISERR(SEARCH(AV$1,Data!$H56)),        "",          ";" &amp; VLOOKUP(AV$1,Data!$L:$N,3, FALSE) &amp; ",""" &amp; VLOOKUP(AV$1,Data!$L:$M,2, FALSE) &amp; """;"   )             )</f>
        <v/>
      </c>
      <c r="AW55" t="str">
        <f>IF(Data!$L56=AW$1, "",             IF(ISERR(SEARCH(AW$1,Data!$H56)),        "",          ";" &amp; VLOOKUP(AW$1,Data!$L:$N,3, FALSE) &amp; ",""" &amp; VLOOKUP(AW$1,Data!$L:$M,2, FALSE) &amp; """;"   )             )</f>
        <v/>
      </c>
      <c r="AX55" t="str">
        <f>IF(Data!$L56=AX$1, "",             IF(ISERR(SEARCH(AX$1,Data!$H56)),        "",          ";" &amp; VLOOKUP(AX$1,Data!$L:$N,3, FALSE) &amp; ",""" &amp; VLOOKUP(AX$1,Data!$L:$M,2, FALSE) &amp; """;"   )             )</f>
        <v/>
      </c>
      <c r="AY55" t="str">
        <f>IF(Data!$L56=AY$1, "",             IF(ISERR(SEARCH(AY$1,Data!$H56)),        "",          ";" &amp; VLOOKUP(AY$1,Data!$L:$N,3, FALSE) &amp; ",""" &amp; VLOOKUP(AY$1,Data!$L:$M,2, FALSE) &amp; """;"   )             )</f>
        <v/>
      </c>
      <c r="AZ55" t="str">
        <f>IF(Data!$L56=AZ$1, "",             IF(ISERR(SEARCH(AZ$1,Data!$H56)),        "",          ";" &amp; VLOOKUP(AZ$1,Data!$L:$N,3, FALSE) &amp; ",""" &amp; VLOOKUP(AZ$1,Data!$L:$M,2, FALSE) &amp; """;"   )             )</f>
        <v/>
      </c>
      <c r="BA55" t="str">
        <f>IF(Data!$L56=BA$1, "",             IF(ISERR(SEARCH(BA$1,Data!$H56)),        "",          ";" &amp; VLOOKUP(BA$1,Data!$L:$N,3, FALSE) &amp; ",""" &amp; VLOOKUP(BA$1,Data!$L:$M,2, FALSE) &amp; """;"   )             )</f>
        <v/>
      </c>
      <c r="BB55" t="str">
        <f>IF(Data!$L56=BB$1, "",             IF(ISERR(SEARCH(BB$1,Data!$H56)),        "",          ";" &amp; VLOOKUP(BB$1,Data!$L:$N,3, FALSE) &amp; ",""" &amp; VLOOKUP(BB$1,Data!$L:$M,2, FALSE) &amp; """;"   )             )</f>
        <v/>
      </c>
      <c r="BC55" t="str">
        <f>IF(Data!$L56=BC$1, "",             IF(ISERR(SEARCH(BC$1,Data!$H56)),        "",          ";" &amp; VLOOKUP(BC$1,Data!$L:$N,3, FALSE) &amp; ",""" &amp; VLOOKUP(BC$1,Data!$L:$M,2, FALSE) &amp; """;"   )             )</f>
        <v/>
      </c>
      <c r="BD55" t="str">
        <f>IF(Data!$L56=BD$1, "",             IF(ISERR(SEARCH(BD$1,Data!$H56)),        "",          ";" &amp; VLOOKUP(BD$1,Data!$L:$N,3, FALSE) &amp; ",""" &amp; VLOOKUP(BD$1,Data!$L:$M,2, FALSE) &amp; """;"   )             )</f>
        <v/>
      </c>
      <c r="BE55" t="str">
        <f>IF(Data!$L56=BE$1, "",             IF(ISERR(SEARCH(BE$1,Data!$H56)),        "",          ";" &amp; VLOOKUP(BE$1,Data!$L:$N,3, FALSE) &amp; ",""" &amp; VLOOKUP(BE$1,Data!$L:$M,2, FALSE) &amp; """;"   )             )</f>
        <v/>
      </c>
      <c r="BF55" t="str">
        <f>IF(Data!$L56=BF$1, "",             IF(ISERR(SEARCH(BF$1,Data!$H56)),        "",          ";" &amp; VLOOKUP(BF$1,Data!$L:$N,3, FALSE) &amp; ",""" &amp; VLOOKUP(BF$1,Data!$L:$M,2, FALSE) &amp; """;"   )             )</f>
        <v/>
      </c>
      <c r="BG55" t="str">
        <f>IF(Data!$L56=BG$1, "",             IF(ISERR(SEARCH(BG$1,Data!$H56)),        "",          ";" &amp; VLOOKUP(BG$1,Data!$L:$N,3, FALSE) &amp; ",""" &amp; VLOOKUP(BG$1,Data!$L:$M,2, FALSE) &amp; """;"   )             )</f>
        <v/>
      </c>
      <c r="BH55" t="str">
        <f>IF(Data!$L56=BH$1, "",             IF(ISERR(SEARCH(BH$1,Data!$H56)),        "",          ";" &amp; VLOOKUP(BH$1,Data!$L:$N,3, FALSE) &amp; ",""" &amp; VLOOKUP(BH$1,Data!$L:$M,2, FALSE) &amp; """;"   )             )</f>
        <v/>
      </c>
      <c r="BI55" t="str">
        <f>IF(Data!$L56=BI$1, "",             IF(ISERR(SEARCH(BI$1,Data!$H56)),        "",          ";" &amp; VLOOKUP(BI$1,Data!$L:$N,3, FALSE) &amp; ",""" &amp; VLOOKUP(BI$1,Data!$L:$M,2, FALSE) &amp; """;"   )             )</f>
        <v/>
      </c>
      <c r="BJ55" t="str">
        <f>IF(Data!$L56=BJ$1, "",             IF(ISERR(SEARCH(BJ$1,Data!$H56)),        "",          ";" &amp; VLOOKUP(BJ$1,Data!$L:$N,3, FALSE) &amp; ",""" &amp; VLOOKUP(BJ$1,Data!$L:$M,2, FALSE) &amp; """;"   )             )</f>
        <v/>
      </c>
      <c r="BK55" t="str">
        <f>IF(Data!$L56=BK$1, "",             IF(ISERR(SEARCH(BK$1,Data!$H56)),        "",          ";" &amp; VLOOKUP(BK$1,Data!$L:$N,3, FALSE) &amp; ",""" &amp; VLOOKUP(BK$1,Data!$L:$M,2, FALSE) &amp; """;"   )             )</f>
        <v/>
      </c>
      <c r="BL55" t="str">
        <f>IF(Data!$L56=BL$1, "",             IF(ISERR(SEARCH(BL$1,Data!$H56)),        "",          ";" &amp; VLOOKUP(BL$1,Data!$L:$N,3, FALSE) &amp; ",""" &amp; VLOOKUP(BL$1,Data!$L:$M,2, FALSE) &amp; """;"   )             )</f>
        <v/>
      </c>
      <c r="BM55" t="str">
        <f>IF(Data!$L56=BM$1, "",             IF(ISERR(SEARCH(BM$1,Data!$H56)),        "",          ";" &amp; VLOOKUP(BM$1,Data!$L:$N,3, FALSE) &amp; ",""" &amp; VLOOKUP(BM$1,Data!$L:$M,2, FALSE) &amp; """;"   )             )</f>
        <v/>
      </c>
      <c r="BN55" t="str">
        <f>IF(Data!$L56=BN$1, "",             IF(ISERR(SEARCH(BN$1,Data!$H56)),        "",          ";" &amp; VLOOKUP(BN$1,Data!$L:$N,3, FALSE) &amp; ",""" &amp; VLOOKUP(BN$1,Data!$L:$M,2, FALSE) &amp; """;"   )             )</f>
        <v/>
      </c>
      <c r="BO55" t="str">
        <f>IF(Data!$L56=BO$1, "",             IF(ISERR(SEARCH(BO$1,Data!$H56)),        "",          ";" &amp; VLOOKUP(BO$1,Data!$L:$N,3, FALSE) &amp; ",""" &amp; VLOOKUP(BO$1,Data!$L:$M,2, FALSE) &amp; """;"   )             )</f>
        <v/>
      </c>
      <c r="BP55" t="str">
        <f>IF(Data!$L56=BP$1, "",             IF(ISERR(SEARCH(BP$1,Data!$H56)),        "",          ";" &amp; VLOOKUP(BP$1,Data!$L:$N,3, FALSE) &amp; ",""" &amp; VLOOKUP(BP$1,Data!$L:$M,2, FALSE) &amp; """;"   )             )</f>
        <v/>
      </c>
      <c r="BQ55" t="str">
        <f>IF(Data!$L56=BQ$1, "",             IF(ISERR(SEARCH(BQ$1,Data!$H56)),        "",          ";" &amp; VLOOKUP(BQ$1,Data!$L:$N,3, FALSE) &amp; ",""" &amp; VLOOKUP(BQ$1,Data!$L:$M,2, FALSE) &amp; """;"   )             )</f>
        <v/>
      </c>
      <c r="BR55" t="str">
        <f>IF(Data!$L56=BR$1, "",             IF(ISERR(SEARCH(BR$1,Data!$H56)),        "",          ";" &amp; VLOOKUP(BR$1,Data!$L:$N,3, FALSE) &amp; ",""" &amp; VLOOKUP(BR$1,Data!$L:$M,2, FALSE) &amp; """;"   )             )</f>
        <v/>
      </c>
      <c r="BS55" t="str">
        <f>IF(Data!$L56=BS$1, "",             IF(ISERR(SEARCH(BS$1,Data!$H56)),        "",          ";" &amp; VLOOKUP(BS$1,Data!$L:$N,3, FALSE) &amp; ",""" &amp; VLOOKUP(BS$1,Data!$L:$M,2, FALSE) &amp; """;"   )             )</f>
        <v/>
      </c>
      <c r="BT55" t="str">
        <f>IF(Data!$L56=BT$1, "",             IF(ISERR(SEARCH(BT$1,Data!$H56)),        "",          ";" &amp; VLOOKUP(BT$1,Data!$L:$N,3, FALSE) &amp; ",""" &amp; VLOOKUP(BT$1,Data!$L:$M,2, FALSE) &amp; """;"   )             )</f>
        <v/>
      </c>
      <c r="BU55" t="str">
        <f>IF(Data!$L56=BU$1, "",             IF(ISERR(SEARCH(BU$1,Data!$H56)),        "",          ";" &amp; VLOOKUP(BU$1,Data!$L:$N,3, FALSE) &amp; ",""" &amp; VLOOKUP(BU$1,Data!$L:$M,2, FALSE) &amp; """;"   )             )</f>
        <v/>
      </c>
      <c r="BV55" t="str">
        <f>IF(Data!$L56=BV$1, "",             IF(ISERR(SEARCH(BV$1,Data!$H56)),        "",          ";" &amp; VLOOKUP(BV$1,Data!$L:$N,3, FALSE) &amp; ",""" &amp; VLOOKUP(BV$1,Data!$L:$M,2, FALSE) &amp; """;"   )             )</f>
        <v/>
      </c>
      <c r="BW55" t="str">
        <f>IF(Data!$L56=BW$1, "",             IF(ISERR(SEARCH(BW$1,Data!$H56)),        "",          ";" &amp; VLOOKUP(BW$1,Data!$L:$N,3, FALSE) &amp; ",""" &amp; VLOOKUP(BW$1,Data!$L:$M,2, FALSE) &amp; """;"   )             )</f>
        <v/>
      </c>
      <c r="BX55" t="str">
        <f>IF(Data!$L56=BX$1, "",             IF(ISERR(SEARCH(BX$1,Data!$H56)),        "",          ";" &amp; VLOOKUP(BX$1,Data!$L:$N,3, FALSE) &amp; ",""" &amp; VLOOKUP(BX$1,Data!$L:$M,2, FALSE) &amp; """;"   )             )</f>
        <v/>
      </c>
      <c r="BY55" t="str">
        <f>IF(Data!$L56=BY$1, "",             IF(ISERR(SEARCH(BY$1,Data!$H56)),        "",          ";" &amp; VLOOKUP(BY$1,Data!$L:$N,3, FALSE) &amp; ",""" &amp; VLOOKUP(BY$1,Data!$L:$M,2, FALSE) &amp; """;"   )             )</f>
        <v/>
      </c>
      <c r="BZ55" t="str">
        <f>IF(Data!$L56=BZ$1, "",             IF(ISERR(SEARCH(BZ$1,Data!$H56)),        "",          ";" &amp; VLOOKUP(BZ$1,Data!$L:$N,3, FALSE) &amp; ",""" &amp; VLOOKUP(BZ$1,Data!$L:$M,2, FALSE) &amp; """;"   )             )</f>
        <v/>
      </c>
      <c r="CA55" t="str">
        <f>IF(Data!$L56=CA$1, "",             IF(ISERR(SEARCH(CA$1,Data!$H56)),        "",          ";" &amp; VLOOKUP(CA$1,Data!$L:$N,3, FALSE) &amp; ",""" &amp; VLOOKUP(CA$1,Data!$L:$M,2, FALSE) &amp; """;"   )             )</f>
        <v/>
      </c>
      <c r="CB55" t="str">
        <f>IF(Data!$L56=CB$1, "",             IF(ISERR(SEARCH(CB$1,Data!$H56)),        "",          ";" &amp; VLOOKUP(CB$1,Data!$L:$N,3, FALSE) &amp; ",""" &amp; VLOOKUP(CB$1,Data!$L:$M,2, FALSE) &amp; """;"   )             )</f>
        <v/>
      </c>
      <c r="CC55" t="str">
        <f>IF(Data!$L56=CC$1, "",             IF(ISERR(SEARCH(CC$1,Data!$H56)),        "",          ";" &amp; VLOOKUP(CC$1,Data!$L:$N,3, FALSE) &amp; ",""" &amp; VLOOKUP(CC$1,Data!$L:$M,2, FALSE) &amp; """;"   )             )</f>
        <v/>
      </c>
      <c r="CD55" t="str">
        <f>IF(Data!$L56=CD$1, "",             IF(ISERR(SEARCH(CD$1,Data!$H56)),        "",          ";" &amp; VLOOKUP(CD$1,Data!$L:$N,3, FALSE) &amp; ",""" &amp; VLOOKUP(CD$1,Data!$L:$M,2, FALSE) &amp; """;"   )             )</f>
        <v/>
      </c>
      <c r="CE55" t="str">
        <f>IF(Data!$L56=CE$1, "",             IF(ISERR(SEARCH(CE$1,Data!$H56)),        "",          ";" &amp; VLOOKUP(CE$1,Data!$L:$N,3, FALSE) &amp; ",""" &amp; VLOOKUP(CE$1,Data!$L:$M,2, FALSE) &amp; """;"   )             )</f>
        <v/>
      </c>
      <c r="CF55" t="str">
        <f>IF(Data!$L56=CF$1, "",             IF(ISERR(SEARCH(CF$1,Data!$H56)),        "",          ";" &amp; VLOOKUP(CF$1,Data!$L:$N,3, FALSE) &amp; ",""" &amp; VLOOKUP(CF$1,Data!$L:$M,2, FALSE) &amp; """;"   )             )</f>
        <v/>
      </c>
      <c r="CG55" t="str">
        <f>IF(Data!$L56=CG$1, "",             IF(ISERR(SEARCH(CG$1,Data!$H56)),        "",          ";" &amp; VLOOKUP(CG$1,Data!$L:$N,3, FALSE) &amp; ",""" &amp; VLOOKUP(CG$1,Data!$L:$M,2, FALSE) &amp; """;"   )             )</f>
        <v/>
      </c>
      <c r="CH55" t="str">
        <f>IF(Data!$L56=CH$1, "",             IF(ISERR(SEARCH(CH$1,Data!$H56)),        "",          ";" &amp; VLOOKUP(CH$1,Data!$L:$N,3, FALSE) &amp; ",""" &amp; VLOOKUP(CH$1,Data!$L:$M,2, FALSE) &amp; """;"   )             )</f>
        <v/>
      </c>
      <c r="CI55" t="str">
        <f>IF(Data!$L56=CI$1, "",             IF(ISERR(SEARCH(CI$1,Data!$H56)),        "",          ";" &amp; VLOOKUP(CI$1,Data!$L:$N,3, FALSE) &amp; ",""" &amp; VLOOKUP(CI$1,Data!$L:$M,2, FALSE) &amp; """;"   )             )</f>
        <v/>
      </c>
      <c r="CJ55" t="str">
        <f>IF(Data!$L56=CJ$1, "",             IF(ISERR(SEARCH(CJ$1,Data!$H56)),        "",          ";" &amp; VLOOKUP(CJ$1,Data!$L:$N,3, FALSE) &amp; ",""" &amp; VLOOKUP(CJ$1,Data!$L:$M,2, FALSE) &amp; """;"   )             )</f>
        <v/>
      </c>
      <c r="CK55" t="str">
        <f>IF(Data!$L56=CK$1, "",             IF(ISERR(SEARCH(CK$1,Data!$H56)),        "",          ";" &amp; VLOOKUP(CK$1,Data!$L:$N,3, FALSE) &amp; ",""" &amp; VLOOKUP(CK$1,Data!$L:$M,2, FALSE) &amp; """;"   )             )</f>
        <v/>
      </c>
      <c r="CL55" t="str">
        <f>IF(Data!$L56=CL$1, "",             IF(ISERR(SEARCH(CL$1,Data!$H56)),        "",          ";" &amp; VLOOKUP(CL$1,Data!$L:$N,3, FALSE) &amp; ",""" &amp; VLOOKUP(CL$1,Data!$L:$M,2, FALSE) &amp; """;"   )             )</f>
        <v/>
      </c>
      <c r="CM55" t="str">
        <f>IF(Data!$L56=CM$1, "",             IF(ISERR(SEARCH(CM$1,Data!$H56)),        "",          ";" &amp; VLOOKUP(CM$1,Data!$L:$N,3, FALSE) &amp; ",""" &amp; VLOOKUP(CM$1,Data!$L:$M,2, FALSE) &amp; """;"   )             )</f>
        <v/>
      </c>
      <c r="CN55" t="str">
        <f>IF(Data!$L56=CN$1, "",             IF(ISERR(SEARCH(CN$1,Data!$H56)),        "",          ";" &amp; VLOOKUP(CN$1,Data!$L:$N,3, FALSE) &amp; ",""" &amp; VLOOKUP(CN$1,Data!$L:$M,2, FALSE) &amp; """;"   )             )</f>
        <v/>
      </c>
      <c r="CO55" t="str">
        <f>IF(Data!$L56=CO$1, "",             IF(ISERR(SEARCH(CO$1,Data!$H56)),        "",          ";" &amp; VLOOKUP(CO$1,Data!$L:$N,3, FALSE) &amp; ",""" &amp; VLOOKUP(CO$1,Data!$L:$M,2, FALSE) &amp; """;"   )             )</f>
        <v/>
      </c>
      <c r="CP55" t="str">
        <f>IF(Data!$L56=CP$1, "",             IF(ISERR(SEARCH(CP$1,Data!$H56)),        "",          ";" &amp; VLOOKUP(CP$1,Data!$L:$N,3, FALSE) &amp; ",""" &amp; VLOOKUP(CP$1,Data!$L:$M,2, FALSE) &amp; """;"   )             )</f>
        <v/>
      </c>
      <c r="CQ55" t="str">
        <f>IF(Data!$L56=CQ$1, "",             IF(ISERR(SEARCH(CQ$1,Data!$H56)),        "",          ";" &amp; VLOOKUP(CQ$1,Data!$L:$N,3, FALSE) &amp; ",""" &amp; VLOOKUP(CQ$1,Data!$L:$M,2, FALSE) &amp; """;"   )             )</f>
        <v/>
      </c>
      <c r="CR55" t="str">
        <f>IF(Data!$L56=CR$1, "",             IF(ISERR(SEARCH(CR$1,Data!$H56)),        "",          ";" &amp; VLOOKUP(CR$1,Data!$L:$N,3, FALSE) &amp; ",""" &amp; VLOOKUP(CR$1,Data!$L:$M,2, FALSE) &amp; """;"   )             )</f>
        <v/>
      </c>
      <c r="CS55" t="str">
        <f>IF(Data!$L56=CS$1, "",             IF(ISERR(SEARCH(CS$1,Data!$H56)),        "",          ";" &amp; VLOOKUP(CS$1,Data!$L:$N,3, FALSE) &amp; ",""" &amp; VLOOKUP(CS$1,Data!$L:$M,2, FALSE) &amp; """;"   )             )</f>
        <v/>
      </c>
      <c r="CT55" t="str">
        <f>IF(Data!$L56=CT$1, "",             IF(ISERR(SEARCH(CT$1,Data!$H56)),        "",          ";" &amp; VLOOKUP(CT$1,Data!$L:$N,3, FALSE) &amp; ",""" &amp; VLOOKUP(CT$1,Data!$L:$M,2, FALSE) &amp; """;"   )             )</f>
        <v/>
      </c>
      <c r="CU55" t="str">
        <f>IF(Data!$L56=CU$1, "",             IF(ISERR(SEARCH(CU$1,Data!$H56)),        "",          ";" &amp; VLOOKUP(CU$1,Data!$L:$N,3, FALSE) &amp; ",""" &amp; VLOOKUP(CU$1,Data!$L:$M,2, FALSE) &amp; """;"   )             )</f>
        <v/>
      </c>
      <c r="CV55" t="str">
        <f>IF(Data!$L56=CV$1, "",             IF(ISERR(SEARCH(CV$1,Data!$H56)),        "",          ";" &amp; VLOOKUP(CV$1,Data!$L:$N,3, FALSE) &amp; ",""" &amp; VLOOKUP(CV$1,Data!$L:$M,2, FALSE) &amp; """;"   )             )</f>
        <v/>
      </c>
      <c r="CW55" t="str">
        <f>IF(Data!$L56=CW$1, "",             IF(ISERR(SEARCH(CW$1,Data!$H56)),        "",          ";" &amp; VLOOKUP(CW$1,Data!$L:$N,3, FALSE) &amp; ",""" &amp; VLOOKUP(CW$1,Data!$L:$M,2, FALSE) &amp; """;"   )             )</f>
        <v/>
      </c>
      <c r="CX55" t="str">
        <f>IF(Data!$L56=CX$1, "",             IF(ISERR(SEARCH(CX$1,Data!$H56)),        "",          ";" &amp; VLOOKUP(CX$1,Data!$L:$N,3, FALSE) &amp; ",""" &amp; VLOOKUP(CX$1,Data!$L:$M,2, FALSE) &amp; """;"   )             )</f>
        <v/>
      </c>
      <c r="CY55" t="str">
        <f>IF(Data!$L56=CY$1, "",             IF(ISERR(SEARCH(CY$1,Data!$H56)),        "",          ";" &amp; VLOOKUP(CY$1,Data!$L:$N,3, FALSE) &amp; ",""" &amp; VLOOKUP(CY$1,Data!$L:$M,2, FALSE) &amp; """;"   )             )</f>
        <v/>
      </c>
      <c r="CZ55" t="str">
        <f>IF(Data!$L56=CZ$1, "",             IF(ISERR(SEARCH(CZ$1,Data!$H56)),        "",          ";" &amp; VLOOKUP(CZ$1,Data!$L:$N,3, FALSE) &amp; ",""" &amp; VLOOKUP(CZ$1,Data!$L:$M,2, FALSE) &amp; """;"   )             )</f>
        <v/>
      </c>
      <c r="DA55" t="str">
        <f>IF(Data!$L56=DA$1, "",             IF(ISERR(SEARCH(DA$1,Data!$H56)),        "",          ";" &amp; VLOOKUP(DA$1,Data!$L:$N,3, FALSE) &amp; ",""" &amp; VLOOKUP(DA$1,Data!$L:$M,2, FALSE) &amp; """;"   )             )</f>
        <v/>
      </c>
      <c r="DB55" t="str">
        <f>IF(Data!$L56=DB$1, "",             IF(ISERR(SEARCH(DB$1,Data!$H56)),        "",          ";" &amp; VLOOKUP(DB$1,Data!$L:$N,3, FALSE) &amp; ",""" &amp; VLOOKUP(DB$1,Data!$L:$M,2, FALSE) &amp; """;"   )             )</f>
        <v/>
      </c>
      <c r="DC55" t="str">
        <f>IF(Data!$L56=DC$1, "",             IF(ISERR(SEARCH(DC$1,Data!$H56)),        "",          ";" &amp; VLOOKUP(DC$1,Data!$L:$N,3, FALSE) &amp; ",""" &amp; VLOOKUP(DC$1,Data!$L:$M,2, FALSE) &amp; """;"   )             )</f>
        <v/>
      </c>
      <c r="DD55" t="str">
        <f>IF(Data!$L56=DD$1, "",             IF(ISERR(SEARCH(DD$1,Data!$H56)),        "",          ";" &amp; VLOOKUP(DD$1,Data!$L:$N,3, FALSE) &amp; ",""" &amp; VLOOKUP(DD$1,Data!$L:$M,2, FALSE) &amp; """;"   )             )</f>
        <v/>
      </c>
      <c r="DE55" t="str">
        <f>IF(Data!$L56=DE$1, "",             IF(ISERR(SEARCH(DE$1,Data!$H56)),        "",          ";" &amp; VLOOKUP(DE$1,Data!$L:$N,3, FALSE) &amp; ",""" &amp; VLOOKUP(DE$1,Data!$L:$M,2, FALSE) &amp; """;"   )             )</f>
        <v/>
      </c>
      <c r="DF55" t="str">
        <f>IF(Data!$L56=DF$1, "",             IF(ISERR(SEARCH(DF$1,Data!$H56)),        "",          ";" &amp; VLOOKUP(DF$1,Data!$L:$N,3, FALSE) &amp; ",""" &amp; VLOOKUP(DF$1,Data!$L:$M,2, FALSE) &amp; """;"   )             )</f>
        <v/>
      </c>
      <c r="DG55" t="str">
        <f>IF(Data!$L56=DG$1, "",             IF(ISERR(SEARCH(DG$1,Data!$H56)),        "",          ";" &amp; VLOOKUP(DG$1,Data!$L:$N,3, FALSE) &amp; ",""" &amp; VLOOKUP(DG$1,Data!$L:$M,2, FALSE) &amp; """;"   )             )</f>
        <v/>
      </c>
      <c r="DH55" t="str">
        <f>IF(Data!$L56=DH$1, "",             IF(ISERR(SEARCH(DH$1,Data!$H56)),        "",          ";" &amp; VLOOKUP(DH$1,Data!$L:$N,3, FALSE) &amp; ",""" &amp; VLOOKUP(DH$1,Data!$L:$M,2, FALSE) &amp; """;"   )             )</f>
        <v/>
      </c>
      <c r="DI55" t="str">
        <f>IF(Data!$L56=DI$1, "",             IF(ISERR(SEARCH(DI$1,Data!$H56)),        "",          ";" &amp; VLOOKUP(DI$1,Data!$L:$N,3, FALSE) &amp; ",""" &amp; VLOOKUP(DI$1,Data!$L:$M,2, FALSE) &amp; """;"   )             )</f>
        <v/>
      </c>
      <c r="DJ55" t="str">
        <f>IF(Data!$L56=DJ$1, "",             IF(ISERR(SEARCH(DJ$1,Data!$H56)),        "",          ";" &amp; VLOOKUP(DJ$1,Data!$L:$N,3, FALSE) &amp; ",""" &amp; VLOOKUP(DJ$1,Data!$L:$M,2, FALSE) &amp; """;"   )             )</f>
        <v/>
      </c>
      <c r="DK55" t="str">
        <f>IF(Data!$L56=DK$1, "",             IF(ISERR(SEARCH(DK$1,Data!$H56)),        "",          ";" &amp; VLOOKUP(DK$1,Data!$L:$N,3, FALSE) &amp; ",""" &amp; VLOOKUP(DK$1,Data!$L:$M,2, FALSE) &amp; """;"   )             )</f>
        <v/>
      </c>
      <c r="DL55" t="str">
        <f>IF(Data!$L56=DL$1, "",             IF(ISERR(SEARCH(DL$1,Data!$H56)),        "",          ";" &amp; VLOOKUP(DL$1,Data!$L:$N,3, FALSE) &amp; ",""" &amp; VLOOKUP(DL$1,Data!$L:$M,2, FALSE) &amp; """;"   )             )</f>
        <v/>
      </c>
      <c r="DM55" t="str">
        <f>IF(Data!$L56=DM$1, "",             IF(ISERR(SEARCH(DM$1,Data!$H56)),        "",          ";" &amp; VLOOKUP(DM$1,Data!$L:$N,3, FALSE) &amp; ",""" &amp; VLOOKUP(DM$1,Data!$L:$M,2, FALSE) &amp; """;"   )             )</f>
        <v/>
      </c>
      <c r="DN55" t="str">
        <f>IF(Data!$L56=DN$1, "",             IF(ISERR(SEARCH(DN$1,Data!$H56)),        "",          ";" &amp; VLOOKUP(DN$1,Data!$L:$N,3, FALSE) &amp; ",""" &amp; VLOOKUP(DN$1,Data!$L:$M,2, FALSE) &amp; """;"   )             )</f>
        <v/>
      </c>
      <c r="DO55" t="str">
        <f>IF(Data!$L56=DO$1, "",             IF(ISERR(SEARCH(DO$1,Data!$H56)),        "",          ";" &amp; VLOOKUP(DO$1,Data!$L:$N,3, FALSE) &amp; ",""" &amp; VLOOKUP(DO$1,Data!$L:$M,2, FALSE) &amp; """;"   )             )</f>
        <v/>
      </c>
      <c r="DP55" t="str">
        <f>IF(Data!$L56=DP$1, "",             IF(ISERR(SEARCH(DP$1,Data!$H56)),        "",          ";" &amp; VLOOKUP(DP$1,Data!$L:$N,3, FALSE) &amp; ",""" &amp; VLOOKUP(DP$1,Data!$L:$M,2, FALSE) &amp; """;"   )             )</f>
        <v/>
      </c>
      <c r="DQ55" t="str">
        <f>IF(Data!$L56=DQ$1, "",             IF(ISERR(SEARCH(DQ$1,Data!$H56)),        "",          ";" &amp; VLOOKUP(DQ$1,Data!$L:$N,3, FALSE) &amp; ",""" &amp; VLOOKUP(DQ$1,Data!$L:$M,2, FALSE) &amp; """;"   )             )</f>
        <v/>
      </c>
      <c r="DR55" t="str">
        <f>IF(Data!$L56=DR$1, "",             IF(ISERR(SEARCH(DR$1,Data!$H56)),        "",          ";" &amp; VLOOKUP(DR$1,Data!$L:$N,3, FALSE) &amp; ",""" &amp; VLOOKUP(DR$1,Data!$L:$M,2, FALSE) &amp; """;"   )             )</f>
        <v/>
      </c>
      <c r="DS55" t="str">
        <f>IF(Data!$L56=DS$1, "",             IF(ISERR(SEARCH(DS$1,Data!$H56)),        "",          ";" &amp; VLOOKUP(DS$1,Data!$L:$N,3, FALSE) &amp; ",""" &amp; VLOOKUP(DS$1,Data!$L:$M,2, FALSE) &amp; """;"   )             )</f>
        <v/>
      </c>
      <c r="DT55" t="str">
        <f>IF(Data!$L56=DT$1, "",             IF(ISERR(SEARCH(DT$1,Data!$H56)),        "",          ";" &amp; VLOOKUP(DT$1,Data!$L:$N,3, FALSE) &amp; ",""" &amp; VLOOKUP(DT$1,Data!$L:$M,2, FALSE) &amp; """;"   )             )</f>
        <v/>
      </c>
      <c r="DU55" t="str">
        <f>IF(Data!$L56=DU$1, "",             IF(ISERR(SEARCH(DU$1,Data!$H56)),        "",          ";" &amp; VLOOKUP(DU$1,Data!$L:$N,3, FALSE) &amp; ",""" &amp; VLOOKUP(DU$1,Data!$L:$M,2, FALSE) &amp; """;"   )             )</f>
        <v/>
      </c>
      <c r="DV55" t="str">
        <f>IF(Data!$L56=DV$1, "",             IF(ISERR(SEARCH(DV$1,Data!$H56)),        "",          ";" &amp; VLOOKUP(DV$1,Data!$L:$N,3, FALSE) &amp; ",""" &amp; VLOOKUP(DV$1,Data!$L:$M,2, FALSE) &amp; """;"   )             )</f>
        <v/>
      </c>
      <c r="DW55" t="str">
        <f>IF(Data!$L56=DW$1, "",             IF(ISERR(SEARCH(DW$1,Data!$H56)),        "",          ";" &amp; VLOOKUP(DW$1,Data!$L:$N,3, FALSE) &amp; ",""" &amp; VLOOKUP(DW$1,Data!$L:$M,2, FALSE) &amp; """;"   )             )</f>
        <v/>
      </c>
      <c r="DX55" t="str">
        <f>IF(Data!$L56=DX$1, "",             IF(ISERR(SEARCH(DX$1,Data!$H56)),        "",          ";" &amp; VLOOKUP(DX$1,Data!$L:$N,3, FALSE) &amp; ",""" &amp; VLOOKUP(DX$1,Data!$L:$M,2, FALSE) &amp; """;"   )             )</f>
        <v/>
      </c>
      <c r="DY55" t="str">
        <f>IF(Data!$L56=DY$1, "",             IF(ISERR(SEARCH(DY$1,Data!$H56)),        "",          ";" &amp; VLOOKUP(DY$1,Data!$L:$N,3, FALSE) &amp; ",""" &amp; VLOOKUP(DY$1,Data!$L:$M,2, FALSE) &amp; """;"   )             )</f>
        <v/>
      </c>
      <c r="DZ55" t="str">
        <f>IF(Data!$L56=DZ$1, "",             IF(ISERR(SEARCH(DZ$1,Data!$H56)),        "",          ";" &amp; VLOOKUP(DZ$1,Data!$L:$N,3, FALSE) &amp; ",""" &amp; VLOOKUP(DZ$1,Data!$L:$M,2, FALSE) &amp; """;"   )             )</f>
        <v/>
      </c>
      <c r="EA55" t="str">
        <f>IF(Data!$L56=EA$1, "",             IF(ISERR(SEARCH(EA$1,Data!$H56)),        "",          ";" &amp; VLOOKUP(EA$1,Data!$L:$N,3, FALSE) &amp; ",""" &amp; VLOOKUP(EA$1,Data!$L:$M,2, FALSE) &amp; """;"   )             )</f>
        <v/>
      </c>
      <c r="EB55" t="str">
        <f>IF(Data!$L56=EB$1, "",             IF(ISERR(SEARCH(EB$1,Data!$H56)),        "",          ";" &amp; VLOOKUP(EB$1,Data!$L:$N,3, FALSE) &amp; ",""" &amp; VLOOKUP(EB$1,Data!$L:$M,2, FALSE) &amp; """;"   )             )</f>
        <v/>
      </c>
      <c r="EC55" t="str">
        <f>IF(Data!$L56=EC$1, "",             IF(ISERR(SEARCH(EC$1,Data!$H56)),        "",          ";" &amp; VLOOKUP(EC$1,Data!$L:$N,3, FALSE) &amp; ",""" &amp; VLOOKUP(EC$1,Data!$L:$M,2, FALSE) &amp; """;"   )             )</f>
        <v/>
      </c>
      <c r="ED55" t="str">
        <f>IF(Data!$L56=ED$1, "",             IF(ISERR(SEARCH(ED$1,Data!$H56)),        "",          ";" &amp; VLOOKUP(ED$1,Data!$L:$N,3, FALSE) &amp; ",""" &amp; VLOOKUP(ED$1,Data!$L:$M,2, FALSE) &amp; """;"   )             )</f>
        <v/>
      </c>
      <c r="EE55" t="str">
        <f>IF(Data!$L56=EE$1, "",             IF(ISERR(SEARCH(EE$1,Data!$H56)),        "",          ";" &amp; VLOOKUP(EE$1,Data!$L:$N,3, FALSE) &amp; ",""" &amp; VLOOKUP(EE$1,Data!$L:$M,2, FALSE) &amp; """;"   )             )</f>
        <v/>
      </c>
      <c r="EF55" t="str">
        <f>IF(Data!$L56=EF$1, "",             IF(ISERR(SEARCH(EF$1,Data!$H56)),        "",          ";" &amp; VLOOKUP(EF$1,Data!$L:$N,3, FALSE) &amp; ",""" &amp; VLOOKUP(EF$1,Data!$L:$M,2, FALSE) &amp; """;"   )             )</f>
        <v/>
      </c>
      <c r="EG55" t="str">
        <f>IF(Data!$L56=EG$1, "",             IF(ISERR(SEARCH(EG$1,Data!$H56)),        "",          ";" &amp; VLOOKUP(EG$1,Data!$L:$N,3, FALSE) &amp; ",""" &amp; VLOOKUP(EG$1,Data!$L:$M,2, FALSE) &amp; """;"   )             )</f>
        <v/>
      </c>
      <c r="EH55" t="str">
        <f>IF(Data!$L56=EH$1, "",             IF(ISERR(SEARCH(EH$1,Data!$H56)),        "",          ";" &amp; VLOOKUP(EH$1,Data!$L:$N,3, FALSE) &amp; ",""" &amp; VLOOKUP(EH$1,Data!$L:$M,2, FALSE) &amp; """;"   )             )</f>
        <v/>
      </c>
      <c r="EI55" t="str">
        <f>IF(Data!$L56=EI$1, "",             IF(ISERR(SEARCH(EI$1,Data!$H56)),        "",          ";" &amp; VLOOKUP(EI$1,Data!$L:$N,3, FALSE) &amp; ",""" &amp; VLOOKUP(EI$1,Data!$L:$M,2, FALSE) &amp; """;"   )             )</f>
        <v/>
      </c>
      <c r="EJ55" t="str">
        <f>IF(Data!$L56=EJ$1, "",             IF(ISERR(SEARCH(EJ$1,Data!$H56)),        "",          ";" &amp; VLOOKUP(EJ$1,Data!$L:$N,3, FALSE) &amp; ",""" &amp; VLOOKUP(EJ$1,Data!$L:$M,2, FALSE) &amp; """;"   )             )</f>
        <v/>
      </c>
      <c r="EK55" t="str">
        <f>IF(Data!$L56=EK$1, "",             IF(ISERR(SEARCH(EK$1,Data!$H56)),        "",          ";" &amp; VLOOKUP(EK$1,Data!$L:$N,3, FALSE) &amp; ",""" &amp; VLOOKUP(EK$1,Data!$L:$M,2, FALSE) &amp; """;"   )             )</f>
        <v/>
      </c>
      <c r="EL55" t="str">
        <f>IF(Data!$L56=EL$1, "",             IF(ISERR(SEARCH(EL$1,Data!$H56)),        "",          ";" &amp; VLOOKUP(EL$1,Data!$L:$N,3, FALSE) &amp; ",""" &amp; VLOOKUP(EL$1,Data!$L:$M,2, FALSE) &amp; """;"   )             )</f>
        <v/>
      </c>
      <c r="EM55" t="str">
        <f>IF(Data!$L56=EM$1, "",             IF(ISERR(SEARCH(EM$1,Data!$H56)),        "",          ";" &amp; VLOOKUP(EM$1,Data!$L:$N,3, FALSE) &amp; ",""" &amp; VLOOKUP(EM$1,Data!$L:$M,2, FALSE) &amp; """;"   )             )</f>
        <v/>
      </c>
      <c r="EN55" t="str">
        <f>IF(Data!$L56=EN$1, "",             IF(ISERR(SEARCH(EN$1,Data!$H56)),        "",          ";" &amp; VLOOKUP(EN$1,Data!$L:$N,3, FALSE) &amp; ",""" &amp; VLOOKUP(EN$1,Data!$L:$M,2, FALSE) &amp; """;"   )             )</f>
        <v/>
      </c>
      <c r="EO55" t="str">
        <f>IF(Data!$L56=EO$1, "",             IF(ISERR(SEARCH(EO$1,Data!$H56)),        "",          ";" &amp; VLOOKUP(EO$1,Data!$L:$N,3, FALSE) &amp; ",""" &amp; VLOOKUP(EO$1,Data!$L:$M,2, FALSE) &amp; """;"   )             )</f>
        <v/>
      </c>
      <c r="EP55" t="str">
        <f>IF(Data!$L56=EP$1, "",             IF(ISERR(SEARCH(EP$1,Data!$H56)),        "",          ";" &amp; VLOOKUP(EP$1,Data!$L:$N,3, FALSE) &amp; ",""" &amp; VLOOKUP(EP$1,Data!$L:$M,2, FALSE) &amp; """;"   )             )</f>
        <v/>
      </c>
      <c r="EQ55" t="str">
        <f>IF(Data!$L56=EQ$1, "",             IF(ISERR(SEARCH(EQ$1,Data!$H56)),        "",          ";" &amp; VLOOKUP(EQ$1,Data!$L:$N,3, FALSE) &amp; ",""" &amp; VLOOKUP(EQ$1,Data!$L:$M,2, FALSE) &amp; """;"   )             )</f>
        <v/>
      </c>
      <c r="ER55" t="str">
        <f>IF(Data!$L56=ER$1, "",             IF(ISERR(SEARCH(ER$1,Data!$H56)),        "",          ";" &amp; VLOOKUP(ER$1,Data!$L:$N,3, FALSE) &amp; ",""" &amp; VLOOKUP(ER$1,Data!$L:$M,2, FALSE) &amp; """;"   )             )</f>
        <v/>
      </c>
      <c r="ES55" t="str">
        <f>IF(Data!$L56=ES$1, "",             IF(ISERR(SEARCH(ES$1,Data!$H56)),        "",          ";" &amp; VLOOKUP(ES$1,Data!$L:$N,3, FALSE) &amp; ",""" &amp; VLOOKUP(ES$1,Data!$L:$M,2, FALSE) &amp; """;"   )             )</f>
        <v/>
      </c>
      <c r="ET55" t="str">
        <f>IF(Data!$L56=ET$1, "",             IF(ISERR(SEARCH(ET$1,Data!$H56)),        "",          ";" &amp; VLOOKUP(ET$1,Data!$L:$N,3, FALSE) &amp; ",""" &amp; VLOOKUP(ET$1,Data!$L:$M,2, FALSE) &amp; """;"   )             )</f>
        <v/>
      </c>
      <c r="EU55" t="str">
        <f>IF(Data!$L56=EU$1, "",             IF(ISERR(SEARCH(EU$1,Data!$H56)),        "",          ";" &amp; VLOOKUP(EU$1,Data!$L:$N,3, FALSE) &amp; ",""" &amp; VLOOKUP(EU$1,Data!$L:$M,2, FALSE) &amp; """;"   )             )</f>
        <v/>
      </c>
      <c r="EV55" t="str">
        <f>IF(Data!$L56=EV$1, "",             IF(ISERR(SEARCH(EV$1,Data!$H56)),        "",          ";" &amp; VLOOKUP(EV$1,Data!$L:$N,3, FALSE) &amp; ",""" &amp; VLOOKUP(EV$1,Data!$L:$M,2, FALSE) &amp; """;"   )             )</f>
        <v/>
      </c>
      <c r="EW55" t="str">
        <f>IF(Data!$L56=EW$1, "",             IF(ISERR(SEARCH(EW$1,Data!$H56)),        "",          ";" &amp; VLOOKUP(EW$1,Data!$L:$N,3, FALSE) &amp; ",""" &amp; VLOOKUP(EW$1,Data!$L:$M,2, FALSE) &amp; """;"   )             )</f>
        <v/>
      </c>
      <c r="EX55" t="str">
        <f>IF(Data!$L56=EX$1, "",             IF(ISERR(SEARCH(EX$1,Data!$H56)),        "",          ";" &amp; VLOOKUP(EX$1,Data!$L:$N,3, FALSE) &amp; ",""" &amp; VLOOKUP(EX$1,Data!$L:$M,2, FALSE) &amp; """;"   )             )</f>
        <v/>
      </c>
      <c r="EY55" t="str">
        <f>IF(Data!$L56=EY$1, "",             IF(ISERR(SEARCH(EY$1,Data!$H56)),        "",          ";" &amp; VLOOKUP(EY$1,Data!$L:$N,3, FALSE) &amp; ",""" &amp; VLOOKUP(EY$1,Data!$L:$M,2, FALSE) &amp; """;"   )             )</f>
        <v/>
      </c>
      <c r="EZ55" t="str">
        <f>IF(Data!$L56=EZ$1, "",             IF(ISERR(SEARCH(EZ$1,Data!$H56)),        "",          ";" &amp; VLOOKUP(EZ$1,Data!$L:$N,3, FALSE) &amp; ",""" &amp; VLOOKUP(EZ$1,Data!$L:$M,2, FALSE) &amp; """;"   )             )</f>
        <v/>
      </c>
      <c r="FA55" t="str">
        <f>IF(Data!$L56=FA$1, "",             IF(ISERR(SEARCH(FA$1,Data!$H56)),        "",          ";" &amp; VLOOKUP(FA$1,Data!$L:$N,3, FALSE) &amp; ",""" &amp; VLOOKUP(FA$1,Data!$L:$M,2, FALSE) &amp; """;"   )             )</f>
        <v/>
      </c>
      <c r="FB55" t="str">
        <f>IF(Data!$L56=FB$1, "",             IF(ISERR(SEARCH(FB$1,Data!$H56)),        "",          ";" &amp; VLOOKUP(FB$1,Data!$L:$N,3, FALSE) &amp; ",""" &amp; VLOOKUP(FB$1,Data!$L:$M,2, FALSE) &amp; """;"   )             )</f>
        <v/>
      </c>
      <c r="FC55" t="str">
        <f>IF(Data!$L56=FC$1, "",             IF(ISERR(SEARCH(FC$1,Data!$H56)),        "",          ";" &amp; VLOOKUP(FC$1,Data!$L:$N,3, FALSE) &amp; ",""" &amp; VLOOKUP(FC$1,Data!$L:$M,2, FALSE) &amp; """;"   )             )</f>
        <v/>
      </c>
      <c r="FD55" t="str">
        <f>IF(Data!$L56=FD$1, "",             IF(ISERR(SEARCH(FD$1,Data!$H56)),        "",          ";" &amp; VLOOKUP(FD$1,Data!$L:$N,3, FALSE) &amp; ",""" &amp; VLOOKUP(FD$1,Data!$L:$M,2, FALSE) &amp; """;"   )             )</f>
        <v/>
      </c>
      <c r="FE55" t="str">
        <f>IF(Data!$L56=FE$1, "",             IF(ISERR(SEARCH(FE$1,Data!$H56)),        "",          ";" &amp; VLOOKUP(FE$1,Data!$L:$N,3, FALSE) &amp; ",""" &amp; VLOOKUP(FE$1,Data!$L:$M,2, FALSE) &amp; """;"   )             )</f>
        <v/>
      </c>
      <c r="FF55" t="str">
        <f>IF(Data!$L56=FF$1, "",             IF(ISERR(SEARCH(FF$1,Data!$H56)),        "",          ";" &amp; VLOOKUP(FF$1,Data!$L:$N,3, FALSE) &amp; ",""" &amp; VLOOKUP(FF$1,Data!$L:$M,2, FALSE) &amp; """;"   )             )</f>
        <v/>
      </c>
      <c r="FG55" t="str">
        <f>IF(Data!$L56=FG$1, "",             IF(ISERR(SEARCH(FG$1,Data!$H56)),        "",          ";" &amp; VLOOKUP(FG$1,Data!$L:$N,3, FALSE) &amp; ",""" &amp; VLOOKUP(FG$1,Data!$L:$M,2, FALSE) &amp; """;"   )             )</f>
        <v/>
      </c>
      <c r="FH55" t="str">
        <f>IF(Data!$L56=FH$1, "",             IF(ISERR(SEARCH(FH$1,Data!$H56)),        "",          ";" &amp; VLOOKUP(FH$1,Data!$L:$N,3, FALSE) &amp; ",""" &amp; VLOOKUP(FH$1,Data!$L:$M,2, FALSE) &amp; """;"   )             )</f>
        <v/>
      </c>
      <c r="FI55" t="str">
        <f>IF(Data!$L56=FI$1, "",             IF(ISERR(SEARCH(FI$1,Data!$H56)),        "",          ";" &amp; VLOOKUP(FI$1,Data!$L:$N,3, FALSE) &amp; ",""" &amp; VLOOKUP(FI$1,Data!$L:$M,2, FALSE) &amp; """;"   )             )</f>
        <v/>
      </c>
      <c r="FJ55" t="str">
        <f>IF(Data!$L56=FJ$1, "",             IF(ISERR(SEARCH(FJ$1,Data!$H56)),        "",          ";" &amp; VLOOKUP(FJ$1,Data!$L:$N,3, FALSE) &amp; ",""" &amp; VLOOKUP(FJ$1,Data!$L:$M,2, FALSE) &amp; """;"   )             )</f>
        <v/>
      </c>
      <c r="FK55" t="str">
        <f>IF(Data!$L56=FK$1, "",             IF(ISERR(SEARCH(FK$1,Data!$H56)),        "",          ";" &amp; VLOOKUP(FK$1,Data!$L:$N,3, FALSE) &amp; ",""" &amp; VLOOKUP(FK$1,Data!$L:$M,2, FALSE) &amp; """;"   )             )</f>
        <v/>
      </c>
      <c r="FL55" t="str">
        <f>IF(Data!$L56=FL$1, "",             IF(ISERR(SEARCH(FL$1,Data!$H56)),        "",          ";" &amp; VLOOKUP(FL$1,Data!$L:$N,3, FALSE) &amp; ",""" &amp; VLOOKUP(FL$1,Data!$L:$M,2, FALSE) &amp; """;"   )             )</f>
        <v/>
      </c>
      <c r="FM55" t="str">
        <f>IF(Data!$L56=FM$1, "",             IF(ISERR(SEARCH(FM$1,Data!$H56)),        "",          ";" &amp; VLOOKUP(FM$1,Data!$L:$N,3, FALSE) &amp; ",""" &amp; VLOOKUP(FM$1,Data!$L:$M,2, FALSE) &amp; """;"   )             )</f>
        <v/>
      </c>
      <c r="FN55" t="str">
        <f>IF(Data!$L56=FN$1, "",             IF(ISERR(SEARCH(FN$1,Data!$H56)),        "",          ";" &amp; VLOOKUP(FN$1,Data!$L:$N,3, FALSE) &amp; ",""" &amp; VLOOKUP(FN$1,Data!$L:$M,2, FALSE) &amp; """;"   )             )</f>
        <v/>
      </c>
      <c r="FO55" t="str">
        <f>IF(Data!$L56=FO$1, "",             IF(ISERR(SEARCH(FO$1,Data!$H56)),        "",          ";" &amp; VLOOKUP(FO$1,Data!$L:$N,3, FALSE) &amp; ",""" &amp; VLOOKUP(FO$1,Data!$L:$M,2, FALSE) &amp; """;"   )             )</f>
        <v/>
      </c>
      <c r="FP55" t="str">
        <f>IF(Data!$L56=FP$1, "",             IF(ISERR(SEARCH(FP$1,Data!$H56)),        "",          ";" &amp; VLOOKUP(FP$1,Data!$L:$N,3, FALSE) &amp; ",""" &amp; VLOOKUP(FP$1,Data!$L:$M,2, FALSE) &amp; """;"   )             )</f>
        <v/>
      </c>
      <c r="FQ55" t="str">
        <f>IF(Data!$L56=FQ$1, "",             IF(ISERR(SEARCH(FQ$1,Data!$H56)),        "",          ";" &amp; VLOOKUP(FQ$1,Data!$L:$N,3, FALSE) &amp; ",""" &amp; VLOOKUP(FQ$1,Data!$L:$M,2, FALSE) &amp; """;"   )             )</f>
        <v/>
      </c>
      <c r="FR55" t="str">
        <f>IF(Data!$L56=FR$1, "",             IF(ISERR(SEARCH(FR$1,Data!$H56)),        "",          ";" &amp; VLOOKUP(FR$1,Data!$L:$N,3, FALSE) &amp; ",""" &amp; VLOOKUP(FR$1,Data!$L:$M,2, FALSE) &amp; """;"   )             )</f>
        <v/>
      </c>
      <c r="FS55" t="str">
        <f>IF(Data!$L56=FS$1, "",             IF(ISERR(SEARCH(FS$1,Data!$H56)),        "",          ";" &amp; VLOOKUP(FS$1,Data!$L:$N,3, FALSE) &amp; ",""" &amp; VLOOKUP(FS$1,Data!$L:$M,2, FALSE) &amp; """;"   )             )</f>
        <v/>
      </c>
      <c r="FT55" t="str">
        <f>IF(Data!$L56=FT$1, "",             IF(ISERR(SEARCH(FT$1,Data!$H56)),        "",          ";" &amp; VLOOKUP(FT$1,Data!$L:$N,3, FALSE) &amp; ",""" &amp; VLOOKUP(FT$1,Data!$L:$M,2, FALSE) &amp; """;"   )             )</f>
        <v/>
      </c>
      <c r="FU55" t="str">
        <f>IF(Data!$L56=FU$1, "",             IF(ISERR(SEARCH(FU$1,Data!$H56)),        "",          ";" &amp; VLOOKUP(FU$1,Data!$L:$N,3, FALSE) &amp; ",""" &amp; VLOOKUP(FU$1,Data!$L:$M,2, FALSE) &amp; """;"   )             )</f>
        <v/>
      </c>
      <c r="FV55" t="str">
        <f>IF(Data!$L56=FV$1, "",             IF(ISERR(SEARCH(FV$1,Data!$H56)),        "",          ";" &amp; VLOOKUP(FV$1,Data!$L:$N,3, FALSE) &amp; ",""" &amp; VLOOKUP(FV$1,Data!$L:$M,2, FALSE) &amp; """;"   )             )</f>
        <v/>
      </c>
      <c r="FW55" t="str">
        <f>IF(Data!$L56=FW$1, "",             IF(ISERR(SEARCH(FW$1,Data!$H56)),        "",          ";" &amp; VLOOKUP(FW$1,Data!$L:$N,3, FALSE) &amp; ",""" &amp; VLOOKUP(FW$1,Data!$L:$M,2, FALSE) &amp; """;"   )             )</f>
        <v/>
      </c>
      <c r="FX55" t="str">
        <f>IF(Data!$L56=FX$1, "",             IF(ISERR(SEARCH(FX$1,Data!$H56)),        "",          ";" &amp; VLOOKUP(FX$1,Data!$L:$N,3, FALSE) &amp; ",""" &amp; VLOOKUP(FX$1,Data!$L:$M,2, FALSE) &amp; """;"   )             )</f>
        <v/>
      </c>
      <c r="FY55" t="str">
        <f>IF(Data!$L56=FY$1, "",             IF(ISERR(SEARCH(FY$1,Data!$H56)),        "",          ";" &amp; VLOOKUP(FY$1,Data!$L:$N,3, FALSE) &amp; ",""" &amp; VLOOKUP(FY$1,Data!$L:$M,2, FALSE) &amp; """;"   )             )</f>
        <v/>
      </c>
      <c r="FZ55" t="str">
        <f>IF(Data!$L56=FZ$1, "",             IF(ISERR(SEARCH(FZ$1,Data!$H56)),        "",          ";" &amp; VLOOKUP(FZ$1,Data!$L:$N,3, FALSE) &amp; ",""" &amp; VLOOKUP(FZ$1,Data!$L:$M,2, FALSE) &amp; """;"   )             )</f>
        <v/>
      </c>
      <c r="GA55" t="str">
        <f>IF(Data!$L56=GA$1, "",             IF(ISERR(SEARCH(GA$1,Data!$H56)),        "",          ";" &amp; VLOOKUP(GA$1,Data!$L:$N,3, FALSE) &amp; ",""" &amp; VLOOKUP(GA$1,Data!$L:$M,2, FALSE) &amp; """;"   )             )</f>
        <v/>
      </c>
      <c r="GB55" t="str">
        <f>IF(Data!$L56=GB$1, "",             IF(ISERR(SEARCH(GB$1,Data!$H56)),        "",          ";" &amp; VLOOKUP(GB$1,Data!$L:$N,3, FALSE) &amp; ",""" &amp; VLOOKUP(GB$1,Data!$L:$M,2, FALSE) &amp; """;"   )             )</f>
        <v/>
      </c>
      <c r="GC55" t="str">
        <f>IF(Data!$L56=GC$1, "",             IF(ISERR(SEARCH(GC$1,Data!$H56)),        "",          ";" &amp; VLOOKUP(GC$1,Data!$L:$N,3, FALSE) &amp; ",""" &amp; VLOOKUP(GC$1,Data!$L:$M,2, FALSE) &amp; """;"   )             )</f>
        <v/>
      </c>
      <c r="GD55" t="str">
        <f>IF(Data!$L56=GD$1, "",             IF(ISERR(SEARCH(GD$1,Data!$H56)),        "",          ";" &amp; VLOOKUP(GD$1,Data!$L:$N,3, FALSE) &amp; ",""" &amp; VLOOKUP(GD$1,Data!$L:$M,2, FALSE) &amp; """;"   )             )</f>
        <v/>
      </c>
      <c r="GE55" t="str">
        <f>IF(Data!$L56=GE$1, "",             IF(ISERR(SEARCH(GE$1,Data!$H56)),        "",          ";" &amp; VLOOKUP(GE$1,Data!$L:$N,3, FALSE) &amp; ",""" &amp; VLOOKUP(GE$1,Data!$L:$M,2, FALSE) &amp; """;"   )             )</f>
        <v/>
      </c>
      <c r="GF55" t="str">
        <f>IF(Data!$L56=GF$1, "",             IF(ISERR(SEARCH(GF$1,Data!$H56)),        "",          ";" &amp; VLOOKUP(GF$1,Data!$L:$N,3, FALSE) &amp; ",""" &amp; VLOOKUP(GF$1,Data!$L:$M,2, FALSE) &amp; """;"   )             )</f>
        <v/>
      </c>
      <c r="GG55" t="str">
        <f>IF(Data!$L56=GG$1, "",             IF(ISERR(SEARCH(GG$1,Data!$H56)),        "",          ";" &amp; VLOOKUP(GG$1,Data!$L:$N,3, FALSE) &amp; ",""" &amp; VLOOKUP(GG$1,Data!$L:$M,2, FALSE) &amp; """;"   )             )</f>
        <v/>
      </c>
      <c r="GH55" t="str">
        <f>IF(Data!$L56=GH$1, "",             IF(ISERR(SEARCH(GH$1,Data!$H56)),        "",          ";" &amp; VLOOKUP(GH$1,Data!$L:$N,3, FALSE) &amp; ",""" &amp; VLOOKUP(GH$1,Data!$L:$M,2, FALSE) &amp; """;"   )             )</f>
        <v/>
      </c>
      <c r="GI55" t="str">
        <f>IF(Data!$L56=GI$1, "",             IF(ISERR(SEARCH(GI$1,Data!$H56)),        "",          ";" &amp; VLOOKUP(GI$1,Data!$L:$N,3, FALSE) &amp; ",""" &amp; VLOOKUP(GI$1,Data!$L:$M,2, FALSE) &amp; """;"   )             )</f>
        <v/>
      </c>
      <c r="GJ55" t="str">
        <f>IF(Data!$L56=GJ$1, "",             IF(ISERR(SEARCH(GJ$1,Data!$H56)),        "",          ";" &amp; VLOOKUP(GJ$1,Data!$L:$N,3, FALSE) &amp; ",""" &amp; VLOOKUP(GJ$1,Data!$L:$M,2, FALSE) &amp; """;"   )             )</f>
        <v>;00000000-0000-0000-0000-000000000180,"HUMAN";</v>
      </c>
      <c r="GK55" t="str">
        <f>IF(Data!$L56=GK$1, "",             IF(ISERR(SEARCH(GK$1,Data!$H56)),        "",          ";" &amp; VLOOKUP(GK$1,Data!$L:$N,3, FALSE) &amp; ",""" &amp; VLOOKUP(GK$1,Data!$L:$M,2, FALSE) &amp; """;"   )             )</f>
        <v/>
      </c>
      <c r="GL55" t="str">
        <f>IF(Data!$L56=GL$1, "",             IF(ISERR(SEARCH(GL$1,Data!$H56)),        "",          ";" &amp; VLOOKUP(GL$1,Data!$L:$N,3, FALSE) &amp; ",""" &amp; VLOOKUP(GL$1,Data!$L:$M,2, FALSE) &amp; """;"   )             )</f>
        <v/>
      </c>
      <c r="GM55" t="str">
        <f>IF(Data!$L56=GM$1, "",             IF(ISERR(SEARCH(GM$1,Data!$H56)),        "",          ";" &amp; VLOOKUP(GM$1,Data!$L:$N,3, FALSE) &amp; ",""" &amp; VLOOKUP(GM$1,Data!$L:$M,2, FALSE) &amp; """;"   )             )</f>
        <v/>
      </c>
      <c r="GN55" t="str">
        <f>IF(Data!$L56=GN$1, "",             IF(ISERR(SEARCH(GN$1,Data!$H56)),        "",          ";" &amp; VLOOKUP(GN$1,Data!$L:$N,3, FALSE) &amp; ",""" &amp; VLOOKUP(GN$1,Data!$L:$M,2, FALSE) &amp; """;"   )             )</f>
        <v/>
      </c>
      <c r="GO55" t="str">
        <f>IF(Data!$L56=GO$1, "",             IF(ISERR(SEARCH(GO$1,Data!$H56)),        "",          ";" &amp; VLOOKUP(GO$1,Data!$L:$N,3, FALSE) &amp; ",""" &amp; VLOOKUP(GO$1,Data!$L:$M,2, FALSE) &amp; """;"   )             )</f>
        <v/>
      </c>
      <c r="GP55" t="str">
        <f>IF(Data!$L56=GP$1, "",             IF(ISERR(SEARCH(GP$1,Data!$H56)),        "",          ";" &amp; VLOOKUP(GP$1,Data!$L:$N,3, FALSE) &amp; ",""" &amp; VLOOKUP(GP$1,Data!$L:$M,2, FALSE) &amp; """;"   )             )</f>
        <v/>
      </c>
      <c r="GQ55" t="str">
        <f>IF(Data!$L56=GQ$1, "",             IF(ISERR(SEARCH(GQ$1,Data!$H56)),        "",          ";" &amp; VLOOKUP(GQ$1,Data!$L:$N,3, FALSE) &amp; ",""" &amp; VLOOKUP(GQ$1,Data!$L:$M,2, FALSE) &amp; """;"   )             )</f>
        <v/>
      </c>
      <c r="GR55" t="str">
        <f>IF(Data!$L56=GR$1, "",             IF(ISERR(SEARCH(GR$1,Data!$H56)),        "",          ";" &amp; VLOOKUP(GR$1,Data!$L:$N,3, FALSE) &amp; ",""" &amp; VLOOKUP(GR$1,Data!$L:$M,2, FALSE) &amp; """;"   )             )</f>
        <v/>
      </c>
      <c r="GS55" t="str">
        <f>IF(Data!$L56=GS$1, "",             IF(ISERR(SEARCH(GS$1,Data!$H56)),        "",          ";" &amp; VLOOKUP(GS$1,Data!$L:$N,3, FALSE) &amp; ",""" &amp; VLOOKUP(GS$1,Data!$L:$M,2, FALSE) &amp; """;"   )             )</f>
        <v/>
      </c>
      <c r="GT55" t="str">
        <f>IF(Data!$L56=GT$1, "",             IF(ISERR(SEARCH(GT$1,Data!$H56)),        "",          ";" &amp; VLOOKUP(GT$1,Data!$L:$N,3, FALSE) &amp; ",""" &amp; VLOOKUP(GT$1,Data!$L:$M,2, FALSE) &amp; """;"   )             )</f>
        <v/>
      </c>
      <c r="GU55" t="str">
        <f>IF(Data!$L56=GU$1, "",             IF(ISERR(SEARCH(GU$1,Data!$H56)),        "",          ";" &amp; VLOOKUP(GU$1,Data!$L:$N,3, FALSE) &amp; ",""" &amp; VLOOKUP(GU$1,Data!$L:$M,2, FALSE) &amp; """;"   )             )</f>
        <v/>
      </c>
      <c r="GV55" t="str">
        <f>IF(Data!$L56=GV$1, "",             IF(ISERR(SEARCH(GV$1,Data!$H56)),        "",          ";" &amp; VLOOKUP(GV$1,Data!$L:$N,3, FALSE) &amp; ",""" &amp; VLOOKUP(GV$1,Data!$L:$M,2, FALSE) &amp; """;"   )             )</f>
        <v/>
      </c>
      <c r="GW55" t="str">
        <f>IF(Data!$L56=GW$1, "",             IF(ISERR(SEARCH(GW$1,Data!$H56)),        "",          ";" &amp; VLOOKUP(GW$1,Data!$L:$N,3, FALSE) &amp; ",""" &amp; VLOOKUP(GW$1,Data!$L:$M,2, FALSE) &amp; """;"   )             )</f>
        <v/>
      </c>
      <c r="GX55" t="str">
        <f>IF(Data!$L56=GX$1, "",             IF(ISERR(SEARCH(GX$1,Data!$H56)),        "",          ";" &amp; VLOOKUP(GX$1,Data!$L:$N,3, FALSE) &amp; ",""" &amp; VLOOKUP(GX$1,Data!$L:$M,2, FALSE) &amp; """;"   )             )</f>
        <v/>
      </c>
      <c r="GY55" t="str">
        <f>IF(Data!$L56=GY$1, "",             IF(ISERR(SEARCH(GY$1,Data!$H56)),        "",          ";" &amp; VLOOKUP(GY$1,Data!$L:$N,3, FALSE) &amp; ",""" &amp; VLOOKUP(GY$1,Data!$L:$M,2, FALSE) &amp; """;"   )             )</f>
        <v/>
      </c>
      <c r="GZ55" t="str">
        <f>IF(Data!$L56=GZ$1, "",             IF(ISERR(SEARCH(GZ$1,Data!$H56)),        "",          ";" &amp; VLOOKUP(GZ$1,Data!$L:$N,3, FALSE) &amp; ",""" &amp; VLOOKUP(GZ$1,Data!$L:$M,2, FALSE) &amp; """;"   )             )</f>
        <v/>
      </c>
      <c r="HA55" t="str">
        <f>IF(Data!$L56=HA$1, "",             IF(ISERR(SEARCH(HA$1,Data!$H56)),        "",          ";" &amp; VLOOKUP(HA$1,Data!$L:$N,3, FALSE) &amp; ",""" &amp; VLOOKUP(HA$1,Data!$L:$M,2, FALSE) &amp; """;"   )             )</f>
        <v/>
      </c>
      <c r="HB55" t="str">
        <f>IF(Data!$L56=HB$1, "",             IF(ISERR(SEARCH(HB$1,Data!$H56)),        "",          ";" &amp; VLOOKUP(HB$1,Data!$L:$N,3, FALSE) &amp; ",""" &amp; VLOOKUP(HB$1,Data!$L:$M,2, FALSE) &amp; """;"   )             )</f>
        <v/>
      </c>
      <c r="HC55" t="str">
        <f>IF(Data!$L56=HC$1, "",             IF(ISERR(SEARCH(HC$1,Data!$H56)),        "",          ";" &amp; VLOOKUP(HC$1,Data!$L:$N,3, FALSE) &amp; ",""" &amp; VLOOKUP(HC$1,Data!$L:$M,2, FALSE) &amp; """;"   )             )</f>
        <v/>
      </c>
      <c r="HD55" t="str">
        <f>IF(Data!$L56=HD$1, "",             IF(ISERR(SEARCH(HD$1,Data!$H56)),        "",          ";" &amp; VLOOKUP(HD$1,Data!$L:$N,3, FALSE) &amp; ",""" &amp; VLOOKUP(HD$1,Data!$L:$M,2, FALSE) &amp; """;"   )             )</f>
        <v/>
      </c>
      <c r="HE55" t="str">
        <f>IF(Data!$L56=HE$1, "",             IF(ISERR(SEARCH(HE$1,Data!$H56)),        "",          ";" &amp; VLOOKUP(HE$1,Data!$L:$N,3, FALSE) &amp; ",""" &amp; VLOOKUP(HE$1,Data!$L:$M,2, FALSE) &amp; """;"   )             )</f>
        <v/>
      </c>
      <c r="HF55" t="str">
        <f>IF(Data!$L56=HF$1, "",             IF(ISERR(SEARCH(HF$1,Data!$H56)),        "",          ";" &amp; VLOOKUP(HF$1,Data!$L:$N,3, FALSE) &amp; ",""" &amp; VLOOKUP(HF$1,Data!$L:$M,2, FALSE) &amp; """;"   )             )</f>
        <v/>
      </c>
      <c r="HG55" t="str">
        <f>IF(Data!$L56=HG$1, "",             IF(ISERR(SEARCH(HG$1,Data!$H56)),        "",          ";" &amp; VLOOKUP(HG$1,Data!$L:$N,3, FALSE) &amp; ",""" &amp; VLOOKUP(HG$1,Data!$L:$M,2, FALSE) &amp; """;"   )             )</f>
        <v/>
      </c>
      <c r="HH55" t="str">
        <f>IF(Data!$L56=HH$1, "",             IF(ISERR(SEARCH(HH$1,Data!$H56)),        "",          ";" &amp; VLOOKUP(HH$1,Data!$L:$N,3, FALSE) &amp; ",""" &amp; VLOOKUP(HH$1,Data!$L:$M,2, FALSE) &amp; """;"   )             )</f>
        <v/>
      </c>
      <c r="HI55" t="str">
        <f>IF(Data!$L56=HI$1, "",             IF(ISERR(SEARCH(HI$1,Data!$H56)),        "",          ";" &amp; VLOOKUP(HI$1,Data!$L:$N,3, FALSE) &amp; ",""" &amp; VLOOKUP(HI$1,Data!$L:$M,2, FALSE) &amp; """;"   )             )</f>
        <v/>
      </c>
      <c r="HJ55" t="str">
        <f>IF(Data!$L56=HJ$1, "",             IF(ISERR(SEARCH(HJ$1,Data!$H56)),        "",          ";" &amp; VLOOKUP(HJ$1,Data!$L:$N,3, FALSE) &amp; ",""" &amp; VLOOKUP(HJ$1,Data!$L:$M,2, FALSE) &amp; """;"   )             )</f>
        <v/>
      </c>
      <c r="HK55" t="str">
        <f>IF(Data!$L56=HK$1, "",             IF(ISERR(SEARCH(HK$1,Data!$H56)),        "",          ";" &amp; VLOOKUP(HK$1,Data!$L:$N,3, FALSE) &amp; ",""" &amp; VLOOKUP(HK$1,Data!$L:$M,2, FALSE) &amp; """;"   )             )</f>
        <v/>
      </c>
      <c r="HL55" t="str">
        <f>IF(Data!$L56=HL$1, "",             IF(ISERR(SEARCH(HL$1,Data!$H56)),        "",          ";" &amp; VLOOKUP(HL$1,Data!$L:$N,3, FALSE) &amp; ",""" &amp; VLOOKUP(HL$1,Data!$L:$M,2, FALSE) &amp; """;"   )             )</f>
        <v/>
      </c>
      <c r="HM55" t="str">
        <f>IF(Data!$L56=HM$1, "",             IF(ISERR(SEARCH(HM$1,Data!$H56)),        "",          ";" &amp; VLOOKUP(HM$1,Data!$L:$N,3, FALSE) &amp; ",""" &amp; VLOOKUP(HM$1,Data!$L:$M,2, FALSE) &amp; """;"   )             )</f>
        <v/>
      </c>
      <c r="HN55" t="str">
        <f>IF(Data!$L56=HN$1, "",             IF(ISERR(SEARCH(HN$1,Data!$H56)),        "",          ";" &amp; VLOOKUP(HN$1,Data!$L:$N,3, FALSE) &amp; ",""" &amp; VLOOKUP(HN$1,Data!$L:$M,2, FALSE) &amp; """;"   )             )</f>
        <v/>
      </c>
      <c r="HO55" t="str">
        <f>IF(Data!$L56=HO$1, "",             IF(ISERR(SEARCH(HO$1,Data!$H56)),        "",          ";" &amp; VLOOKUP(HO$1,Data!$L:$N,3, FALSE) &amp; ",""" &amp; VLOOKUP(HO$1,Data!$L:$M,2, FALSE) &amp; """;"   )             )</f>
        <v/>
      </c>
      <c r="HP55" t="str">
        <f>IF(Data!$L56=HP$1, "",             IF(ISERR(SEARCH(HP$1,Data!$H56)),        "",          ";" &amp; VLOOKUP(HP$1,Data!$L:$N,3, FALSE) &amp; ",""" &amp; VLOOKUP(HP$1,Data!$L:$M,2, FALSE) &amp; """;"   )             )</f>
        <v/>
      </c>
      <c r="HQ55" t="str">
        <f>IF(Data!$L56=HQ$1, "",             IF(ISERR(SEARCH(HQ$1,Data!$H56)),        "",          ";" &amp; VLOOKUP(HQ$1,Data!$L:$N,3, FALSE) &amp; ",""" &amp; VLOOKUP(HQ$1,Data!$L:$M,2, FALSE) &amp; """;"   )             )</f>
        <v/>
      </c>
      <c r="HR55" t="str">
        <f>IF(Data!$L56=HR$1, "",             IF(ISERR(SEARCH(HR$1,Data!$H56)),        "",          ";" &amp; VLOOKUP(HR$1,Data!$L:$N,3, FALSE) &amp; ",""" &amp; VLOOKUP(HR$1,Data!$L:$M,2, FALSE) &amp; """;"   )             )</f>
        <v/>
      </c>
      <c r="HS55" t="str">
        <f>IF(Data!$L56=HS$1, "",             IF(ISERR(SEARCH(HS$1,Data!$H56)),        "",          ";" &amp; VLOOKUP(HS$1,Data!$L:$N,3, FALSE) &amp; ",""" &amp; VLOOKUP(HS$1,Data!$L:$M,2, FALSE) &amp; """;"   )             )</f>
        <v/>
      </c>
      <c r="HT55" t="str">
        <f>IF(Data!$L56=HT$1, "",             IF(ISERR(SEARCH(HT$1,Data!$H56)),        "",          ";" &amp; VLOOKUP(HT$1,Data!$L:$N,3, FALSE) &amp; ",""" &amp; VLOOKUP(HT$1,Data!$L:$M,2, FALSE) &amp; """;"   )             )</f>
        <v/>
      </c>
      <c r="HU55" t="str">
        <f>IF(Data!$L56=HU$1, "",             IF(ISERR(SEARCH(HU$1,Data!$H56)),        "",          ";" &amp; VLOOKUP(HU$1,Data!$L:$N,3, FALSE) &amp; ",""" &amp; VLOOKUP(HU$1,Data!$L:$M,2, FALSE) &amp; """;"   )             )</f>
        <v/>
      </c>
      <c r="HV55" t="str">
        <f>IF(Data!$L56=HV$1, "",             IF(ISERR(SEARCH(HV$1,Data!$H56)),        "",          ";" &amp; VLOOKUP(HV$1,Data!$L:$N,3, FALSE) &amp; ",""" &amp; VLOOKUP(HV$1,Data!$L:$M,2, FALSE) &amp; """;"   )             )</f>
        <v/>
      </c>
      <c r="HW55" t="str">
        <f>IF(Data!$L56=HW$1, "",             IF(ISERR(SEARCH(HW$1,Data!$H56)),        "",          ";" &amp; VLOOKUP(HW$1,Data!$L:$N,3, FALSE) &amp; ",""" &amp; VLOOKUP(HW$1,Data!$L:$M,2, FALSE) &amp; """;"   )             )</f>
        <v/>
      </c>
      <c r="HX55" t="str">
        <f>IF(Data!$L56=HX$1, "",             IF(ISERR(SEARCH(HX$1,Data!$H56)),        "",          ";" &amp; VLOOKUP(HX$1,Data!$L:$N,3, FALSE) &amp; ",""" &amp; VLOOKUP(HX$1,Data!$L:$M,2, FALSE) &amp; """;"   )             )</f>
        <v/>
      </c>
      <c r="HY55" t="str">
        <f>IF(Data!$L56=HY$1, "",             IF(ISERR(SEARCH(HY$1,Data!$H56)),        "",          ";" &amp; VLOOKUP(HY$1,Data!$L:$N,3, FALSE) &amp; ",""" &amp; VLOOKUP(HY$1,Data!$L:$M,2, FALSE) &amp; """;"   )             )</f>
        <v/>
      </c>
      <c r="HZ55" t="str">
        <f>IF(Data!$L56=HZ$1, "",             IF(ISERR(SEARCH(HZ$1,Data!$H56)),        "",          ";" &amp; VLOOKUP(HZ$1,Data!$L:$N,3, FALSE) &amp; ",""" &amp; VLOOKUP(HZ$1,Data!$L:$M,2, FALSE) &amp; """;"   )             )</f>
        <v/>
      </c>
      <c r="IA55" t="str">
        <f>IF(Data!$L56=IA$1, "",             IF(ISERR(SEARCH(IA$1,Data!$H56)),        "",          ";" &amp; VLOOKUP(IA$1,Data!$L:$N,3, FALSE) &amp; ",""" &amp; VLOOKUP(IA$1,Data!$L:$M,2, FALSE) &amp; """;"   )             )</f>
        <v/>
      </c>
      <c r="IB55" t="str">
        <f>IF(Data!$L56=IB$1, "",             IF(ISERR(SEARCH(IB$1,Data!$H56)),        "",          ";" &amp; VLOOKUP(IB$1,Data!$L:$N,3, FALSE) &amp; ",""" &amp; VLOOKUP(IB$1,Data!$L:$M,2, FALSE) &amp; """;"   )             )</f>
        <v/>
      </c>
      <c r="IC55" t="str">
        <f>IF(Data!$L56=IC$1, "",             IF(ISERR(SEARCH(IC$1,Data!$H56)),        "",          ";" &amp; VLOOKUP(IC$1,Data!$L:$N,3, FALSE) &amp; ",""" &amp; VLOOKUP(IC$1,Data!$L:$M,2, FALSE) &amp; """;"   )             )</f>
        <v/>
      </c>
      <c r="ID55" t="str">
        <f>IF(Data!$L56=ID$1, "",             IF(ISERR(SEARCH(ID$1,Data!$H56)),        "",          ";" &amp; VLOOKUP(ID$1,Data!$L:$N,3, FALSE) &amp; ",""" &amp; VLOOKUP(ID$1,Data!$L:$M,2, FALSE) &amp; """;"   )             )</f>
        <v/>
      </c>
      <c r="IE55" t="str">
        <f>IF(Data!$L56=IE$1, "",             IF(ISERR(SEARCH(IE$1,Data!$H56)),        "",          ";" &amp; VLOOKUP(IE$1,Data!$L:$N,3, FALSE) &amp; ",""" &amp; VLOOKUP(IE$1,Data!$L:$M,2, FALSE) &amp; """;"   )             )</f>
        <v/>
      </c>
      <c r="IF55" t="str">
        <f>IF(Data!$L56=IF$1, "",             IF(ISERR(SEARCH(IF$1,Data!$H56)),        "",          ";" &amp; VLOOKUP(IF$1,Data!$L:$N,3, FALSE) &amp; ",""" &amp; VLOOKUP(IF$1,Data!$L:$M,2, FALSE) &amp; """;"   )             )</f>
        <v/>
      </c>
      <c r="IG55" t="str">
        <f>IF(Data!$L56=IG$1, "",             IF(ISERR(SEARCH(IG$1,Data!$H56)),        "",          ";" &amp; VLOOKUP(IG$1,Data!$L:$N,3, FALSE) &amp; ",""" &amp; VLOOKUP(IG$1,Data!$L:$M,2, FALSE) &amp; """;"   )             )</f>
        <v/>
      </c>
      <c r="IH55" t="str">
        <f>IF(Data!$L56=IH$1, "",             IF(ISERR(SEARCH(IH$1,Data!$H56)),        "",          ";" &amp; VLOOKUP(IH$1,Data!$L:$N,3, FALSE) &amp; ",""" &amp; VLOOKUP(IH$1,Data!$L:$M,2, FALSE) &amp; """;"   )             )</f>
        <v/>
      </c>
      <c r="II55" t="str">
        <f>IF(Data!$L56=II$1, "",             IF(ISERR(SEARCH(II$1,Data!$H56)),        "",          ";" &amp; VLOOKUP(II$1,Data!$L:$N,3, FALSE) &amp; ",""" &amp; VLOOKUP(II$1,Data!$L:$M,2, FALSE) &amp; """;"   )             )</f>
        <v/>
      </c>
    </row>
    <row r="56" spans="1:243" x14ac:dyDescent="0.3">
      <c r="A56" t="str">
        <f>Data!L57</f>
        <v>Lexi Dio</v>
      </c>
      <c r="B56" s="15" t="str">
        <f>VLOOKUP(Tableau36[[#This Row],[Character]],Data!L:N,3,FALSE)</f>
        <v>00000000-0000-0000-0000-000000000055</v>
      </c>
      <c r="C56" s="15" t="str">
        <f>VLOOKUP(Tableau36[[#This Row],[Character]],Data!L:M,2,FALSE)</f>
        <v>HUMAN</v>
      </c>
      <c r="D56" s="15" t="str">
        <f>SUBSTITUTE(     SUBSTITUTE(Tableau36[[#This Row],[character_id,character_type,friend_id,friend_type]],",""DROID""",""),    ",""HUMAN""", "")</f>
        <v/>
      </c>
      <c r="E56" s="15" t="str">
        <f>IF(Tableau36[[#This Row],[With char''s id]] = "", "",    MID(Tableau36[[#This Row],[With char''s id]], 2, LEN(Tableau36[[#This Row],[With char''s id]])-1))</f>
        <v/>
      </c>
      <c r="F56" s="15" t="str">
        <f>SUBSTITUTE(Tableau36[[#This Row],[List of friend''s id]],  "/",    "/" &amp; Tableau36[[#This Row],[Character''s id]] &amp; ",""" &amp; Tableau36[[#This Row],[Type]] &amp; """,")</f>
        <v/>
      </c>
      <c r="G56" t="str">
        <f>IF( Tableau36[[#This Row],[removed double semi-colon]]="", "", "/" &amp; MID(Tableau36[[#This Row],[removed double semi-colon]],2,LEN(Tableau36[[#This Row],[removed double semi-colon]]) - 2) )</f>
        <v/>
      </c>
      <c r="H56" t="str">
        <f>SUBSTITUTE(Tableau36[[#This Row],[Concatenation]],";;","/")</f>
        <v/>
      </c>
      <c r="I56" t="str">
        <f>friends!M56&amp; friends!N56&amp; friends!O56&amp; friends!P56&amp; friends!Q56&amp; friends!R56&amp; friends!S56&amp; friends!T56&amp; friends!U56&amp; friends!V56&amp; friends!W56&amp; friends!X56&amp; friends!Y56&amp; friends!Z56&amp; friends!AA56&amp; friends!AB56&amp; friends!AC56&amp; friends!AD56&amp; friends!AE56&amp; friends!AF56&amp; friends!AG56&amp; friends!AH56&amp; friends!AI56&amp; friends!AJ56&amp; friends!AK56&amp; friends!AL56&amp; friends!AM56&amp; friends!AN56&amp; friends!AO56&amp; friends!AP56&amp; friends!AQ56&amp; friends!AR56&amp; friends!AS56&amp; friends!AT56&amp; friends!AU56&amp; friends!AV56&amp; friends!AW56&amp; friends!AX56&amp; friends!AY56&amp; friends!AZ56&amp; friends!BA56&amp; friends!BB56&amp; friends!BC56&amp; friends!BD56&amp; friends!BE56&amp; friends!BF56&amp; friends!BG56&amp; friends!BH56&amp; friends!BI56&amp; friends!BJ56&amp; friends!BK56&amp; friends!BL56&amp; friends!BM56&amp; friends!BN56&amp; friends!BO56&amp; friends!BP56&amp; friends!BQ56&amp; friends!BR56&amp; friends!BS56&amp; friends!BT56&amp; friends!BU56&amp; friends!BV56&amp; friends!BW56&amp; friends!BX56&amp; friends!BY56&amp; friends!BZ56&amp; friends!CA56&amp; friends!CB56&amp; friends!CC56&amp; friends!CD56&amp; friends!CE56&amp; friends!CF56&amp; friends!CG56&amp; friends!CH56&amp; friends!CI56&amp; friends!CJ56&amp; friends!CK56&amp; friends!CL56&amp; friends!CM56&amp; friends!CN56&amp; friends!CO56&amp; friends!CP56&amp; friends!CQ56&amp; friends!CR56&amp; friends!CS56&amp; friends!CT56&amp; friends!CU56&amp; friends!CV56&amp; friends!CW56&amp; friends!CX56&amp; friends!CY56&amp; friends!CZ56&amp; friends!DA56&amp; friends!DB56&amp; friends!DC56&amp; friends!DD56&amp; friends!DE56&amp; friends!DF56&amp; friends!DG56&amp; friends!DH56&amp; friends!DI56&amp; friends!DJ56&amp; friends!DK56&amp; friends!DL56&amp; friends!DM56&amp; friends!DN56&amp; friends!DO56&amp; friends!DP56&amp; friends!DQ56&amp; friends!DR56&amp; friends!DS56&amp; friends!DT56&amp; friends!DU56&amp; friends!DV56&amp; friends!DW56&amp; friends!DX56&amp; friends!DY56&amp; friends!DZ56&amp; friends!EA56&amp; friends!EB56&amp; friends!EC56&amp; friends!ED56&amp; friends!EE56&amp; friends!EF56&amp; friends!EG56&amp; friends!EH56&amp; friends!EI56&amp; friends!EJ56&amp; friends!EK56&amp; friends!EL56&amp; friends!EM56&amp; friends!EN56&amp; friends!EO56&amp; friends!EP56&amp; friends!EQ56&amp; friends!ER56&amp; friends!ES56&amp; friends!ET56&amp; friends!EU56&amp; friends!EV56&amp; friends!EW56&amp; friends!EX56&amp; friends!EY56&amp; friends!EZ56&amp; friends!FA56&amp; friends!FB56&amp; friends!FC56&amp; friends!FD56&amp; friends!FE56&amp; friends!FF56&amp; friends!FG56&amp; friends!FH56&amp; friends!FI56&amp; friends!FJ56&amp; friends!FK56&amp; friends!FL56&amp; friends!FM56&amp; friends!FN56&amp; friends!FO56&amp; friends!FP56&amp; friends!FQ56&amp; friends!FR56&amp; friends!FS56&amp; friends!FT56&amp; friends!FU56&amp; friends!FV56&amp; friends!FW56&amp; friends!FX56&amp; friends!FY56&amp; friends!FZ56&amp; friends!GA56&amp; friends!GB56&amp; friends!GC56&amp; friends!GD56&amp; friends!GE56&amp; friends!GF56&amp; friends!GG56&amp; friends!GH56&amp; friends!GI56&amp; friends!GJ56&amp; friends!GK56&amp; friends!GL56&amp; friends!GM56&amp; friends!GN56&amp; friends!GO56&amp; friends!GP56&amp; friends!GQ56&amp; friends!GR56&amp; friends!GS56&amp; friends!GT56&amp; friends!GU56&amp; friends!GV56&amp; friends!GW56&amp; friends!GX56&amp; friends!GY56&amp; friends!GZ56&amp; friends!HA56&amp; friends!HB56&amp; friends!HC56&amp; friends!HD56&amp; friends!HE56&amp; friends!HF56&amp; friends!HG56&amp; friends!HH56&amp; friends!HI56&amp; friends!HJ56&amp; friends!HK56&amp; friends!HL56&amp; friends!HM56&amp; friends!HN56&amp; friends!HO56&amp; friends!HP56&amp; friends!HQ56&amp; friends!HR56&amp; friends!HS56&amp; friends!HT56&amp; friends!HU56&amp; friends!HV56&amp; friends!HW56&amp; friends!HX56&amp; friends!HY56&amp; friends!HZ56&amp; friends!IA56&amp; friends!IB56&amp; friends!IC56&amp; friends!ID56&amp; friends!IE56&amp; friends!IF56&amp; friends!IG56&amp; friends!IH56&amp; friends!II56</f>
        <v/>
      </c>
      <c r="M56" t="str">
        <f>IF(Data!$L57=M$1, "",             IF(ISERR(SEARCH(M$1,Data!$H57)),        "",          ";" &amp; VLOOKUP(M$1,Data!$L:$N,3, FALSE) &amp; ",""" &amp; VLOOKUP(M$1,Data!$L:$M,2, FALSE) &amp; """;"   )             )</f>
        <v/>
      </c>
      <c r="N56" t="str">
        <f>IF(Data!$L57=N$1, "",             IF(ISERR(SEARCH(N$1,Data!$H57)),        "",          ";" &amp; VLOOKUP(N$1,Data!$L:$N,3, FALSE) &amp; ",""" &amp; VLOOKUP(N$1,Data!$L:$M,2, FALSE) &amp; """;"   )             )</f>
        <v/>
      </c>
      <c r="O56" t="str">
        <f>IF(Data!$L57=O$1, "",             IF(ISERR(SEARCH(O$1,Data!$H57)),        "",          ";" &amp; VLOOKUP(O$1,Data!$L:$N,3, FALSE) &amp; ",""" &amp; VLOOKUP(O$1,Data!$L:$M,2, FALSE) &amp; """;"   )             )</f>
        <v/>
      </c>
      <c r="P56" t="str">
        <f>IF(Data!$L57=P$1, "",             IF(ISERR(SEARCH(P$1,Data!$H57)),        "",          ";" &amp; VLOOKUP(P$1,Data!$L:$N,3, FALSE) &amp; ",""" &amp; VLOOKUP(P$1,Data!$L:$M,2, FALSE) &amp; """;"   )             )</f>
        <v/>
      </c>
      <c r="Q56" t="str">
        <f>IF(Data!$L57=Q$1, "",             IF(ISERR(SEARCH(Q$1,Data!$H57)),        "",          ";" &amp; VLOOKUP(Q$1,Data!$L:$N,3, FALSE) &amp; ",""" &amp; VLOOKUP(Q$1,Data!$L:$M,2, FALSE) &amp; """;"   )             )</f>
        <v/>
      </c>
      <c r="R56" t="str">
        <f>IF(Data!$L57=R$1, "",             IF(ISERR(SEARCH(R$1,Data!$H57)),        "",          ";" &amp; VLOOKUP(R$1,Data!$L:$N,3, FALSE) &amp; ",""" &amp; VLOOKUP(R$1,Data!$L:$M,2, FALSE) &amp; """;"   )             )</f>
        <v/>
      </c>
      <c r="S56" t="str">
        <f>IF(Data!$L57=S$1, "",             IF(ISERR(SEARCH(S$1,Data!$H57)),        "",          ";" &amp; VLOOKUP(S$1,Data!$L:$N,3, FALSE) &amp; ",""" &amp; VLOOKUP(S$1,Data!$L:$M,2, FALSE) &amp; """;"   )             )</f>
        <v/>
      </c>
      <c r="T56" t="str">
        <f>IF(Data!$L57=T$1, "",             IF(ISERR(SEARCH(T$1,Data!$H57)),        "",          ";" &amp; VLOOKUP(T$1,Data!$L:$N,3, FALSE) &amp; ",""" &amp; VLOOKUP(T$1,Data!$L:$M,2, FALSE) &amp; """;"   )             )</f>
        <v/>
      </c>
      <c r="U56" t="str">
        <f>IF(Data!$L57=U$1, "",             IF(ISERR(SEARCH(U$1,Data!$H57)),        "",          ";" &amp; VLOOKUP(U$1,Data!$L:$N,3, FALSE) &amp; ",""" &amp; VLOOKUP(U$1,Data!$L:$M,2, FALSE) &amp; """;"   )             )</f>
        <v/>
      </c>
      <c r="V56" t="str">
        <f>IF(Data!$L57=V$1, "",             IF(ISERR(SEARCH(V$1,Data!$H57)),        "",          ";" &amp; VLOOKUP(V$1,Data!$L:$N,3, FALSE) &amp; ",""" &amp; VLOOKUP(V$1,Data!$L:$M,2, FALSE) &amp; """;"   )             )</f>
        <v/>
      </c>
      <c r="W56" t="str">
        <f>IF(Data!$L57=W$1, "",             IF(ISERR(SEARCH(W$1,Data!$H57)),        "",          ";" &amp; VLOOKUP(W$1,Data!$L:$N,3, FALSE) &amp; ",""" &amp; VLOOKUP(W$1,Data!$L:$M,2, FALSE) &amp; """;"   )             )</f>
        <v/>
      </c>
      <c r="X56" t="str">
        <f>IF(Data!$L57=X$1, "",             IF(ISERR(SEARCH(X$1,Data!$H57)),        "",          ";" &amp; VLOOKUP(X$1,Data!$L:$N,3, FALSE) &amp; ",""" &amp; VLOOKUP(X$1,Data!$L:$M,2, FALSE) &amp; """;"   )             )</f>
        <v/>
      </c>
      <c r="Y56" t="str">
        <f>IF(Data!$L57=Y$1, "",             IF(ISERR(SEARCH(Y$1,Data!$H57)),        "",          ";" &amp; VLOOKUP(Y$1,Data!$L:$N,3, FALSE) &amp; ",""" &amp; VLOOKUP(Y$1,Data!$L:$M,2, FALSE) &amp; """;"   )             )</f>
        <v/>
      </c>
      <c r="Z56" t="str">
        <f>IF(Data!$L57=Z$1, "",             IF(ISERR(SEARCH(Z$1,Data!$H57)),        "",          ";" &amp; VLOOKUP(Z$1,Data!$L:$N,3, FALSE) &amp; ",""" &amp; VLOOKUP(Z$1,Data!$L:$M,2, FALSE) &amp; """;"   )             )</f>
        <v/>
      </c>
      <c r="AA56" t="str">
        <f>IF(Data!$L57=AA$1, "",             IF(ISERR(SEARCH(AA$1,Data!$H57)),        "",          ";" &amp; VLOOKUP(AA$1,Data!$L:$N,3, FALSE) &amp; ",""" &amp; VLOOKUP(AA$1,Data!$L:$M,2, FALSE) &amp; """;"   )             )</f>
        <v/>
      </c>
      <c r="AB56" t="str">
        <f>IF(Data!$L57=AB$1, "",             IF(ISERR(SEARCH(AB$1,Data!$H57)),        "",          ";" &amp; VLOOKUP(AB$1,Data!$L:$N,3, FALSE) &amp; ",""" &amp; VLOOKUP(AB$1,Data!$L:$M,2, FALSE) &amp; """;"   )             )</f>
        <v/>
      </c>
      <c r="AC56" t="str">
        <f>IF(Data!$L57=AC$1, "",             IF(ISERR(SEARCH(AC$1,Data!$H57)),        "",          ";" &amp; VLOOKUP(AC$1,Data!$L:$N,3, FALSE) &amp; ",""" &amp; VLOOKUP(AC$1,Data!$L:$M,2, FALSE) &amp; """;"   )             )</f>
        <v/>
      </c>
      <c r="AD56" t="str">
        <f>IF(Data!$L57=AD$1, "",             IF(ISERR(SEARCH(AD$1,Data!$H57)),        "",          ";" &amp; VLOOKUP(AD$1,Data!$L:$N,3, FALSE) &amp; ",""" &amp; VLOOKUP(AD$1,Data!$L:$M,2, FALSE) &amp; """;"   )             )</f>
        <v/>
      </c>
      <c r="AE56" t="str">
        <f>IF(Data!$L57=AE$1, "",             IF(ISERR(SEARCH(AE$1,Data!$H57)),        "",          ";" &amp; VLOOKUP(AE$1,Data!$L:$N,3, FALSE) &amp; ",""" &amp; VLOOKUP(AE$1,Data!$L:$M,2, FALSE) &amp; """;"   )             )</f>
        <v/>
      </c>
      <c r="AF56" t="str">
        <f>IF(Data!$L57=AF$1, "",             IF(ISERR(SEARCH(AF$1,Data!$H57)),        "",          ";" &amp; VLOOKUP(AF$1,Data!$L:$N,3, FALSE) &amp; ",""" &amp; VLOOKUP(AF$1,Data!$L:$M,2, FALSE) &amp; """;"   )             )</f>
        <v/>
      </c>
      <c r="AG56" t="str">
        <f>IF(Data!$L57=AG$1, "",             IF(ISERR(SEARCH(AG$1,Data!$H57)),        "",          ";" &amp; VLOOKUP(AG$1,Data!$L:$N,3, FALSE) &amp; ",""" &amp; VLOOKUP(AG$1,Data!$L:$M,2, FALSE) &amp; """;"   )             )</f>
        <v/>
      </c>
      <c r="AH56" t="str">
        <f>IF(Data!$L57=AH$1, "",             IF(ISERR(SEARCH(AH$1,Data!$H57)),        "",          ";" &amp; VLOOKUP(AH$1,Data!$L:$N,3, FALSE) &amp; ",""" &amp; VLOOKUP(AH$1,Data!$L:$M,2, FALSE) &amp; """;"   )             )</f>
        <v/>
      </c>
      <c r="AI56" t="str">
        <f>IF(Data!$L57=AI$1, "",             IF(ISERR(SEARCH(AI$1,Data!$H57)),        "",          ";" &amp; VLOOKUP(AI$1,Data!$L:$N,3, FALSE) &amp; ",""" &amp; VLOOKUP(AI$1,Data!$L:$M,2, FALSE) &amp; """;"   )             )</f>
        <v/>
      </c>
      <c r="AJ56" t="str">
        <f>IF(Data!$L57=AJ$1, "",             IF(ISERR(SEARCH(AJ$1,Data!$H57)),        "",          ";" &amp; VLOOKUP(AJ$1,Data!$L:$N,3, FALSE) &amp; ",""" &amp; VLOOKUP(AJ$1,Data!$L:$M,2, FALSE) &amp; """;"   )             )</f>
        <v/>
      </c>
      <c r="AK56" t="str">
        <f>IF(Data!$L57=AK$1, "",             IF(ISERR(SEARCH(AK$1,Data!$H57)),        "",          ";" &amp; VLOOKUP(AK$1,Data!$L:$N,3, FALSE) &amp; ",""" &amp; VLOOKUP(AK$1,Data!$L:$M,2, FALSE) &amp; """;"   )             )</f>
        <v/>
      </c>
      <c r="AL56" t="str">
        <f>IF(Data!$L57=AL$1, "",             IF(ISERR(SEARCH(AL$1,Data!$H57)),        "",          ";" &amp; VLOOKUP(AL$1,Data!$L:$N,3, FALSE) &amp; ",""" &amp; VLOOKUP(AL$1,Data!$L:$M,2, FALSE) &amp; """;"   )             )</f>
        <v/>
      </c>
      <c r="AM56" t="str">
        <f>IF(Data!$L57=AM$1, "",             IF(ISERR(SEARCH(AM$1,Data!$H57)),        "",          ";" &amp; VLOOKUP(AM$1,Data!$L:$N,3, FALSE) &amp; ",""" &amp; VLOOKUP(AM$1,Data!$L:$M,2, FALSE) &amp; """;"   )             )</f>
        <v/>
      </c>
      <c r="AN56" t="str">
        <f>IF(Data!$L57=AN$1, "",             IF(ISERR(SEARCH(AN$1,Data!$H57)),        "",          ";" &amp; VLOOKUP(AN$1,Data!$L:$N,3, FALSE) &amp; ",""" &amp; VLOOKUP(AN$1,Data!$L:$M,2, FALSE) &amp; """;"   )             )</f>
        <v/>
      </c>
      <c r="AO56" t="str">
        <f>IF(Data!$L57=AO$1, "",             IF(ISERR(SEARCH(AO$1,Data!$H57)),        "",          ";" &amp; VLOOKUP(AO$1,Data!$L:$N,3, FALSE) &amp; ",""" &amp; VLOOKUP(AO$1,Data!$L:$M,2, FALSE) &amp; """;"   )             )</f>
        <v/>
      </c>
      <c r="AP56" t="str">
        <f>IF(Data!$L57=AP$1, "",             IF(ISERR(SEARCH(AP$1,Data!$H57)),        "",          ";" &amp; VLOOKUP(AP$1,Data!$L:$N,3, FALSE) &amp; ",""" &amp; VLOOKUP(AP$1,Data!$L:$M,2, FALSE) &amp; """;"   )             )</f>
        <v/>
      </c>
      <c r="AQ56" t="str">
        <f>IF(Data!$L57=AQ$1, "",             IF(ISERR(SEARCH(AQ$1,Data!$H57)),        "",          ";" &amp; VLOOKUP(AQ$1,Data!$L:$N,3, FALSE) &amp; ",""" &amp; VLOOKUP(AQ$1,Data!$L:$M,2, FALSE) &amp; """;"   )             )</f>
        <v/>
      </c>
      <c r="AR56" t="str">
        <f>IF(Data!$L57=AR$1, "",             IF(ISERR(SEARCH(AR$1,Data!$H57)),        "",          ";" &amp; VLOOKUP(AR$1,Data!$L:$N,3, FALSE) &amp; ",""" &amp; VLOOKUP(AR$1,Data!$L:$M,2, FALSE) &amp; """;"   )             )</f>
        <v/>
      </c>
      <c r="AS56" t="str">
        <f>IF(Data!$L57=AS$1, "",             IF(ISERR(SEARCH(AS$1,Data!$H57)),        "",          ";" &amp; VLOOKUP(AS$1,Data!$L:$N,3, FALSE) &amp; ",""" &amp; VLOOKUP(AS$1,Data!$L:$M,2, FALSE) &amp; """;"   )             )</f>
        <v/>
      </c>
      <c r="AT56" t="str">
        <f>IF(Data!$L57=AT$1, "",             IF(ISERR(SEARCH(AT$1,Data!$H57)),        "",          ";" &amp; VLOOKUP(AT$1,Data!$L:$N,3, FALSE) &amp; ",""" &amp; VLOOKUP(AT$1,Data!$L:$M,2, FALSE) &amp; """;"   )             )</f>
        <v/>
      </c>
      <c r="AU56" t="str">
        <f>IF(Data!$L57=AU$1, "",             IF(ISERR(SEARCH(AU$1,Data!$H57)),        "",          ";" &amp; VLOOKUP(AU$1,Data!$L:$N,3, FALSE) &amp; ",""" &amp; VLOOKUP(AU$1,Data!$L:$M,2, FALSE) &amp; """;"   )             )</f>
        <v/>
      </c>
      <c r="AV56" t="str">
        <f>IF(Data!$L57=AV$1, "",             IF(ISERR(SEARCH(AV$1,Data!$H57)),        "",          ";" &amp; VLOOKUP(AV$1,Data!$L:$N,3, FALSE) &amp; ",""" &amp; VLOOKUP(AV$1,Data!$L:$M,2, FALSE) &amp; """;"   )             )</f>
        <v/>
      </c>
      <c r="AW56" t="str">
        <f>IF(Data!$L57=AW$1, "",             IF(ISERR(SEARCH(AW$1,Data!$H57)),        "",          ";" &amp; VLOOKUP(AW$1,Data!$L:$N,3, FALSE) &amp; ",""" &amp; VLOOKUP(AW$1,Data!$L:$M,2, FALSE) &amp; """;"   )             )</f>
        <v/>
      </c>
      <c r="AX56" t="str">
        <f>IF(Data!$L57=AX$1, "",             IF(ISERR(SEARCH(AX$1,Data!$H57)),        "",          ";" &amp; VLOOKUP(AX$1,Data!$L:$N,3, FALSE) &amp; ",""" &amp; VLOOKUP(AX$1,Data!$L:$M,2, FALSE) &amp; """;"   )             )</f>
        <v/>
      </c>
      <c r="AY56" t="str">
        <f>IF(Data!$L57=AY$1, "",             IF(ISERR(SEARCH(AY$1,Data!$H57)),        "",          ";" &amp; VLOOKUP(AY$1,Data!$L:$N,3, FALSE) &amp; ",""" &amp; VLOOKUP(AY$1,Data!$L:$M,2, FALSE) &amp; """;"   )             )</f>
        <v/>
      </c>
      <c r="AZ56" t="str">
        <f>IF(Data!$L57=AZ$1, "",             IF(ISERR(SEARCH(AZ$1,Data!$H57)),        "",          ";" &amp; VLOOKUP(AZ$1,Data!$L:$N,3, FALSE) &amp; ",""" &amp; VLOOKUP(AZ$1,Data!$L:$M,2, FALSE) &amp; """;"   )             )</f>
        <v/>
      </c>
      <c r="BA56" t="str">
        <f>IF(Data!$L57=BA$1, "",             IF(ISERR(SEARCH(BA$1,Data!$H57)),        "",          ";" &amp; VLOOKUP(BA$1,Data!$L:$N,3, FALSE) &amp; ",""" &amp; VLOOKUP(BA$1,Data!$L:$M,2, FALSE) &amp; """;"   )             )</f>
        <v/>
      </c>
      <c r="BB56" t="str">
        <f>IF(Data!$L57=BB$1, "",             IF(ISERR(SEARCH(BB$1,Data!$H57)),        "",          ";" &amp; VLOOKUP(BB$1,Data!$L:$N,3, FALSE) &amp; ",""" &amp; VLOOKUP(BB$1,Data!$L:$M,2, FALSE) &amp; """;"   )             )</f>
        <v/>
      </c>
      <c r="BC56" t="str">
        <f>IF(Data!$L57=BC$1, "",             IF(ISERR(SEARCH(BC$1,Data!$H57)),        "",          ";" &amp; VLOOKUP(BC$1,Data!$L:$N,3, FALSE) &amp; ",""" &amp; VLOOKUP(BC$1,Data!$L:$M,2, FALSE) &amp; """;"   )             )</f>
        <v/>
      </c>
      <c r="BD56" t="str">
        <f>IF(Data!$L57=BD$1, "",             IF(ISERR(SEARCH(BD$1,Data!$H57)),        "",          ";" &amp; VLOOKUP(BD$1,Data!$L:$N,3, FALSE) &amp; ",""" &amp; VLOOKUP(BD$1,Data!$L:$M,2, FALSE) &amp; """;"   )             )</f>
        <v/>
      </c>
      <c r="BE56" t="str">
        <f>IF(Data!$L57=BE$1, "",             IF(ISERR(SEARCH(BE$1,Data!$H57)),        "",          ";" &amp; VLOOKUP(BE$1,Data!$L:$N,3, FALSE) &amp; ",""" &amp; VLOOKUP(BE$1,Data!$L:$M,2, FALSE) &amp; """;"   )             )</f>
        <v/>
      </c>
      <c r="BF56" t="str">
        <f>IF(Data!$L57=BF$1, "",             IF(ISERR(SEARCH(BF$1,Data!$H57)),        "",          ";" &amp; VLOOKUP(BF$1,Data!$L:$N,3, FALSE) &amp; ",""" &amp; VLOOKUP(BF$1,Data!$L:$M,2, FALSE) &amp; """;"   )             )</f>
        <v/>
      </c>
      <c r="BG56" t="str">
        <f>IF(Data!$L57=BG$1, "",             IF(ISERR(SEARCH(BG$1,Data!$H57)),        "",          ";" &amp; VLOOKUP(BG$1,Data!$L:$N,3, FALSE) &amp; ",""" &amp; VLOOKUP(BG$1,Data!$L:$M,2, FALSE) &amp; """;"   )             )</f>
        <v/>
      </c>
      <c r="BH56" t="str">
        <f>IF(Data!$L57=BH$1, "",             IF(ISERR(SEARCH(BH$1,Data!$H57)),        "",          ";" &amp; VLOOKUP(BH$1,Data!$L:$N,3, FALSE) &amp; ",""" &amp; VLOOKUP(BH$1,Data!$L:$M,2, FALSE) &amp; """;"   )             )</f>
        <v/>
      </c>
      <c r="BI56" t="str">
        <f>IF(Data!$L57=BI$1, "",             IF(ISERR(SEARCH(BI$1,Data!$H57)),        "",          ";" &amp; VLOOKUP(BI$1,Data!$L:$N,3, FALSE) &amp; ",""" &amp; VLOOKUP(BI$1,Data!$L:$M,2, FALSE) &amp; """;"   )             )</f>
        <v/>
      </c>
      <c r="BJ56" t="str">
        <f>IF(Data!$L57=BJ$1, "",             IF(ISERR(SEARCH(BJ$1,Data!$H57)),        "",          ";" &amp; VLOOKUP(BJ$1,Data!$L:$N,3, FALSE) &amp; ",""" &amp; VLOOKUP(BJ$1,Data!$L:$M,2, FALSE) &amp; """;"   )             )</f>
        <v/>
      </c>
      <c r="BK56" t="str">
        <f>IF(Data!$L57=BK$1, "",             IF(ISERR(SEARCH(BK$1,Data!$H57)),        "",          ";" &amp; VLOOKUP(BK$1,Data!$L:$N,3, FALSE) &amp; ",""" &amp; VLOOKUP(BK$1,Data!$L:$M,2, FALSE) &amp; """;"   )             )</f>
        <v/>
      </c>
      <c r="BL56" t="str">
        <f>IF(Data!$L57=BL$1, "",             IF(ISERR(SEARCH(BL$1,Data!$H57)),        "",          ";" &amp; VLOOKUP(BL$1,Data!$L:$N,3, FALSE) &amp; ",""" &amp; VLOOKUP(BL$1,Data!$L:$M,2, FALSE) &amp; """;"   )             )</f>
        <v/>
      </c>
      <c r="BM56" t="str">
        <f>IF(Data!$L57=BM$1, "",             IF(ISERR(SEARCH(BM$1,Data!$H57)),        "",          ";" &amp; VLOOKUP(BM$1,Data!$L:$N,3, FALSE) &amp; ",""" &amp; VLOOKUP(BM$1,Data!$L:$M,2, FALSE) &amp; """;"   )             )</f>
        <v/>
      </c>
      <c r="BN56" t="str">
        <f>IF(Data!$L57=BN$1, "",             IF(ISERR(SEARCH(BN$1,Data!$H57)),        "",          ";" &amp; VLOOKUP(BN$1,Data!$L:$N,3, FALSE) &amp; ",""" &amp; VLOOKUP(BN$1,Data!$L:$M,2, FALSE) &amp; """;"   )             )</f>
        <v/>
      </c>
      <c r="BO56" t="str">
        <f>IF(Data!$L57=BO$1, "",             IF(ISERR(SEARCH(BO$1,Data!$H57)),        "",          ";" &amp; VLOOKUP(BO$1,Data!$L:$N,3, FALSE) &amp; ",""" &amp; VLOOKUP(BO$1,Data!$L:$M,2, FALSE) &amp; """;"   )             )</f>
        <v/>
      </c>
      <c r="BP56" t="str">
        <f>IF(Data!$L57=BP$1, "",             IF(ISERR(SEARCH(BP$1,Data!$H57)),        "",          ";" &amp; VLOOKUP(BP$1,Data!$L:$N,3, FALSE) &amp; ",""" &amp; VLOOKUP(BP$1,Data!$L:$M,2, FALSE) &amp; """;"   )             )</f>
        <v/>
      </c>
      <c r="BQ56" t="str">
        <f>IF(Data!$L57=BQ$1, "",             IF(ISERR(SEARCH(BQ$1,Data!$H57)),        "",          ";" &amp; VLOOKUP(BQ$1,Data!$L:$N,3, FALSE) &amp; ",""" &amp; VLOOKUP(BQ$1,Data!$L:$M,2, FALSE) &amp; """;"   )             )</f>
        <v/>
      </c>
      <c r="BR56" t="str">
        <f>IF(Data!$L57=BR$1, "",             IF(ISERR(SEARCH(BR$1,Data!$H57)),        "",          ";" &amp; VLOOKUP(BR$1,Data!$L:$N,3, FALSE) &amp; ",""" &amp; VLOOKUP(BR$1,Data!$L:$M,2, FALSE) &amp; """;"   )             )</f>
        <v/>
      </c>
      <c r="BS56" t="str">
        <f>IF(Data!$L57=BS$1, "",             IF(ISERR(SEARCH(BS$1,Data!$H57)),        "",          ";" &amp; VLOOKUP(BS$1,Data!$L:$N,3, FALSE) &amp; ",""" &amp; VLOOKUP(BS$1,Data!$L:$M,2, FALSE) &amp; """;"   )             )</f>
        <v/>
      </c>
      <c r="BT56" t="str">
        <f>IF(Data!$L57=BT$1, "",             IF(ISERR(SEARCH(BT$1,Data!$H57)),        "",          ";" &amp; VLOOKUP(BT$1,Data!$L:$N,3, FALSE) &amp; ",""" &amp; VLOOKUP(BT$1,Data!$L:$M,2, FALSE) &amp; """;"   )             )</f>
        <v/>
      </c>
      <c r="BU56" t="str">
        <f>IF(Data!$L57=BU$1, "",             IF(ISERR(SEARCH(BU$1,Data!$H57)),        "",          ";" &amp; VLOOKUP(BU$1,Data!$L:$N,3, FALSE) &amp; ",""" &amp; VLOOKUP(BU$1,Data!$L:$M,2, FALSE) &amp; """;"   )             )</f>
        <v/>
      </c>
      <c r="BV56" t="str">
        <f>IF(Data!$L57=BV$1, "",             IF(ISERR(SEARCH(BV$1,Data!$H57)),        "",          ";" &amp; VLOOKUP(BV$1,Data!$L:$N,3, FALSE) &amp; ",""" &amp; VLOOKUP(BV$1,Data!$L:$M,2, FALSE) &amp; """;"   )             )</f>
        <v/>
      </c>
      <c r="BW56" t="str">
        <f>IF(Data!$L57=BW$1, "",             IF(ISERR(SEARCH(BW$1,Data!$H57)),        "",          ";" &amp; VLOOKUP(BW$1,Data!$L:$N,3, FALSE) &amp; ",""" &amp; VLOOKUP(BW$1,Data!$L:$M,2, FALSE) &amp; """;"   )             )</f>
        <v/>
      </c>
      <c r="BX56" t="str">
        <f>IF(Data!$L57=BX$1, "",             IF(ISERR(SEARCH(BX$1,Data!$H57)),        "",          ";" &amp; VLOOKUP(BX$1,Data!$L:$N,3, FALSE) &amp; ",""" &amp; VLOOKUP(BX$1,Data!$L:$M,2, FALSE) &amp; """;"   )             )</f>
        <v/>
      </c>
      <c r="BY56" t="str">
        <f>IF(Data!$L57=BY$1, "",             IF(ISERR(SEARCH(BY$1,Data!$H57)),        "",          ";" &amp; VLOOKUP(BY$1,Data!$L:$N,3, FALSE) &amp; ",""" &amp; VLOOKUP(BY$1,Data!$L:$M,2, FALSE) &amp; """;"   )             )</f>
        <v/>
      </c>
      <c r="BZ56" t="str">
        <f>IF(Data!$L57=BZ$1, "",             IF(ISERR(SEARCH(BZ$1,Data!$H57)),        "",          ";" &amp; VLOOKUP(BZ$1,Data!$L:$N,3, FALSE) &amp; ",""" &amp; VLOOKUP(BZ$1,Data!$L:$M,2, FALSE) &amp; """;"   )             )</f>
        <v/>
      </c>
      <c r="CA56" t="str">
        <f>IF(Data!$L57=CA$1, "",             IF(ISERR(SEARCH(CA$1,Data!$H57)),        "",          ";" &amp; VLOOKUP(CA$1,Data!$L:$N,3, FALSE) &amp; ",""" &amp; VLOOKUP(CA$1,Data!$L:$M,2, FALSE) &amp; """;"   )             )</f>
        <v/>
      </c>
      <c r="CB56" t="str">
        <f>IF(Data!$L57=CB$1, "",             IF(ISERR(SEARCH(CB$1,Data!$H57)),        "",          ";" &amp; VLOOKUP(CB$1,Data!$L:$N,3, FALSE) &amp; ",""" &amp; VLOOKUP(CB$1,Data!$L:$M,2, FALSE) &amp; """;"   )             )</f>
        <v/>
      </c>
      <c r="CC56" t="str">
        <f>IF(Data!$L57=CC$1, "",             IF(ISERR(SEARCH(CC$1,Data!$H57)),        "",          ";" &amp; VLOOKUP(CC$1,Data!$L:$N,3, FALSE) &amp; ",""" &amp; VLOOKUP(CC$1,Data!$L:$M,2, FALSE) &amp; """;"   )             )</f>
        <v/>
      </c>
      <c r="CD56" t="str">
        <f>IF(Data!$L57=CD$1, "",             IF(ISERR(SEARCH(CD$1,Data!$H57)),        "",          ";" &amp; VLOOKUP(CD$1,Data!$L:$N,3, FALSE) &amp; ",""" &amp; VLOOKUP(CD$1,Data!$L:$M,2, FALSE) &amp; """;"   )             )</f>
        <v/>
      </c>
      <c r="CE56" t="str">
        <f>IF(Data!$L57=CE$1, "",             IF(ISERR(SEARCH(CE$1,Data!$H57)),        "",          ";" &amp; VLOOKUP(CE$1,Data!$L:$N,3, FALSE) &amp; ",""" &amp; VLOOKUP(CE$1,Data!$L:$M,2, FALSE) &amp; """;"   )             )</f>
        <v/>
      </c>
      <c r="CF56" t="str">
        <f>IF(Data!$L57=CF$1, "",             IF(ISERR(SEARCH(CF$1,Data!$H57)),        "",          ";" &amp; VLOOKUP(CF$1,Data!$L:$N,3, FALSE) &amp; ",""" &amp; VLOOKUP(CF$1,Data!$L:$M,2, FALSE) &amp; """;"   )             )</f>
        <v/>
      </c>
      <c r="CG56" t="str">
        <f>IF(Data!$L57=CG$1, "",             IF(ISERR(SEARCH(CG$1,Data!$H57)),        "",          ";" &amp; VLOOKUP(CG$1,Data!$L:$N,3, FALSE) &amp; ",""" &amp; VLOOKUP(CG$1,Data!$L:$M,2, FALSE) &amp; """;"   )             )</f>
        <v/>
      </c>
      <c r="CH56" t="str">
        <f>IF(Data!$L57=CH$1, "",             IF(ISERR(SEARCH(CH$1,Data!$H57)),        "",          ";" &amp; VLOOKUP(CH$1,Data!$L:$N,3, FALSE) &amp; ",""" &amp; VLOOKUP(CH$1,Data!$L:$M,2, FALSE) &amp; """;"   )             )</f>
        <v/>
      </c>
      <c r="CI56" t="str">
        <f>IF(Data!$L57=CI$1, "",             IF(ISERR(SEARCH(CI$1,Data!$H57)),        "",          ";" &amp; VLOOKUP(CI$1,Data!$L:$N,3, FALSE) &amp; ",""" &amp; VLOOKUP(CI$1,Data!$L:$M,2, FALSE) &amp; """;"   )             )</f>
        <v/>
      </c>
      <c r="CJ56" t="str">
        <f>IF(Data!$L57=CJ$1, "",             IF(ISERR(SEARCH(CJ$1,Data!$H57)),        "",          ";" &amp; VLOOKUP(CJ$1,Data!$L:$N,3, FALSE) &amp; ",""" &amp; VLOOKUP(CJ$1,Data!$L:$M,2, FALSE) &amp; """;"   )             )</f>
        <v/>
      </c>
      <c r="CK56" t="str">
        <f>IF(Data!$L57=CK$1, "",             IF(ISERR(SEARCH(CK$1,Data!$H57)),        "",          ";" &amp; VLOOKUP(CK$1,Data!$L:$N,3, FALSE) &amp; ",""" &amp; VLOOKUP(CK$1,Data!$L:$M,2, FALSE) &amp; """;"   )             )</f>
        <v/>
      </c>
      <c r="CL56" t="str">
        <f>IF(Data!$L57=CL$1, "",             IF(ISERR(SEARCH(CL$1,Data!$H57)),        "",          ";" &amp; VLOOKUP(CL$1,Data!$L:$N,3, FALSE) &amp; ",""" &amp; VLOOKUP(CL$1,Data!$L:$M,2, FALSE) &amp; """;"   )             )</f>
        <v/>
      </c>
      <c r="CM56" t="str">
        <f>IF(Data!$L57=CM$1, "",             IF(ISERR(SEARCH(CM$1,Data!$H57)),        "",          ";" &amp; VLOOKUP(CM$1,Data!$L:$N,3, FALSE) &amp; ",""" &amp; VLOOKUP(CM$1,Data!$L:$M,2, FALSE) &amp; """;"   )             )</f>
        <v/>
      </c>
      <c r="CN56" t="str">
        <f>IF(Data!$L57=CN$1, "",             IF(ISERR(SEARCH(CN$1,Data!$H57)),        "",          ";" &amp; VLOOKUP(CN$1,Data!$L:$N,3, FALSE) &amp; ",""" &amp; VLOOKUP(CN$1,Data!$L:$M,2, FALSE) &amp; """;"   )             )</f>
        <v/>
      </c>
      <c r="CO56" t="str">
        <f>IF(Data!$L57=CO$1, "",             IF(ISERR(SEARCH(CO$1,Data!$H57)),        "",          ";" &amp; VLOOKUP(CO$1,Data!$L:$N,3, FALSE) &amp; ",""" &amp; VLOOKUP(CO$1,Data!$L:$M,2, FALSE) &amp; """;"   )             )</f>
        <v/>
      </c>
      <c r="CP56" t="str">
        <f>IF(Data!$L57=CP$1, "",             IF(ISERR(SEARCH(CP$1,Data!$H57)),        "",          ";" &amp; VLOOKUP(CP$1,Data!$L:$N,3, FALSE) &amp; ",""" &amp; VLOOKUP(CP$1,Data!$L:$M,2, FALSE) &amp; """;"   )             )</f>
        <v/>
      </c>
      <c r="CQ56" t="str">
        <f>IF(Data!$L57=CQ$1, "",             IF(ISERR(SEARCH(CQ$1,Data!$H57)),        "",          ";" &amp; VLOOKUP(CQ$1,Data!$L:$N,3, FALSE) &amp; ",""" &amp; VLOOKUP(CQ$1,Data!$L:$M,2, FALSE) &amp; """;"   )             )</f>
        <v/>
      </c>
      <c r="CR56" t="str">
        <f>IF(Data!$L57=CR$1, "",             IF(ISERR(SEARCH(CR$1,Data!$H57)),        "",          ";" &amp; VLOOKUP(CR$1,Data!$L:$N,3, FALSE) &amp; ",""" &amp; VLOOKUP(CR$1,Data!$L:$M,2, FALSE) &amp; """;"   )             )</f>
        <v/>
      </c>
      <c r="CS56" t="str">
        <f>IF(Data!$L57=CS$1, "",             IF(ISERR(SEARCH(CS$1,Data!$H57)),        "",          ";" &amp; VLOOKUP(CS$1,Data!$L:$N,3, FALSE) &amp; ",""" &amp; VLOOKUP(CS$1,Data!$L:$M,2, FALSE) &amp; """;"   )             )</f>
        <v/>
      </c>
      <c r="CT56" t="str">
        <f>IF(Data!$L57=CT$1, "",             IF(ISERR(SEARCH(CT$1,Data!$H57)),        "",          ";" &amp; VLOOKUP(CT$1,Data!$L:$N,3, FALSE) &amp; ",""" &amp; VLOOKUP(CT$1,Data!$L:$M,2, FALSE) &amp; """;"   )             )</f>
        <v/>
      </c>
      <c r="CU56" t="str">
        <f>IF(Data!$L57=CU$1, "",             IF(ISERR(SEARCH(CU$1,Data!$H57)),        "",          ";" &amp; VLOOKUP(CU$1,Data!$L:$N,3, FALSE) &amp; ",""" &amp; VLOOKUP(CU$1,Data!$L:$M,2, FALSE) &amp; """;"   )             )</f>
        <v/>
      </c>
      <c r="CV56" t="str">
        <f>IF(Data!$L57=CV$1, "",             IF(ISERR(SEARCH(CV$1,Data!$H57)),        "",          ";" &amp; VLOOKUP(CV$1,Data!$L:$N,3, FALSE) &amp; ",""" &amp; VLOOKUP(CV$1,Data!$L:$M,2, FALSE) &amp; """;"   )             )</f>
        <v/>
      </c>
      <c r="CW56" t="str">
        <f>IF(Data!$L57=CW$1, "",             IF(ISERR(SEARCH(CW$1,Data!$H57)),        "",          ";" &amp; VLOOKUP(CW$1,Data!$L:$N,3, FALSE) &amp; ",""" &amp; VLOOKUP(CW$1,Data!$L:$M,2, FALSE) &amp; """;"   )             )</f>
        <v/>
      </c>
      <c r="CX56" t="str">
        <f>IF(Data!$L57=CX$1, "",             IF(ISERR(SEARCH(CX$1,Data!$H57)),        "",          ";" &amp; VLOOKUP(CX$1,Data!$L:$N,3, FALSE) &amp; ",""" &amp; VLOOKUP(CX$1,Data!$L:$M,2, FALSE) &amp; """;"   )             )</f>
        <v/>
      </c>
      <c r="CY56" t="str">
        <f>IF(Data!$L57=CY$1, "",             IF(ISERR(SEARCH(CY$1,Data!$H57)),        "",          ";" &amp; VLOOKUP(CY$1,Data!$L:$N,3, FALSE) &amp; ",""" &amp; VLOOKUP(CY$1,Data!$L:$M,2, FALSE) &amp; """;"   )             )</f>
        <v/>
      </c>
      <c r="CZ56" t="str">
        <f>IF(Data!$L57=CZ$1, "",             IF(ISERR(SEARCH(CZ$1,Data!$H57)),        "",          ";" &amp; VLOOKUP(CZ$1,Data!$L:$N,3, FALSE) &amp; ",""" &amp; VLOOKUP(CZ$1,Data!$L:$M,2, FALSE) &amp; """;"   )             )</f>
        <v/>
      </c>
      <c r="DA56" t="str">
        <f>IF(Data!$L57=DA$1, "",             IF(ISERR(SEARCH(DA$1,Data!$H57)),        "",          ";" &amp; VLOOKUP(DA$1,Data!$L:$N,3, FALSE) &amp; ",""" &amp; VLOOKUP(DA$1,Data!$L:$M,2, FALSE) &amp; """;"   )             )</f>
        <v/>
      </c>
      <c r="DB56" t="str">
        <f>IF(Data!$L57=DB$1, "",             IF(ISERR(SEARCH(DB$1,Data!$H57)),        "",          ";" &amp; VLOOKUP(DB$1,Data!$L:$N,3, FALSE) &amp; ",""" &amp; VLOOKUP(DB$1,Data!$L:$M,2, FALSE) &amp; """;"   )             )</f>
        <v/>
      </c>
      <c r="DC56" t="str">
        <f>IF(Data!$L57=DC$1, "",             IF(ISERR(SEARCH(DC$1,Data!$H57)),        "",          ";" &amp; VLOOKUP(DC$1,Data!$L:$N,3, FALSE) &amp; ",""" &amp; VLOOKUP(DC$1,Data!$L:$M,2, FALSE) &amp; """;"   )             )</f>
        <v/>
      </c>
      <c r="DD56" t="str">
        <f>IF(Data!$L57=DD$1, "",             IF(ISERR(SEARCH(DD$1,Data!$H57)),        "",          ";" &amp; VLOOKUP(DD$1,Data!$L:$N,3, FALSE) &amp; ",""" &amp; VLOOKUP(DD$1,Data!$L:$M,2, FALSE) &amp; """;"   )             )</f>
        <v/>
      </c>
      <c r="DE56" t="str">
        <f>IF(Data!$L57=DE$1, "",             IF(ISERR(SEARCH(DE$1,Data!$H57)),        "",          ";" &amp; VLOOKUP(DE$1,Data!$L:$N,3, FALSE) &amp; ",""" &amp; VLOOKUP(DE$1,Data!$L:$M,2, FALSE) &amp; """;"   )             )</f>
        <v/>
      </c>
      <c r="DF56" t="str">
        <f>IF(Data!$L57=DF$1, "",             IF(ISERR(SEARCH(DF$1,Data!$H57)),        "",          ";" &amp; VLOOKUP(DF$1,Data!$L:$N,3, FALSE) &amp; ",""" &amp; VLOOKUP(DF$1,Data!$L:$M,2, FALSE) &amp; """;"   )             )</f>
        <v/>
      </c>
      <c r="DG56" t="str">
        <f>IF(Data!$L57=DG$1, "",             IF(ISERR(SEARCH(DG$1,Data!$H57)),        "",          ";" &amp; VLOOKUP(DG$1,Data!$L:$N,3, FALSE) &amp; ",""" &amp; VLOOKUP(DG$1,Data!$L:$M,2, FALSE) &amp; """;"   )             )</f>
        <v/>
      </c>
      <c r="DH56" t="str">
        <f>IF(Data!$L57=DH$1, "",             IF(ISERR(SEARCH(DH$1,Data!$H57)),        "",          ";" &amp; VLOOKUP(DH$1,Data!$L:$N,3, FALSE) &amp; ",""" &amp; VLOOKUP(DH$1,Data!$L:$M,2, FALSE) &amp; """;"   )             )</f>
        <v/>
      </c>
      <c r="DI56" t="str">
        <f>IF(Data!$L57=DI$1, "",             IF(ISERR(SEARCH(DI$1,Data!$H57)),        "",          ";" &amp; VLOOKUP(DI$1,Data!$L:$N,3, FALSE) &amp; ",""" &amp; VLOOKUP(DI$1,Data!$L:$M,2, FALSE) &amp; """;"   )             )</f>
        <v/>
      </c>
      <c r="DJ56" t="str">
        <f>IF(Data!$L57=DJ$1, "",             IF(ISERR(SEARCH(DJ$1,Data!$H57)),        "",          ";" &amp; VLOOKUP(DJ$1,Data!$L:$N,3, FALSE) &amp; ",""" &amp; VLOOKUP(DJ$1,Data!$L:$M,2, FALSE) &amp; """;"   )             )</f>
        <v/>
      </c>
      <c r="DK56" t="str">
        <f>IF(Data!$L57=DK$1, "",             IF(ISERR(SEARCH(DK$1,Data!$H57)),        "",          ";" &amp; VLOOKUP(DK$1,Data!$L:$N,3, FALSE) &amp; ",""" &amp; VLOOKUP(DK$1,Data!$L:$M,2, FALSE) &amp; """;"   )             )</f>
        <v/>
      </c>
      <c r="DL56" t="str">
        <f>IF(Data!$L57=DL$1, "",             IF(ISERR(SEARCH(DL$1,Data!$H57)),        "",          ";" &amp; VLOOKUP(DL$1,Data!$L:$N,3, FALSE) &amp; ",""" &amp; VLOOKUP(DL$1,Data!$L:$M,2, FALSE) &amp; """;"   )             )</f>
        <v/>
      </c>
      <c r="DM56" t="str">
        <f>IF(Data!$L57=DM$1, "",             IF(ISERR(SEARCH(DM$1,Data!$H57)),        "",          ";" &amp; VLOOKUP(DM$1,Data!$L:$N,3, FALSE) &amp; ",""" &amp; VLOOKUP(DM$1,Data!$L:$M,2, FALSE) &amp; """;"   )             )</f>
        <v/>
      </c>
      <c r="DN56" t="str">
        <f>IF(Data!$L57=DN$1, "",             IF(ISERR(SEARCH(DN$1,Data!$H57)),        "",          ";" &amp; VLOOKUP(DN$1,Data!$L:$N,3, FALSE) &amp; ",""" &amp; VLOOKUP(DN$1,Data!$L:$M,2, FALSE) &amp; """;"   )             )</f>
        <v/>
      </c>
      <c r="DO56" t="str">
        <f>IF(Data!$L57=DO$1, "",             IF(ISERR(SEARCH(DO$1,Data!$H57)),        "",          ";" &amp; VLOOKUP(DO$1,Data!$L:$N,3, FALSE) &amp; ",""" &amp; VLOOKUP(DO$1,Data!$L:$M,2, FALSE) &amp; """;"   )             )</f>
        <v/>
      </c>
      <c r="DP56" t="str">
        <f>IF(Data!$L57=DP$1, "",             IF(ISERR(SEARCH(DP$1,Data!$H57)),        "",          ";" &amp; VLOOKUP(DP$1,Data!$L:$N,3, FALSE) &amp; ",""" &amp; VLOOKUP(DP$1,Data!$L:$M,2, FALSE) &amp; """;"   )             )</f>
        <v/>
      </c>
      <c r="DQ56" t="str">
        <f>IF(Data!$L57=DQ$1, "",             IF(ISERR(SEARCH(DQ$1,Data!$H57)),        "",          ";" &amp; VLOOKUP(DQ$1,Data!$L:$N,3, FALSE) &amp; ",""" &amp; VLOOKUP(DQ$1,Data!$L:$M,2, FALSE) &amp; """;"   )             )</f>
        <v/>
      </c>
      <c r="DR56" t="str">
        <f>IF(Data!$L57=DR$1, "",             IF(ISERR(SEARCH(DR$1,Data!$H57)),        "",          ";" &amp; VLOOKUP(DR$1,Data!$L:$N,3, FALSE) &amp; ",""" &amp; VLOOKUP(DR$1,Data!$L:$M,2, FALSE) &amp; """;"   )             )</f>
        <v/>
      </c>
      <c r="DS56" t="str">
        <f>IF(Data!$L57=DS$1, "",             IF(ISERR(SEARCH(DS$1,Data!$H57)),        "",          ";" &amp; VLOOKUP(DS$1,Data!$L:$N,3, FALSE) &amp; ",""" &amp; VLOOKUP(DS$1,Data!$L:$M,2, FALSE) &amp; """;"   )             )</f>
        <v/>
      </c>
      <c r="DT56" t="str">
        <f>IF(Data!$L57=DT$1, "",             IF(ISERR(SEARCH(DT$1,Data!$H57)),        "",          ";" &amp; VLOOKUP(DT$1,Data!$L:$N,3, FALSE) &amp; ",""" &amp; VLOOKUP(DT$1,Data!$L:$M,2, FALSE) &amp; """;"   )             )</f>
        <v/>
      </c>
      <c r="DU56" t="str">
        <f>IF(Data!$L57=DU$1, "",             IF(ISERR(SEARCH(DU$1,Data!$H57)),        "",          ";" &amp; VLOOKUP(DU$1,Data!$L:$N,3, FALSE) &amp; ",""" &amp; VLOOKUP(DU$1,Data!$L:$M,2, FALSE) &amp; """;"   )             )</f>
        <v/>
      </c>
      <c r="DV56" t="str">
        <f>IF(Data!$L57=DV$1, "",             IF(ISERR(SEARCH(DV$1,Data!$H57)),        "",          ";" &amp; VLOOKUP(DV$1,Data!$L:$N,3, FALSE) &amp; ",""" &amp; VLOOKUP(DV$1,Data!$L:$M,2, FALSE) &amp; """;"   )             )</f>
        <v/>
      </c>
      <c r="DW56" t="str">
        <f>IF(Data!$L57=DW$1, "",             IF(ISERR(SEARCH(DW$1,Data!$H57)),        "",          ";" &amp; VLOOKUP(DW$1,Data!$L:$N,3, FALSE) &amp; ",""" &amp; VLOOKUP(DW$1,Data!$L:$M,2, FALSE) &amp; """;"   )             )</f>
        <v/>
      </c>
      <c r="DX56" t="str">
        <f>IF(Data!$L57=DX$1, "",             IF(ISERR(SEARCH(DX$1,Data!$H57)),        "",          ";" &amp; VLOOKUP(DX$1,Data!$L:$N,3, FALSE) &amp; ",""" &amp; VLOOKUP(DX$1,Data!$L:$M,2, FALSE) &amp; """;"   )             )</f>
        <v/>
      </c>
      <c r="DY56" t="str">
        <f>IF(Data!$L57=DY$1, "",             IF(ISERR(SEARCH(DY$1,Data!$H57)),        "",          ";" &amp; VLOOKUP(DY$1,Data!$L:$N,3, FALSE) &amp; ",""" &amp; VLOOKUP(DY$1,Data!$L:$M,2, FALSE) &amp; """;"   )             )</f>
        <v/>
      </c>
      <c r="DZ56" t="str">
        <f>IF(Data!$L57=DZ$1, "",             IF(ISERR(SEARCH(DZ$1,Data!$H57)),        "",          ";" &amp; VLOOKUP(DZ$1,Data!$L:$N,3, FALSE) &amp; ",""" &amp; VLOOKUP(DZ$1,Data!$L:$M,2, FALSE) &amp; """;"   )             )</f>
        <v/>
      </c>
      <c r="EA56" t="str">
        <f>IF(Data!$L57=EA$1, "",             IF(ISERR(SEARCH(EA$1,Data!$H57)),        "",          ";" &amp; VLOOKUP(EA$1,Data!$L:$N,3, FALSE) &amp; ",""" &amp; VLOOKUP(EA$1,Data!$L:$M,2, FALSE) &amp; """;"   )             )</f>
        <v/>
      </c>
      <c r="EB56" t="str">
        <f>IF(Data!$L57=EB$1, "",             IF(ISERR(SEARCH(EB$1,Data!$H57)),        "",          ";" &amp; VLOOKUP(EB$1,Data!$L:$N,3, FALSE) &amp; ",""" &amp; VLOOKUP(EB$1,Data!$L:$M,2, FALSE) &amp; """;"   )             )</f>
        <v/>
      </c>
      <c r="EC56" t="str">
        <f>IF(Data!$L57=EC$1, "",             IF(ISERR(SEARCH(EC$1,Data!$H57)),        "",          ";" &amp; VLOOKUP(EC$1,Data!$L:$N,3, FALSE) &amp; ",""" &amp; VLOOKUP(EC$1,Data!$L:$M,2, FALSE) &amp; """;"   )             )</f>
        <v/>
      </c>
      <c r="ED56" t="str">
        <f>IF(Data!$L57=ED$1, "",             IF(ISERR(SEARCH(ED$1,Data!$H57)),        "",          ";" &amp; VLOOKUP(ED$1,Data!$L:$N,3, FALSE) &amp; ",""" &amp; VLOOKUP(ED$1,Data!$L:$M,2, FALSE) &amp; """;"   )             )</f>
        <v/>
      </c>
      <c r="EE56" t="str">
        <f>IF(Data!$L57=EE$1, "",             IF(ISERR(SEARCH(EE$1,Data!$H57)),        "",          ";" &amp; VLOOKUP(EE$1,Data!$L:$N,3, FALSE) &amp; ",""" &amp; VLOOKUP(EE$1,Data!$L:$M,2, FALSE) &amp; """;"   )             )</f>
        <v/>
      </c>
      <c r="EF56" t="str">
        <f>IF(Data!$L57=EF$1, "",             IF(ISERR(SEARCH(EF$1,Data!$H57)),        "",          ";" &amp; VLOOKUP(EF$1,Data!$L:$N,3, FALSE) &amp; ",""" &amp; VLOOKUP(EF$1,Data!$L:$M,2, FALSE) &amp; """;"   )             )</f>
        <v/>
      </c>
      <c r="EG56" t="str">
        <f>IF(Data!$L57=EG$1, "",             IF(ISERR(SEARCH(EG$1,Data!$H57)),        "",          ";" &amp; VLOOKUP(EG$1,Data!$L:$N,3, FALSE) &amp; ",""" &amp; VLOOKUP(EG$1,Data!$L:$M,2, FALSE) &amp; """;"   )             )</f>
        <v/>
      </c>
      <c r="EH56" t="str">
        <f>IF(Data!$L57=EH$1, "",             IF(ISERR(SEARCH(EH$1,Data!$H57)),        "",          ";" &amp; VLOOKUP(EH$1,Data!$L:$N,3, FALSE) &amp; ",""" &amp; VLOOKUP(EH$1,Data!$L:$M,2, FALSE) &amp; """;"   )             )</f>
        <v/>
      </c>
      <c r="EI56" t="str">
        <f>IF(Data!$L57=EI$1, "",             IF(ISERR(SEARCH(EI$1,Data!$H57)),        "",          ";" &amp; VLOOKUP(EI$1,Data!$L:$N,3, FALSE) &amp; ",""" &amp; VLOOKUP(EI$1,Data!$L:$M,2, FALSE) &amp; """;"   )             )</f>
        <v/>
      </c>
      <c r="EJ56" t="str">
        <f>IF(Data!$L57=EJ$1, "",             IF(ISERR(SEARCH(EJ$1,Data!$H57)),        "",          ";" &amp; VLOOKUP(EJ$1,Data!$L:$N,3, FALSE) &amp; ",""" &amp; VLOOKUP(EJ$1,Data!$L:$M,2, FALSE) &amp; """;"   )             )</f>
        <v/>
      </c>
      <c r="EK56" t="str">
        <f>IF(Data!$L57=EK$1, "",             IF(ISERR(SEARCH(EK$1,Data!$H57)),        "",          ";" &amp; VLOOKUP(EK$1,Data!$L:$N,3, FALSE) &amp; ",""" &amp; VLOOKUP(EK$1,Data!$L:$M,2, FALSE) &amp; """;"   )             )</f>
        <v/>
      </c>
      <c r="EL56" t="str">
        <f>IF(Data!$L57=EL$1, "",             IF(ISERR(SEARCH(EL$1,Data!$H57)),        "",          ";" &amp; VLOOKUP(EL$1,Data!$L:$N,3, FALSE) &amp; ",""" &amp; VLOOKUP(EL$1,Data!$L:$M,2, FALSE) &amp; """;"   )             )</f>
        <v/>
      </c>
      <c r="EM56" t="str">
        <f>IF(Data!$L57=EM$1, "",             IF(ISERR(SEARCH(EM$1,Data!$H57)),        "",          ";" &amp; VLOOKUP(EM$1,Data!$L:$N,3, FALSE) &amp; ",""" &amp; VLOOKUP(EM$1,Data!$L:$M,2, FALSE) &amp; """;"   )             )</f>
        <v/>
      </c>
      <c r="EN56" t="str">
        <f>IF(Data!$L57=EN$1, "",             IF(ISERR(SEARCH(EN$1,Data!$H57)),        "",          ";" &amp; VLOOKUP(EN$1,Data!$L:$N,3, FALSE) &amp; ",""" &amp; VLOOKUP(EN$1,Data!$L:$M,2, FALSE) &amp; """;"   )             )</f>
        <v/>
      </c>
      <c r="EO56" t="str">
        <f>IF(Data!$L57=EO$1, "",             IF(ISERR(SEARCH(EO$1,Data!$H57)),        "",          ";" &amp; VLOOKUP(EO$1,Data!$L:$N,3, FALSE) &amp; ",""" &amp; VLOOKUP(EO$1,Data!$L:$M,2, FALSE) &amp; """;"   )             )</f>
        <v/>
      </c>
      <c r="EP56" t="str">
        <f>IF(Data!$L57=EP$1, "",             IF(ISERR(SEARCH(EP$1,Data!$H57)),        "",          ";" &amp; VLOOKUP(EP$1,Data!$L:$N,3, FALSE) &amp; ",""" &amp; VLOOKUP(EP$1,Data!$L:$M,2, FALSE) &amp; """;"   )             )</f>
        <v/>
      </c>
      <c r="EQ56" t="str">
        <f>IF(Data!$L57=EQ$1, "",             IF(ISERR(SEARCH(EQ$1,Data!$H57)),        "",          ";" &amp; VLOOKUP(EQ$1,Data!$L:$N,3, FALSE) &amp; ",""" &amp; VLOOKUP(EQ$1,Data!$L:$M,2, FALSE) &amp; """;"   )             )</f>
        <v/>
      </c>
      <c r="ER56" t="str">
        <f>IF(Data!$L57=ER$1, "",             IF(ISERR(SEARCH(ER$1,Data!$H57)),        "",          ";" &amp; VLOOKUP(ER$1,Data!$L:$N,3, FALSE) &amp; ",""" &amp; VLOOKUP(ER$1,Data!$L:$M,2, FALSE) &amp; """;"   )             )</f>
        <v/>
      </c>
      <c r="ES56" t="str">
        <f>IF(Data!$L57=ES$1, "",             IF(ISERR(SEARCH(ES$1,Data!$H57)),        "",          ";" &amp; VLOOKUP(ES$1,Data!$L:$N,3, FALSE) &amp; ",""" &amp; VLOOKUP(ES$1,Data!$L:$M,2, FALSE) &amp; """;"   )             )</f>
        <v/>
      </c>
      <c r="ET56" t="str">
        <f>IF(Data!$L57=ET$1, "",             IF(ISERR(SEARCH(ET$1,Data!$H57)),        "",          ";" &amp; VLOOKUP(ET$1,Data!$L:$N,3, FALSE) &amp; ",""" &amp; VLOOKUP(ET$1,Data!$L:$M,2, FALSE) &amp; """;"   )             )</f>
        <v/>
      </c>
      <c r="EU56" t="str">
        <f>IF(Data!$L57=EU$1, "",             IF(ISERR(SEARCH(EU$1,Data!$H57)),        "",          ";" &amp; VLOOKUP(EU$1,Data!$L:$N,3, FALSE) &amp; ",""" &amp; VLOOKUP(EU$1,Data!$L:$M,2, FALSE) &amp; """;"   )             )</f>
        <v/>
      </c>
      <c r="EV56" t="str">
        <f>IF(Data!$L57=EV$1, "",             IF(ISERR(SEARCH(EV$1,Data!$H57)),        "",          ";" &amp; VLOOKUP(EV$1,Data!$L:$N,3, FALSE) &amp; ",""" &amp; VLOOKUP(EV$1,Data!$L:$M,2, FALSE) &amp; """;"   )             )</f>
        <v/>
      </c>
      <c r="EW56" t="str">
        <f>IF(Data!$L57=EW$1, "",             IF(ISERR(SEARCH(EW$1,Data!$H57)),        "",          ";" &amp; VLOOKUP(EW$1,Data!$L:$N,3, FALSE) &amp; ",""" &amp; VLOOKUP(EW$1,Data!$L:$M,2, FALSE) &amp; """;"   )             )</f>
        <v/>
      </c>
      <c r="EX56" t="str">
        <f>IF(Data!$L57=EX$1, "",             IF(ISERR(SEARCH(EX$1,Data!$H57)),        "",          ";" &amp; VLOOKUP(EX$1,Data!$L:$N,3, FALSE) &amp; ",""" &amp; VLOOKUP(EX$1,Data!$L:$M,2, FALSE) &amp; """;"   )             )</f>
        <v/>
      </c>
      <c r="EY56" t="str">
        <f>IF(Data!$L57=EY$1, "",             IF(ISERR(SEARCH(EY$1,Data!$H57)),        "",          ";" &amp; VLOOKUP(EY$1,Data!$L:$N,3, FALSE) &amp; ",""" &amp; VLOOKUP(EY$1,Data!$L:$M,2, FALSE) &amp; """;"   )             )</f>
        <v/>
      </c>
      <c r="EZ56" t="str">
        <f>IF(Data!$L57=EZ$1, "",             IF(ISERR(SEARCH(EZ$1,Data!$H57)),        "",          ";" &amp; VLOOKUP(EZ$1,Data!$L:$N,3, FALSE) &amp; ",""" &amp; VLOOKUP(EZ$1,Data!$L:$M,2, FALSE) &amp; """;"   )             )</f>
        <v/>
      </c>
      <c r="FA56" t="str">
        <f>IF(Data!$L57=FA$1, "",             IF(ISERR(SEARCH(FA$1,Data!$H57)),        "",          ";" &amp; VLOOKUP(FA$1,Data!$L:$N,3, FALSE) &amp; ",""" &amp; VLOOKUP(FA$1,Data!$L:$M,2, FALSE) &amp; """;"   )             )</f>
        <v/>
      </c>
      <c r="FB56" t="str">
        <f>IF(Data!$L57=FB$1, "",             IF(ISERR(SEARCH(FB$1,Data!$H57)),        "",          ";" &amp; VLOOKUP(FB$1,Data!$L:$N,3, FALSE) &amp; ",""" &amp; VLOOKUP(FB$1,Data!$L:$M,2, FALSE) &amp; """;"   )             )</f>
        <v/>
      </c>
      <c r="FC56" t="str">
        <f>IF(Data!$L57=FC$1, "",             IF(ISERR(SEARCH(FC$1,Data!$H57)),        "",          ";" &amp; VLOOKUP(FC$1,Data!$L:$N,3, FALSE) &amp; ",""" &amp; VLOOKUP(FC$1,Data!$L:$M,2, FALSE) &amp; """;"   )             )</f>
        <v/>
      </c>
      <c r="FD56" t="str">
        <f>IF(Data!$L57=FD$1, "",             IF(ISERR(SEARCH(FD$1,Data!$H57)),        "",          ";" &amp; VLOOKUP(FD$1,Data!$L:$N,3, FALSE) &amp; ",""" &amp; VLOOKUP(FD$1,Data!$L:$M,2, FALSE) &amp; """;"   )             )</f>
        <v/>
      </c>
      <c r="FE56" t="str">
        <f>IF(Data!$L57=FE$1, "",             IF(ISERR(SEARCH(FE$1,Data!$H57)),        "",          ";" &amp; VLOOKUP(FE$1,Data!$L:$N,3, FALSE) &amp; ",""" &amp; VLOOKUP(FE$1,Data!$L:$M,2, FALSE) &amp; """;"   )             )</f>
        <v/>
      </c>
      <c r="FF56" t="str">
        <f>IF(Data!$L57=FF$1, "",             IF(ISERR(SEARCH(FF$1,Data!$H57)),        "",          ";" &amp; VLOOKUP(FF$1,Data!$L:$N,3, FALSE) &amp; ",""" &amp; VLOOKUP(FF$1,Data!$L:$M,2, FALSE) &amp; """;"   )             )</f>
        <v/>
      </c>
      <c r="FG56" t="str">
        <f>IF(Data!$L57=FG$1, "",             IF(ISERR(SEARCH(FG$1,Data!$H57)),        "",          ";" &amp; VLOOKUP(FG$1,Data!$L:$N,3, FALSE) &amp; ",""" &amp; VLOOKUP(FG$1,Data!$L:$M,2, FALSE) &amp; """;"   )             )</f>
        <v/>
      </c>
      <c r="FH56" t="str">
        <f>IF(Data!$L57=FH$1, "",             IF(ISERR(SEARCH(FH$1,Data!$H57)),        "",          ";" &amp; VLOOKUP(FH$1,Data!$L:$N,3, FALSE) &amp; ",""" &amp; VLOOKUP(FH$1,Data!$L:$M,2, FALSE) &amp; """;"   )             )</f>
        <v/>
      </c>
      <c r="FI56" t="str">
        <f>IF(Data!$L57=FI$1, "",             IF(ISERR(SEARCH(FI$1,Data!$H57)),        "",          ";" &amp; VLOOKUP(FI$1,Data!$L:$N,3, FALSE) &amp; ",""" &amp; VLOOKUP(FI$1,Data!$L:$M,2, FALSE) &amp; """;"   )             )</f>
        <v/>
      </c>
      <c r="FJ56" t="str">
        <f>IF(Data!$L57=FJ$1, "",             IF(ISERR(SEARCH(FJ$1,Data!$H57)),        "",          ";" &amp; VLOOKUP(FJ$1,Data!$L:$N,3, FALSE) &amp; ",""" &amp; VLOOKUP(FJ$1,Data!$L:$M,2, FALSE) &amp; """;"   )             )</f>
        <v/>
      </c>
      <c r="FK56" t="str">
        <f>IF(Data!$L57=FK$1, "",             IF(ISERR(SEARCH(FK$1,Data!$H57)),        "",          ";" &amp; VLOOKUP(FK$1,Data!$L:$N,3, FALSE) &amp; ",""" &amp; VLOOKUP(FK$1,Data!$L:$M,2, FALSE) &amp; """;"   )             )</f>
        <v/>
      </c>
      <c r="FL56" t="str">
        <f>IF(Data!$L57=FL$1, "",             IF(ISERR(SEARCH(FL$1,Data!$H57)),        "",          ";" &amp; VLOOKUP(FL$1,Data!$L:$N,3, FALSE) &amp; ",""" &amp; VLOOKUP(FL$1,Data!$L:$M,2, FALSE) &amp; """;"   )             )</f>
        <v/>
      </c>
      <c r="FM56" t="str">
        <f>IF(Data!$L57=FM$1, "",             IF(ISERR(SEARCH(FM$1,Data!$H57)),        "",          ";" &amp; VLOOKUP(FM$1,Data!$L:$N,3, FALSE) &amp; ",""" &amp; VLOOKUP(FM$1,Data!$L:$M,2, FALSE) &amp; """;"   )             )</f>
        <v/>
      </c>
      <c r="FN56" t="str">
        <f>IF(Data!$L57=FN$1, "",             IF(ISERR(SEARCH(FN$1,Data!$H57)),        "",          ";" &amp; VLOOKUP(FN$1,Data!$L:$N,3, FALSE) &amp; ",""" &amp; VLOOKUP(FN$1,Data!$L:$M,2, FALSE) &amp; """;"   )             )</f>
        <v/>
      </c>
      <c r="FO56" t="str">
        <f>IF(Data!$L57=FO$1, "",             IF(ISERR(SEARCH(FO$1,Data!$H57)),        "",          ";" &amp; VLOOKUP(FO$1,Data!$L:$N,3, FALSE) &amp; ",""" &amp; VLOOKUP(FO$1,Data!$L:$M,2, FALSE) &amp; """;"   )             )</f>
        <v/>
      </c>
      <c r="FP56" t="str">
        <f>IF(Data!$L57=FP$1, "",             IF(ISERR(SEARCH(FP$1,Data!$H57)),        "",          ";" &amp; VLOOKUP(FP$1,Data!$L:$N,3, FALSE) &amp; ",""" &amp; VLOOKUP(FP$1,Data!$L:$M,2, FALSE) &amp; """;"   )             )</f>
        <v/>
      </c>
      <c r="FQ56" t="str">
        <f>IF(Data!$L57=FQ$1, "",             IF(ISERR(SEARCH(FQ$1,Data!$H57)),        "",          ";" &amp; VLOOKUP(FQ$1,Data!$L:$N,3, FALSE) &amp; ",""" &amp; VLOOKUP(FQ$1,Data!$L:$M,2, FALSE) &amp; """;"   )             )</f>
        <v/>
      </c>
      <c r="FR56" t="str">
        <f>IF(Data!$L57=FR$1, "",             IF(ISERR(SEARCH(FR$1,Data!$H57)),        "",          ";" &amp; VLOOKUP(FR$1,Data!$L:$N,3, FALSE) &amp; ",""" &amp; VLOOKUP(FR$1,Data!$L:$M,2, FALSE) &amp; """;"   )             )</f>
        <v/>
      </c>
      <c r="FS56" t="str">
        <f>IF(Data!$L57=FS$1, "",             IF(ISERR(SEARCH(FS$1,Data!$H57)),        "",          ";" &amp; VLOOKUP(FS$1,Data!$L:$N,3, FALSE) &amp; ",""" &amp; VLOOKUP(FS$1,Data!$L:$M,2, FALSE) &amp; """;"   )             )</f>
        <v/>
      </c>
      <c r="FT56" t="str">
        <f>IF(Data!$L57=FT$1, "",             IF(ISERR(SEARCH(FT$1,Data!$H57)),        "",          ";" &amp; VLOOKUP(FT$1,Data!$L:$N,3, FALSE) &amp; ",""" &amp; VLOOKUP(FT$1,Data!$L:$M,2, FALSE) &amp; """;"   )             )</f>
        <v/>
      </c>
      <c r="FU56" t="str">
        <f>IF(Data!$L57=FU$1, "",             IF(ISERR(SEARCH(FU$1,Data!$H57)),        "",          ";" &amp; VLOOKUP(FU$1,Data!$L:$N,3, FALSE) &amp; ",""" &amp; VLOOKUP(FU$1,Data!$L:$M,2, FALSE) &amp; """;"   )             )</f>
        <v/>
      </c>
      <c r="FV56" t="str">
        <f>IF(Data!$L57=FV$1, "",             IF(ISERR(SEARCH(FV$1,Data!$H57)),        "",          ";" &amp; VLOOKUP(FV$1,Data!$L:$N,3, FALSE) &amp; ",""" &amp; VLOOKUP(FV$1,Data!$L:$M,2, FALSE) &amp; """;"   )             )</f>
        <v/>
      </c>
      <c r="FW56" t="str">
        <f>IF(Data!$L57=FW$1, "",             IF(ISERR(SEARCH(FW$1,Data!$H57)),        "",          ";" &amp; VLOOKUP(FW$1,Data!$L:$N,3, FALSE) &amp; ",""" &amp; VLOOKUP(FW$1,Data!$L:$M,2, FALSE) &amp; """;"   )             )</f>
        <v/>
      </c>
      <c r="FX56" t="str">
        <f>IF(Data!$L57=FX$1, "",             IF(ISERR(SEARCH(FX$1,Data!$H57)),        "",          ";" &amp; VLOOKUP(FX$1,Data!$L:$N,3, FALSE) &amp; ",""" &amp; VLOOKUP(FX$1,Data!$L:$M,2, FALSE) &amp; """;"   )             )</f>
        <v/>
      </c>
      <c r="FY56" t="str">
        <f>IF(Data!$L57=FY$1, "",             IF(ISERR(SEARCH(FY$1,Data!$H57)),        "",          ";" &amp; VLOOKUP(FY$1,Data!$L:$N,3, FALSE) &amp; ",""" &amp; VLOOKUP(FY$1,Data!$L:$M,2, FALSE) &amp; """;"   )             )</f>
        <v/>
      </c>
      <c r="FZ56" t="str">
        <f>IF(Data!$L57=FZ$1, "",             IF(ISERR(SEARCH(FZ$1,Data!$H57)),        "",          ";" &amp; VLOOKUP(FZ$1,Data!$L:$N,3, FALSE) &amp; ",""" &amp; VLOOKUP(FZ$1,Data!$L:$M,2, FALSE) &amp; """;"   )             )</f>
        <v/>
      </c>
      <c r="GA56" t="str">
        <f>IF(Data!$L57=GA$1, "",             IF(ISERR(SEARCH(GA$1,Data!$H57)),        "",          ";" &amp; VLOOKUP(GA$1,Data!$L:$N,3, FALSE) &amp; ",""" &amp; VLOOKUP(GA$1,Data!$L:$M,2, FALSE) &amp; """;"   )             )</f>
        <v/>
      </c>
      <c r="GB56" t="str">
        <f>IF(Data!$L57=GB$1, "",             IF(ISERR(SEARCH(GB$1,Data!$H57)),        "",          ";" &amp; VLOOKUP(GB$1,Data!$L:$N,3, FALSE) &amp; ",""" &amp; VLOOKUP(GB$1,Data!$L:$M,2, FALSE) &amp; """;"   )             )</f>
        <v/>
      </c>
      <c r="GC56" t="str">
        <f>IF(Data!$L57=GC$1, "",             IF(ISERR(SEARCH(GC$1,Data!$H57)),        "",          ";" &amp; VLOOKUP(GC$1,Data!$L:$N,3, FALSE) &amp; ",""" &amp; VLOOKUP(GC$1,Data!$L:$M,2, FALSE) &amp; """;"   )             )</f>
        <v/>
      </c>
      <c r="GD56" t="str">
        <f>IF(Data!$L57=GD$1, "",             IF(ISERR(SEARCH(GD$1,Data!$H57)),        "",          ";" &amp; VLOOKUP(GD$1,Data!$L:$N,3, FALSE) &amp; ",""" &amp; VLOOKUP(GD$1,Data!$L:$M,2, FALSE) &amp; """;"   )             )</f>
        <v/>
      </c>
      <c r="GE56" t="str">
        <f>IF(Data!$L57=GE$1, "",             IF(ISERR(SEARCH(GE$1,Data!$H57)),        "",          ";" &amp; VLOOKUP(GE$1,Data!$L:$N,3, FALSE) &amp; ",""" &amp; VLOOKUP(GE$1,Data!$L:$M,2, FALSE) &amp; """;"   )             )</f>
        <v/>
      </c>
      <c r="GF56" t="str">
        <f>IF(Data!$L57=GF$1, "",             IF(ISERR(SEARCH(GF$1,Data!$H57)),        "",          ";" &amp; VLOOKUP(GF$1,Data!$L:$N,3, FALSE) &amp; ",""" &amp; VLOOKUP(GF$1,Data!$L:$M,2, FALSE) &amp; """;"   )             )</f>
        <v/>
      </c>
      <c r="GG56" t="str">
        <f>IF(Data!$L57=GG$1, "",             IF(ISERR(SEARCH(GG$1,Data!$H57)),        "",          ";" &amp; VLOOKUP(GG$1,Data!$L:$N,3, FALSE) &amp; ",""" &amp; VLOOKUP(GG$1,Data!$L:$M,2, FALSE) &amp; """;"   )             )</f>
        <v/>
      </c>
      <c r="GH56" t="str">
        <f>IF(Data!$L57=GH$1, "",             IF(ISERR(SEARCH(GH$1,Data!$H57)),        "",          ";" &amp; VLOOKUP(GH$1,Data!$L:$N,3, FALSE) &amp; ",""" &amp; VLOOKUP(GH$1,Data!$L:$M,2, FALSE) &amp; """;"   )             )</f>
        <v/>
      </c>
      <c r="GI56" t="str">
        <f>IF(Data!$L57=GI$1, "",             IF(ISERR(SEARCH(GI$1,Data!$H57)),        "",          ";" &amp; VLOOKUP(GI$1,Data!$L:$N,3, FALSE) &amp; ",""" &amp; VLOOKUP(GI$1,Data!$L:$M,2, FALSE) &amp; """;"   )             )</f>
        <v/>
      </c>
      <c r="GJ56" t="str">
        <f>IF(Data!$L57=GJ$1, "",             IF(ISERR(SEARCH(GJ$1,Data!$H57)),        "",          ";" &amp; VLOOKUP(GJ$1,Data!$L:$N,3, FALSE) &amp; ",""" &amp; VLOOKUP(GJ$1,Data!$L:$M,2, FALSE) &amp; """;"   )             )</f>
        <v/>
      </c>
      <c r="GK56" t="str">
        <f>IF(Data!$L57=GK$1, "",             IF(ISERR(SEARCH(GK$1,Data!$H57)),        "",          ";" &amp; VLOOKUP(GK$1,Data!$L:$N,3, FALSE) &amp; ",""" &amp; VLOOKUP(GK$1,Data!$L:$M,2, FALSE) &amp; """;"   )             )</f>
        <v/>
      </c>
      <c r="GL56" t="str">
        <f>IF(Data!$L57=GL$1, "",             IF(ISERR(SEARCH(GL$1,Data!$H57)),        "",          ";" &amp; VLOOKUP(GL$1,Data!$L:$N,3, FALSE) &amp; ",""" &amp; VLOOKUP(GL$1,Data!$L:$M,2, FALSE) &amp; """;"   )             )</f>
        <v/>
      </c>
      <c r="GM56" t="str">
        <f>IF(Data!$L57=GM$1, "",             IF(ISERR(SEARCH(GM$1,Data!$H57)),        "",          ";" &amp; VLOOKUP(GM$1,Data!$L:$N,3, FALSE) &amp; ",""" &amp; VLOOKUP(GM$1,Data!$L:$M,2, FALSE) &amp; """;"   )             )</f>
        <v/>
      </c>
      <c r="GN56" t="str">
        <f>IF(Data!$L57=GN$1, "",             IF(ISERR(SEARCH(GN$1,Data!$H57)),        "",          ";" &amp; VLOOKUP(GN$1,Data!$L:$N,3, FALSE) &amp; ",""" &amp; VLOOKUP(GN$1,Data!$L:$M,2, FALSE) &amp; """;"   )             )</f>
        <v/>
      </c>
      <c r="GO56" t="str">
        <f>IF(Data!$L57=GO$1, "",             IF(ISERR(SEARCH(GO$1,Data!$H57)),        "",          ";" &amp; VLOOKUP(GO$1,Data!$L:$N,3, FALSE) &amp; ",""" &amp; VLOOKUP(GO$1,Data!$L:$M,2, FALSE) &amp; """;"   )             )</f>
        <v/>
      </c>
      <c r="GP56" t="str">
        <f>IF(Data!$L57=GP$1, "",             IF(ISERR(SEARCH(GP$1,Data!$H57)),        "",          ";" &amp; VLOOKUP(GP$1,Data!$L:$N,3, FALSE) &amp; ",""" &amp; VLOOKUP(GP$1,Data!$L:$M,2, FALSE) &amp; """;"   )             )</f>
        <v/>
      </c>
      <c r="GQ56" t="str">
        <f>IF(Data!$L57=GQ$1, "",             IF(ISERR(SEARCH(GQ$1,Data!$H57)),        "",          ";" &amp; VLOOKUP(GQ$1,Data!$L:$N,3, FALSE) &amp; ",""" &amp; VLOOKUP(GQ$1,Data!$L:$M,2, FALSE) &amp; """;"   )             )</f>
        <v/>
      </c>
      <c r="GR56" t="str">
        <f>IF(Data!$L57=GR$1, "",             IF(ISERR(SEARCH(GR$1,Data!$H57)),        "",          ";" &amp; VLOOKUP(GR$1,Data!$L:$N,3, FALSE) &amp; ",""" &amp; VLOOKUP(GR$1,Data!$L:$M,2, FALSE) &amp; """;"   )             )</f>
        <v/>
      </c>
      <c r="GS56" t="str">
        <f>IF(Data!$L57=GS$1, "",             IF(ISERR(SEARCH(GS$1,Data!$H57)),        "",          ";" &amp; VLOOKUP(GS$1,Data!$L:$N,3, FALSE) &amp; ",""" &amp; VLOOKUP(GS$1,Data!$L:$M,2, FALSE) &amp; """;"   )             )</f>
        <v/>
      </c>
      <c r="GT56" t="str">
        <f>IF(Data!$L57=GT$1, "",             IF(ISERR(SEARCH(GT$1,Data!$H57)),        "",          ";" &amp; VLOOKUP(GT$1,Data!$L:$N,3, FALSE) &amp; ",""" &amp; VLOOKUP(GT$1,Data!$L:$M,2, FALSE) &amp; """;"   )             )</f>
        <v/>
      </c>
      <c r="GU56" t="str">
        <f>IF(Data!$L57=GU$1, "",             IF(ISERR(SEARCH(GU$1,Data!$H57)),        "",          ";" &amp; VLOOKUP(GU$1,Data!$L:$N,3, FALSE) &amp; ",""" &amp; VLOOKUP(GU$1,Data!$L:$M,2, FALSE) &amp; """;"   )             )</f>
        <v/>
      </c>
      <c r="GV56" t="str">
        <f>IF(Data!$L57=GV$1, "",             IF(ISERR(SEARCH(GV$1,Data!$H57)),        "",          ";" &amp; VLOOKUP(GV$1,Data!$L:$N,3, FALSE) &amp; ",""" &amp; VLOOKUP(GV$1,Data!$L:$M,2, FALSE) &amp; """;"   )             )</f>
        <v/>
      </c>
      <c r="GW56" t="str">
        <f>IF(Data!$L57=GW$1, "",             IF(ISERR(SEARCH(GW$1,Data!$H57)),        "",          ";" &amp; VLOOKUP(GW$1,Data!$L:$N,3, FALSE) &amp; ",""" &amp; VLOOKUP(GW$1,Data!$L:$M,2, FALSE) &amp; """;"   )             )</f>
        <v/>
      </c>
      <c r="GX56" t="str">
        <f>IF(Data!$L57=GX$1, "",             IF(ISERR(SEARCH(GX$1,Data!$H57)),        "",          ";" &amp; VLOOKUP(GX$1,Data!$L:$N,3, FALSE) &amp; ",""" &amp; VLOOKUP(GX$1,Data!$L:$M,2, FALSE) &amp; """;"   )             )</f>
        <v/>
      </c>
      <c r="GY56" t="str">
        <f>IF(Data!$L57=GY$1, "",             IF(ISERR(SEARCH(GY$1,Data!$H57)),        "",          ";" &amp; VLOOKUP(GY$1,Data!$L:$N,3, FALSE) &amp; ",""" &amp; VLOOKUP(GY$1,Data!$L:$M,2, FALSE) &amp; """;"   )             )</f>
        <v/>
      </c>
      <c r="GZ56" t="str">
        <f>IF(Data!$L57=GZ$1, "",             IF(ISERR(SEARCH(GZ$1,Data!$H57)),        "",          ";" &amp; VLOOKUP(GZ$1,Data!$L:$N,3, FALSE) &amp; ",""" &amp; VLOOKUP(GZ$1,Data!$L:$M,2, FALSE) &amp; """;"   )             )</f>
        <v/>
      </c>
      <c r="HA56" t="str">
        <f>IF(Data!$L57=HA$1, "",             IF(ISERR(SEARCH(HA$1,Data!$H57)),        "",          ";" &amp; VLOOKUP(HA$1,Data!$L:$N,3, FALSE) &amp; ",""" &amp; VLOOKUP(HA$1,Data!$L:$M,2, FALSE) &amp; """;"   )             )</f>
        <v/>
      </c>
      <c r="HB56" t="str">
        <f>IF(Data!$L57=HB$1, "",             IF(ISERR(SEARCH(HB$1,Data!$H57)),        "",          ";" &amp; VLOOKUP(HB$1,Data!$L:$N,3, FALSE) &amp; ",""" &amp; VLOOKUP(HB$1,Data!$L:$M,2, FALSE) &amp; """;"   )             )</f>
        <v/>
      </c>
      <c r="HC56" t="str">
        <f>IF(Data!$L57=HC$1, "",             IF(ISERR(SEARCH(HC$1,Data!$H57)),        "",          ";" &amp; VLOOKUP(HC$1,Data!$L:$N,3, FALSE) &amp; ",""" &amp; VLOOKUP(HC$1,Data!$L:$M,2, FALSE) &amp; """;"   )             )</f>
        <v/>
      </c>
      <c r="HD56" t="str">
        <f>IF(Data!$L57=HD$1, "",             IF(ISERR(SEARCH(HD$1,Data!$H57)),        "",          ";" &amp; VLOOKUP(HD$1,Data!$L:$N,3, FALSE) &amp; ",""" &amp; VLOOKUP(HD$1,Data!$L:$M,2, FALSE) &amp; """;"   )             )</f>
        <v/>
      </c>
      <c r="HE56" t="str">
        <f>IF(Data!$L57=HE$1, "",             IF(ISERR(SEARCH(HE$1,Data!$H57)),        "",          ";" &amp; VLOOKUP(HE$1,Data!$L:$N,3, FALSE) &amp; ",""" &amp; VLOOKUP(HE$1,Data!$L:$M,2, FALSE) &amp; """;"   )             )</f>
        <v/>
      </c>
      <c r="HF56" t="str">
        <f>IF(Data!$L57=HF$1, "",             IF(ISERR(SEARCH(HF$1,Data!$H57)),        "",          ";" &amp; VLOOKUP(HF$1,Data!$L:$N,3, FALSE) &amp; ",""" &amp; VLOOKUP(HF$1,Data!$L:$M,2, FALSE) &amp; """;"   )             )</f>
        <v/>
      </c>
      <c r="HG56" t="str">
        <f>IF(Data!$L57=HG$1, "",             IF(ISERR(SEARCH(HG$1,Data!$H57)),        "",          ";" &amp; VLOOKUP(HG$1,Data!$L:$N,3, FALSE) &amp; ",""" &amp; VLOOKUP(HG$1,Data!$L:$M,2, FALSE) &amp; """;"   )             )</f>
        <v/>
      </c>
      <c r="HH56" t="str">
        <f>IF(Data!$L57=HH$1, "",             IF(ISERR(SEARCH(HH$1,Data!$H57)),        "",          ";" &amp; VLOOKUP(HH$1,Data!$L:$N,3, FALSE) &amp; ",""" &amp; VLOOKUP(HH$1,Data!$L:$M,2, FALSE) &amp; """;"   )             )</f>
        <v/>
      </c>
      <c r="HI56" t="str">
        <f>IF(Data!$L57=HI$1, "",             IF(ISERR(SEARCH(HI$1,Data!$H57)),        "",          ";" &amp; VLOOKUP(HI$1,Data!$L:$N,3, FALSE) &amp; ",""" &amp; VLOOKUP(HI$1,Data!$L:$M,2, FALSE) &amp; """;"   )             )</f>
        <v/>
      </c>
      <c r="HJ56" t="str">
        <f>IF(Data!$L57=HJ$1, "",             IF(ISERR(SEARCH(HJ$1,Data!$H57)),        "",          ";" &amp; VLOOKUP(HJ$1,Data!$L:$N,3, FALSE) &amp; ",""" &amp; VLOOKUP(HJ$1,Data!$L:$M,2, FALSE) &amp; """;"   )             )</f>
        <v/>
      </c>
      <c r="HK56" t="str">
        <f>IF(Data!$L57=HK$1, "",             IF(ISERR(SEARCH(HK$1,Data!$H57)),        "",          ";" &amp; VLOOKUP(HK$1,Data!$L:$N,3, FALSE) &amp; ",""" &amp; VLOOKUP(HK$1,Data!$L:$M,2, FALSE) &amp; """;"   )             )</f>
        <v/>
      </c>
      <c r="HL56" t="str">
        <f>IF(Data!$L57=HL$1, "",             IF(ISERR(SEARCH(HL$1,Data!$H57)),        "",          ";" &amp; VLOOKUP(HL$1,Data!$L:$N,3, FALSE) &amp; ",""" &amp; VLOOKUP(HL$1,Data!$L:$M,2, FALSE) &amp; """;"   )             )</f>
        <v/>
      </c>
      <c r="HM56" t="str">
        <f>IF(Data!$L57=HM$1, "",             IF(ISERR(SEARCH(HM$1,Data!$H57)),        "",          ";" &amp; VLOOKUP(HM$1,Data!$L:$N,3, FALSE) &amp; ",""" &amp; VLOOKUP(HM$1,Data!$L:$M,2, FALSE) &amp; """;"   )             )</f>
        <v/>
      </c>
      <c r="HN56" t="str">
        <f>IF(Data!$L57=HN$1, "",             IF(ISERR(SEARCH(HN$1,Data!$H57)),        "",          ";" &amp; VLOOKUP(HN$1,Data!$L:$N,3, FALSE) &amp; ",""" &amp; VLOOKUP(HN$1,Data!$L:$M,2, FALSE) &amp; """;"   )             )</f>
        <v/>
      </c>
      <c r="HO56" t="str">
        <f>IF(Data!$L57=HO$1, "",             IF(ISERR(SEARCH(HO$1,Data!$H57)),        "",          ";" &amp; VLOOKUP(HO$1,Data!$L:$N,3, FALSE) &amp; ",""" &amp; VLOOKUP(HO$1,Data!$L:$M,2, FALSE) &amp; """;"   )             )</f>
        <v/>
      </c>
      <c r="HP56" t="str">
        <f>IF(Data!$L57=HP$1, "",             IF(ISERR(SEARCH(HP$1,Data!$H57)),        "",          ";" &amp; VLOOKUP(HP$1,Data!$L:$N,3, FALSE) &amp; ",""" &amp; VLOOKUP(HP$1,Data!$L:$M,2, FALSE) &amp; """;"   )             )</f>
        <v/>
      </c>
      <c r="HQ56" t="str">
        <f>IF(Data!$L57=HQ$1, "",             IF(ISERR(SEARCH(HQ$1,Data!$H57)),        "",          ";" &amp; VLOOKUP(HQ$1,Data!$L:$N,3, FALSE) &amp; ",""" &amp; VLOOKUP(HQ$1,Data!$L:$M,2, FALSE) &amp; """;"   )             )</f>
        <v/>
      </c>
      <c r="HR56" t="str">
        <f>IF(Data!$L57=HR$1, "",             IF(ISERR(SEARCH(HR$1,Data!$H57)),        "",          ";" &amp; VLOOKUP(HR$1,Data!$L:$N,3, FALSE) &amp; ",""" &amp; VLOOKUP(HR$1,Data!$L:$M,2, FALSE) &amp; """;"   )             )</f>
        <v/>
      </c>
      <c r="HS56" t="str">
        <f>IF(Data!$L57=HS$1, "",             IF(ISERR(SEARCH(HS$1,Data!$H57)),        "",          ";" &amp; VLOOKUP(HS$1,Data!$L:$N,3, FALSE) &amp; ",""" &amp; VLOOKUP(HS$1,Data!$L:$M,2, FALSE) &amp; """;"   )             )</f>
        <v/>
      </c>
      <c r="HT56" t="str">
        <f>IF(Data!$L57=HT$1, "",             IF(ISERR(SEARCH(HT$1,Data!$H57)),        "",          ";" &amp; VLOOKUP(HT$1,Data!$L:$N,3, FALSE) &amp; ",""" &amp; VLOOKUP(HT$1,Data!$L:$M,2, FALSE) &amp; """;"   )             )</f>
        <v/>
      </c>
      <c r="HU56" t="str">
        <f>IF(Data!$L57=HU$1, "",             IF(ISERR(SEARCH(HU$1,Data!$H57)),        "",          ";" &amp; VLOOKUP(HU$1,Data!$L:$N,3, FALSE) &amp; ",""" &amp; VLOOKUP(HU$1,Data!$L:$M,2, FALSE) &amp; """;"   )             )</f>
        <v/>
      </c>
      <c r="HV56" t="str">
        <f>IF(Data!$L57=HV$1, "",             IF(ISERR(SEARCH(HV$1,Data!$H57)),        "",          ";" &amp; VLOOKUP(HV$1,Data!$L:$N,3, FALSE) &amp; ",""" &amp; VLOOKUP(HV$1,Data!$L:$M,2, FALSE) &amp; """;"   )             )</f>
        <v/>
      </c>
      <c r="HW56" t="str">
        <f>IF(Data!$L57=HW$1, "",             IF(ISERR(SEARCH(HW$1,Data!$H57)),        "",          ";" &amp; VLOOKUP(HW$1,Data!$L:$N,3, FALSE) &amp; ",""" &amp; VLOOKUP(HW$1,Data!$L:$M,2, FALSE) &amp; """;"   )             )</f>
        <v/>
      </c>
      <c r="HX56" t="str">
        <f>IF(Data!$L57=HX$1, "",             IF(ISERR(SEARCH(HX$1,Data!$H57)),        "",          ";" &amp; VLOOKUP(HX$1,Data!$L:$N,3, FALSE) &amp; ",""" &amp; VLOOKUP(HX$1,Data!$L:$M,2, FALSE) &amp; """;"   )             )</f>
        <v/>
      </c>
      <c r="HY56" t="str">
        <f>IF(Data!$L57=HY$1, "",             IF(ISERR(SEARCH(HY$1,Data!$H57)),        "",          ";" &amp; VLOOKUP(HY$1,Data!$L:$N,3, FALSE) &amp; ",""" &amp; VLOOKUP(HY$1,Data!$L:$M,2, FALSE) &amp; """;"   )             )</f>
        <v/>
      </c>
      <c r="HZ56" t="str">
        <f>IF(Data!$L57=HZ$1, "",             IF(ISERR(SEARCH(HZ$1,Data!$H57)),        "",          ";" &amp; VLOOKUP(HZ$1,Data!$L:$N,3, FALSE) &amp; ",""" &amp; VLOOKUP(HZ$1,Data!$L:$M,2, FALSE) &amp; """;"   )             )</f>
        <v/>
      </c>
      <c r="IA56" t="str">
        <f>IF(Data!$L57=IA$1, "",             IF(ISERR(SEARCH(IA$1,Data!$H57)),        "",          ";" &amp; VLOOKUP(IA$1,Data!$L:$N,3, FALSE) &amp; ",""" &amp; VLOOKUP(IA$1,Data!$L:$M,2, FALSE) &amp; """;"   )             )</f>
        <v/>
      </c>
      <c r="IB56" t="str">
        <f>IF(Data!$L57=IB$1, "",             IF(ISERR(SEARCH(IB$1,Data!$H57)),        "",          ";" &amp; VLOOKUP(IB$1,Data!$L:$N,3, FALSE) &amp; ",""" &amp; VLOOKUP(IB$1,Data!$L:$M,2, FALSE) &amp; """;"   )             )</f>
        <v/>
      </c>
      <c r="IC56" t="str">
        <f>IF(Data!$L57=IC$1, "",             IF(ISERR(SEARCH(IC$1,Data!$H57)),        "",          ";" &amp; VLOOKUP(IC$1,Data!$L:$N,3, FALSE) &amp; ",""" &amp; VLOOKUP(IC$1,Data!$L:$M,2, FALSE) &amp; """;"   )             )</f>
        <v/>
      </c>
      <c r="ID56" t="str">
        <f>IF(Data!$L57=ID$1, "",             IF(ISERR(SEARCH(ID$1,Data!$H57)),        "",          ";" &amp; VLOOKUP(ID$1,Data!$L:$N,3, FALSE) &amp; ",""" &amp; VLOOKUP(ID$1,Data!$L:$M,2, FALSE) &amp; """;"   )             )</f>
        <v/>
      </c>
      <c r="IE56" t="str">
        <f>IF(Data!$L57=IE$1, "",             IF(ISERR(SEARCH(IE$1,Data!$H57)),        "",          ";" &amp; VLOOKUP(IE$1,Data!$L:$N,3, FALSE) &amp; ",""" &amp; VLOOKUP(IE$1,Data!$L:$M,2, FALSE) &amp; """;"   )             )</f>
        <v/>
      </c>
      <c r="IF56" t="str">
        <f>IF(Data!$L57=IF$1, "",             IF(ISERR(SEARCH(IF$1,Data!$H57)),        "",          ";" &amp; VLOOKUP(IF$1,Data!$L:$N,3, FALSE) &amp; ",""" &amp; VLOOKUP(IF$1,Data!$L:$M,2, FALSE) &amp; """;"   )             )</f>
        <v/>
      </c>
      <c r="IG56" t="str">
        <f>IF(Data!$L57=IG$1, "",             IF(ISERR(SEARCH(IG$1,Data!$H57)),        "",          ";" &amp; VLOOKUP(IG$1,Data!$L:$N,3, FALSE) &amp; ",""" &amp; VLOOKUP(IG$1,Data!$L:$M,2, FALSE) &amp; """;"   )             )</f>
        <v/>
      </c>
      <c r="IH56" t="str">
        <f>IF(Data!$L57=IH$1, "",             IF(ISERR(SEARCH(IH$1,Data!$H57)),        "",          ";" &amp; VLOOKUP(IH$1,Data!$L:$N,3, FALSE) &amp; ",""" &amp; VLOOKUP(IH$1,Data!$L:$M,2, FALSE) &amp; """;"   )             )</f>
        <v/>
      </c>
      <c r="II56" t="str">
        <f>IF(Data!$L57=II$1, "",             IF(ISERR(SEARCH(II$1,Data!$H57)),        "",          ";" &amp; VLOOKUP(II$1,Data!$L:$N,3, FALSE) &amp; ",""" &amp; VLOOKUP(II$1,Data!$L:$M,2, FALSE) &amp; """;"   )             )</f>
        <v/>
      </c>
    </row>
    <row r="57" spans="1:243" x14ac:dyDescent="0.3">
      <c r="A57" t="str">
        <f>Data!L58</f>
        <v>Lott Dod</v>
      </c>
      <c r="B57" s="15" t="str">
        <f>VLOOKUP(Tableau36[[#This Row],[Character]],Data!L:N,3,FALSE)</f>
        <v>00000000-0000-0000-0000-000000000056</v>
      </c>
      <c r="C57" s="15" t="str">
        <f>VLOOKUP(Tableau36[[#This Row],[Character]],Data!L:M,2,FALSE)</f>
        <v>HUMAN</v>
      </c>
      <c r="D57" s="15" t="str">
        <f>SUBSTITUTE(     SUBSTITUTE(Tableau36[[#This Row],[character_id,character_type,friend_id,friend_type]],",""DROID""",""),    ",""HUMAN""", "")</f>
        <v/>
      </c>
      <c r="E57" s="15" t="str">
        <f>IF(Tableau36[[#This Row],[With char''s id]] = "", "",    MID(Tableau36[[#This Row],[With char''s id]], 2, LEN(Tableau36[[#This Row],[With char''s id]])-1))</f>
        <v/>
      </c>
      <c r="F57" s="15" t="str">
        <f>SUBSTITUTE(Tableau36[[#This Row],[List of friend''s id]],  "/",    "/" &amp; Tableau36[[#This Row],[Character''s id]] &amp; ",""" &amp; Tableau36[[#This Row],[Type]] &amp; """,")</f>
        <v/>
      </c>
      <c r="G57" t="str">
        <f>IF( Tableau36[[#This Row],[removed double semi-colon]]="", "", "/" &amp; MID(Tableau36[[#This Row],[removed double semi-colon]],2,LEN(Tableau36[[#This Row],[removed double semi-colon]]) - 2) )</f>
        <v/>
      </c>
      <c r="H57" t="str">
        <f>SUBSTITUTE(Tableau36[[#This Row],[Concatenation]],";;","/")</f>
        <v/>
      </c>
      <c r="I57" t="str">
        <f>friends!M57&amp; friends!N57&amp; friends!O57&amp; friends!P57&amp; friends!Q57&amp; friends!R57&amp; friends!S57&amp; friends!T57&amp; friends!U57&amp; friends!V57&amp; friends!W57&amp; friends!X57&amp; friends!Y57&amp; friends!Z57&amp; friends!AA57&amp; friends!AB57&amp; friends!AC57&amp; friends!AD57&amp; friends!AE57&amp; friends!AF57&amp; friends!AG57&amp; friends!AH57&amp; friends!AI57&amp; friends!AJ57&amp; friends!AK57&amp; friends!AL57&amp; friends!AM57&amp; friends!AN57&amp; friends!AO57&amp; friends!AP57&amp; friends!AQ57&amp; friends!AR57&amp; friends!AS57&amp; friends!AT57&amp; friends!AU57&amp; friends!AV57&amp; friends!AW57&amp; friends!AX57&amp; friends!AY57&amp; friends!AZ57&amp; friends!BA57&amp; friends!BB57&amp; friends!BC57&amp; friends!BD57&amp; friends!BE57&amp; friends!BF57&amp; friends!BG57&amp; friends!BH57&amp; friends!BI57&amp; friends!BJ57&amp; friends!BK57&amp; friends!BL57&amp; friends!BM57&amp; friends!BN57&amp; friends!BO57&amp; friends!BP57&amp; friends!BQ57&amp; friends!BR57&amp; friends!BS57&amp; friends!BT57&amp; friends!BU57&amp; friends!BV57&amp; friends!BW57&amp; friends!BX57&amp; friends!BY57&amp; friends!BZ57&amp; friends!CA57&amp; friends!CB57&amp; friends!CC57&amp; friends!CD57&amp; friends!CE57&amp; friends!CF57&amp; friends!CG57&amp; friends!CH57&amp; friends!CI57&amp; friends!CJ57&amp; friends!CK57&amp; friends!CL57&amp; friends!CM57&amp; friends!CN57&amp; friends!CO57&amp; friends!CP57&amp; friends!CQ57&amp; friends!CR57&amp; friends!CS57&amp; friends!CT57&amp; friends!CU57&amp; friends!CV57&amp; friends!CW57&amp; friends!CX57&amp; friends!CY57&amp; friends!CZ57&amp; friends!DA57&amp; friends!DB57&amp; friends!DC57&amp; friends!DD57&amp; friends!DE57&amp; friends!DF57&amp; friends!DG57&amp; friends!DH57&amp; friends!DI57&amp; friends!DJ57&amp; friends!DK57&amp; friends!DL57&amp; friends!DM57&amp; friends!DN57&amp; friends!DO57&amp; friends!DP57&amp; friends!DQ57&amp; friends!DR57&amp; friends!DS57&amp; friends!DT57&amp; friends!DU57&amp; friends!DV57&amp; friends!DW57&amp; friends!DX57&amp; friends!DY57&amp; friends!DZ57&amp; friends!EA57&amp; friends!EB57&amp; friends!EC57&amp; friends!ED57&amp; friends!EE57&amp; friends!EF57&amp; friends!EG57&amp; friends!EH57&amp; friends!EI57&amp; friends!EJ57&amp; friends!EK57&amp; friends!EL57&amp; friends!EM57&amp; friends!EN57&amp; friends!EO57&amp; friends!EP57&amp; friends!EQ57&amp; friends!ER57&amp; friends!ES57&amp; friends!ET57&amp; friends!EU57&amp; friends!EV57&amp; friends!EW57&amp; friends!EX57&amp; friends!EY57&amp; friends!EZ57&amp; friends!FA57&amp; friends!FB57&amp; friends!FC57&amp; friends!FD57&amp; friends!FE57&amp; friends!FF57&amp; friends!FG57&amp; friends!FH57&amp; friends!FI57&amp; friends!FJ57&amp; friends!FK57&amp; friends!FL57&amp; friends!FM57&amp; friends!FN57&amp; friends!FO57&amp; friends!FP57&amp; friends!FQ57&amp; friends!FR57&amp; friends!FS57&amp; friends!FT57&amp; friends!FU57&amp; friends!FV57&amp; friends!FW57&amp; friends!FX57&amp; friends!FY57&amp; friends!FZ57&amp; friends!GA57&amp; friends!GB57&amp; friends!GC57&amp; friends!GD57&amp; friends!GE57&amp; friends!GF57&amp; friends!GG57&amp; friends!GH57&amp; friends!GI57&amp; friends!GJ57&amp; friends!GK57&amp; friends!GL57&amp; friends!GM57&amp; friends!GN57&amp; friends!GO57&amp; friends!GP57&amp; friends!GQ57&amp; friends!GR57&amp; friends!GS57&amp; friends!GT57&amp; friends!GU57&amp; friends!GV57&amp; friends!GW57&amp; friends!GX57&amp; friends!GY57&amp; friends!GZ57&amp; friends!HA57&amp; friends!HB57&amp; friends!HC57&amp; friends!HD57&amp; friends!HE57&amp; friends!HF57&amp; friends!HG57&amp; friends!HH57&amp; friends!HI57&amp; friends!HJ57&amp; friends!HK57&amp; friends!HL57&amp; friends!HM57&amp; friends!HN57&amp; friends!HO57&amp; friends!HP57&amp; friends!HQ57&amp; friends!HR57&amp; friends!HS57&amp; friends!HT57&amp; friends!HU57&amp; friends!HV57&amp; friends!HW57&amp; friends!HX57&amp; friends!HY57&amp; friends!HZ57&amp; friends!IA57&amp; friends!IB57&amp; friends!IC57&amp; friends!ID57&amp; friends!IE57&amp; friends!IF57&amp; friends!IG57&amp; friends!IH57&amp; friends!II57</f>
        <v/>
      </c>
      <c r="M57" t="str">
        <f>IF(Data!$L58=M$1, "",             IF(ISERR(SEARCH(M$1,Data!$H58)),        "",          ";" &amp; VLOOKUP(M$1,Data!$L:$N,3, FALSE) &amp; ",""" &amp; VLOOKUP(M$1,Data!$L:$M,2, FALSE) &amp; """;"   )             )</f>
        <v/>
      </c>
      <c r="N57" t="str">
        <f>IF(Data!$L58=N$1, "",             IF(ISERR(SEARCH(N$1,Data!$H58)),        "",          ";" &amp; VLOOKUP(N$1,Data!$L:$N,3, FALSE) &amp; ",""" &amp; VLOOKUP(N$1,Data!$L:$M,2, FALSE) &amp; """;"   )             )</f>
        <v/>
      </c>
      <c r="O57" t="str">
        <f>IF(Data!$L58=O$1, "",             IF(ISERR(SEARCH(O$1,Data!$H58)),        "",          ";" &amp; VLOOKUP(O$1,Data!$L:$N,3, FALSE) &amp; ",""" &amp; VLOOKUP(O$1,Data!$L:$M,2, FALSE) &amp; """;"   )             )</f>
        <v/>
      </c>
      <c r="P57" t="str">
        <f>IF(Data!$L58=P$1, "",             IF(ISERR(SEARCH(P$1,Data!$H58)),        "",          ";" &amp; VLOOKUP(P$1,Data!$L:$N,3, FALSE) &amp; ",""" &amp; VLOOKUP(P$1,Data!$L:$M,2, FALSE) &amp; """;"   )             )</f>
        <v/>
      </c>
      <c r="Q57" t="str">
        <f>IF(Data!$L58=Q$1, "",             IF(ISERR(SEARCH(Q$1,Data!$H58)),        "",          ";" &amp; VLOOKUP(Q$1,Data!$L:$N,3, FALSE) &amp; ",""" &amp; VLOOKUP(Q$1,Data!$L:$M,2, FALSE) &amp; """;"   )             )</f>
        <v/>
      </c>
      <c r="R57" t="str">
        <f>IF(Data!$L58=R$1, "",             IF(ISERR(SEARCH(R$1,Data!$H58)),        "",          ";" &amp; VLOOKUP(R$1,Data!$L:$N,3, FALSE) &amp; ",""" &amp; VLOOKUP(R$1,Data!$L:$M,2, FALSE) &amp; """;"   )             )</f>
        <v/>
      </c>
      <c r="S57" t="str">
        <f>IF(Data!$L58=S$1, "",             IF(ISERR(SEARCH(S$1,Data!$H58)),        "",          ";" &amp; VLOOKUP(S$1,Data!$L:$N,3, FALSE) &amp; ",""" &amp; VLOOKUP(S$1,Data!$L:$M,2, FALSE) &amp; """;"   )             )</f>
        <v/>
      </c>
      <c r="T57" t="str">
        <f>IF(Data!$L58=T$1, "",             IF(ISERR(SEARCH(T$1,Data!$H58)),        "",          ";" &amp; VLOOKUP(T$1,Data!$L:$N,3, FALSE) &amp; ",""" &amp; VLOOKUP(T$1,Data!$L:$M,2, FALSE) &amp; """;"   )             )</f>
        <v/>
      </c>
      <c r="U57" t="str">
        <f>IF(Data!$L58=U$1, "",             IF(ISERR(SEARCH(U$1,Data!$H58)),        "",          ";" &amp; VLOOKUP(U$1,Data!$L:$N,3, FALSE) &amp; ",""" &amp; VLOOKUP(U$1,Data!$L:$M,2, FALSE) &amp; """;"   )             )</f>
        <v/>
      </c>
      <c r="V57" t="str">
        <f>IF(Data!$L58=V$1, "",             IF(ISERR(SEARCH(V$1,Data!$H58)),        "",          ";" &amp; VLOOKUP(V$1,Data!$L:$N,3, FALSE) &amp; ",""" &amp; VLOOKUP(V$1,Data!$L:$M,2, FALSE) &amp; """;"   )             )</f>
        <v/>
      </c>
      <c r="W57" t="str">
        <f>IF(Data!$L58=W$1, "",             IF(ISERR(SEARCH(W$1,Data!$H58)),        "",          ";" &amp; VLOOKUP(W$1,Data!$L:$N,3, FALSE) &amp; ",""" &amp; VLOOKUP(W$1,Data!$L:$M,2, FALSE) &amp; """;"   )             )</f>
        <v/>
      </c>
      <c r="X57" t="str">
        <f>IF(Data!$L58=X$1, "",             IF(ISERR(SEARCH(X$1,Data!$H58)),        "",          ";" &amp; VLOOKUP(X$1,Data!$L:$N,3, FALSE) &amp; ",""" &amp; VLOOKUP(X$1,Data!$L:$M,2, FALSE) &amp; """;"   )             )</f>
        <v/>
      </c>
      <c r="Y57" t="str">
        <f>IF(Data!$L58=Y$1, "",             IF(ISERR(SEARCH(Y$1,Data!$H58)),        "",          ";" &amp; VLOOKUP(Y$1,Data!$L:$N,3, FALSE) &amp; ",""" &amp; VLOOKUP(Y$1,Data!$L:$M,2, FALSE) &amp; """;"   )             )</f>
        <v/>
      </c>
      <c r="Z57" t="str">
        <f>IF(Data!$L58=Z$1, "",             IF(ISERR(SEARCH(Z$1,Data!$H58)),        "",          ";" &amp; VLOOKUP(Z$1,Data!$L:$N,3, FALSE) &amp; ",""" &amp; VLOOKUP(Z$1,Data!$L:$M,2, FALSE) &amp; """;"   )             )</f>
        <v/>
      </c>
      <c r="AA57" t="str">
        <f>IF(Data!$L58=AA$1, "",             IF(ISERR(SEARCH(AA$1,Data!$H58)),        "",          ";" &amp; VLOOKUP(AA$1,Data!$L:$N,3, FALSE) &amp; ",""" &amp; VLOOKUP(AA$1,Data!$L:$M,2, FALSE) &amp; """;"   )             )</f>
        <v/>
      </c>
      <c r="AB57" t="str">
        <f>IF(Data!$L58=AB$1, "",             IF(ISERR(SEARCH(AB$1,Data!$H58)),        "",          ";" &amp; VLOOKUP(AB$1,Data!$L:$N,3, FALSE) &amp; ",""" &amp; VLOOKUP(AB$1,Data!$L:$M,2, FALSE) &amp; """;"   )             )</f>
        <v/>
      </c>
      <c r="AC57" t="str">
        <f>IF(Data!$L58=AC$1, "",             IF(ISERR(SEARCH(AC$1,Data!$H58)),        "",          ";" &amp; VLOOKUP(AC$1,Data!$L:$N,3, FALSE) &amp; ",""" &amp; VLOOKUP(AC$1,Data!$L:$M,2, FALSE) &amp; """;"   )             )</f>
        <v/>
      </c>
      <c r="AD57" t="str">
        <f>IF(Data!$L58=AD$1, "",             IF(ISERR(SEARCH(AD$1,Data!$H58)),        "",          ";" &amp; VLOOKUP(AD$1,Data!$L:$N,3, FALSE) &amp; ",""" &amp; VLOOKUP(AD$1,Data!$L:$M,2, FALSE) &amp; """;"   )             )</f>
        <v/>
      </c>
      <c r="AE57" t="str">
        <f>IF(Data!$L58=AE$1, "",             IF(ISERR(SEARCH(AE$1,Data!$H58)),        "",          ";" &amp; VLOOKUP(AE$1,Data!$L:$N,3, FALSE) &amp; ",""" &amp; VLOOKUP(AE$1,Data!$L:$M,2, FALSE) &amp; """;"   )             )</f>
        <v/>
      </c>
      <c r="AF57" t="str">
        <f>IF(Data!$L58=AF$1, "",             IF(ISERR(SEARCH(AF$1,Data!$H58)),        "",          ";" &amp; VLOOKUP(AF$1,Data!$L:$N,3, FALSE) &amp; ",""" &amp; VLOOKUP(AF$1,Data!$L:$M,2, FALSE) &amp; """;"   )             )</f>
        <v/>
      </c>
      <c r="AG57" t="str">
        <f>IF(Data!$L58=AG$1, "",             IF(ISERR(SEARCH(AG$1,Data!$H58)),        "",          ";" &amp; VLOOKUP(AG$1,Data!$L:$N,3, FALSE) &amp; ",""" &amp; VLOOKUP(AG$1,Data!$L:$M,2, FALSE) &amp; """;"   )             )</f>
        <v/>
      </c>
      <c r="AH57" t="str">
        <f>IF(Data!$L58=AH$1, "",             IF(ISERR(SEARCH(AH$1,Data!$H58)),        "",          ";" &amp; VLOOKUP(AH$1,Data!$L:$N,3, FALSE) &amp; ",""" &amp; VLOOKUP(AH$1,Data!$L:$M,2, FALSE) &amp; """;"   )             )</f>
        <v/>
      </c>
      <c r="AI57" t="str">
        <f>IF(Data!$L58=AI$1, "",             IF(ISERR(SEARCH(AI$1,Data!$H58)),        "",          ";" &amp; VLOOKUP(AI$1,Data!$L:$N,3, FALSE) &amp; ",""" &amp; VLOOKUP(AI$1,Data!$L:$M,2, FALSE) &amp; """;"   )             )</f>
        <v/>
      </c>
      <c r="AJ57" t="str">
        <f>IF(Data!$L58=AJ$1, "",             IF(ISERR(SEARCH(AJ$1,Data!$H58)),        "",          ";" &amp; VLOOKUP(AJ$1,Data!$L:$N,3, FALSE) &amp; ",""" &amp; VLOOKUP(AJ$1,Data!$L:$M,2, FALSE) &amp; """;"   )             )</f>
        <v/>
      </c>
      <c r="AK57" t="str">
        <f>IF(Data!$L58=AK$1, "",             IF(ISERR(SEARCH(AK$1,Data!$H58)),        "",          ";" &amp; VLOOKUP(AK$1,Data!$L:$N,3, FALSE) &amp; ",""" &amp; VLOOKUP(AK$1,Data!$L:$M,2, FALSE) &amp; """;"   )             )</f>
        <v/>
      </c>
      <c r="AL57" t="str">
        <f>IF(Data!$L58=AL$1, "",             IF(ISERR(SEARCH(AL$1,Data!$H58)),        "",          ";" &amp; VLOOKUP(AL$1,Data!$L:$N,3, FALSE) &amp; ",""" &amp; VLOOKUP(AL$1,Data!$L:$M,2, FALSE) &amp; """;"   )             )</f>
        <v/>
      </c>
      <c r="AM57" t="str">
        <f>IF(Data!$L58=AM$1, "",             IF(ISERR(SEARCH(AM$1,Data!$H58)),        "",          ";" &amp; VLOOKUP(AM$1,Data!$L:$N,3, FALSE) &amp; ",""" &amp; VLOOKUP(AM$1,Data!$L:$M,2, FALSE) &amp; """;"   )             )</f>
        <v/>
      </c>
      <c r="AN57" t="str">
        <f>IF(Data!$L58=AN$1, "",             IF(ISERR(SEARCH(AN$1,Data!$H58)),        "",          ";" &amp; VLOOKUP(AN$1,Data!$L:$N,3, FALSE) &amp; ",""" &amp; VLOOKUP(AN$1,Data!$L:$M,2, FALSE) &amp; """;"   )             )</f>
        <v/>
      </c>
      <c r="AO57" t="str">
        <f>IF(Data!$L58=AO$1, "",             IF(ISERR(SEARCH(AO$1,Data!$H58)),        "",          ";" &amp; VLOOKUP(AO$1,Data!$L:$N,3, FALSE) &amp; ",""" &amp; VLOOKUP(AO$1,Data!$L:$M,2, FALSE) &amp; """;"   )             )</f>
        <v/>
      </c>
      <c r="AP57" t="str">
        <f>IF(Data!$L58=AP$1, "",             IF(ISERR(SEARCH(AP$1,Data!$H58)),        "",          ";" &amp; VLOOKUP(AP$1,Data!$L:$N,3, FALSE) &amp; ",""" &amp; VLOOKUP(AP$1,Data!$L:$M,2, FALSE) &amp; """;"   )             )</f>
        <v/>
      </c>
      <c r="AQ57" t="str">
        <f>IF(Data!$L58=AQ$1, "",             IF(ISERR(SEARCH(AQ$1,Data!$H58)),        "",          ";" &amp; VLOOKUP(AQ$1,Data!$L:$N,3, FALSE) &amp; ",""" &amp; VLOOKUP(AQ$1,Data!$L:$M,2, FALSE) &amp; """;"   )             )</f>
        <v/>
      </c>
      <c r="AR57" t="str">
        <f>IF(Data!$L58=AR$1, "",             IF(ISERR(SEARCH(AR$1,Data!$H58)),        "",          ";" &amp; VLOOKUP(AR$1,Data!$L:$N,3, FALSE) &amp; ",""" &amp; VLOOKUP(AR$1,Data!$L:$M,2, FALSE) &amp; """;"   )             )</f>
        <v/>
      </c>
      <c r="AS57" t="str">
        <f>IF(Data!$L58=AS$1, "",             IF(ISERR(SEARCH(AS$1,Data!$H58)),        "",          ";" &amp; VLOOKUP(AS$1,Data!$L:$N,3, FALSE) &amp; ",""" &amp; VLOOKUP(AS$1,Data!$L:$M,2, FALSE) &amp; """;"   )             )</f>
        <v/>
      </c>
      <c r="AT57" t="str">
        <f>IF(Data!$L58=AT$1, "",             IF(ISERR(SEARCH(AT$1,Data!$H58)),        "",          ";" &amp; VLOOKUP(AT$1,Data!$L:$N,3, FALSE) &amp; ",""" &amp; VLOOKUP(AT$1,Data!$L:$M,2, FALSE) &amp; """;"   )             )</f>
        <v/>
      </c>
      <c r="AU57" t="str">
        <f>IF(Data!$L58=AU$1, "",             IF(ISERR(SEARCH(AU$1,Data!$H58)),        "",          ";" &amp; VLOOKUP(AU$1,Data!$L:$N,3, FALSE) &amp; ",""" &amp; VLOOKUP(AU$1,Data!$L:$M,2, FALSE) &amp; """;"   )             )</f>
        <v/>
      </c>
      <c r="AV57" t="str">
        <f>IF(Data!$L58=AV$1, "",             IF(ISERR(SEARCH(AV$1,Data!$H58)),        "",          ";" &amp; VLOOKUP(AV$1,Data!$L:$N,3, FALSE) &amp; ",""" &amp; VLOOKUP(AV$1,Data!$L:$M,2, FALSE) &amp; """;"   )             )</f>
        <v/>
      </c>
      <c r="AW57" t="str">
        <f>IF(Data!$L58=AW$1, "",             IF(ISERR(SEARCH(AW$1,Data!$H58)),        "",          ";" &amp; VLOOKUP(AW$1,Data!$L:$N,3, FALSE) &amp; ",""" &amp; VLOOKUP(AW$1,Data!$L:$M,2, FALSE) &amp; """;"   )             )</f>
        <v/>
      </c>
      <c r="AX57" t="str">
        <f>IF(Data!$L58=AX$1, "",             IF(ISERR(SEARCH(AX$1,Data!$H58)),        "",          ";" &amp; VLOOKUP(AX$1,Data!$L:$N,3, FALSE) &amp; ",""" &amp; VLOOKUP(AX$1,Data!$L:$M,2, FALSE) &amp; """;"   )             )</f>
        <v/>
      </c>
      <c r="AY57" t="str">
        <f>IF(Data!$L58=AY$1, "",             IF(ISERR(SEARCH(AY$1,Data!$H58)),        "",          ";" &amp; VLOOKUP(AY$1,Data!$L:$N,3, FALSE) &amp; ",""" &amp; VLOOKUP(AY$1,Data!$L:$M,2, FALSE) &amp; """;"   )             )</f>
        <v/>
      </c>
      <c r="AZ57" t="str">
        <f>IF(Data!$L58=AZ$1, "",             IF(ISERR(SEARCH(AZ$1,Data!$H58)),        "",          ";" &amp; VLOOKUP(AZ$1,Data!$L:$N,3, FALSE) &amp; ",""" &amp; VLOOKUP(AZ$1,Data!$L:$M,2, FALSE) &amp; """;"   )             )</f>
        <v/>
      </c>
      <c r="BA57" t="str">
        <f>IF(Data!$L58=BA$1, "",             IF(ISERR(SEARCH(BA$1,Data!$H58)),        "",          ";" &amp; VLOOKUP(BA$1,Data!$L:$N,3, FALSE) &amp; ",""" &amp; VLOOKUP(BA$1,Data!$L:$M,2, FALSE) &amp; """;"   )             )</f>
        <v/>
      </c>
      <c r="BB57" t="str">
        <f>IF(Data!$L58=BB$1, "",             IF(ISERR(SEARCH(BB$1,Data!$H58)),        "",          ";" &amp; VLOOKUP(BB$1,Data!$L:$N,3, FALSE) &amp; ",""" &amp; VLOOKUP(BB$1,Data!$L:$M,2, FALSE) &amp; """;"   )             )</f>
        <v/>
      </c>
      <c r="BC57" t="str">
        <f>IF(Data!$L58=BC$1, "",             IF(ISERR(SEARCH(BC$1,Data!$H58)),        "",          ";" &amp; VLOOKUP(BC$1,Data!$L:$N,3, FALSE) &amp; ",""" &amp; VLOOKUP(BC$1,Data!$L:$M,2, FALSE) &amp; """;"   )             )</f>
        <v/>
      </c>
      <c r="BD57" t="str">
        <f>IF(Data!$L58=BD$1, "",             IF(ISERR(SEARCH(BD$1,Data!$H58)),        "",          ";" &amp; VLOOKUP(BD$1,Data!$L:$N,3, FALSE) &amp; ",""" &amp; VLOOKUP(BD$1,Data!$L:$M,2, FALSE) &amp; """;"   )             )</f>
        <v/>
      </c>
      <c r="BE57" t="str">
        <f>IF(Data!$L58=BE$1, "",             IF(ISERR(SEARCH(BE$1,Data!$H58)),        "",          ";" &amp; VLOOKUP(BE$1,Data!$L:$N,3, FALSE) &amp; ",""" &amp; VLOOKUP(BE$1,Data!$L:$M,2, FALSE) &amp; """;"   )             )</f>
        <v/>
      </c>
      <c r="BF57" t="str">
        <f>IF(Data!$L58=BF$1, "",             IF(ISERR(SEARCH(BF$1,Data!$H58)),        "",          ";" &amp; VLOOKUP(BF$1,Data!$L:$N,3, FALSE) &amp; ",""" &amp; VLOOKUP(BF$1,Data!$L:$M,2, FALSE) &amp; """;"   )             )</f>
        <v/>
      </c>
      <c r="BG57" t="str">
        <f>IF(Data!$L58=BG$1, "",             IF(ISERR(SEARCH(BG$1,Data!$H58)),        "",          ";" &amp; VLOOKUP(BG$1,Data!$L:$N,3, FALSE) &amp; ",""" &amp; VLOOKUP(BG$1,Data!$L:$M,2, FALSE) &amp; """;"   )             )</f>
        <v/>
      </c>
      <c r="BH57" t="str">
        <f>IF(Data!$L58=BH$1, "",             IF(ISERR(SEARCH(BH$1,Data!$H58)),        "",          ";" &amp; VLOOKUP(BH$1,Data!$L:$N,3, FALSE) &amp; ",""" &amp; VLOOKUP(BH$1,Data!$L:$M,2, FALSE) &amp; """;"   )             )</f>
        <v/>
      </c>
      <c r="BI57" t="str">
        <f>IF(Data!$L58=BI$1, "",             IF(ISERR(SEARCH(BI$1,Data!$H58)),        "",          ";" &amp; VLOOKUP(BI$1,Data!$L:$N,3, FALSE) &amp; ",""" &amp; VLOOKUP(BI$1,Data!$L:$M,2, FALSE) &amp; """;"   )             )</f>
        <v/>
      </c>
      <c r="BJ57" t="str">
        <f>IF(Data!$L58=BJ$1, "",             IF(ISERR(SEARCH(BJ$1,Data!$H58)),        "",          ";" &amp; VLOOKUP(BJ$1,Data!$L:$N,3, FALSE) &amp; ",""" &amp; VLOOKUP(BJ$1,Data!$L:$M,2, FALSE) &amp; """;"   )             )</f>
        <v/>
      </c>
      <c r="BK57" t="str">
        <f>IF(Data!$L58=BK$1, "",             IF(ISERR(SEARCH(BK$1,Data!$H58)),        "",          ";" &amp; VLOOKUP(BK$1,Data!$L:$N,3, FALSE) &amp; ",""" &amp; VLOOKUP(BK$1,Data!$L:$M,2, FALSE) &amp; """;"   )             )</f>
        <v/>
      </c>
      <c r="BL57" t="str">
        <f>IF(Data!$L58=BL$1, "",             IF(ISERR(SEARCH(BL$1,Data!$H58)),        "",          ";" &amp; VLOOKUP(BL$1,Data!$L:$N,3, FALSE) &amp; ",""" &amp; VLOOKUP(BL$1,Data!$L:$M,2, FALSE) &amp; """;"   )             )</f>
        <v/>
      </c>
      <c r="BM57" t="str">
        <f>IF(Data!$L58=BM$1, "",             IF(ISERR(SEARCH(BM$1,Data!$H58)),        "",          ";" &amp; VLOOKUP(BM$1,Data!$L:$N,3, FALSE) &amp; ",""" &amp; VLOOKUP(BM$1,Data!$L:$M,2, FALSE) &amp; """;"   )             )</f>
        <v/>
      </c>
      <c r="BN57" t="str">
        <f>IF(Data!$L58=BN$1, "",             IF(ISERR(SEARCH(BN$1,Data!$H58)),        "",          ";" &amp; VLOOKUP(BN$1,Data!$L:$N,3, FALSE) &amp; ",""" &amp; VLOOKUP(BN$1,Data!$L:$M,2, FALSE) &amp; """;"   )             )</f>
        <v/>
      </c>
      <c r="BO57" t="str">
        <f>IF(Data!$L58=BO$1, "",             IF(ISERR(SEARCH(BO$1,Data!$H58)),        "",          ";" &amp; VLOOKUP(BO$1,Data!$L:$N,3, FALSE) &amp; ",""" &amp; VLOOKUP(BO$1,Data!$L:$M,2, FALSE) &amp; """;"   )             )</f>
        <v/>
      </c>
      <c r="BP57" t="str">
        <f>IF(Data!$L58=BP$1, "",             IF(ISERR(SEARCH(BP$1,Data!$H58)),        "",          ";" &amp; VLOOKUP(BP$1,Data!$L:$N,3, FALSE) &amp; ",""" &amp; VLOOKUP(BP$1,Data!$L:$M,2, FALSE) &amp; """;"   )             )</f>
        <v/>
      </c>
      <c r="BQ57" t="str">
        <f>IF(Data!$L58=BQ$1, "",             IF(ISERR(SEARCH(BQ$1,Data!$H58)),        "",          ";" &amp; VLOOKUP(BQ$1,Data!$L:$N,3, FALSE) &amp; ",""" &amp; VLOOKUP(BQ$1,Data!$L:$M,2, FALSE) &amp; """;"   )             )</f>
        <v/>
      </c>
      <c r="BR57" t="str">
        <f>IF(Data!$L58=BR$1, "",             IF(ISERR(SEARCH(BR$1,Data!$H58)),        "",          ";" &amp; VLOOKUP(BR$1,Data!$L:$N,3, FALSE) &amp; ",""" &amp; VLOOKUP(BR$1,Data!$L:$M,2, FALSE) &amp; """;"   )             )</f>
        <v/>
      </c>
      <c r="BS57" t="str">
        <f>IF(Data!$L58=BS$1, "",             IF(ISERR(SEARCH(BS$1,Data!$H58)),        "",          ";" &amp; VLOOKUP(BS$1,Data!$L:$N,3, FALSE) &amp; ",""" &amp; VLOOKUP(BS$1,Data!$L:$M,2, FALSE) &amp; """;"   )             )</f>
        <v/>
      </c>
      <c r="BT57" t="str">
        <f>IF(Data!$L58=BT$1, "",             IF(ISERR(SEARCH(BT$1,Data!$H58)),        "",          ";" &amp; VLOOKUP(BT$1,Data!$L:$N,3, FALSE) &amp; ",""" &amp; VLOOKUP(BT$1,Data!$L:$M,2, FALSE) &amp; """;"   )             )</f>
        <v/>
      </c>
      <c r="BU57" t="str">
        <f>IF(Data!$L58=BU$1, "",             IF(ISERR(SEARCH(BU$1,Data!$H58)),        "",          ";" &amp; VLOOKUP(BU$1,Data!$L:$N,3, FALSE) &amp; ",""" &amp; VLOOKUP(BU$1,Data!$L:$M,2, FALSE) &amp; """;"   )             )</f>
        <v/>
      </c>
      <c r="BV57" t="str">
        <f>IF(Data!$L58=BV$1, "",             IF(ISERR(SEARCH(BV$1,Data!$H58)),        "",          ";" &amp; VLOOKUP(BV$1,Data!$L:$N,3, FALSE) &amp; ",""" &amp; VLOOKUP(BV$1,Data!$L:$M,2, FALSE) &amp; """;"   )             )</f>
        <v/>
      </c>
      <c r="BW57" t="str">
        <f>IF(Data!$L58=BW$1, "",             IF(ISERR(SEARCH(BW$1,Data!$H58)),        "",          ";" &amp; VLOOKUP(BW$1,Data!$L:$N,3, FALSE) &amp; ",""" &amp; VLOOKUP(BW$1,Data!$L:$M,2, FALSE) &amp; """;"   )             )</f>
        <v/>
      </c>
      <c r="BX57" t="str">
        <f>IF(Data!$L58=BX$1, "",             IF(ISERR(SEARCH(BX$1,Data!$H58)),        "",          ";" &amp; VLOOKUP(BX$1,Data!$L:$N,3, FALSE) &amp; ",""" &amp; VLOOKUP(BX$1,Data!$L:$M,2, FALSE) &amp; """;"   )             )</f>
        <v/>
      </c>
      <c r="BY57" t="str">
        <f>IF(Data!$L58=BY$1, "",             IF(ISERR(SEARCH(BY$1,Data!$H58)),        "",          ";" &amp; VLOOKUP(BY$1,Data!$L:$N,3, FALSE) &amp; ",""" &amp; VLOOKUP(BY$1,Data!$L:$M,2, FALSE) &amp; """;"   )             )</f>
        <v/>
      </c>
      <c r="BZ57" t="str">
        <f>IF(Data!$L58=BZ$1, "",             IF(ISERR(SEARCH(BZ$1,Data!$H58)),        "",          ";" &amp; VLOOKUP(BZ$1,Data!$L:$N,3, FALSE) &amp; ",""" &amp; VLOOKUP(BZ$1,Data!$L:$M,2, FALSE) &amp; """;"   )             )</f>
        <v/>
      </c>
      <c r="CA57" t="str">
        <f>IF(Data!$L58=CA$1, "",             IF(ISERR(SEARCH(CA$1,Data!$H58)),        "",          ";" &amp; VLOOKUP(CA$1,Data!$L:$N,3, FALSE) &amp; ",""" &amp; VLOOKUP(CA$1,Data!$L:$M,2, FALSE) &amp; """;"   )             )</f>
        <v/>
      </c>
      <c r="CB57" t="str">
        <f>IF(Data!$L58=CB$1, "",             IF(ISERR(SEARCH(CB$1,Data!$H58)),        "",          ";" &amp; VLOOKUP(CB$1,Data!$L:$N,3, FALSE) &amp; ",""" &amp; VLOOKUP(CB$1,Data!$L:$M,2, FALSE) &amp; """;"   )             )</f>
        <v/>
      </c>
      <c r="CC57" t="str">
        <f>IF(Data!$L58=CC$1, "",             IF(ISERR(SEARCH(CC$1,Data!$H58)),        "",          ";" &amp; VLOOKUP(CC$1,Data!$L:$N,3, FALSE) &amp; ",""" &amp; VLOOKUP(CC$1,Data!$L:$M,2, FALSE) &amp; """;"   )             )</f>
        <v/>
      </c>
      <c r="CD57" t="str">
        <f>IF(Data!$L58=CD$1, "",             IF(ISERR(SEARCH(CD$1,Data!$H58)),        "",          ";" &amp; VLOOKUP(CD$1,Data!$L:$N,3, FALSE) &amp; ",""" &amp; VLOOKUP(CD$1,Data!$L:$M,2, FALSE) &amp; """;"   )             )</f>
        <v/>
      </c>
      <c r="CE57" t="str">
        <f>IF(Data!$L58=CE$1, "",             IF(ISERR(SEARCH(CE$1,Data!$H58)),        "",          ";" &amp; VLOOKUP(CE$1,Data!$L:$N,3, FALSE) &amp; ",""" &amp; VLOOKUP(CE$1,Data!$L:$M,2, FALSE) &amp; """;"   )             )</f>
        <v/>
      </c>
      <c r="CF57" t="str">
        <f>IF(Data!$L58=CF$1, "",             IF(ISERR(SEARCH(CF$1,Data!$H58)),        "",          ";" &amp; VLOOKUP(CF$1,Data!$L:$N,3, FALSE) &amp; ",""" &amp; VLOOKUP(CF$1,Data!$L:$M,2, FALSE) &amp; """;"   )             )</f>
        <v/>
      </c>
      <c r="CG57" t="str">
        <f>IF(Data!$L58=CG$1, "",             IF(ISERR(SEARCH(CG$1,Data!$H58)),        "",          ";" &amp; VLOOKUP(CG$1,Data!$L:$N,3, FALSE) &amp; ",""" &amp; VLOOKUP(CG$1,Data!$L:$M,2, FALSE) &amp; """;"   )             )</f>
        <v/>
      </c>
      <c r="CH57" t="str">
        <f>IF(Data!$L58=CH$1, "",             IF(ISERR(SEARCH(CH$1,Data!$H58)),        "",          ";" &amp; VLOOKUP(CH$1,Data!$L:$N,3, FALSE) &amp; ",""" &amp; VLOOKUP(CH$1,Data!$L:$M,2, FALSE) &amp; """;"   )             )</f>
        <v/>
      </c>
      <c r="CI57" t="str">
        <f>IF(Data!$L58=CI$1, "",             IF(ISERR(SEARCH(CI$1,Data!$H58)),        "",          ";" &amp; VLOOKUP(CI$1,Data!$L:$N,3, FALSE) &amp; ",""" &amp; VLOOKUP(CI$1,Data!$L:$M,2, FALSE) &amp; """;"   )             )</f>
        <v/>
      </c>
      <c r="CJ57" t="str">
        <f>IF(Data!$L58=CJ$1, "",             IF(ISERR(SEARCH(CJ$1,Data!$H58)),        "",          ";" &amp; VLOOKUP(CJ$1,Data!$L:$N,3, FALSE) &amp; ",""" &amp; VLOOKUP(CJ$1,Data!$L:$M,2, FALSE) &amp; """;"   )             )</f>
        <v/>
      </c>
      <c r="CK57" t="str">
        <f>IF(Data!$L58=CK$1, "",             IF(ISERR(SEARCH(CK$1,Data!$H58)),        "",          ";" &amp; VLOOKUP(CK$1,Data!$L:$N,3, FALSE) &amp; ",""" &amp; VLOOKUP(CK$1,Data!$L:$M,2, FALSE) &amp; """;"   )             )</f>
        <v/>
      </c>
      <c r="CL57" t="str">
        <f>IF(Data!$L58=CL$1, "",             IF(ISERR(SEARCH(CL$1,Data!$H58)),        "",          ";" &amp; VLOOKUP(CL$1,Data!$L:$N,3, FALSE) &amp; ",""" &amp; VLOOKUP(CL$1,Data!$L:$M,2, FALSE) &amp; """;"   )             )</f>
        <v/>
      </c>
      <c r="CM57" t="str">
        <f>IF(Data!$L58=CM$1, "",             IF(ISERR(SEARCH(CM$1,Data!$H58)),        "",          ";" &amp; VLOOKUP(CM$1,Data!$L:$N,3, FALSE) &amp; ",""" &amp; VLOOKUP(CM$1,Data!$L:$M,2, FALSE) &amp; """;"   )             )</f>
        <v/>
      </c>
      <c r="CN57" t="str">
        <f>IF(Data!$L58=CN$1, "",             IF(ISERR(SEARCH(CN$1,Data!$H58)),        "",          ";" &amp; VLOOKUP(CN$1,Data!$L:$N,3, FALSE) &amp; ",""" &amp; VLOOKUP(CN$1,Data!$L:$M,2, FALSE) &amp; """;"   )             )</f>
        <v/>
      </c>
      <c r="CO57" t="str">
        <f>IF(Data!$L58=CO$1, "",             IF(ISERR(SEARCH(CO$1,Data!$H58)),        "",          ";" &amp; VLOOKUP(CO$1,Data!$L:$N,3, FALSE) &amp; ",""" &amp; VLOOKUP(CO$1,Data!$L:$M,2, FALSE) &amp; """;"   )             )</f>
        <v/>
      </c>
      <c r="CP57" t="str">
        <f>IF(Data!$L58=CP$1, "",             IF(ISERR(SEARCH(CP$1,Data!$H58)),        "",          ";" &amp; VLOOKUP(CP$1,Data!$L:$N,3, FALSE) &amp; ",""" &amp; VLOOKUP(CP$1,Data!$L:$M,2, FALSE) &amp; """;"   )             )</f>
        <v/>
      </c>
      <c r="CQ57" t="str">
        <f>IF(Data!$L58=CQ$1, "",             IF(ISERR(SEARCH(CQ$1,Data!$H58)),        "",          ";" &amp; VLOOKUP(CQ$1,Data!$L:$N,3, FALSE) &amp; ",""" &amp; VLOOKUP(CQ$1,Data!$L:$M,2, FALSE) &amp; """;"   )             )</f>
        <v/>
      </c>
      <c r="CR57" t="str">
        <f>IF(Data!$L58=CR$1, "",             IF(ISERR(SEARCH(CR$1,Data!$H58)),        "",          ";" &amp; VLOOKUP(CR$1,Data!$L:$N,3, FALSE) &amp; ",""" &amp; VLOOKUP(CR$1,Data!$L:$M,2, FALSE) &amp; """;"   )             )</f>
        <v/>
      </c>
      <c r="CS57" t="str">
        <f>IF(Data!$L58=CS$1, "",             IF(ISERR(SEARCH(CS$1,Data!$H58)),        "",          ";" &amp; VLOOKUP(CS$1,Data!$L:$N,3, FALSE) &amp; ",""" &amp; VLOOKUP(CS$1,Data!$L:$M,2, FALSE) &amp; """;"   )             )</f>
        <v/>
      </c>
      <c r="CT57" t="str">
        <f>IF(Data!$L58=CT$1, "",             IF(ISERR(SEARCH(CT$1,Data!$H58)),        "",          ";" &amp; VLOOKUP(CT$1,Data!$L:$N,3, FALSE) &amp; ",""" &amp; VLOOKUP(CT$1,Data!$L:$M,2, FALSE) &amp; """;"   )             )</f>
        <v/>
      </c>
      <c r="CU57" t="str">
        <f>IF(Data!$L58=CU$1, "",             IF(ISERR(SEARCH(CU$1,Data!$H58)),        "",          ";" &amp; VLOOKUP(CU$1,Data!$L:$N,3, FALSE) &amp; ",""" &amp; VLOOKUP(CU$1,Data!$L:$M,2, FALSE) &amp; """;"   )             )</f>
        <v/>
      </c>
      <c r="CV57" t="str">
        <f>IF(Data!$L58=CV$1, "",             IF(ISERR(SEARCH(CV$1,Data!$H58)),        "",          ";" &amp; VLOOKUP(CV$1,Data!$L:$N,3, FALSE) &amp; ",""" &amp; VLOOKUP(CV$1,Data!$L:$M,2, FALSE) &amp; """;"   )             )</f>
        <v/>
      </c>
      <c r="CW57" t="str">
        <f>IF(Data!$L58=CW$1, "",             IF(ISERR(SEARCH(CW$1,Data!$H58)),        "",          ";" &amp; VLOOKUP(CW$1,Data!$L:$N,3, FALSE) &amp; ",""" &amp; VLOOKUP(CW$1,Data!$L:$M,2, FALSE) &amp; """;"   )             )</f>
        <v/>
      </c>
      <c r="CX57" t="str">
        <f>IF(Data!$L58=CX$1, "",             IF(ISERR(SEARCH(CX$1,Data!$H58)),        "",          ";" &amp; VLOOKUP(CX$1,Data!$L:$N,3, FALSE) &amp; ",""" &amp; VLOOKUP(CX$1,Data!$L:$M,2, FALSE) &amp; """;"   )             )</f>
        <v/>
      </c>
      <c r="CY57" t="str">
        <f>IF(Data!$L58=CY$1, "",             IF(ISERR(SEARCH(CY$1,Data!$H58)),        "",          ";" &amp; VLOOKUP(CY$1,Data!$L:$N,3, FALSE) &amp; ",""" &amp; VLOOKUP(CY$1,Data!$L:$M,2, FALSE) &amp; """;"   )             )</f>
        <v/>
      </c>
      <c r="CZ57" t="str">
        <f>IF(Data!$L58=CZ$1, "",             IF(ISERR(SEARCH(CZ$1,Data!$H58)),        "",          ";" &amp; VLOOKUP(CZ$1,Data!$L:$N,3, FALSE) &amp; ",""" &amp; VLOOKUP(CZ$1,Data!$L:$M,2, FALSE) &amp; """;"   )             )</f>
        <v/>
      </c>
      <c r="DA57" t="str">
        <f>IF(Data!$L58=DA$1, "",             IF(ISERR(SEARCH(DA$1,Data!$H58)),        "",          ";" &amp; VLOOKUP(DA$1,Data!$L:$N,3, FALSE) &amp; ",""" &amp; VLOOKUP(DA$1,Data!$L:$M,2, FALSE) &amp; """;"   )             )</f>
        <v/>
      </c>
      <c r="DB57" t="str">
        <f>IF(Data!$L58=DB$1, "",             IF(ISERR(SEARCH(DB$1,Data!$H58)),        "",          ";" &amp; VLOOKUP(DB$1,Data!$L:$N,3, FALSE) &amp; ",""" &amp; VLOOKUP(DB$1,Data!$L:$M,2, FALSE) &amp; """;"   )             )</f>
        <v/>
      </c>
      <c r="DC57" t="str">
        <f>IF(Data!$L58=DC$1, "",             IF(ISERR(SEARCH(DC$1,Data!$H58)),        "",          ";" &amp; VLOOKUP(DC$1,Data!$L:$N,3, FALSE) &amp; ",""" &amp; VLOOKUP(DC$1,Data!$L:$M,2, FALSE) &amp; """;"   )             )</f>
        <v/>
      </c>
      <c r="DD57" t="str">
        <f>IF(Data!$L58=DD$1, "",             IF(ISERR(SEARCH(DD$1,Data!$H58)),        "",          ";" &amp; VLOOKUP(DD$1,Data!$L:$N,3, FALSE) &amp; ",""" &amp; VLOOKUP(DD$1,Data!$L:$M,2, FALSE) &amp; """;"   )             )</f>
        <v/>
      </c>
      <c r="DE57" t="str">
        <f>IF(Data!$L58=DE$1, "",             IF(ISERR(SEARCH(DE$1,Data!$H58)),        "",          ";" &amp; VLOOKUP(DE$1,Data!$L:$N,3, FALSE) &amp; ",""" &amp; VLOOKUP(DE$1,Data!$L:$M,2, FALSE) &amp; """;"   )             )</f>
        <v/>
      </c>
      <c r="DF57" t="str">
        <f>IF(Data!$L58=DF$1, "",             IF(ISERR(SEARCH(DF$1,Data!$H58)),        "",          ";" &amp; VLOOKUP(DF$1,Data!$L:$N,3, FALSE) &amp; ",""" &amp; VLOOKUP(DF$1,Data!$L:$M,2, FALSE) &amp; """;"   )             )</f>
        <v/>
      </c>
      <c r="DG57" t="str">
        <f>IF(Data!$L58=DG$1, "",             IF(ISERR(SEARCH(DG$1,Data!$H58)),        "",          ";" &amp; VLOOKUP(DG$1,Data!$L:$N,3, FALSE) &amp; ",""" &amp; VLOOKUP(DG$1,Data!$L:$M,2, FALSE) &amp; """;"   )             )</f>
        <v/>
      </c>
      <c r="DH57" t="str">
        <f>IF(Data!$L58=DH$1, "",             IF(ISERR(SEARCH(DH$1,Data!$H58)),        "",          ";" &amp; VLOOKUP(DH$1,Data!$L:$N,3, FALSE) &amp; ",""" &amp; VLOOKUP(DH$1,Data!$L:$M,2, FALSE) &amp; """;"   )             )</f>
        <v/>
      </c>
      <c r="DI57" t="str">
        <f>IF(Data!$L58=DI$1, "",             IF(ISERR(SEARCH(DI$1,Data!$H58)),        "",          ";" &amp; VLOOKUP(DI$1,Data!$L:$N,3, FALSE) &amp; ",""" &amp; VLOOKUP(DI$1,Data!$L:$M,2, FALSE) &amp; """;"   )             )</f>
        <v/>
      </c>
      <c r="DJ57" t="str">
        <f>IF(Data!$L58=DJ$1, "",             IF(ISERR(SEARCH(DJ$1,Data!$H58)),        "",          ";" &amp; VLOOKUP(DJ$1,Data!$L:$N,3, FALSE) &amp; ",""" &amp; VLOOKUP(DJ$1,Data!$L:$M,2, FALSE) &amp; """;"   )             )</f>
        <v/>
      </c>
      <c r="DK57" t="str">
        <f>IF(Data!$L58=DK$1, "",             IF(ISERR(SEARCH(DK$1,Data!$H58)),        "",          ";" &amp; VLOOKUP(DK$1,Data!$L:$N,3, FALSE) &amp; ",""" &amp; VLOOKUP(DK$1,Data!$L:$M,2, FALSE) &amp; """;"   )             )</f>
        <v/>
      </c>
      <c r="DL57" t="str">
        <f>IF(Data!$L58=DL$1, "",             IF(ISERR(SEARCH(DL$1,Data!$H58)),        "",          ";" &amp; VLOOKUP(DL$1,Data!$L:$N,3, FALSE) &amp; ",""" &amp; VLOOKUP(DL$1,Data!$L:$M,2, FALSE) &amp; """;"   )             )</f>
        <v/>
      </c>
      <c r="DM57" t="str">
        <f>IF(Data!$L58=DM$1, "",             IF(ISERR(SEARCH(DM$1,Data!$H58)),        "",          ";" &amp; VLOOKUP(DM$1,Data!$L:$N,3, FALSE) &amp; ",""" &amp; VLOOKUP(DM$1,Data!$L:$M,2, FALSE) &amp; """;"   )             )</f>
        <v/>
      </c>
      <c r="DN57" t="str">
        <f>IF(Data!$L58=DN$1, "",             IF(ISERR(SEARCH(DN$1,Data!$H58)),        "",          ";" &amp; VLOOKUP(DN$1,Data!$L:$N,3, FALSE) &amp; ",""" &amp; VLOOKUP(DN$1,Data!$L:$M,2, FALSE) &amp; """;"   )             )</f>
        <v/>
      </c>
      <c r="DO57" t="str">
        <f>IF(Data!$L58=DO$1, "",             IF(ISERR(SEARCH(DO$1,Data!$H58)),        "",          ";" &amp; VLOOKUP(DO$1,Data!$L:$N,3, FALSE) &amp; ",""" &amp; VLOOKUP(DO$1,Data!$L:$M,2, FALSE) &amp; """;"   )             )</f>
        <v/>
      </c>
      <c r="DP57" t="str">
        <f>IF(Data!$L58=DP$1, "",             IF(ISERR(SEARCH(DP$1,Data!$H58)),        "",          ";" &amp; VLOOKUP(DP$1,Data!$L:$N,3, FALSE) &amp; ",""" &amp; VLOOKUP(DP$1,Data!$L:$M,2, FALSE) &amp; """;"   )             )</f>
        <v/>
      </c>
      <c r="DQ57" t="str">
        <f>IF(Data!$L58=DQ$1, "",             IF(ISERR(SEARCH(DQ$1,Data!$H58)),        "",          ";" &amp; VLOOKUP(DQ$1,Data!$L:$N,3, FALSE) &amp; ",""" &amp; VLOOKUP(DQ$1,Data!$L:$M,2, FALSE) &amp; """;"   )             )</f>
        <v/>
      </c>
      <c r="DR57" t="str">
        <f>IF(Data!$L58=DR$1, "",             IF(ISERR(SEARCH(DR$1,Data!$H58)),        "",          ";" &amp; VLOOKUP(DR$1,Data!$L:$N,3, FALSE) &amp; ",""" &amp; VLOOKUP(DR$1,Data!$L:$M,2, FALSE) &amp; """;"   )             )</f>
        <v/>
      </c>
      <c r="DS57" t="str">
        <f>IF(Data!$L58=DS$1, "",             IF(ISERR(SEARCH(DS$1,Data!$H58)),        "",          ";" &amp; VLOOKUP(DS$1,Data!$L:$N,3, FALSE) &amp; ",""" &amp; VLOOKUP(DS$1,Data!$L:$M,2, FALSE) &amp; """;"   )             )</f>
        <v/>
      </c>
      <c r="DT57" t="str">
        <f>IF(Data!$L58=DT$1, "",             IF(ISERR(SEARCH(DT$1,Data!$H58)),        "",          ";" &amp; VLOOKUP(DT$1,Data!$L:$N,3, FALSE) &amp; ",""" &amp; VLOOKUP(DT$1,Data!$L:$M,2, FALSE) &amp; """;"   )             )</f>
        <v/>
      </c>
      <c r="DU57" t="str">
        <f>IF(Data!$L58=DU$1, "",             IF(ISERR(SEARCH(DU$1,Data!$H58)),        "",          ";" &amp; VLOOKUP(DU$1,Data!$L:$N,3, FALSE) &amp; ",""" &amp; VLOOKUP(DU$1,Data!$L:$M,2, FALSE) &amp; """;"   )             )</f>
        <v/>
      </c>
      <c r="DV57" t="str">
        <f>IF(Data!$L58=DV$1, "",             IF(ISERR(SEARCH(DV$1,Data!$H58)),        "",          ";" &amp; VLOOKUP(DV$1,Data!$L:$N,3, FALSE) &amp; ",""" &amp; VLOOKUP(DV$1,Data!$L:$M,2, FALSE) &amp; """;"   )             )</f>
        <v/>
      </c>
      <c r="DW57" t="str">
        <f>IF(Data!$L58=DW$1, "",             IF(ISERR(SEARCH(DW$1,Data!$H58)),        "",          ";" &amp; VLOOKUP(DW$1,Data!$L:$N,3, FALSE) &amp; ",""" &amp; VLOOKUP(DW$1,Data!$L:$M,2, FALSE) &amp; """;"   )             )</f>
        <v/>
      </c>
      <c r="DX57" t="str">
        <f>IF(Data!$L58=DX$1, "",             IF(ISERR(SEARCH(DX$1,Data!$H58)),        "",          ";" &amp; VLOOKUP(DX$1,Data!$L:$N,3, FALSE) &amp; ",""" &amp; VLOOKUP(DX$1,Data!$L:$M,2, FALSE) &amp; """;"   )             )</f>
        <v/>
      </c>
      <c r="DY57" t="str">
        <f>IF(Data!$L58=DY$1, "",             IF(ISERR(SEARCH(DY$1,Data!$H58)),        "",          ";" &amp; VLOOKUP(DY$1,Data!$L:$N,3, FALSE) &amp; ",""" &amp; VLOOKUP(DY$1,Data!$L:$M,2, FALSE) &amp; """;"   )             )</f>
        <v/>
      </c>
      <c r="DZ57" t="str">
        <f>IF(Data!$L58=DZ$1, "",             IF(ISERR(SEARCH(DZ$1,Data!$H58)),        "",          ";" &amp; VLOOKUP(DZ$1,Data!$L:$N,3, FALSE) &amp; ",""" &amp; VLOOKUP(DZ$1,Data!$L:$M,2, FALSE) &amp; """;"   )             )</f>
        <v/>
      </c>
      <c r="EA57" t="str">
        <f>IF(Data!$L58=EA$1, "",             IF(ISERR(SEARCH(EA$1,Data!$H58)),        "",          ";" &amp; VLOOKUP(EA$1,Data!$L:$N,3, FALSE) &amp; ",""" &amp; VLOOKUP(EA$1,Data!$L:$M,2, FALSE) &amp; """;"   )             )</f>
        <v/>
      </c>
      <c r="EB57" t="str">
        <f>IF(Data!$L58=EB$1, "",             IF(ISERR(SEARCH(EB$1,Data!$H58)),        "",          ";" &amp; VLOOKUP(EB$1,Data!$L:$N,3, FALSE) &amp; ",""" &amp; VLOOKUP(EB$1,Data!$L:$M,2, FALSE) &amp; """;"   )             )</f>
        <v/>
      </c>
      <c r="EC57" t="str">
        <f>IF(Data!$L58=EC$1, "",             IF(ISERR(SEARCH(EC$1,Data!$H58)),        "",          ";" &amp; VLOOKUP(EC$1,Data!$L:$N,3, FALSE) &amp; ",""" &amp; VLOOKUP(EC$1,Data!$L:$M,2, FALSE) &amp; """;"   )             )</f>
        <v/>
      </c>
      <c r="ED57" t="str">
        <f>IF(Data!$L58=ED$1, "",             IF(ISERR(SEARCH(ED$1,Data!$H58)),        "",          ";" &amp; VLOOKUP(ED$1,Data!$L:$N,3, FALSE) &amp; ",""" &amp; VLOOKUP(ED$1,Data!$L:$M,2, FALSE) &amp; """;"   )             )</f>
        <v/>
      </c>
      <c r="EE57" t="str">
        <f>IF(Data!$L58=EE$1, "",             IF(ISERR(SEARCH(EE$1,Data!$H58)),        "",          ";" &amp; VLOOKUP(EE$1,Data!$L:$N,3, FALSE) &amp; ",""" &amp; VLOOKUP(EE$1,Data!$L:$M,2, FALSE) &amp; """;"   )             )</f>
        <v/>
      </c>
      <c r="EF57" t="str">
        <f>IF(Data!$L58=EF$1, "",             IF(ISERR(SEARCH(EF$1,Data!$H58)),        "",          ";" &amp; VLOOKUP(EF$1,Data!$L:$N,3, FALSE) &amp; ",""" &amp; VLOOKUP(EF$1,Data!$L:$M,2, FALSE) &amp; """;"   )             )</f>
        <v/>
      </c>
      <c r="EG57" t="str">
        <f>IF(Data!$L58=EG$1, "",             IF(ISERR(SEARCH(EG$1,Data!$H58)),        "",          ";" &amp; VLOOKUP(EG$1,Data!$L:$N,3, FALSE) &amp; ",""" &amp; VLOOKUP(EG$1,Data!$L:$M,2, FALSE) &amp; """;"   )             )</f>
        <v/>
      </c>
      <c r="EH57" t="str">
        <f>IF(Data!$L58=EH$1, "",             IF(ISERR(SEARCH(EH$1,Data!$H58)),        "",          ";" &amp; VLOOKUP(EH$1,Data!$L:$N,3, FALSE) &amp; ",""" &amp; VLOOKUP(EH$1,Data!$L:$M,2, FALSE) &amp; """;"   )             )</f>
        <v/>
      </c>
      <c r="EI57" t="str">
        <f>IF(Data!$L58=EI$1, "",             IF(ISERR(SEARCH(EI$1,Data!$H58)),        "",          ";" &amp; VLOOKUP(EI$1,Data!$L:$N,3, FALSE) &amp; ",""" &amp; VLOOKUP(EI$1,Data!$L:$M,2, FALSE) &amp; """;"   )             )</f>
        <v/>
      </c>
      <c r="EJ57" t="str">
        <f>IF(Data!$L58=EJ$1, "",             IF(ISERR(SEARCH(EJ$1,Data!$H58)),        "",          ";" &amp; VLOOKUP(EJ$1,Data!$L:$N,3, FALSE) &amp; ",""" &amp; VLOOKUP(EJ$1,Data!$L:$M,2, FALSE) &amp; """;"   )             )</f>
        <v/>
      </c>
      <c r="EK57" t="str">
        <f>IF(Data!$L58=EK$1, "",             IF(ISERR(SEARCH(EK$1,Data!$H58)),        "",          ";" &amp; VLOOKUP(EK$1,Data!$L:$N,3, FALSE) &amp; ",""" &amp; VLOOKUP(EK$1,Data!$L:$M,2, FALSE) &amp; """;"   )             )</f>
        <v/>
      </c>
      <c r="EL57" t="str">
        <f>IF(Data!$L58=EL$1, "",             IF(ISERR(SEARCH(EL$1,Data!$H58)),        "",          ";" &amp; VLOOKUP(EL$1,Data!$L:$N,3, FALSE) &amp; ",""" &amp; VLOOKUP(EL$1,Data!$L:$M,2, FALSE) &amp; """;"   )             )</f>
        <v/>
      </c>
      <c r="EM57" t="str">
        <f>IF(Data!$L58=EM$1, "",             IF(ISERR(SEARCH(EM$1,Data!$H58)),        "",          ";" &amp; VLOOKUP(EM$1,Data!$L:$N,3, FALSE) &amp; ",""" &amp; VLOOKUP(EM$1,Data!$L:$M,2, FALSE) &amp; """;"   )             )</f>
        <v/>
      </c>
      <c r="EN57" t="str">
        <f>IF(Data!$L58=EN$1, "",             IF(ISERR(SEARCH(EN$1,Data!$H58)),        "",          ";" &amp; VLOOKUP(EN$1,Data!$L:$N,3, FALSE) &amp; ",""" &amp; VLOOKUP(EN$1,Data!$L:$M,2, FALSE) &amp; """;"   )             )</f>
        <v/>
      </c>
      <c r="EO57" t="str">
        <f>IF(Data!$L58=EO$1, "",             IF(ISERR(SEARCH(EO$1,Data!$H58)),        "",          ";" &amp; VLOOKUP(EO$1,Data!$L:$N,3, FALSE) &amp; ",""" &amp; VLOOKUP(EO$1,Data!$L:$M,2, FALSE) &amp; """;"   )             )</f>
        <v/>
      </c>
      <c r="EP57" t="str">
        <f>IF(Data!$L58=EP$1, "",             IF(ISERR(SEARCH(EP$1,Data!$H58)),        "",          ";" &amp; VLOOKUP(EP$1,Data!$L:$N,3, FALSE) &amp; ",""" &amp; VLOOKUP(EP$1,Data!$L:$M,2, FALSE) &amp; """;"   )             )</f>
        <v/>
      </c>
      <c r="EQ57" t="str">
        <f>IF(Data!$L58=EQ$1, "",             IF(ISERR(SEARCH(EQ$1,Data!$H58)),        "",          ";" &amp; VLOOKUP(EQ$1,Data!$L:$N,3, FALSE) &amp; ",""" &amp; VLOOKUP(EQ$1,Data!$L:$M,2, FALSE) &amp; """;"   )             )</f>
        <v/>
      </c>
      <c r="ER57" t="str">
        <f>IF(Data!$L58=ER$1, "",             IF(ISERR(SEARCH(ER$1,Data!$H58)),        "",          ";" &amp; VLOOKUP(ER$1,Data!$L:$N,3, FALSE) &amp; ",""" &amp; VLOOKUP(ER$1,Data!$L:$M,2, FALSE) &amp; """;"   )             )</f>
        <v/>
      </c>
      <c r="ES57" t="str">
        <f>IF(Data!$L58=ES$1, "",             IF(ISERR(SEARCH(ES$1,Data!$H58)),        "",          ";" &amp; VLOOKUP(ES$1,Data!$L:$N,3, FALSE) &amp; ",""" &amp; VLOOKUP(ES$1,Data!$L:$M,2, FALSE) &amp; """;"   )             )</f>
        <v/>
      </c>
      <c r="ET57" t="str">
        <f>IF(Data!$L58=ET$1, "",             IF(ISERR(SEARCH(ET$1,Data!$H58)),        "",          ";" &amp; VLOOKUP(ET$1,Data!$L:$N,3, FALSE) &amp; ",""" &amp; VLOOKUP(ET$1,Data!$L:$M,2, FALSE) &amp; """;"   )             )</f>
        <v/>
      </c>
      <c r="EU57" t="str">
        <f>IF(Data!$L58=EU$1, "",             IF(ISERR(SEARCH(EU$1,Data!$H58)),        "",          ";" &amp; VLOOKUP(EU$1,Data!$L:$N,3, FALSE) &amp; ",""" &amp; VLOOKUP(EU$1,Data!$L:$M,2, FALSE) &amp; """;"   )             )</f>
        <v/>
      </c>
      <c r="EV57" t="str">
        <f>IF(Data!$L58=EV$1, "",             IF(ISERR(SEARCH(EV$1,Data!$H58)),        "",          ";" &amp; VLOOKUP(EV$1,Data!$L:$N,3, FALSE) &amp; ",""" &amp; VLOOKUP(EV$1,Data!$L:$M,2, FALSE) &amp; """;"   )             )</f>
        <v/>
      </c>
      <c r="EW57" t="str">
        <f>IF(Data!$L58=EW$1, "",             IF(ISERR(SEARCH(EW$1,Data!$H58)),        "",          ";" &amp; VLOOKUP(EW$1,Data!$L:$N,3, FALSE) &amp; ",""" &amp; VLOOKUP(EW$1,Data!$L:$M,2, FALSE) &amp; """;"   )             )</f>
        <v/>
      </c>
      <c r="EX57" t="str">
        <f>IF(Data!$L58=EX$1, "",             IF(ISERR(SEARCH(EX$1,Data!$H58)),        "",          ";" &amp; VLOOKUP(EX$1,Data!$L:$N,3, FALSE) &amp; ",""" &amp; VLOOKUP(EX$1,Data!$L:$M,2, FALSE) &amp; """;"   )             )</f>
        <v/>
      </c>
      <c r="EY57" t="str">
        <f>IF(Data!$L58=EY$1, "",             IF(ISERR(SEARCH(EY$1,Data!$H58)),        "",          ";" &amp; VLOOKUP(EY$1,Data!$L:$N,3, FALSE) &amp; ",""" &amp; VLOOKUP(EY$1,Data!$L:$M,2, FALSE) &amp; """;"   )             )</f>
        <v/>
      </c>
      <c r="EZ57" t="str">
        <f>IF(Data!$L58=EZ$1, "",             IF(ISERR(SEARCH(EZ$1,Data!$H58)),        "",          ";" &amp; VLOOKUP(EZ$1,Data!$L:$N,3, FALSE) &amp; ",""" &amp; VLOOKUP(EZ$1,Data!$L:$M,2, FALSE) &amp; """;"   )             )</f>
        <v/>
      </c>
      <c r="FA57" t="str">
        <f>IF(Data!$L58=FA$1, "",             IF(ISERR(SEARCH(FA$1,Data!$H58)),        "",          ";" &amp; VLOOKUP(FA$1,Data!$L:$N,3, FALSE) &amp; ",""" &amp; VLOOKUP(FA$1,Data!$L:$M,2, FALSE) &amp; """;"   )             )</f>
        <v/>
      </c>
      <c r="FB57" t="str">
        <f>IF(Data!$L58=FB$1, "",             IF(ISERR(SEARCH(FB$1,Data!$H58)),        "",          ";" &amp; VLOOKUP(FB$1,Data!$L:$N,3, FALSE) &amp; ",""" &amp; VLOOKUP(FB$1,Data!$L:$M,2, FALSE) &amp; """;"   )             )</f>
        <v/>
      </c>
      <c r="FC57" t="str">
        <f>IF(Data!$L58=FC$1, "",             IF(ISERR(SEARCH(FC$1,Data!$H58)),        "",          ";" &amp; VLOOKUP(FC$1,Data!$L:$N,3, FALSE) &amp; ",""" &amp; VLOOKUP(FC$1,Data!$L:$M,2, FALSE) &amp; """;"   )             )</f>
        <v/>
      </c>
      <c r="FD57" t="str">
        <f>IF(Data!$L58=FD$1, "",             IF(ISERR(SEARCH(FD$1,Data!$H58)),        "",          ";" &amp; VLOOKUP(FD$1,Data!$L:$N,3, FALSE) &amp; ",""" &amp; VLOOKUP(FD$1,Data!$L:$M,2, FALSE) &amp; """;"   )             )</f>
        <v/>
      </c>
      <c r="FE57" t="str">
        <f>IF(Data!$L58=FE$1, "",             IF(ISERR(SEARCH(FE$1,Data!$H58)),        "",          ";" &amp; VLOOKUP(FE$1,Data!$L:$N,3, FALSE) &amp; ",""" &amp; VLOOKUP(FE$1,Data!$L:$M,2, FALSE) &amp; """;"   )             )</f>
        <v/>
      </c>
      <c r="FF57" t="str">
        <f>IF(Data!$L58=FF$1, "",             IF(ISERR(SEARCH(FF$1,Data!$H58)),        "",          ";" &amp; VLOOKUP(FF$1,Data!$L:$N,3, FALSE) &amp; ",""" &amp; VLOOKUP(FF$1,Data!$L:$M,2, FALSE) &amp; """;"   )             )</f>
        <v/>
      </c>
      <c r="FG57" t="str">
        <f>IF(Data!$L58=FG$1, "",             IF(ISERR(SEARCH(FG$1,Data!$H58)),        "",          ";" &amp; VLOOKUP(FG$1,Data!$L:$N,3, FALSE) &amp; ",""" &amp; VLOOKUP(FG$1,Data!$L:$M,2, FALSE) &amp; """;"   )             )</f>
        <v/>
      </c>
      <c r="FH57" t="str">
        <f>IF(Data!$L58=FH$1, "",             IF(ISERR(SEARCH(FH$1,Data!$H58)),        "",          ";" &amp; VLOOKUP(FH$1,Data!$L:$N,3, FALSE) &amp; ",""" &amp; VLOOKUP(FH$1,Data!$L:$M,2, FALSE) &amp; """;"   )             )</f>
        <v/>
      </c>
      <c r="FI57" t="str">
        <f>IF(Data!$L58=FI$1, "",             IF(ISERR(SEARCH(FI$1,Data!$H58)),        "",          ";" &amp; VLOOKUP(FI$1,Data!$L:$N,3, FALSE) &amp; ",""" &amp; VLOOKUP(FI$1,Data!$L:$M,2, FALSE) &amp; """;"   )             )</f>
        <v/>
      </c>
      <c r="FJ57" t="str">
        <f>IF(Data!$L58=FJ$1, "",             IF(ISERR(SEARCH(FJ$1,Data!$H58)),        "",          ";" &amp; VLOOKUP(FJ$1,Data!$L:$N,3, FALSE) &amp; ",""" &amp; VLOOKUP(FJ$1,Data!$L:$M,2, FALSE) &amp; """;"   )             )</f>
        <v/>
      </c>
      <c r="FK57" t="str">
        <f>IF(Data!$L58=FK$1, "",             IF(ISERR(SEARCH(FK$1,Data!$H58)),        "",          ";" &amp; VLOOKUP(FK$1,Data!$L:$N,3, FALSE) &amp; ",""" &amp; VLOOKUP(FK$1,Data!$L:$M,2, FALSE) &amp; """;"   )             )</f>
        <v/>
      </c>
      <c r="FL57" t="str">
        <f>IF(Data!$L58=FL$1, "",             IF(ISERR(SEARCH(FL$1,Data!$H58)),        "",          ";" &amp; VLOOKUP(FL$1,Data!$L:$N,3, FALSE) &amp; ",""" &amp; VLOOKUP(FL$1,Data!$L:$M,2, FALSE) &amp; """;"   )             )</f>
        <v/>
      </c>
      <c r="FM57" t="str">
        <f>IF(Data!$L58=FM$1, "",             IF(ISERR(SEARCH(FM$1,Data!$H58)),        "",          ";" &amp; VLOOKUP(FM$1,Data!$L:$N,3, FALSE) &amp; ",""" &amp; VLOOKUP(FM$1,Data!$L:$M,2, FALSE) &amp; """;"   )             )</f>
        <v/>
      </c>
      <c r="FN57" t="str">
        <f>IF(Data!$L58=FN$1, "",             IF(ISERR(SEARCH(FN$1,Data!$H58)),        "",          ";" &amp; VLOOKUP(FN$1,Data!$L:$N,3, FALSE) &amp; ",""" &amp; VLOOKUP(FN$1,Data!$L:$M,2, FALSE) &amp; """;"   )             )</f>
        <v/>
      </c>
      <c r="FO57" t="str">
        <f>IF(Data!$L58=FO$1, "",             IF(ISERR(SEARCH(FO$1,Data!$H58)),        "",          ";" &amp; VLOOKUP(FO$1,Data!$L:$N,3, FALSE) &amp; ",""" &amp; VLOOKUP(FO$1,Data!$L:$M,2, FALSE) &amp; """;"   )             )</f>
        <v/>
      </c>
      <c r="FP57" t="str">
        <f>IF(Data!$L58=FP$1, "",             IF(ISERR(SEARCH(FP$1,Data!$H58)),        "",          ";" &amp; VLOOKUP(FP$1,Data!$L:$N,3, FALSE) &amp; ",""" &amp; VLOOKUP(FP$1,Data!$L:$M,2, FALSE) &amp; """;"   )             )</f>
        <v/>
      </c>
      <c r="FQ57" t="str">
        <f>IF(Data!$L58=FQ$1, "",             IF(ISERR(SEARCH(FQ$1,Data!$H58)),        "",          ";" &amp; VLOOKUP(FQ$1,Data!$L:$N,3, FALSE) &amp; ",""" &amp; VLOOKUP(FQ$1,Data!$L:$M,2, FALSE) &amp; """;"   )             )</f>
        <v/>
      </c>
      <c r="FR57" t="str">
        <f>IF(Data!$L58=FR$1, "",             IF(ISERR(SEARCH(FR$1,Data!$H58)),        "",          ";" &amp; VLOOKUP(FR$1,Data!$L:$N,3, FALSE) &amp; ",""" &amp; VLOOKUP(FR$1,Data!$L:$M,2, FALSE) &amp; """;"   )             )</f>
        <v/>
      </c>
      <c r="FS57" t="str">
        <f>IF(Data!$L58=FS$1, "",             IF(ISERR(SEARCH(FS$1,Data!$H58)),        "",          ";" &amp; VLOOKUP(FS$1,Data!$L:$N,3, FALSE) &amp; ",""" &amp; VLOOKUP(FS$1,Data!$L:$M,2, FALSE) &amp; """;"   )             )</f>
        <v/>
      </c>
      <c r="FT57" t="str">
        <f>IF(Data!$L58=FT$1, "",             IF(ISERR(SEARCH(FT$1,Data!$H58)),        "",          ";" &amp; VLOOKUP(FT$1,Data!$L:$N,3, FALSE) &amp; ",""" &amp; VLOOKUP(FT$1,Data!$L:$M,2, FALSE) &amp; """;"   )             )</f>
        <v/>
      </c>
      <c r="FU57" t="str">
        <f>IF(Data!$L58=FU$1, "",             IF(ISERR(SEARCH(FU$1,Data!$H58)),        "",          ";" &amp; VLOOKUP(FU$1,Data!$L:$N,3, FALSE) &amp; ",""" &amp; VLOOKUP(FU$1,Data!$L:$M,2, FALSE) &amp; """;"   )             )</f>
        <v/>
      </c>
      <c r="FV57" t="str">
        <f>IF(Data!$L58=FV$1, "",             IF(ISERR(SEARCH(FV$1,Data!$H58)),        "",          ";" &amp; VLOOKUP(FV$1,Data!$L:$N,3, FALSE) &amp; ",""" &amp; VLOOKUP(FV$1,Data!$L:$M,2, FALSE) &amp; """;"   )             )</f>
        <v/>
      </c>
      <c r="FW57" t="str">
        <f>IF(Data!$L58=FW$1, "",             IF(ISERR(SEARCH(FW$1,Data!$H58)),        "",          ";" &amp; VLOOKUP(FW$1,Data!$L:$N,3, FALSE) &amp; ",""" &amp; VLOOKUP(FW$1,Data!$L:$M,2, FALSE) &amp; """;"   )             )</f>
        <v/>
      </c>
      <c r="FX57" t="str">
        <f>IF(Data!$L58=FX$1, "",             IF(ISERR(SEARCH(FX$1,Data!$H58)),        "",          ";" &amp; VLOOKUP(FX$1,Data!$L:$N,3, FALSE) &amp; ",""" &amp; VLOOKUP(FX$1,Data!$L:$M,2, FALSE) &amp; """;"   )             )</f>
        <v/>
      </c>
      <c r="FY57" t="str">
        <f>IF(Data!$L58=FY$1, "",             IF(ISERR(SEARCH(FY$1,Data!$H58)),        "",          ";" &amp; VLOOKUP(FY$1,Data!$L:$N,3, FALSE) &amp; ",""" &amp; VLOOKUP(FY$1,Data!$L:$M,2, FALSE) &amp; """;"   )             )</f>
        <v/>
      </c>
      <c r="FZ57" t="str">
        <f>IF(Data!$L58=FZ$1, "",             IF(ISERR(SEARCH(FZ$1,Data!$H58)),        "",          ";" &amp; VLOOKUP(FZ$1,Data!$L:$N,3, FALSE) &amp; ",""" &amp; VLOOKUP(FZ$1,Data!$L:$M,2, FALSE) &amp; """;"   )             )</f>
        <v/>
      </c>
      <c r="GA57" t="str">
        <f>IF(Data!$L58=GA$1, "",             IF(ISERR(SEARCH(GA$1,Data!$H58)),        "",          ";" &amp; VLOOKUP(GA$1,Data!$L:$N,3, FALSE) &amp; ",""" &amp; VLOOKUP(GA$1,Data!$L:$M,2, FALSE) &amp; """;"   )             )</f>
        <v/>
      </c>
      <c r="GB57" t="str">
        <f>IF(Data!$L58=GB$1, "",             IF(ISERR(SEARCH(GB$1,Data!$H58)),        "",          ";" &amp; VLOOKUP(GB$1,Data!$L:$N,3, FALSE) &amp; ",""" &amp; VLOOKUP(GB$1,Data!$L:$M,2, FALSE) &amp; """;"   )             )</f>
        <v/>
      </c>
      <c r="GC57" t="str">
        <f>IF(Data!$L58=GC$1, "",             IF(ISERR(SEARCH(GC$1,Data!$H58)),        "",          ";" &amp; VLOOKUP(GC$1,Data!$L:$N,3, FALSE) &amp; ",""" &amp; VLOOKUP(GC$1,Data!$L:$M,2, FALSE) &amp; """;"   )             )</f>
        <v/>
      </c>
      <c r="GD57" t="str">
        <f>IF(Data!$L58=GD$1, "",             IF(ISERR(SEARCH(GD$1,Data!$H58)),        "",          ";" &amp; VLOOKUP(GD$1,Data!$L:$N,3, FALSE) &amp; ",""" &amp; VLOOKUP(GD$1,Data!$L:$M,2, FALSE) &amp; """;"   )             )</f>
        <v/>
      </c>
      <c r="GE57" t="str">
        <f>IF(Data!$L58=GE$1, "",             IF(ISERR(SEARCH(GE$1,Data!$H58)),        "",          ";" &amp; VLOOKUP(GE$1,Data!$L:$N,3, FALSE) &amp; ",""" &amp; VLOOKUP(GE$1,Data!$L:$M,2, FALSE) &amp; """;"   )             )</f>
        <v/>
      </c>
      <c r="GF57" t="str">
        <f>IF(Data!$L58=GF$1, "",             IF(ISERR(SEARCH(GF$1,Data!$H58)),        "",          ";" &amp; VLOOKUP(GF$1,Data!$L:$N,3, FALSE) &amp; ",""" &amp; VLOOKUP(GF$1,Data!$L:$M,2, FALSE) &amp; """;"   )             )</f>
        <v/>
      </c>
      <c r="GG57" t="str">
        <f>IF(Data!$L58=GG$1, "",             IF(ISERR(SEARCH(GG$1,Data!$H58)),        "",          ";" &amp; VLOOKUP(GG$1,Data!$L:$N,3, FALSE) &amp; ",""" &amp; VLOOKUP(GG$1,Data!$L:$M,2, FALSE) &amp; """;"   )             )</f>
        <v/>
      </c>
      <c r="GH57" t="str">
        <f>IF(Data!$L58=GH$1, "",             IF(ISERR(SEARCH(GH$1,Data!$H58)),        "",          ";" &amp; VLOOKUP(GH$1,Data!$L:$N,3, FALSE) &amp; ",""" &amp; VLOOKUP(GH$1,Data!$L:$M,2, FALSE) &amp; """;"   )             )</f>
        <v/>
      </c>
      <c r="GI57" t="str">
        <f>IF(Data!$L58=GI$1, "",             IF(ISERR(SEARCH(GI$1,Data!$H58)),        "",          ";" &amp; VLOOKUP(GI$1,Data!$L:$N,3, FALSE) &amp; ",""" &amp; VLOOKUP(GI$1,Data!$L:$M,2, FALSE) &amp; """;"   )             )</f>
        <v/>
      </c>
      <c r="GJ57" t="str">
        <f>IF(Data!$L58=GJ$1, "",             IF(ISERR(SEARCH(GJ$1,Data!$H58)),        "",          ";" &amp; VLOOKUP(GJ$1,Data!$L:$N,3, FALSE) &amp; ",""" &amp; VLOOKUP(GJ$1,Data!$L:$M,2, FALSE) &amp; """;"   )             )</f>
        <v/>
      </c>
      <c r="GK57" t="str">
        <f>IF(Data!$L58=GK$1, "",             IF(ISERR(SEARCH(GK$1,Data!$H58)),        "",          ";" &amp; VLOOKUP(GK$1,Data!$L:$N,3, FALSE) &amp; ",""" &amp; VLOOKUP(GK$1,Data!$L:$M,2, FALSE) &amp; """;"   )             )</f>
        <v/>
      </c>
      <c r="GL57" t="str">
        <f>IF(Data!$L58=GL$1, "",             IF(ISERR(SEARCH(GL$1,Data!$H58)),        "",          ";" &amp; VLOOKUP(GL$1,Data!$L:$N,3, FALSE) &amp; ",""" &amp; VLOOKUP(GL$1,Data!$L:$M,2, FALSE) &amp; """;"   )             )</f>
        <v/>
      </c>
      <c r="GM57" t="str">
        <f>IF(Data!$L58=GM$1, "",             IF(ISERR(SEARCH(GM$1,Data!$H58)),        "",          ";" &amp; VLOOKUP(GM$1,Data!$L:$N,3, FALSE) &amp; ",""" &amp; VLOOKUP(GM$1,Data!$L:$M,2, FALSE) &amp; """;"   )             )</f>
        <v/>
      </c>
      <c r="GN57" t="str">
        <f>IF(Data!$L58=GN$1, "",             IF(ISERR(SEARCH(GN$1,Data!$H58)),        "",          ";" &amp; VLOOKUP(GN$1,Data!$L:$N,3, FALSE) &amp; ",""" &amp; VLOOKUP(GN$1,Data!$L:$M,2, FALSE) &amp; """;"   )             )</f>
        <v/>
      </c>
      <c r="GO57" t="str">
        <f>IF(Data!$L58=GO$1, "",             IF(ISERR(SEARCH(GO$1,Data!$H58)),        "",          ";" &amp; VLOOKUP(GO$1,Data!$L:$N,3, FALSE) &amp; ",""" &amp; VLOOKUP(GO$1,Data!$L:$M,2, FALSE) &amp; """;"   )             )</f>
        <v/>
      </c>
      <c r="GP57" t="str">
        <f>IF(Data!$L58=GP$1, "",             IF(ISERR(SEARCH(GP$1,Data!$H58)),        "",          ";" &amp; VLOOKUP(GP$1,Data!$L:$N,3, FALSE) &amp; ",""" &amp; VLOOKUP(GP$1,Data!$L:$M,2, FALSE) &amp; """;"   )             )</f>
        <v/>
      </c>
      <c r="GQ57" t="str">
        <f>IF(Data!$L58=GQ$1, "",             IF(ISERR(SEARCH(GQ$1,Data!$H58)),        "",          ";" &amp; VLOOKUP(GQ$1,Data!$L:$N,3, FALSE) &amp; ",""" &amp; VLOOKUP(GQ$1,Data!$L:$M,2, FALSE) &amp; """;"   )             )</f>
        <v/>
      </c>
      <c r="GR57" t="str">
        <f>IF(Data!$L58=GR$1, "",             IF(ISERR(SEARCH(GR$1,Data!$H58)),        "",          ";" &amp; VLOOKUP(GR$1,Data!$L:$N,3, FALSE) &amp; ",""" &amp; VLOOKUP(GR$1,Data!$L:$M,2, FALSE) &amp; """;"   )             )</f>
        <v/>
      </c>
      <c r="GS57" t="str">
        <f>IF(Data!$L58=GS$1, "",             IF(ISERR(SEARCH(GS$1,Data!$H58)),        "",          ";" &amp; VLOOKUP(GS$1,Data!$L:$N,3, FALSE) &amp; ",""" &amp; VLOOKUP(GS$1,Data!$L:$M,2, FALSE) &amp; """;"   )             )</f>
        <v/>
      </c>
      <c r="GT57" t="str">
        <f>IF(Data!$L58=GT$1, "",             IF(ISERR(SEARCH(GT$1,Data!$H58)),        "",          ";" &amp; VLOOKUP(GT$1,Data!$L:$N,3, FALSE) &amp; ",""" &amp; VLOOKUP(GT$1,Data!$L:$M,2, FALSE) &amp; """;"   )             )</f>
        <v/>
      </c>
      <c r="GU57" t="str">
        <f>IF(Data!$L58=GU$1, "",             IF(ISERR(SEARCH(GU$1,Data!$H58)),        "",          ";" &amp; VLOOKUP(GU$1,Data!$L:$N,3, FALSE) &amp; ",""" &amp; VLOOKUP(GU$1,Data!$L:$M,2, FALSE) &amp; """;"   )             )</f>
        <v/>
      </c>
      <c r="GV57" t="str">
        <f>IF(Data!$L58=GV$1, "",             IF(ISERR(SEARCH(GV$1,Data!$H58)),        "",          ";" &amp; VLOOKUP(GV$1,Data!$L:$N,3, FALSE) &amp; ",""" &amp; VLOOKUP(GV$1,Data!$L:$M,2, FALSE) &amp; """;"   )             )</f>
        <v/>
      </c>
      <c r="GW57" t="str">
        <f>IF(Data!$L58=GW$1, "",             IF(ISERR(SEARCH(GW$1,Data!$H58)),        "",          ";" &amp; VLOOKUP(GW$1,Data!$L:$N,3, FALSE) &amp; ",""" &amp; VLOOKUP(GW$1,Data!$L:$M,2, FALSE) &amp; """;"   )             )</f>
        <v/>
      </c>
      <c r="GX57" t="str">
        <f>IF(Data!$L58=GX$1, "",             IF(ISERR(SEARCH(GX$1,Data!$H58)),        "",          ";" &amp; VLOOKUP(GX$1,Data!$L:$N,3, FALSE) &amp; ",""" &amp; VLOOKUP(GX$1,Data!$L:$M,2, FALSE) &amp; """;"   )             )</f>
        <v/>
      </c>
      <c r="GY57" t="str">
        <f>IF(Data!$L58=GY$1, "",             IF(ISERR(SEARCH(GY$1,Data!$H58)),        "",          ";" &amp; VLOOKUP(GY$1,Data!$L:$N,3, FALSE) &amp; ",""" &amp; VLOOKUP(GY$1,Data!$L:$M,2, FALSE) &amp; """;"   )             )</f>
        <v/>
      </c>
      <c r="GZ57" t="str">
        <f>IF(Data!$L58=GZ$1, "",             IF(ISERR(SEARCH(GZ$1,Data!$H58)),        "",          ";" &amp; VLOOKUP(GZ$1,Data!$L:$N,3, FALSE) &amp; ",""" &amp; VLOOKUP(GZ$1,Data!$L:$M,2, FALSE) &amp; """;"   )             )</f>
        <v/>
      </c>
      <c r="HA57" t="str">
        <f>IF(Data!$L58=HA$1, "",             IF(ISERR(SEARCH(HA$1,Data!$H58)),        "",          ";" &amp; VLOOKUP(HA$1,Data!$L:$N,3, FALSE) &amp; ",""" &amp; VLOOKUP(HA$1,Data!$L:$M,2, FALSE) &amp; """;"   )             )</f>
        <v/>
      </c>
      <c r="HB57" t="str">
        <f>IF(Data!$L58=HB$1, "",             IF(ISERR(SEARCH(HB$1,Data!$H58)),        "",          ";" &amp; VLOOKUP(HB$1,Data!$L:$N,3, FALSE) &amp; ",""" &amp; VLOOKUP(HB$1,Data!$L:$M,2, FALSE) &amp; """;"   )             )</f>
        <v/>
      </c>
      <c r="HC57" t="str">
        <f>IF(Data!$L58=HC$1, "",             IF(ISERR(SEARCH(HC$1,Data!$H58)),        "",          ";" &amp; VLOOKUP(HC$1,Data!$L:$N,3, FALSE) &amp; ",""" &amp; VLOOKUP(HC$1,Data!$L:$M,2, FALSE) &amp; """;"   )             )</f>
        <v/>
      </c>
      <c r="HD57" t="str">
        <f>IF(Data!$L58=HD$1, "",             IF(ISERR(SEARCH(HD$1,Data!$H58)),        "",          ";" &amp; VLOOKUP(HD$1,Data!$L:$N,3, FALSE) &amp; ",""" &amp; VLOOKUP(HD$1,Data!$L:$M,2, FALSE) &amp; """;"   )             )</f>
        <v/>
      </c>
      <c r="HE57" t="str">
        <f>IF(Data!$L58=HE$1, "",             IF(ISERR(SEARCH(HE$1,Data!$H58)),        "",          ";" &amp; VLOOKUP(HE$1,Data!$L:$N,3, FALSE) &amp; ",""" &amp; VLOOKUP(HE$1,Data!$L:$M,2, FALSE) &amp; """;"   )             )</f>
        <v/>
      </c>
      <c r="HF57" t="str">
        <f>IF(Data!$L58=HF$1, "",             IF(ISERR(SEARCH(HF$1,Data!$H58)),        "",          ";" &amp; VLOOKUP(HF$1,Data!$L:$N,3, FALSE) &amp; ",""" &amp; VLOOKUP(HF$1,Data!$L:$M,2, FALSE) &amp; """;"   )             )</f>
        <v/>
      </c>
      <c r="HG57" t="str">
        <f>IF(Data!$L58=HG$1, "",             IF(ISERR(SEARCH(HG$1,Data!$H58)),        "",          ";" &amp; VLOOKUP(HG$1,Data!$L:$N,3, FALSE) &amp; ",""" &amp; VLOOKUP(HG$1,Data!$L:$M,2, FALSE) &amp; """;"   )             )</f>
        <v/>
      </c>
      <c r="HH57" t="str">
        <f>IF(Data!$L58=HH$1, "",             IF(ISERR(SEARCH(HH$1,Data!$H58)),        "",          ";" &amp; VLOOKUP(HH$1,Data!$L:$N,3, FALSE) &amp; ",""" &amp; VLOOKUP(HH$1,Data!$L:$M,2, FALSE) &amp; """;"   )             )</f>
        <v/>
      </c>
      <c r="HI57" t="str">
        <f>IF(Data!$L58=HI$1, "",             IF(ISERR(SEARCH(HI$1,Data!$H58)),        "",          ";" &amp; VLOOKUP(HI$1,Data!$L:$N,3, FALSE) &amp; ",""" &amp; VLOOKUP(HI$1,Data!$L:$M,2, FALSE) &amp; """;"   )             )</f>
        <v/>
      </c>
      <c r="HJ57" t="str">
        <f>IF(Data!$L58=HJ$1, "",             IF(ISERR(SEARCH(HJ$1,Data!$H58)),        "",          ";" &amp; VLOOKUP(HJ$1,Data!$L:$N,3, FALSE) &amp; ",""" &amp; VLOOKUP(HJ$1,Data!$L:$M,2, FALSE) &amp; """;"   )             )</f>
        <v/>
      </c>
      <c r="HK57" t="str">
        <f>IF(Data!$L58=HK$1, "",             IF(ISERR(SEARCH(HK$1,Data!$H58)),        "",          ";" &amp; VLOOKUP(HK$1,Data!$L:$N,3, FALSE) &amp; ",""" &amp; VLOOKUP(HK$1,Data!$L:$M,2, FALSE) &amp; """;"   )             )</f>
        <v/>
      </c>
      <c r="HL57" t="str">
        <f>IF(Data!$L58=HL$1, "",             IF(ISERR(SEARCH(HL$1,Data!$H58)),        "",          ";" &amp; VLOOKUP(HL$1,Data!$L:$N,3, FALSE) &amp; ",""" &amp; VLOOKUP(HL$1,Data!$L:$M,2, FALSE) &amp; """;"   )             )</f>
        <v/>
      </c>
      <c r="HM57" t="str">
        <f>IF(Data!$L58=HM$1, "",             IF(ISERR(SEARCH(HM$1,Data!$H58)),        "",          ";" &amp; VLOOKUP(HM$1,Data!$L:$N,3, FALSE) &amp; ",""" &amp; VLOOKUP(HM$1,Data!$L:$M,2, FALSE) &amp; """;"   )             )</f>
        <v/>
      </c>
      <c r="HN57" t="str">
        <f>IF(Data!$L58=HN$1, "",             IF(ISERR(SEARCH(HN$1,Data!$H58)),        "",          ";" &amp; VLOOKUP(HN$1,Data!$L:$N,3, FALSE) &amp; ",""" &amp; VLOOKUP(HN$1,Data!$L:$M,2, FALSE) &amp; """;"   )             )</f>
        <v/>
      </c>
      <c r="HO57" t="str">
        <f>IF(Data!$L58=HO$1, "",             IF(ISERR(SEARCH(HO$1,Data!$H58)),        "",          ";" &amp; VLOOKUP(HO$1,Data!$L:$N,3, FALSE) &amp; ",""" &amp; VLOOKUP(HO$1,Data!$L:$M,2, FALSE) &amp; """;"   )             )</f>
        <v/>
      </c>
      <c r="HP57" t="str">
        <f>IF(Data!$L58=HP$1, "",             IF(ISERR(SEARCH(HP$1,Data!$H58)),        "",          ";" &amp; VLOOKUP(HP$1,Data!$L:$N,3, FALSE) &amp; ",""" &amp; VLOOKUP(HP$1,Data!$L:$M,2, FALSE) &amp; """;"   )             )</f>
        <v/>
      </c>
      <c r="HQ57" t="str">
        <f>IF(Data!$L58=HQ$1, "",             IF(ISERR(SEARCH(HQ$1,Data!$H58)),        "",          ";" &amp; VLOOKUP(HQ$1,Data!$L:$N,3, FALSE) &amp; ",""" &amp; VLOOKUP(HQ$1,Data!$L:$M,2, FALSE) &amp; """;"   )             )</f>
        <v/>
      </c>
      <c r="HR57" t="str">
        <f>IF(Data!$L58=HR$1, "",             IF(ISERR(SEARCH(HR$1,Data!$H58)),        "",          ";" &amp; VLOOKUP(HR$1,Data!$L:$N,3, FALSE) &amp; ",""" &amp; VLOOKUP(HR$1,Data!$L:$M,2, FALSE) &amp; """;"   )             )</f>
        <v/>
      </c>
      <c r="HS57" t="str">
        <f>IF(Data!$L58=HS$1, "",             IF(ISERR(SEARCH(HS$1,Data!$H58)),        "",          ";" &amp; VLOOKUP(HS$1,Data!$L:$N,3, FALSE) &amp; ",""" &amp; VLOOKUP(HS$1,Data!$L:$M,2, FALSE) &amp; """;"   )             )</f>
        <v/>
      </c>
      <c r="HT57" t="str">
        <f>IF(Data!$L58=HT$1, "",             IF(ISERR(SEARCH(HT$1,Data!$H58)),        "",          ";" &amp; VLOOKUP(HT$1,Data!$L:$N,3, FALSE) &amp; ",""" &amp; VLOOKUP(HT$1,Data!$L:$M,2, FALSE) &amp; """;"   )             )</f>
        <v/>
      </c>
      <c r="HU57" t="str">
        <f>IF(Data!$L58=HU$1, "",             IF(ISERR(SEARCH(HU$1,Data!$H58)),        "",          ";" &amp; VLOOKUP(HU$1,Data!$L:$N,3, FALSE) &amp; ",""" &amp; VLOOKUP(HU$1,Data!$L:$M,2, FALSE) &amp; """;"   )             )</f>
        <v/>
      </c>
      <c r="HV57" t="str">
        <f>IF(Data!$L58=HV$1, "",             IF(ISERR(SEARCH(HV$1,Data!$H58)),        "",          ";" &amp; VLOOKUP(HV$1,Data!$L:$N,3, FALSE) &amp; ",""" &amp; VLOOKUP(HV$1,Data!$L:$M,2, FALSE) &amp; """;"   )             )</f>
        <v/>
      </c>
      <c r="HW57" t="str">
        <f>IF(Data!$L58=HW$1, "",             IF(ISERR(SEARCH(HW$1,Data!$H58)),        "",          ";" &amp; VLOOKUP(HW$1,Data!$L:$N,3, FALSE) &amp; ",""" &amp; VLOOKUP(HW$1,Data!$L:$M,2, FALSE) &amp; """;"   )             )</f>
        <v/>
      </c>
      <c r="HX57" t="str">
        <f>IF(Data!$L58=HX$1, "",             IF(ISERR(SEARCH(HX$1,Data!$H58)),        "",          ";" &amp; VLOOKUP(HX$1,Data!$L:$N,3, FALSE) &amp; ",""" &amp; VLOOKUP(HX$1,Data!$L:$M,2, FALSE) &amp; """;"   )             )</f>
        <v/>
      </c>
      <c r="HY57" t="str">
        <f>IF(Data!$L58=HY$1, "",             IF(ISERR(SEARCH(HY$1,Data!$H58)),        "",          ";" &amp; VLOOKUP(HY$1,Data!$L:$N,3, FALSE) &amp; ",""" &amp; VLOOKUP(HY$1,Data!$L:$M,2, FALSE) &amp; """;"   )             )</f>
        <v/>
      </c>
      <c r="HZ57" t="str">
        <f>IF(Data!$L58=HZ$1, "",             IF(ISERR(SEARCH(HZ$1,Data!$H58)),        "",          ";" &amp; VLOOKUP(HZ$1,Data!$L:$N,3, FALSE) &amp; ",""" &amp; VLOOKUP(HZ$1,Data!$L:$M,2, FALSE) &amp; """;"   )             )</f>
        <v/>
      </c>
      <c r="IA57" t="str">
        <f>IF(Data!$L58=IA$1, "",             IF(ISERR(SEARCH(IA$1,Data!$H58)),        "",          ";" &amp; VLOOKUP(IA$1,Data!$L:$N,3, FALSE) &amp; ",""" &amp; VLOOKUP(IA$1,Data!$L:$M,2, FALSE) &amp; """;"   )             )</f>
        <v/>
      </c>
      <c r="IB57" t="str">
        <f>IF(Data!$L58=IB$1, "",             IF(ISERR(SEARCH(IB$1,Data!$H58)),        "",          ";" &amp; VLOOKUP(IB$1,Data!$L:$N,3, FALSE) &amp; ",""" &amp; VLOOKUP(IB$1,Data!$L:$M,2, FALSE) &amp; """;"   )             )</f>
        <v/>
      </c>
      <c r="IC57" t="str">
        <f>IF(Data!$L58=IC$1, "",             IF(ISERR(SEARCH(IC$1,Data!$H58)),        "",          ";" &amp; VLOOKUP(IC$1,Data!$L:$N,3, FALSE) &amp; ",""" &amp; VLOOKUP(IC$1,Data!$L:$M,2, FALSE) &amp; """;"   )             )</f>
        <v/>
      </c>
      <c r="ID57" t="str">
        <f>IF(Data!$L58=ID$1, "",             IF(ISERR(SEARCH(ID$1,Data!$H58)),        "",          ";" &amp; VLOOKUP(ID$1,Data!$L:$N,3, FALSE) &amp; ",""" &amp; VLOOKUP(ID$1,Data!$L:$M,2, FALSE) &amp; """;"   )             )</f>
        <v/>
      </c>
      <c r="IE57" t="str">
        <f>IF(Data!$L58=IE$1, "",             IF(ISERR(SEARCH(IE$1,Data!$H58)),        "",          ";" &amp; VLOOKUP(IE$1,Data!$L:$N,3, FALSE) &amp; ",""" &amp; VLOOKUP(IE$1,Data!$L:$M,2, FALSE) &amp; """;"   )             )</f>
        <v/>
      </c>
      <c r="IF57" t="str">
        <f>IF(Data!$L58=IF$1, "",             IF(ISERR(SEARCH(IF$1,Data!$H58)),        "",          ";" &amp; VLOOKUP(IF$1,Data!$L:$N,3, FALSE) &amp; ",""" &amp; VLOOKUP(IF$1,Data!$L:$M,2, FALSE) &amp; """;"   )             )</f>
        <v/>
      </c>
      <c r="IG57" t="str">
        <f>IF(Data!$L58=IG$1, "",             IF(ISERR(SEARCH(IG$1,Data!$H58)),        "",          ";" &amp; VLOOKUP(IG$1,Data!$L:$N,3, FALSE) &amp; ",""" &amp; VLOOKUP(IG$1,Data!$L:$M,2, FALSE) &amp; """;"   )             )</f>
        <v/>
      </c>
      <c r="IH57" t="str">
        <f>IF(Data!$L58=IH$1, "",             IF(ISERR(SEARCH(IH$1,Data!$H58)),        "",          ";" &amp; VLOOKUP(IH$1,Data!$L:$N,3, FALSE) &amp; ",""" &amp; VLOOKUP(IH$1,Data!$L:$M,2, FALSE) &amp; """;"   )             )</f>
        <v/>
      </c>
      <c r="II57" t="str">
        <f>IF(Data!$L58=II$1, "",             IF(ISERR(SEARCH(II$1,Data!$H58)),        "",          ";" &amp; VLOOKUP(II$1,Data!$L:$N,3, FALSE) &amp; ",""" &amp; VLOOKUP(II$1,Data!$L:$M,2, FALSE) &amp; """;"   )             )</f>
        <v/>
      </c>
    </row>
    <row r="58" spans="1:243" x14ac:dyDescent="0.3">
      <c r="A58" t="str">
        <f>Data!L59</f>
        <v>General Jan Dodonna</v>
      </c>
      <c r="B58" s="15" t="str">
        <f>VLOOKUP(Tableau36[[#This Row],[Character]],Data!L:N,3,FALSE)</f>
        <v>00000000-0000-0000-0000-000000000057</v>
      </c>
      <c r="C58" s="15" t="str">
        <f>VLOOKUP(Tableau36[[#This Row],[Character]],Data!L:M,2,FALSE)</f>
        <v>HUMAN</v>
      </c>
      <c r="D58" s="15" t="str">
        <f>SUBSTITUTE(     SUBSTITUTE(Tableau36[[#This Row],[character_id,character_type,friend_id,friend_type]],",""DROID""",""),    ",""HUMAN""", "")</f>
        <v/>
      </c>
      <c r="E58" s="15" t="str">
        <f>IF(Tableau36[[#This Row],[With char''s id]] = "", "",    MID(Tableau36[[#This Row],[With char''s id]], 2, LEN(Tableau36[[#This Row],[With char''s id]])-1))</f>
        <v/>
      </c>
      <c r="F58" s="15" t="str">
        <f>SUBSTITUTE(Tableau36[[#This Row],[List of friend''s id]],  "/",    "/" &amp; Tableau36[[#This Row],[Character''s id]] &amp; ",""" &amp; Tableau36[[#This Row],[Type]] &amp; """,")</f>
        <v/>
      </c>
      <c r="G58" t="str">
        <f>IF( Tableau36[[#This Row],[removed double semi-colon]]="", "", "/" &amp; MID(Tableau36[[#This Row],[removed double semi-colon]],2,LEN(Tableau36[[#This Row],[removed double semi-colon]]) - 2) )</f>
        <v/>
      </c>
      <c r="H58" t="str">
        <f>SUBSTITUTE(Tableau36[[#This Row],[Concatenation]],";;","/")</f>
        <v/>
      </c>
      <c r="I58" t="str">
        <f>friends!M58&amp; friends!N58&amp; friends!O58&amp; friends!P58&amp; friends!Q58&amp; friends!R58&amp; friends!S58&amp; friends!T58&amp; friends!U58&amp; friends!V58&amp; friends!W58&amp; friends!X58&amp; friends!Y58&amp; friends!Z58&amp; friends!AA58&amp; friends!AB58&amp; friends!AC58&amp; friends!AD58&amp; friends!AE58&amp; friends!AF58&amp; friends!AG58&amp; friends!AH58&amp; friends!AI58&amp; friends!AJ58&amp; friends!AK58&amp; friends!AL58&amp; friends!AM58&amp; friends!AN58&amp; friends!AO58&amp; friends!AP58&amp; friends!AQ58&amp; friends!AR58&amp; friends!AS58&amp; friends!AT58&amp; friends!AU58&amp; friends!AV58&amp; friends!AW58&amp; friends!AX58&amp; friends!AY58&amp; friends!AZ58&amp; friends!BA58&amp; friends!BB58&amp; friends!BC58&amp; friends!BD58&amp; friends!BE58&amp; friends!BF58&amp; friends!BG58&amp; friends!BH58&amp; friends!BI58&amp; friends!BJ58&amp; friends!BK58&amp; friends!BL58&amp; friends!BM58&amp; friends!BN58&amp; friends!BO58&amp; friends!BP58&amp; friends!BQ58&amp; friends!BR58&amp; friends!BS58&amp; friends!BT58&amp; friends!BU58&amp; friends!BV58&amp; friends!BW58&amp; friends!BX58&amp; friends!BY58&amp; friends!BZ58&amp; friends!CA58&amp; friends!CB58&amp; friends!CC58&amp; friends!CD58&amp; friends!CE58&amp; friends!CF58&amp; friends!CG58&amp; friends!CH58&amp; friends!CI58&amp; friends!CJ58&amp; friends!CK58&amp; friends!CL58&amp; friends!CM58&amp; friends!CN58&amp; friends!CO58&amp; friends!CP58&amp; friends!CQ58&amp; friends!CR58&amp; friends!CS58&amp; friends!CT58&amp; friends!CU58&amp; friends!CV58&amp; friends!CW58&amp; friends!CX58&amp; friends!CY58&amp; friends!CZ58&amp; friends!DA58&amp; friends!DB58&amp; friends!DC58&amp; friends!DD58&amp; friends!DE58&amp; friends!DF58&amp; friends!DG58&amp; friends!DH58&amp; friends!DI58&amp; friends!DJ58&amp; friends!DK58&amp; friends!DL58&amp; friends!DM58&amp; friends!DN58&amp; friends!DO58&amp; friends!DP58&amp; friends!DQ58&amp; friends!DR58&amp; friends!DS58&amp; friends!DT58&amp; friends!DU58&amp; friends!DV58&amp; friends!DW58&amp; friends!DX58&amp; friends!DY58&amp; friends!DZ58&amp; friends!EA58&amp; friends!EB58&amp; friends!EC58&amp; friends!ED58&amp; friends!EE58&amp; friends!EF58&amp; friends!EG58&amp; friends!EH58&amp; friends!EI58&amp; friends!EJ58&amp; friends!EK58&amp; friends!EL58&amp; friends!EM58&amp; friends!EN58&amp; friends!EO58&amp; friends!EP58&amp; friends!EQ58&amp; friends!ER58&amp; friends!ES58&amp; friends!ET58&amp; friends!EU58&amp; friends!EV58&amp; friends!EW58&amp; friends!EX58&amp; friends!EY58&amp; friends!EZ58&amp; friends!FA58&amp; friends!FB58&amp; friends!FC58&amp; friends!FD58&amp; friends!FE58&amp; friends!FF58&amp; friends!FG58&amp; friends!FH58&amp; friends!FI58&amp; friends!FJ58&amp; friends!FK58&amp; friends!FL58&amp; friends!FM58&amp; friends!FN58&amp; friends!FO58&amp; friends!FP58&amp; friends!FQ58&amp; friends!FR58&amp; friends!FS58&amp; friends!FT58&amp; friends!FU58&amp; friends!FV58&amp; friends!FW58&amp; friends!FX58&amp; friends!FY58&amp; friends!FZ58&amp; friends!GA58&amp; friends!GB58&amp; friends!GC58&amp; friends!GD58&amp; friends!GE58&amp; friends!GF58&amp; friends!GG58&amp; friends!GH58&amp; friends!GI58&amp; friends!GJ58&amp; friends!GK58&amp; friends!GL58&amp; friends!GM58&amp; friends!GN58&amp; friends!GO58&amp; friends!GP58&amp; friends!GQ58&amp; friends!GR58&amp; friends!GS58&amp; friends!GT58&amp; friends!GU58&amp; friends!GV58&amp; friends!GW58&amp; friends!GX58&amp; friends!GY58&amp; friends!GZ58&amp; friends!HA58&amp; friends!HB58&amp; friends!HC58&amp; friends!HD58&amp; friends!HE58&amp; friends!HF58&amp; friends!HG58&amp; friends!HH58&amp; friends!HI58&amp; friends!HJ58&amp; friends!HK58&amp; friends!HL58&amp; friends!HM58&amp; friends!HN58&amp; friends!HO58&amp; friends!HP58&amp; friends!HQ58&amp; friends!HR58&amp; friends!HS58&amp; friends!HT58&amp; friends!HU58&amp; friends!HV58&amp; friends!HW58&amp; friends!HX58&amp; friends!HY58&amp; friends!HZ58&amp; friends!IA58&amp; friends!IB58&amp; friends!IC58&amp; friends!ID58&amp; friends!IE58&amp; friends!IF58&amp; friends!IG58&amp; friends!IH58&amp; friends!II58</f>
        <v/>
      </c>
      <c r="M58" t="str">
        <f>IF(Data!$L59=M$1, "",             IF(ISERR(SEARCH(M$1,Data!$H59)),        "",          ";" &amp; VLOOKUP(M$1,Data!$L:$N,3, FALSE) &amp; ",""" &amp; VLOOKUP(M$1,Data!$L:$M,2, FALSE) &amp; """;"   )             )</f>
        <v/>
      </c>
      <c r="N58" t="str">
        <f>IF(Data!$L59=N$1, "",             IF(ISERR(SEARCH(N$1,Data!$H59)),        "",          ";" &amp; VLOOKUP(N$1,Data!$L:$N,3, FALSE) &amp; ",""" &amp; VLOOKUP(N$1,Data!$L:$M,2, FALSE) &amp; """;"   )             )</f>
        <v/>
      </c>
      <c r="O58" t="str">
        <f>IF(Data!$L59=O$1, "",             IF(ISERR(SEARCH(O$1,Data!$H59)),        "",          ";" &amp; VLOOKUP(O$1,Data!$L:$N,3, FALSE) &amp; ",""" &amp; VLOOKUP(O$1,Data!$L:$M,2, FALSE) &amp; """;"   )             )</f>
        <v/>
      </c>
      <c r="P58" t="str">
        <f>IF(Data!$L59=P$1, "",             IF(ISERR(SEARCH(P$1,Data!$H59)),        "",          ";" &amp; VLOOKUP(P$1,Data!$L:$N,3, FALSE) &amp; ",""" &amp; VLOOKUP(P$1,Data!$L:$M,2, FALSE) &amp; """;"   )             )</f>
        <v/>
      </c>
      <c r="Q58" t="str">
        <f>IF(Data!$L59=Q$1, "",             IF(ISERR(SEARCH(Q$1,Data!$H59)),        "",          ";" &amp; VLOOKUP(Q$1,Data!$L:$N,3, FALSE) &amp; ",""" &amp; VLOOKUP(Q$1,Data!$L:$M,2, FALSE) &amp; """;"   )             )</f>
        <v/>
      </c>
      <c r="R58" t="str">
        <f>IF(Data!$L59=R$1, "",             IF(ISERR(SEARCH(R$1,Data!$H59)),        "",          ";" &amp; VLOOKUP(R$1,Data!$L:$N,3, FALSE) &amp; ",""" &amp; VLOOKUP(R$1,Data!$L:$M,2, FALSE) &amp; """;"   )             )</f>
        <v/>
      </c>
      <c r="S58" t="str">
        <f>IF(Data!$L59=S$1, "",             IF(ISERR(SEARCH(S$1,Data!$H59)),        "",          ";" &amp; VLOOKUP(S$1,Data!$L:$N,3, FALSE) &amp; ",""" &amp; VLOOKUP(S$1,Data!$L:$M,2, FALSE) &amp; """;"   )             )</f>
        <v/>
      </c>
      <c r="T58" t="str">
        <f>IF(Data!$L59=T$1, "",             IF(ISERR(SEARCH(T$1,Data!$H59)),        "",          ";" &amp; VLOOKUP(T$1,Data!$L:$N,3, FALSE) &amp; ",""" &amp; VLOOKUP(T$1,Data!$L:$M,2, FALSE) &amp; """;"   )             )</f>
        <v/>
      </c>
      <c r="U58" t="str">
        <f>IF(Data!$L59=U$1, "",             IF(ISERR(SEARCH(U$1,Data!$H59)),        "",          ";" &amp; VLOOKUP(U$1,Data!$L:$N,3, FALSE) &amp; ",""" &amp; VLOOKUP(U$1,Data!$L:$M,2, FALSE) &amp; """;"   )             )</f>
        <v/>
      </c>
      <c r="V58" t="str">
        <f>IF(Data!$L59=V$1, "",             IF(ISERR(SEARCH(V$1,Data!$H59)),        "",          ";" &amp; VLOOKUP(V$1,Data!$L:$N,3, FALSE) &amp; ",""" &amp; VLOOKUP(V$1,Data!$L:$M,2, FALSE) &amp; """;"   )             )</f>
        <v/>
      </c>
      <c r="W58" t="str">
        <f>IF(Data!$L59=W$1, "",             IF(ISERR(SEARCH(W$1,Data!$H59)),        "",          ";" &amp; VLOOKUP(W$1,Data!$L:$N,3, FALSE) &amp; ",""" &amp; VLOOKUP(W$1,Data!$L:$M,2, FALSE) &amp; """;"   )             )</f>
        <v/>
      </c>
      <c r="X58" t="str">
        <f>IF(Data!$L59=X$1, "",             IF(ISERR(SEARCH(X$1,Data!$H59)),        "",          ";" &amp; VLOOKUP(X$1,Data!$L:$N,3, FALSE) &amp; ",""" &amp; VLOOKUP(X$1,Data!$L:$M,2, FALSE) &amp; """;"   )             )</f>
        <v/>
      </c>
      <c r="Y58" t="str">
        <f>IF(Data!$L59=Y$1, "",             IF(ISERR(SEARCH(Y$1,Data!$H59)),        "",          ";" &amp; VLOOKUP(Y$1,Data!$L:$N,3, FALSE) &amp; ",""" &amp; VLOOKUP(Y$1,Data!$L:$M,2, FALSE) &amp; """;"   )             )</f>
        <v/>
      </c>
      <c r="Z58" t="str">
        <f>IF(Data!$L59=Z$1, "",             IF(ISERR(SEARCH(Z$1,Data!$H59)),        "",          ";" &amp; VLOOKUP(Z$1,Data!$L:$N,3, FALSE) &amp; ",""" &amp; VLOOKUP(Z$1,Data!$L:$M,2, FALSE) &amp; """;"   )             )</f>
        <v/>
      </c>
      <c r="AA58" t="str">
        <f>IF(Data!$L59=AA$1, "",             IF(ISERR(SEARCH(AA$1,Data!$H59)),        "",          ";" &amp; VLOOKUP(AA$1,Data!$L:$N,3, FALSE) &amp; ",""" &amp; VLOOKUP(AA$1,Data!$L:$M,2, FALSE) &amp; """;"   )             )</f>
        <v/>
      </c>
      <c r="AB58" t="str">
        <f>IF(Data!$L59=AB$1, "",             IF(ISERR(SEARCH(AB$1,Data!$H59)),        "",          ";" &amp; VLOOKUP(AB$1,Data!$L:$N,3, FALSE) &amp; ",""" &amp; VLOOKUP(AB$1,Data!$L:$M,2, FALSE) &amp; """;"   )             )</f>
        <v/>
      </c>
      <c r="AC58" t="str">
        <f>IF(Data!$L59=AC$1, "",             IF(ISERR(SEARCH(AC$1,Data!$H59)),        "",          ";" &amp; VLOOKUP(AC$1,Data!$L:$N,3, FALSE) &amp; ",""" &amp; VLOOKUP(AC$1,Data!$L:$M,2, FALSE) &amp; """;"   )             )</f>
        <v/>
      </c>
      <c r="AD58" t="str">
        <f>IF(Data!$L59=AD$1, "",             IF(ISERR(SEARCH(AD$1,Data!$H59)),        "",          ";" &amp; VLOOKUP(AD$1,Data!$L:$N,3, FALSE) &amp; ",""" &amp; VLOOKUP(AD$1,Data!$L:$M,2, FALSE) &amp; """;"   )             )</f>
        <v/>
      </c>
      <c r="AE58" t="str">
        <f>IF(Data!$L59=AE$1, "",             IF(ISERR(SEARCH(AE$1,Data!$H59)),        "",          ";" &amp; VLOOKUP(AE$1,Data!$L:$N,3, FALSE) &amp; ",""" &amp; VLOOKUP(AE$1,Data!$L:$M,2, FALSE) &amp; """;"   )             )</f>
        <v/>
      </c>
      <c r="AF58" t="str">
        <f>IF(Data!$L59=AF$1, "",             IF(ISERR(SEARCH(AF$1,Data!$H59)),        "",          ";" &amp; VLOOKUP(AF$1,Data!$L:$N,3, FALSE) &amp; ",""" &amp; VLOOKUP(AF$1,Data!$L:$M,2, FALSE) &amp; """;"   )             )</f>
        <v/>
      </c>
      <c r="AG58" t="str">
        <f>IF(Data!$L59=AG$1, "",             IF(ISERR(SEARCH(AG$1,Data!$H59)),        "",          ";" &amp; VLOOKUP(AG$1,Data!$L:$N,3, FALSE) &amp; ",""" &amp; VLOOKUP(AG$1,Data!$L:$M,2, FALSE) &amp; """;"   )             )</f>
        <v/>
      </c>
      <c r="AH58" t="str">
        <f>IF(Data!$L59=AH$1, "",             IF(ISERR(SEARCH(AH$1,Data!$H59)),        "",          ";" &amp; VLOOKUP(AH$1,Data!$L:$N,3, FALSE) &amp; ",""" &amp; VLOOKUP(AH$1,Data!$L:$M,2, FALSE) &amp; """;"   )             )</f>
        <v/>
      </c>
      <c r="AI58" t="str">
        <f>IF(Data!$L59=AI$1, "",             IF(ISERR(SEARCH(AI$1,Data!$H59)),        "",          ";" &amp; VLOOKUP(AI$1,Data!$L:$N,3, FALSE) &amp; ",""" &amp; VLOOKUP(AI$1,Data!$L:$M,2, FALSE) &amp; """;"   )             )</f>
        <v/>
      </c>
      <c r="AJ58" t="str">
        <f>IF(Data!$L59=AJ$1, "",             IF(ISERR(SEARCH(AJ$1,Data!$H59)),        "",          ";" &amp; VLOOKUP(AJ$1,Data!$L:$N,3, FALSE) &amp; ",""" &amp; VLOOKUP(AJ$1,Data!$L:$M,2, FALSE) &amp; """;"   )             )</f>
        <v/>
      </c>
      <c r="AK58" t="str">
        <f>IF(Data!$L59=AK$1, "",             IF(ISERR(SEARCH(AK$1,Data!$H59)),        "",          ";" &amp; VLOOKUP(AK$1,Data!$L:$N,3, FALSE) &amp; ",""" &amp; VLOOKUP(AK$1,Data!$L:$M,2, FALSE) &amp; """;"   )             )</f>
        <v/>
      </c>
      <c r="AL58" t="str">
        <f>IF(Data!$L59=AL$1, "",             IF(ISERR(SEARCH(AL$1,Data!$H59)),        "",          ";" &amp; VLOOKUP(AL$1,Data!$L:$N,3, FALSE) &amp; ",""" &amp; VLOOKUP(AL$1,Data!$L:$M,2, FALSE) &amp; """;"   )             )</f>
        <v/>
      </c>
      <c r="AM58" t="str">
        <f>IF(Data!$L59=AM$1, "",             IF(ISERR(SEARCH(AM$1,Data!$H59)),        "",          ";" &amp; VLOOKUP(AM$1,Data!$L:$N,3, FALSE) &amp; ",""" &amp; VLOOKUP(AM$1,Data!$L:$M,2, FALSE) &amp; """;"   )             )</f>
        <v/>
      </c>
      <c r="AN58" t="str">
        <f>IF(Data!$L59=AN$1, "",             IF(ISERR(SEARCH(AN$1,Data!$H59)),        "",          ";" &amp; VLOOKUP(AN$1,Data!$L:$N,3, FALSE) &amp; ",""" &amp; VLOOKUP(AN$1,Data!$L:$M,2, FALSE) &amp; """;"   )             )</f>
        <v/>
      </c>
      <c r="AO58" t="str">
        <f>IF(Data!$L59=AO$1, "",             IF(ISERR(SEARCH(AO$1,Data!$H59)),        "",          ";" &amp; VLOOKUP(AO$1,Data!$L:$N,3, FALSE) &amp; ",""" &amp; VLOOKUP(AO$1,Data!$L:$M,2, FALSE) &amp; """;"   )             )</f>
        <v/>
      </c>
      <c r="AP58" t="str">
        <f>IF(Data!$L59=AP$1, "",             IF(ISERR(SEARCH(AP$1,Data!$H59)),        "",          ";" &amp; VLOOKUP(AP$1,Data!$L:$N,3, FALSE) &amp; ",""" &amp; VLOOKUP(AP$1,Data!$L:$M,2, FALSE) &amp; """;"   )             )</f>
        <v/>
      </c>
      <c r="AQ58" t="str">
        <f>IF(Data!$L59=AQ$1, "",             IF(ISERR(SEARCH(AQ$1,Data!$H59)),        "",          ";" &amp; VLOOKUP(AQ$1,Data!$L:$N,3, FALSE) &amp; ",""" &amp; VLOOKUP(AQ$1,Data!$L:$M,2, FALSE) &amp; """;"   )             )</f>
        <v/>
      </c>
      <c r="AR58" t="str">
        <f>IF(Data!$L59=AR$1, "",             IF(ISERR(SEARCH(AR$1,Data!$H59)),        "",          ";" &amp; VLOOKUP(AR$1,Data!$L:$N,3, FALSE) &amp; ",""" &amp; VLOOKUP(AR$1,Data!$L:$M,2, FALSE) &amp; """;"   )             )</f>
        <v/>
      </c>
      <c r="AS58" t="str">
        <f>IF(Data!$L59=AS$1, "",             IF(ISERR(SEARCH(AS$1,Data!$H59)),        "",          ";" &amp; VLOOKUP(AS$1,Data!$L:$N,3, FALSE) &amp; ",""" &amp; VLOOKUP(AS$1,Data!$L:$M,2, FALSE) &amp; """;"   )             )</f>
        <v/>
      </c>
      <c r="AT58" t="str">
        <f>IF(Data!$L59=AT$1, "",             IF(ISERR(SEARCH(AT$1,Data!$H59)),        "",          ";" &amp; VLOOKUP(AT$1,Data!$L:$N,3, FALSE) &amp; ",""" &amp; VLOOKUP(AT$1,Data!$L:$M,2, FALSE) &amp; """;"   )             )</f>
        <v/>
      </c>
      <c r="AU58" t="str">
        <f>IF(Data!$L59=AU$1, "",             IF(ISERR(SEARCH(AU$1,Data!$H59)),        "",          ";" &amp; VLOOKUP(AU$1,Data!$L:$N,3, FALSE) &amp; ",""" &amp; VLOOKUP(AU$1,Data!$L:$M,2, FALSE) &amp; """;"   )             )</f>
        <v/>
      </c>
      <c r="AV58" t="str">
        <f>IF(Data!$L59=AV$1, "",             IF(ISERR(SEARCH(AV$1,Data!$H59)),        "",          ";" &amp; VLOOKUP(AV$1,Data!$L:$N,3, FALSE) &amp; ",""" &amp; VLOOKUP(AV$1,Data!$L:$M,2, FALSE) &amp; """;"   )             )</f>
        <v/>
      </c>
      <c r="AW58" t="str">
        <f>IF(Data!$L59=AW$1, "",             IF(ISERR(SEARCH(AW$1,Data!$H59)),        "",          ";" &amp; VLOOKUP(AW$1,Data!$L:$N,3, FALSE) &amp; ",""" &amp; VLOOKUP(AW$1,Data!$L:$M,2, FALSE) &amp; """;"   )             )</f>
        <v/>
      </c>
      <c r="AX58" t="str">
        <f>IF(Data!$L59=AX$1, "",             IF(ISERR(SEARCH(AX$1,Data!$H59)),        "",          ";" &amp; VLOOKUP(AX$1,Data!$L:$N,3, FALSE) &amp; ",""" &amp; VLOOKUP(AX$1,Data!$L:$M,2, FALSE) &amp; """;"   )             )</f>
        <v/>
      </c>
      <c r="AY58" t="str">
        <f>IF(Data!$L59=AY$1, "",             IF(ISERR(SEARCH(AY$1,Data!$H59)),        "",          ";" &amp; VLOOKUP(AY$1,Data!$L:$N,3, FALSE) &amp; ",""" &amp; VLOOKUP(AY$1,Data!$L:$M,2, FALSE) &amp; """;"   )             )</f>
        <v/>
      </c>
      <c r="AZ58" t="str">
        <f>IF(Data!$L59=AZ$1, "",             IF(ISERR(SEARCH(AZ$1,Data!$H59)),        "",          ";" &amp; VLOOKUP(AZ$1,Data!$L:$N,3, FALSE) &amp; ",""" &amp; VLOOKUP(AZ$1,Data!$L:$M,2, FALSE) &amp; """;"   )             )</f>
        <v/>
      </c>
      <c r="BA58" t="str">
        <f>IF(Data!$L59=BA$1, "",             IF(ISERR(SEARCH(BA$1,Data!$H59)),        "",          ";" &amp; VLOOKUP(BA$1,Data!$L:$N,3, FALSE) &amp; ",""" &amp; VLOOKUP(BA$1,Data!$L:$M,2, FALSE) &amp; """;"   )             )</f>
        <v/>
      </c>
      <c r="BB58" t="str">
        <f>IF(Data!$L59=BB$1, "",             IF(ISERR(SEARCH(BB$1,Data!$H59)),        "",          ";" &amp; VLOOKUP(BB$1,Data!$L:$N,3, FALSE) &amp; ",""" &amp; VLOOKUP(BB$1,Data!$L:$M,2, FALSE) &amp; """;"   )             )</f>
        <v/>
      </c>
      <c r="BC58" t="str">
        <f>IF(Data!$L59=BC$1, "",             IF(ISERR(SEARCH(BC$1,Data!$H59)),        "",          ";" &amp; VLOOKUP(BC$1,Data!$L:$N,3, FALSE) &amp; ",""" &amp; VLOOKUP(BC$1,Data!$L:$M,2, FALSE) &amp; """;"   )             )</f>
        <v/>
      </c>
      <c r="BD58" t="str">
        <f>IF(Data!$L59=BD$1, "",             IF(ISERR(SEARCH(BD$1,Data!$H59)),        "",          ";" &amp; VLOOKUP(BD$1,Data!$L:$N,3, FALSE) &amp; ",""" &amp; VLOOKUP(BD$1,Data!$L:$M,2, FALSE) &amp; """;"   )             )</f>
        <v/>
      </c>
      <c r="BE58" t="str">
        <f>IF(Data!$L59=BE$1, "",             IF(ISERR(SEARCH(BE$1,Data!$H59)),        "",          ";" &amp; VLOOKUP(BE$1,Data!$L:$N,3, FALSE) &amp; ",""" &amp; VLOOKUP(BE$1,Data!$L:$M,2, FALSE) &amp; """;"   )             )</f>
        <v/>
      </c>
      <c r="BF58" t="str">
        <f>IF(Data!$L59=BF$1, "",             IF(ISERR(SEARCH(BF$1,Data!$H59)),        "",          ";" &amp; VLOOKUP(BF$1,Data!$L:$N,3, FALSE) &amp; ",""" &amp; VLOOKUP(BF$1,Data!$L:$M,2, FALSE) &amp; """;"   )             )</f>
        <v/>
      </c>
      <c r="BG58" t="str">
        <f>IF(Data!$L59=BG$1, "",             IF(ISERR(SEARCH(BG$1,Data!$H59)),        "",          ";" &amp; VLOOKUP(BG$1,Data!$L:$N,3, FALSE) &amp; ",""" &amp; VLOOKUP(BG$1,Data!$L:$M,2, FALSE) &amp; """;"   )             )</f>
        <v/>
      </c>
      <c r="BH58" t="str">
        <f>IF(Data!$L59=BH$1, "",             IF(ISERR(SEARCH(BH$1,Data!$H59)),        "",          ";" &amp; VLOOKUP(BH$1,Data!$L:$N,3, FALSE) &amp; ",""" &amp; VLOOKUP(BH$1,Data!$L:$M,2, FALSE) &amp; """;"   )             )</f>
        <v/>
      </c>
      <c r="BI58" t="str">
        <f>IF(Data!$L59=BI$1, "",             IF(ISERR(SEARCH(BI$1,Data!$H59)),        "",          ";" &amp; VLOOKUP(BI$1,Data!$L:$N,3, FALSE) &amp; ",""" &amp; VLOOKUP(BI$1,Data!$L:$M,2, FALSE) &amp; """;"   )             )</f>
        <v/>
      </c>
      <c r="BJ58" t="str">
        <f>IF(Data!$L59=BJ$1, "",             IF(ISERR(SEARCH(BJ$1,Data!$H59)),        "",          ";" &amp; VLOOKUP(BJ$1,Data!$L:$N,3, FALSE) &amp; ",""" &amp; VLOOKUP(BJ$1,Data!$L:$M,2, FALSE) &amp; """;"   )             )</f>
        <v/>
      </c>
      <c r="BK58" t="str">
        <f>IF(Data!$L59=BK$1, "",             IF(ISERR(SEARCH(BK$1,Data!$H59)),        "",          ";" &amp; VLOOKUP(BK$1,Data!$L:$N,3, FALSE) &amp; ",""" &amp; VLOOKUP(BK$1,Data!$L:$M,2, FALSE) &amp; """;"   )             )</f>
        <v/>
      </c>
      <c r="BL58" t="str">
        <f>IF(Data!$L59=BL$1, "",             IF(ISERR(SEARCH(BL$1,Data!$H59)),        "",          ";" &amp; VLOOKUP(BL$1,Data!$L:$N,3, FALSE) &amp; ",""" &amp; VLOOKUP(BL$1,Data!$L:$M,2, FALSE) &amp; """;"   )             )</f>
        <v/>
      </c>
      <c r="BM58" t="str">
        <f>IF(Data!$L59=BM$1, "",             IF(ISERR(SEARCH(BM$1,Data!$H59)),        "",          ";" &amp; VLOOKUP(BM$1,Data!$L:$N,3, FALSE) &amp; ",""" &amp; VLOOKUP(BM$1,Data!$L:$M,2, FALSE) &amp; """;"   )             )</f>
        <v/>
      </c>
      <c r="BN58" t="str">
        <f>IF(Data!$L59=BN$1, "",             IF(ISERR(SEARCH(BN$1,Data!$H59)),        "",          ";" &amp; VLOOKUP(BN$1,Data!$L:$N,3, FALSE) &amp; ",""" &amp; VLOOKUP(BN$1,Data!$L:$M,2, FALSE) &amp; """;"   )             )</f>
        <v/>
      </c>
      <c r="BO58" t="str">
        <f>IF(Data!$L59=BO$1, "",             IF(ISERR(SEARCH(BO$1,Data!$H59)),        "",          ";" &amp; VLOOKUP(BO$1,Data!$L:$N,3, FALSE) &amp; ",""" &amp; VLOOKUP(BO$1,Data!$L:$M,2, FALSE) &amp; """;"   )             )</f>
        <v/>
      </c>
      <c r="BP58" t="str">
        <f>IF(Data!$L59=BP$1, "",             IF(ISERR(SEARCH(BP$1,Data!$H59)),        "",          ";" &amp; VLOOKUP(BP$1,Data!$L:$N,3, FALSE) &amp; ",""" &amp; VLOOKUP(BP$1,Data!$L:$M,2, FALSE) &amp; """;"   )             )</f>
        <v/>
      </c>
      <c r="BQ58" t="str">
        <f>IF(Data!$L59=BQ$1, "",             IF(ISERR(SEARCH(BQ$1,Data!$H59)),        "",          ";" &amp; VLOOKUP(BQ$1,Data!$L:$N,3, FALSE) &amp; ",""" &amp; VLOOKUP(BQ$1,Data!$L:$M,2, FALSE) &amp; """;"   )             )</f>
        <v/>
      </c>
      <c r="BR58" t="str">
        <f>IF(Data!$L59=BR$1, "",             IF(ISERR(SEARCH(BR$1,Data!$H59)),        "",          ";" &amp; VLOOKUP(BR$1,Data!$L:$N,3, FALSE) &amp; ",""" &amp; VLOOKUP(BR$1,Data!$L:$M,2, FALSE) &amp; """;"   )             )</f>
        <v/>
      </c>
      <c r="BS58" t="str">
        <f>IF(Data!$L59=BS$1, "",             IF(ISERR(SEARCH(BS$1,Data!$H59)),        "",          ";" &amp; VLOOKUP(BS$1,Data!$L:$N,3, FALSE) &amp; ",""" &amp; VLOOKUP(BS$1,Data!$L:$M,2, FALSE) &amp; """;"   )             )</f>
        <v/>
      </c>
      <c r="BT58" t="str">
        <f>IF(Data!$L59=BT$1, "",             IF(ISERR(SEARCH(BT$1,Data!$H59)),        "",          ";" &amp; VLOOKUP(BT$1,Data!$L:$N,3, FALSE) &amp; ",""" &amp; VLOOKUP(BT$1,Data!$L:$M,2, FALSE) &amp; """;"   )             )</f>
        <v/>
      </c>
      <c r="BU58" t="str">
        <f>IF(Data!$L59=BU$1, "",             IF(ISERR(SEARCH(BU$1,Data!$H59)),        "",          ";" &amp; VLOOKUP(BU$1,Data!$L:$N,3, FALSE) &amp; ",""" &amp; VLOOKUP(BU$1,Data!$L:$M,2, FALSE) &amp; """;"   )             )</f>
        <v/>
      </c>
      <c r="BV58" t="str">
        <f>IF(Data!$L59=BV$1, "",             IF(ISERR(SEARCH(BV$1,Data!$H59)),        "",          ";" &amp; VLOOKUP(BV$1,Data!$L:$N,3, FALSE) &amp; ",""" &amp; VLOOKUP(BV$1,Data!$L:$M,2, FALSE) &amp; """;"   )             )</f>
        <v/>
      </c>
      <c r="BW58" t="str">
        <f>IF(Data!$L59=BW$1, "",             IF(ISERR(SEARCH(BW$1,Data!$H59)),        "",          ";" &amp; VLOOKUP(BW$1,Data!$L:$N,3, FALSE) &amp; ",""" &amp; VLOOKUP(BW$1,Data!$L:$M,2, FALSE) &amp; """;"   )             )</f>
        <v/>
      </c>
      <c r="BX58" t="str">
        <f>IF(Data!$L59=BX$1, "",             IF(ISERR(SEARCH(BX$1,Data!$H59)),        "",          ";" &amp; VLOOKUP(BX$1,Data!$L:$N,3, FALSE) &amp; ",""" &amp; VLOOKUP(BX$1,Data!$L:$M,2, FALSE) &amp; """;"   )             )</f>
        <v/>
      </c>
      <c r="BY58" t="str">
        <f>IF(Data!$L59=BY$1, "",             IF(ISERR(SEARCH(BY$1,Data!$H59)),        "",          ";" &amp; VLOOKUP(BY$1,Data!$L:$N,3, FALSE) &amp; ",""" &amp; VLOOKUP(BY$1,Data!$L:$M,2, FALSE) &amp; """;"   )             )</f>
        <v/>
      </c>
      <c r="BZ58" t="str">
        <f>IF(Data!$L59=BZ$1, "",             IF(ISERR(SEARCH(BZ$1,Data!$H59)),        "",          ";" &amp; VLOOKUP(BZ$1,Data!$L:$N,3, FALSE) &amp; ",""" &amp; VLOOKUP(BZ$1,Data!$L:$M,2, FALSE) &amp; """;"   )             )</f>
        <v/>
      </c>
      <c r="CA58" t="str">
        <f>IF(Data!$L59=CA$1, "",             IF(ISERR(SEARCH(CA$1,Data!$H59)),        "",          ";" &amp; VLOOKUP(CA$1,Data!$L:$N,3, FALSE) &amp; ",""" &amp; VLOOKUP(CA$1,Data!$L:$M,2, FALSE) &amp; """;"   )             )</f>
        <v/>
      </c>
      <c r="CB58" t="str">
        <f>IF(Data!$L59=CB$1, "",             IF(ISERR(SEARCH(CB$1,Data!$H59)),        "",          ";" &amp; VLOOKUP(CB$1,Data!$L:$N,3, FALSE) &amp; ",""" &amp; VLOOKUP(CB$1,Data!$L:$M,2, FALSE) &amp; """;"   )             )</f>
        <v/>
      </c>
      <c r="CC58" t="str">
        <f>IF(Data!$L59=CC$1, "",             IF(ISERR(SEARCH(CC$1,Data!$H59)),        "",          ";" &amp; VLOOKUP(CC$1,Data!$L:$N,3, FALSE) &amp; ",""" &amp; VLOOKUP(CC$1,Data!$L:$M,2, FALSE) &amp; """;"   )             )</f>
        <v/>
      </c>
      <c r="CD58" t="str">
        <f>IF(Data!$L59=CD$1, "",             IF(ISERR(SEARCH(CD$1,Data!$H59)),        "",          ";" &amp; VLOOKUP(CD$1,Data!$L:$N,3, FALSE) &amp; ",""" &amp; VLOOKUP(CD$1,Data!$L:$M,2, FALSE) &amp; """;"   )             )</f>
        <v/>
      </c>
      <c r="CE58" t="str">
        <f>IF(Data!$L59=CE$1, "",             IF(ISERR(SEARCH(CE$1,Data!$H59)),        "",          ";" &amp; VLOOKUP(CE$1,Data!$L:$N,3, FALSE) &amp; ",""" &amp; VLOOKUP(CE$1,Data!$L:$M,2, FALSE) &amp; """;"   )             )</f>
        <v/>
      </c>
      <c r="CF58" t="str">
        <f>IF(Data!$L59=CF$1, "",             IF(ISERR(SEARCH(CF$1,Data!$H59)),        "",          ";" &amp; VLOOKUP(CF$1,Data!$L:$N,3, FALSE) &amp; ",""" &amp; VLOOKUP(CF$1,Data!$L:$M,2, FALSE) &amp; """;"   )             )</f>
        <v/>
      </c>
      <c r="CG58" t="str">
        <f>IF(Data!$L59=CG$1, "",             IF(ISERR(SEARCH(CG$1,Data!$H59)),        "",          ";" &amp; VLOOKUP(CG$1,Data!$L:$N,3, FALSE) &amp; ",""" &amp; VLOOKUP(CG$1,Data!$L:$M,2, FALSE) &amp; """;"   )             )</f>
        <v/>
      </c>
      <c r="CH58" t="str">
        <f>IF(Data!$L59=CH$1, "",             IF(ISERR(SEARCH(CH$1,Data!$H59)),        "",          ";" &amp; VLOOKUP(CH$1,Data!$L:$N,3, FALSE) &amp; ",""" &amp; VLOOKUP(CH$1,Data!$L:$M,2, FALSE) &amp; """;"   )             )</f>
        <v/>
      </c>
      <c r="CI58" t="str">
        <f>IF(Data!$L59=CI$1, "",             IF(ISERR(SEARCH(CI$1,Data!$H59)),        "",          ";" &amp; VLOOKUP(CI$1,Data!$L:$N,3, FALSE) &amp; ",""" &amp; VLOOKUP(CI$1,Data!$L:$M,2, FALSE) &amp; """;"   )             )</f>
        <v/>
      </c>
      <c r="CJ58" t="str">
        <f>IF(Data!$L59=CJ$1, "",             IF(ISERR(SEARCH(CJ$1,Data!$H59)),        "",          ";" &amp; VLOOKUP(CJ$1,Data!$L:$N,3, FALSE) &amp; ",""" &amp; VLOOKUP(CJ$1,Data!$L:$M,2, FALSE) &amp; """;"   )             )</f>
        <v/>
      </c>
      <c r="CK58" t="str">
        <f>IF(Data!$L59=CK$1, "",             IF(ISERR(SEARCH(CK$1,Data!$H59)),        "",          ";" &amp; VLOOKUP(CK$1,Data!$L:$N,3, FALSE) &amp; ",""" &amp; VLOOKUP(CK$1,Data!$L:$M,2, FALSE) &amp; """;"   )             )</f>
        <v/>
      </c>
      <c r="CL58" t="str">
        <f>IF(Data!$L59=CL$1, "",             IF(ISERR(SEARCH(CL$1,Data!$H59)),        "",          ";" &amp; VLOOKUP(CL$1,Data!$L:$N,3, FALSE) &amp; ",""" &amp; VLOOKUP(CL$1,Data!$L:$M,2, FALSE) &amp; """;"   )             )</f>
        <v/>
      </c>
      <c r="CM58" t="str">
        <f>IF(Data!$L59=CM$1, "",             IF(ISERR(SEARCH(CM$1,Data!$H59)),        "",          ";" &amp; VLOOKUP(CM$1,Data!$L:$N,3, FALSE) &amp; ",""" &amp; VLOOKUP(CM$1,Data!$L:$M,2, FALSE) &amp; """;"   )             )</f>
        <v/>
      </c>
      <c r="CN58" t="str">
        <f>IF(Data!$L59=CN$1, "",             IF(ISERR(SEARCH(CN$1,Data!$H59)),        "",          ";" &amp; VLOOKUP(CN$1,Data!$L:$N,3, FALSE) &amp; ",""" &amp; VLOOKUP(CN$1,Data!$L:$M,2, FALSE) &amp; """;"   )             )</f>
        <v/>
      </c>
      <c r="CO58" t="str">
        <f>IF(Data!$L59=CO$1, "",             IF(ISERR(SEARCH(CO$1,Data!$H59)),        "",          ";" &amp; VLOOKUP(CO$1,Data!$L:$N,3, FALSE) &amp; ",""" &amp; VLOOKUP(CO$1,Data!$L:$M,2, FALSE) &amp; """;"   )             )</f>
        <v/>
      </c>
      <c r="CP58" t="str">
        <f>IF(Data!$L59=CP$1, "",             IF(ISERR(SEARCH(CP$1,Data!$H59)),        "",          ";" &amp; VLOOKUP(CP$1,Data!$L:$N,3, FALSE) &amp; ",""" &amp; VLOOKUP(CP$1,Data!$L:$M,2, FALSE) &amp; """;"   )             )</f>
        <v/>
      </c>
      <c r="CQ58" t="str">
        <f>IF(Data!$L59=CQ$1, "",             IF(ISERR(SEARCH(CQ$1,Data!$H59)),        "",          ";" &amp; VLOOKUP(CQ$1,Data!$L:$N,3, FALSE) &amp; ",""" &amp; VLOOKUP(CQ$1,Data!$L:$M,2, FALSE) &amp; """;"   )             )</f>
        <v/>
      </c>
      <c r="CR58" t="str">
        <f>IF(Data!$L59=CR$1, "",             IF(ISERR(SEARCH(CR$1,Data!$H59)),        "",          ";" &amp; VLOOKUP(CR$1,Data!$L:$N,3, FALSE) &amp; ",""" &amp; VLOOKUP(CR$1,Data!$L:$M,2, FALSE) &amp; """;"   )             )</f>
        <v/>
      </c>
      <c r="CS58" t="str">
        <f>IF(Data!$L59=CS$1, "",             IF(ISERR(SEARCH(CS$1,Data!$H59)),        "",          ";" &amp; VLOOKUP(CS$1,Data!$L:$N,3, FALSE) &amp; ",""" &amp; VLOOKUP(CS$1,Data!$L:$M,2, FALSE) &amp; """;"   )             )</f>
        <v/>
      </c>
      <c r="CT58" t="str">
        <f>IF(Data!$L59=CT$1, "",             IF(ISERR(SEARCH(CT$1,Data!$H59)),        "",          ";" &amp; VLOOKUP(CT$1,Data!$L:$N,3, FALSE) &amp; ",""" &amp; VLOOKUP(CT$1,Data!$L:$M,2, FALSE) &amp; """;"   )             )</f>
        <v/>
      </c>
      <c r="CU58" t="str">
        <f>IF(Data!$L59=CU$1, "",             IF(ISERR(SEARCH(CU$1,Data!$H59)),        "",          ";" &amp; VLOOKUP(CU$1,Data!$L:$N,3, FALSE) &amp; ",""" &amp; VLOOKUP(CU$1,Data!$L:$M,2, FALSE) &amp; """;"   )             )</f>
        <v/>
      </c>
      <c r="CV58" t="str">
        <f>IF(Data!$L59=CV$1, "",             IF(ISERR(SEARCH(CV$1,Data!$H59)),        "",          ";" &amp; VLOOKUP(CV$1,Data!$L:$N,3, FALSE) &amp; ",""" &amp; VLOOKUP(CV$1,Data!$L:$M,2, FALSE) &amp; """;"   )             )</f>
        <v/>
      </c>
      <c r="CW58" t="str">
        <f>IF(Data!$L59=CW$1, "",             IF(ISERR(SEARCH(CW$1,Data!$H59)),        "",          ";" &amp; VLOOKUP(CW$1,Data!$L:$N,3, FALSE) &amp; ",""" &amp; VLOOKUP(CW$1,Data!$L:$M,2, FALSE) &amp; """;"   )             )</f>
        <v/>
      </c>
      <c r="CX58" t="str">
        <f>IF(Data!$L59=CX$1, "",             IF(ISERR(SEARCH(CX$1,Data!$H59)),        "",          ";" &amp; VLOOKUP(CX$1,Data!$L:$N,3, FALSE) &amp; ",""" &amp; VLOOKUP(CX$1,Data!$L:$M,2, FALSE) &amp; """;"   )             )</f>
        <v/>
      </c>
      <c r="CY58" t="str">
        <f>IF(Data!$L59=CY$1, "",             IF(ISERR(SEARCH(CY$1,Data!$H59)),        "",          ";" &amp; VLOOKUP(CY$1,Data!$L:$N,3, FALSE) &amp; ",""" &amp; VLOOKUP(CY$1,Data!$L:$M,2, FALSE) &amp; """;"   )             )</f>
        <v/>
      </c>
      <c r="CZ58" t="str">
        <f>IF(Data!$L59=CZ$1, "",             IF(ISERR(SEARCH(CZ$1,Data!$H59)),        "",          ";" &amp; VLOOKUP(CZ$1,Data!$L:$N,3, FALSE) &amp; ",""" &amp; VLOOKUP(CZ$1,Data!$L:$M,2, FALSE) &amp; """;"   )             )</f>
        <v/>
      </c>
      <c r="DA58" t="str">
        <f>IF(Data!$L59=DA$1, "",             IF(ISERR(SEARCH(DA$1,Data!$H59)),        "",          ";" &amp; VLOOKUP(DA$1,Data!$L:$N,3, FALSE) &amp; ",""" &amp; VLOOKUP(DA$1,Data!$L:$M,2, FALSE) &amp; """;"   )             )</f>
        <v/>
      </c>
      <c r="DB58" t="str">
        <f>IF(Data!$L59=DB$1, "",             IF(ISERR(SEARCH(DB$1,Data!$H59)),        "",          ";" &amp; VLOOKUP(DB$1,Data!$L:$N,3, FALSE) &amp; ",""" &amp; VLOOKUP(DB$1,Data!$L:$M,2, FALSE) &amp; """;"   )             )</f>
        <v/>
      </c>
      <c r="DC58" t="str">
        <f>IF(Data!$L59=DC$1, "",             IF(ISERR(SEARCH(DC$1,Data!$H59)),        "",          ";" &amp; VLOOKUP(DC$1,Data!$L:$N,3, FALSE) &amp; ",""" &amp; VLOOKUP(DC$1,Data!$L:$M,2, FALSE) &amp; """;"   )             )</f>
        <v/>
      </c>
      <c r="DD58" t="str">
        <f>IF(Data!$L59=DD$1, "",             IF(ISERR(SEARCH(DD$1,Data!$H59)),        "",          ";" &amp; VLOOKUP(DD$1,Data!$L:$N,3, FALSE) &amp; ",""" &amp; VLOOKUP(DD$1,Data!$L:$M,2, FALSE) &amp; """;"   )             )</f>
        <v/>
      </c>
      <c r="DE58" t="str">
        <f>IF(Data!$L59=DE$1, "",             IF(ISERR(SEARCH(DE$1,Data!$H59)),        "",          ";" &amp; VLOOKUP(DE$1,Data!$L:$N,3, FALSE) &amp; ",""" &amp; VLOOKUP(DE$1,Data!$L:$M,2, FALSE) &amp; """;"   )             )</f>
        <v/>
      </c>
      <c r="DF58" t="str">
        <f>IF(Data!$L59=DF$1, "",             IF(ISERR(SEARCH(DF$1,Data!$H59)),        "",          ";" &amp; VLOOKUP(DF$1,Data!$L:$N,3, FALSE) &amp; ",""" &amp; VLOOKUP(DF$1,Data!$L:$M,2, FALSE) &amp; """;"   )             )</f>
        <v/>
      </c>
      <c r="DG58" t="str">
        <f>IF(Data!$L59=DG$1, "",             IF(ISERR(SEARCH(DG$1,Data!$H59)),        "",          ";" &amp; VLOOKUP(DG$1,Data!$L:$N,3, FALSE) &amp; ",""" &amp; VLOOKUP(DG$1,Data!$L:$M,2, FALSE) &amp; """;"   )             )</f>
        <v/>
      </c>
      <c r="DH58" t="str">
        <f>IF(Data!$L59=DH$1, "",             IF(ISERR(SEARCH(DH$1,Data!$H59)),        "",          ";" &amp; VLOOKUP(DH$1,Data!$L:$N,3, FALSE) &amp; ",""" &amp; VLOOKUP(DH$1,Data!$L:$M,2, FALSE) &amp; """;"   )             )</f>
        <v/>
      </c>
      <c r="DI58" t="str">
        <f>IF(Data!$L59=DI$1, "",             IF(ISERR(SEARCH(DI$1,Data!$H59)),        "",          ";" &amp; VLOOKUP(DI$1,Data!$L:$N,3, FALSE) &amp; ",""" &amp; VLOOKUP(DI$1,Data!$L:$M,2, FALSE) &amp; """;"   )             )</f>
        <v/>
      </c>
      <c r="DJ58" t="str">
        <f>IF(Data!$L59=DJ$1, "",             IF(ISERR(SEARCH(DJ$1,Data!$H59)),        "",          ";" &amp; VLOOKUP(DJ$1,Data!$L:$N,3, FALSE) &amp; ",""" &amp; VLOOKUP(DJ$1,Data!$L:$M,2, FALSE) &amp; """;"   )             )</f>
        <v/>
      </c>
      <c r="DK58" t="str">
        <f>IF(Data!$L59=DK$1, "",             IF(ISERR(SEARCH(DK$1,Data!$H59)),        "",          ";" &amp; VLOOKUP(DK$1,Data!$L:$N,3, FALSE) &amp; ",""" &amp; VLOOKUP(DK$1,Data!$L:$M,2, FALSE) &amp; """;"   )             )</f>
        <v/>
      </c>
      <c r="DL58" t="str">
        <f>IF(Data!$L59=DL$1, "",             IF(ISERR(SEARCH(DL$1,Data!$H59)),        "",          ";" &amp; VLOOKUP(DL$1,Data!$L:$N,3, FALSE) &amp; ",""" &amp; VLOOKUP(DL$1,Data!$L:$M,2, FALSE) &amp; """;"   )             )</f>
        <v/>
      </c>
      <c r="DM58" t="str">
        <f>IF(Data!$L59=DM$1, "",             IF(ISERR(SEARCH(DM$1,Data!$H59)),        "",          ";" &amp; VLOOKUP(DM$1,Data!$L:$N,3, FALSE) &amp; ",""" &amp; VLOOKUP(DM$1,Data!$L:$M,2, FALSE) &amp; """;"   )             )</f>
        <v/>
      </c>
      <c r="DN58" t="str">
        <f>IF(Data!$L59=DN$1, "",             IF(ISERR(SEARCH(DN$1,Data!$H59)),        "",          ";" &amp; VLOOKUP(DN$1,Data!$L:$N,3, FALSE) &amp; ",""" &amp; VLOOKUP(DN$1,Data!$L:$M,2, FALSE) &amp; """;"   )             )</f>
        <v/>
      </c>
      <c r="DO58" t="str">
        <f>IF(Data!$L59=DO$1, "",             IF(ISERR(SEARCH(DO$1,Data!$H59)),        "",          ";" &amp; VLOOKUP(DO$1,Data!$L:$N,3, FALSE) &amp; ",""" &amp; VLOOKUP(DO$1,Data!$L:$M,2, FALSE) &amp; """;"   )             )</f>
        <v/>
      </c>
      <c r="DP58" t="str">
        <f>IF(Data!$L59=DP$1, "",             IF(ISERR(SEARCH(DP$1,Data!$H59)),        "",          ";" &amp; VLOOKUP(DP$1,Data!$L:$N,3, FALSE) &amp; ",""" &amp; VLOOKUP(DP$1,Data!$L:$M,2, FALSE) &amp; """;"   )             )</f>
        <v/>
      </c>
      <c r="DQ58" t="str">
        <f>IF(Data!$L59=DQ$1, "",             IF(ISERR(SEARCH(DQ$1,Data!$H59)),        "",          ";" &amp; VLOOKUP(DQ$1,Data!$L:$N,3, FALSE) &amp; ",""" &amp; VLOOKUP(DQ$1,Data!$L:$M,2, FALSE) &amp; """;"   )             )</f>
        <v/>
      </c>
      <c r="DR58" t="str">
        <f>IF(Data!$L59=DR$1, "",             IF(ISERR(SEARCH(DR$1,Data!$H59)),        "",          ";" &amp; VLOOKUP(DR$1,Data!$L:$N,3, FALSE) &amp; ",""" &amp; VLOOKUP(DR$1,Data!$L:$M,2, FALSE) &amp; """;"   )             )</f>
        <v/>
      </c>
      <c r="DS58" t="str">
        <f>IF(Data!$L59=DS$1, "",             IF(ISERR(SEARCH(DS$1,Data!$H59)),        "",          ";" &amp; VLOOKUP(DS$1,Data!$L:$N,3, FALSE) &amp; ",""" &amp; VLOOKUP(DS$1,Data!$L:$M,2, FALSE) &amp; """;"   )             )</f>
        <v/>
      </c>
      <c r="DT58" t="str">
        <f>IF(Data!$L59=DT$1, "",             IF(ISERR(SEARCH(DT$1,Data!$H59)),        "",          ";" &amp; VLOOKUP(DT$1,Data!$L:$N,3, FALSE) &amp; ",""" &amp; VLOOKUP(DT$1,Data!$L:$M,2, FALSE) &amp; """;"   )             )</f>
        <v/>
      </c>
      <c r="DU58" t="str">
        <f>IF(Data!$L59=DU$1, "",             IF(ISERR(SEARCH(DU$1,Data!$H59)),        "",          ";" &amp; VLOOKUP(DU$1,Data!$L:$N,3, FALSE) &amp; ",""" &amp; VLOOKUP(DU$1,Data!$L:$M,2, FALSE) &amp; """;"   )             )</f>
        <v/>
      </c>
      <c r="DV58" t="str">
        <f>IF(Data!$L59=DV$1, "",             IF(ISERR(SEARCH(DV$1,Data!$H59)),        "",          ";" &amp; VLOOKUP(DV$1,Data!$L:$N,3, FALSE) &amp; ",""" &amp; VLOOKUP(DV$1,Data!$L:$M,2, FALSE) &amp; """;"   )             )</f>
        <v/>
      </c>
      <c r="DW58" t="str">
        <f>IF(Data!$L59=DW$1, "",             IF(ISERR(SEARCH(DW$1,Data!$H59)),        "",          ";" &amp; VLOOKUP(DW$1,Data!$L:$N,3, FALSE) &amp; ",""" &amp; VLOOKUP(DW$1,Data!$L:$M,2, FALSE) &amp; """;"   )             )</f>
        <v/>
      </c>
      <c r="DX58" t="str">
        <f>IF(Data!$L59=DX$1, "",             IF(ISERR(SEARCH(DX$1,Data!$H59)),        "",          ";" &amp; VLOOKUP(DX$1,Data!$L:$N,3, FALSE) &amp; ",""" &amp; VLOOKUP(DX$1,Data!$L:$M,2, FALSE) &amp; """;"   )             )</f>
        <v/>
      </c>
      <c r="DY58" t="str">
        <f>IF(Data!$L59=DY$1, "",             IF(ISERR(SEARCH(DY$1,Data!$H59)),        "",          ";" &amp; VLOOKUP(DY$1,Data!$L:$N,3, FALSE) &amp; ",""" &amp; VLOOKUP(DY$1,Data!$L:$M,2, FALSE) &amp; """;"   )             )</f>
        <v/>
      </c>
      <c r="DZ58" t="str">
        <f>IF(Data!$L59=DZ$1, "",             IF(ISERR(SEARCH(DZ$1,Data!$H59)),        "",          ";" &amp; VLOOKUP(DZ$1,Data!$L:$N,3, FALSE) &amp; ",""" &amp; VLOOKUP(DZ$1,Data!$L:$M,2, FALSE) &amp; """;"   )             )</f>
        <v/>
      </c>
      <c r="EA58" t="str">
        <f>IF(Data!$L59=EA$1, "",             IF(ISERR(SEARCH(EA$1,Data!$H59)),        "",          ";" &amp; VLOOKUP(EA$1,Data!$L:$N,3, FALSE) &amp; ",""" &amp; VLOOKUP(EA$1,Data!$L:$M,2, FALSE) &amp; """;"   )             )</f>
        <v/>
      </c>
      <c r="EB58" t="str">
        <f>IF(Data!$L59=EB$1, "",             IF(ISERR(SEARCH(EB$1,Data!$H59)),        "",          ";" &amp; VLOOKUP(EB$1,Data!$L:$N,3, FALSE) &amp; ",""" &amp; VLOOKUP(EB$1,Data!$L:$M,2, FALSE) &amp; """;"   )             )</f>
        <v/>
      </c>
      <c r="EC58" t="str">
        <f>IF(Data!$L59=EC$1, "",             IF(ISERR(SEARCH(EC$1,Data!$H59)),        "",          ";" &amp; VLOOKUP(EC$1,Data!$L:$N,3, FALSE) &amp; ",""" &amp; VLOOKUP(EC$1,Data!$L:$M,2, FALSE) &amp; """;"   )             )</f>
        <v/>
      </c>
      <c r="ED58" t="str">
        <f>IF(Data!$L59=ED$1, "",             IF(ISERR(SEARCH(ED$1,Data!$H59)),        "",          ";" &amp; VLOOKUP(ED$1,Data!$L:$N,3, FALSE) &amp; ",""" &amp; VLOOKUP(ED$1,Data!$L:$M,2, FALSE) &amp; """;"   )             )</f>
        <v/>
      </c>
      <c r="EE58" t="str">
        <f>IF(Data!$L59=EE$1, "",             IF(ISERR(SEARCH(EE$1,Data!$H59)),        "",          ";" &amp; VLOOKUP(EE$1,Data!$L:$N,3, FALSE) &amp; ",""" &amp; VLOOKUP(EE$1,Data!$L:$M,2, FALSE) &amp; """;"   )             )</f>
        <v/>
      </c>
      <c r="EF58" t="str">
        <f>IF(Data!$L59=EF$1, "",             IF(ISERR(SEARCH(EF$1,Data!$H59)),        "",          ";" &amp; VLOOKUP(EF$1,Data!$L:$N,3, FALSE) &amp; ",""" &amp; VLOOKUP(EF$1,Data!$L:$M,2, FALSE) &amp; """;"   )             )</f>
        <v/>
      </c>
      <c r="EG58" t="str">
        <f>IF(Data!$L59=EG$1, "",             IF(ISERR(SEARCH(EG$1,Data!$H59)),        "",          ";" &amp; VLOOKUP(EG$1,Data!$L:$N,3, FALSE) &amp; ",""" &amp; VLOOKUP(EG$1,Data!$L:$M,2, FALSE) &amp; """;"   )             )</f>
        <v/>
      </c>
      <c r="EH58" t="str">
        <f>IF(Data!$L59=EH$1, "",             IF(ISERR(SEARCH(EH$1,Data!$H59)),        "",          ";" &amp; VLOOKUP(EH$1,Data!$L:$N,3, FALSE) &amp; ",""" &amp; VLOOKUP(EH$1,Data!$L:$M,2, FALSE) &amp; """;"   )             )</f>
        <v/>
      </c>
      <c r="EI58" t="str">
        <f>IF(Data!$L59=EI$1, "",             IF(ISERR(SEARCH(EI$1,Data!$H59)),        "",          ";" &amp; VLOOKUP(EI$1,Data!$L:$N,3, FALSE) &amp; ",""" &amp; VLOOKUP(EI$1,Data!$L:$M,2, FALSE) &amp; """;"   )             )</f>
        <v/>
      </c>
      <c r="EJ58" t="str">
        <f>IF(Data!$L59=EJ$1, "",             IF(ISERR(SEARCH(EJ$1,Data!$H59)),        "",          ";" &amp; VLOOKUP(EJ$1,Data!$L:$N,3, FALSE) &amp; ",""" &amp; VLOOKUP(EJ$1,Data!$L:$M,2, FALSE) &amp; """;"   )             )</f>
        <v/>
      </c>
      <c r="EK58" t="str">
        <f>IF(Data!$L59=EK$1, "",             IF(ISERR(SEARCH(EK$1,Data!$H59)),        "",          ";" &amp; VLOOKUP(EK$1,Data!$L:$N,3, FALSE) &amp; ",""" &amp; VLOOKUP(EK$1,Data!$L:$M,2, FALSE) &amp; """;"   )             )</f>
        <v/>
      </c>
      <c r="EL58" t="str">
        <f>IF(Data!$L59=EL$1, "",             IF(ISERR(SEARCH(EL$1,Data!$H59)),        "",          ";" &amp; VLOOKUP(EL$1,Data!$L:$N,3, FALSE) &amp; ",""" &amp; VLOOKUP(EL$1,Data!$L:$M,2, FALSE) &amp; """;"   )             )</f>
        <v/>
      </c>
      <c r="EM58" t="str">
        <f>IF(Data!$L59=EM$1, "",             IF(ISERR(SEARCH(EM$1,Data!$H59)),        "",          ";" &amp; VLOOKUP(EM$1,Data!$L:$N,3, FALSE) &amp; ",""" &amp; VLOOKUP(EM$1,Data!$L:$M,2, FALSE) &amp; """;"   )             )</f>
        <v/>
      </c>
      <c r="EN58" t="str">
        <f>IF(Data!$L59=EN$1, "",             IF(ISERR(SEARCH(EN$1,Data!$H59)),        "",          ";" &amp; VLOOKUP(EN$1,Data!$L:$N,3, FALSE) &amp; ",""" &amp; VLOOKUP(EN$1,Data!$L:$M,2, FALSE) &amp; """;"   )             )</f>
        <v/>
      </c>
      <c r="EO58" t="str">
        <f>IF(Data!$L59=EO$1, "",             IF(ISERR(SEARCH(EO$1,Data!$H59)),        "",          ";" &amp; VLOOKUP(EO$1,Data!$L:$N,3, FALSE) &amp; ",""" &amp; VLOOKUP(EO$1,Data!$L:$M,2, FALSE) &amp; """;"   )             )</f>
        <v/>
      </c>
      <c r="EP58" t="str">
        <f>IF(Data!$L59=EP$1, "",             IF(ISERR(SEARCH(EP$1,Data!$H59)),        "",          ";" &amp; VLOOKUP(EP$1,Data!$L:$N,3, FALSE) &amp; ",""" &amp; VLOOKUP(EP$1,Data!$L:$M,2, FALSE) &amp; """;"   )             )</f>
        <v/>
      </c>
      <c r="EQ58" t="str">
        <f>IF(Data!$L59=EQ$1, "",             IF(ISERR(SEARCH(EQ$1,Data!$H59)),        "",          ";" &amp; VLOOKUP(EQ$1,Data!$L:$N,3, FALSE) &amp; ",""" &amp; VLOOKUP(EQ$1,Data!$L:$M,2, FALSE) &amp; """;"   )             )</f>
        <v/>
      </c>
      <c r="ER58" t="str">
        <f>IF(Data!$L59=ER$1, "",             IF(ISERR(SEARCH(ER$1,Data!$H59)),        "",          ";" &amp; VLOOKUP(ER$1,Data!$L:$N,3, FALSE) &amp; ",""" &amp; VLOOKUP(ER$1,Data!$L:$M,2, FALSE) &amp; """;"   )             )</f>
        <v/>
      </c>
      <c r="ES58" t="str">
        <f>IF(Data!$L59=ES$1, "",             IF(ISERR(SEARCH(ES$1,Data!$H59)),        "",          ";" &amp; VLOOKUP(ES$1,Data!$L:$N,3, FALSE) &amp; ",""" &amp; VLOOKUP(ES$1,Data!$L:$M,2, FALSE) &amp; """;"   )             )</f>
        <v/>
      </c>
      <c r="ET58" t="str">
        <f>IF(Data!$L59=ET$1, "",             IF(ISERR(SEARCH(ET$1,Data!$H59)),        "",          ";" &amp; VLOOKUP(ET$1,Data!$L:$N,3, FALSE) &amp; ",""" &amp; VLOOKUP(ET$1,Data!$L:$M,2, FALSE) &amp; """;"   )             )</f>
        <v/>
      </c>
      <c r="EU58" t="str">
        <f>IF(Data!$L59=EU$1, "",             IF(ISERR(SEARCH(EU$1,Data!$H59)),        "",          ";" &amp; VLOOKUP(EU$1,Data!$L:$N,3, FALSE) &amp; ",""" &amp; VLOOKUP(EU$1,Data!$L:$M,2, FALSE) &amp; """;"   )             )</f>
        <v/>
      </c>
      <c r="EV58" t="str">
        <f>IF(Data!$L59=EV$1, "",             IF(ISERR(SEARCH(EV$1,Data!$H59)),        "",          ";" &amp; VLOOKUP(EV$1,Data!$L:$N,3, FALSE) &amp; ",""" &amp; VLOOKUP(EV$1,Data!$L:$M,2, FALSE) &amp; """;"   )             )</f>
        <v/>
      </c>
      <c r="EW58" t="str">
        <f>IF(Data!$L59=EW$1, "",             IF(ISERR(SEARCH(EW$1,Data!$H59)),        "",          ";" &amp; VLOOKUP(EW$1,Data!$L:$N,3, FALSE) &amp; ",""" &amp; VLOOKUP(EW$1,Data!$L:$M,2, FALSE) &amp; """;"   )             )</f>
        <v/>
      </c>
      <c r="EX58" t="str">
        <f>IF(Data!$L59=EX$1, "",             IF(ISERR(SEARCH(EX$1,Data!$H59)),        "",          ";" &amp; VLOOKUP(EX$1,Data!$L:$N,3, FALSE) &amp; ",""" &amp; VLOOKUP(EX$1,Data!$L:$M,2, FALSE) &amp; """;"   )             )</f>
        <v/>
      </c>
      <c r="EY58" t="str">
        <f>IF(Data!$L59=EY$1, "",             IF(ISERR(SEARCH(EY$1,Data!$H59)),        "",          ";" &amp; VLOOKUP(EY$1,Data!$L:$N,3, FALSE) &amp; ",""" &amp; VLOOKUP(EY$1,Data!$L:$M,2, FALSE) &amp; """;"   )             )</f>
        <v/>
      </c>
      <c r="EZ58" t="str">
        <f>IF(Data!$L59=EZ$1, "",             IF(ISERR(SEARCH(EZ$1,Data!$H59)),        "",          ";" &amp; VLOOKUP(EZ$1,Data!$L:$N,3, FALSE) &amp; ",""" &amp; VLOOKUP(EZ$1,Data!$L:$M,2, FALSE) &amp; """;"   )             )</f>
        <v/>
      </c>
      <c r="FA58" t="str">
        <f>IF(Data!$L59=FA$1, "",             IF(ISERR(SEARCH(FA$1,Data!$H59)),        "",          ";" &amp; VLOOKUP(FA$1,Data!$L:$N,3, FALSE) &amp; ",""" &amp; VLOOKUP(FA$1,Data!$L:$M,2, FALSE) &amp; """;"   )             )</f>
        <v/>
      </c>
      <c r="FB58" t="str">
        <f>IF(Data!$L59=FB$1, "",             IF(ISERR(SEARCH(FB$1,Data!$H59)),        "",          ";" &amp; VLOOKUP(FB$1,Data!$L:$N,3, FALSE) &amp; ",""" &amp; VLOOKUP(FB$1,Data!$L:$M,2, FALSE) &amp; """;"   )             )</f>
        <v/>
      </c>
      <c r="FC58" t="str">
        <f>IF(Data!$L59=FC$1, "",             IF(ISERR(SEARCH(FC$1,Data!$H59)),        "",          ";" &amp; VLOOKUP(FC$1,Data!$L:$N,3, FALSE) &amp; ",""" &amp; VLOOKUP(FC$1,Data!$L:$M,2, FALSE) &amp; """;"   )             )</f>
        <v/>
      </c>
      <c r="FD58" t="str">
        <f>IF(Data!$L59=FD$1, "",             IF(ISERR(SEARCH(FD$1,Data!$H59)),        "",          ";" &amp; VLOOKUP(FD$1,Data!$L:$N,3, FALSE) &amp; ",""" &amp; VLOOKUP(FD$1,Data!$L:$M,2, FALSE) &amp; """;"   )             )</f>
        <v/>
      </c>
      <c r="FE58" t="str">
        <f>IF(Data!$L59=FE$1, "",             IF(ISERR(SEARCH(FE$1,Data!$H59)),        "",          ";" &amp; VLOOKUP(FE$1,Data!$L:$N,3, FALSE) &amp; ",""" &amp; VLOOKUP(FE$1,Data!$L:$M,2, FALSE) &amp; """;"   )             )</f>
        <v/>
      </c>
      <c r="FF58" t="str">
        <f>IF(Data!$L59=FF$1, "",             IF(ISERR(SEARCH(FF$1,Data!$H59)),        "",          ";" &amp; VLOOKUP(FF$1,Data!$L:$N,3, FALSE) &amp; ",""" &amp; VLOOKUP(FF$1,Data!$L:$M,2, FALSE) &amp; """;"   )             )</f>
        <v/>
      </c>
      <c r="FG58" t="str">
        <f>IF(Data!$L59=FG$1, "",             IF(ISERR(SEARCH(FG$1,Data!$H59)),        "",          ";" &amp; VLOOKUP(FG$1,Data!$L:$N,3, FALSE) &amp; ",""" &amp; VLOOKUP(FG$1,Data!$L:$M,2, FALSE) &amp; """;"   )             )</f>
        <v/>
      </c>
      <c r="FH58" t="str">
        <f>IF(Data!$L59=FH$1, "",             IF(ISERR(SEARCH(FH$1,Data!$H59)),        "",          ";" &amp; VLOOKUP(FH$1,Data!$L:$N,3, FALSE) &amp; ",""" &amp; VLOOKUP(FH$1,Data!$L:$M,2, FALSE) &amp; """;"   )             )</f>
        <v/>
      </c>
      <c r="FI58" t="str">
        <f>IF(Data!$L59=FI$1, "",             IF(ISERR(SEARCH(FI$1,Data!$H59)),        "",          ";" &amp; VLOOKUP(FI$1,Data!$L:$N,3, FALSE) &amp; ",""" &amp; VLOOKUP(FI$1,Data!$L:$M,2, FALSE) &amp; """;"   )             )</f>
        <v/>
      </c>
      <c r="FJ58" t="str">
        <f>IF(Data!$L59=FJ$1, "",             IF(ISERR(SEARCH(FJ$1,Data!$H59)),        "",          ";" &amp; VLOOKUP(FJ$1,Data!$L:$N,3, FALSE) &amp; ",""" &amp; VLOOKUP(FJ$1,Data!$L:$M,2, FALSE) &amp; """;"   )             )</f>
        <v/>
      </c>
      <c r="FK58" t="str">
        <f>IF(Data!$L59=FK$1, "",             IF(ISERR(SEARCH(FK$1,Data!$H59)),        "",          ";" &amp; VLOOKUP(FK$1,Data!$L:$N,3, FALSE) &amp; ",""" &amp; VLOOKUP(FK$1,Data!$L:$M,2, FALSE) &amp; """;"   )             )</f>
        <v/>
      </c>
      <c r="FL58" t="str">
        <f>IF(Data!$L59=FL$1, "",             IF(ISERR(SEARCH(FL$1,Data!$H59)),        "",          ";" &amp; VLOOKUP(FL$1,Data!$L:$N,3, FALSE) &amp; ",""" &amp; VLOOKUP(FL$1,Data!$L:$M,2, FALSE) &amp; """;"   )             )</f>
        <v/>
      </c>
      <c r="FM58" t="str">
        <f>IF(Data!$L59=FM$1, "",             IF(ISERR(SEARCH(FM$1,Data!$H59)),        "",          ";" &amp; VLOOKUP(FM$1,Data!$L:$N,3, FALSE) &amp; ",""" &amp; VLOOKUP(FM$1,Data!$L:$M,2, FALSE) &amp; """;"   )             )</f>
        <v/>
      </c>
      <c r="FN58" t="str">
        <f>IF(Data!$L59=FN$1, "",             IF(ISERR(SEARCH(FN$1,Data!$H59)),        "",          ";" &amp; VLOOKUP(FN$1,Data!$L:$N,3, FALSE) &amp; ",""" &amp; VLOOKUP(FN$1,Data!$L:$M,2, FALSE) &amp; """;"   )             )</f>
        <v/>
      </c>
      <c r="FO58" t="str">
        <f>IF(Data!$L59=FO$1, "",             IF(ISERR(SEARCH(FO$1,Data!$H59)),        "",          ";" &amp; VLOOKUP(FO$1,Data!$L:$N,3, FALSE) &amp; ",""" &amp; VLOOKUP(FO$1,Data!$L:$M,2, FALSE) &amp; """;"   )             )</f>
        <v/>
      </c>
      <c r="FP58" t="str">
        <f>IF(Data!$L59=FP$1, "",             IF(ISERR(SEARCH(FP$1,Data!$H59)),        "",          ";" &amp; VLOOKUP(FP$1,Data!$L:$N,3, FALSE) &amp; ",""" &amp; VLOOKUP(FP$1,Data!$L:$M,2, FALSE) &amp; """;"   )             )</f>
        <v/>
      </c>
      <c r="FQ58" t="str">
        <f>IF(Data!$L59=FQ$1, "",             IF(ISERR(SEARCH(FQ$1,Data!$H59)),        "",          ";" &amp; VLOOKUP(FQ$1,Data!$L:$N,3, FALSE) &amp; ",""" &amp; VLOOKUP(FQ$1,Data!$L:$M,2, FALSE) &amp; """;"   )             )</f>
        <v/>
      </c>
      <c r="FR58" t="str">
        <f>IF(Data!$L59=FR$1, "",             IF(ISERR(SEARCH(FR$1,Data!$H59)),        "",          ";" &amp; VLOOKUP(FR$1,Data!$L:$N,3, FALSE) &amp; ",""" &amp; VLOOKUP(FR$1,Data!$L:$M,2, FALSE) &amp; """;"   )             )</f>
        <v/>
      </c>
      <c r="FS58" t="str">
        <f>IF(Data!$L59=FS$1, "",             IF(ISERR(SEARCH(FS$1,Data!$H59)),        "",          ";" &amp; VLOOKUP(FS$1,Data!$L:$N,3, FALSE) &amp; ",""" &amp; VLOOKUP(FS$1,Data!$L:$M,2, FALSE) &amp; """;"   )             )</f>
        <v/>
      </c>
      <c r="FT58" t="str">
        <f>IF(Data!$L59=FT$1, "",             IF(ISERR(SEARCH(FT$1,Data!$H59)),        "",          ";" &amp; VLOOKUP(FT$1,Data!$L:$N,3, FALSE) &amp; ",""" &amp; VLOOKUP(FT$1,Data!$L:$M,2, FALSE) &amp; """;"   )             )</f>
        <v/>
      </c>
      <c r="FU58" t="str">
        <f>IF(Data!$L59=FU$1, "",             IF(ISERR(SEARCH(FU$1,Data!$H59)),        "",          ";" &amp; VLOOKUP(FU$1,Data!$L:$N,3, FALSE) &amp; ",""" &amp; VLOOKUP(FU$1,Data!$L:$M,2, FALSE) &amp; """;"   )             )</f>
        <v/>
      </c>
      <c r="FV58" t="str">
        <f>IF(Data!$L59=FV$1, "",             IF(ISERR(SEARCH(FV$1,Data!$H59)),        "",          ";" &amp; VLOOKUP(FV$1,Data!$L:$N,3, FALSE) &amp; ",""" &amp; VLOOKUP(FV$1,Data!$L:$M,2, FALSE) &amp; """;"   )             )</f>
        <v/>
      </c>
      <c r="FW58" t="str">
        <f>IF(Data!$L59=FW$1, "",             IF(ISERR(SEARCH(FW$1,Data!$H59)),        "",          ";" &amp; VLOOKUP(FW$1,Data!$L:$N,3, FALSE) &amp; ",""" &amp; VLOOKUP(FW$1,Data!$L:$M,2, FALSE) &amp; """;"   )             )</f>
        <v/>
      </c>
      <c r="FX58" t="str">
        <f>IF(Data!$L59=FX$1, "",             IF(ISERR(SEARCH(FX$1,Data!$H59)),        "",          ";" &amp; VLOOKUP(FX$1,Data!$L:$N,3, FALSE) &amp; ",""" &amp; VLOOKUP(FX$1,Data!$L:$M,2, FALSE) &amp; """;"   )             )</f>
        <v/>
      </c>
      <c r="FY58" t="str">
        <f>IF(Data!$L59=FY$1, "",             IF(ISERR(SEARCH(FY$1,Data!$H59)),        "",          ";" &amp; VLOOKUP(FY$1,Data!$L:$N,3, FALSE) &amp; ",""" &amp; VLOOKUP(FY$1,Data!$L:$M,2, FALSE) &amp; """;"   )             )</f>
        <v/>
      </c>
      <c r="FZ58" t="str">
        <f>IF(Data!$L59=FZ$1, "",             IF(ISERR(SEARCH(FZ$1,Data!$H59)),        "",          ";" &amp; VLOOKUP(FZ$1,Data!$L:$N,3, FALSE) &amp; ",""" &amp; VLOOKUP(FZ$1,Data!$L:$M,2, FALSE) &amp; """;"   )             )</f>
        <v/>
      </c>
      <c r="GA58" t="str">
        <f>IF(Data!$L59=GA$1, "",             IF(ISERR(SEARCH(GA$1,Data!$H59)),        "",          ";" &amp; VLOOKUP(GA$1,Data!$L:$N,3, FALSE) &amp; ",""" &amp; VLOOKUP(GA$1,Data!$L:$M,2, FALSE) &amp; """;"   )             )</f>
        <v/>
      </c>
      <c r="GB58" t="str">
        <f>IF(Data!$L59=GB$1, "",             IF(ISERR(SEARCH(GB$1,Data!$H59)),        "",          ";" &amp; VLOOKUP(GB$1,Data!$L:$N,3, FALSE) &amp; ",""" &amp; VLOOKUP(GB$1,Data!$L:$M,2, FALSE) &amp; """;"   )             )</f>
        <v/>
      </c>
      <c r="GC58" t="str">
        <f>IF(Data!$L59=GC$1, "",             IF(ISERR(SEARCH(GC$1,Data!$H59)),        "",          ";" &amp; VLOOKUP(GC$1,Data!$L:$N,3, FALSE) &amp; ",""" &amp; VLOOKUP(GC$1,Data!$L:$M,2, FALSE) &amp; """;"   )             )</f>
        <v/>
      </c>
      <c r="GD58" t="str">
        <f>IF(Data!$L59=GD$1, "",             IF(ISERR(SEARCH(GD$1,Data!$H59)),        "",          ";" &amp; VLOOKUP(GD$1,Data!$L:$N,3, FALSE) &amp; ",""" &amp; VLOOKUP(GD$1,Data!$L:$M,2, FALSE) &amp; """;"   )             )</f>
        <v/>
      </c>
      <c r="GE58" t="str">
        <f>IF(Data!$L59=GE$1, "",             IF(ISERR(SEARCH(GE$1,Data!$H59)),        "",          ";" &amp; VLOOKUP(GE$1,Data!$L:$N,3, FALSE) &amp; ",""" &amp; VLOOKUP(GE$1,Data!$L:$M,2, FALSE) &amp; """;"   )             )</f>
        <v/>
      </c>
      <c r="GF58" t="str">
        <f>IF(Data!$L59=GF$1, "",             IF(ISERR(SEARCH(GF$1,Data!$H59)),        "",          ";" &amp; VLOOKUP(GF$1,Data!$L:$N,3, FALSE) &amp; ",""" &amp; VLOOKUP(GF$1,Data!$L:$M,2, FALSE) &amp; """;"   )             )</f>
        <v/>
      </c>
      <c r="GG58" t="str">
        <f>IF(Data!$L59=GG$1, "",             IF(ISERR(SEARCH(GG$1,Data!$H59)),        "",          ";" &amp; VLOOKUP(GG$1,Data!$L:$N,3, FALSE) &amp; ",""" &amp; VLOOKUP(GG$1,Data!$L:$M,2, FALSE) &amp; """;"   )             )</f>
        <v/>
      </c>
      <c r="GH58" t="str">
        <f>IF(Data!$L59=GH$1, "",             IF(ISERR(SEARCH(GH$1,Data!$H59)),        "",          ";" &amp; VLOOKUP(GH$1,Data!$L:$N,3, FALSE) &amp; ",""" &amp; VLOOKUP(GH$1,Data!$L:$M,2, FALSE) &amp; """;"   )             )</f>
        <v/>
      </c>
      <c r="GI58" t="str">
        <f>IF(Data!$L59=GI$1, "",             IF(ISERR(SEARCH(GI$1,Data!$H59)),        "",          ";" &amp; VLOOKUP(GI$1,Data!$L:$N,3, FALSE) &amp; ",""" &amp; VLOOKUP(GI$1,Data!$L:$M,2, FALSE) &amp; """;"   )             )</f>
        <v/>
      </c>
      <c r="GJ58" t="str">
        <f>IF(Data!$L59=GJ$1, "",             IF(ISERR(SEARCH(GJ$1,Data!$H59)),        "",          ";" &amp; VLOOKUP(GJ$1,Data!$L:$N,3, FALSE) &amp; ",""" &amp; VLOOKUP(GJ$1,Data!$L:$M,2, FALSE) &amp; """;"   )             )</f>
        <v/>
      </c>
      <c r="GK58" t="str">
        <f>IF(Data!$L59=GK$1, "",             IF(ISERR(SEARCH(GK$1,Data!$H59)),        "",          ";" &amp; VLOOKUP(GK$1,Data!$L:$N,3, FALSE) &amp; ",""" &amp; VLOOKUP(GK$1,Data!$L:$M,2, FALSE) &amp; """;"   )             )</f>
        <v/>
      </c>
      <c r="GL58" t="str">
        <f>IF(Data!$L59=GL$1, "",             IF(ISERR(SEARCH(GL$1,Data!$H59)),        "",          ";" &amp; VLOOKUP(GL$1,Data!$L:$N,3, FALSE) &amp; ",""" &amp; VLOOKUP(GL$1,Data!$L:$M,2, FALSE) &amp; """;"   )             )</f>
        <v/>
      </c>
      <c r="GM58" t="str">
        <f>IF(Data!$L59=GM$1, "",             IF(ISERR(SEARCH(GM$1,Data!$H59)),        "",          ";" &amp; VLOOKUP(GM$1,Data!$L:$N,3, FALSE) &amp; ",""" &amp; VLOOKUP(GM$1,Data!$L:$M,2, FALSE) &amp; """;"   )             )</f>
        <v/>
      </c>
      <c r="GN58" t="str">
        <f>IF(Data!$L59=GN$1, "",             IF(ISERR(SEARCH(GN$1,Data!$H59)),        "",          ";" &amp; VLOOKUP(GN$1,Data!$L:$N,3, FALSE) &amp; ",""" &amp; VLOOKUP(GN$1,Data!$L:$M,2, FALSE) &amp; """;"   )             )</f>
        <v/>
      </c>
      <c r="GO58" t="str">
        <f>IF(Data!$L59=GO$1, "",             IF(ISERR(SEARCH(GO$1,Data!$H59)),        "",          ";" &amp; VLOOKUP(GO$1,Data!$L:$N,3, FALSE) &amp; ",""" &amp; VLOOKUP(GO$1,Data!$L:$M,2, FALSE) &amp; """;"   )             )</f>
        <v/>
      </c>
      <c r="GP58" t="str">
        <f>IF(Data!$L59=GP$1, "",             IF(ISERR(SEARCH(GP$1,Data!$H59)),        "",          ";" &amp; VLOOKUP(GP$1,Data!$L:$N,3, FALSE) &amp; ",""" &amp; VLOOKUP(GP$1,Data!$L:$M,2, FALSE) &amp; """;"   )             )</f>
        <v/>
      </c>
      <c r="GQ58" t="str">
        <f>IF(Data!$L59=GQ$1, "",             IF(ISERR(SEARCH(GQ$1,Data!$H59)),        "",          ";" &amp; VLOOKUP(GQ$1,Data!$L:$N,3, FALSE) &amp; ",""" &amp; VLOOKUP(GQ$1,Data!$L:$M,2, FALSE) &amp; """;"   )             )</f>
        <v/>
      </c>
      <c r="GR58" t="str">
        <f>IF(Data!$L59=GR$1, "",             IF(ISERR(SEARCH(GR$1,Data!$H59)),        "",          ";" &amp; VLOOKUP(GR$1,Data!$L:$N,3, FALSE) &amp; ",""" &amp; VLOOKUP(GR$1,Data!$L:$M,2, FALSE) &amp; """;"   )             )</f>
        <v/>
      </c>
      <c r="GS58" t="str">
        <f>IF(Data!$L59=GS$1, "",             IF(ISERR(SEARCH(GS$1,Data!$H59)),        "",          ";" &amp; VLOOKUP(GS$1,Data!$L:$N,3, FALSE) &amp; ",""" &amp; VLOOKUP(GS$1,Data!$L:$M,2, FALSE) &amp; """;"   )             )</f>
        <v/>
      </c>
      <c r="GT58" t="str">
        <f>IF(Data!$L59=GT$1, "",             IF(ISERR(SEARCH(GT$1,Data!$H59)),        "",          ";" &amp; VLOOKUP(GT$1,Data!$L:$N,3, FALSE) &amp; ",""" &amp; VLOOKUP(GT$1,Data!$L:$M,2, FALSE) &amp; """;"   )             )</f>
        <v/>
      </c>
      <c r="GU58" t="str">
        <f>IF(Data!$L59=GU$1, "",             IF(ISERR(SEARCH(GU$1,Data!$H59)),        "",          ";" &amp; VLOOKUP(GU$1,Data!$L:$N,3, FALSE) &amp; ",""" &amp; VLOOKUP(GU$1,Data!$L:$M,2, FALSE) &amp; """;"   )             )</f>
        <v/>
      </c>
      <c r="GV58" t="str">
        <f>IF(Data!$L59=GV$1, "",             IF(ISERR(SEARCH(GV$1,Data!$H59)),        "",          ";" &amp; VLOOKUP(GV$1,Data!$L:$N,3, FALSE) &amp; ",""" &amp; VLOOKUP(GV$1,Data!$L:$M,2, FALSE) &amp; """;"   )             )</f>
        <v/>
      </c>
      <c r="GW58" t="str">
        <f>IF(Data!$L59=GW$1, "",             IF(ISERR(SEARCH(GW$1,Data!$H59)),        "",          ";" &amp; VLOOKUP(GW$1,Data!$L:$N,3, FALSE) &amp; ",""" &amp; VLOOKUP(GW$1,Data!$L:$M,2, FALSE) &amp; """;"   )             )</f>
        <v/>
      </c>
      <c r="GX58" t="str">
        <f>IF(Data!$L59=GX$1, "",             IF(ISERR(SEARCH(GX$1,Data!$H59)),        "",          ";" &amp; VLOOKUP(GX$1,Data!$L:$N,3, FALSE) &amp; ",""" &amp; VLOOKUP(GX$1,Data!$L:$M,2, FALSE) &amp; """;"   )             )</f>
        <v/>
      </c>
      <c r="GY58" t="str">
        <f>IF(Data!$L59=GY$1, "",             IF(ISERR(SEARCH(GY$1,Data!$H59)),        "",          ";" &amp; VLOOKUP(GY$1,Data!$L:$N,3, FALSE) &amp; ",""" &amp; VLOOKUP(GY$1,Data!$L:$M,2, FALSE) &amp; """;"   )             )</f>
        <v/>
      </c>
      <c r="GZ58" t="str">
        <f>IF(Data!$L59=GZ$1, "",             IF(ISERR(SEARCH(GZ$1,Data!$H59)),        "",          ";" &amp; VLOOKUP(GZ$1,Data!$L:$N,3, FALSE) &amp; ",""" &amp; VLOOKUP(GZ$1,Data!$L:$M,2, FALSE) &amp; """;"   )             )</f>
        <v/>
      </c>
      <c r="HA58" t="str">
        <f>IF(Data!$L59=HA$1, "",             IF(ISERR(SEARCH(HA$1,Data!$H59)),        "",          ";" &amp; VLOOKUP(HA$1,Data!$L:$N,3, FALSE) &amp; ",""" &amp; VLOOKUP(HA$1,Data!$L:$M,2, FALSE) &amp; """;"   )             )</f>
        <v/>
      </c>
      <c r="HB58" t="str">
        <f>IF(Data!$L59=HB$1, "",             IF(ISERR(SEARCH(HB$1,Data!$H59)),        "",          ";" &amp; VLOOKUP(HB$1,Data!$L:$N,3, FALSE) &amp; ",""" &amp; VLOOKUP(HB$1,Data!$L:$M,2, FALSE) &amp; """;"   )             )</f>
        <v/>
      </c>
      <c r="HC58" t="str">
        <f>IF(Data!$L59=HC$1, "",             IF(ISERR(SEARCH(HC$1,Data!$H59)),        "",          ";" &amp; VLOOKUP(HC$1,Data!$L:$N,3, FALSE) &amp; ",""" &amp; VLOOKUP(HC$1,Data!$L:$M,2, FALSE) &amp; """;"   )             )</f>
        <v/>
      </c>
      <c r="HD58" t="str">
        <f>IF(Data!$L59=HD$1, "",             IF(ISERR(SEARCH(HD$1,Data!$H59)),        "",          ";" &amp; VLOOKUP(HD$1,Data!$L:$N,3, FALSE) &amp; ",""" &amp; VLOOKUP(HD$1,Data!$L:$M,2, FALSE) &amp; """;"   )             )</f>
        <v/>
      </c>
      <c r="HE58" t="str">
        <f>IF(Data!$L59=HE$1, "",             IF(ISERR(SEARCH(HE$1,Data!$H59)),        "",          ";" &amp; VLOOKUP(HE$1,Data!$L:$N,3, FALSE) &amp; ",""" &amp; VLOOKUP(HE$1,Data!$L:$M,2, FALSE) &amp; """;"   )             )</f>
        <v/>
      </c>
      <c r="HF58" t="str">
        <f>IF(Data!$L59=HF$1, "",             IF(ISERR(SEARCH(HF$1,Data!$H59)),        "",          ";" &amp; VLOOKUP(HF$1,Data!$L:$N,3, FALSE) &amp; ",""" &amp; VLOOKUP(HF$1,Data!$L:$M,2, FALSE) &amp; """;"   )             )</f>
        <v/>
      </c>
      <c r="HG58" t="str">
        <f>IF(Data!$L59=HG$1, "",             IF(ISERR(SEARCH(HG$1,Data!$H59)),        "",          ";" &amp; VLOOKUP(HG$1,Data!$L:$N,3, FALSE) &amp; ",""" &amp; VLOOKUP(HG$1,Data!$L:$M,2, FALSE) &amp; """;"   )             )</f>
        <v/>
      </c>
      <c r="HH58" t="str">
        <f>IF(Data!$L59=HH$1, "",             IF(ISERR(SEARCH(HH$1,Data!$H59)),        "",          ";" &amp; VLOOKUP(HH$1,Data!$L:$N,3, FALSE) &amp; ",""" &amp; VLOOKUP(HH$1,Data!$L:$M,2, FALSE) &amp; """;"   )             )</f>
        <v/>
      </c>
      <c r="HI58" t="str">
        <f>IF(Data!$L59=HI$1, "",             IF(ISERR(SEARCH(HI$1,Data!$H59)),        "",          ";" &amp; VLOOKUP(HI$1,Data!$L:$N,3, FALSE) &amp; ",""" &amp; VLOOKUP(HI$1,Data!$L:$M,2, FALSE) &amp; """;"   )             )</f>
        <v/>
      </c>
      <c r="HJ58" t="str">
        <f>IF(Data!$L59=HJ$1, "",             IF(ISERR(SEARCH(HJ$1,Data!$H59)),        "",          ";" &amp; VLOOKUP(HJ$1,Data!$L:$N,3, FALSE) &amp; ",""" &amp; VLOOKUP(HJ$1,Data!$L:$M,2, FALSE) &amp; """;"   )             )</f>
        <v/>
      </c>
      <c r="HK58" t="str">
        <f>IF(Data!$L59=HK$1, "",             IF(ISERR(SEARCH(HK$1,Data!$H59)),        "",          ";" &amp; VLOOKUP(HK$1,Data!$L:$N,3, FALSE) &amp; ",""" &amp; VLOOKUP(HK$1,Data!$L:$M,2, FALSE) &amp; """;"   )             )</f>
        <v/>
      </c>
      <c r="HL58" t="str">
        <f>IF(Data!$L59=HL$1, "",             IF(ISERR(SEARCH(HL$1,Data!$H59)),        "",          ";" &amp; VLOOKUP(HL$1,Data!$L:$N,3, FALSE) &amp; ",""" &amp; VLOOKUP(HL$1,Data!$L:$M,2, FALSE) &amp; """;"   )             )</f>
        <v/>
      </c>
      <c r="HM58" t="str">
        <f>IF(Data!$L59=HM$1, "",             IF(ISERR(SEARCH(HM$1,Data!$H59)),        "",          ";" &amp; VLOOKUP(HM$1,Data!$L:$N,3, FALSE) &amp; ",""" &amp; VLOOKUP(HM$1,Data!$L:$M,2, FALSE) &amp; """;"   )             )</f>
        <v/>
      </c>
      <c r="HN58" t="str">
        <f>IF(Data!$L59=HN$1, "",             IF(ISERR(SEARCH(HN$1,Data!$H59)),        "",          ";" &amp; VLOOKUP(HN$1,Data!$L:$N,3, FALSE) &amp; ",""" &amp; VLOOKUP(HN$1,Data!$L:$M,2, FALSE) &amp; """;"   )             )</f>
        <v/>
      </c>
      <c r="HO58" t="str">
        <f>IF(Data!$L59=HO$1, "",             IF(ISERR(SEARCH(HO$1,Data!$H59)),        "",          ";" &amp; VLOOKUP(HO$1,Data!$L:$N,3, FALSE) &amp; ",""" &amp; VLOOKUP(HO$1,Data!$L:$M,2, FALSE) &amp; """;"   )             )</f>
        <v/>
      </c>
      <c r="HP58" t="str">
        <f>IF(Data!$L59=HP$1, "",             IF(ISERR(SEARCH(HP$1,Data!$H59)),        "",          ";" &amp; VLOOKUP(HP$1,Data!$L:$N,3, FALSE) &amp; ",""" &amp; VLOOKUP(HP$1,Data!$L:$M,2, FALSE) &amp; """;"   )             )</f>
        <v/>
      </c>
      <c r="HQ58" t="str">
        <f>IF(Data!$L59=HQ$1, "",             IF(ISERR(SEARCH(HQ$1,Data!$H59)),        "",          ";" &amp; VLOOKUP(HQ$1,Data!$L:$N,3, FALSE) &amp; ",""" &amp; VLOOKUP(HQ$1,Data!$L:$M,2, FALSE) &amp; """;"   )             )</f>
        <v/>
      </c>
      <c r="HR58" t="str">
        <f>IF(Data!$L59=HR$1, "",             IF(ISERR(SEARCH(HR$1,Data!$H59)),        "",          ";" &amp; VLOOKUP(HR$1,Data!$L:$N,3, FALSE) &amp; ",""" &amp; VLOOKUP(HR$1,Data!$L:$M,2, FALSE) &amp; """;"   )             )</f>
        <v/>
      </c>
      <c r="HS58" t="str">
        <f>IF(Data!$L59=HS$1, "",             IF(ISERR(SEARCH(HS$1,Data!$H59)),        "",          ";" &amp; VLOOKUP(HS$1,Data!$L:$N,3, FALSE) &amp; ",""" &amp; VLOOKUP(HS$1,Data!$L:$M,2, FALSE) &amp; """;"   )             )</f>
        <v/>
      </c>
      <c r="HT58" t="str">
        <f>IF(Data!$L59=HT$1, "",             IF(ISERR(SEARCH(HT$1,Data!$H59)),        "",          ";" &amp; VLOOKUP(HT$1,Data!$L:$N,3, FALSE) &amp; ",""" &amp; VLOOKUP(HT$1,Data!$L:$M,2, FALSE) &amp; """;"   )             )</f>
        <v/>
      </c>
      <c r="HU58" t="str">
        <f>IF(Data!$L59=HU$1, "",             IF(ISERR(SEARCH(HU$1,Data!$H59)),        "",          ";" &amp; VLOOKUP(HU$1,Data!$L:$N,3, FALSE) &amp; ",""" &amp; VLOOKUP(HU$1,Data!$L:$M,2, FALSE) &amp; """;"   )             )</f>
        <v/>
      </c>
      <c r="HV58" t="str">
        <f>IF(Data!$L59=HV$1, "",             IF(ISERR(SEARCH(HV$1,Data!$H59)),        "",          ";" &amp; VLOOKUP(HV$1,Data!$L:$N,3, FALSE) &amp; ",""" &amp; VLOOKUP(HV$1,Data!$L:$M,2, FALSE) &amp; """;"   )             )</f>
        <v/>
      </c>
      <c r="HW58" t="str">
        <f>IF(Data!$L59=HW$1, "",             IF(ISERR(SEARCH(HW$1,Data!$H59)),        "",          ";" &amp; VLOOKUP(HW$1,Data!$L:$N,3, FALSE) &amp; ",""" &amp; VLOOKUP(HW$1,Data!$L:$M,2, FALSE) &amp; """;"   )             )</f>
        <v/>
      </c>
      <c r="HX58" t="str">
        <f>IF(Data!$L59=HX$1, "",             IF(ISERR(SEARCH(HX$1,Data!$H59)),        "",          ";" &amp; VLOOKUP(HX$1,Data!$L:$N,3, FALSE) &amp; ",""" &amp; VLOOKUP(HX$1,Data!$L:$M,2, FALSE) &amp; """;"   )             )</f>
        <v/>
      </c>
      <c r="HY58" t="str">
        <f>IF(Data!$L59=HY$1, "",             IF(ISERR(SEARCH(HY$1,Data!$H59)),        "",          ";" &amp; VLOOKUP(HY$1,Data!$L:$N,3, FALSE) &amp; ",""" &amp; VLOOKUP(HY$1,Data!$L:$M,2, FALSE) &amp; """;"   )             )</f>
        <v/>
      </c>
      <c r="HZ58" t="str">
        <f>IF(Data!$L59=HZ$1, "",             IF(ISERR(SEARCH(HZ$1,Data!$H59)),        "",          ";" &amp; VLOOKUP(HZ$1,Data!$L:$N,3, FALSE) &amp; ",""" &amp; VLOOKUP(HZ$1,Data!$L:$M,2, FALSE) &amp; """;"   )             )</f>
        <v/>
      </c>
      <c r="IA58" t="str">
        <f>IF(Data!$L59=IA$1, "",             IF(ISERR(SEARCH(IA$1,Data!$H59)),        "",          ";" &amp; VLOOKUP(IA$1,Data!$L:$N,3, FALSE) &amp; ",""" &amp; VLOOKUP(IA$1,Data!$L:$M,2, FALSE) &amp; """;"   )             )</f>
        <v/>
      </c>
      <c r="IB58" t="str">
        <f>IF(Data!$L59=IB$1, "",             IF(ISERR(SEARCH(IB$1,Data!$H59)),        "",          ";" &amp; VLOOKUP(IB$1,Data!$L:$N,3, FALSE) &amp; ",""" &amp; VLOOKUP(IB$1,Data!$L:$M,2, FALSE) &amp; """;"   )             )</f>
        <v/>
      </c>
      <c r="IC58" t="str">
        <f>IF(Data!$L59=IC$1, "",             IF(ISERR(SEARCH(IC$1,Data!$H59)),        "",          ";" &amp; VLOOKUP(IC$1,Data!$L:$N,3, FALSE) &amp; ",""" &amp; VLOOKUP(IC$1,Data!$L:$M,2, FALSE) &amp; """;"   )             )</f>
        <v/>
      </c>
      <c r="ID58" t="str">
        <f>IF(Data!$L59=ID$1, "",             IF(ISERR(SEARCH(ID$1,Data!$H59)),        "",          ";" &amp; VLOOKUP(ID$1,Data!$L:$N,3, FALSE) &amp; ",""" &amp; VLOOKUP(ID$1,Data!$L:$M,2, FALSE) &amp; """;"   )             )</f>
        <v/>
      </c>
      <c r="IE58" t="str">
        <f>IF(Data!$L59=IE$1, "",             IF(ISERR(SEARCH(IE$1,Data!$H59)),        "",          ";" &amp; VLOOKUP(IE$1,Data!$L:$N,3, FALSE) &amp; ",""" &amp; VLOOKUP(IE$1,Data!$L:$M,2, FALSE) &amp; """;"   )             )</f>
        <v/>
      </c>
      <c r="IF58" t="str">
        <f>IF(Data!$L59=IF$1, "",             IF(ISERR(SEARCH(IF$1,Data!$H59)),        "",          ";" &amp; VLOOKUP(IF$1,Data!$L:$N,3, FALSE) &amp; ",""" &amp; VLOOKUP(IF$1,Data!$L:$M,2, FALSE) &amp; """;"   )             )</f>
        <v/>
      </c>
      <c r="IG58" t="str">
        <f>IF(Data!$L59=IG$1, "",             IF(ISERR(SEARCH(IG$1,Data!$H59)),        "",          ";" &amp; VLOOKUP(IG$1,Data!$L:$N,3, FALSE) &amp; ",""" &amp; VLOOKUP(IG$1,Data!$L:$M,2, FALSE) &amp; """;"   )             )</f>
        <v/>
      </c>
      <c r="IH58" t="str">
        <f>IF(Data!$L59=IH$1, "",             IF(ISERR(SEARCH(IH$1,Data!$H59)),        "",          ";" &amp; VLOOKUP(IH$1,Data!$L:$N,3, FALSE) &amp; ",""" &amp; VLOOKUP(IH$1,Data!$L:$M,2, FALSE) &amp; """;"   )             )</f>
        <v/>
      </c>
      <c r="II58" t="str">
        <f>IF(Data!$L59=II$1, "",             IF(ISERR(SEARCH(II$1,Data!$H59)),        "",          ";" &amp; VLOOKUP(II$1,Data!$L:$N,3, FALSE) &amp; ",""" &amp; VLOOKUP(II$1,Data!$L:$M,2, FALSE) &amp; """;"   )             )</f>
        <v/>
      </c>
    </row>
    <row r="59" spans="1:243" x14ac:dyDescent="0.3">
      <c r="A59" t="str">
        <f>Data!L60</f>
        <v>Daultay Dofine</v>
      </c>
      <c r="B59" s="15" t="str">
        <f>VLOOKUP(Tableau36[[#This Row],[Character]],Data!L:N,3,FALSE)</f>
        <v>00000000-0000-0000-0000-000000000058</v>
      </c>
      <c r="C59" s="15" t="str">
        <f>VLOOKUP(Tableau36[[#This Row],[Character]],Data!L:M,2,FALSE)</f>
        <v>HUMAN</v>
      </c>
      <c r="D59" s="15" t="str">
        <f>SUBSTITUTE(     SUBSTITUTE(Tableau36[[#This Row],[character_id,character_type,friend_id,friend_type]],",""DROID""",""),    ",""HUMAN""", "")</f>
        <v>00000000-0000-0000-0000-000000000058,00000000-0000-0000-0000-000000000179</v>
      </c>
      <c r="E59" s="15" t="str">
        <f>IF(Tableau36[[#This Row],[With char''s id]] = "", "",    MID(Tableau36[[#This Row],[With char''s id]], 2, LEN(Tableau36[[#This Row],[With char''s id]])-1))</f>
        <v>00000000-0000-0000-0000-000000000058,"HUMAN",00000000-0000-0000-0000-000000000179,"HUMAN"</v>
      </c>
      <c r="F59" s="15" t="str">
        <f>SUBSTITUTE(Tableau36[[#This Row],[List of friend''s id]],  "/",    "/" &amp; Tableau36[[#This Row],[Character''s id]] &amp; ",""" &amp; Tableau36[[#This Row],[Type]] &amp; """,")</f>
        <v>/00000000-0000-0000-0000-000000000058,"HUMAN",00000000-0000-0000-0000-000000000179,"HUMAN"</v>
      </c>
      <c r="G59" t="str">
        <f>IF( Tableau36[[#This Row],[removed double semi-colon]]="", "", "/" &amp; MID(Tableau36[[#This Row],[removed double semi-colon]],2,LEN(Tableau36[[#This Row],[removed double semi-colon]]) - 2) )</f>
        <v>/00000000-0000-0000-0000-000000000179,"HUMAN"</v>
      </c>
      <c r="H59" t="str">
        <f>SUBSTITUTE(Tableau36[[#This Row],[Concatenation]],";;","/")</f>
        <v>;00000000-0000-0000-0000-000000000179,"HUMAN";</v>
      </c>
      <c r="I59" t="str">
        <f>friends!M59&amp; friends!N59&amp; friends!O59&amp; friends!P59&amp; friends!Q59&amp; friends!R59&amp; friends!S59&amp; friends!T59&amp; friends!U59&amp; friends!V59&amp; friends!W59&amp; friends!X59&amp; friends!Y59&amp; friends!Z59&amp; friends!AA59&amp; friends!AB59&amp; friends!AC59&amp; friends!AD59&amp; friends!AE59&amp; friends!AF59&amp; friends!AG59&amp; friends!AH59&amp; friends!AI59&amp; friends!AJ59&amp; friends!AK59&amp; friends!AL59&amp; friends!AM59&amp; friends!AN59&amp; friends!AO59&amp; friends!AP59&amp; friends!AQ59&amp; friends!AR59&amp; friends!AS59&amp; friends!AT59&amp; friends!AU59&amp; friends!AV59&amp; friends!AW59&amp; friends!AX59&amp; friends!AY59&amp; friends!AZ59&amp; friends!BA59&amp; friends!BB59&amp; friends!BC59&amp; friends!BD59&amp; friends!BE59&amp; friends!BF59&amp; friends!BG59&amp; friends!BH59&amp; friends!BI59&amp; friends!BJ59&amp; friends!BK59&amp; friends!BL59&amp; friends!BM59&amp; friends!BN59&amp; friends!BO59&amp; friends!BP59&amp; friends!BQ59&amp; friends!BR59&amp; friends!BS59&amp; friends!BT59&amp; friends!BU59&amp; friends!BV59&amp; friends!BW59&amp; friends!BX59&amp; friends!BY59&amp; friends!BZ59&amp; friends!CA59&amp; friends!CB59&amp; friends!CC59&amp; friends!CD59&amp; friends!CE59&amp; friends!CF59&amp; friends!CG59&amp; friends!CH59&amp; friends!CI59&amp; friends!CJ59&amp; friends!CK59&amp; friends!CL59&amp; friends!CM59&amp; friends!CN59&amp; friends!CO59&amp; friends!CP59&amp; friends!CQ59&amp; friends!CR59&amp; friends!CS59&amp; friends!CT59&amp; friends!CU59&amp; friends!CV59&amp; friends!CW59&amp; friends!CX59&amp; friends!CY59&amp; friends!CZ59&amp; friends!DA59&amp; friends!DB59&amp; friends!DC59&amp; friends!DD59&amp; friends!DE59&amp; friends!DF59&amp; friends!DG59&amp; friends!DH59&amp; friends!DI59&amp; friends!DJ59&amp; friends!DK59&amp; friends!DL59&amp; friends!DM59&amp; friends!DN59&amp; friends!DO59&amp; friends!DP59&amp; friends!DQ59&amp; friends!DR59&amp; friends!DS59&amp; friends!DT59&amp; friends!DU59&amp; friends!DV59&amp; friends!DW59&amp; friends!DX59&amp; friends!DY59&amp; friends!DZ59&amp; friends!EA59&amp; friends!EB59&amp; friends!EC59&amp; friends!ED59&amp; friends!EE59&amp; friends!EF59&amp; friends!EG59&amp; friends!EH59&amp; friends!EI59&amp; friends!EJ59&amp; friends!EK59&amp; friends!EL59&amp; friends!EM59&amp; friends!EN59&amp; friends!EO59&amp; friends!EP59&amp; friends!EQ59&amp; friends!ER59&amp; friends!ES59&amp; friends!ET59&amp; friends!EU59&amp; friends!EV59&amp; friends!EW59&amp; friends!EX59&amp; friends!EY59&amp; friends!EZ59&amp; friends!FA59&amp; friends!FB59&amp; friends!FC59&amp; friends!FD59&amp; friends!FE59&amp; friends!FF59&amp; friends!FG59&amp; friends!FH59&amp; friends!FI59&amp; friends!FJ59&amp; friends!FK59&amp; friends!FL59&amp; friends!FM59&amp; friends!FN59&amp; friends!FO59&amp; friends!FP59&amp; friends!FQ59&amp; friends!FR59&amp; friends!FS59&amp; friends!FT59&amp; friends!FU59&amp; friends!FV59&amp; friends!FW59&amp; friends!FX59&amp; friends!FY59&amp; friends!FZ59&amp; friends!GA59&amp; friends!GB59&amp; friends!GC59&amp; friends!GD59&amp; friends!GE59&amp; friends!GF59&amp; friends!GG59&amp; friends!GH59&amp; friends!GI59&amp; friends!GJ59&amp; friends!GK59&amp; friends!GL59&amp; friends!GM59&amp; friends!GN59&amp; friends!GO59&amp; friends!GP59&amp; friends!GQ59&amp; friends!GR59&amp; friends!GS59&amp; friends!GT59&amp; friends!GU59&amp; friends!GV59&amp; friends!GW59&amp; friends!GX59&amp; friends!GY59&amp; friends!GZ59&amp; friends!HA59&amp; friends!HB59&amp; friends!HC59&amp; friends!HD59&amp; friends!HE59&amp; friends!HF59&amp; friends!HG59&amp; friends!HH59&amp; friends!HI59&amp; friends!HJ59&amp; friends!HK59&amp; friends!HL59&amp; friends!HM59&amp; friends!HN59&amp; friends!HO59&amp; friends!HP59&amp; friends!HQ59&amp; friends!HR59&amp; friends!HS59&amp; friends!HT59&amp; friends!HU59&amp; friends!HV59&amp; friends!HW59&amp; friends!HX59&amp; friends!HY59&amp; friends!HZ59&amp; friends!IA59&amp; friends!IB59&amp; friends!IC59&amp; friends!ID59&amp; friends!IE59&amp; friends!IF59&amp; friends!IG59&amp; friends!IH59&amp; friends!II59</f>
        <v>;00000000-0000-0000-0000-000000000179,"HUMAN";</v>
      </c>
      <c r="M59" t="str">
        <f>IF(Data!$L60=M$1, "",             IF(ISERR(SEARCH(M$1,Data!$H60)),        "",          ";" &amp; VLOOKUP(M$1,Data!$L:$N,3, FALSE) &amp; ",""" &amp; VLOOKUP(M$1,Data!$L:$M,2, FALSE) &amp; """;"   )             )</f>
        <v/>
      </c>
      <c r="N59" t="str">
        <f>IF(Data!$L60=N$1, "",             IF(ISERR(SEARCH(N$1,Data!$H60)),        "",          ";" &amp; VLOOKUP(N$1,Data!$L:$N,3, FALSE) &amp; ",""" &amp; VLOOKUP(N$1,Data!$L:$M,2, FALSE) &amp; """;"   )             )</f>
        <v/>
      </c>
      <c r="O59" t="str">
        <f>IF(Data!$L60=O$1, "",             IF(ISERR(SEARCH(O$1,Data!$H60)),        "",          ";" &amp; VLOOKUP(O$1,Data!$L:$N,3, FALSE) &amp; ",""" &amp; VLOOKUP(O$1,Data!$L:$M,2, FALSE) &amp; """;"   )             )</f>
        <v/>
      </c>
      <c r="P59" t="str">
        <f>IF(Data!$L60=P$1, "",             IF(ISERR(SEARCH(P$1,Data!$H60)),        "",          ";" &amp; VLOOKUP(P$1,Data!$L:$N,3, FALSE) &amp; ",""" &amp; VLOOKUP(P$1,Data!$L:$M,2, FALSE) &amp; """;"   )             )</f>
        <v/>
      </c>
      <c r="Q59" t="str">
        <f>IF(Data!$L60=Q$1, "",             IF(ISERR(SEARCH(Q$1,Data!$H60)),        "",          ";" &amp; VLOOKUP(Q$1,Data!$L:$N,3, FALSE) &amp; ",""" &amp; VLOOKUP(Q$1,Data!$L:$M,2, FALSE) &amp; """;"   )             )</f>
        <v/>
      </c>
      <c r="R59" t="str">
        <f>IF(Data!$L60=R$1, "",             IF(ISERR(SEARCH(R$1,Data!$H60)),        "",          ";" &amp; VLOOKUP(R$1,Data!$L:$N,3, FALSE) &amp; ",""" &amp; VLOOKUP(R$1,Data!$L:$M,2, FALSE) &amp; """;"   )             )</f>
        <v/>
      </c>
      <c r="S59" t="str">
        <f>IF(Data!$L60=S$1, "",             IF(ISERR(SEARCH(S$1,Data!$H60)),        "",          ";" &amp; VLOOKUP(S$1,Data!$L:$N,3, FALSE) &amp; ",""" &amp; VLOOKUP(S$1,Data!$L:$M,2, FALSE) &amp; """;"   )             )</f>
        <v/>
      </c>
      <c r="T59" t="str">
        <f>IF(Data!$L60=T$1, "",             IF(ISERR(SEARCH(T$1,Data!$H60)),        "",          ";" &amp; VLOOKUP(T$1,Data!$L:$N,3, FALSE) &amp; ",""" &amp; VLOOKUP(T$1,Data!$L:$M,2, FALSE) &amp; """;"   )             )</f>
        <v/>
      </c>
      <c r="U59" t="str">
        <f>IF(Data!$L60=U$1, "",             IF(ISERR(SEARCH(U$1,Data!$H60)),        "",          ";" &amp; VLOOKUP(U$1,Data!$L:$N,3, FALSE) &amp; ",""" &amp; VLOOKUP(U$1,Data!$L:$M,2, FALSE) &amp; """;"   )             )</f>
        <v/>
      </c>
      <c r="V59" t="str">
        <f>IF(Data!$L60=V$1, "",             IF(ISERR(SEARCH(V$1,Data!$H60)),        "",          ";" &amp; VLOOKUP(V$1,Data!$L:$N,3, FALSE) &amp; ",""" &amp; VLOOKUP(V$1,Data!$L:$M,2, FALSE) &amp; """;"   )             )</f>
        <v/>
      </c>
      <c r="W59" t="str">
        <f>IF(Data!$L60=W$1, "",             IF(ISERR(SEARCH(W$1,Data!$H60)),        "",          ";" &amp; VLOOKUP(W$1,Data!$L:$N,3, FALSE) &amp; ",""" &amp; VLOOKUP(W$1,Data!$L:$M,2, FALSE) &amp; """;"   )             )</f>
        <v/>
      </c>
      <c r="X59" t="str">
        <f>IF(Data!$L60=X$1, "",             IF(ISERR(SEARCH(X$1,Data!$H60)),        "",          ";" &amp; VLOOKUP(X$1,Data!$L:$N,3, FALSE) &amp; ",""" &amp; VLOOKUP(X$1,Data!$L:$M,2, FALSE) &amp; """;"   )             )</f>
        <v/>
      </c>
      <c r="Y59" t="str">
        <f>IF(Data!$L60=Y$1, "",             IF(ISERR(SEARCH(Y$1,Data!$H60)),        "",          ";" &amp; VLOOKUP(Y$1,Data!$L:$N,3, FALSE) &amp; ",""" &amp; VLOOKUP(Y$1,Data!$L:$M,2, FALSE) &amp; """;"   )             )</f>
        <v/>
      </c>
      <c r="Z59" t="str">
        <f>IF(Data!$L60=Z$1, "",             IF(ISERR(SEARCH(Z$1,Data!$H60)),        "",          ";" &amp; VLOOKUP(Z$1,Data!$L:$N,3, FALSE) &amp; ",""" &amp; VLOOKUP(Z$1,Data!$L:$M,2, FALSE) &amp; """;"   )             )</f>
        <v/>
      </c>
      <c r="AA59" t="str">
        <f>IF(Data!$L60=AA$1, "",             IF(ISERR(SEARCH(AA$1,Data!$H60)),        "",          ";" &amp; VLOOKUP(AA$1,Data!$L:$N,3, FALSE) &amp; ",""" &amp; VLOOKUP(AA$1,Data!$L:$M,2, FALSE) &amp; """;"   )             )</f>
        <v/>
      </c>
      <c r="AB59" t="str">
        <f>IF(Data!$L60=AB$1, "",             IF(ISERR(SEARCH(AB$1,Data!$H60)),        "",          ";" &amp; VLOOKUP(AB$1,Data!$L:$N,3, FALSE) &amp; ",""" &amp; VLOOKUP(AB$1,Data!$L:$M,2, FALSE) &amp; """;"   )             )</f>
        <v/>
      </c>
      <c r="AC59" t="str">
        <f>IF(Data!$L60=AC$1, "",             IF(ISERR(SEARCH(AC$1,Data!$H60)),        "",          ";" &amp; VLOOKUP(AC$1,Data!$L:$N,3, FALSE) &amp; ",""" &amp; VLOOKUP(AC$1,Data!$L:$M,2, FALSE) &amp; """;"   )             )</f>
        <v/>
      </c>
      <c r="AD59" t="str">
        <f>IF(Data!$L60=AD$1, "",             IF(ISERR(SEARCH(AD$1,Data!$H60)),        "",          ";" &amp; VLOOKUP(AD$1,Data!$L:$N,3, FALSE) &amp; ",""" &amp; VLOOKUP(AD$1,Data!$L:$M,2, FALSE) &amp; """;"   )             )</f>
        <v/>
      </c>
      <c r="AE59" t="str">
        <f>IF(Data!$L60=AE$1, "",             IF(ISERR(SEARCH(AE$1,Data!$H60)),        "",          ";" &amp; VLOOKUP(AE$1,Data!$L:$N,3, FALSE) &amp; ",""" &amp; VLOOKUP(AE$1,Data!$L:$M,2, FALSE) &amp; """;"   )             )</f>
        <v/>
      </c>
      <c r="AF59" t="str">
        <f>IF(Data!$L60=AF$1, "",             IF(ISERR(SEARCH(AF$1,Data!$H60)),        "",          ";" &amp; VLOOKUP(AF$1,Data!$L:$N,3, FALSE) &amp; ",""" &amp; VLOOKUP(AF$1,Data!$L:$M,2, FALSE) &amp; """;"   )             )</f>
        <v/>
      </c>
      <c r="AG59" t="str">
        <f>IF(Data!$L60=AG$1, "",             IF(ISERR(SEARCH(AG$1,Data!$H60)),        "",          ";" &amp; VLOOKUP(AG$1,Data!$L:$N,3, FALSE) &amp; ",""" &amp; VLOOKUP(AG$1,Data!$L:$M,2, FALSE) &amp; """;"   )             )</f>
        <v/>
      </c>
      <c r="AH59" t="str">
        <f>IF(Data!$L60=AH$1, "",             IF(ISERR(SEARCH(AH$1,Data!$H60)),        "",          ";" &amp; VLOOKUP(AH$1,Data!$L:$N,3, FALSE) &amp; ",""" &amp; VLOOKUP(AH$1,Data!$L:$M,2, FALSE) &amp; """;"   )             )</f>
        <v/>
      </c>
      <c r="AI59" t="str">
        <f>IF(Data!$L60=AI$1, "",             IF(ISERR(SEARCH(AI$1,Data!$H60)),        "",          ";" &amp; VLOOKUP(AI$1,Data!$L:$N,3, FALSE) &amp; ",""" &amp; VLOOKUP(AI$1,Data!$L:$M,2, FALSE) &amp; """;"   )             )</f>
        <v/>
      </c>
      <c r="AJ59" t="str">
        <f>IF(Data!$L60=AJ$1, "",             IF(ISERR(SEARCH(AJ$1,Data!$H60)),        "",          ";" &amp; VLOOKUP(AJ$1,Data!$L:$N,3, FALSE) &amp; ",""" &amp; VLOOKUP(AJ$1,Data!$L:$M,2, FALSE) &amp; """;"   )             )</f>
        <v/>
      </c>
      <c r="AK59" t="str">
        <f>IF(Data!$L60=AK$1, "",             IF(ISERR(SEARCH(AK$1,Data!$H60)),        "",          ";" &amp; VLOOKUP(AK$1,Data!$L:$N,3, FALSE) &amp; ",""" &amp; VLOOKUP(AK$1,Data!$L:$M,2, FALSE) &amp; """;"   )             )</f>
        <v/>
      </c>
      <c r="AL59" t="str">
        <f>IF(Data!$L60=AL$1, "",             IF(ISERR(SEARCH(AL$1,Data!$H60)),        "",          ";" &amp; VLOOKUP(AL$1,Data!$L:$N,3, FALSE) &amp; ",""" &amp; VLOOKUP(AL$1,Data!$L:$M,2, FALSE) &amp; """;"   )             )</f>
        <v/>
      </c>
      <c r="AM59" t="str">
        <f>IF(Data!$L60=AM$1, "",             IF(ISERR(SEARCH(AM$1,Data!$H60)),        "",          ";" &amp; VLOOKUP(AM$1,Data!$L:$N,3, FALSE) &amp; ",""" &amp; VLOOKUP(AM$1,Data!$L:$M,2, FALSE) &amp; """;"   )             )</f>
        <v/>
      </c>
      <c r="AN59" t="str">
        <f>IF(Data!$L60=AN$1, "",             IF(ISERR(SEARCH(AN$1,Data!$H60)),        "",          ";" &amp; VLOOKUP(AN$1,Data!$L:$N,3, FALSE) &amp; ",""" &amp; VLOOKUP(AN$1,Data!$L:$M,2, FALSE) &amp; """;"   )             )</f>
        <v/>
      </c>
      <c r="AO59" t="str">
        <f>IF(Data!$L60=AO$1, "",             IF(ISERR(SEARCH(AO$1,Data!$H60)),        "",          ";" &amp; VLOOKUP(AO$1,Data!$L:$N,3, FALSE) &amp; ",""" &amp; VLOOKUP(AO$1,Data!$L:$M,2, FALSE) &amp; """;"   )             )</f>
        <v/>
      </c>
      <c r="AP59" t="str">
        <f>IF(Data!$L60=AP$1, "",             IF(ISERR(SEARCH(AP$1,Data!$H60)),        "",          ";" &amp; VLOOKUP(AP$1,Data!$L:$N,3, FALSE) &amp; ",""" &amp; VLOOKUP(AP$1,Data!$L:$M,2, FALSE) &amp; """;"   )             )</f>
        <v/>
      </c>
      <c r="AQ59" t="str">
        <f>IF(Data!$L60=AQ$1, "",             IF(ISERR(SEARCH(AQ$1,Data!$H60)),        "",          ";" &amp; VLOOKUP(AQ$1,Data!$L:$N,3, FALSE) &amp; ",""" &amp; VLOOKUP(AQ$1,Data!$L:$M,2, FALSE) &amp; """;"   )             )</f>
        <v/>
      </c>
      <c r="AR59" t="str">
        <f>IF(Data!$L60=AR$1, "",             IF(ISERR(SEARCH(AR$1,Data!$H60)),        "",          ";" &amp; VLOOKUP(AR$1,Data!$L:$N,3, FALSE) &amp; ",""" &amp; VLOOKUP(AR$1,Data!$L:$M,2, FALSE) &amp; """;"   )             )</f>
        <v/>
      </c>
      <c r="AS59" t="str">
        <f>IF(Data!$L60=AS$1, "",             IF(ISERR(SEARCH(AS$1,Data!$H60)),        "",          ";" &amp; VLOOKUP(AS$1,Data!$L:$N,3, FALSE) &amp; ",""" &amp; VLOOKUP(AS$1,Data!$L:$M,2, FALSE) &amp; """;"   )             )</f>
        <v/>
      </c>
      <c r="AT59" t="str">
        <f>IF(Data!$L60=AT$1, "",             IF(ISERR(SEARCH(AT$1,Data!$H60)),        "",          ";" &amp; VLOOKUP(AT$1,Data!$L:$N,3, FALSE) &amp; ",""" &amp; VLOOKUP(AT$1,Data!$L:$M,2, FALSE) &amp; """;"   )             )</f>
        <v/>
      </c>
      <c r="AU59" t="str">
        <f>IF(Data!$L60=AU$1, "",             IF(ISERR(SEARCH(AU$1,Data!$H60)),        "",          ";" &amp; VLOOKUP(AU$1,Data!$L:$N,3, FALSE) &amp; ",""" &amp; VLOOKUP(AU$1,Data!$L:$M,2, FALSE) &amp; """;"   )             )</f>
        <v/>
      </c>
      <c r="AV59" t="str">
        <f>IF(Data!$L60=AV$1, "",             IF(ISERR(SEARCH(AV$1,Data!$H60)),        "",          ";" &amp; VLOOKUP(AV$1,Data!$L:$N,3, FALSE) &amp; ",""" &amp; VLOOKUP(AV$1,Data!$L:$M,2, FALSE) &amp; """;"   )             )</f>
        <v/>
      </c>
      <c r="AW59" t="str">
        <f>IF(Data!$L60=AW$1, "",             IF(ISERR(SEARCH(AW$1,Data!$H60)),        "",          ";" &amp; VLOOKUP(AW$1,Data!$L:$N,3, FALSE) &amp; ",""" &amp; VLOOKUP(AW$1,Data!$L:$M,2, FALSE) &amp; """;"   )             )</f>
        <v/>
      </c>
      <c r="AX59" t="str">
        <f>IF(Data!$L60=AX$1, "",             IF(ISERR(SEARCH(AX$1,Data!$H60)),        "",          ";" &amp; VLOOKUP(AX$1,Data!$L:$N,3, FALSE) &amp; ",""" &amp; VLOOKUP(AX$1,Data!$L:$M,2, FALSE) &amp; """;"   )             )</f>
        <v/>
      </c>
      <c r="AY59" t="str">
        <f>IF(Data!$L60=AY$1, "",             IF(ISERR(SEARCH(AY$1,Data!$H60)),        "",          ";" &amp; VLOOKUP(AY$1,Data!$L:$N,3, FALSE) &amp; ",""" &amp; VLOOKUP(AY$1,Data!$L:$M,2, FALSE) &amp; """;"   )             )</f>
        <v/>
      </c>
      <c r="AZ59" t="str">
        <f>IF(Data!$L60=AZ$1, "",             IF(ISERR(SEARCH(AZ$1,Data!$H60)),        "",          ";" &amp; VLOOKUP(AZ$1,Data!$L:$N,3, FALSE) &amp; ",""" &amp; VLOOKUP(AZ$1,Data!$L:$M,2, FALSE) &amp; """;"   )             )</f>
        <v/>
      </c>
      <c r="BA59" t="str">
        <f>IF(Data!$L60=BA$1, "",             IF(ISERR(SEARCH(BA$1,Data!$H60)),        "",          ";" &amp; VLOOKUP(BA$1,Data!$L:$N,3, FALSE) &amp; ",""" &amp; VLOOKUP(BA$1,Data!$L:$M,2, FALSE) &amp; """;"   )             )</f>
        <v/>
      </c>
      <c r="BB59" t="str">
        <f>IF(Data!$L60=BB$1, "",             IF(ISERR(SEARCH(BB$1,Data!$H60)),        "",          ";" &amp; VLOOKUP(BB$1,Data!$L:$N,3, FALSE) &amp; ",""" &amp; VLOOKUP(BB$1,Data!$L:$M,2, FALSE) &amp; """;"   )             )</f>
        <v/>
      </c>
      <c r="BC59" t="str">
        <f>IF(Data!$L60=BC$1, "",             IF(ISERR(SEARCH(BC$1,Data!$H60)),        "",          ";" &amp; VLOOKUP(BC$1,Data!$L:$N,3, FALSE) &amp; ",""" &amp; VLOOKUP(BC$1,Data!$L:$M,2, FALSE) &amp; """;"   )             )</f>
        <v/>
      </c>
      <c r="BD59" t="str">
        <f>IF(Data!$L60=BD$1, "",             IF(ISERR(SEARCH(BD$1,Data!$H60)),        "",          ";" &amp; VLOOKUP(BD$1,Data!$L:$N,3, FALSE) &amp; ",""" &amp; VLOOKUP(BD$1,Data!$L:$M,2, FALSE) &amp; """;"   )             )</f>
        <v/>
      </c>
      <c r="BE59" t="str">
        <f>IF(Data!$L60=BE$1, "",             IF(ISERR(SEARCH(BE$1,Data!$H60)),        "",          ";" &amp; VLOOKUP(BE$1,Data!$L:$N,3, FALSE) &amp; ",""" &amp; VLOOKUP(BE$1,Data!$L:$M,2, FALSE) &amp; """;"   )             )</f>
        <v/>
      </c>
      <c r="BF59" t="str">
        <f>IF(Data!$L60=BF$1, "",             IF(ISERR(SEARCH(BF$1,Data!$H60)),        "",          ";" &amp; VLOOKUP(BF$1,Data!$L:$N,3, FALSE) &amp; ",""" &amp; VLOOKUP(BF$1,Data!$L:$M,2, FALSE) &amp; """;"   )             )</f>
        <v/>
      </c>
      <c r="BG59" t="str">
        <f>IF(Data!$L60=BG$1, "",             IF(ISERR(SEARCH(BG$1,Data!$H60)),        "",          ";" &amp; VLOOKUP(BG$1,Data!$L:$N,3, FALSE) &amp; ",""" &amp; VLOOKUP(BG$1,Data!$L:$M,2, FALSE) &amp; """;"   )             )</f>
        <v/>
      </c>
      <c r="BH59" t="str">
        <f>IF(Data!$L60=BH$1, "",             IF(ISERR(SEARCH(BH$1,Data!$H60)),        "",          ";" &amp; VLOOKUP(BH$1,Data!$L:$N,3, FALSE) &amp; ",""" &amp; VLOOKUP(BH$1,Data!$L:$M,2, FALSE) &amp; """;"   )             )</f>
        <v/>
      </c>
      <c r="BI59" t="str">
        <f>IF(Data!$L60=BI$1, "",             IF(ISERR(SEARCH(BI$1,Data!$H60)),        "",          ";" &amp; VLOOKUP(BI$1,Data!$L:$N,3, FALSE) &amp; ",""" &amp; VLOOKUP(BI$1,Data!$L:$M,2, FALSE) &amp; """;"   )             )</f>
        <v/>
      </c>
      <c r="BJ59" t="str">
        <f>IF(Data!$L60=BJ$1, "",             IF(ISERR(SEARCH(BJ$1,Data!$H60)),        "",          ";" &amp; VLOOKUP(BJ$1,Data!$L:$N,3, FALSE) &amp; ",""" &amp; VLOOKUP(BJ$1,Data!$L:$M,2, FALSE) &amp; """;"   )             )</f>
        <v/>
      </c>
      <c r="BK59" t="str">
        <f>IF(Data!$L60=BK$1, "",             IF(ISERR(SEARCH(BK$1,Data!$H60)),        "",          ";" &amp; VLOOKUP(BK$1,Data!$L:$N,3, FALSE) &amp; ",""" &amp; VLOOKUP(BK$1,Data!$L:$M,2, FALSE) &amp; """;"   )             )</f>
        <v/>
      </c>
      <c r="BL59" t="str">
        <f>IF(Data!$L60=BL$1, "",             IF(ISERR(SEARCH(BL$1,Data!$H60)),        "",          ";" &amp; VLOOKUP(BL$1,Data!$L:$N,3, FALSE) &amp; ",""" &amp; VLOOKUP(BL$1,Data!$L:$M,2, FALSE) &amp; """;"   )             )</f>
        <v/>
      </c>
      <c r="BM59" t="str">
        <f>IF(Data!$L60=BM$1, "",             IF(ISERR(SEARCH(BM$1,Data!$H60)),        "",          ";" &amp; VLOOKUP(BM$1,Data!$L:$N,3, FALSE) &amp; ",""" &amp; VLOOKUP(BM$1,Data!$L:$M,2, FALSE) &amp; """;"   )             )</f>
        <v/>
      </c>
      <c r="BN59" t="str">
        <f>IF(Data!$L60=BN$1, "",             IF(ISERR(SEARCH(BN$1,Data!$H60)),        "",          ";" &amp; VLOOKUP(BN$1,Data!$L:$N,3, FALSE) &amp; ",""" &amp; VLOOKUP(BN$1,Data!$L:$M,2, FALSE) &amp; """;"   )             )</f>
        <v/>
      </c>
      <c r="BO59" t="str">
        <f>IF(Data!$L60=BO$1, "",             IF(ISERR(SEARCH(BO$1,Data!$H60)),        "",          ";" &amp; VLOOKUP(BO$1,Data!$L:$N,3, FALSE) &amp; ",""" &amp; VLOOKUP(BO$1,Data!$L:$M,2, FALSE) &amp; """;"   )             )</f>
        <v/>
      </c>
      <c r="BP59" t="str">
        <f>IF(Data!$L60=BP$1, "",             IF(ISERR(SEARCH(BP$1,Data!$H60)),        "",          ";" &amp; VLOOKUP(BP$1,Data!$L:$N,3, FALSE) &amp; ",""" &amp; VLOOKUP(BP$1,Data!$L:$M,2, FALSE) &amp; """;"   )             )</f>
        <v/>
      </c>
      <c r="BQ59" t="str">
        <f>IF(Data!$L60=BQ$1, "",             IF(ISERR(SEARCH(BQ$1,Data!$H60)),        "",          ";" &amp; VLOOKUP(BQ$1,Data!$L:$N,3, FALSE) &amp; ",""" &amp; VLOOKUP(BQ$1,Data!$L:$M,2, FALSE) &amp; """;"   )             )</f>
        <v/>
      </c>
      <c r="BR59" t="str">
        <f>IF(Data!$L60=BR$1, "",             IF(ISERR(SEARCH(BR$1,Data!$H60)),        "",          ";" &amp; VLOOKUP(BR$1,Data!$L:$N,3, FALSE) &amp; ",""" &amp; VLOOKUP(BR$1,Data!$L:$M,2, FALSE) &amp; """;"   )             )</f>
        <v/>
      </c>
      <c r="BS59" t="str">
        <f>IF(Data!$L60=BS$1, "",             IF(ISERR(SEARCH(BS$1,Data!$H60)),        "",          ";" &amp; VLOOKUP(BS$1,Data!$L:$N,3, FALSE) &amp; ",""" &amp; VLOOKUP(BS$1,Data!$L:$M,2, FALSE) &amp; """;"   )             )</f>
        <v/>
      </c>
      <c r="BT59" t="str">
        <f>IF(Data!$L60=BT$1, "",             IF(ISERR(SEARCH(BT$1,Data!$H60)),        "",          ";" &amp; VLOOKUP(BT$1,Data!$L:$N,3, FALSE) &amp; ",""" &amp; VLOOKUP(BT$1,Data!$L:$M,2, FALSE) &amp; """;"   )             )</f>
        <v/>
      </c>
      <c r="BU59" t="str">
        <f>IF(Data!$L60=BU$1, "",             IF(ISERR(SEARCH(BU$1,Data!$H60)),        "",          ";" &amp; VLOOKUP(BU$1,Data!$L:$N,3, FALSE) &amp; ",""" &amp; VLOOKUP(BU$1,Data!$L:$M,2, FALSE) &amp; """;"   )             )</f>
        <v/>
      </c>
      <c r="BV59" t="str">
        <f>IF(Data!$L60=BV$1, "",             IF(ISERR(SEARCH(BV$1,Data!$H60)),        "",          ";" &amp; VLOOKUP(BV$1,Data!$L:$N,3, FALSE) &amp; ",""" &amp; VLOOKUP(BV$1,Data!$L:$M,2, FALSE) &amp; """;"   )             )</f>
        <v/>
      </c>
      <c r="BW59" t="str">
        <f>IF(Data!$L60=BW$1, "",             IF(ISERR(SEARCH(BW$1,Data!$H60)),        "",          ";" &amp; VLOOKUP(BW$1,Data!$L:$N,3, FALSE) &amp; ",""" &amp; VLOOKUP(BW$1,Data!$L:$M,2, FALSE) &amp; """;"   )             )</f>
        <v/>
      </c>
      <c r="BX59" t="str">
        <f>IF(Data!$L60=BX$1, "",             IF(ISERR(SEARCH(BX$1,Data!$H60)),        "",          ";" &amp; VLOOKUP(BX$1,Data!$L:$N,3, FALSE) &amp; ",""" &amp; VLOOKUP(BX$1,Data!$L:$M,2, FALSE) &amp; """;"   )             )</f>
        <v/>
      </c>
      <c r="BY59" t="str">
        <f>IF(Data!$L60=BY$1, "",             IF(ISERR(SEARCH(BY$1,Data!$H60)),        "",          ";" &amp; VLOOKUP(BY$1,Data!$L:$N,3, FALSE) &amp; ",""" &amp; VLOOKUP(BY$1,Data!$L:$M,2, FALSE) &amp; """;"   )             )</f>
        <v/>
      </c>
      <c r="BZ59" t="str">
        <f>IF(Data!$L60=BZ$1, "",             IF(ISERR(SEARCH(BZ$1,Data!$H60)),        "",          ";" &amp; VLOOKUP(BZ$1,Data!$L:$N,3, FALSE) &amp; ",""" &amp; VLOOKUP(BZ$1,Data!$L:$M,2, FALSE) &amp; """;"   )             )</f>
        <v/>
      </c>
      <c r="CA59" t="str">
        <f>IF(Data!$L60=CA$1, "",             IF(ISERR(SEARCH(CA$1,Data!$H60)),        "",          ";" &amp; VLOOKUP(CA$1,Data!$L:$N,3, FALSE) &amp; ",""" &amp; VLOOKUP(CA$1,Data!$L:$M,2, FALSE) &amp; """;"   )             )</f>
        <v/>
      </c>
      <c r="CB59" t="str">
        <f>IF(Data!$L60=CB$1, "",             IF(ISERR(SEARCH(CB$1,Data!$H60)),        "",          ";" &amp; VLOOKUP(CB$1,Data!$L:$N,3, FALSE) &amp; ",""" &amp; VLOOKUP(CB$1,Data!$L:$M,2, FALSE) &amp; """;"   )             )</f>
        <v/>
      </c>
      <c r="CC59" t="str">
        <f>IF(Data!$L60=CC$1, "",             IF(ISERR(SEARCH(CC$1,Data!$H60)),        "",          ";" &amp; VLOOKUP(CC$1,Data!$L:$N,3, FALSE) &amp; ",""" &amp; VLOOKUP(CC$1,Data!$L:$M,2, FALSE) &amp; """;"   )             )</f>
        <v/>
      </c>
      <c r="CD59" t="str">
        <f>IF(Data!$L60=CD$1, "",             IF(ISERR(SEARCH(CD$1,Data!$H60)),        "",          ";" &amp; VLOOKUP(CD$1,Data!$L:$N,3, FALSE) &amp; ",""" &amp; VLOOKUP(CD$1,Data!$L:$M,2, FALSE) &amp; """;"   )             )</f>
        <v/>
      </c>
      <c r="CE59" t="str">
        <f>IF(Data!$L60=CE$1, "",             IF(ISERR(SEARCH(CE$1,Data!$H60)),        "",          ";" &amp; VLOOKUP(CE$1,Data!$L:$N,3, FALSE) &amp; ",""" &amp; VLOOKUP(CE$1,Data!$L:$M,2, FALSE) &amp; """;"   )             )</f>
        <v/>
      </c>
      <c r="CF59" t="str">
        <f>IF(Data!$L60=CF$1, "",             IF(ISERR(SEARCH(CF$1,Data!$H60)),        "",          ";" &amp; VLOOKUP(CF$1,Data!$L:$N,3, FALSE) &amp; ",""" &amp; VLOOKUP(CF$1,Data!$L:$M,2, FALSE) &amp; """;"   )             )</f>
        <v/>
      </c>
      <c r="CG59" t="str">
        <f>IF(Data!$L60=CG$1, "",             IF(ISERR(SEARCH(CG$1,Data!$H60)),        "",          ";" &amp; VLOOKUP(CG$1,Data!$L:$N,3, FALSE) &amp; ",""" &amp; VLOOKUP(CG$1,Data!$L:$M,2, FALSE) &amp; """;"   )             )</f>
        <v/>
      </c>
      <c r="CH59" t="str">
        <f>IF(Data!$L60=CH$1, "",             IF(ISERR(SEARCH(CH$1,Data!$H60)),        "",          ";" &amp; VLOOKUP(CH$1,Data!$L:$N,3, FALSE) &amp; ",""" &amp; VLOOKUP(CH$1,Data!$L:$M,2, FALSE) &amp; """;"   )             )</f>
        <v/>
      </c>
      <c r="CI59" t="str">
        <f>IF(Data!$L60=CI$1, "",             IF(ISERR(SEARCH(CI$1,Data!$H60)),        "",          ";" &amp; VLOOKUP(CI$1,Data!$L:$N,3, FALSE) &amp; ",""" &amp; VLOOKUP(CI$1,Data!$L:$M,2, FALSE) &amp; """;"   )             )</f>
        <v/>
      </c>
      <c r="CJ59" t="str">
        <f>IF(Data!$L60=CJ$1, "",             IF(ISERR(SEARCH(CJ$1,Data!$H60)),        "",          ";" &amp; VLOOKUP(CJ$1,Data!$L:$N,3, FALSE) &amp; ",""" &amp; VLOOKUP(CJ$1,Data!$L:$M,2, FALSE) &amp; """;"   )             )</f>
        <v/>
      </c>
      <c r="CK59" t="str">
        <f>IF(Data!$L60=CK$1, "",             IF(ISERR(SEARCH(CK$1,Data!$H60)),        "",          ";" &amp; VLOOKUP(CK$1,Data!$L:$N,3, FALSE) &amp; ",""" &amp; VLOOKUP(CK$1,Data!$L:$M,2, FALSE) &amp; """;"   )             )</f>
        <v/>
      </c>
      <c r="CL59" t="str">
        <f>IF(Data!$L60=CL$1, "",             IF(ISERR(SEARCH(CL$1,Data!$H60)),        "",          ";" &amp; VLOOKUP(CL$1,Data!$L:$N,3, FALSE) &amp; ",""" &amp; VLOOKUP(CL$1,Data!$L:$M,2, FALSE) &amp; """;"   )             )</f>
        <v/>
      </c>
      <c r="CM59" t="str">
        <f>IF(Data!$L60=CM$1, "",             IF(ISERR(SEARCH(CM$1,Data!$H60)),        "",          ";" &amp; VLOOKUP(CM$1,Data!$L:$N,3, FALSE) &amp; ",""" &amp; VLOOKUP(CM$1,Data!$L:$M,2, FALSE) &amp; """;"   )             )</f>
        <v/>
      </c>
      <c r="CN59" t="str">
        <f>IF(Data!$L60=CN$1, "",             IF(ISERR(SEARCH(CN$1,Data!$H60)),        "",          ";" &amp; VLOOKUP(CN$1,Data!$L:$N,3, FALSE) &amp; ",""" &amp; VLOOKUP(CN$1,Data!$L:$M,2, FALSE) &amp; """;"   )             )</f>
        <v/>
      </c>
      <c r="CO59" t="str">
        <f>IF(Data!$L60=CO$1, "",             IF(ISERR(SEARCH(CO$1,Data!$H60)),        "",          ";" &amp; VLOOKUP(CO$1,Data!$L:$N,3, FALSE) &amp; ",""" &amp; VLOOKUP(CO$1,Data!$L:$M,2, FALSE) &amp; """;"   )             )</f>
        <v/>
      </c>
      <c r="CP59" t="str">
        <f>IF(Data!$L60=CP$1, "",             IF(ISERR(SEARCH(CP$1,Data!$H60)),        "",          ";" &amp; VLOOKUP(CP$1,Data!$L:$N,3, FALSE) &amp; ",""" &amp; VLOOKUP(CP$1,Data!$L:$M,2, FALSE) &amp; """;"   )             )</f>
        <v/>
      </c>
      <c r="CQ59" t="str">
        <f>IF(Data!$L60=CQ$1, "",             IF(ISERR(SEARCH(CQ$1,Data!$H60)),        "",          ";" &amp; VLOOKUP(CQ$1,Data!$L:$N,3, FALSE) &amp; ",""" &amp; VLOOKUP(CQ$1,Data!$L:$M,2, FALSE) &amp; """;"   )             )</f>
        <v/>
      </c>
      <c r="CR59" t="str">
        <f>IF(Data!$L60=CR$1, "",             IF(ISERR(SEARCH(CR$1,Data!$H60)),        "",          ";" &amp; VLOOKUP(CR$1,Data!$L:$N,3, FALSE) &amp; ",""" &amp; VLOOKUP(CR$1,Data!$L:$M,2, FALSE) &amp; """;"   )             )</f>
        <v/>
      </c>
      <c r="CS59" t="str">
        <f>IF(Data!$L60=CS$1, "",             IF(ISERR(SEARCH(CS$1,Data!$H60)),        "",          ";" &amp; VLOOKUP(CS$1,Data!$L:$N,3, FALSE) &amp; ",""" &amp; VLOOKUP(CS$1,Data!$L:$M,2, FALSE) &amp; """;"   )             )</f>
        <v/>
      </c>
      <c r="CT59" t="str">
        <f>IF(Data!$L60=CT$1, "",             IF(ISERR(SEARCH(CT$1,Data!$H60)),        "",          ";" &amp; VLOOKUP(CT$1,Data!$L:$N,3, FALSE) &amp; ",""" &amp; VLOOKUP(CT$1,Data!$L:$M,2, FALSE) &amp; """;"   )             )</f>
        <v/>
      </c>
      <c r="CU59" t="str">
        <f>IF(Data!$L60=CU$1, "",             IF(ISERR(SEARCH(CU$1,Data!$H60)),        "",          ";" &amp; VLOOKUP(CU$1,Data!$L:$N,3, FALSE) &amp; ",""" &amp; VLOOKUP(CU$1,Data!$L:$M,2, FALSE) &amp; """;"   )             )</f>
        <v/>
      </c>
      <c r="CV59" t="str">
        <f>IF(Data!$L60=CV$1, "",             IF(ISERR(SEARCH(CV$1,Data!$H60)),        "",          ";" &amp; VLOOKUP(CV$1,Data!$L:$N,3, FALSE) &amp; ",""" &amp; VLOOKUP(CV$1,Data!$L:$M,2, FALSE) &amp; """;"   )             )</f>
        <v/>
      </c>
      <c r="CW59" t="str">
        <f>IF(Data!$L60=CW$1, "",             IF(ISERR(SEARCH(CW$1,Data!$H60)),        "",          ";" &amp; VLOOKUP(CW$1,Data!$L:$N,3, FALSE) &amp; ",""" &amp; VLOOKUP(CW$1,Data!$L:$M,2, FALSE) &amp; """;"   )             )</f>
        <v/>
      </c>
      <c r="CX59" t="str">
        <f>IF(Data!$L60=CX$1, "",             IF(ISERR(SEARCH(CX$1,Data!$H60)),        "",          ";" &amp; VLOOKUP(CX$1,Data!$L:$N,3, FALSE) &amp; ",""" &amp; VLOOKUP(CX$1,Data!$L:$M,2, FALSE) &amp; """;"   )             )</f>
        <v/>
      </c>
      <c r="CY59" t="str">
        <f>IF(Data!$L60=CY$1, "",             IF(ISERR(SEARCH(CY$1,Data!$H60)),        "",          ";" &amp; VLOOKUP(CY$1,Data!$L:$N,3, FALSE) &amp; ",""" &amp; VLOOKUP(CY$1,Data!$L:$M,2, FALSE) &amp; """;"   )             )</f>
        <v/>
      </c>
      <c r="CZ59" t="str">
        <f>IF(Data!$L60=CZ$1, "",             IF(ISERR(SEARCH(CZ$1,Data!$H60)),        "",          ";" &amp; VLOOKUP(CZ$1,Data!$L:$N,3, FALSE) &amp; ",""" &amp; VLOOKUP(CZ$1,Data!$L:$M,2, FALSE) &amp; """;"   )             )</f>
        <v/>
      </c>
      <c r="DA59" t="str">
        <f>IF(Data!$L60=DA$1, "",             IF(ISERR(SEARCH(DA$1,Data!$H60)),        "",          ";" &amp; VLOOKUP(DA$1,Data!$L:$N,3, FALSE) &amp; ",""" &amp; VLOOKUP(DA$1,Data!$L:$M,2, FALSE) &amp; """;"   )             )</f>
        <v/>
      </c>
      <c r="DB59" t="str">
        <f>IF(Data!$L60=DB$1, "",             IF(ISERR(SEARCH(DB$1,Data!$H60)),        "",          ";" &amp; VLOOKUP(DB$1,Data!$L:$N,3, FALSE) &amp; ",""" &amp; VLOOKUP(DB$1,Data!$L:$M,2, FALSE) &amp; """;"   )             )</f>
        <v/>
      </c>
      <c r="DC59" t="str">
        <f>IF(Data!$L60=DC$1, "",             IF(ISERR(SEARCH(DC$1,Data!$H60)),        "",          ";" &amp; VLOOKUP(DC$1,Data!$L:$N,3, FALSE) &amp; ",""" &amp; VLOOKUP(DC$1,Data!$L:$M,2, FALSE) &amp; """;"   )             )</f>
        <v/>
      </c>
      <c r="DD59" t="str">
        <f>IF(Data!$L60=DD$1, "",             IF(ISERR(SEARCH(DD$1,Data!$H60)),        "",          ";" &amp; VLOOKUP(DD$1,Data!$L:$N,3, FALSE) &amp; ",""" &amp; VLOOKUP(DD$1,Data!$L:$M,2, FALSE) &amp; """;"   )             )</f>
        <v/>
      </c>
      <c r="DE59" t="str">
        <f>IF(Data!$L60=DE$1, "",             IF(ISERR(SEARCH(DE$1,Data!$H60)),        "",          ";" &amp; VLOOKUP(DE$1,Data!$L:$N,3, FALSE) &amp; ",""" &amp; VLOOKUP(DE$1,Data!$L:$M,2, FALSE) &amp; """;"   )             )</f>
        <v/>
      </c>
      <c r="DF59" t="str">
        <f>IF(Data!$L60=DF$1, "",             IF(ISERR(SEARCH(DF$1,Data!$H60)),        "",          ";" &amp; VLOOKUP(DF$1,Data!$L:$N,3, FALSE) &amp; ",""" &amp; VLOOKUP(DF$1,Data!$L:$M,2, FALSE) &amp; """;"   )             )</f>
        <v/>
      </c>
      <c r="DG59" t="str">
        <f>IF(Data!$L60=DG$1, "",             IF(ISERR(SEARCH(DG$1,Data!$H60)),        "",          ";" &amp; VLOOKUP(DG$1,Data!$L:$N,3, FALSE) &amp; ",""" &amp; VLOOKUP(DG$1,Data!$L:$M,2, FALSE) &amp; """;"   )             )</f>
        <v/>
      </c>
      <c r="DH59" t="str">
        <f>IF(Data!$L60=DH$1, "",             IF(ISERR(SEARCH(DH$1,Data!$H60)),        "",          ";" &amp; VLOOKUP(DH$1,Data!$L:$N,3, FALSE) &amp; ",""" &amp; VLOOKUP(DH$1,Data!$L:$M,2, FALSE) &amp; """;"   )             )</f>
        <v/>
      </c>
      <c r="DI59" t="str">
        <f>IF(Data!$L60=DI$1, "",             IF(ISERR(SEARCH(DI$1,Data!$H60)),        "",          ";" &amp; VLOOKUP(DI$1,Data!$L:$N,3, FALSE) &amp; ",""" &amp; VLOOKUP(DI$1,Data!$L:$M,2, FALSE) &amp; """;"   )             )</f>
        <v/>
      </c>
      <c r="DJ59" t="str">
        <f>IF(Data!$L60=DJ$1, "",             IF(ISERR(SEARCH(DJ$1,Data!$H60)),        "",          ";" &amp; VLOOKUP(DJ$1,Data!$L:$N,3, FALSE) &amp; ",""" &amp; VLOOKUP(DJ$1,Data!$L:$M,2, FALSE) &amp; """;"   )             )</f>
        <v/>
      </c>
      <c r="DK59" t="str">
        <f>IF(Data!$L60=DK$1, "",             IF(ISERR(SEARCH(DK$1,Data!$H60)),        "",          ";" &amp; VLOOKUP(DK$1,Data!$L:$N,3, FALSE) &amp; ",""" &amp; VLOOKUP(DK$1,Data!$L:$M,2, FALSE) &amp; """;"   )             )</f>
        <v/>
      </c>
      <c r="DL59" t="str">
        <f>IF(Data!$L60=DL$1, "",             IF(ISERR(SEARCH(DL$1,Data!$H60)),        "",          ";" &amp; VLOOKUP(DL$1,Data!$L:$N,3, FALSE) &amp; ",""" &amp; VLOOKUP(DL$1,Data!$L:$M,2, FALSE) &amp; """;"   )             )</f>
        <v/>
      </c>
      <c r="DM59" t="str">
        <f>IF(Data!$L60=DM$1, "",             IF(ISERR(SEARCH(DM$1,Data!$H60)),        "",          ";" &amp; VLOOKUP(DM$1,Data!$L:$N,3, FALSE) &amp; ",""" &amp; VLOOKUP(DM$1,Data!$L:$M,2, FALSE) &amp; """;"   )             )</f>
        <v/>
      </c>
      <c r="DN59" t="str">
        <f>IF(Data!$L60=DN$1, "",             IF(ISERR(SEARCH(DN$1,Data!$H60)),        "",          ";" &amp; VLOOKUP(DN$1,Data!$L:$N,3, FALSE) &amp; ",""" &amp; VLOOKUP(DN$1,Data!$L:$M,2, FALSE) &amp; """;"   )             )</f>
        <v/>
      </c>
      <c r="DO59" t="str">
        <f>IF(Data!$L60=DO$1, "",             IF(ISERR(SEARCH(DO$1,Data!$H60)),        "",          ";" &amp; VLOOKUP(DO$1,Data!$L:$N,3, FALSE) &amp; ",""" &amp; VLOOKUP(DO$1,Data!$L:$M,2, FALSE) &amp; """;"   )             )</f>
        <v/>
      </c>
      <c r="DP59" t="str">
        <f>IF(Data!$L60=DP$1, "",             IF(ISERR(SEARCH(DP$1,Data!$H60)),        "",          ";" &amp; VLOOKUP(DP$1,Data!$L:$N,3, FALSE) &amp; ",""" &amp; VLOOKUP(DP$1,Data!$L:$M,2, FALSE) &amp; """;"   )             )</f>
        <v/>
      </c>
      <c r="DQ59" t="str">
        <f>IF(Data!$L60=DQ$1, "",             IF(ISERR(SEARCH(DQ$1,Data!$H60)),        "",          ";" &amp; VLOOKUP(DQ$1,Data!$L:$N,3, FALSE) &amp; ",""" &amp; VLOOKUP(DQ$1,Data!$L:$M,2, FALSE) &amp; """;"   )             )</f>
        <v/>
      </c>
      <c r="DR59" t="str">
        <f>IF(Data!$L60=DR$1, "",             IF(ISERR(SEARCH(DR$1,Data!$H60)),        "",          ";" &amp; VLOOKUP(DR$1,Data!$L:$N,3, FALSE) &amp; ",""" &amp; VLOOKUP(DR$1,Data!$L:$M,2, FALSE) &amp; """;"   )             )</f>
        <v/>
      </c>
      <c r="DS59" t="str">
        <f>IF(Data!$L60=DS$1, "",             IF(ISERR(SEARCH(DS$1,Data!$H60)),        "",          ";" &amp; VLOOKUP(DS$1,Data!$L:$N,3, FALSE) &amp; ",""" &amp; VLOOKUP(DS$1,Data!$L:$M,2, FALSE) &amp; """;"   )             )</f>
        <v/>
      </c>
      <c r="DT59" t="str">
        <f>IF(Data!$L60=DT$1, "",             IF(ISERR(SEARCH(DT$1,Data!$H60)),        "",          ";" &amp; VLOOKUP(DT$1,Data!$L:$N,3, FALSE) &amp; ",""" &amp; VLOOKUP(DT$1,Data!$L:$M,2, FALSE) &amp; """;"   )             )</f>
        <v/>
      </c>
      <c r="DU59" t="str">
        <f>IF(Data!$L60=DU$1, "",             IF(ISERR(SEARCH(DU$1,Data!$H60)),        "",          ";" &amp; VLOOKUP(DU$1,Data!$L:$N,3, FALSE) &amp; ",""" &amp; VLOOKUP(DU$1,Data!$L:$M,2, FALSE) &amp; """;"   )             )</f>
        <v/>
      </c>
      <c r="DV59" t="str">
        <f>IF(Data!$L60=DV$1, "",             IF(ISERR(SEARCH(DV$1,Data!$H60)),        "",          ";" &amp; VLOOKUP(DV$1,Data!$L:$N,3, FALSE) &amp; ",""" &amp; VLOOKUP(DV$1,Data!$L:$M,2, FALSE) &amp; """;"   )             )</f>
        <v/>
      </c>
      <c r="DW59" t="str">
        <f>IF(Data!$L60=DW$1, "",             IF(ISERR(SEARCH(DW$1,Data!$H60)),        "",          ";" &amp; VLOOKUP(DW$1,Data!$L:$N,3, FALSE) &amp; ",""" &amp; VLOOKUP(DW$1,Data!$L:$M,2, FALSE) &amp; """;"   )             )</f>
        <v/>
      </c>
      <c r="DX59" t="str">
        <f>IF(Data!$L60=DX$1, "",             IF(ISERR(SEARCH(DX$1,Data!$H60)),        "",          ";" &amp; VLOOKUP(DX$1,Data!$L:$N,3, FALSE) &amp; ",""" &amp; VLOOKUP(DX$1,Data!$L:$M,2, FALSE) &amp; """;"   )             )</f>
        <v/>
      </c>
      <c r="DY59" t="str">
        <f>IF(Data!$L60=DY$1, "",             IF(ISERR(SEARCH(DY$1,Data!$H60)),        "",          ";" &amp; VLOOKUP(DY$1,Data!$L:$N,3, FALSE) &amp; ",""" &amp; VLOOKUP(DY$1,Data!$L:$M,2, FALSE) &amp; """;"   )             )</f>
        <v/>
      </c>
      <c r="DZ59" t="str">
        <f>IF(Data!$L60=DZ$1, "",             IF(ISERR(SEARCH(DZ$1,Data!$H60)),        "",          ";" &amp; VLOOKUP(DZ$1,Data!$L:$N,3, FALSE) &amp; ",""" &amp; VLOOKUP(DZ$1,Data!$L:$M,2, FALSE) &amp; """;"   )             )</f>
        <v/>
      </c>
      <c r="EA59" t="str">
        <f>IF(Data!$L60=EA$1, "",             IF(ISERR(SEARCH(EA$1,Data!$H60)),        "",          ";" &amp; VLOOKUP(EA$1,Data!$L:$N,3, FALSE) &amp; ",""" &amp; VLOOKUP(EA$1,Data!$L:$M,2, FALSE) &amp; """;"   )             )</f>
        <v/>
      </c>
      <c r="EB59" t="str">
        <f>IF(Data!$L60=EB$1, "",             IF(ISERR(SEARCH(EB$1,Data!$H60)),        "",          ";" &amp; VLOOKUP(EB$1,Data!$L:$N,3, FALSE) &amp; ",""" &amp; VLOOKUP(EB$1,Data!$L:$M,2, FALSE) &amp; """;"   )             )</f>
        <v/>
      </c>
      <c r="EC59" t="str">
        <f>IF(Data!$L60=EC$1, "",             IF(ISERR(SEARCH(EC$1,Data!$H60)),        "",          ";" &amp; VLOOKUP(EC$1,Data!$L:$N,3, FALSE) &amp; ",""" &amp; VLOOKUP(EC$1,Data!$L:$M,2, FALSE) &amp; """;"   )             )</f>
        <v/>
      </c>
      <c r="ED59" t="str">
        <f>IF(Data!$L60=ED$1, "",             IF(ISERR(SEARCH(ED$1,Data!$H60)),        "",          ";" &amp; VLOOKUP(ED$1,Data!$L:$N,3, FALSE) &amp; ",""" &amp; VLOOKUP(ED$1,Data!$L:$M,2, FALSE) &amp; """;"   )             )</f>
        <v/>
      </c>
      <c r="EE59" t="str">
        <f>IF(Data!$L60=EE$1, "",             IF(ISERR(SEARCH(EE$1,Data!$H60)),        "",          ";" &amp; VLOOKUP(EE$1,Data!$L:$N,3, FALSE) &amp; ",""" &amp; VLOOKUP(EE$1,Data!$L:$M,2, FALSE) &amp; """;"   )             )</f>
        <v/>
      </c>
      <c r="EF59" t="str">
        <f>IF(Data!$L60=EF$1, "",             IF(ISERR(SEARCH(EF$1,Data!$H60)),        "",          ";" &amp; VLOOKUP(EF$1,Data!$L:$N,3, FALSE) &amp; ",""" &amp; VLOOKUP(EF$1,Data!$L:$M,2, FALSE) &amp; """;"   )             )</f>
        <v/>
      </c>
      <c r="EG59" t="str">
        <f>IF(Data!$L60=EG$1, "",             IF(ISERR(SEARCH(EG$1,Data!$H60)),        "",          ";" &amp; VLOOKUP(EG$1,Data!$L:$N,3, FALSE) &amp; ",""" &amp; VLOOKUP(EG$1,Data!$L:$M,2, FALSE) &amp; """;"   )             )</f>
        <v/>
      </c>
      <c r="EH59" t="str">
        <f>IF(Data!$L60=EH$1, "",             IF(ISERR(SEARCH(EH$1,Data!$H60)),        "",          ";" &amp; VLOOKUP(EH$1,Data!$L:$N,3, FALSE) &amp; ",""" &amp; VLOOKUP(EH$1,Data!$L:$M,2, FALSE) &amp; """;"   )             )</f>
        <v/>
      </c>
      <c r="EI59" t="str">
        <f>IF(Data!$L60=EI$1, "",             IF(ISERR(SEARCH(EI$1,Data!$H60)),        "",          ";" &amp; VLOOKUP(EI$1,Data!$L:$N,3, FALSE) &amp; ",""" &amp; VLOOKUP(EI$1,Data!$L:$M,2, FALSE) &amp; """;"   )             )</f>
        <v/>
      </c>
      <c r="EJ59" t="str">
        <f>IF(Data!$L60=EJ$1, "",             IF(ISERR(SEARCH(EJ$1,Data!$H60)),        "",          ";" &amp; VLOOKUP(EJ$1,Data!$L:$N,3, FALSE) &amp; ",""" &amp; VLOOKUP(EJ$1,Data!$L:$M,2, FALSE) &amp; """;"   )             )</f>
        <v/>
      </c>
      <c r="EK59" t="str">
        <f>IF(Data!$L60=EK$1, "",             IF(ISERR(SEARCH(EK$1,Data!$H60)),        "",          ";" &amp; VLOOKUP(EK$1,Data!$L:$N,3, FALSE) &amp; ",""" &amp; VLOOKUP(EK$1,Data!$L:$M,2, FALSE) &amp; """;"   )             )</f>
        <v/>
      </c>
      <c r="EL59" t="str">
        <f>IF(Data!$L60=EL$1, "",             IF(ISERR(SEARCH(EL$1,Data!$H60)),        "",          ";" &amp; VLOOKUP(EL$1,Data!$L:$N,3, FALSE) &amp; ",""" &amp; VLOOKUP(EL$1,Data!$L:$M,2, FALSE) &amp; """;"   )             )</f>
        <v/>
      </c>
      <c r="EM59" t="str">
        <f>IF(Data!$L60=EM$1, "",             IF(ISERR(SEARCH(EM$1,Data!$H60)),        "",          ";" &amp; VLOOKUP(EM$1,Data!$L:$N,3, FALSE) &amp; ",""" &amp; VLOOKUP(EM$1,Data!$L:$M,2, FALSE) &amp; """;"   )             )</f>
        <v/>
      </c>
      <c r="EN59" t="str">
        <f>IF(Data!$L60=EN$1, "",             IF(ISERR(SEARCH(EN$1,Data!$H60)),        "",          ";" &amp; VLOOKUP(EN$1,Data!$L:$N,3, FALSE) &amp; ",""" &amp; VLOOKUP(EN$1,Data!$L:$M,2, FALSE) &amp; """;"   )             )</f>
        <v/>
      </c>
      <c r="EO59" t="str">
        <f>IF(Data!$L60=EO$1, "",             IF(ISERR(SEARCH(EO$1,Data!$H60)),        "",          ";" &amp; VLOOKUP(EO$1,Data!$L:$N,3, FALSE) &amp; ",""" &amp; VLOOKUP(EO$1,Data!$L:$M,2, FALSE) &amp; """;"   )             )</f>
        <v/>
      </c>
      <c r="EP59" t="str">
        <f>IF(Data!$L60=EP$1, "",             IF(ISERR(SEARCH(EP$1,Data!$H60)),        "",          ";" &amp; VLOOKUP(EP$1,Data!$L:$N,3, FALSE) &amp; ",""" &amp; VLOOKUP(EP$1,Data!$L:$M,2, FALSE) &amp; """;"   )             )</f>
        <v/>
      </c>
      <c r="EQ59" t="str">
        <f>IF(Data!$L60=EQ$1, "",             IF(ISERR(SEARCH(EQ$1,Data!$H60)),        "",          ";" &amp; VLOOKUP(EQ$1,Data!$L:$N,3, FALSE) &amp; ",""" &amp; VLOOKUP(EQ$1,Data!$L:$M,2, FALSE) &amp; """;"   )             )</f>
        <v/>
      </c>
      <c r="ER59" t="str">
        <f>IF(Data!$L60=ER$1, "",             IF(ISERR(SEARCH(ER$1,Data!$H60)),        "",          ";" &amp; VLOOKUP(ER$1,Data!$L:$N,3, FALSE) &amp; ",""" &amp; VLOOKUP(ER$1,Data!$L:$M,2, FALSE) &amp; """;"   )             )</f>
        <v/>
      </c>
      <c r="ES59" t="str">
        <f>IF(Data!$L60=ES$1, "",             IF(ISERR(SEARCH(ES$1,Data!$H60)),        "",          ";" &amp; VLOOKUP(ES$1,Data!$L:$N,3, FALSE) &amp; ",""" &amp; VLOOKUP(ES$1,Data!$L:$M,2, FALSE) &amp; """;"   )             )</f>
        <v/>
      </c>
      <c r="ET59" t="str">
        <f>IF(Data!$L60=ET$1, "",             IF(ISERR(SEARCH(ET$1,Data!$H60)),        "",          ";" &amp; VLOOKUP(ET$1,Data!$L:$N,3, FALSE) &amp; ",""" &amp; VLOOKUP(ET$1,Data!$L:$M,2, FALSE) &amp; """;"   )             )</f>
        <v/>
      </c>
      <c r="EU59" t="str">
        <f>IF(Data!$L60=EU$1, "",             IF(ISERR(SEARCH(EU$1,Data!$H60)),        "",          ";" &amp; VLOOKUP(EU$1,Data!$L:$N,3, FALSE) &amp; ",""" &amp; VLOOKUP(EU$1,Data!$L:$M,2, FALSE) &amp; """;"   )             )</f>
        <v/>
      </c>
      <c r="EV59" t="str">
        <f>IF(Data!$L60=EV$1, "",             IF(ISERR(SEARCH(EV$1,Data!$H60)),        "",          ";" &amp; VLOOKUP(EV$1,Data!$L:$N,3, FALSE) &amp; ",""" &amp; VLOOKUP(EV$1,Data!$L:$M,2, FALSE) &amp; """;"   )             )</f>
        <v/>
      </c>
      <c r="EW59" t="str">
        <f>IF(Data!$L60=EW$1, "",             IF(ISERR(SEARCH(EW$1,Data!$H60)),        "",          ";" &amp; VLOOKUP(EW$1,Data!$L:$N,3, FALSE) &amp; ",""" &amp; VLOOKUP(EW$1,Data!$L:$M,2, FALSE) &amp; """;"   )             )</f>
        <v/>
      </c>
      <c r="EX59" t="str">
        <f>IF(Data!$L60=EX$1, "",             IF(ISERR(SEARCH(EX$1,Data!$H60)),        "",          ";" &amp; VLOOKUP(EX$1,Data!$L:$N,3, FALSE) &amp; ",""" &amp; VLOOKUP(EX$1,Data!$L:$M,2, FALSE) &amp; """;"   )             )</f>
        <v/>
      </c>
      <c r="EY59" t="str">
        <f>IF(Data!$L60=EY$1, "",             IF(ISERR(SEARCH(EY$1,Data!$H60)),        "",          ";" &amp; VLOOKUP(EY$1,Data!$L:$N,3, FALSE) &amp; ",""" &amp; VLOOKUP(EY$1,Data!$L:$M,2, FALSE) &amp; """;"   )             )</f>
        <v/>
      </c>
      <c r="EZ59" t="str">
        <f>IF(Data!$L60=EZ$1, "",             IF(ISERR(SEARCH(EZ$1,Data!$H60)),        "",          ";" &amp; VLOOKUP(EZ$1,Data!$L:$N,3, FALSE) &amp; ",""" &amp; VLOOKUP(EZ$1,Data!$L:$M,2, FALSE) &amp; """;"   )             )</f>
        <v/>
      </c>
      <c r="FA59" t="str">
        <f>IF(Data!$L60=FA$1, "",             IF(ISERR(SEARCH(FA$1,Data!$H60)),        "",          ";" &amp; VLOOKUP(FA$1,Data!$L:$N,3, FALSE) &amp; ",""" &amp; VLOOKUP(FA$1,Data!$L:$M,2, FALSE) &amp; """;"   )             )</f>
        <v/>
      </c>
      <c r="FB59" t="str">
        <f>IF(Data!$L60=FB$1, "",             IF(ISERR(SEARCH(FB$1,Data!$H60)),        "",          ";" &amp; VLOOKUP(FB$1,Data!$L:$N,3, FALSE) &amp; ",""" &amp; VLOOKUP(FB$1,Data!$L:$M,2, FALSE) &amp; """;"   )             )</f>
        <v/>
      </c>
      <c r="FC59" t="str">
        <f>IF(Data!$L60=FC$1, "",             IF(ISERR(SEARCH(FC$1,Data!$H60)),        "",          ";" &amp; VLOOKUP(FC$1,Data!$L:$N,3, FALSE) &amp; ",""" &amp; VLOOKUP(FC$1,Data!$L:$M,2, FALSE) &amp; """;"   )             )</f>
        <v/>
      </c>
      <c r="FD59" t="str">
        <f>IF(Data!$L60=FD$1, "",             IF(ISERR(SEARCH(FD$1,Data!$H60)),        "",          ";" &amp; VLOOKUP(FD$1,Data!$L:$N,3, FALSE) &amp; ",""" &amp; VLOOKUP(FD$1,Data!$L:$M,2, FALSE) &amp; """;"   )             )</f>
        <v/>
      </c>
      <c r="FE59" t="str">
        <f>IF(Data!$L60=FE$1, "",             IF(ISERR(SEARCH(FE$1,Data!$H60)),        "",          ";" &amp; VLOOKUP(FE$1,Data!$L:$N,3, FALSE) &amp; ",""" &amp; VLOOKUP(FE$1,Data!$L:$M,2, FALSE) &amp; """;"   )             )</f>
        <v/>
      </c>
      <c r="FF59" t="str">
        <f>IF(Data!$L60=FF$1, "",             IF(ISERR(SEARCH(FF$1,Data!$H60)),        "",          ";" &amp; VLOOKUP(FF$1,Data!$L:$N,3, FALSE) &amp; ",""" &amp; VLOOKUP(FF$1,Data!$L:$M,2, FALSE) &amp; """;"   )             )</f>
        <v/>
      </c>
      <c r="FG59" t="str">
        <f>IF(Data!$L60=FG$1, "",             IF(ISERR(SEARCH(FG$1,Data!$H60)),        "",          ";" &amp; VLOOKUP(FG$1,Data!$L:$N,3, FALSE) &amp; ",""" &amp; VLOOKUP(FG$1,Data!$L:$M,2, FALSE) &amp; """;"   )             )</f>
        <v/>
      </c>
      <c r="FH59" t="str">
        <f>IF(Data!$L60=FH$1, "",             IF(ISERR(SEARCH(FH$1,Data!$H60)),        "",          ";" &amp; VLOOKUP(FH$1,Data!$L:$N,3, FALSE) &amp; ",""" &amp; VLOOKUP(FH$1,Data!$L:$M,2, FALSE) &amp; """;"   )             )</f>
        <v/>
      </c>
      <c r="FI59" t="str">
        <f>IF(Data!$L60=FI$1, "",             IF(ISERR(SEARCH(FI$1,Data!$H60)),        "",          ";" &amp; VLOOKUP(FI$1,Data!$L:$N,3, FALSE) &amp; ",""" &amp; VLOOKUP(FI$1,Data!$L:$M,2, FALSE) &amp; """;"   )             )</f>
        <v/>
      </c>
      <c r="FJ59" t="str">
        <f>IF(Data!$L60=FJ$1, "",             IF(ISERR(SEARCH(FJ$1,Data!$H60)),        "",          ";" &amp; VLOOKUP(FJ$1,Data!$L:$N,3, FALSE) &amp; ",""" &amp; VLOOKUP(FJ$1,Data!$L:$M,2, FALSE) &amp; """;"   )             )</f>
        <v/>
      </c>
      <c r="FK59" t="str">
        <f>IF(Data!$L60=FK$1, "",             IF(ISERR(SEARCH(FK$1,Data!$H60)),        "",          ";" &amp; VLOOKUP(FK$1,Data!$L:$N,3, FALSE) &amp; ",""" &amp; VLOOKUP(FK$1,Data!$L:$M,2, FALSE) &amp; """;"   )             )</f>
        <v/>
      </c>
      <c r="FL59" t="str">
        <f>IF(Data!$L60=FL$1, "",             IF(ISERR(SEARCH(FL$1,Data!$H60)),        "",          ";" &amp; VLOOKUP(FL$1,Data!$L:$N,3, FALSE) &amp; ",""" &amp; VLOOKUP(FL$1,Data!$L:$M,2, FALSE) &amp; """;"   )             )</f>
        <v/>
      </c>
      <c r="FM59" t="str">
        <f>IF(Data!$L60=FM$1, "",             IF(ISERR(SEARCH(FM$1,Data!$H60)),        "",          ";" &amp; VLOOKUP(FM$1,Data!$L:$N,3, FALSE) &amp; ",""" &amp; VLOOKUP(FM$1,Data!$L:$M,2, FALSE) &amp; """;"   )             )</f>
        <v/>
      </c>
      <c r="FN59" t="str">
        <f>IF(Data!$L60=FN$1, "",             IF(ISERR(SEARCH(FN$1,Data!$H60)),        "",          ";" &amp; VLOOKUP(FN$1,Data!$L:$N,3, FALSE) &amp; ",""" &amp; VLOOKUP(FN$1,Data!$L:$M,2, FALSE) &amp; """;"   )             )</f>
        <v/>
      </c>
      <c r="FO59" t="str">
        <f>IF(Data!$L60=FO$1, "",             IF(ISERR(SEARCH(FO$1,Data!$H60)),        "",          ";" &amp; VLOOKUP(FO$1,Data!$L:$N,3, FALSE) &amp; ",""" &amp; VLOOKUP(FO$1,Data!$L:$M,2, FALSE) &amp; """;"   )             )</f>
        <v/>
      </c>
      <c r="FP59" t="str">
        <f>IF(Data!$L60=FP$1, "",             IF(ISERR(SEARCH(FP$1,Data!$H60)),        "",          ";" &amp; VLOOKUP(FP$1,Data!$L:$N,3, FALSE) &amp; ",""" &amp; VLOOKUP(FP$1,Data!$L:$M,2, FALSE) &amp; """;"   )             )</f>
        <v/>
      </c>
      <c r="FQ59" t="str">
        <f>IF(Data!$L60=FQ$1, "",             IF(ISERR(SEARCH(FQ$1,Data!$H60)),        "",          ";" &amp; VLOOKUP(FQ$1,Data!$L:$N,3, FALSE) &amp; ",""" &amp; VLOOKUP(FQ$1,Data!$L:$M,2, FALSE) &amp; """;"   )             )</f>
        <v/>
      </c>
      <c r="FR59" t="str">
        <f>IF(Data!$L60=FR$1, "",             IF(ISERR(SEARCH(FR$1,Data!$H60)),        "",          ";" &amp; VLOOKUP(FR$1,Data!$L:$N,3, FALSE) &amp; ",""" &amp; VLOOKUP(FR$1,Data!$L:$M,2, FALSE) &amp; """;"   )             )</f>
        <v/>
      </c>
      <c r="FS59" t="str">
        <f>IF(Data!$L60=FS$1, "",             IF(ISERR(SEARCH(FS$1,Data!$H60)),        "",          ";" &amp; VLOOKUP(FS$1,Data!$L:$N,3, FALSE) &amp; ",""" &amp; VLOOKUP(FS$1,Data!$L:$M,2, FALSE) &amp; """;"   )             )</f>
        <v/>
      </c>
      <c r="FT59" t="str">
        <f>IF(Data!$L60=FT$1, "",             IF(ISERR(SEARCH(FT$1,Data!$H60)),        "",          ";" &amp; VLOOKUP(FT$1,Data!$L:$N,3, FALSE) &amp; ",""" &amp; VLOOKUP(FT$1,Data!$L:$M,2, FALSE) &amp; """;"   )             )</f>
        <v/>
      </c>
      <c r="FU59" t="str">
        <f>IF(Data!$L60=FU$1, "",             IF(ISERR(SEARCH(FU$1,Data!$H60)),        "",          ";" &amp; VLOOKUP(FU$1,Data!$L:$N,3, FALSE) &amp; ",""" &amp; VLOOKUP(FU$1,Data!$L:$M,2, FALSE) &amp; """;"   )             )</f>
        <v/>
      </c>
      <c r="FV59" t="str">
        <f>IF(Data!$L60=FV$1, "",             IF(ISERR(SEARCH(FV$1,Data!$H60)),        "",          ";" &amp; VLOOKUP(FV$1,Data!$L:$N,3, FALSE) &amp; ",""" &amp; VLOOKUP(FV$1,Data!$L:$M,2, FALSE) &amp; """;"   )             )</f>
        <v/>
      </c>
      <c r="FW59" t="str">
        <f>IF(Data!$L60=FW$1, "",             IF(ISERR(SEARCH(FW$1,Data!$H60)),        "",          ";" &amp; VLOOKUP(FW$1,Data!$L:$N,3, FALSE) &amp; ",""" &amp; VLOOKUP(FW$1,Data!$L:$M,2, FALSE) &amp; """;"   )             )</f>
        <v/>
      </c>
      <c r="FX59" t="str">
        <f>IF(Data!$L60=FX$1, "",             IF(ISERR(SEARCH(FX$1,Data!$H60)),        "",          ";" &amp; VLOOKUP(FX$1,Data!$L:$N,3, FALSE) &amp; ",""" &amp; VLOOKUP(FX$1,Data!$L:$M,2, FALSE) &amp; """;"   )             )</f>
        <v/>
      </c>
      <c r="FY59" t="str">
        <f>IF(Data!$L60=FY$1, "",             IF(ISERR(SEARCH(FY$1,Data!$H60)),        "",          ";" &amp; VLOOKUP(FY$1,Data!$L:$N,3, FALSE) &amp; ",""" &amp; VLOOKUP(FY$1,Data!$L:$M,2, FALSE) &amp; """;"   )             )</f>
        <v/>
      </c>
      <c r="FZ59" t="str">
        <f>IF(Data!$L60=FZ$1, "",             IF(ISERR(SEARCH(FZ$1,Data!$H60)),        "",          ";" &amp; VLOOKUP(FZ$1,Data!$L:$N,3, FALSE) &amp; ",""" &amp; VLOOKUP(FZ$1,Data!$L:$M,2, FALSE) &amp; """;"   )             )</f>
        <v/>
      </c>
      <c r="GA59" t="str">
        <f>IF(Data!$L60=GA$1, "",             IF(ISERR(SEARCH(GA$1,Data!$H60)),        "",          ";" &amp; VLOOKUP(GA$1,Data!$L:$N,3, FALSE) &amp; ",""" &amp; VLOOKUP(GA$1,Data!$L:$M,2, FALSE) &amp; """;"   )             )</f>
        <v/>
      </c>
      <c r="GB59" t="str">
        <f>IF(Data!$L60=GB$1, "",             IF(ISERR(SEARCH(GB$1,Data!$H60)),        "",          ";" &amp; VLOOKUP(GB$1,Data!$L:$N,3, FALSE) &amp; ",""" &amp; VLOOKUP(GB$1,Data!$L:$M,2, FALSE) &amp; """;"   )             )</f>
        <v/>
      </c>
      <c r="GC59" t="str">
        <f>IF(Data!$L60=GC$1, "",             IF(ISERR(SEARCH(GC$1,Data!$H60)),        "",          ";" &amp; VLOOKUP(GC$1,Data!$L:$N,3, FALSE) &amp; ",""" &amp; VLOOKUP(GC$1,Data!$L:$M,2, FALSE) &amp; """;"   )             )</f>
        <v/>
      </c>
      <c r="GD59" t="str">
        <f>IF(Data!$L60=GD$1, "",             IF(ISERR(SEARCH(GD$1,Data!$H60)),        "",          ";" &amp; VLOOKUP(GD$1,Data!$L:$N,3, FALSE) &amp; ",""" &amp; VLOOKUP(GD$1,Data!$L:$M,2, FALSE) &amp; """;"   )             )</f>
        <v/>
      </c>
      <c r="GE59" t="str">
        <f>IF(Data!$L60=GE$1, "",             IF(ISERR(SEARCH(GE$1,Data!$H60)),        "",          ";" &amp; VLOOKUP(GE$1,Data!$L:$N,3, FALSE) &amp; ",""" &amp; VLOOKUP(GE$1,Data!$L:$M,2, FALSE) &amp; """;"   )             )</f>
        <v/>
      </c>
      <c r="GF59" t="str">
        <f>IF(Data!$L60=GF$1, "",             IF(ISERR(SEARCH(GF$1,Data!$H60)),        "",          ";" &amp; VLOOKUP(GF$1,Data!$L:$N,3, FALSE) &amp; ",""" &amp; VLOOKUP(GF$1,Data!$L:$M,2, FALSE) &amp; """;"   )             )</f>
        <v/>
      </c>
      <c r="GG59" t="str">
        <f>IF(Data!$L60=GG$1, "",             IF(ISERR(SEARCH(GG$1,Data!$H60)),        "",          ";" &amp; VLOOKUP(GG$1,Data!$L:$N,3, FALSE) &amp; ",""" &amp; VLOOKUP(GG$1,Data!$L:$M,2, FALSE) &amp; """;"   )             )</f>
        <v/>
      </c>
      <c r="GH59" t="str">
        <f>IF(Data!$L60=GH$1, "",             IF(ISERR(SEARCH(GH$1,Data!$H60)),        "",          ";" &amp; VLOOKUP(GH$1,Data!$L:$N,3, FALSE) &amp; ",""" &amp; VLOOKUP(GH$1,Data!$L:$M,2, FALSE) &amp; """;"   )             )</f>
        <v/>
      </c>
      <c r="GI59" t="str">
        <f>IF(Data!$L60=GI$1, "",             IF(ISERR(SEARCH(GI$1,Data!$H60)),        "",          ";" &amp; VLOOKUP(GI$1,Data!$L:$N,3, FALSE) &amp; ",""" &amp; VLOOKUP(GI$1,Data!$L:$M,2, FALSE) &amp; """;"   )             )</f>
        <v>;00000000-0000-0000-0000-000000000179,"HUMAN";</v>
      </c>
      <c r="GJ59" t="str">
        <f>IF(Data!$L60=GJ$1, "",             IF(ISERR(SEARCH(GJ$1,Data!$H60)),        "",          ";" &amp; VLOOKUP(GJ$1,Data!$L:$N,3, FALSE) &amp; ",""" &amp; VLOOKUP(GJ$1,Data!$L:$M,2, FALSE) &amp; """;"   )             )</f>
        <v/>
      </c>
      <c r="GK59" t="str">
        <f>IF(Data!$L60=GK$1, "",             IF(ISERR(SEARCH(GK$1,Data!$H60)),        "",          ";" &amp; VLOOKUP(GK$1,Data!$L:$N,3, FALSE) &amp; ",""" &amp; VLOOKUP(GK$1,Data!$L:$M,2, FALSE) &amp; """;"   )             )</f>
        <v/>
      </c>
      <c r="GL59" t="str">
        <f>IF(Data!$L60=GL$1, "",             IF(ISERR(SEARCH(GL$1,Data!$H60)),        "",          ";" &amp; VLOOKUP(GL$1,Data!$L:$N,3, FALSE) &amp; ",""" &amp; VLOOKUP(GL$1,Data!$L:$M,2, FALSE) &amp; """;"   )             )</f>
        <v/>
      </c>
      <c r="GM59" t="str">
        <f>IF(Data!$L60=GM$1, "",             IF(ISERR(SEARCH(GM$1,Data!$H60)),        "",          ";" &amp; VLOOKUP(GM$1,Data!$L:$N,3, FALSE) &amp; ",""" &amp; VLOOKUP(GM$1,Data!$L:$M,2, FALSE) &amp; """;"   )             )</f>
        <v/>
      </c>
      <c r="GN59" t="str">
        <f>IF(Data!$L60=GN$1, "",             IF(ISERR(SEARCH(GN$1,Data!$H60)),        "",          ";" &amp; VLOOKUP(GN$1,Data!$L:$N,3, FALSE) &amp; ",""" &amp; VLOOKUP(GN$1,Data!$L:$M,2, FALSE) &amp; """;"   )             )</f>
        <v/>
      </c>
      <c r="GO59" t="str">
        <f>IF(Data!$L60=GO$1, "",             IF(ISERR(SEARCH(GO$1,Data!$H60)),        "",          ";" &amp; VLOOKUP(GO$1,Data!$L:$N,3, FALSE) &amp; ",""" &amp; VLOOKUP(GO$1,Data!$L:$M,2, FALSE) &amp; """;"   )             )</f>
        <v/>
      </c>
      <c r="GP59" t="str">
        <f>IF(Data!$L60=GP$1, "",             IF(ISERR(SEARCH(GP$1,Data!$H60)),        "",          ";" &amp; VLOOKUP(GP$1,Data!$L:$N,3, FALSE) &amp; ",""" &amp; VLOOKUP(GP$1,Data!$L:$M,2, FALSE) &amp; """;"   )             )</f>
        <v/>
      </c>
      <c r="GQ59" t="str">
        <f>IF(Data!$L60=GQ$1, "",             IF(ISERR(SEARCH(GQ$1,Data!$H60)),        "",          ";" &amp; VLOOKUP(GQ$1,Data!$L:$N,3, FALSE) &amp; ",""" &amp; VLOOKUP(GQ$1,Data!$L:$M,2, FALSE) &amp; """;"   )             )</f>
        <v/>
      </c>
      <c r="GR59" t="str">
        <f>IF(Data!$L60=GR$1, "",             IF(ISERR(SEARCH(GR$1,Data!$H60)),        "",          ";" &amp; VLOOKUP(GR$1,Data!$L:$N,3, FALSE) &amp; ",""" &amp; VLOOKUP(GR$1,Data!$L:$M,2, FALSE) &amp; """;"   )             )</f>
        <v/>
      </c>
      <c r="GS59" t="str">
        <f>IF(Data!$L60=GS$1, "",             IF(ISERR(SEARCH(GS$1,Data!$H60)),        "",          ";" &amp; VLOOKUP(GS$1,Data!$L:$N,3, FALSE) &amp; ",""" &amp; VLOOKUP(GS$1,Data!$L:$M,2, FALSE) &amp; """;"   )             )</f>
        <v/>
      </c>
      <c r="GT59" t="str">
        <f>IF(Data!$L60=GT$1, "",             IF(ISERR(SEARCH(GT$1,Data!$H60)),        "",          ";" &amp; VLOOKUP(GT$1,Data!$L:$N,3, FALSE) &amp; ",""" &amp; VLOOKUP(GT$1,Data!$L:$M,2, FALSE) &amp; """;"   )             )</f>
        <v/>
      </c>
      <c r="GU59" t="str">
        <f>IF(Data!$L60=GU$1, "",             IF(ISERR(SEARCH(GU$1,Data!$H60)),        "",          ";" &amp; VLOOKUP(GU$1,Data!$L:$N,3, FALSE) &amp; ",""" &amp; VLOOKUP(GU$1,Data!$L:$M,2, FALSE) &amp; """;"   )             )</f>
        <v/>
      </c>
      <c r="GV59" t="str">
        <f>IF(Data!$L60=GV$1, "",             IF(ISERR(SEARCH(GV$1,Data!$H60)),        "",          ";" &amp; VLOOKUP(GV$1,Data!$L:$N,3, FALSE) &amp; ",""" &amp; VLOOKUP(GV$1,Data!$L:$M,2, FALSE) &amp; """;"   )             )</f>
        <v/>
      </c>
      <c r="GW59" t="str">
        <f>IF(Data!$L60=GW$1, "",             IF(ISERR(SEARCH(GW$1,Data!$H60)),        "",          ";" &amp; VLOOKUP(GW$1,Data!$L:$N,3, FALSE) &amp; ",""" &amp; VLOOKUP(GW$1,Data!$L:$M,2, FALSE) &amp; """;"   )             )</f>
        <v/>
      </c>
      <c r="GX59" t="str">
        <f>IF(Data!$L60=GX$1, "",             IF(ISERR(SEARCH(GX$1,Data!$H60)),        "",          ";" &amp; VLOOKUP(GX$1,Data!$L:$N,3, FALSE) &amp; ",""" &amp; VLOOKUP(GX$1,Data!$L:$M,2, FALSE) &amp; """;"   )             )</f>
        <v/>
      </c>
      <c r="GY59" t="str">
        <f>IF(Data!$L60=GY$1, "",             IF(ISERR(SEARCH(GY$1,Data!$H60)),        "",          ";" &amp; VLOOKUP(GY$1,Data!$L:$N,3, FALSE) &amp; ",""" &amp; VLOOKUP(GY$1,Data!$L:$M,2, FALSE) &amp; """;"   )             )</f>
        <v/>
      </c>
      <c r="GZ59" t="str">
        <f>IF(Data!$L60=GZ$1, "",             IF(ISERR(SEARCH(GZ$1,Data!$H60)),        "",          ";" &amp; VLOOKUP(GZ$1,Data!$L:$N,3, FALSE) &amp; ",""" &amp; VLOOKUP(GZ$1,Data!$L:$M,2, FALSE) &amp; """;"   )             )</f>
        <v/>
      </c>
      <c r="HA59" t="str">
        <f>IF(Data!$L60=HA$1, "",             IF(ISERR(SEARCH(HA$1,Data!$H60)),        "",          ";" &amp; VLOOKUP(HA$1,Data!$L:$N,3, FALSE) &amp; ",""" &amp; VLOOKUP(HA$1,Data!$L:$M,2, FALSE) &amp; """;"   )             )</f>
        <v/>
      </c>
      <c r="HB59" t="str">
        <f>IF(Data!$L60=HB$1, "",             IF(ISERR(SEARCH(HB$1,Data!$H60)),        "",          ";" &amp; VLOOKUP(HB$1,Data!$L:$N,3, FALSE) &amp; ",""" &amp; VLOOKUP(HB$1,Data!$L:$M,2, FALSE) &amp; """;"   )             )</f>
        <v/>
      </c>
      <c r="HC59" t="str">
        <f>IF(Data!$L60=HC$1, "",             IF(ISERR(SEARCH(HC$1,Data!$H60)),        "",          ";" &amp; VLOOKUP(HC$1,Data!$L:$N,3, FALSE) &amp; ",""" &amp; VLOOKUP(HC$1,Data!$L:$M,2, FALSE) &amp; """;"   )             )</f>
        <v/>
      </c>
      <c r="HD59" t="str">
        <f>IF(Data!$L60=HD$1, "",             IF(ISERR(SEARCH(HD$1,Data!$H60)),        "",          ";" &amp; VLOOKUP(HD$1,Data!$L:$N,3, FALSE) &amp; ",""" &amp; VLOOKUP(HD$1,Data!$L:$M,2, FALSE) &amp; """;"   )             )</f>
        <v/>
      </c>
      <c r="HE59" t="str">
        <f>IF(Data!$L60=HE$1, "",             IF(ISERR(SEARCH(HE$1,Data!$H60)),        "",          ";" &amp; VLOOKUP(HE$1,Data!$L:$N,3, FALSE) &amp; ",""" &amp; VLOOKUP(HE$1,Data!$L:$M,2, FALSE) &amp; """;"   )             )</f>
        <v/>
      </c>
      <c r="HF59" t="str">
        <f>IF(Data!$L60=HF$1, "",             IF(ISERR(SEARCH(HF$1,Data!$H60)),        "",          ";" &amp; VLOOKUP(HF$1,Data!$L:$N,3, FALSE) &amp; ",""" &amp; VLOOKUP(HF$1,Data!$L:$M,2, FALSE) &amp; """;"   )             )</f>
        <v/>
      </c>
      <c r="HG59" t="str">
        <f>IF(Data!$L60=HG$1, "",             IF(ISERR(SEARCH(HG$1,Data!$H60)),        "",          ";" &amp; VLOOKUP(HG$1,Data!$L:$N,3, FALSE) &amp; ",""" &amp; VLOOKUP(HG$1,Data!$L:$M,2, FALSE) &amp; """;"   )             )</f>
        <v/>
      </c>
      <c r="HH59" t="str">
        <f>IF(Data!$L60=HH$1, "",             IF(ISERR(SEARCH(HH$1,Data!$H60)),        "",          ";" &amp; VLOOKUP(HH$1,Data!$L:$N,3, FALSE) &amp; ",""" &amp; VLOOKUP(HH$1,Data!$L:$M,2, FALSE) &amp; """;"   )             )</f>
        <v/>
      </c>
      <c r="HI59" t="str">
        <f>IF(Data!$L60=HI$1, "",             IF(ISERR(SEARCH(HI$1,Data!$H60)),        "",          ";" &amp; VLOOKUP(HI$1,Data!$L:$N,3, FALSE) &amp; ",""" &amp; VLOOKUP(HI$1,Data!$L:$M,2, FALSE) &amp; """;"   )             )</f>
        <v/>
      </c>
      <c r="HJ59" t="str">
        <f>IF(Data!$L60=HJ$1, "",             IF(ISERR(SEARCH(HJ$1,Data!$H60)),        "",          ";" &amp; VLOOKUP(HJ$1,Data!$L:$N,3, FALSE) &amp; ",""" &amp; VLOOKUP(HJ$1,Data!$L:$M,2, FALSE) &amp; """;"   )             )</f>
        <v/>
      </c>
      <c r="HK59" t="str">
        <f>IF(Data!$L60=HK$1, "",             IF(ISERR(SEARCH(HK$1,Data!$H60)),        "",          ";" &amp; VLOOKUP(HK$1,Data!$L:$N,3, FALSE) &amp; ",""" &amp; VLOOKUP(HK$1,Data!$L:$M,2, FALSE) &amp; """;"   )             )</f>
        <v/>
      </c>
      <c r="HL59" t="str">
        <f>IF(Data!$L60=HL$1, "",             IF(ISERR(SEARCH(HL$1,Data!$H60)),        "",          ";" &amp; VLOOKUP(HL$1,Data!$L:$N,3, FALSE) &amp; ",""" &amp; VLOOKUP(HL$1,Data!$L:$M,2, FALSE) &amp; """;"   )             )</f>
        <v/>
      </c>
      <c r="HM59" t="str">
        <f>IF(Data!$L60=HM$1, "",             IF(ISERR(SEARCH(HM$1,Data!$H60)),        "",          ";" &amp; VLOOKUP(HM$1,Data!$L:$N,3, FALSE) &amp; ",""" &amp; VLOOKUP(HM$1,Data!$L:$M,2, FALSE) &amp; """;"   )             )</f>
        <v/>
      </c>
      <c r="HN59" t="str">
        <f>IF(Data!$L60=HN$1, "",             IF(ISERR(SEARCH(HN$1,Data!$H60)),        "",          ";" &amp; VLOOKUP(HN$1,Data!$L:$N,3, FALSE) &amp; ",""" &amp; VLOOKUP(HN$1,Data!$L:$M,2, FALSE) &amp; """;"   )             )</f>
        <v/>
      </c>
      <c r="HO59" t="str">
        <f>IF(Data!$L60=HO$1, "",             IF(ISERR(SEARCH(HO$1,Data!$H60)),        "",          ";" &amp; VLOOKUP(HO$1,Data!$L:$N,3, FALSE) &amp; ",""" &amp; VLOOKUP(HO$1,Data!$L:$M,2, FALSE) &amp; """;"   )             )</f>
        <v/>
      </c>
      <c r="HP59" t="str">
        <f>IF(Data!$L60=HP$1, "",             IF(ISERR(SEARCH(HP$1,Data!$H60)),        "",          ";" &amp; VLOOKUP(HP$1,Data!$L:$N,3, FALSE) &amp; ",""" &amp; VLOOKUP(HP$1,Data!$L:$M,2, FALSE) &amp; """;"   )             )</f>
        <v/>
      </c>
      <c r="HQ59" t="str">
        <f>IF(Data!$L60=HQ$1, "",             IF(ISERR(SEARCH(HQ$1,Data!$H60)),        "",          ";" &amp; VLOOKUP(HQ$1,Data!$L:$N,3, FALSE) &amp; ",""" &amp; VLOOKUP(HQ$1,Data!$L:$M,2, FALSE) &amp; """;"   )             )</f>
        <v/>
      </c>
      <c r="HR59" t="str">
        <f>IF(Data!$L60=HR$1, "",             IF(ISERR(SEARCH(HR$1,Data!$H60)),        "",          ";" &amp; VLOOKUP(HR$1,Data!$L:$N,3, FALSE) &amp; ",""" &amp; VLOOKUP(HR$1,Data!$L:$M,2, FALSE) &amp; """;"   )             )</f>
        <v/>
      </c>
      <c r="HS59" t="str">
        <f>IF(Data!$L60=HS$1, "",             IF(ISERR(SEARCH(HS$1,Data!$H60)),        "",          ";" &amp; VLOOKUP(HS$1,Data!$L:$N,3, FALSE) &amp; ",""" &amp; VLOOKUP(HS$1,Data!$L:$M,2, FALSE) &amp; """;"   )             )</f>
        <v/>
      </c>
      <c r="HT59" t="str">
        <f>IF(Data!$L60=HT$1, "",             IF(ISERR(SEARCH(HT$1,Data!$H60)),        "",          ";" &amp; VLOOKUP(HT$1,Data!$L:$N,3, FALSE) &amp; ",""" &amp; VLOOKUP(HT$1,Data!$L:$M,2, FALSE) &amp; """;"   )             )</f>
        <v/>
      </c>
      <c r="HU59" t="str">
        <f>IF(Data!$L60=HU$1, "",             IF(ISERR(SEARCH(HU$1,Data!$H60)),        "",          ";" &amp; VLOOKUP(HU$1,Data!$L:$N,3, FALSE) &amp; ",""" &amp; VLOOKUP(HU$1,Data!$L:$M,2, FALSE) &amp; """;"   )             )</f>
        <v/>
      </c>
      <c r="HV59" t="str">
        <f>IF(Data!$L60=HV$1, "",             IF(ISERR(SEARCH(HV$1,Data!$H60)),        "",          ";" &amp; VLOOKUP(HV$1,Data!$L:$N,3, FALSE) &amp; ",""" &amp; VLOOKUP(HV$1,Data!$L:$M,2, FALSE) &amp; """;"   )             )</f>
        <v/>
      </c>
      <c r="HW59" t="str">
        <f>IF(Data!$L60=HW$1, "",             IF(ISERR(SEARCH(HW$1,Data!$H60)),        "",          ";" &amp; VLOOKUP(HW$1,Data!$L:$N,3, FALSE) &amp; ",""" &amp; VLOOKUP(HW$1,Data!$L:$M,2, FALSE) &amp; """;"   )             )</f>
        <v/>
      </c>
      <c r="HX59" t="str">
        <f>IF(Data!$L60=HX$1, "",             IF(ISERR(SEARCH(HX$1,Data!$H60)),        "",          ";" &amp; VLOOKUP(HX$1,Data!$L:$N,3, FALSE) &amp; ",""" &amp; VLOOKUP(HX$1,Data!$L:$M,2, FALSE) &amp; """;"   )             )</f>
        <v/>
      </c>
      <c r="HY59" t="str">
        <f>IF(Data!$L60=HY$1, "",             IF(ISERR(SEARCH(HY$1,Data!$H60)),        "",          ";" &amp; VLOOKUP(HY$1,Data!$L:$N,3, FALSE) &amp; ",""" &amp; VLOOKUP(HY$1,Data!$L:$M,2, FALSE) &amp; """;"   )             )</f>
        <v/>
      </c>
      <c r="HZ59" t="str">
        <f>IF(Data!$L60=HZ$1, "",             IF(ISERR(SEARCH(HZ$1,Data!$H60)),        "",          ";" &amp; VLOOKUP(HZ$1,Data!$L:$N,3, FALSE) &amp; ",""" &amp; VLOOKUP(HZ$1,Data!$L:$M,2, FALSE) &amp; """;"   )             )</f>
        <v/>
      </c>
      <c r="IA59" t="str">
        <f>IF(Data!$L60=IA$1, "",             IF(ISERR(SEARCH(IA$1,Data!$H60)),        "",          ";" &amp; VLOOKUP(IA$1,Data!$L:$N,3, FALSE) &amp; ",""" &amp; VLOOKUP(IA$1,Data!$L:$M,2, FALSE) &amp; """;"   )             )</f>
        <v/>
      </c>
      <c r="IB59" t="str">
        <f>IF(Data!$L60=IB$1, "",             IF(ISERR(SEARCH(IB$1,Data!$H60)),        "",          ";" &amp; VLOOKUP(IB$1,Data!$L:$N,3, FALSE) &amp; ",""" &amp; VLOOKUP(IB$1,Data!$L:$M,2, FALSE) &amp; """;"   )             )</f>
        <v/>
      </c>
      <c r="IC59" t="str">
        <f>IF(Data!$L60=IC$1, "",             IF(ISERR(SEARCH(IC$1,Data!$H60)),        "",          ";" &amp; VLOOKUP(IC$1,Data!$L:$N,3, FALSE) &amp; ",""" &amp; VLOOKUP(IC$1,Data!$L:$M,2, FALSE) &amp; """;"   )             )</f>
        <v/>
      </c>
      <c r="ID59" t="str">
        <f>IF(Data!$L60=ID$1, "",             IF(ISERR(SEARCH(ID$1,Data!$H60)),        "",          ";" &amp; VLOOKUP(ID$1,Data!$L:$N,3, FALSE) &amp; ",""" &amp; VLOOKUP(ID$1,Data!$L:$M,2, FALSE) &amp; """;"   )             )</f>
        <v/>
      </c>
      <c r="IE59" t="str">
        <f>IF(Data!$L60=IE$1, "",             IF(ISERR(SEARCH(IE$1,Data!$H60)),        "",          ";" &amp; VLOOKUP(IE$1,Data!$L:$N,3, FALSE) &amp; ",""" &amp; VLOOKUP(IE$1,Data!$L:$M,2, FALSE) &amp; """;"   )             )</f>
        <v/>
      </c>
      <c r="IF59" t="str">
        <f>IF(Data!$L60=IF$1, "",             IF(ISERR(SEARCH(IF$1,Data!$H60)),        "",          ";" &amp; VLOOKUP(IF$1,Data!$L:$N,3, FALSE) &amp; ",""" &amp; VLOOKUP(IF$1,Data!$L:$M,2, FALSE) &amp; """;"   )             )</f>
        <v/>
      </c>
      <c r="IG59" t="str">
        <f>IF(Data!$L60=IG$1, "",             IF(ISERR(SEARCH(IG$1,Data!$H60)),        "",          ";" &amp; VLOOKUP(IG$1,Data!$L:$N,3, FALSE) &amp; ",""" &amp; VLOOKUP(IG$1,Data!$L:$M,2, FALSE) &amp; """;"   )             )</f>
        <v/>
      </c>
      <c r="IH59" t="str">
        <f>IF(Data!$L60=IH$1, "",             IF(ISERR(SEARCH(IH$1,Data!$H60)),        "",          ";" &amp; VLOOKUP(IH$1,Data!$L:$N,3, FALSE) &amp; ",""" &amp; VLOOKUP(IH$1,Data!$L:$M,2, FALSE) &amp; """;"   )             )</f>
        <v/>
      </c>
      <c r="II59" t="str">
        <f>IF(Data!$L60=II$1, "",             IF(ISERR(SEARCH(II$1,Data!$H60)),        "",          ";" &amp; VLOOKUP(II$1,Data!$L:$N,3, FALSE) &amp; ",""" &amp; VLOOKUP(II$1,Data!$L:$M,2, FALSE) &amp; """;"   )             )</f>
        <v/>
      </c>
    </row>
    <row r="60" spans="1:243" x14ac:dyDescent="0.3">
      <c r="A60" t="str">
        <f>Data!L61</f>
        <v>Comte Dooku</v>
      </c>
      <c r="B60" s="15" t="str">
        <f>VLOOKUP(Tableau36[[#This Row],[Character]],Data!L:N,3,FALSE)</f>
        <v>00000000-0000-0000-0000-000000000059</v>
      </c>
      <c r="C60" s="15" t="str">
        <f>VLOOKUP(Tableau36[[#This Row],[Character]],Data!L:M,2,FALSE)</f>
        <v>HUMAN</v>
      </c>
      <c r="D60" s="15" t="str">
        <f>SUBSTITUTE(     SUBSTITUTE(Tableau36[[#This Row],[character_id,character_type,friend_id,friend_type]],",""DROID""",""),    ",""HUMAN""", "")</f>
        <v>00000000-0000-0000-0000-000000000059,00000000-0000-0000-0000-000000000007/00000000-0000-0000-0000-000000000059,00000000-0000-0000-0000-000000000008/00000000-0000-0000-0000-000000000059,00000000-0000-0000-0000-000000000179/00000000-0000-0000-0000-000000000059,00000000-0000-0000-0000-000000000228</v>
      </c>
      <c r="E60" s="15" t="str">
        <f>IF(Tableau36[[#This Row],[With char''s id]] = "", "",    MID(Tableau36[[#This Row],[With char''s id]], 2, LEN(Tableau36[[#This Row],[With char''s id]])-1))</f>
        <v>00000000-0000-0000-0000-000000000059,"HUMAN",00000000-0000-0000-0000-000000000007,"DROID"/00000000-0000-0000-0000-000000000059,"HUMAN",00000000-0000-0000-0000-000000000008,"DROID"/00000000-0000-0000-0000-000000000059,"HUMAN",00000000-0000-0000-0000-000000000179,"HUMAN"/00000000-0000-0000-0000-000000000059,"HUMAN",00000000-0000-0000-0000-000000000228,"HUMAN"</v>
      </c>
      <c r="F60" s="15" t="str">
        <f>SUBSTITUTE(Tableau36[[#This Row],[List of friend''s id]],  "/",    "/" &amp; Tableau36[[#This Row],[Character''s id]] &amp; ",""" &amp; Tableau36[[#This Row],[Type]] &amp; """,")</f>
        <v>/00000000-0000-0000-0000-000000000059,"HUMAN",00000000-0000-0000-0000-000000000007,"DROID"/00000000-0000-0000-0000-000000000059,"HUMAN",00000000-0000-0000-0000-000000000008,"DROID"/00000000-0000-0000-0000-000000000059,"HUMAN",00000000-0000-0000-0000-000000000179,"HUMAN"/00000000-0000-0000-0000-000000000059,"HUMAN",00000000-0000-0000-0000-000000000228,"HUMAN"</v>
      </c>
      <c r="G60" t="str">
        <f>IF( Tableau36[[#This Row],[removed double semi-colon]]="", "", "/" &amp; MID(Tableau36[[#This Row],[removed double semi-colon]],2,LEN(Tableau36[[#This Row],[removed double semi-colon]]) - 2) )</f>
        <v>/00000000-0000-0000-0000-000000000007,"DROID"/00000000-0000-0000-0000-000000000008,"DROID"/00000000-0000-0000-0000-000000000179,"HUMAN"/00000000-0000-0000-0000-000000000228,"HUMAN"</v>
      </c>
      <c r="H60" t="str">
        <f>SUBSTITUTE(Tableau36[[#This Row],[Concatenation]],";;","/")</f>
        <v>;00000000-0000-0000-0000-000000000007,"DROID"/00000000-0000-0000-0000-000000000008,"DROID"/00000000-0000-0000-0000-000000000179,"HUMAN"/00000000-0000-0000-0000-000000000228,"HUMAN";</v>
      </c>
      <c r="I60" t="str">
        <f>friends!M60&amp; friends!N60&amp; friends!O60&amp; friends!P60&amp; friends!Q60&amp; friends!R60&amp; friends!S60&amp; friends!T60&amp; friends!U60&amp; friends!V60&amp; friends!W60&amp; friends!X60&amp; friends!Y60&amp; friends!Z60&amp; friends!AA60&amp; friends!AB60&amp; friends!AC60&amp; friends!AD60&amp; friends!AE60&amp; friends!AF60&amp; friends!AG60&amp; friends!AH60&amp; friends!AI60&amp; friends!AJ60&amp; friends!AK60&amp; friends!AL60&amp; friends!AM60&amp; friends!AN60&amp; friends!AO60&amp; friends!AP60&amp; friends!AQ60&amp; friends!AR60&amp; friends!AS60&amp; friends!AT60&amp; friends!AU60&amp; friends!AV60&amp; friends!AW60&amp; friends!AX60&amp; friends!AY60&amp; friends!AZ60&amp; friends!BA60&amp; friends!BB60&amp; friends!BC60&amp; friends!BD60&amp; friends!BE60&amp; friends!BF60&amp; friends!BG60&amp; friends!BH60&amp; friends!BI60&amp; friends!BJ60&amp; friends!BK60&amp; friends!BL60&amp; friends!BM60&amp; friends!BN60&amp; friends!BO60&amp; friends!BP60&amp; friends!BQ60&amp; friends!BR60&amp; friends!BS60&amp; friends!BT60&amp; friends!BU60&amp; friends!BV60&amp; friends!BW60&amp; friends!BX60&amp; friends!BY60&amp; friends!BZ60&amp; friends!CA60&amp; friends!CB60&amp; friends!CC60&amp; friends!CD60&amp; friends!CE60&amp; friends!CF60&amp; friends!CG60&amp; friends!CH60&amp; friends!CI60&amp; friends!CJ60&amp; friends!CK60&amp; friends!CL60&amp; friends!CM60&amp; friends!CN60&amp; friends!CO60&amp; friends!CP60&amp; friends!CQ60&amp; friends!CR60&amp; friends!CS60&amp; friends!CT60&amp; friends!CU60&amp; friends!CV60&amp; friends!CW60&amp; friends!CX60&amp; friends!CY60&amp; friends!CZ60&amp; friends!DA60&amp; friends!DB60&amp; friends!DC60&amp; friends!DD60&amp; friends!DE60&amp; friends!DF60&amp; friends!DG60&amp; friends!DH60&amp; friends!DI60&amp; friends!DJ60&amp; friends!DK60&amp; friends!DL60&amp; friends!DM60&amp; friends!DN60&amp; friends!DO60&amp; friends!DP60&amp; friends!DQ60&amp; friends!DR60&amp; friends!DS60&amp; friends!DT60&amp; friends!DU60&amp; friends!DV60&amp; friends!DW60&amp; friends!DX60&amp; friends!DY60&amp; friends!DZ60&amp; friends!EA60&amp; friends!EB60&amp; friends!EC60&amp; friends!ED60&amp; friends!EE60&amp; friends!EF60&amp; friends!EG60&amp; friends!EH60&amp; friends!EI60&amp; friends!EJ60&amp; friends!EK60&amp; friends!EL60&amp; friends!EM60&amp; friends!EN60&amp; friends!EO60&amp; friends!EP60&amp; friends!EQ60&amp; friends!ER60&amp; friends!ES60&amp; friends!ET60&amp; friends!EU60&amp; friends!EV60&amp; friends!EW60&amp; friends!EX60&amp; friends!EY60&amp; friends!EZ60&amp; friends!FA60&amp; friends!FB60&amp; friends!FC60&amp; friends!FD60&amp; friends!FE60&amp; friends!FF60&amp; friends!FG60&amp; friends!FH60&amp; friends!FI60&amp; friends!FJ60&amp; friends!FK60&amp; friends!FL60&amp; friends!FM60&amp; friends!FN60&amp; friends!FO60&amp; friends!FP60&amp; friends!FQ60&amp; friends!FR60&amp; friends!FS60&amp; friends!FT60&amp; friends!FU60&amp; friends!FV60&amp; friends!FW60&amp; friends!FX60&amp; friends!FY60&amp; friends!FZ60&amp; friends!GA60&amp; friends!GB60&amp; friends!GC60&amp; friends!GD60&amp; friends!GE60&amp; friends!GF60&amp; friends!GG60&amp; friends!GH60&amp; friends!GI60&amp; friends!GJ60&amp; friends!GK60&amp; friends!GL60&amp; friends!GM60&amp; friends!GN60&amp; friends!GO60&amp; friends!GP60&amp; friends!GQ60&amp; friends!GR60&amp; friends!GS60&amp; friends!GT60&amp; friends!GU60&amp; friends!GV60&amp; friends!GW60&amp; friends!GX60&amp; friends!GY60&amp; friends!GZ60&amp; friends!HA60&amp; friends!HB60&amp; friends!HC60&amp; friends!HD60&amp; friends!HE60&amp; friends!HF60&amp; friends!HG60&amp; friends!HH60&amp; friends!HI60&amp; friends!HJ60&amp; friends!HK60&amp; friends!HL60&amp; friends!HM60&amp; friends!HN60&amp; friends!HO60&amp; friends!HP60&amp; friends!HQ60&amp; friends!HR60&amp; friends!HS60&amp; friends!HT60&amp; friends!HU60&amp; friends!HV60&amp; friends!HW60&amp; friends!HX60&amp; friends!HY60&amp; friends!HZ60&amp; friends!IA60&amp; friends!IB60&amp; friends!IC60&amp; friends!ID60&amp; friends!IE60&amp; friends!IF60&amp; friends!IG60&amp; friends!IH60&amp; friends!II60</f>
        <v>;00000000-0000-0000-0000-000000000007,"DROID";;00000000-0000-0000-0000-000000000008,"DROID";;00000000-0000-0000-0000-000000000179,"HUMAN";;00000000-0000-0000-0000-000000000228,"HUMAN";</v>
      </c>
      <c r="M60" t="str">
        <f>IF(Data!$L61=M$1, "",             IF(ISERR(SEARCH(M$1,Data!$H61)),        "",          ";" &amp; VLOOKUP(M$1,Data!$L:$N,3, FALSE) &amp; ",""" &amp; VLOOKUP(M$1,Data!$L:$M,2, FALSE) &amp; """;"   )             )</f>
        <v/>
      </c>
      <c r="N60" t="str">
        <f>IF(Data!$L61=N$1, "",             IF(ISERR(SEARCH(N$1,Data!$H61)),        "",          ";" &amp; VLOOKUP(N$1,Data!$L:$N,3, FALSE) &amp; ",""" &amp; VLOOKUP(N$1,Data!$L:$M,2, FALSE) &amp; """;"   )             )</f>
        <v/>
      </c>
      <c r="O60" t="str">
        <f>IF(Data!$L61=O$1, "",             IF(ISERR(SEARCH(O$1,Data!$H61)),        "",          ";" &amp; VLOOKUP(O$1,Data!$L:$N,3, FALSE) &amp; ",""" &amp; VLOOKUP(O$1,Data!$L:$M,2, FALSE) &amp; """;"   )             )</f>
        <v/>
      </c>
      <c r="P60" t="str">
        <f>IF(Data!$L61=P$1, "",             IF(ISERR(SEARCH(P$1,Data!$H61)),        "",          ";" &amp; VLOOKUP(P$1,Data!$L:$N,3, FALSE) &amp; ",""" &amp; VLOOKUP(P$1,Data!$L:$M,2, FALSE) &amp; """;"   )             )</f>
        <v/>
      </c>
      <c r="Q60" t="str">
        <f>IF(Data!$L61=Q$1, "",             IF(ISERR(SEARCH(Q$1,Data!$H61)),        "",          ";" &amp; VLOOKUP(Q$1,Data!$L:$N,3, FALSE) &amp; ",""" &amp; VLOOKUP(Q$1,Data!$L:$M,2, FALSE) &amp; """;"   )             )</f>
        <v/>
      </c>
      <c r="R60" t="str">
        <f>IF(Data!$L61=R$1, "",             IF(ISERR(SEARCH(R$1,Data!$H61)),        "",          ";" &amp; VLOOKUP(R$1,Data!$L:$N,3, FALSE) &amp; ",""" &amp; VLOOKUP(R$1,Data!$L:$M,2, FALSE) &amp; """;"   )             )</f>
        <v/>
      </c>
      <c r="S60" t="str">
        <f>IF(Data!$L61=S$1, "",             IF(ISERR(SEARCH(S$1,Data!$H61)),        "",          ";" &amp; VLOOKUP(S$1,Data!$L:$N,3, FALSE) &amp; ",""" &amp; VLOOKUP(S$1,Data!$L:$M,2, FALSE) &amp; """;"   )             )</f>
        <v/>
      </c>
      <c r="T60" t="str">
        <f>IF(Data!$L61=T$1, "",             IF(ISERR(SEARCH(T$1,Data!$H61)),        "",          ";" &amp; VLOOKUP(T$1,Data!$L:$N,3, FALSE) &amp; ",""" &amp; VLOOKUP(T$1,Data!$L:$M,2, FALSE) &amp; """;"   )             )</f>
        <v/>
      </c>
      <c r="U60" t="str">
        <f>IF(Data!$L61=U$1, "",             IF(ISERR(SEARCH(U$1,Data!$H61)),        "",          ";" &amp; VLOOKUP(U$1,Data!$L:$N,3, FALSE) &amp; ",""" &amp; VLOOKUP(U$1,Data!$L:$M,2, FALSE) &amp; """;"   )             )</f>
        <v/>
      </c>
      <c r="V60" t="str">
        <f>IF(Data!$L61=V$1, "",             IF(ISERR(SEARCH(V$1,Data!$H61)),        "",          ";" &amp; VLOOKUP(V$1,Data!$L:$N,3, FALSE) &amp; ",""" &amp; VLOOKUP(V$1,Data!$L:$M,2, FALSE) &amp; """;"   )             )</f>
        <v/>
      </c>
      <c r="W60" t="str">
        <f>IF(Data!$L61=W$1, "",             IF(ISERR(SEARCH(W$1,Data!$H61)),        "",          ";" &amp; VLOOKUP(W$1,Data!$L:$N,3, FALSE) &amp; ",""" &amp; VLOOKUP(W$1,Data!$L:$M,2, FALSE) &amp; """;"   )             )</f>
        <v/>
      </c>
      <c r="X60" t="str">
        <f>IF(Data!$L61=X$1, "",             IF(ISERR(SEARCH(X$1,Data!$H61)),        "",          ";" &amp; VLOOKUP(X$1,Data!$L:$N,3, FALSE) &amp; ",""" &amp; VLOOKUP(X$1,Data!$L:$M,2, FALSE) &amp; """;"   )             )</f>
        <v/>
      </c>
      <c r="Y60" t="str">
        <f>IF(Data!$L61=Y$1, "",             IF(ISERR(SEARCH(Y$1,Data!$H61)),        "",          ";" &amp; VLOOKUP(Y$1,Data!$L:$N,3, FALSE) &amp; ",""" &amp; VLOOKUP(Y$1,Data!$L:$M,2, FALSE) &amp; """;"   )             )</f>
        <v/>
      </c>
      <c r="Z60" t="str">
        <f>IF(Data!$L61=Z$1, "",             IF(ISERR(SEARCH(Z$1,Data!$H61)),        "",          ";" &amp; VLOOKUP(Z$1,Data!$L:$N,3, FALSE) &amp; ",""" &amp; VLOOKUP(Z$1,Data!$L:$M,2, FALSE) &amp; """;"   )             )</f>
        <v/>
      </c>
      <c r="AA60" t="str">
        <f>IF(Data!$L61=AA$1, "",             IF(ISERR(SEARCH(AA$1,Data!$H61)),        "",          ";" &amp; VLOOKUP(AA$1,Data!$L:$N,3, FALSE) &amp; ",""" &amp; VLOOKUP(AA$1,Data!$L:$M,2, FALSE) &amp; """;"   )             )</f>
        <v/>
      </c>
      <c r="AB60" t="str">
        <f>IF(Data!$L61=AB$1, "",             IF(ISERR(SEARCH(AB$1,Data!$H61)),        "",          ";" &amp; VLOOKUP(AB$1,Data!$L:$N,3, FALSE) &amp; ",""" &amp; VLOOKUP(AB$1,Data!$L:$M,2, FALSE) &amp; """;"   )             )</f>
        <v/>
      </c>
      <c r="AC60" t="str">
        <f>IF(Data!$L61=AC$1, "",             IF(ISERR(SEARCH(AC$1,Data!$H61)),        "",          ";" &amp; VLOOKUP(AC$1,Data!$L:$N,3, FALSE) &amp; ",""" &amp; VLOOKUP(AC$1,Data!$L:$M,2, FALSE) &amp; """;"   )             )</f>
        <v/>
      </c>
      <c r="AD60" t="str">
        <f>IF(Data!$L61=AD$1, "",             IF(ISERR(SEARCH(AD$1,Data!$H61)),        "",          ";" &amp; VLOOKUP(AD$1,Data!$L:$N,3, FALSE) &amp; ",""" &amp; VLOOKUP(AD$1,Data!$L:$M,2, FALSE) &amp; """;"   )             )</f>
        <v/>
      </c>
      <c r="AE60" t="str">
        <f>IF(Data!$L61=AE$1, "",             IF(ISERR(SEARCH(AE$1,Data!$H61)),        "",          ";" &amp; VLOOKUP(AE$1,Data!$L:$N,3, FALSE) &amp; ",""" &amp; VLOOKUP(AE$1,Data!$L:$M,2, FALSE) &amp; """;"   )             )</f>
        <v/>
      </c>
      <c r="AF60" t="str">
        <f>IF(Data!$L61=AF$1, "",             IF(ISERR(SEARCH(AF$1,Data!$H61)),        "",          ";" &amp; VLOOKUP(AF$1,Data!$L:$N,3, FALSE) &amp; ",""" &amp; VLOOKUP(AF$1,Data!$L:$M,2, FALSE) &amp; """;"   )             )</f>
        <v/>
      </c>
      <c r="AG60" t="str">
        <f>IF(Data!$L61=AG$1, "",             IF(ISERR(SEARCH(AG$1,Data!$H61)),        "",          ";" &amp; VLOOKUP(AG$1,Data!$L:$N,3, FALSE) &amp; ",""" &amp; VLOOKUP(AG$1,Data!$L:$M,2, FALSE) &amp; """;"   )             )</f>
        <v/>
      </c>
      <c r="AH60" t="str">
        <f>IF(Data!$L61=AH$1, "",             IF(ISERR(SEARCH(AH$1,Data!$H61)),        "",          ";" &amp; VLOOKUP(AH$1,Data!$L:$N,3, FALSE) &amp; ",""" &amp; VLOOKUP(AH$1,Data!$L:$M,2, FALSE) &amp; """;"   )             )</f>
        <v/>
      </c>
      <c r="AI60" t="str">
        <f>IF(Data!$L61=AI$1, "",             IF(ISERR(SEARCH(AI$1,Data!$H61)),        "",          ";" &amp; VLOOKUP(AI$1,Data!$L:$N,3, FALSE) &amp; ",""" &amp; VLOOKUP(AI$1,Data!$L:$M,2, FALSE) &amp; """;"   )             )</f>
        <v/>
      </c>
      <c r="AJ60" t="str">
        <f>IF(Data!$L61=AJ$1, "",             IF(ISERR(SEARCH(AJ$1,Data!$H61)),        "",          ";" &amp; VLOOKUP(AJ$1,Data!$L:$N,3, FALSE) &amp; ",""" &amp; VLOOKUP(AJ$1,Data!$L:$M,2, FALSE) &amp; """;"   )             )</f>
        <v/>
      </c>
      <c r="AK60" t="str">
        <f>IF(Data!$L61=AK$1, "",             IF(ISERR(SEARCH(AK$1,Data!$H61)),        "",          ";" &amp; VLOOKUP(AK$1,Data!$L:$N,3, FALSE) &amp; ",""" &amp; VLOOKUP(AK$1,Data!$L:$M,2, FALSE) &amp; """;"   )             )</f>
        <v/>
      </c>
      <c r="AL60" t="str">
        <f>IF(Data!$L61=AL$1, "",             IF(ISERR(SEARCH(AL$1,Data!$H61)),        "",          ";" &amp; VLOOKUP(AL$1,Data!$L:$N,3, FALSE) &amp; ",""" &amp; VLOOKUP(AL$1,Data!$L:$M,2, FALSE) &amp; """;"   )             )</f>
        <v/>
      </c>
      <c r="AM60" t="str">
        <f>IF(Data!$L61=AM$1, "",             IF(ISERR(SEARCH(AM$1,Data!$H61)),        "",          ";" &amp; VLOOKUP(AM$1,Data!$L:$N,3, FALSE) &amp; ",""" &amp; VLOOKUP(AM$1,Data!$L:$M,2, FALSE) &amp; """;"   )             )</f>
        <v/>
      </c>
      <c r="AN60" t="str">
        <f>IF(Data!$L61=AN$1, "",             IF(ISERR(SEARCH(AN$1,Data!$H61)),        "",          ";" &amp; VLOOKUP(AN$1,Data!$L:$N,3, FALSE) &amp; ",""" &amp; VLOOKUP(AN$1,Data!$L:$M,2, FALSE) &amp; """;"   )             )</f>
        <v/>
      </c>
      <c r="AO60" t="str">
        <f>IF(Data!$L61=AO$1, "",             IF(ISERR(SEARCH(AO$1,Data!$H61)),        "",          ";" &amp; VLOOKUP(AO$1,Data!$L:$N,3, FALSE) &amp; ",""" &amp; VLOOKUP(AO$1,Data!$L:$M,2, FALSE) &amp; """;"   )             )</f>
        <v/>
      </c>
      <c r="AP60" t="str">
        <f>IF(Data!$L61=AP$1, "",             IF(ISERR(SEARCH(AP$1,Data!$H61)),        "",          ";" &amp; VLOOKUP(AP$1,Data!$L:$N,3, FALSE) &amp; ",""" &amp; VLOOKUP(AP$1,Data!$L:$M,2, FALSE) &amp; """;"   )             )</f>
        <v/>
      </c>
      <c r="AQ60" t="str">
        <f>IF(Data!$L61=AQ$1, "",             IF(ISERR(SEARCH(AQ$1,Data!$H61)),        "",          ";" &amp; VLOOKUP(AQ$1,Data!$L:$N,3, FALSE) &amp; ",""" &amp; VLOOKUP(AQ$1,Data!$L:$M,2, FALSE) &amp; """;"   )             )</f>
        <v/>
      </c>
      <c r="AR60" t="str">
        <f>IF(Data!$L61=AR$1, "",             IF(ISERR(SEARCH(AR$1,Data!$H61)),        "",          ";" &amp; VLOOKUP(AR$1,Data!$L:$N,3, FALSE) &amp; ",""" &amp; VLOOKUP(AR$1,Data!$L:$M,2, FALSE) &amp; """;"   )             )</f>
        <v/>
      </c>
      <c r="AS60" t="str">
        <f>IF(Data!$L61=AS$1, "",             IF(ISERR(SEARCH(AS$1,Data!$H61)),        "",          ";" &amp; VLOOKUP(AS$1,Data!$L:$N,3, FALSE) &amp; ",""" &amp; VLOOKUP(AS$1,Data!$L:$M,2, FALSE) &amp; """;"   )             )</f>
        <v/>
      </c>
      <c r="AT60" t="str">
        <f>IF(Data!$L61=AT$1, "",             IF(ISERR(SEARCH(AT$1,Data!$H61)),        "",          ";" &amp; VLOOKUP(AT$1,Data!$L:$N,3, FALSE) &amp; ",""" &amp; VLOOKUP(AT$1,Data!$L:$M,2, FALSE) &amp; """;"   )             )</f>
        <v/>
      </c>
      <c r="AU60" t="str">
        <f>IF(Data!$L61=AU$1, "",             IF(ISERR(SEARCH(AU$1,Data!$H61)),        "",          ";" &amp; VLOOKUP(AU$1,Data!$L:$N,3, FALSE) &amp; ",""" &amp; VLOOKUP(AU$1,Data!$L:$M,2, FALSE) &amp; """;"   )             )</f>
        <v/>
      </c>
      <c r="AV60" t="str">
        <f>IF(Data!$L61=AV$1, "",             IF(ISERR(SEARCH(AV$1,Data!$H61)),        "",          ";" &amp; VLOOKUP(AV$1,Data!$L:$N,3, FALSE) &amp; ",""" &amp; VLOOKUP(AV$1,Data!$L:$M,2, FALSE) &amp; """;"   )             )</f>
        <v/>
      </c>
      <c r="AW60" t="str">
        <f>IF(Data!$L61=AW$1, "",             IF(ISERR(SEARCH(AW$1,Data!$H61)),        "",          ";" &amp; VLOOKUP(AW$1,Data!$L:$N,3, FALSE) &amp; ",""" &amp; VLOOKUP(AW$1,Data!$L:$M,2, FALSE) &amp; """;"   )             )</f>
        <v/>
      </c>
      <c r="AX60" t="str">
        <f>IF(Data!$L61=AX$1, "",             IF(ISERR(SEARCH(AX$1,Data!$H61)),        "",          ";" &amp; VLOOKUP(AX$1,Data!$L:$N,3, FALSE) &amp; ",""" &amp; VLOOKUP(AX$1,Data!$L:$M,2, FALSE) &amp; """;"   )             )</f>
        <v/>
      </c>
      <c r="AY60" t="str">
        <f>IF(Data!$L61=AY$1, "",             IF(ISERR(SEARCH(AY$1,Data!$H61)),        "",          ";" &amp; VLOOKUP(AY$1,Data!$L:$N,3, FALSE) &amp; ",""" &amp; VLOOKUP(AY$1,Data!$L:$M,2, FALSE) &amp; """;"   )             )</f>
        <v/>
      </c>
      <c r="AZ60" t="str">
        <f>IF(Data!$L61=AZ$1, "",             IF(ISERR(SEARCH(AZ$1,Data!$H61)),        "",          ";" &amp; VLOOKUP(AZ$1,Data!$L:$N,3, FALSE) &amp; ",""" &amp; VLOOKUP(AZ$1,Data!$L:$M,2, FALSE) &amp; """;"   )             )</f>
        <v/>
      </c>
      <c r="BA60" t="str">
        <f>IF(Data!$L61=BA$1, "",             IF(ISERR(SEARCH(BA$1,Data!$H61)),        "",          ";" &amp; VLOOKUP(BA$1,Data!$L:$N,3, FALSE) &amp; ",""" &amp; VLOOKUP(BA$1,Data!$L:$M,2, FALSE) &amp; """;"   )             )</f>
        <v/>
      </c>
      <c r="BB60" t="str">
        <f>IF(Data!$L61=BB$1, "",             IF(ISERR(SEARCH(BB$1,Data!$H61)),        "",          ";" &amp; VLOOKUP(BB$1,Data!$L:$N,3, FALSE) &amp; ",""" &amp; VLOOKUP(BB$1,Data!$L:$M,2, FALSE) &amp; """;"   )             )</f>
        <v/>
      </c>
      <c r="BC60" t="str">
        <f>IF(Data!$L61=BC$1, "",             IF(ISERR(SEARCH(BC$1,Data!$H61)),        "",          ";" &amp; VLOOKUP(BC$1,Data!$L:$N,3, FALSE) &amp; ",""" &amp; VLOOKUP(BC$1,Data!$L:$M,2, FALSE) &amp; """;"   )             )</f>
        <v/>
      </c>
      <c r="BD60" t="str">
        <f>IF(Data!$L61=BD$1, "",             IF(ISERR(SEARCH(BD$1,Data!$H61)),        "",          ";" &amp; VLOOKUP(BD$1,Data!$L:$N,3, FALSE) &amp; ",""" &amp; VLOOKUP(BD$1,Data!$L:$M,2, FALSE) &amp; """;"   )             )</f>
        <v/>
      </c>
      <c r="BE60" t="str">
        <f>IF(Data!$L61=BE$1, "",             IF(ISERR(SEARCH(BE$1,Data!$H61)),        "",          ";" &amp; VLOOKUP(BE$1,Data!$L:$N,3, FALSE) &amp; ",""" &amp; VLOOKUP(BE$1,Data!$L:$M,2, FALSE) &amp; """;"   )             )</f>
        <v/>
      </c>
      <c r="BF60" t="str">
        <f>IF(Data!$L61=BF$1, "",             IF(ISERR(SEARCH(BF$1,Data!$H61)),        "",          ";" &amp; VLOOKUP(BF$1,Data!$L:$N,3, FALSE) &amp; ",""" &amp; VLOOKUP(BF$1,Data!$L:$M,2, FALSE) &amp; """;"   )             )</f>
        <v/>
      </c>
      <c r="BG60" t="str">
        <f>IF(Data!$L61=BG$1, "",             IF(ISERR(SEARCH(BG$1,Data!$H61)),        "",          ";" &amp; VLOOKUP(BG$1,Data!$L:$N,3, FALSE) &amp; ",""" &amp; VLOOKUP(BG$1,Data!$L:$M,2, FALSE) &amp; """;"   )             )</f>
        <v/>
      </c>
      <c r="BH60" t="str">
        <f>IF(Data!$L61=BH$1, "",             IF(ISERR(SEARCH(BH$1,Data!$H61)),        "",          ";" &amp; VLOOKUP(BH$1,Data!$L:$N,3, FALSE) &amp; ",""" &amp; VLOOKUP(BH$1,Data!$L:$M,2, FALSE) &amp; """;"   )             )</f>
        <v/>
      </c>
      <c r="BI60" t="str">
        <f>IF(Data!$L61=BI$1, "",             IF(ISERR(SEARCH(BI$1,Data!$H61)),        "",          ";" &amp; VLOOKUP(BI$1,Data!$L:$N,3, FALSE) &amp; ",""" &amp; VLOOKUP(BI$1,Data!$L:$M,2, FALSE) &amp; """;"   )             )</f>
        <v/>
      </c>
      <c r="BJ60" t="str">
        <f>IF(Data!$L61=BJ$1, "",             IF(ISERR(SEARCH(BJ$1,Data!$H61)),        "",          ";" &amp; VLOOKUP(BJ$1,Data!$L:$N,3, FALSE) &amp; ",""" &amp; VLOOKUP(BJ$1,Data!$L:$M,2, FALSE) &amp; """;"   )             )</f>
        <v/>
      </c>
      <c r="BK60" t="str">
        <f>IF(Data!$L61=BK$1, "",             IF(ISERR(SEARCH(BK$1,Data!$H61)),        "",          ";" &amp; VLOOKUP(BK$1,Data!$L:$N,3, FALSE) &amp; ",""" &amp; VLOOKUP(BK$1,Data!$L:$M,2, FALSE) &amp; """;"   )             )</f>
        <v/>
      </c>
      <c r="BL60" t="str">
        <f>IF(Data!$L61=BL$1, "",             IF(ISERR(SEARCH(BL$1,Data!$H61)),        "",          ";" &amp; VLOOKUP(BL$1,Data!$L:$N,3, FALSE) &amp; ",""" &amp; VLOOKUP(BL$1,Data!$L:$M,2, FALSE) &amp; """;"   )             )</f>
        <v/>
      </c>
      <c r="BM60" t="str">
        <f>IF(Data!$L61=BM$1, "",             IF(ISERR(SEARCH(BM$1,Data!$H61)),        "",          ";" &amp; VLOOKUP(BM$1,Data!$L:$N,3, FALSE) &amp; ",""" &amp; VLOOKUP(BM$1,Data!$L:$M,2, FALSE) &amp; """;"   )             )</f>
        <v/>
      </c>
      <c r="BN60" t="str">
        <f>IF(Data!$L61=BN$1, "",             IF(ISERR(SEARCH(BN$1,Data!$H61)),        "",          ";" &amp; VLOOKUP(BN$1,Data!$L:$N,3, FALSE) &amp; ",""" &amp; VLOOKUP(BN$1,Data!$L:$M,2, FALSE) &amp; """;"   )             )</f>
        <v/>
      </c>
      <c r="BO60" t="str">
        <f>IF(Data!$L61=BO$1, "",             IF(ISERR(SEARCH(BO$1,Data!$H61)),        "",          ";" &amp; VLOOKUP(BO$1,Data!$L:$N,3, FALSE) &amp; ",""" &amp; VLOOKUP(BO$1,Data!$L:$M,2, FALSE) &amp; """;"   )             )</f>
        <v/>
      </c>
      <c r="BP60" t="str">
        <f>IF(Data!$L61=BP$1, "",             IF(ISERR(SEARCH(BP$1,Data!$H61)),        "",          ";" &amp; VLOOKUP(BP$1,Data!$L:$N,3, FALSE) &amp; ",""" &amp; VLOOKUP(BP$1,Data!$L:$M,2, FALSE) &amp; """;"   )             )</f>
        <v/>
      </c>
      <c r="BQ60" t="str">
        <f>IF(Data!$L61=BQ$1, "",             IF(ISERR(SEARCH(BQ$1,Data!$H61)),        "",          ";" &amp; VLOOKUP(BQ$1,Data!$L:$N,3, FALSE) &amp; ",""" &amp; VLOOKUP(BQ$1,Data!$L:$M,2, FALSE) &amp; """;"   )             )</f>
        <v/>
      </c>
      <c r="BR60" t="str">
        <f>IF(Data!$L61=BR$1, "",             IF(ISERR(SEARCH(BR$1,Data!$H61)),        "",          ";" &amp; VLOOKUP(BR$1,Data!$L:$N,3, FALSE) &amp; ",""" &amp; VLOOKUP(BR$1,Data!$L:$M,2, FALSE) &amp; """;"   )             )</f>
        <v/>
      </c>
      <c r="BS60" t="str">
        <f>IF(Data!$L61=BS$1, "",             IF(ISERR(SEARCH(BS$1,Data!$H61)),        "",          ";" &amp; VLOOKUP(BS$1,Data!$L:$N,3, FALSE) &amp; ",""" &amp; VLOOKUP(BS$1,Data!$L:$M,2, FALSE) &amp; """;"   )             )</f>
        <v/>
      </c>
      <c r="BT60" t="str">
        <f>IF(Data!$L61=BT$1, "",             IF(ISERR(SEARCH(BT$1,Data!$H61)),        "",          ";" &amp; VLOOKUP(BT$1,Data!$L:$N,3, FALSE) &amp; ",""" &amp; VLOOKUP(BT$1,Data!$L:$M,2, FALSE) &amp; """;"   )             )</f>
        <v/>
      </c>
      <c r="BU60" t="str">
        <f>IF(Data!$L61=BU$1, "",             IF(ISERR(SEARCH(BU$1,Data!$H61)),        "",          ";" &amp; VLOOKUP(BU$1,Data!$L:$N,3, FALSE) &amp; ",""" &amp; VLOOKUP(BU$1,Data!$L:$M,2, FALSE) &amp; """;"   )             )</f>
        <v/>
      </c>
      <c r="BV60" t="str">
        <f>IF(Data!$L61=BV$1, "",             IF(ISERR(SEARCH(BV$1,Data!$H61)),        "",          ";" &amp; VLOOKUP(BV$1,Data!$L:$N,3, FALSE) &amp; ",""" &amp; VLOOKUP(BV$1,Data!$L:$M,2, FALSE) &amp; """;"   )             )</f>
        <v/>
      </c>
      <c r="BW60" t="str">
        <f>IF(Data!$L61=BW$1, "",             IF(ISERR(SEARCH(BW$1,Data!$H61)),        "",          ";" &amp; VLOOKUP(BW$1,Data!$L:$N,3, FALSE) &amp; ",""" &amp; VLOOKUP(BW$1,Data!$L:$M,2, FALSE) &amp; """;"   )             )</f>
        <v/>
      </c>
      <c r="BX60" t="str">
        <f>IF(Data!$L61=BX$1, "",             IF(ISERR(SEARCH(BX$1,Data!$H61)),        "",          ";" &amp; VLOOKUP(BX$1,Data!$L:$N,3, FALSE) &amp; ",""" &amp; VLOOKUP(BX$1,Data!$L:$M,2, FALSE) &amp; """;"   )             )</f>
        <v/>
      </c>
      <c r="BY60" t="str">
        <f>IF(Data!$L61=BY$1, "",             IF(ISERR(SEARCH(BY$1,Data!$H61)),        "",          ";" &amp; VLOOKUP(BY$1,Data!$L:$N,3, FALSE) &amp; ",""" &amp; VLOOKUP(BY$1,Data!$L:$M,2, FALSE) &amp; """;"   )             )</f>
        <v/>
      </c>
      <c r="BZ60" t="str">
        <f>IF(Data!$L61=BZ$1, "",             IF(ISERR(SEARCH(BZ$1,Data!$H61)),        "",          ";" &amp; VLOOKUP(BZ$1,Data!$L:$N,3, FALSE) &amp; ",""" &amp; VLOOKUP(BZ$1,Data!$L:$M,2, FALSE) &amp; """;"   )             )</f>
        <v/>
      </c>
      <c r="CA60" t="str">
        <f>IF(Data!$L61=CA$1, "",             IF(ISERR(SEARCH(CA$1,Data!$H61)),        "",          ";" &amp; VLOOKUP(CA$1,Data!$L:$N,3, FALSE) &amp; ",""" &amp; VLOOKUP(CA$1,Data!$L:$M,2, FALSE) &amp; """;"   )             )</f>
        <v/>
      </c>
      <c r="CB60" t="str">
        <f>IF(Data!$L61=CB$1, "",             IF(ISERR(SEARCH(CB$1,Data!$H61)),        "",          ";" &amp; VLOOKUP(CB$1,Data!$L:$N,3, FALSE) &amp; ",""" &amp; VLOOKUP(CB$1,Data!$L:$M,2, FALSE) &amp; """;"   )             )</f>
        <v/>
      </c>
      <c r="CC60" t="str">
        <f>IF(Data!$L61=CC$1, "",             IF(ISERR(SEARCH(CC$1,Data!$H61)),        "",          ";" &amp; VLOOKUP(CC$1,Data!$L:$N,3, FALSE) &amp; ",""" &amp; VLOOKUP(CC$1,Data!$L:$M,2, FALSE) &amp; """;"   )             )</f>
        <v/>
      </c>
      <c r="CD60" t="str">
        <f>IF(Data!$L61=CD$1, "",             IF(ISERR(SEARCH(CD$1,Data!$H61)),        "",          ";" &amp; VLOOKUP(CD$1,Data!$L:$N,3, FALSE) &amp; ",""" &amp; VLOOKUP(CD$1,Data!$L:$M,2, FALSE) &amp; """;"   )             )</f>
        <v/>
      </c>
      <c r="CE60" t="str">
        <f>IF(Data!$L61=CE$1, "",             IF(ISERR(SEARCH(CE$1,Data!$H61)),        "",          ";" &amp; VLOOKUP(CE$1,Data!$L:$N,3, FALSE) &amp; ",""" &amp; VLOOKUP(CE$1,Data!$L:$M,2, FALSE) &amp; """;"   )             )</f>
        <v/>
      </c>
      <c r="CF60" t="str">
        <f>IF(Data!$L61=CF$1, "",             IF(ISERR(SEARCH(CF$1,Data!$H61)),        "",          ";" &amp; VLOOKUP(CF$1,Data!$L:$N,3, FALSE) &amp; ",""" &amp; VLOOKUP(CF$1,Data!$L:$M,2, FALSE) &amp; """;"   )             )</f>
        <v/>
      </c>
      <c r="CG60" t="str">
        <f>IF(Data!$L61=CG$1, "",             IF(ISERR(SEARCH(CG$1,Data!$H61)),        "",          ";" &amp; VLOOKUP(CG$1,Data!$L:$N,3, FALSE) &amp; ",""" &amp; VLOOKUP(CG$1,Data!$L:$M,2, FALSE) &amp; """;"   )             )</f>
        <v/>
      </c>
      <c r="CH60" t="str">
        <f>IF(Data!$L61=CH$1, "",             IF(ISERR(SEARCH(CH$1,Data!$H61)),        "",          ";" &amp; VLOOKUP(CH$1,Data!$L:$N,3, FALSE) &amp; ",""" &amp; VLOOKUP(CH$1,Data!$L:$M,2, FALSE) &amp; """;"   )             )</f>
        <v/>
      </c>
      <c r="CI60" t="str">
        <f>IF(Data!$L61=CI$1, "",             IF(ISERR(SEARCH(CI$1,Data!$H61)),        "",          ";" &amp; VLOOKUP(CI$1,Data!$L:$N,3, FALSE) &amp; ",""" &amp; VLOOKUP(CI$1,Data!$L:$M,2, FALSE) &amp; """;"   )             )</f>
        <v/>
      </c>
      <c r="CJ60" t="str">
        <f>IF(Data!$L61=CJ$1, "",             IF(ISERR(SEARCH(CJ$1,Data!$H61)),        "",          ";" &amp; VLOOKUP(CJ$1,Data!$L:$N,3, FALSE) &amp; ",""" &amp; VLOOKUP(CJ$1,Data!$L:$M,2, FALSE) &amp; """;"   )             )</f>
        <v/>
      </c>
      <c r="CK60" t="str">
        <f>IF(Data!$L61=CK$1, "",             IF(ISERR(SEARCH(CK$1,Data!$H61)),        "",          ";" &amp; VLOOKUP(CK$1,Data!$L:$N,3, FALSE) &amp; ",""" &amp; VLOOKUP(CK$1,Data!$L:$M,2, FALSE) &amp; """;"   )             )</f>
        <v/>
      </c>
      <c r="CL60" t="str">
        <f>IF(Data!$L61=CL$1, "",             IF(ISERR(SEARCH(CL$1,Data!$H61)),        "",          ";" &amp; VLOOKUP(CL$1,Data!$L:$N,3, FALSE) &amp; ",""" &amp; VLOOKUP(CL$1,Data!$L:$M,2, FALSE) &amp; """;"   )             )</f>
        <v/>
      </c>
      <c r="CM60" t="str">
        <f>IF(Data!$L61=CM$1, "",             IF(ISERR(SEARCH(CM$1,Data!$H61)),        "",          ";" &amp; VLOOKUP(CM$1,Data!$L:$N,3, FALSE) &amp; ",""" &amp; VLOOKUP(CM$1,Data!$L:$M,2, FALSE) &amp; """;"   )             )</f>
        <v/>
      </c>
      <c r="CN60" t="str">
        <f>IF(Data!$L61=CN$1, "",             IF(ISERR(SEARCH(CN$1,Data!$H61)),        "",          ";" &amp; VLOOKUP(CN$1,Data!$L:$N,3, FALSE) &amp; ",""" &amp; VLOOKUP(CN$1,Data!$L:$M,2, FALSE) &amp; """;"   )             )</f>
        <v/>
      </c>
      <c r="CO60" t="str">
        <f>IF(Data!$L61=CO$1, "",             IF(ISERR(SEARCH(CO$1,Data!$H61)),        "",          ";" &amp; VLOOKUP(CO$1,Data!$L:$N,3, FALSE) &amp; ",""" &amp; VLOOKUP(CO$1,Data!$L:$M,2, FALSE) &amp; """;"   )             )</f>
        <v/>
      </c>
      <c r="CP60" t="str">
        <f>IF(Data!$L61=CP$1, "",             IF(ISERR(SEARCH(CP$1,Data!$H61)),        "",          ";" &amp; VLOOKUP(CP$1,Data!$L:$N,3, FALSE) &amp; ",""" &amp; VLOOKUP(CP$1,Data!$L:$M,2, FALSE) &amp; """;"   )             )</f>
        <v/>
      </c>
      <c r="CQ60" t="str">
        <f>IF(Data!$L61=CQ$1, "",             IF(ISERR(SEARCH(CQ$1,Data!$H61)),        "",          ";" &amp; VLOOKUP(CQ$1,Data!$L:$N,3, FALSE) &amp; ",""" &amp; VLOOKUP(CQ$1,Data!$L:$M,2, FALSE) &amp; """;"   )             )</f>
        <v/>
      </c>
      <c r="CR60" t="str">
        <f>IF(Data!$L61=CR$1, "",             IF(ISERR(SEARCH(CR$1,Data!$H61)),        "",          ";" &amp; VLOOKUP(CR$1,Data!$L:$N,3, FALSE) &amp; ",""" &amp; VLOOKUP(CR$1,Data!$L:$M,2, FALSE) &amp; """;"   )             )</f>
        <v/>
      </c>
      <c r="CS60" t="str">
        <f>IF(Data!$L61=CS$1, "",             IF(ISERR(SEARCH(CS$1,Data!$H61)),        "",          ";" &amp; VLOOKUP(CS$1,Data!$L:$N,3, FALSE) &amp; ",""" &amp; VLOOKUP(CS$1,Data!$L:$M,2, FALSE) &amp; """;"   )             )</f>
        <v/>
      </c>
      <c r="CT60" t="str">
        <f>IF(Data!$L61=CT$1, "",             IF(ISERR(SEARCH(CT$1,Data!$H61)),        "",          ";" &amp; VLOOKUP(CT$1,Data!$L:$N,3, FALSE) &amp; ",""" &amp; VLOOKUP(CT$1,Data!$L:$M,2, FALSE) &amp; """;"   )             )</f>
        <v>;00000000-0000-0000-0000-000000000007,"DROID";</v>
      </c>
      <c r="CU60" t="str">
        <f>IF(Data!$L61=CU$1, "",             IF(ISERR(SEARCH(CU$1,Data!$H61)),        "",          ";" &amp; VLOOKUP(CU$1,Data!$L:$N,3, FALSE) &amp; ",""" &amp; VLOOKUP(CU$1,Data!$L:$M,2, FALSE) &amp; """;"   )             )</f>
        <v/>
      </c>
      <c r="CV60" t="str">
        <f>IF(Data!$L61=CV$1, "",             IF(ISERR(SEARCH(CV$1,Data!$H61)),        "",          ";" &amp; VLOOKUP(CV$1,Data!$L:$N,3, FALSE) &amp; ",""" &amp; VLOOKUP(CV$1,Data!$L:$M,2, FALSE) &amp; """;"   )             )</f>
        <v/>
      </c>
      <c r="CW60" t="str">
        <f>IF(Data!$L61=CW$1, "",             IF(ISERR(SEARCH(CW$1,Data!$H61)),        "",          ";" &amp; VLOOKUP(CW$1,Data!$L:$N,3, FALSE) &amp; ",""" &amp; VLOOKUP(CW$1,Data!$L:$M,2, FALSE) &amp; """;"   )             )</f>
        <v/>
      </c>
      <c r="CX60" t="str">
        <f>IF(Data!$L61=CX$1, "",             IF(ISERR(SEARCH(CX$1,Data!$H61)),        "",          ";" &amp; VLOOKUP(CX$1,Data!$L:$N,3, FALSE) &amp; ",""" &amp; VLOOKUP(CX$1,Data!$L:$M,2, FALSE) &amp; """;"   )             )</f>
        <v/>
      </c>
      <c r="CY60" t="str">
        <f>IF(Data!$L61=CY$1, "",             IF(ISERR(SEARCH(CY$1,Data!$H61)),        "",          ";" &amp; VLOOKUP(CY$1,Data!$L:$N,3, FALSE) &amp; ",""" &amp; VLOOKUP(CY$1,Data!$L:$M,2, FALSE) &amp; """;"   )             )</f>
        <v/>
      </c>
      <c r="CZ60" t="str">
        <f>IF(Data!$L61=CZ$1, "",             IF(ISERR(SEARCH(CZ$1,Data!$H61)),        "",          ";" &amp; VLOOKUP(CZ$1,Data!$L:$N,3, FALSE) &amp; ",""" &amp; VLOOKUP(CZ$1,Data!$L:$M,2, FALSE) &amp; """;"   )             )</f>
        <v/>
      </c>
      <c r="DA60" t="str">
        <f>IF(Data!$L61=DA$1, "",             IF(ISERR(SEARCH(DA$1,Data!$H61)),        "",          ";" &amp; VLOOKUP(DA$1,Data!$L:$N,3, FALSE) &amp; ",""" &amp; VLOOKUP(DA$1,Data!$L:$M,2, FALSE) &amp; """;"   )             )</f>
        <v/>
      </c>
      <c r="DB60" t="str">
        <f>IF(Data!$L61=DB$1, "",             IF(ISERR(SEARCH(DB$1,Data!$H61)),        "",          ";" &amp; VLOOKUP(DB$1,Data!$L:$N,3, FALSE) &amp; ",""" &amp; VLOOKUP(DB$1,Data!$L:$M,2, FALSE) &amp; """;"   )             )</f>
        <v/>
      </c>
      <c r="DC60" t="str">
        <f>IF(Data!$L61=DC$1, "",             IF(ISERR(SEARCH(DC$1,Data!$H61)),        "",          ";" &amp; VLOOKUP(DC$1,Data!$L:$N,3, FALSE) &amp; ",""" &amp; VLOOKUP(DC$1,Data!$L:$M,2, FALSE) &amp; """;"   )             )</f>
        <v>;00000000-0000-0000-0000-000000000008,"DROID";</v>
      </c>
      <c r="DD60" t="str">
        <f>IF(Data!$L61=DD$1, "",             IF(ISERR(SEARCH(DD$1,Data!$H61)),        "",          ";" &amp; VLOOKUP(DD$1,Data!$L:$N,3, FALSE) &amp; ",""" &amp; VLOOKUP(DD$1,Data!$L:$M,2, FALSE) &amp; """;"   )             )</f>
        <v/>
      </c>
      <c r="DE60" t="str">
        <f>IF(Data!$L61=DE$1, "",             IF(ISERR(SEARCH(DE$1,Data!$H61)),        "",          ";" &amp; VLOOKUP(DE$1,Data!$L:$N,3, FALSE) &amp; ",""" &amp; VLOOKUP(DE$1,Data!$L:$M,2, FALSE) &amp; """;"   )             )</f>
        <v/>
      </c>
      <c r="DF60" t="str">
        <f>IF(Data!$L61=DF$1, "",             IF(ISERR(SEARCH(DF$1,Data!$H61)),        "",          ";" &amp; VLOOKUP(DF$1,Data!$L:$N,3, FALSE) &amp; ",""" &amp; VLOOKUP(DF$1,Data!$L:$M,2, FALSE) &amp; """;"   )             )</f>
        <v/>
      </c>
      <c r="DG60" t="str">
        <f>IF(Data!$L61=DG$1, "",             IF(ISERR(SEARCH(DG$1,Data!$H61)),        "",          ";" &amp; VLOOKUP(DG$1,Data!$L:$N,3, FALSE) &amp; ",""" &amp; VLOOKUP(DG$1,Data!$L:$M,2, FALSE) &amp; """;"   )             )</f>
        <v/>
      </c>
      <c r="DH60" t="str">
        <f>IF(Data!$L61=DH$1, "",             IF(ISERR(SEARCH(DH$1,Data!$H61)),        "",          ";" &amp; VLOOKUP(DH$1,Data!$L:$N,3, FALSE) &amp; ",""" &amp; VLOOKUP(DH$1,Data!$L:$M,2, FALSE) &amp; """;"   )             )</f>
        <v/>
      </c>
      <c r="DI60" t="str">
        <f>IF(Data!$L61=DI$1, "",             IF(ISERR(SEARCH(DI$1,Data!$H61)),        "",          ";" &amp; VLOOKUP(DI$1,Data!$L:$N,3, FALSE) &amp; ",""" &amp; VLOOKUP(DI$1,Data!$L:$M,2, FALSE) &amp; """;"   )             )</f>
        <v/>
      </c>
      <c r="DJ60" t="str">
        <f>IF(Data!$L61=DJ$1, "",             IF(ISERR(SEARCH(DJ$1,Data!$H61)),        "",          ";" &amp; VLOOKUP(DJ$1,Data!$L:$N,3, FALSE) &amp; ",""" &amp; VLOOKUP(DJ$1,Data!$L:$M,2, FALSE) &amp; """;"   )             )</f>
        <v/>
      </c>
      <c r="DK60" t="str">
        <f>IF(Data!$L61=DK$1, "",             IF(ISERR(SEARCH(DK$1,Data!$H61)),        "",          ";" &amp; VLOOKUP(DK$1,Data!$L:$N,3, FALSE) &amp; ",""" &amp; VLOOKUP(DK$1,Data!$L:$M,2, FALSE) &amp; """;"   )             )</f>
        <v/>
      </c>
      <c r="DL60" t="str">
        <f>IF(Data!$L61=DL$1, "",             IF(ISERR(SEARCH(DL$1,Data!$H61)),        "",          ";" &amp; VLOOKUP(DL$1,Data!$L:$N,3, FALSE) &amp; ",""" &amp; VLOOKUP(DL$1,Data!$L:$M,2, FALSE) &amp; """;"   )             )</f>
        <v/>
      </c>
      <c r="DM60" t="str">
        <f>IF(Data!$L61=DM$1, "",             IF(ISERR(SEARCH(DM$1,Data!$H61)),        "",          ";" &amp; VLOOKUP(DM$1,Data!$L:$N,3, FALSE) &amp; ",""" &amp; VLOOKUP(DM$1,Data!$L:$M,2, FALSE) &amp; """;"   )             )</f>
        <v/>
      </c>
      <c r="DN60" t="str">
        <f>IF(Data!$L61=DN$1, "",             IF(ISERR(SEARCH(DN$1,Data!$H61)),        "",          ";" &amp; VLOOKUP(DN$1,Data!$L:$N,3, FALSE) &amp; ",""" &amp; VLOOKUP(DN$1,Data!$L:$M,2, FALSE) &amp; """;"   )             )</f>
        <v/>
      </c>
      <c r="DO60" t="str">
        <f>IF(Data!$L61=DO$1, "",             IF(ISERR(SEARCH(DO$1,Data!$H61)),        "",          ";" &amp; VLOOKUP(DO$1,Data!$L:$N,3, FALSE) &amp; ",""" &amp; VLOOKUP(DO$1,Data!$L:$M,2, FALSE) &amp; """;"   )             )</f>
        <v/>
      </c>
      <c r="DP60" t="str">
        <f>IF(Data!$L61=DP$1, "",             IF(ISERR(SEARCH(DP$1,Data!$H61)),        "",          ";" &amp; VLOOKUP(DP$1,Data!$L:$N,3, FALSE) &amp; ",""" &amp; VLOOKUP(DP$1,Data!$L:$M,2, FALSE) &amp; """;"   )             )</f>
        <v/>
      </c>
      <c r="DQ60" t="str">
        <f>IF(Data!$L61=DQ$1, "",             IF(ISERR(SEARCH(DQ$1,Data!$H61)),        "",          ";" &amp; VLOOKUP(DQ$1,Data!$L:$N,3, FALSE) &amp; ",""" &amp; VLOOKUP(DQ$1,Data!$L:$M,2, FALSE) &amp; """;"   )             )</f>
        <v/>
      </c>
      <c r="DR60" t="str">
        <f>IF(Data!$L61=DR$1, "",             IF(ISERR(SEARCH(DR$1,Data!$H61)),        "",          ";" &amp; VLOOKUP(DR$1,Data!$L:$N,3, FALSE) &amp; ",""" &amp; VLOOKUP(DR$1,Data!$L:$M,2, FALSE) &amp; """;"   )             )</f>
        <v/>
      </c>
      <c r="DS60" t="str">
        <f>IF(Data!$L61=DS$1, "",             IF(ISERR(SEARCH(DS$1,Data!$H61)),        "",          ";" &amp; VLOOKUP(DS$1,Data!$L:$N,3, FALSE) &amp; ",""" &amp; VLOOKUP(DS$1,Data!$L:$M,2, FALSE) &amp; """;"   )             )</f>
        <v/>
      </c>
      <c r="DT60" t="str">
        <f>IF(Data!$L61=DT$1, "",             IF(ISERR(SEARCH(DT$1,Data!$H61)),        "",          ";" &amp; VLOOKUP(DT$1,Data!$L:$N,3, FALSE) &amp; ",""" &amp; VLOOKUP(DT$1,Data!$L:$M,2, FALSE) &amp; """;"   )             )</f>
        <v/>
      </c>
      <c r="DU60" t="str">
        <f>IF(Data!$L61=DU$1, "",             IF(ISERR(SEARCH(DU$1,Data!$H61)),        "",          ";" &amp; VLOOKUP(DU$1,Data!$L:$N,3, FALSE) &amp; ",""" &amp; VLOOKUP(DU$1,Data!$L:$M,2, FALSE) &amp; """;"   )             )</f>
        <v/>
      </c>
      <c r="DV60" t="str">
        <f>IF(Data!$L61=DV$1, "",             IF(ISERR(SEARCH(DV$1,Data!$H61)),        "",          ";" &amp; VLOOKUP(DV$1,Data!$L:$N,3, FALSE) &amp; ",""" &amp; VLOOKUP(DV$1,Data!$L:$M,2, FALSE) &amp; """;"   )             )</f>
        <v/>
      </c>
      <c r="DW60" t="str">
        <f>IF(Data!$L61=DW$1, "",             IF(ISERR(SEARCH(DW$1,Data!$H61)),        "",          ";" &amp; VLOOKUP(DW$1,Data!$L:$N,3, FALSE) &amp; ",""" &amp; VLOOKUP(DW$1,Data!$L:$M,2, FALSE) &amp; """;"   )             )</f>
        <v/>
      </c>
      <c r="DX60" t="str">
        <f>IF(Data!$L61=DX$1, "",             IF(ISERR(SEARCH(DX$1,Data!$H61)),        "",          ";" &amp; VLOOKUP(DX$1,Data!$L:$N,3, FALSE) &amp; ",""" &amp; VLOOKUP(DX$1,Data!$L:$M,2, FALSE) &amp; """;"   )             )</f>
        <v/>
      </c>
      <c r="DY60" t="str">
        <f>IF(Data!$L61=DY$1, "",             IF(ISERR(SEARCH(DY$1,Data!$H61)),        "",          ";" &amp; VLOOKUP(DY$1,Data!$L:$N,3, FALSE) &amp; ",""" &amp; VLOOKUP(DY$1,Data!$L:$M,2, FALSE) &amp; """;"   )             )</f>
        <v/>
      </c>
      <c r="DZ60" t="str">
        <f>IF(Data!$L61=DZ$1, "",             IF(ISERR(SEARCH(DZ$1,Data!$H61)),        "",          ";" &amp; VLOOKUP(DZ$1,Data!$L:$N,3, FALSE) &amp; ",""" &amp; VLOOKUP(DZ$1,Data!$L:$M,2, FALSE) &amp; """;"   )             )</f>
        <v/>
      </c>
      <c r="EA60" t="str">
        <f>IF(Data!$L61=EA$1, "",             IF(ISERR(SEARCH(EA$1,Data!$H61)),        "",          ";" &amp; VLOOKUP(EA$1,Data!$L:$N,3, FALSE) &amp; ",""" &amp; VLOOKUP(EA$1,Data!$L:$M,2, FALSE) &amp; """;"   )             )</f>
        <v/>
      </c>
      <c r="EB60" t="str">
        <f>IF(Data!$L61=EB$1, "",             IF(ISERR(SEARCH(EB$1,Data!$H61)),        "",          ";" &amp; VLOOKUP(EB$1,Data!$L:$N,3, FALSE) &amp; ",""" &amp; VLOOKUP(EB$1,Data!$L:$M,2, FALSE) &amp; """;"   )             )</f>
        <v/>
      </c>
      <c r="EC60" t="str">
        <f>IF(Data!$L61=EC$1, "",             IF(ISERR(SEARCH(EC$1,Data!$H61)),        "",          ";" &amp; VLOOKUP(EC$1,Data!$L:$N,3, FALSE) &amp; ",""" &amp; VLOOKUP(EC$1,Data!$L:$M,2, FALSE) &amp; """;"   )             )</f>
        <v/>
      </c>
      <c r="ED60" t="str">
        <f>IF(Data!$L61=ED$1, "",             IF(ISERR(SEARCH(ED$1,Data!$H61)),        "",          ";" &amp; VLOOKUP(ED$1,Data!$L:$N,3, FALSE) &amp; ",""" &amp; VLOOKUP(ED$1,Data!$L:$M,2, FALSE) &amp; """;"   )             )</f>
        <v/>
      </c>
      <c r="EE60" t="str">
        <f>IF(Data!$L61=EE$1, "",             IF(ISERR(SEARCH(EE$1,Data!$H61)),        "",          ";" &amp; VLOOKUP(EE$1,Data!$L:$N,3, FALSE) &amp; ",""" &amp; VLOOKUP(EE$1,Data!$L:$M,2, FALSE) &amp; """;"   )             )</f>
        <v/>
      </c>
      <c r="EF60" t="str">
        <f>IF(Data!$L61=EF$1, "",             IF(ISERR(SEARCH(EF$1,Data!$H61)),        "",          ";" &amp; VLOOKUP(EF$1,Data!$L:$N,3, FALSE) &amp; ",""" &amp; VLOOKUP(EF$1,Data!$L:$M,2, FALSE) &amp; """;"   )             )</f>
        <v/>
      </c>
      <c r="EG60" t="str">
        <f>IF(Data!$L61=EG$1, "",             IF(ISERR(SEARCH(EG$1,Data!$H61)),        "",          ";" &amp; VLOOKUP(EG$1,Data!$L:$N,3, FALSE) &amp; ",""" &amp; VLOOKUP(EG$1,Data!$L:$M,2, FALSE) &amp; """;"   )             )</f>
        <v/>
      </c>
      <c r="EH60" t="str">
        <f>IF(Data!$L61=EH$1, "",             IF(ISERR(SEARCH(EH$1,Data!$H61)),        "",          ";" &amp; VLOOKUP(EH$1,Data!$L:$N,3, FALSE) &amp; ",""" &amp; VLOOKUP(EH$1,Data!$L:$M,2, FALSE) &amp; """;"   )             )</f>
        <v/>
      </c>
      <c r="EI60" t="str">
        <f>IF(Data!$L61=EI$1, "",             IF(ISERR(SEARCH(EI$1,Data!$H61)),        "",          ";" &amp; VLOOKUP(EI$1,Data!$L:$N,3, FALSE) &amp; ",""" &amp; VLOOKUP(EI$1,Data!$L:$M,2, FALSE) &amp; """;"   )             )</f>
        <v/>
      </c>
      <c r="EJ60" t="str">
        <f>IF(Data!$L61=EJ$1, "",             IF(ISERR(SEARCH(EJ$1,Data!$H61)),        "",          ";" &amp; VLOOKUP(EJ$1,Data!$L:$N,3, FALSE) &amp; ",""" &amp; VLOOKUP(EJ$1,Data!$L:$M,2, FALSE) &amp; """;"   )             )</f>
        <v/>
      </c>
      <c r="EK60" t="str">
        <f>IF(Data!$L61=EK$1, "",             IF(ISERR(SEARCH(EK$1,Data!$H61)),        "",          ";" &amp; VLOOKUP(EK$1,Data!$L:$N,3, FALSE) &amp; ",""" &amp; VLOOKUP(EK$1,Data!$L:$M,2, FALSE) &amp; """;"   )             )</f>
        <v/>
      </c>
      <c r="EL60" t="str">
        <f>IF(Data!$L61=EL$1, "",             IF(ISERR(SEARCH(EL$1,Data!$H61)),        "",          ";" &amp; VLOOKUP(EL$1,Data!$L:$N,3, FALSE) &amp; ",""" &amp; VLOOKUP(EL$1,Data!$L:$M,2, FALSE) &amp; """;"   )             )</f>
        <v/>
      </c>
      <c r="EM60" t="str">
        <f>IF(Data!$L61=EM$1, "",             IF(ISERR(SEARCH(EM$1,Data!$H61)),        "",          ";" &amp; VLOOKUP(EM$1,Data!$L:$N,3, FALSE) &amp; ",""" &amp; VLOOKUP(EM$1,Data!$L:$M,2, FALSE) &amp; """;"   )             )</f>
        <v/>
      </c>
      <c r="EN60" t="str">
        <f>IF(Data!$L61=EN$1, "",             IF(ISERR(SEARCH(EN$1,Data!$H61)),        "",          ";" &amp; VLOOKUP(EN$1,Data!$L:$N,3, FALSE) &amp; ",""" &amp; VLOOKUP(EN$1,Data!$L:$M,2, FALSE) &amp; """;"   )             )</f>
        <v/>
      </c>
      <c r="EO60" t="str">
        <f>IF(Data!$L61=EO$1, "",             IF(ISERR(SEARCH(EO$1,Data!$H61)),        "",          ";" &amp; VLOOKUP(EO$1,Data!$L:$N,3, FALSE) &amp; ",""" &amp; VLOOKUP(EO$1,Data!$L:$M,2, FALSE) &amp; """;"   )             )</f>
        <v/>
      </c>
      <c r="EP60" t="str">
        <f>IF(Data!$L61=EP$1, "",             IF(ISERR(SEARCH(EP$1,Data!$H61)),        "",          ";" &amp; VLOOKUP(EP$1,Data!$L:$N,3, FALSE) &amp; ",""" &amp; VLOOKUP(EP$1,Data!$L:$M,2, FALSE) &amp; """;"   )             )</f>
        <v/>
      </c>
      <c r="EQ60" t="str">
        <f>IF(Data!$L61=EQ$1, "",             IF(ISERR(SEARCH(EQ$1,Data!$H61)),        "",          ";" &amp; VLOOKUP(EQ$1,Data!$L:$N,3, FALSE) &amp; ",""" &amp; VLOOKUP(EQ$1,Data!$L:$M,2, FALSE) &amp; """;"   )             )</f>
        <v/>
      </c>
      <c r="ER60" t="str">
        <f>IF(Data!$L61=ER$1, "",             IF(ISERR(SEARCH(ER$1,Data!$H61)),        "",          ";" &amp; VLOOKUP(ER$1,Data!$L:$N,3, FALSE) &amp; ",""" &amp; VLOOKUP(ER$1,Data!$L:$M,2, FALSE) &amp; """;"   )             )</f>
        <v/>
      </c>
      <c r="ES60" t="str">
        <f>IF(Data!$L61=ES$1, "",             IF(ISERR(SEARCH(ES$1,Data!$H61)),        "",          ";" &amp; VLOOKUP(ES$1,Data!$L:$N,3, FALSE) &amp; ",""" &amp; VLOOKUP(ES$1,Data!$L:$M,2, FALSE) &amp; """;"   )             )</f>
        <v/>
      </c>
      <c r="ET60" t="str">
        <f>IF(Data!$L61=ET$1, "",             IF(ISERR(SEARCH(ET$1,Data!$H61)),        "",          ";" &amp; VLOOKUP(ET$1,Data!$L:$N,3, FALSE) &amp; ",""" &amp; VLOOKUP(ET$1,Data!$L:$M,2, FALSE) &amp; """;"   )             )</f>
        <v/>
      </c>
      <c r="EU60" t="str">
        <f>IF(Data!$L61=EU$1, "",             IF(ISERR(SEARCH(EU$1,Data!$H61)),        "",          ";" &amp; VLOOKUP(EU$1,Data!$L:$N,3, FALSE) &amp; ",""" &amp; VLOOKUP(EU$1,Data!$L:$M,2, FALSE) &amp; """;"   )             )</f>
        <v/>
      </c>
      <c r="EV60" t="str">
        <f>IF(Data!$L61=EV$1, "",             IF(ISERR(SEARCH(EV$1,Data!$H61)),        "",          ";" &amp; VLOOKUP(EV$1,Data!$L:$N,3, FALSE) &amp; ",""" &amp; VLOOKUP(EV$1,Data!$L:$M,2, FALSE) &amp; """;"   )             )</f>
        <v/>
      </c>
      <c r="EW60" t="str">
        <f>IF(Data!$L61=EW$1, "",             IF(ISERR(SEARCH(EW$1,Data!$H61)),        "",          ";" &amp; VLOOKUP(EW$1,Data!$L:$N,3, FALSE) &amp; ",""" &amp; VLOOKUP(EW$1,Data!$L:$M,2, FALSE) &amp; """;"   )             )</f>
        <v/>
      </c>
      <c r="EX60" t="str">
        <f>IF(Data!$L61=EX$1, "",             IF(ISERR(SEARCH(EX$1,Data!$H61)),        "",          ";" &amp; VLOOKUP(EX$1,Data!$L:$N,3, FALSE) &amp; ",""" &amp; VLOOKUP(EX$1,Data!$L:$M,2, FALSE) &amp; """;"   )             )</f>
        <v/>
      </c>
      <c r="EY60" t="str">
        <f>IF(Data!$L61=EY$1, "",             IF(ISERR(SEARCH(EY$1,Data!$H61)),        "",          ";" &amp; VLOOKUP(EY$1,Data!$L:$N,3, FALSE) &amp; ",""" &amp; VLOOKUP(EY$1,Data!$L:$M,2, FALSE) &amp; """;"   )             )</f>
        <v/>
      </c>
      <c r="EZ60" t="str">
        <f>IF(Data!$L61=EZ$1, "",             IF(ISERR(SEARCH(EZ$1,Data!$H61)),        "",          ";" &amp; VLOOKUP(EZ$1,Data!$L:$N,3, FALSE) &amp; ",""" &amp; VLOOKUP(EZ$1,Data!$L:$M,2, FALSE) &amp; """;"   )             )</f>
        <v/>
      </c>
      <c r="FA60" t="str">
        <f>IF(Data!$L61=FA$1, "",             IF(ISERR(SEARCH(FA$1,Data!$H61)),        "",          ";" &amp; VLOOKUP(FA$1,Data!$L:$N,3, FALSE) &amp; ",""" &amp; VLOOKUP(FA$1,Data!$L:$M,2, FALSE) &amp; """;"   )             )</f>
        <v/>
      </c>
      <c r="FB60" t="str">
        <f>IF(Data!$L61=FB$1, "",             IF(ISERR(SEARCH(FB$1,Data!$H61)),        "",          ";" &amp; VLOOKUP(FB$1,Data!$L:$N,3, FALSE) &amp; ",""" &amp; VLOOKUP(FB$1,Data!$L:$M,2, FALSE) &amp; """;"   )             )</f>
        <v/>
      </c>
      <c r="FC60" t="str">
        <f>IF(Data!$L61=FC$1, "",             IF(ISERR(SEARCH(FC$1,Data!$H61)),        "",          ";" &amp; VLOOKUP(FC$1,Data!$L:$N,3, FALSE) &amp; ",""" &amp; VLOOKUP(FC$1,Data!$L:$M,2, FALSE) &amp; """;"   )             )</f>
        <v/>
      </c>
      <c r="FD60" t="str">
        <f>IF(Data!$L61=FD$1, "",             IF(ISERR(SEARCH(FD$1,Data!$H61)),        "",          ";" &amp; VLOOKUP(FD$1,Data!$L:$N,3, FALSE) &amp; ",""" &amp; VLOOKUP(FD$1,Data!$L:$M,2, FALSE) &amp; """;"   )             )</f>
        <v/>
      </c>
      <c r="FE60" t="str">
        <f>IF(Data!$L61=FE$1, "",             IF(ISERR(SEARCH(FE$1,Data!$H61)),        "",          ";" &amp; VLOOKUP(FE$1,Data!$L:$N,3, FALSE) &amp; ",""" &amp; VLOOKUP(FE$1,Data!$L:$M,2, FALSE) &amp; """;"   )             )</f>
        <v/>
      </c>
      <c r="FF60" t="str">
        <f>IF(Data!$L61=FF$1, "",             IF(ISERR(SEARCH(FF$1,Data!$H61)),        "",          ";" &amp; VLOOKUP(FF$1,Data!$L:$N,3, FALSE) &amp; ",""" &amp; VLOOKUP(FF$1,Data!$L:$M,2, FALSE) &amp; """;"   )             )</f>
        <v/>
      </c>
      <c r="FG60" t="str">
        <f>IF(Data!$L61=FG$1, "",             IF(ISERR(SEARCH(FG$1,Data!$H61)),        "",          ";" &amp; VLOOKUP(FG$1,Data!$L:$N,3, FALSE) &amp; ",""" &amp; VLOOKUP(FG$1,Data!$L:$M,2, FALSE) &amp; """;"   )             )</f>
        <v/>
      </c>
      <c r="FH60" t="str">
        <f>IF(Data!$L61=FH$1, "",             IF(ISERR(SEARCH(FH$1,Data!$H61)),        "",          ";" &amp; VLOOKUP(FH$1,Data!$L:$N,3, FALSE) &amp; ",""" &amp; VLOOKUP(FH$1,Data!$L:$M,2, FALSE) &amp; """;"   )             )</f>
        <v/>
      </c>
      <c r="FI60" t="str">
        <f>IF(Data!$L61=FI$1, "",             IF(ISERR(SEARCH(FI$1,Data!$H61)),        "",          ";" &amp; VLOOKUP(FI$1,Data!$L:$N,3, FALSE) &amp; ",""" &amp; VLOOKUP(FI$1,Data!$L:$M,2, FALSE) &amp; """;"   )             )</f>
        <v/>
      </c>
      <c r="FJ60" t="str">
        <f>IF(Data!$L61=FJ$1, "",             IF(ISERR(SEARCH(FJ$1,Data!$H61)),        "",          ";" &amp; VLOOKUP(FJ$1,Data!$L:$N,3, FALSE) &amp; ",""" &amp; VLOOKUP(FJ$1,Data!$L:$M,2, FALSE) &amp; """;"   )             )</f>
        <v/>
      </c>
      <c r="FK60" t="str">
        <f>IF(Data!$L61=FK$1, "",             IF(ISERR(SEARCH(FK$1,Data!$H61)),        "",          ";" &amp; VLOOKUP(FK$1,Data!$L:$N,3, FALSE) &amp; ",""" &amp; VLOOKUP(FK$1,Data!$L:$M,2, FALSE) &amp; """;"   )             )</f>
        <v/>
      </c>
      <c r="FL60" t="str">
        <f>IF(Data!$L61=FL$1, "",             IF(ISERR(SEARCH(FL$1,Data!$H61)),        "",          ";" &amp; VLOOKUP(FL$1,Data!$L:$N,3, FALSE) &amp; ",""" &amp; VLOOKUP(FL$1,Data!$L:$M,2, FALSE) &amp; """;"   )             )</f>
        <v/>
      </c>
      <c r="FM60" t="str">
        <f>IF(Data!$L61=FM$1, "",             IF(ISERR(SEARCH(FM$1,Data!$H61)),        "",          ";" &amp; VLOOKUP(FM$1,Data!$L:$N,3, FALSE) &amp; ",""" &amp; VLOOKUP(FM$1,Data!$L:$M,2, FALSE) &amp; """;"   )             )</f>
        <v/>
      </c>
      <c r="FN60" t="str">
        <f>IF(Data!$L61=FN$1, "",             IF(ISERR(SEARCH(FN$1,Data!$H61)),        "",          ";" &amp; VLOOKUP(FN$1,Data!$L:$N,3, FALSE) &amp; ",""" &amp; VLOOKUP(FN$1,Data!$L:$M,2, FALSE) &amp; """;"   )             )</f>
        <v/>
      </c>
      <c r="FO60" t="str">
        <f>IF(Data!$L61=FO$1, "",             IF(ISERR(SEARCH(FO$1,Data!$H61)),        "",          ";" &amp; VLOOKUP(FO$1,Data!$L:$N,3, FALSE) &amp; ",""" &amp; VLOOKUP(FO$1,Data!$L:$M,2, FALSE) &amp; """;"   )             )</f>
        <v/>
      </c>
      <c r="FP60" t="str">
        <f>IF(Data!$L61=FP$1, "",             IF(ISERR(SEARCH(FP$1,Data!$H61)),        "",          ";" &amp; VLOOKUP(FP$1,Data!$L:$N,3, FALSE) &amp; ",""" &amp; VLOOKUP(FP$1,Data!$L:$M,2, FALSE) &amp; """;"   )             )</f>
        <v/>
      </c>
      <c r="FQ60" t="str">
        <f>IF(Data!$L61=FQ$1, "",             IF(ISERR(SEARCH(FQ$1,Data!$H61)),        "",          ";" &amp; VLOOKUP(FQ$1,Data!$L:$N,3, FALSE) &amp; ",""" &amp; VLOOKUP(FQ$1,Data!$L:$M,2, FALSE) &amp; """;"   )             )</f>
        <v/>
      </c>
      <c r="FR60" t="str">
        <f>IF(Data!$L61=FR$1, "",             IF(ISERR(SEARCH(FR$1,Data!$H61)),        "",          ";" &amp; VLOOKUP(FR$1,Data!$L:$N,3, FALSE) &amp; ",""" &amp; VLOOKUP(FR$1,Data!$L:$M,2, FALSE) &amp; """;"   )             )</f>
        <v/>
      </c>
      <c r="FS60" t="str">
        <f>IF(Data!$L61=FS$1, "",             IF(ISERR(SEARCH(FS$1,Data!$H61)),        "",          ";" &amp; VLOOKUP(FS$1,Data!$L:$N,3, FALSE) &amp; ",""" &amp; VLOOKUP(FS$1,Data!$L:$M,2, FALSE) &amp; """;"   )             )</f>
        <v/>
      </c>
      <c r="FT60" t="str">
        <f>IF(Data!$L61=FT$1, "",             IF(ISERR(SEARCH(FT$1,Data!$H61)),        "",          ";" &amp; VLOOKUP(FT$1,Data!$L:$N,3, FALSE) &amp; ",""" &amp; VLOOKUP(FT$1,Data!$L:$M,2, FALSE) &amp; """;"   )             )</f>
        <v/>
      </c>
      <c r="FU60" t="str">
        <f>IF(Data!$L61=FU$1, "",             IF(ISERR(SEARCH(FU$1,Data!$H61)),        "",          ";" &amp; VLOOKUP(FU$1,Data!$L:$N,3, FALSE) &amp; ",""" &amp; VLOOKUP(FU$1,Data!$L:$M,2, FALSE) &amp; """;"   )             )</f>
        <v/>
      </c>
      <c r="FV60" t="str">
        <f>IF(Data!$L61=FV$1, "",             IF(ISERR(SEARCH(FV$1,Data!$H61)),        "",          ";" &amp; VLOOKUP(FV$1,Data!$L:$N,3, FALSE) &amp; ",""" &amp; VLOOKUP(FV$1,Data!$L:$M,2, FALSE) &amp; """;"   )             )</f>
        <v/>
      </c>
      <c r="FW60" t="str">
        <f>IF(Data!$L61=FW$1, "",             IF(ISERR(SEARCH(FW$1,Data!$H61)),        "",          ";" &amp; VLOOKUP(FW$1,Data!$L:$N,3, FALSE) &amp; ",""" &amp; VLOOKUP(FW$1,Data!$L:$M,2, FALSE) &amp; """;"   )             )</f>
        <v/>
      </c>
      <c r="FX60" t="str">
        <f>IF(Data!$L61=FX$1, "",             IF(ISERR(SEARCH(FX$1,Data!$H61)),        "",          ";" &amp; VLOOKUP(FX$1,Data!$L:$N,3, FALSE) &amp; ",""" &amp; VLOOKUP(FX$1,Data!$L:$M,2, FALSE) &amp; """;"   )             )</f>
        <v/>
      </c>
      <c r="FY60" t="str">
        <f>IF(Data!$L61=FY$1, "",             IF(ISERR(SEARCH(FY$1,Data!$H61)),        "",          ";" &amp; VLOOKUP(FY$1,Data!$L:$N,3, FALSE) &amp; ",""" &amp; VLOOKUP(FY$1,Data!$L:$M,2, FALSE) &amp; """;"   )             )</f>
        <v/>
      </c>
      <c r="FZ60" t="str">
        <f>IF(Data!$L61=FZ$1, "",             IF(ISERR(SEARCH(FZ$1,Data!$H61)),        "",          ";" &amp; VLOOKUP(FZ$1,Data!$L:$N,3, FALSE) &amp; ",""" &amp; VLOOKUP(FZ$1,Data!$L:$M,2, FALSE) &amp; """;"   )             )</f>
        <v/>
      </c>
      <c r="GA60" t="str">
        <f>IF(Data!$L61=GA$1, "",             IF(ISERR(SEARCH(GA$1,Data!$H61)),        "",          ";" &amp; VLOOKUP(GA$1,Data!$L:$N,3, FALSE) &amp; ",""" &amp; VLOOKUP(GA$1,Data!$L:$M,2, FALSE) &amp; """;"   )             )</f>
        <v/>
      </c>
      <c r="GB60" t="str">
        <f>IF(Data!$L61=GB$1, "",             IF(ISERR(SEARCH(GB$1,Data!$H61)),        "",          ";" &amp; VLOOKUP(GB$1,Data!$L:$N,3, FALSE) &amp; ",""" &amp; VLOOKUP(GB$1,Data!$L:$M,2, FALSE) &amp; """;"   )             )</f>
        <v/>
      </c>
      <c r="GC60" t="str">
        <f>IF(Data!$L61=GC$1, "",             IF(ISERR(SEARCH(GC$1,Data!$H61)),        "",          ";" &amp; VLOOKUP(GC$1,Data!$L:$N,3, FALSE) &amp; ",""" &amp; VLOOKUP(GC$1,Data!$L:$M,2, FALSE) &amp; """;"   )             )</f>
        <v/>
      </c>
      <c r="GD60" t="str">
        <f>IF(Data!$L61=GD$1, "",             IF(ISERR(SEARCH(GD$1,Data!$H61)),        "",          ";" &amp; VLOOKUP(GD$1,Data!$L:$N,3, FALSE) &amp; ",""" &amp; VLOOKUP(GD$1,Data!$L:$M,2, FALSE) &amp; """;"   )             )</f>
        <v/>
      </c>
      <c r="GE60" t="str">
        <f>IF(Data!$L61=GE$1, "",             IF(ISERR(SEARCH(GE$1,Data!$H61)),        "",          ";" &amp; VLOOKUP(GE$1,Data!$L:$N,3, FALSE) &amp; ",""" &amp; VLOOKUP(GE$1,Data!$L:$M,2, FALSE) &amp; """;"   )             )</f>
        <v/>
      </c>
      <c r="GF60" t="str">
        <f>IF(Data!$L61=GF$1, "",             IF(ISERR(SEARCH(GF$1,Data!$H61)),        "",          ";" &amp; VLOOKUP(GF$1,Data!$L:$N,3, FALSE) &amp; ",""" &amp; VLOOKUP(GF$1,Data!$L:$M,2, FALSE) &amp; """;"   )             )</f>
        <v/>
      </c>
      <c r="GG60" t="str">
        <f>IF(Data!$L61=GG$1, "",             IF(ISERR(SEARCH(GG$1,Data!$H61)),        "",          ";" &amp; VLOOKUP(GG$1,Data!$L:$N,3, FALSE) &amp; ",""" &amp; VLOOKUP(GG$1,Data!$L:$M,2, FALSE) &amp; """;"   )             )</f>
        <v/>
      </c>
      <c r="GH60" t="str">
        <f>IF(Data!$L61=GH$1, "",             IF(ISERR(SEARCH(GH$1,Data!$H61)),        "",          ";" &amp; VLOOKUP(GH$1,Data!$L:$N,3, FALSE) &amp; ",""" &amp; VLOOKUP(GH$1,Data!$L:$M,2, FALSE) &amp; """;"   )             )</f>
        <v/>
      </c>
      <c r="GI60" t="str">
        <f>IF(Data!$L61=GI$1, "",             IF(ISERR(SEARCH(GI$1,Data!$H61)),        "",          ";" &amp; VLOOKUP(GI$1,Data!$L:$N,3, FALSE) &amp; ",""" &amp; VLOOKUP(GI$1,Data!$L:$M,2, FALSE) &amp; """;"   )             )</f>
        <v>;00000000-0000-0000-0000-000000000179,"HUMAN";</v>
      </c>
      <c r="GJ60" t="str">
        <f>IF(Data!$L61=GJ$1, "",             IF(ISERR(SEARCH(GJ$1,Data!$H61)),        "",          ";" &amp; VLOOKUP(GJ$1,Data!$L:$N,3, FALSE) &amp; ",""" &amp; VLOOKUP(GJ$1,Data!$L:$M,2, FALSE) &amp; """;"   )             )</f>
        <v/>
      </c>
      <c r="GK60" t="str">
        <f>IF(Data!$L61=GK$1, "",             IF(ISERR(SEARCH(GK$1,Data!$H61)),        "",          ";" &amp; VLOOKUP(GK$1,Data!$L:$N,3, FALSE) &amp; ",""" &amp; VLOOKUP(GK$1,Data!$L:$M,2, FALSE) &amp; """;"   )             )</f>
        <v/>
      </c>
      <c r="GL60" t="str">
        <f>IF(Data!$L61=GL$1, "",             IF(ISERR(SEARCH(GL$1,Data!$H61)),        "",          ";" &amp; VLOOKUP(GL$1,Data!$L:$N,3, FALSE) &amp; ",""" &amp; VLOOKUP(GL$1,Data!$L:$M,2, FALSE) &amp; """;"   )             )</f>
        <v/>
      </c>
      <c r="GM60" t="str">
        <f>IF(Data!$L61=GM$1, "",             IF(ISERR(SEARCH(GM$1,Data!$H61)),        "",          ";" &amp; VLOOKUP(GM$1,Data!$L:$N,3, FALSE) &amp; ",""" &amp; VLOOKUP(GM$1,Data!$L:$M,2, FALSE) &amp; """;"   )             )</f>
        <v/>
      </c>
      <c r="GN60" t="str">
        <f>IF(Data!$L61=GN$1, "",             IF(ISERR(SEARCH(GN$1,Data!$H61)),        "",          ";" &amp; VLOOKUP(GN$1,Data!$L:$N,3, FALSE) &amp; ",""" &amp; VLOOKUP(GN$1,Data!$L:$M,2, FALSE) &amp; """;"   )             )</f>
        <v/>
      </c>
      <c r="GO60" t="str">
        <f>IF(Data!$L61=GO$1, "",             IF(ISERR(SEARCH(GO$1,Data!$H61)),        "",          ";" &amp; VLOOKUP(GO$1,Data!$L:$N,3, FALSE) &amp; ",""" &amp; VLOOKUP(GO$1,Data!$L:$M,2, FALSE) &amp; """;"   )             )</f>
        <v/>
      </c>
      <c r="GP60" t="str">
        <f>IF(Data!$L61=GP$1, "",             IF(ISERR(SEARCH(GP$1,Data!$H61)),        "",          ";" &amp; VLOOKUP(GP$1,Data!$L:$N,3, FALSE) &amp; ",""" &amp; VLOOKUP(GP$1,Data!$L:$M,2, FALSE) &amp; """;"   )             )</f>
        <v/>
      </c>
      <c r="GQ60" t="str">
        <f>IF(Data!$L61=GQ$1, "",             IF(ISERR(SEARCH(GQ$1,Data!$H61)),        "",          ";" &amp; VLOOKUP(GQ$1,Data!$L:$N,3, FALSE) &amp; ",""" &amp; VLOOKUP(GQ$1,Data!$L:$M,2, FALSE) &amp; """;"   )             )</f>
        <v/>
      </c>
      <c r="GR60" t="str">
        <f>IF(Data!$L61=GR$1, "",             IF(ISERR(SEARCH(GR$1,Data!$H61)),        "",          ";" &amp; VLOOKUP(GR$1,Data!$L:$N,3, FALSE) &amp; ",""" &amp; VLOOKUP(GR$1,Data!$L:$M,2, FALSE) &amp; """;"   )             )</f>
        <v/>
      </c>
      <c r="GS60" t="str">
        <f>IF(Data!$L61=GS$1, "",             IF(ISERR(SEARCH(GS$1,Data!$H61)),        "",          ";" &amp; VLOOKUP(GS$1,Data!$L:$N,3, FALSE) &amp; ",""" &amp; VLOOKUP(GS$1,Data!$L:$M,2, FALSE) &amp; """;"   )             )</f>
        <v/>
      </c>
      <c r="GT60" t="str">
        <f>IF(Data!$L61=GT$1, "",             IF(ISERR(SEARCH(GT$1,Data!$H61)),        "",          ";" &amp; VLOOKUP(GT$1,Data!$L:$N,3, FALSE) &amp; ",""" &amp; VLOOKUP(GT$1,Data!$L:$M,2, FALSE) &amp; """;"   )             )</f>
        <v/>
      </c>
      <c r="GU60" t="str">
        <f>IF(Data!$L61=GU$1, "",             IF(ISERR(SEARCH(GU$1,Data!$H61)),        "",          ";" &amp; VLOOKUP(GU$1,Data!$L:$N,3, FALSE) &amp; ",""" &amp; VLOOKUP(GU$1,Data!$L:$M,2, FALSE) &amp; """;"   )             )</f>
        <v/>
      </c>
      <c r="GV60" t="str">
        <f>IF(Data!$L61=GV$1, "",             IF(ISERR(SEARCH(GV$1,Data!$H61)),        "",          ";" &amp; VLOOKUP(GV$1,Data!$L:$N,3, FALSE) &amp; ",""" &amp; VLOOKUP(GV$1,Data!$L:$M,2, FALSE) &amp; """;"   )             )</f>
        <v/>
      </c>
      <c r="GW60" t="str">
        <f>IF(Data!$L61=GW$1, "",             IF(ISERR(SEARCH(GW$1,Data!$H61)),        "",          ";" &amp; VLOOKUP(GW$1,Data!$L:$N,3, FALSE) &amp; ",""" &amp; VLOOKUP(GW$1,Data!$L:$M,2, FALSE) &amp; """;"   )             )</f>
        <v/>
      </c>
      <c r="GX60" t="str">
        <f>IF(Data!$L61=GX$1, "",             IF(ISERR(SEARCH(GX$1,Data!$H61)),        "",          ";" &amp; VLOOKUP(GX$1,Data!$L:$N,3, FALSE) &amp; ",""" &amp; VLOOKUP(GX$1,Data!$L:$M,2, FALSE) &amp; """;"   )             )</f>
        <v/>
      </c>
      <c r="GY60" t="str">
        <f>IF(Data!$L61=GY$1, "",             IF(ISERR(SEARCH(GY$1,Data!$H61)),        "",          ";" &amp; VLOOKUP(GY$1,Data!$L:$N,3, FALSE) &amp; ",""" &amp; VLOOKUP(GY$1,Data!$L:$M,2, FALSE) &amp; """;"   )             )</f>
        <v/>
      </c>
      <c r="GZ60" t="str">
        <f>IF(Data!$L61=GZ$1, "",             IF(ISERR(SEARCH(GZ$1,Data!$H61)),        "",          ";" &amp; VLOOKUP(GZ$1,Data!$L:$N,3, FALSE) &amp; ",""" &amp; VLOOKUP(GZ$1,Data!$L:$M,2, FALSE) &amp; """;"   )             )</f>
        <v/>
      </c>
      <c r="HA60" t="str">
        <f>IF(Data!$L61=HA$1, "",             IF(ISERR(SEARCH(HA$1,Data!$H61)),        "",          ";" &amp; VLOOKUP(HA$1,Data!$L:$N,3, FALSE) &amp; ",""" &amp; VLOOKUP(HA$1,Data!$L:$M,2, FALSE) &amp; """;"   )             )</f>
        <v/>
      </c>
      <c r="HB60" t="str">
        <f>IF(Data!$L61=HB$1, "",             IF(ISERR(SEARCH(HB$1,Data!$H61)),        "",          ";" &amp; VLOOKUP(HB$1,Data!$L:$N,3, FALSE) &amp; ",""" &amp; VLOOKUP(HB$1,Data!$L:$M,2, FALSE) &amp; """;"   )             )</f>
        <v/>
      </c>
      <c r="HC60" t="str">
        <f>IF(Data!$L61=HC$1, "",             IF(ISERR(SEARCH(HC$1,Data!$H61)),        "",          ";" &amp; VLOOKUP(HC$1,Data!$L:$N,3, FALSE) &amp; ",""" &amp; VLOOKUP(HC$1,Data!$L:$M,2, FALSE) &amp; """;"   )             )</f>
        <v/>
      </c>
      <c r="HD60" t="str">
        <f>IF(Data!$L61=HD$1, "",             IF(ISERR(SEARCH(HD$1,Data!$H61)),        "",          ";" &amp; VLOOKUP(HD$1,Data!$L:$N,3, FALSE) &amp; ",""" &amp; VLOOKUP(HD$1,Data!$L:$M,2, FALSE) &amp; """;"   )             )</f>
        <v/>
      </c>
      <c r="HE60" t="str">
        <f>IF(Data!$L61=HE$1, "",             IF(ISERR(SEARCH(HE$1,Data!$H61)),        "",          ";" &amp; VLOOKUP(HE$1,Data!$L:$N,3, FALSE) &amp; ",""" &amp; VLOOKUP(HE$1,Data!$L:$M,2, FALSE) &amp; """;"   )             )</f>
        <v/>
      </c>
      <c r="HF60" t="str">
        <f>IF(Data!$L61=HF$1, "",             IF(ISERR(SEARCH(HF$1,Data!$H61)),        "",          ";" &amp; VLOOKUP(HF$1,Data!$L:$N,3, FALSE) &amp; ",""" &amp; VLOOKUP(HF$1,Data!$L:$M,2, FALSE) &amp; """;"   )             )</f>
        <v/>
      </c>
      <c r="HG60" t="str">
        <f>IF(Data!$L61=HG$1, "",             IF(ISERR(SEARCH(HG$1,Data!$H61)),        "",          ";" &amp; VLOOKUP(HG$1,Data!$L:$N,3, FALSE) &amp; ",""" &amp; VLOOKUP(HG$1,Data!$L:$M,2, FALSE) &amp; """;"   )             )</f>
        <v/>
      </c>
      <c r="HH60" t="str">
        <f>IF(Data!$L61=HH$1, "",             IF(ISERR(SEARCH(HH$1,Data!$H61)),        "",          ";" &amp; VLOOKUP(HH$1,Data!$L:$N,3, FALSE) &amp; ",""" &amp; VLOOKUP(HH$1,Data!$L:$M,2, FALSE) &amp; """;"   )             )</f>
        <v/>
      </c>
      <c r="HI60" t="str">
        <f>IF(Data!$L61=HI$1, "",             IF(ISERR(SEARCH(HI$1,Data!$H61)),        "",          ";" &amp; VLOOKUP(HI$1,Data!$L:$N,3, FALSE) &amp; ",""" &amp; VLOOKUP(HI$1,Data!$L:$M,2, FALSE) &amp; """;"   )             )</f>
        <v/>
      </c>
      <c r="HJ60" t="str">
        <f>IF(Data!$L61=HJ$1, "",             IF(ISERR(SEARCH(HJ$1,Data!$H61)),        "",          ";" &amp; VLOOKUP(HJ$1,Data!$L:$N,3, FALSE) &amp; ",""" &amp; VLOOKUP(HJ$1,Data!$L:$M,2, FALSE) &amp; """;"   )             )</f>
        <v/>
      </c>
      <c r="HK60" t="str">
        <f>IF(Data!$L61=HK$1, "",             IF(ISERR(SEARCH(HK$1,Data!$H61)),        "",          ";" &amp; VLOOKUP(HK$1,Data!$L:$N,3, FALSE) &amp; ",""" &amp; VLOOKUP(HK$1,Data!$L:$M,2, FALSE) &amp; """;"   )             )</f>
        <v/>
      </c>
      <c r="HL60" t="str">
        <f>IF(Data!$L61=HL$1, "",             IF(ISERR(SEARCH(HL$1,Data!$H61)),        "",          ";" &amp; VLOOKUP(HL$1,Data!$L:$N,3, FALSE) &amp; ",""" &amp; VLOOKUP(HL$1,Data!$L:$M,2, FALSE) &amp; """;"   )             )</f>
        <v/>
      </c>
      <c r="HM60" t="str">
        <f>IF(Data!$L61=HM$1, "",             IF(ISERR(SEARCH(HM$1,Data!$H61)),        "",          ";" &amp; VLOOKUP(HM$1,Data!$L:$N,3, FALSE) &amp; ",""" &amp; VLOOKUP(HM$1,Data!$L:$M,2, FALSE) &amp; """;"   )             )</f>
        <v/>
      </c>
      <c r="HN60" t="str">
        <f>IF(Data!$L61=HN$1, "",             IF(ISERR(SEARCH(HN$1,Data!$H61)),        "",          ";" &amp; VLOOKUP(HN$1,Data!$L:$N,3, FALSE) &amp; ",""" &amp; VLOOKUP(HN$1,Data!$L:$M,2, FALSE) &amp; """;"   )             )</f>
        <v/>
      </c>
      <c r="HO60" t="str">
        <f>IF(Data!$L61=HO$1, "",             IF(ISERR(SEARCH(HO$1,Data!$H61)),        "",          ";" &amp; VLOOKUP(HO$1,Data!$L:$N,3, FALSE) &amp; ",""" &amp; VLOOKUP(HO$1,Data!$L:$M,2, FALSE) &amp; """;"   )             )</f>
        <v/>
      </c>
      <c r="HP60" t="str">
        <f>IF(Data!$L61=HP$1, "",             IF(ISERR(SEARCH(HP$1,Data!$H61)),        "",          ";" &amp; VLOOKUP(HP$1,Data!$L:$N,3, FALSE) &amp; ",""" &amp; VLOOKUP(HP$1,Data!$L:$M,2, FALSE) &amp; """;"   )             )</f>
        <v/>
      </c>
      <c r="HQ60" t="str">
        <f>IF(Data!$L61=HQ$1, "",             IF(ISERR(SEARCH(HQ$1,Data!$H61)),        "",          ";" &amp; VLOOKUP(HQ$1,Data!$L:$N,3, FALSE) &amp; ",""" &amp; VLOOKUP(HQ$1,Data!$L:$M,2, FALSE) &amp; """;"   )             )</f>
        <v/>
      </c>
      <c r="HR60" t="str">
        <f>IF(Data!$L61=HR$1, "",             IF(ISERR(SEARCH(HR$1,Data!$H61)),        "",          ";" &amp; VLOOKUP(HR$1,Data!$L:$N,3, FALSE) &amp; ",""" &amp; VLOOKUP(HR$1,Data!$L:$M,2, FALSE) &amp; """;"   )             )</f>
        <v/>
      </c>
      <c r="HS60" t="str">
        <f>IF(Data!$L61=HS$1, "",             IF(ISERR(SEARCH(HS$1,Data!$H61)),        "",          ";" &amp; VLOOKUP(HS$1,Data!$L:$N,3, FALSE) &amp; ",""" &amp; VLOOKUP(HS$1,Data!$L:$M,2, FALSE) &amp; """;"   )             )</f>
        <v/>
      </c>
      <c r="HT60" t="str">
        <f>IF(Data!$L61=HT$1, "",             IF(ISERR(SEARCH(HT$1,Data!$H61)),        "",          ";" &amp; VLOOKUP(HT$1,Data!$L:$N,3, FALSE) &amp; ",""" &amp; VLOOKUP(HT$1,Data!$L:$M,2, FALSE) &amp; """;"   )             )</f>
        <v/>
      </c>
      <c r="HU60" t="str">
        <f>IF(Data!$L61=HU$1, "",             IF(ISERR(SEARCH(HU$1,Data!$H61)),        "",          ";" &amp; VLOOKUP(HU$1,Data!$L:$N,3, FALSE) &amp; ",""" &amp; VLOOKUP(HU$1,Data!$L:$M,2, FALSE) &amp; """;"   )             )</f>
        <v/>
      </c>
      <c r="HV60" t="str">
        <f>IF(Data!$L61=HV$1, "",             IF(ISERR(SEARCH(HV$1,Data!$H61)),        "",          ";" &amp; VLOOKUP(HV$1,Data!$L:$N,3, FALSE) &amp; ",""" &amp; VLOOKUP(HV$1,Data!$L:$M,2, FALSE) &amp; """;"   )             )</f>
        <v/>
      </c>
      <c r="HW60" t="str">
        <f>IF(Data!$L61=HW$1, "",             IF(ISERR(SEARCH(HW$1,Data!$H61)),        "",          ";" &amp; VLOOKUP(HW$1,Data!$L:$N,3, FALSE) &amp; ",""" &amp; VLOOKUP(HW$1,Data!$L:$M,2, FALSE) &amp; """;"   )             )</f>
        <v/>
      </c>
      <c r="HX60" t="str">
        <f>IF(Data!$L61=HX$1, "",             IF(ISERR(SEARCH(HX$1,Data!$H61)),        "",          ";" &amp; VLOOKUP(HX$1,Data!$L:$N,3, FALSE) &amp; ",""" &amp; VLOOKUP(HX$1,Data!$L:$M,2, FALSE) &amp; """;"   )             )</f>
        <v/>
      </c>
      <c r="HY60" t="str">
        <f>IF(Data!$L61=HY$1, "",             IF(ISERR(SEARCH(HY$1,Data!$H61)),        "",          ";" &amp; VLOOKUP(HY$1,Data!$L:$N,3, FALSE) &amp; ",""" &amp; VLOOKUP(HY$1,Data!$L:$M,2, FALSE) &amp; """;"   )             )</f>
        <v/>
      </c>
      <c r="HZ60" t="str">
        <f>IF(Data!$L61=HZ$1, "",             IF(ISERR(SEARCH(HZ$1,Data!$H61)),        "",          ";" &amp; VLOOKUP(HZ$1,Data!$L:$N,3, FALSE) &amp; ",""" &amp; VLOOKUP(HZ$1,Data!$L:$M,2, FALSE) &amp; """;"   )             )</f>
        <v/>
      </c>
      <c r="IA60" t="str">
        <f>IF(Data!$L61=IA$1, "",             IF(ISERR(SEARCH(IA$1,Data!$H61)),        "",          ";" &amp; VLOOKUP(IA$1,Data!$L:$N,3, FALSE) &amp; ",""" &amp; VLOOKUP(IA$1,Data!$L:$M,2, FALSE) &amp; """;"   )             )</f>
        <v/>
      </c>
      <c r="IB60" t="str">
        <f>IF(Data!$L61=IB$1, "",             IF(ISERR(SEARCH(IB$1,Data!$H61)),        "",          ";" &amp; VLOOKUP(IB$1,Data!$L:$N,3, FALSE) &amp; ",""" &amp; VLOOKUP(IB$1,Data!$L:$M,2, FALSE) &amp; """;"   )             )</f>
        <v/>
      </c>
      <c r="IC60" t="str">
        <f>IF(Data!$L61=IC$1, "",             IF(ISERR(SEARCH(IC$1,Data!$H61)),        "",          ";" &amp; VLOOKUP(IC$1,Data!$L:$N,3, FALSE) &amp; ",""" &amp; VLOOKUP(IC$1,Data!$L:$M,2, FALSE) &amp; """;"   )             )</f>
        <v/>
      </c>
      <c r="ID60" t="str">
        <f>IF(Data!$L61=ID$1, "",             IF(ISERR(SEARCH(ID$1,Data!$H61)),        "",          ";" &amp; VLOOKUP(ID$1,Data!$L:$N,3, FALSE) &amp; ",""" &amp; VLOOKUP(ID$1,Data!$L:$M,2, FALSE) &amp; """;"   )             )</f>
        <v/>
      </c>
      <c r="IE60" t="str">
        <f>IF(Data!$L61=IE$1, "",             IF(ISERR(SEARCH(IE$1,Data!$H61)),        "",          ";" &amp; VLOOKUP(IE$1,Data!$L:$N,3, FALSE) &amp; ",""" &amp; VLOOKUP(IE$1,Data!$L:$M,2, FALSE) &amp; """;"   )             )</f>
        <v/>
      </c>
      <c r="IF60" t="str">
        <f>IF(Data!$L61=IF$1, "",             IF(ISERR(SEARCH(IF$1,Data!$H61)),        "",          ";" &amp; VLOOKUP(IF$1,Data!$L:$N,3, FALSE) &amp; ",""" &amp; VLOOKUP(IF$1,Data!$L:$M,2, FALSE) &amp; """;"   )             )</f>
        <v>;00000000-0000-0000-0000-000000000228,"HUMAN";</v>
      </c>
      <c r="IG60" t="str">
        <f>IF(Data!$L61=IG$1, "",             IF(ISERR(SEARCH(IG$1,Data!$H61)),        "",          ";" &amp; VLOOKUP(IG$1,Data!$L:$N,3, FALSE) &amp; ",""" &amp; VLOOKUP(IG$1,Data!$L:$M,2, FALSE) &amp; """;"   )             )</f>
        <v/>
      </c>
      <c r="IH60" t="str">
        <f>IF(Data!$L61=IH$1, "",             IF(ISERR(SEARCH(IH$1,Data!$H61)),        "",          ";" &amp; VLOOKUP(IH$1,Data!$L:$N,3, FALSE) &amp; ",""" &amp; VLOOKUP(IH$1,Data!$L:$M,2, FALSE) &amp; """;"   )             )</f>
        <v/>
      </c>
      <c r="II60" t="str">
        <f>IF(Data!$L61=II$1, "",             IF(ISERR(SEARCH(II$1,Data!$H61)),        "",          ";" &amp; VLOOKUP(II$1,Data!$L:$N,3, FALSE) &amp; ",""" &amp; VLOOKUP(II$1,Data!$L:$M,2, FALSE) &amp; """;"   )             )</f>
        <v/>
      </c>
    </row>
    <row r="61" spans="1:243" x14ac:dyDescent="0.3">
      <c r="A61" t="str">
        <f>Data!L62</f>
        <v>Cin Drallig</v>
      </c>
      <c r="B61" s="15" t="str">
        <f>VLOOKUP(Tableau36[[#This Row],[Character]],Data!L:N,3,FALSE)</f>
        <v>00000000-0000-0000-0000-000000000060</v>
      </c>
      <c r="C61" s="15" t="str">
        <f>VLOOKUP(Tableau36[[#This Row],[Character]],Data!L:M,2,FALSE)</f>
        <v>HUMAN</v>
      </c>
      <c r="D61" s="15" t="str">
        <f>SUBSTITUTE(     SUBSTITUTE(Tableau36[[#This Row],[character_id,character_type,friend_id,friend_type]],",""DROID""",""),    ",""HUMAN""", "")</f>
        <v>00000000-0000-0000-0000-000000000060,00000000-0000-0000-0000-000000000179/00000000-0000-0000-0000-000000000060,00000000-0000-0000-0000-000000000213</v>
      </c>
      <c r="E61" s="15" t="str">
        <f>IF(Tableau36[[#This Row],[With char''s id]] = "", "",    MID(Tableau36[[#This Row],[With char''s id]], 2, LEN(Tableau36[[#This Row],[With char''s id]])-1))</f>
        <v>00000000-0000-0000-0000-000000000060,"HUMAN",00000000-0000-0000-0000-000000000179,"HUMAN"/00000000-0000-0000-0000-000000000060,"HUMAN",00000000-0000-0000-0000-000000000213,"HUMAN"</v>
      </c>
      <c r="F61" s="15" t="str">
        <f>SUBSTITUTE(Tableau36[[#This Row],[List of friend''s id]],  "/",    "/" &amp; Tableau36[[#This Row],[Character''s id]] &amp; ",""" &amp; Tableau36[[#This Row],[Type]] &amp; """,")</f>
        <v>/00000000-0000-0000-0000-000000000060,"HUMAN",00000000-0000-0000-0000-000000000179,"HUMAN"/00000000-0000-0000-0000-000000000060,"HUMAN",00000000-0000-0000-0000-000000000213,"HUMAN"</v>
      </c>
      <c r="G61" t="str">
        <f>IF( Tableau36[[#This Row],[removed double semi-colon]]="", "", "/" &amp; MID(Tableau36[[#This Row],[removed double semi-colon]],2,LEN(Tableau36[[#This Row],[removed double semi-colon]]) - 2) )</f>
        <v>/00000000-0000-0000-0000-000000000179,"HUMAN"/00000000-0000-0000-0000-000000000213,"HUMAN"</v>
      </c>
      <c r="H61" t="str">
        <f>SUBSTITUTE(Tableau36[[#This Row],[Concatenation]],";;","/")</f>
        <v>;00000000-0000-0000-0000-000000000179,"HUMAN"/00000000-0000-0000-0000-000000000213,"HUMAN";</v>
      </c>
      <c r="I61" t="str">
        <f>friends!M61&amp; friends!N61&amp; friends!O61&amp; friends!P61&amp; friends!Q61&amp; friends!R61&amp; friends!S61&amp; friends!T61&amp; friends!U61&amp; friends!V61&amp; friends!W61&amp; friends!X61&amp; friends!Y61&amp; friends!Z61&amp; friends!AA61&amp; friends!AB61&amp; friends!AC61&amp; friends!AD61&amp; friends!AE61&amp; friends!AF61&amp; friends!AG61&amp; friends!AH61&amp; friends!AI61&amp; friends!AJ61&amp; friends!AK61&amp; friends!AL61&amp; friends!AM61&amp; friends!AN61&amp; friends!AO61&amp; friends!AP61&amp; friends!AQ61&amp; friends!AR61&amp; friends!AS61&amp; friends!AT61&amp; friends!AU61&amp; friends!AV61&amp; friends!AW61&amp; friends!AX61&amp; friends!AY61&amp; friends!AZ61&amp; friends!BA61&amp; friends!BB61&amp; friends!BC61&amp; friends!BD61&amp; friends!BE61&amp; friends!BF61&amp; friends!BG61&amp; friends!BH61&amp; friends!BI61&amp; friends!BJ61&amp; friends!BK61&amp; friends!BL61&amp; friends!BM61&amp; friends!BN61&amp; friends!BO61&amp; friends!BP61&amp; friends!BQ61&amp; friends!BR61&amp; friends!BS61&amp; friends!BT61&amp; friends!BU61&amp; friends!BV61&amp; friends!BW61&amp; friends!BX61&amp; friends!BY61&amp; friends!BZ61&amp; friends!CA61&amp; friends!CB61&amp; friends!CC61&amp; friends!CD61&amp; friends!CE61&amp; friends!CF61&amp; friends!CG61&amp; friends!CH61&amp; friends!CI61&amp; friends!CJ61&amp; friends!CK61&amp; friends!CL61&amp; friends!CM61&amp; friends!CN61&amp; friends!CO61&amp; friends!CP61&amp; friends!CQ61&amp; friends!CR61&amp; friends!CS61&amp; friends!CT61&amp; friends!CU61&amp; friends!CV61&amp; friends!CW61&amp; friends!CX61&amp; friends!CY61&amp; friends!CZ61&amp; friends!DA61&amp; friends!DB61&amp; friends!DC61&amp; friends!DD61&amp; friends!DE61&amp; friends!DF61&amp; friends!DG61&amp; friends!DH61&amp; friends!DI61&amp; friends!DJ61&amp; friends!DK61&amp; friends!DL61&amp; friends!DM61&amp; friends!DN61&amp; friends!DO61&amp; friends!DP61&amp; friends!DQ61&amp; friends!DR61&amp; friends!DS61&amp; friends!DT61&amp; friends!DU61&amp; friends!DV61&amp; friends!DW61&amp; friends!DX61&amp; friends!DY61&amp; friends!DZ61&amp; friends!EA61&amp; friends!EB61&amp; friends!EC61&amp; friends!ED61&amp; friends!EE61&amp; friends!EF61&amp; friends!EG61&amp; friends!EH61&amp; friends!EI61&amp; friends!EJ61&amp; friends!EK61&amp; friends!EL61&amp; friends!EM61&amp; friends!EN61&amp; friends!EO61&amp; friends!EP61&amp; friends!EQ61&amp; friends!ER61&amp; friends!ES61&amp; friends!ET61&amp; friends!EU61&amp; friends!EV61&amp; friends!EW61&amp; friends!EX61&amp; friends!EY61&amp; friends!EZ61&amp; friends!FA61&amp; friends!FB61&amp; friends!FC61&amp; friends!FD61&amp; friends!FE61&amp; friends!FF61&amp; friends!FG61&amp; friends!FH61&amp; friends!FI61&amp; friends!FJ61&amp; friends!FK61&amp; friends!FL61&amp; friends!FM61&amp; friends!FN61&amp; friends!FO61&amp; friends!FP61&amp; friends!FQ61&amp; friends!FR61&amp; friends!FS61&amp; friends!FT61&amp; friends!FU61&amp; friends!FV61&amp; friends!FW61&amp; friends!FX61&amp; friends!FY61&amp; friends!FZ61&amp; friends!GA61&amp; friends!GB61&amp; friends!GC61&amp; friends!GD61&amp; friends!GE61&amp; friends!GF61&amp; friends!GG61&amp; friends!GH61&amp; friends!GI61&amp; friends!GJ61&amp; friends!GK61&amp; friends!GL61&amp; friends!GM61&amp; friends!GN61&amp; friends!GO61&amp; friends!GP61&amp; friends!GQ61&amp; friends!GR61&amp; friends!GS61&amp; friends!GT61&amp; friends!GU61&amp; friends!GV61&amp; friends!GW61&amp; friends!GX61&amp; friends!GY61&amp; friends!GZ61&amp; friends!HA61&amp; friends!HB61&amp; friends!HC61&amp; friends!HD61&amp; friends!HE61&amp; friends!HF61&amp; friends!HG61&amp; friends!HH61&amp; friends!HI61&amp; friends!HJ61&amp; friends!HK61&amp; friends!HL61&amp; friends!HM61&amp; friends!HN61&amp; friends!HO61&amp; friends!HP61&amp; friends!HQ61&amp; friends!HR61&amp; friends!HS61&amp; friends!HT61&amp; friends!HU61&amp; friends!HV61&amp; friends!HW61&amp; friends!HX61&amp; friends!HY61&amp; friends!HZ61&amp; friends!IA61&amp; friends!IB61&amp; friends!IC61&amp; friends!ID61&amp; friends!IE61&amp; friends!IF61&amp; friends!IG61&amp; friends!IH61&amp; friends!II61</f>
        <v>;00000000-0000-0000-0000-000000000179,"HUMAN";;00000000-0000-0000-0000-000000000213,"HUMAN";</v>
      </c>
      <c r="M61" t="str">
        <f>IF(Data!$L62=M$1, "",             IF(ISERR(SEARCH(M$1,Data!$H62)),        "",          ";" &amp; VLOOKUP(M$1,Data!$L:$N,3, FALSE) &amp; ",""" &amp; VLOOKUP(M$1,Data!$L:$M,2, FALSE) &amp; """;"   )             )</f>
        <v/>
      </c>
      <c r="N61" t="str">
        <f>IF(Data!$L62=N$1, "",             IF(ISERR(SEARCH(N$1,Data!$H62)),        "",          ";" &amp; VLOOKUP(N$1,Data!$L:$N,3, FALSE) &amp; ",""" &amp; VLOOKUP(N$1,Data!$L:$M,2, FALSE) &amp; """;"   )             )</f>
        <v/>
      </c>
      <c r="O61" t="str">
        <f>IF(Data!$L62=O$1, "",             IF(ISERR(SEARCH(O$1,Data!$H62)),        "",          ";" &amp; VLOOKUP(O$1,Data!$L:$N,3, FALSE) &amp; ",""" &amp; VLOOKUP(O$1,Data!$L:$M,2, FALSE) &amp; """;"   )             )</f>
        <v/>
      </c>
      <c r="P61" t="str">
        <f>IF(Data!$L62=P$1, "",             IF(ISERR(SEARCH(P$1,Data!$H62)),        "",          ";" &amp; VLOOKUP(P$1,Data!$L:$N,3, FALSE) &amp; ",""" &amp; VLOOKUP(P$1,Data!$L:$M,2, FALSE) &amp; """;"   )             )</f>
        <v/>
      </c>
      <c r="Q61" t="str">
        <f>IF(Data!$L62=Q$1, "",             IF(ISERR(SEARCH(Q$1,Data!$H62)),        "",          ";" &amp; VLOOKUP(Q$1,Data!$L:$N,3, FALSE) &amp; ",""" &amp; VLOOKUP(Q$1,Data!$L:$M,2, FALSE) &amp; """;"   )             )</f>
        <v/>
      </c>
      <c r="R61" t="str">
        <f>IF(Data!$L62=R$1, "",             IF(ISERR(SEARCH(R$1,Data!$H62)),        "",          ";" &amp; VLOOKUP(R$1,Data!$L:$N,3, FALSE) &amp; ",""" &amp; VLOOKUP(R$1,Data!$L:$M,2, FALSE) &amp; """;"   )             )</f>
        <v/>
      </c>
      <c r="S61" t="str">
        <f>IF(Data!$L62=S$1, "",             IF(ISERR(SEARCH(S$1,Data!$H62)),        "",          ";" &amp; VLOOKUP(S$1,Data!$L:$N,3, FALSE) &amp; ",""" &amp; VLOOKUP(S$1,Data!$L:$M,2, FALSE) &amp; """;"   )             )</f>
        <v/>
      </c>
      <c r="T61" t="str">
        <f>IF(Data!$L62=T$1, "",             IF(ISERR(SEARCH(T$1,Data!$H62)),        "",          ";" &amp; VLOOKUP(T$1,Data!$L:$N,3, FALSE) &amp; ",""" &amp; VLOOKUP(T$1,Data!$L:$M,2, FALSE) &amp; """;"   )             )</f>
        <v/>
      </c>
      <c r="U61" t="str">
        <f>IF(Data!$L62=U$1, "",             IF(ISERR(SEARCH(U$1,Data!$H62)),        "",          ";" &amp; VLOOKUP(U$1,Data!$L:$N,3, FALSE) &amp; ",""" &amp; VLOOKUP(U$1,Data!$L:$M,2, FALSE) &amp; """;"   )             )</f>
        <v/>
      </c>
      <c r="V61" t="str">
        <f>IF(Data!$L62=V$1, "",             IF(ISERR(SEARCH(V$1,Data!$H62)),        "",          ";" &amp; VLOOKUP(V$1,Data!$L:$N,3, FALSE) &amp; ",""" &amp; VLOOKUP(V$1,Data!$L:$M,2, FALSE) &amp; """;"   )             )</f>
        <v/>
      </c>
      <c r="W61" t="str">
        <f>IF(Data!$L62=W$1, "",             IF(ISERR(SEARCH(W$1,Data!$H62)),        "",          ";" &amp; VLOOKUP(W$1,Data!$L:$N,3, FALSE) &amp; ",""" &amp; VLOOKUP(W$1,Data!$L:$M,2, FALSE) &amp; """;"   )             )</f>
        <v/>
      </c>
      <c r="X61" t="str">
        <f>IF(Data!$L62=X$1, "",             IF(ISERR(SEARCH(X$1,Data!$H62)),        "",          ";" &amp; VLOOKUP(X$1,Data!$L:$N,3, FALSE) &amp; ",""" &amp; VLOOKUP(X$1,Data!$L:$M,2, FALSE) &amp; """;"   )             )</f>
        <v/>
      </c>
      <c r="Y61" t="str">
        <f>IF(Data!$L62=Y$1, "",             IF(ISERR(SEARCH(Y$1,Data!$H62)),        "",          ";" &amp; VLOOKUP(Y$1,Data!$L:$N,3, FALSE) &amp; ",""" &amp; VLOOKUP(Y$1,Data!$L:$M,2, FALSE) &amp; """;"   )             )</f>
        <v/>
      </c>
      <c r="Z61" t="str">
        <f>IF(Data!$L62=Z$1, "",             IF(ISERR(SEARCH(Z$1,Data!$H62)),        "",          ";" &amp; VLOOKUP(Z$1,Data!$L:$N,3, FALSE) &amp; ",""" &amp; VLOOKUP(Z$1,Data!$L:$M,2, FALSE) &amp; """;"   )             )</f>
        <v/>
      </c>
      <c r="AA61" t="str">
        <f>IF(Data!$L62=AA$1, "",             IF(ISERR(SEARCH(AA$1,Data!$H62)),        "",          ";" &amp; VLOOKUP(AA$1,Data!$L:$N,3, FALSE) &amp; ",""" &amp; VLOOKUP(AA$1,Data!$L:$M,2, FALSE) &amp; """;"   )             )</f>
        <v/>
      </c>
      <c r="AB61" t="str">
        <f>IF(Data!$L62=AB$1, "",             IF(ISERR(SEARCH(AB$1,Data!$H62)),        "",          ";" &amp; VLOOKUP(AB$1,Data!$L:$N,3, FALSE) &amp; ",""" &amp; VLOOKUP(AB$1,Data!$L:$M,2, FALSE) &amp; """;"   )             )</f>
        <v/>
      </c>
      <c r="AC61" t="str">
        <f>IF(Data!$L62=AC$1, "",             IF(ISERR(SEARCH(AC$1,Data!$H62)),        "",          ";" &amp; VLOOKUP(AC$1,Data!$L:$N,3, FALSE) &amp; ",""" &amp; VLOOKUP(AC$1,Data!$L:$M,2, FALSE) &amp; """;"   )             )</f>
        <v/>
      </c>
      <c r="AD61" t="str">
        <f>IF(Data!$L62=AD$1, "",             IF(ISERR(SEARCH(AD$1,Data!$H62)),        "",          ";" &amp; VLOOKUP(AD$1,Data!$L:$N,3, FALSE) &amp; ",""" &amp; VLOOKUP(AD$1,Data!$L:$M,2, FALSE) &amp; """;"   )             )</f>
        <v/>
      </c>
      <c r="AE61" t="str">
        <f>IF(Data!$L62=AE$1, "",             IF(ISERR(SEARCH(AE$1,Data!$H62)),        "",          ";" &amp; VLOOKUP(AE$1,Data!$L:$N,3, FALSE) &amp; ",""" &amp; VLOOKUP(AE$1,Data!$L:$M,2, FALSE) &amp; """;"   )             )</f>
        <v/>
      </c>
      <c r="AF61" t="str">
        <f>IF(Data!$L62=AF$1, "",             IF(ISERR(SEARCH(AF$1,Data!$H62)),        "",          ";" &amp; VLOOKUP(AF$1,Data!$L:$N,3, FALSE) &amp; ",""" &amp; VLOOKUP(AF$1,Data!$L:$M,2, FALSE) &amp; """;"   )             )</f>
        <v/>
      </c>
      <c r="AG61" t="str">
        <f>IF(Data!$L62=AG$1, "",             IF(ISERR(SEARCH(AG$1,Data!$H62)),        "",          ";" &amp; VLOOKUP(AG$1,Data!$L:$N,3, FALSE) &amp; ",""" &amp; VLOOKUP(AG$1,Data!$L:$M,2, FALSE) &amp; """;"   )             )</f>
        <v/>
      </c>
      <c r="AH61" t="str">
        <f>IF(Data!$L62=AH$1, "",             IF(ISERR(SEARCH(AH$1,Data!$H62)),        "",          ";" &amp; VLOOKUP(AH$1,Data!$L:$N,3, FALSE) &amp; ",""" &amp; VLOOKUP(AH$1,Data!$L:$M,2, FALSE) &amp; """;"   )             )</f>
        <v/>
      </c>
      <c r="AI61" t="str">
        <f>IF(Data!$L62=AI$1, "",             IF(ISERR(SEARCH(AI$1,Data!$H62)),        "",          ";" &amp; VLOOKUP(AI$1,Data!$L:$N,3, FALSE) &amp; ",""" &amp; VLOOKUP(AI$1,Data!$L:$M,2, FALSE) &amp; """;"   )             )</f>
        <v/>
      </c>
      <c r="AJ61" t="str">
        <f>IF(Data!$L62=AJ$1, "",             IF(ISERR(SEARCH(AJ$1,Data!$H62)),        "",          ";" &amp; VLOOKUP(AJ$1,Data!$L:$N,3, FALSE) &amp; ",""" &amp; VLOOKUP(AJ$1,Data!$L:$M,2, FALSE) &amp; """;"   )             )</f>
        <v/>
      </c>
      <c r="AK61" t="str">
        <f>IF(Data!$L62=AK$1, "",             IF(ISERR(SEARCH(AK$1,Data!$H62)),        "",          ";" &amp; VLOOKUP(AK$1,Data!$L:$N,3, FALSE) &amp; ",""" &amp; VLOOKUP(AK$1,Data!$L:$M,2, FALSE) &amp; """;"   )             )</f>
        <v/>
      </c>
      <c r="AL61" t="str">
        <f>IF(Data!$L62=AL$1, "",             IF(ISERR(SEARCH(AL$1,Data!$H62)),        "",          ";" &amp; VLOOKUP(AL$1,Data!$L:$N,3, FALSE) &amp; ",""" &amp; VLOOKUP(AL$1,Data!$L:$M,2, FALSE) &amp; """;"   )             )</f>
        <v/>
      </c>
      <c r="AM61" t="str">
        <f>IF(Data!$L62=AM$1, "",             IF(ISERR(SEARCH(AM$1,Data!$H62)),        "",          ";" &amp; VLOOKUP(AM$1,Data!$L:$N,3, FALSE) &amp; ",""" &amp; VLOOKUP(AM$1,Data!$L:$M,2, FALSE) &amp; """;"   )             )</f>
        <v/>
      </c>
      <c r="AN61" t="str">
        <f>IF(Data!$L62=AN$1, "",             IF(ISERR(SEARCH(AN$1,Data!$H62)),        "",          ";" &amp; VLOOKUP(AN$1,Data!$L:$N,3, FALSE) &amp; ",""" &amp; VLOOKUP(AN$1,Data!$L:$M,2, FALSE) &amp; """;"   )             )</f>
        <v/>
      </c>
      <c r="AO61" t="str">
        <f>IF(Data!$L62=AO$1, "",             IF(ISERR(SEARCH(AO$1,Data!$H62)),        "",          ";" &amp; VLOOKUP(AO$1,Data!$L:$N,3, FALSE) &amp; ",""" &amp; VLOOKUP(AO$1,Data!$L:$M,2, FALSE) &amp; """;"   )             )</f>
        <v/>
      </c>
      <c r="AP61" t="str">
        <f>IF(Data!$L62=AP$1, "",             IF(ISERR(SEARCH(AP$1,Data!$H62)),        "",          ";" &amp; VLOOKUP(AP$1,Data!$L:$N,3, FALSE) &amp; ",""" &amp; VLOOKUP(AP$1,Data!$L:$M,2, FALSE) &amp; """;"   )             )</f>
        <v/>
      </c>
      <c r="AQ61" t="str">
        <f>IF(Data!$L62=AQ$1, "",             IF(ISERR(SEARCH(AQ$1,Data!$H62)),        "",          ";" &amp; VLOOKUP(AQ$1,Data!$L:$N,3, FALSE) &amp; ",""" &amp; VLOOKUP(AQ$1,Data!$L:$M,2, FALSE) &amp; """;"   )             )</f>
        <v/>
      </c>
      <c r="AR61" t="str">
        <f>IF(Data!$L62=AR$1, "",             IF(ISERR(SEARCH(AR$1,Data!$H62)),        "",          ";" &amp; VLOOKUP(AR$1,Data!$L:$N,3, FALSE) &amp; ",""" &amp; VLOOKUP(AR$1,Data!$L:$M,2, FALSE) &amp; """;"   )             )</f>
        <v/>
      </c>
      <c r="AS61" t="str">
        <f>IF(Data!$L62=AS$1, "",             IF(ISERR(SEARCH(AS$1,Data!$H62)),        "",          ";" &amp; VLOOKUP(AS$1,Data!$L:$N,3, FALSE) &amp; ",""" &amp; VLOOKUP(AS$1,Data!$L:$M,2, FALSE) &amp; """;"   )             )</f>
        <v/>
      </c>
      <c r="AT61" t="str">
        <f>IF(Data!$L62=AT$1, "",             IF(ISERR(SEARCH(AT$1,Data!$H62)),        "",          ";" &amp; VLOOKUP(AT$1,Data!$L:$N,3, FALSE) &amp; ",""" &amp; VLOOKUP(AT$1,Data!$L:$M,2, FALSE) &amp; """;"   )             )</f>
        <v/>
      </c>
      <c r="AU61" t="str">
        <f>IF(Data!$L62=AU$1, "",             IF(ISERR(SEARCH(AU$1,Data!$H62)),        "",          ";" &amp; VLOOKUP(AU$1,Data!$L:$N,3, FALSE) &amp; ",""" &amp; VLOOKUP(AU$1,Data!$L:$M,2, FALSE) &amp; """;"   )             )</f>
        <v/>
      </c>
      <c r="AV61" t="str">
        <f>IF(Data!$L62=AV$1, "",             IF(ISERR(SEARCH(AV$1,Data!$H62)),        "",          ";" &amp; VLOOKUP(AV$1,Data!$L:$N,3, FALSE) &amp; ",""" &amp; VLOOKUP(AV$1,Data!$L:$M,2, FALSE) &amp; """;"   )             )</f>
        <v/>
      </c>
      <c r="AW61" t="str">
        <f>IF(Data!$L62=AW$1, "",             IF(ISERR(SEARCH(AW$1,Data!$H62)),        "",          ";" &amp; VLOOKUP(AW$1,Data!$L:$N,3, FALSE) &amp; ",""" &amp; VLOOKUP(AW$1,Data!$L:$M,2, FALSE) &amp; """;"   )             )</f>
        <v/>
      </c>
      <c r="AX61" t="str">
        <f>IF(Data!$L62=AX$1, "",             IF(ISERR(SEARCH(AX$1,Data!$H62)),        "",          ";" &amp; VLOOKUP(AX$1,Data!$L:$N,3, FALSE) &amp; ",""" &amp; VLOOKUP(AX$1,Data!$L:$M,2, FALSE) &amp; """;"   )             )</f>
        <v/>
      </c>
      <c r="AY61" t="str">
        <f>IF(Data!$L62=AY$1, "",             IF(ISERR(SEARCH(AY$1,Data!$H62)),        "",          ";" &amp; VLOOKUP(AY$1,Data!$L:$N,3, FALSE) &amp; ",""" &amp; VLOOKUP(AY$1,Data!$L:$M,2, FALSE) &amp; """;"   )             )</f>
        <v/>
      </c>
      <c r="AZ61" t="str">
        <f>IF(Data!$L62=AZ$1, "",             IF(ISERR(SEARCH(AZ$1,Data!$H62)),        "",          ";" &amp; VLOOKUP(AZ$1,Data!$L:$N,3, FALSE) &amp; ",""" &amp; VLOOKUP(AZ$1,Data!$L:$M,2, FALSE) &amp; """;"   )             )</f>
        <v/>
      </c>
      <c r="BA61" t="str">
        <f>IF(Data!$L62=BA$1, "",             IF(ISERR(SEARCH(BA$1,Data!$H62)),        "",          ";" &amp; VLOOKUP(BA$1,Data!$L:$N,3, FALSE) &amp; ",""" &amp; VLOOKUP(BA$1,Data!$L:$M,2, FALSE) &amp; """;"   )             )</f>
        <v/>
      </c>
      <c r="BB61" t="str">
        <f>IF(Data!$L62=BB$1, "",             IF(ISERR(SEARCH(BB$1,Data!$H62)),        "",          ";" &amp; VLOOKUP(BB$1,Data!$L:$N,3, FALSE) &amp; ",""" &amp; VLOOKUP(BB$1,Data!$L:$M,2, FALSE) &amp; """;"   )             )</f>
        <v/>
      </c>
      <c r="BC61" t="str">
        <f>IF(Data!$L62=BC$1, "",             IF(ISERR(SEARCH(BC$1,Data!$H62)),        "",          ";" &amp; VLOOKUP(BC$1,Data!$L:$N,3, FALSE) &amp; ",""" &amp; VLOOKUP(BC$1,Data!$L:$M,2, FALSE) &amp; """;"   )             )</f>
        <v/>
      </c>
      <c r="BD61" t="str">
        <f>IF(Data!$L62=BD$1, "",             IF(ISERR(SEARCH(BD$1,Data!$H62)),        "",          ";" &amp; VLOOKUP(BD$1,Data!$L:$N,3, FALSE) &amp; ",""" &amp; VLOOKUP(BD$1,Data!$L:$M,2, FALSE) &amp; """;"   )             )</f>
        <v/>
      </c>
      <c r="BE61" t="str">
        <f>IF(Data!$L62=BE$1, "",             IF(ISERR(SEARCH(BE$1,Data!$H62)),        "",          ";" &amp; VLOOKUP(BE$1,Data!$L:$N,3, FALSE) &amp; ",""" &amp; VLOOKUP(BE$1,Data!$L:$M,2, FALSE) &amp; """;"   )             )</f>
        <v/>
      </c>
      <c r="BF61" t="str">
        <f>IF(Data!$L62=BF$1, "",             IF(ISERR(SEARCH(BF$1,Data!$H62)),        "",          ";" &amp; VLOOKUP(BF$1,Data!$L:$N,3, FALSE) &amp; ",""" &amp; VLOOKUP(BF$1,Data!$L:$M,2, FALSE) &amp; """;"   )             )</f>
        <v/>
      </c>
      <c r="BG61" t="str">
        <f>IF(Data!$L62=BG$1, "",             IF(ISERR(SEARCH(BG$1,Data!$H62)),        "",          ";" &amp; VLOOKUP(BG$1,Data!$L:$N,3, FALSE) &amp; ",""" &amp; VLOOKUP(BG$1,Data!$L:$M,2, FALSE) &amp; """;"   )             )</f>
        <v/>
      </c>
      <c r="BH61" t="str">
        <f>IF(Data!$L62=BH$1, "",             IF(ISERR(SEARCH(BH$1,Data!$H62)),        "",          ";" &amp; VLOOKUP(BH$1,Data!$L:$N,3, FALSE) &amp; ",""" &amp; VLOOKUP(BH$1,Data!$L:$M,2, FALSE) &amp; """;"   )             )</f>
        <v/>
      </c>
      <c r="BI61" t="str">
        <f>IF(Data!$L62=BI$1, "",             IF(ISERR(SEARCH(BI$1,Data!$H62)),        "",          ";" &amp; VLOOKUP(BI$1,Data!$L:$N,3, FALSE) &amp; ",""" &amp; VLOOKUP(BI$1,Data!$L:$M,2, FALSE) &amp; """;"   )             )</f>
        <v/>
      </c>
      <c r="BJ61" t="str">
        <f>IF(Data!$L62=BJ$1, "",             IF(ISERR(SEARCH(BJ$1,Data!$H62)),        "",          ";" &amp; VLOOKUP(BJ$1,Data!$L:$N,3, FALSE) &amp; ",""" &amp; VLOOKUP(BJ$1,Data!$L:$M,2, FALSE) &amp; """;"   )             )</f>
        <v/>
      </c>
      <c r="BK61" t="str">
        <f>IF(Data!$L62=BK$1, "",             IF(ISERR(SEARCH(BK$1,Data!$H62)),        "",          ";" &amp; VLOOKUP(BK$1,Data!$L:$N,3, FALSE) &amp; ",""" &amp; VLOOKUP(BK$1,Data!$L:$M,2, FALSE) &amp; """;"   )             )</f>
        <v/>
      </c>
      <c r="BL61" t="str">
        <f>IF(Data!$L62=BL$1, "",             IF(ISERR(SEARCH(BL$1,Data!$H62)),        "",          ";" &amp; VLOOKUP(BL$1,Data!$L:$N,3, FALSE) &amp; ",""" &amp; VLOOKUP(BL$1,Data!$L:$M,2, FALSE) &amp; """;"   )             )</f>
        <v/>
      </c>
      <c r="BM61" t="str">
        <f>IF(Data!$L62=BM$1, "",             IF(ISERR(SEARCH(BM$1,Data!$H62)),        "",          ";" &amp; VLOOKUP(BM$1,Data!$L:$N,3, FALSE) &amp; ",""" &amp; VLOOKUP(BM$1,Data!$L:$M,2, FALSE) &amp; """;"   )             )</f>
        <v/>
      </c>
      <c r="BN61" t="str">
        <f>IF(Data!$L62=BN$1, "",             IF(ISERR(SEARCH(BN$1,Data!$H62)),        "",          ";" &amp; VLOOKUP(BN$1,Data!$L:$N,3, FALSE) &amp; ",""" &amp; VLOOKUP(BN$1,Data!$L:$M,2, FALSE) &amp; """;"   )             )</f>
        <v/>
      </c>
      <c r="BO61" t="str">
        <f>IF(Data!$L62=BO$1, "",             IF(ISERR(SEARCH(BO$1,Data!$H62)),        "",          ";" &amp; VLOOKUP(BO$1,Data!$L:$N,3, FALSE) &amp; ",""" &amp; VLOOKUP(BO$1,Data!$L:$M,2, FALSE) &amp; """;"   )             )</f>
        <v/>
      </c>
      <c r="BP61" t="str">
        <f>IF(Data!$L62=BP$1, "",             IF(ISERR(SEARCH(BP$1,Data!$H62)),        "",          ";" &amp; VLOOKUP(BP$1,Data!$L:$N,3, FALSE) &amp; ",""" &amp; VLOOKUP(BP$1,Data!$L:$M,2, FALSE) &amp; """;"   )             )</f>
        <v/>
      </c>
      <c r="BQ61" t="str">
        <f>IF(Data!$L62=BQ$1, "",             IF(ISERR(SEARCH(BQ$1,Data!$H62)),        "",          ";" &amp; VLOOKUP(BQ$1,Data!$L:$N,3, FALSE) &amp; ",""" &amp; VLOOKUP(BQ$1,Data!$L:$M,2, FALSE) &amp; """;"   )             )</f>
        <v/>
      </c>
      <c r="BR61" t="str">
        <f>IF(Data!$L62=BR$1, "",             IF(ISERR(SEARCH(BR$1,Data!$H62)),        "",          ";" &amp; VLOOKUP(BR$1,Data!$L:$N,3, FALSE) &amp; ",""" &amp; VLOOKUP(BR$1,Data!$L:$M,2, FALSE) &amp; """;"   )             )</f>
        <v/>
      </c>
      <c r="BS61" t="str">
        <f>IF(Data!$L62=BS$1, "",             IF(ISERR(SEARCH(BS$1,Data!$H62)),        "",          ";" &amp; VLOOKUP(BS$1,Data!$L:$N,3, FALSE) &amp; ",""" &amp; VLOOKUP(BS$1,Data!$L:$M,2, FALSE) &amp; """;"   )             )</f>
        <v/>
      </c>
      <c r="BT61" t="str">
        <f>IF(Data!$L62=BT$1, "",             IF(ISERR(SEARCH(BT$1,Data!$H62)),        "",          ";" &amp; VLOOKUP(BT$1,Data!$L:$N,3, FALSE) &amp; ",""" &amp; VLOOKUP(BT$1,Data!$L:$M,2, FALSE) &amp; """;"   )             )</f>
        <v/>
      </c>
      <c r="BU61" t="str">
        <f>IF(Data!$L62=BU$1, "",             IF(ISERR(SEARCH(BU$1,Data!$H62)),        "",          ";" &amp; VLOOKUP(BU$1,Data!$L:$N,3, FALSE) &amp; ",""" &amp; VLOOKUP(BU$1,Data!$L:$M,2, FALSE) &amp; """;"   )             )</f>
        <v/>
      </c>
      <c r="BV61" t="str">
        <f>IF(Data!$L62=BV$1, "",             IF(ISERR(SEARCH(BV$1,Data!$H62)),        "",          ";" &amp; VLOOKUP(BV$1,Data!$L:$N,3, FALSE) &amp; ",""" &amp; VLOOKUP(BV$1,Data!$L:$M,2, FALSE) &amp; """;"   )             )</f>
        <v/>
      </c>
      <c r="BW61" t="str">
        <f>IF(Data!$L62=BW$1, "",             IF(ISERR(SEARCH(BW$1,Data!$H62)),        "",          ";" &amp; VLOOKUP(BW$1,Data!$L:$N,3, FALSE) &amp; ",""" &amp; VLOOKUP(BW$1,Data!$L:$M,2, FALSE) &amp; """;"   )             )</f>
        <v/>
      </c>
      <c r="BX61" t="str">
        <f>IF(Data!$L62=BX$1, "",             IF(ISERR(SEARCH(BX$1,Data!$H62)),        "",          ";" &amp; VLOOKUP(BX$1,Data!$L:$N,3, FALSE) &amp; ",""" &amp; VLOOKUP(BX$1,Data!$L:$M,2, FALSE) &amp; """;"   )             )</f>
        <v/>
      </c>
      <c r="BY61" t="str">
        <f>IF(Data!$L62=BY$1, "",             IF(ISERR(SEARCH(BY$1,Data!$H62)),        "",          ";" &amp; VLOOKUP(BY$1,Data!$L:$N,3, FALSE) &amp; ",""" &amp; VLOOKUP(BY$1,Data!$L:$M,2, FALSE) &amp; """;"   )             )</f>
        <v/>
      </c>
      <c r="BZ61" t="str">
        <f>IF(Data!$L62=BZ$1, "",             IF(ISERR(SEARCH(BZ$1,Data!$H62)),        "",          ";" &amp; VLOOKUP(BZ$1,Data!$L:$N,3, FALSE) &amp; ",""" &amp; VLOOKUP(BZ$1,Data!$L:$M,2, FALSE) &amp; """;"   )             )</f>
        <v/>
      </c>
      <c r="CA61" t="str">
        <f>IF(Data!$L62=CA$1, "",             IF(ISERR(SEARCH(CA$1,Data!$H62)),        "",          ";" &amp; VLOOKUP(CA$1,Data!$L:$N,3, FALSE) &amp; ",""" &amp; VLOOKUP(CA$1,Data!$L:$M,2, FALSE) &amp; """;"   )             )</f>
        <v/>
      </c>
      <c r="CB61" t="str">
        <f>IF(Data!$L62=CB$1, "",             IF(ISERR(SEARCH(CB$1,Data!$H62)),        "",          ";" &amp; VLOOKUP(CB$1,Data!$L:$N,3, FALSE) &amp; ",""" &amp; VLOOKUP(CB$1,Data!$L:$M,2, FALSE) &amp; """;"   )             )</f>
        <v/>
      </c>
      <c r="CC61" t="str">
        <f>IF(Data!$L62=CC$1, "",             IF(ISERR(SEARCH(CC$1,Data!$H62)),        "",          ";" &amp; VLOOKUP(CC$1,Data!$L:$N,3, FALSE) &amp; ",""" &amp; VLOOKUP(CC$1,Data!$L:$M,2, FALSE) &amp; """;"   )             )</f>
        <v/>
      </c>
      <c r="CD61" t="str">
        <f>IF(Data!$L62=CD$1, "",             IF(ISERR(SEARCH(CD$1,Data!$H62)),        "",          ";" &amp; VLOOKUP(CD$1,Data!$L:$N,3, FALSE) &amp; ",""" &amp; VLOOKUP(CD$1,Data!$L:$M,2, FALSE) &amp; """;"   )             )</f>
        <v/>
      </c>
      <c r="CE61" t="str">
        <f>IF(Data!$L62=CE$1, "",             IF(ISERR(SEARCH(CE$1,Data!$H62)),        "",          ";" &amp; VLOOKUP(CE$1,Data!$L:$N,3, FALSE) &amp; ",""" &amp; VLOOKUP(CE$1,Data!$L:$M,2, FALSE) &amp; """;"   )             )</f>
        <v/>
      </c>
      <c r="CF61" t="str">
        <f>IF(Data!$L62=CF$1, "",             IF(ISERR(SEARCH(CF$1,Data!$H62)),        "",          ";" &amp; VLOOKUP(CF$1,Data!$L:$N,3, FALSE) &amp; ",""" &amp; VLOOKUP(CF$1,Data!$L:$M,2, FALSE) &amp; """;"   )             )</f>
        <v/>
      </c>
      <c r="CG61" t="str">
        <f>IF(Data!$L62=CG$1, "",             IF(ISERR(SEARCH(CG$1,Data!$H62)),        "",          ";" &amp; VLOOKUP(CG$1,Data!$L:$N,3, FALSE) &amp; ",""" &amp; VLOOKUP(CG$1,Data!$L:$M,2, FALSE) &amp; """;"   )             )</f>
        <v/>
      </c>
      <c r="CH61" t="str">
        <f>IF(Data!$L62=CH$1, "",             IF(ISERR(SEARCH(CH$1,Data!$H62)),        "",          ";" &amp; VLOOKUP(CH$1,Data!$L:$N,3, FALSE) &amp; ",""" &amp; VLOOKUP(CH$1,Data!$L:$M,2, FALSE) &amp; """;"   )             )</f>
        <v/>
      </c>
      <c r="CI61" t="str">
        <f>IF(Data!$L62=CI$1, "",             IF(ISERR(SEARCH(CI$1,Data!$H62)),        "",          ";" &amp; VLOOKUP(CI$1,Data!$L:$N,3, FALSE) &amp; ",""" &amp; VLOOKUP(CI$1,Data!$L:$M,2, FALSE) &amp; """;"   )             )</f>
        <v/>
      </c>
      <c r="CJ61" t="str">
        <f>IF(Data!$L62=CJ$1, "",             IF(ISERR(SEARCH(CJ$1,Data!$H62)),        "",          ";" &amp; VLOOKUP(CJ$1,Data!$L:$N,3, FALSE) &amp; ",""" &amp; VLOOKUP(CJ$1,Data!$L:$M,2, FALSE) &amp; """;"   )             )</f>
        <v/>
      </c>
      <c r="CK61" t="str">
        <f>IF(Data!$L62=CK$1, "",             IF(ISERR(SEARCH(CK$1,Data!$H62)),        "",          ";" &amp; VLOOKUP(CK$1,Data!$L:$N,3, FALSE) &amp; ",""" &amp; VLOOKUP(CK$1,Data!$L:$M,2, FALSE) &amp; """;"   )             )</f>
        <v/>
      </c>
      <c r="CL61" t="str">
        <f>IF(Data!$L62=CL$1, "",             IF(ISERR(SEARCH(CL$1,Data!$H62)),        "",          ";" &amp; VLOOKUP(CL$1,Data!$L:$N,3, FALSE) &amp; ",""" &amp; VLOOKUP(CL$1,Data!$L:$M,2, FALSE) &amp; """;"   )             )</f>
        <v/>
      </c>
      <c r="CM61" t="str">
        <f>IF(Data!$L62=CM$1, "",             IF(ISERR(SEARCH(CM$1,Data!$H62)),        "",          ";" &amp; VLOOKUP(CM$1,Data!$L:$N,3, FALSE) &amp; ",""" &amp; VLOOKUP(CM$1,Data!$L:$M,2, FALSE) &amp; """;"   )             )</f>
        <v/>
      </c>
      <c r="CN61" t="str">
        <f>IF(Data!$L62=CN$1, "",             IF(ISERR(SEARCH(CN$1,Data!$H62)),        "",          ";" &amp; VLOOKUP(CN$1,Data!$L:$N,3, FALSE) &amp; ",""" &amp; VLOOKUP(CN$1,Data!$L:$M,2, FALSE) &amp; """;"   )             )</f>
        <v/>
      </c>
      <c r="CO61" t="str">
        <f>IF(Data!$L62=CO$1, "",             IF(ISERR(SEARCH(CO$1,Data!$H62)),        "",          ";" &amp; VLOOKUP(CO$1,Data!$L:$N,3, FALSE) &amp; ",""" &amp; VLOOKUP(CO$1,Data!$L:$M,2, FALSE) &amp; """;"   )             )</f>
        <v/>
      </c>
      <c r="CP61" t="str">
        <f>IF(Data!$L62=CP$1, "",             IF(ISERR(SEARCH(CP$1,Data!$H62)),        "",          ";" &amp; VLOOKUP(CP$1,Data!$L:$N,3, FALSE) &amp; ",""" &amp; VLOOKUP(CP$1,Data!$L:$M,2, FALSE) &amp; """;"   )             )</f>
        <v/>
      </c>
      <c r="CQ61" t="str">
        <f>IF(Data!$L62=CQ$1, "",             IF(ISERR(SEARCH(CQ$1,Data!$H62)),        "",          ";" &amp; VLOOKUP(CQ$1,Data!$L:$N,3, FALSE) &amp; ",""" &amp; VLOOKUP(CQ$1,Data!$L:$M,2, FALSE) &amp; """;"   )             )</f>
        <v/>
      </c>
      <c r="CR61" t="str">
        <f>IF(Data!$L62=CR$1, "",             IF(ISERR(SEARCH(CR$1,Data!$H62)),        "",          ";" &amp; VLOOKUP(CR$1,Data!$L:$N,3, FALSE) &amp; ",""" &amp; VLOOKUP(CR$1,Data!$L:$M,2, FALSE) &amp; """;"   )             )</f>
        <v/>
      </c>
      <c r="CS61" t="str">
        <f>IF(Data!$L62=CS$1, "",             IF(ISERR(SEARCH(CS$1,Data!$H62)),        "",          ";" &amp; VLOOKUP(CS$1,Data!$L:$N,3, FALSE) &amp; ",""" &amp; VLOOKUP(CS$1,Data!$L:$M,2, FALSE) &amp; """;"   )             )</f>
        <v/>
      </c>
      <c r="CT61" t="str">
        <f>IF(Data!$L62=CT$1, "",             IF(ISERR(SEARCH(CT$1,Data!$H62)),        "",          ";" &amp; VLOOKUP(CT$1,Data!$L:$N,3, FALSE) &amp; ",""" &amp; VLOOKUP(CT$1,Data!$L:$M,2, FALSE) &amp; """;"   )             )</f>
        <v/>
      </c>
      <c r="CU61" t="str">
        <f>IF(Data!$L62=CU$1, "",             IF(ISERR(SEARCH(CU$1,Data!$H62)),        "",          ";" &amp; VLOOKUP(CU$1,Data!$L:$N,3, FALSE) &amp; ",""" &amp; VLOOKUP(CU$1,Data!$L:$M,2, FALSE) &amp; """;"   )             )</f>
        <v/>
      </c>
      <c r="CV61" t="str">
        <f>IF(Data!$L62=CV$1, "",             IF(ISERR(SEARCH(CV$1,Data!$H62)),        "",          ";" &amp; VLOOKUP(CV$1,Data!$L:$N,3, FALSE) &amp; ",""" &amp; VLOOKUP(CV$1,Data!$L:$M,2, FALSE) &amp; """;"   )             )</f>
        <v/>
      </c>
      <c r="CW61" t="str">
        <f>IF(Data!$L62=CW$1, "",             IF(ISERR(SEARCH(CW$1,Data!$H62)),        "",          ";" &amp; VLOOKUP(CW$1,Data!$L:$N,3, FALSE) &amp; ",""" &amp; VLOOKUP(CW$1,Data!$L:$M,2, FALSE) &amp; """;"   )             )</f>
        <v/>
      </c>
      <c r="CX61" t="str">
        <f>IF(Data!$L62=CX$1, "",             IF(ISERR(SEARCH(CX$1,Data!$H62)),        "",          ";" &amp; VLOOKUP(CX$1,Data!$L:$N,3, FALSE) &amp; ",""" &amp; VLOOKUP(CX$1,Data!$L:$M,2, FALSE) &amp; """;"   )             )</f>
        <v/>
      </c>
      <c r="CY61" t="str">
        <f>IF(Data!$L62=CY$1, "",             IF(ISERR(SEARCH(CY$1,Data!$H62)),        "",          ";" &amp; VLOOKUP(CY$1,Data!$L:$N,3, FALSE) &amp; ",""" &amp; VLOOKUP(CY$1,Data!$L:$M,2, FALSE) &amp; """;"   )             )</f>
        <v/>
      </c>
      <c r="CZ61" t="str">
        <f>IF(Data!$L62=CZ$1, "",             IF(ISERR(SEARCH(CZ$1,Data!$H62)),        "",          ";" &amp; VLOOKUP(CZ$1,Data!$L:$N,3, FALSE) &amp; ",""" &amp; VLOOKUP(CZ$1,Data!$L:$M,2, FALSE) &amp; """;"   )             )</f>
        <v/>
      </c>
      <c r="DA61" t="str">
        <f>IF(Data!$L62=DA$1, "",             IF(ISERR(SEARCH(DA$1,Data!$H62)),        "",          ";" &amp; VLOOKUP(DA$1,Data!$L:$N,3, FALSE) &amp; ",""" &amp; VLOOKUP(DA$1,Data!$L:$M,2, FALSE) &amp; """;"   )             )</f>
        <v/>
      </c>
      <c r="DB61" t="str">
        <f>IF(Data!$L62=DB$1, "",             IF(ISERR(SEARCH(DB$1,Data!$H62)),        "",          ";" &amp; VLOOKUP(DB$1,Data!$L:$N,3, FALSE) &amp; ",""" &amp; VLOOKUP(DB$1,Data!$L:$M,2, FALSE) &amp; """;"   )             )</f>
        <v/>
      </c>
      <c r="DC61" t="str">
        <f>IF(Data!$L62=DC$1, "",             IF(ISERR(SEARCH(DC$1,Data!$H62)),        "",          ";" &amp; VLOOKUP(DC$1,Data!$L:$N,3, FALSE) &amp; ",""" &amp; VLOOKUP(DC$1,Data!$L:$M,2, FALSE) &amp; """;"   )             )</f>
        <v/>
      </c>
      <c r="DD61" t="str">
        <f>IF(Data!$L62=DD$1, "",             IF(ISERR(SEARCH(DD$1,Data!$H62)),        "",          ";" &amp; VLOOKUP(DD$1,Data!$L:$N,3, FALSE) &amp; ",""" &amp; VLOOKUP(DD$1,Data!$L:$M,2, FALSE) &amp; """;"   )             )</f>
        <v/>
      </c>
      <c r="DE61" t="str">
        <f>IF(Data!$L62=DE$1, "",             IF(ISERR(SEARCH(DE$1,Data!$H62)),        "",          ";" &amp; VLOOKUP(DE$1,Data!$L:$N,3, FALSE) &amp; ",""" &amp; VLOOKUP(DE$1,Data!$L:$M,2, FALSE) &amp; """;"   )             )</f>
        <v/>
      </c>
      <c r="DF61" t="str">
        <f>IF(Data!$L62=DF$1, "",             IF(ISERR(SEARCH(DF$1,Data!$H62)),        "",          ";" &amp; VLOOKUP(DF$1,Data!$L:$N,3, FALSE) &amp; ",""" &amp; VLOOKUP(DF$1,Data!$L:$M,2, FALSE) &amp; """;"   )             )</f>
        <v/>
      </c>
      <c r="DG61" t="str">
        <f>IF(Data!$L62=DG$1, "",             IF(ISERR(SEARCH(DG$1,Data!$H62)),        "",          ";" &amp; VLOOKUP(DG$1,Data!$L:$N,3, FALSE) &amp; ",""" &amp; VLOOKUP(DG$1,Data!$L:$M,2, FALSE) &amp; """;"   )             )</f>
        <v/>
      </c>
      <c r="DH61" t="str">
        <f>IF(Data!$L62=DH$1, "",             IF(ISERR(SEARCH(DH$1,Data!$H62)),        "",          ";" &amp; VLOOKUP(DH$1,Data!$L:$N,3, FALSE) &amp; ",""" &amp; VLOOKUP(DH$1,Data!$L:$M,2, FALSE) &amp; """;"   )             )</f>
        <v/>
      </c>
      <c r="DI61" t="str">
        <f>IF(Data!$L62=DI$1, "",             IF(ISERR(SEARCH(DI$1,Data!$H62)),        "",          ";" &amp; VLOOKUP(DI$1,Data!$L:$N,3, FALSE) &amp; ",""" &amp; VLOOKUP(DI$1,Data!$L:$M,2, FALSE) &amp; """;"   )             )</f>
        <v/>
      </c>
      <c r="DJ61" t="str">
        <f>IF(Data!$L62=DJ$1, "",             IF(ISERR(SEARCH(DJ$1,Data!$H62)),        "",          ";" &amp; VLOOKUP(DJ$1,Data!$L:$N,3, FALSE) &amp; ",""" &amp; VLOOKUP(DJ$1,Data!$L:$M,2, FALSE) &amp; """;"   )             )</f>
        <v/>
      </c>
      <c r="DK61" t="str">
        <f>IF(Data!$L62=DK$1, "",             IF(ISERR(SEARCH(DK$1,Data!$H62)),        "",          ";" &amp; VLOOKUP(DK$1,Data!$L:$N,3, FALSE) &amp; ",""" &amp; VLOOKUP(DK$1,Data!$L:$M,2, FALSE) &amp; """;"   )             )</f>
        <v/>
      </c>
      <c r="DL61" t="str">
        <f>IF(Data!$L62=DL$1, "",             IF(ISERR(SEARCH(DL$1,Data!$H62)),        "",          ";" &amp; VLOOKUP(DL$1,Data!$L:$N,3, FALSE) &amp; ",""" &amp; VLOOKUP(DL$1,Data!$L:$M,2, FALSE) &amp; """;"   )             )</f>
        <v/>
      </c>
      <c r="DM61" t="str">
        <f>IF(Data!$L62=DM$1, "",             IF(ISERR(SEARCH(DM$1,Data!$H62)),        "",          ";" &amp; VLOOKUP(DM$1,Data!$L:$N,3, FALSE) &amp; ",""" &amp; VLOOKUP(DM$1,Data!$L:$M,2, FALSE) &amp; """;"   )             )</f>
        <v/>
      </c>
      <c r="DN61" t="str">
        <f>IF(Data!$L62=DN$1, "",             IF(ISERR(SEARCH(DN$1,Data!$H62)),        "",          ";" &amp; VLOOKUP(DN$1,Data!$L:$N,3, FALSE) &amp; ",""" &amp; VLOOKUP(DN$1,Data!$L:$M,2, FALSE) &amp; """;"   )             )</f>
        <v/>
      </c>
      <c r="DO61" t="str">
        <f>IF(Data!$L62=DO$1, "",             IF(ISERR(SEARCH(DO$1,Data!$H62)),        "",          ";" &amp; VLOOKUP(DO$1,Data!$L:$N,3, FALSE) &amp; ",""" &amp; VLOOKUP(DO$1,Data!$L:$M,2, FALSE) &amp; """;"   )             )</f>
        <v/>
      </c>
      <c r="DP61" t="str">
        <f>IF(Data!$L62=DP$1, "",             IF(ISERR(SEARCH(DP$1,Data!$H62)),        "",          ";" &amp; VLOOKUP(DP$1,Data!$L:$N,3, FALSE) &amp; ",""" &amp; VLOOKUP(DP$1,Data!$L:$M,2, FALSE) &amp; """;"   )             )</f>
        <v/>
      </c>
      <c r="DQ61" t="str">
        <f>IF(Data!$L62=DQ$1, "",             IF(ISERR(SEARCH(DQ$1,Data!$H62)),        "",          ";" &amp; VLOOKUP(DQ$1,Data!$L:$N,3, FALSE) &amp; ",""" &amp; VLOOKUP(DQ$1,Data!$L:$M,2, FALSE) &amp; """;"   )             )</f>
        <v/>
      </c>
      <c r="DR61" t="str">
        <f>IF(Data!$L62=DR$1, "",             IF(ISERR(SEARCH(DR$1,Data!$H62)),        "",          ";" &amp; VLOOKUP(DR$1,Data!$L:$N,3, FALSE) &amp; ",""" &amp; VLOOKUP(DR$1,Data!$L:$M,2, FALSE) &amp; """;"   )             )</f>
        <v/>
      </c>
      <c r="DS61" t="str">
        <f>IF(Data!$L62=DS$1, "",             IF(ISERR(SEARCH(DS$1,Data!$H62)),        "",          ";" &amp; VLOOKUP(DS$1,Data!$L:$N,3, FALSE) &amp; ",""" &amp; VLOOKUP(DS$1,Data!$L:$M,2, FALSE) &amp; """;"   )             )</f>
        <v/>
      </c>
      <c r="DT61" t="str">
        <f>IF(Data!$L62=DT$1, "",             IF(ISERR(SEARCH(DT$1,Data!$H62)),        "",          ";" &amp; VLOOKUP(DT$1,Data!$L:$N,3, FALSE) &amp; ",""" &amp; VLOOKUP(DT$1,Data!$L:$M,2, FALSE) &amp; """;"   )             )</f>
        <v/>
      </c>
      <c r="DU61" t="str">
        <f>IF(Data!$L62=DU$1, "",             IF(ISERR(SEARCH(DU$1,Data!$H62)),        "",          ";" &amp; VLOOKUP(DU$1,Data!$L:$N,3, FALSE) &amp; ",""" &amp; VLOOKUP(DU$1,Data!$L:$M,2, FALSE) &amp; """;"   )             )</f>
        <v/>
      </c>
      <c r="DV61" t="str">
        <f>IF(Data!$L62=DV$1, "",             IF(ISERR(SEARCH(DV$1,Data!$H62)),        "",          ";" &amp; VLOOKUP(DV$1,Data!$L:$N,3, FALSE) &amp; ",""" &amp; VLOOKUP(DV$1,Data!$L:$M,2, FALSE) &amp; """;"   )             )</f>
        <v/>
      </c>
      <c r="DW61" t="str">
        <f>IF(Data!$L62=DW$1, "",             IF(ISERR(SEARCH(DW$1,Data!$H62)),        "",          ";" &amp; VLOOKUP(DW$1,Data!$L:$N,3, FALSE) &amp; ",""" &amp; VLOOKUP(DW$1,Data!$L:$M,2, FALSE) &amp; """;"   )             )</f>
        <v/>
      </c>
      <c r="DX61" t="str">
        <f>IF(Data!$L62=DX$1, "",             IF(ISERR(SEARCH(DX$1,Data!$H62)),        "",          ";" &amp; VLOOKUP(DX$1,Data!$L:$N,3, FALSE) &amp; ",""" &amp; VLOOKUP(DX$1,Data!$L:$M,2, FALSE) &amp; """;"   )             )</f>
        <v/>
      </c>
      <c r="DY61" t="str">
        <f>IF(Data!$L62=DY$1, "",             IF(ISERR(SEARCH(DY$1,Data!$H62)),        "",          ";" &amp; VLOOKUP(DY$1,Data!$L:$N,3, FALSE) &amp; ",""" &amp; VLOOKUP(DY$1,Data!$L:$M,2, FALSE) &amp; """;"   )             )</f>
        <v/>
      </c>
      <c r="DZ61" t="str">
        <f>IF(Data!$L62=DZ$1, "",             IF(ISERR(SEARCH(DZ$1,Data!$H62)),        "",          ";" &amp; VLOOKUP(DZ$1,Data!$L:$N,3, FALSE) &amp; ",""" &amp; VLOOKUP(DZ$1,Data!$L:$M,2, FALSE) &amp; """;"   )             )</f>
        <v/>
      </c>
      <c r="EA61" t="str">
        <f>IF(Data!$L62=EA$1, "",             IF(ISERR(SEARCH(EA$1,Data!$H62)),        "",          ";" &amp; VLOOKUP(EA$1,Data!$L:$N,3, FALSE) &amp; ",""" &amp; VLOOKUP(EA$1,Data!$L:$M,2, FALSE) &amp; """;"   )             )</f>
        <v/>
      </c>
      <c r="EB61" t="str">
        <f>IF(Data!$L62=EB$1, "",             IF(ISERR(SEARCH(EB$1,Data!$H62)),        "",          ";" &amp; VLOOKUP(EB$1,Data!$L:$N,3, FALSE) &amp; ",""" &amp; VLOOKUP(EB$1,Data!$L:$M,2, FALSE) &amp; """;"   )             )</f>
        <v/>
      </c>
      <c r="EC61" t="str">
        <f>IF(Data!$L62=EC$1, "",             IF(ISERR(SEARCH(EC$1,Data!$H62)),        "",          ";" &amp; VLOOKUP(EC$1,Data!$L:$N,3, FALSE) &amp; ",""" &amp; VLOOKUP(EC$1,Data!$L:$M,2, FALSE) &amp; """;"   )             )</f>
        <v/>
      </c>
      <c r="ED61" t="str">
        <f>IF(Data!$L62=ED$1, "",             IF(ISERR(SEARCH(ED$1,Data!$H62)),        "",          ";" &amp; VLOOKUP(ED$1,Data!$L:$N,3, FALSE) &amp; ",""" &amp; VLOOKUP(ED$1,Data!$L:$M,2, FALSE) &amp; """;"   )             )</f>
        <v/>
      </c>
      <c r="EE61" t="str">
        <f>IF(Data!$L62=EE$1, "",             IF(ISERR(SEARCH(EE$1,Data!$H62)),        "",          ";" &amp; VLOOKUP(EE$1,Data!$L:$N,3, FALSE) &amp; ",""" &amp; VLOOKUP(EE$1,Data!$L:$M,2, FALSE) &amp; """;"   )             )</f>
        <v/>
      </c>
      <c r="EF61" t="str">
        <f>IF(Data!$L62=EF$1, "",             IF(ISERR(SEARCH(EF$1,Data!$H62)),        "",          ";" &amp; VLOOKUP(EF$1,Data!$L:$N,3, FALSE) &amp; ",""" &amp; VLOOKUP(EF$1,Data!$L:$M,2, FALSE) &amp; """;"   )             )</f>
        <v/>
      </c>
      <c r="EG61" t="str">
        <f>IF(Data!$L62=EG$1, "",             IF(ISERR(SEARCH(EG$1,Data!$H62)),        "",          ";" &amp; VLOOKUP(EG$1,Data!$L:$N,3, FALSE) &amp; ",""" &amp; VLOOKUP(EG$1,Data!$L:$M,2, FALSE) &amp; """;"   )             )</f>
        <v/>
      </c>
      <c r="EH61" t="str">
        <f>IF(Data!$L62=EH$1, "",             IF(ISERR(SEARCH(EH$1,Data!$H62)),        "",          ";" &amp; VLOOKUP(EH$1,Data!$L:$N,3, FALSE) &amp; ",""" &amp; VLOOKUP(EH$1,Data!$L:$M,2, FALSE) &amp; """;"   )             )</f>
        <v/>
      </c>
      <c r="EI61" t="str">
        <f>IF(Data!$L62=EI$1, "",             IF(ISERR(SEARCH(EI$1,Data!$H62)),        "",          ";" &amp; VLOOKUP(EI$1,Data!$L:$N,3, FALSE) &amp; ",""" &amp; VLOOKUP(EI$1,Data!$L:$M,2, FALSE) &amp; """;"   )             )</f>
        <v/>
      </c>
      <c r="EJ61" t="str">
        <f>IF(Data!$L62=EJ$1, "",             IF(ISERR(SEARCH(EJ$1,Data!$H62)),        "",          ";" &amp; VLOOKUP(EJ$1,Data!$L:$N,3, FALSE) &amp; ",""" &amp; VLOOKUP(EJ$1,Data!$L:$M,2, FALSE) &amp; """;"   )             )</f>
        <v/>
      </c>
      <c r="EK61" t="str">
        <f>IF(Data!$L62=EK$1, "",             IF(ISERR(SEARCH(EK$1,Data!$H62)),        "",          ";" &amp; VLOOKUP(EK$1,Data!$L:$N,3, FALSE) &amp; ",""" &amp; VLOOKUP(EK$1,Data!$L:$M,2, FALSE) &amp; """;"   )             )</f>
        <v/>
      </c>
      <c r="EL61" t="str">
        <f>IF(Data!$L62=EL$1, "",             IF(ISERR(SEARCH(EL$1,Data!$H62)),        "",          ";" &amp; VLOOKUP(EL$1,Data!$L:$N,3, FALSE) &amp; ",""" &amp; VLOOKUP(EL$1,Data!$L:$M,2, FALSE) &amp; """;"   )             )</f>
        <v/>
      </c>
      <c r="EM61" t="str">
        <f>IF(Data!$L62=EM$1, "",             IF(ISERR(SEARCH(EM$1,Data!$H62)),        "",          ";" &amp; VLOOKUP(EM$1,Data!$L:$N,3, FALSE) &amp; ",""" &amp; VLOOKUP(EM$1,Data!$L:$M,2, FALSE) &amp; """;"   )             )</f>
        <v/>
      </c>
      <c r="EN61" t="str">
        <f>IF(Data!$L62=EN$1, "",             IF(ISERR(SEARCH(EN$1,Data!$H62)),        "",          ";" &amp; VLOOKUP(EN$1,Data!$L:$N,3, FALSE) &amp; ",""" &amp; VLOOKUP(EN$1,Data!$L:$M,2, FALSE) &amp; """;"   )             )</f>
        <v/>
      </c>
      <c r="EO61" t="str">
        <f>IF(Data!$L62=EO$1, "",             IF(ISERR(SEARCH(EO$1,Data!$H62)),        "",          ";" &amp; VLOOKUP(EO$1,Data!$L:$N,3, FALSE) &amp; ",""" &amp; VLOOKUP(EO$1,Data!$L:$M,2, FALSE) &amp; """;"   )             )</f>
        <v/>
      </c>
      <c r="EP61" t="str">
        <f>IF(Data!$L62=EP$1, "",             IF(ISERR(SEARCH(EP$1,Data!$H62)),        "",          ";" &amp; VLOOKUP(EP$1,Data!$L:$N,3, FALSE) &amp; ",""" &amp; VLOOKUP(EP$1,Data!$L:$M,2, FALSE) &amp; """;"   )             )</f>
        <v/>
      </c>
      <c r="EQ61" t="str">
        <f>IF(Data!$L62=EQ$1, "",             IF(ISERR(SEARCH(EQ$1,Data!$H62)),        "",          ";" &amp; VLOOKUP(EQ$1,Data!$L:$N,3, FALSE) &amp; ",""" &amp; VLOOKUP(EQ$1,Data!$L:$M,2, FALSE) &amp; """;"   )             )</f>
        <v/>
      </c>
      <c r="ER61" t="str">
        <f>IF(Data!$L62=ER$1, "",             IF(ISERR(SEARCH(ER$1,Data!$H62)),        "",          ";" &amp; VLOOKUP(ER$1,Data!$L:$N,3, FALSE) &amp; ",""" &amp; VLOOKUP(ER$1,Data!$L:$M,2, FALSE) &amp; """;"   )             )</f>
        <v/>
      </c>
      <c r="ES61" t="str">
        <f>IF(Data!$L62=ES$1, "",             IF(ISERR(SEARCH(ES$1,Data!$H62)),        "",          ";" &amp; VLOOKUP(ES$1,Data!$L:$N,3, FALSE) &amp; ",""" &amp; VLOOKUP(ES$1,Data!$L:$M,2, FALSE) &amp; """;"   )             )</f>
        <v/>
      </c>
      <c r="ET61" t="str">
        <f>IF(Data!$L62=ET$1, "",             IF(ISERR(SEARCH(ET$1,Data!$H62)),        "",          ";" &amp; VLOOKUP(ET$1,Data!$L:$N,3, FALSE) &amp; ",""" &amp; VLOOKUP(ET$1,Data!$L:$M,2, FALSE) &amp; """;"   )             )</f>
        <v/>
      </c>
      <c r="EU61" t="str">
        <f>IF(Data!$L62=EU$1, "",             IF(ISERR(SEARCH(EU$1,Data!$H62)),        "",          ";" &amp; VLOOKUP(EU$1,Data!$L:$N,3, FALSE) &amp; ",""" &amp; VLOOKUP(EU$1,Data!$L:$M,2, FALSE) &amp; """;"   )             )</f>
        <v/>
      </c>
      <c r="EV61" t="str">
        <f>IF(Data!$L62=EV$1, "",             IF(ISERR(SEARCH(EV$1,Data!$H62)),        "",          ";" &amp; VLOOKUP(EV$1,Data!$L:$N,3, FALSE) &amp; ",""" &amp; VLOOKUP(EV$1,Data!$L:$M,2, FALSE) &amp; """;"   )             )</f>
        <v/>
      </c>
      <c r="EW61" t="str">
        <f>IF(Data!$L62=EW$1, "",             IF(ISERR(SEARCH(EW$1,Data!$H62)),        "",          ";" &amp; VLOOKUP(EW$1,Data!$L:$N,3, FALSE) &amp; ",""" &amp; VLOOKUP(EW$1,Data!$L:$M,2, FALSE) &amp; """;"   )             )</f>
        <v/>
      </c>
      <c r="EX61" t="str">
        <f>IF(Data!$L62=EX$1, "",             IF(ISERR(SEARCH(EX$1,Data!$H62)),        "",          ";" &amp; VLOOKUP(EX$1,Data!$L:$N,3, FALSE) &amp; ",""" &amp; VLOOKUP(EX$1,Data!$L:$M,2, FALSE) &amp; """;"   )             )</f>
        <v/>
      </c>
      <c r="EY61" t="str">
        <f>IF(Data!$L62=EY$1, "",             IF(ISERR(SEARCH(EY$1,Data!$H62)),        "",          ";" &amp; VLOOKUP(EY$1,Data!$L:$N,3, FALSE) &amp; ",""" &amp; VLOOKUP(EY$1,Data!$L:$M,2, FALSE) &amp; """;"   )             )</f>
        <v/>
      </c>
      <c r="EZ61" t="str">
        <f>IF(Data!$L62=EZ$1, "",             IF(ISERR(SEARCH(EZ$1,Data!$H62)),        "",          ";" &amp; VLOOKUP(EZ$1,Data!$L:$N,3, FALSE) &amp; ",""" &amp; VLOOKUP(EZ$1,Data!$L:$M,2, FALSE) &amp; """;"   )             )</f>
        <v/>
      </c>
      <c r="FA61" t="str">
        <f>IF(Data!$L62=FA$1, "",             IF(ISERR(SEARCH(FA$1,Data!$H62)),        "",          ";" &amp; VLOOKUP(FA$1,Data!$L:$N,3, FALSE) &amp; ",""" &amp; VLOOKUP(FA$1,Data!$L:$M,2, FALSE) &amp; """;"   )             )</f>
        <v/>
      </c>
      <c r="FB61" t="str">
        <f>IF(Data!$L62=FB$1, "",             IF(ISERR(SEARCH(FB$1,Data!$H62)),        "",          ";" &amp; VLOOKUP(FB$1,Data!$L:$N,3, FALSE) &amp; ",""" &amp; VLOOKUP(FB$1,Data!$L:$M,2, FALSE) &amp; """;"   )             )</f>
        <v/>
      </c>
      <c r="FC61" t="str">
        <f>IF(Data!$L62=FC$1, "",             IF(ISERR(SEARCH(FC$1,Data!$H62)),        "",          ";" &amp; VLOOKUP(FC$1,Data!$L:$N,3, FALSE) &amp; ",""" &amp; VLOOKUP(FC$1,Data!$L:$M,2, FALSE) &amp; """;"   )             )</f>
        <v/>
      </c>
      <c r="FD61" t="str">
        <f>IF(Data!$L62=FD$1, "",             IF(ISERR(SEARCH(FD$1,Data!$H62)),        "",          ";" &amp; VLOOKUP(FD$1,Data!$L:$N,3, FALSE) &amp; ",""" &amp; VLOOKUP(FD$1,Data!$L:$M,2, FALSE) &amp; """;"   )             )</f>
        <v/>
      </c>
      <c r="FE61" t="str">
        <f>IF(Data!$L62=FE$1, "",             IF(ISERR(SEARCH(FE$1,Data!$H62)),        "",          ";" &amp; VLOOKUP(FE$1,Data!$L:$N,3, FALSE) &amp; ",""" &amp; VLOOKUP(FE$1,Data!$L:$M,2, FALSE) &amp; """;"   )             )</f>
        <v/>
      </c>
      <c r="FF61" t="str">
        <f>IF(Data!$L62=FF$1, "",             IF(ISERR(SEARCH(FF$1,Data!$H62)),        "",          ";" &amp; VLOOKUP(FF$1,Data!$L:$N,3, FALSE) &amp; ",""" &amp; VLOOKUP(FF$1,Data!$L:$M,2, FALSE) &amp; """;"   )             )</f>
        <v/>
      </c>
      <c r="FG61" t="str">
        <f>IF(Data!$L62=FG$1, "",             IF(ISERR(SEARCH(FG$1,Data!$H62)),        "",          ";" &amp; VLOOKUP(FG$1,Data!$L:$N,3, FALSE) &amp; ",""" &amp; VLOOKUP(FG$1,Data!$L:$M,2, FALSE) &amp; """;"   )             )</f>
        <v/>
      </c>
      <c r="FH61" t="str">
        <f>IF(Data!$L62=FH$1, "",             IF(ISERR(SEARCH(FH$1,Data!$H62)),        "",          ";" &amp; VLOOKUP(FH$1,Data!$L:$N,3, FALSE) &amp; ",""" &amp; VLOOKUP(FH$1,Data!$L:$M,2, FALSE) &amp; """;"   )             )</f>
        <v/>
      </c>
      <c r="FI61" t="str">
        <f>IF(Data!$L62=FI$1, "",             IF(ISERR(SEARCH(FI$1,Data!$H62)),        "",          ";" &amp; VLOOKUP(FI$1,Data!$L:$N,3, FALSE) &amp; ",""" &amp; VLOOKUP(FI$1,Data!$L:$M,2, FALSE) &amp; """;"   )             )</f>
        <v/>
      </c>
      <c r="FJ61" t="str">
        <f>IF(Data!$L62=FJ$1, "",             IF(ISERR(SEARCH(FJ$1,Data!$H62)),        "",          ";" &amp; VLOOKUP(FJ$1,Data!$L:$N,3, FALSE) &amp; ",""" &amp; VLOOKUP(FJ$1,Data!$L:$M,2, FALSE) &amp; """;"   )             )</f>
        <v/>
      </c>
      <c r="FK61" t="str">
        <f>IF(Data!$L62=FK$1, "",             IF(ISERR(SEARCH(FK$1,Data!$H62)),        "",          ";" &amp; VLOOKUP(FK$1,Data!$L:$N,3, FALSE) &amp; ",""" &amp; VLOOKUP(FK$1,Data!$L:$M,2, FALSE) &amp; """;"   )             )</f>
        <v/>
      </c>
      <c r="FL61" t="str">
        <f>IF(Data!$L62=FL$1, "",             IF(ISERR(SEARCH(FL$1,Data!$H62)),        "",          ";" &amp; VLOOKUP(FL$1,Data!$L:$N,3, FALSE) &amp; ",""" &amp; VLOOKUP(FL$1,Data!$L:$M,2, FALSE) &amp; """;"   )             )</f>
        <v/>
      </c>
      <c r="FM61" t="str">
        <f>IF(Data!$L62=FM$1, "",             IF(ISERR(SEARCH(FM$1,Data!$H62)),        "",          ";" &amp; VLOOKUP(FM$1,Data!$L:$N,3, FALSE) &amp; ",""" &amp; VLOOKUP(FM$1,Data!$L:$M,2, FALSE) &amp; """;"   )             )</f>
        <v/>
      </c>
      <c r="FN61" t="str">
        <f>IF(Data!$L62=FN$1, "",             IF(ISERR(SEARCH(FN$1,Data!$H62)),        "",          ";" &amp; VLOOKUP(FN$1,Data!$L:$N,3, FALSE) &amp; ",""" &amp; VLOOKUP(FN$1,Data!$L:$M,2, FALSE) &amp; """;"   )             )</f>
        <v/>
      </c>
      <c r="FO61" t="str">
        <f>IF(Data!$L62=FO$1, "",             IF(ISERR(SEARCH(FO$1,Data!$H62)),        "",          ";" &amp; VLOOKUP(FO$1,Data!$L:$N,3, FALSE) &amp; ",""" &amp; VLOOKUP(FO$1,Data!$L:$M,2, FALSE) &amp; """;"   )             )</f>
        <v/>
      </c>
      <c r="FP61" t="str">
        <f>IF(Data!$L62=FP$1, "",             IF(ISERR(SEARCH(FP$1,Data!$H62)),        "",          ";" &amp; VLOOKUP(FP$1,Data!$L:$N,3, FALSE) &amp; ",""" &amp; VLOOKUP(FP$1,Data!$L:$M,2, FALSE) &amp; """;"   )             )</f>
        <v/>
      </c>
      <c r="FQ61" t="str">
        <f>IF(Data!$L62=FQ$1, "",             IF(ISERR(SEARCH(FQ$1,Data!$H62)),        "",          ";" &amp; VLOOKUP(FQ$1,Data!$L:$N,3, FALSE) &amp; ",""" &amp; VLOOKUP(FQ$1,Data!$L:$M,2, FALSE) &amp; """;"   )             )</f>
        <v/>
      </c>
      <c r="FR61" t="str">
        <f>IF(Data!$L62=FR$1, "",             IF(ISERR(SEARCH(FR$1,Data!$H62)),        "",          ";" &amp; VLOOKUP(FR$1,Data!$L:$N,3, FALSE) &amp; ",""" &amp; VLOOKUP(FR$1,Data!$L:$M,2, FALSE) &amp; """;"   )             )</f>
        <v/>
      </c>
      <c r="FS61" t="str">
        <f>IF(Data!$L62=FS$1, "",             IF(ISERR(SEARCH(FS$1,Data!$H62)),        "",          ";" &amp; VLOOKUP(FS$1,Data!$L:$N,3, FALSE) &amp; ",""" &amp; VLOOKUP(FS$1,Data!$L:$M,2, FALSE) &amp; """;"   )             )</f>
        <v/>
      </c>
      <c r="FT61" t="str">
        <f>IF(Data!$L62=FT$1, "",             IF(ISERR(SEARCH(FT$1,Data!$H62)),        "",          ";" &amp; VLOOKUP(FT$1,Data!$L:$N,3, FALSE) &amp; ",""" &amp; VLOOKUP(FT$1,Data!$L:$M,2, FALSE) &amp; """;"   )             )</f>
        <v/>
      </c>
      <c r="FU61" t="str">
        <f>IF(Data!$L62=FU$1, "",             IF(ISERR(SEARCH(FU$1,Data!$H62)),        "",          ";" &amp; VLOOKUP(FU$1,Data!$L:$N,3, FALSE) &amp; ",""" &amp; VLOOKUP(FU$1,Data!$L:$M,2, FALSE) &amp; """;"   )             )</f>
        <v/>
      </c>
      <c r="FV61" t="str">
        <f>IF(Data!$L62=FV$1, "",             IF(ISERR(SEARCH(FV$1,Data!$H62)),        "",          ";" &amp; VLOOKUP(FV$1,Data!$L:$N,3, FALSE) &amp; ",""" &amp; VLOOKUP(FV$1,Data!$L:$M,2, FALSE) &amp; """;"   )             )</f>
        <v/>
      </c>
      <c r="FW61" t="str">
        <f>IF(Data!$L62=FW$1, "",             IF(ISERR(SEARCH(FW$1,Data!$H62)),        "",          ";" &amp; VLOOKUP(FW$1,Data!$L:$N,3, FALSE) &amp; ",""" &amp; VLOOKUP(FW$1,Data!$L:$M,2, FALSE) &amp; """;"   )             )</f>
        <v/>
      </c>
      <c r="FX61" t="str">
        <f>IF(Data!$L62=FX$1, "",             IF(ISERR(SEARCH(FX$1,Data!$H62)),        "",          ";" &amp; VLOOKUP(FX$1,Data!$L:$N,3, FALSE) &amp; ",""" &amp; VLOOKUP(FX$1,Data!$L:$M,2, FALSE) &amp; """;"   )             )</f>
        <v/>
      </c>
      <c r="FY61" t="str">
        <f>IF(Data!$L62=FY$1, "",             IF(ISERR(SEARCH(FY$1,Data!$H62)),        "",          ";" &amp; VLOOKUP(FY$1,Data!$L:$N,3, FALSE) &amp; ",""" &amp; VLOOKUP(FY$1,Data!$L:$M,2, FALSE) &amp; """;"   )             )</f>
        <v/>
      </c>
      <c r="FZ61" t="str">
        <f>IF(Data!$L62=FZ$1, "",             IF(ISERR(SEARCH(FZ$1,Data!$H62)),        "",          ";" &amp; VLOOKUP(FZ$1,Data!$L:$N,3, FALSE) &amp; ",""" &amp; VLOOKUP(FZ$1,Data!$L:$M,2, FALSE) &amp; """;"   )             )</f>
        <v/>
      </c>
      <c r="GA61" t="str">
        <f>IF(Data!$L62=GA$1, "",             IF(ISERR(SEARCH(GA$1,Data!$H62)),        "",          ";" &amp; VLOOKUP(GA$1,Data!$L:$N,3, FALSE) &amp; ",""" &amp; VLOOKUP(GA$1,Data!$L:$M,2, FALSE) &amp; """;"   )             )</f>
        <v/>
      </c>
      <c r="GB61" t="str">
        <f>IF(Data!$L62=GB$1, "",             IF(ISERR(SEARCH(GB$1,Data!$H62)),        "",          ";" &amp; VLOOKUP(GB$1,Data!$L:$N,3, FALSE) &amp; ",""" &amp; VLOOKUP(GB$1,Data!$L:$M,2, FALSE) &amp; """;"   )             )</f>
        <v/>
      </c>
      <c r="GC61" t="str">
        <f>IF(Data!$L62=GC$1, "",             IF(ISERR(SEARCH(GC$1,Data!$H62)),        "",          ";" &amp; VLOOKUP(GC$1,Data!$L:$N,3, FALSE) &amp; ",""" &amp; VLOOKUP(GC$1,Data!$L:$M,2, FALSE) &amp; """;"   )             )</f>
        <v/>
      </c>
      <c r="GD61" t="str">
        <f>IF(Data!$L62=GD$1, "",             IF(ISERR(SEARCH(GD$1,Data!$H62)),        "",          ";" &amp; VLOOKUP(GD$1,Data!$L:$N,3, FALSE) &amp; ",""" &amp; VLOOKUP(GD$1,Data!$L:$M,2, FALSE) &amp; """;"   )             )</f>
        <v/>
      </c>
      <c r="GE61" t="str">
        <f>IF(Data!$L62=GE$1, "",             IF(ISERR(SEARCH(GE$1,Data!$H62)),        "",          ";" &amp; VLOOKUP(GE$1,Data!$L:$N,3, FALSE) &amp; ",""" &amp; VLOOKUP(GE$1,Data!$L:$M,2, FALSE) &amp; """;"   )             )</f>
        <v/>
      </c>
      <c r="GF61" t="str">
        <f>IF(Data!$L62=GF$1, "",             IF(ISERR(SEARCH(GF$1,Data!$H62)),        "",          ";" &amp; VLOOKUP(GF$1,Data!$L:$N,3, FALSE) &amp; ",""" &amp; VLOOKUP(GF$1,Data!$L:$M,2, FALSE) &amp; """;"   )             )</f>
        <v/>
      </c>
      <c r="GG61" t="str">
        <f>IF(Data!$L62=GG$1, "",             IF(ISERR(SEARCH(GG$1,Data!$H62)),        "",          ";" &amp; VLOOKUP(GG$1,Data!$L:$N,3, FALSE) &amp; ",""" &amp; VLOOKUP(GG$1,Data!$L:$M,2, FALSE) &amp; """;"   )             )</f>
        <v/>
      </c>
      <c r="GH61" t="str">
        <f>IF(Data!$L62=GH$1, "",             IF(ISERR(SEARCH(GH$1,Data!$H62)),        "",          ";" &amp; VLOOKUP(GH$1,Data!$L:$N,3, FALSE) &amp; ",""" &amp; VLOOKUP(GH$1,Data!$L:$M,2, FALSE) &amp; """;"   )             )</f>
        <v/>
      </c>
      <c r="GI61" t="str">
        <f>IF(Data!$L62=GI$1, "",             IF(ISERR(SEARCH(GI$1,Data!$H62)),        "",          ";" &amp; VLOOKUP(GI$1,Data!$L:$N,3, FALSE) &amp; ",""" &amp; VLOOKUP(GI$1,Data!$L:$M,2, FALSE) &amp; """;"   )             )</f>
        <v>;00000000-0000-0000-0000-000000000179,"HUMAN";</v>
      </c>
      <c r="GJ61" t="str">
        <f>IF(Data!$L62=GJ$1, "",             IF(ISERR(SEARCH(GJ$1,Data!$H62)),        "",          ";" &amp; VLOOKUP(GJ$1,Data!$L:$N,3, FALSE) &amp; ",""" &amp; VLOOKUP(GJ$1,Data!$L:$M,2, FALSE) &amp; """;"   )             )</f>
        <v/>
      </c>
      <c r="GK61" t="str">
        <f>IF(Data!$L62=GK$1, "",             IF(ISERR(SEARCH(GK$1,Data!$H62)),        "",          ";" &amp; VLOOKUP(GK$1,Data!$L:$N,3, FALSE) &amp; ",""" &amp; VLOOKUP(GK$1,Data!$L:$M,2, FALSE) &amp; """;"   )             )</f>
        <v/>
      </c>
      <c r="GL61" t="str">
        <f>IF(Data!$L62=GL$1, "",             IF(ISERR(SEARCH(GL$1,Data!$H62)),        "",          ";" &amp; VLOOKUP(GL$1,Data!$L:$N,3, FALSE) &amp; ",""" &amp; VLOOKUP(GL$1,Data!$L:$M,2, FALSE) &amp; """;"   )             )</f>
        <v/>
      </c>
      <c r="GM61" t="str">
        <f>IF(Data!$L62=GM$1, "",             IF(ISERR(SEARCH(GM$1,Data!$H62)),        "",          ";" &amp; VLOOKUP(GM$1,Data!$L:$N,3, FALSE) &amp; ",""" &amp; VLOOKUP(GM$1,Data!$L:$M,2, FALSE) &amp; """;"   )             )</f>
        <v/>
      </c>
      <c r="GN61" t="str">
        <f>IF(Data!$L62=GN$1, "",             IF(ISERR(SEARCH(GN$1,Data!$H62)),        "",          ";" &amp; VLOOKUP(GN$1,Data!$L:$N,3, FALSE) &amp; ",""" &amp; VLOOKUP(GN$1,Data!$L:$M,2, FALSE) &amp; """;"   )             )</f>
        <v/>
      </c>
      <c r="GO61" t="str">
        <f>IF(Data!$L62=GO$1, "",             IF(ISERR(SEARCH(GO$1,Data!$H62)),        "",          ";" &amp; VLOOKUP(GO$1,Data!$L:$N,3, FALSE) &amp; ",""" &amp; VLOOKUP(GO$1,Data!$L:$M,2, FALSE) &amp; """;"   )             )</f>
        <v/>
      </c>
      <c r="GP61" t="str">
        <f>IF(Data!$L62=GP$1, "",             IF(ISERR(SEARCH(GP$1,Data!$H62)),        "",          ";" &amp; VLOOKUP(GP$1,Data!$L:$N,3, FALSE) &amp; ",""" &amp; VLOOKUP(GP$1,Data!$L:$M,2, FALSE) &amp; """;"   )             )</f>
        <v/>
      </c>
      <c r="GQ61" t="str">
        <f>IF(Data!$L62=GQ$1, "",             IF(ISERR(SEARCH(GQ$1,Data!$H62)),        "",          ";" &amp; VLOOKUP(GQ$1,Data!$L:$N,3, FALSE) &amp; ",""" &amp; VLOOKUP(GQ$1,Data!$L:$M,2, FALSE) &amp; """;"   )             )</f>
        <v/>
      </c>
      <c r="GR61" t="str">
        <f>IF(Data!$L62=GR$1, "",             IF(ISERR(SEARCH(GR$1,Data!$H62)),        "",          ";" &amp; VLOOKUP(GR$1,Data!$L:$N,3, FALSE) &amp; ",""" &amp; VLOOKUP(GR$1,Data!$L:$M,2, FALSE) &amp; """;"   )             )</f>
        <v/>
      </c>
      <c r="GS61" t="str">
        <f>IF(Data!$L62=GS$1, "",             IF(ISERR(SEARCH(GS$1,Data!$H62)),        "",          ";" &amp; VLOOKUP(GS$1,Data!$L:$N,3, FALSE) &amp; ",""" &amp; VLOOKUP(GS$1,Data!$L:$M,2, FALSE) &amp; """;"   )             )</f>
        <v/>
      </c>
      <c r="GT61" t="str">
        <f>IF(Data!$L62=GT$1, "",             IF(ISERR(SEARCH(GT$1,Data!$H62)),        "",          ";" &amp; VLOOKUP(GT$1,Data!$L:$N,3, FALSE) &amp; ",""" &amp; VLOOKUP(GT$1,Data!$L:$M,2, FALSE) &amp; """;"   )             )</f>
        <v/>
      </c>
      <c r="GU61" t="str">
        <f>IF(Data!$L62=GU$1, "",             IF(ISERR(SEARCH(GU$1,Data!$H62)),        "",          ";" &amp; VLOOKUP(GU$1,Data!$L:$N,3, FALSE) &amp; ",""" &amp; VLOOKUP(GU$1,Data!$L:$M,2, FALSE) &amp; """;"   )             )</f>
        <v/>
      </c>
      <c r="GV61" t="str">
        <f>IF(Data!$L62=GV$1, "",             IF(ISERR(SEARCH(GV$1,Data!$H62)),        "",          ";" &amp; VLOOKUP(GV$1,Data!$L:$N,3, FALSE) &amp; ",""" &amp; VLOOKUP(GV$1,Data!$L:$M,2, FALSE) &amp; """;"   )             )</f>
        <v/>
      </c>
      <c r="GW61" t="str">
        <f>IF(Data!$L62=GW$1, "",             IF(ISERR(SEARCH(GW$1,Data!$H62)),        "",          ";" &amp; VLOOKUP(GW$1,Data!$L:$N,3, FALSE) &amp; ",""" &amp; VLOOKUP(GW$1,Data!$L:$M,2, FALSE) &amp; """;"   )             )</f>
        <v/>
      </c>
      <c r="GX61" t="str">
        <f>IF(Data!$L62=GX$1, "",             IF(ISERR(SEARCH(GX$1,Data!$H62)),        "",          ";" &amp; VLOOKUP(GX$1,Data!$L:$N,3, FALSE) &amp; ",""" &amp; VLOOKUP(GX$1,Data!$L:$M,2, FALSE) &amp; """;"   )             )</f>
        <v/>
      </c>
      <c r="GY61" t="str">
        <f>IF(Data!$L62=GY$1, "",             IF(ISERR(SEARCH(GY$1,Data!$H62)),        "",          ";" &amp; VLOOKUP(GY$1,Data!$L:$N,3, FALSE) &amp; ",""" &amp; VLOOKUP(GY$1,Data!$L:$M,2, FALSE) &amp; """;"   )             )</f>
        <v/>
      </c>
      <c r="GZ61" t="str">
        <f>IF(Data!$L62=GZ$1, "",             IF(ISERR(SEARCH(GZ$1,Data!$H62)),        "",          ";" &amp; VLOOKUP(GZ$1,Data!$L:$N,3, FALSE) &amp; ",""" &amp; VLOOKUP(GZ$1,Data!$L:$M,2, FALSE) &amp; """;"   )             )</f>
        <v/>
      </c>
      <c r="HA61" t="str">
        <f>IF(Data!$L62=HA$1, "",             IF(ISERR(SEARCH(HA$1,Data!$H62)),        "",          ";" &amp; VLOOKUP(HA$1,Data!$L:$N,3, FALSE) &amp; ",""" &amp; VLOOKUP(HA$1,Data!$L:$M,2, FALSE) &amp; """;"   )             )</f>
        <v/>
      </c>
      <c r="HB61" t="str">
        <f>IF(Data!$L62=HB$1, "",             IF(ISERR(SEARCH(HB$1,Data!$H62)),        "",          ";" &amp; VLOOKUP(HB$1,Data!$L:$N,3, FALSE) &amp; ",""" &amp; VLOOKUP(HB$1,Data!$L:$M,2, FALSE) &amp; """;"   )             )</f>
        <v/>
      </c>
      <c r="HC61" t="str">
        <f>IF(Data!$L62=HC$1, "",             IF(ISERR(SEARCH(HC$1,Data!$H62)),        "",          ";" &amp; VLOOKUP(HC$1,Data!$L:$N,3, FALSE) &amp; ",""" &amp; VLOOKUP(HC$1,Data!$L:$M,2, FALSE) &amp; """;"   )             )</f>
        <v/>
      </c>
      <c r="HD61" t="str">
        <f>IF(Data!$L62=HD$1, "",             IF(ISERR(SEARCH(HD$1,Data!$H62)),        "",          ";" &amp; VLOOKUP(HD$1,Data!$L:$N,3, FALSE) &amp; ",""" &amp; VLOOKUP(HD$1,Data!$L:$M,2, FALSE) &amp; """;"   )             )</f>
        <v/>
      </c>
      <c r="HE61" t="str">
        <f>IF(Data!$L62=HE$1, "",             IF(ISERR(SEARCH(HE$1,Data!$H62)),        "",          ";" &amp; VLOOKUP(HE$1,Data!$L:$N,3, FALSE) &amp; ",""" &amp; VLOOKUP(HE$1,Data!$L:$M,2, FALSE) &amp; """;"   )             )</f>
        <v/>
      </c>
      <c r="HF61" t="str">
        <f>IF(Data!$L62=HF$1, "",             IF(ISERR(SEARCH(HF$1,Data!$H62)),        "",          ";" &amp; VLOOKUP(HF$1,Data!$L:$N,3, FALSE) &amp; ",""" &amp; VLOOKUP(HF$1,Data!$L:$M,2, FALSE) &amp; """;"   )             )</f>
        <v/>
      </c>
      <c r="HG61" t="str">
        <f>IF(Data!$L62=HG$1, "",             IF(ISERR(SEARCH(HG$1,Data!$H62)),        "",          ";" &amp; VLOOKUP(HG$1,Data!$L:$N,3, FALSE) &amp; ",""" &amp; VLOOKUP(HG$1,Data!$L:$M,2, FALSE) &amp; """;"   )             )</f>
        <v/>
      </c>
      <c r="HH61" t="str">
        <f>IF(Data!$L62=HH$1, "",             IF(ISERR(SEARCH(HH$1,Data!$H62)),        "",          ";" &amp; VLOOKUP(HH$1,Data!$L:$N,3, FALSE) &amp; ",""" &amp; VLOOKUP(HH$1,Data!$L:$M,2, FALSE) &amp; """;"   )             )</f>
        <v/>
      </c>
      <c r="HI61" t="str">
        <f>IF(Data!$L62=HI$1, "",             IF(ISERR(SEARCH(HI$1,Data!$H62)),        "",          ";" &amp; VLOOKUP(HI$1,Data!$L:$N,3, FALSE) &amp; ",""" &amp; VLOOKUP(HI$1,Data!$L:$M,2, FALSE) &amp; """;"   )             )</f>
        <v/>
      </c>
      <c r="HJ61" t="str">
        <f>IF(Data!$L62=HJ$1, "",             IF(ISERR(SEARCH(HJ$1,Data!$H62)),        "",          ";" &amp; VLOOKUP(HJ$1,Data!$L:$N,3, FALSE) &amp; ",""" &amp; VLOOKUP(HJ$1,Data!$L:$M,2, FALSE) &amp; """;"   )             )</f>
        <v/>
      </c>
      <c r="HK61" t="str">
        <f>IF(Data!$L62=HK$1, "",             IF(ISERR(SEARCH(HK$1,Data!$H62)),        "",          ";" &amp; VLOOKUP(HK$1,Data!$L:$N,3, FALSE) &amp; ",""" &amp; VLOOKUP(HK$1,Data!$L:$M,2, FALSE) &amp; """;"   )             )</f>
        <v/>
      </c>
      <c r="HL61" t="str">
        <f>IF(Data!$L62=HL$1, "",             IF(ISERR(SEARCH(HL$1,Data!$H62)),        "",          ";" &amp; VLOOKUP(HL$1,Data!$L:$N,3, FALSE) &amp; ",""" &amp; VLOOKUP(HL$1,Data!$L:$M,2, FALSE) &amp; """;"   )             )</f>
        <v/>
      </c>
      <c r="HM61" t="str">
        <f>IF(Data!$L62=HM$1, "",             IF(ISERR(SEARCH(HM$1,Data!$H62)),        "",          ";" &amp; VLOOKUP(HM$1,Data!$L:$N,3, FALSE) &amp; ",""" &amp; VLOOKUP(HM$1,Data!$L:$M,2, FALSE) &amp; """;"   )             )</f>
        <v/>
      </c>
      <c r="HN61" t="str">
        <f>IF(Data!$L62=HN$1, "",             IF(ISERR(SEARCH(HN$1,Data!$H62)),        "",          ";" &amp; VLOOKUP(HN$1,Data!$L:$N,3, FALSE) &amp; ",""" &amp; VLOOKUP(HN$1,Data!$L:$M,2, FALSE) &amp; """;"   )             )</f>
        <v/>
      </c>
      <c r="HO61" t="str">
        <f>IF(Data!$L62=HO$1, "",             IF(ISERR(SEARCH(HO$1,Data!$H62)),        "",          ";" &amp; VLOOKUP(HO$1,Data!$L:$N,3, FALSE) &amp; ",""" &amp; VLOOKUP(HO$1,Data!$L:$M,2, FALSE) &amp; """;"   )             )</f>
        <v/>
      </c>
      <c r="HP61" t="str">
        <f>IF(Data!$L62=HP$1, "",             IF(ISERR(SEARCH(HP$1,Data!$H62)),        "",          ";" &amp; VLOOKUP(HP$1,Data!$L:$N,3, FALSE) &amp; ",""" &amp; VLOOKUP(HP$1,Data!$L:$M,2, FALSE) &amp; """;"   )             )</f>
        <v/>
      </c>
      <c r="HQ61" t="str">
        <f>IF(Data!$L62=HQ$1, "",             IF(ISERR(SEARCH(HQ$1,Data!$H62)),        "",          ";" &amp; VLOOKUP(HQ$1,Data!$L:$N,3, FALSE) &amp; ",""" &amp; VLOOKUP(HQ$1,Data!$L:$M,2, FALSE) &amp; """;"   )             )</f>
        <v>;00000000-0000-0000-0000-000000000213,"HUMAN";</v>
      </c>
      <c r="HR61" t="str">
        <f>IF(Data!$L62=HR$1, "",             IF(ISERR(SEARCH(HR$1,Data!$H62)),        "",          ";" &amp; VLOOKUP(HR$1,Data!$L:$N,3, FALSE) &amp; ",""" &amp; VLOOKUP(HR$1,Data!$L:$M,2, FALSE) &amp; """;"   )             )</f>
        <v/>
      </c>
      <c r="HS61" t="str">
        <f>IF(Data!$L62=HS$1, "",             IF(ISERR(SEARCH(HS$1,Data!$H62)),        "",          ";" &amp; VLOOKUP(HS$1,Data!$L:$N,3, FALSE) &amp; ",""" &amp; VLOOKUP(HS$1,Data!$L:$M,2, FALSE) &amp; """;"   )             )</f>
        <v/>
      </c>
      <c r="HT61" t="str">
        <f>IF(Data!$L62=HT$1, "",             IF(ISERR(SEARCH(HT$1,Data!$H62)),        "",          ";" &amp; VLOOKUP(HT$1,Data!$L:$N,3, FALSE) &amp; ",""" &amp; VLOOKUP(HT$1,Data!$L:$M,2, FALSE) &amp; """;"   )             )</f>
        <v/>
      </c>
      <c r="HU61" t="str">
        <f>IF(Data!$L62=HU$1, "",             IF(ISERR(SEARCH(HU$1,Data!$H62)),        "",          ";" &amp; VLOOKUP(HU$1,Data!$L:$N,3, FALSE) &amp; ",""" &amp; VLOOKUP(HU$1,Data!$L:$M,2, FALSE) &amp; """;"   )             )</f>
        <v/>
      </c>
      <c r="HV61" t="str">
        <f>IF(Data!$L62=HV$1, "",             IF(ISERR(SEARCH(HV$1,Data!$H62)),        "",          ";" &amp; VLOOKUP(HV$1,Data!$L:$N,3, FALSE) &amp; ",""" &amp; VLOOKUP(HV$1,Data!$L:$M,2, FALSE) &amp; """;"   )             )</f>
        <v/>
      </c>
      <c r="HW61" t="str">
        <f>IF(Data!$L62=HW$1, "",             IF(ISERR(SEARCH(HW$1,Data!$H62)),        "",          ";" &amp; VLOOKUP(HW$1,Data!$L:$N,3, FALSE) &amp; ",""" &amp; VLOOKUP(HW$1,Data!$L:$M,2, FALSE) &amp; """;"   )             )</f>
        <v/>
      </c>
      <c r="HX61" t="str">
        <f>IF(Data!$L62=HX$1, "",             IF(ISERR(SEARCH(HX$1,Data!$H62)),        "",          ";" &amp; VLOOKUP(HX$1,Data!$L:$N,3, FALSE) &amp; ",""" &amp; VLOOKUP(HX$1,Data!$L:$M,2, FALSE) &amp; """;"   )             )</f>
        <v/>
      </c>
      <c r="HY61" t="str">
        <f>IF(Data!$L62=HY$1, "",             IF(ISERR(SEARCH(HY$1,Data!$H62)),        "",          ";" &amp; VLOOKUP(HY$1,Data!$L:$N,3, FALSE) &amp; ",""" &amp; VLOOKUP(HY$1,Data!$L:$M,2, FALSE) &amp; """;"   )             )</f>
        <v/>
      </c>
      <c r="HZ61" t="str">
        <f>IF(Data!$L62=HZ$1, "",             IF(ISERR(SEARCH(HZ$1,Data!$H62)),        "",          ";" &amp; VLOOKUP(HZ$1,Data!$L:$N,3, FALSE) &amp; ",""" &amp; VLOOKUP(HZ$1,Data!$L:$M,2, FALSE) &amp; """;"   )             )</f>
        <v/>
      </c>
      <c r="IA61" t="str">
        <f>IF(Data!$L62=IA$1, "",             IF(ISERR(SEARCH(IA$1,Data!$H62)),        "",          ";" &amp; VLOOKUP(IA$1,Data!$L:$N,3, FALSE) &amp; ",""" &amp; VLOOKUP(IA$1,Data!$L:$M,2, FALSE) &amp; """;"   )             )</f>
        <v/>
      </c>
      <c r="IB61" t="str">
        <f>IF(Data!$L62=IB$1, "",             IF(ISERR(SEARCH(IB$1,Data!$H62)),        "",          ";" &amp; VLOOKUP(IB$1,Data!$L:$N,3, FALSE) &amp; ",""" &amp; VLOOKUP(IB$1,Data!$L:$M,2, FALSE) &amp; """;"   )             )</f>
        <v/>
      </c>
      <c r="IC61" t="str">
        <f>IF(Data!$L62=IC$1, "",             IF(ISERR(SEARCH(IC$1,Data!$H62)),        "",          ";" &amp; VLOOKUP(IC$1,Data!$L:$N,3, FALSE) &amp; ",""" &amp; VLOOKUP(IC$1,Data!$L:$M,2, FALSE) &amp; """;"   )             )</f>
        <v/>
      </c>
      <c r="ID61" t="str">
        <f>IF(Data!$L62=ID$1, "",             IF(ISERR(SEARCH(ID$1,Data!$H62)),        "",          ";" &amp; VLOOKUP(ID$1,Data!$L:$N,3, FALSE) &amp; ",""" &amp; VLOOKUP(ID$1,Data!$L:$M,2, FALSE) &amp; """;"   )             )</f>
        <v/>
      </c>
      <c r="IE61" t="str">
        <f>IF(Data!$L62=IE$1, "",             IF(ISERR(SEARCH(IE$1,Data!$H62)),        "",          ";" &amp; VLOOKUP(IE$1,Data!$L:$N,3, FALSE) &amp; ",""" &amp; VLOOKUP(IE$1,Data!$L:$M,2, FALSE) &amp; """;"   )             )</f>
        <v/>
      </c>
      <c r="IF61" t="str">
        <f>IF(Data!$L62=IF$1, "",             IF(ISERR(SEARCH(IF$1,Data!$H62)),        "",          ";" &amp; VLOOKUP(IF$1,Data!$L:$N,3, FALSE) &amp; ",""" &amp; VLOOKUP(IF$1,Data!$L:$M,2, FALSE) &amp; """;"   )             )</f>
        <v/>
      </c>
      <c r="IG61" t="str">
        <f>IF(Data!$L62=IG$1, "",             IF(ISERR(SEARCH(IG$1,Data!$H62)),        "",          ";" &amp; VLOOKUP(IG$1,Data!$L:$N,3, FALSE) &amp; ",""" &amp; VLOOKUP(IG$1,Data!$L:$M,2, FALSE) &amp; """;"   )             )</f>
        <v/>
      </c>
      <c r="IH61" t="str">
        <f>IF(Data!$L62=IH$1, "",             IF(ISERR(SEARCH(IH$1,Data!$H62)),        "",          ";" &amp; VLOOKUP(IH$1,Data!$L:$N,3, FALSE) &amp; ",""" &amp; VLOOKUP(IH$1,Data!$L:$M,2, FALSE) &amp; """;"   )             )</f>
        <v/>
      </c>
      <c r="II61" t="str">
        <f>IF(Data!$L62=II$1, "",             IF(ISERR(SEARCH(II$1,Data!$H62)),        "",          ";" &amp; VLOOKUP(II$1,Data!$L:$N,3, FALSE) &amp; ",""" &amp; VLOOKUP(II$1,Data!$L:$M,2, FALSE) &amp; """;"   )             )</f>
        <v/>
      </c>
    </row>
    <row r="62" spans="1:243" x14ac:dyDescent="0.3">
      <c r="A62" t="str">
        <f>Data!L63</f>
        <v>Kyp Durron</v>
      </c>
      <c r="B62" s="15" t="str">
        <f>VLOOKUP(Tableau36[[#This Row],[Character]],Data!L:N,3,FALSE)</f>
        <v>00000000-0000-0000-0000-000000000061</v>
      </c>
      <c r="C62" s="15" t="str">
        <f>VLOOKUP(Tableau36[[#This Row],[Character]],Data!L:M,2,FALSE)</f>
        <v>HUMAN</v>
      </c>
      <c r="D62" s="15" t="str">
        <f>SUBSTITUTE(     SUBSTITUTE(Tableau36[[#This Row],[character_id,character_type,friend_id,friend_type]],",""DROID""",""),    ",""HUMAN""", "")</f>
        <v>00000000-0000-0000-0000-000000000061,00000000-0000-0000-0000-000000000180</v>
      </c>
      <c r="E62" s="15" t="str">
        <f>IF(Tableau36[[#This Row],[With char''s id]] = "", "",    MID(Tableau36[[#This Row],[With char''s id]], 2, LEN(Tableau36[[#This Row],[With char''s id]])-1))</f>
        <v>00000000-0000-0000-0000-000000000061,"HUMAN",00000000-0000-0000-0000-000000000180,"HUMAN"</v>
      </c>
      <c r="F62" s="15" t="str">
        <f>SUBSTITUTE(Tableau36[[#This Row],[List of friend''s id]],  "/",    "/" &amp; Tableau36[[#This Row],[Character''s id]] &amp; ",""" &amp; Tableau36[[#This Row],[Type]] &amp; """,")</f>
        <v>/00000000-0000-0000-0000-000000000061,"HUMAN",00000000-0000-0000-0000-000000000180,"HUMAN"</v>
      </c>
      <c r="G62" t="str">
        <f>IF( Tableau36[[#This Row],[removed double semi-colon]]="", "", "/" &amp; MID(Tableau36[[#This Row],[removed double semi-colon]],2,LEN(Tableau36[[#This Row],[removed double semi-colon]]) - 2) )</f>
        <v>/00000000-0000-0000-0000-000000000180,"HUMAN"</v>
      </c>
      <c r="H62" t="str">
        <f>SUBSTITUTE(Tableau36[[#This Row],[Concatenation]],";;","/")</f>
        <v>;00000000-0000-0000-0000-000000000180,"HUMAN";</v>
      </c>
      <c r="I62" t="str">
        <f>friends!M62&amp; friends!N62&amp; friends!O62&amp; friends!P62&amp; friends!Q62&amp; friends!R62&amp; friends!S62&amp; friends!T62&amp; friends!U62&amp; friends!V62&amp; friends!W62&amp; friends!X62&amp; friends!Y62&amp; friends!Z62&amp; friends!AA62&amp; friends!AB62&amp; friends!AC62&amp; friends!AD62&amp; friends!AE62&amp; friends!AF62&amp; friends!AG62&amp; friends!AH62&amp; friends!AI62&amp; friends!AJ62&amp; friends!AK62&amp; friends!AL62&amp; friends!AM62&amp; friends!AN62&amp; friends!AO62&amp; friends!AP62&amp; friends!AQ62&amp; friends!AR62&amp; friends!AS62&amp; friends!AT62&amp; friends!AU62&amp; friends!AV62&amp; friends!AW62&amp; friends!AX62&amp; friends!AY62&amp; friends!AZ62&amp; friends!BA62&amp; friends!BB62&amp; friends!BC62&amp; friends!BD62&amp; friends!BE62&amp; friends!BF62&amp; friends!BG62&amp; friends!BH62&amp; friends!BI62&amp; friends!BJ62&amp; friends!BK62&amp; friends!BL62&amp; friends!BM62&amp; friends!BN62&amp; friends!BO62&amp; friends!BP62&amp; friends!BQ62&amp; friends!BR62&amp; friends!BS62&amp; friends!BT62&amp; friends!BU62&amp; friends!BV62&amp; friends!BW62&amp; friends!BX62&amp; friends!BY62&amp; friends!BZ62&amp; friends!CA62&amp; friends!CB62&amp; friends!CC62&amp; friends!CD62&amp; friends!CE62&amp; friends!CF62&amp; friends!CG62&amp; friends!CH62&amp; friends!CI62&amp; friends!CJ62&amp; friends!CK62&amp; friends!CL62&amp; friends!CM62&amp; friends!CN62&amp; friends!CO62&amp; friends!CP62&amp; friends!CQ62&amp; friends!CR62&amp; friends!CS62&amp; friends!CT62&amp; friends!CU62&amp; friends!CV62&amp; friends!CW62&amp; friends!CX62&amp; friends!CY62&amp; friends!CZ62&amp; friends!DA62&amp; friends!DB62&amp; friends!DC62&amp; friends!DD62&amp; friends!DE62&amp; friends!DF62&amp; friends!DG62&amp; friends!DH62&amp; friends!DI62&amp; friends!DJ62&amp; friends!DK62&amp; friends!DL62&amp; friends!DM62&amp; friends!DN62&amp; friends!DO62&amp; friends!DP62&amp; friends!DQ62&amp; friends!DR62&amp; friends!DS62&amp; friends!DT62&amp; friends!DU62&amp; friends!DV62&amp; friends!DW62&amp; friends!DX62&amp; friends!DY62&amp; friends!DZ62&amp; friends!EA62&amp; friends!EB62&amp; friends!EC62&amp; friends!ED62&amp; friends!EE62&amp; friends!EF62&amp; friends!EG62&amp; friends!EH62&amp; friends!EI62&amp; friends!EJ62&amp; friends!EK62&amp; friends!EL62&amp; friends!EM62&amp; friends!EN62&amp; friends!EO62&amp; friends!EP62&amp; friends!EQ62&amp; friends!ER62&amp; friends!ES62&amp; friends!ET62&amp; friends!EU62&amp; friends!EV62&amp; friends!EW62&amp; friends!EX62&amp; friends!EY62&amp; friends!EZ62&amp; friends!FA62&amp; friends!FB62&amp; friends!FC62&amp; friends!FD62&amp; friends!FE62&amp; friends!FF62&amp; friends!FG62&amp; friends!FH62&amp; friends!FI62&amp; friends!FJ62&amp; friends!FK62&amp; friends!FL62&amp; friends!FM62&amp; friends!FN62&amp; friends!FO62&amp; friends!FP62&amp; friends!FQ62&amp; friends!FR62&amp; friends!FS62&amp; friends!FT62&amp; friends!FU62&amp; friends!FV62&amp; friends!FW62&amp; friends!FX62&amp; friends!FY62&amp; friends!FZ62&amp; friends!GA62&amp; friends!GB62&amp; friends!GC62&amp; friends!GD62&amp; friends!GE62&amp; friends!GF62&amp; friends!GG62&amp; friends!GH62&amp; friends!GI62&amp; friends!GJ62&amp; friends!GK62&amp; friends!GL62&amp; friends!GM62&amp; friends!GN62&amp; friends!GO62&amp; friends!GP62&amp; friends!GQ62&amp; friends!GR62&amp; friends!GS62&amp; friends!GT62&amp; friends!GU62&amp; friends!GV62&amp; friends!GW62&amp; friends!GX62&amp; friends!GY62&amp; friends!GZ62&amp; friends!HA62&amp; friends!HB62&amp; friends!HC62&amp; friends!HD62&amp; friends!HE62&amp; friends!HF62&amp; friends!HG62&amp; friends!HH62&amp; friends!HI62&amp; friends!HJ62&amp; friends!HK62&amp; friends!HL62&amp; friends!HM62&amp; friends!HN62&amp; friends!HO62&amp; friends!HP62&amp; friends!HQ62&amp; friends!HR62&amp; friends!HS62&amp; friends!HT62&amp; friends!HU62&amp; friends!HV62&amp; friends!HW62&amp; friends!HX62&amp; friends!HY62&amp; friends!HZ62&amp; friends!IA62&amp; friends!IB62&amp; friends!IC62&amp; friends!ID62&amp; friends!IE62&amp; friends!IF62&amp; friends!IG62&amp; friends!IH62&amp; friends!II62</f>
        <v>;00000000-0000-0000-0000-000000000180,"HUMAN";</v>
      </c>
      <c r="M62" t="str">
        <f>IF(Data!$L63=M$1, "",             IF(ISERR(SEARCH(M$1,Data!$H63)),        "",          ";" &amp; VLOOKUP(M$1,Data!$L:$N,3, FALSE) &amp; ",""" &amp; VLOOKUP(M$1,Data!$L:$M,2, FALSE) &amp; """;"   )             )</f>
        <v/>
      </c>
      <c r="N62" t="str">
        <f>IF(Data!$L63=N$1, "",             IF(ISERR(SEARCH(N$1,Data!$H63)),        "",          ";" &amp; VLOOKUP(N$1,Data!$L:$N,3, FALSE) &amp; ",""" &amp; VLOOKUP(N$1,Data!$L:$M,2, FALSE) &amp; """;"   )             )</f>
        <v/>
      </c>
      <c r="O62" t="str">
        <f>IF(Data!$L63=O$1, "",             IF(ISERR(SEARCH(O$1,Data!$H63)),        "",          ";" &amp; VLOOKUP(O$1,Data!$L:$N,3, FALSE) &amp; ",""" &amp; VLOOKUP(O$1,Data!$L:$M,2, FALSE) &amp; """;"   )             )</f>
        <v/>
      </c>
      <c r="P62" t="str">
        <f>IF(Data!$L63=P$1, "",             IF(ISERR(SEARCH(P$1,Data!$H63)),        "",          ";" &amp; VLOOKUP(P$1,Data!$L:$N,3, FALSE) &amp; ",""" &amp; VLOOKUP(P$1,Data!$L:$M,2, FALSE) &amp; """;"   )             )</f>
        <v/>
      </c>
      <c r="Q62" t="str">
        <f>IF(Data!$L63=Q$1, "",             IF(ISERR(SEARCH(Q$1,Data!$H63)),        "",          ";" &amp; VLOOKUP(Q$1,Data!$L:$N,3, FALSE) &amp; ",""" &amp; VLOOKUP(Q$1,Data!$L:$M,2, FALSE) &amp; """;"   )             )</f>
        <v/>
      </c>
      <c r="R62" t="str">
        <f>IF(Data!$L63=R$1, "",             IF(ISERR(SEARCH(R$1,Data!$H63)),        "",          ";" &amp; VLOOKUP(R$1,Data!$L:$N,3, FALSE) &amp; ",""" &amp; VLOOKUP(R$1,Data!$L:$M,2, FALSE) &amp; """;"   )             )</f>
        <v/>
      </c>
      <c r="S62" t="str">
        <f>IF(Data!$L63=S$1, "",             IF(ISERR(SEARCH(S$1,Data!$H63)),        "",          ";" &amp; VLOOKUP(S$1,Data!$L:$N,3, FALSE) &amp; ",""" &amp; VLOOKUP(S$1,Data!$L:$M,2, FALSE) &amp; """;"   )             )</f>
        <v/>
      </c>
      <c r="T62" t="str">
        <f>IF(Data!$L63=T$1, "",             IF(ISERR(SEARCH(T$1,Data!$H63)),        "",          ";" &amp; VLOOKUP(T$1,Data!$L:$N,3, FALSE) &amp; ",""" &amp; VLOOKUP(T$1,Data!$L:$M,2, FALSE) &amp; """;"   )             )</f>
        <v/>
      </c>
      <c r="U62" t="str">
        <f>IF(Data!$L63=U$1, "",             IF(ISERR(SEARCH(U$1,Data!$H63)),        "",          ";" &amp; VLOOKUP(U$1,Data!$L:$N,3, FALSE) &amp; ",""" &amp; VLOOKUP(U$1,Data!$L:$M,2, FALSE) &amp; """;"   )             )</f>
        <v/>
      </c>
      <c r="V62" t="str">
        <f>IF(Data!$L63=V$1, "",             IF(ISERR(SEARCH(V$1,Data!$H63)),        "",          ";" &amp; VLOOKUP(V$1,Data!$L:$N,3, FALSE) &amp; ",""" &amp; VLOOKUP(V$1,Data!$L:$M,2, FALSE) &amp; """;"   )             )</f>
        <v/>
      </c>
      <c r="W62" t="str">
        <f>IF(Data!$L63=W$1, "",             IF(ISERR(SEARCH(W$1,Data!$H63)),        "",          ";" &amp; VLOOKUP(W$1,Data!$L:$N,3, FALSE) &amp; ",""" &amp; VLOOKUP(W$1,Data!$L:$M,2, FALSE) &amp; """;"   )             )</f>
        <v/>
      </c>
      <c r="X62" t="str">
        <f>IF(Data!$L63=X$1, "",             IF(ISERR(SEARCH(X$1,Data!$H63)),        "",          ";" &amp; VLOOKUP(X$1,Data!$L:$N,3, FALSE) &amp; ",""" &amp; VLOOKUP(X$1,Data!$L:$M,2, FALSE) &amp; """;"   )             )</f>
        <v/>
      </c>
      <c r="Y62" t="str">
        <f>IF(Data!$L63=Y$1, "",             IF(ISERR(SEARCH(Y$1,Data!$H63)),        "",          ";" &amp; VLOOKUP(Y$1,Data!$L:$N,3, FALSE) &amp; ",""" &amp; VLOOKUP(Y$1,Data!$L:$M,2, FALSE) &amp; """;"   )             )</f>
        <v/>
      </c>
      <c r="Z62" t="str">
        <f>IF(Data!$L63=Z$1, "",             IF(ISERR(SEARCH(Z$1,Data!$H63)),        "",          ";" &amp; VLOOKUP(Z$1,Data!$L:$N,3, FALSE) &amp; ",""" &amp; VLOOKUP(Z$1,Data!$L:$M,2, FALSE) &amp; """;"   )             )</f>
        <v/>
      </c>
      <c r="AA62" t="str">
        <f>IF(Data!$L63=AA$1, "",             IF(ISERR(SEARCH(AA$1,Data!$H63)),        "",          ";" &amp; VLOOKUP(AA$1,Data!$L:$N,3, FALSE) &amp; ",""" &amp; VLOOKUP(AA$1,Data!$L:$M,2, FALSE) &amp; """;"   )             )</f>
        <v/>
      </c>
      <c r="AB62" t="str">
        <f>IF(Data!$L63=AB$1, "",             IF(ISERR(SEARCH(AB$1,Data!$H63)),        "",          ";" &amp; VLOOKUP(AB$1,Data!$L:$N,3, FALSE) &amp; ",""" &amp; VLOOKUP(AB$1,Data!$L:$M,2, FALSE) &amp; """;"   )             )</f>
        <v/>
      </c>
      <c r="AC62" t="str">
        <f>IF(Data!$L63=AC$1, "",             IF(ISERR(SEARCH(AC$1,Data!$H63)),        "",          ";" &amp; VLOOKUP(AC$1,Data!$L:$N,3, FALSE) &amp; ",""" &amp; VLOOKUP(AC$1,Data!$L:$M,2, FALSE) &amp; """;"   )             )</f>
        <v/>
      </c>
      <c r="AD62" t="str">
        <f>IF(Data!$L63=AD$1, "",             IF(ISERR(SEARCH(AD$1,Data!$H63)),        "",          ";" &amp; VLOOKUP(AD$1,Data!$L:$N,3, FALSE) &amp; ",""" &amp; VLOOKUP(AD$1,Data!$L:$M,2, FALSE) &amp; """;"   )             )</f>
        <v/>
      </c>
      <c r="AE62" t="str">
        <f>IF(Data!$L63=AE$1, "",             IF(ISERR(SEARCH(AE$1,Data!$H63)),        "",          ";" &amp; VLOOKUP(AE$1,Data!$L:$N,3, FALSE) &amp; ",""" &amp; VLOOKUP(AE$1,Data!$L:$M,2, FALSE) &amp; """;"   )             )</f>
        <v/>
      </c>
      <c r="AF62" t="str">
        <f>IF(Data!$L63=AF$1, "",             IF(ISERR(SEARCH(AF$1,Data!$H63)),        "",          ";" &amp; VLOOKUP(AF$1,Data!$L:$N,3, FALSE) &amp; ",""" &amp; VLOOKUP(AF$1,Data!$L:$M,2, FALSE) &amp; """;"   )             )</f>
        <v/>
      </c>
      <c r="AG62" t="str">
        <f>IF(Data!$L63=AG$1, "",             IF(ISERR(SEARCH(AG$1,Data!$H63)),        "",          ";" &amp; VLOOKUP(AG$1,Data!$L:$N,3, FALSE) &amp; ",""" &amp; VLOOKUP(AG$1,Data!$L:$M,2, FALSE) &amp; """;"   )             )</f>
        <v/>
      </c>
      <c r="AH62" t="str">
        <f>IF(Data!$L63=AH$1, "",             IF(ISERR(SEARCH(AH$1,Data!$H63)),        "",          ";" &amp; VLOOKUP(AH$1,Data!$L:$N,3, FALSE) &amp; ",""" &amp; VLOOKUP(AH$1,Data!$L:$M,2, FALSE) &amp; """;"   )             )</f>
        <v/>
      </c>
      <c r="AI62" t="str">
        <f>IF(Data!$L63=AI$1, "",             IF(ISERR(SEARCH(AI$1,Data!$H63)),        "",          ";" &amp; VLOOKUP(AI$1,Data!$L:$N,3, FALSE) &amp; ",""" &amp; VLOOKUP(AI$1,Data!$L:$M,2, FALSE) &amp; """;"   )             )</f>
        <v/>
      </c>
      <c r="AJ62" t="str">
        <f>IF(Data!$L63=AJ$1, "",             IF(ISERR(SEARCH(AJ$1,Data!$H63)),        "",          ";" &amp; VLOOKUP(AJ$1,Data!$L:$N,3, FALSE) &amp; ",""" &amp; VLOOKUP(AJ$1,Data!$L:$M,2, FALSE) &amp; """;"   )             )</f>
        <v/>
      </c>
      <c r="AK62" t="str">
        <f>IF(Data!$L63=AK$1, "",             IF(ISERR(SEARCH(AK$1,Data!$H63)),        "",          ";" &amp; VLOOKUP(AK$1,Data!$L:$N,3, FALSE) &amp; ",""" &amp; VLOOKUP(AK$1,Data!$L:$M,2, FALSE) &amp; """;"   )             )</f>
        <v/>
      </c>
      <c r="AL62" t="str">
        <f>IF(Data!$L63=AL$1, "",             IF(ISERR(SEARCH(AL$1,Data!$H63)),        "",          ";" &amp; VLOOKUP(AL$1,Data!$L:$N,3, FALSE) &amp; ",""" &amp; VLOOKUP(AL$1,Data!$L:$M,2, FALSE) &amp; """;"   )             )</f>
        <v/>
      </c>
      <c r="AM62" t="str">
        <f>IF(Data!$L63=AM$1, "",             IF(ISERR(SEARCH(AM$1,Data!$H63)),        "",          ";" &amp; VLOOKUP(AM$1,Data!$L:$N,3, FALSE) &amp; ",""" &amp; VLOOKUP(AM$1,Data!$L:$M,2, FALSE) &amp; """;"   )             )</f>
        <v/>
      </c>
      <c r="AN62" t="str">
        <f>IF(Data!$L63=AN$1, "",             IF(ISERR(SEARCH(AN$1,Data!$H63)),        "",          ";" &amp; VLOOKUP(AN$1,Data!$L:$N,3, FALSE) &amp; ",""" &amp; VLOOKUP(AN$1,Data!$L:$M,2, FALSE) &amp; """;"   )             )</f>
        <v/>
      </c>
      <c r="AO62" t="str">
        <f>IF(Data!$L63=AO$1, "",             IF(ISERR(SEARCH(AO$1,Data!$H63)),        "",          ";" &amp; VLOOKUP(AO$1,Data!$L:$N,3, FALSE) &amp; ",""" &amp; VLOOKUP(AO$1,Data!$L:$M,2, FALSE) &amp; """;"   )             )</f>
        <v/>
      </c>
      <c r="AP62" t="str">
        <f>IF(Data!$L63=AP$1, "",             IF(ISERR(SEARCH(AP$1,Data!$H63)),        "",          ";" &amp; VLOOKUP(AP$1,Data!$L:$N,3, FALSE) &amp; ",""" &amp; VLOOKUP(AP$1,Data!$L:$M,2, FALSE) &amp; """;"   )             )</f>
        <v/>
      </c>
      <c r="AQ62" t="str">
        <f>IF(Data!$L63=AQ$1, "",             IF(ISERR(SEARCH(AQ$1,Data!$H63)),        "",          ";" &amp; VLOOKUP(AQ$1,Data!$L:$N,3, FALSE) &amp; ",""" &amp; VLOOKUP(AQ$1,Data!$L:$M,2, FALSE) &amp; """;"   )             )</f>
        <v/>
      </c>
      <c r="AR62" t="str">
        <f>IF(Data!$L63=AR$1, "",             IF(ISERR(SEARCH(AR$1,Data!$H63)),        "",          ";" &amp; VLOOKUP(AR$1,Data!$L:$N,3, FALSE) &amp; ",""" &amp; VLOOKUP(AR$1,Data!$L:$M,2, FALSE) &amp; """;"   )             )</f>
        <v/>
      </c>
      <c r="AS62" t="str">
        <f>IF(Data!$L63=AS$1, "",             IF(ISERR(SEARCH(AS$1,Data!$H63)),        "",          ";" &amp; VLOOKUP(AS$1,Data!$L:$N,3, FALSE) &amp; ",""" &amp; VLOOKUP(AS$1,Data!$L:$M,2, FALSE) &amp; """;"   )             )</f>
        <v/>
      </c>
      <c r="AT62" t="str">
        <f>IF(Data!$L63=AT$1, "",             IF(ISERR(SEARCH(AT$1,Data!$H63)),        "",          ";" &amp; VLOOKUP(AT$1,Data!$L:$N,3, FALSE) &amp; ",""" &amp; VLOOKUP(AT$1,Data!$L:$M,2, FALSE) &amp; """;"   )             )</f>
        <v/>
      </c>
      <c r="AU62" t="str">
        <f>IF(Data!$L63=AU$1, "",             IF(ISERR(SEARCH(AU$1,Data!$H63)),        "",          ";" &amp; VLOOKUP(AU$1,Data!$L:$N,3, FALSE) &amp; ",""" &amp; VLOOKUP(AU$1,Data!$L:$M,2, FALSE) &amp; """;"   )             )</f>
        <v/>
      </c>
      <c r="AV62" t="str">
        <f>IF(Data!$L63=AV$1, "",             IF(ISERR(SEARCH(AV$1,Data!$H63)),        "",          ";" &amp; VLOOKUP(AV$1,Data!$L:$N,3, FALSE) &amp; ",""" &amp; VLOOKUP(AV$1,Data!$L:$M,2, FALSE) &amp; """;"   )             )</f>
        <v/>
      </c>
      <c r="AW62" t="str">
        <f>IF(Data!$L63=AW$1, "",             IF(ISERR(SEARCH(AW$1,Data!$H63)),        "",          ";" &amp; VLOOKUP(AW$1,Data!$L:$N,3, FALSE) &amp; ",""" &amp; VLOOKUP(AW$1,Data!$L:$M,2, FALSE) &amp; """;"   )             )</f>
        <v/>
      </c>
      <c r="AX62" t="str">
        <f>IF(Data!$L63=AX$1, "",             IF(ISERR(SEARCH(AX$1,Data!$H63)),        "",          ";" &amp; VLOOKUP(AX$1,Data!$L:$N,3, FALSE) &amp; ",""" &amp; VLOOKUP(AX$1,Data!$L:$M,2, FALSE) &amp; """;"   )             )</f>
        <v/>
      </c>
      <c r="AY62" t="str">
        <f>IF(Data!$L63=AY$1, "",             IF(ISERR(SEARCH(AY$1,Data!$H63)),        "",          ";" &amp; VLOOKUP(AY$1,Data!$L:$N,3, FALSE) &amp; ",""" &amp; VLOOKUP(AY$1,Data!$L:$M,2, FALSE) &amp; """;"   )             )</f>
        <v/>
      </c>
      <c r="AZ62" t="str">
        <f>IF(Data!$L63=AZ$1, "",             IF(ISERR(SEARCH(AZ$1,Data!$H63)),        "",          ";" &amp; VLOOKUP(AZ$1,Data!$L:$N,3, FALSE) &amp; ",""" &amp; VLOOKUP(AZ$1,Data!$L:$M,2, FALSE) &amp; """;"   )             )</f>
        <v/>
      </c>
      <c r="BA62" t="str">
        <f>IF(Data!$L63=BA$1, "",             IF(ISERR(SEARCH(BA$1,Data!$H63)),        "",          ";" &amp; VLOOKUP(BA$1,Data!$L:$N,3, FALSE) &amp; ",""" &amp; VLOOKUP(BA$1,Data!$L:$M,2, FALSE) &amp; """;"   )             )</f>
        <v/>
      </c>
      <c r="BB62" t="str">
        <f>IF(Data!$L63=BB$1, "",             IF(ISERR(SEARCH(BB$1,Data!$H63)),        "",          ";" &amp; VLOOKUP(BB$1,Data!$L:$N,3, FALSE) &amp; ",""" &amp; VLOOKUP(BB$1,Data!$L:$M,2, FALSE) &amp; """;"   )             )</f>
        <v/>
      </c>
      <c r="BC62" t="str">
        <f>IF(Data!$L63=BC$1, "",             IF(ISERR(SEARCH(BC$1,Data!$H63)),        "",          ";" &amp; VLOOKUP(BC$1,Data!$L:$N,3, FALSE) &amp; ",""" &amp; VLOOKUP(BC$1,Data!$L:$M,2, FALSE) &amp; """;"   )             )</f>
        <v/>
      </c>
      <c r="BD62" t="str">
        <f>IF(Data!$L63=BD$1, "",             IF(ISERR(SEARCH(BD$1,Data!$H63)),        "",          ";" &amp; VLOOKUP(BD$1,Data!$L:$N,3, FALSE) &amp; ",""" &amp; VLOOKUP(BD$1,Data!$L:$M,2, FALSE) &amp; """;"   )             )</f>
        <v/>
      </c>
      <c r="BE62" t="str">
        <f>IF(Data!$L63=BE$1, "",             IF(ISERR(SEARCH(BE$1,Data!$H63)),        "",          ";" &amp; VLOOKUP(BE$1,Data!$L:$N,3, FALSE) &amp; ",""" &amp; VLOOKUP(BE$1,Data!$L:$M,2, FALSE) &amp; """;"   )             )</f>
        <v/>
      </c>
      <c r="BF62" t="str">
        <f>IF(Data!$L63=BF$1, "",             IF(ISERR(SEARCH(BF$1,Data!$H63)),        "",          ";" &amp; VLOOKUP(BF$1,Data!$L:$N,3, FALSE) &amp; ",""" &amp; VLOOKUP(BF$1,Data!$L:$M,2, FALSE) &amp; """;"   )             )</f>
        <v/>
      </c>
      <c r="BG62" t="str">
        <f>IF(Data!$L63=BG$1, "",             IF(ISERR(SEARCH(BG$1,Data!$H63)),        "",          ";" &amp; VLOOKUP(BG$1,Data!$L:$N,3, FALSE) &amp; ",""" &amp; VLOOKUP(BG$1,Data!$L:$M,2, FALSE) &amp; """;"   )             )</f>
        <v/>
      </c>
      <c r="BH62" t="str">
        <f>IF(Data!$L63=BH$1, "",             IF(ISERR(SEARCH(BH$1,Data!$H63)),        "",          ";" &amp; VLOOKUP(BH$1,Data!$L:$N,3, FALSE) &amp; ",""" &amp; VLOOKUP(BH$1,Data!$L:$M,2, FALSE) &amp; """;"   )             )</f>
        <v/>
      </c>
      <c r="BI62" t="str">
        <f>IF(Data!$L63=BI$1, "",             IF(ISERR(SEARCH(BI$1,Data!$H63)),        "",          ";" &amp; VLOOKUP(BI$1,Data!$L:$N,3, FALSE) &amp; ",""" &amp; VLOOKUP(BI$1,Data!$L:$M,2, FALSE) &amp; """;"   )             )</f>
        <v/>
      </c>
      <c r="BJ62" t="str">
        <f>IF(Data!$L63=BJ$1, "",             IF(ISERR(SEARCH(BJ$1,Data!$H63)),        "",          ";" &amp; VLOOKUP(BJ$1,Data!$L:$N,3, FALSE) &amp; ",""" &amp; VLOOKUP(BJ$1,Data!$L:$M,2, FALSE) &amp; """;"   )             )</f>
        <v/>
      </c>
      <c r="BK62" t="str">
        <f>IF(Data!$L63=BK$1, "",             IF(ISERR(SEARCH(BK$1,Data!$H63)),        "",          ";" &amp; VLOOKUP(BK$1,Data!$L:$N,3, FALSE) &amp; ",""" &amp; VLOOKUP(BK$1,Data!$L:$M,2, FALSE) &amp; """;"   )             )</f>
        <v/>
      </c>
      <c r="BL62" t="str">
        <f>IF(Data!$L63=BL$1, "",             IF(ISERR(SEARCH(BL$1,Data!$H63)),        "",          ";" &amp; VLOOKUP(BL$1,Data!$L:$N,3, FALSE) &amp; ",""" &amp; VLOOKUP(BL$1,Data!$L:$M,2, FALSE) &amp; """;"   )             )</f>
        <v/>
      </c>
      <c r="BM62" t="str">
        <f>IF(Data!$L63=BM$1, "",             IF(ISERR(SEARCH(BM$1,Data!$H63)),        "",          ";" &amp; VLOOKUP(BM$1,Data!$L:$N,3, FALSE) &amp; ",""" &amp; VLOOKUP(BM$1,Data!$L:$M,2, FALSE) &amp; """;"   )             )</f>
        <v/>
      </c>
      <c r="BN62" t="str">
        <f>IF(Data!$L63=BN$1, "",             IF(ISERR(SEARCH(BN$1,Data!$H63)),        "",          ";" &amp; VLOOKUP(BN$1,Data!$L:$N,3, FALSE) &amp; ",""" &amp; VLOOKUP(BN$1,Data!$L:$M,2, FALSE) &amp; """;"   )             )</f>
        <v/>
      </c>
      <c r="BO62" t="str">
        <f>IF(Data!$L63=BO$1, "",             IF(ISERR(SEARCH(BO$1,Data!$H63)),        "",          ";" &amp; VLOOKUP(BO$1,Data!$L:$N,3, FALSE) &amp; ",""" &amp; VLOOKUP(BO$1,Data!$L:$M,2, FALSE) &amp; """;"   )             )</f>
        <v/>
      </c>
      <c r="BP62" t="str">
        <f>IF(Data!$L63=BP$1, "",             IF(ISERR(SEARCH(BP$1,Data!$H63)),        "",          ";" &amp; VLOOKUP(BP$1,Data!$L:$N,3, FALSE) &amp; ",""" &amp; VLOOKUP(BP$1,Data!$L:$M,2, FALSE) &amp; """;"   )             )</f>
        <v/>
      </c>
      <c r="BQ62" t="str">
        <f>IF(Data!$L63=BQ$1, "",             IF(ISERR(SEARCH(BQ$1,Data!$H63)),        "",          ";" &amp; VLOOKUP(BQ$1,Data!$L:$N,3, FALSE) &amp; ",""" &amp; VLOOKUP(BQ$1,Data!$L:$M,2, FALSE) &amp; """;"   )             )</f>
        <v/>
      </c>
      <c r="BR62" t="str">
        <f>IF(Data!$L63=BR$1, "",             IF(ISERR(SEARCH(BR$1,Data!$H63)),        "",          ";" &amp; VLOOKUP(BR$1,Data!$L:$N,3, FALSE) &amp; ",""" &amp; VLOOKUP(BR$1,Data!$L:$M,2, FALSE) &amp; """;"   )             )</f>
        <v/>
      </c>
      <c r="BS62" t="str">
        <f>IF(Data!$L63=BS$1, "",             IF(ISERR(SEARCH(BS$1,Data!$H63)),        "",          ";" &amp; VLOOKUP(BS$1,Data!$L:$N,3, FALSE) &amp; ",""" &amp; VLOOKUP(BS$1,Data!$L:$M,2, FALSE) &amp; """;"   )             )</f>
        <v/>
      </c>
      <c r="BT62" t="str">
        <f>IF(Data!$L63=BT$1, "",             IF(ISERR(SEARCH(BT$1,Data!$H63)),        "",          ";" &amp; VLOOKUP(BT$1,Data!$L:$N,3, FALSE) &amp; ",""" &amp; VLOOKUP(BT$1,Data!$L:$M,2, FALSE) &amp; """;"   )             )</f>
        <v/>
      </c>
      <c r="BU62" t="str">
        <f>IF(Data!$L63=BU$1, "",             IF(ISERR(SEARCH(BU$1,Data!$H63)),        "",          ";" &amp; VLOOKUP(BU$1,Data!$L:$N,3, FALSE) &amp; ",""" &amp; VLOOKUP(BU$1,Data!$L:$M,2, FALSE) &amp; """;"   )             )</f>
        <v/>
      </c>
      <c r="BV62" t="str">
        <f>IF(Data!$L63=BV$1, "",             IF(ISERR(SEARCH(BV$1,Data!$H63)),        "",          ";" &amp; VLOOKUP(BV$1,Data!$L:$N,3, FALSE) &amp; ",""" &amp; VLOOKUP(BV$1,Data!$L:$M,2, FALSE) &amp; """;"   )             )</f>
        <v/>
      </c>
      <c r="BW62" t="str">
        <f>IF(Data!$L63=BW$1, "",             IF(ISERR(SEARCH(BW$1,Data!$H63)),        "",          ";" &amp; VLOOKUP(BW$1,Data!$L:$N,3, FALSE) &amp; ",""" &amp; VLOOKUP(BW$1,Data!$L:$M,2, FALSE) &amp; """;"   )             )</f>
        <v/>
      </c>
      <c r="BX62" t="str">
        <f>IF(Data!$L63=BX$1, "",             IF(ISERR(SEARCH(BX$1,Data!$H63)),        "",          ";" &amp; VLOOKUP(BX$1,Data!$L:$N,3, FALSE) &amp; ",""" &amp; VLOOKUP(BX$1,Data!$L:$M,2, FALSE) &amp; """;"   )             )</f>
        <v/>
      </c>
      <c r="BY62" t="str">
        <f>IF(Data!$L63=BY$1, "",             IF(ISERR(SEARCH(BY$1,Data!$H63)),        "",          ";" &amp; VLOOKUP(BY$1,Data!$L:$N,3, FALSE) &amp; ",""" &amp; VLOOKUP(BY$1,Data!$L:$M,2, FALSE) &amp; """;"   )             )</f>
        <v/>
      </c>
      <c r="BZ62" t="str">
        <f>IF(Data!$L63=BZ$1, "",             IF(ISERR(SEARCH(BZ$1,Data!$H63)),        "",          ";" &amp; VLOOKUP(BZ$1,Data!$L:$N,3, FALSE) &amp; ",""" &amp; VLOOKUP(BZ$1,Data!$L:$M,2, FALSE) &amp; """;"   )             )</f>
        <v/>
      </c>
      <c r="CA62" t="str">
        <f>IF(Data!$L63=CA$1, "",             IF(ISERR(SEARCH(CA$1,Data!$H63)),        "",          ";" &amp; VLOOKUP(CA$1,Data!$L:$N,3, FALSE) &amp; ",""" &amp; VLOOKUP(CA$1,Data!$L:$M,2, FALSE) &amp; """;"   )             )</f>
        <v/>
      </c>
      <c r="CB62" t="str">
        <f>IF(Data!$L63=CB$1, "",             IF(ISERR(SEARCH(CB$1,Data!$H63)),        "",          ";" &amp; VLOOKUP(CB$1,Data!$L:$N,3, FALSE) &amp; ",""" &amp; VLOOKUP(CB$1,Data!$L:$M,2, FALSE) &amp; """;"   )             )</f>
        <v/>
      </c>
      <c r="CC62" t="str">
        <f>IF(Data!$L63=CC$1, "",             IF(ISERR(SEARCH(CC$1,Data!$H63)),        "",          ";" &amp; VLOOKUP(CC$1,Data!$L:$N,3, FALSE) &amp; ",""" &amp; VLOOKUP(CC$1,Data!$L:$M,2, FALSE) &amp; """;"   )             )</f>
        <v/>
      </c>
      <c r="CD62" t="str">
        <f>IF(Data!$L63=CD$1, "",             IF(ISERR(SEARCH(CD$1,Data!$H63)),        "",          ";" &amp; VLOOKUP(CD$1,Data!$L:$N,3, FALSE) &amp; ",""" &amp; VLOOKUP(CD$1,Data!$L:$M,2, FALSE) &amp; """;"   )             )</f>
        <v/>
      </c>
      <c r="CE62" t="str">
        <f>IF(Data!$L63=CE$1, "",             IF(ISERR(SEARCH(CE$1,Data!$H63)),        "",          ";" &amp; VLOOKUP(CE$1,Data!$L:$N,3, FALSE) &amp; ",""" &amp; VLOOKUP(CE$1,Data!$L:$M,2, FALSE) &amp; """;"   )             )</f>
        <v/>
      </c>
      <c r="CF62" t="str">
        <f>IF(Data!$L63=CF$1, "",             IF(ISERR(SEARCH(CF$1,Data!$H63)),        "",          ";" &amp; VLOOKUP(CF$1,Data!$L:$N,3, FALSE) &amp; ",""" &amp; VLOOKUP(CF$1,Data!$L:$M,2, FALSE) &amp; """;"   )             )</f>
        <v/>
      </c>
      <c r="CG62" t="str">
        <f>IF(Data!$L63=CG$1, "",             IF(ISERR(SEARCH(CG$1,Data!$H63)),        "",          ";" &amp; VLOOKUP(CG$1,Data!$L:$N,3, FALSE) &amp; ",""" &amp; VLOOKUP(CG$1,Data!$L:$M,2, FALSE) &amp; """;"   )             )</f>
        <v/>
      </c>
      <c r="CH62" t="str">
        <f>IF(Data!$L63=CH$1, "",             IF(ISERR(SEARCH(CH$1,Data!$H63)),        "",          ";" &amp; VLOOKUP(CH$1,Data!$L:$N,3, FALSE) &amp; ",""" &amp; VLOOKUP(CH$1,Data!$L:$M,2, FALSE) &amp; """;"   )             )</f>
        <v/>
      </c>
      <c r="CI62" t="str">
        <f>IF(Data!$L63=CI$1, "",             IF(ISERR(SEARCH(CI$1,Data!$H63)),        "",          ";" &amp; VLOOKUP(CI$1,Data!$L:$N,3, FALSE) &amp; ",""" &amp; VLOOKUP(CI$1,Data!$L:$M,2, FALSE) &amp; """;"   )             )</f>
        <v/>
      </c>
      <c r="CJ62" t="str">
        <f>IF(Data!$L63=CJ$1, "",             IF(ISERR(SEARCH(CJ$1,Data!$H63)),        "",          ";" &amp; VLOOKUP(CJ$1,Data!$L:$N,3, FALSE) &amp; ",""" &amp; VLOOKUP(CJ$1,Data!$L:$M,2, FALSE) &amp; """;"   )             )</f>
        <v/>
      </c>
      <c r="CK62" t="str">
        <f>IF(Data!$L63=CK$1, "",             IF(ISERR(SEARCH(CK$1,Data!$H63)),        "",          ";" &amp; VLOOKUP(CK$1,Data!$L:$N,3, FALSE) &amp; ",""" &amp; VLOOKUP(CK$1,Data!$L:$M,2, FALSE) &amp; """;"   )             )</f>
        <v/>
      </c>
      <c r="CL62" t="str">
        <f>IF(Data!$L63=CL$1, "",             IF(ISERR(SEARCH(CL$1,Data!$H63)),        "",          ";" &amp; VLOOKUP(CL$1,Data!$L:$N,3, FALSE) &amp; ",""" &amp; VLOOKUP(CL$1,Data!$L:$M,2, FALSE) &amp; """;"   )             )</f>
        <v/>
      </c>
      <c r="CM62" t="str">
        <f>IF(Data!$L63=CM$1, "",             IF(ISERR(SEARCH(CM$1,Data!$H63)),        "",          ";" &amp; VLOOKUP(CM$1,Data!$L:$N,3, FALSE) &amp; ",""" &amp; VLOOKUP(CM$1,Data!$L:$M,2, FALSE) &amp; """;"   )             )</f>
        <v/>
      </c>
      <c r="CN62" t="str">
        <f>IF(Data!$L63=CN$1, "",             IF(ISERR(SEARCH(CN$1,Data!$H63)),        "",          ";" &amp; VLOOKUP(CN$1,Data!$L:$N,3, FALSE) &amp; ",""" &amp; VLOOKUP(CN$1,Data!$L:$M,2, FALSE) &amp; """;"   )             )</f>
        <v/>
      </c>
      <c r="CO62" t="str">
        <f>IF(Data!$L63=CO$1, "",             IF(ISERR(SEARCH(CO$1,Data!$H63)),        "",          ";" &amp; VLOOKUP(CO$1,Data!$L:$N,3, FALSE) &amp; ",""" &amp; VLOOKUP(CO$1,Data!$L:$M,2, FALSE) &amp; """;"   )             )</f>
        <v/>
      </c>
      <c r="CP62" t="str">
        <f>IF(Data!$L63=CP$1, "",             IF(ISERR(SEARCH(CP$1,Data!$H63)),        "",          ";" &amp; VLOOKUP(CP$1,Data!$L:$N,3, FALSE) &amp; ",""" &amp; VLOOKUP(CP$1,Data!$L:$M,2, FALSE) &amp; """;"   )             )</f>
        <v/>
      </c>
      <c r="CQ62" t="str">
        <f>IF(Data!$L63=CQ$1, "",             IF(ISERR(SEARCH(CQ$1,Data!$H63)),        "",          ";" &amp; VLOOKUP(CQ$1,Data!$L:$N,3, FALSE) &amp; ",""" &amp; VLOOKUP(CQ$1,Data!$L:$M,2, FALSE) &amp; """;"   )             )</f>
        <v/>
      </c>
      <c r="CR62" t="str">
        <f>IF(Data!$L63=CR$1, "",             IF(ISERR(SEARCH(CR$1,Data!$H63)),        "",          ";" &amp; VLOOKUP(CR$1,Data!$L:$N,3, FALSE) &amp; ",""" &amp; VLOOKUP(CR$1,Data!$L:$M,2, FALSE) &amp; """;"   )             )</f>
        <v/>
      </c>
      <c r="CS62" t="str">
        <f>IF(Data!$L63=CS$1, "",             IF(ISERR(SEARCH(CS$1,Data!$H63)),        "",          ";" &amp; VLOOKUP(CS$1,Data!$L:$N,3, FALSE) &amp; ",""" &amp; VLOOKUP(CS$1,Data!$L:$M,2, FALSE) &amp; """;"   )             )</f>
        <v/>
      </c>
      <c r="CT62" t="str">
        <f>IF(Data!$L63=CT$1, "",             IF(ISERR(SEARCH(CT$1,Data!$H63)),        "",          ";" &amp; VLOOKUP(CT$1,Data!$L:$N,3, FALSE) &amp; ",""" &amp; VLOOKUP(CT$1,Data!$L:$M,2, FALSE) &amp; """;"   )             )</f>
        <v/>
      </c>
      <c r="CU62" t="str">
        <f>IF(Data!$L63=CU$1, "",             IF(ISERR(SEARCH(CU$1,Data!$H63)),        "",          ";" &amp; VLOOKUP(CU$1,Data!$L:$N,3, FALSE) &amp; ",""" &amp; VLOOKUP(CU$1,Data!$L:$M,2, FALSE) &amp; """;"   )             )</f>
        <v/>
      </c>
      <c r="CV62" t="str">
        <f>IF(Data!$L63=CV$1, "",             IF(ISERR(SEARCH(CV$1,Data!$H63)),        "",          ";" &amp; VLOOKUP(CV$1,Data!$L:$N,3, FALSE) &amp; ",""" &amp; VLOOKUP(CV$1,Data!$L:$M,2, FALSE) &amp; """;"   )             )</f>
        <v/>
      </c>
      <c r="CW62" t="str">
        <f>IF(Data!$L63=CW$1, "",             IF(ISERR(SEARCH(CW$1,Data!$H63)),        "",          ";" &amp; VLOOKUP(CW$1,Data!$L:$N,3, FALSE) &amp; ",""" &amp; VLOOKUP(CW$1,Data!$L:$M,2, FALSE) &amp; """;"   )             )</f>
        <v/>
      </c>
      <c r="CX62" t="str">
        <f>IF(Data!$L63=CX$1, "",             IF(ISERR(SEARCH(CX$1,Data!$H63)),        "",          ";" &amp; VLOOKUP(CX$1,Data!$L:$N,3, FALSE) &amp; ",""" &amp; VLOOKUP(CX$1,Data!$L:$M,2, FALSE) &amp; """;"   )             )</f>
        <v/>
      </c>
      <c r="CY62" t="str">
        <f>IF(Data!$L63=CY$1, "",             IF(ISERR(SEARCH(CY$1,Data!$H63)),        "",          ";" &amp; VLOOKUP(CY$1,Data!$L:$N,3, FALSE) &amp; ",""" &amp; VLOOKUP(CY$1,Data!$L:$M,2, FALSE) &amp; """;"   )             )</f>
        <v/>
      </c>
      <c r="CZ62" t="str">
        <f>IF(Data!$L63=CZ$1, "",             IF(ISERR(SEARCH(CZ$1,Data!$H63)),        "",          ";" &amp; VLOOKUP(CZ$1,Data!$L:$N,3, FALSE) &amp; ",""" &amp; VLOOKUP(CZ$1,Data!$L:$M,2, FALSE) &amp; """;"   )             )</f>
        <v/>
      </c>
      <c r="DA62" t="str">
        <f>IF(Data!$L63=DA$1, "",             IF(ISERR(SEARCH(DA$1,Data!$H63)),        "",          ";" &amp; VLOOKUP(DA$1,Data!$L:$N,3, FALSE) &amp; ",""" &amp; VLOOKUP(DA$1,Data!$L:$M,2, FALSE) &amp; """;"   )             )</f>
        <v/>
      </c>
      <c r="DB62" t="str">
        <f>IF(Data!$L63=DB$1, "",             IF(ISERR(SEARCH(DB$1,Data!$H63)),        "",          ";" &amp; VLOOKUP(DB$1,Data!$L:$N,3, FALSE) &amp; ",""" &amp; VLOOKUP(DB$1,Data!$L:$M,2, FALSE) &amp; """;"   )             )</f>
        <v/>
      </c>
      <c r="DC62" t="str">
        <f>IF(Data!$L63=DC$1, "",             IF(ISERR(SEARCH(DC$1,Data!$H63)),        "",          ";" &amp; VLOOKUP(DC$1,Data!$L:$N,3, FALSE) &amp; ",""" &amp; VLOOKUP(DC$1,Data!$L:$M,2, FALSE) &amp; """;"   )             )</f>
        <v/>
      </c>
      <c r="DD62" t="str">
        <f>IF(Data!$L63=DD$1, "",             IF(ISERR(SEARCH(DD$1,Data!$H63)),        "",          ";" &amp; VLOOKUP(DD$1,Data!$L:$N,3, FALSE) &amp; ",""" &amp; VLOOKUP(DD$1,Data!$L:$M,2, FALSE) &amp; """;"   )             )</f>
        <v/>
      </c>
      <c r="DE62" t="str">
        <f>IF(Data!$L63=DE$1, "",             IF(ISERR(SEARCH(DE$1,Data!$H63)),        "",          ";" &amp; VLOOKUP(DE$1,Data!$L:$N,3, FALSE) &amp; ",""" &amp; VLOOKUP(DE$1,Data!$L:$M,2, FALSE) &amp; """;"   )             )</f>
        <v/>
      </c>
      <c r="DF62" t="str">
        <f>IF(Data!$L63=DF$1, "",             IF(ISERR(SEARCH(DF$1,Data!$H63)),        "",          ";" &amp; VLOOKUP(DF$1,Data!$L:$N,3, FALSE) &amp; ",""" &amp; VLOOKUP(DF$1,Data!$L:$M,2, FALSE) &amp; """;"   )             )</f>
        <v/>
      </c>
      <c r="DG62" t="str">
        <f>IF(Data!$L63=DG$1, "",             IF(ISERR(SEARCH(DG$1,Data!$H63)),        "",          ";" &amp; VLOOKUP(DG$1,Data!$L:$N,3, FALSE) &amp; ",""" &amp; VLOOKUP(DG$1,Data!$L:$M,2, FALSE) &amp; """;"   )             )</f>
        <v/>
      </c>
      <c r="DH62" t="str">
        <f>IF(Data!$L63=DH$1, "",             IF(ISERR(SEARCH(DH$1,Data!$H63)),        "",          ";" &amp; VLOOKUP(DH$1,Data!$L:$N,3, FALSE) &amp; ",""" &amp; VLOOKUP(DH$1,Data!$L:$M,2, FALSE) &amp; """;"   )             )</f>
        <v/>
      </c>
      <c r="DI62" t="str">
        <f>IF(Data!$L63=DI$1, "",             IF(ISERR(SEARCH(DI$1,Data!$H63)),        "",          ";" &amp; VLOOKUP(DI$1,Data!$L:$N,3, FALSE) &amp; ",""" &amp; VLOOKUP(DI$1,Data!$L:$M,2, FALSE) &amp; """;"   )             )</f>
        <v/>
      </c>
      <c r="DJ62" t="str">
        <f>IF(Data!$L63=DJ$1, "",             IF(ISERR(SEARCH(DJ$1,Data!$H63)),        "",          ";" &amp; VLOOKUP(DJ$1,Data!$L:$N,3, FALSE) &amp; ",""" &amp; VLOOKUP(DJ$1,Data!$L:$M,2, FALSE) &amp; """;"   )             )</f>
        <v/>
      </c>
      <c r="DK62" t="str">
        <f>IF(Data!$L63=DK$1, "",             IF(ISERR(SEARCH(DK$1,Data!$H63)),        "",          ";" &amp; VLOOKUP(DK$1,Data!$L:$N,3, FALSE) &amp; ",""" &amp; VLOOKUP(DK$1,Data!$L:$M,2, FALSE) &amp; """;"   )             )</f>
        <v/>
      </c>
      <c r="DL62" t="str">
        <f>IF(Data!$L63=DL$1, "",             IF(ISERR(SEARCH(DL$1,Data!$H63)),        "",          ";" &amp; VLOOKUP(DL$1,Data!$L:$N,3, FALSE) &amp; ",""" &amp; VLOOKUP(DL$1,Data!$L:$M,2, FALSE) &amp; """;"   )             )</f>
        <v/>
      </c>
      <c r="DM62" t="str">
        <f>IF(Data!$L63=DM$1, "",             IF(ISERR(SEARCH(DM$1,Data!$H63)),        "",          ";" &amp; VLOOKUP(DM$1,Data!$L:$N,3, FALSE) &amp; ",""" &amp; VLOOKUP(DM$1,Data!$L:$M,2, FALSE) &amp; """;"   )             )</f>
        <v/>
      </c>
      <c r="DN62" t="str">
        <f>IF(Data!$L63=DN$1, "",             IF(ISERR(SEARCH(DN$1,Data!$H63)),        "",          ";" &amp; VLOOKUP(DN$1,Data!$L:$N,3, FALSE) &amp; ",""" &amp; VLOOKUP(DN$1,Data!$L:$M,2, FALSE) &amp; """;"   )             )</f>
        <v/>
      </c>
      <c r="DO62" t="str">
        <f>IF(Data!$L63=DO$1, "",             IF(ISERR(SEARCH(DO$1,Data!$H63)),        "",          ";" &amp; VLOOKUP(DO$1,Data!$L:$N,3, FALSE) &amp; ",""" &amp; VLOOKUP(DO$1,Data!$L:$M,2, FALSE) &amp; """;"   )             )</f>
        <v/>
      </c>
      <c r="DP62" t="str">
        <f>IF(Data!$L63=DP$1, "",             IF(ISERR(SEARCH(DP$1,Data!$H63)),        "",          ";" &amp; VLOOKUP(DP$1,Data!$L:$N,3, FALSE) &amp; ",""" &amp; VLOOKUP(DP$1,Data!$L:$M,2, FALSE) &amp; """;"   )             )</f>
        <v/>
      </c>
      <c r="DQ62" t="str">
        <f>IF(Data!$L63=DQ$1, "",             IF(ISERR(SEARCH(DQ$1,Data!$H63)),        "",          ";" &amp; VLOOKUP(DQ$1,Data!$L:$N,3, FALSE) &amp; ",""" &amp; VLOOKUP(DQ$1,Data!$L:$M,2, FALSE) &amp; """;"   )             )</f>
        <v/>
      </c>
      <c r="DR62" t="str">
        <f>IF(Data!$L63=DR$1, "",             IF(ISERR(SEARCH(DR$1,Data!$H63)),        "",          ";" &amp; VLOOKUP(DR$1,Data!$L:$N,3, FALSE) &amp; ",""" &amp; VLOOKUP(DR$1,Data!$L:$M,2, FALSE) &amp; """;"   )             )</f>
        <v/>
      </c>
      <c r="DS62" t="str">
        <f>IF(Data!$L63=DS$1, "",             IF(ISERR(SEARCH(DS$1,Data!$H63)),        "",          ";" &amp; VLOOKUP(DS$1,Data!$L:$N,3, FALSE) &amp; ",""" &amp; VLOOKUP(DS$1,Data!$L:$M,2, FALSE) &amp; """;"   )             )</f>
        <v/>
      </c>
      <c r="DT62" t="str">
        <f>IF(Data!$L63=DT$1, "",             IF(ISERR(SEARCH(DT$1,Data!$H63)),        "",          ";" &amp; VLOOKUP(DT$1,Data!$L:$N,3, FALSE) &amp; ",""" &amp; VLOOKUP(DT$1,Data!$L:$M,2, FALSE) &amp; """;"   )             )</f>
        <v/>
      </c>
      <c r="DU62" t="str">
        <f>IF(Data!$L63=DU$1, "",             IF(ISERR(SEARCH(DU$1,Data!$H63)),        "",          ";" &amp; VLOOKUP(DU$1,Data!$L:$N,3, FALSE) &amp; ",""" &amp; VLOOKUP(DU$1,Data!$L:$M,2, FALSE) &amp; """;"   )             )</f>
        <v/>
      </c>
      <c r="DV62" t="str">
        <f>IF(Data!$L63=DV$1, "",             IF(ISERR(SEARCH(DV$1,Data!$H63)),        "",          ";" &amp; VLOOKUP(DV$1,Data!$L:$N,3, FALSE) &amp; ",""" &amp; VLOOKUP(DV$1,Data!$L:$M,2, FALSE) &amp; """;"   )             )</f>
        <v/>
      </c>
      <c r="DW62" t="str">
        <f>IF(Data!$L63=DW$1, "",             IF(ISERR(SEARCH(DW$1,Data!$H63)),        "",          ";" &amp; VLOOKUP(DW$1,Data!$L:$N,3, FALSE) &amp; ",""" &amp; VLOOKUP(DW$1,Data!$L:$M,2, FALSE) &amp; """;"   )             )</f>
        <v/>
      </c>
      <c r="DX62" t="str">
        <f>IF(Data!$L63=DX$1, "",             IF(ISERR(SEARCH(DX$1,Data!$H63)),        "",          ";" &amp; VLOOKUP(DX$1,Data!$L:$N,3, FALSE) &amp; ",""" &amp; VLOOKUP(DX$1,Data!$L:$M,2, FALSE) &amp; """;"   )             )</f>
        <v/>
      </c>
      <c r="DY62" t="str">
        <f>IF(Data!$L63=DY$1, "",             IF(ISERR(SEARCH(DY$1,Data!$H63)),        "",          ";" &amp; VLOOKUP(DY$1,Data!$L:$N,3, FALSE) &amp; ",""" &amp; VLOOKUP(DY$1,Data!$L:$M,2, FALSE) &amp; """;"   )             )</f>
        <v/>
      </c>
      <c r="DZ62" t="str">
        <f>IF(Data!$L63=DZ$1, "",             IF(ISERR(SEARCH(DZ$1,Data!$H63)),        "",          ";" &amp; VLOOKUP(DZ$1,Data!$L:$N,3, FALSE) &amp; ",""" &amp; VLOOKUP(DZ$1,Data!$L:$M,2, FALSE) &amp; """;"   )             )</f>
        <v/>
      </c>
      <c r="EA62" t="str">
        <f>IF(Data!$L63=EA$1, "",             IF(ISERR(SEARCH(EA$1,Data!$H63)),        "",          ";" &amp; VLOOKUP(EA$1,Data!$L:$N,3, FALSE) &amp; ",""" &amp; VLOOKUP(EA$1,Data!$L:$M,2, FALSE) &amp; """;"   )             )</f>
        <v/>
      </c>
      <c r="EB62" t="str">
        <f>IF(Data!$L63=EB$1, "",             IF(ISERR(SEARCH(EB$1,Data!$H63)),        "",          ";" &amp; VLOOKUP(EB$1,Data!$L:$N,3, FALSE) &amp; ",""" &amp; VLOOKUP(EB$1,Data!$L:$M,2, FALSE) &amp; """;"   )             )</f>
        <v/>
      </c>
      <c r="EC62" t="str">
        <f>IF(Data!$L63=EC$1, "",             IF(ISERR(SEARCH(EC$1,Data!$H63)),        "",          ";" &amp; VLOOKUP(EC$1,Data!$L:$N,3, FALSE) &amp; ",""" &amp; VLOOKUP(EC$1,Data!$L:$M,2, FALSE) &amp; """;"   )             )</f>
        <v/>
      </c>
      <c r="ED62" t="str">
        <f>IF(Data!$L63=ED$1, "",             IF(ISERR(SEARCH(ED$1,Data!$H63)),        "",          ";" &amp; VLOOKUP(ED$1,Data!$L:$N,3, FALSE) &amp; ",""" &amp; VLOOKUP(ED$1,Data!$L:$M,2, FALSE) &amp; """;"   )             )</f>
        <v/>
      </c>
      <c r="EE62" t="str">
        <f>IF(Data!$L63=EE$1, "",             IF(ISERR(SEARCH(EE$1,Data!$H63)),        "",          ";" &amp; VLOOKUP(EE$1,Data!$L:$N,3, FALSE) &amp; ",""" &amp; VLOOKUP(EE$1,Data!$L:$M,2, FALSE) &amp; """;"   )             )</f>
        <v/>
      </c>
      <c r="EF62" t="str">
        <f>IF(Data!$L63=EF$1, "",             IF(ISERR(SEARCH(EF$1,Data!$H63)),        "",          ";" &amp; VLOOKUP(EF$1,Data!$L:$N,3, FALSE) &amp; ",""" &amp; VLOOKUP(EF$1,Data!$L:$M,2, FALSE) &amp; """;"   )             )</f>
        <v/>
      </c>
      <c r="EG62" t="str">
        <f>IF(Data!$L63=EG$1, "",             IF(ISERR(SEARCH(EG$1,Data!$H63)),        "",          ";" &amp; VLOOKUP(EG$1,Data!$L:$N,3, FALSE) &amp; ",""" &amp; VLOOKUP(EG$1,Data!$L:$M,2, FALSE) &amp; """;"   )             )</f>
        <v/>
      </c>
      <c r="EH62" t="str">
        <f>IF(Data!$L63=EH$1, "",             IF(ISERR(SEARCH(EH$1,Data!$H63)),        "",          ";" &amp; VLOOKUP(EH$1,Data!$L:$N,3, FALSE) &amp; ",""" &amp; VLOOKUP(EH$1,Data!$L:$M,2, FALSE) &amp; """;"   )             )</f>
        <v/>
      </c>
      <c r="EI62" t="str">
        <f>IF(Data!$L63=EI$1, "",             IF(ISERR(SEARCH(EI$1,Data!$H63)),        "",          ";" &amp; VLOOKUP(EI$1,Data!$L:$N,3, FALSE) &amp; ",""" &amp; VLOOKUP(EI$1,Data!$L:$M,2, FALSE) &amp; """;"   )             )</f>
        <v/>
      </c>
      <c r="EJ62" t="str">
        <f>IF(Data!$L63=EJ$1, "",             IF(ISERR(SEARCH(EJ$1,Data!$H63)),        "",          ";" &amp; VLOOKUP(EJ$1,Data!$L:$N,3, FALSE) &amp; ",""" &amp; VLOOKUP(EJ$1,Data!$L:$M,2, FALSE) &amp; """;"   )             )</f>
        <v/>
      </c>
      <c r="EK62" t="str">
        <f>IF(Data!$L63=EK$1, "",             IF(ISERR(SEARCH(EK$1,Data!$H63)),        "",          ";" &amp; VLOOKUP(EK$1,Data!$L:$N,3, FALSE) &amp; ",""" &amp; VLOOKUP(EK$1,Data!$L:$M,2, FALSE) &amp; """;"   )             )</f>
        <v/>
      </c>
      <c r="EL62" t="str">
        <f>IF(Data!$L63=EL$1, "",             IF(ISERR(SEARCH(EL$1,Data!$H63)),        "",          ";" &amp; VLOOKUP(EL$1,Data!$L:$N,3, FALSE) &amp; ",""" &amp; VLOOKUP(EL$1,Data!$L:$M,2, FALSE) &amp; """;"   )             )</f>
        <v/>
      </c>
      <c r="EM62" t="str">
        <f>IF(Data!$L63=EM$1, "",             IF(ISERR(SEARCH(EM$1,Data!$H63)),        "",          ";" &amp; VLOOKUP(EM$1,Data!$L:$N,3, FALSE) &amp; ",""" &amp; VLOOKUP(EM$1,Data!$L:$M,2, FALSE) &amp; """;"   )             )</f>
        <v/>
      </c>
      <c r="EN62" t="str">
        <f>IF(Data!$L63=EN$1, "",             IF(ISERR(SEARCH(EN$1,Data!$H63)),        "",          ";" &amp; VLOOKUP(EN$1,Data!$L:$N,3, FALSE) &amp; ",""" &amp; VLOOKUP(EN$1,Data!$L:$M,2, FALSE) &amp; """;"   )             )</f>
        <v/>
      </c>
      <c r="EO62" t="str">
        <f>IF(Data!$L63=EO$1, "",             IF(ISERR(SEARCH(EO$1,Data!$H63)),        "",          ";" &amp; VLOOKUP(EO$1,Data!$L:$N,3, FALSE) &amp; ",""" &amp; VLOOKUP(EO$1,Data!$L:$M,2, FALSE) &amp; """;"   )             )</f>
        <v/>
      </c>
      <c r="EP62" t="str">
        <f>IF(Data!$L63=EP$1, "",             IF(ISERR(SEARCH(EP$1,Data!$H63)),        "",          ";" &amp; VLOOKUP(EP$1,Data!$L:$N,3, FALSE) &amp; ",""" &amp; VLOOKUP(EP$1,Data!$L:$M,2, FALSE) &amp; """;"   )             )</f>
        <v/>
      </c>
      <c r="EQ62" t="str">
        <f>IF(Data!$L63=EQ$1, "",             IF(ISERR(SEARCH(EQ$1,Data!$H63)),        "",          ";" &amp; VLOOKUP(EQ$1,Data!$L:$N,3, FALSE) &amp; ",""" &amp; VLOOKUP(EQ$1,Data!$L:$M,2, FALSE) &amp; """;"   )             )</f>
        <v/>
      </c>
      <c r="ER62" t="str">
        <f>IF(Data!$L63=ER$1, "",             IF(ISERR(SEARCH(ER$1,Data!$H63)),        "",          ";" &amp; VLOOKUP(ER$1,Data!$L:$N,3, FALSE) &amp; ",""" &amp; VLOOKUP(ER$1,Data!$L:$M,2, FALSE) &amp; """;"   )             )</f>
        <v/>
      </c>
      <c r="ES62" t="str">
        <f>IF(Data!$L63=ES$1, "",             IF(ISERR(SEARCH(ES$1,Data!$H63)),        "",          ";" &amp; VLOOKUP(ES$1,Data!$L:$N,3, FALSE) &amp; ",""" &amp; VLOOKUP(ES$1,Data!$L:$M,2, FALSE) &amp; """;"   )             )</f>
        <v/>
      </c>
      <c r="ET62" t="str">
        <f>IF(Data!$L63=ET$1, "",             IF(ISERR(SEARCH(ET$1,Data!$H63)),        "",          ";" &amp; VLOOKUP(ET$1,Data!$L:$N,3, FALSE) &amp; ",""" &amp; VLOOKUP(ET$1,Data!$L:$M,2, FALSE) &amp; """;"   )             )</f>
        <v/>
      </c>
      <c r="EU62" t="str">
        <f>IF(Data!$L63=EU$1, "",             IF(ISERR(SEARCH(EU$1,Data!$H63)),        "",          ";" &amp; VLOOKUP(EU$1,Data!$L:$N,3, FALSE) &amp; ",""" &amp; VLOOKUP(EU$1,Data!$L:$M,2, FALSE) &amp; """;"   )             )</f>
        <v/>
      </c>
      <c r="EV62" t="str">
        <f>IF(Data!$L63=EV$1, "",             IF(ISERR(SEARCH(EV$1,Data!$H63)),        "",          ";" &amp; VLOOKUP(EV$1,Data!$L:$N,3, FALSE) &amp; ",""" &amp; VLOOKUP(EV$1,Data!$L:$M,2, FALSE) &amp; """;"   )             )</f>
        <v/>
      </c>
      <c r="EW62" t="str">
        <f>IF(Data!$L63=EW$1, "",             IF(ISERR(SEARCH(EW$1,Data!$H63)),        "",          ";" &amp; VLOOKUP(EW$1,Data!$L:$N,3, FALSE) &amp; ",""" &amp; VLOOKUP(EW$1,Data!$L:$M,2, FALSE) &amp; """;"   )             )</f>
        <v/>
      </c>
      <c r="EX62" t="str">
        <f>IF(Data!$L63=EX$1, "",             IF(ISERR(SEARCH(EX$1,Data!$H63)),        "",          ";" &amp; VLOOKUP(EX$1,Data!$L:$N,3, FALSE) &amp; ",""" &amp; VLOOKUP(EX$1,Data!$L:$M,2, FALSE) &amp; """;"   )             )</f>
        <v/>
      </c>
      <c r="EY62" t="str">
        <f>IF(Data!$L63=EY$1, "",             IF(ISERR(SEARCH(EY$1,Data!$H63)),        "",          ";" &amp; VLOOKUP(EY$1,Data!$L:$N,3, FALSE) &amp; ",""" &amp; VLOOKUP(EY$1,Data!$L:$M,2, FALSE) &amp; """;"   )             )</f>
        <v/>
      </c>
      <c r="EZ62" t="str">
        <f>IF(Data!$L63=EZ$1, "",             IF(ISERR(SEARCH(EZ$1,Data!$H63)),        "",          ";" &amp; VLOOKUP(EZ$1,Data!$L:$N,3, FALSE) &amp; ",""" &amp; VLOOKUP(EZ$1,Data!$L:$M,2, FALSE) &amp; """;"   )             )</f>
        <v/>
      </c>
      <c r="FA62" t="str">
        <f>IF(Data!$L63=FA$1, "",             IF(ISERR(SEARCH(FA$1,Data!$H63)),        "",          ";" &amp; VLOOKUP(FA$1,Data!$L:$N,3, FALSE) &amp; ",""" &amp; VLOOKUP(FA$1,Data!$L:$M,2, FALSE) &amp; """;"   )             )</f>
        <v/>
      </c>
      <c r="FB62" t="str">
        <f>IF(Data!$L63=FB$1, "",             IF(ISERR(SEARCH(FB$1,Data!$H63)),        "",          ";" &amp; VLOOKUP(FB$1,Data!$L:$N,3, FALSE) &amp; ",""" &amp; VLOOKUP(FB$1,Data!$L:$M,2, FALSE) &amp; """;"   )             )</f>
        <v/>
      </c>
      <c r="FC62" t="str">
        <f>IF(Data!$L63=FC$1, "",             IF(ISERR(SEARCH(FC$1,Data!$H63)),        "",          ";" &amp; VLOOKUP(FC$1,Data!$L:$N,3, FALSE) &amp; ",""" &amp; VLOOKUP(FC$1,Data!$L:$M,2, FALSE) &amp; """;"   )             )</f>
        <v/>
      </c>
      <c r="FD62" t="str">
        <f>IF(Data!$L63=FD$1, "",             IF(ISERR(SEARCH(FD$1,Data!$H63)),        "",          ";" &amp; VLOOKUP(FD$1,Data!$L:$N,3, FALSE) &amp; ",""" &amp; VLOOKUP(FD$1,Data!$L:$M,2, FALSE) &amp; """;"   )             )</f>
        <v/>
      </c>
      <c r="FE62" t="str">
        <f>IF(Data!$L63=FE$1, "",             IF(ISERR(SEARCH(FE$1,Data!$H63)),        "",          ";" &amp; VLOOKUP(FE$1,Data!$L:$N,3, FALSE) &amp; ",""" &amp; VLOOKUP(FE$1,Data!$L:$M,2, FALSE) &amp; """;"   )             )</f>
        <v/>
      </c>
      <c r="FF62" t="str">
        <f>IF(Data!$L63=FF$1, "",             IF(ISERR(SEARCH(FF$1,Data!$H63)),        "",          ";" &amp; VLOOKUP(FF$1,Data!$L:$N,3, FALSE) &amp; ",""" &amp; VLOOKUP(FF$1,Data!$L:$M,2, FALSE) &amp; """;"   )             )</f>
        <v/>
      </c>
      <c r="FG62" t="str">
        <f>IF(Data!$L63=FG$1, "",             IF(ISERR(SEARCH(FG$1,Data!$H63)),        "",          ";" &amp; VLOOKUP(FG$1,Data!$L:$N,3, FALSE) &amp; ",""" &amp; VLOOKUP(FG$1,Data!$L:$M,2, FALSE) &amp; """;"   )             )</f>
        <v/>
      </c>
      <c r="FH62" t="str">
        <f>IF(Data!$L63=FH$1, "",             IF(ISERR(SEARCH(FH$1,Data!$H63)),        "",          ";" &amp; VLOOKUP(FH$1,Data!$L:$N,3, FALSE) &amp; ",""" &amp; VLOOKUP(FH$1,Data!$L:$M,2, FALSE) &amp; """;"   )             )</f>
        <v/>
      </c>
      <c r="FI62" t="str">
        <f>IF(Data!$L63=FI$1, "",             IF(ISERR(SEARCH(FI$1,Data!$H63)),        "",          ";" &amp; VLOOKUP(FI$1,Data!$L:$N,3, FALSE) &amp; ",""" &amp; VLOOKUP(FI$1,Data!$L:$M,2, FALSE) &amp; """;"   )             )</f>
        <v/>
      </c>
      <c r="FJ62" t="str">
        <f>IF(Data!$L63=FJ$1, "",             IF(ISERR(SEARCH(FJ$1,Data!$H63)),        "",          ";" &amp; VLOOKUP(FJ$1,Data!$L:$N,3, FALSE) &amp; ",""" &amp; VLOOKUP(FJ$1,Data!$L:$M,2, FALSE) &amp; """;"   )             )</f>
        <v/>
      </c>
      <c r="FK62" t="str">
        <f>IF(Data!$L63=FK$1, "",             IF(ISERR(SEARCH(FK$1,Data!$H63)),        "",          ";" &amp; VLOOKUP(FK$1,Data!$L:$N,3, FALSE) &amp; ",""" &amp; VLOOKUP(FK$1,Data!$L:$M,2, FALSE) &amp; """;"   )             )</f>
        <v/>
      </c>
      <c r="FL62" t="str">
        <f>IF(Data!$L63=FL$1, "",             IF(ISERR(SEARCH(FL$1,Data!$H63)),        "",          ";" &amp; VLOOKUP(FL$1,Data!$L:$N,3, FALSE) &amp; ",""" &amp; VLOOKUP(FL$1,Data!$L:$M,2, FALSE) &amp; """;"   )             )</f>
        <v/>
      </c>
      <c r="FM62" t="str">
        <f>IF(Data!$L63=FM$1, "",             IF(ISERR(SEARCH(FM$1,Data!$H63)),        "",          ";" &amp; VLOOKUP(FM$1,Data!$L:$N,3, FALSE) &amp; ",""" &amp; VLOOKUP(FM$1,Data!$L:$M,2, FALSE) &amp; """;"   )             )</f>
        <v/>
      </c>
      <c r="FN62" t="str">
        <f>IF(Data!$L63=FN$1, "",             IF(ISERR(SEARCH(FN$1,Data!$H63)),        "",          ";" &amp; VLOOKUP(FN$1,Data!$L:$N,3, FALSE) &amp; ",""" &amp; VLOOKUP(FN$1,Data!$L:$M,2, FALSE) &amp; """;"   )             )</f>
        <v/>
      </c>
      <c r="FO62" t="str">
        <f>IF(Data!$L63=FO$1, "",             IF(ISERR(SEARCH(FO$1,Data!$H63)),        "",          ";" &amp; VLOOKUP(FO$1,Data!$L:$N,3, FALSE) &amp; ",""" &amp; VLOOKUP(FO$1,Data!$L:$M,2, FALSE) &amp; """;"   )             )</f>
        <v/>
      </c>
      <c r="FP62" t="str">
        <f>IF(Data!$L63=FP$1, "",             IF(ISERR(SEARCH(FP$1,Data!$H63)),        "",          ";" &amp; VLOOKUP(FP$1,Data!$L:$N,3, FALSE) &amp; ",""" &amp; VLOOKUP(FP$1,Data!$L:$M,2, FALSE) &amp; """;"   )             )</f>
        <v/>
      </c>
      <c r="FQ62" t="str">
        <f>IF(Data!$L63=FQ$1, "",             IF(ISERR(SEARCH(FQ$1,Data!$H63)),        "",          ";" &amp; VLOOKUP(FQ$1,Data!$L:$N,3, FALSE) &amp; ",""" &amp; VLOOKUP(FQ$1,Data!$L:$M,2, FALSE) &amp; """;"   )             )</f>
        <v/>
      </c>
      <c r="FR62" t="str">
        <f>IF(Data!$L63=FR$1, "",             IF(ISERR(SEARCH(FR$1,Data!$H63)),        "",          ";" &amp; VLOOKUP(FR$1,Data!$L:$N,3, FALSE) &amp; ",""" &amp; VLOOKUP(FR$1,Data!$L:$M,2, FALSE) &amp; """;"   )             )</f>
        <v/>
      </c>
      <c r="FS62" t="str">
        <f>IF(Data!$L63=FS$1, "",             IF(ISERR(SEARCH(FS$1,Data!$H63)),        "",          ";" &amp; VLOOKUP(FS$1,Data!$L:$N,3, FALSE) &amp; ",""" &amp; VLOOKUP(FS$1,Data!$L:$M,2, FALSE) &amp; """;"   )             )</f>
        <v/>
      </c>
      <c r="FT62" t="str">
        <f>IF(Data!$L63=FT$1, "",             IF(ISERR(SEARCH(FT$1,Data!$H63)),        "",          ";" &amp; VLOOKUP(FT$1,Data!$L:$N,3, FALSE) &amp; ",""" &amp; VLOOKUP(FT$1,Data!$L:$M,2, FALSE) &amp; """;"   )             )</f>
        <v/>
      </c>
      <c r="FU62" t="str">
        <f>IF(Data!$L63=FU$1, "",             IF(ISERR(SEARCH(FU$1,Data!$H63)),        "",          ";" &amp; VLOOKUP(FU$1,Data!$L:$N,3, FALSE) &amp; ",""" &amp; VLOOKUP(FU$1,Data!$L:$M,2, FALSE) &amp; """;"   )             )</f>
        <v/>
      </c>
      <c r="FV62" t="str">
        <f>IF(Data!$L63=FV$1, "",             IF(ISERR(SEARCH(FV$1,Data!$H63)),        "",          ";" &amp; VLOOKUP(FV$1,Data!$L:$N,3, FALSE) &amp; ",""" &amp; VLOOKUP(FV$1,Data!$L:$M,2, FALSE) &amp; """;"   )             )</f>
        <v/>
      </c>
      <c r="FW62" t="str">
        <f>IF(Data!$L63=FW$1, "",             IF(ISERR(SEARCH(FW$1,Data!$H63)),        "",          ";" &amp; VLOOKUP(FW$1,Data!$L:$N,3, FALSE) &amp; ",""" &amp; VLOOKUP(FW$1,Data!$L:$M,2, FALSE) &amp; """;"   )             )</f>
        <v/>
      </c>
      <c r="FX62" t="str">
        <f>IF(Data!$L63=FX$1, "",             IF(ISERR(SEARCH(FX$1,Data!$H63)),        "",          ";" &amp; VLOOKUP(FX$1,Data!$L:$N,3, FALSE) &amp; ",""" &amp; VLOOKUP(FX$1,Data!$L:$M,2, FALSE) &amp; """;"   )             )</f>
        <v/>
      </c>
      <c r="FY62" t="str">
        <f>IF(Data!$L63=FY$1, "",             IF(ISERR(SEARCH(FY$1,Data!$H63)),        "",          ";" &amp; VLOOKUP(FY$1,Data!$L:$N,3, FALSE) &amp; ",""" &amp; VLOOKUP(FY$1,Data!$L:$M,2, FALSE) &amp; """;"   )             )</f>
        <v/>
      </c>
      <c r="FZ62" t="str">
        <f>IF(Data!$L63=FZ$1, "",             IF(ISERR(SEARCH(FZ$1,Data!$H63)),        "",          ";" &amp; VLOOKUP(FZ$1,Data!$L:$N,3, FALSE) &amp; ",""" &amp; VLOOKUP(FZ$1,Data!$L:$M,2, FALSE) &amp; """;"   )             )</f>
        <v/>
      </c>
      <c r="GA62" t="str">
        <f>IF(Data!$L63=GA$1, "",             IF(ISERR(SEARCH(GA$1,Data!$H63)),        "",          ";" &amp; VLOOKUP(GA$1,Data!$L:$N,3, FALSE) &amp; ",""" &amp; VLOOKUP(GA$1,Data!$L:$M,2, FALSE) &amp; """;"   )             )</f>
        <v/>
      </c>
      <c r="GB62" t="str">
        <f>IF(Data!$L63=GB$1, "",             IF(ISERR(SEARCH(GB$1,Data!$H63)),        "",          ";" &amp; VLOOKUP(GB$1,Data!$L:$N,3, FALSE) &amp; ",""" &amp; VLOOKUP(GB$1,Data!$L:$M,2, FALSE) &amp; """;"   )             )</f>
        <v/>
      </c>
      <c r="GC62" t="str">
        <f>IF(Data!$L63=GC$1, "",             IF(ISERR(SEARCH(GC$1,Data!$H63)),        "",          ";" &amp; VLOOKUP(GC$1,Data!$L:$N,3, FALSE) &amp; ",""" &amp; VLOOKUP(GC$1,Data!$L:$M,2, FALSE) &amp; """;"   )             )</f>
        <v/>
      </c>
      <c r="GD62" t="str">
        <f>IF(Data!$L63=GD$1, "",             IF(ISERR(SEARCH(GD$1,Data!$H63)),        "",          ";" &amp; VLOOKUP(GD$1,Data!$L:$N,3, FALSE) &amp; ",""" &amp; VLOOKUP(GD$1,Data!$L:$M,2, FALSE) &amp; """;"   )             )</f>
        <v/>
      </c>
      <c r="GE62" t="str">
        <f>IF(Data!$L63=GE$1, "",             IF(ISERR(SEARCH(GE$1,Data!$H63)),        "",          ";" &amp; VLOOKUP(GE$1,Data!$L:$N,3, FALSE) &amp; ",""" &amp; VLOOKUP(GE$1,Data!$L:$M,2, FALSE) &amp; """;"   )             )</f>
        <v/>
      </c>
      <c r="GF62" t="str">
        <f>IF(Data!$L63=GF$1, "",             IF(ISERR(SEARCH(GF$1,Data!$H63)),        "",          ";" &amp; VLOOKUP(GF$1,Data!$L:$N,3, FALSE) &amp; ",""" &amp; VLOOKUP(GF$1,Data!$L:$M,2, FALSE) &amp; """;"   )             )</f>
        <v/>
      </c>
      <c r="GG62" t="str">
        <f>IF(Data!$L63=GG$1, "",             IF(ISERR(SEARCH(GG$1,Data!$H63)),        "",          ";" &amp; VLOOKUP(GG$1,Data!$L:$N,3, FALSE) &amp; ",""" &amp; VLOOKUP(GG$1,Data!$L:$M,2, FALSE) &amp; """;"   )             )</f>
        <v/>
      </c>
      <c r="GH62" t="str">
        <f>IF(Data!$L63=GH$1, "",             IF(ISERR(SEARCH(GH$1,Data!$H63)),        "",          ";" &amp; VLOOKUP(GH$1,Data!$L:$N,3, FALSE) &amp; ",""" &amp; VLOOKUP(GH$1,Data!$L:$M,2, FALSE) &amp; """;"   )             )</f>
        <v/>
      </c>
      <c r="GI62" t="str">
        <f>IF(Data!$L63=GI$1, "",             IF(ISERR(SEARCH(GI$1,Data!$H63)),        "",          ";" &amp; VLOOKUP(GI$1,Data!$L:$N,3, FALSE) &amp; ",""" &amp; VLOOKUP(GI$1,Data!$L:$M,2, FALSE) &amp; """;"   )             )</f>
        <v/>
      </c>
      <c r="GJ62" t="str">
        <f>IF(Data!$L63=GJ$1, "",             IF(ISERR(SEARCH(GJ$1,Data!$H63)),        "",          ";" &amp; VLOOKUP(GJ$1,Data!$L:$N,3, FALSE) &amp; ",""" &amp; VLOOKUP(GJ$1,Data!$L:$M,2, FALSE) &amp; """;"   )             )</f>
        <v>;00000000-0000-0000-0000-000000000180,"HUMAN";</v>
      </c>
      <c r="GK62" t="str">
        <f>IF(Data!$L63=GK$1, "",             IF(ISERR(SEARCH(GK$1,Data!$H63)),        "",          ";" &amp; VLOOKUP(GK$1,Data!$L:$N,3, FALSE) &amp; ",""" &amp; VLOOKUP(GK$1,Data!$L:$M,2, FALSE) &amp; """;"   )             )</f>
        <v/>
      </c>
      <c r="GL62" t="str">
        <f>IF(Data!$L63=GL$1, "",             IF(ISERR(SEARCH(GL$1,Data!$H63)),        "",          ";" &amp; VLOOKUP(GL$1,Data!$L:$N,3, FALSE) &amp; ",""" &amp; VLOOKUP(GL$1,Data!$L:$M,2, FALSE) &amp; """;"   )             )</f>
        <v/>
      </c>
      <c r="GM62" t="str">
        <f>IF(Data!$L63=GM$1, "",             IF(ISERR(SEARCH(GM$1,Data!$H63)),        "",          ";" &amp; VLOOKUP(GM$1,Data!$L:$N,3, FALSE) &amp; ",""" &amp; VLOOKUP(GM$1,Data!$L:$M,2, FALSE) &amp; """;"   )             )</f>
        <v/>
      </c>
      <c r="GN62" t="str">
        <f>IF(Data!$L63=GN$1, "",             IF(ISERR(SEARCH(GN$1,Data!$H63)),        "",          ";" &amp; VLOOKUP(GN$1,Data!$L:$N,3, FALSE) &amp; ",""" &amp; VLOOKUP(GN$1,Data!$L:$M,2, FALSE) &amp; """;"   )             )</f>
        <v/>
      </c>
      <c r="GO62" t="str">
        <f>IF(Data!$L63=GO$1, "",             IF(ISERR(SEARCH(GO$1,Data!$H63)),        "",          ";" &amp; VLOOKUP(GO$1,Data!$L:$N,3, FALSE) &amp; ",""" &amp; VLOOKUP(GO$1,Data!$L:$M,2, FALSE) &amp; """;"   )             )</f>
        <v/>
      </c>
      <c r="GP62" t="str">
        <f>IF(Data!$L63=GP$1, "",             IF(ISERR(SEARCH(GP$1,Data!$H63)),        "",          ";" &amp; VLOOKUP(GP$1,Data!$L:$N,3, FALSE) &amp; ",""" &amp; VLOOKUP(GP$1,Data!$L:$M,2, FALSE) &amp; """;"   )             )</f>
        <v/>
      </c>
      <c r="GQ62" t="str">
        <f>IF(Data!$L63=GQ$1, "",             IF(ISERR(SEARCH(GQ$1,Data!$H63)),        "",          ";" &amp; VLOOKUP(GQ$1,Data!$L:$N,3, FALSE) &amp; ",""" &amp; VLOOKUP(GQ$1,Data!$L:$M,2, FALSE) &amp; """;"   )             )</f>
        <v/>
      </c>
      <c r="GR62" t="str">
        <f>IF(Data!$L63=GR$1, "",             IF(ISERR(SEARCH(GR$1,Data!$H63)),        "",          ";" &amp; VLOOKUP(GR$1,Data!$L:$N,3, FALSE) &amp; ",""" &amp; VLOOKUP(GR$1,Data!$L:$M,2, FALSE) &amp; """;"   )             )</f>
        <v/>
      </c>
      <c r="GS62" t="str">
        <f>IF(Data!$L63=GS$1, "",             IF(ISERR(SEARCH(GS$1,Data!$H63)),        "",          ";" &amp; VLOOKUP(GS$1,Data!$L:$N,3, FALSE) &amp; ",""" &amp; VLOOKUP(GS$1,Data!$L:$M,2, FALSE) &amp; """;"   )             )</f>
        <v/>
      </c>
      <c r="GT62" t="str">
        <f>IF(Data!$L63=GT$1, "",             IF(ISERR(SEARCH(GT$1,Data!$H63)),        "",          ";" &amp; VLOOKUP(GT$1,Data!$L:$N,3, FALSE) &amp; ",""" &amp; VLOOKUP(GT$1,Data!$L:$M,2, FALSE) &amp; """;"   )             )</f>
        <v/>
      </c>
      <c r="GU62" t="str">
        <f>IF(Data!$L63=GU$1, "",             IF(ISERR(SEARCH(GU$1,Data!$H63)),        "",          ";" &amp; VLOOKUP(GU$1,Data!$L:$N,3, FALSE) &amp; ",""" &amp; VLOOKUP(GU$1,Data!$L:$M,2, FALSE) &amp; """;"   )             )</f>
        <v/>
      </c>
      <c r="GV62" t="str">
        <f>IF(Data!$L63=GV$1, "",             IF(ISERR(SEARCH(GV$1,Data!$H63)),        "",          ";" &amp; VLOOKUP(GV$1,Data!$L:$N,3, FALSE) &amp; ",""" &amp; VLOOKUP(GV$1,Data!$L:$M,2, FALSE) &amp; """;"   )             )</f>
        <v/>
      </c>
      <c r="GW62" t="str">
        <f>IF(Data!$L63=GW$1, "",             IF(ISERR(SEARCH(GW$1,Data!$H63)),        "",          ";" &amp; VLOOKUP(GW$1,Data!$L:$N,3, FALSE) &amp; ",""" &amp; VLOOKUP(GW$1,Data!$L:$M,2, FALSE) &amp; """;"   )             )</f>
        <v/>
      </c>
      <c r="GX62" t="str">
        <f>IF(Data!$L63=GX$1, "",             IF(ISERR(SEARCH(GX$1,Data!$H63)),        "",          ";" &amp; VLOOKUP(GX$1,Data!$L:$N,3, FALSE) &amp; ",""" &amp; VLOOKUP(GX$1,Data!$L:$M,2, FALSE) &amp; """;"   )             )</f>
        <v/>
      </c>
      <c r="GY62" t="str">
        <f>IF(Data!$L63=GY$1, "",             IF(ISERR(SEARCH(GY$1,Data!$H63)),        "",          ";" &amp; VLOOKUP(GY$1,Data!$L:$N,3, FALSE) &amp; ",""" &amp; VLOOKUP(GY$1,Data!$L:$M,2, FALSE) &amp; """;"   )             )</f>
        <v/>
      </c>
      <c r="GZ62" t="str">
        <f>IF(Data!$L63=GZ$1, "",             IF(ISERR(SEARCH(GZ$1,Data!$H63)),        "",          ";" &amp; VLOOKUP(GZ$1,Data!$L:$N,3, FALSE) &amp; ",""" &amp; VLOOKUP(GZ$1,Data!$L:$M,2, FALSE) &amp; """;"   )             )</f>
        <v/>
      </c>
      <c r="HA62" t="str">
        <f>IF(Data!$L63=HA$1, "",             IF(ISERR(SEARCH(HA$1,Data!$H63)),        "",          ";" &amp; VLOOKUP(HA$1,Data!$L:$N,3, FALSE) &amp; ",""" &amp; VLOOKUP(HA$1,Data!$L:$M,2, FALSE) &amp; """;"   )             )</f>
        <v/>
      </c>
      <c r="HB62" t="str">
        <f>IF(Data!$L63=HB$1, "",             IF(ISERR(SEARCH(HB$1,Data!$H63)),        "",          ";" &amp; VLOOKUP(HB$1,Data!$L:$N,3, FALSE) &amp; ",""" &amp; VLOOKUP(HB$1,Data!$L:$M,2, FALSE) &amp; """;"   )             )</f>
        <v/>
      </c>
      <c r="HC62" t="str">
        <f>IF(Data!$L63=HC$1, "",             IF(ISERR(SEARCH(HC$1,Data!$H63)),        "",          ";" &amp; VLOOKUP(HC$1,Data!$L:$N,3, FALSE) &amp; ",""" &amp; VLOOKUP(HC$1,Data!$L:$M,2, FALSE) &amp; """;"   )             )</f>
        <v/>
      </c>
      <c r="HD62" t="str">
        <f>IF(Data!$L63=HD$1, "",             IF(ISERR(SEARCH(HD$1,Data!$H63)),        "",          ";" &amp; VLOOKUP(HD$1,Data!$L:$N,3, FALSE) &amp; ",""" &amp; VLOOKUP(HD$1,Data!$L:$M,2, FALSE) &amp; """;"   )             )</f>
        <v/>
      </c>
      <c r="HE62" t="str">
        <f>IF(Data!$L63=HE$1, "",             IF(ISERR(SEARCH(HE$1,Data!$H63)),        "",          ";" &amp; VLOOKUP(HE$1,Data!$L:$N,3, FALSE) &amp; ",""" &amp; VLOOKUP(HE$1,Data!$L:$M,2, FALSE) &amp; """;"   )             )</f>
        <v/>
      </c>
      <c r="HF62" t="str">
        <f>IF(Data!$L63=HF$1, "",             IF(ISERR(SEARCH(HF$1,Data!$H63)),        "",          ";" &amp; VLOOKUP(HF$1,Data!$L:$N,3, FALSE) &amp; ",""" &amp; VLOOKUP(HF$1,Data!$L:$M,2, FALSE) &amp; """;"   )             )</f>
        <v/>
      </c>
      <c r="HG62" t="str">
        <f>IF(Data!$L63=HG$1, "",             IF(ISERR(SEARCH(HG$1,Data!$H63)),        "",          ";" &amp; VLOOKUP(HG$1,Data!$L:$N,3, FALSE) &amp; ",""" &amp; VLOOKUP(HG$1,Data!$L:$M,2, FALSE) &amp; """;"   )             )</f>
        <v/>
      </c>
      <c r="HH62" t="str">
        <f>IF(Data!$L63=HH$1, "",             IF(ISERR(SEARCH(HH$1,Data!$H63)),        "",          ";" &amp; VLOOKUP(HH$1,Data!$L:$N,3, FALSE) &amp; ",""" &amp; VLOOKUP(HH$1,Data!$L:$M,2, FALSE) &amp; """;"   )             )</f>
        <v/>
      </c>
      <c r="HI62" t="str">
        <f>IF(Data!$L63=HI$1, "",             IF(ISERR(SEARCH(HI$1,Data!$H63)),        "",          ";" &amp; VLOOKUP(HI$1,Data!$L:$N,3, FALSE) &amp; ",""" &amp; VLOOKUP(HI$1,Data!$L:$M,2, FALSE) &amp; """;"   )             )</f>
        <v/>
      </c>
      <c r="HJ62" t="str">
        <f>IF(Data!$L63=HJ$1, "",             IF(ISERR(SEARCH(HJ$1,Data!$H63)),        "",          ";" &amp; VLOOKUP(HJ$1,Data!$L:$N,3, FALSE) &amp; ",""" &amp; VLOOKUP(HJ$1,Data!$L:$M,2, FALSE) &amp; """;"   )             )</f>
        <v/>
      </c>
      <c r="HK62" t="str">
        <f>IF(Data!$L63=HK$1, "",             IF(ISERR(SEARCH(HK$1,Data!$H63)),        "",          ";" &amp; VLOOKUP(HK$1,Data!$L:$N,3, FALSE) &amp; ",""" &amp; VLOOKUP(HK$1,Data!$L:$M,2, FALSE) &amp; """;"   )             )</f>
        <v/>
      </c>
      <c r="HL62" t="str">
        <f>IF(Data!$L63=HL$1, "",             IF(ISERR(SEARCH(HL$1,Data!$H63)),        "",          ";" &amp; VLOOKUP(HL$1,Data!$L:$N,3, FALSE) &amp; ",""" &amp; VLOOKUP(HL$1,Data!$L:$M,2, FALSE) &amp; """;"   )             )</f>
        <v/>
      </c>
      <c r="HM62" t="str">
        <f>IF(Data!$L63=HM$1, "",             IF(ISERR(SEARCH(HM$1,Data!$H63)),        "",          ";" &amp; VLOOKUP(HM$1,Data!$L:$N,3, FALSE) &amp; ",""" &amp; VLOOKUP(HM$1,Data!$L:$M,2, FALSE) &amp; """;"   )             )</f>
        <v/>
      </c>
      <c r="HN62" t="str">
        <f>IF(Data!$L63=HN$1, "",             IF(ISERR(SEARCH(HN$1,Data!$H63)),        "",          ";" &amp; VLOOKUP(HN$1,Data!$L:$N,3, FALSE) &amp; ",""" &amp; VLOOKUP(HN$1,Data!$L:$M,2, FALSE) &amp; """;"   )             )</f>
        <v/>
      </c>
      <c r="HO62" t="str">
        <f>IF(Data!$L63=HO$1, "",             IF(ISERR(SEARCH(HO$1,Data!$H63)),        "",          ";" &amp; VLOOKUP(HO$1,Data!$L:$N,3, FALSE) &amp; ",""" &amp; VLOOKUP(HO$1,Data!$L:$M,2, FALSE) &amp; """;"   )             )</f>
        <v/>
      </c>
      <c r="HP62" t="str">
        <f>IF(Data!$L63=HP$1, "",             IF(ISERR(SEARCH(HP$1,Data!$H63)),        "",          ";" &amp; VLOOKUP(HP$1,Data!$L:$N,3, FALSE) &amp; ",""" &amp; VLOOKUP(HP$1,Data!$L:$M,2, FALSE) &amp; """;"   )             )</f>
        <v/>
      </c>
      <c r="HQ62" t="str">
        <f>IF(Data!$L63=HQ$1, "",             IF(ISERR(SEARCH(HQ$1,Data!$H63)),        "",          ";" &amp; VLOOKUP(HQ$1,Data!$L:$N,3, FALSE) &amp; ",""" &amp; VLOOKUP(HQ$1,Data!$L:$M,2, FALSE) &amp; """;"   )             )</f>
        <v/>
      </c>
      <c r="HR62" t="str">
        <f>IF(Data!$L63=HR$1, "",             IF(ISERR(SEARCH(HR$1,Data!$H63)),        "",          ";" &amp; VLOOKUP(HR$1,Data!$L:$N,3, FALSE) &amp; ",""" &amp; VLOOKUP(HR$1,Data!$L:$M,2, FALSE) &amp; """;"   )             )</f>
        <v/>
      </c>
      <c r="HS62" t="str">
        <f>IF(Data!$L63=HS$1, "",             IF(ISERR(SEARCH(HS$1,Data!$H63)),        "",          ";" &amp; VLOOKUP(HS$1,Data!$L:$N,3, FALSE) &amp; ",""" &amp; VLOOKUP(HS$1,Data!$L:$M,2, FALSE) &amp; """;"   )             )</f>
        <v/>
      </c>
      <c r="HT62" t="str">
        <f>IF(Data!$L63=HT$1, "",             IF(ISERR(SEARCH(HT$1,Data!$H63)),        "",          ";" &amp; VLOOKUP(HT$1,Data!$L:$N,3, FALSE) &amp; ",""" &amp; VLOOKUP(HT$1,Data!$L:$M,2, FALSE) &amp; """;"   )             )</f>
        <v/>
      </c>
      <c r="HU62" t="str">
        <f>IF(Data!$L63=HU$1, "",             IF(ISERR(SEARCH(HU$1,Data!$H63)),        "",          ";" &amp; VLOOKUP(HU$1,Data!$L:$N,3, FALSE) &amp; ",""" &amp; VLOOKUP(HU$1,Data!$L:$M,2, FALSE) &amp; """;"   )             )</f>
        <v/>
      </c>
      <c r="HV62" t="str">
        <f>IF(Data!$L63=HV$1, "",             IF(ISERR(SEARCH(HV$1,Data!$H63)),        "",          ";" &amp; VLOOKUP(HV$1,Data!$L:$N,3, FALSE) &amp; ",""" &amp; VLOOKUP(HV$1,Data!$L:$M,2, FALSE) &amp; """;"   )             )</f>
        <v/>
      </c>
      <c r="HW62" t="str">
        <f>IF(Data!$L63=HW$1, "",             IF(ISERR(SEARCH(HW$1,Data!$H63)),        "",          ";" &amp; VLOOKUP(HW$1,Data!$L:$N,3, FALSE) &amp; ",""" &amp; VLOOKUP(HW$1,Data!$L:$M,2, FALSE) &amp; """;"   )             )</f>
        <v/>
      </c>
      <c r="HX62" t="str">
        <f>IF(Data!$L63=HX$1, "",             IF(ISERR(SEARCH(HX$1,Data!$H63)),        "",          ";" &amp; VLOOKUP(HX$1,Data!$L:$N,3, FALSE) &amp; ",""" &amp; VLOOKUP(HX$1,Data!$L:$M,2, FALSE) &amp; """;"   )             )</f>
        <v/>
      </c>
      <c r="HY62" t="str">
        <f>IF(Data!$L63=HY$1, "",             IF(ISERR(SEARCH(HY$1,Data!$H63)),        "",          ";" &amp; VLOOKUP(HY$1,Data!$L:$N,3, FALSE) &amp; ",""" &amp; VLOOKUP(HY$1,Data!$L:$M,2, FALSE) &amp; """;"   )             )</f>
        <v/>
      </c>
      <c r="HZ62" t="str">
        <f>IF(Data!$L63=HZ$1, "",             IF(ISERR(SEARCH(HZ$1,Data!$H63)),        "",          ";" &amp; VLOOKUP(HZ$1,Data!$L:$N,3, FALSE) &amp; ",""" &amp; VLOOKUP(HZ$1,Data!$L:$M,2, FALSE) &amp; """;"   )             )</f>
        <v/>
      </c>
      <c r="IA62" t="str">
        <f>IF(Data!$L63=IA$1, "",             IF(ISERR(SEARCH(IA$1,Data!$H63)),        "",          ";" &amp; VLOOKUP(IA$1,Data!$L:$N,3, FALSE) &amp; ",""" &amp; VLOOKUP(IA$1,Data!$L:$M,2, FALSE) &amp; """;"   )             )</f>
        <v/>
      </c>
      <c r="IB62" t="str">
        <f>IF(Data!$L63=IB$1, "",             IF(ISERR(SEARCH(IB$1,Data!$H63)),        "",          ";" &amp; VLOOKUP(IB$1,Data!$L:$N,3, FALSE) &amp; ",""" &amp; VLOOKUP(IB$1,Data!$L:$M,2, FALSE) &amp; """;"   )             )</f>
        <v/>
      </c>
      <c r="IC62" t="str">
        <f>IF(Data!$L63=IC$1, "",             IF(ISERR(SEARCH(IC$1,Data!$H63)),        "",          ";" &amp; VLOOKUP(IC$1,Data!$L:$N,3, FALSE) &amp; ",""" &amp; VLOOKUP(IC$1,Data!$L:$M,2, FALSE) &amp; """;"   )             )</f>
        <v/>
      </c>
      <c r="ID62" t="str">
        <f>IF(Data!$L63=ID$1, "",             IF(ISERR(SEARCH(ID$1,Data!$H63)),        "",          ";" &amp; VLOOKUP(ID$1,Data!$L:$N,3, FALSE) &amp; ",""" &amp; VLOOKUP(ID$1,Data!$L:$M,2, FALSE) &amp; """;"   )             )</f>
        <v/>
      </c>
      <c r="IE62" t="str">
        <f>IF(Data!$L63=IE$1, "",             IF(ISERR(SEARCH(IE$1,Data!$H63)),        "",          ";" &amp; VLOOKUP(IE$1,Data!$L:$N,3, FALSE) &amp; ",""" &amp; VLOOKUP(IE$1,Data!$L:$M,2, FALSE) &amp; """;"   )             )</f>
        <v/>
      </c>
      <c r="IF62" t="str">
        <f>IF(Data!$L63=IF$1, "",             IF(ISERR(SEARCH(IF$1,Data!$H63)),        "",          ";" &amp; VLOOKUP(IF$1,Data!$L:$N,3, FALSE) &amp; ",""" &amp; VLOOKUP(IF$1,Data!$L:$M,2, FALSE) &amp; """;"   )             )</f>
        <v/>
      </c>
      <c r="IG62" t="str">
        <f>IF(Data!$L63=IG$1, "",             IF(ISERR(SEARCH(IG$1,Data!$H63)),        "",          ";" &amp; VLOOKUP(IG$1,Data!$L:$N,3, FALSE) &amp; ",""" &amp; VLOOKUP(IG$1,Data!$L:$M,2, FALSE) &amp; """;"   )             )</f>
        <v/>
      </c>
      <c r="IH62" t="str">
        <f>IF(Data!$L63=IH$1, "",             IF(ISERR(SEARCH(IH$1,Data!$H63)),        "",          ";" &amp; VLOOKUP(IH$1,Data!$L:$N,3, FALSE) &amp; ",""" &amp; VLOOKUP(IH$1,Data!$L:$M,2, FALSE) &amp; """;"   )             )</f>
        <v/>
      </c>
      <c r="II62" t="str">
        <f>IF(Data!$L63=II$1, "",             IF(ISERR(SEARCH(II$1,Data!$H63)),        "",          ";" &amp; VLOOKUP(II$1,Data!$L:$N,3, FALSE) &amp; ",""" &amp; VLOOKUP(II$1,Data!$L:$M,2, FALSE) &amp; """;"   )             )</f>
        <v/>
      </c>
    </row>
    <row r="63" spans="1:243" x14ac:dyDescent="0.3">
      <c r="A63" t="str">
        <f>Data!L64</f>
        <v>Hugo EckenerNote 4</v>
      </c>
      <c r="B63" s="15" t="str">
        <f>VLOOKUP(Tableau36[[#This Row],[Character]],Data!L:N,3,FALSE)</f>
        <v>00000000-0000-0000-0000-000000000062</v>
      </c>
      <c r="C63" s="15" t="str">
        <f>VLOOKUP(Tableau36[[#This Row],[Character]],Data!L:M,2,FALSE)</f>
        <v>HUMAN</v>
      </c>
      <c r="D63" s="15" t="str">
        <f>SUBSTITUTE(     SUBSTITUTE(Tableau36[[#This Row],[character_id,character_type,friend_id,friend_type]],",""DROID""",""),    ",""HUMAN""", "")</f>
        <v/>
      </c>
      <c r="E63" s="15" t="str">
        <f>IF(Tableau36[[#This Row],[With char''s id]] = "", "",    MID(Tableau36[[#This Row],[With char''s id]], 2, LEN(Tableau36[[#This Row],[With char''s id]])-1))</f>
        <v/>
      </c>
      <c r="F63" s="15" t="str">
        <f>SUBSTITUTE(Tableau36[[#This Row],[List of friend''s id]],  "/",    "/" &amp; Tableau36[[#This Row],[Character''s id]] &amp; ",""" &amp; Tableau36[[#This Row],[Type]] &amp; """,")</f>
        <v/>
      </c>
      <c r="G63" t="str">
        <f>IF( Tableau36[[#This Row],[removed double semi-colon]]="", "", "/" &amp; MID(Tableau36[[#This Row],[removed double semi-colon]],2,LEN(Tableau36[[#This Row],[removed double semi-colon]]) - 2) )</f>
        <v/>
      </c>
      <c r="H63" t="str">
        <f>SUBSTITUTE(Tableau36[[#This Row],[Concatenation]],";;","/")</f>
        <v/>
      </c>
      <c r="I63" t="str">
        <f>friends!M63&amp; friends!N63&amp; friends!O63&amp; friends!P63&amp; friends!Q63&amp; friends!R63&amp; friends!S63&amp; friends!T63&amp; friends!U63&amp; friends!V63&amp; friends!W63&amp; friends!X63&amp; friends!Y63&amp; friends!Z63&amp; friends!AA63&amp; friends!AB63&amp; friends!AC63&amp; friends!AD63&amp; friends!AE63&amp; friends!AF63&amp; friends!AG63&amp; friends!AH63&amp; friends!AI63&amp; friends!AJ63&amp; friends!AK63&amp; friends!AL63&amp; friends!AM63&amp; friends!AN63&amp; friends!AO63&amp; friends!AP63&amp; friends!AQ63&amp; friends!AR63&amp; friends!AS63&amp; friends!AT63&amp; friends!AU63&amp; friends!AV63&amp; friends!AW63&amp; friends!AX63&amp; friends!AY63&amp; friends!AZ63&amp; friends!BA63&amp; friends!BB63&amp; friends!BC63&amp; friends!BD63&amp; friends!BE63&amp; friends!BF63&amp; friends!BG63&amp; friends!BH63&amp; friends!BI63&amp; friends!BJ63&amp; friends!BK63&amp; friends!BL63&amp; friends!BM63&amp; friends!BN63&amp; friends!BO63&amp; friends!BP63&amp; friends!BQ63&amp; friends!BR63&amp; friends!BS63&amp; friends!BT63&amp; friends!BU63&amp; friends!BV63&amp; friends!BW63&amp; friends!BX63&amp; friends!BY63&amp; friends!BZ63&amp; friends!CA63&amp; friends!CB63&amp; friends!CC63&amp; friends!CD63&amp; friends!CE63&amp; friends!CF63&amp; friends!CG63&amp; friends!CH63&amp; friends!CI63&amp; friends!CJ63&amp; friends!CK63&amp; friends!CL63&amp; friends!CM63&amp; friends!CN63&amp; friends!CO63&amp; friends!CP63&amp; friends!CQ63&amp; friends!CR63&amp; friends!CS63&amp; friends!CT63&amp; friends!CU63&amp; friends!CV63&amp; friends!CW63&amp; friends!CX63&amp; friends!CY63&amp; friends!CZ63&amp; friends!DA63&amp; friends!DB63&amp; friends!DC63&amp; friends!DD63&amp; friends!DE63&amp; friends!DF63&amp; friends!DG63&amp; friends!DH63&amp; friends!DI63&amp; friends!DJ63&amp; friends!DK63&amp; friends!DL63&amp; friends!DM63&amp; friends!DN63&amp; friends!DO63&amp; friends!DP63&amp; friends!DQ63&amp; friends!DR63&amp; friends!DS63&amp; friends!DT63&amp; friends!DU63&amp; friends!DV63&amp; friends!DW63&amp; friends!DX63&amp; friends!DY63&amp; friends!DZ63&amp; friends!EA63&amp; friends!EB63&amp; friends!EC63&amp; friends!ED63&amp; friends!EE63&amp; friends!EF63&amp; friends!EG63&amp; friends!EH63&amp; friends!EI63&amp; friends!EJ63&amp; friends!EK63&amp; friends!EL63&amp; friends!EM63&amp; friends!EN63&amp; friends!EO63&amp; friends!EP63&amp; friends!EQ63&amp; friends!ER63&amp; friends!ES63&amp; friends!ET63&amp; friends!EU63&amp; friends!EV63&amp; friends!EW63&amp; friends!EX63&amp; friends!EY63&amp; friends!EZ63&amp; friends!FA63&amp; friends!FB63&amp; friends!FC63&amp; friends!FD63&amp; friends!FE63&amp; friends!FF63&amp; friends!FG63&amp; friends!FH63&amp; friends!FI63&amp; friends!FJ63&amp; friends!FK63&amp; friends!FL63&amp; friends!FM63&amp; friends!FN63&amp; friends!FO63&amp; friends!FP63&amp; friends!FQ63&amp; friends!FR63&amp; friends!FS63&amp; friends!FT63&amp; friends!FU63&amp; friends!FV63&amp; friends!FW63&amp; friends!FX63&amp; friends!FY63&amp; friends!FZ63&amp; friends!GA63&amp; friends!GB63&amp; friends!GC63&amp; friends!GD63&amp; friends!GE63&amp; friends!GF63&amp; friends!GG63&amp; friends!GH63&amp; friends!GI63&amp; friends!GJ63&amp; friends!GK63&amp; friends!GL63&amp; friends!GM63&amp; friends!GN63&amp; friends!GO63&amp; friends!GP63&amp; friends!GQ63&amp; friends!GR63&amp; friends!GS63&amp; friends!GT63&amp; friends!GU63&amp; friends!GV63&amp; friends!GW63&amp; friends!GX63&amp; friends!GY63&amp; friends!GZ63&amp; friends!HA63&amp; friends!HB63&amp; friends!HC63&amp; friends!HD63&amp; friends!HE63&amp; friends!HF63&amp; friends!HG63&amp; friends!HH63&amp; friends!HI63&amp; friends!HJ63&amp; friends!HK63&amp; friends!HL63&amp; friends!HM63&amp; friends!HN63&amp; friends!HO63&amp; friends!HP63&amp; friends!HQ63&amp; friends!HR63&amp; friends!HS63&amp; friends!HT63&amp; friends!HU63&amp; friends!HV63&amp; friends!HW63&amp; friends!HX63&amp; friends!HY63&amp; friends!HZ63&amp; friends!IA63&amp; friends!IB63&amp; friends!IC63&amp; friends!ID63&amp; friends!IE63&amp; friends!IF63&amp; friends!IG63&amp; friends!IH63&amp; friends!II63</f>
        <v/>
      </c>
      <c r="M63" t="str">
        <f>IF(Data!$L64=M$1, "",             IF(ISERR(SEARCH(M$1,Data!$H64)),        "",          ";" &amp; VLOOKUP(M$1,Data!$L:$N,3, FALSE) &amp; ",""" &amp; VLOOKUP(M$1,Data!$L:$M,2, FALSE) &amp; """;"   )             )</f>
        <v/>
      </c>
      <c r="N63" t="str">
        <f>IF(Data!$L64=N$1, "",             IF(ISERR(SEARCH(N$1,Data!$H64)),        "",          ";" &amp; VLOOKUP(N$1,Data!$L:$N,3, FALSE) &amp; ",""" &amp; VLOOKUP(N$1,Data!$L:$M,2, FALSE) &amp; """;"   )             )</f>
        <v/>
      </c>
      <c r="O63" t="str">
        <f>IF(Data!$L64=O$1, "",             IF(ISERR(SEARCH(O$1,Data!$H64)),        "",          ";" &amp; VLOOKUP(O$1,Data!$L:$N,3, FALSE) &amp; ",""" &amp; VLOOKUP(O$1,Data!$L:$M,2, FALSE) &amp; """;"   )             )</f>
        <v/>
      </c>
      <c r="P63" t="str">
        <f>IF(Data!$L64=P$1, "",             IF(ISERR(SEARCH(P$1,Data!$H64)),        "",          ";" &amp; VLOOKUP(P$1,Data!$L:$N,3, FALSE) &amp; ",""" &amp; VLOOKUP(P$1,Data!$L:$M,2, FALSE) &amp; """;"   )             )</f>
        <v/>
      </c>
      <c r="Q63" t="str">
        <f>IF(Data!$L64=Q$1, "",             IF(ISERR(SEARCH(Q$1,Data!$H64)),        "",          ";" &amp; VLOOKUP(Q$1,Data!$L:$N,3, FALSE) &amp; ",""" &amp; VLOOKUP(Q$1,Data!$L:$M,2, FALSE) &amp; """;"   )             )</f>
        <v/>
      </c>
      <c r="R63" t="str">
        <f>IF(Data!$L64=R$1, "",             IF(ISERR(SEARCH(R$1,Data!$H64)),        "",          ";" &amp; VLOOKUP(R$1,Data!$L:$N,3, FALSE) &amp; ",""" &amp; VLOOKUP(R$1,Data!$L:$M,2, FALSE) &amp; """;"   )             )</f>
        <v/>
      </c>
      <c r="S63" t="str">
        <f>IF(Data!$L64=S$1, "",             IF(ISERR(SEARCH(S$1,Data!$H64)),        "",          ";" &amp; VLOOKUP(S$1,Data!$L:$N,3, FALSE) &amp; ",""" &amp; VLOOKUP(S$1,Data!$L:$M,2, FALSE) &amp; """;"   )             )</f>
        <v/>
      </c>
      <c r="T63" t="str">
        <f>IF(Data!$L64=T$1, "",             IF(ISERR(SEARCH(T$1,Data!$H64)),        "",          ";" &amp; VLOOKUP(T$1,Data!$L:$N,3, FALSE) &amp; ",""" &amp; VLOOKUP(T$1,Data!$L:$M,2, FALSE) &amp; """;"   )             )</f>
        <v/>
      </c>
      <c r="U63" t="str">
        <f>IF(Data!$L64=U$1, "",             IF(ISERR(SEARCH(U$1,Data!$H64)),        "",          ";" &amp; VLOOKUP(U$1,Data!$L:$N,3, FALSE) &amp; ",""" &amp; VLOOKUP(U$1,Data!$L:$M,2, FALSE) &amp; """;"   )             )</f>
        <v/>
      </c>
      <c r="V63" t="str">
        <f>IF(Data!$L64=V$1, "",             IF(ISERR(SEARCH(V$1,Data!$H64)),        "",          ";" &amp; VLOOKUP(V$1,Data!$L:$N,3, FALSE) &amp; ",""" &amp; VLOOKUP(V$1,Data!$L:$M,2, FALSE) &amp; """;"   )             )</f>
        <v/>
      </c>
      <c r="W63" t="str">
        <f>IF(Data!$L64=W$1, "",             IF(ISERR(SEARCH(W$1,Data!$H64)),        "",          ";" &amp; VLOOKUP(W$1,Data!$L:$N,3, FALSE) &amp; ",""" &amp; VLOOKUP(W$1,Data!$L:$M,2, FALSE) &amp; """;"   )             )</f>
        <v/>
      </c>
      <c r="X63" t="str">
        <f>IF(Data!$L64=X$1, "",             IF(ISERR(SEARCH(X$1,Data!$H64)),        "",          ";" &amp; VLOOKUP(X$1,Data!$L:$N,3, FALSE) &amp; ",""" &amp; VLOOKUP(X$1,Data!$L:$M,2, FALSE) &amp; """;"   )             )</f>
        <v/>
      </c>
      <c r="Y63" t="str">
        <f>IF(Data!$L64=Y$1, "",             IF(ISERR(SEARCH(Y$1,Data!$H64)),        "",          ";" &amp; VLOOKUP(Y$1,Data!$L:$N,3, FALSE) &amp; ",""" &amp; VLOOKUP(Y$1,Data!$L:$M,2, FALSE) &amp; """;"   )             )</f>
        <v/>
      </c>
      <c r="Z63" t="str">
        <f>IF(Data!$L64=Z$1, "",             IF(ISERR(SEARCH(Z$1,Data!$H64)),        "",          ";" &amp; VLOOKUP(Z$1,Data!$L:$N,3, FALSE) &amp; ",""" &amp; VLOOKUP(Z$1,Data!$L:$M,2, FALSE) &amp; """;"   )             )</f>
        <v/>
      </c>
      <c r="AA63" t="str">
        <f>IF(Data!$L64=AA$1, "",             IF(ISERR(SEARCH(AA$1,Data!$H64)),        "",          ";" &amp; VLOOKUP(AA$1,Data!$L:$N,3, FALSE) &amp; ",""" &amp; VLOOKUP(AA$1,Data!$L:$M,2, FALSE) &amp; """;"   )             )</f>
        <v/>
      </c>
      <c r="AB63" t="str">
        <f>IF(Data!$L64=AB$1, "",             IF(ISERR(SEARCH(AB$1,Data!$H64)),        "",          ";" &amp; VLOOKUP(AB$1,Data!$L:$N,3, FALSE) &amp; ",""" &amp; VLOOKUP(AB$1,Data!$L:$M,2, FALSE) &amp; """;"   )             )</f>
        <v/>
      </c>
      <c r="AC63" t="str">
        <f>IF(Data!$L64=AC$1, "",             IF(ISERR(SEARCH(AC$1,Data!$H64)),        "",          ";" &amp; VLOOKUP(AC$1,Data!$L:$N,3, FALSE) &amp; ",""" &amp; VLOOKUP(AC$1,Data!$L:$M,2, FALSE) &amp; """;"   )             )</f>
        <v/>
      </c>
      <c r="AD63" t="str">
        <f>IF(Data!$L64=AD$1, "",             IF(ISERR(SEARCH(AD$1,Data!$H64)),        "",          ";" &amp; VLOOKUP(AD$1,Data!$L:$N,3, FALSE) &amp; ",""" &amp; VLOOKUP(AD$1,Data!$L:$M,2, FALSE) &amp; """;"   )             )</f>
        <v/>
      </c>
      <c r="AE63" t="str">
        <f>IF(Data!$L64=AE$1, "",             IF(ISERR(SEARCH(AE$1,Data!$H64)),        "",          ";" &amp; VLOOKUP(AE$1,Data!$L:$N,3, FALSE) &amp; ",""" &amp; VLOOKUP(AE$1,Data!$L:$M,2, FALSE) &amp; """;"   )             )</f>
        <v/>
      </c>
      <c r="AF63" t="str">
        <f>IF(Data!$L64=AF$1, "",             IF(ISERR(SEARCH(AF$1,Data!$H64)),        "",          ";" &amp; VLOOKUP(AF$1,Data!$L:$N,3, FALSE) &amp; ",""" &amp; VLOOKUP(AF$1,Data!$L:$M,2, FALSE) &amp; """;"   )             )</f>
        <v/>
      </c>
      <c r="AG63" t="str">
        <f>IF(Data!$L64=AG$1, "",             IF(ISERR(SEARCH(AG$1,Data!$H64)),        "",          ";" &amp; VLOOKUP(AG$1,Data!$L:$N,3, FALSE) &amp; ",""" &amp; VLOOKUP(AG$1,Data!$L:$M,2, FALSE) &amp; """;"   )             )</f>
        <v/>
      </c>
      <c r="AH63" t="str">
        <f>IF(Data!$L64=AH$1, "",             IF(ISERR(SEARCH(AH$1,Data!$H64)),        "",          ";" &amp; VLOOKUP(AH$1,Data!$L:$N,3, FALSE) &amp; ",""" &amp; VLOOKUP(AH$1,Data!$L:$M,2, FALSE) &amp; """;"   )             )</f>
        <v/>
      </c>
      <c r="AI63" t="str">
        <f>IF(Data!$L64=AI$1, "",             IF(ISERR(SEARCH(AI$1,Data!$H64)),        "",          ";" &amp; VLOOKUP(AI$1,Data!$L:$N,3, FALSE) &amp; ",""" &amp; VLOOKUP(AI$1,Data!$L:$M,2, FALSE) &amp; """;"   )             )</f>
        <v/>
      </c>
      <c r="AJ63" t="str">
        <f>IF(Data!$L64=AJ$1, "",             IF(ISERR(SEARCH(AJ$1,Data!$H64)),        "",          ";" &amp; VLOOKUP(AJ$1,Data!$L:$N,3, FALSE) &amp; ",""" &amp; VLOOKUP(AJ$1,Data!$L:$M,2, FALSE) &amp; """;"   )             )</f>
        <v/>
      </c>
      <c r="AK63" t="str">
        <f>IF(Data!$L64=AK$1, "",             IF(ISERR(SEARCH(AK$1,Data!$H64)),        "",          ";" &amp; VLOOKUP(AK$1,Data!$L:$N,3, FALSE) &amp; ",""" &amp; VLOOKUP(AK$1,Data!$L:$M,2, FALSE) &amp; """;"   )             )</f>
        <v/>
      </c>
      <c r="AL63" t="str">
        <f>IF(Data!$L64=AL$1, "",             IF(ISERR(SEARCH(AL$1,Data!$H64)),        "",          ";" &amp; VLOOKUP(AL$1,Data!$L:$N,3, FALSE) &amp; ",""" &amp; VLOOKUP(AL$1,Data!$L:$M,2, FALSE) &amp; """;"   )             )</f>
        <v/>
      </c>
      <c r="AM63" t="str">
        <f>IF(Data!$L64=AM$1, "",             IF(ISERR(SEARCH(AM$1,Data!$H64)),        "",          ";" &amp; VLOOKUP(AM$1,Data!$L:$N,3, FALSE) &amp; ",""" &amp; VLOOKUP(AM$1,Data!$L:$M,2, FALSE) &amp; """;"   )             )</f>
        <v/>
      </c>
      <c r="AN63" t="str">
        <f>IF(Data!$L64=AN$1, "",             IF(ISERR(SEARCH(AN$1,Data!$H64)),        "",          ";" &amp; VLOOKUP(AN$1,Data!$L:$N,3, FALSE) &amp; ",""" &amp; VLOOKUP(AN$1,Data!$L:$M,2, FALSE) &amp; """;"   )             )</f>
        <v/>
      </c>
      <c r="AO63" t="str">
        <f>IF(Data!$L64=AO$1, "",             IF(ISERR(SEARCH(AO$1,Data!$H64)),        "",          ";" &amp; VLOOKUP(AO$1,Data!$L:$N,3, FALSE) &amp; ",""" &amp; VLOOKUP(AO$1,Data!$L:$M,2, FALSE) &amp; """;"   )             )</f>
        <v/>
      </c>
      <c r="AP63" t="str">
        <f>IF(Data!$L64=AP$1, "",             IF(ISERR(SEARCH(AP$1,Data!$H64)),        "",          ";" &amp; VLOOKUP(AP$1,Data!$L:$N,3, FALSE) &amp; ",""" &amp; VLOOKUP(AP$1,Data!$L:$M,2, FALSE) &amp; """;"   )             )</f>
        <v/>
      </c>
      <c r="AQ63" t="str">
        <f>IF(Data!$L64=AQ$1, "",             IF(ISERR(SEARCH(AQ$1,Data!$H64)),        "",          ";" &amp; VLOOKUP(AQ$1,Data!$L:$N,3, FALSE) &amp; ",""" &amp; VLOOKUP(AQ$1,Data!$L:$M,2, FALSE) &amp; """;"   )             )</f>
        <v/>
      </c>
      <c r="AR63" t="str">
        <f>IF(Data!$L64=AR$1, "",             IF(ISERR(SEARCH(AR$1,Data!$H64)),        "",          ";" &amp; VLOOKUP(AR$1,Data!$L:$N,3, FALSE) &amp; ",""" &amp; VLOOKUP(AR$1,Data!$L:$M,2, FALSE) &amp; """;"   )             )</f>
        <v/>
      </c>
      <c r="AS63" t="str">
        <f>IF(Data!$L64=AS$1, "",             IF(ISERR(SEARCH(AS$1,Data!$H64)),        "",          ";" &amp; VLOOKUP(AS$1,Data!$L:$N,3, FALSE) &amp; ",""" &amp; VLOOKUP(AS$1,Data!$L:$M,2, FALSE) &amp; """;"   )             )</f>
        <v/>
      </c>
      <c r="AT63" t="str">
        <f>IF(Data!$L64=AT$1, "",             IF(ISERR(SEARCH(AT$1,Data!$H64)),        "",          ";" &amp; VLOOKUP(AT$1,Data!$L:$N,3, FALSE) &amp; ",""" &amp; VLOOKUP(AT$1,Data!$L:$M,2, FALSE) &amp; """;"   )             )</f>
        <v/>
      </c>
      <c r="AU63" t="str">
        <f>IF(Data!$L64=AU$1, "",             IF(ISERR(SEARCH(AU$1,Data!$H64)),        "",          ";" &amp; VLOOKUP(AU$1,Data!$L:$N,3, FALSE) &amp; ",""" &amp; VLOOKUP(AU$1,Data!$L:$M,2, FALSE) &amp; """;"   )             )</f>
        <v/>
      </c>
      <c r="AV63" t="str">
        <f>IF(Data!$L64=AV$1, "",             IF(ISERR(SEARCH(AV$1,Data!$H64)),        "",          ";" &amp; VLOOKUP(AV$1,Data!$L:$N,3, FALSE) &amp; ",""" &amp; VLOOKUP(AV$1,Data!$L:$M,2, FALSE) &amp; """;"   )             )</f>
        <v/>
      </c>
      <c r="AW63" t="str">
        <f>IF(Data!$L64=AW$1, "",             IF(ISERR(SEARCH(AW$1,Data!$H64)),        "",          ";" &amp; VLOOKUP(AW$1,Data!$L:$N,3, FALSE) &amp; ",""" &amp; VLOOKUP(AW$1,Data!$L:$M,2, FALSE) &amp; """;"   )             )</f>
        <v/>
      </c>
      <c r="AX63" t="str">
        <f>IF(Data!$L64=AX$1, "",             IF(ISERR(SEARCH(AX$1,Data!$H64)),        "",          ";" &amp; VLOOKUP(AX$1,Data!$L:$N,3, FALSE) &amp; ",""" &amp; VLOOKUP(AX$1,Data!$L:$M,2, FALSE) &amp; """;"   )             )</f>
        <v/>
      </c>
      <c r="AY63" t="str">
        <f>IF(Data!$L64=AY$1, "",             IF(ISERR(SEARCH(AY$1,Data!$H64)),        "",          ";" &amp; VLOOKUP(AY$1,Data!$L:$N,3, FALSE) &amp; ",""" &amp; VLOOKUP(AY$1,Data!$L:$M,2, FALSE) &amp; """;"   )             )</f>
        <v/>
      </c>
      <c r="AZ63" t="str">
        <f>IF(Data!$L64=AZ$1, "",             IF(ISERR(SEARCH(AZ$1,Data!$H64)),        "",          ";" &amp; VLOOKUP(AZ$1,Data!$L:$N,3, FALSE) &amp; ",""" &amp; VLOOKUP(AZ$1,Data!$L:$M,2, FALSE) &amp; """;"   )             )</f>
        <v/>
      </c>
      <c r="BA63" t="str">
        <f>IF(Data!$L64=BA$1, "",             IF(ISERR(SEARCH(BA$1,Data!$H64)),        "",          ";" &amp; VLOOKUP(BA$1,Data!$L:$N,3, FALSE) &amp; ",""" &amp; VLOOKUP(BA$1,Data!$L:$M,2, FALSE) &amp; """;"   )             )</f>
        <v/>
      </c>
      <c r="BB63" t="str">
        <f>IF(Data!$L64=BB$1, "",             IF(ISERR(SEARCH(BB$1,Data!$H64)),        "",          ";" &amp; VLOOKUP(BB$1,Data!$L:$N,3, FALSE) &amp; ",""" &amp; VLOOKUP(BB$1,Data!$L:$M,2, FALSE) &amp; """;"   )             )</f>
        <v/>
      </c>
      <c r="BC63" t="str">
        <f>IF(Data!$L64=BC$1, "",             IF(ISERR(SEARCH(BC$1,Data!$H64)),        "",          ";" &amp; VLOOKUP(BC$1,Data!$L:$N,3, FALSE) &amp; ",""" &amp; VLOOKUP(BC$1,Data!$L:$M,2, FALSE) &amp; """;"   )             )</f>
        <v/>
      </c>
      <c r="BD63" t="str">
        <f>IF(Data!$L64=BD$1, "",             IF(ISERR(SEARCH(BD$1,Data!$H64)),        "",          ";" &amp; VLOOKUP(BD$1,Data!$L:$N,3, FALSE) &amp; ",""" &amp; VLOOKUP(BD$1,Data!$L:$M,2, FALSE) &amp; """;"   )             )</f>
        <v/>
      </c>
      <c r="BE63" t="str">
        <f>IF(Data!$L64=BE$1, "",             IF(ISERR(SEARCH(BE$1,Data!$H64)),        "",          ";" &amp; VLOOKUP(BE$1,Data!$L:$N,3, FALSE) &amp; ",""" &amp; VLOOKUP(BE$1,Data!$L:$M,2, FALSE) &amp; """;"   )             )</f>
        <v/>
      </c>
      <c r="BF63" t="str">
        <f>IF(Data!$L64=BF$1, "",             IF(ISERR(SEARCH(BF$1,Data!$H64)),        "",          ";" &amp; VLOOKUP(BF$1,Data!$L:$N,3, FALSE) &amp; ",""" &amp; VLOOKUP(BF$1,Data!$L:$M,2, FALSE) &amp; """;"   )             )</f>
        <v/>
      </c>
      <c r="BG63" t="str">
        <f>IF(Data!$L64=BG$1, "",             IF(ISERR(SEARCH(BG$1,Data!$H64)),        "",          ";" &amp; VLOOKUP(BG$1,Data!$L:$N,3, FALSE) &amp; ",""" &amp; VLOOKUP(BG$1,Data!$L:$M,2, FALSE) &amp; """;"   )             )</f>
        <v/>
      </c>
      <c r="BH63" t="str">
        <f>IF(Data!$L64=BH$1, "",             IF(ISERR(SEARCH(BH$1,Data!$H64)),        "",          ";" &amp; VLOOKUP(BH$1,Data!$L:$N,3, FALSE) &amp; ",""" &amp; VLOOKUP(BH$1,Data!$L:$M,2, FALSE) &amp; """;"   )             )</f>
        <v/>
      </c>
      <c r="BI63" t="str">
        <f>IF(Data!$L64=BI$1, "",             IF(ISERR(SEARCH(BI$1,Data!$H64)),        "",          ";" &amp; VLOOKUP(BI$1,Data!$L:$N,3, FALSE) &amp; ",""" &amp; VLOOKUP(BI$1,Data!$L:$M,2, FALSE) &amp; """;"   )             )</f>
        <v/>
      </c>
      <c r="BJ63" t="str">
        <f>IF(Data!$L64=BJ$1, "",             IF(ISERR(SEARCH(BJ$1,Data!$H64)),        "",          ";" &amp; VLOOKUP(BJ$1,Data!$L:$N,3, FALSE) &amp; ",""" &amp; VLOOKUP(BJ$1,Data!$L:$M,2, FALSE) &amp; """;"   )             )</f>
        <v/>
      </c>
      <c r="BK63" t="str">
        <f>IF(Data!$L64=BK$1, "",             IF(ISERR(SEARCH(BK$1,Data!$H64)),        "",          ";" &amp; VLOOKUP(BK$1,Data!$L:$N,3, FALSE) &amp; ",""" &amp; VLOOKUP(BK$1,Data!$L:$M,2, FALSE) &amp; """;"   )             )</f>
        <v/>
      </c>
      <c r="BL63" t="str">
        <f>IF(Data!$L64=BL$1, "",             IF(ISERR(SEARCH(BL$1,Data!$H64)),        "",          ";" &amp; VLOOKUP(BL$1,Data!$L:$N,3, FALSE) &amp; ",""" &amp; VLOOKUP(BL$1,Data!$L:$M,2, FALSE) &amp; """;"   )             )</f>
        <v/>
      </c>
      <c r="BM63" t="str">
        <f>IF(Data!$L64=BM$1, "",             IF(ISERR(SEARCH(BM$1,Data!$H64)),        "",          ";" &amp; VLOOKUP(BM$1,Data!$L:$N,3, FALSE) &amp; ",""" &amp; VLOOKUP(BM$1,Data!$L:$M,2, FALSE) &amp; """;"   )             )</f>
        <v/>
      </c>
      <c r="BN63" t="str">
        <f>IF(Data!$L64=BN$1, "",             IF(ISERR(SEARCH(BN$1,Data!$H64)),        "",          ";" &amp; VLOOKUP(BN$1,Data!$L:$N,3, FALSE) &amp; ",""" &amp; VLOOKUP(BN$1,Data!$L:$M,2, FALSE) &amp; """;"   )             )</f>
        <v/>
      </c>
      <c r="BO63" t="str">
        <f>IF(Data!$L64=BO$1, "",             IF(ISERR(SEARCH(BO$1,Data!$H64)),        "",          ";" &amp; VLOOKUP(BO$1,Data!$L:$N,3, FALSE) &amp; ",""" &amp; VLOOKUP(BO$1,Data!$L:$M,2, FALSE) &amp; """;"   )             )</f>
        <v/>
      </c>
      <c r="BP63" t="str">
        <f>IF(Data!$L64=BP$1, "",             IF(ISERR(SEARCH(BP$1,Data!$H64)),        "",          ";" &amp; VLOOKUP(BP$1,Data!$L:$N,3, FALSE) &amp; ",""" &amp; VLOOKUP(BP$1,Data!$L:$M,2, FALSE) &amp; """;"   )             )</f>
        <v/>
      </c>
      <c r="BQ63" t="str">
        <f>IF(Data!$L64=BQ$1, "",             IF(ISERR(SEARCH(BQ$1,Data!$H64)),        "",          ";" &amp; VLOOKUP(BQ$1,Data!$L:$N,3, FALSE) &amp; ",""" &amp; VLOOKUP(BQ$1,Data!$L:$M,2, FALSE) &amp; """;"   )             )</f>
        <v/>
      </c>
      <c r="BR63" t="str">
        <f>IF(Data!$L64=BR$1, "",             IF(ISERR(SEARCH(BR$1,Data!$H64)),        "",          ";" &amp; VLOOKUP(BR$1,Data!$L:$N,3, FALSE) &amp; ",""" &amp; VLOOKUP(BR$1,Data!$L:$M,2, FALSE) &amp; """;"   )             )</f>
        <v/>
      </c>
      <c r="BS63" t="str">
        <f>IF(Data!$L64=BS$1, "",             IF(ISERR(SEARCH(BS$1,Data!$H64)),        "",          ";" &amp; VLOOKUP(BS$1,Data!$L:$N,3, FALSE) &amp; ",""" &amp; VLOOKUP(BS$1,Data!$L:$M,2, FALSE) &amp; """;"   )             )</f>
        <v/>
      </c>
      <c r="BT63" t="str">
        <f>IF(Data!$L64=BT$1, "",             IF(ISERR(SEARCH(BT$1,Data!$H64)),        "",          ";" &amp; VLOOKUP(BT$1,Data!$L:$N,3, FALSE) &amp; ",""" &amp; VLOOKUP(BT$1,Data!$L:$M,2, FALSE) &amp; """;"   )             )</f>
        <v/>
      </c>
      <c r="BU63" t="str">
        <f>IF(Data!$L64=BU$1, "",             IF(ISERR(SEARCH(BU$1,Data!$H64)),        "",          ";" &amp; VLOOKUP(BU$1,Data!$L:$N,3, FALSE) &amp; ",""" &amp; VLOOKUP(BU$1,Data!$L:$M,2, FALSE) &amp; """;"   )             )</f>
        <v/>
      </c>
      <c r="BV63" t="str">
        <f>IF(Data!$L64=BV$1, "",             IF(ISERR(SEARCH(BV$1,Data!$H64)),        "",          ";" &amp; VLOOKUP(BV$1,Data!$L:$N,3, FALSE) &amp; ",""" &amp; VLOOKUP(BV$1,Data!$L:$M,2, FALSE) &amp; """;"   )             )</f>
        <v/>
      </c>
      <c r="BW63" t="str">
        <f>IF(Data!$L64=BW$1, "",             IF(ISERR(SEARCH(BW$1,Data!$H64)),        "",          ";" &amp; VLOOKUP(BW$1,Data!$L:$N,3, FALSE) &amp; ",""" &amp; VLOOKUP(BW$1,Data!$L:$M,2, FALSE) &amp; """;"   )             )</f>
        <v/>
      </c>
      <c r="BX63" t="str">
        <f>IF(Data!$L64=BX$1, "",             IF(ISERR(SEARCH(BX$1,Data!$H64)),        "",          ";" &amp; VLOOKUP(BX$1,Data!$L:$N,3, FALSE) &amp; ",""" &amp; VLOOKUP(BX$1,Data!$L:$M,2, FALSE) &amp; """;"   )             )</f>
        <v/>
      </c>
      <c r="BY63" t="str">
        <f>IF(Data!$L64=BY$1, "",             IF(ISERR(SEARCH(BY$1,Data!$H64)),        "",          ";" &amp; VLOOKUP(BY$1,Data!$L:$N,3, FALSE) &amp; ",""" &amp; VLOOKUP(BY$1,Data!$L:$M,2, FALSE) &amp; """;"   )             )</f>
        <v/>
      </c>
      <c r="BZ63" t="str">
        <f>IF(Data!$L64=BZ$1, "",             IF(ISERR(SEARCH(BZ$1,Data!$H64)),        "",          ";" &amp; VLOOKUP(BZ$1,Data!$L:$N,3, FALSE) &amp; ",""" &amp; VLOOKUP(BZ$1,Data!$L:$M,2, FALSE) &amp; """;"   )             )</f>
        <v/>
      </c>
      <c r="CA63" t="str">
        <f>IF(Data!$L64=CA$1, "",             IF(ISERR(SEARCH(CA$1,Data!$H64)),        "",          ";" &amp; VLOOKUP(CA$1,Data!$L:$N,3, FALSE) &amp; ",""" &amp; VLOOKUP(CA$1,Data!$L:$M,2, FALSE) &amp; """;"   )             )</f>
        <v/>
      </c>
      <c r="CB63" t="str">
        <f>IF(Data!$L64=CB$1, "",             IF(ISERR(SEARCH(CB$1,Data!$H64)),        "",          ";" &amp; VLOOKUP(CB$1,Data!$L:$N,3, FALSE) &amp; ",""" &amp; VLOOKUP(CB$1,Data!$L:$M,2, FALSE) &amp; """;"   )             )</f>
        <v/>
      </c>
      <c r="CC63" t="str">
        <f>IF(Data!$L64=CC$1, "",             IF(ISERR(SEARCH(CC$1,Data!$H64)),        "",          ";" &amp; VLOOKUP(CC$1,Data!$L:$N,3, FALSE) &amp; ",""" &amp; VLOOKUP(CC$1,Data!$L:$M,2, FALSE) &amp; """;"   )             )</f>
        <v/>
      </c>
      <c r="CD63" t="str">
        <f>IF(Data!$L64=CD$1, "",             IF(ISERR(SEARCH(CD$1,Data!$H64)),        "",          ";" &amp; VLOOKUP(CD$1,Data!$L:$N,3, FALSE) &amp; ",""" &amp; VLOOKUP(CD$1,Data!$L:$M,2, FALSE) &amp; """;"   )             )</f>
        <v/>
      </c>
      <c r="CE63" t="str">
        <f>IF(Data!$L64=CE$1, "",             IF(ISERR(SEARCH(CE$1,Data!$H64)),        "",          ";" &amp; VLOOKUP(CE$1,Data!$L:$N,3, FALSE) &amp; ",""" &amp; VLOOKUP(CE$1,Data!$L:$M,2, FALSE) &amp; """;"   )             )</f>
        <v/>
      </c>
      <c r="CF63" t="str">
        <f>IF(Data!$L64=CF$1, "",             IF(ISERR(SEARCH(CF$1,Data!$H64)),        "",          ";" &amp; VLOOKUP(CF$1,Data!$L:$N,3, FALSE) &amp; ",""" &amp; VLOOKUP(CF$1,Data!$L:$M,2, FALSE) &amp; """;"   )             )</f>
        <v/>
      </c>
      <c r="CG63" t="str">
        <f>IF(Data!$L64=CG$1, "",             IF(ISERR(SEARCH(CG$1,Data!$H64)),        "",          ";" &amp; VLOOKUP(CG$1,Data!$L:$N,3, FALSE) &amp; ",""" &amp; VLOOKUP(CG$1,Data!$L:$M,2, FALSE) &amp; """;"   )             )</f>
        <v/>
      </c>
      <c r="CH63" t="str">
        <f>IF(Data!$L64=CH$1, "",             IF(ISERR(SEARCH(CH$1,Data!$H64)),        "",          ";" &amp; VLOOKUP(CH$1,Data!$L:$N,3, FALSE) &amp; ",""" &amp; VLOOKUP(CH$1,Data!$L:$M,2, FALSE) &amp; """;"   )             )</f>
        <v/>
      </c>
      <c r="CI63" t="str">
        <f>IF(Data!$L64=CI$1, "",             IF(ISERR(SEARCH(CI$1,Data!$H64)),        "",          ";" &amp; VLOOKUP(CI$1,Data!$L:$N,3, FALSE) &amp; ",""" &amp; VLOOKUP(CI$1,Data!$L:$M,2, FALSE) &amp; """;"   )             )</f>
        <v/>
      </c>
      <c r="CJ63" t="str">
        <f>IF(Data!$L64=CJ$1, "",             IF(ISERR(SEARCH(CJ$1,Data!$H64)),        "",          ";" &amp; VLOOKUP(CJ$1,Data!$L:$N,3, FALSE) &amp; ",""" &amp; VLOOKUP(CJ$1,Data!$L:$M,2, FALSE) &amp; """;"   )             )</f>
        <v/>
      </c>
      <c r="CK63" t="str">
        <f>IF(Data!$L64=CK$1, "",             IF(ISERR(SEARCH(CK$1,Data!$H64)),        "",          ";" &amp; VLOOKUP(CK$1,Data!$L:$N,3, FALSE) &amp; ",""" &amp; VLOOKUP(CK$1,Data!$L:$M,2, FALSE) &amp; """;"   )             )</f>
        <v/>
      </c>
      <c r="CL63" t="str">
        <f>IF(Data!$L64=CL$1, "",             IF(ISERR(SEARCH(CL$1,Data!$H64)),        "",          ";" &amp; VLOOKUP(CL$1,Data!$L:$N,3, FALSE) &amp; ",""" &amp; VLOOKUP(CL$1,Data!$L:$M,2, FALSE) &amp; """;"   )             )</f>
        <v/>
      </c>
      <c r="CM63" t="str">
        <f>IF(Data!$L64=CM$1, "",             IF(ISERR(SEARCH(CM$1,Data!$H64)),        "",          ";" &amp; VLOOKUP(CM$1,Data!$L:$N,3, FALSE) &amp; ",""" &amp; VLOOKUP(CM$1,Data!$L:$M,2, FALSE) &amp; """;"   )             )</f>
        <v/>
      </c>
      <c r="CN63" t="str">
        <f>IF(Data!$L64=CN$1, "",             IF(ISERR(SEARCH(CN$1,Data!$H64)),        "",          ";" &amp; VLOOKUP(CN$1,Data!$L:$N,3, FALSE) &amp; ",""" &amp; VLOOKUP(CN$1,Data!$L:$M,2, FALSE) &amp; """;"   )             )</f>
        <v/>
      </c>
      <c r="CO63" t="str">
        <f>IF(Data!$L64=CO$1, "",             IF(ISERR(SEARCH(CO$1,Data!$H64)),        "",          ";" &amp; VLOOKUP(CO$1,Data!$L:$N,3, FALSE) &amp; ",""" &amp; VLOOKUP(CO$1,Data!$L:$M,2, FALSE) &amp; """;"   )             )</f>
        <v/>
      </c>
      <c r="CP63" t="str">
        <f>IF(Data!$L64=CP$1, "",             IF(ISERR(SEARCH(CP$1,Data!$H64)),        "",          ";" &amp; VLOOKUP(CP$1,Data!$L:$N,3, FALSE) &amp; ",""" &amp; VLOOKUP(CP$1,Data!$L:$M,2, FALSE) &amp; """;"   )             )</f>
        <v/>
      </c>
      <c r="CQ63" t="str">
        <f>IF(Data!$L64=CQ$1, "",             IF(ISERR(SEARCH(CQ$1,Data!$H64)),        "",          ";" &amp; VLOOKUP(CQ$1,Data!$L:$N,3, FALSE) &amp; ",""" &amp; VLOOKUP(CQ$1,Data!$L:$M,2, FALSE) &amp; """;"   )             )</f>
        <v/>
      </c>
      <c r="CR63" t="str">
        <f>IF(Data!$L64=CR$1, "",             IF(ISERR(SEARCH(CR$1,Data!$H64)),        "",          ";" &amp; VLOOKUP(CR$1,Data!$L:$N,3, FALSE) &amp; ",""" &amp; VLOOKUP(CR$1,Data!$L:$M,2, FALSE) &amp; """;"   )             )</f>
        <v/>
      </c>
      <c r="CS63" t="str">
        <f>IF(Data!$L64=CS$1, "",             IF(ISERR(SEARCH(CS$1,Data!$H64)),        "",          ";" &amp; VLOOKUP(CS$1,Data!$L:$N,3, FALSE) &amp; ",""" &amp; VLOOKUP(CS$1,Data!$L:$M,2, FALSE) &amp; """;"   )             )</f>
        <v/>
      </c>
      <c r="CT63" t="str">
        <f>IF(Data!$L64=CT$1, "",             IF(ISERR(SEARCH(CT$1,Data!$H64)),        "",          ";" &amp; VLOOKUP(CT$1,Data!$L:$N,3, FALSE) &amp; ",""" &amp; VLOOKUP(CT$1,Data!$L:$M,2, FALSE) &amp; """;"   )             )</f>
        <v/>
      </c>
      <c r="CU63" t="str">
        <f>IF(Data!$L64=CU$1, "",             IF(ISERR(SEARCH(CU$1,Data!$H64)),        "",          ";" &amp; VLOOKUP(CU$1,Data!$L:$N,3, FALSE) &amp; ",""" &amp; VLOOKUP(CU$1,Data!$L:$M,2, FALSE) &amp; """;"   )             )</f>
        <v/>
      </c>
      <c r="CV63" t="str">
        <f>IF(Data!$L64=CV$1, "",             IF(ISERR(SEARCH(CV$1,Data!$H64)),        "",          ";" &amp; VLOOKUP(CV$1,Data!$L:$N,3, FALSE) &amp; ",""" &amp; VLOOKUP(CV$1,Data!$L:$M,2, FALSE) &amp; """;"   )             )</f>
        <v/>
      </c>
      <c r="CW63" t="str">
        <f>IF(Data!$L64=CW$1, "",             IF(ISERR(SEARCH(CW$1,Data!$H64)),        "",          ";" &amp; VLOOKUP(CW$1,Data!$L:$N,3, FALSE) &amp; ",""" &amp; VLOOKUP(CW$1,Data!$L:$M,2, FALSE) &amp; """;"   )             )</f>
        <v/>
      </c>
      <c r="CX63" t="str">
        <f>IF(Data!$L64=CX$1, "",             IF(ISERR(SEARCH(CX$1,Data!$H64)),        "",          ";" &amp; VLOOKUP(CX$1,Data!$L:$N,3, FALSE) &amp; ",""" &amp; VLOOKUP(CX$1,Data!$L:$M,2, FALSE) &amp; """;"   )             )</f>
        <v/>
      </c>
      <c r="CY63" t="str">
        <f>IF(Data!$L64=CY$1, "",             IF(ISERR(SEARCH(CY$1,Data!$H64)),        "",          ";" &amp; VLOOKUP(CY$1,Data!$L:$N,3, FALSE) &amp; ",""" &amp; VLOOKUP(CY$1,Data!$L:$M,2, FALSE) &amp; """;"   )             )</f>
        <v/>
      </c>
      <c r="CZ63" t="str">
        <f>IF(Data!$L64=CZ$1, "",             IF(ISERR(SEARCH(CZ$1,Data!$H64)),        "",          ";" &amp; VLOOKUP(CZ$1,Data!$L:$N,3, FALSE) &amp; ",""" &amp; VLOOKUP(CZ$1,Data!$L:$M,2, FALSE) &amp; """;"   )             )</f>
        <v/>
      </c>
      <c r="DA63" t="str">
        <f>IF(Data!$L64=DA$1, "",             IF(ISERR(SEARCH(DA$1,Data!$H64)),        "",          ";" &amp; VLOOKUP(DA$1,Data!$L:$N,3, FALSE) &amp; ",""" &amp; VLOOKUP(DA$1,Data!$L:$M,2, FALSE) &amp; """;"   )             )</f>
        <v/>
      </c>
      <c r="DB63" t="str">
        <f>IF(Data!$L64=DB$1, "",             IF(ISERR(SEARCH(DB$1,Data!$H64)),        "",          ";" &amp; VLOOKUP(DB$1,Data!$L:$N,3, FALSE) &amp; ",""" &amp; VLOOKUP(DB$1,Data!$L:$M,2, FALSE) &amp; """;"   )             )</f>
        <v/>
      </c>
      <c r="DC63" t="str">
        <f>IF(Data!$L64=DC$1, "",             IF(ISERR(SEARCH(DC$1,Data!$H64)),        "",          ";" &amp; VLOOKUP(DC$1,Data!$L:$N,3, FALSE) &amp; ",""" &amp; VLOOKUP(DC$1,Data!$L:$M,2, FALSE) &amp; """;"   )             )</f>
        <v/>
      </c>
      <c r="DD63" t="str">
        <f>IF(Data!$L64=DD$1, "",             IF(ISERR(SEARCH(DD$1,Data!$H64)),        "",          ";" &amp; VLOOKUP(DD$1,Data!$L:$N,3, FALSE) &amp; ",""" &amp; VLOOKUP(DD$1,Data!$L:$M,2, FALSE) &amp; """;"   )             )</f>
        <v/>
      </c>
      <c r="DE63" t="str">
        <f>IF(Data!$L64=DE$1, "",             IF(ISERR(SEARCH(DE$1,Data!$H64)),        "",          ";" &amp; VLOOKUP(DE$1,Data!$L:$N,3, FALSE) &amp; ",""" &amp; VLOOKUP(DE$1,Data!$L:$M,2, FALSE) &amp; """;"   )             )</f>
        <v/>
      </c>
      <c r="DF63" t="str">
        <f>IF(Data!$L64=DF$1, "",             IF(ISERR(SEARCH(DF$1,Data!$H64)),        "",          ";" &amp; VLOOKUP(DF$1,Data!$L:$N,3, FALSE) &amp; ",""" &amp; VLOOKUP(DF$1,Data!$L:$M,2, FALSE) &amp; """;"   )             )</f>
        <v/>
      </c>
      <c r="DG63" t="str">
        <f>IF(Data!$L64=DG$1, "",             IF(ISERR(SEARCH(DG$1,Data!$H64)),        "",          ";" &amp; VLOOKUP(DG$1,Data!$L:$N,3, FALSE) &amp; ",""" &amp; VLOOKUP(DG$1,Data!$L:$M,2, FALSE) &amp; """;"   )             )</f>
        <v/>
      </c>
      <c r="DH63" t="str">
        <f>IF(Data!$L64=DH$1, "",             IF(ISERR(SEARCH(DH$1,Data!$H64)),        "",          ";" &amp; VLOOKUP(DH$1,Data!$L:$N,3, FALSE) &amp; ",""" &amp; VLOOKUP(DH$1,Data!$L:$M,2, FALSE) &amp; """;"   )             )</f>
        <v/>
      </c>
      <c r="DI63" t="str">
        <f>IF(Data!$L64=DI$1, "",             IF(ISERR(SEARCH(DI$1,Data!$H64)),        "",          ";" &amp; VLOOKUP(DI$1,Data!$L:$N,3, FALSE) &amp; ",""" &amp; VLOOKUP(DI$1,Data!$L:$M,2, FALSE) &amp; """;"   )             )</f>
        <v/>
      </c>
      <c r="DJ63" t="str">
        <f>IF(Data!$L64=DJ$1, "",             IF(ISERR(SEARCH(DJ$1,Data!$H64)),        "",          ";" &amp; VLOOKUP(DJ$1,Data!$L:$N,3, FALSE) &amp; ",""" &amp; VLOOKUP(DJ$1,Data!$L:$M,2, FALSE) &amp; """;"   )             )</f>
        <v/>
      </c>
      <c r="DK63" t="str">
        <f>IF(Data!$L64=DK$1, "",             IF(ISERR(SEARCH(DK$1,Data!$H64)),        "",          ";" &amp; VLOOKUP(DK$1,Data!$L:$N,3, FALSE) &amp; ",""" &amp; VLOOKUP(DK$1,Data!$L:$M,2, FALSE) &amp; """;"   )             )</f>
        <v/>
      </c>
      <c r="DL63" t="str">
        <f>IF(Data!$L64=DL$1, "",             IF(ISERR(SEARCH(DL$1,Data!$H64)),        "",          ";" &amp; VLOOKUP(DL$1,Data!$L:$N,3, FALSE) &amp; ",""" &amp; VLOOKUP(DL$1,Data!$L:$M,2, FALSE) &amp; """;"   )             )</f>
        <v/>
      </c>
      <c r="DM63" t="str">
        <f>IF(Data!$L64=DM$1, "",             IF(ISERR(SEARCH(DM$1,Data!$H64)),        "",          ";" &amp; VLOOKUP(DM$1,Data!$L:$N,3, FALSE) &amp; ",""" &amp; VLOOKUP(DM$1,Data!$L:$M,2, FALSE) &amp; """;"   )             )</f>
        <v/>
      </c>
      <c r="DN63" t="str">
        <f>IF(Data!$L64=DN$1, "",             IF(ISERR(SEARCH(DN$1,Data!$H64)),        "",          ";" &amp; VLOOKUP(DN$1,Data!$L:$N,3, FALSE) &amp; ",""" &amp; VLOOKUP(DN$1,Data!$L:$M,2, FALSE) &amp; """;"   )             )</f>
        <v/>
      </c>
      <c r="DO63" t="str">
        <f>IF(Data!$L64=DO$1, "",             IF(ISERR(SEARCH(DO$1,Data!$H64)),        "",          ";" &amp; VLOOKUP(DO$1,Data!$L:$N,3, FALSE) &amp; ",""" &amp; VLOOKUP(DO$1,Data!$L:$M,2, FALSE) &amp; """;"   )             )</f>
        <v/>
      </c>
      <c r="DP63" t="str">
        <f>IF(Data!$L64=DP$1, "",             IF(ISERR(SEARCH(DP$1,Data!$H64)),        "",          ";" &amp; VLOOKUP(DP$1,Data!$L:$N,3, FALSE) &amp; ",""" &amp; VLOOKUP(DP$1,Data!$L:$M,2, FALSE) &amp; """;"   )             )</f>
        <v/>
      </c>
      <c r="DQ63" t="str">
        <f>IF(Data!$L64=DQ$1, "",             IF(ISERR(SEARCH(DQ$1,Data!$H64)),        "",          ";" &amp; VLOOKUP(DQ$1,Data!$L:$N,3, FALSE) &amp; ",""" &amp; VLOOKUP(DQ$1,Data!$L:$M,2, FALSE) &amp; """;"   )             )</f>
        <v/>
      </c>
      <c r="DR63" t="str">
        <f>IF(Data!$L64=DR$1, "",             IF(ISERR(SEARCH(DR$1,Data!$H64)),        "",          ";" &amp; VLOOKUP(DR$1,Data!$L:$N,3, FALSE) &amp; ",""" &amp; VLOOKUP(DR$1,Data!$L:$M,2, FALSE) &amp; """;"   )             )</f>
        <v/>
      </c>
      <c r="DS63" t="str">
        <f>IF(Data!$L64=DS$1, "",             IF(ISERR(SEARCH(DS$1,Data!$H64)),        "",          ";" &amp; VLOOKUP(DS$1,Data!$L:$N,3, FALSE) &amp; ",""" &amp; VLOOKUP(DS$1,Data!$L:$M,2, FALSE) &amp; """;"   )             )</f>
        <v/>
      </c>
      <c r="DT63" t="str">
        <f>IF(Data!$L64=DT$1, "",             IF(ISERR(SEARCH(DT$1,Data!$H64)),        "",          ";" &amp; VLOOKUP(DT$1,Data!$L:$N,3, FALSE) &amp; ",""" &amp; VLOOKUP(DT$1,Data!$L:$M,2, FALSE) &amp; """;"   )             )</f>
        <v/>
      </c>
      <c r="DU63" t="str">
        <f>IF(Data!$L64=DU$1, "",             IF(ISERR(SEARCH(DU$1,Data!$H64)),        "",          ";" &amp; VLOOKUP(DU$1,Data!$L:$N,3, FALSE) &amp; ",""" &amp; VLOOKUP(DU$1,Data!$L:$M,2, FALSE) &amp; """;"   )             )</f>
        <v/>
      </c>
      <c r="DV63" t="str">
        <f>IF(Data!$L64=DV$1, "",             IF(ISERR(SEARCH(DV$1,Data!$H64)),        "",          ";" &amp; VLOOKUP(DV$1,Data!$L:$N,3, FALSE) &amp; ",""" &amp; VLOOKUP(DV$1,Data!$L:$M,2, FALSE) &amp; """;"   )             )</f>
        <v/>
      </c>
      <c r="DW63" t="str">
        <f>IF(Data!$L64=DW$1, "",             IF(ISERR(SEARCH(DW$1,Data!$H64)),        "",          ";" &amp; VLOOKUP(DW$1,Data!$L:$N,3, FALSE) &amp; ",""" &amp; VLOOKUP(DW$1,Data!$L:$M,2, FALSE) &amp; """;"   )             )</f>
        <v/>
      </c>
      <c r="DX63" t="str">
        <f>IF(Data!$L64=DX$1, "",             IF(ISERR(SEARCH(DX$1,Data!$H64)),        "",          ";" &amp; VLOOKUP(DX$1,Data!$L:$N,3, FALSE) &amp; ",""" &amp; VLOOKUP(DX$1,Data!$L:$M,2, FALSE) &amp; """;"   )             )</f>
        <v/>
      </c>
      <c r="DY63" t="str">
        <f>IF(Data!$L64=DY$1, "",             IF(ISERR(SEARCH(DY$1,Data!$H64)),        "",          ";" &amp; VLOOKUP(DY$1,Data!$L:$N,3, FALSE) &amp; ",""" &amp; VLOOKUP(DY$1,Data!$L:$M,2, FALSE) &amp; """;"   )             )</f>
        <v/>
      </c>
      <c r="DZ63" t="str">
        <f>IF(Data!$L64=DZ$1, "",             IF(ISERR(SEARCH(DZ$1,Data!$H64)),        "",          ";" &amp; VLOOKUP(DZ$1,Data!$L:$N,3, FALSE) &amp; ",""" &amp; VLOOKUP(DZ$1,Data!$L:$M,2, FALSE) &amp; """;"   )             )</f>
        <v/>
      </c>
      <c r="EA63" t="str">
        <f>IF(Data!$L64=EA$1, "",             IF(ISERR(SEARCH(EA$1,Data!$H64)),        "",          ";" &amp; VLOOKUP(EA$1,Data!$L:$N,3, FALSE) &amp; ",""" &amp; VLOOKUP(EA$1,Data!$L:$M,2, FALSE) &amp; """;"   )             )</f>
        <v/>
      </c>
      <c r="EB63" t="str">
        <f>IF(Data!$L64=EB$1, "",             IF(ISERR(SEARCH(EB$1,Data!$H64)),        "",          ";" &amp; VLOOKUP(EB$1,Data!$L:$N,3, FALSE) &amp; ",""" &amp; VLOOKUP(EB$1,Data!$L:$M,2, FALSE) &amp; """;"   )             )</f>
        <v/>
      </c>
      <c r="EC63" t="str">
        <f>IF(Data!$L64=EC$1, "",             IF(ISERR(SEARCH(EC$1,Data!$H64)),        "",          ";" &amp; VLOOKUP(EC$1,Data!$L:$N,3, FALSE) &amp; ",""" &amp; VLOOKUP(EC$1,Data!$L:$M,2, FALSE) &amp; """;"   )             )</f>
        <v/>
      </c>
      <c r="ED63" t="str">
        <f>IF(Data!$L64=ED$1, "",             IF(ISERR(SEARCH(ED$1,Data!$H64)),        "",          ";" &amp; VLOOKUP(ED$1,Data!$L:$N,3, FALSE) &amp; ",""" &amp; VLOOKUP(ED$1,Data!$L:$M,2, FALSE) &amp; """;"   )             )</f>
        <v/>
      </c>
      <c r="EE63" t="str">
        <f>IF(Data!$L64=EE$1, "",             IF(ISERR(SEARCH(EE$1,Data!$H64)),        "",          ";" &amp; VLOOKUP(EE$1,Data!$L:$N,3, FALSE) &amp; ",""" &amp; VLOOKUP(EE$1,Data!$L:$M,2, FALSE) &amp; """;"   )             )</f>
        <v/>
      </c>
      <c r="EF63" t="str">
        <f>IF(Data!$L64=EF$1, "",             IF(ISERR(SEARCH(EF$1,Data!$H64)),        "",          ";" &amp; VLOOKUP(EF$1,Data!$L:$N,3, FALSE) &amp; ",""" &amp; VLOOKUP(EF$1,Data!$L:$M,2, FALSE) &amp; """;"   )             )</f>
        <v/>
      </c>
      <c r="EG63" t="str">
        <f>IF(Data!$L64=EG$1, "",             IF(ISERR(SEARCH(EG$1,Data!$H64)),        "",          ";" &amp; VLOOKUP(EG$1,Data!$L:$N,3, FALSE) &amp; ",""" &amp; VLOOKUP(EG$1,Data!$L:$M,2, FALSE) &amp; """;"   )             )</f>
        <v/>
      </c>
      <c r="EH63" t="str">
        <f>IF(Data!$L64=EH$1, "",             IF(ISERR(SEARCH(EH$1,Data!$H64)),        "",          ";" &amp; VLOOKUP(EH$1,Data!$L:$N,3, FALSE) &amp; ",""" &amp; VLOOKUP(EH$1,Data!$L:$M,2, FALSE) &amp; """;"   )             )</f>
        <v/>
      </c>
      <c r="EI63" t="str">
        <f>IF(Data!$L64=EI$1, "",             IF(ISERR(SEARCH(EI$1,Data!$H64)),        "",          ";" &amp; VLOOKUP(EI$1,Data!$L:$N,3, FALSE) &amp; ",""" &amp; VLOOKUP(EI$1,Data!$L:$M,2, FALSE) &amp; """;"   )             )</f>
        <v/>
      </c>
      <c r="EJ63" t="str">
        <f>IF(Data!$L64=EJ$1, "",             IF(ISERR(SEARCH(EJ$1,Data!$H64)),        "",          ";" &amp; VLOOKUP(EJ$1,Data!$L:$N,3, FALSE) &amp; ",""" &amp; VLOOKUP(EJ$1,Data!$L:$M,2, FALSE) &amp; """;"   )             )</f>
        <v/>
      </c>
      <c r="EK63" t="str">
        <f>IF(Data!$L64=EK$1, "",             IF(ISERR(SEARCH(EK$1,Data!$H64)),        "",          ";" &amp; VLOOKUP(EK$1,Data!$L:$N,3, FALSE) &amp; ",""" &amp; VLOOKUP(EK$1,Data!$L:$M,2, FALSE) &amp; """;"   )             )</f>
        <v/>
      </c>
      <c r="EL63" t="str">
        <f>IF(Data!$L64=EL$1, "",             IF(ISERR(SEARCH(EL$1,Data!$H64)),        "",          ";" &amp; VLOOKUP(EL$1,Data!$L:$N,3, FALSE) &amp; ",""" &amp; VLOOKUP(EL$1,Data!$L:$M,2, FALSE) &amp; """;"   )             )</f>
        <v/>
      </c>
      <c r="EM63" t="str">
        <f>IF(Data!$L64=EM$1, "",             IF(ISERR(SEARCH(EM$1,Data!$H64)),        "",          ";" &amp; VLOOKUP(EM$1,Data!$L:$N,3, FALSE) &amp; ",""" &amp; VLOOKUP(EM$1,Data!$L:$M,2, FALSE) &amp; """;"   )             )</f>
        <v/>
      </c>
      <c r="EN63" t="str">
        <f>IF(Data!$L64=EN$1, "",             IF(ISERR(SEARCH(EN$1,Data!$H64)),        "",          ";" &amp; VLOOKUP(EN$1,Data!$L:$N,3, FALSE) &amp; ",""" &amp; VLOOKUP(EN$1,Data!$L:$M,2, FALSE) &amp; """;"   )             )</f>
        <v/>
      </c>
      <c r="EO63" t="str">
        <f>IF(Data!$L64=EO$1, "",             IF(ISERR(SEARCH(EO$1,Data!$H64)),        "",          ";" &amp; VLOOKUP(EO$1,Data!$L:$N,3, FALSE) &amp; ",""" &amp; VLOOKUP(EO$1,Data!$L:$M,2, FALSE) &amp; """;"   )             )</f>
        <v/>
      </c>
      <c r="EP63" t="str">
        <f>IF(Data!$L64=EP$1, "",             IF(ISERR(SEARCH(EP$1,Data!$H64)),        "",          ";" &amp; VLOOKUP(EP$1,Data!$L:$N,3, FALSE) &amp; ",""" &amp; VLOOKUP(EP$1,Data!$L:$M,2, FALSE) &amp; """;"   )             )</f>
        <v/>
      </c>
      <c r="EQ63" t="str">
        <f>IF(Data!$L64=EQ$1, "",             IF(ISERR(SEARCH(EQ$1,Data!$H64)),        "",          ";" &amp; VLOOKUP(EQ$1,Data!$L:$N,3, FALSE) &amp; ",""" &amp; VLOOKUP(EQ$1,Data!$L:$M,2, FALSE) &amp; """;"   )             )</f>
        <v/>
      </c>
      <c r="ER63" t="str">
        <f>IF(Data!$L64=ER$1, "",             IF(ISERR(SEARCH(ER$1,Data!$H64)),        "",          ";" &amp; VLOOKUP(ER$1,Data!$L:$N,3, FALSE) &amp; ",""" &amp; VLOOKUP(ER$1,Data!$L:$M,2, FALSE) &amp; """;"   )             )</f>
        <v/>
      </c>
      <c r="ES63" t="str">
        <f>IF(Data!$L64=ES$1, "",             IF(ISERR(SEARCH(ES$1,Data!$H64)),        "",          ";" &amp; VLOOKUP(ES$1,Data!$L:$N,3, FALSE) &amp; ",""" &amp; VLOOKUP(ES$1,Data!$L:$M,2, FALSE) &amp; """;"   )             )</f>
        <v/>
      </c>
      <c r="ET63" t="str">
        <f>IF(Data!$L64=ET$1, "",             IF(ISERR(SEARCH(ET$1,Data!$H64)),        "",          ";" &amp; VLOOKUP(ET$1,Data!$L:$N,3, FALSE) &amp; ",""" &amp; VLOOKUP(ET$1,Data!$L:$M,2, FALSE) &amp; """;"   )             )</f>
        <v/>
      </c>
      <c r="EU63" t="str">
        <f>IF(Data!$L64=EU$1, "",             IF(ISERR(SEARCH(EU$1,Data!$H64)),        "",          ";" &amp; VLOOKUP(EU$1,Data!$L:$N,3, FALSE) &amp; ",""" &amp; VLOOKUP(EU$1,Data!$L:$M,2, FALSE) &amp; """;"   )             )</f>
        <v/>
      </c>
      <c r="EV63" t="str">
        <f>IF(Data!$L64=EV$1, "",             IF(ISERR(SEARCH(EV$1,Data!$H64)),        "",          ";" &amp; VLOOKUP(EV$1,Data!$L:$N,3, FALSE) &amp; ",""" &amp; VLOOKUP(EV$1,Data!$L:$M,2, FALSE) &amp; """;"   )             )</f>
        <v/>
      </c>
      <c r="EW63" t="str">
        <f>IF(Data!$L64=EW$1, "",             IF(ISERR(SEARCH(EW$1,Data!$H64)),        "",          ";" &amp; VLOOKUP(EW$1,Data!$L:$N,3, FALSE) &amp; ",""" &amp; VLOOKUP(EW$1,Data!$L:$M,2, FALSE) &amp; """;"   )             )</f>
        <v/>
      </c>
      <c r="EX63" t="str">
        <f>IF(Data!$L64=EX$1, "",             IF(ISERR(SEARCH(EX$1,Data!$H64)),        "",          ";" &amp; VLOOKUP(EX$1,Data!$L:$N,3, FALSE) &amp; ",""" &amp; VLOOKUP(EX$1,Data!$L:$M,2, FALSE) &amp; """;"   )             )</f>
        <v/>
      </c>
      <c r="EY63" t="str">
        <f>IF(Data!$L64=EY$1, "",             IF(ISERR(SEARCH(EY$1,Data!$H64)),        "",          ";" &amp; VLOOKUP(EY$1,Data!$L:$N,3, FALSE) &amp; ",""" &amp; VLOOKUP(EY$1,Data!$L:$M,2, FALSE) &amp; """;"   )             )</f>
        <v/>
      </c>
      <c r="EZ63" t="str">
        <f>IF(Data!$L64=EZ$1, "",             IF(ISERR(SEARCH(EZ$1,Data!$H64)),        "",          ";" &amp; VLOOKUP(EZ$1,Data!$L:$N,3, FALSE) &amp; ",""" &amp; VLOOKUP(EZ$1,Data!$L:$M,2, FALSE) &amp; """;"   )             )</f>
        <v/>
      </c>
      <c r="FA63" t="str">
        <f>IF(Data!$L64=FA$1, "",             IF(ISERR(SEARCH(FA$1,Data!$H64)),        "",          ";" &amp; VLOOKUP(FA$1,Data!$L:$N,3, FALSE) &amp; ",""" &amp; VLOOKUP(FA$1,Data!$L:$M,2, FALSE) &amp; """;"   )             )</f>
        <v/>
      </c>
      <c r="FB63" t="str">
        <f>IF(Data!$L64=FB$1, "",             IF(ISERR(SEARCH(FB$1,Data!$H64)),        "",          ";" &amp; VLOOKUP(FB$1,Data!$L:$N,3, FALSE) &amp; ",""" &amp; VLOOKUP(FB$1,Data!$L:$M,2, FALSE) &amp; """;"   )             )</f>
        <v/>
      </c>
      <c r="FC63" t="str">
        <f>IF(Data!$L64=FC$1, "",             IF(ISERR(SEARCH(FC$1,Data!$H64)),        "",          ";" &amp; VLOOKUP(FC$1,Data!$L:$N,3, FALSE) &amp; ",""" &amp; VLOOKUP(FC$1,Data!$L:$M,2, FALSE) &amp; """;"   )             )</f>
        <v/>
      </c>
      <c r="FD63" t="str">
        <f>IF(Data!$L64=FD$1, "",             IF(ISERR(SEARCH(FD$1,Data!$H64)),        "",          ";" &amp; VLOOKUP(FD$1,Data!$L:$N,3, FALSE) &amp; ",""" &amp; VLOOKUP(FD$1,Data!$L:$M,2, FALSE) &amp; """;"   )             )</f>
        <v/>
      </c>
      <c r="FE63" t="str">
        <f>IF(Data!$L64=FE$1, "",             IF(ISERR(SEARCH(FE$1,Data!$H64)),        "",          ";" &amp; VLOOKUP(FE$1,Data!$L:$N,3, FALSE) &amp; ",""" &amp; VLOOKUP(FE$1,Data!$L:$M,2, FALSE) &amp; """;"   )             )</f>
        <v/>
      </c>
      <c r="FF63" t="str">
        <f>IF(Data!$L64=FF$1, "",             IF(ISERR(SEARCH(FF$1,Data!$H64)),        "",          ";" &amp; VLOOKUP(FF$1,Data!$L:$N,3, FALSE) &amp; ",""" &amp; VLOOKUP(FF$1,Data!$L:$M,2, FALSE) &amp; """;"   )             )</f>
        <v/>
      </c>
      <c r="FG63" t="str">
        <f>IF(Data!$L64=FG$1, "",             IF(ISERR(SEARCH(FG$1,Data!$H64)),        "",          ";" &amp; VLOOKUP(FG$1,Data!$L:$N,3, FALSE) &amp; ",""" &amp; VLOOKUP(FG$1,Data!$L:$M,2, FALSE) &amp; """;"   )             )</f>
        <v/>
      </c>
      <c r="FH63" t="str">
        <f>IF(Data!$L64=FH$1, "",             IF(ISERR(SEARCH(FH$1,Data!$H64)),        "",          ";" &amp; VLOOKUP(FH$1,Data!$L:$N,3, FALSE) &amp; ",""" &amp; VLOOKUP(FH$1,Data!$L:$M,2, FALSE) &amp; """;"   )             )</f>
        <v/>
      </c>
      <c r="FI63" t="str">
        <f>IF(Data!$L64=FI$1, "",             IF(ISERR(SEARCH(FI$1,Data!$H64)),        "",          ";" &amp; VLOOKUP(FI$1,Data!$L:$N,3, FALSE) &amp; ",""" &amp; VLOOKUP(FI$1,Data!$L:$M,2, FALSE) &amp; """;"   )             )</f>
        <v/>
      </c>
      <c r="FJ63" t="str">
        <f>IF(Data!$L64=FJ$1, "",             IF(ISERR(SEARCH(FJ$1,Data!$H64)),        "",          ";" &amp; VLOOKUP(FJ$1,Data!$L:$N,3, FALSE) &amp; ",""" &amp; VLOOKUP(FJ$1,Data!$L:$M,2, FALSE) &amp; """;"   )             )</f>
        <v/>
      </c>
      <c r="FK63" t="str">
        <f>IF(Data!$L64=FK$1, "",             IF(ISERR(SEARCH(FK$1,Data!$H64)),        "",          ";" &amp; VLOOKUP(FK$1,Data!$L:$N,3, FALSE) &amp; ",""" &amp; VLOOKUP(FK$1,Data!$L:$M,2, FALSE) &amp; """;"   )             )</f>
        <v/>
      </c>
      <c r="FL63" t="str">
        <f>IF(Data!$L64=FL$1, "",             IF(ISERR(SEARCH(FL$1,Data!$H64)),        "",          ";" &amp; VLOOKUP(FL$1,Data!$L:$N,3, FALSE) &amp; ",""" &amp; VLOOKUP(FL$1,Data!$L:$M,2, FALSE) &amp; """;"   )             )</f>
        <v/>
      </c>
      <c r="FM63" t="str">
        <f>IF(Data!$L64=FM$1, "",             IF(ISERR(SEARCH(FM$1,Data!$H64)),        "",          ";" &amp; VLOOKUP(FM$1,Data!$L:$N,3, FALSE) &amp; ",""" &amp; VLOOKUP(FM$1,Data!$L:$M,2, FALSE) &amp; """;"   )             )</f>
        <v/>
      </c>
      <c r="FN63" t="str">
        <f>IF(Data!$L64=FN$1, "",             IF(ISERR(SEARCH(FN$1,Data!$H64)),        "",          ";" &amp; VLOOKUP(FN$1,Data!$L:$N,3, FALSE) &amp; ",""" &amp; VLOOKUP(FN$1,Data!$L:$M,2, FALSE) &amp; """;"   )             )</f>
        <v/>
      </c>
      <c r="FO63" t="str">
        <f>IF(Data!$L64=FO$1, "",             IF(ISERR(SEARCH(FO$1,Data!$H64)),        "",          ";" &amp; VLOOKUP(FO$1,Data!$L:$N,3, FALSE) &amp; ",""" &amp; VLOOKUP(FO$1,Data!$L:$M,2, FALSE) &amp; """;"   )             )</f>
        <v/>
      </c>
      <c r="FP63" t="str">
        <f>IF(Data!$L64=FP$1, "",             IF(ISERR(SEARCH(FP$1,Data!$H64)),        "",          ";" &amp; VLOOKUP(FP$1,Data!$L:$N,3, FALSE) &amp; ",""" &amp; VLOOKUP(FP$1,Data!$L:$M,2, FALSE) &amp; """;"   )             )</f>
        <v/>
      </c>
      <c r="FQ63" t="str">
        <f>IF(Data!$L64=FQ$1, "",             IF(ISERR(SEARCH(FQ$1,Data!$H64)),        "",          ";" &amp; VLOOKUP(FQ$1,Data!$L:$N,3, FALSE) &amp; ",""" &amp; VLOOKUP(FQ$1,Data!$L:$M,2, FALSE) &amp; """;"   )             )</f>
        <v/>
      </c>
      <c r="FR63" t="str">
        <f>IF(Data!$L64=FR$1, "",             IF(ISERR(SEARCH(FR$1,Data!$H64)),        "",          ";" &amp; VLOOKUP(FR$1,Data!$L:$N,3, FALSE) &amp; ",""" &amp; VLOOKUP(FR$1,Data!$L:$M,2, FALSE) &amp; """;"   )             )</f>
        <v/>
      </c>
      <c r="FS63" t="str">
        <f>IF(Data!$L64=FS$1, "",             IF(ISERR(SEARCH(FS$1,Data!$H64)),        "",          ";" &amp; VLOOKUP(FS$1,Data!$L:$N,3, FALSE) &amp; ",""" &amp; VLOOKUP(FS$1,Data!$L:$M,2, FALSE) &amp; """;"   )             )</f>
        <v/>
      </c>
      <c r="FT63" t="str">
        <f>IF(Data!$L64=FT$1, "",             IF(ISERR(SEARCH(FT$1,Data!$H64)),        "",          ";" &amp; VLOOKUP(FT$1,Data!$L:$N,3, FALSE) &amp; ",""" &amp; VLOOKUP(FT$1,Data!$L:$M,2, FALSE) &amp; """;"   )             )</f>
        <v/>
      </c>
      <c r="FU63" t="str">
        <f>IF(Data!$L64=FU$1, "",             IF(ISERR(SEARCH(FU$1,Data!$H64)),        "",          ";" &amp; VLOOKUP(FU$1,Data!$L:$N,3, FALSE) &amp; ",""" &amp; VLOOKUP(FU$1,Data!$L:$M,2, FALSE) &amp; """;"   )             )</f>
        <v/>
      </c>
      <c r="FV63" t="str">
        <f>IF(Data!$L64=FV$1, "",             IF(ISERR(SEARCH(FV$1,Data!$H64)),        "",          ";" &amp; VLOOKUP(FV$1,Data!$L:$N,3, FALSE) &amp; ",""" &amp; VLOOKUP(FV$1,Data!$L:$M,2, FALSE) &amp; """;"   )             )</f>
        <v/>
      </c>
      <c r="FW63" t="str">
        <f>IF(Data!$L64=FW$1, "",             IF(ISERR(SEARCH(FW$1,Data!$H64)),        "",          ";" &amp; VLOOKUP(FW$1,Data!$L:$N,3, FALSE) &amp; ",""" &amp; VLOOKUP(FW$1,Data!$L:$M,2, FALSE) &amp; """;"   )             )</f>
        <v/>
      </c>
      <c r="FX63" t="str">
        <f>IF(Data!$L64=FX$1, "",             IF(ISERR(SEARCH(FX$1,Data!$H64)),        "",          ";" &amp; VLOOKUP(FX$1,Data!$L:$N,3, FALSE) &amp; ",""" &amp; VLOOKUP(FX$1,Data!$L:$M,2, FALSE) &amp; """;"   )             )</f>
        <v/>
      </c>
      <c r="FY63" t="str">
        <f>IF(Data!$L64=FY$1, "",             IF(ISERR(SEARCH(FY$1,Data!$H64)),        "",          ";" &amp; VLOOKUP(FY$1,Data!$L:$N,3, FALSE) &amp; ",""" &amp; VLOOKUP(FY$1,Data!$L:$M,2, FALSE) &amp; """;"   )             )</f>
        <v/>
      </c>
      <c r="FZ63" t="str">
        <f>IF(Data!$L64=FZ$1, "",             IF(ISERR(SEARCH(FZ$1,Data!$H64)),        "",          ";" &amp; VLOOKUP(FZ$1,Data!$L:$N,3, FALSE) &amp; ",""" &amp; VLOOKUP(FZ$1,Data!$L:$M,2, FALSE) &amp; """;"   )             )</f>
        <v/>
      </c>
      <c r="GA63" t="str">
        <f>IF(Data!$L64=GA$1, "",             IF(ISERR(SEARCH(GA$1,Data!$H64)),        "",          ";" &amp; VLOOKUP(GA$1,Data!$L:$N,3, FALSE) &amp; ",""" &amp; VLOOKUP(GA$1,Data!$L:$M,2, FALSE) &amp; """;"   )             )</f>
        <v/>
      </c>
      <c r="GB63" t="str">
        <f>IF(Data!$L64=GB$1, "",             IF(ISERR(SEARCH(GB$1,Data!$H64)),        "",          ";" &amp; VLOOKUP(GB$1,Data!$L:$N,3, FALSE) &amp; ",""" &amp; VLOOKUP(GB$1,Data!$L:$M,2, FALSE) &amp; """;"   )             )</f>
        <v/>
      </c>
      <c r="GC63" t="str">
        <f>IF(Data!$L64=GC$1, "",             IF(ISERR(SEARCH(GC$1,Data!$H64)),        "",          ";" &amp; VLOOKUP(GC$1,Data!$L:$N,3, FALSE) &amp; ",""" &amp; VLOOKUP(GC$1,Data!$L:$M,2, FALSE) &amp; """;"   )             )</f>
        <v/>
      </c>
      <c r="GD63" t="str">
        <f>IF(Data!$L64=GD$1, "",             IF(ISERR(SEARCH(GD$1,Data!$H64)),        "",          ";" &amp; VLOOKUP(GD$1,Data!$L:$N,3, FALSE) &amp; ",""" &amp; VLOOKUP(GD$1,Data!$L:$M,2, FALSE) &amp; """;"   )             )</f>
        <v/>
      </c>
      <c r="GE63" t="str">
        <f>IF(Data!$L64=GE$1, "",             IF(ISERR(SEARCH(GE$1,Data!$H64)),        "",          ";" &amp; VLOOKUP(GE$1,Data!$L:$N,3, FALSE) &amp; ",""" &amp; VLOOKUP(GE$1,Data!$L:$M,2, FALSE) &amp; """;"   )             )</f>
        <v/>
      </c>
      <c r="GF63" t="str">
        <f>IF(Data!$L64=GF$1, "",             IF(ISERR(SEARCH(GF$1,Data!$H64)),        "",          ";" &amp; VLOOKUP(GF$1,Data!$L:$N,3, FALSE) &amp; ",""" &amp; VLOOKUP(GF$1,Data!$L:$M,2, FALSE) &amp; """;"   )             )</f>
        <v/>
      </c>
      <c r="GG63" t="str">
        <f>IF(Data!$L64=GG$1, "",             IF(ISERR(SEARCH(GG$1,Data!$H64)),        "",          ";" &amp; VLOOKUP(GG$1,Data!$L:$N,3, FALSE) &amp; ",""" &amp; VLOOKUP(GG$1,Data!$L:$M,2, FALSE) &amp; """;"   )             )</f>
        <v/>
      </c>
      <c r="GH63" t="str">
        <f>IF(Data!$L64=GH$1, "",             IF(ISERR(SEARCH(GH$1,Data!$H64)),        "",          ";" &amp; VLOOKUP(GH$1,Data!$L:$N,3, FALSE) &amp; ",""" &amp; VLOOKUP(GH$1,Data!$L:$M,2, FALSE) &amp; """;"   )             )</f>
        <v/>
      </c>
      <c r="GI63" t="str">
        <f>IF(Data!$L64=GI$1, "",             IF(ISERR(SEARCH(GI$1,Data!$H64)),        "",          ";" &amp; VLOOKUP(GI$1,Data!$L:$N,3, FALSE) &amp; ",""" &amp; VLOOKUP(GI$1,Data!$L:$M,2, FALSE) &amp; """;"   )             )</f>
        <v/>
      </c>
      <c r="GJ63" t="str">
        <f>IF(Data!$L64=GJ$1, "",             IF(ISERR(SEARCH(GJ$1,Data!$H64)),        "",          ";" &amp; VLOOKUP(GJ$1,Data!$L:$N,3, FALSE) &amp; ",""" &amp; VLOOKUP(GJ$1,Data!$L:$M,2, FALSE) &amp; """;"   )             )</f>
        <v/>
      </c>
      <c r="GK63" t="str">
        <f>IF(Data!$L64=GK$1, "",             IF(ISERR(SEARCH(GK$1,Data!$H64)),        "",          ";" &amp; VLOOKUP(GK$1,Data!$L:$N,3, FALSE) &amp; ",""" &amp; VLOOKUP(GK$1,Data!$L:$M,2, FALSE) &amp; """;"   )             )</f>
        <v/>
      </c>
      <c r="GL63" t="str">
        <f>IF(Data!$L64=GL$1, "",             IF(ISERR(SEARCH(GL$1,Data!$H64)),        "",          ";" &amp; VLOOKUP(GL$1,Data!$L:$N,3, FALSE) &amp; ",""" &amp; VLOOKUP(GL$1,Data!$L:$M,2, FALSE) &amp; """;"   )             )</f>
        <v/>
      </c>
      <c r="GM63" t="str">
        <f>IF(Data!$L64=GM$1, "",             IF(ISERR(SEARCH(GM$1,Data!$H64)),        "",          ";" &amp; VLOOKUP(GM$1,Data!$L:$N,3, FALSE) &amp; ",""" &amp; VLOOKUP(GM$1,Data!$L:$M,2, FALSE) &amp; """;"   )             )</f>
        <v/>
      </c>
      <c r="GN63" t="str">
        <f>IF(Data!$L64=GN$1, "",             IF(ISERR(SEARCH(GN$1,Data!$H64)),        "",          ";" &amp; VLOOKUP(GN$1,Data!$L:$N,3, FALSE) &amp; ",""" &amp; VLOOKUP(GN$1,Data!$L:$M,2, FALSE) &amp; """;"   )             )</f>
        <v/>
      </c>
      <c r="GO63" t="str">
        <f>IF(Data!$L64=GO$1, "",             IF(ISERR(SEARCH(GO$1,Data!$H64)),        "",          ";" &amp; VLOOKUP(GO$1,Data!$L:$N,3, FALSE) &amp; ",""" &amp; VLOOKUP(GO$1,Data!$L:$M,2, FALSE) &amp; """;"   )             )</f>
        <v/>
      </c>
      <c r="GP63" t="str">
        <f>IF(Data!$L64=GP$1, "",             IF(ISERR(SEARCH(GP$1,Data!$H64)),        "",          ";" &amp; VLOOKUP(GP$1,Data!$L:$N,3, FALSE) &amp; ",""" &amp; VLOOKUP(GP$1,Data!$L:$M,2, FALSE) &amp; """;"   )             )</f>
        <v/>
      </c>
      <c r="GQ63" t="str">
        <f>IF(Data!$L64=GQ$1, "",             IF(ISERR(SEARCH(GQ$1,Data!$H64)),        "",          ";" &amp; VLOOKUP(GQ$1,Data!$L:$N,3, FALSE) &amp; ",""" &amp; VLOOKUP(GQ$1,Data!$L:$M,2, FALSE) &amp; """;"   )             )</f>
        <v/>
      </c>
      <c r="GR63" t="str">
        <f>IF(Data!$L64=GR$1, "",             IF(ISERR(SEARCH(GR$1,Data!$H64)),        "",          ";" &amp; VLOOKUP(GR$1,Data!$L:$N,3, FALSE) &amp; ",""" &amp; VLOOKUP(GR$1,Data!$L:$M,2, FALSE) &amp; """;"   )             )</f>
        <v/>
      </c>
      <c r="GS63" t="str">
        <f>IF(Data!$L64=GS$1, "",             IF(ISERR(SEARCH(GS$1,Data!$H64)),        "",          ";" &amp; VLOOKUP(GS$1,Data!$L:$N,3, FALSE) &amp; ",""" &amp; VLOOKUP(GS$1,Data!$L:$M,2, FALSE) &amp; """;"   )             )</f>
        <v/>
      </c>
      <c r="GT63" t="str">
        <f>IF(Data!$L64=GT$1, "",             IF(ISERR(SEARCH(GT$1,Data!$H64)),        "",          ";" &amp; VLOOKUP(GT$1,Data!$L:$N,3, FALSE) &amp; ",""" &amp; VLOOKUP(GT$1,Data!$L:$M,2, FALSE) &amp; """;"   )             )</f>
        <v/>
      </c>
      <c r="GU63" t="str">
        <f>IF(Data!$L64=GU$1, "",             IF(ISERR(SEARCH(GU$1,Data!$H64)),        "",          ";" &amp; VLOOKUP(GU$1,Data!$L:$N,3, FALSE) &amp; ",""" &amp; VLOOKUP(GU$1,Data!$L:$M,2, FALSE) &amp; """;"   )             )</f>
        <v/>
      </c>
      <c r="GV63" t="str">
        <f>IF(Data!$L64=GV$1, "",             IF(ISERR(SEARCH(GV$1,Data!$H64)),        "",          ";" &amp; VLOOKUP(GV$1,Data!$L:$N,3, FALSE) &amp; ",""" &amp; VLOOKUP(GV$1,Data!$L:$M,2, FALSE) &amp; """;"   )             )</f>
        <v/>
      </c>
      <c r="GW63" t="str">
        <f>IF(Data!$L64=GW$1, "",             IF(ISERR(SEARCH(GW$1,Data!$H64)),        "",          ";" &amp; VLOOKUP(GW$1,Data!$L:$N,3, FALSE) &amp; ",""" &amp; VLOOKUP(GW$1,Data!$L:$M,2, FALSE) &amp; """;"   )             )</f>
        <v/>
      </c>
      <c r="GX63" t="str">
        <f>IF(Data!$L64=GX$1, "",             IF(ISERR(SEARCH(GX$1,Data!$H64)),        "",          ";" &amp; VLOOKUP(GX$1,Data!$L:$N,3, FALSE) &amp; ",""" &amp; VLOOKUP(GX$1,Data!$L:$M,2, FALSE) &amp; """;"   )             )</f>
        <v/>
      </c>
      <c r="GY63" t="str">
        <f>IF(Data!$L64=GY$1, "",             IF(ISERR(SEARCH(GY$1,Data!$H64)),        "",          ";" &amp; VLOOKUP(GY$1,Data!$L:$N,3, FALSE) &amp; ",""" &amp; VLOOKUP(GY$1,Data!$L:$M,2, FALSE) &amp; """;"   )             )</f>
        <v/>
      </c>
      <c r="GZ63" t="str">
        <f>IF(Data!$L64=GZ$1, "",             IF(ISERR(SEARCH(GZ$1,Data!$H64)),        "",          ";" &amp; VLOOKUP(GZ$1,Data!$L:$N,3, FALSE) &amp; ",""" &amp; VLOOKUP(GZ$1,Data!$L:$M,2, FALSE) &amp; """;"   )             )</f>
        <v/>
      </c>
      <c r="HA63" t="str">
        <f>IF(Data!$L64=HA$1, "",             IF(ISERR(SEARCH(HA$1,Data!$H64)),        "",          ";" &amp; VLOOKUP(HA$1,Data!$L:$N,3, FALSE) &amp; ",""" &amp; VLOOKUP(HA$1,Data!$L:$M,2, FALSE) &amp; """;"   )             )</f>
        <v/>
      </c>
      <c r="HB63" t="str">
        <f>IF(Data!$L64=HB$1, "",             IF(ISERR(SEARCH(HB$1,Data!$H64)),        "",          ";" &amp; VLOOKUP(HB$1,Data!$L:$N,3, FALSE) &amp; ",""" &amp; VLOOKUP(HB$1,Data!$L:$M,2, FALSE) &amp; """;"   )             )</f>
        <v/>
      </c>
      <c r="HC63" t="str">
        <f>IF(Data!$L64=HC$1, "",             IF(ISERR(SEARCH(HC$1,Data!$H64)),        "",          ";" &amp; VLOOKUP(HC$1,Data!$L:$N,3, FALSE) &amp; ",""" &amp; VLOOKUP(HC$1,Data!$L:$M,2, FALSE) &amp; """;"   )             )</f>
        <v/>
      </c>
      <c r="HD63" t="str">
        <f>IF(Data!$L64=HD$1, "",             IF(ISERR(SEARCH(HD$1,Data!$H64)),        "",          ";" &amp; VLOOKUP(HD$1,Data!$L:$N,3, FALSE) &amp; ",""" &amp; VLOOKUP(HD$1,Data!$L:$M,2, FALSE) &amp; """;"   )             )</f>
        <v/>
      </c>
      <c r="HE63" t="str">
        <f>IF(Data!$L64=HE$1, "",             IF(ISERR(SEARCH(HE$1,Data!$H64)),        "",          ";" &amp; VLOOKUP(HE$1,Data!$L:$N,3, FALSE) &amp; ",""" &amp; VLOOKUP(HE$1,Data!$L:$M,2, FALSE) &amp; """;"   )             )</f>
        <v/>
      </c>
      <c r="HF63" t="str">
        <f>IF(Data!$L64=HF$1, "",             IF(ISERR(SEARCH(HF$1,Data!$H64)),        "",          ";" &amp; VLOOKUP(HF$1,Data!$L:$N,3, FALSE) &amp; ",""" &amp; VLOOKUP(HF$1,Data!$L:$M,2, FALSE) &amp; """;"   )             )</f>
        <v/>
      </c>
      <c r="HG63" t="str">
        <f>IF(Data!$L64=HG$1, "",             IF(ISERR(SEARCH(HG$1,Data!$H64)),        "",          ";" &amp; VLOOKUP(HG$1,Data!$L:$N,3, FALSE) &amp; ",""" &amp; VLOOKUP(HG$1,Data!$L:$M,2, FALSE) &amp; """;"   )             )</f>
        <v/>
      </c>
      <c r="HH63" t="str">
        <f>IF(Data!$L64=HH$1, "",             IF(ISERR(SEARCH(HH$1,Data!$H64)),        "",          ";" &amp; VLOOKUP(HH$1,Data!$L:$N,3, FALSE) &amp; ",""" &amp; VLOOKUP(HH$1,Data!$L:$M,2, FALSE) &amp; """;"   )             )</f>
        <v/>
      </c>
      <c r="HI63" t="str">
        <f>IF(Data!$L64=HI$1, "",             IF(ISERR(SEARCH(HI$1,Data!$H64)),        "",          ";" &amp; VLOOKUP(HI$1,Data!$L:$N,3, FALSE) &amp; ",""" &amp; VLOOKUP(HI$1,Data!$L:$M,2, FALSE) &amp; """;"   )             )</f>
        <v/>
      </c>
      <c r="HJ63" t="str">
        <f>IF(Data!$L64=HJ$1, "",             IF(ISERR(SEARCH(HJ$1,Data!$H64)),        "",          ";" &amp; VLOOKUP(HJ$1,Data!$L:$N,3, FALSE) &amp; ",""" &amp; VLOOKUP(HJ$1,Data!$L:$M,2, FALSE) &amp; """;"   )             )</f>
        <v/>
      </c>
      <c r="HK63" t="str">
        <f>IF(Data!$L64=HK$1, "",             IF(ISERR(SEARCH(HK$1,Data!$H64)),        "",          ";" &amp; VLOOKUP(HK$1,Data!$L:$N,3, FALSE) &amp; ",""" &amp; VLOOKUP(HK$1,Data!$L:$M,2, FALSE) &amp; """;"   )             )</f>
        <v/>
      </c>
      <c r="HL63" t="str">
        <f>IF(Data!$L64=HL$1, "",             IF(ISERR(SEARCH(HL$1,Data!$H64)),        "",          ";" &amp; VLOOKUP(HL$1,Data!$L:$N,3, FALSE) &amp; ",""" &amp; VLOOKUP(HL$1,Data!$L:$M,2, FALSE) &amp; """;"   )             )</f>
        <v/>
      </c>
      <c r="HM63" t="str">
        <f>IF(Data!$L64=HM$1, "",             IF(ISERR(SEARCH(HM$1,Data!$H64)),        "",          ";" &amp; VLOOKUP(HM$1,Data!$L:$N,3, FALSE) &amp; ",""" &amp; VLOOKUP(HM$1,Data!$L:$M,2, FALSE) &amp; """;"   )             )</f>
        <v/>
      </c>
      <c r="HN63" t="str">
        <f>IF(Data!$L64=HN$1, "",             IF(ISERR(SEARCH(HN$1,Data!$H64)),        "",          ";" &amp; VLOOKUP(HN$1,Data!$L:$N,3, FALSE) &amp; ",""" &amp; VLOOKUP(HN$1,Data!$L:$M,2, FALSE) &amp; """;"   )             )</f>
        <v/>
      </c>
      <c r="HO63" t="str">
        <f>IF(Data!$L64=HO$1, "",             IF(ISERR(SEARCH(HO$1,Data!$H64)),        "",          ";" &amp; VLOOKUP(HO$1,Data!$L:$N,3, FALSE) &amp; ",""" &amp; VLOOKUP(HO$1,Data!$L:$M,2, FALSE) &amp; """;"   )             )</f>
        <v/>
      </c>
      <c r="HP63" t="str">
        <f>IF(Data!$L64=HP$1, "",             IF(ISERR(SEARCH(HP$1,Data!$H64)),        "",          ";" &amp; VLOOKUP(HP$1,Data!$L:$N,3, FALSE) &amp; ",""" &amp; VLOOKUP(HP$1,Data!$L:$M,2, FALSE) &amp; """;"   )             )</f>
        <v/>
      </c>
      <c r="HQ63" t="str">
        <f>IF(Data!$L64=HQ$1, "",             IF(ISERR(SEARCH(HQ$1,Data!$H64)),        "",          ";" &amp; VLOOKUP(HQ$1,Data!$L:$N,3, FALSE) &amp; ",""" &amp; VLOOKUP(HQ$1,Data!$L:$M,2, FALSE) &amp; """;"   )             )</f>
        <v/>
      </c>
      <c r="HR63" t="str">
        <f>IF(Data!$L64=HR$1, "",             IF(ISERR(SEARCH(HR$1,Data!$H64)),        "",          ";" &amp; VLOOKUP(HR$1,Data!$L:$N,3, FALSE) &amp; ",""" &amp; VLOOKUP(HR$1,Data!$L:$M,2, FALSE) &amp; """;"   )             )</f>
        <v/>
      </c>
      <c r="HS63" t="str">
        <f>IF(Data!$L64=HS$1, "",             IF(ISERR(SEARCH(HS$1,Data!$H64)),        "",          ";" &amp; VLOOKUP(HS$1,Data!$L:$N,3, FALSE) &amp; ",""" &amp; VLOOKUP(HS$1,Data!$L:$M,2, FALSE) &amp; """;"   )             )</f>
        <v/>
      </c>
      <c r="HT63" t="str">
        <f>IF(Data!$L64=HT$1, "",             IF(ISERR(SEARCH(HT$1,Data!$H64)),        "",          ";" &amp; VLOOKUP(HT$1,Data!$L:$N,3, FALSE) &amp; ",""" &amp; VLOOKUP(HT$1,Data!$L:$M,2, FALSE) &amp; """;"   )             )</f>
        <v/>
      </c>
      <c r="HU63" t="str">
        <f>IF(Data!$L64=HU$1, "",             IF(ISERR(SEARCH(HU$1,Data!$H64)),        "",          ";" &amp; VLOOKUP(HU$1,Data!$L:$N,3, FALSE) &amp; ",""" &amp; VLOOKUP(HU$1,Data!$L:$M,2, FALSE) &amp; """;"   )             )</f>
        <v/>
      </c>
      <c r="HV63" t="str">
        <f>IF(Data!$L64=HV$1, "",             IF(ISERR(SEARCH(HV$1,Data!$H64)),        "",          ";" &amp; VLOOKUP(HV$1,Data!$L:$N,3, FALSE) &amp; ",""" &amp; VLOOKUP(HV$1,Data!$L:$M,2, FALSE) &amp; """;"   )             )</f>
        <v/>
      </c>
      <c r="HW63" t="str">
        <f>IF(Data!$L64=HW$1, "",             IF(ISERR(SEARCH(HW$1,Data!$H64)),        "",          ";" &amp; VLOOKUP(HW$1,Data!$L:$N,3, FALSE) &amp; ",""" &amp; VLOOKUP(HW$1,Data!$L:$M,2, FALSE) &amp; """;"   )             )</f>
        <v/>
      </c>
      <c r="HX63" t="str">
        <f>IF(Data!$L64=HX$1, "",             IF(ISERR(SEARCH(HX$1,Data!$H64)),        "",          ";" &amp; VLOOKUP(HX$1,Data!$L:$N,3, FALSE) &amp; ",""" &amp; VLOOKUP(HX$1,Data!$L:$M,2, FALSE) &amp; """;"   )             )</f>
        <v/>
      </c>
      <c r="HY63" t="str">
        <f>IF(Data!$L64=HY$1, "",             IF(ISERR(SEARCH(HY$1,Data!$H64)),        "",          ";" &amp; VLOOKUP(HY$1,Data!$L:$N,3, FALSE) &amp; ",""" &amp; VLOOKUP(HY$1,Data!$L:$M,2, FALSE) &amp; """;"   )             )</f>
        <v/>
      </c>
      <c r="HZ63" t="str">
        <f>IF(Data!$L64=HZ$1, "",             IF(ISERR(SEARCH(HZ$1,Data!$H64)),        "",          ";" &amp; VLOOKUP(HZ$1,Data!$L:$N,3, FALSE) &amp; ",""" &amp; VLOOKUP(HZ$1,Data!$L:$M,2, FALSE) &amp; """;"   )             )</f>
        <v/>
      </c>
      <c r="IA63" t="str">
        <f>IF(Data!$L64=IA$1, "",             IF(ISERR(SEARCH(IA$1,Data!$H64)),        "",          ";" &amp; VLOOKUP(IA$1,Data!$L:$N,3, FALSE) &amp; ",""" &amp; VLOOKUP(IA$1,Data!$L:$M,2, FALSE) &amp; """;"   )             )</f>
        <v/>
      </c>
      <c r="IB63" t="str">
        <f>IF(Data!$L64=IB$1, "",             IF(ISERR(SEARCH(IB$1,Data!$H64)),        "",          ";" &amp; VLOOKUP(IB$1,Data!$L:$N,3, FALSE) &amp; ",""" &amp; VLOOKUP(IB$1,Data!$L:$M,2, FALSE) &amp; """;"   )             )</f>
        <v/>
      </c>
      <c r="IC63" t="str">
        <f>IF(Data!$L64=IC$1, "",             IF(ISERR(SEARCH(IC$1,Data!$H64)),        "",          ";" &amp; VLOOKUP(IC$1,Data!$L:$N,3, FALSE) &amp; ",""" &amp; VLOOKUP(IC$1,Data!$L:$M,2, FALSE) &amp; """;"   )             )</f>
        <v/>
      </c>
      <c r="ID63" t="str">
        <f>IF(Data!$L64=ID$1, "",             IF(ISERR(SEARCH(ID$1,Data!$H64)),        "",          ";" &amp; VLOOKUP(ID$1,Data!$L:$N,3, FALSE) &amp; ",""" &amp; VLOOKUP(ID$1,Data!$L:$M,2, FALSE) &amp; """;"   )             )</f>
        <v/>
      </c>
      <c r="IE63" t="str">
        <f>IF(Data!$L64=IE$1, "",             IF(ISERR(SEARCH(IE$1,Data!$H64)),        "",          ";" &amp; VLOOKUP(IE$1,Data!$L:$N,3, FALSE) &amp; ",""" &amp; VLOOKUP(IE$1,Data!$L:$M,2, FALSE) &amp; """;"   )             )</f>
        <v/>
      </c>
      <c r="IF63" t="str">
        <f>IF(Data!$L64=IF$1, "",             IF(ISERR(SEARCH(IF$1,Data!$H64)),        "",          ";" &amp; VLOOKUP(IF$1,Data!$L:$N,3, FALSE) &amp; ",""" &amp; VLOOKUP(IF$1,Data!$L:$M,2, FALSE) &amp; """;"   )             )</f>
        <v/>
      </c>
      <c r="IG63" t="str">
        <f>IF(Data!$L64=IG$1, "",             IF(ISERR(SEARCH(IG$1,Data!$H64)),        "",          ";" &amp; VLOOKUP(IG$1,Data!$L:$N,3, FALSE) &amp; ",""" &amp; VLOOKUP(IG$1,Data!$L:$M,2, FALSE) &amp; """;"   )             )</f>
        <v/>
      </c>
      <c r="IH63" t="str">
        <f>IF(Data!$L64=IH$1, "",             IF(ISERR(SEARCH(IH$1,Data!$H64)),        "",          ";" &amp; VLOOKUP(IH$1,Data!$L:$N,3, FALSE) &amp; ",""" &amp; VLOOKUP(IH$1,Data!$L:$M,2, FALSE) &amp; """;"   )             )</f>
        <v/>
      </c>
      <c r="II63" t="str">
        <f>IF(Data!$L64=II$1, "",             IF(ISERR(SEARCH(II$1,Data!$H64)),        "",          ";" &amp; VLOOKUP(II$1,Data!$L:$N,3, FALSE) &amp; ",""" &amp; VLOOKUP(II$1,Data!$L:$M,2, FALSE) &amp; """;"   )             )</f>
        <v/>
      </c>
    </row>
    <row r="64" spans="1:243" x14ac:dyDescent="0.3">
      <c r="A64" t="str">
        <f>Data!L65</f>
        <v>Major Caluan Ematt</v>
      </c>
      <c r="B64" s="15" t="str">
        <f>VLOOKUP(Tableau36[[#This Row],[Character]],Data!L:N,3,FALSE)</f>
        <v>00000000-0000-0000-0000-000000000063</v>
      </c>
      <c r="C64" s="15" t="str">
        <f>VLOOKUP(Tableau36[[#This Row],[Character]],Data!L:M,2,FALSE)</f>
        <v>HUMAN</v>
      </c>
      <c r="D64" s="15" t="str">
        <f>SUBSTITUTE(     SUBSTITUTE(Tableau36[[#This Row],[character_id,character_type,friend_id,friend_type]],",""DROID""",""),    ",""HUMAN""", "")</f>
        <v/>
      </c>
      <c r="E64" s="15" t="str">
        <f>IF(Tableau36[[#This Row],[With char''s id]] = "", "",    MID(Tableau36[[#This Row],[With char''s id]], 2, LEN(Tableau36[[#This Row],[With char''s id]])-1))</f>
        <v/>
      </c>
      <c r="F64" s="15" t="str">
        <f>SUBSTITUTE(Tableau36[[#This Row],[List of friend''s id]],  "/",    "/" &amp; Tableau36[[#This Row],[Character''s id]] &amp; ",""" &amp; Tableau36[[#This Row],[Type]] &amp; """,")</f>
        <v/>
      </c>
      <c r="G64" t="str">
        <f>IF( Tableau36[[#This Row],[removed double semi-colon]]="", "", "/" &amp; MID(Tableau36[[#This Row],[removed double semi-colon]],2,LEN(Tableau36[[#This Row],[removed double semi-colon]]) - 2) )</f>
        <v/>
      </c>
      <c r="H64" t="str">
        <f>SUBSTITUTE(Tableau36[[#This Row],[Concatenation]],";;","/")</f>
        <v/>
      </c>
      <c r="I64" t="str">
        <f>friends!M64&amp; friends!N64&amp; friends!O64&amp; friends!P64&amp; friends!Q64&amp; friends!R64&amp; friends!S64&amp; friends!T64&amp; friends!U64&amp; friends!V64&amp; friends!W64&amp; friends!X64&amp; friends!Y64&amp; friends!Z64&amp; friends!AA64&amp; friends!AB64&amp; friends!AC64&amp; friends!AD64&amp; friends!AE64&amp; friends!AF64&amp; friends!AG64&amp; friends!AH64&amp; friends!AI64&amp; friends!AJ64&amp; friends!AK64&amp; friends!AL64&amp; friends!AM64&amp; friends!AN64&amp; friends!AO64&amp; friends!AP64&amp; friends!AQ64&amp; friends!AR64&amp; friends!AS64&amp; friends!AT64&amp; friends!AU64&amp; friends!AV64&amp; friends!AW64&amp; friends!AX64&amp; friends!AY64&amp; friends!AZ64&amp; friends!BA64&amp; friends!BB64&amp; friends!BC64&amp; friends!BD64&amp; friends!BE64&amp; friends!BF64&amp; friends!BG64&amp; friends!BH64&amp; friends!BI64&amp; friends!BJ64&amp; friends!BK64&amp; friends!BL64&amp; friends!BM64&amp; friends!BN64&amp; friends!BO64&amp; friends!BP64&amp; friends!BQ64&amp; friends!BR64&amp; friends!BS64&amp; friends!BT64&amp; friends!BU64&amp; friends!BV64&amp; friends!BW64&amp; friends!BX64&amp; friends!BY64&amp; friends!BZ64&amp; friends!CA64&amp; friends!CB64&amp; friends!CC64&amp; friends!CD64&amp; friends!CE64&amp; friends!CF64&amp; friends!CG64&amp; friends!CH64&amp; friends!CI64&amp; friends!CJ64&amp; friends!CK64&amp; friends!CL64&amp; friends!CM64&amp; friends!CN64&amp; friends!CO64&amp; friends!CP64&amp; friends!CQ64&amp; friends!CR64&amp; friends!CS64&amp; friends!CT64&amp; friends!CU64&amp; friends!CV64&amp; friends!CW64&amp; friends!CX64&amp; friends!CY64&amp; friends!CZ64&amp; friends!DA64&amp; friends!DB64&amp; friends!DC64&amp; friends!DD64&amp; friends!DE64&amp; friends!DF64&amp; friends!DG64&amp; friends!DH64&amp; friends!DI64&amp; friends!DJ64&amp; friends!DK64&amp; friends!DL64&amp; friends!DM64&amp; friends!DN64&amp; friends!DO64&amp; friends!DP64&amp; friends!DQ64&amp; friends!DR64&amp; friends!DS64&amp; friends!DT64&amp; friends!DU64&amp; friends!DV64&amp; friends!DW64&amp; friends!DX64&amp; friends!DY64&amp; friends!DZ64&amp; friends!EA64&amp; friends!EB64&amp; friends!EC64&amp; friends!ED64&amp; friends!EE64&amp; friends!EF64&amp; friends!EG64&amp; friends!EH64&amp; friends!EI64&amp; friends!EJ64&amp; friends!EK64&amp; friends!EL64&amp; friends!EM64&amp; friends!EN64&amp; friends!EO64&amp; friends!EP64&amp; friends!EQ64&amp; friends!ER64&amp; friends!ES64&amp; friends!ET64&amp; friends!EU64&amp; friends!EV64&amp; friends!EW64&amp; friends!EX64&amp; friends!EY64&amp; friends!EZ64&amp; friends!FA64&amp; friends!FB64&amp; friends!FC64&amp; friends!FD64&amp; friends!FE64&amp; friends!FF64&amp; friends!FG64&amp; friends!FH64&amp; friends!FI64&amp; friends!FJ64&amp; friends!FK64&amp; friends!FL64&amp; friends!FM64&amp; friends!FN64&amp; friends!FO64&amp; friends!FP64&amp; friends!FQ64&amp; friends!FR64&amp; friends!FS64&amp; friends!FT64&amp; friends!FU64&amp; friends!FV64&amp; friends!FW64&amp; friends!FX64&amp; friends!FY64&amp; friends!FZ64&amp; friends!GA64&amp; friends!GB64&amp; friends!GC64&amp; friends!GD64&amp; friends!GE64&amp; friends!GF64&amp; friends!GG64&amp; friends!GH64&amp; friends!GI64&amp; friends!GJ64&amp; friends!GK64&amp; friends!GL64&amp; friends!GM64&amp; friends!GN64&amp; friends!GO64&amp; friends!GP64&amp; friends!GQ64&amp; friends!GR64&amp; friends!GS64&amp; friends!GT64&amp; friends!GU64&amp; friends!GV64&amp; friends!GW64&amp; friends!GX64&amp; friends!GY64&amp; friends!GZ64&amp; friends!HA64&amp; friends!HB64&amp; friends!HC64&amp; friends!HD64&amp; friends!HE64&amp; friends!HF64&amp; friends!HG64&amp; friends!HH64&amp; friends!HI64&amp; friends!HJ64&amp; friends!HK64&amp; friends!HL64&amp; friends!HM64&amp; friends!HN64&amp; friends!HO64&amp; friends!HP64&amp; friends!HQ64&amp; friends!HR64&amp; friends!HS64&amp; friends!HT64&amp; friends!HU64&amp; friends!HV64&amp; friends!HW64&amp; friends!HX64&amp; friends!HY64&amp; friends!HZ64&amp; friends!IA64&amp; friends!IB64&amp; friends!IC64&amp; friends!ID64&amp; friends!IE64&amp; friends!IF64&amp; friends!IG64&amp; friends!IH64&amp; friends!II64</f>
        <v/>
      </c>
      <c r="M64" t="str">
        <f>IF(Data!$L65=M$1, "",             IF(ISERR(SEARCH(M$1,Data!$H65)),        "",          ";" &amp; VLOOKUP(M$1,Data!$L:$N,3, FALSE) &amp; ",""" &amp; VLOOKUP(M$1,Data!$L:$M,2, FALSE) &amp; """;"   )             )</f>
        <v/>
      </c>
      <c r="N64" t="str">
        <f>IF(Data!$L65=N$1, "",             IF(ISERR(SEARCH(N$1,Data!$H65)),        "",          ";" &amp; VLOOKUP(N$1,Data!$L:$N,3, FALSE) &amp; ",""" &amp; VLOOKUP(N$1,Data!$L:$M,2, FALSE) &amp; """;"   )             )</f>
        <v/>
      </c>
      <c r="O64" t="str">
        <f>IF(Data!$L65=O$1, "",             IF(ISERR(SEARCH(O$1,Data!$H65)),        "",          ";" &amp; VLOOKUP(O$1,Data!$L:$N,3, FALSE) &amp; ",""" &amp; VLOOKUP(O$1,Data!$L:$M,2, FALSE) &amp; """;"   )             )</f>
        <v/>
      </c>
      <c r="P64" t="str">
        <f>IF(Data!$L65=P$1, "",             IF(ISERR(SEARCH(P$1,Data!$H65)),        "",          ";" &amp; VLOOKUP(P$1,Data!$L:$N,3, FALSE) &amp; ",""" &amp; VLOOKUP(P$1,Data!$L:$M,2, FALSE) &amp; """;"   )             )</f>
        <v/>
      </c>
      <c r="Q64" t="str">
        <f>IF(Data!$L65=Q$1, "",             IF(ISERR(SEARCH(Q$1,Data!$H65)),        "",          ";" &amp; VLOOKUP(Q$1,Data!$L:$N,3, FALSE) &amp; ",""" &amp; VLOOKUP(Q$1,Data!$L:$M,2, FALSE) &amp; """;"   )             )</f>
        <v/>
      </c>
      <c r="R64" t="str">
        <f>IF(Data!$L65=R$1, "",             IF(ISERR(SEARCH(R$1,Data!$H65)),        "",          ";" &amp; VLOOKUP(R$1,Data!$L:$N,3, FALSE) &amp; ",""" &amp; VLOOKUP(R$1,Data!$L:$M,2, FALSE) &amp; """;"   )             )</f>
        <v/>
      </c>
      <c r="S64" t="str">
        <f>IF(Data!$L65=S$1, "",             IF(ISERR(SEARCH(S$1,Data!$H65)),        "",          ";" &amp; VLOOKUP(S$1,Data!$L:$N,3, FALSE) &amp; ",""" &amp; VLOOKUP(S$1,Data!$L:$M,2, FALSE) &amp; """;"   )             )</f>
        <v/>
      </c>
      <c r="T64" t="str">
        <f>IF(Data!$L65=T$1, "",             IF(ISERR(SEARCH(T$1,Data!$H65)),        "",          ";" &amp; VLOOKUP(T$1,Data!$L:$N,3, FALSE) &amp; ",""" &amp; VLOOKUP(T$1,Data!$L:$M,2, FALSE) &amp; """;"   )             )</f>
        <v/>
      </c>
      <c r="U64" t="str">
        <f>IF(Data!$L65=U$1, "",             IF(ISERR(SEARCH(U$1,Data!$H65)),        "",          ";" &amp; VLOOKUP(U$1,Data!$L:$N,3, FALSE) &amp; ",""" &amp; VLOOKUP(U$1,Data!$L:$M,2, FALSE) &amp; """;"   )             )</f>
        <v/>
      </c>
      <c r="V64" t="str">
        <f>IF(Data!$L65=V$1, "",             IF(ISERR(SEARCH(V$1,Data!$H65)),        "",          ";" &amp; VLOOKUP(V$1,Data!$L:$N,3, FALSE) &amp; ",""" &amp; VLOOKUP(V$1,Data!$L:$M,2, FALSE) &amp; """;"   )             )</f>
        <v/>
      </c>
      <c r="W64" t="str">
        <f>IF(Data!$L65=W$1, "",             IF(ISERR(SEARCH(W$1,Data!$H65)),        "",          ";" &amp; VLOOKUP(W$1,Data!$L:$N,3, FALSE) &amp; ",""" &amp; VLOOKUP(W$1,Data!$L:$M,2, FALSE) &amp; """;"   )             )</f>
        <v/>
      </c>
      <c r="X64" t="str">
        <f>IF(Data!$L65=X$1, "",             IF(ISERR(SEARCH(X$1,Data!$H65)),        "",          ";" &amp; VLOOKUP(X$1,Data!$L:$N,3, FALSE) &amp; ",""" &amp; VLOOKUP(X$1,Data!$L:$M,2, FALSE) &amp; """;"   )             )</f>
        <v/>
      </c>
      <c r="Y64" t="str">
        <f>IF(Data!$L65=Y$1, "",             IF(ISERR(SEARCH(Y$1,Data!$H65)),        "",          ";" &amp; VLOOKUP(Y$1,Data!$L:$N,3, FALSE) &amp; ",""" &amp; VLOOKUP(Y$1,Data!$L:$M,2, FALSE) &amp; """;"   )             )</f>
        <v/>
      </c>
      <c r="Z64" t="str">
        <f>IF(Data!$L65=Z$1, "",             IF(ISERR(SEARCH(Z$1,Data!$H65)),        "",          ";" &amp; VLOOKUP(Z$1,Data!$L:$N,3, FALSE) &amp; ",""" &amp; VLOOKUP(Z$1,Data!$L:$M,2, FALSE) &amp; """;"   )             )</f>
        <v/>
      </c>
      <c r="AA64" t="str">
        <f>IF(Data!$L65=AA$1, "",             IF(ISERR(SEARCH(AA$1,Data!$H65)),        "",          ";" &amp; VLOOKUP(AA$1,Data!$L:$N,3, FALSE) &amp; ",""" &amp; VLOOKUP(AA$1,Data!$L:$M,2, FALSE) &amp; """;"   )             )</f>
        <v/>
      </c>
      <c r="AB64" t="str">
        <f>IF(Data!$L65=AB$1, "",             IF(ISERR(SEARCH(AB$1,Data!$H65)),        "",          ";" &amp; VLOOKUP(AB$1,Data!$L:$N,3, FALSE) &amp; ",""" &amp; VLOOKUP(AB$1,Data!$L:$M,2, FALSE) &amp; """;"   )             )</f>
        <v/>
      </c>
      <c r="AC64" t="str">
        <f>IF(Data!$L65=AC$1, "",             IF(ISERR(SEARCH(AC$1,Data!$H65)),        "",          ";" &amp; VLOOKUP(AC$1,Data!$L:$N,3, FALSE) &amp; ",""" &amp; VLOOKUP(AC$1,Data!$L:$M,2, FALSE) &amp; """;"   )             )</f>
        <v/>
      </c>
      <c r="AD64" t="str">
        <f>IF(Data!$L65=AD$1, "",             IF(ISERR(SEARCH(AD$1,Data!$H65)),        "",          ";" &amp; VLOOKUP(AD$1,Data!$L:$N,3, FALSE) &amp; ",""" &amp; VLOOKUP(AD$1,Data!$L:$M,2, FALSE) &amp; """;"   )             )</f>
        <v/>
      </c>
      <c r="AE64" t="str">
        <f>IF(Data!$L65=AE$1, "",             IF(ISERR(SEARCH(AE$1,Data!$H65)),        "",          ";" &amp; VLOOKUP(AE$1,Data!$L:$N,3, FALSE) &amp; ",""" &amp; VLOOKUP(AE$1,Data!$L:$M,2, FALSE) &amp; """;"   )             )</f>
        <v/>
      </c>
      <c r="AF64" t="str">
        <f>IF(Data!$L65=AF$1, "",             IF(ISERR(SEARCH(AF$1,Data!$H65)),        "",          ";" &amp; VLOOKUP(AF$1,Data!$L:$N,3, FALSE) &amp; ",""" &amp; VLOOKUP(AF$1,Data!$L:$M,2, FALSE) &amp; """;"   )             )</f>
        <v/>
      </c>
      <c r="AG64" t="str">
        <f>IF(Data!$L65=AG$1, "",             IF(ISERR(SEARCH(AG$1,Data!$H65)),        "",          ";" &amp; VLOOKUP(AG$1,Data!$L:$N,3, FALSE) &amp; ",""" &amp; VLOOKUP(AG$1,Data!$L:$M,2, FALSE) &amp; """;"   )             )</f>
        <v/>
      </c>
      <c r="AH64" t="str">
        <f>IF(Data!$L65=AH$1, "",             IF(ISERR(SEARCH(AH$1,Data!$H65)),        "",          ";" &amp; VLOOKUP(AH$1,Data!$L:$N,3, FALSE) &amp; ",""" &amp; VLOOKUP(AH$1,Data!$L:$M,2, FALSE) &amp; """;"   )             )</f>
        <v/>
      </c>
      <c r="AI64" t="str">
        <f>IF(Data!$L65=AI$1, "",             IF(ISERR(SEARCH(AI$1,Data!$H65)),        "",          ";" &amp; VLOOKUP(AI$1,Data!$L:$N,3, FALSE) &amp; ",""" &amp; VLOOKUP(AI$1,Data!$L:$M,2, FALSE) &amp; """;"   )             )</f>
        <v/>
      </c>
      <c r="AJ64" t="str">
        <f>IF(Data!$L65=AJ$1, "",             IF(ISERR(SEARCH(AJ$1,Data!$H65)),        "",          ";" &amp; VLOOKUP(AJ$1,Data!$L:$N,3, FALSE) &amp; ",""" &amp; VLOOKUP(AJ$1,Data!$L:$M,2, FALSE) &amp; """;"   )             )</f>
        <v/>
      </c>
      <c r="AK64" t="str">
        <f>IF(Data!$L65=AK$1, "",             IF(ISERR(SEARCH(AK$1,Data!$H65)),        "",          ";" &amp; VLOOKUP(AK$1,Data!$L:$N,3, FALSE) &amp; ",""" &amp; VLOOKUP(AK$1,Data!$L:$M,2, FALSE) &amp; """;"   )             )</f>
        <v/>
      </c>
      <c r="AL64" t="str">
        <f>IF(Data!$L65=AL$1, "",             IF(ISERR(SEARCH(AL$1,Data!$H65)),        "",          ";" &amp; VLOOKUP(AL$1,Data!$L:$N,3, FALSE) &amp; ",""" &amp; VLOOKUP(AL$1,Data!$L:$M,2, FALSE) &amp; """;"   )             )</f>
        <v/>
      </c>
      <c r="AM64" t="str">
        <f>IF(Data!$L65=AM$1, "",             IF(ISERR(SEARCH(AM$1,Data!$H65)),        "",          ";" &amp; VLOOKUP(AM$1,Data!$L:$N,3, FALSE) &amp; ",""" &amp; VLOOKUP(AM$1,Data!$L:$M,2, FALSE) &amp; """;"   )             )</f>
        <v/>
      </c>
      <c r="AN64" t="str">
        <f>IF(Data!$L65=AN$1, "",             IF(ISERR(SEARCH(AN$1,Data!$H65)),        "",          ";" &amp; VLOOKUP(AN$1,Data!$L:$N,3, FALSE) &amp; ",""" &amp; VLOOKUP(AN$1,Data!$L:$M,2, FALSE) &amp; """;"   )             )</f>
        <v/>
      </c>
      <c r="AO64" t="str">
        <f>IF(Data!$L65=AO$1, "",             IF(ISERR(SEARCH(AO$1,Data!$H65)),        "",          ";" &amp; VLOOKUP(AO$1,Data!$L:$N,3, FALSE) &amp; ",""" &amp; VLOOKUP(AO$1,Data!$L:$M,2, FALSE) &amp; """;"   )             )</f>
        <v/>
      </c>
      <c r="AP64" t="str">
        <f>IF(Data!$L65=AP$1, "",             IF(ISERR(SEARCH(AP$1,Data!$H65)),        "",          ";" &amp; VLOOKUP(AP$1,Data!$L:$N,3, FALSE) &amp; ",""" &amp; VLOOKUP(AP$1,Data!$L:$M,2, FALSE) &amp; """;"   )             )</f>
        <v/>
      </c>
      <c r="AQ64" t="str">
        <f>IF(Data!$L65=AQ$1, "",             IF(ISERR(SEARCH(AQ$1,Data!$H65)),        "",          ";" &amp; VLOOKUP(AQ$1,Data!$L:$N,3, FALSE) &amp; ",""" &amp; VLOOKUP(AQ$1,Data!$L:$M,2, FALSE) &amp; """;"   )             )</f>
        <v/>
      </c>
      <c r="AR64" t="str">
        <f>IF(Data!$L65=AR$1, "",             IF(ISERR(SEARCH(AR$1,Data!$H65)),        "",          ";" &amp; VLOOKUP(AR$1,Data!$L:$N,3, FALSE) &amp; ",""" &amp; VLOOKUP(AR$1,Data!$L:$M,2, FALSE) &amp; """;"   )             )</f>
        <v/>
      </c>
      <c r="AS64" t="str">
        <f>IF(Data!$L65=AS$1, "",             IF(ISERR(SEARCH(AS$1,Data!$H65)),        "",          ";" &amp; VLOOKUP(AS$1,Data!$L:$N,3, FALSE) &amp; ",""" &amp; VLOOKUP(AS$1,Data!$L:$M,2, FALSE) &amp; """;"   )             )</f>
        <v/>
      </c>
      <c r="AT64" t="str">
        <f>IF(Data!$L65=AT$1, "",             IF(ISERR(SEARCH(AT$1,Data!$H65)),        "",          ";" &amp; VLOOKUP(AT$1,Data!$L:$N,3, FALSE) &amp; ",""" &amp; VLOOKUP(AT$1,Data!$L:$M,2, FALSE) &amp; """;"   )             )</f>
        <v/>
      </c>
      <c r="AU64" t="str">
        <f>IF(Data!$L65=AU$1, "",             IF(ISERR(SEARCH(AU$1,Data!$H65)),        "",          ";" &amp; VLOOKUP(AU$1,Data!$L:$N,3, FALSE) &amp; ",""" &amp; VLOOKUP(AU$1,Data!$L:$M,2, FALSE) &amp; """;"   )             )</f>
        <v/>
      </c>
      <c r="AV64" t="str">
        <f>IF(Data!$L65=AV$1, "",             IF(ISERR(SEARCH(AV$1,Data!$H65)),        "",          ";" &amp; VLOOKUP(AV$1,Data!$L:$N,3, FALSE) &amp; ",""" &amp; VLOOKUP(AV$1,Data!$L:$M,2, FALSE) &amp; """;"   )             )</f>
        <v/>
      </c>
      <c r="AW64" t="str">
        <f>IF(Data!$L65=AW$1, "",             IF(ISERR(SEARCH(AW$1,Data!$H65)),        "",          ";" &amp; VLOOKUP(AW$1,Data!$L:$N,3, FALSE) &amp; ",""" &amp; VLOOKUP(AW$1,Data!$L:$M,2, FALSE) &amp; """;"   )             )</f>
        <v/>
      </c>
      <c r="AX64" t="str">
        <f>IF(Data!$L65=AX$1, "",             IF(ISERR(SEARCH(AX$1,Data!$H65)),        "",          ";" &amp; VLOOKUP(AX$1,Data!$L:$N,3, FALSE) &amp; ",""" &amp; VLOOKUP(AX$1,Data!$L:$M,2, FALSE) &amp; """;"   )             )</f>
        <v/>
      </c>
      <c r="AY64" t="str">
        <f>IF(Data!$L65=AY$1, "",             IF(ISERR(SEARCH(AY$1,Data!$H65)),        "",          ";" &amp; VLOOKUP(AY$1,Data!$L:$N,3, FALSE) &amp; ",""" &amp; VLOOKUP(AY$1,Data!$L:$M,2, FALSE) &amp; """;"   )             )</f>
        <v/>
      </c>
      <c r="AZ64" t="str">
        <f>IF(Data!$L65=AZ$1, "",             IF(ISERR(SEARCH(AZ$1,Data!$H65)),        "",          ";" &amp; VLOOKUP(AZ$1,Data!$L:$N,3, FALSE) &amp; ",""" &amp; VLOOKUP(AZ$1,Data!$L:$M,2, FALSE) &amp; """;"   )             )</f>
        <v/>
      </c>
      <c r="BA64" t="str">
        <f>IF(Data!$L65=BA$1, "",             IF(ISERR(SEARCH(BA$1,Data!$H65)),        "",          ";" &amp; VLOOKUP(BA$1,Data!$L:$N,3, FALSE) &amp; ",""" &amp; VLOOKUP(BA$1,Data!$L:$M,2, FALSE) &amp; """;"   )             )</f>
        <v/>
      </c>
      <c r="BB64" t="str">
        <f>IF(Data!$L65=BB$1, "",             IF(ISERR(SEARCH(BB$1,Data!$H65)),        "",          ";" &amp; VLOOKUP(BB$1,Data!$L:$N,3, FALSE) &amp; ",""" &amp; VLOOKUP(BB$1,Data!$L:$M,2, FALSE) &amp; """;"   )             )</f>
        <v/>
      </c>
      <c r="BC64" t="str">
        <f>IF(Data!$L65=BC$1, "",             IF(ISERR(SEARCH(BC$1,Data!$H65)),        "",          ";" &amp; VLOOKUP(BC$1,Data!$L:$N,3, FALSE) &amp; ",""" &amp; VLOOKUP(BC$1,Data!$L:$M,2, FALSE) &amp; """;"   )             )</f>
        <v/>
      </c>
      <c r="BD64" t="str">
        <f>IF(Data!$L65=BD$1, "",             IF(ISERR(SEARCH(BD$1,Data!$H65)),        "",          ";" &amp; VLOOKUP(BD$1,Data!$L:$N,3, FALSE) &amp; ",""" &amp; VLOOKUP(BD$1,Data!$L:$M,2, FALSE) &amp; """;"   )             )</f>
        <v/>
      </c>
      <c r="BE64" t="str">
        <f>IF(Data!$L65=BE$1, "",             IF(ISERR(SEARCH(BE$1,Data!$H65)),        "",          ";" &amp; VLOOKUP(BE$1,Data!$L:$N,3, FALSE) &amp; ",""" &amp; VLOOKUP(BE$1,Data!$L:$M,2, FALSE) &amp; """;"   )             )</f>
        <v/>
      </c>
      <c r="BF64" t="str">
        <f>IF(Data!$L65=BF$1, "",             IF(ISERR(SEARCH(BF$1,Data!$H65)),        "",          ";" &amp; VLOOKUP(BF$1,Data!$L:$N,3, FALSE) &amp; ",""" &amp; VLOOKUP(BF$1,Data!$L:$M,2, FALSE) &amp; """;"   )             )</f>
        <v/>
      </c>
      <c r="BG64" t="str">
        <f>IF(Data!$L65=BG$1, "",             IF(ISERR(SEARCH(BG$1,Data!$H65)),        "",          ";" &amp; VLOOKUP(BG$1,Data!$L:$N,3, FALSE) &amp; ",""" &amp; VLOOKUP(BG$1,Data!$L:$M,2, FALSE) &amp; """;"   )             )</f>
        <v/>
      </c>
      <c r="BH64" t="str">
        <f>IF(Data!$L65=BH$1, "",             IF(ISERR(SEARCH(BH$1,Data!$H65)),        "",          ";" &amp; VLOOKUP(BH$1,Data!$L:$N,3, FALSE) &amp; ",""" &amp; VLOOKUP(BH$1,Data!$L:$M,2, FALSE) &amp; """;"   )             )</f>
        <v/>
      </c>
      <c r="BI64" t="str">
        <f>IF(Data!$L65=BI$1, "",             IF(ISERR(SEARCH(BI$1,Data!$H65)),        "",          ";" &amp; VLOOKUP(BI$1,Data!$L:$N,3, FALSE) &amp; ",""" &amp; VLOOKUP(BI$1,Data!$L:$M,2, FALSE) &amp; """;"   )             )</f>
        <v/>
      </c>
      <c r="BJ64" t="str">
        <f>IF(Data!$L65=BJ$1, "",             IF(ISERR(SEARCH(BJ$1,Data!$H65)),        "",          ";" &amp; VLOOKUP(BJ$1,Data!$L:$N,3, FALSE) &amp; ",""" &amp; VLOOKUP(BJ$1,Data!$L:$M,2, FALSE) &amp; """;"   )             )</f>
        <v/>
      </c>
      <c r="BK64" t="str">
        <f>IF(Data!$L65=BK$1, "",             IF(ISERR(SEARCH(BK$1,Data!$H65)),        "",          ";" &amp; VLOOKUP(BK$1,Data!$L:$N,3, FALSE) &amp; ",""" &amp; VLOOKUP(BK$1,Data!$L:$M,2, FALSE) &amp; """;"   )             )</f>
        <v/>
      </c>
      <c r="BL64" t="str">
        <f>IF(Data!$L65=BL$1, "",             IF(ISERR(SEARCH(BL$1,Data!$H65)),        "",          ";" &amp; VLOOKUP(BL$1,Data!$L:$N,3, FALSE) &amp; ",""" &amp; VLOOKUP(BL$1,Data!$L:$M,2, FALSE) &amp; """;"   )             )</f>
        <v/>
      </c>
      <c r="BM64" t="str">
        <f>IF(Data!$L65=BM$1, "",             IF(ISERR(SEARCH(BM$1,Data!$H65)),        "",          ";" &amp; VLOOKUP(BM$1,Data!$L:$N,3, FALSE) &amp; ",""" &amp; VLOOKUP(BM$1,Data!$L:$M,2, FALSE) &amp; """;"   )             )</f>
        <v/>
      </c>
      <c r="BN64" t="str">
        <f>IF(Data!$L65=BN$1, "",             IF(ISERR(SEARCH(BN$1,Data!$H65)),        "",          ";" &amp; VLOOKUP(BN$1,Data!$L:$N,3, FALSE) &amp; ",""" &amp; VLOOKUP(BN$1,Data!$L:$M,2, FALSE) &amp; """;"   )             )</f>
        <v/>
      </c>
      <c r="BO64" t="str">
        <f>IF(Data!$L65=BO$1, "",             IF(ISERR(SEARCH(BO$1,Data!$H65)),        "",          ";" &amp; VLOOKUP(BO$1,Data!$L:$N,3, FALSE) &amp; ",""" &amp; VLOOKUP(BO$1,Data!$L:$M,2, FALSE) &amp; """;"   )             )</f>
        <v/>
      </c>
      <c r="BP64" t="str">
        <f>IF(Data!$L65=BP$1, "",             IF(ISERR(SEARCH(BP$1,Data!$H65)),        "",          ";" &amp; VLOOKUP(BP$1,Data!$L:$N,3, FALSE) &amp; ",""" &amp; VLOOKUP(BP$1,Data!$L:$M,2, FALSE) &amp; """;"   )             )</f>
        <v/>
      </c>
      <c r="BQ64" t="str">
        <f>IF(Data!$L65=BQ$1, "",             IF(ISERR(SEARCH(BQ$1,Data!$H65)),        "",          ";" &amp; VLOOKUP(BQ$1,Data!$L:$N,3, FALSE) &amp; ",""" &amp; VLOOKUP(BQ$1,Data!$L:$M,2, FALSE) &amp; """;"   )             )</f>
        <v/>
      </c>
      <c r="BR64" t="str">
        <f>IF(Data!$L65=BR$1, "",             IF(ISERR(SEARCH(BR$1,Data!$H65)),        "",          ";" &amp; VLOOKUP(BR$1,Data!$L:$N,3, FALSE) &amp; ",""" &amp; VLOOKUP(BR$1,Data!$L:$M,2, FALSE) &amp; """;"   )             )</f>
        <v/>
      </c>
      <c r="BS64" t="str">
        <f>IF(Data!$L65=BS$1, "",             IF(ISERR(SEARCH(BS$1,Data!$H65)),        "",          ";" &amp; VLOOKUP(BS$1,Data!$L:$N,3, FALSE) &amp; ",""" &amp; VLOOKUP(BS$1,Data!$L:$M,2, FALSE) &amp; """;"   )             )</f>
        <v/>
      </c>
      <c r="BT64" t="str">
        <f>IF(Data!$L65=BT$1, "",             IF(ISERR(SEARCH(BT$1,Data!$H65)),        "",          ";" &amp; VLOOKUP(BT$1,Data!$L:$N,3, FALSE) &amp; ",""" &amp; VLOOKUP(BT$1,Data!$L:$M,2, FALSE) &amp; """;"   )             )</f>
        <v/>
      </c>
      <c r="BU64" t="str">
        <f>IF(Data!$L65=BU$1, "",             IF(ISERR(SEARCH(BU$1,Data!$H65)),        "",          ";" &amp; VLOOKUP(BU$1,Data!$L:$N,3, FALSE) &amp; ",""" &amp; VLOOKUP(BU$1,Data!$L:$M,2, FALSE) &amp; """;"   )             )</f>
        <v/>
      </c>
      <c r="BV64" t="str">
        <f>IF(Data!$L65=BV$1, "",             IF(ISERR(SEARCH(BV$1,Data!$H65)),        "",          ";" &amp; VLOOKUP(BV$1,Data!$L:$N,3, FALSE) &amp; ",""" &amp; VLOOKUP(BV$1,Data!$L:$M,2, FALSE) &amp; """;"   )             )</f>
        <v/>
      </c>
      <c r="BW64" t="str">
        <f>IF(Data!$L65=BW$1, "",             IF(ISERR(SEARCH(BW$1,Data!$H65)),        "",          ";" &amp; VLOOKUP(BW$1,Data!$L:$N,3, FALSE) &amp; ",""" &amp; VLOOKUP(BW$1,Data!$L:$M,2, FALSE) &amp; """;"   )             )</f>
        <v/>
      </c>
      <c r="BX64" t="str">
        <f>IF(Data!$L65=BX$1, "",             IF(ISERR(SEARCH(BX$1,Data!$H65)),        "",          ";" &amp; VLOOKUP(BX$1,Data!$L:$N,3, FALSE) &amp; ",""" &amp; VLOOKUP(BX$1,Data!$L:$M,2, FALSE) &amp; """;"   )             )</f>
        <v/>
      </c>
      <c r="BY64" t="str">
        <f>IF(Data!$L65=BY$1, "",             IF(ISERR(SEARCH(BY$1,Data!$H65)),        "",          ";" &amp; VLOOKUP(BY$1,Data!$L:$N,3, FALSE) &amp; ",""" &amp; VLOOKUP(BY$1,Data!$L:$M,2, FALSE) &amp; """;"   )             )</f>
        <v/>
      </c>
      <c r="BZ64" t="str">
        <f>IF(Data!$L65=BZ$1, "",             IF(ISERR(SEARCH(BZ$1,Data!$H65)),        "",          ";" &amp; VLOOKUP(BZ$1,Data!$L:$N,3, FALSE) &amp; ",""" &amp; VLOOKUP(BZ$1,Data!$L:$M,2, FALSE) &amp; """;"   )             )</f>
        <v/>
      </c>
      <c r="CA64" t="str">
        <f>IF(Data!$L65=CA$1, "",             IF(ISERR(SEARCH(CA$1,Data!$H65)),        "",          ";" &amp; VLOOKUP(CA$1,Data!$L:$N,3, FALSE) &amp; ",""" &amp; VLOOKUP(CA$1,Data!$L:$M,2, FALSE) &amp; """;"   )             )</f>
        <v/>
      </c>
      <c r="CB64" t="str">
        <f>IF(Data!$L65=CB$1, "",             IF(ISERR(SEARCH(CB$1,Data!$H65)),        "",          ";" &amp; VLOOKUP(CB$1,Data!$L:$N,3, FALSE) &amp; ",""" &amp; VLOOKUP(CB$1,Data!$L:$M,2, FALSE) &amp; """;"   )             )</f>
        <v/>
      </c>
      <c r="CC64" t="str">
        <f>IF(Data!$L65=CC$1, "",             IF(ISERR(SEARCH(CC$1,Data!$H65)),        "",          ";" &amp; VLOOKUP(CC$1,Data!$L:$N,3, FALSE) &amp; ",""" &amp; VLOOKUP(CC$1,Data!$L:$M,2, FALSE) &amp; """;"   )             )</f>
        <v/>
      </c>
      <c r="CD64" t="str">
        <f>IF(Data!$L65=CD$1, "",             IF(ISERR(SEARCH(CD$1,Data!$H65)),        "",          ";" &amp; VLOOKUP(CD$1,Data!$L:$N,3, FALSE) &amp; ",""" &amp; VLOOKUP(CD$1,Data!$L:$M,2, FALSE) &amp; """;"   )             )</f>
        <v/>
      </c>
      <c r="CE64" t="str">
        <f>IF(Data!$L65=CE$1, "",             IF(ISERR(SEARCH(CE$1,Data!$H65)),        "",          ";" &amp; VLOOKUP(CE$1,Data!$L:$N,3, FALSE) &amp; ",""" &amp; VLOOKUP(CE$1,Data!$L:$M,2, FALSE) &amp; """;"   )             )</f>
        <v/>
      </c>
      <c r="CF64" t="str">
        <f>IF(Data!$L65=CF$1, "",             IF(ISERR(SEARCH(CF$1,Data!$H65)),        "",          ";" &amp; VLOOKUP(CF$1,Data!$L:$N,3, FALSE) &amp; ",""" &amp; VLOOKUP(CF$1,Data!$L:$M,2, FALSE) &amp; """;"   )             )</f>
        <v/>
      </c>
      <c r="CG64" t="str">
        <f>IF(Data!$L65=CG$1, "",             IF(ISERR(SEARCH(CG$1,Data!$H65)),        "",          ";" &amp; VLOOKUP(CG$1,Data!$L:$N,3, FALSE) &amp; ",""" &amp; VLOOKUP(CG$1,Data!$L:$M,2, FALSE) &amp; """;"   )             )</f>
        <v/>
      </c>
      <c r="CH64" t="str">
        <f>IF(Data!$L65=CH$1, "",             IF(ISERR(SEARCH(CH$1,Data!$H65)),        "",          ";" &amp; VLOOKUP(CH$1,Data!$L:$N,3, FALSE) &amp; ",""" &amp; VLOOKUP(CH$1,Data!$L:$M,2, FALSE) &amp; """;"   )             )</f>
        <v/>
      </c>
      <c r="CI64" t="str">
        <f>IF(Data!$L65=CI$1, "",             IF(ISERR(SEARCH(CI$1,Data!$H65)),        "",          ";" &amp; VLOOKUP(CI$1,Data!$L:$N,3, FALSE) &amp; ",""" &amp; VLOOKUP(CI$1,Data!$L:$M,2, FALSE) &amp; """;"   )             )</f>
        <v/>
      </c>
      <c r="CJ64" t="str">
        <f>IF(Data!$L65=CJ$1, "",             IF(ISERR(SEARCH(CJ$1,Data!$H65)),        "",          ";" &amp; VLOOKUP(CJ$1,Data!$L:$N,3, FALSE) &amp; ",""" &amp; VLOOKUP(CJ$1,Data!$L:$M,2, FALSE) &amp; """;"   )             )</f>
        <v/>
      </c>
      <c r="CK64" t="str">
        <f>IF(Data!$L65=CK$1, "",             IF(ISERR(SEARCH(CK$1,Data!$H65)),        "",          ";" &amp; VLOOKUP(CK$1,Data!$L:$N,3, FALSE) &amp; ",""" &amp; VLOOKUP(CK$1,Data!$L:$M,2, FALSE) &amp; """;"   )             )</f>
        <v/>
      </c>
      <c r="CL64" t="str">
        <f>IF(Data!$L65=CL$1, "",             IF(ISERR(SEARCH(CL$1,Data!$H65)),        "",          ";" &amp; VLOOKUP(CL$1,Data!$L:$N,3, FALSE) &amp; ",""" &amp; VLOOKUP(CL$1,Data!$L:$M,2, FALSE) &amp; """;"   )             )</f>
        <v/>
      </c>
      <c r="CM64" t="str">
        <f>IF(Data!$L65=CM$1, "",             IF(ISERR(SEARCH(CM$1,Data!$H65)),        "",          ";" &amp; VLOOKUP(CM$1,Data!$L:$N,3, FALSE) &amp; ",""" &amp; VLOOKUP(CM$1,Data!$L:$M,2, FALSE) &amp; """;"   )             )</f>
        <v/>
      </c>
      <c r="CN64" t="str">
        <f>IF(Data!$L65=CN$1, "",             IF(ISERR(SEARCH(CN$1,Data!$H65)),        "",          ";" &amp; VLOOKUP(CN$1,Data!$L:$N,3, FALSE) &amp; ",""" &amp; VLOOKUP(CN$1,Data!$L:$M,2, FALSE) &amp; """;"   )             )</f>
        <v/>
      </c>
      <c r="CO64" t="str">
        <f>IF(Data!$L65=CO$1, "",             IF(ISERR(SEARCH(CO$1,Data!$H65)),        "",          ";" &amp; VLOOKUP(CO$1,Data!$L:$N,3, FALSE) &amp; ",""" &amp; VLOOKUP(CO$1,Data!$L:$M,2, FALSE) &amp; """;"   )             )</f>
        <v/>
      </c>
      <c r="CP64" t="str">
        <f>IF(Data!$L65=CP$1, "",             IF(ISERR(SEARCH(CP$1,Data!$H65)),        "",          ";" &amp; VLOOKUP(CP$1,Data!$L:$N,3, FALSE) &amp; ",""" &amp; VLOOKUP(CP$1,Data!$L:$M,2, FALSE) &amp; """;"   )             )</f>
        <v/>
      </c>
      <c r="CQ64" t="str">
        <f>IF(Data!$L65=CQ$1, "",             IF(ISERR(SEARCH(CQ$1,Data!$H65)),        "",          ";" &amp; VLOOKUP(CQ$1,Data!$L:$N,3, FALSE) &amp; ",""" &amp; VLOOKUP(CQ$1,Data!$L:$M,2, FALSE) &amp; """;"   )             )</f>
        <v/>
      </c>
      <c r="CR64" t="str">
        <f>IF(Data!$L65=CR$1, "",             IF(ISERR(SEARCH(CR$1,Data!$H65)),        "",          ";" &amp; VLOOKUP(CR$1,Data!$L:$N,3, FALSE) &amp; ",""" &amp; VLOOKUP(CR$1,Data!$L:$M,2, FALSE) &amp; """;"   )             )</f>
        <v/>
      </c>
      <c r="CS64" t="str">
        <f>IF(Data!$L65=CS$1, "",             IF(ISERR(SEARCH(CS$1,Data!$H65)),        "",          ";" &amp; VLOOKUP(CS$1,Data!$L:$N,3, FALSE) &amp; ",""" &amp; VLOOKUP(CS$1,Data!$L:$M,2, FALSE) &amp; """;"   )             )</f>
        <v/>
      </c>
      <c r="CT64" t="str">
        <f>IF(Data!$L65=CT$1, "",             IF(ISERR(SEARCH(CT$1,Data!$H65)),        "",          ";" &amp; VLOOKUP(CT$1,Data!$L:$N,3, FALSE) &amp; ",""" &amp; VLOOKUP(CT$1,Data!$L:$M,2, FALSE) &amp; """;"   )             )</f>
        <v/>
      </c>
      <c r="CU64" t="str">
        <f>IF(Data!$L65=CU$1, "",             IF(ISERR(SEARCH(CU$1,Data!$H65)),        "",          ";" &amp; VLOOKUP(CU$1,Data!$L:$N,3, FALSE) &amp; ",""" &amp; VLOOKUP(CU$1,Data!$L:$M,2, FALSE) &amp; """;"   )             )</f>
        <v/>
      </c>
      <c r="CV64" t="str">
        <f>IF(Data!$L65=CV$1, "",             IF(ISERR(SEARCH(CV$1,Data!$H65)),        "",          ";" &amp; VLOOKUP(CV$1,Data!$L:$N,3, FALSE) &amp; ",""" &amp; VLOOKUP(CV$1,Data!$L:$M,2, FALSE) &amp; """;"   )             )</f>
        <v/>
      </c>
      <c r="CW64" t="str">
        <f>IF(Data!$L65=CW$1, "",             IF(ISERR(SEARCH(CW$1,Data!$H65)),        "",          ";" &amp; VLOOKUP(CW$1,Data!$L:$N,3, FALSE) &amp; ",""" &amp; VLOOKUP(CW$1,Data!$L:$M,2, FALSE) &amp; """;"   )             )</f>
        <v/>
      </c>
      <c r="CX64" t="str">
        <f>IF(Data!$L65=CX$1, "",             IF(ISERR(SEARCH(CX$1,Data!$H65)),        "",          ";" &amp; VLOOKUP(CX$1,Data!$L:$N,3, FALSE) &amp; ",""" &amp; VLOOKUP(CX$1,Data!$L:$M,2, FALSE) &amp; """;"   )             )</f>
        <v/>
      </c>
      <c r="CY64" t="str">
        <f>IF(Data!$L65=CY$1, "",             IF(ISERR(SEARCH(CY$1,Data!$H65)),        "",          ";" &amp; VLOOKUP(CY$1,Data!$L:$N,3, FALSE) &amp; ",""" &amp; VLOOKUP(CY$1,Data!$L:$M,2, FALSE) &amp; """;"   )             )</f>
        <v/>
      </c>
      <c r="CZ64" t="str">
        <f>IF(Data!$L65=CZ$1, "",             IF(ISERR(SEARCH(CZ$1,Data!$H65)),        "",          ";" &amp; VLOOKUP(CZ$1,Data!$L:$N,3, FALSE) &amp; ",""" &amp; VLOOKUP(CZ$1,Data!$L:$M,2, FALSE) &amp; """;"   )             )</f>
        <v/>
      </c>
      <c r="DA64" t="str">
        <f>IF(Data!$L65=DA$1, "",             IF(ISERR(SEARCH(DA$1,Data!$H65)),        "",          ";" &amp; VLOOKUP(DA$1,Data!$L:$N,3, FALSE) &amp; ",""" &amp; VLOOKUP(DA$1,Data!$L:$M,2, FALSE) &amp; """;"   )             )</f>
        <v/>
      </c>
      <c r="DB64" t="str">
        <f>IF(Data!$L65=DB$1, "",             IF(ISERR(SEARCH(DB$1,Data!$H65)),        "",          ";" &amp; VLOOKUP(DB$1,Data!$L:$N,3, FALSE) &amp; ",""" &amp; VLOOKUP(DB$1,Data!$L:$M,2, FALSE) &amp; """;"   )             )</f>
        <v/>
      </c>
      <c r="DC64" t="str">
        <f>IF(Data!$L65=DC$1, "",             IF(ISERR(SEARCH(DC$1,Data!$H65)),        "",          ";" &amp; VLOOKUP(DC$1,Data!$L:$N,3, FALSE) &amp; ",""" &amp; VLOOKUP(DC$1,Data!$L:$M,2, FALSE) &amp; """;"   )             )</f>
        <v/>
      </c>
      <c r="DD64" t="str">
        <f>IF(Data!$L65=DD$1, "",             IF(ISERR(SEARCH(DD$1,Data!$H65)),        "",          ";" &amp; VLOOKUP(DD$1,Data!$L:$N,3, FALSE) &amp; ",""" &amp; VLOOKUP(DD$1,Data!$L:$M,2, FALSE) &amp; """;"   )             )</f>
        <v/>
      </c>
      <c r="DE64" t="str">
        <f>IF(Data!$L65=DE$1, "",             IF(ISERR(SEARCH(DE$1,Data!$H65)),        "",          ";" &amp; VLOOKUP(DE$1,Data!$L:$N,3, FALSE) &amp; ",""" &amp; VLOOKUP(DE$1,Data!$L:$M,2, FALSE) &amp; """;"   )             )</f>
        <v/>
      </c>
      <c r="DF64" t="str">
        <f>IF(Data!$L65=DF$1, "",             IF(ISERR(SEARCH(DF$1,Data!$H65)),        "",          ";" &amp; VLOOKUP(DF$1,Data!$L:$N,3, FALSE) &amp; ",""" &amp; VLOOKUP(DF$1,Data!$L:$M,2, FALSE) &amp; """;"   )             )</f>
        <v/>
      </c>
      <c r="DG64" t="str">
        <f>IF(Data!$L65=DG$1, "",             IF(ISERR(SEARCH(DG$1,Data!$H65)),        "",          ";" &amp; VLOOKUP(DG$1,Data!$L:$N,3, FALSE) &amp; ",""" &amp; VLOOKUP(DG$1,Data!$L:$M,2, FALSE) &amp; """;"   )             )</f>
        <v/>
      </c>
      <c r="DH64" t="str">
        <f>IF(Data!$L65=DH$1, "",             IF(ISERR(SEARCH(DH$1,Data!$H65)),        "",          ";" &amp; VLOOKUP(DH$1,Data!$L:$N,3, FALSE) &amp; ",""" &amp; VLOOKUP(DH$1,Data!$L:$M,2, FALSE) &amp; """;"   )             )</f>
        <v/>
      </c>
      <c r="DI64" t="str">
        <f>IF(Data!$L65=DI$1, "",             IF(ISERR(SEARCH(DI$1,Data!$H65)),        "",          ";" &amp; VLOOKUP(DI$1,Data!$L:$N,3, FALSE) &amp; ",""" &amp; VLOOKUP(DI$1,Data!$L:$M,2, FALSE) &amp; """;"   )             )</f>
        <v/>
      </c>
      <c r="DJ64" t="str">
        <f>IF(Data!$L65=DJ$1, "",             IF(ISERR(SEARCH(DJ$1,Data!$H65)),        "",          ";" &amp; VLOOKUP(DJ$1,Data!$L:$N,3, FALSE) &amp; ",""" &amp; VLOOKUP(DJ$1,Data!$L:$M,2, FALSE) &amp; """;"   )             )</f>
        <v/>
      </c>
      <c r="DK64" t="str">
        <f>IF(Data!$L65=DK$1, "",             IF(ISERR(SEARCH(DK$1,Data!$H65)),        "",          ";" &amp; VLOOKUP(DK$1,Data!$L:$N,3, FALSE) &amp; ",""" &amp; VLOOKUP(DK$1,Data!$L:$M,2, FALSE) &amp; """;"   )             )</f>
        <v/>
      </c>
      <c r="DL64" t="str">
        <f>IF(Data!$L65=DL$1, "",             IF(ISERR(SEARCH(DL$1,Data!$H65)),        "",          ";" &amp; VLOOKUP(DL$1,Data!$L:$N,3, FALSE) &amp; ",""" &amp; VLOOKUP(DL$1,Data!$L:$M,2, FALSE) &amp; """;"   )             )</f>
        <v/>
      </c>
      <c r="DM64" t="str">
        <f>IF(Data!$L65=DM$1, "",             IF(ISERR(SEARCH(DM$1,Data!$H65)),        "",          ";" &amp; VLOOKUP(DM$1,Data!$L:$N,3, FALSE) &amp; ",""" &amp; VLOOKUP(DM$1,Data!$L:$M,2, FALSE) &amp; """;"   )             )</f>
        <v/>
      </c>
      <c r="DN64" t="str">
        <f>IF(Data!$L65=DN$1, "",             IF(ISERR(SEARCH(DN$1,Data!$H65)),        "",          ";" &amp; VLOOKUP(DN$1,Data!$L:$N,3, FALSE) &amp; ",""" &amp; VLOOKUP(DN$1,Data!$L:$M,2, FALSE) &amp; """;"   )             )</f>
        <v/>
      </c>
      <c r="DO64" t="str">
        <f>IF(Data!$L65=DO$1, "",             IF(ISERR(SEARCH(DO$1,Data!$H65)),        "",          ";" &amp; VLOOKUP(DO$1,Data!$L:$N,3, FALSE) &amp; ",""" &amp; VLOOKUP(DO$1,Data!$L:$M,2, FALSE) &amp; """;"   )             )</f>
        <v/>
      </c>
      <c r="DP64" t="str">
        <f>IF(Data!$L65=DP$1, "",             IF(ISERR(SEARCH(DP$1,Data!$H65)),        "",          ";" &amp; VLOOKUP(DP$1,Data!$L:$N,3, FALSE) &amp; ",""" &amp; VLOOKUP(DP$1,Data!$L:$M,2, FALSE) &amp; """;"   )             )</f>
        <v/>
      </c>
      <c r="DQ64" t="str">
        <f>IF(Data!$L65=DQ$1, "",             IF(ISERR(SEARCH(DQ$1,Data!$H65)),        "",          ";" &amp; VLOOKUP(DQ$1,Data!$L:$N,3, FALSE) &amp; ",""" &amp; VLOOKUP(DQ$1,Data!$L:$M,2, FALSE) &amp; """;"   )             )</f>
        <v/>
      </c>
      <c r="DR64" t="str">
        <f>IF(Data!$L65=DR$1, "",             IF(ISERR(SEARCH(DR$1,Data!$H65)),        "",          ";" &amp; VLOOKUP(DR$1,Data!$L:$N,3, FALSE) &amp; ",""" &amp; VLOOKUP(DR$1,Data!$L:$M,2, FALSE) &amp; """;"   )             )</f>
        <v/>
      </c>
      <c r="DS64" t="str">
        <f>IF(Data!$L65=DS$1, "",             IF(ISERR(SEARCH(DS$1,Data!$H65)),        "",          ";" &amp; VLOOKUP(DS$1,Data!$L:$N,3, FALSE) &amp; ",""" &amp; VLOOKUP(DS$1,Data!$L:$M,2, FALSE) &amp; """;"   )             )</f>
        <v/>
      </c>
      <c r="DT64" t="str">
        <f>IF(Data!$L65=DT$1, "",             IF(ISERR(SEARCH(DT$1,Data!$H65)),        "",          ";" &amp; VLOOKUP(DT$1,Data!$L:$N,3, FALSE) &amp; ",""" &amp; VLOOKUP(DT$1,Data!$L:$M,2, FALSE) &amp; """;"   )             )</f>
        <v/>
      </c>
      <c r="DU64" t="str">
        <f>IF(Data!$L65=DU$1, "",             IF(ISERR(SEARCH(DU$1,Data!$H65)),        "",          ";" &amp; VLOOKUP(DU$1,Data!$L:$N,3, FALSE) &amp; ",""" &amp; VLOOKUP(DU$1,Data!$L:$M,2, FALSE) &amp; """;"   )             )</f>
        <v/>
      </c>
      <c r="DV64" t="str">
        <f>IF(Data!$L65=DV$1, "",             IF(ISERR(SEARCH(DV$1,Data!$H65)),        "",          ";" &amp; VLOOKUP(DV$1,Data!$L:$N,3, FALSE) &amp; ",""" &amp; VLOOKUP(DV$1,Data!$L:$M,2, FALSE) &amp; """;"   )             )</f>
        <v/>
      </c>
      <c r="DW64" t="str">
        <f>IF(Data!$L65=DW$1, "",             IF(ISERR(SEARCH(DW$1,Data!$H65)),        "",          ";" &amp; VLOOKUP(DW$1,Data!$L:$N,3, FALSE) &amp; ",""" &amp; VLOOKUP(DW$1,Data!$L:$M,2, FALSE) &amp; """;"   )             )</f>
        <v/>
      </c>
      <c r="DX64" t="str">
        <f>IF(Data!$L65=DX$1, "",             IF(ISERR(SEARCH(DX$1,Data!$H65)),        "",          ";" &amp; VLOOKUP(DX$1,Data!$L:$N,3, FALSE) &amp; ",""" &amp; VLOOKUP(DX$1,Data!$L:$M,2, FALSE) &amp; """;"   )             )</f>
        <v/>
      </c>
      <c r="DY64" t="str">
        <f>IF(Data!$L65=DY$1, "",             IF(ISERR(SEARCH(DY$1,Data!$H65)),        "",          ";" &amp; VLOOKUP(DY$1,Data!$L:$N,3, FALSE) &amp; ",""" &amp; VLOOKUP(DY$1,Data!$L:$M,2, FALSE) &amp; """;"   )             )</f>
        <v/>
      </c>
      <c r="DZ64" t="str">
        <f>IF(Data!$L65=DZ$1, "",             IF(ISERR(SEARCH(DZ$1,Data!$H65)),        "",          ";" &amp; VLOOKUP(DZ$1,Data!$L:$N,3, FALSE) &amp; ",""" &amp; VLOOKUP(DZ$1,Data!$L:$M,2, FALSE) &amp; """;"   )             )</f>
        <v/>
      </c>
      <c r="EA64" t="str">
        <f>IF(Data!$L65=EA$1, "",             IF(ISERR(SEARCH(EA$1,Data!$H65)),        "",          ";" &amp; VLOOKUP(EA$1,Data!$L:$N,3, FALSE) &amp; ",""" &amp; VLOOKUP(EA$1,Data!$L:$M,2, FALSE) &amp; """;"   )             )</f>
        <v/>
      </c>
      <c r="EB64" t="str">
        <f>IF(Data!$L65=EB$1, "",             IF(ISERR(SEARCH(EB$1,Data!$H65)),        "",          ";" &amp; VLOOKUP(EB$1,Data!$L:$N,3, FALSE) &amp; ",""" &amp; VLOOKUP(EB$1,Data!$L:$M,2, FALSE) &amp; """;"   )             )</f>
        <v/>
      </c>
      <c r="EC64" t="str">
        <f>IF(Data!$L65=EC$1, "",             IF(ISERR(SEARCH(EC$1,Data!$H65)),        "",          ";" &amp; VLOOKUP(EC$1,Data!$L:$N,3, FALSE) &amp; ",""" &amp; VLOOKUP(EC$1,Data!$L:$M,2, FALSE) &amp; """;"   )             )</f>
        <v/>
      </c>
      <c r="ED64" t="str">
        <f>IF(Data!$L65=ED$1, "",             IF(ISERR(SEARCH(ED$1,Data!$H65)),        "",          ";" &amp; VLOOKUP(ED$1,Data!$L:$N,3, FALSE) &amp; ",""" &amp; VLOOKUP(ED$1,Data!$L:$M,2, FALSE) &amp; """;"   )             )</f>
        <v/>
      </c>
      <c r="EE64" t="str">
        <f>IF(Data!$L65=EE$1, "",             IF(ISERR(SEARCH(EE$1,Data!$H65)),        "",          ";" &amp; VLOOKUP(EE$1,Data!$L:$N,3, FALSE) &amp; ",""" &amp; VLOOKUP(EE$1,Data!$L:$M,2, FALSE) &amp; """;"   )             )</f>
        <v/>
      </c>
      <c r="EF64" t="str">
        <f>IF(Data!$L65=EF$1, "",             IF(ISERR(SEARCH(EF$1,Data!$H65)),        "",          ";" &amp; VLOOKUP(EF$1,Data!$L:$N,3, FALSE) &amp; ",""" &amp; VLOOKUP(EF$1,Data!$L:$M,2, FALSE) &amp; """;"   )             )</f>
        <v/>
      </c>
      <c r="EG64" t="str">
        <f>IF(Data!$L65=EG$1, "",             IF(ISERR(SEARCH(EG$1,Data!$H65)),        "",          ";" &amp; VLOOKUP(EG$1,Data!$L:$N,3, FALSE) &amp; ",""" &amp; VLOOKUP(EG$1,Data!$L:$M,2, FALSE) &amp; """;"   )             )</f>
        <v/>
      </c>
      <c r="EH64" t="str">
        <f>IF(Data!$L65=EH$1, "",             IF(ISERR(SEARCH(EH$1,Data!$H65)),        "",          ";" &amp; VLOOKUP(EH$1,Data!$L:$N,3, FALSE) &amp; ",""" &amp; VLOOKUP(EH$1,Data!$L:$M,2, FALSE) &amp; """;"   )             )</f>
        <v/>
      </c>
      <c r="EI64" t="str">
        <f>IF(Data!$L65=EI$1, "",             IF(ISERR(SEARCH(EI$1,Data!$H65)),        "",          ";" &amp; VLOOKUP(EI$1,Data!$L:$N,3, FALSE) &amp; ",""" &amp; VLOOKUP(EI$1,Data!$L:$M,2, FALSE) &amp; """;"   )             )</f>
        <v/>
      </c>
      <c r="EJ64" t="str">
        <f>IF(Data!$L65=EJ$1, "",             IF(ISERR(SEARCH(EJ$1,Data!$H65)),        "",          ";" &amp; VLOOKUP(EJ$1,Data!$L:$N,3, FALSE) &amp; ",""" &amp; VLOOKUP(EJ$1,Data!$L:$M,2, FALSE) &amp; """;"   )             )</f>
        <v/>
      </c>
      <c r="EK64" t="str">
        <f>IF(Data!$L65=EK$1, "",             IF(ISERR(SEARCH(EK$1,Data!$H65)),        "",          ";" &amp; VLOOKUP(EK$1,Data!$L:$N,3, FALSE) &amp; ",""" &amp; VLOOKUP(EK$1,Data!$L:$M,2, FALSE) &amp; """;"   )             )</f>
        <v/>
      </c>
      <c r="EL64" t="str">
        <f>IF(Data!$L65=EL$1, "",             IF(ISERR(SEARCH(EL$1,Data!$H65)),        "",          ";" &amp; VLOOKUP(EL$1,Data!$L:$N,3, FALSE) &amp; ",""" &amp; VLOOKUP(EL$1,Data!$L:$M,2, FALSE) &amp; """;"   )             )</f>
        <v/>
      </c>
      <c r="EM64" t="str">
        <f>IF(Data!$L65=EM$1, "",             IF(ISERR(SEARCH(EM$1,Data!$H65)),        "",          ";" &amp; VLOOKUP(EM$1,Data!$L:$N,3, FALSE) &amp; ",""" &amp; VLOOKUP(EM$1,Data!$L:$M,2, FALSE) &amp; """;"   )             )</f>
        <v/>
      </c>
      <c r="EN64" t="str">
        <f>IF(Data!$L65=EN$1, "",             IF(ISERR(SEARCH(EN$1,Data!$H65)),        "",          ";" &amp; VLOOKUP(EN$1,Data!$L:$N,3, FALSE) &amp; ",""" &amp; VLOOKUP(EN$1,Data!$L:$M,2, FALSE) &amp; """;"   )             )</f>
        <v/>
      </c>
      <c r="EO64" t="str">
        <f>IF(Data!$L65=EO$1, "",             IF(ISERR(SEARCH(EO$1,Data!$H65)),        "",          ";" &amp; VLOOKUP(EO$1,Data!$L:$N,3, FALSE) &amp; ",""" &amp; VLOOKUP(EO$1,Data!$L:$M,2, FALSE) &amp; """;"   )             )</f>
        <v/>
      </c>
      <c r="EP64" t="str">
        <f>IF(Data!$L65=EP$1, "",             IF(ISERR(SEARCH(EP$1,Data!$H65)),        "",          ";" &amp; VLOOKUP(EP$1,Data!$L:$N,3, FALSE) &amp; ",""" &amp; VLOOKUP(EP$1,Data!$L:$M,2, FALSE) &amp; """;"   )             )</f>
        <v/>
      </c>
      <c r="EQ64" t="str">
        <f>IF(Data!$L65=EQ$1, "",             IF(ISERR(SEARCH(EQ$1,Data!$H65)),        "",          ";" &amp; VLOOKUP(EQ$1,Data!$L:$N,3, FALSE) &amp; ",""" &amp; VLOOKUP(EQ$1,Data!$L:$M,2, FALSE) &amp; """;"   )             )</f>
        <v/>
      </c>
      <c r="ER64" t="str">
        <f>IF(Data!$L65=ER$1, "",             IF(ISERR(SEARCH(ER$1,Data!$H65)),        "",          ";" &amp; VLOOKUP(ER$1,Data!$L:$N,3, FALSE) &amp; ",""" &amp; VLOOKUP(ER$1,Data!$L:$M,2, FALSE) &amp; """;"   )             )</f>
        <v/>
      </c>
      <c r="ES64" t="str">
        <f>IF(Data!$L65=ES$1, "",             IF(ISERR(SEARCH(ES$1,Data!$H65)),        "",          ";" &amp; VLOOKUP(ES$1,Data!$L:$N,3, FALSE) &amp; ",""" &amp; VLOOKUP(ES$1,Data!$L:$M,2, FALSE) &amp; """;"   )             )</f>
        <v/>
      </c>
      <c r="ET64" t="str">
        <f>IF(Data!$L65=ET$1, "",             IF(ISERR(SEARCH(ET$1,Data!$H65)),        "",          ";" &amp; VLOOKUP(ET$1,Data!$L:$N,3, FALSE) &amp; ",""" &amp; VLOOKUP(ET$1,Data!$L:$M,2, FALSE) &amp; """;"   )             )</f>
        <v/>
      </c>
      <c r="EU64" t="str">
        <f>IF(Data!$L65=EU$1, "",             IF(ISERR(SEARCH(EU$1,Data!$H65)),        "",          ";" &amp; VLOOKUP(EU$1,Data!$L:$N,3, FALSE) &amp; ",""" &amp; VLOOKUP(EU$1,Data!$L:$M,2, FALSE) &amp; """;"   )             )</f>
        <v/>
      </c>
      <c r="EV64" t="str">
        <f>IF(Data!$L65=EV$1, "",             IF(ISERR(SEARCH(EV$1,Data!$H65)),        "",          ";" &amp; VLOOKUP(EV$1,Data!$L:$N,3, FALSE) &amp; ",""" &amp; VLOOKUP(EV$1,Data!$L:$M,2, FALSE) &amp; """;"   )             )</f>
        <v/>
      </c>
      <c r="EW64" t="str">
        <f>IF(Data!$L65=EW$1, "",             IF(ISERR(SEARCH(EW$1,Data!$H65)),        "",          ";" &amp; VLOOKUP(EW$1,Data!$L:$N,3, FALSE) &amp; ",""" &amp; VLOOKUP(EW$1,Data!$L:$M,2, FALSE) &amp; """;"   )             )</f>
        <v/>
      </c>
      <c r="EX64" t="str">
        <f>IF(Data!$L65=EX$1, "",             IF(ISERR(SEARCH(EX$1,Data!$H65)),        "",          ";" &amp; VLOOKUP(EX$1,Data!$L:$N,3, FALSE) &amp; ",""" &amp; VLOOKUP(EX$1,Data!$L:$M,2, FALSE) &amp; """;"   )             )</f>
        <v/>
      </c>
      <c r="EY64" t="str">
        <f>IF(Data!$L65=EY$1, "",             IF(ISERR(SEARCH(EY$1,Data!$H65)),        "",          ";" &amp; VLOOKUP(EY$1,Data!$L:$N,3, FALSE) &amp; ",""" &amp; VLOOKUP(EY$1,Data!$L:$M,2, FALSE) &amp; """;"   )             )</f>
        <v/>
      </c>
      <c r="EZ64" t="str">
        <f>IF(Data!$L65=EZ$1, "",             IF(ISERR(SEARCH(EZ$1,Data!$H65)),        "",          ";" &amp; VLOOKUP(EZ$1,Data!$L:$N,3, FALSE) &amp; ",""" &amp; VLOOKUP(EZ$1,Data!$L:$M,2, FALSE) &amp; """;"   )             )</f>
        <v/>
      </c>
      <c r="FA64" t="str">
        <f>IF(Data!$L65=FA$1, "",             IF(ISERR(SEARCH(FA$1,Data!$H65)),        "",          ";" &amp; VLOOKUP(FA$1,Data!$L:$N,3, FALSE) &amp; ",""" &amp; VLOOKUP(FA$1,Data!$L:$M,2, FALSE) &amp; """;"   )             )</f>
        <v/>
      </c>
      <c r="FB64" t="str">
        <f>IF(Data!$L65=FB$1, "",             IF(ISERR(SEARCH(FB$1,Data!$H65)),        "",          ";" &amp; VLOOKUP(FB$1,Data!$L:$N,3, FALSE) &amp; ",""" &amp; VLOOKUP(FB$1,Data!$L:$M,2, FALSE) &amp; """;"   )             )</f>
        <v/>
      </c>
      <c r="FC64" t="str">
        <f>IF(Data!$L65=FC$1, "",             IF(ISERR(SEARCH(FC$1,Data!$H65)),        "",          ";" &amp; VLOOKUP(FC$1,Data!$L:$N,3, FALSE) &amp; ",""" &amp; VLOOKUP(FC$1,Data!$L:$M,2, FALSE) &amp; """;"   )             )</f>
        <v/>
      </c>
      <c r="FD64" t="str">
        <f>IF(Data!$L65=FD$1, "",             IF(ISERR(SEARCH(FD$1,Data!$H65)),        "",          ";" &amp; VLOOKUP(FD$1,Data!$L:$N,3, FALSE) &amp; ",""" &amp; VLOOKUP(FD$1,Data!$L:$M,2, FALSE) &amp; """;"   )             )</f>
        <v/>
      </c>
      <c r="FE64" t="str">
        <f>IF(Data!$L65=FE$1, "",             IF(ISERR(SEARCH(FE$1,Data!$H65)),        "",          ";" &amp; VLOOKUP(FE$1,Data!$L:$N,3, FALSE) &amp; ",""" &amp; VLOOKUP(FE$1,Data!$L:$M,2, FALSE) &amp; """;"   )             )</f>
        <v/>
      </c>
      <c r="FF64" t="str">
        <f>IF(Data!$L65=FF$1, "",             IF(ISERR(SEARCH(FF$1,Data!$H65)),        "",          ";" &amp; VLOOKUP(FF$1,Data!$L:$N,3, FALSE) &amp; ",""" &amp; VLOOKUP(FF$1,Data!$L:$M,2, FALSE) &amp; """;"   )             )</f>
        <v/>
      </c>
      <c r="FG64" t="str">
        <f>IF(Data!$L65=FG$1, "",             IF(ISERR(SEARCH(FG$1,Data!$H65)),        "",          ";" &amp; VLOOKUP(FG$1,Data!$L:$N,3, FALSE) &amp; ",""" &amp; VLOOKUP(FG$1,Data!$L:$M,2, FALSE) &amp; """;"   )             )</f>
        <v/>
      </c>
      <c r="FH64" t="str">
        <f>IF(Data!$L65=FH$1, "",             IF(ISERR(SEARCH(FH$1,Data!$H65)),        "",          ";" &amp; VLOOKUP(FH$1,Data!$L:$N,3, FALSE) &amp; ",""" &amp; VLOOKUP(FH$1,Data!$L:$M,2, FALSE) &amp; """;"   )             )</f>
        <v/>
      </c>
      <c r="FI64" t="str">
        <f>IF(Data!$L65=FI$1, "",             IF(ISERR(SEARCH(FI$1,Data!$H65)),        "",          ";" &amp; VLOOKUP(FI$1,Data!$L:$N,3, FALSE) &amp; ",""" &amp; VLOOKUP(FI$1,Data!$L:$M,2, FALSE) &amp; """;"   )             )</f>
        <v/>
      </c>
      <c r="FJ64" t="str">
        <f>IF(Data!$L65=FJ$1, "",             IF(ISERR(SEARCH(FJ$1,Data!$H65)),        "",          ";" &amp; VLOOKUP(FJ$1,Data!$L:$N,3, FALSE) &amp; ",""" &amp; VLOOKUP(FJ$1,Data!$L:$M,2, FALSE) &amp; """;"   )             )</f>
        <v/>
      </c>
      <c r="FK64" t="str">
        <f>IF(Data!$L65=FK$1, "",             IF(ISERR(SEARCH(FK$1,Data!$H65)),        "",          ";" &amp; VLOOKUP(FK$1,Data!$L:$N,3, FALSE) &amp; ",""" &amp; VLOOKUP(FK$1,Data!$L:$M,2, FALSE) &amp; """;"   )             )</f>
        <v/>
      </c>
      <c r="FL64" t="str">
        <f>IF(Data!$L65=FL$1, "",             IF(ISERR(SEARCH(FL$1,Data!$H65)),        "",          ";" &amp; VLOOKUP(FL$1,Data!$L:$N,3, FALSE) &amp; ",""" &amp; VLOOKUP(FL$1,Data!$L:$M,2, FALSE) &amp; """;"   )             )</f>
        <v/>
      </c>
      <c r="FM64" t="str">
        <f>IF(Data!$L65=FM$1, "",             IF(ISERR(SEARCH(FM$1,Data!$H65)),        "",          ";" &amp; VLOOKUP(FM$1,Data!$L:$N,3, FALSE) &amp; ",""" &amp; VLOOKUP(FM$1,Data!$L:$M,2, FALSE) &amp; """;"   )             )</f>
        <v/>
      </c>
      <c r="FN64" t="str">
        <f>IF(Data!$L65=FN$1, "",             IF(ISERR(SEARCH(FN$1,Data!$H65)),        "",          ";" &amp; VLOOKUP(FN$1,Data!$L:$N,3, FALSE) &amp; ",""" &amp; VLOOKUP(FN$1,Data!$L:$M,2, FALSE) &amp; """;"   )             )</f>
        <v/>
      </c>
      <c r="FO64" t="str">
        <f>IF(Data!$L65=FO$1, "",             IF(ISERR(SEARCH(FO$1,Data!$H65)),        "",          ";" &amp; VLOOKUP(FO$1,Data!$L:$N,3, FALSE) &amp; ",""" &amp; VLOOKUP(FO$1,Data!$L:$M,2, FALSE) &amp; """;"   )             )</f>
        <v/>
      </c>
      <c r="FP64" t="str">
        <f>IF(Data!$L65=FP$1, "",             IF(ISERR(SEARCH(FP$1,Data!$H65)),        "",          ";" &amp; VLOOKUP(FP$1,Data!$L:$N,3, FALSE) &amp; ",""" &amp; VLOOKUP(FP$1,Data!$L:$M,2, FALSE) &amp; """;"   )             )</f>
        <v/>
      </c>
      <c r="FQ64" t="str">
        <f>IF(Data!$L65=FQ$1, "",             IF(ISERR(SEARCH(FQ$1,Data!$H65)),        "",          ";" &amp; VLOOKUP(FQ$1,Data!$L:$N,3, FALSE) &amp; ",""" &amp; VLOOKUP(FQ$1,Data!$L:$M,2, FALSE) &amp; """;"   )             )</f>
        <v/>
      </c>
      <c r="FR64" t="str">
        <f>IF(Data!$L65=FR$1, "",             IF(ISERR(SEARCH(FR$1,Data!$H65)),        "",          ";" &amp; VLOOKUP(FR$1,Data!$L:$N,3, FALSE) &amp; ",""" &amp; VLOOKUP(FR$1,Data!$L:$M,2, FALSE) &amp; """;"   )             )</f>
        <v/>
      </c>
      <c r="FS64" t="str">
        <f>IF(Data!$L65=FS$1, "",             IF(ISERR(SEARCH(FS$1,Data!$H65)),        "",          ";" &amp; VLOOKUP(FS$1,Data!$L:$N,3, FALSE) &amp; ",""" &amp; VLOOKUP(FS$1,Data!$L:$M,2, FALSE) &amp; """;"   )             )</f>
        <v/>
      </c>
      <c r="FT64" t="str">
        <f>IF(Data!$L65=FT$1, "",             IF(ISERR(SEARCH(FT$1,Data!$H65)),        "",          ";" &amp; VLOOKUP(FT$1,Data!$L:$N,3, FALSE) &amp; ",""" &amp; VLOOKUP(FT$1,Data!$L:$M,2, FALSE) &amp; """;"   )             )</f>
        <v/>
      </c>
      <c r="FU64" t="str">
        <f>IF(Data!$L65=FU$1, "",             IF(ISERR(SEARCH(FU$1,Data!$H65)),        "",          ";" &amp; VLOOKUP(FU$1,Data!$L:$N,3, FALSE) &amp; ",""" &amp; VLOOKUP(FU$1,Data!$L:$M,2, FALSE) &amp; """;"   )             )</f>
        <v/>
      </c>
      <c r="FV64" t="str">
        <f>IF(Data!$L65=FV$1, "",             IF(ISERR(SEARCH(FV$1,Data!$H65)),        "",          ";" &amp; VLOOKUP(FV$1,Data!$L:$N,3, FALSE) &amp; ",""" &amp; VLOOKUP(FV$1,Data!$L:$M,2, FALSE) &amp; """;"   )             )</f>
        <v/>
      </c>
      <c r="FW64" t="str">
        <f>IF(Data!$L65=FW$1, "",             IF(ISERR(SEARCH(FW$1,Data!$H65)),        "",          ";" &amp; VLOOKUP(FW$1,Data!$L:$N,3, FALSE) &amp; ",""" &amp; VLOOKUP(FW$1,Data!$L:$M,2, FALSE) &amp; """;"   )             )</f>
        <v/>
      </c>
      <c r="FX64" t="str">
        <f>IF(Data!$L65=FX$1, "",             IF(ISERR(SEARCH(FX$1,Data!$H65)),        "",          ";" &amp; VLOOKUP(FX$1,Data!$L:$N,3, FALSE) &amp; ",""" &amp; VLOOKUP(FX$1,Data!$L:$M,2, FALSE) &amp; """;"   )             )</f>
        <v/>
      </c>
      <c r="FY64" t="str">
        <f>IF(Data!$L65=FY$1, "",             IF(ISERR(SEARCH(FY$1,Data!$H65)),        "",          ";" &amp; VLOOKUP(FY$1,Data!$L:$N,3, FALSE) &amp; ",""" &amp; VLOOKUP(FY$1,Data!$L:$M,2, FALSE) &amp; """;"   )             )</f>
        <v/>
      </c>
      <c r="FZ64" t="str">
        <f>IF(Data!$L65=FZ$1, "",             IF(ISERR(SEARCH(FZ$1,Data!$H65)),        "",          ";" &amp; VLOOKUP(FZ$1,Data!$L:$N,3, FALSE) &amp; ",""" &amp; VLOOKUP(FZ$1,Data!$L:$M,2, FALSE) &amp; """;"   )             )</f>
        <v/>
      </c>
      <c r="GA64" t="str">
        <f>IF(Data!$L65=GA$1, "",             IF(ISERR(SEARCH(GA$1,Data!$H65)),        "",          ";" &amp; VLOOKUP(GA$1,Data!$L:$N,3, FALSE) &amp; ",""" &amp; VLOOKUP(GA$1,Data!$L:$M,2, FALSE) &amp; """;"   )             )</f>
        <v/>
      </c>
      <c r="GB64" t="str">
        <f>IF(Data!$L65=GB$1, "",             IF(ISERR(SEARCH(GB$1,Data!$H65)),        "",          ";" &amp; VLOOKUP(GB$1,Data!$L:$N,3, FALSE) &amp; ",""" &amp; VLOOKUP(GB$1,Data!$L:$M,2, FALSE) &amp; """;"   )             )</f>
        <v/>
      </c>
      <c r="GC64" t="str">
        <f>IF(Data!$L65=GC$1, "",             IF(ISERR(SEARCH(GC$1,Data!$H65)),        "",          ";" &amp; VLOOKUP(GC$1,Data!$L:$N,3, FALSE) &amp; ",""" &amp; VLOOKUP(GC$1,Data!$L:$M,2, FALSE) &amp; """;"   )             )</f>
        <v/>
      </c>
      <c r="GD64" t="str">
        <f>IF(Data!$L65=GD$1, "",             IF(ISERR(SEARCH(GD$1,Data!$H65)),        "",          ";" &amp; VLOOKUP(GD$1,Data!$L:$N,3, FALSE) &amp; ",""" &amp; VLOOKUP(GD$1,Data!$L:$M,2, FALSE) &amp; """;"   )             )</f>
        <v/>
      </c>
      <c r="GE64" t="str">
        <f>IF(Data!$L65=GE$1, "",             IF(ISERR(SEARCH(GE$1,Data!$H65)),        "",          ";" &amp; VLOOKUP(GE$1,Data!$L:$N,3, FALSE) &amp; ",""" &amp; VLOOKUP(GE$1,Data!$L:$M,2, FALSE) &amp; """;"   )             )</f>
        <v/>
      </c>
      <c r="GF64" t="str">
        <f>IF(Data!$L65=GF$1, "",             IF(ISERR(SEARCH(GF$1,Data!$H65)),        "",          ";" &amp; VLOOKUP(GF$1,Data!$L:$N,3, FALSE) &amp; ",""" &amp; VLOOKUP(GF$1,Data!$L:$M,2, FALSE) &amp; """;"   )             )</f>
        <v/>
      </c>
      <c r="GG64" t="str">
        <f>IF(Data!$L65=GG$1, "",             IF(ISERR(SEARCH(GG$1,Data!$H65)),        "",          ";" &amp; VLOOKUP(GG$1,Data!$L:$N,3, FALSE) &amp; ",""" &amp; VLOOKUP(GG$1,Data!$L:$M,2, FALSE) &amp; """;"   )             )</f>
        <v/>
      </c>
      <c r="GH64" t="str">
        <f>IF(Data!$L65=GH$1, "",             IF(ISERR(SEARCH(GH$1,Data!$H65)),        "",          ";" &amp; VLOOKUP(GH$1,Data!$L:$N,3, FALSE) &amp; ",""" &amp; VLOOKUP(GH$1,Data!$L:$M,2, FALSE) &amp; """;"   )             )</f>
        <v/>
      </c>
      <c r="GI64" t="str">
        <f>IF(Data!$L65=GI$1, "",             IF(ISERR(SEARCH(GI$1,Data!$H65)),        "",          ";" &amp; VLOOKUP(GI$1,Data!$L:$N,3, FALSE) &amp; ",""" &amp; VLOOKUP(GI$1,Data!$L:$M,2, FALSE) &amp; """;"   )             )</f>
        <v/>
      </c>
      <c r="GJ64" t="str">
        <f>IF(Data!$L65=GJ$1, "",             IF(ISERR(SEARCH(GJ$1,Data!$H65)),        "",          ";" &amp; VLOOKUP(GJ$1,Data!$L:$N,3, FALSE) &amp; ",""" &amp; VLOOKUP(GJ$1,Data!$L:$M,2, FALSE) &amp; """;"   )             )</f>
        <v/>
      </c>
      <c r="GK64" t="str">
        <f>IF(Data!$L65=GK$1, "",             IF(ISERR(SEARCH(GK$1,Data!$H65)),        "",          ";" &amp; VLOOKUP(GK$1,Data!$L:$N,3, FALSE) &amp; ",""" &amp; VLOOKUP(GK$1,Data!$L:$M,2, FALSE) &amp; """;"   )             )</f>
        <v/>
      </c>
      <c r="GL64" t="str">
        <f>IF(Data!$L65=GL$1, "",             IF(ISERR(SEARCH(GL$1,Data!$H65)),        "",          ";" &amp; VLOOKUP(GL$1,Data!$L:$N,3, FALSE) &amp; ",""" &amp; VLOOKUP(GL$1,Data!$L:$M,2, FALSE) &amp; """;"   )             )</f>
        <v/>
      </c>
      <c r="GM64" t="str">
        <f>IF(Data!$L65=GM$1, "",             IF(ISERR(SEARCH(GM$1,Data!$H65)),        "",          ";" &amp; VLOOKUP(GM$1,Data!$L:$N,3, FALSE) &amp; ",""" &amp; VLOOKUP(GM$1,Data!$L:$M,2, FALSE) &amp; """;"   )             )</f>
        <v/>
      </c>
      <c r="GN64" t="str">
        <f>IF(Data!$L65=GN$1, "",             IF(ISERR(SEARCH(GN$1,Data!$H65)),        "",          ";" &amp; VLOOKUP(GN$1,Data!$L:$N,3, FALSE) &amp; ",""" &amp; VLOOKUP(GN$1,Data!$L:$M,2, FALSE) &amp; """;"   )             )</f>
        <v/>
      </c>
      <c r="GO64" t="str">
        <f>IF(Data!$L65=GO$1, "",             IF(ISERR(SEARCH(GO$1,Data!$H65)),        "",          ";" &amp; VLOOKUP(GO$1,Data!$L:$N,3, FALSE) &amp; ",""" &amp; VLOOKUP(GO$1,Data!$L:$M,2, FALSE) &amp; """;"   )             )</f>
        <v/>
      </c>
      <c r="GP64" t="str">
        <f>IF(Data!$L65=GP$1, "",             IF(ISERR(SEARCH(GP$1,Data!$H65)),        "",          ";" &amp; VLOOKUP(GP$1,Data!$L:$N,3, FALSE) &amp; ",""" &amp; VLOOKUP(GP$1,Data!$L:$M,2, FALSE) &amp; """;"   )             )</f>
        <v/>
      </c>
      <c r="GQ64" t="str">
        <f>IF(Data!$L65=GQ$1, "",             IF(ISERR(SEARCH(GQ$1,Data!$H65)),        "",          ";" &amp; VLOOKUP(GQ$1,Data!$L:$N,3, FALSE) &amp; ",""" &amp; VLOOKUP(GQ$1,Data!$L:$M,2, FALSE) &amp; """;"   )             )</f>
        <v/>
      </c>
      <c r="GR64" t="str">
        <f>IF(Data!$L65=GR$1, "",             IF(ISERR(SEARCH(GR$1,Data!$H65)),        "",          ";" &amp; VLOOKUP(GR$1,Data!$L:$N,3, FALSE) &amp; ",""" &amp; VLOOKUP(GR$1,Data!$L:$M,2, FALSE) &amp; """;"   )             )</f>
        <v/>
      </c>
      <c r="GS64" t="str">
        <f>IF(Data!$L65=GS$1, "",             IF(ISERR(SEARCH(GS$1,Data!$H65)),        "",          ";" &amp; VLOOKUP(GS$1,Data!$L:$N,3, FALSE) &amp; ",""" &amp; VLOOKUP(GS$1,Data!$L:$M,2, FALSE) &amp; """;"   )             )</f>
        <v/>
      </c>
      <c r="GT64" t="str">
        <f>IF(Data!$L65=GT$1, "",             IF(ISERR(SEARCH(GT$1,Data!$H65)),        "",          ";" &amp; VLOOKUP(GT$1,Data!$L:$N,3, FALSE) &amp; ",""" &amp; VLOOKUP(GT$1,Data!$L:$M,2, FALSE) &amp; """;"   )             )</f>
        <v/>
      </c>
      <c r="GU64" t="str">
        <f>IF(Data!$L65=GU$1, "",             IF(ISERR(SEARCH(GU$1,Data!$H65)),        "",          ";" &amp; VLOOKUP(GU$1,Data!$L:$N,3, FALSE) &amp; ",""" &amp; VLOOKUP(GU$1,Data!$L:$M,2, FALSE) &amp; """;"   )             )</f>
        <v/>
      </c>
      <c r="GV64" t="str">
        <f>IF(Data!$L65=GV$1, "",             IF(ISERR(SEARCH(GV$1,Data!$H65)),        "",          ";" &amp; VLOOKUP(GV$1,Data!$L:$N,3, FALSE) &amp; ",""" &amp; VLOOKUP(GV$1,Data!$L:$M,2, FALSE) &amp; """;"   )             )</f>
        <v/>
      </c>
      <c r="GW64" t="str">
        <f>IF(Data!$L65=GW$1, "",             IF(ISERR(SEARCH(GW$1,Data!$H65)),        "",          ";" &amp; VLOOKUP(GW$1,Data!$L:$N,3, FALSE) &amp; ",""" &amp; VLOOKUP(GW$1,Data!$L:$M,2, FALSE) &amp; """;"   )             )</f>
        <v/>
      </c>
      <c r="GX64" t="str">
        <f>IF(Data!$L65=GX$1, "",             IF(ISERR(SEARCH(GX$1,Data!$H65)),        "",          ";" &amp; VLOOKUP(GX$1,Data!$L:$N,3, FALSE) &amp; ",""" &amp; VLOOKUP(GX$1,Data!$L:$M,2, FALSE) &amp; """;"   )             )</f>
        <v/>
      </c>
      <c r="GY64" t="str">
        <f>IF(Data!$L65=GY$1, "",             IF(ISERR(SEARCH(GY$1,Data!$H65)),        "",          ";" &amp; VLOOKUP(GY$1,Data!$L:$N,3, FALSE) &amp; ",""" &amp; VLOOKUP(GY$1,Data!$L:$M,2, FALSE) &amp; """;"   )             )</f>
        <v/>
      </c>
      <c r="GZ64" t="str">
        <f>IF(Data!$L65=GZ$1, "",             IF(ISERR(SEARCH(GZ$1,Data!$H65)),        "",          ";" &amp; VLOOKUP(GZ$1,Data!$L:$N,3, FALSE) &amp; ",""" &amp; VLOOKUP(GZ$1,Data!$L:$M,2, FALSE) &amp; """;"   )             )</f>
        <v/>
      </c>
      <c r="HA64" t="str">
        <f>IF(Data!$L65=HA$1, "",             IF(ISERR(SEARCH(HA$1,Data!$H65)),        "",          ";" &amp; VLOOKUP(HA$1,Data!$L:$N,3, FALSE) &amp; ",""" &amp; VLOOKUP(HA$1,Data!$L:$M,2, FALSE) &amp; """;"   )             )</f>
        <v/>
      </c>
      <c r="HB64" t="str">
        <f>IF(Data!$L65=HB$1, "",             IF(ISERR(SEARCH(HB$1,Data!$H65)),        "",          ";" &amp; VLOOKUP(HB$1,Data!$L:$N,3, FALSE) &amp; ",""" &amp; VLOOKUP(HB$1,Data!$L:$M,2, FALSE) &amp; """;"   )             )</f>
        <v/>
      </c>
      <c r="HC64" t="str">
        <f>IF(Data!$L65=HC$1, "",             IF(ISERR(SEARCH(HC$1,Data!$H65)),        "",          ";" &amp; VLOOKUP(HC$1,Data!$L:$N,3, FALSE) &amp; ",""" &amp; VLOOKUP(HC$1,Data!$L:$M,2, FALSE) &amp; """;"   )             )</f>
        <v/>
      </c>
      <c r="HD64" t="str">
        <f>IF(Data!$L65=HD$1, "",             IF(ISERR(SEARCH(HD$1,Data!$H65)),        "",          ";" &amp; VLOOKUP(HD$1,Data!$L:$N,3, FALSE) &amp; ",""" &amp; VLOOKUP(HD$1,Data!$L:$M,2, FALSE) &amp; """;"   )             )</f>
        <v/>
      </c>
      <c r="HE64" t="str">
        <f>IF(Data!$L65=HE$1, "",             IF(ISERR(SEARCH(HE$1,Data!$H65)),        "",          ";" &amp; VLOOKUP(HE$1,Data!$L:$N,3, FALSE) &amp; ",""" &amp; VLOOKUP(HE$1,Data!$L:$M,2, FALSE) &amp; """;"   )             )</f>
        <v/>
      </c>
      <c r="HF64" t="str">
        <f>IF(Data!$L65=HF$1, "",             IF(ISERR(SEARCH(HF$1,Data!$H65)),        "",          ";" &amp; VLOOKUP(HF$1,Data!$L:$N,3, FALSE) &amp; ",""" &amp; VLOOKUP(HF$1,Data!$L:$M,2, FALSE) &amp; """;"   )             )</f>
        <v/>
      </c>
      <c r="HG64" t="str">
        <f>IF(Data!$L65=HG$1, "",             IF(ISERR(SEARCH(HG$1,Data!$H65)),        "",          ";" &amp; VLOOKUP(HG$1,Data!$L:$N,3, FALSE) &amp; ",""" &amp; VLOOKUP(HG$1,Data!$L:$M,2, FALSE) &amp; """;"   )             )</f>
        <v/>
      </c>
      <c r="HH64" t="str">
        <f>IF(Data!$L65=HH$1, "",             IF(ISERR(SEARCH(HH$1,Data!$H65)),        "",          ";" &amp; VLOOKUP(HH$1,Data!$L:$N,3, FALSE) &amp; ",""" &amp; VLOOKUP(HH$1,Data!$L:$M,2, FALSE) &amp; """;"   )             )</f>
        <v/>
      </c>
      <c r="HI64" t="str">
        <f>IF(Data!$L65=HI$1, "",             IF(ISERR(SEARCH(HI$1,Data!$H65)),        "",          ";" &amp; VLOOKUP(HI$1,Data!$L:$N,3, FALSE) &amp; ",""" &amp; VLOOKUP(HI$1,Data!$L:$M,2, FALSE) &amp; """;"   )             )</f>
        <v/>
      </c>
      <c r="HJ64" t="str">
        <f>IF(Data!$L65=HJ$1, "",             IF(ISERR(SEARCH(HJ$1,Data!$H65)),        "",          ";" &amp; VLOOKUP(HJ$1,Data!$L:$N,3, FALSE) &amp; ",""" &amp; VLOOKUP(HJ$1,Data!$L:$M,2, FALSE) &amp; """;"   )             )</f>
        <v/>
      </c>
      <c r="HK64" t="str">
        <f>IF(Data!$L65=HK$1, "",             IF(ISERR(SEARCH(HK$1,Data!$H65)),        "",          ";" &amp; VLOOKUP(HK$1,Data!$L:$N,3, FALSE) &amp; ",""" &amp; VLOOKUP(HK$1,Data!$L:$M,2, FALSE) &amp; """;"   )             )</f>
        <v/>
      </c>
      <c r="HL64" t="str">
        <f>IF(Data!$L65=HL$1, "",             IF(ISERR(SEARCH(HL$1,Data!$H65)),        "",          ";" &amp; VLOOKUP(HL$1,Data!$L:$N,3, FALSE) &amp; ",""" &amp; VLOOKUP(HL$1,Data!$L:$M,2, FALSE) &amp; """;"   )             )</f>
        <v/>
      </c>
      <c r="HM64" t="str">
        <f>IF(Data!$L65=HM$1, "",             IF(ISERR(SEARCH(HM$1,Data!$H65)),        "",          ";" &amp; VLOOKUP(HM$1,Data!$L:$N,3, FALSE) &amp; ",""" &amp; VLOOKUP(HM$1,Data!$L:$M,2, FALSE) &amp; """;"   )             )</f>
        <v/>
      </c>
      <c r="HN64" t="str">
        <f>IF(Data!$L65=HN$1, "",             IF(ISERR(SEARCH(HN$1,Data!$H65)),        "",          ";" &amp; VLOOKUP(HN$1,Data!$L:$N,3, FALSE) &amp; ",""" &amp; VLOOKUP(HN$1,Data!$L:$M,2, FALSE) &amp; """;"   )             )</f>
        <v/>
      </c>
      <c r="HO64" t="str">
        <f>IF(Data!$L65=HO$1, "",             IF(ISERR(SEARCH(HO$1,Data!$H65)),        "",          ";" &amp; VLOOKUP(HO$1,Data!$L:$N,3, FALSE) &amp; ",""" &amp; VLOOKUP(HO$1,Data!$L:$M,2, FALSE) &amp; """;"   )             )</f>
        <v/>
      </c>
      <c r="HP64" t="str">
        <f>IF(Data!$L65=HP$1, "",             IF(ISERR(SEARCH(HP$1,Data!$H65)),        "",          ";" &amp; VLOOKUP(HP$1,Data!$L:$N,3, FALSE) &amp; ",""" &amp; VLOOKUP(HP$1,Data!$L:$M,2, FALSE) &amp; """;"   )             )</f>
        <v/>
      </c>
      <c r="HQ64" t="str">
        <f>IF(Data!$L65=HQ$1, "",             IF(ISERR(SEARCH(HQ$1,Data!$H65)),        "",          ";" &amp; VLOOKUP(HQ$1,Data!$L:$N,3, FALSE) &amp; ",""" &amp; VLOOKUP(HQ$1,Data!$L:$M,2, FALSE) &amp; """;"   )             )</f>
        <v/>
      </c>
      <c r="HR64" t="str">
        <f>IF(Data!$L65=HR$1, "",             IF(ISERR(SEARCH(HR$1,Data!$H65)),        "",          ";" &amp; VLOOKUP(HR$1,Data!$L:$N,3, FALSE) &amp; ",""" &amp; VLOOKUP(HR$1,Data!$L:$M,2, FALSE) &amp; """;"   )             )</f>
        <v/>
      </c>
      <c r="HS64" t="str">
        <f>IF(Data!$L65=HS$1, "",             IF(ISERR(SEARCH(HS$1,Data!$H65)),        "",          ";" &amp; VLOOKUP(HS$1,Data!$L:$N,3, FALSE) &amp; ",""" &amp; VLOOKUP(HS$1,Data!$L:$M,2, FALSE) &amp; """;"   )             )</f>
        <v/>
      </c>
      <c r="HT64" t="str">
        <f>IF(Data!$L65=HT$1, "",             IF(ISERR(SEARCH(HT$1,Data!$H65)),        "",          ";" &amp; VLOOKUP(HT$1,Data!$L:$N,3, FALSE) &amp; ",""" &amp; VLOOKUP(HT$1,Data!$L:$M,2, FALSE) &amp; """;"   )             )</f>
        <v/>
      </c>
      <c r="HU64" t="str">
        <f>IF(Data!$L65=HU$1, "",             IF(ISERR(SEARCH(HU$1,Data!$H65)),        "",          ";" &amp; VLOOKUP(HU$1,Data!$L:$N,3, FALSE) &amp; ",""" &amp; VLOOKUP(HU$1,Data!$L:$M,2, FALSE) &amp; """;"   )             )</f>
        <v/>
      </c>
      <c r="HV64" t="str">
        <f>IF(Data!$L65=HV$1, "",             IF(ISERR(SEARCH(HV$1,Data!$H65)),        "",          ";" &amp; VLOOKUP(HV$1,Data!$L:$N,3, FALSE) &amp; ",""" &amp; VLOOKUP(HV$1,Data!$L:$M,2, FALSE) &amp; """;"   )             )</f>
        <v/>
      </c>
      <c r="HW64" t="str">
        <f>IF(Data!$L65=HW$1, "",             IF(ISERR(SEARCH(HW$1,Data!$H65)),        "",          ";" &amp; VLOOKUP(HW$1,Data!$L:$N,3, FALSE) &amp; ",""" &amp; VLOOKUP(HW$1,Data!$L:$M,2, FALSE) &amp; """;"   )             )</f>
        <v/>
      </c>
      <c r="HX64" t="str">
        <f>IF(Data!$L65=HX$1, "",             IF(ISERR(SEARCH(HX$1,Data!$H65)),        "",          ";" &amp; VLOOKUP(HX$1,Data!$L:$N,3, FALSE) &amp; ",""" &amp; VLOOKUP(HX$1,Data!$L:$M,2, FALSE) &amp; """;"   )             )</f>
        <v/>
      </c>
      <c r="HY64" t="str">
        <f>IF(Data!$L65=HY$1, "",             IF(ISERR(SEARCH(HY$1,Data!$H65)),        "",          ";" &amp; VLOOKUP(HY$1,Data!$L:$N,3, FALSE) &amp; ",""" &amp; VLOOKUP(HY$1,Data!$L:$M,2, FALSE) &amp; """;"   )             )</f>
        <v/>
      </c>
      <c r="HZ64" t="str">
        <f>IF(Data!$L65=HZ$1, "",             IF(ISERR(SEARCH(HZ$1,Data!$H65)),        "",          ";" &amp; VLOOKUP(HZ$1,Data!$L:$N,3, FALSE) &amp; ",""" &amp; VLOOKUP(HZ$1,Data!$L:$M,2, FALSE) &amp; """;"   )             )</f>
        <v/>
      </c>
      <c r="IA64" t="str">
        <f>IF(Data!$L65=IA$1, "",             IF(ISERR(SEARCH(IA$1,Data!$H65)),        "",          ";" &amp; VLOOKUP(IA$1,Data!$L:$N,3, FALSE) &amp; ",""" &amp; VLOOKUP(IA$1,Data!$L:$M,2, FALSE) &amp; """;"   )             )</f>
        <v/>
      </c>
      <c r="IB64" t="str">
        <f>IF(Data!$L65=IB$1, "",             IF(ISERR(SEARCH(IB$1,Data!$H65)),        "",          ";" &amp; VLOOKUP(IB$1,Data!$L:$N,3, FALSE) &amp; ",""" &amp; VLOOKUP(IB$1,Data!$L:$M,2, FALSE) &amp; """;"   )             )</f>
        <v/>
      </c>
      <c r="IC64" t="str">
        <f>IF(Data!$L65=IC$1, "",             IF(ISERR(SEARCH(IC$1,Data!$H65)),        "",          ";" &amp; VLOOKUP(IC$1,Data!$L:$N,3, FALSE) &amp; ",""" &amp; VLOOKUP(IC$1,Data!$L:$M,2, FALSE) &amp; """;"   )             )</f>
        <v/>
      </c>
      <c r="ID64" t="str">
        <f>IF(Data!$L65=ID$1, "",             IF(ISERR(SEARCH(ID$1,Data!$H65)),        "",          ";" &amp; VLOOKUP(ID$1,Data!$L:$N,3, FALSE) &amp; ",""" &amp; VLOOKUP(ID$1,Data!$L:$M,2, FALSE) &amp; """;"   )             )</f>
        <v/>
      </c>
      <c r="IE64" t="str">
        <f>IF(Data!$L65=IE$1, "",             IF(ISERR(SEARCH(IE$1,Data!$H65)),        "",          ";" &amp; VLOOKUP(IE$1,Data!$L:$N,3, FALSE) &amp; ",""" &amp; VLOOKUP(IE$1,Data!$L:$M,2, FALSE) &amp; """;"   )             )</f>
        <v/>
      </c>
      <c r="IF64" t="str">
        <f>IF(Data!$L65=IF$1, "",             IF(ISERR(SEARCH(IF$1,Data!$H65)),        "",          ";" &amp; VLOOKUP(IF$1,Data!$L:$N,3, FALSE) &amp; ",""" &amp; VLOOKUP(IF$1,Data!$L:$M,2, FALSE) &amp; """;"   )             )</f>
        <v/>
      </c>
      <c r="IG64" t="str">
        <f>IF(Data!$L65=IG$1, "",             IF(ISERR(SEARCH(IG$1,Data!$H65)),        "",          ";" &amp; VLOOKUP(IG$1,Data!$L:$N,3, FALSE) &amp; ",""" &amp; VLOOKUP(IG$1,Data!$L:$M,2, FALSE) &amp; """;"   )             )</f>
        <v/>
      </c>
      <c r="IH64" t="str">
        <f>IF(Data!$L65=IH$1, "",             IF(ISERR(SEARCH(IH$1,Data!$H65)),        "",          ";" &amp; VLOOKUP(IH$1,Data!$L:$N,3, FALSE) &amp; ",""" &amp; VLOOKUP(IH$1,Data!$L:$M,2, FALSE) &amp; """;"   )             )</f>
        <v/>
      </c>
      <c r="II64" t="str">
        <f>IF(Data!$L65=II$1, "",             IF(ISERR(SEARCH(II$1,Data!$H65)),        "",          ";" &amp; VLOOKUP(II$1,Data!$L:$N,3, FALSE) &amp; ",""" &amp; VLOOKUP(II$1,Data!$L:$M,2, FALSE) &amp; """;"   )             )</f>
        <v/>
      </c>
    </row>
    <row r="65" spans="1:243" x14ac:dyDescent="0.3">
      <c r="A65" t="str">
        <f>Data!L66</f>
        <v>Docteur Cornelius Evazan</v>
      </c>
      <c r="B65" s="15" t="str">
        <f>VLOOKUP(Tableau36[[#This Row],[Character]],Data!L:N,3,FALSE)</f>
        <v>00000000-0000-0000-0000-000000000064</v>
      </c>
      <c r="C65" s="15" t="str">
        <f>VLOOKUP(Tableau36[[#This Row],[Character]],Data!L:M,2,FALSE)</f>
        <v>HUMAN</v>
      </c>
      <c r="D65" s="15" t="str">
        <f>SUBSTITUTE(     SUBSTITUTE(Tableau36[[#This Row],[character_id,character_type,friend_id,friend_type]],",""DROID""",""),    ",""HUMAN""", "")</f>
        <v>00000000-0000-0000-0000-000000000064,00000000-0000-0000-0000-000000000031/00000000-0000-0000-0000-000000000064,00000000-0000-0000-0000-000000000008/00000000-0000-0000-0000-000000000064,00000000-0000-0000-0000-000000000180</v>
      </c>
      <c r="E65" s="15" t="str">
        <f>IF(Tableau36[[#This Row],[With char''s id]] = "", "",    MID(Tableau36[[#This Row],[With char''s id]], 2, LEN(Tableau36[[#This Row],[With char''s id]])-1))</f>
        <v>00000000-0000-0000-0000-000000000064,"HUMAN",00000000-0000-0000-0000-000000000031,"HUMAN"/00000000-0000-0000-0000-000000000064,"HUMAN",00000000-0000-0000-0000-000000000008,"DROID"/00000000-0000-0000-0000-000000000064,"HUMAN",00000000-0000-0000-0000-000000000180,"HUMAN"</v>
      </c>
      <c r="F65" s="15" t="str">
        <f>SUBSTITUTE(Tableau36[[#This Row],[List of friend''s id]],  "/",    "/" &amp; Tableau36[[#This Row],[Character''s id]] &amp; ",""" &amp; Tableau36[[#This Row],[Type]] &amp; """,")</f>
        <v>/00000000-0000-0000-0000-000000000064,"HUMAN",00000000-0000-0000-0000-000000000031,"HUMAN"/00000000-0000-0000-0000-000000000064,"HUMAN",00000000-0000-0000-0000-000000000008,"DROID"/00000000-0000-0000-0000-000000000064,"HUMAN",00000000-0000-0000-0000-000000000180,"HUMAN"</v>
      </c>
      <c r="G65" t="str">
        <f>IF( Tableau36[[#This Row],[removed double semi-colon]]="", "", "/" &amp; MID(Tableau36[[#This Row],[removed double semi-colon]],2,LEN(Tableau36[[#This Row],[removed double semi-colon]]) - 2) )</f>
        <v>/00000000-0000-0000-0000-000000000031,"HUMAN"/00000000-0000-0000-0000-000000000008,"DROID"/00000000-0000-0000-0000-000000000180,"HUMAN"</v>
      </c>
      <c r="H65" t="str">
        <f>SUBSTITUTE(Tableau36[[#This Row],[Concatenation]],";;","/")</f>
        <v>;00000000-0000-0000-0000-000000000031,"HUMAN"/00000000-0000-0000-0000-000000000008,"DROID"/00000000-0000-0000-0000-000000000180,"HUMAN";</v>
      </c>
      <c r="I65" t="str">
        <f>friends!M65&amp; friends!N65&amp; friends!O65&amp; friends!P65&amp; friends!Q65&amp; friends!R65&amp; friends!S65&amp; friends!T65&amp; friends!U65&amp; friends!V65&amp; friends!W65&amp; friends!X65&amp; friends!Y65&amp; friends!Z65&amp; friends!AA65&amp; friends!AB65&amp; friends!AC65&amp; friends!AD65&amp; friends!AE65&amp; friends!AF65&amp; friends!AG65&amp; friends!AH65&amp; friends!AI65&amp; friends!AJ65&amp; friends!AK65&amp; friends!AL65&amp; friends!AM65&amp; friends!AN65&amp; friends!AO65&amp; friends!AP65&amp; friends!AQ65&amp; friends!AR65&amp; friends!AS65&amp; friends!AT65&amp; friends!AU65&amp; friends!AV65&amp; friends!AW65&amp; friends!AX65&amp; friends!AY65&amp; friends!AZ65&amp; friends!BA65&amp; friends!BB65&amp; friends!BC65&amp; friends!BD65&amp; friends!BE65&amp; friends!BF65&amp; friends!BG65&amp; friends!BH65&amp; friends!BI65&amp; friends!BJ65&amp; friends!BK65&amp; friends!BL65&amp; friends!BM65&amp; friends!BN65&amp; friends!BO65&amp; friends!BP65&amp; friends!BQ65&amp; friends!BR65&amp; friends!BS65&amp; friends!BT65&amp; friends!BU65&amp; friends!BV65&amp; friends!BW65&amp; friends!BX65&amp; friends!BY65&amp; friends!BZ65&amp; friends!CA65&amp; friends!CB65&amp; friends!CC65&amp; friends!CD65&amp; friends!CE65&amp; friends!CF65&amp; friends!CG65&amp; friends!CH65&amp; friends!CI65&amp; friends!CJ65&amp; friends!CK65&amp; friends!CL65&amp; friends!CM65&amp; friends!CN65&amp; friends!CO65&amp; friends!CP65&amp; friends!CQ65&amp; friends!CR65&amp; friends!CS65&amp; friends!CT65&amp; friends!CU65&amp; friends!CV65&amp; friends!CW65&amp; friends!CX65&amp; friends!CY65&amp; friends!CZ65&amp; friends!DA65&amp; friends!DB65&amp; friends!DC65&amp; friends!DD65&amp; friends!DE65&amp; friends!DF65&amp; friends!DG65&amp; friends!DH65&amp; friends!DI65&amp; friends!DJ65&amp; friends!DK65&amp; friends!DL65&amp; friends!DM65&amp; friends!DN65&amp; friends!DO65&amp; friends!DP65&amp; friends!DQ65&amp; friends!DR65&amp; friends!DS65&amp; friends!DT65&amp; friends!DU65&amp; friends!DV65&amp; friends!DW65&amp; friends!DX65&amp; friends!DY65&amp; friends!DZ65&amp; friends!EA65&amp; friends!EB65&amp; friends!EC65&amp; friends!ED65&amp; friends!EE65&amp; friends!EF65&amp; friends!EG65&amp; friends!EH65&amp; friends!EI65&amp; friends!EJ65&amp; friends!EK65&amp; friends!EL65&amp; friends!EM65&amp; friends!EN65&amp; friends!EO65&amp; friends!EP65&amp; friends!EQ65&amp; friends!ER65&amp; friends!ES65&amp; friends!ET65&amp; friends!EU65&amp; friends!EV65&amp; friends!EW65&amp; friends!EX65&amp; friends!EY65&amp; friends!EZ65&amp; friends!FA65&amp; friends!FB65&amp; friends!FC65&amp; friends!FD65&amp; friends!FE65&amp; friends!FF65&amp; friends!FG65&amp; friends!FH65&amp; friends!FI65&amp; friends!FJ65&amp; friends!FK65&amp; friends!FL65&amp; friends!FM65&amp; friends!FN65&amp; friends!FO65&amp; friends!FP65&amp; friends!FQ65&amp; friends!FR65&amp; friends!FS65&amp; friends!FT65&amp; friends!FU65&amp; friends!FV65&amp; friends!FW65&amp; friends!FX65&amp; friends!FY65&amp; friends!FZ65&amp; friends!GA65&amp; friends!GB65&amp; friends!GC65&amp; friends!GD65&amp; friends!GE65&amp; friends!GF65&amp; friends!GG65&amp; friends!GH65&amp; friends!GI65&amp; friends!GJ65&amp; friends!GK65&amp; friends!GL65&amp; friends!GM65&amp; friends!GN65&amp; friends!GO65&amp; friends!GP65&amp; friends!GQ65&amp; friends!GR65&amp; friends!GS65&amp; friends!GT65&amp; friends!GU65&amp; friends!GV65&amp; friends!GW65&amp; friends!GX65&amp; friends!GY65&amp; friends!GZ65&amp; friends!HA65&amp; friends!HB65&amp; friends!HC65&amp; friends!HD65&amp; friends!HE65&amp; friends!HF65&amp; friends!HG65&amp; friends!HH65&amp; friends!HI65&amp; friends!HJ65&amp; friends!HK65&amp; friends!HL65&amp; friends!HM65&amp; friends!HN65&amp; friends!HO65&amp; friends!HP65&amp; friends!HQ65&amp; friends!HR65&amp; friends!HS65&amp; friends!HT65&amp; friends!HU65&amp; friends!HV65&amp; friends!HW65&amp; friends!HX65&amp; friends!HY65&amp; friends!HZ65&amp; friends!IA65&amp; friends!IB65&amp; friends!IC65&amp; friends!ID65&amp; friends!IE65&amp; friends!IF65&amp; friends!IG65&amp; friends!IH65&amp; friends!II65</f>
        <v>;00000000-0000-0000-0000-000000000031,"HUMAN";;00000000-0000-0000-0000-000000000008,"DROID";;00000000-0000-0000-0000-000000000180,"HUMAN";</v>
      </c>
      <c r="M65" t="str">
        <f>IF(Data!$L66=M$1, "",             IF(ISERR(SEARCH(M$1,Data!$H66)),        "",          ";" &amp; VLOOKUP(M$1,Data!$L:$N,3, FALSE) &amp; ",""" &amp; VLOOKUP(M$1,Data!$L:$M,2, FALSE) &amp; """;"   )             )</f>
        <v/>
      </c>
      <c r="N65" t="str">
        <f>IF(Data!$L66=N$1, "",             IF(ISERR(SEARCH(N$1,Data!$H66)),        "",          ";" &amp; VLOOKUP(N$1,Data!$L:$N,3, FALSE) &amp; ",""" &amp; VLOOKUP(N$1,Data!$L:$M,2, FALSE) &amp; """;"   )             )</f>
        <v/>
      </c>
      <c r="O65" t="str">
        <f>IF(Data!$L66=O$1, "",             IF(ISERR(SEARCH(O$1,Data!$H66)),        "",          ";" &amp; VLOOKUP(O$1,Data!$L:$N,3, FALSE) &amp; ",""" &amp; VLOOKUP(O$1,Data!$L:$M,2, FALSE) &amp; """;"   )             )</f>
        <v/>
      </c>
      <c r="P65" t="str">
        <f>IF(Data!$L66=P$1, "",             IF(ISERR(SEARCH(P$1,Data!$H66)),        "",          ";" &amp; VLOOKUP(P$1,Data!$L:$N,3, FALSE) &amp; ",""" &amp; VLOOKUP(P$1,Data!$L:$M,2, FALSE) &amp; """;"   )             )</f>
        <v/>
      </c>
      <c r="Q65" t="str">
        <f>IF(Data!$L66=Q$1, "",             IF(ISERR(SEARCH(Q$1,Data!$H66)),        "",          ";" &amp; VLOOKUP(Q$1,Data!$L:$N,3, FALSE) &amp; ",""" &amp; VLOOKUP(Q$1,Data!$L:$M,2, FALSE) &amp; """;"   )             )</f>
        <v/>
      </c>
      <c r="R65" t="str">
        <f>IF(Data!$L66=R$1, "",             IF(ISERR(SEARCH(R$1,Data!$H66)),        "",          ";" &amp; VLOOKUP(R$1,Data!$L:$N,3, FALSE) &amp; ",""" &amp; VLOOKUP(R$1,Data!$L:$M,2, FALSE) &amp; """;"   )             )</f>
        <v/>
      </c>
      <c r="S65" t="str">
        <f>IF(Data!$L66=S$1, "",             IF(ISERR(SEARCH(S$1,Data!$H66)),        "",          ";" &amp; VLOOKUP(S$1,Data!$L:$N,3, FALSE) &amp; ",""" &amp; VLOOKUP(S$1,Data!$L:$M,2, FALSE) &amp; """;"   )             )</f>
        <v/>
      </c>
      <c r="T65" t="str">
        <f>IF(Data!$L66=T$1, "",             IF(ISERR(SEARCH(T$1,Data!$H66)),        "",          ";" &amp; VLOOKUP(T$1,Data!$L:$N,3, FALSE) &amp; ",""" &amp; VLOOKUP(T$1,Data!$L:$M,2, FALSE) &amp; """;"   )             )</f>
        <v/>
      </c>
      <c r="U65" t="str">
        <f>IF(Data!$L66=U$1, "",             IF(ISERR(SEARCH(U$1,Data!$H66)),        "",          ";" &amp; VLOOKUP(U$1,Data!$L:$N,3, FALSE) &amp; ",""" &amp; VLOOKUP(U$1,Data!$L:$M,2, FALSE) &amp; """;"   )             )</f>
        <v/>
      </c>
      <c r="V65" t="str">
        <f>IF(Data!$L66=V$1, "",             IF(ISERR(SEARCH(V$1,Data!$H66)),        "",          ";" &amp; VLOOKUP(V$1,Data!$L:$N,3, FALSE) &amp; ",""" &amp; VLOOKUP(V$1,Data!$L:$M,2, FALSE) &amp; """;"   )             )</f>
        <v/>
      </c>
      <c r="W65" t="str">
        <f>IF(Data!$L66=W$1, "",             IF(ISERR(SEARCH(W$1,Data!$H66)),        "",          ";" &amp; VLOOKUP(W$1,Data!$L:$N,3, FALSE) &amp; ",""" &amp; VLOOKUP(W$1,Data!$L:$M,2, FALSE) &amp; """;"   )             )</f>
        <v/>
      </c>
      <c r="X65" t="str">
        <f>IF(Data!$L66=X$1, "",             IF(ISERR(SEARCH(X$1,Data!$H66)),        "",          ";" &amp; VLOOKUP(X$1,Data!$L:$N,3, FALSE) &amp; ",""" &amp; VLOOKUP(X$1,Data!$L:$M,2, FALSE) &amp; """;"   )             )</f>
        <v>;00000000-0000-0000-0000-000000000031,"HUMAN";</v>
      </c>
      <c r="Y65" t="str">
        <f>IF(Data!$L66=Y$1, "",             IF(ISERR(SEARCH(Y$1,Data!$H66)),        "",          ";" &amp; VLOOKUP(Y$1,Data!$L:$N,3, FALSE) &amp; ",""" &amp; VLOOKUP(Y$1,Data!$L:$M,2, FALSE) &amp; """;"   )             )</f>
        <v/>
      </c>
      <c r="Z65" t="str">
        <f>IF(Data!$L66=Z$1, "",             IF(ISERR(SEARCH(Z$1,Data!$H66)),        "",          ";" &amp; VLOOKUP(Z$1,Data!$L:$N,3, FALSE) &amp; ",""" &amp; VLOOKUP(Z$1,Data!$L:$M,2, FALSE) &amp; """;"   )             )</f>
        <v/>
      </c>
      <c r="AA65" t="str">
        <f>IF(Data!$L66=AA$1, "",             IF(ISERR(SEARCH(AA$1,Data!$H66)),        "",          ";" &amp; VLOOKUP(AA$1,Data!$L:$N,3, FALSE) &amp; ",""" &amp; VLOOKUP(AA$1,Data!$L:$M,2, FALSE) &amp; """;"   )             )</f>
        <v/>
      </c>
      <c r="AB65" t="str">
        <f>IF(Data!$L66=AB$1, "",             IF(ISERR(SEARCH(AB$1,Data!$H66)),        "",          ";" &amp; VLOOKUP(AB$1,Data!$L:$N,3, FALSE) &amp; ",""" &amp; VLOOKUP(AB$1,Data!$L:$M,2, FALSE) &amp; """;"   )             )</f>
        <v/>
      </c>
      <c r="AC65" t="str">
        <f>IF(Data!$L66=AC$1, "",             IF(ISERR(SEARCH(AC$1,Data!$H66)),        "",          ";" &amp; VLOOKUP(AC$1,Data!$L:$N,3, FALSE) &amp; ",""" &amp; VLOOKUP(AC$1,Data!$L:$M,2, FALSE) &amp; """;"   )             )</f>
        <v/>
      </c>
      <c r="AD65" t="str">
        <f>IF(Data!$L66=AD$1, "",             IF(ISERR(SEARCH(AD$1,Data!$H66)),        "",          ";" &amp; VLOOKUP(AD$1,Data!$L:$N,3, FALSE) &amp; ",""" &amp; VLOOKUP(AD$1,Data!$L:$M,2, FALSE) &amp; """;"   )             )</f>
        <v/>
      </c>
      <c r="AE65" t="str">
        <f>IF(Data!$L66=AE$1, "",             IF(ISERR(SEARCH(AE$1,Data!$H66)),        "",          ";" &amp; VLOOKUP(AE$1,Data!$L:$N,3, FALSE) &amp; ",""" &amp; VLOOKUP(AE$1,Data!$L:$M,2, FALSE) &amp; """;"   )             )</f>
        <v/>
      </c>
      <c r="AF65" t="str">
        <f>IF(Data!$L66=AF$1, "",             IF(ISERR(SEARCH(AF$1,Data!$H66)),        "",          ";" &amp; VLOOKUP(AF$1,Data!$L:$N,3, FALSE) &amp; ",""" &amp; VLOOKUP(AF$1,Data!$L:$M,2, FALSE) &amp; """;"   )             )</f>
        <v/>
      </c>
      <c r="AG65" t="str">
        <f>IF(Data!$L66=AG$1, "",             IF(ISERR(SEARCH(AG$1,Data!$H66)),        "",          ";" &amp; VLOOKUP(AG$1,Data!$L:$N,3, FALSE) &amp; ",""" &amp; VLOOKUP(AG$1,Data!$L:$M,2, FALSE) &amp; """;"   )             )</f>
        <v/>
      </c>
      <c r="AH65" t="str">
        <f>IF(Data!$L66=AH$1, "",             IF(ISERR(SEARCH(AH$1,Data!$H66)),        "",          ";" &amp; VLOOKUP(AH$1,Data!$L:$N,3, FALSE) &amp; ",""" &amp; VLOOKUP(AH$1,Data!$L:$M,2, FALSE) &amp; """;"   )             )</f>
        <v/>
      </c>
      <c r="AI65" t="str">
        <f>IF(Data!$L66=AI$1, "",             IF(ISERR(SEARCH(AI$1,Data!$H66)),        "",          ";" &amp; VLOOKUP(AI$1,Data!$L:$N,3, FALSE) &amp; ",""" &amp; VLOOKUP(AI$1,Data!$L:$M,2, FALSE) &amp; """;"   )             )</f>
        <v/>
      </c>
      <c r="AJ65" t="str">
        <f>IF(Data!$L66=AJ$1, "",             IF(ISERR(SEARCH(AJ$1,Data!$H66)),        "",          ";" &amp; VLOOKUP(AJ$1,Data!$L:$N,3, FALSE) &amp; ",""" &amp; VLOOKUP(AJ$1,Data!$L:$M,2, FALSE) &amp; """;"   )             )</f>
        <v/>
      </c>
      <c r="AK65" t="str">
        <f>IF(Data!$L66=AK$1, "",             IF(ISERR(SEARCH(AK$1,Data!$H66)),        "",          ";" &amp; VLOOKUP(AK$1,Data!$L:$N,3, FALSE) &amp; ",""" &amp; VLOOKUP(AK$1,Data!$L:$M,2, FALSE) &amp; """;"   )             )</f>
        <v/>
      </c>
      <c r="AL65" t="str">
        <f>IF(Data!$L66=AL$1, "",             IF(ISERR(SEARCH(AL$1,Data!$H66)),        "",          ";" &amp; VLOOKUP(AL$1,Data!$L:$N,3, FALSE) &amp; ",""" &amp; VLOOKUP(AL$1,Data!$L:$M,2, FALSE) &amp; """;"   )             )</f>
        <v/>
      </c>
      <c r="AM65" t="str">
        <f>IF(Data!$L66=AM$1, "",             IF(ISERR(SEARCH(AM$1,Data!$H66)),        "",          ";" &amp; VLOOKUP(AM$1,Data!$L:$N,3, FALSE) &amp; ",""" &amp; VLOOKUP(AM$1,Data!$L:$M,2, FALSE) &amp; """;"   )             )</f>
        <v/>
      </c>
      <c r="AN65" t="str">
        <f>IF(Data!$L66=AN$1, "",             IF(ISERR(SEARCH(AN$1,Data!$H66)),        "",          ";" &amp; VLOOKUP(AN$1,Data!$L:$N,3, FALSE) &amp; ",""" &amp; VLOOKUP(AN$1,Data!$L:$M,2, FALSE) &amp; """;"   )             )</f>
        <v/>
      </c>
      <c r="AO65" t="str">
        <f>IF(Data!$L66=AO$1, "",             IF(ISERR(SEARCH(AO$1,Data!$H66)),        "",          ";" &amp; VLOOKUP(AO$1,Data!$L:$N,3, FALSE) &amp; ",""" &amp; VLOOKUP(AO$1,Data!$L:$M,2, FALSE) &amp; """;"   )             )</f>
        <v/>
      </c>
      <c r="AP65" t="str">
        <f>IF(Data!$L66=AP$1, "",             IF(ISERR(SEARCH(AP$1,Data!$H66)),        "",          ";" &amp; VLOOKUP(AP$1,Data!$L:$N,3, FALSE) &amp; ",""" &amp; VLOOKUP(AP$1,Data!$L:$M,2, FALSE) &amp; """;"   )             )</f>
        <v/>
      </c>
      <c r="AQ65" t="str">
        <f>IF(Data!$L66=AQ$1, "",             IF(ISERR(SEARCH(AQ$1,Data!$H66)),        "",          ";" &amp; VLOOKUP(AQ$1,Data!$L:$N,3, FALSE) &amp; ",""" &amp; VLOOKUP(AQ$1,Data!$L:$M,2, FALSE) &amp; """;"   )             )</f>
        <v/>
      </c>
      <c r="AR65" t="str">
        <f>IF(Data!$L66=AR$1, "",             IF(ISERR(SEARCH(AR$1,Data!$H66)),        "",          ";" &amp; VLOOKUP(AR$1,Data!$L:$N,3, FALSE) &amp; ",""" &amp; VLOOKUP(AR$1,Data!$L:$M,2, FALSE) &amp; """;"   )             )</f>
        <v/>
      </c>
      <c r="AS65" t="str">
        <f>IF(Data!$L66=AS$1, "",             IF(ISERR(SEARCH(AS$1,Data!$H66)),        "",          ";" &amp; VLOOKUP(AS$1,Data!$L:$N,3, FALSE) &amp; ",""" &amp; VLOOKUP(AS$1,Data!$L:$M,2, FALSE) &amp; """;"   )             )</f>
        <v/>
      </c>
      <c r="AT65" t="str">
        <f>IF(Data!$L66=AT$1, "",             IF(ISERR(SEARCH(AT$1,Data!$H66)),        "",          ";" &amp; VLOOKUP(AT$1,Data!$L:$N,3, FALSE) &amp; ",""" &amp; VLOOKUP(AT$1,Data!$L:$M,2, FALSE) &amp; """;"   )             )</f>
        <v/>
      </c>
      <c r="AU65" t="str">
        <f>IF(Data!$L66=AU$1, "",             IF(ISERR(SEARCH(AU$1,Data!$H66)),        "",          ";" &amp; VLOOKUP(AU$1,Data!$L:$N,3, FALSE) &amp; ",""" &amp; VLOOKUP(AU$1,Data!$L:$M,2, FALSE) &amp; """;"   )             )</f>
        <v/>
      </c>
      <c r="AV65" t="str">
        <f>IF(Data!$L66=AV$1, "",             IF(ISERR(SEARCH(AV$1,Data!$H66)),        "",          ";" &amp; VLOOKUP(AV$1,Data!$L:$N,3, FALSE) &amp; ",""" &amp; VLOOKUP(AV$1,Data!$L:$M,2, FALSE) &amp; """;"   )             )</f>
        <v/>
      </c>
      <c r="AW65" t="str">
        <f>IF(Data!$L66=AW$1, "",             IF(ISERR(SEARCH(AW$1,Data!$H66)),        "",          ";" &amp; VLOOKUP(AW$1,Data!$L:$N,3, FALSE) &amp; ",""" &amp; VLOOKUP(AW$1,Data!$L:$M,2, FALSE) &amp; """;"   )             )</f>
        <v/>
      </c>
      <c r="AX65" t="str">
        <f>IF(Data!$L66=AX$1, "",             IF(ISERR(SEARCH(AX$1,Data!$H66)),        "",          ";" &amp; VLOOKUP(AX$1,Data!$L:$N,3, FALSE) &amp; ",""" &amp; VLOOKUP(AX$1,Data!$L:$M,2, FALSE) &amp; """;"   )             )</f>
        <v/>
      </c>
      <c r="AY65" t="str">
        <f>IF(Data!$L66=AY$1, "",             IF(ISERR(SEARCH(AY$1,Data!$H66)),        "",          ";" &amp; VLOOKUP(AY$1,Data!$L:$N,3, FALSE) &amp; ",""" &amp; VLOOKUP(AY$1,Data!$L:$M,2, FALSE) &amp; """;"   )             )</f>
        <v/>
      </c>
      <c r="AZ65" t="str">
        <f>IF(Data!$L66=AZ$1, "",             IF(ISERR(SEARCH(AZ$1,Data!$H66)),        "",          ";" &amp; VLOOKUP(AZ$1,Data!$L:$N,3, FALSE) &amp; ",""" &amp; VLOOKUP(AZ$1,Data!$L:$M,2, FALSE) &amp; """;"   )             )</f>
        <v/>
      </c>
      <c r="BA65" t="str">
        <f>IF(Data!$L66=BA$1, "",             IF(ISERR(SEARCH(BA$1,Data!$H66)),        "",          ";" &amp; VLOOKUP(BA$1,Data!$L:$N,3, FALSE) &amp; ",""" &amp; VLOOKUP(BA$1,Data!$L:$M,2, FALSE) &amp; """;"   )             )</f>
        <v/>
      </c>
      <c r="BB65" t="str">
        <f>IF(Data!$L66=BB$1, "",             IF(ISERR(SEARCH(BB$1,Data!$H66)),        "",          ";" &amp; VLOOKUP(BB$1,Data!$L:$N,3, FALSE) &amp; ",""" &amp; VLOOKUP(BB$1,Data!$L:$M,2, FALSE) &amp; """;"   )             )</f>
        <v/>
      </c>
      <c r="BC65" t="str">
        <f>IF(Data!$L66=BC$1, "",             IF(ISERR(SEARCH(BC$1,Data!$H66)),        "",          ";" &amp; VLOOKUP(BC$1,Data!$L:$N,3, FALSE) &amp; ",""" &amp; VLOOKUP(BC$1,Data!$L:$M,2, FALSE) &amp; """;"   )             )</f>
        <v/>
      </c>
      <c r="BD65" t="str">
        <f>IF(Data!$L66=BD$1, "",             IF(ISERR(SEARCH(BD$1,Data!$H66)),        "",          ";" &amp; VLOOKUP(BD$1,Data!$L:$N,3, FALSE) &amp; ",""" &amp; VLOOKUP(BD$1,Data!$L:$M,2, FALSE) &amp; """;"   )             )</f>
        <v/>
      </c>
      <c r="BE65" t="str">
        <f>IF(Data!$L66=BE$1, "",             IF(ISERR(SEARCH(BE$1,Data!$H66)),        "",          ";" &amp; VLOOKUP(BE$1,Data!$L:$N,3, FALSE) &amp; ",""" &amp; VLOOKUP(BE$1,Data!$L:$M,2, FALSE) &amp; """;"   )             )</f>
        <v/>
      </c>
      <c r="BF65" t="str">
        <f>IF(Data!$L66=BF$1, "",             IF(ISERR(SEARCH(BF$1,Data!$H66)),        "",          ";" &amp; VLOOKUP(BF$1,Data!$L:$N,3, FALSE) &amp; ",""" &amp; VLOOKUP(BF$1,Data!$L:$M,2, FALSE) &amp; """;"   )             )</f>
        <v/>
      </c>
      <c r="BG65" t="str">
        <f>IF(Data!$L66=BG$1, "",             IF(ISERR(SEARCH(BG$1,Data!$H66)),        "",          ";" &amp; VLOOKUP(BG$1,Data!$L:$N,3, FALSE) &amp; ",""" &amp; VLOOKUP(BG$1,Data!$L:$M,2, FALSE) &amp; """;"   )             )</f>
        <v/>
      </c>
      <c r="BH65" t="str">
        <f>IF(Data!$L66=BH$1, "",             IF(ISERR(SEARCH(BH$1,Data!$H66)),        "",          ";" &amp; VLOOKUP(BH$1,Data!$L:$N,3, FALSE) &amp; ",""" &amp; VLOOKUP(BH$1,Data!$L:$M,2, FALSE) &amp; """;"   )             )</f>
        <v/>
      </c>
      <c r="BI65" t="str">
        <f>IF(Data!$L66=BI$1, "",             IF(ISERR(SEARCH(BI$1,Data!$H66)),        "",          ";" &amp; VLOOKUP(BI$1,Data!$L:$N,3, FALSE) &amp; ",""" &amp; VLOOKUP(BI$1,Data!$L:$M,2, FALSE) &amp; """;"   )             )</f>
        <v/>
      </c>
      <c r="BJ65" t="str">
        <f>IF(Data!$L66=BJ$1, "",             IF(ISERR(SEARCH(BJ$1,Data!$H66)),        "",          ";" &amp; VLOOKUP(BJ$1,Data!$L:$N,3, FALSE) &amp; ",""" &amp; VLOOKUP(BJ$1,Data!$L:$M,2, FALSE) &amp; """;"   )             )</f>
        <v/>
      </c>
      <c r="BK65" t="str">
        <f>IF(Data!$L66=BK$1, "",             IF(ISERR(SEARCH(BK$1,Data!$H66)),        "",          ";" &amp; VLOOKUP(BK$1,Data!$L:$N,3, FALSE) &amp; ",""" &amp; VLOOKUP(BK$1,Data!$L:$M,2, FALSE) &amp; """;"   )             )</f>
        <v/>
      </c>
      <c r="BL65" t="str">
        <f>IF(Data!$L66=BL$1, "",             IF(ISERR(SEARCH(BL$1,Data!$H66)),        "",          ";" &amp; VLOOKUP(BL$1,Data!$L:$N,3, FALSE) &amp; ",""" &amp; VLOOKUP(BL$1,Data!$L:$M,2, FALSE) &amp; """;"   )             )</f>
        <v/>
      </c>
      <c r="BM65" t="str">
        <f>IF(Data!$L66=BM$1, "",             IF(ISERR(SEARCH(BM$1,Data!$H66)),        "",          ";" &amp; VLOOKUP(BM$1,Data!$L:$N,3, FALSE) &amp; ",""" &amp; VLOOKUP(BM$1,Data!$L:$M,2, FALSE) &amp; """;"   )             )</f>
        <v/>
      </c>
      <c r="BN65" t="str">
        <f>IF(Data!$L66=BN$1, "",             IF(ISERR(SEARCH(BN$1,Data!$H66)),        "",          ";" &amp; VLOOKUP(BN$1,Data!$L:$N,3, FALSE) &amp; ",""" &amp; VLOOKUP(BN$1,Data!$L:$M,2, FALSE) &amp; """;"   )             )</f>
        <v/>
      </c>
      <c r="BO65" t="str">
        <f>IF(Data!$L66=BO$1, "",             IF(ISERR(SEARCH(BO$1,Data!$H66)),        "",          ";" &amp; VLOOKUP(BO$1,Data!$L:$N,3, FALSE) &amp; ",""" &amp; VLOOKUP(BO$1,Data!$L:$M,2, FALSE) &amp; """;"   )             )</f>
        <v/>
      </c>
      <c r="BP65" t="str">
        <f>IF(Data!$L66=BP$1, "",             IF(ISERR(SEARCH(BP$1,Data!$H66)),        "",          ";" &amp; VLOOKUP(BP$1,Data!$L:$N,3, FALSE) &amp; ",""" &amp; VLOOKUP(BP$1,Data!$L:$M,2, FALSE) &amp; """;"   )             )</f>
        <v/>
      </c>
      <c r="BQ65" t="str">
        <f>IF(Data!$L66=BQ$1, "",             IF(ISERR(SEARCH(BQ$1,Data!$H66)),        "",          ";" &amp; VLOOKUP(BQ$1,Data!$L:$N,3, FALSE) &amp; ",""" &amp; VLOOKUP(BQ$1,Data!$L:$M,2, FALSE) &amp; """;"   )             )</f>
        <v/>
      </c>
      <c r="BR65" t="str">
        <f>IF(Data!$L66=BR$1, "",             IF(ISERR(SEARCH(BR$1,Data!$H66)),        "",          ";" &amp; VLOOKUP(BR$1,Data!$L:$N,3, FALSE) &amp; ",""" &amp; VLOOKUP(BR$1,Data!$L:$M,2, FALSE) &amp; """;"   )             )</f>
        <v/>
      </c>
      <c r="BS65" t="str">
        <f>IF(Data!$L66=BS$1, "",             IF(ISERR(SEARCH(BS$1,Data!$H66)),        "",          ";" &amp; VLOOKUP(BS$1,Data!$L:$N,3, FALSE) &amp; ",""" &amp; VLOOKUP(BS$1,Data!$L:$M,2, FALSE) &amp; """;"   )             )</f>
        <v/>
      </c>
      <c r="BT65" t="str">
        <f>IF(Data!$L66=BT$1, "",             IF(ISERR(SEARCH(BT$1,Data!$H66)),        "",          ";" &amp; VLOOKUP(BT$1,Data!$L:$N,3, FALSE) &amp; ",""" &amp; VLOOKUP(BT$1,Data!$L:$M,2, FALSE) &amp; """;"   )             )</f>
        <v/>
      </c>
      <c r="BU65" t="str">
        <f>IF(Data!$L66=BU$1, "",             IF(ISERR(SEARCH(BU$1,Data!$H66)),        "",          ";" &amp; VLOOKUP(BU$1,Data!$L:$N,3, FALSE) &amp; ",""" &amp; VLOOKUP(BU$1,Data!$L:$M,2, FALSE) &amp; """;"   )             )</f>
        <v/>
      </c>
      <c r="BV65" t="str">
        <f>IF(Data!$L66=BV$1, "",             IF(ISERR(SEARCH(BV$1,Data!$H66)),        "",          ";" &amp; VLOOKUP(BV$1,Data!$L:$N,3, FALSE) &amp; ",""" &amp; VLOOKUP(BV$1,Data!$L:$M,2, FALSE) &amp; """;"   )             )</f>
        <v/>
      </c>
      <c r="BW65" t="str">
        <f>IF(Data!$L66=BW$1, "",             IF(ISERR(SEARCH(BW$1,Data!$H66)),        "",          ";" &amp; VLOOKUP(BW$1,Data!$L:$N,3, FALSE) &amp; ",""" &amp; VLOOKUP(BW$1,Data!$L:$M,2, FALSE) &amp; """;"   )             )</f>
        <v/>
      </c>
      <c r="BX65" t="str">
        <f>IF(Data!$L66=BX$1, "",             IF(ISERR(SEARCH(BX$1,Data!$H66)),        "",          ";" &amp; VLOOKUP(BX$1,Data!$L:$N,3, FALSE) &amp; ",""" &amp; VLOOKUP(BX$1,Data!$L:$M,2, FALSE) &amp; """;"   )             )</f>
        <v/>
      </c>
      <c r="BY65" t="str">
        <f>IF(Data!$L66=BY$1, "",             IF(ISERR(SEARCH(BY$1,Data!$H66)),        "",          ";" &amp; VLOOKUP(BY$1,Data!$L:$N,3, FALSE) &amp; ",""" &amp; VLOOKUP(BY$1,Data!$L:$M,2, FALSE) &amp; """;"   )             )</f>
        <v/>
      </c>
      <c r="BZ65" t="str">
        <f>IF(Data!$L66=BZ$1, "",             IF(ISERR(SEARCH(BZ$1,Data!$H66)),        "",          ";" &amp; VLOOKUP(BZ$1,Data!$L:$N,3, FALSE) &amp; ",""" &amp; VLOOKUP(BZ$1,Data!$L:$M,2, FALSE) &amp; """;"   )             )</f>
        <v/>
      </c>
      <c r="CA65" t="str">
        <f>IF(Data!$L66=CA$1, "",             IF(ISERR(SEARCH(CA$1,Data!$H66)),        "",          ";" &amp; VLOOKUP(CA$1,Data!$L:$N,3, FALSE) &amp; ",""" &amp; VLOOKUP(CA$1,Data!$L:$M,2, FALSE) &amp; """;"   )             )</f>
        <v/>
      </c>
      <c r="CB65" t="str">
        <f>IF(Data!$L66=CB$1, "",             IF(ISERR(SEARCH(CB$1,Data!$H66)),        "",          ";" &amp; VLOOKUP(CB$1,Data!$L:$N,3, FALSE) &amp; ",""" &amp; VLOOKUP(CB$1,Data!$L:$M,2, FALSE) &amp; """;"   )             )</f>
        <v/>
      </c>
      <c r="CC65" t="str">
        <f>IF(Data!$L66=CC$1, "",             IF(ISERR(SEARCH(CC$1,Data!$H66)),        "",          ";" &amp; VLOOKUP(CC$1,Data!$L:$N,3, FALSE) &amp; ",""" &amp; VLOOKUP(CC$1,Data!$L:$M,2, FALSE) &amp; """;"   )             )</f>
        <v/>
      </c>
      <c r="CD65" t="str">
        <f>IF(Data!$L66=CD$1, "",             IF(ISERR(SEARCH(CD$1,Data!$H66)),        "",          ";" &amp; VLOOKUP(CD$1,Data!$L:$N,3, FALSE) &amp; ",""" &amp; VLOOKUP(CD$1,Data!$L:$M,2, FALSE) &amp; """;"   )             )</f>
        <v/>
      </c>
      <c r="CE65" t="str">
        <f>IF(Data!$L66=CE$1, "",             IF(ISERR(SEARCH(CE$1,Data!$H66)),        "",          ";" &amp; VLOOKUP(CE$1,Data!$L:$N,3, FALSE) &amp; ",""" &amp; VLOOKUP(CE$1,Data!$L:$M,2, FALSE) &amp; """;"   )             )</f>
        <v/>
      </c>
      <c r="CF65" t="str">
        <f>IF(Data!$L66=CF$1, "",             IF(ISERR(SEARCH(CF$1,Data!$H66)),        "",          ";" &amp; VLOOKUP(CF$1,Data!$L:$N,3, FALSE) &amp; ",""" &amp; VLOOKUP(CF$1,Data!$L:$M,2, FALSE) &amp; """;"   )             )</f>
        <v/>
      </c>
      <c r="CG65" t="str">
        <f>IF(Data!$L66=CG$1, "",             IF(ISERR(SEARCH(CG$1,Data!$H66)),        "",          ";" &amp; VLOOKUP(CG$1,Data!$L:$N,3, FALSE) &amp; ",""" &amp; VLOOKUP(CG$1,Data!$L:$M,2, FALSE) &amp; """;"   )             )</f>
        <v/>
      </c>
      <c r="CH65" t="str">
        <f>IF(Data!$L66=CH$1, "",             IF(ISERR(SEARCH(CH$1,Data!$H66)),        "",          ";" &amp; VLOOKUP(CH$1,Data!$L:$N,3, FALSE) &amp; ",""" &amp; VLOOKUP(CH$1,Data!$L:$M,2, FALSE) &amp; """;"   )             )</f>
        <v/>
      </c>
      <c r="CI65" t="str">
        <f>IF(Data!$L66=CI$1, "",             IF(ISERR(SEARCH(CI$1,Data!$H66)),        "",          ";" &amp; VLOOKUP(CI$1,Data!$L:$N,3, FALSE) &amp; ",""" &amp; VLOOKUP(CI$1,Data!$L:$M,2, FALSE) &amp; """;"   )             )</f>
        <v/>
      </c>
      <c r="CJ65" t="str">
        <f>IF(Data!$L66=CJ$1, "",             IF(ISERR(SEARCH(CJ$1,Data!$H66)),        "",          ";" &amp; VLOOKUP(CJ$1,Data!$L:$N,3, FALSE) &amp; ",""" &amp; VLOOKUP(CJ$1,Data!$L:$M,2, FALSE) &amp; """;"   )             )</f>
        <v/>
      </c>
      <c r="CK65" t="str">
        <f>IF(Data!$L66=CK$1, "",             IF(ISERR(SEARCH(CK$1,Data!$H66)),        "",          ";" &amp; VLOOKUP(CK$1,Data!$L:$N,3, FALSE) &amp; ",""" &amp; VLOOKUP(CK$1,Data!$L:$M,2, FALSE) &amp; """;"   )             )</f>
        <v/>
      </c>
      <c r="CL65" t="str">
        <f>IF(Data!$L66=CL$1, "",             IF(ISERR(SEARCH(CL$1,Data!$H66)),        "",          ";" &amp; VLOOKUP(CL$1,Data!$L:$N,3, FALSE) &amp; ",""" &amp; VLOOKUP(CL$1,Data!$L:$M,2, FALSE) &amp; """;"   )             )</f>
        <v/>
      </c>
      <c r="CM65" t="str">
        <f>IF(Data!$L66=CM$1, "",             IF(ISERR(SEARCH(CM$1,Data!$H66)),        "",          ";" &amp; VLOOKUP(CM$1,Data!$L:$N,3, FALSE) &amp; ",""" &amp; VLOOKUP(CM$1,Data!$L:$M,2, FALSE) &amp; """;"   )             )</f>
        <v/>
      </c>
      <c r="CN65" t="str">
        <f>IF(Data!$L66=CN$1, "",             IF(ISERR(SEARCH(CN$1,Data!$H66)),        "",          ";" &amp; VLOOKUP(CN$1,Data!$L:$N,3, FALSE) &amp; ",""" &amp; VLOOKUP(CN$1,Data!$L:$M,2, FALSE) &amp; """;"   )             )</f>
        <v/>
      </c>
      <c r="CO65" t="str">
        <f>IF(Data!$L66=CO$1, "",             IF(ISERR(SEARCH(CO$1,Data!$H66)),        "",          ";" &amp; VLOOKUP(CO$1,Data!$L:$N,3, FALSE) &amp; ",""" &amp; VLOOKUP(CO$1,Data!$L:$M,2, FALSE) &amp; """;"   )             )</f>
        <v/>
      </c>
      <c r="CP65" t="str">
        <f>IF(Data!$L66=CP$1, "",             IF(ISERR(SEARCH(CP$1,Data!$H66)),        "",          ";" &amp; VLOOKUP(CP$1,Data!$L:$N,3, FALSE) &amp; ",""" &amp; VLOOKUP(CP$1,Data!$L:$M,2, FALSE) &amp; """;"   )             )</f>
        <v/>
      </c>
      <c r="CQ65" t="str">
        <f>IF(Data!$L66=CQ$1, "",             IF(ISERR(SEARCH(CQ$1,Data!$H66)),        "",          ";" &amp; VLOOKUP(CQ$1,Data!$L:$N,3, FALSE) &amp; ",""" &amp; VLOOKUP(CQ$1,Data!$L:$M,2, FALSE) &amp; """;"   )             )</f>
        <v/>
      </c>
      <c r="CR65" t="str">
        <f>IF(Data!$L66=CR$1, "",             IF(ISERR(SEARCH(CR$1,Data!$H66)),        "",          ";" &amp; VLOOKUP(CR$1,Data!$L:$N,3, FALSE) &amp; ",""" &amp; VLOOKUP(CR$1,Data!$L:$M,2, FALSE) &amp; """;"   )             )</f>
        <v/>
      </c>
      <c r="CS65" t="str">
        <f>IF(Data!$L66=CS$1, "",             IF(ISERR(SEARCH(CS$1,Data!$H66)),        "",          ";" &amp; VLOOKUP(CS$1,Data!$L:$N,3, FALSE) &amp; ",""" &amp; VLOOKUP(CS$1,Data!$L:$M,2, FALSE) &amp; """;"   )             )</f>
        <v/>
      </c>
      <c r="CT65" t="str">
        <f>IF(Data!$L66=CT$1, "",             IF(ISERR(SEARCH(CT$1,Data!$H66)),        "",          ";" &amp; VLOOKUP(CT$1,Data!$L:$N,3, FALSE) &amp; ",""" &amp; VLOOKUP(CT$1,Data!$L:$M,2, FALSE) &amp; """;"   )             )</f>
        <v/>
      </c>
      <c r="CU65" t="str">
        <f>IF(Data!$L66=CU$1, "",             IF(ISERR(SEARCH(CU$1,Data!$H66)),        "",          ";" &amp; VLOOKUP(CU$1,Data!$L:$N,3, FALSE) &amp; ",""" &amp; VLOOKUP(CU$1,Data!$L:$M,2, FALSE) &amp; """;"   )             )</f>
        <v/>
      </c>
      <c r="CV65" t="str">
        <f>IF(Data!$L66=CV$1, "",             IF(ISERR(SEARCH(CV$1,Data!$H66)),        "",          ";" &amp; VLOOKUP(CV$1,Data!$L:$N,3, FALSE) &amp; ",""" &amp; VLOOKUP(CV$1,Data!$L:$M,2, FALSE) &amp; """;"   )             )</f>
        <v/>
      </c>
      <c r="CW65" t="str">
        <f>IF(Data!$L66=CW$1, "",             IF(ISERR(SEARCH(CW$1,Data!$H66)),        "",          ";" &amp; VLOOKUP(CW$1,Data!$L:$N,3, FALSE) &amp; ",""" &amp; VLOOKUP(CW$1,Data!$L:$M,2, FALSE) &amp; """;"   )             )</f>
        <v/>
      </c>
      <c r="CX65" t="str">
        <f>IF(Data!$L66=CX$1, "",             IF(ISERR(SEARCH(CX$1,Data!$H66)),        "",          ";" &amp; VLOOKUP(CX$1,Data!$L:$N,3, FALSE) &amp; ",""" &amp; VLOOKUP(CX$1,Data!$L:$M,2, FALSE) &amp; """;"   )             )</f>
        <v/>
      </c>
      <c r="CY65" t="str">
        <f>IF(Data!$L66=CY$1, "",             IF(ISERR(SEARCH(CY$1,Data!$H66)),        "",          ";" &amp; VLOOKUP(CY$1,Data!$L:$N,3, FALSE) &amp; ",""" &amp; VLOOKUP(CY$1,Data!$L:$M,2, FALSE) &amp; """;"   )             )</f>
        <v/>
      </c>
      <c r="CZ65" t="str">
        <f>IF(Data!$L66=CZ$1, "",             IF(ISERR(SEARCH(CZ$1,Data!$H66)),        "",          ";" &amp; VLOOKUP(CZ$1,Data!$L:$N,3, FALSE) &amp; ",""" &amp; VLOOKUP(CZ$1,Data!$L:$M,2, FALSE) &amp; """;"   )             )</f>
        <v/>
      </c>
      <c r="DA65" t="str">
        <f>IF(Data!$L66=DA$1, "",             IF(ISERR(SEARCH(DA$1,Data!$H66)),        "",          ";" &amp; VLOOKUP(DA$1,Data!$L:$N,3, FALSE) &amp; ",""" &amp; VLOOKUP(DA$1,Data!$L:$M,2, FALSE) &amp; """;"   )             )</f>
        <v/>
      </c>
      <c r="DB65" t="str">
        <f>IF(Data!$L66=DB$1, "",             IF(ISERR(SEARCH(DB$1,Data!$H66)),        "",          ";" &amp; VLOOKUP(DB$1,Data!$L:$N,3, FALSE) &amp; ",""" &amp; VLOOKUP(DB$1,Data!$L:$M,2, FALSE) &amp; """;"   )             )</f>
        <v/>
      </c>
      <c r="DC65" t="str">
        <f>IF(Data!$L66=DC$1, "",             IF(ISERR(SEARCH(DC$1,Data!$H66)),        "",          ";" &amp; VLOOKUP(DC$1,Data!$L:$N,3, FALSE) &amp; ",""" &amp; VLOOKUP(DC$1,Data!$L:$M,2, FALSE) &amp; """;"   )             )</f>
        <v>;00000000-0000-0000-0000-000000000008,"DROID";</v>
      </c>
      <c r="DD65" t="str">
        <f>IF(Data!$L66=DD$1, "",             IF(ISERR(SEARCH(DD$1,Data!$H66)),        "",          ";" &amp; VLOOKUP(DD$1,Data!$L:$N,3, FALSE) &amp; ",""" &amp; VLOOKUP(DD$1,Data!$L:$M,2, FALSE) &amp; """;"   )             )</f>
        <v/>
      </c>
      <c r="DE65" t="str">
        <f>IF(Data!$L66=DE$1, "",             IF(ISERR(SEARCH(DE$1,Data!$H66)),        "",          ";" &amp; VLOOKUP(DE$1,Data!$L:$N,3, FALSE) &amp; ",""" &amp; VLOOKUP(DE$1,Data!$L:$M,2, FALSE) &amp; """;"   )             )</f>
        <v/>
      </c>
      <c r="DF65" t="str">
        <f>IF(Data!$L66=DF$1, "",             IF(ISERR(SEARCH(DF$1,Data!$H66)),        "",          ";" &amp; VLOOKUP(DF$1,Data!$L:$N,3, FALSE) &amp; ",""" &amp; VLOOKUP(DF$1,Data!$L:$M,2, FALSE) &amp; """;"   )             )</f>
        <v/>
      </c>
      <c r="DG65" t="str">
        <f>IF(Data!$L66=DG$1, "",             IF(ISERR(SEARCH(DG$1,Data!$H66)),        "",          ";" &amp; VLOOKUP(DG$1,Data!$L:$N,3, FALSE) &amp; ",""" &amp; VLOOKUP(DG$1,Data!$L:$M,2, FALSE) &amp; """;"   )             )</f>
        <v/>
      </c>
      <c r="DH65" t="str">
        <f>IF(Data!$L66=DH$1, "",             IF(ISERR(SEARCH(DH$1,Data!$H66)),        "",          ";" &amp; VLOOKUP(DH$1,Data!$L:$N,3, FALSE) &amp; ",""" &amp; VLOOKUP(DH$1,Data!$L:$M,2, FALSE) &amp; """;"   )             )</f>
        <v/>
      </c>
      <c r="DI65" t="str">
        <f>IF(Data!$L66=DI$1, "",             IF(ISERR(SEARCH(DI$1,Data!$H66)),        "",          ";" &amp; VLOOKUP(DI$1,Data!$L:$N,3, FALSE) &amp; ",""" &amp; VLOOKUP(DI$1,Data!$L:$M,2, FALSE) &amp; """;"   )             )</f>
        <v/>
      </c>
      <c r="DJ65" t="str">
        <f>IF(Data!$L66=DJ$1, "",             IF(ISERR(SEARCH(DJ$1,Data!$H66)),        "",          ";" &amp; VLOOKUP(DJ$1,Data!$L:$N,3, FALSE) &amp; ",""" &amp; VLOOKUP(DJ$1,Data!$L:$M,2, FALSE) &amp; """;"   )             )</f>
        <v/>
      </c>
      <c r="DK65" t="str">
        <f>IF(Data!$L66=DK$1, "",             IF(ISERR(SEARCH(DK$1,Data!$H66)),        "",          ";" &amp; VLOOKUP(DK$1,Data!$L:$N,3, FALSE) &amp; ",""" &amp; VLOOKUP(DK$1,Data!$L:$M,2, FALSE) &amp; """;"   )             )</f>
        <v/>
      </c>
      <c r="DL65" t="str">
        <f>IF(Data!$L66=DL$1, "",             IF(ISERR(SEARCH(DL$1,Data!$H66)),        "",          ";" &amp; VLOOKUP(DL$1,Data!$L:$N,3, FALSE) &amp; ",""" &amp; VLOOKUP(DL$1,Data!$L:$M,2, FALSE) &amp; """;"   )             )</f>
        <v/>
      </c>
      <c r="DM65" t="str">
        <f>IF(Data!$L66=DM$1, "",             IF(ISERR(SEARCH(DM$1,Data!$H66)),        "",          ";" &amp; VLOOKUP(DM$1,Data!$L:$N,3, FALSE) &amp; ",""" &amp; VLOOKUP(DM$1,Data!$L:$M,2, FALSE) &amp; """;"   )             )</f>
        <v/>
      </c>
      <c r="DN65" t="str">
        <f>IF(Data!$L66=DN$1, "",             IF(ISERR(SEARCH(DN$1,Data!$H66)),        "",          ";" &amp; VLOOKUP(DN$1,Data!$L:$N,3, FALSE) &amp; ",""" &amp; VLOOKUP(DN$1,Data!$L:$M,2, FALSE) &amp; """;"   )             )</f>
        <v/>
      </c>
      <c r="DO65" t="str">
        <f>IF(Data!$L66=DO$1, "",             IF(ISERR(SEARCH(DO$1,Data!$H66)),        "",          ";" &amp; VLOOKUP(DO$1,Data!$L:$N,3, FALSE) &amp; ",""" &amp; VLOOKUP(DO$1,Data!$L:$M,2, FALSE) &amp; """;"   )             )</f>
        <v/>
      </c>
      <c r="DP65" t="str">
        <f>IF(Data!$L66=DP$1, "",             IF(ISERR(SEARCH(DP$1,Data!$H66)),        "",          ";" &amp; VLOOKUP(DP$1,Data!$L:$N,3, FALSE) &amp; ",""" &amp; VLOOKUP(DP$1,Data!$L:$M,2, FALSE) &amp; """;"   )             )</f>
        <v/>
      </c>
      <c r="DQ65" t="str">
        <f>IF(Data!$L66=DQ$1, "",             IF(ISERR(SEARCH(DQ$1,Data!$H66)),        "",          ";" &amp; VLOOKUP(DQ$1,Data!$L:$N,3, FALSE) &amp; ",""" &amp; VLOOKUP(DQ$1,Data!$L:$M,2, FALSE) &amp; """;"   )             )</f>
        <v/>
      </c>
      <c r="DR65" t="str">
        <f>IF(Data!$L66=DR$1, "",             IF(ISERR(SEARCH(DR$1,Data!$H66)),        "",          ";" &amp; VLOOKUP(DR$1,Data!$L:$N,3, FALSE) &amp; ",""" &amp; VLOOKUP(DR$1,Data!$L:$M,2, FALSE) &amp; """;"   )             )</f>
        <v/>
      </c>
      <c r="DS65" t="str">
        <f>IF(Data!$L66=DS$1, "",             IF(ISERR(SEARCH(DS$1,Data!$H66)),        "",          ";" &amp; VLOOKUP(DS$1,Data!$L:$N,3, FALSE) &amp; ",""" &amp; VLOOKUP(DS$1,Data!$L:$M,2, FALSE) &amp; """;"   )             )</f>
        <v/>
      </c>
      <c r="DT65" t="str">
        <f>IF(Data!$L66=DT$1, "",             IF(ISERR(SEARCH(DT$1,Data!$H66)),        "",          ";" &amp; VLOOKUP(DT$1,Data!$L:$N,3, FALSE) &amp; ",""" &amp; VLOOKUP(DT$1,Data!$L:$M,2, FALSE) &amp; """;"   )             )</f>
        <v/>
      </c>
      <c r="DU65" t="str">
        <f>IF(Data!$L66=DU$1, "",             IF(ISERR(SEARCH(DU$1,Data!$H66)),        "",          ";" &amp; VLOOKUP(DU$1,Data!$L:$N,3, FALSE) &amp; ",""" &amp; VLOOKUP(DU$1,Data!$L:$M,2, FALSE) &amp; """;"   )             )</f>
        <v/>
      </c>
      <c r="DV65" t="str">
        <f>IF(Data!$L66=DV$1, "",             IF(ISERR(SEARCH(DV$1,Data!$H66)),        "",          ";" &amp; VLOOKUP(DV$1,Data!$L:$N,3, FALSE) &amp; ",""" &amp; VLOOKUP(DV$1,Data!$L:$M,2, FALSE) &amp; """;"   )             )</f>
        <v/>
      </c>
      <c r="DW65" t="str">
        <f>IF(Data!$L66=DW$1, "",             IF(ISERR(SEARCH(DW$1,Data!$H66)),        "",          ";" &amp; VLOOKUP(DW$1,Data!$L:$N,3, FALSE) &amp; ",""" &amp; VLOOKUP(DW$1,Data!$L:$M,2, FALSE) &amp; """;"   )             )</f>
        <v/>
      </c>
      <c r="DX65" t="str">
        <f>IF(Data!$L66=DX$1, "",             IF(ISERR(SEARCH(DX$1,Data!$H66)),        "",          ";" &amp; VLOOKUP(DX$1,Data!$L:$N,3, FALSE) &amp; ",""" &amp; VLOOKUP(DX$1,Data!$L:$M,2, FALSE) &amp; """;"   )             )</f>
        <v/>
      </c>
      <c r="DY65" t="str">
        <f>IF(Data!$L66=DY$1, "",             IF(ISERR(SEARCH(DY$1,Data!$H66)),        "",          ";" &amp; VLOOKUP(DY$1,Data!$L:$N,3, FALSE) &amp; ",""" &amp; VLOOKUP(DY$1,Data!$L:$M,2, FALSE) &amp; """;"   )             )</f>
        <v/>
      </c>
      <c r="DZ65" t="str">
        <f>IF(Data!$L66=DZ$1, "",             IF(ISERR(SEARCH(DZ$1,Data!$H66)),        "",          ";" &amp; VLOOKUP(DZ$1,Data!$L:$N,3, FALSE) &amp; ",""" &amp; VLOOKUP(DZ$1,Data!$L:$M,2, FALSE) &amp; """;"   )             )</f>
        <v/>
      </c>
      <c r="EA65" t="str">
        <f>IF(Data!$L66=EA$1, "",             IF(ISERR(SEARCH(EA$1,Data!$H66)),        "",          ";" &amp; VLOOKUP(EA$1,Data!$L:$N,3, FALSE) &amp; ",""" &amp; VLOOKUP(EA$1,Data!$L:$M,2, FALSE) &amp; """;"   )             )</f>
        <v/>
      </c>
      <c r="EB65" t="str">
        <f>IF(Data!$L66=EB$1, "",             IF(ISERR(SEARCH(EB$1,Data!$H66)),        "",          ";" &amp; VLOOKUP(EB$1,Data!$L:$N,3, FALSE) &amp; ",""" &amp; VLOOKUP(EB$1,Data!$L:$M,2, FALSE) &amp; """;"   )             )</f>
        <v/>
      </c>
      <c r="EC65" t="str">
        <f>IF(Data!$L66=EC$1, "",             IF(ISERR(SEARCH(EC$1,Data!$H66)),        "",          ";" &amp; VLOOKUP(EC$1,Data!$L:$N,3, FALSE) &amp; ",""" &amp; VLOOKUP(EC$1,Data!$L:$M,2, FALSE) &amp; """;"   )             )</f>
        <v/>
      </c>
      <c r="ED65" t="str">
        <f>IF(Data!$L66=ED$1, "",             IF(ISERR(SEARCH(ED$1,Data!$H66)),        "",          ";" &amp; VLOOKUP(ED$1,Data!$L:$N,3, FALSE) &amp; ",""" &amp; VLOOKUP(ED$1,Data!$L:$M,2, FALSE) &amp; """;"   )             )</f>
        <v/>
      </c>
      <c r="EE65" t="str">
        <f>IF(Data!$L66=EE$1, "",             IF(ISERR(SEARCH(EE$1,Data!$H66)),        "",          ";" &amp; VLOOKUP(EE$1,Data!$L:$N,3, FALSE) &amp; ",""" &amp; VLOOKUP(EE$1,Data!$L:$M,2, FALSE) &amp; """;"   )             )</f>
        <v/>
      </c>
      <c r="EF65" t="str">
        <f>IF(Data!$L66=EF$1, "",             IF(ISERR(SEARCH(EF$1,Data!$H66)),        "",          ";" &amp; VLOOKUP(EF$1,Data!$L:$N,3, FALSE) &amp; ",""" &amp; VLOOKUP(EF$1,Data!$L:$M,2, FALSE) &amp; """;"   )             )</f>
        <v/>
      </c>
      <c r="EG65" t="str">
        <f>IF(Data!$L66=EG$1, "",             IF(ISERR(SEARCH(EG$1,Data!$H66)),        "",          ";" &amp; VLOOKUP(EG$1,Data!$L:$N,3, FALSE) &amp; ",""" &amp; VLOOKUP(EG$1,Data!$L:$M,2, FALSE) &amp; """;"   )             )</f>
        <v/>
      </c>
      <c r="EH65" t="str">
        <f>IF(Data!$L66=EH$1, "",             IF(ISERR(SEARCH(EH$1,Data!$H66)),        "",          ";" &amp; VLOOKUP(EH$1,Data!$L:$N,3, FALSE) &amp; ",""" &amp; VLOOKUP(EH$1,Data!$L:$M,2, FALSE) &amp; """;"   )             )</f>
        <v/>
      </c>
      <c r="EI65" t="str">
        <f>IF(Data!$L66=EI$1, "",             IF(ISERR(SEARCH(EI$1,Data!$H66)),        "",          ";" &amp; VLOOKUP(EI$1,Data!$L:$N,3, FALSE) &amp; ",""" &amp; VLOOKUP(EI$1,Data!$L:$M,2, FALSE) &amp; """;"   )             )</f>
        <v/>
      </c>
      <c r="EJ65" t="str">
        <f>IF(Data!$L66=EJ$1, "",             IF(ISERR(SEARCH(EJ$1,Data!$H66)),        "",          ";" &amp; VLOOKUP(EJ$1,Data!$L:$N,3, FALSE) &amp; ",""" &amp; VLOOKUP(EJ$1,Data!$L:$M,2, FALSE) &amp; """;"   )             )</f>
        <v/>
      </c>
      <c r="EK65" t="str">
        <f>IF(Data!$L66=EK$1, "",             IF(ISERR(SEARCH(EK$1,Data!$H66)),        "",          ";" &amp; VLOOKUP(EK$1,Data!$L:$N,3, FALSE) &amp; ",""" &amp; VLOOKUP(EK$1,Data!$L:$M,2, FALSE) &amp; """;"   )             )</f>
        <v/>
      </c>
      <c r="EL65" t="str">
        <f>IF(Data!$L66=EL$1, "",             IF(ISERR(SEARCH(EL$1,Data!$H66)),        "",          ";" &amp; VLOOKUP(EL$1,Data!$L:$N,3, FALSE) &amp; ",""" &amp; VLOOKUP(EL$1,Data!$L:$M,2, FALSE) &amp; """;"   )             )</f>
        <v/>
      </c>
      <c r="EM65" t="str">
        <f>IF(Data!$L66=EM$1, "",             IF(ISERR(SEARCH(EM$1,Data!$H66)),        "",          ";" &amp; VLOOKUP(EM$1,Data!$L:$N,3, FALSE) &amp; ",""" &amp; VLOOKUP(EM$1,Data!$L:$M,2, FALSE) &amp; """;"   )             )</f>
        <v/>
      </c>
      <c r="EN65" t="str">
        <f>IF(Data!$L66=EN$1, "",             IF(ISERR(SEARCH(EN$1,Data!$H66)),        "",          ";" &amp; VLOOKUP(EN$1,Data!$L:$N,3, FALSE) &amp; ",""" &amp; VLOOKUP(EN$1,Data!$L:$M,2, FALSE) &amp; """;"   )             )</f>
        <v/>
      </c>
      <c r="EO65" t="str">
        <f>IF(Data!$L66=EO$1, "",             IF(ISERR(SEARCH(EO$1,Data!$H66)),        "",          ";" &amp; VLOOKUP(EO$1,Data!$L:$N,3, FALSE) &amp; ",""" &amp; VLOOKUP(EO$1,Data!$L:$M,2, FALSE) &amp; """;"   )             )</f>
        <v/>
      </c>
      <c r="EP65" t="str">
        <f>IF(Data!$L66=EP$1, "",             IF(ISERR(SEARCH(EP$1,Data!$H66)),        "",          ";" &amp; VLOOKUP(EP$1,Data!$L:$N,3, FALSE) &amp; ",""" &amp; VLOOKUP(EP$1,Data!$L:$M,2, FALSE) &amp; """;"   )             )</f>
        <v/>
      </c>
      <c r="EQ65" t="str">
        <f>IF(Data!$L66=EQ$1, "",             IF(ISERR(SEARCH(EQ$1,Data!$H66)),        "",          ";" &amp; VLOOKUP(EQ$1,Data!$L:$N,3, FALSE) &amp; ",""" &amp; VLOOKUP(EQ$1,Data!$L:$M,2, FALSE) &amp; """;"   )             )</f>
        <v/>
      </c>
      <c r="ER65" t="str">
        <f>IF(Data!$L66=ER$1, "",             IF(ISERR(SEARCH(ER$1,Data!$H66)),        "",          ";" &amp; VLOOKUP(ER$1,Data!$L:$N,3, FALSE) &amp; ",""" &amp; VLOOKUP(ER$1,Data!$L:$M,2, FALSE) &amp; """;"   )             )</f>
        <v/>
      </c>
      <c r="ES65" t="str">
        <f>IF(Data!$L66=ES$1, "",             IF(ISERR(SEARCH(ES$1,Data!$H66)),        "",          ";" &amp; VLOOKUP(ES$1,Data!$L:$N,3, FALSE) &amp; ",""" &amp; VLOOKUP(ES$1,Data!$L:$M,2, FALSE) &amp; """;"   )             )</f>
        <v/>
      </c>
      <c r="ET65" t="str">
        <f>IF(Data!$L66=ET$1, "",             IF(ISERR(SEARCH(ET$1,Data!$H66)),        "",          ";" &amp; VLOOKUP(ET$1,Data!$L:$N,3, FALSE) &amp; ",""" &amp; VLOOKUP(ET$1,Data!$L:$M,2, FALSE) &amp; """;"   )             )</f>
        <v/>
      </c>
      <c r="EU65" t="str">
        <f>IF(Data!$L66=EU$1, "",             IF(ISERR(SEARCH(EU$1,Data!$H66)),        "",          ";" &amp; VLOOKUP(EU$1,Data!$L:$N,3, FALSE) &amp; ",""" &amp; VLOOKUP(EU$1,Data!$L:$M,2, FALSE) &amp; """;"   )             )</f>
        <v/>
      </c>
      <c r="EV65" t="str">
        <f>IF(Data!$L66=EV$1, "",             IF(ISERR(SEARCH(EV$1,Data!$H66)),        "",          ";" &amp; VLOOKUP(EV$1,Data!$L:$N,3, FALSE) &amp; ",""" &amp; VLOOKUP(EV$1,Data!$L:$M,2, FALSE) &amp; """;"   )             )</f>
        <v/>
      </c>
      <c r="EW65" t="str">
        <f>IF(Data!$L66=EW$1, "",             IF(ISERR(SEARCH(EW$1,Data!$H66)),        "",          ";" &amp; VLOOKUP(EW$1,Data!$L:$N,3, FALSE) &amp; ",""" &amp; VLOOKUP(EW$1,Data!$L:$M,2, FALSE) &amp; """;"   )             )</f>
        <v/>
      </c>
      <c r="EX65" t="str">
        <f>IF(Data!$L66=EX$1, "",             IF(ISERR(SEARCH(EX$1,Data!$H66)),        "",          ";" &amp; VLOOKUP(EX$1,Data!$L:$N,3, FALSE) &amp; ",""" &amp; VLOOKUP(EX$1,Data!$L:$M,2, FALSE) &amp; """;"   )             )</f>
        <v/>
      </c>
      <c r="EY65" t="str">
        <f>IF(Data!$L66=EY$1, "",             IF(ISERR(SEARCH(EY$1,Data!$H66)),        "",          ";" &amp; VLOOKUP(EY$1,Data!$L:$N,3, FALSE) &amp; ",""" &amp; VLOOKUP(EY$1,Data!$L:$M,2, FALSE) &amp; """;"   )             )</f>
        <v/>
      </c>
      <c r="EZ65" t="str">
        <f>IF(Data!$L66=EZ$1, "",             IF(ISERR(SEARCH(EZ$1,Data!$H66)),        "",          ";" &amp; VLOOKUP(EZ$1,Data!$L:$N,3, FALSE) &amp; ",""" &amp; VLOOKUP(EZ$1,Data!$L:$M,2, FALSE) &amp; """;"   )             )</f>
        <v/>
      </c>
      <c r="FA65" t="str">
        <f>IF(Data!$L66=FA$1, "",             IF(ISERR(SEARCH(FA$1,Data!$H66)),        "",          ";" &amp; VLOOKUP(FA$1,Data!$L:$N,3, FALSE) &amp; ",""" &amp; VLOOKUP(FA$1,Data!$L:$M,2, FALSE) &amp; """;"   )             )</f>
        <v/>
      </c>
      <c r="FB65" t="str">
        <f>IF(Data!$L66=FB$1, "",             IF(ISERR(SEARCH(FB$1,Data!$H66)),        "",          ";" &amp; VLOOKUP(FB$1,Data!$L:$N,3, FALSE) &amp; ",""" &amp; VLOOKUP(FB$1,Data!$L:$M,2, FALSE) &amp; """;"   )             )</f>
        <v/>
      </c>
      <c r="FC65" t="str">
        <f>IF(Data!$L66=FC$1, "",             IF(ISERR(SEARCH(FC$1,Data!$H66)),        "",          ";" &amp; VLOOKUP(FC$1,Data!$L:$N,3, FALSE) &amp; ",""" &amp; VLOOKUP(FC$1,Data!$L:$M,2, FALSE) &amp; """;"   )             )</f>
        <v/>
      </c>
      <c r="FD65" t="str">
        <f>IF(Data!$L66=FD$1, "",             IF(ISERR(SEARCH(FD$1,Data!$H66)),        "",          ";" &amp; VLOOKUP(FD$1,Data!$L:$N,3, FALSE) &amp; ",""" &amp; VLOOKUP(FD$1,Data!$L:$M,2, FALSE) &amp; """;"   )             )</f>
        <v/>
      </c>
      <c r="FE65" t="str">
        <f>IF(Data!$L66=FE$1, "",             IF(ISERR(SEARCH(FE$1,Data!$H66)),        "",          ";" &amp; VLOOKUP(FE$1,Data!$L:$N,3, FALSE) &amp; ",""" &amp; VLOOKUP(FE$1,Data!$L:$M,2, FALSE) &amp; """;"   )             )</f>
        <v/>
      </c>
      <c r="FF65" t="str">
        <f>IF(Data!$L66=FF$1, "",             IF(ISERR(SEARCH(FF$1,Data!$H66)),        "",          ";" &amp; VLOOKUP(FF$1,Data!$L:$N,3, FALSE) &amp; ",""" &amp; VLOOKUP(FF$1,Data!$L:$M,2, FALSE) &amp; """;"   )             )</f>
        <v/>
      </c>
      <c r="FG65" t="str">
        <f>IF(Data!$L66=FG$1, "",             IF(ISERR(SEARCH(FG$1,Data!$H66)),        "",          ";" &amp; VLOOKUP(FG$1,Data!$L:$N,3, FALSE) &amp; ",""" &amp; VLOOKUP(FG$1,Data!$L:$M,2, FALSE) &amp; """;"   )             )</f>
        <v/>
      </c>
      <c r="FH65" t="str">
        <f>IF(Data!$L66=FH$1, "",             IF(ISERR(SEARCH(FH$1,Data!$H66)),        "",          ";" &amp; VLOOKUP(FH$1,Data!$L:$N,3, FALSE) &amp; ",""" &amp; VLOOKUP(FH$1,Data!$L:$M,2, FALSE) &amp; """;"   )             )</f>
        <v/>
      </c>
      <c r="FI65" t="str">
        <f>IF(Data!$L66=FI$1, "",             IF(ISERR(SEARCH(FI$1,Data!$H66)),        "",          ";" &amp; VLOOKUP(FI$1,Data!$L:$N,3, FALSE) &amp; ",""" &amp; VLOOKUP(FI$1,Data!$L:$M,2, FALSE) &amp; """;"   )             )</f>
        <v/>
      </c>
      <c r="FJ65" t="str">
        <f>IF(Data!$L66=FJ$1, "",             IF(ISERR(SEARCH(FJ$1,Data!$H66)),        "",          ";" &amp; VLOOKUP(FJ$1,Data!$L:$N,3, FALSE) &amp; ",""" &amp; VLOOKUP(FJ$1,Data!$L:$M,2, FALSE) &amp; """;"   )             )</f>
        <v/>
      </c>
      <c r="FK65" t="str">
        <f>IF(Data!$L66=FK$1, "",             IF(ISERR(SEARCH(FK$1,Data!$H66)),        "",          ";" &amp; VLOOKUP(FK$1,Data!$L:$N,3, FALSE) &amp; ",""" &amp; VLOOKUP(FK$1,Data!$L:$M,2, FALSE) &amp; """;"   )             )</f>
        <v/>
      </c>
      <c r="FL65" t="str">
        <f>IF(Data!$L66=FL$1, "",             IF(ISERR(SEARCH(FL$1,Data!$H66)),        "",          ";" &amp; VLOOKUP(FL$1,Data!$L:$N,3, FALSE) &amp; ",""" &amp; VLOOKUP(FL$1,Data!$L:$M,2, FALSE) &amp; """;"   )             )</f>
        <v/>
      </c>
      <c r="FM65" t="str">
        <f>IF(Data!$L66=FM$1, "",             IF(ISERR(SEARCH(FM$1,Data!$H66)),        "",          ";" &amp; VLOOKUP(FM$1,Data!$L:$N,3, FALSE) &amp; ",""" &amp; VLOOKUP(FM$1,Data!$L:$M,2, FALSE) &amp; """;"   )             )</f>
        <v/>
      </c>
      <c r="FN65" t="str">
        <f>IF(Data!$L66=FN$1, "",             IF(ISERR(SEARCH(FN$1,Data!$H66)),        "",          ";" &amp; VLOOKUP(FN$1,Data!$L:$N,3, FALSE) &amp; ",""" &amp; VLOOKUP(FN$1,Data!$L:$M,2, FALSE) &amp; """;"   )             )</f>
        <v/>
      </c>
      <c r="FO65" t="str">
        <f>IF(Data!$L66=FO$1, "",             IF(ISERR(SEARCH(FO$1,Data!$H66)),        "",          ";" &amp; VLOOKUP(FO$1,Data!$L:$N,3, FALSE) &amp; ",""" &amp; VLOOKUP(FO$1,Data!$L:$M,2, FALSE) &amp; """;"   )             )</f>
        <v/>
      </c>
      <c r="FP65" t="str">
        <f>IF(Data!$L66=FP$1, "",             IF(ISERR(SEARCH(FP$1,Data!$H66)),        "",          ";" &amp; VLOOKUP(FP$1,Data!$L:$N,3, FALSE) &amp; ",""" &amp; VLOOKUP(FP$1,Data!$L:$M,2, FALSE) &amp; """;"   )             )</f>
        <v/>
      </c>
      <c r="FQ65" t="str">
        <f>IF(Data!$L66=FQ$1, "",             IF(ISERR(SEARCH(FQ$1,Data!$H66)),        "",          ";" &amp; VLOOKUP(FQ$1,Data!$L:$N,3, FALSE) &amp; ",""" &amp; VLOOKUP(FQ$1,Data!$L:$M,2, FALSE) &amp; """;"   )             )</f>
        <v/>
      </c>
      <c r="FR65" t="str">
        <f>IF(Data!$L66=FR$1, "",             IF(ISERR(SEARCH(FR$1,Data!$H66)),        "",          ";" &amp; VLOOKUP(FR$1,Data!$L:$N,3, FALSE) &amp; ",""" &amp; VLOOKUP(FR$1,Data!$L:$M,2, FALSE) &amp; """;"   )             )</f>
        <v/>
      </c>
      <c r="FS65" t="str">
        <f>IF(Data!$L66=FS$1, "",             IF(ISERR(SEARCH(FS$1,Data!$H66)),        "",          ";" &amp; VLOOKUP(FS$1,Data!$L:$N,3, FALSE) &amp; ",""" &amp; VLOOKUP(FS$1,Data!$L:$M,2, FALSE) &amp; """;"   )             )</f>
        <v/>
      </c>
      <c r="FT65" t="str">
        <f>IF(Data!$L66=FT$1, "",             IF(ISERR(SEARCH(FT$1,Data!$H66)),        "",          ";" &amp; VLOOKUP(FT$1,Data!$L:$N,3, FALSE) &amp; ",""" &amp; VLOOKUP(FT$1,Data!$L:$M,2, FALSE) &amp; """;"   )             )</f>
        <v/>
      </c>
      <c r="FU65" t="str">
        <f>IF(Data!$L66=FU$1, "",             IF(ISERR(SEARCH(FU$1,Data!$H66)),        "",          ";" &amp; VLOOKUP(FU$1,Data!$L:$N,3, FALSE) &amp; ",""" &amp; VLOOKUP(FU$1,Data!$L:$M,2, FALSE) &amp; """;"   )             )</f>
        <v/>
      </c>
      <c r="FV65" t="str">
        <f>IF(Data!$L66=FV$1, "",             IF(ISERR(SEARCH(FV$1,Data!$H66)),        "",          ";" &amp; VLOOKUP(FV$1,Data!$L:$N,3, FALSE) &amp; ",""" &amp; VLOOKUP(FV$1,Data!$L:$M,2, FALSE) &amp; """;"   )             )</f>
        <v/>
      </c>
      <c r="FW65" t="str">
        <f>IF(Data!$L66=FW$1, "",             IF(ISERR(SEARCH(FW$1,Data!$H66)),        "",          ";" &amp; VLOOKUP(FW$1,Data!$L:$N,3, FALSE) &amp; ",""" &amp; VLOOKUP(FW$1,Data!$L:$M,2, FALSE) &amp; """;"   )             )</f>
        <v/>
      </c>
      <c r="FX65" t="str">
        <f>IF(Data!$L66=FX$1, "",             IF(ISERR(SEARCH(FX$1,Data!$H66)),        "",          ";" &amp; VLOOKUP(FX$1,Data!$L:$N,3, FALSE) &amp; ",""" &amp; VLOOKUP(FX$1,Data!$L:$M,2, FALSE) &amp; """;"   )             )</f>
        <v/>
      </c>
      <c r="FY65" t="str">
        <f>IF(Data!$L66=FY$1, "",             IF(ISERR(SEARCH(FY$1,Data!$H66)),        "",          ";" &amp; VLOOKUP(FY$1,Data!$L:$N,3, FALSE) &amp; ",""" &amp; VLOOKUP(FY$1,Data!$L:$M,2, FALSE) &amp; """;"   )             )</f>
        <v/>
      </c>
      <c r="FZ65" t="str">
        <f>IF(Data!$L66=FZ$1, "",             IF(ISERR(SEARCH(FZ$1,Data!$H66)),        "",          ";" &amp; VLOOKUP(FZ$1,Data!$L:$N,3, FALSE) &amp; ",""" &amp; VLOOKUP(FZ$1,Data!$L:$M,2, FALSE) &amp; """;"   )             )</f>
        <v/>
      </c>
      <c r="GA65" t="str">
        <f>IF(Data!$L66=GA$1, "",             IF(ISERR(SEARCH(GA$1,Data!$H66)),        "",          ";" &amp; VLOOKUP(GA$1,Data!$L:$N,3, FALSE) &amp; ",""" &amp; VLOOKUP(GA$1,Data!$L:$M,2, FALSE) &amp; """;"   )             )</f>
        <v/>
      </c>
      <c r="GB65" t="str">
        <f>IF(Data!$L66=GB$1, "",             IF(ISERR(SEARCH(GB$1,Data!$H66)),        "",          ";" &amp; VLOOKUP(GB$1,Data!$L:$N,3, FALSE) &amp; ",""" &amp; VLOOKUP(GB$1,Data!$L:$M,2, FALSE) &amp; """;"   )             )</f>
        <v/>
      </c>
      <c r="GC65" t="str">
        <f>IF(Data!$L66=GC$1, "",             IF(ISERR(SEARCH(GC$1,Data!$H66)),        "",          ";" &amp; VLOOKUP(GC$1,Data!$L:$N,3, FALSE) &amp; ",""" &amp; VLOOKUP(GC$1,Data!$L:$M,2, FALSE) &amp; """;"   )             )</f>
        <v/>
      </c>
      <c r="GD65" t="str">
        <f>IF(Data!$L66=GD$1, "",             IF(ISERR(SEARCH(GD$1,Data!$H66)),        "",          ";" &amp; VLOOKUP(GD$1,Data!$L:$N,3, FALSE) &amp; ",""" &amp; VLOOKUP(GD$1,Data!$L:$M,2, FALSE) &amp; """;"   )             )</f>
        <v/>
      </c>
      <c r="GE65" t="str">
        <f>IF(Data!$L66=GE$1, "",             IF(ISERR(SEARCH(GE$1,Data!$H66)),        "",          ";" &amp; VLOOKUP(GE$1,Data!$L:$N,3, FALSE) &amp; ",""" &amp; VLOOKUP(GE$1,Data!$L:$M,2, FALSE) &amp; """;"   )             )</f>
        <v/>
      </c>
      <c r="GF65" t="str">
        <f>IF(Data!$L66=GF$1, "",             IF(ISERR(SEARCH(GF$1,Data!$H66)),        "",          ";" &amp; VLOOKUP(GF$1,Data!$L:$N,3, FALSE) &amp; ",""" &amp; VLOOKUP(GF$1,Data!$L:$M,2, FALSE) &amp; """;"   )             )</f>
        <v/>
      </c>
      <c r="GG65" t="str">
        <f>IF(Data!$L66=GG$1, "",             IF(ISERR(SEARCH(GG$1,Data!$H66)),        "",          ";" &amp; VLOOKUP(GG$1,Data!$L:$N,3, FALSE) &amp; ",""" &amp; VLOOKUP(GG$1,Data!$L:$M,2, FALSE) &amp; """;"   )             )</f>
        <v/>
      </c>
      <c r="GH65" t="str">
        <f>IF(Data!$L66=GH$1, "",             IF(ISERR(SEARCH(GH$1,Data!$H66)),        "",          ";" &amp; VLOOKUP(GH$1,Data!$L:$N,3, FALSE) &amp; ",""" &amp; VLOOKUP(GH$1,Data!$L:$M,2, FALSE) &amp; """;"   )             )</f>
        <v/>
      </c>
      <c r="GI65" t="str">
        <f>IF(Data!$L66=GI$1, "",             IF(ISERR(SEARCH(GI$1,Data!$H66)),        "",          ";" &amp; VLOOKUP(GI$1,Data!$L:$N,3, FALSE) &amp; ",""" &amp; VLOOKUP(GI$1,Data!$L:$M,2, FALSE) &amp; """;"   )             )</f>
        <v/>
      </c>
      <c r="GJ65" t="str">
        <f>IF(Data!$L66=GJ$1, "",             IF(ISERR(SEARCH(GJ$1,Data!$H66)),        "",          ";" &amp; VLOOKUP(GJ$1,Data!$L:$N,3, FALSE) &amp; ",""" &amp; VLOOKUP(GJ$1,Data!$L:$M,2, FALSE) &amp; """;"   )             )</f>
        <v>;00000000-0000-0000-0000-000000000180,"HUMAN";</v>
      </c>
      <c r="GK65" t="str">
        <f>IF(Data!$L66=GK$1, "",             IF(ISERR(SEARCH(GK$1,Data!$H66)),        "",          ";" &amp; VLOOKUP(GK$1,Data!$L:$N,3, FALSE) &amp; ",""" &amp; VLOOKUP(GK$1,Data!$L:$M,2, FALSE) &amp; """;"   )             )</f>
        <v/>
      </c>
      <c r="GL65" t="str">
        <f>IF(Data!$L66=GL$1, "",             IF(ISERR(SEARCH(GL$1,Data!$H66)),        "",          ";" &amp; VLOOKUP(GL$1,Data!$L:$N,3, FALSE) &amp; ",""" &amp; VLOOKUP(GL$1,Data!$L:$M,2, FALSE) &amp; """;"   )             )</f>
        <v/>
      </c>
      <c r="GM65" t="str">
        <f>IF(Data!$L66=GM$1, "",             IF(ISERR(SEARCH(GM$1,Data!$H66)),        "",          ";" &amp; VLOOKUP(GM$1,Data!$L:$N,3, FALSE) &amp; ",""" &amp; VLOOKUP(GM$1,Data!$L:$M,2, FALSE) &amp; """;"   )             )</f>
        <v/>
      </c>
      <c r="GN65" t="str">
        <f>IF(Data!$L66=GN$1, "",             IF(ISERR(SEARCH(GN$1,Data!$H66)),        "",          ";" &amp; VLOOKUP(GN$1,Data!$L:$N,3, FALSE) &amp; ",""" &amp; VLOOKUP(GN$1,Data!$L:$M,2, FALSE) &amp; """;"   )             )</f>
        <v/>
      </c>
      <c r="GO65" t="str">
        <f>IF(Data!$L66=GO$1, "",             IF(ISERR(SEARCH(GO$1,Data!$H66)),        "",          ";" &amp; VLOOKUP(GO$1,Data!$L:$N,3, FALSE) &amp; ",""" &amp; VLOOKUP(GO$1,Data!$L:$M,2, FALSE) &amp; """;"   )             )</f>
        <v/>
      </c>
      <c r="GP65" t="str">
        <f>IF(Data!$L66=GP$1, "",             IF(ISERR(SEARCH(GP$1,Data!$H66)),        "",          ";" &amp; VLOOKUP(GP$1,Data!$L:$N,3, FALSE) &amp; ",""" &amp; VLOOKUP(GP$1,Data!$L:$M,2, FALSE) &amp; """;"   )             )</f>
        <v/>
      </c>
      <c r="GQ65" t="str">
        <f>IF(Data!$L66=GQ$1, "",             IF(ISERR(SEARCH(GQ$1,Data!$H66)),        "",          ";" &amp; VLOOKUP(GQ$1,Data!$L:$N,3, FALSE) &amp; ",""" &amp; VLOOKUP(GQ$1,Data!$L:$M,2, FALSE) &amp; """;"   )             )</f>
        <v/>
      </c>
      <c r="GR65" t="str">
        <f>IF(Data!$L66=GR$1, "",             IF(ISERR(SEARCH(GR$1,Data!$H66)),        "",          ";" &amp; VLOOKUP(GR$1,Data!$L:$N,3, FALSE) &amp; ",""" &amp; VLOOKUP(GR$1,Data!$L:$M,2, FALSE) &amp; """;"   )             )</f>
        <v/>
      </c>
      <c r="GS65" t="str">
        <f>IF(Data!$L66=GS$1, "",             IF(ISERR(SEARCH(GS$1,Data!$H66)),        "",          ";" &amp; VLOOKUP(GS$1,Data!$L:$N,3, FALSE) &amp; ",""" &amp; VLOOKUP(GS$1,Data!$L:$M,2, FALSE) &amp; """;"   )             )</f>
        <v/>
      </c>
      <c r="GT65" t="str">
        <f>IF(Data!$L66=GT$1, "",             IF(ISERR(SEARCH(GT$1,Data!$H66)),        "",          ";" &amp; VLOOKUP(GT$1,Data!$L:$N,3, FALSE) &amp; ",""" &amp; VLOOKUP(GT$1,Data!$L:$M,2, FALSE) &amp; """;"   )             )</f>
        <v/>
      </c>
      <c r="GU65" t="str">
        <f>IF(Data!$L66=GU$1, "",             IF(ISERR(SEARCH(GU$1,Data!$H66)),        "",          ";" &amp; VLOOKUP(GU$1,Data!$L:$N,3, FALSE) &amp; ",""" &amp; VLOOKUP(GU$1,Data!$L:$M,2, FALSE) &amp; """;"   )             )</f>
        <v/>
      </c>
      <c r="GV65" t="str">
        <f>IF(Data!$L66=GV$1, "",             IF(ISERR(SEARCH(GV$1,Data!$H66)),        "",          ";" &amp; VLOOKUP(GV$1,Data!$L:$N,3, FALSE) &amp; ",""" &amp; VLOOKUP(GV$1,Data!$L:$M,2, FALSE) &amp; """;"   )             )</f>
        <v/>
      </c>
      <c r="GW65" t="str">
        <f>IF(Data!$L66=GW$1, "",             IF(ISERR(SEARCH(GW$1,Data!$H66)),        "",          ";" &amp; VLOOKUP(GW$1,Data!$L:$N,3, FALSE) &amp; ",""" &amp; VLOOKUP(GW$1,Data!$L:$M,2, FALSE) &amp; """;"   )             )</f>
        <v/>
      </c>
      <c r="GX65" t="str">
        <f>IF(Data!$L66=GX$1, "",             IF(ISERR(SEARCH(GX$1,Data!$H66)),        "",          ";" &amp; VLOOKUP(GX$1,Data!$L:$N,3, FALSE) &amp; ",""" &amp; VLOOKUP(GX$1,Data!$L:$M,2, FALSE) &amp; """;"   )             )</f>
        <v/>
      </c>
      <c r="GY65" t="str">
        <f>IF(Data!$L66=GY$1, "",             IF(ISERR(SEARCH(GY$1,Data!$H66)),        "",          ";" &amp; VLOOKUP(GY$1,Data!$L:$N,3, FALSE) &amp; ",""" &amp; VLOOKUP(GY$1,Data!$L:$M,2, FALSE) &amp; """;"   )             )</f>
        <v/>
      </c>
      <c r="GZ65" t="str">
        <f>IF(Data!$L66=GZ$1, "",             IF(ISERR(SEARCH(GZ$1,Data!$H66)),        "",          ";" &amp; VLOOKUP(GZ$1,Data!$L:$N,3, FALSE) &amp; ",""" &amp; VLOOKUP(GZ$1,Data!$L:$M,2, FALSE) &amp; """;"   )             )</f>
        <v/>
      </c>
      <c r="HA65" t="str">
        <f>IF(Data!$L66=HA$1, "",             IF(ISERR(SEARCH(HA$1,Data!$H66)),        "",          ";" &amp; VLOOKUP(HA$1,Data!$L:$N,3, FALSE) &amp; ",""" &amp; VLOOKUP(HA$1,Data!$L:$M,2, FALSE) &amp; """;"   )             )</f>
        <v/>
      </c>
      <c r="HB65" t="str">
        <f>IF(Data!$L66=HB$1, "",             IF(ISERR(SEARCH(HB$1,Data!$H66)),        "",          ";" &amp; VLOOKUP(HB$1,Data!$L:$N,3, FALSE) &amp; ",""" &amp; VLOOKUP(HB$1,Data!$L:$M,2, FALSE) &amp; """;"   )             )</f>
        <v/>
      </c>
      <c r="HC65" t="str">
        <f>IF(Data!$L66=HC$1, "",             IF(ISERR(SEARCH(HC$1,Data!$H66)),        "",          ";" &amp; VLOOKUP(HC$1,Data!$L:$N,3, FALSE) &amp; ",""" &amp; VLOOKUP(HC$1,Data!$L:$M,2, FALSE) &amp; """;"   )             )</f>
        <v/>
      </c>
      <c r="HD65" t="str">
        <f>IF(Data!$L66=HD$1, "",             IF(ISERR(SEARCH(HD$1,Data!$H66)),        "",          ";" &amp; VLOOKUP(HD$1,Data!$L:$N,3, FALSE) &amp; ",""" &amp; VLOOKUP(HD$1,Data!$L:$M,2, FALSE) &amp; """;"   )             )</f>
        <v/>
      </c>
      <c r="HE65" t="str">
        <f>IF(Data!$L66=HE$1, "",             IF(ISERR(SEARCH(HE$1,Data!$H66)),        "",          ";" &amp; VLOOKUP(HE$1,Data!$L:$N,3, FALSE) &amp; ",""" &amp; VLOOKUP(HE$1,Data!$L:$M,2, FALSE) &amp; """;"   )             )</f>
        <v/>
      </c>
      <c r="HF65" t="str">
        <f>IF(Data!$L66=HF$1, "",             IF(ISERR(SEARCH(HF$1,Data!$H66)),        "",          ";" &amp; VLOOKUP(HF$1,Data!$L:$N,3, FALSE) &amp; ",""" &amp; VLOOKUP(HF$1,Data!$L:$M,2, FALSE) &amp; """;"   )             )</f>
        <v/>
      </c>
      <c r="HG65" t="str">
        <f>IF(Data!$L66=HG$1, "",             IF(ISERR(SEARCH(HG$1,Data!$H66)),        "",          ";" &amp; VLOOKUP(HG$1,Data!$L:$N,3, FALSE) &amp; ",""" &amp; VLOOKUP(HG$1,Data!$L:$M,2, FALSE) &amp; """;"   )             )</f>
        <v/>
      </c>
      <c r="HH65" t="str">
        <f>IF(Data!$L66=HH$1, "",             IF(ISERR(SEARCH(HH$1,Data!$H66)),        "",          ";" &amp; VLOOKUP(HH$1,Data!$L:$N,3, FALSE) &amp; ",""" &amp; VLOOKUP(HH$1,Data!$L:$M,2, FALSE) &amp; """;"   )             )</f>
        <v/>
      </c>
      <c r="HI65" t="str">
        <f>IF(Data!$L66=HI$1, "",             IF(ISERR(SEARCH(HI$1,Data!$H66)),        "",          ";" &amp; VLOOKUP(HI$1,Data!$L:$N,3, FALSE) &amp; ",""" &amp; VLOOKUP(HI$1,Data!$L:$M,2, FALSE) &amp; """;"   )             )</f>
        <v/>
      </c>
      <c r="HJ65" t="str">
        <f>IF(Data!$L66=HJ$1, "",             IF(ISERR(SEARCH(HJ$1,Data!$H66)),        "",          ";" &amp; VLOOKUP(HJ$1,Data!$L:$N,3, FALSE) &amp; ",""" &amp; VLOOKUP(HJ$1,Data!$L:$M,2, FALSE) &amp; """;"   )             )</f>
        <v/>
      </c>
      <c r="HK65" t="str">
        <f>IF(Data!$L66=HK$1, "",             IF(ISERR(SEARCH(HK$1,Data!$H66)),        "",          ";" &amp; VLOOKUP(HK$1,Data!$L:$N,3, FALSE) &amp; ",""" &amp; VLOOKUP(HK$1,Data!$L:$M,2, FALSE) &amp; """;"   )             )</f>
        <v/>
      </c>
      <c r="HL65" t="str">
        <f>IF(Data!$L66=HL$1, "",             IF(ISERR(SEARCH(HL$1,Data!$H66)),        "",          ";" &amp; VLOOKUP(HL$1,Data!$L:$N,3, FALSE) &amp; ",""" &amp; VLOOKUP(HL$1,Data!$L:$M,2, FALSE) &amp; """;"   )             )</f>
        <v/>
      </c>
      <c r="HM65" t="str">
        <f>IF(Data!$L66=HM$1, "",             IF(ISERR(SEARCH(HM$1,Data!$H66)),        "",          ";" &amp; VLOOKUP(HM$1,Data!$L:$N,3, FALSE) &amp; ",""" &amp; VLOOKUP(HM$1,Data!$L:$M,2, FALSE) &amp; """;"   )             )</f>
        <v/>
      </c>
      <c r="HN65" t="str">
        <f>IF(Data!$L66=HN$1, "",             IF(ISERR(SEARCH(HN$1,Data!$H66)),        "",          ";" &amp; VLOOKUP(HN$1,Data!$L:$N,3, FALSE) &amp; ",""" &amp; VLOOKUP(HN$1,Data!$L:$M,2, FALSE) &amp; """;"   )             )</f>
        <v/>
      </c>
      <c r="HO65" t="str">
        <f>IF(Data!$L66=HO$1, "",             IF(ISERR(SEARCH(HO$1,Data!$H66)),        "",          ";" &amp; VLOOKUP(HO$1,Data!$L:$N,3, FALSE) &amp; ",""" &amp; VLOOKUP(HO$1,Data!$L:$M,2, FALSE) &amp; """;"   )             )</f>
        <v/>
      </c>
      <c r="HP65" t="str">
        <f>IF(Data!$L66=HP$1, "",             IF(ISERR(SEARCH(HP$1,Data!$H66)),        "",          ";" &amp; VLOOKUP(HP$1,Data!$L:$N,3, FALSE) &amp; ",""" &amp; VLOOKUP(HP$1,Data!$L:$M,2, FALSE) &amp; """;"   )             )</f>
        <v/>
      </c>
      <c r="HQ65" t="str">
        <f>IF(Data!$L66=HQ$1, "",             IF(ISERR(SEARCH(HQ$1,Data!$H66)),        "",          ";" &amp; VLOOKUP(HQ$1,Data!$L:$N,3, FALSE) &amp; ",""" &amp; VLOOKUP(HQ$1,Data!$L:$M,2, FALSE) &amp; """;"   )             )</f>
        <v/>
      </c>
      <c r="HR65" t="str">
        <f>IF(Data!$L66=HR$1, "",             IF(ISERR(SEARCH(HR$1,Data!$H66)),        "",          ";" &amp; VLOOKUP(HR$1,Data!$L:$N,3, FALSE) &amp; ",""" &amp; VLOOKUP(HR$1,Data!$L:$M,2, FALSE) &amp; """;"   )             )</f>
        <v/>
      </c>
      <c r="HS65" t="str">
        <f>IF(Data!$L66=HS$1, "",             IF(ISERR(SEARCH(HS$1,Data!$H66)),        "",          ";" &amp; VLOOKUP(HS$1,Data!$L:$N,3, FALSE) &amp; ",""" &amp; VLOOKUP(HS$1,Data!$L:$M,2, FALSE) &amp; """;"   )             )</f>
        <v/>
      </c>
      <c r="HT65" t="str">
        <f>IF(Data!$L66=HT$1, "",             IF(ISERR(SEARCH(HT$1,Data!$H66)),        "",          ";" &amp; VLOOKUP(HT$1,Data!$L:$N,3, FALSE) &amp; ",""" &amp; VLOOKUP(HT$1,Data!$L:$M,2, FALSE) &amp; """;"   )             )</f>
        <v/>
      </c>
      <c r="HU65" t="str">
        <f>IF(Data!$L66=HU$1, "",             IF(ISERR(SEARCH(HU$1,Data!$H66)),        "",          ";" &amp; VLOOKUP(HU$1,Data!$L:$N,3, FALSE) &amp; ",""" &amp; VLOOKUP(HU$1,Data!$L:$M,2, FALSE) &amp; """;"   )             )</f>
        <v/>
      </c>
      <c r="HV65" t="str">
        <f>IF(Data!$L66=HV$1, "",             IF(ISERR(SEARCH(HV$1,Data!$H66)),        "",          ";" &amp; VLOOKUP(HV$1,Data!$L:$N,3, FALSE) &amp; ",""" &amp; VLOOKUP(HV$1,Data!$L:$M,2, FALSE) &amp; """;"   )             )</f>
        <v/>
      </c>
      <c r="HW65" t="str">
        <f>IF(Data!$L66=HW$1, "",             IF(ISERR(SEARCH(HW$1,Data!$H66)),        "",          ";" &amp; VLOOKUP(HW$1,Data!$L:$N,3, FALSE) &amp; ",""" &amp; VLOOKUP(HW$1,Data!$L:$M,2, FALSE) &amp; """;"   )             )</f>
        <v/>
      </c>
      <c r="HX65" t="str">
        <f>IF(Data!$L66=HX$1, "",             IF(ISERR(SEARCH(HX$1,Data!$H66)),        "",          ";" &amp; VLOOKUP(HX$1,Data!$L:$N,3, FALSE) &amp; ",""" &amp; VLOOKUP(HX$1,Data!$L:$M,2, FALSE) &amp; """;"   )             )</f>
        <v/>
      </c>
      <c r="HY65" t="str">
        <f>IF(Data!$L66=HY$1, "",             IF(ISERR(SEARCH(HY$1,Data!$H66)),        "",          ";" &amp; VLOOKUP(HY$1,Data!$L:$N,3, FALSE) &amp; ",""" &amp; VLOOKUP(HY$1,Data!$L:$M,2, FALSE) &amp; """;"   )             )</f>
        <v/>
      </c>
      <c r="HZ65" t="str">
        <f>IF(Data!$L66=HZ$1, "",             IF(ISERR(SEARCH(HZ$1,Data!$H66)),        "",          ";" &amp; VLOOKUP(HZ$1,Data!$L:$N,3, FALSE) &amp; ",""" &amp; VLOOKUP(HZ$1,Data!$L:$M,2, FALSE) &amp; """;"   )             )</f>
        <v/>
      </c>
      <c r="IA65" t="str">
        <f>IF(Data!$L66=IA$1, "",             IF(ISERR(SEARCH(IA$1,Data!$H66)),        "",          ";" &amp; VLOOKUP(IA$1,Data!$L:$N,3, FALSE) &amp; ",""" &amp; VLOOKUP(IA$1,Data!$L:$M,2, FALSE) &amp; """;"   )             )</f>
        <v/>
      </c>
      <c r="IB65" t="str">
        <f>IF(Data!$L66=IB$1, "",             IF(ISERR(SEARCH(IB$1,Data!$H66)),        "",          ";" &amp; VLOOKUP(IB$1,Data!$L:$N,3, FALSE) &amp; ",""" &amp; VLOOKUP(IB$1,Data!$L:$M,2, FALSE) &amp; """;"   )             )</f>
        <v/>
      </c>
      <c r="IC65" t="str">
        <f>IF(Data!$L66=IC$1, "",             IF(ISERR(SEARCH(IC$1,Data!$H66)),        "",          ";" &amp; VLOOKUP(IC$1,Data!$L:$N,3, FALSE) &amp; ",""" &amp; VLOOKUP(IC$1,Data!$L:$M,2, FALSE) &amp; """;"   )             )</f>
        <v/>
      </c>
      <c r="ID65" t="str">
        <f>IF(Data!$L66=ID$1, "",             IF(ISERR(SEARCH(ID$1,Data!$H66)),        "",          ";" &amp; VLOOKUP(ID$1,Data!$L:$N,3, FALSE) &amp; ",""" &amp; VLOOKUP(ID$1,Data!$L:$M,2, FALSE) &amp; """;"   )             )</f>
        <v/>
      </c>
      <c r="IE65" t="str">
        <f>IF(Data!$L66=IE$1, "",             IF(ISERR(SEARCH(IE$1,Data!$H66)),        "",          ";" &amp; VLOOKUP(IE$1,Data!$L:$N,3, FALSE) &amp; ",""" &amp; VLOOKUP(IE$1,Data!$L:$M,2, FALSE) &amp; """;"   )             )</f>
        <v/>
      </c>
      <c r="IF65" t="str">
        <f>IF(Data!$L66=IF$1, "",             IF(ISERR(SEARCH(IF$1,Data!$H66)),        "",          ";" &amp; VLOOKUP(IF$1,Data!$L:$N,3, FALSE) &amp; ",""" &amp; VLOOKUP(IF$1,Data!$L:$M,2, FALSE) &amp; """;"   )             )</f>
        <v/>
      </c>
      <c r="IG65" t="str">
        <f>IF(Data!$L66=IG$1, "",             IF(ISERR(SEARCH(IG$1,Data!$H66)),        "",          ";" &amp; VLOOKUP(IG$1,Data!$L:$N,3, FALSE) &amp; ",""" &amp; VLOOKUP(IG$1,Data!$L:$M,2, FALSE) &amp; """;"   )             )</f>
        <v/>
      </c>
      <c r="IH65" t="str">
        <f>IF(Data!$L66=IH$1, "",             IF(ISERR(SEARCH(IH$1,Data!$H66)),        "",          ";" &amp; VLOOKUP(IH$1,Data!$L:$N,3, FALSE) &amp; ",""" &amp; VLOOKUP(IH$1,Data!$L:$M,2, FALSE) &amp; """;"   )             )</f>
        <v/>
      </c>
      <c r="II65" t="str">
        <f>IF(Data!$L66=II$1, "",             IF(ISERR(SEARCH(II$1,Data!$H66)),        "",          ";" &amp; VLOOKUP(II$1,Data!$L:$N,3, FALSE) &amp; ",""" &amp; VLOOKUP(II$1,Data!$L:$M,2, FALSE) &amp; """;"   )             )</f>
        <v/>
      </c>
    </row>
    <row r="66" spans="1:243" x14ac:dyDescent="0.3">
      <c r="A66" t="str">
        <f>Data!L67</f>
        <v>Sun Fac</v>
      </c>
      <c r="B66" s="15" t="str">
        <f>VLOOKUP(Tableau36[[#This Row],[Character]],Data!L:N,3,FALSE)</f>
        <v>00000000-0000-0000-0000-000000000065</v>
      </c>
      <c r="C66" s="15" t="str">
        <f>VLOOKUP(Tableau36[[#This Row],[Character]],Data!L:M,2,FALSE)</f>
        <v>HUMAN</v>
      </c>
      <c r="D66" s="15" t="str">
        <f>SUBSTITUTE(     SUBSTITUTE(Tableau36[[#This Row],[character_id,character_type,friend_id,friend_type]],",""DROID""",""),    ",""HUMAN""", "")</f>
        <v>00000000-0000-0000-0000-000000000065,00000000-0000-0000-0000-000000000157</v>
      </c>
      <c r="E66" s="15" t="str">
        <f>IF(Tableau36[[#This Row],[With char''s id]] = "", "",    MID(Tableau36[[#This Row],[With char''s id]], 2, LEN(Tableau36[[#This Row],[With char''s id]])-1))</f>
        <v>00000000-0000-0000-0000-000000000065,"HUMAN",00000000-0000-0000-0000-000000000157,"HUMAN"</v>
      </c>
      <c r="F66" s="15" t="str">
        <f>SUBSTITUTE(Tableau36[[#This Row],[List of friend''s id]],  "/",    "/" &amp; Tableau36[[#This Row],[Character''s id]] &amp; ",""" &amp; Tableau36[[#This Row],[Type]] &amp; """,")</f>
        <v>/00000000-0000-0000-0000-000000000065,"HUMAN",00000000-0000-0000-0000-000000000157,"HUMAN"</v>
      </c>
      <c r="G66" t="str">
        <f>IF( Tableau36[[#This Row],[removed double semi-colon]]="", "", "/" &amp; MID(Tableau36[[#This Row],[removed double semi-colon]],2,LEN(Tableau36[[#This Row],[removed double semi-colon]]) - 2) )</f>
        <v>/00000000-0000-0000-0000-000000000157,"HUMAN"</v>
      </c>
      <c r="H66" t="str">
        <f>SUBSTITUTE(Tableau36[[#This Row],[Concatenation]],";;","/")</f>
        <v>;00000000-0000-0000-0000-000000000157,"HUMAN";</v>
      </c>
      <c r="I66" t="str">
        <f>friends!M66&amp; friends!N66&amp; friends!O66&amp; friends!P66&amp; friends!Q66&amp; friends!R66&amp; friends!S66&amp; friends!T66&amp; friends!U66&amp; friends!V66&amp; friends!W66&amp; friends!X66&amp; friends!Y66&amp; friends!Z66&amp; friends!AA66&amp; friends!AB66&amp; friends!AC66&amp; friends!AD66&amp; friends!AE66&amp; friends!AF66&amp; friends!AG66&amp; friends!AH66&amp; friends!AI66&amp; friends!AJ66&amp; friends!AK66&amp; friends!AL66&amp; friends!AM66&amp; friends!AN66&amp; friends!AO66&amp; friends!AP66&amp; friends!AQ66&amp; friends!AR66&amp; friends!AS66&amp; friends!AT66&amp; friends!AU66&amp; friends!AV66&amp; friends!AW66&amp; friends!AX66&amp; friends!AY66&amp; friends!AZ66&amp; friends!BA66&amp; friends!BB66&amp; friends!BC66&amp; friends!BD66&amp; friends!BE66&amp; friends!BF66&amp; friends!BG66&amp; friends!BH66&amp; friends!BI66&amp; friends!BJ66&amp; friends!BK66&amp; friends!BL66&amp; friends!BM66&amp; friends!BN66&amp; friends!BO66&amp; friends!BP66&amp; friends!BQ66&amp; friends!BR66&amp; friends!BS66&amp; friends!BT66&amp; friends!BU66&amp; friends!BV66&amp; friends!BW66&amp; friends!BX66&amp; friends!BY66&amp; friends!BZ66&amp; friends!CA66&amp; friends!CB66&amp; friends!CC66&amp; friends!CD66&amp; friends!CE66&amp; friends!CF66&amp; friends!CG66&amp; friends!CH66&amp; friends!CI66&amp; friends!CJ66&amp; friends!CK66&amp; friends!CL66&amp; friends!CM66&amp; friends!CN66&amp; friends!CO66&amp; friends!CP66&amp; friends!CQ66&amp; friends!CR66&amp; friends!CS66&amp; friends!CT66&amp; friends!CU66&amp; friends!CV66&amp; friends!CW66&amp; friends!CX66&amp; friends!CY66&amp; friends!CZ66&amp; friends!DA66&amp; friends!DB66&amp; friends!DC66&amp; friends!DD66&amp; friends!DE66&amp; friends!DF66&amp; friends!DG66&amp; friends!DH66&amp; friends!DI66&amp; friends!DJ66&amp; friends!DK66&amp; friends!DL66&amp; friends!DM66&amp; friends!DN66&amp; friends!DO66&amp; friends!DP66&amp; friends!DQ66&amp; friends!DR66&amp; friends!DS66&amp; friends!DT66&amp; friends!DU66&amp; friends!DV66&amp; friends!DW66&amp; friends!DX66&amp; friends!DY66&amp; friends!DZ66&amp; friends!EA66&amp; friends!EB66&amp; friends!EC66&amp; friends!ED66&amp; friends!EE66&amp; friends!EF66&amp; friends!EG66&amp; friends!EH66&amp; friends!EI66&amp; friends!EJ66&amp; friends!EK66&amp; friends!EL66&amp; friends!EM66&amp; friends!EN66&amp; friends!EO66&amp; friends!EP66&amp; friends!EQ66&amp; friends!ER66&amp; friends!ES66&amp; friends!ET66&amp; friends!EU66&amp; friends!EV66&amp; friends!EW66&amp; friends!EX66&amp; friends!EY66&amp; friends!EZ66&amp; friends!FA66&amp; friends!FB66&amp; friends!FC66&amp; friends!FD66&amp; friends!FE66&amp; friends!FF66&amp; friends!FG66&amp; friends!FH66&amp; friends!FI66&amp; friends!FJ66&amp; friends!FK66&amp; friends!FL66&amp; friends!FM66&amp; friends!FN66&amp; friends!FO66&amp; friends!FP66&amp; friends!FQ66&amp; friends!FR66&amp; friends!FS66&amp; friends!FT66&amp; friends!FU66&amp; friends!FV66&amp; friends!FW66&amp; friends!FX66&amp; friends!FY66&amp; friends!FZ66&amp; friends!GA66&amp; friends!GB66&amp; friends!GC66&amp; friends!GD66&amp; friends!GE66&amp; friends!GF66&amp; friends!GG66&amp; friends!GH66&amp; friends!GI66&amp; friends!GJ66&amp; friends!GK66&amp; friends!GL66&amp; friends!GM66&amp; friends!GN66&amp; friends!GO66&amp; friends!GP66&amp; friends!GQ66&amp; friends!GR66&amp; friends!GS66&amp; friends!GT66&amp; friends!GU66&amp; friends!GV66&amp; friends!GW66&amp; friends!GX66&amp; friends!GY66&amp; friends!GZ66&amp; friends!HA66&amp; friends!HB66&amp; friends!HC66&amp; friends!HD66&amp; friends!HE66&amp; friends!HF66&amp; friends!HG66&amp; friends!HH66&amp; friends!HI66&amp; friends!HJ66&amp; friends!HK66&amp; friends!HL66&amp; friends!HM66&amp; friends!HN66&amp; friends!HO66&amp; friends!HP66&amp; friends!HQ66&amp; friends!HR66&amp; friends!HS66&amp; friends!HT66&amp; friends!HU66&amp; friends!HV66&amp; friends!HW66&amp; friends!HX66&amp; friends!HY66&amp; friends!HZ66&amp; friends!IA66&amp; friends!IB66&amp; friends!IC66&amp; friends!ID66&amp; friends!IE66&amp; friends!IF66&amp; friends!IG66&amp; friends!IH66&amp; friends!II66</f>
        <v>;00000000-0000-0000-0000-000000000157,"HUMAN";</v>
      </c>
      <c r="M66" t="str">
        <f>IF(Data!$L67=M$1, "",             IF(ISERR(SEARCH(M$1,Data!$H67)),        "",          ";" &amp; VLOOKUP(M$1,Data!$L:$N,3, FALSE) &amp; ",""" &amp; VLOOKUP(M$1,Data!$L:$M,2, FALSE) &amp; """;"   )             )</f>
        <v/>
      </c>
      <c r="N66" t="str">
        <f>IF(Data!$L67=N$1, "",             IF(ISERR(SEARCH(N$1,Data!$H67)),        "",          ";" &amp; VLOOKUP(N$1,Data!$L:$N,3, FALSE) &amp; ",""" &amp; VLOOKUP(N$1,Data!$L:$M,2, FALSE) &amp; """;"   )             )</f>
        <v/>
      </c>
      <c r="O66" t="str">
        <f>IF(Data!$L67=O$1, "",             IF(ISERR(SEARCH(O$1,Data!$H67)),        "",          ";" &amp; VLOOKUP(O$1,Data!$L:$N,3, FALSE) &amp; ",""" &amp; VLOOKUP(O$1,Data!$L:$M,2, FALSE) &amp; """;"   )             )</f>
        <v/>
      </c>
      <c r="P66" t="str">
        <f>IF(Data!$L67=P$1, "",             IF(ISERR(SEARCH(P$1,Data!$H67)),        "",          ";" &amp; VLOOKUP(P$1,Data!$L:$N,3, FALSE) &amp; ",""" &amp; VLOOKUP(P$1,Data!$L:$M,2, FALSE) &amp; """;"   )             )</f>
        <v/>
      </c>
      <c r="Q66" t="str">
        <f>IF(Data!$L67=Q$1, "",             IF(ISERR(SEARCH(Q$1,Data!$H67)),        "",          ";" &amp; VLOOKUP(Q$1,Data!$L:$N,3, FALSE) &amp; ",""" &amp; VLOOKUP(Q$1,Data!$L:$M,2, FALSE) &amp; """;"   )             )</f>
        <v/>
      </c>
      <c r="R66" t="str">
        <f>IF(Data!$L67=R$1, "",             IF(ISERR(SEARCH(R$1,Data!$H67)),        "",          ";" &amp; VLOOKUP(R$1,Data!$L:$N,3, FALSE) &amp; ",""" &amp; VLOOKUP(R$1,Data!$L:$M,2, FALSE) &amp; """;"   )             )</f>
        <v/>
      </c>
      <c r="S66" t="str">
        <f>IF(Data!$L67=S$1, "",             IF(ISERR(SEARCH(S$1,Data!$H67)),        "",          ";" &amp; VLOOKUP(S$1,Data!$L:$N,3, FALSE) &amp; ",""" &amp; VLOOKUP(S$1,Data!$L:$M,2, FALSE) &amp; """;"   )             )</f>
        <v/>
      </c>
      <c r="T66" t="str">
        <f>IF(Data!$L67=T$1, "",             IF(ISERR(SEARCH(T$1,Data!$H67)),        "",          ";" &amp; VLOOKUP(T$1,Data!$L:$N,3, FALSE) &amp; ",""" &amp; VLOOKUP(T$1,Data!$L:$M,2, FALSE) &amp; """;"   )             )</f>
        <v/>
      </c>
      <c r="U66" t="str">
        <f>IF(Data!$L67=U$1, "",             IF(ISERR(SEARCH(U$1,Data!$H67)),        "",          ";" &amp; VLOOKUP(U$1,Data!$L:$N,3, FALSE) &amp; ",""" &amp; VLOOKUP(U$1,Data!$L:$M,2, FALSE) &amp; """;"   )             )</f>
        <v/>
      </c>
      <c r="V66" t="str">
        <f>IF(Data!$L67=V$1, "",             IF(ISERR(SEARCH(V$1,Data!$H67)),        "",          ";" &amp; VLOOKUP(V$1,Data!$L:$N,3, FALSE) &amp; ",""" &amp; VLOOKUP(V$1,Data!$L:$M,2, FALSE) &amp; """;"   )             )</f>
        <v/>
      </c>
      <c r="W66" t="str">
        <f>IF(Data!$L67=W$1, "",             IF(ISERR(SEARCH(W$1,Data!$H67)),        "",          ";" &amp; VLOOKUP(W$1,Data!$L:$N,3, FALSE) &amp; ",""" &amp; VLOOKUP(W$1,Data!$L:$M,2, FALSE) &amp; """;"   )             )</f>
        <v/>
      </c>
      <c r="X66" t="str">
        <f>IF(Data!$L67=X$1, "",             IF(ISERR(SEARCH(X$1,Data!$H67)),        "",          ";" &amp; VLOOKUP(X$1,Data!$L:$N,3, FALSE) &amp; ",""" &amp; VLOOKUP(X$1,Data!$L:$M,2, FALSE) &amp; """;"   )             )</f>
        <v/>
      </c>
      <c r="Y66" t="str">
        <f>IF(Data!$L67=Y$1, "",             IF(ISERR(SEARCH(Y$1,Data!$H67)),        "",          ";" &amp; VLOOKUP(Y$1,Data!$L:$N,3, FALSE) &amp; ",""" &amp; VLOOKUP(Y$1,Data!$L:$M,2, FALSE) &amp; """;"   )             )</f>
        <v/>
      </c>
      <c r="Z66" t="str">
        <f>IF(Data!$L67=Z$1, "",             IF(ISERR(SEARCH(Z$1,Data!$H67)),        "",          ";" &amp; VLOOKUP(Z$1,Data!$L:$N,3, FALSE) &amp; ",""" &amp; VLOOKUP(Z$1,Data!$L:$M,2, FALSE) &amp; """;"   )             )</f>
        <v/>
      </c>
      <c r="AA66" t="str">
        <f>IF(Data!$L67=AA$1, "",             IF(ISERR(SEARCH(AA$1,Data!$H67)),        "",          ";" &amp; VLOOKUP(AA$1,Data!$L:$N,3, FALSE) &amp; ",""" &amp; VLOOKUP(AA$1,Data!$L:$M,2, FALSE) &amp; """;"   )             )</f>
        <v/>
      </c>
      <c r="AB66" t="str">
        <f>IF(Data!$L67=AB$1, "",             IF(ISERR(SEARCH(AB$1,Data!$H67)),        "",          ";" &amp; VLOOKUP(AB$1,Data!$L:$N,3, FALSE) &amp; ",""" &amp; VLOOKUP(AB$1,Data!$L:$M,2, FALSE) &amp; """;"   )             )</f>
        <v/>
      </c>
      <c r="AC66" t="str">
        <f>IF(Data!$L67=AC$1, "",             IF(ISERR(SEARCH(AC$1,Data!$H67)),        "",          ";" &amp; VLOOKUP(AC$1,Data!$L:$N,3, FALSE) &amp; ",""" &amp; VLOOKUP(AC$1,Data!$L:$M,2, FALSE) &amp; """;"   )             )</f>
        <v/>
      </c>
      <c r="AD66" t="str">
        <f>IF(Data!$L67=AD$1, "",             IF(ISERR(SEARCH(AD$1,Data!$H67)),        "",          ";" &amp; VLOOKUP(AD$1,Data!$L:$N,3, FALSE) &amp; ",""" &amp; VLOOKUP(AD$1,Data!$L:$M,2, FALSE) &amp; """;"   )             )</f>
        <v/>
      </c>
      <c r="AE66" t="str">
        <f>IF(Data!$L67=AE$1, "",             IF(ISERR(SEARCH(AE$1,Data!$H67)),        "",          ";" &amp; VLOOKUP(AE$1,Data!$L:$N,3, FALSE) &amp; ",""" &amp; VLOOKUP(AE$1,Data!$L:$M,2, FALSE) &amp; """;"   )             )</f>
        <v/>
      </c>
      <c r="AF66" t="str">
        <f>IF(Data!$L67=AF$1, "",             IF(ISERR(SEARCH(AF$1,Data!$H67)),        "",          ";" &amp; VLOOKUP(AF$1,Data!$L:$N,3, FALSE) &amp; ",""" &amp; VLOOKUP(AF$1,Data!$L:$M,2, FALSE) &amp; """;"   )             )</f>
        <v/>
      </c>
      <c r="AG66" t="str">
        <f>IF(Data!$L67=AG$1, "",             IF(ISERR(SEARCH(AG$1,Data!$H67)),        "",          ";" &amp; VLOOKUP(AG$1,Data!$L:$N,3, FALSE) &amp; ",""" &amp; VLOOKUP(AG$1,Data!$L:$M,2, FALSE) &amp; """;"   )             )</f>
        <v/>
      </c>
      <c r="AH66" t="str">
        <f>IF(Data!$L67=AH$1, "",             IF(ISERR(SEARCH(AH$1,Data!$H67)),        "",          ";" &amp; VLOOKUP(AH$1,Data!$L:$N,3, FALSE) &amp; ",""" &amp; VLOOKUP(AH$1,Data!$L:$M,2, FALSE) &amp; """;"   )             )</f>
        <v/>
      </c>
      <c r="AI66" t="str">
        <f>IF(Data!$L67=AI$1, "",             IF(ISERR(SEARCH(AI$1,Data!$H67)),        "",          ";" &amp; VLOOKUP(AI$1,Data!$L:$N,3, FALSE) &amp; ",""" &amp; VLOOKUP(AI$1,Data!$L:$M,2, FALSE) &amp; """;"   )             )</f>
        <v/>
      </c>
      <c r="AJ66" t="str">
        <f>IF(Data!$L67=AJ$1, "",             IF(ISERR(SEARCH(AJ$1,Data!$H67)),        "",          ";" &amp; VLOOKUP(AJ$1,Data!$L:$N,3, FALSE) &amp; ",""" &amp; VLOOKUP(AJ$1,Data!$L:$M,2, FALSE) &amp; """;"   )             )</f>
        <v/>
      </c>
      <c r="AK66" t="str">
        <f>IF(Data!$L67=AK$1, "",             IF(ISERR(SEARCH(AK$1,Data!$H67)),        "",          ";" &amp; VLOOKUP(AK$1,Data!$L:$N,3, FALSE) &amp; ",""" &amp; VLOOKUP(AK$1,Data!$L:$M,2, FALSE) &amp; """;"   )             )</f>
        <v/>
      </c>
      <c r="AL66" t="str">
        <f>IF(Data!$L67=AL$1, "",             IF(ISERR(SEARCH(AL$1,Data!$H67)),        "",          ";" &amp; VLOOKUP(AL$1,Data!$L:$N,3, FALSE) &amp; ",""" &amp; VLOOKUP(AL$1,Data!$L:$M,2, FALSE) &amp; """;"   )             )</f>
        <v/>
      </c>
      <c r="AM66" t="str">
        <f>IF(Data!$L67=AM$1, "",             IF(ISERR(SEARCH(AM$1,Data!$H67)),        "",          ";" &amp; VLOOKUP(AM$1,Data!$L:$N,3, FALSE) &amp; ",""" &amp; VLOOKUP(AM$1,Data!$L:$M,2, FALSE) &amp; """;"   )             )</f>
        <v/>
      </c>
      <c r="AN66" t="str">
        <f>IF(Data!$L67=AN$1, "",             IF(ISERR(SEARCH(AN$1,Data!$H67)),        "",          ";" &amp; VLOOKUP(AN$1,Data!$L:$N,3, FALSE) &amp; ",""" &amp; VLOOKUP(AN$1,Data!$L:$M,2, FALSE) &amp; """;"   )             )</f>
        <v/>
      </c>
      <c r="AO66" t="str">
        <f>IF(Data!$L67=AO$1, "",             IF(ISERR(SEARCH(AO$1,Data!$H67)),        "",          ";" &amp; VLOOKUP(AO$1,Data!$L:$N,3, FALSE) &amp; ",""" &amp; VLOOKUP(AO$1,Data!$L:$M,2, FALSE) &amp; """;"   )             )</f>
        <v/>
      </c>
      <c r="AP66" t="str">
        <f>IF(Data!$L67=AP$1, "",             IF(ISERR(SEARCH(AP$1,Data!$H67)),        "",          ";" &amp; VLOOKUP(AP$1,Data!$L:$N,3, FALSE) &amp; ",""" &amp; VLOOKUP(AP$1,Data!$L:$M,2, FALSE) &amp; """;"   )             )</f>
        <v/>
      </c>
      <c r="AQ66" t="str">
        <f>IF(Data!$L67=AQ$1, "",             IF(ISERR(SEARCH(AQ$1,Data!$H67)),        "",          ";" &amp; VLOOKUP(AQ$1,Data!$L:$N,3, FALSE) &amp; ",""" &amp; VLOOKUP(AQ$1,Data!$L:$M,2, FALSE) &amp; """;"   )             )</f>
        <v/>
      </c>
      <c r="AR66" t="str">
        <f>IF(Data!$L67=AR$1, "",             IF(ISERR(SEARCH(AR$1,Data!$H67)),        "",          ";" &amp; VLOOKUP(AR$1,Data!$L:$N,3, FALSE) &amp; ",""" &amp; VLOOKUP(AR$1,Data!$L:$M,2, FALSE) &amp; """;"   )             )</f>
        <v/>
      </c>
      <c r="AS66" t="str">
        <f>IF(Data!$L67=AS$1, "",             IF(ISERR(SEARCH(AS$1,Data!$H67)),        "",          ";" &amp; VLOOKUP(AS$1,Data!$L:$N,3, FALSE) &amp; ",""" &amp; VLOOKUP(AS$1,Data!$L:$M,2, FALSE) &amp; """;"   )             )</f>
        <v/>
      </c>
      <c r="AT66" t="str">
        <f>IF(Data!$L67=AT$1, "",             IF(ISERR(SEARCH(AT$1,Data!$H67)),        "",          ";" &amp; VLOOKUP(AT$1,Data!$L:$N,3, FALSE) &amp; ",""" &amp; VLOOKUP(AT$1,Data!$L:$M,2, FALSE) &amp; """;"   )             )</f>
        <v/>
      </c>
      <c r="AU66" t="str">
        <f>IF(Data!$L67=AU$1, "",             IF(ISERR(SEARCH(AU$1,Data!$H67)),        "",          ";" &amp; VLOOKUP(AU$1,Data!$L:$N,3, FALSE) &amp; ",""" &amp; VLOOKUP(AU$1,Data!$L:$M,2, FALSE) &amp; """;"   )             )</f>
        <v/>
      </c>
      <c r="AV66" t="str">
        <f>IF(Data!$L67=AV$1, "",             IF(ISERR(SEARCH(AV$1,Data!$H67)),        "",          ";" &amp; VLOOKUP(AV$1,Data!$L:$N,3, FALSE) &amp; ",""" &amp; VLOOKUP(AV$1,Data!$L:$M,2, FALSE) &amp; """;"   )             )</f>
        <v/>
      </c>
      <c r="AW66" t="str">
        <f>IF(Data!$L67=AW$1, "",             IF(ISERR(SEARCH(AW$1,Data!$H67)),        "",          ";" &amp; VLOOKUP(AW$1,Data!$L:$N,3, FALSE) &amp; ",""" &amp; VLOOKUP(AW$1,Data!$L:$M,2, FALSE) &amp; """;"   )             )</f>
        <v/>
      </c>
      <c r="AX66" t="str">
        <f>IF(Data!$L67=AX$1, "",             IF(ISERR(SEARCH(AX$1,Data!$H67)),        "",          ";" &amp; VLOOKUP(AX$1,Data!$L:$N,3, FALSE) &amp; ",""" &amp; VLOOKUP(AX$1,Data!$L:$M,2, FALSE) &amp; """;"   )             )</f>
        <v/>
      </c>
      <c r="AY66" t="str">
        <f>IF(Data!$L67=AY$1, "",             IF(ISERR(SEARCH(AY$1,Data!$H67)),        "",          ";" &amp; VLOOKUP(AY$1,Data!$L:$N,3, FALSE) &amp; ",""" &amp; VLOOKUP(AY$1,Data!$L:$M,2, FALSE) &amp; """;"   )             )</f>
        <v/>
      </c>
      <c r="AZ66" t="str">
        <f>IF(Data!$L67=AZ$1, "",             IF(ISERR(SEARCH(AZ$1,Data!$H67)),        "",          ";" &amp; VLOOKUP(AZ$1,Data!$L:$N,3, FALSE) &amp; ",""" &amp; VLOOKUP(AZ$1,Data!$L:$M,2, FALSE) &amp; """;"   )             )</f>
        <v/>
      </c>
      <c r="BA66" t="str">
        <f>IF(Data!$L67=BA$1, "",             IF(ISERR(SEARCH(BA$1,Data!$H67)),        "",          ";" &amp; VLOOKUP(BA$1,Data!$L:$N,3, FALSE) &amp; ",""" &amp; VLOOKUP(BA$1,Data!$L:$M,2, FALSE) &amp; """;"   )             )</f>
        <v/>
      </c>
      <c r="BB66" t="str">
        <f>IF(Data!$L67=BB$1, "",             IF(ISERR(SEARCH(BB$1,Data!$H67)),        "",          ";" &amp; VLOOKUP(BB$1,Data!$L:$N,3, FALSE) &amp; ",""" &amp; VLOOKUP(BB$1,Data!$L:$M,2, FALSE) &amp; """;"   )             )</f>
        <v/>
      </c>
      <c r="BC66" t="str">
        <f>IF(Data!$L67=BC$1, "",             IF(ISERR(SEARCH(BC$1,Data!$H67)),        "",          ";" &amp; VLOOKUP(BC$1,Data!$L:$N,3, FALSE) &amp; ",""" &amp; VLOOKUP(BC$1,Data!$L:$M,2, FALSE) &amp; """;"   )             )</f>
        <v/>
      </c>
      <c r="BD66" t="str">
        <f>IF(Data!$L67=BD$1, "",             IF(ISERR(SEARCH(BD$1,Data!$H67)),        "",          ";" &amp; VLOOKUP(BD$1,Data!$L:$N,3, FALSE) &amp; ",""" &amp; VLOOKUP(BD$1,Data!$L:$M,2, FALSE) &amp; """;"   )             )</f>
        <v/>
      </c>
      <c r="BE66" t="str">
        <f>IF(Data!$L67=BE$1, "",             IF(ISERR(SEARCH(BE$1,Data!$H67)),        "",          ";" &amp; VLOOKUP(BE$1,Data!$L:$N,3, FALSE) &amp; ",""" &amp; VLOOKUP(BE$1,Data!$L:$M,2, FALSE) &amp; """;"   )             )</f>
        <v/>
      </c>
      <c r="BF66" t="str">
        <f>IF(Data!$L67=BF$1, "",             IF(ISERR(SEARCH(BF$1,Data!$H67)),        "",          ";" &amp; VLOOKUP(BF$1,Data!$L:$N,3, FALSE) &amp; ",""" &amp; VLOOKUP(BF$1,Data!$L:$M,2, FALSE) &amp; """;"   )             )</f>
        <v/>
      </c>
      <c r="BG66" t="str">
        <f>IF(Data!$L67=BG$1, "",             IF(ISERR(SEARCH(BG$1,Data!$H67)),        "",          ";" &amp; VLOOKUP(BG$1,Data!$L:$N,3, FALSE) &amp; ",""" &amp; VLOOKUP(BG$1,Data!$L:$M,2, FALSE) &amp; """;"   )             )</f>
        <v/>
      </c>
      <c r="BH66" t="str">
        <f>IF(Data!$L67=BH$1, "",             IF(ISERR(SEARCH(BH$1,Data!$H67)),        "",          ";" &amp; VLOOKUP(BH$1,Data!$L:$N,3, FALSE) &amp; ",""" &amp; VLOOKUP(BH$1,Data!$L:$M,2, FALSE) &amp; """;"   )             )</f>
        <v/>
      </c>
      <c r="BI66" t="str">
        <f>IF(Data!$L67=BI$1, "",             IF(ISERR(SEARCH(BI$1,Data!$H67)),        "",          ";" &amp; VLOOKUP(BI$1,Data!$L:$N,3, FALSE) &amp; ",""" &amp; VLOOKUP(BI$1,Data!$L:$M,2, FALSE) &amp; """;"   )             )</f>
        <v/>
      </c>
      <c r="BJ66" t="str">
        <f>IF(Data!$L67=BJ$1, "",             IF(ISERR(SEARCH(BJ$1,Data!$H67)),        "",          ";" &amp; VLOOKUP(BJ$1,Data!$L:$N,3, FALSE) &amp; ",""" &amp; VLOOKUP(BJ$1,Data!$L:$M,2, FALSE) &amp; """;"   )             )</f>
        <v/>
      </c>
      <c r="BK66" t="str">
        <f>IF(Data!$L67=BK$1, "",             IF(ISERR(SEARCH(BK$1,Data!$H67)),        "",          ";" &amp; VLOOKUP(BK$1,Data!$L:$N,3, FALSE) &amp; ",""" &amp; VLOOKUP(BK$1,Data!$L:$M,2, FALSE) &amp; """;"   )             )</f>
        <v/>
      </c>
      <c r="BL66" t="str">
        <f>IF(Data!$L67=BL$1, "",             IF(ISERR(SEARCH(BL$1,Data!$H67)),        "",          ";" &amp; VLOOKUP(BL$1,Data!$L:$N,3, FALSE) &amp; ",""" &amp; VLOOKUP(BL$1,Data!$L:$M,2, FALSE) &amp; """;"   )             )</f>
        <v/>
      </c>
      <c r="BM66" t="str">
        <f>IF(Data!$L67=BM$1, "",             IF(ISERR(SEARCH(BM$1,Data!$H67)),        "",          ";" &amp; VLOOKUP(BM$1,Data!$L:$N,3, FALSE) &amp; ",""" &amp; VLOOKUP(BM$1,Data!$L:$M,2, FALSE) &amp; """;"   )             )</f>
        <v/>
      </c>
      <c r="BN66" t="str">
        <f>IF(Data!$L67=BN$1, "",             IF(ISERR(SEARCH(BN$1,Data!$H67)),        "",          ";" &amp; VLOOKUP(BN$1,Data!$L:$N,3, FALSE) &amp; ",""" &amp; VLOOKUP(BN$1,Data!$L:$M,2, FALSE) &amp; """;"   )             )</f>
        <v/>
      </c>
      <c r="BO66" t="str">
        <f>IF(Data!$L67=BO$1, "",             IF(ISERR(SEARCH(BO$1,Data!$H67)),        "",          ";" &amp; VLOOKUP(BO$1,Data!$L:$N,3, FALSE) &amp; ",""" &amp; VLOOKUP(BO$1,Data!$L:$M,2, FALSE) &amp; """;"   )             )</f>
        <v/>
      </c>
      <c r="BP66" t="str">
        <f>IF(Data!$L67=BP$1, "",             IF(ISERR(SEARCH(BP$1,Data!$H67)),        "",          ";" &amp; VLOOKUP(BP$1,Data!$L:$N,3, FALSE) &amp; ",""" &amp; VLOOKUP(BP$1,Data!$L:$M,2, FALSE) &amp; """;"   )             )</f>
        <v/>
      </c>
      <c r="BQ66" t="str">
        <f>IF(Data!$L67=BQ$1, "",             IF(ISERR(SEARCH(BQ$1,Data!$H67)),        "",          ";" &amp; VLOOKUP(BQ$1,Data!$L:$N,3, FALSE) &amp; ",""" &amp; VLOOKUP(BQ$1,Data!$L:$M,2, FALSE) &amp; """;"   )             )</f>
        <v/>
      </c>
      <c r="BR66" t="str">
        <f>IF(Data!$L67=BR$1, "",             IF(ISERR(SEARCH(BR$1,Data!$H67)),        "",          ";" &amp; VLOOKUP(BR$1,Data!$L:$N,3, FALSE) &amp; ",""" &amp; VLOOKUP(BR$1,Data!$L:$M,2, FALSE) &amp; """;"   )             )</f>
        <v/>
      </c>
      <c r="BS66" t="str">
        <f>IF(Data!$L67=BS$1, "",             IF(ISERR(SEARCH(BS$1,Data!$H67)),        "",          ";" &amp; VLOOKUP(BS$1,Data!$L:$N,3, FALSE) &amp; ",""" &amp; VLOOKUP(BS$1,Data!$L:$M,2, FALSE) &amp; """;"   )             )</f>
        <v/>
      </c>
      <c r="BT66" t="str">
        <f>IF(Data!$L67=BT$1, "",             IF(ISERR(SEARCH(BT$1,Data!$H67)),        "",          ";" &amp; VLOOKUP(BT$1,Data!$L:$N,3, FALSE) &amp; ",""" &amp; VLOOKUP(BT$1,Data!$L:$M,2, FALSE) &amp; """;"   )             )</f>
        <v/>
      </c>
      <c r="BU66" t="str">
        <f>IF(Data!$L67=BU$1, "",             IF(ISERR(SEARCH(BU$1,Data!$H67)),        "",          ";" &amp; VLOOKUP(BU$1,Data!$L:$N,3, FALSE) &amp; ",""" &amp; VLOOKUP(BU$1,Data!$L:$M,2, FALSE) &amp; """;"   )             )</f>
        <v/>
      </c>
      <c r="BV66" t="str">
        <f>IF(Data!$L67=BV$1, "",             IF(ISERR(SEARCH(BV$1,Data!$H67)),        "",          ";" &amp; VLOOKUP(BV$1,Data!$L:$N,3, FALSE) &amp; ",""" &amp; VLOOKUP(BV$1,Data!$L:$M,2, FALSE) &amp; """;"   )             )</f>
        <v/>
      </c>
      <c r="BW66" t="str">
        <f>IF(Data!$L67=BW$1, "",             IF(ISERR(SEARCH(BW$1,Data!$H67)),        "",          ";" &amp; VLOOKUP(BW$1,Data!$L:$N,3, FALSE) &amp; ",""" &amp; VLOOKUP(BW$1,Data!$L:$M,2, FALSE) &amp; """;"   )             )</f>
        <v/>
      </c>
      <c r="BX66" t="str">
        <f>IF(Data!$L67=BX$1, "",             IF(ISERR(SEARCH(BX$1,Data!$H67)),        "",          ";" &amp; VLOOKUP(BX$1,Data!$L:$N,3, FALSE) &amp; ",""" &amp; VLOOKUP(BX$1,Data!$L:$M,2, FALSE) &amp; """;"   )             )</f>
        <v/>
      </c>
      <c r="BY66" t="str">
        <f>IF(Data!$L67=BY$1, "",             IF(ISERR(SEARCH(BY$1,Data!$H67)),        "",          ";" &amp; VLOOKUP(BY$1,Data!$L:$N,3, FALSE) &amp; ",""" &amp; VLOOKUP(BY$1,Data!$L:$M,2, FALSE) &amp; """;"   )             )</f>
        <v/>
      </c>
      <c r="BZ66" t="str">
        <f>IF(Data!$L67=BZ$1, "",             IF(ISERR(SEARCH(BZ$1,Data!$H67)),        "",          ";" &amp; VLOOKUP(BZ$1,Data!$L:$N,3, FALSE) &amp; ",""" &amp; VLOOKUP(BZ$1,Data!$L:$M,2, FALSE) &amp; """;"   )             )</f>
        <v/>
      </c>
      <c r="CA66" t="str">
        <f>IF(Data!$L67=CA$1, "",             IF(ISERR(SEARCH(CA$1,Data!$H67)),        "",          ";" &amp; VLOOKUP(CA$1,Data!$L:$N,3, FALSE) &amp; ",""" &amp; VLOOKUP(CA$1,Data!$L:$M,2, FALSE) &amp; """;"   )             )</f>
        <v/>
      </c>
      <c r="CB66" t="str">
        <f>IF(Data!$L67=CB$1, "",             IF(ISERR(SEARCH(CB$1,Data!$H67)),        "",          ";" &amp; VLOOKUP(CB$1,Data!$L:$N,3, FALSE) &amp; ",""" &amp; VLOOKUP(CB$1,Data!$L:$M,2, FALSE) &amp; """;"   )             )</f>
        <v/>
      </c>
      <c r="CC66" t="str">
        <f>IF(Data!$L67=CC$1, "",             IF(ISERR(SEARCH(CC$1,Data!$H67)),        "",          ";" &amp; VLOOKUP(CC$1,Data!$L:$N,3, FALSE) &amp; ",""" &amp; VLOOKUP(CC$1,Data!$L:$M,2, FALSE) &amp; """;"   )             )</f>
        <v/>
      </c>
      <c r="CD66" t="str">
        <f>IF(Data!$L67=CD$1, "",             IF(ISERR(SEARCH(CD$1,Data!$H67)),        "",          ";" &amp; VLOOKUP(CD$1,Data!$L:$N,3, FALSE) &amp; ",""" &amp; VLOOKUP(CD$1,Data!$L:$M,2, FALSE) &amp; """;"   )             )</f>
        <v/>
      </c>
      <c r="CE66" t="str">
        <f>IF(Data!$L67=CE$1, "",             IF(ISERR(SEARCH(CE$1,Data!$H67)),        "",          ";" &amp; VLOOKUP(CE$1,Data!$L:$N,3, FALSE) &amp; ",""" &amp; VLOOKUP(CE$1,Data!$L:$M,2, FALSE) &amp; """;"   )             )</f>
        <v/>
      </c>
      <c r="CF66" t="str">
        <f>IF(Data!$L67=CF$1, "",             IF(ISERR(SEARCH(CF$1,Data!$H67)),        "",          ";" &amp; VLOOKUP(CF$1,Data!$L:$N,3, FALSE) &amp; ",""" &amp; VLOOKUP(CF$1,Data!$L:$M,2, FALSE) &amp; """;"   )             )</f>
        <v/>
      </c>
      <c r="CG66" t="str">
        <f>IF(Data!$L67=CG$1, "",             IF(ISERR(SEARCH(CG$1,Data!$H67)),        "",          ";" &amp; VLOOKUP(CG$1,Data!$L:$N,3, FALSE) &amp; ",""" &amp; VLOOKUP(CG$1,Data!$L:$M,2, FALSE) &amp; """;"   )             )</f>
        <v/>
      </c>
      <c r="CH66" t="str">
        <f>IF(Data!$L67=CH$1, "",             IF(ISERR(SEARCH(CH$1,Data!$H67)),        "",          ";" &amp; VLOOKUP(CH$1,Data!$L:$N,3, FALSE) &amp; ",""" &amp; VLOOKUP(CH$1,Data!$L:$M,2, FALSE) &amp; """;"   )             )</f>
        <v/>
      </c>
      <c r="CI66" t="str">
        <f>IF(Data!$L67=CI$1, "",             IF(ISERR(SEARCH(CI$1,Data!$H67)),        "",          ";" &amp; VLOOKUP(CI$1,Data!$L:$N,3, FALSE) &amp; ",""" &amp; VLOOKUP(CI$1,Data!$L:$M,2, FALSE) &amp; """;"   )             )</f>
        <v/>
      </c>
      <c r="CJ66" t="str">
        <f>IF(Data!$L67=CJ$1, "",             IF(ISERR(SEARCH(CJ$1,Data!$H67)),        "",          ";" &amp; VLOOKUP(CJ$1,Data!$L:$N,3, FALSE) &amp; ",""" &amp; VLOOKUP(CJ$1,Data!$L:$M,2, FALSE) &amp; """;"   )             )</f>
        <v/>
      </c>
      <c r="CK66" t="str">
        <f>IF(Data!$L67=CK$1, "",             IF(ISERR(SEARCH(CK$1,Data!$H67)),        "",          ";" &amp; VLOOKUP(CK$1,Data!$L:$N,3, FALSE) &amp; ",""" &amp; VLOOKUP(CK$1,Data!$L:$M,2, FALSE) &amp; """;"   )             )</f>
        <v/>
      </c>
      <c r="CL66" t="str">
        <f>IF(Data!$L67=CL$1, "",             IF(ISERR(SEARCH(CL$1,Data!$H67)),        "",          ";" &amp; VLOOKUP(CL$1,Data!$L:$N,3, FALSE) &amp; ",""" &amp; VLOOKUP(CL$1,Data!$L:$M,2, FALSE) &amp; """;"   )             )</f>
        <v/>
      </c>
      <c r="CM66" t="str">
        <f>IF(Data!$L67=CM$1, "",             IF(ISERR(SEARCH(CM$1,Data!$H67)),        "",          ";" &amp; VLOOKUP(CM$1,Data!$L:$N,3, FALSE) &amp; ",""" &amp; VLOOKUP(CM$1,Data!$L:$M,2, FALSE) &amp; """;"   )             )</f>
        <v/>
      </c>
      <c r="CN66" t="str">
        <f>IF(Data!$L67=CN$1, "",             IF(ISERR(SEARCH(CN$1,Data!$H67)),        "",          ";" &amp; VLOOKUP(CN$1,Data!$L:$N,3, FALSE) &amp; ",""" &amp; VLOOKUP(CN$1,Data!$L:$M,2, FALSE) &amp; """;"   )             )</f>
        <v/>
      </c>
      <c r="CO66" t="str">
        <f>IF(Data!$L67=CO$1, "",             IF(ISERR(SEARCH(CO$1,Data!$H67)),        "",          ";" &amp; VLOOKUP(CO$1,Data!$L:$N,3, FALSE) &amp; ",""" &amp; VLOOKUP(CO$1,Data!$L:$M,2, FALSE) &amp; """;"   )             )</f>
        <v/>
      </c>
      <c r="CP66" t="str">
        <f>IF(Data!$L67=CP$1, "",             IF(ISERR(SEARCH(CP$1,Data!$H67)),        "",          ";" &amp; VLOOKUP(CP$1,Data!$L:$N,3, FALSE) &amp; ",""" &amp; VLOOKUP(CP$1,Data!$L:$M,2, FALSE) &amp; """;"   )             )</f>
        <v/>
      </c>
      <c r="CQ66" t="str">
        <f>IF(Data!$L67=CQ$1, "",             IF(ISERR(SEARCH(CQ$1,Data!$H67)),        "",          ";" &amp; VLOOKUP(CQ$1,Data!$L:$N,3, FALSE) &amp; ",""" &amp; VLOOKUP(CQ$1,Data!$L:$M,2, FALSE) &amp; """;"   )             )</f>
        <v/>
      </c>
      <c r="CR66" t="str">
        <f>IF(Data!$L67=CR$1, "",             IF(ISERR(SEARCH(CR$1,Data!$H67)),        "",          ";" &amp; VLOOKUP(CR$1,Data!$L:$N,3, FALSE) &amp; ",""" &amp; VLOOKUP(CR$1,Data!$L:$M,2, FALSE) &amp; """;"   )             )</f>
        <v/>
      </c>
      <c r="CS66" t="str">
        <f>IF(Data!$L67=CS$1, "",             IF(ISERR(SEARCH(CS$1,Data!$H67)),        "",          ";" &amp; VLOOKUP(CS$1,Data!$L:$N,3, FALSE) &amp; ",""" &amp; VLOOKUP(CS$1,Data!$L:$M,2, FALSE) &amp; """;"   )             )</f>
        <v/>
      </c>
      <c r="CT66" t="str">
        <f>IF(Data!$L67=CT$1, "",             IF(ISERR(SEARCH(CT$1,Data!$H67)),        "",          ";" &amp; VLOOKUP(CT$1,Data!$L:$N,3, FALSE) &amp; ",""" &amp; VLOOKUP(CT$1,Data!$L:$M,2, FALSE) &amp; """;"   )             )</f>
        <v/>
      </c>
      <c r="CU66" t="str">
        <f>IF(Data!$L67=CU$1, "",             IF(ISERR(SEARCH(CU$1,Data!$H67)),        "",          ";" &amp; VLOOKUP(CU$1,Data!$L:$N,3, FALSE) &amp; ",""" &amp; VLOOKUP(CU$1,Data!$L:$M,2, FALSE) &amp; """;"   )             )</f>
        <v/>
      </c>
      <c r="CV66" t="str">
        <f>IF(Data!$L67=CV$1, "",             IF(ISERR(SEARCH(CV$1,Data!$H67)),        "",          ";" &amp; VLOOKUP(CV$1,Data!$L:$N,3, FALSE) &amp; ",""" &amp; VLOOKUP(CV$1,Data!$L:$M,2, FALSE) &amp; """;"   )             )</f>
        <v/>
      </c>
      <c r="CW66" t="str">
        <f>IF(Data!$L67=CW$1, "",             IF(ISERR(SEARCH(CW$1,Data!$H67)),        "",          ";" &amp; VLOOKUP(CW$1,Data!$L:$N,3, FALSE) &amp; ",""" &amp; VLOOKUP(CW$1,Data!$L:$M,2, FALSE) &amp; """;"   )             )</f>
        <v/>
      </c>
      <c r="CX66" t="str">
        <f>IF(Data!$L67=CX$1, "",             IF(ISERR(SEARCH(CX$1,Data!$H67)),        "",          ";" &amp; VLOOKUP(CX$1,Data!$L:$N,3, FALSE) &amp; ",""" &amp; VLOOKUP(CX$1,Data!$L:$M,2, FALSE) &amp; """;"   )             )</f>
        <v/>
      </c>
      <c r="CY66" t="str">
        <f>IF(Data!$L67=CY$1, "",             IF(ISERR(SEARCH(CY$1,Data!$H67)),        "",          ";" &amp; VLOOKUP(CY$1,Data!$L:$N,3, FALSE) &amp; ",""" &amp; VLOOKUP(CY$1,Data!$L:$M,2, FALSE) &amp; """;"   )             )</f>
        <v/>
      </c>
      <c r="CZ66" t="str">
        <f>IF(Data!$L67=CZ$1, "",             IF(ISERR(SEARCH(CZ$1,Data!$H67)),        "",          ";" &amp; VLOOKUP(CZ$1,Data!$L:$N,3, FALSE) &amp; ",""" &amp; VLOOKUP(CZ$1,Data!$L:$M,2, FALSE) &amp; """;"   )             )</f>
        <v/>
      </c>
      <c r="DA66" t="str">
        <f>IF(Data!$L67=DA$1, "",             IF(ISERR(SEARCH(DA$1,Data!$H67)),        "",          ";" &amp; VLOOKUP(DA$1,Data!$L:$N,3, FALSE) &amp; ",""" &amp; VLOOKUP(DA$1,Data!$L:$M,2, FALSE) &amp; """;"   )             )</f>
        <v/>
      </c>
      <c r="DB66" t="str">
        <f>IF(Data!$L67=DB$1, "",             IF(ISERR(SEARCH(DB$1,Data!$H67)),        "",          ";" &amp; VLOOKUP(DB$1,Data!$L:$N,3, FALSE) &amp; ",""" &amp; VLOOKUP(DB$1,Data!$L:$M,2, FALSE) &amp; """;"   )             )</f>
        <v/>
      </c>
      <c r="DC66" t="str">
        <f>IF(Data!$L67=DC$1, "",             IF(ISERR(SEARCH(DC$1,Data!$H67)),        "",          ";" &amp; VLOOKUP(DC$1,Data!$L:$N,3, FALSE) &amp; ",""" &amp; VLOOKUP(DC$1,Data!$L:$M,2, FALSE) &amp; """;"   )             )</f>
        <v/>
      </c>
      <c r="DD66" t="str">
        <f>IF(Data!$L67=DD$1, "",             IF(ISERR(SEARCH(DD$1,Data!$H67)),        "",          ";" &amp; VLOOKUP(DD$1,Data!$L:$N,3, FALSE) &amp; ",""" &amp; VLOOKUP(DD$1,Data!$L:$M,2, FALSE) &amp; """;"   )             )</f>
        <v/>
      </c>
      <c r="DE66" t="str">
        <f>IF(Data!$L67=DE$1, "",             IF(ISERR(SEARCH(DE$1,Data!$H67)),        "",          ";" &amp; VLOOKUP(DE$1,Data!$L:$N,3, FALSE) &amp; ",""" &amp; VLOOKUP(DE$1,Data!$L:$M,2, FALSE) &amp; """;"   )             )</f>
        <v/>
      </c>
      <c r="DF66" t="str">
        <f>IF(Data!$L67=DF$1, "",             IF(ISERR(SEARCH(DF$1,Data!$H67)),        "",          ";" &amp; VLOOKUP(DF$1,Data!$L:$N,3, FALSE) &amp; ",""" &amp; VLOOKUP(DF$1,Data!$L:$M,2, FALSE) &amp; """;"   )             )</f>
        <v/>
      </c>
      <c r="DG66" t="str">
        <f>IF(Data!$L67=DG$1, "",             IF(ISERR(SEARCH(DG$1,Data!$H67)),        "",          ";" &amp; VLOOKUP(DG$1,Data!$L:$N,3, FALSE) &amp; ",""" &amp; VLOOKUP(DG$1,Data!$L:$M,2, FALSE) &amp; """;"   )             )</f>
        <v/>
      </c>
      <c r="DH66" t="str">
        <f>IF(Data!$L67=DH$1, "",             IF(ISERR(SEARCH(DH$1,Data!$H67)),        "",          ";" &amp; VLOOKUP(DH$1,Data!$L:$N,3, FALSE) &amp; ",""" &amp; VLOOKUP(DH$1,Data!$L:$M,2, FALSE) &amp; """;"   )             )</f>
        <v/>
      </c>
      <c r="DI66" t="str">
        <f>IF(Data!$L67=DI$1, "",             IF(ISERR(SEARCH(DI$1,Data!$H67)),        "",          ";" &amp; VLOOKUP(DI$1,Data!$L:$N,3, FALSE) &amp; ",""" &amp; VLOOKUP(DI$1,Data!$L:$M,2, FALSE) &amp; """;"   )             )</f>
        <v/>
      </c>
      <c r="DJ66" t="str">
        <f>IF(Data!$L67=DJ$1, "",             IF(ISERR(SEARCH(DJ$1,Data!$H67)),        "",          ";" &amp; VLOOKUP(DJ$1,Data!$L:$N,3, FALSE) &amp; ",""" &amp; VLOOKUP(DJ$1,Data!$L:$M,2, FALSE) &amp; """;"   )             )</f>
        <v/>
      </c>
      <c r="DK66" t="str">
        <f>IF(Data!$L67=DK$1, "",             IF(ISERR(SEARCH(DK$1,Data!$H67)),        "",          ";" &amp; VLOOKUP(DK$1,Data!$L:$N,3, FALSE) &amp; ",""" &amp; VLOOKUP(DK$1,Data!$L:$M,2, FALSE) &amp; """;"   )             )</f>
        <v/>
      </c>
      <c r="DL66" t="str">
        <f>IF(Data!$L67=DL$1, "",             IF(ISERR(SEARCH(DL$1,Data!$H67)),        "",          ";" &amp; VLOOKUP(DL$1,Data!$L:$N,3, FALSE) &amp; ",""" &amp; VLOOKUP(DL$1,Data!$L:$M,2, FALSE) &amp; """;"   )             )</f>
        <v/>
      </c>
      <c r="DM66" t="str">
        <f>IF(Data!$L67=DM$1, "",             IF(ISERR(SEARCH(DM$1,Data!$H67)),        "",          ";" &amp; VLOOKUP(DM$1,Data!$L:$N,3, FALSE) &amp; ",""" &amp; VLOOKUP(DM$1,Data!$L:$M,2, FALSE) &amp; """;"   )             )</f>
        <v/>
      </c>
      <c r="DN66" t="str">
        <f>IF(Data!$L67=DN$1, "",             IF(ISERR(SEARCH(DN$1,Data!$H67)),        "",          ";" &amp; VLOOKUP(DN$1,Data!$L:$N,3, FALSE) &amp; ",""" &amp; VLOOKUP(DN$1,Data!$L:$M,2, FALSE) &amp; """;"   )             )</f>
        <v/>
      </c>
      <c r="DO66" t="str">
        <f>IF(Data!$L67=DO$1, "",             IF(ISERR(SEARCH(DO$1,Data!$H67)),        "",          ";" &amp; VLOOKUP(DO$1,Data!$L:$N,3, FALSE) &amp; ",""" &amp; VLOOKUP(DO$1,Data!$L:$M,2, FALSE) &amp; """;"   )             )</f>
        <v/>
      </c>
      <c r="DP66" t="str">
        <f>IF(Data!$L67=DP$1, "",             IF(ISERR(SEARCH(DP$1,Data!$H67)),        "",          ";" &amp; VLOOKUP(DP$1,Data!$L:$N,3, FALSE) &amp; ",""" &amp; VLOOKUP(DP$1,Data!$L:$M,2, FALSE) &amp; """;"   )             )</f>
        <v/>
      </c>
      <c r="DQ66" t="str">
        <f>IF(Data!$L67=DQ$1, "",             IF(ISERR(SEARCH(DQ$1,Data!$H67)),        "",          ";" &amp; VLOOKUP(DQ$1,Data!$L:$N,3, FALSE) &amp; ",""" &amp; VLOOKUP(DQ$1,Data!$L:$M,2, FALSE) &amp; """;"   )             )</f>
        <v/>
      </c>
      <c r="DR66" t="str">
        <f>IF(Data!$L67=DR$1, "",             IF(ISERR(SEARCH(DR$1,Data!$H67)),        "",          ";" &amp; VLOOKUP(DR$1,Data!$L:$N,3, FALSE) &amp; ",""" &amp; VLOOKUP(DR$1,Data!$L:$M,2, FALSE) &amp; """;"   )             )</f>
        <v/>
      </c>
      <c r="DS66" t="str">
        <f>IF(Data!$L67=DS$1, "",             IF(ISERR(SEARCH(DS$1,Data!$H67)),        "",          ";" &amp; VLOOKUP(DS$1,Data!$L:$N,3, FALSE) &amp; ",""" &amp; VLOOKUP(DS$1,Data!$L:$M,2, FALSE) &amp; """;"   )             )</f>
        <v/>
      </c>
      <c r="DT66" t="str">
        <f>IF(Data!$L67=DT$1, "",             IF(ISERR(SEARCH(DT$1,Data!$H67)),        "",          ";" &amp; VLOOKUP(DT$1,Data!$L:$N,3, FALSE) &amp; ",""" &amp; VLOOKUP(DT$1,Data!$L:$M,2, FALSE) &amp; """;"   )             )</f>
        <v/>
      </c>
      <c r="DU66" t="str">
        <f>IF(Data!$L67=DU$1, "",             IF(ISERR(SEARCH(DU$1,Data!$H67)),        "",          ";" &amp; VLOOKUP(DU$1,Data!$L:$N,3, FALSE) &amp; ",""" &amp; VLOOKUP(DU$1,Data!$L:$M,2, FALSE) &amp; """;"   )             )</f>
        <v/>
      </c>
      <c r="DV66" t="str">
        <f>IF(Data!$L67=DV$1, "",             IF(ISERR(SEARCH(DV$1,Data!$H67)),        "",          ";" &amp; VLOOKUP(DV$1,Data!$L:$N,3, FALSE) &amp; ",""" &amp; VLOOKUP(DV$1,Data!$L:$M,2, FALSE) &amp; """;"   )             )</f>
        <v/>
      </c>
      <c r="DW66" t="str">
        <f>IF(Data!$L67=DW$1, "",             IF(ISERR(SEARCH(DW$1,Data!$H67)),        "",          ";" &amp; VLOOKUP(DW$1,Data!$L:$N,3, FALSE) &amp; ",""" &amp; VLOOKUP(DW$1,Data!$L:$M,2, FALSE) &amp; """;"   )             )</f>
        <v/>
      </c>
      <c r="DX66" t="str">
        <f>IF(Data!$L67=DX$1, "",             IF(ISERR(SEARCH(DX$1,Data!$H67)),        "",          ";" &amp; VLOOKUP(DX$1,Data!$L:$N,3, FALSE) &amp; ",""" &amp; VLOOKUP(DX$1,Data!$L:$M,2, FALSE) &amp; """;"   )             )</f>
        <v/>
      </c>
      <c r="DY66" t="str">
        <f>IF(Data!$L67=DY$1, "",             IF(ISERR(SEARCH(DY$1,Data!$H67)),        "",          ";" &amp; VLOOKUP(DY$1,Data!$L:$N,3, FALSE) &amp; ",""" &amp; VLOOKUP(DY$1,Data!$L:$M,2, FALSE) &amp; """;"   )             )</f>
        <v/>
      </c>
      <c r="DZ66" t="str">
        <f>IF(Data!$L67=DZ$1, "",             IF(ISERR(SEARCH(DZ$1,Data!$H67)),        "",          ";" &amp; VLOOKUP(DZ$1,Data!$L:$N,3, FALSE) &amp; ",""" &amp; VLOOKUP(DZ$1,Data!$L:$M,2, FALSE) &amp; """;"   )             )</f>
        <v/>
      </c>
      <c r="EA66" t="str">
        <f>IF(Data!$L67=EA$1, "",             IF(ISERR(SEARCH(EA$1,Data!$H67)),        "",          ";" &amp; VLOOKUP(EA$1,Data!$L:$N,3, FALSE) &amp; ",""" &amp; VLOOKUP(EA$1,Data!$L:$M,2, FALSE) &amp; """;"   )             )</f>
        <v/>
      </c>
      <c r="EB66" t="str">
        <f>IF(Data!$L67=EB$1, "",             IF(ISERR(SEARCH(EB$1,Data!$H67)),        "",          ";" &amp; VLOOKUP(EB$1,Data!$L:$N,3, FALSE) &amp; ",""" &amp; VLOOKUP(EB$1,Data!$L:$M,2, FALSE) &amp; """;"   )             )</f>
        <v/>
      </c>
      <c r="EC66" t="str">
        <f>IF(Data!$L67=EC$1, "",             IF(ISERR(SEARCH(EC$1,Data!$H67)),        "",          ";" &amp; VLOOKUP(EC$1,Data!$L:$N,3, FALSE) &amp; ",""" &amp; VLOOKUP(EC$1,Data!$L:$M,2, FALSE) &amp; """;"   )             )</f>
        <v/>
      </c>
      <c r="ED66" t="str">
        <f>IF(Data!$L67=ED$1, "",             IF(ISERR(SEARCH(ED$1,Data!$H67)),        "",          ";" &amp; VLOOKUP(ED$1,Data!$L:$N,3, FALSE) &amp; ",""" &amp; VLOOKUP(ED$1,Data!$L:$M,2, FALSE) &amp; """;"   )             )</f>
        <v/>
      </c>
      <c r="EE66" t="str">
        <f>IF(Data!$L67=EE$1, "",             IF(ISERR(SEARCH(EE$1,Data!$H67)),        "",          ";" &amp; VLOOKUP(EE$1,Data!$L:$N,3, FALSE) &amp; ",""" &amp; VLOOKUP(EE$1,Data!$L:$M,2, FALSE) &amp; """;"   )             )</f>
        <v/>
      </c>
      <c r="EF66" t="str">
        <f>IF(Data!$L67=EF$1, "",             IF(ISERR(SEARCH(EF$1,Data!$H67)),        "",          ";" &amp; VLOOKUP(EF$1,Data!$L:$N,3, FALSE) &amp; ",""" &amp; VLOOKUP(EF$1,Data!$L:$M,2, FALSE) &amp; """;"   )             )</f>
        <v/>
      </c>
      <c r="EG66" t="str">
        <f>IF(Data!$L67=EG$1, "",             IF(ISERR(SEARCH(EG$1,Data!$H67)),        "",          ";" &amp; VLOOKUP(EG$1,Data!$L:$N,3, FALSE) &amp; ",""" &amp; VLOOKUP(EG$1,Data!$L:$M,2, FALSE) &amp; """;"   )             )</f>
        <v/>
      </c>
      <c r="EH66" t="str">
        <f>IF(Data!$L67=EH$1, "",             IF(ISERR(SEARCH(EH$1,Data!$H67)),        "",          ";" &amp; VLOOKUP(EH$1,Data!$L:$N,3, FALSE) &amp; ",""" &amp; VLOOKUP(EH$1,Data!$L:$M,2, FALSE) &amp; """;"   )             )</f>
        <v/>
      </c>
      <c r="EI66" t="str">
        <f>IF(Data!$L67=EI$1, "",             IF(ISERR(SEARCH(EI$1,Data!$H67)),        "",          ";" &amp; VLOOKUP(EI$1,Data!$L:$N,3, FALSE) &amp; ",""" &amp; VLOOKUP(EI$1,Data!$L:$M,2, FALSE) &amp; """;"   )             )</f>
        <v/>
      </c>
      <c r="EJ66" t="str">
        <f>IF(Data!$L67=EJ$1, "",             IF(ISERR(SEARCH(EJ$1,Data!$H67)),        "",          ";" &amp; VLOOKUP(EJ$1,Data!$L:$N,3, FALSE) &amp; ",""" &amp; VLOOKUP(EJ$1,Data!$L:$M,2, FALSE) &amp; """;"   )             )</f>
        <v/>
      </c>
      <c r="EK66" t="str">
        <f>IF(Data!$L67=EK$1, "",             IF(ISERR(SEARCH(EK$1,Data!$H67)),        "",          ";" &amp; VLOOKUP(EK$1,Data!$L:$N,3, FALSE) &amp; ",""" &amp; VLOOKUP(EK$1,Data!$L:$M,2, FALSE) &amp; """;"   )             )</f>
        <v/>
      </c>
      <c r="EL66" t="str">
        <f>IF(Data!$L67=EL$1, "",             IF(ISERR(SEARCH(EL$1,Data!$H67)),        "",          ";" &amp; VLOOKUP(EL$1,Data!$L:$N,3, FALSE) &amp; ",""" &amp; VLOOKUP(EL$1,Data!$L:$M,2, FALSE) &amp; """;"   )             )</f>
        <v/>
      </c>
      <c r="EM66" t="str">
        <f>IF(Data!$L67=EM$1, "",             IF(ISERR(SEARCH(EM$1,Data!$H67)),        "",          ";" &amp; VLOOKUP(EM$1,Data!$L:$N,3, FALSE) &amp; ",""" &amp; VLOOKUP(EM$1,Data!$L:$M,2, FALSE) &amp; """;"   )             )</f>
        <v/>
      </c>
      <c r="EN66" t="str">
        <f>IF(Data!$L67=EN$1, "",             IF(ISERR(SEARCH(EN$1,Data!$H67)),        "",          ";" &amp; VLOOKUP(EN$1,Data!$L:$N,3, FALSE) &amp; ",""" &amp; VLOOKUP(EN$1,Data!$L:$M,2, FALSE) &amp; """;"   )             )</f>
        <v/>
      </c>
      <c r="EO66" t="str">
        <f>IF(Data!$L67=EO$1, "",             IF(ISERR(SEARCH(EO$1,Data!$H67)),        "",          ";" &amp; VLOOKUP(EO$1,Data!$L:$N,3, FALSE) &amp; ",""" &amp; VLOOKUP(EO$1,Data!$L:$M,2, FALSE) &amp; """;"   )             )</f>
        <v/>
      </c>
      <c r="EP66" t="str">
        <f>IF(Data!$L67=EP$1, "",             IF(ISERR(SEARCH(EP$1,Data!$H67)),        "",          ";" &amp; VLOOKUP(EP$1,Data!$L:$N,3, FALSE) &amp; ",""" &amp; VLOOKUP(EP$1,Data!$L:$M,2, FALSE) &amp; """;"   )             )</f>
        <v/>
      </c>
      <c r="EQ66" t="str">
        <f>IF(Data!$L67=EQ$1, "",             IF(ISERR(SEARCH(EQ$1,Data!$H67)),        "",          ";" &amp; VLOOKUP(EQ$1,Data!$L:$N,3, FALSE) &amp; ",""" &amp; VLOOKUP(EQ$1,Data!$L:$M,2, FALSE) &amp; """;"   )             )</f>
        <v/>
      </c>
      <c r="ER66" t="str">
        <f>IF(Data!$L67=ER$1, "",             IF(ISERR(SEARCH(ER$1,Data!$H67)),        "",          ";" &amp; VLOOKUP(ER$1,Data!$L:$N,3, FALSE) &amp; ",""" &amp; VLOOKUP(ER$1,Data!$L:$M,2, FALSE) &amp; """;"   )             )</f>
        <v/>
      </c>
      <c r="ES66" t="str">
        <f>IF(Data!$L67=ES$1, "",             IF(ISERR(SEARCH(ES$1,Data!$H67)),        "",          ";" &amp; VLOOKUP(ES$1,Data!$L:$N,3, FALSE) &amp; ",""" &amp; VLOOKUP(ES$1,Data!$L:$M,2, FALSE) &amp; """;"   )             )</f>
        <v/>
      </c>
      <c r="ET66" t="str">
        <f>IF(Data!$L67=ET$1, "",             IF(ISERR(SEARCH(ET$1,Data!$H67)),        "",          ";" &amp; VLOOKUP(ET$1,Data!$L:$N,3, FALSE) &amp; ",""" &amp; VLOOKUP(ET$1,Data!$L:$M,2, FALSE) &amp; """;"   )             )</f>
        <v/>
      </c>
      <c r="EU66" t="str">
        <f>IF(Data!$L67=EU$1, "",             IF(ISERR(SEARCH(EU$1,Data!$H67)),        "",          ";" &amp; VLOOKUP(EU$1,Data!$L:$N,3, FALSE) &amp; ",""" &amp; VLOOKUP(EU$1,Data!$L:$M,2, FALSE) &amp; """;"   )             )</f>
        <v/>
      </c>
      <c r="EV66" t="str">
        <f>IF(Data!$L67=EV$1, "",             IF(ISERR(SEARCH(EV$1,Data!$H67)),        "",          ";" &amp; VLOOKUP(EV$1,Data!$L:$N,3, FALSE) &amp; ",""" &amp; VLOOKUP(EV$1,Data!$L:$M,2, FALSE) &amp; """;"   )             )</f>
        <v/>
      </c>
      <c r="EW66" t="str">
        <f>IF(Data!$L67=EW$1, "",             IF(ISERR(SEARCH(EW$1,Data!$H67)),        "",          ";" &amp; VLOOKUP(EW$1,Data!$L:$N,3, FALSE) &amp; ",""" &amp; VLOOKUP(EW$1,Data!$L:$M,2, FALSE) &amp; """;"   )             )</f>
        <v/>
      </c>
      <c r="EX66" t="str">
        <f>IF(Data!$L67=EX$1, "",             IF(ISERR(SEARCH(EX$1,Data!$H67)),        "",          ";" &amp; VLOOKUP(EX$1,Data!$L:$N,3, FALSE) &amp; ",""" &amp; VLOOKUP(EX$1,Data!$L:$M,2, FALSE) &amp; """;"   )             )</f>
        <v/>
      </c>
      <c r="EY66" t="str">
        <f>IF(Data!$L67=EY$1, "",             IF(ISERR(SEARCH(EY$1,Data!$H67)),        "",          ";" &amp; VLOOKUP(EY$1,Data!$L:$N,3, FALSE) &amp; ",""" &amp; VLOOKUP(EY$1,Data!$L:$M,2, FALSE) &amp; """;"   )             )</f>
        <v/>
      </c>
      <c r="EZ66" t="str">
        <f>IF(Data!$L67=EZ$1, "",             IF(ISERR(SEARCH(EZ$1,Data!$H67)),        "",          ";" &amp; VLOOKUP(EZ$1,Data!$L:$N,3, FALSE) &amp; ",""" &amp; VLOOKUP(EZ$1,Data!$L:$M,2, FALSE) &amp; """;"   )             )</f>
        <v/>
      </c>
      <c r="FA66" t="str">
        <f>IF(Data!$L67=FA$1, "",             IF(ISERR(SEARCH(FA$1,Data!$H67)),        "",          ";" &amp; VLOOKUP(FA$1,Data!$L:$N,3, FALSE) &amp; ",""" &amp; VLOOKUP(FA$1,Data!$L:$M,2, FALSE) &amp; """;"   )             )</f>
        <v/>
      </c>
      <c r="FB66" t="str">
        <f>IF(Data!$L67=FB$1, "",             IF(ISERR(SEARCH(FB$1,Data!$H67)),        "",          ";" &amp; VLOOKUP(FB$1,Data!$L:$N,3, FALSE) &amp; ",""" &amp; VLOOKUP(FB$1,Data!$L:$M,2, FALSE) &amp; """;"   )             )</f>
        <v/>
      </c>
      <c r="FC66" t="str">
        <f>IF(Data!$L67=FC$1, "",             IF(ISERR(SEARCH(FC$1,Data!$H67)),        "",          ";" &amp; VLOOKUP(FC$1,Data!$L:$N,3, FALSE) &amp; ",""" &amp; VLOOKUP(FC$1,Data!$L:$M,2, FALSE) &amp; """;"   )             )</f>
        <v/>
      </c>
      <c r="FD66" t="str">
        <f>IF(Data!$L67=FD$1, "",             IF(ISERR(SEARCH(FD$1,Data!$H67)),        "",          ";" &amp; VLOOKUP(FD$1,Data!$L:$N,3, FALSE) &amp; ",""" &amp; VLOOKUP(FD$1,Data!$L:$M,2, FALSE) &amp; """;"   )             )</f>
        <v/>
      </c>
      <c r="FE66" t="str">
        <f>IF(Data!$L67=FE$1, "",             IF(ISERR(SEARCH(FE$1,Data!$H67)),        "",          ";" &amp; VLOOKUP(FE$1,Data!$L:$N,3, FALSE) &amp; ",""" &amp; VLOOKUP(FE$1,Data!$L:$M,2, FALSE) &amp; """;"   )             )</f>
        <v>;00000000-0000-0000-0000-000000000157,"HUMAN";</v>
      </c>
      <c r="FF66" t="str">
        <f>IF(Data!$L67=FF$1, "",             IF(ISERR(SEARCH(FF$1,Data!$H67)),        "",          ";" &amp; VLOOKUP(FF$1,Data!$L:$N,3, FALSE) &amp; ",""" &amp; VLOOKUP(FF$1,Data!$L:$M,2, FALSE) &amp; """;"   )             )</f>
        <v/>
      </c>
      <c r="FG66" t="str">
        <f>IF(Data!$L67=FG$1, "",             IF(ISERR(SEARCH(FG$1,Data!$H67)),        "",          ";" &amp; VLOOKUP(FG$1,Data!$L:$N,3, FALSE) &amp; ",""" &amp; VLOOKUP(FG$1,Data!$L:$M,2, FALSE) &amp; """;"   )             )</f>
        <v/>
      </c>
      <c r="FH66" t="str">
        <f>IF(Data!$L67=FH$1, "",             IF(ISERR(SEARCH(FH$1,Data!$H67)),        "",          ";" &amp; VLOOKUP(FH$1,Data!$L:$N,3, FALSE) &amp; ",""" &amp; VLOOKUP(FH$1,Data!$L:$M,2, FALSE) &amp; """;"   )             )</f>
        <v/>
      </c>
      <c r="FI66" t="str">
        <f>IF(Data!$L67=FI$1, "",             IF(ISERR(SEARCH(FI$1,Data!$H67)),        "",          ";" &amp; VLOOKUP(FI$1,Data!$L:$N,3, FALSE) &amp; ",""" &amp; VLOOKUP(FI$1,Data!$L:$M,2, FALSE) &amp; """;"   )             )</f>
        <v/>
      </c>
      <c r="FJ66" t="str">
        <f>IF(Data!$L67=FJ$1, "",             IF(ISERR(SEARCH(FJ$1,Data!$H67)),        "",          ";" &amp; VLOOKUP(FJ$1,Data!$L:$N,3, FALSE) &amp; ",""" &amp; VLOOKUP(FJ$1,Data!$L:$M,2, FALSE) &amp; """;"   )             )</f>
        <v/>
      </c>
      <c r="FK66" t="str">
        <f>IF(Data!$L67=FK$1, "",             IF(ISERR(SEARCH(FK$1,Data!$H67)),        "",          ";" &amp; VLOOKUP(FK$1,Data!$L:$N,3, FALSE) &amp; ",""" &amp; VLOOKUP(FK$1,Data!$L:$M,2, FALSE) &amp; """;"   )             )</f>
        <v/>
      </c>
      <c r="FL66" t="str">
        <f>IF(Data!$L67=FL$1, "",             IF(ISERR(SEARCH(FL$1,Data!$H67)),        "",          ";" &amp; VLOOKUP(FL$1,Data!$L:$N,3, FALSE) &amp; ",""" &amp; VLOOKUP(FL$1,Data!$L:$M,2, FALSE) &amp; """;"   )             )</f>
        <v/>
      </c>
      <c r="FM66" t="str">
        <f>IF(Data!$L67=FM$1, "",             IF(ISERR(SEARCH(FM$1,Data!$H67)),        "",          ";" &amp; VLOOKUP(FM$1,Data!$L:$N,3, FALSE) &amp; ",""" &amp; VLOOKUP(FM$1,Data!$L:$M,2, FALSE) &amp; """;"   )             )</f>
        <v/>
      </c>
      <c r="FN66" t="str">
        <f>IF(Data!$L67=FN$1, "",             IF(ISERR(SEARCH(FN$1,Data!$H67)),        "",          ";" &amp; VLOOKUP(FN$1,Data!$L:$N,3, FALSE) &amp; ",""" &amp; VLOOKUP(FN$1,Data!$L:$M,2, FALSE) &amp; """;"   )             )</f>
        <v/>
      </c>
      <c r="FO66" t="str">
        <f>IF(Data!$L67=FO$1, "",             IF(ISERR(SEARCH(FO$1,Data!$H67)),        "",          ";" &amp; VLOOKUP(FO$1,Data!$L:$N,3, FALSE) &amp; ",""" &amp; VLOOKUP(FO$1,Data!$L:$M,2, FALSE) &amp; """;"   )             )</f>
        <v/>
      </c>
      <c r="FP66" t="str">
        <f>IF(Data!$L67=FP$1, "",             IF(ISERR(SEARCH(FP$1,Data!$H67)),        "",          ";" &amp; VLOOKUP(FP$1,Data!$L:$N,3, FALSE) &amp; ",""" &amp; VLOOKUP(FP$1,Data!$L:$M,2, FALSE) &amp; """;"   )             )</f>
        <v/>
      </c>
      <c r="FQ66" t="str">
        <f>IF(Data!$L67=FQ$1, "",             IF(ISERR(SEARCH(FQ$1,Data!$H67)),        "",          ";" &amp; VLOOKUP(FQ$1,Data!$L:$N,3, FALSE) &amp; ",""" &amp; VLOOKUP(FQ$1,Data!$L:$M,2, FALSE) &amp; """;"   )             )</f>
        <v/>
      </c>
      <c r="FR66" t="str">
        <f>IF(Data!$L67=FR$1, "",             IF(ISERR(SEARCH(FR$1,Data!$H67)),        "",          ";" &amp; VLOOKUP(FR$1,Data!$L:$N,3, FALSE) &amp; ",""" &amp; VLOOKUP(FR$1,Data!$L:$M,2, FALSE) &amp; """;"   )             )</f>
        <v/>
      </c>
      <c r="FS66" t="str">
        <f>IF(Data!$L67=FS$1, "",             IF(ISERR(SEARCH(FS$1,Data!$H67)),        "",          ";" &amp; VLOOKUP(FS$1,Data!$L:$N,3, FALSE) &amp; ",""" &amp; VLOOKUP(FS$1,Data!$L:$M,2, FALSE) &amp; """;"   )             )</f>
        <v/>
      </c>
      <c r="FT66" t="str">
        <f>IF(Data!$L67=FT$1, "",             IF(ISERR(SEARCH(FT$1,Data!$H67)),        "",          ";" &amp; VLOOKUP(FT$1,Data!$L:$N,3, FALSE) &amp; ",""" &amp; VLOOKUP(FT$1,Data!$L:$M,2, FALSE) &amp; """;"   )             )</f>
        <v/>
      </c>
      <c r="FU66" t="str">
        <f>IF(Data!$L67=FU$1, "",             IF(ISERR(SEARCH(FU$1,Data!$H67)),        "",          ";" &amp; VLOOKUP(FU$1,Data!$L:$N,3, FALSE) &amp; ",""" &amp; VLOOKUP(FU$1,Data!$L:$M,2, FALSE) &amp; """;"   )             )</f>
        <v/>
      </c>
      <c r="FV66" t="str">
        <f>IF(Data!$L67=FV$1, "",             IF(ISERR(SEARCH(FV$1,Data!$H67)),        "",          ";" &amp; VLOOKUP(FV$1,Data!$L:$N,3, FALSE) &amp; ",""" &amp; VLOOKUP(FV$1,Data!$L:$M,2, FALSE) &amp; """;"   )             )</f>
        <v/>
      </c>
      <c r="FW66" t="str">
        <f>IF(Data!$L67=FW$1, "",             IF(ISERR(SEARCH(FW$1,Data!$H67)),        "",          ";" &amp; VLOOKUP(FW$1,Data!$L:$N,3, FALSE) &amp; ",""" &amp; VLOOKUP(FW$1,Data!$L:$M,2, FALSE) &amp; """;"   )             )</f>
        <v/>
      </c>
      <c r="FX66" t="str">
        <f>IF(Data!$L67=FX$1, "",             IF(ISERR(SEARCH(FX$1,Data!$H67)),        "",          ";" &amp; VLOOKUP(FX$1,Data!$L:$N,3, FALSE) &amp; ",""" &amp; VLOOKUP(FX$1,Data!$L:$M,2, FALSE) &amp; """;"   )             )</f>
        <v/>
      </c>
      <c r="FY66" t="str">
        <f>IF(Data!$L67=FY$1, "",             IF(ISERR(SEARCH(FY$1,Data!$H67)),        "",          ";" &amp; VLOOKUP(FY$1,Data!$L:$N,3, FALSE) &amp; ",""" &amp; VLOOKUP(FY$1,Data!$L:$M,2, FALSE) &amp; """;"   )             )</f>
        <v/>
      </c>
      <c r="FZ66" t="str">
        <f>IF(Data!$L67=FZ$1, "",             IF(ISERR(SEARCH(FZ$1,Data!$H67)),        "",          ";" &amp; VLOOKUP(FZ$1,Data!$L:$N,3, FALSE) &amp; ",""" &amp; VLOOKUP(FZ$1,Data!$L:$M,2, FALSE) &amp; """;"   )             )</f>
        <v/>
      </c>
      <c r="GA66" t="str">
        <f>IF(Data!$L67=GA$1, "",             IF(ISERR(SEARCH(GA$1,Data!$H67)),        "",          ";" &amp; VLOOKUP(GA$1,Data!$L:$N,3, FALSE) &amp; ",""" &amp; VLOOKUP(GA$1,Data!$L:$M,2, FALSE) &amp; """;"   )             )</f>
        <v/>
      </c>
      <c r="GB66" t="str">
        <f>IF(Data!$L67=GB$1, "",             IF(ISERR(SEARCH(GB$1,Data!$H67)),        "",          ";" &amp; VLOOKUP(GB$1,Data!$L:$N,3, FALSE) &amp; ",""" &amp; VLOOKUP(GB$1,Data!$L:$M,2, FALSE) &amp; """;"   )             )</f>
        <v/>
      </c>
      <c r="GC66" t="str">
        <f>IF(Data!$L67=GC$1, "",             IF(ISERR(SEARCH(GC$1,Data!$H67)),        "",          ";" &amp; VLOOKUP(GC$1,Data!$L:$N,3, FALSE) &amp; ",""" &amp; VLOOKUP(GC$1,Data!$L:$M,2, FALSE) &amp; """;"   )             )</f>
        <v/>
      </c>
      <c r="GD66" t="str">
        <f>IF(Data!$L67=GD$1, "",             IF(ISERR(SEARCH(GD$1,Data!$H67)),        "",          ";" &amp; VLOOKUP(GD$1,Data!$L:$N,3, FALSE) &amp; ",""" &amp; VLOOKUP(GD$1,Data!$L:$M,2, FALSE) &amp; """;"   )             )</f>
        <v/>
      </c>
      <c r="GE66" t="str">
        <f>IF(Data!$L67=GE$1, "",             IF(ISERR(SEARCH(GE$1,Data!$H67)),        "",          ";" &amp; VLOOKUP(GE$1,Data!$L:$N,3, FALSE) &amp; ",""" &amp; VLOOKUP(GE$1,Data!$L:$M,2, FALSE) &amp; """;"   )             )</f>
        <v/>
      </c>
      <c r="GF66" t="str">
        <f>IF(Data!$L67=GF$1, "",             IF(ISERR(SEARCH(GF$1,Data!$H67)),        "",          ";" &amp; VLOOKUP(GF$1,Data!$L:$N,3, FALSE) &amp; ",""" &amp; VLOOKUP(GF$1,Data!$L:$M,2, FALSE) &amp; """;"   )             )</f>
        <v/>
      </c>
      <c r="GG66" t="str">
        <f>IF(Data!$L67=GG$1, "",             IF(ISERR(SEARCH(GG$1,Data!$H67)),        "",          ";" &amp; VLOOKUP(GG$1,Data!$L:$N,3, FALSE) &amp; ",""" &amp; VLOOKUP(GG$1,Data!$L:$M,2, FALSE) &amp; """;"   )             )</f>
        <v/>
      </c>
      <c r="GH66" t="str">
        <f>IF(Data!$L67=GH$1, "",             IF(ISERR(SEARCH(GH$1,Data!$H67)),        "",          ";" &amp; VLOOKUP(GH$1,Data!$L:$N,3, FALSE) &amp; ",""" &amp; VLOOKUP(GH$1,Data!$L:$M,2, FALSE) &amp; """;"   )             )</f>
        <v/>
      </c>
      <c r="GI66" t="str">
        <f>IF(Data!$L67=GI$1, "",             IF(ISERR(SEARCH(GI$1,Data!$H67)),        "",          ";" &amp; VLOOKUP(GI$1,Data!$L:$N,3, FALSE) &amp; ",""" &amp; VLOOKUP(GI$1,Data!$L:$M,2, FALSE) &amp; """;"   )             )</f>
        <v/>
      </c>
      <c r="GJ66" t="str">
        <f>IF(Data!$L67=GJ$1, "",             IF(ISERR(SEARCH(GJ$1,Data!$H67)),        "",          ";" &amp; VLOOKUP(GJ$1,Data!$L:$N,3, FALSE) &amp; ",""" &amp; VLOOKUP(GJ$1,Data!$L:$M,2, FALSE) &amp; """;"   )             )</f>
        <v/>
      </c>
      <c r="GK66" t="str">
        <f>IF(Data!$L67=GK$1, "",             IF(ISERR(SEARCH(GK$1,Data!$H67)),        "",          ";" &amp; VLOOKUP(GK$1,Data!$L:$N,3, FALSE) &amp; ",""" &amp; VLOOKUP(GK$1,Data!$L:$M,2, FALSE) &amp; """;"   )             )</f>
        <v/>
      </c>
      <c r="GL66" t="str">
        <f>IF(Data!$L67=GL$1, "",             IF(ISERR(SEARCH(GL$1,Data!$H67)),        "",          ";" &amp; VLOOKUP(GL$1,Data!$L:$N,3, FALSE) &amp; ",""" &amp; VLOOKUP(GL$1,Data!$L:$M,2, FALSE) &amp; """;"   )             )</f>
        <v/>
      </c>
      <c r="GM66" t="str">
        <f>IF(Data!$L67=GM$1, "",             IF(ISERR(SEARCH(GM$1,Data!$H67)),        "",          ";" &amp; VLOOKUP(GM$1,Data!$L:$N,3, FALSE) &amp; ",""" &amp; VLOOKUP(GM$1,Data!$L:$M,2, FALSE) &amp; """;"   )             )</f>
        <v/>
      </c>
      <c r="GN66" t="str">
        <f>IF(Data!$L67=GN$1, "",             IF(ISERR(SEARCH(GN$1,Data!$H67)),        "",          ";" &amp; VLOOKUP(GN$1,Data!$L:$N,3, FALSE) &amp; ",""" &amp; VLOOKUP(GN$1,Data!$L:$M,2, FALSE) &amp; """;"   )             )</f>
        <v/>
      </c>
      <c r="GO66" t="str">
        <f>IF(Data!$L67=GO$1, "",             IF(ISERR(SEARCH(GO$1,Data!$H67)),        "",          ";" &amp; VLOOKUP(GO$1,Data!$L:$N,3, FALSE) &amp; ",""" &amp; VLOOKUP(GO$1,Data!$L:$M,2, FALSE) &amp; """;"   )             )</f>
        <v/>
      </c>
      <c r="GP66" t="str">
        <f>IF(Data!$L67=GP$1, "",             IF(ISERR(SEARCH(GP$1,Data!$H67)),        "",          ";" &amp; VLOOKUP(GP$1,Data!$L:$N,3, FALSE) &amp; ",""" &amp; VLOOKUP(GP$1,Data!$L:$M,2, FALSE) &amp; """;"   )             )</f>
        <v/>
      </c>
      <c r="GQ66" t="str">
        <f>IF(Data!$L67=GQ$1, "",             IF(ISERR(SEARCH(GQ$1,Data!$H67)),        "",          ";" &amp; VLOOKUP(GQ$1,Data!$L:$N,3, FALSE) &amp; ",""" &amp; VLOOKUP(GQ$1,Data!$L:$M,2, FALSE) &amp; """;"   )             )</f>
        <v/>
      </c>
      <c r="GR66" t="str">
        <f>IF(Data!$L67=GR$1, "",             IF(ISERR(SEARCH(GR$1,Data!$H67)),        "",          ";" &amp; VLOOKUP(GR$1,Data!$L:$N,3, FALSE) &amp; ",""" &amp; VLOOKUP(GR$1,Data!$L:$M,2, FALSE) &amp; """;"   )             )</f>
        <v/>
      </c>
      <c r="GS66" t="str">
        <f>IF(Data!$L67=GS$1, "",             IF(ISERR(SEARCH(GS$1,Data!$H67)),        "",          ";" &amp; VLOOKUP(GS$1,Data!$L:$N,3, FALSE) &amp; ",""" &amp; VLOOKUP(GS$1,Data!$L:$M,2, FALSE) &amp; """;"   )             )</f>
        <v/>
      </c>
      <c r="GT66" t="str">
        <f>IF(Data!$L67=GT$1, "",             IF(ISERR(SEARCH(GT$1,Data!$H67)),        "",          ";" &amp; VLOOKUP(GT$1,Data!$L:$N,3, FALSE) &amp; ",""" &amp; VLOOKUP(GT$1,Data!$L:$M,2, FALSE) &amp; """;"   )             )</f>
        <v/>
      </c>
      <c r="GU66" t="str">
        <f>IF(Data!$L67=GU$1, "",             IF(ISERR(SEARCH(GU$1,Data!$H67)),        "",          ";" &amp; VLOOKUP(GU$1,Data!$L:$N,3, FALSE) &amp; ",""" &amp; VLOOKUP(GU$1,Data!$L:$M,2, FALSE) &amp; """;"   )             )</f>
        <v/>
      </c>
      <c r="GV66" t="str">
        <f>IF(Data!$L67=GV$1, "",             IF(ISERR(SEARCH(GV$1,Data!$H67)),        "",          ";" &amp; VLOOKUP(GV$1,Data!$L:$N,3, FALSE) &amp; ",""" &amp; VLOOKUP(GV$1,Data!$L:$M,2, FALSE) &amp; """;"   )             )</f>
        <v/>
      </c>
      <c r="GW66" t="str">
        <f>IF(Data!$L67=GW$1, "",             IF(ISERR(SEARCH(GW$1,Data!$H67)),        "",          ";" &amp; VLOOKUP(GW$1,Data!$L:$N,3, FALSE) &amp; ",""" &amp; VLOOKUP(GW$1,Data!$L:$M,2, FALSE) &amp; """;"   )             )</f>
        <v/>
      </c>
      <c r="GX66" t="str">
        <f>IF(Data!$L67=GX$1, "",             IF(ISERR(SEARCH(GX$1,Data!$H67)),        "",          ";" &amp; VLOOKUP(GX$1,Data!$L:$N,3, FALSE) &amp; ",""" &amp; VLOOKUP(GX$1,Data!$L:$M,2, FALSE) &amp; """;"   )             )</f>
        <v/>
      </c>
      <c r="GY66" t="str">
        <f>IF(Data!$L67=GY$1, "",             IF(ISERR(SEARCH(GY$1,Data!$H67)),        "",          ";" &amp; VLOOKUP(GY$1,Data!$L:$N,3, FALSE) &amp; ",""" &amp; VLOOKUP(GY$1,Data!$L:$M,2, FALSE) &amp; """;"   )             )</f>
        <v/>
      </c>
      <c r="GZ66" t="str">
        <f>IF(Data!$L67=GZ$1, "",             IF(ISERR(SEARCH(GZ$1,Data!$H67)),        "",          ";" &amp; VLOOKUP(GZ$1,Data!$L:$N,3, FALSE) &amp; ",""" &amp; VLOOKUP(GZ$1,Data!$L:$M,2, FALSE) &amp; """;"   )             )</f>
        <v/>
      </c>
      <c r="HA66" t="str">
        <f>IF(Data!$L67=HA$1, "",             IF(ISERR(SEARCH(HA$1,Data!$H67)),        "",          ";" &amp; VLOOKUP(HA$1,Data!$L:$N,3, FALSE) &amp; ",""" &amp; VLOOKUP(HA$1,Data!$L:$M,2, FALSE) &amp; """;"   )             )</f>
        <v/>
      </c>
      <c r="HB66" t="str">
        <f>IF(Data!$L67=HB$1, "",             IF(ISERR(SEARCH(HB$1,Data!$H67)),        "",          ";" &amp; VLOOKUP(HB$1,Data!$L:$N,3, FALSE) &amp; ",""" &amp; VLOOKUP(HB$1,Data!$L:$M,2, FALSE) &amp; """;"   )             )</f>
        <v/>
      </c>
      <c r="HC66" t="str">
        <f>IF(Data!$L67=HC$1, "",             IF(ISERR(SEARCH(HC$1,Data!$H67)),        "",          ";" &amp; VLOOKUP(HC$1,Data!$L:$N,3, FALSE) &amp; ",""" &amp; VLOOKUP(HC$1,Data!$L:$M,2, FALSE) &amp; """;"   )             )</f>
        <v/>
      </c>
      <c r="HD66" t="str">
        <f>IF(Data!$L67=HD$1, "",             IF(ISERR(SEARCH(HD$1,Data!$H67)),        "",          ";" &amp; VLOOKUP(HD$1,Data!$L:$N,3, FALSE) &amp; ",""" &amp; VLOOKUP(HD$1,Data!$L:$M,2, FALSE) &amp; """;"   )             )</f>
        <v/>
      </c>
      <c r="HE66" t="str">
        <f>IF(Data!$L67=HE$1, "",             IF(ISERR(SEARCH(HE$1,Data!$H67)),        "",          ";" &amp; VLOOKUP(HE$1,Data!$L:$N,3, FALSE) &amp; ",""" &amp; VLOOKUP(HE$1,Data!$L:$M,2, FALSE) &amp; """;"   )             )</f>
        <v/>
      </c>
      <c r="HF66" t="str">
        <f>IF(Data!$L67=HF$1, "",             IF(ISERR(SEARCH(HF$1,Data!$H67)),        "",          ";" &amp; VLOOKUP(HF$1,Data!$L:$N,3, FALSE) &amp; ",""" &amp; VLOOKUP(HF$1,Data!$L:$M,2, FALSE) &amp; """;"   )             )</f>
        <v/>
      </c>
      <c r="HG66" t="str">
        <f>IF(Data!$L67=HG$1, "",             IF(ISERR(SEARCH(HG$1,Data!$H67)),        "",          ";" &amp; VLOOKUP(HG$1,Data!$L:$N,3, FALSE) &amp; ",""" &amp; VLOOKUP(HG$1,Data!$L:$M,2, FALSE) &amp; """;"   )             )</f>
        <v/>
      </c>
      <c r="HH66" t="str">
        <f>IF(Data!$L67=HH$1, "",             IF(ISERR(SEARCH(HH$1,Data!$H67)),        "",          ";" &amp; VLOOKUP(HH$1,Data!$L:$N,3, FALSE) &amp; ",""" &amp; VLOOKUP(HH$1,Data!$L:$M,2, FALSE) &amp; """;"   )             )</f>
        <v/>
      </c>
      <c r="HI66" t="str">
        <f>IF(Data!$L67=HI$1, "",             IF(ISERR(SEARCH(HI$1,Data!$H67)),        "",          ";" &amp; VLOOKUP(HI$1,Data!$L:$N,3, FALSE) &amp; ",""" &amp; VLOOKUP(HI$1,Data!$L:$M,2, FALSE) &amp; """;"   )             )</f>
        <v/>
      </c>
      <c r="HJ66" t="str">
        <f>IF(Data!$L67=HJ$1, "",             IF(ISERR(SEARCH(HJ$1,Data!$H67)),        "",          ";" &amp; VLOOKUP(HJ$1,Data!$L:$N,3, FALSE) &amp; ",""" &amp; VLOOKUP(HJ$1,Data!$L:$M,2, FALSE) &amp; """;"   )             )</f>
        <v/>
      </c>
      <c r="HK66" t="str">
        <f>IF(Data!$L67=HK$1, "",             IF(ISERR(SEARCH(HK$1,Data!$H67)),        "",          ";" &amp; VLOOKUP(HK$1,Data!$L:$N,3, FALSE) &amp; ",""" &amp; VLOOKUP(HK$1,Data!$L:$M,2, FALSE) &amp; """;"   )             )</f>
        <v/>
      </c>
      <c r="HL66" t="str">
        <f>IF(Data!$L67=HL$1, "",             IF(ISERR(SEARCH(HL$1,Data!$H67)),        "",          ";" &amp; VLOOKUP(HL$1,Data!$L:$N,3, FALSE) &amp; ",""" &amp; VLOOKUP(HL$1,Data!$L:$M,2, FALSE) &amp; """;"   )             )</f>
        <v/>
      </c>
      <c r="HM66" t="str">
        <f>IF(Data!$L67=HM$1, "",             IF(ISERR(SEARCH(HM$1,Data!$H67)),        "",          ";" &amp; VLOOKUP(HM$1,Data!$L:$N,3, FALSE) &amp; ",""" &amp; VLOOKUP(HM$1,Data!$L:$M,2, FALSE) &amp; """;"   )             )</f>
        <v/>
      </c>
      <c r="HN66" t="str">
        <f>IF(Data!$L67=HN$1, "",             IF(ISERR(SEARCH(HN$1,Data!$H67)),        "",          ";" &amp; VLOOKUP(HN$1,Data!$L:$N,3, FALSE) &amp; ",""" &amp; VLOOKUP(HN$1,Data!$L:$M,2, FALSE) &amp; """;"   )             )</f>
        <v/>
      </c>
      <c r="HO66" t="str">
        <f>IF(Data!$L67=HO$1, "",             IF(ISERR(SEARCH(HO$1,Data!$H67)),        "",          ";" &amp; VLOOKUP(HO$1,Data!$L:$N,3, FALSE) &amp; ",""" &amp; VLOOKUP(HO$1,Data!$L:$M,2, FALSE) &amp; """;"   )             )</f>
        <v/>
      </c>
      <c r="HP66" t="str">
        <f>IF(Data!$L67=HP$1, "",             IF(ISERR(SEARCH(HP$1,Data!$H67)),        "",          ";" &amp; VLOOKUP(HP$1,Data!$L:$N,3, FALSE) &amp; ",""" &amp; VLOOKUP(HP$1,Data!$L:$M,2, FALSE) &amp; """;"   )             )</f>
        <v/>
      </c>
      <c r="HQ66" t="str">
        <f>IF(Data!$L67=HQ$1, "",             IF(ISERR(SEARCH(HQ$1,Data!$H67)),        "",          ";" &amp; VLOOKUP(HQ$1,Data!$L:$N,3, FALSE) &amp; ",""" &amp; VLOOKUP(HQ$1,Data!$L:$M,2, FALSE) &amp; """;"   )             )</f>
        <v/>
      </c>
      <c r="HR66" t="str">
        <f>IF(Data!$L67=HR$1, "",             IF(ISERR(SEARCH(HR$1,Data!$H67)),        "",          ";" &amp; VLOOKUP(HR$1,Data!$L:$N,3, FALSE) &amp; ",""" &amp; VLOOKUP(HR$1,Data!$L:$M,2, FALSE) &amp; """;"   )             )</f>
        <v/>
      </c>
      <c r="HS66" t="str">
        <f>IF(Data!$L67=HS$1, "",             IF(ISERR(SEARCH(HS$1,Data!$H67)),        "",          ";" &amp; VLOOKUP(HS$1,Data!$L:$N,3, FALSE) &amp; ",""" &amp; VLOOKUP(HS$1,Data!$L:$M,2, FALSE) &amp; """;"   )             )</f>
        <v/>
      </c>
      <c r="HT66" t="str">
        <f>IF(Data!$L67=HT$1, "",             IF(ISERR(SEARCH(HT$1,Data!$H67)),        "",          ";" &amp; VLOOKUP(HT$1,Data!$L:$N,3, FALSE) &amp; ",""" &amp; VLOOKUP(HT$1,Data!$L:$M,2, FALSE) &amp; """;"   )             )</f>
        <v/>
      </c>
      <c r="HU66" t="str">
        <f>IF(Data!$L67=HU$1, "",             IF(ISERR(SEARCH(HU$1,Data!$H67)),        "",          ";" &amp; VLOOKUP(HU$1,Data!$L:$N,3, FALSE) &amp; ",""" &amp; VLOOKUP(HU$1,Data!$L:$M,2, FALSE) &amp; """;"   )             )</f>
        <v/>
      </c>
      <c r="HV66" t="str">
        <f>IF(Data!$L67=HV$1, "",             IF(ISERR(SEARCH(HV$1,Data!$H67)),        "",          ";" &amp; VLOOKUP(HV$1,Data!$L:$N,3, FALSE) &amp; ",""" &amp; VLOOKUP(HV$1,Data!$L:$M,2, FALSE) &amp; """;"   )             )</f>
        <v/>
      </c>
      <c r="HW66" t="str">
        <f>IF(Data!$L67=HW$1, "",             IF(ISERR(SEARCH(HW$1,Data!$H67)),        "",          ";" &amp; VLOOKUP(HW$1,Data!$L:$N,3, FALSE) &amp; ",""" &amp; VLOOKUP(HW$1,Data!$L:$M,2, FALSE) &amp; """;"   )             )</f>
        <v/>
      </c>
      <c r="HX66" t="str">
        <f>IF(Data!$L67=HX$1, "",             IF(ISERR(SEARCH(HX$1,Data!$H67)),        "",          ";" &amp; VLOOKUP(HX$1,Data!$L:$N,3, FALSE) &amp; ",""" &amp; VLOOKUP(HX$1,Data!$L:$M,2, FALSE) &amp; """;"   )             )</f>
        <v/>
      </c>
      <c r="HY66" t="str">
        <f>IF(Data!$L67=HY$1, "",             IF(ISERR(SEARCH(HY$1,Data!$H67)),        "",          ";" &amp; VLOOKUP(HY$1,Data!$L:$N,3, FALSE) &amp; ",""" &amp; VLOOKUP(HY$1,Data!$L:$M,2, FALSE) &amp; """;"   )             )</f>
        <v/>
      </c>
      <c r="HZ66" t="str">
        <f>IF(Data!$L67=HZ$1, "",             IF(ISERR(SEARCH(HZ$1,Data!$H67)),        "",          ";" &amp; VLOOKUP(HZ$1,Data!$L:$N,3, FALSE) &amp; ",""" &amp; VLOOKUP(HZ$1,Data!$L:$M,2, FALSE) &amp; """;"   )             )</f>
        <v/>
      </c>
      <c r="IA66" t="str">
        <f>IF(Data!$L67=IA$1, "",             IF(ISERR(SEARCH(IA$1,Data!$H67)),        "",          ";" &amp; VLOOKUP(IA$1,Data!$L:$N,3, FALSE) &amp; ",""" &amp; VLOOKUP(IA$1,Data!$L:$M,2, FALSE) &amp; """;"   )             )</f>
        <v/>
      </c>
      <c r="IB66" t="str">
        <f>IF(Data!$L67=IB$1, "",             IF(ISERR(SEARCH(IB$1,Data!$H67)),        "",          ";" &amp; VLOOKUP(IB$1,Data!$L:$N,3, FALSE) &amp; ",""" &amp; VLOOKUP(IB$1,Data!$L:$M,2, FALSE) &amp; """;"   )             )</f>
        <v/>
      </c>
      <c r="IC66" t="str">
        <f>IF(Data!$L67=IC$1, "",             IF(ISERR(SEARCH(IC$1,Data!$H67)),        "",          ";" &amp; VLOOKUP(IC$1,Data!$L:$N,3, FALSE) &amp; ",""" &amp; VLOOKUP(IC$1,Data!$L:$M,2, FALSE) &amp; """;"   )             )</f>
        <v/>
      </c>
      <c r="ID66" t="str">
        <f>IF(Data!$L67=ID$1, "",             IF(ISERR(SEARCH(ID$1,Data!$H67)),        "",          ";" &amp; VLOOKUP(ID$1,Data!$L:$N,3, FALSE) &amp; ",""" &amp; VLOOKUP(ID$1,Data!$L:$M,2, FALSE) &amp; """;"   )             )</f>
        <v/>
      </c>
      <c r="IE66" t="str">
        <f>IF(Data!$L67=IE$1, "",             IF(ISERR(SEARCH(IE$1,Data!$H67)),        "",          ";" &amp; VLOOKUP(IE$1,Data!$L:$N,3, FALSE) &amp; ",""" &amp; VLOOKUP(IE$1,Data!$L:$M,2, FALSE) &amp; """;"   )             )</f>
        <v/>
      </c>
      <c r="IF66" t="str">
        <f>IF(Data!$L67=IF$1, "",             IF(ISERR(SEARCH(IF$1,Data!$H67)),        "",          ";" &amp; VLOOKUP(IF$1,Data!$L:$N,3, FALSE) &amp; ",""" &amp; VLOOKUP(IF$1,Data!$L:$M,2, FALSE) &amp; """;"   )             )</f>
        <v/>
      </c>
      <c r="IG66" t="str">
        <f>IF(Data!$L67=IG$1, "",             IF(ISERR(SEARCH(IG$1,Data!$H67)),        "",          ";" &amp; VLOOKUP(IG$1,Data!$L:$N,3, FALSE) &amp; ",""" &amp; VLOOKUP(IG$1,Data!$L:$M,2, FALSE) &amp; """;"   )             )</f>
        <v/>
      </c>
      <c r="IH66" t="str">
        <f>IF(Data!$L67=IH$1, "",             IF(ISERR(SEARCH(IH$1,Data!$H67)),        "",          ";" &amp; VLOOKUP(IH$1,Data!$L:$N,3, FALSE) &amp; ",""" &amp; VLOOKUP(IH$1,Data!$L:$M,2, FALSE) &amp; """;"   )             )</f>
        <v/>
      </c>
      <c r="II66" t="str">
        <f>IF(Data!$L67=II$1, "",             IF(ISERR(SEARCH(II$1,Data!$H67)),        "",          ";" &amp; VLOOKUP(II$1,Data!$L:$N,3, FALSE) &amp; ",""" &amp; VLOOKUP(II$1,Data!$L:$M,2, FALSE) &amp; """;"   )             )</f>
        <v/>
      </c>
    </row>
    <row r="67" spans="1:243" x14ac:dyDescent="0.3">
      <c r="A67" t="str">
        <f>Data!L68</f>
        <v>Soontir Fel</v>
      </c>
      <c r="B67" s="15" t="str">
        <f>VLOOKUP(Tableau36[[#This Row],[Character]],Data!L:N,3,FALSE)</f>
        <v>00000000-0000-0000-0000-000000000066</v>
      </c>
      <c r="C67" s="15" t="str">
        <f>VLOOKUP(Tableau36[[#This Row],[Character]],Data!L:M,2,FALSE)</f>
        <v>HUMAN</v>
      </c>
      <c r="D67" s="15" t="str">
        <f>SUBSTITUTE(     SUBSTITUTE(Tableau36[[#This Row],[character_id,character_type,friend_id,friend_type]],",""DROID""",""),    ",""HUMAN""", "")</f>
        <v/>
      </c>
      <c r="E67" s="15" t="str">
        <f>IF(Tableau36[[#This Row],[With char''s id]] = "", "",    MID(Tableau36[[#This Row],[With char''s id]], 2, LEN(Tableau36[[#This Row],[With char''s id]])-1))</f>
        <v/>
      </c>
      <c r="F67" s="15" t="str">
        <f>SUBSTITUTE(Tableau36[[#This Row],[List of friend''s id]],  "/",    "/" &amp; Tableau36[[#This Row],[Character''s id]] &amp; ",""" &amp; Tableau36[[#This Row],[Type]] &amp; """,")</f>
        <v/>
      </c>
      <c r="G67" t="str">
        <f>IF( Tableau36[[#This Row],[removed double semi-colon]]="", "", "/" &amp; MID(Tableau36[[#This Row],[removed double semi-colon]],2,LEN(Tableau36[[#This Row],[removed double semi-colon]]) - 2) )</f>
        <v/>
      </c>
      <c r="H67" t="str">
        <f>SUBSTITUTE(Tableau36[[#This Row],[Concatenation]],";;","/")</f>
        <v/>
      </c>
      <c r="I67" t="str">
        <f>friends!M67&amp; friends!N67&amp; friends!O67&amp; friends!P67&amp; friends!Q67&amp; friends!R67&amp; friends!S67&amp; friends!T67&amp; friends!U67&amp; friends!V67&amp; friends!W67&amp; friends!X67&amp; friends!Y67&amp; friends!Z67&amp; friends!AA67&amp; friends!AB67&amp; friends!AC67&amp; friends!AD67&amp; friends!AE67&amp; friends!AF67&amp; friends!AG67&amp; friends!AH67&amp; friends!AI67&amp; friends!AJ67&amp; friends!AK67&amp; friends!AL67&amp; friends!AM67&amp; friends!AN67&amp; friends!AO67&amp; friends!AP67&amp; friends!AQ67&amp; friends!AR67&amp; friends!AS67&amp; friends!AT67&amp; friends!AU67&amp; friends!AV67&amp; friends!AW67&amp; friends!AX67&amp; friends!AY67&amp; friends!AZ67&amp; friends!BA67&amp; friends!BB67&amp; friends!BC67&amp; friends!BD67&amp; friends!BE67&amp; friends!BF67&amp; friends!BG67&amp; friends!BH67&amp; friends!BI67&amp; friends!BJ67&amp; friends!BK67&amp; friends!BL67&amp; friends!BM67&amp; friends!BN67&amp; friends!BO67&amp; friends!BP67&amp; friends!BQ67&amp; friends!BR67&amp; friends!BS67&amp; friends!BT67&amp; friends!BU67&amp; friends!BV67&amp; friends!BW67&amp; friends!BX67&amp; friends!BY67&amp; friends!BZ67&amp; friends!CA67&amp; friends!CB67&amp; friends!CC67&amp; friends!CD67&amp; friends!CE67&amp; friends!CF67&amp; friends!CG67&amp; friends!CH67&amp; friends!CI67&amp; friends!CJ67&amp; friends!CK67&amp; friends!CL67&amp; friends!CM67&amp; friends!CN67&amp; friends!CO67&amp; friends!CP67&amp; friends!CQ67&amp; friends!CR67&amp; friends!CS67&amp; friends!CT67&amp; friends!CU67&amp; friends!CV67&amp; friends!CW67&amp; friends!CX67&amp; friends!CY67&amp; friends!CZ67&amp; friends!DA67&amp; friends!DB67&amp; friends!DC67&amp; friends!DD67&amp; friends!DE67&amp; friends!DF67&amp; friends!DG67&amp; friends!DH67&amp; friends!DI67&amp; friends!DJ67&amp; friends!DK67&amp; friends!DL67&amp; friends!DM67&amp; friends!DN67&amp; friends!DO67&amp; friends!DP67&amp; friends!DQ67&amp; friends!DR67&amp; friends!DS67&amp; friends!DT67&amp; friends!DU67&amp; friends!DV67&amp; friends!DW67&amp; friends!DX67&amp; friends!DY67&amp; friends!DZ67&amp; friends!EA67&amp; friends!EB67&amp; friends!EC67&amp; friends!ED67&amp; friends!EE67&amp; friends!EF67&amp; friends!EG67&amp; friends!EH67&amp; friends!EI67&amp; friends!EJ67&amp; friends!EK67&amp; friends!EL67&amp; friends!EM67&amp; friends!EN67&amp; friends!EO67&amp; friends!EP67&amp; friends!EQ67&amp; friends!ER67&amp; friends!ES67&amp; friends!ET67&amp; friends!EU67&amp; friends!EV67&amp; friends!EW67&amp; friends!EX67&amp; friends!EY67&amp; friends!EZ67&amp; friends!FA67&amp; friends!FB67&amp; friends!FC67&amp; friends!FD67&amp; friends!FE67&amp; friends!FF67&amp; friends!FG67&amp; friends!FH67&amp; friends!FI67&amp; friends!FJ67&amp; friends!FK67&amp; friends!FL67&amp; friends!FM67&amp; friends!FN67&amp; friends!FO67&amp; friends!FP67&amp; friends!FQ67&amp; friends!FR67&amp; friends!FS67&amp; friends!FT67&amp; friends!FU67&amp; friends!FV67&amp; friends!FW67&amp; friends!FX67&amp; friends!FY67&amp; friends!FZ67&amp; friends!GA67&amp; friends!GB67&amp; friends!GC67&amp; friends!GD67&amp; friends!GE67&amp; friends!GF67&amp; friends!GG67&amp; friends!GH67&amp; friends!GI67&amp; friends!GJ67&amp; friends!GK67&amp; friends!GL67&amp; friends!GM67&amp; friends!GN67&amp; friends!GO67&amp; friends!GP67&amp; friends!GQ67&amp; friends!GR67&amp; friends!GS67&amp; friends!GT67&amp; friends!GU67&amp; friends!GV67&amp; friends!GW67&amp; friends!GX67&amp; friends!GY67&amp; friends!GZ67&amp; friends!HA67&amp; friends!HB67&amp; friends!HC67&amp; friends!HD67&amp; friends!HE67&amp; friends!HF67&amp; friends!HG67&amp; friends!HH67&amp; friends!HI67&amp; friends!HJ67&amp; friends!HK67&amp; friends!HL67&amp; friends!HM67&amp; friends!HN67&amp; friends!HO67&amp; friends!HP67&amp; friends!HQ67&amp; friends!HR67&amp; friends!HS67&amp; friends!HT67&amp; friends!HU67&amp; friends!HV67&amp; friends!HW67&amp; friends!HX67&amp; friends!HY67&amp; friends!HZ67&amp; friends!IA67&amp; friends!IB67&amp; friends!IC67&amp; friends!ID67&amp; friends!IE67&amp; friends!IF67&amp; friends!IG67&amp; friends!IH67&amp; friends!II67</f>
        <v/>
      </c>
      <c r="M67" t="str">
        <f>IF(Data!$L68=M$1, "",             IF(ISERR(SEARCH(M$1,Data!$H68)),        "",          ";" &amp; VLOOKUP(M$1,Data!$L:$N,3, FALSE) &amp; ",""" &amp; VLOOKUP(M$1,Data!$L:$M,2, FALSE) &amp; """;"   )             )</f>
        <v/>
      </c>
      <c r="N67" t="str">
        <f>IF(Data!$L68=N$1, "",             IF(ISERR(SEARCH(N$1,Data!$H68)),        "",          ";" &amp; VLOOKUP(N$1,Data!$L:$N,3, FALSE) &amp; ",""" &amp; VLOOKUP(N$1,Data!$L:$M,2, FALSE) &amp; """;"   )             )</f>
        <v/>
      </c>
      <c r="O67" t="str">
        <f>IF(Data!$L68=O$1, "",             IF(ISERR(SEARCH(O$1,Data!$H68)),        "",          ";" &amp; VLOOKUP(O$1,Data!$L:$N,3, FALSE) &amp; ",""" &amp; VLOOKUP(O$1,Data!$L:$M,2, FALSE) &amp; """;"   )             )</f>
        <v/>
      </c>
      <c r="P67" t="str">
        <f>IF(Data!$L68=P$1, "",             IF(ISERR(SEARCH(P$1,Data!$H68)),        "",          ";" &amp; VLOOKUP(P$1,Data!$L:$N,3, FALSE) &amp; ",""" &amp; VLOOKUP(P$1,Data!$L:$M,2, FALSE) &amp; """;"   )             )</f>
        <v/>
      </c>
      <c r="Q67" t="str">
        <f>IF(Data!$L68=Q$1, "",             IF(ISERR(SEARCH(Q$1,Data!$H68)),        "",          ";" &amp; VLOOKUP(Q$1,Data!$L:$N,3, FALSE) &amp; ",""" &amp; VLOOKUP(Q$1,Data!$L:$M,2, FALSE) &amp; """;"   )             )</f>
        <v/>
      </c>
      <c r="R67" t="str">
        <f>IF(Data!$L68=R$1, "",             IF(ISERR(SEARCH(R$1,Data!$H68)),        "",          ";" &amp; VLOOKUP(R$1,Data!$L:$N,3, FALSE) &amp; ",""" &amp; VLOOKUP(R$1,Data!$L:$M,2, FALSE) &amp; """;"   )             )</f>
        <v/>
      </c>
      <c r="S67" t="str">
        <f>IF(Data!$L68=S$1, "",             IF(ISERR(SEARCH(S$1,Data!$H68)),        "",          ";" &amp; VLOOKUP(S$1,Data!$L:$N,3, FALSE) &amp; ",""" &amp; VLOOKUP(S$1,Data!$L:$M,2, FALSE) &amp; """;"   )             )</f>
        <v/>
      </c>
      <c r="T67" t="str">
        <f>IF(Data!$L68=T$1, "",             IF(ISERR(SEARCH(T$1,Data!$H68)),        "",          ";" &amp; VLOOKUP(T$1,Data!$L:$N,3, FALSE) &amp; ",""" &amp; VLOOKUP(T$1,Data!$L:$M,2, FALSE) &amp; """;"   )             )</f>
        <v/>
      </c>
      <c r="U67" t="str">
        <f>IF(Data!$L68=U$1, "",             IF(ISERR(SEARCH(U$1,Data!$H68)),        "",          ";" &amp; VLOOKUP(U$1,Data!$L:$N,3, FALSE) &amp; ",""" &amp; VLOOKUP(U$1,Data!$L:$M,2, FALSE) &amp; """;"   )             )</f>
        <v/>
      </c>
      <c r="V67" t="str">
        <f>IF(Data!$L68=V$1, "",             IF(ISERR(SEARCH(V$1,Data!$H68)),        "",          ";" &amp; VLOOKUP(V$1,Data!$L:$N,3, FALSE) &amp; ",""" &amp; VLOOKUP(V$1,Data!$L:$M,2, FALSE) &amp; """;"   )             )</f>
        <v/>
      </c>
      <c r="W67" t="str">
        <f>IF(Data!$L68=W$1, "",             IF(ISERR(SEARCH(W$1,Data!$H68)),        "",          ";" &amp; VLOOKUP(W$1,Data!$L:$N,3, FALSE) &amp; ",""" &amp; VLOOKUP(W$1,Data!$L:$M,2, FALSE) &amp; """;"   )             )</f>
        <v/>
      </c>
      <c r="X67" t="str">
        <f>IF(Data!$L68=X$1, "",             IF(ISERR(SEARCH(X$1,Data!$H68)),        "",          ";" &amp; VLOOKUP(X$1,Data!$L:$N,3, FALSE) &amp; ",""" &amp; VLOOKUP(X$1,Data!$L:$M,2, FALSE) &amp; """;"   )             )</f>
        <v/>
      </c>
      <c r="Y67" t="str">
        <f>IF(Data!$L68=Y$1, "",             IF(ISERR(SEARCH(Y$1,Data!$H68)),        "",          ";" &amp; VLOOKUP(Y$1,Data!$L:$N,3, FALSE) &amp; ",""" &amp; VLOOKUP(Y$1,Data!$L:$M,2, FALSE) &amp; """;"   )             )</f>
        <v/>
      </c>
      <c r="Z67" t="str">
        <f>IF(Data!$L68=Z$1, "",             IF(ISERR(SEARCH(Z$1,Data!$H68)),        "",          ";" &amp; VLOOKUP(Z$1,Data!$L:$N,3, FALSE) &amp; ",""" &amp; VLOOKUP(Z$1,Data!$L:$M,2, FALSE) &amp; """;"   )             )</f>
        <v/>
      </c>
      <c r="AA67" t="str">
        <f>IF(Data!$L68=AA$1, "",             IF(ISERR(SEARCH(AA$1,Data!$H68)),        "",          ";" &amp; VLOOKUP(AA$1,Data!$L:$N,3, FALSE) &amp; ",""" &amp; VLOOKUP(AA$1,Data!$L:$M,2, FALSE) &amp; """;"   )             )</f>
        <v/>
      </c>
      <c r="AB67" t="str">
        <f>IF(Data!$L68=AB$1, "",             IF(ISERR(SEARCH(AB$1,Data!$H68)),        "",          ";" &amp; VLOOKUP(AB$1,Data!$L:$N,3, FALSE) &amp; ",""" &amp; VLOOKUP(AB$1,Data!$L:$M,2, FALSE) &amp; """;"   )             )</f>
        <v/>
      </c>
      <c r="AC67" t="str">
        <f>IF(Data!$L68=AC$1, "",             IF(ISERR(SEARCH(AC$1,Data!$H68)),        "",          ";" &amp; VLOOKUP(AC$1,Data!$L:$N,3, FALSE) &amp; ",""" &amp; VLOOKUP(AC$1,Data!$L:$M,2, FALSE) &amp; """;"   )             )</f>
        <v/>
      </c>
      <c r="AD67" t="str">
        <f>IF(Data!$L68=AD$1, "",             IF(ISERR(SEARCH(AD$1,Data!$H68)),        "",          ";" &amp; VLOOKUP(AD$1,Data!$L:$N,3, FALSE) &amp; ",""" &amp; VLOOKUP(AD$1,Data!$L:$M,2, FALSE) &amp; """;"   )             )</f>
        <v/>
      </c>
      <c r="AE67" t="str">
        <f>IF(Data!$L68=AE$1, "",             IF(ISERR(SEARCH(AE$1,Data!$H68)),        "",          ";" &amp; VLOOKUP(AE$1,Data!$L:$N,3, FALSE) &amp; ",""" &amp; VLOOKUP(AE$1,Data!$L:$M,2, FALSE) &amp; """;"   )             )</f>
        <v/>
      </c>
      <c r="AF67" t="str">
        <f>IF(Data!$L68=AF$1, "",             IF(ISERR(SEARCH(AF$1,Data!$H68)),        "",          ";" &amp; VLOOKUP(AF$1,Data!$L:$N,3, FALSE) &amp; ",""" &amp; VLOOKUP(AF$1,Data!$L:$M,2, FALSE) &amp; """;"   )             )</f>
        <v/>
      </c>
      <c r="AG67" t="str">
        <f>IF(Data!$L68=AG$1, "",             IF(ISERR(SEARCH(AG$1,Data!$H68)),        "",          ";" &amp; VLOOKUP(AG$1,Data!$L:$N,3, FALSE) &amp; ",""" &amp; VLOOKUP(AG$1,Data!$L:$M,2, FALSE) &amp; """;"   )             )</f>
        <v/>
      </c>
      <c r="AH67" t="str">
        <f>IF(Data!$L68=AH$1, "",             IF(ISERR(SEARCH(AH$1,Data!$H68)),        "",          ";" &amp; VLOOKUP(AH$1,Data!$L:$N,3, FALSE) &amp; ",""" &amp; VLOOKUP(AH$1,Data!$L:$M,2, FALSE) &amp; """;"   )             )</f>
        <v/>
      </c>
      <c r="AI67" t="str">
        <f>IF(Data!$L68=AI$1, "",             IF(ISERR(SEARCH(AI$1,Data!$H68)),        "",          ";" &amp; VLOOKUP(AI$1,Data!$L:$N,3, FALSE) &amp; ",""" &amp; VLOOKUP(AI$1,Data!$L:$M,2, FALSE) &amp; """;"   )             )</f>
        <v/>
      </c>
      <c r="AJ67" t="str">
        <f>IF(Data!$L68=AJ$1, "",             IF(ISERR(SEARCH(AJ$1,Data!$H68)),        "",          ";" &amp; VLOOKUP(AJ$1,Data!$L:$N,3, FALSE) &amp; ",""" &amp; VLOOKUP(AJ$1,Data!$L:$M,2, FALSE) &amp; """;"   )             )</f>
        <v/>
      </c>
      <c r="AK67" t="str">
        <f>IF(Data!$L68=AK$1, "",             IF(ISERR(SEARCH(AK$1,Data!$H68)),        "",          ";" &amp; VLOOKUP(AK$1,Data!$L:$N,3, FALSE) &amp; ",""" &amp; VLOOKUP(AK$1,Data!$L:$M,2, FALSE) &amp; """;"   )             )</f>
        <v/>
      </c>
      <c r="AL67" t="str">
        <f>IF(Data!$L68=AL$1, "",             IF(ISERR(SEARCH(AL$1,Data!$H68)),        "",          ";" &amp; VLOOKUP(AL$1,Data!$L:$N,3, FALSE) &amp; ",""" &amp; VLOOKUP(AL$1,Data!$L:$M,2, FALSE) &amp; """;"   )             )</f>
        <v/>
      </c>
      <c r="AM67" t="str">
        <f>IF(Data!$L68=AM$1, "",             IF(ISERR(SEARCH(AM$1,Data!$H68)),        "",          ";" &amp; VLOOKUP(AM$1,Data!$L:$N,3, FALSE) &amp; ",""" &amp; VLOOKUP(AM$1,Data!$L:$M,2, FALSE) &amp; """;"   )             )</f>
        <v/>
      </c>
      <c r="AN67" t="str">
        <f>IF(Data!$L68=AN$1, "",             IF(ISERR(SEARCH(AN$1,Data!$H68)),        "",          ";" &amp; VLOOKUP(AN$1,Data!$L:$N,3, FALSE) &amp; ",""" &amp; VLOOKUP(AN$1,Data!$L:$M,2, FALSE) &amp; """;"   )             )</f>
        <v/>
      </c>
      <c r="AO67" t="str">
        <f>IF(Data!$L68=AO$1, "",             IF(ISERR(SEARCH(AO$1,Data!$H68)),        "",          ";" &amp; VLOOKUP(AO$1,Data!$L:$N,3, FALSE) &amp; ",""" &amp; VLOOKUP(AO$1,Data!$L:$M,2, FALSE) &amp; """;"   )             )</f>
        <v/>
      </c>
      <c r="AP67" t="str">
        <f>IF(Data!$L68=AP$1, "",             IF(ISERR(SEARCH(AP$1,Data!$H68)),        "",          ";" &amp; VLOOKUP(AP$1,Data!$L:$N,3, FALSE) &amp; ",""" &amp; VLOOKUP(AP$1,Data!$L:$M,2, FALSE) &amp; """;"   )             )</f>
        <v/>
      </c>
      <c r="AQ67" t="str">
        <f>IF(Data!$L68=AQ$1, "",             IF(ISERR(SEARCH(AQ$1,Data!$H68)),        "",          ";" &amp; VLOOKUP(AQ$1,Data!$L:$N,3, FALSE) &amp; ",""" &amp; VLOOKUP(AQ$1,Data!$L:$M,2, FALSE) &amp; """;"   )             )</f>
        <v/>
      </c>
      <c r="AR67" t="str">
        <f>IF(Data!$L68=AR$1, "",             IF(ISERR(SEARCH(AR$1,Data!$H68)),        "",          ";" &amp; VLOOKUP(AR$1,Data!$L:$N,3, FALSE) &amp; ",""" &amp; VLOOKUP(AR$1,Data!$L:$M,2, FALSE) &amp; """;"   )             )</f>
        <v/>
      </c>
      <c r="AS67" t="str">
        <f>IF(Data!$L68=AS$1, "",             IF(ISERR(SEARCH(AS$1,Data!$H68)),        "",          ";" &amp; VLOOKUP(AS$1,Data!$L:$N,3, FALSE) &amp; ",""" &amp; VLOOKUP(AS$1,Data!$L:$M,2, FALSE) &amp; """;"   )             )</f>
        <v/>
      </c>
      <c r="AT67" t="str">
        <f>IF(Data!$L68=AT$1, "",             IF(ISERR(SEARCH(AT$1,Data!$H68)),        "",          ";" &amp; VLOOKUP(AT$1,Data!$L:$N,3, FALSE) &amp; ",""" &amp; VLOOKUP(AT$1,Data!$L:$M,2, FALSE) &amp; """;"   )             )</f>
        <v/>
      </c>
      <c r="AU67" t="str">
        <f>IF(Data!$L68=AU$1, "",             IF(ISERR(SEARCH(AU$1,Data!$H68)),        "",          ";" &amp; VLOOKUP(AU$1,Data!$L:$N,3, FALSE) &amp; ",""" &amp; VLOOKUP(AU$1,Data!$L:$M,2, FALSE) &amp; """;"   )             )</f>
        <v/>
      </c>
      <c r="AV67" t="str">
        <f>IF(Data!$L68=AV$1, "",             IF(ISERR(SEARCH(AV$1,Data!$H68)),        "",          ";" &amp; VLOOKUP(AV$1,Data!$L:$N,3, FALSE) &amp; ",""" &amp; VLOOKUP(AV$1,Data!$L:$M,2, FALSE) &amp; """;"   )             )</f>
        <v/>
      </c>
      <c r="AW67" t="str">
        <f>IF(Data!$L68=AW$1, "",             IF(ISERR(SEARCH(AW$1,Data!$H68)),        "",          ";" &amp; VLOOKUP(AW$1,Data!$L:$N,3, FALSE) &amp; ",""" &amp; VLOOKUP(AW$1,Data!$L:$M,2, FALSE) &amp; """;"   )             )</f>
        <v/>
      </c>
      <c r="AX67" t="str">
        <f>IF(Data!$L68=AX$1, "",             IF(ISERR(SEARCH(AX$1,Data!$H68)),        "",          ";" &amp; VLOOKUP(AX$1,Data!$L:$N,3, FALSE) &amp; ",""" &amp; VLOOKUP(AX$1,Data!$L:$M,2, FALSE) &amp; """;"   )             )</f>
        <v/>
      </c>
      <c r="AY67" t="str">
        <f>IF(Data!$L68=AY$1, "",             IF(ISERR(SEARCH(AY$1,Data!$H68)),        "",          ";" &amp; VLOOKUP(AY$1,Data!$L:$N,3, FALSE) &amp; ",""" &amp; VLOOKUP(AY$1,Data!$L:$M,2, FALSE) &amp; """;"   )             )</f>
        <v/>
      </c>
      <c r="AZ67" t="str">
        <f>IF(Data!$L68=AZ$1, "",             IF(ISERR(SEARCH(AZ$1,Data!$H68)),        "",          ";" &amp; VLOOKUP(AZ$1,Data!$L:$N,3, FALSE) &amp; ",""" &amp; VLOOKUP(AZ$1,Data!$L:$M,2, FALSE) &amp; """;"   )             )</f>
        <v/>
      </c>
      <c r="BA67" t="str">
        <f>IF(Data!$L68=BA$1, "",             IF(ISERR(SEARCH(BA$1,Data!$H68)),        "",          ";" &amp; VLOOKUP(BA$1,Data!$L:$N,3, FALSE) &amp; ",""" &amp; VLOOKUP(BA$1,Data!$L:$M,2, FALSE) &amp; """;"   )             )</f>
        <v/>
      </c>
      <c r="BB67" t="str">
        <f>IF(Data!$L68=BB$1, "",             IF(ISERR(SEARCH(BB$1,Data!$H68)),        "",          ";" &amp; VLOOKUP(BB$1,Data!$L:$N,3, FALSE) &amp; ",""" &amp; VLOOKUP(BB$1,Data!$L:$M,2, FALSE) &amp; """;"   )             )</f>
        <v/>
      </c>
      <c r="BC67" t="str">
        <f>IF(Data!$L68=BC$1, "",             IF(ISERR(SEARCH(BC$1,Data!$H68)),        "",          ";" &amp; VLOOKUP(BC$1,Data!$L:$N,3, FALSE) &amp; ",""" &amp; VLOOKUP(BC$1,Data!$L:$M,2, FALSE) &amp; """;"   )             )</f>
        <v/>
      </c>
      <c r="BD67" t="str">
        <f>IF(Data!$L68=BD$1, "",             IF(ISERR(SEARCH(BD$1,Data!$H68)),        "",          ";" &amp; VLOOKUP(BD$1,Data!$L:$N,3, FALSE) &amp; ",""" &amp; VLOOKUP(BD$1,Data!$L:$M,2, FALSE) &amp; """;"   )             )</f>
        <v/>
      </c>
      <c r="BE67" t="str">
        <f>IF(Data!$L68=BE$1, "",             IF(ISERR(SEARCH(BE$1,Data!$H68)),        "",          ";" &amp; VLOOKUP(BE$1,Data!$L:$N,3, FALSE) &amp; ",""" &amp; VLOOKUP(BE$1,Data!$L:$M,2, FALSE) &amp; """;"   )             )</f>
        <v/>
      </c>
      <c r="BF67" t="str">
        <f>IF(Data!$L68=BF$1, "",             IF(ISERR(SEARCH(BF$1,Data!$H68)),        "",          ";" &amp; VLOOKUP(BF$1,Data!$L:$N,3, FALSE) &amp; ",""" &amp; VLOOKUP(BF$1,Data!$L:$M,2, FALSE) &amp; """;"   )             )</f>
        <v/>
      </c>
      <c r="BG67" t="str">
        <f>IF(Data!$L68=BG$1, "",             IF(ISERR(SEARCH(BG$1,Data!$H68)),        "",          ";" &amp; VLOOKUP(BG$1,Data!$L:$N,3, FALSE) &amp; ",""" &amp; VLOOKUP(BG$1,Data!$L:$M,2, FALSE) &amp; """;"   )             )</f>
        <v/>
      </c>
      <c r="BH67" t="str">
        <f>IF(Data!$L68=BH$1, "",             IF(ISERR(SEARCH(BH$1,Data!$H68)),        "",          ";" &amp; VLOOKUP(BH$1,Data!$L:$N,3, FALSE) &amp; ",""" &amp; VLOOKUP(BH$1,Data!$L:$M,2, FALSE) &amp; """;"   )             )</f>
        <v/>
      </c>
      <c r="BI67" t="str">
        <f>IF(Data!$L68=BI$1, "",             IF(ISERR(SEARCH(BI$1,Data!$H68)),        "",          ";" &amp; VLOOKUP(BI$1,Data!$L:$N,3, FALSE) &amp; ",""" &amp; VLOOKUP(BI$1,Data!$L:$M,2, FALSE) &amp; """;"   )             )</f>
        <v/>
      </c>
      <c r="BJ67" t="str">
        <f>IF(Data!$L68=BJ$1, "",             IF(ISERR(SEARCH(BJ$1,Data!$H68)),        "",          ";" &amp; VLOOKUP(BJ$1,Data!$L:$N,3, FALSE) &amp; ",""" &amp; VLOOKUP(BJ$1,Data!$L:$M,2, FALSE) &amp; """;"   )             )</f>
        <v/>
      </c>
      <c r="BK67" t="str">
        <f>IF(Data!$L68=BK$1, "",             IF(ISERR(SEARCH(BK$1,Data!$H68)),        "",          ";" &amp; VLOOKUP(BK$1,Data!$L:$N,3, FALSE) &amp; ",""" &amp; VLOOKUP(BK$1,Data!$L:$M,2, FALSE) &amp; """;"   )             )</f>
        <v/>
      </c>
      <c r="BL67" t="str">
        <f>IF(Data!$L68=BL$1, "",             IF(ISERR(SEARCH(BL$1,Data!$H68)),        "",          ";" &amp; VLOOKUP(BL$1,Data!$L:$N,3, FALSE) &amp; ",""" &amp; VLOOKUP(BL$1,Data!$L:$M,2, FALSE) &amp; """;"   )             )</f>
        <v/>
      </c>
      <c r="BM67" t="str">
        <f>IF(Data!$L68=BM$1, "",             IF(ISERR(SEARCH(BM$1,Data!$H68)),        "",          ";" &amp; VLOOKUP(BM$1,Data!$L:$N,3, FALSE) &amp; ",""" &amp; VLOOKUP(BM$1,Data!$L:$M,2, FALSE) &amp; """;"   )             )</f>
        <v/>
      </c>
      <c r="BN67" t="str">
        <f>IF(Data!$L68=BN$1, "",             IF(ISERR(SEARCH(BN$1,Data!$H68)),        "",          ";" &amp; VLOOKUP(BN$1,Data!$L:$N,3, FALSE) &amp; ",""" &amp; VLOOKUP(BN$1,Data!$L:$M,2, FALSE) &amp; """;"   )             )</f>
        <v/>
      </c>
      <c r="BO67" t="str">
        <f>IF(Data!$L68=BO$1, "",             IF(ISERR(SEARCH(BO$1,Data!$H68)),        "",          ";" &amp; VLOOKUP(BO$1,Data!$L:$N,3, FALSE) &amp; ",""" &amp; VLOOKUP(BO$1,Data!$L:$M,2, FALSE) &amp; """;"   )             )</f>
        <v/>
      </c>
      <c r="BP67" t="str">
        <f>IF(Data!$L68=BP$1, "",             IF(ISERR(SEARCH(BP$1,Data!$H68)),        "",          ";" &amp; VLOOKUP(BP$1,Data!$L:$N,3, FALSE) &amp; ",""" &amp; VLOOKUP(BP$1,Data!$L:$M,2, FALSE) &amp; """;"   )             )</f>
        <v/>
      </c>
      <c r="BQ67" t="str">
        <f>IF(Data!$L68=BQ$1, "",             IF(ISERR(SEARCH(BQ$1,Data!$H68)),        "",          ";" &amp; VLOOKUP(BQ$1,Data!$L:$N,3, FALSE) &amp; ",""" &amp; VLOOKUP(BQ$1,Data!$L:$M,2, FALSE) &amp; """;"   )             )</f>
        <v/>
      </c>
      <c r="BR67" t="str">
        <f>IF(Data!$L68=BR$1, "",             IF(ISERR(SEARCH(BR$1,Data!$H68)),        "",          ";" &amp; VLOOKUP(BR$1,Data!$L:$N,3, FALSE) &amp; ",""" &amp; VLOOKUP(BR$1,Data!$L:$M,2, FALSE) &amp; """;"   )             )</f>
        <v/>
      </c>
      <c r="BS67" t="str">
        <f>IF(Data!$L68=BS$1, "",             IF(ISERR(SEARCH(BS$1,Data!$H68)),        "",          ";" &amp; VLOOKUP(BS$1,Data!$L:$N,3, FALSE) &amp; ",""" &amp; VLOOKUP(BS$1,Data!$L:$M,2, FALSE) &amp; """;"   )             )</f>
        <v/>
      </c>
      <c r="BT67" t="str">
        <f>IF(Data!$L68=BT$1, "",             IF(ISERR(SEARCH(BT$1,Data!$H68)),        "",          ";" &amp; VLOOKUP(BT$1,Data!$L:$N,3, FALSE) &amp; ",""" &amp; VLOOKUP(BT$1,Data!$L:$M,2, FALSE) &amp; """;"   )             )</f>
        <v/>
      </c>
      <c r="BU67" t="str">
        <f>IF(Data!$L68=BU$1, "",             IF(ISERR(SEARCH(BU$1,Data!$H68)),        "",          ";" &amp; VLOOKUP(BU$1,Data!$L:$N,3, FALSE) &amp; ",""" &amp; VLOOKUP(BU$1,Data!$L:$M,2, FALSE) &amp; """;"   )             )</f>
        <v/>
      </c>
      <c r="BV67" t="str">
        <f>IF(Data!$L68=BV$1, "",             IF(ISERR(SEARCH(BV$1,Data!$H68)),        "",          ";" &amp; VLOOKUP(BV$1,Data!$L:$N,3, FALSE) &amp; ",""" &amp; VLOOKUP(BV$1,Data!$L:$M,2, FALSE) &amp; """;"   )             )</f>
        <v/>
      </c>
      <c r="BW67" t="str">
        <f>IF(Data!$L68=BW$1, "",             IF(ISERR(SEARCH(BW$1,Data!$H68)),        "",          ";" &amp; VLOOKUP(BW$1,Data!$L:$N,3, FALSE) &amp; ",""" &amp; VLOOKUP(BW$1,Data!$L:$M,2, FALSE) &amp; """;"   )             )</f>
        <v/>
      </c>
      <c r="BX67" t="str">
        <f>IF(Data!$L68=BX$1, "",             IF(ISERR(SEARCH(BX$1,Data!$H68)),        "",          ";" &amp; VLOOKUP(BX$1,Data!$L:$N,3, FALSE) &amp; ",""" &amp; VLOOKUP(BX$1,Data!$L:$M,2, FALSE) &amp; """;"   )             )</f>
        <v/>
      </c>
      <c r="BY67" t="str">
        <f>IF(Data!$L68=BY$1, "",             IF(ISERR(SEARCH(BY$1,Data!$H68)),        "",          ";" &amp; VLOOKUP(BY$1,Data!$L:$N,3, FALSE) &amp; ",""" &amp; VLOOKUP(BY$1,Data!$L:$M,2, FALSE) &amp; """;"   )             )</f>
        <v/>
      </c>
      <c r="BZ67" t="str">
        <f>IF(Data!$L68=BZ$1, "",             IF(ISERR(SEARCH(BZ$1,Data!$H68)),        "",          ";" &amp; VLOOKUP(BZ$1,Data!$L:$N,3, FALSE) &amp; ",""" &amp; VLOOKUP(BZ$1,Data!$L:$M,2, FALSE) &amp; """;"   )             )</f>
        <v/>
      </c>
      <c r="CA67" t="str">
        <f>IF(Data!$L68=CA$1, "",             IF(ISERR(SEARCH(CA$1,Data!$H68)),        "",          ";" &amp; VLOOKUP(CA$1,Data!$L:$N,3, FALSE) &amp; ",""" &amp; VLOOKUP(CA$1,Data!$L:$M,2, FALSE) &amp; """;"   )             )</f>
        <v/>
      </c>
      <c r="CB67" t="str">
        <f>IF(Data!$L68=CB$1, "",             IF(ISERR(SEARCH(CB$1,Data!$H68)),        "",          ";" &amp; VLOOKUP(CB$1,Data!$L:$N,3, FALSE) &amp; ",""" &amp; VLOOKUP(CB$1,Data!$L:$M,2, FALSE) &amp; """;"   )             )</f>
        <v/>
      </c>
      <c r="CC67" t="str">
        <f>IF(Data!$L68=CC$1, "",             IF(ISERR(SEARCH(CC$1,Data!$H68)),        "",          ";" &amp; VLOOKUP(CC$1,Data!$L:$N,3, FALSE) &amp; ",""" &amp; VLOOKUP(CC$1,Data!$L:$M,2, FALSE) &amp; """;"   )             )</f>
        <v/>
      </c>
      <c r="CD67" t="str">
        <f>IF(Data!$L68=CD$1, "",             IF(ISERR(SEARCH(CD$1,Data!$H68)),        "",          ";" &amp; VLOOKUP(CD$1,Data!$L:$N,3, FALSE) &amp; ",""" &amp; VLOOKUP(CD$1,Data!$L:$M,2, FALSE) &amp; """;"   )             )</f>
        <v/>
      </c>
      <c r="CE67" t="str">
        <f>IF(Data!$L68=CE$1, "",             IF(ISERR(SEARCH(CE$1,Data!$H68)),        "",          ";" &amp; VLOOKUP(CE$1,Data!$L:$N,3, FALSE) &amp; ",""" &amp; VLOOKUP(CE$1,Data!$L:$M,2, FALSE) &amp; """;"   )             )</f>
        <v/>
      </c>
      <c r="CF67" t="str">
        <f>IF(Data!$L68=CF$1, "",             IF(ISERR(SEARCH(CF$1,Data!$H68)),        "",          ";" &amp; VLOOKUP(CF$1,Data!$L:$N,3, FALSE) &amp; ",""" &amp; VLOOKUP(CF$1,Data!$L:$M,2, FALSE) &amp; """;"   )             )</f>
        <v/>
      </c>
      <c r="CG67" t="str">
        <f>IF(Data!$L68=CG$1, "",             IF(ISERR(SEARCH(CG$1,Data!$H68)),        "",          ";" &amp; VLOOKUP(CG$1,Data!$L:$N,3, FALSE) &amp; ",""" &amp; VLOOKUP(CG$1,Data!$L:$M,2, FALSE) &amp; """;"   )             )</f>
        <v/>
      </c>
      <c r="CH67" t="str">
        <f>IF(Data!$L68=CH$1, "",             IF(ISERR(SEARCH(CH$1,Data!$H68)),        "",          ";" &amp; VLOOKUP(CH$1,Data!$L:$N,3, FALSE) &amp; ",""" &amp; VLOOKUP(CH$1,Data!$L:$M,2, FALSE) &amp; """;"   )             )</f>
        <v/>
      </c>
      <c r="CI67" t="str">
        <f>IF(Data!$L68=CI$1, "",             IF(ISERR(SEARCH(CI$1,Data!$H68)),        "",          ";" &amp; VLOOKUP(CI$1,Data!$L:$N,3, FALSE) &amp; ",""" &amp; VLOOKUP(CI$1,Data!$L:$M,2, FALSE) &amp; """;"   )             )</f>
        <v/>
      </c>
      <c r="CJ67" t="str">
        <f>IF(Data!$L68=CJ$1, "",             IF(ISERR(SEARCH(CJ$1,Data!$H68)),        "",          ";" &amp; VLOOKUP(CJ$1,Data!$L:$N,3, FALSE) &amp; ",""" &amp; VLOOKUP(CJ$1,Data!$L:$M,2, FALSE) &amp; """;"   )             )</f>
        <v/>
      </c>
      <c r="CK67" t="str">
        <f>IF(Data!$L68=CK$1, "",             IF(ISERR(SEARCH(CK$1,Data!$H68)),        "",          ";" &amp; VLOOKUP(CK$1,Data!$L:$N,3, FALSE) &amp; ",""" &amp; VLOOKUP(CK$1,Data!$L:$M,2, FALSE) &amp; """;"   )             )</f>
        <v/>
      </c>
      <c r="CL67" t="str">
        <f>IF(Data!$L68=CL$1, "",             IF(ISERR(SEARCH(CL$1,Data!$H68)),        "",          ";" &amp; VLOOKUP(CL$1,Data!$L:$N,3, FALSE) &amp; ",""" &amp; VLOOKUP(CL$1,Data!$L:$M,2, FALSE) &amp; """;"   )             )</f>
        <v/>
      </c>
      <c r="CM67" t="str">
        <f>IF(Data!$L68=CM$1, "",             IF(ISERR(SEARCH(CM$1,Data!$H68)),        "",          ";" &amp; VLOOKUP(CM$1,Data!$L:$N,3, FALSE) &amp; ",""" &amp; VLOOKUP(CM$1,Data!$L:$M,2, FALSE) &amp; """;"   )             )</f>
        <v/>
      </c>
      <c r="CN67" t="str">
        <f>IF(Data!$L68=CN$1, "",             IF(ISERR(SEARCH(CN$1,Data!$H68)),        "",          ";" &amp; VLOOKUP(CN$1,Data!$L:$N,3, FALSE) &amp; ",""" &amp; VLOOKUP(CN$1,Data!$L:$M,2, FALSE) &amp; """;"   )             )</f>
        <v/>
      </c>
      <c r="CO67" t="str">
        <f>IF(Data!$L68=CO$1, "",             IF(ISERR(SEARCH(CO$1,Data!$H68)),        "",          ";" &amp; VLOOKUP(CO$1,Data!$L:$N,3, FALSE) &amp; ",""" &amp; VLOOKUP(CO$1,Data!$L:$M,2, FALSE) &amp; """;"   )             )</f>
        <v/>
      </c>
      <c r="CP67" t="str">
        <f>IF(Data!$L68=CP$1, "",             IF(ISERR(SEARCH(CP$1,Data!$H68)),        "",          ";" &amp; VLOOKUP(CP$1,Data!$L:$N,3, FALSE) &amp; ",""" &amp; VLOOKUP(CP$1,Data!$L:$M,2, FALSE) &amp; """;"   )             )</f>
        <v/>
      </c>
      <c r="CQ67" t="str">
        <f>IF(Data!$L68=CQ$1, "",             IF(ISERR(SEARCH(CQ$1,Data!$H68)),        "",          ";" &amp; VLOOKUP(CQ$1,Data!$L:$N,3, FALSE) &amp; ",""" &amp; VLOOKUP(CQ$1,Data!$L:$M,2, FALSE) &amp; """;"   )             )</f>
        <v/>
      </c>
      <c r="CR67" t="str">
        <f>IF(Data!$L68=CR$1, "",             IF(ISERR(SEARCH(CR$1,Data!$H68)),        "",          ";" &amp; VLOOKUP(CR$1,Data!$L:$N,3, FALSE) &amp; ",""" &amp; VLOOKUP(CR$1,Data!$L:$M,2, FALSE) &amp; """;"   )             )</f>
        <v/>
      </c>
      <c r="CS67" t="str">
        <f>IF(Data!$L68=CS$1, "",             IF(ISERR(SEARCH(CS$1,Data!$H68)),        "",          ";" &amp; VLOOKUP(CS$1,Data!$L:$N,3, FALSE) &amp; ",""" &amp; VLOOKUP(CS$1,Data!$L:$M,2, FALSE) &amp; """;"   )             )</f>
        <v/>
      </c>
      <c r="CT67" t="str">
        <f>IF(Data!$L68=CT$1, "",             IF(ISERR(SEARCH(CT$1,Data!$H68)),        "",          ";" &amp; VLOOKUP(CT$1,Data!$L:$N,3, FALSE) &amp; ",""" &amp; VLOOKUP(CT$1,Data!$L:$M,2, FALSE) &amp; """;"   )             )</f>
        <v/>
      </c>
      <c r="CU67" t="str">
        <f>IF(Data!$L68=CU$1, "",             IF(ISERR(SEARCH(CU$1,Data!$H68)),        "",          ";" &amp; VLOOKUP(CU$1,Data!$L:$N,3, FALSE) &amp; ",""" &amp; VLOOKUP(CU$1,Data!$L:$M,2, FALSE) &amp; """;"   )             )</f>
        <v/>
      </c>
      <c r="CV67" t="str">
        <f>IF(Data!$L68=CV$1, "",             IF(ISERR(SEARCH(CV$1,Data!$H68)),        "",          ";" &amp; VLOOKUP(CV$1,Data!$L:$N,3, FALSE) &amp; ",""" &amp; VLOOKUP(CV$1,Data!$L:$M,2, FALSE) &amp; """;"   )             )</f>
        <v/>
      </c>
      <c r="CW67" t="str">
        <f>IF(Data!$L68=CW$1, "",             IF(ISERR(SEARCH(CW$1,Data!$H68)),        "",          ";" &amp; VLOOKUP(CW$1,Data!$L:$N,3, FALSE) &amp; ",""" &amp; VLOOKUP(CW$1,Data!$L:$M,2, FALSE) &amp; """;"   )             )</f>
        <v/>
      </c>
      <c r="CX67" t="str">
        <f>IF(Data!$L68=CX$1, "",             IF(ISERR(SEARCH(CX$1,Data!$H68)),        "",          ";" &amp; VLOOKUP(CX$1,Data!$L:$N,3, FALSE) &amp; ",""" &amp; VLOOKUP(CX$1,Data!$L:$M,2, FALSE) &amp; """;"   )             )</f>
        <v/>
      </c>
      <c r="CY67" t="str">
        <f>IF(Data!$L68=CY$1, "",             IF(ISERR(SEARCH(CY$1,Data!$H68)),        "",          ";" &amp; VLOOKUP(CY$1,Data!$L:$N,3, FALSE) &amp; ",""" &amp; VLOOKUP(CY$1,Data!$L:$M,2, FALSE) &amp; """;"   )             )</f>
        <v/>
      </c>
      <c r="CZ67" t="str">
        <f>IF(Data!$L68=CZ$1, "",             IF(ISERR(SEARCH(CZ$1,Data!$H68)),        "",          ";" &amp; VLOOKUP(CZ$1,Data!$L:$N,3, FALSE) &amp; ",""" &amp; VLOOKUP(CZ$1,Data!$L:$M,2, FALSE) &amp; """;"   )             )</f>
        <v/>
      </c>
      <c r="DA67" t="str">
        <f>IF(Data!$L68=DA$1, "",             IF(ISERR(SEARCH(DA$1,Data!$H68)),        "",          ";" &amp; VLOOKUP(DA$1,Data!$L:$N,3, FALSE) &amp; ",""" &amp; VLOOKUP(DA$1,Data!$L:$M,2, FALSE) &amp; """;"   )             )</f>
        <v/>
      </c>
      <c r="DB67" t="str">
        <f>IF(Data!$L68=DB$1, "",             IF(ISERR(SEARCH(DB$1,Data!$H68)),        "",          ";" &amp; VLOOKUP(DB$1,Data!$L:$N,3, FALSE) &amp; ",""" &amp; VLOOKUP(DB$1,Data!$L:$M,2, FALSE) &amp; """;"   )             )</f>
        <v/>
      </c>
      <c r="DC67" t="str">
        <f>IF(Data!$L68=DC$1, "",             IF(ISERR(SEARCH(DC$1,Data!$H68)),        "",          ";" &amp; VLOOKUP(DC$1,Data!$L:$N,3, FALSE) &amp; ",""" &amp; VLOOKUP(DC$1,Data!$L:$M,2, FALSE) &amp; """;"   )             )</f>
        <v/>
      </c>
      <c r="DD67" t="str">
        <f>IF(Data!$L68=DD$1, "",             IF(ISERR(SEARCH(DD$1,Data!$H68)),        "",          ";" &amp; VLOOKUP(DD$1,Data!$L:$N,3, FALSE) &amp; ",""" &amp; VLOOKUP(DD$1,Data!$L:$M,2, FALSE) &amp; """;"   )             )</f>
        <v/>
      </c>
      <c r="DE67" t="str">
        <f>IF(Data!$L68=DE$1, "",             IF(ISERR(SEARCH(DE$1,Data!$H68)),        "",          ";" &amp; VLOOKUP(DE$1,Data!$L:$N,3, FALSE) &amp; ",""" &amp; VLOOKUP(DE$1,Data!$L:$M,2, FALSE) &amp; """;"   )             )</f>
        <v/>
      </c>
      <c r="DF67" t="str">
        <f>IF(Data!$L68=DF$1, "",             IF(ISERR(SEARCH(DF$1,Data!$H68)),        "",          ";" &amp; VLOOKUP(DF$1,Data!$L:$N,3, FALSE) &amp; ",""" &amp; VLOOKUP(DF$1,Data!$L:$M,2, FALSE) &amp; """;"   )             )</f>
        <v/>
      </c>
      <c r="DG67" t="str">
        <f>IF(Data!$L68=DG$1, "",             IF(ISERR(SEARCH(DG$1,Data!$H68)),        "",          ";" &amp; VLOOKUP(DG$1,Data!$L:$N,3, FALSE) &amp; ",""" &amp; VLOOKUP(DG$1,Data!$L:$M,2, FALSE) &amp; """;"   )             )</f>
        <v/>
      </c>
      <c r="DH67" t="str">
        <f>IF(Data!$L68=DH$1, "",             IF(ISERR(SEARCH(DH$1,Data!$H68)),        "",          ";" &amp; VLOOKUP(DH$1,Data!$L:$N,3, FALSE) &amp; ",""" &amp; VLOOKUP(DH$1,Data!$L:$M,2, FALSE) &amp; """;"   )             )</f>
        <v/>
      </c>
      <c r="DI67" t="str">
        <f>IF(Data!$L68=DI$1, "",             IF(ISERR(SEARCH(DI$1,Data!$H68)),        "",          ";" &amp; VLOOKUP(DI$1,Data!$L:$N,3, FALSE) &amp; ",""" &amp; VLOOKUP(DI$1,Data!$L:$M,2, FALSE) &amp; """;"   )             )</f>
        <v/>
      </c>
      <c r="DJ67" t="str">
        <f>IF(Data!$L68=DJ$1, "",             IF(ISERR(SEARCH(DJ$1,Data!$H68)),        "",          ";" &amp; VLOOKUP(DJ$1,Data!$L:$N,3, FALSE) &amp; ",""" &amp; VLOOKUP(DJ$1,Data!$L:$M,2, FALSE) &amp; """;"   )             )</f>
        <v/>
      </c>
      <c r="DK67" t="str">
        <f>IF(Data!$L68=DK$1, "",             IF(ISERR(SEARCH(DK$1,Data!$H68)),        "",          ";" &amp; VLOOKUP(DK$1,Data!$L:$N,3, FALSE) &amp; ",""" &amp; VLOOKUP(DK$1,Data!$L:$M,2, FALSE) &amp; """;"   )             )</f>
        <v/>
      </c>
      <c r="DL67" t="str">
        <f>IF(Data!$L68=DL$1, "",             IF(ISERR(SEARCH(DL$1,Data!$H68)),        "",          ";" &amp; VLOOKUP(DL$1,Data!$L:$N,3, FALSE) &amp; ",""" &amp; VLOOKUP(DL$1,Data!$L:$M,2, FALSE) &amp; """;"   )             )</f>
        <v/>
      </c>
      <c r="DM67" t="str">
        <f>IF(Data!$L68=DM$1, "",             IF(ISERR(SEARCH(DM$1,Data!$H68)),        "",          ";" &amp; VLOOKUP(DM$1,Data!$L:$N,3, FALSE) &amp; ",""" &amp; VLOOKUP(DM$1,Data!$L:$M,2, FALSE) &amp; """;"   )             )</f>
        <v/>
      </c>
      <c r="DN67" t="str">
        <f>IF(Data!$L68=DN$1, "",             IF(ISERR(SEARCH(DN$1,Data!$H68)),        "",          ";" &amp; VLOOKUP(DN$1,Data!$L:$N,3, FALSE) &amp; ",""" &amp; VLOOKUP(DN$1,Data!$L:$M,2, FALSE) &amp; """;"   )             )</f>
        <v/>
      </c>
      <c r="DO67" t="str">
        <f>IF(Data!$L68=DO$1, "",             IF(ISERR(SEARCH(DO$1,Data!$H68)),        "",          ";" &amp; VLOOKUP(DO$1,Data!$L:$N,3, FALSE) &amp; ",""" &amp; VLOOKUP(DO$1,Data!$L:$M,2, FALSE) &amp; """;"   )             )</f>
        <v/>
      </c>
      <c r="DP67" t="str">
        <f>IF(Data!$L68=DP$1, "",             IF(ISERR(SEARCH(DP$1,Data!$H68)),        "",          ";" &amp; VLOOKUP(DP$1,Data!$L:$N,3, FALSE) &amp; ",""" &amp; VLOOKUP(DP$1,Data!$L:$M,2, FALSE) &amp; """;"   )             )</f>
        <v/>
      </c>
      <c r="DQ67" t="str">
        <f>IF(Data!$L68=DQ$1, "",             IF(ISERR(SEARCH(DQ$1,Data!$H68)),        "",          ";" &amp; VLOOKUP(DQ$1,Data!$L:$N,3, FALSE) &amp; ",""" &amp; VLOOKUP(DQ$1,Data!$L:$M,2, FALSE) &amp; """;"   )             )</f>
        <v/>
      </c>
      <c r="DR67" t="str">
        <f>IF(Data!$L68=DR$1, "",             IF(ISERR(SEARCH(DR$1,Data!$H68)),        "",          ";" &amp; VLOOKUP(DR$1,Data!$L:$N,3, FALSE) &amp; ",""" &amp; VLOOKUP(DR$1,Data!$L:$M,2, FALSE) &amp; """;"   )             )</f>
        <v/>
      </c>
      <c r="DS67" t="str">
        <f>IF(Data!$L68=DS$1, "",             IF(ISERR(SEARCH(DS$1,Data!$H68)),        "",          ";" &amp; VLOOKUP(DS$1,Data!$L:$N,3, FALSE) &amp; ",""" &amp; VLOOKUP(DS$1,Data!$L:$M,2, FALSE) &amp; """;"   )             )</f>
        <v/>
      </c>
      <c r="DT67" t="str">
        <f>IF(Data!$L68=DT$1, "",             IF(ISERR(SEARCH(DT$1,Data!$H68)),        "",          ";" &amp; VLOOKUP(DT$1,Data!$L:$N,3, FALSE) &amp; ",""" &amp; VLOOKUP(DT$1,Data!$L:$M,2, FALSE) &amp; """;"   )             )</f>
        <v/>
      </c>
      <c r="DU67" t="str">
        <f>IF(Data!$L68=DU$1, "",             IF(ISERR(SEARCH(DU$1,Data!$H68)),        "",          ";" &amp; VLOOKUP(DU$1,Data!$L:$N,3, FALSE) &amp; ",""" &amp; VLOOKUP(DU$1,Data!$L:$M,2, FALSE) &amp; """;"   )             )</f>
        <v/>
      </c>
      <c r="DV67" t="str">
        <f>IF(Data!$L68=DV$1, "",             IF(ISERR(SEARCH(DV$1,Data!$H68)),        "",          ";" &amp; VLOOKUP(DV$1,Data!$L:$N,3, FALSE) &amp; ",""" &amp; VLOOKUP(DV$1,Data!$L:$M,2, FALSE) &amp; """;"   )             )</f>
        <v/>
      </c>
      <c r="DW67" t="str">
        <f>IF(Data!$L68=DW$1, "",             IF(ISERR(SEARCH(DW$1,Data!$H68)),        "",          ";" &amp; VLOOKUP(DW$1,Data!$L:$N,3, FALSE) &amp; ",""" &amp; VLOOKUP(DW$1,Data!$L:$M,2, FALSE) &amp; """;"   )             )</f>
        <v/>
      </c>
      <c r="DX67" t="str">
        <f>IF(Data!$L68=DX$1, "",             IF(ISERR(SEARCH(DX$1,Data!$H68)),        "",          ";" &amp; VLOOKUP(DX$1,Data!$L:$N,3, FALSE) &amp; ",""" &amp; VLOOKUP(DX$1,Data!$L:$M,2, FALSE) &amp; """;"   )             )</f>
        <v/>
      </c>
      <c r="DY67" t="str">
        <f>IF(Data!$L68=DY$1, "",             IF(ISERR(SEARCH(DY$1,Data!$H68)),        "",          ";" &amp; VLOOKUP(DY$1,Data!$L:$N,3, FALSE) &amp; ",""" &amp; VLOOKUP(DY$1,Data!$L:$M,2, FALSE) &amp; """;"   )             )</f>
        <v/>
      </c>
      <c r="DZ67" t="str">
        <f>IF(Data!$L68=DZ$1, "",             IF(ISERR(SEARCH(DZ$1,Data!$H68)),        "",          ";" &amp; VLOOKUP(DZ$1,Data!$L:$N,3, FALSE) &amp; ",""" &amp; VLOOKUP(DZ$1,Data!$L:$M,2, FALSE) &amp; """;"   )             )</f>
        <v/>
      </c>
      <c r="EA67" t="str">
        <f>IF(Data!$L68=EA$1, "",             IF(ISERR(SEARCH(EA$1,Data!$H68)),        "",          ";" &amp; VLOOKUP(EA$1,Data!$L:$N,3, FALSE) &amp; ",""" &amp; VLOOKUP(EA$1,Data!$L:$M,2, FALSE) &amp; """;"   )             )</f>
        <v/>
      </c>
      <c r="EB67" t="str">
        <f>IF(Data!$L68=EB$1, "",             IF(ISERR(SEARCH(EB$1,Data!$H68)),        "",          ";" &amp; VLOOKUP(EB$1,Data!$L:$N,3, FALSE) &amp; ",""" &amp; VLOOKUP(EB$1,Data!$L:$M,2, FALSE) &amp; """;"   )             )</f>
        <v/>
      </c>
      <c r="EC67" t="str">
        <f>IF(Data!$L68=EC$1, "",             IF(ISERR(SEARCH(EC$1,Data!$H68)),        "",          ";" &amp; VLOOKUP(EC$1,Data!$L:$N,3, FALSE) &amp; ",""" &amp; VLOOKUP(EC$1,Data!$L:$M,2, FALSE) &amp; """;"   )             )</f>
        <v/>
      </c>
      <c r="ED67" t="str">
        <f>IF(Data!$L68=ED$1, "",             IF(ISERR(SEARCH(ED$1,Data!$H68)),        "",          ";" &amp; VLOOKUP(ED$1,Data!$L:$N,3, FALSE) &amp; ",""" &amp; VLOOKUP(ED$1,Data!$L:$M,2, FALSE) &amp; """;"   )             )</f>
        <v/>
      </c>
      <c r="EE67" t="str">
        <f>IF(Data!$L68=EE$1, "",             IF(ISERR(SEARCH(EE$1,Data!$H68)),        "",          ";" &amp; VLOOKUP(EE$1,Data!$L:$N,3, FALSE) &amp; ",""" &amp; VLOOKUP(EE$1,Data!$L:$M,2, FALSE) &amp; """;"   )             )</f>
        <v/>
      </c>
      <c r="EF67" t="str">
        <f>IF(Data!$L68=EF$1, "",             IF(ISERR(SEARCH(EF$1,Data!$H68)),        "",          ";" &amp; VLOOKUP(EF$1,Data!$L:$N,3, FALSE) &amp; ",""" &amp; VLOOKUP(EF$1,Data!$L:$M,2, FALSE) &amp; """;"   )             )</f>
        <v/>
      </c>
      <c r="EG67" t="str">
        <f>IF(Data!$L68=EG$1, "",             IF(ISERR(SEARCH(EG$1,Data!$H68)),        "",          ";" &amp; VLOOKUP(EG$1,Data!$L:$N,3, FALSE) &amp; ",""" &amp; VLOOKUP(EG$1,Data!$L:$M,2, FALSE) &amp; """;"   )             )</f>
        <v/>
      </c>
      <c r="EH67" t="str">
        <f>IF(Data!$L68=EH$1, "",             IF(ISERR(SEARCH(EH$1,Data!$H68)),        "",          ";" &amp; VLOOKUP(EH$1,Data!$L:$N,3, FALSE) &amp; ",""" &amp; VLOOKUP(EH$1,Data!$L:$M,2, FALSE) &amp; """;"   )             )</f>
        <v/>
      </c>
      <c r="EI67" t="str">
        <f>IF(Data!$L68=EI$1, "",             IF(ISERR(SEARCH(EI$1,Data!$H68)),        "",          ";" &amp; VLOOKUP(EI$1,Data!$L:$N,3, FALSE) &amp; ",""" &amp; VLOOKUP(EI$1,Data!$L:$M,2, FALSE) &amp; """;"   )             )</f>
        <v/>
      </c>
      <c r="EJ67" t="str">
        <f>IF(Data!$L68=EJ$1, "",             IF(ISERR(SEARCH(EJ$1,Data!$H68)),        "",          ";" &amp; VLOOKUP(EJ$1,Data!$L:$N,3, FALSE) &amp; ",""" &amp; VLOOKUP(EJ$1,Data!$L:$M,2, FALSE) &amp; """;"   )             )</f>
        <v/>
      </c>
      <c r="EK67" t="str">
        <f>IF(Data!$L68=EK$1, "",             IF(ISERR(SEARCH(EK$1,Data!$H68)),        "",          ";" &amp; VLOOKUP(EK$1,Data!$L:$N,3, FALSE) &amp; ",""" &amp; VLOOKUP(EK$1,Data!$L:$M,2, FALSE) &amp; """;"   )             )</f>
        <v/>
      </c>
      <c r="EL67" t="str">
        <f>IF(Data!$L68=EL$1, "",             IF(ISERR(SEARCH(EL$1,Data!$H68)),        "",          ";" &amp; VLOOKUP(EL$1,Data!$L:$N,3, FALSE) &amp; ",""" &amp; VLOOKUP(EL$1,Data!$L:$M,2, FALSE) &amp; """;"   )             )</f>
        <v/>
      </c>
      <c r="EM67" t="str">
        <f>IF(Data!$L68=EM$1, "",             IF(ISERR(SEARCH(EM$1,Data!$H68)),        "",          ";" &amp; VLOOKUP(EM$1,Data!$L:$N,3, FALSE) &amp; ",""" &amp; VLOOKUP(EM$1,Data!$L:$M,2, FALSE) &amp; """;"   )             )</f>
        <v/>
      </c>
      <c r="EN67" t="str">
        <f>IF(Data!$L68=EN$1, "",             IF(ISERR(SEARCH(EN$1,Data!$H68)),        "",          ";" &amp; VLOOKUP(EN$1,Data!$L:$N,3, FALSE) &amp; ",""" &amp; VLOOKUP(EN$1,Data!$L:$M,2, FALSE) &amp; """;"   )             )</f>
        <v/>
      </c>
      <c r="EO67" t="str">
        <f>IF(Data!$L68=EO$1, "",             IF(ISERR(SEARCH(EO$1,Data!$H68)),        "",          ";" &amp; VLOOKUP(EO$1,Data!$L:$N,3, FALSE) &amp; ",""" &amp; VLOOKUP(EO$1,Data!$L:$M,2, FALSE) &amp; """;"   )             )</f>
        <v/>
      </c>
      <c r="EP67" t="str">
        <f>IF(Data!$L68=EP$1, "",             IF(ISERR(SEARCH(EP$1,Data!$H68)),        "",          ";" &amp; VLOOKUP(EP$1,Data!$L:$N,3, FALSE) &amp; ",""" &amp; VLOOKUP(EP$1,Data!$L:$M,2, FALSE) &amp; """;"   )             )</f>
        <v/>
      </c>
      <c r="EQ67" t="str">
        <f>IF(Data!$L68=EQ$1, "",             IF(ISERR(SEARCH(EQ$1,Data!$H68)),        "",          ";" &amp; VLOOKUP(EQ$1,Data!$L:$N,3, FALSE) &amp; ",""" &amp; VLOOKUP(EQ$1,Data!$L:$M,2, FALSE) &amp; """;"   )             )</f>
        <v/>
      </c>
      <c r="ER67" t="str">
        <f>IF(Data!$L68=ER$1, "",             IF(ISERR(SEARCH(ER$1,Data!$H68)),        "",          ";" &amp; VLOOKUP(ER$1,Data!$L:$N,3, FALSE) &amp; ",""" &amp; VLOOKUP(ER$1,Data!$L:$M,2, FALSE) &amp; """;"   )             )</f>
        <v/>
      </c>
      <c r="ES67" t="str">
        <f>IF(Data!$L68=ES$1, "",             IF(ISERR(SEARCH(ES$1,Data!$H68)),        "",          ";" &amp; VLOOKUP(ES$1,Data!$L:$N,3, FALSE) &amp; ",""" &amp; VLOOKUP(ES$1,Data!$L:$M,2, FALSE) &amp; """;"   )             )</f>
        <v/>
      </c>
      <c r="ET67" t="str">
        <f>IF(Data!$L68=ET$1, "",             IF(ISERR(SEARCH(ET$1,Data!$H68)),        "",          ";" &amp; VLOOKUP(ET$1,Data!$L:$N,3, FALSE) &amp; ",""" &amp; VLOOKUP(ET$1,Data!$L:$M,2, FALSE) &amp; """;"   )             )</f>
        <v/>
      </c>
      <c r="EU67" t="str">
        <f>IF(Data!$L68=EU$1, "",             IF(ISERR(SEARCH(EU$1,Data!$H68)),        "",          ";" &amp; VLOOKUP(EU$1,Data!$L:$N,3, FALSE) &amp; ",""" &amp; VLOOKUP(EU$1,Data!$L:$M,2, FALSE) &amp; """;"   )             )</f>
        <v/>
      </c>
      <c r="EV67" t="str">
        <f>IF(Data!$L68=EV$1, "",             IF(ISERR(SEARCH(EV$1,Data!$H68)),        "",          ";" &amp; VLOOKUP(EV$1,Data!$L:$N,3, FALSE) &amp; ",""" &amp; VLOOKUP(EV$1,Data!$L:$M,2, FALSE) &amp; """;"   )             )</f>
        <v/>
      </c>
      <c r="EW67" t="str">
        <f>IF(Data!$L68=EW$1, "",             IF(ISERR(SEARCH(EW$1,Data!$H68)),        "",          ";" &amp; VLOOKUP(EW$1,Data!$L:$N,3, FALSE) &amp; ",""" &amp; VLOOKUP(EW$1,Data!$L:$M,2, FALSE) &amp; """;"   )             )</f>
        <v/>
      </c>
      <c r="EX67" t="str">
        <f>IF(Data!$L68=EX$1, "",             IF(ISERR(SEARCH(EX$1,Data!$H68)),        "",          ";" &amp; VLOOKUP(EX$1,Data!$L:$N,3, FALSE) &amp; ",""" &amp; VLOOKUP(EX$1,Data!$L:$M,2, FALSE) &amp; """;"   )             )</f>
        <v/>
      </c>
      <c r="EY67" t="str">
        <f>IF(Data!$L68=EY$1, "",             IF(ISERR(SEARCH(EY$1,Data!$H68)),        "",          ";" &amp; VLOOKUP(EY$1,Data!$L:$N,3, FALSE) &amp; ",""" &amp; VLOOKUP(EY$1,Data!$L:$M,2, FALSE) &amp; """;"   )             )</f>
        <v/>
      </c>
      <c r="EZ67" t="str">
        <f>IF(Data!$L68=EZ$1, "",             IF(ISERR(SEARCH(EZ$1,Data!$H68)),        "",          ";" &amp; VLOOKUP(EZ$1,Data!$L:$N,3, FALSE) &amp; ",""" &amp; VLOOKUP(EZ$1,Data!$L:$M,2, FALSE) &amp; """;"   )             )</f>
        <v/>
      </c>
      <c r="FA67" t="str">
        <f>IF(Data!$L68=FA$1, "",             IF(ISERR(SEARCH(FA$1,Data!$H68)),        "",          ";" &amp; VLOOKUP(FA$1,Data!$L:$N,3, FALSE) &amp; ",""" &amp; VLOOKUP(FA$1,Data!$L:$M,2, FALSE) &amp; """;"   )             )</f>
        <v/>
      </c>
      <c r="FB67" t="str">
        <f>IF(Data!$L68=FB$1, "",             IF(ISERR(SEARCH(FB$1,Data!$H68)),        "",          ";" &amp; VLOOKUP(FB$1,Data!$L:$N,3, FALSE) &amp; ",""" &amp; VLOOKUP(FB$1,Data!$L:$M,2, FALSE) &amp; """;"   )             )</f>
        <v/>
      </c>
      <c r="FC67" t="str">
        <f>IF(Data!$L68=FC$1, "",             IF(ISERR(SEARCH(FC$1,Data!$H68)),        "",          ";" &amp; VLOOKUP(FC$1,Data!$L:$N,3, FALSE) &amp; ",""" &amp; VLOOKUP(FC$1,Data!$L:$M,2, FALSE) &amp; """;"   )             )</f>
        <v/>
      </c>
      <c r="FD67" t="str">
        <f>IF(Data!$L68=FD$1, "",             IF(ISERR(SEARCH(FD$1,Data!$H68)),        "",          ";" &amp; VLOOKUP(FD$1,Data!$L:$N,3, FALSE) &amp; ",""" &amp; VLOOKUP(FD$1,Data!$L:$M,2, FALSE) &amp; """;"   )             )</f>
        <v/>
      </c>
      <c r="FE67" t="str">
        <f>IF(Data!$L68=FE$1, "",             IF(ISERR(SEARCH(FE$1,Data!$H68)),        "",          ";" &amp; VLOOKUP(FE$1,Data!$L:$N,3, FALSE) &amp; ",""" &amp; VLOOKUP(FE$1,Data!$L:$M,2, FALSE) &amp; """;"   )             )</f>
        <v/>
      </c>
      <c r="FF67" t="str">
        <f>IF(Data!$L68=FF$1, "",             IF(ISERR(SEARCH(FF$1,Data!$H68)),        "",          ";" &amp; VLOOKUP(FF$1,Data!$L:$N,3, FALSE) &amp; ",""" &amp; VLOOKUP(FF$1,Data!$L:$M,2, FALSE) &amp; """;"   )             )</f>
        <v/>
      </c>
      <c r="FG67" t="str">
        <f>IF(Data!$L68=FG$1, "",             IF(ISERR(SEARCH(FG$1,Data!$H68)),        "",          ";" &amp; VLOOKUP(FG$1,Data!$L:$N,3, FALSE) &amp; ",""" &amp; VLOOKUP(FG$1,Data!$L:$M,2, FALSE) &amp; """;"   )             )</f>
        <v/>
      </c>
      <c r="FH67" t="str">
        <f>IF(Data!$L68=FH$1, "",             IF(ISERR(SEARCH(FH$1,Data!$H68)),        "",          ";" &amp; VLOOKUP(FH$1,Data!$L:$N,3, FALSE) &amp; ",""" &amp; VLOOKUP(FH$1,Data!$L:$M,2, FALSE) &amp; """;"   )             )</f>
        <v/>
      </c>
      <c r="FI67" t="str">
        <f>IF(Data!$L68=FI$1, "",             IF(ISERR(SEARCH(FI$1,Data!$H68)),        "",          ";" &amp; VLOOKUP(FI$1,Data!$L:$N,3, FALSE) &amp; ",""" &amp; VLOOKUP(FI$1,Data!$L:$M,2, FALSE) &amp; """;"   )             )</f>
        <v/>
      </c>
      <c r="FJ67" t="str">
        <f>IF(Data!$L68=FJ$1, "",             IF(ISERR(SEARCH(FJ$1,Data!$H68)),        "",          ";" &amp; VLOOKUP(FJ$1,Data!$L:$N,3, FALSE) &amp; ",""" &amp; VLOOKUP(FJ$1,Data!$L:$M,2, FALSE) &amp; """;"   )             )</f>
        <v/>
      </c>
      <c r="FK67" t="str">
        <f>IF(Data!$L68=FK$1, "",             IF(ISERR(SEARCH(FK$1,Data!$H68)),        "",          ";" &amp; VLOOKUP(FK$1,Data!$L:$N,3, FALSE) &amp; ",""" &amp; VLOOKUP(FK$1,Data!$L:$M,2, FALSE) &amp; """;"   )             )</f>
        <v/>
      </c>
      <c r="FL67" t="str">
        <f>IF(Data!$L68=FL$1, "",             IF(ISERR(SEARCH(FL$1,Data!$H68)),        "",          ";" &amp; VLOOKUP(FL$1,Data!$L:$N,3, FALSE) &amp; ",""" &amp; VLOOKUP(FL$1,Data!$L:$M,2, FALSE) &amp; """;"   )             )</f>
        <v/>
      </c>
      <c r="FM67" t="str">
        <f>IF(Data!$L68=FM$1, "",             IF(ISERR(SEARCH(FM$1,Data!$H68)),        "",          ";" &amp; VLOOKUP(FM$1,Data!$L:$N,3, FALSE) &amp; ",""" &amp; VLOOKUP(FM$1,Data!$L:$M,2, FALSE) &amp; """;"   )             )</f>
        <v/>
      </c>
      <c r="FN67" t="str">
        <f>IF(Data!$L68=FN$1, "",             IF(ISERR(SEARCH(FN$1,Data!$H68)),        "",          ";" &amp; VLOOKUP(FN$1,Data!$L:$N,3, FALSE) &amp; ",""" &amp; VLOOKUP(FN$1,Data!$L:$M,2, FALSE) &amp; """;"   )             )</f>
        <v/>
      </c>
      <c r="FO67" t="str">
        <f>IF(Data!$L68=FO$1, "",             IF(ISERR(SEARCH(FO$1,Data!$H68)),        "",          ";" &amp; VLOOKUP(FO$1,Data!$L:$N,3, FALSE) &amp; ",""" &amp; VLOOKUP(FO$1,Data!$L:$M,2, FALSE) &amp; """;"   )             )</f>
        <v/>
      </c>
      <c r="FP67" t="str">
        <f>IF(Data!$L68=FP$1, "",             IF(ISERR(SEARCH(FP$1,Data!$H68)),        "",          ";" &amp; VLOOKUP(FP$1,Data!$L:$N,3, FALSE) &amp; ",""" &amp; VLOOKUP(FP$1,Data!$L:$M,2, FALSE) &amp; """;"   )             )</f>
        <v/>
      </c>
      <c r="FQ67" t="str">
        <f>IF(Data!$L68=FQ$1, "",             IF(ISERR(SEARCH(FQ$1,Data!$H68)),        "",          ";" &amp; VLOOKUP(FQ$1,Data!$L:$N,3, FALSE) &amp; ",""" &amp; VLOOKUP(FQ$1,Data!$L:$M,2, FALSE) &amp; """;"   )             )</f>
        <v/>
      </c>
      <c r="FR67" t="str">
        <f>IF(Data!$L68=FR$1, "",             IF(ISERR(SEARCH(FR$1,Data!$H68)),        "",          ";" &amp; VLOOKUP(FR$1,Data!$L:$N,3, FALSE) &amp; ",""" &amp; VLOOKUP(FR$1,Data!$L:$M,2, FALSE) &amp; """;"   )             )</f>
        <v/>
      </c>
      <c r="FS67" t="str">
        <f>IF(Data!$L68=FS$1, "",             IF(ISERR(SEARCH(FS$1,Data!$H68)),        "",          ";" &amp; VLOOKUP(FS$1,Data!$L:$N,3, FALSE) &amp; ",""" &amp; VLOOKUP(FS$1,Data!$L:$M,2, FALSE) &amp; """;"   )             )</f>
        <v/>
      </c>
      <c r="FT67" t="str">
        <f>IF(Data!$L68=FT$1, "",             IF(ISERR(SEARCH(FT$1,Data!$H68)),        "",          ";" &amp; VLOOKUP(FT$1,Data!$L:$N,3, FALSE) &amp; ",""" &amp; VLOOKUP(FT$1,Data!$L:$M,2, FALSE) &amp; """;"   )             )</f>
        <v/>
      </c>
      <c r="FU67" t="str">
        <f>IF(Data!$L68=FU$1, "",             IF(ISERR(SEARCH(FU$1,Data!$H68)),        "",          ";" &amp; VLOOKUP(FU$1,Data!$L:$N,3, FALSE) &amp; ",""" &amp; VLOOKUP(FU$1,Data!$L:$M,2, FALSE) &amp; """;"   )             )</f>
        <v/>
      </c>
      <c r="FV67" t="str">
        <f>IF(Data!$L68=FV$1, "",             IF(ISERR(SEARCH(FV$1,Data!$H68)),        "",          ";" &amp; VLOOKUP(FV$1,Data!$L:$N,3, FALSE) &amp; ",""" &amp; VLOOKUP(FV$1,Data!$L:$M,2, FALSE) &amp; """;"   )             )</f>
        <v/>
      </c>
      <c r="FW67" t="str">
        <f>IF(Data!$L68=FW$1, "",             IF(ISERR(SEARCH(FW$1,Data!$H68)),        "",          ";" &amp; VLOOKUP(FW$1,Data!$L:$N,3, FALSE) &amp; ",""" &amp; VLOOKUP(FW$1,Data!$L:$M,2, FALSE) &amp; """;"   )             )</f>
        <v/>
      </c>
      <c r="FX67" t="str">
        <f>IF(Data!$L68=FX$1, "",             IF(ISERR(SEARCH(FX$1,Data!$H68)),        "",          ";" &amp; VLOOKUP(FX$1,Data!$L:$N,3, FALSE) &amp; ",""" &amp; VLOOKUP(FX$1,Data!$L:$M,2, FALSE) &amp; """;"   )             )</f>
        <v/>
      </c>
      <c r="FY67" t="str">
        <f>IF(Data!$L68=FY$1, "",             IF(ISERR(SEARCH(FY$1,Data!$H68)),        "",          ";" &amp; VLOOKUP(FY$1,Data!$L:$N,3, FALSE) &amp; ",""" &amp; VLOOKUP(FY$1,Data!$L:$M,2, FALSE) &amp; """;"   )             )</f>
        <v/>
      </c>
      <c r="FZ67" t="str">
        <f>IF(Data!$L68=FZ$1, "",             IF(ISERR(SEARCH(FZ$1,Data!$H68)),        "",          ";" &amp; VLOOKUP(FZ$1,Data!$L:$N,3, FALSE) &amp; ",""" &amp; VLOOKUP(FZ$1,Data!$L:$M,2, FALSE) &amp; """;"   )             )</f>
        <v/>
      </c>
      <c r="GA67" t="str">
        <f>IF(Data!$L68=GA$1, "",             IF(ISERR(SEARCH(GA$1,Data!$H68)),        "",          ";" &amp; VLOOKUP(GA$1,Data!$L:$N,3, FALSE) &amp; ",""" &amp; VLOOKUP(GA$1,Data!$L:$M,2, FALSE) &amp; """;"   )             )</f>
        <v/>
      </c>
      <c r="GB67" t="str">
        <f>IF(Data!$L68=GB$1, "",             IF(ISERR(SEARCH(GB$1,Data!$H68)),        "",          ";" &amp; VLOOKUP(GB$1,Data!$L:$N,3, FALSE) &amp; ",""" &amp; VLOOKUP(GB$1,Data!$L:$M,2, FALSE) &amp; """;"   )             )</f>
        <v/>
      </c>
      <c r="GC67" t="str">
        <f>IF(Data!$L68=GC$1, "",             IF(ISERR(SEARCH(GC$1,Data!$H68)),        "",          ";" &amp; VLOOKUP(GC$1,Data!$L:$N,3, FALSE) &amp; ",""" &amp; VLOOKUP(GC$1,Data!$L:$M,2, FALSE) &amp; """;"   )             )</f>
        <v/>
      </c>
      <c r="GD67" t="str">
        <f>IF(Data!$L68=GD$1, "",             IF(ISERR(SEARCH(GD$1,Data!$H68)),        "",          ";" &amp; VLOOKUP(GD$1,Data!$L:$N,3, FALSE) &amp; ",""" &amp; VLOOKUP(GD$1,Data!$L:$M,2, FALSE) &amp; """;"   )             )</f>
        <v/>
      </c>
      <c r="GE67" t="str">
        <f>IF(Data!$L68=GE$1, "",             IF(ISERR(SEARCH(GE$1,Data!$H68)),        "",          ";" &amp; VLOOKUP(GE$1,Data!$L:$N,3, FALSE) &amp; ",""" &amp; VLOOKUP(GE$1,Data!$L:$M,2, FALSE) &amp; """;"   )             )</f>
        <v/>
      </c>
      <c r="GF67" t="str">
        <f>IF(Data!$L68=GF$1, "",             IF(ISERR(SEARCH(GF$1,Data!$H68)),        "",          ";" &amp; VLOOKUP(GF$1,Data!$L:$N,3, FALSE) &amp; ",""" &amp; VLOOKUP(GF$1,Data!$L:$M,2, FALSE) &amp; """;"   )             )</f>
        <v/>
      </c>
      <c r="GG67" t="str">
        <f>IF(Data!$L68=GG$1, "",             IF(ISERR(SEARCH(GG$1,Data!$H68)),        "",          ";" &amp; VLOOKUP(GG$1,Data!$L:$N,3, FALSE) &amp; ",""" &amp; VLOOKUP(GG$1,Data!$L:$M,2, FALSE) &amp; """;"   )             )</f>
        <v/>
      </c>
      <c r="GH67" t="str">
        <f>IF(Data!$L68=GH$1, "",             IF(ISERR(SEARCH(GH$1,Data!$H68)),        "",          ";" &amp; VLOOKUP(GH$1,Data!$L:$N,3, FALSE) &amp; ",""" &amp; VLOOKUP(GH$1,Data!$L:$M,2, FALSE) &amp; """;"   )             )</f>
        <v/>
      </c>
      <c r="GI67" t="str">
        <f>IF(Data!$L68=GI$1, "",             IF(ISERR(SEARCH(GI$1,Data!$H68)),        "",          ";" &amp; VLOOKUP(GI$1,Data!$L:$N,3, FALSE) &amp; ",""" &amp; VLOOKUP(GI$1,Data!$L:$M,2, FALSE) &amp; """;"   )             )</f>
        <v/>
      </c>
      <c r="GJ67" t="str">
        <f>IF(Data!$L68=GJ$1, "",             IF(ISERR(SEARCH(GJ$1,Data!$H68)),        "",          ";" &amp; VLOOKUP(GJ$1,Data!$L:$N,3, FALSE) &amp; ",""" &amp; VLOOKUP(GJ$1,Data!$L:$M,2, FALSE) &amp; """;"   )             )</f>
        <v/>
      </c>
      <c r="GK67" t="str">
        <f>IF(Data!$L68=GK$1, "",             IF(ISERR(SEARCH(GK$1,Data!$H68)),        "",          ";" &amp; VLOOKUP(GK$1,Data!$L:$N,3, FALSE) &amp; ",""" &amp; VLOOKUP(GK$1,Data!$L:$M,2, FALSE) &amp; """;"   )             )</f>
        <v/>
      </c>
      <c r="GL67" t="str">
        <f>IF(Data!$L68=GL$1, "",             IF(ISERR(SEARCH(GL$1,Data!$H68)),        "",          ";" &amp; VLOOKUP(GL$1,Data!$L:$N,3, FALSE) &amp; ",""" &amp; VLOOKUP(GL$1,Data!$L:$M,2, FALSE) &amp; """;"   )             )</f>
        <v/>
      </c>
      <c r="GM67" t="str">
        <f>IF(Data!$L68=GM$1, "",             IF(ISERR(SEARCH(GM$1,Data!$H68)),        "",          ";" &amp; VLOOKUP(GM$1,Data!$L:$N,3, FALSE) &amp; ",""" &amp; VLOOKUP(GM$1,Data!$L:$M,2, FALSE) &amp; """;"   )             )</f>
        <v/>
      </c>
      <c r="GN67" t="str">
        <f>IF(Data!$L68=GN$1, "",             IF(ISERR(SEARCH(GN$1,Data!$H68)),        "",          ";" &amp; VLOOKUP(GN$1,Data!$L:$N,3, FALSE) &amp; ",""" &amp; VLOOKUP(GN$1,Data!$L:$M,2, FALSE) &amp; """;"   )             )</f>
        <v/>
      </c>
      <c r="GO67" t="str">
        <f>IF(Data!$L68=GO$1, "",             IF(ISERR(SEARCH(GO$1,Data!$H68)),        "",          ";" &amp; VLOOKUP(GO$1,Data!$L:$N,3, FALSE) &amp; ",""" &amp; VLOOKUP(GO$1,Data!$L:$M,2, FALSE) &amp; """;"   )             )</f>
        <v/>
      </c>
      <c r="GP67" t="str">
        <f>IF(Data!$L68=GP$1, "",             IF(ISERR(SEARCH(GP$1,Data!$H68)),        "",          ";" &amp; VLOOKUP(GP$1,Data!$L:$N,3, FALSE) &amp; ",""" &amp; VLOOKUP(GP$1,Data!$L:$M,2, FALSE) &amp; """;"   )             )</f>
        <v/>
      </c>
      <c r="GQ67" t="str">
        <f>IF(Data!$L68=GQ$1, "",             IF(ISERR(SEARCH(GQ$1,Data!$H68)),        "",          ";" &amp; VLOOKUP(GQ$1,Data!$L:$N,3, FALSE) &amp; ",""" &amp; VLOOKUP(GQ$1,Data!$L:$M,2, FALSE) &amp; """;"   )             )</f>
        <v/>
      </c>
      <c r="GR67" t="str">
        <f>IF(Data!$L68=GR$1, "",             IF(ISERR(SEARCH(GR$1,Data!$H68)),        "",          ";" &amp; VLOOKUP(GR$1,Data!$L:$N,3, FALSE) &amp; ",""" &amp; VLOOKUP(GR$1,Data!$L:$M,2, FALSE) &amp; """;"   )             )</f>
        <v/>
      </c>
      <c r="GS67" t="str">
        <f>IF(Data!$L68=GS$1, "",             IF(ISERR(SEARCH(GS$1,Data!$H68)),        "",          ";" &amp; VLOOKUP(GS$1,Data!$L:$N,3, FALSE) &amp; ",""" &amp; VLOOKUP(GS$1,Data!$L:$M,2, FALSE) &amp; """;"   )             )</f>
        <v/>
      </c>
      <c r="GT67" t="str">
        <f>IF(Data!$L68=GT$1, "",             IF(ISERR(SEARCH(GT$1,Data!$H68)),        "",          ";" &amp; VLOOKUP(GT$1,Data!$L:$N,3, FALSE) &amp; ",""" &amp; VLOOKUP(GT$1,Data!$L:$M,2, FALSE) &amp; """;"   )             )</f>
        <v/>
      </c>
      <c r="GU67" t="str">
        <f>IF(Data!$L68=GU$1, "",             IF(ISERR(SEARCH(GU$1,Data!$H68)),        "",          ";" &amp; VLOOKUP(GU$1,Data!$L:$N,3, FALSE) &amp; ",""" &amp; VLOOKUP(GU$1,Data!$L:$M,2, FALSE) &amp; """;"   )             )</f>
        <v/>
      </c>
      <c r="GV67" t="str">
        <f>IF(Data!$L68=GV$1, "",             IF(ISERR(SEARCH(GV$1,Data!$H68)),        "",          ";" &amp; VLOOKUP(GV$1,Data!$L:$N,3, FALSE) &amp; ",""" &amp; VLOOKUP(GV$1,Data!$L:$M,2, FALSE) &amp; """;"   )             )</f>
        <v/>
      </c>
      <c r="GW67" t="str">
        <f>IF(Data!$L68=GW$1, "",             IF(ISERR(SEARCH(GW$1,Data!$H68)),        "",          ";" &amp; VLOOKUP(GW$1,Data!$L:$N,3, FALSE) &amp; ",""" &amp; VLOOKUP(GW$1,Data!$L:$M,2, FALSE) &amp; """;"   )             )</f>
        <v/>
      </c>
      <c r="GX67" t="str">
        <f>IF(Data!$L68=GX$1, "",             IF(ISERR(SEARCH(GX$1,Data!$H68)),        "",          ";" &amp; VLOOKUP(GX$1,Data!$L:$N,3, FALSE) &amp; ",""" &amp; VLOOKUP(GX$1,Data!$L:$M,2, FALSE) &amp; """;"   )             )</f>
        <v/>
      </c>
      <c r="GY67" t="str">
        <f>IF(Data!$L68=GY$1, "",             IF(ISERR(SEARCH(GY$1,Data!$H68)),        "",          ";" &amp; VLOOKUP(GY$1,Data!$L:$N,3, FALSE) &amp; ",""" &amp; VLOOKUP(GY$1,Data!$L:$M,2, FALSE) &amp; """;"   )             )</f>
        <v/>
      </c>
      <c r="GZ67" t="str">
        <f>IF(Data!$L68=GZ$1, "",             IF(ISERR(SEARCH(GZ$1,Data!$H68)),        "",          ";" &amp; VLOOKUP(GZ$1,Data!$L:$N,3, FALSE) &amp; ",""" &amp; VLOOKUP(GZ$1,Data!$L:$M,2, FALSE) &amp; """;"   )             )</f>
        <v/>
      </c>
      <c r="HA67" t="str">
        <f>IF(Data!$L68=HA$1, "",             IF(ISERR(SEARCH(HA$1,Data!$H68)),        "",          ";" &amp; VLOOKUP(HA$1,Data!$L:$N,3, FALSE) &amp; ",""" &amp; VLOOKUP(HA$1,Data!$L:$M,2, FALSE) &amp; """;"   )             )</f>
        <v/>
      </c>
      <c r="HB67" t="str">
        <f>IF(Data!$L68=HB$1, "",             IF(ISERR(SEARCH(HB$1,Data!$H68)),        "",          ";" &amp; VLOOKUP(HB$1,Data!$L:$N,3, FALSE) &amp; ",""" &amp; VLOOKUP(HB$1,Data!$L:$M,2, FALSE) &amp; """;"   )             )</f>
        <v/>
      </c>
      <c r="HC67" t="str">
        <f>IF(Data!$L68=HC$1, "",             IF(ISERR(SEARCH(HC$1,Data!$H68)),        "",          ";" &amp; VLOOKUP(HC$1,Data!$L:$N,3, FALSE) &amp; ",""" &amp; VLOOKUP(HC$1,Data!$L:$M,2, FALSE) &amp; """;"   )             )</f>
        <v/>
      </c>
      <c r="HD67" t="str">
        <f>IF(Data!$L68=HD$1, "",             IF(ISERR(SEARCH(HD$1,Data!$H68)),        "",          ";" &amp; VLOOKUP(HD$1,Data!$L:$N,3, FALSE) &amp; ",""" &amp; VLOOKUP(HD$1,Data!$L:$M,2, FALSE) &amp; """;"   )             )</f>
        <v/>
      </c>
      <c r="HE67" t="str">
        <f>IF(Data!$L68=HE$1, "",             IF(ISERR(SEARCH(HE$1,Data!$H68)),        "",          ";" &amp; VLOOKUP(HE$1,Data!$L:$N,3, FALSE) &amp; ",""" &amp; VLOOKUP(HE$1,Data!$L:$M,2, FALSE) &amp; """;"   )             )</f>
        <v/>
      </c>
      <c r="HF67" t="str">
        <f>IF(Data!$L68=HF$1, "",             IF(ISERR(SEARCH(HF$1,Data!$H68)),        "",          ";" &amp; VLOOKUP(HF$1,Data!$L:$N,3, FALSE) &amp; ",""" &amp; VLOOKUP(HF$1,Data!$L:$M,2, FALSE) &amp; """;"   )             )</f>
        <v/>
      </c>
      <c r="HG67" t="str">
        <f>IF(Data!$L68=HG$1, "",             IF(ISERR(SEARCH(HG$1,Data!$H68)),        "",          ";" &amp; VLOOKUP(HG$1,Data!$L:$N,3, FALSE) &amp; ",""" &amp; VLOOKUP(HG$1,Data!$L:$M,2, FALSE) &amp; """;"   )             )</f>
        <v/>
      </c>
      <c r="HH67" t="str">
        <f>IF(Data!$L68=HH$1, "",             IF(ISERR(SEARCH(HH$1,Data!$H68)),        "",          ";" &amp; VLOOKUP(HH$1,Data!$L:$N,3, FALSE) &amp; ",""" &amp; VLOOKUP(HH$1,Data!$L:$M,2, FALSE) &amp; """;"   )             )</f>
        <v/>
      </c>
      <c r="HI67" t="str">
        <f>IF(Data!$L68=HI$1, "",             IF(ISERR(SEARCH(HI$1,Data!$H68)),        "",          ";" &amp; VLOOKUP(HI$1,Data!$L:$N,3, FALSE) &amp; ",""" &amp; VLOOKUP(HI$1,Data!$L:$M,2, FALSE) &amp; """;"   )             )</f>
        <v/>
      </c>
      <c r="HJ67" t="str">
        <f>IF(Data!$L68=HJ$1, "",             IF(ISERR(SEARCH(HJ$1,Data!$H68)),        "",          ";" &amp; VLOOKUP(HJ$1,Data!$L:$N,3, FALSE) &amp; ",""" &amp; VLOOKUP(HJ$1,Data!$L:$M,2, FALSE) &amp; """;"   )             )</f>
        <v/>
      </c>
      <c r="HK67" t="str">
        <f>IF(Data!$L68=HK$1, "",             IF(ISERR(SEARCH(HK$1,Data!$H68)),        "",          ";" &amp; VLOOKUP(HK$1,Data!$L:$N,3, FALSE) &amp; ",""" &amp; VLOOKUP(HK$1,Data!$L:$M,2, FALSE) &amp; """;"   )             )</f>
        <v/>
      </c>
      <c r="HL67" t="str">
        <f>IF(Data!$L68=HL$1, "",             IF(ISERR(SEARCH(HL$1,Data!$H68)),        "",          ";" &amp; VLOOKUP(HL$1,Data!$L:$N,3, FALSE) &amp; ",""" &amp; VLOOKUP(HL$1,Data!$L:$M,2, FALSE) &amp; """;"   )             )</f>
        <v/>
      </c>
      <c r="HM67" t="str">
        <f>IF(Data!$L68=HM$1, "",             IF(ISERR(SEARCH(HM$1,Data!$H68)),        "",          ";" &amp; VLOOKUP(HM$1,Data!$L:$N,3, FALSE) &amp; ",""" &amp; VLOOKUP(HM$1,Data!$L:$M,2, FALSE) &amp; """;"   )             )</f>
        <v/>
      </c>
      <c r="HN67" t="str">
        <f>IF(Data!$L68=HN$1, "",             IF(ISERR(SEARCH(HN$1,Data!$H68)),        "",          ";" &amp; VLOOKUP(HN$1,Data!$L:$N,3, FALSE) &amp; ",""" &amp; VLOOKUP(HN$1,Data!$L:$M,2, FALSE) &amp; """;"   )             )</f>
        <v/>
      </c>
      <c r="HO67" t="str">
        <f>IF(Data!$L68=HO$1, "",             IF(ISERR(SEARCH(HO$1,Data!$H68)),        "",          ";" &amp; VLOOKUP(HO$1,Data!$L:$N,3, FALSE) &amp; ",""" &amp; VLOOKUP(HO$1,Data!$L:$M,2, FALSE) &amp; """;"   )             )</f>
        <v/>
      </c>
      <c r="HP67" t="str">
        <f>IF(Data!$L68=HP$1, "",             IF(ISERR(SEARCH(HP$1,Data!$H68)),        "",          ";" &amp; VLOOKUP(HP$1,Data!$L:$N,3, FALSE) &amp; ",""" &amp; VLOOKUP(HP$1,Data!$L:$M,2, FALSE) &amp; """;"   )             )</f>
        <v/>
      </c>
      <c r="HQ67" t="str">
        <f>IF(Data!$L68=HQ$1, "",             IF(ISERR(SEARCH(HQ$1,Data!$H68)),        "",          ";" &amp; VLOOKUP(HQ$1,Data!$L:$N,3, FALSE) &amp; ",""" &amp; VLOOKUP(HQ$1,Data!$L:$M,2, FALSE) &amp; """;"   )             )</f>
        <v/>
      </c>
      <c r="HR67" t="str">
        <f>IF(Data!$L68=HR$1, "",             IF(ISERR(SEARCH(HR$1,Data!$H68)),        "",          ";" &amp; VLOOKUP(HR$1,Data!$L:$N,3, FALSE) &amp; ",""" &amp; VLOOKUP(HR$1,Data!$L:$M,2, FALSE) &amp; """;"   )             )</f>
        <v/>
      </c>
      <c r="HS67" t="str">
        <f>IF(Data!$L68=HS$1, "",             IF(ISERR(SEARCH(HS$1,Data!$H68)),        "",          ";" &amp; VLOOKUP(HS$1,Data!$L:$N,3, FALSE) &amp; ",""" &amp; VLOOKUP(HS$1,Data!$L:$M,2, FALSE) &amp; """;"   )             )</f>
        <v/>
      </c>
      <c r="HT67" t="str">
        <f>IF(Data!$L68=HT$1, "",             IF(ISERR(SEARCH(HT$1,Data!$H68)),        "",          ";" &amp; VLOOKUP(HT$1,Data!$L:$N,3, FALSE) &amp; ",""" &amp; VLOOKUP(HT$1,Data!$L:$M,2, FALSE) &amp; """;"   )             )</f>
        <v/>
      </c>
      <c r="HU67" t="str">
        <f>IF(Data!$L68=HU$1, "",             IF(ISERR(SEARCH(HU$1,Data!$H68)),        "",          ";" &amp; VLOOKUP(HU$1,Data!$L:$N,3, FALSE) &amp; ",""" &amp; VLOOKUP(HU$1,Data!$L:$M,2, FALSE) &amp; """;"   )             )</f>
        <v/>
      </c>
      <c r="HV67" t="str">
        <f>IF(Data!$L68=HV$1, "",             IF(ISERR(SEARCH(HV$1,Data!$H68)),        "",          ";" &amp; VLOOKUP(HV$1,Data!$L:$N,3, FALSE) &amp; ",""" &amp; VLOOKUP(HV$1,Data!$L:$M,2, FALSE) &amp; """;"   )             )</f>
        <v/>
      </c>
      <c r="HW67" t="str">
        <f>IF(Data!$L68=HW$1, "",             IF(ISERR(SEARCH(HW$1,Data!$H68)),        "",          ";" &amp; VLOOKUP(HW$1,Data!$L:$N,3, FALSE) &amp; ",""" &amp; VLOOKUP(HW$1,Data!$L:$M,2, FALSE) &amp; """;"   )             )</f>
        <v/>
      </c>
      <c r="HX67" t="str">
        <f>IF(Data!$L68=HX$1, "",             IF(ISERR(SEARCH(HX$1,Data!$H68)),        "",          ";" &amp; VLOOKUP(HX$1,Data!$L:$N,3, FALSE) &amp; ",""" &amp; VLOOKUP(HX$1,Data!$L:$M,2, FALSE) &amp; """;"   )             )</f>
        <v/>
      </c>
      <c r="HY67" t="str">
        <f>IF(Data!$L68=HY$1, "",             IF(ISERR(SEARCH(HY$1,Data!$H68)),        "",          ";" &amp; VLOOKUP(HY$1,Data!$L:$N,3, FALSE) &amp; ",""" &amp; VLOOKUP(HY$1,Data!$L:$M,2, FALSE) &amp; """;"   )             )</f>
        <v/>
      </c>
      <c r="HZ67" t="str">
        <f>IF(Data!$L68=HZ$1, "",             IF(ISERR(SEARCH(HZ$1,Data!$H68)),        "",          ";" &amp; VLOOKUP(HZ$1,Data!$L:$N,3, FALSE) &amp; ",""" &amp; VLOOKUP(HZ$1,Data!$L:$M,2, FALSE) &amp; """;"   )             )</f>
        <v/>
      </c>
      <c r="IA67" t="str">
        <f>IF(Data!$L68=IA$1, "",             IF(ISERR(SEARCH(IA$1,Data!$H68)),        "",          ";" &amp; VLOOKUP(IA$1,Data!$L:$N,3, FALSE) &amp; ",""" &amp; VLOOKUP(IA$1,Data!$L:$M,2, FALSE) &amp; """;"   )             )</f>
        <v/>
      </c>
      <c r="IB67" t="str">
        <f>IF(Data!$L68=IB$1, "",             IF(ISERR(SEARCH(IB$1,Data!$H68)),        "",          ";" &amp; VLOOKUP(IB$1,Data!$L:$N,3, FALSE) &amp; ",""" &amp; VLOOKUP(IB$1,Data!$L:$M,2, FALSE) &amp; """;"   )             )</f>
        <v/>
      </c>
      <c r="IC67" t="str">
        <f>IF(Data!$L68=IC$1, "",             IF(ISERR(SEARCH(IC$1,Data!$H68)),        "",          ";" &amp; VLOOKUP(IC$1,Data!$L:$N,3, FALSE) &amp; ",""" &amp; VLOOKUP(IC$1,Data!$L:$M,2, FALSE) &amp; """;"   )             )</f>
        <v/>
      </c>
      <c r="ID67" t="str">
        <f>IF(Data!$L68=ID$1, "",             IF(ISERR(SEARCH(ID$1,Data!$H68)),        "",          ";" &amp; VLOOKUP(ID$1,Data!$L:$N,3, FALSE) &amp; ",""" &amp; VLOOKUP(ID$1,Data!$L:$M,2, FALSE) &amp; """;"   )             )</f>
        <v/>
      </c>
      <c r="IE67" t="str">
        <f>IF(Data!$L68=IE$1, "",             IF(ISERR(SEARCH(IE$1,Data!$H68)),        "",          ";" &amp; VLOOKUP(IE$1,Data!$L:$N,3, FALSE) &amp; ",""" &amp; VLOOKUP(IE$1,Data!$L:$M,2, FALSE) &amp; """;"   )             )</f>
        <v/>
      </c>
      <c r="IF67" t="str">
        <f>IF(Data!$L68=IF$1, "",             IF(ISERR(SEARCH(IF$1,Data!$H68)),        "",          ";" &amp; VLOOKUP(IF$1,Data!$L:$N,3, FALSE) &amp; ",""" &amp; VLOOKUP(IF$1,Data!$L:$M,2, FALSE) &amp; """;"   )             )</f>
        <v/>
      </c>
      <c r="IG67" t="str">
        <f>IF(Data!$L68=IG$1, "",             IF(ISERR(SEARCH(IG$1,Data!$H68)),        "",          ";" &amp; VLOOKUP(IG$1,Data!$L:$N,3, FALSE) &amp; ",""" &amp; VLOOKUP(IG$1,Data!$L:$M,2, FALSE) &amp; """;"   )             )</f>
        <v/>
      </c>
      <c r="IH67" t="str">
        <f>IF(Data!$L68=IH$1, "",             IF(ISERR(SEARCH(IH$1,Data!$H68)),        "",          ";" &amp; VLOOKUP(IH$1,Data!$L:$N,3, FALSE) &amp; ",""" &amp; VLOOKUP(IH$1,Data!$L:$M,2, FALSE) &amp; """;"   )             )</f>
        <v/>
      </c>
      <c r="II67" t="str">
        <f>IF(Data!$L68=II$1, "",             IF(ISERR(SEARCH(II$1,Data!$H68)),        "",          ";" &amp; VLOOKUP(II$1,Data!$L:$N,3, FALSE) &amp; ",""" &amp; VLOOKUP(II$1,Data!$L:$M,2, FALSE) &amp; """;"   )             )</f>
        <v/>
      </c>
    </row>
    <row r="68" spans="1:243" x14ac:dyDescent="0.3">
      <c r="A68" t="str">
        <f>Data!L69</f>
        <v>Boba Fett</v>
      </c>
      <c r="B68" s="15" t="str">
        <f>VLOOKUP(Tableau36[[#This Row],[Character]],Data!L:N,3,FALSE)</f>
        <v>00000000-0000-0000-0000-000000000067</v>
      </c>
      <c r="C68" s="15" t="str">
        <f>VLOOKUP(Tableau36[[#This Row],[Character]],Data!L:M,2,FALSE)</f>
        <v>HUMAN</v>
      </c>
      <c r="D68" s="15" t="str">
        <f>SUBSTITUTE(     SUBSTITUTE(Tableau36[[#This Row],[character_id,character_type,friend_id,friend_type]],",""DROID""",""),    ",""HUMAN""", "")</f>
        <v>00000000-0000-0000-0000-000000000067,00000000-0000-0000-0000-000000000068/00000000-0000-0000-0000-000000000067,00000000-0000-0000-0000-000000000093/00000000-0000-0000-0000-000000000067,00000000-0000-0000-0000-000000000180/00000000-0000-0000-0000-000000000067,00000000-0000-0000-0000-000000000185</v>
      </c>
      <c r="E68" s="15" t="str">
        <f>IF(Tableau36[[#This Row],[With char''s id]] = "", "",    MID(Tableau36[[#This Row],[With char''s id]], 2, LEN(Tableau36[[#This Row],[With char''s id]])-1))</f>
        <v>00000000-0000-0000-0000-000000000067,"HUMAN",00000000-0000-0000-0000-000000000068,"HUMAN"/00000000-0000-0000-0000-000000000067,"HUMAN",00000000-0000-0000-0000-000000000093,"HUMAN"/00000000-0000-0000-0000-000000000067,"HUMAN",00000000-0000-0000-0000-000000000180,"HUMAN"/00000000-0000-0000-0000-000000000067,"HUMAN",00000000-0000-0000-0000-000000000185,"HUMAN"</v>
      </c>
      <c r="F68" s="15" t="str">
        <f>SUBSTITUTE(Tableau36[[#This Row],[List of friend''s id]],  "/",    "/" &amp; Tableau36[[#This Row],[Character''s id]] &amp; ",""" &amp; Tableau36[[#This Row],[Type]] &amp; """,")</f>
        <v>/00000000-0000-0000-0000-000000000067,"HUMAN",00000000-0000-0000-0000-000000000068,"HUMAN"/00000000-0000-0000-0000-000000000067,"HUMAN",00000000-0000-0000-0000-000000000093,"HUMAN"/00000000-0000-0000-0000-000000000067,"HUMAN",00000000-0000-0000-0000-000000000180,"HUMAN"/00000000-0000-0000-0000-000000000067,"HUMAN",00000000-0000-0000-0000-000000000185,"HUMAN"</v>
      </c>
      <c r="G68" t="str">
        <f>IF( Tableau36[[#This Row],[removed double semi-colon]]="", "", "/" &amp; MID(Tableau36[[#This Row],[removed double semi-colon]],2,LEN(Tableau36[[#This Row],[removed double semi-colon]]) - 2) )</f>
        <v>/00000000-0000-0000-0000-000000000068,"HUMAN"/00000000-0000-0000-0000-000000000093,"HUMAN"/00000000-0000-0000-0000-000000000180,"HUMAN"/00000000-0000-0000-0000-000000000185,"HUMAN"</v>
      </c>
      <c r="H68" t="str">
        <f>SUBSTITUTE(Tableau36[[#This Row],[Concatenation]],";;","/")</f>
        <v>;00000000-0000-0000-0000-000000000068,"HUMAN"/00000000-0000-0000-0000-000000000093,"HUMAN"/00000000-0000-0000-0000-000000000180,"HUMAN"/00000000-0000-0000-0000-000000000185,"HUMAN";</v>
      </c>
      <c r="I68" t="str">
        <f>friends!M68&amp; friends!N68&amp; friends!O68&amp; friends!P68&amp; friends!Q68&amp; friends!R68&amp; friends!S68&amp; friends!T68&amp; friends!U68&amp; friends!V68&amp; friends!W68&amp; friends!X68&amp; friends!Y68&amp; friends!Z68&amp; friends!AA68&amp; friends!AB68&amp; friends!AC68&amp; friends!AD68&amp; friends!AE68&amp; friends!AF68&amp; friends!AG68&amp; friends!AH68&amp; friends!AI68&amp; friends!AJ68&amp; friends!AK68&amp; friends!AL68&amp; friends!AM68&amp; friends!AN68&amp; friends!AO68&amp; friends!AP68&amp; friends!AQ68&amp; friends!AR68&amp; friends!AS68&amp; friends!AT68&amp; friends!AU68&amp; friends!AV68&amp; friends!AW68&amp; friends!AX68&amp; friends!AY68&amp; friends!AZ68&amp; friends!BA68&amp; friends!BB68&amp; friends!BC68&amp; friends!BD68&amp; friends!BE68&amp; friends!BF68&amp; friends!BG68&amp; friends!BH68&amp; friends!BI68&amp; friends!BJ68&amp; friends!BK68&amp; friends!BL68&amp; friends!BM68&amp; friends!BN68&amp; friends!BO68&amp; friends!BP68&amp; friends!BQ68&amp; friends!BR68&amp; friends!BS68&amp; friends!BT68&amp; friends!BU68&amp; friends!BV68&amp; friends!BW68&amp; friends!BX68&amp; friends!BY68&amp; friends!BZ68&amp; friends!CA68&amp; friends!CB68&amp; friends!CC68&amp; friends!CD68&amp; friends!CE68&amp; friends!CF68&amp; friends!CG68&amp; friends!CH68&amp; friends!CI68&amp; friends!CJ68&amp; friends!CK68&amp; friends!CL68&amp; friends!CM68&amp; friends!CN68&amp; friends!CO68&amp; friends!CP68&amp; friends!CQ68&amp; friends!CR68&amp; friends!CS68&amp; friends!CT68&amp; friends!CU68&amp; friends!CV68&amp; friends!CW68&amp; friends!CX68&amp; friends!CY68&amp; friends!CZ68&amp; friends!DA68&amp; friends!DB68&amp; friends!DC68&amp; friends!DD68&amp; friends!DE68&amp; friends!DF68&amp; friends!DG68&amp; friends!DH68&amp; friends!DI68&amp; friends!DJ68&amp; friends!DK68&amp; friends!DL68&amp; friends!DM68&amp; friends!DN68&amp; friends!DO68&amp; friends!DP68&amp; friends!DQ68&amp; friends!DR68&amp; friends!DS68&amp; friends!DT68&amp; friends!DU68&amp; friends!DV68&amp; friends!DW68&amp; friends!DX68&amp; friends!DY68&amp; friends!DZ68&amp; friends!EA68&amp; friends!EB68&amp; friends!EC68&amp; friends!ED68&amp; friends!EE68&amp; friends!EF68&amp; friends!EG68&amp; friends!EH68&amp; friends!EI68&amp; friends!EJ68&amp; friends!EK68&amp; friends!EL68&amp; friends!EM68&amp; friends!EN68&amp; friends!EO68&amp; friends!EP68&amp; friends!EQ68&amp; friends!ER68&amp; friends!ES68&amp; friends!ET68&amp; friends!EU68&amp; friends!EV68&amp; friends!EW68&amp; friends!EX68&amp; friends!EY68&amp; friends!EZ68&amp; friends!FA68&amp; friends!FB68&amp; friends!FC68&amp; friends!FD68&amp; friends!FE68&amp; friends!FF68&amp; friends!FG68&amp; friends!FH68&amp; friends!FI68&amp; friends!FJ68&amp; friends!FK68&amp; friends!FL68&amp; friends!FM68&amp; friends!FN68&amp; friends!FO68&amp; friends!FP68&amp; friends!FQ68&amp; friends!FR68&amp; friends!FS68&amp; friends!FT68&amp; friends!FU68&amp; friends!FV68&amp; friends!FW68&amp; friends!FX68&amp; friends!FY68&amp; friends!FZ68&amp; friends!GA68&amp; friends!GB68&amp; friends!GC68&amp; friends!GD68&amp; friends!GE68&amp; friends!GF68&amp; friends!GG68&amp; friends!GH68&amp; friends!GI68&amp; friends!GJ68&amp; friends!GK68&amp; friends!GL68&amp; friends!GM68&amp; friends!GN68&amp; friends!GO68&amp; friends!GP68&amp; friends!GQ68&amp; friends!GR68&amp; friends!GS68&amp; friends!GT68&amp; friends!GU68&amp; friends!GV68&amp; friends!GW68&amp; friends!GX68&amp; friends!GY68&amp; friends!GZ68&amp; friends!HA68&amp; friends!HB68&amp; friends!HC68&amp; friends!HD68&amp; friends!HE68&amp; friends!HF68&amp; friends!HG68&amp; friends!HH68&amp; friends!HI68&amp; friends!HJ68&amp; friends!HK68&amp; friends!HL68&amp; friends!HM68&amp; friends!HN68&amp; friends!HO68&amp; friends!HP68&amp; friends!HQ68&amp; friends!HR68&amp; friends!HS68&amp; friends!HT68&amp; friends!HU68&amp; friends!HV68&amp; friends!HW68&amp; friends!HX68&amp; friends!HY68&amp; friends!HZ68&amp; friends!IA68&amp; friends!IB68&amp; friends!IC68&amp; friends!ID68&amp; friends!IE68&amp; friends!IF68&amp; friends!IG68&amp; friends!IH68&amp; friends!II68</f>
        <v>;00000000-0000-0000-0000-000000000068,"HUMAN";;00000000-0000-0000-0000-000000000093,"HUMAN";;00000000-0000-0000-0000-000000000180,"HUMAN";;00000000-0000-0000-0000-000000000185,"HUMAN";</v>
      </c>
      <c r="M68" t="str">
        <f>IF(Data!$L69=M$1, "",             IF(ISERR(SEARCH(M$1,Data!$H69)),        "",          ";" &amp; VLOOKUP(M$1,Data!$L:$N,3, FALSE) &amp; ",""" &amp; VLOOKUP(M$1,Data!$L:$M,2, FALSE) &amp; """;"   )             )</f>
        <v/>
      </c>
      <c r="N68" t="str">
        <f>IF(Data!$L69=N$1, "",             IF(ISERR(SEARCH(N$1,Data!$H69)),        "",          ";" &amp; VLOOKUP(N$1,Data!$L:$N,3, FALSE) &amp; ",""" &amp; VLOOKUP(N$1,Data!$L:$M,2, FALSE) &amp; """;"   )             )</f>
        <v/>
      </c>
      <c r="O68" t="str">
        <f>IF(Data!$L69=O$1, "",             IF(ISERR(SEARCH(O$1,Data!$H69)),        "",          ";" &amp; VLOOKUP(O$1,Data!$L:$N,3, FALSE) &amp; ",""" &amp; VLOOKUP(O$1,Data!$L:$M,2, FALSE) &amp; """;"   )             )</f>
        <v/>
      </c>
      <c r="P68" t="str">
        <f>IF(Data!$L69=P$1, "",             IF(ISERR(SEARCH(P$1,Data!$H69)),        "",          ";" &amp; VLOOKUP(P$1,Data!$L:$N,3, FALSE) &amp; ",""" &amp; VLOOKUP(P$1,Data!$L:$M,2, FALSE) &amp; """;"   )             )</f>
        <v/>
      </c>
      <c r="Q68" t="str">
        <f>IF(Data!$L69=Q$1, "",             IF(ISERR(SEARCH(Q$1,Data!$H69)),        "",          ";" &amp; VLOOKUP(Q$1,Data!$L:$N,3, FALSE) &amp; ",""" &amp; VLOOKUP(Q$1,Data!$L:$M,2, FALSE) &amp; """;"   )             )</f>
        <v/>
      </c>
      <c r="R68" t="str">
        <f>IF(Data!$L69=R$1, "",             IF(ISERR(SEARCH(R$1,Data!$H69)),        "",          ";" &amp; VLOOKUP(R$1,Data!$L:$N,3, FALSE) &amp; ",""" &amp; VLOOKUP(R$1,Data!$L:$M,2, FALSE) &amp; """;"   )             )</f>
        <v/>
      </c>
      <c r="S68" t="str">
        <f>IF(Data!$L69=S$1, "",             IF(ISERR(SEARCH(S$1,Data!$H69)),        "",          ";" &amp; VLOOKUP(S$1,Data!$L:$N,3, FALSE) &amp; ",""" &amp; VLOOKUP(S$1,Data!$L:$M,2, FALSE) &amp; """;"   )             )</f>
        <v/>
      </c>
      <c r="T68" t="str">
        <f>IF(Data!$L69=T$1, "",             IF(ISERR(SEARCH(T$1,Data!$H69)),        "",          ";" &amp; VLOOKUP(T$1,Data!$L:$N,3, FALSE) &amp; ",""" &amp; VLOOKUP(T$1,Data!$L:$M,2, FALSE) &amp; """;"   )             )</f>
        <v/>
      </c>
      <c r="U68" t="str">
        <f>IF(Data!$L69=U$1, "",             IF(ISERR(SEARCH(U$1,Data!$H69)),        "",          ";" &amp; VLOOKUP(U$1,Data!$L:$N,3, FALSE) &amp; ",""" &amp; VLOOKUP(U$1,Data!$L:$M,2, FALSE) &amp; """;"   )             )</f>
        <v/>
      </c>
      <c r="V68" t="str">
        <f>IF(Data!$L69=V$1, "",             IF(ISERR(SEARCH(V$1,Data!$H69)),        "",          ";" &amp; VLOOKUP(V$1,Data!$L:$N,3, FALSE) &amp; ",""" &amp; VLOOKUP(V$1,Data!$L:$M,2, FALSE) &amp; """;"   )             )</f>
        <v/>
      </c>
      <c r="W68" t="str">
        <f>IF(Data!$L69=W$1, "",             IF(ISERR(SEARCH(W$1,Data!$H69)),        "",          ";" &amp; VLOOKUP(W$1,Data!$L:$N,3, FALSE) &amp; ",""" &amp; VLOOKUP(W$1,Data!$L:$M,2, FALSE) &amp; """;"   )             )</f>
        <v/>
      </c>
      <c r="X68" t="str">
        <f>IF(Data!$L69=X$1, "",             IF(ISERR(SEARCH(X$1,Data!$H69)),        "",          ";" &amp; VLOOKUP(X$1,Data!$L:$N,3, FALSE) &amp; ",""" &amp; VLOOKUP(X$1,Data!$L:$M,2, FALSE) &amp; """;"   )             )</f>
        <v/>
      </c>
      <c r="Y68" t="str">
        <f>IF(Data!$L69=Y$1, "",             IF(ISERR(SEARCH(Y$1,Data!$H69)),        "",          ";" &amp; VLOOKUP(Y$1,Data!$L:$N,3, FALSE) &amp; ",""" &amp; VLOOKUP(Y$1,Data!$L:$M,2, FALSE) &amp; """;"   )             )</f>
        <v/>
      </c>
      <c r="Z68" t="str">
        <f>IF(Data!$L69=Z$1, "",             IF(ISERR(SEARCH(Z$1,Data!$H69)),        "",          ";" &amp; VLOOKUP(Z$1,Data!$L:$N,3, FALSE) &amp; ",""" &amp; VLOOKUP(Z$1,Data!$L:$M,2, FALSE) &amp; """;"   )             )</f>
        <v/>
      </c>
      <c r="AA68" t="str">
        <f>IF(Data!$L69=AA$1, "",             IF(ISERR(SEARCH(AA$1,Data!$H69)),        "",          ";" &amp; VLOOKUP(AA$1,Data!$L:$N,3, FALSE) &amp; ",""" &amp; VLOOKUP(AA$1,Data!$L:$M,2, FALSE) &amp; """;"   )             )</f>
        <v/>
      </c>
      <c r="AB68" t="str">
        <f>IF(Data!$L69=AB$1, "",             IF(ISERR(SEARCH(AB$1,Data!$H69)),        "",          ";" &amp; VLOOKUP(AB$1,Data!$L:$N,3, FALSE) &amp; ",""" &amp; VLOOKUP(AB$1,Data!$L:$M,2, FALSE) &amp; """;"   )             )</f>
        <v/>
      </c>
      <c r="AC68" t="str">
        <f>IF(Data!$L69=AC$1, "",             IF(ISERR(SEARCH(AC$1,Data!$H69)),        "",          ";" &amp; VLOOKUP(AC$1,Data!$L:$N,3, FALSE) &amp; ",""" &amp; VLOOKUP(AC$1,Data!$L:$M,2, FALSE) &amp; """;"   )             )</f>
        <v/>
      </c>
      <c r="AD68" t="str">
        <f>IF(Data!$L69=AD$1, "",             IF(ISERR(SEARCH(AD$1,Data!$H69)),        "",          ";" &amp; VLOOKUP(AD$1,Data!$L:$N,3, FALSE) &amp; ",""" &amp; VLOOKUP(AD$1,Data!$L:$M,2, FALSE) &amp; """;"   )             )</f>
        <v/>
      </c>
      <c r="AE68" t="str">
        <f>IF(Data!$L69=AE$1, "",             IF(ISERR(SEARCH(AE$1,Data!$H69)),        "",          ";" &amp; VLOOKUP(AE$1,Data!$L:$N,3, FALSE) &amp; ",""" &amp; VLOOKUP(AE$1,Data!$L:$M,2, FALSE) &amp; """;"   )             )</f>
        <v/>
      </c>
      <c r="AF68" t="str">
        <f>IF(Data!$L69=AF$1, "",             IF(ISERR(SEARCH(AF$1,Data!$H69)),        "",          ";" &amp; VLOOKUP(AF$1,Data!$L:$N,3, FALSE) &amp; ",""" &amp; VLOOKUP(AF$1,Data!$L:$M,2, FALSE) &amp; """;"   )             )</f>
        <v/>
      </c>
      <c r="AG68" t="str">
        <f>IF(Data!$L69=AG$1, "",             IF(ISERR(SEARCH(AG$1,Data!$H69)),        "",          ";" &amp; VLOOKUP(AG$1,Data!$L:$N,3, FALSE) &amp; ",""" &amp; VLOOKUP(AG$1,Data!$L:$M,2, FALSE) &amp; """;"   )             )</f>
        <v/>
      </c>
      <c r="AH68" t="str">
        <f>IF(Data!$L69=AH$1, "",             IF(ISERR(SEARCH(AH$1,Data!$H69)),        "",          ";" &amp; VLOOKUP(AH$1,Data!$L:$N,3, FALSE) &amp; ",""" &amp; VLOOKUP(AH$1,Data!$L:$M,2, FALSE) &amp; """;"   )             )</f>
        <v/>
      </c>
      <c r="AI68" t="str">
        <f>IF(Data!$L69=AI$1, "",             IF(ISERR(SEARCH(AI$1,Data!$H69)),        "",          ";" &amp; VLOOKUP(AI$1,Data!$L:$N,3, FALSE) &amp; ",""" &amp; VLOOKUP(AI$1,Data!$L:$M,2, FALSE) &amp; """;"   )             )</f>
        <v/>
      </c>
      <c r="AJ68" t="str">
        <f>IF(Data!$L69=AJ$1, "",             IF(ISERR(SEARCH(AJ$1,Data!$H69)),        "",          ";" &amp; VLOOKUP(AJ$1,Data!$L:$N,3, FALSE) &amp; ",""" &amp; VLOOKUP(AJ$1,Data!$L:$M,2, FALSE) &amp; """;"   )             )</f>
        <v/>
      </c>
      <c r="AK68" t="str">
        <f>IF(Data!$L69=AK$1, "",             IF(ISERR(SEARCH(AK$1,Data!$H69)),        "",          ";" &amp; VLOOKUP(AK$1,Data!$L:$N,3, FALSE) &amp; ",""" &amp; VLOOKUP(AK$1,Data!$L:$M,2, FALSE) &amp; """;"   )             )</f>
        <v/>
      </c>
      <c r="AL68" t="str">
        <f>IF(Data!$L69=AL$1, "",             IF(ISERR(SEARCH(AL$1,Data!$H69)),        "",          ";" &amp; VLOOKUP(AL$1,Data!$L:$N,3, FALSE) &amp; ",""" &amp; VLOOKUP(AL$1,Data!$L:$M,2, FALSE) &amp; """;"   )             )</f>
        <v/>
      </c>
      <c r="AM68" t="str">
        <f>IF(Data!$L69=AM$1, "",             IF(ISERR(SEARCH(AM$1,Data!$H69)),        "",          ";" &amp; VLOOKUP(AM$1,Data!$L:$N,3, FALSE) &amp; ",""" &amp; VLOOKUP(AM$1,Data!$L:$M,2, FALSE) &amp; """;"   )             )</f>
        <v/>
      </c>
      <c r="AN68" t="str">
        <f>IF(Data!$L69=AN$1, "",             IF(ISERR(SEARCH(AN$1,Data!$H69)),        "",          ";" &amp; VLOOKUP(AN$1,Data!$L:$N,3, FALSE) &amp; ",""" &amp; VLOOKUP(AN$1,Data!$L:$M,2, FALSE) &amp; """;"   )             )</f>
        <v/>
      </c>
      <c r="AO68" t="str">
        <f>IF(Data!$L69=AO$1, "",             IF(ISERR(SEARCH(AO$1,Data!$H69)),        "",          ";" &amp; VLOOKUP(AO$1,Data!$L:$N,3, FALSE) &amp; ",""" &amp; VLOOKUP(AO$1,Data!$L:$M,2, FALSE) &amp; """;"   )             )</f>
        <v/>
      </c>
      <c r="AP68" t="str">
        <f>IF(Data!$L69=AP$1, "",             IF(ISERR(SEARCH(AP$1,Data!$H69)),        "",          ";" &amp; VLOOKUP(AP$1,Data!$L:$N,3, FALSE) &amp; ",""" &amp; VLOOKUP(AP$1,Data!$L:$M,2, FALSE) &amp; """;"   )             )</f>
        <v/>
      </c>
      <c r="AQ68" t="str">
        <f>IF(Data!$L69=AQ$1, "",             IF(ISERR(SEARCH(AQ$1,Data!$H69)),        "",          ";" &amp; VLOOKUP(AQ$1,Data!$L:$N,3, FALSE) &amp; ",""" &amp; VLOOKUP(AQ$1,Data!$L:$M,2, FALSE) &amp; """;"   )             )</f>
        <v/>
      </c>
      <c r="AR68" t="str">
        <f>IF(Data!$L69=AR$1, "",             IF(ISERR(SEARCH(AR$1,Data!$H69)),        "",          ";" &amp; VLOOKUP(AR$1,Data!$L:$N,3, FALSE) &amp; ",""" &amp; VLOOKUP(AR$1,Data!$L:$M,2, FALSE) &amp; """;"   )             )</f>
        <v/>
      </c>
      <c r="AS68" t="str">
        <f>IF(Data!$L69=AS$1, "",             IF(ISERR(SEARCH(AS$1,Data!$H69)),        "",          ";" &amp; VLOOKUP(AS$1,Data!$L:$N,3, FALSE) &amp; ",""" &amp; VLOOKUP(AS$1,Data!$L:$M,2, FALSE) &amp; """;"   )             )</f>
        <v/>
      </c>
      <c r="AT68" t="str">
        <f>IF(Data!$L69=AT$1, "",             IF(ISERR(SEARCH(AT$1,Data!$H69)),        "",          ";" &amp; VLOOKUP(AT$1,Data!$L:$N,3, FALSE) &amp; ",""" &amp; VLOOKUP(AT$1,Data!$L:$M,2, FALSE) &amp; """;"   )             )</f>
        <v/>
      </c>
      <c r="AU68" t="str">
        <f>IF(Data!$L69=AU$1, "",             IF(ISERR(SEARCH(AU$1,Data!$H69)),        "",          ";" &amp; VLOOKUP(AU$1,Data!$L:$N,3, FALSE) &amp; ",""" &amp; VLOOKUP(AU$1,Data!$L:$M,2, FALSE) &amp; """;"   )             )</f>
        <v/>
      </c>
      <c r="AV68" t="str">
        <f>IF(Data!$L69=AV$1, "",             IF(ISERR(SEARCH(AV$1,Data!$H69)),        "",          ";" &amp; VLOOKUP(AV$1,Data!$L:$N,3, FALSE) &amp; ",""" &amp; VLOOKUP(AV$1,Data!$L:$M,2, FALSE) &amp; """;"   )             )</f>
        <v/>
      </c>
      <c r="AW68" t="str">
        <f>IF(Data!$L69=AW$1, "",             IF(ISERR(SEARCH(AW$1,Data!$H69)),        "",          ";" &amp; VLOOKUP(AW$1,Data!$L:$N,3, FALSE) &amp; ",""" &amp; VLOOKUP(AW$1,Data!$L:$M,2, FALSE) &amp; """;"   )             )</f>
        <v/>
      </c>
      <c r="AX68" t="str">
        <f>IF(Data!$L69=AX$1, "",             IF(ISERR(SEARCH(AX$1,Data!$H69)),        "",          ";" &amp; VLOOKUP(AX$1,Data!$L:$N,3, FALSE) &amp; ",""" &amp; VLOOKUP(AX$1,Data!$L:$M,2, FALSE) &amp; """;"   )             )</f>
        <v/>
      </c>
      <c r="AY68" t="str">
        <f>IF(Data!$L69=AY$1, "",             IF(ISERR(SEARCH(AY$1,Data!$H69)),        "",          ";" &amp; VLOOKUP(AY$1,Data!$L:$N,3, FALSE) &amp; ",""" &amp; VLOOKUP(AY$1,Data!$L:$M,2, FALSE) &amp; """;"   )             )</f>
        <v/>
      </c>
      <c r="AZ68" t="str">
        <f>IF(Data!$L69=AZ$1, "",             IF(ISERR(SEARCH(AZ$1,Data!$H69)),        "",          ";" &amp; VLOOKUP(AZ$1,Data!$L:$N,3, FALSE) &amp; ",""" &amp; VLOOKUP(AZ$1,Data!$L:$M,2, FALSE) &amp; """;"   )             )</f>
        <v/>
      </c>
      <c r="BA68" t="str">
        <f>IF(Data!$L69=BA$1, "",             IF(ISERR(SEARCH(BA$1,Data!$H69)),        "",          ";" &amp; VLOOKUP(BA$1,Data!$L:$N,3, FALSE) &amp; ",""" &amp; VLOOKUP(BA$1,Data!$L:$M,2, FALSE) &amp; """;"   )             )</f>
        <v/>
      </c>
      <c r="BB68" t="str">
        <f>IF(Data!$L69=BB$1, "",             IF(ISERR(SEARCH(BB$1,Data!$H69)),        "",          ";" &amp; VLOOKUP(BB$1,Data!$L:$N,3, FALSE) &amp; ",""" &amp; VLOOKUP(BB$1,Data!$L:$M,2, FALSE) &amp; """;"   )             )</f>
        <v/>
      </c>
      <c r="BC68" t="str">
        <f>IF(Data!$L69=BC$1, "",             IF(ISERR(SEARCH(BC$1,Data!$H69)),        "",          ";" &amp; VLOOKUP(BC$1,Data!$L:$N,3, FALSE) &amp; ",""" &amp; VLOOKUP(BC$1,Data!$L:$M,2, FALSE) &amp; """;"   )             )</f>
        <v/>
      </c>
      <c r="BD68" t="str">
        <f>IF(Data!$L69=BD$1, "",             IF(ISERR(SEARCH(BD$1,Data!$H69)),        "",          ";" &amp; VLOOKUP(BD$1,Data!$L:$N,3, FALSE) &amp; ",""" &amp; VLOOKUP(BD$1,Data!$L:$M,2, FALSE) &amp; """;"   )             )</f>
        <v/>
      </c>
      <c r="BE68" t="str">
        <f>IF(Data!$L69=BE$1, "",             IF(ISERR(SEARCH(BE$1,Data!$H69)),        "",          ";" &amp; VLOOKUP(BE$1,Data!$L:$N,3, FALSE) &amp; ",""" &amp; VLOOKUP(BE$1,Data!$L:$M,2, FALSE) &amp; """;"   )             )</f>
        <v/>
      </c>
      <c r="BF68" t="str">
        <f>IF(Data!$L69=BF$1, "",             IF(ISERR(SEARCH(BF$1,Data!$H69)),        "",          ";" &amp; VLOOKUP(BF$1,Data!$L:$N,3, FALSE) &amp; ",""" &amp; VLOOKUP(BF$1,Data!$L:$M,2, FALSE) &amp; """;"   )             )</f>
        <v/>
      </c>
      <c r="BG68" t="str">
        <f>IF(Data!$L69=BG$1, "",             IF(ISERR(SEARCH(BG$1,Data!$H69)),        "",          ";" &amp; VLOOKUP(BG$1,Data!$L:$N,3, FALSE) &amp; ",""" &amp; VLOOKUP(BG$1,Data!$L:$M,2, FALSE) &amp; """;"   )             )</f>
        <v/>
      </c>
      <c r="BH68" t="str">
        <f>IF(Data!$L69=BH$1, "",             IF(ISERR(SEARCH(BH$1,Data!$H69)),        "",          ";" &amp; VLOOKUP(BH$1,Data!$L:$N,3, FALSE) &amp; ",""" &amp; VLOOKUP(BH$1,Data!$L:$M,2, FALSE) &amp; """;"   )             )</f>
        <v/>
      </c>
      <c r="BI68" t="str">
        <f>IF(Data!$L69=BI$1, "",             IF(ISERR(SEARCH(BI$1,Data!$H69)),        "",          ";" &amp; VLOOKUP(BI$1,Data!$L:$N,3, FALSE) &amp; ",""" &amp; VLOOKUP(BI$1,Data!$L:$M,2, FALSE) &amp; """;"   )             )</f>
        <v/>
      </c>
      <c r="BJ68" t="str">
        <f>IF(Data!$L69=BJ$1, "",             IF(ISERR(SEARCH(BJ$1,Data!$H69)),        "",          ";" &amp; VLOOKUP(BJ$1,Data!$L:$N,3, FALSE) &amp; ",""" &amp; VLOOKUP(BJ$1,Data!$L:$M,2, FALSE) &amp; """;"   )             )</f>
        <v/>
      </c>
      <c r="BK68" t="str">
        <f>IF(Data!$L69=BK$1, "",             IF(ISERR(SEARCH(BK$1,Data!$H69)),        "",          ";" &amp; VLOOKUP(BK$1,Data!$L:$N,3, FALSE) &amp; ",""" &amp; VLOOKUP(BK$1,Data!$L:$M,2, FALSE) &amp; """;"   )             )</f>
        <v/>
      </c>
      <c r="BL68" t="str">
        <f>IF(Data!$L69=BL$1, "",             IF(ISERR(SEARCH(BL$1,Data!$H69)),        "",          ";" &amp; VLOOKUP(BL$1,Data!$L:$N,3, FALSE) &amp; ",""" &amp; VLOOKUP(BL$1,Data!$L:$M,2, FALSE) &amp; """;"   )             )</f>
        <v/>
      </c>
      <c r="BM68" t="str">
        <f>IF(Data!$L69=BM$1, "",             IF(ISERR(SEARCH(BM$1,Data!$H69)),        "",          ";" &amp; VLOOKUP(BM$1,Data!$L:$N,3, FALSE) &amp; ",""" &amp; VLOOKUP(BM$1,Data!$L:$M,2, FALSE) &amp; """;"   )             )</f>
        <v>;00000000-0000-0000-0000-000000000068,"HUMAN";</v>
      </c>
      <c r="BN68" t="str">
        <f>IF(Data!$L69=BN$1, "",             IF(ISERR(SEARCH(BN$1,Data!$H69)),        "",          ";" &amp; VLOOKUP(BN$1,Data!$L:$N,3, FALSE) &amp; ",""" &amp; VLOOKUP(BN$1,Data!$L:$M,2, FALSE) &amp; """;"   )             )</f>
        <v/>
      </c>
      <c r="BO68" t="str">
        <f>IF(Data!$L69=BO$1, "",             IF(ISERR(SEARCH(BO$1,Data!$H69)),        "",          ";" &amp; VLOOKUP(BO$1,Data!$L:$N,3, FALSE) &amp; ",""" &amp; VLOOKUP(BO$1,Data!$L:$M,2, FALSE) &amp; """;"   )             )</f>
        <v/>
      </c>
      <c r="BP68" t="str">
        <f>IF(Data!$L69=BP$1, "",             IF(ISERR(SEARCH(BP$1,Data!$H69)),        "",          ";" &amp; VLOOKUP(BP$1,Data!$L:$N,3, FALSE) &amp; ",""" &amp; VLOOKUP(BP$1,Data!$L:$M,2, FALSE) &amp; """;"   )             )</f>
        <v/>
      </c>
      <c r="BQ68" t="str">
        <f>IF(Data!$L69=BQ$1, "",             IF(ISERR(SEARCH(BQ$1,Data!$H69)),        "",          ";" &amp; VLOOKUP(BQ$1,Data!$L:$N,3, FALSE) &amp; ",""" &amp; VLOOKUP(BQ$1,Data!$L:$M,2, FALSE) &amp; """;"   )             )</f>
        <v/>
      </c>
      <c r="BR68" t="str">
        <f>IF(Data!$L69=BR$1, "",             IF(ISERR(SEARCH(BR$1,Data!$H69)),        "",          ";" &amp; VLOOKUP(BR$1,Data!$L:$N,3, FALSE) &amp; ",""" &amp; VLOOKUP(BR$1,Data!$L:$M,2, FALSE) &amp; """;"   )             )</f>
        <v/>
      </c>
      <c r="BS68" t="str">
        <f>IF(Data!$L69=BS$1, "",             IF(ISERR(SEARCH(BS$1,Data!$H69)),        "",          ";" &amp; VLOOKUP(BS$1,Data!$L:$N,3, FALSE) &amp; ",""" &amp; VLOOKUP(BS$1,Data!$L:$M,2, FALSE) &amp; """;"   )             )</f>
        <v/>
      </c>
      <c r="BT68" t="str">
        <f>IF(Data!$L69=BT$1, "",             IF(ISERR(SEARCH(BT$1,Data!$H69)),        "",          ";" &amp; VLOOKUP(BT$1,Data!$L:$N,3, FALSE) &amp; ",""" &amp; VLOOKUP(BT$1,Data!$L:$M,2, FALSE) &amp; """;"   )             )</f>
        <v/>
      </c>
      <c r="BU68" t="str">
        <f>IF(Data!$L69=BU$1, "",             IF(ISERR(SEARCH(BU$1,Data!$H69)),        "",          ";" &amp; VLOOKUP(BU$1,Data!$L:$N,3, FALSE) &amp; ",""" &amp; VLOOKUP(BU$1,Data!$L:$M,2, FALSE) &amp; """;"   )             )</f>
        <v/>
      </c>
      <c r="BV68" t="str">
        <f>IF(Data!$L69=BV$1, "",             IF(ISERR(SEARCH(BV$1,Data!$H69)),        "",          ";" &amp; VLOOKUP(BV$1,Data!$L:$N,3, FALSE) &amp; ",""" &amp; VLOOKUP(BV$1,Data!$L:$M,2, FALSE) &amp; """;"   )             )</f>
        <v/>
      </c>
      <c r="BW68" t="str">
        <f>IF(Data!$L69=BW$1, "",             IF(ISERR(SEARCH(BW$1,Data!$H69)),        "",          ";" &amp; VLOOKUP(BW$1,Data!$L:$N,3, FALSE) &amp; ",""" &amp; VLOOKUP(BW$1,Data!$L:$M,2, FALSE) &amp; """;"   )             )</f>
        <v/>
      </c>
      <c r="BX68" t="str">
        <f>IF(Data!$L69=BX$1, "",             IF(ISERR(SEARCH(BX$1,Data!$H69)),        "",          ";" &amp; VLOOKUP(BX$1,Data!$L:$N,3, FALSE) &amp; ",""" &amp; VLOOKUP(BX$1,Data!$L:$M,2, FALSE) &amp; """;"   )             )</f>
        <v/>
      </c>
      <c r="BY68" t="str">
        <f>IF(Data!$L69=BY$1, "",             IF(ISERR(SEARCH(BY$1,Data!$H69)),        "",          ";" &amp; VLOOKUP(BY$1,Data!$L:$N,3, FALSE) &amp; ",""" &amp; VLOOKUP(BY$1,Data!$L:$M,2, FALSE) &amp; """;"   )             )</f>
        <v/>
      </c>
      <c r="BZ68" t="str">
        <f>IF(Data!$L69=BZ$1, "",             IF(ISERR(SEARCH(BZ$1,Data!$H69)),        "",          ";" &amp; VLOOKUP(BZ$1,Data!$L:$N,3, FALSE) &amp; ",""" &amp; VLOOKUP(BZ$1,Data!$L:$M,2, FALSE) &amp; """;"   )             )</f>
        <v/>
      </c>
      <c r="CA68" t="str">
        <f>IF(Data!$L69=CA$1, "",             IF(ISERR(SEARCH(CA$1,Data!$H69)),        "",          ";" &amp; VLOOKUP(CA$1,Data!$L:$N,3, FALSE) &amp; ",""" &amp; VLOOKUP(CA$1,Data!$L:$M,2, FALSE) &amp; """;"   )             )</f>
        <v/>
      </c>
      <c r="CB68" t="str">
        <f>IF(Data!$L69=CB$1, "",             IF(ISERR(SEARCH(CB$1,Data!$H69)),        "",          ";" &amp; VLOOKUP(CB$1,Data!$L:$N,3, FALSE) &amp; ",""" &amp; VLOOKUP(CB$1,Data!$L:$M,2, FALSE) &amp; """;"   )             )</f>
        <v/>
      </c>
      <c r="CC68" t="str">
        <f>IF(Data!$L69=CC$1, "",             IF(ISERR(SEARCH(CC$1,Data!$H69)),        "",          ";" &amp; VLOOKUP(CC$1,Data!$L:$N,3, FALSE) &amp; ",""" &amp; VLOOKUP(CC$1,Data!$L:$M,2, FALSE) &amp; """;"   )             )</f>
        <v/>
      </c>
      <c r="CD68" t="str">
        <f>IF(Data!$L69=CD$1, "",             IF(ISERR(SEARCH(CD$1,Data!$H69)),        "",          ";" &amp; VLOOKUP(CD$1,Data!$L:$N,3, FALSE) &amp; ",""" &amp; VLOOKUP(CD$1,Data!$L:$M,2, FALSE) &amp; """;"   )             )</f>
        <v/>
      </c>
      <c r="CE68" t="str">
        <f>IF(Data!$L69=CE$1, "",             IF(ISERR(SEARCH(CE$1,Data!$H69)),        "",          ";" &amp; VLOOKUP(CE$1,Data!$L:$N,3, FALSE) &amp; ",""" &amp; VLOOKUP(CE$1,Data!$L:$M,2, FALSE) &amp; """;"   )             )</f>
        <v/>
      </c>
      <c r="CF68" t="str">
        <f>IF(Data!$L69=CF$1, "",             IF(ISERR(SEARCH(CF$1,Data!$H69)),        "",          ";" &amp; VLOOKUP(CF$1,Data!$L:$N,3, FALSE) &amp; ",""" &amp; VLOOKUP(CF$1,Data!$L:$M,2, FALSE) &amp; """;"   )             )</f>
        <v/>
      </c>
      <c r="CG68" t="str">
        <f>IF(Data!$L69=CG$1, "",             IF(ISERR(SEARCH(CG$1,Data!$H69)),        "",          ";" &amp; VLOOKUP(CG$1,Data!$L:$N,3, FALSE) &amp; ",""" &amp; VLOOKUP(CG$1,Data!$L:$M,2, FALSE) &amp; """;"   )             )</f>
        <v/>
      </c>
      <c r="CH68" t="str">
        <f>IF(Data!$L69=CH$1, "",             IF(ISERR(SEARCH(CH$1,Data!$H69)),        "",          ";" &amp; VLOOKUP(CH$1,Data!$L:$N,3, FALSE) &amp; ",""" &amp; VLOOKUP(CH$1,Data!$L:$M,2, FALSE) &amp; """;"   )             )</f>
        <v/>
      </c>
      <c r="CI68" t="str">
        <f>IF(Data!$L69=CI$1, "",             IF(ISERR(SEARCH(CI$1,Data!$H69)),        "",          ";" &amp; VLOOKUP(CI$1,Data!$L:$N,3, FALSE) &amp; ",""" &amp; VLOOKUP(CI$1,Data!$L:$M,2, FALSE) &amp; """;"   )             )</f>
        <v/>
      </c>
      <c r="CJ68" t="str">
        <f>IF(Data!$L69=CJ$1, "",             IF(ISERR(SEARCH(CJ$1,Data!$H69)),        "",          ";" &amp; VLOOKUP(CJ$1,Data!$L:$N,3, FALSE) &amp; ",""" &amp; VLOOKUP(CJ$1,Data!$L:$M,2, FALSE) &amp; """;"   )             )</f>
        <v/>
      </c>
      <c r="CK68" t="str">
        <f>IF(Data!$L69=CK$1, "",             IF(ISERR(SEARCH(CK$1,Data!$H69)),        "",          ";" &amp; VLOOKUP(CK$1,Data!$L:$N,3, FALSE) &amp; ",""" &amp; VLOOKUP(CK$1,Data!$L:$M,2, FALSE) &amp; """;"   )             )</f>
        <v/>
      </c>
      <c r="CL68" t="str">
        <f>IF(Data!$L69=CL$1, "",             IF(ISERR(SEARCH(CL$1,Data!$H69)),        "",          ";" &amp; VLOOKUP(CL$1,Data!$L:$N,3, FALSE) &amp; ",""" &amp; VLOOKUP(CL$1,Data!$L:$M,2, FALSE) &amp; """;"   )             )</f>
        <v/>
      </c>
      <c r="CM68" t="str">
        <f>IF(Data!$L69=CM$1, "",             IF(ISERR(SEARCH(CM$1,Data!$H69)),        "",          ";" &amp; VLOOKUP(CM$1,Data!$L:$N,3, FALSE) &amp; ",""" &amp; VLOOKUP(CM$1,Data!$L:$M,2, FALSE) &amp; """;"   )             )</f>
        <v/>
      </c>
      <c r="CN68" t="str">
        <f>IF(Data!$L69=CN$1, "",             IF(ISERR(SEARCH(CN$1,Data!$H69)),        "",          ";" &amp; VLOOKUP(CN$1,Data!$L:$N,3, FALSE) &amp; ",""" &amp; VLOOKUP(CN$1,Data!$L:$M,2, FALSE) &amp; """;"   )             )</f>
        <v>;00000000-0000-0000-0000-000000000093,"HUMAN";</v>
      </c>
      <c r="CO68" t="str">
        <f>IF(Data!$L69=CO$1, "",             IF(ISERR(SEARCH(CO$1,Data!$H69)),        "",          ";" &amp; VLOOKUP(CO$1,Data!$L:$N,3, FALSE) &amp; ",""" &amp; VLOOKUP(CO$1,Data!$L:$M,2, FALSE) &amp; """;"   )             )</f>
        <v/>
      </c>
      <c r="CP68" t="str">
        <f>IF(Data!$L69=CP$1, "",             IF(ISERR(SEARCH(CP$1,Data!$H69)),        "",          ";" &amp; VLOOKUP(CP$1,Data!$L:$N,3, FALSE) &amp; ",""" &amp; VLOOKUP(CP$1,Data!$L:$M,2, FALSE) &amp; """;"   )             )</f>
        <v/>
      </c>
      <c r="CQ68" t="str">
        <f>IF(Data!$L69=CQ$1, "",             IF(ISERR(SEARCH(CQ$1,Data!$H69)),        "",          ";" &amp; VLOOKUP(CQ$1,Data!$L:$N,3, FALSE) &amp; ",""" &amp; VLOOKUP(CQ$1,Data!$L:$M,2, FALSE) &amp; """;"   )             )</f>
        <v/>
      </c>
      <c r="CR68" t="str">
        <f>IF(Data!$L69=CR$1, "",             IF(ISERR(SEARCH(CR$1,Data!$H69)),        "",          ";" &amp; VLOOKUP(CR$1,Data!$L:$N,3, FALSE) &amp; ",""" &amp; VLOOKUP(CR$1,Data!$L:$M,2, FALSE) &amp; """;"   )             )</f>
        <v/>
      </c>
      <c r="CS68" t="str">
        <f>IF(Data!$L69=CS$1, "",             IF(ISERR(SEARCH(CS$1,Data!$H69)),        "",          ";" &amp; VLOOKUP(CS$1,Data!$L:$N,3, FALSE) &amp; ",""" &amp; VLOOKUP(CS$1,Data!$L:$M,2, FALSE) &amp; """;"   )             )</f>
        <v/>
      </c>
      <c r="CT68" t="str">
        <f>IF(Data!$L69=CT$1, "",             IF(ISERR(SEARCH(CT$1,Data!$H69)),        "",          ";" &amp; VLOOKUP(CT$1,Data!$L:$N,3, FALSE) &amp; ",""" &amp; VLOOKUP(CT$1,Data!$L:$M,2, FALSE) &amp; """;"   )             )</f>
        <v/>
      </c>
      <c r="CU68" t="str">
        <f>IF(Data!$L69=CU$1, "",             IF(ISERR(SEARCH(CU$1,Data!$H69)),        "",          ";" &amp; VLOOKUP(CU$1,Data!$L:$N,3, FALSE) &amp; ",""" &amp; VLOOKUP(CU$1,Data!$L:$M,2, FALSE) &amp; """;"   )             )</f>
        <v/>
      </c>
      <c r="CV68" t="str">
        <f>IF(Data!$L69=CV$1, "",             IF(ISERR(SEARCH(CV$1,Data!$H69)),        "",          ";" &amp; VLOOKUP(CV$1,Data!$L:$N,3, FALSE) &amp; ",""" &amp; VLOOKUP(CV$1,Data!$L:$M,2, FALSE) &amp; """;"   )             )</f>
        <v/>
      </c>
      <c r="CW68" t="str">
        <f>IF(Data!$L69=CW$1, "",             IF(ISERR(SEARCH(CW$1,Data!$H69)),        "",          ";" &amp; VLOOKUP(CW$1,Data!$L:$N,3, FALSE) &amp; ",""" &amp; VLOOKUP(CW$1,Data!$L:$M,2, FALSE) &amp; """;"   )             )</f>
        <v/>
      </c>
      <c r="CX68" t="str">
        <f>IF(Data!$L69=CX$1, "",             IF(ISERR(SEARCH(CX$1,Data!$H69)),        "",          ";" &amp; VLOOKUP(CX$1,Data!$L:$N,3, FALSE) &amp; ",""" &amp; VLOOKUP(CX$1,Data!$L:$M,2, FALSE) &amp; """;"   )             )</f>
        <v/>
      </c>
      <c r="CY68" t="str">
        <f>IF(Data!$L69=CY$1, "",             IF(ISERR(SEARCH(CY$1,Data!$H69)),        "",          ";" &amp; VLOOKUP(CY$1,Data!$L:$N,3, FALSE) &amp; ",""" &amp; VLOOKUP(CY$1,Data!$L:$M,2, FALSE) &amp; """;"   )             )</f>
        <v/>
      </c>
      <c r="CZ68" t="str">
        <f>IF(Data!$L69=CZ$1, "",             IF(ISERR(SEARCH(CZ$1,Data!$H69)),        "",          ";" &amp; VLOOKUP(CZ$1,Data!$L:$N,3, FALSE) &amp; ",""" &amp; VLOOKUP(CZ$1,Data!$L:$M,2, FALSE) &amp; """;"   )             )</f>
        <v/>
      </c>
      <c r="DA68" t="str">
        <f>IF(Data!$L69=DA$1, "",             IF(ISERR(SEARCH(DA$1,Data!$H69)),        "",          ";" &amp; VLOOKUP(DA$1,Data!$L:$N,3, FALSE) &amp; ",""" &amp; VLOOKUP(DA$1,Data!$L:$M,2, FALSE) &amp; """;"   )             )</f>
        <v/>
      </c>
      <c r="DB68" t="str">
        <f>IF(Data!$L69=DB$1, "",             IF(ISERR(SEARCH(DB$1,Data!$H69)),        "",          ";" &amp; VLOOKUP(DB$1,Data!$L:$N,3, FALSE) &amp; ",""" &amp; VLOOKUP(DB$1,Data!$L:$M,2, FALSE) &amp; """;"   )             )</f>
        <v/>
      </c>
      <c r="DC68" t="str">
        <f>IF(Data!$L69=DC$1, "",             IF(ISERR(SEARCH(DC$1,Data!$H69)),        "",          ";" &amp; VLOOKUP(DC$1,Data!$L:$N,3, FALSE) &amp; ",""" &amp; VLOOKUP(DC$1,Data!$L:$M,2, FALSE) &amp; """;"   )             )</f>
        <v/>
      </c>
      <c r="DD68" t="str">
        <f>IF(Data!$L69=DD$1, "",             IF(ISERR(SEARCH(DD$1,Data!$H69)),        "",          ";" &amp; VLOOKUP(DD$1,Data!$L:$N,3, FALSE) &amp; ",""" &amp; VLOOKUP(DD$1,Data!$L:$M,2, FALSE) &amp; """;"   )             )</f>
        <v/>
      </c>
      <c r="DE68" t="str">
        <f>IF(Data!$L69=DE$1, "",             IF(ISERR(SEARCH(DE$1,Data!$H69)),        "",          ";" &amp; VLOOKUP(DE$1,Data!$L:$N,3, FALSE) &amp; ",""" &amp; VLOOKUP(DE$1,Data!$L:$M,2, FALSE) &amp; """;"   )             )</f>
        <v/>
      </c>
      <c r="DF68" t="str">
        <f>IF(Data!$L69=DF$1, "",             IF(ISERR(SEARCH(DF$1,Data!$H69)),        "",          ";" &amp; VLOOKUP(DF$1,Data!$L:$N,3, FALSE) &amp; ",""" &amp; VLOOKUP(DF$1,Data!$L:$M,2, FALSE) &amp; """;"   )             )</f>
        <v/>
      </c>
      <c r="DG68" t="str">
        <f>IF(Data!$L69=DG$1, "",             IF(ISERR(SEARCH(DG$1,Data!$H69)),        "",          ";" &amp; VLOOKUP(DG$1,Data!$L:$N,3, FALSE) &amp; ",""" &amp; VLOOKUP(DG$1,Data!$L:$M,2, FALSE) &amp; """;"   )             )</f>
        <v/>
      </c>
      <c r="DH68" t="str">
        <f>IF(Data!$L69=DH$1, "",             IF(ISERR(SEARCH(DH$1,Data!$H69)),        "",          ";" &amp; VLOOKUP(DH$1,Data!$L:$N,3, FALSE) &amp; ",""" &amp; VLOOKUP(DH$1,Data!$L:$M,2, FALSE) &amp; """;"   )             )</f>
        <v/>
      </c>
      <c r="DI68" t="str">
        <f>IF(Data!$L69=DI$1, "",             IF(ISERR(SEARCH(DI$1,Data!$H69)),        "",          ";" &amp; VLOOKUP(DI$1,Data!$L:$N,3, FALSE) &amp; ",""" &amp; VLOOKUP(DI$1,Data!$L:$M,2, FALSE) &amp; """;"   )             )</f>
        <v/>
      </c>
      <c r="DJ68" t="str">
        <f>IF(Data!$L69=DJ$1, "",             IF(ISERR(SEARCH(DJ$1,Data!$H69)),        "",          ";" &amp; VLOOKUP(DJ$1,Data!$L:$N,3, FALSE) &amp; ",""" &amp; VLOOKUP(DJ$1,Data!$L:$M,2, FALSE) &amp; """;"   )             )</f>
        <v/>
      </c>
      <c r="DK68" t="str">
        <f>IF(Data!$L69=DK$1, "",             IF(ISERR(SEARCH(DK$1,Data!$H69)),        "",          ";" &amp; VLOOKUP(DK$1,Data!$L:$N,3, FALSE) &amp; ",""" &amp; VLOOKUP(DK$1,Data!$L:$M,2, FALSE) &amp; """;"   )             )</f>
        <v/>
      </c>
      <c r="DL68" t="str">
        <f>IF(Data!$L69=DL$1, "",             IF(ISERR(SEARCH(DL$1,Data!$H69)),        "",          ";" &amp; VLOOKUP(DL$1,Data!$L:$N,3, FALSE) &amp; ",""" &amp; VLOOKUP(DL$1,Data!$L:$M,2, FALSE) &amp; """;"   )             )</f>
        <v/>
      </c>
      <c r="DM68" t="str">
        <f>IF(Data!$L69=DM$1, "",             IF(ISERR(SEARCH(DM$1,Data!$H69)),        "",          ";" &amp; VLOOKUP(DM$1,Data!$L:$N,3, FALSE) &amp; ",""" &amp; VLOOKUP(DM$1,Data!$L:$M,2, FALSE) &amp; """;"   )             )</f>
        <v/>
      </c>
      <c r="DN68" t="str">
        <f>IF(Data!$L69=DN$1, "",             IF(ISERR(SEARCH(DN$1,Data!$H69)),        "",          ";" &amp; VLOOKUP(DN$1,Data!$L:$N,3, FALSE) &amp; ",""" &amp; VLOOKUP(DN$1,Data!$L:$M,2, FALSE) &amp; """;"   )             )</f>
        <v/>
      </c>
      <c r="DO68" t="str">
        <f>IF(Data!$L69=DO$1, "",             IF(ISERR(SEARCH(DO$1,Data!$H69)),        "",          ";" &amp; VLOOKUP(DO$1,Data!$L:$N,3, FALSE) &amp; ",""" &amp; VLOOKUP(DO$1,Data!$L:$M,2, FALSE) &amp; """;"   )             )</f>
        <v/>
      </c>
      <c r="DP68" t="str">
        <f>IF(Data!$L69=DP$1, "",             IF(ISERR(SEARCH(DP$1,Data!$H69)),        "",          ";" &amp; VLOOKUP(DP$1,Data!$L:$N,3, FALSE) &amp; ",""" &amp; VLOOKUP(DP$1,Data!$L:$M,2, FALSE) &amp; """;"   )             )</f>
        <v/>
      </c>
      <c r="DQ68" t="str">
        <f>IF(Data!$L69=DQ$1, "",             IF(ISERR(SEARCH(DQ$1,Data!$H69)),        "",          ";" &amp; VLOOKUP(DQ$1,Data!$L:$N,3, FALSE) &amp; ",""" &amp; VLOOKUP(DQ$1,Data!$L:$M,2, FALSE) &amp; """;"   )             )</f>
        <v/>
      </c>
      <c r="DR68" t="str">
        <f>IF(Data!$L69=DR$1, "",             IF(ISERR(SEARCH(DR$1,Data!$H69)),        "",          ";" &amp; VLOOKUP(DR$1,Data!$L:$N,3, FALSE) &amp; ",""" &amp; VLOOKUP(DR$1,Data!$L:$M,2, FALSE) &amp; """;"   )             )</f>
        <v/>
      </c>
      <c r="DS68" t="str">
        <f>IF(Data!$L69=DS$1, "",             IF(ISERR(SEARCH(DS$1,Data!$H69)),        "",          ";" &amp; VLOOKUP(DS$1,Data!$L:$N,3, FALSE) &amp; ",""" &amp; VLOOKUP(DS$1,Data!$L:$M,2, FALSE) &amp; """;"   )             )</f>
        <v/>
      </c>
      <c r="DT68" t="str">
        <f>IF(Data!$L69=DT$1, "",             IF(ISERR(SEARCH(DT$1,Data!$H69)),        "",          ";" &amp; VLOOKUP(DT$1,Data!$L:$N,3, FALSE) &amp; ",""" &amp; VLOOKUP(DT$1,Data!$L:$M,2, FALSE) &amp; """;"   )             )</f>
        <v/>
      </c>
      <c r="DU68" t="str">
        <f>IF(Data!$L69=DU$1, "",             IF(ISERR(SEARCH(DU$1,Data!$H69)),        "",          ";" &amp; VLOOKUP(DU$1,Data!$L:$N,3, FALSE) &amp; ",""" &amp; VLOOKUP(DU$1,Data!$L:$M,2, FALSE) &amp; """;"   )             )</f>
        <v/>
      </c>
      <c r="DV68" t="str">
        <f>IF(Data!$L69=DV$1, "",             IF(ISERR(SEARCH(DV$1,Data!$H69)),        "",          ";" &amp; VLOOKUP(DV$1,Data!$L:$N,3, FALSE) &amp; ",""" &amp; VLOOKUP(DV$1,Data!$L:$M,2, FALSE) &amp; """;"   )             )</f>
        <v/>
      </c>
      <c r="DW68" t="str">
        <f>IF(Data!$L69=DW$1, "",             IF(ISERR(SEARCH(DW$1,Data!$H69)),        "",          ";" &amp; VLOOKUP(DW$1,Data!$L:$N,3, FALSE) &amp; ",""" &amp; VLOOKUP(DW$1,Data!$L:$M,2, FALSE) &amp; """;"   )             )</f>
        <v/>
      </c>
      <c r="DX68" t="str">
        <f>IF(Data!$L69=DX$1, "",             IF(ISERR(SEARCH(DX$1,Data!$H69)),        "",          ";" &amp; VLOOKUP(DX$1,Data!$L:$N,3, FALSE) &amp; ",""" &amp; VLOOKUP(DX$1,Data!$L:$M,2, FALSE) &amp; """;"   )             )</f>
        <v/>
      </c>
      <c r="DY68" t="str">
        <f>IF(Data!$L69=DY$1, "",             IF(ISERR(SEARCH(DY$1,Data!$H69)),        "",          ";" &amp; VLOOKUP(DY$1,Data!$L:$N,3, FALSE) &amp; ",""" &amp; VLOOKUP(DY$1,Data!$L:$M,2, FALSE) &amp; """;"   )             )</f>
        <v/>
      </c>
      <c r="DZ68" t="str">
        <f>IF(Data!$L69=DZ$1, "",             IF(ISERR(SEARCH(DZ$1,Data!$H69)),        "",          ";" &amp; VLOOKUP(DZ$1,Data!$L:$N,3, FALSE) &amp; ",""" &amp; VLOOKUP(DZ$1,Data!$L:$M,2, FALSE) &amp; """;"   )             )</f>
        <v/>
      </c>
      <c r="EA68" t="str">
        <f>IF(Data!$L69=EA$1, "",             IF(ISERR(SEARCH(EA$1,Data!$H69)),        "",          ";" &amp; VLOOKUP(EA$1,Data!$L:$N,3, FALSE) &amp; ",""" &amp; VLOOKUP(EA$1,Data!$L:$M,2, FALSE) &amp; """;"   )             )</f>
        <v/>
      </c>
      <c r="EB68" t="str">
        <f>IF(Data!$L69=EB$1, "",             IF(ISERR(SEARCH(EB$1,Data!$H69)),        "",          ";" &amp; VLOOKUP(EB$1,Data!$L:$N,3, FALSE) &amp; ",""" &amp; VLOOKUP(EB$1,Data!$L:$M,2, FALSE) &amp; """;"   )             )</f>
        <v/>
      </c>
      <c r="EC68" t="str">
        <f>IF(Data!$L69=EC$1, "",             IF(ISERR(SEARCH(EC$1,Data!$H69)),        "",          ";" &amp; VLOOKUP(EC$1,Data!$L:$N,3, FALSE) &amp; ",""" &amp; VLOOKUP(EC$1,Data!$L:$M,2, FALSE) &amp; """;"   )             )</f>
        <v/>
      </c>
      <c r="ED68" t="str">
        <f>IF(Data!$L69=ED$1, "",             IF(ISERR(SEARCH(ED$1,Data!$H69)),        "",          ";" &amp; VLOOKUP(ED$1,Data!$L:$N,3, FALSE) &amp; ",""" &amp; VLOOKUP(ED$1,Data!$L:$M,2, FALSE) &amp; """;"   )             )</f>
        <v/>
      </c>
      <c r="EE68" t="str">
        <f>IF(Data!$L69=EE$1, "",             IF(ISERR(SEARCH(EE$1,Data!$H69)),        "",          ";" &amp; VLOOKUP(EE$1,Data!$L:$N,3, FALSE) &amp; ",""" &amp; VLOOKUP(EE$1,Data!$L:$M,2, FALSE) &amp; """;"   )             )</f>
        <v/>
      </c>
      <c r="EF68" t="str">
        <f>IF(Data!$L69=EF$1, "",             IF(ISERR(SEARCH(EF$1,Data!$H69)),        "",          ";" &amp; VLOOKUP(EF$1,Data!$L:$N,3, FALSE) &amp; ",""" &amp; VLOOKUP(EF$1,Data!$L:$M,2, FALSE) &amp; """;"   )             )</f>
        <v/>
      </c>
      <c r="EG68" t="str">
        <f>IF(Data!$L69=EG$1, "",             IF(ISERR(SEARCH(EG$1,Data!$H69)),        "",          ";" &amp; VLOOKUP(EG$1,Data!$L:$N,3, FALSE) &amp; ",""" &amp; VLOOKUP(EG$1,Data!$L:$M,2, FALSE) &amp; """;"   )             )</f>
        <v/>
      </c>
      <c r="EH68" t="str">
        <f>IF(Data!$L69=EH$1, "",             IF(ISERR(SEARCH(EH$1,Data!$H69)),        "",          ";" &amp; VLOOKUP(EH$1,Data!$L:$N,3, FALSE) &amp; ",""" &amp; VLOOKUP(EH$1,Data!$L:$M,2, FALSE) &amp; """;"   )             )</f>
        <v/>
      </c>
      <c r="EI68" t="str">
        <f>IF(Data!$L69=EI$1, "",             IF(ISERR(SEARCH(EI$1,Data!$H69)),        "",          ";" &amp; VLOOKUP(EI$1,Data!$L:$N,3, FALSE) &amp; ",""" &amp; VLOOKUP(EI$1,Data!$L:$M,2, FALSE) &amp; """;"   )             )</f>
        <v/>
      </c>
      <c r="EJ68" t="str">
        <f>IF(Data!$L69=EJ$1, "",             IF(ISERR(SEARCH(EJ$1,Data!$H69)),        "",          ";" &amp; VLOOKUP(EJ$1,Data!$L:$N,3, FALSE) &amp; ",""" &amp; VLOOKUP(EJ$1,Data!$L:$M,2, FALSE) &amp; """;"   )             )</f>
        <v/>
      </c>
      <c r="EK68" t="str">
        <f>IF(Data!$L69=EK$1, "",             IF(ISERR(SEARCH(EK$1,Data!$H69)),        "",          ";" &amp; VLOOKUP(EK$1,Data!$L:$N,3, FALSE) &amp; ",""" &amp; VLOOKUP(EK$1,Data!$L:$M,2, FALSE) &amp; """;"   )             )</f>
        <v/>
      </c>
      <c r="EL68" t="str">
        <f>IF(Data!$L69=EL$1, "",             IF(ISERR(SEARCH(EL$1,Data!$H69)),        "",          ";" &amp; VLOOKUP(EL$1,Data!$L:$N,3, FALSE) &amp; ",""" &amp; VLOOKUP(EL$1,Data!$L:$M,2, FALSE) &amp; """;"   )             )</f>
        <v/>
      </c>
      <c r="EM68" t="str">
        <f>IF(Data!$L69=EM$1, "",             IF(ISERR(SEARCH(EM$1,Data!$H69)),        "",          ";" &amp; VLOOKUP(EM$1,Data!$L:$N,3, FALSE) &amp; ",""" &amp; VLOOKUP(EM$1,Data!$L:$M,2, FALSE) &amp; """;"   )             )</f>
        <v/>
      </c>
      <c r="EN68" t="str">
        <f>IF(Data!$L69=EN$1, "",             IF(ISERR(SEARCH(EN$1,Data!$H69)),        "",          ";" &amp; VLOOKUP(EN$1,Data!$L:$N,3, FALSE) &amp; ",""" &amp; VLOOKUP(EN$1,Data!$L:$M,2, FALSE) &amp; """;"   )             )</f>
        <v/>
      </c>
      <c r="EO68" t="str">
        <f>IF(Data!$L69=EO$1, "",             IF(ISERR(SEARCH(EO$1,Data!$H69)),        "",          ";" &amp; VLOOKUP(EO$1,Data!$L:$N,3, FALSE) &amp; ",""" &amp; VLOOKUP(EO$1,Data!$L:$M,2, FALSE) &amp; """;"   )             )</f>
        <v/>
      </c>
      <c r="EP68" t="str">
        <f>IF(Data!$L69=EP$1, "",             IF(ISERR(SEARCH(EP$1,Data!$H69)),        "",          ";" &amp; VLOOKUP(EP$1,Data!$L:$N,3, FALSE) &amp; ",""" &amp; VLOOKUP(EP$1,Data!$L:$M,2, FALSE) &amp; """;"   )             )</f>
        <v/>
      </c>
      <c r="EQ68" t="str">
        <f>IF(Data!$L69=EQ$1, "",             IF(ISERR(SEARCH(EQ$1,Data!$H69)),        "",          ";" &amp; VLOOKUP(EQ$1,Data!$L:$N,3, FALSE) &amp; ",""" &amp; VLOOKUP(EQ$1,Data!$L:$M,2, FALSE) &amp; """;"   )             )</f>
        <v/>
      </c>
      <c r="ER68" t="str">
        <f>IF(Data!$L69=ER$1, "",             IF(ISERR(SEARCH(ER$1,Data!$H69)),        "",          ";" &amp; VLOOKUP(ER$1,Data!$L:$N,3, FALSE) &amp; ",""" &amp; VLOOKUP(ER$1,Data!$L:$M,2, FALSE) &amp; """;"   )             )</f>
        <v/>
      </c>
      <c r="ES68" t="str">
        <f>IF(Data!$L69=ES$1, "",             IF(ISERR(SEARCH(ES$1,Data!$H69)),        "",          ";" &amp; VLOOKUP(ES$1,Data!$L:$N,3, FALSE) &amp; ",""" &amp; VLOOKUP(ES$1,Data!$L:$M,2, FALSE) &amp; """;"   )             )</f>
        <v/>
      </c>
      <c r="ET68" t="str">
        <f>IF(Data!$L69=ET$1, "",             IF(ISERR(SEARCH(ET$1,Data!$H69)),        "",          ";" &amp; VLOOKUP(ET$1,Data!$L:$N,3, FALSE) &amp; ",""" &amp; VLOOKUP(ET$1,Data!$L:$M,2, FALSE) &amp; """;"   )             )</f>
        <v/>
      </c>
      <c r="EU68" t="str">
        <f>IF(Data!$L69=EU$1, "",             IF(ISERR(SEARCH(EU$1,Data!$H69)),        "",          ";" &amp; VLOOKUP(EU$1,Data!$L:$N,3, FALSE) &amp; ",""" &amp; VLOOKUP(EU$1,Data!$L:$M,2, FALSE) &amp; """;"   )             )</f>
        <v/>
      </c>
      <c r="EV68" t="str">
        <f>IF(Data!$L69=EV$1, "",             IF(ISERR(SEARCH(EV$1,Data!$H69)),        "",          ";" &amp; VLOOKUP(EV$1,Data!$L:$N,3, FALSE) &amp; ",""" &amp; VLOOKUP(EV$1,Data!$L:$M,2, FALSE) &amp; """;"   )             )</f>
        <v/>
      </c>
      <c r="EW68" t="str">
        <f>IF(Data!$L69=EW$1, "",             IF(ISERR(SEARCH(EW$1,Data!$H69)),        "",          ";" &amp; VLOOKUP(EW$1,Data!$L:$N,3, FALSE) &amp; ",""" &amp; VLOOKUP(EW$1,Data!$L:$M,2, FALSE) &amp; """;"   )             )</f>
        <v/>
      </c>
      <c r="EX68" t="str">
        <f>IF(Data!$L69=EX$1, "",             IF(ISERR(SEARCH(EX$1,Data!$H69)),        "",          ";" &amp; VLOOKUP(EX$1,Data!$L:$N,3, FALSE) &amp; ",""" &amp; VLOOKUP(EX$1,Data!$L:$M,2, FALSE) &amp; """;"   )             )</f>
        <v/>
      </c>
      <c r="EY68" t="str">
        <f>IF(Data!$L69=EY$1, "",             IF(ISERR(SEARCH(EY$1,Data!$H69)),        "",          ";" &amp; VLOOKUP(EY$1,Data!$L:$N,3, FALSE) &amp; ",""" &amp; VLOOKUP(EY$1,Data!$L:$M,2, FALSE) &amp; """;"   )             )</f>
        <v/>
      </c>
      <c r="EZ68" t="str">
        <f>IF(Data!$L69=EZ$1, "",             IF(ISERR(SEARCH(EZ$1,Data!$H69)),        "",          ";" &amp; VLOOKUP(EZ$1,Data!$L:$N,3, FALSE) &amp; ",""" &amp; VLOOKUP(EZ$1,Data!$L:$M,2, FALSE) &amp; """;"   )             )</f>
        <v/>
      </c>
      <c r="FA68" t="str">
        <f>IF(Data!$L69=FA$1, "",             IF(ISERR(SEARCH(FA$1,Data!$H69)),        "",          ";" &amp; VLOOKUP(FA$1,Data!$L:$N,3, FALSE) &amp; ",""" &amp; VLOOKUP(FA$1,Data!$L:$M,2, FALSE) &amp; """;"   )             )</f>
        <v/>
      </c>
      <c r="FB68" t="str">
        <f>IF(Data!$L69=FB$1, "",             IF(ISERR(SEARCH(FB$1,Data!$H69)),        "",          ";" &amp; VLOOKUP(FB$1,Data!$L:$N,3, FALSE) &amp; ",""" &amp; VLOOKUP(FB$1,Data!$L:$M,2, FALSE) &amp; """;"   )             )</f>
        <v/>
      </c>
      <c r="FC68" t="str">
        <f>IF(Data!$L69=FC$1, "",             IF(ISERR(SEARCH(FC$1,Data!$H69)),        "",          ";" &amp; VLOOKUP(FC$1,Data!$L:$N,3, FALSE) &amp; ",""" &amp; VLOOKUP(FC$1,Data!$L:$M,2, FALSE) &amp; """;"   )             )</f>
        <v/>
      </c>
      <c r="FD68" t="str">
        <f>IF(Data!$L69=FD$1, "",             IF(ISERR(SEARCH(FD$1,Data!$H69)),        "",          ";" &amp; VLOOKUP(FD$1,Data!$L:$N,3, FALSE) &amp; ",""" &amp; VLOOKUP(FD$1,Data!$L:$M,2, FALSE) &amp; """;"   )             )</f>
        <v/>
      </c>
      <c r="FE68" t="str">
        <f>IF(Data!$L69=FE$1, "",             IF(ISERR(SEARCH(FE$1,Data!$H69)),        "",          ";" &amp; VLOOKUP(FE$1,Data!$L:$N,3, FALSE) &amp; ",""" &amp; VLOOKUP(FE$1,Data!$L:$M,2, FALSE) &amp; """;"   )             )</f>
        <v/>
      </c>
      <c r="FF68" t="str">
        <f>IF(Data!$L69=FF$1, "",             IF(ISERR(SEARCH(FF$1,Data!$H69)),        "",          ";" &amp; VLOOKUP(FF$1,Data!$L:$N,3, FALSE) &amp; ",""" &amp; VLOOKUP(FF$1,Data!$L:$M,2, FALSE) &amp; """;"   )             )</f>
        <v/>
      </c>
      <c r="FG68" t="str">
        <f>IF(Data!$L69=FG$1, "",             IF(ISERR(SEARCH(FG$1,Data!$H69)),        "",          ";" &amp; VLOOKUP(FG$1,Data!$L:$N,3, FALSE) &amp; ",""" &amp; VLOOKUP(FG$1,Data!$L:$M,2, FALSE) &amp; """;"   )             )</f>
        <v/>
      </c>
      <c r="FH68" t="str">
        <f>IF(Data!$L69=FH$1, "",             IF(ISERR(SEARCH(FH$1,Data!$H69)),        "",          ";" &amp; VLOOKUP(FH$1,Data!$L:$N,3, FALSE) &amp; ",""" &amp; VLOOKUP(FH$1,Data!$L:$M,2, FALSE) &amp; """;"   )             )</f>
        <v/>
      </c>
      <c r="FI68" t="str">
        <f>IF(Data!$L69=FI$1, "",             IF(ISERR(SEARCH(FI$1,Data!$H69)),        "",          ";" &amp; VLOOKUP(FI$1,Data!$L:$N,3, FALSE) &amp; ",""" &amp; VLOOKUP(FI$1,Data!$L:$M,2, FALSE) &amp; """;"   )             )</f>
        <v/>
      </c>
      <c r="FJ68" t="str">
        <f>IF(Data!$L69=FJ$1, "",             IF(ISERR(SEARCH(FJ$1,Data!$H69)),        "",          ";" &amp; VLOOKUP(FJ$1,Data!$L:$N,3, FALSE) &amp; ",""" &amp; VLOOKUP(FJ$1,Data!$L:$M,2, FALSE) &amp; """;"   )             )</f>
        <v/>
      </c>
      <c r="FK68" t="str">
        <f>IF(Data!$L69=FK$1, "",             IF(ISERR(SEARCH(FK$1,Data!$H69)),        "",          ";" &amp; VLOOKUP(FK$1,Data!$L:$N,3, FALSE) &amp; ",""" &amp; VLOOKUP(FK$1,Data!$L:$M,2, FALSE) &amp; """;"   )             )</f>
        <v/>
      </c>
      <c r="FL68" t="str">
        <f>IF(Data!$L69=FL$1, "",             IF(ISERR(SEARCH(FL$1,Data!$H69)),        "",          ";" &amp; VLOOKUP(FL$1,Data!$L:$N,3, FALSE) &amp; ",""" &amp; VLOOKUP(FL$1,Data!$L:$M,2, FALSE) &amp; """;"   )             )</f>
        <v/>
      </c>
      <c r="FM68" t="str">
        <f>IF(Data!$L69=FM$1, "",             IF(ISERR(SEARCH(FM$1,Data!$H69)),        "",          ";" &amp; VLOOKUP(FM$1,Data!$L:$N,3, FALSE) &amp; ",""" &amp; VLOOKUP(FM$1,Data!$L:$M,2, FALSE) &amp; """;"   )             )</f>
        <v/>
      </c>
      <c r="FN68" t="str">
        <f>IF(Data!$L69=FN$1, "",             IF(ISERR(SEARCH(FN$1,Data!$H69)),        "",          ";" &amp; VLOOKUP(FN$1,Data!$L:$N,3, FALSE) &amp; ",""" &amp; VLOOKUP(FN$1,Data!$L:$M,2, FALSE) &amp; """;"   )             )</f>
        <v/>
      </c>
      <c r="FO68" t="str">
        <f>IF(Data!$L69=FO$1, "",             IF(ISERR(SEARCH(FO$1,Data!$H69)),        "",          ";" &amp; VLOOKUP(FO$1,Data!$L:$N,3, FALSE) &amp; ",""" &amp; VLOOKUP(FO$1,Data!$L:$M,2, FALSE) &amp; """;"   )             )</f>
        <v/>
      </c>
      <c r="FP68" t="str">
        <f>IF(Data!$L69=FP$1, "",             IF(ISERR(SEARCH(FP$1,Data!$H69)),        "",          ";" &amp; VLOOKUP(FP$1,Data!$L:$N,3, FALSE) &amp; ",""" &amp; VLOOKUP(FP$1,Data!$L:$M,2, FALSE) &amp; """;"   )             )</f>
        <v/>
      </c>
      <c r="FQ68" t="str">
        <f>IF(Data!$L69=FQ$1, "",             IF(ISERR(SEARCH(FQ$1,Data!$H69)),        "",          ";" &amp; VLOOKUP(FQ$1,Data!$L:$N,3, FALSE) &amp; ",""" &amp; VLOOKUP(FQ$1,Data!$L:$M,2, FALSE) &amp; """;"   )             )</f>
        <v/>
      </c>
      <c r="FR68" t="str">
        <f>IF(Data!$L69=FR$1, "",             IF(ISERR(SEARCH(FR$1,Data!$H69)),        "",          ";" &amp; VLOOKUP(FR$1,Data!$L:$N,3, FALSE) &amp; ",""" &amp; VLOOKUP(FR$1,Data!$L:$M,2, FALSE) &amp; """;"   )             )</f>
        <v/>
      </c>
      <c r="FS68" t="str">
        <f>IF(Data!$L69=FS$1, "",             IF(ISERR(SEARCH(FS$1,Data!$H69)),        "",          ";" &amp; VLOOKUP(FS$1,Data!$L:$N,3, FALSE) &amp; ",""" &amp; VLOOKUP(FS$1,Data!$L:$M,2, FALSE) &amp; """;"   )             )</f>
        <v/>
      </c>
      <c r="FT68" t="str">
        <f>IF(Data!$L69=FT$1, "",             IF(ISERR(SEARCH(FT$1,Data!$H69)),        "",          ";" &amp; VLOOKUP(FT$1,Data!$L:$N,3, FALSE) &amp; ",""" &amp; VLOOKUP(FT$1,Data!$L:$M,2, FALSE) &amp; """;"   )             )</f>
        <v/>
      </c>
      <c r="FU68" t="str">
        <f>IF(Data!$L69=FU$1, "",             IF(ISERR(SEARCH(FU$1,Data!$H69)),        "",          ";" &amp; VLOOKUP(FU$1,Data!$L:$N,3, FALSE) &amp; ",""" &amp; VLOOKUP(FU$1,Data!$L:$M,2, FALSE) &amp; """;"   )             )</f>
        <v/>
      </c>
      <c r="FV68" t="str">
        <f>IF(Data!$L69=FV$1, "",             IF(ISERR(SEARCH(FV$1,Data!$H69)),        "",          ";" &amp; VLOOKUP(FV$1,Data!$L:$N,3, FALSE) &amp; ",""" &amp; VLOOKUP(FV$1,Data!$L:$M,2, FALSE) &amp; """;"   )             )</f>
        <v/>
      </c>
      <c r="FW68" t="str">
        <f>IF(Data!$L69=FW$1, "",             IF(ISERR(SEARCH(FW$1,Data!$H69)),        "",          ";" &amp; VLOOKUP(FW$1,Data!$L:$N,3, FALSE) &amp; ",""" &amp; VLOOKUP(FW$1,Data!$L:$M,2, FALSE) &amp; """;"   )             )</f>
        <v/>
      </c>
      <c r="FX68" t="str">
        <f>IF(Data!$L69=FX$1, "",             IF(ISERR(SEARCH(FX$1,Data!$H69)),        "",          ";" &amp; VLOOKUP(FX$1,Data!$L:$N,3, FALSE) &amp; ",""" &amp; VLOOKUP(FX$1,Data!$L:$M,2, FALSE) &amp; """;"   )             )</f>
        <v/>
      </c>
      <c r="FY68" t="str">
        <f>IF(Data!$L69=FY$1, "",             IF(ISERR(SEARCH(FY$1,Data!$H69)),        "",          ";" &amp; VLOOKUP(FY$1,Data!$L:$N,3, FALSE) &amp; ",""" &amp; VLOOKUP(FY$1,Data!$L:$M,2, FALSE) &amp; """;"   )             )</f>
        <v/>
      </c>
      <c r="FZ68" t="str">
        <f>IF(Data!$L69=FZ$1, "",             IF(ISERR(SEARCH(FZ$1,Data!$H69)),        "",          ";" &amp; VLOOKUP(FZ$1,Data!$L:$N,3, FALSE) &amp; ",""" &amp; VLOOKUP(FZ$1,Data!$L:$M,2, FALSE) &amp; """;"   )             )</f>
        <v/>
      </c>
      <c r="GA68" t="str">
        <f>IF(Data!$L69=GA$1, "",             IF(ISERR(SEARCH(GA$1,Data!$H69)),        "",          ";" &amp; VLOOKUP(GA$1,Data!$L:$N,3, FALSE) &amp; ",""" &amp; VLOOKUP(GA$1,Data!$L:$M,2, FALSE) &amp; """;"   )             )</f>
        <v/>
      </c>
      <c r="GB68" t="str">
        <f>IF(Data!$L69=GB$1, "",             IF(ISERR(SEARCH(GB$1,Data!$H69)),        "",          ";" &amp; VLOOKUP(GB$1,Data!$L:$N,3, FALSE) &amp; ",""" &amp; VLOOKUP(GB$1,Data!$L:$M,2, FALSE) &amp; """;"   )             )</f>
        <v/>
      </c>
      <c r="GC68" t="str">
        <f>IF(Data!$L69=GC$1, "",             IF(ISERR(SEARCH(GC$1,Data!$H69)),        "",          ";" &amp; VLOOKUP(GC$1,Data!$L:$N,3, FALSE) &amp; ",""" &amp; VLOOKUP(GC$1,Data!$L:$M,2, FALSE) &amp; """;"   )             )</f>
        <v/>
      </c>
      <c r="GD68" t="str">
        <f>IF(Data!$L69=GD$1, "",             IF(ISERR(SEARCH(GD$1,Data!$H69)),        "",          ";" &amp; VLOOKUP(GD$1,Data!$L:$N,3, FALSE) &amp; ",""" &amp; VLOOKUP(GD$1,Data!$L:$M,2, FALSE) &amp; """;"   )             )</f>
        <v/>
      </c>
      <c r="GE68" t="str">
        <f>IF(Data!$L69=GE$1, "",             IF(ISERR(SEARCH(GE$1,Data!$H69)),        "",          ";" &amp; VLOOKUP(GE$1,Data!$L:$N,3, FALSE) &amp; ",""" &amp; VLOOKUP(GE$1,Data!$L:$M,2, FALSE) &amp; """;"   )             )</f>
        <v/>
      </c>
      <c r="GF68" t="str">
        <f>IF(Data!$L69=GF$1, "",             IF(ISERR(SEARCH(GF$1,Data!$H69)),        "",          ";" &amp; VLOOKUP(GF$1,Data!$L:$N,3, FALSE) &amp; ",""" &amp; VLOOKUP(GF$1,Data!$L:$M,2, FALSE) &amp; """;"   )             )</f>
        <v/>
      </c>
      <c r="GG68" t="str">
        <f>IF(Data!$L69=GG$1, "",             IF(ISERR(SEARCH(GG$1,Data!$H69)),        "",          ";" &amp; VLOOKUP(GG$1,Data!$L:$N,3, FALSE) &amp; ",""" &amp; VLOOKUP(GG$1,Data!$L:$M,2, FALSE) &amp; """;"   )             )</f>
        <v/>
      </c>
      <c r="GH68" t="str">
        <f>IF(Data!$L69=GH$1, "",             IF(ISERR(SEARCH(GH$1,Data!$H69)),        "",          ";" &amp; VLOOKUP(GH$1,Data!$L:$N,3, FALSE) &amp; ",""" &amp; VLOOKUP(GH$1,Data!$L:$M,2, FALSE) &amp; """;"   )             )</f>
        <v/>
      </c>
      <c r="GI68" t="str">
        <f>IF(Data!$L69=GI$1, "",             IF(ISERR(SEARCH(GI$1,Data!$H69)),        "",          ";" &amp; VLOOKUP(GI$1,Data!$L:$N,3, FALSE) &amp; ",""" &amp; VLOOKUP(GI$1,Data!$L:$M,2, FALSE) &amp; """;"   )             )</f>
        <v/>
      </c>
      <c r="GJ68" t="str">
        <f>IF(Data!$L69=GJ$1, "",             IF(ISERR(SEARCH(GJ$1,Data!$H69)),        "",          ";" &amp; VLOOKUP(GJ$1,Data!$L:$N,3, FALSE) &amp; ",""" &amp; VLOOKUP(GJ$1,Data!$L:$M,2, FALSE) &amp; """;"   )             )</f>
        <v>;00000000-0000-0000-0000-000000000180,"HUMAN";</v>
      </c>
      <c r="GK68" t="str">
        <f>IF(Data!$L69=GK$1, "",             IF(ISERR(SEARCH(GK$1,Data!$H69)),        "",          ";" &amp; VLOOKUP(GK$1,Data!$L:$N,3, FALSE) &amp; ",""" &amp; VLOOKUP(GK$1,Data!$L:$M,2, FALSE) &amp; """;"   )             )</f>
        <v/>
      </c>
      <c r="GL68" t="str">
        <f>IF(Data!$L69=GL$1, "",             IF(ISERR(SEARCH(GL$1,Data!$H69)),        "",          ";" &amp; VLOOKUP(GL$1,Data!$L:$N,3, FALSE) &amp; ",""" &amp; VLOOKUP(GL$1,Data!$L:$M,2, FALSE) &amp; """;"   )             )</f>
        <v/>
      </c>
      <c r="GM68" t="str">
        <f>IF(Data!$L69=GM$1, "",             IF(ISERR(SEARCH(GM$1,Data!$H69)),        "",          ";" &amp; VLOOKUP(GM$1,Data!$L:$N,3, FALSE) &amp; ",""" &amp; VLOOKUP(GM$1,Data!$L:$M,2, FALSE) &amp; """;"   )             )</f>
        <v/>
      </c>
      <c r="GN68" t="str">
        <f>IF(Data!$L69=GN$1, "",             IF(ISERR(SEARCH(GN$1,Data!$H69)),        "",          ";" &amp; VLOOKUP(GN$1,Data!$L:$N,3, FALSE) &amp; ",""" &amp; VLOOKUP(GN$1,Data!$L:$M,2, FALSE) &amp; """;"   )             )</f>
        <v/>
      </c>
      <c r="GO68" t="str">
        <f>IF(Data!$L69=GO$1, "",             IF(ISERR(SEARCH(GO$1,Data!$H69)),        "",          ";" &amp; VLOOKUP(GO$1,Data!$L:$N,3, FALSE) &amp; ",""" &amp; VLOOKUP(GO$1,Data!$L:$M,2, FALSE) &amp; """;"   )             )</f>
        <v>;00000000-0000-0000-0000-000000000185,"HUMAN";</v>
      </c>
      <c r="GP68" t="str">
        <f>IF(Data!$L69=GP$1, "",             IF(ISERR(SEARCH(GP$1,Data!$H69)),        "",          ";" &amp; VLOOKUP(GP$1,Data!$L:$N,3, FALSE) &amp; ",""" &amp; VLOOKUP(GP$1,Data!$L:$M,2, FALSE) &amp; """;"   )             )</f>
        <v/>
      </c>
      <c r="GQ68" t="str">
        <f>IF(Data!$L69=GQ$1, "",             IF(ISERR(SEARCH(GQ$1,Data!$H69)),        "",          ";" &amp; VLOOKUP(GQ$1,Data!$L:$N,3, FALSE) &amp; ",""" &amp; VLOOKUP(GQ$1,Data!$L:$M,2, FALSE) &amp; """;"   )             )</f>
        <v/>
      </c>
      <c r="GR68" t="str">
        <f>IF(Data!$L69=GR$1, "",             IF(ISERR(SEARCH(GR$1,Data!$H69)),        "",          ";" &amp; VLOOKUP(GR$1,Data!$L:$N,3, FALSE) &amp; ",""" &amp; VLOOKUP(GR$1,Data!$L:$M,2, FALSE) &amp; """;"   )             )</f>
        <v/>
      </c>
      <c r="GS68" t="str">
        <f>IF(Data!$L69=GS$1, "",             IF(ISERR(SEARCH(GS$1,Data!$H69)),        "",          ";" &amp; VLOOKUP(GS$1,Data!$L:$N,3, FALSE) &amp; ",""" &amp; VLOOKUP(GS$1,Data!$L:$M,2, FALSE) &amp; """;"   )             )</f>
        <v/>
      </c>
      <c r="GT68" t="str">
        <f>IF(Data!$L69=GT$1, "",             IF(ISERR(SEARCH(GT$1,Data!$H69)),        "",          ";" &amp; VLOOKUP(GT$1,Data!$L:$N,3, FALSE) &amp; ",""" &amp; VLOOKUP(GT$1,Data!$L:$M,2, FALSE) &amp; """;"   )             )</f>
        <v/>
      </c>
      <c r="GU68" t="str">
        <f>IF(Data!$L69=GU$1, "",             IF(ISERR(SEARCH(GU$1,Data!$H69)),        "",          ";" &amp; VLOOKUP(GU$1,Data!$L:$N,3, FALSE) &amp; ",""" &amp; VLOOKUP(GU$1,Data!$L:$M,2, FALSE) &amp; """;"   )             )</f>
        <v/>
      </c>
      <c r="GV68" t="str">
        <f>IF(Data!$L69=GV$1, "",             IF(ISERR(SEARCH(GV$1,Data!$H69)),        "",          ";" &amp; VLOOKUP(GV$1,Data!$L:$N,3, FALSE) &amp; ",""" &amp; VLOOKUP(GV$1,Data!$L:$M,2, FALSE) &amp; """;"   )             )</f>
        <v/>
      </c>
      <c r="GW68" t="str">
        <f>IF(Data!$L69=GW$1, "",             IF(ISERR(SEARCH(GW$1,Data!$H69)),        "",          ";" &amp; VLOOKUP(GW$1,Data!$L:$N,3, FALSE) &amp; ",""" &amp; VLOOKUP(GW$1,Data!$L:$M,2, FALSE) &amp; """;"   )             )</f>
        <v/>
      </c>
      <c r="GX68" t="str">
        <f>IF(Data!$L69=GX$1, "",             IF(ISERR(SEARCH(GX$1,Data!$H69)),        "",          ";" &amp; VLOOKUP(GX$1,Data!$L:$N,3, FALSE) &amp; ",""" &amp; VLOOKUP(GX$1,Data!$L:$M,2, FALSE) &amp; """;"   )             )</f>
        <v/>
      </c>
      <c r="GY68" t="str">
        <f>IF(Data!$L69=GY$1, "",             IF(ISERR(SEARCH(GY$1,Data!$H69)),        "",          ";" &amp; VLOOKUP(GY$1,Data!$L:$N,3, FALSE) &amp; ",""" &amp; VLOOKUP(GY$1,Data!$L:$M,2, FALSE) &amp; """;"   )             )</f>
        <v/>
      </c>
      <c r="GZ68" t="str">
        <f>IF(Data!$L69=GZ$1, "",             IF(ISERR(SEARCH(GZ$1,Data!$H69)),        "",          ";" &amp; VLOOKUP(GZ$1,Data!$L:$N,3, FALSE) &amp; ",""" &amp; VLOOKUP(GZ$1,Data!$L:$M,2, FALSE) &amp; """;"   )             )</f>
        <v/>
      </c>
      <c r="HA68" t="str">
        <f>IF(Data!$L69=HA$1, "",             IF(ISERR(SEARCH(HA$1,Data!$H69)),        "",          ";" &amp; VLOOKUP(HA$1,Data!$L:$N,3, FALSE) &amp; ",""" &amp; VLOOKUP(HA$1,Data!$L:$M,2, FALSE) &amp; """;"   )             )</f>
        <v/>
      </c>
      <c r="HB68" t="str">
        <f>IF(Data!$L69=HB$1, "",             IF(ISERR(SEARCH(HB$1,Data!$H69)),        "",          ";" &amp; VLOOKUP(HB$1,Data!$L:$N,3, FALSE) &amp; ",""" &amp; VLOOKUP(HB$1,Data!$L:$M,2, FALSE) &amp; """;"   )             )</f>
        <v/>
      </c>
      <c r="HC68" t="str">
        <f>IF(Data!$L69=HC$1, "",             IF(ISERR(SEARCH(HC$1,Data!$H69)),        "",          ";" &amp; VLOOKUP(HC$1,Data!$L:$N,3, FALSE) &amp; ",""" &amp; VLOOKUP(HC$1,Data!$L:$M,2, FALSE) &amp; """;"   )             )</f>
        <v/>
      </c>
      <c r="HD68" t="str">
        <f>IF(Data!$L69=HD$1, "",             IF(ISERR(SEARCH(HD$1,Data!$H69)),        "",          ";" &amp; VLOOKUP(HD$1,Data!$L:$N,3, FALSE) &amp; ",""" &amp; VLOOKUP(HD$1,Data!$L:$M,2, FALSE) &amp; """;"   )             )</f>
        <v/>
      </c>
      <c r="HE68" t="str">
        <f>IF(Data!$L69=HE$1, "",             IF(ISERR(SEARCH(HE$1,Data!$H69)),        "",          ";" &amp; VLOOKUP(HE$1,Data!$L:$N,3, FALSE) &amp; ",""" &amp; VLOOKUP(HE$1,Data!$L:$M,2, FALSE) &amp; """;"   )             )</f>
        <v/>
      </c>
      <c r="HF68" t="str">
        <f>IF(Data!$L69=HF$1, "",             IF(ISERR(SEARCH(HF$1,Data!$H69)),        "",          ";" &amp; VLOOKUP(HF$1,Data!$L:$N,3, FALSE) &amp; ",""" &amp; VLOOKUP(HF$1,Data!$L:$M,2, FALSE) &amp; """;"   )             )</f>
        <v/>
      </c>
      <c r="HG68" t="str">
        <f>IF(Data!$L69=HG$1, "",             IF(ISERR(SEARCH(HG$1,Data!$H69)),        "",          ";" &amp; VLOOKUP(HG$1,Data!$L:$N,3, FALSE) &amp; ",""" &amp; VLOOKUP(HG$1,Data!$L:$M,2, FALSE) &amp; """;"   )             )</f>
        <v/>
      </c>
      <c r="HH68" t="str">
        <f>IF(Data!$L69=HH$1, "",             IF(ISERR(SEARCH(HH$1,Data!$H69)),        "",          ";" &amp; VLOOKUP(HH$1,Data!$L:$N,3, FALSE) &amp; ",""" &amp; VLOOKUP(HH$1,Data!$L:$M,2, FALSE) &amp; """;"   )             )</f>
        <v/>
      </c>
      <c r="HI68" t="str">
        <f>IF(Data!$L69=HI$1, "",             IF(ISERR(SEARCH(HI$1,Data!$H69)),        "",          ";" &amp; VLOOKUP(HI$1,Data!$L:$N,3, FALSE) &amp; ",""" &amp; VLOOKUP(HI$1,Data!$L:$M,2, FALSE) &amp; """;"   )             )</f>
        <v/>
      </c>
      <c r="HJ68" t="str">
        <f>IF(Data!$L69=HJ$1, "",             IF(ISERR(SEARCH(HJ$1,Data!$H69)),        "",          ";" &amp; VLOOKUP(HJ$1,Data!$L:$N,3, FALSE) &amp; ",""" &amp; VLOOKUP(HJ$1,Data!$L:$M,2, FALSE) &amp; """;"   )             )</f>
        <v/>
      </c>
      <c r="HK68" t="str">
        <f>IF(Data!$L69=HK$1, "",             IF(ISERR(SEARCH(HK$1,Data!$H69)),        "",          ";" &amp; VLOOKUP(HK$1,Data!$L:$N,3, FALSE) &amp; ",""" &amp; VLOOKUP(HK$1,Data!$L:$M,2, FALSE) &amp; """;"   )             )</f>
        <v/>
      </c>
      <c r="HL68" t="str">
        <f>IF(Data!$L69=HL$1, "",             IF(ISERR(SEARCH(HL$1,Data!$H69)),        "",          ";" &amp; VLOOKUP(HL$1,Data!$L:$N,3, FALSE) &amp; ",""" &amp; VLOOKUP(HL$1,Data!$L:$M,2, FALSE) &amp; """;"   )             )</f>
        <v/>
      </c>
      <c r="HM68" t="str">
        <f>IF(Data!$L69=HM$1, "",             IF(ISERR(SEARCH(HM$1,Data!$H69)),        "",          ";" &amp; VLOOKUP(HM$1,Data!$L:$N,3, FALSE) &amp; ",""" &amp; VLOOKUP(HM$1,Data!$L:$M,2, FALSE) &amp; """;"   )             )</f>
        <v/>
      </c>
      <c r="HN68" t="str">
        <f>IF(Data!$L69=HN$1, "",             IF(ISERR(SEARCH(HN$1,Data!$H69)),        "",          ";" &amp; VLOOKUP(HN$1,Data!$L:$N,3, FALSE) &amp; ",""" &amp; VLOOKUP(HN$1,Data!$L:$M,2, FALSE) &amp; """;"   )             )</f>
        <v/>
      </c>
      <c r="HO68" t="str">
        <f>IF(Data!$L69=HO$1, "",             IF(ISERR(SEARCH(HO$1,Data!$H69)),        "",          ";" &amp; VLOOKUP(HO$1,Data!$L:$N,3, FALSE) &amp; ",""" &amp; VLOOKUP(HO$1,Data!$L:$M,2, FALSE) &amp; """;"   )             )</f>
        <v/>
      </c>
      <c r="HP68" t="str">
        <f>IF(Data!$L69=HP$1, "",             IF(ISERR(SEARCH(HP$1,Data!$H69)),        "",          ";" &amp; VLOOKUP(HP$1,Data!$L:$N,3, FALSE) &amp; ",""" &amp; VLOOKUP(HP$1,Data!$L:$M,2, FALSE) &amp; """;"   )             )</f>
        <v/>
      </c>
      <c r="HQ68" t="str">
        <f>IF(Data!$L69=HQ$1, "",             IF(ISERR(SEARCH(HQ$1,Data!$H69)),        "",          ";" &amp; VLOOKUP(HQ$1,Data!$L:$N,3, FALSE) &amp; ",""" &amp; VLOOKUP(HQ$1,Data!$L:$M,2, FALSE) &amp; """;"   )             )</f>
        <v/>
      </c>
      <c r="HR68" t="str">
        <f>IF(Data!$L69=HR$1, "",             IF(ISERR(SEARCH(HR$1,Data!$H69)),        "",          ";" &amp; VLOOKUP(HR$1,Data!$L:$N,3, FALSE) &amp; ",""" &amp; VLOOKUP(HR$1,Data!$L:$M,2, FALSE) &amp; """;"   )             )</f>
        <v/>
      </c>
      <c r="HS68" t="str">
        <f>IF(Data!$L69=HS$1, "",             IF(ISERR(SEARCH(HS$1,Data!$H69)),        "",          ";" &amp; VLOOKUP(HS$1,Data!$L:$N,3, FALSE) &amp; ",""" &amp; VLOOKUP(HS$1,Data!$L:$M,2, FALSE) &amp; """;"   )             )</f>
        <v/>
      </c>
      <c r="HT68" t="str">
        <f>IF(Data!$L69=HT$1, "",             IF(ISERR(SEARCH(HT$1,Data!$H69)),        "",          ";" &amp; VLOOKUP(HT$1,Data!$L:$N,3, FALSE) &amp; ",""" &amp; VLOOKUP(HT$1,Data!$L:$M,2, FALSE) &amp; """;"   )             )</f>
        <v/>
      </c>
      <c r="HU68" t="str">
        <f>IF(Data!$L69=HU$1, "",             IF(ISERR(SEARCH(HU$1,Data!$H69)),        "",          ";" &amp; VLOOKUP(HU$1,Data!$L:$N,3, FALSE) &amp; ",""" &amp; VLOOKUP(HU$1,Data!$L:$M,2, FALSE) &amp; """;"   )             )</f>
        <v/>
      </c>
      <c r="HV68" t="str">
        <f>IF(Data!$L69=HV$1, "",             IF(ISERR(SEARCH(HV$1,Data!$H69)),        "",          ";" &amp; VLOOKUP(HV$1,Data!$L:$N,3, FALSE) &amp; ",""" &amp; VLOOKUP(HV$1,Data!$L:$M,2, FALSE) &amp; """;"   )             )</f>
        <v/>
      </c>
      <c r="HW68" t="str">
        <f>IF(Data!$L69=HW$1, "",             IF(ISERR(SEARCH(HW$1,Data!$H69)),        "",          ";" &amp; VLOOKUP(HW$1,Data!$L:$N,3, FALSE) &amp; ",""" &amp; VLOOKUP(HW$1,Data!$L:$M,2, FALSE) &amp; """;"   )             )</f>
        <v/>
      </c>
      <c r="HX68" t="str">
        <f>IF(Data!$L69=HX$1, "",             IF(ISERR(SEARCH(HX$1,Data!$H69)),        "",          ";" &amp; VLOOKUP(HX$1,Data!$L:$N,3, FALSE) &amp; ",""" &amp; VLOOKUP(HX$1,Data!$L:$M,2, FALSE) &amp; """;"   )             )</f>
        <v/>
      </c>
      <c r="HY68" t="str">
        <f>IF(Data!$L69=HY$1, "",             IF(ISERR(SEARCH(HY$1,Data!$H69)),        "",          ";" &amp; VLOOKUP(HY$1,Data!$L:$N,3, FALSE) &amp; ",""" &amp; VLOOKUP(HY$1,Data!$L:$M,2, FALSE) &amp; """;"   )             )</f>
        <v/>
      </c>
      <c r="HZ68" t="str">
        <f>IF(Data!$L69=HZ$1, "",             IF(ISERR(SEARCH(HZ$1,Data!$H69)),        "",          ";" &amp; VLOOKUP(HZ$1,Data!$L:$N,3, FALSE) &amp; ",""" &amp; VLOOKUP(HZ$1,Data!$L:$M,2, FALSE) &amp; """;"   )             )</f>
        <v/>
      </c>
      <c r="IA68" t="str">
        <f>IF(Data!$L69=IA$1, "",             IF(ISERR(SEARCH(IA$1,Data!$H69)),        "",          ";" &amp; VLOOKUP(IA$1,Data!$L:$N,3, FALSE) &amp; ",""" &amp; VLOOKUP(IA$1,Data!$L:$M,2, FALSE) &amp; """;"   )             )</f>
        <v/>
      </c>
      <c r="IB68" t="str">
        <f>IF(Data!$L69=IB$1, "",             IF(ISERR(SEARCH(IB$1,Data!$H69)),        "",          ";" &amp; VLOOKUP(IB$1,Data!$L:$N,3, FALSE) &amp; ",""" &amp; VLOOKUP(IB$1,Data!$L:$M,2, FALSE) &amp; """;"   )             )</f>
        <v/>
      </c>
      <c r="IC68" t="str">
        <f>IF(Data!$L69=IC$1, "",             IF(ISERR(SEARCH(IC$1,Data!$H69)),        "",          ";" &amp; VLOOKUP(IC$1,Data!$L:$N,3, FALSE) &amp; ",""" &amp; VLOOKUP(IC$1,Data!$L:$M,2, FALSE) &amp; """;"   )             )</f>
        <v/>
      </c>
      <c r="ID68" t="str">
        <f>IF(Data!$L69=ID$1, "",             IF(ISERR(SEARCH(ID$1,Data!$H69)),        "",          ";" &amp; VLOOKUP(ID$1,Data!$L:$N,3, FALSE) &amp; ",""" &amp; VLOOKUP(ID$1,Data!$L:$M,2, FALSE) &amp; """;"   )             )</f>
        <v/>
      </c>
      <c r="IE68" t="str">
        <f>IF(Data!$L69=IE$1, "",             IF(ISERR(SEARCH(IE$1,Data!$H69)),        "",          ";" &amp; VLOOKUP(IE$1,Data!$L:$N,3, FALSE) &amp; ",""" &amp; VLOOKUP(IE$1,Data!$L:$M,2, FALSE) &amp; """;"   )             )</f>
        <v/>
      </c>
      <c r="IF68" t="str">
        <f>IF(Data!$L69=IF$1, "",             IF(ISERR(SEARCH(IF$1,Data!$H69)),        "",          ";" &amp; VLOOKUP(IF$1,Data!$L:$N,3, FALSE) &amp; ",""" &amp; VLOOKUP(IF$1,Data!$L:$M,2, FALSE) &amp; """;"   )             )</f>
        <v/>
      </c>
      <c r="IG68" t="str">
        <f>IF(Data!$L69=IG$1, "",             IF(ISERR(SEARCH(IG$1,Data!$H69)),        "",          ";" &amp; VLOOKUP(IG$1,Data!$L:$N,3, FALSE) &amp; ",""" &amp; VLOOKUP(IG$1,Data!$L:$M,2, FALSE) &amp; """;"   )             )</f>
        <v/>
      </c>
      <c r="IH68" t="str">
        <f>IF(Data!$L69=IH$1, "",             IF(ISERR(SEARCH(IH$1,Data!$H69)),        "",          ";" &amp; VLOOKUP(IH$1,Data!$L:$N,3, FALSE) &amp; ",""" &amp; VLOOKUP(IH$1,Data!$L:$M,2, FALSE) &amp; """;"   )             )</f>
        <v/>
      </c>
      <c r="II68" t="str">
        <f>IF(Data!$L69=II$1, "",             IF(ISERR(SEARCH(II$1,Data!$H69)),        "",          ";" &amp; VLOOKUP(II$1,Data!$L:$N,3, FALSE) &amp; ",""" &amp; VLOOKUP(II$1,Data!$L:$M,2, FALSE) &amp; """;"   )             )</f>
        <v/>
      </c>
    </row>
    <row r="69" spans="1:243" x14ac:dyDescent="0.3">
      <c r="A69" t="str">
        <f>Data!L70</f>
        <v>Jango Fett</v>
      </c>
      <c r="B69" s="15" t="str">
        <f>VLOOKUP(Tableau36[[#This Row],[Character]],Data!L:N,3,FALSE)</f>
        <v>00000000-0000-0000-0000-000000000068</v>
      </c>
      <c r="C69" s="15" t="str">
        <f>VLOOKUP(Tableau36[[#This Row],[Character]],Data!L:M,2,FALSE)</f>
        <v>HUMAN</v>
      </c>
      <c r="D69" s="15" t="str">
        <f>SUBSTITUTE(     SUBSTITUTE(Tableau36[[#This Row],[character_id,character_type,friend_id,friend_type]],",""DROID""",""),    ",""HUMAN""", "")</f>
        <v>00000000-0000-0000-0000-000000000068,00000000-0000-0000-0000-000000000059/00000000-0000-0000-0000-000000000068,00000000-0000-0000-0000-000000000224</v>
      </c>
      <c r="E69" s="15" t="str">
        <f>IF(Tableau36[[#This Row],[With char''s id]] = "", "",    MID(Tableau36[[#This Row],[With char''s id]], 2, LEN(Tableau36[[#This Row],[With char''s id]])-1))</f>
        <v>00000000-0000-0000-0000-000000000068,"HUMAN",00000000-0000-0000-0000-000000000059,"HUMAN"/00000000-0000-0000-0000-000000000068,"HUMAN",00000000-0000-0000-0000-000000000224,"HUMAN"</v>
      </c>
      <c r="F69" s="15" t="str">
        <f>SUBSTITUTE(Tableau36[[#This Row],[List of friend''s id]],  "/",    "/" &amp; Tableau36[[#This Row],[Character''s id]] &amp; ",""" &amp; Tableau36[[#This Row],[Type]] &amp; """,")</f>
        <v>/00000000-0000-0000-0000-000000000068,"HUMAN",00000000-0000-0000-0000-000000000059,"HUMAN"/00000000-0000-0000-0000-000000000068,"HUMAN",00000000-0000-0000-0000-000000000224,"HUMAN"</v>
      </c>
      <c r="G69" t="str">
        <f>IF( Tableau36[[#This Row],[removed double semi-colon]]="", "", "/" &amp; MID(Tableau36[[#This Row],[removed double semi-colon]],2,LEN(Tableau36[[#This Row],[removed double semi-colon]]) - 2) )</f>
        <v>/00000000-0000-0000-0000-000000000059,"HUMAN"/00000000-0000-0000-0000-000000000224,"HUMAN"</v>
      </c>
      <c r="H69" t="str">
        <f>SUBSTITUTE(Tableau36[[#This Row],[Concatenation]],";;","/")</f>
        <v>;00000000-0000-0000-0000-000000000059,"HUMAN"/00000000-0000-0000-0000-000000000224,"HUMAN";</v>
      </c>
      <c r="I69" t="str">
        <f>friends!M69&amp; friends!N69&amp; friends!O69&amp; friends!P69&amp; friends!Q69&amp; friends!R69&amp; friends!S69&amp; friends!T69&amp; friends!U69&amp; friends!V69&amp; friends!W69&amp; friends!X69&amp; friends!Y69&amp; friends!Z69&amp; friends!AA69&amp; friends!AB69&amp; friends!AC69&amp; friends!AD69&amp; friends!AE69&amp; friends!AF69&amp; friends!AG69&amp; friends!AH69&amp; friends!AI69&amp; friends!AJ69&amp; friends!AK69&amp; friends!AL69&amp; friends!AM69&amp; friends!AN69&amp; friends!AO69&amp; friends!AP69&amp; friends!AQ69&amp; friends!AR69&amp; friends!AS69&amp; friends!AT69&amp; friends!AU69&amp; friends!AV69&amp; friends!AW69&amp; friends!AX69&amp; friends!AY69&amp; friends!AZ69&amp; friends!BA69&amp; friends!BB69&amp; friends!BC69&amp; friends!BD69&amp; friends!BE69&amp; friends!BF69&amp; friends!BG69&amp; friends!BH69&amp; friends!BI69&amp; friends!BJ69&amp; friends!BK69&amp; friends!BL69&amp; friends!BM69&amp; friends!BN69&amp; friends!BO69&amp; friends!BP69&amp; friends!BQ69&amp; friends!BR69&amp; friends!BS69&amp; friends!BT69&amp; friends!BU69&amp; friends!BV69&amp; friends!BW69&amp; friends!BX69&amp; friends!BY69&amp; friends!BZ69&amp; friends!CA69&amp; friends!CB69&amp; friends!CC69&amp; friends!CD69&amp; friends!CE69&amp; friends!CF69&amp; friends!CG69&amp; friends!CH69&amp; friends!CI69&amp; friends!CJ69&amp; friends!CK69&amp; friends!CL69&amp; friends!CM69&amp; friends!CN69&amp; friends!CO69&amp; friends!CP69&amp; friends!CQ69&amp; friends!CR69&amp; friends!CS69&amp; friends!CT69&amp; friends!CU69&amp; friends!CV69&amp; friends!CW69&amp; friends!CX69&amp; friends!CY69&amp; friends!CZ69&amp; friends!DA69&amp; friends!DB69&amp; friends!DC69&amp; friends!DD69&amp; friends!DE69&amp; friends!DF69&amp; friends!DG69&amp; friends!DH69&amp; friends!DI69&amp; friends!DJ69&amp; friends!DK69&amp; friends!DL69&amp; friends!DM69&amp; friends!DN69&amp; friends!DO69&amp; friends!DP69&amp; friends!DQ69&amp; friends!DR69&amp; friends!DS69&amp; friends!DT69&amp; friends!DU69&amp; friends!DV69&amp; friends!DW69&amp; friends!DX69&amp; friends!DY69&amp; friends!DZ69&amp; friends!EA69&amp; friends!EB69&amp; friends!EC69&amp; friends!ED69&amp; friends!EE69&amp; friends!EF69&amp; friends!EG69&amp; friends!EH69&amp; friends!EI69&amp; friends!EJ69&amp; friends!EK69&amp; friends!EL69&amp; friends!EM69&amp; friends!EN69&amp; friends!EO69&amp; friends!EP69&amp; friends!EQ69&amp; friends!ER69&amp; friends!ES69&amp; friends!ET69&amp; friends!EU69&amp; friends!EV69&amp; friends!EW69&amp; friends!EX69&amp; friends!EY69&amp; friends!EZ69&amp; friends!FA69&amp; friends!FB69&amp; friends!FC69&amp; friends!FD69&amp; friends!FE69&amp; friends!FF69&amp; friends!FG69&amp; friends!FH69&amp; friends!FI69&amp; friends!FJ69&amp; friends!FK69&amp; friends!FL69&amp; friends!FM69&amp; friends!FN69&amp; friends!FO69&amp; friends!FP69&amp; friends!FQ69&amp; friends!FR69&amp; friends!FS69&amp; friends!FT69&amp; friends!FU69&amp; friends!FV69&amp; friends!FW69&amp; friends!FX69&amp; friends!FY69&amp; friends!FZ69&amp; friends!GA69&amp; friends!GB69&amp; friends!GC69&amp; friends!GD69&amp; friends!GE69&amp; friends!GF69&amp; friends!GG69&amp; friends!GH69&amp; friends!GI69&amp; friends!GJ69&amp; friends!GK69&amp; friends!GL69&amp; friends!GM69&amp; friends!GN69&amp; friends!GO69&amp; friends!GP69&amp; friends!GQ69&amp; friends!GR69&amp; friends!GS69&amp; friends!GT69&amp; friends!GU69&amp; friends!GV69&amp; friends!GW69&amp; friends!GX69&amp; friends!GY69&amp; friends!GZ69&amp; friends!HA69&amp; friends!HB69&amp; friends!HC69&amp; friends!HD69&amp; friends!HE69&amp; friends!HF69&amp; friends!HG69&amp; friends!HH69&amp; friends!HI69&amp; friends!HJ69&amp; friends!HK69&amp; friends!HL69&amp; friends!HM69&amp; friends!HN69&amp; friends!HO69&amp; friends!HP69&amp; friends!HQ69&amp; friends!HR69&amp; friends!HS69&amp; friends!HT69&amp; friends!HU69&amp; friends!HV69&amp; friends!HW69&amp; friends!HX69&amp; friends!HY69&amp; friends!HZ69&amp; friends!IA69&amp; friends!IB69&amp; friends!IC69&amp; friends!ID69&amp; friends!IE69&amp; friends!IF69&amp; friends!IG69&amp; friends!IH69&amp; friends!II69</f>
        <v>;00000000-0000-0000-0000-000000000059,"HUMAN";;00000000-0000-0000-0000-000000000224,"HUMAN";</v>
      </c>
      <c r="M69" t="str">
        <f>IF(Data!$L70=M$1, "",             IF(ISERR(SEARCH(M$1,Data!$H70)),        "",          ";" &amp; VLOOKUP(M$1,Data!$L:$N,3, FALSE) &amp; ",""" &amp; VLOOKUP(M$1,Data!$L:$M,2, FALSE) &amp; """;"   )             )</f>
        <v/>
      </c>
      <c r="N69" t="str">
        <f>IF(Data!$L70=N$1, "",             IF(ISERR(SEARCH(N$1,Data!$H70)),        "",          ";" &amp; VLOOKUP(N$1,Data!$L:$N,3, FALSE) &amp; ",""" &amp; VLOOKUP(N$1,Data!$L:$M,2, FALSE) &amp; """;"   )             )</f>
        <v/>
      </c>
      <c r="O69" t="str">
        <f>IF(Data!$L70=O$1, "",             IF(ISERR(SEARCH(O$1,Data!$H70)),        "",          ";" &amp; VLOOKUP(O$1,Data!$L:$N,3, FALSE) &amp; ",""" &amp; VLOOKUP(O$1,Data!$L:$M,2, FALSE) &amp; """;"   )             )</f>
        <v/>
      </c>
      <c r="P69" t="str">
        <f>IF(Data!$L70=P$1, "",             IF(ISERR(SEARCH(P$1,Data!$H70)),        "",          ";" &amp; VLOOKUP(P$1,Data!$L:$N,3, FALSE) &amp; ",""" &amp; VLOOKUP(P$1,Data!$L:$M,2, FALSE) &amp; """;"   )             )</f>
        <v/>
      </c>
      <c r="Q69" t="str">
        <f>IF(Data!$L70=Q$1, "",             IF(ISERR(SEARCH(Q$1,Data!$H70)),        "",          ";" &amp; VLOOKUP(Q$1,Data!$L:$N,3, FALSE) &amp; ",""" &amp; VLOOKUP(Q$1,Data!$L:$M,2, FALSE) &amp; """;"   )             )</f>
        <v/>
      </c>
      <c r="R69" t="str">
        <f>IF(Data!$L70=R$1, "",             IF(ISERR(SEARCH(R$1,Data!$H70)),        "",          ";" &amp; VLOOKUP(R$1,Data!$L:$N,3, FALSE) &amp; ",""" &amp; VLOOKUP(R$1,Data!$L:$M,2, FALSE) &amp; """;"   )             )</f>
        <v/>
      </c>
      <c r="S69" t="str">
        <f>IF(Data!$L70=S$1, "",             IF(ISERR(SEARCH(S$1,Data!$H70)),        "",          ";" &amp; VLOOKUP(S$1,Data!$L:$N,3, FALSE) &amp; ",""" &amp; VLOOKUP(S$1,Data!$L:$M,2, FALSE) &amp; """;"   )             )</f>
        <v/>
      </c>
      <c r="T69" t="str">
        <f>IF(Data!$L70=T$1, "",             IF(ISERR(SEARCH(T$1,Data!$H70)),        "",          ";" &amp; VLOOKUP(T$1,Data!$L:$N,3, FALSE) &amp; ",""" &amp; VLOOKUP(T$1,Data!$L:$M,2, FALSE) &amp; """;"   )             )</f>
        <v/>
      </c>
      <c r="U69" t="str">
        <f>IF(Data!$L70=U$1, "",             IF(ISERR(SEARCH(U$1,Data!$H70)),        "",          ";" &amp; VLOOKUP(U$1,Data!$L:$N,3, FALSE) &amp; ",""" &amp; VLOOKUP(U$1,Data!$L:$M,2, FALSE) &amp; """;"   )             )</f>
        <v/>
      </c>
      <c r="V69" t="str">
        <f>IF(Data!$L70=V$1, "",             IF(ISERR(SEARCH(V$1,Data!$H70)),        "",          ";" &amp; VLOOKUP(V$1,Data!$L:$N,3, FALSE) &amp; ",""" &amp; VLOOKUP(V$1,Data!$L:$M,2, FALSE) &amp; """;"   )             )</f>
        <v/>
      </c>
      <c r="W69" t="str">
        <f>IF(Data!$L70=W$1, "",             IF(ISERR(SEARCH(W$1,Data!$H70)),        "",          ";" &amp; VLOOKUP(W$1,Data!$L:$N,3, FALSE) &amp; ",""" &amp; VLOOKUP(W$1,Data!$L:$M,2, FALSE) &amp; """;"   )             )</f>
        <v/>
      </c>
      <c r="X69" t="str">
        <f>IF(Data!$L70=X$1, "",             IF(ISERR(SEARCH(X$1,Data!$H70)),        "",          ";" &amp; VLOOKUP(X$1,Data!$L:$N,3, FALSE) &amp; ",""" &amp; VLOOKUP(X$1,Data!$L:$M,2, FALSE) &amp; """;"   )             )</f>
        <v/>
      </c>
      <c r="Y69" t="str">
        <f>IF(Data!$L70=Y$1, "",             IF(ISERR(SEARCH(Y$1,Data!$H70)),        "",          ";" &amp; VLOOKUP(Y$1,Data!$L:$N,3, FALSE) &amp; ",""" &amp; VLOOKUP(Y$1,Data!$L:$M,2, FALSE) &amp; """;"   )             )</f>
        <v/>
      </c>
      <c r="Z69" t="str">
        <f>IF(Data!$L70=Z$1, "",             IF(ISERR(SEARCH(Z$1,Data!$H70)),        "",          ";" &amp; VLOOKUP(Z$1,Data!$L:$N,3, FALSE) &amp; ",""" &amp; VLOOKUP(Z$1,Data!$L:$M,2, FALSE) &amp; """;"   )             )</f>
        <v/>
      </c>
      <c r="AA69" t="str">
        <f>IF(Data!$L70=AA$1, "",             IF(ISERR(SEARCH(AA$1,Data!$H70)),        "",          ";" &amp; VLOOKUP(AA$1,Data!$L:$N,3, FALSE) &amp; ",""" &amp; VLOOKUP(AA$1,Data!$L:$M,2, FALSE) &amp; """;"   )             )</f>
        <v/>
      </c>
      <c r="AB69" t="str">
        <f>IF(Data!$L70=AB$1, "",             IF(ISERR(SEARCH(AB$1,Data!$H70)),        "",          ";" &amp; VLOOKUP(AB$1,Data!$L:$N,3, FALSE) &amp; ",""" &amp; VLOOKUP(AB$1,Data!$L:$M,2, FALSE) &amp; """;"   )             )</f>
        <v/>
      </c>
      <c r="AC69" t="str">
        <f>IF(Data!$L70=AC$1, "",             IF(ISERR(SEARCH(AC$1,Data!$H70)),        "",          ";" &amp; VLOOKUP(AC$1,Data!$L:$N,3, FALSE) &amp; ",""" &amp; VLOOKUP(AC$1,Data!$L:$M,2, FALSE) &amp; """;"   )             )</f>
        <v/>
      </c>
      <c r="AD69" t="str">
        <f>IF(Data!$L70=AD$1, "",             IF(ISERR(SEARCH(AD$1,Data!$H70)),        "",          ";" &amp; VLOOKUP(AD$1,Data!$L:$N,3, FALSE) &amp; ",""" &amp; VLOOKUP(AD$1,Data!$L:$M,2, FALSE) &amp; """;"   )             )</f>
        <v/>
      </c>
      <c r="AE69" t="str">
        <f>IF(Data!$L70=AE$1, "",             IF(ISERR(SEARCH(AE$1,Data!$H70)),        "",          ";" &amp; VLOOKUP(AE$1,Data!$L:$N,3, FALSE) &amp; ",""" &amp; VLOOKUP(AE$1,Data!$L:$M,2, FALSE) &amp; """;"   )             )</f>
        <v/>
      </c>
      <c r="AF69" t="str">
        <f>IF(Data!$L70=AF$1, "",             IF(ISERR(SEARCH(AF$1,Data!$H70)),        "",          ";" &amp; VLOOKUP(AF$1,Data!$L:$N,3, FALSE) &amp; ",""" &amp; VLOOKUP(AF$1,Data!$L:$M,2, FALSE) &amp; """;"   )             )</f>
        <v/>
      </c>
      <c r="AG69" t="str">
        <f>IF(Data!$L70=AG$1, "",             IF(ISERR(SEARCH(AG$1,Data!$H70)),        "",          ";" &amp; VLOOKUP(AG$1,Data!$L:$N,3, FALSE) &amp; ",""" &amp; VLOOKUP(AG$1,Data!$L:$M,2, FALSE) &amp; """;"   )             )</f>
        <v/>
      </c>
      <c r="AH69" t="str">
        <f>IF(Data!$L70=AH$1, "",             IF(ISERR(SEARCH(AH$1,Data!$H70)),        "",          ";" &amp; VLOOKUP(AH$1,Data!$L:$N,3, FALSE) &amp; ",""" &amp; VLOOKUP(AH$1,Data!$L:$M,2, FALSE) &amp; """;"   )             )</f>
        <v/>
      </c>
      <c r="AI69" t="str">
        <f>IF(Data!$L70=AI$1, "",             IF(ISERR(SEARCH(AI$1,Data!$H70)),        "",          ";" &amp; VLOOKUP(AI$1,Data!$L:$N,3, FALSE) &amp; ",""" &amp; VLOOKUP(AI$1,Data!$L:$M,2, FALSE) &amp; """;"   )             )</f>
        <v/>
      </c>
      <c r="AJ69" t="str">
        <f>IF(Data!$L70=AJ$1, "",             IF(ISERR(SEARCH(AJ$1,Data!$H70)),        "",          ";" &amp; VLOOKUP(AJ$1,Data!$L:$N,3, FALSE) &amp; ",""" &amp; VLOOKUP(AJ$1,Data!$L:$M,2, FALSE) &amp; """;"   )             )</f>
        <v/>
      </c>
      <c r="AK69" t="str">
        <f>IF(Data!$L70=AK$1, "",             IF(ISERR(SEARCH(AK$1,Data!$H70)),        "",          ";" &amp; VLOOKUP(AK$1,Data!$L:$N,3, FALSE) &amp; ",""" &amp; VLOOKUP(AK$1,Data!$L:$M,2, FALSE) &amp; """;"   )             )</f>
        <v/>
      </c>
      <c r="AL69" t="str">
        <f>IF(Data!$L70=AL$1, "",             IF(ISERR(SEARCH(AL$1,Data!$H70)),        "",          ";" &amp; VLOOKUP(AL$1,Data!$L:$N,3, FALSE) &amp; ",""" &amp; VLOOKUP(AL$1,Data!$L:$M,2, FALSE) &amp; """;"   )             )</f>
        <v/>
      </c>
      <c r="AM69" t="str">
        <f>IF(Data!$L70=AM$1, "",             IF(ISERR(SEARCH(AM$1,Data!$H70)),        "",          ";" &amp; VLOOKUP(AM$1,Data!$L:$N,3, FALSE) &amp; ",""" &amp; VLOOKUP(AM$1,Data!$L:$M,2, FALSE) &amp; """;"   )             )</f>
        <v/>
      </c>
      <c r="AN69" t="str">
        <f>IF(Data!$L70=AN$1, "",             IF(ISERR(SEARCH(AN$1,Data!$H70)),        "",          ";" &amp; VLOOKUP(AN$1,Data!$L:$N,3, FALSE) &amp; ",""" &amp; VLOOKUP(AN$1,Data!$L:$M,2, FALSE) &amp; """;"   )             )</f>
        <v/>
      </c>
      <c r="AO69" t="str">
        <f>IF(Data!$L70=AO$1, "",             IF(ISERR(SEARCH(AO$1,Data!$H70)),        "",          ";" &amp; VLOOKUP(AO$1,Data!$L:$N,3, FALSE) &amp; ",""" &amp; VLOOKUP(AO$1,Data!$L:$M,2, FALSE) &amp; """;"   )             )</f>
        <v/>
      </c>
      <c r="AP69" t="str">
        <f>IF(Data!$L70=AP$1, "",             IF(ISERR(SEARCH(AP$1,Data!$H70)),        "",          ";" &amp; VLOOKUP(AP$1,Data!$L:$N,3, FALSE) &amp; ",""" &amp; VLOOKUP(AP$1,Data!$L:$M,2, FALSE) &amp; """;"   )             )</f>
        <v/>
      </c>
      <c r="AQ69" t="str">
        <f>IF(Data!$L70=AQ$1, "",             IF(ISERR(SEARCH(AQ$1,Data!$H70)),        "",          ";" &amp; VLOOKUP(AQ$1,Data!$L:$N,3, FALSE) &amp; ",""" &amp; VLOOKUP(AQ$1,Data!$L:$M,2, FALSE) &amp; """;"   )             )</f>
        <v/>
      </c>
      <c r="AR69" t="str">
        <f>IF(Data!$L70=AR$1, "",             IF(ISERR(SEARCH(AR$1,Data!$H70)),        "",          ";" &amp; VLOOKUP(AR$1,Data!$L:$N,3, FALSE) &amp; ",""" &amp; VLOOKUP(AR$1,Data!$L:$M,2, FALSE) &amp; """;"   )             )</f>
        <v/>
      </c>
      <c r="AS69" t="str">
        <f>IF(Data!$L70=AS$1, "",             IF(ISERR(SEARCH(AS$1,Data!$H70)),        "",          ";" &amp; VLOOKUP(AS$1,Data!$L:$N,3, FALSE) &amp; ",""" &amp; VLOOKUP(AS$1,Data!$L:$M,2, FALSE) &amp; """;"   )             )</f>
        <v/>
      </c>
      <c r="AT69" t="str">
        <f>IF(Data!$L70=AT$1, "",             IF(ISERR(SEARCH(AT$1,Data!$H70)),        "",          ";" &amp; VLOOKUP(AT$1,Data!$L:$N,3, FALSE) &amp; ",""" &amp; VLOOKUP(AT$1,Data!$L:$M,2, FALSE) &amp; """;"   )             )</f>
        <v/>
      </c>
      <c r="AU69" t="str">
        <f>IF(Data!$L70=AU$1, "",             IF(ISERR(SEARCH(AU$1,Data!$H70)),        "",          ";" &amp; VLOOKUP(AU$1,Data!$L:$N,3, FALSE) &amp; ",""" &amp; VLOOKUP(AU$1,Data!$L:$M,2, FALSE) &amp; """;"   )             )</f>
        <v/>
      </c>
      <c r="AV69" t="str">
        <f>IF(Data!$L70=AV$1, "",             IF(ISERR(SEARCH(AV$1,Data!$H70)),        "",          ";" &amp; VLOOKUP(AV$1,Data!$L:$N,3, FALSE) &amp; ",""" &amp; VLOOKUP(AV$1,Data!$L:$M,2, FALSE) &amp; """;"   )             )</f>
        <v/>
      </c>
      <c r="AW69" t="str">
        <f>IF(Data!$L70=AW$1, "",             IF(ISERR(SEARCH(AW$1,Data!$H70)),        "",          ";" &amp; VLOOKUP(AW$1,Data!$L:$N,3, FALSE) &amp; ",""" &amp; VLOOKUP(AW$1,Data!$L:$M,2, FALSE) &amp; """;"   )             )</f>
        <v/>
      </c>
      <c r="AX69" t="str">
        <f>IF(Data!$L70=AX$1, "",             IF(ISERR(SEARCH(AX$1,Data!$H70)),        "",          ";" &amp; VLOOKUP(AX$1,Data!$L:$N,3, FALSE) &amp; ",""" &amp; VLOOKUP(AX$1,Data!$L:$M,2, FALSE) &amp; """;"   )             )</f>
        <v/>
      </c>
      <c r="AY69" t="str">
        <f>IF(Data!$L70=AY$1, "",             IF(ISERR(SEARCH(AY$1,Data!$H70)),        "",          ";" &amp; VLOOKUP(AY$1,Data!$L:$N,3, FALSE) &amp; ",""" &amp; VLOOKUP(AY$1,Data!$L:$M,2, FALSE) &amp; """;"   )             )</f>
        <v/>
      </c>
      <c r="AZ69" t="str">
        <f>IF(Data!$L70=AZ$1, "",             IF(ISERR(SEARCH(AZ$1,Data!$H70)),        "",          ";" &amp; VLOOKUP(AZ$1,Data!$L:$N,3, FALSE) &amp; ",""" &amp; VLOOKUP(AZ$1,Data!$L:$M,2, FALSE) &amp; """;"   )             )</f>
        <v/>
      </c>
      <c r="BA69" t="str">
        <f>IF(Data!$L70=BA$1, "",             IF(ISERR(SEARCH(BA$1,Data!$H70)),        "",          ";" &amp; VLOOKUP(BA$1,Data!$L:$N,3, FALSE) &amp; ",""" &amp; VLOOKUP(BA$1,Data!$L:$M,2, FALSE) &amp; """;"   )             )</f>
        <v/>
      </c>
      <c r="BB69" t="str">
        <f>IF(Data!$L70=BB$1, "",             IF(ISERR(SEARCH(BB$1,Data!$H70)),        "",          ";" &amp; VLOOKUP(BB$1,Data!$L:$N,3, FALSE) &amp; ",""" &amp; VLOOKUP(BB$1,Data!$L:$M,2, FALSE) &amp; """;"   )             )</f>
        <v/>
      </c>
      <c r="BC69" t="str">
        <f>IF(Data!$L70=BC$1, "",             IF(ISERR(SEARCH(BC$1,Data!$H70)),        "",          ";" &amp; VLOOKUP(BC$1,Data!$L:$N,3, FALSE) &amp; ",""" &amp; VLOOKUP(BC$1,Data!$L:$M,2, FALSE) &amp; """;"   )             )</f>
        <v>;00000000-0000-0000-0000-000000000059,"HUMAN";</v>
      </c>
      <c r="BD69" t="str">
        <f>IF(Data!$L70=BD$1, "",             IF(ISERR(SEARCH(BD$1,Data!$H70)),        "",          ";" &amp; VLOOKUP(BD$1,Data!$L:$N,3, FALSE) &amp; ",""" &amp; VLOOKUP(BD$1,Data!$L:$M,2, FALSE) &amp; """;"   )             )</f>
        <v/>
      </c>
      <c r="BE69" t="str">
        <f>IF(Data!$L70=BE$1, "",             IF(ISERR(SEARCH(BE$1,Data!$H70)),        "",          ";" &amp; VLOOKUP(BE$1,Data!$L:$N,3, FALSE) &amp; ",""" &amp; VLOOKUP(BE$1,Data!$L:$M,2, FALSE) &amp; """;"   )             )</f>
        <v/>
      </c>
      <c r="BF69" t="str">
        <f>IF(Data!$L70=BF$1, "",             IF(ISERR(SEARCH(BF$1,Data!$H70)),        "",          ";" &amp; VLOOKUP(BF$1,Data!$L:$N,3, FALSE) &amp; ",""" &amp; VLOOKUP(BF$1,Data!$L:$M,2, FALSE) &amp; """;"   )             )</f>
        <v/>
      </c>
      <c r="BG69" t="str">
        <f>IF(Data!$L70=BG$1, "",             IF(ISERR(SEARCH(BG$1,Data!$H70)),        "",          ";" &amp; VLOOKUP(BG$1,Data!$L:$N,3, FALSE) &amp; ",""" &amp; VLOOKUP(BG$1,Data!$L:$M,2, FALSE) &amp; """;"   )             )</f>
        <v/>
      </c>
      <c r="BH69" t="str">
        <f>IF(Data!$L70=BH$1, "",             IF(ISERR(SEARCH(BH$1,Data!$H70)),        "",          ";" &amp; VLOOKUP(BH$1,Data!$L:$N,3, FALSE) &amp; ",""" &amp; VLOOKUP(BH$1,Data!$L:$M,2, FALSE) &amp; """;"   )             )</f>
        <v/>
      </c>
      <c r="BI69" t="str">
        <f>IF(Data!$L70=BI$1, "",             IF(ISERR(SEARCH(BI$1,Data!$H70)),        "",          ";" &amp; VLOOKUP(BI$1,Data!$L:$N,3, FALSE) &amp; ",""" &amp; VLOOKUP(BI$1,Data!$L:$M,2, FALSE) &amp; """;"   )             )</f>
        <v/>
      </c>
      <c r="BJ69" t="str">
        <f>IF(Data!$L70=BJ$1, "",             IF(ISERR(SEARCH(BJ$1,Data!$H70)),        "",          ";" &amp; VLOOKUP(BJ$1,Data!$L:$N,3, FALSE) &amp; ",""" &amp; VLOOKUP(BJ$1,Data!$L:$M,2, FALSE) &amp; """;"   )             )</f>
        <v/>
      </c>
      <c r="BK69" t="str">
        <f>IF(Data!$L70=BK$1, "",             IF(ISERR(SEARCH(BK$1,Data!$H70)),        "",          ";" &amp; VLOOKUP(BK$1,Data!$L:$N,3, FALSE) &amp; ",""" &amp; VLOOKUP(BK$1,Data!$L:$M,2, FALSE) &amp; """;"   )             )</f>
        <v/>
      </c>
      <c r="BL69" t="str">
        <f>IF(Data!$L70=BL$1, "",             IF(ISERR(SEARCH(BL$1,Data!$H70)),        "",          ";" &amp; VLOOKUP(BL$1,Data!$L:$N,3, FALSE) &amp; ",""" &amp; VLOOKUP(BL$1,Data!$L:$M,2, FALSE) &amp; """;"   )             )</f>
        <v/>
      </c>
      <c r="BM69" t="str">
        <f>IF(Data!$L70=BM$1, "",             IF(ISERR(SEARCH(BM$1,Data!$H70)),        "",          ";" &amp; VLOOKUP(BM$1,Data!$L:$N,3, FALSE) &amp; ",""" &amp; VLOOKUP(BM$1,Data!$L:$M,2, FALSE) &amp; """;"   )             )</f>
        <v/>
      </c>
      <c r="BN69" t="str">
        <f>IF(Data!$L70=BN$1, "",             IF(ISERR(SEARCH(BN$1,Data!$H70)),        "",          ";" &amp; VLOOKUP(BN$1,Data!$L:$N,3, FALSE) &amp; ",""" &amp; VLOOKUP(BN$1,Data!$L:$M,2, FALSE) &amp; """;"   )             )</f>
        <v/>
      </c>
      <c r="BO69" t="str">
        <f>IF(Data!$L70=BO$1, "",             IF(ISERR(SEARCH(BO$1,Data!$H70)),        "",          ";" &amp; VLOOKUP(BO$1,Data!$L:$N,3, FALSE) &amp; ",""" &amp; VLOOKUP(BO$1,Data!$L:$M,2, FALSE) &amp; """;"   )             )</f>
        <v/>
      </c>
      <c r="BP69" t="str">
        <f>IF(Data!$L70=BP$1, "",             IF(ISERR(SEARCH(BP$1,Data!$H70)),        "",          ";" &amp; VLOOKUP(BP$1,Data!$L:$N,3, FALSE) &amp; ",""" &amp; VLOOKUP(BP$1,Data!$L:$M,2, FALSE) &amp; """;"   )             )</f>
        <v/>
      </c>
      <c r="BQ69" t="str">
        <f>IF(Data!$L70=BQ$1, "",             IF(ISERR(SEARCH(BQ$1,Data!$H70)),        "",          ";" &amp; VLOOKUP(BQ$1,Data!$L:$N,3, FALSE) &amp; ",""" &amp; VLOOKUP(BQ$1,Data!$L:$M,2, FALSE) &amp; """;"   )             )</f>
        <v/>
      </c>
      <c r="BR69" t="str">
        <f>IF(Data!$L70=BR$1, "",             IF(ISERR(SEARCH(BR$1,Data!$H70)),        "",          ";" &amp; VLOOKUP(BR$1,Data!$L:$N,3, FALSE) &amp; ",""" &amp; VLOOKUP(BR$1,Data!$L:$M,2, FALSE) &amp; """;"   )             )</f>
        <v/>
      </c>
      <c r="BS69" t="str">
        <f>IF(Data!$L70=BS$1, "",             IF(ISERR(SEARCH(BS$1,Data!$H70)),        "",          ";" &amp; VLOOKUP(BS$1,Data!$L:$N,3, FALSE) &amp; ",""" &amp; VLOOKUP(BS$1,Data!$L:$M,2, FALSE) &amp; """;"   )             )</f>
        <v/>
      </c>
      <c r="BT69" t="str">
        <f>IF(Data!$L70=BT$1, "",             IF(ISERR(SEARCH(BT$1,Data!$H70)),        "",          ";" &amp; VLOOKUP(BT$1,Data!$L:$N,3, FALSE) &amp; ",""" &amp; VLOOKUP(BT$1,Data!$L:$M,2, FALSE) &amp; """;"   )             )</f>
        <v/>
      </c>
      <c r="BU69" t="str">
        <f>IF(Data!$L70=BU$1, "",             IF(ISERR(SEARCH(BU$1,Data!$H70)),        "",          ";" &amp; VLOOKUP(BU$1,Data!$L:$N,3, FALSE) &amp; ",""" &amp; VLOOKUP(BU$1,Data!$L:$M,2, FALSE) &amp; """;"   )             )</f>
        <v/>
      </c>
      <c r="BV69" t="str">
        <f>IF(Data!$L70=BV$1, "",             IF(ISERR(SEARCH(BV$1,Data!$H70)),        "",          ";" &amp; VLOOKUP(BV$1,Data!$L:$N,3, FALSE) &amp; ",""" &amp; VLOOKUP(BV$1,Data!$L:$M,2, FALSE) &amp; """;"   )             )</f>
        <v/>
      </c>
      <c r="BW69" t="str">
        <f>IF(Data!$L70=BW$1, "",             IF(ISERR(SEARCH(BW$1,Data!$H70)),        "",          ";" &amp; VLOOKUP(BW$1,Data!$L:$N,3, FALSE) &amp; ",""" &amp; VLOOKUP(BW$1,Data!$L:$M,2, FALSE) &amp; """;"   )             )</f>
        <v/>
      </c>
      <c r="BX69" t="str">
        <f>IF(Data!$L70=BX$1, "",             IF(ISERR(SEARCH(BX$1,Data!$H70)),        "",          ";" &amp; VLOOKUP(BX$1,Data!$L:$N,3, FALSE) &amp; ",""" &amp; VLOOKUP(BX$1,Data!$L:$M,2, FALSE) &amp; """;"   )             )</f>
        <v/>
      </c>
      <c r="BY69" t="str">
        <f>IF(Data!$L70=BY$1, "",             IF(ISERR(SEARCH(BY$1,Data!$H70)),        "",          ";" &amp; VLOOKUP(BY$1,Data!$L:$N,3, FALSE) &amp; ",""" &amp; VLOOKUP(BY$1,Data!$L:$M,2, FALSE) &amp; """;"   )             )</f>
        <v/>
      </c>
      <c r="BZ69" t="str">
        <f>IF(Data!$L70=BZ$1, "",             IF(ISERR(SEARCH(BZ$1,Data!$H70)),        "",          ";" &amp; VLOOKUP(BZ$1,Data!$L:$N,3, FALSE) &amp; ",""" &amp; VLOOKUP(BZ$1,Data!$L:$M,2, FALSE) &amp; """;"   )             )</f>
        <v/>
      </c>
      <c r="CA69" t="str">
        <f>IF(Data!$L70=CA$1, "",             IF(ISERR(SEARCH(CA$1,Data!$H70)),        "",          ";" &amp; VLOOKUP(CA$1,Data!$L:$N,3, FALSE) &amp; ",""" &amp; VLOOKUP(CA$1,Data!$L:$M,2, FALSE) &amp; """;"   )             )</f>
        <v/>
      </c>
      <c r="CB69" t="str">
        <f>IF(Data!$L70=CB$1, "",             IF(ISERR(SEARCH(CB$1,Data!$H70)),        "",          ";" &amp; VLOOKUP(CB$1,Data!$L:$N,3, FALSE) &amp; ",""" &amp; VLOOKUP(CB$1,Data!$L:$M,2, FALSE) &amp; """;"   )             )</f>
        <v/>
      </c>
      <c r="CC69" t="str">
        <f>IF(Data!$L70=CC$1, "",             IF(ISERR(SEARCH(CC$1,Data!$H70)),        "",          ";" &amp; VLOOKUP(CC$1,Data!$L:$N,3, FALSE) &amp; ",""" &amp; VLOOKUP(CC$1,Data!$L:$M,2, FALSE) &amp; """;"   )             )</f>
        <v/>
      </c>
      <c r="CD69" t="str">
        <f>IF(Data!$L70=CD$1, "",             IF(ISERR(SEARCH(CD$1,Data!$H70)),        "",          ";" &amp; VLOOKUP(CD$1,Data!$L:$N,3, FALSE) &amp; ",""" &amp; VLOOKUP(CD$1,Data!$L:$M,2, FALSE) &amp; """;"   )             )</f>
        <v/>
      </c>
      <c r="CE69" t="str">
        <f>IF(Data!$L70=CE$1, "",             IF(ISERR(SEARCH(CE$1,Data!$H70)),        "",          ";" &amp; VLOOKUP(CE$1,Data!$L:$N,3, FALSE) &amp; ",""" &amp; VLOOKUP(CE$1,Data!$L:$M,2, FALSE) &amp; """;"   )             )</f>
        <v/>
      </c>
      <c r="CF69" t="str">
        <f>IF(Data!$L70=CF$1, "",             IF(ISERR(SEARCH(CF$1,Data!$H70)),        "",          ";" &amp; VLOOKUP(CF$1,Data!$L:$N,3, FALSE) &amp; ",""" &amp; VLOOKUP(CF$1,Data!$L:$M,2, FALSE) &amp; """;"   )             )</f>
        <v/>
      </c>
      <c r="CG69" t="str">
        <f>IF(Data!$L70=CG$1, "",             IF(ISERR(SEARCH(CG$1,Data!$H70)),        "",          ";" &amp; VLOOKUP(CG$1,Data!$L:$N,3, FALSE) &amp; ",""" &amp; VLOOKUP(CG$1,Data!$L:$M,2, FALSE) &amp; """;"   )             )</f>
        <v/>
      </c>
      <c r="CH69" t="str">
        <f>IF(Data!$L70=CH$1, "",             IF(ISERR(SEARCH(CH$1,Data!$H70)),        "",          ";" &amp; VLOOKUP(CH$1,Data!$L:$N,3, FALSE) &amp; ",""" &amp; VLOOKUP(CH$1,Data!$L:$M,2, FALSE) &amp; """;"   )             )</f>
        <v/>
      </c>
      <c r="CI69" t="str">
        <f>IF(Data!$L70=CI$1, "",             IF(ISERR(SEARCH(CI$1,Data!$H70)),        "",          ";" &amp; VLOOKUP(CI$1,Data!$L:$N,3, FALSE) &amp; ",""" &amp; VLOOKUP(CI$1,Data!$L:$M,2, FALSE) &amp; """;"   )             )</f>
        <v/>
      </c>
      <c r="CJ69" t="str">
        <f>IF(Data!$L70=CJ$1, "",             IF(ISERR(SEARCH(CJ$1,Data!$H70)),        "",          ";" &amp; VLOOKUP(CJ$1,Data!$L:$N,3, FALSE) &amp; ",""" &amp; VLOOKUP(CJ$1,Data!$L:$M,2, FALSE) &amp; """;"   )             )</f>
        <v/>
      </c>
      <c r="CK69" t="str">
        <f>IF(Data!$L70=CK$1, "",             IF(ISERR(SEARCH(CK$1,Data!$H70)),        "",          ";" &amp; VLOOKUP(CK$1,Data!$L:$N,3, FALSE) &amp; ",""" &amp; VLOOKUP(CK$1,Data!$L:$M,2, FALSE) &amp; """;"   )             )</f>
        <v/>
      </c>
      <c r="CL69" t="str">
        <f>IF(Data!$L70=CL$1, "",             IF(ISERR(SEARCH(CL$1,Data!$H70)),        "",          ";" &amp; VLOOKUP(CL$1,Data!$L:$N,3, FALSE) &amp; ",""" &amp; VLOOKUP(CL$1,Data!$L:$M,2, FALSE) &amp; """;"   )             )</f>
        <v/>
      </c>
      <c r="CM69" t="str">
        <f>IF(Data!$L70=CM$1, "",             IF(ISERR(SEARCH(CM$1,Data!$H70)),        "",          ";" &amp; VLOOKUP(CM$1,Data!$L:$N,3, FALSE) &amp; ",""" &amp; VLOOKUP(CM$1,Data!$L:$M,2, FALSE) &amp; """;"   )             )</f>
        <v/>
      </c>
      <c r="CN69" t="str">
        <f>IF(Data!$L70=CN$1, "",             IF(ISERR(SEARCH(CN$1,Data!$H70)),        "",          ";" &amp; VLOOKUP(CN$1,Data!$L:$N,3, FALSE) &amp; ",""" &amp; VLOOKUP(CN$1,Data!$L:$M,2, FALSE) &amp; """;"   )             )</f>
        <v/>
      </c>
      <c r="CO69" t="str">
        <f>IF(Data!$L70=CO$1, "",             IF(ISERR(SEARCH(CO$1,Data!$H70)),        "",          ";" &amp; VLOOKUP(CO$1,Data!$L:$N,3, FALSE) &amp; ",""" &amp; VLOOKUP(CO$1,Data!$L:$M,2, FALSE) &amp; """;"   )             )</f>
        <v/>
      </c>
      <c r="CP69" t="str">
        <f>IF(Data!$L70=CP$1, "",             IF(ISERR(SEARCH(CP$1,Data!$H70)),        "",          ";" &amp; VLOOKUP(CP$1,Data!$L:$N,3, FALSE) &amp; ",""" &amp; VLOOKUP(CP$1,Data!$L:$M,2, FALSE) &amp; """;"   )             )</f>
        <v/>
      </c>
      <c r="CQ69" t="str">
        <f>IF(Data!$L70=CQ$1, "",             IF(ISERR(SEARCH(CQ$1,Data!$H70)),        "",          ";" &amp; VLOOKUP(CQ$1,Data!$L:$N,3, FALSE) &amp; ",""" &amp; VLOOKUP(CQ$1,Data!$L:$M,2, FALSE) &amp; """;"   )             )</f>
        <v/>
      </c>
      <c r="CR69" t="str">
        <f>IF(Data!$L70=CR$1, "",             IF(ISERR(SEARCH(CR$1,Data!$H70)),        "",          ";" &amp; VLOOKUP(CR$1,Data!$L:$N,3, FALSE) &amp; ",""" &amp; VLOOKUP(CR$1,Data!$L:$M,2, FALSE) &amp; """;"   )             )</f>
        <v/>
      </c>
      <c r="CS69" t="str">
        <f>IF(Data!$L70=CS$1, "",             IF(ISERR(SEARCH(CS$1,Data!$H70)),        "",          ";" &amp; VLOOKUP(CS$1,Data!$L:$N,3, FALSE) &amp; ",""" &amp; VLOOKUP(CS$1,Data!$L:$M,2, FALSE) &amp; """;"   )             )</f>
        <v/>
      </c>
      <c r="CT69" t="str">
        <f>IF(Data!$L70=CT$1, "",             IF(ISERR(SEARCH(CT$1,Data!$H70)),        "",          ";" &amp; VLOOKUP(CT$1,Data!$L:$N,3, FALSE) &amp; ",""" &amp; VLOOKUP(CT$1,Data!$L:$M,2, FALSE) &amp; """;"   )             )</f>
        <v/>
      </c>
      <c r="CU69" t="str">
        <f>IF(Data!$L70=CU$1, "",             IF(ISERR(SEARCH(CU$1,Data!$H70)),        "",          ";" &amp; VLOOKUP(CU$1,Data!$L:$N,3, FALSE) &amp; ",""" &amp; VLOOKUP(CU$1,Data!$L:$M,2, FALSE) &amp; """;"   )             )</f>
        <v/>
      </c>
      <c r="CV69" t="str">
        <f>IF(Data!$L70=CV$1, "",             IF(ISERR(SEARCH(CV$1,Data!$H70)),        "",          ";" &amp; VLOOKUP(CV$1,Data!$L:$N,3, FALSE) &amp; ",""" &amp; VLOOKUP(CV$1,Data!$L:$M,2, FALSE) &amp; """;"   )             )</f>
        <v/>
      </c>
      <c r="CW69" t="str">
        <f>IF(Data!$L70=CW$1, "",             IF(ISERR(SEARCH(CW$1,Data!$H70)),        "",          ";" &amp; VLOOKUP(CW$1,Data!$L:$N,3, FALSE) &amp; ",""" &amp; VLOOKUP(CW$1,Data!$L:$M,2, FALSE) &amp; """;"   )             )</f>
        <v/>
      </c>
      <c r="CX69" t="str">
        <f>IF(Data!$L70=CX$1, "",             IF(ISERR(SEARCH(CX$1,Data!$H70)),        "",          ";" &amp; VLOOKUP(CX$1,Data!$L:$N,3, FALSE) &amp; ",""" &amp; VLOOKUP(CX$1,Data!$L:$M,2, FALSE) &amp; """;"   )             )</f>
        <v/>
      </c>
      <c r="CY69" t="str">
        <f>IF(Data!$L70=CY$1, "",             IF(ISERR(SEARCH(CY$1,Data!$H70)),        "",          ";" &amp; VLOOKUP(CY$1,Data!$L:$N,3, FALSE) &amp; ",""" &amp; VLOOKUP(CY$1,Data!$L:$M,2, FALSE) &amp; """;"   )             )</f>
        <v/>
      </c>
      <c r="CZ69" t="str">
        <f>IF(Data!$L70=CZ$1, "",             IF(ISERR(SEARCH(CZ$1,Data!$H70)),        "",          ";" &amp; VLOOKUP(CZ$1,Data!$L:$N,3, FALSE) &amp; ",""" &amp; VLOOKUP(CZ$1,Data!$L:$M,2, FALSE) &amp; """;"   )             )</f>
        <v/>
      </c>
      <c r="DA69" t="str">
        <f>IF(Data!$L70=DA$1, "",             IF(ISERR(SEARCH(DA$1,Data!$H70)),        "",          ";" &amp; VLOOKUP(DA$1,Data!$L:$N,3, FALSE) &amp; ",""" &amp; VLOOKUP(DA$1,Data!$L:$M,2, FALSE) &amp; """;"   )             )</f>
        <v/>
      </c>
      <c r="DB69" t="str">
        <f>IF(Data!$L70=DB$1, "",             IF(ISERR(SEARCH(DB$1,Data!$H70)),        "",          ";" &amp; VLOOKUP(DB$1,Data!$L:$N,3, FALSE) &amp; ",""" &amp; VLOOKUP(DB$1,Data!$L:$M,2, FALSE) &amp; """;"   )             )</f>
        <v/>
      </c>
      <c r="DC69" t="str">
        <f>IF(Data!$L70=DC$1, "",             IF(ISERR(SEARCH(DC$1,Data!$H70)),        "",          ";" &amp; VLOOKUP(DC$1,Data!$L:$N,3, FALSE) &amp; ",""" &amp; VLOOKUP(DC$1,Data!$L:$M,2, FALSE) &amp; """;"   )             )</f>
        <v/>
      </c>
      <c r="DD69" t="str">
        <f>IF(Data!$L70=DD$1, "",             IF(ISERR(SEARCH(DD$1,Data!$H70)),        "",          ";" &amp; VLOOKUP(DD$1,Data!$L:$N,3, FALSE) &amp; ",""" &amp; VLOOKUP(DD$1,Data!$L:$M,2, FALSE) &amp; """;"   )             )</f>
        <v/>
      </c>
      <c r="DE69" t="str">
        <f>IF(Data!$L70=DE$1, "",             IF(ISERR(SEARCH(DE$1,Data!$H70)),        "",          ";" &amp; VLOOKUP(DE$1,Data!$L:$N,3, FALSE) &amp; ",""" &amp; VLOOKUP(DE$1,Data!$L:$M,2, FALSE) &amp; """;"   )             )</f>
        <v/>
      </c>
      <c r="DF69" t="str">
        <f>IF(Data!$L70=DF$1, "",             IF(ISERR(SEARCH(DF$1,Data!$H70)),        "",          ";" &amp; VLOOKUP(DF$1,Data!$L:$N,3, FALSE) &amp; ",""" &amp; VLOOKUP(DF$1,Data!$L:$M,2, FALSE) &amp; """;"   )             )</f>
        <v/>
      </c>
      <c r="DG69" t="str">
        <f>IF(Data!$L70=DG$1, "",             IF(ISERR(SEARCH(DG$1,Data!$H70)),        "",          ";" &amp; VLOOKUP(DG$1,Data!$L:$N,3, FALSE) &amp; ",""" &amp; VLOOKUP(DG$1,Data!$L:$M,2, FALSE) &amp; """;"   )             )</f>
        <v/>
      </c>
      <c r="DH69" t="str">
        <f>IF(Data!$L70=DH$1, "",             IF(ISERR(SEARCH(DH$1,Data!$H70)),        "",          ";" &amp; VLOOKUP(DH$1,Data!$L:$N,3, FALSE) &amp; ",""" &amp; VLOOKUP(DH$1,Data!$L:$M,2, FALSE) &amp; """;"   )             )</f>
        <v/>
      </c>
      <c r="DI69" t="str">
        <f>IF(Data!$L70=DI$1, "",             IF(ISERR(SEARCH(DI$1,Data!$H70)),        "",          ";" &amp; VLOOKUP(DI$1,Data!$L:$N,3, FALSE) &amp; ",""" &amp; VLOOKUP(DI$1,Data!$L:$M,2, FALSE) &amp; """;"   )             )</f>
        <v/>
      </c>
      <c r="DJ69" t="str">
        <f>IF(Data!$L70=DJ$1, "",             IF(ISERR(SEARCH(DJ$1,Data!$H70)),        "",          ";" &amp; VLOOKUP(DJ$1,Data!$L:$N,3, FALSE) &amp; ",""" &amp; VLOOKUP(DJ$1,Data!$L:$M,2, FALSE) &amp; """;"   )             )</f>
        <v/>
      </c>
      <c r="DK69" t="str">
        <f>IF(Data!$L70=DK$1, "",             IF(ISERR(SEARCH(DK$1,Data!$H70)),        "",          ";" &amp; VLOOKUP(DK$1,Data!$L:$N,3, FALSE) &amp; ",""" &amp; VLOOKUP(DK$1,Data!$L:$M,2, FALSE) &amp; """;"   )             )</f>
        <v/>
      </c>
      <c r="DL69" t="str">
        <f>IF(Data!$L70=DL$1, "",             IF(ISERR(SEARCH(DL$1,Data!$H70)),        "",          ";" &amp; VLOOKUP(DL$1,Data!$L:$N,3, FALSE) &amp; ",""" &amp; VLOOKUP(DL$1,Data!$L:$M,2, FALSE) &amp; """;"   )             )</f>
        <v/>
      </c>
      <c r="DM69" t="str">
        <f>IF(Data!$L70=DM$1, "",             IF(ISERR(SEARCH(DM$1,Data!$H70)),        "",          ";" &amp; VLOOKUP(DM$1,Data!$L:$N,3, FALSE) &amp; ",""" &amp; VLOOKUP(DM$1,Data!$L:$M,2, FALSE) &amp; """;"   )             )</f>
        <v/>
      </c>
      <c r="DN69" t="str">
        <f>IF(Data!$L70=DN$1, "",             IF(ISERR(SEARCH(DN$1,Data!$H70)),        "",          ";" &amp; VLOOKUP(DN$1,Data!$L:$N,3, FALSE) &amp; ",""" &amp; VLOOKUP(DN$1,Data!$L:$M,2, FALSE) &amp; """;"   )             )</f>
        <v/>
      </c>
      <c r="DO69" t="str">
        <f>IF(Data!$L70=DO$1, "",             IF(ISERR(SEARCH(DO$1,Data!$H70)),        "",          ";" &amp; VLOOKUP(DO$1,Data!$L:$N,3, FALSE) &amp; ",""" &amp; VLOOKUP(DO$1,Data!$L:$M,2, FALSE) &amp; """;"   )             )</f>
        <v/>
      </c>
      <c r="DP69" t="str">
        <f>IF(Data!$L70=DP$1, "",             IF(ISERR(SEARCH(DP$1,Data!$H70)),        "",          ";" &amp; VLOOKUP(DP$1,Data!$L:$N,3, FALSE) &amp; ",""" &amp; VLOOKUP(DP$1,Data!$L:$M,2, FALSE) &amp; """;"   )             )</f>
        <v/>
      </c>
      <c r="DQ69" t="str">
        <f>IF(Data!$L70=DQ$1, "",             IF(ISERR(SEARCH(DQ$1,Data!$H70)),        "",          ";" &amp; VLOOKUP(DQ$1,Data!$L:$N,3, FALSE) &amp; ",""" &amp; VLOOKUP(DQ$1,Data!$L:$M,2, FALSE) &amp; """;"   )             )</f>
        <v/>
      </c>
      <c r="DR69" t="str">
        <f>IF(Data!$L70=DR$1, "",             IF(ISERR(SEARCH(DR$1,Data!$H70)),        "",          ";" &amp; VLOOKUP(DR$1,Data!$L:$N,3, FALSE) &amp; ",""" &amp; VLOOKUP(DR$1,Data!$L:$M,2, FALSE) &amp; """;"   )             )</f>
        <v/>
      </c>
      <c r="DS69" t="str">
        <f>IF(Data!$L70=DS$1, "",             IF(ISERR(SEARCH(DS$1,Data!$H70)),        "",          ";" &amp; VLOOKUP(DS$1,Data!$L:$N,3, FALSE) &amp; ",""" &amp; VLOOKUP(DS$1,Data!$L:$M,2, FALSE) &amp; """;"   )             )</f>
        <v/>
      </c>
      <c r="DT69" t="str">
        <f>IF(Data!$L70=DT$1, "",             IF(ISERR(SEARCH(DT$1,Data!$H70)),        "",          ";" &amp; VLOOKUP(DT$1,Data!$L:$N,3, FALSE) &amp; ",""" &amp; VLOOKUP(DT$1,Data!$L:$M,2, FALSE) &amp; """;"   )             )</f>
        <v/>
      </c>
      <c r="DU69" t="str">
        <f>IF(Data!$L70=DU$1, "",             IF(ISERR(SEARCH(DU$1,Data!$H70)),        "",          ";" &amp; VLOOKUP(DU$1,Data!$L:$N,3, FALSE) &amp; ",""" &amp; VLOOKUP(DU$1,Data!$L:$M,2, FALSE) &amp; """;"   )             )</f>
        <v/>
      </c>
      <c r="DV69" t="str">
        <f>IF(Data!$L70=DV$1, "",             IF(ISERR(SEARCH(DV$1,Data!$H70)),        "",          ";" &amp; VLOOKUP(DV$1,Data!$L:$N,3, FALSE) &amp; ",""" &amp; VLOOKUP(DV$1,Data!$L:$M,2, FALSE) &amp; """;"   )             )</f>
        <v/>
      </c>
      <c r="DW69" t="str">
        <f>IF(Data!$L70=DW$1, "",             IF(ISERR(SEARCH(DW$1,Data!$H70)),        "",          ";" &amp; VLOOKUP(DW$1,Data!$L:$N,3, FALSE) &amp; ",""" &amp; VLOOKUP(DW$1,Data!$L:$M,2, FALSE) &amp; """;"   )             )</f>
        <v/>
      </c>
      <c r="DX69" t="str">
        <f>IF(Data!$L70=DX$1, "",             IF(ISERR(SEARCH(DX$1,Data!$H70)),        "",          ";" &amp; VLOOKUP(DX$1,Data!$L:$N,3, FALSE) &amp; ",""" &amp; VLOOKUP(DX$1,Data!$L:$M,2, FALSE) &amp; """;"   )             )</f>
        <v/>
      </c>
      <c r="DY69" t="str">
        <f>IF(Data!$L70=DY$1, "",             IF(ISERR(SEARCH(DY$1,Data!$H70)),        "",          ";" &amp; VLOOKUP(DY$1,Data!$L:$N,3, FALSE) &amp; ",""" &amp; VLOOKUP(DY$1,Data!$L:$M,2, FALSE) &amp; """;"   )             )</f>
        <v/>
      </c>
      <c r="DZ69" t="str">
        <f>IF(Data!$L70=DZ$1, "",             IF(ISERR(SEARCH(DZ$1,Data!$H70)),        "",          ";" &amp; VLOOKUP(DZ$1,Data!$L:$N,3, FALSE) &amp; ",""" &amp; VLOOKUP(DZ$1,Data!$L:$M,2, FALSE) &amp; """;"   )             )</f>
        <v/>
      </c>
      <c r="EA69" t="str">
        <f>IF(Data!$L70=EA$1, "",             IF(ISERR(SEARCH(EA$1,Data!$H70)),        "",          ";" &amp; VLOOKUP(EA$1,Data!$L:$N,3, FALSE) &amp; ",""" &amp; VLOOKUP(EA$1,Data!$L:$M,2, FALSE) &amp; """;"   )             )</f>
        <v/>
      </c>
      <c r="EB69" t="str">
        <f>IF(Data!$L70=EB$1, "",             IF(ISERR(SEARCH(EB$1,Data!$H70)),        "",          ";" &amp; VLOOKUP(EB$1,Data!$L:$N,3, FALSE) &amp; ",""" &amp; VLOOKUP(EB$1,Data!$L:$M,2, FALSE) &amp; """;"   )             )</f>
        <v/>
      </c>
      <c r="EC69" t="str">
        <f>IF(Data!$L70=EC$1, "",             IF(ISERR(SEARCH(EC$1,Data!$H70)),        "",          ";" &amp; VLOOKUP(EC$1,Data!$L:$N,3, FALSE) &amp; ",""" &amp; VLOOKUP(EC$1,Data!$L:$M,2, FALSE) &amp; """;"   )             )</f>
        <v/>
      </c>
      <c r="ED69" t="str">
        <f>IF(Data!$L70=ED$1, "",             IF(ISERR(SEARCH(ED$1,Data!$H70)),        "",          ";" &amp; VLOOKUP(ED$1,Data!$L:$N,3, FALSE) &amp; ",""" &amp; VLOOKUP(ED$1,Data!$L:$M,2, FALSE) &amp; """;"   )             )</f>
        <v/>
      </c>
      <c r="EE69" t="str">
        <f>IF(Data!$L70=EE$1, "",             IF(ISERR(SEARCH(EE$1,Data!$H70)),        "",          ";" &amp; VLOOKUP(EE$1,Data!$L:$N,3, FALSE) &amp; ",""" &amp; VLOOKUP(EE$1,Data!$L:$M,2, FALSE) &amp; """;"   )             )</f>
        <v/>
      </c>
      <c r="EF69" t="str">
        <f>IF(Data!$L70=EF$1, "",             IF(ISERR(SEARCH(EF$1,Data!$H70)),        "",          ";" &amp; VLOOKUP(EF$1,Data!$L:$N,3, FALSE) &amp; ",""" &amp; VLOOKUP(EF$1,Data!$L:$M,2, FALSE) &amp; """;"   )             )</f>
        <v/>
      </c>
      <c r="EG69" t="str">
        <f>IF(Data!$L70=EG$1, "",             IF(ISERR(SEARCH(EG$1,Data!$H70)),        "",          ";" &amp; VLOOKUP(EG$1,Data!$L:$N,3, FALSE) &amp; ",""" &amp; VLOOKUP(EG$1,Data!$L:$M,2, FALSE) &amp; """;"   )             )</f>
        <v/>
      </c>
      <c r="EH69" t="str">
        <f>IF(Data!$L70=EH$1, "",             IF(ISERR(SEARCH(EH$1,Data!$H70)),        "",          ";" &amp; VLOOKUP(EH$1,Data!$L:$N,3, FALSE) &amp; ",""" &amp; VLOOKUP(EH$1,Data!$L:$M,2, FALSE) &amp; """;"   )             )</f>
        <v/>
      </c>
      <c r="EI69" t="str">
        <f>IF(Data!$L70=EI$1, "",             IF(ISERR(SEARCH(EI$1,Data!$H70)),        "",          ";" &amp; VLOOKUP(EI$1,Data!$L:$N,3, FALSE) &amp; ",""" &amp; VLOOKUP(EI$1,Data!$L:$M,2, FALSE) &amp; """;"   )             )</f>
        <v/>
      </c>
      <c r="EJ69" t="str">
        <f>IF(Data!$L70=EJ$1, "",             IF(ISERR(SEARCH(EJ$1,Data!$H70)),        "",          ";" &amp; VLOOKUP(EJ$1,Data!$L:$N,3, FALSE) &amp; ",""" &amp; VLOOKUP(EJ$1,Data!$L:$M,2, FALSE) &amp; """;"   )             )</f>
        <v/>
      </c>
      <c r="EK69" t="str">
        <f>IF(Data!$L70=EK$1, "",             IF(ISERR(SEARCH(EK$1,Data!$H70)),        "",          ";" &amp; VLOOKUP(EK$1,Data!$L:$N,3, FALSE) &amp; ",""" &amp; VLOOKUP(EK$1,Data!$L:$M,2, FALSE) &amp; """;"   )             )</f>
        <v/>
      </c>
      <c r="EL69" t="str">
        <f>IF(Data!$L70=EL$1, "",             IF(ISERR(SEARCH(EL$1,Data!$H70)),        "",          ";" &amp; VLOOKUP(EL$1,Data!$L:$N,3, FALSE) &amp; ",""" &amp; VLOOKUP(EL$1,Data!$L:$M,2, FALSE) &amp; """;"   )             )</f>
        <v/>
      </c>
      <c r="EM69" t="str">
        <f>IF(Data!$L70=EM$1, "",             IF(ISERR(SEARCH(EM$1,Data!$H70)),        "",          ";" &amp; VLOOKUP(EM$1,Data!$L:$N,3, FALSE) &amp; ",""" &amp; VLOOKUP(EM$1,Data!$L:$M,2, FALSE) &amp; """;"   )             )</f>
        <v/>
      </c>
      <c r="EN69" t="str">
        <f>IF(Data!$L70=EN$1, "",             IF(ISERR(SEARCH(EN$1,Data!$H70)),        "",          ";" &amp; VLOOKUP(EN$1,Data!$L:$N,3, FALSE) &amp; ",""" &amp; VLOOKUP(EN$1,Data!$L:$M,2, FALSE) &amp; """;"   )             )</f>
        <v/>
      </c>
      <c r="EO69" t="str">
        <f>IF(Data!$L70=EO$1, "",             IF(ISERR(SEARCH(EO$1,Data!$H70)),        "",          ";" &amp; VLOOKUP(EO$1,Data!$L:$N,3, FALSE) &amp; ",""" &amp; VLOOKUP(EO$1,Data!$L:$M,2, FALSE) &amp; """;"   )             )</f>
        <v/>
      </c>
      <c r="EP69" t="str">
        <f>IF(Data!$L70=EP$1, "",             IF(ISERR(SEARCH(EP$1,Data!$H70)),        "",          ";" &amp; VLOOKUP(EP$1,Data!$L:$N,3, FALSE) &amp; ",""" &amp; VLOOKUP(EP$1,Data!$L:$M,2, FALSE) &amp; """;"   )             )</f>
        <v/>
      </c>
      <c r="EQ69" t="str">
        <f>IF(Data!$L70=EQ$1, "",             IF(ISERR(SEARCH(EQ$1,Data!$H70)),        "",          ";" &amp; VLOOKUP(EQ$1,Data!$L:$N,3, FALSE) &amp; ",""" &amp; VLOOKUP(EQ$1,Data!$L:$M,2, FALSE) &amp; """;"   )             )</f>
        <v/>
      </c>
      <c r="ER69" t="str">
        <f>IF(Data!$L70=ER$1, "",             IF(ISERR(SEARCH(ER$1,Data!$H70)),        "",          ";" &amp; VLOOKUP(ER$1,Data!$L:$N,3, FALSE) &amp; ",""" &amp; VLOOKUP(ER$1,Data!$L:$M,2, FALSE) &amp; """;"   )             )</f>
        <v/>
      </c>
      <c r="ES69" t="str">
        <f>IF(Data!$L70=ES$1, "",             IF(ISERR(SEARCH(ES$1,Data!$H70)),        "",          ";" &amp; VLOOKUP(ES$1,Data!$L:$N,3, FALSE) &amp; ",""" &amp; VLOOKUP(ES$1,Data!$L:$M,2, FALSE) &amp; """;"   )             )</f>
        <v/>
      </c>
      <c r="ET69" t="str">
        <f>IF(Data!$L70=ET$1, "",             IF(ISERR(SEARCH(ET$1,Data!$H70)),        "",          ";" &amp; VLOOKUP(ET$1,Data!$L:$N,3, FALSE) &amp; ",""" &amp; VLOOKUP(ET$1,Data!$L:$M,2, FALSE) &amp; """;"   )             )</f>
        <v/>
      </c>
      <c r="EU69" t="str">
        <f>IF(Data!$L70=EU$1, "",             IF(ISERR(SEARCH(EU$1,Data!$H70)),        "",          ";" &amp; VLOOKUP(EU$1,Data!$L:$N,3, FALSE) &amp; ",""" &amp; VLOOKUP(EU$1,Data!$L:$M,2, FALSE) &amp; """;"   )             )</f>
        <v/>
      </c>
      <c r="EV69" t="str">
        <f>IF(Data!$L70=EV$1, "",             IF(ISERR(SEARCH(EV$1,Data!$H70)),        "",          ";" &amp; VLOOKUP(EV$1,Data!$L:$N,3, FALSE) &amp; ",""" &amp; VLOOKUP(EV$1,Data!$L:$M,2, FALSE) &amp; """;"   )             )</f>
        <v/>
      </c>
      <c r="EW69" t="str">
        <f>IF(Data!$L70=EW$1, "",             IF(ISERR(SEARCH(EW$1,Data!$H70)),        "",          ";" &amp; VLOOKUP(EW$1,Data!$L:$N,3, FALSE) &amp; ",""" &amp; VLOOKUP(EW$1,Data!$L:$M,2, FALSE) &amp; """;"   )             )</f>
        <v/>
      </c>
      <c r="EX69" t="str">
        <f>IF(Data!$L70=EX$1, "",             IF(ISERR(SEARCH(EX$1,Data!$H70)),        "",          ";" &amp; VLOOKUP(EX$1,Data!$L:$N,3, FALSE) &amp; ",""" &amp; VLOOKUP(EX$1,Data!$L:$M,2, FALSE) &amp; """;"   )             )</f>
        <v/>
      </c>
      <c r="EY69" t="str">
        <f>IF(Data!$L70=EY$1, "",             IF(ISERR(SEARCH(EY$1,Data!$H70)),        "",          ";" &amp; VLOOKUP(EY$1,Data!$L:$N,3, FALSE) &amp; ",""" &amp; VLOOKUP(EY$1,Data!$L:$M,2, FALSE) &amp; """;"   )             )</f>
        <v/>
      </c>
      <c r="EZ69" t="str">
        <f>IF(Data!$L70=EZ$1, "",             IF(ISERR(SEARCH(EZ$1,Data!$H70)),        "",          ";" &amp; VLOOKUP(EZ$1,Data!$L:$N,3, FALSE) &amp; ",""" &amp; VLOOKUP(EZ$1,Data!$L:$M,2, FALSE) &amp; """;"   )             )</f>
        <v/>
      </c>
      <c r="FA69" t="str">
        <f>IF(Data!$L70=FA$1, "",             IF(ISERR(SEARCH(FA$1,Data!$H70)),        "",          ";" &amp; VLOOKUP(FA$1,Data!$L:$N,3, FALSE) &amp; ",""" &amp; VLOOKUP(FA$1,Data!$L:$M,2, FALSE) &amp; """;"   )             )</f>
        <v/>
      </c>
      <c r="FB69" t="str">
        <f>IF(Data!$L70=FB$1, "",             IF(ISERR(SEARCH(FB$1,Data!$H70)),        "",          ";" &amp; VLOOKUP(FB$1,Data!$L:$N,3, FALSE) &amp; ",""" &amp; VLOOKUP(FB$1,Data!$L:$M,2, FALSE) &amp; """;"   )             )</f>
        <v/>
      </c>
      <c r="FC69" t="str">
        <f>IF(Data!$L70=FC$1, "",             IF(ISERR(SEARCH(FC$1,Data!$H70)),        "",          ";" &amp; VLOOKUP(FC$1,Data!$L:$N,3, FALSE) &amp; ",""" &amp; VLOOKUP(FC$1,Data!$L:$M,2, FALSE) &amp; """;"   )             )</f>
        <v/>
      </c>
      <c r="FD69" t="str">
        <f>IF(Data!$L70=FD$1, "",             IF(ISERR(SEARCH(FD$1,Data!$H70)),        "",          ";" &amp; VLOOKUP(FD$1,Data!$L:$N,3, FALSE) &amp; ",""" &amp; VLOOKUP(FD$1,Data!$L:$M,2, FALSE) &amp; """;"   )             )</f>
        <v/>
      </c>
      <c r="FE69" t="str">
        <f>IF(Data!$L70=FE$1, "",             IF(ISERR(SEARCH(FE$1,Data!$H70)),        "",          ";" &amp; VLOOKUP(FE$1,Data!$L:$N,3, FALSE) &amp; ",""" &amp; VLOOKUP(FE$1,Data!$L:$M,2, FALSE) &amp; """;"   )             )</f>
        <v/>
      </c>
      <c r="FF69" t="str">
        <f>IF(Data!$L70=FF$1, "",             IF(ISERR(SEARCH(FF$1,Data!$H70)),        "",          ";" &amp; VLOOKUP(FF$1,Data!$L:$N,3, FALSE) &amp; ",""" &amp; VLOOKUP(FF$1,Data!$L:$M,2, FALSE) &amp; """;"   )             )</f>
        <v/>
      </c>
      <c r="FG69" t="str">
        <f>IF(Data!$L70=FG$1, "",             IF(ISERR(SEARCH(FG$1,Data!$H70)),        "",          ";" &amp; VLOOKUP(FG$1,Data!$L:$N,3, FALSE) &amp; ",""" &amp; VLOOKUP(FG$1,Data!$L:$M,2, FALSE) &amp; """;"   )             )</f>
        <v/>
      </c>
      <c r="FH69" t="str">
        <f>IF(Data!$L70=FH$1, "",             IF(ISERR(SEARCH(FH$1,Data!$H70)),        "",          ";" &amp; VLOOKUP(FH$1,Data!$L:$N,3, FALSE) &amp; ",""" &amp; VLOOKUP(FH$1,Data!$L:$M,2, FALSE) &amp; """;"   )             )</f>
        <v/>
      </c>
      <c r="FI69" t="str">
        <f>IF(Data!$L70=FI$1, "",             IF(ISERR(SEARCH(FI$1,Data!$H70)),        "",          ";" &amp; VLOOKUP(FI$1,Data!$L:$N,3, FALSE) &amp; ",""" &amp; VLOOKUP(FI$1,Data!$L:$M,2, FALSE) &amp; """;"   )             )</f>
        <v/>
      </c>
      <c r="FJ69" t="str">
        <f>IF(Data!$L70=FJ$1, "",             IF(ISERR(SEARCH(FJ$1,Data!$H70)),        "",          ";" &amp; VLOOKUP(FJ$1,Data!$L:$N,3, FALSE) &amp; ",""" &amp; VLOOKUP(FJ$1,Data!$L:$M,2, FALSE) &amp; """;"   )             )</f>
        <v/>
      </c>
      <c r="FK69" t="str">
        <f>IF(Data!$L70=FK$1, "",             IF(ISERR(SEARCH(FK$1,Data!$H70)),        "",          ";" &amp; VLOOKUP(FK$1,Data!$L:$N,3, FALSE) &amp; ",""" &amp; VLOOKUP(FK$1,Data!$L:$M,2, FALSE) &amp; """;"   )             )</f>
        <v/>
      </c>
      <c r="FL69" t="str">
        <f>IF(Data!$L70=FL$1, "",             IF(ISERR(SEARCH(FL$1,Data!$H70)),        "",          ";" &amp; VLOOKUP(FL$1,Data!$L:$N,3, FALSE) &amp; ",""" &amp; VLOOKUP(FL$1,Data!$L:$M,2, FALSE) &amp; """;"   )             )</f>
        <v/>
      </c>
      <c r="FM69" t="str">
        <f>IF(Data!$L70=FM$1, "",             IF(ISERR(SEARCH(FM$1,Data!$H70)),        "",          ";" &amp; VLOOKUP(FM$1,Data!$L:$N,3, FALSE) &amp; ",""" &amp; VLOOKUP(FM$1,Data!$L:$M,2, FALSE) &amp; """;"   )             )</f>
        <v/>
      </c>
      <c r="FN69" t="str">
        <f>IF(Data!$L70=FN$1, "",             IF(ISERR(SEARCH(FN$1,Data!$H70)),        "",          ";" &amp; VLOOKUP(FN$1,Data!$L:$N,3, FALSE) &amp; ",""" &amp; VLOOKUP(FN$1,Data!$L:$M,2, FALSE) &amp; """;"   )             )</f>
        <v/>
      </c>
      <c r="FO69" t="str">
        <f>IF(Data!$L70=FO$1, "",             IF(ISERR(SEARCH(FO$1,Data!$H70)),        "",          ";" &amp; VLOOKUP(FO$1,Data!$L:$N,3, FALSE) &amp; ",""" &amp; VLOOKUP(FO$1,Data!$L:$M,2, FALSE) &amp; """;"   )             )</f>
        <v/>
      </c>
      <c r="FP69" t="str">
        <f>IF(Data!$L70=FP$1, "",             IF(ISERR(SEARCH(FP$1,Data!$H70)),        "",          ";" &amp; VLOOKUP(FP$1,Data!$L:$N,3, FALSE) &amp; ",""" &amp; VLOOKUP(FP$1,Data!$L:$M,2, FALSE) &amp; """;"   )             )</f>
        <v/>
      </c>
      <c r="FQ69" t="str">
        <f>IF(Data!$L70=FQ$1, "",             IF(ISERR(SEARCH(FQ$1,Data!$H70)),        "",          ";" &amp; VLOOKUP(FQ$1,Data!$L:$N,3, FALSE) &amp; ",""" &amp; VLOOKUP(FQ$1,Data!$L:$M,2, FALSE) &amp; """;"   )             )</f>
        <v/>
      </c>
      <c r="FR69" t="str">
        <f>IF(Data!$L70=FR$1, "",             IF(ISERR(SEARCH(FR$1,Data!$H70)),        "",          ";" &amp; VLOOKUP(FR$1,Data!$L:$N,3, FALSE) &amp; ",""" &amp; VLOOKUP(FR$1,Data!$L:$M,2, FALSE) &amp; """;"   )             )</f>
        <v/>
      </c>
      <c r="FS69" t="str">
        <f>IF(Data!$L70=FS$1, "",             IF(ISERR(SEARCH(FS$1,Data!$H70)),        "",          ";" &amp; VLOOKUP(FS$1,Data!$L:$N,3, FALSE) &amp; ",""" &amp; VLOOKUP(FS$1,Data!$L:$M,2, FALSE) &amp; """;"   )             )</f>
        <v/>
      </c>
      <c r="FT69" t="str">
        <f>IF(Data!$L70=FT$1, "",             IF(ISERR(SEARCH(FT$1,Data!$H70)),        "",          ";" &amp; VLOOKUP(FT$1,Data!$L:$N,3, FALSE) &amp; ",""" &amp; VLOOKUP(FT$1,Data!$L:$M,2, FALSE) &amp; """;"   )             )</f>
        <v/>
      </c>
      <c r="FU69" t="str">
        <f>IF(Data!$L70=FU$1, "",             IF(ISERR(SEARCH(FU$1,Data!$H70)),        "",          ";" &amp; VLOOKUP(FU$1,Data!$L:$N,3, FALSE) &amp; ",""" &amp; VLOOKUP(FU$1,Data!$L:$M,2, FALSE) &amp; """;"   )             )</f>
        <v/>
      </c>
      <c r="FV69" t="str">
        <f>IF(Data!$L70=FV$1, "",             IF(ISERR(SEARCH(FV$1,Data!$H70)),        "",          ";" &amp; VLOOKUP(FV$1,Data!$L:$N,3, FALSE) &amp; ",""" &amp; VLOOKUP(FV$1,Data!$L:$M,2, FALSE) &amp; """;"   )             )</f>
        <v/>
      </c>
      <c r="FW69" t="str">
        <f>IF(Data!$L70=FW$1, "",             IF(ISERR(SEARCH(FW$1,Data!$H70)),        "",          ";" &amp; VLOOKUP(FW$1,Data!$L:$N,3, FALSE) &amp; ",""" &amp; VLOOKUP(FW$1,Data!$L:$M,2, FALSE) &amp; """;"   )             )</f>
        <v/>
      </c>
      <c r="FX69" t="str">
        <f>IF(Data!$L70=FX$1, "",             IF(ISERR(SEARCH(FX$1,Data!$H70)),        "",          ";" &amp; VLOOKUP(FX$1,Data!$L:$N,3, FALSE) &amp; ",""" &amp; VLOOKUP(FX$1,Data!$L:$M,2, FALSE) &amp; """;"   )             )</f>
        <v/>
      </c>
      <c r="FY69" t="str">
        <f>IF(Data!$L70=FY$1, "",             IF(ISERR(SEARCH(FY$1,Data!$H70)),        "",          ";" &amp; VLOOKUP(FY$1,Data!$L:$N,3, FALSE) &amp; ",""" &amp; VLOOKUP(FY$1,Data!$L:$M,2, FALSE) &amp; """;"   )             )</f>
        <v/>
      </c>
      <c r="FZ69" t="str">
        <f>IF(Data!$L70=FZ$1, "",             IF(ISERR(SEARCH(FZ$1,Data!$H70)),        "",          ";" &amp; VLOOKUP(FZ$1,Data!$L:$N,3, FALSE) &amp; ",""" &amp; VLOOKUP(FZ$1,Data!$L:$M,2, FALSE) &amp; """;"   )             )</f>
        <v/>
      </c>
      <c r="GA69" t="str">
        <f>IF(Data!$L70=GA$1, "",             IF(ISERR(SEARCH(GA$1,Data!$H70)),        "",          ";" &amp; VLOOKUP(GA$1,Data!$L:$N,3, FALSE) &amp; ",""" &amp; VLOOKUP(GA$1,Data!$L:$M,2, FALSE) &amp; """;"   )             )</f>
        <v/>
      </c>
      <c r="GB69" t="str">
        <f>IF(Data!$L70=GB$1, "",             IF(ISERR(SEARCH(GB$1,Data!$H70)),        "",          ";" &amp; VLOOKUP(GB$1,Data!$L:$N,3, FALSE) &amp; ",""" &amp; VLOOKUP(GB$1,Data!$L:$M,2, FALSE) &amp; """;"   )             )</f>
        <v/>
      </c>
      <c r="GC69" t="str">
        <f>IF(Data!$L70=GC$1, "",             IF(ISERR(SEARCH(GC$1,Data!$H70)),        "",          ";" &amp; VLOOKUP(GC$1,Data!$L:$N,3, FALSE) &amp; ",""" &amp; VLOOKUP(GC$1,Data!$L:$M,2, FALSE) &amp; """;"   )             )</f>
        <v/>
      </c>
      <c r="GD69" t="str">
        <f>IF(Data!$L70=GD$1, "",             IF(ISERR(SEARCH(GD$1,Data!$H70)),        "",          ";" &amp; VLOOKUP(GD$1,Data!$L:$N,3, FALSE) &amp; ",""" &amp; VLOOKUP(GD$1,Data!$L:$M,2, FALSE) &amp; """;"   )             )</f>
        <v/>
      </c>
      <c r="GE69" t="str">
        <f>IF(Data!$L70=GE$1, "",             IF(ISERR(SEARCH(GE$1,Data!$H70)),        "",          ";" &amp; VLOOKUP(GE$1,Data!$L:$N,3, FALSE) &amp; ",""" &amp; VLOOKUP(GE$1,Data!$L:$M,2, FALSE) &amp; """;"   )             )</f>
        <v/>
      </c>
      <c r="GF69" t="str">
        <f>IF(Data!$L70=GF$1, "",             IF(ISERR(SEARCH(GF$1,Data!$H70)),        "",          ";" &amp; VLOOKUP(GF$1,Data!$L:$N,3, FALSE) &amp; ",""" &amp; VLOOKUP(GF$1,Data!$L:$M,2, FALSE) &amp; """;"   )             )</f>
        <v/>
      </c>
      <c r="GG69" t="str">
        <f>IF(Data!$L70=GG$1, "",             IF(ISERR(SEARCH(GG$1,Data!$H70)),        "",          ";" &amp; VLOOKUP(GG$1,Data!$L:$N,3, FALSE) &amp; ",""" &amp; VLOOKUP(GG$1,Data!$L:$M,2, FALSE) &amp; """;"   )             )</f>
        <v/>
      </c>
      <c r="GH69" t="str">
        <f>IF(Data!$L70=GH$1, "",             IF(ISERR(SEARCH(GH$1,Data!$H70)),        "",          ";" &amp; VLOOKUP(GH$1,Data!$L:$N,3, FALSE) &amp; ",""" &amp; VLOOKUP(GH$1,Data!$L:$M,2, FALSE) &amp; """;"   )             )</f>
        <v/>
      </c>
      <c r="GI69" t="str">
        <f>IF(Data!$L70=GI$1, "",             IF(ISERR(SEARCH(GI$1,Data!$H70)),        "",          ";" &amp; VLOOKUP(GI$1,Data!$L:$N,3, FALSE) &amp; ",""" &amp; VLOOKUP(GI$1,Data!$L:$M,2, FALSE) &amp; """;"   )             )</f>
        <v/>
      </c>
      <c r="GJ69" t="str">
        <f>IF(Data!$L70=GJ$1, "",             IF(ISERR(SEARCH(GJ$1,Data!$H70)),        "",          ";" &amp; VLOOKUP(GJ$1,Data!$L:$N,3, FALSE) &amp; ",""" &amp; VLOOKUP(GJ$1,Data!$L:$M,2, FALSE) &amp; """;"   )             )</f>
        <v/>
      </c>
      <c r="GK69" t="str">
        <f>IF(Data!$L70=GK$1, "",             IF(ISERR(SEARCH(GK$1,Data!$H70)),        "",          ";" &amp; VLOOKUP(GK$1,Data!$L:$N,3, FALSE) &amp; ",""" &amp; VLOOKUP(GK$1,Data!$L:$M,2, FALSE) &amp; """;"   )             )</f>
        <v/>
      </c>
      <c r="GL69" t="str">
        <f>IF(Data!$L70=GL$1, "",             IF(ISERR(SEARCH(GL$1,Data!$H70)),        "",          ";" &amp; VLOOKUP(GL$1,Data!$L:$N,3, FALSE) &amp; ",""" &amp; VLOOKUP(GL$1,Data!$L:$M,2, FALSE) &amp; """;"   )             )</f>
        <v/>
      </c>
      <c r="GM69" t="str">
        <f>IF(Data!$L70=GM$1, "",             IF(ISERR(SEARCH(GM$1,Data!$H70)),        "",          ";" &amp; VLOOKUP(GM$1,Data!$L:$N,3, FALSE) &amp; ",""" &amp; VLOOKUP(GM$1,Data!$L:$M,2, FALSE) &amp; """;"   )             )</f>
        <v/>
      </c>
      <c r="GN69" t="str">
        <f>IF(Data!$L70=GN$1, "",             IF(ISERR(SEARCH(GN$1,Data!$H70)),        "",          ";" &amp; VLOOKUP(GN$1,Data!$L:$N,3, FALSE) &amp; ",""" &amp; VLOOKUP(GN$1,Data!$L:$M,2, FALSE) &amp; """;"   )             )</f>
        <v/>
      </c>
      <c r="GO69" t="str">
        <f>IF(Data!$L70=GO$1, "",             IF(ISERR(SEARCH(GO$1,Data!$H70)),        "",          ";" &amp; VLOOKUP(GO$1,Data!$L:$N,3, FALSE) &amp; ",""" &amp; VLOOKUP(GO$1,Data!$L:$M,2, FALSE) &amp; """;"   )             )</f>
        <v/>
      </c>
      <c r="GP69" t="str">
        <f>IF(Data!$L70=GP$1, "",             IF(ISERR(SEARCH(GP$1,Data!$H70)),        "",          ";" &amp; VLOOKUP(GP$1,Data!$L:$N,3, FALSE) &amp; ",""" &amp; VLOOKUP(GP$1,Data!$L:$M,2, FALSE) &amp; """;"   )             )</f>
        <v/>
      </c>
      <c r="GQ69" t="str">
        <f>IF(Data!$L70=GQ$1, "",             IF(ISERR(SEARCH(GQ$1,Data!$H70)),        "",          ";" &amp; VLOOKUP(GQ$1,Data!$L:$N,3, FALSE) &amp; ",""" &amp; VLOOKUP(GQ$1,Data!$L:$M,2, FALSE) &amp; """;"   )             )</f>
        <v/>
      </c>
      <c r="GR69" t="str">
        <f>IF(Data!$L70=GR$1, "",             IF(ISERR(SEARCH(GR$1,Data!$H70)),        "",          ";" &amp; VLOOKUP(GR$1,Data!$L:$N,3, FALSE) &amp; ",""" &amp; VLOOKUP(GR$1,Data!$L:$M,2, FALSE) &amp; """;"   )             )</f>
        <v/>
      </c>
      <c r="GS69" t="str">
        <f>IF(Data!$L70=GS$1, "",             IF(ISERR(SEARCH(GS$1,Data!$H70)),        "",          ";" &amp; VLOOKUP(GS$1,Data!$L:$N,3, FALSE) &amp; ",""" &amp; VLOOKUP(GS$1,Data!$L:$M,2, FALSE) &amp; """;"   )             )</f>
        <v/>
      </c>
      <c r="GT69" t="str">
        <f>IF(Data!$L70=GT$1, "",             IF(ISERR(SEARCH(GT$1,Data!$H70)),        "",          ";" &amp; VLOOKUP(GT$1,Data!$L:$N,3, FALSE) &amp; ",""" &amp; VLOOKUP(GT$1,Data!$L:$M,2, FALSE) &amp; """;"   )             )</f>
        <v/>
      </c>
      <c r="GU69" t="str">
        <f>IF(Data!$L70=GU$1, "",             IF(ISERR(SEARCH(GU$1,Data!$H70)),        "",          ";" &amp; VLOOKUP(GU$1,Data!$L:$N,3, FALSE) &amp; ",""" &amp; VLOOKUP(GU$1,Data!$L:$M,2, FALSE) &amp; """;"   )             )</f>
        <v/>
      </c>
      <c r="GV69" t="str">
        <f>IF(Data!$L70=GV$1, "",             IF(ISERR(SEARCH(GV$1,Data!$H70)),        "",          ";" &amp; VLOOKUP(GV$1,Data!$L:$N,3, FALSE) &amp; ",""" &amp; VLOOKUP(GV$1,Data!$L:$M,2, FALSE) &amp; """;"   )             )</f>
        <v/>
      </c>
      <c r="GW69" t="str">
        <f>IF(Data!$L70=GW$1, "",             IF(ISERR(SEARCH(GW$1,Data!$H70)),        "",          ";" &amp; VLOOKUP(GW$1,Data!$L:$N,3, FALSE) &amp; ",""" &amp; VLOOKUP(GW$1,Data!$L:$M,2, FALSE) &amp; """;"   )             )</f>
        <v/>
      </c>
      <c r="GX69" t="str">
        <f>IF(Data!$L70=GX$1, "",             IF(ISERR(SEARCH(GX$1,Data!$H70)),        "",          ";" &amp; VLOOKUP(GX$1,Data!$L:$N,3, FALSE) &amp; ",""" &amp; VLOOKUP(GX$1,Data!$L:$M,2, FALSE) &amp; """;"   )             )</f>
        <v/>
      </c>
      <c r="GY69" t="str">
        <f>IF(Data!$L70=GY$1, "",             IF(ISERR(SEARCH(GY$1,Data!$H70)),        "",          ";" &amp; VLOOKUP(GY$1,Data!$L:$N,3, FALSE) &amp; ",""" &amp; VLOOKUP(GY$1,Data!$L:$M,2, FALSE) &amp; """;"   )             )</f>
        <v/>
      </c>
      <c r="GZ69" t="str">
        <f>IF(Data!$L70=GZ$1, "",             IF(ISERR(SEARCH(GZ$1,Data!$H70)),        "",          ";" &amp; VLOOKUP(GZ$1,Data!$L:$N,3, FALSE) &amp; ",""" &amp; VLOOKUP(GZ$1,Data!$L:$M,2, FALSE) &amp; """;"   )             )</f>
        <v/>
      </c>
      <c r="HA69" t="str">
        <f>IF(Data!$L70=HA$1, "",             IF(ISERR(SEARCH(HA$1,Data!$H70)),        "",          ";" &amp; VLOOKUP(HA$1,Data!$L:$N,3, FALSE) &amp; ",""" &amp; VLOOKUP(HA$1,Data!$L:$M,2, FALSE) &amp; """;"   )             )</f>
        <v/>
      </c>
      <c r="HB69" t="str">
        <f>IF(Data!$L70=HB$1, "",             IF(ISERR(SEARCH(HB$1,Data!$H70)),        "",          ";" &amp; VLOOKUP(HB$1,Data!$L:$N,3, FALSE) &amp; ",""" &amp; VLOOKUP(HB$1,Data!$L:$M,2, FALSE) &amp; """;"   )             )</f>
        <v/>
      </c>
      <c r="HC69" t="str">
        <f>IF(Data!$L70=HC$1, "",             IF(ISERR(SEARCH(HC$1,Data!$H70)),        "",          ";" &amp; VLOOKUP(HC$1,Data!$L:$N,3, FALSE) &amp; ",""" &amp; VLOOKUP(HC$1,Data!$L:$M,2, FALSE) &amp; """;"   )             )</f>
        <v/>
      </c>
      <c r="HD69" t="str">
        <f>IF(Data!$L70=HD$1, "",             IF(ISERR(SEARCH(HD$1,Data!$H70)),        "",          ";" &amp; VLOOKUP(HD$1,Data!$L:$N,3, FALSE) &amp; ",""" &amp; VLOOKUP(HD$1,Data!$L:$M,2, FALSE) &amp; """;"   )             )</f>
        <v/>
      </c>
      <c r="HE69" t="str">
        <f>IF(Data!$L70=HE$1, "",             IF(ISERR(SEARCH(HE$1,Data!$H70)),        "",          ";" &amp; VLOOKUP(HE$1,Data!$L:$N,3, FALSE) &amp; ",""" &amp; VLOOKUP(HE$1,Data!$L:$M,2, FALSE) &amp; """;"   )             )</f>
        <v/>
      </c>
      <c r="HF69" t="str">
        <f>IF(Data!$L70=HF$1, "",             IF(ISERR(SEARCH(HF$1,Data!$H70)),        "",          ";" &amp; VLOOKUP(HF$1,Data!$L:$N,3, FALSE) &amp; ",""" &amp; VLOOKUP(HF$1,Data!$L:$M,2, FALSE) &amp; """;"   )             )</f>
        <v/>
      </c>
      <c r="HG69" t="str">
        <f>IF(Data!$L70=HG$1, "",             IF(ISERR(SEARCH(HG$1,Data!$H70)),        "",          ";" &amp; VLOOKUP(HG$1,Data!$L:$N,3, FALSE) &amp; ",""" &amp; VLOOKUP(HG$1,Data!$L:$M,2, FALSE) &amp; """;"   )             )</f>
        <v/>
      </c>
      <c r="HH69" t="str">
        <f>IF(Data!$L70=HH$1, "",             IF(ISERR(SEARCH(HH$1,Data!$H70)),        "",          ";" &amp; VLOOKUP(HH$1,Data!$L:$N,3, FALSE) &amp; ",""" &amp; VLOOKUP(HH$1,Data!$L:$M,2, FALSE) &amp; """;"   )             )</f>
        <v/>
      </c>
      <c r="HI69" t="str">
        <f>IF(Data!$L70=HI$1, "",             IF(ISERR(SEARCH(HI$1,Data!$H70)),        "",          ";" &amp; VLOOKUP(HI$1,Data!$L:$N,3, FALSE) &amp; ",""" &amp; VLOOKUP(HI$1,Data!$L:$M,2, FALSE) &amp; """;"   )             )</f>
        <v/>
      </c>
      <c r="HJ69" t="str">
        <f>IF(Data!$L70=HJ$1, "",             IF(ISERR(SEARCH(HJ$1,Data!$H70)),        "",          ";" &amp; VLOOKUP(HJ$1,Data!$L:$N,3, FALSE) &amp; ",""" &amp; VLOOKUP(HJ$1,Data!$L:$M,2, FALSE) &amp; """;"   )             )</f>
        <v/>
      </c>
      <c r="HK69" t="str">
        <f>IF(Data!$L70=HK$1, "",             IF(ISERR(SEARCH(HK$1,Data!$H70)),        "",          ";" &amp; VLOOKUP(HK$1,Data!$L:$N,3, FALSE) &amp; ",""" &amp; VLOOKUP(HK$1,Data!$L:$M,2, FALSE) &amp; """;"   )             )</f>
        <v/>
      </c>
      <c r="HL69" t="str">
        <f>IF(Data!$L70=HL$1, "",             IF(ISERR(SEARCH(HL$1,Data!$H70)),        "",          ";" &amp; VLOOKUP(HL$1,Data!$L:$N,3, FALSE) &amp; ",""" &amp; VLOOKUP(HL$1,Data!$L:$M,2, FALSE) &amp; """;"   )             )</f>
        <v/>
      </c>
      <c r="HM69" t="str">
        <f>IF(Data!$L70=HM$1, "",             IF(ISERR(SEARCH(HM$1,Data!$H70)),        "",          ";" &amp; VLOOKUP(HM$1,Data!$L:$N,3, FALSE) &amp; ",""" &amp; VLOOKUP(HM$1,Data!$L:$M,2, FALSE) &amp; """;"   )             )</f>
        <v/>
      </c>
      <c r="HN69" t="str">
        <f>IF(Data!$L70=HN$1, "",             IF(ISERR(SEARCH(HN$1,Data!$H70)),        "",          ";" &amp; VLOOKUP(HN$1,Data!$L:$N,3, FALSE) &amp; ",""" &amp; VLOOKUP(HN$1,Data!$L:$M,2, FALSE) &amp; """;"   )             )</f>
        <v/>
      </c>
      <c r="HO69" t="str">
        <f>IF(Data!$L70=HO$1, "",             IF(ISERR(SEARCH(HO$1,Data!$H70)),        "",          ";" &amp; VLOOKUP(HO$1,Data!$L:$N,3, FALSE) &amp; ",""" &amp; VLOOKUP(HO$1,Data!$L:$M,2, FALSE) &amp; """;"   )             )</f>
        <v/>
      </c>
      <c r="HP69" t="str">
        <f>IF(Data!$L70=HP$1, "",             IF(ISERR(SEARCH(HP$1,Data!$H70)),        "",          ";" &amp; VLOOKUP(HP$1,Data!$L:$N,3, FALSE) &amp; ",""" &amp; VLOOKUP(HP$1,Data!$L:$M,2, FALSE) &amp; """;"   )             )</f>
        <v/>
      </c>
      <c r="HQ69" t="str">
        <f>IF(Data!$L70=HQ$1, "",             IF(ISERR(SEARCH(HQ$1,Data!$H70)),        "",          ";" &amp; VLOOKUP(HQ$1,Data!$L:$N,3, FALSE) &amp; ",""" &amp; VLOOKUP(HQ$1,Data!$L:$M,2, FALSE) &amp; """;"   )             )</f>
        <v/>
      </c>
      <c r="HR69" t="str">
        <f>IF(Data!$L70=HR$1, "",             IF(ISERR(SEARCH(HR$1,Data!$H70)),        "",          ";" &amp; VLOOKUP(HR$1,Data!$L:$N,3, FALSE) &amp; ",""" &amp; VLOOKUP(HR$1,Data!$L:$M,2, FALSE) &amp; """;"   )             )</f>
        <v/>
      </c>
      <c r="HS69" t="str">
        <f>IF(Data!$L70=HS$1, "",             IF(ISERR(SEARCH(HS$1,Data!$H70)),        "",          ";" &amp; VLOOKUP(HS$1,Data!$L:$N,3, FALSE) &amp; ",""" &amp; VLOOKUP(HS$1,Data!$L:$M,2, FALSE) &amp; """;"   )             )</f>
        <v/>
      </c>
      <c r="HT69" t="str">
        <f>IF(Data!$L70=HT$1, "",             IF(ISERR(SEARCH(HT$1,Data!$H70)),        "",          ";" &amp; VLOOKUP(HT$1,Data!$L:$N,3, FALSE) &amp; ",""" &amp; VLOOKUP(HT$1,Data!$L:$M,2, FALSE) &amp; """;"   )             )</f>
        <v/>
      </c>
      <c r="HU69" t="str">
        <f>IF(Data!$L70=HU$1, "",             IF(ISERR(SEARCH(HU$1,Data!$H70)),        "",          ";" &amp; VLOOKUP(HU$1,Data!$L:$N,3, FALSE) &amp; ",""" &amp; VLOOKUP(HU$1,Data!$L:$M,2, FALSE) &amp; """;"   )             )</f>
        <v/>
      </c>
      <c r="HV69" t="str">
        <f>IF(Data!$L70=HV$1, "",             IF(ISERR(SEARCH(HV$1,Data!$H70)),        "",          ";" &amp; VLOOKUP(HV$1,Data!$L:$N,3, FALSE) &amp; ",""" &amp; VLOOKUP(HV$1,Data!$L:$M,2, FALSE) &amp; """;"   )             )</f>
        <v/>
      </c>
      <c r="HW69" t="str">
        <f>IF(Data!$L70=HW$1, "",             IF(ISERR(SEARCH(HW$1,Data!$H70)),        "",          ";" &amp; VLOOKUP(HW$1,Data!$L:$N,3, FALSE) &amp; ",""" &amp; VLOOKUP(HW$1,Data!$L:$M,2, FALSE) &amp; """;"   )             )</f>
        <v/>
      </c>
      <c r="HX69" t="str">
        <f>IF(Data!$L70=HX$1, "",             IF(ISERR(SEARCH(HX$1,Data!$H70)),        "",          ";" &amp; VLOOKUP(HX$1,Data!$L:$N,3, FALSE) &amp; ",""" &amp; VLOOKUP(HX$1,Data!$L:$M,2, FALSE) &amp; """;"   )             )</f>
        <v/>
      </c>
      <c r="HY69" t="str">
        <f>IF(Data!$L70=HY$1, "",             IF(ISERR(SEARCH(HY$1,Data!$H70)),        "",          ";" &amp; VLOOKUP(HY$1,Data!$L:$N,3, FALSE) &amp; ",""" &amp; VLOOKUP(HY$1,Data!$L:$M,2, FALSE) &amp; """;"   )             )</f>
        <v/>
      </c>
      <c r="HZ69" t="str">
        <f>IF(Data!$L70=HZ$1, "",             IF(ISERR(SEARCH(HZ$1,Data!$H70)),        "",          ";" &amp; VLOOKUP(HZ$1,Data!$L:$N,3, FALSE) &amp; ",""" &amp; VLOOKUP(HZ$1,Data!$L:$M,2, FALSE) &amp; """;"   )             )</f>
        <v/>
      </c>
      <c r="IA69" t="str">
        <f>IF(Data!$L70=IA$1, "",             IF(ISERR(SEARCH(IA$1,Data!$H70)),        "",          ";" &amp; VLOOKUP(IA$1,Data!$L:$N,3, FALSE) &amp; ",""" &amp; VLOOKUP(IA$1,Data!$L:$M,2, FALSE) &amp; """;"   )             )</f>
        <v/>
      </c>
      <c r="IB69" t="str">
        <f>IF(Data!$L70=IB$1, "",             IF(ISERR(SEARCH(IB$1,Data!$H70)),        "",          ";" &amp; VLOOKUP(IB$1,Data!$L:$N,3, FALSE) &amp; ",""" &amp; VLOOKUP(IB$1,Data!$L:$M,2, FALSE) &amp; """;"   )             )</f>
        <v>;00000000-0000-0000-0000-000000000224,"HUMAN";</v>
      </c>
      <c r="IC69" t="str">
        <f>IF(Data!$L70=IC$1, "",             IF(ISERR(SEARCH(IC$1,Data!$H70)),        "",          ";" &amp; VLOOKUP(IC$1,Data!$L:$N,3, FALSE) &amp; ",""" &amp; VLOOKUP(IC$1,Data!$L:$M,2, FALSE) &amp; """;"   )             )</f>
        <v/>
      </c>
      <c r="ID69" t="str">
        <f>IF(Data!$L70=ID$1, "",             IF(ISERR(SEARCH(ID$1,Data!$H70)),        "",          ";" &amp; VLOOKUP(ID$1,Data!$L:$N,3, FALSE) &amp; ",""" &amp; VLOOKUP(ID$1,Data!$L:$M,2, FALSE) &amp; """;"   )             )</f>
        <v/>
      </c>
      <c r="IE69" t="str">
        <f>IF(Data!$L70=IE$1, "",             IF(ISERR(SEARCH(IE$1,Data!$H70)),        "",          ";" &amp; VLOOKUP(IE$1,Data!$L:$N,3, FALSE) &amp; ",""" &amp; VLOOKUP(IE$1,Data!$L:$M,2, FALSE) &amp; """;"   )             )</f>
        <v/>
      </c>
      <c r="IF69" t="str">
        <f>IF(Data!$L70=IF$1, "",             IF(ISERR(SEARCH(IF$1,Data!$H70)),        "",          ";" &amp; VLOOKUP(IF$1,Data!$L:$N,3, FALSE) &amp; ",""" &amp; VLOOKUP(IF$1,Data!$L:$M,2, FALSE) &amp; """;"   )             )</f>
        <v/>
      </c>
      <c r="IG69" t="str">
        <f>IF(Data!$L70=IG$1, "",             IF(ISERR(SEARCH(IG$1,Data!$H70)),        "",          ";" &amp; VLOOKUP(IG$1,Data!$L:$N,3, FALSE) &amp; ",""" &amp; VLOOKUP(IG$1,Data!$L:$M,2, FALSE) &amp; """;"   )             )</f>
        <v/>
      </c>
      <c r="IH69" t="str">
        <f>IF(Data!$L70=IH$1, "",             IF(ISERR(SEARCH(IH$1,Data!$H70)),        "",          ";" &amp; VLOOKUP(IH$1,Data!$L:$N,3, FALSE) &amp; ",""" &amp; VLOOKUP(IH$1,Data!$L:$M,2, FALSE) &amp; """;"   )             )</f>
        <v/>
      </c>
      <c r="II69" t="str">
        <f>IF(Data!$L70=II$1, "",             IF(ISERR(SEARCH(II$1,Data!$H70)),        "",          ";" &amp; VLOOKUP(II$1,Data!$L:$N,3, FALSE) &amp; ",""" &amp; VLOOKUP(II$1,Data!$L:$M,2, FALSE) &amp; """;"   )             )</f>
        <v/>
      </c>
    </row>
    <row r="70" spans="1:243" x14ac:dyDescent="0.3">
      <c r="A70" t="str">
        <f>Data!L71</f>
        <v>Borsk Fey'lya</v>
      </c>
      <c r="B70" s="15" t="str">
        <f>VLOOKUP(Tableau36[[#This Row],[Character]],Data!L:N,3,FALSE)</f>
        <v>00000000-0000-0000-0000-000000000069</v>
      </c>
      <c r="C70" s="15" t="str">
        <f>VLOOKUP(Tableau36[[#This Row],[Character]],Data!L:M,2,FALSE)</f>
        <v>HUMAN</v>
      </c>
      <c r="D70" s="15" t="str">
        <f>SUBSTITUTE(     SUBSTITUTE(Tableau36[[#This Row],[character_id,character_type,friend_id,friend_type]],",""DROID""",""),    ",""HUMAN""", "")</f>
        <v/>
      </c>
      <c r="E70" s="15" t="str">
        <f>IF(Tableau36[[#This Row],[With char''s id]] = "", "",    MID(Tableau36[[#This Row],[With char''s id]], 2, LEN(Tableau36[[#This Row],[With char''s id]])-1))</f>
        <v/>
      </c>
      <c r="F70" s="15" t="str">
        <f>SUBSTITUTE(Tableau36[[#This Row],[List of friend''s id]],  "/",    "/" &amp; Tableau36[[#This Row],[Character''s id]] &amp; ",""" &amp; Tableau36[[#This Row],[Type]] &amp; """,")</f>
        <v/>
      </c>
      <c r="G70" t="str">
        <f>IF( Tableau36[[#This Row],[removed double semi-colon]]="", "", "/" &amp; MID(Tableau36[[#This Row],[removed double semi-colon]],2,LEN(Tableau36[[#This Row],[removed double semi-colon]]) - 2) )</f>
        <v/>
      </c>
      <c r="H70" t="str">
        <f>SUBSTITUTE(Tableau36[[#This Row],[Concatenation]],";;","/")</f>
        <v/>
      </c>
      <c r="I70" t="str">
        <f>friends!M70&amp; friends!N70&amp; friends!O70&amp; friends!P70&amp; friends!Q70&amp; friends!R70&amp; friends!S70&amp; friends!T70&amp; friends!U70&amp; friends!V70&amp; friends!W70&amp; friends!X70&amp; friends!Y70&amp; friends!Z70&amp; friends!AA70&amp; friends!AB70&amp; friends!AC70&amp; friends!AD70&amp; friends!AE70&amp; friends!AF70&amp; friends!AG70&amp; friends!AH70&amp; friends!AI70&amp; friends!AJ70&amp; friends!AK70&amp; friends!AL70&amp; friends!AM70&amp; friends!AN70&amp; friends!AO70&amp; friends!AP70&amp; friends!AQ70&amp; friends!AR70&amp; friends!AS70&amp; friends!AT70&amp; friends!AU70&amp; friends!AV70&amp; friends!AW70&amp; friends!AX70&amp; friends!AY70&amp; friends!AZ70&amp; friends!BA70&amp; friends!BB70&amp; friends!BC70&amp; friends!BD70&amp; friends!BE70&amp; friends!BF70&amp; friends!BG70&amp; friends!BH70&amp; friends!BI70&amp; friends!BJ70&amp; friends!BK70&amp; friends!BL70&amp; friends!BM70&amp; friends!BN70&amp; friends!BO70&amp; friends!BP70&amp; friends!BQ70&amp; friends!BR70&amp; friends!BS70&amp; friends!BT70&amp; friends!BU70&amp; friends!BV70&amp; friends!BW70&amp; friends!BX70&amp; friends!BY70&amp; friends!BZ70&amp; friends!CA70&amp; friends!CB70&amp; friends!CC70&amp; friends!CD70&amp; friends!CE70&amp; friends!CF70&amp; friends!CG70&amp; friends!CH70&amp; friends!CI70&amp; friends!CJ70&amp; friends!CK70&amp; friends!CL70&amp; friends!CM70&amp; friends!CN70&amp; friends!CO70&amp; friends!CP70&amp; friends!CQ70&amp; friends!CR70&amp; friends!CS70&amp; friends!CT70&amp; friends!CU70&amp; friends!CV70&amp; friends!CW70&amp; friends!CX70&amp; friends!CY70&amp; friends!CZ70&amp; friends!DA70&amp; friends!DB70&amp; friends!DC70&amp; friends!DD70&amp; friends!DE70&amp; friends!DF70&amp; friends!DG70&amp; friends!DH70&amp; friends!DI70&amp; friends!DJ70&amp; friends!DK70&amp; friends!DL70&amp; friends!DM70&amp; friends!DN70&amp; friends!DO70&amp; friends!DP70&amp; friends!DQ70&amp; friends!DR70&amp; friends!DS70&amp; friends!DT70&amp; friends!DU70&amp; friends!DV70&amp; friends!DW70&amp; friends!DX70&amp; friends!DY70&amp; friends!DZ70&amp; friends!EA70&amp; friends!EB70&amp; friends!EC70&amp; friends!ED70&amp; friends!EE70&amp; friends!EF70&amp; friends!EG70&amp; friends!EH70&amp; friends!EI70&amp; friends!EJ70&amp; friends!EK70&amp; friends!EL70&amp; friends!EM70&amp; friends!EN70&amp; friends!EO70&amp; friends!EP70&amp; friends!EQ70&amp; friends!ER70&amp; friends!ES70&amp; friends!ET70&amp; friends!EU70&amp; friends!EV70&amp; friends!EW70&amp; friends!EX70&amp; friends!EY70&amp; friends!EZ70&amp; friends!FA70&amp; friends!FB70&amp; friends!FC70&amp; friends!FD70&amp; friends!FE70&amp; friends!FF70&amp; friends!FG70&amp; friends!FH70&amp; friends!FI70&amp; friends!FJ70&amp; friends!FK70&amp; friends!FL70&amp; friends!FM70&amp; friends!FN70&amp; friends!FO70&amp; friends!FP70&amp; friends!FQ70&amp; friends!FR70&amp; friends!FS70&amp; friends!FT70&amp; friends!FU70&amp; friends!FV70&amp; friends!FW70&amp; friends!FX70&amp; friends!FY70&amp; friends!FZ70&amp; friends!GA70&amp; friends!GB70&amp; friends!GC70&amp; friends!GD70&amp; friends!GE70&amp; friends!GF70&amp; friends!GG70&amp; friends!GH70&amp; friends!GI70&amp; friends!GJ70&amp; friends!GK70&amp; friends!GL70&amp; friends!GM70&amp; friends!GN70&amp; friends!GO70&amp; friends!GP70&amp; friends!GQ70&amp; friends!GR70&amp; friends!GS70&amp; friends!GT70&amp; friends!GU70&amp; friends!GV70&amp; friends!GW70&amp; friends!GX70&amp; friends!GY70&amp; friends!GZ70&amp; friends!HA70&amp; friends!HB70&amp; friends!HC70&amp; friends!HD70&amp; friends!HE70&amp; friends!HF70&amp; friends!HG70&amp; friends!HH70&amp; friends!HI70&amp; friends!HJ70&amp; friends!HK70&amp; friends!HL70&amp; friends!HM70&amp; friends!HN70&amp; friends!HO70&amp; friends!HP70&amp; friends!HQ70&amp; friends!HR70&amp; friends!HS70&amp; friends!HT70&amp; friends!HU70&amp; friends!HV70&amp; friends!HW70&amp; friends!HX70&amp; friends!HY70&amp; friends!HZ70&amp; friends!IA70&amp; friends!IB70&amp; friends!IC70&amp; friends!ID70&amp; friends!IE70&amp; friends!IF70&amp; friends!IG70&amp; friends!IH70&amp; friends!II70</f>
        <v/>
      </c>
      <c r="M70" t="str">
        <f>IF(Data!$L71=M$1, "",             IF(ISERR(SEARCH(M$1,Data!$H71)),        "",          ";" &amp; VLOOKUP(M$1,Data!$L:$N,3, FALSE) &amp; ",""" &amp; VLOOKUP(M$1,Data!$L:$M,2, FALSE) &amp; """;"   )             )</f>
        <v/>
      </c>
      <c r="N70" t="str">
        <f>IF(Data!$L71=N$1, "",             IF(ISERR(SEARCH(N$1,Data!$H71)),        "",          ";" &amp; VLOOKUP(N$1,Data!$L:$N,3, FALSE) &amp; ",""" &amp; VLOOKUP(N$1,Data!$L:$M,2, FALSE) &amp; """;"   )             )</f>
        <v/>
      </c>
      <c r="O70" t="str">
        <f>IF(Data!$L71=O$1, "",             IF(ISERR(SEARCH(O$1,Data!$H71)),        "",          ";" &amp; VLOOKUP(O$1,Data!$L:$N,3, FALSE) &amp; ",""" &amp; VLOOKUP(O$1,Data!$L:$M,2, FALSE) &amp; """;"   )             )</f>
        <v/>
      </c>
      <c r="P70" t="str">
        <f>IF(Data!$L71=P$1, "",             IF(ISERR(SEARCH(P$1,Data!$H71)),        "",          ";" &amp; VLOOKUP(P$1,Data!$L:$N,3, FALSE) &amp; ",""" &amp; VLOOKUP(P$1,Data!$L:$M,2, FALSE) &amp; """;"   )             )</f>
        <v/>
      </c>
      <c r="Q70" t="str">
        <f>IF(Data!$L71=Q$1, "",             IF(ISERR(SEARCH(Q$1,Data!$H71)),        "",          ";" &amp; VLOOKUP(Q$1,Data!$L:$N,3, FALSE) &amp; ",""" &amp; VLOOKUP(Q$1,Data!$L:$M,2, FALSE) &amp; """;"   )             )</f>
        <v/>
      </c>
      <c r="R70" t="str">
        <f>IF(Data!$L71=R$1, "",             IF(ISERR(SEARCH(R$1,Data!$H71)),        "",          ";" &amp; VLOOKUP(R$1,Data!$L:$N,3, FALSE) &amp; ",""" &amp; VLOOKUP(R$1,Data!$L:$M,2, FALSE) &amp; """;"   )             )</f>
        <v/>
      </c>
      <c r="S70" t="str">
        <f>IF(Data!$L71=S$1, "",             IF(ISERR(SEARCH(S$1,Data!$H71)),        "",          ";" &amp; VLOOKUP(S$1,Data!$L:$N,3, FALSE) &amp; ",""" &amp; VLOOKUP(S$1,Data!$L:$M,2, FALSE) &amp; """;"   )             )</f>
        <v/>
      </c>
      <c r="T70" t="str">
        <f>IF(Data!$L71=T$1, "",             IF(ISERR(SEARCH(T$1,Data!$H71)),        "",          ";" &amp; VLOOKUP(T$1,Data!$L:$N,3, FALSE) &amp; ",""" &amp; VLOOKUP(T$1,Data!$L:$M,2, FALSE) &amp; """;"   )             )</f>
        <v/>
      </c>
      <c r="U70" t="str">
        <f>IF(Data!$L71=U$1, "",             IF(ISERR(SEARCH(U$1,Data!$H71)),        "",          ";" &amp; VLOOKUP(U$1,Data!$L:$N,3, FALSE) &amp; ",""" &amp; VLOOKUP(U$1,Data!$L:$M,2, FALSE) &amp; """;"   )             )</f>
        <v/>
      </c>
      <c r="V70" t="str">
        <f>IF(Data!$L71=V$1, "",             IF(ISERR(SEARCH(V$1,Data!$H71)),        "",          ";" &amp; VLOOKUP(V$1,Data!$L:$N,3, FALSE) &amp; ",""" &amp; VLOOKUP(V$1,Data!$L:$M,2, FALSE) &amp; """;"   )             )</f>
        <v/>
      </c>
      <c r="W70" t="str">
        <f>IF(Data!$L71=W$1, "",             IF(ISERR(SEARCH(W$1,Data!$H71)),        "",          ";" &amp; VLOOKUP(W$1,Data!$L:$N,3, FALSE) &amp; ",""" &amp; VLOOKUP(W$1,Data!$L:$M,2, FALSE) &amp; """;"   )             )</f>
        <v/>
      </c>
      <c r="X70" t="str">
        <f>IF(Data!$L71=X$1, "",             IF(ISERR(SEARCH(X$1,Data!$H71)),        "",          ";" &amp; VLOOKUP(X$1,Data!$L:$N,3, FALSE) &amp; ",""" &amp; VLOOKUP(X$1,Data!$L:$M,2, FALSE) &amp; """;"   )             )</f>
        <v/>
      </c>
      <c r="Y70" t="str">
        <f>IF(Data!$L71=Y$1, "",             IF(ISERR(SEARCH(Y$1,Data!$H71)),        "",          ";" &amp; VLOOKUP(Y$1,Data!$L:$N,3, FALSE) &amp; ",""" &amp; VLOOKUP(Y$1,Data!$L:$M,2, FALSE) &amp; """;"   )             )</f>
        <v/>
      </c>
      <c r="Z70" t="str">
        <f>IF(Data!$L71=Z$1, "",             IF(ISERR(SEARCH(Z$1,Data!$H71)),        "",          ";" &amp; VLOOKUP(Z$1,Data!$L:$N,3, FALSE) &amp; ",""" &amp; VLOOKUP(Z$1,Data!$L:$M,2, FALSE) &amp; """;"   )             )</f>
        <v/>
      </c>
      <c r="AA70" t="str">
        <f>IF(Data!$L71=AA$1, "",             IF(ISERR(SEARCH(AA$1,Data!$H71)),        "",          ";" &amp; VLOOKUP(AA$1,Data!$L:$N,3, FALSE) &amp; ",""" &amp; VLOOKUP(AA$1,Data!$L:$M,2, FALSE) &amp; """;"   )             )</f>
        <v/>
      </c>
      <c r="AB70" t="str">
        <f>IF(Data!$L71=AB$1, "",             IF(ISERR(SEARCH(AB$1,Data!$H71)),        "",          ";" &amp; VLOOKUP(AB$1,Data!$L:$N,3, FALSE) &amp; ",""" &amp; VLOOKUP(AB$1,Data!$L:$M,2, FALSE) &amp; """;"   )             )</f>
        <v/>
      </c>
      <c r="AC70" t="str">
        <f>IF(Data!$L71=AC$1, "",             IF(ISERR(SEARCH(AC$1,Data!$H71)),        "",          ";" &amp; VLOOKUP(AC$1,Data!$L:$N,3, FALSE) &amp; ",""" &amp; VLOOKUP(AC$1,Data!$L:$M,2, FALSE) &amp; """;"   )             )</f>
        <v/>
      </c>
      <c r="AD70" t="str">
        <f>IF(Data!$L71=AD$1, "",             IF(ISERR(SEARCH(AD$1,Data!$H71)),        "",          ";" &amp; VLOOKUP(AD$1,Data!$L:$N,3, FALSE) &amp; ",""" &amp; VLOOKUP(AD$1,Data!$L:$M,2, FALSE) &amp; """;"   )             )</f>
        <v/>
      </c>
      <c r="AE70" t="str">
        <f>IF(Data!$L71=AE$1, "",             IF(ISERR(SEARCH(AE$1,Data!$H71)),        "",          ";" &amp; VLOOKUP(AE$1,Data!$L:$N,3, FALSE) &amp; ",""" &amp; VLOOKUP(AE$1,Data!$L:$M,2, FALSE) &amp; """;"   )             )</f>
        <v/>
      </c>
      <c r="AF70" t="str">
        <f>IF(Data!$L71=AF$1, "",             IF(ISERR(SEARCH(AF$1,Data!$H71)),        "",          ";" &amp; VLOOKUP(AF$1,Data!$L:$N,3, FALSE) &amp; ",""" &amp; VLOOKUP(AF$1,Data!$L:$M,2, FALSE) &amp; """;"   )             )</f>
        <v/>
      </c>
      <c r="AG70" t="str">
        <f>IF(Data!$L71=AG$1, "",             IF(ISERR(SEARCH(AG$1,Data!$H71)),        "",          ";" &amp; VLOOKUP(AG$1,Data!$L:$N,3, FALSE) &amp; ",""" &amp; VLOOKUP(AG$1,Data!$L:$M,2, FALSE) &amp; """;"   )             )</f>
        <v/>
      </c>
      <c r="AH70" t="str">
        <f>IF(Data!$L71=AH$1, "",             IF(ISERR(SEARCH(AH$1,Data!$H71)),        "",          ";" &amp; VLOOKUP(AH$1,Data!$L:$N,3, FALSE) &amp; ",""" &amp; VLOOKUP(AH$1,Data!$L:$M,2, FALSE) &amp; """;"   )             )</f>
        <v/>
      </c>
      <c r="AI70" t="str">
        <f>IF(Data!$L71=AI$1, "",             IF(ISERR(SEARCH(AI$1,Data!$H71)),        "",          ";" &amp; VLOOKUP(AI$1,Data!$L:$N,3, FALSE) &amp; ",""" &amp; VLOOKUP(AI$1,Data!$L:$M,2, FALSE) &amp; """;"   )             )</f>
        <v/>
      </c>
      <c r="AJ70" t="str">
        <f>IF(Data!$L71=AJ$1, "",             IF(ISERR(SEARCH(AJ$1,Data!$H71)),        "",          ";" &amp; VLOOKUP(AJ$1,Data!$L:$N,3, FALSE) &amp; ",""" &amp; VLOOKUP(AJ$1,Data!$L:$M,2, FALSE) &amp; """;"   )             )</f>
        <v/>
      </c>
      <c r="AK70" t="str">
        <f>IF(Data!$L71=AK$1, "",             IF(ISERR(SEARCH(AK$1,Data!$H71)),        "",          ";" &amp; VLOOKUP(AK$1,Data!$L:$N,3, FALSE) &amp; ",""" &amp; VLOOKUP(AK$1,Data!$L:$M,2, FALSE) &amp; """;"   )             )</f>
        <v/>
      </c>
      <c r="AL70" t="str">
        <f>IF(Data!$L71=AL$1, "",             IF(ISERR(SEARCH(AL$1,Data!$H71)),        "",          ";" &amp; VLOOKUP(AL$1,Data!$L:$N,3, FALSE) &amp; ",""" &amp; VLOOKUP(AL$1,Data!$L:$M,2, FALSE) &amp; """;"   )             )</f>
        <v/>
      </c>
      <c r="AM70" t="str">
        <f>IF(Data!$L71=AM$1, "",             IF(ISERR(SEARCH(AM$1,Data!$H71)),        "",          ";" &amp; VLOOKUP(AM$1,Data!$L:$N,3, FALSE) &amp; ",""" &amp; VLOOKUP(AM$1,Data!$L:$M,2, FALSE) &amp; """;"   )             )</f>
        <v/>
      </c>
      <c r="AN70" t="str">
        <f>IF(Data!$L71=AN$1, "",             IF(ISERR(SEARCH(AN$1,Data!$H71)),        "",          ";" &amp; VLOOKUP(AN$1,Data!$L:$N,3, FALSE) &amp; ",""" &amp; VLOOKUP(AN$1,Data!$L:$M,2, FALSE) &amp; """;"   )             )</f>
        <v/>
      </c>
      <c r="AO70" t="str">
        <f>IF(Data!$L71=AO$1, "",             IF(ISERR(SEARCH(AO$1,Data!$H71)),        "",          ";" &amp; VLOOKUP(AO$1,Data!$L:$N,3, FALSE) &amp; ",""" &amp; VLOOKUP(AO$1,Data!$L:$M,2, FALSE) &amp; """;"   )             )</f>
        <v/>
      </c>
      <c r="AP70" t="str">
        <f>IF(Data!$L71=AP$1, "",             IF(ISERR(SEARCH(AP$1,Data!$H71)),        "",          ";" &amp; VLOOKUP(AP$1,Data!$L:$N,3, FALSE) &amp; ",""" &amp; VLOOKUP(AP$1,Data!$L:$M,2, FALSE) &amp; """;"   )             )</f>
        <v/>
      </c>
      <c r="AQ70" t="str">
        <f>IF(Data!$L71=AQ$1, "",             IF(ISERR(SEARCH(AQ$1,Data!$H71)),        "",          ";" &amp; VLOOKUP(AQ$1,Data!$L:$N,3, FALSE) &amp; ",""" &amp; VLOOKUP(AQ$1,Data!$L:$M,2, FALSE) &amp; """;"   )             )</f>
        <v/>
      </c>
      <c r="AR70" t="str">
        <f>IF(Data!$L71=AR$1, "",             IF(ISERR(SEARCH(AR$1,Data!$H71)),        "",          ";" &amp; VLOOKUP(AR$1,Data!$L:$N,3, FALSE) &amp; ",""" &amp; VLOOKUP(AR$1,Data!$L:$M,2, FALSE) &amp; """;"   )             )</f>
        <v/>
      </c>
      <c r="AS70" t="str">
        <f>IF(Data!$L71=AS$1, "",             IF(ISERR(SEARCH(AS$1,Data!$H71)),        "",          ";" &amp; VLOOKUP(AS$1,Data!$L:$N,3, FALSE) &amp; ",""" &amp; VLOOKUP(AS$1,Data!$L:$M,2, FALSE) &amp; """;"   )             )</f>
        <v/>
      </c>
      <c r="AT70" t="str">
        <f>IF(Data!$L71=AT$1, "",             IF(ISERR(SEARCH(AT$1,Data!$H71)),        "",          ";" &amp; VLOOKUP(AT$1,Data!$L:$N,3, FALSE) &amp; ",""" &amp; VLOOKUP(AT$1,Data!$L:$M,2, FALSE) &amp; """;"   )             )</f>
        <v/>
      </c>
      <c r="AU70" t="str">
        <f>IF(Data!$L71=AU$1, "",             IF(ISERR(SEARCH(AU$1,Data!$H71)),        "",          ";" &amp; VLOOKUP(AU$1,Data!$L:$N,3, FALSE) &amp; ",""" &amp; VLOOKUP(AU$1,Data!$L:$M,2, FALSE) &amp; """;"   )             )</f>
        <v/>
      </c>
      <c r="AV70" t="str">
        <f>IF(Data!$L71=AV$1, "",             IF(ISERR(SEARCH(AV$1,Data!$H71)),        "",          ";" &amp; VLOOKUP(AV$1,Data!$L:$N,3, FALSE) &amp; ",""" &amp; VLOOKUP(AV$1,Data!$L:$M,2, FALSE) &amp; """;"   )             )</f>
        <v/>
      </c>
      <c r="AW70" t="str">
        <f>IF(Data!$L71=AW$1, "",             IF(ISERR(SEARCH(AW$1,Data!$H71)),        "",          ";" &amp; VLOOKUP(AW$1,Data!$L:$N,3, FALSE) &amp; ",""" &amp; VLOOKUP(AW$1,Data!$L:$M,2, FALSE) &amp; """;"   )             )</f>
        <v/>
      </c>
      <c r="AX70" t="str">
        <f>IF(Data!$L71=AX$1, "",             IF(ISERR(SEARCH(AX$1,Data!$H71)),        "",          ";" &amp; VLOOKUP(AX$1,Data!$L:$N,3, FALSE) &amp; ",""" &amp; VLOOKUP(AX$1,Data!$L:$M,2, FALSE) &amp; """;"   )             )</f>
        <v/>
      </c>
      <c r="AY70" t="str">
        <f>IF(Data!$L71=AY$1, "",             IF(ISERR(SEARCH(AY$1,Data!$H71)),        "",          ";" &amp; VLOOKUP(AY$1,Data!$L:$N,3, FALSE) &amp; ",""" &amp; VLOOKUP(AY$1,Data!$L:$M,2, FALSE) &amp; """;"   )             )</f>
        <v/>
      </c>
      <c r="AZ70" t="str">
        <f>IF(Data!$L71=AZ$1, "",             IF(ISERR(SEARCH(AZ$1,Data!$H71)),        "",          ";" &amp; VLOOKUP(AZ$1,Data!$L:$N,3, FALSE) &amp; ",""" &amp; VLOOKUP(AZ$1,Data!$L:$M,2, FALSE) &amp; """;"   )             )</f>
        <v/>
      </c>
      <c r="BA70" t="str">
        <f>IF(Data!$L71=BA$1, "",             IF(ISERR(SEARCH(BA$1,Data!$H71)),        "",          ";" &amp; VLOOKUP(BA$1,Data!$L:$N,3, FALSE) &amp; ",""" &amp; VLOOKUP(BA$1,Data!$L:$M,2, FALSE) &amp; """;"   )             )</f>
        <v/>
      </c>
      <c r="BB70" t="str">
        <f>IF(Data!$L71=BB$1, "",             IF(ISERR(SEARCH(BB$1,Data!$H71)),        "",          ";" &amp; VLOOKUP(BB$1,Data!$L:$N,3, FALSE) &amp; ",""" &amp; VLOOKUP(BB$1,Data!$L:$M,2, FALSE) &amp; """;"   )             )</f>
        <v/>
      </c>
      <c r="BC70" t="str">
        <f>IF(Data!$L71=BC$1, "",             IF(ISERR(SEARCH(BC$1,Data!$H71)),        "",          ";" &amp; VLOOKUP(BC$1,Data!$L:$N,3, FALSE) &amp; ",""" &amp; VLOOKUP(BC$1,Data!$L:$M,2, FALSE) &amp; """;"   )             )</f>
        <v/>
      </c>
      <c r="BD70" t="str">
        <f>IF(Data!$L71=BD$1, "",             IF(ISERR(SEARCH(BD$1,Data!$H71)),        "",          ";" &amp; VLOOKUP(BD$1,Data!$L:$N,3, FALSE) &amp; ",""" &amp; VLOOKUP(BD$1,Data!$L:$M,2, FALSE) &amp; """;"   )             )</f>
        <v/>
      </c>
      <c r="BE70" t="str">
        <f>IF(Data!$L71=BE$1, "",             IF(ISERR(SEARCH(BE$1,Data!$H71)),        "",          ";" &amp; VLOOKUP(BE$1,Data!$L:$N,3, FALSE) &amp; ",""" &amp; VLOOKUP(BE$1,Data!$L:$M,2, FALSE) &amp; """;"   )             )</f>
        <v/>
      </c>
      <c r="BF70" t="str">
        <f>IF(Data!$L71=BF$1, "",             IF(ISERR(SEARCH(BF$1,Data!$H71)),        "",          ";" &amp; VLOOKUP(BF$1,Data!$L:$N,3, FALSE) &amp; ",""" &amp; VLOOKUP(BF$1,Data!$L:$M,2, FALSE) &amp; """;"   )             )</f>
        <v/>
      </c>
      <c r="BG70" t="str">
        <f>IF(Data!$L71=BG$1, "",             IF(ISERR(SEARCH(BG$1,Data!$H71)),        "",          ";" &amp; VLOOKUP(BG$1,Data!$L:$N,3, FALSE) &amp; ",""" &amp; VLOOKUP(BG$1,Data!$L:$M,2, FALSE) &amp; """;"   )             )</f>
        <v/>
      </c>
      <c r="BH70" t="str">
        <f>IF(Data!$L71=BH$1, "",             IF(ISERR(SEARCH(BH$1,Data!$H71)),        "",          ";" &amp; VLOOKUP(BH$1,Data!$L:$N,3, FALSE) &amp; ",""" &amp; VLOOKUP(BH$1,Data!$L:$M,2, FALSE) &amp; """;"   )             )</f>
        <v/>
      </c>
      <c r="BI70" t="str">
        <f>IF(Data!$L71=BI$1, "",             IF(ISERR(SEARCH(BI$1,Data!$H71)),        "",          ";" &amp; VLOOKUP(BI$1,Data!$L:$N,3, FALSE) &amp; ",""" &amp; VLOOKUP(BI$1,Data!$L:$M,2, FALSE) &amp; """;"   )             )</f>
        <v/>
      </c>
      <c r="BJ70" t="str">
        <f>IF(Data!$L71=BJ$1, "",             IF(ISERR(SEARCH(BJ$1,Data!$H71)),        "",          ";" &amp; VLOOKUP(BJ$1,Data!$L:$N,3, FALSE) &amp; ",""" &amp; VLOOKUP(BJ$1,Data!$L:$M,2, FALSE) &amp; """;"   )             )</f>
        <v/>
      </c>
      <c r="BK70" t="str">
        <f>IF(Data!$L71=BK$1, "",             IF(ISERR(SEARCH(BK$1,Data!$H71)),        "",          ";" &amp; VLOOKUP(BK$1,Data!$L:$N,3, FALSE) &amp; ",""" &amp; VLOOKUP(BK$1,Data!$L:$M,2, FALSE) &amp; """;"   )             )</f>
        <v/>
      </c>
      <c r="BL70" t="str">
        <f>IF(Data!$L71=BL$1, "",             IF(ISERR(SEARCH(BL$1,Data!$H71)),        "",          ";" &amp; VLOOKUP(BL$1,Data!$L:$N,3, FALSE) &amp; ",""" &amp; VLOOKUP(BL$1,Data!$L:$M,2, FALSE) &amp; """;"   )             )</f>
        <v/>
      </c>
      <c r="BM70" t="str">
        <f>IF(Data!$L71=BM$1, "",             IF(ISERR(SEARCH(BM$1,Data!$H71)),        "",          ";" &amp; VLOOKUP(BM$1,Data!$L:$N,3, FALSE) &amp; ",""" &amp; VLOOKUP(BM$1,Data!$L:$M,2, FALSE) &amp; """;"   )             )</f>
        <v/>
      </c>
      <c r="BN70" t="str">
        <f>IF(Data!$L71=BN$1, "",             IF(ISERR(SEARCH(BN$1,Data!$H71)),        "",          ";" &amp; VLOOKUP(BN$1,Data!$L:$N,3, FALSE) &amp; ",""" &amp; VLOOKUP(BN$1,Data!$L:$M,2, FALSE) &amp; """;"   )             )</f>
        <v/>
      </c>
      <c r="BO70" t="str">
        <f>IF(Data!$L71=BO$1, "",             IF(ISERR(SEARCH(BO$1,Data!$H71)),        "",          ";" &amp; VLOOKUP(BO$1,Data!$L:$N,3, FALSE) &amp; ",""" &amp; VLOOKUP(BO$1,Data!$L:$M,2, FALSE) &amp; """;"   )             )</f>
        <v/>
      </c>
      <c r="BP70" t="str">
        <f>IF(Data!$L71=BP$1, "",             IF(ISERR(SEARCH(BP$1,Data!$H71)),        "",          ";" &amp; VLOOKUP(BP$1,Data!$L:$N,3, FALSE) &amp; ",""" &amp; VLOOKUP(BP$1,Data!$L:$M,2, FALSE) &amp; """;"   )             )</f>
        <v/>
      </c>
      <c r="BQ70" t="str">
        <f>IF(Data!$L71=BQ$1, "",             IF(ISERR(SEARCH(BQ$1,Data!$H71)),        "",          ";" &amp; VLOOKUP(BQ$1,Data!$L:$N,3, FALSE) &amp; ",""" &amp; VLOOKUP(BQ$1,Data!$L:$M,2, FALSE) &amp; """;"   )             )</f>
        <v/>
      </c>
      <c r="BR70" t="str">
        <f>IF(Data!$L71=BR$1, "",             IF(ISERR(SEARCH(BR$1,Data!$H71)),        "",          ";" &amp; VLOOKUP(BR$1,Data!$L:$N,3, FALSE) &amp; ",""" &amp; VLOOKUP(BR$1,Data!$L:$M,2, FALSE) &amp; """;"   )             )</f>
        <v/>
      </c>
      <c r="BS70" t="str">
        <f>IF(Data!$L71=BS$1, "",             IF(ISERR(SEARCH(BS$1,Data!$H71)),        "",          ";" &amp; VLOOKUP(BS$1,Data!$L:$N,3, FALSE) &amp; ",""" &amp; VLOOKUP(BS$1,Data!$L:$M,2, FALSE) &amp; """;"   )             )</f>
        <v/>
      </c>
      <c r="BT70" t="str">
        <f>IF(Data!$L71=BT$1, "",             IF(ISERR(SEARCH(BT$1,Data!$H71)),        "",          ";" &amp; VLOOKUP(BT$1,Data!$L:$N,3, FALSE) &amp; ",""" &amp; VLOOKUP(BT$1,Data!$L:$M,2, FALSE) &amp; """;"   )             )</f>
        <v/>
      </c>
      <c r="BU70" t="str">
        <f>IF(Data!$L71=BU$1, "",             IF(ISERR(SEARCH(BU$1,Data!$H71)),        "",          ";" &amp; VLOOKUP(BU$1,Data!$L:$N,3, FALSE) &amp; ",""" &amp; VLOOKUP(BU$1,Data!$L:$M,2, FALSE) &amp; """;"   )             )</f>
        <v/>
      </c>
      <c r="BV70" t="str">
        <f>IF(Data!$L71=BV$1, "",             IF(ISERR(SEARCH(BV$1,Data!$H71)),        "",          ";" &amp; VLOOKUP(BV$1,Data!$L:$N,3, FALSE) &amp; ",""" &amp; VLOOKUP(BV$1,Data!$L:$M,2, FALSE) &amp; """;"   )             )</f>
        <v/>
      </c>
      <c r="BW70" t="str">
        <f>IF(Data!$L71=BW$1, "",             IF(ISERR(SEARCH(BW$1,Data!$H71)),        "",          ";" &amp; VLOOKUP(BW$1,Data!$L:$N,3, FALSE) &amp; ",""" &amp; VLOOKUP(BW$1,Data!$L:$M,2, FALSE) &amp; """;"   )             )</f>
        <v/>
      </c>
      <c r="BX70" t="str">
        <f>IF(Data!$L71=BX$1, "",             IF(ISERR(SEARCH(BX$1,Data!$H71)),        "",          ";" &amp; VLOOKUP(BX$1,Data!$L:$N,3, FALSE) &amp; ",""" &amp; VLOOKUP(BX$1,Data!$L:$M,2, FALSE) &amp; """;"   )             )</f>
        <v/>
      </c>
      <c r="BY70" t="str">
        <f>IF(Data!$L71=BY$1, "",             IF(ISERR(SEARCH(BY$1,Data!$H71)),        "",          ";" &amp; VLOOKUP(BY$1,Data!$L:$N,3, FALSE) &amp; ",""" &amp; VLOOKUP(BY$1,Data!$L:$M,2, FALSE) &amp; """;"   )             )</f>
        <v/>
      </c>
      <c r="BZ70" t="str">
        <f>IF(Data!$L71=BZ$1, "",             IF(ISERR(SEARCH(BZ$1,Data!$H71)),        "",          ";" &amp; VLOOKUP(BZ$1,Data!$L:$N,3, FALSE) &amp; ",""" &amp; VLOOKUP(BZ$1,Data!$L:$M,2, FALSE) &amp; """;"   )             )</f>
        <v/>
      </c>
      <c r="CA70" t="str">
        <f>IF(Data!$L71=CA$1, "",             IF(ISERR(SEARCH(CA$1,Data!$H71)),        "",          ";" &amp; VLOOKUP(CA$1,Data!$L:$N,3, FALSE) &amp; ",""" &amp; VLOOKUP(CA$1,Data!$L:$M,2, FALSE) &amp; """;"   )             )</f>
        <v/>
      </c>
      <c r="CB70" t="str">
        <f>IF(Data!$L71=CB$1, "",             IF(ISERR(SEARCH(CB$1,Data!$H71)),        "",          ";" &amp; VLOOKUP(CB$1,Data!$L:$N,3, FALSE) &amp; ",""" &amp; VLOOKUP(CB$1,Data!$L:$M,2, FALSE) &amp; """;"   )             )</f>
        <v/>
      </c>
      <c r="CC70" t="str">
        <f>IF(Data!$L71=CC$1, "",             IF(ISERR(SEARCH(CC$1,Data!$H71)),        "",          ";" &amp; VLOOKUP(CC$1,Data!$L:$N,3, FALSE) &amp; ",""" &amp; VLOOKUP(CC$1,Data!$L:$M,2, FALSE) &amp; """;"   )             )</f>
        <v/>
      </c>
      <c r="CD70" t="str">
        <f>IF(Data!$L71=CD$1, "",             IF(ISERR(SEARCH(CD$1,Data!$H71)),        "",          ";" &amp; VLOOKUP(CD$1,Data!$L:$N,3, FALSE) &amp; ",""" &amp; VLOOKUP(CD$1,Data!$L:$M,2, FALSE) &amp; """;"   )             )</f>
        <v/>
      </c>
      <c r="CE70" t="str">
        <f>IF(Data!$L71=CE$1, "",             IF(ISERR(SEARCH(CE$1,Data!$H71)),        "",          ";" &amp; VLOOKUP(CE$1,Data!$L:$N,3, FALSE) &amp; ",""" &amp; VLOOKUP(CE$1,Data!$L:$M,2, FALSE) &amp; """;"   )             )</f>
        <v/>
      </c>
      <c r="CF70" t="str">
        <f>IF(Data!$L71=CF$1, "",             IF(ISERR(SEARCH(CF$1,Data!$H71)),        "",          ";" &amp; VLOOKUP(CF$1,Data!$L:$N,3, FALSE) &amp; ",""" &amp; VLOOKUP(CF$1,Data!$L:$M,2, FALSE) &amp; """;"   )             )</f>
        <v/>
      </c>
      <c r="CG70" t="str">
        <f>IF(Data!$L71=CG$1, "",             IF(ISERR(SEARCH(CG$1,Data!$H71)),        "",          ";" &amp; VLOOKUP(CG$1,Data!$L:$N,3, FALSE) &amp; ",""" &amp; VLOOKUP(CG$1,Data!$L:$M,2, FALSE) &amp; """;"   )             )</f>
        <v/>
      </c>
      <c r="CH70" t="str">
        <f>IF(Data!$L71=CH$1, "",             IF(ISERR(SEARCH(CH$1,Data!$H71)),        "",          ";" &amp; VLOOKUP(CH$1,Data!$L:$N,3, FALSE) &amp; ",""" &amp; VLOOKUP(CH$1,Data!$L:$M,2, FALSE) &amp; """;"   )             )</f>
        <v/>
      </c>
      <c r="CI70" t="str">
        <f>IF(Data!$L71=CI$1, "",             IF(ISERR(SEARCH(CI$1,Data!$H71)),        "",          ";" &amp; VLOOKUP(CI$1,Data!$L:$N,3, FALSE) &amp; ",""" &amp; VLOOKUP(CI$1,Data!$L:$M,2, FALSE) &amp; """;"   )             )</f>
        <v/>
      </c>
      <c r="CJ70" t="str">
        <f>IF(Data!$L71=CJ$1, "",             IF(ISERR(SEARCH(CJ$1,Data!$H71)),        "",          ";" &amp; VLOOKUP(CJ$1,Data!$L:$N,3, FALSE) &amp; ",""" &amp; VLOOKUP(CJ$1,Data!$L:$M,2, FALSE) &amp; """;"   )             )</f>
        <v/>
      </c>
      <c r="CK70" t="str">
        <f>IF(Data!$L71=CK$1, "",             IF(ISERR(SEARCH(CK$1,Data!$H71)),        "",          ";" &amp; VLOOKUP(CK$1,Data!$L:$N,3, FALSE) &amp; ",""" &amp; VLOOKUP(CK$1,Data!$L:$M,2, FALSE) &amp; """;"   )             )</f>
        <v/>
      </c>
      <c r="CL70" t="str">
        <f>IF(Data!$L71=CL$1, "",             IF(ISERR(SEARCH(CL$1,Data!$H71)),        "",          ";" &amp; VLOOKUP(CL$1,Data!$L:$N,3, FALSE) &amp; ",""" &amp; VLOOKUP(CL$1,Data!$L:$M,2, FALSE) &amp; """;"   )             )</f>
        <v/>
      </c>
      <c r="CM70" t="str">
        <f>IF(Data!$L71=CM$1, "",             IF(ISERR(SEARCH(CM$1,Data!$H71)),        "",          ";" &amp; VLOOKUP(CM$1,Data!$L:$N,3, FALSE) &amp; ",""" &amp; VLOOKUP(CM$1,Data!$L:$M,2, FALSE) &amp; """;"   )             )</f>
        <v/>
      </c>
      <c r="CN70" t="str">
        <f>IF(Data!$L71=CN$1, "",             IF(ISERR(SEARCH(CN$1,Data!$H71)),        "",          ";" &amp; VLOOKUP(CN$1,Data!$L:$N,3, FALSE) &amp; ",""" &amp; VLOOKUP(CN$1,Data!$L:$M,2, FALSE) &amp; """;"   )             )</f>
        <v/>
      </c>
      <c r="CO70" t="str">
        <f>IF(Data!$L71=CO$1, "",             IF(ISERR(SEARCH(CO$1,Data!$H71)),        "",          ";" &amp; VLOOKUP(CO$1,Data!$L:$N,3, FALSE) &amp; ",""" &amp; VLOOKUP(CO$1,Data!$L:$M,2, FALSE) &amp; """;"   )             )</f>
        <v/>
      </c>
      <c r="CP70" t="str">
        <f>IF(Data!$L71=CP$1, "",             IF(ISERR(SEARCH(CP$1,Data!$H71)),        "",          ";" &amp; VLOOKUP(CP$1,Data!$L:$N,3, FALSE) &amp; ",""" &amp; VLOOKUP(CP$1,Data!$L:$M,2, FALSE) &amp; """;"   )             )</f>
        <v/>
      </c>
      <c r="CQ70" t="str">
        <f>IF(Data!$L71=CQ$1, "",             IF(ISERR(SEARCH(CQ$1,Data!$H71)),        "",          ";" &amp; VLOOKUP(CQ$1,Data!$L:$N,3, FALSE) &amp; ",""" &amp; VLOOKUP(CQ$1,Data!$L:$M,2, FALSE) &amp; """;"   )             )</f>
        <v/>
      </c>
      <c r="CR70" t="str">
        <f>IF(Data!$L71=CR$1, "",             IF(ISERR(SEARCH(CR$1,Data!$H71)),        "",          ";" &amp; VLOOKUP(CR$1,Data!$L:$N,3, FALSE) &amp; ",""" &amp; VLOOKUP(CR$1,Data!$L:$M,2, FALSE) &amp; """;"   )             )</f>
        <v/>
      </c>
      <c r="CS70" t="str">
        <f>IF(Data!$L71=CS$1, "",             IF(ISERR(SEARCH(CS$1,Data!$H71)),        "",          ";" &amp; VLOOKUP(CS$1,Data!$L:$N,3, FALSE) &amp; ",""" &amp; VLOOKUP(CS$1,Data!$L:$M,2, FALSE) &amp; """;"   )             )</f>
        <v/>
      </c>
      <c r="CT70" t="str">
        <f>IF(Data!$L71=CT$1, "",             IF(ISERR(SEARCH(CT$1,Data!$H71)),        "",          ";" &amp; VLOOKUP(CT$1,Data!$L:$N,3, FALSE) &amp; ",""" &amp; VLOOKUP(CT$1,Data!$L:$M,2, FALSE) &amp; """;"   )             )</f>
        <v/>
      </c>
      <c r="CU70" t="str">
        <f>IF(Data!$L71=CU$1, "",             IF(ISERR(SEARCH(CU$1,Data!$H71)),        "",          ";" &amp; VLOOKUP(CU$1,Data!$L:$N,3, FALSE) &amp; ",""" &amp; VLOOKUP(CU$1,Data!$L:$M,2, FALSE) &amp; """;"   )             )</f>
        <v/>
      </c>
      <c r="CV70" t="str">
        <f>IF(Data!$L71=CV$1, "",             IF(ISERR(SEARCH(CV$1,Data!$H71)),        "",          ";" &amp; VLOOKUP(CV$1,Data!$L:$N,3, FALSE) &amp; ",""" &amp; VLOOKUP(CV$1,Data!$L:$M,2, FALSE) &amp; """;"   )             )</f>
        <v/>
      </c>
      <c r="CW70" t="str">
        <f>IF(Data!$L71=CW$1, "",             IF(ISERR(SEARCH(CW$1,Data!$H71)),        "",          ";" &amp; VLOOKUP(CW$1,Data!$L:$N,3, FALSE) &amp; ",""" &amp; VLOOKUP(CW$1,Data!$L:$M,2, FALSE) &amp; """;"   )             )</f>
        <v/>
      </c>
      <c r="CX70" t="str">
        <f>IF(Data!$L71=CX$1, "",             IF(ISERR(SEARCH(CX$1,Data!$H71)),        "",          ";" &amp; VLOOKUP(CX$1,Data!$L:$N,3, FALSE) &amp; ",""" &amp; VLOOKUP(CX$1,Data!$L:$M,2, FALSE) &amp; """;"   )             )</f>
        <v/>
      </c>
      <c r="CY70" t="str">
        <f>IF(Data!$L71=CY$1, "",             IF(ISERR(SEARCH(CY$1,Data!$H71)),        "",          ";" &amp; VLOOKUP(CY$1,Data!$L:$N,3, FALSE) &amp; ",""" &amp; VLOOKUP(CY$1,Data!$L:$M,2, FALSE) &amp; """;"   )             )</f>
        <v/>
      </c>
      <c r="CZ70" t="str">
        <f>IF(Data!$L71=CZ$1, "",             IF(ISERR(SEARCH(CZ$1,Data!$H71)),        "",          ";" &amp; VLOOKUP(CZ$1,Data!$L:$N,3, FALSE) &amp; ",""" &amp; VLOOKUP(CZ$1,Data!$L:$M,2, FALSE) &amp; """;"   )             )</f>
        <v/>
      </c>
      <c r="DA70" t="str">
        <f>IF(Data!$L71=DA$1, "",             IF(ISERR(SEARCH(DA$1,Data!$H71)),        "",          ";" &amp; VLOOKUP(DA$1,Data!$L:$N,3, FALSE) &amp; ",""" &amp; VLOOKUP(DA$1,Data!$L:$M,2, FALSE) &amp; """;"   )             )</f>
        <v/>
      </c>
      <c r="DB70" t="str">
        <f>IF(Data!$L71=DB$1, "",             IF(ISERR(SEARCH(DB$1,Data!$H71)),        "",          ";" &amp; VLOOKUP(DB$1,Data!$L:$N,3, FALSE) &amp; ",""" &amp; VLOOKUP(DB$1,Data!$L:$M,2, FALSE) &amp; """;"   )             )</f>
        <v/>
      </c>
      <c r="DC70" t="str">
        <f>IF(Data!$L71=DC$1, "",             IF(ISERR(SEARCH(DC$1,Data!$H71)),        "",          ";" &amp; VLOOKUP(DC$1,Data!$L:$N,3, FALSE) &amp; ",""" &amp; VLOOKUP(DC$1,Data!$L:$M,2, FALSE) &amp; """;"   )             )</f>
        <v/>
      </c>
      <c r="DD70" t="str">
        <f>IF(Data!$L71=DD$1, "",             IF(ISERR(SEARCH(DD$1,Data!$H71)),        "",          ";" &amp; VLOOKUP(DD$1,Data!$L:$N,3, FALSE) &amp; ",""" &amp; VLOOKUP(DD$1,Data!$L:$M,2, FALSE) &amp; """;"   )             )</f>
        <v/>
      </c>
      <c r="DE70" t="str">
        <f>IF(Data!$L71=DE$1, "",             IF(ISERR(SEARCH(DE$1,Data!$H71)),        "",          ";" &amp; VLOOKUP(DE$1,Data!$L:$N,3, FALSE) &amp; ",""" &amp; VLOOKUP(DE$1,Data!$L:$M,2, FALSE) &amp; """;"   )             )</f>
        <v/>
      </c>
      <c r="DF70" t="str">
        <f>IF(Data!$L71=DF$1, "",             IF(ISERR(SEARCH(DF$1,Data!$H71)),        "",          ";" &amp; VLOOKUP(DF$1,Data!$L:$N,3, FALSE) &amp; ",""" &amp; VLOOKUP(DF$1,Data!$L:$M,2, FALSE) &amp; """;"   )             )</f>
        <v/>
      </c>
      <c r="DG70" t="str">
        <f>IF(Data!$L71=DG$1, "",             IF(ISERR(SEARCH(DG$1,Data!$H71)),        "",          ";" &amp; VLOOKUP(DG$1,Data!$L:$N,3, FALSE) &amp; ",""" &amp; VLOOKUP(DG$1,Data!$L:$M,2, FALSE) &amp; """;"   )             )</f>
        <v/>
      </c>
      <c r="DH70" t="str">
        <f>IF(Data!$L71=DH$1, "",             IF(ISERR(SEARCH(DH$1,Data!$H71)),        "",          ";" &amp; VLOOKUP(DH$1,Data!$L:$N,3, FALSE) &amp; ",""" &amp; VLOOKUP(DH$1,Data!$L:$M,2, FALSE) &amp; """;"   )             )</f>
        <v/>
      </c>
      <c r="DI70" t="str">
        <f>IF(Data!$L71=DI$1, "",             IF(ISERR(SEARCH(DI$1,Data!$H71)),        "",          ";" &amp; VLOOKUP(DI$1,Data!$L:$N,3, FALSE) &amp; ",""" &amp; VLOOKUP(DI$1,Data!$L:$M,2, FALSE) &amp; """;"   )             )</f>
        <v/>
      </c>
      <c r="DJ70" t="str">
        <f>IF(Data!$L71=DJ$1, "",             IF(ISERR(SEARCH(DJ$1,Data!$H71)),        "",          ";" &amp; VLOOKUP(DJ$1,Data!$L:$N,3, FALSE) &amp; ",""" &amp; VLOOKUP(DJ$1,Data!$L:$M,2, FALSE) &amp; """;"   )             )</f>
        <v/>
      </c>
      <c r="DK70" t="str">
        <f>IF(Data!$L71=DK$1, "",             IF(ISERR(SEARCH(DK$1,Data!$H71)),        "",          ";" &amp; VLOOKUP(DK$1,Data!$L:$N,3, FALSE) &amp; ",""" &amp; VLOOKUP(DK$1,Data!$L:$M,2, FALSE) &amp; """;"   )             )</f>
        <v/>
      </c>
      <c r="DL70" t="str">
        <f>IF(Data!$L71=DL$1, "",             IF(ISERR(SEARCH(DL$1,Data!$H71)),        "",          ";" &amp; VLOOKUP(DL$1,Data!$L:$N,3, FALSE) &amp; ",""" &amp; VLOOKUP(DL$1,Data!$L:$M,2, FALSE) &amp; """;"   )             )</f>
        <v/>
      </c>
      <c r="DM70" t="str">
        <f>IF(Data!$L71=DM$1, "",             IF(ISERR(SEARCH(DM$1,Data!$H71)),        "",          ";" &amp; VLOOKUP(DM$1,Data!$L:$N,3, FALSE) &amp; ",""" &amp; VLOOKUP(DM$1,Data!$L:$M,2, FALSE) &amp; """;"   )             )</f>
        <v/>
      </c>
      <c r="DN70" t="str">
        <f>IF(Data!$L71=DN$1, "",             IF(ISERR(SEARCH(DN$1,Data!$H71)),        "",          ";" &amp; VLOOKUP(DN$1,Data!$L:$N,3, FALSE) &amp; ",""" &amp; VLOOKUP(DN$1,Data!$L:$M,2, FALSE) &amp; """;"   )             )</f>
        <v/>
      </c>
      <c r="DO70" t="str">
        <f>IF(Data!$L71=DO$1, "",             IF(ISERR(SEARCH(DO$1,Data!$H71)),        "",          ";" &amp; VLOOKUP(DO$1,Data!$L:$N,3, FALSE) &amp; ",""" &amp; VLOOKUP(DO$1,Data!$L:$M,2, FALSE) &amp; """;"   )             )</f>
        <v/>
      </c>
      <c r="DP70" t="str">
        <f>IF(Data!$L71=DP$1, "",             IF(ISERR(SEARCH(DP$1,Data!$H71)),        "",          ";" &amp; VLOOKUP(DP$1,Data!$L:$N,3, FALSE) &amp; ",""" &amp; VLOOKUP(DP$1,Data!$L:$M,2, FALSE) &amp; """;"   )             )</f>
        <v/>
      </c>
      <c r="DQ70" t="str">
        <f>IF(Data!$L71=DQ$1, "",             IF(ISERR(SEARCH(DQ$1,Data!$H71)),        "",          ";" &amp; VLOOKUP(DQ$1,Data!$L:$N,3, FALSE) &amp; ",""" &amp; VLOOKUP(DQ$1,Data!$L:$M,2, FALSE) &amp; """;"   )             )</f>
        <v/>
      </c>
      <c r="DR70" t="str">
        <f>IF(Data!$L71=DR$1, "",             IF(ISERR(SEARCH(DR$1,Data!$H71)),        "",          ";" &amp; VLOOKUP(DR$1,Data!$L:$N,3, FALSE) &amp; ",""" &amp; VLOOKUP(DR$1,Data!$L:$M,2, FALSE) &amp; """;"   )             )</f>
        <v/>
      </c>
      <c r="DS70" t="str">
        <f>IF(Data!$L71=DS$1, "",             IF(ISERR(SEARCH(DS$1,Data!$H71)),        "",          ";" &amp; VLOOKUP(DS$1,Data!$L:$N,3, FALSE) &amp; ",""" &amp; VLOOKUP(DS$1,Data!$L:$M,2, FALSE) &amp; """;"   )             )</f>
        <v/>
      </c>
      <c r="DT70" t="str">
        <f>IF(Data!$L71=DT$1, "",             IF(ISERR(SEARCH(DT$1,Data!$H71)),        "",          ";" &amp; VLOOKUP(DT$1,Data!$L:$N,3, FALSE) &amp; ",""" &amp; VLOOKUP(DT$1,Data!$L:$M,2, FALSE) &amp; """;"   )             )</f>
        <v/>
      </c>
      <c r="DU70" t="str">
        <f>IF(Data!$L71=DU$1, "",             IF(ISERR(SEARCH(DU$1,Data!$H71)),        "",          ";" &amp; VLOOKUP(DU$1,Data!$L:$N,3, FALSE) &amp; ",""" &amp; VLOOKUP(DU$1,Data!$L:$M,2, FALSE) &amp; """;"   )             )</f>
        <v/>
      </c>
      <c r="DV70" t="str">
        <f>IF(Data!$L71=DV$1, "",             IF(ISERR(SEARCH(DV$1,Data!$H71)),        "",          ";" &amp; VLOOKUP(DV$1,Data!$L:$N,3, FALSE) &amp; ",""" &amp; VLOOKUP(DV$1,Data!$L:$M,2, FALSE) &amp; """;"   )             )</f>
        <v/>
      </c>
      <c r="DW70" t="str">
        <f>IF(Data!$L71=DW$1, "",             IF(ISERR(SEARCH(DW$1,Data!$H71)),        "",          ";" &amp; VLOOKUP(DW$1,Data!$L:$N,3, FALSE) &amp; ",""" &amp; VLOOKUP(DW$1,Data!$L:$M,2, FALSE) &amp; """;"   )             )</f>
        <v/>
      </c>
      <c r="DX70" t="str">
        <f>IF(Data!$L71=DX$1, "",             IF(ISERR(SEARCH(DX$1,Data!$H71)),        "",          ";" &amp; VLOOKUP(DX$1,Data!$L:$N,3, FALSE) &amp; ",""" &amp; VLOOKUP(DX$1,Data!$L:$M,2, FALSE) &amp; """;"   )             )</f>
        <v/>
      </c>
      <c r="DY70" t="str">
        <f>IF(Data!$L71=DY$1, "",             IF(ISERR(SEARCH(DY$1,Data!$H71)),        "",          ";" &amp; VLOOKUP(DY$1,Data!$L:$N,3, FALSE) &amp; ",""" &amp; VLOOKUP(DY$1,Data!$L:$M,2, FALSE) &amp; """;"   )             )</f>
        <v/>
      </c>
      <c r="DZ70" t="str">
        <f>IF(Data!$L71=DZ$1, "",             IF(ISERR(SEARCH(DZ$1,Data!$H71)),        "",          ";" &amp; VLOOKUP(DZ$1,Data!$L:$N,3, FALSE) &amp; ",""" &amp; VLOOKUP(DZ$1,Data!$L:$M,2, FALSE) &amp; """;"   )             )</f>
        <v/>
      </c>
      <c r="EA70" t="str">
        <f>IF(Data!$L71=EA$1, "",             IF(ISERR(SEARCH(EA$1,Data!$H71)),        "",          ";" &amp; VLOOKUP(EA$1,Data!$L:$N,3, FALSE) &amp; ",""" &amp; VLOOKUP(EA$1,Data!$L:$M,2, FALSE) &amp; """;"   )             )</f>
        <v/>
      </c>
      <c r="EB70" t="str">
        <f>IF(Data!$L71=EB$1, "",             IF(ISERR(SEARCH(EB$1,Data!$H71)),        "",          ";" &amp; VLOOKUP(EB$1,Data!$L:$N,3, FALSE) &amp; ",""" &amp; VLOOKUP(EB$1,Data!$L:$M,2, FALSE) &amp; """;"   )             )</f>
        <v/>
      </c>
      <c r="EC70" t="str">
        <f>IF(Data!$L71=EC$1, "",             IF(ISERR(SEARCH(EC$1,Data!$H71)),        "",          ";" &amp; VLOOKUP(EC$1,Data!$L:$N,3, FALSE) &amp; ",""" &amp; VLOOKUP(EC$1,Data!$L:$M,2, FALSE) &amp; """;"   )             )</f>
        <v/>
      </c>
      <c r="ED70" t="str">
        <f>IF(Data!$L71=ED$1, "",             IF(ISERR(SEARCH(ED$1,Data!$H71)),        "",          ";" &amp; VLOOKUP(ED$1,Data!$L:$N,3, FALSE) &amp; ",""" &amp; VLOOKUP(ED$1,Data!$L:$M,2, FALSE) &amp; """;"   )             )</f>
        <v/>
      </c>
      <c r="EE70" t="str">
        <f>IF(Data!$L71=EE$1, "",             IF(ISERR(SEARCH(EE$1,Data!$H71)),        "",          ";" &amp; VLOOKUP(EE$1,Data!$L:$N,3, FALSE) &amp; ",""" &amp; VLOOKUP(EE$1,Data!$L:$M,2, FALSE) &amp; """;"   )             )</f>
        <v/>
      </c>
      <c r="EF70" t="str">
        <f>IF(Data!$L71=EF$1, "",             IF(ISERR(SEARCH(EF$1,Data!$H71)),        "",          ";" &amp; VLOOKUP(EF$1,Data!$L:$N,3, FALSE) &amp; ",""" &amp; VLOOKUP(EF$1,Data!$L:$M,2, FALSE) &amp; """;"   )             )</f>
        <v/>
      </c>
      <c r="EG70" t="str">
        <f>IF(Data!$L71=EG$1, "",             IF(ISERR(SEARCH(EG$1,Data!$H71)),        "",          ";" &amp; VLOOKUP(EG$1,Data!$L:$N,3, FALSE) &amp; ",""" &amp; VLOOKUP(EG$1,Data!$L:$M,2, FALSE) &amp; """;"   )             )</f>
        <v/>
      </c>
      <c r="EH70" t="str">
        <f>IF(Data!$L71=EH$1, "",             IF(ISERR(SEARCH(EH$1,Data!$H71)),        "",          ";" &amp; VLOOKUP(EH$1,Data!$L:$N,3, FALSE) &amp; ",""" &amp; VLOOKUP(EH$1,Data!$L:$M,2, FALSE) &amp; """;"   )             )</f>
        <v/>
      </c>
      <c r="EI70" t="str">
        <f>IF(Data!$L71=EI$1, "",             IF(ISERR(SEARCH(EI$1,Data!$H71)),        "",          ";" &amp; VLOOKUP(EI$1,Data!$L:$N,3, FALSE) &amp; ",""" &amp; VLOOKUP(EI$1,Data!$L:$M,2, FALSE) &amp; """;"   )             )</f>
        <v/>
      </c>
      <c r="EJ70" t="str">
        <f>IF(Data!$L71=EJ$1, "",             IF(ISERR(SEARCH(EJ$1,Data!$H71)),        "",          ";" &amp; VLOOKUP(EJ$1,Data!$L:$N,3, FALSE) &amp; ",""" &amp; VLOOKUP(EJ$1,Data!$L:$M,2, FALSE) &amp; """;"   )             )</f>
        <v/>
      </c>
      <c r="EK70" t="str">
        <f>IF(Data!$L71=EK$1, "",             IF(ISERR(SEARCH(EK$1,Data!$H71)),        "",          ";" &amp; VLOOKUP(EK$1,Data!$L:$N,3, FALSE) &amp; ",""" &amp; VLOOKUP(EK$1,Data!$L:$M,2, FALSE) &amp; """;"   )             )</f>
        <v/>
      </c>
      <c r="EL70" t="str">
        <f>IF(Data!$L71=EL$1, "",             IF(ISERR(SEARCH(EL$1,Data!$H71)),        "",          ";" &amp; VLOOKUP(EL$1,Data!$L:$N,3, FALSE) &amp; ",""" &amp; VLOOKUP(EL$1,Data!$L:$M,2, FALSE) &amp; """;"   )             )</f>
        <v/>
      </c>
      <c r="EM70" t="str">
        <f>IF(Data!$L71=EM$1, "",             IF(ISERR(SEARCH(EM$1,Data!$H71)),        "",          ";" &amp; VLOOKUP(EM$1,Data!$L:$N,3, FALSE) &amp; ",""" &amp; VLOOKUP(EM$1,Data!$L:$M,2, FALSE) &amp; """;"   )             )</f>
        <v/>
      </c>
      <c r="EN70" t="str">
        <f>IF(Data!$L71=EN$1, "",             IF(ISERR(SEARCH(EN$1,Data!$H71)),        "",          ";" &amp; VLOOKUP(EN$1,Data!$L:$N,3, FALSE) &amp; ",""" &amp; VLOOKUP(EN$1,Data!$L:$M,2, FALSE) &amp; """;"   )             )</f>
        <v/>
      </c>
      <c r="EO70" t="str">
        <f>IF(Data!$L71=EO$1, "",             IF(ISERR(SEARCH(EO$1,Data!$H71)),        "",          ";" &amp; VLOOKUP(EO$1,Data!$L:$N,3, FALSE) &amp; ",""" &amp; VLOOKUP(EO$1,Data!$L:$M,2, FALSE) &amp; """;"   )             )</f>
        <v/>
      </c>
      <c r="EP70" t="str">
        <f>IF(Data!$L71=EP$1, "",             IF(ISERR(SEARCH(EP$1,Data!$H71)),        "",          ";" &amp; VLOOKUP(EP$1,Data!$L:$N,3, FALSE) &amp; ",""" &amp; VLOOKUP(EP$1,Data!$L:$M,2, FALSE) &amp; """;"   )             )</f>
        <v/>
      </c>
      <c r="EQ70" t="str">
        <f>IF(Data!$L71=EQ$1, "",             IF(ISERR(SEARCH(EQ$1,Data!$H71)),        "",          ";" &amp; VLOOKUP(EQ$1,Data!$L:$N,3, FALSE) &amp; ",""" &amp; VLOOKUP(EQ$1,Data!$L:$M,2, FALSE) &amp; """;"   )             )</f>
        <v/>
      </c>
      <c r="ER70" t="str">
        <f>IF(Data!$L71=ER$1, "",             IF(ISERR(SEARCH(ER$1,Data!$H71)),        "",          ";" &amp; VLOOKUP(ER$1,Data!$L:$N,3, FALSE) &amp; ",""" &amp; VLOOKUP(ER$1,Data!$L:$M,2, FALSE) &amp; """;"   )             )</f>
        <v/>
      </c>
      <c r="ES70" t="str">
        <f>IF(Data!$L71=ES$1, "",             IF(ISERR(SEARCH(ES$1,Data!$H71)),        "",          ";" &amp; VLOOKUP(ES$1,Data!$L:$N,3, FALSE) &amp; ",""" &amp; VLOOKUP(ES$1,Data!$L:$M,2, FALSE) &amp; """;"   )             )</f>
        <v/>
      </c>
      <c r="ET70" t="str">
        <f>IF(Data!$L71=ET$1, "",             IF(ISERR(SEARCH(ET$1,Data!$H71)),        "",          ";" &amp; VLOOKUP(ET$1,Data!$L:$N,3, FALSE) &amp; ",""" &amp; VLOOKUP(ET$1,Data!$L:$M,2, FALSE) &amp; """;"   )             )</f>
        <v/>
      </c>
      <c r="EU70" t="str">
        <f>IF(Data!$L71=EU$1, "",             IF(ISERR(SEARCH(EU$1,Data!$H71)),        "",          ";" &amp; VLOOKUP(EU$1,Data!$L:$N,3, FALSE) &amp; ",""" &amp; VLOOKUP(EU$1,Data!$L:$M,2, FALSE) &amp; """;"   )             )</f>
        <v/>
      </c>
      <c r="EV70" t="str">
        <f>IF(Data!$L71=EV$1, "",             IF(ISERR(SEARCH(EV$1,Data!$H71)),        "",          ";" &amp; VLOOKUP(EV$1,Data!$L:$N,3, FALSE) &amp; ",""" &amp; VLOOKUP(EV$1,Data!$L:$M,2, FALSE) &amp; """;"   )             )</f>
        <v/>
      </c>
      <c r="EW70" t="str">
        <f>IF(Data!$L71=EW$1, "",             IF(ISERR(SEARCH(EW$1,Data!$H71)),        "",          ";" &amp; VLOOKUP(EW$1,Data!$L:$N,3, FALSE) &amp; ",""" &amp; VLOOKUP(EW$1,Data!$L:$M,2, FALSE) &amp; """;"   )             )</f>
        <v/>
      </c>
      <c r="EX70" t="str">
        <f>IF(Data!$L71=EX$1, "",             IF(ISERR(SEARCH(EX$1,Data!$H71)),        "",          ";" &amp; VLOOKUP(EX$1,Data!$L:$N,3, FALSE) &amp; ",""" &amp; VLOOKUP(EX$1,Data!$L:$M,2, FALSE) &amp; """;"   )             )</f>
        <v/>
      </c>
      <c r="EY70" t="str">
        <f>IF(Data!$L71=EY$1, "",             IF(ISERR(SEARCH(EY$1,Data!$H71)),        "",          ";" &amp; VLOOKUP(EY$1,Data!$L:$N,3, FALSE) &amp; ",""" &amp; VLOOKUP(EY$1,Data!$L:$M,2, FALSE) &amp; """;"   )             )</f>
        <v/>
      </c>
      <c r="EZ70" t="str">
        <f>IF(Data!$L71=EZ$1, "",             IF(ISERR(SEARCH(EZ$1,Data!$H71)),        "",          ";" &amp; VLOOKUP(EZ$1,Data!$L:$N,3, FALSE) &amp; ",""" &amp; VLOOKUP(EZ$1,Data!$L:$M,2, FALSE) &amp; """;"   )             )</f>
        <v/>
      </c>
      <c r="FA70" t="str">
        <f>IF(Data!$L71=FA$1, "",             IF(ISERR(SEARCH(FA$1,Data!$H71)),        "",          ";" &amp; VLOOKUP(FA$1,Data!$L:$N,3, FALSE) &amp; ",""" &amp; VLOOKUP(FA$1,Data!$L:$M,2, FALSE) &amp; """;"   )             )</f>
        <v/>
      </c>
      <c r="FB70" t="str">
        <f>IF(Data!$L71=FB$1, "",             IF(ISERR(SEARCH(FB$1,Data!$H71)),        "",          ";" &amp; VLOOKUP(FB$1,Data!$L:$N,3, FALSE) &amp; ",""" &amp; VLOOKUP(FB$1,Data!$L:$M,2, FALSE) &amp; """;"   )             )</f>
        <v/>
      </c>
      <c r="FC70" t="str">
        <f>IF(Data!$L71=FC$1, "",             IF(ISERR(SEARCH(FC$1,Data!$H71)),        "",          ";" &amp; VLOOKUP(FC$1,Data!$L:$N,3, FALSE) &amp; ",""" &amp; VLOOKUP(FC$1,Data!$L:$M,2, FALSE) &amp; """;"   )             )</f>
        <v/>
      </c>
      <c r="FD70" t="str">
        <f>IF(Data!$L71=FD$1, "",             IF(ISERR(SEARCH(FD$1,Data!$H71)),        "",          ";" &amp; VLOOKUP(FD$1,Data!$L:$N,3, FALSE) &amp; ",""" &amp; VLOOKUP(FD$1,Data!$L:$M,2, FALSE) &amp; """;"   )             )</f>
        <v/>
      </c>
      <c r="FE70" t="str">
        <f>IF(Data!$L71=FE$1, "",             IF(ISERR(SEARCH(FE$1,Data!$H71)),        "",          ";" &amp; VLOOKUP(FE$1,Data!$L:$N,3, FALSE) &amp; ",""" &amp; VLOOKUP(FE$1,Data!$L:$M,2, FALSE) &amp; """;"   )             )</f>
        <v/>
      </c>
      <c r="FF70" t="str">
        <f>IF(Data!$L71=FF$1, "",             IF(ISERR(SEARCH(FF$1,Data!$H71)),        "",          ";" &amp; VLOOKUP(FF$1,Data!$L:$N,3, FALSE) &amp; ",""" &amp; VLOOKUP(FF$1,Data!$L:$M,2, FALSE) &amp; """;"   )             )</f>
        <v/>
      </c>
      <c r="FG70" t="str">
        <f>IF(Data!$L71=FG$1, "",             IF(ISERR(SEARCH(FG$1,Data!$H71)),        "",          ";" &amp; VLOOKUP(FG$1,Data!$L:$N,3, FALSE) &amp; ",""" &amp; VLOOKUP(FG$1,Data!$L:$M,2, FALSE) &amp; """;"   )             )</f>
        <v/>
      </c>
      <c r="FH70" t="str">
        <f>IF(Data!$L71=FH$1, "",             IF(ISERR(SEARCH(FH$1,Data!$H71)),        "",          ";" &amp; VLOOKUP(FH$1,Data!$L:$N,3, FALSE) &amp; ",""" &amp; VLOOKUP(FH$1,Data!$L:$M,2, FALSE) &amp; """;"   )             )</f>
        <v/>
      </c>
      <c r="FI70" t="str">
        <f>IF(Data!$L71=FI$1, "",             IF(ISERR(SEARCH(FI$1,Data!$H71)),        "",          ";" &amp; VLOOKUP(FI$1,Data!$L:$N,3, FALSE) &amp; ",""" &amp; VLOOKUP(FI$1,Data!$L:$M,2, FALSE) &amp; """;"   )             )</f>
        <v/>
      </c>
      <c r="FJ70" t="str">
        <f>IF(Data!$L71=FJ$1, "",             IF(ISERR(SEARCH(FJ$1,Data!$H71)),        "",          ";" &amp; VLOOKUP(FJ$1,Data!$L:$N,3, FALSE) &amp; ",""" &amp; VLOOKUP(FJ$1,Data!$L:$M,2, FALSE) &amp; """;"   )             )</f>
        <v/>
      </c>
      <c r="FK70" t="str">
        <f>IF(Data!$L71=FK$1, "",             IF(ISERR(SEARCH(FK$1,Data!$H71)),        "",          ";" &amp; VLOOKUP(FK$1,Data!$L:$N,3, FALSE) &amp; ",""" &amp; VLOOKUP(FK$1,Data!$L:$M,2, FALSE) &amp; """;"   )             )</f>
        <v/>
      </c>
      <c r="FL70" t="str">
        <f>IF(Data!$L71=FL$1, "",             IF(ISERR(SEARCH(FL$1,Data!$H71)),        "",          ";" &amp; VLOOKUP(FL$1,Data!$L:$N,3, FALSE) &amp; ",""" &amp; VLOOKUP(FL$1,Data!$L:$M,2, FALSE) &amp; """;"   )             )</f>
        <v/>
      </c>
      <c r="FM70" t="str">
        <f>IF(Data!$L71=FM$1, "",             IF(ISERR(SEARCH(FM$1,Data!$H71)),        "",          ";" &amp; VLOOKUP(FM$1,Data!$L:$N,3, FALSE) &amp; ",""" &amp; VLOOKUP(FM$1,Data!$L:$M,2, FALSE) &amp; """;"   )             )</f>
        <v/>
      </c>
      <c r="FN70" t="str">
        <f>IF(Data!$L71=FN$1, "",             IF(ISERR(SEARCH(FN$1,Data!$H71)),        "",          ";" &amp; VLOOKUP(FN$1,Data!$L:$N,3, FALSE) &amp; ",""" &amp; VLOOKUP(FN$1,Data!$L:$M,2, FALSE) &amp; """;"   )             )</f>
        <v/>
      </c>
      <c r="FO70" t="str">
        <f>IF(Data!$L71=FO$1, "",             IF(ISERR(SEARCH(FO$1,Data!$H71)),        "",          ";" &amp; VLOOKUP(FO$1,Data!$L:$N,3, FALSE) &amp; ",""" &amp; VLOOKUP(FO$1,Data!$L:$M,2, FALSE) &amp; """;"   )             )</f>
        <v/>
      </c>
      <c r="FP70" t="str">
        <f>IF(Data!$L71=FP$1, "",             IF(ISERR(SEARCH(FP$1,Data!$H71)),        "",          ";" &amp; VLOOKUP(FP$1,Data!$L:$N,3, FALSE) &amp; ",""" &amp; VLOOKUP(FP$1,Data!$L:$M,2, FALSE) &amp; """;"   )             )</f>
        <v/>
      </c>
      <c r="FQ70" t="str">
        <f>IF(Data!$L71=FQ$1, "",             IF(ISERR(SEARCH(FQ$1,Data!$H71)),        "",          ";" &amp; VLOOKUP(FQ$1,Data!$L:$N,3, FALSE) &amp; ",""" &amp; VLOOKUP(FQ$1,Data!$L:$M,2, FALSE) &amp; """;"   )             )</f>
        <v/>
      </c>
      <c r="FR70" t="str">
        <f>IF(Data!$L71=FR$1, "",             IF(ISERR(SEARCH(FR$1,Data!$H71)),        "",          ";" &amp; VLOOKUP(FR$1,Data!$L:$N,3, FALSE) &amp; ",""" &amp; VLOOKUP(FR$1,Data!$L:$M,2, FALSE) &amp; """;"   )             )</f>
        <v/>
      </c>
      <c r="FS70" t="str">
        <f>IF(Data!$L71=FS$1, "",             IF(ISERR(SEARCH(FS$1,Data!$H71)),        "",          ";" &amp; VLOOKUP(FS$1,Data!$L:$N,3, FALSE) &amp; ",""" &amp; VLOOKUP(FS$1,Data!$L:$M,2, FALSE) &amp; """;"   )             )</f>
        <v/>
      </c>
      <c r="FT70" t="str">
        <f>IF(Data!$L71=FT$1, "",             IF(ISERR(SEARCH(FT$1,Data!$H71)),        "",          ";" &amp; VLOOKUP(FT$1,Data!$L:$N,3, FALSE) &amp; ",""" &amp; VLOOKUP(FT$1,Data!$L:$M,2, FALSE) &amp; """;"   )             )</f>
        <v/>
      </c>
      <c r="FU70" t="str">
        <f>IF(Data!$L71=FU$1, "",             IF(ISERR(SEARCH(FU$1,Data!$H71)),        "",          ";" &amp; VLOOKUP(FU$1,Data!$L:$N,3, FALSE) &amp; ",""" &amp; VLOOKUP(FU$1,Data!$L:$M,2, FALSE) &amp; """;"   )             )</f>
        <v/>
      </c>
      <c r="FV70" t="str">
        <f>IF(Data!$L71=FV$1, "",             IF(ISERR(SEARCH(FV$1,Data!$H71)),        "",          ";" &amp; VLOOKUP(FV$1,Data!$L:$N,3, FALSE) &amp; ",""" &amp; VLOOKUP(FV$1,Data!$L:$M,2, FALSE) &amp; """;"   )             )</f>
        <v/>
      </c>
      <c r="FW70" t="str">
        <f>IF(Data!$L71=FW$1, "",             IF(ISERR(SEARCH(FW$1,Data!$H71)),        "",          ";" &amp; VLOOKUP(FW$1,Data!$L:$N,3, FALSE) &amp; ",""" &amp; VLOOKUP(FW$1,Data!$L:$M,2, FALSE) &amp; """;"   )             )</f>
        <v/>
      </c>
      <c r="FX70" t="str">
        <f>IF(Data!$L71=FX$1, "",             IF(ISERR(SEARCH(FX$1,Data!$H71)),        "",          ";" &amp; VLOOKUP(FX$1,Data!$L:$N,3, FALSE) &amp; ",""" &amp; VLOOKUP(FX$1,Data!$L:$M,2, FALSE) &amp; """;"   )             )</f>
        <v/>
      </c>
      <c r="FY70" t="str">
        <f>IF(Data!$L71=FY$1, "",             IF(ISERR(SEARCH(FY$1,Data!$H71)),        "",          ";" &amp; VLOOKUP(FY$1,Data!$L:$N,3, FALSE) &amp; ",""" &amp; VLOOKUP(FY$1,Data!$L:$M,2, FALSE) &amp; """;"   )             )</f>
        <v/>
      </c>
      <c r="FZ70" t="str">
        <f>IF(Data!$L71=FZ$1, "",             IF(ISERR(SEARCH(FZ$1,Data!$H71)),        "",          ";" &amp; VLOOKUP(FZ$1,Data!$L:$N,3, FALSE) &amp; ",""" &amp; VLOOKUP(FZ$1,Data!$L:$M,2, FALSE) &amp; """;"   )             )</f>
        <v/>
      </c>
      <c r="GA70" t="str">
        <f>IF(Data!$L71=GA$1, "",             IF(ISERR(SEARCH(GA$1,Data!$H71)),        "",          ";" &amp; VLOOKUP(GA$1,Data!$L:$N,3, FALSE) &amp; ",""" &amp; VLOOKUP(GA$1,Data!$L:$M,2, FALSE) &amp; """;"   )             )</f>
        <v/>
      </c>
      <c r="GB70" t="str">
        <f>IF(Data!$L71=GB$1, "",             IF(ISERR(SEARCH(GB$1,Data!$H71)),        "",          ";" &amp; VLOOKUP(GB$1,Data!$L:$N,3, FALSE) &amp; ",""" &amp; VLOOKUP(GB$1,Data!$L:$M,2, FALSE) &amp; """;"   )             )</f>
        <v/>
      </c>
      <c r="GC70" t="str">
        <f>IF(Data!$L71=GC$1, "",             IF(ISERR(SEARCH(GC$1,Data!$H71)),        "",          ";" &amp; VLOOKUP(GC$1,Data!$L:$N,3, FALSE) &amp; ",""" &amp; VLOOKUP(GC$1,Data!$L:$M,2, FALSE) &amp; """;"   )             )</f>
        <v/>
      </c>
      <c r="GD70" t="str">
        <f>IF(Data!$L71=GD$1, "",             IF(ISERR(SEARCH(GD$1,Data!$H71)),        "",          ";" &amp; VLOOKUP(GD$1,Data!$L:$N,3, FALSE) &amp; ",""" &amp; VLOOKUP(GD$1,Data!$L:$M,2, FALSE) &amp; """;"   )             )</f>
        <v/>
      </c>
      <c r="GE70" t="str">
        <f>IF(Data!$L71=GE$1, "",             IF(ISERR(SEARCH(GE$1,Data!$H71)),        "",          ";" &amp; VLOOKUP(GE$1,Data!$L:$N,3, FALSE) &amp; ",""" &amp; VLOOKUP(GE$1,Data!$L:$M,2, FALSE) &amp; """;"   )             )</f>
        <v/>
      </c>
      <c r="GF70" t="str">
        <f>IF(Data!$L71=GF$1, "",             IF(ISERR(SEARCH(GF$1,Data!$H71)),        "",          ";" &amp; VLOOKUP(GF$1,Data!$L:$N,3, FALSE) &amp; ",""" &amp; VLOOKUP(GF$1,Data!$L:$M,2, FALSE) &amp; """;"   )             )</f>
        <v/>
      </c>
      <c r="GG70" t="str">
        <f>IF(Data!$L71=GG$1, "",             IF(ISERR(SEARCH(GG$1,Data!$H71)),        "",          ";" &amp; VLOOKUP(GG$1,Data!$L:$N,3, FALSE) &amp; ",""" &amp; VLOOKUP(GG$1,Data!$L:$M,2, FALSE) &amp; """;"   )             )</f>
        <v/>
      </c>
      <c r="GH70" t="str">
        <f>IF(Data!$L71=GH$1, "",             IF(ISERR(SEARCH(GH$1,Data!$H71)),        "",          ";" &amp; VLOOKUP(GH$1,Data!$L:$N,3, FALSE) &amp; ",""" &amp; VLOOKUP(GH$1,Data!$L:$M,2, FALSE) &amp; """;"   )             )</f>
        <v/>
      </c>
      <c r="GI70" t="str">
        <f>IF(Data!$L71=GI$1, "",             IF(ISERR(SEARCH(GI$1,Data!$H71)),        "",          ";" &amp; VLOOKUP(GI$1,Data!$L:$N,3, FALSE) &amp; ",""" &amp; VLOOKUP(GI$1,Data!$L:$M,2, FALSE) &amp; """;"   )             )</f>
        <v/>
      </c>
      <c r="GJ70" t="str">
        <f>IF(Data!$L71=GJ$1, "",             IF(ISERR(SEARCH(GJ$1,Data!$H71)),        "",          ";" &amp; VLOOKUP(GJ$1,Data!$L:$N,3, FALSE) &amp; ",""" &amp; VLOOKUP(GJ$1,Data!$L:$M,2, FALSE) &amp; """;"   )             )</f>
        <v/>
      </c>
      <c r="GK70" t="str">
        <f>IF(Data!$L71=GK$1, "",             IF(ISERR(SEARCH(GK$1,Data!$H71)),        "",          ";" &amp; VLOOKUP(GK$1,Data!$L:$N,3, FALSE) &amp; ",""" &amp; VLOOKUP(GK$1,Data!$L:$M,2, FALSE) &amp; """;"   )             )</f>
        <v/>
      </c>
      <c r="GL70" t="str">
        <f>IF(Data!$L71=GL$1, "",             IF(ISERR(SEARCH(GL$1,Data!$H71)),        "",          ";" &amp; VLOOKUP(GL$1,Data!$L:$N,3, FALSE) &amp; ",""" &amp; VLOOKUP(GL$1,Data!$L:$M,2, FALSE) &amp; """;"   )             )</f>
        <v/>
      </c>
      <c r="GM70" t="str">
        <f>IF(Data!$L71=GM$1, "",             IF(ISERR(SEARCH(GM$1,Data!$H71)),        "",          ";" &amp; VLOOKUP(GM$1,Data!$L:$N,3, FALSE) &amp; ",""" &amp; VLOOKUP(GM$1,Data!$L:$M,2, FALSE) &amp; """;"   )             )</f>
        <v/>
      </c>
      <c r="GN70" t="str">
        <f>IF(Data!$L71=GN$1, "",             IF(ISERR(SEARCH(GN$1,Data!$H71)),        "",          ";" &amp; VLOOKUP(GN$1,Data!$L:$N,3, FALSE) &amp; ",""" &amp; VLOOKUP(GN$1,Data!$L:$M,2, FALSE) &amp; """;"   )             )</f>
        <v/>
      </c>
      <c r="GO70" t="str">
        <f>IF(Data!$L71=GO$1, "",             IF(ISERR(SEARCH(GO$1,Data!$H71)),        "",          ";" &amp; VLOOKUP(GO$1,Data!$L:$N,3, FALSE) &amp; ",""" &amp; VLOOKUP(GO$1,Data!$L:$M,2, FALSE) &amp; """;"   )             )</f>
        <v/>
      </c>
      <c r="GP70" t="str">
        <f>IF(Data!$L71=GP$1, "",             IF(ISERR(SEARCH(GP$1,Data!$H71)),        "",          ";" &amp; VLOOKUP(GP$1,Data!$L:$N,3, FALSE) &amp; ",""" &amp; VLOOKUP(GP$1,Data!$L:$M,2, FALSE) &amp; """;"   )             )</f>
        <v/>
      </c>
      <c r="GQ70" t="str">
        <f>IF(Data!$L71=GQ$1, "",             IF(ISERR(SEARCH(GQ$1,Data!$H71)),        "",          ";" &amp; VLOOKUP(GQ$1,Data!$L:$N,3, FALSE) &amp; ",""" &amp; VLOOKUP(GQ$1,Data!$L:$M,2, FALSE) &amp; """;"   )             )</f>
        <v/>
      </c>
      <c r="GR70" t="str">
        <f>IF(Data!$L71=GR$1, "",             IF(ISERR(SEARCH(GR$1,Data!$H71)),        "",          ";" &amp; VLOOKUP(GR$1,Data!$L:$N,3, FALSE) &amp; ",""" &amp; VLOOKUP(GR$1,Data!$L:$M,2, FALSE) &amp; """;"   )             )</f>
        <v/>
      </c>
      <c r="GS70" t="str">
        <f>IF(Data!$L71=GS$1, "",             IF(ISERR(SEARCH(GS$1,Data!$H71)),        "",          ";" &amp; VLOOKUP(GS$1,Data!$L:$N,3, FALSE) &amp; ",""" &amp; VLOOKUP(GS$1,Data!$L:$M,2, FALSE) &amp; """;"   )             )</f>
        <v/>
      </c>
      <c r="GT70" t="str">
        <f>IF(Data!$L71=GT$1, "",             IF(ISERR(SEARCH(GT$1,Data!$H71)),        "",          ";" &amp; VLOOKUP(GT$1,Data!$L:$N,3, FALSE) &amp; ",""" &amp; VLOOKUP(GT$1,Data!$L:$M,2, FALSE) &amp; """;"   )             )</f>
        <v/>
      </c>
      <c r="GU70" t="str">
        <f>IF(Data!$L71=GU$1, "",             IF(ISERR(SEARCH(GU$1,Data!$H71)),        "",          ";" &amp; VLOOKUP(GU$1,Data!$L:$N,3, FALSE) &amp; ",""" &amp; VLOOKUP(GU$1,Data!$L:$M,2, FALSE) &amp; """;"   )             )</f>
        <v/>
      </c>
      <c r="GV70" t="str">
        <f>IF(Data!$L71=GV$1, "",             IF(ISERR(SEARCH(GV$1,Data!$H71)),        "",          ";" &amp; VLOOKUP(GV$1,Data!$L:$N,3, FALSE) &amp; ",""" &amp; VLOOKUP(GV$1,Data!$L:$M,2, FALSE) &amp; """;"   )             )</f>
        <v/>
      </c>
      <c r="GW70" t="str">
        <f>IF(Data!$L71=GW$1, "",             IF(ISERR(SEARCH(GW$1,Data!$H71)),        "",          ";" &amp; VLOOKUP(GW$1,Data!$L:$N,3, FALSE) &amp; ",""" &amp; VLOOKUP(GW$1,Data!$L:$M,2, FALSE) &amp; """;"   )             )</f>
        <v/>
      </c>
      <c r="GX70" t="str">
        <f>IF(Data!$L71=GX$1, "",             IF(ISERR(SEARCH(GX$1,Data!$H71)),        "",          ";" &amp; VLOOKUP(GX$1,Data!$L:$N,3, FALSE) &amp; ",""" &amp; VLOOKUP(GX$1,Data!$L:$M,2, FALSE) &amp; """;"   )             )</f>
        <v/>
      </c>
      <c r="GY70" t="str">
        <f>IF(Data!$L71=GY$1, "",             IF(ISERR(SEARCH(GY$1,Data!$H71)),        "",          ";" &amp; VLOOKUP(GY$1,Data!$L:$N,3, FALSE) &amp; ",""" &amp; VLOOKUP(GY$1,Data!$L:$M,2, FALSE) &amp; """;"   )             )</f>
        <v/>
      </c>
      <c r="GZ70" t="str">
        <f>IF(Data!$L71=GZ$1, "",             IF(ISERR(SEARCH(GZ$1,Data!$H71)),        "",          ";" &amp; VLOOKUP(GZ$1,Data!$L:$N,3, FALSE) &amp; ",""" &amp; VLOOKUP(GZ$1,Data!$L:$M,2, FALSE) &amp; """;"   )             )</f>
        <v/>
      </c>
      <c r="HA70" t="str">
        <f>IF(Data!$L71=HA$1, "",             IF(ISERR(SEARCH(HA$1,Data!$H71)),        "",          ";" &amp; VLOOKUP(HA$1,Data!$L:$N,3, FALSE) &amp; ",""" &amp; VLOOKUP(HA$1,Data!$L:$M,2, FALSE) &amp; """;"   )             )</f>
        <v/>
      </c>
      <c r="HB70" t="str">
        <f>IF(Data!$L71=HB$1, "",             IF(ISERR(SEARCH(HB$1,Data!$H71)),        "",          ";" &amp; VLOOKUP(HB$1,Data!$L:$N,3, FALSE) &amp; ",""" &amp; VLOOKUP(HB$1,Data!$L:$M,2, FALSE) &amp; """;"   )             )</f>
        <v/>
      </c>
      <c r="HC70" t="str">
        <f>IF(Data!$L71=HC$1, "",             IF(ISERR(SEARCH(HC$1,Data!$H71)),        "",          ";" &amp; VLOOKUP(HC$1,Data!$L:$N,3, FALSE) &amp; ",""" &amp; VLOOKUP(HC$1,Data!$L:$M,2, FALSE) &amp; """;"   )             )</f>
        <v/>
      </c>
      <c r="HD70" t="str">
        <f>IF(Data!$L71=HD$1, "",             IF(ISERR(SEARCH(HD$1,Data!$H71)),        "",          ";" &amp; VLOOKUP(HD$1,Data!$L:$N,3, FALSE) &amp; ",""" &amp; VLOOKUP(HD$1,Data!$L:$M,2, FALSE) &amp; """;"   )             )</f>
        <v/>
      </c>
      <c r="HE70" t="str">
        <f>IF(Data!$L71=HE$1, "",             IF(ISERR(SEARCH(HE$1,Data!$H71)),        "",          ";" &amp; VLOOKUP(HE$1,Data!$L:$N,3, FALSE) &amp; ",""" &amp; VLOOKUP(HE$1,Data!$L:$M,2, FALSE) &amp; """;"   )             )</f>
        <v/>
      </c>
      <c r="HF70" t="str">
        <f>IF(Data!$L71=HF$1, "",             IF(ISERR(SEARCH(HF$1,Data!$H71)),        "",          ";" &amp; VLOOKUP(HF$1,Data!$L:$N,3, FALSE) &amp; ",""" &amp; VLOOKUP(HF$1,Data!$L:$M,2, FALSE) &amp; """;"   )             )</f>
        <v/>
      </c>
      <c r="HG70" t="str">
        <f>IF(Data!$L71=HG$1, "",             IF(ISERR(SEARCH(HG$1,Data!$H71)),        "",          ";" &amp; VLOOKUP(HG$1,Data!$L:$N,3, FALSE) &amp; ",""" &amp; VLOOKUP(HG$1,Data!$L:$M,2, FALSE) &amp; """;"   )             )</f>
        <v/>
      </c>
      <c r="HH70" t="str">
        <f>IF(Data!$L71=HH$1, "",             IF(ISERR(SEARCH(HH$1,Data!$H71)),        "",          ";" &amp; VLOOKUP(HH$1,Data!$L:$N,3, FALSE) &amp; ",""" &amp; VLOOKUP(HH$1,Data!$L:$M,2, FALSE) &amp; """;"   )             )</f>
        <v/>
      </c>
      <c r="HI70" t="str">
        <f>IF(Data!$L71=HI$1, "",             IF(ISERR(SEARCH(HI$1,Data!$H71)),        "",          ";" &amp; VLOOKUP(HI$1,Data!$L:$N,3, FALSE) &amp; ",""" &amp; VLOOKUP(HI$1,Data!$L:$M,2, FALSE) &amp; """;"   )             )</f>
        <v/>
      </c>
      <c r="HJ70" t="str">
        <f>IF(Data!$L71=HJ$1, "",             IF(ISERR(SEARCH(HJ$1,Data!$H71)),        "",          ";" &amp; VLOOKUP(HJ$1,Data!$L:$N,3, FALSE) &amp; ",""" &amp; VLOOKUP(HJ$1,Data!$L:$M,2, FALSE) &amp; """;"   )             )</f>
        <v/>
      </c>
      <c r="HK70" t="str">
        <f>IF(Data!$L71=HK$1, "",             IF(ISERR(SEARCH(HK$1,Data!$H71)),        "",          ";" &amp; VLOOKUP(HK$1,Data!$L:$N,3, FALSE) &amp; ",""" &amp; VLOOKUP(HK$1,Data!$L:$M,2, FALSE) &amp; """;"   )             )</f>
        <v/>
      </c>
      <c r="HL70" t="str">
        <f>IF(Data!$L71=HL$1, "",             IF(ISERR(SEARCH(HL$1,Data!$H71)),        "",          ";" &amp; VLOOKUP(HL$1,Data!$L:$N,3, FALSE) &amp; ",""" &amp; VLOOKUP(HL$1,Data!$L:$M,2, FALSE) &amp; """;"   )             )</f>
        <v/>
      </c>
      <c r="HM70" t="str">
        <f>IF(Data!$L71=HM$1, "",             IF(ISERR(SEARCH(HM$1,Data!$H71)),        "",          ";" &amp; VLOOKUP(HM$1,Data!$L:$N,3, FALSE) &amp; ",""" &amp; VLOOKUP(HM$1,Data!$L:$M,2, FALSE) &amp; """;"   )             )</f>
        <v/>
      </c>
      <c r="HN70" t="str">
        <f>IF(Data!$L71=HN$1, "",             IF(ISERR(SEARCH(HN$1,Data!$H71)),        "",          ";" &amp; VLOOKUP(HN$1,Data!$L:$N,3, FALSE) &amp; ",""" &amp; VLOOKUP(HN$1,Data!$L:$M,2, FALSE) &amp; """;"   )             )</f>
        <v/>
      </c>
      <c r="HO70" t="str">
        <f>IF(Data!$L71=HO$1, "",             IF(ISERR(SEARCH(HO$1,Data!$H71)),        "",          ";" &amp; VLOOKUP(HO$1,Data!$L:$N,3, FALSE) &amp; ",""" &amp; VLOOKUP(HO$1,Data!$L:$M,2, FALSE) &amp; """;"   )             )</f>
        <v/>
      </c>
      <c r="HP70" t="str">
        <f>IF(Data!$L71=HP$1, "",             IF(ISERR(SEARCH(HP$1,Data!$H71)),        "",          ";" &amp; VLOOKUP(HP$1,Data!$L:$N,3, FALSE) &amp; ",""" &amp; VLOOKUP(HP$1,Data!$L:$M,2, FALSE) &amp; """;"   )             )</f>
        <v/>
      </c>
      <c r="HQ70" t="str">
        <f>IF(Data!$L71=HQ$1, "",             IF(ISERR(SEARCH(HQ$1,Data!$H71)),        "",          ";" &amp; VLOOKUP(HQ$1,Data!$L:$N,3, FALSE) &amp; ",""" &amp; VLOOKUP(HQ$1,Data!$L:$M,2, FALSE) &amp; """;"   )             )</f>
        <v/>
      </c>
      <c r="HR70" t="str">
        <f>IF(Data!$L71=HR$1, "",             IF(ISERR(SEARCH(HR$1,Data!$H71)),        "",          ";" &amp; VLOOKUP(HR$1,Data!$L:$N,3, FALSE) &amp; ",""" &amp; VLOOKUP(HR$1,Data!$L:$M,2, FALSE) &amp; """;"   )             )</f>
        <v/>
      </c>
      <c r="HS70" t="str">
        <f>IF(Data!$L71=HS$1, "",             IF(ISERR(SEARCH(HS$1,Data!$H71)),        "",          ";" &amp; VLOOKUP(HS$1,Data!$L:$N,3, FALSE) &amp; ",""" &amp; VLOOKUP(HS$1,Data!$L:$M,2, FALSE) &amp; """;"   )             )</f>
        <v/>
      </c>
      <c r="HT70" t="str">
        <f>IF(Data!$L71=HT$1, "",             IF(ISERR(SEARCH(HT$1,Data!$H71)),        "",          ";" &amp; VLOOKUP(HT$1,Data!$L:$N,3, FALSE) &amp; ",""" &amp; VLOOKUP(HT$1,Data!$L:$M,2, FALSE) &amp; """;"   )             )</f>
        <v/>
      </c>
      <c r="HU70" t="str">
        <f>IF(Data!$L71=HU$1, "",             IF(ISERR(SEARCH(HU$1,Data!$H71)),        "",          ";" &amp; VLOOKUP(HU$1,Data!$L:$N,3, FALSE) &amp; ",""" &amp; VLOOKUP(HU$1,Data!$L:$M,2, FALSE) &amp; """;"   )             )</f>
        <v/>
      </c>
      <c r="HV70" t="str">
        <f>IF(Data!$L71=HV$1, "",             IF(ISERR(SEARCH(HV$1,Data!$H71)),        "",          ";" &amp; VLOOKUP(HV$1,Data!$L:$N,3, FALSE) &amp; ",""" &amp; VLOOKUP(HV$1,Data!$L:$M,2, FALSE) &amp; """;"   )             )</f>
        <v/>
      </c>
      <c r="HW70" t="str">
        <f>IF(Data!$L71=HW$1, "",             IF(ISERR(SEARCH(HW$1,Data!$H71)),        "",          ";" &amp; VLOOKUP(HW$1,Data!$L:$N,3, FALSE) &amp; ",""" &amp; VLOOKUP(HW$1,Data!$L:$M,2, FALSE) &amp; """;"   )             )</f>
        <v/>
      </c>
      <c r="HX70" t="str">
        <f>IF(Data!$L71=HX$1, "",             IF(ISERR(SEARCH(HX$1,Data!$H71)),        "",          ";" &amp; VLOOKUP(HX$1,Data!$L:$N,3, FALSE) &amp; ",""" &amp; VLOOKUP(HX$1,Data!$L:$M,2, FALSE) &amp; """;"   )             )</f>
        <v/>
      </c>
      <c r="HY70" t="str">
        <f>IF(Data!$L71=HY$1, "",             IF(ISERR(SEARCH(HY$1,Data!$H71)),        "",          ";" &amp; VLOOKUP(HY$1,Data!$L:$N,3, FALSE) &amp; ",""" &amp; VLOOKUP(HY$1,Data!$L:$M,2, FALSE) &amp; """;"   )             )</f>
        <v/>
      </c>
      <c r="HZ70" t="str">
        <f>IF(Data!$L71=HZ$1, "",             IF(ISERR(SEARCH(HZ$1,Data!$H71)),        "",          ";" &amp; VLOOKUP(HZ$1,Data!$L:$N,3, FALSE) &amp; ",""" &amp; VLOOKUP(HZ$1,Data!$L:$M,2, FALSE) &amp; """;"   )             )</f>
        <v/>
      </c>
      <c r="IA70" t="str">
        <f>IF(Data!$L71=IA$1, "",             IF(ISERR(SEARCH(IA$1,Data!$H71)),        "",          ";" &amp; VLOOKUP(IA$1,Data!$L:$N,3, FALSE) &amp; ",""" &amp; VLOOKUP(IA$1,Data!$L:$M,2, FALSE) &amp; """;"   )             )</f>
        <v/>
      </c>
      <c r="IB70" t="str">
        <f>IF(Data!$L71=IB$1, "",             IF(ISERR(SEARCH(IB$1,Data!$H71)),        "",          ";" &amp; VLOOKUP(IB$1,Data!$L:$N,3, FALSE) &amp; ",""" &amp; VLOOKUP(IB$1,Data!$L:$M,2, FALSE) &amp; """;"   )             )</f>
        <v/>
      </c>
      <c r="IC70" t="str">
        <f>IF(Data!$L71=IC$1, "",             IF(ISERR(SEARCH(IC$1,Data!$H71)),        "",          ";" &amp; VLOOKUP(IC$1,Data!$L:$N,3, FALSE) &amp; ",""" &amp; VLOOKUP(IC$1,Data!$L:$M,2, FALSE) &amp; """;"   )             )</f>
        <v/>
      </c>
      <c r="ID70" t="str">
        <f>IF(Data!$L71=ID$1, "",             IF(ISERR(SEARCH(ID$1,Data!$H71)),        "",          ";" &amp; VLOOKUP(ID$1,Data!$L:$N,3, FALSE) &amp; ",""" &amp; VLOOKUP(ID$1,Data!$L:$M,2, FALSE) &amp; """;"   )             )</f>
        <v/>
      </c>
      <c r="IE70" t="str">
        <f>IF(Data!$L71=IE$1, "",             IF(ISERR(SEARCH(IE$1,Data!$H71)),        "",          ";" &amp; VLOOKUP(IE$1,Data!$L:$N,3, FALSE) &amp; ",""" &amp; VLOOKUP(IE$1,Data!$L:$M,2, FALSE) &amp; """;"   )             )</f>
        <v/>
      </c>
      <c r="IF70" t="str">
        <f>IF(Data!$L71=IF$1, "",             IF(ISERR(SEARCH(IF$1,Data!$H71)),        "",          ";" &amp; VLOOKUP(IF$1,Data!$L:$N,3, FALSE) &amp; ",""" &amp; VLOOKUP(IF$1,Data!$L:$M,2, FALSE) &amp; """;"   )             )</f>
        <v/>
      </c>
      <c r="IG70" t="str">
        <f>IF(Data!$L71=IG$1, "",             IF(ISERR(SEARCH(IG$1,Data!$H71)),        "",          ";" &amp; VLOOKUP(IG$1,Data!$L:$N,3, FALSE) &amp; ",""" &amp; VLOOKUP(IG$1,Data!$L:$M,2, FALSE) &amp; """;"   )             )</f>
        <v/>
      </c>
      <c r="IH70" t="str">
        <f>IF(Data!$L71=IH$1, "",             IF(ISERR(SEARCH(IH$1,Data!$H71)),        "",          ";" &amp; VLOOKUP(IH$1,Data!$L:$N,3, FALSE) &amp; ",""" &amp; VLOOKUP(IH$1,Data!$L:$M,2, FALSE) &amp; """;"   )             )</f>
        <v/>
      </c>
      <c r="II70" t="str">
        <f>IF(Data!$L71=II$1, "",             IF(ISERR(SEARCH(II$1,Data!$H71)),        "",          ";" &amp; VLOOKUP(II$1,Data!$L:$N,3, FALSE) &amp; ",""" &amp; VLOOKUP(II$1,Data!$L:$M,2, FALSE) &amp; """;"   )             )</f>
        <v/>
      </c>
    </row>
    <row r="71" spans="1:243" x14ac:dyDescent="0.3">
      <c r="A71" t="str">
        <f>Data!L72</f>
        <v>Finn</v>
      </c>
      <c r="B71" s="15" t="str">
        <f>VLOOKUP(Tableau36[[#This Row],[Character]],Data!L:N,3,FALSE)</f>
        <v>00000000-0000-0000-0000-000000000070</v>
      </c>
      <c r="C71" s="15" t="str">
        <f>VLOOKUP(Tableau36[[#This Row],[Character]],Data!L:M,2,FALSE)</f>
        <v>HUMAN</v>
      </c>
      <c r="D71" s="15" t="str">
        <f>SUBSTITUTE(     SUBSTITUTE(Tableau36[[#This Row],[character_id,character_type,friend_id,friend_type]],",""DROID""",""),    ",""HUMAN""", "")</f>
        <v>00000000-0000-0000-0000-000000000070,00000000-0000-0000-0000-000000000052/00000000-0000-0000-0000-000000000070,00000000-0000-0000-0000-000000000163/00000000-0000-0000-0000-000000000070,00000000-0000-0000-0000-000000000185</v>
      </c>
      <c r="E71" s="15" t="str">
        <f>IF(Tableau36[[#This Row],[With char''s id]] = "", "",    MID(Tableau36[[#This Row],[With char''s id]], 2, LEN(Tableau36[[#This Row],[With char''s id]])-1))</f>
        <v>00000000-0000-0000-0000-000000000070,"HUMAN",00000000-0000-0000-0000-000000000052,"HUMAN"/00000000-0000-0000-0000-000000000070,"HUMAN",00000000-0000-0000-0000-000000000163,"HUMAN"/00000000-0000-0000-0000-000000000070,"HUMAN",00000000-0000-0000-0000-000000000185,"HUMAN"</v>
      </c>
      <c r="F71" s="15" t="str">
        <f>SUBSTITUTE(Tableau36[[#This Row],[List of friend''s id]],  "/",    "/" &amp; Tableau36[[#This Row],[Character''s id]] &amp; ",""" &amp; Tableau36[[#This Row],[Type]] &amp; """,")</f>
        <v>/00000000-0000-0000-0000-000000000070,"HUMAN",00000000-0000-0000-0000-000000000052,"HUMAN"/00000000-0000-0000-0000-000000000070,"HUMAN",00000000-0000-0000-0000-000000000163,"HUMAN"/00000000-0000-0000-0000-000000000070,"HUMAN",00000000-0000-0000-0000-000000000185,"HUMAN"</v>
      </c>
      <c r="G71" t="str">
        <f>IF( Tableau36[[#This Row],[removed double semi-colon]]="", "", "/" &amp; MID(Tableau36[[#This Row],[removed double semi-colon]],2,LEN(Tableau36[[#This Row],[removed double semi-colon]]) - 2) )</f>
        <v>/00000000-0000-0000-0000-000000000052,"HUMAN"/00000000-0000-0000-0000-000000000163,"HUMAN"/00000000-0000-0000-0000-000000000185,"HUMAN"</v>
      </c>
      <c r="H71" t="str">
        <f>SUBSTITUTE(Tableau36[[#This Row],[Concatenation]],";;","/")</f>
        <v>;00000000-0000-0000-0000-000000000052,"HUMAN"/00000000-0000-0000-0000-000000000163,"HUMAN"/00000000-0000-0000-0000-000000000185,"HUMAN";</v>
      </c>
      <c r="I71" t="str">
        <f>friends!M71&amp; friends!N71&amp; friends!O71&amp; friends!P71&amp; friends!Q71&amp; friends!R71&amp; friends!S71&amp; friends!T71&amp; friends!U71&amp; friends!V71&amp; friends!W71&amp; friends!X71&amp; friends!Y71&amp; friends!Z71&amp; friends!AA71&amp; friends!AB71&amp; friends!AC71&amp; friends!AD71&amp; friends!AE71&amp; friends!AF71&amp; friends!AG71&amp; friends!AH71&amp; friends!AI71&amp; friends!AJ71&amp; friends!AK71&amp; friends!AL71&amp; friends!AM71&amp; friends!AN71&amp; friends!AO71&amp; friends!AP71&amp; friends!AQ71&amp; friends!AR71&amp; friends!AS71&amp; friends!AT71&amp; friends!AU71&amp; friends!AV71&amp; friends!AW71&amp; friends!AX71&amp; friends!AY71&amp; friends!AZ71&amp; friends!BA71&amp; friends!BB71&amp; friends!BC71&amp; friends!BD71&amp; friends!BE71&amp; friends!BF71&amp; friends!BG71&amp; friends!BH71&amp; friends!BI71&amp; friends!BJ71&amp; friends!BK71&amp; friends!BL71&amp; friends!BM71&amp; friends!BN71&amp; friends!BO71&amp; friends!BP71&amp; friends!BQ71&amp; friends!BR71&amp; friends!BS71&amp; friends!BT71&amp; friends!BU71&amp; friends!BV71&amp; friends!BW71&amp; friends!BX71&amp; friends!BY71&amp; friends!BZ71&amp; friends!CA71&amp; friends!CB71&amp; friends!CC71&amp; friends!CD71&amp; friends!CE71&amp; friends!CF71&amp; friends!CG71&amp; friends!CH71&amp; friends!CI71&amp; friends!CJ71&amp; friends!CK71&amp; friends!CL71&amp; friends!CM71&amp; friends!CN71&amp; friends!CO71&amp; friends!CP71&amp; friends!CQ71&amp; friends!CR71&amp; friends!CS71&amp; friends!CT71&amp; friends!CU71&amp; friends!CV71&amp; friends!CW71&amp; friends!CX71&amp; friends!CY71&amp; friends!CZ71&amp; friends!DA71&amp; friends!DB71&amp; friends!DC71&amp; friends!DD71&amp; friends!DE71&amp; friends!DF71&amp; friends!DG71&amp; friends!DH71&amp; friends!DI71&amp; friends!DJ71&amp; friends!DK71&amp; friends!DL71&amp; friends!DM71&amp; friends!DN71&amp; friends!DO71&amp; friends!DP71&amp; friends!DQ71&amp; friends!DR71&amp; friends!DS71&amp; friends!DT71&amp; friends!DU71&amp; friends!DV71&amp; friends!DW71&amp; friends!DX71&amp; friends!DY71&amp; friends!DZ71&amp; friends!EA71&amp; friends!EB71&amp; friends!EC71&amp; friends!ED71&amp; friends!EE71&amp; friends!EF71&amp; friends!EG71&amp; friends!EH71&amp; friends!EI71&amp; friends!EJ71&amp; friends!EK71&amp; friends!EL71&amp; friends!EM71&amp; friends!EN71&amp; friends!EO71&amp; friends!EP71&amp; friends!EQ71&amp; friends!ER71&amp; friends!ES71&amp; friends!ET71&amp; friends!EU71&amp; friends!EV71&amp; friends!EW71&amp; friends!EX71&amp; friends!EY71&amp; friends!EZ71&amp; friends!FA71&amp; friends!FB71&amp; friends!FC71&amp; friends!FD71&amp; friends!FE71&amp; friends!FF71&amp; friends!FG71&amp; friends!FH71&amp; friends!FI71&amp; friends!FJ71&amp; friends!FK71&amp; friends!FL71&amp; friends!FM71&amp; friends!FN71&amp; friends!FO71&amp; friends!FP71&amp; friends!FQ71&amp; friends!FR71&amp; friends!FS71&amp; friends!FT71&amp; friends!FU71&amp; friends!FV71&amp; friends!FW71&amp; friends!FX71&amp; friends!FY71&amp; friends!FZ71&amp; friends!GA71&amp; friends!GB71&amp; friends!GC71&amp; friends!GD71&amp; friends!GE71&amp; friends!GF71&amp; friends!GG71&amp; friends!GH71&amp; friends!GI71&amp; friends!GJ71&amp; friends!GK71&amp; friends!GL71&amp; friends!GM71&amp; friends!GN71&amp; friends!GO71&amp; friends!GP71&amp; friends!GQ71&amp; friends!GR71&amp; friends!GS71&amp; friends!GT71&amp; friends!GU71&amp; friends!GV71&amp; friends!GW71&amp; friends!GX71&amp; friends!GY71&amp; friends!GZ71&amp; friends!HA71&amp; friends!HB71&amp; friends!HC71&amp; friends!HD71&amp; friends!HE71&amp; friends!HF71&amp; friends!HG71&amp; friends!HH71&amp; friends!HI71&amp; friends!HJ71&amp; friends!HK71&amp; friends!HL71&amp; friends!HM71&amp; friends!HN71&amp; friends!HO71&amp; friends!HP71&amp; friends!HQ71&amp; friends!HR71&amp; friends!HS71&amp; friends!HT71&amp; friends!HU71&amp; friends!HV71&amp; friends!HW71&amp; friends!HX71&amp; friends!HY71&amp; friends!HZ71&amp; friends!IA71&amp; friends!IB71&amp; friends!IC71&amp; friends!ID71&amp; friends!IE71&amp; friends!IF71&amp; friends!IG71&amp; friends!IH71&amp; friends!II71</f>
        <v>;00000000-0000-0000-0000-000000000052,"HUMAN";;00000000-0000-0000-0000-000000000163,"HUMAN";;00000000-0000-0000-0000-000000000185,"HUMAN";</v>
      </c>
      <c r="M71" t="str">
        <f>IF(Data!$L72=M$1, "",             IF(ISERR(SEARCH(M$1,Data!$H72)),        "",          ";" &amp; VLOOKUP(M$1,Data!$L:$N,3, FALSE) &amp; ",""" &amp; VLOOKUP(M$1,Data!$L:$M,2, FALSE) &amp; """;"   )             )</f>
        <v/>
      </c>
      <c r="N71" t="str">
        <f>IF(Data!$L72=N$1, "",             IF(ISERR(SEARCH(N$1,Data!$H72)),        "",          ";" &amp; VLOOKUP(N$1,Data!$L:$N,3, FALSE) &amp; ",""" &amp; VLOOKUP(N$1,Data!$L:$M,2, FALSE) &amp; """;"   )             )</f>
        <v/>
      </c>
      <c r="O71" t="str">
        <f>IF(Data!$L72=O$1, "",             IF(ISERR(SEARCH(O$1,Data!$H72)),        "",          ";" &amp; VLOOKUP(O$1,Data!$L:$N,3, FALSE) &amp; ",""" &amp; VLOOKUP(O$1,Data!$L:$M,2, FALSE) &amp; """;"   )             )</f>
        <v/>
      </c>
      <c r="P71" t="str">
        <f>IF(Data!$L72=P$1, "",             IF(ISERR(SEARCH(P$1,Data!$H72)),        "",          ";" &amp; VLOOKUP(P$1,Data!$L:$N,3, FALSE) &amp; ",""" &amp; VLOOKUP(P$1,Data!$L:$M,2, FALSE) &amp; """;"   )             )</f>
        <v/>
      </c>
      <c r="Q71" t="str">
        <f>IF(Data!$L72=Q$1, "",             IF(ISERR(SEARCH(Q$1,Data!$H72)),        "",          ";" &amp; VLOOKUP(Q$1,Data!$L:$N,3, FALSE) &amp; ",""" &amp; VLOOKUP(Q$1,Data!$L:$M,2, FALSE) &amp; """;"   )             )</f>
        <v/>
      </c>
      <c r="R71" t="str">
        <f>IF(Data!$L72=R$1, "",             IF(ISERR(SEARCH(R$1,Data!$H72)),        "",          ";" &amp; VLOOKUP(R$1,Data!$L:$N,3, FALSE) &amp; ",""" &amp; VLOOKUP(R$1,Data!$L:$M,2, FALSE) &amp; """;"   )             )</f>
        <v/>
      </c>
      <c r="S71" t="str">
        <f>IF(Data!$L72=S$1, "",             IF(ISERR(SEARCH(S$1,Data!$H72)),        "",          ";" &amp; VLOOKUP(S$1,Data!$L:$N,3, FALSE) &amp; ",""" &amp; VLOOKUP(S$1,Data!$L:$M,2, FALSE) &amp; """;"   )             )</f>
        <v/>
      </c>
      <c r="T71" t="str">
        <f>IF(Data!$L72=T$1, "",             IF(ISERR(SEARCH(T$1,Data!$H72)),        "",          ";" &amp; VLOOKUP(T$1,Data!$L:$N,3, FALSE) &amp; ",""" &amp; VLOOKUP(T$1,Data!$L:$M,2, FALSE) &amp; """;"   )             )</f>
        <v/>
      </c>
      <c r="U71" t="str">
        <f>IF(Data!$L72=U$1, "",             IF(ISERR(SEARCH(U$1,Data!$H72)),        "",          ";" &amp; VLOOKUP(U$1,Data!$L:$N,3, FALSE) &amp; ",""" &amp; VLOOKUP(U$1,Data!$L:$M,2, FALSE) &amp; """;"   )             )</f>
        <v/>
      </c>
      <c r="V71" t="str">
        <f>IF(Data!$L72=V$1, "",             IF(ISERR(SEARCH(V$1,Data!$H72)),        "",          ";" &amp; VLOOKUP(V$1,Data!$L:$N,3, FALSE) &amp; ",""" &amp; VLOOKUP(V$1,Data!$L:$M,2, FALSE) &amp; """;"   )             )</f>
        <v/>
      </c>
      <c r="W71" t="str">
        <f>IF(Data!$L72=W$1, "",             IF(ISERR(SEARCH(W$1,Data!$H72)),        "",          ";" &amp; VLOOKUP(W$1,Data!$L:$N,3, FALSE) &amp; ",""" &amp; VLOOKUP(W$1,Data!$L:$M,2, FALSE) &amp; """;"   )             )</f>
        <v/>
      </c>
      <c r="X71" t="str">
        <f>IF(Data!$L72=X$1, "",             IF(ISERR(SEARCH(X$1,Data!$H72)),        "",          ";" &amp; VLOOKUP(X$1,Data!$L:$N,3, FALSE) &amp; ",""" &amp; VLOOKUP(X$1,Data!$L:$M,2, FALSE) &amp; """;"   )             )</f>
        <v/>
      </c>
      <c r="Y71" t="str">
        <f>IF(Data!$L72=Y$1, "",             IF(ISERR(SEARCH(Y$1,Data!$H72)),        "",          ";" &amp; VLOOKUP(Y$1,Data!$L:$N,3, FALSE) &amp; ",""" &amp; VLOOKUP(Y$1,Data!$L:$M,2, FALSE) &amp; """;"   )             )</f>
        <v/>
      </c>
      <c r="Z71" t="str">
        <f>IF(Data!$L72=Z$1, "",             IF(ISERR(SEARCH(Z$1,Data!$H72)),        "",          ";" &amp; VLOOKUP(Z$1,Data!$L:$N,3, FALSE) &amp; ",""" &amp; VLOOKUP(Z$1,Data!$L:$M,2, FALSE) &amp; """;"   )             )</f>
        <v/>
      </c>
      <c r="AA71" t="str">
        <f>IF(Data!$L72=AA$1, "",             IF(ISERR(SEARCH(AA$1,Data!$H72)),        "",          ";" &amp; VLOOKUP(AA$1,Data!$L:$N,3, FALSE) &amp; ",""" &amp; VLOOKUP(AA$1,Data!$L:$M,2, FALSE) &amp; """;"   )             )</f>
        <v/>
      </c>
      <c r="AB71" t="str">
        <f>IF(Data!$L72=AB$1, "",             IF(ISERR(SEARCH(AB$1,Data!$H72)),        "",          ";" &amp; VLOOKUP(AB$1,Data!$L:$N,3, FALSE) &amp; ",""" &amp; VLOOKUP(AB$1,Data!$L:$M,2, FALSE) &amp; """;"   )             )</f>
        <v/>
      </c>
      <c r="AC71" t="str">
        <f>IF(Data!$L72=AC$1, "",             IF(ISERR(SEARCH(AC$1,Data!$H72)),        "",          ";" &amp; VLOOKUP(AC$1,Data!$L:$N,3, FALSE) &amp; ",""" &amp; VLOOKUP(AC$1,Data!$L:$M,2, FALSE) &amp; """;"   )             )</f>
        <v/>
      </c>
      <c r="AD71" t="str">
        <f>IF(Data!$L72=AD$1, "",             IF(ISERR(SEARCH(AD$1,Data!$H72)),        "",          ";" &amp; VLOOKUP(AD$1,Data!$L:$N,3, FALSE) &amp; ",""" &amp; VLOOKUP(AD$1,Data!$L:$M,2, FALSE) &amp; """;"   )             )</f>
        <v/>
      </c>
      <c r="AE71" t="str">
        <f>IF(Data!$L72=AE$1, "",             IF(ISERR(SEARCH(AE$1,Data!$H72)),        "",          ";" &amp; VLOOKUP(AE$1,Data!$L:$N,3, FALSE) &amp; ",""" &amp; VLOOKUP(AE$1,Data!$L:$M,2, FALSE) &amp; """;"   )             )</f>
        <v/>
      </c>
      <c r="AF71" t="str">
        <f>IF(Data!$L72=AF$1, "",             IF(ISERR(SEARCH(AF$1,Data!$H72)),        "",          ";" &amp; VLOOKUP(AF$1,Data!$L:$N,3, FALSE) &amp; ",""" &amp; VLOOKUP(AF$1,Data!$L:$M,2, FALSE) &amp; """;"   )             )</f>
        <v/>
      </c>
      <c r="AG71" t="str">
        <f>IF(Data!$L72=AG$1, "",             IF(ISERR(SEARCH(AG$1,Data!$H72)),        "",          ";" &amp; VLOOKUP(AG$1,Data!$L:$N,3, FALSE) &amp; ",""" &amp; VLOOKUP(AG$1,Data!$L:$M,2, FALSE) &amp; """;"   )             )</f>
        <v/>
      </c>
      <c r="AH71" t="str">
        <f>IF(Data!$L72=AH$1, "",             IF(ISERR(SEARCH(AH$1,Data!$H72)),        "",          ";" &amp; VLOOKUP(AH$1,Data!$L:$N,3, FALSE) &amp; ",""" &amp; VLOOKUP(AH$1,Data!$L:$M,2, FALSE) &amp; """;"   )             )</f>
        <v/>
      </c>
      <c r="AI71" t="str">
        <f>IF(Data!$L72=AI$1, "",             IF(ISERR(SEARCH(AI$1,Data!$H72)),        "",          ";" &amp; VLOOKUP(AI$1,Data!$L:$N,3, FALSE) &amp; ",""" &amp; VLOOKUP(AI$1,Data!$L:$M,2, FALSE) &amp; """;"   )             )</f>
        <v/>
      </c>
      <c r="AJ71" t="str">
        <f>IF(Data!$L72=AJ$1, "",             IF(ISERR(SEARCH(AJ$1,Data!$H72)),        "",          ";" &amp; VLOOKUP(AJ$1,Data!$L:$N,3, FALSE) &amp; ",""" &amp; VLOOKUP(AJ$1,Data!$L:$M,2, FALSE) &amp; """;"   )             )</f>
        <v/>
      </c>
      <c r="AK71" t="str">
        <f>IF(Data!$L72=AK$1, "",             IF(ISERR(SEARCH(AK$1,Data!$H72)),        "",          ";" &amp; VLOOKUP(AK$1,Data!$L:$N,3, FALSE) &amp; ",""" &amp; VLOOKUP(AK$1,Data!$L:$M,2, FALSE) &amp; """;"   )             )</f>
        <v/>
      </c>
      <c r="AL71" t="str">
        <f>IF(Data!$L72=AL$1, "",             IF(ISERR(SEARCH(AL$1,Data!$H72)),        "",          ";" &amp; VLOOKUP(AL$1,Data!$L:$N,3, FALSE) &amp; ",""" &amp; VLOOKUP(AL$1,Data!$L:$M,2, FALSE) &amp; """;"   )             )</f>
        <v/>
      </c>
      <c r="AM71" t="str">
        <f>IF(Data!$L72=AM$1, "",             IF(ISERR(SEARCH(AM$1,Data!$H72)),        "",          ";" &amp; VLOOKUP(AM$1,Data!$L:$N,3, FALSE) &amp; ",""" &amp; VLOOKUP(AM$1,Data!$L:$M,2, FALSE) &amp; """;"   )             )</f>
        <v/>
      </c>
      <c r="AN71" t="str">
        <f>IF(Data!$L72=AN$1, "",             IF(ISERR(SEARCH(AN$1,Data!$H72)),        "",          ";" &amp; VLOOKUP(AN$1,Data!$L:$N,3, FALSE) &amp; ",""" &amp; VLOOKUP(AN$1,Data!$L:$M,2, FALSE) &amp; """;"   )             )</f>
        <v/>
      </c>
      <c r="AO71" t="str">
        <f>IF(Data!$L72=AO$1, "",             IF(ISERR(SEARCH(AO$1,Data!$H72)),        "",          ";" &amp; VLOOKUP(AO$1,Data!$L:$N,3, FALSE) &amp; ",""" &amp; VLOOKUP(AO$1,Data!$L:$M,2, FALSE) &amp; """;"   )             )</f>
        <v/>
      </c>
      <c r="AP71" t="str">
        <f>IF(Data!$L72=AP$1, "",             IF(ISERR(SEARCH(AP$1,Data!$H72)),        "",          ";" &amp; VLOOKUP(AP$1,Data!$L:$N,3, FALSE) &amp; ",""" &amp; VLOOKUP(AP$1,Data!$L:$M,2, FALSE) &amp; """;"   )             )</f>
        <v/>
      </c>
      <c r="AQ71" t="str">
        <f>IF(Data!$L72=AQ$1, "",             IF(ISERR(SEARCH(AQ$1,Data!$H72)),        "",          ";" &amp; VLOOKUP(AQ$1,Data!$L:$N,3, FALSE) &amp; ",""" &amp; VLOOKUP(AQ$1,Data!$L:$M,2, FALSE) &amp; """;"   )             )</f>
        <v/>
      </c>
      <c r="AR71" t="str">
        <f>IF(Data!$L72=AR$1, "",             IF(ISERR(SEARCH(AR$1,Data!$H72)),        "",          ";" &amp; VLOOKUP(AR$1,Data!$L:$N,3, FALSE) &amp; ",""" &amp; VLOOKUP(AR$1,Data!$L:$M,2, FALSE) &amp; """;"   )             )</f>
        <v/>
      </c>
      <c r="AS71" t="str">
        <f>IF(Data!$L72=AS$1, "",             IF(ISERR(SEARCH(AS$1,Data!$H72)),        "",          ";" &amp; VLOOKUP(AS$1,Data!$L:$N,3, FALSE) &amp; ",""" &amp; VLOOKUP(AS$1,Data!$L:$M,2, FALSE) &amp; """;"   )             )</f>
        <v/>
      </c>
      <c r="AT71" t="str">
        <f>IF(Data!$L72=AT$1, "",             IF(ISERR(SEARCH(AT$1,Data!$H72)),        "",          ";" &amp; VLOOKUP(AT$1,Data!$L:$N,3, FALSE) &amp; ",""" &amp; VLOOKUP(AT$1,Data!$L:$M,2, FALSE) &amp; """;"   )             )</f>
        <v/>
      </c>
      <c r="AU71" t="str">
        <f>IF(Data!$L72=AU$1, "",             IF(ISERR(SEARCH(AU$1,Data!$H72)),        "",          ";" &amp; VLOOKUP(AU$1,Data!$L:$N,3, FALSE) &amp; ",""" &amp; VLOOKUP(AU$1,Data!$L:$M,2, FALSE) &amp; """;"   )             )</f>
        <v/>
      </c>
      <c r="AV71" t="str">
        <f>IF(Data!$L72=AV$1, "",             IF(ISERR(SEARCH(AV$1,Data!$H72)),        "",          ";" &amp; VLOOKUP(AV$1,Data!$L:$N,3, FALSE) &amp; ",""" &amp; VLOOKUP(AV$1,Data!$L:$M,2, FALSE) &amp; """;"   )             )</f>
        <v>;00000000-0000-0000-0000-000000000052,"HUMAN";</v>
      </c>
      <c r="AW71" t="str">
        <f>IF(Data!$L72=AW$1, "",             IF(ISERR(SEARCH(AW$1,Data!$H72)),        "",          ";" &amp; VLOOKUP(AW$1,Data!$L:$N,3, FALSE) &amp; ",""" &amp; VLOOKUP(AW$1,Data!$L:$M,2, FALSE) &amp; """;"   )             )</f>
        <v/>
      </c>
      <c r="AX71" t="str">
        <f>IF(Data!$L72=AX$1, "",             IF(ISERR(SEARCH(AX$1,Data!$H72)),        "",          ";" &amp; VLOOKUP(AX$1,Data!$L:$N,3, FALSE) &amp; ",""" &amp; VLOOKUP(AX$1,Data!$L:$M,2, FALSE) &amp; """;"   )             )</f>
        <v/>
      </c>
      <c r="AY71" t="str">
        <f>IF(Data!$L72=AY$1, "",             IF(ISERR(SEARCH(AY$1,Data!$H72)),        "",          ";" &amp; VLOOKUP(AY$1,Data!$L:$N,3, FALSE) &amp; ",""" &amp; VLOOKUP(AY$1,Data!$L:$M,2, FALSE) &amp; """;"   )             )</f>
        <v/>
      </c>
      <c r="AZ71" t="str">
        <f>IF(Data!$L72=AZ$1, "",             IF(ISERR(SEARCH(AZ$1,Data!$H72)),        "",          ";" &amp; VLOOKUP(AZ$1,Data!$L:$N,3, FALSE) &amp; ",""" &amp; VLOOKUP(AZ$1,Data!$L:$M,2, FALSE) &amp; """;"   )             )</f>
        <v/>
      </c>
      <c r="BA71" t="str">
        <f>IF(Data!$L72=BA$1, "",             IF(ISERR(SEARCH(BA$1,Data!$H72)),        "",          ";" &amp; VLOOKUP(BA$1,Data!$L:$N,3, FALSE) &amp; ",""" &amp; VLOOKUP(BA$1,Data!$L:$M,2, FALSE) &amp; """;"   )             )</f>
        <v/>
      </c>
      <c r="BB71" t="str">
        <f>IF(Data!$L72=BB$1, "",             IF(ISERR(SEARCH(BB$1,Data!$H72)),        "",          ";" &amp; VLOOKUP(BB$1,Data!$L:$N,3, FALSE) &amp; ",""" &amp; VLOOKUP(BB$1,Data!$L:$M,2, FALSE) &amp; """;"   )             )</f>
        <v/>
      </c>
      <c r="BC71" t="str">
        <f>IF(Data!$L72=BC$1, "",             IF(ISERR(SEARCH(BC$1,Data!$H72)),        "",          ";" &amp; VLOOKUP(BC$1,Data!$L:$N,3, FALSE) &amp; ",""" &amp; VLOOKUP(BC$1,Data!$L:$M,2, FALSE) &amp; """;"   )             )</f>
        <v/>
      </c>
      <c r="BD71" t="str">
        <f>IF(Data!$L72=BD$1, "",             IF(ISERR(SEARCH(BD$1,Data!$H72)),        "",          ";" &amp; VLOOKUP(BD$1,Data!$L:$N,3, FALSE) &amp; ",""" &amp; VLOOKUP(BD$1,Data!$L:$M,2, FALSE) &amp; """;"   )             )</f>
        <v/>
      </c>
      <c r="BE71" t="str">
        <f>IF(Data!$L72=BE$1, "",             IF(ISERR(SEARCH(BE$1,Data!$H72)),        "",          ";" &amp; VLOOKUP(BE$1,Data!$L:$N,3, FALSE) &amp; ",""" &amp; VLOOKUP(BE$1,Data!$L:$M,2, FALSE) &amp; """;"   )             )</f>
        <v/>
      </c>
      <c r="BF71" t="str">
        <f>IF(Data!$L72=BF$1, "",             IF(ISERR(SEARCH(BF$1,Data!$H72)),        "",          ";" &amp; VLOOKUP(BF$1,Data!$L:$N,3, FALSE) &amp; ",""" &amp; VLOOKUP(BF$1,Data!$L:$M,2, FALSE) &amp; """;"   )             )</f>
        <v/>
      </c>
      <c r="BG71" t="str">
        <f>IF(Data!$L72=BG$1, "",             IF(ISERR(SEARCH(BG$1,Data!$H72)),        "",          ";" &amp; VLOOKUP(BG$1,Data!$L:$N,3, FALSE) &amp; ",""" &amp; VLOOKUP(BG$1,Data!$L:$M,2, FALSE) &amp; """;"   )             )</f>
        <v/>
      </c>
      <c r="BH71" t="str">
        <f>IF(Data!$L72=BH$1, "",             IF(ISERR(SEARCH(BH$1,Data!$H72)),        "",          ";" &amp; VLOOKUP(BH$1,Data!$L:$N,3, FALSE) &amp; ",""" &amp; VLOOKUP(BH$1,Data!$L:$M,2, FALSE) &amp; """;"   )             )</f>
        <v/>
      </c>
      <c r="BI71" t="str">
        <f>IF(Data!$L72=BI$1, "",             IF(ISERR(SEARCH(BI$1,Data!$H72)),        "",          ";" &amp; VLOOKUP(BI$1,Data!$L:$N,3, FALSE) &amp; ",""" &amp; VLOOKUP(BI$1,Data!$L:$M,2, FALSE) &amp; """;"   )             )</f>
        <v/>
      </c>
      <c r="BJ71" t="str">
        <f>IF(Data!$L72=BJ$1, "",             IF(ISERR(SEARCH(BJ$1,Data!$H72)),        "",          ";" &amp; VLOOKUP(BJ$1,Data!$L:$N,3, FALSE) &amp; ",""" &amp; VLOOKUP(BJ$1,Data!$L:$M,2, FALSE) &amp; """;"   )             )</f>
        <v/>
      </c>
      <c r="BK71" t="str">
        <f>IF(Data!$L72=BK$1, "",             IF(ISERR(SEARCH(BK$1,Data!$H72)),        "",          ";" &amp; VLOOKUP(BK$1,Data!$L:$N,3, FALSE) &amp; ",""" &amp; VLOOKUP(BK$1,Data!$L:$M,2, FALSE) &amp; """;"   )             )</f>
        <v/>
      </c>
      <c r="BL71" t="str">
        <f>IF(Data!$L72=BL$1, "",             IF(ISERR(SEARCH(BL$1,Data!$H72)),        "",          ";" &amp; VLOOKUP(BL$1,Data!$L:$N,3, FALSE) &amp; ",""" &amp; VLOOKUP(BL$1,Data!$L:$M,2, FALSE) &amp; """;"   )             )</f>
        <v/>
      </c>
      <c r="BM71" t="str">
        <f>IF(Data!$L72=BM$1, "",             IF(ISERR(SEARCH(BM$1,Data!$H72)),        "",          ";" &amp; VLOOKUP(BM$1,Data!$L:$N,3, FALSE) &amp; ",""" &amp; VLOOKUP(BM$1,Data!$L:$M,2, FALSE) &amp; """;"   )             )</f>
        <v/>
      </c>
      <c r="BN71" t="str">
        <f>IF(Data!$L72=BN$1, "",             IF(ISERR(SEARCH(BN$1,Data!$H72)),        "",          ";" &amp; VLOOKUP(BN$1,Data!$L:$N,3, FALSE) &amp; ",""" &amp; VLOOKUP(BN$1,Data!$L:$M,2, FALSE) &amp; """;"   )             )</f>
        <v/>
      </c>
      <c r="BO71" t="str">
        <f>IF(Data!$L72=BO$1, "",             IF(ISERR(SEARCH(BO$1,Data!$H72)),        "",          ";" &amp; VLOOKUP(BO$1,Data!$L:$N,3, FALSE) &amp; ",""" &amp; VLOOKUP(BO$1,Data!$L:$M,2, FALSE) &amp; """;"   )             )</f>
        <v/>
      </c>
      <c r="BP71" t="str">
        <f>IF(Data!$L72=BP$1, "",             IF(ISERR(SEARCH(BP$1,Data!$H72)),        "",          ";" &amp; VLOOKUP(BP$1,Data!$L:$N,3, FALSE) &amp; ",""" &amp; VLOOKUP(BP$1,Data!$L:$M,2, FALSE) &amp; """;"   )             )</f>
        <v/>
      </c>
      <c r="BQ71" t="str">
        <f>IF(Data!$L72=BQ$1, "",             IF(ISERR(SEARCH(BQ$1,Data!$H72)),        "",          ";" &amp; VLOOKUP(BQ$1,Data!$L:$N,3, FALSE) &amp; ",""" &amp; VLOOKUP(BQ$1,Data!$L:$M,2, FALSE) &amp; """;"   )             )</f>
        <v/>
      </c>
      <c r="BR71" t="str">
        <f>IF(Data!$L72=BR$1, "",             IF(ISERR(SEARCH(BR$1,Data!$H72)),        "",          ";" &amp; VLOOKUP(BR$1,Data!$L:$N,3, FALSE) &amp; ",""" &amp; VLOOKUP(BR$1,Data!$L:$M,2, FALSE) &amp; """;"   )             )</f>
        <v/>
      </c>
      <c r="BS71" t="str">
        <f>IF(Data!$L72=BS$1, "",             IF(ISERR(SEARCH(BS$1,Data!$H72)),        "",          ";" &amp; VLOOKUP(BS$1,Data!$L:$N,3, FALSE) &amp; ",""" &amp; VLOOKUP(BS$1,Data!$L:$M,2, FALSE) &amp; """;"   )             )</f>
        <v/>
      </c>
      <c r="BT71" t="str">
        <f>IF(Data!$L72=BT$1, "",             IF(ISERR(SEARCH(BT$1,Data!$H72)),        "",          ";" &amp; VLOOKUP(BT$1,Data!$L:$N,3, FALSE) &amp; ",""" &amp; VLOOKUP(BT$1,Data!$L:$M,2, FALSE) &amp; """;"   )             )</f>
        <v/>
      </c>
      <c r="BU71" t="str">
        <f>IF(Data!$L72=BU$1, "",             IF(ISERR(SEARCH(BU$1,Data!$H72)),        "",          ";" &amp; VLOOKUP(BU$1,Data!$L:$N,3, FALSE) &amp; ",""" &amp; VLOOKUP(BU$1,Data!$L:$M,2, FALSE) &amp; """;"   )             )</f>
        <v/>
      </c>
      <c r="BV71" t="str">
        <f>IF(Data!$L72=BV$1, "",             IF(ISERR(SEARCH(BV$1,Data!$H72)),        "",          ";" &amp; VLOOKUP(BV$1,Data!$L:$N,3, FALSE) &amp; ",""" &amp; VLOOKUP(BV$1,Data!$L:$M,2, FALSE) &amp; """;"   )             )</f>
        <v/>
      </c>
      <c r="BW71" t="str">
        <f>IF(Data!$L72=BW$1, "",             IF(ISERR(SEARCH(BW$1,Data!$H72)),        "",          ";" &amp; VLOOKUP(BW$1,Data!$L:$N,3, FALSE) &amp; ",""" &amp; VLOOKUP(BW$1,Data!$L:$M,2, FALSE) &amp; """;"   )             )</f>
        <v/>
      </c>
      <c r="BX71" t="str">
        <f>IF(Data!$L72=BX$1, "",             IF(ISERR(SEARCH(BX$1,Data!$H72)),        "",          ";" &amp; VLOOKUP(BX$1,Data!$L:$N,3, FALSE) &amp; ",""" &amp; VLOOKUP(BX$1,Data!$L:$M,2, FALSE) &amp; """;"   )             )</f>
        <v/>
      </c>
      <c r="BY71" t="str">
        <f>IF(Data!$L72=BY$1, "",             IF(ISERR(SEARCH(BY$1,Data!$H72)),        "",          ";" &amp; VLOOKUP(BY$1,Data!$L:$N,3, FALSE) &amp; ",""" &amp; VLOOKUP(BY$1,Data!$L:$M,2, FALSE) &amp; """;"   )             )</f>
        <v/>
      </c>
      <c r="BZ71" t="str">
        <f>IF(Data!$L72=BZ$1, "",             IF(ISERR(SEARCH(BZ$1,Data!$H72)),        "",          ";" &amp; VLOOKUP(BZ$1,Data!$L:$N,3, FALSE) &amp; ",""" &amp; VLOOKUP(BZ$1,Data!$L:$M,2, FALSE) &amp; """;"   )             )</f>
        <v/>
      </c>
      <c r="CA71" t="str">
        <f>IF(Data!$L72=CA$1, "",             IF(ISERR(SEARCH(CA$1,Data!$H72)),        "",          ";" &amp; VLOOKUP(CA$1,Data!$L:$N,3, FALSE) &amp; ",""" &amp; VLOOKUP(CA$1,Data!$L:$M,2, FALSE) &amp; """;"   )             )</f>
        <v/>
      </c>
      <c r="CB71" t="str">
        <f>IF(Data!$L72=CB$1, "",             IF(ISERR(SEARCH(CB$1,Data!$H72)),        "",          ";" &amp; VLOOKUP(CB$1,Data!$L:$N,3, FALSE) &amp; ",""" &amp; VLOOKUP(CB$1,Data!$L:$M,2, FALSE) &amp; """;"   )             )</f>
        <v/>
      </c>
      <c r="CC71" t="str">
        <f>IF(Data!$L72=CC$1, "",             IF(ISERR(SEARCH(CC$1,Data!$H72)),        "",          ";" &amp; VLOOKUP(CC$1,Data!$L:$N,3, FALSE) &amp; ",""" &amp; VLOOKUP(CC$1,Data!$L:$M,2, FALSE) &amp; """;"   )             )</f>
        <v/>
      </c>
      <c r="CD71" t="str">
        <f>IF(Data!$L72=CD$1, "",             IF(ISERR(SEARCH(CD$1,Data!$H72)),        "",          ";" &amp; VLOOKUP(CD$1,Data!$L:$N,3, FALSE) &amp; ",""" &amp; VLOOKUP(CD$1,Data!$L:$M,2, FALSE) &amp; """;"   )             )</f>
        <v/>
      </c>
      <c r="CE71" t="str">
        <f>IF(Data!$L72=CE$1, "",             IF(ISERR(SEARCH(CE$1,Data!$H72)),        "",          ";" &amp; VLOOKUP(CE$1,Data!$L:$N,3, FALSE) &amp; ",""" &amp; VLOOKUP(CE$1,Data!$L:$M,2, FALSE) &amp; """;"   )             )</f>
        <v/>
      </c>
      <c r="CF71" t="str">
        <f>IF(Data!$L72=CF$1, "",             IF(ISERR(SEARCH(CF$1,Data!$H72)),        "",          ";" &amp; VLOOKUP(CF$1,Data!$L:$N,3, FALSE) &amp; ",""" &amp; VLOOKUP(CF$1,Data!$L:$M,2, FALSE) &amp; """;"   )             )</f>
        <v/>
      </c>
      <c r="CG71" t="str">
        <f>IF(Data!$L72=CG$1, "",             IF(ISERR(SEARCH(CG$1,Data!$H72)),        "",          ";" &amp; VLOOKUP(CG$1,Data!$L:$N,3, FALSE) &amp; ",""" &amp; VLOOKUP(CG$1,Data!$L:$M,2, FALSE) &amp; """;"   )             )</f>
        <v/>
      </c>
      <c r="CH71" t="str">
        <f>IF(Data!$L72=CH$1, "",             IF(ISERR(SEARCH(CH$1,Data!$H72)),        "",          ";" &amp; VLOOKUP(CH$1,Data!$L:$N,3, FALSE) &amp; ",""" &amp; VLOOKUP(CH$1,Data!$L:$M,2, FALSE) &amp; """;"   )             )</f>
        <v/>
      </c>
      <c r="CI71" t="str">
        <f>IF(Data!$L72=CI$1, "",             IF(ISERR(SEARCH(CI$1,Data!$H72)),        "",          ";" &amp; VLOOKUP(CI$1,Data!$L:$N,3, FALSE) &amp; ",""" &amp; VLOOKUP(CI$1,Data!$L:$M,2, FALSE) &amp; """;"   )             )</f>
        <v/>
      </c>
      <c r="CJ71" t="str">
        <f>IF(Data!$L72=CJ$1, "",             IF(ISERR(SEARCH(CJ$1,Data!$H72)),        "",          ";" &amp; VLOOKUP(CJ$1,Data!$L:$N,3, FALSE) &amp; ",""" &amp; VLOOKUP(CJ$1,Data!$L:$M,2, FALSE) &amp; """;"   )             )</f>
        <v/>
      </c>
      <c r="CK71" t="str">
        <f>IF(Data!$L72=CK$1, "",             IF(ISERR(SEARCH(CK$1,Data!$H72)),        "",          ";" &amp; VLOOKUP(CK$1,Data!$L:$N,3, FALSE) &amp; ",""" &amp; VLOOKUP(CK$1,Data!$L:$M,2, FALSE) &amp; """;"   )             )</f>
        <v/>
      </c>
      <c r="CL71" t="str">
        <f>IF(Data!$L72=CL$1, "",             IF(ISERR(SEARCH(CL$1,Data!$H72)),        "",          ";" &amp; VLOOKUP(CL$1,Data!$L:$N,3, FALSE) &amp; ",""" &amp; VLOOKUP(CL$1,Data!$L:$M,2, FALSE) &amp; """;"   )             )</f>
        <v/>
      </c>
      <c r="CM71" t="str">
        <f>IF(Data!$L72=CM$1, "",             IF(ISERR(SEARCH(CM$1,Data!$H72)),        "",          ";" &amp; VLOOKUP(CM$1,Data!$L:$N,3, FALSE) &amp; ",""" &amp; VLOOKUP(CM$1,Data!$L:$M,2, FALSE) &amp; """;"   )             )</f>
        <v/>
      </c>
      <c r="CN71" t="str">
        <f>IF(Data!$L72=CN$1, "",             IF(ISERR(SEARCH(CN$1,Data!$H72)),        "",          ";" &amp; VLOOKUP(CN$1,Data!$L:$N,3, FALSE) &amp; ",""" &amp; VLOOKUP(CN$1,Data!$L:$M,2, FALSE) &amp; """;"   )             )</f>
        <v/>
      </c>
      <c r="CO71" t="str">
        <f>IF(Data!$L72=CO$1, "",             IF(ISERR(SEARCH(CO$1,Data!$H72)),        "",          ";" &amp; VLOOKUP(CO$1,Data!$L:$N,3, FALSE) &amp; ",""" &amp; VLOOKUP(CO$1,Data!$L:$M,2, FALSE) &amp; """;"   )             )</f>
        <v/>
      </c>
      <c r="CP71" t="str">
        <f>IF(Data!$L72=CP$1, "",             IF(ISERR(SEARCH(CP$1,Data!$H72)),        "",          ";" &amp; VLOOKUP(CP$1,Data!$L:$N,3, FALSE) &amp; ",""" &amp; VLOOKUP(CP$1,Data!$L:$M,2, FALSE) &amp; """;"   )             )</f>
        <v/>
      </c>
      <c r="CQ71" t="str">
        <f>IF(Data!$L72=CQ$1, "",             IF(ISERR(SEARCH(CQ$1,Data!$H72)),        "",          ";" &amp; VLOOKUP(CQ$1,Data!$L:$N,3, FALSE) &amp; ",""" &amp; VLOOKUP(CQ$1,Data!$L:$M,2, FALSE) &amp; """;"   )             )</f>
        <v/>
      </c>
      <c r="CR71" t="str">
        <f>IF(Data!$L72=CR$1, "",             IF(ISERR(SEARCH(CR$1,Data!$H72)),        "",          ";" &amp; VLOOKUP(CR$1,Data!$L:$N,3, FALSE) &amp; ",""" &amp; VLOOKUP(CR$1,Data!$L:$M,2, FALSE) &amp; """;"   )             )</f>
        <v/>
      </c>
      <c r="CS71" t="str">
        <f>IF(Data!$L72=CS$1, "",             IF(ISERR(SEARCH(CS$1,Data!$H72)),        "",          ";" &amp; VLOOKUP(CS$1,Data!$L:$N,3, FALSE) &amp; ",""" &amp; VLOOKUP(CS$1,Data!$L:$M,2, FALSE) &amp; """;"   )             )</f>
        <v/>
      </c>
      <c r="CT71" t="str">
        <f>IF(Data!$L72=CT$1, "",             IF(ISERR(SEARCH(CT$1,Data!$H72)),        "",          ";" &amp; VLOOKUP(CT$1,Data!$L:$N,3, FALSE) &amp; ",""" &amp; VLOOKUP(CT$1,Data!$L:$M,2, FALSE) &amp; """;"   )             )</f>
        <v/>
      </c>
      <c r="CU71" t="str">
        <f>IF(Data!$L72=CU$1, "",             IF(ISERR(SEARCH(CU$1,Data!$H72)),        "",          ";" &amp; VLOOKUP(CU$1,Data!$L:$N,3, FALSE) &amp; ",""" &amp; VLOOKUP(CU$1,Data!$L:$M,2, FALSE) &amp; """;"   )             )</f>
        <v/>
      </c>
      <c r="CV71" t="str">
        <f>IF(Data!$L72=CV$1, "",             IF(ISERR(SEARCH(CV$1,Data!$H72)),        "",          ";" &amp; VLOOKUP(CV$1,Data!$L:$N,3, FALSE) &amp; ",""" &amp; VLOOKUP(CV$1,Data!$L:$M,2, FALSE) &amp; """;"   )             )</f>
        <v/>
      </c>
      <c r="CW71" t="str">
        <f>IF(Data!$L72=CW$1, "",             IF(ISERR(SEARCH(CW$1,Data!$H72)),        "",          ";" &amp; VLOOKUP(CW$1,Data!$L:$N,3, FALSE) &amp; ",""" &amp; VLOOKUP(CW$1,Data!$L:$M,2, FALSE) &amp; """;"   )             )</f>
        <v/>
      </c>
      <c r="CX71" t="str">
        <f>IF(Data!$L72=CX$1, "",             IF(ISERR(SEARCH(CX$1,Data!$H72)),        "",          ";" &amp; VLOOKUP(CX$1,Data!$L:$N,3, FALSE) &amp; ",""" &amp; VLOOKUP(CX$1,Data!$L:$M,2, FALSE) &amp; """;"   )             )</f>
        <v/>
      </c>
      <c r="CY71" t="str">
        <f>IF(Data!$L72=CY$1, "",             IF(ISERR(SEARCH(CY$1,Data!$H72)),        "",          ";" &amp; VLOOKUP(CY$1,Data!$L:$N,3, FALSE) &amp; ",""" &amp; VLOOKUP(CY$1,Data!$L:$M,2, FALSE) &amp; """;"   )             )</f>
        <v/>
      </c>
      <c r="CZ71" t="str">
        <f>IF(Data!$L72=CZ$1, "",             IF(ISERR(SEARCH(CZ$1,Data!$H72)),        "",          ";" &amp; VLOOKUP(CZ$1,Data!$L:$N,3, FALSE) &amp; ",""" &amp; VLOOKUP(CZ$1,Data!$L:$M,2, FALSE) &amp; """;"   )             )</f>
        <v/>
      </c>
      <c r="DA71" t="str">
        <f>IF(Data!$L72=DA$1, "",             IF(ISERR(SEARCH(DA$1,Data!$H72)),        "",          ";" &amp; VLOOKUP(DA$1,Data!$L:$N,3, FALSE) &amp; ",""" &amp; VLOOKUP(DA$1,Data!$L:$M,2, FALSE) &amp; """;"   )             )</f>
        <v/>
      </c>
      <c r="DB71" t="str">
        <f>IF(Data!$L72=DB$1, "",             IF(ISERR(SEARCH(DB$1,Data!$H72)),        "",          ";" &amp; VLOOKUP(DB$1,Data!$L:$N,3, FALSE) &amp; ",""" &amp; VLOOKUP(DB$1,Data!$L:$M,2, FALSE) &amp; """;"   )             )</f>
        <v/>
      </c>
      <c r="DC71" t="str">
        <f>IF(Data!$L72=DC$1, "",             IF(ISERR(SEARCH(DC$1,Data!$H72)),        "",          ";" &amp; VLOOKUP(DC$1,Data!$L:$N,3, FALSE) &amp; ",""" &amp; VLOOKUP(DC$1,Data!$L:$M,2, FALSE) &amp; """;"   )             )</f>
        <v/>
      </c>
      <c r="DD71" t="str">
        <f>IF(Data!$L72=DD$1, "",             IF(ISERR(SEARCH(DD$1,Data!$H72)),        "",          ";" &amp; VLOOKUP(DD$1,Data!$L:$N,3, FALSE) &amp; ",""" &amp; VLOOKUP(DD$1,Data!$L:$M,2, FALSE) &amp; """;"   )             )</f>
        <v/>
      </c>
      <c r="DE71" t="str">
        <f>IF(Data!$L72=DE$1, "",             IF(ISERR(SEARCH(DE$1,Data!$H72)),        "",          ";" &amp; VLOOKUP(DE$1,Data!$L:$N,3, FALSE) &amp; ",""" &amp; VLOOKUP(DE$1,Data!$L:$M,2, FALSE) &amp; """;"   )             )</f>
        <v/>
      </c>
      <c r="DF71" t="str">
        <f>IF(Data!$L72=DF$1, "",             IF(ISERR(SEARCH(DF$1,Data!$H72)),        "",          ";" &amp; VLOOKUP(DF$1,Data!$L:$N,3, FALSE) &amp; ",""" &amp; VLOOKUP(DF$1,Data!$L:$M,2, FALSE) &amp; """;"   )             )</f>
        <v/>
      </c>
      <c r="DG71" t="str">
        <f>IF(Data!$L72=DG$1, "",             IF(ISERR(SEARCH(DG$1,Data!$H72)),        "",          ";" &amp; VLOOKUP(DG$1,Data!$L:$N,3, FALSE) &amp; ",""" &amp; VLOOKUP(DG$1,Data!$L:$M,2, FALSE) &amp; """;"   )             )</f>
        <v/>
      </c>
      <c r="DH71" t="str">
        <f>IF(Data!$L72=DH$1, "",             IF(ISERR(SEARCH(DH$1,Data!$H72)),        "",          ";" &amp; VLOOKUP(DH$1,Data!$L:$N,3, FALSE) &amp; ",""" &amp; VLOOKUP(DH$1,Data!$L:$M,2, FALSE) &amp; """;"   )             )</f>
        <v/>
      </c>
      <c r="DI71" t="str">
        <f>IF(Data!$L72=DI$1, "",             IF(ISERR(SEARCH(DI$1,Data!$H72)),        "",          ";" &amp; VLOOKUP(DI$1,Data!$L:$N,3, FALSE) &amp; ",""" &amp; VLOOKUP(DI$1,Data!$L:$M,2, FALSE) &amp; """;"   )             )</f>
        <v/>
      </c>
      <c r="DJ71" t="str">
        <f>IF(Data!$L72=DJ$1, "",             IF(ISERR(SEARCH(DJ$1,Data!$H72)),        "",          ";" &amp; VLOOKUP(DJ$1,Data!$L:$N,3, FALSE) &amp; ",""" &amp; VLOOKUP(DJ$1,Data!$L:$M,2, FALSE) &amp; """;"   )             )</f>
        <v/>
      </c>
      <c r="DK71" t="str">
        <f>IF(Data!$L72=DK$1, "",             IF(ISERR(SEARCH(DK$1,Data!$H72)),        "",          ";" &amp; VLOOKUP(DK$1,Data!$L:$N,3, FALSE) &amp; ",""" &amp; VLOOKUP(DK$1,Data!$L:$M,2, FALSE) &amp; """;"   )             )</f>
        <v/>
      </c>
      <c r="DL71" t="str">
        <f>IF(Data!$L72=DL$1, "",             IF(ISERR(SEARCH(DL$1,Data!$H72)),        "",          ";" &amp; VLOOKUP(DL$1,Data!$L:$N,3, FALSE) &amp; ",""" &amp; VLOOKUP(DL$1,Data!$L:$M,2, FALSE) &amp; """;"   )             )</f>
        <v/>
      </c>
      <c r="DM71" t="str">
        <f>IF(Data!$L72=DM$1, "",             IF(ISERR(SEARCH(DM$1,Data!$H72)),        "",          ";" &amp; VLOOKUP(DM$1,Data!$L:$N,3, FALSE) &amp; ",""" &amp; VLOOKUP(DM$1,Data!$L:$M,2, FALSE) &amp; """;"   )             )</f>
        <v/>
      </c>
      <c r="DN71" t="str">
        <f>IF(Data!$L72=DN$1, "",             IF(ISERR(SEARCH(DN$1,Data!$H72)),        "",          ";" &amp; VLOOKUP(DN$1,Data!$L:$N,3, FALSE) &amp; ",""" &amp; VLOOKUP(DN$1,Data!$L:$M,2, FALSE) &amp; """;"   )             )</f>
        <v/>
      </c>
      <c r="DO71" t="str">
        <f>IF(Data!$L72=DO$1, "",             IF(ISERR(SEARCH(DO$1,Data!$H72)),        "",          ";" &amp; VLOOKUP(DO$1,Data!$L:$N,3, FALSE) &amp; ",""" &amp; VLOOKUP(DO$1,Data!$L:$M,2, FALSE) &amp; """;"   )             )</f>
        <v/>
      </c>
      <c r="DP71" t="str">
        <f>IF(Data!$L72=DP$1, "",             IF(ISERR(SEARCH(DP$1,Data!$H72)),        "",          ";" &amp; VLOOKUP(DP$1,Data!$L:$N,3, FALSE) &amp; ",""" &amp; VLOOKUP(DP$1,Data!$L:$M,2, FALSE) &amp; """;"   )             )</f>
        <v/>
      </c>
      <c r="DQ71" t="str">
        <f>IF(Data!$L72=DQ$1, "",             IF(ISERR(SEARCH(DQ$1,Data!$H72)),        "",          ";" &amp; VLOOKUP(DQ$1,Data!$L:$N,3, FALSE) &amp; ",""" &amp; VLOOKUP(DQ$1,Data!$L:$M,2, FALSE) &amp; """;"   )             )</f>
        <v/>
      </c>
      <c r="DR71" t="str">
        <f>IF(Data!$L72=DR$1, "",             IF(ISERR(SEARCH(DR$1,Data!$H72)),        "",          ";" &amp; VLOOKUP(DR$1,Data!$L:$N,3, FALSE) &amp; ",""" &amp; VLOOKUP(DR$1,Data!$L:$M,2, FALSE) &amp; """;"   )             )</f>
        <v/>
      </c>
      <c r="DS71" t="str">
        <f>IF(Data!$L72=DS$1, "",             IF(ISERR(SEARCH(DS$1,Data!$H72)),        "",          ";" &amp; VLOOKUP(DS$1,Data!$L:$N,3, FALSE) &amp; ",""" &amp; VLOOKUP(DS$1,Data!$L:$M,2, FALSE) &amp; """;"   )             )</f>
        <v/>
      </c>
      <c r="DT71" t="str">
        <f>IF(Data!$L72=DT$1, "",             IF(ISERR(SEARCH(DT$1,Data!$H72)),        "",          ";" &amp; VLOOKUP(DT$1,Data!$L:$N,3, FALSE) &amp; ",""" &amp; VLOOKUP(DT$1,Data!$L:$M,2, FALSE) &amp; """;"   )             )</f>
        <v/>
      </c>
      <c r="DU71" t="str">
        <f>IF(Data!$L72=DU$1, "",             IF(ISERR(SEARCH(DU$1,Data!$H72)),        "",          ";" &amp; VLOOKUP(DU$1,Data!$L:$N,3, FALSE) &amp; ",""" &amp; VLOOKUP(DU$1,Data!$L:$M,2, FALSE) &amp; """;"   )             )</f>
        <v/>
      </c>
      <c r="DV71" t="str">
        <f>IF(Data!$L72=DV$1, "",             IF(ISERR(SEARCH(DV$1,Data!$H72)),        "",          ";" &amp; VLOOKUP(DV$1,Data!$L:$N,3, FALSE) &amp; ",""" &amp; VLOOKUP(DV$1,Data!$L:$M,2, FALSE) &amp; """;"   )             )</f>
        <v/>
      </c>
      <c r="DW71" t="str">
        <f>IF(Data!$L72=DW$1, "",             IF(ISERR(SEARCH(DW$1,Data!$H72)),        "",          ";" &amp; VLOOKUP(DW$1,Data!$L:$N,3, FALSE) &amp; ",""" &amp; VLOOKUP(DW$1,Data!$L:$M,2, FALSE) &amp; """;"   )             )</f>
        <v/>
      </c>
      <c r="DX71" t="str">
        <f>IF(Data!$L72=DX$1, "",             IF(ISERR(SEARCH(DX$1,Data!$H72)),        "",          ";" &amp; VLOOKUP(DX$1,Data!$L:$N,3, FALSE) &amp; ",""" &amp; VLOOKUP(DX$1,Data!$L:$M,2, FALSE) &amp; """;"   )             )</f>
        <v/>
      </c>
      <c r="DY71" t="str">
        <f>IF(Data!$L72=DY$1, "",             IF(ISERR(SEARCH(DY$1,Data!$H72)),        "",          ";" &amp; VLOOKUP(DY$1,Data!$L:$N,3, FALSE) &amp; ",""" &amp; VLOOKUP(DY$1,Data!$L:$M,2, FALSE) &amp; """;"   )             )</f>
        <v/>
      </c>
      <c r="DZ71" t="str">
        <f>IF(Data!$L72=DZ$1, "",             IF(ISERR(SEARCH(DZ$1,Data!$H72)),        "",          ";" &amp; VLOOKUP(DZ$1,Data!$L:$N,3, FALSE) &amp; ",""" &amp; VLOOKUP(DZ$1,Data!$L:$M,2, FALSE) &amp; """;"   )             )</f>
        <v/>
      </c>
      <c r="EA71" t="str">
        <f>IF(Data!$L72=EA$1, "",             IF(ISERR(SEARCH(EA$1,Data!$H72)),        "",          ";" &amp; VLOOKUP(EA$1,Data!$L:$N,3, FALSE) &amp; ",""" &amp; VLOOKUP(EA$1,Data!$L:$M,2, FALSE) &amp; """;"   )             )</f>
        <v/>
      </c>
      <c r="EB71" t="str">
        <f>IF(Data!$L72=EB$1, "",             IF(ISERR(SEARCH(EB$1,Data!$H72)),        "",          ";" &amp; VLOOKUP(EB$1,Data!$L:$N,3, FALSE) &amp; ",""" &amp; VLOOKUP(EB$1,Data!$L:$M,2, FALSE) &amp; """;"   )             )</f>
        <v/>
      </c>
      <c r="EC71" t="str">
        <f>IF(Data!$L72=EC$1, "",             IF(ISERR(SEARCH(EC$1,Data!$H72)),        "",          ";" &amp; VLOOKUP(EC$1,Data!$L:$N,3, FALSE) &amp; ",""" &amp; VLOOKUP(EC$1,Data!$L:$M,2, FALSE) &amp; """;"   )             )</f>
        <v/>
      </c>
      <c r="ED71" t="str">
        <f>IF(Data!$L72=ED$1, "",             IF(ISERR(SEARCH(ED$1,Data!$H72)),        "",          ";" &amp; VLOOKUP(ED$1,Data!$L:$N,3, FALSE) &amp; ",""" &amp; VLOOKUP(ED$1,Data!$L:$M,2, FALSE) &amp; """;"   )             )</f>
        <v/>
      </c>
      <c r="EE71" t="str">
        <f>IF(Data!$L72=EE$1, "",             IF(ISERR(SEARCH(EE$1,Data!$H72)),        "",          ";" &amp; VLOOKUP(EE$1,Data!$L:$N,3, FALSE) &amp; ",""" &amp; VLOOKUP(EE$1,Data!$L:$M,2, FALSE) &amp; """;"   )             )</f>
        <v/>
      </c>
      <c r="EF71" t="str">
        <f>IF(Data!$L72=EF$1, "",             IF(ISERR(SEARCH(EF$1,Data!$H72)),        "",          ";" &amp; VLOOKUP(EF$1,Data!$L:$N,3, FALSE) &amp; ",""" &amp; VLOOKUP(EF$1,Data!$L:$M,2, FALSE) &amp; """;"   )             )</f>
        <v/>
      </c>
      <c r="EG71" t="str">
        <f>IF(Data!$L72=EG$1, "",             IF(ISERR(SEARCH(EG$1,Data!$H72)),        "",          ";" &amp; VLOOKUP(EG$1,Data!$L:$N,3, FALSE) &amp; ",""" &amp; VLOOKUP(EG$1,Data!$L:$M,2, FALSE) &amp; """;"   )             )</f>
        <v/>
      </c>
      <c r="EH71" t="str">
        <f>IF(Data!$L72=EH$1, "",             IF(ISERR(SEARCH(EH$1,Data!$H72)),        "",          ";" &amp; VLOOKUP(EH$1,Data!$L:$N,3, FALSE) &amp; ",""" &amp; VLOOKUP(EH$1,Data!$L:$M,2, FALSE) &amp; """;"   )             )</f>
        <v/>
      </c>
      <c r="EI71" t="str">
        <f>IF(Data!$L72=EI$1, "",             IF(ISERR(SEARCH(EI$1,Data!$H72)),        "",          ";" &amp; VLOOKUP(EI$1,Data!$L:$N,3, FALSE) &amp; ",""" &amp; VLOOKUP(EI$1,Data!$L:$M,2, FALSE) &amp; """;"   )             )</f>
        <v/>
      </c>
      <c r="EJ71" t="str">
        <f>IF(Data!$L72=EJ$1, "",             IF(ISERR(SEARCH(EJ$1,Data!$H72)),        "",          ";" &amp; VLOOKUP(EJ$1,Data!$L:$N,3, FALSE) &amp; ",""" &amp; VLOOKUP(EJ$1,Data!$L:$M,2, FALSE) &amp; """;"   )             )</f>
        <v/>
      </c>
      <c r="EK71" t="str">
        <f>IF(Data!$L72=EK$1, "",             IF(ISERR(SEARCH(EK$1,Data!$H72)),        "",          ";" &amp; VLOOKUP(EK$1,Data!$L:$N,3, FALSE) &amp; ",""" &amp; VLOOKUP(EK$1,Data!$L:$M,2, FALSE) &amp; """;"   )             )</f>
        <v/>
      </c>
      <c r="EL71" t="str">
        <f>IF(Data!$L72=EL$1, "",             IF(ISERR(SEARCH(EL$1,Data!$H72)),        "",          ";" &amp; VLOOKUP(EL$1,Data!$L:$N,3, FALSE) &amp; ",""" &amp; VLOOKUP(EL$1,Data!$L:$M,2, FALSE) &amp; """;"   )             )</f>
        <v/>
      </c>
      <c r="EM71" t="str">
        <f>IF(Data!$L72=EM$1, "",             IF(ISERR(SEARCH(EM$1,Data!$H72)),        "",          ";" &amp; VLOOKUP(EM$1,Data!$L:$N,3, FALSE) &amp; ",""" &amp; VLOOKUP(EM$1,Data!$L:$M,2, FALSE) &amp; """;"   )             )</f>
        <v/>
      </c>
      <c r="EN71" t="str">
        <f>IF(Data!$L72=EN$1, "",             IF(ISERR(SEARCH(EN$1,Data!$H72)),        "",          ";" &amp; VLOOKUP(EN$1,Data!$L:$N,3, FALSE) &amp; ",""" &amp; VLOOKUP(EN$1,Data!$L:$M,2, FALSE) &amp; """;"   )             )</f>
        <v/>
      </c>
      <c r="EO71" t="str">
        <f>IF(Data!$L72=EO$1, "",             IF(ISERR(SEARCH(EO$1,Data!$H72)),        "",          ";" &amp; VLOOKUP(EO$1,Data!$L:$N,3, FALSE) &amp; ",""" &amp; VLOOKUP(EO$1,Data!$L:$M,2, FALSE) &amp; """;"   )             )</f>
        <v/>
      </c>
      <c r="EP71" t="str">
        <f>IF(Data!$L72=EP$1, "",             IF(ISERR(SEARCH(EP$1,Data!$H72)),        "",          ";" &amp; VLOOKUP(EP$1,Data!$L:$N,3, FALSE) &amp; ",""" &amp; VLOOKUP(EP$1,Data!$L:$M,2, FALSE) &amp; """;"   )             )</f>
        <v/>
      </c>
      <c r="EQ71" t="str">
        <f>IF(Data!$L72=EQ$1, "",             IF(ISERR(SEARCH(EQ$1,Data!$H72)),        "",          ";" &amp; VLOOKUP(EQ$1,Data!$L:$N,3, FALSE) &amp; ",""" &amp; VLOOKUP(EQ$1,Data!$L:$M,2, FALSE) &amp; """;"   )             )</f>
        <v/>
      </c>
      <c r="ER71" t="str">
        <f>IF(Data!$L72=ER$1, "",             IF(ISERR(SEARCH(ER$1,Data!$H72)),        "",          ";" &amp; VLOOKUP(ER$1,Data!$L:$N,3, FALSE) &amp; ",""" &amp; VLOOKUP(ER$1,Data!$L:$M,2, FALSE) &amp; """;"   )             )</f>
        <v/>
      </c>
      <c r="ES71" t="str">
        <f>IF(Data!$L72=ES$1, "",             IF(ISERR(SEARCH(ES$1,Data!$H72)),        "",          ";" &amp; VLOOKUP(ES$1,Data!$L:$N,3, FALSE) &amp; ",""" &amp; VLOOKUP(ES$1,Data!$L:$M,2, FALSE) &amp; """;"   )             )</f>
        <v/>
      </c>
      <c r="ET71" t="str">
        <f>IF(Data!$L72=ET$1, "",             IF(ISERR(SEARCH(ET$1,Data!$H72)),        "",          ";" &amp; VLOOKUP(ET$1,Data!$L:$N,3, FALSE) &amp; ",""" &amp; VLOOKUP(ET$1,Data!$L:$M,2, FALSE) &amp; """;"   )             )</f>
        <v/>
      </c>
      <c r="EU71" t="str">
        <f>IF(Data!$L72=EU$1, "",             IF(ISERR(SEARCH(EU$1,Data!$H72)),        "",          ";" &amp; VLOOKUP(EU$1,Data!$L:$N,3, FALSE) &amp; ",""" &amp; VLOOKUP(EU$1,Data!$L:$M,2, FALSE) &amp; """;"   )             )</f>
        <v/>
      </c>
      <c r="EV71" t="str">
        <f>IF(Data!$L72=EV$1, "",             IF(ISERR(SEARCH(EV$1,Data!$H72)),        "",          ";" &amp; VLOOKUP(EV$1,Data!$L:$N,3, FALSE) &amp; ",""" &amp; VLOOKUP(EV$1,Data!$L:$M,2, FALSE) &amp; """;"   )             )</f>
        <v/>
      </c>
      <c r="EW71" t="str">
        <f>IF(Data!$L72=EW$1, "",             IF(ISERR(SEARCH(EW$1,Data!$H72)),        "",          ";" &amp; VLOOKUP(EW$1,Data!$L:$N,3, FALSE) &amp; ",""" &amp; VLOOKUP(EW$1,Data!$L:$M,2, FALSE) &amp; """;"   )             )</f>
        <v/>
      </c>
      <c r="EX71" t="str">
        <f>IF(Data!$L72=EX$1, "",             IF(ISERR(SEARCH(EX$1,Data!$H72)),        "",          ";" &amp; VLOOKUP(EX$1,Data!$L:$N,3, FALSE) &amp; ",""" &amp; VLOOKUP(EX$1,Data!$L:$M,2, FALSE) &amp; """;"   )             )</f>
        <v/>
      </c>
      <c r="EY71" t="str">
        <f>IF(Data!$L72=EY$1, "",             IF(ISERR(SEARCH(EY$1,Data!$H72)),        "",          ";" &amp; VLOOKUP(EY$1,Data!$L:$N,3, FALSE) &amp; ",""" &amp; VLOOKUP(EY$1,Data!$L:$M,2, FALSE) &amp; """;"   )             )</f>
        <v/>
      </c>
      <c r="EZ71" t="str">
        <f>IF(Data!$L72=EZ$1, "",             IF(ISERR(SEARCH(EZ$1,Data!$H72)),        "",          ";" &amp; VLOOKUP(EZ$1,Data!$L:$N,3, FALSE) &amp; ",""" &amp; VLOOKUP(EZ$1,Data!$L:$M,2, FALSE) &amp; """;"   )             )</f>
        <v/>
      </c>
      <c r="FA71" t="str">
        <f>IF(Data!$L72=FA$1, "",             IF(ISERR(SEARCH(FA$1,Data!$H72)),        "",          ";" &amp; VLOOKUP(FA$1,Data!$L:$N,3, FALSE) &amp; ",""" &amp; VLOOKUP(FA$1,Data!$L:$M,2, FALSE) &amp; """;"   )             )</f>
        <v/>
      </c>
      <c r="FB71" t="str">
        <f>IF(Data!$L72=FB$1, "",             IF(ISERR(SEARCH(FB$1,Data!$H72)),        "",          ";" &amp; VLOOKUP(FB$1,Data!$L:$N,3, FALSE) &amp; ",""" &amp; VLOOKUP(FB$1,Data!$L:$M,2, FALSE) &amp; """;"   )             )</f>
        <v/>
      </c>
      <c r="FC71" t="str">
        <f>IF(Data!$L72=FC$1, "",             IF(ISERR(SEARCH(FC$1,Data!$H72)),        "",          ";" &amp; VLOOKUP(FC$1,Data!$L:$N,3, FALSE) &amp; ",""" &amp; VLOOKUP(FC$1,Data!$L:$M,2, FALSE) &amp; """;"   )             )</f>
        <v/>
      </c>
      <c r="FD71" t="str">
        <f>IF(Data!$L72=FD$1, "",             IF(ISERR(SEARCH(FD$1,Data!$H72)),        "",          ";" &amp; VLOOKUP(FD$1,Data!$L:$N,3, FALSE) &amp; ",""" &amp; VLOOKUP(FD$1,Data!$L:$M,2, FALSE) &amp; """;"   )             )</f>
        <v/>
      </c>
      <c r="FE71" t="str">
        <f>IF(Data!$L72=FE$1, "",             IF(ISERR(SEARCH(FE$1,Data!$H72)),        "",          ";" &amp; VLOOKUP(FE$1,Data!$L:$N,3, FALSE) &amp; ",""" &amp; VLOOKUP(FE$1,Data!$L:$M,2, FALSE) &amp; """;"   )             )</f>
        <v/>
      </c>
      <c r="FF71" t="str">
        <f>IF(Data!$L72=FF$1, "",             IF(ISERR(SEARCH(FF$1,Data!$H72)),        "",          ";" &amp; VLOOKUP(FF$1,Data!$L:$N,3, FALSE) &amp; ",""" &amp; VLOOKUP(FF$1,Data!$L:$M,2, FALSE) &amp; """;"   )             )</f>
        <v/>
      </c>
      <c r="FG71" t="str">
        <f>IF(Data!$L72=FG$1, "",             IF(ISERR(SEARCH(FG$1,Data!$H72)),        "",          ";" &amp; VLOOKUP(FG$1,Data!$L:$N,3, FALSE) &amp; ",""" &amp; VLOOKUP(FG$1,Data!$L:$M,2, FALSE) &amp; """;"   )             )</f>
        <v/>
      </c>
      <c r="FH71" t="str">
        <f>IF(Data!$L72=FH$1, "",             IF(ISERR(SEARCH(FH$1,Data!$H72)),        "",          ";" &amp; VLOOKUP(FH$1,Data!$L:$N,3, FALSE) &amp; ",""" &amp; VLOOKUP(FH$1,Data!$L:$M,2, FALSE) &amp; """;"   )             )</f>
        <v/>
      </c>
      <c r="FI71" t="str">
        <f>IF(Data!$L72=FI$1, "",             IF(ISERR(SEARCH(FI$1,Data!$H72)),        "",          ";" &amp; VLOOKUP(FI$1,Data!$L:$N,3, FALSE) &amp; ",""" &amp; VLOOKUP(FI$1,Data!$L:$M,2, FALSE) &amp; """;"   )             )</f>
        <v/>
      </c>
      <c r="FJ71" t="str">
        <f>IF(Data!$L72=FJ$1, "",             IF(ISERR(SEARCH(FJ$1,Data!$H72)),        "",          ";" &amp; VLOOKUP(FJ$1,Data!$L:$N,3, FALSE) &amp; ",""" &amp; VLOOKUP(FJ$1,Data!$L:$M,2, FALSE) &amp; """;"   )             )</f>
        <v/>
      </c>
      <c r="FK71" t="str">
        <f>IF(Data!$L72=FK$1, "",             IF(ISERR(SEARCH(FK$1,Data!$H72)),        "",          ";" &amp; VLOOKUP(FK$1,Data!$L:$N,3, FALSE) &amp; ",""" &amp; VLOOKUP(FK$1,Data!$L:$M,2, FALSE) &amp; """;"   )             )</f>
        <v/>
      </c>
      <c r="FL71" t="str">
        <f>IF(Data!$L72=FL$1, "",             IF(ISERR(SEARCH(FL$1,Data!$H72)),        "",          ";" &amp; VLOOKUP(FL$1,Data!$L:$N,3, FALSE) &amp; ",""" &amp; VLOOKUP(FL$1,Data!$L:$M,2, FALSE) &amp; """;"   )             )</f>
        <v/>
      </c>
      <c r="FM71" t="str">
        <f>IF(Data!$L72=FM$1, "",             IF(ISERR(SEARCH(FM$1,Data!$H72)),        "",          ";" &amp; VLOOKUP(FM$1,Data!$L:$N,3, FALSE) &amp; ",""" &amp; VLOOKUP(FM$1,Data!$L:$M,2, FALSE) &amp; """;"   )             )</f>
        <v/>
      </c>
      <c r="FN71" t="str">
        <f>IF(Data!$L72=FN$1, "",             IF(ISERR(SEARCH(FN$1,Data!$H72)),        "",          ";" &amp; VLOOKUP(FN$1,Data!$L:$N,3, FALSE) &amp; ",""" &amp; VLOOKUP(FN$1,Data!$L:$M,2, FALSE) &amp; """;"   )             )</f>
        <v/>
      </c>
      <c r="FO71" t="str">
        <f>IF(Data!$L72=FO$1, "",             IF(ISERR(SEARCH(FO$1,Data!$H72)),        "",          ";" &amp; VLOOKUP(FO$1,Data!$L:$N,3, FALSE) &amp; ",""" &amp; VLOOKUP(FO$1,Data!$L:$M,2, FALSE) &amp; """;"   )             )</f>
        <v/>
      </c>
      <c r="FP71" t="str">
        <f>IF(Data!$L72=FP$1, "",             IF(ISERR(SEARCH(FP$1,Data!$H72)),        "",          ";" &amp; VLOOKUP(FP$1,Data!$L:$N,3, FALSE) &amp; ",""" &amp; VLOOKUP(FP$1,Data!$L:$M,2, FALSE) &amp; """;"   )             )</f>
        <v/>
      </c>
      <c r="FQ71" t="str">
        <f>IF(Data!$L72=FQ$1, "",             IF(ISERR(SEARCH(FQ$1,Data!$H72)),        "",          ";" &amp; VLOOKUP(FQ$1,Data!$L:$N,3, FALSE) &amp; ",""" &amp; VLOOKUP(FQ$1,Data!$L:$M,2, FALSE) &amp; """;"   )             )</f>
        <v/>
      </c>
      <c r="FR71" t="str">
        <f>IF(Data!$L72=FR$1, "",             IF(ISERR(SEARCH(FR$1,Data!$H72)),        "",          ";" &amp; VLOOKUP(FR$1,Data!$L:$N,3, FALSE) &amp; ",""" &amp; VLOOKUP(FR$1,Data!$L:$M,2, FALSE) &amp; """;"   )             )</f>
        <v>;00000000-0000-0000-0000-000000000163,"HUMAN";</v>
      </c>
      <c r="FS71" t="str">
        <f>IF(Data!$L72=FS$1, "",             IF(ISERR(SEARCH(FS$1,Data!$H72)),        "",          ";" &amp; VLOOKUP(FS$1,Data!$L:$N,3, FALSE) &amp; ",""" &amp; VLOOKUP(FS$1,Data!$L:$M,2, FALSE) &amp; """;"   )             )</f>
        <v/>
      </c>
      <c r="FT71" t="str">
        <f>IF(Data!$L72=FT$1, "",             IF(ISERR(SEARCH(FT$1,Data!$H72)),        "",          ";" &amp; VLOOKUP(FT$1,Data!$L:$N,3, FALSE) &amp; ",""" &amp; VLOOKUP(FT$1,Data!$L:$M,2, FALSE) &amp; """;"   )             )</f>
        <v/>
      </c>
      <c r="FU71" t="str">
        <f>IF(Data!$L72=FU$1, "",             IF(ISERR(SEARCH(FU$1,Data!$H72)),        "",          ";" &amp; VLOOKUP(FU$1,Data!$L:$N,3, FALSE) &amp; ",""" &amp; VLOOKUP(FU$1,Data!$L:$M,2, FALSE) &amp; """;"   )             )</f>
        <v/>
      </c>
      <c r="FV71" t="str">
        <f>IF(Data!$L72=FV$1, "",             IF(ISERR(SEARCH(FV$1,Data!$H72)),        "",          ";" &amp; VLOOKUP(FV$1,Data!$L:$N,3, FALSE) &amp; ",""" &amp; VLOOKUP(FV$1,Data!$L:$M,2, FALSE) &amp; """;"   )             )</f>
        <v/>
      </c>
      <c r="FW71" t="str">
        <f>IF(Data!$L72=FW$1, "",             IF(ISERR(SEARCH(FW$1,Data!$H72)),        "",          ";" &amp; VLOOKUP(FW$1,Data!$L:$N,3, FALSE) &amp; ",""" &amp; VLOOKUP(FW$1,Data!$L:$M,2, FALSE) &amp; """;"   )             )</f>
        <v/>
      </c>
      <c r="FX71" t="str">
        <f>IF(Data!$L72=FX$1, "",             IF(ISERR(SEARCH(FX$1,Data!$H72)),        "",          ";" &amp; VLOOKUP(FX$1,Data!$L:$N,3, FALSE) &amp; ",""" &amp; VLOOKUP(FX$1,Data!$L:$M,2, FALSE) &amp; """;"   )             )</f>
        <v/>
      </c>
      <c r="FY71" t="str">
        <f>IF(Data!$L72=FY$1, "",             IF(ISERR(SEARCH(FY$1,Data!$H72)),        "",          ";" &amp; VLOOKUP(FY$1,Data!$L:$N,3, FALSE) &amp; ",""" &amp; VLOOKUP(FY$1,Data!$L:$M,2, FALSE) &amp; """;"   )             )</f>
        <v/>
      </c>
      <c r="FZ71" t="str">
        <f>IF(Data!$L72=FZ$1, "",             IF(ISERR(SEARCH(FZ$1,Data!$H72)),        "",          ";" &amp; VLOOKUP(FZ$1,Data!$L:$N,3, FALSE) &amp; ",""" &amp; VLOOKUP(FZ$1,Data!$L:$M,2, FALSE) &amp; """;"   )             )</f>
        <v/>
      </c>
      <c r="GA71" t="str">
        <f>IF(Data!$L72=GA$1, "",             IF(ISERR(SEARCH(GA$1,Data!$H72)),        "",          ";" &amp; VLOOKUP(GA$1,Data!$L:$N,3, FALSE) &amp; ",""" &amp; VLOOKUP(GA$1,Data!$L:$M,2, FALSE) &amp; """;"   )             )</f>
        <v/>
      </c>
      <c r="GB71" t="str">
        <f>IF(Data!$L72=GB$1, "",             IF(ISERR(SEARCH(GB$1,Data!$H72)),        "",          ";" &amp; VLOOKUP(GB$1,Data!$L:$N,3, FALSE) &amp; ",""" &amp; VLOOKUP(GB$1,Data!$L:$M,2, FALSE) &amp; """;"   )             )</f>
        <v/>
      </c>
      <c r="GC71" t="str">
        <f>IF(Data!$L72=GC$1, "",             IF(ISERR(SEARCH(GC$1,Data!$H72)),        "",          ";" &amp; VLOOKUP(GC$1,Data!$L:$N,3, FALSE) &amp; ",""" &amp; VLOOKUP(GC$1,Data!$L:$M,2, FALSE) &amp; """;"   )             )</f>
        <v/>
      </c>
      <c r="GD71" t="str">
        <f>IF(Data!$L72=GD$1, "",             IF(ISERR(SEARCH(GD$1,Data!$H72)),        "",          ";" &amp; VLOOKUP(GD$1,Data!$L:$N,3, FALSE) &amp; ",""" &amp; VLOOKUP(GD$1,Data!$L:$M,2, FALSE) &amp; """;"   )             )</f>
        <v/>
      </c>
      <c r="GE71" t="str">
        <f>IF(Data!$L72=GE$1, "",             IF(ISERR(SEARCH(GE$1,Data!$H72)),        "",          ";" &amp; VLOOKUP(GE$1,Data!$L:$N,3, FALSE) &amp; ",""" &amp; VLOOKUP(GE$1,Data!$L:$M,2, FALSE) &amp; """;"   )             )</f>
        <v/>
      </c>
      <c r="GF71" t="str">
        <f>IF(Data!$L72=GF$1, "",             IF(ISERR(SEARCH(GF$1,Data!$H72)),        "",          ";" &amp; VLOOKUP(GF$1,Data!$L:$N,3, FALSE) &amp; ",""" &amp; VLOOKUP(GF$1,Data!$L:$M,2, FALSE) &amp; """;"   )             )</f>
        <v/>
      </c>
      <c r="GG71" t="str">
        <f>IF(Data!$L72=GG$1, "",             IF(ISERR(SEARCH(GG$1,Data!$H72)),        "",          ";" &amp; VLOOKUP(GG$1,Data!$L:$N,3, FALSE) &amp; ",""" &amp; VLOOKUP(GG$1,Data!$L:$M,2, FALSE) &amp; """;"   )             )</f>
        <v/>
      </c>
      <c r="GH71" t="str">
        <f>IF(Data!$L72=GH$1, "",             IF(ISERR(SEARCH(GH$1,Data!$H72)),        "",          ";" &amp; VLOOKUP(GH$1,Data!$L:$N,3, FALSE) &amp; ",""" &amp; VLOOKUP(GH$1,Data!$L:$M,2, FALSE) &amp; """;"   )             )</f>
        <v/>
      </c>
      <c r="GI71" t="str">
        <f>IF(Data!$L72=GI$1, "",             IF(ISERR(SEARCH(GI$1,Data!$H72)),        "",          ";" &amp; VLOOKUP(GI$1,Data!$L:$N,3, FALSE) &amp; ",""" &amp; VLOOKUP(GI$1,Data!$L:$M,2, FALSE) &amp; """;"   )             )</f>
        <v/>
      </c>
      <c r="GJ71" t="str">
        <f>IF(Data!$L72=GJ$1, "",             IF(ISERR(SEARCH(GJ$1,Data!$H72)),        "",          ";" &amp; VLOOKUP(GJ$1,Data!$L:$N,3, FALSE) &amp; ",""" &amp; VLOOKUP(GJ$1,Data!$L:$M,2, FALSE) &amp; """;"   )             )</f>
        <v/>
      </c>
      <c r="GK71" t="str">
        <f>IF(Data!$L72=GK$1, "",             IF(ISERR(SEARCH(GK$1,Data!$H72)),        "",          ";" &amp; VLOOKUP(GK$1,Data!$L:$N,3, FALSE) &amp; ",""" &amp; VLOOKUP(GK$1,Data!$L:$M,2, FALSE) &amp; """;"   )             )</f>
        <v/>
      </c>
      <c r="GL71" t="str">
        <f>IF(Data!$L72=GL$1, "",             IF(ISERR(SEARCH(GL$1,Data!$H72)),        "",          ";" &amp; VLOOKUP(GL$1,Data!$L:$N,3, FALSE) &amp; ",""" &amp; VLOOKUP(GL$1,Data!$L:$M,2, FALSE) &amp; """;"   )             )</f>
        <v/>
      </c>
      <c r="GM71" t="str">
        <f>IF(Data!$L72=GM$1, "",             IF(ISERR(SEARCH(GM$1,Data!$H72)),        "",          ";" &amp; VLOOKUP(GM$1,Data!$L:$N,3, FALSE) &amp; ",""" &amp; VLOOKUP(GM$1,Data!$L:$M,2, FALSE) &amp; """;"   )             )</f>
        <v/>
      </c>
      <c r="GN71" t="str">
        <f>IF(Data!$L72=GN$1, "",             IF(ISERR(SEARCH(GN$1,Data!$H72)),        "",          ";" &amp; VLOOKUP(GN$1,Data!$L:$N,3, FALSE) &amp; ",""" &amp; VLOOKUP(GN$1,Data!$L:$M,2, FALSE) &amp; """;"   )             )</f>
        <v/>
      </c>
      <c r="GO71" t="str">
        <f>IF(Data!$L72=GO$1, "",             IF(ISERR(SEARCH(GO$1,Data!$H72)),        "",          ";" &amp; VLOOKUP(GO$1,Data!$L:$N,3, FALSE) &amp; ",""" &amp; VLOOKUP(GO$1,Data!$L:$M,2, FALSE) &amp; """;"   )             )</f>
        <v>;00000000-0000-0000-0000-000000000185,"HUMAN";</v>
      </c>
      <c r="GP71" t="str">
        <f>IF(Data!$L72=GP$1, "",             IF(ISERR(SEARCH(GP$1,Data!$H72)),        "",          ";" &amp; VLOOKUP(GP$1,Data!$L:$N,3, FALSE) &amp; ",""" &amp; VLOOKUP(GP$1,Data!$L:$M,2, FALSE) &amp; """;"   )             )</f>
        <v/>
      </c>
      <c r="GQ71" t="str">
        <f>IF(Data!$L72=GQ$1, "",             IF(ISERR(SEARCH(GQ$1,Data!$H72)),        "",          ";" &amp; VLOOKUP(GQ$1,Data!$L:$N,3, FALSE) &amp; ",""" &amp; VLOOKUP(GQ$1,Data!$L:$M,2, FALSE) &amp; """;"   )             )</f>
        <v/>
      </c>
      <c r="GR71" t="str">
        <f>IF(Data!$L72=GR$1, "",             IF(ISERR(SEARCH(GR$1,Data!$H72)),        "",          ";" &amp; VLOOKUP(GR$1,Data!$L:$N,3, FALSE) &amp; ",""" &amp; VLOOKUP(GR$1,Data!$L:$M,2, FALSE) &amp; """;"   )             )</f>
        <v/>
      </c>
      <c r="GS71" t="str">
        <f>IF(Data!$L72=GS$1, "",             IF(ISERR(SEARCH(GS$1,Data!$H72)),        "",          ";" &amp; VLOOKUP(GS$1,Data!$L:$N,3, FALSE) &amp; ",""" &amp; VLOOKUP(GS$1,Data!$L:$M,2, FALSE) &amp; """;"   )             )</f>
        <v/>
      </c>
      <c r="GT71" t="str">
        <f>IF(Data!$L72=GT$1, "",             IF(ISERR(SEARCH(GT$1,Data!$H72)),        "",          ";" &amp; VLOOKUP(GT$1,Data!$L:$N,3, FALSE) &amp; ",""" &amp; VLOOKUP(GT$1,Data!$L:$M,2, FALSE) &amp; """;"   )             )</f>
        <v/>
      </c>
      <c r="GU71" t="str">
        <f>IF(Data!$L72=GU$1, "",             IF(ISERR(SEARCH(GU$1,Data!$H72)),        "",          ";" &amp; VLOOKUP(GU$1,Data!$L:$N,3, FALSE) &amp; ",""" &amp; VLOOKUP(GU$1,Data!$L:$M,2, FALSE) &amp; """;"   )             )</f>
        <v/>
      </c>
      <c r="GV71" t="str">
        <f>IF(Data!$L72=GV$1, "",             IF(ISERR(SEARCH(GV$1,Data!$H72)),        "",          ";" &amp; VLOOKUP(GV$1,Data!$L:$N,3, FALSE) &amp; ",""" &amp; VLOOKUP(GV$1,Data!$L:$M,2, FALSE) &amp; """;"   )             )</f>
        <v/>
      </c>
      <c r="GW71" t="str">
        <f>IF(Data!$L72=GW$1, "",             IF(ISERR(SEARCH(GW$1,Data!$H72)),        "",          ";" &amp; VLOOKUP(GW$1,Data!$L:$N,3, FALSE) &amp; ",""" &amp; VLOOKUP(GW$1,Data!$L:$M,2, FALSE) &amp; """;"   )             )</f>
        <v/>
      </c>
      <c r="GX71" t="str">
        <f>IF(Data!$L72=GX$1, "",             IF(ISERR(SEARCH(GX$1,Data!$H72)),        "",          ";" &amp; VLOOKUP(GX$1,Data!$L:$N,3, FALSE) &amp; ",""" &amp; VLOOKUP(GX$1,Data!$L:$M,2, FALSE) &amp; """;"   )             )</f>
        <v/>
      </c>
      <c r="GY71" t="str">
        <f>IF(Data!$L72=GY$1, "",             IF(ISERR(SEARCH(GY$1,Data!$H72)),        "",          ";" &amp; VLOOKUP(GY$1,Data!$L:$N,3, FALSE) &amp; ",""" &amp; VLOOKUP(GY$1,Data!$L:$M,2, FALSE) &amp; """;"   )             )</f>
        <v/>
      </c>
      <c r="GZ71" t="str">
        <f>IF(Data!$L72=GZ$1, "",             IF(ISERR(SEARCH(GZ$1,Data!$H72)),        "",          ";" &amp; VLOOKUP(GZ$1,Data!$L:$N,3, FALSE) &amp; ",""" &amp; VLOOKUP(GZ$1,Data!$L:$M,2, FALSE) &amp; """;"   )             )</f>
        <v/>
      </c>
      <c r="HA71" t="str">
        <f>IF(Data!$L72=HA$1, "",             IF(ISERR(SEARCH(HA$1,Data!$H72)),        "",          ";" &amp; VLOOKUP(HA$1,Data!$L:$N,3, FALSE) &amp; ",""" &amp; VLOOKUP(HA$1,Data!$L:$M,2, FALSE) &amp; """;"   )             )</f>
        <v/>
      </c>
      <c r="HB71" t="str">
        <f>IF(Data!$L72=HB$1, "",             IF(ISERR(SEARCH(HB$1,Data!$H72)),        "",          ";" &amp; VLOOKUP(HB$1,Data!$L:$N,3, FALSE) &amp; ",""" &amp; VLOOKUP(HB$1,Data!$L:$M,2, FALSE) &amp; """;"   )             )</f>
        <v/>
      </c>
      <c r="HC71" t="str">
        <f>IF(Data!$L72=HC$1, "",             IF(ISERR(SEARCH(HC$1,Data!$H72)),        "",          ";" &amp; VLOOKUP(HC$1,Data!$L:$N,3, FALSE) &amp; ",""" &amp; VLOOKUP(HC$1,Data!$L:$M,2, FALSE) &amp; """;"   )             )</f>
        <v/>
      </c>
      <c r="HD71" t="str">
        <f>IF(Data!$L72=HD$1, "",             IF(ISERR(SEARCH(HD$1,Data!$H72)),        "",          ";" &amp; VLOOKUP(HD$1,Data!$L:$N,3, FALSE) &amp; ",""" &amp; VLOOKUP(HD$1,Data!$L:$M,2, FALSE) &amp; """;"   )             )</f>
        <v/>
      </c>
      <c r="HE71" t="str">
        <f>IF(Data!$L72=HE$1, "",             IF(ISERR(SEARCH(HE$1,Data!$H72)),        "",          ";" &amp; VLOOKUP(HE$1,Data!$L:$N,3, FALSE) &amp; ",""" &amp; VLOOKUP(HE$1,Data!$L:$M,2, FALSE) &amp; """;"   )             )</f>
        <v/>
      </c>
      <c r="HF71" t="str">
        <f>IF(Data!$L72=HF$1, "",             IF(ISERR(SEARCH(HF$1,Data!$H72)),        "",          ";" &amp; VLOOKUP(HF$1,Data!$L:$N,3, FALSE) &amp; ",""" &amp; VLOOKUP(HF$1,Data!$L:$M,2, FALSE) &amp; """;"   )             )</f>
        <v/>
      </c>
      <c r="HG71" t="str">
        <f>IF(Data!$L72=HG$1, "",             IF(ISERR(SEARCH(HG$1,Data!$H72)),        "",          ";" &amp; VLOOKUP(HG$1,Data!$L:$N,3, FALSE) &amp; ",""" &amp; VLOOKUP(HG$1,Data!$L:$M,2, FALSE) &amp; """;"   )             )</f>
        <v/>
      </c>
      <c r="HH71" t="str">
        <f>IF(Data!$L72=HH$1, "",             IF(ISERR(SEARCH(HH$1,Data!$H72)),        "",          ";" &amp; VLOOKUP(HH$1,Data!$L:$N,3, FALSE) &amp; ",""" &amp; VLOOKUP(HH$1,Data!$L:$M,2, FALSE) &amp; """;"   )             )</f>
        <v/>
      </c>
      <c r="HI71" t="str">
        <f>IF(Data!$L72=HI$1, "",             IF(ISERR(SEARCH(HI$1,Data!$H72)),        "",          ";" &amp; VLOOKUP(HI$1,Data!$L:$N,3, FALSE) &amp; ",""" &amp; VLOOKUP(HI$1,Data!$L:$M,2, FALSE) &amp; """;"   )             )</f>
        <v/>
      </c>
      <c r="HJ71" t="str">
        <f>IF(Data!$L72=HJ$1, "",             IF(ISERR(SEARCH(HJ$1,Data!$H72)),        "",          ";" &amp; VLOOKUP(HJ$1,Data!$L:$N,3, FALSE) &amp; ",""" &amp; VLOOKUP(HJ$1,Data!$L:$M,2, FALSE) &amp; """;"   )             )</f>
        <v/>
      </c>
      <c r="HK71" t="str">
        <f>IF(Data!$L72=HK$1, "",             IF(ISERR(SEARCH(HK$1,Data!$H72)),        "",          ";" &amp; VLOOKUP(HK$1,Data!$L:$N,3, FALSE) &amp; ",""" &amp; VLOOKUP(HK$1,Data!$L:$M,2, FALSE) &amp; """;"   )             )</f>
        <v/>
      </c>
      <c r="HL71" t="str">
        <f>IF(Data!$L72=HL$1, "",             IF(ISERR(SEARCH(HL$1,Data!$H72)),        "",          ";" &amp; VLOOKUP(HL$1,Data!$L:$N,3, FALSE) &amp; ",""" &amp; VLOOKUP(HL$1,Data!$L:$M,2, FALSE) &amp; """;"   )             )</f>
        <v/>
      </c>
      <c r="HM71" t="str">
        <f>IF(Data!$L72=HM$1, "",             IF(ISERR(SEARCH(HM$1,Data!$H72)),        "",          ";" &amp; VLOOKUP(HM$1,Data!$L:$N,3, FALSE) &amp; ",""" &amp; VLOOKUP(HM$1,Data!$L:$M,2, FALSE) &amp; """;"   )             )</f>
        <v/>
      </c>
      <c r="HN71" t="str">
        <f>IF(Data!$L72=HN$1, "",             IF(ISERR(SEARCH(HN$1,Data!$H72)),        "",          ";" &amp; VLOOKUP(HN$1,Data!$L:$N,3, FALSE) &amp; ",""" &amp; VLOOKUP(HN$1,Data!$L:$M,2, FALSE) &amp; """;"   )             )</f>
        <v/>
      </c>
      <c r="HO71" t="str">
        <f>IF(Data!$L72=HO$1, "",             IF(ISERR(SEARCH(HO$1,Data!$H72)),        "",          ";" &amp; VLOOKUP(HO$1,Data!$L:$N,3, FALSE) &amp; ",""" &amp; VLOOKUP(HO$1,Data!$L:$M,2, FALSE) &amp; """;"   )             )</f>
        <v/>
      </c>
      <c r="HP71" t="str">
        <f>IF(Data!$L72=HP$1, "",             IF(ISERR(SEARCH(HP$1,Data!$H72)),        "",          ";" &amp; VLOOKUP(HP$1,Data!$L:$N,3, FALSE) &amp; ",""" &amp; VLOOKUP(HP$1,Data!$L:$M,2, FALSE) &amp; """;"   )             )</f>
        <v/>
      </c>
      <c r="HQ71" t="str">
        <f>IF(Data!$L72=HQ$1, "",             IF(ISERR(SEARCH(HQ$1,Data!$H72)),        "",          ";" &amp; VLOOKUP(HQ$1,Data!$L:$N,3, FALSE) &amp; ",""" &amp; VLOOKUP(HQ$1,Data!$L:$M,2, FALSE) &amp; """;"   )             )</f>
        <v/>
      </c>
      <c r="HR71" t="str">
        <f>IF(Data!$L72=HR$1, "",             IF(ISERR(SEARCH(HR$1,Data!$H72)),        "",          ";" &amp; VLOOKUP(HR$1,Data!$L:$N,3, FALSE) &amp; ",""" &amp; VLOOKUP(HR$1,Data!$L:$M,2, FALSE) &amp; """;"   )             )</f>
        <v/>
      </c>
      <c r="HS71" t="str">
        <f>IF(Data!$L72=HS$1, "",             IF(ISERR(SEARCH(HS$1,Data!$H72)),        "",          ";" &amp; VLOOKUP(HS$1,Data!$L:$N,3, FALSE) &amp; ",""" &amp; VLOOKUP(HS$1,Data!$L:$M,2, FALSE) &amp; """;"   )             )</f>
        <v/>
      </c>
      <c r="HT71" t="str">
        <f>IF(Data!$L72=HT$1, "",             IF(ISERR(SEARCH(HT$1,Data!$H72)),        "",          ";" &amp; VLOOKUP(HT$1,Data!$L:$N,3, FALSE) &amp; ",""" &amp; VLOOKUP(HT$1,Data!$L:$M,2, FALSE) &amp; """;"   )             )</f>
        <v/>
      </c>
      <c r="HU71" t="str">
        <f>IF(Data!$L72=HU$1, "",             IF(ISERR(SEARCH(HU$1,Data!$H72)),        "",          ";" &amp; VLOOKUP(HU$1,Data!$L:$N,3, FALSE) &amp; ",""" &amp; VLOOKUP(HU$1,Data!$L:$M,2, FALSE) &amp; """;"   )             )</f>
        <v/>
      </c>
      <c r="HV71" t="str">
        <f>IF(Data!$L72=HV$1, "",             IF(ISERR(SEARCH(HV$1,Data!$H72)),        "",          ";" &amp; VLOOKUP(HV$1,Data!$L:$N,3, FALSE) &amp; ",""" &amp; VLOOKUP(HV$1,Data!$L:$M,2, FALSE) &amp; """;"   )             )</f>
        <v/>
      </c>
      <c r="HW71" t="str">
        <f>IF(Data!$L72=HW$1, "",             IF(ISERR(SEARCH(HW$1,Data!$H72)),        "",          ";" &amp; VLOOKUP(HW$1,Data!$L:$N,3, FALSE) &amp; ",""" &amp; VLOOKUP(HW$1,Data!$L:$M,2, FALSE) &amp; """;"   )             )</f>
        <v/>
      </c>
      <c r="HX71" t="str">
        <f>IF(Data!$L72=HX$1, "",             IF(ISERR(SEARCH(HX$1,Data!$H72)),        "",          ";" &amp; VLOOKUP(HX$1,Data!$L:$N,3, FALSE) &amp; ",""" &amp; VLOOKUP(HX$1,Data!$L:$M,2, FALSE) &amp; """;"   )             )</f>
        <v/>
      </c>
      <c r="HY71" t="str">
        <f>IF(Data!$L72=HY$1, "",             IF(ISERR(SEARCH(HY$1,Data!$H72)),        "",          ";" &amp; VLOOKUP(HY$1,Data!$L:$N,3, FALSE) &amp; ",""" &amp; VLOOKUP(HY$1,Data!$L:$M,2, FALSE) &amp; """;"   )             )</f>
        <v/>
      </c>
      <c r="HZ71" t="str">
        <f>IF(Data!$L72=HZ$1, "",             IF(ISERR(SEARCH(HZ$1,Data!$H72)),        "",          ";" &amp; VLOOKUP(HZ$1,Data!$L:$N,3, FALSE) &amp; ",""" &amp; VLOOKUP(HZ$1,Data!$L:$M,2, FALSE) &amp; """;"   )             )</f>
        <v/>
      </c>
      <c r="IA71" t="str">
        <f>IF(Data!$L72=IA$1, "",             IF(ISERR(SEARCH(IA$1,Data!$H72)),        "",          ";" &amp; VLOOKUP(IA$1,Data!$L:$N,3, FALSE) &amp; ",""" &amp; VLOOKUP(IA$1,Data!$L:$M,2, FALSE) &amp; """;"   )             )</f>
        <v/>
      </c>
      <c r="IB71" t="str">
        <f>IF(Data!$L72=IB$1, "",             IF(ISERR(SEARCH(IB$1,Data!$H72)),        "",          ";" &amp; VLOOKUP(IB$1,Data!$L:$N,3, FALSE) &amp; ",""" &amp; VLOOKUP(IB$1,Data!$L:$M,2, FALSE) &amp; """;"   )             )</f>
        <v/>
      </c>
      <c r="IC71" t="str">
        <f>IF(Data!$L72=IC$1, "",             IF(ISERR(SEARCH(IC$1,Data!$H72)),        "",          ";" &amp; VLOOKUP(IC$1,Data!$L:$N,3, FALSE) &amp; ",""" &amp; VLOOKUP(IC$1,Data!$L:$M,2, FALSE) &amp; """;"   )             )</f>
        <v/>
      </c>
      <c r="ID71" t="str">
        <f>IF(Data!$L72=ID$1, "",             IF(ISERR(SEARCH(ID$1,Data!$H72)),        "",          ";" &amp; VLOOKUP(ID$1,Data!$L:$N,3, FALSE) &amp; ",""" &amp; VLOOKUP(ID$1,Data!$L:$M,2, FALSE) &amp; """;"   )             )</f>
        <v/>
      </c>
      <c r="IE71" t="str">
        <f>IF(Data!$L72=IE$1, "",             IF(ISERR(SEARCH(IE$1,Data!$H72)),        "",          ";" &amp; VLOOKUP(IE$1,Data!$L:$N,3, FALSE) &amp; ",""" &amp; VLOOKUP(IE$1,Data!$L:$M,2, FALSE) &amp; """;"   )             )</f>
        <v/>
      </c>
      <c r="IF71" t="str">
        <f>IF(Data!$L72=IF$1, "",             IF(ISERR(SEARCH(IF$1,Data!$H72)),        "",          ";" &amp; VLOOKUP(IF$1,Data!$L:$N,3, FALSE) &amp; ",""" &amp; VLOOKUP(IF$1,Data!$L:$M,2, FALSE) &amp; """;"   )             )</f>
        <v/>
      </c>
      <c r="IG71" t="str">
        <f>IF(Data!$L72=IG$1, "",             IF(ISERR(SEARCH(IG$1,Data!$H72)),        "",          ";" &amp; VLOOKUP(IG$1,Data!$L:$N,3, FALSE) &amp; ",""" &amp; VLOOKUP(IG$1,Data!$L:$M,2, FALSE) &amp; """;"   )             )</f>
        <v/>
      </c>
      <c r="IH71" t="str">
        <f>IF(Data!$L72=IH$1, "",             IF(ISERR(SEARCH(IH$1,Data!$H72)),        "",          ";" &amp; VLOOKUP(IH$1,Data!$L:$N,3, FALSE) &amp; ",""" &amp; VLOOKUP(IH$1,Data!$L:$M,2, FALSE) &amp; """;"   )             )</f>
        <v/>
      </c>
      <c r="II71" t="str">
        <f>IF(Data!$L72=II$1, "",             IF(ISERR(SEARCH(II$1,Data!$H72)),        "",          ";" &amp; VLOOKUP(II$1,Data!$L:$N,3, FALSE) &amp; ",""" &amp; VLOOKUP(II$1,Data!$L:$M,2, FALSE) &amp; """;"   )             )</f>
        <v/>
      </c>
    </row>
    <row r="72" spans="1:243" x14ac:dyDescent="0.3">
      <c r="A72" t="str">
        <f>Data!L73</f>
        <v>Kit Fisto</v>
      </c>
      <c r="B72" s="15" t="str">
        <f>VLOOKUP(Tableau36[[#This Row],[Character]],Data!L:N,3,FALSE)</f>
        <v>00000000-0000-0000-0000-000000000071</v>
      </c>
      <c r="C72" s="15" t="str">
        <f>VLOOKUP(Tableau36[[#This Row],[Character]],Data!L:M,2,FALSE)</f>
        <v>HUMAN</v>
      </c>
      <c r="D72" s="15" t="str">
        <f>SUBSTITUTE(     SUBSTITUTE(Tableau36[[#This Row],[character_id,character_type,friend_id,friend_type]],",""DROID""",""),    ",""HUMAN""", "")</f>
        <v/>
      </c>
      <c r="E72" s="15" t="str">
        <f>IF(Tableau36[[#This Row],[With char''s id]] = "", "",    MID(Tableau36[[#This Row],[With char''s id]], 2, LEN(Tableau36[[#This Row],[With char''s id]])-1))</f>
        <v/>
      </c>
      <c r="F72" s="15" t="str">
        <f>SUBSTITUTE(Tableau36[[#This Row],[List of friend''s id]],  "/",    "/" &amp; Tableau36[[#This Row],[Character''s id]] &amp; ",""" &amp; Tableau36[[#This Row],[Type]] &amp; """,")</f>
        <v/>
      </c>
      <c r="G72" t="str">
        <f>IF( Tableau36[[#This Row],[removed double semi-colon]]="", "", "/" &amp; MID(Tableau36[[#This Row],[removed double semi-colon]],2,LEN(Tableau36[[#This Row],[removed double semi-colon]]) - 2) )</f>
        <v/>
      </c>
      <c r="H72" t="str">
        <f>SUBSTITUTE(Tableau36[[#This Row],[Concatenation]],";;","/")</f>
        <v/>
      </c>
      <c r="I72" t="str">
        <f>friends!M72&amp; friends!N72&amp; friends!O72&amp; friends!P72&amp; friends!Q72&amp; friends!R72&amp; friends!S72&amp; friends!T72&amp; friends!U72&amp; friends!V72&amp; friends!W72&amp; friends!X72&amp; friends!Y72&amp; friends!Z72&amp; friends!AA72&amp; friends!AB72&amp; friends!AC72&amp; friends!AD72&amp; friends!AE72&amp; friends!AF72&amp; friends!AG72&amp; friends!AH72&amp; friends!AI72&amp; friends!AJ72&amp; friends!AK72&amp; friends!AL72&amp; friends!AM72&amp; friends!AN72&amp; friends!AO72&amp; friends!AP72&amp; friends!AQ72&amp; friends!AR72&amp; friends!AS72&amp; friends!AT72&amp; friends!AU72&amp; friends!AV72&amp; friends!AW72&amp; friends!AX72&amp; friends!AY72&amp; friends!AZ72&amp; friends!BA72&amp; friends!BB72&amp; friends!BC72&amp; friends!BD72&amp; friends!BE72&amp; friends!BF72&amp; friends!BG72&amp; friends!BH72&amp; friends!BI72&amp; friends!BJ72&amp; friends!BK72&amp; friends!BL72&amp; friends!BM72&amp; friends!BN72&amp; friends!BO72&amp; friends!BP72&amp; friends!BQ72&amp; friends!BR72&amp; friends!BS72&amp; friends!BT72&amp; friends!BU72&amp; friends!BV72&amp; friends!BW72&amp; friends!BX72&amp; friends!BY72&amp; friends!BZ72&amp; friends!CA72&amp; friends!CB72&amp; friends!CC72&amp; friends!CD72&amp; friends!CE72&amp; friends!CF72&amp; friends!CG72&amp; friends!CH72&amp; friends!CI72&amp; friends!CJ72&amp; friends!CK72&amp; friends!CL72&amp; friends!CM72&amp; friends!CN72&amp; friends!CO72&amp; friends!CP72&amp; friends!CQ72&amp; friends!CR72&amp; friends!CS72&amp; friends!CT72&amp; friends!CU72&amp; friends!CV72&amp; friends!CW72&amp; friends!CX72&amp; friends!CY72&amp; friends!CZ72&amp; friends!DA72&amp; friends!DB72&amp; friends!DC72&amp; friends!DD72&amp; friends!DE72&amp; friends!DF72&amp; friends!DG72&amp; friends!DH72&amp; friends!DI72&amp; friends!DJ72&amp; friends!DK72&amp; friends!DL72&amp; friends!DM72&amp; friends!DN72&amp; friends!DO72&amp; friends!DP72&amp; friends!DQ72&amp; friends!DR72&amp; friends!DS72&amp; friends!DT72&amp; friends!DU72&amp; friends!DV72&amp; friends!DW72&amp; friends!DX72&amp; friends!DY72&amp; friends!DZ72&amp; friends!EA72&amp; friends!EB72&amp; friends!EC72&amp; friends!ED72&amp; friends!EE72&amp; friends!EF72&amp; friends!EG72&amp; friends!EH72&amp; friends!EI72&amp; friends!EJ72&amp; friends!EK72&amp; friends!EL72&amp; friends!EM72&amp; friends!EN72&amp; friends!EO72&amp; friends!EP72&amp; friends!EQ72&amp; friends!ER72&amp; friends!ES72&amp; friends!ET72&amp; friends!EU72&amp; friends!EV72&amp; friends!EW72&amp; friends!EX72&amp; friends!EY72&amp; friends!EZ72&amp; friends!FA72&amp; friends!FB72&amp; friends!FC72&amp; friends!FD72&amp; friends!FE72&amp; friends!FF72&amp; friends!FG72&amp; friends!FH72&amp; friends!FI72&amp; friends!FJ72&amp; friends!FK72&amp; friends!FL72&amp; friends!FM72&amp; friends!FN72&amp; friends!FO72&amp; friends!FP72&amp; friends!FQ72&amp; friends!FR72&amp; friends!FS72&amp; friends!FT72&amp; friends!FU72&amp; friends!FV72&amp; friends!FW72&amp; friends!FX72&amp; friends!FY72&amp; friends!FZ72&amp; friends!GA72&amp; friends!GB72&amp; friends!GC72&amp; friends!GD72&amp; friends!GE72&amp; friends!GF72&amp; friends!GG72&amp; friends!GH72&amp; friends!GI72&amp; friends!GJ72&amp; friends!GK72&amp; friends!GL72&amp; friends!GM72&amp; friends!GN72&amp; friends!GO72&amp; friends!GP72&amp; friends!GQ72&amp; friends!GR72&amp; friends!GS72&amp; friends!GT72&amp; friends!GU72&amp; friends!GV72&amp; friends!GW72&amp; friends!GX72&amp; friends!GY72&amp; friends!GZ72&amp; friends!HA72&amp; friends!HB72&amp; friends!HC72&amp; friends!HD72&amp; friends!HE72&amp; friends!HF72&amp; friends!HG72&amp; friends!HH72&amp; friends!HI72&amp; friends!HJ72&amp; friends!HK72&amp; friends!HL72&amp; friends!HM72&amp; friends!HN72&amp; friends!HO72&amp; friends!HP72&amp; friends!HQ72&amp; friends!HR72&amp; friends!HS72&amp; friends!HT72&amp; friends!HU72&amp; friends!HV72&amp; friends!HW72&amp; friends!HX72&amp; friends!HY72&amp; friends!HZ72&amp; friends!IA72&amp; friends!IB72&amp; friends!IC72&amp; friends!ID72&amp; friends!IE72&amp; friends!IF72&amp; friends!IG72&amp; friends!IH72&amp; friends!II72</f>
        <v/>
      </c>
      <c r="M72" t="str">
        <f>IF(Data!$L73=M$1, "",             IF(ISERR(SEARCH(M$1,Data!$H73)),        "",          ";" &amp; VLOOKUP(M$1,Data!$L:$N,3, FALSE) &amp; ",""" &amp; VLOOKUP(M$1,Data!$L:$M,2, FALSE) &amp; """;"   )             )</f>
        <v/>
      </c>
      <c r="N72" t="str">
        <f>IF(Data!$L73=N$1, "",             IF(ISERR(SEARCH(N$1,Data!$H73)),        "",          ";" &amp; VLOOKUP(N$1,Data!$L:$N,3, FALSE) &amp; ",""" &amp; VLOOKUP(N$1,Data!$L:$M,2, FALSE) &amp; """;"   )             )</f>
        <v/>
      </c>
      <c r="O72" t="str">
        <f>IF(Data!$L73=O$1, "",             IF(ISERR(SEARCH(O$1,Data!$H73)),        "",          ";" &amp; VLOOKUP(O$1,Data!$L:$N,3, FALSE) &amp; ",""" &amp; VLOOKUP(O$1,Data!$L:$M,2, FALSE) &amp; """;"   )             )</f>
        <v/>
      </c>
      <c r="P72" t="str">
        <f>IF(Data!$L73=P$1, "",             IF(ISERR(SEARCH(P$1,Data!$H73)),        "",          ";" &amp; VLOOKUP(P$1,Data!$L:$N,3, FALSE) &amp; ",""" &amp; VLOOKUP(P$1,Data!$L:$M,2, FALSE) &amp; """;"   )             )</f>
        <v/>
      </c>
      <c r="Q72" t="str">
        <f>IF(Data!$L73=Q$1, "",             IF(ISERR(SEARCH(Q$1,Data!$H73)),        "",          ";" &amp; VLOOKUP(Q$1,Data!$L:$N,3, FALSE) &amp; ",""" &amp; VLOOKUP(Q$1,Data!$L:$M,2, FALSE) &amp; """;"   )             )</f>
        <v/>
      </c>
      <c r="R72" t="str">
        <f>IF(Data!$L73=R$1, "",             IF(ISERR(SEARCH(R$1,Data!$H73)),        "",          ";" &amp; VLOOKUP(R$1,Data!$L:$N,3, FALSE) &amp; ",""" &amp; VLOOKUP(R$1,Data!$L:$M,2, FALSE) &amp; """;"   )             )</f>
        <v/>
      </c>
      <c r="S72" t="str">
        <f>IF(Data!$L73=S$1, "",             IF(ISERR(SEARCH(S$1,Data!$H73)),        "",          ";" &amp; VLOOKUP(S$1,Data!$L:$N,3, FALSE) &amp; ",""" &amp; VLOOKUP(S$1,Data!$L:$M,2, FALSE) &amp; """;"   )             )</f>
        <v/>
      </c>
      <c r="T72" t="str">
        <f>IF(Data!$L73=T$1, "",             IF(ISERR(SEARCH(T$1,Data!$H73)),        "",          ";" &amp; VLOOKUP(T$1,Data!$L:$N,3, FALSE) &amp; ",""" &amp; VLOOKUP(T$1,Data!$L:$M,2, FALSE) &amp; """;"   )             )</f>
        <v/>
      </c>
      <c r="U72" t="str">
        <f>IF(Data!$L73=U$1, "",             IF(ISERR(SEARCH(U$1,Data!$H73)),        "",          ";" &amp; VLOOKUP(U$1,Data!$L:$N,3, FALSE) &amp; ",""" &amp; VLOOKUP(U$1,Data!$L:$M,2, FALSE) &amp; """;"   )             )</f>
        <v/>
      </c>
      <c r="V72" t="str">
        <f>IF(Data!$L73=V$1, "",             IF(ISERR(SEARCH(V$1,Data!$H73)),        "",          ";" &amp; VLOOKUP(V$1,Data!$L:$N,3, FALSE) &amp; ",""" &amp; VLOOKUP(V$1,Data!$L:$M,2, FALSE) &amp; """;"   )             )</f>
        <v/>
      </c>
      <c r="W72" t="str">
        <f>IF(Data!$L73=W$1, "",             IF(ISERR(SEARCH(W$1,Data!$H73)),        "",          ";" &amp; VLOOKUP(W$1,Data!$L:$N,3, FALSE) &amp; ",""" &amp; VLOOKUP(W$1,Data!$L:$M,2, FALSE) &amp; """;"   )             )</f>
        <v/>
      </c>
      <c r="X72" t="str">
        <f>IF(Data!$L73=X$1, "",             IF(ISERR(SEARCH(X$1,Data!$H73)),        "",          ";" &amp; VLOOKUP(X$1,Data!$L:$N,3, FALSE) &amp; ",""" &amp; VLOOKUP(X$1,Data!$L:$M,2, FALSE) &amp; """;"   )             )</f>
        <v/>
      </c>
      <c r="Y72" t="str">
        <f>IF(Data!$L73=Y$1, "",             IF(ISERR(SEARCH(Y$1,Data!$H73)),        "",          ";" &amp; VLOOKUP(Y$1,Data!$L:$N,3, FALSE) &amp; ",""" &amp; VLOOKUP(Y$1,Data!$L:$M,2, FALSE) &amp; """;"   )             )</f>
        <v/>
      </c>
      <c r="Z72" t="str">
        <f>IF(Data!$L73=Z$1, "",             IF(ISERR(SEARCH(Z$1,Data!$H73)),        "",          ";" &amp; VLOOKUP(Z$1,Data!$L:$N,3, FALSE) &amp; ",""" &amp; VLOOKUP(Z$1,Data!$L:$M,2, FALSE) &amp; """;"   )             )</f>
        <v/>
      </c>
      <c r="AA72" t="str">
        <f>IF(Data!$L73=AA$1, "",             IF(ISERR(SEARCH(AA$1,Data!$H73)),        "",          ";" &amp; VLOOKUP(AA$1,Data!$L:$N,3, FALSE) &amp; ",""" &amp; VLOOKUP(AA$1,Data!$L:$M,2, FALSE) &amp; """;"   )             )</f>
        <v/>
      </c>
      <c r="AB72" t="str">
        <f>IF(Data!$L73=AB$1, "",             IF(ISERR(SEARCH(AB$1,Data!$H73)),        "",          ";" &amp; VLOOKUP(AB$1,Data!$L:$N,3, FALSE) &amp; ",""" &amp; VLOOKUP(AB$1,Data!$L:$M,2, FALSE) &amp; """;"   )             )</f>
        <v/>
      </c>
      <c r="AC72" t="str">
        <f>IF(Data!$L73=AC$1, "",             IF(ISERR(SEARCH(AC$1,Data!$H73)),        "",          ";" &amp; VLOOKUP(AC$1,Data!$L:$N,3, FALSE) &amp; ",""" &amp; VLOOKUP(AC$1,Data!$L:$M,2, FALSE) &amp; """;"   )             )</f>
        <v/>
      </c>
      <c r="AD72" t="str">
        <f>IF(Data!$L73=AD$1, "",             IF(ISERR(SEARCH(AD$1,Data!$H73)),        "",          ";" &amp; VLOOKUP(AD$1,Data!$L:$N,3, FALSE) &amp; ",""" &amp; VLOOKUP(AD$1,Data!$L:$M,2, FALSE) &amp; """;"   )             )</f>
        <v/>
      </c>
      <c r="AE72" t="str">
        <f>IF(Data!$L73=AE$1, "",             IF(ISERR(SEARCH(AE$1,Data!$H73)),        "",          ";" &amp; VLOOKUP(AE$1,Data!$L:$N,3, FALSE) &amp; ",""" &amp; VLOOKUP(AE$1,Data!$L:$M,2, FALSE) &amp; """;"   )             )</f>
        <v/>
      </c>
      <c r="AF72" t="str">
        <f>IF(Data!$L73=AF$1, "",             IF(ISERR(SEARCH(AF$1,Data!$H73)),        "",          ";" &amp; VLOOKUP(AF$1,Data!$L:$N,3, FALSE) &amp; ",""" &amp; VLOOKUP(AF$1,Data!$L:$M,2, FALSE) &amp; """;"   )             )</f>
        <v/>
      </c>
      <c r="AG72" t="str">
        <f>IF(Data!$L73=AG$1, "",             IF(ISERR(SEARCH(AG$1,Data!$H73)),        "",          ";" &amp; VLOOKUP(AG$1,Data!$L:$N,3, FALSE) &amp; ",""" &amp; VLOOKUP(AG$1,Data!$L:$M,2, FALSE) &amp; """;"   )             )</f>
        <v/>
      </c>
      <c r="AH72" t="str">
        <f>IF(Data!$L73=AH$1, "",             IF(ISERR(SEARCH(AH$1,Data!$H73)),        "",          ";" &amp; VLOOKUP(AH$1,Data!$L:$N,3, FALSE) &amp; ",""" &amp; VLOOKUP(AH$1,Data!$L:$M,2, FALSE) &amp; """;"   )             )</f>
        <v/>
      </c>
      <c r="AI72" t="str">
        <f>IF(Data!$L73=AI$1, "",             IF(ISERR(SEARCH(AI$1,Data!$H73)),        "",          ";" &amp; VLOOKUP(AI$1,Data!$L:$N,3, FALSE) &amp; ",""" &amp; VLOOKUP(AI$1,Data!$L:$M,2, FALSE) &amp; """;"   )             )</f>
        <v/>
      </c>
      <c r="AJ72" t="str">
        <f>IF(Data!$L73=AJ$1, "",             IF(ISERR(SEARCH(AJ$1,Data!$H73)),        "",          ";" &amp; VLOOKUP(AJ$1,Data!$L:$N,3, FALSE) &amp; ",""" &amp; VLOOKUP(AJ$1,Data!$L:$M,2, FALSE) &amp; """;"   )             )</f>
        <v/>
      </c>
      <c r="AK72" t="str">
        <f>IF(Data!$L73=AK$1, "",             IF(ISERR(SEARCH(AK$1,Data!$H73)),        "",          ";" &amp; VLOOKUP(AK$1,Data!$L:$N,3, FALSE) &amp; ",""" &amp; VLOOKUP(AK$1,Data!$L:$M,2, FALSE) &amp; """;"   )             )</f>
        <v/>
      </c>
      <c r="AL72" t="str">
        <f>IF(Data!$L73=AL$1, "",             IF(ISERR(SEARCH(AL$1,Data!$H73)),        "",          ";" &amp; VLOOKUP(AL$1,Data!$L:$N,3, FALSE) &amp; ",""" &amp; VLOOKUP(AL$1,Data!$L:$M,2, FALSE) &amp; """;"   )             )</f>
        <v/>
      </c>
      <c r="AM72" t="str">
        <f>IF(Data!$L73=AM$1, "",             IF(ISERR(SEARCH(AM$1,Data!$H73)),        "",          ";" &amp; VLOOKUP(AM$1,Data!$L:$N,3, FALSE) &amp; ",""" &amp; VLOOKUP(AM$1,Data!$L:$M,2, FALSE) &amp; """;"   )             )</f>
        <v/>
      </c>
      <c r="AN72" t="str">
        <f>IF(Data!$L73=AN$1, "",             IF(ISERR(SEARCH(AN$1,Data!$H73)),        "",          ";" &amp; VLOOKUP(AN$1,Data!$L:$N,3, FALSE) &amp; ",""" &amp; VLOOKUP(AN$1,Data!$L:$M,2, FALSE) &amp; """;"   )             )</f>
        <v/>
      </c>
      <c r="AO72" t="str">
        <f>IF(Data!$L73=AO$1, "",             IF(ISERR(SEARCH(AO$1,Data!$H73)),        "",          ";" &amp; VLOOKUP(AO$1,Data!$L:$N,3, FALSE) &amp; ",""" &amp; VLOOKUP(AO$1,Data!$L:$M,2, FALSE) &amp; """;"   )             )</f>
        <v/>
      </c>
      <c r="AP72" t="str">
        <f>IF(Data!$L73=AP$1, "",             IF(ISERR(SEARCH(AP$1,Data!$H73)),        "",          ";" &amp; VLOOKUP(AP$1,Data!$L:$N,3, FALSE) &amp; ",""" &amp; VLOOKUP(AP$1,Data!$L:$M,2, FALSE) &amp; """;"   )             )</f>
        <v/>
      </c>
      <c r="AQ72" t="str">
        <f>IF(Data!$L73=AQ$1, "",             IF(ISERR(SEARCH(AQ$1,Data!$H73)),        "",          ";" &amp; VLOOKUP(AQ$1,Data!$L:$N,3, FALSE) &amp; ",""" &amp; VLOOKUP(AQ$1,Data!$L:$M,2, FALSE) &amp; """;"   )             )</f>
        <v/>
      </c>
      <c r="AR72" t="str">
        <f>IF(Data!$L73=AR$1, "",             IF(ISERR(SEARCH(AR$1,Data!$H73)),        "",          ";" &amp; VLOOKUP(AR$1,Data!$L:$N,3, FALSE) &amp; ",""" &amp; VLOOKUP(AR$1,Data!$L:$M,2, FALSE) &amp; """;"   )             )</f>
        <v/>
      </c>
      <c r="AS72" t="str">
        <f>IF(Data!$L73=AS$1, "",             IF(ISERR(SEARCH(AS$1,Data!$H73)),        "",          ";" &amp; VLOOKUP(AS$1,Data!$L:$N,3, FALSE) &amp; ",""" &amp; VLOOKUP(AS$1,Data!$L:$M,2, FALSE) &amp; """;"   )             )</f>
        <v/>
      </c>
      <c r="AT72" t="str">
        <f>IF(Data!$L73=AT$1, "",             IF(ISERR(SEARCH(AT$1,Data!$H73)),        "",          ";" &amp; VLOOKUP(AT$1,Data!$L:$N,3, FALSE) &amp; ",""" &amp; VLOOKUP(AT$1,Data!$L:$M,2, FALSE) &amp; """;"   )             )</f>
        <v/>
      </c>
      <c r="AU72" t="str">
        <f>IF(Data!$L73=AU$1, "",             IF(ISERR(SEARCH(AU$1,Data!$H73)),        "",          ";" &amp; VLOOKUP(AU$1,Data!$L:$N,3, FALSE) &amp; ",""" &amp; VLOOKUP(AU$1,Data!$L:$M,2, FALSE) &amp; """;"   )             )</f>
        <v/>
      </c>
      <c r="AV72" t="str">
        <f>IF(Data!$L73=AV$1, "",             IF(ISERR(SEARCH(AV$1,Data!$H73)),        "",          ";" &amp; VLOOKUP(AV$1,Data!$L:$N,3, FALSE) &amp; ",""" &amp; VLOOKUP(AV$1,Data!$L:$M,2, FALSE) &amp; """;"   )             )</f>
        <v/>
      </c>
      <c r="AW72" t="str">
        <f>IF(Data!$L73=AW$1, "",             IF(ISERR(SEARCH(AW$1,Data!$H73)),        "",          ";" &amp; VLOOKUP(AW$1,Data!$L:$N,3, FALSE) &amp; ",""" &amp; VLOOKUP(AW$1,Data!$L:$M,2, FALSE) &amp; """;"   )             )</f>
        <v/>
      </c>
      <c r="AX72" t="str">
        <f>IF(Data!$L73=AX$1, "",             IF(ISERR(SEARCH(AX$1,Data!$H73)),        "",          ";" &amp; VLOOKUP(AX$1,Data!$L:$N,3, FALSE) &amp; ",""" &amp; VLOOKUP(AX$1,Data!$L:$M,2, FALSE) &amp; """;"   )             )</f>
        <v/>
      </c>
      <c r="AY72" t="str">
        <f>IF(Data!$L73=AY$1, "",             IF(ISERR(SEARCH(AY$1,Data!$H73)),        "",          ";" &amp; VLOOKUP(AY$1,Data!$L:$N,3, FALSE) &amp; ",""" &amp; VLOOKUP(AY$1,Data!$L:$M,2, FALSE) &amp; """;"   )             )</f>
        <v/>
      </c>
      <c r="AZ72" t="str">
        <f>IF(Data!$L73=AZ$1, "",             IF(ISERR(SEARCH(AZ$1,Data!$H73)),        "",          ";" &amp; VLOOKUP(AZ$1,Data!$L:$N,3, FALSE) &amp; ",""" &amp; VLOOKUP(AZ$1,Data!$L:$M,2, FALSE) &amp; """;"   )             )</f>
        <v/>
      </c>
      <c r="BA72" t="str">
        <f>IF(Data!$L73=BA$1, "",             IF(ISERR(SEARCH(BA$1,Data!$H73)),        "",          ";" &amp; VLOOKUP(BA$1,Data!$L:$N,3, FALSE) &amp; ",""" &amp; VLOOKUP(BA$1,Data!$L:$M,2, FALSE) &amp; """;"   )             )</f>
        <v/>
      </c>
      <c r="BB72" t="str">
        <f>IF(Data!$L73=BB$1, "",             IF(ISERR(SEARCH(BB$1,Data!$H73)),        "",          ";" &amp; VLOOKUP(BB$1,Data!$L:$N,3, FALSE) &amp; ",""" &amp; VLOOKUP(BB$1,Data!$L:$M,2, FALSE) &amp; """;"   )             )</f>
        <v/>
      </c>
      <c r="BC72" t="str">
        <f>IF(Data!$L73=BC$1, "",             IF(ISERR(SEARCH(BC$1,Data!$H73)),        "",          ";" &amp; VLOOKUP(BC$1,Data!$L:$N,3, FALSE) &amp; ",""" &amp; VLOOKUP(BC$1,Data!$L:$M,2, FALSE) &amp; """;"   )             )</f>
        <v/>
      </c>
      <c r="BD72" t="str">
        <f>IF(Data!$L73=BD$1, "",             IF(ISERR(SEARCH(BD$1,Data!$H73)),        "",          ";" &amp; VLOOKUP(BD$1,Data!$L:$N,3, FALSE) &amp; ",""" &amp; VLOOKUP(BD$1,Data!$L:$M,2, FALSE) &amp; """;"   )             )</f>
        <v/>
      </c>
      <c r="BE72" t="str">
        <f>IF(Data!$L73=BE$1, "",             IF(ISERR(SEARCH(BE$1,Data!$H73)),        "",          ";" &amp; VLOOKUP(BE$1,Data!$L:$N,3, FALSE) &amp; ",""" &amp; VLOOKUP(BE$1,Data!$L:$M,2, FALSE) &amp; """;"   )             )</f>
        <v/>
      </c>
      <c r="BF72" t="str">
        <f>IF(Data!$L73=BF$1, "",             IF(ISERR(SEARCH(BF$1,Data!$H73)),        "",          ";" &amp; VLOOKUP(BF$1,Data!$L:$N,3, FALSE) &amp; ",""" &amp; VLOOKUP(BF$1,Data!$L:$M,2, FALSE) &amp; """;"   )             )</f>
        <v/>
      </c>
      <c r="BG72" t="str">
        <f>IF(Data!$L73=BG$1, "",             IF(ISERR(SEARCH(BG$1,Data!$H73)),        "",          ";" &amp; VLOOKUP(BG$1,Data!$L:$N,3, FALSE) &amp; ",""" &amp; VLOOKUP(BG$1,Data!$L:$M,2, FALSE) &amp; """;"   )             )</f>
        <v/>
      </c>
      <c r="BH72" t="str">
        <f>IF(Data!$L73=BH$1, "",             IF(ISERR(SEARCH(BH$1,Data!$H73)),        "",          ";" &amp; VLOOKUP(BH$1,Data!$L:$N,3, FALSE) &amp; ",""" &amp; VLOOKUP(BH$1,Data!$L:$M,2, FALSE) &amp; """;"   )             )</f>
        <v/>
      </c>
      <c r="BI72" t="str">
        <f>IF(Data!$L73=BI$1, "",             IF(ISERR(SEARCH(BI$1,Data!$H73)),        "",          ";" &amp; VLOOKUP(BI$1,Data!$L:$N,3, FALSE) &amp; ",""" &amp; VLOOKUP(BI$1,Data!$L:$M,2, FALSE) &amp; """;"   )             )</f>
        <v/>
      </c>
      <c r="BJ72" t="str">
        <f>IF(Data!$L73=BJ$1, "",             IF(ISERR(SEARCH(BJ$1,Data!$H73)),        "",          ";" &amp; VLOOKUP(BJ$1,Data!$L:$N,3, FALSE) &amp; ",""" &amp; VLOOKUP(BJ$1,Data!$L:$M,2, FALSE) &amp; """;"   )             )</f>
        <v/>
      </c>
      <c r="BK72" t="str">
        <f>IF(Data!$L73=BK$1, "",             IF(ISERR(SEARCH(BK$1,Data!$H73)),        "",          ";" &amp; VLOOKUP(BK$1,Data!$L:$N,3, FALSE) &amp; ",""" &amp; VLOOKUP(BK$1,Data!$L:$M,2, FALSE) &amp; """;"   )             )</f>
        <v/>
      </c>
      <c r="BL72" t="str">
        <f>IF(Data!$L73=BL$1, "",             IF(ISERR(SEARCH(BL$1,Data!$H73)),        "",          ";" &amp; VLOOKUP(BL$1,Data!$L:$N,3, FALSE) &amp; ",""" &amp; VLOOKUP(BL$1,Data!$L:$M,2, FALSE) &amp; """;"   )             )</f>
        <v/>
      </c>
      <c r="BM72" t="str">
        <f>IF(Data!$L73=BM$1, "",             IF(ISERR(SEARCH(BM$1,Data!$H73)),        "",          ";" &amp; VLOOKUP(BM$1,Data!$L:$N,3, FALSE) &amp; ",""" &amp; VLOOKUP(BM$1,Data!$L:$M,2, FALSE) &amp; """;"   )             )</f>
        <v/>
      </c>
      <c r="BN72" t="str">
        <f>IF(Data!$L73=BN$1, "",             IF(ISERR(SEARCH(BN$1,Data!$H73)),        "",          ";" &amp; VLOOKUP(BN$1,Data!$L:$N,3, FALSE) &amp; ",""" &amp; VLOOKUP(BN$1,Data!$L:$M,2, FALSE) &amp; """;"   )             )</f>
        <v/>
      </c>
      <c r="BO72" t="str">
        <f>IF(Data!$L73=BO$1, "",             IF(ISERR(SEARCH(BO$1,Data!$H73)),        "",          ";" &amp; VLOOKUP(BO$1,Data!$L:$N,3, FALSE) &amp; ",""" &amp; VLOOKUP(BO$1,Data!$L:$M,2, FALSE) &amp; """;"   )             )</f>
        <v/>
      </c>
      <c r="BP72" t="str">
        <f>IF(Data!$L73=BP$1, "",             IF(ISERR(SEARCH(BP$1,Data!$H73)),        "",          ";" &amp; VLOOKUP(BP$1,Data!$L:$N,3, FALSE) &amp; ",""" &amp; VLOOKUP(BP$1,Data!$L:$M,2, FALSE) &amp; """;"   )             )</f>
        <v/>
      </c>
      <c r="BQ72" t="str">
        <f>IF(Data!$L73=BQ$1, "",             IF(ISERR(SEARCH(BQ$1,Data!$H73)),        "",          ";" &amp; VLOOKUP(BQ$1,Data!$L:$N,3, FALSE) &amp; ",""" &amp; VLOOKUP(BQ$1,Data!$L:$M,2, FALSE) &amp; """;"   )             )</f>
        <v/>
      </c>
      <c r="BR72" t="str">
        <f>IF(Data!$L73=BR$1, "",             IF(ISERR(SEARCH(BR$1,Data!$H73)),        "",          ";" &amp; VLOOKUP(BR$1,Data!$L:$N,3, FALSE) &amp; ",""" &amp; VLOOKUP(BR$1,Data!$L:$M,2, FALSE) &amp; """;"   )             )</f>
        <v/>
      </c>
      <c r="BS72" t="str">
        <f>IF(Data!$L73=BS$1, "",             IF(ISERR(SEARCH(BS$1,Data!$H73)),        "",          ";" &amp; VLOOKUP(BS$1,Data!$L:$N,3, FALSE) &amp; ",""" &amp; VLOOKUP(BS$1,Data!$L:$M,2, FALSE) &amp; """;"   )             )</f>
        <v/>
      </c>
      <c r="BT72" t="str">
        <f>IF(Data!$L73=BT$1, "",             IF(ISERR(SEARCH(BT$1,Data!$H73)),        "",          ";" &amp; VLOOKUP(BT$1,Data!$L:$N,3, FALSE) &amp; ",""" &amp; VLOOKUP(BT$1,Data!$L:$M,2, FALSE) &amp; """;"   )             )</f>
        <v/>
      </c>
      <c r="BU72" t="str">
        <f>IF(Data!$L73=BU$1, "",             IF(ISERR(SEARCH(BU$1,Data!$H73)),        "",          ";" &amp; VLOOKUP(BU$1,Data!$L:$N,3, FALSE) &amp; ",""" &amp; VLOOKUP(BU$1,Data!$L:$M,2, FALSE) &amp; """;"   )             )</f>
        <v/>
      </c>
      <c r="BV72" t="str">
        <f>IF(Data!$L73=BV$1, "",             IF(ISERR(SEARCH(BV$1,Data!$H73)),        "",          ";" &amp; VLOOKUP(BV$1,Data!$L:$N,3, FALSE) &amp; ",""" &amp; VLOOKUP(BV$1,Data!$L:$M,2, FALSE) &amp; """;"   )             )</f>
        <v/>
      </c>
      <c r="BW72" t="str">
        <f>IF(Data!$L73=BW$1, "",             IF(ISERR(SEARCH(BW$1,Data!$H73)),        "",          ";" &amp; VLOOKUP(BW$1,Data!$L:$N,3, FALSE) &amp; ",""" &amp; VLOOKUP(BW$1,Data!$L:$M,2, FALSE) &amp; """;"   )             )</f>
        <v/>
      </c>
      <c r="BX72" t="str">
        <f>IF(Data!$L73=BX$1, "",             IF(ISERR(SEARCH(BX$1,Data!$H73)),        "",          ";" &amp; VLOOKUP(BX$1,Data!$L:$N,3, FALSE) &amp; ",""" &amp; VLOOKUP(BX$1,Data!$L:$M,2, FALSE) &amp; """;"   )             )</f>
        <v/>
      </c>
      <c r="BY72" t="str">
        <f>IF(Data!$L73=BY$1, "",             IF(ISERR(SEARCH(BY$1,Data!$H73)),        "",          ";" &amp; VLOOKUP(BY$1,Data!$L:$N,3, FALSE) &amp; ",""" &amp; VLOOKUP(BY$1,Data!$L:$M,2, FALSE) &amp; """;"   )             )</f>
        <v/>
      </c>
      <c r="BZ72" t="str">
        <f>IF(Data!$L73=BZ$1, "",             IF(ISERR(SEARCH(BZ$1,Data!$H73)),        "",          ";" &amp; VLOOKUP(BZ$1,Data!$L:$N,3, FALSE) &amp; ",""" &amp; VLOOKUP(BZ$1,Data!$L:$M,2, FALSE) &amp; """;"   )             )</f>
        <v/>
      </c>
      <c r="CA72" t="str">
        <f>IF(Data!$L73=CA$1, "",             IF(ISERR(SEARCH(CA$1,Data!$H73)),        "",          ";" &amp; VLOOKUP(CA$1,Data!$L:$N,3, FALSE) &amp; ",""" &amp; VLOOKUP(CA$1,Data!$L:$M,2, FALSE) &amp; """;"   )             )</f>
        <v/>
      </c>
      <c r="CB72" t="str">
        <f>IF(Data!$L73=CB$1, "",             IF(ISERR(SEARCH(CB$1,Data!$H73)),        "",          ";" &amp; VLOOKUP(CB$1,Data!$L:$N,3, FALSE) &amp; ",""" &amp; VLOOKUP(CB$1,Data!$L:$M,2, FALSE) &amp; """;"   )             )</f>
        <v/>
      </c>
      <c r="CC72" t="str">
        <f>IF(Data!$L73=CC$1, "",             IF(ISERR(SEARCH(CC$1,Data!$H73)),        "",          ";" &amp; VLOOKUP(CC$1,Data!$L:$N,3, FALSE) &amp; ",""" &amp; VLOOKUP(CC$1,Data!$L:$M,2, FALSE) &amp; """;"   )             )</f>
        <v/>
      </c>
      <c r="CD72" t="str">
        <f>IF(Data!$L73=CD$1, "",             IF(ISERR(SEARCH(CD$1,Data!$H73)),        "",          ";" &amp; VLOOKUP(CD$1,Data!$L:$N,3, FALSE) &amp; ",""" &amp; VLOOKUP(CD$1,Data!$L:$M,2, FALSE) &amp; """;"   )             )</f>
        <v/>
      </c>
      <c r="CE72" t="str">
        <f>IF(Data!$L73=CE$1, "",             IF(ISERR(SEARCH(CE$1,Data!$H73)),        "",          ";" &amp; VLOOKUP(CE$1,Data!$L:$N,3, FALSE) &amp; ",""" &amp; VLOOKUP(CE$1,Data!$L:$M,2, FALSE) &amp; """;"   )             )</f>
        <v/>
      </c>
      <c r="CF72" t="str">
        <f>IF(Data!$L73=CF$1, "",             IF(ISERR(SEARCH(CF$1,Data!$H73)),        "",          ";" &amp; VLOOKUP(CF$1,Data!$L:$N,3, FALSE) &amp; ",""" &amp; VLOOKUP(CF$1,Data!$L:$M,2, FALSE) &amp; """;"   )             )</f>
        <v/>
      </c>
      <c r="CG72" t="str">
        <f>IF(Data!$L73=CG$1, "",             IF(ISERR(SEARCH(CG$1,Data!$H73)),        "",          ";" &amp; VLOOKUP(CG$1,Data!$L:$N,3, FALSE) &amp; ",""" &amp; VLOOKUP(CG$1,Data!$L:$M,2, FALSE) &amp; """;"   )             )</f>
        <v/>
      </c>
      <c r="CH72" t="str">
        <f>IF(Data!$L73=CH$1, "",             IF(ISERR(SEARCH(CH$1,Data!$H73)),        "",          ";" &amp; VLOOKUP(CH$1,Data!$L:$N,3, FALSE) &amp; ",""" &amp; VLOOKUP(CH$1,Data!$L:$M,2, FALSE) &amp; """;"   )             )</f>
        <v/>
      </c>
      <c r="CI72" t="str">
        <f>IF(Data!$L73=CI$1, "",             IF(ISERR(SEARCH(CI$1,Data!$H73)),        "",          ";" &amp; VLOOKUP(CI$1,Data!$L:$N,3, FALSE) &amp; ",""" &amp; VLOOKUP(CI$1,Data!$L:$M,2, FALSE) &amp; """;"   )             )</f>
        <v/>
      </c>
      <c r="CJ72" t="str">
        <f>IF(Data!$L73=CJ$1, "",             IF(ISERR(SEARCH(CJ$1,Data!$H73)),        "",          ";" &amp; VLOOKUP(CJ$1,Data!$L:$N,3, FALSE) &amp; ",""" &amp; VLOOKUP(CJ$1,Data!$L:$M,2, FALSE) &amp; """;"   )             )</f>
        <v/>
      </c>
      <c r="CK72" t="str">
        <f>IF(Data!$L73=CK$1, "",             IF(ISERR(SEARCH(CK$1,Data!$H73)),        "",          ";" &amp; VLOOKUP(CK$1,Data!$L:$N,3, FALSE) &amp; ",""" &amp; VLOOKUP(CK$1,Data!$L:$M,2, FALSE) &amp; """;"   )             )</f>
        <v/>
      </c>
      <c r="CL72" t="str">
        <f>IF(Data!$L73=CL$1, "",             IF(ISERR(SEARCH(CL$1,Data!$H73)),        "",          ";" &amp; VLOOKUP(CL$1,Data!$L:$N,3, FALSE) &amp; ",""" &amp; VLOOKUP(CL$1,Data!$L:$M,2, FALSE) &amp; """;"   )             )</f>
        <v/>
      </c>
      <c r="CM72" t="str">
        <f>IF(Data!$L73=CM$1, "",             IF(ISERR(SEARCH(CM$1,Data!$H73)),        "",          ";" &amp; VLOOKUP(CM$1,Data!$L:$N,3, FALSE) &amp; ",""" &amp; VLOOKUP(CM$1,Data!$L:$M,2, FALSE) &amp; """;"   )             )</f>
        <v/>
      </c>
      <c r="CN72" t="str">
        <f>IF(Data!$L73=CN$1, "",             IF(ISERR(SEARCH(CN$1,Data!$H73)),        "",          ";" &amp; VLOOKUP(CN$1,Data!$L:$N,3, FALSE) &amp; ",""" &amp; VLOOKUP(CN$1,Data!$L:$M,2, FALSE) &amp; """;"   )             )</f>
        <v/>
      </c>
      <c r="CO72" t="str">
        <f>IF(Data!$L73=CO$1, "",             IF(ISERR(SEARCH(CO$1,Data!$H73)),        "",          ";" &amp; VLOOKUP(CO$1,Data!$L:$N,3, FALSE) &amp; ",""" &amp; VLOOKUP(CO$1,Data!$L:$M,2, FALSE) &amp; """;"   )             )</f>
        <v/>
      </c>
      <c r="CP72" t="str">
        <f>IF(Data!$L73=CP$1, "",             IF(ISERR(SEARCH(CP$1,Data!$H73)),        "",          ";" &amp; VLOOKUP(CP$1,Data!$L:$N,3, FALSE) &amp; ",""" &amp; VLOOKUP(CP$1,Data!$L:$M,2, FALSE) &amp; """;"   )             )</f>
        <v/>
      </c>
      <c r="CQ72" t="str">
        <f>IF(Data!$L73=CQ$1, "",             IF(ISERR(SEARCH(CQ$1,Data!$H73)),        "",          ";" &amp; VLOOKUP(CQ$1,Data!$L:$N,3, FALSE) &amp; ",""" &amp; VLOOKUP(CQ$1,Data!$L:$M,2, FALSE) &amp; """;"   )             )</f>
        <v/>
      </c>
      <c r="CR72" t="str">
        <f>IF(Data!$L73=CR$1, "",             IF(ISERR(SEARCH(CR$1,Data!$H73)),        "",          ";" &amp; VLOOKUP(CR$1,Data!$L:$N,3, FALSE) &amp; ",""" &amp; VLOOKUP(CR$1,Data!$L:$M,2, FALSE) &amp; """;"   )             )</f>
        <v/>
      </c>
      <c r="CS72" t="str">
        <f>IF(Data!$L73=CS$1, "",             IF(ISERR(SEARCH(CS$1,Data!$H73)),        "",          ";" &amp; VLOOKUP(CS$1,Data!$L:$N,3, FALSE) &amp; ",""" &amp; VLOOKUP(CS$1,Data!$L:$M,2, FALSE) &amp; """;"   )             )</f>
        <v/>
      </c>
      <c r="CT72" t="str">
        <f>IF(Data!$L73=CT$1, "",             IF(ISERR(SEARCH(CT$1,Data!$H73)),        "",          ";" &amp; VLOOKUP(CT$1,Data!$L:$N,3, FALSE) &amp; ",""" &amp; VLOOKUP(CT$1,Data!$L:$M,2, FALSE) &amp; """;"   )             )</f>
        <v/>
      </c>
      <c r="CU72" t="str">
        <f>IF(Data!$L73=CU$1, "",             IF(ISERR(SEARCH(CU$1,Data!$H73)),        "",          ";" &amp; VLOOKUP(CU$1,Data!$L:$N,3, FALSE) &amp; ",""" &amp; VLOOKUP(CU$1,Data!$L:$M,2, FALSE) &amp; """;"   )             )</f>
        <v/>
      </c>
      <c r="CV72" t="str">
        <f>IF(Data!$L73=CV$1, "",             IF(ISERR(SEARCH(CV$1,Data!$H73)),        "",          ";" &amp; VLOOKUP(CV$1,Data!$L:$N,3, FALSE) &amp; ",""" &amp; VLOOKUP(CV$1,Data!$L:$M,2, FALSE) &amp; """;"   )             )</f>
        <v/>
      </c>
      <c r="CW72" t="str">
        <f>IF(Data!$L73=CW$1, "",             IF(ISERR(SEARCH(CW$1,Data!$H73)),        "",          ";" &amp; VLOOKUP(CW$1,Data!$L:$N,3, FALSE) &amp; ",""" &amp; VLOOKUP(CW$1,Data!$L:$M,2, FALSE) &amp; """;"   )             )</f>
        <v/>
      </c>
      <c r="CX72" t="str">
        <f>IF(Data!$L73=CX$1, "",             IF(ISERR(SEARCH(CX$1,Data!$H73)),        "",          ";" &amp; VLOOKUP(CX$1,Data!$L:$N,3, FALSE) &amp; ",""" &amp; VLOOKUP(CX$1,Data!$L:$M,2, FALSE) &amp; """;"   )             )</f>
        <v/>
      </c>
      <c r="CY72" t="str">
        <f>IF(Data!$L73=CY$1, "",             IF(ISERR(SEARCH(CY$1,Data!$H73)),        "",          ";" &amp; VLOOKUP(CY$1,Data!$L:$N,3, FALSE) &amp; ",""" &amp; VLOOKUP(CY$1,Data!$L:$M,2, FALSE) &amp; """;"   )             )</f>
        <v/>
      </c>
      <c r="CZ72" t="str">
        <f>IF(Data!$L73=CZ$1, "",             IF(ISERR(SEARCH(CZ$1,Data!$H73)),        "",          ";" &amp; VLOOKUP(CZ$1,Data!$L:$N,3, FALSE) &amp; ",""" &amp; VLOOKUP(CZ$1,Data!$L:$M,2, FALSE) &amp; """;"   )             )</f>
        <v/>
      </c>
      <c r="DA72" t="str">
        <f>IF(Data!$L73=DA$1, "",             IF(ISERR(SEARCH(DA$1,Data!$H73)),        "",          ";" &amp; VLOOKUP(DA$1,Data!$L:$N,3, FALSE) &amp; ",""" &amp; VLOOKUP(DA$1,Data!$L:$M,2, FALSE) &amp; """;"   )             )</f>
        <v/>
      </c>
      <c r="DB72" t="str">
        <f>IF(Data!$L73=DB$1, "",             IF(ISERR(SEARCH(DB$1,Data!$H73)),        "",          ";" &amp; VLOOKUP(DB$1,Data!$L:$N,3, FALSE) &amp; ",""" &amp; VLOOKUP(DB$1,Data!$L:$M,2, FALSE) &amp; """;"   )             )</f>
        <v/>
      </c>
      <c r="DC72" t="str">
        <f>IF(Data!$L73=DC$1, "",             IF(ISERR(SEARCH(DC$1,Data!$H73)),        "",          ";" &amp; VLOOKUP(DC$1,Data!$L:$N,3, FALSE) &amp; ",""" &amp; VLOOKUP(DC$1,Data!$L:$M,2, FALSE) &amp; """;"   )             )</f>
        <v/>
      </c>
      <c r="DD72" t="str">
        <f>IF(Data!$L73=DD$1, "",             IF(ISERR(SEARCH(DD$1,Data!$H73)),        "",          ";" &amp; VLOOKUP(DD$1,Data!$L:$N,3, FALSE) &amp; ",""" &amp; VLOOKUP(DD$1,Data!$L:$M,2, FALSE) &amp; """;"   )             )</f>
        <v/>
      </c>
      <c r="DE72" t="str">
        <f>IF(Data!$L73=DE$1, "",             IF(ISERR(SEARCH(DE$1,Data!$H73)),        "",          ";" &amp; VLOOKUP(DE$1,Data!$L:$N,3, FALSE) &amp; ",""" &amp; VLOOKUP(DE$1,Data!$L:$M,2, FALSE) &amp; """;"   )             )</f>
        <v/>
      </c>
      <c r="DF72" t="str">
        <f>IF(Data!$L73=DF$1, "",             IF(ISERR(SEARCH(DF$1,Data!$H73)),        "",          ";" &amp; VLOOKUP(DF$1,Data!$L:$N,3, FALSE) &amp; ",""" &amp; VLOOKUP(DF$1,Data!$L:$M,2, FALSE) &amp; """;"   )             )</f>
        <v/>
      </c>
      <c r="DG72" t="str">
        <f>IF(Data!$L73=DG$1, "",             IF(ISERR(SEARCH(DG$1,Data!$H73)),        "",          ";" &amp; VLOOKUP(DG$1,Data!$L:$N,3, FALSE) &amp; ",""" &amp; VLOOKUP(DG$1,Data!$L:$M,2, FALSE) &amp; """;"   )             )</f>
        <v/>
      </c>
      <c r="DH72" t="str">
        <f>IF(Data!$L73=DH$1, "",             IF(ISERR(SEARCH(DH$1,Data!$H73)),        "",          ";" &amp; VLOOKUP(DH$1,Data!$L:$N,3, FALSE) &amp; ",""" &amp; VLOOKUP(DH$1,Data!$L:$M,2, FALSE) &amp; """;"   )             )</f>
        <v/>
      </c>
      <c r="DI72" t="str">
        <f>IF(Data!$L73=DI$1, "",             IF(ISERR(SEARCH(DI$1,Data!$H73)),        "",          ";" &amp; VLOOKUP(DI$1,Data!$L:$N,3, FALSE) &amp; ",""" &amp; VLOOKUP(DI$1,Data!$L:$M,2, FALSE) &amp; """;"   )             )</f>
        <v/>
      </c>
      <c r="DJ72" t="str">
        <f>IF(Data!$L73=DJ$1, "",             IF(ISERR(SEARCH(DJ$1,Data!$H73)),        "",          ";" &amp; VLOOKUP(DJ$1,Data!$L:$N,3, FALSE) &amp; ",""" &amp; VLOOKUP(DJ$1,Data!$L:$M,2, FALSE) &amp; """;"   )             )</f>
        <v/>
      </c>
      <c r="DK72" t="str">
        <f>IF(Data!$L73=DK$1, "",             IF(ISERR(SEARCH(DK$1,Data!$H73)),        "",          ";" &amp; VLOOKUP(DK$1,Data!$L:$N,3, FALSE) &amp; ",""" &amp; VLOOKUP(DK$1,Data!$L:$M,2, FALSE) &amp; """;"   )             )</f>
        <v/>
      </c>
      <c r="DL72" t="str">
        <f>IF(Data!$L73=DL$1, "",             IF(ISERR(SEARCH(DL$1,Data!$H73)),        "",          ";" &amp; VLOOKUP(DL$1,Data!$L:$N,3, FALSE) &amp; ",""" &amp; VLOOKUP(DL$1,Data!$L:$M,2, FALSE) &amp; """;"   )             )</f>
        <v/>
      </c>
      <c r="DM72" t="str">
        <f>IF(Data!$L73=DM$1, "",             IF(ISERR(SEARCH(DM$1,Data!$H73)),        "",          ";" &amp; VLOOKUP(DM$1,Data!$L:$N,3, FALSE) &amp; ",""" &amp; VLOOKUP(DM$1,Data!$L:$M,2, FALSE) &amp; """;"   )             )</f>
        <v/>
      </c>
      <c r="DN72" t="str">
        <f>IF(Data!$L73=DN$1, "",             IF(ISERR(SEARCH(DN$1,Data!$H73)),        "",          ";" &amp; VLOOKUP(DN$1,Data!$L:$N,3, FALSE) &amp; ",""" &amp; VLOOKUP(DN$1,Data!$L:$M,2, FALSE) &amp; """;"   )             )</f>
        <v/>
      </c>
      <c r="DO72" t="str">
        <f>IF(Data!$L73=DO$1, "",             IF(ISERR(SEARCH(DO$1,Data!$H73)),        "",          ";" &amp; VLOOKUP(DO$1,Data!$L:$N,3, FALSE) &amp; ",""" &amp; VLOOKUP(DO$1,Data!$L:$M,2, FALSE) &amp; """;"   )             )</f>
        <v/>
      </c>
      <c r="DP72" t="str">
        <f>IF(Data!$L73=DP$1, "",             IF(ISERR(SEARCH(DP$1,Data!$H73)),        "",          ";" &amp; VLOOKUP(DP$1,Data!$L:$N,3, FALSE) &amp; ",""" &amp; VLOOKUP(DP$1,Data!$L:$M,2, FALSE) &amp; """;"   )             )</f>
        <v/>
      </c>
      <c r="DQ72" t="str">
        <f>IF(Data!$L73=DQ$1, "",             IF(ISERR(SEARCH(DQ$1,Data!$H73)),        "",          ";" &amp; VLOOKUP(DQ$1,Data!$L:$N,3, FALSE) &amp; ",""" &amp; VLOOKUP(DQ$1,Data!$L:$M,2, FALSE) &amp; """;"   )             )</f>
        <v/>
      </c>
      <c r="DR72" t="str">
        <f>IF(Data!$L73=DR$1, "",             IF(ISERR(SEARCH(DR$1,Data!$H73)),        "",          ";" &amp; VLOOKUP(DR$1,Data!$L:$N,3, FALSE) &amp; ",""" &amp; VLOOKUP(DR$1,Data!$L:$M,2, FALSE) &amp; """;"   )             )</f>
        <v/>
      </c>
      <c r="DS72" t="str">
        <f>IF(Data!$L73=DS$1, "",             IF(ISERR(SEARCH(DS$1,Data!$H73)),        "",          ";" &amp; VLOOKUP(DS$1,Data!$L:$N,3, FALSE) &amp; ",""" &amp; VLOOKUP(DS$1,Data!$L:$M,2, FALSE) &amp; """;"   )             )</f>
        <v/>
      </c>
      <c r="DT72" t="str">
        <f>IF(Data!$L73=DT$1, "",             IF(ISERR(SEARCH(DT$1,Data!$H73)),        "",          ";" &amp; VLOOKUP(DT$1,Data!$L:$N,3, FALSE) &amp; ",""" &amp; VLOOKUP(DT$1,Data!$L:$M,2, FALSE) &amp; """;"   )             )</f>
        <v/>
      </c>
      <c r="DU72" t="str">
        <f>IF(Data!$L73=DU$1, "",             IF(ISERR(SEARCH(DU$1,Data!$H73)),        "",          ";" &amp; VLOOKUP(DU$1,Data!$L:$N,3, FALSE) &amp; ",""" &amp; VLOOKUP(DU$1,Data!$L:$M,2, FALSE) &amp; """;"   )             )</f>
        <v/>
      </c>
      <c r="DV72" t="str">
        <f>IF(Data!$L73=DV$1, "",             IF(ISERR(SEARCH(DV$1,Data!$H73)),        "",          ";" &amp; VLOOKUP(DV$1,Data!$L:$N,3, FALSE) &amp; ",""" &amp; VLOOKUP(DV$1,Data!$L:$M,2, FALSE) &amp; """;"   )             )</f>
        <v/>
      </c>
      <c r="DW72" t="str">
        <f>IF(Data!$L73=DW$1, "",             IF(ISERR(SEARCH(DW$1,Data!$H73)),        "",          ";" &amp; VLOOKUP(DW$1,Data!$L:$N,3, FALSE) &amp; ",""" &amp; VLOOKUP(DW$1,Data!$L:$M,2, FALSE) &amp; """;"   )             )</f>
        <v/>
      </c>
      <c r="DX72" t="str">
        <f>IF(Data!$L73=DX$1, "",             IF(ISERR(SEARCH(DX$1,Data!$H73)),        "",          ";" &amp; VLOOKUP(DX$1,Data!$L:$N,3, FALSE) &amp; ",""" &amp; VLOOKUP(DX$1,Data!$L:$M,2, FALSE) &amp; """;"   )             )</f>
        <v/>
      </c>
      <c r="DY72" t="str">
        <f>IF(Data!$L73=DY$1, "",             IF(ISERR(SEARCH(DY$1,Data!$H73)),        "",          ";" &amp; VLOOKUP(DY$1,Data!$L:$N,3, FALSE) &amp; ",""" &amp; VLOOKUP(DY$1,Data!$L:$M,2, FALSE) &amp; """;"   )             )</f>
        <v/>
      </c>
      <c r="DZ72" t="str">
        <f>IF(Data!$L73=DZ$1, "",             IF(ISERR(SEARCH(DZ$1,Data!$H73)),        "",          ";" &amp; VLOOKUP(DZ$1,Data!$L:$N,3, FALSE) &amp; ",""" &amp; VLOOKUP(DZ$1,Data!$L:$M,2, FALSE) &amp; """;"   )             )</f>
        <v/>
      </c>
      <c r="EA72" t="str">
        <f>IF(Data!$L73=EA$1, "",             IF(ISERR(SEARCH(EA$1,Data!$H73)),        "",          ";" &amp; VLOOKUP(EA$1,Data!$L:$N,3, FALSE) &amp; ",""" &amp; VLOOKUP(EA$1,Data!$L:$M,2, FALSE) &amp; """;"   )             )</f>
        <v/>
      </c>
      <c r="EB72" t="str">
        <f>IF(Data!$L73=EB$1, "",             IF(ISERR(SEARCH(EB$1,Data!$H73)),        "",          ";" &amp; VLOOKUP(EB$1,Data!$L:$N,3, FALSE) &amp; ",""" &amp; VLOOKUP(EB$1,Data!$L:$M,2, FALSE) &amp; """;"   )             )</f>
        <v/>
      </c>
      <c r="EC72" t="str">
        <f>IF(Data!$L73=EC$1, "",             IF(ISERR(SEARCH(EC$1,Data!$H73)),        "",          ";" &amp; VLOOKUP(EC$1,Data!$L:$N,3, FALSE) &amp; ",""" &amp; VLOOKUP(EC$1,Data!$L:$M,2, FALSE) &amp; """;"   )             )</f>
        <v/>
      </c>
      <c r="ED72" t="str">
        <f>IF(Data!$L73=ED$1, "",             IF(ISERR(SEARCH(ED$1,Data!$H73)),        "",          ";" &amp; VLOOKUP(ED$1,Data!$L:$N,3, FALSE) &amp; ",""" &amp; VLOOKUP(ED$1,Data!$L:$M,2, FALSE) &amp; """;"   )             )</f>
        <v/>
      </c>
      <c r="EE72" t="str">
        <f>IF(Data!$L73=EE$1, "",             IF(ISERR(SEARCH(EE$1,Data!$H73)),        "",          ";" &amp; VLOOKUP(EE$1,Data!$L:$N,3, FALSE) &amp; ",""" &amp; VLOOKUP(EE$1,Data!$L:$M,2, FALSE) &amp; """;"   )             )</f>
        <v/>
      </c>
      <c r="EF72" t="str">
        <f>IF(Data!$L73=EF$1, "",             IF(ISERR(SEARCH(EF$1,Data!$H73)),        "",          ";" &amp; VLOOKUP(EF$1,Data!$L:$N,3, FALSE) &amp; ",""" &amp; VLOOKUP(EF$1,Data!$L:$M,2, FALSE) &amp; """;"   )             )</f>
        <v/>
      </c>
      <c r="EG72" t="str">
        <f>IF(Data!$L73=EG$1, "",             IF(ISERR(SEARCH(EG$1,Data!$H73)),        "",          ";" &amp; VLOOKUP(EG$1,Data!$L:$N,3, FALSE) &amp; ",""" &amp; VLOOKUP(EG$1,Data!$L:$M,2, FALSE) &amp; """;"   )             )</f>
        <v/>
      </c>
      <c r="EH72" t="str">
        <f>IF(Data!$L73=EH$1, "",             IF(ISERR(SEARCH(EH$1,Data!$H73)),        "",          ";" &amp; VLOOKUP(EH$1,Data!$L:$N,3, FALSE) &amp; ",""" &amp; VLOOKUP(EH$1,Data!$L:$M,2, FALSE) &amp; """;"   )             )</f>
        <v/>
      </c>
      <c r="EI72" t="str">
        <f>IF(Data!$L73=EI$1, "",             IF(ISERR(SEARCH(EI$1,Data!$H73)),        "",          ";" &amp; VLOOKUP(EI$1,Data!$L:$N,3, FALSE) &amp; ",""" &amp; VLOOKUP(EI$1,Data!$L:$M,2, FALSE) &amp; """;"   )             )</f>
        <v/>
      </c>
      <c r="EJ72" t="str">
        <f>IF(Data!$L73=EJ$1, "",             IF(ISERR(SEARCH(EJ$1,Data!$H73)),        "",          ";" &amp; VLOOKUP(EJ$1,Data!$L:$N,3, FALSE) &amp; ",""" &amp; VLOOKUP(EJ$1,Data!$L:$M,2, FALSE) &amp; """;"   )             )</f>
        <v/>
      </c>
      <c r="EK72" t="str">
        <f>IF(Data!$L73=EK$1, "",             IF(ISERR(SEARCH(EK$1,Data!$H73)),        "",          ";" &amp; VLOOKUP(EK$1,Data!$L:$N,3, FALSE) &amp; ",""" &amp; VLOOKUP(EK$1,Data!$L:$M,2, FALSE) &amp; """;"   )             )</f>
        <v/>
      </c>
      <c r="EL72" t="str">
        <f>IF(Data!$L73=EL$1, "",             IF(ISERR(SEARCH(EL$1,Data!$H73)),        "",          ";" &amp; VLOOKUP(EL$1,Data!$L:$N,3, FALSE) &amp; ",""" &amp; VLOOKUP(EL$1,Data!$L:$M,2, FALSE) &amp; """;"   )             )</f>
        <v/>
      </c>
      <c r="EM72" t="str">
        <f>IF(Data!$L73=EM$1, "",             IF(ISERR(SEARCH(EM$1,Data!$H73)),        "",          ";" &amp; VLOOKUP(EM$1,Data!$L:$N,3, FALSE) &amp; ",""" &amp; VLOOKUP(EM$1,Data!$L:$M,2, FALSE) &amp; """;"   )             )</f>
        <v/>
      </c>
      <c r="EN72" t="str">
        <f>IF(Data!$L73=EN$1, "",             IF(ISERR(SEARCH(EN$1,Data!$H73)),        "",          ";" &amp; VLOOKUP(EN$1,Data!$L:$N,3, FALSE) &amp; ",""" &amp; VLOOKUP(EN$1,Data!$L:$M,2, FALSE) &amp; """;"   )             )</f>
        <v/>
      </c>
      <c r="EO72" t="str">
        <f>IF(Data!$L73=EO$1, "",             IF(ISERR(SEARCH(EO$1,Data!$H73)),        "",          ";" &amp; VLOOKUP(EO$1,Data!$L:$N,3, FALSE) &amp; ",""" &amp; VLOOKUP(EO$1,Data!$L:$M,2, FALSE) &amp; """;"   )             )</f>
        <v/>
      </c>
      <c r="EP72" t="str">
        <f>IF(Data!$L73=EP$1, "",             IF(ISERR(SEARCH(EP$1,Data!$H73)),        "",          ";" &amp; VLOOKUP(EP$1,Data!$L:$N,3, FALSE) &amp; ",""" &amp; VLOOKUP(EP$1,Data!$L:$M,2, FALSE) &amp; """;"   )             )</f>
        <v/>
      </c>
      <c r="EQ72" t="str">
        <f>IF(Data!$L73=EQ$1, "",             IF(ISERR(SEARCH(EQ$1,Data!$H73)),        "",          ";" &amp; VLOOKUP(EQ$1,Data!$L:$N,3, FALSE) &amp; ",""" &amp; VLOOKUP(EQ$1,Data!$L:$M,2, FALSE) &amp; """;"   )             )</f>
        <v/>
      </c>
      <c r="ER72" t="str">
        <f>IF(Data!$L73=ER$1, "",             IF(ISERR(SEARCH(ER$1,Data!$H73)),        "",          ";" &amp; VLOOKUP(ER$1,Data!$L:$N,3, FALSE) &amp; ",""" &amp; VLOOKUP(ER$1,Data!$L:$M,2, FALSE) &amp; """;"   )             )</f>
        <v/>
      </c>
      <c r="ES72" t="str">
        <f>IF(Data!$L73=ES$1, "",             IF(ISERR(SEARCH(ES$1,Data!$H73)),        "",          ";" &amp; VLOOKUP(ES$1,Data!$L:$N,3, FALSE) &amp; ",""" &amp; VLOOKUP(ES$1,Data!$L:$M,2, FALSE) &amp; """;"   )             )</f>
        <v/>
      </c>
      <c r="ET72" t="str">
        <f>IF(Data!$L73=ET$1, "",             IF(ISERR(SEARCH(ET$1,Data!$H73)),        "",          ";" &amp; VLOOKUP(ET$1,Data!$L:$N,3, FALSE) &amp; ",""" &amp; VLOOKUP(ET$1,Data!$L:$M,2, FALSE) &amp; """;"   )             )</f>
        <v/>
      </c>
      <c r="EU72" t="str">
        <f>IF(Data!$L73=EU$1, "",             IF(ISERR(SEARCH(EU$1,Data!$H73)),        "",          ";" &amp; VLOOKUP(EU$1,Data!$L:$N,3, FALSE) &amp; ",""" &amp; VLOOKUP(EU$1,Data!$L:$M,2, FALSE) &amp; """;"   )             )</f>
        <v/>
      </c>
      <c r="EV72" t="str">
        <f>IF(Data!$L73=EV$1, "",             IF(ISERR(SEARCH(EV$1,Data!$H73)),        "",          ";" &amp; VLOOKUP(EV$1,Data!$L:$N,3, FALSE) &amp; ",""" &amp; VLOOKUP(EV$1,Data!$L:$M,2, FALSE) &amp; """;"   )             )</f>
        <v/>
      </c>
      <c r="EW72" t="str">
        <f>IF(Data!$L73=EW$1, "",             IF(ISERR(SEARCH(EW$1,Data!$H73)),        "",          ";" &amp; VLOOKUP(EW$1,Data!$L:$N,3, FALSE) &amp; ",""" &amp; VLOOKUP(EW$1,Data!$L:$M,2, FALSE) &amp; """;"   )             )</f>
        <v/>
      </c>
      <c r="EX72" t="str">
        <f>IF(Data!$L73=EX$1, "",             IF(ISERR(SEARCH(EX$1,Data!$H73)),        "",          ";" &amp; VLOOKUP(EX$1,Data!$L:$N,3, FALSE) &amp; ",""" &amp; VLOOKUP(EX$1,Data!$L:$M,2, FALSE) &amp; """;"   )             )</f>
        <v/>
      </c>
      <c r="EY72" t="str">
        <f>IF(Data!$L73=EY$1, "",             IF(ISERR(SEARCH(EY$1,Data!$H73)),        "",          ";" &amp; VLOOKUP(EY$1,Data!$L:$N,3, FALSE) &amp; ",""" &amp; VLOOKUP(EY$1,Data!$L:$M,2, FALSE) &amp; """;"   )             )</f>
        <v/>
      </c>
      <c r="EZ72" t="str">
        <f>IF(Data!$L73=EZ$1, "",             IF(ISERR(SEARCH(EZ$1,Data!$H73)),        "",          ";" &amp; VLOOKUP(EZ$1,Data!$L:$N,3, FALSE) &amp; ",""" &amp; VLOOKUP(EZ$1,Data!$L:$M,2, FALSE) &amp; """;"   )             )</f>
        <v/>
      </c>
      <c r="FA72" t="str">
        <f>IF(Data!$L73=FA$1, "",             IF(ISERR(SEARCH(FA$1,Data!$H73)),        "",          ";" &amp; VLOOKUP(FA$1,Data!$L:$N,3, FALSE) &amp; ",""" &amp; VLOOKUP(FA$1,Data!$L:$M,2, FALSE) &amp; """;"   )             )</f>
        <v/>
      </c>
      <c r="FB72" t="str">
        <f>IF(Data!$L73=FB$1, "",             IF(ISERR(SEARCH(FB$1,Data!$H73)),        "",          ";" &amp; VLOOKUP(FB$1,Data!$L:$N,3, FALSE) &amp; ",""" &amp; VLOOKUP(FB$1,Data!$L:$M,2, FALSE) &amp; """;"   )             )</f>
        <v/>
      </c>
      <c r="FC72" t="str">
        <f>IF(Data!$L73=FC$1, "",             IF(ISERR(SEARCH(FC$1,Data!$H73)),        "",          ";" &amp; VLOOKUP(FC$1,Data!$L:$N,3, FALSE) &amp; ",""" &amp; VLOOKUP(FC$1,Data!$L:$M,2, FALSE) &amp; """;"   )             )</f>
        <v/>
      </c>
      <c r="FD72" t="str">
        <f>IF(Data!$L73=FD$1, "",             IF(ISERR(SEARCH(FD$1,Data!$H73)),        "",          ";" &amp; VLOOKUP(FD$1,Data!$L:$N,3, FALSE) &amp; ",""" &amp; VLOOKUP(FD$1,Data!$L:$M,2, FALSE) &amp; """;"   )             )</f>
        <v/>
      </c>
      <c r="FE72" t="str">
        <f>IF(Data!$L73=FE$1, "",             IF(ISERR(SEARCH(FE$1,Data!$H73)),        "",          ";" &amp; VLOOKUP(FE$1,Data!$L:$N,3, FALSE) &amp; ",""" &amp; VLOOKUP(FE$1,Data!$L:$M,2, FALSE) &amp; """;"   )             )</f>
        <v/>
      </c>
      <c r="FF72" t="str">
        <f>IF(Data!$L73=FF$1, "",             IF(ISERR(SEARCH(FF$1,Data!$H73)),        "",          ";" &amp; VLOOKUP(FF$1,Data!$L:$N,3, FALSE) &amp; ",""" &amp; VLOOKUP(FF$1,Data!$L:$M,2, FALSE) &amp; """;"   )             )</f>
        <v/>
      </c>
      <c r="FG72" t="str">
        <f>IF(Data!$L73=FG$1, "",             IF(ISERR(SEARCH(FG$1,Data!$H73)),        "",          ";" &amp; VLOOKUP(FG$1,Data!$L:$N,3, FALSE) &amp; ",""" &amp; VLOOKUP(FG$1,Data!$L:$M,2, FALSE) &amp; """;"   )             )</f>
        <v/>
      </c>
      <c r="FH72" t="str">
        <f>IF(Data!$L73=FH$1, "",             IF(ISERR(SEARCH(FH$1,Data!$H73)),        "",          ";" &amp; VLOOKUP(FH$1,Data!$L:$N,3, FALSE) &amp; ",""" &amp; VLOOKUP(FH$1,Data!$L:$M,2, FALSE) &amp; """;"   )             )</f>
        <v/>
      </c>
      <c r="FI72" t="str">
        <f>IF(Data!$L73=FI$1, "",             IF(ISERR(SEARCH(FI$1,Data!$H73)),        "",          ";" &amp; VLOOKUP(FI$1,Data!$L:$N,3, FALSE) &amp; ",""" &amp; VLOOKUP(FI$1,Data!$L:$M,2, FALSE) &amp; """;"   )             )</f>
        <v/>
      </c>
      <c r="FJ72" t="str">
        <f>IF(Data!$L73=FJ$1, "",             IF(ISERR(SEARCH(FJ$1,Data!$H73)),        "",          ";" &amp; VLOOKUP(FJ$1,Data!$L:$N,3, FALSE) &amp; ",""" &amp; VLOOKUP(FJ$1,Data!$L:$M,2, FALSE) &amp; """;"   )             )</f>
        <v/>
      </c>
      <c r="FK72" t="str">
        <f>IF(Data!$L73=FK$1, "",             IF(ISERR(SEARCH(FK$1,Data!$H73)),        "",          ";" &amp; VLOOKUP(FK$1,Data!$L:$N,3, FALSE) &amp; ",""" &amp; VLOOKUP(FK$1,Data!$L:$M,2, FALSE) &amp; """;"   )             )</f>
        <v/>
      </c>
      <c r="FL72" t="str">
        <f>IF(Data!$L73=FL$1, "",             IF(ISERR(SEARCH(FL$1,Data!$H73)),        "",          ";" &amp; VLOOKUP(FL$1,Data!$L:$N,3, FALSE) &amp; ",""" &amp; VLOOKUP(FL$1,Data!$L:$M,2, FALSE) &amp; """;"   )             )</f>
        <v/>
      </c>
      <c r="FM72" t="str">
        <f>IF(Data!$L73=FM$1, "",             IF(ISERR(SEARCH(FM$1,Data!$H73)),        "",          ";" &amp; VLOOKUP(FM$1,Data!$L:$N,3, FALSE) &amp; ",""" &amp; VLOOKUP(FM$1,Data!$L:$M,2, FALSE) &amp; """;"   )             )</f>
        <v/>
      </c>
      <c r="FN72" t="str">
        <f>IF(Data!$L73=FN$1, "",             IF(ISERR(SEARCH(FN$1,Data!$H73)),        "",          ";" &amp; VLOOKUP(FN$1,Data!$L:$N,3, FALSE) &amp; ",""" &amp; VLOOKUP(FN$1,Data!$L:$M,2, FALSE) &amp; """;"   )             )</f>
        <v/>
      </c>
      <c r="FO72" t="str">
        <f>IF(Data!$L73=FO$1, "",             IF(ISERR(SEARCH(FO$1,Data!$H73)),        "",          ";" &amp; VLOOKUP(FO$1,Data!$L:$N,3, FALSE) &amp; ",""" &amp; VLOOKUP(FO$1,Data!$L:$M,2, FALSE) &amp; """;"   )             )</f>
        <v/>
      </c>
      <c r="FP72" t="str">
        <f>IF(Data!$L73=FP$1, "",             IF(ISERR(SEARCH(FP$1,Data!$H73)),        "",          ";" &amp; VLOOKUP(FP$1,Data!$L:$N,3, FALSE) &amp; ",""" &amp; VLOOKUP(FP$1,Data!$L:$M,2, FALSE) &amp; """;"   )             )</f>
        <v/>
      </c>
      <c r="FQ72" t="str">
        <f>IF(Data!$L73=FQ$1, "",             IF(ISERR(SEARCH(FQ$1,Data!$H73)),        "",          ";" &amp; VLOOKUP(FQ$1,Data!$L:$N,3, FALSE) &amp; ",""" &amp; VLOOKUP(FQ$1,Data!$L:$M,2, FALSE) &amp; """;"   )             )</f>
        <v/>
      </c>
      <c r="FR72" t="str">
        <f>IF(Data!$L73=FR$1, "",             IF(ISERR(SEARCH(FR$1,Data!$H73)),        "",          ";" &amp; VLOOKUP(FR$1,Data!$L:$N,3, FALSE) &amp; ",""" &amp; VLOOKUP(FR$1,Data!$L:$M,2, FALSE) &amp; """;"   )             )</f>
        <v/>
      </c>
      <c r="FS72" t="str">
        <f>IF(Data!$L73=FS$1, "",             IF(ISERR(SEARCH(FS$1,Data!$H73)),        "",          ";" &amp; VLOOKUP(FS$1,Data!$L:$N,3, FALSE) &amp; ",""" &amp; VLOOKUP(FS$1,Data!$L:$M,2, FALSE) &amp; """;"   )             )</f>
        <v/>
      </c>
      <c r="FT72" t="str">
        <f>IF(Data!$L73=FT$1, "",             IF(ISERR(SEARCH(FT$1,Data!$H73)),        "",          ";" &amp; VLOOKUP(FT$1,Data!$L:$N,3, FALSE) &amp; ",""" &amp; VLOOKUP(FT$1,Data!$L:$M,2, FALSE) &amp; """;"   )             )</f>
        <v/>
      </c>
      <c r="FU72" t="str">
        <f>IF(Data!$L73=FU$1, "",             IF(ISERR(SEARCH(FU$1,Data!$H73)),        "",          ";" &amp; VLOOKUP(FU$1,Data!$L:$N,3, FALSE) &amp; ",""" &amp; VLOOKUP(FU$1,Data!$L:$M,2, FALSE) &amp; """;"   )             )</f>
        <v/>
      </c>
      <c r="FV72" t="str">
        <f>IF(Data!$L73=FV$1, "",             IF(ISERR(SEARCH(FV$1,Data!$H73)),        "",          ";" &amp; VLOOKUP(FV$1,Data!$L:$N,3, FALSE) &amp; ",""" &amp; VLOOKUP(FV$1,Data!$L:$M,2, FALSE) &amp; """;"   )             )</f>
        <v/>
      </c>
      <c r="FW72" t="str">
        <f>IF(Data!$L73=FW$1, "",             IF(ISERR(SEARCH(FW$1,Data!$H73)),        "",          ";" &amp; VLOOKUP(FW$1,Data!$L:$N,3, FALSE) &amp; ",""" &amp; VLOOKUP(FW$1,Data!$L:$M,2, FALSE) &amp; """;"   )             )</f>
        <v/>
      </c>
      <c r="FX72" t="str">
        <f>IF(Data!$L73=FX$1, "",             IF(ISERR(SEARCH(FX$1,Data!$H73)),        "",          ";" &amp; VLOOKUP(FX$1,Data!$L:$N,3, FALSE) &amp; ",""" &amp; VLOOKUP(FX$1,Data!$L:$M,2, FALSE) &amp; """;"   )             )</f>
        <v/>
      </c>
      <c r="FY72" t="str">
        <f>IF(Data!$L73=FY$1, "",             IF(ISERR(SEARCH(FY$1,Data!$H73)),        "",          ";" &amp; VLOOKUP(FY$1,Data!$L:$N,3, FALSE) &amp; ",""" &amp; VLOOKUP(FY$1,Data!$L:$M,2, FALSE) &amp; """;"   )             )</f>
        <v/>
      </c>
      <c r="FZ72" t="str">
        <f>IF(Data!$L73=FZ$1, "",             IF(ISERR(SEARCH(FZ$1,Data!$H73)),        "",          ";" &amp; VLOOKUP(FZ$1,Data!$L:$N,3, FALSE) &amp; ",""" &amp; VLOOKUP(FZ$1,Data!$L:$M,2, FALSE) &amp; """;"   )             )</f>
        <v/>
      </c>
      <c r="GA72" t="str">
        <f>IF(Data!$L73=GA$1, "",             IF(ISERR(SEARCH(GA$1,Data!$H73)),        "",          ";" &amp; VLOOKUP(GA$1,Data!$L:$N,3, FALSE) &amp; ",""" &amp; VLOOKUP(GA$1,Data!$L:$M,2, FALSE) &amp; """;"   )             )</f>
        <v/>
      </c>
      <c r="GB72" t="str">
        <f>IF(Data!$L73=GB$1, "",             IF(ISERR(SEARCH(GB$1,Data!$H73)),        "",          ";" &amp; VLOOKUP(GB$1,Data!$L:$N,3, FALSE) &amp; ",""" &amp; VLOOKUP(GB$1,Data!$L:$M,2, FALSE) &amp; """;"   )             )</f>
        <v/>
      </c>
      <c r="GC72" t="str">
        <f>IF(Data!$L73=GC$1, "",             IF(ISERR(SEARCH(GC$1,Data!$H73)),        "",          ";" &amp; VLOOKUP(GC$1,Data!$L:$N,3, FALSE) &amp; ",""" &amp; VLOOKUP(GC$1,Data!$L:$M,2, FALSE) &amp; """;"   )             )</f>
        <v/>
      </c>
      <c r="GD72" t="str">
        <f>IF(Data!$L73=GD$1, "",             IF(ISERR(SEARCH(GD$1,Data!$H73)),        "",          ";" &amp; VLOOKUP(GD$1,Data!$L:$N,3, FALSE) &amp; ",""" &amp; VLOOKUP(GD$1,Data!$L:$M,2, FALSE) &amp; """;"   )             )</f>
        <v/>
      </c>
      <c r="GE72" t="str">
        <f>IF(Data!$L73=GE$1, "",             IF(ISERR(SEARCH(GE$1,Data!$H73)),        "",          ";" &amp; VLOOKUP(GE$1,Data!$L:$N,3, FALSE) &amp; ",""" &amp; VLOOKUP(GE$1,Data!$L:$M,2, FALSE) &amp; """;"   )             )</f>
        <v/>
      </c>
      <c r="GF72" t="str">
        <f>IF(Data!$L73=GF$1, "",             IF(ISERR(SEARCH(GF$1,Data!$H73)),        "",          ";" &amp; VLOOKUP(GF$1,Data!$L:$N,3, FALSE) &amp; ",""" &amp; VLOOKUP(GF$1,Data!$L:$M,2, FALSE) &amp; """;"   )             )</f>
        <v/>
      </c>
      <c r="GG72" t="str">
        <f>IF(Data!$L73=GG$1, "",             IF(ISERR(SEARCH(GG$1,Data!$H73)),        "",          ";" &amp; VLOOKUP(GG$1,Data!$L:$N,3, FALSE) &amp; ",""" &amp; VLOOKUP(GG$1,Data!$L:$M,2, FALSE) &amp; """;"   )             )</f>
        <v/>
      </c>
      <c r="GH72" t="str">
        <f>IF(Data!$L73=GH$1, "",             IF(ISERR(SEARCH(GH$1,Data!$H73)),        "",          ";" &amp; VLOOKUP(GH$1,Data!$L:$N,3, FALSE) &amp; ",""" &amp; VLOOKUP(GH$1,Data!$L:$M,2, FALSE) &amp; """;"   )             )</f>
        <v/>
      </c>
      <c r="GI72" t="str">
        <f>IF(Data!$L73=GI$1, "",             IF(ISERR(SEARCH(GI$1,Data!$H73)),        "",          ";" &amp; VLOOKUP(GI$1,Data!$L:$N,3, FALSE) &amp; ",""" &amp; VLOOKUP(GI$1,Data!$L:$M,2, FALSE) &amp; """;"   )             )</f>
        <v/>
      </c>
      <c r="GJ72" t="str">
        <f>IF(Data!$L73=GJ$1, "",             IF(ISERR(SEARCH(GJ$1,Data!$H73)),        "",          ";" &amp; VLOOKUP(GJ$1,Data!$L:$N,3, FALSE) &amp; ",""" &amp; VLOOKUP(GJ$1,Data!$L:$M,2, FALSE) &amp; """;"   )             )</f>
        <v/>
      </c>
      <c r="GK72" t="str">
        <f>IF(Data!$L73=GK$1, "",             IF(ISERR(SEARCH(GK$1,Data!$H73)),        "",          ";" &amp; VLOOKUP(GK$1,Data!$L:$N,3, FALSE) &amp; ",""" &amp; VLOOKUP(GK$1,Data!$L:$M,2, FALSE) &amp; """;"   )             )</f>
        <v/>
      </c>
      <c r="GL72" t="str">
        <f>IF(Data!$L73=GL$1, "",             IF(ISERR(SEARCH(GL$1,Data!$H73)),        "",          ";" &amp; VLOOKUP(GL$1,Data!$L:$N,3, FALSE) &amp; ",""" &amp; VLOOKUP(GL$1,Data!$L:$M,2, FALSE) &amp; """;"   )             )</f>
        <v/>
      </c>
      <c r="GM72" t="str">
        <f>IF(Data!$L73=GM$1, "",             IF(ISERR(SEARCH(GM$1,Data!$H73)),        "",          ";" &amp; VLOOKUP(GM$1,Data!$L:$N,3, FALSE) &amp; ",""" &amp; VLOOKUP(GM$1,Data!$L:$M,2, FALSE) &amp; """;"   )             )</f>
        <v/>
      </c>
      <c r="GN72" t="str">
        <f>IF(Data!$L73=GN$1, "",             IF(ISERR(SEARCH(GN$1,Data!$H73)),        "",          ";" &amp; VLOOKUP(GN$1,Data!$L:$N,3, FALSE) &amp; ",""" &amp; VLOOKUP(GN$1,Data!$L:$M,2, FALSE) &amp; """;"   )             )</f>
        <v/>
      </c>
      <c r="GO72" t="str">
        <f>IF(Data!$L73=GO$1, "",             IF(ISERR(SEARCH(GO$1,Data!$H73)),        "",          ";" &amp; VLOOKUP(GO$1,Data!$L:$N,3, FALSE) &amp; ",""" &amp; VLOOKUP(GO$1,Data!$L:$M,2, FALSE) &amp; """;"   )             )</f>
        <v/>
      </c>
      <c r="GP72" t="str">
        <f>IF(Data!$L73=GP$1, "",             IF(ISERR(SEARCH(GP$1,Data!$H73)),        "",          ";" &amp; VLOOKUP(GP$1,Data!$L:$N,3, FALSE) &amp; ",""" &amp; VLOOKUP(GP$1,Data!$L:$M,2, FALSE) &amp; """;"   )             )</f>
        <v/>
      </c>
      <c r="GQ72" t="str">
        <f>IF(Data!$L73=GQ$1, "",             IF(ISERR(SEARCH(GQ$1,Data!$H73)),        "",          ";" &amp; VLOOKUP(GQ$1,Data!$L:$N,3, FALSE) &amp; ",""" &amp; VLOOKUP(GQ$1,Data!$L:$M,2, FALSE) &amp; """;"   )             )</f>
        <v/>
      </c>
      <c r="GR72" t="str">
        <f>IF(Data!$L73=GR$1, "",             IF(ISERR(SEARCH(GR$1,Data!$H73)),        "",          ";" &amp; VLOOKUP(GR$1,Data!$L:$N,3, FALSE) &amp; ",""" &amp; VLOOKUP(GR$1,Data!$L:$M,2, FALSE) &amp; """;"   )             )</f>
        <v/>
      </c>
      <c r="GS72" t="str">
        <f>IF(Data!$L73=GS$1, "",             IF(ISERR(SEARCH(GS$1,Data!$H73)),        "",          ";" &amp; VLOOKUP(GS$1,Data!$L:$N,3, FALSE) &amp; ",""" &amp; VLOOKUP(GS$1,Data!$L:$M,2, FALSE) &amp; """;"   )             )</f>
        <v/>
      </c>
      <c r="GT72" t="str">
        <f>IF(Data!$L73=GT$1, "",             IF(ISERR(SEARCH(GT$1,Data!$H73)),        "",          ";" &amp; VLOOKUP(GT$1,Data!$L:$N,3, FALSE) &amp; ",""" &amp; VLOOKUP(GT$1,Data!$L:$M,2, FALSE) &amp; """;"   )             )</f>
        <v/>
      </c>
      <c r="GU72" t="str">
        <f>IF(Data!$L73=GU$1, "",             IF(ISERR(SEARCH(GU$1,Data!$H73)),        "",          ";" &amp; VLOOKUP(GU$1,Data!$L:$N,3, FALSE) &amp; ",""" &amp; VLOOKUP(GU$1,Data!$L:$M,2, FALSE) &amp; """;"   )             )</f>
        <v/>
      </c>
      <c r="GV72" t="str">
        <f>IF(Data!$L73=GV$1, "",             IF(ISERR(SEARCH(GV$1,Data!$H73)),        "",          ";" &amp; VLOOKUP(GV$1,Data!$L:$N,3, FALSE) &amp; ",""" &amp; VLOOKUP(GV$1,Data!$L:$M,2, FALSE) &amp; """;"   )             )</f>
        <v/>
      </c>
      <c r="GW72" t="str">
        <f>IF(Data!$L73=GW$1, "",             IF(ISERR(SEARCH(GW$1,Data!$H73)),        "",          ";" &amp; VLOOKUP(GW$1,Data!$L:$N,3, FALSE) &amp; ",""" &amp; VLOOKUP(GW$1,Data!$L:$M,2, FALSE) &amp; """;"   )             )</f>
        <v/>
      </c>
      <c r="GX72" t="str">
        <f>IF(Data!$L73=GX$1, "",             IF(ISERR(SEARCH(GX$1,Data!$H73)),        "",          ";" &amp; VLOOKUP(GX$1,Data!$L:$N,3, FALSE) &amp; ",""" &amp; VLOOKUP(GX$1,Data!$L:$M,2, FALSE) &amp; """;"   )             )</f>
        <v/>
      </c>
      <c r="GY72" t="str">
        <f>IF(Data!$L73=GY$1, "",             IF(ISERR(SEARCH(GY$1,Data!$H73)),        "",          ";" &amp; VLOOKUP(GY$1,Data!$L:$N,3, FALSE) &amp; ",""" &amp; VLOOKUP(GY$1,Data!$L:$M,2, FALSE) &amp; """;"   )             )</f>
        <v/>
      </c>
      <c r="GZ72" t="str">
        <f>IF(Data!$L73=GZ$1, "",             IF(ISERR(SEARCH(GZ$1,Data!$H73)),        "",          ";" &amp; VLOOKUP(GZ$1,Data!$L:$N,3, FALSE) &amp; ",""" &amp; VLOOKUP(GZ$1,Data!$L:$M,2, FALSE) &amp; """;"   )             )</f>
        <v/>
      </c>
      <c r="HA72" t="str">
        <f>IF(Data!$L73=HA$1, "",             IF(ISERR(SEARCH(HA$1,Data!$H73)),        "",          ";" &amp; VLOOKUP(HA$1,Data!$L:$N,3, FALSE) &amp; ",""" &amp; VLOOKUP(HA$1,Data!$L:$M,2, FALSE) &amp; """;"   )             )</f>
        <v/>
      </c>
      <c r="HB72" t="str">
        <f>IF(Data!$L73=HB$1, "",             IF(ISERR(SEARCH(HB$1,Data!$H73)),        "",          ";" &amp; VLOOKUP(HB$1,Data!$L:$N,3, FALSE) &amp; ",""" &amp; VLOOKUP(HB$1,Data!$L:$M,2, FALSE) &amp; """;"   )             )</f>
        <v/>
      </c>
      <c r="HC72" t="str">
        <f>IF(Data!$L73=HC$1, "",             IF(ISERR(SEARCH(HC$1,Data!$H73)),        "",          ";" &amp; VLOOKUP(HC$1,Data!$L:$N,3, FALSE) &amp; ",""" &amp; VLOOKUP(HC$1,Data!$L:$M,2, FALSE) &amp; """;"   )             )</f>
        <v/>
      </c>
      <c r="HD72" t="str">
        <f>IF(Data!$L73=HD$1, "",             IF(ISERR(SEARCH(HD$1,Data!$H73)),        "",          ";" &amp; VLOOKUP(HD$1,Data!$L:$N,3, FALSE) &amp; ",""" &amp; VLOOKUP(HD$1,Data!$L:$M,2, FALSE) &amp; """;"   )             )</f>
        <v/>
      </c>
      <c r="HE72" t="str">
        <f>IF(Data!$L73=HE$1, "",             IF(ISERR(SEARCH(HE$1,Data!$H73)),        "",          ";" &amp; VLOOKUP(HE$1,Data!$L:$N,3, FALSE) &amp; ",""" &amp; VLOOKUP(HE$1,Data!$L:$M,2, FALSE) &amp; """;"   )             )</f>
        <v/>
      </c>
      <c r="HF72" t="str">
        <f>IF(Data!$L73=HF$1, "",             IF(ISERR(SEARCH(HF$1,Data!$H73)),        "",          ";" &amp; VLOOKUP(HF$1,Data!$L:$N,3, FALSE) &amp; ",""" &amp; VLOOKUP(HF$1,Data!$L:$M,2, FALSE) &amp; """;"   )             )</f>
        <v/>
      </c>
      <c r="HG72" t="str">
        <f>IF(Data!$L73=HG$1, "",             IF(ISERR(SEARCH(HG$1,Data!$H73)),        "",          ";" &amp; VLOOKUP(HG$1,Data!$L:$N,3, FALSE) &amp; ",""" &amp; VLOOKUP(HG$1,Data!$L:$M,2, FALSE) &amp; """;"   )             )</f>
        <v/>
      </c>
      <c r="HH72" t="str">
        <f>IF(Data!$L73=HH$1, "",             IF(ISERR(SEARCH(HH$1,Data!$H73)),        "",          ";" &amp; VLOOKUP(HH$1,Data!$L:$N,3, FALSE) &amp; ",""" &amp; VLOOKUP(HH$1,Data!$L:$M,2, FALSE) &amp; """;"   )             )</f>
        <v/>
      </c>
      <c r="HI72" t="str">
        <f>IF(Data!$L73=HI$1, "",             IF(ISERR(SEARCH(HI$1,Data!$H73)),        "",          ";" &amp; VLOOKUP(HI$1,Data!$L:$N,3, FALSE) &amp; ",""" &amp; VLOOKUP(HI$1,Data!$L:$M,2, FALSE) &amp; """;"   )             )</f>
        <v/>
      </c>
      <c r="HJ72" t="str">
        <f>IF(Data!$L73=HJ$1, "",             IF(ISERR(SEARCH(HJ$1,Data!$H73)),        "",          ";" &amp; VLOOKUP(HJ$1,Data!$L:$N,3, FALSE) &amp; ",""" &amp; VLOOKUP(HJ$1,Data!$L:$M,2, FALSE) &amp; """;"   )             )</f>
        <v/>
      </c>
      <c r="HK72" t="str">
        <f>IF(Data!$L73=HK$1, "",             IF(ISERR(SEARCH(HK$1,Data!$H73)),        "",          ";" &amp; VLOOKUP(HK$1,Data!$L:$N,3, FALSE) &amp; ",""" &amp; VLOOKUP(HK$1,Data!$L:$M,2, FALSE) &amp; """;"   )             )</f>
        <v/>
      </c>
      <c r="HL72" t="str">
        <f>IF(Data!$L73=HL$1, "",             IF(ISERR(SEARCH(HL$1,Data!$H73)),        "",          ";" &amp; VLOOKUP(HL$1,Data!$L:$N,3, FALSE) &amp; ",""" &amp; VLOOKUP(HL$1,Data!$L:$M,2, FALSE) &amp; """;"   )             )</f>
        <v/>
      </c>
      <c r="HM72" t="str">
        <f>IF(Data!$L73=HM$1, "",             IF(ISERR(SEARCH(HM$1,Data!$H73)),        "",          ";" &amp; VLOOKUP(HM$1,Data!$L:$N,3, FALSE) &amp; ",""" &amp; VLOOKUP(HM$1,Data!$L:$M,2, FALSE) &amp; """;"   )             )</f>
        <v/>
      </c>
      <c r="HN72" t="str">
        <f>IF(Data!$L73=HN$1, "",             IF(ISERR(SEARCH(HN$1,Data!$H73)),        "",          ";" &amp; VLOOKUP(HN$1,Data!$L:$N,3, FALSE) &amp; ",""" &amp; VLOOKUP(HN$1,Data!$L:$M,2, FALSE) &amp; """;"   )             )</f>
        <v/>
      </c>
      <c r="HO72" t="str">
        <f>IF(Data!$L73=HO$1, "",             IF(ISERR(SEARCH(HO$1,Data!$H73)),        "",          ";" &amp; VLOOKUP(HO$1,Data!$L:$N,3, FALSE) &amp; ",""" &amp; VLOOKUP(HO$1,Data!$L:$M,2, FALSE) &amp; """;"   )             )</f>
        <v/>
      </c>
      <c r="HP72" t="str">
        <f>IF(Data!$L73=HP$1, "",             IF(ISERR(SEARCH(HP$1,Data!$H73)),        "",          ";" &amp; VLOOKUP(HP$1,Data!$L:$N,3, FALSE) &amp; ",""" &amp; VLOOKUP(HP$1,Data!$L:$M,2, FALSE) &amp; """;"   )             )</f>
        <v/>
      </c>
      <c r="HQ72" t="str">
        <f>IF(Data!$L73=HQ$1, "",             IF(ISERR(SEARCH(HQ$1,Data!$H73)),        "",          ";" &amp; VLOOKUP(HQ$1,Data!$L:$N,3, FALSE) &amp; ",""" &amp; VLOOKUP(HQ$1,Data!$L:$M,2, FALSE) &amp; """;"   )             )</f>
        <v/>
      </c>
      <c r="HR72" t="str">
        <f>IF(Data!$L73=HR$1, "",             IF(ISERR(SEARCH(HR$1,Data!$H73)),        "",          ";" &amp; VLOOKUP(HR$1,Data!$L:$N,3, FALSE) &amp; ",""" &amp; VLOOKUP(HR$1,Data!$L:$M,2, FALSE) &amp; """;"   )             )</f>
        <v/>
      </c>
      <c r="HS72" t="str">
        <f>IF(Data!$L73=HS$1, "",             IF(ISERR(SEARCH(HS$1,Data!$H73)),        "",          ";" &amp; VLOOKUP(HS$1,Data!$L:$N,3, FALSE) &amp; ",""" &amp; VLOOKUP(HS$1,Data!$L:$M,2, FALSE) &amp; """;"   )             )</f>
        <v/>
      </c>
      <c r="HT72" t="str">
        <f>IF(Data!$L73=HT$1, "",             IF(ISERR(SEARCH(HT$1,Data!$H73)),        "",          ";" &amp; VLOOKUP(HT$1,Data!$L:$N,3, FALSE) &amp; ",""" &amp; VLOOKUP(HT$1,Data!$L:$M,2, FALSE) &amp; """;"   )             )</f>
        <v/>
      </c>
      <c r="HU72" t="str">
        <f>IF(Data!$L73=HU$1, "",             IF(ISERR(SEARCH(HU$1,Data!$H73)),        "",          ";" &amp; VLOOKUP(HU$1,Data!$L:$N,3, FALSE) &amp; ",""" &amp; VLOOKUP(HU$1,Data!$L:$M,2, FALSE) &amp; """;"   )             )</f>
        <v/>
      </c>
      <c r="HV72" t="str">
        <f>IF(Data!$L73=HV$1, "",             IF(ISERR(SEARCH(HV$1,Data!$H73)),        "",          ";" &amp; VLOOKUP(HV$1,Data!$L:$N,3, FALSE) &amp; ",""" &amp; VLOOKUP(HV$1,Data!$L:$M,2, FALSE) &amp; """;"   )             )</f>
        <v/>
      </c>
      <c r="HW72" t="str">
        <f>IF(Data!$L73=HW$1, "",             IF(ISERR(SEARCH(HW$1,Data!$H73)),        "",          ";" &amp; VLOOKUP(HW$1,Data!$L:$N,3, FALSE) &amp; ",""" &amp; VLOOKUP(HW$1,Data!$L:$M,2, FALSE) &amp; """;"   )             )</f>
        <v/>
      </c>
      <c r="HX72" t="str">
        <f>IF(Data!$L73=HX$1, "",             IF(ISERR(SEARCH(HX$1,Data!$H73)),        "",          ";" &amp; VLOOKUP(HX$1,Data!$L:$N,3, FALSE) &amp; ",""" &amp; VLOOKUP(HX$1,Data!$L:$M,2, FALSE) &amp; """;"   )             )</f>
        <v/>
      </c>
      <c r="HY72" t="str">
        <f>IF(Data!$L73=HY$1, "",             IF(ISERR(SEARCH(HY$1,Data!$H73)),        "",          ";" &amp; VLOOKUP(HY$1,Data!$L:$N,3, FALSE) &amp; ",""" &amp; VLOOKUP(HY$1,Data!$L:$M,2, FALSE) &amp; """;"   )             )</f>
        <v/>
      </c>
      <c r="HZ72" t="str">
        <f>IF(Data!$L73=HZ$1, "",             IF(ISERR(SEARCH(HZ$1,Data!$H73)),        "",          ";" &amp; VLOOKUP(HZ$1,Data!$L:$N,3, FALSE) &amp; ",""" &amp; VLOOKUP(HZ$1,Data!$L:$M,2, FALSE) &amp; """;"   )             )</f>
        <v/>
      </c>
      <c r="IA72" t="str">
        <f>IF(Data!$L73=IA$1, "",             IF(ISERR(SEARCH(IA$1,Data!$H73)),        "",          ";" &amp; VLOOKUP(IA$1,Data!$L:$N,3, FALSE) &amp; ",""" &amp; VLOOKUP(IA$1,Data!$L:$M,2, FALSE) &amp; """;"   )             )</f>
        <v/>
      </c>
      <c r="IB72" t="str">
        <f>IF(Data!$L73=IB$1, "",             IF(ISERR(SEARCH(IB$1,Data!$H73)),        "",          ";" &amp; VLOOKUP(IB$1,Data!$L:$N,3, FALSE) &amp; ",""" &amp; VLOOKUP(IB$1,Data!$L:$M,2, FALSE) &amp; """;"   )             )</f>
        <v/>
      </c>
      <c r="IC72" t="str">
        <f>IF(Data!$L73=IC$1, "",             IF(ISERR(SEARCH(IC$1,Data!$H73)),        "",          ";" &amp; VLOOKUP(IC$1,Data!$L:$N,3, FALSE) &amp; ",""" &amp; VLOOKUP(IC$1,Data!$L:$M,2, FALSE) &amp; """;"   )             )</f>
        <v/>
      </c>
      <c r="ID72" t="str">
        <f>IF(Data!$L73=ID$1, "",             IF(ISERR(SEARCH(ID$1,Data!$H73)),        "",          ";" &amp; VLOOKUP(ID$1,Data!$L:$N,3, FALSE) &amp; ",""" &amp; VLOOKUP(ID$1,Data!$L:$M,2, FALSE) &amp; """;"   )             )</f>
        <v/>
      </c>
      <c r="IE72" t="str">
        <f>IF(Data!$L73=IE$1, "",             IF(ISERR(SEARCH(IE$1,Data!$H73)),        "",          ";" &amp; VLOOKUP(IE$1,Data!$L:$N,3, FALSE) &amp; ",""" &amp; VLOOKUP(IE$1,Data!$L:$M,2, FALSE) &amp; """;"   )             )</f>
        <v/>
      </c>
      <c r="IF72" t="str">
        <f>IF(Data!$L73=IF$1, "",             IF(ISERR(SEARCH(IF$1,Data!$H73)),        "",          ";" &amp; VLOOKUP(IF$1,Data!$L:$N,3, FALSE) &amp; ",""" &amp; VLOOKUP(IF$1,Data!$L:$M,2, FALSE) &amp; """;"   )             )</f>
        <v/>
      </c>
      <c r="IG72" t="str">
        <f>IF(Data!$L73=IG$1, "",             IF(ISERR(SEARCH(IG$1,Data!$H73)),        "",          ";" &amp; VLOOKUP(IG$1,Data!$L:$N,3, FALSE) &amp; ",""" &amp; VLOOKUP(IG$1,Data!$L:$M,2, FALSE) &amp; """;"   )             )</f>
        <v/>
      </c>
      <c r="IH72" t="str">
        <f>IF(Data!$L73=IH$1, "",             IF(ISERR(SEARCH(IH$1,Data!$H73)),        "",          ";" &amp; VLOOKUP(IH$1,Data!$L:$N,3, FALSE) &amp; ",""" &amp; VLOOKUP(IH$1,Data!$L:$M,2, FALSE) &amp; """;"   )             )</f>
        <v/>
      </c>
      <c r="II72" t="str">
        <f>IF(Data!$L73=II$1, "",             IF(ISERR(SEARCH(II$1,Data!$H73)),        "",          ";" &amp; VLOOKUP(II$1,Data!$L:$N,3, FALSE) &amp; ",""" &amp; VLOOKUP(II$1,Data!$L:$M,2, FALSE) &amp; """;"   )             )</f>
        <v/>
      </c>
    </row>
    <row r="73" spans="1:243" x14ac:dyDescent="0.3">
      <c r="A73" t="str">
        <f>Data!L74</f>
        <v>Fode et Beed</v>
      </c>
      <c r="B73" s="15" t="str">
        <f>VLOOKUP(Tableau36[[#This Row],[Character]],Data!L:N,3,FALSE)</f>
        <v>00000000-0000-0000-0000-000000000072</v>
      </c>
      <c r="C73" s="15" t="str">
        <f>VLOOKUP(Tableau36[[#This Row],[Character]],Data!L:M,2,FALSE)</f>
        <v>HUMAN</v>
      </c>
      <c r="D73" s="15" t="str">
        <f>SUBSTITUTE(     SUBSTITUTE(Tableau36[[#This Row],[character_id,character_type,friend_id,friend_type]],",""DROID""",""),    ",""HUMAN""", "")</f>
        <v>00000000-0000-0000-0000-000000000072,00000000-0000-0000-0000-000000000179</v>
      </c>
      <c r="E73" s="15" t="str">
        <f>IF(Tableau36[[#This Row],[With char''s id]] = "", "",    MID(Tableau36[[#This Row],[With char''s id]], 2, LEN(Tableau36[[#This Row],[With char''s id]])-1))</f>
        <v>00000000-0000-0000-0000-000000000072,"HUMAN",00000000-0000-0000-0000-000000000179,"HUMAN"</v>
      </c>
      <c r="F73" s="15" t="str">
        <f>SUBSTITUTE(Tableau36[[#This Row],[List of friend''s id]],  "/",    "/" &amp; Tableau36[[#This Row],[Character''s id]] &amp; ",""" &amp; Tableau36[[#This Row],[Type]] &amp; """,")</f>
        <v>/00000000-0000-0000-0000-000000000072,"HUMAN",00000000-0000-0000-0000-000000000179,"HUMAN"</v>
      </c>
      <c r="G73" t="str">
        <f>IF( Tableau36[[#This Row],[removed double semi-colon]]="", "", "/" &amp; MID(Tableau36[[#This Row],[removed double semi-colon]],2,LEN(Tableau36[[#This Row],[removed double semi-colon]]) - 2) )</f>
        <v>/00000000-0000-0000-0000-000000000179,"HUMAN"</v>
      </c>
      <c r="H73" t="str">
        <f>SUBSTITUTE(Tableau36[[#This Row],[Concatenation]],";;","/")</f>
        <v>;00000000-0000-0000-0000-000000000179,"HUMAN";</v>
      </c>
      <c r="I73" t="str">
        <f>friends!M73&amp; friends!N73&amp; friends!O73&amp; friends!P73&amp; friends!Q73&amp; friends!R73&amp; friends!S73&amp; friends!T73&amp; friends!U73&amp; friends!V73&amp; friends!W73&amp; friends!X73&amp; friends!Y73&amp; friends!Z73&amp; friends!AA73&amp; friends!AB73&amp; friends!AC73&amp; friends!AD73&amp; friends!AE73&amp; friends!AF73&amp; friends!AG73&amp; friends!AH73&amp; friends!AI73&amp; friends!AJ73&amp; friends!AK73&amp; friends!AL73&amp; friends!AM73&amp; friends!AN73&amp; friends!AO73&amp; friends!AP73&amp; friends!AQ73&amp; friends!AR73&amp; friends!AS73&amp; friends!AT73&amp; friends!AU73&amp; friends!AV73&amp; friends!AW73&amp; friends!AX73&amp; friends!AY73&amp; friends!AZ73&amp; friends!BA73&amp; friends!BB73&amp; friends!BC73&amp; friends!BD73&amp; friends!BE73&amp; friends!BF73&amp; friends!BG73&amp; friends!BH73&amp; friends!BI73&amp; friends!BJ73&amp; friends!BK73&amp; friends!BL73&amp; friends!BM73&amp; friends!BN73&amp; friends!BO73&amp; friends!BP73&amp; friends!BQ73&amp; friends!BR73&amp; friends!BS73&amp; friends!BT73&amp; friends!BU73&amp; friends!BV73&amp; friends!BW73&amp; friends!BX73&amp; friends!BY73&amp; friends!BZ73&amp; friends!CA73&amp; friends!CB73&amp; friends!CC73&amp; friends!CD73&amp; friends!CE73&amp; friends!CF73&amp; friends!CG73&amp; friends!CH73&amp; friends!CI73&amp; friends!CJ73&amp; friends!CK73&amp; friends!CL73&amp; friends!CM73&amp; friends!CN73&amp; friends!CO73&amp; friends!CP73&amp; friends!CQ73&amp; friends!CR73&amp; friends!CS73&amp; friends!CT73&amp; friends!CU73&amp; friends!CV73&amp; friends!CW73&amp; friends!CX73&amp; friends!CY73&amp; friends!CZ73&amp; friends!DA73&amp; friends!DB73&amp; friends!DC73&amp; friends!DD73&amp; friends!DE73&amp; friends!DF73&amp; friends!DG73&amp; friends!DH73&amp; friends!DI73&amp; friends!DJ73&amp; friends!DK73&amp; friends!DL73&amp; friends!DM73&amp; friends!DN73&amp; friends!DO73&amp; friends!DP73&amp; friends!DQ73&amp; friends!DR73&amp; friends!DS73&amp; friends!DT73&amp; friends!DU73&amp; friends!DV73&amp; friends!DW73&amp; friends!DX73&amp; friends!DY73&amp; friends!DZ73&amp; friends!EA73&amp; friends!EB73&amp; friends!EC73&amp; friends!ED73&amp; friends!EE73&amp; friends!EF73&amp; friends!EG73&amp; friends!EH73&amp; friends!EI73&amp; friends!EJ73&amp; friends!EK73&amp; friends!EL73&amp; friends!EM73&amp; friends!EN73&amp; friends!EO73&amp; friends!EP73&amp; friends!EQ73&amp; friends!ER73&amp; friends!ES73&amp; friends!ET73&amp; friends!EU73&amp; friends!EV73&amp; friends!EW73&amp; friends!EX73&amp; friends!EY73&amp; friends!EZ73&amp; friends!FA73&amp; friends!FB73&amp; friends!FC73&amp; friends!FD73&amp; friends!FE73&amp; friends!FF73&amp; friends!FG73&amp; friends!FH73&amp; friends!FI73&amp; friends!FJ73&amp; friends!FK73&amp; friends!FL73&amp; friends!FM73&amp; friends!FN73&amp; friends!FO73&amp; friends!FP73&amp; friends!FQ73&amp; friends!FR73&amp; friends!FS73&amp; friends!FT73&amp; friends!FU73&amp; friends!FV73&amp; friends!FW73&amp; friends!FX73&amp; friends!FY73&amp; friends!FZ73&amp; friends!GA73&amp; friends!GB73&amp; friends!GC73&amp; friends!GD73&amp; friends!GE73&amp; friends!GF73&amp; friends!GG73&amp; friends!GH73&amp; friends!GI73&amp; friends!GJ73&amp; friends!GK73&amp; friends!GL73&amp; friends!GM73&amp; friends!GN73&amp; friends!GO73&amp; friends!GP73&amp; friends!GQ73&amp; friends!GR73&amp; friends!GS73&amp; friends!GT73&amp; friends!GU73&amp; friends!GV73&amp; friends!GW73&amp; friends!GX73&amp; friends!GY73&amp; friends!GZ73&amp; friends!HA73&amp; friends!HB73&amp; friends!HC73&amp; friends!HD73&amp; friends!HE73&amp; friends!HF73&amp; friends!HG73&amp; friends!HH73&amp; friends!HI73&amp; friends!HJ73&amp; friends!HK73&amp; friends!HL73&amp; friends!HM73&amp; friends!HN73&amp; friends!HO73&amp; friends!HP73&amp; friends!HQ73&amp; friends!HR73&amp; friends!HS73&amp; friends!HT73&amp; friends!HU73&amp; friends!HV73&amp; friends!HW73&amp; friends!HX73&amp; friends!HY73&amp; friends!HZ73&amp; friends!IA73&amp; friends!IB73&amp; friends!IC73&amp; friends!ID73&amp; friends!IE73&amp; friends!IF73&amp; friends!IG73&amp; friends!IH73&amp; friends!II73</f>
        <v>;00000000-0000-0000-0000-000000000179,"HUMAN";</v>
      </c>
      <c r="M73" t="str">
        <f>IF(Data!$L74=M$1, "",             IF(ISERR(SEARCH(M$1,Data!$H74)),        "",          ";" &amp; VLOOKUP(M$1,Data!$L:$N,3, FALSE) &amp; ",""" &amp; VLOOKUP(M$1,Data!$L:$M,2, FALSE) &amp; """;"   )             )</f>
        <v/>
      </c>
      <c r="N73" t="str">
        <f>IF(Data!$L74=N$1, "",             IF(ISERR(SEARCH(N$1,Data!$H74)),        "",          ";" &amp; VLOOKUP(N$1,Data!$L:$N,3, FALSE) &amp; ",""" &amp; VLOOKUP(N$1,Data!$L:$M,2, FALSE) &amp; """;"   )             )</f>
        <v/>
      </c>
      <c r="O73" t="str">
        <f>IF(Data!$L74=O$1, "",             IF(ISERR(SEARCH(O$1,Data!$H74)),        "",          ";" &amp; VLOOKUP(O$1,Data!$L:$N,3, FALSE) &amp; ",""" &amp; VLOOKUP(O$1,Data!$L:$M,2, FALSE) &amp; """;"   )             )</f>
        <v/>
      </c>
      <c r="P73" t="str">
        <f>IF(Data!$L74=P$1, "",             IF(ISERR(SEARCH(P$1,Data!$H74)),        "",          ";" &amp; VLOOKUP(P$1,Data!$L:$N,3, FALSE) &amp; ",""" &amp; VLOOKUP(P$1,Data!$L:$M,2, FALSE) &amp; """;"   )             )</f>
        <v/>
      </c>
      <c r="Q73" t="str">
        <f>IF(Data!$L74=Q$1, "",             IF(ISERR(SEARCH(Q$1,Data!$H74)),        "",          ";" &amp; VLOOKUP(Q$1,Data!$L:$N,3, FALSE) &amp; ",""" &amp; VLOOKUP(Q$1,Data!$L:$M,2, FALSE) &amp; """;"   )             )</f>
        <v/>
      </c>
      <c r="R73" t="str">
        <f>IF(Data!$L74=R$1, "",             IF(ISERR(SEARCH(R$1,Data!$H74)),        "",          ";" &amp; VLOOKUP(R$1,Data!$L:$N,3, FALSE) &amp; ",""" &amp; VLOOKUP(R$1,Data!$L:$M,2, FALSE) &amp; """;"   )             )</f>
        <v/>
      </c>
      <c r="S73" t="str">
        <f>IF(Data!$L74=S$1, "",             IF(ISERR(SEARCH(S$1,Data!$H74)),        "",          ";" &amp; VLOOKUP(S$1,Data!$L:$N,3, FALSE) &amp; ",""" &amp; VLOOKUP(S$1,Data!$L:$M,2, FALSE) &amp; """;"   )             )</f>
        <v/>
      </c>
      <c r="T73" t="str">
        <f>IF(Data!$L74=T$1, "",             IF(ISERR(SEARCH(T$1,Data!$H74)),        "",          ";" &amp; VLOOKUP(T$1,Data!$L:$N,3, FALSE) &amp; ",""" &amp; VLOOKUP(T$1,Data!$L:$M,2, FALSE) &amp; """;"   )             )</f>
        <v/>
      </c>
      <c r="U73" t="str">
        <f>IF(Data!$L74=U$1, "",             IF(ISERR(SEARCH(U$1,Data!$H74)),        "",          ";" &amp; VLOOKUP(U$1,Data!$L:$N,3, FALSE) &amp; ",""" &amp; VLOOKUP(U$1,Data!$L:$M,2, FALSE) &amp; """;"   )             )</f>
        <v/>
      </c>
      <c r="V73" t="str">
        <f>IF(Data!$L74=V$1, "",             IF(ISERR(SEARCH(V$1,Data!$H74)),        "",          ";" &amp; VLOOKUP(V$1,Data!$L:$N,3, FALSE) &amp; ",""" &amp; VLOOKUP(V$1,Data!$L:$M,2, FALSE) &amp; """;"   )             )</f>
        <v/>
      </c>
      <c r="W73" t="str">
        <f>IF(Data!$L74=W$1, "",             IF(ISERR(SEARCH(W$1,Data!$H74)),        "",          ";" &amp; VLOOKUP(W$1,Data!$L:$N,3, FALSE) &amp; ",""" &amp; VLOOKUP(W$1,Data!$L:$M,2, FALSE) &amp; """;"   )             )</f>
        <v/>
      </c>
      <c r="X73" t="str">
        <f>IF(Data!$L74=X$1, "",             IF(ISERR(SEARCH(X$1,Data!$H74)),        "",          ";" &amp; VLOOKUP(X$1,Data!$L:$N,3, FALSE) &amp; ",""" &amp; VLOOKUP(X$1,Data!$L:$M,2, FALSE) &amp; """;"   )             )</f>
        <v/>
      </c>
      <c r="Y73" t="str">
        <f>IF(Data!$L74=Y$1, "",             IF(ISERR(SEARCH(Y$1,Data!$H74)),        "",          ";" &amp; VLOOKUP(Y$1,Data!$L:$N,3, FALSE) &amp; ",""" &amp; VLOOKUP(Y$1,Data!$L:$M,2, FALSE) &amp; """;"   )             )</f>
        <v/>
      </c>
      <c r="Z73" t="str">
        <f>IF(Data!$L74=Z$1, "",             IF(ISERR(SEARCH(Z$1,Data!$H74)),        "",          ";" &amp; VLOOKUP(Z$1,Data!$L:$N,3, FALSE) &amp; ",""" &amp; VLOOKUP(Z$1,Data!$L:$M,2, FALSE) &amp; """;"   )             )</f>
        <v/>
      </c>
      <c r="AA73" t="str">
        <f>IF(Data!$L74=AA$1, "",             IF(ISERR(SEARCH(AA$1,Data!$H74)),        "",          ";" &amp; VLOOKUP(AA$1,Data!$L:$N,3, FALSE) &amp; ",""" &amp; VLOOKUP(AA$1,Data!$L:$M,2, FALSE) &amp; """;"   )             )</f>
        <v/>
      </c>
      <c r="AB73" t="str">
        <f>IF(Data!$L74=AB$1, "",             IF(ISERR(SEARCH(AB$1,Data!$H74)),        "",          ";" &amp; VLOOKUP(AB$1,Data!$L:$N,3, FALSE) &amp; ",""" &amp; VLOOKUP(AB$1,Data!$L:$M,2, FALSE) &amp; """;"   )             )</f>
        <v/>
      </c>
      <c r="AC73" t="str">
        <f>IF(Data!$L74=AC$1, "",             IF(ISERR(SEARCH(AC$1,Data!$H74)),        "",          ";" &amp; VLOOKUP(AC$1,Data!$L:$N,3, FALSE) &amp; ",""" &amp; VLOOKUP(AC$1,Data!$L:$M,2, FALSE) &amp; """;"   )             )</f>
        <v/>
      </c>
      <c r="AD73" t="str">
        <f>IF(Data!$L74=AD$1, "",             IF(ISERR(SEARCH(AD$1,Data!$H74)),        "",          ";" &amp; VLOOKUP(AD$1,Data!$L:$N,3, FALSE) &amp; ",""" &amp; VLOOKUP(AD$1,Data!$L:$M,2, FALSE) &amp; """;"   )             )</f>
        <v/>
      </c>
      <c r="AE73" t="str">
        <f>IF(Data!$L74=AE$1, "",             IF(ISERR(SEARCH(AE$1,Data!$H74)),        "",          ";" &amp; VLOOKUP(AE$1,Data!$L:$N,3, FALSE) &amp; ",""" &amp; VLOOKUP(AE$1,Data!$L:$M,2, FALSE) &amp; """;"   )             )</f>
        <v/>
      </c>
      <c r="AF73" t="str">
        <f>IF(Data!$L74=AF$1, "",             IF(ISERR(SEARCH(AF$1,Data!$H74)),        "",          ";" &amp; VLOOKUP(AF$1,Data!$L:$N,3, FALSE) &amp; ",""" &amp; VLOOKUP(AF$1,Data!$L:$M,2, FALSE) &amp; """;"   )             )</f>
        <v/>
      </c>
      <c r="AG73" t="str">
        <f>IF(Data!$L74=AG$1, "",             IF(ISERR(SEARCH(AG$1,Data!$H74)),        "",          ";" &amp; VLOOKUP(AG$1,Data!$L:$N,3, FALSE) &amp; ",""" &amp; VLOOKUP(AG$1,Data!$L:$M,2, FALSE) &amp; """;"   )             )</f>
        <v/>
      </c>
      <c r="AH73" t="str">
        <f>IF(Data!$L74=AH$1, "",             IF(ISERR(SEARCH(AH$1,Data!$H74)),        "",          ";" &amp; VLOOKUP(AH$1,Data!$L:$N,3, FALSE) &amp; ",""" &amp; VLOOKUP(AH$1,Data!$L:$M,2, FALSE) &amp; """;"   )             )</f>
        <v/>
      </c>
      <c r="AI73" t="str">
        <f>IF(Data!$L74=AI$1, "",             IF(ISERR(SEARCH(AI$1,Data!$H74)),        "",          ";" &amp; VLOOKUP(AI$1,Data!$L:$N,3, FALSE) &amp; ",""" &amp; VLOOKUP(AI$1,Data!$L:$M,2, FALSE) &amp; """;"   )             )</f>
        <v/>
      </c>
      <c r="AJ73" t="str">
        <f>IF(Data!$L74=AJ$1, "",             IF(ISERR(SEARCH(AJ$1,Data!$H74)),        "",          ";" &amp; VLOOKUP(AJ$1,Data!$L:$N,3, FALSE) &amp; ",""" &amp; VLOOKUP(AJ$1,Data!$L:$M,2, FALSE) &amp; """;"   )             )</f>
        <v/>
      </c>
      <c r="AK73" t="str">
        <f>IF(Data!$L74=AK$1, "",             IF(ISERR(SEARCH(AK$1,Data!$H74)),        "",          ";" &amp; VLOOKUP(AK$1,Data!$L:$N,3, FALSE) &amp; ",""" &amp; VLOOKUP(AK$1,Data!$L:$M,2, FALSE) &amp; """;"   )             )</f>
        <v/>
      </c>
      <c r="AL73" t="str">
        <f>IF(Data!$L74=AL$1, "",             IF(ISERR(SEARCH(AL$1,Data!$H74)),        "",          ";" &amp; VLOOKUP(AL$1,Data!$L:$N,3, FALSE) &amp; ",""" &amp; VLOOKUP(AL$1,Data!$L:$M,2, FALSE) &amp; """;"   )             )</f>
        <v/>
      </c>
      <c r="AM73" t="str">
        <f>IF(Data!$L74=AM$1, "",             IF(ISERR(SEARCH(AM$1,Data!$H74)),        "",          ";" &amp; VLOOKUP(AM$1,Data!$L:$N,3, FALSE) &amp; ",""" &amp; VLOOKUP(AM$1,Data!$L:$M,2, FALSE) &amp; """;"   )             )</f>
        <v/>
      </c>
      <c r="AN73" t="str">
        <f>IF(Data!$L74=AN$1, "",             IF(ISERR(SEARCH(AN$1,Data!$H74)),        "",          ";" &amp; VLOOKUP(AN$1,Data!$L:$N,3, FALSE) &amp; ",""" &amp; VLOOKUP(AN$1,Data!$L:$M,2, FALSE) &amp; """;"   )             )</f>
        <v/>
      </c>
      <c r="AO73" t="str">
        <f>IF(Data!$L74=AO$1, "",             IF(ISERR(SEARCH(AO$1,Data!$H74)),        "",          ";" &amp; VLOOKUP(AO$1,Data!$L:$N,3, FALSE) &amp; ",""" &amp; VLOOKUP(AO$1,Data!$L:$M,2, FALSE) &amp; """;"   )             )</f>
        <v/>
      </c>
      <c r="AP73" t="str">
        <f>IF(Data!$L74=AP$1, "",             IF(ISERR(SEARCH(AP$1,Data!$H74)),        "",          ";" &amp; VLOOKUP(AP$1,Data!$L:$N,3, FALSE) &amp; ",""" &amp; VLOOKUP(AP$1,Data!$L:$M,2, FALSE) &amp; """;"   )             )</f>
        <v/>
      </c>
      <c r="AQ73" t="str">
        <f>IF(Data!$L74=AQ$1, "",             IF(ISERR(SEARCH(AQ$1,Data!$H74)),        "",          ";" &amp; VLOOKUP(AQ$1,Data!$L:$N,3, FALSE) &amp; ",""" &amp; VLOOKUP(AQ$1,Data!$L:$M,2, FALSE) &amp; """;"   )             )</f>
        <v/>
      </c>
      <c r="AR73" t="str">
        <f>IF(Data!$L74=AR$1, "",             IF(ISERR(SEARCH(AR$1,Data!$H74)),        "",          ";" &amp; VLOOKUP(AR$1,Data!$L:$N,3, FALSE) &amp; ",""" &amp; VLOOKUP(AR$1,Data!$L:$M,2, FALSE) &amp; """;"   )             )</f>
        <v/>
      </c>
      <c r="AS73" t="str">
        <f>IF(Data!$L74=AS$1, "",             IF(ISERR(SEARCH(AS$1,Data!$H74)),        "",          ";" &amp; VLOOKUP(AS$1,Data!$L:$N,3, FALSE) &amp; ",""" &amp; VLOOKUP(AS$1,Data!$L:$M,2, FALSE) &amp; """;"   )             )</f>
        <v/>
      </c>
      <c r="AT73" t="str">
        <f>IF(Data!$L74=AT$1, "",             IF(ISERR(SEARCH(AT$1,Data!$H74)),        "",          ";" &amp; VLOOKUP(AT$1,Data!$L:$N,3, FALSE) &amp; ",""" &amp; VLOOKUP(AT$1,Data!$L:$M,2, FALSE) &amp; """;"   )             )</f>
        <v/>
      </c>
      <c r="AU73" t="str">
        <f>IF(Data!$L74=AU$1, "",             IF(ISERR(SEARCH(AU$1,Data!$H74)),        "",          ";" &amp; VLOOKUP(AU$1,Data!$L:$N,3, FALSE) &amp; ",""" &amp; VLOOKUP(AU$1,Data!$L:$M,2, FALSE) &amp; """;"   )             )</f>
        <v/>
      </c>
      <c r="AV73" t="str">
        <f>IF(Data!$L74=AV$1, "",             IF(ISERR(SEARCH(AV$1,Data!$H74)),        "",          ";" &amp; VLOOKUP(AV$1,Data!$L:$N,3, FALSE) &amp; ",""" &amp; VLOOKUP(AV$1,Data!$L:$M,2, FALSE) &amp; """;"   )             )</f>
        <v/>
      </c>
      <c r="AW73" t="str">
        <f>IF(Data!$L74=AW$1, "",             IF(ISERR(SEARCH(AW$1,Data!$H74)),        "",          ";" &amp; VLOOKUP(AW$1,Data!$L:$N,3, FALSE) &amp; ",""" &amp; VLOOKUP(AW$1,Data!$L:$M,2, FALSE) &amp; """;"   )             )</f>
        <v/>
      </c>
      <c r="AX73" t="str">
        <f>IF(Data!$L74=AX$1, "",             IF(ISERR(SEARCH(AX$1,Data!$H74)),        "",          ";" &amp; VLOOKUP(AX$1,Data!$L:$N,3, FALSE) &amp; ",""" &amp; VLOOKUP(AX$1,Data!$L:$M,2, FALSE) &amp; """;"   )             )</f>
        <v/>
      </c>
      <c r="AY73" t="str">
        <f>IF(Data!$L74=AY$1, "",             IF(ISERR(SEARCH(AY$1,Data!$H74)),        "",          ";" &amp; VLOOKUP(AY$1,Data!$L:$N,3, FALSE) &amp; ",""" &amp; VLOOKUP(AY$1,Data!$L:$M,2, FALSE) &amp; """;"   )             )</f>
        <v/>
      </c>
      <c r="AZ73" t="str">
        <f>IF(Data!$L74=AZ$1, "",             IF(ISERR(SEARCH(AZ$1,Data!$H74)),        "",          ";" &amp; VLOOKUP(AZ$1,Data!$L:$N,3, FALSE) &amp; ",""" &amp; VLOOKUP(AZ$1,Data!$L:$M,2, FALSE) &amp; """;"   )             )</f>
        <v/>
      </c>
      <c r="BA73" t="str">
        <f>IF(Data!$L74=BA$1, "",             IF(ISERR(SEARCH(BA$1,Data!$H74)),        "",          ";" &amp; VLOOKUP(BA$1,Data!$L:$N,3, FALSE) &amp; ",""" &amp; VLOOKUP(BA$1,Data!$L:$M,2, FALSE) &amp; """;"   )             )</f>
        <v/>
      </c>
      <c r="BB73" t="str">
        <f>IF(Data!$L74=BB$1, "",             IF(ISERR(SEARCH(BB$1,Data!$H74)),        "",          ";" &amp; VLOOKUP(BB$1,Data!$L:$N,3, FALSE) &amp; ",""" &amp; VLOOKUP(BB$1,Data!$L:$M,2, FALSE) &amp; """;"   )             )</f>
        <v/>
      </c>
      <c r="BC73" t="str">
        <f>IF(Data!$L74=BC$1, "",             IF(ISERR(SEARCH(BC$1,Data!$H74)),        "",          ";" &amp; VLOOKUP(BC$1,Data!$L:$N,3, FALSE) &amp; ",""" &amp; VLOOKUP(BC$1,Data!$L:$M,2, FALSE) &amp; """;"   )             )</f>
        <v/>
      </c>
      <c r="BD73" t="str">
        <f>IF(Data!$L74=BD$1, "",             IF(ISERR(SEARCH(BD$1,Data!$H74)),        "",          ";" &amp; VLOOKUP(BD$1,Data!$L:$N,3, FALSE) &amp; ",""" &amp; VLOOKUP(BD$1,Data!$L:$M,2, FALSE) &amp; """;"   )             )</f>
        <v/>
      </c>
      <c r="BE73" t="str">
        <f>IF(Data!$L74=BE$1, "",             IF(ISERR(SEARCH(BE$1,Data!$H74)),        "",          ";" &amp; VLOOKUP(BE$1,Data!$L:$N,3, FALSE) &amp; ",""" &amp; VLOOKUP(BE$1,Data!$L:$M,2, FALSE) &amp; """;"   )             )</f>
        <v/>
      </c>
      <c r="BF73" t="str">
        <f>IF(Data!$L74=BF$1, "",             IF(ISERR(SEARCH(BF$1,Data!$H74)),        "",          ";" &amp; VLOOKUP(BF$1,Data!$L:$N,3, FALSE) &amp; ",""" &amp; VLOOKUP(BF$1,Data!$L:$M,2, FALSE) &amp; """;"   )             )</f>
        <v/>
      </c>
      <c r="BG73" t="str">
        <f>IF(Data!$L74=BG$1, "",             IF(ISERR(SEARCH(BG$1,Data!$H74)),        "",          ";" &amp; VLOOKUP(BG$1,Data!$L:$N,3, FALSE) &amp; ",""" &amp; VLOOKUP(BG$1,Data!$L:$M,2, FALSE) &amp; """;"   )             )</f>
        <v/>
      </c>
      <c r="BH73" t="str">
        <f>IF(Data!$L74=BH$1, "",             IF(ISERR(SEARCH(BH$1,Data!$H74)),        "",          ";" &amp; VLOOKUP(BH$1,Data!$L:$N,3, FALSE) &amp; ",""" &amp; VLOOKUP(BH$1,Data!$L:$M,2, FALSE) &amp; """;"   )             )</f>
        <v/>
      </c>
      <c r="BI73" t="str">
        <f>IF(Data!$L74=BI$1, "",             IF(ISERR(SEARCH(BI$1,Data!$H74)),        "",          ";" &amp; VLOOKUP(BI$1,Data!$L:$N,3, FALSE) &amp; ",""" &amp; VLOOKUP(BI$1,Data!$L:$M,2, FALSE) &amp; """;"   )             )</f>
        <v/>
      </c>
      <c r="BJ73" t="str">
        <f>IF(Data!$L74=BJ$1, "",             IF(ISERR(SEARCH(BJ$1,Data!$H74)),        "",          ";" &amp; VLOOKUP(BJ$1,Data!$L:$N,3, FALSE) &amp; ",""" &amp; VLOOKUP(BJ$1,Data!$L:$M,2, FALSE) &amp; """;"   )             )</f>
        <v/>
      </c>
      <c r="BK73" t="str">
        <f>IF(Data!$L74=BK$1, "",             IF(ISERR(SEARCH(BK$1,Data!$H74)),        "",          ";" &amp; VLOOKUP(BK$1,Data!$L:$N,3, FALSE) &amp; ",""" &amp; VLOOKUP(BK$1,Data!$L:$M,2, FALSE) &amp; """;"   )             )</f>
        <v/>
      </c>
      <c r="BL73" t="str">
        <f>IF(Data!$L74=BL$1, "",             IF(ISERR(SEARCH(BL$1,Data!$H74)),        "",          ";" &amp; VLOOKUP(BL$1,Data!$L:$N,3, FALSE) &amp; ",""" &amp; VLOOKUP(BL$1,Data!$L:$M,2, FALSE) &amp; """;"   )             )</f>
        <v/>
      </c>
      <c r="BM73" t="str">
        <f>IF(Data!$L74=BM$1, "",             IF(ISERR(SEARCH(BM$1,Data!$H74)),        "",          ";" &amp; VLOOKUP(BM$1,Data!$L:$N,3, FALSE) &amp; ",""" &amp; VLOOKUP(BM$1,Data!$L:$M,2, FALSE) &amp; """;"   )             )</f>
        <v/>
      </c>
      <c r="BN73" t="str">
        <f>IF(Data!$L74=BN$1, "",             IF(ISERR(SEARCH(BN$1,Data!$H74)),        "",          ";" &amp; VLOOKUP(BN$1,Data!$L:$N,3, FALSE) &amp; ",""" &amp; VLOOKUP(BN$1,Data!$L:$M,2, FALSE) &amp; """;"   )             )</f>
        <v/>
      </c>
      <c r="BO73" t="str">
        <f>IF(Data!$L74=BO$1, "",             IF(ISERR(SEARCH(BO$1,Data!$H74)),        "",          ";" &amp; VLOOKUP(BO$1,Data!$L:$N,3, FALSE) &amp; ",""" &amp; VLOOKUP(BO$1,Data!$L:$M,2, FALSE) &amp; """;"   )             )</f>
        <v/>
      </c>
      <c r="BP73" t="str">
        <f>IF(Data!$L74=BP$1, "",             IF(ISERR(SEARCH(BP$1,Data!$H74)),        "",          ";" &amp; VLOOKUP(BP$1,Data!$L:$N,3, FALSE) &amp; ",""" &amp; VLOOKUP(BP$1,Data!$L:$M,2, FALSE) &amp; """;"   )             )</f>
        <v/>
      </c>
      <c r="BQ73" t="str">
        <f>IF(Data!$L74=BQ$1, "",             IF(ISERR(SEARCH(BQ$1,Data!$H74)),        "",          ";" &amp; VLOOKUP(BQ$1,Data!$L:$N,3, FALSE) &amp; ",""" &amp; VLOOKUP(BQ$1,Data!$L:$M,2, FALSE) &amp; """;"   )             )</f>
        <v/>
      </c>
      <c r="BR73" t="str">
        <f>IF(Data!$L74=BR$1, "",             IF(ISERR(SEARCH(BR$1,Data!$H74)),        "",          ";" &amp; VLOOKUP(BR$1,Data!$L:$N,3, FALSE) &amp; ",""" &amp; VLOOKUP(BR$1,Data!$L:$M,2, FALSE) &amp; """;"   )             )</f>
        <v/>
      </c>
      <c r="BS73" t="str">
        <f>IF(Data!$L74=BS$1, "",             IF(ISERR(SEARCH(BS$1,Data!$H74)),        "",          ";" &amp; VLOOKUP(BS$1,Data!$L:$N,3, FALSE) &amp; ",""" &amp; VLOOKUP(BS$1,Data!$L:$M,2, FALSE) &amp; """;"   )             )</f>
        <v/>
      </c>
      <c r="BT73" t="str">
        <f>IF(Data!$L74=BT$1, "",             IF(ISERR(SEARCH(BT$1,Data!$H74)),        "",          ";" &amp; VLOOKUP(BT$1,Data!$L:$N,3, FALSE) &amp; ",""" &amp; VLOOKUP(BT$1,Data!$L:$M,2, FALSE) &amp; """;"   )             )</f>
        <v/>
      </c>
      <c r="BU73" t="str">
        <f>IF(Data!$L74=BU$1, "",             IF(ISERR(SEARCH(BU$1,Data!$H74)),        "",          ";" &amp; VLOOKUP(BU$1,Data!$L:$N,3, FALSE) &amp; ",""" &amp; VLOOKUP(BU$1,Data!$L:$M,2, FALSE) &amp; """;"   )             )</f>
        <v/>
      </c>
      <c r="BV73" t="str">
        <f>IF(Data!$L74=BV$1, "",             IF(ISERR(SEARCH(BV$1,Data!$H74)),        "",          ";" &amp; VLOOKUP(BV$1,Data!$L:$N,3, FALSE) &amp; ",""" &amp; VLOOKUP(BV$1,Data!$L:$M,2, FALSE) &amp; """;"   )             )</f>
        <v/>
      </c>
      <c r="BW73" t="str">
        <f>IF(Data!$L74=BW$1, "",             IF(ISERR(SEARCH(BW$1,Data!$H74)),        "",          ";" &amp; VLOOKUP(BW$1,Data!$L:$N,3, FALSE) &amp; ",""" &amp; VLOOKUP(BW$1,Data!$L:$M,2, FALSE) &amp; """;"   )             )</f>
        <v/>
      </c>
      <c r="BX73" t="str">
        <f>IF(Data!$L74=BX$1, "",             IF(ISERR(SEARCH(BX$1,Data!$H74)),        "",          ";" &amp; VLOOKUP(BX$1,Data!$L:$N,3, FALSE) &amp; ",""" &amp; VLOOKUP(BX$1,Data!$L:$M,2, FALSE) &amp; """;"   )             )</f>
        <v/>
      </c>
      <c r="BY73" t="str">
        <f>IF(Data!$L74=BY$1, "",             IF(ISERR(SEARCH(BY$1,Data!$H74)),        "",          ";" &amp; VLOOKUP(BY$1,Data!$L:$N,3, FALSE) &amp; ",""" &amp; VLOOKUP(BY$1,Data!$L:$M,2, FALSE) &amp; """;"   )             )</f>
        <v/>
      </c>
      <c r="BZ73" t="str">
        <f>IF(Data!$L74=BZ$1, "",             IF(ISERR(SEARCH(BZ$1,Data!$H74)),        "",          ";" &amp; VLOOKUP(BZ$1,Data!$L:$N,3, FALSE) &amp; ",""" &amp; VLOOKUP(BZ$1,Data!$L:$M,2, FALSE) &amp; """;"   )             )</f>
        <v/>
      </c>
      <c r="CA73" t="str">
        <f>IF(Data!$L74=CA$1, "",             IF(ISERR(SEARCH(CA$1,Data!$H74)),        "",          ";" &amp; VLOOKUP(CA$1,Data!$L:$N,3, FALSE) &amp; ",""" &amp; VLOOKUP(CA$1,Data!$L:$M,2, FALSE) &amp; """;"   )             )</f>
        <v/>
      </c>
      <c r="CB73" t="str">
        <f>IF(Data!$L74=CB$1, "",             IF(ISERR(SEARCH(CB$1,Data!$H74)),        "",          ";" &amp; VLOOKUP(CB$1,Data!$L:$N,3, FALSE) &amp; ",""" &amp; VLOOKUP(CB$1,Data!$L:$M,2, FALSE) &amp; """;"   )             )</f>
        <v/>
      </c>
      <c r="CC73" t="str">
        <f>IF(Data!$L74=CC$1, "",             IF(ISERR(SEARCH(CC$1,Data!$H74)),        "",          ";" &amp; VLOOKUP(CC$1,Data!$L:$N,3, FALSE) &amp; ",""" &amp; VLOOKUP(CC$1,Data!$L:$M,2, FALSE) &amp; """;"   )             )</f>
        <v/>
      </c>
      <c r="CD73" t="str">
        <f>IF(Data!$L74=CD$1, "",             IF(ISERR(SEARCH(CD$1,Data!$H74)),        "",          ";" &amp; VLOOKUP(CD$1,Data!$L:$N,3, FALSE) &amp; ",""" &amp; VLOOKUP(CD$1,Data!$L:$M,2, FALSE) &amp; """;"   )             )</f>
        <v/>
      </c>
      <c r="CE73" t="str">
        <f>IF(Data!$L74=CE$1, "",             IF(ISERR(SEARCH(CE$1,Data!$H74)),        "",          ";" &amp; VLOOKUP(CE$1,Data!$L:$N,3, FALSE) &amp; ",""" &amp; VLOOKUP(CE$1,Data!$L:$M,2, FALSE) &amp; """;"   )             )</f>
        <v/>
      </c>
      <c r="CF73" t="str">
        <f>IF(Data!$L74=CF$1, "",             IF(ISERR(SEARCH(CF$1,Data!$H74)),        "",          ";" &amp; VLOOKUP(CF$1,Data!$L:$N,3, FALSE) &amp; ",""" &amp; VLOOKUP(CF$1,Data!$L:$M,2, FALSE) &amp; """;"   )             )</f>
        <v/>
      </c>
      <c r="CG73" t="str">
        <f>IF(Data!$L74=CG$1, "",             IF(ISERR(SEARCH(CG$1,Data!$H74)),        "",          ";" &amp; VLOOKUP(CG$1,Data!$L:$N,3, FALSE) &amp; ",""" &amp; VLOOKUP(CG$1,Data!$L:$M,2, FALSE) &amp; """;"   )             )</f>
        <v/>
      </c>
      <c r="CH73" t="str">
        <f>IF(Data!$L74=CH$1, "",             IF(ISERR(SEARCH(CH$1,Data!$H74)),        "",          ";" &amp; VLOOKUP(CH$1,Data!$L:$N,3, FALSE) &amp; ",""" &amp; VLOOKUP(CH$1,Data!$L:$M,2, FALSE) &amp; """;"   )             )</f>
        <v/>
      </c>
      <c r="CI73" t="str">
        <f>IF(Data!$L74=CI$1, "",             IF(ISERR(SEARCH(CI$1,Data!$H74)),        "",          ";" &amp; VLOOKUP(CI$1,Data!$L:$N,3, FALSE) &amp; ",""" &amp; VLOOKUP(CI$1,Data!$L:$M,2, FALSE) &amp; """;"   )             )</f>
        <v/>
      </c>
      <c r="CJ73" t="str">
        <f>IF(Data!$L74=CJ$1, "",             IF(ISERR(SEARCH(CJ$1,Data!$H74)),        "",          ";" &amp; VLOOKUP(CJ$1,Data!$L:$N,3, FALSE) &amp; ",""" &amp; VLOOKUP(CJ$1,Data!$L:$M,2, FALSE) &amp; """;"   )             )</f>
        <v/>
      </c>
      <c r="CK73" t="str">
        <f>IF(Data!$L74=CK$1, "",             IF(ISERR(SEARCH(CK$1,Data!$H74)),        "",          ";" &amp; VLOOKUP(CK$1,Data!$L:$N,3, FALSE) &amp; ",""" &amp; VLOOKUP(CK$1,Data!$L:$M,2, FALSE) &amp; """;"   )             )</f>
        <v/>
      </c>
      <c r="CL73" t="str">
        <f>IF(Data!$L74=CL$1, "",             IF(ISERR(SEARCH(CL$1,Data!$H74)),        "",          ";" &amp; VLOOKUP(CL$1,Data!$L:$N,3, FALSE) &amp; ",""" &amp; VLOOKUP(CL$1,Data!$L:$M,2, FALSE) &amp; """;"   )             )</f>
        <v/>
      </c>
      <c r="CM73" t="str">
        <f>IF(Data!$L74=CM$1, "",             IF(ISERR(SEARCH(CM$1,Data!$H74)),        "",          ";" &amp; VLOOKUP(CM$1,Data!$L:$N,3, FALSE) &amp; ",""" &amp; VLOOKUP(CM$1,Data!$L:$M,2, FALSE) &amp; """;"   )             )</f>
        <v/>
      </c>
      <c r="CN73" t="str">
        <f>IF(Data!$L74=CN$1, "",             IF(ISERR(SEARCH(CN$1,Data!$H74)),        "",          ";" &amp; VLOOKUP(CN$1,Data!$L:$N,3, FALSE) &amp; ",""" &amp; VLOOKUP(CN$1,Data!$L:$M,2, FALSE) &amp; """;"   )             )</f>
        <v/>
      </c>
      <c r="CO73" t="str">
        <f>IF(Data!$L74=CO$1, "",             IF(ISERR(SEARCH(CO$1,Data!$H74)),        "",          ";" &amp; VLOOKUP(CO$1,Data!$L:$N,3, FALSE) &amp; ",""" &amp; VLOOKUP(CO$1,Data!$L:$M,2, FALSE) &amp; """;"   )             )</f>
        <v/>
      </c>
      <c r="CP73" t="str">
        <f>IF(Data!$L74=CP$1, "",             IF(ISERR(SEARCH(CP$1,Data!$H74)),        "",          ";" &amp; VLOOKUP(CP$1,Data!$L:$N,3, FALSE) &amp; ",""" &amp; VLOOKUP(CP$1,Data!$L:$M,2, FALSE) &amp; """;"   )             )</f>
        <v/>
      </c>
      <c r="CQ73" t="str">
        <f>IF(Data!$L74=CQ$1, "",             IF(ISERR(SEARCH(CQ$1,Data!$H74)),        "",          ";" &amp; VLOOKUP(CQ$1,Data!$L:$N,3, FALSE) &amp; ",""" &amp; VLOOKUP(CQ$1,Data!$L:$M,2, FALSE) &amp; """;"   )             )</f>
        <v/>
      </c>
      <c r="CR73" t="str">
        <f>IF(Data!$L74=CR$1, "",             IF(ISERR(SEARCH(CR$1,Data!$H74)),        "",          ";" &amp; VLOOKUP(CR$1,Data!$L:$N,3, FALSE) &amp; ",""" &amp; VLOOKUP(CR$1,Data!$L:$M,2, FALSE) &amp; """;"   )             )</f>
        <v/>
      </c>
      <c r="CS73" t="str">
        <f>IF(Data!$L74=CS$1, "",             IF(ISERR(SEARCH(CS$1,Data!$H74)),        "",          ";" &amp; VLOOKUP(CS$1,Data!$L:$N,3, FALSE) &amp; ",""" &amp; VLOOKUP(CS$1,Data!$L:$M,2, FALSE) &amp; """;"   )             )</f>
        <v/>
      </c>
      <c r="CT73" t="str">
        <f>IF(Data!$L74=CT$1, "",             IF(ISERR(SEARCH(CT$1,Data!$H74)),        "",          ";" &amp; VLOOKUP(CT$1,Data!$L:$N,3, FALSE) &amp; ",""" &amp; VLOOKUP(CT$1,Data!$L:$M,2, FALSE) &amp; """;"   )             )</f>
        <v/>
      </c>
      <c r="CU73" t="str">
        <f>IF(Data!$L74=CU$1, "",             IF(ISERR(SEARCH(CU$1,Data!$H74)),        "",          ";" &amp; VLOOKUP(CU$1,Data!$L:$N,3, FALSE) &amp; ",""" &amp; VLOOKUP(CU$1,Data!$L:$M,2, FALSE) &amp; """;"   )             )</f>
        <v/>
      </c>
      <c r="CV73" t="str">
        <f>IF(Data!$L74=CV$1, "",             IF(ISERR(SEARCH(CV$1,Data!$H74)),        "",          ";" &amp; VLOOKUP(CV$1,Data!$L:$N,3, FALSE) &amp; ",""" &amp; VLOOKUP(CV$1,Data!$L:$M,2, FALSE) &amp; """;"   )             )</f>
        <v/>
      </c>
      <c r="CW73" t="str">
        <f>IF(Data!$L74=CW$1, "",             IF(ISERR(SEARCH(CW$1,Data!$H74)),        "",          ";" &amp; VLOOKUP(CW$1,Data!$L:$N,3, FALSE) &amp; ",""" &amp; VLOOKUP(CW$1,Data!$L:$M,2, FALSE) &amp; """;"   )             )</f>
        <v/>
      </c>
      <c r="CX73" t="str">
        <f>IF(Data!$L74=CX$1, "",             IF(ISERR(SEARCH(CX$1,Data!$H74)),        "",          ";" &amp; VLOOKUP(CX$1,Data!$L:$N,3, FALSE) &amp; ",""" &amp; VLOOKUP(CX$1,Data!$L:$M,2, FALSE) &amp; """;"   )             )</f>
        <v/>
      </c>
      <c r="CY73" t="str">
        <f>IF(Data!$L74=CY$1, "",             IF(ISERR(SEARCH(CY$1,Data!$H74)),        "",          ";" &amp; VLOOKUP(CY$1,Data!$L:$N,3, FALSE) &amp; ",""" &amp; VLOOKUP(CY$1,Data!$L:$M,2, FALSE) &amp; """;"   )             )</f>
        <v/>
      </c>
      <c r="CZ73" t="str">
        <f>IF(Data!$L74=CZ$1, "",             IF(ISERR(SEARCH(CZ$1,Data!$H74)),        "",          ";" &amp; VLOOKUP(CZ$1,Data!$L:$N,3, FALSE) &amp; ",""" &amp; VLOOKUP(CZ$1,Data!$L:$M,2, FALSE) &amp; """;"   )             )</f>
        <v/>
      </c>
      <c r="DA73" t="str">
        <f>IF(Data!$L74=DA$1, "",             IF(ISERR(SEARCH(DA$1,Data!$H74)),        "",          ";" &amp; VLOOKUP(DA$1,Data!$L:$N,3, FALSE) &amp; ",""" &amp; VLOOKUP(DA$1,Data!$L:$M,2, FALSE) &amp; """;"   )             )</f>
        <v/>
      </c>
      <c r="DB73" t="str">
        <f>IF(Data!$L74=DB$1, "",             IF(ISERR(SEARCH(DB$1,Data!$H74)),        "",          ";" &amp; VLOOKUP(DB$1,Data!$L:$N,3, FALSE) &amp; ",""" &amp; VLOOKUP(DB$1,Data!$L:$M,2, FALSE) &amp; """;"   )             )</f>
        <v/>
      </c>
      <c r="DC73" t="str">
        <f>IF(Data!$L74=DC$1, "",             IF(ISERR(SEARCH(DC$1,Data!$H74)),        "",          ";" &amp; VLOOKUP(DC$1,Data!$L:$N,3, FALSE) &amp; ",""" &amp; VLOOKUP(DC$1,Data!$L:$M,2, FALSE) &amp; """;"   )             )</f>
        <v/>
      </c>
      <c r="DD73" t="str">
        <f>IF(Data!$L74=DD$1, "",             IF(ISERR(SEARCH(DD$1,Data!$H74)),        "",          ";" &amp; VLOOKUP(DD$1,Data!$L:$N,3, FALSE) &amp; ",""" &amp; VLOOKUP(DD$1,Data!$L:$M,2, FALSE) &amp; """;"   )             )</f>
        <v/>
      </c>
      <c r="DE73" t="str">
        <f>IF(Data!$L74=DE$1, "",             IF(ISERR(SEARCH(DE$1,Data!$H74)),        "",          ";" &amp; VLOOKUP(DE$1,Data!$L:$N,3, FALSE) &amp; ",""" &amp; VLOOKUP(DE$1,Data!$L:$M,2, FALSE) &amp; """;"   )             )</f>
        <v/>
      </c>
      <c r="DF73" t="str">
        <f>IF(Data!$L74=DF$1, "",             IF(ISERR(SEARCH(DF$1,Data!$H74)),        "",          ";" &amp; VLOOKUP(DF$1,Data!$L:$N,3, FALSE) &amp; ",""" &amp; VLOOKUP(DF$1,Data!$L:$M,2, FALSE) &amp; """;"   )             )</f>
        <v/>
      </c>
      <c r="DG73" t="str">
        <f>IF(Data!$L74=DG$1, "",             IF(ISERR(SEARCH(DG$1,Data!$H74)),        "",          ";" &amp; VLOOKUP(DG$1,Data!$L:$N,3, FALSE) &amp; ",""" &amp; VLOOKUP(DG$1,Data!$L:$M,2, FALSE) &amp; """;"   )             )</f>
        <v/>
      </c>
      <c r="DH73" t="str">
        <f>IF(Data!$L74=DH$1, "",             IF(ISERR(SEARCH(DH$1,Data!$H74)),        "",          ";" &amp; VLOOKUP(DH$1,Data!$L:$N,3, FALSE) &amp; ",""" &amp; VLOOKUP(DH$1,Data!$L:$M,2, FALSE) &amp; """;"   )             )</f>
        <v/>
      </c>
      <c r="DI73" t="str">
        <f>IF(Data!$L74=DI$1, "",             IF(ISERR(SEARCH(DI$1,Data!$H74)),        "",          ";" &amp; VLOOKUP(DI$1,Data!$L:$N,3, FALSE) &amp; ",""" &amp; VLOOKUP(DI$1,Data!$L:$M,2, FALSE) &amp; """;"   )             )</f>
        <v/>
      </c>
      <c r="DJ73" t="str">
        <f>IF(Data!$L74=DJ$1, "",             IF(ISERR(SEARCH(DJ$1,Data!$H74)),        "",          ";" &amp; VLOOKUP(DJ$1,Data!$L:$N,3, FALSE) &amp; ",""" &amp; VLOOKUP(DJ$1,Data!$L:$M,2, FALSE) &amp; """;"   )             )</f>
        <v/>
      </c>
      <c r="DK73" t="str">
        <f>IF(Data!$L74=DK$1, "",             IF(ISERR(SEARCH(DK$1,Data!$H74)),        "",          ";" &amp; VLOOKUP(DK$1,Data!$L:$N,3, FALSE) &amp; ",""" &amp; VLOOKUP(DK$1,Data!$L:$M,2, FALSE) &amp; """;"   )             )</f>
        <v/>
      </c>
      <c r="DL73" t="str">
        <f>IF(Data!$L74=DL$1, "",             IF(ISERR(SEARCH(DL$1,Data!$H74)),        "",          ";" &amp; VLOOKUP(DL$1,Data!$L:$N,3, FALSE) &amp; ",""" &amp; VLOOKUP(DL$1,Data!$L:$M,2, FALSE) &amp; """;"   )             )</f>
        <v/>
      </c>
      <c r="DM73" t="str">
        <f>IF(Data!$L74=DM$1, "",             IF(ISERR(SEARCH(DM$1,Data!$H74)),        "",          ";" &amp; VLOOKUP(DM$1,Data!$L:$N,3, FALSE) &amp; ",""" &amp; VLOOKUP(DM$1,Data!$L:$M,2, FALSE) &amp; """;"   )             )</f>
        <v/>
      </c>
      <c r="DN73" t="str">
        <f>IF(Data!$L74=DN$1, "",             IF(ISERR(SEARCH(DN$1,Data!$H74)),        "",          ";" &amp; VLOOKUP(DN$1,Data!$L:$N,3, FALSE) &amp; ",""" &amp; VLOOKUP(DN$1,Data!$L:$M,2, FALSE) &amp; """;"   )             )</f>
        <v/>
      </c>
      <c r="DO73" t="str">
        <f>IF(Data!$L74=DO$1, "",             IF(ISERR(SEARCH(DO$1,Data!$H74)),        "",          ";" &amp; VLOOKUP(DO$1,Data!$L:$N,3, FALSE) &amp; ",""" &amp; VLOOKUP(DO$1,Data!$L:$M,2, FALSE) &amp; """;"   )             )</f>
        <v/>
      </c>
      <c r="DP73" t="str">
        <f>IF(Data!$L74=DP$1, "",             IF(ISERR(SEARCH(DP$1,Data!$H74)),        "",          ";" &amp; VLOOKUP(DP$1,Data!$L:$N,3, FALSE) &amp; ",""" &amp; VLOOKUP(DP$1,Data!$L:$M,2, FALSE) &amp; """;"   )             )</f>
        <v/>
      </c>
      <c r="DQ73" t="str">
        <f>IF(Data!$L74=DQ$1, "",             IF(ISERR(SEARCH(DQ$1,Data!$H74)),        "",          ";" &amp; VLOOKUP(DQ$1,Data!$L:$N,3, FALSE) &amp; ",""" &amp; VLOOKUP(DQ$1,Data!$L:$M,2, FALSE) &amp; """;"   )             )</f>
        <v/>
      </c>
      <c r="DR73" t="str">
        <f>IF(Data!$L74=DR$1, "",             IF(ISERR(SEARCH(DR$1,Data!$H74)),        "",          ";" &amp; VLOOKUP(DR$1,Data!$L:$N,3, FALSE) &amp; ",""" &amp; VLOOKUP(DR$1,Data!$L:$M,2, FALSE) &amp; """;"   )             )</f>
        <v/>
      </c>
      <c r="DS73" t="str">
        <f>IF(Data!$L74=DS$1, "",             IF(ISERR(SEARCH(DS$1,Data!$H74)),        "",          ";" &amp; VLOOKUP(DS$1,Data!$L:$N,3, FALSE) &amp; ",""" &amp; VLOOKUP(DS$1,Data!$L:$M,2, FALSE) &amp; """;"   )             )</f>
        <v/>
      </c>
      <c r="DT73" t="str">
        <f>IF(Data!$L74=DT$1, "",             IF(ISERR(SEARCH(DT$1,Data!$H74)),        "",          ";" &amp; VLOOKUP(DT$1,Data!$L:$N,3, FALSE) &amp; ",""" &amp; VLOOKUP(DT$1,Data!$L:$M,2, FALSE) &amp; """;"   )             )</f>
        <v/>
      </c>
      <c r="DU73" t="str">
        <f>IF(Data!$L74=DU$1, "",             IF(ISERR(SEARCH(DU$1,Data!$H74)),        "",          ";" &amp; VLOOKUP(DU$1,Data!$L:$N,3, FALSE) &amp; ",""" &amp; VLOOKUP(DU$1,Data!$L:$M,2, FALSE) &amp; """;"   )             )</f>
        <v/>
      </c>
      <c r="DV73" t="str">
        <f>IF(Data!$L74=DV$1, "",             IF(ISERR(SEARCH(DV$1,Data!$H74)),        "",          ";" &amp; VLOOKUP(DV$1,Data!$L:$N,3, FALSE) &amp; ",""" &amp; VLOOKUP(DV$1,Data!$L:$M,2, FALSE) &amp; """;"   )             )</f>
        <v/>
      </c>
      <c r="DW73" t="str">
        <f>IF(Data!$L74=DW$1, "",             IF(ISERR(SEARCH(DW$1,Data!$H74)),        "",          ";" &amp; VLOOKUP(DW$1,Data!$L:$N,3, FALSE) &amp; ",""" &amp; VLOOKUP(DW$1,Data!$L:$M,2, FALSE) &amp; """;"   )             )</f>
        <v/>
      </c>
      <c r="DX73" t="str">
        <f>IF(Data!$L74=DX$1, "",             IF(ISERR(SEARCH(DX$1,Data!$H74)),        "",          ";" &amp; VLOOKUP(DX$1,Data!$L:$N,3, FALSE) &amp; ",""" &amp; VLOOKUP(DX$1,Data!$L:$M,2, FALSE) &amp; """;"   )             )</f>
        <v/>
      </c>
      <c r="DY73" t="str">
        <f>IF(Data!$L74=DY$1, "",             IF(ISERR(SEARCH(DY$1,Data!$H74)),        "",          ";" &amp; VLOOKUP(DY$1,Data!$L:$N,3, FALSE) &amp; ",""" &amp; VLOOKUP(DY$1,Data!$L:$M,2, FALSE) &amp; """;"   )             )</f>
        <v/>
      </c>
      <c r="DZ73" t="str">
        <f>IF(Data!$L74=DZ$1, "",             IF(ISERR(SEARCH(DZ$1,Data!$H74)),        "",          ";" &amp; VLOOKUP(DZ$1,Data!$L:$N,3, FALSE) &amp; ",""" &amp; VLOOKUP(DZ$1,Data!$L:$M,2, FALSE) &amp; """;"   )             )</f>
        <v/>
      </c>
      <c r="EA73" t="str">
        <f>IF(Data!$L74=EA$1, "",             IF(ISERR(SEARCH(EA$1,Data!$H74)),        "",          ";" &amp; VLOOKUP(EA$1,Data!$L:$N,3, FALSE) &amp; ",""" &amp; VLOOKUP(EA$1,Data!$L:$M,2, FALSE) &amp; """;"   )             )</f>
        <v/>
      </c>
      <c r="EB73" t="str">
        <f>IF(Data!$L74=EB$1, "",             IF(ISERR(SEARCH(EB$1,Data!$H74)),        "",          ";" &amp; VLOOKUP(EB$1,Data!$L:$N,3, FALSE) &amp; ",""" &amp; VLOOKUP(EB$1,Data!$L:$M,2, FALSE) &amp; """;"   )             )</f>
        <v/>
      </c>
      <c r="EC73" t="str">
        <f>IF(Data!$L74=EC$1, "",             IF(ISERR(SEARCH(EC$1,Data!$H74)),        "",          ";" &amp; VLOOKUP(EC$1,Data!$L:$N,3, FALSE) &amp; ",""" &amp; VLOOKUP(EC$1,Data!$L:$M,2, FALSE) &amp; """;"   )             )</f>
        <v/>
      </c>
      <c r="ED73" t="str">
        <f>IF(Data!$L74=ED$1, "",             IF(ISERR(SEARCH(ED$1,Data!$H74)),        "",          ";" &amp; VLOOKUP(ED$1,Data!$L:$N,3, FALSE) &amp; ",""" &amp; VLOOKUP(ED$1,Data!$L:$M,2, FALSE) &amp; """;"   )             )</f>
        <v/>
      </c>
      <c r="EE73" t="str">
        <f>IF(Data!$L74=EE$1, "",             IF(ISERR(SEARCH(EE$1,Data!$H74)),        "",          ";" &amp; VLOOKUP(EE$1,Data!$L:$N,3, FALSE) &amp; ",""" &amp; VLOOKUP(EE$1,Data!$L:$M,2, FALSE) &amp; """;"   )             )</f>
        <v/>
      </c>
      <c r="EF73" t="str">
        <f>IF(Data!$L74=EF$1, "",             IF(ISERR(SEARCH(EF$1,Data!$H74)),        "",          ";" &amp; VLOOKUP(EF$1,Data!$L:$N,3, FALSE) &amp; ",""" &amp; VLOOKUP(EF$1,Data!$L:$M,2, FALSE) &amp; """;"   )             )</f>
        <v/>
      </c>
      <c r="EG73" t="str">
        <f>IF(Data!$L74=EG$1, "",             IF(ISERR(SEARCH(EG$1,Data!$H74)),        "",          ";" &amp; VLOOKUP(EG$1,Data!$L:$N,3, FALSE) &amp; ",""" &amp; VLOOKUP(EG$1,Data!$L:$M,2, FALSE) &amp; """;"   )             )</f>
        <v/>
      </c>
      <c r="EH73" t="str">
        <f>IF(Data!$L74=EH$1, "",             IF(ISERR(SEARCH(EH$1,Data!$H74)),        "",          ";" &amp; VLOOKUP(EH$1,Data!$L:$N,3, FALSE) &amp; ",""" &amp; VLOOKUP(EH$1,Data!$L:$M,2, FALSE) &amp; """;"   )             )</f>
        <v/>
      </c>
      <c r="EI73" t="str">
        <f>IF(Data!$L74=EI$1, "",             IF(ISERR(SEARCH(EI$1,Data!$H74)),        "",          ";" &amp; VLOOKUP(EI$1,Data!$L:$N,3, FALSE) &amp; ",""" &amp; VLOOKUP(EI$1,Data!$L:$M,2, FALSE) &amp; """;"   )             )</f>
        <v/>
      </c>
      <c r="EJ73" t="str">
        <f>IF(Data!$L74=EJ$1, "",             IF(ISERR(SEARCH(EJ$1,Data!$H74)),        "",          ";" &amp; VLOOKUP(EJ$1,Data!$L:$N,3, FALSE) &amp; ",""" &amp; VLOOKUP(EJ$1,Data!$L:$M,2, FALSE) &amp; """;"   )             )</f>
        <v/>
      </c>
      <c r="EK73" t="str">
        <f>IF(Data!$L74=EK$1, "",             IF(ISERR(SEARCH(EK$1,Data!$H74)),        "",          ";" &amp; VLOOKUP(EK$1,Data!$L:$N,3, FALSE) &amp; ",""" &amp; VLOOKUP(EK$1,Data!$L:$M,2, FALSE) &amp; """;"   )             )</f>
        <v/>
      </c>
      <c r="EL73" t="str">
        <f>IF(Data!$L74=EL$1, "",             IF(ISERR(SEARCH(EL$1,Data!$H74)),        "",          ";" &amp; VLOOKUP(EL$1,Data!$L:$N,3, FALSE) &amp; ",""" &amp; VLOOKUP(EL$1,Data!$L:$M,2, FALSE) &amp; """;"   )             )</f>
        <v/>
      </c>
      <c r="EM73" t="str">
        <f>IF(Data!$L74=EM$1, "",             IF(ISERR(SEARCH(EM$1,Data!$H74)),        "",          ";" &amp; VLOOKUP(EM$1,Data!$L:$N,3, FALSE) &amp; ",""" &amp; VLOOKUP(EM$1,Data!$L:$M,2, FALSE) &amp; """;"   )             )</f>
        <v/>
      </c>
      <c r="EN73" t="str">
        <f>IF(Data!$L74=EN$1, "",             IF(ISERR(SEARCH(EN$1,Data!$H74)),        "",          ";" &amp; VLOOKUP(EN$1,Data!$L:$N,3, FALSE) &amp; ",""" &amp; VLOOKUP(EN$1,Data!$L:$M,2, FALSE) &amp; """;"   )             )</f>
        <v/>
      </c>
      <c r="EO73" t="str">
        <f>IF(Data!$L74=EO$1, "",             IF(ISERR(SEARCH(EO$1,Data!$H74)),        "",          ";" &amp; VLOOKUP(EO$1,Data!$L:$N,3, FALSE) &amp; ",""" &amp; VLOOKUP(EO$1,Data!$L:$M,2, FALSE) &amp; """;"   )             )</f>
        <v/>
      </c>
      <c r="EP73" t="str">
        <f>IF(Data!$L74=EP$1, "",             IF(ISERR(SEARCH(EP$1,Data!$H74)),        "",          ";" &amp; VLOOKUP(EP$1,Data!$L:$N,3, FALSE) &amp; ",""" &amp; VLOOKUP(EP$1,Data!$L:$M,2, FALSE) &amp; """;"   )             )</f>
        <v/>
      </c>
      <c r="EQ73" t="str">
        <f>IF(Data!$L74=EQ$1, "",             IF(ISERR(SEARCH(EQ$1,Data!$H74)),        "",          ";" &amp; VLOOKUP(EQ$1,Data!$L:$N,3, FALSE) &amp; ",""" &amp; VLOOKUP(EQ$1,Data!$L:$M,2, FALSE) &amp; """;"   )             )</f>
        <v/>
      </c>
      <c r="ER73" t="str">
        <f>IF(Data!$L74=ER$1, "",             IF(ISERR(SEARCH(ER$1,Data!$H74)),        "",          ";" &amp; VLOOKUP(ER$1,Data!$L:$N,3, FALSE) &amp; ",""" &amp; VLOOKUP(ER$1,Data!$L:$M,2, FALSE) &amp; """;"   )             )</f>
        <v/>
      </c>
      <c r="ES73" t="str">
        <f>IF(Data!$L74=ES$1, "",             IF(ISERR(SEARCH(ES$1,Data!$H74)),        "",          ";" &amp; VLOOKUP(ES$1,Data!$L:$N,3, FALSE) &amp; ",""" &amp; VLOOKUP(ES$1,Data!$L:$M,2, FALSE) &amp; """;"   )             )</f>
        <v/>
      </c>
      <c r="ET73" t="str">
        <f>IF(Data!$L74=ET$1, "",             IF(ISERR(SEARCH(ET$1,Data!$H74)),        "",          ";" &amp; VLOOKUP(ET$1,Data!$L:$N,3, FALSE) &amp; ",""" &amp; VLOOKUP(ET$1,Data!$L:$M,2, FALSE) &amp; """;"   )             )</f>
        <v/>
      </c>
      <c r="EU73" t="str">
        <f>IF(Data!$L74=EU$1, "",             IF(ISERR(SEARCH(EU$1,Data!$H74)),        "",          ";" &amp; VLOOKUP(EU$1,Data!$L:$N,3, FALSE) &amp; ",""" &amp; VLOOKUP(EU$1,Data!$L:$M,2, FALSE) &amp; """;"   )             )</f>
        <v/>
      </c>
      <c r="EV73" t="str">
        <f>IF(Data!$L74=EV$1, "",             IF(ISERR(SEARCH(EV$1,Data!$H74)),        "",          ";" &amp; VLOOKUP(EV$1,Data!$L:$N,3, FALSE) &amp; ",""" &amp; VLOOKUP(EV$1,Data!$L:$M,2, FALSE) &amp; """;"   )             )</f>
        <v/>
      </c>
      <c r="EW73" t="str">
        <f>IF(Data!$L74=EW$1, "",             IF(ISERR(SEARCH(EW$1,Data!$H74)),        "",          ";" &amp; VLOOKUP(EW$1,Data!$L:$N,3, FALSE) &amp; ",""" &amp; VLOOKUP(EW$1,Data!$L:$M,2, FALSE) &amp; """;"   )             )</f>
        <v/>
      </c>
      <c r="EX73" t="str">
        <f>IF(Data!$L74=EX$1, "",             IF(ISERR(SEARCH(EX$1,Data!$H74)),        "",          ";" &amp; VLOOKUP(EX$1,Data!$L:$N,3, FALSE) &amp; ",""" &amp; VLOOKUP(EX$1,Data!$L:$M,2, FALSE) &amp; """;"   )             )</f>
        <v/>
      </c>
      <c r="EY73" t="str">
        <f>IF(Data!$L74=EY$1, "",             IF(ISERR(SEARCH(EY$1,Data!$H74)),        "",          ";" &amp; VLOOKUP(EY$1,Data!$L:$N,3, FALSE) &amp; ",""" &amp; VLOOKUP(EY$1,Data!$L:$M,2, FALSE) &amp; """;"   )             )</f>
        <v/>
      </c>
      <c r="EZ73" t="str">
        <f>IF(Data!$L74=EZ$1, "",             IF(ISERR(SEARCH(EZ$1,Data!$H74)),        "",          ";" &amp; VLOOKUP(EZ$1,Data!$L:$N,3, FALSE) &amp; ",""" &amp; VLOOKUP(EZ$1,Data!$L:$M,2, FALSE) &amp; """;"   )             )</f>
        <v/>
      </c>
      <c r="FA73" t="str">
        <f>IF(Data!$L74=FA$1, "",             IF(ISERR(SEARCH(FA$1,Data!$H74)),        "",          ";" &amp; VLOOKUP(FA$1,Data!$L:$N,3, FALSE) &amp; ",""" &amp; VLOOKUP(FA$1,Data!$L:$M,2, FALSE) &amp; """;"   )             )</f>
        <v/>
      </c>
      <c r="FB73" t="str">
        <f>IF(Data!$L74=FB$1, "",             IF(ISERR(SEARCH(FB$1,Data!$H74)),        "",          ";" &amp; VLOOKUP(FB$1,Data!$L:$N,3, FALSE) &amp; ",""" &amp; VLOOKUP(FB$1,Data!$L:$M,2, FALSE) &amp; """;"   )             )</f>
        <v/>
      </c>
      <c r="FC73" t="str">
        <f>IF(Data!$L74=FC$1, "",             IF(ISERR(SEARCH(FC$1,Data!$H74)),        "",          ";" &amp; VLOOKUP(FC$1,Data!$L:$N,3, FALSE) &amp; ",""" &amp; VLOOKUP(FC$1,Data!$L:$M,2, FALSE) &amp; """;"   )             )</f>
        <v/>
      </c>
      <c r="FD73" t="str">
        <f>IF(Data!$L74=FD$1, "",             IF(ISERR(SEARCH(FD$1,Data!$H74)),        "",          ";" &amp; VLOOKUP(FD$1,Data!$L:$N,3, FALSE) &amp; ",""" &amp; VLOOKUP(FD$1,Data!$L:$M,2, FALSE) &amp; """;"   )             )</f>
        <v/>
      </c>
      <c r="FE73" t="str">
        <f>IF(Data!$L74=FE$1, "",             IF(ISERR(SEARCH(FE$1,Data!$H74)),        "",          ";" &amp; VLOOKUP(FE$1,Data!$L:$N,3, FALSE) &amp; ",""" &amp; VLOOKUP(FE$1,Data!$L:$M,2, FALSE) &amp; """;"   )             )</f>
        <v/>
      </c>
      <c r="FF73" t="str">
        <f>IF(Data!$L74=FF$1, "",             IF(ISERR(SEARCH(FF$1,Data!$H74)),        "",          ";" &amp; VLOOKUP(FF$1,Data!$L:$N,3, FALSE) &amp; ",""" &amp; VLOOKUP(FF$1,Data!$L:$M,2, FALSE) &amp; """;"   )             )</f>
        <v/>
      </c>
      <c r="FG73" t="str">
        <f>IF(Data!$L74=FG$1, "",             IF(ISERR(SEARCH(FG$1,Data!$H74)),        "",          ";" &amp; VLOOKUP(FG$1,Data!$L:$N,3, FALSE) &amp; ",""" &amp; VLOOKUP(FG$1,Data!$L:$M,2, FALSE) &amp; """;"   )             )</f>
        <v/>
      </c>
      <c r="FH73" t="str">
        <f>IF(Data!$L74=FH$1, "",             IF(ISERR(SEARCH(FH$1,Data!$H74)),        "",          ";" &amp; VLOOKUP(FH$1,Data!$L:$N,3, FALSE) &amp; ",""" &amp; VLOOKUP(FH$1,Data!$L:$M,2, FALSE) &amp; """;"   )             )</f>
        <v/>
      </c>
      <c r="FI73" t="str">
        <f>IF(Data!$L74=FI$1, "",             IF(ISERR(SEARCH(FI$1,Data!$H74)),        "",          ";" &amp; VLOOKUP(FI$1,Data!$L:$N,3, FALSE) &amp; ",""" &amp; VLOOKUP(FI$1,Data!$L:$M,2, FALSE) &amp; """;"   )             )</f>
        <v/>
      </c>
      <c r="FJ73" t="str">
        <f>IF(Data!$L74=FJ$1, "",             IF(ISERR(SEARCH(FJ$1,Data!$H74)),        "",          ";" &amp; VLOOKUP(FJ$1,Data!$L:$N,3, FALSE) &amp; ",""" &amp; VLOOKUP(FJ$1,Data!$L:$M,2, FALSE) &amp; """;"   )             )</f>
        <v/>
      </c>
      <c r="FK73" t="str">
        <f>IF(Data!$L74=FK$1, "",             IF(ISERR(SEARCH(FK$1,Data!$H74)),        "",          ";" &amp; VLOOKUP(FK$1,Data!$L:$N,3, FALSE) &amp; ",""" &amp; VLOOKUP(FK$1,Data!$L:$M,2, FALSE) &amp; """;"   )             )</f>
        <v/>
      </c>
      <c r="FL73" t="str">
        <f>IF(Data!$L74=FL$1, "",             IF(ISERR(SEARCH(FL$1,Data!$H74)),        "",          ";" &amp; VLOOKUP(FL$1,Data!$L:$N,3, FALSE) &amp; ",""" &amp; VLOOKUP(FL$1,Data!$L:$M,2, FALSE) &amp; """;"   )             )</f>
        <v/>
      </c>
      <c r="FM73" t="str">
        <f>IF(Data!$L74=FM$1, "",             IF(ISERR(SEARCH(FM$1,Data!$H74)),        "",          ";" &amp; VLOOKUP(FM$1,Data!$L:$N,3, FALSE) &amp; ",""" &amp; VLOOKUP(FM$1,Data!$L:$M,2, FALSE) &amp; """;"   )             )</f>
        <v/>
      </c>
      <c r="FN73" t="str">
        <f>IF(Data!$L74=FN$1, "",             IF(ISERR(SEARCH(FN$1,Data!$H74)),        "",          ";" &amp; VLOOKUP(FN$1,Data!$L:$N,3, FALSE) &amp; ",""" &amp; VLOOKUP(FN$1,Data!$L:$M,2, FALSE) &amp; """;"   )             )</f>
        <v/>
      </c>
      <c r="FO73" t="str">
        <f>IF(Data!$L74=FO$1, "",             IF(ISERR(SEARCH(FO$1,Data!$H74)),        "",          ";" &amp; VLOOKUP(FO$1,Data!$L:$N,3, FALSE) &amp; ",""" &amp; VLOOKUP(FO$1,Data!$L:$M,2, FALSE) &amp; """;"   )             )</f>
        <v/>
      </c>
      <c r="FP73" t="str">
        <f>IF(Data!$L74=FP$1, "",             IF(ISERR(SEARCH(FP$1,Data!$H74)),        "",          ";" &amp; VLOOKUP(FP$1,Data!$L:$N,3, FALSE) &amp; ",""" &amp; VLOOKUP(FP$1,Data!$L:$M,2, FALSE) &amp; """;"   )             )</f>
        <v/>
      </c>
      <c r="FQ73" t="str">
        <f>IF(Data!$L74=FQ$1, "",             IF(ISERR(SEARCH(FQ$1,Data!$H74)),        "",          ";" &amp; VLOOKUP(FQ$1,Data!$L:$N,3, FALSE) &amp; ",""" &amp; VLOOKUP(FQ$1,Data!$L:$M,2, FALSE) &amp; """;"   )             )</f>
        <v/>
      </c>
      <c r="FR73" t="str">
        <f>IF(Data!$L74=FR$1, "",             IF(ISERR(SEARCH(FR$1,Data!$H74)),        "",          ";" &amp; VLOOKUP(FR$1,Data!$L:$N,3, FALSE) &amp; ",""" &amp; VLOOKUP(FR$1,Data!$L:$M,2, FALSE) &amp; """;"   )             )</f>
        <v/>
      </c>
      <c r="FS73" t="str">
        <f>IF(Data!$L74=FS$1, "",             IF(ISERR(SEARCH(FS$1,Data!$H74)),        "",          ";" &amp; VLOOKUP(FS$1,Data!$L:$N,3, FALSE) &amp; ",""" &amp; VLOOKUP(FS$1,Data!$L:$M,2, FALSE) &amp; """;"   )             )</f>
        <v/>
      </c>
      <c r="FT73" t="str">
        <f>IF(Data!$L74=FT$1, "",             IF(ISERR(SEARCH(FT$1,Data!$H74)),        "",          ";" &amp; VLOOKUP(FT$1,Data!$L:$N,3, FALSE) &amp; ",""" &amp; VLOOKUP(FT$1,Data!$L:$M,2, FALSE) &amp; """;"   )             )</f>
        <v/>
      </c>
      <c r="FU73" t="str">
        <f>IF(Data!$L74=FU$1, "",             IF(ISERR(SEARCH(FU$1,Data!$H74)),        "",          ";" &amp; VLOOKUP(FU$1,Data!$L:$N,3, FALSE) &amp; ",""" &amp; VLOOKUP(FU$1,Data!$L:$M,2, FALSE) &amp; """;"   )             )</f>
        <v/>
      </c>
      <c r="FV73" t="str">
        <f>IF(Data!$L74=FV$1, "",             IF(ISERR(SEARCH(FV$1,Data!$H74)),        "",          ";" &amp; VLOOKUP(FV$1,Data!$L:$N,3, FALSE) &amp; ",""" &amp; VLOOKUP(FV$1,Data!$L:$M,2, FALSE) &amp; """;"   )             )</f>
        <v/>
      </c>
      <c r="FW73" t="str">
        <f>IF(Data!$L74=FW$1, "",             IF(ISERR(SEARCH(FW$1,Data!$H74)),        "",          ";" &amp; VLOOKUP(FW$1,Data!$L:$N,3, FALSE) &amp; ",""" &amp; VLOOKUP(FW$1,Data!$L:$M,2, FALSE) &amp; """;"   )             )</f>
        <v/>
      </c>
      <c r="FX73" t="str">
        <f>IF(Data!$L74=FX$1, "",             IF(ISERR(SEARCH(FX$1,Data!$H74)),        "",          ";" &amp; VLOOKUP(FX$1,Data!$L:$N,3, FALSE) &amp; ",""" &amp; VLOOKUP(FX$1,Data!$L:$M,2, FALSE) &amp; """;"   )             )</f>
        <v/>
      </c>
      <c r="FY73" t="str">
        <f>IF(Data!$L74=FY$1, "",             IF(ISERR(SEARCH(FY$1,Data!$H74)),        "",          ";" &amp; VLOOKUP(FY$1,Data!$L:$N,3, FALSE) &amp; ",""" &amp; VLOOKUP(FY$1,Data!$L:$M,2, FALSE) &amp; """;"   )             )</f>
        <v/>
      </c>
      <c r="FZ73" t="str">
        <f>IF(Data!$L74=FZ$1, "",             IF(ISERR(SEARCH(FZ$1,Data!$H74)),        "",          ";" &amp; VLOOKUP(FZ$1,Data!$L:$N,3, FALSE) &amp; ",""" &amp; VLOOKUP(FZ$1,Data!$L:$M,2, FALSE) &amp; """;"   )             )</f>
        <v/>
      </c>
      <c r="GA73" t="str">
        <f>IF(Data!$L74=GA$1, "",             IF(ISERR(SEARCH(GA$1,Data!$H74)),        "",          ";" &amp; VLOOKUP(GA$1,Data!$L:$N,3, FALSE) &amp; ",""" &amp; VLOOKUP(GA$1,Data!$L:$M,2, FALSE) &amp; """;"   )             )</f>
        <v/>
      </c>
      <c r="GB73" t="str">
        <f>IF(Data!$L74=GB$1, "",             IF(ISERR(SEARCH(GB$1,Data!$H74)),        "",          ";" &amp; VLOOKUP(GB$1,Data!$L:$N,3, FALSE) &amp; ",""" &amp; VLOOKUP(GB$1,Data!$L:$M,2, FALSE) &amp; """;"   )             )</f>
        <v/>
      </c>
      <c r="GC73" t="str">
        <f>IF(Data!$L74=GC$1, "",             IF(ISERR(SEARCH(GC$1,Data!$H74)),        "",          ";" &amp; VLOOKUP(GC$1,Data!$L:$N,3, FALSE) &amp; ",""" &amp; VLOOKUP(GC$1,Data!$L:$M,2, FALSE) &amp; """;"   )             )</f>
        <v/>
      </c>
      <c r="GD73" t="str">
        <f>IF(Data!$L74=GD$1, "",             IF(ISERR(SEARCH(GD$1,Data!$H74)),        "",          ";" &amp; VLOOKUP(GD$1,Data!$L:$N,3, FALSE) &amp; ",""" &amp; VLOOKUP(GD$1,Data!$L:$M,2, FALSE) &amp; """;"   )             )</f>
        <v/>
      </c>
      <c r="GE73" t="str">
        <f>IF(Data!$L74=GE$1, "",             IF(ISERR(SEARCH(GE$1,Data!$H74)),        "",          ";" &amp; VLOOKUP(GE$1,Data!$L:$N,3, FALSE) &amp; ",""" &amp; VLOOKUP(GE$1,Data!$L:$M,2, FALSE) &amp; """;"   )             )</f>
        <v/>
      </c>
      <c r="GF73" t="str">
        <f>IF(Data!$L74=GF$1, "",             IF(ISERR(SEARCH(GF$1,Data!$H74)),        "",          ";" &amp; VLOOKUP(GF$1,Data!$L:$N,3, FALSE) &amp; ",""" &amp; VLOOKUP(GF$1,Data!$L:$M,2, FALSE) &amp; """;"   )             )</f>
        <v/>
      </c>
      <c r="GG73" t="str">
        <f>IF(Data!$L74=GG$1, "",             IF(ISERR(SEARCH(GG$1,Data!$H74)),        "",          ";" &amp; VLOOKUP(GG$1,Data!$L:$N,3, FALSE) &amp; ",""" &amp; VLOOKUP(GG$1,Data!$L:$M,2, FALSE) &amp; """;"   )             )</f>
        <v/>
      </c>
      <c r="GH73" t="str">
        <f>IF(Data!$L74=GH$1, "",             IF(ISERR(SEARCH(GH$1,Data!$H74)),        "",          ";" &amp; VLOOKUP(GH$1,Data!$L:$N,3, FALSE) &amp; ",""" &amp; VLOOKUP(GH$1,Data!$L:$M,2, FALSE) &amp; """;"   )             )</f>
        <v/>
      </c>
      <c r="GI73" t="str">
        <f>IF(Data!$L74=GI$1, "",             IF(ISERR(SEARCH(GI$1,Data!$H74)),        "",          ";" &amp; VLOOKUP(GI$1,Data!$L:$N,3, FALSE) &amp; ",""" &amp; VLOOKUP(GI$1,Data!$L:$M,2, FALSE) &amp; """;"   )             )</f>
        <v>;00000000-0000-0000-0000-000000000179,"HUMAN";</v>
      </c>
      <c r="GJ73" t="str">
        <f>IF(Data!$L74=GJ$1, "",             IF(ISERR(SEARCH(GJ$1,Data!$H74)),        "",          ";" &amp; VLOOKUP(GJ$1,Data!$L:$N,3, FALSE) &amp; ",""" &amp; VLOOKUP(GJ$1,Data!$L:$M,2, FALSE) &amp; """;"   )             )</f>
        <v/>
      </c>
      <c r="GK73" t="str">
        <f>IF(Data!$L74=GK$1, "",             IF(ISERR(SEARCH(GK$1,Data!$H74)),        "",          ";" &amp; VLOOKUP(GK$1,Data!$L:$N,3, FALSE) &amp; ",""" &amp; VLOOKUP(GK$1,Data!$L:$M,2, FALSE) &amp; """;"   )             )</f>
        <v/>
      </c>
      <c r="GL73" t="str">
        <f>IF(Data!$L74=GL$1, "",             IF(ISERR(SEARCH(GL$1,Data!$H74)),        "",          ";" &amp; VLOOKUP(GL$1,Data!$L:$N,3, FALSE) &amp; ",""" &amp; VLOOKUP(GL$1,Data!$L:$M,2, FALSE) &amp; """;"   )             )</f>
        <v/>
      </c>
      <c r="GM73" t="str">
        <f>IF(Data!$L74=GM$1, "",             IF(ISERR(SEARCH(GM$1,Data!$H74)),        "",          ";" &amp; VLOOKUP(GM$1,Data!$L:$N,3, FALSE) &amp; ",""" &amp; VLOOKUP(GM$1,Data!$L:$M,2, FALSE) &amp; """;"   )             )</f>
        <v/>
      </c>
      <c r="GN73" t="str">
        <f>IF(Data!$L74=GN$1, "",             IF(ISERR(SEARCH(GN$1,Data!$H74)),        "",          ";" &amp; VLOOKUP(GN$1,Data!$L:$N,3, FALSE) &amp; ",""" &amp; VLOOKUP(GN$1,Data!$L:$M,2, FALSE) &amp; """;"   )             )</f>
        <v/>
      </c>
      <c r="GO73" t="str">
        <f>IF(Data!$L74=GO$1, "",             IF(ISERR(SEARCH(GO$1,Data!$H74)),        "",          ";" &amp; VLOOKUP(GO$1,Data!$L:$N,3, FALSE) &amp; ",""" &amp; VLOOKUP(GO$1,Data!$L:$M,2, FALSE) &amp; """;"   )             )</f>
        <v/>
      </c>
      <c r="GP73" t="str">
        <f>IF(Data!$L74=GP$1, "",             IF(ISERR(SEARCH(GP$1,Data!$H74)),        "",          ";" &amp; VLOOKUP(GP$1,Data!$L:$N,3, FALSE) &amp; ",""" &amp; VLOOKUP(GP$1,Data!$L:$M,2, FALSE) &amp; """;"   )             )</f>
        <v/>
      </c>
      <c r="GQ73" t="str">
        <f>IF(Data!$L74=GQ$1, "",             IF(ISERR(SEARCH(GQ$1,Data!$H74)),        "",          ";" &amp; VLOOKUP(GQ$1,Data!$L:$N,3, FALSE) &amp; ",""" &amp; VLOOKUP(GQ$1,Data!$L:$M,2, FALSE) &amp; """;"   )             )</f>
        <v/>
      </c>
      <c r="GR73" t="str">
        <f>IF(Data!$L74=GR$1, "",             IF(ISERR(SEARCH(GR$1,Data!$H74)),        "",          ";" &amp; VLOOKUP(GR$1,Data!$L:$N,3, FALSE) &amp; ",""" &amp; VLOOKUP(GR$1,Data!$L:$M,2, FALSE) &amp; """;"   )             )</f>
        <v/>
      </c>
      <c r="GS73" t="str">
        <f>IF(Data!$L74=GS$1, "",             IF(ISERR(SEARCH(GS$1,Data!$H74)),        "",          ";" &amp; VLOOKUP(GS$1,Data!$L:$N,3, FALSE) &amp; ",""" &amp; VLOOKUP(GS$1,Data!$L:$M,2, FALSE) &amp; """;"   )             )</f>
        <v/>
      </c>
      <c r="GT73" t="str">
        <f>IF(Data!$L74=GT$1, "",             IF(ISERR(SEARCH(GT$1,Data!$H74)),        "",          ";" &amp; VLOOKUP(GT$1,Data!$L:$N,3, FALSE) &amp; ",""" &amp; VLOOKUP(GT$1,Data!$L:$M,2, FALSE) &amp; """;"   )             )</f>
        <v/>
      </c>
      <c r="GU73" t="str">
        <f>IF(Data!$L74=GU$1, "",             IF(ISERR(SEARCH(GU$1,Data!$H74)),        "",          ";" &amp; VLOOKUP(GU$1,Data!$L:$N,3, FALSE) &amp; ",""" &amp; VLOOKUP(GU$1,Data!$L:$M,2, FALSE) &amp; """;"   )             )</f>
        <v/>
      </c>
      <c r="GV73" t="str">
        <f>IF(Data!$L74=GV$1, "",             IF(ISERR(SEARCH(GV$1,Data!$H74)),        "",          ";" &amp; VLOOKUP(GV$1,Data!$L:$N,3, FALSE) &amp; ",""" &amp; VLOOKUP(GV$1,Data!$L:$M,2, FALSE) &amp; """;"   )             )</f>
        <v/>
      </c>
      <c r="GW73" t="str">
        <f>IF(Data!$L74=GW$1, "",             IF(ISERR(SEARCH(GW$1,Data!$H74)),        "",          ";" &amp; VLOOKUP(GW$1,Data!$L:$N,3, FALSE) &amp; ",""" &amp; VLOOKUP(GW$1,Data!$L:$M,2, FALSE) &amp; """;"   )             )</f>
        <v/>
      </c>
      <c r="GX73" t="str">
        <f>IF(Data!$L74=GX$1, "",             IF(ISERR(SEARCH(GX$1,Data!$H74)),        "",          ";" &amp; VLOOKUP(GX$1,Data!$L:$N,3, FALSE) &amp; ",""" &amp; VLOOKUP(GX$1,Data!$L:$M,2, FALSE) &amp; """;"   )             )</f>
        <v/>
      </c>
      <c r="GY73" t="str">
        <f>IF(Data!$L74=GY$1, "",             IF(ISERR(SEARCH(GY$1,Data!$H74)),        "",          ";" &amp; VLOOKUP(GY$1,Data!$L:$N,3, FALSE) &amp; ",""" &amp; VLOOKUP(GY$1,Data!$L:$M,2, FALSE) &amp; """;"   )             )</f>
        <v/>
      </c>
      <c r="GZ73" t="str">
        <f>IF(Data!$L74=GZ$1, "",             IF(ISERR(SEARCH(GZ$1,Data!$H74)),        "",          ";" &amp; VLOOKUP(GZ$1,Data!$L:$N,3, FALSE) &amp; ",""" &amp; VLOOKUP(GZ$1,Data!$L:$M,2, FALSE) &amp; """;"   )             )</f>
        <v/>
      </c>
      <c r="HA73" t="str">
        <f>IF(Data!$L74=HA$1, "",             IF(ISERR(SEARCH(HA$1,Data!$H74)),        "",          ";" &amp; VLOOKUP(HA$1,Data!$L:$N,3, FALSE) &amp; ",""" &amp; VLOOKUP(HA$1,Data!$L:$M,2, FALSE) &amp; """;"   )             )</f>
        <v/>
      </c>
      <c r="HB73" t="str">
        <f>IF(Data!$L74=HB$1, "",             IF(ISERR(SEARCH(HB$1,Data!$H74)),        "",          ";" &amp; VLOOKUP(HB$1,Data!$L:$N,3, FALSE) &amp; ",""" &amp; VLOOKUP(HB$1,Data!$L:$M,2, FALSE) &amp; """;"   )             )</f>
        <v/>
      </c>
      <c r="HC73" t="str">
        <f>IF(Data!$L74=HC$1, "",             IF(ISERR(SEARCH(HC$1,Data!$H74)),        "",          ";" &amp; VLOOKUP(HC$1,Data!$L:$N,3, FALSE) &amp; ",""" &amp; VLOOKUP(HC$1,Data!$L:$M,2, FALSE) &amp; """;"   )             )</f>
        <v/>
      </c>
      <c r="HD73" t="str">
        <f>IF(Data!$L74=HD$1, "",             IF(ISERR(SEARCH(HD$1,Data!$H74)),        "",          ";" &amp; VLOOKUP(HD$1,Data!$L:$N,3, FALSE) &amp; ",""" &amp; VLOOKUP(HD$1,Data!$L:$M,2, FALSE) &amp; """;"   )             )</f>
        <v/>
      </c>
      <c r="HE73" t="str">
        <f>IF(Data!$L74=HE$1, "",             IF(ISERR(SEARCH(HE$1,Data!$H74)),        "",          ";" &amp; VLOOKUP(HE$1,Data!$L:$N,3, FALSE) &amp; ",""" &amp; VLOOKUP(HE$1,Data!$L:$M,2, FALSE) &amp; """;"   )             )</f>
        <v/>
      </c>
      <c r="HF73" t="str">
        <f>IF(Data!$L74=HF$1, "",             IF(ISERR(SEARCH(HF$1,Data!$H74)),        "",          ";" &amp; VLOOKUP(HF$1,Data!$L:$N,3, FALSE) &amp; ",""" &amp; VLOOKUP(HF$1,Data!$L:$M,2, FALSE) &amp; """;"   )             )</f>
        <v/>
      </c>
      <c r="HG73" t="str">
        <f>IF(Data!$L74=HG$1, "",             IF(ISERR(SEARCH(HG$1,Data!$H74)),        "",          ";" &amp; VLOOKUP(HG$1,Data!$L:$N,3, FALSE) &amp; ",""" &amp; VLOOKUP(HG$1,Data!$L:$M,2, FALSE) &amp; """;"   )             )</f>
        <v/>
      </c>
      <c r="HH73" t="str">
        <f>IF(Data!$L74=HH$1, "",             IF(ISERR(SEARCH(HH$1,Data!$H74)),        "",          ";" &amp; VLOOKUP(HH$1,Data!$L:$N,3, FALSE) &amp; ",""" &amp; VLOOKUP(HH$1,Data!$L:$M,2, FALSE) &amp; """;"   )             )</f>
        <v/>
      </c>
      <c r="HI73" t="str">
        <f>IF(Data!$L74=HI$1, "",             IF(ISERR(SEARCH(HI$1,Data!$H74)),        "",          ";" &amp; VLOOKUP(HI$1,Data!$L:$N,3, FALSE) &amp; ",""" &amp; VLOOKUP(HI$1,Data!$L:$M,2, FALSE) &amp; """;"   )             )</f>
        <v/>
      </c>
      <c r="HJ73" t="str">
        <f>IF(Data!$L74=HJ$1, "",             IF(ISERR(SEARCH(HJ$1,Data!$H74)),        "",          ";" &amp; VLOOKUP(HJ$1,Data!$L:$N,3, FALSE) &amp; ",""" &amp; VLOOKUP(HJ$1,Data!$L:$M,2, FALSE) &amp; """;"   )             )</f>
        <v/>
      </c>
      <c r="HK73" t="str">
        <f>IF(Data!$L74=HK$1, "",             IF(ISERR(SEARCH(HK$1,Data!$H74)),        "",          ";" &amp; VLOOKUP(HK$1,Data!$L:$N,3, FALSE) &amp; ",""" &amp; VLOOKUP(HK$1,Data!$L:$M,2, FALSE) &amp; """;"   )             )</f>
        <v/>
      </c>
      <c r="HL73" t="str">
        <f>IF(Data!$L74=HL$1, "",             IF(ISERR(SEARCH(HL$1,Data!$H74)),        "",          ";" &amp; VLOOKUP(HL$1,Data!$L:$N,3, FALSE) &amp; ",""" &amp; VLOOKUP(HL$1,Data!$L:$M,2, FALSE) &amp; """;"   )             )</f>
        <v/>
      </c>
      <c r="HM73" t="str">
        <f>IF(Data!$L74=HM$1, "",             IF(ISERR(SEARCH(HM$1,Data!$H74)),        "",          ";" &amp; VLOOKUP(HM$1,Data!$L:$N,3, FALSE) &amp; ",""" &amp; VLOOKUP(HM$1,Data!$L:$M,2, FALSE) &amp; """;"   )             )</f>
        <v/>
      </c>
      <c r="HN73" t="str">
        <f>IF(Data!$L74=HN$1, "",             IF(ISERR(SEARCH(HN$1,Data!$H74)),        "",          ";" &amp; VLOOKUP(HN$1,Data!$L:$N,3, FALSE) &amp; ",""" &amp; VLOOKUP(HN$1,Data!$L:$M,2, FALSE) &amp; """;"   )             )</f>
        <v/>
      </c>
      <c r="HO73" t="str">
        <f>IF(Data!$L74=HO$1, "",             IF(ISERR(SEARCH(HO$1,Data!$H74)),        "",          ";" &amp; VLOOKUP(HO$1,Data!$L:$N,3, FALSE) &amp; ",""" &amp; VLOOKUP(HO$1,Data!$L:$M,2, FALSE) &amp; """;"   )             )</f>
        <v/>
      </c>
      <c r="HP73" t="str">
        <f>IF(Data!$L74=HP$1, "",             IF(ISERR(SEARCH(HP$1,Data!$H74)),        "",          ";" &amp; VLOOKUP(HP$1,Data!$L:$N,3, FALSE) &amp; ",""" &amp; VLOOKUP(HP$1,Data!$L:$M,2, FALSE) &amp; """;"   )             )</f>
        <v/>
      </c>
      <c r="HQ73" t="str">
        <f>IF(Data!$L74=HQ$1, "",             IF(ISERR(SEARCH(HQ$1,Data!$H74)),        "",          ";" &amp; VLOOKUP(HQ$1,Data!$L:$N,3, FALSE) &amp; ",""" &amp; VLOOKUP(HQ$1,Data!$L:$M,2, FALSE) &amp; """;"   )             )</f>
        <v/>
      </c>
      <c r="HR73" t="str">
        <f>IF(Data!$L74=HR$1, "",             IF(ISERR(SEARCH(HR$1,Data!$H74)),        "",          ";" &amp; VLOOKUP(HR$1,Data!$L:$N,3, FALSE) &amp; ",""" &amp; VLOOKUP(HR$1,Data!$L:$M,2, FALSE) &amp; """;"   )             )</f>
        <v/>
      </c>
      <c r="HS73" t="str">
        <f>IF(Data!$L74=HS$1, "",             IF(ISERR(SEARCH(HS$1,Data!$H74)),        "",          ";" &amp; VLOOKUP(HS$1,Data!$L:$N,3, FALSE) &amp; ",""" &amp; VLOOKUP(HS$1,Data!$L:$M,2, FALSE) &amp; """;"   )             )</f>
        <v/>
      </c>
      <c r="HT73" t="str">
        <f>IF(Data!$L74=HT$1, "",             IF(ISERR(SEARCH(HT$1,Data!$H74)),        "",          ";" &amp; VLOOKUP(HT$1,Data!$L:$N,3, FALSE) &amp; ",""" &amp; VLOOKUP(HT$1,Data!$L:$M,2, FALSE) &amp; """;"   )             )</f>
        <v/>
      </c>
      <c r="HU73" t="str">
        <f>IF(Data!$L74=HU$1, "",             IF(ISERR(SEARCH(HU$1,Data!$H74)),        "",          ";" &amp; VLOOKUP(HU$1,Data!$L:$N,3, FALSE) &amp; ",""" &amp; VLOOKUP(HU$1,Data!$L:$M,2, FALSE) &amp; """;"   )             )</f>
        <v/>
      </c>
      <c r="HV73" t="str">
        <f>IF(Data!$L74=HV$1, "",             IF(ISERR(SEARCH(HV$1,Data!$H74)),        "",          ";" &amp; VLOOKUP(HV$1,Data!$L:$N,3, FALSE) &amp; ",""" &amp; VLOOKUP(HV$1,Data!$L:$M,2, FALSE) &amp; """;"   )             )</f>
        <v/>
      </c>
      <c r="HW73" t="str">
        <f>IF(Data!$L74=HW$1, "",             IF(ISERR(SEARCH(HW$1,Data!$H74)),        "",          ";" &amp; VLOOKUP(HW$1,Data!$L:$N,3, FALSE) &amp; ",""" &amp; VLOOKUP(HW$1,Data!$L:$M,2, FALSE) &amp; """;"   )             )</f>
        <v/>
      </c>
      <c r="HX73" t="str">
        <f>IF(Data!$L74=HX$1, "",             IF(ISERR(SEARCH(HX$1,Data!$H74)),        "",          ";" &amp; VLOOKUP(HX$1,Data!$L:$N,3, FALSE) &amp; ",""" &amp; VLOOKUP(HX$1,Data!$L:$M,2, FALSE) &amp; """;"   )             )</f>
        <v/>
      </c>
      <c r="HY73" t="str">
        <f>IF(Data!$L74=HY$1, "",             IF(ISERR(SEARCH(HY$1,Data!$H74)),        "",          ";" &amp; VLOOKUP(HY$1,Data!$L:$N,3, FALSE) &amp; ",""" &amp; VLOOKUP(HY$1,Data!$L:$M,2, FALSE) &amp; """;"   )             )</f>
        <v/>
      </c>
      <c r="HZ73" t="str">
        <f>IF(Data!$L74=HZ$1, "",             IF(ISERR(SEARCH(HZ$1,Data!$H74)),        "",          ";" &amp; VLOOKUP(HZ$1,Data!$L:$N,3, FALSE) &amp; ",""" &amp; VLOOKUP(HZ$1,Data!$L:$M,2, FALSE) &amp; """;"   )             )</f>
        <v/>
      </c>
      <c r="IA73" t="str">
        <f>IF(Data!$L74=IA$1, "",             IF(ISERR(SEARCH(IA$1,Data!$H74)),        "",          ";" &amp; VLOOKUP(IA$1,Data!$L:$N,3, FALSE) &amp; ",""" &amp; VLOOKUP(IA$1,Data!$L:$M,2, FALSE) &amp; """;"   )             )</f>
        <v/>
      </c>
      <c r="IB73" t="str">
        <f>IF(Data!$L74=IB$1, "",             IF(ISERR(SEARCH(IB$1,Data!$H74)),        "",          ";" &amp; VLOOKUP(IB$1,Data!$L:$N,3, FALSE) &amp; ",""" &amp; VLOOKUP(IB$1,Data!$L:$M,2, FALSE) &amp; """;"   )             )</f>
        <v/>
      </c>
      <c r="IC73" t="str">
        <f>IF(Data!$L74=IC$1, "",             IF(ISERR(SEARCH(IC$1,Data!$H74)),        "",          ";" &amp; VLOOKUP(IC$1,Data!$L:$N,3, FALSE) &amp; ",""" &amp; VLOOKUP(IC$1,Data!$L:$M,2, FALSE) &amp; """;"   )             )</f>
        <v/>
      </c>
      <c r="ID73" t="str">
        <f>IF(Data!$L74=ID$1, "",             IF(ISERR(SEARCH(ID$1,Data!$H74)),        "",          ";" &amp; VLOOKUP(ID$1,Data!$L:$N,3, FALSE) &amp; ",""" &amp; VLOOKUP(ID$1,Data!$L:$M,2, FALSE) &amp; """;"   )             )</f>
        <v/>
      </c>
      <c r="IE73" t="str">
        <f>IF(Data!$L74=IE$1, "",             IF(ISERR(SEARCH(IE$1,Data!$H74)),        "",          ";" &amp; VLOOKUP(IE$1,Data!$L:$N,3, FALSE) &amp; ",""" &amp; VLOOKUP(IE$1,Data!$L:$M,2, FALSE) &amp; """;"   )             )</f>
        <v/>
      </c>
      <c r="IF73" t="str">
        <f>IF(Data!$L74=IF$1, "",             IF(ISERR(SEARCH(IF$1,Data!$H74)),        "",          ";" &amp; VLOOKUP(IF$1,Data!$L:$N,3, FALSE) &amp; ",""" &amp; VLOOKUP(IF$1,Data!$L:$M,2, FALSE) &amp; """;"   )             )</f>
        <v/>
      </c>
      <c r="IG73" t="str">
        <f>IF(Data!$L74=IG$1, "",             IF(ISERR(SEARCH(IG$1,Data!$H74)),        "",          ";" &amp; VLOOKUP(IG$1,Data!$L:$N,3, FALSE) &amp; ",""" &amp; VLOOKUP(IG$1,Data!$L:$M,2, FALSE) &amp; """;"   )             )</f>
        <v/>
      </c>
      <c r="IH73" t="str">
        <f>IF(Data!$L74=IH$1, "",             IF(ISERR(SEARCH(IH$1,Data!$H74)),        "",          ";" &amp; VLOOKUP(IH$1,Data!$L:$N,3, FALSE) &amp; ",""" &amp; VLOOKUP(IH$1,Data!$L:$M,2, FALSE) &amp; """;"   )             )</f>
        <v/>
      </c>
      <c r="II73" t="str">
        <f>IF(Data!$L74=II$1, "",             IF(ISERR(SEARCH(II$1,Data!$H74)),        "",          ";" &amp; VLOOKUP(II$1,Data!$L:$N,3, FALSE) &amp; ",""" &amp; VLOOKUP(II$1,Data!$L:$M,2, FALSE) &amp; """;"   )             )</f>
        <v/>
      </c>
    </row>
    <row r="74" spans="1:243" x14ac:dyDescent="0.3">
      <c r="A74" t="str">
        <f>Data!L75</f>
        <v>Bib Fortuna</v>
      </c>
      <c r="B74" s="15" t="str">
        <f>VLOOKUP(Tableau36[[#This Row],[Character]],Data!L:N,3,FALSE)</f>
        <v>00000000-0000-0000-0000-000000000073</v>
      </c>
      <c r="C74" s="15" t="str">
        <f>VLOOKUP(Tableau36[[#This Row],[Character]],Data!L:M,2,FALSE)</f>
        <v>HUMAN</v>
      </c>
      <c r="D74" s="15" t="str">
        <f>SUBSTITUTE(     SUBSTITUTE(Tableau36[[#This Row],[character_id,character_type,friend_id,friend_type]],",""DROID""",""),    ",""HUMAN""", "")</f>
        <v>00000000-0000-0000-0000-000000000073,00000000-0000-0000-0000-000000000093/00000000-0000-0000-0000-000000000073,00000000-0000-0000-0000-000000000180</v>
      </c>
      <c r="E74" s="15" t="str">
        <f>IF(Tableau36[[#This Row],[With char''s id]] = "", "",    MID(Tableau36[[#This Row],[With char''s id]], 2, LEN(Tableau36[[#This Row],[With char''s id]])-1))</f>
        <v>00000000-0000-0000-0000-000000000073,"HUMAN",00000000-0000-0000-0000-000000000093,"HUMAN"/00000000-0000-0000-0000-000000000073,"HUMAN",00000000-0000-0000-0000-000000000180,"HUMAN"</v>
      </c>
      <c r="F74" s="15" t="str">
        <f>SUBSTITUTE(Tableau36[[#This Row],[List of friend''s id]],  "/",    "/" &amp; Tableau36[[#This Row],[Character''s id]] &amp; ",""" &amp; Tableau36[[#This Row],[Type]] &amp; """,")</f>
        <v>/00000000-0000-0000-0000-000000000073,"HUMAN",00000000-0000-0000-0000-000000000093,"HUMAN"/00000000-0000-0000-0000-000000000073,"HUMAN",00000000-0000-0000-0000-000000000180,"HUMAN"</v>
      </c>
      <c r="G74" t="str">
        <f>IF( Tableau36[[#This Row],[removed double semi-colon]]="", "", "/" &amp; MID(Tableau36[[#This Row],[removed double semi-colon]],2,LEN(Tableau36[[#This Row],[removed double semi-colon]]) - 2) )</f>
        <v>/00000000-0000-0000-0000-000000000093,"HUMAN"/00000000-0000-0000-0000-000000000180,"HUMAN"</v>
      </c>
      <c r="H74" t="str">
        <f>SUBSTITUTE(Tableau36[[#This Row],[Concatenation]],";;","/")</f>
        <v>;00000000-0000-0000-0000-000000000093,"HUMAN"/00000000-0000-0000-0000-000000000180,"HUMAN";</v>
      </c>
      <c r="I74" t="str">
        <f>friends!M74&amp; friends!N74&amp; friends!O74&amp; friends!P74&amp; friends!Q74&amp; friends!R74&amp; friends!S74&amp; friends!T74&amp; friends!U74&amp; friends!V74&amp; friends!W74&amp; friends!X74&amp; friends!Y74&amp; friends!Z74&amp; friends!AA74&amp; friends!AB74&amp; friends!AC74&amp; friends!AD74&amp; friends!AE74&amp; friends!AF74&amp; friends!AG74&amp; friends!AH74&amp; friends!AI74&amp; friends!AJ74&amp; friends!AK74&amp; friends!AL74&amp; friends!AM74&amp; friends!AN74&amp; friends!AO74&amp; friends!AP74&amp; friends!AQ74&amp; friends!AR74&amp; friends!AS74&amp; friends!AT74&amp; friends!AU74&amp; friends!AV74&amp; friends!AW74&amp; friends!AX74&amp; friends!AY74&amp; friends!AZ74&amp; friends!BA74&amp; friends!BB74&amp; friends!BC74&amp; friends!BD74&amp; friends!BE74&amp; friends!BF74&amp; friends!BG74&amp; friends!BH74&amp; friends!BI74&amp; friends!BJ74&amp; friends!BK74&amp; friends!BL74&amp; friends!BM74&amp; friends!BN74&amp; friends!BO74&amp; friends!BP74&amp; friends!BQ74&amp; friends!BR74&amp; friends!BS74&amp; friends!BT74&amp; friends!BU74&amp; friends!BV74&amp; friends!BW74&amp; friends!BX74&amp; friends!BY74&amp; friends!BZ74&amp; friends!CA74&amp; friends!CB74&amp; friends!CC74&amp; friends!CD74&amp; friends!CE74&amp; friends!CF74&amp; friends!CG74&amp; friends!CH74&amp; friends!CI74&amp; friends!CJ74&amp; friends!CK74&amp; friends!CL74&amp; friends!CM74&amp; friends!CN74&amp; friends!CO74&amp; friends!CP74&amp; friends!CQ74&amp; friends!CR74&amp; friends!CS74&amp; friends!CT74&amp; friends!CU74&amp; friends!CV74&amp; friends!CW74&amp; friends!CX74&amp; friends!CY74&amp; friends!CZ74&amp; friends!DA74&amp; friends!DB74&amp; friends!DC74&amp; friends!DD74&amp; friends!DE74&amp; friends!DF74&amp; friends!DG74&amp; friends!DH74&amp; friends!DI74&amp; friends!DJ74&amp; friends!DK74&amp; friends!DL74&amp; friends!DM74&amp; friends!DN74&amp; friends!DO74&amp; friends!DP74&amp; friends!DQ74&amp; friends!DR74&amp; friends!DS74&amp; friends!DT74&amp; friends!DU74&amp; friends!DV74&amp; friends!DW74&amp; friends!DX74&amp; friends!DY74&amp; friends!DZ74&amp; friends!EA74&amp; friends!EB74&amp; friends!EC74&amp; friends!ED74&amp; friends!EE74&amp; friends!EF74&amp; friends!EG74&amp; friends!EH74&amp; friends!EI74&amp; friends!EJ74&amp; friends!EK74&amp; friends!EL74&amp; friends!EM74&amp; friends!EN74&amp; friends!EO74&amp; friends!EP74&amp; friends!EQ74&amp; friends!ER74&amp; friends!ES74&amp; friends!ET74&amp; friends!EU74&amp; friends!EV74&amp; friends!EW74&amp; friends!EX74&amp; friends!EY74&amp; friends!EZ74&amp; friends!FA74&amp; friends!FB74&amp; friends!FC74&amp; friends!FD74&amp; friends!FE74&amp; friends!FF74&amp; friends!FG74&amp; friends!FH74&amp; friends!FI74&amp; friends!FJ74&amp; friends!FK74&amp; friends!FL74&amp; friends!FM74&amp; friends!FN74&amp; friends!FO74&amp; friends!FP74&amp; friends!FQ74&amp; friends!FR74&amp; friends!FS74&amp; friends!FT74&amp; friends!FU74&amp; friends!FV74&amp; friends!FW74&amp; friends!FX74&amp; friends!FY74&amp; friends!FZ74&amp; friends!GA74&amp; friends!GB74&amp; friends!GC74&amp; friends!GD74&amp; friends!GE74&amp; friends!GF74&amp; friends!GG74&amp; friends!GH74&amp; friends!GI74&amp; friends!GJ74&amp; friends!GK74&amp; friends!GL74&amp; friends!GM74&amp; friends!GN74&amp; friends!GO74&amp; friends!GP74&amp; friends!GQ74&amp; friends!GR74&amp; friends!GS74&amp; friends!GT74&amp; friends!GU74&amp; friends!GV74&amp; friends!GW74&amp; friends!GX74&amp; friends!GY74&amp; friends!GZ74&amp; friends!HA74&amp; friends!HB74&amp; friends!HC74&amp; friends!HD74&amp; friends!HE74&amp; friends!HF74&amp; friends!HG74&amp; friends!HH74&amp; friends!HI74&amp; friends!HJ74&amp; friends!HK74&amp; friends!HL74&amp; friends!HM74&amp; friends!HN74&amp; friends!HO74&amp; friends!HP74&amp; friends!HQ74&amp; friends!HR74&amp; friends!HS74&amp; friends!HT74&amp; friends!HU74&amp; friends!HV74&amp; friends!HW74&amp; friends!HX74&amp; friends!HY74&amp; friends!HZ74&amp; friends!IA74&amp; friends!IB74&amp; friends!IC74&amp; friends!ID74&amp; friends!IE74&amp; friends!IF74&amp; friends!IG74&amp; friends!IH74&amp; friends!II74</f>
        <v>;00000000-0000-0000-0000-000000000093,"HUMAN";;00000000-0000-0000-0000-000000000180,"HUMAN";</v>
      </c>
      <c r="M74" t="str">
        <f>IF(Data!$L75=M$1, "",             IF(ISERR(SEARCH(M$1,Data!$H75)),        "",          ";" &amp; VLOOKUP(M$1,Data!$L:$N,3, FALSE) &amp; ",""" &amp; VLOOKUP(M$1,Data!$L:$M,2, FALSE) &amp; """;"   )             )</f>
        <v/>
      </c>
      <c r="N74" t="str">
        <f>IF(Data!$L75=N$1, "",             IF(ISERR(SEARCH(N$1,Data!$H75)),        "",          ";" &amp; VLOOKUP(N$1,Data!$L:$N,3, FALSE) &amp; ",""" &amp; VLOOKUP(N$1,Data!$L:$M,2, FALSE) &amp; """;"   )             )</f>
        <v/>
      </c>
      <c r="O74" t="str">
        <f>IF(Data!$L75=O$1, "",             IF(ISERR(SEARCH(O$1,Data!$H75)),        "",          ";" &amp; VLOOKUP(O$1,Data!$L:$N,3, FALSE) &amp; ",""" &amp; VLOOKUP(O$1,Data!$L:$M,2, FALSE) &amp; """;"   )             )</f>
        <v/>
      </c>
      <c r="P74" t="str">
        <f>IF(Data!$L75=P$1, "",             IF(ISERR(SEARCH(P$1,Data!$H75)),        "",          ";" &amp; VLOOKUP(P$1,Data!$L:$N,3, FALSE) &amp; ",""" &amp; VLOOKUP(P$1,Data!$L:$M,2, FALSE) &amp; """;"   )             )</f>
        <v/>
      </c>
      <c r="Q74" t="str">
        <f>IF(Data!$L75=Q$1, "",             IF(ISERR(SEARCH(Q$1,Data!$H75)),        "",          ";" &amp; VLOOKUP(Q$1,Data!$L:$N,3, FALSE) &amp; ",""" &amp; VLOOKUP(Q$1,Data!$L:$M,2, FALSE) &amp; """;"   )             )</f>
        <v/>
      </c>
      <c r="R74" t="str">
        <f>IF(Data!$L75=R$1, "",             IF(ISERR(SEARCH(R$1,Data!$H75)),        "",          ";" &amp; VLOOKUP(R$1,Data!$L:$N,3, FALSE) &amp; ",""" &amp; VLOOKUP(R$1,Data!$L:$M,2, FALSE) &amp; """;"   )             )</f>
        <v/>
      </c>
      <c r="S74" t="str">
        <f>IF(Data!$L75=S$1, "",             IF(ISERR(SEARCH(S$1,Data!$H75)),        "",          ";" &amp; VLOOKUP(S$1,Data!$L:$N,3, FALSE) &amp; ",""" &amp; VLOOKUP(S$1,Data!$L:$M,2, FALSE) &amp; """;"   )             )</f>
        <v/>
      </c>
      <c r="T74" t="str">
        <f>IF(Data!$L75=T$1, "",             IF(ISERR(SEARCH(T$1,Data!$H75)),        "",          ";" &amp; VLOOKUP(T$1,Data!$L:$N,3, FALSE) &amp; ",""" &amp; VLOOKUP(T$1,Data!$L:$M,2, FALSE) &amp; """;"   )             )</f>
        <v/>
      </c>
      <c r="U74" t="str">
        <f>IF(Data!$L75=U$1, "",             IF(ISERR(SEARCH(U$1,Data!$H75)),        "",          ";" &amp; VLOOKUP(U$1,Data!$L:$N,3, FALSE) &amp; ",""" &amp; VLOOKUP(U$1,Data!$L:$M,2, FALSE) &amp; """;"   )             )</f>
        <v/>
      </c>
      <c r="V74" t="str">
        <f>IF(Data!$L75=V$1, "",             IF(ISERR(SEARCH(V$1,Data!$H75)),        "",          ";" &amp; VLOOKUP(V$1,Data!$L:$N,3, FALSE) &amp; ",""" &amp; VLOOKUP(V$1,Data!$L:$M,2, FALSE) &amp; """;"   )             )</f>
        <v/>
      </c>
      <c r="W74" t="str">
        <f>IF(Data!$L75=W$1, "",             IF(ISERR(SEARCH(W$1,Data!$H75)),        "",          ";" &amp; VLOOKUP(W$1,Data!$L:$N,3, FALSE) &amp; ",""" &amp; VLOOKUP(W$1,Data!$L:$M,2, FALSE) &amp; """;"   )             )</f>
        <v/>
      </c>
      <c r="X74" t="str">
        <f>IF(Data!$L75=X$1, "",             IF(ISERR(SEARCH(X$1,Data!$H75)),        "",          ";" &amp; VLOOKUP(X$1,Data!$L:$N,3, FALSE) &amp; ",""" &amp; VLOOKUP(X$1,Data!$L:$M,2, FALSE) &amp; """;"   )             )</f>
        <v/>
      </c>
      <c r="Y74" t="str">
        <f>IF(Data!$L75=Y$1, "",             IF(ISERR(SEARCH(Y$1,Data!$H75)),        "",          ";" &amp; VLOOKUP(Y$1,Data!$L:$N,3, FALSE) &amp; ",""" &amp; VLOOKUP(Y$1,Data!$L:$M,2, FALSE) &amp; """;"   )             )</f>
        <v/>
      </c>
      <c r="Z74" t="str">
        <f>IF(Data!$L75=Z$1, "",             IF(ISERR(SEARCH(Z$1,Data!$H75)),        "",          ";" &amp; VLOOKUP(Z$1,Data!$L:$N,3, FALSE) &amp; ",""" &amp; VLOOKUP(Z$1,Data!$L:$M,2, FALSE) &amp; """;"   )             )</f>
        <v/>
      </c>
      <c r="AA74" t="str">
        <f>IF(Data!$L75=AA$1, "",             IF(ISERR(SEARCH(AA$1,Data!$H75)),        "",          ";" &amp; VLOOKUP(AA$1,Data!$L:$N,3, FALSE) &amp; ",""" &amp; VLOOKUP(AA$1,Data!$L:$M,2, FALSE) &amp; """;"   )             )</f>
        <v/>
      </c>
      <c r="AB74" t="str">
        <f>IF(Data!$L75=AB$1, "",             IF(ISERR(SEARCH(AB$1,Data!$H75)),        "",          ";" &amp; VLOOKUP(AB$1,Data!$L:$N,3, FALSE) &amp; ",""" &amp; VLOOKUP(AB$1,Data!$L:$M,2, FALSE) &amp; """;"   )             )</f>
        <v/>
      </c>
      <c r="AC74" t="str">
        <f>IF(Data!$L75=AC$1, "",             IF(ISERR(SEARCH(AC$1,Data!$H75)),        "",          ";" &amp; VLOOKUP(AC$1,Data!$L:$N,3, FALSE) &amp; ",""" &amp; VLOOKUP(AC$1,Data!$L:$M,2, FALSE) &amp; """;"   )             )</f>
        <v/>
      </c>
      <c r="AD74" t="str">
        <f>IF(Data!$L75=AD$1, "",             IF(ISERR(SEARCH(AD$1,Data!$H75)),        "",          ";" &amp; VLOOKUP(AD$1,Data!$L:$N,3, FALSE) &amp; ",""" &amp; VLOOKUP(AD$1,Data!$L:$M,2, FALSE) &amp; """;"   )             )</f>
        <v/>
      </c>
      <c r="AE74" t="str">
        <f>IF(Data!$L75=AE$1, "",             IF(ISERR(SEARCH(AE$1,Data!$H75)),        "",          ";" &amp; VLOOKUP(AE$1,Data!$L:$N,3, FALSE) &amp; ",""" &amp; VLOOKUP(AE$1,Data!$L:$M,2, FALSE) &amp; """;"   )             )</f>
        <v/>
      </c>
      <c r="AF74" t="str">
        <f>IF(Data!$L75=AF$1, "",             IF(ISERR(SEARCH(AF$1,Data!$H75)),        "",          ";" &amp; VLOOKUP(AF$1,Data!$L:$N,3, FALSE) &amp; ",""" &amp; VLOOKUP(AF$1,Data!$L:$M,2, FALSE) &amp; """;"   )             )</f>
        <v/>
      </c>
      <c r="AG74" t="str">
        <f>IF(Data!$L75=AG$1, "",             IF(ISERR(SEARCH(AG$1,Data!$H75)),        "",          ";" &amp; VLOOKUP(AG$1,Data!$L:$N,3, FALSE) &amp; ",""" &amp; VLOOKUP(AG$1,Data!$L:$M,2, FALSE) &amp; """;"   )             )</f>
        <v/>
      </c>
      <c r="AH74" t="str">
        <f>IF(Data!$L75=AH$1, "",             IF(ISERR(SEARCH(AH$1,Data!$H75)),        "",          ";" &amp; VLOOKUP(AH$1,Data!$L:$N,3, FALSE) &amp; ",""" &amp; VLOOKUP(AH$1,Data!$L:$M,2, FALSE) &amp; """;"   )             )</f>
        <v/>
      </c>
      <c r="AI74" t="str">
        <f>IF(Data!$L75=AI$1, "",             IF(ISERR(SEARCH(AI$1,Data!$H75)),        "",          ";" &amp; VLOOKUP(AI$1,Data!$L:$N,3, FALSE) &amp; ",""" &amp; VLOOKUP(AI$1,Data!$L:$M,2, FALSE) &amp; """;"   )             )</f>
        <v/>
      </c>
      <c r="AJ74" t="str">
        <f>IF(Data!$L75=AJ$1, "",             IF(ISERR(SEARCH(AJ$1,Data!$H75)),        "",          ";" &amp; VLOOKUP(AJ$1,Data!$L:$N,3, FALSE) &amp; ",""" &amp; VLOOKUP(AJ$1,Data!$L:$M,2, FALSE) &amp; """;"   )             )</f>
        <v/>
      </c>
      <c r="AK74" t="str">
        <f>IF(Data!$L75=AK$1, "",             IF(ISERR(SEARCH(AK$1,Data!$H75)),        "",          ";" &amp; VLOOKUP(AK$1,Data!$L:$N,3, FALSE) &amp; ",""" &amp; VLOOKUP(AK$1,Data!$L:$M,2, FALSE) &amp; """;"   )             )</f>
        <v/>
      </c>
      <c r="AL74" t="str">
        <f>IF(Data!$L75=AL$1, "",             IF(ISERR(SEARCH(AL$1,Data!$H75)),        "",          ";" &amp; VLOOKUP(AL$1,Data!$L:$N,3, FALSE) &amp; ",""" &amp; VLOOKUP(AL$1,Data!$L:$M,2, FALSE) &amp; """;"   )             )</f>
        <v/>
      </c>
      <c r="AM74" t="str">
        <f>IF(Data!$L75=AM$1, "",             IF(ISERR(SEARCH(AM$1,Data!$H75)),        "",          ";" &amp; VLOOKUP(AM$1,Data!$L:$N,3, FALSE) &amp; ",""" &amp; VLOOKUP(AM$1,Data!$L:$M,2, FALSE) &amp; """;"   )             )</f>
        <v/>
      </c>
      <c r="AN74" t="str">
        <f>IF(Data!$L75=AN$1, "",             IF(ISERR(SEARCH(AN$1,Data!$H75)),        "",          ";" &amp; VLOOKUP(AN$1,Data!$L:$N,3, FALSE) &amp; ",""" &amp; VLOOKUP(AN$1,Data!$L:$M,2, FALSE) &amp; """;"   )             )</f>
        <v/>
      </c>
      <c r="AO74" t="str">
        <f>IF(Data!$L75=AO$1, "",             IF(ISERR(SEARCH(AO$1,Data!$H75)),        "",          ";" &amp; VLOOKUP(AO$1,Data!$L:$N,3, FALSE) &amp; ",""" &amp; VLOOKUP(AO$1,Data!$L:$M,2, FALSE) &amp; """;"   )             )</f>
        <v/>
      </c>
      <c r="AP74" t="str">
        <f>IF(Data!$L75=AP$1, "",             IF(ISERR(SEARCH(AP$1,Data!$H75)),        "",          ";" &amp; VLOOKUP(AP$1,Data!$L:$N,3, FALSE) &amp; ",""" &amp; VLOOKUP(AP$1,Data!$L:$M,2, FALSE) &amp; """;"   )             )</f>
        <v/>
      </c>
      <c r="AQ74" t="str">
        <f>IF(Data!$L75=AQ$1, "",             IF(ISERR(SEARCH(AQ$1,Data!$H75)),        "",          ";" &amp; VLOOKUP(AQ$1,Data!$L:$N,3, FALSE) &amp; ",""" &amp; VLOOKUP(AQ$1,Data!$L:$M,2, FALSE) &amp; """;"   )             )</f>
        <v/>
      </c>
      <c r="AR74" t="str">
        <f>IF(Data!$L75=AR$1, "",             IF(ISERR(SEARCH(AR$1,Data!$H75)),        "",          ";" &amp; VLOOKUP(AR$1,Data!$L:$N,3, FALSE) &amp; ",""" &amp; VLOOKUP(AR$1,Data!$L:$M,2, FALSE) &amp; """;"   )             )</f>
        <v/>
      </c>
      <c r="AS74" t="str">
        <f>IF(Data!$L75=AS$1, "",             IF(ISERR(SEARCH(AS$1,Data!$H75)),        "",          ";" &amp; VLOOKUP(AS$1,Data!$L:$N,3, FALSE) &amp; ",""" &amp; VLOOKUP(AS$1,Data!$L:$M,2, FALSE) &amp; """;"   )             )</f>
        <v/>
      </c>
      <c r="AT74" t="str">
        <f>IF(Data!$L75=AT$1, "",             IF(ISERR(SEARCH(AT$1,Data!$H75)),        "",          ";" &amp; VLOOKUP(AT$1,Data!$L:$N,3, FALSE) &amp; ",""" &amp; VLOOKUP(AT$1,Data!$L:$M,2, FALSE) &amp; """;"   )             )</f>
        <v/>
      </c>
      <c r="AU74" t="str">
        <f>IF(Data!$L75=AU$1, "",             IF(ISERR(SEARCH(AU$1,Data!$H75)),        "",          ";" &amp; VLOOKUP(AU$1,Data!$L:$N,3, FALSE) &amp; ",""" &amp; VLOOKUP(AU$1,Data!$L:$M,2, FALSE) &amp; """;"   )             )</f>
        <v/>
      </c>
      <c r="AV74" t="str">
        <f>IF(Data!$L75=AV$1, "",             IF(ISERR(SEARCH(AV$1,Data!$H75)),        "",          ";" &amp; VLOOKUP(AV$1,Data!$L:$N,3, FALSE) &amp; ",""" &amp; VLOOKUP(AV$1,Data!$L:$M,2, FALSE) &amp; """;"   )             )</f>
        <v/>
      </c>
      <c r="AW74" t="str">
        <f>IF(Data!$L75=AW$1, "",             IF(ISERR(SEARCH(AW$1,Data!$H75)),        "",          ";" &amp; VLOOKUP(AW$1,Data!$L:$N,3, FALSE) &amp; ",""" &amp; VLOOKUP(AW$1,Data!$L:$M,2, FALSE) &amp; """;"   )             )</f>
        <v/>
      </c>
      <c r="AX74" t="str">
        <f>IF(Data!$L75=AX$1, "",             IF(ISERR(SEARCH(AX$1,Data!$H75)),        "",          ";" &amp; VLOOKUP(AX$1,Data!$L:$N,3, FALSE) &amp; ",""" &amp; VLOOKUP(AX$1,Data!$L:$M,2, FALSE) &amp; """;"   )             )</f>
        <v/>
      </c>
      <c r="AY74" t="str">
        <f>IF(Data!$L75=AY$1, "",             IF(ISERR(SEARCH(AY$1,Data!$H75)),        "",          ";" &amp; VLOOKUP(AY$1,Data!$L:$N,3, FALSE) &amp; ",""" &amp; VLOOKUP(AY$1,Data!$L:$M,2, FALSE) &amp; """;"   )             )</f>
        <v/>
      </c>
      <c r="AZ74" t="str">
        <f>IF(Data!$L75=AZ$1, "",             IF(ISERR(SEARCH(AZ$1,Data!$H75)),        "",          ";" &amp; VLOOKUP(AZ$1,Data!$L:$N,3, FALSE) &amp; ",""" &amp; VLOOKUP(AZ$1,Data!$L:$M,2, FALSE) &amp; """;"   )             )</f>
        <v/>
      </c>
      <c r="BA74" t="str">
        <f>IF(Data!$L75=BA$1, "",             IF(ISERR(SEARCH(BA$1,Data!$H75)),        "",          ";" &amp; VLOOKUP(BA$1,Data!$L:$N,3, FALSE) &amp; ",""" &amp; VLOOKUP(BA$1,Data!$L:$M,2, FALSE) &amp; """;"   )             )</f>
        <v/>
      </c>
      <c r="BB74" t="str">
        <f>IF(Data!$L75=BB$1, "",             IF(ISERR(SEARCH(BB$1,Data!$H75)),        "",          ";" &amp; VLOOKUP(BB$1,Data!$L:$N,3, FALSE) &amp; ",""" &amp; VLOOKUP(BB$1,Data!$L:$M,2, FALSE) &amp; """;"   )             )</f>
        <v/>
      </c>
      <c r="BC74" t="str">
        <f>IF(Data!$L75=BC$1, "",             IF(ISERR(SEARCH(BC$1,Data!$H75)),        "",          ";" &amp; VLOOKUP(BC$1,Data!$L:$N,3, FALSE) &amp; ",""" &amp; VLOOKUP(BC$1,Data!$L:$M,2, FALSE) &amp; """;"   )             )</f>
        <v/>
      </c>
      <c r="BD74" t="str">
        <f>IF(Data!$L75=BD$1, "",             IF(ISERR(SEARCH(BD$1,Data!$H75)),        "",          ";" &amp; VLOOKUP(BD$1,Data!$L:$N,3, FALSE) &amp; ",""" &amp; VLOOKUP(BD$1,Data!$L:$M,2, FALSE) &amp; """;"   )             )</f>
        <v/>
      </c>
      <c r="BE74" t="str">
        <f>IF(Data!$L75=BE$1, "",             IF(ISERR(SEARCH(BE$1,Data!$H75)),        "",          ";" &amp; VLOOKUP(BE$1,Data!$L:$N,3, FALSE) &amp; ",""" &amp; VLOOKUP(BE$1,Data!$L:$M,2, FALSE) &amp; """;"   )             )</f>
        <v/>
      </c>
      <c r="BF74" t="str">
        <f>IF(Data!$L75=BF$1, "",             IF(ISERR(SEARCH(BF$1,Data!$H75)),        "",          ";" &amp; VLOOKUP(BF$1,Data!$L:$N,3, FALSE) &amp; ",""" &amp; VLOOKUP(BF$1,Data!$L:$M,2, FALSE) &amp; """;"   )             )</f>
        <v/>
      </c>
      <c r="BG74" t="str">
        <f>IF(Data!$L75=BG$1, "",             IF(ISERR(SEARCH(BG$1,Data!$H75)),        "",          ";" &amp; VLOOKUP(BG$1,Data!$L:$N,3, FALSE) &amp; ",""" &amp; VLOOKUP(BG$1,Data!$L:$M,2, FALSE) &amp; """;"   )             )</f>
        <v/>
      </c>
      <c r="BH74" t="str">
        <f>IF(Data!$L75=BH$1, "",             IF(ISERR(SEARCH(BH$1,Data!$H75)),        "",          ";" &amp; VLOOKUP(BH$1,Data!$L:$N,3, FALSE) &amp; ",""" &amp; VLOOKUP(BH$1,Data!$L:$M,2, FALSE) &amp; """;"   )             )</f>
        <v/>
      </c>
      <c r="BI74" t="str">
        <f>IF(Data!$L75=BI$1, "",             IF(ISERR(SEARCH(BI$1,Data!$H75)),        "",          ";" &amp; VLOOKUP(BI$1,Data!$L:$N,3, FALSE) &amp; ",""" &amp; VLOOKUP(BI$1,Data!$L:$M,2, FALSE) &amp; """;"   )             )</f>
        <v/>
      </c>
      <c r="BJ74" t="str">
        <f>IF(Data!$L75=BJ$1, "",             IF(ISERR(SEARCH(BJ$1,Data!$H75)),        "",          ";" &amp; VLOOKUP(BJ$1,Data!$L:$N,3, FALSE) &amp; ",""" &amp; VLOOKUP(BJ$1,Data!$L:$M,2, FALSE) &amp; """;"   )             )</f>
        <v/>
      </c>
      <c r="BK74" t="str">
        <f>IF(Data!$L75=BK$1, "",             IF(ISERR(SEARCH(BK$1,Data!$H75)),        "",          ";" &amp; VLOOKUP(BK$1,Data!$L:$N,3, FALSE) &amp; ",""" &amp; VLOOKUP(BK$1,Data!$L:$M,2, FALSE) &amp; """;"   )             )</f>
        <v/>
      </c>
      <c r="BL74" t="str">
        <f>IF(Data!$L75=BL$1, "",             IF(ISERR(SEARCH(BL$1,Data!$H75)),        "",          ";" &amp; VLOOKUP(BL$1,Data!$L:$N,3, FALSE) &amp; ",""" &amp; VLOOKUP(BL$1,Data!$L:$M,2, FALSE) &amp; """;"   )             )</f>
        <v/>
      </c>
      <c r="BM74" t="str">
        <f>IF(Data!$L75=BM$1, "",             IF(ISERR(SEARCH(BM$1,Data!$H75)),        "",          ";" &amp; VLOOKUP(BM$1,Data!$L:$N,3, FALSE) &amp; ",""" &amp; VLOOKUP(BM$1,Data!$L:$M,2, FALSE) &amp; """;"   )             )</f>
        <v/>
      </c>
      <c r="BN74" t="str">
        <f>IF(Data!$L75=BN$1, "",             IF(ISERR(SEARCH(BN$1,Data!$H75)),        "",          ";" &amp; VLOOKUP(BN$1,Data!$L:$N,3, FALSE) &amp; ",""" &amp; VLOOKUP(BN$1,Data!$L:$M,2, FALSE) &amp; """;"   )             )</f>
        <v/>
      </c>
      <c r="BO74" t="str">
        <f>IF(Data!$L75=BO$1, "",             IF(ISERR(SEARCH(BO$1,Data!$H75)),        "",          ";" &amp; VLOOKUP(BO$1,Data!$L:$N,3, FALSE) &amp; ",""" &amp; VLOOKUP(BO$1,Data!$L:$M,2, FALSE) &amp; """;"   )             )</f>
        <v/>
      </c>
      <c r="BP74" t="str">
        <f>IF(Data!$L75=BP$1, "",             IF(ISERR(SEARCH(BP$1,Data!$H75)),        "",          ";" &amp; VLOOKUP(BP$1,Data!$L:$N,3, FALSE) &amp; ",""" &amp; VLOOKUP(BP$1,Data!$L:$M,2, FALSE) &amp; """;"   )             )</f>
        <v/>
      </c>
      <c r="BQ74" t="str">
        <f>IF(Data!$L75=BQ$1, "",             IF(ISERR(SEARCH(BQ$1,Data!$H75)),        "",          ";" &amp; VLOOKUP(BQ$1,Data!$L:$N,3, FALSE) &amp; ",""" &amp; VLOOKUP(BQ$1,Data!$L:$M,2, FALSE) &amp; """;"   )             )</f>
        <v/>
      </c>
      <c r="BR74" t="str">
        <f>IF(Data!$L75=BR$1, "",             IF(ISERR(SEARCH(BR$1,Data!$H75)),        "",          ";" &amp; VLOOKUP(BR$1,Data!$L:$N,3, FALSE) &amp; ",""" &amp; VLOOKUP(BR$1,Data!$L:$M,2, FALSE) &amp; """;"   )             )</f>
        <v/>
      </c>
      <c r="BS74" t="str">
        <f>IF(Data!$L75=BS$1, "",             IF(ISERR(SEARCH(BS$1,Data!$H75)),        "",          ";" &amp; VLOOKUP(BS$1,Data!$L:$N,3, FALSE) &amp; ",""" &amp; VLOOKUP(BS$1,Data!$L:$M,2, FALSE) &amp; """;"   )             )</f>
        <v/>
      </c>
      <c r="BT74" t="str">
        <f>IF(Data!$L75=BT$1, "",             IF(ISERR(SEARCH(BT$1,Data!$H75)),        "",          ";" &amp; VLOOKUP(BT$1,Data!$L:$N,3, FALSE) &amp; ",""" &amp; VLOOKUP(BT$1,Data!$L:$M,2, FALSE) &amp; """;"   )             )</f>
        <v/>
      </c>
      <c r="BU74" t="str">
        <f>IF(Data!$L75=BU$1, "",             IF(ISERR(SEARCH(BU$1,Data!$H75)),        "",          ";" &amp; VLOOKUP(BU$1,Data!$L:$N,3, FALSE) &amp; ",""" &amp; VLOOKUP(BU$1,Data!$L:$M,2, FALSE) &amp; """;"   )             )</f>
        <v/>
      </c>
      <c r="BV74" t="str">
        <f>IF(Data!$L75=BV$1, "",             IF(ISERR(SEARCH(BV$1,Data!$H75)),        "",          ";" &amp; VLOOKUP(BV$1,Data!$L:$N,3, FALSE) &amp; ",""" &amp; VLOOKUP(BV$1,Data!$L:$M,2, FALSE) &amp; """;"   )             )</f>
        <v/>
      </c>
      <c r="BW74" t="str">
        <f>IF(Data!$L75=BW$1, "",             IF(ISERR(SEARCH(BW$1,Data!$H75)),        "",          ";" &amp; VLOOKUP(BW$1,Data!$L:$N,3, FALSE) &amp; ",""" &amp; VLOOKUP(BW$1,Data!$L:$M,2, FALSE) &amp; """;"   )             )</f>
        <v/>
      </c>
      <c r="BX74" t="str">
        <f>IF(Data!$L75=BX$1, "",             IF(ISERR(SEARCH(BX$1,Data!$H75)),        "",          ";" &amp; VLOOKUP(BX$1,Data!$L:$N,3, FALSE) &amp; ",""" &amp; VLOOKUP(BX$1,Data!$L:$M,2, FALSE) &amp; """;"   )             )</f>
        <v/>
      </c>
      <c r="BY74" t="str">
        <f>IF(Data!$L75=BY$1, "",             IF(ISERR(SEARCH(BY$1,Data!$H75)),        "",          ";" &amp; VLOOKUP(BY$1,Data!$L:$N,3, FALSE) &amp; ",""" &amp; VLOOKUP(BY$1,Data!$L:$M,2, FALSE) &amp; """;"   )             )</f>
        <v/>
      </c>
      <c r="BZ74" t="str">
        <f>IF(Data!$L75=BZ$1, "",             IF(ISERR(SEARCH(BZ$1,Data!$H75)),        "",          ";" &amp; VLOOKUP(BZ$1,Data!$L:$N,3, FALSE) &amp; ",""" &amp; VLOOKUP(BZ$1,Data!$L:$M,2, FALSE) &amp; """;"   )             )</f>
        <v/>
      </c>
      <c r="CA74" t="str">
        <f>IF(Data!$L75=CA$1, "",             IF(ISERR(SEARCH(CA$1,Data!$H75)),        "",          ";" &amp; VLOOKUP(CA$1,Data!$L:$N,3, FALSE) &amp; ",""" &amp; VLOOKUP(CA$1,Data!$L:$M,2, FALSE) &amp; """;"   )             )</f>
        <v/>
      </c>
      <c r="CB74" t="str">
        <f>IF(Data!$L75=CB$1, "",             IF(ISERR(SEARCH(CB$1,Data!$H75)),        "",          ";" &amp; VLOOKUP(CB$1,Data!$L:$N,3, FALSE) &amp; ",""" &amp; VLOOKUP(CB$1,Data!$L:$M,2, FALSE) &amp; """;"   )             )</f>
        <v/>
      </c>
      <c r="CC74" t="str">
        <f>IF(Data!$L75=CC$1, "",             IF(ISERR(SEARCH(CC$1,Data!$H75)),        "",          ";" &amp; VLOOKUP(CC$1,Data!$L:$N,3, FALSE) &amp; ",""" &amp; VLOOKUP(CC$1,Data!$L:$M,2, FALSE) &amp; """;"   )             )</f>
        <v/>
      </c>
      <c r="CD74" t="str">
        <f>IF(Data!$L75=CD$1, "",             IF(ISERR(SEARCH(CD$1,Data!$H75)),        "",          ";" &amp; VLOOKUP(CD$1,Data!$L:$N,3, FALSE) &amp; ",""" &amp; VLOOKUP(CD$1,Data!$L:$M,2, FALSE) &amp; """;"   )             )</f>
        <v/>
      </c>
      <c r="CE74" t="str">
        <f>IF(Data!$L75=CE$1, "",             IF(ISERR(SEARCH(CE$1,Data!$H75)),        "",          ";" &amp; VLOOKUP(CE$1,Data!$L:$N,3, FALSE) &amp; ",""" &amp; VLOOKUP(CE$1,Data!$L:$M,2, FALSE) &amp; """;"   )             )</f>
        <v/>
      </c>
      <c r="CF74" t="str">
        <f>IF(Data!$L75=CF$1, "",             IF(ISERR(SEARCH(CF$1,Data!$H75)),        "",          ";" &amp; VLOOKUP(CF$1,Data!$L:$N,3, FALSE) &amp; ",""" &amp; VLOOKUP(CF$1,Data!$L:$M,2, FALSE) &amp; """;"   )             )</f>
        <v/>
      </c>
      <c r="CG74" t="str">
        <f>IF(Data!$L75=CG$1, "",             IF(ISERR(SEARCH(CG$1,Data!$H75)),        "",          ";" &amp; VLOOKUP(CG$1,Data!$L:$N,3, FALSE) &amp; ",""" &amp; VLOOKUP(CG$1,Data!$L:$M,2, FALSE) &amp; """;"   )             )</f>
        <v/>
      </c>
      <c r="CH74" t="str">
        <f>IF(Data!$L75=CH$1, "",             IF(ISERR(SEARCH(CH$1,Data!$H75)),        "",          ";" &amp; VLOOKUP(CH$1,Data!$L:$N,3, FALSE) &amp; ",""" &amp; VLOOKUP(CH$1,Data!$L:$M,2, FALSE) &amp; """;"   )             )</f>
        <v/>
      </c>
      <c r="CI74" t="str">
        <f>IF(Data!$L75=CI$1, "",             IF(ISERR(SEARCH(CI$1,Data!$H75)),        "",          ";" &amp; VLOOKUP(CI$1,Data!$L:$N,3, FALSE) &amp; ",""" &amp; VLOOKUP(CI$1,Data!$L:$M,2, FALSE) &amp; """;"   )             )</f>
        <v/>
      </c>
      <c r="CJ74" t="str">
        <f>IF(Data!$L75=CJ$1, "",             IF(ISERR(SEARCH(CJ$1,Data!$H75)),        "",          ";" &amp; VLOOKUP(CJ$1,Data!$L:$N,3, FALSE) &amp; ",""" &amp; VLOOKUP(CJ$1,Data!$L:$M,2, FALSE) &amp; """;"   )             )</f>
        <v/>
      </c>
      <c r="CK74" t="str">
        <f>IF(Data!$L75=CK$1, "",             IF(ISERR(SEARCH(CK$1,Data!$H75)),        "",          ";" &amp; VLOOKUP(CK$1,Data!$L:$N,3, FALSE) &amp; ",""" &amp; VLOOKUP(CK$1,Data!$L:$M,2, FALSE) &amp; """;"   )             )</f>
        <v/>
      </c>
      <c r="CL74" t="str">
        <f>IF(Data!$L75=CL$1, "",             IF(ISERR(SEARCH(CL$1,Data!$H75)),        "",          ";" &amp; VLOOKUP(CL$1,Data!$L:$N,3, FALSE) &amp; ",""" &amp; VLOOKUP(CL$1,Data!$L:$M,2, FALSE) &amp; """;"   )             )</f>
        <v/>
      </c>
      <c r="CM74" t="str">
        <f>IF(Data!$L75=CM$1, "",             IF(ISERR(SEARCH(CM$1,Data!$H75)),        "",          ";" &amp; VLOOKUP(CM$1,Data!$L:$N,3, FALSE) &amp; ",""" &amp; VLOOKUP(CM$1,Data!$L:$M,2, FALSE) &amp; """;"   )             )</f>
        <v/>
      </c>
      <c r="CN74" t="str">
        <f>IF(Data!$L75=CN$1, "",             IF(ISERR(SEARCH(CN$1,Data!$H75)),        "",          ";" &amp; VLOOKUP(CN$1,Data!$L:$N,3, FALSE) &amp; ",""" &amp; VLOOKUP(CN$1,Data!$L:$M,2, FALSE) &amp; """;"   )             )</f>
        <v>;00000000-0000-0000-0000-000000000093,"HUMAN";</v>
      </c>
      <c r="CO74" t="str">
        <f>IF(Data!$L75=CO$1, "",             IF(ISERR(SEARCH(CO$1,Data!$H75)),        "",          ";" &amp; VLOOKUP(CO$1,Data!$L:$N,3, FALSE) &amp; ",""" &amp; VLOOKUP(CO$1,Data!$L:$M,2, FALSE) &amp; """;"   )             )</f>
        <v/>
      </c>
      <c r="CP74" t="str">
        <f>IF(Data!$L75=CP$1, "",             IF(ISERR(SEARCH(CP$1,Data!$H75)),        "",          ";" &amp; VLOOKUP(CP$1,Data!$L:$N,3, FALSE) &amp; ",""" &amp; VLOOKUP(CP$1,Data!$L:$M,2, FALSE) &amp; """;"   )             )</f>
        <v/>
      </c>
      <c r="CQ74" t="str">
        <f>IF(Data!$L75=CQ$1, "",             IF(ISERR(SEARCH(CQ$1,Data!$H75)),        "",          ";" &amp; VLOOKUP(CQ$1,Data!$L:$N,3, FALSE) &amp; ",""" &amp; VLOOKUP(CQ$1,Data!$L:$M,2, FALSE) &amp; """;"   )             )</f>
        <v/>
      </c>
      <c r="CR74" t="str">
        <f>IF(Data!$L75=CR$1, "",             IF(ISERR(SEARCH(CR$1,Data!$H75)),        "",          ";" &amp; VLOOKUP(CR$1,Data!$L:$N,3, FALSE) &amp; ",""" &amp; VLOOKUP(CR$1,Data!$L:$M,2, FALSE) &amp; """;"   )             )</f>
        <v/>
      </c>
      <c r="CS74" t="str">
        <f>IF(Data!$L75=CS$1, "",             IF(ISERR(SEARCH(CS$1,Data!$H75)),        "",          ";" &amp; VLOOKUP(CS$1,Data!$L:$N,3, FALSE) &amp; ",""" &amp; VLOOKUP(CS$1,Data!$L:$M,2, FALSE) &amp; """;"   )             )</f>
        <v/>
      </c>
      <c r="CT74" t="str">
        <f>IF(Data!$L75=CT$1, "",             IF(ISERR(SEARCH(CT$1,Data!$H75)),        "",          ";" &amp; VLOOKUP(CT$1,Data!$L:$N,3, FALSE) &amp; ",""" &amp; VLOOKUP(CT$1,Data!$L:$M,2, FALSE) &amp; """;"   )             )</f>
        <v/>
      </c>
      <c r="CU74" t="str">
        <f>IF(Data!$L75=CU$1, "",             IF(ISERR(SEARCH(CU$1,Data!$H75)),        "",          ";" &amp; VLOOKUP(CU$1,Data!$L:$N,3, FALSE) &amp; ",""" &amp; VLOOKUP(CU$1,Data!$L:$M,2, FALSE) &amp; """;"   )             )</f>
        <v/>
      </c>
      <c r="CV74" t="str">
        <f>IF(Data!$L75=CV$1, "",             IF(ISERR(SEARCH(CV$1,Data!$H75)),        "",          ";" &amp; VLOOKUP(CV$1,Data!$L:$N,3, FALSE) &amp; ",""" &amp; VLOOKUP(CV$1,Data!$L:$M,2, FALSE) &amp; """;"   )             )</f>
        <v/>
      </c>
      <c r="CW74" t="str">
        <f>IF(Data!$L75=CW$1, "",             IF(ISERR(SEARCH(CW$1,Data!$H75)),        "",          ";" &amp; VLOOKUP(CW$1,Data!$L:$N,3, FALSE) &amp; ",""" &amp; VLOOKUP(CW$1,Data!$L:$M,2, FALSE) &amp; """;"   )             )</f>
        <v/>
      </c>
      <c r="CX74" t="str">
        <f>IF(Data!$L75=CX$1, "",             IF(ISERR(SEARCH(CX$1,Data!$H75)),        "",          ";" &amp; VLOOKUP(CX$1,Data!$L:$N,3, FALSE) &amp; ",""" &amp; VLOOKUP(CX$1,Data!$L:$M,2, FALSE) &amp; """;"   )             )</f>
        <v/>
      </c>
      <c r="CY74" t="str">
        <f>IF(Data!$L75=CY$1, "",             IF(ISERR(SEARCH(CY$1,Data!$H75)),        "",          ";" &amp; VLOOKUP(CY$1,Data!$L:$N,3, FALSE) &amp; ",""" &amp; VLOOKUP(CY$1,Data!$L:$M,2, FALSE) &amp; """;"   )             )</f>
        <v/>
      </c>
      <c r="CZ74" t="str">
        <f>IF(Data!$L75=CZ$1, "",             IF(ISERR(SEARCH(CZ$1,Data!$H75)),        "",          ";" &amp; VLOOKUP(CZ$1,Data!$L:$N,3, FALSE) &amp; ",""" &amp; VLOOKUP(CZ$1,Data!$L:$M,2, FALSE) &amp; """;"   )             )</f>
        <v/>
      </c>
      <c r="DA74" t="str">
        <f>IF(Data!$L75=DA$1, "",             IF(ISERR(SEARCH(DA$1,Data!$H75)),        "",          ";" &amp; VLOOKUP(DA$1,Data!$L:$N,3, FALSE) &amp; ",""" &amp; VLOOKUP(DA$1,Data!$L:$M,2, FALSE) &amp; """;"   )             )</f>
        <v/>
      </c>
      <c r="DB74" t="str">
        <f>IF(Data!$L75=DB$1, "",             IF(ISERR(SEARCH(DB$1,Data!$H75)),        "",          ";" &amp; VLOOKUP(DB$1,Data!$L:$N,3, FALSE) &amp; ",""" &amp; VLOOKUP(DB$1,Data!$L:$M,2, FALSE) &amp; """;"   )             )</f>
        <v/>
      </c>
      <c r="DC74" t="str">
        <f>IF(Data!$L75=DC$1, "",             IF(ISERR(SEARCH(DC$1,Data!$H75)),        "",          ";" &amp; VLOOKUP(DC$1,Data!$L:$N,3, FALSE) &amp; ",""" &amp; VLOOKUP(DC$1,Data!$L:$M,2, FALSE) &amp; """;"   )             )</f>
        <v/>
      </c>
      <c r="DD74" t="str">
        <f>IF(Data!$L75=DD$1, "",             IF(ISERR(SEARCH(DD$1,Data!$H75)),        "",          ";" &amp; VLOOKUP(DD$1,Data!$L:$N,3, FALSE) &amp; ",""" &amp; VLOOKUP(DD$1,Data!$L:$M,2, FALSE) &amp; """;"   )             )</f>
        <v/>
      </c>
      <c r="DE74" t="str">
        <f>IF(Data!$L75=DE$1, "",             IF(ISERR(SEARCH(DE$1,Data!$H75)),        "",          ";" &amp; VLOOKUP(DE$1,Data!$L:$N,3, FALSE) &amp; ",""" &amp; VLOOKUP(DE$1,Data!$L:$M,2, FALSE) &amp; """;"   )             )</f>
        <v/>
      </c>
      <c r="DF74" t="str">
        <f>IF(Data!$L75=DF$1, "",             IF(ISERR(SEARCH(DF$1,Data!$H75)),        "",          ";" &amp; VLOOKUP(DF$1,Data!$L:$N,3, FALSE) &amp; ",""" &amp; VLOOKUP(DF$1,Data!$L:$M,2, FALSE) &amp; """;"   )             )</f>
        <v/>
      </c>
      <c r="DG74" t="str">
        <f>IF(Data!$L75=DG$1, "",             IF(ISERR(SEARCH(DG$1,Data!$H75)),        "",          ";" &amp; VLOOKUP(DG$1,Data!$L:$N,3, FALSE) &amp; ",""" &amp; VLOOKUP(DG$1,Data!$L:$M,2, FALSE) &amp; """;"   )             )</f>
        <v/>
      </c>
      <c r="DH74" t="str">
        <f>IF(Data!$L75=DH$1, "",             IF(ISERR(SEARCH(DH$1,Data!$H75)),        "",          ";" &amp; VLOOKUP(DH$1,Data!$L:$N,3, FALSE) &amp; ",""" &amp; VLOOKUP(DH$1,Data!$L:$M,2, FALSE) &amp; """;"   )             )</f>
        <v/>
      </c>
      <c r="DI74" t="str">
        <f>IF(Data!$L75=DI$1, "",             IF(ISERR(SEARCH(DI$1,Data!$H75)),        "",          ";" &amp; VLOOKUP(DI$1,Data!$L:$N,3, FALSE) &amp; ",""" &amp; VLOOKUP(DI$1,Data!$L:$M,2, FALSE) &amp; """;"   )             )</f>
        <v/>
      </c>
      <c r="DJ74" t="str">
        <f>IF(Data!$L75=DJ$1, "",             IF(ISERR(SEARCH(DJ$1,Data!$H75)),        "",          ";" &amp; VLOOKUP(DJ$1,Data!$L:$N,3, FALSE) &amp; ",""" &amp; VLOOKUP(DJ$1,Data!$L:$M,2, FALSE) &amp; """;"   )             )</f>
        <v/>
      </c>
      <c r="DK74" t="str">
        <f>IF(Data!$L75=DK$1, "",             IF(ISERR(SEARCH(DK$1,Data!$H75)),        "",          ";" &amp; VLOOKUP(DK$1,Data!$L:$N,3, FALSE) &amp; ",""" &amp; VLOOKUP(DK$1,Data!$L:$M,2, FALSE) &amp; """;"   )             )</f>
        <v/>
      </c>
      <c r="DL74" t="str">
        <f>IF(Data!$L75=DL$1, "",             IF(ISERR(SEARCH(DL$1,Data!$H75)),        "",          ";" &amp; VLOOKUP(DL$1,Data!$L:$N,3, FALSE) &amp; ",""" &amp; VLOOKUP(DL$1,Data!$L:$M,2, FALSE) &amp; """;"   )             )</f>
        <v/>
      </c>
      <c r="DM74" t="str">
        <f>IF(Data!$L75=DM$1, "",             IF(ISERR(SEARCH(DM$1,Data!$H75)),        "",          ";" &amp; VLOOKUP(DM$1,Data!$L:$N,3, FALSE) &amp; ",""" &amp; VLOOKUP(DM$1,Data!$L:$M,2, FALSE) &amp; """;"   )             )</f>
        <v/>
      </c>
      <c r="DN74" t="str">
        <f>IF(Data!$L75=DN$1, "",             IF(ISERR(SEARCH(DN$1,Data!$H75)),        "",          ";" &amp; VLOOKUP(DN$1,Data!$L:$N,3, FALSE) &amp; ",""" &amp; VLOOKUP(DN$1,Data!$L:$M,2, FALSE) &amp; """;"   )             )</f>
        <v/>
      </c>
      <c r="DO74" t="str">
        <f>IF(Data!$L75=DO$1, "",             IF(ISERR(SEARCH(DO$1,Data!$H75)),        "",          ";" &amp; VLOOKUP(DO$1,Data!$L:$N,3, FALSE) &amp; ",""" &amp; VLOOKUP(DO$1,Data!$L:$M,2, FALSE) &amp; """;"   )             )</f>
        <v/>
      </c>
      <c r="DP74" t="str">
        <f>IF(Data!$L75=DP$1, "",             IF(ISERR(SEARCH(DP$1,Data!$H75)),        "",          ";" &amp; VLOOKUP(DP$1,Data!$L:$N,3, FALSE) &amp; ",""" &amp; VLOOKUP(DP$1,Data!$L:$M,2, FALSE) &amp; """;"   )             )</f>
        <v/>
      </c>
      <c r="DQ74" t="str">
        <f>IF(Data!$L75=DQ$1, "",             IF(ISERR(SEARCH(DQ$1,Data!$H75)),        "",          ";" &amp; VLOOKUP(DQ$1,Data!$L:$N,3, FALSE) &amp; ",""" &amp; VLOOKUP(DQ$1,Data!$L:$M,2, FALSE) &amp; """;"   )             )</f>
        <v/>
      </c>
      <c r="DR74" t="str">
        <f>IF(Data!$L75=DR$1, "",             IF(ISERR(SEARCH(DR$1,Data!$H75)),        "",          ";" &amp; VLOOKUP(DR$1,Data!$L:$N,3, FALSE) &amp; ",""" &amp; VLOOKUP(DR$1,Data!$L:$M,2, FALSE) &amp; """;"   )             )</f>
        <v/>
      </c>
      <c r="DS74" t="str">
        <f>IF(Data!$L75=DS$1, "",             IF(ISERR(SEARCH(DS$1,Data!$H75)),        "",          ";" &amp; VLOOKUP(DS$1,Data!$L:$N,3, FALSE) &amp; ",""" &amp; VLOOKUP(DS$1,Data!$L:$M,2, FALSE) &amp; """;"   )             )</f>
        <v/>
      </c>
      <c r="DT74" t="str">
        <f>IF(Data!$L75=DT$1, "",             IF(ISERR(SEARCH(DT$1,Data!$H75)),        "",          ";" &amp; VLOOKUP(DT$1,Data!$L:$N,3, FALSE) &amp; ",""" &amp; VLOOKUP(DT$1,Data!$L:$M,2, FALSE) &amp; """;"   )             )</f>
        <v/>
      </c>
      <c r="DU74" t="str">
        <f>IF(Data!$L75=DU$1, "",             IF(ISERR(SEARCH(DU$1,Data!$H75)),        "",          ";" &amp; VLOOKUP(DU$1,Data!$L:$N,3, FALSE) &amp; ",""" &amp; VLOOKUP(DU$1,Data!$L:$M,2, FALSE) &amp; """;"   )             )</f>
        <v/>
      </c>
      <c r="DV74" t="str">
        <f>IF(Data!$L75=DV$1, "",             IF(ISERR(SEARCH(DV$1,Data!$H75)),        "",          ";" &amp; VLOOKUP(DV$1,Data!$L:$N,3, FALSE) &amp; ",""" &amp; VLOOKUP(DV$1,Data!$L:$M,2, FALSE) &amp; """;"   )             )</f>
        <v/>
      </c>
      <c r="DW74" t="str">
        <f>IF(Data!$L75=DW$1, "",             IF(ISERR(SEARCH(DW$1,Data!$H75)),        "",          ";" &amp; VLOOKUP(DW$1,Data!$L:$N,3, FALSE) &amp; ",""" &amp; VLOOKUP(DW$1,Data!$L:$M,2, FALSE) &amp; """;"   )             )</f>
        <v/>
      </c>
      <c r="DX74" t="str">
        <f>IF(Data!$L75=DX$1, "",             IF(ISERR(SEARCH(DX$1,Data!$H75)),        "",          ";" &amp; VLOOKUP(DX$1,Data!$L:$N,3, FALSE) &amp; ",""" &amp; VLOOKUP(DX$1,Data!$L:$M,2, FALSE) &amp; """;"   )             )</f>
        <v/>
      </c>
      <c r="DY74" t="str">
        <f>IF(Data!$L75=DY$1, "",             IF(ISERR(SEARCH(DY$1,Data!$H75)),        "",          ";" &amp; VLOOKUP(DY$1,Data!$L:$N,3, FALSE) &amp; ",""" &amp; VLOOKUP(DY$1,Data!$L:$M,2, FALSE) &amp; """;"   )             )</f>
        <v/>
      </c>
      <c r="DZ74" t="str">
        <f>IF(Data!$L75=DZ$1, "",             IF(ISERR(SEARCH(DZ$1,Data!$H75)),        "",          ";" &amp; VLOOKUP(DZ$1,Data!$L:$N,3, FALSE) &amp; ",""" &amp; VLOOKUP(DZ$1,Data!$L:$M,2, FALSE) &amp; """;"   )             )</f>
        <v/>
      </c>
      <c r="EA74" t="str">
        <f>IF(Data!$L75=EA$1, "",             IF(ISERR(SEARCH(EA$1,Data!$H75)),        "",          ";" &amp; VLOOKUP(EA$1,Data!$L:$N,3, FALSE) &amp; ",""" &amp; VLOOKUP(EA$1,Data!$L:$M,2, FALSE) &amp; """;"   )             )</f>
        <v/>
      </c>
      <c r="EB74" t="str">
        <f>IF(Data!$L75=EB$1, "",             IF(ISERR(SEARCH(EB$1,Data!$H75)),        "",          ";" &amp; VLOOKUP(EB$1,Data!$L:$N,3, FALSE) &amp; ",""" &amp; VLOOKUP(EB$1,Data!$L:$M,2, FALSE) &amp; """;"   )             )</f>
        <v/>
      </c>
      <c r="EC74" t="str">
        <f>IF(Data!$L75=EC$1, "",             IF(ISERR(SEARCH(EC$1,Data!$H75)),        "",          ";" &amp; VLOOKUP(EC$1,Data!$L:$N,3, FALSE) &amp; ",""" &amp; VLOOKUP(EC$1,Data!$L:$M,2, FALSE) &amp; """;"   )             )</f>
        <v/>
      </c>
      <c r="ED74" t="str">
        <f>IF(Data!$L75=ED$1, "",             IF(ISERR(SEARCH(ED$1,Data!$H75)),        "",          ";" &amp; VLOOKUP(ED$1,Data!$L:$N,3, FALSE) &amp; ",""" &amp; VLOOKUP(ED$1,Data!$L:$M,2, FALSE) &amp; """;"   )             )</f>
        <v/>
      </c>
      <c r="EE74" t="str">
        <f>IF(Data!$L75=EE$1, "",             IF(ISERR(SEARCH(EE$1,Data!$H75)),        "",          ";" &amp; VLOOKUP(EE$1,Data!$L:$N,3, FALSE) &amp; ",""" &amp; VLOOKUP(EE$1,Data!$L:$M,2, FALSE) &amp; """;"   )             )</f>
        <v/>
      </c>
      <c r="EF74" t="str">
        <f>IF(Data!$L75=EF$1, "",             IF(ISERR(SEARCH(EF$1,Data!$H75)),        "",          ";" &amp; VLOOKUP(EF$1,Data!$L:$N,3, FALSE) &amp; ",""" &amp; VLOOKUP(EF$1,Data!$L:$M,2, FALSE) &amp; """;"   )             )</f>
        <v/>
      </c>
      <c r="EG74" t="str">
        <f>IF(Data!$L75=EG$1, "",             IF(ISERR(SEARCH(EG$1,Data!$H75)),        "",          ";" &amp; VLOOKUP(EG$1,Data!$L:$N,3, FALSE) &amp; ",""" &amp; VLOOKUP(EG$1,Data!$L:$M,2, FALSE) &amp; """;"   )             )</f>
        <v/>
      </c>
      <c r="EH74" t="str">
        <f>IF(Data!$L75=EH$1, "",             IF(ISERR(SEARCH(EH$1,Data!$H75)),        "",          ";" &amp; VLOOKUP(EH$1,Data!$L:$N,3, FALSE) &amp; ",""" &amp; VLOOKUP(EH$1,Data!$L:$M,2, FALSE) &amp; """;"   )             )</f>
        <v/>
      </c>
      <c r="EI74" t="str">
        <f>IF(Data!$L75=EI$1, "",             IF(ISERR(SEARCH(EI$1,Data!$H75)),        "",          ";" &amp; VLOOKUP(EI$1,Data!$L:$N,3, FALSE) &amp; ",""" &amp; VLOOKUP(EI$1,Data!$L:$M,2, FALSE) &amp; """;"   )             )</f>
        <v/>
      </c>
      <c r="EJ74" t="str">
        <f>IF(Data!$L75=EJ$1, "",             IF(ISERR(SEARCH(EJ$1,Data!$H75)),        "",          ";" &amp; VLOOKUP(EJ$1,Data!$L:$N,3, FALSE) &amp; ",""" &amp; VLOOKUP(EJ$1,Data!$L:$M,2, FALSE) &amp; """;"   )             )</f>
        <v/>
      </c>
      <c r="EK74" t="str">
        <f>IF(Data!$L75=EK$1, "",             IF(ISERR(SEARCH(EK$1,Data!$H75)),        "",          ";" &amp; VLOOKUP(EK$1,Data!$L:$N,3, FALSE) &amp; ",""" &amp; VLOOKUP(EK$1,Data!$L:$M,2, FALSE) &amp; """;"   )             )</f>
        <v/>
      </c>
      <c r="EL74" t="str">
        <f>IF(Data!$L75=EL$1, "",             IF(ISERR(SEARCH(EL$1,Data!$H75)),        "",          ";" &amp; VLOOKUP(EL$1,Data!$L:$N,3, FALSE) &amp; ",""" &amp; VLOOKUP(EL$1,Data!$L:$M,2, FALSE) &amp; """;"   )             )</f>
        <v/>
      </c>
      <c r="EM74" t="str">
        <f>IF(Data!$L75=EM$1, "",             IF(ISERR(SEARCH(EM$1,Data!$H75)),        "",          ";" &amp; VLOOKUP(EM$1,Data!$L:$N,3, FALSE) &amp; ",""" &amp; VLOOKUP(EM$1,Data!$L:$M,2, FALSE) &amp; """;"   )             )</f>
        <v/>
      </c>
      <c r="EN74" t="str">
        <f>IF(Data!$L75=EN$1, "",             IF(ISERR(SEARCH(EN$1,Data!$H75)),        "",          ";" &amp; VLOOKUP(EN$1,Data!$L:$N,3, FALSE) &amp; ",""" &amp; VLOOKUP(EN$1,Data!$L:$M,2, FALSE) &amp; """;"   )             )</f>
        <v/>
      </c>
      <c r="EO74" t="str">
        <f>IF(Data!$L75=EO$1, "",             IF(ISERR(SEARCH(EO$1,Data!$H75)),        "",          ";" &amp; VLOOKUP(EO$1,Data!$L:$N,3, FALSE) &amp; ",""" &amp; VLOOKUP(EO$1,Data!$L:$M,2, FALSE) &amp; """;"   )             )</f>
        <v/>
      </c>
      <c r="EP74" t="str">
        <f>IF(Data!$L75=EP$1, "",             IF(ISERR(SEARCH(EP$1,Data!$H75)),        "",          ";" &amp; VLOOKUP(EP$1,Data!$L:$N,3, FALSE) &amp; ",""" &amp; VLOOKUP(EP$1,Data!$L:$M,2, FALSE) &amp; """;"   )             )</f>
        <v/>
      </c>
      <c r="EQ74" t="str">
        <f>IF(Data!$L75=EQ$1, "",             IF(ISERR(SEARCH(EQ$1,Data!$H75)),        "",          ";" &amp; VLOOKUP(EQ$1,Data!$L:$N,3, FALSE) &amp; ",""" &amp; VLOOKUP(EQ$1,Data!$L:$M,2, FALSE) &amp; """;"   )             )</f>
        <v/>
      </c>
      <c r="ER74" t="str">
        <f>IF(Data!$L75=ER$1, "",             IF(ISERR(SEARCH(ER$1,Data!$H75)),        "",          ";" &amp; VLOOKUP(ER$1,Data!$L:$N,3, FALSE) &amp; ",""" &amp; VLOOKUP(ER$1,Data!$L:$M,2, FALSE) &amp; """;"   )             )</f>
        <v/>
      </c>
      <c r="ES74" t="str">
        <f>IF(Data!$L75=ES$1, "",             IF(ISERR(SEARCH(ES$1,Data!$H75)),        "",          ";" &amp; VLOOKUP(ES$1,Data!$L:$N,3, FALSE) &amp; ",""" &amp; VLOOKUP(ES$1,Data!$L:$M,2, FALSE) &amp; """;"   )             )</f>
        <v/>
      </c>
      <c r="ET74" t="str">
        <f>IF(Data!$L75=ET$1, "",             IF(ISERR(SEARCH(ET$1,Data!$H75)),        "",          ";" &amp; VLOOKUP(ET$1,Data!$L:$N,3, FALSE) &amp; ",""" &amp; VLOOKUP(ET$1,Data!$L:$M,2, FALSE) &amp; """;"   )             )</f>
        <v/>
      </c>
      <c r="EU74" t="str">
        <f>IF(Data!$L75=EU$1, "",             IF(ISERR(SEARCH(EU$1,Data!$H75)),        "",          ";" &amp; VLOOKUP(EU$1,Data!$L:$N,3, FALSE) &amp; ",""" &amp; VLOOKUP(EU$1,Data!$L:$M,2, FALSE) &amp; """;"   )             )</f>
        <v/>
      </c>
      <c r="EV74" t="str">
        <f>IF(Data!$L75=EV$1, "",             IF(ISERR(SEARCH(EV$1,Data!$H75)),        "",          ";" &amp; VLOOKUP(EV$1,Data!$L:$N,3, FALSE) &amp; ",""" &amp; VLOOKUP(EV$1,Data!$L:$M,2, FALSE) &amp; """;"   )             )</f>
        <v/>
      </c>
      <c r="EW74" t="str">
        <f>IF(Data!$L75=EW$1, "",             IF(ISERR(SEARCH(EW$1,Data!$H75)),        "",          ";" &amp; VLOOKUP(EW$1,Data!$L:$N,3, FALSE) &amp; ",""" &amp; VLOOKUP(EW$1,Data!$L:$M,2, FALSE) &amp; """;"   )             )</f>
        <v/>
      </c>
      <c r="EX74" t="str">
        <f>IF(Data!$L75=EX$1, "",             IF(ISERR(SEARCH(EX$1,Data!$H75)),        "",          ";" &amp; VLOOKUP(EX$1,Data!$L:$N,3, FALSE) &amp; ",""" &amp; VLOOKUP(EX$1,Data!$L:$M,2, FALSE) &amp; """;"   )             )</f>
        <v/>
      </c>
      <c r="EY74" t="str">
        <f>IF(Data!$L75=EY$1, "",             IF(ISERR(SEARCH(EY$1,Data!$H75)),        "",          ";" &amp; VLOOKUP(EY$1,Data!$L:$N,3, FALSE) &amp; ",""" &amp; VLOOKUP(EY$1,Data!$L:$M,2, FALSE) &amp; """;"   )             )</f>
        <v/>
      </c>
      <c r="EZ74" t="str">
        <f>IF(Data!$L75=EZ$1, "",             IF(ISERR(SEARCH(EZ$1,Data!$H75)),        "",          ";" &amp; VLOOKUP(EZ$1,Data!$L:$N,3, FALSE) &amp; ",""" &amp; VLOOKUP(EZ$1,Data!$L:$M,2, FALSE) &amp; """;"   )             )</f>
        <v/>
      </c>
      <c r="FA74" t="str">
        <f>IF(Data!$L75=FA$1, "",             IF(ISERR(SEARCH(FA$1,Data!$H75)),        "",          ";" &amp; VLOOKUP(FA$1,Data!$L:$N,3, FALSE) &amp; ",""" &amp; VLOOKUP(FA$1,Data!$L:$M,2, FALSE) &amp; """;"   )             )</f>
        <v/>
      </c>
      <c r="FB74" t="str">
        <f>IF(Data!$L75=FB$1, "",             IF(ISERR(SEARCH(FB$1,Data!$H75)),        "",          ";" &amp; VLOOKUP(FB$1,Data!$L:$N,3, FALSE) &amp; ",""" &amp; VLOOKUP(FB$1,Data!$L:$M,2, FALSE) &amp; """;"   )             )</f>
        <v/>
      </c>
      <c r="FC74" t="str">
        <f>IF(Data!$L75=FC$1, "",             IF(ISERR(SEARCH(FC$1,Data!$H75)),        "",          ";" &amp; VLOOKUP(FC$1,Data!$L:$N,3, FALSE) &amp; ",""" &amp; VLOOKUP(FC$1,Data!$L:$M,2, FALSE) &amp; """;"   )             )</f>
        <v/>
      </c>
      <c r="FD74" t="str">
        <f>IF(Data!$L75=FD$1, "",             IF(ISERR(SEARCH(FD$1,Data!$H75)),        "",          ";" &amp; VLOOKUP(FD$1,Data!$L:$N,3, FALSE) &amp; ",""" &amp; VLOOKUP(FD$1,Data!$L:$M,2, FALSE) &amp; """;"   )             )</f>
        <v/>
      </c>
      <c r="FE74" t="str">
        <f>IF(Data!$L75=FE$1, "",             IF(ISERR(SEARCH(FE$1,Data!$H75)),        "",          ";" &amp; VLOOKUP(FE$1,Data!$L:$N,3, FALSE) &amp; ",""" &amp; VLOOKUP(FE$1,Data!$L:$M,2, FALSE) &amp; """;"   )             )</f>
        <v/>
      </c>
      <c r="FF74" t="str">
        <f>IF(Data!$L75=FF$1, "",             IF(ISERR(SEARCH(FF$1,Data!$H75)),        "",          ";" &amp; VLOOKUP(FF$1,Data!$L:$N,3, FALSE) &amp; ",""" &amp; VLOOKUP(FF$1,Data!$L:$M,2, FALSE) &amp; """;"   )             )</f>
        <v/>
      </c>
      <c r="FG74" t="str">
        <f>IF(Data!$L75=FG$1, "",             IF(ISERR(SEARCH(FG$1,Data!$H75)),        "",          ";" &amp; VLOOKUP(FG$1,Data!$L:$N,3, FALSE) &amp; ",""" &amp; VLOOKUP(FG$1,Data!$L:$M,2, FALSE) &amp; """;"   )             )</f>
        <v/>
      </c>
      <c r="FH74" t="str">
        <f>IF(Data!$L75=FH$1, "",             IF(ISERR(SEARCH(FH$1,Data!$H75)),        "",          ";" &amp; VLOOKUP(FH$1,Data!$L:$N,3, FALSE) &amp; ",""" &amp; VLOOKUP(FH$1,Data!$L:$M,2, FALSE) &amp; """;"   )             )</f>
        <v/>
      </c>
      <c r="FI74" t="str">
        <f>IF(Data!$L75=FI$1, "",             IF(ISERR(SEARCH(FI$1,Data!$H75)),        "",          ";" &amp; VLOOKUP(FI$1,Data!$L:$N,3, FALSE) &amp; ",""" &amp; VLOOKUP(FI$1,Data!$L:$M,2, FALSE) &amp; """;"   )             )</f>
        <v/>
      </c>
      <c r="FJ74" t="str">
        <f>IF(Data!$L75=FJ$1, "",             IF(ISERR(SEARCH(FJ$1,Data!$H75)),        "",          ";" &amp; VLOOKUP(FJ$1,Data!$L:$N,3, FALSE) &amp; ",""" &amp; VLOOKUP(FJ$1,Data!$L:$M,2, FALSE) &amp; """;"   )             )</f>
        <v/>
      </c>
      <c r="FK74" t="str">
        <f>IF(Data!$L75=FK$1, "",             IF(ISERR(SEARCH(FK$1,Data!$H75)),        "",          ";" &amp; VLOOKUP(FK$1,Data!$L:$N,3, FALSE) &amp; ",""" &amp; VLOOKUP(FK$1,Data!$L:$M,2, FALSE) &amp; """;"   )             )</f>
        <v/>
      </c>
      <c r="FL74" t="str">
        <f>IF(Data!$L75=FL$1, "",             IF(ISERR(SEARCH(FL$1,Data!$H75)),        "",          ";" &amp; VLOOKUP(FL$1,Data!$L:$N,3, FALSE) &amp; ",""" &amp; VLOOKUP(FL$1,Data!$L:$M,2, FALSE) &amp; """;"   )             )</f>
        <v/>
      </c>
      <c r="FM74" t="str">
        <f>IF(Data!$L75=FM$1, "",             IF(ISERR(SEARCH(FM$1,Data!$H75)),        "",          ";" &amp; VLOOKUP(FM$1,Data!$L:$N,3, FALSE) &amp; ",""" &amp; VLOOKUP(FM$1,Data!$L:$M,2, FALSE) &amp; """;"   )             )</f>
        <v/>
      </c>
      <c r="FN74" t="str">
        <f>IF(Data!$L75=FN$1, "",             IF(ISERR(SEARCH(FN$1,Data!$H75)),        "",          ";" &amp; VLOOKUP(FN$1,Data!$L:$N,3, FALSE) &amp; ",""" &amp; VLOOKUP(FN$1,Data!$L:$M,2, FALSE) &amp; """;"   )             )</f>
        <v/>
      </c>
      <c r="FO74" t="str">
        <f>IF(Data!$L75=FO$1, "",             IF(ISERR(SEARCH(FO$1,Data!$H75)),        "",          ";" &amp; VLOOKUP(FO$1,Data!$L:$N,3, FALSE) &amp; ",""" &amp; VLOOKUP(FO$1,Data!$L:$M,2, FALSE) &amp; """;"   )             )</f>
        <v/>
      </c>
      <c r="FP74" t="str">
        <f>IF(Data!$L75=FP$1, "",             IF(ISERR(SEARCH(FP$1,Data!$H75)),        "",          ";" &amp; VLOOKUP(FP$1,Data!$L:$N,3, FALSE) &amp; ",""" &amp; VLOOKUP(FP$1,Data!$L:$M,2, FALSE) &amp; """;"   )             )</f>
        <v/>
      </c>
      <c r="FQ74" t="str">
        <f>IF(Data!$L75=FQ$1, "",             IF(ISERR(SEARCH(FQ$1,Data!$H75)),        "",          ";" &amp; VLOOKUP(FQ$1,Data!$L:$N,3, FALSE) &amp; ",""" &amp; VLOOKUP(FQ$1,Data!$L:$M,2, FALSE) &amp; """;"   )             )</f>
        <v/>
      </c>
      <c r="FR74" t="str">
        <f>IF(Data!$L75=FR$1, "",             IF(ISERR(SEARCH(FR$1,Data!$H75)),        "",          ";" &amp; VLOOKUP(FR$1,Data!$L:$N,3, FALSE) &amp; ",""" &amp; VLOOKUP(FR$1,Data!$L:$M,2, FALSE) &amp; """;"   )             )</f>
        <v/>
      </c>
      <c r="FS74" t="str">
        <f>IF(Data!$L75=FS$1, "",             IF(ISERR(SEARCH(FS$1,Data!$H75)),        "",          ";" &amp; VLOOKUP(FS$1,Data!$L:$N,3, FALSE) &amp; ",""" &amp; VLOOKUP(FS$1,Data!$L:$M,2, FALSE) &amp; """;"   )             )</f>
        <v/>
      </c>
      <c r="FT74" t="str">
        <f>IF(Data!$L75=FT$1, "",             IF(ISERR(SEARCH(FT$1,Data!$H75)),        "",          ";" &amp; VLOOKUP(FT$1,Data!$L:$N,3, FALSE) &amp; ",""" &amp; VLOOKUP(FT$1,Data!$L:$M,2, FALSE) &amp; """;"   )             )</f>
        <v/>
      </c>
      <c r="FU74" t="str">
        <f>IF(Data!$L75=FU$1, "",             IF(ISERR(SEARCH(FU$1,Data!$H75)),        "",          ";" &amp; VLOOKUP(FU$1,Data!$L:$N,3, FALSE) &amp; ",""" &amp; VLOOKUP(FU$1,Data!$L:$M,2, FALSE) &amp; """;"   )             )</f>
        <v/>
      </c>
      <c r="FV74" t="str">
        <f>IF(Data!$L75=FV$1, "",             IF(ISERR(SEARCH(FV$1,Data!$H75)),        "",          ";" &amp; VLOOKUP(FV$1,Data!$L:$N,3, FALSE) &amp; ",""" &amp; VLOOKUP(FV$1,Data!$L:$M,2, FALSE) &amp; """;"   )             )</f>
        <v/>
      </c>
      <c r="FW74" t="str">
        <f>IF(Data!$L75=FW$1, "",             IF(ISERR(SEARCH(FW$1,Data!$H75)),        "",          ";" &amp; VLOOKUP(FW$1,Data!$L:$N,3, FALSE) &amp; ",""" &amp; VLOOKUP(FW$1,Data!$L:$M,2, FALSE) &amp; """;"   )             )</f>
        <v/>
      </c>
      <c r="FX74" t="str">
        <f>IF(Data!$L75=FX$1, "",             IF(ISERR(SEARCH(FX$1,Data!$H75)),        "",          ";" &amp; VLOOKUP(FX$1,Data!$L:$N,3, FALSE) &amp; ",""" &amp; VLOOKUP(FX$1,Data!$L:$M,2, FALSE) &amp; """;"   )             )</f>
        <v/>
      </c>
      <c r="FY74" t="str">
        <f>IF(Data!$L75=FY$1, "",             IF(ISERR(SEARCH(FY$1,Data!$H75)),        "",          ";" &amp; VLOOKUP(FY$1,Data!$L:$N,3, FALSE) &amp; ",""" &amp; VLOOKUP(FY$1,Data!$L:$M,2, FALSE) &amp; """;"   )             )</f>
        <v/>
      </c>
      <c r="FZ74" t="str">
        <f>IF(Data!$L75=FZ$1, "",             IF(ISERR(SEARCH(FZ$1,Data!$H75)),        "",          ";" &amp; VLOOKUP(FZ$1,Data!$L:$N,3, FALSE) &amp; ",""" &amp; VLOOKUP(FZ$1,Data!$L:$M,2, FALSE) &amp; """;"   )             )</f>
        <v/>
      </c>
      <c r="GA74" t="str">
        <f>IF(Data!$L75=GA$1, "",             IF(ISERR(SEARCH(GA$1,Data!$H75)),        "",          ";" &amp; VLOOKUP(GA$1,Data!$L:$N,3, FALSE) &amp; ",""" &amp; VLOOKUP(GA$1,Data!$L:$M,2, FALSE) &amp; """;"   )             )</f>
        <v/>
      </c>
      <c r="GB74" t="str">
        <f>IF(Data!$L75=GB$1, "",             IF(ISERR(SEARCH(GB$1,Data!$H75)),        "",          ";" &amp; VLOOKUP(GB$1,Data!$L:$N,3, FALSE) &amp; ",""" &amp; VLOOKUP(GB$1,Data!$L:$M,2, FALSE) &amp; """;"   )             )</f>
        <v/>
      </c>
      <c r="GC74" t="str">
        <f>IF(Data!$L75=GC$1, "",             IF(ISERR(SEARCH(GC$1,Data!$H75)),        "",          ";" &amp; VLOOKUP(GC$1,Data!$L:$N,3, FALSE) &amp; ",""" &amp; VLOOKUP(GC$1,Data!$L:$M,2, FALSE) &amp; """;"   )             )</f>
        <v/>
      </c>
      <c r="GD74" t="str">
        <f>IF(Data!$L75=GD$1, "",             IF(ISERR(SEARCH(GD$1,Data!$H75)),        "",          ";" &amp; VLOOKUP(GD$1,Data!$L:$N,3, FALSE) &amp; ",""" &amp; VLOOKUP(GD$1,Data!$L:$M,2, FALSE) &amp; """;"   )             )</f>
        <v/>
      </c>
      <c r="GE74" t="str">
        <f>IF(Data!$L75=GE$1, "",             IF(ISERR(SEARCH(GE$1,Data!$H75)),        "",          ";" &amp; VLOOKUP(GE$1,Data!$L:$N,3, FALSE) &amp; ",""" &amp; VLOOKUP(GE$1,Data!$L:$M,2, FALSE) &amp; """;"   )             )</f>
        <v/>
      </c>
      <c r="GF74" t="str">
        <f>IF(Data!$L75=GF$1, "",             IF(ISERR(SEARCH(GF$1,Data!$H75)),        "",          ";" &amp; VLOOKUP(GF$1,Data!$L:$N,3, FALSE) &amp; ",""" &amp; VLOOKUP(GF$1,Data!$L:$M,2, FALSE) &amp; """;"   )             )</f>
        <v/>
      </c>
      <c r="GG74" t="str">
        <f>IF(Data!$L75=GG$1, "",             IF(ISERR(SEARCH(GG$1,Data!$H75)),        "",          ";" &amp; VLOOKUP(GG$1,Data!$L:$N,3, FALSE) &amp; ",""" &amp; VLOOKUP(GG$1,Data!$L:$M,2, FALSE) &amp; """;"   )             )</f>
        <v/>
      </c>
      <c r="GH74" t="str">
        <f>IF(Data!$L75=GH$1, "",             IF(ISERR(SEARCH(GH$1,Data!$H75)),        "",          ";" &amp; VLOOKUP(GH$1,Data!$L:$N,3, FALSE) &amp; ",""" &amp; VLOOKUP(GH$1,Data!$L:$M,2, FALSE) &amp; """;"   )             )</f>
        <v/>
      </c>
      <c r="GI74" t="str">
        <f>IF(Data!$L75=GI$1, "",             IF(ISERR(SEARCH(GI$1,Data!$H75)),        "",          ";" &amp; VLOOKUP(GI$1,Data!$L:$N,3, FALSE) &amp; ",""" &amp; VLOOKUP(GI$1,Data!$L:$M,2, FALSE) &amp; """;"   )             )</f>
        <v/>
      </c>
      <c r="GJ74" t="str">
        <f>IF(Data!$L75=GJ$1, "",             IF(ISERR(SEARCH(GJ$1,Data!$H75)),        "",          ";" &amp; VLOOKUP(GJ$1,Data!$L:$N,3, FALSE) &amp; ",""" &amp; VLOOKUP(GJ$1,Data!$L:$M,2, FALSE) &amp; """;"   )             )</f>
        <v>;00000000-0000-0000-0000-000000000180,"HUMAN";</v>
      </c>
      <c r="GK74" t="str">
        <f>IF(Data!$L75=GK$1, "",             IF(ISERR(SEARCH(GK$1,Data!$H75)),        "",          ";" &amp; VLOOKUP(GK$1,Data!$L:$N,3, FALSE) &amp; ",""" &amp; VLOOKUP(GK$1,Data!$L:$M,2, FALSE) &amp; """;"   )             )</f>
        <v/>
      </c>
      <c r="GL74" t="str">
        <f>IF(Data!$L75=GL$1, "",             IF(ISERR(SEARCH(GL$1,Data!$H75)),        "",          ";" &amp; VLOOKUP(GL$1,Data!$L:$N,3, FALSE) &amp; ",""" &amp; VLOOKUP(GL$1,Data!$L:$M,2, FALSE) &amp; """;"   )             )</f>
        <v/>
      </c>
      <c r="GM74" t="str">
        <f>IF(Data!$L75=GM$1, "",             IF(ISERR(SEARCH(GM$1,Data!$H75)),        "",          ";" &amp; VLOOKUP(GM$1,Data!$L:$N,3, FALSE) &amp; ",""" &amp; VLOOKUP(GM$1,Data!$L:$M,2, FALSE) &amp; """;"   )             )</f>
        <v/>
      </c>
      <c r="GN74" t="str">
        <f>IF(Data!$L75=GN$1, "",             IF(ISERR(SEARCH(GN$1,Data!$H75)),        "",          ";" &amp; VLOOKUP(GN$1,Data!$L:$N,3, FALSE) &amp; ",""" &amp; VLOOKUP(GN$1,Data!$L:$M,2, FALSE) &amp; """;"   )             )</f>
        <v/>
      </c>
      <c r="GO74" t="str">
        <f>IF(Data!$L75=GO$1, "",             IF(ISERR(SEARCH(GO$1,Data!$H75)),        "",          ";" &amp; VLOOKUP(GO$1,Data!$L:$N,3, FALSE) &amp; ",""" &amp; VLOOKUP(GO$1,Data!$L:$M,2, FALSE) &amp; """;"   )             )</f>
        <v/>
      </c>
      <c r="GP74" t="str">
        <f>IF(Data!$L75=GP$1, "",             IF(ISERR(SEARCH(GP$1,Data!$H75)),        "",          ";" &amp; VLOOKUP(GP$1,Data!$L:$N,3, FALSE) &amp; ",""" &amp; VLOOKUP(GP$1,Data!$L:$M,2, FALSE) &amp; """;"   )             )</f>
        <v/>
      </c>
      <c r="GQ74" t="str">
        <f>IF(Data!$L75=GQ$1, "",             IF(ISERR(SEARCH(GQ$1,Data!$H75)),        "",          ";" &amp; VLOOKUP(GQ$1,Data!$L:$N,3, FALSE) &amp; ",""" &amp; VLOOKUP(GQ$1,Data!$L:$M,2, FALSE) &amp; """;"   )             )</f>
        <v/>
      </c>
      <c r="GR74" t="str">
        <f>IF(Data!$L75=GR$1, "",             IF(ISERR(SEARCH(GR$1,Data!$H75)),        "",          ";" &amp; VLOOKUP(GR$1,Data!$L:$N,3, FALSE) &amp; ",""" &amp; VLOOKUP(GR$1,Data!$L:$M,2, FALSE) &amp; """;"   )             )</f>
        <v/>
      </c>
      <c r="GS74" t="str">
        <f>IF(Data!$L75=GS$1, "",             IF(ISERR(SEARCH(GS$1,Data!$H75)),        "",          ";" &amp; VLOOKUP(GS$1,Data!$L:$N,3, FALSE) &amp; ",""" &amp; VLOOKUP(GS$1,Data!$L:$M,2, FALSE) &amp; """;"   )             )</f>
        <v/>
      </c>
      <c r="GT74" t="str">
        <f>IF(Data!$L75=GT$1, "",             IF(ISERR(SEARCH(GT$1,Data!$H75)),        "",          ";" &amp; VLOOKUP(GT$1,Data!$L:$N,3, FALSE) &amp; ",""" &amp; VLOOKUP(GT$1,Data!$L:$M,2, FALSE) &amp; """;"   )             )</f>
        <v/>
      </c>
      <c r="GU74" t="str">
        <f>IF(Data!$L75=GU$1, "",             IF(ISERR(SEARCH(GU$1,Data!$H75)),        "",          ";" &amp; VLOOKUP(GU$1,Data!$L:$N,3, FALSE) &amp; ",""" &amp; VLOOKUP(GU$1,Data!$L:$M,2, FALSE) &amp; """;"   )             )</f>
        <v/>
      </c>
      <c r="GV74" t="str">
        <f>IF(Data!$L75=GV$1, "",             IF(ISERR(SEARCH(GV$1,Data!$H75)),        "",          ";" &amp; VLOOKUP(GV$1,Data!$L:$N,3, FALSE) &amp; ",""" &amp; VLOOKUP(GV$1,Data!$L:$M,2, FALSE) &amp; """;"   )             )</f>
        <v/>
      </c>
      <c r="GW74" t="str">
        <f>IF(Data!$L75=GW$1, "",             IF(ISERR(SEARCH(GW$1,Data!$H75)),        "",          ";" &amp; VLOOKUP(GW$1,Data!$L:$N,3, FALSE) &amp; ",""" &amp; VLOOKUP(GW$1,Data!$L:$M,2, FALSE) &amp; """;"   )             )</f>
        <v/>
      </c>
      <c r="GX74" t="str">
        <f>IF(Data!$L75=GX$1, "",             IF(ISERR(SEARCH(GX$1,Data!$H75)),        "",          ";" &amp; VLOOKUP(GX$1,Data!$L:$N,3, FALSE) &amp; ",""" &amp; VLOOKUP(GX$1,Data!$L:$M,2, FALSE) &amp; """;"   )             )</f>
        <v/>
      </c>
      <c r="GY74" t="str">
        <f>IF(Data!$L75=GY$1, "",             IF(ISERR(SEARCH(GY$1,Data!$H75)),        "",          ";" &amp; VLOOKUP(GY$1,Data!$L:$N,3, FALSE) &amp; ",""" &amp; VLOOKUP(GY$1,Data!$L:$M,2, FALSE) &amp; """;"   )             )</f>
        <v/>
      </c>
      <c r="GZ74" t="str">
        <f>IF(Data!$L75=GZ$1, "",             IF(ISERR(SEARCH(GZ$1,Data!$H75)),        "",          ";" &amp; VLOOKUP(GZ$1,Data!$L:$N,3, FALSE) &amp; ",""" &amp; VLOOKUP(GZ$1,Data!$L:$M,2, FALSE) &amp; """;"   )             )</f>
        <v/>
      </c>
      <c r="HA74" t="str">
        <f>IF(Data!$L75=HA$1, "",             IF(ISERR(SEARCH(HA$1,Data!$H75)),        "",          ";" &amp; VLOOKUP(HA$1,Data!$L:$N,3, FALSE) &amp; ",""" &amp; VLOOKUP(HA$1,Data!$L:$M,2, FALSE) &amp; """;"   )             )</f>
        <v/>
      </c>
      <c r="HB74" t="str">
        <f>IF(Data!$L75=HB$1, "",             IF(ISERR(SEARCH(HB$1,Data!$H75)),        "",          ";" &amp; VLOOKUP(HB$1,Data!$L:$N,3, FALSE) &amp; ",""" &amp; VLOOKUP(HB$1,Data!$L:$M,2, FALSE) &amp; """;"   )             )</f>
        <v/>
      </c>
      <c r="HC74" t="str">
        <f>IF(Data!$L75=HC$1, "",             IF(ISERR(SEARCH(HC$1,Data!$H75)),        "",          ";" &amp; VLOOKUP(HC$1,Data!$L:$N,3, FALSE) &amp; ",""" &amp; VLOOKUP(HC$1,Data!$L:$M,2, FALSE) &amp; """;"   )             )</f>
        <v/>
      </c>
      <c r="HD74" t="str">
        <f>IF(Data!$L75=HD$1, "",             IF(ISERR(SEARCH(HD$1,Data!$H75)),        "",          ";" &amp; VLOOKUP(HD$1,Data!$L:$N,3, FALSE) &amp; ",""" &amp; VLOOKUP(HD$1,Data!$L:$M,2, FALSE) &amp; """;"   )             )</f>
        <v/>
      </c>
      <c r="HE74" t="str">
        <f>IF(Data!$L75=HE$1, "",             IF(ISERR(SEARCH(HE$1,Data!$H75)),        "",          ";" &amp; VLOOKUP(HE$1,Data!$L:$N,3, FALSE) &amp; ",""" &amp; VLOOKUP(HE$1,Data!$L:$M,2, FALSE) &amp; """;"   )             )</f>
        <v/>
      </c>
      <c r="HF74" t="str">
        <f>IF(Data!$L75=HF$1, "",             IF(ISERR(SEARCH(HF$1,Data!$H75)),        "",          ";" &amp; VLOOKUP(HF$1,Data!$L:$N,3, FALSE) &amp; ",""" &amp; VLOOKUP(HF$1,Data!$L:$M,2, FALSE) &amp; """;"   )             )</f>
        <v/>
      </c>
      <c r="HG74" t="str">
        <f>IF(Data!$L75=HG$1, "",             IF(ISERR(SEARCH(HG$1,Data!$H75)),        "",          ";" &amp; VLOOKUP(HG$1,Data!$L:$N,3, FALSE) &amp; ",""" &amp; VLOOKUP(HG$1,Data!$L:$M,2, FALSE) &amp; """;"   )             )</f>
        <v/>
      </c>
      <c r="HH74" t="str">
        <f>IF(Data!$L75=HH$1, "",             IF(ISERR(SEARCH(HH$1,Data!$H75)),        "",          ";" &amp; VLOOKUP(HH$1,Data!$L:$N,3, FALSE) &amp; ",""" &amp; VLOOKUP(HH$1,Data!$L:$M,2, FALSE) &amp; """;"   )             )</f>
        <v/>
      </c>
      <c r="HI74" t="str">
        <f>IF(Data!$L75=HI$1, "",             IF(ISERR(SEARCH(HI$1,Data!$H75)),        "",          ";" &amp; VLOOKUP(HI$1,Data!$L:$N,3, FALSE) &amp; ",""" &amp; VLOOKUP(HI$1,Data!$L:$M,2, FALSE) &amp; """;"   )             )</f>
        <v/>
      </c>
      <c r="HJ74" t="str">
        <f>IF(Data!$L75=HJ$1, "",             IF(ISERR(SEARCH(HJ$1,Data!$H75)),        "",          ";" &amp; VLOOKUP(HJ$1,Data!$L:$N,3, FALSE) &amp; ",""" &amp; VLOOKUP(HJ$1,Data!$L:$M,2, FALSE) &amp; """;"   )             )</f>
        <v/>
      </c>
      <c r="HK74" t="str">
        <f>IF(Data!$L75=HK$1, "",             IF(ISERR(SEARCH(HK$1,Data!$H75)),        "",          ";" &amp; VLOOKUP(HK$1,Data!$L:$N,3, FALSE) &amp; ",""" &amp; VLOOKUP(HK$1,Data!$L:$M,2, FALSE) &amp; """;"   )             )</f>
        <v/>
      </c>
      <c r="HL74" t="str">
        <f>IF(Data!$L75=HL$1, "",             IF(ISERR(SEARCH(HL$1,Data!$H75)),        "",          ";" &amp; VLOOKUP(HL$1,Data!$L:$N,3, FALSE) &amp; ",""" &amp; VLOOKUP(HL$1,Data!$L:$M,2, FALSE) &amp; """;"   )             )</f>
        <v/>
      </c>
      <c r="HM74" t="str">
        <f>IF(Data!$L75=HM$1, "",             IF(ISERR(SEARCH(HM$1,Data!$H75)),        "",          ";" &amp; VLOOKUP(HM$1,Data!$L:$N,3, FALSE) &amp; ",""" &amp; VLOOKUP(HM$1,Data!$L:$M,2, FALSE) &amp; """;"   )             )</f>
        <v/>
      </c>
      <c r="HN74" t="str">
        <f>IF(Data!$L75=HN$1, "",             IF(ISERR(SEARCH(HN$1,Data!$H75)),        "",          ";" &amp; VLOOKUP(HN$1,Data!$L:$N,3, FALSE) &amp; ",""" &amp; VLOOKUP(HN$1,Data!$L:$M,2, FALSE) &amp; """;"   )             )</f>
        <v/>
      </c>
      <c r="HO74" t="str">
        <f>IF(Data!$L75=HO$1, "",             IF(ISERR(SEARCH(HO$1,Data!$H75)),        "",          ";" &amp; VLOOKUP(HO$1,Data!$L:$N,3, FALSE) &amp; ",""" &amp; VLOOKUP(HO$1,Data!$L:$M,2, FALSE) &amp; """;"   )             )</f>
        <v/>
      </c>
      <c r="HP74" t="str">
        <f>IF(Data!$L75=HP$1, "",             IF(ISERR(SEARCH(HP$1,Data!$H75)),        "",          ";" &amp; VLOOKUP(HP$1,Data!$L:$N,3, FALSE) &amp; ",""" &amp; VLOOKUP(HP$1,Data!$L:$M,2, FALSE) &amp; """;"   )             )</f>
        <v/>
      </c>
      <c r="HQ74" t="str">
        <f>IF(Data!$L75=HQ$1, "",             IF(ISERR(SEARCH(HQ$1,Data!$H75)),        "",          ";" &amp; VLOOKUP(HQ$1,Data!$L:$N,3, FALSE) &amp; ",""" &amp; VLOOKUP(HQ$1,Data!$L:$M,2, FALSE) &amp; """;"   )             )</f>
        <v/>
      </c>
      <c r="HR74" t="str">
        <f>IF(Data!$L75=HR$1, "",             IF(ISERR(SEARCH(HR$1,Data!$H75)),        "",          ";" &amp; VLOOKUP(HR$1,Data!$L:$N,3, FALSE) &amp; ",""" &amp; VLOOKUP(HR$1,Data!$L:$M,2, FALSE) &amp; """;"   )             )</f>
        <v/>
      </c>
      <c r="HS74" t="str">
        <f>IF(Data!$L75=HS$1, "",             IF(ISERR(SEARCH(HS$1,Data!$H75)),        "",          ";" &amp; VLOOKUP(HS$1,Data!$L:$N,3, FALSE) &amp; ",""" &amp; VLOOKUP(HS$1,Data!$L:$M,2, FALSE) &amp; """;"   )             )</f>
        <v/>
      </c>
      <c r="HT74" t="str">
        <f>IF(Data!$L75=HT$1, "",             IF(ISERR(SEARCH(HT$1,Data!$H75)),        "",          ";" &amp; VLOOKUP(HT$1,Data!$L:$N,3, FALSE) &amp; ",""" &amp; VLOOKUP(HT$1,Data!$L:$M,2, FALSE) &amp; """;"   )             )</f>
        <v/>
      </c>
      <c r="HU74" t="str">
        <f>IF(Data!$L75=HU$1, "",             IF(ISERR(SEARCH(HU$1,Data!$H75)),        "",          ";" &amp; VLOOKUP(HU$1,Data!$L:$N,3, FALSE) &amp; ",""" &amp; VLOOKUP(HU$1,Data!$L:$M,2, FALSE) &amp; """;"   )             )</f>
        <v/>
      </c>
      <c r="HV74" t="str">
        <f>IF(Data!$L75=HV$1, "",             IF(ISERR(SEARCH(HV$1,Data!$H75)),        "",          ";" &amp; VLOOKUP(HV$1,Data!$L:$N,3, FALSE) &amp; ",""" &amp; VLOOKUP(HV$1,Data!$L:$M,2, FALSE) &amp; """;"   )             )</f>
        <v/>
      </c>
      <c r="HW74" t="str">
        <f>IF(Data!$L75=HW$1, "",             IF(ISERR(SEARCH(HW$1,Data!$H75)),        "",          ";" &amp; VLOOKUP(HW$1,Data!$L:$N,3, FALSE) &amp; ",""" &amp; VLOOKUP(HW$1,Data!$L:$M,2, FALSE) &amp; """;"   )             )</f>
        <v/>
      </c>
      <c r="HX74" t="str">
        <f>IF(Data!$L75=HX$1, "",             IF(ISERR(SEARCH(HX$1,Data!$H75)),        "",          ";" &amp; VLOOKUP(HX$1,Data!$L:$N,3, FALSE) &amp; ",""" &amp; VLOOKUP(HX$1,Data!$L:$M,2, FALSE) &amp; """;"   )             )</f>
        <v/>
      </c>
      <c r="HY74" t="str">
        <f>IF(Data!$L75=HY$1, "",             IF(ISERR(SEARCH(HY$1,Data!$H75)),        "",          ";" &amp; VLOOKUP(HY$1,Data!$L:$N,3, FALSE) &amp; ",""" &amp; VLOOKUP(HY$1,Data!$L:$M,2, FALSE) &amp; """;"   )             )</f>
        <v/>
      </c>
      <c r="HZ74" t="str">
        <f>IF(Data!$L75=HZ$1, "",             IF(ISERR(SEARCH(HZ$1,Data!$H75)),        "",          ";" &amp; VLOOKUP(HZ$1,Data!$L:$N,3, FALSE) &amp; ",""" &amp; VLOOKUP(HZ$1,Data!$L:$M,2, FALSE) &amp; """;"   )             )</f>
        <v/>
      </c>
      <c r="IA74" t="str">
        <f>IF(Data!$L75=IA$1, "",             IF(ISERR(SEARCH(IA$1,Data!$H75)),        "",          ";" &amp; VLOOKUP(IA$1,Data!$L:$N,3, FALSE) &amp; ",""" &amp; VLOOKUP(IA$1,Data!$L:$M,2, FALSE) &amp; """;"   )             )</f>
        <v/>
      </c>
      <c r="IB74" t="str">
        <f>IF(Data!$L75=IB$1, "",             IF(ISERR(SEARCH(IB$1,Data!$H75)),        "",          ";" &amp; VLOOKUP(IB$1,Data!$L:$N,3, FALSE) &amp; ",""" &amp; VLOOKUP(IB$1,Data!$L:$M,2, FALSE) &amp; """;"   )             )</f>
        <v/>
      </c>
      <c r="IC74" t="str">
        <f>IF(Data!$L75=IC$1, "",             IF(ISERR(SEARCH(IC$1,Data!$H75)),        "",          ";" &amp; VLOOKUP(IC$1,Data!$L:$N,3, FALSE) &amp; ",""" &amp; VLOOKUP(IC$1,Data!$L:$M,2, FALSE) &amp; """;"   )             )</f>
        <v/>
      </c>
      <c r="ID74" t="str">
        <f>IF(Data!$L75=ID$1, "",             IF(ISERR(SEARCH(ID$1,Data!$H75)),        "",          ";" &amp; VLOOKUP(ID$1,Data!$L:$N,3, FALSE) &amp; ",""" &amp; VLOOKUP(ID$1,Data!$L:$M,2, FALSE) &amp; """;"   )             )</f>
        <v/>
      </c>
      <c r="IE74" t="str">
        <f>IF(Data!$L75=IE$1, "",             IF(ISERR(SEARCH(IE$1,Data!$H75)),        "",          ";" &amp; VLOOKUP(IE$1,Data!$L:$N,3, FALSE) &amp; ",""" &amp; VLOOKUP(IE$1,Data!$L:$M,2, FALSE) &amp; """;"   )             )</f>
        <v/>
      </c>
      <c r="IF74" t="str">
        <f>IF(Data!$L75=IF$1, "",             IF(ISERR(SEARCH(IF$1,Data!$H75)),        "",          ";" &amp; VLOOKUP(IF$1,Data!$L:$N,3, FALSE) &amp; ",""" &amp; VLOOKUP(IF$1,Data!$L:$M,2, FALSE) &amp; """;"   )             )</f>
        <v/>
      </c>
      <c r="IG74" t="str">
        <f>IF(Data!$L75=IG$1, "",             IF(ISERR(SEARCH(IG$1,Data!$H75)),        "",          ";" &amp; VLOOKUP(IG$1,Data!$L:$N,3, FALSE) &amp; ",""" &amp; VLOOKUP(IG$1,Data!$L:$M,2, FALSE) &amp; """;"   )             )</f>
        <v/>
      </c>
      <c r="IH74" t="str">
        <f>IF(Data!$L75=IH$1, "",             IF(ISERR(SEARCH(IH$1,Data!$H75)),        "",          ";" &amp; VLOOKUP(IH$1,Data!$L:$N,3, FALSE) &amp; ",""" &amp; VLOOKUP(IH$1,Data!$L:$M,2, FALSE) &amp; """;"   )             )</f>
        <v/>
      </c>
      <c r="II74" t="str">
        <f>IF(Data!$L75=II$1, "",             IF(ISERR(SEARCH(II$1,Data!$H75)),        "",          ";" &amp; VLOOKUP(II$1,Data!$L:$N,3, FALSE) &amp; ",""" &amp; VLOOKUP(II$1,Data!$L:$M,2, FALSE) &amp; """;"   )             )</f>
        <v/>
      </c>
    </row>
    <row r="75" spans="1:243" x14ac:dyDescent="0.3">
      <c r="A75" t="str">
        <f>Data!L76</f>
        <v>Silver Fyre</v>
      </c>
      <c r="B75" s="15" t="str">
        <f>VLOOKUP(Tableau36[[#This Row],[Character]],Data!L:N,3,FALSE)</f>
        <v>00000000-0000-0000-0000-000000000074</v>
      </c>
      <c r="C75" s="15" t="str">
        <f>VLOOKUP(Tableau36[[#This Row],[Character]],Data!L:M,2,FALSE)</f>
        <v>HUMAN</v>
      </c>
      <c r="D75" s="15" t="str">
        <f>SUBSTITUTE(     SUBSTITUTE(Tableau36[[#This Row],[character_id,character_type,friend_id,friend_type]],",""DROID""",""),    ",""HUMAN""", "")</f>
        <v>00000000-0000-0000-0000-000000000074,00000000-0000-0000-0000-000000000143</v>
      </c>
      <c r="E75" s="15" t="str">
        <f>IF(Tableau36[[#This Row],[With char''s id]] = "", "",    MID(Tableau36[[#This Row],[With char''s id]], 2, LEN(Tableau36[[#This Row],[With char''s id]])-1))</f>
        <v>00000000-0000-0000-0000-000000000074,"HUMAN",00000000-0000-0000-0000-000000000143,"HUMAN"</v>
      </c>
      <c r="F75" s="15" t="str">
        <f>SUBSTITUTE(Tableau36[[#This Row],[List of friend''s id]],  "/",    "/" &amp; Tableau36[[#This Row],[Character''s id]] &amp; ",""" &amp; Tableau36[[#This Row],[Type]] &amp; """,")</f>
        <v>/00000000-0000-0000-0000-000000000074,"HUMAN",00000000-0000-0000-0000-000000000143,"HUMAN"</v>
      </c>
      <c r="G75" t="str">
        <f>IF( Tableau36[[#This Row],[removed double semi-colon]]="", "", "/" &amp; MID(Tableau36[[#This Row],[removed double semi-colon]],2,LEN(Tableau36[[#This Row],[removed double semi-colon]]) - 2) )</f>
        <v>/00000000-0000-0000-0000-000000000143,"HUMAN"</v>
      </c>
      <c r="H75" t="str">
        <f>SUBSTITUTE(Tableau36[[#This Row],[Concatenation]],";;","/")</f>
        <v>;00000000-0000-0000-0000-000000000143,"HUMAN";</v>
      </c>
      <c r="I75" t="str">
        <f>friends!M75&amp; friends!N75&amp; friends!O75&amp; friends!P75&amp; friends!Q75&amp; friends!R75&amp; friends!S75&amp; friends!T75&amp; friends!U75&amp; friends!V75&amp; friends!W75&amp; friends!X75&amp; friends!Y75&amp; friends!Z75&amp; friends!AA75&amp; friends!AB75&amp; friends!AC75&amp; friends!AD75&amp; friends!AE75&amp; friends!AF75&amp; friends!AG75&amp; friends!AH75&amp; friends!AI75&amp; friends!AJ75&amp; friends!AK75&amp; friends!AL75&amp; friends!AM75&amp; friends!AN75&amp; friends!AO75&amp; friends!AP75&amp; friends!AQ75&amp; friends!AR75&amp; friends!AS75&amp; friends!AT75&amp; friends!AU75&amp; friends!AV75&amp; friends!AW75&amp; friends!AX75&amp; friends!AY75&amp; friends!AZ75&amp; friends!BA75&amp; friends!BB75&amp; friends!BC75&amp; friends!BD75&amp; friends!BE75&amp; friends!BF75&amp; friends!BG75&amp; friends!BH75&amp; friends!BI75&amp; friends!BJ75&amp; friends!BK75&amp; friends!BL75&amp; friends!BM75&amp; friends!BN75&amp; friends!BO75&amp; friends!BP75&amp; friends!BQ75&amp; friends!BR75&amp; friends!BS75&amp; friends!BT75&amp; friends!BU75&amp; friends!BV75&amp; friends!BW75&amp; friends!BX75&amp; friends!BY75&amp; friends!BZ75&amp; friends!CA75&amp; friends!CB75&amp; friends!CC75&amp; friends!CD75&amp; friends!CE75&amp; friends!CF75&amp; friends!CG75&amp; friends!CH75&amp; friends!CI75&amp; friends!CJ75&amp; friends!CK75&amp; friends!CL75&amp; friends!CM75&amp; friends!CN75&amp; friends!CO75&amp; friends!CP75&amp; friends!CQ75&amp; friends!CR75&amp; friends!CS75&amp; friends!CT75&amp; friends!CU75&amp; friends!CV75&amp; friends!CW75&amp; friends!CX75&amp; friends!CY75&amp; friends!CZ75&amp; friends!DA75&amp; friends!DB75&amp; friends!DC75&amp; friends!DD75&amp; friends!DE75&amp; friends!DF75&amp; friends!DG75&amp; friends!DH75&amp; friends!DI75&amp; friends!DJ75&amp; friends!DK75&amp; friends!DL75&amp; friends!DM75&amp; friends!DN75&amp; friends!DO75&amp; friends!DP75&amp; friends!DQ75&amp; friends!DR75&amp; friends!DS75&amp; friends!DT75&amp; friends!DU75&amp; friends!DV75&amp; friends!DW75&amp; friends!DX75&amp; friends!DY75&amp; friends!DZ75&amp; friends!EA75&amp; friends!EB75&amp; friends!EC75&amp; friends!ED75&amp; friends!EE75&amp; friends!EF75&amp; friends!EG75&amp; friends!EH75&amp; friends!EI75&amp; friends!EJ75&amp; friends!EK75&amp; friends!EL75&amp; friends!EM75&amp; friends!EN75&amp; friends!EO75&amp; friends!EP75&amp; friends!EQ75&amp; friends!ER75&amp; friends!ES75&amp; friends!ET75&amp; friends!EU75&amp; friends!EV75&amp; friends!EW75&amp; friends!EX75&amp; friends!EY75&amp; friends!EZ75&amp; friends!FA75&amp; friends!FB75&amp; friends!FC75&amp; friends!FD75&amp; friends!FE75&amp; friends!FF75&amp; friends!FG75&amp; friends!FH75&amp; friends!FI75&amp; friends!FJ75&amp; friends!FK75&amp; friends!FL75&amp; friends!FM75&amp; friends!FN75&amp; friends!FO75&amp; friends!FP75&amp; friends!FQ75&amp; friends!FR75&amp; friends!FS75&amp; friends!FT75&amp; friends!FU75&amp; friends!FV75&amp; friends!FW75&amp; friends!FX75&amp; friends!FY75&amp; friends!FZ75&amp; friends!GA75&amp; friends!GB75&amp; friends!GC75&amp; friends!GD75&amp; friends!GE75&amp; friends!GF75&amp; friends!GG75&amp; friends!GH75&amp; friends!GI75&amp; friends!GJ75&amp; friends!GK75&amp; friends!GL75&amp; friends!GM75&amp; friends!GN75&amp; friends!GO75&amp; friends!GP75&amp; friends!GQ75&amp; friends!GR75&amp; friends!GS75&amp; friends!GT75&amp; friends!GU75&amp; friends!GV75&amp; friends!GW75&amp; friends!GX75&amp; friends!GY75&amp; friends!GZ75&amp; friends!HA75&amp; friends!HB75&amp; friends!HC75&amp; friends!HD75&amp; friends!HE75&amp; friends!HF75&amp; friends!HG75&amp; friends!HH75&amp; friends!HI75&amp; friends!HJ75&amp; friends!HK75&amp; friends!HL75&amp; friends!HM75&amp; friends!HN75&amp; friends!HO75&amp; friends!HP75&amp; friends!HQ75&amp; friends!HR75&amp; friends!HS75&amp; friends!HT75&amp; friends!HU75&amp; friends!HV75&amp; friends!HW75&amp; friends!HX75&amp; friends!HY75&amp; friends!HZ75&amp; friends!IA75&amp; friends!IB75&amp; friends!IC75&amp; friends!ID75&amp; friends!IE75&amp; friends!IF75&amp; friends!IG75&amp; friends!IH75&amp; friends!II75</f>
        <v>;00000000-0000-0000-0000-000000000143,"HUMAN";</v>
      </c>
      <c r="M75" t="str">
        <f>IF(Data!$L76=M$1, "",             IF(ISERR(SEARCH(M$1,Data!$H76)),        "",          ";" &amp; VLOOKUP(M$1,Data!$L:$N,3, FALSE) &amp; ",""" &amp; VLOOKUP(M$1,Data!$L:$M,2, FALSE) &amp; """;"   )             )</f>
        <v/>
      </c>
      <c r="N75" t="str">
        <f>IF(Data!$L76=N$1, "",             IF(ISERR(SEARCH(N$1,Data!$H76)),        "",          ";" &amp; VLOOKUP(N$1,Data!$L:$N,3, FALSE) &amp; ",""" &amp; VLOOKUP(N$1,Data!$L:$M,2, FALSE) &amp; """;"   )             )</f>
        <v/>
      </c>
      <c r="O75" t="str">
        <f>IF(Data!$L76=O$1, "",             IF(ISERR(SEARCH(O$1,Data!$H76)),        "",          ";" &amp; VLOOKUP(O$1,Data!$L:$N,3, FALSE) &amp; ",""" &amp; VLOOKUP(O$1,Data!$L:$M,2, FALSE) &amp; """;"   )             )</f>
        <v/>
      </c>
      <c r="P75" t="str">
        <f>IF(Data!$L76=P$1, "",             IF(ISERR(SEARCH(P$1,Data!$H76)),        "",          ";" &amp; VLOOKUP(P$1,Data!$L:$N,3, FALSE) &amp; ",""" &amp; VLOOKUP(P$1,Data!$L:$M,2, FALSE) &amp; """;"   )             )</f>
        <v/>
      </c>
      <c r="Q75" t="str">
        <f>IF(Data!$L76=Q$1, "",             IF(ISERR(SEARCH(Q$1,Data!$H76)),        "",          ";" &amp; VLOOKUP(Q$1,Data!$L:$N,3, FALSE) &amp; ",""" &amp; VLOOKUP(Q$1,Data!$L:$M,2, FALSE) &amp; """;"   )             )</f>
        <v/>
      </c>
      <c r="R75" t="str">
        <f>IF(Data!$L76=R$1, "",             IF(ISERR(SEARCH(R$1,Data!$H76)),        "",          ";" &amp; VLOOKUP(R$1,Data!$L:$N,3, FALSE) &amp; ",""" &amp; VLOOKUP(R$1,Data!$L:$M,2, FALSE) &amp; """;"   )             )</f>
        <v/>
      </c>
      <c r="S75" t="str">
        <f>IF(Data!$L76=S$1, "",             IF(ISERR(SEARCH(S$1,Data!$H76)),        "",          ";" &amp; VLOOKUP(S$1,Data!$L:$N,3, FALSE) &amp; ",""" &amp; VLOOKUP(S$1,Data!$L:$M,2, FALSE) &amp; """;"   )             )</f>
        <v/>
      </c>
      <c r="T75" t="str">
        <f>IF(Data!$L76=T$1, "",             IF(ISERR(SEARCH(T$1,Data!$H76)),        "",          ";" &amp; VLOOKUP(T$1,Data!$L:$N,3, FALSE) &amp; ",""" &amp; VLOOKUP(T$1,Data!$L:$M,2, FALSE) &amp; """;"   )             )</f>
        <v/>
      </c>
      <c r="U75" t="str">
        <f>IF(Data!$L76=U$1, "",             IF(ISERR(SEARCH(U$1,Data!$H76)),        "",          ";" &amp; VLOOKUP(U$1,Data!$L:$N,3, FALSE) &amp; ",""" &amp; VLOOKUP(U$1,Data!$L:$M,2, FALSE) &amp; """;"   )             )</f>
        <v/>
      </c>
      <c r="V75" t="str">
        <f>IF(Data!$L76=V$1, "",             IF(ISERR(SEARCH(V$1,Data!$H76)),        "",          ";" &amp; VLOOKUP(V$1,Data!$L:$N,3, FALSE) &amp; ",""" &amp; VLOOKUP(V$1,Data!$L:$M,2, FALSE) &amp; """;"   )             )</f>
        <v/>
      </c>
      <c r="W75" t="str">
        <f>IF(Data!$L76=W$1, "",             IF(ISERR(SEARCH(W$1,Data!$H76)),        "",          ";" &amp; VLOOKUP(W$1,Data!$L:$N,3, FALSE) &amp; ",""" &amp; VLOOKUP(W$1,Data!$L:$M,2, FALSE) &amp; """;"   )             )</f>
        <v/>
      </c>
      <c r="X75" t="str">
        <f>IF(Data!$L76=X$1, "",             IF(ISERR(SEARCH(X$1,Data!$H76)),        "",          ";" &amp; VLOOKUP(X$1,Data!$L:$N,3, FALSE) &amp; ",""" &amp; VLOOKUP(X$1,Data!$L:$M,2, FALSE) &amp; """;"   )             )</f>
        <v/>
      </c>
      <c r="Y75" t="str">
        <f>IF(Data!$L76=Y$1, "",             IF(ISERR(SEARCH(Y$1,Data!$H76)),        "",          ";" &amp; VLOOKUP(Y$1,Data!$L:$N,3, FALSE) &amp; ",""" &amp; VLOOKUP(Y$1,Data!$L:$M,2, FALSE) &amp; """;"   )             )</f>
        <v/>
      </c>
      <c r="Z75" t="str">
        <f>IF(Data!$L76=Z$1, "",             IF(ISERR(SEARCH(Z$1,Data!$H76)),        "",          ";" &amp; VLOOKUP(Z$1,Data!$L:$N,3, FALSE) &amp; ",""" &amp; VLOOKUP(Z$1,Data!$L:$M,2, FALSE) &amp; """;"   )             )</f>
        <v/>
      </c>
      <c r="AA75" t="str">
        <f>IF(Data!$L76=AA$1, "",             IF(ISERR(SEARCH(AA$1,Data!$H76)),        "",          ";" &amp; VLOOKUP(AA$1,Data!$L:$N,3, FALSE) &amp; ",""" &amp; VLOOKUP(AA$1,Data!$L:$M,2, FALSE) &amp; """;"   )             )</f>
        <v/>
      </c>
      <c r="AB75" t="str">
        <f>IF(Data!$L76=AB$1, "",             IF(ISERR(SEARCH(AB$1,Data!$H76)),        "",          ";" &amp; VLOOKUP(AB$1,Data!$L:$N,3, FALSE) &amp; ",""" &amp; VLOOKUP(AB$1,Data!$L:$M,2, FALSE) &amp; """;"   )             )</f>
        <v/>
      </c>
      <c r="AC75" t="str">
        <f>IF(Data!$L76=AC$1, "",             IF(ISERR(SEARCH(AC$1,Data!$H76)),        "",          ";" &amp; VLOOKUP(AC$1,Data!$L:$N,3, FALSE) &amp; ",""" &amp; VLOOKUP(AC$1,Data!$L:$M,2, FALSE) &amp; """;"   )             )</f>
        <v/>
      </c>
      <c r="AD75" t="str">
        <f>IF(Data!$L76=AD$1, "",             IF(ISERR(SEARCH(AD$1,Data!$H76)),        "",          ";" &amp; VLOOKUP(AD$1,Data!$L:$N,3, FALSE) &amp; ",""" &amp; VLOOKUP(AD$1,Data!$L:$M,2, FALSE) &amp; """;"   )             )</f>
        <v/>
      </c>
      <c r="AE75" t="str">
        <f>IF(Data!$L76=AE$1, "",             IF(ISERR(SEARCH(AE$1,Data!$H76)),        "",          ";" &amp; VLOOKUP(AE$1,Data!$L:$N,3, FALSE) &amp; ",""" &amp; VLOOKUP(AE$1,Data!$L:$M,2, FALSE) &amp; """;"   )             )</f>
        <v/>
      </c>
      <c r="AF75" t="str">
        <f>IF(Data!$L76=AF$1, "",             IF(ISERR(SEARCH(AF$1,Data!$H76)),        "",          ";" &amp; VLOOKUP(AF$1,Data!$L:$N,3, FALSE) &amp; ",""" &amp; VLOOKUP(AF$1,Data!$L:$M,2, FALSE) &amp; """;"   )             )</f>
        <v/>
      </c>
      <c r="AG75" t="str">
        <f>IF(Data!$L76=AG$1, "",             IF(ISERR(SEARCH(AG$1,Data!$H76)),        "",          ";" &amp; VLOOKUP(AG$1,Data!$L:$N,3, FALSE) &amp; ",""" &amp; VLOOKUP(AG$1,Data!$L:$M,2, FALSE) &amp; """;"   )             )</f>
        <v/>
      </c>
      <c r="AH75" t="str">
        <f>IF(Data!$L76=AH$1, "",             IF(ISERR(SEARCH(AH$1,Data!$H76)),        "",          ";" &amp; VLOOKUP(AH$1,Data!$L:$N,3, FALSE) &amp; ",""" &amp; VLOOKUP(AH$1,Data!$L:$M,2, FALSE) &amp; """;"   )             )</f>
        <v/>
      </c>
      <c r="AI75" t="str">
        <f>IF(Data!$L76=AI$1, "",             IF(ISERR(SEARCH(AI$1,Data!$H76)),        "",          ";" &amp; VLOOKUP(AI$1,Data!$L:$N,3, FALSE) &amp; ",""" &amp; VLOOKUP(AI$1,Data!$L:$M,2, FALSE) &amp; """;"   )             )</f>
        <v/>
      </c>
      <c r="AJ75" t="str">
        <f>IF(Data!$L76=AJ$1, "",             IF(ISERR(SEARCH(AJ$1,Data!$H76)),        "",          ";" &amp; VLOOKUP(AJ$1,Data!$L:$N,3, FALSE) &amp; ",""" &amp; VLOOKUP(AJ$1,Data!$L:$M,2, FALSE) &amp; """;"   )             )</f>
        <v/>
      </c>
      <c r="AK75" t="str">
        <f>IF(Data!$L76=AK$1, "",             IF(ISERR(SEARCH(AK$1,Data!$H76)),        "",          ";" &amp; VLOOKUP(AK$1,Data!$L:$N,3, FALSE) &amp; ",""" &amp; VLOOKUP(AK$1,Data!$L:$M,2, FALSE) &amp; """;"   )             )</f>
        <v/>
      </c>
      <c r="AL75" t="str">
        <f>IF(Data!$L76=AL$1, "",             IF(ISERR(SEARCH(AL$1,Data!$H76)),        "",          ";" &amp; VLOOKUP(AL$1,Data!$L:$N,3, FALSE) &amp; ",""" &amp; VLOOKUP(AL$1,Data!$L:$M,2, FALSE) &amp; """;"   )             )</f>
        <v/>
      </c>
      <c r="AM75" t="str">
        <f>IF(Data!$L76=AM$1, "",             IF(ISERR(SEARCH(AM$1,Data!$H76)),        "",          ";" &amp; VLOOKUP(AM$1,Data!$L:$N,3, FALSE) &amp; ",""" &amp; VLOOKUP(AM$1,Data!$L:$M,2, FALSE) &amp; """;"   )             )</f>
        <v/>
      </c>
      <c r="AN75" t="str">
        <f>IF(Data!$L76=AN$1, "",             IF(ISERR(SEARCH(AN$1,Data!$H76)),        "",          ";" &amp; VLOOKUP(AN$1,Data!$L:$N,3, FALSE) &amp; ",""" &amp; VLOOKUP(AN$1,Data!$L:$M,2, FALSE) &amp; """;"   )             )</f>
        <v/>
      </c>
      <c r="AO75" t="str">
        <f>IF(Data!$L76=AO$1, "",             IF(ISERR(SEARCH(AO$1,Data!$H76)),        "",          ";" &amp; VLOOKUP(AO$1,Data!$L:$N,3, FALSE) &amp; ",""" &amp; VLOOKUP(AO$1,Data!$L:$M,2, FALSE) &amp; """;"   )             )</f>
        <v/>
      </c>
      <c r="AP75" t="str">
        <f>IF(Data!$L76=AP$1, "",             IF(ISERR(SEARCH(AP$1,Data!$H76)),        "",          ";" &amp; VLOOKUP(AP$1,Data!$L:$N,3, FALSE) &amp; ",""" &amp; VLOOKUP(AP$1,Data!$L:$M,2, FALSE) &amp; """;"   )             )</f>
        <v/>
      </c>
      <c r="AQ75" t="str">
        <f>IF(Data!$L76=AQ$1, "",             IF(ISERR(SEARCH(AQ$1,Data!$H76)),        "",          ";" &amp; VLOOKUP(AQ$1,Data!$L:$N,3, FALSE) &amp; ",""" &amp; VLOOKUP(AQ$1,Data!$L:$M,2, FALSE) &amp; """;"   )             )</f>
        <v/>
      </c>
      <c r="AR75" t="str">
        <f>IF(Data!$L76=AR$1, "",             IF(ISERR(SEARCH(AR$1,Data!$H76)),        "",          ";" &amp; VLOOKUP(AR$1,Data!$L:$N,3, FALSE) &amp; ",""" &amp; VLOOKUP(AR$1,Data!$L:$M,2, FALSE) &amp; """;"   )             )</f>
        <v/>
      </c>
      <c r="AS75" t="str">
        <f>IF(Data!$L76=AS$1, "",             IF(ISERR(SEARCH(AS$1,Data!$H76)),        "",          ";" &amp; VLOOKUP(AS$1,Data!$L:$N,3, FALSE) &amp; ",""" &amp; VLOOKUP(AS$1,Data!$L:$M,2, FALSE) &amp; """;"   )             )</f>
        <v/>
      </c>
      <c r="AT75" t="str">
        <f>IF(Data!$L76=AT$1, "",             IF(ISERR(SEARCH(AT$1,Data!$H76)),        "",          ";" &amp; VLOOKUP(AT$1,Data!$L:$N,3, FALSE) &amp; ",""" &amp; VLOOKUP(AT$1,Data!$L:$M,2, FALSE) &amp; """;"   )             )</f>
        <v/>
      </c>
      <c r="AU75" t="str">
        <f>IF(Data!$L76=AU$1, "",             IF(ISERR(SEARCH(AU$1,Data!$H76)),        "",          ";" &amp; VLOOKUP(AU$1,Data!$L:$N,3, FALSE) &amp; ",""" &amp; VLOOKUP(AU$1,Data!$L:$M,2, FALSE) &amp; """;"   )             )</f>
        <v/>
      </c>
      <c r="AV75" t="str">
        <f>IF(Data!$L76=AV$1, "",             IF(ISERR(SEARCH(AV$1,Data!$H76)),        "",          ";" &amp; VLOOKUP(AV$1,Data!$L:$N,3, FALSE) &amp; ",""" &amp; VLOOKUP(AV$1,Data!$L:$M,2, FALSE) &amp; """;"   )             )</f>
        <v/>
      </c>
      <c r="AW75" t="str">
        <f>IF(Data!$L76=AW$1, "",             IF(ISERR(SEARCH(AW$1,Data!$H76)),        "",          ";" &amp; VLOOKUP(AW$1,Data!$L:$N,3, FALSE) &amp; ",""" &amp; VLOOKUP(AW$1,Data!$L:$M,2, FALSE) &amp; """;"   )             )</f>
        <v/>
      </c>
      <c r="AX75" t="str">
        <f>IF(Data!$L76=AX$1, "",             IF(ISERR(SEARCH(AX$1,Data!$H76)),        "",          ";" &amp; VLOOKUP(AX$1,Data!$L:$N,3, FALSE) &amp; ",""" &amp; VLOOKUP(AX$1,Data!$L:$M,2, FALSE) &amp; """;"   )             )</f>
        <v/>
      </c>
      <c r="AY75" t="str">
        <f>IF(Data!$L76=AY$1, "",             IF(ISERR(SEARCH(AY$1,Data!$H76)),        "",          ";" &amp; VLOOKUP(AY$1,Data!$L:$N,3, FALSE) &amp; ",""" &amp; VLOOKUP(AY$1,Data!$L:$M,2, FALSE) &amp; """;"   )             )</f>
        <v/>
      </c>
      <c r="AZ75" t="str">
        <f>IF(Data!$L76=AZ$1, "",             IF(ISERR(SEARCH(AZ$1,Data!$H76)),        "",          ";" &amp; VLOOKUP(AZ$1,Data!$L:$N,3, FALSE) &amp; ",""" &amp; VLOOKUP(AZ$1,Data!$L:$M,2, FALSE) &amp; """;"   )             )</f>
        <v/>
      </c>
      <c r="BA75" t="str">
        <f>IF(Data!$L76=BA$1, "",             IF(ISERR(SEARCH(BA$1,Data!$H76)),        "",          ";" &amp; VLOOKUP(BA$1,Data!$L:$N,3, FALSE) &amp; ",""" &amp; VLOOKUP(BA$1,Data!$L:$M,2, FALSE) &amp; """;"   )             )</f>
        <v/>
      </c>
      <c r="BB75" t="str">
        <f>IF(Data!$L76=BB$1, "",             IF(ISERR(SEARCH(BB$1,Data!$H76)),        "",          ";" &amp; VLOOKUP(BB$1,Data!$L:$N,3, FALSE) &amp; ",""" &amp; VLOOKUP(BB$1,Data!$L:$M,2, FALSE) &amp; """;"   )             )</f>
        <v/>
      </c>
      <c r="BC75" t="str">
        <f>IF(Data!$L76=BC$1, "",             IF(ISERR(SEARCH(BC$1,Data!$H76)),        "",          ";" &amp; VLOOKUP(BC$1,Data!$L:$N,3, FALSE) &amp; ",""" &amp; VLOOKUP(BC$1,Data!$L:$M,2, FALSE) &amp; """;"   )             )</f>
        <v/>
      </c>
      <c r="BD75" t="str">
        <f>IF(Data!$L76=BD$1, "",             IF(ISERR(SEARCH(BD$1,Data!$H76)),        "",          ";" &amp; VLOOKUP(BD$1,Data!$L:$N,3, FALSE) &amp; ",""" &amp; VLOOKUP(BD$1,Data!$L:$M,2, FALSE) &amp; """;"   )             )</f>
        <v/>
      </c>
      <c r="BE75" t="str">
        <f>IF(Data!$L76=BE$1, "",             IF(ISERR(SEARCH(BE$1,Data!$H76)),        "",          ";" &amp; VLOOKUP(BE$1,Data!$L:$N,3, FALSE) &amp; ",""" &amp; VLOOKUP(BE$1,Data!$L:$M,2, FALSE) &amp; """;"   )             )</f>
        <v/>
      </c>
      <c r="BF75" t="str">
        <f>IF(Data!$L76=BF$1, "",             IF(ISERR(SEARCH(BF$1,Data!$H76)),        "",          ";" &amp; VLOOKUP(BF$1,Data!$L:$N,3, FALSE) &amp; ",""" &amp; VLOOKUP(BF$1,Data!$L:$M,2, FALSE) &amp; """;"   )             )</f>
        <v/>
      </c>
      <c r="BG75" t="str">
        <f>IF(Data!$L76=BG$1, "",             IF(ISERR(SEARCH(BG$1,Data!$H76)),        "",          ";" &amp; VLOOKUP(BG$1,Data!$L:$N,3, FALSE) &amp; ",""" &amp; VLOOKUP(BG$1,Data!$L:$M,2, FALSE) &amp; """;"   )             )</f>
        <v/>
      </c>
      <c r="BH75" t="str">
        <f>IF(Data!$L76=BH$1, "",             IF(ISERR(SEARCH(BH$1,Data!$H76)),        "",          ";" &amp; VLOOKUP(BH$1,Data!$L:$N,3, FALSE) &amp; ",""" &amp; VLOOKUP(BH$1,Data!$L:$M,2, FALSE) &amp; """;"   )             )</f>
        <v/>
      </c>
      <c r="BI75" t="str">
        <f>IF(Data!$L76=BI$1, "",             IF(ISERR(SEARCH(BI$1,Data!$H76)),        "",          ";" &amp; VLOOKUP(BI$1,Data!$L:$N,3, FALSE) &amp; ",""" &amp; VLOOKUP(BI$1,Data!$L:$M,2, FALSE) &amp; """;"   )             )</f>
        <v/>
      </c>
      <c r="BJ75" t="str">
        <f>IF(Data!$L76=BJ$1, "",             IF(ISERR(SEARCH(BJ$1,Data!$H76)),        "",          ";" &amp; VLOOKUP(BJ$1,Data!$L:$N,3, FALSE) &amp; ",""" &amp; VLOOKUP(BJ$1,Data!$L:$M,2, FALSE) &amp; """;"   )             )</f>
        <v/>
      </c>
      <c r="BK75" t="str">
        <f>IF(Data!$L76=BK$1, "",             IF(ISERR(SEARCH(BK$1,Data!$H76)),        "",          ";" &amp; VLOOKUP(BK$1,Data!$L:$N,3, FALSE) &amp; ",""" &amp; VLOOKUP(BK$1,Data!$L:$M,2, FALSE) &amp; """;"   )             )</f>
        <v/>
      </c>
      <c r="BL75" t="str">
        <f>IF(Data!$L76=BL$1, "",             IF(ISERR(SEARCH(BL$1,Data!$H76)),        "",          ";" &amp; VLOOKUP(BL$1,Data!$L:$N,3, FALSE) &amp; ",""" &amp; VLOOKUP(BL$1,Data!$L:$M,2, FALSE) &amp; """;"   )             )</f>
        <v/>
      </c>
      <c r="BM75" t="str">
        <f>IF(Data!$L76=BM$1, "",             IF(ISERR(SEARCH(BM$1,Data!$H76)),        "",          ";" &amp; VLOOKUP(BM$1,Data!$L:$N,3, FALSE) &amp; ",""" &amp; VLOOKUP(BM$1,Data!$L:$M,2, FALSE) &amp; """;"   )             )</f>
        <v/>
      </c>
      <c r="BN75" t="str">
        <f>IF(Data!$L76=BN$1, "",             IF(ISERR(SEARCH(BN$1,Data!$H76)),        "",          ";" &amp; VLOOKUP(BN$1,Data!$L:$N,3, FALSE) &amp; ",""" &amp; VLOOKUP(BN$1,Data!$L:$M,2, FALSE) &amp; """;"   )             )</f>
        <v/>
      </c>
      <c r="BO75" t="str">
        <f>IF(Data!$L76=BO$1, "",             IF(ISERR(SEARCH(BO$1,Data!$H76)),        "",          ";" &amp; VLOOKUP(BO$1,Data!$L:$N,3, FALSE) &amp; ",""" &amp; VLOOKUP(BO$1,Data!$L:$M,2, FALSE) &amp; """;"   )             )</f>
        <v/>
      </c>
      <c r="BP75" t="str">
        <f>IF(Data!$L76=BP$1, "",             IF(ISERR(SEARCH(BP$1,Data!$H76)),        "",          ";" &amp; VLOOKUP(BP$1,Data!$L:$N,3, FALSE) &amp; ",""" &amp; VLOOKUP(BP$1,Data!$L:$M,2, FALSE) &amp; """;"   )             )</f>
        <v/>
      </c>
      <c r="BQ75" t="str">
        <f>IF(Data!$L76=BQ$1, "",             IF(ISERR(SEARCH(BQ$1,Data!$H76)),        "",          ";" &amp; VLOOKUP(BQ$1,Data!$L:$N,3, FALSE) &amp; ",""" &amp; VLOOKUP(BQ$1,Data!$L:$M,2, FALSE) &amp; """;"   )             )</f>
        <v/>
      </c>
      <c r="BR75" t="str">
        <f>IF(Data!$L76=BR$1, "",             IF(ISERR(SEARCH(BR$1,Data!$H76)),        "",          ";" &amp; VLOOKUP(BR$1,Data!$L:$N,3, FALSE) &amp; ",""" &amp; VLOOKUP(BR$1,Data!$L:$M,2, FALSE) &amp; """;"   )             )</f>
        <v/>
      </c>
      <c r="BS75" t="str">
        <f>IF(Data!$L76=BS$1, "",             IF(ISERR(SEARCH(BS$1,Data!$H76)),        "",          ";" &amp; VLOOKUP(BS$1,Data!$L:$N,3, FALSE) &amp; ",""" &amp; VLOOKUP(BS$1,Data!$L:$M,2, FALSE) &amp; """;"   )             )</f>
        <v/>
      </c>
      <c r="BT75" t="str">
        <f>IF(Data!$L76=BT$1, "",             IF(ISERR(SEARCH(BT$1,Data!$H76)),        "",          ";" &amp; VLOOKUP(BT$1,Data!$L:$N,3, FALSE) &amp; ",""" &amp; VLOOKUP(BT$1,Data!$L:$M,2, FALSE) &amp; """;"   )             )</f>
        <v/>
      </c>
      <c r="BU75" t="str">
        <f>IF(Data!$L76=BU$1, "",             IF(ISERR(SEARCH(BU$1,Data!$H76)),        "",          ";" &amp; VLOOKUP(BU$1,Data!$L:$N,3, FALSE) &amp; ",""" &amp; VLOOKUP(BU$1,Data!$L:$M,2, FALSE) &amp; """;"   )             )</f>
        <v/>
      </c>
      <c r="BV75" t="str">
        <f>IF(Data!$L76=BV$1, "",             IF(ISERR(SEARCH(BV$1,Data!$H76)),        "",          ";" &amp; VLOOKUP(BV$1,Data!$L:$N,3, FALSE) &amp; ",""" &amp; VLOOKUP(BV$1,Data!$L:$M,2, FALSE) &amp; """;"   )             )</f>
        <v/>
      </c>
      <c r="BW75" t="str">
        <f>IF(Data!$L76=BW$1, "",             IF(ISERR(SEARCH(BW$1,Data!$H76)),        "",          ";" &amp; VLOOKUP(BW$1,Data!$L:$N,3, FALSE) &amp; ",""" &amp; VLOOKUP(BW$1,Data!$L:$M,2, FALSE) &amp; """;"   )             )</f>
        <v/>
      </c>
      <c r="BX75" t="str">
        <f>IF(Data!$L76=BX$1, "",             IF(ISERR(SEARCH(BX$1,Data!$H76)),        "",          ";" &amp; VLOOKUP(BX$1,Data!$L:$N,3, FALSE) &amp; ",""" &amp; VLOOKUP(BX$1,Data!$L:$M,2, FALSE) &amp; """;"   )             )</f>
        <v/>
      </c>
      <c r="BY75" t="str">
        <f>IF(Data!$L76=BY$1, "",             IF(ISERR(SEARCH(BY$1,Data!$H76)),        "",          ";" &amp; VLOOKUP(BY$1,Data!$L:$N,3, FALSE) &amp; ",""" &amp; VLOOKUP(BY$1,Data!$L:$M,2, FALSE) &amp; """;"   )             )</f>
        <v/>
      </c>
      <c r="BZ75" t="str">
        <f>IF(Data!$L76=BZ$1, "",             IF(ISERR(SEARCH(BZ$1,Data!$H76)),        "",          ";" &amp; VLOOKUP(BZ$1,Data!$L:$N,3, FALSE) &amp; ",""" &amp; VLOOKUP(BZ$1,Data!$L:$M,2, FALSE) &amp; """;"   )             )</f>
        <v/>
      </c>
      <c r="CA75" t="str">
        <f>IF(Data!$L76=CA$1, "",             IF(ISERR(SEARCH(CA$1,Data!$H76)),        "",          ";" &amp; VLOOKUP(CA$1,Data!$L:$N,3, FALSE) &amp; ",""" &amp; VLOOKUP(CA$1,Data!$L:$M,2, FALSE) &amp; """;"   )             )</f>
        <v/>
      </c>
      <c r="CB75" t="str">
        <f>IF(Data!$L76=CB$1, "",             IF(ISERR(SEARCH(CB$1,Data!$H76)),        "",          ";" &amp; VLOOKUP(CB$1,Data!$L:$N,3, FALSE) &amp; ",""" &amp; VLOOKUP(CB$1,Data!$L:$M,2, FALSE) &amp; """;"   )             )</f>
        <v/>
      </c>
      <c r="CC75" t="str">
        <f>IF(Data!$L76=CC$1, "",             IF(ISERR(SEARCH(CC$1,Data!$H76)),        "",          ";" &amp; VLOOKUP(CC$1,Data!$L:$N,3, FALSE) &amp; ",""" &amp; VLOOKUP(CC$1,Data!$L:$M,2, FALSE) &amp; """;"   )             )</f>
        <v/>
      </c>
      <c r="CD75" t="str">
        <f>IF(Data!$L76=CD$1, "",             IF(ISERR(SEARCH(CD$1,Data!$H76)),        "",          ";" &amp; VLOOKUP(CD$1,Data!$L:$N,3, FALSE) &amp; ",""" &amp; VLOOKUP(CD$1,Data!$L:$M,2, FALSE) &amp; """;"   )             )</f>
        <v/>
      </c>
      <c r="CE75" t="str">
        <f>IF(Data!$L76=CE$1, "",             IF(ISERR(SEARCH(CE$1,Data!$H76)),        "",          ";" &amp; VLOOKUP(CE$1,Data!$L:$N,3, FALSE) &amp; ",""" &amp; VLOOKUP(CE$1,Data!$L:$M,2, FALSE) &amp; """;"   )             )</f>
        <v/>
      </c>
      <c r="CF75" t="str">
        <f>IF(Data!$L76=CF$1, "",             IF(ISERR(SEARCH(CF$1,Data!$H76)),        "",          ";" &amp; VLOOKUP(CF$1,Data!$L:$N,3, FALSE) &amp; ",""" &amp; VLOOKUP(CF$1,Data!$L:$M,2, FALSE) &amp; """;"   )             )</f>
        <v/>
      </c>
      <c r="CG75" t="str">
        <f>IF(Data!$L76=CG$1, "",             IF(ISERR(SEARCH(CG$1,Data!$H76)),        "",          ";" &amp; VLOOKUP(CG$1,Data!$L:$N,3, FALSE) &amp; ",""" &amp; VLOOKUP(CG$1,Data!$L:$M,2, FALSE) &amp; """;"   )             )</f>
        <v/>
      </c>
      <c r="CH75" t="str">
        <f>IF(Data!$L76=CH$1, "",             IF(ISERR(SEARCH(CH$1,Data!$H76)),        "",          ";" &amp; VLOOKUP(CH$1,Data!$L:$N,3, FALSE) &amp; ",""" &amp; VLOOKUP(CH$1,Data!$L:$M,2, FALSE) &amp; """;"   )             )</f>
        <v/>
      </c>
      <c r="CI75" t="str">
        <f>IF(Data!$L76=CI$1, "",             IF(ISERR(SEARCH(CI$1,Data!$H76)),        "",          ";" &amp; VLOOKUP(CI$1,Data!$L:$N,3, FALSE) &amp; ",""" &amp; VLOOKUP(CI$1,Data!$L:$M,2, FALSE) &amp; """;"   )             )</f>
        <v/>
      </c>
      <c r="CJ75" t="str">
        <f>IF(Data!$L76=CJ$1, "",             IF(ISERR(SEARCH(CJ$1,Data!$H76)),        "",          ";" &amp; VLOOKUP(CJ$1,Data!$L:$N,3, FALSE) &amp; ",""" &amp; VLOOKUP(CJ$1,Data!$L:$M,2, FALSE) &amp; """;"   )             )</f>
        <v/>
      </c>
      <c r="CK75" t="str">
        <f>IF(Data!$L76=CK$1, "",             IF(ISERR(SEARCH(CK$1,Data!$H76)),        "",          ";" &amp; VLOOKUP(CK$1,Data!$L:$N,3, FALSE) &amp; ",""" &amp; VLOOKUP(CK$1,Data!$L:$M,2, FALSE) &amp; """;"   )             )</f>
        <v/>
      </c>
      <c r="CL75" t="str">
        <f>IF(Data!$L76=CL$1, "",             IF(ISERR(SEARCH(CL$1,Data!$H76)),        "",          ";" &amp; VLOOKUP(CL$1,Data!$L:$N,3, FALSE) &amp; ",""" &amp; VLOOKUP(CL$1,Data!$L:$M,2, FALSE) &amp; """;"   )             )</f>
        <v/>
      </c>
      <c r="CM75" t="str">
        <f>IF(Data!$L76=CM$1, "",             IF(ISERR(SEARCH(CM$1,Data!$H76)),        "",          ";" &amp; VLOOKUP(CM$1,Data!$L:$N,3, FALSE) &amp; ",""" &amp; VLOOKUP(CM$1,Data!$L:$M,2, FALSE) &amp; """;"   )             )</f>
        <v/>
      </c>
      <c r="CN75" t="str">
        <f>IF(Data!$L76=CN$1, "",             IF(ISERR(SEARCH(CN$1,Data!$H76)),        "",          ";" &amp; VLOOKUP(CN$1,Data!$L:$N,3, FALSE) &amp; ",""" &amp; VLOOKUP(CN$1,Data!$L:$M,2, FALSE) &amp; """;"   )             )</f>
        <v/>
      </c>
      <c r="CO75" t="str">
        <f>IF(Data!$L76=CO$1, "",             IF(ISERR(SEARCH(CO$1,Data!$H76)),        "",          ";" &amp; VLOOKUP(CO$1,Data!$L:$N,3, FALSE) &amp; ",""" &amp; VLOOKUP(CO$1,Data!$L:$M,2, FALSE) &amp; """;"   )             )</f>
        <v/>
      </c>
      <c r="CP75" t="str">
        <f>IF(Data!$L76=CP$1, "",             IF(ISERR(SEARCH(CP$1,Data!$H76)),        "",          ";" &amp; VLOOKUP(CP$1,Data!$L:$N,3, FALSE) &amp; ",""" &amp; VLOOKUP(CP$1,Data!$L:$M,2, FALSE) &amp; """;"   )             )</f>
        <v/>
      </c>
      <c r="CQ75" t="str">
        <f>IF(Data!$L76=CQ$1, "",             IF(ISERR(SEARCH(CQ$1,Data!$H76)),        "",          ";" &amp; VLOOKUP(CQ$1,Data!$L:$N,3, FALSE) &amp; ",""" &amp; VLOOKUP(CQ$1,Data!$L:$M,2, FALSE) &amp; """;"   )             )</f>
        <v/>
      </c>
      <c r="CR75" t="str">
        <f>IF(Data!$L76=CR$1, "",             IF(ISERR(SEARCH(CR$1,Data!$H76)),        "",          ";" &amp; VLOOKUP(CR$1,Data!$L:$N,3, FALSE) &amp; ",""" &amp; VLOOKUP(CR$1,Data!$L:$M,2, FALSE) &amp; """;"   )             )</f>
        <v/>
      </c>
      <c r="CS75" t="str">
        <f>IF(Data!$L76=CS$1, "",             IF(ISERR(SEARCH(CS$1,Data!$H76)),        "",          ";" &amp; VLOOKUP(CS$1,Data!$L:$N,3, FALSE) &amp; ",""" &amp; VLOOKUP(CS$1,Data!$L:$M,2, FALSE) &amp; """;"   )             )</f>
        <v/>
      </c>
      <c r="CT75" t="str">
        <f>IF(Data!$L76=CT$1, "",             IF(ISERR(SEARCH(CT$1,Data!$H76)),        "",          ";" &amp; VLOOKUP(CT$1,Data!$L:$N,3, FALSE) &amp; ",""" &amp; VLOOKUP(CT$1,Data!$L:$M,2, FALSE) &amp; """;"   )             )</f>
        <v/>
      </c>
      <c r="CU75" t="str">
        <f>IF(Data!$L76=CU$1, "",             IF(ISERR(SEARCH(CU$1,Data!$H76)),        "",          ";" &amp; VLOOKUP(CU$1,Data!$L:$N,3, FALSE) &amp; ",""" &amp; VLOOKUP(CU$1,Data!$L:$M,2, FALSE) &amp; """;"   )             )</f>
        <v/>
      </c>
      <c r="CV75" t="str">
        <f>IF(Data!$L76=CV$1, "",             IF(ISERR(SEARCH(CV$1,Data!$H76)),        "",          ";" &amp; VLOOKUP(CV$1,Data!$L:$N,3, FALSE) &amp; ",""" &amp; VLOOKUP(CV$1,Data!$L:$M,2, FALSE) &amp; """;"   )             )</f>
        <v/>
      </c>
      <c r="CW75" t="str">
        <f>IF(Data!$L76=CW$1, "",             IF(ISERR(SEARCH(CW$1,Data!$H76)),        "",          ";" &amp; VLOOKUP(CW$1,Data!$L:$N,3, FALSE) &amp; ",""" &amp; VLOOKUP(CW$1,Data!$L:$M,2, FALSE) &amp; """;"   )             )</f>
        <v/>
      </c>
      <c r="CX75" t="str">
        <f>IF(Data!$L76=CX$1, "",             IF(ISERR(SEARCH(CX$1,Data!$H76)),        "",          ";" &amp; VLOOKUP(CX$1,Data!$L:$N,3, FALSE) &amp; ",""" &amp; VLOOKUP(CX$1,Data!$L:$M,2, FALSE) &amp; """;"   )             )</f>
        <v/>
      </c>
      <c r="CY75" t="str">
        <f>IF(Data!$L76=CY$1, "",             IF(ISERR(SEARCH(CY$1,Data!$H76)),        "",          ";" &amp; VLOOKUP(CY$1,Data!$L:$N,3, FALSE) &amp; ",""" &amp; VLOOKUP(CY$1,Data!$L:$M,2, FALSE) &amp; """;"   )             )</f>
        <v/>
      </c>
      <c r="CZ75" t="str">
        <f>IF(Data!$L76=CZ$1, "",             IF(ISERR(SEARCH(CZ$1,Data!$H76)),        "",          ";" &amp; VLOOKUP(CZ$1,Data!$L:$N,3, FALSE) &amp; ",""" &amp; VLOOKUP(CZ$1,Data!$L:$M,2, FALSE) &amp; """;"   )             )</f>
        <v/>
      </c>
      <c r="DA75" t="str">
        <f>IF(Data!$L76=DA$1, "",             IF(ISERR(SEARCH(DA$1,Data!$H76)),        "",          ";" &amp; VLOOKUP(DA$1,Data!$L:$N,3, FALSE) &amp; ",""" &amp; VLOOKUP(DA$1,Data!$L:$M,2, FALSE) &amp; """;"   )             )</f>
        <v/>
      </c>
      <c r="DB75" t="str">
        <f>IF(Data!$L76=DB$1, "",             IF(ISERR(SEARCH(DB$1,Data!$H76)),        "",          ";" &amp; VLOOKUP(DB$1,Data!$L:$N,3, FALSE) &amp; ",""" &amp; VLOOKUP(DB$1,Data!$L:$M,2, FALSE) &amp; """;"   )             )</f>
        <v/>
      </c>
      <c r="DC75" t="str">
        <f>IF(Data!$L76=DC$1, "",             IF(ISERR(SEARCH(DC$1,Data!$H76)),        "",          ";" &amp; VLOOKUP(DC$1,Data!$L:$N,3, FALSE) &amp; ",""" &amp; VLOOKUP(DC$1,Data!$L:$M,2, FALSE) &amp; """;"   )             )</f>
        <v/>
      </c>
      <c r="DD75" t="str">
        <f>IF(Data!$L76=DD$1, "",             IF(ISERR(SEARCH(DD$1,Data!$H76)),        "",          ";" &amp; VLOOKUP(DD$1,Data!$L:$N,3, FALSE) &amp; ",""" &amp; VLOOKUP(DD$1,Data!$L:$M,2, FALSE) &amp; """;"   )             )</f>
        <v/>
      </c>
      <c r="DE75" t="str">
        <f>IF(Data!$L76=DE$1, "",             IF(ISERR(SEARCH(DE$1,Data!$H76)),        "",          ";" &amp; VLOOKUP(DE$1,Data!$L:$N,3, FALSE) &amp; ",""" &amp; VLOOKUP(DE$1,Data!$L:$M,2, FALSE) &amp; """;"   )             )</f>
        <v/>
      </c>
      <c r="DF75" t="str">
        <f>IF(Data!$L76=DF$1, "",             IF(ISERR(SEARCH(DF$1,Data!$H76)),        "",          ";" &amp; VLOOKUP(DF$1,Data!$L:$N,3, FALSE) &amp; ",""" &amp; VLOOKUP(DF$1,Data!$L:$M,2, FALSE) &amp; """;"   )             )</f>
        <v/>
      </c>
      <c r="DG75" t="str">
        <f>IF(Data!$L76=DG$1, "",             IF(ISERR(SEARCH(DG$1,Data!$H76)),        "",          ";" &amp; VLOOKUP(DG$1,Data!$L:$N,3, FALSE) &amp; ",""" &amp; VLOOKUP(DG$1,Data!$L:$M,2, FALSE) &amp; """;"   )             )</f>
        <v/>
      </c>
      <c r="DH75" t="str">
        <f>IF(Data!$L76=DH$1, "",             IF(ISERR(SEARCH(DH$1,Data!$H76)),        "",          ";" &amp; VLOOKUP(DH$1,Data!$L:$N,3, FALSE) &amp; ",""" &amp; VLOOKUP(DH$1,Data!$L:$M,2, FALSE) &amp; """;"   )             )</f>
        <v/>
      </c>
      <c r="DI75" t="str">
        <f>IF(Data!$L76=DI$1, "",             IF(ISERR(SEARCH(DI$1,Data!$H76)),        "",          ";" &amp; VLOOKUP(DI$1,Data!$L:$N,3, FALSE) &amp; ",""" &amp; VLOOKUP(DI$1,Data!$L:$M,2, FALSE) &amp; """;"   )             )</f>
        <v/>
      </c>
      <c r="DJ75" t="str">
        <f>IF(Data!$L76=DJ$1, "",             IF(ISERR(SEARCH(DJ$1,Data!$H76)),        "",          ";" &amp; VLOOKUP(DJ$1,Data!$L:$N,3, FALSE) &amp; ",""" &amp; VLOOKUP(DJ$1,Data!$L:$M,2, FALSE) &amp; """;"   )             )</f>
        <v/>
      </c>
      <c r="DK75" t="str">
        <f>IF(Data!$L76=DK$1, "",             IF(ISERR(SEARCH(DK$1,Data!$H76)),        "",          ";" &amp; VLOOKUP(DK$1,Data!$L:$N,3, FALSE) &amp; ",""" &amp; VLOOKUP(DK$1,Data!$L:$M,2, FALSE) &amp; """;"   )             )</f>
        <v/>
      </c>
      <c r="DL75" t="str">
        <f>IF(Data!$L76=DL$1, "",             IF(ISERR(SEARCH(DL$1,Data!$H76)),        "",          ";" &amp; VLOOKUP(DL$1,Data!$L:$N,3, FALSE) &amp; ",""" &amp; VLOOKUP(DL$1,Data!$L:$M,2, FALSE) &amp; """;"   )             )</f>
        <v/>
      </c>
      <c r="DM75" t="str">
        <f>IF(Data!$L76=DM$1, "",             IF(ISERR(SEARCH(DM$1,Data!$H76)),        "",          ";" &amp; VLOOKUP(DM$1,Data!$L:$N,3, FALSE) &amp; ",""" &amp; VLOOKUP(DM$1,Data!$L:$M,2, FALSE) &amp; """;"   )             )</f>
        <v/>
      </c>
      <c r="DN75" t="str">
        <f>IF(Data!$L76=DN$1, "",             IF(ISERR(SEARCH(DN$1,Data!$H76)),        "",          ";" &amp; VLOOKUP(DN$1,Data!$L:$N,3, FALSE) &amp; ",""" &amp; VLOOKUP(DN$1,Data!$L:$M,2, FALSE) &amp; """;"   )             )</f>
        <v/>
      </c>
      <c r="DO75" t="str">
        <f>IF(Data!$L76=DO$1, "",             IF(ISERR(SEARCH(DO$1,Data!$H76)),        "",          ";" &amp; VLOOKUP(DO$1,Data!$L:$N,3, FALSE) &amp; ",""" &amp; VLOOKUP(DO$1,Data!$L:$M,2, FALSE) &amp; """;"   )             )</f>
        <v/>
      </c>
      <c r="DP75" t="str">
        <f>IF(Data!$L76=DP$1, "",             IF(ISERR(SEARCH(DP$1,Data!$H76)),        "",          ";" &amp; VLOOKUP(DP$1,Data!$L:$N,3, FALSE) &amp; ",""" &amp; VLOOKUP(DP$1,Data!$L:$M,2, FALSE) &amp; """;"   )             )</f>
        <v/>
      </c>
      <c r="DQ75" t="str">
        <f>IF(Data!$L76=DQ$1, "",             IF(ISERR(SEARCH(DQ$1,Data!$H76)),        "",          ";" &amp; VLOOKUP(DQ$1,Data!$L:$N,3, FALSE) &amp; ",""" &amp; VLOOKUP(DQ$1,Data!$L:$M,2, FALSE) &amp; """;"   )             )</f>
        <v/>
      </c>
      <c r="DR75" t="str">
        <f>IF(Data!$L76=DR$1, "",             IF(ISERR(SEARCH(DR$1,Data!$H76)),        "",          ";" &amp; VLOOKUP(DR$1,Data!$L:$N,3, FALSE) &amp; ",""" &amp; VLOOKUP(DR$1,Data!$L:$M,2, FALSE) &amp; """;"   )             )</f>
        <v/>
      </c>
      <c r="DS75" t="str">
        <f>IF(Data!$L76=DS$1, "",             IF(ISERR(SEARCH(DS$1,Data!$H76)),        "",          ";" &amp; VLOOKUP(DS$1,Data!$L:$N,3, FALSE) &amp; ",""" &amp; VLOOKUP(DS$1,Data!$L:$M,2, FALSE) &amp; """;"   )             )</f>
        <v/>
      </c>
      <c r="DT75" t="str">
        <f>IF(Data!$L76=DT$1, "",             IF(ISERR(SEARCH(DT$1,Data!$H76)),        "",          ";" &amp; VLOOKUP(DT$1,Data!$L:$N,3, FALSE) &amp; ",""" &amp; VLOOKUP(DT$1,Data!$L:$M,2, FALSE) &amp; """;"   )             )</f>
        <v/>
      </c>
      <c r="DU75" t="str">
        <f>IF(Data!$L76=DU$1, "",             IF(ISERR(SEARCH(DU$1,Data!$H76)),        "",          ";" &amp; VLOOKUP(DU$1,Data!$L:$N,3, FALSE) &amp; ",""" &amp; VLOOKUP(DU$1,Data!$L:$M,2, FALSE) &amp; """;"   )             )</f>
        <v/>
      </c>
      <c r="DV75" t="str">
        <f>IF(Data!$L76=DV$1, "",             IF(ISERR(SEARCH(DV$1,Data!$H76)),        "",          ";" &amp; VLOOKUP(DV$1,Data!$L:$N,3, FALSE) &amp; ",""" &amp; VLOOKUP(DV$1,Data!$L:$M,2, FALSE) &amp; """;"   )             )</f>
        <v/>
      </c>
      <c r="DW75" t="str">
        <f>IF(Data!$L76=DW$1, "",             IF(ISERR(SEARCH(DW$1,Data!$H76)),        "",          ";" &amp; VLOOKUP(DW$1,Data!$L:$N,3, FALSE) &amp; ",""" &amp; VLOOKUP(DW$1,Data!$L:$M,2, FALSE) &amp; """;"   )             )</f>
        <v/>
      </c>
      <c r="DX75" t="str">
        <f>IF(Data!$L76=DX$1, "",             IF(ISERR(SEARCH(DX$1,Data!$H76)),        "",          ";" &amp; VLOOKUP(DX$1,Data!$L:$N,3, FALSE) &amp; ",""" &amp; VLOOKUP(DX$1,Data!$L:$M,2, FALSE) &amp; """;"   )             )</f>
        <v/>
      </c>
      <c r="DY75" t="str">
        <f>IF(Data!$L76=DY$1, "",             IF(ISERR(SEARCH(DY$1,Data!$H76)),        "",          ";" &amp; VLOOKUP(DY$1,Data!$L:$N,3, FALSE) &amp; ",""" &amp; VLOOKUP(DY$1,Data!$L:$M,2, FALSE) &amp; """;"   )             )</f>
        <v/>
      </c>
      <c r="DZ75" t="str">
        <f>IF(Data!$L76=DZ$1, "",             IF(ISERR(SEARCH(DZ$1,Data!$H76)),        "",          ";" &amp; VLOOKUP(DZ$1,Data!$L:$N,3, FALSE) &amp; ",""" &amp; VLOOKUP(DZ$1,Data!$L:$M,2, FALSE) &amp; """;"   )             )</f>
        <v/>
      </c>
      <c r="EA75" t="str">
        <f>IF(Data!$L76=EA$1, "",             IF(ISERR(SEARCH(EA$1,Data!$H76)),        "",          ";" &amp; VLOOKUP(EA$1,Data!$L:$N,3, FALSE) &amp; ",""" &amp; VLOOKUP(EA$1,Data!$L:$M,2, FALSE) &amp; """;"   )             )</f>
        <v/>
      </c>
      <c r="EB75" t="str">
        <f>IF(Data!$L76=EB$1, "",             IF(ISERR(SEARCH(EB$1,Data!$H76)),        "",          ";" &amp; VLOOKUP(EB$1,Data!$L:$N,3, FALSE) &amp; ",""" &amp; VLOOKUP(EB$1,Data!$L:$M,2, FALSE) &amp; """;"   )             )</f>
        <v/>
      </c>
      <c r="EC75" t="str">
        <f>IF(Data!$L76=EC$1, "",             IF(ISERR(SEARCH(EC$1,Data!$H76)),        "",          ";" &amp; VLOOKUP(EC$1,Data!$L:$N,3, FALSE) &amp; ",""" &amp; VLOOKUP(EC$1,Data!$L:$M,2, FALSE) &amp; """;"   )             )</f>
        <v/>
      </c>
      <c r="ED75" t="str">
        <f>IF(Data!$L76=ED$1, "",             IF(ISERR(SEARCH(ED$1,Data!$H76)),        "",          ";" &amp; VLOOKUP(ED$1,Data!$L:$N,3, FALSE) &amp; ",""" &amp; VLOOKUP(ED$1,Data!$L:$M,2, FALSE) &amp; """;"   )             )</f>
        <v/>
      </c>
      <c r="EE75" t="str">
        <f>IF(Data!$L76=EE$1, "",             IF(ISERR(SEARCH(EE$1,Data!$H76)),        "",          ";" &amp; VLOOKUP(EE$1,Data!$L:$N,3, FALSE) &amp; ",""" &amp; VLOOKUP(EE$1,Data!$L:$M,2, FALSE) &amp; """;"   )             )</f>
        <v/>
      </c>
      <c r="EF75" t="str">
        <f>IF(Data!$L76=EF$1, "",             IF(ISERR(SEARCH(EF$1,Data!$H76)),        "",          ";" &amp; VLOOKUP(EF$1,Data!$L:$N,3, FALSE) &amp; ",""" &amp; VLOOKUP(EF$1,Data!$L:$M,2, FALSE) &amp; """;"   )             )</f>
        <v/>
      </c>
      <c r="EG75" t="str">
        <f>IF(Data!$L76=EG$1, "",             IF(ISERR(SEARCH(EG$1,Data!$H76)),        "",          ";" &amp; VLOOKUP(EG$1,Data!$L:$N,3, FALSE) &amp; ",""" &amp; VLOOKUP(EG$1,Data!$L:$M,2, FALSE) &amp; """;"   )             )</f>
        <v/>
      </c>
      <c r="EH75" t="str">
        <f>IF(Data!$L76=EH$1, "",             IF(ISERR(SEARCH(EH$1,Data!$H76)),        "",          ";" &amp; VLOOKUP(EH$1,Data!$L:$N,3, FALSE) &amp; ",""" &amp; VLOOKUP(EH$1,Data!$L:$M,2, FALSE) &amp; """;"   )             )</f>
        <v/>
      </c>
      <c r="EI75" t="str">
        <f>IF(Data!$L76=EI$1, "",             IF(ISERR(SEARCH(EI$1,Data!$H76)),        "",          ";" &amp; VLOOKUP(EI$1,Data!$L:$N,3, FALSE) &amp; ",""" &amp; VLOOKUP(EI$1,Data!$L:$M,2, FALSE) &amp; """;"   )             )</f>
        <v/>
      </c>
      <c r="EJ75" t="str">
        <f>IF(Data!$L76=EJ$1, "",             IF(ISERR(SEARCH(EJ$1,Data!$H76)),        "",          ";" &amp; VLOOKUP(EJ$1,Data!$L:$N,3, FALSE) &amp; ",""" &amp; VLOOKUP(EJ$1,Data!$L:$M,2, FALSE) &amp; """;"   )             )</f>
        <v/>
      </c>
      <c r="EK75" t="str">
        <f>IF(Data!$L76=EK$1, "",             IF(ISERR(SEARCH(EK$1,Data!$H76)),        "",          ";" &amp; VLOOKUP(EK$1,Data!$L:$N,3, FALSE) &amp; ",""" &amp; VLOOKUP(EK$1,Data!$L:$M,2, FALSE) &amp; """;"   )             )</f>
        <v/>
      </c>
      <c r="EL75" t="str">
        <f>IF(Data!$L76=EL$1, "",             IF(ISERR(SEARCH(EL$1,Data!$H76)),        "",          ";" &amp; VLOOKUP(EL$1,Data!$L:$N,3, FALSE) &amp; ",""" &amp; VLOOKUP(EL$1,Data!$L:$M,2, FALSE) &amp; """;"   )             )</f>
        <v/>
      </c>
      <c r="EM75" t="str">
        <f>IF(Data!$L76=EM$1, "",             IF(ISERR(SEARCH(EM$1,Data!$H76)),        "",          ";" &amp; VLOOKUP(EM$1,Data!$L:$N,3, FALSE) &amp; ",""" &amp; VLOOKUP(EM$1,Data!$L:$M,2, FALSE) &amp; """;"   )             )</f>
        <v/>
      </c>
      <c r="EN75" t="str">
        <f>IF(Data!$L76=EN$1, "",             IF(ISERR(SEARCH(EN$1,Data!$H76)),        "",          ";" &amp; VLOOKUP(EN$1,Data!$L:$N,3, FALSE) &amp; ",""" &amp; VLOOKUP(EN$1,Data!$L:$M,2, FALSE) &amp; """;"   )             )</f>
        <v/>
      </c>
      <c r="EO75" t="str">
        <f>IF(Data!$L76=EO$1, "",             IF(ISERR(SEARCH(EO$1,Data!$H76)),        "",          ";" &amp; VLOOKUP(EO$1,Data!$L:$N,3, FALSE) &amp; ",""" &amp; VLOOKUP(EO$1,Data!$L:$M,2, FALSE) &amp; """;"   )             )</f>
        <v/>
      </c>
      <c r="EP75" t="str">
        <f>IF(Data!$L76=EP$1, "",             IF(ISERR(SEARCH(EP$1,Data!$H76)),        "",          ";" &amp; VLOOKUP(EP$1,Data!$L:$N,3, FALSE) &amp; ",""" &amp; VLOOKUP(EP$1,Data!$L:$M,2, FALSE) &amp; """;"   )             )</f>
        <v/>
      </c>
      <c r="EQ75" t="str">
        <f>IF(Data!$L76=EQ$1, "",             IF(ISERR(SEARCH(EQ$1,Data!$H76)),        "",          ";" &amp; VLOOKUP(EQ$1,Data!$L:$N,3, FALSE) &amp; ",""" &amp; VLOOKUP(EQ$1,Data!$L:$M,2, FALSE) &amp; """;"   )             )</f>
        <v>;00000000-0000-0000-0000-000000000143,"HUMAN";</v>
      </c>
      <c r="ER75" t="str">
        <f>IF(Data!$L76=ER$1, "",             IF(ISERR(SEARCH(ER$1,Data!$H76)),        "",          ";" &amp; VLOOKUP(ER$1,Data!$L:$N,3, FALSE) &amp; ",""" &amp; VLOOKUP(ER$1,Data!$L:$M,2, FALSE) &amp; """;"   )             )</f>
        <v/>
      </c>
      <c r="ES75" t="str">
        <f>IF(Data!$L76=ES$1, "",             IF(ISERR(SEARCH(ES$1,Data!$H76)),        "",          ";" &amp; VLOOKUP(ES$1,Data!$L:$N,3, FALSE) &amp; ",""" &amp; VLOOKUP(ES$1,Data!$L:$M,2, FALSE) &amp; """;"   )             )</f>
        <v/>
      </c>
      <c r="ET75" t="str">
        <f>IF(Data!$L76=ET$1, "",             IF(ISERR(SEARCH(ET$1,Data!$H76)),        "",          ";" &amp; VLOOKUP(ET$1,Data!$L:$N,3, FALSE) &amp; ",""" &amp; VLOOKUP(ET$1,Data!$L:$M,2, FALSE) &amp; """;"   )             )</f>
        <v/>
      </c>
      <c r="EU75" t="str">
        <f>IF(Data!$L76=EU$1, "",             IF(ISERR(SEARCH(EU$1,Data!$H76)),        "",          ";" &amp; VLOOKUP(EU$1,Data!$L:$N,3, FALSE) &amp; ",""" &amp; VLOOKUP(EU$1,Data!$L:$M,2, FALSE) &amp; """;"   )             )</f>
        <v/>
      </c>
      <c r="EV75" t="str">
        <f>IF(Data!$L76=EV$1, "",             IF(ISERR(SEARCH(EV$1,Data!$H76)),        "",          ";" &amp; VLOOKUP(EV$1,Data!$L:$N,3, FALSE) &amp; ",""" &amp; VLOOKUP(EV$1,Data!$L:$M,2, FALSE) &amp; """;"   )             )</f>
        <v/>
      </c>
      <c r="EW75" t="str">
        <f>IF(Data!$L76=EW$1, "",             IF(ISERR(SEARCH(EW$1,Data!$H76)),        "",          ";" &amp; VLOOKUP(EW$1,Data!$L:$N,3, FALSE) &amp; ",""" &amp; VLOOKUP(EW$1,Data!$L:$M,2, FALSE) &amp; """;"   )             )</f>
        <v/>
      </c>
      <c r="EX75" t="str">
        <f>IF(Data!$L76=EX$1, "",             IF(ISERR(SEARCH(EX$1,Data!$H76)),        "",          ";" &amp; VLOOKUP(EX$1,Data!$L:$N,3, FALSE) &amp; ",""" &amp; VLOOKUP(EX$1,Data!$L:$M,2, FALSE) &amp; """;"   )             )</f>
        <v/>
      </c>
      <c r="EY75" t="str">
        <f>IF(Data!$L76=EY$1, "",             IF(ISERR(SEARCH(EY$1,Data!$H76)),        "",          ";" &amp; VLOOKUP(EY$1,Data!$L:$N,3, FALSE) &amp; ",""" &amp; VLOOKUP(EY$1,Data!$L:$M,2, FALSE) &amp; """;"   )             )</f>
        <v/>
      </c>
      <c r="EZ75" t="str">
        <f>IF(Data!$L76=EZ$1, "",             IF(ISERR(SEARCH(EZ$1,Data!$H76)),        "",          ";" &amp; VLOOKUP(EZ$1,Data!$L:$N,3, FALSE) &amp; ",""" &amp; VLOOKUP(EZ$1,Data!$L:$M,2, FALSE) &amp; """;"   )             )</f>
        <v/>
      </c>
      <c r="FA75" t="str">
        <f>IF(Data!$L76=FA$1, "",             IF(ISERR(SEARCH(FA$1,Data!$H76)),        "",          ";" &amp; VLOOKUP(FA$1,Data!$L:$N,3, FALSE) &amp; ",""" &amp; VLOOKUP(FA$1,Data!$L:$M,2, FALSE) &amp; """;"   )             )</f>
        <v/>
      </c>
      <c r="FB75" t="str">
        <f>IF(Data!$L76=FB$1, "",             IF(ISERR(SEARCH(FB$1,Data!$H76)),        "",          ";" &amp; VLOOKUP(FB$1,Data!$L:$N,3, FALSE) &amp; ",""" &amp; VLOOKUP(FB$1,Data!$L:$M,2, FALSE) &amp; """;"   )             )</f>
        <v/>
      </c>
      <c r="FC75" t="str">
        <f>IF(Data!$L76=FC$1, "",             IF(ISERR(SEARCH(FC$1,Data!$H76)),        "",          ";" &amp; VLOOKUP(FC$1,Data!$L:$N,3, FALSE) &amp; ",""" &amp; VLOOKUP(FC$1,Data!$L:$M,2, FALSE) &amp; """;"   )             )</f>
        <v/>
      </c>
      <c r="FD75" t="str">
        <f>IF(Data!$L76=FD$1, "",             IF(ISERR(SEARCH(FD$1,Data!$H76)),        "",          ";" &amp; VLOOKUP(FD$1,Data!$L:$N,3, FALSE) &amp; ",""" &amp; VLOOKUP(FD$1,Data!$L:$M,2, FALSE) &amp; """;"   )             )</f>
        <v/>
      </c>
      <c r="FE75" t="str">
        <f>IF(Data!$L76=FE$1, "",             IF(ISERR(SEARCH(FE$1,Data!$H76)),        "",          ";" &amp; VLOOKUP(FE$1,Data!$L:$N,3, FALSE) &amp; ",""" &amp; VLOOKUP(FE$1,Data!$L:$M,2, FALSE) &amp; """;"   )             )</f>
        <v/>
      </c>
      <c r="FF75" t="str">
        <f>IF(Data!$L76=FF$1, "",             IF(ISERR(SEARCH(FF$1,Data!$H76)),        "",          ";" &amp; VLOOKUP(FF$1,Data!$L:$N,3, FALSE) &amp; ",""" &amp; VLOOKUP(FF$1,Data!$L:$M,2, FALSE) &amp; """;"   )             )</f>
        <v/>
      </c>
      <c r="FG75" t="str">
        <f>IF(Data!$L76=FG$1, "",             IF(ISERR(SEARCH(FG$1,Data!$H76)),        "",          ";" &amp; VLOOKUP(FG$1,Data!$L:$N,3, FALSE) &amp; ",""" &amp; VLOOKUP(FG$1,Data!$L:$M,2, FALSE) &amp; """;"   )             )</f>
        <v/>
      </c>
      <c r="FH75" t="str">
        <f>IF(Data!$L76=FH$1, "",             IF(ISERR(SEARCH(FH$1,Data!$H76)),        "",          ";" &amp; VLOOKUP(FH$1,Data!$L:$N,3, FALSE) &amp; ",""" &amp; VLOOKUP(FH$1,Data!$L:$M,2, FALSE) &amp; """;"   )             )</f>
        <v/>
      </c>
      <c r="FI75" t="str">
        <f>IF(Data!$L76=FI$1, "",             IF(ISERR(SEARCH(FI$1,Data!$H76)),        "",          ";" &amp; VLOOKUP(FI$1,Data!$L:$N,3, FALSE) &amp; ",""" &amp; VLOOKUP(FI$1,Data!$L:$M,2, FALSE) &amp; """;"   )             )</f>
        <v/>
      </c>
      <c r="FJ75" t="str">
        <f>IF(Data!$L76=FJ$1, "",             IF(ISERR(SEARCH(FJ$1,Data!$H76)),        "",          ";" &amp; VLOOKUP(FJ$1,Data!$L:$N,3, FALSE) &amp; ",""" &amp; VLOOKUP(FJ$1,Data!$L:$M,2, FALSE) &amp; """;"   )             )</f>
        <v/>
      </c>
      <c r="FK75" t="str">
        <f>IF(Data!$L76=FK$1, "",             IF(ISERR(SEARCH(FK$1,Data!$H76)),        "",          ";" &amp; VLOOKUP(FK$1,Data!$L:$N,3, FALSE) &amp; ",""" &amp; VLOOKUP(FK$1,Data!$L:$M,2, FALSE) &amp; """;"   )             )</f>
        <v/>
      </c>
      <c r="FL75" t="str">
        <f>IF(Data!$L76=FL$1, "",             IF(ISERR(SEARCH(FL$1,Data!$H76)),        "",          ";" &amp; VLOOKUP(FL$1,Data!$L:$N,3, FALSE) &amp; ",""" &amp; VLOOKUP(FL$1,Data!$L:$M,2, FALSE) &amp; """;"   )             )</f>
        <v/>
      </c>
      <c r="FM75" t="str">
        <f>IF(Data!$L76=FM$1, "",             IF(ISERR(SEARCH(FM$1,Data!$H76)),        "",          ";" &amp; VLOOKUP(FM$1,Data!$L:$N,3, FALSE) &amp; ",""" &amp; VLOOKUP(FM$1,Data!$L:$M,2, FALSE) &amp; """;"   )             )</f>
        <v/>
      </c>
      <c r="FN75" t="str">
        <f>IF(Data!$L76=FN$1, "",             IF(ISERR(SEARCH(FN$1,Data!$H76)),        "",          ";" &amp; VLOOKUP(FN$1,Data!$L:$N,3, FALSE) &amp; ",""" &amp; VLOOKUP(FN$1,Data!$L:$M,2, FALSE) &amp; """;"   )             )</f>
        <v/>
      </c>
      <c r="FO75" t="str">
        <f>IF(Data!$L76=FO$1, "",             IF(ISERR(SEARCH(FO$1,Data!$H76)),        "",          ";" &amp; VLOOKUP(FO$1,Data!$L:$N,3, FALSE) &amp; ",""" &amp; VLOOKUP(FO$1,Data!$L:$M,2, FALSE) &amp; """;"   )             )</f>
        <v/>
      </c>
      <c r="FP75" t="str">
        <f>IF(Data!$L76=FP$1, "",             IF(ISERR(SEARCH(FP$1,Data!$H76)),        "",          ";" &amp; VLOOKUP(FP$1,Data!$L:$N,3, FALSE) &amp; ",""" &amp; VLOOKUP(FP$1,Data!$L:$M,2, FALSE) &amp; """;"   )             )</f>
        <v/>
      </c>
      <c r="FQ75" t="str">
        <f>IF(Data!$L76=FQ$1, "",             IF(ISERR(SEARCH(FQ$1,Data!$H76)),        "",          ";" &amp; VLOOKUP(FQ$1,Data!$L:$N,3, FALSE) &amp; ",""" &amp; VLOOKUP(FQ$1,Data!$L:$M,2, FALSE) &amp; """;"   )             )</f>
        <v/>
      </c>
      <c r="FR75" t="str">
        <f>IF(Data!$L76=FR$1, "",             IF(ISERR(SEARCH(FR$1,Data!$H76)),        "",          ";" &amp; VLOOKUP(FR$1,Data!$L:$N,3, FALSE) &amp; ",""" &amp; VLOOKUP(FR$1,Data!$L:$M,2, FALSE) &amp; """;"   )             )</f>
        <v/>
      </c>
      <c r="FS75" t="str">
        <f>IF(Data!$L76=FS$1, "",             IF(ISERR(SEARCH(FS$1,Data!$H76)),        "",          ";" &amp; VLOOKUP(FS$1,Data!$L:$N,3, FALSE) &amp; ",""" &amp; VLOOKUP(FS$1,Data!$L:$M,2, FALSE) &amp; """;"   )             )</f>
        <v/>
      </c>
      <c r="FT75" t="str">
        <f>IF(Data!$L76=FT$1, "",             IF(ISERR(SEARCH(FT$1,Data!$H76)),        "",          ";" &amp; VLOOKUP(FT$1,Data!$L:$N,3, FALSE) &amp; ",""" &amp; VLOOKUP(FT$1,Data!$L:$M,2, FALSE) &amp; """;"   )             )</f>
        <v/>
      </c>
      <c r="FU75" t="str">
        <f>IF(Data!$L76=FU$1, "",             IF(ISERR(SEARCH(FU$1,Data!$H76)),        "",          ";" &amp; VLOOKUP(FU$1,Data!$L:$N,3, FALSE) &amp; ",""" &amp; VLOOKUP(FU$1,Data!$L:$M,2, FALSE) &amp; """;"   )             )</f>
        <v/>
      </c>
      <c r="FV75" t="str">
        <f>IF(Data!$L76=FV$1, "",             IF(ISERR(SEARCH(FV$1,Data!$H76)),        "",          ";" &amp; VLOOKUP(FV$1,Data!$L:$N,3, FALSE) &amp; ",""" &amp; VLOOKUP(FV$1,Data!$L:$M,2, FALSE) &amp; """;"   )             )</f>
        <v/>
      </c>
      <c r="FW75" t="str">
        <f>IF(Data!$L76=FW$1, "",             IF(ISERR(SEARCH(FW$1,Data!$H76)),        "",          ";" &amp; VLOOKUP(FW$1,Data!$L:$N,3, FALSE) &amp; ",""" &amp; VLOOKUP(FW$1,Data!$L:$M,2, FALSE) &amp; """;"   )             )</f>
        <v/>
      </c>
      <c r="FX75" t="str">
        <f>IF(Data!$L76=FX$1, "",             IF(ISERR(SEARCH(FX$1,Data!$H76)),        "",          ";" &amp; VLOOKUP(FX$1,Data!$L:$N,3, FALSE) &amp; ",""" &amp; VLOOKUP(FX$1,Data!$L:$M,2, FALSE) &amp; """;"   )             )</f>
        <v/>
      </c>
      <c r="FY75" t="str">
        <f>IF(Data!$L76=FY$1, "",             IF(ISERR(SEARCH(FY$1,Data!$H76)),        "",          ";" &amp; VLOOKUP(FY$1,Data!$L:$N,3, FALSE) &amp; ",""" &amp; VLOOKUP(FY$1,Data!$L:$M,2, FALSE) &amp; """;"   )             )</f>
        <v/>
      </c>
      <c r="FZ75" t="str">
        <f>IF(Data!$L76=FZ$1, "",             IF(ISERR(SEARCH(FZ$1,Data!$H76)),        "",          ";" &amp; VLOOKUP(FZ$1,Data!$L:$N,3, FALSE) &amp; ",""" &amp; VLOOKUP(FZ$1,Data!$L:$M,2, FALSE) &amp; """;"   )             )</f>
        <v/>
      </c>
      <c r="GA75" t="str">
        <f>IF(Data!$L76=GA$1, "",             IF(ISERR(SEARCH(GA$1,Data!$H76)),        "",          ";" &amp; VLOOKUP(GA$1,Data!$L:$N,3, FALSE) &amp; ",""" &amp; VLOOKUP(GA$1,Data!$L:$M,2, FALSE) &amp; """;"   )             )</f>
        <v/>
      </c>
      <c r="GB75" t="str">
        <f>IF(Data!$L76=GB$1, "",             IF(ISERR(SEARCH(GB$1,Data!$H76)),        "",          ";" &amp; VLOOKUP(GB$1,Data!$L:$N,3, FALSE) &amp; ",""" &amp; VLOOKUP(GB$1,Data!$L:$M,2, FALSE) &amp; """;"   )             )</f>
        <v/>
      </c>
      <c r="GC75" t="str">
        <f>IF(Data!$L76=GC$1, "",             IF(ISERR(SEARCH(GC$1,Data!$H76)),        "",          ";" &amp; VLOOKUP(GC$1,Data!$L:$N,3, FALSE) &amp; ",""" &amp; VLOOKUP(GC$1,Data!$L:$M,2, FALSE) &amp; """;"   )             )</f>
        <v/>
      </c>
      <c r="GD75" t="str">
        <f>IF(Data!$L76=GD$1, "",             IF(ISERR(SEARCH(GD$1,Data!$H76)),        "",          ";" &amp; VLOOKUP(GD$1,Data!$L:$N,3, FALSE) &amp; ",""" &amp; VLOOKUP(GD$1,Data!$L:$M,2, FALSE) &amp; """;"   )             )</f>
        <v/>
      </c>
      <c r="GE75" t="str">
        <f>IF(Data!$L76=GE$1, "",             IF(ISERR(SEARCH(GE$1,Data!$H76)),        "",          ";" &amp; VLOOKUP(GE$1,Data!$L:$N,3, FALSE) &amp; ",""" &amp; VLOOKUP(GE$1,Data!$L:$M,2, FALSE) &amp; """;"   )             )</f>
        <v/>
      </c>
      <c r="GF75" t="str">
        <f>IF(Data!$L76=GF$1, "",             IF(ISERR(SEARCH(GF$1,Data!$H76)),        "",          ";" &amp; VLOOKUP(GF$1,Data!$L:$N,3, FALSE) &amp; ",""" &amp; VLOOKUP(GF$1,Data!$L:$M,2, FALSE) &amp; """;"   )             )</f>
        <v/>
      </c>
      <c r="GG75" t="str">
        <f>IF(Data!$L76=GG$1, "",             IF(ISERR(SEARCH(GG$1,Data!$H76)),        "",          ";" &amp; VLOOKUP(GG$1,Data!$L:$N,3, FALSE) &amp; ",""" &amp; VLOOKUP(GG$1,Data!$L:$M,2, FALSE) &amp; """;"   )             )</f>
        <v/>
      </c>
      <c r="GH75" t="str">
        <f>IF(Data!$L76=GH$1, "",             IF(ISERR(SEARCH(GH$1,Data!$H76)),        "",          ";" &amp; VLOOKUP(GH$1,Data!$L:$N,3, FALSE) &amp; ",""" &amp; VLOOKUP(GH$1,Data!$L:$M,2, FALSE) &amp; """;"   )             )</f>
        <v/>
      </c>
      <c r="GI75" t="str">
        <f>IF(Data!$L76=GI$1, "",             IF(ISERR(SEARCH(GI$1,Data!$H76)),        "",          ";" &amp; VLOOKUP(GI$1,Data!$L:$N,3, FALSE) &amp; ",""" &amp; VLOOKUP(GI$1,Data!$L:$M,2, FALSE) &amp; """;"   )             )</f>
        <v/>
      </c>
      <c r="GJ75" t="str">
        <f>IF(Data!$L76=GJ$1, "",             IF(ISERR(SEARCH(GJ$1,Data!$H76)),        "",          ";" &amp; VLOOKUP(GJ$1,Data!$L:$N,3, FALSE) &amp; ",""" &amp; VLOOKUP(GJ$1,Data!$L:$M,2, FALSE) &amp; """;"   )             )</f>
        <v/>
      </c>
      <c r="GK75" t="str">
        <f>IF(Data!$L76=GK$1, "",             IF(ISERR(SEARCH(GK$1,Data!$H76)),        "",          ";" &amp; VLOOKUP(GK$1,Data!$L:$N,3, FALSE) &amp; ",""" &amp; VLOOKUP(GK$1,Data!$L:$M,2, FALSE) &amp; """;"   )             )</f>
        <v/>
      </c>
      <c r="GL75" t="str">
        <f>IF(Data!$L76=GL$1, "",             IF(ISERR(SEARCH(GL$1,Data!$H76)),        "",          ";" &amp; VLOOKUP(GL$1,Data!$L:$N,3, FALSE) &amp; ",""" &amp; VLOOKUP(GL$1,Data!$L:$M,2, FALSE) &amp; """;"   )             )</f>
        <v/>
      </c>
      <c r="GM75" t="str">
        <f>IF(Data!$L76=GM$1, "",             IF(ISERR(SEARCH(GM$1,Data!$H76)),        "",          ";" &amp; VLOOKUP(GM$1,Data!$L:$N,3, FALSE) &amp; ",""" &amp; VLOOKUP(GM$1,Data!$L:$M,2, FALSE) &amp; """;"   )             )</f>
        <v/>
      </c>
      <c r="GN75" t="str">
        <f>IF(Data!$L76=GN$1, "",             IF(ISERR(SEARCH(GN$1,Data!$H76)),        "",          ";" &amp; VLOOKUP(GN$1,Data!$L:$N,3, FALSE) &amp; ",""" &amp; VLOOKUP(GN$1,Data!$L:$M,2, FALSE) &amp; """;"   )             )</f>
        <v/>
      </c>
      <c r="GO75" t="str">
        <f>IF(Data!$L76=GO$1, "",             IF(ISERR(SEARCH(GO$1,Data!$H76)),        "",          ";" &amp; VLOOKUP(GO$1,Data!$L:$N,3, FALSE) &amp; ",""" &amp; VLOOKUP(GO$1,Data!$L:$M,2, FALSE) &amp; """;"   )             )</f>
        <v/>
      </c>
      <c r="GP75" t="str">
        <f>IF(Data!$L76=GP$1, "",             IF(ISERR(SEARCH(GP$1,Data!$H76)),        "",          ";" &amp; VLOOKUP(GP$1,Data!$L:$N,3, FALSE) &amp; ",""" &amp; VLOOKUP(GP$1,Data!$L:$M,2, FALSE) &amp; """;"   )             )</f>
        <v/>
      </c>
      <c r="GQ75" t="str">
        <f>IF(Data!$L76=GQ$1, "",             IF(ISERR(SEARCH(GQ$1,Data!$H76)),        "",          ";" &amp; VLOOKUP(GQ$1,Data!$L:$N,3, FALSE) &amp; ",""" &amp; VLOOKUP(GQ$1,Data!$L:$M,2, FALSE) &amp; """;"   )             )</f>
        <v/>
      </c>
      <c r="GR75" t="str">
        <f>IF(Data!$L76=GR$1, "",             IF(ISERR(SEARCH(GR$1,Data!$H76)),        "",          ";" &amp; VLOOKUP(GR$1,Data!$L:$N,3, FALSE) &amp; ",""" &amp; VLOOKUP(GR$1,Data!$L:$M,2, FALSE) &amp; """;"   )             )</f>
        <v/>
      </c>
      <c r="GS75" t="str">
        <f>IF(Data!$L76=GS$1, "",             IF(ISERR(SEARCH(GS$1,Data!$H76)),        "",          ";" &amp; VLOOKUP(GS$1,Data!$L:$N,3, FALSE) &amp; ",""" &amp; VLOOKUP(GS$1,Data!$L:$M,2, FALSE) &amp; """;"   )             )</f>
        <v/>
      </c>
      <c r="GT75" t="str">
        <f>IF(Data!$L76=GT$1, "",             IF(ISERR(SEARCH(GT$1,Data!$H76)),        "",          ";" &amp; VLOOKUP(GT$1,Data!$L:$N,3, FALSE) &amp; ",""" &amp; VLOOKUP(GT$1,Data!$L:$M,2, FALSE) &amp; """;"   )             )</f>
        <v/>
      </c>
      <c r="GU75" t="str">
        <f>IF(Data!$L76=GU$1, "",             IF(ISERR(SEARCH(GU$1,Data!$H76)),        "",          ";" &amp; VLOOKUP(GU$1,Data!$L:$N,3, FALSE) &amp; ",""" &amp; VLOOKUP(GU$1,Data!$L:$M,2, FALSE) &amp; """;"   )             )</f>
        <v/>
      </c>
      <c r="GV75" t="str">
        <f>IF(Data!$L76=GV$1, "",             IF(ISERR(SEARCH(GV$1,Data!$H76)),        "",          ";" &amp; VLOOKUP(GV$1,Data!$L:$N,3, FALSE) &amp; ",""" &amp; VLOOKUP(GV$1,Data!$L:$M,2, FALSE) &amp; """;"   )             )</f>
        <v/>
      </c>
      <c r="GW75" t="str">
        <f>IF(Data!$L76=GW$1, "",             IF(ISERR(SEARCH(GW$1,Data!$H76)),        "",          ";" &amp; VLOOKUP(GW$1,Data!$L:$N,3, FALSE) &amp; ",""" &amp; VLOOKUP(GW$1,Data!$L:$M,2, FALSE) &amp; """;"   )             )</f>
        <v/>
      </c>
      <c r="GX75" t="str">
        <f>IF(Data!$L76=GX$1, "",             IF(ISERR(SEARCH(GX$1,Data!$H76)),        "",          ";" &amp; VLOOKUP(GX$1,Data!$L:$N,3, FALSE) &amp; ",""" &amp; VLOOKUP(GX$1,Data!$L:$M,2, FALSE) &amp; """;"   )             )</f>
        <v/>
      </c>
      <c r="GY75" t="str">
        <f>IF(Data!$L76=GY$1, "",             IF(ISERR(SEARCH(GY$1,Data!$H76)),        "",          ";" &amp; VLOOKUP(GY$1,Data!$L:$N,3, FALSE) &amp; ",""" &amp; VLOOKUP(GY$1,Data!$L:$M,2, FALSE) &amp; """;"   )             )</f>
        <v/>
      </c>
      <c r="GZ75" t="str">
        <f>IF(Data!$L76=GZ$1, "",             IF(ISERR(SEARCH(GZ$1,Data!$H76)),        "",          ";" &amp; VLOOKUP(GZ$1,Data!$L:$N,3, FALSE) &amp; ",""" &amp; VLOOKUP(GZ$1,Data!$L:$M,2, FALSE) &amp; """;"   )             )</f>
        <v/>
      </c>
      <c r="HA75" t="str">
        <f>IF(Data!$L76=HA$1, "",             IF(ISERR(SEARCH(HA$1,Data!$H76)),        "",          ";" &amp; VLOOKUP(HA$1,Data!$L:$N,3, FALSE) &amp; ",""" &amp; VLOOKUP(HA$1,Data!$L:$M,2, FALSE) &amp; """;"   )             )</f>
        <v/>
      </c>
      <c r="HB75" t="str">
        <f>IF(Data!$L76=HB$1, "",             IF(ISERR(SEARCH(HB$1,Data!$H76)),        "",          ";" &amp; VLOOKUP(HB$1,Data!$L:$N,3, FALSE) &amp; ",""" &amp; VLOOKUP(HB$1,Data!$L:$M,2, FALSE) &amp; """;"   )             )</f>
        <v/>
      </c>
      <c r="HC75" t="str">
        <f>IF(Data!$L76=HC$1, "",             IF(ISERR(SEARCH(HC$1,Data!$H76)),        "",          ";" &amp; VLOOKUP(HC$1,Data!$L:$N,3, FALSE) &amp; ",""" &amp; VLOOKUP(HC$1,Data!$L:$M,2, FALSE) &amp; """;"   )             )</f>
        <v/>
      </c>
      <c r="HD75" t="str">
        <f>IF(Data!$L76=HD$1, "",             IF(ISERR(SEARCH(HD$1,Data!$H76)),        "",          ";" &amp; VLOOKUP(HD$1,Data!$L:$N,3, FALSE) &amp; ",""" &amp; VLOOKUP(HD$1,Data!$L:$M,2, FALSE) &amp; """;"   )             )</f>
        <v/>
      </c>
      <c r="HE75" t="str">
        <f>IF(Data!$L76=HE$1, "",             IF(ISERR(SEARCH(HE$1,Data!$H76)),        "",          ";" &amp; VLOOKUP(HE$1,Data!$L:$N,3, FALSE) &amp; ",""" &amp; VLOOKUP(HE$1,Data!$L:$M,2, FALSE) &amp; """;"   )             )</f>
        <v/>
      </c>
      <c r="HF75" t="str">
        <f>IF(Data!$L76=HF$1, "",             IF(ISERR(SEARCH(HF$1,Data!$H76)),        "",          ";" &amp; VLOOKUP(HF$1,Data!$L:$N,3, FALSE) &amp; ",""" &amp; VLOOKUP(HF$1,Data!$L:$M,2, FALSE) &amp; """;"   )             )</f>
        <v/>
      </c>
      <c r="HG75" t="str">
        <f>IF(Data!$L76=HG$1, "",             IF(ISERR(SEARCH(HG$1,Data!$H76)),        "",          ";" &amp; VLOOKUP(HG$1,Data!$L:$N,3, FALSE) &amp; ",""" &amp; VLOOKUP(HG$1,Data!$L:$M,2, FALSE) &amp; """;"   )             )</f>
        <v/>
      </c>
      <c r="HH75" t="str">
        <f>IF(Data!$L76=HH$1, "",             IF(ISERR(SEARCH(HH$1,Data!$H76)),        "",          ";" &amp; VLOOKUP(HH$1,Data!$L:$N,3, FALSE) &amp; ",""" &amp; VLOOKUP(HH$1,Data!$L:$M,2, FALSE) &amp; """;"   )             )</f>
        <v/>
      </c>
      <c r="HI75" t="str">
        <f>IF(Data!$L76=HI$1, "",             IF(ISERR(SEARCH(HI$1,Data!$H76)),        "",          ";" &amp; VLOOKUP(HI$1,Data!$L:$N,3, FALSE) &amp; ",""" &amp; VLOOKUP(HI$1,Data!$L:$M,2, FALSE) &amp; """;"   )             )</f>
        <v/>
      </c>
      <c r="HJ75" t="str">
        <f>IF(Data!$L76=HJ$1, "",             IF(ISERR(SEARCH(HJ$1,Data!$H76)),        "",          ";" &amp; VLOOKUP(HJ$1,Data!$L:$N,3, FALSE) &amp; ",""" &amp; VLOOKUP(HJ$1,Data!$L:$M,2, FALSE) &amp; """;"   )             )</f>
        <v/>
      </c>
      <c r="HK75" t="str">
        <f>IF(Data!$L76=HK$1, "",             IF(ISERR(SEARCH(HK$1,Data!$H76)),        "",          ";" &amp; VLOOKUP(HK$1,Data!$L:$N,3, FALSE) &amp; ",""" &amp; VLOOKUP(HK$1,Data!$L:$M,2, FALSE) &amp; """;"   )             )</f>
        <v/>
      </c>
      <c r="HL75" t="str">
        <f>IF(Data!$L76=HL$1, "",             IF(ISERR(SEARCH(HL$1,Data!$H76)),        "",          ";" &amp; VLOOKUP(HL$1,Data!$L:$N,3, FALSE) &amp; ",""" &amp; VLOOKUP(HL$1,Data!$L:$M,2, FALSE) &amp; """;"   )             )</f>
        <v/>
      </c>
      <c r="HM75" t="str">
        <f>IF(Data!$L76=HM$1, "",             IF(ISERR(SEARCH(HM$1,Data!$H76)),        "",          ";" &amp; VLOOKUP(HM$1,Data!$L:$N,3, FALSE) &amp; ",""" &amp; VLOOKUP(HM$1,Data!$L:$M,2, FALSE) &amp; """;"   )             )</f>
        <v/>
      </c>
      <c r="HN75" t="str">
        <f>IF(Data!$L76=HN$1, "",             IF(ISERR(SEARCH(HN$1,Data!$H76)),        "",          ";" &amp; VLOOKUP(HN$1,Data!$L:$N,3, FALSE) &amp; ",""" &amp; VLOOKUP(HN$1,Data!$L:$M,2, FALSE) &amp; """;"   )             )</f>
        <v/>
      </c>
      <c r="HO75" t="str">
        <f>IF(Data!$L76=HO$1, "",             IF(ISERR(SEARCH(HO$1,Data!$H76)),        "",          ";" &amp; VLOOKUP(HO$1,Data!$L:$N,3, FALSE) &amp; ",""" &amp; VLOOKUP(HO$1,Data!$L:$M,2, FALSE) &amp; """;"   )             )</f>
        <v/>
      </c>
      <c r="HP75" t="str">
        <f>IF(Data!$L76=HP$1, "",             IF(ISERR(SEARCH(HP$1,Data!$H76)),        "",          ";" &amp; VLOOKUP(HP$1,Data!$L:$N,3, FALSE) &amp; ",""" &amp; VLOOKUP(HP$1,Data!$L:$M,2, FALSE) &amp; """;"   )             )</f>
        <v/>
      </c>
      <c r="HQ75" t="str">
        <f>IF(Data!$L76=HQ$1, "",             IF(ISERR(SEARCH(HQ$1,Data!$H76)),        "",          ";" &amp; VLOOKUP(HQ$1,Data!$L:$N,3, FALSE) &amp; ",""" &amp; VLOOKUP(HQ$1,Data!$L:$M,2, FALSE) &amp; """;"   )             )</f>
        <v/>
      </c>
      <c r="HR75" t="str">
        <f>IF(Data!$L76=HR$1, "",             IF(ISERR(SEARCH(HR$1,Data!$H76)),        "",          ";" &amp; VLOOKUP(HR$1,Data!$L:$N,3, FALSE) &amp; ",""" &amp; VLOOKUP(HR$1,Data!$L:$M,2, FALSE) &amp; """;"   )             )</f>
        <v/>
      </c>
      <c r="HS75" t="str">
        <f>IF(Data!$L76=HS$1, "",             IF(ISERR(SEARCH(HS$1,Data!$H76)),        "",          ";" &amp; VLOOKUP(HS$1,Data!$L:$N,3, FALSE) &amp; ",""" &amp; VLOOKUP(HS$1,Data!$L:$M,2, FALSE) &amp; """;"   )             )</f>
        <v/>
      </c>
      <c r="HT75" t="str">
        <f>IF(Data!$L76=HT$1, "",             IF(ISERR(SEARCH(HT$1,Data!$H76)),        "",          ";" &amp; VLOOKUP(HT$1,Data!$L:$N,3, FALSE) &amp; ",""" &amp; VLOOKUP(HT$1,Data!$L:$M,2, FALSE) &amp; """;"   )             )</f>
        <v/>
      </c>
      <c r="HU75" t="str">
        <f>IF(Data!$L76=HU$1, "",             IF(ISERR(SEARCH(HU$1,Data!$H76)),        "",          ";" &amp; VLOOKUP(HU$1,Data!$L:$N,3, FALSE) &amp; ",""" &amp; VLOOKUP(HU$1,Data!$L:$M,2, FALSE) &amp; """;"   )             )</f>
        <v/>
      </c>
      <c r="HV75" t="str">
        <f>IF(Data!$L76=HV$1, "",             IF(ISERR(SEARCH(HV$1,Data!$H76)),        "",          ";" &amp; VLOOKUP(HV$1,Data!$L:$N,3, FALSE) &amp; ",""" &amp; VLOOKUP(HV$1,Data!$L:$M,2, FALSE) &amp; """;"   )             )</f>
        <v/>
      </c>
      <c r="HW75" t="str">
        <f>IF(Data!$L76=HW$1, "",             IF(ISERR(SEARCH(HW$1,Data!$H76)),        "",          ";" &amp; VLOOKUP(HW$1,Data!$L:$N,3, FALSE) &amp; ",""" &amp; VLOOKUP(HW$1,Data!$L:$M,2, FALSE) &amp; """;"   )             )</f>
        <v/>
      </c>
      <c r="HX75" t="str">
        <f>IF(Data!$L76=HX$1, "",             IF(ISERR(SEARCH(HX$1,Data!$H76)),        "",          ";" &amp; VLOOKUP(HX$1,Data!$L:$N,3, FALSE) &amp; ",""" &amp; VLOOKUP(HX$1,Data!$L:$M,2, FALSE) &amp; """;"   )             )</f>
        <v/>
      </c>
      <c r="HY75" t="str">
        <f>IF(Data!$L76=HY$1, "",             IF(ISERR(SEARCH(HY$1,Data!$H76)),        "",          ";" &amp; VLOOKUP(HY$1,Data!$L:$N,3, FALSE) &amp; ",""" &amp; VLOOKUP(HY$1,Data!$L:$M,2, FALSE) &amp; """;"   )             )</f>
        <v/>
      </c>
      <c r="HZ75" t="str">
        <f>IF(Data!$L76=HZ$1, "",             IF(ISERR(SEARCH(HZ$1,Data!$H76)),        "",          ";" &amp; VLOOKUP(HZ$1,Data!$L:$N,3, FALSE) &amp; ",""" &amp; VLOOKUP(HZ$1,Data!$L:$M,2, FALSE) &amp; """;"   )             )</f>
        <v/>
      </c>
      <c r="IA75" t="str">
        <f>IF(Data!$L76=IA$1, "",             IF(ISERR(SEARCH(IA$1,Data!$H76)),        "",          ";" &amp; VLOOKUP(IA$1,Data!$L:$N,3, FALSE) &amp; ",""" &amp; VLOOKUP(IA$1,Data!$L:$M,2, FALSE) &amp; """;"   )             )</f>
        <v/>
      </c>
      <c r="IB75" t="str">
        <f>IF(Data!$L76=IB$1, "",             IF(ISERR(SEARCH(IB$1,Data!$H76)),        "",          ";" &amp; VLOOKUP(IB$1,Data!$L:$N,3, FALSE) &amp; ",""" &amp; VLOOKUP(IB$1,Data!$L:$M,2, FALSE) &amp; """;"   )             )</f>
        <v/>
      </c>
      <c r="IC75" t="str">
        <f>IF(Data!$L76=IC$1, "",             IF(ISERR(SEARCH(IC$1,Data!$H76)),        "",          ";" &amp; VLOOKUP(IC$1,Data!$L:$N,3, FALSE) &amp; ",""" &amp; VLOOKUP(IC$1,Data!$L:$M,2, FALSE) &amp; """;"   )             )</f>
        <v/>
      </c>
      <c r="ID75" t="str">
        <f>IF(Data!$L76=ID$1, "",             IF(ISERR(SEARCH(ID$1,Data!$H76)),        "",          ";" &amp; VLOOKUP(ID$1,Data!$L:$N,3, FALSE) &amp; ",""" &amp; VLOOKUP(ID$1,Data!$L:$M,2, FALSE) &amp; """;"   )             )</f>
        <v/>
      </c>
      <c r="IE75" t="str">
        <f>IF(Data!$L76=IE$1, "",             IF(ISERR(SEARCH(IE$1,Data!$H76)),        "",          ";" &amp; VLOOKUP(IE$1,Data!$L:$N,3, FALSE) &amp; ",""" &amp; VLOOKUP(IE$1,Data!$L:$M,2, FALSE) &amp; """;"   )             )</f>
        <v/>
      </c>
      <c r="IF75" t="str">
        <f>IF(Data!$L76=IF$1, "",             IF(ISERR(SEARCH(IF$1,Data!$H76)),        "",          ";" &amp; VLOOKUP(IF$1,Data!$L:$N,3, FALSE) &amp; ",""" &amp; VLOOKUP(IF$1,Data!$L:$M,2, FALSE) &amp; """;"   )             )</f>
        <v/>
      </c>
      <c r="IG75" t="str">
        <f>IF(Data!$L76=IG$1, "",             IF(ISERR(SEARCH(IG$1,Data!$H76)),        "",          ";" &amp; VLOOKUP(IG$1,Data!$L:$N,3, FALSE) &amp; ",""" &amp; VLOOKUP(IG$1,Data!$L:$M,2, FALSE) &amp; """;"   )             )</f>
        <v/>
      </c>
      <c r="IH75" t="str">
        <f>IF(Data!$L76=IH$1, "",             IF(ISERR(SEARCH(IH$1,Data!$H76)),        "",          ";" &amp; VLOOKUP(IH$1,Data!$L:$N,3, FALSE) &amp; ",""" &amp; VLOOKUP(IH$1,Data!$L:$M,2, FALSE) &amp; """;"   )             )</f>
        <v/>
      </c>
      <c r="II75" t="str">
        <f>IF(Data!$L76=II$1, "",             IF(ISERR(SEARCH(II$1,Data!$H76)),        "",          ";" &amp; VLOOKUP(II$1,Data!$L:$N,3, FALSE) &amp; ",""" &amp; VLOOKUP(II$1,Data!$L:$M,2, FALSE) &amp; """;"   )             )</f>
        <v/>
      </c>
    </row>
    <row r="76" spans="1:243" x14ac:dyDescent="0.3">
      <c r="A76" t="str">
        <f>Data!L77</f>
        <v>Adi Gallia</v>
      </c>
      <c r="B76" s="15" t="str">
        <f>VLOOKUP(Tableau36[[#This Row],[Character]],Data!L:N,3,FALSE)</f>
        <v>00000000-0000-0000-0000-000000000075</v>
      </c>
      <c r="C76" s="15" t="str">
        <f>VLOOKUP(Tableau36[[#This Row],[Character]],Data!L:M,2,FALSE)</f>
        <v>HUMAN</v>
      </c>
      <c r="D76" s="15" t="str">
        <f>SUBSTITUTE(     SUBSTITUTE(Tableau36[[#This Row],[character_id,character_type,friend_id,friend_type]],",""DROID""",""),    ",""HUMAN""", "")</f>
        <v/>
      </c>
      <c r="E76" s="15" t="str">
        <f>IF(Tableau36[[#This Row],[With char''s id]] = "", "",    MID(Tableau36[[#This Row],[With char''s id]], 2, LEN(Tableau36[[#This Row],[With char''s id]])-1))</f>
        <v/>
      </c>
      <c r="F76" s="15" t="str">
        <f>SUBSTITUTE(Tableau36[[#This Row],[List of friend''s id]],  "/",    "/" &amp; Tableau36[[#This Row],[Character''s id]] &amp; ",""" &amp; Tableau36[[#This Row],[Type]] &amp; """,")</f>
        <v/>
      </c>
      <c r="G76" t="str">
        <f>IF( Tableau36[[#This Row],[removed double semi-colon]]="", "", "/" &amp; MID(Tableau36[[#This Row],[removed double semi-colon]],2,LEN(Tableau36[[#This Row],[removed double semi-colon]]) - 2) )</f>
        <v/>
      </c>
      <c r="H76" t="str">
        <f>SUBSTITUTE(Tableau36[[#This Row],[Concatenation]],";;","/")</f>
        <v/>
      </c>
      <c r="I76" t="str">
        <f>friends!M76&amp; friends!N76&amp; friends!O76&amp; friends!P76&amp; friends!Q76&amp; friends!R76&amp; friends!S76&amp; friends!T76&amp; friends!U76&amp; friends!V76&amp; friends!W76&amp; friends!X76&amp; friends!Y76&amp; friends!Z76&amp; friends!AA76&amp; friends!AB76&amp; friends!AC76&amp; friends!AD76&amp; friends!AE76&amp; friends!AF76&amp; friends!AG76&amp; friends!AH76&amp; friends!AI76&amp; friends!AJ76&amp; friends!AK76&amp; friends!AL76&amp; friends!AM76&amp; friends!AN76&amp; friends!AO76&amp; friends!AP76&amp; friends!AQ76&amp; friends!AR76&amp; friends!AS76&amp; friends!AT76&amp; friends!AU76&amp; friends!AV76&amp; friends!AW76&amp; friends!AX76&amp; friends!AY76&amp; friends!AZ76&amp; friends!BA76&amp; friends!BB76&amp; friends!BC76&amp; friends!BD76&amp; friends!BE76&amp; friends!BF76&amp; friends!BG76&amp; friends!BH76&amp; friends!BI76&amp; friends!BJ76&amp; friends!BK76&amp; friends!BL76&amp; friends!BM76&amp; friends!BN76&amp; friends!BO76&amp; friends!BP76&amp; friends!BQ76&amp; friends!BR76&amp; friends!BS76&amp; friends!BT76&amp; friends!BU76&amp; friends!BV76&amp; friends!BW76&amp; friends!BX76&amp; friends!BY76&amp; friends!BZ76&amp; friends!CA76&amp; friends!CB76&amp; friends!CC76&amp; friends!CD76&amp; friends!CE76&amp; friends!CF76&amp; friends!CG76&amp; friends!CH76&amp; friends!CI76&amp; friends!CJ76&amp; friends!CK76&amp; friends!CL76&amp; friends!CM76&amp; friends!CN76&amp; friends!CO76&amp; friends!CP76&amp; friends!CQ76&amp; friends!CR76&amp; friends!CS76&amp; friends!CT76&amp; friends!CU76&amp; friends!CV76&amp; friends!CW76&amp; friends!CX76&amp; friends!CY76&amp; friends!CZ76&amp; friends!DA76&amp; friends!DB76&amp; friends!DC76&amp; friends!DD76&amp; friends!DE76&amp; friends!DF76&amp; friends!DG76&amp; friends!DH76&amp; friends!DI76&amp; friends!DJ76&amp; friends!DK76&amp; friends!DL76&amp; friends!DM76&amp; friends!DN76&amp; friends!DO76&amp; friends!DP76&amp; friends!DQ76&amp; friends!DR76&amp; friends!DS76&amp; friends!DT76&amp; friends!DU76&amp; friends!DV76&amp; friends!DW76&amp; friends!DX76&amp; friends!DY76&amp; friends!DZ76&amp; friends!EA76&amp; friends!EB76&amp; friends!EC76&amp; friends!ED76&amp; friends!EE76&amp; friends!EF76&amp; friends!EG76&amp; friends!EH76&amp; friends!EI76&amp; friends!EJ76&amp; friends!EK76&amp; friends!EL76&amp; friends!EM76&amp; friends!EN76&amp; friends!EO76&amp; friends!EP76&amp; friends!EQ76&amp; friends!ER76&amp; friends!ES76&amp; friends!ET76&amp; friends!EU76&amp; friends!EV76&amp; friends!EW76&amp; friends!EX76&amp; friends!EY76&amp; friends!EZ76&amp; friends!FA76&amp; friends!FB76&amp; friends!FC76&amp; friends!FD76&amp; friends!FE76&amp; friends!FF76&amp; friends!FG76&amp; friends!FH76&amp; friends!FI76&amp; friends!FJ76&amp; friends!FK76&amp; friends!FL76&amp; friends!FM76&amp; friends!FN76&amp; friends!FO76&amp; friends!FP76&amp; friends!FQ76&amp; friends!FR76&amp; friends!FS76&amp; friends!FT76&amp; friends!FU76&amp; friends!FV76&amp; friends!FW76&amp; friends!FX76&amp; friends!FY76&amp; friends!FZ76&amp; friends!GA76&amp; friends!GB76&amp; friends!GC76&amp; friends!GD76&amp; friends!GE76&amp; friends!GF76&amp; friends!GG76&amp; friends!GH76&amp; friends!GI76&amp; friends!GJ76&amp; friends!GK76&amp; friends!GL76&amp; friends!GM76&amp; friends!GN76&amp; friends!GO76&amp; friends!GP76&amp; friends!GQ76&amp; friends!GR76&amp; friends!GS76&amp; friends!GT76&amp; friends!GU76&amp; friends!GV76&amp; friends!GW76&amp; friends!GX76&amp; friends!GY76&amp; friends!GZ76&amp; friends!HA76&amp; friends!HB76&amp; friends!HC76&amp; friends!HD76&amp; friends!HE76&amp; friends!HF76&amp; friends!HG76&amp; friends!HH76&amp; friends!HI76&amp; friends!HJ76&amp; friends!HK76&amp; friends!HL76&amp; friends!HM76&amp; friends!HN76&amp; friends!HO76&amp; friends!HP76&amp; friends!HQ76&amp; friends!HR76&amp; friends!HS76&amp; friends!HT76&amp; friends!HU76&amp; friends!HV76&amp; friends!HW76&amp; friends!HX76&amp; friends!HY76&amp; friends!HZ76&amp; friends!IA76&amp; friends!IB76&amp; friends!IC76&amp; friends!ID76&amp; friends!IE76&amp; friends!IF76&amp; friends!IG76&amp; friends!IH76&amp; friends!II76</f>
        <v/>
      </c>
      <c r="M76" t="str">
        <f>IF(Data!$L77=M$1, "",             IF(ISERR(SEARCH(M$1,Data!$H77)),        "",          ";" &amp; VLOOKUP(M$1,Data!$L:$N,3, FALSE) &amp; ",""" &amp; VLOOKUP(M$1,Data!$L:$M,2, FALSE) &amp; """;"   )             )</f>
        <v/>
      </c>
      <c r="N76" t="str">
        <f>IF(Data!$L77=N$1, "",             IF(ISERR(SEARCH(N$1,Data!$H77)),        "",          ";" &amp; VLOOKUP(N$1,Data!$L:$N,3, FALSE) &amp; ",""" &amp; VLOOKUP(N$1,Data!$L:$M,2, FALSE) &amp; """;"   )             )</f>
        <v/>
      </c>
      <c r="O76" t="str">
        <f>IF(Data!$L77=O$1, "",             IF(ISERR(SEARCH(O$1,Data!$H77)),        "",          ";" &amp; VLOOKUP(O$1,Data!$L:$N,3, FALSE) &amp; ",""" &amp; VLOOKUP(O$1,Data!$L:$M,2, FALSE) &amp; """;"   )             )</f>
        <v/>
      </c>
      <c r="P76" t="str">
        <f>IF(Data!$L77=P$1, "",             IF(ISERR(SEARCH(P$1,Data!$H77)),        "",          ";" &amp; VLOOKUP(P$1,Data!$L:$N,3, FALSE) &amp; ",""" &amp; VLOOKUP(P$1,Data!$L:$M,2, FALSE) &amp; """;"   )             )</f>
        <v/>
      </c>
      <c r="Q76" t="str">
        <f>IF(Data!$L77=Q$1, "",             IF(ISERR(SEARCH(Q$1,Data!$H77)),        "",          ";" &amp; VLOOKUP(Q$1,Data!$L:$N,3, FALSE) &amp; ",""" &amp; VLOOKUP(Q$1,Data!$L:$M,2, FALSE) &amp; """;"   )             )</f>
        <v/>
      </c>
      <c r="R76" t="str">
        <f>IF(Data!$L77=R$1, "",             IF(ISERR(SEARCH(R$1,Data!$H77)),        "",          ";" &amp; VLOOKUP(R$1,Data!$L:$N,3, FALSE) &amp; ",""" &amp; VLOOKUP(R$1,Data!$L:$M,2, FALSE) &amp; """;"   )             )</f>
        <v/>
      </c>
      <c r="S76" t="str">
        <f>IF(Data!$L77=S$1, "",             IF(ISERR(SEARCH(S$1,Data!$H77)),        "",          ";" &amp; VLOOKUP(S$1,Data!$L:$N,3, FALSE) &amp; ",""" &amp; VLOOKUP(S$1,Data!$L:$M,2, FALSE) &amp; """;"   )             )</f>
        <v/>
      </c>
      <c r="T76" t="str">
        <f>IF(Data!$L77=T$1, "",             IF(ISERR(SEARCH(T$1,Data!$H77)),        "",          ";" &amp; VLOOKUP(T$1,Data!$L:$N,3, FALSE) &amp; ",""" &amp; VLOOKUP(T$1,Data!$L:$M,2, FALSE) &amp; """;"   )             )</f>
        <v/>
      </c>
      <c r="U76" t="str">
        <f>IF(Data!$L77=U$1, "",             IF(ISERR(SEARCH(U$1,Data!$H77)),        "",          ";" &amp; VLOOKUP(U$1,Data!$L:$N,3, FALSE) &amp; ",""" &amp; VLOOKUP(U$1,Data!$L:$M,2, FALSE) &amp; """;"   )             )</f>
        <v/>
      </c>
      <c r="V76" t="str">
        <f>IF(Data!$L77=V$1, "",             IF(ISERR(SEARCH(V$1,Data!$H77)),        "",          ";" &amp; VLOOKUP(V$1,Data!$L:$N,3, FALSE) &amp; ",""" &amp; VLOOKUP(V$1,Data!$L:$M,2, FALSE) &amp; """;"   )             )</f>
        <v/>
      </c>
      <c r="W76" t="str">
        <f>IF(Data!$L77=W$1, "",             IF(ISERR(SEARCH(W$1,Data!$H77)),        "",          ";" &amp; VLOOKUP(W$1,Data!$L:$N,3, FALSE) &amp; ",""" &amp; VLOOKUP(W$1,Data!$L:$M,2, FALSE) &amp; """;"   )             )</f>
        <v/>
      </c>
      <c r="X76" t="str">
        <f>IF(Data!$L77=X$1, "",             IF(ISERR(SEARCH(X$1,Data!$H77)),        "",          ";" &amp; VLOOKUP(X$1,Data!$L:$N,3, FALSE) &amp; ",""" &amp; VLOOKUP(X$1,Data!$L:$M,2, FALSE) &amp; """;"   )             )</f>
        <v/>
      </c>
      <c r="Y76" t="str">
        <f>IF(Data!$L77=Y$1, "",             IF(ISERR(SEARCH(Y$1,Data!$H77)),        "",          ";" &amp; VLOOKUP(Y$1,Data!$L:$N,3, FALSE) &amp; ",""" &amp; VLOOKUP(Y$1,Data!$L:$M,2, FALSE) &amp; """;"   )             )</f>
        <v/>
      </c>
      <c r="Z76" t="str">
        <f>IF(Data!$L77=Z$1, "",             IF(ISERR(SEARCH(Z$1,Data!$H77)),        "",          ";" &amp; VLOOKUP(Z$1,Data!$L:$N,3, FALSE) &amp; ",""" &amp; VLOOKUP(Z$1,Data!$L:$M,2, FALSE) &amp; """;"   )             )</f>
        <v/>
      </c>
      <c r="AA76" t="str">
        <f>IF(Data!$L77=AA$1, "",             IF(ISERR(SEARCH(AA$1,Data!$H77)),        "",          ";" &amp; VLOOKUP(AA$1,Data!$L:$N,3, FALSE) &amp; ",""" &amp; VLOOKUP(AA$1,Data!$L:$M,2, FALSE) &amp; """;"   )             )</f>
        <v/>
      </c>
      <c r="AB76" t="str">
        <f>IF(Data!$L77=AB$1, "",             IF(ISERR(SEARCH(AB$1,Data!$H77)),        "",          ";" &amp; VLOOKUP(AB$1,Data!$L:$N,3, FALSE) &amp; ",""" &amp; VLOOKUP(AB$1,Data!$L:$M,2, FALSE) &amp; """;"   )             )</f>
        <v/>
      </c>
      <c r="AC76" t="str">
        <f>IF(Data!$L77=AC$1, "",             IF(ISERR(SEARCH(AC$1,Data!$H77)),        "",          ";" &amp; VLOOKUP(AC$1,Data!$L:$N,3, FALSE) &amp; ",""" &amp; VLOOKUP(AC$1,Data!$L:$M,2, FALSE) &amp; """;"   )             )</f>
        <v/>
      </c>
      <c r="AD76" t="str">
        <f>IF(Data!$L77=AD$1, "",             IF(ISERR(SEARCH(AD$1,Data!$H77)),        "",          ";" &amp; VLOOKUP(AD$1,Data!$L:$N,3, FALSE) &amp; ",""" &amp; VLOOKUP(AD$1,Data!$L:$M,2, FALSE) &amp; """;"   )             )</f>
        <v/>
      </c>
      <c r="AE76" t="str">
        <f>IF(Data!$L77=AE$1, "",             IF(ISERR(SEARCH(AE$1,Data!$H77)),        "",          ";" &amp; VLOOKUP(AE$1,Data!$L:$N,3, FALSE) &amp; ",""" &amp; VLOOKUP(AE$1,Data!$L:$M,2, FALSE) &amp; """;"   )             )</f>
        <v/>
      </c>
      <c r="AF76" t="str">
        <f>IF(Data!$L77=AF$1, "",             IF(ISERR(SEARCH(AF$1,Data!$H77)),        "",          ";" &amp; VLOOKUP(AF$1,Data!$L:$N,3, FALSE) &amp; ",""" &amp; VLOOKUP(AF$1,Data!$L:$M,2, FALSE) &amp; """;"   )             )</f>
        <v/>
      </c>
      <c r="AG76" t="str">
        <f>IF(Data!$L77=AG$1, "",             IF(ISERR(SEARCH(AG$1,Data!$H77)),        "",          ";" &amp; VLOOKUP(AG$1,Data!$L:$N,3, FALSE) &amp; ",""" &amp; VLOOKUP(AG$1,Data!$L:$M,2, FALSE) &amp; """;"   )             )</f>
        <v/>
      </c>
      <c r="AH76" t="str">
        <f>IF(Data!$L77=AH$1, "",             IF(ISERR(SEARCH(AH$1,Data!$H77)),        "",          ";" &amp; VLOOKUP(AH$1,Data!$L:$N,3, FALSE) &amp; ",""" &amp; VLOOKUP(AH$1,Data!$L:$M,2, FALSE) &amp; """;"   )             )</f>
        <v/>
      </c>
      <c r="AI76" t="str">
        <f>IF(Data!$L77=AI$1, "",             IF(ISERR(SEARCH(AI$1,Data!$H77)),        "",          ";" &amp; VLOOKUP(AI$1,Data!$L:$N,3, FALSE) &amp; ",""" &amp; VLOOKUP(AI$1,Data!$L:$M,2, FALSE) &amp; """;"   )             )</f>
        <v/>
      </c>
      <c r="AJ76" t="str">
        <f>IF(Data!$L77=AJ$1, "",             IF(ISERR(SEARCH(AJ$1,Data!$H77)),        "",          ";" &amp; VLOOKUP(AJ$1,Data!$L:$N,3, FALSE) &amp; ",""" &amp; VLOOKUP(AJ$1,Data!$L:$M,2, FALSE) &amp; """;"   )             )</f>
        <v/>
      </c>
      <c r="AK76" t="str">
        <f>IF(Data!$L77=AK$1, "",             IF(ISERR(SEARCH(AK$1,Data!$H77)),        "",          ";" &amp; VLOOKUP(AK$1,Data!$L:$N,3, FALSE) &amp; ",""" &amp; VLOOKUP(AK$1,Data!$L:$M,2, FALSE) &amp; """;"   )             )</f>
        <v/>
      </c>
      <c r="AL76" t="str">
        <f>IF(Data!$L77=AL$1, "",             IF(ISERR(SEARCH(AL$1,Data!$H77)),        "",          ";" &amp; VLOOKUP(AL$1,Data!$L:$N,3, FALSE) &amp; ",""" &amp; VLOOKUP(AL$1,Data!$L:$M,2, FALSE) &amp; """;"   )             )</f>
        <v/>
      </c>
      <c r="AM76" t="str">
        <f>IF(Data!$L77=AM$1, "",             IF(ISERR(SEARCH(AM$1,Data!$H77)),        "",          ";" &amp; VLOOKUP(AM$1,Data!$L:$N,3, FALSE) &amp; ",""" &amp; VLOOKUP(AM$1,Data!$L:$M,2, FALSE) &amp; """;"   )             )</f>
        <v/>
      </c>
      <c r="AN76" t="str">
        <f>IF(Data!$L77=AN$1, "",             IF(ISERR(SEARCH(AN$1,Data!$H77)),        "",          ";" &amp; VLOOKUP(AN$1,Data!$L:$N,3, FALSE) &amp; ",""" &amp; VLOOKUP(AN$1,Data!$L:$M,2, FALSE) &amp; """;"   )             )</f>
        <v/>
      </c>
      <c r="AO76" t="str">
        <f>IF(Data!$L77=AO$1, "",             IF(ISERR(SEARCH(AO$1,Data!$H77)),        "",          ";" &amp; VLOOKUP(AO$1,Data!$L:$N,3, FALSE) &amp; ",""" &amp; VLOOKUP(AO$1,Data!$L:$M,2, FALSE) &amp; """;"   )             )</f>
        <v/>
      </c>
      <c r="AP76" t="str">
        <f>IF(Data!$L77=AP$1, "",             IF(ISERR(SEARCH(AP$1,Data!$H77)),        "",          ";" &amp; VLOOKUP(AP$1,Data!$L:$N,3, FALSE) &amp; ",""" &amp; VLOOKUP(AP$1,Data!$L:$M,2, FALSE) &amp; """;"   )             )</f>
        <v/>
      </c>
      <c r="AQ76" t="str">
        <f>IF(Data!$L77=AQ$1, "",             IF(ISERR(SEARCH(AQ$1,Data!$H77)),        "",          ";" &amp; VLOOKUP(AQ$1,Data!$L:$N,3, FALSE) &amp; ",""" &amp; VLOOKUP(AQ$1,Data!$L:$M,2, FALSE) &amp; """;"   )             )</f>
        <v/>
      </c>
      <c r="AR76" t="str">
        <f>IF(Data!$L77=AR$1, "",             IF(ISERR(SEARCH(AR$1,Data!$H77)),        "",          ";" &amp; VLOOKUP(AR$1,Data!$L:$N,3, FALSE) &amp; ",""" &amp; VLOOKUP(AR$1,Data!$L:$M,2, FALSE) &amp; """;"   )             )</f>
        <v/>
      </c>
      <c r="AS76" t="str">
        <f>IF(Data!$L77=AS$1, "",             IF(ISERR(SEARCH(AS$1,Data!$H77)),        "",          ";" &amp; VLOOKUP(AS$1,Data!$L:$N,3, FALSE) &amp; ",""" &amp; VLOOKUP(AS$1,Data!$L:$M,2, FALSE) &amp; """;"   )             )</f>
        <v/>
      </c>
      <c r="AT76" t="str">
        <f>IF(Data!$L77=AT$1, "",             IF(ISERR(SEARCH(AT$1,Data!$H77)),        "",          ";" &amp; VLOOKUP(AT$1,Data!$L:$N,3, FALSE) &amp; ",""" &amp; VLOOKUP(AT$1,Data!$L:$M,2, FALSE) &amp; """;"   )             )</f>
        <v/>
      </c>
      <c r="AU76" t="str">
        <f>IF(Data!$L77=AU$1, "",             IF(ISERR(SEARCH(AU$1,Data!$H77)),        "",          ";" &amp; VLOOKUP(AU$1,Data!$L:$N,3, FALSE) &amp; ",""" &amp; VLOOKUP(AU$1,Data!$L:$M,2, FALSE) &amp; """;"   )             )</f>
        <v/>
      </c>
      <c r="AV76" t="str">
        <f>IF(Data!$L77=AV$1, "",             IF(ISERR(SEARCH(AV$1,Data!$H77)),        "",          ";" &amp; VLOOKUP(AV$1,Data!$L:$N,3, FALSE) &amp; ",""" &amp; VLOOKUP(AV$1,Data!$L:$M,2, FALSE) &amp; """;"   )             )</f>
        <v/>
      </c>
      <c r="AW76" t="str">
        <f>IF(Data!$L77=AW$1, "",             IF(ISERR(SEARCH(AW$1,Data!$H77)),        "",          ";" &amp; VLOOKUP(AW$1,Data!$L:$N,3, FALSE) &amp; ",""" &amp; VLOOKUP(AW$1,Data!$L:$M,2, FALSE) &amp; """;"   )             )</f>
        <v/>
      </c>
      <c r="AX76" t="str">
        <f>IF(Data!$L77=AX$1, "",             IF(ISERR(SEARCH(AX$1,Data!$H77)),        "",          ";" &amp; VLOOKUP(AX$1,Data!$L:$N,3, FALSE) &amp; ",""" &amp; VLOOKUP(AX$1,Data!$L:$M,2, FALSE) &amp; """;"   )             )</f>
        <v/>
      </c>
      <c r="AY76" t="str">
        <f>IF(Data!$L77=AY$1, "",             IF(ISERR(SEARCH(AY$1,Data!$H77)),        "",          ";" &amp; VLOOKUP(AY$1,Data!$L:$N,3, FALSE) &amp; ",""" &amp; VLOOKUP(AY$1,Data!$L:$M,2, FALSE) &amp; """;"   )             )</f>
        <v/>
      </c>
      <c r="AZ76" t="str">
        <f>IF(Data!$L77=AZ$1, "",             IF(ISERR(SEARCH(AZ$1,Data!$H77)),        "",          ";" &amp; VLOOKUP(AZ$1,Data!$L:$N,3, FALSE) &amp; ",""" &amp; VLOOKUP(AZ$1,Data!$L:$M,2, FALSE) &amp; """;"   )             )</f>
        <v/>
      </c>
      <c r="BA76" t="str">
        <f>IF(Data!$L77=BA$1, "",             IF(ISERR(SEARCH(BA$1,Data!$H77)),        "",          ";" &amp; VLOOKUP(BA$1,Data!$L:$N,3, FALSE) &amp; ",""" &amp; VLOOKUP(BA$1,Data!$L:$M,2, FALSE) &amp; """;"   )             )</f>
        <v/>
      </c>
      <c r="BB76" t="str">
        <f>IF(Data!$L77=BB$1, "",             IF(ISERR(SEARCH(BB$1,Data!$H77)),        "",          ";" &amp; VLOOKUP(BB$1,Data!$L:$N,3, FALSE) &amp; ",""" &amp; VLOOKUP(BB$1,Data!$L:$M,2, FALSE) &amp; """;"   )             )</f>
        <v/>
      </c>
      <c r="BC76" t="str">
        <f>IF(Data!$L77=BC$1, "",             IF(ISERR(SEARCH(BC$1,Data!$H77)),        "",          ";" &amp; VLOOKUP(BC$1,Data!$L:$N,3, FALSE) &amp; ",""" &amp; VLOOKUP(BC$1,Data!$L:$M,2, FALSE) &amp; """;"   )             )</f>
        <v/>
      </c>
      <c r="BD76" t="str">
        <f>IF(Data!$L77=BD$1, "",             IF(ISERR(SEARCH(BD$1,Data!$H77)),        "",          ";" &amp; VLOOKUP(BD$1,Data!$L:$N,3, FALSE) &amp; ",""" &amp; VLOOKUP(BD$1,Data!$L:$M,2, FALSE) &amp; """;"   )             )</f>
        <v/>
      </c>
      <c r="BE76" t="str">
        <f>IF(Data!$L77=BE$1, "",             IF(ISERR(SEARCH(BE$1,Data!$H77)),        "",          ";" &amp; VLOOKUP(BE$1,Data!$L:$N,3, FALSE) &amp; ",""" &amp; VLOOKUP(BE$1,Data!$L:$M,2, FALSE) &amp; """;"   )             )</f>
        <v/>
      </c>
      <c r="BF76" t="str">
        <f>IF(Data!$L77=BF$1, "",             IF(ISERR(SEARCH(BF$1,Data!$H77)),        "",          ";" &amp; VLOOKUP(BF$1,Data!$L:$N,3, FALSE) &amp; ",""" &amp; VLOOKUP(BF$1,Data!$L:$M,2, FALSE) &amp; """;"   )             )</f>
        <v/>
      </c>
      <c r="BG76" t="str">
        <f>IF(Data!$L77=BG$1, "",             IF(ISERR(SEARCH(BG$1,Data!$H77)),        "",          ";" &amp; VLOOKUP(BG$1,Data!$L:$N,3, FALSE) &amp; ",""" &amp; VLOOKUP(BG$1,Data!$L:$M,2, FALSE) &amp; """;"   )             )</f>
        <v/>
      </c>
      <c r="BH76" t="str">
        <f>IF(Data!$L77=BH$1, "",             IF(ISERR(SEARCH(BH$1,Data!$H77)),        "",          ";" &amp; VLOOKUP(BH$1,Data!$L:$N,3, FALSE) &amp; ",""" &amp; VLOOKUP(BH$1,Data!$L:$M,2, FALSE) &amp; """;"   )             )</f>
        <v/>
      </c>
      <c r="BI76" t="str">
        <f>IF(Data!$L77=BI$1, "",             IF(ISERR(SEARCH(BI$1,Data!$H77)),        "",          ";" &amp; VLOOKUP(BI$1,Data!$L:$N,3, FALSE) &amp; ",""" &amp; VLOOKUP(BI$1,Data!$L:$M,2, FALSE) &amp; """;"   )             )</f>
        <v/>
      </c>
      <c r="BJ76" t="str">
        <f>IF(Data!$L77=BJ$1, "",             IF(ISERR(SEARCH(BJ$1,Data!$H77)),        "",          ";" &amp; VLOOKUP(BJ$1,Data!$L:$N,3, FALSE) &amp; ",""" &amp; VLOOKUP(BJ$1,Data!$L:$M,2, FALSE) &amp; """;"   )             )</f>
        <v/>
      </c>
      <c r="BK76" t="str">
        <f>IF(Data!$L77=BK$1, "",             IF(ISERR(SEARCH(BK$1,Data!$H77)),        "",          ";" &amp; VLOOKUP(BK$1,Data!$L:$N,3, FALSE) &amp; ",""" &amp; VLOOKUP(BK$1,Data!$L:$M,2, FALSE) &amp; """;"   )             )</f>
        <v/>
      </c>
      <c r="BL76" t="str">
        <f>IF(Data!$L77=BL$1, "",             IF(ISERR(SEARCH(BL$1,Data!$H77)),        "",          ";" &amp; VLOOKUP(BL$1,Data!$L:$N,3, FALSE) &amp; ",""" &amp; VLOOKUP(BL$1,Data!$L:$M,2, FALSE) &amp; """;"   )             )</f>
        <v/>
      </c>
      <c r="BM76" t="str">
        <f>IF(Data!$L77=BM$1, "",             IF(ISERR(SEARCH(BM$1,Data!$H77)),        "",          ";" &amp; VLOOKUP(BM$1,Data!$L:$N,3, FALSE) &amp; ",""" &amp; VLOOKUP(BM$1,Data!$L:$M,2, FALSE) &amp; """;"   )             )</f>
        <v/>
      </c>
      <c r="BN76" t="str">
        <f>IF(Data!$L77=BN$1, "",             IF(ISERR(SEARCH(BN$1,Data!$H77)),        "",          ";" &amp; VLOOKUP(BN$1,Data!$L:$N,3, FALSE) &amp; ",""" &amp; VLOOKUP(BN$1,Data!$L:$M,2, FALSE) &amp; """;"   )             )</f>
        <v/>
      </c>
      <c r="BO76" t="str">
        <f>IF(Data!$L77=BO$1, "",             IF(ISERR(SEARCH(BO$1,Data!$H77)),        "",          ";" &amp; VLOOKUP(BO$1,Data!$L:$N,3, FALSE) &amp; ",""" &amp; VLOOKUP(BO$1,Data!$L:$M,2, FALSE) &amp; """;"   )             )</f>
        <v/>
      </c>
      <c r="BP76" t="str">
        <f>IF(Data!$L77=BP$1, "",             IF(ISERR(SEARCH(BP$1,Data!$H77)),        "",          ";" &amp; VLOOKUP(BP$1,Data!$L:$N,3, FALSE) &amp; ",""" &amp; VLOOKUP(BP$1,Data!$L:$M,2, FALSE) &amp; """;"   )             )</f>
        <v/>
      </c>
      <c r="BQ76" t="str">
        <f>IF(Data!$L77=BQ$1, "",             IF(ISERR(SEARCH(BQ$1,Data!$H77)),        "",          ";" &amp; VLOOKUP(BQ$1,Data!$L:$N,3, FALSE) &amp; ",""" &amp; VLOOKUP(BQ$1,Data!$L:$M,2, FALSE) &amp; """;"   )             )</f>
        <v/>
      </c>
      <c r="BR76" t="str">
        <f>IF(Data!$L77=BR$1, "",             IF(ISERR(SEARCH(BR$1,Data!$H77)),        "",          ";" &amp; VLOOKUP(BR$1,Data!$L:$N,3, FALSE) &amp; ",""" &amp; VLOOKUP(BR$1,Data!$L:$M,2, FALSE) &amp; """;"   )             )</f>
        <v/>
      </c>
      <c r="BS76" t="str">
        <f>IF(Data!$L77=BS$1, "",             IF(ISERR(SEARCH(BS$1,Data!$H77)),        "",          ";" &amp; VLOOKUP(BS$1,Data!$L:$N,3, FALSE) &amp; ",""" &amp; VLOOKUP(BS$1,Data!$L:$M,2, FALSE) &amp; """;"   )             )</f>
        <v/>
      </c>
      <c r="BT76" t="str">
        <f>IF(Data!$L77=BT$1, "",             IF(ISERR(SEARCH(BT$1,Data!$H77)),        "",          ";" &amp; VLOOKUP(BT$1,Data!$L:$N,3, FALSE) &amp; ",""" &amp; VLOOKUP(BT$1,Data!$L:$M,2, FALSE) &amp; """;"   )             )</f>
        <v/>
      </c>
      <c r="BU76" t="str">
        <f>IF(Data!$L77=BU$1, "",             IF(ISERR(SEARCH(BU$1,Data!$H77)),        "",          ";" &amp; VLOOKUP(BU$1,Data!$L:$N,3, FALSE) &amp; ",""" &amp; VLOOKUP(BU$1,Data!$L:$M,2, FALSE) &amp; """;"   )             )</f>
        <v/>
      </c>
      <c r="BV76" t="str">
        <f>IF(Data!$L77=BV$1, "",             IF(ISERR(SEARCH(BV$1,Data!$H77)),        "",          ";" &amp; VLOOKUP(BV$1,Data!$L:$N,3, FALSE) &amp; ",""" &amp; VLOOKUP(BV$1,Data!$L:$M,2, FALSE) &amp; """;"   )             )</f>
        <v/>
      </c>
      <c r="BW76" t="str">
        <f>IF(Data!$L77=BW$1, "",             IF(ISERR(SEARCH(BW$1,Data!$H77)),        "",          ";" &amp; VLOOKUP(BW$1,Data!$L:$N,3, FALSE) &amp; ",""" &amp; VLOOKUP(BW$1,Data!$L:$M,2, FALSE) &amp; """;"   )             )</f>
        <v/>
      </c>
      <c r="BX76" t="str">
        <f>IF(Data!$L77=BX$1, "",             IF(ISERR(SEARCH(BX$1,Data!$H77)),        "",          ";" &amp; VLOOKUP(BX$1,Data!$L:$N,3, FALSE) &amp; ",""" &amp; VLOOKUP(BX$1,Data!$L:$M,2, FALSE) &amp; """;"   )             )</f>
        <v/>
      </c>
      <c r="BY76" t="str">
        <f>IF(Data!$L77=BY$1, "",             IF(ISERR(SEARCH(BY$1,Data!$H77)),        "",          ";" &amp; VLOOKUP(BY$1,Data!$L:$N,3, FALSE) &amp; ",""" &amp; VLOOKUP(BY$1,Data!$L:$M,2, FALSE) &amp; """;"   )             )</f>
        <v/>
      </c>
      <c r="BZ76" t="str">
        <f>IF(Data!$L77=BZ$1, "",             IF(ISERR(SEARCH(BZ$1,Data!$H77)),        "",          ";" &amp; VLOOKUP(BZ$1,Data!$L:$N,3, FALSE) &amp; ",""" &amp; VLOOKUP(BZ$1,Data!$L:$M,2, FALSE) &amp; """;"   )             )</f>
        <v/>
      </c>
      <c r="CA76" t="str">
        <f>IF(Data!$L77=CA$1, "",             IF(ISERR(SEARCH(CA$1,Data!$H77)),        "",          ";" &amp; VLOOKUP(CA$1,Data!$L:$N,3, FALSE) &amp; ",""" &amp; VLOOKUP(CA$1,Data!$L:$M,2, FALSE) &amp; """;"   )             )</f>
        <v/>
      </c>
      <c r="CB76" t="str">
        <f>IF(Data!$L77=CB$1, "",             IF(ISERR(SEARCH(CB$1,Data!$H77)),        "",          ";" &amp; VLOOKUP(CB$1,Data!$L:$N,3, FALSE) &amp; ",""" &amp; VLOOKUP(CB$1,Data!$L:$M,2, FALSE) &amp; """;"   )             )</f>
        <v/>
      </c>
      <c r="CC76" t="str">
        <f>IF(Data!$L77=CC$1, "",             IF(ISERR(SEARCH(CC$1,Data!$H77)),        "",          ";" &amp; VLOOKUP(CC$1,Data!$L:$N,3, FALSE) &amp; ",""" &amp; VLOOKUP(CC$1,Data!$L:$M,2, FALSE) &amp; """;"   )             )</f>
        <v/>
      </c>
      <c r="CD76" t="str">
        <f>IF(Data!$L77=CD$1, "",             IF(ISERR(SEARCH(CD$1,Data!$H77)),        "",          ";" &amp; VLOOKUP(CD$1,Data!$L:$N,3, FALSE) &amp; ",""" &amp; VLOOKUP(CD$1,Data!$L:$M,2, FALSE) &amp; """;"   )             )</f>
        <v/>
      </c>
      <c r="CE76" t="str">
        <f>IF(Data!$L77=CE$1, "",             IF(ISERR(SEARCH(CE$1,Data!$H77)),        "",          ";" &amp; VLOOKUP(CE$1,Data!$L:$N,3, FALSE) &amp; ",""" &amp; VLOOKUP(CE$1,Data!$L:$M,2, FALSE) &amp; """;"   )             )</f>
        <v/>
      </c>
      <c r="CF76" t="str">
        <f>IF(Data!$L77=CF$1, "",             IF(ISERR(SEARCH(CF$1,Data!$H77)),        "",          ";" &amp; VLOOKUP(CF$1,Data!$L:$N,3, FALSE) &amp; ",""" &amp; VLOOKUP(CF$1,Data!$L:$M,2, FALSE) &amp; """;"   )             )</f>
        <v/>
      </c>
      <c r="CG76" t="str">
        <f>IF(Data!$L77=CG$1, "",             IF(ISERR(SEARCH(CG$1,Data!$H77)),        "",          ";" &amp; VLOOKUP(CG$1,Data!$L:$N,3, FALSE) &amp; ",""" &amp; VLOOKUP(CG$1,Data!$L:$M,2, FALSE) &amp; """;"   )             )</f>
        <v/>
      </c>
      <c r="CH76" t="str">
        <f>IF(Data!$L77=CH$1, "",             IF(ISERR(SEARCH(CH$1,Data!$H77)),        "",          ";" &amp; VLOOKUP(CH$1,Data!$L:$N,3, FALSE) &amp; ",""" &amp; VLOOKUP(CH$1,Data!$L:$M,2, FALSE) &amp; """;"   )             )</f>
        <v/>
      </c>
      <c r="CI76" t="str">
        <f>IF(Data!$L77=CI$1, "",             IF(ISERR(SEARCH(CI$1,Data!$H77)),        "",          ";" &amp; VLOOKUP(CI$1,Data!$L:$N,3, FALSE) &amp; ",""" &amp; VLOOKUP(CI$1,Data!$L:$M,2, FALSE) &amp; """;"   )             )</f>
        <v/>
      </c>
      <c r="CJ76" t="str">
        <f>IF(Data!$L77=CJ$1, "",             IF(ISERR(SEARCH(CJ$1,Data!$H77)),        "",          ";" &amp; VLOOKUP(CJ$1,Data!$L:$N,3, FALSE) &amp; ",""" &amp; VLOOKUP(CJ$1,Data!$L:$M,2, FALSE) &amp; """;"   )             )</f>
        <v/>
      </c>
      <c r="CK76" t="str">
        <f>IF(Data!$L77=CK$1, "",             IF(ISERR(SEARCH(CK$1,Data!$H77)),        "",          ";" &amp; VLOOKUP(CK$1,Data!$L:$N,3, FALSE) &amp; ",""" &amp; VLOOKUP(CK$1,Data!$L:$M,2, FALSE) &amp; """;"   )             )</f>
        <v/>
      </c>
      <c r="CL76" t="str">
        <f>IF(Data!$L77=CL$1, "",             IF(ISERR(SEARCH(CL$1,Data!$H77)),        "",          ";" &amp; VLOOKUP(CL$1,Data!$L:$N,3, FALSE) &amp; ",""" &amp; VLOOKUP(CL$1,Data!$L:$M,2, FALSE) &amp; """;"   )             )</f>
        <v/>
      </c>
      <c r="CM76" t="str">
        <f>IF(Data!$L77=CM$1, "",             IF(ISERR(SEARCH(CM$1,Data!$H77)),        "",          ";" &amp; VLOOKUP(CM$1,Data!$L:$N,3, FALSE) &amp; ",""" &amp; VLOOKUP(CM$1,Data!$L:$M,2, FALSE) &amp; """;"   )             )</f>
        <v/>
      </c>
      <c r="CN76" t="str">
        <f>IF(Data!$L77=CN$1, "",             IF(ISERR(SEARCH(CN$1,Data!$H77)),        "",          ";" &amp; VLOOKUP(CN$1,Data!$L:$N,3, FALSE) &amp; ",""" &amp; VLOOKUP(CN$1,Data!$L:$M,2, FALSE) &amp; """;"   )             )</f>
        <v/>
      </c>
      <c r="CO76" t="str">
        <f>IF(Data!$L77=CO$1, "",             IF(ISERR(SEARCH(CO$1,Data!$H77)),        "",          ";" &amp; VLOOKUP(CO$1,Data!$L:$N,3, FALSE) &amp; ",""" &amp; VLOOKUP(CO$1,Data!$L:$M,2, FALSE) &amp; """;"   )             )</f>
        <v/>
      </c>
      <c r="CP76" t="str">
        <f>IF(Data!$L77=CP$1, "",             IF(ISERR(SEARCH(CP$1,Data!$H77)),        "",          ";" &amp; VLOOKUP(CP$1,Data!$L:$N,3, FALSE) &amp; ",""" &amp; VLOOKUP(CP$1,Data!$L:$M,2, FALSE) &amp; """;"   )             )</f>
        <v/>
      </c>
      <c r="CQ76" t="str">
        <f>IF(Data!$L77=CQ$1, "",             IF(ISERR(SEARCH(CQ$1,Data!$H77)),        "",          ";" &amp; VLOOKUP(CQ$1,Data!$L:$N,3, FALSE) &amp; ",""" &amp; VLOOKUP(CQ$1,Data!$L:$M,2, FALSE) &amp; """;"   )             )</f>
        <v/>
      </c>
      <c r="CR76" t="str">
        <f>IF(Data!$L77=CR$1, "",             IF(ISERR(SEARCH(CR$1,Data!$H77)),        "",          ";" &amp; VLOOKUP(CR$1,Data!$L:$N,3, FALSE) &amp; ",""" &amp; VLOOKUP(CR$1,Data!$L:$M,2, FALSE) &amp; """;"   )             )</f>
        <v/>
      </c>
      <c r="CS76" t="str">
        <f>IF(Data!$L77=CS$1, "",             IF(ISERR(SEARCH(CS$1,Data!$H77)),        "",          ";" &amp; VLOOKUP(CS$1,Data!$L:$N,3, FALSE) &amp; ",""" &amp; VLOOKUP(CS$1,Data!$L:$M,2, FALSE) &amp; """;"   )             )</f>
        <v/>
      </c>
      <c r="CT76" t="str">
        <f>IF(Data!$L77=CT$1, "",             IF(ISERR(SEARCH(CT$1,Data!$H77)),        "",          ";" &amp; VLOOKUP(CT$1,Data!$L:$N,3, FALSE) &amp; ",""" &amp; VLOOKUP(CT$1,Data!$L:$M,2, FALSE) &amp; """;"   )             )</f>
        <v/>
      </c>
      <c r="CU76" t="str">
        <f>IF(Data!$L77=CU$1, "",             IF(ISERR(SEARCH(CU$1,Data!$H77)),        "",          ";" &amp; VLOOKUP(CU$1,Data!$L:$N,3, FALSE) &amp; ",""" &amp; VLOOKUP(CU$1,Data!$L:$M,2, FALSE) &amp; """;"   )             )</f>
        <v/>
      </c>
      <c r="CV76" t="str">
        <f>IF(Data!$L77=CV$1, "",             IF(ISERR(SEARCH(CV$1,Data!$H77)),        "",          ";" &amp; VLOOKUP(CV$1,Data!$L:$N,3, FALSE) &amp; ",""" &amp; VLOOKUP(CV$1,Data!$L:$M,2, FALSE) &amp; """;"   )             )</f>
        <v/>
      </c>
      <c r="CW76" t="str">
        <f>IF(Data!$L77=CW$1, "",             IF(ISERR(SEARCH(CW$1,Data!$H77)),        "",          ";" &amp; VLOOKUP(CW$1,Data!$L:$N,3, FALSE) &amp; ",""" &amp; VLOOKUP(CW$1,Data!$L:$M,2, FALSE) &amp; """;"   )             )</f>
        <v/>
      </c>
      <c r="CX76" t="str">
        <f>IF(Data!$L77=CX$1, "",             IF(ISERR(SEARCH(CX$1,Data!$H77)),        "",          ";" &amp; VLOOKUP(CX$1,Data!$L:$N,3, FALSE) &amp; ",""" &amp; VLOOKUP(CX$1,Data!$L:$M,2, FALSE) &amp; """;"   )             )</f>
        <v/>
      </c>
      <c r="CY76" t="str">
        <f>IF(Data!$L77=CY$1, "",             IF(ISERR(SEARCH(CY$1,Data!$H77)),        "",          ";" &amp; VLOOKUP(CY$1,Data!$L:$N,3, FALSE) &amp; ",""" &amp; VLOOKUP(CY$1,Data!$L:$M,2, FALSE) &amp; """;"   )             )</f>
        <v/>
      </c>
      <c r="CZ76" t="str">
        <f>IF(Data!$L77=CZ$1, "",             IF(ISERR(SEARCH(CZ$1,Data!$H77)),        "",          ";" &amp; VLOOKUP(CZ$1,Data!$L:$N,3, FALSE) &amp; ",""" &amp; VLOOKUP(CZ$1,Data!$L:$M,2, FALSE) &amp; """;"   )             )</f>
        <v/>
      </c>
      <c r="DA76" t="str">
        <f>IF(Data!$L77=DA$1, "",             IF(ISERR(SEARCH(DA$1,Data!$H77)),        "",          ";" &amp; VLOOKUP(DA$1,Data!$L:$N,3, FALSE) &amp; ",""" &amp; VLOOKUP(DA$1,Data!$L:$M,2, FALSE) &amp; """;"   )             )</f>
        <v/>
      </c>
      <c r="DB76" t="str">
        <f>IF(Data!$L77=DB$1, "",             IF(ISERR(SEARCH(DB$1,Data!$H77)),        "",          ";" &amp; VLOOKUP(DB$1,Data!$L:$N,3, FALSE) &amp; ",""" &amp; VLOOKUP(DB$1,Data!$L:$M,2, FALSE) &amp; """;"   )             )</f>
        <v/>
      </c>
      <c r="DC76" t="str">
        <f>IF(Data!$L77=DC$1, "",             IF(ISERR(SEARCH(DC$1,Data!$H77)),        "",          ";" &amp; VLOOKUP(DC$1,Data!$L:$N,3, FALSE) &amp; ",""" &amp; VLOOKUP(DC$1,Data!$L:$M,2, FALSE) &amp; """;"   )             )</f>
        <v/>
      </c>
      <c r="DD76" t="str">
        <f>IF(Data!$L77=DD$1, "",             IF(ISERR(SEARCH(DD$1,Data!$H77)),        "",          ";" &amp; VLOOKUP(DD$1,Data!$L:$N,3, FALSE) &amp; ",""" &amp; VLOOKUP(DD$1,Data!$L:$M,2, FALSE) &amp; """;"   )             )</f>
        <v/>
      </c>
      <c r="DE76" t="str">
        <f>IF(Data!$L77=DE$1, "",             IF(ISERR(SEARCH(DE$1,Data!$H77)),        "",          ";" &amp; VLOOKUP(DE$1,Data!$L:$N,3, FALSE) &amp; ",""" &amp; VLOOKUP(DE$1,Data!$L:$M,2, FALSE) &amp; """;"   )             )</f>
        <v/>
      </c>
      <c r="DF76" t="str">
        <f>IF(Data!$L77=DF$1, "",             IF(ISERR(SEARCH(DF$1,Data!$H77)),        "",          ";" &amp; VLOOKUP(DF$1,Data!$L:$N,3, FALSE) &amp; ",""" &amp; VLOOKUP(DF$1,Data!$L:$M,2, FALSE) &amp; """;"   )             )</f>
        <v/>
      </c>
      <c r="DG76" t="str">
        <f>IF(Data!$L77=DG$1, "",             IF(ISERR(SEARCH(DG$1,Data!$H77)),        "",          ";" &amp; VLOOKUP(DG$1,Data!$L:$N,3, FALSE) &amp; ",""" &amp; VLOOKUP(DG$1,Data!$L:$M,2, FALSE) &amp; """;"   )             )</f>
        <v/>
      </c>
      <c r="DH76" t="str">
        <f>IF(Data!$L77=DH$1, "",             IF(ISERR(SEARCH(DH$1,Data!$H77)),        "",          ";" &amp; VLOOKUP(DH$1,Data!$L:$N,3, FALSE) &amp; ",""" &amp; VLOOKUP(DH$1,Data!$L:$M,2, FALSE) &amp; """;"   )             )</f>
        <v/>
      </c>
      <c r="DI76" t="str">
        <f>IF(Data!$L77=DI$1, "",             IF(ISERR(SEARCH(DI$1,Data!$H77)),        "",          ";" &amp; VLOOKUP(DI$1,Data!$L:$N,3, FALSE) &amp; ",""" &amp; VLOOKUP(DI$1,Data!$L:$M,2, FALSE) &amp; """;"   )             )</f>
        <v/>
      </c>
      <c r="DJ76" t="str">
        <f>IF(Data!$L77=DJ$1, "",             IF(ISERR(SEARCH(DJ$1,Data!$H77)),        "",          ";" &amp; VLOOKUP(DJ$1,Data!$L:$N,3, FALSE) &amp; ",""" &amp; VLOOKUP(DJ$1,Data!$L:$M,2, FALSE) &amp; """;"   )             )</f>
        <v/>
      </c>
      <c r="DK76" t="str">
        <f>IF(Data!$L77=DK$1, "",             IF(ISERR(SEARCH(DK$1,Data!$H77)),        "",          ";" &amp; VLOOKUP(DK$1,Data!$L:$N,3, FALSE) &amp; ",""" &amp; VLOOKUP(DK$1,Data!$L:$M,2, FALSE) &amp; """;"   )             )</f>
        <v/>
      </c>
      <c r="DL76" t="str">
        <f>IF(Data!$L77=DL$1, "",             IF(ISERR(SEARCH(DL$1,Data!$H77)),        "",          ";" &amp; VLOOKUP(DL$1,Data!$L:$N,3, FALSE) &amp; ",""" &amp; VLOOKUP(DL$1,Data!$L:$M,2, FALSE) &amp; """;"   )             )</f>
        <v/>
      </c>
      <c r="DM76" t="str">
        <f>IF(Data!$L77=DM$1, "",             IF(ISERR(SEARCH(DM$1,Data!$H77)),        "",          ";" &amp; VLOOKUP(DM$1,Data!$L:$N,3, FALSE) &amp; ",""" &amp; VLOOKUP(DM$1,Data!$L:$M,2, FALSE) &amp; """;"   )             )</f>
        <v/>
      </c>
      <c r="DN76" t="str">
        <f>IF(Data!$L77=DN$1, "",             IF(ISERR(SEARCH(DN$1,Data!$H77)),        "",          ";" &amp; VLOOKUP(DN$1,Data!$L:$N,3, FALSE) &amp; ",""" &amp; VLOOKUP(DN$1,Data!$L:$M,2, FALSE) &amp; """;"   )             )</f>
        <v/>
      </c>
      <c r="DO76" t="str">
        <f>IF(Data!$L77=DO$1, "",             IF(ISERR(SEARCH(DO$1,Data!$H77)),        "",          ";" &amp; VLOOKUP(DO$1,Data!$L:$N,3, FALSE) &amp; ",""" &amp; VLOOKUP(DO$1,Data!$L:$M,2, FALSE) &amp; """;"   )             )</f>
        <v/>
      </c>
      <c r="DP76" t="str">
        <f>IF(Data!$L77=DP$1, "",             IF(ISERR(SEARCH(DP$1,Data!$H77)),        "",          ";" &amp; VLOOKUP(DP$1,Data!$L:$N,3, FALSE) &amp; ",""" &amp; VLOOKUP(DP$1,Data!$L:$M,2, FALSE) &amp; """;"   )             )</f>
        <v/>
      </c>
      <c r="DQ76" t="str">
        <f>IF(Data!$L77=DQ$1, "",             IF(ISERR(SEARCH(DQ$1,Data!$H77)),        "",          ";" &amp; VLOOKUP(DQ$1,Data!$L:$N,3, FALSE) &amp; ",""" &amp; VLOOKUP(DQ$1,Data!$L:$M,2, FALSE) &amp; """;"   )             )</f>
        <v/>
      </c>
      <c r="DR76" t="str">
        <f>IF(Data!$L77=DR$1, "",             IF(ISERR(SEARCH(DR$1,Data!$H77)),        "",          ";" &amp; VLOOKUP(DR$1,Data!$L:$N,3, FALSE) &amp; ",""" &amp; VLOOKUP(DR$1,Data!$L:$M,2, FALSE) &amp; """;"   )             )</f>
        <v/>
      </c>
      <c r="DS76" t="str">
        <f>IF(Data!$L77=DS$1, "",             IF(ISERR(SEARCH(DS$1,Data!$H77)),        "",          ";" &amp; VLOOKUP(DS$1,Data!$L:$N,3, FALSE) &amp; ",""" &amp; VLOOKUP(DS$1,Data!$L:$M,2, FALSE) &amp; """;"   )             )</f>
        <v/>
      </c>
      <c r="DT76" t="str">
        <f>IF(Data!$L77=DT$1, "",             IF(ISERR(SEARCH(DT$1,Data!$H77)),        "",          ";" &amp; VLOOKUP(DT$1,Data!$L:$N,3, FALSE) &amp; ",""" &amp; VLOOKUP(DT$1,Data!$L:$M,2, FALSE) &amp; """;"   )             )</f>
        <v/>
      </c>
      <c r="DU76" t="str">
        <f>IF(Data!$L77=DU$1, "",             IF(ISERR(SEARCH(DU$1,Data!$H77)),        "",          ";" &amp; VLOOKUP(DU$1,Data!$L:$N,3, FALSE) &amp; ",""" &amp; VLOOKUP(DU$1,Data!$L:$M,2, FALSE) &amp; """;"   )             )</f>
        <v/>
      </c>
      <c r="DV76" t="str">
        <f>IF(Data!$L77=DV$1, "",             IF(ISERR(SEARCH(DV$1,Data!$H77)),        "",          ";" &amp; VLOOKUP(DV$1,Data!$L:$N,3, FALSE) &amp; ",""" &amp; VLOOKUP(DV$1,Data!$L:$M,2, FALSE) &amp; """;"   )             )</f>
        <v/>
      </c>
      <c r="DW76" t="str">
        <f>IF(Data!$L77=DW$1, "",             IF(ISERR(SEARCH(DW$1,Data!$H77)),        "",          ";" &amp; VLOOKUP(DW$1,Data!$L:$N,3, FALSE) &amp; ",""" &amp; VLOOKUP(DW$1,Data!$L:$M,2, FALSE) &amp; """;"   )             )</f>
        <v/>
      </c>
      <c r="DX76" t="str">
        <f>IF(Data!$L77=DX$1, "",             IF(ISERR(SEARCH(DX$1,Data!$H77)),        "",          ";" &amp; VLOOKUP(DX$1,Data!$L:$N,3, FALSE) &amp; ",""" &amp; VLOOKUP(DX$1,Data!$L:$M,2, FALSE) &amp; """;"   )             )</f>
        <v/>
      </c>
      <c r="DY76" t="str">
        <f>IF(Data!$L77=DY$1, "",             IF(ISERR(SEARCH(DY$1,Data!$H77)),        "",          ";" &amp; VLOOKUP(DY$1,Data!$L:$N,3, FALSE) &amp; ",""" &amp; VLOOKUP(DY$1,Data!$L:$M,2, FALSE) &amp; """;"   )             )</f>
        <v/>
      </c>
      <c r="DZ76" t="str">
        <f>IF(Data!$L77=DZ$1, "",             IF(ISERR(SEARCH(DZ$1,Data!$H77)),        "",          ";" &amp; VLOOKUP(DZ$1,Data!$L:$N,3, FALSE) &amp; ",""" &amp; VLOOKUP(DZ$1,Data!$L:$M,2, FALSE) &amp; """;"   )             )</f>
        <v/>
      </c>
      <c r="EA76" t="str">
        <f>IF(Data!$L77=EA$1, "",             IF(ISERR(SEARCH(EA$1,Data!$H77)),        "",          ";" &amp; VLOOKUP(EA$1,Data!$L:$N,3, FALSE) &amp; ",""" &amp; VLOOKUP(EA$1,Data!$L:$M,2, FALSE) &amp; """;"   )             )</f>
        <v/>
      </c>
      <c r="EB76" t="str">
        <f>IF(Data!$L77=EB$1, "",             IF(ISERR(SEARCH(EB$1,Data!$H77)),        "",          ";" &amp; VLOOKUP(EB$1,Data!$L:$N,3, FALSE) &amp; ",""" &amp; VLOOKUP(EB$1,Data!$L:$M,2, FALSE) &amp; """;"   )             )</f>
        <v/>
      </c>
      <c r="EC76" t="str">
        <f>IF(Data!$L77=EC$1, "",             IF(ISERR(SEARCH(EC$1,Data!$H77)),        "",          ";" &amp; VLOOKUP(EC$1,Data!$L:$N,3, FALSE) &amp; ",""" &amp; VLOOKUP(EC$1,Data!$L:$M,2, FALSE) &amp; """;"   )             )</f>
        <v/>
      </c>
      <c r="ED76" t="str">
        <f>IF(Data!$L77=ED$1, "",             IF(ISERR(SEARCH(ED$1,Data!$H77)),        "",          ";" &amp; VLOOKUP(ED$1,Data!$L:$N,3, FALSE) &amp; ",""" &amp; VLOOKUP(ED$1,Data!$L:$M,2, FALSE) &amp; """;"   )             )</f>
        <v/>
      </c>
      <c r="EE76" t="str">
        <f>IF(Data!$L77=EE$1, "",             IF(ISERR(SEARCH(EE$1,Data!$H77)),        "",          ";" &amp; VLOOKUP(EE$1,Data!$L:$N,3, FALSE) &amp; ",""" &amp; VLOOKUP(EE$1,Data!$L:$M,2, FALSE) &amp; """;"   )             )</f>
        <v/>
      </c>
      <c r="EF76" t="str">
        <f>IF(Data!$L77=EF$1, "",             IF(ISERR(SEARCH(EF$1,Data!$H77)),        "",          ";" &amp; VLOOKUP(EF$1,Data!$L:$N,3, FALSE) &amp; ",""" &amp; VLOOKUP(EF$1,Data!$L:$M,2, FALSE) &amp; """;"   )             )</f>
        <v/>
      </c>
      <c r="EG76" t="str">
        <f>IF(Data!$L77=EG$1, "",             IF(ISERR(SEARCH(EG$1,Data!$H77)),        "",          ";" &amp; VLOOKUP(EG$1,Data!$L:$N,3, FALSE) &amp; ",""" &amp; VLOOKUP(EG$1,Data!$L:$M,2, FALSE) &amp; """;"   )             )</f>
        <v/>
      </c>
      <c r="EH76" t="str">
        <f>IF(Data!$L77=EH$1, "",             IF(ISERR(SEARCH(EH$1,Data!$H77)),        "",          ";" &amp; VLOOKUP(EH$1,Data!$L:$N,3, FALSE) &amp; ",""" &amp; VLOOKUP(EH$1,Data!$L:$M,2, FALSE) &amp; """;"   )             )</f>
        <v/>
      </c>
      <c r="EI76" t="str">
        <f>IF(Data!$L77=EI$1, "",             IF(ISERR(SEARCH(EI$1,Data!$H77)),        "",          ";" &amp; VLOOKUP(EI$1,Data!$L:$N,3, FALSE) &amp; ",""" &amp; VLOOKUP(EI$1,Data!$L:$M,2, FALSE) &amp; """;"   )             )</f>
        <v/>
      </c>
      <c r="EJ76" t="str">
        <f>IF(Data!$L77=EJ$1, "",             IF(ISERR(SEARCH(EJ$1,Data!$H77)),        "",          ";" &amp; VLOOKUP(EJ$1,Data!$L:$N,3, FALSE) &amp; ",""" &amp; VLOOKUP(EJ$1,Data!$L:$M,2, FALSE) &amp; """;"   )             )</f>
        <v/>
      </c>
      <c r="EK76" t="str">
        <f>IF(Data!$L77=EK$1, "",             IF(ISERR(SEARCH(EK$1,Data!$H77)),        "",          ";" &amp; VLOOKUP(EK$1,Data!$L:$N,3, FALSE) &amp; ",""" &amp; VLOOKUP(EK$1,Data!$L:$M,2, FALSE) &amp; """;"   )             )</f>
        <v/>
      </c>
      <c r="EL76" t="str">
        <f>IF(Data!$L77=EL$1, "",             IF(ISERR(SEARCH(EL$1,Data!$H77)),        "",          ";" &amp; VLOOKUP(EL$1,Data!$L:$N,3, FALSE) &amp; ",""" &amp; VLOOKUP(EL$1,Data!$L:$M,2, FALSE) &amp; """;"   )             )</f>
        <v/>
      </c>
      <c r="EM76" t="str">
        <f>IF(Data!$L77=EM$1, "",             IF(ISERR(SEARCH(EM$1,Data!$H77)),        "",          ";" &amp; VLOOKUP(EM$1,Data!$L:$N,3, FALSE) &amp; ",""" &amp; VLOOKUP(EM$1,Data!$L:$M,2, FALSE) &amp; """;"   )             )</f>
        <v/>
      </c>
      <c r="EN76" t="str">
        <f>IF(Data!$L77=EN$1, "",             IF(ISERR(SEARCH(EN$1,Data!$H77)),        "",          ";" &amp; VLOOKUP(EN$1,Data!$L:$N,3, FALSE) &amp; ",""" &amp; VLOOKUP(EN$1,Data!$L:$M,2, FALSE) &amp; """;"   )             )</f>
        <v/>
      </c>
      <c r="EO76" t="str">
        <f>IF(Data!$L77=EO$1, "",             IF(ISERR(SEARCH(EO$1,Data!$H77)),        "",          ";" &amp; VLOOKUP(EO$1,Data!$L:$N,3, FALSE) &amp; ",""" &amp; VLOOKUP(EO$1,Data!$L:$M,2, FALSE) &amp; """;"   )             )</f>
        <v/>
      </c>
      <c r="EP76" t="str">
        <f>IF(Data!$L77=EP$1, "",             IF(ISERR(SEARCH(EP$1,Data!$H77)),        "",          ";" &amp; VLOOKUP(EP$1,Data!$L:$N,3, FALSE) &amp; ",""" &amp; VLOOKUP(EP$1,Data!$L:$M,2, FALSE) &amp; """;"   )             )</f>
        <v/>
      </c>
      <c r="EQ76" t="str">
        <f>IF(Data!$L77=EQ$1, "",             IF(ISERR(SEARCH(EQ$1,Data!$H77)),        "",          ";" &amp; VLOOKUP(EQ$1,Data!$L:$N,3, FALSE) &amp; ",""" &amp; VLOOKUP(EQ$1,Data!$L:$M,2, FALSE) &amp; """;"   )             )</f>
        <v/>
      </c>
      <c r="ER76" t="str">
        <f>IF(Data!$L77=ER$1, "",             IF(ISERR(SEARCH(ER$1,Data!$H77)),        "",          ";" &amp; VLOOKUP(ER$1,Data!$L:$N,3, FALSE) &amp; ",""" &amp; VLOOKUP(ER$1,Data!$L:$M,2, FALSE) &amp; """;"   )             )</f>
        <v/>
      </c>
      <c r="ES76" t="str">
        <f>IF(Data!$L77=ES$1, "",             IF(ISERR(SEARCH(ES$1,Data!$H77)),        "",          ";" &amp; VLOOKUP(ES$1,Data!$L:$N,3, FALSE) &amp; ",""" &amp; VLOOKUP(ES$1,Data!$L:$M,2, FALSE) &amp; """;"   )             )</f>
        <v/>
      </c>
      <c r="ET76" t="str">
        <f>IF(Data!$L77=ET$1, "",             IF(ISERR(SEARCH(ET$1,Data!$H77)),        "",          ";" &amp; VLOOKUP(ET$1,Data!$L:$N,3, FALSE) &amp; ",""" &amp; VLOOKUP(ET$1,Data!$L:$M,2, FALSE) &amp; """;"   )             )</f>
        <v/>
      </c>
      <c r="EU76" t="str">
        <f>IF(Data!$L77=EU$1, "",             IF(ISERR(SEARCH(EU$1,Data!$H77)),        "",          ";" &amp; VLOOKUP(EU$1,Data!$L:$N,3, FALSE) &amp; ",""" &amp; VLOOKUP(EU$1,Data!$L:$M,2, FALSE) &amp; """;"   )             )</f>
        <v/>
      </c>
      <c r="EV76" t="str">
        <f>IF(Data!$L77=EV$1, "",             IF(ISERR(SEARCH(EV$1,Data!$H77)),        "",          ";" &amp; VLOOKUP(EV$1,Data!$L:$N,3, FALSE) &amp; ",""" &amp; VLOOKUP(EV$1,Data!$L:$M,2, FALSE) &amp; """;"   )             )</f>
        <v/>
      </c>
      <c r="EW76" t="str">
        <f>IF(Data!$L77=EW$1, "",             IF(ISERR(SEARCH(EW$1,Data!$H77)),        "",          ";" &amp; VLOOKUP(EW$1,Data!$L:$N,3, FALSE) &amp; ",""" &amp; VLOOKUP(EW$1,Data!$L:$M,2, FALSE) &amp; """;"   )             )</f>
        <v/>
      </c>
      <c r="EX76" t="str">
        <f>IF(Data!$L77=EX$1, "",             IF(ISERR(SEARCH(EX$1,Data!$H77)),        "",          ";" &amp; VLOOKUP(EX$1,Data!$L:$N,3, FALSE) &amp; ",""" &amp; VLOOKUP(EX$1,Data!$L:$M,2, FALSE) &amp; """;"   )             )</f>
        <v/>
      </c>
      <c r="EY76" t="str">
        <f>IF(Data!$L77=EY$1, "",             IF(ISERR(SEARCH(EY$1,Data!$H77)),        "",          ";" &amp; VLOOKUP(EY$1,Data!$L:$N,3, FALSE) &amp; ",""" &amp; VLOOKUP(EY$1,Data!$L:$M,2, FALSE) &amp; """;"   )             )</f>
        <v/>
      </c>
      <c r="EZ76" t="str">
        <f>IF(Data!$L77=EZ$1, "",             IF(ISERR(SEARCH(EZ$1,Data!$H77)),        "",          ";" &amp; VLOOKUP(EZ$1,Data!$L:$N,3, FALSE) &amp; ",""" &amp; VLOOKUP(EZ$1,Data!$L:$M,2, FALSE) &amp; """;"   )             )</f>
        <v/>
      </c>
      <c r="FA76" t="str">
        <f>IF(Data!$L77=FA$1, "",             IF(ISERR(SEARCH(FA$1,Data!$H77)),        "",          ";" &amp; VLOOKUP(FA$1,Data!$L:$N,3, FALSE) &amp; ",""" &amp; VLOOKUP(FA$1,Data!$L:$M,2, FALSE) &amp; """;"   )             )</f>
        <v/>
      </c>
      <c r="FB76" t="str">
        <f>IF(Data!$L77=FB$1, "",             IF(ISERR(SEARCH(FB$1,Data!$H77)),        "",          ";" &amp; VLOOKUP(FB$1,Data!$L:$N,3, FALSE) &amp; ",""" &amp; VLOOKUP(FB$1,Data!$L:$M,2, FALSE) &amp; """;"   )             )</f>
        <v/>
      </c>
      <c r="FC76" t="str">
        <f>IF(Data!$L77=FC$1, "",             IF(ISERR(SEARCH(FC$1,Data!$H77)),        "",          ";" &amp; VLOOKUP(FC$1,Data!$L:$N,3, FALSE) &amp; ",""" &amp; VLOOKUP(FC$1,Data!$L:$M,2, FALSE) &amp; """;"   )             )</f>
        <v/>
      </c>
      <c r="FD76" t="str">
        <f>IF(Data!$L77=FD$1, "",             IF(ISERR(SEARCH(FD$1,Data!$H77)),        "",          ";" &amp; VLOOKUP(FD$1,Data!$L:$N,3, FALSE) &amp; ",""" &amp; VLOOKUP(FD$1,Data!$L:$M,2, FALSE) &amp; """;"   )             )</f>
        <v/>
      </c>
      <c r="FE76" t="str">
        <f>IF(Data!$L77=FE$1, "",             IF(ISERR(SEARCH(FE$1,Data!$H77)),        "",          ";" &amp; VLOOKUP(FE$1,Data!$L:$N,3, FALSE) &amp; ",""" &amp; VLOOKUP(FE$1,Data!$L:$M,2, FALSE) &amp; """;"   )             )</f>
        <v/>
      </c>
      <c r="FF76" t="str">
        <f>IF(Data!$L77=FF$1, "",             IF(ISERR(SEARCH(FF$1,Data!$H77)),        "",          ";" &amp; VLOOKUP(FF$1,Data!$L:$N,3, FALSE) &amp; ",""" &amp; VLOOKUP(FF$1,Data!$L:$M,2, FALSE) &amp; """;"   )             )</f>
        <v/>
      </c>
      <c r="FG76" t="str">
        <f>IF(Data!$L77=FG$1, "",             IF(ISERR(SEARCH(FG$1,Data!$H77)),        "",          ";" &amp; VLOOKUP(FG$1,Data!$L:$N,3, FALSE) &amp; ",""" &amp; VLOOKUP(FG$1,Data!$L:$M,2, FALSE) &amp; """;"   )             )</f>
        <v/>
      </c>
      <c r="FH76" t="str">
        <f>IF(Data!$L77=FH$1, "",             IF(ISERR(SEARCH(FH$1,Data!$H77)),        "",          ";" &amp; VLOOKUP(FH$1,Data!$L:$N,3, FALSE) &amp; ",""" &amp; VLOOKUP(FH$1,Data!$L:$M,2, FALSE) &amp; """;"   )             )</f>
        <v/>
      </c>
      <c r="FI76" t="str">
        <f>IF(Data!$L77=FI$1, "",             IF(ISERR(SEARCH(FI$1,Data!$H77)),        "",          ";" &amp; VLOOKUP(FI$1,Data!$L:$N,3, FALSE) &amp; ",""" &amp; VLOOKUP(FI$1,Data!$L:$M,2, FALSE) &amp; """;"   )             )</f>
        <v/>
      </c>
      <c r="FJ76" t="str">
        <f>IF(Data!$L77=FJ$1, "",             IF(ISERR(SEARCH(FJ$1,Data!$H77)),        "",          ";" &amp; VLOOKUP(FJ$1,Data!$L:$N,3, FALSE) &amp; ",""" &amp; VLOOKUP(FJ$1,Data!$L:$M,2, FALSE) &amp; """;"   )             )</f>
        <v/>
      </c>
      <c r="FK76" t="str">
        <f>IF(Data!$L77=FK$1, "",             IF(ISERR(SEARCH(FK$1,Data!$H77)),        "",          ";" &amp; VLOOKUP(FK$1,Data!$L:$N,3, FALSE) &amp; ",""" &amp; VLOOKUP(FK$1,Data!$L:$M,2, FALSE) &amp; """;"   )             )</f>
        <v/>
      </c>
      <c r="FL76" t="str">
        <f>IF(Data!$L77=FL$1, "",             IF(ISERR(SEARCH(FL$1,Data!$H77)),        "",          ";" &amp; VLOOKUP(FL$1,Data!$L:$N,3, FALSE) &amp; ",""" &amp; VLOOKUP(FL$1,Data!$L:$M,2, FALSE) &amp; """;"   )             )</f>
        <v/>
      </c>
      <c r="FM76" t="str">
        <f>IF(Data!$L77=FM$1, "",             IF(ISERR(SEARCH(FM$1,Data!$H77)),        "",          ";" &amp; VLOOKUP(FM$1,Data!$L:$N,3, FALSE) &amp; ",""" &amp; VLOOKUP(FM$1,Data!$L:$M,2, FALSE) &amp; """;"   )             )</f>
        <v/>
      </c>
      <c r="FN76" t="str">
        <f>IF(Data!$L77=FN$1, "",             IF(ISERR(SEARCH(FN$1,Data!$H77)),        "",          ";" &amp; VLOOKUP(FN$1,Data!$L:$N,3, FALSE) &amp; ",""" &amp; VLOOKUP(FN$1,Data!$L:$M,2, FALSE) &amp; """;"   )             )</f>
        <v/>
      </c>
      <c r="FO76" t="str">
        <f>IF(Data!$L77=FO$1, "",             IF(ISERR(SEARCH(FO$1,Data!$H77)),        "",          ";" &amp; VLOOKUP(FO$1,Data!$L:$N,3, FALSE) &amp; ",""" &amp; VLOOKUP(FO$1,Data!$L:$M,2, FALSE) &amp; """;"   )             )</f>
        <v/>
      </c>
      <c r="FP76" t="str">
        <f>IF(Data!$L77=FP$1, "",             IF(ISERR(SEARCH(FP$1,Data!$H77)),        "",          ";" &amp; VLOOKUP(FP$1,Data!$L:$N,3, FALSE) &amp; ",""" &amp; VLOOKUP(FP$1,Data!$L:$M,2, FALSE) &amp; """;"   )             )</f>
        <v/>
      </c>
      <c r="FQ76" t="str">
        <f>IF(Data!$L77=FQ$1, "",             IF(ISERR(SEARCH(FQ$1,Data!$H77)),        "",          ";" &amp; VLOOKUP(FQ$1,Data!$L:$N,3, FALSE) &amp; ",""" &amp; VLOOKUP(FQ$1,Data!$L:$M,2, FALSE) &amp; """;"   )             )</f>
        <v/>
      </c>
      <c r="FR76" t="str">
        <f>IF(Data!$L77=FR$1, "",             IF(ISERR(SEARCH(FR$1,Data!$H77)),        "",          ";" &amp; VLOOKUP(FR$1,Data!$L:$N,3, FALSE) &amp; ",""" &amp; VLOOKUP(FR$1,Data!$L:$M,2, FALSE) &amp; """;"   )             )</f>
        <v/>
      </c>
      <c r="FS76" t="str">
        <f>IF(Data!$L77=FS$1, "",             IF(ISERR(SEARCH(FS$1,Data!$H77)),        "",          ";" &amp; VLOOKUP(FS$1,Data!$L:$N,3, FALSE) &amp; ",""" &amp; VLOOKUP(FS$1,Data!$L:$M,2, FALSE) &amp; """;"   )             )</f>
        <v/>
      </c>
      <c r="FT76" t="str">
        <f>IF(Data!$L77=FT$1, "",             IF(ISERR(SEARCH(FT$1,Data!$H77)),        "",          ";" &amp; VLOOKUP(FT$1,Data!$L:$N,3, FALSE) &amp; ",""" &amp; VLOOKUP(FT$1,Data!$L:$M,2, FALSE) &amp; """;"   )             )</f>
        <v/>
      </c>
      <c r="FU76" t="str">
        <f>IF(Data!$L77=FU$1, "",             IF(ISERR(SEARCH(FU$1,Data!$H77)),        "",          ";" &amp; VLOOKUP(FU$1,Data!$L:$N,3, FALSE) &amp; ",""" &amp; VLOOKUP(FU$1,Data!$L:$M,2, FALSE) &amp; """;"   )             )</f>
        <v/>
      </c>
      <c r="FV76" t="str">
        <f>IF(Data!$L77=FV$1, "",             IF(ISERR(SEARCH(FV$1,Data!$H77)),        "",          ";" &amp; VLOOKUP(FV$1,Data!$L:$N,3, FALSE) &amp; ",""" &amp; VLOOKUP(FV$1,Data!$L:$M,2, FALSE) &amp; """;"   )             )</f>
        <v/>
      </c>
      <c r="FW76" t="str">
        <f>IF(Data!$L77=FW$1, "",             IF(ISERR(SEARCH(FW$1,Data!$H77)),        "",          ";" &amp; VLOOKUP(FW$1,Data!$L:$N,3, FALSE) &amp; ",""" &amp; VLOOKUP(FW$1,Data!$L:$M,2, FALSE) &amp; """;"   )             )</f>
        <v/>
      </c>
      <c r="FX76" t="str">
        <f>IF(Data!$L77=FX$1, "",             IF(ISERR(SEARCH(FX$1,Data!$H77)),        "",          ";" &amp; VLOOKUP(FX$1,Data!$L:$N,3, FALSE) &amp; ",""" &amp; VLOOKUP(FX$1,Data!$L:$M,2, FALSE) &amp; """;"   )             )</f>
        <v/>
      </c>
      <c r="FY76" t="str">
        <f>IF(Data!$L77=FY$1, "",             IF(ISERR(SEARCH(FY$1,Data!$H77)),        "",          ";" &amp; VLOOKUP(FY$1,Data!$L:$N,3, FALSE) &amp; ",""" &amp; VLOOKUP(FY$1,Data!$L:$M,2, FALSE) &amp; """;"   )             )</f>
        <v/>
      </c>
      <c r="FZ76" t="str">
        <f>IF(Data!$L77=FZ$1, "",             IF(ISERR(SEARCH(FZ$1,Data!$H77)),        "",          ";" &amp; VLOOKUP(FZ$1,Data!$L:$N,3, FALSE) &amp; ",""" &amp; VLOOKUP(FZ$1,Data!$L:$M,2, FALSE) &amp; """;"   )             )</f>
        <v/>
      </c>
      <c r="GA76" t="str">
        <f>IF(Data!$L77=GA$1, "",             IF(ISERR(SEARCH(GA$1,Data!$H77)),        "",          ";" &amp; VLOOKUP(GA$1,Data!$L:$N,3, FALSE) &amp; ",""" &amp; VLOOKUP(GA$1,Data!$L:$M,2, FALSE) &amp; """;"   )             )</f>
        <v/>
      </c>
      <c r="GB76" t="str">
        <f>IF(Data!$L77=GB$1, "",             IF(ISERR(SEARCH(GB$1,Data!$H77)),        "",          ";" &amp; VLOOKUP(GB$1,Data!$L:$N,3, FALSE) &amp; ",""" &amp; VLOOKUP(GB$1,Data!$L:$M,2, FALSE) &amp; """;"   )             )</f>
        <v/>
      </c>
      <c r="GC76" t="str">
        <f>IF(Data!$L77=GC$1, "",             IF(ISERR(SEARCH(GC$1,Data!$H77)),        "",          ";" &amp; VLOOKUP(GC$1,Data!$L:$N,3, FALSE) &amp; ",""" &amp; VLOOKUP(GC$1,Data!$L:$M,2, FALSE) &amp; """;"   )             )</f>
        <v/>
      </c>
      <c r="GD76" t="str">
        <f>IF(Data!$L77=GD$1, "",             IF(ISERR(SEARCH(GD$1,Data!$H77)),        "",          ";" &amp; VLOOKUP(GD$1,Data!$L:$N,3, FALSE) &amp; ",""" &amp; VLOOKUP(GD$1,Data!$L:$M,2, FALSE) &amp; """;"   )             )</f>
        <v/>
      </c>
      <c r="GE76" t="str">
        <f>IF(Data!$L77=GE$1, "",             IF(ISERR(SEARCH(GE$1,Data!$H77)),        "",          ";" &amp; VLOOKUP(GE$1,Data!$L:$N,3, FALSE) &amp; ",""" &amp; VLOOKUP(GE$1,Data!$L:$M,2, FALSE) &amp; """;"   )             )</f>
        <v/>
      </c>
      <c r="GF76" t="str">
        <f>IF(Data!$L77=GF$1, "",             IF(ISERR(SEARCH(GF$1,Data!$H77)),        "",          ";" &amp; VLOOKUP(GF$1,Data!$L:$N,3, FALSE) &amp; ",""" &amp; VLOOKUP(GF$1,Data!$L:$M,2, FALSE) &amp; """;"   )             )</f>
        <v/>
      </c>
      <c r="GG76" t="str">
        <f>IF(Data!$L77=GG$1, "",             IF(ISERR(SEARCH(GG$1,Data!$H77)),        "",          ";" &amp; VLOOKUP(GG$1,Data!$L:$N,3, FALSE) &amp; ",""" &amp; VLOOKUP(GG$1,Data!$L:$M,2, FALSE) &amp; """;"   )             )</f>
        <v/>
      </c>
      <c r="GH76" t="str">
        <f>IF(Data!$L77=GH$1, "",             IF(ISERR(SEARCH(GH$1,Data!$H77)),        "",          ";" &amp; VLOOKUP(GH$1,Data!$L:$N,3, FALSE) &amp; ",""" &amp; VLOOKUP(GH$1,Data!$L:$M,2, FALSE) &amp; """;"   )             )</f>
        <v/>
      </c>
      <c r="GI76" t="str">
        <f>IF(Data!$L77=GI$1, "",             IF(ISERR(SEARCH(GI$1,Data!$H77)),        "",          ";" &amp; VLOOKUP(GI$1,Data!$L:$N,3, FALSE) &amp; ",""" &amp; VLOOKUP(GI$1,Data!$L:$M,2, FALSE) &amp; """;"   )             )</f>
        <v/>
      </c>
      <c r="GJ76" t="str">
        <f>IF(Data!$L77=GJ$1, "",             IF(ISERR(SEARCH(GJ$1,Data!$H77)),        "",          ";" &amp; VLOOKUP(GJ$1,Data!$L:$N,3, FALSE) &amp; ",""" &amp; VLOOKUP(GJ$1,Data!$L:$M,2, FALSE) &amp; """;"   )             )</f>
        <v/>
      </c>
      <c r="GK76" t="str">
        <f>IF(Data!$L77=GK$1, "",             IF(ISERR(SEARCH(GK$1,Data!$H77)),        "",          ";" &amp; VLOOKUP(GK$1,Data!$L:$N,3, FALSE) &amp; ",""" &amp; VLOOKUP(GK$1,Data!$L:$M,2, FALSE) &amp; """;"   )             )</f>
        <v/>
      </c>
      <c r="GL76" t="str">
        <f>IF(Data!$L77=GL$1, "",             IF(ISERR(SEARCH(GL$1,Data!$H77)),        "",          ";" &amp; VLOOKUP(GL$1,Data!$L:$N,3, FALSE) &amp; ",""" &amp; VLOOKUP(GL$1,Data!$L:$M,2, FALSE) &amp; """;"   )             )</f>
        <v/>
      </c>
      <c r="GM76" t="str">
        <f>IF(Data!$L77=GM$1, "",             IF(ISERR(SEARCH(GM$1,Data!$H77)),        "",          ";" &amp; VLOOKUP(GM$1,Data!$L:$N,3, FALSE) &amp; ",""" &amp; VLOOKUP(GM$1,Data!$L:$M,2, FALSE) &amp; """;"   )             )</f>
        <v/>
      </c>
      <c r="GN76" t="str">
        <f>IF(Data!$L77=GN$1, "",             IF(ISERR(SEARCH(GN$1,Data!$H77)),        "",          ";" &amp; VLOOKUP(GN$1,Data!$L:$N,3, FALSE) &amp; ",""" &amp; VLOOKUP(GN$1,Data!$L:$M,2, FALSE) &amp; """;"   )             )</f>
        <v/>
      </c>
      <c r="GO76" t="str">
        <f>IF(Data!$L77=GO$1, "",             IF(ISERR(SEARCH(GO$1,Data!$H77)),        "",          ";" &amp; VLOOKUP(GO$1,Data!$L:$N,3, FALSE) &amp; ",""" &amp; VLOOKUP(GO$1,Data!$L:$M,2, FALSE) &amp; """;"   )             )</f>
        <v/>
      </c>
      <c r="GP76" t="str">
        <f>IF(Data!$L77=GP$1, "",             IF(ISERR(SEARCH(GP$1,Data!$H77)),        "",          ";" &amp; VLOOKUP(GP$1,Data!$L:$N,3, FALSE) &amp; ",""" &amp; VLOOKUP(GP$1,Data!$L:$M,2, FALSE) &amp; """;"   )             )</f>
        <v/>
      </c>
      <c r="GQ76" t="str">
        <f>IF(Data!$L77=GQ$1, "",             IF(ISERR(SEARCH(GQ$1,Data!$H77)),        "",          ";" &amp; VLOOKUP(GQ$1,Data!$L:$N,3, FALSE) &amp; ",""" &amp; VLOOKUP(GQ$1,Data!$L:$M,2, FALSE) &amp; """;"   )             )</f>
        <v/>
      </c>
      <c r="GR76" t="str">
        <f>IF(Data!$L77=GR$1, "",             IF(ISERR(SEARCH(GR$1,Data!$H77)),        "",          ";" &amp; VLOOKUP(GR$1,Data!$L:$N,3, FALSE) &amp; ",""" &amp; VLOOKUP(GR$1,Data!$L:$M,2, FALSE) &amp; """;"   )             )</f>
        <v/>
      </c>
      <c r="GS76" t="str">
        <f>IF(Data!$L77=GS$1, "",             IF(ISERR(SEARCH(GS$1,Data!$H77)),        "",          ";" &amp; VLOOKUP(GS$1,Data!$L:$N,3, FALSE) &amp; ",""" &amp; VLOOKUP(GS$1,Data!$L:$M,2, FALSE) &amp; """;"   )             )</f>
        <v/>
      </c>
      <c r="GT76" t="str">
        <f>IF(Data!$L77=GT$1, "",             IF(ISERR(SEARCH(GT$1,Data!$H77)),        "",          ";" &amp; VLOOKUP(GT$1,Data!$L:$N,3, FALSE) &amp; ",""" &amp; VLOOKUP(GT$1,Data!$L:$M,2, FALSE) &amp; """;"   )             )</f>
        <v/>
      </c>
      <c r="GU76" t="str">
        <f>IF(Data!$L77=GU$1, "",             IF(ISERR(SEARCH(GU$1,Data!$H77)),        "",          ";" &amp; VLOOKUP(GU$1,Data!$L:$N,3, FALSE) &amp; ",""" &amp; VLOOKUP(GU$1,Data!$L:$M,2, FALSE) &amp; """;"   )             )</f>
        <v/>
      </c>
      <c r="GV76" t="str">
        <f>IF(Data!$L77=GV$1, "",             IF(ISERR(SEARCH(GV$1,Data!$H77)),        "",          ";" &amp; VLOOKUP(GV$1,Data!$L:$N,3, FALSE) &amp; ",""" &amp; VLOOKUP(GV$1,Data!$L:$M,2, FALSE) &amp; """;"   )             )</f>
        <v/>
      </c>
      <c r="GW76" t="str">
        <f>IF(Data!$L77=GW$1, "",             IF(ISERR(SEARCH(GW$1,Data!$H77)),        "",          ";" &amp; VLOOKUP(GW$1,Data!$L:$N,3, FALSE) &amp; ",""" &amp; VLOOKUP(GW$1,Data!$L:$M,2, FALSE) &amp; """;"   )             )</f>
        <v/>
      </c>
      <c r="GX76" t="str">
        <f>IF(Data!$L77=GX$1, "",             IF(ISERR(SEARCH(GX$1,Data!$H77)),        "",          ";" &amp; VLOOKUP(GX$1,Data!$L:$N,3, FALSE) &amp; ",""" &amp; VLOOKUP(GX$1,Data!$L:$M,2, FALSE) &amp; """;"   )             )</f>
        <v/>
      </c>
      <c r="GY76" t="str">
        <f>IF(Data!$L77=GY$1, "",             IF(ISERR(SEARCH(GY$1,Data!$H77)),        "",          ";" &amp; VLOOKUP(GY$1,Data!$L:$N,3, FALSE) &amp; ",""" &amp; VLOOKUP(GY$1,Data!$L:$M,2, FALSE) &amp; """;"   )             )</f>
        <v/>
      </c>
      <c r="GZ76" t="str">
        <f>IF(Data!$L77=GZ$1, "",             IF(ISERR(SEARCH(GZ$1,Data!$H77)),        "",          ";" &amp; VLOOKUP(GZ$1,Data!$L:$N,3, FALSE) &amp; ",""" &amp; VLOOKUP(GZ$1,Data!$L:$M,2, FALSE) &amp; """;"   )             )</f>
        <v/>
      </c>
      <c r="HA76" t="str">
        <f>IF(Data!$L77=HA$1, "",             IF(ISERR(SEARCH(HA$1,Data!$H77)),        "",          ";" &amp; VLOOKUP(HA$1,Data!$L:$N,3, FALSE) &amp; ",""" &amp; VLOOKUP(HA$1,Data!$L:$M,2, FALSE) &amp; """;"   )             )</f>
        <v/>
      </c>
      <c r="HB76" t="str">
        <f>IF(Data!$L77=HB$1, "",             IF(ISERR(SEARCH(HB$1,Data!$H77)),        "",          ";" &amp; VLOOKUP(HB$1,Data!$L:$N,3, FALSE) &amp; ",""" &amp; VLOOKUP(HB$1,Data!$L:$M,2, FALSE) &amp; """;"   )             )</f>
        <v/>
      </c>
      <c r="HC76" t="str">
        <f>IF(Data!$L77=HC$1, "",             IF(ISERR(SEARCH(HC$1,Data!$H77)),        "",          ";" &amp; VLOOKUP(HC$1,Data!$L:$N,3, FALSE) &amp; ",""" &amp; VLOOKUP(HC$1,Data!$L:$M,2, FALSE) &amp; """;"   )             )</f>
        <v/>
      </c>
      <c r="HD76" t="str">
        <f>IF(Data!$L77=HD$1, "",             IF(ISERR(SEARCH(HD$1,Data!$H77)),        "",          ";" &amp; VLOOKUP(HD$1,Data!$L:$N,3, FALSE) &amp; ",""" &amp; VLOOKUP(HD$1,Data!$L:$M,2, FALSE) &amp; """;"   )             )</f>
        <v/>
      </c>
      <c r="HE76" t="str">
        <f>IF(Data!$L77=HE$1, "",             IF(ISERR(SEARCH(HE$1,Data!$H77)),        "",          ";" &amp; VLOOKUP(HE$1,Data!$L:$N,3, FALSE) &amp; ",""" &amp; VLOOKUP(HE$1,Data!$L:$M,2, FALSE) &amp; """;"   )             )</f>
        <v/>
      </c>
      <c r="HF76" t="str">
        <f>IF(Data!$L77=HF$1, "",             IF(ISERR(SEARCH(HF$1,Data!$H77)),        "",          ";" &amp; VLOOKUP(HF$1,Data!$L:$N,3, FALSE) &amp; ",""" &amp; VLOOKUP(HF$1,Data!$L:$M,2, FALSE) &amp; """;"   )             )</f>
        <v/>
      </c>
      <c r="HG76" t="str">
        <f>IF(Data!$L77=HG$1, "",             IF(ISERR(SEARCH(HG$1,Data!$H77)),        "",          ";" &amp; VLOOKUP(HG$1,Data!$L:$N,3, FALSE) &amp; ",""" &amp; VLOOKUP(HG$1,Data!$L:$M,2, FALSE) &amp; """;"   )             )</f>
        <v/>
      </c>
      <c r="HH76" t="str">
        <f>IF(Data!$L77=HH$1, "",             IF(ISERR(SEARCH(HH$1,Data!$H77)),        "",          ";" &amp; VLOOKUP(HH$1,Data!$L:$N,3, FALSE) &amp; ",""" &amp; VLOOKUP(HH$1,Data!$L:$M,2, FALSE) &amp; """;"   )             )</f>
        <v/>
      </c>
      <c r="HI76" t="str">
        <f>IF(Data!$L77=HI$1, "",             IF(ISERR(SEARCH(HI$1,Data!$H77)),        "",          ";" &amp; VLOOKUP(HI$1,Data!$L:$N,3, FALSE) &amp; ",""" &amp; VLOOKUP(HI$1,Data!$L:$M,2, FALSE) &amp; """;"   )             )</f>
        <v/>
      </c>
      <c r="HJ76" t="str">
        <f>IF(Data!$L77=HJ$1, "",             IF(ISERR(SEARCH(HJ$1,Data!$H77)),        "",          ";" &amp; VLOOKUP(HJ$1,Data!$L:$N,3, FALSE) &amp; ",""" &amp; VLOOKUP(HJ$1,Data!$L:$M,2, FALSE) &amp; """;"   )             )</f>
        <v/>
      </c>
      <c r="HK76" t="str">
        <f>IF(Data!$L77=HK$1, "",             IF(ISERR(SEARCH(HK$1,Data!$H77)),        "",          ";" &amp; VLOOKUP(HK$1,Data!$L:$N,3, FALSE) &amp; ",""" &amp; VLOOKUP(HK$1,Data!$L:$M,2, FALSE) &amp; """;"   )             )</f>
        <v/>
      </c>
      <c r="HL76" t="str">
        <f>IF(Data!$L77=HL$1, "",             IF(ISERR(SEARCH(HL$1,Data!$H77)),        "",          ";" &amp; VLOOKUP(HL$1,Data!$L:$N,3, FALSE) &amp; ",""" &amp; VLOOKUP(HL$1,Data!$L:$M,2, FALSE) &amp; """;"   )             )</f>
        <v/>
      </c>
      <c r="HM76" t="str">
        <f>IF(Data!$L77=HM$1, "",             IF(ISERR(SEARCH(HM$1,Data!$H77)),        "",          ";" &amp; VLOOKUP(HM$1,Data!$L:$N,3, FALSE) &amp; ",""" &amp; VLOOKUP(HM$1,Data!$L:$M,2, FALSE) &amp; """;"   )             )</f>
        <v/>
      </c>
      <c r="HN76" t="str">
        <f>IF(Data!$L77=HN$1, "",             IF(ISERR(SEARCH(HN$1,Data!$H77)),        "",          ";" &amp; VLOOKUP(HN$1,Data!$L:$N,3, FALSE) &amp; ",""" &amp; VLOOKUP(HN$1,Data!$L:$M,2, FALSE) &amp; """;"   )             )</f>
        <v/>
      </c>
      <c r="HO76" t="str">
        <f>IF(Data!$L77=HO$1, "",             IF(ISERR(SEARCH(HO$1,Data!$H77)),        "",          ";" &amp; VLOOKUP(HO$1,Data!$L:$N,3, FALSE) &amp; ",""" &amp; VLOOKUP(HO$1,Data!$L:$M,2, FALSE) &amp; """;"   )             )</f>
        <v/>
      </c>
      <c r="HP76" t="str">
        <f>IF(Data!$L77=HP$1, "",             IF(ISERR(SEARCH(HP$1,Data!$H77)),        "",          ";" &amp; VLOOKUP(HP$1,Data!$L:$N,3, FALSE) &amp; ",""" &amp; VLOOKUP(HP$1,Data!$L:$M,2, FALSE) &amp; """;"   )             )</f>
        <v/>
      </c>
      <c r="HQ76" t="str">
        <f>IF(Data!$L77=HQ$1, "",             IF(ISERR(SEARCH(HQ$1,Data!$H77)),        "",          ";" &amp; VLOOKUP(HQ$1,Data!$L:$N,3, FALSE) &amp; ",""" &amp; VLOOKUP(HQ$1,Data!$L:$M,2, FALSE) &amp; """;"   )             )</f>
        <v/>
      </c>
      <c r="HR76" t="str">
        <f>IF(Data!$L77=HR$1, "",             IF(ISERR(SEARCH(HR$1,Data!$H77)),        "",          ";" &amp; VLOOKUP(HR$1,Data!$L:$N,3, FALSE) &amp; ",""" &amp; VLOOKUP(HR$1,Data!$L:$M,2, FALSE) &amp; """;"   )             )</f>
        <v/>
      </c>
      <c r="HS76" t="str">
        <f>IF(Data!$L77=HS$1, "",             IF(ISERR(SEARCH(HS$1,Data!$H77)),        "",          ";" &amp; VLOOKUP(HS$1,Data!$L:$N,3, FALSE) &amp; ",""" &amp; VLOOKUP(HS$1,Data!$L:$M,2, FALSE) &amp; """;"   )             )</f>
        <v/>
      </c>
      <c r="HT76" t="str">
        <f>IF(Data!$L77=HT$1, "",             IF(ISERR(SEARCH(HT$1,Data!$H77)),        "",          ";" &amp; VLOOKUP(HT$1,Data!$L:$N,3, FALSE) &amp; ",""" &amp; VLOOKUP(HT$1,Data!$L:$M,2, FALSE) &amp; """;"   )             )</f>
        <v/>
      </c>
      <c r="HU76" t="str">
        <f>IF(Data!$L77=HU$1, "",             IF(ISERR(SEARCH(HU$1,Data!$H77)),        "",          ";" &amp; VLOOKUP(HU$1,Data!$L:$N,3, FALSE) &amp; ",""" &amp; VLOOKUP(HU$1,Data!$L:$M,2, FALSE) &amp; """;"   )             )</f>
        <v/>
      </c>
      <c r="HV76" t="str">
        <f>IF(Data!$L77=HV$1, "",             IF(ISERR(SEARCH(HV$1,Data!$H77)),        "",          ";" &amp; VLOOKUP(HV$1,Data!$L:$N,3, FALSE) &amp; ",""" &amp; VLOOKUP(HV$1,Data!$L:$M,2, FALSE) &amp; """;"   )             )</f>
        <v/>
      </c>
      <c r="HW76" t="str">
        <f>IF(Data!$L77=HW$1, "",             IF(ISERR(SEARCH(HW$1,Data!$H77)),        "",          ";" &amp; VLOOKUP(HW$1,Data!$L:$N,3, FALSE) &amp; ",""" &amp; VLOOKUP(HW$1,Data!$L:$M,2, FALSE) &amp; """;"   )             )</f>
        <v/>
      </c>
      <c r="HX76" t="str">
        <f>IF(Data!$L77=HX$1, "",             IF(ISERR(SEARCH(HX$1,Data!$H77)),        "",          ";" &amp; VLOOKUP(HX$1,Data!$L:$N,3, FALSE) &amp; ",""" &amp; VLOOKUP(HX$1,Data!$L:$M,2, FALSE) &amp; """;"   )             )</f>
        <v/>
      </c>
      <c r="HY76" t="str">
        <f>IF(Data!$L77=HY$1, "",             IF(ISERR(SEARCH(HY$1,Data!$H77)),        "",          ";" &amp; VLOOKUP(HY$1,Data!$L:$N,3, FALSE) &amp; ",""" &amp; VLOOKUP(HY$1,Data!$L:$M,2, FALSE) &amp; """;"   )             )</f>
        <v/>
      </c>
      <c r="HZ76" t="str">
        <f>IF(Data!$L77=HZ$1, "",             IF(ISERR(SEARCH(HZ$1,Data!$H77)),        "",          ";" &amp; VLOOKUP(HZ$1,Data!$L:$N,3, FALSE) &amp; ",""" &amp; VLOOKUP(HZ$1,Data!$L:$M,2, FALSE) &amp; """;"   )             )</f>
        <v/>
      </c>
      <c r="IA76" t="str">
        <f>IF(Data!$L77=IA$1, "",             IF(ISERR(SEARCH(IA$1,Data!$H77)),        "",          ";" &amp; VLOOKUP(IA$1,Data!$L:$N,3, FALSE) &amp; ",""" &amp; VLOOKUP(IA$1,Data!$L:$M,2, FALSE) &amp; """;"   )             )</f>
        <v/>
      </c>
      <c r="IB76" t="str">
        <f>IF(Data!$L77=IB$1, "",             IF(ISERR(SEARCH(IB$1,Data!$H77)),        "",          ";" &amp; VLOOKUP(IB$1,Data!$L:$N,3, FALSE) &amp; ",""" &amp; VLOOKUP(IB$1,Data!$L:$M,2, FALSE) &amp; """;"   )             )</f>
        <v/>
      </c>
      <c r="IC76" t="str">
        <f>IF(Data!$L77=IC$1, "",             IF(ISERR(SEARCH(IC$1,Data!$H77)),        "",          ";" &amp; VLOOKUP(IC$1,Data!$L:$N,3, FALSE) &amp; ",""" &amp; VLOOKUP(IC$1,Data!$L:$M,2, FALSE) &amp; """;"   )             )</f>
        <v/>
      </c>
      <c r="ID76" t="str">
        <f>IF(Data!$L77=ID$1, "",             IF(ISERR(SEARCH(ID$1,Data!$H77)),        "",          ";" &amp; VLOOKUP(ID$1,Data!$L:$N,3, FALSE) &amp; ",""" &amp; VLOOKUP(ID$1,Data!$L:$M,2, FALSE) &amp; """;"   )             )</f>
        <v/>
      </c>
      <c r="IE76" t="str">
        <f>IF(Data!$L77=IE$1, "",             IF(ISERR(SEARCH(IE$1,Data!$H77)),        "",          ";" &amp; VLOOKUP(IE$1,Data!$L:$N,3, FALSE) &amp; ",""" &amp; VLOOKUP(IE$1,Data!$L:$M,2, FALSE) &amp; """;"   )             )</f>
        <v/>
      </c>
      <c r="IF76" t="str">
        <f>IF(Data!$L77=IF$1, "",             IF(ISERR(SEARCH(IF$1,Data!$H77)),        "",          ";" &amp; VLOOKUP(IF$1,Data!$L:$N,3, FALSE) &amp; ",""" &amp; VLOOKUP(IF$1,Data!$L:$M,2, FALSE) &amp; """;"   )             )</f>
        <v/>
      </c>
      <c r="IG76" t="str">
        <f>IF(Data!$L77=IG$1, "",             IF(ISERR(SEARCH(IG$1,Data!$H77)),        "",          ";" &amp; VLOOKUP(IG$1,Data!$L:$N,3, FALSE) &amp; ",""" &amp; VLOOKUP(IG$1,Data!$L:$M,2, FALSE) &amp; """;"   )             )</f>
        <v/>
      </c>
      <c r="IH76" t="str">
        <f>IF(Data!$L77=IH$1, "",             IF(ISERR(SEARCH(IH$1,Data!$H77)),        "",          ";" &amp; VLOOKUP(IH$1,Data!$L:$N,3, FALSE) &amp; ",""" &amp; VLOOKUP(IH$1,Data!$L:$M,2, FALSE) &amp; """;"   )             )</f>
        <v/>
      </c>
      <c r="II76" t="str">
        <f>IF(Data!$L77=II$1, "",             IF(ISERR(SEARCH(II$1,Data!$H77)),        "",          ";" &amp; VLOOKUP(II$1,Data!$L:$N,3, FALSE) &amp; ",""" &amp; VLOOKUP(II$1,Data!$L:$M,2, FALSE) &amp; """;"   )             )</f>
        <v/>
      </c>
    </row>
    <row r="77" spans="1:243" x14ac:dyDescent="0.3">
      <c r="A77" t="str">
        <f>Data!L78</f>
        <v>Garindan</v>
      </c>
      <c r="B77" s="15" t="str">
        <f>VLOOKUP(Tableau36[[#This Row],[Character]],Data!L:N,3,FALSE)</f>
        <v>00000000-0000-0000-0000-000000000076</v>
      </c>
      <c r="C77" s="15" t="str">
        <f>VLOOKUP(Tableau36[[#This Row],[Character]],Data!L:M,2,FALSE)</f>
        <v>HUMAN</v>
      </c>
      <c r="D77" s="15" t="str">
        <f>SUBSTITUTE(     SUBSTITUTE(Tableau36[[#This Row],[character_id,character_type,friend_id,friend_type]],",""DROID""",""),    ",""HUMAN""", "")</f>
        <v>00000000-0000-0000-0000-000000000076,00000000-0000-0000-0000-000000000003/00000000-0000-0000-0000-000000000076,00000000-0000-0000-0000-000000000015</v>
      </c>
      <c r="E77" s="15" t="str">
        <f>IF(Tableau36[[#This Row],[With char''s id]] = "", "",    MID(Tableau36[[#This Row],[With char''s id]], 2, LEN(Tableau36[[#This Row],[With char''s id]])-1))</f>
        <v>00000000-0000-0000-0000-000000000076,"HUMAN",00000000-0000-0000-0000-000000000003,"DROID"/00000000-0000-0000-0000-000000000076,"HUMAN",00000000-0000-0000-0000-000000000015,"DROID"</v>
      </c>
      <c r="F77" s="15" t="str">
        <f>SUBSTITUTE(Tableau36[[#This Row],[List of friend''s id]],  "/",    "/" &amp; Tableau36[[#This Row],[Character''s id]] &amp; ",""" &amp; Tableau36[[#This Row],[Type]] &amp; """,")</f>
        <v>/00000000-0000-0000-0000-000000000076,"HUMAN",00000000-0000-0000-0000-000000000003,"DROID"/00000000-0000-0000-0000-000000000076,"HUMAN",00000000-0000-0000-0000-000000000015,"DROID"</v>
      </c>
      <c r="G77" t="str">
        <f>IF( Tableau36[[#This Row],[removed double semi-colon]]="", "", "/" &amp; MID(Tableau36[[#This Row],[removed double semi-colon]],2,LEN(Tableau36[[#This Row],[removed double semi-colon]]) - 2) )</f>
        <v>/00000000-0000-0000-0000-000000000003,"DROID"/00000000-0000-0000-0000-000000000015,"DROID"</v>
      </c>
      <c r="H77" t="str">
        <f>SUBSTITUTE(Tableau36[[#This Row],[Concatenation]],";;","/")</f>
        <v>;00000000-0000-0000-0000-000000000003,"DROID"/00000000-0000-0000-0000-000000000015,"DROID";</v>
      </c>
      <c r="I77" t="str">
        <f>friends!M77&amp; friends!N77&amp; friends!O77&amp; friends!P77&amp; friends!Q77&amp; friends!R77&amp; friends!S77&amp; friends!T77&amp; friends!U77&amp; friends!V77&amp; friends!W77&amp; friends!X77&amp; friends!Y77&amp; friends!Z77&amp; friends!AA77&amp; friends!AB77&amp; friends!AC77&amp; friends!AD77&amp; friends!AE77&amp; friends!AF77&amp; friends!AG77&amp; friends!AH77&amp; friends!AI77&amp; friends!AJ77&amp; friends!AK77&amp; friends!AL77&amp; friends!AM77&amp; friends!AN77&amp; friends!AO77&amp; friends!AP77&amp; friends!AQ77&amp; friends!AR77&amp; friends!AS77&amp; friends!AT77&amp; friends!AU77&amp; friends!AV77&amp; friends!AW77&amp; friends!AX77&amp; friends!AY77&amp; friends!AZ77&amp; friends!BA77&amp; friends!BB77&amp; friends!BC77&amp; friends!BD77&amp; friends!BE77&amp; friends!BF77&amp; friends!BG77&amp; friends!BH77&amp; friends!BI77&amp; friends!BJ77&amp; friends!BK77&amp; friends!BL77&amp; friends!BM77&amp; friends!BN77&amp; friends!BO77&amp; friends!BP77&amp; friends!BQ77&amp; friends!BR77&amp; friends!BS77&amp; friends!BT77&amp; friends!BU77&amp; friends!BV77&amp; friends!BW77&amp; friends!BX77&amp; friends!BY77&amp; friends!BZ77&amp; friends!CA77&amp; friends!CB77&amp; friends!CC77&amp; friends!CD77&amp; friends!CE77&amp; friends!CF77&amp; friends!CG77&amp; friends!CH77&amp; friends!CI77&amp; friends!CJ77&amp; friends!CK77&amp; friends!CL77&amp; friends!CM77&amp; friends!CN77&amp; friends!CO77&amp; friends!CP77&amp; friends!CQ77&amp; friends!CR77&amp; friends!CS77&amp; friends!CT77&amp; friends!CU77&amp; friends!CV77&amp; friends!CW77&amp; friends!CX77&amp; friends!CY77&amp; friends!CZ77&amp; friends!DA77&amp; friends!DB77&amp; friends!DC77&amp; friends!DD77&amp; friends!DE77&amp; friends!DF77&amp; friends!DG77&amp; friends!DH77&amp; friends!DI77&amp; friends!DJ77&amp; friends!DK77&amp; friends!DL77&amp; friends!DM77&amp; friends!DN77&amp; friends!DO77&amp; friends!DP77&amp; friends!DQ77&amp; friends!DR77&amp; friends!DS77&amp; friends!DT77&amp; friends!DU77&amp; friends!DV77&amp; friends!DW77&amp; friends!DX77&amp; friends!DY77&amp; friends!DZ77&amp; friends!EA77&amp; friends!EB77&amp; friends!EC77&amp; friends!ED77&amp; friends!EE77&amp; friends!EF77&amp; friends!EG77&amp; friends!EH77&amp; friends!EI77&amp; friends!EJ77&amp; friends!EK77&amp; friends!EL77&amp; friends!EM77&amp; friends!EN77&amp; friends!EO77&amp; friends!EP77&amp; friends!EQ77&amp; friends!ER77&amp; friends!ES77&amp; friends!ET77&amp; friends!EU77&amp; friends!EV77&amp; friends!EW77&amp; friends!EX77&amp; friends!EY77&amp; friends!EZ77&amp; friends!FA77&amp; friends!FB77&amp; friends!FC77&amp; friends!FD77&amp; friends!FE77&amp; friends!FF77&amp; friends!FG77&amp; friends!FH77&amp; friends!FI77&amp; friends!FJ77&amp; friends!FK77&amp; friends!FL77&amp; friends!FM77&amp; friends!FN77&amp; friends!FO77&amp; friends!FP77&amp; friends!FQ77&amp; friends!FR77&amp; friends!FS77&amp; friends!FT77&amp; friends!FU77&amp; friends!FV77&amp; friends!FW77&amp; friends!FX77&amp; friends!FY77&amp; friends!FZ77&amp; friends!GA77&amp; friends!GB77&amp; friends!GC77&amp; friends!GD77&amp; friends!GE77&amp; friends!GF77&amp; friends!GG77&amp; friends!GH77&amp; friends!GI77&amp; friends!GJ77&amp; friends!GK77&amp; friends!GL77&amp; friends!GM77&amp; friends!GN77&amp; friends!GO77&amp; friends!GP77&amp; friends!GQ77&amp; friends!GR77&amp; friends!GS77&amp; friends!GT77&amp; friends!GU77&amp; friends!GV77&amp; friends!GW77&amp; friends!GX77&amp; friends!GY77&amp; friends!GZ77&amp; friends!HA77&amp; friends!HB77&amp; friends!HC77&amp; friends!HD77&amp; friends!HE77&amp; friends!HF77&amp; friends!HG77&amp; friends!HH77&amp; friends!HI77&amp; friends!HJ77&amp; friends!HK77&amp; friends!HL77&amp; friends!HM77&amp; friends!HN77&amp; friends!HO77&amp; friends!HP77&amp; friends!HQ77&amp; friends!HR77&amp; friends!HS77&amp; friends!HT77&amp; friends!HU77&amp; friends!HV77&amp; friends!HW77&amp; friends!HX77&amp; friends!HY77&amp; friends!HZ77&amp; friends!IA77&amp; friends!IB77&amp; friends!IC77&amp; friends!ID77&amp; friends!IE77&amp; friends!IF77&amp; friends!IG77&amp; friends!IH77&amp; friends!II77</f>
        <v>;00000000-0000-0000-0000-000000000003,"DROID";;00000000-0000-0000-0000-000000000015,"DROID";</v>
      </c>
      <c r="M77" t="str">
        <f>IF(Data!$L78=M$1, "",             IF(ISERR(SEARCH(M$1,Data!$H78)),        "",          ";" &amp; VLOOKUP(M$1,Data!$L:$N,3, FALSE) &amp; ",""" &amp; VLOOKUP(M$1,Data!$L:$M,2, FALSE) &amp; """;"   )             )</f>
        <v/>
      </c>
      <c r="N77" t="str">
        <f>IF(Data!$L78=N$1, "",             IF(ISERR(SEARCH(N$1,Data!$H78)),        "",          ";" &amp; VLOOKUP(N$1,Data!$L:$N,3, FALSE) &amp; ",""" &amp; VLOOKUP(N$1,Data!$L:$M,2, FALSE) &amp; """;"   )             )</f>
        <v/>
      </c>
      <c r="O77" t="str">
        <f>IF(Data!$L78=O$1, "",             IF(ISERR(SEARCH(O$1,Data!$H78)),        "",          ";" &amp; VLOOKUP(O$1,Data!$L:$N,3, FALSE) &amp; ",""" &amp; VLOOKUP(O$1,Data!$L:$M,2, FALSE) &amp; """;"   )             )</f>
        <v/>
      </c>
      <c r="P77" t="str">
        <f>IF(Data!$L78=P$1, "",             IF(ISERR(SEARCH(P$1,Data!$H78)),        "",          ";" &amp; VLOOKUP(P$1,Data!$L:$N,3, FALSE) &amp; ",""" &amp; VLOOKUP(P$1,Data!$L:$M,2, FALSE) &amp; """;"   )             )</f>
        <v/>
      </c>
      <c r="Q77" t="str">
        <f>IF(Data!$L78=Q$1, "",             IF(ISERR(SEARCH(Q$1,Data!$H78)),        "",          ";" &amp; VLOOKUP(Q$1,Data!$L:$N,3, FALSE) &amp; ",""" &amp; VLOOKUP(Q$1,Data!$L:$M,2, FALSE) &amp; """;"   )             )</f>
        <v/>
      </c>
      <c r="R77" t="str">
        <f>IF(Data!$L78=R$1, "",             IF(ISERR(SEARCH(R$1,Data!$H78)),        "",          ";" &amp; VLOOKUP(R$1,Data!$L:$N,3, FALSE) &amp; ",""" &amp; VLOOKUP(R$1,Data!$L:$M,2, FALSE) &amp; """;"   )             )</f>
        <v/>
      </c>
      <c r="S77" t="str">
        <f>IF(Data!$L78=S$1, "",             IF(ISERR(SEARCH(S$1,Data!$H78)),        "",          ";" &amp; VLOOKUP(S$1,Data!$L:$N,3, FALSE) &amp; ",""" &amp; VLOOKUP(S$1,Data!$L:$M,2, FALSE) &amp; """;"   )             )</f>
        <v/>
      </c>
      <c r="T77" t="str">
        <f>IF(Data!$L78=T$1, "",             IF(ISERR(SEARCH(T$1,Data!$H78)),        "",          ";" &amp; VLOOKUP(T$1,Data!$L:$N,3, FALSE) &amp; ",""" &amp; VLOOKUP(T$1,Data!$L:$M,2, FALSE) &amp; """;"   )             )</f>
        <v/>
      </c>
      <c r="U77" t="str">
        <f>IF(Data!$L78=U$1, "",             IF(ISERR(SEARCH(U$1,Data!$H78)),        "",          ";" &amp; VLOOKUP(U$1,Data!$L:$N,3, FALSE) &amp; ",""" &amp; VLOOKUP(U$1,Data!$L:$M,2, FALSE) &amp; """;"   )             )</f>
        <v/>
      </c>
      <c r="V77" t="str">
        <f>IF(Data!$L78=V$1, "",             IF(ISERR(SEARCH(V$1,Data!$H78)),        "",          ";" &amp; VLOOKUP(V$1,Data!$L:$N,3, FALSE) &amp; ",""" &amp; VLOOKUP(V$1,Data!$L:$M,2, FALSE) &amp; """;"   )             )</f>
        <v/>
      </c>
      <c r="W77" t="str">
        <f>IF(Data!$L78=W$1, "",             IF(ISERR(SEARCH(W$1,Data!$H78)),        "",          ";" &amp; VLOOKUP(W$1,Data!$L:$N,3, FALSE) &amp; ",""" &amp; VLOOKUP(W$1,Data!$L:$M,2, FALSE) &amp; """;"   )             )</f>
        <v/>
      </c>
      <c r="X77" t="str">
        <f>IF(Data!$L78=X$1, "",             IF(ISERR(SEARCH(X$1,Data!$H78)),        "",          ";" &amp; VLOOKUP(X$1,Data!$L:$N,3, FALSE) &amp; ",""" &amp; VLOOKUP(X$1,Data!$L:$M,2, FALSE) &amp; """;"   )             )</f>
        <v/>
      </c>
      <c r="Y77" t="str">
        <f>IF(Data!$L78=Y$1, "",             IF(ISERR(SEARCH(Y$1,Data!$H78)),        "",          ";" &amp; VLOOKUP(Y$1,Data!$L:$N,3, FALSE) &amp; ",""" &amp; VLOOKUP(Y$1,Data!$L:$M,2, FALSE) &amp; """;"   )             )</f>
        <v/>
      </c>
      <c r="Z77" t="str">
        <f>IF(Data!$L78=Z$1, "",             IF(ISERR(SEARCH(Z$1,Data!$H78)),        "",          ";" &amp; VLOOKUP(Z$1,Data!$L:$N,3, FALSE) &amp; ",""" &amp; VLOOKUP(Z$1,Data!$L:$M,2, FALSE) &amp; """;"   )             )</f>
        <v/>
      </c>
      <c r="AA77" t="str">
        <f>IF(Data!$L78=AA$1, "",             IF(ISERR(SEARCH(AA$1,Data!$H78)),        "",          ";" &amp; VLOOKUP(AA$1,Data!$L:$N,3, FALSE) &amp; ",""" &amp; VLOOKUP(AA$1,Data!$L:$M,2, FALSE) &amp; """;"   )             )</f>
        <v/>
      </c>
      <c r="AB77" t="str">
        <f>IF(Data!$L78=AB$1, "",             IF(ISERR(SEARCH(AB$1,Data!$H78)),        "",          ";" &amp; VLOOKUP(AB$1,Data!$L:$N,3, FALSE) &amp; ",""" &amp; VLOOKUP(AB$1,Data!$L:$M,2, FALSE) &amp; """;"   )             )</f>
        <v/>
      </c>
      <c r="AC77" t="str">
        <f>IF(Data!$L78=AC$1, "",             IF(ISERR(SEARCH(AC$1,Data!$H78)),        "",          ";" &amp; VLOOKUP(AC$1,Data!$L:$N,3, FALSE) &amp; ",""" &amp; VLOOKUP(AC$1,Data!$L:$M,2, FALSE) &amp; """;"   )             )</f>
        <v/>
      </c>
      <c r="AD77" t="str">
        <f>IF(Data!$L78=AD$1, "",             IF(ISERR(SEARCH(AD$1,Data!$H78)),        "",          ";" &amp; VLOOKUP(AD$1,Data!$L:$N,3, FALSE) &amp; ",""" &amp; VLOOKUP(AD$1,Data!$L:$M,2, FALSE) &amp; """;"   )             )</f>
        <v/>
      </c>
      <c r="AE77" t="str">
        <f>IF(Data!$L78=AE$1, "",             IF(ISERR(SEARCH(AE$1,Data!$H78)),        "",          ";" &amp; VLOOKUP(AE$1,Data!$L:$N,3, FALSE) &amp; ",""" &amp; VLOOKUP(AE$1,Data!$L:$M,2, FALSE) &amp; """;"   )             )</f>
        <v/>
      </c>
      <c r="AF77" t="str">
        <f>IF(Data!$L78=AF$1, "",             IF(ISERR(SEARCH(AF$1,Data!$H78)),        "",          ";" &amp; VLOOKUP(AF$1,Data!$L:$N,3, FALSE) &amp; ",""" &amp; VLOOKUP(AF$1,Data!$L:$M,2, FALSE) &amp; """;"   )             )</f>
        <v/>
      </c>
      <c r="AG77" t="str">
        <f>IF(Data!$L78=AG$1, "",             IF(ISERR(SEARCH(AG$1,Data!$H78)),        "",          ";" &amp; VLOOKUP(AG$1,Data!$L:$N,3, FALSE) &amp; ",""" &amp; VLOOKUP(AG$1,Data!$L:$M,2, FALSE) &amp; """;"   )             )</f>
        <v/>
      </c>
      <c r="AH77" t="str">
        <f>IF(Data!$L78=AH$1, "",             IF(ISERR(SEARCH(AH$1,Data!$H78)),        "",          ";" &amp; VLOOKUP(AH$1,Data!$L:$N,3, FALSE) &amp; ",""" &amp; VLOOKUP(AH$1,Data!$L:$M,2, FALSE) &amp; """;"   )             )</f>
        <v/>
      </c>
      <c r="AI77" t="str">
        <f>IF(Data!$L78=AI$1, "",             IF(ISERR(SEARCH(AI$1,Data!$H78)),        "",          ";" &amp; VLOOKUP(AI$1,Data!$L:$N,3, FALSE) &amp; ",""" &amp; VLOOKUP(AI$1,Data!$L:$M,2, FALSE) &amp; """;"   )             )</f>
        <v/>
      </c>
      <c r="AJ77" t="str">
        <f>IF(Data!$L78=AJ$1, "",             IF(ISERR(SEARCH(AJ$1,Data!$H78)),        "",          ";" &amp; VLOOKUP(AJ$1,Data!$L:$N,3, FALSE) &amp; ",""" &amp; VLOOKUP(AJ$1,Data!$L:$M,2, FALSE) &amp; """;"   )             )</f>
        <v/>
      </c>
      <c r="AK77" t="str">
        <f>IF(Data!$L78=AK$1, "",             IF(ISERR(SEARCH(AK$1,Data!$H78)),        "",          ";" &amp; VLOOKUP(AK$1,Data!$L:$N,3, FALSE) &amp; ",""" &amp; VLOOKUP(AK$1,Data!$L:$M,2, FALSE) &amp; """;"   )             )</f>
        <v/>
      </c>
      <c r="AL77" t="str">
        <f>IF(Data!$L78=AL$1, "",             IF(ISERR(SEARCH(AL$1,Data!$H78)),        "",          ";" &amp; VLOOKUP(AL$1,Data!$L:$N,3, FALSE) &amp; ",""" &amp; VLOOKUP(AL$1,Data!$L:$M,2, FALSE) &amp; """;"   )             )</f>
        <v/>
      </c>
      <c r="AM77" t="str">
        <f>IF(Data!$L78=AM$1, "",             IF(ISERR(SEARCH(AM$1,Data!$H78)),        "",          ";" &amp; VLOOKUP(AM$1,Data!$L:$N,3, FALSE) &amp; ",""" &amp; VLOOKUP(AM$1,Data!$L:$M,2, FALSE) &amp; """;"   )             )</f>
        <v>;00000000-0000-0000-0000-000000000003,"DROID";</v>
      </c>
      <c r="AN77" t="str">
        <f>IF(Data!$L78=AN$1, "",             IF(ISERR(SEARCH(AN$1,Data!$H78)),        "",          ";" &amp; VLOOKUP(AN$1,Data!$L:$N,3, FALSE) &amp; ",""" &amp; VLOOKUP(AN$1,Data!$L:$M,2, FALSE) &amp; """;"   )             )</f>
        <v/>
      </c>
      <c r="AO77" t="str">
        <f>IF(Data!$L78=AO$1, "",             IF(ISERR(SEARCH(AO$1,Data!$H78)),        "",          ";" &amp; VLOOKUP(AO$1,Data!$L:$N,3, FALSE) &amp; ",""" &amp; VLOOKUP(AO$1,Data!$L:$M,2, FALSE) &amp; """;"   )             )</f>
        <v/>
      </c>
      <c r="AP77" t="str">
        <f>IF(Data!$L78=AP$1, "",             IF(ISERR(SEARCH(AP$1,Data!$H78)),        "",          ";" &amp; VLOOKUP(AP$1,Data!$L:$N,3, FALSE) &amp; ",""" &amp; VLOOKUP(AP$1,Data!$L:$M,2, FALSE) &amp; """;"   )             )</f>
        <v/>
      </c>
      <c r="AQ77" t="str">
        <f>IF(Data!$L78=AQ$1, "",             IF(ISERR(SEARCH(AQ$1,Data!$H78)),        "",          ";" &amp; VLOOKUP(AQ$1,Data!$L:$N,3, FALSE) &amp; ",""" &amp; VLOOKUP(AQ$1,Data!$L:$M,2, FALSE) &amp; """;"   )             )</f>
        <v/>
      </c>
      <c r="AR77" t="str">
        <f>IF(Data!$L78=AR$1, "",             IF(ISERR(SEARCH(AR$1,Data!$H78)),        "",          ";" &amp; VLOOKUP(AR$1,Data!$L:$N,3, FALSE) &amp; ",""" &amp; VLOOKUP(AR$1,Data!$L:$M,2, FALSE) &amp; """;"   )             )</f>
        <v/>
      </c>
      <c r="AS77" t="str">
        <f>IF(Data!$L78=AS$1, "",             IF(ISERR(SEARCH(AS$1,Data!$H78)),        "",          ";" &amp; VLOOKUP(AS$1,Data!$L:$N,3, FALSE) &amp; ",""" &amp; VLOOKUP(AS$1,Data!$L:$M,2, FALSE) &amp; """;"   )             )</f>
        <v/>
      </c>
      <c r="AT77" t="str">
        <f>IF(Data!$L78=AT$1, "",             IF(ISERR(SEARCH(AT$1,Data!$H78)),        "",          ";" &amp; VLOOKUP(AT$1,Data!$L:$N,3, FALSE) &amp; ",""" &amp; VLOOKUP(AT$1,Data!$L:$M,2, FALSE) &amp; """;"   )             )</f>
        <v/>
      </c>
      <c r="AU77" t="str">
        <f>IF(Data!$L78=AU$1, "",             IF(ISERR(SEARCH(AU$1,Data!$H78)),        "",          ";" &amp; VLOOKUP(AU$1,Data!$L:$N,3, FALSE) &amp; ",""" &amp; VLOOKUP(AU$1,Data!$L:$M,2, FALSE) &amp; """;"   )             )</f>
        <v/>
      </c>
      <c r="AV77" t="str">
        <f>IF(Data!$L78=AV$1, "",             IF(ISERR(SEARCH(AV$1,Data!$H78)),        "",          ";" &amp; VLOOKUP(AV$1,Data!$L:$N,3, FALSE) &amp; ",""" &amp; VLOOKUP(AV$1,Data!$L:$M,2, FALSE) &amp; """;"   )             )</f>
        <v/>
      </c>
      <c r="AW77" t="str">
        <f>IF(Data!$L78=AW$1, "",             IF(ISERR(SEARCH(AW$1,Data!$H78)),        "",          ";" &amp; VLOOKUP(AW$1,Data!$L:$N,3, FALSE) &amp; ",""" &amp; VLOOKUP(AW$1,Data!$L:$M,2, FALSE) &amp; """;"   )             )</f>
        <v/>
      </c>
      <c r="AX77" t="str">
        <f>IF(Data!$L78=AX$1, "",             IF(ISERR(SEARCH(AX$1,Data!$H78)),        "",          ";" &amp; VLOOKUP(AX$1,Data!$L:$N,3, FALSE) &amp; ",""" &amp; VLOOKUP(AX$1,Data!$L:$M,2, FALSE) &amp; """;"   )             )</f>
        <v/>
      </c>
      <c r="AY77" t="str">
        <f>IF(Data!$L78=AY$1, "",             IF(ISERR(SEARCH(AY$1,Data!$H78)),        "",          ";" &amp; VLOOKUP(AY$1,Data!$L:$N,3, FALSE) &amp; ",""" &amp; VLOOKUP(AY$1,Data!$L:$M,2, FALSE) &amp; """;"   )             )</f>
        <v/>
      </c>
      <c r="AZ77" t="str">
        <f>IF(Data!$L78=AZ$1, "",             IF(ISERR(SEARCH(AZ$1,Data!$H78)),        "",          ";" &amp; VLOOKUP(AZ$1,Data!$L:$N,3, FALSE) &amp; ",""" &amp; VLOOKUP(AZ$1,Data!$L:$M,2, FALSE) &amp; """;"   )             )</f>
        <v/>
      </c>
      <c r="BA77" t="str">
        <f>IF(Data!$L78=BA$1, "",             IF(ISERR(SEARCH(BA$1,Data!$H78)),        "",          ";" &amp; VLOOKUP(BA$1,Data!$L:$N,3, FALSE) &amp; ",""" &amp; VLOOKUP(BA$1,Data!$L:$M,2, FALSE) &amp; """;"   )             )</f>
        <v/>
      </c>
      <c r="BB77" t="str">
        <f>IF(Data!$L78=BB$1, "",             IF(ISERR(SEARCH(BB$1,Data!$H78)),        "",          ";" &amp; VLOOKUP(BB$1,Data!$L:$N,3, FALSE) &amp; ",""" &amp; VLOOKUP(BB$1,Data!$L:$M,2, FALSE) &amp; """;"   )             )</f>
        <v/>
      </c>
      <c r="BC77" t="str">
        <f>IF(Data!$L78=BC$1, "",             IF(ISERR(SEARCH(BC$1,Data!$H78)),        "",          ";" &amp; VLOOKUP(BC$1,Data!$L:$N,3, FALSE) &amp; ",""" &amp; VLOOKUP(BC$1,Data!$L:$M,2, FALSE) &amp; """;"   )             )</f>
        <v/>
      </c>
      <c r="BD77" t="str">
        <f>IF(Data!$L78=BD$1, "",             IF(ISERR(SEARCH(BD$1,Data!$H78)),        "",          ";" &amp; VLOOKUP(BD$1,Data!$L:$N,3, FALSE) &amp; ",""" &amp; VLOOKUP(BD$1,Data!$L:$M,2, FALSE) &amp; """;"   )             )</f>
        <v/>
      </c>
      <c r="BE77" t="str">
        <f>IF(Data!$L78=BE$1, "",             IF(ISERR(SEARCH(BE$1,Data!$H78)),        "",          ";" &amp; VLOOKUP(BE$1,Data!$L:$N,3, FALSE) &amp; ",""" &amp; VLOOKUP(BE$1,Data!$L:$M,2, FALSE) &amp; """;"   )             )</f>
        <v/>
      </c>
      <c r="BF77" t="str">
        <f>IF(Data!$L78=BF$1, "",             IF(ISERR(SEARCH(BF$1,Data!$H78)),        "",          ";" &amp; VLOOKUP(BF$1,Data!$L:$N,3, FALSE) &amp; ",""" &amp; VLOOKUP(BF$1,Data!$L:$M,2, FALSE) &amp; """;"   )             )</f>
        <v/>
      </c>
      <c r="BG77" t="str">
        <f>IF(Data!$L78=BG$1, "",             IF(ISERR(SEARCH(BG$1,Data!$H78)),        "",          ";" &amp; VLOOKUP(BG$1,Data!$L:$N,3, FALSE) &amp; ",""" &amp; VLOOKUP(BG$1,Data!$L:$M,2, FALSE) &amp; """;"   )             )</f>
        <v/>
      </c>
      <c r="BH77" t="str">
        <f>IF(Data!$L78=BH$1, "",             IF(ISERR(SEARCH(BH$1,Data!$H78)),        "",          ";" &amp; VLOOKUP(BH$1,Data!$L:$N,3, FALSE) &amp; ",""" &amp; VLOOKUP(BH$1,Data!$L:$M,2, FALSE) &amp; """;"   )             )</f>
        <v/>
      </c>
      <c r="BI77" t="str">
        <f>IF(Data!$L78=BI$1, "",             IF(ISERR(SEARCH(BI$1,Data!$H78)),        "",          ";" &amp; VLOOKUP(BI$1,Data!$L:$N,3, FALSE) &amp; ",""" &amp; VLOOKUP(BI$1,Data!$L:$M,2, FALSE) &amp; """;"   )             )</f>
        <v/>
      </c>
      <c r="BJ77" t="str">
        <f>IF(Data!$L78=BJ$1, "",             IF(ISERR(SEARCH(BJ$1,Data!$H78)),        "",          ";" &amp; VLOOKUP(BJ$1,Data!$L:$N,3, FALSE) &amp; ",""" &amp; VLOOKUP(BJ$1,Data!$L:$M,2, FALSE) &amp; """;"   )             )</f>
        <v/>
      </c>
      <c r="BK77" t="str">
        <f>IF(Data!$L78=BK$1, "",             IF(ISERR(SEARCH(BK$1,Data!$H78)),        "",          ";" &amp; VLOOKUP(BK$1,Data!$L:$N,3, FALSE) &amp; ",""" &amp; VLOOKUP(BK$1,Data!$L:$M,2, FALSE) &amp; """;"   )             )</f>
        <v/>
      </c>
      <c r="BL77" t="str">
        <f>IF(Data!$L78=BL$1, "",             IF(ISERR(SEARCH(BL$1,Data!$H78)),        "",          ";" &amp; VLOOKUP(BL$1,Data!$L:$N,3, FALSE) &amp; ",""" &amp; VLOOKUP(BL$1,Data!$L:$M,2, FALSE) &amp; """;"   )             )</f>
        <v/>
      </c>
      <c r="BM77" t="str">
        <f>IF(Data!$L78=BM$1, "",             IF(ISERR(SEARCH(BM$1,Data!$H78)),        "",          ";" &amp; VLOOKUP(BM$1,Data!$L:$N,3, FALSE) &amp; ",""" &amp; VLOOKUP(BM$1,Data!$L:$M,2, FALSE) &amp; """;"   )             )</f>
        <v/>
      </c>
      <c r="BN77" t="str">
        <f>IF(Data!$L78=BN$1, "",             IF(ISERR(SEARCH(BN$1,Data!$H78)),        "",          ";" &amp; VLOOKUP(BN$1,Data!$L:$N,3, FALSE) &amp; ",""" &amp; VLOOKUP(BN$1,Data!$L:$M,2, FALSE) &amp; """;"   )             )</f>
        <v/>
      </c>
      <c r="BO77" t="str">
        <f>IF(Data!$L78=BO$1, "",             IF(ISERR(SEARCH(BO$1,Data!$H78)),        "",          ";" &amp; VLOOKUP(BO$1,Data!$L:$N,3, FALSE) &amp; ",""" &amp; VLOOKUP(BO$1,Data!$L:$M,2, FALSE) &amp; """;"   )             )</f>
        <v/>
      </c>
      <c r="BP77" t="str">
        <f>IF(Data!$L78=BP$1, "",             IF(ISERR(SEARCH(BP$1,Data!$H78)),        "",          ";" &amp; VLOOKUP(BP$1,Data!$L:$N,3, FALSE) &amp; ",""" &amp; VLOOKUP(BP$1,Data!$L:$M,2, FALSE) &amp; """;"   )             )</f>
        <v/>
      </c>
      <c r="BQ77" t="str">
        <f>IF(Data!$L78=BQ$1, "",             IF(ISERR(SEARCH(BQ$1,Data!$H78)),        "",          ";" &amp; VLOOKUP(BQ$1,Data!$L:$N,3, FALSE) &amp; ",""" &amp; VLOOKUP(BQ$1,Data!$L:$M,2, FALSE) &amp; """;"   )             )</f>
        <v/>
      </c>
      <c r="BR77" t="str">
        <f>IF(Data!$L78=BR$1, "",             IF(ISERR(SEARCH(BR$1,Data!$H78)),        "",          ";" &amp; VLOOKUP(BR$1,Data!$L:$N,3, FALSE) &amp; ",""" &amp; VLOOKUP(BR$1,Data!$L:$M,2, FALSE) &amp; """;"   )             )</f>
        <v/>
      </c>
      <c r="BS77" t="str">
        <f>IF(Data!$L78=BS$1, "",             IF(ISERR(SEARCH(BS$1,Data!$H78)),        "",          ";" &amp; VLOOKUP(BS$1,Data!$L:$N,3, FALSE) &amp; ",""" &amp; VLOOKUP(BS$1,Data!$L:$M,2, FALSE) &amp; """;"   )             )</f>
        <v/>
      </c>
      <c r="BT77" t="str">
        <f>IF(Data!$L78=BT$1, "",             IF(ISERR(SEARCH(BT$1,Data!$H78)),        "",          ";" &amp; VLOOKUP(BT$1,Data!$L:$N,3, FALSE) &amp; ",""" &amp; VLOOKUP(BT$1,Data!$L:$M,2, FALSE) &amp; """;"   )             )</f>
        <v/>
      </c>
      <c r="BU77" t="str">
        <f>IF(Data!$L78=BU$1, "",             IF(ISERR(SEARCH(BU$1,Data!$H78)),        "",          ";" &amp; VLOOKUP(BU$1,Data!$L:$N,3, FALSE) &amp; ",""" &amp; VLOOKUP(BU$1,Data!$L:$M,2, FALSE) &amp; """;"   )             )</f>
        <v/>
      </c>
      <c r="BV77" t="str">
        <f>IF(Data!$L78=BV$1, "",             IF(ISERR(SEARCH(BV$1,Data!$H78)),        "",          ";" &amp; VLOOKUP(BV$1,Data!$L:$N,3, FALSE) &amp; ",""" &amp; VLOOKUP(BV$1,Data!$L:$M,2, FALSE) &amp; """;"   )             )</f>
        <v/>
      </c>
      <c r="BW77" t="str">
        <f>IF(Data!$L78=BW$1, "",             IF(ISERR(SEARCH(BW$1,Data!$H78)),        "",          ";" &amp; VLOOKUP(BW$1,Data!$L:$N,3, FALSE) &amp; ",""" &amp; VLOOKUP(BW$1,Data!$L:$M,2, FALSE) &amp; """;"   )             )</f>
        <v/>
      </c>
      <c r="BX77" t="str">
        <f>IF(Data!$L78=BX$1, "",             IF(ISERR(SEARCH(BX$1,Data!$H78)),        "",          ";" &amp; VLOOKUP(BX$1,Data!$L:$N,3, FALSE) &amp; ",""" &amp; VLOOKUP(BX$1,Data!$L:$M,2, FALSE) &amp; """;"   )             )</f>
        <v/>
      </c>
      <c r="BY77" t="str">
        <f>IF(Data!$L78=BY$1, "",             IF(ISERR(SEARCH(BY$1,Data!$H78)),        "",          ";" &amp; VLOOKUP(BY$1,Data!$L:$N,3, FALSE) &amp; ",""" &amp; VLOOKUP(BY$1,Data!$L:$M,2, FALSE) &amp; """;"   )             )</f>
        <v/>
      </c>
      <c r="BZ77" t="str">
        <f>IF(Data!$L78=BZ$1, "",             IF(ISERR(SEARCH(BZ$1,Data!$H78)),        "",          ";" &amp; VLOOKUP(BZ$1,Data!$L:$N,3, FALSE) &amp; ",""" &amp; VLOOKUP(BZ$1,Data!$L:$M,2, FALSE) &amp; """;"   )             )</f>
        <v/>
      </c>
      <c r="CA77" t="str">
        <f>IF(Data!$L78=CA$1, "",             IF(ISERR(SEARCH(CA$1,Data!$H78)),        "",          ";" &amp; VLOOKUP(CA$1,Data!$L:$N,3, FALSE) &amp; ",""" &amp; VLOOKUP(CA$1,Data!$L:$M,2, FALSE) &amp; """;"   )             )</f>
        <v/>
      </c>
      <c r="CB77" t="str">
        <f>IF(Data!$L78=CB$1, "",             IF(ISERR(SEARCH(CB$1,Data!$H78)),        "",          ";" &amp; VLOOKUP(CB$1,Data!$L:$N,3, FALSE) &amp; ",""" &amp; VLOOKUP(CB$1,Data!$L:$M,2, FALSE) &amp; """;"   )             )</f>
        <v/>
      </c>
      <c r="CC77" t="str">
        <f>IF(Data!$L78=CC$1, "",             IF(ISERR(SEARCH(CC$1,Data!$H78)),        "",          ";" &amp; VLOOKUP(CC$1,Data!$L:$N,3, FALSE) &amp; ",""" &amp; VLOOKUP(CC$1,Data!$L:$M,2, FALSE) &amp; """;"   )             )</f>
        <v/>
      </c>
      <c r="CD77" t="str">
        <f>IF(Data!$L78=CD$1, "",             IF(ISERR(SEARCH(CD$1,Data!$H78)),        "",          ";" &amp; VLOOKUP(CD$1,Data!$L:$N,3, FALSE) &amp; ",""" &amp; VLOOKUP(CD$1,Data!$L:$M,2, FALSE) &amp; """;"   )             )</f>
        <v/>
      </c>
      <c r="CE77" t="str">
        <f>IF(Data!$L78=CE$1, "",             IF(ISERR(SEARCH(CE$1,Data!$H78)),        "",          ";" &amp; VLOOKUP(CE$1,Data!$L:$N,3, FALSE) &amp; ",""" &amp; VLOOKUP(CE$1,Data!$L:$M,2, FALSE) &amp; """;"   )             )</f>
        <v/>
      </c>
      <c r="CF77" t="str">
        <f>IF(Data!$L78=CF$1, "",             IF(ISERR(SEARCH(CF$1,Data!$H78)),        "",          ";" &amp; VLOOKUP(CF$1,Data!$L:$N,3, FALSE) &amp; ",""" &amp; VLOOKUP(CF$1,Data!$L:$M,2, FALSE) &amp; """;"   )             )</f>
        <v/>
      </c>
      <c r="CG77" t="str">
        <f>IF(Data!$L78=CG$1, "",             IF(ISERR(SEARCH(CG$1,Data!$H78)),        "",          ";" &amp; VLOOKUP(CG$1,Data!$L:$N,3, FALSE) &amp; ",""" &amp; VLOOKUP(CG$1,Data!$L:$M,2, FALSE) &amp; """;"   )             )</f>
        <v/>
      </c>
      <c r="CH77" t="str">
        <f>IF(Data!$L78=CH$1, "",             IF(ISERR(SEARCH(CH$1,Data!$H78)),        "",          ";" &amp; VLOOKUP(CH$1,Data!$L:$N,3, FALSE) &amp; ",""" &amp; VLOOKUP(CH$1,Data!$L:$M,2, FALSE) &amp; """;"   )             )</f>
        <v/>
      </c>
      <c r="CI77" t="str">
        <f>IF(Data!$L78=CI$1, "",             IF(ISERR(SEARCH(CI$1,Data!$H78)),        "",          ";" &amp; VLOOKUP(CI$1,Data!$L:$N,3, FALSE) &amp; ",""" &amp; VLOOKUP(CI$1,Data!$L:$M,2, FALSE) &amp; """;"   )             )</f>
        <v/>
      </c>
      <c r="CJ77" t="str">
        <f>IF(Data!$L78=CJ$1, "",             IF(ISERR(SEARCH(CJ$1,Data!$H78)),        "",          ";" &amp; VLOOKUP(CJ$1,Data!$L:$N,3, FALSE) &amp; ",""" &amp; VLOOKUP(CJ$1,Data!$L:$M,2, FALSE) &amp; """;"   )             )</f>
        <v/>
      </c>
      <c r="CK77" t="str">
        <f>IF(Data!$L78=CK$1, "",             IF(ISERR(SEARCH(CK$1,Data!$H78)),        "",          ";" &amp; VLOOKUP(CK$1,Data!$L:$N,3, FALSE) &amp; ",""" &amp; VLOOKUP(CK$1,Data!$L:$M,2, FALSE) &amp; """;"   )             )</f>
        <v/>
      </c>
      <c r="CL77" t="str">
        <f>IF(Data!$L78=CL$1, "",             IF(ISERR(SEARCH(CL$1,Data!$H78)),        "",          ";" &amp; VLOOKUP(CL$1,Data!$L:$N,3, FALSE) &amp; ",""" &amp; VLOOKUP(CL$1,Data!$L:$M,2, FALSE) &amp; """;"   )             )</f>
        <v/>
      </c>
      <c r="CM77" t="str">
        <f>IF(Data!$L78=CM$1, "",             IF(ISERR(SEARCH(CM$1,Data!$H78)),        "",          ";" &amp; VLOOKUP(CM$1,Data!$L:$N,3, FALSE) &amp; ",""" &amp; VLOOKUP(CM$1,Data!$L:$M,2, FALSE) &amp; """;"   )             )</f>
        <v/>
      </c>
      <c r="CN77" t="str">
        <f>IF(Data!$L78=CN$1, "",             IF(ISERR(SEARCH(CN$1,Data!$H78)),        "",          ";" &amp; VLOOKUP(CN$1,Data!$L:$N,3, FALSE) &amp; ",""" &amp; VLOOKUP(CN$1,Data!$L:$M,2, FALSE) &amp; """;"   )             )</f>
        <v/>
      </c>
      <c r="CO77" t="str">
        <f>IF(Data!$L78=CO$1, "",             IF(ISERR(SEARCH(CO$1,Data!$H78)),        "",          ";" &amp; VLOOKUP(CO$1,Data!$L:$N,3, FALSE) &amp; ",""" &amp; VLOOKUP(CO$1,Data!$L:$M,2, FALSE) &amp; """;"   )             )</f>
        <v/>
      </c>
      <c r="CP77" t="str">
        <f>IF(Data!$L78=CP$1, "",             IF(ISERR(SEARCH(CP$1,Data!$H78)),        "",          ";" &amp; VLOOKUP(CP$1,Data!$L:$N,3, FALSE) &amp; ",""" &amp; VLOOKUP(CP$1,Data!$L:$M,2, FALSE) &amp; """;"   )             )</f>
        <v/>
      </c>
      <c r="CQ77" t="str">
        <f>IF(Data!$L78=CQ$1, "",             IF(ISERR(SEARCH(CQ$1,Data!$H78)),        "",          ";" &amp; VLOOKUP(CQ$1,Data!$L:$N,3, FALSE) &amp; ",""" &amp; VLOOKUP(CQ$1,Data!$L:$M,2, FALSE) &amp; """;"   )             )</f>
        <v/>
      </c>
      <c r="CR77" t="str">
        <f>IF(Data!$L78=CR$1, "",             IF(ISERR(SEARCH(CR$1,Data!$H78)),        "",          ";" &amp; VLOOKUP(CR$1,Data!$L:$N,3, FALSE) &amp; ",""" &amp; VLOOKUP(CR$1,Data!$L:$M,2, FALSE) &amp; """;"   )             )</f>
        <v/>
      </c>
      <c r="CS77" t="str">
        <f>IF(Data!$L78=CS$1, "",             IF(ISERR(SEARCH(CS$1,Data!$H78)),        "",          ";" &amp; VLOOKUP(CS$1,Data!$L:$N,3, FALSE) &amp; ",""" &amp; VLOOKUP(CS$1,Data!$L:$M,2, FALSE) &amp; """;"   )             )</f>
        <v/>
      </c>
      <c r="CT77" t="str">
        <f>IF(Data!$L78=CT$1, "",             IF(ISERR(SEARCH(CT$1,Data!$H78)),        "",          ";" &amp; VLOOKUP(CT$1,Data!$L:$N,3, FALSE) &amp; ",""" &amp; VLOOKUP(CT$1,Data!$L:$M,2, FALSE) &amp; """;"   )             )</f>
        <v/>
      </c>
      <c r="CU77" t="str">
        <f>IF(Data!$L78=CU$1, "",             IF(ISERR(SEARCH(CU$1,Data!$H78)),        "",          ";" &amp; VLOOKUP(CU$1,Data!$L:$N,3, FALSE) &amp; ",""" &amp; VLOOKUP(CU$1,Data!$L:$M,2, FALSE) &amp; """;"   )             )</f>
        <v/>
      </c>
      <c r="CV77" t="str">
        <f>IF(Data!$L78=CV$1, "",             IF(ISERR(SEARCH(CV$1,Data!$H78)),        "",          ";" &amp; VLOOKUP(CV$1,Data!$L:$N,3, FALSE) &amp; ",""" &amp; VLOOKUP(CV$1,Data!$L:$M,2, FALSE) &amp; """;"   )             )</f>
        <v/>
      </c>
      <c r="CW77" t="str">
        <f>IF(Data!$L78=CW$1, "",             IF(ISERR(SEARCH(CW$1,Data!$H78)),        "",          ";" &amp; VLOOKUP(CW$1,Data!$L:$N,3, FALSE) &amp; ",""" &amp; VLOOKUP(CW$1,Data!$L:$M,2, FALSE) &amp; """;"   )             )</f>
        <v/>
      </c>
      <c r="CX77" t="str">
        <f>IF(Data!$L78=CX$1, "",             IF(ISERR(SEARCH(CX$1,Data!$H78)),        "",          ";" &amp; VLOOKUP(CX$1,Data!$L:$N,3, FALSE) &amp; ",""" &amp; VLOOKUP(CX$1,Data!$L:$M,2, FALSE) &amp; """;"   )             )</f>
        <v/>
      </c>
      <c r="CY77" t="str">
        <f>IF(Data!$L78=CY$1, "",             IF(ISERR(SEARCH(CY$1,Data!$H78)),        "",          ";" &amp; VLOOKUP(CY$1,Data!$L:$N,3, FALSE) &amp; ",""" &amp; VLOOKUP(CY$1,Data!$L:$M,2, FALSE) &amp; """;"   )             )</f>
        <v/>
      </c>
      <c r="CZ77" t="str">
        <f>IF(Data!$L78=CZ$1, "",             IF(ISERR(SEARCH(CZ$1,Data!$H78)),        "",          ";" &amp; VLOOKUP(CZ$1,Data!$L:$N,3, FALSE) &amp; ",""" &amp; VLOOKUP(CZ$1,Data!$L:$M,2, FALSE) &amp; """;"   )             )</f>
        <v/>
      </c>
      <c r="DA77" t="str">
        <f>IF(Data!$L78=DA$1, "",             IF(ISERR(SEARCH(DA$1,Data!$H78)),        "",          ";" &amp; VLOOKUP(DA$1,Data!$L:$N,3, FALSE) &amp; ",""" &amp; VLOOKUP(DA$1,Data!$L:$M,2, FALSE) &amp; """;"   )             )</f>
        <v/>
      </c>
      <c r="DB77" t="str">
        <f>IF(Data!$L78=DB$1, "",             IF(ISERR(SEARCH(DB$1,Data!$H78)),        "",          ";" &amp; VLOOKUP(DB$1,Data!$L:$N,3, FALSE) &amp; ",""" &amp; VLOOKUP(DB$1,Data!$L:$M,2, FALSE) &amp; """;"   )             )</f>
        <v/>
      </c>
      <c r="DC77" t="str">
        <f>IF(Data!$L78=DC$1, "",             IF(ISERR(SEARCH(DC$1,Data!$H78)),        "",          ";" &amp; VLOOKUP(DC$1,Data!$L:$N,3, FALSE) &amp; ",""" &amp; VLOOKUP(DC$1,Data!$L:$M,2, FALSE) &amp; """;"   )             )</f>
        <v/>
      </c>
      <c r="DD77" t="str">
        <f>IF(Data!$L78=DD$1, "",             IF(ISERR(SEARCH(DD$1,Data!$H78)),        "",          ";" &amp; VLOOKUP(DD$1,Data!$L:$N,3, FALSE) &amp; ",""" &amp; VLOOKUP(DD$1,Data!$L:$M,2, FALSE) &amp; """;"   )             )</f>
        <v/>
      </c>
      <c r="DE77" t="str">
        <f>IF(Data!$L78=DE$1, "",             IF(ISERR(SEARCH(DE$1,Data!$H78)),        "",          ";" &amp; VLOOKUP(DE$1,Data!$L:$N,3, FALSE) &amp; ",""" &amp; VLOOKUP(DE$1,Data!$L:$M,2, FALSE) &amp; """;"   )             )</f>
        <v/>
      </c>
      <c r="DF77" t="str">
        <f>IF(Data!$L78=DF$1, "",             IF(ISERR(SEARCH(DF$1,Data!$H78)),        "",          ";" &amp; VLOOKUP(DF$1,Data!$L:$N,3, FALSE) &amp; ",""" &amp; VLOOKUP(DF$1,Data!$L:$M,2, FALSE) &amp; """;"   )             )</f>
        <v/>
      </c>
      <c r="DG77" t="str">
        <f>IF(Data!$L78=DG$1, "",             IF(ISERR(SEARCH(DG$1,Data!$H78)),        "",          ";" &amp; VLOOKUP(DG$1,Data!$L:$N,3, FALSE) &amp; ",""" &amp; VLOOKUP(DG$1,Data!$L:$M,2, FALSE) &amp; """;"   )             )</f>
        <v/>
      </c>
      <c r="DH77" t="str">
        <f>IF(Data!$L78=DH$1, "",             IF(ISERR(SEARCH(DH$1,Data!$H78)),        "",          ";" &amp; VLOOKUP(DH$1,Data!$L:$N,3, FALSE) &amp; ",""" &amp; VLOOKUP(DH$1,Data!$L:$M,2, FALSE) &amp; """;"   )             )</f>
        <v/>
      </c>
      <c r="DI77" t="str">
        <f>IF(Data!$L78=DI$1, "",             IF(ISERR(SEARCH(DI$1,Data!$H78)),        "",          ";" &amp; VLOOKUP(DI$1,Data!$L:$N,3, FALSE) &amp; ",""" &amp; VLOOKUP(DI$1,Data!$L:$M,2, FALSE) &amp; """;"   )             )</f>
        <v/>
      </c>
      <c r="DJ77" t="str">
        <f>IF(Data!$L78=DJ$1, "",             IF(ISERR(SEARCH(DJ$1,Data!$H78)),        "",          ";" &amp; VLOOKUP(DJ$1,Data!$L:$N,3, FALSE) &amp; ",""" &amp; VLOOKUP(DJ$1,Data!$L:$M,2, FALSE) &amp; """;"   )             )</f>
        <v/>
      </c>
      <c r="DK77" t="str">
        <f>IF(Data!$L78=DK$1, "",             IF(ISERR(SEARCH(DK$1,Data!$H78)),        "",          ";" &amp; VLOOKUP(DK$1,Data!$L:$N,3, FALSE) &amp; ",""" &amp; VLOOKUP(DK$1,Data!$L:$M,2, FALSE) &amp; """;"   )             )</f>
        <v/>
      </c>
      <c r="DL77" t="str">
        <f>IF(Data!$L78=DL$1, "",             IF(ISERR(SEARCH(DL$1,Data!$H78)),        "",          ";" &amp; VLOOKUP(DL$1,Data!$L:$N,3, FALSE) &amp; ",""" &amp; VLOOKUP(DL$1,Data!$L:$M,2, FALSE) &amp; """;"   )             )</f>
        <v/>
      </c>
      <c r="DM77" t="str">
        <f>IF(Data!$L78=DM$1, "",             IF(ISERR(SEARCH(DM$1,Data!$H78)),        "",          ";" &amp; VLOOKUP(DM$1,Data!$L:$N,3, FALSE) &amp; ",""" &amp; VLOOKUP(DM$1,Data!$L:$M,2, FALSE) &amp; """;"   )             )</f>
        <v/>
      </c>
      <c r="DN77" t="str">
        <f>IF(Data!$L78=DN$1, "",             IF(ISERR(SEARCH(DN$1,Data!$H78)),        "",          ";" &amp; VLOOKUP(DN$1,Data!$L:$N,3, FALSE) &amp; ",""" &amp; VLOOKUP(DN$1,Data!$L:$M,2, FALSE) &amp; """;"   )             )</f>
        <v/>
      </c>
      <c r="DO77" t="str">
        <f>IF(Data!$L78=DO$1, "",             IF(ISERR(SEARCH(DO$1,Data!$H78)),        "",          ";" &amp; VLOOKUP(DO$1,Data!$L:$N,3, FALSE) &amp; ",""" &amp; VLOOKUP(DO$1,Data!$L:$M,2, FALSE) &amp; """;"   )             )</f>
        <v/>
      </c>
      <c r="DP77" t="str">
        <f>IF(Data!$L78=DP$1, "",             IF(ISERR(SEARCH(DP$1,Data!$H78)),        "",          ";" &amp; VLOOKUP(DP$1,Data!$L:$N,3, FALSE) &amp; ",""" &amp; VLOOKUP(DP$1,Data!$L:$M,2, FALSE) &amp; """;"   )             )</f>
        <v/>
      </c>
      <c r="DQ77" t="str">
        <f>IF(Data!$L78=DQ$1, "",             IF(ISERR(SEARCH(DQ$1,Data!$H78)),        "",          ";" &amp; VLOOKUP(DQ$1,Data!$L:$N,3, FALSE) &amp; ",""" &amp; VLOOKUP(DQ$1,Data!$L:$M,2, FALSE) &amp; """;"   )             )</f>
        <v/>
      </c>
      <c r="DR77" t="str">
        <f>IF(Data!$L78=DR$1, "",             IF(ISERR(SEARCH(DR$1,Data!$H78)),        "",          ";" &amp; VLOOKUP(DR$1,Data!$L:$N,3, FALSE) &amp; ",""" &amp; VLOOKUP(DR$1,Data!$L:$M,2, FALSE) &amp; """;"   )             )</f>
        <v/>
      </c>
      <c r="DS77" t="str">
        <f>IF(Data!$L78=DS$1, "",             IF(ISERR(SEARCH(DS$1,Data!$H78)),        "",          ";" &amp; VLOOKUP(DS$1,Data!$L:$N,3, FALSE) &amp; ",""" &amp; VLOOKUP(DS$1,Data!$L:$M,2, FALSE) &amp; """;"   )             )</f>
        <v/>
      </c>
      <c r="DT77" t="str">
        <f>IF(Data!$L78=DT$1, "",             IF(ISERR(SEARCH(DT$1,Data!$H78)),        "",          ";" &amp; VLOOKUP(DT$1,Data!$L:$N,3, FALSE) &amp; ",""" &amp; VLOOKUP(DT$1,Data!$L:$M,2, FALSE) &amp; """;"   )             )</f>
        <v/>
      </c>
      <c r="DU77" t="str">
        <f>IF(Data!$L78=DU$1, "",             IF(ISERR(SEARCH(DU$1,Data!$H78)),        "",          ";" &amp; VLOOKUP(DU$1,Data!$L:$N,3, FALSE) &amp; ",""" &amp; VLOOKUP(DU$1,Data!$L:$M,2, FALSE) &amp; """;"   )             )</f>
        <v/>
      </c>
      <c r="DV77" t="str">
        <f>IF(Data!$L78=DV$1, "",             IF(ISERR(SEARCH(DV$1,Data!$H78)),        "",          ";" &amp; VLOOKUP(DV$1,Data!$L:$N,3, FALSE) &amp; ",""" &amp; VLOOKUP(DV$1,Data!$L:$M,2, FALSE) &amp; """;"   )             )</f>
        <v/>
      </c>
      <c r="DW77" t="str">
        <f>IF(Data!$L78=DW$1, "",             IF(ISERR(SEARCH(DW$1,Data!$H78)),        "",          ";" &amp; VLOOKUP(DW$1,Data!$L:$N,3, FALSE) &amp; ",""" &amp; VLOOKUP(DW$1,Data!$L:$M,2, FALSE) &amp; """;"   )             )</f>
        <v/>
      </c>
      <c r="DX77" t="str">
        <f>IF(Data!$L78=DX$1, "",             IF(ISERR(SEARCH(DX$1,Data!$H78)),        "",          ";" &amp; VLOOKUP(DX$1,Data!$L:$N,3, FALSE) &amp; ",""" &amp; VLOOKUP(DX$1,Data!$L:$M,2, FALSE) &amp; """;"   )             )</f>
        <v/>
      </c>
      <c r="DY77" t="str">
        <f>IF(Data!$L78=DY$1, "",             IF(ISERR(SEARCH(DY$1,Data!$H78)),        "",          ";" &amp; VLOOKUP(DY$1,Data!$L:$N,3, FALSE) &amp; ",""" &amp; VLOOKUP(DY$1,Data!$L:$M,2, FALSE) &amp; """;"   )             )</f>
        <v/>
      </c>
      <c r="DZ77" t="str">
        <f>IF(Data!$L78=DZ$1, "",             IF(ISERR(SEARCH(DZ$1,Data!$H78)),        "",          ";" &amp; VLOOKUP(DZ$1,Data!$L:$N,3, FALSE) &amp; ",""" &amp; VLOOKUP(DZ$1,Data!$L:$M,2, FALSE) &amp; """;"   )             )</f>
        <v/>
      </c>
      <c r="EA77" t="str">
        <f>IF(Data!$L78=EA$1, "",             IF(ISERR(SEARCH(EA$1,Data!$H78)),        "",          ";" &amp; VLOOKUP(EA$1,Data!$L:$N,3, FALSE) &amp; ",""" &amp; VLOOKUP(EA$1,Data!$L:$M,2, FALSE) &amp; """;"   )             )</f>
        <v/>
      </c>
      <c r="EB77" t="str">
        <f>IF(Data!$L78=EB$1, "",             IF(ISERR(SEARCH(EB$1,Data!$H78)),        "",          ";" &amp; VLOOKUP(EB$1,Data!$L:$N,3, FALSE) &amp; ",""" &amp; VLOOKUP(EB$1,Data!$L:$M,2, FALSE) &amp; """;"   )             )</f>
        <v/>
      </c>
      <c r="EC77" t="str">
        <f>IF(Data!$L78=EC$1, "",             IF(ISERR(SEARCH(EC$1,Data!$H78)),        "",          ";" &amp; VLOOKUP(EC$1,Data!$L:$N,3, FALSE) &amp; ",""" &amp; VLOOKUP(EC$1,Data!$L:$M,2, FALSE) &amp; """;"   )             )</f>
        <v/>
      </c>
      <c r="ED77" t="str">
        <f>IF(Data!$L78=ED$1, "",             IF(ISERR(SEARCH(ED$1,Data!$H78)),        "",          ";" &amp; VLOOKUP(ED$1,Data!$L:$N,3, FALSE) &amp; ",""" &amp; VLOOKUP(ED$1,Data!$L:$M,2, FALSE) &amp; """;"   )             )</f>
        <v/>
      </c>
      <c r="EE77" t="str">
        <f>IF(Data!$L78=EE$1, "",             IF(ISERR(SEARCH(EE$1,Data!$H78)),        "",          ";" &amp; VLOOKUP(EE$1,Data!$L:$N,3, FALSE) &amp; ",""" &amp; VLOOKUP(EE$1,Data!$L:$M,2, FALSE) &amp; """;"   )             )</f>
        <v/>
      </c>
      <c r="EF77" t="str">
        <f>IF(Data!$L78=EF$1, "",             IF(ISERR(SEARCH(EF$1,Data!$H78)),        "",          ";" &amp; VLOOKUP(EF$1,Data!$L:$N,3, FALSE) &amp; ",""" &amp; VLOOKUP(EF$1,Data!$L:$M,2, FALSE) &amp; """;"   )             )</f>
        <v/>
      </c>
      <c r="EG77" t="str">
        <f>IF(Data!$L78=EG$1, "",             IF(ISERR(SEARCH(EG$1,Data!$H78)),        "",          ";" &amp; VLOOKUP(EG$1,Data!$L:$N,3, FALSE) &amp; ",""" &amp; VLOOKUP(EG$1,Data!$L:$M,2, FALSE) &amp; """;"   )             )</f>
        <v/>
      </c>
      <c r="EH77" t="str">
        <f>IF(Data!$L78=EH$1, "",             IF(ISERR(SEARCH(EH$1,Data!$H78)),        "",          ";" &amp; VLOOKUP(EH$1,Data!$L:$N,3, FALSE) &amp; ",""" &amp; VLOOKUP(EH$1,Data!$L:$M,2, FALSE) &amp; """;"   )             )</f>
        <v/>
      </c>
      <c r="EI77" t="str">
        <f>IF(Data!$L78=EI$1, "",             IF(ISERR(SEARCH(EI$1,Data!$H78)),        "",          ";" &amp; VLOOKUP(EI$1,Data!$L:$N,3, FALSE) &amp; ",""" &amp; VLOOKUP(EI$1,Data!$L:$M,2, FALSE) &amp; """;"   )             )</f>
        <v/>
      </c>
      <c r="EJ77" t="str">
        <f>IF(Data!$L78=EJ$1, "",             IF(ISERR(SEARCH(EJ$1,Data!$H78)),        "",          ";" &amp; VLOOKUP(EJ$1,Data!$L:$N,3, FALSE) &amp; ",""" &amp; VLOOKUP(EJ$1,Data!$L:$M,2, FALSE) &amp; """;"   )             )</f>
        <v/>
      </c>
      <c r="EK77" t="str">
        <f>IF(Data!$L78=EK$1, "",             IF(ISERR(SEARCH(EK$1,Data!$H78)),        "",          ";" &amp; VLOOKUP(EK$1,Data!$L:$N,3, FALSE) &amp; ",""" &amp; VLOOKUP(EK$1,Data!$L:$M,2, FALSE) &amp; """;"   )             )</f>
        <v/>
      </c>
      <c r="EL77" t="str">
        <f>IF(Data!$L78=EL$1, "",             IF(ISERR(SEARCH(EL$1,Data!$H78)),        "",          ";" &amp; VLOOKUP(EL$1,Data!$L:$N,3, FALSE) &amp; ",""" &amp; VLOOKUP(EL$1,Data!$L:$M,2, FALSE) &amp; """;"   )             )</f>
        <v/>
      </c>
      <c r="EM77" t="str">
        <f>IF(Data!$L78=EM$1, "",             IF(ISERR(SEARCH(EM$1,Data!$H78)),        "",          ";" &amp; VLOOKUP(EM$1,Data!$L:$N,3, FALSE) &amp; ",""" &amp; VLOOKUP(EM$1,Data!$L:$M,2, FALSE) &amp; """;"   )             )</f>
        <v/>
      </c>
      <c r="EN77" t="str">
        <f>IF(Data!$L78=EN$1, "",             IF(ISERR(SEARCH(EN$1,Data!$H78)),        "",          ";" &amp; VLOOKUP(EN$1,Data!$L:$N,3, FALSE) &amp; ",""" &amp; VLOOKUP(EN$1,Data!$L:$M,2, FALSE) &amp; """;"   )             )</f>
        <v/>
      </c>
      <c r="EO77" t="str">
        <f>IF(Data!$L78=EO$1, "",             IF(ISERR(SEARCH(EO$1,Data!$H78)),        "",          ";" &amp; VLOOKUP(EO$1,Data!$L:$N,3, FALSE) &amp; ",""" &amp; VLOOKUP(EO$1,Data!$L:$M,2, FALSE) &amp; """;"   )             )</f>
        <v/>
      </c>
      <c r="EP77" t="str">
        <f>IF(Data!$L78=EP$1, "",             IF(ISERR(SEARCH(EP$1,Data!$H78)),        "",          ";" &amp; VLOOKUP(EP$1,Data!$L:$N,3, FALSE) &amp; ",""" &amp; VLOOKUP(EP$1,Data!$L:$M,2, FALSE) &amp; """;"   )             )</f>
        <v/>
      </c>
      <c r="EQ77" t="str">
        <f>IF(Data!$L78=EQ$1, "",             IF(ISERR(SEARCH(EQ$1,Data!$H78)),        "",          ";" &amp; VLOOKUP(EQ$1,Data!$L:$N,3, FALSE) &amp; ",""" &amp; VLOOKUP(EQ$1,Data!$L:$M,2, FALSE) &amp; """;"   )             )</f>
        <v/>
      </c>
      <c r="ER77" t="str">
        <f>IF(Data!$L78=ER$1, "",             IF(ISERR(SEARCH(ER$1,Data!$H78)),        "",          ";" &amp; VLOOKUP(ER$1,Data!$L:$N,3, FALSE) &amp; ",""" &amp; VLOOKUP(ER$1,Data!$L:$M,2, FALSE) &amp; """;"   )             )</f>
        <v/>
      </c>
      <c r="ES77" t="str">
        <f>IF(Data!$L78=ES$1, "",             IF(ISERR(SEARCH(ES$1,Data!$H78)),        "",          ";" &amp; VLOOKUP(ES$1,Data!$L:$N,3, FALSE) &amp; ",""" &amp; VLOOKUP(ES$1,Data!$L:$M,2, FALSE) &amp; """;"   )             )</f>
        <v/>
      </c>
      <c r="ET77" t="str">
        <f>IF(Data!$L78=ET$1, "",             IF(ISERR(SEARCH(ET$1,Data!$H78)),        "",          ";" &amp; VLOOKUP(ET$1,Data!$L:$N,3, FALSE) &amp; ",""" &amp; VLOOKUP(ET$1,Data!$L:$M,2, FALSE) &amp; """;"   )             )</f>
        <v/>
      </c>
      <c r="EU77" t="str">
        <f>IF(Data!$L78=EU$1, "",             IF(ISERR(SEARCH(EU$1,Data!$H78)),        "",          ";" &amp; VLOOKUP(EU$1,Data!$L:$N,3, FALSE) &amp; ",""" &amp; VLOOKUP(EU$1,Data!$L:$M,2, FALSE) &amp; """;"   )             )</f>
        <v/>
      </c>
      <c r="EV77" t="str">
        <f>IF(Data!$L78=EV$1, "",             IF(ISERR(SEARCH(EV$1,Data!$H78)),        "",          ";" &amp; VLOOKUP(EV$1,Data!$L:$N,3, FALSE) &amp; ",""" &amp; VLOOKUP(EV$1,Data!$L:$M,2, FALSE) &amp; """;"   )             )</f>
        <v/>
      </c>
      <c r="EW77" t="str">
        <f>IF(Data!$L78=EW$1, "",             IF(ISERR(SEARCH(EW$1,Data!$H78)),        "",          ";" &amp; VLOOKUP(EW$1,Data!$L:$N,3, FALSE) &amp; ",""" &amp; VLOOKUP(EW$1,Data!$L:$M,2, FALSE) &amp; """;"   )             )</f>
        <v/>
      </c>
      <c r="EX77" t="str">
        <f>IF(Data!$L78=EX$1, "",             IF(ISERR(SEARCH(EX$1,Data!$H78)),        "",          ";" &amp; VLOOKUP(EX$1,Data!$L:$N,3, FALSE) &amp; ",""" &amp; VLOOKUP(EX$1,Data!$L:$M,2, FALSE) &amp; """;"   )             )</f>
        <v/>
      </c>
      <c r="EY77" t="str">
        <f>IF(Data!$L78=EY$1, "",             IF(ISERR(SEARCH(EY$1,Data!$H78)),        "",          ";" &amp; VLOOKUP(EY$1,Data!$L:$N,3, FALSE) &amp; ",""" &amp; VLOOKUP(EY$1,Data!$L:$M,2, FALSE) &amp; """;"   )             )</f>
        <v/>
      </c>
      <c r="EZ77" t="str">
        <f>IF(Data!$L78=EZ$1, "",             IF(ISERR(SEARCH(EZ$1,Data!$H78)),        "",          ";" &amp; VLOOKUP(EZ$1,Data!$L:$N,3, FALSE) &amp; ",""" &amp; VLOOKUP(EZ$1,Data!$L:$M,2, FALSE) &amp; """;"   )             )</f>
        <v/>
      </c>
      <c r="FA77" t="str">
        <f>IF(Data!$L78=FA$1, "",             IF(ISERR(SEARCH(FA$1,Data!$H78)),        "",          ";" &amp; VLOOKUP(FA$1,Data!$L:$N,3, FALSE) &amp; ",""" &amp; VLOOKUP(FA$1,Data!$L:$M,2, FALSE) &amp; """;"   )             )</f>
        <v/>
      </c>
      <c r="FB77" t="str">
        <f>IF(Data!$L78=FB$1, "",             IF(ISERR(SEARCH(FB$1,Data!$H78)),        "",          ";" &amp; VLOOKUP(FB$1,Data!$L:$N,3, FALSE) &amp; ",""" &amp; VLOOKUP(FB$1,Data!$L:$M,2, FALSE) &amp; """;"   )             )</f>
        <v/>
      </c>
      <c r="FC77" t="str">
        <f>IF(Data!$L78=FC$1, "",             IF(ISERR(SEARCH(FC$1,Data!$H78)),        "",          ";" &amp; VLOOKUP(FC$1,Data!$L:$N,3, FALSE) &amp; ",""" &amp; VLOOKUP(FC$1,Data!$L:$M,2, FALSE) &amp; """;"   )             )</f>
        <v/>
      </c>
      <c r="FD77" t="str">
        <f>IF(Data!$L78=FD$1, "",             IF(ISERR(SEARCH(FD$1,Data!$H78)),        "",          ";" &amp; VLOOKUP(FD$1,Data!$L:$N,3, FALSE) &amp; ",""" &amp; VLOOKUP(FD$1,Data!$L:$M,2, FALSE) &amp; """;"   )             )</f>
        <v/>
      </c>
      <c r="FE77" t="str">
        <f>IF(Data!$L78=FE$1, "",             IF(ISERR(SEARCH(FE$1,Data!$H78)),        "",          ";" &amp; VLOOKUP(FE$1,Data!$L:$N,3, FALSE) &amp; ",""" &amp; VLOOKUP(FE$1,Data!$L:$M,2, FALSE) &amp; """;"   )             )</f>
        <v/>
      </c>
      <c r="FF77" t="str">
        <f>IF(Data!$L78=FF$1, "",             IF(ISERR(SEARCH(FF$1,Data!$H78)),        "",          ";" &amp; VLOOKUP(FF$1,Data!$L:$N,3, FALSE) &amp; ",""" &amp; VLOOKUP(FF$1,Data!$L:$M,2, FALSE) &amp; """;"   )             )</f>
        <v/>
      </c>
      <c r="FG77" t="str">
        <f>IF(Data!$L78=FG$1, "",             IF(ISERR(SEARCH(FG$1,Data!$H78)),        "",          ";" &amp; VLOOKUP(FG$1,Data!$L:$N,3, FALSE) &amp; ",""" &amp; VLOOKUP(FG$1,Data!$L:$M,2, FALSE) &amp; """;"   )             )</f>
        <v/>
      </c>
      <c r="FH77" t="str">
        <f>IF(Data!$L78=FH$1, "",             IF(ISERR(SEARCH(FH$1,Data!$H78)),        "",          ";" &amp; VLOOKUP(FH$1,Data!$L:$N,3, FALSE) &amp; ",""" &amp; VLOOKUP(FH$1,Data!$L:$M,2, FALSE) &amp; """;"   )             )</f>
        <v/>
      </c>
      <c r="FI77" t="str">
        <f>IF(Data!$L78=FI$1, "",             IF(ISERR(SEARCH(FI$1,Data!$H78)),        "",          ";" &amp; VLOOKUP(FI$1,Data!$L:$N,3, FALSE) &amp; ",""" &amp; VLOOKUP(FI$1,Data!$L:$M,2, FALSE) &amp; """;"   )             )</f>
        <v/>
      </c>
      <c r="FJ77" t="str">
        <f>IF(Data!$L78=FJ$1, "",             IF(ISERR(SEARCH(FJ$1,Data!$H78)),        "",          ";" &amp; VLOOKUP(FJ$1,Data!$L:$N,3, FALSE) &amp; ",""" &amp; VLOOKUP(FJ$1,Data!$L:$M,2, FALSE) &amp; """;"   )             )</f>
        <v>;00000000-0000-0000-0000-000000000015,"DROID";</v>
      </c>
      <c r="FK77" t="str">
        <f>IF(Data!$L78=FK$1, "",             IF(ISERR(SEARCH(FK$1,Data!$H78)),        "",          ";" &amp; VLOOKUP(FK$1,Data!$L:$N,3, FALSE) &amp; ",""" &amp; VLOOKUP(FK$1,Data!$L:$M,2, FALSE) &amp; """;"   )             )</f>
        <v/>
      </c>
      <c r="FL77" t="str">
        <f>IF(Data!$L78=FL$1, "",             IF(ISERR(SEARCH(FL$1,Data!$H78)),        "",          ";" &amp; VLOOKUP(FL$1,Data!$L:$N,3, FALSE) &amp; ",""" &amp; VLOOKUP(FL$1,Data!$L:$M,2, FALSE) &amp; """;"   )             )</f>
        <v/>
      </c>
      <c r="FM77" t="str">
        <f>IF(Data!$L78=FM$1, "",             IF(ISERR(SEARCH(FM$1,Data!$H78)),        "",          ";" &amp; VLOOKUP(FM$1,Data!$L:$N,3, FALSE) &amp; ",""" &amp; VLOOKUP(FM$1,Data!$L:$M,2, FALSE) &amp; """;"   )             )</f>
        <v/>
      </c>
      <c r="FN77" t="str">
        <f>IF(Data!$L78=FN$1, "",             IF(ISERR(SEARCH(FN$1,Data!$H78)),        "",          ";" &amp; VLOOKUP(FN$1,Data!$L:$N,3, FALSE) &amp; ",""" &amp; VLOOKUP(FN$1,Data!$L:$M,2, FALSE) &amp; """;"   )             )</f>
        <v/>
      </c>
      <c r="FO77" t="str">
        <f>IF(Data!$L78=FO$1, "",             IF(ISERR(SEARCH(FO$1,Data!$H78)),        "",          ";" &amp; VLOOKUP(FO$1,Data!$L:$N,3, FALSE) &amp; ",""" &amp; VLOOKUP(FO$1,Data!$L:$M,2, FALSE) &amp; """;"   )             )</f>
        <v/>
      </c>
      <c r="FP77" t="str">
        <f>IF(Data!$L78=FP$1, "",             IF(ISERR(SEARCH(FP$1,Data!$H78)),        "",          ";" &amp; VLOOKUP(FP$1,Data!$L:$N,3, FALSE) &amp; ",""" &amp; VLOOKUP(FP$1,Data!$L:$M,2, FALSE) &amp; """;"   )             )</f>
        <v/>
      </c>
      <c r="FQ77" t="str">
        <f>IF(Data!$L78=FQ$1, "",             IF(ISERR(SEARCH(FQ$1,Data!$H78)),        "",          ";" &amp; VLOOKUP(FQ$1,Data!$L:$N,3, FALSE) &amp; ",""" &amp; VLOOKUP(FQ$1,Data!$L:$M,2, FALSE) &amp; """;"   )             )</f>
        <v/>
      </c>
      <c r="FR77" t="str">
        <f>IF(Data!$L78=FR$1, "",             IF(ISERR(SEARCH(FR$1,Data!$H78)),        "",          ";" &amp; VLOOKUP(FR$1,Data!$L:$N,3, FALSE) &amp; ",""" &amp; VLOOKUP(FR$1,Data!$L:$M,2, FALSE) &amp; """;"   )             )</f>
        <v/>
      </c>
      <c r="FS77" t="str">
        <f>IF(Data!$L78=FS$1, "",             IF(ISERR(SEARCH(FS$1,Data!$H78)),        "",          ";" &amp; VLOOKUP(FS$1,Data!$L:$N,3, FALSE) &amp; ",""" &amp; VLOOKUP(FS$1,Data!$L:$M,2, FALSE) &amp; """;"   )             )</f>
        <v/>
      </c>
      <c r="FT77" t="str">
        <f>IF(Data!$L78=FT$1, "",             IF(ISERR(SEARCH(FT$1,Data!$H78)),        "",          ";" &amp; VLOOKUP(FT$1,Data!$L:$N,3, FALSE) &amp; ",""" &amp; VLOOKUP(FT$1,Data!$L:$M,2, FALSE) &amp; """;"   )             )</f>
        <v/>
      </c>
      <c r="FU77" t="str">
        <f>IF(Data!$L78=FU$1, "",             IF(ISERR(SEARCH(FU$1,Data!$H78)),        "",          ";" &amp; VLOOKUP(FU$1,Data!$L:$N,3, FALSE) &amp; ",""" &amp; VLOOKUP(FU$1,Data!$L:$M,2, FALSE) &amp; """;"   )             )</f>
        <v/>
      </c>
      <c r="FV77" t="str">
        <f>IF(Data!$L78=FV$1, "",             IF(ISERR(SEARCH(FV$1,Data!$H78)),        "",          ";" &amp; VLOOKUP(FV$1,Data!$L:$N,3, FALSE) &amp; ",""" &amp; VLOOKUP(FV$1,Data!$L:$M,2, FALSE) &amp; """;"   )             )</f>
        <v/>
      </c>
      <c r="FW77" t="str">
        <f>IF(Data!$L78=FW$1, "",             IF(ISERR(SEARCH(FW$1,Data!$H78)),        "",          ";" &amp; VLOOKUP(FW$1,Data!$L:$N,3, FALSE) &amp; ",""" &amp; VLOOKUP(FW$1,Data!$L:$M,2, FALSE) &amp; """;"   )             )</f>
        <v/>
      </c>
      <c r="FX77" t="str">
        <f>IF(Data!$L78=FX$1, "",             IF(ISERR(SEARCH(FX$1,Data!$H78)),        "",          ";" &amp; VLOOKUP(FX$1,Data!$L:$N,3, FALSE) &amp; ",""" &amp; VLOOKUP(FX$1,Data!$L:$M,2, FALSE) &amp; """;"   )             )</f>
        <v/>
      </c>
      <c r="FY77" t="str">
        <f>IF(Data!$L78=FY$1, "",             IF(ISERR(SEARCH(FY$1,Data!$H78)),        "",          ";" &amp; VLOOKUP(FY$1,Data!$L:$N,3, FALSE) &amp; ",""" &amp; VLOOKUP(FY$1,Data!$L:$M,2, FALSE) &amp; """;"   )             )</f>
        <v/>
      </c>
      <c r="FZ77" t="str">
        <f>IF(Data!$L78=FZ$1, "",             IF(ISERR(SEARCH(FZ$1,Data!$H78)),        "",          ";" &amp; VLOOKUP(FZ$1,Data!$L:$N,3, FALSE) &amp; ",""" &amp; VLOOKUP(FZ$1,Data!$L:$M,2, FALSE) &amp; """;"   )             )</f>
        <v/>
      </c>
      <c r="GA77" t="str">
        <f>IF(Data!$L78=GA$1, "",             IF(ISERR(SEARCH(GA$1,Data!$H78)),        "",          ";" &amp; VLOOKUP(GA$1,Data!$L:$N,3, FALSE) &amp; ",""" &amp; VLOOKUP(GA$1,Data!$L:$M,2, FALSE) &amp; """;"   )             )</f>
        <v/>
      </c>
      <c r="GB77" t="str">
        <f>IF(Data!$L78=GB$1, "",             IF(ISERR(SEARCH(GB$1,Data!$H78)),        "",          ";" &amp; VLOOKUP(GB$1,Data!$L:$N,3, FALSE) &amp; ",""" &amp; VLOOKUP(GB$1,Data!$L:$M,2, FALSE) &amp; """;"   )             )</f>
        <v/>
      </c>
      <c r="GC77" t="str">
        <f>IF(Data!$L78=GC$1, "",             IF(ISERR(SEARCH(GC$1,Data!$H78)),        "",          ";" &amp; VLOOKUP(GC$1,Data!$L:$N,3, FALSE) &amp; ",""" &amp; VLOOKUP(GC$1,Data!$L:$M,2, FALSE) &amp; """;"   )             )</f>
        <v/>
      </c>
      <c r="GD77" t="str">
        <f>IF(Data!$L78=GD$1, "",             IF(ISERR(SEARCH(GD$1,Data!$H78)),        "",          ";" &amp; VLOOKUP(GD$1,Data!$L:$N,3, FALSE) &amp; ",""" &amp; VLOOKUP(GD$1,Data!$L:$M,2, FALSE) &amp; """;"   )             )</f>
        <v/>
      </c>
      <c r="GE77" t="str">
        <f>IF(Data!$L78=GE$1, "",             IF(ISERR(SEARCH(GE$1,Data!$H78)),        "",          ";" &amp; VLOOKUP(GE$1,Data!$L:$N,3, FALSE) &amp; ",""" &amp; VLOOKUP(GE$1,Data!$L:$M,2, FALSE) &amp; """;"   )             )</f>
        <v/>
      </c>
      <c r="GF77" t="str">
        <f>IF(Data!$L78=GF$1, "",             IF(ISERR(SEARCH(GF$1,Data!$H78)),        "",          ";" &amp; VLOOKUP(GF$1,Data!$L:$N,3, FALSE) &amp; ",""" &amp; VLOOKUP(GF$1,Data!$L:$M,2, FALSE) &amp; """;"   )             )</f>
        <v/>
      </c>
      <c r="GG77" t="str">
        <f>IF(Data!$L78=GG$1, "",             IF(ISERR(SEARCH(GG$1,Data!$H78)),        "",          ";" &amp; VLOOKUP(GG$1,Data!$L:$N,3, FALSE) &amp; ",""" &amp; VLOOKUP(GG$1,Data!$L:$M,2, FALSE) &amp; """;"   )             )</f>
        <v/>
      </c>
      <c r="GH77" t="str">
        <f>IF(Data!$L78=GH$1, "",             IF(ISERR(SEARCH(GH$1,Data!$H78)),        "",          ";" &amp; VLOOKUP(GH$1,Data!$L:$N,3, FALSE) &amp; ",""" &amp; VLOOKUP(GH$1,Data!$L:$M,2, FALSE) &amp; """;"   )             )</f>
        <v/>
      </c>
      <c r="GI77" t="str">
        <f>IF(Data!$L78=GI$1, "",             IF(ISERR(SEARCH(GI$1,Data!$H78)),        "",          ";" &amp; VLOOKUP(GI$1,Data!$L:$N,3, FALSE) &amp; ",""" &amp; VLOOKUP(GI$1,Data!$L:$M,2, FALSE) &amp; """;"   )             )</f>
        <v/>
      </c>
      <c r="GJ77" t="str">
        <f>IF(Data!$L78=GJ$1, "",             IF(ISERR(SEARCH(GJ$1,Data!$H78)),        "",          ";" &amp; VLOOKUP(GJ$1,Data!$L:$N,3, FALSE) &amp; ",""" &amp; VLOOKUP(GJ$1,Data!$L:$M,2, FALSE) &amp; """;"   )             )</f>
        <v/>
      </c>
      <c r="GK77" t="str">
        <f>IF(Data!$L78=GK$1, "",             IF(ISERR(SEARCH(GK$1,Data!$H78)),        "",          ";" &amp; VLOOKUP(GK$1,Data!$L:$N,3, FALSE) &amp; ",""" &amp; VLOOKUP(GK$1,Data!$L:$M,2, FALSE) &amp; """;"   )             )</f>
        <v/>
      </c>
      <c r="GL77" t="str">
        <f>IF(Data!$L78=GL$1, "",             IF(ISERR(SEARCH(GL$1,Data!$H78)),        "",          ";" &amp; VLOOKUP(GL$1,Data!$L:$N,3, FALSE) &amp; ",""" &amp; VLOOKUP(GL$1,Data!$L:$M,2, FALSE) &amp; """;"   )             )</f>
        <v/>
      </c>
      <c r="GM77" t="str">
        <f>IF(Data!$L78=GM$1, "",             IF(ISERR(SEARCH(GM$1,Data!$H78)),        "",          ";" &amp; VLOOKUP(GM$1,Data!$L:$N,3, FALSE) &amp; ",""" &amp; VLOOKUP(GM$1,Data!$L:$M,2, FALSE) &amp; """;"   )             )</f>
        <v/>
      </c>
      <c r="GN77" t="str">
        <f>IF(Data!$L78=GN$1, "",             IF(ISERR(SEARCH(GN$1,Data!$H78)),        "",          ";" &amp; VLOOKUP(GN$1,Data!$L:$N,3, FALSE) &amp; ",""" &amp; VLOOKUP(GN$1,Data!$L:$M,2, FALSE) &amp; """;"   )             )</f>
        <v/>
      </c>
      <c r="GO77" t="str">
        <f>IF(Data!$L78=GO$1, "",             IF(ISERR(SEARCH(GO$1,Data!$H78)),        "",          ";" &amp; VLOOKUP(GO$1,Data!$L:$N,3, FALSE) &amp; ",""" &amp; VLOOKUP(GO$1,Data!$L:$M,2, FALSE) &amp; """;"   )             )</f>
        <v/>
      </c>
      <c r="GP77" t="str">
        <f>IF(Data!$L78=GP$1, "",             IF(ISERR(SEARCH(GP$1,Data!$H78)),        "",          ";" &amp; VLOOKUP(GP$1,Data!$L:$N,3, FALSE) &amp; ",""" &amp; VLOOKUP(GP$1,Data!$L:$M,2, FALSE) &amp; """;"   )             )</f>
        <v/>
      </c>
      <c r="GQ77" t="str">
        <f>IF(Data!$L78=GQ$1, "",             IF(ISERR(SEARCH(GQ$1,Data!$H78)),        "",          ";" &amp; VLOOKUP(GQ$1,Data!$L:$N,3, FALSE) &amp; ",""" &amp; VLOOKUP(GQ$1,Data!$L:$M,2, FALSE) &amp; """;"   )             )</f>
        <v/>
      </c>
      <c r="GR77" t="str">
        <f>IF(Data!$L78=GR$1, "",             IF(ISERR(SEARCH(GR$1,Data!$H78)),        "",          ";" &amp; VLOOKUP(GR$1,Data!$L:$N,3, FALSE) &amp; ",""" &amp; VLOOKUP(GR$1,Data!$L:$M,2, FALSE) &amp; """;"   )             )</f>
        <v/>
      </c>
      <c r="GS77" t="str">
        <f>IF(Data!$L78=GS$1, "",             IF(ISERR(SEARCH(GS$1,Data!$H78)),        "",          ";" &amp; VLOOKUP(GS$1,Data!$L:$N,3, FALSE) &amp; ",""" &amp; VLOOKUP(GS$1,Data!$L:$M,2, FALSE) &amp; """;"   )             )</f>
        <v/>
      </c>
      <c r="GT77" t="str">
        <f>IF(Data!$L78=GT$1, "",             IF(ISERR(SEARCH(GT$1,Data!$H78)),        "",          ";" &amp; VLOOKUP(GT$1,Data!$L:$N,3, FALSE) &amp; ",""" &amp; VLOOKUP(GT$1,Data!$L:$M,2, FALSE) &amp; """;"   )             )</f>
        <v/>
      </c>
      <c r="GU77" t="str">
        <f>IF(Data!$L78=GU$1, "",             IF(ISERR(SEARCH(GU$1,Data!$H78)),        "",          ";" &amp; VLOOKUP(GU$1,Data!$L:$N,3, FALSE) &amp; ",""" &amp; VLOOKUP(GU$1,Data!$L:$M,2, FALSE) &amp; """;"   )             )</f>
        <v/>
      </c>
      <c r="GV77" t="str">
        <f>IF(Data!$L78=GV$1, "",             IF(ISERR(SEARCH(GV$1,Data!$H78)),        "",          ";" &amp; VLOOKUP(GV$1,Data!$L:$N,3, FALSE) &amp; ",""" &amp; VLOOKUP(GV$1,Data!$L:$M,2, FALSE) &amp; """;"   )             )</f>
        <v/>
      </c>
      <c r="GW77" t="str">
        <f>IF(Data!$L78=GW$1, "",             IF(ISERR(SEARCH(GW$1,Data!$H78)),        "",          ";" &amp; VLOOKUP(GW$1,Data!$L:$N,3, FALSE) &amp; ",""" &amp; VLOOKUP(GW$1,Data!$L:$M,2, FALSE) &amp; """;"   )             )</f>
        <v/>
      </c>
      <c r="GX77" t="str">
        <f>IF(Data!$L78=GX$1, "",             IF(ISERR(SEARCH(GX$1,Data!$H78)),        "",          ";" &amp; VLOOKUP(GX$1,Data!$L:$N,3, FALSE) &amp; ",""" &amp; VLOOKUP(GX$1,Data!$L:$M,2, FALSE) &amp; """;"   )             )</f>
        <v/>
      </c>
      <c r="GY77" t="str">
        <f>IF(Data!$L78=GY$1, "",             IF(ISERR(SEARCH(GY$1,Data!$H78)),        "",          ";" &amp; VLOOKUP(GY$1,Data!$L:$N,3, FALSE) &amp; ",""" &amp; VLOOKUP(GY$1,Data!$L:$M,2, FALSE) &amp; """;"   )             )</f>
        <v/>
      </c>
      <c r="GZ77" t="str">
        <f>IF(Data!$L78=GZ$1, "",             IF(ISERR(SEARCH(GZ$1,Data!$H78)),        "",          ";" &amp; VLOOKUP(GZ$1,Data!$L:$N,3, FALSE) &amp; ",""" &amp; VLOOKUP(GZ$1,Data!$L:$M,2, FALSE) &amp; """;"   )             )</f>
        <v/>
      </c>
      <c r="HA77" t="str">
        <f>IF(Data!$L78=HA$1, "",             IF(ISERR(SEARCH(HA$1,Data!$H78)),        "",          ";" &amp; VLOOKUP(HA$1,Data!$L:$N,3, FALSE) &amp; ",""" &amp; VLOOKUP(HA$1,Data!$L:$M,2, FALSE) &amp; """;"   )             )</f>
        <v/>
      </c>
      <c r="HB77" t="str">
        <f>IF(Data!$L78=HB$1, "",             IF(ISERR(SEARCH(HB$1,Data!$H78)),        "",          ";" &amp; VLOOKUP(HB$1,Data!$L:$N,3, FALSE) &amp; ",""" &amp; VLOOKUP(HB$1,Data!$L:$M,2, FALSE) &amp; """;"   )             )</f>
        <v/>
      </c>
      <c r="HC77" t="str">
        <f>IF(Data!$L78=HC$1, "",             IF(ISERR(SEARCH(HC$1,Data!$H78)),        "",          ";" &amp; VLOOKUP(HC$1,Data!$L:$N,3, FALSE) &amp; ",""" &amp; VLOOKUP(HC$1,Data!$L:$M,2, FALSE) &amp; """;"   )             )</f>
        <v/>
      </c>
      <c r="HD77" t="str">
        <f>IF(Data!$L78=HD$1, "",             IF(ISERR(SEARCH(HD$1,Data!$H78)),        "",          ";" &amp; VLOOKUP(HD$1,Data!$L:$N,3, FALSE) &amp; ",""" &amp; VLOOKUP(HD$1,Data!$L:$M,2, FALSE) &amp; """;"   )             )</f>
        <v/>
      </c>
      <c r="HE77" t="str">
        <f>IF(Data!$L78=HE$1, "",             IF(ISERR(SEARCH(HE$1,Data!$H78)),        "",          ";" &amp; VLOOKUP(HE$1,Data!$L:$N,3, FALSE) &amp; ",""" &amp; VLOOKUP(HE$1,Data!$L:$M,2, FALSE) &amp; """;"   )             )</f>
        <v/>
      </c>
      <c r="HF77" t="str">
        <f>IF(Data!$L78=HF$1, "",             IF(ISERR(SEARCH(HF$1,Data!$H78)),        "",          ";" &amp; VLOOKUP(HF$1,Data!$L:$N,3, FALSE) &amp; ",""" &amp; VLOOKUP(HF$1,Data!$L:$M,2, FALSE) &amp; """;"   )             )</f>
        <v/>
      </c>
      <c r="HG77" t="str">
        <f>IF(Data!$L78=HG$1, "",             IF(ISERR(SEARCH(HG$1,Data!$H78)),        "",          ";" &amp; VLOOKUP(HG$1,Data!$L:$N,3, FALSE) &amp; ",""" &amp; VLOOKUP(HG$1,Data!$L:$M,2, FALSE) &amp; """;"   )             )</f>
        <v/>
      </c>
      <c r="HH77" t="str">
        <f>IF(Data!$L78=HH$1, "",             IF(ISERR(SEARCH(HH$1,Data!$H78)),        "",          ";" &amp; VLOOKUP(HH$1,Data!$L:$N,3, FALSE) &amp; ",""" &amp; VLOOKUP(HH$1,Data!$L:$M,2, FALSE) &amp; """;"   )             )</f>
        <v/>
      </c>
      <c r="HI77" t="str">
        <f>IF(Data!$L78=HI$1, "",             IF(ISERR(SEARCH(HI$1,Data!$H78)),        "",          ";" &amp; VLOOKUP(HI$1,Data!$L:$N,3, FALSE) &amp; ",""" &amp; VLOOKUP(HI$1,Data!$L:$M,2, FALSE) &amp; """;"   )             )</f>
        <v/>
      </c>
      <c r="HJ77" t="str">
        <f>IF(Data!$L78=HJ$1, "",             IF(ISERR(SEARCH(HJ$1,Data!$H78)),        "",          ";" &amp; VLOOKUP(HJ$1,Data!$L:$N,3, FALSE) &amp; ",""" &amp; VLOOKUP(HJ$1,Data!$L:$M,2, FALSE) &amp; """;"   )             )</f>
        <v/>
      </c>
      <c r="HK77" t="str">
        <f>IF(Data!$L78=HK$1, "",             IF(ISERR(SEARCH(HK$1,Data!$H78)),        "",          ";" &amp; VLOOKUP(HK$1,Data!$L:$N,3, FALSE) &amp; ",""" &amp; VLOOKUP(HK$1,Data!$L:$M,2, FALSE) &amp; """;"   )             )</f>
        <v/>
      </c>
      <c r="HL77" t="str">
        <f>IF(Data!$L78=HL$1, "",             IF(ISERR(SEARCH(HL$1,Data!$H78)),        "",          ";" &amp; VLOOKUP(HL$1,Data!$L:$N,3, FALSE) &amp; ",""" &amp; VLOOKUP(HL$1,Data!$L:$M,2, FALSE) &amp; """;"   )             )</f>
        <v/>
      </c>
      <c r="HM77" t="str">
        <f>IF(Data!$L78=HM$1, "",             IF(ISERR(SEARCH(HM$1,Data!$H78)),        "",          ";" &amp; VLOOKUP(HM$1,Data!$L:$N,3, FALSE) &amp; ",""" &amp; VLOOKUP(HM$1,Data!$L:$M,2, FALSE) &amp; """;"   )             )</f>
        <v/>
      </c>
      <c r="HN77" t="str">
        <f>IF(Data!$L78=HN$1, "",             IF(ISERR(SEARCH(HN$1,Data!$H78)),        "",          ";" &amp; VLOOKUP(HN$1,Data!$L:$N,3, FALSE) &amp; ",""" &amp; VLOOKUP(HN$1,Data!$L:$M,2, FALSE) &amp; """;"   )             )</f>
        <v/>
      </c>
      <c r="HO77" t="str">
        <f>IF(Data!$L78=HO$1, "",             IF(ISERR(SEARCH(HO$1,Data!$H78)),        "",          ";" &amp; VLOOKUP(HO$1,Data!$L:$N,3, FALSE) &amp; ",""" &amp; VLOOKUP(HO$1,Data!$L:$M,2, FALSE) &amp; """;"   )             )</f>
        <v/>
      </c>
      <c r="HP77" t="str">
        <f>IF(Data!$L78=HP$1, "",             IF(ISERR(SEARCH(HP$1,Data!$H78)),        "",          ";" &amp; VLOOKUP(HP$1,Data!$L:$N,3, FALSE) &amp; ",""" &amp; VLOOKUP(HP$1,Data!$L:$M,2, FALSE) &amp; """;"   )             )</f>
        <v/>
      </c>
      <c r="HQ77" t="str">
        <f>IF(Data!$L78=HQ$1, "",             IF(ISERR(SEARCH(HQ$1,Data!$H78)),        "",          ";" &amp; VLOOKUP(HQ$1,Data!$L:$N,3, FALSE) &amp; ",""" &amp; VLOOKUP(HQ$1,Data!$L:$M,2, FALSE) &amp; """;"   )             )</f>
        <v/>
      </c>
      <c r="HR77" t="str">
        <f>IF(Data!$L78=HR$1, "",             IF(ISERR(SEARCH(HR$1,Data!$H78)),        "",          ";" &amp; VLOOKUP(HR$1,Data!$L:$N,3, FALSE) &amp; ",""" &amp; VLOOKUP(HR$1,Data!$L:$M,2, FALSE) &amp; """;"   )             )</f>
        <v/>
      </c>
      <c r="HS77" t="str">
        <f>IF(Data!$L78=HS$1, "",             IF(ISERR(SEARCH(HS$1,Data!$H78)),        "",          ";" &amp; VLOOKUP(HS$1,Data!$L:$N,3, FALSE) &amp; ",""" &amp; VLOOKUP(HS$1,Data!$L:$M,2, FALSE) &amp; """;"   )             )</f>
        <v/>
      </c>
      <c r="HT77" t="str">
        <f>IF(Data!$L78=HT$1, "",             IF(ISERR(SEARCH(HT$1,Data!$H78)),        "",          ";" &amp; VLOOKUP(HT$1,Data!$L:$N,3, FALSE) &amp; ",""" &amp; VLOOKUP(HT$1,Data!$L:$M,2, FALSE) &amp; """;"   )             )</f>
        <v/>
      </c>
      <c r="HU77" t="str">
        <f>IF(Data!$L78=HU$1, "",             IF(ISERR(SEARCH(HU$1,Data!$H78)),        "",          ";" &amp; VLOOKUP(HU$1,Data!$L:$N,3, FALSE) &amp; ",""" &amp; VLOOKUP(HU$1,Data!$L:$M,2, FALSE) &amp; """;"   )             )</f>
        <v/>
      </c>
      <c r="HV77" t="str">
        <f>IF(Data!$L78=HV$1, "",             IF(ISERR(SEARCH(HV$1,Data!$H78)),        "",          ";" &amp; VLOOKUP(HV$1,Data!$L:$N,3, FALSE) &amp; ",""" &amp; VLOOKUP(HV$1,Data!$L:$M,2, FALSE) &amp; """;"   )             )</f>
        <v/>
      </c>
      <c r="HW77" t="str">
        <f>IF(Data!$L78=HW$1, "",             IF(ISERR(SEARCH(HW$1,Data!$H78)),        "",          ";" &amp; VLOOKUP(HW$1,Data!$L:$N,3, FALSE) &amp; ",""" &amp; VLOOKUP(HW$1,Data!$L:$M,2, FALSE) &amp; """;"   )             )</f>
        <v/>
      </c>
      <c r="HX77" t="str">
        <f>IF(Data!$L78=HX$1, "",             IF(ISERR(SEARCH(HX$1,Data!$H78)),        "",          ";" &amp; VLOOKUP(HX$1,Data!$L:$N,3, FALSE) &amp; ",""" &amp; VLOOKUP(HX$1,Data!$L:$M,2, FALSE) &amp; """;"   )             )</f>
        <v/>
      </c>
      <c r="HY77" t="str">
        <f>IF(Data!$L78=HY$1, "",             IF(ISERR(SEARCH(HY$1,Data!$H78)),        "",          ";" &amp; VLOOKUP(HY$1,Data!$L:$N,3, FALSE) &amp; ",""" &amp; VLOOKUP(HY$1,Data!$L:$M,2, FALSE) &amp; """;"   )             )</f>
        <v/>
      </c>
      <c r="HZ77" t="str">
        <f>IF(Data!$L78=HZ$1, "",             IF(ISERR(SEARCH(HZ$1,Data!$H78)),        "",          ";" &amp; VLOOKUP(HZ$1,Data!$L:$N,3, FALSE) &amp; ",""" &amp; VLOOKUP(HZ$1,Data!$L:$M,2, FALSE) &amp; """;"   )             )</f>
        <v/>
      </c>
      <c r="IA77" t="str">
        <f>IF(Data!$L78=IA$1, "",             IF(ISERR(SEARCH(IA$1,Data!$H78)),        "",          ";" &amp; VLOOKUP(IA$1,Data!$L:$N,3, FALSE) &amp; ",""" &amp; VLOOKUP(IA$1,Data!$L:$M,2, FALSE) &amp; """;"   )             )</f>
        <v/>
      </c>
      <c r="IB77" t="str">
        <f>IF(Data!$L78=IB$1, "",             IF(ISERR(SEARCH(IB$1,Data!$H78)),        "",          ";" &amp; VLOOKUP(IB$1,Data!$L:$N,3, FALSE) &amp; ",""" &amp; VLOOKUP(IB$1,Data!$L:$M,2, FALSE) &amp; """;"   )             )</f>
        <v/>
      </c>
      <c r="IC77" t="str">
        <f>IF(Data!$L78=IC$1, "",             IF(ISERR(SEARCH(IC$1,Data!$H78)),        "",          ";" &amp; VLOOKUP(IC$1,Data!$L:$N,3, FALSE) &amp; ",""" &amp; VLOOKUP(IC$1,Data!$L:$M,2, FALSE) &amp; """;"   )             )</f>
        <v/>
      </c>
      <c r="ID77" t="str">
        <f>IF(Data!$L78=ID$1, "",             IF(ISERR(SEARCH(ID$1,Data!$H78)),        "",          ";" &amp; VLOOKUP(ID$1,Data!$L:$N,3, FALSE) &amp; ",""" &amp; VLOOKUP(ID$1,Data!$L:$M,2, FALSE) &amp; """;"   )             )</f>
        <v/>
      </c>
      <c r="IE77" t="str">
        <f>IF(Data!$L78=IE$1, "",             IF(ISERR(SEARCH(IE$1,Data!$H78)),        "",          ";" &amp; VLOOKUP(IE$1,Data!$L:$N,3, FALSE) &amp; ",""" &amp; VLOOKUP(IE$1,Data!$L:$M,2, FALSE) &amp; """;"   )             )</f>
        <v/>
      </c>
      <c r="IF77" t="str">
        <f>IF(Data!$L78=IF$1, "",             IF(ISERR(SEARCH(IF$1,Data!$H78)),        "",          ";" &amp; VLOOKUP(IF$1,Data!$L:$N,3, FALSE) &amp; ",""" &amp; VLOOKUP(IF$1,Data!$L:$M,2, FALSE) &amp; """;"   )             )</f>
        <v/>
      </c>
      <c r="IG77" t="str">
        <f>IF(Data!$L78=IG$1, "",             IF(ISERR(SEARCH(IG$1,Data!$H78)),        "",          ";" &amp; VLOOKUP(IG$1,Data!$L:$N,3, FALSE) &amp; ",""" &amp; VLOOKUP(IG$1,Data!$L:$M,2, FALSE) &amp; """;"   )             )</f>
        <v/>
      </c>
      <c r="IH77" t="str">
        <f>IF(Data!$L78=IH$1, "",             IF(ISERR(SEARCH(IH$1,Data!$H78)),        "",          ";" &amp; VLOOKUP(IH$1,Data!$L:$N,3, FALSE) &amp; ",""" &amp; VLOOKUP(IH$1,Data!$L:$M,2, FALSE) &amp; """;"   )             )</f>
        <v/>
      </c>
      <c r="II77" t="str">
        <f>IF(Data!$L78=II$1, "",             IF(ISERR(SEARCH(II$1,Data!$H78)),        "",          ";" &amp; VLOOKUP(II$1,Data!$L:$N,3, FALSE) &amp; ",""" &amp; VLOOKUP(II$1,Data!$L:$M,2, FALSE) &amp; """;"   )             )</f>
        <v/>
      </c>
    </row>
    <row r="78" spans="1:243" x14ac:dyDescent="0.3">
      <c r="A78" t="str">
        <f>Data!L79</f>
        <v>Gragra</v>
      </c>
      <c r="B78" s="15" t="str">
        <f>VLOOKUP(Tableau36[[#This Row],[Character]],Data!L:N,3,FALSE)</f>
        <v>00000000-0000-0000-0000-000000000077</v>
      </c>
      <c r="C78" s="15" t="str">
        <f>VLOOKUP(Tableau36[[#This Row],[Character]],Data!L:M,2,FALSE)</f>
        <v>HUMAN</v>
      </c>
      <c r="D78" s="15" t="str">
        <f>SUBSTITUTE(     SUBSTITUTE(Tableau36[[#This Row],[character_id,character_type,friend_id,friend_type]],",""DROID""",""),    ",""HUMAN""", "")</f>
        <v>00000000-0000-0000-0000-000000000077,00000000-0000-0000-0000-000000000038/00000000-0000-0000-0000-000000000077,00000000-0000-0000-0000-000000000007</v>
      </c>
      <c r="E78" s="15" t="str">
        <f>IF(Tableau36[[#This Row],[With char''s id]] = "", "",    MID(Tableau36[[#This Row],[With char''s id]], 2, LEN(Tableau36[[#This Row],[With char''s id]])-1))</f>
        <v>00000000-0000-0000-0000-000000000077,"HUMAN",00000000-0000-0000-0000-000000000038,"HUMAN"/00000000-0000-0000-0000-000000000077,"HUMAN",00000000-0000-0000-0000-000000000007,"DROID"</v>
      </c>
      <c r="F78" s="15" t="str">
        <f>SUBSTITUTE(Tableau36[[#This Row],[List of friend''s id]],  "/",    "/" &amp; Tableau36[[#This Row],[Character''s id]] &amp; ",""" &amp; Tableau36[[#This Row],[Type]] &amp; """,")</f>
        <v>/00000000-0000-0000-0000-000000000077,"HUMAN",00000000-0000-0000-0000-000000000038,"HUMAN"/00000000-0000-0000-0000-000000000077,"HUMAN",00000000-0000-0000-0000-000000000007,"DROID"</v>
      </c>
      <c r="G78" t="str">
        <f>IF( Tableau36[[#This Row],[removed double semi-colon]]="", "", "/" &amp; MID(Tableau36[[#This Row],[removed double semi-colon]],2,LEN(Tableau36[[#This Row],[removed double semi-colon]]) - 2) )</f>
        <v>/00000000-0000-0000-0000-000000000038,"HUMAN"/00000000-0000-0000-0000-000000000007,"DROID"</v>
      </c>
      <c r="H78" t="str">
        <f>SUBSTITUTE(Tableau36[[#This Row],[Concatenation]],";;","/")</f>
        <v>;00000000-0000-0000-0000-000000000038,"HUMAN"/00000000-0000-0000-0000-000000000007,"DROID";</v>
      </c>
      <c r="I78" t="str">
        <f>friends!M78&amp; friends!N78&amp; friends!O78&amp; friends!P78&amp; friends!Q78&amp; friends!R78&amp; friends!S78&amp; friends!T78&amp; friends!U78&amp; friends!V78&amp; friends!W78&amp; friends!X78&amp; friends!Y78&amp; friends!Z78&amp; friends!AA78&amp; friends!AB78&amp; friends!AC78&amp; friends!AD78&amp; friends!AE78&amp; friends!AF78&amp; friends!AG78&amp; friends!AH78&amp; friends!AI78&amp; friends!AJ78&amp; friends!AK78&amp; friends!AL78&amp; friends!AM78&amp; friends!AN78&amp; friends!AO78&amp; friends!AP78&amp; friends!AQ78&amp; friends!AR78&amp; friends!AS78&amp; friends!AT78&amp; friends!AU78&amp; friends!AV78&amp; friends!AW78&amp; friends!AX78&amp; friends!AY78&amp; friends!AZ78&amp; friends!BA78&amp; friends!BB78&amp; friends!BC78&amp; friends!BD78&amp; friends!BE78&amp; friends!BF78&amp; friends!BG78&amp; friends!BH78&amp; friends!BI78&amp; friends!BJ78&amp; friends!BK78&amp; friends!BL78&amp; friends!BM78&amp; friends!BN78&amp; friends!BO78&amp; friends!BP78&amp; friends!BQ78&amp; friends!BR78&amp; friends!BS78&amp; friends!BT78&amp; friends!BU78&amp; friends!BV78&amp; friends!BW78&amp; friends!BX78&amp; friends!BY78&amp; friends!BZ78&amp; friends!CA78&amp; friends!CB78&amp; friends!CC78&amp; friends!CD78&amp; friends!CE78&amp; friends!CF78&amp; friends!CG78&amp; friends!CH78&amp; friends!CI78&amp; friends!CJ78&amp; friends!CK78&amp; friends!CL78&amp; friends!CM78&amp; friends!CN78&amp; friends!CO78&amp; friends!CP78&amp; friends!CQ78&amp; friends!CR78&amp; friends!CS78&amp; friends!CT78&amp; friends!CU78&amp; friends!CV78&amp; friends!CW78&amp; friends!CX78&amp; friends!CY78&amp; friends!CZ78&amp; friends!DA78&amp; friends!DB78&amp; friends!DC78&amp; friends!DD78&amp; friends!DE78&amp; friends!DF78&amp; friends!DG78&amp; friends!DH78&amp; friends!DI78&amp; friends!DJ78&amp; friends!DK78&amp; friends!DL78&amp; friends!DM78&amp; friends!DN78&amp; friends!DO78&amp; friends!DP78&amp; friends!DQ78&amp; friends!DR78&amp; friends!DS78&amp; friends!DT78&amp; friends!DU78&amp; friends!DV78&amp; friends!DW78&amp; friends!DX78&amp; friends!DY78&amp; friends!DZ78&amp; friends!EA78&amp; friends!EB78&amp; friends!EC78&amp; friends!ED78&amp; friends!EE78&amp; friends!EF78&amp; friends!EG78&amp; friends!EH78&amp; friends!EI78&amp; friends!EJ78&amp; friends!EK78&amp; friends!EL78&amp; friends!EM78&amp; friends!EN78&amp; friends!EO78&amp; friends!EP78&amp; friends!EQ78&amp; friends!ER78&amp; friends!ES78&amp; friends!ET78&amp; friends!EU78&amp; friends!EV78&amp; friends!EW78&amp; friends!EX78&amp; friends!EY78&amp; friends!EZ78&amp; friends!FA78&amp; friends!FB78&amp; friends!FC78&amp; friends!FD78&amp; friends!FE78&amp; friends!FF78&amp; friends!FG78&amp; friends!FH78&amp; friends!FI78&amp; friends!FJ78&amp; friends!FK78&amp; friends!FL78&amp; friends!FM78&amp; friends!FN78&amp; friends!FO78&amp; friends!FP78&amp; friends!FQ78&amp; friends!FR78&amp; friends!FS78&amp; friends!FT78&amp; friends!FU78&amp; friends!FV78&amp; friends!FW78&amp; friends!FX78&amp; friends!FY78&amp; friends!FZ78&amp; friends!GA78&amp; friends!GB78&amp; friends!GC78&amp; friends!GD78&amp; friends!GE78&amp; friends!GF78&amp; friends!GG78&amp; friends!GH78&amp; friends!GI78&amp; friends!GJ78&amp; friends!GK78&amp; friends!GL78&amp; friends!GM78&amp; friends!GN78&amp; friends!GO78&amp; friends!GP78&amp; friends!GQ78&amp; friends!GR78&amp; friends!GS78&amp; friends!GT78&amp; friends!GU78&amp; friends!GV78&amp; friends!GW78&amp; friends!GX78&amp; friends!GY78&amp; friends!GZ78&amp; friends!HA78&amp; friends!HB78&amp; friends!HC78&amp; friends!HD78&amp; friends!HE78&amp; friends!HF78&amp; friends!HG78&amp; friends!HH78&amp; friends!HI78&amp; friends!HJ78&amp; friends!HK78&amp; friends!HL78&amp; friends!HM78&amp; friends!HN78&amp; friends!HO78&amp; friends!HP78&amp; friends!HQ78&amp; friends!HR78&amp; friends!HS78&amp; friends!HT78&amp; friends!HU78&amp; friends!HV78&amp; friends!HW78&amp; friends!HX78&amp; friends!HY78&amp; friends!HZ78&amp; friends!IA78&amp; friends!IB78&amp; friends!IC78&amp; friends!ID78&amp; friends!IE78&amp; friends!IF78&amp; friends!IG78&amp; friends!IH78&amp; friends!II78</f>
        <v>;00000000-0000-0000-0000-000000000038,"HUMAN";;00000000-0000-0000-0000-000000000007,"DROID";</v>
      </c>
      <c r="M78" t="str">
        <f>IF(Data!$L79=M$1, "",             IF(ISERR(SEARCH(M$1,Data!$H79)),        "",          ";" &amp; VLOOKUP(M$1,Data!$L:$N,3, FALSE) &amp; ",""" &amp; VLOOKUP(M$1,Data!$L:$M,2, FALSE) &amp; """;"   )             )</f>
        <v/>
      </c>
      <c r="N78" t="str">
        <f>IF(Data!$L79=N$1, "",             IF(ISERR(SEARCH(N$1,Data!$H79)),        "",          ";" &amp; VLOOKUP(N$1,Data!$L:$N,3, FALSE) &amp; ",""" &amp; VLOOKUP(N$1,Data!$L:$M,2, FALSE) &amp; """;"   )             )</f>
        <v/>
      </c>
      <c r="O78" t="str">
        <f>IF(Data!$L79=O$1, "",             IF(ISERR(SEARCH(O$1,Data!$H79)),        "",          ";" &amp; VLOOKUP(O$1,Data!$L:$N,3, FALSE) &amp; ",""" &amp; VLOOKUP(O$1,Data!$L:$M,2, FALSE) &amp; """;"   )             )</f>
        <v/>
      </c>
      <c r="P78" t="str">
        <f>IF(Data!$L79=P$1, "",             IF(ISERR(SEARCH(P$1,Data!$H79)),        "",          ";" &amp; VLOOKUP(P$1,Data!$L:$N,3, FALSE) &amp; ",""" &amp; VLOOKUP(P$1,Data!$L:$M,2, FALSE) &amp; """;"   )             )</f>
        <v/>
      </c>
      <c r="Q78" t="str">
        <f>IF(Data!$L79=Q$1, "",             IF(ISERR(SEARCH(Q$1,Data!$H79)),        "",          ";" &amp; VLOOKUP(Q$1,Data!$L:$N,3, FALSE) &amp; ",""" &amp; VLOOKUP(Q$1,Data!$L:$M,2, FALSE) &amp; """;"   )             )</f>
        <v/>
      </c>
      <c r="R78" t="str">
        <f>IF(Data!$L79=R$1, "",             IF(ISERR(SEARCH(R$1,Data!$H79)),        "",          ";" &amp; VLOOKUP(R$1,Data!$L:$N,3, FALSE) &amp; ",""" &amp; VLOOKUP(R$1,Data!$L:$M,2, FALSE) &amp; """;"   )             )</f>
        <v/>
      </c>
      <c r="S78" t="str">
        <f>IF(Data!$L79=S$1, "",             IF(ISERR(SEARCH(S$1,Data!$H79)),        "",          ";" &amp; VLOOKUP(S$1,Data!$L:$N,3, FALSE) &amp; ",""" &amp; VLOOKUP(S$1,Data!$L:$M,2, FALSE) &amp; """;"   )             )</f>
        <v/>
      </c>
      <c r="T78" t="str">
        <f>IF(Data!$L79=T$1, "",             IF(ISERR(SEARCH(T$1,Data!$H79)),        "",          ";" &amp; VLOOKUP(T$1,Data!$L:$N,3, FALSE) &amp; ",""" &amp; VLOOKUP(T$1,Data!$L:$M,2, FALSE) &amp; """;"   )             )</f>
        <v/>
      </c>
      <c r="U78" t="str">
        <f>IF(Data!$L79=U$1, "",             IF(ISERR(SEARCH(U$1,Data!$H79)),        "",          ";" &amp; VLOOKUP(U$1,Data!$L:$N,3, FALSE) &amp; ",""" &amp; VLOOKUP(U$1,Data!$L:$M,2, FALSE) &amp; """;"   )             )</f>
        <v/>
      </c>
      <c r="V78" t="str">
        <f>IF(Data!$L79=V$1, "",             IF(ISERR(SEARCH(V$1,Data!$H79)),        "",          ";" &amp; VLOOKUP(V$1,Data!$L:$N,3, FALSE) &amp; ",""" &amp; VLOOKUP(V$1,Data!$L:$M,2, FALSE) &amp; """;"   )             )</f>
        <v/>
      </c>
      <c r="W78" t="str">
        <f>IF(Data!$L79=W$1, "",             IF(ISERR(SEARCH(W$1,Data!$H79)),        "",          ";" &amp; VLOOKUP(W$1,Data!$L:$N,3, FALSE) &amp; ",""" &amp; VLOOKUP(W$1,Data!$L:$M,2, FALSE) &amp; """;"   )             )</f>
        <v/>
      </c>
      <c r="X78" t="str">
        <f>IF(Data!$L79=X$1, "",             IF(ISERR(SEARCH(X$1,Data!$H79)),        "",          ";" &amp; VLOOKUP(X$1,Data!$L:$N,3, FALSE) &amp; ",""" &amp; VLOOKUP(X$1,Data!$L:$M,2, FALSE) &amp; """;"   )             )</f>
        <v/>
      </c>
      <c r="Y78" t="str">
        <f>IF(Data!$L79=Y$1, "",             IF(ISERR(SEARCH(Y$1,Data!$H79)),        "",          ";" &amp; VLOOKUP(Y$1,Data!$L:$N,3, FALSE) &amp; ",""" &amp; VLOOKUP(Y$1,Data!$L:$M,2, FALSE) &amp; """;"   )             )</f>
        <v/>
      </c>
      <c r="Z78" t="str">
        <f>IF(Data!$L79=Z$1, "",             IF(ISERR(SEARCH(Z$1,Data!$H79)),        "",          ";" &amp; VLOOKUP(Z$1,Data!$L:$N,3, FALSE) &amp; ",""" &amp; VLOOKUP(Z$1,Data!$L:$M,2, FALSE) &amp; """;"   )             )</f>
        <v/>
      </c>
      <c r="AA78" t="str">
        <f>IF(Data!$L79=AA$1, "",             IF(ISERR(SEARCH(AA$1,Data!$H79)),        "",          ";" &amp; VLOOKUP(AA$1,Data!$L:$N,3, FALSE) &amp; ",""" &amp; VLOOKUP(AA$1,Data!$L:$M,2, FALSE) &amp; """;"   )             )</f>
        <v/>
      </c>
      <c r="AB78" t="str">
        <f>IF(Data!$L79=AB$1, "",             IF(ISERR(SEARCH(AB$1,Data!$H79)),        "",          ";" &amp; VLOOKUP(AB$1,Data!$L:$N,3, FALSE) &amp; ",""" &amp; VLOOKUP(AB$1,Data!$L:$M,2, FALSE) &amp; """;"   )             )</f>
        <v/>
      </c>
      <c r="AC78" t="str">
        <f>IF(Data!$L79=AC$1, "",             IF(ISERR(SEARCH(AC$1,Data!$H79)),        "",          ";" &amp; VLOOKUP(AC$1,Data!$L:$N,3, FALSE) &amp; ",""" &amp; VLOOKUP(AC$1,Data!$L:$M,2, FALSE) &amp; """;"   )             )</f>
        <v/>
      </c>
      <c r="AD78" t="str">
        <f>IF(Data!$L79=AD$1, "",             IF(ISERR(SEARCH(AD$1,Data!$H79)),        "",          ";" &amp; VLOOKUP(AD$1,Data!$L:$N,3, FALSE) &amp; ",""" &amp; VLOOKUP(AD$1,Data!$L:$M,2, FALSE) &amp; """;"   )             )</f>
        <v/>
      </c>
      <c r="AE78" t="str">
        <f>IF(Data!$L79=AE$1, "",             IF(ISERR(SEARCH(AE$1,Data!$H79)),        "",          ";" &amp; VLOOKUP(AE$1,Data!$L:$N,3, FALSE) &amp; ",""" &amp; VLOOKUP(AE$1,Data!$L:$M,2, FALSE) &amp; """;"   )             )</f>
        <v/>
      </c>
      <c r="AF78" t="str">
        <f>IF(Data!$L79=AF$1, "",             IF(ISERR(SEARCH(AF$1,Data!$H79)),        "",          ";" &amp; VLOOKUP(AF$1,Data!$L:$N,3, FALSE) &amp; ",""" &amp; VLOOKUP(AF$1,Data!$L:$M,2, FALSE) &amp; """;"   )             )</f>
        <v/>
      </c>
      <c r="AG78" t="str">
        <f>IF(Data!$L79=AG$1, "",             IF(ISERR(SEARCH(AG$1,Data!$H79)),        "",          ";" &amp; VLOOKUP(AG$1,Data!$L:$N,3, FALSE) &amp; ",""" &amp; VLOOKUP(AG$1,Data!$L:$M,2, FALSE) &amp; """;"   )             )</f>
        <v>;00000000-0000-0000-0000-000000000038,"HUMAN";</v>
      </c>
      <c r="AH78" t="str">
        <f>IF(Data!$L79=AH$1, "",             IF(ISERR(SEARCH(AH$1,Data!$H79)),        "",          ";" &amp; VLOOKUP(AH$1,Data!$L:$N,3, FALSE) &amp; ",""" &amp; VLOOKUP(AH$1,Data!$L:$M,2, FALSE) &amp; """;"   )             )</f>
        <v/>
      </c>
      <c r="AI78" t="str">
        <f>IF(Data!$L79=AI$1, "",             IF(ISERR(SEARCH(AI$1,Data!$H79)),        "",          ";" &amp; VLOOKUP(AI$1,Data!$L:$N,3, FALSE) &amp; ",""" &amp; VLOOKUP(AI$1,Data!$L:$M,2, FALSE) &amp; """;"   )             )</f>
        <v/>
      </c>
      <c r="AJ78" t="str">
        <f>IF(Data!$L79=AJ$1, "",             IF(ISERR(SEARCH(AJ$1,Data!$H79)),        "",          ";" &amp; VLOOKUP(AJ$1,Data!$L:$N,3, FALSE) &amp; ",""" &amp; VLOOKUP(AJ$1,Data!$L:$M,2, FALSE) &amp; """;"   )             )</f>
        <v/>
      </c>
      <c r="AK78" t="str">
        <f>IF(Data!$L79=AK$1, "",             IF(ISERR(SEARCH(AK$1,Data!$H79)),        "",          ";" &amp; VLOOKUP(AK$1,Data!$L:$N,3, FALSE) &amp; ",""" &amp; VLOOKUP(AK$1,Data!$L:$M,2, FALSE) &amp; """;"   )             )</f>
        <v/>
      </c>
      <c r="AL78" t="str">
        <f>IF(Data!$L79=AL$1, "",             IF(ISERR(SEARCH(AL$1,Data!$H79)),        "",          ";" &amp; VLOOKUP(AL$1,Data!$L:$N,3, FALSE) &amp; ",""" &amp; VLOOKUP(AL$1,Data!$L:$M,2, FALSE) &amp; """;"   )             )</f>
        <v/>
      </c>
      <c r="AM78" t="str">
        <f>IF(Data!$L79=AM$1, "",             IF(ISERR(SEARCH(AM$1,Data!$H79)),        "",          ";" &amp; VLOOKUP(AM$1,Data!$L:$N,3, FALSE) &amp; ",""" &amp; VLOOKUP(AM$1,Data!$L:$M,2, FALSE) &amp; """;"   )             )</f>
        <v/>
      </c>
      <c r="AN78" t="str">
        <f>IF(Data!$L79=AN$1, "",             IF(ISERR(SEARCH(AN$1,Data!$H79)),        "",          ";" &amp; VLOOKUP(AN$1,Data!$L:$N,3, FALSE) &amp; ",""" &amp; VLOOKUP(AN$1,Data!$L:$M,2, FALSE) &amp; """;"   )             )</f>
        <v/>
      </c>
      <c r="AO78" t="str">
        <f>IF(Data!$L79=AO$1, "",             IF(ISERR(SEARCH(AO$1,Data!$H79)),        "",          ";" &amp; VLOOKUP(AO$1,Data!$L:$N,3, FALSE) &amp; ",""" &amp; VLOOKUP(AO$1,Data!$L:$M,2, FALSE) &amp; """;"   )             )</f>
        <v/>
      </c>
      <c r="AP78" t="str">
        <f>IF(Data!$L79=AP$1, "",             IF(ISERR(SEARCH(AP$1,Data!$H79)),        "",          ";" &amp; VLOOKUP(AP$1,Data!$L:$N,3, FALSE) &amp; ",""" &amp; VLOOKUP(AP$1,Data!$L:$M,2, FALSE) &amp; """;"   )             )</f>
        <v/>
      </c>
      <c r="AQ78" t="str">
        <f>IF(Data!$L79=AQ$1, "",             IF(ISERR(SEARCH(AQ$1,Data!$H79)),        "",          ";" &amp; VLOOKUP(AQ$1,Data!$L:$N,3, FALSE) &amp; ",""" &amp; VLOOKUP(AQ$1,Data!$L:$M,2, FALSE) &amp; """;"   )             )</f>
        <v/>
      </c>
      <c r="AR78" t="str">
        <f>IF(Data!$L79=AR$1, "",             IF(ISERR(SEARCH(AR$1,Data!$H79)),        "",          ";" &amp; VLOOKUP(AR$1,Data!$L:$N,3, FALSE) &amp; ",""" &amp; VLOOKUP(AR$1,Data!$L:$M,2, FALSE) &amp; """;"   )             )</f>
        <v/>
      </c>
      <c r="AS78" t="str">
        <f>IF(Data!$L79=AS$1, "",             IF(ISERR(SEARCH(AS$1,Data!$H79)),        "",          ";" &amp; VLOOKUP(AS$1,Data!$L:$N,3, FALSE) &amp; ",""" &amp; VLOOKUP(AS$1,Data!$L:$M,2, FALSE) &amp; """;"   )             )</f>
        <v/>
      </c>
      <c r="AT78" t="str">
        <f>IF(Data!$L79=AT$1, "",             IF(ISERR(SEARCH(AT$1,Data!$H79)),        "",          ";" &amp; VLOOKUP(AT$1,Data!$L:$N,3, FALSE) &amp; ",""" &amp; VLOOKUP(AT$1,Data!$L:$M,2, FALSE) &amp; """;"   )             )</f>
        <v/>
      </c>
      <c r="AU78" t="str">
        <f>IF(Data!$L79=AU$1, "",             IF(ISERR(SEARCH(AU$1,Data!$H79)),        "",          ";" &amp; VLOOKUP(AU$1,Data!$L:$N,3, FALSE) &amp; ",""" &amp; VLOOKUP(AU$1,Data!$L:$M,2, FALSE) &amp; """;"   )             )</f>
        <v/>
      </c>
      <c r="AV78" t="str">
        <f>IF(Data!$L79=AV$1, "",             IF(ISERR(SEARCH(AV$1,Data!$H79)),        "",          ";" &amp; VLOOKUP(AV$1,Data!$L:$N,3, FALSE) &amp; ",""" &amp; VLOOKUP(AV$1,Data!$L:$M,2, FALSE) &amp; """;"   )             )</f>
        <v/>
      </c>
      <c r="AW78" t="str">
        <f>IF(Data!$L79=AW$1, "",             IF(ISERR(SEARCH(AW$1,Data!$H79)),        "",          ";" &amp; VLOOKUP(AW$1,Data!$L:$N,3, FALSE) &amp; ",""" &amp; VLOOKUP(AW$1,Data!$L:$M,2, FALSE) &amp; """;"   )             )</f>
        <v/>
      </c>
      <c r="AX78" t="str">
        <f>IF(Data!$L79=AX$1, "",             IF(ISERR(SEARCH(AX$1,Data!$H79)),        "",          ";" &amp; VLOOKUP(AX$1,Data!$L:$N,3, FALSE) &amp; ",""" &amp; VLOOKUP(AX$1,Data!$L:$M,2, FALSE) &amp; """;"   )             )</f>
        <v/>
      </c>
      <c r="AY78" t="str">
        <f>IF(Data!$L79=AY$1, "",             IF(ISERR(SEARCH(AY$1,Data!$H79)),        "",          ";" &amp; VLOOKUP(AY$1,Data!$L:$N,3, FALSE) &amp; ",""" &amp; VLOOKUP(AY$1,Data!$L:$M,2, FALSE) &amp; """;"   )             )</f>
        <v/>
      </c>
      <c r="AZ78" t="str">
        <f>IF(Data!$L79=AZ$1, "",             IF(ISERR(SEARCH(AZ$1,Data!$H79)),        "",          ";" &amp; VLOOKUP(AZ$1,Data!$L:$N,3, FALSE) &amp; ",""" &amp; VLOOKUP(AZ$1,Data!$L:$M,2, FALSE) &amp; """;"   )             )</f>
        <v/>
      </c>
      <c r="BA78" t="str">
        <f>IF(Data!$L79=BA$1, "",             IF(ISERR(SEARCH(BA$1,Data!$H79)),        "",          ";" &amp; VLOOKUP(BA$1,Data!$L:$N,3, FALSE) &amp; ",""" &amp; VLOOKUP(BA$1,Data!$L:$M,2, FALSE) &amp; """;"   )             )</f>
        <v/>
      </c>
      <c r="BB78" t="str">
        <f>IF(Data!$L79=BB$1, "",             IF(ISERR(SEARCH(BB$1,Data!$H79)),        "",          ";" &amp; VLOOKUP(BB$1,Data!$L:$N,3, FALSE) &amp; ",""" &amp; VLOOKUP(BB$1,Data!$L:$M,2, FALSE) &amp; """;"   )             )</f>
        <v/>
      </c>
      <c r="BC78" t="str">
        <f>IF(Data!$L79=BC$1, "",             IF(ISERR(SEARCH(BC$1,Data!$H79)),        "",          ";" &amp; VLOOKUP(BC$1,Data!$L:$N,3, FALSE) &amp; ",""" &amp; VLOOKUP(BC$1,Data!$L:$M,2, FALSE) &amp; """;"   )             )</f>
        <v/>
      </c>
      <c r="BD78" t="str">
        <f>IF(Data!$L79=BD$1, "",             IF(ISERR(SEARCH(BD$1,Data!$H79)),        "",          ";" &amp; VLOOKUP(BD$1,Data!$L:$N,3, FALSE) &amp; ",""" &amp; VLOOKUP(BD$1,Data!$L:$M,2, FALSE) &amp; """;"   )             )</f>
        <v/>
      </c>
      <c r="BE78" t="str">
        <f>IF(Data!$L79=BE$1, "",             IF(ISERR(SEARCH(BE$1,Data!$H79)),        "",          ";" &amp; VLOOKUP(BE$1,Data!$L:$N,3, FALSE) &amp; ",""" &amp; VLOOKUP(BE$1,Data!$L:$M,2, FALSE) &amp; """;"   )             )</f>
        <v/>
      </c>
      <c r="BF78" t="str">
        <f>IF(Data!$L79=BF$1, "",             IF(ISERR(SEARCH(BF$1,Data!$H79)),        "",          ";" &amp; VLOOKUP(BF$1,Data!$L:$N,3, FALSE) &amp; ",""" &amp; VLOOKUP(BF$1,Data!$L:$M,2, FALSE) &amp; """;"   )             )</f>
        <v/>
      </c>
      <c r="BG78" t="str">
        <f>IF(Data!$L79=BG$1, "",             IF(ISERR(SEARCH(BG$1,Data!$H79)),        "",          ";" &amp; VLOOKUP(BG$1,Data!$L:$N,3, FALSE) &amp; ",""" &amp; VLOOKUP(BG$1,Data!$L:$M,2, FALSE) &amp; """;"   )             )</f>
        <v/>
      </c>
      <c r="BH78" t="str">
        <f>IF(Data!$L79=BH$1, "",             IF(ISERR(SEARCH(BH$1,Data!$H79)),        "",          ";" &amp; VLOOKUP(BH$1,Data!$L:$N,3, FALSE) &amp; ",""" &amp; VLOOKUP(BH$1,Data!$L:$M,2, FALSE) &amp; """;"   )             )</f>
        <v/>
      </c>
      <c r="BI78" t="str">
        <f>IF(Data!$L79=BI$1, "",             IF(ISERR(SEARCH(BI$1,Data!$H79)),        "",          ";" &amp; VLOOKUP(BI$1,Data!$L:$N,3, FALSE) &amp; ",""" &amp; VLOOKUP(BI$1,Data!$L:$M,2, FALSE) &amp; """;"   )             )</f>
        <v/>
      </c>
      <c r="BJ78" t="str">
        <f>IF(Data!$L79=BJ$1, "",             IF(ISERR(SEARCH(BJ$1,Data!$H79)),        "",          ";" &amp; VLOOKUP(BJ$1,Data!$L:$N,3, FALSE) &amp; ",""" &amp; VLOOKUP(BJ$1,Data!$L:$M,2, FALSE) &amp; """;"   )             )</f>
        <v/>
      </c>
      <c r="BK78" t="str">
        <f>IF(Data!$L79=BK$1, "",             IF(ISERR(SEARCH(BK$1,Data!$H79)),        "",          ";" &amp; VLOOKUP(BK$1,Data!$L:$N,3, FALSE) &amp; ",""" &amp; VLOOKUP(BK$1,Data!$L:$M,2, FALSE) &amp; """;"   )             )</f>
        <v/>
      </c>
      <c r="BL78" t="str">
        <f>IF(Data!$L79=BL$1, "",             IF(ISERR(SEARCH(BL$1,Data!$H79)),        "",          ";" &amp; VLOOKUP(BL$1,Data!$L:$N,3, FALSE) &amp; ",""" &amp; VLOOKUP(BL$1,Data!$L:$M,2, FALSE) &amp; """;"   )             )</f>
        <v/>
      </c>
      <c r="BM78" t="str">
        <f>IF(Data!$L79=BM$1, "",             IF(ISERR(SEARCH(BM$1,Data!$H79)),        "",          ";" &amp; VLOOKUP(BM$1,Data!$L:$N,3, FALSE) &amp; ",""" &amp; VLOOKUP(BM$1,Data!$L:$M,2, FALSE) &amp; """;"   )             )</f>
        <v/>
      </c>
      <c r="BN78" t="str">
        <f>IF(Data!$L79=BN$1, "",             IF(ISERR(SEARCH(BN$1,Data!$H79)),        "",          ";" &amp; VLOOKUP(BN$1,Data!$L:$N,3, FALSE) &amp; ",""" &amp; VLOOKUP(BN$1,Data!$L:$M,2, FALSE) &amp; """;"   )             )</f>
        <v/>
      </c>
      <c r="BO78" t="str">
        <f>IF(Data!$L79=BO$1, "",             IF(ISERR(SEARCH(BO$1,Data!$H79)),        "",          ";" &amp; VLOOKUP(BO$1,Data!$L:$N,3, FALSE) &amp; ",""" &amp; VLOOKUP(BO$1,Data!$L:$M,2, FALSE) &amp; """;"   )             )</f>
        <v/>
      </c>
      <c r="BP78" t="str">
        <f>IF(Data!$L79=BP$1, "",             IF(ISERR(SEARCH(BP$1,Data!$H79)),        "",          ";" &amp; VLOOKUP(BP$1,Data!$L:$N,3, FALSE) &amp; ",""" &amp; VLOOKUP(BP$1,Data!$L:$M,2, FALSE) &amp; """;"   )             )</f>
        <v/>
      </c>
      <c r="BQ78" t="str">
        <f>IF(Data!$L79=BQ$1, "",             IF(ISERR(SEARCH(BQ$1,Data!$H79)),        "",          ";" &amp; VLOOKUP(BQ$1,Data!$L:$N,3, FALSE) &amp; ",""" &amp; VLOOKUP(BQ$1,Data!$L:$M,2, FALSE) &amp; """;"   )             )</f>
        <v/>
      </c>
      <c r="BR78" t="str">
        <f>IF(Data!$L79=BR$1, "",             IF(ISERR(SEARCH(BR$1,Data!$H79)),        "",          ";" &amp; VLOOKUP(BR$1,Data!$L:$N,3, FALSE) &amp; ",""" &amp; VLOOKUP(BR$1,Data!$L:$M,2, FALSE) &amp; """;"   )             )</f>
        <v/>
      </c>
      <c r="BS78" t="str">
        <f>IF(Data!$L79=BS$1, "",             IF(ISERR(SEARCH(BS$1,Data!$H79)),        "",          ";" &amp; VLOOKUP(BS$1,Data!$L:$N,3, FALSE) &amp; ",""" &amp; VLOOKUP(BS$1,Data!$L:$M,2, FALSE) &amp; """;"   )             )</f>
        <v/>
      </c>
      <c r="BT78" t="str">
        <f>IF(Data!$L79=BT$1, "",             IF(ISERR(SEARCH(BT$1,Data!$H79)),        "",          ";" &amp; VLOOKUP(BT$1,Data!$L:$N,3, FALSE) &amp; ",""" &amp; VLOOKUP(BT$1,Data!$L:$M,2, FALSE) &amp; """;"   )             )</f>
        <v/>
      </c>
      <c r="BU78" t="str">
        <f>IF(Data!$L79=BU$1, "",             IF(ISERR(SEARCH(BU$1,Data!$H79)),        "",          ";" &amp; VLOOKUP(BU$1,Data!$L:$N,3, FALSE) &amp; ",""" &amp; VLOOKUP(BU$1,Data!$L:$M,2, FALSE) &amp; """;"   )             )</f>
        <v/>
      </c>
      <c r="BV78" t="str">
        <f>IF(Data!$L79=BV$1, "",             IF(ISERR(SEARCH(BV$1,Data!$H79)),        "",          ";" &amp; VLOOKUP(BV$1,Data!$L:$N,3, FALSE) &amp; ",""" &amp; VLOOKUP(BV$1,Data!$L:$M,2, FALSE) &amp; """;"   )             )</f>
        <v/>
      </c>
      <c r="BW78" t="str">
        <f>IF(Data!$L79=BW$1, "",             IF(ISERR(SEARCH(BW$1,Data!$H79)),        "",          ";" &amp; VLOOKUP(BW$1,Data!$L:$N,3, FALSE) &amp; ",""" &amp; VLOOKUP(BW$1,Data!$L:$M,2, FALSE) &amp; """;"   )             )</f>
        <v/>
      </c>
      <c r="BX78" t="str">
        <f>IF(Data!$L79=BX$1, "",             IF(ISERR(SEARCH(BX$1,Data!$H79)),        "",          ";" &amp; VLOOKUP(BX$1,Data!$L:$N,3, FALSE) &amp; ",""" &amp; VLOOKUP(BX$1,Data!$L:$M,2, FALSE) &amp; """;"   )             )</f>
        <v/>
      </c>
      <c r="BY78" t="str">
        <f>IF(Data!$L79=BY$1, "",             IF(ISERR(SEARCH(BY$1,Data!$H79)),        "",          ";" &amp; VLOOKUP(BY$1,Data!$L:$N,3, FALSE) &amp; ",""" &amp; VLOOKUP(BY$1,Data!$L:$M,2, FALSE) &amp; """;"   )             )</f>
        <v/>
      </c>
      <c r="BZ78" t="str">
        <f>IF(Data!$L79=BZ$1, "",             IF(ISERR(SEARCH(BZ$1,Data!$H79)),        "",          ";" &amp; VLOOKUP(BZ$1,Data!$L:$N,3, FALSE) &amp; ",""" &amp; VLOOKUP(BZ$1,Data!$L:$M,2, FALSE) &amp; """;"   )             )</f>
        <v/>
      </c>
      <c r="CA78" t="str">
        <f>IF(Data!$L79=CA$1, "",             IF(ISERR(SEARCH(CA$1,Data!$H79)),        "",          ";" &amp; VLOOKUP(CA$1,Data!$L:$N,3, FALSE) &amp; ",""" &amp; VLOOKUP(CA$1,Data!$L:$M,2, FALSE) &amp; """;"   )             )</f>
        <v/>
      </c>
      <c r="CB78" t="str">
        <f>IF(Data!$L79=CB$1, "",             IF(ISERR(SEARCH(CB$1,Data!$H79)),        "",          ";" &amp; VLOOKUP(CB$1,Data!$L:$N,3, FALSE) &amp; ",""" &amp; VLOOKUP(CB$1,Data!$L:$M,2, FALSE) &amp; """;"   )             )</f>
        <v/>
      </c>
      <c r="CC78" t="str">
        <f>IF(Data!$L79=CC$1, "",             IF(ISERR(SEARCH(CC$1,Data!$H79)),        "",          ";" &amp; VLOOKUP(CC$1,Data!$L:$N,3, FALSE) &amp; ",""" &amp; VLOOKUP(CC$1,Data!$L:$M,2, FALSE) &amp; """;"   )             )</f>
        <v/>
      </c>
      <c r="CD78" t="str">
        <f>IF(Data!$L79=CD$1, "",             IF(ISERR(SEARCH(CD$1,Data!$H79)),        "",          ";" &amp; VLOOKUP(CD$1,Data!$L:$N,3, FALSE) &amp; ",""" &amp; VLOOKUP(CD$1,Data!$L:$M,2, FALSE) &amp; """;"   )             )</f>
        <v/>
      </c>
      <c r="CE78" t="str">
        <f>IF(Data!$L79=CE$1, "",             IF(ISERR(SEARCH(CE$1,Data!$H79)),        "",          ";" &amp; VLOOKUP(CE$1,Data!$L:$N,3, FALSE) &amp; ",""" &amp; VLOOKUP(CE$1,Data!$L:$M,2, FALSE) &amp; """;"   )             )</f>
        <v/>
      </c>
      <c r="CF78" t="str">
        <f>IF(Data!$L79=CF$1, "",             IF(ISERR(SEARCH(CF$1,Data!$H79)),        "",          ";" &amp; VLOOKUP(CF$1,Data!$L:$N,3, FALSE) &amp; ",""" &amp; VLOOKUP(CF$1,Data!$L:$M,2, FALSE) &amp; """;"   )             )</f>
        <v/>
      </c>
      <c r="CG78" t="str">
        <f>IF(Data!$L79=CG$1, "",             IF(ISERR(SEARCH(CG$1,Data!$H79)),        "",          ";" &amp; VLOOKUP(CG$1,Data!$L:$N,3, FALSE) &amp; ",""" &amp; VLOOKUP(CG$1,Data!$L:$M,2, FALSE) &amp; """;"   )             )</f>
        <v/>
      </c>
      <c r="CH78" t="str">
        <f>IF(Data!$L79=CH$1, "",             IF(ISERR(SEARCH(CH$1,Data!$H79)),        "",          ";" &amp; VLOOKUP(CH$1,Data!$L:$N,3, FALSE) &amp; ",""" &amp; VLOOKUP(CH$1,Data!$L:$M,2, FALSE) &amp; """;"   )             )</f>
        <v/>
      </c>
      <c r="CI78" t="str">
        <f>IF(Data!$L79=CI$1, "",             IF(ISERR(SEARCH(CI$1,Data!$H79)),        "",          ";" &amp; VLOOKUP(CI$1,Data!$L:$N,3, FALSE) &amp; ",""" &amp; VLOOKUP(CI$1,Data!$L:$M,2, FALSE) &amp; """;"   )             )</f>
        <v/>
      </c>
      <c r="CJ78" t="str">
        <f>IF(Data!$L79=CJ$1, "",             IF(ISERR(SEARCH(CJ$1,Data!$H79)),        "",          ";" &amp; VLOOKUP(CJ$1,Data!$L:$N,3, FALSE) &amp; ",""" &amp; VLOOKUP(CJ$1,Data!$L:$M,2, FALSE) &amp; """;"   )             )</f>
        <v/>
      </c>
      <c r="CK78" t="str">
        <f>IF(Data!$L79=CK$1, "",             IF(ISERR(SEARCH(CK$1,Data!$H79)),        "",          ";" &amp; VLOOKUP(CK$1,Data!$L:$N,3, FALSE) &amp; ",""" &amp; VLOOKUP(CK$1,Data!$L:$M,2, FALSE) &amp; """;"   )             )</f>
        <v/>
      </c>
      <c r="CL78" t="str">
        <f>IF(Data!$L79=CL$1, "",             IF(ISERR(SEARCH(CL$1,Data!$H79)),        "",          ";" &amp; VLOOKUP(CL$1,Data!$L:$N,3, FALSE) &amp; ",""" &amp; VLOOKUP(CL$1,Data!$L:$M,2, FALSE) &amp; """;"   )             )</f>
        <v/>
      </c>
      <c r="CM78" t="str">
        <f>IF(Data!$L79=CM$1, "",             IF(ISERR(SEARCH(CM$1,Data!$H79)),        "",          ";" &amp; VLOOKUP(CM$1,Data!$L:$N,3, FALSE) &amp; ",""" &amp; VLOOKUP(CM$1,Data!$L:$M,2, FALSE) &amp; """;"   )             )</f>
        <v/>
      </c>
      <c r="CN78" t="str">
        <f>IF(Data!$L79=CN$1, "",             IF(ISERR(SEARCH(CN$1,Data!$H79)),        "",          ";" &amp; VLOOKUP(CN$1,Data!$L:$N,3, FALSE) &amp; ",""" &amp; VLOOKUP(CN$1,Data!$L:$M,2, FALSE) &amp; """;"   )             )</f>
        <v/>
      </c>
      <c r="CO78" t="str">
        <f>IF(Data!$L79=CO$1, "",             IF(ISERR(SEARCH(CO$1,Data!$H79)),        "",          ";" &amp; VLOOKUP(CO$1,Data!$L:$N,3, FALSE) &amp; ",""" &amp; VLOOKUP(CO$1,Data!$L:$M,2, FALSE) &amp; """;"   )             )</f>
        <v/>
      </c>
      <c r="CP78" t="str">
        <f>IF(Data!$L79=CP$1, "",             IF(ISERR(SEARCH(CP$1,Data!$H79)),        "",          ";" &amp; VLOOKUP(CP$1,Data!$L:$N,3, FALSE) &amp; ",""" &amp; VLOOKUP(CP$1,Data!$L:$M,2, FALSE) &amp; """;"   )             )</f>
        <v/>
      </c>
      <c r="CQ78" t="str">
        <f>IF(Data!$L79=CQ$1, "",             IF(ISERR(SEARCH(CQ$1,Data!$H79)),        "",          ";" &amp; VLOOKUP(CQ$1,Data!$L:$N,3, FALSE) &amp; ",""" &amp; VLOOKUP(CQ$1,Data!$L:$M,2, FALSE) &amp; """;"   )             )</f>
        <v/>
      </c>
      <c r="CR78" t="str">
        <f>IF(Data!$L79=CR$1, "",             IF(ISERR(SEARCH(CR$1,Data!$H79)),        "",          ";" &amp; VLOOKUP(CR$1,Data!$L:$N,3, FALSE) &amp; ",""" &amp; VLOOKUP(CR$1,Data!$L:$M,2, FALSE) &amp; """;"   )             )</f>
        <v/>
      </c>
      <c r="CS78" t="str">
        <f>IF(Data!$L79=CS$1, "",             IF(ISERR(SEARCH(CS$1,Data!$H79)),        "",          ";" &amp; VLOOKUP(CS$1,Data!$L:$N,3, FALSE) &amp; ",""" &amp; VLOOKUP(CS$1,Data!$L:$M,2, FALSE) &amp; """;"   )             )</f>
        <v/>
      </c>
      <c r="CT78" t="str">
        <f>IF(Data!$L79=CT$1, "",             IF(ISERR(SEARCH(CT$1,Data!$H79)),        "",          ";" &amp; VLOOKUP(CT$1,Data!$L:$N,3, FALSE) &amp; ",""" &amp; VLOOKUP(CT$1,Data!$L:$M,2, FALSE) &amp; """;"   )             )</f>
        <v>;00000000-0000-0000-0000-000000000007,"DROID";</v>
      </c>
      <c r="CU78" t="str">
        <f>IF(Data!$L79=CU$1, "",             IF(ISERR(SEARCH(CU$1,Data!$H79)),        "",          ";" &amp; VLOOKUP(CU$1,Data!$L:$N,3, FALSE) &amp; ",""" &amp; VLOOKUP(CU$1,Data!$L:$M,2, FALSE) &amp; """;"   )             )</f>
        <v/>
      </c>
      <c r="CV78" t="str">
        <f>IF(Data!$L79=CV$1, "",             IF(ISERR(SEARCH(CV$1,Data!$H79)),        "",          ";" &amp; VLOOKUP(CV$1,Data!$L:$N,3, FALSE) &amp; ",""" &amp; VLOOKUP(CV$1,Data!$L:$M,2, FALSE) &amp; """;"   )             )</f>
        <v/>
      </c>
      <c r="CW78" t="str">
        <f>IF(Data!$L79=CW$1, "",             IF(ISERR(SEARCH(CW$1,Data!$H79)),        "",          ";" &amp; VLOOKUP(CW$1,Data!$L:$N,3, FALSE) &amp; ",""" &amp; VLOOKUP(CW$1,Data!$L:$M,2, FALSE) &amp; """;"   )             )</f>
        <v/>
      </c>
      <c r="CX78" t="str">
        <f>IF(Data!$L79=CX$1, "",             IF(ISERR(SEARCH(CX$1,Data!$H79)),        "",          ";" &amp; VLOOKUP(CX$1,Data!$L:$N,3, FALSE) &amp; ",""" &amp; VLOOKUP(CX$1,Data!$L:$M,2, FALSE) &amp; """;"   )             )</f>
        <v/>
      </c>
      <c r="CY78" t="str">
        <f>IF(Data!$L79=CY$1, "",             IF(ISERR(SEARCH(CY$1,Data!$H79)),        "",          ";" &amp; VLOOKUP(CY$1,Data!$L:$N,3, FALSE) &amp; ",""" &amp; VLOOKUP(CY$1,Data!$L:$M,2, FALSE) &amp; """;"   )             )</f>
        <v/>
      </c>
      <c r="CZ78" t="str">
        <f>IF(Data!$L79=CZ$1, "",             IF(ISERR(SEARCH(CZ$1,Data!$H79)),        "",          ";" &amp; VLOOKUP(CZ$1,Data!$L:$N,3, FALSE) &amp; ",""" &amp; VLOOKUP(CZ$1,Data!$L:$M,2, FALSE) &amp; """;"   )             )</f>
        <v/>
      </c>
      <c r="DA78" t="str">
        <f>IF(Data!$L79=DA$1, "",             IF(ISERR(SEARCH(DA$1,Data!$H79)),        "",          ";" &amp; VLOOKUP(DA$1,Data!$L:$N,3, FALSE) &amp; ",""" &amp; VLOOKUP(DA$1,Data!$L:$M,2, FALSE) &amp; """;"   )             )</f>
        <v/>
      </c>
      <c r="DB78" t="str">
        <f>IF(Data!$L79=DB$1, "",             IF(ISERR(SEARCH(DB$1,Data!$H79)),        "",          ";" &amp; VLOOKUP(DB$1,Data!$L:$N,3, FALSE) &amp; ",""" &amp; VLOOKUP(DB$1,Data!$L:$M,2, FALSE) &amp; """;"   )             )</f>
        <v/>
      </c>
      <c r="DC78" t="str">
        <f>IF(Data!$L79=DC$1, "",             IF(ISERR(SEARCH(DC$1,Data!$H79)),        "",          ";" &amp; VLOOKUP(DC$1,Data!$L:$N,3, FALSE) &amp; ",""" &amp; VLOOKUP(DC$1,Data!$L:$M,2, FALSE) &amp; """;"   )             )</f>
        <v/>
      </c>
      <c r="DD78" t="str">
        <f>IF(Data!$L79=DD$1, "",             IF(ISERR(SEARCH(DD$1,Data!$H79)),        "",          ";" &amp; VLOOKUP(DD$1,Data!$L:$N,3, FALSE) &amp; ",""" &amp; VLOOKUP(DD$1,Data!$L:$M,2, FALSE) &amp; """;"   )             )</f>
        <v/>
      </c>
      <c r="DE78" t="str">
        <f>IF(Data!$L79=DE$1, "",             IF(ISERR(SEARCH(DE$1,Data!$H79)),        "",          ";" &amp; VLOOKUP(DE$1,Data!$L:$N,3, FALSE) &amp; ",""" &amp; VLOOKUP(DE$1,Data!$L:$M,2, FALSE) &amp; """;"   )             )</f>
        <v/>
      </c>
      <c r="DF78" t="str">
        <f>IF(Data!$L79=DF$1, "",             IF(ISERR(SEARCH(DF$1,Data!$H79)),        "",          ";" &amp; VLOOKUP(DF$1,Data!$L:$N,3, FALSE) &amp; ",""" &amp; VLOOKUP(DF$1,Data!$L:$M,2, FALSE) &amp; """;"   )             )</f>
        <v/>
      </c>
      <c r="DG78" t="str">
        <f>IF(Data!$L79=DG$1, "",             IF(ISERR(SEARCH(DG$1,Data!$H79)),        "",          ";" &amp; VLOOKUP(DG$1,Data!$L:$N,3, FALSE) &amp; ",""" &amp; VLOOKUP(DG$1,Data!$L:$M,2, FALSE) &amp; """;"   )             )</f>
        <v/>
      </c>
      <c r="DH78" t="str">
        <f>IF(Data!$L79=DH$1, "",             IF(ISERR(SEARCH(DH$1,Data!$H79)),        "",          ";" &amp; VLOOKUP(DH$1,Data!$L:$N,3, FALSE) &amp; ",""" &amp; VLOOKUP(DH$1,Data!$L:$M,2, FALSE) &amp; """;"   )             )</f>
        <v/>
      </c>
      <c r="DI78" t="str">
        <f>IF(Data!$L79=DI$1, "",             IF(ISERR(SEARCH(DI$1,Data!$H79)),        "",          ";" &amp; VLOOKUP(DI$1,Data!$L:$N,3, FALSE) &amp; ",""" &amp; VLOOKUP(DI$1,Data!$L:$M,2, FALSE) &amp; """;"   )             )</f>
        <v/>
      </c>
      <c r="DJ78" t="str">
        <f>IF(Data!$L79=DJ$1, "",             IF(ISERR(SEARCH(DJ$1,Data!$H79)),        "",          ";" &amp; VLOOKUP(DJ$1,Data!$L:$N,3, FALSE) &amp; ",""" &amp; VLOOKUP(DJ$1,Data!$L:$M,2, FALSE) &amp; """;"   )             )</f>
        <v/>
      </c>
      <c r="DK78" t="str">
        <f>IF(Data!$L79=DK$1, "",             IF(ISERR(SEARCH(DK$1,Data!$H79)),        "",          ";" &amp; VLOOKUP(DK$1,Data!$L:$N,3, FALSE) &amp; ",""" &amp; VLOOKUP(DK$1,Data!$L:$M,2, FALSE) &amp; """;"   )             )</f>
        <v/>
      </c>
      <c r="DL78" t="str">
        <f>IF(Data!$L79=DL$1, "",             IF(ISERR(SEARCH(DL$1,Data!$H79)),        "",          ";" &amp; VLOOKUP(DL$1,Data!$L:$N,3, FALSE) &amp; ",""" &amp; VLOOKUP(DL$1,Data!$L:$M,2, FALSE) &amp; """;"   )             )</f>
        <v/>
      </c>
      <c r="DM78" t="str">
        <f>IF(Data!$L79=DM$1, "",             IF(ISERR(SEARCH(DM$1,Data!$H79)),        "",          ";" &amp; VLOOKUP(DM$1,Data!$L:$N,3, FALSE) &amp; ",""" &amp; VLOOKUP(DM$1,Data!$L:$M,2, FALSE) &amp; """;"   )             )</f>
        <v/>
      </c>
      <c r="DN78" t="str">
        <f>IF(Data!$L79=DN$1, "",             IF(ISERR(SEARCH(DN$1,Data!$H79)),        "",          ";" &amp; VLOOKUP(DN$1,Data!$L:$N,3, FALSE) &amp; ",""" &amp; VLOOKUP(DN$1,Data!$L:$M,2, FALSE) &amp; """;"   )             )</f>
        <v/>
      </c>
      <c r="DO78" t="str">
        <f>IF(Data!$L79=DO$1, "",             IF(ISERR(SEARCH(DO$1,Data!$H79)),        "",          ";" &amp; VLOOKUP(DO$1,Data!$L:$N,3, FALSE) &amp; ",""" &amp; VLOOKUP(DO$1,Data!$L:$M,2, FALSE) &amp; """;"   )             )</f>
        <v/>
      </c>
      <c r="DP78" t="str">
        <f>IF(Data!$L79=DP$1, "",             IF(ISERR(SEARCH(DP$1,Data!$H79)),        "",          ";" &amp; VLOOKUP(DP$1,Data!$L:$N,3, FALSE) &amp; ",""" &amp; VLOOKUP(DP$1,Data!$L:$M,2, FALSE) &amp; """;"   )             )</f>
        <v/>
      </c>
      <c r="DQ78" t="str">
        <f>IF(Data!$L79=DQ$1, "",             IF(ISERR(SEARCH(DQ$1,Data!$H79)),        "",          ";" &amp; VLOOKUP(DQ$1,Data!$L:$N,3, FALSE) &amp; ",""" &amp; VLOOKUP(DQ$1,Data!$L:$M,2, FALSE) &amp; """;"   )             )</f>
        <v/>
      </c>
      <c r="DR78" t="str">
        <f>IF(Data!$L79=DR$1, "",             IF(ISERR(SEARCH(DR$1,Data!$H79)),        "",          ";" &amp; VLOOKUP(DR$1,Data!$L:$N,3, FALSE) &amp; ",""" &amp; VLOOKUP(DR$1,Data!$L:$M,2, FALSE) &amp; """;"   )             )</f>
        <v/>
      </c>
      <c r="DS78" t="str">
        <f>IF(Data!$L79=DS$1, "",             IF(ISERR(SEARCH(DS$1,Data!$H79)),        "",          ";" &amp; VLOOKUP(DS$1,Data!$L:$N,3, FALSE) &amp; ",""" &amp; VLOOKUP(DS$1,Data!$L:$M,2, FALSE) &amp; """;"   )             )</f>
        <v/>
      </c>
      <c r="DT78" t="str">
        <f>IF(Data!$L79=DT$1, "",             IF(ISERR(SEARCH(DT$1,Data!$H79)),        "",          ";" &amp; VLOOKUP(DT$1,Data!$L:$N,3, FALSE) &amp; ",""" &amp; VLOOKUP(DT$1,Data!$L:$M,2, FALSE) &amp; """;"   )             )</f>
        <v/>
      </c>
      <c r="DU78" t="str">
        <f>IF(Data!$L79=DU$1, "",             IF(ISERR(SEARCH(DU$1,Data!$H79)),        "",          ";" &amp; VLOOKUP(DU$1,Data!$L:$N,3, FALSE) &amp; ",""" &amp; VLOOKUP(DU$1,Data!$L:$M,2, FALSE) &amp; """;"   )             )</f>
        <v/>
      </c>
      <c r="DV78" t="str">
        <f>IF(Data!$L79=DV$1, "",             IF(ISERR(SEARCH(DV$1,Data!$H79)),        "",          ";" &amp; VLOOKUP(DV$1,Data!$L:$N,3, FALSE) &amp; ",""" &amp; VLOOKUP(DV$1,Data!$L:$M,2, FALSE) &amp; """;"   )             )</f>
        <v/>
      </c>
      <c r="DW78" t="str">
        <f>IF(Data!$L79=DW$1, "",             IF(ISERR(SEARCH(DW$1,Data!$H79)),        "",          ";" &amp; VLOOKUP(DW$1,Data!$L:$N,3, FALSE) &amp; ",""" &amp; VLOOKUP(DW$1,Data!$L:$M,2, FALSE) &amp; """;"   )             )</f>
        <v/>
      </c>
      <c r="DX78" t="str">
        <f>IF(Data!$L79=DX$1, "",             IF(ISERR(SEARCH(DX$1,Data!$H79)),        "",          ";" &amp; VLOOKUP(DX$1,Data!$L:$N,3, FALSE) &amp; ",""" &amp; VLOOKUP(DX$1,Data!$L:$M,2, FALSE) &amp; """;"   )             )</f>
        <v/>
      </c>
      <c r="DY78" t="str">
        <f>IF(Data!$L79=DY$1, "",             IF(ISERR(SEARCH(DY$1,Data!$H79)),        "",          ";" &amp; VLOOKUP(DY$1,Data!$L:$N,3, FALSE) &amp; ",""" &amp; VLOOKUP(DY$1,Data!$L:$M,2, FALSE) &amp; """;"   )             )</f>
        <v/>
      </c>
      <c r="DZ78" t="str">
        <f>IF(Data!$L79=DZ$1, "",             IF(ISERR(SEARCH(DZ$1,Data!$H79)),        "",          ";" &amp; VLOOKUP(DZ$1,Data!$L:$N,3, FALSE) &amp; ",""" &amp; VLOOKUP(DZ$1,Data!$L:$M,2, FALSE) &amp; """;"   )             )</f>
        <v/>
      </c>
      <c r="EA78" t="str">
        <f>IF(Data!$L79=EA$1, "",             IF(ISERR(SEARCH(EA$1,Data!$H79)),        "",          ";" &amp; VLOOKUP(EA$1,Data!$L:$N,3, FALSE) &amp; ",""" &amp; VLOOKUP(EA$1,Data!$L:$M,2, FALSE) &amp; """;"   )             )</f>
        <v/>
      </c>
      <c r="EB78" t="str">
        <f>IF(Data!$L79=EB$1, "",             IF(ISERR(SEARCH(EB$1,Data!$H79)),        "",          ";" &amp; VLOOKUP(EB$1,Data!$L:$N,3, FALSE) &amp; ",""" &amp; VLOOKUP(EB$1,Data!$L:$M,2, FALSE) &amp; """;"   )             )</f>
        <v/>
      </c>
      <c r="EC78" t="str">
        <f>IF(Data!$L79=EC$1, "",             IF(ISERR(SEARCH(EC$1,Data!$H79)),        "",          ";" &amp; VLOOKUP(EC$1,Data!$L:$N,3, FALSE) &amp; ",""" &amp; VLOOKUP(EC$1,Data!$L:$M,2, FALSE) &amp; """;"   )             )</f>
        <v/>
      </c>
      <c r="ED78" t="str">
        <f>IF(Data!$L79=ED$1, "",             IF(ISERR(SEARCH(ED$1,Data!$H79)),        "",          ";" &amp; VLOOKUP(ED$1,Data!$L:$N,3, FALSE) &amp; ",""" &amp; VLOOKUP(ED$1,Data!$L:$M,2, FALSE) &amp; """;"   )             )</f>
        <v/>
      </c>
      <c r="EE78" t="str">
        <f>IF(Data!$L79=EE$1, "",             IF(ISERR(SEARCH(EE$1,Data!$H79)),        "",          ";" &amp; VLOOKUP(EE$1,Data!$L:$N,3, FALSE) &amp; ",""" &amp; VLOOKUP(EE$1,Data!$L:$M,2, FALSE) &amp; """;"   )             )</f>
        <v/>
      </c>
      <c r="EF78" t="str">
        <f>IF(Data!$L79=EF$1, "",             IF(ISERR(SEARCH(EF$1,Data!$H79)),        "",          ";" &amp; VLOOKUP(EF$1,Data!$L:$N,3, FALSE) &amp; ",""" &amp; VLOOKUP(EF$1,Data!$L:$M,2, FALSE) &amp; """;"   )             )</f>
        <v/>
      </c>
      <c r="EG78" t="str">
        <f>IF(Data!$L79=EG$1, "",             IF(ISERR(SEARCH(EG$1,Data!$H79)),        "",          ";" &amp; VLOOKUP(EG$1,Data!$L:$N,3, FALSE) &amp; ",""" &amp; VLOOKUP(EG$1,Data!$L:$M,2, FALSE) &amp; """;"   )             )</f>
        <v/>
      </c>
      <c r="EH78" t="str">
        <f>IF(Data!$L79=EH$1, "",             IF(ISERR(SEARCH(EH$1,Data!$H79)),        "",          ";" &amp; VLOOKUP(EH$1,Data!$L:$N,3, FALSE) &amp; ",""" &amp; VLOOKUP(EH$1,Data!$L:$M,2, FALSE) &amp; """;"   )             )</f>
        <v/>
      </c>
      <c r="EI78" t="str">
        <f>IF(Data!$L79=EI$1, "",             IF(ISERR(SEARCH(EI$1,Data!$H79)),        "",          ";" &amp; VLOOKUP(EI$1,Data!$L:$N,3, FALSE) &amp; ",""" &amp; VLOOKUP(EI$1,Data!$L:$M,2, FALSE) &amp; """;"   )             )</f>
        <v/>
      </c>
      <c r="EJ78" t="str">
        <f>IF(Data!$L79=EJ$1, "",             IF(ISERR(SEARCH(EJ$1,Data!$H79)),        "",          ";" &amp; VLOOKUP(EJ$1,Data!$L:$N,3, FALSE) &amp; ",""" &amp; VLOOKUP(EJ$1,Data!$L:$M,2, FALSE) &amp; """;"   )             )</f>
        <v/>
      </c>
      <c r="EK78" t="str">
        <f>IF(Data!$L79=EK$1, "",             IF(ISERR(SEARCH(EK$1,Data!$H79)),        "",          ";" &amp; VLOOKUP(EK$1,Data!$L:$N,3, FALSE) &amp; ",""" &amp; VLOOKUP(EK$1,Data!$L:$M,2, FALSE) &amp; """;"   )             )</f>
        <v/>
      </c>
      <c r="EL78" t="str">
        <f>IF(Data!$L79=EL$1, "",             IF(ISERR(SEARCH(EL$1,Data!$H79)),        "",          ";" &amp; VLOOKUP(EL$1,Data!$L:$N,3, FALSE) &amp; ",""" &amp; VLOOKUP(EL$1,Data!$L:$M,2, FALSE) &amp; """;"   )             )</f>
        <v/>
      </c>
      <c r="EM78" t="str">
        <f>IF(Data!$L79=EM$1, "",             IF(ISERR(SEARCH(EM$1,Data!$H79)),        "",          ";" &amp; VLOOKUP(EM$1,Data!$L:$N,3, FALSE) &amp; ",""" &amp; VLOOKUP(EM$1,Data!$L:$M,2, FALSE) &amp; """;"   )             )</f>
        <v/>
      </c>
      <c r="EN78" t="str">
        <f>IF(Data!$L79=EN$1, "",             IF(ISERR(SEARCH(EN$1,Data!$H79)),        "",          ";" &amp; VLOOKUP(EN$1,Data!$L:$N,3, FALSE) &amp; ",""" &amp; VLOOKUP(EN$1,Data!$L:$M,2, FALSE) &amp; """;"   )             )</f>
        <v/>
      </c>
      <c r="EO78" t="str">
        <f>IF(Data!$L79=EO$1, "",             IF(ISERR(SEARCH(EO$1,Data!$H79)),        "",          ";" &amp; VLOOKUP(EO$1,Data!$L:$N,3, FALSE) &amp; ",""" &amp; VLOOKUP(EO$1,Data!$L:$M,2, FALSE) &amp; """;"   )             )</f>
        <v/>
      </c>
      <c r="EP78" t="str">
        <f>IF(Data!$L79=EP$1, "",             IF(ISERR(SEARCH(EP$1,Data!$H79)),        "",          ";" &amp; VLOOKUP(EP$1,Data!$L:$N,3, FALSE) &amp; ",""" &amp; VLOOKUP(EP$1,Data!$L:$M,2, FALSE) &amp; """;"   )             )</f>
        <v/>
      </c>
      <c r="EQ78" t="str">
        <f>IF(Data!$L79=EQ$1, "",             IF(ISERR(SEARCH(EQ$1,Data!$H79)),        "",          ";" &amp; VLOOKUP(EQ$1,Data!$L:$N,3, FALSE) &amp; ",""" &amp; VLOOKUP(EQ$1,Data!$L:$M,2, FALSE) &amp; """;"   )             )</f>
        <v/>
      </c>
      <c r="ER78" t="str">
        <f>IF(Data!$L79=ER$1, "",             IF(ISERR(SEARCH(ER$1,Data!$H79)),        "",          ";" &amp; VLOOKUP(ER$1,Data!$L:$N,3, FALSE) &amp; ",""" &amp; VLOOKUP(ER$1,Data!$L:$M,2, FALSE) &amp; """;"   )             )</f>
        <v/>
      </c>
      <c r="ES78" t="str">
        <f>IF(Data!$L79=ES$1, "",             IF(ISERR(SEARCH(ES$1,Data!$H79)),        "",          ";" &amp; VLOOKUP(ES$1,Data!$L:$N,3, FALSE) &amp; ",""" &amp; VLOOKUP(ES$1,Data!$L:$M,2, FALSE) &amp; """;"   )             )</f>
        <v/>
      </c>
      <c r="ET78" t="str">
        <f>IF(Data!$L79=ET$1, "",             IF(ISERR(SEARCH(ET$1,Data!$H79)),        "",          ";" &amp; VLOOKUP(ET$1,Data!$L:$N,3, FALSE) &amp; ",""" &amp; VLOOKUP(ET$1,Data!$L:$M,2, FALSE) &amp; """;"   )             )</f>
        <v/>
      </c>
      <c r="EU78" t="str">
        <f>IF(Data!$L79=EU$1, "",             IF(ISERR(SEARCH(EU$1,Data!$H79)),        "",          ";" &amp; VLOOKUP(EU$1,Data!$L:$N,3, FALSE) &amp; ",""" &amp; VLOOKUP(EU$1,Data!$L:$M,2, FALSE) &amp; """;"   )             )</f>
        <v/>
      </c>
      <c r="EV78" t="str">
        <f>IF(Data!$L79=EV$1, "",             IF(ISERR(SEARCH(EV$1,Data!$H79)),        "",          ";" &amp; VLOOKUP(EV$1,Data!$L:$N,3, FALSE) &amp; ",""" &amp; VLOOKUP(EV$1,Data!$L:$M,2, FALSE) &amp; """;"   )             )</f>
        <v/>
      </c>
      <c r="EW78" t="str">
        <f>IF(Data!$L79=EW$1, "",             IF(ISERR(SEARCH(EW$1,Data!$H79)),        "",          ";" &amp; VLOOKUP(EW$1,Data!$L:$N,3, FALSE) &amp; ",""" &amp; VLOOKUP(EW$1,Data!$L:$M,2, FALSE) &amp; """;"   )             )</f>
        <v/>
      </c>
      <c r="EX78" t="str">
        <f>IF(Data!$L79=EX$1, "",             IF(ISERR(SEARCH(EX$1,Data!$H79)),        "",          ";" &amp; VLOOKUP(EX$1,Data!$L:$N,3, FALSE) &amp; ",""" &amp; VLOOKUP(EX$1,Data!$L:$M,2, FALSE) &amp; """;"   )             )</f>
        <v/>
      </c>
      <c r="EY78" t="str">
        <f>IF(Data!$L79=EY$1, "",             IF(ISERR(SEARCH(EY$1,Data!$H79)),        "",          ";" &amp; VLOOKUP(EY$1,Data!$L:$N,3, FALSE) &amp; ",""" &amp; VLOOKUP(EY$1,Data!$L:$M,2, FALSE) &amp; """;"   )             )</f>
        <v/>
      </c>
      <c r="EZ78" t="str">
        <f>IF(Data!$L79=EZ$1, "",             IF(ISERR(SEARCH(EZ$1,Data!$H79)),        "",          ";" &amp; VLOOKUP(EZ$1,Data!$L:$N,3, FALSE) &amp; ",""" &amp; VLOOKUP(EZ$1,Data!$L:$M,2, FALSE) &amp; """;"   )             )</f>
        <v/>
      </c>
      <c r="FA78" t="str">
        <f>IF(Data!$L79=FA$1, "",             IF(ISERR(SEARCH(FA$1,Data!$H79)),        "",          ";" &amp; VLOOKUP(FA$1,Data!$L:$N,3, FALSE) &amp; ",""" &amp; VLOOKUP(FA$1,Data!$L:$M,2, FALSE) &amp; """;"   )             )</f>
        <v/>
      </c>
      <c r="FB78" t="str">
        <f>IF(Data!$L79=FB$1, "",             IF(ISERR(SEARCH(FB$1,Data!$H79)),        "",          ";" &amp; VLOOKUP(FB$1,Data!$L:$N,3, FALSE) &amp; ",""" &amp; VLOOKUP(FB$1,Data!$L:$M,2, FALSE) &amp; """;"   )             )</f>
        <v/>
      </c>
      <c r="FC78" t="str">
        <f>IF(Data!$L79=FC$1, "",             IF(ISERR(SEARCH(FC$1,Data!$H79)),        "",          ";" &amp; VLOOKUP(FC$1,Data!$L:$N,3, FALSE) &amp; ",""" &amp; VLOOKUP(FC$1,Data!$L:$M,2, FALSE) &amp; """;"   )             )</f>
        <v/>
      </c>
      <c r="FD78" t="str">
        <f>IF(Data!$L79=FD$1, "",             IF(ISERR(SEARCH(FD$1,Data!$H79)),        "",          ";" &amp; VLOOKUP(FD$1,Data!$L:$N,3, FALSE) &amp; ",""" &amp; VLOOKUP(FD$1,Data!$L:$M,2, FALSE) &amp; """;"   )             )</f>
        <v/>
      </c>
      <c r="FE78" t="str">
        <f>IF(Data!$L79=FE$1, "",             IF(ISERR(SEARCH(FE$1,Data!$H79)),        "",          ";" &amp; VLOOKUP(FE$1,Data!$L:$N,3, FALSE) &amp; ",""" &amp; VLOOKUP(FE$1,Data!$L:$M,2, FALSE) &amp; """;"   )             )</f>
        <v/>
      </c>
      <c r="FF78" t="str">
        <f>IF(Data!$L79=FF$1, "",             IF(ISERR(SEARCH(FF$1,Data!$H79)),        "",          ";" &amp; VLOOKUP(FF$1,Data!$L:$N,3, FALSE) &amp; ",""" &amp; VLOOKUP(FF$1,Data!$L:$M,2, FALSE) &amp; """;"   )             )</f>
        <v/>
      </c>
      <c r="FG78" t="str">
        <f>IF(Data!$L79=FG$1, "",             IF(ISERR(SEARCH(FG$1,Data!$H79)),        "",          ";" &amp; VLOOKUP(FG$1,Data!$L:$N,3, FALSE) &amp; ",""" &amp; VLOOKUP(FG$1,Data!$L:$M,2, FALSE) &amp; """;"   )             )</f>
        <v/>
      </c>
      <c r="FH78" t="str">
        <f>IF(Data!$L79=FH$1, "",             IF(ISERR(SEARCH(FH$1,Data!$H79)),        "",          ";" &amp; VLOOKUP(FH$1,Data!$L:$N,3, FALSE) &amp; ",""" &amp; VLOOKUP(FH$1,Data!$L:$M,2, FALSE) &amp; """;"   )             )</f>
        <v/>
      </c>
      <c r="FI78" t="str">
        <f>IF(Data!$L79=FI$1, "",             IF(ISERR(SEARCH(FI$1,Data!$H79)),        "",          ";" &amp; VLOOKUP(FI$1,Data!$L:$N,3, FALSE) &amp; ",""" &amp; VLOOKUP(FI$1,Data!$L:$M,2, FALSE) &amp; """;"   )             )</f>
        <v/>
      </c>
      <c r="FJ78" t="str">
        <f>IF(Data!$L79=FJ$1, "",             IF(ISERR(SEARCH(FJ$1,Data!$H79)),        "",          ";" &amp; VLOOKUP(FJ$1,Data!$L:$N,3, FALSE) &amp; ",""" &amp; VLOOKUP(FJ$1,Data!$L:$M,2, FALSE) &amp; """;"   )             )</f>
        <v/>
      </c>
      <c r="FK78" t="str">
        <f>IF(Data!$L79=FK$1, "",             IF(ISERR(SEARCH(FK$1,Data!$H79)),        "",          ";" &amp; VLOOKUP(FK$1,Data!$L:$N,3, FALSE) &amp; ",""" &amp; VLOOKUP(FK$1,Data!$L:$M,2, FALSE) &amp; """;"   )             )</f>
        <v/>
      </c>
      <c r="FL78" t="str">
        <f>IF(Data!$L79=FL$1, "",             IF(ISERR(SEARCH(FL$1,Data!$H79)),        "",          ";" &amp; VLOOKUP(FL$1,Data!$L:$N,3, FALSE) &amp; ",""" &amp; VLOOKUP(FL$1,Data!$L:$M,2, FALSE) &amp; """;"   )             )</f>
        <v/>
      </c>
      <c r="FM78" t="str">
        <f>IF(Data!$L79=FM$1, "",             IF(ISERR(SEARCH(FM$1,Data!$H79)),        "",          ";" &amp; VLOOKUP(FM$1,Data!$L:$N,3, FALSE) &amp; ",""" &amp; VLOOKUP(FM$1,Data!$L:$M,2, FALSE) &amp; """;"   )             )</f>
        <v/>
      </c>
      <c r="FN78" t="str">
        <f>IF(Data!$L79=FN$1, "",             IF(ISERR(SEARCH(FN$1,Data!$H79)),        "",          ";" &amp; VLOOKUP(FN$1,Data!$L:$N,3, FALSE) &amp; ",""" &amp; VLOOKUP(FN$1,Data!$L:$M,2, FALSE) &amp; """;"   )             )</f>
        <v/>
      </c>
      <c r="FO78" t="str">
        <f>IF(Data!$L79=FO$1, "",             IF(ISERR(SEARCH(FO$1,Data!$H79)),        "",          ";" &amp; VLOOKUP(FO$1,Data!$L:$N,3, FALSE) &amp; ",""" &amp; VLOOKUP(FO$1,Data!$L:$M,2, FALSE) &amp; """;"   )             )</f>
        <v/>
      </c>
      <c r="FP78" t="str">
        <f>IF(Data!$L79=FP$1, "",             IF(ISERR(SEARCH(FP$1,Data!$H79)),        "",          ";" &amp; VLOOKUP(FP$1,Data!$L:$N,3, FALSE) &amp; ",""" &amp; VLOOKUP(FP$1,Data!$L:$M,2, FALSE) &amp; """;"   )             )</f>
        <v/>
      </c>
      <c r="FQ78" t="str">
        <f>IF(Data!$L79=FQ$1, "",             IF(ISERR(SEARCH(FQ$1,Data!$H79)),        "",          ";" &amp; VLOOKUP(FQ$1,Data!$L:$N,3, FALSE) &amp; ",""" &amp; VLOOKUP(FQ$1,Data!$L:$M,2, FALSE) &amp; """;"   )             )</f>
        <v/>
      </c>
      <c r="FR78" t="str">
        <f>IF(Data!$L79=FR$1, "",             IF(ISERR(SEARCH(FR$1,Data!$H79)),        "",          ";" &amp; VLOOKUP(FR$1,Data!$L:$N,3, FALSE) &amp; ",""" &amp; VLOOKUP(FR$1,Data!$L:$M,2, FALSE) &amp; """;"   )             )</f>
        <v/>
      </c>
      <c r="FS78" t="str">
        <f>IF(Data!$L79=FS$1, "",             IF(ISERR(SEARCH(FS$1,Data!$H79)),        "",          ";" &amp; VLOOKUP(FS$1,Data!$L:$N,3, FALSE) &amp; ",""" &amp; VLOOKUP(FS$1,Data!$L:$M,2, FALSE) &amp; """;"   )             )</f>
        <v/>
      </c>
      <c r="FT78" t="str">
        <f>IF(Data!$L79=FT$1, "",             IF(ISERR(SEARCH(FT$1,Data!$H79)),        "",          ";" &amp; VLOOKUP(FT$1,Data!$L:$N,3, FALSE) &amp; ",""" &amp; VLOOKUP(FT$1,Data!$L:$M,2, FALSE) &amp; """;"   )             )</f>
        <v/>
      </c>
      <c r="FU78" t="str">
        <f>IF(Data!$L79=FU$1, "",             IF(ISERR(SEARCH(FU$1,Data!$H79)),        "",          ";" &amp; VLOOKUP(FU$1,Data!$L:$N,3, FALSE) &amp; ",""" &amp; VLOOKUP(FU$1,Data!$L:$M,2, FALSE) &amp; """;"   )             )</f>
        <v/>
      </c>
      <c r="FV78" t="str">
        <f>IF(Data!$L79=FV$1, "",             IF(ISERR(SEARCH(FV$1,Data!$H79)),        "",          ";" &amp; VLOOKUP(FV$1,Data!$L:$N,3, FALSE) &amp; ",""" &amp; VLOOKUP(FV$1,Data!$L:$M,2, FALSE) &amp; """;"   )             )</f>
        <v/>
      </c>
      <c r="FW78" t="str">
        <f>IF(Data!$L79=FW$1, "",             IF(ISERR(SEARCH(FW$1,Data!$H79)),        "",          ";" &amp; VLOOKUP(FW$1,Data!$L:$N,3, FALSE) &amp; ",""" &amp; VLOOKUP(FW$1,Data!$L:$M,2, FALSE) &amp; """;"   )             )</f>
        <v/>
      </c>
      <c r="FX78" t="str">
        <f>IF(Data!$L79=FX$1, "",             IF(ISERR(SEARCH(FX$1,Data!$H79)),        "",          ";" &amp; VLOOKUP(FX$1,Data!$L:$N,3, FALSE) &amp; ",""" &amp; VLOOKUP(FX$1,Data!$L:$M,2, FALSE) &amp; """;"   )             )</f>
        <v/>
      </c>
      <c r="FY78" t="str">
        <f>IF(Data!$L79=FY$1, "",             IF(ISERR(SEARCH(FY$1,Data!$H79)),        "",          ";" &amp; VLOOKUP(FY$1,Data!$L:$N,3, FALSE) &amp; ",""" &amp; VLOOKUP(FY$1,Data!$L:$M,2, FALSE) &amp; """;"   )             )</f>
        <v/>
      </c>
      <c r="FZ78" t="str">
        <f>IF(Data!$L79=FZ$1, "",             IF(ISERR(SEARCH(FZ$1,Data!$H79)),        "",          ";" &amp; VLOOKUP(FZ$1,Data!$L:$N,3, FALSE) &amp; ",""" &amp; VLOOKUP(FZ$1,Data!$L:$M,2, FALSE) &amp; """;"   )             )</f>
        <v/>
      </c>
      <c r="GA78" t="str">
        <f>IF(Data!$L79=GA$1, "",             IF(ISERR(SEARCH(GA$1,Data!$H79)),        "",          ";" &amp; VLOOKUP(GA$1,Data!$L:$N,3, FALSE) &amp; ",""" &amp; VLOOKUP(GA$1,Data!$L:$M,2, FALSE) &amp; """;"   )             )</f>
        <v/>
      </c>
      <c r="GB78" t="str">
        <f>IF(Data!$L79=GB$1, "",             IF(ISERR(SEARCH(GB$1,Data!$H79)),        "",          ";" &amp; VLOOKUP(GB$1,Data!$L:$N,3, FALSE) &amp; ",""" &amp; VLOOKUP(GB$1,Data!$L:$M,2, FALSE) &amp; """;"   )             )</f>
        <v/>
      </c>
      <c r="GC78" t="str">
        <f>IF(Data!$L79=GC$1, "",             IF(ISERR(SEARCH(GC$1,Data!$H79)),        "",          ";" &amp; VLOOKUP(GC$1,Data!$L:$N,3, FALSE) &amp; ",""" &amp; VLOOKUP(GC$1,Data!$L:$M,2, FALSE) &amp; """;"   )             )</f>
        <v/>
      </c>
      <c r="GD78" t="str">
        <f>IF(Data!$L79=GD$1, "",             IF(ISERR(SEARCH(GD$1,Data!$H79)),        "",          ";" &amp; VLOOKUP(GD$1,Data!$L:$N,3, FALSE) &amp; ",""" &amp; VLOOKUP(GD$1,Data!$L:$M,2, FALSE) &amp; """;"   )             )</f>
        <v/>
      </c>
      <c r="GE78" t="str">
        <f>IF(Data!$L79=GE$1, "",             IF(ISERR(SEARCH(GE$1,Data!$H79)),        "",          ";" &amp; VLOOKUP(GE$1,Data!$L:$N,3, FALSE) &amp; ",""" &amp; VLOOKUP(GE$1,Data!$L:$M,2, FALSE) &amp; """;"   )             )</f>
        <v/>
      </c>
      <c r="GF78" t="str">
        <f>IF(Data!$L79=GF$1, "",             IF(ISERR(SEARCH(GF$1,Data!$H79)),        "",          ";" &amp; VLOOKUP(GF$1,Data!$L:$N,3, FALSE) &amp; ",""" &amp; VLOOKUP(GF$1,Data!$L:$M,2, FALSE) &amp; """;"   )             )</f>
        <v/>
      </c>
      <c r="GG78" t="str">
        <f>IF(Data!$L79=GG$1, "",             IF(ISERR(SEARCH(GG$1,Data!$H79)),        "",          ";" &amp; VLOOKUP(GG$1,Data!$L:$N,3, FALSE) &amp; ",""" &amp; VLOOKUP(GG$1,Data!$L:$M,2, FALSE) &amp; """;"   )             )</f>
        <v/>
      </c>
      <c r="GH78" t="str">
        <f>IF(Data!$L79=GH$1, "",             IF(ISERR(SEARCH(GH$1,Data!$H79)),        "",          ";" &amp; VLOOKUP(GH$1,Data!$L:$N,3, FALSE) &amp; ",""" &amp; VLOOKUP(GH$1,Data!$L:$M,2, FALSE) &amp; """;"   )             )</f>
        <v/>
      </c>
      <c r="GI78" t="str">
        <f>IF(Data!$L79=GI$1, "",             IF(ISERR(SEARCH(GI$1,Data!$H79)),        "",          ";" &amp; VLOOKUP(GI$1,Data!$L:$N,3, FALSE) &amp; ",""" &amp; VLOOKUP(GI$1,Data!$L:$M,2, FALSE) &amp; """;"   )             )</f>
        <v/>
      </c>
      <c r="GJ78" t="str">
        <f>IF(Data!$L79=GJ$1, "",             IF(ISERR(SEARCH(GJ$1,Data!$H79)),        "",          ";" &amp; VLOOKUP(GJ$1,Data!$L:$N,3, FALSE) &amp; ",""" &amp; VLOOKUP(GJ$1,Data!$L:$M,2, FALSE) &amp; """;"   )             )</f>
        <v/>
      </c>
      <c r="GK78" t="str">
        <f>IF(Data!$L79=GK$1, "",             IF(ISERR(SEARCH(GK$1,Data!$H79)),        "",          ";" &amp; VLOOKUP(GK$1,Data!$L:$N,3, FALSE) &amp; ",""" &amp; VLOOKUP(GK$1,Data!$L:$M,2, FALSE) &amp; """;"   )             )</f>
        <v/>
      </c>
      <c r="GL78" t="str">
        <f>IF(Data!$L79=GL$1, "",             IF(ISERR(SEARCH(GL$1,Data!$H79)),        "",          ";" &amp; VLOOKUP(GL$1,Data!$L:$N,3, FALSE) &amp; ",""" &amp; VLOOKUP(GL$1,Data!$L:$M,2, FALSE) &amp; """;"   )             )</f>
        <v/>
      </c>
      <c r="GM78" t="str">
        <f>IF(Data!$L79=GM$1, "",             IF(ISERR(SEARCH(GM$1,Data!$H79)),        "",          ";" &amp; VLOOKUP(GM$1,Data!$L:$N,3, FALSE) &amp; ",""" &amp; VLOOKUP(GM$1,Data!$L:$M,2, FALSE) &amp; """;"   )             )</f>
        <v/>
      </c>
      <c r="GN78" t="str">
        <f>IF(Data!$L79=GN$1, "",             IF(ISERR(SEARCH(GN$1,Data!$H79)),        "",          ";" &amp; VLOOKUP(GN$1,Data!$L:$N,3, FALSE) &amp; ",""" &amp; VLOOKUP(GN$1,Data!$L:$M,2, FALSE) &amp; """;"   )             )</f>
        <v/>
      </c>
      <c r="GO78" t="str">
        <f>IF(Data!$L79=GO$1, "",             IF(ISERR(SEARCH(GO$1,Data!$H79)),        "",          ";" &amp; VLOOKUP(GO$1,Data!$L:$N,3, FALSE) &amp; ",""" &amp; VLOOKUP(GO$1,Data!$L:$M,2, FALSE) &amp; """;"   )             )</f>
        <v/>
      </c>
      <c r="GP78" t="str">
        <f>IF(Data!$L79=GP$1, "",             IF(ISERR(SEARCH(GP$1,Data!$H79)),        "",          ";" &amp; VLOOKUP(GP$1,Data!$L:$N,3, FALSE) &amp; ",""" &amp; VLOOKUP(GP$1,Data!$L:$M,2, FALSE) &amp; """;"   )             )</f>
        <v/>
      </c>
      <c r="GQ78" t="str">
        <f>IF(Data!$L79=GQ$1, "",             IF(ISERR(SEARCH(GQ$1,Data!$H79)),        "",          ";" &amp; VLOOKUP(GQ$1,Data!$L:$N,3, FALSE) &amp; ",""" &amp; VLOOKUP(GQ$1,Data!$L:$M,2, FALSE) &amp; """;"   )             )</f>
        <v/>
      </c>
      <c r="GR78" t="str">
        <f>IF(Data!$L79=GR$1, "",             IF(ISERR(SEARCH(GR$1,Data!$H79)),        "",          ";" &amp; VLOOKUP(GR$1,Data!$L:$N,3, FALSE) &amp; ",""" &amp; VLOOKUP(GR$1,Data!$L:$M,2, FALSE) &amp; """;"   )             )</f>
        <v/>
      </c>
      <c r="GS78" t="str">
        <f>IF(Data!$L79=GS$1, "",             IF(ISERR(SEARCH(GS$1,Data!$H79)),        "",          ";" &amp; VLOOKUP(GS$1,Data!$L:$N,3, FALSE) &amp; ",""" &amp; VLOOKUP(GS$1,Data!$L:$M,2, FALSE) &amp; """;"   )             )</f>
        <v/>
      </c>
      <c r="GT78" t="str">
        <f>IF(Data!$L79=GT$1, "",             IF(ISERR(SEARCH(GT$1,Data!$H79)),        "",          ";" &amp; VLOOKUP(GT$1,Data!$L:$N,3, FALSE) &amp; ",""" &amp; VLOOKUP(GT$1,Data!$L:$M,2, FALSE) &amp; """;"   )             )</f>
        <v/>
      </c>
      <c r="GU78" t="str">
        <f>IF(Data!$L79=GU$1, "",             IF(ISERR(SEARCH(GU$1,Data!$H79)),        "",          ";" &amp; VLOOKUP(GU$1,Data!$L:$N,3, FALSE) &amp; ",""" &amp; VLOOKUP(GU$1,Data!$L:$M,2, FALSE) &amp; """;"   )             )</f>
        <v/>
      </c>
      <c r="GV78" t="str">
        <f>IF(Data!$L79=GV$1, "",             IF(ISERR(SEARCH(GV$1,Data!$H79)),        "",          ";" &amp; VLOOKUP(GV$1,Data!$L:$N,3, FALSE) &amp; ",""" &amp; VLOOKUP(GV$1,Data!$L:$M,2, FALSE) &amp; """;"   )             )</f>
        <v/>
      </c>
      <c r="GW78" t="str">
        <f>IF(Data!$L79=GW$1, "",             IF(ISERR(SEARCH(GW$1,Data!$H79)),        "",          ";" &amp; VLOOKUP(GW$1,Data!$L:$N,3, FALSE) &amp; ",""" &amp; VLOOKUP(GW$1,Data!$L:$M,2, FALSE) &amp; """;"   )             )</f>
        <v/>
      </c>
      <c r="GX78" t="str">
        <f>IF(Data!$L79=GX$1, "",             IF(ISERR(SEARCH(GX$1,Data!$H79)),        "",          ";" &amp; VLOOKUP(GX$1,Data!$L:$N,3, FALSE) &amp; ",""" &amp; VLOOKUP(GX$1,Data!$L:$M,2, FALSE) &amp; """;"   )             )</f>
        <v/>
      </c>
      <c r="GY78" t="str">
        <f>IF(Data!$L79=GY$1, "",             IF(ISERR(SEARCH(GY$1,Data!$H79)),        "",          ";" &amp; VLOOKUP(GY$1,Data!$L:$N,3, FALSE) &amp; ",""" &amp; VLOOKUP(GY$1,Data!$L:$M,2, FALSE) &amp; """;"   )             )</f>
        <v/>
      </c>
      <c r="GZ78" t="str">
        <f>IF(Data!$L79=GZ$1, "",             IF(ISERR(SEARCH(GZ$1,Data!$H79)),        "",          ";" &amp; VLOOKUP(GZ$1,Data!$L:$N,3, FALSE) &amp; ",""" &amp; VLOOKUP(GZ$1,Data!$L:$M,2, FALSE) &amp; """;"   )             )</f>
        <v/>
      </c>
      <c r="HA78" t="str">
        <f>IF(Data!$L79=HA$1, "",             IF(ISERR(SEARCH(HA$1,Data!$H79)),        "",          ";" &amp; VLOOKUP(HA$1,Data!$L:$N,3, FALSE) &amp; ",""" &amp; VLOOKUP(HA$1,Data!$L:$M,2, FALSE) &amp; """;"   )             )</f>
        <v/>
      </c>
      <c r="HB78" t="str">
        <f>IF(Data!$L79=HB$1, "",             IF(ISERR(SEARCH(HB$1,Data!$H79)),        "",          ";" &amp; VLOOKUP(HB$1,Data!$L:$N,3, FALSE) &amp; ",""" &amp; VLOOKUP(HB$1,Data!$L:$M,2, FALSE) &amp; """;"   )             )</f>
        <v/>
      </c>
      <c r="HC78" t="str">
        <f>IF(Data!$L79=HC$1, "",             IF(ISERR(SEARCH(HC$1,Data!$H79)),        "",          ";" &amp; VLOOKUP(HC$1,Data!$L:$N,3, FALSE) &amp; ",""" &amp; VLOOKUP(HC$1,Data!$L:$M,2, FALSE) &amp; """;"   )             )</f>
        <v/>
      </c>
      <c r="HD78" t="str">
        <f>IF(Data!$L79=HD$1, "",             IF(ISERR(SEARCH(HD$1,Data!$H79)),        "",          ";" &amp; VLOOKUP(HD$1,Data!$L:$N,3, FALSE) &amp; ",""" &amp; VLOOKUP(HD$1,Data!$L:$M,2, FALSE) &amp; """;"   )             )</f>
        <v/>
      </c>
      <c r="HE78" t="str">
        <f>IF(Data!$L79=HE$1, "",             IF(ISERR(SEARCH(HE$1,Data!$H79)),        "",          ";" &amp; VLOOKUP(HE$1,Data!$L:$N,3, FALSE) &amp; ",""" &amp; VLOOKUP(HE$1,Data!$L:$M,2, FALSE) &amp; """;"   )             )</f>
        <v/>
      </c>
      <c r="HF78" t="str">
        <f>IF(Data!$L79=HF$1, "",             IF(ISERR(SEARCH(HF$1,Data!$H79)),        "",          ";" &amp; VLOOKUP(HF$1,Data!$L:$N,3, FALSE) &amp; ",""" &amp; VLOOKUP(HF$1,Data!$L:$M,2, FALSE) &amp; """;"   )             )</f>
        <v/>
      </c>
      <c r="HG78" t="str">
        <f>IF(Data!$L79=HG$1, "",             IF(ISERR(SEARCH(HG$1,Data!$H79)),        "",          ";" &amp; VLOOKUP(HG$1,Data!$L:$N,3, FALSE) &amp; ",""" &amp; VLOOKUP(HG$1,Data!$L:$M,2, FALSE) &amp; """;"   )             )</f>
        <v/>
      </c>
      <c r="HH78" t="str">
        <f>IF(Data!$L79=HH$1, "",             IF(ISERR(SEARCH(HH$1,Data!$H79)),        "",          ";" &amp; VLOOKUP(HH$1,Data!$L:$N,3, FALSE) &amp; ",""" &amp; VLOOKUP(HH$1,Data!$L:$M,2, FALSE) &amp; """;"   )             )</f>
        <v/>
      </c>
      <c r="HI78" t="str">
        <f>IF(Data!$L79=HI$1, "",             IF(ISERR(SEARCH(HI$1,Data!$H79)),        "",          ";" &amp; VLOOKUP(HI$1,Data!$L:$N,3, FALSE) &amp; ",""" &amp; VLOOKUP(HI$1,Data!$L:$M,2, FALSE) &amp; """;"   )             )</f>
        <v/>
      </c>
      <c r="HJ78" t="str">
        <f>IF(Data!$L79=HJ$1, "",             IF(ISERR(SEARCH(HJ$1,Data!$H79)),        "",          ";" &amp; VLOOKUP(HJ$1,Data!$L:$N,3, FALSE) &amp; ",""" &amp; VLOOKUP(HJ$1,Data!$L:$M,2, FALSE) &amp; """;"   )             )</f>
        <v/>
      </c>
      <c r="HK78" t="str">
        <f>IF(Data!$L79=HK$1, "",             IF(ISERR(SEARCH(HK$1,Data!$H79)),        "",          ";" &amp; VLOOKUP(HK$1,Data!$L:$N,3, FALSE) &amp; ",""" &amp; VLOOKUP(HK$1,Data!$L:$M,2, FALSE) &amp; """;"   )             )</f>
        <v/>
      </c>
      <c r="HL78" t="str">
        <f>IF(Data!$L79=HL$1, "",             IF(ISERR(SEARCH(HL$1,Data!$H79)),        "",          ";" &amp; VLOOKUP(HL$1,Data!$L:$N,3, FALSE) &amp; ",""" &amp; VLOOKUP(HL$1,Data!$L:$M,2, FALSE) &amp; """;"   )             )</f>
        <v/>
      </c>
      <c r="HM78" t="str">
        <f>IF(Data!$L79=HM$1, "",             IF(ISERR(SEARCH(HM$1,Data!$H79)),        "",          ";" &amp; VLOOKUP(HM$1,Data!$L:$N,3, FALSE) &amp; ",""" &amp; VLOOKUP(HM$1,Data!$L:$M,2, FALSE) &amp; """;"   )             )</f>
        <v/>
      </c>
      <c r="HN78" t="str">
        <f>IF(Data!$L79=HN$1, "",             IF(ISERR(SEARCH(HN$1,Data!$H79)),        "",          ";" &amp; VLOOKUP(HN$1,Data!$L:$N,3, FALSE) &amp; ",""" &amp; VLOOKUP(HN$1,Data!$L:$M,2, FALSE) &amp; """;"   )             )</f>
        <v/>
      </c>
      <c r="HO78" t="str">
        <f>IF(Data!$L79=HO$1, "",             IF(ISERR(SEARCH(HO$1,Data!$H79)),        "",          ";" &amp; VLOOKUP(HO$1,Data!$L:$N,3, FALSE) &amp; ",""" &amp; VLOOKUP(HO$1,Data!$L:$M,2, FALSE) &amp; """;"   )             )</f>
        <v/>
      </c>
      <c r="HP78" t="str">
        <f>IF(Data!$L79=HP$1, "",             IF(ISERR(SEARCH(HP$1,Data!$H79)),        "",          ";" &amp; VLOOKUP(HP$1,Data!$L:$N,3, FALSE) &amp; ",""" &amp; VLOOKUP(HP$1,Data!$L:$M,2, FALSE) &amp; """;"   )             )</f>
        <v/>
      </c>
      <c r="HQ78" t="str">
        <f>IF(Data!$L79=HQ$1, "",             IF(ISERR(SEARCH(HQ$1,Data!$H79)),        "",          ";" &amp; VLOOKUP(HQ$1,Data!$L:$N,3, FALSE) &amp; ",""" &amp; VLOOKUP(HQ$1,Data!$L:$M,2, FALSE) &amp; """;"   )             )</f>
        <v/>
      </c>
      <c r="HR78" t="str">
        <f>IF(Data!$L79=HR$1, "",             IF(ISERR(SEARCH(HR$1,Data!$H79)),        "",          ";" &amp; VLOOKUP(HR$1,Data!$L:$N,3, FALSE) &amp; ",""" &amp; VLOOKUP(HR$1,Data!$L:$M,2, FALSE) &amp; """;"   )             )</f>
        <v/>
      </c>
      <c r="HS78" t="str">
        <f>IF(Data!$L79=HS$1, "",             IF(ISERR(SEARCH(HS$1,Data!$H79)),        "",          ";" &amp; VLOOKUP(HS$1,Data!$L:$N,3, FALSE) &amp; ",""" &amp; VLOOKUP(HS$1,Data!$L:$M,2, FALSE) &amp; """;"   )             )</f>
        <v/>
      </c>
      <c r="HT78" t="str">
        <f>IF(Data!$L79=HT$1, "",             IF(ISERR(SEARCH(HT$1,Data!$H79)),        "",          ";" &amp; VLOOKUP(HT$1,Data!$L:$N,3, FALSE) &amp; ",""" &amp; VLOOKUP(HT$1,Data!$L:$M,2, FALSE) &amp; """;"   )             )</f>
        <v/>
      </c>
      <c r="HU78" t="str">
        <f>IF(Data!$L79=HU$1, "",             IF(ISERR(SEARCH(HU$1,Data!$H79)),        "",          ";" &amp; VLOOKUP(HU$1,Data!$L:$N,3, FALSE) &amp; ",""" &amp; VLOOKUP(HU$1,Data!$L:$M,2, FALSE) &amp; """;"   )             )</f>
        <v/>
      </c>
      <c r="HV78" t="str">
        <f>IF(Data!$L79=HV$1, "",             IF(ISERR(SEARCH(HV$1,Data!$H79)),        "",          ";" &amp; VLOOKUP(HV$1,Data!$L:$N,3, FALSE) &amp; ",""" &amp; VLOOKUP(HV$1,Data!$L:$M,2, FALSE) &amp; """;"   )             )</f>
        <v/>
      </c>
      <c r="HW78" t="str">
        <f>IF(Data!$L79=HW$1, "",             IF(ISERR(SEARCH(HW$1,Data!$H79)),        "",          ";" &amp; VLOOKUP(HW$1,Data!$L:$N,3, FALSE) &amp; ",""" &amp; VLOOKUP(HW$1,Data!$L:$M,2, FALSE) &amp; """;"   )             )</f>
        <v/>
      </c>
      <c r="HX78" t="str">
        <f>IF(Data!$L79=HX$1, "",             IF(ISERR(SEARCH(HX$1,Data!$H79)),        "",          ";" &amp; VLOOKUP(HX$1,Data!$L:$N,3, FALSE) &amp; ",""" &amp; VLOOKUP(HX$1,Data!$L:$M,2, FALSE) &amp; """;"   )             )</f>
        <v/>
      </c>
      <c r="HY78" t="str">
        <f>IF(Data!$L79=HY$1, "",             IF(ISERR(SEARCH(HY$1,Data!$H79)),        "",          ";" &amp; VLOOKUP(HY$1,Data!$L:$N,3, FALSE) &amp; ",""" &amp; VLOOKUP(HY$1,Data!$L:$M,2, FALSE) &amp; """;"   )             )</f>
        <v/>
      </c>
      <c r="HZ78" t="str">
        <f>IF(Data!$L79=HZ$1, "",             IF(ISERR(SEARCH(HZ$1,Data!$H79)),        "",          ";" &amp; VLOOKUP(HZ$1,Data!$L:$N,3, FALSE) &amp; ",""" &amp; VLOOKUP(HZ$1,Data!$L:$M,2, FALSE) &amp; """;"   )             )</f>
        <v/>
      </c>
      <c r="IA78" t="str">
        <f>IF(Data!$L79=IA$1, "",             IF(ISERR(SEARCH(IA$1,Data!$H79)),        "",          ";" &amp; VLOOKUP(IA$1,Data!$L:$N,3, FALSE) &amp; ",""" &amp; VLOOKUP(IA$1,Data!$L:$M,2, FALSE) &amp; """;"   )             )</f>
        <v/>
      </c>
      <c r="IB78" t="str">
        <f>IF(Data!$L79=IB$1, "",             IF(ISERR(SEARCH(IB$1,Data!$H79)),        "",          ";" &amp; VLOOKUP(IB$1,Data!$L:$N,3, FALSE) &amp; ",""" &amp; VLOOKUP(IB$1,Data!$L:$M,2, FALSE) &amp; """;"   )             )</f>
        <v/>
      </c>
      <c r="IC78" t="str">
        <f>IF(Data!$L79=IC$1, "",             IF(ISERR(SEARCH(IC$1,Data!$H79)),        "",          ";" &amp; VLOOKUP(IC$1,Data!$L:$N,3, FALSE) &amp; ",""" &amp; VLOOKUP(IC$1,Data!$L:$M,2, FALSE) &amp; """;"   )             )</f>
        <v/>
      </c>
      <c r="ID78" t="str">
        <f>IF(Data!$L79=ID$1, "",             IF(ISERR(SEARCH(ID$1,Data!$H79)),        "",          ";" &amp; VLOOKUP(ID$1,Data!$L:$N,3, FALSE) &amp; ",""" &amp; VLOOKUP(ID$1,Data!$L:$M,2, FALSE) &amp; """;"   )             )</f>
        <v/>
      </c>
      <c r="IE78" t="str">
        <f>IF(Data!$L79=IE$1, "",             IF(ISERR(SEARCH(IE$1,Data!$H79)),        "",          ";" &amp; VLOOKUP(IE$1,Data!$L:$N,3, FALSE) &amp; ",""" &amp; VLOOKUP(IE$1,Data!$L:$M,2, FALSE) &amp; """;"   )             )</f>
        <v/>
      </c>
      <c r="IF78" t="str">
        <f>IF(Data!$L79=IF$1, "",             IF(ISERR(SEARCH(IF$1,Data!$H79)),        "",          ";" &amp; VLOOKUP(IF$1,Data!$L:$N,3, FALSE) &amp; ",""" &amp; VLOOKUP(IF$1,Data!$L:$M,2, FALSE) &amp; """;"   )             )</f>
        <v/>
      </c>
      <c r="IG78" t="str">
        <f>IF(Data!$L79=IG$1, "",             IF(ISERR(SEARCH(IG$1,Data!$H79)),        "",          ";" &amp; VLOOKUP(IG$1,Data!$L:$N,3, FALSE) &amp; ",""" &amp; VLOOKUP(IG$1,Data!$L:$M,2, FALSE) &amp; """;"   )             )</f>
        <v/>
      </c>
      <c r="IH78" t="str">
        <f>IF(Data!$L79=IH$1, "",             IF(ISERR(SEARCH(IH$1,Data!$H79)),        "",          ";" &amp; VLOOKUP(IH$1,Data!$L:$N,3, FALSE) &amp; ",""" &amp; VLOOKUP(IH$1,Data!$L:$M,2, FALSE) &amp; """;"   )             )</f>
        <v/>
      </c>
      <c r="II78" t="str">
        <f>IF(Data!$L79=II$1, "",             IF(ISERR(SEARCH(II$1,Data!$H79)),        "",          ";" &amp; VLOOKUP(II$1,Data!$L:$N,3, FALSE) &amp; ",""" &amp; VLOOKUP(II$1,Data!$L:$M,2, FALSE) &amp; """;"   )             )</f>
        <v/>
      </c>
    </row>
    <row r="79" spans="1:243" x14ac:dyDescent="0.3">
      <c r="A79" t="str">
        <f>Data!L80</f>
        <v>Greeata</v>
      </c>
      <c r="B79" s="15" t="str">
        <f>VLOOKUP(Tableau36[[#This Row],[Character]],Data!L:N,3,FALSE)</f>
        <v>00000000-0000-0000-0000-000000000078</v>
      </c>
      <c r="C79" s="15" t="str">
        <f>VLOOKUP(Tableau36[[#This Row],[Character]],Data!L:M,2,FALSE)</f>
        <v>HUMAN</v>
      </c>
      <c r="D79" s="15" t="str">
        <f>SUBSTITUTE(     SUBSTITUTE(Tableau36[[#This Row],[character_id,character_type,friend_id,friend_type]],",""DROID""",""),    ",""HUMAN""", "")</f>
        <v>00000000-0000-0000-0000-000000000078,00000000-0000-0000-0000-000000000093/00000000-0000-0000-0000-000000000078,00000000-0000-0000-0000-000000000123/00000000-0000-0000-0000-000000000078,00000000-0000-0000-0000-000000000161/00000000-0000-0000-0000-000000000078,00000000-0000-0000-0000-000000000185</v>
      </c>
      <c r="E79" s="15" t="str">
        <f>IF(Tableau36[[#This Row],[With char''s id]] = "", "",    MID(Tableau36[[#This Row],[With char''s id]], 2, LEN(Tableau36[[#This Row],[With char''s id]])-1))</f>
        <v>00000000-0000-0000-0000-000000000078,"HUMAN",00000000-0000-0000-0000-000000000093,"HUMAN"/00000000-0000-0000-0000-000000000078,"HUMAN",00000000-0000-0000-0000-000000000123,"HUMAN"/00000000-0000-0000-0000-000000000078,"HUMAN",00000000-0000-0000-0000-000000000161,"HUMAN"/00000000-0000-0000-0000-000000000078,"HUMAN",00000000-0000-0000-0000-000000000185,"HUMAN"</v>
      </c>
      <c r="F79" s="15" t="str">
        <f>SUBSTITUTE(Tableau36[[#This Row],[List of friend''s id]],  "/",    "/" &amp; Tableau36[[#This Row],[Character''s id]] &amp; ",""" &amp; Tableau36[[#This Row],[Type]] &amp; """,")</f>
        <v>/00000000-0000-0000-0000-000000000078,"HUMAN",00000000-0000-0000-0000-000000000093,"HUMAN"/00000000-0000-0000-0000-000000000078,"HUMAN",00000000-0000-0000-0000-000000000123,"HUMAN"/00000000-0000-0000-0000-000000000078,"HUMAN",00000000-0000-0000-0000-000000000161,"HUMAN"/00000000-0000-0000-0000-000000000078,"HUMAN",00000000-0000-0000-0000-000000000185,"HUMAN"</v>
      </c>
      <c r="G79" t="str">
        <f>IF( Tableau36[[#This Row],[removed double semi-colon]]="", "", "/" &amp; MID(Tableau36[[#This Row],[removed double semi-colon]],2,LEN(Tableau36[[#This Row],[removed double semi-colon]]) - 2) )</f>
        <v>/00000000-0000-0000-0000-000000000093,"HUMAN"/00000000-0000-0000-0000-000000000123,"HUMAN"/00000000-0000-0000-0000-000000000161,"HUMAN"/00000000-0000-0000-0000-000000000185,"HUMAN"</v>
      </c>
      <c r="H79" t="str">
        <f>SUBSTITUTE(Tableau36[[#This Row],[Concatenation]],";;","/")</f>
        <v>;00000000-0000-0000-0000-000000000093,"HUMAN"/00000000-0000-0000-0000-000000000123,"HUMAN"/00000000-0000-0000-0000-000000000161,"HUMAN"/00000000-0000-0000-0000-000000000185,"HUMAN";</v>
      </c>
      <c r="I79" t="str">
        <f>friends!M79&amp; friends!N79&amp; friends!O79&amp; friends!P79&amp; friends!Q79&amp; friends!R79&amp; friends!S79&amp; friends!T79&amp; friends!U79&amp; friends!V79&amp; friends!W79&amp; friends!X79&amp; friends!Y79&amp; friends!Z79&amp; friends!AA79&amp; friends!AB79&amp; friends!AC79&amp; friends!AD79&amp; friends!AE79&amp; friends!AF79&amp; friends!AG79&amp; friends!AH79&amp; friends!AI79&amp; friends!AJ79&amp; friends!AK79&amp; friends!AL79&amp; friends!AM79&amp; friends!AN79&amp; friends!AO79&amp; friends!AP79&amp; friends!AQ79&amp; friends!AR79&amp; friends!AS79&amp; friends!AT79&amp; friends!AU79&amp; friends!AV79&amp; friends!AW79&amp; friends!AX79&amp; friends!AY79&amp; friends!AZ79&amp; friends!BA79&amp; friends!BB79&amp; friends!BC79&amp; friends!BD79&amp; friends!BE79&amp; friends!BF79&amp; friends!BG79&amp; friends!BH79&amp; friends!BI79&amp; friends!BJ79&amp; friends!BK79&amp; friends!BL79&amp; friends!BM79&amp; friends!BN79&amp; friends!BO79&amp; friends!BP79&amp; friends!BQ79&amp; friends!BR79&amp; friends!BS79&amp; friends!BT79&amp; friends!BU79&amp; friends!BV79&amp; friends!BW79&amp; friends!BX79&amp; friends!BY79&amp; friends!BZ79&amp; friends!CA79&amp; friends!CB79&amp; friends!CC79&amp; friends!CD79&amp; friends!CE79&amp; friends!CF79&amp; friends!CG79&amp; friends!CH79&amp; friends!CI79&amp; friends!CJ79&amp; friends!CK79&amp; friends!CL79&amp; friends!CM79&amp; friends!CN79&amp; friends!CO79&amp; friends!CP79&amp; friends!CQ79&amp; friends!CR79&amp; friends!CS79&amp; friends!CT79&amp; friends!CU79&amp; friends!CV79&amp; friends!CW79&amp; friends!CX79&amp; friends!CY79&amp; friends!CZ79&amp; friends!DA79&amp; friends!DB79&amp; friends!DC79&amp; friends!DD79&amp; friends!DE79&amp; friends!DF79&amp; friends!DG79&amp; friends!DH79&amp; friends!DI79&amp; friends!DJ79&amp; friends!DK79&amp; friends!DL79&amp; friends!DM79&amp; friends!DN79&amp; friends!DO79&amp; friends!DP79&amp; friends!DQ79&amp; friends!DR79&amp; friends!DS79&amp; friends!DT79&amp; friends!DU79&amp; friends!DV79&amp; friends!DW79&amp; friends!DX79&amp; friends!DY79&amp; friends!DZ79&amp; friends!EA79&amp; friends!EB79&amp; friends!EC79&amp; friends!ED79&amp; friends!EE79&amp; friends!EF79&amp; friends!EG79&amp; friends!EH79&amp; friends!EI79&amp; friends!EJ79&amp; friends!EK79&amp; friends!EL79&amp; friends!EM79&amp; friends!EN79&amp; friends!EO79&amp; friends!EP79&amp; friends!EQ79&amp; friends!ER79&amp; friends!ES79&amp; friends!ET79&amp; friends!EU79&amp; friends!EV79&amp; friends!EW79&amp; friends!EX79&amp; friends!EY79&amp; friends!EZ79&amp; friends!FA79&amp; friends!FB79&amp; friends!FC79&amp; friends!FD79&amp; friends!FE79&amp; friends!FF79&amp; friends!FG79&amp; friends!FH79&amp; friends!FI79&amp; friends!FJ79&amp; friends!FK79&amp; friends!FL79&amp; friends!FM79&amp; friends!FN79&amp; friends!FO79&amp; friends!FP79&amp; friends!FQ79&amp; friends!FR79&amp; friends!FS79&amp; friends!FT79&amp; friends!FU79&amp; friends!FV79&amp; friends!FW79&amp; friends!FX79&amp; friends!FY79&amp; friends!FZ79&amp; friends!GA79&amp; friends!GB79&amp; friends!GC79&amp; friends!GD79&amp; friends!GE79&amp; friends!GF79&amp; friends!GG79&amp; friends!GH79&amp; friends!GI79&amp; friends!GJ79&amp; friends!GK79&amp; friends!GL79&amp; friends!GM79&amp; friends!GN79&amp; friends!GO79&amp; friends!GP79&amp; friends!GQ79&amp; friends!GR79&amp; friends!GS79&amp; friends!GT79&amp; friends!GU79&amp; friends!GV79&amp; friends!GW79&amp; friends!GX79&amp; friends!GY79&amp; friends!GZ79&amp; friends!HA79&amp; friends!HB79&amp; friends!HC79&amp; friends!HD79&amp; friends!HE79&amp; friends!HF79&amp; friends!HG79&amp; friends!HH79&amp; friends!HI79&amp; friends!HJ79&amp; friends!HK79&amp; friends!HL79&amp; friends!HM79&amp; friends!HN79&amp; friends!HO79&amp; friends!HP79&amp; friends!HQ79&amp; friends!HR79&amp; friends!HS79&amp; friends!HT79&amp; friends!HU79&amp; friends!HV79&amp; friends!HW79&amp; friends!HX79&amp; friends!HY79&amp; friends!HZ79&amp; friends!IA79&amp; friends!IB79&amp; friends!IC79&amp; friends!ID79&amp; friends!IE79&amp; friends!IF79&amp; friends!IG79&amp; friends!IH79&amp; friends!II79</f>
        <v>;00000000-0000-0000-0000-000000000093,"HUMAN";;00000000-0000-0000-0000-000000000123,"HUMAN";;00000000-0000-0000-0000-000000000161,"HUMAN";;00000000-0000-0000-0000-000000000185,"HUMAN";</v>
      </c>
      <c r="M79" t="str">
        <f>IF(Data!$L80=M$1, "",             IF(ISERR(SEARCH(M$1,Data!$H80)),        "",          ";" &amp; VLOOKUP(M$1,Data!$L:$N,3, FALSE) &amp; ",""" &amp; VLOOKUP(M$1,Data!$L:$M,2, FALSE) &amp; """;"   )             )</f>
        <v/>
      </c>
      <c r="N79" t="str">
        <f>IF(Data!$L80=N$1, "",             IF(ISERR(SEARCH(N$1,Data!$H80)),        "",          ";" &amp; VLOOKUP(N$1,Data!$L:$N,3, FALSE) &amp; ",""" &amp; VLOOKUP(N$1,Data!$L:$M,2, FALSE) &amp; """;"   )             )</f>
        <v/>
      </c>
      <c r="O79" t="str">
        <f>IF(Data!$L80=O$1, "",             IF(ISERR(SEARCH(O$1,Data!$H80)),        "",          ";" &amp; VLOOKUP(O$1,Data!$L:$N,3, FALSE) &amp; ",""" &amp; VLOOKUP(O$1,Data!$L:$M,2, FALSE) &amp; """;"   )             )</f>
        <v/>
      </c>
      <c r="P79" t="str">
        <f>IF(Data!$L80=P$1, "",             IF(ISERR(SEARCH(P$1,Data!$H80)),        "",          ";" &amp; VLOOKUP(P$1,Data!$L:$N,3, FALSE) &amp; ",""" &amp; VLOOKUP(P$1,Data!$L:$M,2, FALSE) &amp; """;"   )             )</f>
        <v/>
      </c>
      <c r="Q79" t="str">
        <f>IF(Data!$L80=Q$1, "",             IF(ISERR(SEARCH(Q$1,Data!$H80)),        "",          ";" &amp; VLOOKUP(Q$1,Data!$L:$N,3, FALSE) &amp; ",""" &amp; VLOOKUP(Q$1,Data!$L:$M,2, FALSE) &amp; """;"   )             )</f>
        <v/>
      </c>
      <c r="R79" t="str">
        <f>IF(Data!$L80=R$1, "",             IF(ISERR(SEARCH(R$1,Data!$H80)),        "",          ";" &amp; VLOOKUP(R$1,Data!$L:$N,3, FALSE) &amp; ",""" &amp; VLOOKUP(R$1,Data!$L:$M,2, FALSE) &amp; """;"   )             )</f>
        <v/>
      </c>
      <c r="S79" t="str">
        <f>IF(Data!$L80=S$1, "",             IF(ISERR(SEARCH(S$1,Data!$H80)),        "",          ";" &amp; VLOOKUP(S$1,Data!$L:$N,3, FALSE) &amp; ",""" &amp; VLOOKUP(S$1,Data!$L:$M,2, FALSE) &amp; """;"   )             )</f>
        <v/>
      </c>
      <c r="T79" t="str">
        <f>IF(Data!$L80=T$1, "",             IF(ISERR(SEARCH(T$1,Data!$H80)),        "",          ";" &amp; VLOOKUP(T$1,Data!$L:$N,3, FALSE) &amp; ",""" &amp; VLOOKUP(T$1,Data!$L:$M,2, FALSE) &amp; """;"   )             )</f>
        <v/>
      </c>
      <c r="U79" t="str">
        <f>IF(Data!$L80=U$1, "",             IF(ISERR(SEARCH(U$1,Data!$H80)),        "",          ";" &amp; VLOOKUP(U$1,Data!$L:$N,3, FALSE) &amp; ",""" &amp; VLOOKUP(U$1,Data!$L:$M,2, FALSE) &amp; """;"   )             )</f>
        <v/>
      </c>
      <c r="V79" t="str">
        <f>IF(Data!$L80=V$1, "",             IF(ISERR(SEARCH(V$1,Data!$H80)),        "",          ";" &amp; VLOOKUP(V$1,Data!$L:$N,3, FALSE) &amp; ",""" &amp; VLOOKUP(V$1,Data!$L:$M,2, FALSE) &amp; """;"   )             )</f>
        <v/>
      </c>
      <c r="W79" t="str">
        <f>IF(Data!$L80=W$1, "",             IF(ISERR(SEARCH(W$1,Data!$H80)),        "",          ";" &amp; VLOOKUP(W$1,Data!$L:$N,3, FALSE) &amp; ",""" &amp; VLOOKUP(W$1,Data!$L:$M,2, FALSE) &amp; """;"   )             )</f>
        <v/>
      </c>
      <c r="X79" t="str">
        <f>IF(Data!$L80=X$1, "",             IF(ISERR(SEARCH(X$1,Data!$H80)),        "",          ";" &amp; VLOOKUP(X$1,Data!$L:$N,3, FALSE) &amp; ",""" &amp; VLOOKUP(X$1,Data!$L:$M,2, FALSE) &amp; """;"   )             )</f>
        <v/>
      </c>
      <c r="Y79" t="str">
        <f>IF(Data!$L80=Y$1, "",             IF(ISERR(SEARCH(Y$1,Data!$H80)),        "",          ";" &amp; VLOOKUP(Y$1,Data!$L:$N,3, FALSE) &amp; ",""" &amp; VLOOKUP(Y$1,Data!$L:$M,2, FALSE) &amp; """;"   )             )</f>
        <v/>
      </c>
      <c r="Z79" t="str">
        <f>IF(Data!$L80=Z$1, "",             IF(ISERR(SEARCH(Z$1,Data!$H80)),        "",          ";" &amp; VLOOKUP(Z$1,Data!$L:$N,3, FALSE) &amp; ",""" &amp; VLOOKUP(Z$1,Data!$L:$M,2, FALSE) &amp; """;"   )             )</f>
        <v/>
      </c>
      <c r="AA79" t="str">
        <f>IF(Data!$L80=AA$1, "",             IF(ISERR(SEARCH(AA$1,Data!$H80)),        "",          ";" &amp; VLOOKUP(AA$1,Data!$L:$N,3, FALSE) &amp; ",""" &amp; VLOOKUP(AA$1,Data!$L:$M,2, FALSE) &amp; """;"   )             )</f>
        <v/>
      </c>
      <c r="AB79" t="str">
        <f>IF(Data!$L80=AB$1, "",             IF(ISERR(SEARCH(AB$1,Data!$H80)),        "",          ";" &amp; VLOOKUP(AB$1,Data!$L:$N,3, FALSE) &amp; ",""" &amp; VLOOKUP(AB$1,Data!$L:$M,2, FALSE) &amp; """;"   )             )</f>
        <v/>
      </c>
      <c r="AC79" t="str">
        <f>IF(Data!$L80=AC$1, "",             IF(ISERR(SEARCH(AC$1,Data!$H80)),        "",          ";" &amp; VLOOKUP(AC$1,Data!$L:$N,3, FALSE) &amp; ",""" &amp; VLOOKUP(AC$1,Data!$L:$M,2, FALSE) &amp; """;"   )             )</f>
        <v/>
      </c>
      <c r="AD79" t="str">
        <f>IF(Data!$L80=AD$1, "",             IF(ISERR(SEARCH(AD$1,Data!$H80)),        "",          ";" &amp; VLOOKUP(AD$1,Data!$L:$N,3, FALSE) &amp; ",""" &amp; VLOOKUP(AD$1,Data!$L:$M,2, FALSE) &amp; """;"   )             )</f>
        <v/>
      </c>
      <c r="AE79" t="str">
        <f>IF(Data!$L80=AE$1, "",             IF(ISERR(SEARCH(AE$1,Data!$H80)),        "",          ";" &amp; VLOOKUP(AE$1,Data!$L:$N,3, FALSE) &amp; ",""" &amp; VLOOKUP(AE$1,Data!$L:$M,2, FALSE) &amp; """;"   )             )</f>
        <v/>
      </c>
      <c r="AF79" t="str">
        <f>IF(Data!$L80=AF$1, "",             IF(ISERR(SEARCH(AF$1,Data!$H80)),        "",          ";" &amp; VLOOKUP(AF$1,Data!$L:$N,3, FALSE) &amp; ",""" &amp; VLOOKUP(AF$1,Data!$L:$M,2, FALSE) &amp; """;"   )             )</f>
        <v/>
      </c>
      <c r="AG79" t="str">
        <f>IF(Data!$L80=AG$1, "",             IF(ISERR(SEARCH(AG$1,Data!$H80)),        "",          ";" &amp; VLOOKUP(AG$1,Data!$L:$N,3, FALSE) &amp; ",""" &amp; VLOOKUP(AG$1,Data!$L:$M,2, FALSE) &amp; """;"   )             )</f>
        <v/>
      </c>
      <c r="AH79" t="str">
        <f>IF(Data!$L80=AH$1, "",             IF(ISERR(SEARCH(AH$1,Data!$H80)),        "",          ";" &amp; VLOOKUP(AH$1,Data!$L:$N,3, FALSE) &amp; ",""" &amp; VLOOKUP(AH$1,Data!$L:$M,2, FALSE) &amp; """;"   )             )</f>
        <v/>
      </c>
      <c r="AI79" t="str">
        <f>IF(Data!$L80=AI$1, "",             IF(ISERR(SEARCH(AI$1,Data!$H80)),        "",          ";" &amp; VLOOKUP(AI$1,Data!$L:$N,3, FALSE) &amp; ",""" &amp; VLOOKUP(AI$1,Data!$L:$M,2, FALSE) &amp; """;"   )             )</f>
        <v/>
      </c>
      <c r="AJ79" t="str">
        <f>IF(Data!$L80=AJ$1, "",             IF(ISERR(SEARCH(AJ$1,Data!$H80)),        "",          ";" &amp; VLOOKUP(AJ$1,Data!$L:$N,3, FALSE) &amp; ",""" &amp; VLOOKUP(AJ$1,Data!$L:$M,2, FALSE) &amp; """;"   )             )</f>
        <v/>
      </c>
      <c r="AK79" t="str">
        <f>IF(Data!$L80=AK$1, "",             IF(ISERR(SEARCH(AK$1,Data!$H80)),        "",          ";" &amp; VLOOKUP(AK$1,Data!$L:$N,3, FALSE) &amp; ",""" &amp; VLOOKUP(AK$1,Data!$L:$M,2, FALSE) &amp; """;"   )             )</f>
        <v/>
      </c>
      <c r="AL79" t="str">
        <f>IF(Data!$L80=AL$1, "",             IF(ISERR(SEARCH(AL$1,Data!$H80)),        "",          ";" &amp; VLOOKUP(AL$1,Data!$L:$N,3, FALSE) &amp; ",""" &amp; VLOOKUP(AL$1,Data!$L:$M,2, FALSE) &amp; """;"   )             )</f>
        <v/>
      </c>
      <c r="AM79" t="str">
        <f>IF(Data!$L80=AM$1, "",             IF(ISERR(SEARCH(AM$1,Data!$H80)),        "",          ";" &amp; VLOOKUP(AM$1,Data!$L:$N,3, FALSE) &amp; ",""" &amp; VLOOKUP(AM$1,Data!$L:$M,2, FALSE) &amp; """;"   )             )</f>
        <v/>
      </c>
      <c r="AN79" t="str">
        <f>IF(Data!$L80=AN$1, "",             IF(ISERR(SEARCH(AN$1,Data!$H80)),        "",          ";" &amp; VLOOKUP(AN$1,Data!$L:$N,3, FALSE) &amp; ",""" &amp; VLOOKUP(AN$1,Data!$L:$M,2, FALSE) &amp; """;"   )             )</f>
        <v/>
      </c>
      <c r="AO79" t="str">
        <f>IF(Data!$L80=AO$1, "",             IF(ISERR(SEARCH(AO$1,Data!$H80)),        "",          ";" &amp; VLOOKUP(AO$1,Data!$L:$N,3, FALSE) &amp; ",""" &amp; VLOOKUP(AO$1,Data!$L:$M,2, FALSE) &amp; """;"   )             )</f>
        <v/>
      </c>
      <c r="AP79" t="str">
        <f>IF(Data!$L80=AP$1, "",             IF(ISERR(SEARCH(AP$1,Data!$H80)),        "",          ";" &amp; VLOOKUP(AP$1,Data!$L:$N,3, FALSE) &amp; ",""" &amp; VLOOKUP(AP$1,Data!$L:$M,2, FALSE) &amp; """;"   )             )</f>
        <v/>
      </c>
      <c r="AQ79" t="str">
        <f>IF(Data!$L80=AQ$1, "",             IF(ISERR(SEARCH(AQ$1,Data!$H80)),        "",          ";" &amp; VLOOKUP(AQ$1,Data!$L:$N,3, FALSE) &amp; ",""" &amp; VLOOKUP(AQ$1,Data!$L:$M,2, FALSE) &amp; """;"   )             )</f>
        <v/>
      </c>
      <c r="AR79" t="str">
        <f>IF(Data!$L80=AR$1, "",             IF(ISERR(SEARCH(AR$1,Data!$H80)),        "",          ";" &amp; VLOOKUP(AR$1,Data!$L:$N,3, FALSE) &amp; ",""" &amp; VLOOKUP(AR$1,Data!$L:$M,2, FALSE) &amp; """;"   )             )</f>
        <v/>
      </c>
      <c r="AS79" t="str">
        <f>IF(Data!$L80=AS$1, "",             IF(ISERR(SEARCH(AS$1,Data!$H80)),        "",          ";" &amp; VLOOKUP(AS$1,Data!$L:$N,3, FALSE) &amp; ",""" &amp; VLOOKUP(AS$1,Data!$L:$M,2, FALSE) &amp; """;"   )             )</f>
        <v/>
      </c>
      <c r="AT79" t="str">
        <f>IF(Data!$L80=AT$1, "",             IF(ISERR(SEARCH(AT$1,Data!$H80)),        "",          ";" &amp; VLOOKUP(AT$1,Data!$L:$N,3, FALSE) &amp; ",""" &amp; VLOOKUP(AT$1,Data!$L:$M,2, FALSE) &amp; """;"   )             )</f>
        <v/>
      </c>
      <c r="AU79" t="str">
        <f>IF(Data!$L80=AU$1, "",             IF(ISERR(SEARCH(AU$1,Data!$H80)),        "",          ";" &amp; VLOOKUP(AU$1,Data!$L:$N,3, FALSE) &amp; ",""" &amp; VLOOKUP(AU$1,Data!$L:$M,2, FALSE) &amp; """;"   )             )</f>
        <v/>
      </c>
      <c r="AV79" t="str">
        <f>IF(Data!$L80=AV$1, "",             IF(ISERR(SEARCH(AV$1,Data!$H80)),        "",          ";" &amp; VLOOKUP(AV$1,Data!$L:$N,3, FALSE) &amp; ",""" &amp; VLOOKUP(AV$1,Data!$L:$M,2, FALSE) &amp; """;"   )             )</f>
        <v/>
      </c>
      <c r="AW79" t="str">
        <f>IF(Data!$L80=AW$1, "",             IF(ISERR(SEARCH(AW$1,Data!$H80)),        "",          ";" &amp; VLOOKUP(AW$1,Data!$L:$N,3, FALSE) &amp; ",""" &amp; VLOOKUP(AW$1,Data!$L:$M,2, FALSE) &amp; """;"   )             )</f>
        <v/>
      </c>
      <c r="AX79" t="str">
        <f>IF(Data!$L80=AX$1, "",             IF(ISERR(SEARCH(AX$1,Data!$H80)),        "",          ";" &amp; VLOOKUP(AX$1,Data!$L:$N,3, FALSE) &amp; ",""" &amp; VLOOKUP(AX$1,Data!$L:$M,2, FALSE) &amp; """;"   )             )</f>
        <v/>
      </c>
      <c r="AY79" t="str">
        <f>IF(Data!$L80=AY$1, "",             IF(ISERR(SEARCH(AY$1,Data!$H80)),        "",          ";" &amp; VLOOKUP(AY$1,Data!$L:$N,3, FALSE) &amp; ",""" &amp; VLOOKUP(AY$1,Data!$L:$M,2, FALSE) &amp; """;"   )             )</f>
        <v/>
      </c>
      <c r="AZ79" t="str">
        <f>IF(Data!$L80=AZ$1, "",             IF(ISERR(SEARCH(AZ$1,Data!$H80)),        "",          ";" &amp; VLOOKUP(AZ$1,Data!$L:$N,3, FALSE) &amp; ",""" &amp; VLOOKUP(AZ$1,Data!$L:$M,2, FALSE) &amp; """;"   )             )</f>
        <v/>
      </c>
      <c r="BA79" t="str">
        <f>IF(Data!$L80=BA$1, "",             IF(ISERR(SEARCH(BA$1,Data!$H80)),        "",          ";" &amp; VLOOKUP(BA$1,Data!$L:$N,3, FALSE) &amp; ",""" &amp; VLOOKUP(BA$1,Data!$L:$M,2, FALSE) &amp; """;"   )             )</f>
        <v/>
      </c>
      <c r="BB79" t="str">
        <f>IF(Data!$L80=BB$1, "",             IF(ISERR(SEARCH(BB$1,Data!$H80)),        "",          ";" &amp; VLOOKUP(BB$1,Data!$L:$N,3, FALSE) &amp; ",""" &amp; VLOOKUP(BB$1,Data!$L:$M,2, FALSE) &amp; """;"   )             )</f>
        <v/>
      </c>
      <c r="BC79" t="str">
        <f>IF(Data!$L80=BC$1, "",             IF(ISERR(SEARCH(BC$1,Data!$H80)),        "",          ";" &amp; VLOOKUP(BC$1,Data!$L:$N,3, FALSE) &amp; ",""" &amp; VLOOKUP(BC$1,Data!$L:$M,2, FALSE) &amp; """;"   )             )</f>
        <v/>
      </c>
      <c r="BD79" t="str">
        <f>IF(Data!$L80=BD$1, "",             IF(ISERR(SEARCH(BD$1,Data!$H80)),        "",          ";" &amp; VLOOKUP(BD$1,Data!$L:$N,3, FALSE) &amp; ",""" &amp; VLOOKUP(BD$1,Data!$L:$M,2, FALSE) &amp; """;"   )             )</f>
        <v/>
      </c>
      <c r="BE79" t="str">
        <f>IF(Data!$L80=BE$1, "",             IF(ISERR(SEARCH(BE$1,Data!$H80)),        "",          ";" &amp; VLOOKUP(BE$1,Data!$L:$N,3, FALSE) &amp; ",""" &amp; VLOOKUP(BE$1,Data!$L:$M,2, FALSE) &amp; """;"   )             )</f>
        <v/>
      </c>
      <c r="BF79" t="str">
        <f>IF(Data!$L80=BF$1, "",             IF(ISERR(SEARCH(BF$1,Data!$H80)),        "",          ";" &amp; VLOOKUP(BF$1,Data!$L:$N,3, FALSE) &amp; ",""" &amp; VLOOKUP(BF$1,Data!$L:$M,2, FALSE) &amp; """;"   )             )</f>
        <v/>
      </c>
      <c r="BG79" t="str">
        <f>IF(Data!$L80=BG$1, "",             IF(ISERR(SEARCH(BG$1,Data!$H80)),        "",          ";" &amp; VLOOKUP(BG$1,Data!$L:$N,3, FALSE) &amp; ",""" &amp; VLOOKUP(BG$1,Data!$L:$M,2, FALSE) &amp; """;"   )             )</f>
        <v/>
      </c>
      <c r="BH79" t="str">
        <f>IF(Data!$L80=BH$1, "",             IF(ISERR(SEARCH(BH$1,Data!$H80)),        "",          ";" &amp; VLOOKUP(BH$1,Data!$L:$N,3, FALSE) &amp; ",""" &amp; VLOOKUP(BH$1,Data!$L:$M,2, FALSE) &amp; """;"   )             )</f>
        <v/>
      </c>
      <c r="BI79" t="str">
        <f>IF(Data!$L80=BI$1, "",             IF(ISERR(SEARCH(BI$1,Data!$H80)),        "",          ";" &amp; VLOOKUP(BI$1,Data!$L:$N,3, FALSE) &amp; ",""" &amp; VLOOKUP(BI$1,Data!$L:$M,2, FALSE) &amp; """;"   )             )</f>
        <v/>
      </c>
      <c r="BJ79" t="str">
        <f>IF(Data!$L80=BJ$1, "",             IF(ISERR(SEARCH(BJ$1,Data!$H80)),        "",          ";" &amp; VLOOKUP(BJ$1,Data!$L:$N,3, FALSE) &amp; ",""" &amp; VLOOKUP(BJ$1,Data!$L:$M,2, FALSE) &amp; """;"   )             )</f>
        <v/>
      </c>
      <c r="BK79" t="str">
        <f>IF(Data!$L80=BK$1, "",             IF(ISERR(SEARCH(BK$1,Data!$H80)),        "",          ";" &amp; VLOOKUP(BK$1,Data!$L:$N,3, FALSE) &amp; ",""" &amp; VLOOKUP(BK$1,Data!$L:$M,2, FALSE) &amp; """;"   )             )</f>
        <v/>
      </c>
      <c r="BL79" t="str">
        <f>IF(Data!$L80=BL$1, "",             IF(ISERR(SEARCH(BL$1,Data!$H80)),        "",          ";" &amp; VLOOKUP(BL$1,Data!$L:$N,3, FALSE) &amp; ",""" &amp; VLOOKUP(BL$1,Data!$L:$M,2, FALSE) &amp; """;"   )             )</f>
        <v/>
      </c>
      <c r="BM79" t="str">
        <f>IF(Data!$L80=BM$1, "",             IF(ISERR(SEARCH(BM$1,Data!$H80)),        "",          ";" &amp; VLOOKUP(BM$1,Data!$L:$N,3, FALSE) &amp; ",""" &amp; VLOOKUP(BM$1,Data!$L:$M,2, FALSE) &amp; """;"   )             )</f>
        <v/>
      </c>
      <c r="BN79" t="str">
        <f>IF(Data!$L80=BN$1, "",             IF(ISERR(SEARCH(BN$1,Data!$H80)),        "",          ";" &amp; VLOOKUP(BN$1,Data!$L:$N,3, FALSE) &amp; ",""" &amp; VLOOKUP(BN$1,Data!$L:$M,2, FALSE) &amp; """;"   )             )</f>
        <v/>
      </c>
      <c r="BO79" t="str">
        <f>IF(Data!$L80=BO$1, "",             IF(ISERR(SEARCH(BO$1,Data!$H80)),        "",          ";" &amp; VLOOKUP(BO$1,Data!$L:$N,3, FALSE) &amp; ",""" &amp; VLOOKUP(BO$1,Data!$L:$M,2, FALSE) &amp; """;"   )             )</f>
        <v/>
      </c>
      <c r="BP79" t="str">
        <f>IF(Data!$L80=BP$1, "",             IF(ISERR(SEARCH(BP$1,Data!$H80)),        "",          ";" &amp; VLOOKUP(BP$1,Data!$L:$N,3, FALSE) &amp; ",""" &amp; VLOOKUP(BP$1,Data!$L:$M,2, FALSE) &amp; """;"   )             )</f>
        <v/>
      </c>
      <c r="BQ79" t="str">
        <f>IF(Data!$L80=BQ$1, "",             IF(ISERR(SEARCH(BQ$1,Data!$H80)),        "",          ";" &amp; VLOOKUP(BQ$1,Data!$L:$N,3, FALSE) &amp; ",""" &amp; VLOOKUP(BQ$1,Data!$L:$M,2, FALSE) &amp; """;"   )             )</f>
        <v/>
      </c>
      <c r="BR79" t="str">
        <f>IF(Data!$L80=BR$1, "",             IF(ISERR(SEARCH(BR$1,Data!$H80)),        "",          ";" &amp; VLOOKUP(BR$1,Data!$L:$N,3, FALSE) &amp; ",""" &amp; VLOOKUP(BR$1,Data!$L:$M,2, FALSE) &amp; """;"   )             )</f>
        <v/>
      </c>
      <c r="BS79" t="str">
        <f>IF(Data!$L80=BS$1, "",             IF(ISERR(SEARCH(BS$1,Data!$H80)),        "",          ";" &amp; VLOOKUP(BS$1,Data!$L:$N,3, FALSE) &amp; ",""" &amp; VLOOKUP(BS$1,Data!$L:$M,2, FALSE) &amp; """;"   )             )</f>
        <v/>
      </c>
      <c r="BT79" t="str">
        <f>IF(Data!$L80=BT$1, "",             IF(ISERR(SEARCH(BT$1,Data!$H80)),        "",          ";" &amp; VLOOKUP(BT$1,Data!$L:$N,3, FALSE) &amp; ",""" &amp; VLOOKUP(BT$1,Data!$L:$M,2, FALSE) &amp; """;"   )             )</f>
        <v/>
      </c>
      <c r="BU79" t="str">
        <f>IF(Data!$L80=BU$1, "",             IF(ISERR(SEARCH(BU$1,Data!$H80)),        "",          ";" &amp; VLOOKUP(BU$1,Data!$L:$N,3, FALSE) &amp; ",""" &amp; VLOOKUP(BU$1,Data!$L:$M,2, FALSE) &amp; """;"   )             )</f>
        <v/>
      </c>
      <c r="BV79" t="str">
        <f>IF(Data!$L80=BV$1, "",             IF(ISERR(SEARCH(BV$1,Data!$H80)),        "",          ";" &amp; VLOOKUP(BV$1,Data!$L:$N,3, FALSE) &amp; ",""" &amp; VLOOKUP(BV$1,Data!$L:$M,2, FALSE) &amp; """;"   )             )</f>
        <v/>
      </c>
      <c r="BW79" t="str">
        <f>IF(Data!$L80=BW$1, "",             IF(ISERR(SEARCH(BW$1,Data!$H80)),        "",          ";" &amp; VLOOKUP(BW$1,Data!$L:$N,3, FALSE) &amp; ",""" &amp; VLOOKUP(BW$1,Data!$L:$M,2, FALSE) &amp; """;"   )             )</f>
        <v/>
      </c>
      <c r="BX79" t="str">
        <f>IF(Data!$L80=BX$1, "",             IF(ISERR(SEARCH(BX$1,Data!$H80)),        "",          ";" &amp; VLOOKUP(BX$1,Data!$L:$N,3, FALSE) &amp; ",""" &amp; VLOOKUP(BX$1,Data!$L:$M,2, FALSE) &amp; """;"   )             )</f>
        <v/>
      </c>
      <c r="BY79" t="str">
        <f>IF(Data!$L80=BY$1, "",             IF(ISERR(SEARCH(BY$1,Data!$H80)),        "",          ";" &amp; VLOOKUP(BY$1,Data!$L:$N,3, FALSE) &amp; ",""" &amp; VLOOKUP(BY$1,Data!$L:$M,2, FALSE) &amp; """;"   )             )</f>
        <v/>
      </c>
      <c r="BZ79" t="str">
        <f>IF(Data!$L80=BZ$1, "",             IF(ISERR(SEARCH(BZ$1,Data!$H80)),        "",          ";" &amp; VLOOKUP(BZ$1,Data!$L:$N,3, FALSE) &amp; ",""" &amp; VLOOKUP(BZ$1,Data!$L:$M,2, FALSE) &amp; """;"   )             )</f>
        <v/>
      </c>
      <c r="CA79" t="str">
        <f>IF(Data!$L80=CA$1, "",             IF(ISERR(SEARCH(CA$1,Data!$H80)),        "",          ";" &amp; VLOOKUP(CA$1,Data!$L:$N,3, FALSE) &amp; ",""" &amp; VLOOKUP(CA$1,Data!$L:$M,2, FALSE) &amp; """;"   )             )</f>
        <v/>
      </c>
      <c r="CB79" t="str">
        <f>IF(Data!$L80=CB$1, "",             IF(ISERR(SEARCH(CB$1,Data!$H80)),        "",          ";" &amp; VLOOKUP(CB$1,Data!$L:$N,3, FALSE) &amp; ",""" &amp; VLOOKUP(CB$1,Data!$L:$M,2, FALSE) &amp; """;"   )             )</f>
        <v/>
      </c>
      <c r="CC79" t="str">
        <f>IF(Data!$L80=CC$1, "",             IF(ISERR(SEARCH(CC$1,Data!$H80)),        "",          ";" &amp; VLOOKUP(CC$1,Data!$L:$N,3, FALSE) &amp; ",""" &amp; VLOOKUP(CC$1,Data!$L:$M,2, FALSE) &amp; """;"   )             )</f>
        <v/>
      </c>
      <c r="CD79" t="str">
        <f>IF(Data!$L80=CD$1, "",             IF(ISERR(SEARCH(CD$1,Data!$H80)),        "",          ";" &amp; VLOOKUP(CD$1,Data!$L:$N,3, FALSE) &amp; ",""" &amp; VLOOKUP(CD$1,Data!$L:$M,2, FALSE) &amp; """;"   )             )</f>
        <v/>
      </c>
      <c r="CE79" t="str">
        <f>IF(Data!$L80=CE$1, "",             IF(ISERR(SEARCH(CE$1,Data!$H80)),        "",          ";" &amp; VLOOKUP(CE$1,Data!$L:$N,3, FALSE) &amp; ",""" &amp; VLOOKUP(CE$1,Data!$L:$M,2, FALSE) &amp; """;"   )             )</f>
        <v/>
      </c>
      <c r="CF79" t="str">
        <f>IF(Data!$L80=CF$1, "",             IF(ISERR(SEARCH(CF$1,Data!$H80)),        "",          ";" &amp; VLOOKUP(CF$1,Data!$L:$N,3, FALSE) &amp; ",""" &amp; VLOOKUP(CF$1,Data!$L:$M,2, FALSE) &amp; """;"   )             )</f>
        <v/>
      </c>
      <c r="CG79" t="str">
        <f>IF(Data!$L80=CG$1, "",             IF(ISERR(SEARCH(CG$1,Data!$H80)),        "",          ";" &amp; VLOOKUP(CG$1,Data!$L:$N,3, FALSE) &amp; ",""" &amp; VLOOKUP(CG$1,Data!$L:$M,2, FALSE) &amp; """;"   )             )</f>
        <v/>
      </c>
      <c r="CH79" t="str">
        <f>IF(Data!$L80=CH$1, "",             IF(ISERR(SEARCH(CH$1,Data!$H80)),        "",          ";" &amp; VLOOKUP(CH$1,Data!$L:$N,3, FALSE) &amp; ",""" &amp; VLOOKUP(CH$1,Data!$L:$M,2, FALSE) &amp; """;"   )             )</f>
        <v/>
      </c>
      <c r="CI79" t="str">
        <f>IF(Data!$L80=CI$1, "",             IF(ISERR(SEARCH(CI$1,Data!$H80)),        "",          ";" &amp; VLOOKUP(CI$1,Data!$L:$N,3, FALSE) &amp; ",""" &amp; VLOOKUP(CI$1,Data!$L:$M,2, FALSE) &amp; """;"   )             )</f>
        <v/>
      </c>
      <c r="CJ79" t="str">
        <f>IF(Data!$L80=CJ$1, "",             IF(ISERR(SEARCH(CJ$1,Data!$H80)),        "",          ";" &amp; VLOOKUP(CJ$1,Data!$L:$N,3, FALSE) &amp; ",""" &amp; VLOOKUP(CJ$1,Data!$L:$M,2, FALSE) &amp; """;"   )             )</f>
        <v/>
      </c>
      <c r="CK79" t="str">
        <f>IF(Data!$L80=CK$1, "",             IF(ISERR(SEARCH(CK$1,Data!$H80)),        "",          ";" &amp; VLOOKUP(CK$1,Data!$L:$N,3, FALSE) &amp; ",""" &amp; VLOOKUP(CK$1,Data!$L:$M,2, FALSE) &amp; """;"   )             )</f>
        <v/>
      </c>
      <c r="CL79" t="str">
        <f>IF(Data!$L80=CL$1, "",             IF(ISERR(SEARCH(CL$1,Data!$H80)),        "",          ";" &amp; VLOOKUP(CL$1,Data!$L:$N,3, FALSE) &amp; ",""" &amp; VLOOKUP(CL$1,Data!$L:$M,2, FALSE) &amp; """;"   )             )</f>
        <v/>
      </c>
      <c r="CM79" t="str">
        <f>IF(Data!$L80=CM$1, "",             IF(ISERR(SEARCH(CM$1,Data!$H80)),        "",          ";" &amp; VLOOKUP(CM$1,Data!$L:$N,3, FALSE) &amp; ",""" &amp; VLOOKUP(CM$1,Data!$L:$M,2, FALSE) &amp; """;"   )             )</f>
        <v/>
      </c>
      <c r="CN79" t="str">
        <f>IF(Data!$L80=CN$1, "",             IF(ISERR(SEARCH(CN$1,Data!$H80)),        "",          ";" &amp; VLOOKUP(CN$1,Data!$L:$N,3, FALSE) &amp; ",""" &amp; VLOOKUP(CN$1,Data!$L:$M,2, FALSE) &amp; """;"   )             )</f>
        <v>;00000000-0000-0000-0000-000000000093,"HUMAN";</v>
      </c>
      <c r="CO79" t="str">
        <f>IF(Data!$L80=CO$1, "",             IF(ISERR(SEARCH(CO$1,Data!$H80)),        "",          ";" &amp; VLOOKUP(CO$1,Data!$L:$N,3, FALSE) &amp; ",""" &amp; VLOOKUP(CO$1,Data!$L:$M,2, FALSE) &amp; """;"   )             )</f>
        <v/>
      </c>
      <c r="CP79" t="str">
        <f>IF(Data!$L80=CP$1, "",             IF(ISERR(SEARCH(CP$1,Data!$H80)),        "",          ";" &amp; VLOOKUP(CP$1,Data!$L:$N,3, FALSE) &amp; ",""" &amp; VLOOKUP(CP$1,Data!$L:$M,2, FALSE) &amp; """;"   )             )</f>
        <v/>
      </c>
      <c r="CQ79" t="str">
        <f>IF(Data!$L80=CQ$1, "",             IF(ISERR(SEARCH(CQ$1,Data!$H80)),        "",          ";" &amp; VLOOKUP(CQ$1,Data!$L:$N,3, FALSE) &amp; ",""" &amp; VLOOKUP(CQ$1,Data!$L:$M,2, FALSE) &amp; """;"   )             )</f>
        <v/>
      </c>
      <c r="CR79" t="str">
        <f>IF(Data!$L80=CR$1, "",             IF(ISERR(SEARCH(CR$1,Data!$H80)),        "",          ";" &amp; VLOOKUP(CR$1,Data!$L:$N,3, FALSE) &amp; ",""" &amp; VLOOKUP(CR$1,Data!$L:$M,2, FALSE) &amp; """;"   )             )</f>
        <v/>
      </c>
      <c r="CS79" t="str">
        <f>IF(Data!$L80=CS$1, "",             IF(ISERR(SEARCH(CS$1,Data!$H80)),        "",          ";" &amp; VLOOKUP(CS$1,Data!$L:$N,3, FALSE) &amp; ",""" &amp; VLOOKUP(CS$1,Data!$L:$M,2, FALSE) &amp; """;"   )             )</f>
        <v/>
      </c>
      <c r="CT79" t="str">
        <f>IF(Data!$L80=CT$1, "",             IF(ISERR(SEARCH(CT$1,Data!$H80)),        "",          ";" &amp; VLOOKUP(CT$1,Data!$L:$N,3, FALSE) &amp; ",""" &amp; VLOOKUP(CT$1,Data!$L:$M,2, FALSE) &amp; """;"   )             )</f>
        <v/>
      </c>
      <c r="CU79" t="str">
        <f>IF(Data!$L80=CU$1, "",             IF(ISERR(SEARCH(CU$1,Data!$H80)),        "",          ";" &amp; VLOOKUP(CU$1,Data!$L:$N,3, FALSE) &amp; ",""" &amp; VLOOKUP(CU$1,Data!$L:$M,2, FALSE) &amp; """;"   )             )</f>
        <v/>
      </c>
      <c r="CV79" t="str">
        <f>IF(Data!$L80=CV$1, "",             IF(ISERR(SEARCH(CV$1,Data!$H80)),        "",          ";" &amp; VLOOKUP(CV$1,Data!$L:$N,3, FALSE) &amp; ",""" &amp; VLOOKUP(CV$1,Data!$L:$M,2, FALSE) &amp; """;"   )             )</f>
        <v/>
      </c>
      <c r="CW79" t="str">
        <f>IF(Data!$L80=CW$1, "",             IF(ISERR(SEARCH(CW$1,Data!$H80)),        "",          ";" &amp; VLOOKUP(CW$1,Data!$L:$N,3, FALSE) &amp; ",""" &amp; VLOOKUP(CW$1,Data!$L:$M,2, FALSE) &amp; """;"   )             )</f>
        <v/>
      </c>
      <c r="CX79" t="str">
        <f>IF(Data!$L80=CX$1, "",             IF(ISERR(SEARCH(CX$1,Data!$H80)),        "",          ";" &amp; VLOOKUP(CX$1,Data!$L:$N,3, FALSE) &amp; ",""" &amp; VLOOKUP(CX$1,Data!$L:$M,2, FALSE) &amp; """;"   )             )</f>
        <v/>
      </c>
      <c r="CY79" t="str">
        <f>IF(Data!$L80=CY$1, "",             IF(ISERR(SEARCH(CY$1,Data!$H80)),        "",          ";" &amp; VLOOKUP(CY$1,Data!$L:$N,3, FALSE) &amp; ",""" &amp; VLOOKUP(CY$1,Data!$L:$M,2, FALSE) &amp; """;"   )             )</f>
        <v/>
      </c>
      <c r="CZ79" t="str">
        <f>IF(Data!$L80=CZ$1, "",             IF(ISERR(SEARCH(CZ$1,Data!$H80)),        "",          ";" &amp; VLOOKUP(CZ$1,Data!$L:$N,3, FALSE) &amp; ",""" &amp; VLOOKUP(CZ$1,Data!$L:$M,2, FALSE) &amp; """;"   )             )</f>
        <v/>
      </c>
      <c r="DA79" t="str">
        <f>IF(Data!$L80=DA$1, "",             IF(ISERR(SEARCH(DA$1,Data!$H80)),        "",          ";" &amp; VLOOKUP(DA$1,Data!$L:$N,3, FALSE) &amp; ",""" &amp; VLOOKUP(DA$1,Data!$L:$M,2, FALSE) &amp; """;"   )             )</f>
        <v/>
      </c>
      <c r="DB79" t="str">
        <f>IF(Data!$L80=DB$1, "",             IF(ISERR(SEARCH(DB$1,Data!$H80)),        "",          ";" &amp; VLOOKUP(DB$1,Data!$L:$N,3, FALSE) &amp; ",""" &amp; VLOOKUP(DB$1,Data!$L:$M,2, FALSE) &amp; """;"   )             )</f>
        <v/>
      </c>
      <c r="DC79" t="str">
        <f>IF(Data!$L80=DC$1, "",             IF(ISERR(SEARCH(DC$1,Data!$H80)),        "",          ";" &amp; VLOOKUP(DC$1,Data!$L:$N,3, FALSE) &amp; ",""" &amp; VLOOKUP(DC$1,Data!$L:$M,2, FALSE) &amp; """;"   )             )</f>
        <v/>
      </c>
      <c r="DD79" t="str">
        <f>IF(Data!$L80=DD$1, "",             IF(ISERR(SEARCH(DD$1,Data!$H80)),        "",          ";" &amp; VLOOKUP(DD$1,Data!$L:$N,3, FALSE) &amp; ",""" &amp; VLOOKUP(DD$1,Data!$L:$M,2, FALSE) &amp; """;"   )             )</f>
        <v/>
      </c>
      <c r="DE79" t="str">
        <f>IF(Data!$L80=DE$1, "",             IF(ISERR(SEARCH(DE$1,Data!$H80)),        "",          ";" &amp; VLOOKUP(DE$1,Data!$L:$N,3, FALSE) &amp; ",""" &amp; VLOOKUP(DE$1,Data!$L:$M,2, FALSE) &amp; """;"   )             )</f>
        <v/>
      </c>
      <c r="DF79" t="str">
        <f>IF(Data!$L80=DF$1, "",             IF(ISERR(SEARCH(DF$1,Data!$H80)),        "",          ";" &amp; VLOOKUP(DF$1,Data!$L:$N,3, FALSE) &amp; ",""" &amp; VLOOKUP(DF$1,Data!$L:$M,2, FALSE) &amp; """;"   )             )</f>
        <v/>
      </c>
      <c r="DG79" t="str">
        <f>IF(Data!$L80=DG$1, "",             IF(ISERR(SEARCH(DG$1,Data!$H80)),        "",          ";" &amp; VLOOKUP(DG$1,Data!$L:$N,3, FALSE) &amp; ",""" &amp; VLOOKUP(DG$1,Data!$L:$M,2, FALSE) &amp; """;"   )             )</f>
        <v/>
      </c>
      <c r="DH79" t="str">
        <f>IF(Data!$L80=DH$1, "",             IF(ISERR(SEARCH(DH$1,Data!$H80)),        "",          ";" &amp; VLOOKUP(DH$1,Data!$L:$N,3, FALSE) &amp; ",""" &amp; VLOOKUP(DH$1,Data!$L:$M,2, FALSE) &amp; """;"   )             )</f>
        <v/>
      </c>
      <c r="DI79" t="str">
        <f>IF(Data!$L80=DI$1, "",             IF(ISERR(SEARCH(DI$1,Data!$H80)),        "",          ";" &amp; VLOOKUP(DI$1,Data!$L:$N,3, FALSE) &amp; ",""" &amp; VLOOKUP(DI$1,Data!$L:$M,2, FALSE) &amp; """;"   )             )</f>
        <v/>
      </c>
      <c r="DJ79" t="str">
        <f>IF(Data!$L80=DJ$1, "",             IF(ISERR(SEARCH(DJ$1,Data!$H80)),        "",          ";" &amp; VLOOKUP(DJ$1,Data!$L:$N,3, FALSE) &amp; ",""" &amp; VLOOKUP(DJ$1,Data!$L:$M,2, FALSE) &amp; """;"   )             )</f>
        <v/>
      </c>
      <c r="DK79" t="str">
        <f>IF(Data!$L80=DK$1, "",             IF(ISERR(SEARCH(DK$1,Data!$H80)),        "",          ";" &amp; VLOOKUP(DK$1,Data!$L:$N,3, FALSE) &amp; ",""" &amp; VLOOKUP(DK$1,Data!$L:$M,2, FALSE) &amp; """;"   )             )</f>
        <v/>
      </c>
      <c r="DL79" t="str">
        <f>IF(Data!$L80=DL$1, "",             IF(ISERR(SEARCH(DL$1,Data!$H80)),        "",          ";" &amp; VLOOKUP(DL$1,Data!$L:$N,3, FALSE) &amp; ",""" &amp; VLOOKUP(DL$1,Data!$L:$M,2, FALSE) &amp; """;"   )             )</f>
        <v/>
      </c>
      <c r="DM79" t="str">
        <f>IF(Data!$L80=DM$1, "",             IF(ISERR(SEARCH(DM$1,Data!$H80)),        "",          ";" &amp; VLOOKUP(DM$1,Data!$L:$N,3, FALSE) &amp; ",""" &amp; VLOOKUP(DM$1,Data!$L:$M,2, FALSE) &amp; """;"   )             )</f>
        <v/>
      </c>
      <c r="DN79" t="str">
        <f>IF(Data!$L80=DN$1, "",             IF(ISERR(SEARCH(DN$1,Data!$H80)),        "",          ";" &amp; VLOOKUP(DN$1,Data!$L:$N,3, FALSE) &amp; ",""" &amp; VLOOKUP(DN$1,Data!$L:$M,2, FALSE) &amp; """;"   )             )</f>
        <v/>
      </c>
      <c r="DO79" t="str">
        <f>IF(Data!$L80=DO$1, "",             IF(ISERR(SEARCH(DO$1,Data!$H80)),        "",          ";" &amp; VLOOKUP(DO$1,Data!$L:$N,3, FALSE) &amp; ",""" &amp; VLOOKUP(DO$1,Data!$L:$M,2, FALSE) &amp; """;"   )             )</f>
        <v/>
      </c>
      <c r="DP79" t="str">
        <f>IF(Data!$L80=DP$1, "",             IF(ISERR(SEARCH(DP$1,Data!$H80)),        "",          ";" &amp; VLOOKUP(DP$1,Data!$L:$N,3, FALSE) &amp; ",""" &amp; VLOOKUP(DP$1,Data!$L:$M,2, FALSE) &amp; """;"   )             )</f>
        <v/>
      </c>
      <c r="DQ79" t="str">
        <f>IF(Data!$L80=DQ$1, "",             IF(ISERR(SEARCH(DQ$1,Data!$H80)),        "",          ";" &amp; VLOOKUP(DQ$1,Data!$L:$N,3, FALSE) &amp; ",""" &amp; VLOOKUP(DQ$1,Data!$L:$M,2, FALSE) &amp; """;"   )             )</f>
        <v/>
      </c>
      <c r="DR79" t="str">
        <f>IF(Data!$L80=DR$1, "",             IF(ISERR(SEARCH(DR$1,Data!$H80)),        "",          ";" &amp; VLOOKUP(DR$1,Data!$L:$N,3, FALSE) &amp; ",""" &amp; VLOOKUP(DR$1,Data!$L:$M,2, FALSE) &amp; """;"   )             )</f>
        <v/>
      </c>
      <c r="DS79" t="str">
        <f>IF(Data!$L80=DS$1, "",             IF(ISERR(SEARCH(DS$1,Data!$H80)),        "",          ";" &amp; VLOOKUP(DS$1,Data!$L:$N,3, FALSE) &amp; ",""" &amp; VLOOKUP(DS$1,Data!$L:$M,2, FALSE) &amp; """;"   )             )</f>
        <v/>
      </c>
      <c r="DT79" t="str">
        <f>IF(Data!$L80=DT$1, "",             IF(ISERR(SEARCH(DT$1,Data!$H80)),        "",          ";" &amp; VLOOKUP(DT$1,Data!$L:$N,3, FALSE) &amp; ",""" &amp; VLOOKUP(DT$1,Data!$L:$M,2, FALSE) &amp; """;"   )             )</f>
        <v/>
      </c>
      <c r="DU79" t="str">
        <f>IF(Data!$L80=DU$1, "",             IF(ISERR(SEARCH(DU$1,Data!$H80)),        "",          ";" &amp; VLOOKUP(DU$1,Data!$L:$N,3, FALSE) &amp; ",""" &amp; VLOOKUP(DU$1,Data!$L:$M,2, FALSE) &amp; """;"   )             )</f>
        <v>;00000000-0000-0000-0000-000000000123,"HUMAN";</v>
      </c>
      <c r="DV79" t="str">
        <f>IF(Data!$L80=DV$1, "",             IF(ISERR(SEARCH(DV$1,Data!$H80)),        "",          ";" &amp; VLOOKUP(DV$1,Data!$L:$N,3, FALSE) &amp; ",""" &amp; VLOOKUP(DV$1,Data!$L:$M,2, FALSE) &amp; """;"   )             )</f>
        <v/>
      </c>
      <c r="DW79" t="str">
        <f>IF(Data!$L80=DW$1, "",             IF(ISERR(SEARCH(DW$1,Data!$H80)),        "",          ";" &amp; VLOOKUP(DW$1,Data!$L:$N,3, FALSE) &amp; ",""" &amp; VLOOKUP(DW$1,Data!$L:$M,2, FALSE) &amp; """;"   )             )</f>
        <v/>
      </c>
      <c r="DX79" t="str">
        <f>IF(Data!$L80=DX$1, "",             IF(ISERR(SEARCH(DX$1,Data!$H80)),        "",          ";" &amp; VLOOKUP(DX$1,Data!$L:$N,3, FALSE) &amp; ",""" &amp; VLOOKUP(DX$1,Data!$L:$M,2, FALSE) &amp; """;"   )             )</f>
        <v/>
      </c>
      <c r="DY79" t="str">
        <f>IF(Data!$L80=DY$1, "",             IF(ISERR(SEARCH(DY$1,Data!$H80)),        "",          ";" &amp; VLOOKUP(DY$1,Data!$L:$N,3, FALSE) &amp; ",""" &amp; VLOOKUP(DY$1,Data!$L:$M,2, FALSE) &amp; """;"   )             )</f>
        <v/>
      </c>
      <c r="DZ79" t="str">
        <f>IF(Data!$L80=DZ$1, "",             IF(ISERR(SEARCH(DZ$1,Data!$H80)),        "",          ";" &amp; VLOOKUP(DZ$1,Data!$L:$N,3, FALSE) &amp; ",""" &amp; VLOOKUP(DZ$1,Data!$L:$M,2, FALSE) &amp; """;"   )             )</f>
        <v/>
      </c>
      <c r="EA79" t="str">
        <f>IF(Data!$L80=EA$1, "",             IF(ISERR(SEARCH(EA$1,Data!$H80)),        "",          ";" &amp; VLOOKUP(EA$1,Data!$L:$N,3, FALSE) &amp; ",""" &amp; VLOOKUP(EA$1,Data!$L:$M,2, FALSE) &amp; """;"   )             )</f>
        <v/>
      </c>
      <c r="EB79" t="str">
        <f>IF(Data!$L80=EB$1, "",             IF(ISERR(SEARCH(EB$1,Data!$H80)),        "",          ";" &amp; VLOOKUP(EB$1,Data!$L:$N,3, FALSE) &amp; ",""" &amp; VLOOKUP(EB$1,Data!$L:$M,2, FALSE) &amp; """;"   )             )</f>
        <v/>
      </c>
      <c r="EC79" t="str">
        <f>IF(Data!$L80=EC$1, "",             IF(ISERR(SEARCH(EC$1,Data!$H80)),        "",          ";" &amp; VLOOKUP(EC$1,Data!$L:$N,3, FALSE) &amp; ",""" &amp; VLOOKUP(EC$1,Data!$L:$M,2, FALSE) &amp; """;"   )             )</f>
        <v/>
      </c>
      <c r="ED79" t="str">
        <f>IF(Data!$L80=ED$1, "",             IF(ISERR(SEARCH(ED$1,Data!$H80)),        "",          ";" &amp; VLOOKUP(ED$1,Data!$L:$N,3, FALSE) &amp; ",""" &amp; VLOOKUP(ED$1,Data!$L:$M,2, FALSE) &amp; """;"   )             )</f>
        <v/>
      </c>
      <c r="EE79" t="str">
        <f>IF(Data!$L80=EE$1, "",             IF(ISERR(SEARCH(EE$1,Data!$H80)),        "",          ";" &amp; VLOOKUP(EE$1,Data!$L:$N,3, FALSE) &amp; ",""" &amp; VLOOKUP(EE$1,Data!$L:$M,2, FALSE) &amp; """;"   )             )</f>
        <v/>
      </c>
      <c r="EF79" t="str">
        <f>IF(Data!$L80=EF$1, "",             IF(ISERR(SEARCH(EF$1,Data!$H80)),        "",          ";" &amp; VLOOKUP(EF$1,Data!$L:$N,3, FALSE) &amp; ",""" &amp; VLOOKUP(EF$1,Data!$L:$M,2, FALSE) &amp; """;"   )             )</f>
        <v/>
      </c>
      <c r="EG79" t="str">
        <f>IF(Data!$L80=EG$1, "",             IF(ISERR(SEARCH(EG$1,Data!$H80)),        "",          ";" &amp; VLOOKUP(EG$1,Data!$L:$N,3, FALSE) &amp; ",""" &amp; VLOOKUP(EG$1,Data!$L:$M,2, FALSE) &amp; """;"   )             )</f>
        <v/>
      </c>
      <c r="EH79" t="str">
        <f>IF(Data!$L80=EH$1, "",             IF(ISERR(SEARCH(EH$1,Data!$H80)),        "",          ";" &amp; VLOOKUP(EH$1,Data!$L:$N,3, FALSE) &amp; ",""" &amp; VLOOKUP(EH$1,Data!$L:$M,2, FALSE) &amp; """;"   )             )</f>
        <v/>
      </c>
      <c r="EI79" t="str">
        <f>IF(Data!$L80=EI$1, "",             IF(ISERR(SEARCH(EI$1,Data!$H80)),        "",          ";" &amp; VLOOKUP(EI$1,Data!$L:$N,3, FALSE) &amp; ",""" &amp; VLOOKUP(EI$1,Data!$L:$M,2, FALSE) &amp; """;"   )             )</f>
        <v/>
      </c>
      <c r="EJ79" t="str">
        <f>IF(Data!$L80=EJ$1, "",             IF(ISERR(SEARCH(EJ$1,Data!$H80)),        "",          ";" &amp; VLOOKUP(EJ$1,Data!$L:$N,3, FALSE) &amp; ",""" &amp; VLOOKUP(EJ$1,Data!$L:$M,2, FALSE) &amp; """;"   )             )</f>
        <v/>
      </c>
      <c r="EK79" t="str">
        <f>IF(Data!$L80=EK$1, "",             IF(ISERR(SEARCH(EK$1,Data!$H80)),        "",          ";" &amp; VLOOKUP(EK$1,Data!$L:$N,3, FALSE) &amp; ",""" &amp; VLOOKUP(EK$1,Data!$L:$M,2, FALSE) &amp; """;"   )             )</f>
        <v/>
      </c>
      <c r="EL79" t="str">
        <f>IF(Data!$L80=EL$1, "",             IF(ISERR(SEARCH(EL$1,Data!$H80)),        "",          ";" &amp; VLOOKUP(EL$1,Data!$L:$N,3, FALSE) &amp; ",""" &amp; VLOOKUP(EL$1,Data!$L:$M,2, FALSE) &amp; """;"   )             )</f>
        <v/>
      </c>
      <c r="EM79" t="str">
        <f>IF(Data!$L80=EM$1, "",             IF(ISERR(SEARCH(EM$1,Data!$H80)),        "",          ";" &amp; VLOOKUP(EM$1,Data!$L:$N,3, FALSE) &amp; ",""" &amp; VLOOKUP(EM$1,Data!$L:$M,2, FALSE) &amp; """;"   )             )</f>
        <v/>
      </c>
      <c r="EN79" t="str">
        <f>IF(Data!$L80=EN$1, "",             IF(ISERR(SEARCH(EN$1,Data!$H80)),        "",          ";" &amp; VLOOKUP(EN$1,Data!$L:$N,3, FALSE) &amp; ",""" &amp; VLOOKUP(EN$1,Data!$L:$M,2, FALSE) &amp; """;"   )             )</f>
        <v/>
      </c>
      <c r="EO79" t="str">
        <f>IF(Data!$L80=EO$1, "",             IF(ISERR(SEARCH(EO$1,Data!$H80)),        "",          ";" &amp; VLOOKUP(EO$1,Data!$L:$N,3, FALSE) &amp; ",""" &amp; VLOOKUP(EO$1,Data!$L:$M,2, FALSE) &amp; """;"   )             )</f>
        <v/>
      </c>
      <c r="EP79" t="str">
        <f>IF(Data!$L80=EP$1, "",             IF(ISERR(SEARCH(EP$1,Data!$H80)),        "",          ";" &amp; VLOOKUP(EP$1,Data!$L:$N,3, FALSE) &amp; ",""" &amp; VLOOKUP(EP$1,Data!$L:$M,2, FALSE) &amp; """;"   )             )</f>
        <v/>
      </c>
      <c r="EQ79" t="str">
        <f>IF(Data!$L80=EQ$1, "",             IF(ISERR(SEARCH(EQ$1,Data!$H80)),        "",          ";" &amp; VLOOKUP(EQ$1,Data!$L:$N,3, FALSE) &amp; ",""" &amp; VLOOKUP(EQ$1,Data!$L:$M,2, FALSE) &amp; """;"   )             )</f>
        <v/>
      </c>
      <c r="ER79" t="str">
        <f>IF(Data!$L80=ER$1, "",             IF(ISERR(SEARCH(ER$1,Data!$H80)),        "",          ";" &amp; VLOOKUP(ER$1,Data!$L:$N,3, FALSE) &amp; ",""" &amp; VLOOKUP(ER$1,Data!$L:$M,2, FALSE) &amp; """;"   )             )</f>
        <v/>
      </c>
      <c r="ES79" t="str">
        <f>IF(Data!$L80=ES$1, "",             IF(ISERR(SEARCH(ES$1,Data!$H80)),        "",          ";" &amp; VLOOKUP(ES$1,Data!$L:$N,3, FALSE) &amp; ",""" &amp; VLOOKUP(ES$1,Data!$L:$M,2, FALSE) &amp; """;"   )             )</f>
        <v/>
      </c>
      <c r="ET79" t="str">
        <f>IF(Data!$L80=ET$1, "",             IF(ISERR(SEARCH(ET$1,Data!$H80)),        "",          ";" &amp; VLOOKUP(ET$1,Data!$L:$N,3, FALSE) &amp; ",""" &amp; VLOOKUP(ET$1,Data!$L:$M,2, FALSE) &amp; """;"   )             )</f>
        <v/>
      </c>
      <c r="EU79" t="str">
        <f>IF(Data!$L80=EU$1, "",             IF(ISERR(SEARCH(EU$1,Data!$H80)),        "",          ";" &amp; VLOOKUP(EU$1,Data!$L:$N,3, FALSE) &amp; ",""" &amp; VLOOKUP(EU$1,Data!$L:$M,2, FALSE) &amp; """;"   )             )</f>
        <v/>
      </c>
      <c r="EV79" t="str">
        <f>IF(Data!$L80=EV$1, "",             IF(ISERR(SEARCH(EV$1,Data!$H80)),        "",          ";" &amp; VLOOKUP(EV$1,Data!$L:$N,3, FALSE) &amp; ",""" &amp; VLOOKUP(EV$1,Data!$L:$M,2, FALSE) &amp; """;"   )             )</f>
        <v/>
      </c>
      <c r="EW79" t="str">
        <f>IF(Data!$L80=EW$1, "",             IF(ISERR(SEARCH(EW$1,Data!$H80)),        "",          ";" &amp; VLOOKUP(EW$1,Data!$L:$N,3, FALSE) &amp; ",""" &amp; VLOOKUP(EW$1,Data!$L:$M,2, FALSE) &amp; """;"   )             )</f>
        <v/>
      </c>
      <c r="EX79" t="str">
        <f>IF(Data!$L80=EX$1, "",             IF(ISERR(SEARCH(EX$1,Data!$H80)),        "",          ";" &amp; VLOOKUP(EX$1,Data!$L:$N,3, FALSE) &amp; ",""" &amp; VLOOKUP(EX$1,Data!$L:$M,2, FALSE) &amp; """;"   )             )</f>
        <v/>
      </c>
      <c r="EY79" t="str">
        <f>IF(Data!$L80=EY$1, "",             IF(ISERR(SEARCH(EY$1,Data!$H80)),        "",          ";" &amp; VLOOKUP(EY$1,Data!$L:$N,3, FALSE) &amp; ",""" &amp; VLOOKUP(EY$1,Data!$L:$M,2, FALSE) &amp; """;"   )             )</f>
        <v/>
      </c>
      <c r="EZ79" t="str">
        <f>IF(Data!$L80=EZ$1, "",             IF(ISERR(SEARCH(EZ$1,Data!$H80)),        "",          ";" &amp; VLOOKUP(EZ$1,Data!$L:$N,3, FALSE) &amp; ",""" &amp; VLOOKUP(EZ$1,Data!$L:$M,2, FALSE) &amp; """;"   )             )</f>
        <v/>
      </c>
      <c r="FA79" t="str">
        <f>IF(Data!$L80=FA$1, "",             IF(ISERR(SEARCH(FA$1,Data!$H80)),        "",          ";" &amp; VLOOKUP(FA$1,Data!$L:$N,3, FALSE) &amp; ",""" &amp; VLOOKUP(FA$1,Data!$L:$M,2, FALSE) &amp; """;"   )             )</f>
        <v/>
      </c>
      <c r="FB79" t="str">
        <f>IF(Data!$L80=FB$1, "",             IF(ISERR(SEARCH(FB$1,Data!$H80)),        "",          ";" &amp; VLOOKUP(FB$1,Data!$L:$N,3, FALSE) &amp; ",""" &amp; VLOOKUP(FB$1,Data!$L:$M,2, FALSE) &amp; """;"   )             )</f>
        <v/>
      </c>
      <c r="FC79" t="str">
        <f>IF(Data!$L80=FC$1, "",             IF(ISERR(SEARCH(FC$1,Data!$H80)),        "",          ";" &amp; VLOOKUP(FC$1,Data!$L:$N,3, FALSE) &amp; ",""" &amp; VLOOKUP(FC$1,Data!$L:$M,2, FALSE) &amp; """;"   )             )</f>
        <v/>
      </c>
      <c r="FD79" t="str">
        <f>IF(Data!$L80=FD$1, "",             IF(ISERR(SEARCH(FD$1,Data!$H80)),        "",          ";" &amp; VLOOKUP(FD$1,Data!$L:$N,3, FALSE) &amp; ",""" &amp; VLOOKUP(FD$1,Data!$L:$M,2, FALSE) &amp; """;"   )             )</f>
        <v/>
      </c>
      <c r="FE79" t="str">
        <f>IF(Data!$L80=FE$1, "",             IF(ISERR(SEARCH(FE$1,Data!$H80)),        "",          ";" &amp; VLOOKUP(FE$1,Data!$L:$N,3, FALSE) &amp; ",""" &amp; VLOOKUP(FE$1,Data!$L:$M,2, FALSE) &amp; """;"   )             )</f>
        <v/>
      </c>
      <c r="FF79" t="str">
        <f>IF(Data!$L80=FF$1, "",             IF(ISERR(SEARCH(FF$1,Data!$H80)),        "",          ";" &amp; VLOOKUP(FF$1,Data!$L:$N,3, FALSE) &amp; ",""" &amp; VLOOKUP(FF$1,Data!$L:$M,2, FALSE) &amp; """;"   )             )</f>
        <v/>
      </c>
      <c r="FG79" t="str">
        <f>IF(Data!$L80=FG$1, "",             IF(ISERR(SEARCH(FG$1,Data!$H80)),        "",          ";" &amp; VLOOKUP(FG$1,Data!$L:$N,3, FALSE) &amp; ",""" &amp; VLOOKUP(FG$1,Data!$L:$M,2, FALSE) &amp; """;"   )             )</f>
        <v/>
      </c>
      <c r="FH79" t="str">
        <f>IF(Data!$L80=FH$1, "",             IF(ISERR(SEARCH(FH$1,Data!$H80)),        "",          ";" &amp; VLOOKUP(FH$1,Data!$L:$N,3, FALSE) &amp; ",""" &amp; VLOOKUP(FH$1,Data!$L:$M,2, FALSE) &amp; """;"   )             )</f>
        <v/>
      </c>
      <c r="FI79" t="str">
        <f>IF(Data!$L80=FI$1, "",             IF(ISERR(SEARCH(FI$1,Data!$H80)),        "",          ";" &amp; VLOOKUP(FI$1,Data!$L:$N,3, FALSE) &amp; ",""" &amp; VLOOKUP(FI$1,Data!$L:$M,2, FALSE) &amp; """;"   )             )</f>
        <v/>
      </c>
      <c r="FJ79" t="str">
        <f>IF(Data!$L80=FJ$1, "",             IF(ISERR(SEARCH(FJ$1,Data!$H80)),        "",          ";" &amp; VLOOKUP(FJ$1,Data!$L:$N,3, FALSE) &amp; ",""" &amp; VLOOKUP(FJ$1,Data!$L:$M,2, FALSE) &amp; """;"   )             )</f>
        <v/>
      </c>
      <c r="FK79" t="str">
        <f>IF(Data!$L80=FK$1, "",             IF(ISERR(SEARCH(FK$1,Data!$H80)),        "",          ";" &amp; VLOOKUP(FK$1,Data!$L:$N,3, FALSE) &amp; ",""" &amp; VLOOKUP(FK$1,Data!$L:$M,2, FALSE) &amp; """;"   )             )</f>
        <v/>
      </c>
      <c r="FL79" t="str">
        <f>IF(Data!$L80=FL$1, "",             IF(ISERR(SEARCH(FL$1,Data!$H80)),        "",          ";" &amp; VLOOKUP(FL$1,Data!$L:$N,3, FALSE) &amp; ",""" &amp; VLOOKUP(FL$1,Data!$L:$M,2, FALSE) &amp; """;"   )             )</f>
        <v/>
      </c>
      <c r="FM79" t="str">
        <f>IF(Data!$L80=FM$1, "",             IF(ISERR(SEARCH(FM$1,Data!$H80)),        "",          ";" &amp; VLOOKUP(FM$1,Data!$L:$N,3, FALSE) &amp; ",""" &amp; VLOOKUP(FM$1,Data!$L:$M,2, FALSE) &amp; """;"   )             )</f>
        <v/>
      </c>
      <c r="FN79" t="str">
        <f>IF(Data!$L80=FN$1, "",             IF(ISERR(SEARCH(FN$1,Data!$H80)),        "",          ";" &amp; VLOOKUP(FN$1,Data!$L:$N,3, FALSE) &amp; ",""" &amp; VLOOKUP(FN$1,Data!$L:$M,2, FALSE) &amp; """;"   )             )</f>
        <v/>
      </c>
      <c r="FO79" t="str">
        <f>IF(Data!$L80=FO$1, "",             IF(ISERR(SEARCH(FO$1,Data!$H80)),        "",          ";" &amp; VLOOKUP(FO$1,Data!$L:$N,3, FALSE) &amp; ",""" &amp; VLOOKUP(FO$1,Data!$L:$M,2, FALSE) &amp; """;"   )             )</f>
        <v>;00000000-0000-0000-0000-000000000161,"HUMAN";</v>
      </c>
      <c r="FP79" t="str">
        <f>IF(Data!$L80=FP$1, "",             IF(ISERR(SEARCH(FP$1,Data!$H80)),        "",          ";" &amp; VLOOKUP(FP$1,Data!$L:$N,3, FALSE) &amp; ",""" &amp; VLOOKUP(FP$1,Data!$L:$M,2, FALSE) &amp; """;"   )             )</f>
        <v/>
      </c>
      <c r="FQ79" t="str">
        <f>IF(Data!$L80=FQ$1, "",             IF(ISERR(SEARCH(FQ$1,Data!$H80)),        "",          ";" &amp; VLOOKUP(FQ$1,Data!$L:$N,3, FALSE) &amp; ",""" &amp; VLOOKUP(FQ$1,Data!$L:$M,2, FALSE) &amp; """;"   )             )</f>
        <v/>
      </c>
      <c r="FR79" t="str">
        <f>IF(Data!$L80=FR$1, "",             IF(ISERR(SEARCH(FR$1,Data!$H80)),        "",          ";" &amp; VLOOKUP(FR$1,Data!$L:$N,3, FALSE) &amp; ",""" &amp; VLOOKUP(FR$1,Data!$L:$M,2, FALSE) &amp; """;"   )             )</f>
        <v/>
      </c>
      <c r="FS79" t="str">
        <f>IF(Data!$L80=FS$1, "",             IF(ISERR(SEARCH(FS$1,Data!$H80)),        "",          ";" &amp; VLOOKUP(FS$1,Data!$L:$N,3, FALSE) &amp; ",""" &amp; VLOOKUP(FS$1,Data!$L:$M,2, FALSE) &amp; """;"   )             )</f>
        <v/>
      </c>
      <c r="FT79" t="str">
        <f>IF(Data!$L80=FT$1, "",             IF(ISERR(SEARCH(FT$1,Data!$H80)),        "",          ";" &amp; VLOOKUP(FT$1,Data!$L:$N,3, FALSE) &amp; ",""" &amp; VLOOKUP(FT$1,Data!$L:$M,2, FALSE) &amp; """;"   )             )</f>
        <v/>
      </c>
      <c r="FU79" t="str">
        <f>IF(Data!$L80=FU$1, "",             IF(ISERR(SEARCH(FU$1,Data!$H80)),        "",          ";" &amp; VLOOKUP(FU$1,Data!$L:$N,3, FALSE) &amp; ",""" &amp; VLOOKUP(FU$1,Data!$L:$M,2, FALSE) &amp; """;"   )             )</f>
        <v/>
      </c>
      <c r="FV79" t="str">
        <f>IF(Data!$L80=FV$1, "",             IF(ISERR(SEARCH(FV$1,Data!$H80)),        "",          ";" &amp; VLOOKUP(FV$1,Data!$L:$N,3, FALSE) &amp; ",""" &amp; VLOOKUP(FV$1,Data!$L:$M,2, FALSE) &amp; """;"   )             )</f>
        <v/>
      </c>
      <c r="FW79" t="str">
        <f>IF(Data!$L80=FW$1, "",             IF(ISERR(SEARCH(FW$1,Data!$H80)),        "",          ";" &amp; VLOOKUP(FW$1,Data!$L:$N,3, FALSE) &amp; ",""" &amp; VLOOKUP(FW$1,Data!$L:$M,2, FALSE) &amp; """;"   )             )</f>
        <v/>
      </c>
      <c r="FX79" t="str">
        <f>IF(Data!$L80=FX$1, "",             IF(ISERR(SEARCH(FX$1,Data!$H80)),        "",          ";" &amp; VLOOKUP(FX$1,Data!$L:$N,3, FALSE) &amp; ",""" &amp; VLOOKUP(FX$1,Data!$L:$M,2, FALSE) &amp; """;"   )             )</f>
        <v/>
      </c>
      <c r="FY79" t="str">
        <f>IF(Data!$L80=FY$1, "",             IF(ISERR(SEARCH(FY$1,Data!$H80)),        "",          ";" &amp; VLOOKUP(FY$1,Data!$L:$N,3, FALSE) &amp; ",""" &amp; VLOOKUP(FY$1,Data!$L:$M,2, FALSE) &amp; """;"   )             )</f>
        <v/>
      </c>
      <c r="FZ79" t="str">
        <f>IF(Data!$L80=FZ$1, "",             IF(ISERR(SEARCH(FZ$1,Data!$H80)),        "",          ";" &amp; VLOOKUP(FZ$1,Data!$L:$N,3, FALSE) &amp; ",""" &amp; VLOOKUP(FZ$1,Data!$L:$M,2, FALSE) &amp; """;"   )             )</f>
        <v/>
      </c>
      <c r="GA79" t="str">
        <f>IF(Data!$L80=GA$1, "",             IF(ISERR(SEARCH(GA$1,Data!$H80)),        "",          ";" &amp; VLOOKUP(GA$1,Data!$L:$N,3, FALSE) &amp; ",""" &amp; VLOOKUP(GA$1,Data!$L:$M,2, FALSE) &amp; """;"   )             )</f>
        <v/>
      </c>
      <c r="GB79" t="str">
        <f>IF(Data!$L80=GB$1, "",             IF(ISERR(SEARCH(GB$1,Data!$H80)),        "",          ";" &amp; VLOOKUP(GB$1,Data!$L:$N,3, FALSE) &amp; ",""" &amp; VLOOKUP(GB$1,Data!$L:$M,2, FALSE) &amp; """;"   )             )</f>
        <v/>
      </c>
      <c r="GC79" t="str">
        <f>IF(Data!$L80=GC$1, "",             IF(ISERR(SEARCH(GC$1,Data!$H80)),        "",          ";" &amp; VLOOKUP(GC$1,Data!$L:$N,3, FALSE) &amp; ",""" &amp; VLOOKUP(GC$1,Data!$L:$M,2, FALSE) &amp; """;"   )             )</f>
        <v/>
      </c>
      <c r="GD79" t="str">
        <f>IF(Data!$L80=GD$1, "",             IF(ISERR(SEARCH(GD$1,Data!$H80)),        "",          ";" &amp; VLOOKUP(GD$1,Data!$L:$N,3, FALSE) &amp; ",""" &amp; VLOOKUP(GD$1,Data!$L:$M,2, FALSE) &amp; """;"   )             )</f>
        <v/>
      </c>
      <c r="GE79" t="str">
        <f>IF(Data!$L80=GE$1, "",             IF(ISERR(SEARCH(GE$1,Data!$H80)),        "",          ";" &amp; VLOOKUP(GE$1,Data!$L:$N,3, FALSE) &amp; ",""" &amp; VLOOKUP(GE$1,Data!$L:$M,2, FALSE) &amp; """;"   )             )</f>
        <v/>
      </c>
      <c r="GF79" t="str">
        <f>IF(Data!$L80=GF$1, "",             IF(ISERR(SEARCH(GF$1,Data!$H80)),        "",          ";" &amp; VLOOKUP(GF$1,Data!$L:$N,3, FALSE) &amp; ",""" &amp; VLOOKUP(GF$1,Data!$L:$M,2, FALSE) &amp; """;"   )             )</f>
        <v/>
      </c>
      <c r="GG79" t="str">
        <f>IF(Data!$L80=GG$1, "",             IF(ISERR(SEARCH(GG$1,Data!$H80)),        "",          ";" &amp; VLOOKUP(GG$1,Data!$L:$N,3, FALSE) &amp; ",""" &amp; VLOOKUP(GG$1,Data!$L:$M,2, FALSE) &amp; """;"   )             )</f>
        <v/>
      </c>
      <c r="GH79" t="str">
        <f>IF(Data!$L80=GH$1, "",             IF(ISERR(SEARCH(GH$1,Data!$H80)),        "",          ";" &amp; VLOOKUP(GH$1,Data!$L:$N,3, FALSE) &amp; ",""" &amp; VLOOKUP(GH$1,Data!$L:$M,2, FALSE) &amp; """;"   )             )</f>
        <v/>
      </c>
      <c r="GI79" t="str">
        <f>IF(Data!$L80=GI$1, "",             IF(ISERR(SEARCH(GI$1,Data!$H80)),        "",          ";" &amp; VLOOKUP(GI$1,Data!$L:$N,3, FALSE) &amp; ",""" &amp; VLOOKUP(GI$1,Data!$L:$M,2, FALSE) &amp; """;"   )             )</f>
        <v/>
      </c>
      <c r="GJ79" t="str">
        <f>IF(Data!$L80=GJ$1, "",             IF(ISERR(SEARCH(GJ$1,Data!$H80)),        "",          ";" &amp; VLOOKUP(GJ$1,Data!$L:$N,3, FALSE) &amp; ",""" &amp; VLOOKUP(GJ$1,Data!$L:$M,2, FALSE) &amp; """;"   )             )</f>
        <v/>
      </c>
      <c r="GK79" t="str">
        <f>IF(Data!$L80=GK$1, "",             IF(ISERR(SEARCH(GK$1,Data!$H80)),        "",          ";" &amp; VLOOKUP(GK$1,Data!$L:$N,3, FALSE) &amp; ",""" &amp; VLOOKUP(GK$1,Data!$L:$M,2, FALSE) &amp; """;"   )             )</f>
        <v/>
      </c>
      <c r="GL79" t="str">
        <f>IF(Data!$L80=GL$1, "",             IF(ISERR(SEARCH(GL$1,Data!$H80)),        "",          ";" &amp; VLOOKUP(GL$1,Data!$L:$N,3, FALSE) &amp; ",""" &amp; VLOOKUP(GL$1,Data!$L:$M,2, FALSE) &amp; """;"   )             )</f>
        <v/>
      </c>
      <c r="GM79" t="str">
        <f>IF(Data!$L80=GM$1, "",             IF(ISERR(SEARCH(GM$1,Data!$H80)),        "",          ";" &amp; VLOOKUP(GM$1,Data!$L:$N,3, FALSE) &amp; ",""" &amp; VLOOKUP(GM$1,Data!$L:$M,2, FALSE) &amp; """;"   )             )</f>
        <v/>
      </c>
      <c r="GN79" t="str">
        <f>IF(Data!$L80=GN$1, "",             IF(ISERR(SEARCH(GN$1,Data!$H80)),        "",          ";" &amp; VLOOKUP(GN$1,Data!$L:$N,3, FALSE) &amp; ",""" &amp; VLOOKUP(GN$1,Data!$L:$M,2, FALSE) &amp; """;"   )             )</f>
        <v/>
      </c>
      <c r="GO79" t="str">
        <f>IF(Data!$L80=GO$1, "",             IF(ISERR(SEARCH(GO$1,Data!$H80)),        "",          ";" &amp; VLOOKUP(GO$1,Data!$L:$N,3, FALSE) &amp; ",""" &amp; VLOOKUP(GO$1,Data!$L:$M,2, FALSE) &amp; """;"   )             )</f>
        <v>;00000000-0000-0000-0000-000000000185,"HUMAN";</v>
      </c>
      <c r="GP79" t="str">
        <f>IF(Data!$L80=GP$1, "",             IF(ISERR(SEARCH(GP$1,Data!$H80)),        "",          ";" &amp; VLOOKUP(GP$1,Data!$L:$N,3, FALSE) &amp; ",""" &amp; VLOOKUP(GP$1,Data!$L:$M,2, FALSE) &amp; """;"   )             )</f>
        <v/>
      </c>
      <c r="GQ79" t="str">
        <f>IF(Data!$L80=GQ$1, "",             IF(ISERR(SEARCH(GQ$1,Data!$H80)),        "",          ";" &amp; VLOOKUP(GQ$1,Data!$L:$N,3, FALSE) &amp; ",""" &amp; VLOOKUP(GQ$1,Data!$L:$M,2, FALSE) &amp; """;"   )             )</f>
        <v/>
      </c>
      <c r="GR79" t="str">
        <f>IF(Data!$L80=GR$1, "",             IF(ISERR(SEARCH(GR$1,Data!$H80)),        "",          ";" &amp; VLOOKUP(GR$1,Data!$L:$N,3, FALSE) &amp; ",""" &amp; VLOOKUP(GR$1,Data!$L:$M,2, FALSE) &amp; """;"   )             )</f>
        <v/>
      </c>
      <c r="GS79" t="str">
        <f>IF(Data!$L80=GS$1, "",             IF(ISERR(SEARCH(GS$1,Data!$H80)),        "",          ";" &amp; VLOOKUP(GS$1,Data!$L:$N,3, FALSE) &amp; ",""" &amp; VLOOKUP(GS$1,Data!$L:$M,2, FALSE) &amp; """;"   )             )</f>
        <v/>
      </c>
      <c r="GT79" t="str">
        <f>IF(Data!$L80=GT$1, "",             IF(ISERR(SEARCH(GT$1,Data!$H80)),        "",          ";" &amp; VLOOKUP(GT$1,Data!$L:$N,3, FALSE) &amp; ",""" &amp; VLOOKUP(GT$1,Data!$L:$M,2, FALSE) &amp; """;"   )             )</f>
        <v/>
      </c>
      <c r="GU79" t="str">
        <f>IF(Data!$L80=GU$1, "",             IF(ISERR(SEARCH(GU$1,Data!$H80)),        "",          ";" &amp; VLOOKUP(GU$1,Data!$L:$N,3, FALSE) &amp; ",""" &amp; VLOOKUP(GU$1,Data!$L:$M,2, FALSE) &amp; """;"   )             )</f>
        <v/>
      </c>
      <c r="GV79" t="str">
        <f>IF(Data!$L80=GV$1, "",             IF(ISERR(SEARCH(GV$1,Data!$H80)),        "",          ";" &amp; VLOOKUP(GV$1,Data!$L:$N,3, FALSE) &amp; ",""" &amp; VLOOKUP(GV$1,Data!$L:$M,2, FALSE) &amp; """;"   )             )</f>
        <v/>
      </c>
      <c r="GW79" t="str">
        <f>IF(Data!$L80=GW$1, "",             IF(ISERR(SEARCH(GW$1,Data!$H80)),        "",          ";" &amp; VLOOKUP(GW$1,Data!$L:$N,3, FALSE) &amp; ",""" &amp; VLOOKUP(GW$1,Data!$L:$M,2, FALSE) &amp; """;"   )             )</f>
        <v/>
      </c>
      <c r="GX79" t="str">
        <f>IF(Data!$L80=GX$1, "",             IF(ISERR(SEARCH(GX$1,Data!$H80)),        "",          ";" &amp; VLOOKUP(GX$1,Data!$L:$N,3, FALSE) &amp; ",""" &amp; VLOOKUP(GX$1,Data!$L:$M,2, FALSE) &amp; """;"   )             )</f>
        <v/>
      </c>
      <c r="GY79" t="str">
        <f>IF(Data!$L80=GY$1, "",             IF(ISERR(SEARCH(GY$1,Data!$H80)),        "",          ";" &amp; VLOOKUP(GY$1,Data!$L:$N,3, FALSE) &amp; ",""" &amp; VLOOKUP(GY$1,Data!$L:$M,2, FALSE) &amp; """;"   )             )</f>
        <v/>
      </c>
      <c r="GZ79" t="str">
        <f>IF(Data!$L80=GZ$1, "",             IF(ISERR(SEARCH(GZ$1,Data!$H80)),        "",          ";" &amp; VLOOKUP(GZ$1,Data!$L:$N,3, FALSE) &amp; ",""" &amp; VLOOKUP(GZ$1,Data!$L:$M,2, FALSE) &amp; """;"   )             )</f>
        <v/>
      </c>
      <c r="HA79" t="str">
        <f>IF(Data!$L80=HA$1, "",             IF(ISERR(SEARCH(HA$1,Data!$H80)),        "",          ";" &amp; VLOOKUP(HA$1,Data!$L:$N,3, FALSE) &amp; ",""" &amp; VLOOKUP(HA$1,Data!$L:$M,2, FALSE) &amp; """;"   )             )</f>
        <v/>
      </c>
      <c r="HB79" t="str">
        <f>IF(Data!$L80=HB$1, "",             IF(ISERR(SEARCH(HB$1,Data!$H80)),        "",          ";" &amp; VLOOKUP(HB$1,Data!$L:$N,3, FALSE) &amp; ",""" &amp; VLOOKUP(HB$1,Data!$L:$M,2, FALSE) &amp; """;"   )             )</f>
        <v/>
      </c>
      <c r="HC79" t="str">
        <f>IF(Data!$L80=HC$1, "",             IF(ISERR(SEARCH(HC$1,Data!$H80)),        "",          ";" &amp; VLOOKUP(HC$1,Data!$L:$N,3, FALSE) &amp; ",""" &amp; VLOOKUP(HC$1,Data!$L:$M,2, FALSE) &amp; """;"   )             )</f>
        <v/>
      </c>
      <c r="HD79" t="str">
        <f>IF(Data!$L80=HD$1, "",             IF(ISERR(SEARCH(HD$1,Data!$H80)),        "",          ";" &amp; VLOOKUP(HD$1,Data!$L:$N,3, FALSE) &amp; ",""" &amp; VLOOKUP(HD$1,Data!$L:$M,2, FALSE) &amp; """;"   )             )</f>
        <v/>
      </c>
      <c r="HE79" t="str">
        <f>IF(Data!$L80=HE$1, "",             IF(ISERR(SEARCH(HE$1,Data!$H80)),        "",          ";" &amp; VLOOKUP(HE$1,Data!$L:$N,3, FALSE) &amp; ",""" &amp; VLOOKUP(HE$1,Data!$L:$M,2, FALSE) &amp; """;"   )             )</f>
        <v/>
      </c>
      <c r="HF79" t="str">
        <f>IF(Data!$L80=HF$1, "",             IF(ISERR(SEARCH(HF$1,Data!$H80)),        "",          ";" &amp; VLOOKUP(HF$1,Data!$L:$N,3, FALSE) &amp; ",""" &amp; VLOOKUP(HF$1,Data!$L:$M,2, FALSE) &amp; """;"   )             )</f>
        <v/>
      </c>
      <c r="HG79" t="str">
        <f>IF(Data!$L80=HG$1, "",             IF(ISERR(SEARCH(HG$1,Data!$H80)),        "",          ";" &amp; VLOOKUP(HG$1,Data!$L:$N,3, FALSE) &amp; ",""" &amp; VLOOKUP(HG$1,Data!$L:$M,2, FALSE) &amp; """;"   )             )</f>
        <v/>
      </c>
      <c r="HH79" t="str">
        <f>IF(Data!$L80=HH$1, "",             IF(ISERR(SEARCH(HH$1,Data!$H80)),        "",          ";" &amp; VLOOKUP(HH$1,Data!$L:$N,3, FALSE) &amp; ",""" &amp; VLOOKUP(HH$1,Data!$L:$M,2, FALSE) &amp; """;"   )             )</f>
        <v/>
      </c>
      <c r="HI79" t="str">
        <f>IF(Data!$L80=HI$1, "",             IF(ISERR(SEARCH(HI$1,Data!$H80)),        "",          ";" &amp; VLOOKUP(HI$1,Data!$L:$N,3, FALSE) &amp; ",""" &amp; VLOOKUP(HI$1,Data!$L:$M,2, FALSE) &amp; """;"   )             )</f>
        <v/>
      </c>
      <c r="HJ79" t="str">
        <f>IF(Data!$L80=HJ$1, "",             IF(ISERR(SEARCH(HJ$1,Data!$H80)),        "",          ";" &amp; VLOOKUP(HJ$1,Data!$L:$N,3, FALSE) &amp; ",""" &amp; VLOOKUP(HJ$1,Data!$L:$M,2, FALSE) &amp; """;"   )             )</f>
        <v/>
      </c>
      <c r="HK79" t="str">
        <f>IF(Data!$L80=HK$1, "",             IF(ISERR(SEARCH(HK$1,Data!$H80)),        "",          ";" &amp; VLOOKUP(HK$1,Data!$L:$N,3, FALSE) &amp; ",""" &amp; VLOOKUP(HK$1,Data!$L:$M,2, FALSE) &amp; """;"   )             )</f>
        <v/>
      </c>
      <c r="HL79" t="str">
        <f>IF(Data!$L80=HL$1, "",             IF(ISERR(SEARCH(HL$1,Data!$H80)),        "",          ";" &amp; VLOOKUP(HL$1,Data!$L:$N,3, FALSE) &amp; ",""" &amp; VLOOKUP(HL$1,Data!$L:$M,2, FALSE) &amp; """;"   )             )</f>
        <v/>
      </c>
      <c r="HM79" t="str">
        <f>IF(Data!$L80=HM$1, "",             IF(ISERR(SEARCH(HM$1,Data!$H80)),        "",          ";" &amp; VLOOKUP(HM$1,Data!$L:$N,3, FALSE) &amp; ",""" &amp; VLOOKUP(HM$1,Data!$L:$M,2, FALSE) &amp; """;"   )             )</f>
        <v/>
      </c>
      <c r="HN79" t="str">
        <f>IF(Data!$L80=HN$1, "",             IF(ISERR(SEARCH(HN$1,Data!$H80)),        "",          ";" &amp; VLOOKUP(HN$1,Data!$L:$N,3, FALSE) &amp; ",""" &amp; VLOOKUP(HN$1,Data!$L:$M,2, FALSE) &amp; """;"   )             )</f>
        <v/>
      </c>
      <c r="HO79" t="str">
        <f>IF(Data!$L80=HO$1, "",             IF(ISERR(SEARCH(HO$1,Data!$H80)),        "",          ";" &amp; VLOOKUP(HO$1,Data!$L:$N,3, FALSE) &amp; ",""" &amp; VLOOKUP(HO$1,Data!$L:$M,2, FALSE) &amp; """;"   )             )</f>
        <v/>
      </c>
      <c r="HP79" t="str">
        <f>IF(Data!$L80=HP$1, "",             IF(ISERR(SEARCH(HP$1,Data!$H80)),        "",          ";" &amp; VLOOKUP(HP$1,Data!$L:$N,3, FALSE) &amp; ",""" &amp; VLOOKUP(HP$1,Data!$L:$M,2, FALSE) &amp; """;"   )             )</f>
        <v/>
      </c>
      <c r="HQ79" t="str">
        <f>IF(Data!$L80=HQ$1, "",             IF(ISERR(SEARCH(HQ$1,Data!$H80)),        "",          ";" &amp; VLOOKUP(HQ$1,Data!$L:$N,3, FALSE) &amp; ",""" &amp; VLOOKUP(HQ$1,Data!$L:$M,2, FALSE) &amp; """;"   )             )</f>
        <v/>
      </c>
      <c r="HR79" t="str">
        <f>IF(Data!$L80=HR$1, "",             IF(ISERR(SEARCH(HR$1,Data!$H80)),        "",          ";" &amp; VLOOKUP(HR$1,Data!$L:$N,3, FALSE) &amp; ",""" &amp; VLOOKUP(HR$1,Data!$L:$M,2, FALSE) &amp; """;"   )             )</f>
        <v/>
      </c>
      <c r="HS79" t="str">
        <f>IF(Data!$L80=HS$1, "",             IF(ISERR(SEARCH(HS$1,Data!$H80)),        "",          ";" &amp; VLOOKUP(HS$1,Data!$L:$N,3, FALSE) &amp; ",""" &amp; VLOOKUP(HS$1,Data!$L:$M,2, FALSE) &amp; """;"   )             )</f>
        <v/>
      </c>
      <c r="HT79" t="str">
        <f>IF(Data!$L80=HT$1, "",             IF(ISERR(SEARCH(HT$1,Data!$H80)),        "",          ";" &amp; VLOOKUP(HT$1,Data!$L:$N,3, FALSE) &amp; ",""" &amp; VLOOKUP(HT$1,Data!$L:$M,2, FALSE) &amp; """;"   )             )</f>
        <v/>
      </c>
      <c r="HU79" t="str">
        <f>IF(Data!$L80=HU$1, "",             IF(ISERR(SEARCH(HU$1,Data!$H80)),        "",          ";" &amp; VLOOKUP(HU$1,Data!$L:$N,3, FALSE) &amp; ",""" &amp; VLOOKUP(HU$1,Data!$L:$M,2, FALSE) &amp; """;"   )             )</f>
        <v/>
      </c>
      <c r="HV79" t="str">
        <f>IF(Data!$L80=HV$1, "",             IF(ISERR(SEARCH(HV$1,Data!$H80)),        "",          ";" &amp; VLOOKUP(HV$1,Data!$L:$N,3, FALSE) &amp; ",""" &amp; VLOOKUP(HV$1,Data!$L:$M,2, FALSE) &amp; """;"   )             )</f>
        <v/>
      </c>
      <c r="HW79" t="str">
        <f>IF(Data!$L80=HW$1, "",             IF(ISERR(SEARCH(HW$1,Data!$H80)),        "",          ";" &amp; VLOOKUP(HW$1,Data!$L:$N,3, FALSE) &amp; ",""" &amp; VLOOKUP(HW$1,Data!$L:$M,2, FALSE) &amp; """;"   )             )</f>
        <v/>
      </c>
      <c r="HX79" t="str">
        <f>IF(Data!$L80=HX$1, "",             IF(ISERR(SEARCH(HX$1,Data!$H80)),        "",          ";" &amp; VLOOKUP(HX$1,Data!$L:$N,3, FALSE) &amp; ",""" &amp; VLOOKUP(HX$1,Data!$L:$M,2, FALSE) &amp; """;"   )             )</f>
        <v/>
      </c>
      <c r="HY79" t="str">
        <f>IF(Data!$L80=HY$1, "",             IF(ISERR(SEARCH(HY$1,Data!$H80)),        "",          ";" &amp; VLOOKUP(HY$1,Data!$L:$N,3, FALSE) &amp; ",""" &amp; VLOOKUP(HY$1,Data!$L:$M,2, FALSE) &amp; """;"   )             )</f>
        <v/>
      </c>
      <c r="HZ79" t="str">
        <f>IF(Data!$L80=HZ$1, "",             IF(ISERR(SEARCH(HZ$1,Data!$H80)),        "",          ";" &amp; VLOOKUP(HZ$1,Data!$L:$N,3, FALSE) &amp; ",""" &amp; VLOOKUP(HZ$1,Data!$L:$M,2, FALSE) &amp; """;"   )             )</f>
        <v/>
      </c>
      <c r="IA79" t="str">
        <f>IF(Data!$L80=IA$1, "",             IF(ISERR(SEARCH(IA$1,Data!$H80)),        "",          ";" &amp; VLOOKUP(IA$1,Data!$L:$N,3, FALSE) &amp; ",""" &amp; VLOOKUP(IA$1,Data!$L:$M,2, FALSE) &amp; """;"   )             )</f>
        <v/>
      </c>
      <c r="IB79" t="str">
        <f>IF(Data!$L80=IB$1, "",             IF(ISERR(SEARCH(IB$1,Data!$H80)),        "",          ";" &amp; VLOOKUP(IB$1,Data!$L:$N,3, FALSE) &amp; ",""" &amp; VLOOKUP(IB$1,Data!$L:$M,2, FALSE) &amp; """;"   )             )</f>
        <v/>
      </c>
      <c r="IC79" t="str">
        <f>IF(Data!$L80=IC$1, "",             IF(ISERR(SEARCH(IC$1,Data!$H80)),        "",          ";" &amp; VLOOKUP(IC$1,Data!$L:$N,3, FALSE) &amp; ",""" &amp; VLOOKUP(IC$1,Data!$L:$M,2, FALSE) &amp; """;"   )             )</f>
        <v/>
      </c>
      <c r="ID79" t="str">
        <f>IF(Data!$L80=ID$1, "",             IF(ISERR(SEARCH(ID$1,Data!$H80)),        "",          ";" &amp; VLOOKUP(ID$1,Data!$L:$N,3, FALSE) &amp; ",""" &amp; VLOOKUP(ID$1,Data!$L:$M,2, FALSE) &amp; """;"   )             )</f>
        <v/>
      </c>
      <c r="IE79" t="str">
        <f>IF(Data!$L80=IE$1, "",             IF(ISERR(SEARCH(IE$1,Data!$H80)),        "",          ";" &amp; VLOOKUP(IE$1,Data!$L:$N,3, FALSE) &amp; ",""" &amp; VLOOKUP(IE$1,Data!$L:$M,2, FALSE) &amp; """;"   )             )</f>
        <v/>
      </c>
      <c r="IF79" t="str">
        <f>IF(Data!$L80=IF$1, "",             IF(ISERR(SEARCH(IF$1,Data!$H80)),        "",          ";" &amp; VLOOKUP(IF$1,Data!$L:$N,3, FALSE) &amp; ",""" &amp; VLOOKUP(IF$1,Data!$L:$M,2, FALSE) &amp; """;"   )             )</f>
        <v/>
      </c>
      <c r="IG79" t="str">
        <f>IF(Data!$L80=IG$1, "",             IF(ISERR(SEARCH(IG$1,Data!$H80)),        "",          ";" &amp; VLOOKUP(IG$1,Data!$L:$N,3, FALSE) &amp; ",""" &amp; VLOOKUP(IG$1,Data!$L:$M,2, FALSE) &amp; """;"   )             )</f>
        <v/>
      </c>
      <c r="IH79" t="str">
        <f>IF(Data!$L80=IH$1, "",             IF(ISERR(SEARCH(IH$1,Data!$H80)),        "",          ";" &amp; VLOOKUP(IH$1,Data!$L:$N,3, FALSE) &amp; ",""" &amp; VLOOKUP(IH$1,Data!$L:$M,2, FALSE) &amp; """;"   )             )</f>
        <v/>
      </c>
      <c r="II79" t="str">
        <f>IF(Data!$L80=II$1, "",             IF(ISERR(SEARCH(II$1,Data!$H80)),        "",          ";" &amp; VLOOKUP(II$1,Data!$L:$N,3, FALSE) &amp; ",""" &amp; VLOOKUP(II$1,Data!$L:$M,2, FALSE) &amp; """;"   )             )</f>
        <v/>
      </c>
    </row>
    <row r="80" spans="1:243" x14ac:dyDescent="0.3">
      <c r="A80" t="str">
        <f>Data!L81</f>
        <v>Greedo</v>
      </c>
      <c r="B80" s="15" t="str">
        <f>VLOOKUP(Tableau36[[#This Row],[Character]],Data!L:N,3,FALSE)</f>
        <v>00000000-0000-0000-0000-000000000079</v>
      </c>
      <c r="C80" s="15" t="str">
        <f>VLOOKUP(Tableau36[[#This Row],[Character]],Data!L:M,2,FALSE)</f>
        <v>HUMAN</v>
      </c>
      <c r="D80" s="15" t="str">
        <f>SUBSTITUTE(     SUBSTITUTE(Tableau36[[#This Row],[character_id,character_type,friend_id,friend_type]],",""DROID""",""),    ",""HUMAN""", "")</f>
        <v>00000000-0000-0000-0000-000000000079,00000000-0000-0000-0000-000000000093/00000000-0000-0000-0000-000000000079,00000000-0000-0000-0000-000000000179/00000000-0000-0000-0000-000000000079,00000000-0000-0000-0000-000000000185</v>
      </c>
      <c r="E80" s="15" t="str">
        <f>IF(Tableau36[[#This Row],[With char''s id]] = "", "",    MID(Tableau36[[#This Row],[With char''s id]], 2, LEN(Tableau36[[#This Row],[With char''s id]])-1))</f>
        <v>00000000-0000-0000-0000-000000000079,"HUMAN",00000000-0000-0000-0000-000000000093,"HUMAN"/00000000-0000-0000-0000-000000000079,"HUMAN",00000000-0000-0000-0000-000000000179,"HUMAN"/00000000-0000-0000-0000-000000000079,"HUMAN",00000000-0000-0000-0000-000000000185,"HUMAN"</v>
      </c>
      <c r="F80" s="15" t="str">
        <f>SUBSTITUTE(Tableau36[[#This Row],[List of friend''s id]],  "/",    "/" &amp; Tableau36[[#This Row],[Character''s id]] &amp; ",""" &amp; Tableau36[[#This Row],[Type]] &amp; """,")</f>
        <v>/00000000-0000-0000-0000-000000000079,"HUMAN",00000000-0000-0000-0000-000000000093,"HUMAN"/00000000-0000-0000-0000-000000000079,"HUMAN",00000000-0000-0000-0000-000000000179,"HUMAN"/00000000-0000-0000-0000-000000000079,"HUMAN",00000000-0000-0000-0000-000000000185,"HUMAN"</v>
      </c>
      <c r="G80" t="str">
        <f>IF( Tableau36[[#This Row],[removed double semi-colon]]="", "", "/" &amp; MID(Tableau36[[#This Row],[removed double semi-colon]],2,LEN(Tableau36[[#This Row],[removed double semi-colon]]) - 2) )</f>
        <v>/00000000-0000-0000-0000-000000000093,"HUMAN"/00000000-0000-0000-0000-000000000179,"HUMAN"/00000000-0000-0000-0000-000000000185,"HUMAN"</v>
      </c>
      <c r="H80" t="str">
        <f>SUBSTITUTE(Tableau36[[#This Row],[Concatenation]],";;","/")</f>
        <v>;00000000-0000-0000-0000-000000000093,"HUMAN"/00000000-0000-0000-0000-000000000179,"HUMAN"/00000000-0000-0000-0000-000000000185,"HUMAN";</v>
      </c>
      <c r="I80" t="str">
        <f>friends!M80&amp; friends!N80&amp; friends!O80&amp; friends!P80&amp; friends!Q80&amp; friends!R80&amp; friends!S80&amp; friends!T80&amp; friends!U80&amp; friends!V80&amp; friends!W80&amp; friends!X80&amp; friends!Y80&amp; friends!Z80&amp; friends!AA80&amp; friends!AB80&amp; friends!AC80&amp; friends!AD80&amp; friends!AE80&amp; friends!AF80&amp; friends!AG80&amp; friends!AH80&amp; friends!AI80&amp; friends!AJ80&amp; friends!AK80&amp; friends!AL80&amp; friends!AM80&amp; friends!AN80&amp; friends!AO80&amp; friends!AP80&amp; friends!AQ80&amp; friends!AR80&amp; friends!AS80&amp; friends!AT80&amp; friends!AU80&amp; friends!AV80&amp; friends!AW80&amp; friends!AX80&amp; friends!AY80&amp; friends!AZ80&amp; friends!BA80&amp; friends!BB80&amp; friends!BC80&amp; friends!BD80&amp; friends!BE80&amp; friends!BF80&amp; friends!BG80&amp; friends!BH80&amp; friends!BI80&amp; friends!BJ80&amp; friends!BK80&amp; friends!BL80&amp; friends!BM80&amp; friends!BN80&amp; friends!BO80&amp; friends!BP80&amp; friends!BQ80&amp; friends!BR80&amp; friends!BS80&amp; friends!BT80&amp; friends!BU80&amp; friends!BV80&amp; friends!BW80&amp; friends!BX80&amp; friends!BY80&amp; friends!BZ80&amp; friends!CA80&amp; friends!CB80&amp; friends!CC80&amp; friends!CD80&amp; friends!CE80&amp; friends!CF80&amp; friends!CG80&amp; friends!CH80&amp; friends!CI80&amp; friends!CJ80&amp; friends!CK80&amp; friends!CL80&amp; friends!CM80&amp; friends!CN80&amp; friends!CO80&amp; friends!CP80&amp; friends!CQ80&amp; friends!CR80&amp; friends!CS80&amp; friends!CT80&amp; friends!CU80&amp; friends!CV80&amp; friends!CW80&amp; friends!CX80&amp; friends!CY80&amp; friends!CZ80&amp; friends!DA80&amp; friends!DB80&amp; friends!DC80&amp; friends!DD80&amp; friends!DE80&amp; friends!DF80&amp; friends!DG80&amp; friends!DH80&amp; friends!DI80&amp; friends!DJ80&amp; friends!DK80&amp; friends!DL80&amp; friends!DM80&amp; friends!DN80&amp; friends!DO80&amp; friends!DP80&amp; friends!DQ80&amp; friends!DR80&amp; friends!DS80&amp; friends!DT80&amp; friends!DU80&amp; friends!DV80&amp; friends!DW80&amp; friends!DX80&amp; friends!DY80&amp; friends!DZ80&amp; friends!EA80&amp; friends!EB80&amp; friends!EC80&amp; friends!ED80&amp; friends!EE80&amp; friends!EF80&amp; friends!EG80&amp; friends!EH80&amp; friends!EI80&amp; friends!EJ80&amp; friends!EK80&amp; friends!EL80&amp; friends!EM80&amp; friends!EN80&amp; friends!EO80&amp; friends!EP80&amp; friends!EQ80&amp; friends!ER80&amp; friends!ES80&amp; friends!ET80&amp; friends!EU80&amp; friends!EV80&amp; friends!EW80&amp; friends!EX80&amp; friends!EY80&amp; friends!EZ80&amp; friends!FA80&amp; friends!FB80&amp; friends!FC80&amp; friends!FD80&amp; friends!FE80&amp; friends!FF80&amp; friends!FG80&amp; friends!FH80&amp; friends!FI80&amp; friends!FJ80&amp; friends!FK80&amp; friends!FL80&amp; friends!FM80&amp; friends!FN80&amp; friends!FO80&amp; friends!FP80&amp; friends!FQ80&amp; friends!FR80&amp; friends!FS80&amp; friends!FT80&amp; friends!FU80&amp; friends!FV80&amp; friends!FW80&amp; friends!FX80&amp; friends!FY80&amp; friends!FZ80&amp; friends!GA80&amp; friends!GB80&amp; friends!GC80&amp; friends!GD80&amp; friends!GE80&amp; friends!GF80&amp; friends!GG80&amp; friends!GH80&amp; friends!GI80&amp; friends!GJ80&amp; friends!GK80&amp; friends!GL80&amp; friends!GM80&amp; friends!GN80&amp; friends!GO80&amp; friends!GP80&amp; friends!GQ80&amp; friends!GR80&amp; friends!GS80&amp; friends!GT80&amp; friends!GU80&amp; friends!GV80&amp; friends!GW80&amp; friends!GX80&amp; friends!GY80&amp; friends!GZ80&amp; friends!HA80&amp; friends!HB80&amp; friends!HC80&amp; friends!HD80&amp; friends!HE80&amp; friends!HF80&amp; friends!HG80&amp; friends!HH80&amp; friends!HI80&amp; friends!HJ80&amp; friends!HK80&amp; friends!HL80&amp; friends!HM80&amp; friends!HN80&amp; friends!HO80&amp; friends!HP80&amp; friends!HQ80&amp; friends!HR80&amp; friends!HS80&amp; friends!HT80&amp; friends!HU80&amp; friends!HV80&amp; friends!HW80&amp; friends!HX80&amp; friends!HY80&amp; friends!HZ80&amp; friends!IA80&amp; friends!IB80&amp; friends!IC80&amp; friends!ID80&amp; friends!IE80&amp; friends!IF80&amp; friends!IG80&amp; friends!IH80&amp; friends!II80</f>
        <v>;00000000-0000-0000-0000-000000000093,"HUMAN";;00000000-0000-0000-0000-000000000179,"HUMAN";;00000000-0000-0000-0000-000000000185,"HUMAN";</v>
      </c>
      <c r="M80" t="str">
        <f>IF(Data!$L81=M$1, "",             IF(ISERR(SEARCH(M$1,Data!$H81)),        "",          ";" &amp; VLOOKUP(M$1,Data!$L:$N,3, FALSE) &amp; ",""" &amp; VLOOKUP(M$1,Data!$L:$M,2, FALSE) &amp; """;"   )             )</f>
        <v/>
      </c>
      <c r="N80" t="str">
        <f>IF(Data!$L81=N$1, "",             IF(ISERR(SEARCH(N$1,Data!$H81)),        "",          ";" &amp; VLOOKUP(N$1,Data!$L:$N,3, FALSE) &amp; ",""" &amp; VLOOKUP(N$1,Data!$L:$M,2, FALSE) &amp; """;"   )             )</f>
        <v/>
      </c>
      <c r="O80" t="str">
        <f>IF(Data!$L81=O$1, "",             IF(ISERR(SEARCH(O$1,Data!$H81)),        "",          ";" &amp; VLOOKUP(O$1,Data!$L:$N,3, FALSE) &amp; ",""" &amp; VLOOKUP(O$1,Data!$L:$M,2, FALSE) &amp; """;"   )             )</f>
        <v/>
      </c>
      <c r="P80" t="str">
        <f>IF(Data!$L81=P$1, "",             IF(ISERR(SEARCH(P$1,Data!$H81)),        "",          ";" &amp; VLOOKUP(P$1,Data!$L:$N,3, FALSE) &amp; ",""" &amp; VLOOKUP(P$1,Data!$L:$M,2, FALSE) &amp; """;"   )             )</f>
        <v/>
      </c>
      <c r="Q80" t="str">
        <f>IF(Data!$L81=Q$1, "",             IF(ISERR(SEARCH(Q$1,Data!$H81)),        "",          ";" &amp; VLOOKUP(Q$1,Data!$L:$N,3, FALSE) &amp; ",""" &amp; VLOOKUP(Q$1,Data!$L:$M,2, FALSE) &amp; """;"   )             )</f>
        <v/>
      </c>
      <c r="R80" t="str">
        <f>IF(Data!$L81=R$1, "",             IF(ISERR(SEARCH(R$1,Data!$H81)),        "",          ";" &amp; VLOOKUP(R$1,Data!$L:$N,3, FALSE) &amp; ",""" &amp; VLOOKUP(R$1,Data!$L:$M,2, FALSE) &amp; """;"   )             )</f>
        <v/>
      </c>
      <c r="S80" t="str">
        <f>IF(Data!$L81=S$1, "",             IF(ISERR(SEARCH(S$1,Data!$H81)),        "",          ";" &amp; VLOOKUP(S$1,Data!$L:$N,3, FALSE) &amp; ",""" &amp; VLOOKUP(S$1,Data!$L:$M,2, FALSE) &amp; """;"   )             )</f>
        <v/>
      </c>
      <c r="T80" t="str">
        <f>IF(Data!$L81=T$1, "",             IF(ISERR(SEARCH(T$1,Data!$H81)),        "",          ";" &amp; VLOOKUP(T$1,Data!$L:$N,3, FALSE) &amp; ",""" &amp; VLOOKUP(T$1,Data!$L:$M,2, FALSE) &amp; """;"   )             )</f>
        <v/>
      </c>
      <c r="U80" t="str">
        <f>IF(Data!$L81=U$1, "",             IF(ISERR(SEARCH(U$1,Data!$H81)),        "",          ";" &amp; VLOOKUP(U$1,Data!$L:$N,3, FALSE) &amp; ",""" &amp; VLOOKUP(U$1,Data!$L:$M,2, FALSE) &amp; """;"   )             )</f>
        <v/>
      </c>
      <c r="V80" t="str">
        <f>IF(Data!$L81=V$1, "",             IF(ISERR(SEARCH(V$1,Data!$H81)),        "",          ";" &amp; VLOOKUP(V$1,Data!$L:$N,3, FALSE) &amp; ",""" &amp; VLOOKUP(V$1,Data!$L:$M,2, FALSE) &amp; """;"   )             )</f>
        <v/>
      </c>
      <c r="W80" t="str">
        <f>IF(Data!$L81=W$1, "",             IF(ISERR(SEARCH(W$1,Data!$H81)),        "",          ";" &amp; VLOOKUP(W$1,Data!$L:$N,3, FALSE) &amp; ",""" &amp; VLOOKUP(W$1,Data!$L:$M,2, FALSE) &amp; """;"   )             )</f>
        <v/>
      </c>
      <c r="X80" t="str">
        <f>IF(Data!$L81=X$1, "",             IF(ISERR(SEARCH(X$1,Data!$H81)),        "",          ";" &amp; VLOOKUP(X$1,Data!$L:$N,3, FALSE) &amp; ",""" &amp; VLOOKUP(X$1,Data!$L:$M,2, FALSE) &amp; """;"   )             )</f>
        <v/>
      </c>
      <c r="Y80" t="str">
        <f>IF(Data!$L81=Y$1, "",             IF(ISERR(SEARCH(Y$1,Data!$H81)),        "",          ";" &amp; VLOOKUP(Y$1,Data!$L:$N,3, FALSE) &amp; ",""" &amp; VLOOKUP(Y$1,Data!$L:$M,2, FALSE) &amp; """;"   )             )</f>
        <v/>
      </c>
      <c r="Z80" t="str">
        <f>IF(Data!$L81=Z$1, "",             IF(ISERR(SEARCH(Z$1,Data!$H81)),        "",          ";" &amp; VLOOKUP(Z$1,Data!$L:$N,3, FALSE) &amp; ",""" &amp; VLOOKUP(Z$1,Data!$L:$M,2, FALSE) &amp; """;"   )             )</f>
        <v/>
      </c>
      <c r="AA80" t="str">
        <f>IF(Data!$L81=AA$1, "",             IF(ISERR(SEARCH(AA$1,Data!$H81)),        "",          ";" &amp; VLOOKUP(AA$1,Data!$L:$N,3, FALSE) &amp; ",""" &amp; VLOOKUP(AA$1,Data!$L:$M,2, FALSE) &amp; """;"   )             )</f>
        <v/>
      </c>
      <c r="AB80" t="str">
        <f>IF(Data!$L81=AB$1, "",             IF(ISERR(SEARCH(AB$1,Data!$H81)),        "",          ";" &amp; VLOOKUP(AB$1,Data!$L:$N,3, FALSE) &amp; ",""" &amp; VLOOKUP(AB$1,Data!$L:$M,2, FALSE) &amp; """;"   )             )</f>
        <v/>
      </c>
      <c r="AC80" t="str">
        <f>IF(Data!$L81=AC$1, "",             IF(ISERR(SEARCH(AC$1,Data!$H81)),        "",          ";" &amp; VLOOKUP(AC$1,Data!$L:$N,3, FALSE) &amp; ",""" &amp; VLOOKUP(AC$1,Data!$L:$M,2, FALSE) &amp; """;"   )             )</f>
        <v/>
      </c>
      <c r="AD80" t="str">
        <f>IF(Data!$L81=AD$1, "",             IF(ISERR(SEARCH(AD$1,Data!$H81)),        "",          ";" &amp; VLOOKUP(AD$1,Data!$L:$N,3, FALSE) &amp; ",""" &amp; VLOOKUP(AD$1,Data!$L:$M,2, FALSE) &amp; """;"   )             )</f>
        <v/>
      </c>
      <c r="AE80" t="str">
        <f>IF(Data!$L81=AE$1, "",             IF(ISERR(SEARCH(AE$1,Data!$H81)),        "",          ";" &amp; VLOOKUP(AE$1,Data!$L:$N,3, FALSE) &amp; ",""" &amp; VLOOKUP(AE$1,Data!$L:$M,2, FALSE) &amp; """;"   )             )</f>
        <v/>
      </c>
      <c r="AF80" t="str">
        <f>IF(Data!$L81=AF$1, "",             IF(ISERR(SEARCH(AF$1,Data!$H81)),        "",          ";" &amp; VLOOKUP(AF$1,Data!$L:$N,3, FALSE) &amp; ",""" &amp; VLOOKUP(AF$1,Data!$L:$M,2, FALSE) &amp; """;"   )             )</f>
        <v/>
      </c>
      <c r="AG80" t="str">
        <f>IF(Data!$L81=AG$1, "",             IF(ISERR(SEARCH(AG$1,Data!$H81)),        "",          ";" &amp; VLOOKUP(AG$1,Data!$L:$N,3, FALSE) &amp; ",""" &amp; VLOOKUP(AG$1,Data!$L:$M,2, FALSE) &amp; """;"   )             )</f>
        <v/>
      </c>
      <c r="AH80" t="str">
        <f>IF(Data!$L81=AH$1, "",             IF(ISERR(SEARCH(AH$1,Data!$H81)),        "",          ";" &amp; VLOOKUP(AH$1,Data!$L:$N,3, FALSE) &amp; ",""" &amp; VLOOKUP(AH$1,Data!$L:$M,2, FALSE) &amp; """;"   )             )</f>
        <v/>
      </c>
      <c r="AI80" t="str">
        <f>IF(Data!$L81=AI$1, "",             IF(ISERR(SEARCH(AI$1,Data!$H81)),        "",          ";" &amp; VLOOKUP(AI$1,Data!$L:$N,3, FALSE) &amp; ",""" &amp; VLOOKUP(AI$1,Data!$L:$M,2, FALSE) &amp; """;"   )             )</f>
        <v/>
      </c>
      <c r="AJ80" t="str">
        <f>IF(Data!$L81=AJ$1, "",             IF(ISERR(SEARCH(AJ$1,Data!$H81)),        "",          ";" &amp; VLOOKUP(AJ$1,Data!$L:$N,3, FALSE) &amp; ",""" &amp; VLOOKUP(AJ$1,Data!$L:$M,2, FALSE) &amp; """;"   )             )</f>
        <v/>
      </c>
      <c r="AK80" t="str">
        <f>IF(Data!$L81=AK$1, "",             IF(ISERR(SEARCH(AK$1,Data!$H81)),        "",          ";" &amp; VLOOKUP(AK$1,Data!$L:$N,3, FALSE) &amp; ",""" &amp; VLOOKUP(AK$1,Data!$L:$M,2, FALSE) &amp; """;"   )             )</f>
        <v/>
      </c>
      <c r="AL80" t="str">
        <f>IF(Data!$L81=AL$1, "",             IF(ISERR(SEARCH(AL$1,Data!$H81)),        "",          ";" &amp; VLOOKUP(AL$1,Data!$L:$N,3, FALSE) &amp; ",""" &amp; VLOOKUP(AL$1,Data!$L:$M,2, FALSE) &amp; """;"   )             )</f>
        <v/>
      </c>
      <c r="AM80" t="str">
        <f>IF(Data!$L81=AM$1, "",             IF(ISERR(SEARCH(AM$1,Data!$H81)),        "",          ";" &amp; VLOOKUP(AM$1,Data!$L:$N,3, FALSE) &amp; ",""" &amp; VLOOKUP(AM$1,Data!$L:$M,2, FALSE) &amp; """;"   )             )</f>
        <v/>
      </c>
      <c r="AN80" t="str">
        <f>IF(Data!$L81=AN$1, "",             IF(ISERR(SEARCH(AN$1,Data!$H81)),        "",          ";" &amp; VLOOKUP(AN$1,Data!$L:$N,3, FALSE) &amp; ",""" &amp; VLOOKUP(AN$1,Data!$L:$M,2, FALSE) &amp; """;"   )             )</f>
        <v/>
      </c>
      <c r="AO80" t="str">
        <f>IF(Data!$L81=AO$1, "",             IF(ISERR(SEARCH(AO$1,Data!$H81)),        "",          ";" &amp; VLOOKUP(AO$1,Data!$L:$N,3, FALSE) &amp; ",""" &amp; VLOOKUP(AO$1,Data!$L:$M,2, FALSE) &amp; """;"   )             )</f>
        <v/>
      </c>
      <c r="AP80" t="str">
        <f>IF(Data!$L81=AP$1, "",             IF(ISERR(SEARCH(AP$1,Data!$H81)),        "",          ";" &amp; VLOOKUP(AP$1,Data!$L:$N,3, FALSE) &amp; ",""" &amp; VLOOKUP(AP$1,Data!$L:$M,2, FALSE) &amp; """;"   )             )</f>
        <v/>
      </c>
      <c r="AQ80" t="str">
        <f>IF(Data!$L81=AQ$1, "",             IF(ISERR(SEARCH(AQ$1,Data!$H81)),        "",          ";" &amp; VLOOKUP(AQ$1,Data!$L:$N,3, FALSE) &amp; ",""" &amp; VLOOKUP(AQ$1,Data!$L:$M,2, FALSE) &amp; """;"   )             )</f>
        <v/>
      </c>
      <c r="AR80" t="str">
        <f>IF(Data!$L81=AR$1, "",             IF(ISERR(SEARCH(AR$1,Data!$H81)),        "",          ";" &amp; VLOOKUP(AR$1,Data!$L:$N,3, FALSE) &amp; ",""" &amp; VLOOKUP(AR$1,Data!$L:$M,2, FALSE) &amp; """;"   )             )</f>
        <v/>
      </c>
      <c r="AS80" t="str">
        <f>IF(Data!$L81=AS$1, "",             IF(ISERR(SEARCH(AS$1,Data!$H81)),        "",          ";" &amp; VLOOKUP(AS$1,Data!$L:$N,3, FALSE) &amp; ",""" &amp; VLOOKUP(AS$1,Data!$L:$M,2, FALSE) &amp; """;"   )             )</f>
        <v/>
      </c>
      <c r="AT80" t="str">
        <f>IF(Data!$L81=AT$1, "",             IF(ISERR(SEARCH(AT$1,Data!$H81)),        "",          ";" &amp; VLOOKUP(AT$1,Data!$L:$N,3, FALSE) &amp; ",""" &amp; VLOOKUP(AT$1,Data!$L:$M,2, FALSE) &amp; """;"   )             )</f>
        <v/>
      </c>
      <c r="AU80" t="str">
        <f>IF(Data!$L81=AU$1, "",             IF(ISERR(SEARCH(AU$1,Data!$H81)),        "",          ";" &amp; VLOOKUP(AU$1,Data!$L:$N,3, FALSE) &amp; ",""" &amp; VLOOKUP(AU$1,Data!$L:$M,2, FALSE) &amp; """;"   )             )</f>
        <v/>
      </c>
      <c r="AV80" t="str">
        <f>IF(Data!$L81=AV$1, "",             IF(ISERR(SEARCH(AV$1,Data!$H81)),        "",          ";" &amp; VLOOKUP(AV$1,Data!$L:$N,3, FALSE) &amp; ",""" &amp; VLOOKUP(AV$1,Data!$L:$M,2, FALSE) &amp; """;"   )             )</f>
        <v/>
      </c>
      <c r="AW80" t="str">
        <f>IF(Data!$L81=AW$1, "",             IF(ISERR(SEARCH(AW$1,Data!$H81)),        "",          ";" &amp; VLOOKUP(AW$1,Data!$L:$N,3, FALSE) &amp; ",""" &amp; VLOOKUP(AW$1,Data!$L:$M,2, FALSE) &amp; """;"   )             )</f>
        <v/>
      </c>
      <c r="AX80" t="str">
        <f>IF(Data!$L81=AX$1, "",             IF(ISERR(SEARCH(AX$1,Data!$H81)),        "",          ";" &amp; VLOOKUP(AX$1,Data!$L:$N,3, FALSE) &amp; ",""" &amp; VLOOKUP(AX$1,Data!$L:$M,2, FALSE) &amp; """;"   )             )</f>
        <v/>
      </c>
      <c r="AY80" t="str">
        <f>IF(Data!$L81=AY$1, "",             IF(ISERR(SEARCH(AY$1,Data!$H81)),        "",          ";" &amp; VLOOKUP(AY$1,Data!$L:$N,3, FALSE) &amp; ",""" &amp; VLOOKUP(AY$1,Data!$L:$M,2, FALSE) &amp; """;"   )             )</f>
        <v/>
      </c>
      <c r="AZ80" t="str">
        <f>IF(Data!$L81=AZ$1, "",             IF(ISERR(SEARCH(AZ$1,Data!$H81)),        "",          ";" &amp; VLOOKUP(AZ$1,Data!$L:$N,3, FALSE) &amp; ",""" &amp; VLOOKUP(AZ$1,Data!$L:$M,2, FALSE) &amp; """;"   )             )</f>
        <v/>
      </c>
      <c r="BA80" t="str">
        <f>IF(Data!$L81=BA$1, "",             IF(ISERR(SEARCH(BA$1,Data!$H81)),        "",          ";" &amp; VLOOKUP(BA$1,Data!$L:$N,3, FALSE) &amp; ",""" &amp; VLOOKUP(BA$1,Data!$L:$M,2, FALSE) &amp; """;"   )             )</f>
        <v/>
      </c>
      <c r="BB80" t="str">
        <f>IF(Data!$L81=BB$1, "",             IF(ISERR(SEARCH(BB$1,Data!$H81)),        "",          ";" &amp; VLOOKUP(BB$1,Data!$L:$N,3, FALSE) &amp; ",""" &amp; VLOOKUP(BB$1,Data!$L:$M,2, FALSE) &amp; """;"   )             )</f>
        <v/>
      </c>
      <c r="BC80" t="str">
        <f>IF(Data!$L81=BC$1, "",             IF(ISERR(SEARCH(BC$1,Data!$H81)),        "",          ";" &amp; VLOOKUP(BC$1,Data!$L:$N,3, FALSE) &amp; ",""" &amp; VLOOKUP(BC$1,Data!$L:$M,2, FALSE) &amp; """;"   )             )</f>
        <v/>
      </c>
      <c r="BD80" t="str">
        <f>IF(Data!$L81=BD$1, "",             IF(ISERR(SEARCH(BD$1,Data!$H81)),        "",          ";" &amp; VLOOKUP(BD$1,Data!$L:$N,3, FALSE) &amp; ",""" &amp; VLOOKUP(BD$1,Data!$L:$M,2, FALSE) &amp; """;"   )             )</f>
        <v/>
      </c>
      <c r="BE80" t="str">
        <f>IF(Data!$L81=BE$1, "",             IF(ISERR(SEARCH(BE$1,Data!$H81)),        "",          ";" &amp; VLOOKUP(BE$1,Data!$L:$N,3, FALSE) &amp; ",""" &amp; VLOOKUP(BE$1,Data!$L:$M,2, FALSE) &amp; """;"   )             )</f>
        <v/>
      </c>
      <c r="BF80" t="str">
        <f>IF(Data!$L81=BF$1, "",             IF(ISERR(SEARCH(BF$1,Data!$H81)),        "",          ";" &amp; VLOOKUP(BF$1,Data!$L:$N,3, FALSE) &amp; ",""" &amp; VLOOKUP(BF$1,Data!$L:$M,2, FALSE) &amp; """;"   )             )</f>
        <v/>
      </c>
      <c r="BG80" t="str">
        <f>IF(Data!$L81=BG$1, "",             IF(ISERR(SEARCH(BG$1,Data!$H81)),        "",          ";" &amp; VLOOKUP(BG$1,Data!$L:$N,3, FALSE) &amp; ",""" &amp; VLOOKUP(BG$1,Data!$L:$M,2, FALSE) &amp; """;"   )             )</f>
        <v/>
      </c>
      <c r="BH80" t="str">
        <f>IF(Data!$L81=BH$1, "",             IF(ISERR(SEARCH(BH$1,Data!$H81)),        "",          ";" &amp; VLOOKUP(BH$1,Data!$L:$N,3, FALSE) &amp; ",""" &amp; VLOOKUP(BH$1,Data!$L:$M,2, FALSE) &amp; """;"   )             )</f>
        <v/>
      </c>
      <c r="BI80" t="str">
        <f>IF(Data!$L81=BI$1, "",             IF(ISERR(SEARCH(BI$1,Data!$H81)),        "",          ";" &amp; VLOOKUP(BI$1,Data!$L:$N,3, FALSE) &amp; ",""" &amp; VLOOKUP(BI$1,Data!$L:$M,2, FALSE) &amp; """;"   )             )</f>
        <v/>
      </c>
      <c r="BJ80" t="str">
        <f>IF(Data!$L81=BJ$1, "",             IF(ISERR(SEARCH(BJ$1,Data!$H81)),        "",          ";" &amp; VLOOKUP(BJ$1,Data!$L:$N,3, FALSE) &amp; ",""" &amp; VLOOKUP(BJ$1,Data!$L:$M,2, FALSE) &amp; """;"   )             )</f>
        <v/>
      </c>
      <c r="BK80" t="str">
        <f>IF(Data!$L81=BK$1, "",             IF(ISERR(SEARCH(BK$1,Data!$H81)),        "",          ";" &amp; VLOOKUP(BK$1,Data!$L:$N,3, FALSE) &amp; ",""" &amp; VLOOKUP(BK$1,Data!$L:$M,2, FALSE) &amp; """;"   )             )</f>
        <v/>
      </c>
      <c r="BL80" t="str">
        <f>IF(Data!$L81=BL$1, "",             IF(ISERR(SEARCH(BL$1,Data!$H81)),        "",          ";" &amp; VLOOKUP(BL$1,Data!$L:$N,3, FALSE) &amp; ",""" &amp; VLOOKUP(BL$1,Data!$L:$M,2, FALSE) &amp; """;"   )             )</f>
        <v/>
      </c>
      <c r="BM80" t="str">
        <f>IF(Data!$L81=BM$1, "",             IF(ISERR(SEARCH(BM$1,Data!$H81)),        "",          ";" &amp; VLOOKUP(BM$1,Data!$L:$N,3, FALSE) &amp; ",""" &amp; VLOOKUP(BM$1,Data!$L:$M,2, FALSE) &amp; """;"   )             )</f>
        <v/>
      </c>
      <c r="BN80" t="str">
        <f>IF(Data!$L81=BN$1, "",             IF(ISERR(SEARCH(BN$1,Data!$H81)),        "",          ";" &amp; VLOOKUP(BN$1,Data!$L:$N,3, FALSE) &amp; ",""" &amp; VLOOKUP(BN$1,Data!$L:$M,2, FALSE) &amp; """;"   )             )</f>
        <v/>
      </c>
      <c r="BO80" t="str">
        <f>IF(Data!$L81=BO$1, "",             IF(ISERR(SEARCH(BO$1,Data!$H81)),        "",          ";" &amp; VLOOKUP(BO$1,Data!$L:$N,3, FALSE) &amp; ",""" &amp; VLOOKUP(BO$1,Data!$L:$M,2, FALSE) &amp; """;"   )             )</f>
        <v/>
      </c>
      <c r="BP80" t="str">
        <f>IF(Data!$L81=BP$1, "",             IF(ISERR(SEARCH(BP$1,Data!$H81)),        "",          ";" &amp; VLOOKUP(BP$1,Data!$L:$N,3, FALSE) &amp; ",""" &amp; VLOOKUP(BP$1,Data!$L:$M,2, FALSE) &amp; """;"   )             )</f>
        <v/>
      </c>
      <c r="BQ80" t="str">
        <f>IF(Data!$L81=BQ$1, "",             IF(ISERR(SEARCH(BQ$1,Data!$H81)),        "",          ";" &amp; VLOOKUP(BQ$1,Data!$L:$N,3, FALSE) &amp; ",""" &amp; VLOOKUP(BQ$1,Data!$L:$M,2, FALSE) &amp; """;"   )             )</f>
        <v/>
      </c>
      <c r="BR80" t="str">
        <f>IF(Data!$L81=BR$1, "",             IF(ISERR(SEARCH(BR$1,Data!$H81)),        "",          ";" &amp; VLOOKUP(BR$1,Data!$L:$N,3, FALSE) &amp; ",""" &amp; VLOOKUP(BR$1,Data!$L:$M,2, FALSE) &amp; """;"   )             )</f>
        <v/>
      </c>
      <c r="BS80" t="str">
        <f>IF(Data!$L81=BS$1, "",             IF(ISERR(SEARCH(BS$1,Data!$H81)),        "",          ";" &amp; VLOOKUP(BS$1,Data!$L:$N,3, FALSE) &amp; ",""" &amp; VLOOKUP(BS$1,Data!$L:$M,2, FALSE) &amp; """;"   )             )</f>
        <v/>
      </c>
      <c r="BT80" t="str">
        <f>IF(Data!$L81=BT$1, "",             IF(ISERR(SEARCH(BT$1,Data!$H81)),        "",          ";" &amp; VLOOKUP(BT$1,Data!$L:$N,3, FALSE) &amp; ",""" &amp; VLOOKUP(BT$1,Data!$L:$M,2, FALSE) &amp; """;"   )             )</f>
        <v/>
      </c>
      <c r="BU80" t="str">
        <f>IF(Data!$L81=BU$1, "",             IF(ISERR(SEARCH(BU$1,Data!$H81)),        "",          ";" &amp; VLOOKUP(BU$1,Data!$L:$N,3, FALSE) &amp; ",""" &amp; VLOOKUP(BU$1,Data!$L:$M,2, FALSE) &amp; """;"   )             )</f>
        <v/>
      </c>
      <c r="BV80" t="str">
        <f>IF(Data!$L81=BV$1, "",             IF(ISERR(SEARCH(BV$1,Data!$H81)),        "",          ";" &amp; VLOOKUP(BV$1,Data!$L:$N,3, FALSE) &amp; ",""" &amp; VLOOKUP(BV$1,Data!$L:$M,2, FALSE) &amp; """;"   )             )</f>
        <v/>
      </c>
      <c r="BW80" t="str">
        <f>IF(Data!$L81=BW$1, "",             IF(ISERR(SEARCH(BW$1,Data!$H81)),        "",          ";" &amp; VLOOKUP(BW$1,Data!$L:$N,3, FALSE) &amp; ",""" &amp; VLOOKUP(BW$1,Data!$L:$M,2, FALSE) &amp; """;"   )             )</f>
        <v/>
      </c>
      <c r="BX80" t="str">
        <f>IF(Data!$L81=BX$1, "",             IF(ISERR(SEARCH(BX$1,Data!$H81)),        "",          ";" &amp; VLOOKUP(BX$1,Data!$L:$N,3, FALSE) &amp; ",""" &amp; VLOOKUP(BX$1,Data!$L:$M,2, FALSE) &amp; """;"   )             )</f>
        <v/>
      </c>
      <c r="BY80" t="str">
        <f>IF(Data!$L81=BY$1, "",             IF(ISERR(SEARCH(BY$1,Data!$H81)),        "",          ";" &amp; VLOOKUP(BY$1,Data!$L:$N,3, FALSE) &amp; ",""" &amp; VLOOKUP(BY$1,Data!$L:$M,2, FALSE) &amp; """;"   )             )</f>
        <v/>
      </c>
      <c r="BZ80" t="str">
        <f>IF(Data!$L81=BZ$1, "",             IF(ISERR(SEARCH(BZ$1,Data!$H81)),        "",          ";" &amp; VLOOKUP(BZ$1,Data!$L:$N,3, FALSE) &amp; ",""" &amp; VLOOKUP(BZ$1,Data!$L:$M,2, FALSE) &amp; """;"   )             )</f>
        <v/>
      </c>
      <c r="CA80" t="str">
        <f>IF(Data!$L81=CA$1, "",             IF(ISERR(SEARCH(CA$1,Data!$H81)),        "",          ";" &amp; VLOOKUP(CA$1,Data!$L:$N,3, FALSE) &amp; ",""" &amp; VLOOKUP(CA$1,Data!$L:$M,2, FALSE) &amp; """;"   )             )</f>
        <v/>
      </c>
      <c r="CB80" t="str">
        <f>IF(Data!$L81=CB$1, "",             IF(ISERR(SEARCH(CB$1,Data!$H81)),        "",          ";" &amp; VLOOKUP(CB$1,Data!$L:$N,3, FALSE) &amp; ",""" &amp; VLOOKUP(CB$1,Data!$L:$M,2, FALSE) &amp; """;"   )             )</f>
        <v/>
      </c>
      <c r="CC80" t="str">
        <f>IF(Data!$L81=CC$1, "",             IF(ISERR(SEARCH(CC$1,Data!$H81)),        "",          ";" &amp; VLOOKUP(CC$1,Data!$L:$N,3, FALSE) &amp; ",""" &amp; VLOOKUP(CC$1,Data!$L:$M,2, FALSE) &amp; """;"   )             )</f>
        <v/>
      </c>
      <c r="CD80" t="str">
        <f>IF(Data!$L81=CD$1, "",             IF(ISERR(SEARCH(CD$1,Data!$H81)),        "",          ";" &amp; VLOOKUP(CD$1,Data!$L:$N,3, FALSE) &amp; ",""" &amp; VLOOKUP(CD$1,Data!$L:$M,2, FALSE) &amp; """;"   )             )</f>
        <v/>
      </c>
      <c r="CE80" t="str">
        <f>IF(Data!$L81=CE$1, "",             IF(ISERR(SEARCH(CE$1,Data!$H81)),        "",          ";" &amp; VLOOKUP(CE$1,Data!$L:$N,3, FALSE) &amp; ",""" &amp; VLOOKUP(CE$1,Data!$L:$M,2, FALSE) &amp; """;"   )             )</f>
        <v/>
      </c>
      <c r="CF80" t="str">
        <f>IF(Data!$L81=CF$1, "",             IF(ISERR(SEARCH(CF$1,Data!$H81)),        "",          ";" &amp; VLOOKUP(CF$1,Data!$L:$N,3, FALSE) &amp; ",""" &amp; VLOOKUP(CF$1,Data!$L:$M,2, FALSE) &amp; """;"   )             )</f>
        <v/>
      </c>
      <c r="CG80" t="str">
        <f>IF(Data!$L81=CG$1, "",             IF(ISERR(SEARCH(CG$1,Data!$H81)),        "",          ";" &amp; VLOOKUP(CG$1,Data!$L:$N,3, FALSE) &amp; ",""" &amp; VLOOKUP(CG$1,Data!$L:$M,2, FALSE) &amp; """;"   )             )</f>
        <v/>
      </c>
      <c r="CH80" t="str">
        <f>IF(Data!$L81=CH$1, "",             IF(ISERR(SEARCH(CH$1,Data!$H81)),        "",          ";" &amp; VLOOKUP(CH$1,Data!$L:$N,3, FALSE) &amp; ",""" &amp; VLOOKUP(CH$1,Data!$L:$M,2, FALSE) &amp; """;"   )             )</f>
        <v/>
      </c>
      <c r="CI80" t="str">
        <f>IF(Data!$L81=CI$1, "",             IF(ISERR(SEARCH(CI$1,Data!$H81)),        "",          ";" &amp; VLOOKUP(CI$1,Data!$L:$N,3, FALSE) &amp; ",""" &amp; VLOOKUP(CI$1,Data!$L:$M,2, FALSE) &amp; """;"   )             )</f>
        <v/>
      </c>
      <c r="CJ80" t="str">
        <f>IF(Data!$L81=CJ$1, "",             IF(ISERR(SEARCH(CJ$1,Data!$H81)),        "",          ";" &amp; VLOOKUP(CJ$1,Data!$L:$N,3, FALSE) &amp; ",""" &amp; VLOOKUP(CJ$1,Data!$L:$M,2, FALSE) &amp; """;"   )             )</f>
        <v/>
      </c>
      <c r="CK80" t="str">
        <f>IF(Data!$L81=CK$1, "",             IF(ISERR(SEARCH(CK$1,Data!$H81)),        "",          ";" &amp; VLOOKUP(CK$1,Data!$L:$N,3, FALSE) &amp; ",""" &amp; VLOOKUP(CK$1,Data!$L:$M,2, FALSE) &amp; """;"   )             )</f>
        <v/>
      </c>
      <c r="CL80" t="str">
        <f>IF(Data!$L81=CL$1, "",             IF(ISERR(SEARCH(CL$1,Data!$H81)),        "",          ";" &amp; VLOOKUP(CL$1,Data!$L:$N,3, FALSE) &amp; ",""" &amp; VLOOKUP(CL$1,Data!$L:$M,2, FALSE) &amp; """;"   )             )</f>
        <v/>
      </c>
      <c r="CM80" t="str">
        <f>IF(Data!$L81=CM$1, "",             IF(ISERR(SEARCH(CM$1,Data!$H81)),        "",          ";" &amp; VLOOKUP(CM$1,Data!$L:$N,3, FALSE) &amp; ",""" &amp; VLOOKUP(CM$1,Data!$L:$M,2, FALSE) &amp; """;"   )             )</f>
        <v/>
      </c>
      <c r="CN80" t="str">
        <f>IF(Data!$L81=CN$1, "",             IF(ISERR(SEARCH(CN$1,Data!$H81)),        "",          ";" &amp; VLOOKUP(CN$1,Data!$L:$N,3, FALSE) &amp; ",""" &amp; VLOOKUP(CN$1,Data!$L:$M,2, FALSE) &amp; """;"   )             )</f>
        <v>;00000000-0000-0000-0000-000000000093,"HUMAN";</v>
      </c>
      <c r="CO80" t="str">
        <f>IF(Data!$L81=CO$1, "",             IF(ISERR(SEARCH(CO$1,Data!$H81)),        "",          ";" &amp; VLOOKUP(CO$1,Data!$L:$N,3, FALSE) &amp; ",""" &amp; VLOOKUP(CO$1,Data!$L:$M,2, FALSE) &amp; """;"   )             )</f>
        <v/>
      </c>
      <c r="CP80" t="str">
        <f>IF(Data!$L81=CP$1, "",             IF(ISERR(SEARCH(CP$1,Data!$H81)),        "",          ";" &amp; VLOOKUP(CP$1,Data!$L:$N,3, FALSE) &amp; ",""" &amp; VLOOKUP(CP$1,Data!$L:$M,2, FALSE) &amp; """;"   )             )</f>
        <v/>
      </c>
      <c r="CQ80" t="str">
        <f>IF(Data!$L81=CQ$1, "",             IF(ISERR(SEARCH(CQ$1,Data!$H81)),        "",          ";" &amp; VLOOKUP(CQ$1,Data!$L:$N,3, FALSE) &amp; ",""" &amp; VLOOKUP(CQ$1,Data!$L:$M,2, FALSE) &amp; """;"   )             )</f>
        <v/>
      </c>
      <c r="CR80" t="str">
        <f>IF(Data!$L81=CR$1, "",             IF(ISERR(SEARCH(CR$1,Data!$H81)),        "",          ";" &amp; VLOOKUP(CR$1,Data!$L:$N,3, FALSE) &amp; ",""" &amp; VLOOKUP(CR$1,Data!$L:$M,2, FALSE) &amp; """;"   )             )</f>
        <v/>
      </c>
      <c r="CS80" t="str">
        <f>IF(Data!$L81=CS$1, "",             IF(ISERR(SEARCH(CS$1,Data!$H81)),        "",          ";" &amp; VLOOKUP(CS$1,Data!$L:$N,3, FALSE) &amp; ",""" &amp; VLOOKUP(CS$1,Data!$L:$M,2, FALSE) &amp; """;"   )             )</f>
        <v/>
      </c>
      <c r="CT80" t="str">
        <f>IF(Data!$L81=CT$1, "",             IF(ISERR(SEARCH(CT$1,Data!$H81)),        "",          ";" &amp; VLOOKUP(CT$1,Data!$L:$N,3, FALSE) &amp; ",""" &amp; VLOOKUP(CT$1,Data!$L:$M,2, FALSE) &amp; """;"   )             )</f>
        <v/>
      </c>
      <c r="CU80" t="str">
        <f>IF(Data!$L81=CU$1, "",             IF(ISERR(SEARCH(CU$1,Data!$H81)),        "",          ";" &amp; VLOOKUP(CU$1,Data!$L:$N,3, FALSE) &amp; ",""" &amp; VLOOKUP(CU$1,Data!$L:$M,2, FALSE) &amp; """;"   )             )</f>
        <v/>
      </c>
      <c r="CV80" t="str">
        <f>IF(Data!$L81=CV$1, "",             IF(ISERR(SEARCH(CV$1,Data!$H81)),        "",          ";" &amp; VLOOKUP(CV$1,Data!$L:$N,3, FALSE) &amp; ",""" &amp; VLOOKUP(CV$1,Data!$L:$M,2, FALSE) &amp; """;"   )             )</f>
        <v/>
      </c>
      <c r="CW80" t="str">
        <f>IF(Data!$L81=CW$1, "",             IF(ISERR(SEARCH(CW$1,Data!$H81)),        "",          ";" &amp; VLOOKUP(CW$1,Data!$L:$N,3, FALSE) &amp; ",""" &amp; VLOOKUP(CW$1,Data!$L:$M,2, FALSE) &amp; """;"   )             )</f>
        <v/>
      </c>
      <c r="CX80" t="str">
        <f>IF(Data!$L81=CX$1, "",             IF(ISERR(SEARCH(CX$1,Data!$H81)),        "",          ";" &amp; VLOOKUP(CX$1,Data!$L:$N,3, FALSE) &amp; ",""" &amp; VLOOKUP(CX$1,Data!$L:$M,2, FALSE) &amp; """;"   )             )</f>
        <v/>
      </c>
      <c r="CY80" t="str">
        <f>IF(Data!$L81=CY$1, "",             IF(ISERR(SEARCH(CY$1,Data!$H81)),        "",          ";" &amp; VLOOKUP(CY$1,Data!$L:$N,3, FALSE) &amp; ",""" &amp; VLOOKUP(CY$1,Data!$L:$M,2, FALSE) &amp; """;"   )             )</f>
        <v/>
      </c>
      <c r="CZ80" t="str">
        <f>IF(Data!$L81=CZ$1, "",             IF(ISERR(SEARCH(CZ$1,Data!$H81)),        "",          ";" &amp; VLOOKUP(CZ$1,Data!$L:$N,3, FALSE) &amp; ",""" &amp; VLOOKUP(CZ$1,Data!$L:$M,2, FALSE) &amp; """;"   )             )</f>
        <v/>
      </c>
      <c r="DA80" t="str">
        <f>IF(Data!$L81=DA$1, "",             IF(ISERR(SEARCH(DA$1,Data!$H81)),        "",          ";" &amp; VLOOKUP(DA$1,Data!$L:$N,3, FALSE) &amp; ",""" &amp; VLOOKUP(DA$1,Data!$L:$M,2, FALSE) &amp; """;"   )             )</f>
        <v/>
      </c>
      <c r="DB80" t="str">
        <f>IF(Data!$L81=DB$1, "",             IF(ISERR(SEARCH(DB$1,Data!$H81)),        "",          ";" &amp; VLOOKUP(DB$1,Data!$L:$N,3, FALSE) &amp; ",""" &amp; VLOOKUP(DB$1,Data!$L:$M,2, FALSE) &amp; """;"   )             )</f>
        <v/>
      </c>
      <c r="DC80" t="str">
        <f>IF(Data!$L81=DC$1, "",             IF(ISERR(SEARCH(DC$1,Data!$H81)),        "",          ";" &amp; VLOOKUP(DC$1,Data!$L:$N,3, FALSE) &amp; ",""" &amp; VLOOKUP(DC$1,Data!$L:$M,2, FALSE) &amp; """;"   )             )</f>
        <v/>
      </c>
      <c r="DD80" t="str">
        <f>IF(Data!$L81=DD$1, "",             IF(ISERR(SEARCH(DD$1,Data!$H81)),        "",          ";" &amp; VLOOKUP(DD$1,Data!$L:$N,3, FALSE) &amp; ",""" &amp; VLOOKUP(DD$1,Data!$L:$M,2, FALSE) &amp; """;"   )             )</f>
        <v/>
      </c>
      <c r="DE80" t="str">
        <f>IF(Data!$L81=DE$1, "",             IF(ISERR(SEARCH(DE$1,Data!$H81)),        "",          ";" &amp; VLOOKUP(DE$1,Data!$L:$N,3, FALSE) &amp; ",""" &amp; VLOOKUP(DE$1,Data!$L:$M,2, FALSE) &amp; """;"   )             )</f>
        <v/>
      </c>
      <c r="DF80" t="str">
        <f>IF(Data!$L81=DF$1, "",             IF(ISERR(SEARCH(DF$1,Data!$H81)),        "",          ";" &amp; VLOOKUP(DF$1,Data!$L:$N,3, FALSE) &amp; ",""" &amp; VLOOKUP(DF$1,Data!$L:$M,2, FALSE) &amp; """;"   )             )</f>
        <v/>
      </c>
      <c r="DG80" t="str">
        <f>IF(Data!$L81=DG$1, "",             IF(ISERR(SEARCH(DG$1,Data!$H81)),        "",          ";" &amp; VLOOKUP(DG$1,Data!$L:$N,3, FALSE) &amp; ",""" &amp; VLOOKUP(DG$1,Data!$L:$M,2, FALSE) &amp; """;"   )             )</f>
        <v/>
      </c>
      <c r="DH80" t="str">
        <f>IF(Data!$L81=DH$1, "",             IF(ISERR(SEARCH(DH$1,Data!$H81)),        "",          ";" &amp; VLOOKUP(DH$1,Data!$L:$N,3, FALSE) &amp; ",""" &amp; VLOOKUP(DH$1,Data!$L:$M,2, FALSE) &amp; """;"   )             )</f>
        <v/>
      </c>
      <c r="DI80" t="str">
        <f>IF(Data!$L81=DI$1, "",             IF(ISERR(SEARCH(DI$1,Data!$H81)),        "",          ";" &amp; VLOOKUP(DI$1,Data!$L:$N,3, FALSE) &amp; ",""" &amp; VLOOKUP(DI$1,Data!$L:$M,2, FALSE) &amp; """;"   )             )</f>
        <v/>
      </c>
      <c r="DJ80" t="str">
        <f>IF(Data!$L81=DJ$1, "",             IF(ISERR(SEARCH(DJ$1,Data!$H81)),        "",          ";" &amp; VLOOKUP(DJ$1,Data!$L:$N,3, FALSE) &amp; ",""" &amp; VLOOKUP(DJ$1,Data!$L:$M,2, FALSE) &amp; """;"   )             )</f>
        <v/>
      </c>
      <c r="DK80" t="str">
        <f>IF(Data!$L81=DK$1, "",             IF(ISERR(SEARCH(DK$1,Data!$H81)),        "",          ";" &amp; VLOOKUP(DK$1,Data!$L:$N,3, FALSE) &amp; ",""" &amp; VLOOKUP(DK$1,Data!$L:$M,2, FALSE) &amp; """;"   )             )</f>
        <v/>
      </c>
      <c r="DL80" t="str">
        <f>IF(Data!$L81=DL$1, "",             IF(ISERR(SEARCH(DL$1,Data!$H81)),        "",          ";" &amp; VLOOKUP(DL$1,Data!$L:$N,3, FALSE) &amp; ",""" &amp; VLOOKUP(DL$1,Data!$L:$M,2, FALSE) &amp; """;"   )             )</f>
        <v/>
      </c>
      <c r="DM80" t="str">
        <f>IF(Data!$L81=DM$1, "",             IF(ISERR(SEARCH(DM$1,Data!$H81)),        "",          ";" &amp; VLOOKUP(DM$1,Data!$L:$N,3, FALSE) &amp; ",""" &amp; VLOOKUP(DM$1,Data!$L:$M,2, FALSE) &amp; """;"   )             )</f>
        <v/>
      </c>
      <c r="DN80" t="str">
        <f>IF(Data!$L81=DN$1, "",             IF(ISERR(SEARCH(DN$1,Data!$H81)),        "",          ";" &amp; VLOOKUP(DN$1,Data!$L:$N,3, FALSE) &amp; ",""" &amp; VLOOKUP(DN$1,Data!$L:$M,2, FALSE) &amp; """;"   )             )</f>
        <v/>
      </c>
      <c r="DO80" t="str">
        <f>IF(Data!$L81=DO$1, "",             IF(ISERR(SEARCH(DO$1,Data!$H81)),        "",          ";" &amp; VLOOKUP(DO$1,Data!$L:$N,3, FALSE) &amp; ",""" &amp; VLOOKUP(DO$1,Data!$L:$M,2, FALSE) &amp; """;"   )             )</f>
        <v/>
      </c>
      <c r="DP80" t="str">
        <f>IF(Data!$L81=DP$1, "",             IF(ISERR(SEARCH(DP$1,Data!$H81)),        "",          ";" &amp; VLOOKUP(DP$1,Data!$L:$N,3, FALSE) &amp; ",""" &amp; VLOOKUP(DP$1,Data!$L:$M,2, FALSE) &amp; """;"   )             )</f>
        <v/>
      </c>
      <c r="DQ80" t="str">
        <f>IF(Data!$L81=DQ$1, "",             IF(ISERR(SEARCH(DQ$1,Data!$H81)),        "",          ";" &amp; VLOOKUP(DQ$1,Data!$L:$N,3, FALSE) &amp; ",""" &amp; VLOOKUP(DQ$1,Data!$L:$M,2, FALSE) &amp; """;"   )             )</f>
        <v/>
      </c>
      <c r="DR80" t="str">
        <f>IF(Data!$L81=DR$1, "",             IF(ISERR(SEARCH(DR$1,Data!$H81)),        "",          ";" &amp; VLOOKUP(DR$1,Data!$L:$N,3, FALSE) &amp; ",""" &amp; VLOOKUP(DR$1,Data!$L:$M,2, FALSE) &amp; """;"   )             )</f>
        <v/>
      </c>
      <c r="DS80" t="str">
        <f>IF(Data!$L81=DS$1, "",             IF(ISERR(SEARCH(DS$1,Data!$H81)),        "",          ";" &amp; VLOOKUP(DS$1,Data!$L:$N,3, FALSE) &amp; ",""" &amp; VLOOKUP(DS$1,Data!$L:$M,2, FALSE) &amp; """;"   )             )</f>
        <v/>
      </c>
      <c r="DT80" t="str">
        <f>IF(Data!$L81=DT$1, "",             IF(ISERR(SEARCH(DT$1,Data!$H81)),        "",          ";" &amp; VLOOKUP(DT$1,Data!$L:$N,3, FALSE) &amp; ",""" &amp; VLOOKUP(DT$1,Data!$L:$M,2, FALSE) &amp; """;"   )             )</f>
        <v/>
      </c>
      <c r="DU80" t="str">
        <f>IF(Data!$L81=DU$1, "",             IF(ISERR(SEARCH(DU$1,Data!$H81)),        "",          ";" &amp; VLOOKUP(DU$1,Data!$L:$N,3, FALSE) &amp; ",""" &amp; VLOOKUP(DU$1,Data!$L:$M,2, FALSE) &amp; """;"   )             )</f>
        <v/>
      </c>
      <c r="DV80" t="str">
        <f>IF(Data!$L81=DV$1, "",             IF(ISERR(SEARCH(DV$1,Data!$H81)),        "",          ";" &amp; VLOOKUP(DV$1,Data!$L:$N,3, FALSE) &amp; ",""" &amp; VLOOKUP(DV$1,Data!$L:$M,2, FALSE) &amp; """;"   )             )</f>
        <v/>
      </c>
      <c r="DW80" t="str">
        <f>IF(Data!$L81=DW$1, "",             IF(ISERR(SEARCH(DW$1,Data!$H81)),        "",          ";" &amp; VLOOKUP(DW$1,Data!$L:$N,3, FALSE) &amp; ",""" &amp; VLOOKUP(DW$1,Data!$L:$M,2, FALSE) &amp; """;"   )             )</f>
        <v/>
      </c>
      <c r="DX80" t="str">
        <f>IF(Data!$L81=DX$1, "",             IF(ISERR(SEARCH(DX$1,Data!$H81)),        "",          ";" &amp; VLOOKUP(DX$1,Data!$L:$N,3, FALSE) &amp; ",""" &amp; VLOOKUP(DX$1,Data!$L:$M,2, FALSE) &amp; """;"   )             )</f>
        <v/>
      </c>
      <c r="DY80" t="str">
        <f>IF(Data!$L81=DY$1, "",             IF(ISERR(SEARCH(DY$1,Data!$H81)),        "",          ";" &amp; VLOOKUP(DY$1,Data!$L:$N,3, FALSE) &amp; ",""" &amp; VLOOKUP(DY$1,Data!$L:$M,2, FALSE) &amp; """;"   )             )</f>
        <v/>
      </c>
      <c r="DZ80" t="str">
        <f>IF(Data!$L81=DZ$1, "",             IF(ISERR(SEARCH(DZ$1,Data!$H81)),        "",          ";" &amp; VLOOKUP(DZ$1,Data!$L:$N,3, FALSE) &amp; ",""" &amp; VLOOKUP(DZ$1,Data!$L:$M,2, FALSE) &amp; """;"   )             )</f>
        <v/>
      </c>
      <c r="EA80" t="str">
        <f>IF(Data!$L81=EA$1, "",             IF(ISERR(SEARCH(EA$1,Data!$H81)),        "",          ";" &amp; VLOOKUP(EA$1,Data!$L:$N,3, FALSE) &amp; ",""" &amp; VLOOKUP(EA$1,Data!$L:$M,2, FALSE) &amp; """;"   )             )</f>
        <v/>
      </c>
      <c r="EB80" t="str">
        <f>IF(Data!$L81=EB$1, "",             IF(ISERR(SEARCH(EB$1,Data!$H81)),        "",          ";" &amp; VLOOKUP(EB$1,Data!$L:$N,3, FALSE) &amp; ",""" &amp; VLOOKUP(EB$1,Data!$L:$M,2, FALSE) &amp; """;"   )             )</f>
        <v/>
      </c>
      <c r="EC80" t="str">
        <f>IF(Data!$L81=EC$1, "",             IF(ISERR(SEARCH(EC$1,Data!$H81)),        "",          ";" &amp; VLOOKUP(EC$1,Data!$L:$N,3, FALSE) &amp; ",""" &amp; VLOOKUP(EC$1,Data!$L:$M,2, FALSE) &amp; """;"   )             )</f>
        <v/>
      </c>
      <c r="ED80" t="str">
        <f>IF(Data!$L81=ED$1, "",             IF(ISERR(SEARCH(ED$1,Data!$H81)),        "",          ";" &amp; VLOOKUP(ED$1,Data!$L:$N,3, FALSE) &amp; ",""" &amp; VLOOKUP(ED$1,Data!$L:$M,2, FALSE) &amp; """;"   )             )</f>
        <v/>
      </c>
      <c r="EE80" t="str">
        <f>IF(Data!$L81=EE$1, "",             IF(ISERR(SEARCH(EE$1,Data!$H81)),        "",          ";" &amp; VLOOKUP(EE$1,Data!$L:$N,3, FALSE) &amp; ",""" &amp; VLOOKUP(EE$1,Data!$L:$M,2, FALSE) &amp; """;"   )             )</f>
        <v/>
      </c>
      <c r="EF80" t="str">
        <f>IF(Data!$L81=EF$1, "",             IF(ISERR(SEARCH(EF$1,Data!$H81)),        "",          ";" &amp; VLOOKUP(EF$1,Data!$L:$N,3, FALSE) &amp; ",""" &amp; VLOOKUP(EF$1,Data!$L:$M,2, FALSE) &amp; """;"   )             )</f>
        <v/>
      </c>
      <c r="EG80" t="str">
        <f>IF(Data!$L81=EG$1, "",             IF(ISERR(SEARCH(EG$1,Data!$H81)),        "",          ";" &amp; VLOOKUP(EG$1,Data!$L:$N,3, FALSE) &amp; ",""" &amp; VLOOKUP(EG$1,Data!$L:$M,2, FALSE) &amp; """;"   )             )</f>
        <v/>
      </c>
      <c r="EH80" t="str">
        <f>IF(Data!$L81=EH$1, "",             IF(ISERR(SEARCH(EH$1,Data!$H81)),        "",          ";" &amp; VLOOKUP(EH$1,Data!$L:$N,3, FALSE) &amp; ",""" &amp; VLOOKUP(EH$1,Data!$L:$M,2, FALSE) &amp; """;"   )             )</f>
        <v/>
      </c>
      <c r="EI80" t="str">
        <f>IF(Data!$L81=EI$1, "",             IF(ISERR(SEARCH(EI$1,Data!$H81)),        "",          ";" &amp; VLOOKUP(EI$1,Data!$L:$N,3, FALSE) &amp; ",""" &amp; VLOOKUP(EI$1,Data!$L:$M,2, FALSE) &amp; """;"   )             )</f>
        <v/>
      </c>
      <c r="EJ80" t="str">
        <f>IF(Data!$L81=EJ$1, "",             IF(ISERR(SEARCH(EJ$1,Data!$H81)),        "",          ";" &amp; VLOOKUP(EJ$1,Data!$L:$N,3, FALSE) &amp; ",""" &amp; VLOOKUP(EJ$1,Data!$L:$M,2, FALSE) &amp; """;"   )             )</f>
        <v/>
      </c>
      <c r="EK80" t="str">
        <f>IF(Data!$L81=EK$1, "",             IF(ISERR(SEARCH(EK$1,Data!$H81)),        "",          ";" &amp; VLOOKUP(EK$1,Data!$L:$N,3, FALSE) &amp; ",""" &amp; VLOOKUP(EK$1,Data!$L:$M,2, FALSE) &amp; """;"   )             )</f>
        <v/>
      </c>
      <c r="EL80" t="str">
        <f>IF(Data!$L81=EL$1, "",             IF(ISERR(SEARCH(EL$1,Data!$H81)),        "",          ";" &amp; VLOOKUP(EL$1,Data!$L:$N,3, FALSE) &amp; ",""" &amp; VLOOKUP(EL$1,Data!$L:$M,2, FALSE) &amp; """;"   )             )</f>
        <v/>
      </c>
      <c r="EM80" t="str">
        <f>IF(Data!$L81=EM$1, "",             IF(ISERR(SEARCH(EM$1,Data!$H81)),        "",          ";" &amp; VLOOKUP(EM$1,Data!$L:$N,3, FALSE) &amp; ",""" &amp; VLOOKUP(EM$1,Data!$L:$M,2, FALSE) &amp; """;"   )             )</f>
        <v/>
      </c>
      <c r="EN80" t="str">
        <f>IF(Data!$L81=EN$1, "",             IF(ISERR(SEARCH(EN$1,Data!$H81)),        "",          ";" &amp; VLOOKUP(EN$1,Data!$L:$N,3, FALSE) &amp; ",""" &amp; VLOOKUP(EN$1,Data!$L:$M,2, FALSE) &amp; """;"   )             )</f>
        <v/>
      </c>
      <c r="EO80" t="str">
        <f>IF(Data!$L81=EO$1, "",             IF(ISERR(SEARCH(EO$1,Data!$H81)),        "",          ";" &amp; VLOOKUP(EO$1,Data!$L:$N,3, FALSE) &amp; ",""" &amp; VLOOKUP(EO$1,Data!$L:$M,2, FALSE) &amp; """;"   )             )</f>
        <v/>
      </c>
      <c r="EP80" t="str">
        <f>IF(Data!$L81=EP$1, "",             IF(ISERR(SEARCH(EP$1,Data!$H81)),        "",          ";" &amp; VLOOKUP(EP$1,Data!$L:$N,3, FALSE) &amp; ",""" &amp; VLOOKUP(EP$1,Data!$L:$M,2, FALSE) &amp; """;"   )             )</f>
        <v/>
      </c>
      <c r="EQ80" t="str">
        <f>IF(Data!$L81=EQ$1, "",             IF(ISERR(SEARCH(EQ$1,Data!$H81)),        "",          ";" &amp; VLOOKUP(EQ$1,Data!$L:$N,3, FALSE) &amp; ",""" &amp; VLOOKUP(EQ$1,Data!$L:$M,2, FALSE) &amp; """;"   )             )</f>
        <v/>
      </c>
      <c r="ER80" t="str">
        <f>IF(Data!$L81=ER$1, "",             IF(ISERR(SEARCH(ER$1,Data!$H81)),        "",          ";" &amp; VLOOKUP(ER$1,Data!$L:$N,3, FALSE) &amp; ",""" &amp; VLOOKUP(ER$1,Data!$L:$M,2, FALSE) &amp; """;"   )             )</f>
        <v/>
      </c>
      <c r="ES80" t="str">
        <f>IF(Data!$L81=ES$1, "",             IF(ISERR(SEARCH(ES$1,Data!$H81)),        "",          ";" &amp; VLOOKUP(ES$1,Data!$L:$N,3, FALSE) &amp; ",""" &amp; VLOOKUP(ES$1,Data!$L:$M,2, FALSE) &amp; """;"   )             )</f>
        <v/>
      </c>
      <c r="ET80" t="str">
        <f>IF(Data!$L81=ET$1, "",             IF(ISERR(SEARCH(ET$1,Data!$H81)),        "",          ";" &amp; VLOOKUP(ET$1,Data!$L:$N,3, FALSE) &amp; ",""" &amp; VLOOKUP(ET$1,Data!$L:$M,2, FALSE) &amp; """;"   )             )</f>
        <v/>
      </c>
      <c r="EU80" t="str">
        <f>IF(Data!$L81=EU$1, "",             IF(ISERR(SEARCH(EU$1,Data!$H81)),        "",          ";" &amp; VLOOKUP(EU$1,Data!$L:$N,3, FALSE) &amp; ",""" &amp; VLOOKUP(EU$1,Data!$L:$M,2, FALSE) &amp; """;"   )             )</f>
        <v/>
      </c>
      <c r="EV80" t="str">
        <f>IF(Data!$L81=EV$1, "",             IF(ISERR(SEARCH(EV$1,Data!$H81)),        "",          ";" &amp; VLOOKUP(EV$1,Data!$L:$N,3, FALSE) &amp; ",""" &amp; VLOOKUP(EV$1,Data!$L:$M,2, FALSE) &amp; """;"   )             )</f>
        <v/>
      </c>
      <c r="EW80" t="str">
        <f>IF(Data!$L81=EW$1, "",             IF(ISERR(SEARCH(EW$1,Data!$H81)),        "",          ";" &amp; VLOOKUP(EW$1,Data!$L:$N,3, FALSE) &amp; ",""" &amp; VLOOKUP(EW$1,Data!$L:$M,2, FALSE) &amp; """;"   )             )</f>
        <v/>
      </c>
      <c r="EX80" t="str">
        <f>IF(Data!$L81=EX$1, "",             IF(ISERR(SEARCH(EX$1,Data!$H81)),        "",          ";" &amp; VLOOKUP(EX$1,Data!$L:$N,3, FALSE) &amp; ",""" &amp; VLOOKUP(EX$1,Data!$L:$M,2, FALSE) &amp; """;"   )             )</f>
        <v/>
      </c>
      <c r="EY80" t="str">
        <f>IF(Data!$L81=EY$1, "",             IF(ISERR(SEARCH(EY$1,Data!$H81)),        "",          ";" &amp; VLOOKUP(EY$1,Data!$L:$N,3, FALSE) &amp; ",""" &amp; VLOOKUP(EY$1,Data!$L:$M,2, FALSE) &amp; """;"   )             )</f>
        <v/>
      </c>
      <c r="EZ80" t="str">
        <f>IF(Data!$L81=EZ$1, "",             IF(ISERR(SEARCH(EZ$1,Data!$H81)),        "",          ";" &amp; VLOOKUP(EZ$1,Data!$L:$N,3, FALSE) &amp; ",""" &amp; VLOOKUP(EZ$1,Data!$L:$M,2, FALSE) &amp; """;"   )             )</f>
        <v/>
      </c>
      <c r="FA80" t="str">
        <f>IF(Data!$L81=FA$1, "",             IF(ISERR(SEARCH(FA$1,Data!$H81)),        "",          ";" &amp; VLOOKUP(FA$1,Data!$L:$N,3, FALSE) &amp; ",""" &amp; VLOOKUP(FA$1,Data!$L:$M,2, FALSE) &amp; """;"   )             )</f>
        <v/>
      </c>
      <c r="FB80" t="str">
        <f>IF(Data!$L81=FB$1, "",             IF(ISERR(SEARCH(FB$1,Data!$H81)),        "",          ";" &amp; VLOOKUP(FB$1,Data!$L:$N,3, FALSE) &amp; ",""" &amp; VLOOKUP(FB$1,Data!$L:$M,2, FALSE) &amp; """;"   )             )</f>
        <v/>
      </c>
      <c r="FC80" t="str">
        <f>IF(Data!$L81=FC$1, "",             IF(ISERR(SEARCH(FC$1,Data!$H81)),        "",          ";" &amp; VLOOKUP(FC$1,Data!$L:$N,3, FALSE) &amp; ",""" &amp; VLOOKUP(FC$1,Data!$L:$M,2, FALSE) &amp; """;"   )             )</f>
        <v/>
      </c>
      <c r="FD80" t="str">
        <f>IF(Data!$L81=FD$1, "",             IF(ISERR(SEARCH(FD$1,Data!$H81)),        "",          ";" &amp; VLOOKUP(FD$1,Data!$L:$N,3, FALSE) &amp; ",""" &amp; VLOOKUP(FD$1,Data!$L:$M,2, FALSE) &amp; """;"   )             )</f>
        <v/>
      </c>
      <c r="FE80" t="str">
        <f>IF(Data!$L81=FE$1, "",             IF(ISERR(SEARCH(FE$1,Data!$H81)),        "",          ";" &amp; VLOOKUP(FE$1,Data!$L:$N,3, FALSE) &amp; ",""" &amp; VLOOKUP(FE$1,Data!$L:$M,2, FALSE) &amp; """;"   )             )</f>
        <v/>
      </c>
      <c r="FF80" t="str">
        <f>IF(Data!$L81=FF$1, "",             IF(ISERR(SEARCH(FF$1,Data!$H81)),        "",          ";" &amp; VLOOKUP(FF$1,Data!$L:$N,3, FALSE) &amp; ",""" &amp; VLOOKUP(FF$1,Data!$L:$M,2, FALSE) &amp; """;"   )             )</f>
        <v/>
      </c>
      <c r="FG80" t="str">
        <f>IF(Data!$L81=FG$1, "",             IF(ISERR(SEARCH(FG$1,Data!$H81)),        "",          ";" &amp; VLOOKUP(FG$1,Data!$L:$N,3, FALSE) &amp; ",""" &amp; VLOOKUP(FG$1,Data!$L:$M,2, FALSE) &amp; """;"   )             )</f>
        <v/>
      </c>
      <c r="FH80" t="str">
        <f>IF(Data!$L81=FH$1, "",             IF(ISERR(SEARCH(FH$1,Data!$H81)),        "",          ";" &amp; VLOOKUP(FH$1,Data!$L:$N,3, FALSE) &amp; ",""" &amp; VLOOKUP(FH$1,Data!$L:$M,2, FALSE) &amp; """;"   )             )</f>
        <v/>
      </c>
      <c r="FI80" t="str">
        <f>IF(Data!$L81=FI$1, "",             IF(ISERR(SEARCH(FI$1,Data!$H81)),        "",          ";" &amp; VLOOKUP(FI$1,Data!$L:$N,3, FALSE) &amp; ",""" &amp; VLOOKUP(FI$1,Data!$L:$M,2, FALSE) &amp; """;"   )             )</f>
        <v/>
      </c>
      <c r="FJ80" t="str">
        <f>IF(Data!$L81=FJ$1, "",             IF(ISERR(SEARCH(FJ$1,Data!$H81)),        "",          ";" &amp; VLOOKUP(FJ$1,Data!$L:$N,3, FALSE) &amp; ",""" &amp; VLOOKUP(FJ$1,Data!$L:$M,2, FALSE) &amp; """;"   )             )</f>
        <v/>
      </c>
      <c r="FK80" t="str">
        <f>IF(Data!$L81=FK$1, "",             IF(ISERR(SEARCH(FK$1,Data!$H81)),        "",          ";" &amp; VLOOKUP(FK$1,Data!$L:$N,3, FALSE) &amp; ",""" &amp; VLOOKUP(FK$1,Data!$L:$M,2, FALSE) &amp; """;"   )             )</f>
        <v/>
      </c>
      <c r="FL80" t="str">
        <f>IF(Data!$L81=FL$1, "",             IF(ISERR(SEARCH(FL$1,Data!$H81)),        "",          ";" &amp; VLOOKUP(FL$1,Data!$L:$N,3, FALSE) &amp; ",""" &amp; VLOOKUP(FL$1,Data!$L:$M,2, FALSE) &amp; """;"   )             )</f>
        <v/>
      </c>
      <c r="FM80" t="str">
        <f>IF(Data!$L81=FM$1, "",             IF(ISERR(SEARCH(FM$1,Data!$H81)),        "",          ";" &amp; VLOOKUP(FM$1,Data!$L:$N,3, FALSE) &amp; ",""" &amp; VLOOKUP(FM$1,Data!$L:$M,2, FALSE) &amp; """;"   )             )</f>
        <v/>
      </c>
      <c r="FN80" t="str">
        <f>IF(Data!$L81=FN$1, "",             IF(ISERR(SEARCH(FN$1,Data!$H81)),        "",          ";" &amp; VLOOKUP(FN$1,Data!$L:$N,3, FALSE) &amp; ",""" &amp; VLOOKUP(FN$1,Data!$L:$M,2, FALSE) &amp; """;"   )             )</f>
        <v/>
      </c>
      <c r="FO80" t="str">
        <f>IF(Data!$L81=FO$1, "",             IF(ISERR(SEARCH(FO$1,Data!$H81)),        "",          ";" &amp; VLOOKUP(FO$1,Data!$L:$N,3, FALSE) &amp; ",""" &amp; VLOOKUP(FO$1,Data!$L:$M,2, FALSE) &amp; """;"   )             )</f>
        <v/>
      </c>
      <c r="FP80" t="str">
        <f>IF(Data!$L81=FP$1, "",             IF(ISERR(SEARCH(FP$1,Data!$H81)),        "",          ";" &amp; VLOOKUP(FP$1,Data!$L:$N,3, FALSE) &amp; ",""" &amp; VLOOKUP(FP$1,Data!$L:$M,2, FALSE) &amp; """;"   )             )</f>
        <v/>
      </c>
      <c r="FQ80" t="str">
        <f>IF(Data!$L81=FQ$1, "",             IF(ISERR(SEARCH(FQ$1,Data!$H81)),        "",          ";" &amp; VLOOKUP(FQ$1,Data!$L:$N,3, FALSE) &amp; ",""" &amp; VLOOKUP(FQ$1,Data!$L:$M,2, FALSE) &amp; """;"   )             )</f>
        <v/>
      </c>
      <c r="FR80" t="str">
        <f>IF(Data!$L81=FR$1, "",             IF(ISERR(SEARCH(FR$1,Data!$H81)),        "",          ";" &amp; VLOOKUP(FR$1,Data!$L:$N,3, FALSE) &amp; ",""" &amp; VLOOKUP(FR$1,Data!$L:$M,2, FALSE) &amp; """;"   )             )</f>
        <v/>
      </c>
      <c r="FS80" t="str">
        <f>IF(Data!$L81=FS$1, "",             IF(ISERR(SEARCH(FS$1,Data!$H81)),        "",          ";" &amp; VLOOKUP(FS$1,Data!$L:$N,3, FALSE) &amp; ",""" &amp; VLOOKUP(FS$1,Data!$L:$M,2, FALSE) &amp; """;"   )             )</f>
        <v/>
      </c>
      <c r="FT80" t="str">
        <f>IF(Data!$L81=FT$1, "",             IF(ISERR(SEARCH(FT$1,Data!$H81)),        "",          ";" &amp; VLOOKUP(FT$1,Data!$L:$N,3, FALSE) &amp; ",""" &amp; VLOOKUP(FT$1,Data!$L:$M,2, FALSE) &amp; """;"   )             )</f>
        <v/>
      </c>
      <c r="FU80" t="str">
        <f>IF(Data!$L81=FU$1, "",             IF(ISERR(SEARCH(FU$1,Data!$H81)),        "",          ";" &amp; VLOOKUP(FU$1,Data!$L:$N,3, FALSE) &amp; ",""" &amp; VLOOKUP(FU$1,Data!$L:$M,2, FALSE) &amp; """;"   )             )</f>
        <v/>
      </c>
      <c r="FV80" t="str">
        <f>IF(Data!$L81=FV$1, "",             IF(ISERR(SEARCH(FV$1,Data!$H81)),        "",          ";" &amp; VLOOKUP(FV$1,Data!$L:$N,3, FALSE) &amp; ",""" &amp; VLOOKUP(FV$1,Data!$L:$M,2, FALSE) &amp; """;"   )             )</f>
        <v/>
      </c>
      <c r="FW80" t="str">
        <f>IF(Data!$L81=FW$1, "",             IF(ISERR(SEARCH(FW$1,Data!$H81)),        "",          ";" &amp; VLOOKUP(FW$1,Data!$L:$N,3, FALSE) &amp; ",""" &amp; VLOOKUP(FW$1,Data!$L:$M,2, FALSE) &amp; """;"   )             )</f>
        <v/>
      </c>
      <c r="FX80" t="str">
        <f>IF(Data!$L81=FX$1, "",             IF(ISERR(SEARCH(FX$1,Data!$H81)),        "",          ";" &amp; VLOOKUP(FX$1,Data!$L:$N,3, FALSE) &amp; ",""" &amp; VLOOKUP(FX$1,Data!$L:$M,2, FALSE) &amp; """;"   )             )</f>
        <v/>
      </c>
      <c r="FY80" t="str">
        <f>IF(Data!$L81=FY$1, "",             IF(ISERR(SEARCH(FY$1,Data!$H81)),        "",          ";" &amp; VLOOKUP(FY$1,Data!$L:$N,3, FALSE) &amp; ",""" &amp; VLOOKUP(FY$1,Data!$L:$M,2, FALSE) &amp; """;"   )             )</f>
        <v/>
      </c>
      <c r="FZ80" t="str">
        <f>IF(Data!$L81=FZ$1, "",             IF(ISERR(SEARCH(FZ$1,Data!$H81)),        "",          ";" &amp; VLOOKUP(FZ$1,Data!$L:$N,3, FALSE) &amp; ",""" &amp; VLOOKUP(FZ$1,Data!$L:$M,2, FALSE) &amp; """;"   )             )</f>
        <v/>
      </c>
      <c r="GA80" t="str">
        <f>IF(Data!$L81=GA$1, "",             IF(ISERR(SEARCH(GA$1,Data!$H81)),        "",          ";" &amp; VLOOKUP(GA$1,Data!$L:$N,3, FALSE) &amp; ",""" &amp; VLOOKUP(GA$1,Data!$L:$M,2, FALSE) &amp; """;"   )             )</f>
        <v/>
      </c>
      <c r="GB80" t="str">
        <f>IF(Data!$L81=GB$1, "",             IF(ISERR(SEARCH(GB$1,Data!$H81)),        "",          ";" &amp; VLOOKUP(GB$1,Data!$L:$N,3, FALSE) &amp; ",""" &amp; VLOOKUP(GB$1,Data!$L:$M,2, FALSE) &amp; """;"   )             )</f>
        <v/>
      </c>
      <c r="GC80" t="str">
        <f>IF(Data!$L81=GC$1, "",             IF(ISERR(SEARCH(GC$1,Data!$H81)),        "",          ";" &amp; VLOOKUP(GC$1,Data!$L:$N,3, FALSE) &amp; ",""" &amp; VLOOKUP(GC$1,Data!$L:$M,2, FALSE) &amp; """;"   )             )</f>
        <v/>
      </c>
      <c r="GD80" t="str">
        <f>IF(Data!$L81=GD$1, "",             IF(ISERR(SEARCH(GD$1,Data!$H81)),        "",          ";" &amp; VLOOKUP(GD$1,Data!$L:$N,3, FALSE) &amp; ",""" &amp; VLOOKUP(GD$1,Data!$L:$M,2, FALSE) &amp; """;"   )             )</f>
        <v/>
      </c>
      <c r="GE80" t="str">
        <f>IF(Data!$L81=GE$1, "",             IF(ISERR(SEARCH(GE$1,Data!$H81)),        "",          ";" &amp; VLOOKUP(GE$1,Data!$L:$N,3, FALSE) &amp; ",""" &amp; VLOOKUP(GE$1,Data!$L:$M,2, FALSE) &amp; """;"   )             )</f>
        <v/>
      </c>
      <c r="GF80" t="str">
        <f>IF(Data!$L81=GF$1, "",             IF(ISERR(SEARCH(GF$1,Data!$H81)),        "",          ";" &amp; VLOOKUP(GF$1,Data!$L:$N,3, FALSE) &amp; ",""" &amp; VLOOKUP(GF$1,Data!$L:$M,2, FALSE) &amp; """;"   )             )</f>
        <v/>
      </c>
      <c r="GG80" t="str">
        <f>IF(Data!$L81=GG$1, "",             IF(ISERR(SEARCH(GG$1,Data!$H81)),        "",          ";" &amp; VLOOKUP(GG$1,Data!$L:$N,3, FALSE) &amp; ",""" &amp; VLOOKUP(GG$1,Data!$L:$M,2, FALSE) &amp; """;"   )             )</f>
        <v/>
      </c>
      <c r="GH80" t="str">
        <f>IF(Data!$L81=GH$1, "",             IF(ISERR(SEARCH(GH$1,Data!$H81)),        "",          ";" &amp; VLOOKUP(GH$1,Data!$L:$N,3, FALSE) &amp; ",""" &amp; VLOOKUP(GH$1,Data!$L:$M,2, FALSE) &amp; """;"   )             )</f>
        <v/>
      </c>
      <c r="GI80" t="str">
        <f>IF(Data!$L81=GI$1, "",             IF(ISERR(SEARCH(GI$1,Data!$H81)),        "",          ";" &amp; VLOOKUP(GI$1,Data!$L:$N,3, FALSE) &amp; ",""" &amp; VLOOKUP(GI$1,Data!$L:$M,2, FALSE) &amp; """;"   )             )</f>
        <v>;00000000-0000-0000-0000-000000000179,"HUMAN";</v>
      </c>
      <c r="GJ80" t="str">
        <f>IF(Data!$L81=GJ$1, "",             IF(ISERR(SEARCH(GJ$1,Data!$H81)),        "",          ";" &amp; VLOOKUP(GJ$1,Data!$L:$N,3, FALSE) &amp; ",""" &amp; VLOOKUP(GJ$1,Data!$L:$M,2, FALSE) &amp; """;"   )             )</f>
        <v/>
      </c>
      <c r="GK80" t="str">
        <f>IF(Data!$L81=GK$1, "",             IF(ISERR(SEARCH(GK$1,Data!$H81)),        "",          ";" &amp; VLOOKUP(GK$1,Data!$L:$N,3, FALSE) &amp; ",""" &amp; VLOOKUP(GK$1,Data!$L:$M,2, FALSE) &amp; """;"   )             )</f>
        <v/>
      </c>
      <c r="GL80" t="str">
        <f>IF(Data!$L81=GL$1, "",             IF(ISERR(SEARCH(GL$1,Data!$H81)),        "",          ";" &amp; VLOOKUP(GL$1,Data!$L:$N,3, FALSE) &amp; ",""" &amp; VLOOKUP(GL$1,Data!$L:$M,2, FALSE) &amp; """;"   )             )</f>
        <v/>
      </c>
      <c r="GM80" t="str">
        <f>IF(Data!$L81=GM$1, "",             IF(ISERR(SEARCH(GM$1,Data!$H81)),        "",          ";" &amp; VLOOKUP(GM$1,Data!$L:$N,3, FALSE) &amp; ",""" &amp; VLOOKUP(GM$1,Data!$L:$M,2, FALSE) &amp; """;"   )             )</f>
        <v/>
      </c>
      <c r="GN80" t="str">
        <f>IF(Data!$L81=GN$1, "",             IF(ISERR(SEARCH(GN$1,Data!$H81)),        "",          ";" &amp; VLOOKUP(GN$1,Data!$L:$N,3, FALSE) &amp; ",""" &amp; VLOOKUP(GN$1,Data!$L:$M,2, FALSE) &amp; """;"   )             )</f>
        <v/>
      </c>
      <c r="GO80" t="str">
        <f>IF(Data!$L81=GO$1, "",             IF(ISERR(SEARCH(GO$1,Data!$H81)),        "",          ";" &amp; VLOOKUP(GO$1,Data!$L:$N,3, FALSE) &amp; ",""" &amp; VLOOKUP(GO$1,Data!$L:$M,2, FALSE) &amp; """;"   )             )</f>
        <v>;00000000-0000-0000-0000-000000000185,"HUMAN";</v>
      </c>
      <c r="GP80" t="str">
        <f>IF(Data!$L81=GP$1, "",             IF(ISERR(SEARCH(GP$1,Data!$H81)),        "",          ";" &amp; VLOOKUP(GP$1,Data!$L:$N,3, FALSE) &amp; ",""" &amp; VLOOKUP(GP$1,Data!$L:$M,2, FALSE) &amp; """;"   )             )</f>
        <v/>
      </c>
      <c r="GQ80" t="str">
        <f>IF(Data!$L81=GQ$1, "",             IF(ISERR(SEARCH(GQ$1,Data!$H81)),        "",          ";" &amp; VLOOKUP(GQ$1,Data!$L:$N,3, FALSE) &amp; ",""" &amp; VLOOKUP(GQ$1,Data!$L:$M,2, FALSE) &amp; """;"   )             )</f>
        <v/>
      </c>
      <c r="GR80" t="str">
        <f>IF(Data!$L81=GR$1, "",             IF(ISERR(SEARCH(GR$1,Data!$H81)),        "",          ";" &amp; VLOOKUP(GR$1,Data!$L:$N,3, FALSE) &amp; ",""" &amp; VLOOKUP(GR$1,Data!$L:$M,2, FALSE) &amp; """;"   )             )</f>
        <v/>
      </c>
      <c r="GS80" t="str">
        <f>IF(Data!$L81=GS$1, "",             IF(ISERR(SEARCH(GS$1,Data!$H81)),        "",          ";" &amp; VLOOKUP(GS$1,Data!$L:$N,3, FALSE) &amp; ",""" &amp; VLOOKUP(GS$1,Data!$L:$M,2, FALSE) &amp; """;"   )             )</f>
        <v/>
      </c>
      <c r="GT80" t="str">
        <f>IF(Data!$L81=GT$1, "",             IF(ISERR(SEARCH(GT$1,Data!$H81)),        "",          ";" &amp; VLOOKUP(GT$1,Data!$L:$N,3, FALSE) &amp; ",""" &amp; VLOOKUP(GT$1,Data!$L:$M,2, FALSE) &amp; """;"   )             )</f>
        <v/>
      </c>
      <c r="GU80" t="str">
        <f>IF(Data!$L81=GU$1, "",             IF(ISERR(SEARCH(GU$1,Data!$H81)),        "",          ";" &amp; VLOOKUP(GU$1,Data!$L:$N,3, FALSE) &amp; ",""" &amp; VLOOKUP(GU$1,Data!$L:$M,2, FALSE) &amp; """;"   )             )</f>
        <v/>
      </c>
      <c r="GV80" t="str">
        <f>IF(Data!$L81=GV$1, "",             IF(ISERR(SEARCH(GV$1,Data!$H81)),        "",          ";" &amp; VLOOKUP(GV$1,Data!$L:$N,3, FALSE) &amp; ",""" &amp; VLOOKUP(GV$1,Data!$L:$M,2, FALSE) &amp; """;"   )             )</f>
        <v/>
      </c>
      <c r="GW80" t="str">
        <f>IF(Data!$L81=GW$1, "",             IF(ISERR(SEARCH(GW$1,Data!$H81)),        "",          ";" &amp; VLOOKUP(GW$1,Data!$L:$N,3, FALSE) &amp; ",""" &amp; VLOOKUP(GW$1,Data!$L:$M,2, FALSE) &amp; """;"   )             )</f>
        <v/>
      </c>
      <c r="GX80" t="str">
        <f>IF(Data!$L81=GX$1, "",             IF(ISERR(SEARCH(GX$1,Data!$H81)),        "",          ";" &amp; VLOOKUP(GX$1,Data!$L:$N,3, FALSE) &amp; ",""" &amp; VLOOKUP(GX$1,Data!$L:$M,2, FALSE) &amp; """;"   )             )</f>
        <v/>
      </c>
      <c r="GY80" t="str">
        <f>IF(Data!$L81=GY$1, "",             IF(ISERR(SEARCH(GY$1,Data!$H81)),        "",          ";" &amp; VLOOKUP(GY$1,Data!$L:$N,3, FALSE) &amp; ",""" &amp; VLOOKUP(GY$1,Data!$L:$M,2, FALSE) &amp; """;"   )             )</f>
        <v/>
      </c>
      <c r="GZ80" t="str">
        <f>IF(Data!$L81=GZ$1, "",             IF(ISERR(SEARCH(GZ$1,Data!$H81)),        "",          ";" &amp; VLOOKUP(GZ$1,Data!$L:$N,3, FALSE) &amp; ",""" &amp; VLOOKUP(GZ$1,Data!$L:$M,2, FALSE) &amp; """;"   )             )</f>
        <v/>
      </c>
      <c r="HA80" t="str">
        <f>IF(Data!$L81=HA$1, "",             IF(ISERR(SEARCH(HA$1,Data!$H81)),        "",          ";" &amp; VLOOKUP(HA$1,Data!$L:$N,3, FALSE) &amp; ",""" &amp; VLOOKUP(HA$1,Data!$L:$M,2, FALSE) &amp; """;"   )             )</f>
        <v/>
      </c>
      <c r="HB80" t="str">
        <f>IF(Data!$L81=HB$1, "",             IF(ISERR(SEARCH(HB$1,Data!$H81)),        "",          ";" &amp; VLOOKUP(HB$1,Data!$L:$N,3, FALSE) &amp; ",""" &amp; VLOOKUP(HB$1,Data!$L:$M,2, FALSE) &amp; """;"   )             )</f>
        <v/>
      </c>
      <c r="HC80" t="str">
        <f>IF(Data!$L81=HC$1, "",             IF(ISERR(SEARCH(HC$1,Data!$H81)),        "",          ";" &amp; VLOOKUP(HC$1,Data!$L:$N,3, FALSE) &amp; ",""" &amp; VLOOKUP(HC$1,Data!$L:$M,2, FALSE) &amp; """;"   )             )</f>
        <v/>
      </c>
      <c r="HD80" t="str">
        <f>IF(Data!$L81=HD$1, "",             IF(ISERR(SEARCH(HD$1,Data!$H81)),        "",          ";" &amp; VLOOKUP(HD$1,Data!$L:$N,3, FALSE) &amp; ",""" &amp; VLOOKUP(HD$1,Data!$L:$M,2, FALSE) &amp; """;"   )             )</f>
        <v/>
      </c>
      <c r="HE80" t="str">
        <f>IF(Data!$L81=HE$1, "",             IF(ISERR(SEARCH(HE$1,Data!$H81)),        "",          ";" &amp; VLOOKUP(HE$1,Data!$L:$N,3, FALSE) &amp; ",""" &amp; VLOOKUP(HE$1,Data!$L:$M,2, FALSE) &amp; """;"   )             )</f>
        <v/>
      </c>
      <c r="HF80" t="str">
        <f>IF(Data!$L81=HF$1, "",             IF(ISERR(SEARCH(HF$1,Data!$H81)),        "",          ";" &amp; VLOOKUP(HF$1,Data!$L:$N,3, FALSE) &amp; ",""" &amp; VLOOKUP(HF$1,Data!$L:$M,2, FALSE) &amp; """;"   )             )</f>
        <v/>
      </c>
      <c r="HG80" t="str">
        <f>IF(Data!$L81=HG$1, "",             IF(ISERR(SEARCH(HG$1,Data!$H81)),        "",          ";" &amp; VLOOKUP(HG$1,Data!$L:$N,3, FALSE) &amp; ",""" &amp; VLOOKUP(HG$1,Data!$L:$M,2, FALSE) &amp; """;"   )             )</f>
        <v/>
      </c>
      <c r="HH80" t="str">
        <f>IF(Data!$L81=HH$1, "",             IF(ISERR(SEARCH(HH$1,Data!$H81)),        "",          ";" &amp; VLOOKUP(HH$1,Data!$L:$N,3, FALSE) &amp; ",""" &amp; VLOOKUP(HH$1,Data!$L:$M,2, FALSE) &amp; """;"   )             )</f>
        <v/>
      </c>
      <c r="HI80" t="str">
        <f>IF(Data!$L81=HI$1, "",             IF(ISERR(SEARCH(HI$1,Data!$H81)),        "",          ";" &amp; VLOOKUP(HI$1,Data!$L:$N,3, FALSE) &amp; ",""" &amp; VLOOKUP(HI$1,Data!$L:$M,2, FALSE) &amp; """;"   )             )</f>
        <v/>
      </c>
      <c r="HJ80" t="str">
        <f>IF(Data!$L81=HJ$1, "",             IF(ISERR(SEARCH(HJ$1,Data!$H81)),        "",          ";" &amp; VLOOKUP(HJ$1,Data!$L:$N,3, FALSE) &amp; ",""" &amp; VLOOKUP(HJ$1,Data!$L:$M,2, FALSE) &amp; """;"   )             )</f>
        <v/>
      </c>
      <c r="HK80" t="str">
        <f>IF(Data!$L81=HK$1, "",             IF(ISERR(SEARCH(HK$1,Data!$H81)),        "",          ";" &amp; VLOOKUP(HK$1,Data!$L:$N,3, FALSE) &amp; ",""" &amp; VLOOKUP(HK$1,Data!$L:$M,2, FALSE) &amp; """;"   )             )</f>
        <v/>
      </c>
      <c r="HL80" t="str">
        <f>IF(Data!$L81=HL$1, "",             IF(ISERR(SEARCH(HL$1,Data!$H81)),        "",          ";" &amp; VLOOKUP(HL$1,Data!$L:$N,3, FALSE) &amp; ",""" &amp; VLOOKUP(HL$1,Data!$L:$M,2, FALSE) &amp; """;"   )             )</f>
        <v/>
      </c>
      <c r="HM80" t="str">
        <f>IF(Data!$L81=HM$1, "",             IF(ISERR(SEARCH(HM$1,Data!$H81)),        "",          ";" &amp; VLOOKUP(HM$1,Data!$L:$N,3, FALSE) &amp; ",""" &amp; VLOOKUP(HM$1,Data!$L:$M,2, FALSE) &amp; """;"   )             )</f>
        <v/>
      </c>
      <c r="HN80" t="str">
        <f>IF(Data!$L81=HN$1, "",             IF(ISERR(SEARCH(HN$1,Data!$H81)),        "",          ";" &amp; VLOOKUP(HN$1,Data!$L:$N,3, FALSE) &amp; ",""" &amp; VLOOKUP(HN$1,Data!$L:$M,2, FALSE) &amp; """;"   )             )</f>
        <v/>
      </c>
      <c r="HO80" t="str">
        <f>IF(Data!$L81=HO$1, "",             IF(ISERR(SEARCH(HO$1,Data!$H81)),        "",          ";" &amp; VLOOKUP(HO$1,Data!$L:$N,3, FALSE) &amp; ",""" &amp; VLOOKUP(HO$1,Data!$L:$M,2, FALSE) &amp; """;"   )             )</f>
        <v/>
      </c>
      <c r="HP80" t="str">
        <f>IF(Data!$L81=HP$1, "",             IF(ISERR(SEARCH(HP$1,Data!$H81)),        "",          ";" &amp; VLOOKUP(HP$1,Data!$L:$N,3, FALSE) &amp; ",""" &amp; VLOOKUP(HP$1,Data!$L:$M,2, FALSE) &amp; """;"   )             )</f>
        <v/>
      </c>
      <c r="HQ80" t="str">
        <f>IF(Data!$L81=HQ$1, "",             IF(ISERR(SEARCH(HQ$1,Data!$H81)),        "",          ";" &amp; VLOOKUP(HQ$1,Data!$L:$N,3, FALSE) &amp; ",""" &amp; VLOOKUP(HQ$1,Data!$L:$M,2, FALSE) &amp; """;"   )             )</f>
        <v/>
      </c>
      <c r="HR80" t="str">
        <f>IF(Data!$L81=HR$1, "",             IF(ISERR(SEARCH(HR$1,Data!$H81)),        "",          ";" &amp; VLOOKUP(HR$1,Data!$L:$N,3, FALSE) &amp; ",""" &amp; VLOOKUP(HR$1,Data!$L:$M,2, FALSE) &amp; """;"   )             )</f>
        <v/>
      </c>
      <c r="HS80" t="str">
        <f>IF(Data!$L81=HS$1, "",             IF(ISERR(SEARCH(HS$1,Data!$H81)),        "",          ";" &amp; VLOOKUP(HS$1,Data!$L:$N,3, FALSE) &amp; ",""" &amp; VLOOKUP(HS$1,Data!$L:$M,2, FALSE) &amp; """;"   )             )</f>
        <v/>
      </c>
      <c r="HT80" t="str">
        <f>IF(Data!$L81=HT$1, "",             IF(ISERR(SEARCH(HT$1,Data!$H81)),        "",          ";" &amp; VLOOKUP(HT$1,Data!$L:$N,3, FALSE) &amp; ",""" &amp; VLOOKUP(HT$1,Data!$L:$M,2, FALSE) &amp; """;"   )             )</f>
        <v/>
      </c>
      <c r="HU80" t="str">
        <f>IF(Data!$L81=HU$1, "",             IF(ISERR(SEARCH(HU$1,Data!$H81)),        "",          ";" &amp; VLOOKUP(HU$1,Data!$L:$N,3, FALSE) &amp; ",""" &amp; VLOOKUP(HU$1,Data!$L:$M,2, FALSE) &amp; """;"   )             )</f>
        <v/>
      </c>
      <c r="HV80" t="str">
        <f>IF(Data!$L81=HV$1, "",             IF(ISERR(SEARCH(HV$1,Data!$H81)),        "",          ";" &amp; VLOOKUP(HV$1,Data!$L:$N,3, FALSE) &amp; ",""" &amp; VLOOKUP(HV$1,Data!$L:$M,2, FALSE) &amp; """;"   )             )</f>
        <v/>
      </c>
      <c r="HW80" t="str">
        <f>IF(Data!$L81=HW$1, "",             IF(ISERR(SEARCH(HW$1,Data!$H81)),        "",          ";" &amp; VLOOKUP(HW$1,Data!$L:$N,3, FALSE) &amp; ",""" &amp; VLOOKUP(HW$1,Data!$L:$M,2, FALSE) &amp; """;"   )             )</f>
        <v/>
      </c>
      <c r="HX80" t="str">
        <f>IF(Data!$L81=HX$1, "",             IF(ISERR(SEARCH(HX$1,Data!$H81)),        "",          ";" &amp; VLOOKUP(HX$1,Data!$L:$N,3, FALSE) &amp; ",""" &amp; VLOOKUP(HX$1,Data!$L:$M,2, FALSE) &amp; """;"   )             )</f>
        <v/>
      </c>
      <c r="HY80" t="str">
        <f>IF(Data!$L81=HY$1, "",             IF(ISERR(SEARCH(HY$1,Data!$H81)),        "",          ";" &amp; VLOOKUP(HY$1,Data!$L:$N,3, FALSE) &amp; ",""" &amp; VLOOKUP(HY$1,Data!$L:$M,2, FALSE) &amp; """;"   )             )</f>
        <v/>
      </c>
      <c r="HZ80" t="str">
        <f>IF(Data!$L81=HZ$1, "",             IF(ISERR(SEARCH(HZ$1,Data!$H81)),        "",          ";" &amp; VLOOKUP(HZ$1,Data!$L:$N,3, FALSE) &amp; ",""" &amp; VLOOKUP(HZ$1,Data!$L:$M,2, FALSE) &amp; """;"   )             )</f>
        <v/>
      </c>
      <c r="IA80" t="str">
        <f>IF(Data!$L81=IA$1, "",             IF(ISERR(SEARCH(IA$1,Data!$H81)),        "",          ";" &amp; VLOOKUP(IA$1,Data!$L:$N,3, FALSE) &amp; ",""" &amp; VLOOKUP(IA$1,Data!$L:$M,2, FALSE) &amp; """;"   )             )</f>
        <v/>
      </c>
      <c r="IB80" t="str">
        <f>IF(Data!$L81=IB$1, "",             IF(ISERR(SEARCH(IB$1,Data!$H81)),        "",          ";" &amp; VLOOKUP(IB$1,Data!$L:$N,3, FALSE) &amp; ",""" &amp; VLOOKUP(IB$1,Data!$L:$M,2, FALSE) &amp; """;"   )             )</f>
        <v/>
      </c>
      <c r="IC80" t="str">
        <f>IF(Data!$L81=IC$1, "",             IF(ISERR(SEARCH(IC$1,Data!$H81)),        "",          ";" &amp; VLOOKUP(IC$1,Data!$L:$N,3, FALSE) &amp; ",""" &amp; VLOOKUP(IC$1,Data!$L:$M,2, FALSE) &amp; """;"   )             )</f>
        <v/>
      </c>
      <c r="ID80" t="str">
        <f>IF(Data!$L81=ID$1, "",             IF(ISERR(SEARCH(ID$1,Data!$H81)),        "",          ";" &amp; VLOOKUP(ID$1,Data!$L:$N,3, FALSE) &amp; ",""" &amp; VLOOKUP(ID$1,Data!$L:$M,2, FALSE) &amp; """;"   )             )</f>
        <v/>
      </c>
      <c r="IE80" t="str">
        <f>IF(Data!$L81=IE$1, "",             IF(ISERR(SEARCH(IE$1,Data!$H81)),        "",          ";" &amp; VLOOKUP(IE$1,Data!$L:$N,3, FALSE) &amp; ",""" &amp; VLOOKUP(IE$1,Data!$L:$M,2, FALSE) &amp; """;"   )             )</f>
        <v/>
      </c>
      <c r="IF80" t="str">
        <f>IF(Data!$L81=IF$1, "",             IF(ISERR(SEARCH(IF$1,Data!$H81)),        "",          ";" &amp; VLOOKUP(IF$1,Data!$L:$N,3, FALSE) &amp; ",""" &amp; VLOOKUP(IF$1,Data!$L:$M,2, FALSE) &amp; """;"   )             )</f>
        <v/>
      </c>
      <c r="IG80" t="str">
        <f>IF(Data!$L81=IG$1, "",             IF(ISERR(SEARCH(IG$1,Data!$H81)),        "",          ";" &amp; VLOOKUP(IG$1,Data!$L:$N,3, FALSE) &amp; ",""" &amp; VLOOKUP(IG$1,Data!$L:$M,2, FALSE) &amp; """;"   )             )</f>
        <v/>
      </c>
      <c r="IH80" t="str">
        <f>IF(Data!$L81=IH$1, "",             IF(ISERR(SEARCH(IH$1,Data!$H81)),        "",          ";" &amp; VLOOKUP(IH$1,Data!$L:$N,3, FALSE) &amp; ",""" &amp; VLOOKUP(IH$1,Data!$L:$M,2, FALSE) &amp; """;"   )             )</f>
        <v/>
      </c>
      <c r="II80" t="str">
        <f>IF(Data!$L81=II$1, "",             IF(ISERR(SEARCH(II$1,Data!$H81)),        "",          ";" &amp; VLOOKUP(II$1,Data!$L:$N,3, FALSE) &amp; ",""" &amp; VLOOKUP(II$1,Data!$L:$M,2, FALSE) &amp; """;"   )             )</f>
        <v/>
      </c>
    </row>
    <row r="81" spans="1:243" x14ac:dyDescent="0.3">
      <c r="A81" t="str">
        <f>Data!L82</f>
        <v>General Grievous</v>
      </c>
      <c r="B81" s="15" t="str">
        <f>VLOOKUP(Tableau36[[#This Row],[Character]],Data!L:N,3,FALSE)</f>
        <v>00000000-0000-0000-0000-000000000080</v>
      </c>
      <c r="C81" s="15" t="str">
        <f>VLOOKUP(Tableau36[[#This Row],[Character]],Data!L:M,2,FALSE)</f>
        <v>HUMAN</v>
      </c>
      <c r="D81" s="15" t="str">
        <f>SUBSTITUTE(     SUBSTITUTE(Tableau36[[#This Row],[character_id,character_type,friend_id,friend_type]],",""DROID""",""),    ",""HUMAN""", "")</f>
        <v>00000000-0000-0000-0000-000000000080,00000000-0000-0000-0000-000000000059/00000000-0000-0000-0000-000000000080,00000000-0000-0000-0000-000000000008</v>
      </c>
      <c r="E81" s="15" t="str">
        <f>IF(Tableau36[[#This Row],[With char''s id]] = "", "",    MID(Tableau36[[#This Row],[With char''s id]], 2, LEN(Tableau36[[#This Row],[With char''s id]])-1))</f>
        <v>00000000-0000-0000-0000-000000000080,"HUMAN",00000000-0000-0000-0000-000000000059,"HUMAN"/00000000-0000-0000-0000-000000000080,"HUMAN",00000000-0000-0000-0000-000000000008,"DROID"</v>
      </c>
      <c r="F81" s="15" t="str">
        <f>SUBSTITUTE(Tableau36[[#This Row],[List of friend''s id]],  "/",    "/" &amp; Tableau36[[#This Row],[Character''s id]] &amp; ",""" &amp; Tableau36[[#This Row],[Type]] &amp; """,")</f>
        <v>/00000000-0000-0000-0000-000000000080,"HUMAN",00000000-0000-0000-0000-000000000059,"HUMAN"/00000000-0000-0000-0000-000000000080,"HUMAN",00000000-0000-0000-0000-000000000008,"DROID"</v>
      </c>
      <c r="G81" t="str">
        <f>IF( Tableau36[[#This Row],[removed double semi-colon]]="", "", "/" &amp; MID(Tableau36[[#This Row],[removed double semi-colon]],2,LEN(Tableau36[[#This Row],[removed double semi-colon]]) - 2) )</f>
        <v>/00000000-0000-0000-0000-000000000059,"HUMAN"/00000000-0000-0000-0000-000000000008,"DROID"</v>
      </c>
      <c r="H81" t="str">
        <f>SUBSTITUTE(Tableau36[[#This Row],[Concatenation]],";;","/")</f>
        <v>;00000000-0000-0000-0000-000000000059,"HUMAN"/00000000-0000-0000-0000-000000000008,"DROID";</v>
      </c>
      <c r="I81" t="str">
        <f>friends!M81&amp; friends!N81&amp; friends!O81&amp; friends!P81&amp; friends!Q81&amp; friends!R81&amp; friends!S81&amp; friends!T81&amp; friends!U81&amp; friends!V81&amp; friends!W81&amp; friends!X81&amp; friends!Y81&amp; friends!Z81&amp; friends!AA81&amp; friends!AB81&amp; friends!AC81&amp; friends!AD81&amp; friends!AE81&amp; friends!AF81&amp; friends!AG81&amp; friends!AH81&amp; friends!AI81&amp; friends!AJ81&amp; friends!AK81&amp; friends!AL81&amp; friends!AM81&amp; friends!AN81&amp; friends!AO81&amp; friends!AP81&amp; friends!AQ81&amp; friends!AR81&amp; friends!AS81&amp; friends!AT81&amp; friends!AU81&amp; friends!AV81&amp; friends!AW81&amp; friends!AX81&amp; friends!AY81&amp; friends!AZ81&amp; friends!BA81&amp; friends!BB81&amp; friends!BC81&amp; friends!BD81&amp; friends!BE81&amp; friends!BF81&amp; friends!BG81&amp; friends!BH81&amp; friends!BI81&amp; friends!BJ81&amp; friends!BK81&amp; friends!BL81&amp; friends!BM81&amp; friends!BN81&amp; friends!BO81&amp; friends!BP81&amp; friends!BQ81&amp; friends!BR81&amp; friends!BS81&amp; friends!BT81&amp; friends!BU81&amp; friends!BV81&amp; friends!BW81&amp; friends!BX81&amp; friends!BY81&amp; friends!BZ81&amp; friends!CA81&amp; friends!CB81&amp; friends!CC81&amp; friends!CD81&amp; friends!CE81&amp; friends!CF81&amp; friends!CG81&amp; friends!CH81&amp; friends!CI81&amp; friends!CJ81&amp; friends!CK81&amp; friends!CL81&amp; friends!CM81&amp; friends!CN81&amp; friends!CO81&amp; friends!CP81&amp; friends!CQ81&amp; friends!CR81&amp; friends!CS81&amp; friends!CT81&amp; friends!CU81&amp; friends!CV81&amp; friends!CW81&amp; friends!CX81&amp; friends!CY81&amp; friends!CZ81&amp; friends!DA81&amp; friends!DB81&amp; friends!DC81&amp; friends!DD81&amp; friends!DE81&amp; friends!DF81&amp; friends!DG81&amp; friends!DH81&amp; friends!DI81&amp; friends!DJ81&amp; friends!DK81&amp; friends!DL81&amp; friends!DM81&amp; friends!DN81&amp; friends!DO81&amp; friends!DP81&amp; friends!DQ81&amp; friends!DR81&amp; friends!DS81&amp; friends!DT81&amp; friends!DU81&amp; friends!DV81&amp; friends!DW81&amp; friends!DX81&amp; friends!DY81&amp; friends!DZ81&amp; friends!EA81&amp; friends!EB81&amp; friends!EC81&amp; friends!ED81&amp; friends!EE81&amp; friends!EF81&amp; friends!EG81&amp; friends!EH81&amp; friends!EI81&amp; friends!EJ81&amp; friends!EK81&amp; friends!EL81&amp; friends!EM81&amp; friends!EN81&amp; friends!EO81&amp; friends!EP81&amp; friends!EQ81&amp; friends!ER81&amp; friends!ES81&amp; friends!ET81&amp; friends!EU81&amp; friends!EV81&amp; friends!EW81&amp; friends!EX81&amp; friends!EY81&amp; friends!EZ81&amp; friends!FA81&amp; friends!FB81&amp; friends!FC81&amp; friends!FD81&amp; friends!FE81&amp; friends!FF81&amp; friends!FG81&amp; friends!FH81&amp; friends!FI81&amp; friends!FJ81&amp; friends!FK81&amp; friends!FL81&amp; friends!FM81&amp; friends!FN81&amp; friends!FO81&amp; friends!FP81&amp; friends!FQ81&amp; friends!FR81&amp; friends!FS81&amp; friends!FT81&amp; friends!FU81&amp; friends!FV81&amp; friends!FW81&amp; friends!FX81&amp; friends!FY81&amp; friends!FZ81&amp; friends!GA81&amp; friends!GB81&amp; friends!GC81&amp; friends!GD81&amp; friends!GE81&amp; friends!GF81&amp; friends!GG81&amp; friends!GH81&amp; friends!GI81&amp; friends!GJ81&amp; friends!GK81&amp; friends!GL81&amp; friends!GM81&amp; friends!GN81&amp; friends!GO81&amp; friends!GP81&amp; friends!GQ81&amp; friends!GR81&amp; friends!GS81&amp; friends!GT81&amp; friends!GU81&amp; friends!GV81&amp; friends!GW81&amp; friends!GX81&amp; friends!GY81&amp; friends!GZ81&amp; friends!HA81&amp; friends!HB81&amp; friends!HC81&amp; friends!HD81&amp; friends!HE81&amp; friends!HF81&amp; friends!HG81&amp; friends!HH81&amp; friends!HI81&amp; friends!HJ81&amp; friends!HK81&amp; friends!HL81&amp; friends!HM81&amp; friends!HN81&amp; friends!HO81&amp; friends!HP81&amp; friends!HQ81&amp; friends!HR81&amp; friends!HS81&amp; friends!HT81&amp; friends!HU81&amp; friends!HV81&amp; friends!HW81&amp; friends!HX81&amp; friends!HY81&amp; friends!HZ81&amp; friends!IA81&amp; friends!IB81&amp; friends!IC81&amp; friends!ID81&amp; friends!IE81&amp; friends!IF81&amp; friends!IG81&amp; friends!IH81&amp; friends!II81</f>
        <v>;00000000-0000-0000-0000-000000000059,"HUMAN";;00000000-0000-0000-0000-000000000008,"DROID";</v>
      </c>
      <c r="M81" t="str">
        <f>IF(Data!$L82=M$1, "",             IF(ISERR(SEARCH(M$1,Data!$H82)),        "",          ";" &amp; VLOOKUP(M$1,Data!$L:$N,3, FALSE) &amp; ",""" &amp; VLOOKUP(M$1,Data!$L:$M,2, FALSE) &amp; """;"   )             )</f>
        <v/>
      </c>
      <c r="N81" t="str">
        <f>IF(Data!$L82=N$1, "",             IF(ISERR(SEARCH(N$1,Data!$H82)),        "",          ";" &amp; VLOOKUP(N$1,Data!$L:$N,3, FALSE) &amp; ",""" &amp; VLOOKUP(N$1,Data!$L:$M,2, FALSE) &amp; """;"   )             )</f>
        <v/>
      </c>
      <c r="O81" t="str">
        <f>IF(Data!$L82=O$1, "",             IF(ISERR(SEARCH(O$1,Data!$H82)),        "",          ";" &amp; VLOOKUP(O$1,Data!$L:$N,3, FALSE) &amp; ",""" &amp; VLOOKUP(O$1,Data!$L:$M,2, FALSE) &amp; """;"   )             )</f>
        <v/>
      </c>
      <c r="P81" t="str">
        <f>IF(Data!$L82=P$1, "",             IF(ISERR(SEARCH(P$1,Data!$H82)),        "",          ";" &amp; VLOOKUP(P$1,Data!$L:$N,3, FALSE) &amp; ",""" &amp; VLOOKUP(P$1,Data!$L:$M,2, FALSE) &amp; """;"   )             )</f>
        <v/>
      </c>
      <c r="Q81" t="str">
        <f>IF(Data!$L82=Q$1, "",             IF(ISERR(SEARCH(Q$1,Data!$H82)),        "",          ";" &amp; VLOOKUP(Q$1,Data!$L:$N,3, FALSE) &amp; ",""" &amp; VLOOKUP(Q$1,Data!$L:$M,2, FALSE) &amp; """;"   )             )</f>
        <v/>
      </c>
      <c r="R81" t="str">
        <f>IF(Data!$L82=R$1, "",             IF(ISERR(SEARCH(R$1,Data!$H82)),        "",          ";" &amp; VLOOKUP(R$1,Data!$L:$N,3, FALSE) &amp; ",""" &amp; VLOOKUP(R$1,Data!$L:$M,2, FALSE) &amp; """;"   )             )</f>
        <v/>
      </c>
      <c r="S81" t="str">
        <f>IF(Data!$L82=S$1, "",             IF(ISERR(SEARCH(S$1,Data!$H82)),        "",          ";" &amp; VLOOKUP(S$1,Data!$L:$N,3, FALSE) &amp; ",""" &amp; VLOOKUP(S$1,Data!$L:$M,2, FALSE) &amp; """;"   )             )</f>
        <v/>
      </c>
      <c r="T81" t="str">
        <f>IF(Data!$L82=T$1, "",             IF(ISERR(SEARCH(T$1,Data!$H82)),        "",          ";" &amp; VLOOKUP(T$1,Data!$L:$N,3, FALSE) &amp; ",""" &amp; VLOOKUP(T$1,Data!$L:$M,2, FALSE) &amp; """;"   )             )</f>
        <v/>
      </c>
      <c r="U81" t="str">
        <f>IF(Data!$L82=U$1, "",             IF(ISERR(SEARCH(U$1,Data!$H82)),        "",          ";" &amp; VLOOKUP(U$1,Data!$L:$N,3, FALSE) &amp; ",""" &amp; VLOOKUP(U$1,Data!$L:$M,2, FALSE) &amp; """;"   )             )</f>
        <v/>
      </c>
      <c r="V81" t="str">
        <f>IF(Data!$L82=V$1, "",             IF(ISERR(SEARCH(V$1,Data!$H82)),        "",          ";" &amp; VLOOKUP(V$1,Data!$L:$N,3, FALSE) &amp; ",""" &amp; VLOOKUP(V$1,Data!$L:$M,2, FALSE) &amp; """;"   )             )</f>
        <v/>
      </c>
      <c r="W81" t="str">
        <f>IF(Data!$L82=W$1, "",             IF(ISERR(SEARCH(W$1,Data!$H82)),        "",          ";" &amp; VLOOKUP(W$1,Data!$L:$N,3, FALSE) &amp; ",""" &amp; VLOOKUP(W$1,Data!$L:$M,2, FALSE) &amp; """;"   )             )</f>
        <v/>
      </c>
      <c r="X81" t="str">
        <f>IF(Data!$L82=X$1, "",             IF(ISERR(SEARCH(X$1,Data!$H82)),        "",          ";" &amp; VLOOKUP(X$1,Data!$L:$N,3, FALSE) &amp; ",""" &amp; VLOOKUP(X$1,Data!$L:$M,2, FALSE) &amp; """;"   )             )</f>
        <v/>
      </c>
      <c r="Y81" t="str">
        <f>IF(Data!$L82=Y$1, "",             IF(ISERR(SEARCH(Y$1,Data!$H82)),        "",          ";" &amp; VLOOKUP(Y$1,Data!$L:$N,3, FALSE) &amp; ",""" &amp; VLOOKUP(Y$1,Data!$L:$M,2, FALSE) &amp; """;"   )             )</f>
        <v/>
      </c>
      <c r="Z81" t="str">
        <f>IF(Data!$L82=Z$1, "",             IF(ISERR(SEARCH(Z$1,Data!$H82)),        "",          ";" &amp; VLOOKUP(Z$1,Data!$L:$N,3, FALSE) &amp; ",""" &amp; VLOOKUP(Z$1,Data!$L:$M,2, FALSE) &amp; """;"   )             )</f>
        <v/>
      </c>
      <c r="AA81" t="str">
        <f>IF(Data!$L82=AA$1, "",             IF(ISERR(SEARCH(AA$1,Data!$H82)),        "",          ";" &amp; VLOOKUP(AA$1,Data!$L:$N,3, FALSE) &amp; ",""" &amp; VLOOKUP(AA$1,Data!$L:$M,2, FALSE) &amp; """;"   )             )</f>
        <v/>
      </c>
      <c r="AB81" t="str">
        <f>IF(Data!$L82=AB$1, "",             IF(ISERR(SEARCH(AB$1,Data!$H82)),        "",          ";" &amp; VLOOKUP(AB$1,Data!$L:$N,3, FALSE) &amp; ",""" &amp; VLOOKUP(AB$1,Data!$L:$M,2, FALSE) &amp; """;"   )             )</f>
        <v/>
      </c>
      <c r="AC81" t="str">
        <f>IF(Data!$L82=AC$1, "",             IF(ISERR(SEARCH(AC$1,Data!$H82)),        "",          ";" &amp; VLOOKUP(AC$1,Data!$L:$N,3, FALSE) &amp; ",""" &amp; VLOOKUP(AC$1,Data!$L:$M,2, FALSE) &amp; """;"   )             )</f>
        <v/>
      </c>
      <c r="AD81" t="str">
        <f>IF(Data!$L82=AD$1, "",             IF(ISERR(SEARCH(AD$1,Data!$H82)),        "",          ";" &amp; VLOOKUP(AD$1,Data!$L:$N,3, FALSE) &amp; ",""" &amp; VLOOKUP(AD$1,Data!$L:$M,2, FALSE) &amp; """;"   )             )</f>
        <v/>
      </c>
      <c r="AE81" t="str">
        <f>IF(Data!$L82=AE$1, "",             IF(ISERR(SEARCH(AE$1,Data!$H82)),        "",          ";" &amp; VLOOKUP(AE$1,Data!$L:$N,3, FALSE) &amp; ",""" &amp; VLOOKUP(AE$1,Data!$L:$M,2, FALSE) &amp; """;"   )             )</f>
        <v/>
      </c>
      <c r="AF81" t="str">
        <f>IF(Data!$L82=AF$1, "",             IF(ISERR(SEARCH(AF$1,Data!$H82)),        "",          ";" &amp; VLOOKUP(AF$1,Data!$L:$N,3, FALSE) &amp; ",""" &amp; VLOOKUP(AF$1,Data!$L:$M,2, FALSE) &amp; """;"   )             )</f>
        <v/>
      </c>
      <c r="AG81" t="str">
        <f>IF(Data!$L82=AG$1, "",             IF(ISERR(SEARCH(AG$1,Data!$H82)),        "",          ";" &amp; VLOOKUP(AG$1,Data!$L:$N,3, FALSE) &amp; ",""" &amp; VLOOKUP(AG$1,Data!$L:$M,2, FALSE) &amp; """;"   )             )</f>
        <v/>
      </c>
      <c r="AH81" t="str">
        <f>IF(Data!$L82=AH$1, "",             IF(ISERR(SEARCH(AH$1,Data!$H82)),        "",          ";" &amp; VLOOKUP(AH$1,Data!$L:$N,3, FALSE) &amp; ",""" &amp; VLOOKUP(AH$1,Data!$L:$M,2, FALSE) &amp; """;"   )             )</f>
        <v/>
      </c>
      <c r="AI81" t="str">
        <f>IF(Data!$L82=AI$1, "",             IF(ISERR(SEARCH(AI$1,Data!$H82)),        "",          ";" &amp; VLOOKUP(AI$1,Data!$L:$N,3, FALSE) &amp; ",""" &amp; VLOOKUP(AI$1,Data!$L:$M,2, FALSE) &amp; """;"   )             )</f>
        <v/>
      </c>
      <c r="AJ81" t="str">
        <f>IF(Data!$L82=AJ$1, "",             IF(ISERR(SEARCH(AJ$1,Data!$H82)),        "",          ";" &amp; VLOOKUP(AJ$1,Data!$L:$N,3, FALSE) &amp; ",""" &amp; VLOOKUP(AJ$1,Data!$L:$M,2, FALSE) &amp; """;"   )             )</f>
        <v/>
      </c>
      <c r="AK81" t="str">
        <f>IF(Data!$L82=AK$1, "",             IF(ISERR(SEARCH(AK$1,Data!$H82)),        "",          ";" &amp; VLOOKUP(AK$1,Data!$L:$N,3, FALSE) &amp; ",""" &amp; VLOOKUP(AK$1,Data!$L:$M,2, FALSE) &amp; """;"   )             )</f>
        <v/>
      </c>
      <c r="AL81" t="str">
        <f>IF(Data!$L82=AL$1, "",             IF(ISERR(SEARCH(AL$1,Data!$H82)),        "",          ";" &amp; VLOOKUP(AL$1,Data!$L:$N,3, FALSE) &amp; ",""" &amp; VLOOKUP(AL$1,Data!$L:$M,2, FALSE) &amp; """;"   )             )</f>
        <v/>
      </c>
      <c r="AM81" t="str">
        <f>IF(Data!$L82=AM$1, "",             IF(ISERR(SEARCH(AM$1,Data!$H82)),        "",          ";" &amp; VLOOKUP(AM$1,Data!$L:$N,3, FALSE) &amp; ",""" &amp; VLOOKUP(AM$1,Data!$L:$M,2, FALSE) &amp; """;"   )             )</f>
        <v/>
      </c>
      <c r="AN81" t="str">
        <f>IF(Data!$L82=AN$1, "",             IF(ISERR(SEARCH(AN$1,Data!$H82)),        "",          ";" &amp; VLOOKUP(AN$1,Data!$L:$N,3, FALSE) &amp; ",""" &amp; VLOOKUP(AN$1,Data!$L:$M,2, FALSE) &amp; """;"   )             )</f>
        <v/>
      </c>
      <c r="AO81" t="str">
        <f>IF(Data!$L82=AO$1, "",             IF(ISERR(SEARCH(AO$1,Data!$H82)),        "",          ";" &amp; VLOOKUP(AO$1,Data!$L:$N,3, FALSE) &amp; ",""" &amp; VLOOKUP(AO$1,Data!$L:$M,2, FALSE) &amp; """;"   )             )</f>
        <v/>
      </c>
      <c r="AP81" t="str">
        <f>IF(Data!$L82=AP$1, "",             IF(ISERR(SEARCH(AP$1,Data!$H82)),        "",          ";" &amp; VLOOKUP(AP$1,Data!$L:$N,3, FALSE) &amp; ",""" &amp; VLOOKUP(AP$1,Data!$L:$M,2, FALSE) &amp; """;"   )             )</f>
        <v/>
      </c>
      <c r="AQ81" t="str">
        <f>IF(Data!$L82=AQ$1, "",             IF(ISERR(SEARCH(AQ$1,Data!$H82)),        "",          ";" &amp; VLOOKUP(AQ$1,Data!$L:$N,3, FALSE) &amp; ",""" &amp; VLOOKUP(AQ$1,Data!$L:$M,2, FALSE) &amp; """;"   )             )</f>
        <v/>
      </c>
      <c r="AR81" t="str">
        <f>IF(Data!$L82=AR$1, "",             IF(ISERR(SEARCH(AR$1,Data!$H82)),        "",          ";" &amp; VLOOKUP(AR$1,Data!$L:$N,3, FALSE) &amp; ",""" &amp; VLOOKUP(AR$1,Data!$L:$M,2, FALSE) &amp; """;"   )             )</f>
        <v/>
      </c>
      <c r="AS81" t="str">
        <f>IF(Data!$L82=AS$1, "",             IF(ISERR(SEARCH(AS$1,Data!$H82)),        "",          ";" &amp; VLOOKUP(AS$1,Data!$L:$N,3, FALSE) &amp; ",""" &amp; VLOOKUP(AS$1,Data!$L:$M,2, FALSE) &amp; """;"   )             )</f>
        <v/>
      </c>
      <c r="AT81" t="str">
        <f>IF(Data!$L82=AT$1, "",             IF(ISERR(SEARCH(AT$1,Data!$H82)),        "",          ";" &amp; VLOOKUP(AT$1,Data!$L:$N,3, FALSE) &amp; ",""" &amp; VLOOKUP(AT$1,Data!$L:$M,2, FALSE) &amp; """;"   )             )</f>
        <v/>
      </c>
      <c r="AU81" t="str">
        <f>IF(Data!$L82=AU$1, "",             IF(ISERR(SEARCH(AU$1,Data!$H82)),        "",          ";" &amp; VLOOKUP(AU$1,Data!$L:$N,3, FALSE) &amp; ",""" &amp; VLOOKUP(AU$1,Data!$L:$M,2, FALSE) &amp; """;"   )             )</f>
        <v/>
      </c>
      <c r="AV81" t="str">
        <f>IF(Data!$L82=AV$1, "",             IF(ISERR(SEARCH(AV$1,Data!$H82)),        "",          ";" &amp; VLOOKUP(AV$1,Data!$L:$N,3, FALSE) &amp; ",""" &amp; VLOOKUP(AV$1,Data!$L:$M,2, FALSE) &amp; """;"   )             )</f>
        <v/>
      </c>
      <c r="AW81" t="str">
        <f>IF(Data!$L82=AW$1, "",             IF(ISERR(SEARCH(AW$1,Data!$H82)),        "",          ";" &amp; VLOOKUP(AW$1,Data!$L:$N,3, FALSE) &amp; ",""" &amp; VLOOKUP(AW$1,Data!$L:$M,2, FALSE) &amp; """;"   )             )</f>
        <v/>
      </c>
      <c r="AX81" t="str">
        <f>IF(Data!$L82=AX$1, "",             IF(ISERR(SEARCH(AX$1,Data!$H82)),        "",          ";" &amp; VLOOKUP(AX$1,Data!$L:$N,3, FALSE) &amp; ",""" &amp; VLOOKUP(AX$1,Data!$L:$M,2, FALSE) &amp; """;"   )             )</f>
        <v/>
      </c>
      <c r="AY81" t="str">
        <f>IF(Data!$L82=AY$1, "",             IF(ISERR(SEARCH(AY$1,Data!$H82)),        "",          ";" &amp; VLOOKUP(AY$1,Data!$L:$N,3, FALSE) &amp; ",""" &amp; VLOOKUP(AY$1,Data!$L:$M,2, FALSE) &amp; """;"   )             )</f>
        <v/>
      </c>
      <c r="AZ81" t="str">
        <f>IF(Data!$L82=AZ$1, "",             IF(ISERR(SEARCH(AZ$1,Data!$H82)),        "",          ";" &amp; VLOOKUP(AZ$1,Data!$L:$N,3, FALSE) &amp; ",""" &amp; VLOOKUP(AZ$1,Data!$L:$M,2, FALSE) &amp; """;"   )             )</f>
        <v/>
      </c>
      <c r="BA81" t="str">
        <f>IF(Data!$L82=BA$1, "",             IF(ISERR(SEARCH(BA$1,Data!$H82)),        "",          ";" &amp; VLOOKUP(BA$1,Data!$L:$N,3, FALSE) &amp; ",""" &amp; VLOOKUP(BA$1,Data!$L:$M,2, FALSE) &amp; """;"   )             )</f>
        <v/>
      </c>
      <c r="BB81" t="str">
        <f>IF(Data!$L82=BB$1, "",             IF(ISERR(SEARCH(BB$1,Data!$H82)),        "",          ";" &amp; VLOOKUP(BB$1,Data!$L:$N,3, FALSE) &amp; ",""" &amp; VLOOKUP(BB$1,Data!$L:$M,2, FALSE) &amp; """;"   )             )</f>
        <v/>
      </c>
      <c r="BC81" t="str">
        <f>IF(Data!$L82=BC$1, "",             IF(ISERR(SEARCH(BC$1,Data!$H82)),        "",          ";" &amp; VLOOKUP(BC$1,Data!$L:$N,3, FALSE) &amp; ",""" &amp; VLOOKUP(BC$1,Data!$L:$M,2, FALSE) &amp; """;"   )             )</f>
        <v>;00000000-0000-0000-0000-000000000059,"HUMAN";</v>
      </c>
      <c r="BD81" t="str">
        <f>IF(Data!$L82=BD$1, "",             IF(ISERR(SEARCH(BD$1,Data!$H82)),        "",          ";" &amp; VLOOKUP(BD$1,Data!$L:$N,3, FALSE) &amp; ",""" &amp; VLOOKUP(BD$1,Data!$L:$M,2, FALSE) &amp; """;"   )             )</f>
        <v/>
      </c>
      <c r="BE81" t="str">
        <f>IF(Data!$L82=BE$1, "",             IF(ISERR(SEARCH(BE$1,Data!$H82)),        "",          ";" &amp; VLOOKUP(BE$1,Data!$L:$N,3, FALSE) &amp; ",""" &amp; VLOOKUP(BE$1,Data!$L:$M,2, FALSE) &amp; """;"   )             )</f>
        <v/>
      </c>
      <c r="BF81" t="str">
        <f>IF(Data!$L82=BF$1, "",             IF(ISERR(SEARCH(BF$1,Data!$H82)),        "",          ";" &amp; VLOOKUP(BF$1,Data!$L:$N,3, FALSE) &amp; ",""" &amp; VLOOKUP(BF$1,Data!$L:$M,2, FALSE) &amp; """;"   )             )</f>
        <v/>
      </c>
      <c r="BG81" t="str">
        <f>IF(Data!$L82=BG$1, "",             IF(ISERR(SEARCH(BG$1,Data!$H82)),        "",          ";" &amp; VLOOKUP(BG$1,Data!$L:$N,3, FALSE) &amp; ",""" &amp; VLOOKUP(BG$1,Data!$L:$M,2, FALSE) &amp; """;"   )             )</f>
        <v/>
      </c>
      <c r="BH81" t="str">
        <f>IF(Data!$L82=BH$1, "",             IF(ISERR(SEARCH(BH$1,Data!$H82)),        "",          ";" &amp; VLOOKUP(BH$1,Data!$L:$N,3, FALSE) &amp; ",""" &amp; VLOOKUP(BH$1,Data!$L:$M,2, FALSE) &amp; """;"   )             )</f>
        <v/>
      </c>
      <c r="BI81" t="str">
        <f>IF(Data!$L82=BI$1, "",             IF(ISERR(SEARCH(BI$1,Data!$H82)),        "",          ";" &amp; VLOOKUP(BI$1,Data!$L:$N,3, FALSE) &amp; ",""" &amp; VLOOKUP(BI$1,Data!$L:$M,2, FALSE) &amp; """;"   )             )</f>
        <v/>
      </c>
      <c r="BJ81" t="str">
        <f>IF(Data!$L82=BJ$1, "",             IF(ISERR(SEARCH(BJ$1,Data!$H82)),        "",          ";" &amp; VLOOKUP(BJ$1,Data!$L:$N,3, FALSE) &amp; ",""" &amp; VLOOKUP(BJ$1,Data!$L:$M,2, FALSE) &amp; """;"   )             )</f>
        <v/>
      </c>
      <c r="BK81" t="str">
        <f>IF(Data!$L82=BK$1, "",             IF(ISERR(SEARCH(BK$1,Data!$H82)),        "",          ";" &amp; VLOOKUP(BK$1,Data!$L:$N,3, FALSE) &amp; ",""" &amp; VLOOKUP(BK$1,Data!$L:$M,2, FALSE) &amp; """;"   )             )</f>
        <v/>
      </c>
      <c r="BL81" t="str">
        <f>IF(Data!$L82=BL$1, "",             IF(ISERR(SEARCH(BL$1,Data!$H82)),        "",          ";" &amp; VLOOKUP(BL$1,Data!$L:$N,3, FALSE) &amp; ",""" &amp; VLOOKUP(BL$1,Data!$L:$M,2, FALSE) &amp; """;"   )             )</f>
        <v/>
      </c>
      <c r="BM81" t="str">
        <f>IF(Data!$L82=BM$1, "",             IF(ISERR(SEARCH(BM$1,Data!$H82)),        "",          ";" &amp; VLOOKUP(BM$1,Data!$L:$N,3, FALSE) &amp; ",""" &amp; VLOOKUP(BM$1,Data!$L:$M,2, FALSE) &amp; """;"   )             )</f>
        <v/>
      </c>
      <c r="BN81" t="str">
        <f>IF(Data!$L82=BN$1, "",             IF(ISERR(SEARCH(BN$1,Data!$H82)),        "",          ";" &amp; VLOOKUP(BN$1,Data!$L:$N,3, FALSE) &amp; ",""" &amp; VLOOKUP(BN$1,Data!$L:$M,2, FALSE) &amp; """;"   )             )</f>
        <v/>
      </c>
      <c r="BO81" t="str">
        <f>IF(Data!$L82=BO$1, "",             IF(ISERR(SEARCH(BO$1,Data!$H82)),        "",          ";" &amp; VLOOKUP(BO$1,Data!$L:$N,3, FALSE) &amp; ",""" &amp; VLOOKUP(BO$1,Data!$L:$M,2, FALSE) &amp; """;"   )             )</f>
        <v/>
      </c>
      <c r="BP81" t="str">
        <f>IF(Data!$L82=BP$1, "",             IF(ISERR(SEARCH(BP$1,Data!$H82)),        "",          ";" &amp; VLOOKUP(BP$1,Data!$L:$N,3, FALSE) &amp; ",""" &amp; VLOOKUP(BP$1,Data!$L:$M,2, FALSE) &amp; """;"   )             )</f>
        <v/>
      </c>
      <c r="BQ81" t="str">
        <f>IF(Data!$L82=BQ$1, "",             IF(ISERR(SEARCH(BQ$1,Data!$H82)),        "",          ";" &amp; VLOOKUP(BQ$1,Data!$L:$N,3, FALSE) &amp; ",""" &amp; VLOOKUP(BQ$1,Data!$L:$M,2, FALSE) &amp; """;"   )             )</f>
        <v/>
      </c>
      <c r="BR81" t="str">
        <f>IF(Data!$L82=BR$1, "",             IF(ISERR(SEARCH(BR$1,Data!$H82)),        "",          ";" &amp; VLOOKUP(BR$1,Data!$L:$N,3, FALSE) &amp; ",""" &amp; VLOOKUP(BR$1,Data!$L:$M,2, FALSE) &amp; """;"   )             )</f>
        <v/>
      </c>
      <c r="BS81" t="str">
        <f>IF(Data!$L82=BS$1, "",             IF(ISERR(SEARCH(BS$1,Data!$H82)),        "",          ";" &amp; VLOOKUP(BS$1,Data!$L:$N,3, FALSE) &amp; ",""" &amp; VLOOKUP(BS$1,Data!$L:$M,2, FALSE) &amp; """;"   )             )</f>
        <v/>
      </c>
      <c r="BT81" t="str">
        <f>IF(Data!$L82=BT$1, "",             IF(ISERR(SEARCH(BT$1,Data!$H82)),        "",          ";" &amp; VLOOKUP(BT$1,Data!$L:$N,3, FALSE) &amp; ",""" &amp; VLOOKUP(BT$1,Data!$L:$M,2, FALSE) &amp; """;"   )             )</f>
        <v/>
      </c>
      <c r="BU81" t="str">
        <f>IF(Data!$L82=BU$1, "",             IF(ISERR(SEARCH(BU$1,Data!$H82)),        "",          ";" &amp; VLOOKUP(BU$1,Data!$L:$N,3, FALSE) &amp; ",""" &amp; VLOOKUP(BU$1,Data!$L:$M,2, FALSE) &amp; """;"   )             )</f>
        <v/>
      </c>
      <c r="BV81" t="str">
        <f>IF(Data!$L82=BV$1, "",             IF(ISERR(SEARCH(BV$1,Data!$H82)),        "",          ";" &amp; VLOOKUP(BV$1,Data!$L:$N,3, FALSE) &amp; ",""" &amp; VLOOKUP(BV$1,Data!$L:$M,2, FALSE) &amp; """;"   )             )</f>
        <v/>
      </c>
      <c r="BW81" t="str">
        <f>IF(Data!$L82=BW$1, "",             IF(ISERR(SEARCH(BW$1,Data!$H82)),        "",          ";" &amp; VLOOKUP(BW$1,Data!$L:$N,3, FALSE) &amp; ",""" &amp; VLOOKUP(BW$1,Data!$L:$M,2, FALSE) &amp; """;"   )             )</f>
        <v/>
      </c>
      <c r="BX81" t="str">
        <f>IF(Data!$L82=BX$1, "",             IF(ISERR(SEARCH(BX$1,Data!$H82)),        "",          ";" &amp; VLOOKUP(BX$1,Data!$L:$N,3, FALSE) &amp; ",""" &amp; VLOOKUP(BX$1,Data!$L:$M,2, FALSE) &amp; """;"   )             )</f>
        <v/>
      </c>
      <c r="BY81" t="str">
        <f>IF(Data!$L82=BY$1, "",             IF(ISERR(SEARCH(BY$1,Data!$H82)),        "",          ";" &amp; VLOOKUP(BY$1,Data!$L:$N,3, FALSE) &amp; ",""" &amp; VLOOKUP(BY$1,Data!$L:$M,2, FALSE) &amp; """;"   )             )</f>
        <v/>
      </c>
      <c r="BZ81" t="str">
        <f>IF(Data!$L82=BZ$1, "",             IF(ISERR(SEARCH(BZ$1,Data!$H82)),        "",          ";" &amp; VLOOKUP(BZ$1,Data!$L:$N,3, FALSE) &amp; ",""" &amp; VLOOKUP(BZ$1,Data!$L:$M,2, FALSE) &amp; """;"   )             )</f>
        <v/>
      </c>
      <c r="CA81" t="str">
        <f>IF(Data!$L82=CA$1, "",             IF(ISERR(SEARCH(CA$1,Data!$H82)),        "",          ";" &amp; VLOOKUP(CA$1,Data!$L:$N,3, FALSE) &amp; ",""" &amp; VLOOKUP(CA$1,Data!$L:$M,2, FALSE) &amp; """;"   )             )</f>
        <v/>
      </c>
      <c r="CB81" t="str">
        <f>IF(Data!$L82=CB$1, "",             IF(ISERR(SEARCH(CB$1,Data!$H82)),        "",          ";" &amp; VLOOKUP(CB$1,Data!$L:$N,3, FALSE) &amp; ",""" &amp; VLOOKUP(CB$1,Data!$L:$M,2, FALSE) &amp; """;"   )             )</f>
        <v/>
      </c>
      <c r="CC81" t="str">
        <f>IF(Data!$L82=CC$1, "",             IF(ISERR(SEARCH(CC$1,Data!$H82)),        "",          ";" &amp; VLOOKUP(CC$1,Data!$L:$N,3, FALSE) &amp; ",""" &amp; VLOOKUP(CC$1,Data!$L:$M,2, FALSE) &amp; """;"   )             )</f>
        <v/>
      </c>
      <c r="CD81" t="str">
        <f>IF(Data!$L82=CD$1, "",             IF(ISERR(SEARCH(CD$1,Data!$H82)),        "",          ";" &amp; VLOOKUP(CD$1,Data!$L:$N,3, FALSE) &amp; ",""" &amp; VLOOKUP(CD$1,Data!$L:$M,2, FALSE) &amp; """;"   )             )</f>
        <v/>
      </c>
      <c r="CE81" t="str">
        <f>IF(Data!$L82=CE$1, "",             IF(ISERR(SEARCH(CE$1,Data!$H82)),        "",          ";" &amp; VLOOKUP(CE$1,Data!$L:$N,3, FALSE) &amp; ",""" &amp; VLOOKUP(CE$1,Data!$L:$M,2, FALSE) &amp; """;"   )             )</f>
        <v/>
      </c>
      <c r="CF81" t="str">
        <f>IF(Data!$L82=CF$1, "",             IF(ISERR(SEARCH(CF$1,Data!$H82)),        "",          ";" &amp; VLOOKUP(CF$1,Data!$L:$N,3, FALSE) &amp; ",""" &amp; VLOOKUP(CF$1,Data!$L:$M,2, FALSE) &amp; """;"   )             )</f>
        <v/>
      </c>
      <c r="CG81" t="str">
        <f>IF(Data!$L82=CG$1, "",             IF(ISERR(SEARCH(CG$1,Data!$H82)),        "",          ";" &amp; VLOOKUP(CG$1,Data!$L:$N,3, FALSE) &amp; ",""" &amp; VLOOKUP(CG$1,Data!$L:$M,2, FALSE) &amp; """;"   )             )</f>
        <v/>
      </c>
      <c r="CH81" t="str">
        <f>IF(Data!$L82=CH$1, "",             IF(ISERR(SEARCH(CH$1,Data!$H82)),        "",          ";" &amp; VLOOKUP(CH$1,Data!$L:$N,3, FALSE) &amp; ",""" &amp; VLOOKUP(CH$1,Data!$L:$M,2, FALSE) &amp; """;"   )             )</f>
        <v/>
      </c>
      <c r="CI81" t="str">
        <f>IF(Data!$L82=CI$1, "",             IF(ISERR(SEARCH(CI$1,Data!$H82)),        "",          ";" &amp; VLOOKUP(CI$1,Data!$L:$N,3, FALSE) &amp; ",""" &amp; VLOOKUP(CI$1,Data!$L:$M,2, FALSE) &amp; """;"   )             )</f>
        <v/>
      </c>
      <c r="CJ81" t="str">
        <f>IF(Data!$L82=CJ$1, "",             IF(ISERR(SEARCH(CJ$1,Data!$H82)),        "",          ";" &amp; VLOOKUP(CJ$1,Data!$L:$N,3, FALSE) &amp; ",""" &amp; VLOOKUP(CJ$1,Data!$L:$M,2, FALSE) &amp; """;"   )             )</f>
        <v/>
      </c>
      <c r="CK81" t="str">
        <f>IF(Data!$L82=CK$1, "",             IF(ISERR(SEARCH(CK$1,Data!$H82)),        "",          ";" &amp; VLOOKUP(CK$1,Data!$L:$N,3, FALSE) &amp; ",""" &amp; VLOOKUP(CK$1,Data!$L:$M,2, FALSE) &amp; """;"   )             )</f>
        <v/>
      </c>
      <c r="CL81" t="str">
        <f>IF(Data!$L82=CL$1, "",             IF(ISERR(SEARCH(CL$1,Data!$H82)),        "",          ";" &amp; VLOOKUP(CL$1,Data!$L:$N,3, FALSE) &amp; ",""" &amp; VLOOKUP(CL$1,Data!$L:$M,2, FALSE) &amp; """;"   )             )</f>
        <v/>
      </c>
      <c r="CM81" t="str">
        <f>IF(Data!$L82=CM$1, "",             IF(ISERR(SEARCH(CM$1,Data!$H82)),        "",          ";" &amp; VLOOKUP(CM$1,Data!$L:$N,3, FALSE) &amp; ",""" &amp; VLOOKUP(CM$1,Data!$L:$M,2, FALSE) &amp; """;"   )             )</f>
        <v/>
      </c>
      <c r="CN81" t="str">
        <f>IF(Data!$L82=CN$1, "",             IF(ISERR(SEARCH(CN$1,Data!$H82)),        "",          ";" &amp; VLOOKUP(CN$1,Data!$L:$N,3, FALSE) &amp; ",""" &amp; VLOOKUP(CN$1,Data!$L:$M,2, FALSE) &amp; """;"   )             )</f>
        <v/>
      </c>
      <c r="CO81" t="str">
        <f>IF(Data!$L82=CO$1, "",             IF(ISERR(SEARCH(CO$1,Data!$H82)),        "",          ";" &amp; VLOOKUP(CO$1,Data!$L:$N,3, FALSE) &amp; ",""" &amp; VLOOKUP(CO$1,Data!$L:$M,2, FALSE) &amp; """;"   )             )</f>
        <v/>
      </c>
      <c r="CP81" t="str">
        <f>IF(Data!$L82=CP$1, "",             IF(ISERR(SEARCH(CP$1,Data!$H82)),        "",          ";" &amp; VLOOKUP(CP$1,Data!$L:$N,3, FALSE) &amp; ",""" &amp; VLOOKUP(CP$1,Data!$L:$M,2, FALSE) &amp; """;"   )             )</f>
        <v/>
      </c>
      <c r="CQ81" t="str">
        <f>IF(Data!$L82=CQ$1, "",             IF(ISERR(SEARCH(CQ$1,Data!$H82)),        "",          ";" &amp; VLOOKUP(CQ$1,Data!$L:$N,3, FALSE) &amp; ",""" &amp; VLOOKUP(CQ$1,Data!$L:$M,2, FALSE) &amp; """;"   )             )</f>
        <v/>
      </c>
      <c r="CR81" t="str">
        <f>IF(Data!$L82=CR$1, "",             IF(ISERR(SEARCH(CR$1,Data!$H82)),        "",          ";" &amp; VLOOKUP(CR$1,Data!$L:$N,3, FALSE) &amp; ",""" &amp; VLOOKUP(CR$1,Data!$L:$M,2, FALSE) &amp; """;"   )             )</f>
        <v/>
      </c>
      <c r="CS81" t="str">
        <f>IF(Data!$L82=CS$1, "",             IF(ISERR(SEARCH(CS$1,Data!$H82)),        "",          ";" &amp; VLOOKUP(CS$1,Data!$L:$N,3, FALSE) &amp; ",""" &amp; VLOOKUP(CS$1,Data!$L:$M,2, FALSE) &amp; """;"   )             )</f>
        <v/>
      </c>
      <c r="CT81" t="str">
        <f>IF(Data!$L82=CT$1, "",             IF(ISERR(SEARCH(CT$1,Data!$H82)),        "",          ";" &amp; VLOOKUP(CT$1,Data!$L:$N,3, FALSE) &amp; ",""" &amp; VLOOKUP(CT$1,Data!$L:$M,2, FALSE) &amp; """;"   )             )</f>
        <v/>
      </c>
      <c r="CU81" t="str">
        <f>IF(Data!$L82=CU$1, "",             IF(ISERR(SEARCH(CU$1,Data!$H82)),        "",          ";" &amp; VLOOKUP(CU$1,Data!$L:$N,3, FALSE) &amp; ",""" &amp; VLOOKUP(CU$1,Data!$L:$M,2, FALSE) &amp; """;"   )             )</f>
        <v/>
      </c>
      <c r="CV81" t="str">
        <f>IF(Data!$L82=CV$1, "",             IF(ISERR(SEARCH(CV$1,Data!$H82)),        "",          ";" &amp; VLOOKUP(CV$1,Data!$L:$N,3, FALSE) &amp; ",""" &amp; VLOOKUP(CV$1,Data!$L:$M,2, FALSE) &amp; """;"   )             )</f>
        <v/>
      </c>
      <c r="CW81" t="str">
        <f>IF(Data!$L82=CW$1, "",             IF(ISERR(SEARCH(CW$1,Data!$H82)),        "",          ";" &amp; VLOOKUP(CW$1,Data!$L:$N,3, FALSE) &amp; ",""" &amp; VLOOKUP(CW$1,Data!$L:$M,2, FALSE) &amp; """;"   )             )</f>
        <v/>
      </c>
      <c r="CX81" t="str">
        <f>IF(Data!$L82=CX$1, "",             IF(ISERR(SEARCH(CX$1,Data!$H82)),        "",          ";" &amp; VLOOKUP(CX$1,Data!$L:$N,3, FALSE) &amp; ",""" &amp; VLOOKUP(CX$1,Data!$L:$M,2, FALSE) &amp; """;"   )             )</f>
        <v/>
      </c>
      <c r="CY81" t="str">
        <f>IF(Data!$L82=CY$1, "",             IF(ISERR(SEARCH(CY$1,Data!$H82)),        "",          ";" &amp; VLOOKUP(CY$1,Data!$L:$N,3, FALSE) &amp; ",""" &amp; VLOOKUP(CY$1,Data!$L:$M,2, FALSE) &amp; """;"   )             )</f>
        <v/>
      </c>
      <c r="CZ81" t="str">
        <f>IF(Data!$L82=CZ$1, "",             IF(ISERR(SEARCH(CZ$1,Data!$H82)),        "",          ";" &amp; VLOOKUP(CZ$1,Data!$L:$N,3, FALSE) &amp; ",""" &amp; VLOOKUP(CZ$1,Data!$L:$M,2, FALSE) &amp; """;"   )             )</f>
        <v/>
      </c>
      <c r="DA81" t="str">
        <f>IF(Data!$L82=DA$1, "",             IF(ISERR(SEARCH(DA$1,Data!$H82)),        "",          ";" &amp; VLOOKUP(DA$1,Data!$L:$N,3, FALSE) &amp; ",""" &amp; VLOOKUP(DA$1,Data!$L:$M,2, FALSE) &amp; """;"   )             )</f>
        <v/>
      </c>
      <c r="DB81" t="str">
        <f>IF(Data!$L82=DB$1, "",             IF(ISERR(SEARCH(DB$1,Data!$H82)),        "",          ";" &amp; VLOOKUP(DB$1,Data!$L:$N,3, FALSE) &amp; ",""" &amp; VLOOKUP(DB$1,Data!$L:$M,2, FALSE) &amp; """;"   )             )</f>
        <v/>
      </c>
      <c r="DC81" t="str">
        <f>IF(Data!$L82=DC$1, "",             IF(ISERR(SEARCH(DC$1,Data!$H82)),        "",          ";" &amp; VLOOKUP(DC$1,Data!$L:$N,3, FALSE) &amp; ",""" &amp; VLOOKUP(DC$1,Data!$L:$M,2, FALSE) &amp; """;"   )             )</f>
        <v>;00000000-0000-0000-0000-000000000008,"DROID";</v>
      </c>
      <c r="DD81" t="str">
        <f>IF(Data!$L82=DD$1, "",             IF(ISERR(SEARCH(DD$1,Data!$H82)),        "",          ";" &amp; VLOOKUP(DD$1,Data!$L:$N,3, FALSE) &amp; ",""" &amp; VLOOKUP(DD$1,Data!$L:$M,2, FALSE) &amp; """;"   )             )</f>
        <v/>
      </c>
      <c r="DE81" t="str">
        <f>IF(Data!$L82=DE$1, "",             IF(ISERR(SEARCH(DE$1,Data!$H82)),        "",          ";" &amp; VLOOKUP(DE$1,Data!$L:$N,3, FALSE) &amp; ",""" &amp; VLOOKUP(DE$1,Data!$L:$M,2, FALSE) &amp; """;"   )             )</f>
        <v/>
      </c>
      <c r="DF81" t="str">
        <f>IF(Data!$L82=DF$1, "",             IF(ISERR(SEARCH(DF$1,Data!$H82)),        "",          ";" &amp; VLOOKUP(DF$1,Data!$L:$N,3, FALSE) &amp; ",""" &amp; VLOOKUP(DF$1,Data!$L:$M,2, FALSE) &amp; """;"   )             )</f>
        <v/>
      </c>
      <c r="DG81" t="str">
        <f>IF(Data!$L82=DG$1, "",             IF(ISERR(SEARCH(DG$1,Data!$H82)),        "",          ";" &amp; VLOOKUP(DG$1,Data!$L:$N,3, FALSE) &amp; ",""" &amp; VLOOKUP(DG$1,Data!$L:$M,2, FALSE) &amp; """;"   )             )</f>
        <v/>
      </c>
      <c r="DH81" t="str">
        <f>IF(Data!$L82=DH$1, "",             IF(ISERR(SEARCH(DH$1,Data!$H82)),        "",          ";" &amp; VLOOKUP(DH$1,Data!$L:$N,3, FALSE) &amp; ",""" &amp; VLOOKUP(DH$1,Data!$L:$M,2, FALSE) &amp; """;"   )             )</f>
        <v/>
      </c>
      <c r="DI81" t="str">
        <f>IF(Data!$L82=DI$1, "",             IF(ISERR(SEARCH(DI$1,Data!$H82)),        "",          ";" &amp; VLOOKUP(DI$1,Data!$L:$N,3, FALSE) &amp; ",""" &amp; VLOOKUP(DI$1,Data!$L:$M,2, FALSE) &amp; """;"   )             )</f>
        <v/>
      </c>
      <c r="DJ81" t="str">
        <f>IF(Data!$L82=DJ$1, "",             IF(ISERR(SEARCH(DJ$1,Data!$H82)),        "",          ";" &amp; VLOOKUP(DJ$1,Data!$L:$N,3, FALSE) &amp; ",""" &amp; VLOOKUP(DJ$1,Data!$L:$M,2, FALSE) &amp; """;"   )             )</f>
        <v/>
      </c>
      <c r="DK81" t="str">
        <f>IF(Data!$L82=DK$1, "",             IF(ISERR(SEARCH(DK$1,Data!$H82)),        "",          ";" &amp; VLOOKUP(DK$1,Data!$L:$N,3, FALSE) &amp; ",""" &amp; VLOOKUP(DK$1,Data!$L:$M,2, FALSE) &amp; """;"   )             )</f>
        <v/>
      </c>
      <c r="DL81" t="str">
        <f>IF(Data!$L82=DL$1, "",             IF(ISERR(SEARCH(DL$1,Data!$H82)),        "",          ";" &amp; VLOOKUP(DL$1,Data!$L:$N,3, FALSE) &amp; ",""" &amp; VLOOKUP(DL$1,Data!$L:$M,2, FALSE) &amp; """;"   )             )</f>
        <v/>
      </c>
      <c r="DM81" t="str">
        <f>IF(Data!$L82=DM$1, "",             IF(ISERR(SEARCH(DM$1,Data!$H82)),        "",          ";" &amp; VLOOKUP(DM$1,Data!$L:$N,3, FALSE) &amp; ",""" &amp; VLOOKUP(DM$1,Data!$L:$M,2, FALSE) &amp; """;"   )             )</f>
        <v/>
      </c>
      <c r="DN81" t="str">
        <f>IF(Data!$L82=DN$1, "",             IF(ISERR(SEARCH(DN$1,Data!$H82)),        "",          ";" &amp; VLOOKUP(DN$1,Data!$L:$N,3, FALSE) &amp; ",""" &amp; VLOOKUP(DN$1,Data!$L:$M,2, FALSE) &amp; """;"   )             )</f>
        <v/>
      </c>
      <c r="DO81" t="str">
        <f>IF(Data!$L82=DO$1, "",             IF(ISERR(SEARCH(DO$1,Data!$H82)),        "",          ";" &amp; VLOOKUP(DO$1,Data!$L:$N,3, FALSE) &amp; ",""" &amp; VLOOKUP(DO$1,Data!$L:$M,2, FALSE) &amp; """;"   )             )</f>
        <v/>
      </c>
      <c r="DP81" t="str">
        <f>IF(Data!$L82=DP$1, "",             IF(ISERR(SEARCH(DP$1,Data!$H82)),        "",          ";" &amp; VLOOKUP(DP$1,Data!$L:$N,3, FALSE) &amp; ",""" &amp; VLOOKUP(DP$1,Data!$L:$M,2, FALSE) &amp; """;"   )             )</f>
        <v/>
      </c>
      <c r="DQ81" t="str">
        <f>IF(Data!$L82=DQ$1, "",             IF(ISERR(SEARCH(DQ$1,Data!$H82)),        "",          ";" &amp; VLOOKUP(DQ$1,Data!$L:$N,3, FALSE) &amp; ",""" &amp; VLOOKUP(DQ$1,Data!$L:$M,2, FALSE) &amp; """;"   )             )</f>
        <v/>
      </c>
      <c r="DR81" t="str">
        <f>IF(Data!$L82=DR$1, "",             IF(ISERR(SEARCH(DR$1,Data!$H82)),        "",          ";" &amp; VLOOKUP(DR$1,Data!$L:$N,3, FALSE) &amp; ",""" &amp; VLOOKUP(DR$1,Data!$L:$M,2, FALSE) &amp; """;"   )             )</f>
        <v/>
      </c>
      <c r="DS81" t="str">
        <f>IF(Data!$L82=DS$1, "",             IF(ISERR(SEARCH(DS$1,Data!$H82)),        "",          ";" &amp; VLOOKUP(DS$1,Data!$L:$N,3, FALSE) &amp; ",""" &amp; VLOOKUP(DS$1,Data!$L:$M,2, FALSE) &amp; """;"   )             )</f>
        <v/>
      </c>
      <c r="DT81" t="str">
        <f>IF(Data!$L82=DT$1, "",             IF(ISERR(SEARCH(DT$1,Data!$H82)),        "",          ";" &amp; VLOOKUP(DT$1,Data!$L:$N,3, FALSE) &amp; ",""" &amp; VLOOKUP(DT$1,Data!$L:$M,2, FALSE) &amp; """;"   )             )</f>
        <v/>
      </c>
      <c r="DU81" t="str">
        <f>IF(Data!$L82=DU$1, "",             IF(ISERR(SEARCH(DU$1,Data!$H82)),        "",          ";" &amp; VLOOKUP(DU$1,Data!$L:$N,3, FALSE) &amp; ",""" &amp; VLOOKUP(DU$1,Data!$L:$M,2, FALSE) &amp; """;"   )             )</f>
        <v/>
      </c>
      <c r="DV81" t="str">
        <f>IF(Data!$L82=DV$1, "",             IF(ISERR(SEARCH(DV$1,Data!$H82)),        "",          ";" &amp; VLOOKUP(DV$1,Data!$L:$N,3, FALSE) &amp; ",""" &amp; VLOOKUP(DV$1,Data!$L:$M,2, FALSE) &amp; """;"   )             )</f>
        <v/>
      </c>
      <c r="DW81" t="str">
        <f>IF(Data!$L82=DW$1, "",             IF(ISERR(SEARCH(DW$1,Data!$H82)),        "",          ";" &amp; VLOOKUP(DW$1,Data!$L:$N,3, FALSE) &amp; ",""" &amp; VLOOKUP(DW$1,Data!$L:$M,2, FALSE) &amp; """;"   )             )</f>
        <v/>
      </c>
      <c r="DX81" t="str">
        <f>IF(Data!$L82=DX$1, "",             IF(ISERR(SEARCH(DX$1,Data!$H82)),        "",          ";" &amp; VLOOKUP(DX$1,Data!$L:$N,3, FALSE) &amp; ",""" &amp; VLOOKUP(DX$1,Data!$L:$M,2, FALSE) &amp; """;"   )             )</f>
        <v/>
      </c>
      <c r="DY81" t="str">
        <f>IF(Data!$L82=DY$1, "",             IF(ISERR(SEARCH(DY$1,Data!$H82)),        "",          ";" &amp; VLOOKUP(DY$1,Data!$L:$N,3, FALSE) &amp; ",""" &amp; VLOOKUP(DY$1,Data!$L:$M,2, FALSE) &amp; """;"   )             )</f>
        <v/>
      </c>
      <c r="DZ81" t="str">
        <f>IF(Data!$L82=DZ$1, "",             IF(ISERR(SEARCH(DZ$1,Data!$H82)),        "",          ";" &amp; VLOOKUP(DZ$1,Data!$L:$N,3, FALSE) &amp; ",""" &amp; VLOOKUP(DZ$1,Data!$L:$M,2, FALSE) &amp; """;"   )             )</f>
        <v/>
      </c>
      <c r="EA81" t="str">
        <f>IF(Data!$L82=EA$1, "",             IF(ISERR(SEARCH(EA$1,Data!$H82)),        "",          ";" &amp; VLOOKUP(EA$1,Data!$L:$N,3, FALSE) &amp; ",""" &amp; VLOOKUP(EA$1,Data!$L:$M,2, FALSE) &amp; """;"   )             )</f>
        <v/>
      </c>
      <c r="EB81" t="str">
        <f>IF(Data!$L82=EB$1, "",             IF(ISERR(SEARCH(EB$1,Data!$H82)),        "",          ";" &amp; VLOOKUP(EB$1,Data!$L:$N,3, FALSE) &amp; ",""" &amp; VLOOKUP(EB$1,Data!$L:$M,2, FALSE) &amp; """;"   )             )</f>
        <v/>
      </c>
      <c r="EC81" t="str">
        <f>IF(Data!$L82=EC$1, "",             IF(ISERR(SEARCH(EC$1,Data!$H82)),        "",          ";" &amp; VLOOKUP(EC$1,Data!$L:$N,3, FALSE) &amp; ",""" &amp; VLOOKUP(EC$1,Data!$L:$M,2, FALSE) &amp; """;"   )             )</f>
        <v/>
      </c>
      <c r="ED81" t="str">
        <f>IF(Data!$L82=ED$1, "",             IF(ISERR(SEARCH(ED$1,Data!$H82)),        "",          ";" &amp; VLOOKUP(ED$1,Data!$L:$N,3, FALSE) &amp; ",""" &amp; VLOOKUP(ED$1,Data!$L:$M,2, FALSE) &amp; """;"   )             )</f>
        <v/>
      </c>
      <c r="EE81" t="str">
        <f>IF(Data!$L82=EE$1, "",             IF(ISERR(SEARCH(EE$1,Data!$H82)),        "",          ";" &amp; VLOOKUP(EE$1,Data!$L:$N,3, FALSE) &amp; ",""" &amp; VLOOKUP(EE$1,Data!$L:$M,2, FALSE) &amp; """;"   )             )</f>
        <v/>
      </c>
      <c r="EF81" t="str">
        <f>IF(Data!$L82=EF$1, "",             IF(ISERR(SEARCH(EF$1,Data!$H82)),        "",          ";" &amp; VLOOKUP(EF$1,Data!$L:$N,3, FALSE) &amp; ",""" &amp; VLOOKUP(EF$1,Data!$L:$M,2, FALSE) &amp; """;"   )             )</f>
        <v/>
      </c>
      <c r="EG81" t="str">
        <f>IF(Data!$L82=EG$1, "",             IF(ISERR(SEARCH(EG$1,Data!$H82)),        "",          ";" &amp; VLOOKUP(EG$1,Data!$L:$N,3, FALSE) &amp; ",""" &amp; VLOOKUP(EG$1,Data!$L:$M,2, FALSE) &amp; """;"   )             )</f>
        <v/>
      </c>
      <c r="EH81" t="str">
        <f>IF(Data!$L82=EH$1, "",             IF(ISERR(SEARCH(EH$1,Data!$H82)),        "",          ";" &amp; VLOOKUP(EH$1,Data!$L:$N,3, FALSE) &amp; ",""" &amp; VLOOKUP(EH$1,Data!$L:$M,2, FALSE) &amp; """;"   )             )</f>
        <v/>
      </c>
      <c r="EI81" t="str">
        <f>IF(Data!$L82=EI$1, "",             IF(ISERR(SEARCH(EI$1,Data!$H82)),        "",          ";" &amp; VLOOKUP(EI$1,Data!$L:$N,3, FALSE) &amp; ",""" &amp; VLOOKUP(EI$1,Data!$L:$M,2, FALSE) &amp; """;"   )             )</f>
        <v/>
      </c>
      <c r="EJ81" t="str">
        <f>IF(Data!$L82=EJ$1, "",             IF(ISERR(SEARCH(EJ$1,Data!$H82)),        "",          ";" &amp; VLOOKUP(EJ$1,Data!$L:$N,3, FALSE) &amp; ",""" &amp; VLOOKUP(EJ$1,Data!$L:$M,2, FALSE) &amp; """;"   )             )</f>
        <v/>
      </c>
      <c r="EK81" t="str">
        <f>IF(Data!$L82=EK$1, "",             IF(ISERR(SEARCH(EK$1,Data!$H82)),        "",          ";" &amp; VLOOKUP(EK$1,Data!$L:$N,3, FALSE) &amp; ",""" &amp; VLOOKUP(EK$1,Data!$L:$M,2, FALSE) &amp; """;"   )             )</f>
        <v/>
      </c>
      <c r="EL81" t="str">
        <f>IF(Data!$L82=EL$1, "",             IF(ISERR(SEARCH(EL$1,Data!$H82)),        "",          ";" &amp; VLOOKUP(EL$1,Data!$L:$N,3, FALSE) &amp; ",""" &amp; VLOOKUP(EL$1,Data!$L:$M,2, FALSE) &amp; """;"   )             )</f>
        <v/>
      </c>
      <c r="EM81" t="str">
        <f>IF(Data!$L82=EM$1, "",             IF(ISERR(SEARCH(EM$1,Data!$H82)),        "",          ";" &amp; VLOOKUP(EM$1,Data!$L:$N,3, FALSE) &amp; ",""" &amp; VLOOKUP(EM$1,Data!$L:$M,2, FALSE) &amp; """;"   )             )</f>
        <v/>
      </c>
      <c r="EN81" t="str">
        <f>IF(Data!$L82=EN$1, "",             IF(ISERR(SEARCH(EN$1,Data!$H82)),        "",          ";" &amp; VLOOKUP(EN$1,Data!$L:$N,3, FALSE) &amp; ",""" &amp; VLOOKUP(EN$1,Data!$L:$M,2, FALSE) &amp; """;"   )             )</f>
        <v/>
      </c>
      <c r="EO81" t="str">
        <f>IF(Data!$L82=EO$1, "",             IF(ISERR(SEARCH(EO$1,Data!$H82)),        "",          ";" &amp; VLOOKUP(EO$1,Data!$L:$N,3, FALSE) &amp; ",""" &amp; VLOOKUP(EO$1,Data!$L:$M,2, FALSE) &amp; """;"   )             )</f>
        <v/>
      </c>
      <c r="EP81" t="str">
        <f>IF(Data!$L82=EP$1, "",             IF(ISERR(SEARCH(EP$1,Data!$H82)),        "",          ";" &amp; VLOOKUP(EP$1,Data!$L:$N,3, FALSE) &amp; ",""" &amp; VLOOKUP(EP$1,Data!$L:$M,2, FALSE) &amp; """;"   )             )</f>
        <v/>
      </c>
      <c r="EQ81" t="str">
        <f>IF(Data!$L82=EQ$1, "",             IF(ISERR(SEARCH(EQ$1,Data!$H82)),        "",          ";" &amp; VLOOKUP(EQ$1,Data!$L:$N,3, FALSE) &amp; ",""" &amp; VLOOKUP(EQ$1,Data!$L:$M,2, FALSE) &amp; """;"   )             )</f>
        <v/>
      </c>
      <c r="ER81" t="str">
        <f>IF(Data!$L82=ER$1, "",             IF(ISERR(SEARCH(ER$1,Data!$H82)),        "",          ";" &amp; VLOOKUP(ER$1,Data!$L:$N,3, FALSE) &amp; ",""" &amp; VLOOKUP(ER$1,Data!$L:$M,2, FALSE) &amp; """;"   )             )</f>
        <v/>
      </c>
      <c r="ES81" t="str">
        <f>IF(Data!$L82=ES$1, "",             IF(ISERR(SEARCH(ES$1,Data!$H82)),        "",          ";" &amp; VLOOKUP(ES$1,Data!$L:$N,3, FALSE) &amp; ",""" &amp; VLOOKUP(ES$1,Data!$L:$M,2, FALSE) &amp; """;"   )             )</f>
        <v/>
      </c>
      <c r="ET81" t="str">
        <f>IF(Data!$L82=ET$1, "",             IF(ISERR(SEARCH(ET$1,Data!$H82)),        "",          ";" &amp; VLOOKUP(ET$1,Data!$L:$N,3, FALSE) &amp; ",""" &amp; VLOOKUP(ET$1,Data!$L:$M,2, FALSE) &amp; """;"   )             )</f>
        <v/>
      </c>
      <c r="EU81" t="str">
        <f>IF(Data!$L82=EU$1, "",             IF(ISERR(SEARCH(EU$1,Data!$H82)),        "",          ";" &amp; VLOOKUP(EU$1,Data!$L:$N,3, FALSE) &amp; ",""" &amp; VLOOKUP(EU$1,Data!$L:$M,2, FALSE) &amp; """;"   )             )</f>
        <v/>
      </c>
      <c r="EV81" t="str">
        <f>IF(Data!$L82=EV$1, "",             IF(ISERR(SEARCH(EV$1,Data!$H82)),        "",          ";" &amp; VLOOKUP(EV$1,Data!$L:$N,3, FALSE) &amp; ",""" &amp; VLOOKUP(EV$1,Data!$L:$M,2, FALSE) &amp; """;"   )             )</f>
        <v/>
      </c>
      <c r="EW81" t="str">
        <f>IF(Data!$L82=EW$1, "",             IF(ISERR(SEARCH(EW$1,Data!$H82)),        "",          ";" &amp; VLOOKUP(EW$1,Data!$L:$N,3, FALSE) &amp; ",""" &amp; VLOOKUP(EW$1,Data!$L:$M,2, FALSE) &amp; """;"   )             )</f>
        <v/>
      </c>
      <c r="EX81" t="str">
        <f>IF(Data!$L82=EX$1, "",             IF(ISERR(SEARCH(EX$1,Data!$H82)),        "",          ";" &amp; VLOOKUP(EX$1,Data!$L:$N,3, FALSE) &amp; ",""" &amp; VLOOKUP(EX$1,Data!$L:$M,2, FALSE) &amp; """;"   )             )</f>
        <v/>
      </c>
      <c r="EY81" t="str">
        <f>IF(Data!$L82=EY$1, "",             IF(ISERR(SEARCH(EY$1,Data!$H82)),        "",          ";" &amp; VLOOKUP(EY$1,Data!$L:$N,3, FALSE) &amp; ",""" &amp; VLOOKUP(EY$1,Data!$L:$M,2, FALSE) &amp; """;"   )             )</f>
        <v/>
      </c>
      <c r="EZ81" t="str">
        <f>IF(Data!$L82=EZ$1, "",             IF(ISERR(SEARCH(EZ$1,Data!$H82)),        "",          ";" &amp; VLOOKUP(EZ$1,Data!$L:$N,3, FALSE) &amp; ",""" &amp; VLOOKUP(EZ$1,Data!$L:$M,2, FALSE) &amp; """;"   )             )</f>
        <v/>
      </c>
      <c r="FA81" t="str">
        <f>IF(Data!$L82=FA$1, "",             IF(ISERR(SEARCH(FA$1,Data!$H82)),        "",          ";" &amp; VLOOKUP(FA$1,Data!$L:$N,3, FALSE) &amp; ",""" &amp; VLOOKUP(FA$1,Data!$L:$M,2, FALSE) &amp; """;"   )             )</f>
        <v/>
      </c>
      <c r="FB81" t="str">
        <f>IF(Data!$L82=FB$1, "",             IF(ISERR(SEARCH(FB$1,Data!$H82)),        "",          ";" &amp; VLOOKUP(FB$1,Data!$L:$N,3, FALSE) &amp; ",""" &amp; VLOOKUP(FB$1,Data!$L:$M,2, FALSE) &amp; """;"   )             )</f>
        <v/>
      </c>
      <c r="FC81" t="str">
        <f>IF(Data!$L82=FC$1, "",             IF(ISERR(SEARCH(FC$1,Data!$H82)),        "",          ";" &amp; VLOOKUP(FC$1,Data!$L:$N,3, FALSE) &amp; ",""" &amp; VLOOKUP(FC$1,Data!$L:$M,2, FALSE) &amp; """;"   )             )</f>
        <v/>
      </c>
      <c r="FD81" t="str">
        <f>IF(Data!$L82=FD$1, "",             IF(ISERR(SEARCH(FD$1,Data!$H82)),        "",          ";" &amp; VLOOKUP(FD$1,Data!$L:$N,3, FALSE) &amp; ",""" &amp; VLOOKUP(FD$1,Data!$L:$M,2, FALSE) &amp; """;"   )             )</f>
        <v/>
      </c>
      <c r="FE81" t="str">
        <f>IF(Data!$L82=FE$1, "",             IF(ISERR(SEARCH(FE$1,Data!$H82)),        "",          ";" &amp; VLOOKUP(FE$1,Data!$L:$N,3, FALSE) &amp; ",""" &amp; VLOOKUP(FE$1,Data!$L:$M,2, FALSE) &amp; """;"   )             )</f>
        <v/>
      </c>
      <c r="FF81" t="str">
        <f>IF(Data!$L82=FF$1, "",             IF(ISERR(SEARCH(FF$1,Data!$H82)),        "",          ";" &amp; VLOOKUP(FF$1,Data!$L:$N,3, FALSE) &amp; ",""" &amp; VLOOKUP(FF$1,Data!$L:$M,2, FALSE) &amp; """;"   )             )</f>
        <v/>
      </c>
      <c r="FG81" t="str">
        <f>IF(Data!$L82=FG$1, "",             IF(ISERR(SEARCH(FG$1,Data!$H82)),        "",          ";" &amp; VLOOKUP(FG$1,Data!$L:$N,3, FALSE) &amp; ",""" &amp; VLOOKUP(FG$1,Data!$L:$M,2, FALSE) &amp; """;"   )             )</f>
        <v/>
      </c>
      <c r="FH81" t="str">
        <f>IF(Data!$L82=FH$1, "",             IF(ISERR(SEARCH(FH$1,Data!$H82)),        "",          ";" &amp; VLOOKUP(FH$1,Data!$L:$N,3, FALSE) &amp; ",""" &amp; VLOOKUP(FH$1,Data!$L:$M,2, FALSE) &amp; """;"   )             )</f>
        <v/>
      </c>
      <c r="FI81" t="str">
        <f>IF(Data!$L82=FI$1, "",             IF(ISERR(SEARCH(FI$1,Data!$H82)),        "",          ";" &amp; VLOOKUP(FI$1,Data!$L:$N,3, FALSE) &amp; ",""" &amp; VLOOKUP(FI$1,Data!$L:$M,2, FALSE) &amp; """;"   )             )</f>
        <v/>
      </c>
      <c r="FJ81" t="str">
        <f>IF(Data!$L82=FJ$1, "",             IF(ISERR(SEARCH(FJ$1,Data!$H82)),        "",          ";" &amp; VLOOKUP(FJ$1,Data!$L:$N,3, FALSE) &amp; ",""" &amp; VLOOKUP(FJ$1,Data!$L:$M,2, FALSE) &amp; """;"   )             )</f>
        <v/>
      </c>
      <c r="FK81" t="str">
        <f>IF(Data!$L82=FK$1, "",             IF(ISERR(SEARCH(FK$1,Data!$H82)),        "",          ";" &amp; VLOOKUP(FK$1,Data!$L:$N,3, FALSE) &amp; ",""" &amp; VLOOKUP(FK$1,Data!$L:$M,2, FALSE) &amp; """;"   )             )</f>
        <v/>
      </c>
      <c r="FL81" t="str">
        <f>IF(Data!$L82=FL$1, "",             IF(ISERR(SEARCH(FL$1,Data!$H82)),        "",          ";" &amp; VLOOKUP(FL$1,Data!$L:$N,3, FALSE) &amp; ",""" &amp; VLOOKUP(FL$1,Data!$L:$M,2, FALSE) &amp; """;"   )             )</f>
        <v/>
      </c>
      <c r="FM81" t="str">
        <f>IF(Data!$L82=FM$1, "",             IF(ISERR(SEARCH(FM$1,Data!$H82)),        "",          ";" &amp; VLOOKUP(FM$1,Data!$L:$N,3, FALSE) &amp; ",""" &amp; VLOOKUP(FM$1,Data!$L:$M,2, FALSE) &amp; """;"   )             )</f>
        <v/>
      </c>
      <c r="FN81" t="str">
        <f>IF(Data!$L82=FN$1, "",             IF(ISERR(SEARCH(FN$1,Data!$H82)),        "",          ";" &amp; VLOOKUP(FN$1,Data!$L:$N,3, FALSE) &amp; ",""" &amp; VLOOKUP(FN$1,Data!$L:$M,2, FALSE) &amp; """;"   )             )</f>
        <v/>
      </c>
      <c r="FO81" t="str">
        <f>IF(Data!$L82=FO$1, "",             IF(ISERR(SEARCH(FO$1,Data!$H82)),        "",          ";" &amp; VLOOKUP(FO$1,Data!$L:$N,3, FALSE) &amp; ",""" &amp; VLOOKUP(FO$1,Data!$L:$M,2, FALSE) &amp; """;"   )             )</f>
        <v/>
      </c>
      <c r="FP81" t="str">
        <f>IF(Data!$L82=FP$1, "",             IF(ISERR(SEARCH(FP$1,Data!$H82)),        "",          ";" &amp; VLOOKUP(FP$1,Data!$L:$N,3, FALSE) &amp; ",""" &amp; VLOOKUP(FP$1,Data!$L:$M,2, FALSE) &amp; """;"   )             )</f>
        <v/>
      </c>
      <c r="FQ81" t="str">
        <f>IF(Data!$L82=FQ$1, "",             IF(ISERR(SEARCH(FQ$1,Data!$H82)),        "",          ";" &amp; VLOOKUP(FQ$1,Data!$L:$N,3, FALSE) &amp; ",""" &amp; VLOOKUP(FQ$1,Data!$L:$M,2, FALSE) &amp; """;"   )             )</f>
        <v/>
      </c>
      <c r="FR81" t="str">
        <f>IF(Data!$L82=FR$1, "",             IF(ISERR(SEARCH(FR$1,Data!$H82)),        "",          ";" &amp; VLOOKUP(FR$1,Data!$L:$N,3, FALSE) &amp; ",""" &amp; VLOOKUP(FR$1,Data!$L:$M,2, FALSE) &amp; """;"   )             )</f>
        <v/>
      </c>
      <c r="FS81" t="str">
        <f>IF(Data!$L82=FS$1, "",             IF(ISERR(SEARCH(FS$1,Data!$H82)),        "",          ";" &amp; VLOOKUP(FS$1,Data!$L:$N,3, FALSE) &amp; ",""" &amp; VLOOKUP(FS$1,Data!$L:$M,2, FALSE) &amp; """;"   )             )</f>
        <v/>
      </c>
      <c r="FT81" t="str">
        <f>IF(Data!$L82=FT$1, "",             IF(ISERR(SEARCH(FT$1,Data!$H82)),        "",          ";" &amp; VLOOKUP(FT$1,Data!$L:$N,3, FALSE) &amp; ",""" &amp; VLOOKUP(FT$1,Data!$L:$M,2, FALSE) &amp; """;"   )             )</f>
        <v/>
      </c>
      <c r="FU81" t="str">
        <f>IF(Data!$L82=FU$1, "",             IF(ISERR(SEARCH(FU$1,Data!$H82)),        "",          ";" &amp; VLOOKUP(FU$1,Data!$L:$N,3, FALSE) &amp; ",""" &amp; VLOOKUP(FU$1,Data!$L:$M,2, FALSE) &amp; """;"   )             )</f>
        <v/>
      </c>
      <c r="FV81" t="str">
        <f>IF(Data!$L82=FV$1, "",             IF(ISERR(SEARCH(FV$1,Data!$H82)),        "",          ";" &amp; VLOOKUP(FV$1,Data!$L:$N,3, FALSE) &amp; ",""" &amp; VLOOKUP(FV$1,Data!$L:$M,2, FALSE) &amp; """;"   )             )</f>
        <v/>
      </c>
      <c r="FW81" t="str">
        <f>IF(Data!$L82=FW$1, "",             IF(ISERR(SEARCH(FW$1,Data!$H82)),        "",          ";" &amp; VLOOKUP(FW$1,Data!$L:$N,3, FALSE) &amp; ",""" &amp; VLOOKUP(FW$1,Data!$L:$M,2, FALSE) &amp; """;"   )             )</f>
        <v/>
      </c>
      <c r="FX81" t="str">
        <f>IF(Data!$L82=FX$1, "",             IF(ISERR(SEARCH(FX$1,Data!$H82)),        "",          ";" &amp; VLOOKUP(FX$1,Data!$L:$N,3, FALSE) &amp; ",""" &amp; VLOOKUP(FX$1,Data!$L:$M,2, FALSE) &amp; """;"   )             )</f>
        <v/>
      </c>
      <c r="FY81" t="str">
        <f>IF(Data!$L82=FY$1, "",             IF(ISERR(SEARCH(FY$1,Data!$H82)),        "",          ";" &amp; VLOOKUP(FY$1,Data!$L:$N,3, FALSE) &amp; ",""" &amp; VLOOKUP(FY$1,Data!$L:$M,2, FALSE) &amp; """;"   )             )</f>
        <v/>
      </c>
      <c r="FZ81" t="str">
        <f>IF(Data!$L82=FZ$1, "",             IF(ISERR(SEARCH(FZ$1,Data!$H82)),        "",          ";" &amp; VLOOKUP(FZ$1,Data!$L:$N,3, FALSE) &amp; ",""" &amp; VLOOKUP(FZ$1,Data!$L:$M,2, FALSE) &amp; """;"   )             )</f>
        <v/>
      </c>
      <c r="GA81" t="str">
        <f>IF(Data!$L82=GA$1, "",             IF(ISERR(SEARCH(GA$1,Data!$H82)),        "",          ";" &amp; VLOOKUP(GA$1,Data!$L:$N,3, FALSE) &amp; ",""" &amp; VLOOKUP(GA$1,Data!$L:$M,2, FALSE) &amp; """;"   )             )</f>
        <v/>
      </c>
      <c r="GB81" t="str">
        <f>IF(Data!$L82=GB$1, "",             IF(ISERR(SEARCH(GB$1,Data!$H82)),        "",          ";" &amp; VLOOKUP(GB$1,Data!$L:$N,3, FALSE) &amp; ",""" &amp; VLOOKUP(GB$1,Data!$L:$M,2, FALSE) &amp; """;"   )             )</f>
        <v/>
      </c>
      <c r="GC81" t="str">
        <f>IF(Data!$L82=GC$1, "",             IF(ISERR(SEARCH(GC$1,Data!$H82)),        "",          ";" &amp; VLOOKUP(GC$1,Data!$L:$N,3, FALSE) &amp; ",""" &amp; VLOOKUP(GC$1,Data!$L:$M,2, FALSE) &amp; """;"   )             )</f>
        <v/>
      </c>
      <c r="GD81" t="str">
        <f>IF(Data!$L82=GD$1, "",             IF(ISERR(SEARCH(GD$1,Data!$H82)),        "",          ";" &amp; VLOOKUP(GD$1,Data!$L:$N,3, FALSE) &amp; ",""" &amp; VLOOKUP(GD$1,Data!$L:$M,2, FALSE) &amp; """;"   )             )</f>
        <v/>
      </c>
      <c r="GE81" t="str">
        <f>IF(Data!$L82=GE$1, "",             IF(ISERR(SEARCH(GE$1,Data!$H82)),        "",          ";" &amp; VLOOKUP(GE$1,Data!$L:$N,3, FALSE) &amp; ",""" &amp; VLOOKUP(GE$1,Data!$L:$M,2, FALSE) &amp; """;"   )             )</f>
        <v/>
      </c>
      <c r="GF81" t="str">
        <f>IF(Data!$L82=GF$1, "",             IF(ISERR(SEARCH(GF$1,Data!$H82)),        "",          ";" &amp; VLOOKUP(GF$1,Data!$L:$N,3, FALSE) &amp; ",""" &amp; VLOOKUP(GF$1,Data!$L:$M,2, FALSE) &amp; """;"   )             )</f>
        <v/>
      </c>
      <c r="GG81" t="str">
        <f>IF(Data!$L82=GG$1, "",             IF(ISERR(SEARCH(GG$1,Data!$H82)),        "",          ";" &amp; VLOOKUP(GG$1,Data!$L:$N,3, FALSE) &amp; ",""" &amp; VLOOKUP(GG$1,Data!$L:$M,2, FALSE) &amp; """;"   )             )</f>
        <v/>
      </c>
      <c r="GH81" t="str">
        <f>IF(Data!$L82=GH$1, "",             IF(ISERR(SEARCH(GH$1,Data!$H82)),        "",          ";" &amp; VLOOKUP(GH$1,Data!$L:$N,3, FALSE) &amp; ",""" &amp; VLOOKUP(GH$1,Data!$L:$M,2, FALSE) &amp; """;"   )             )</f>
        <v/>
      </c>
      <c r="GI81" t="str">
        <f>IF(Data!$L82=GI$1, "",             IF(ISERR(SEARCH(GI$1,Data!$H82)),        "",          ";" &amp; VLOOKUP(GI$1,Data!$L:$N,3, FALSE) &amp; ",""" &amp; VLOOKUP(GI$1,Data!$L:$M,2, FALSE) &amp; """;"   )             )</f>
        <v/>
      </c>
      <c r="GJ81" t="str">
        <f>IF(Data!$L82=GJ$1, "",             IF(ISERR(SEARCH(GJ$1,Data!$H82)),        "",          ";" &amp; VLOOKUP(GJ$1,Data!$L:$N,3, FALSE) &amp; ",""" &amp; VLOOKUP(GJ$1,Data!$L:$M,2, FALSE) &amp; """;"   )             )</f>
        <v/>
      </c>
      <c r="GK81" t="str">
        <f>IF(Data!$L82=GK$1, "",             IF(ISERR(SEARCH(GK$1,Data!$H82)),        "",          ";" &amp; VLOOKUP(GK$1,Data!$L:$N,3, FALSE) &amp; ",""" &amp; VLOOKUP(GK$1,Data!$L:$M,2, FALSE) &amp; """;"   )             )</f>
        <v/>
      </c>
      <c r="GL81" t="str">
        <f>IF(Data!$L82=GL$1, "",             IF(ISERR(SEARCH(GL$1,Data!$H82)),        "",          ";" &amp; VLOOKUP(GL$1,Data!$L:$N,3, FALSE) &amp; ",""" &amp; VLOOKUP(GL$1,Data!$L:$M,2, FALSE) &amp; """;"   )             )</f>
        <v/>
      </c>
      <c r="GM81" t="str">
        <f>IF(Data!$L82=GM$1, "",             IF(ISERR(SEARCH(GM$1,Data!$H82)),        "",          ";" &amp; VLOOKUP(GM$1,Data!$L:$N,3, FALSE) &amp; ",""" &amp; VLOOKUP(GM$1,Data!$L:$M,2, FALSE) &amp; """;"   )             )</f>
        <v/>
      </c>
      <c r="GN81" t="str">
        <f>IF(Data!$L82=GN$1, "",             IF(ISERR(SEARCH(GN$1,Data!$H82)),        "",          ";" &amp; VLOOKUP(GN$1,Data!$L:$N,3, FALSE) &amp; ",""" &amp; VLOOKUP(GN$1,Data!$L:$M,2, FALSE) &amp; """;"   )             )</f>
        <v/>
      </c>
      <c r="GO81" t="str">
        <f>IF(Data!$L82=GO$1, "",             IF(ISERR(SEARCH(GO$1,Data!$H82)),        "",          ";" &amp; VLOOKUP(GO$1,Data!$L:$N,3, FALSE) &amp; ",""" &amp; VLOOKUP(GO$1,Data!$L:$M,2, FALSE) &amp; """;"   )             )</f>
        <v/>
      </c>
      <c r="GP81" t="str">
        <f>IF(Data!$L82=GP$1, "",             IF(ISERR(SEARCH(GP$1,Data!$H82)),        "",          ";" &amp; VLOOKUP(GP$1,Data!$L:$N,3, FALSE) &amp; ",""" &amp; VLOOKUP(GP$1,Data!$L:$M,2, FALSE) &amp; """;"   )             )</f>
        <v/>
      </c>
      <c r="GQ81" t="str">
        <f>IF(Data!$L82=GQ$1, "",             IF(ISERR(SEARCH(GQ$1,Data!$H82)),        "",          ";" &amp; VLOOKUP(GQ$1,Data!$L:$N,3, FALSE) &amp; ",""" &amp; VLOOKUP(GQ$1,Data!$L:$M,2, FALSE) &amp; """;"   )             )</f>
        <v/>
      </c>
      <c r="GR81" t="str">
        <f>IF(Data!$L82=GR$1, "",             IF(ISERR(SEARCH(GR$1,Data!$H82)),        "",          ";" &amp; VLOOKUP(GR$1,Data!$L:$N,3, FALSE) &amp; ",""" &amp; VLOOKUP(GR$1,Data!$L:$M,2, FALSE) &amp; """;"   )             )</f>
        <v/>
      </c>
      <c r="GS81" t="str">
        <f>IF(Data!$L82=GS$1, "",             IF(ISERR(SEARCH(GS$1,Data!$H82)),        "",          ";" &amp; VLOOKUP(GS$1,Data!$L:$N,3, FALSE) &amp; ",""" &amp; VLOOKUP(GS$1,Data!$L:$M,2, FALSE) &amp; """;"   )             )</f>
        <v/>
      </c>
      <c r="GT81" t="str">
        <f>IF(Data!$L82=GT$1, "",             IF(ISERR(SEARCH(GT$1,Data!$H82)),        "",          ";" &amp; VLOOKUP(GT$1,Data!$L:$N,3, FALSE) &amp; ",""" &amp; VLOOKUP(GT$1,Data!$L:$M,2, FALSE) &amp; """;"   )             )</f>
        <v/>
      </c>
      <c r="GU81" t="str">
        <f>IF(Data!$L82=GU$1, "",             IF(ISERR(SEARCH(GU$1,Data!$H82)),        "",          ";" &amp; VLOOKUP(GU$1,Data!$L:$N,3, FALSE) &amp; ",""" &amp; VLOOKUP(GU$1,Data!$L:$M,2, FALSE) &amp; """;"   )             )</f>
        <v/>
      </c>
      <c r="GV81" t="str">
        <f>IF(Data!$L82=GV$1, "",             IF(ISERR(SEARCH(GV$1,Data!$H82)),        "",          ";" &amp; VLOOKUP(GV$1,Data!$L:$N,3, FALSE) &amp; ",""" &amp; VLOOKUP(GV$1,Data!$L:$M,2, FALSE) &amp; """;"   )             )</f>
        <v/>
      </c>
      <c r="GW81" t="str">
        <f>IF(Data!$L82=GW$1, "",             IF(ISERR(SEARCH(GW$1,Data!$H82)),        "",          ";" &amp; VLOOKUP(GW$1,Data!$L:$N,3, FALSE) &amp; ",""" &amp; VLOOKUP(GW$1,Data!$L:$M,2, FALSE) &amp; """;"   )             )</f>
        <v/>
      </c>
      <c r="GX81" t="str">
        <f>IF(Data!$L82=GX$1, "",             IF(ISERR(SEARCH(GX$1,Data!$H82)),        "",          ";" &amp; VLOOKUP(GX$1,Data!$L:$N,3, FALSE) &amp; ",""" &amp; VLOOKUP(GX$1,Data!$L:$M,2, FALSE) &amp; """;"   )             )</f>
        <v/>
      </c>
      <c r="GY81" t="str">
        <f>IF(Data!$L82=GY$1, "",             IF(ISERR(SEARCH(GY$1,Data!$H82)),        "",          ";" &amp; VLOOKUP(GY$1,Data!$L:$N,3, FALSE) &amp; ",""" &amp; VLOOKUP(GY$1,Data!$L:$M,2, FALSE) &amp; """;"   )             )</f>
        <v/>
      </c>
      <c r="GZ81" t="str">
        <f>IF(Data!$L82=GZ$1, "",             IF(ISERR(SEARCH(GZ$1,Data!$H82)),        "",          ";" &amp; VLOOKUP(GZ$1,Data!$L:$N,3, FALSE) &amp; ",""" &amp; VLOOKUP(GZ$1,Data!$L:$M,2, FALSE) &amp; """;"   )             )</f>
        <v/>
      </c>
      <c r="HA81" t="str">
        <f>IF(Data!$L82=HA$1, "",             IF(ISERR(SEARCH(HA$1,Data!$H82)),        "",          ";" &amp; VLOOKUP(HA$1,Data!$L:$N,3, FALSE) &amp; ",""" &amp; VLOOKUP(HA$1,Data!$L:$M,2, FALSE) &amp; """;"   )             )</f>
        <v/>
      </c>
      <c r="HB81" t="str">
        <f>IF(Data!$L82=HB$1, "",             IF(ISERR(SEARCH(HB$1,Data!$H82)),        "",          ";" &amp; VLOOKUP(HB$1,Data!$L:$N,3, FALSE) &amp; ",""" &amp; VLOOKUP(HB$1,Data!$L:$M,2, FALSE) &amp; """;"   )             )</f>
        <v/>
      </c>
      <c r="HC81" t="str">
        <f>IF(Data!$L82=HC$1, "",             IF(ISERR(SEARCH(HC$1,Data!$H82)),        "",          ";" &amp; VLOOKUP(HC$1,Data!$L:$N,3, FALSE) &amp; ",""" &amp; VLOOKUP(HC$1,Data!$L:$M,2, FALSE) &amp; """;"   )             )</f>
        <v/>
      </c>
      <c r="HD81" t="str">
        <f>IF(Data!$L82=HD$1, "",             IF(ISERR(SEARCH(HD$1,Data!$H82)),        "",          ";" &amp; VLOOKUP(HD$1,Data!$L:$N,3, FALSE) &amp; ",""" &amp; VLOOKUP(HD$1,Data!$L:$M,2, FALSE) &amp; """;"   )             )</f>
        <v/>
      </c>
      <c r="HE81" t="str">
        <f>IF(Data!$L82=HE$1, "",             IF(ISERR(SEARCH(HE$1,Data!$H82)),        "",          ";" &amp; VLOOKUP(HE$1,Data!$L:$N,3, FALSE) &amp; ",""" &amp; VLOOKUP(HE$1,Data!$L:$M,2, FALSE) &amp; """;"   )             )</f>
        <v/>
      </c>
      <c r="HF81" t="str">
        <f>IF(Data!$L82=HF$1, "",             IF(ISERR(SEARCH(HF$1,Data!$H82)),        "",          ";" &amp; VLOOKUP(HF$1,Data!$L:$N,3, FALSE) &amp; ",""" &amp; VLOOKUP(HF$1,Data!$L:$M,2, FALSE) &amp; """;"   )             )</f>
        <v/>
      </c>
      <c r="HG81" t="str">
        <f>IF(Data!$L82=HG$1, "",             IF(ISERR(SEARCH(HG$1,Data!$H82)),        "",          ";" &amp; VLOOKUP(HG$1,Data!$L:$N,3, FALSE) &amp; ",""" &amp; VLOOKUP(HG$1,Data!$L:$M,2, FALSE) &amp; """;"   )             )</f>
        <v/>
      </c>
      <c r="HH81" t="str">
        <f>IF(Data!$L82=HH$1, "",             IF(ISERR(SEARCH(HH$1,Data!$H82)),        "",          ";" &amp; VLOOKUP(HH$1,Data!$L:$N,3, FALSE) &amp; ",""" &amp; VLOOKUP(HH$1,Data!$L:$M,2, FALSE) &amp; """;"   )             )</f>
        <v/>
      </c>
      <c r="HI81" t="str">
        <f>IF(Data!$L82=HI$1, "",             IF(ISERR(SEARCH(HI$1,Data!$H82)),        "",          ";" &amp; VLOOKUP(HI$1,Data!$L:$N,3, FALSE) &amp; ",""" &amp; VLOOKUP(HI$1,Data!$L:$M,2, FALSE) &amp; """;"   )             )</f>
        <v/>
      </c>
      <c r="HJ81" t="str">
        <f>IF(Data!$L82=HJ$1, "",             IF(ISERR(SEARCH(HJ$1,Data!$H82)),        "",          ";" &amp; VLOOKUP(HJ$1,Data!$L:$N,3, FALSE) &amp; ",""" &amp; VLOOKUP(HJ$1,Data!$L:$M,2, FALSE) &amp; """;"   )             )</f>
        <v/>
      </c>
      <c r="HK81" t="str">
        <f>IF(Data!$L82=HK$1, "",             IF(ISERR(SEARCH(HK$1,Data!$H82)),        "",          ";" &amp; VLOOKUP(HK$1,Data!$L:$N,3, FALSE) &amp; ",""" &amp; VLOOKUP(HK$1,Data!$L:$M,2, FALSE) &amp; """;"   )             )</f>
        <v/>
      </c>
      <c r="HL81" t="str">
        <f>IF(Data!$L82=HL$1, "",             IF(ISERR(SEARCH(HL$1,Data!$H82)),        "",          ";" &amp; VLOOKUP(HL$1,Data!$L:$N,3, FALSE) &amp; ",""" &amp; VLOOKUP(HL$1,Data!$L:$M,2, FALSE) &amp; """;"   )             )</f>
        <v/>
      </c>
      <c r="HM81" t="str">
        <f>IF(Data!$L82=HM$1, "",             IF(ISERR(SEARCH(HM$1,Data!$H82)),        "",          ";" &amp; VLOOKUP(HM$1,Data!$L:$N,3, FALSE) &amp; ",""" &amp; VLOOKUP(HM$1,Data!$L:$M,2, FALSE) &amp; """;"   )             )</f>
        <v/>
      </c>
      <c r="HN81" t="str">
        <f>IF(Data!$L82=HN$1, "",             IF(ISERR(SEARCH(HN$1,Data!$H82)),        "",          ";" &amp; VLOOKUP(HN$1,Data!$L:$N,3, FALSE) &amp; ",""" &amp; VLOOKUP(HN$1,Data!$L:$M,2, FALSE) &amp; """;"   )             )</f>
        <v/>
      </c>
      <c r="HO81" t="str">
        <f>IF(Data!$L82=HO$1, "",             IF(ISERR(SEARCH(HO$1,Data!$H82)),        "",          ";" &amp; VLOOKUP(HO$1,Data!$L:$N,3, FALSE) &amp; ",""" &amp; VLOOKUP(HO$1,Data!$L:$M,2, FALSE) &amp; """;"   )             )</f>
        <v/>
      </c>
      <c r="HP81" t="str">
        <f>IF(Data!$L82=HP$1, "",             IF(ISERR(SEARCH(HP$1,Data!$H82)),        "",          ";" &amp; VLOOKUP(HP$1,Data!$L:$N,3, FALSE) &amp; ",""" &amp; VLOOKUP(HP$1,Data!$L:$M,2, FALSE) &amp; """;"   )             )</f>
        <v/>
      </c>
      <c r="HQ81" t="str">
        <f>IF(Data!$L82=HQ$1, "",             IF(ISERR(SEARCH(HQ$1,Data!$H82)),        "",          ";" &amp; VLOOKUP(HQ$1,Data!$L:$N,3, FALSE) &amp; ",""" &amp; VLOOKUP(HQ$1,Data!$L:$M,2, FALSE) &amp; """;"   )             )</f>
        <v/>
      </c>
      <c r="HR81" t="str">
        <f>IF(Data!$L82=HR$1, "",             IF(ISERR(SEARCH(HR$1,Data!$H82)),        "",          ";" &amp; VLOOKUP(HR$1,Data!$L:$N,3, FALSE) &amp; ",""" &amp; VLOOKUP(HR$1,Data!$L:$M,2, FALSE) &amp; """;"   )             )</f>
        <v/>
      </c>
      <c r="HS81" t="str">
        <f>IF(Data!$L82=HS$1, "",             IF(ISERR(SEARCH(HS$1,Data!$H82)),        "",          ";" &amp; VLOOKUP(HS$1,Data!$L:$N,3, FALSE) &amp; ",""" &amp; VLOOKUP(HS$1,Data!$L:$M,2, FALSE) &amp; """;"   )             )</f>
        <v/>
      </c>
      <c r="HT81" t="str">
        <f>IF(Data!$L82=HT$1, "",             IF(ISERR(SEARCH(HT$1,Data!$H82)),        "",          ";" &amp; VLOOKUP(HT$1,Data!$L:$N,3, FALSE) &amp; ",""" &amp; VLOOKUP(HT$1,Data!$L:$M,2, FALSE) &amp; """;"   )             )</f>
        <v/>
      </c>
      <c r="HU81" t="str">
        <f>IF(Data!$L82=HU$1, "",             IF(ISERR(SEARCH(HU$1,Data!$H82)),        "",          ";" &amp; VLOOKUP(HU$1,Data!$L:$N,3, FALSE) &amp; ",""" &amp; VLOOKUP(HU$1,Data!$L:$M,2, FALSE) &amp; """;"   )             )</f>
        <v/>
      </c>
      <c r="HV81" t="str">
        <f>IF(Data!$L82=HV$1, "",             IF(ISERR(SEARCH(HV$1,Data!$H82)),        "",          ";" &amp; VLOOKUP(HV$1,Data!$L:$N,3, FALSE) &amp; ",""" &amp; VLOOKUP(HV$1,Data!$L:$M,2, FALSE) &amp; """;"   )             )</f>
        <v/>
      </c>
      <c r="HW81" t="str">
        <f>IF(Data!$L82=HW$1, "",             IF(ISERR(SEARCH(HW$1,Data!$H82)),        "",          ";" &amp; VLOOKUP(HW$1,Data!$L:$N,3, FALSE) &amp; ",""" &amp; VLOOKUP(HW$1,Data!$L:$M,2, FALSE) &amp; """;"   )             )</f>
        <v/>
      </c>
      <c r="HX81" t="str">
        <f>IF(Data!$L82=HX$1, "",             IF(ISERR(SEARCH(HX$1,Data!$H82)),        "",          ";" &amp; VLOOKUP(HX$1,Data!$L:$N,3, FALSE) &amp; ",""" &amp; VLOOKUP(HX$1,Data!$L:$M,2, FALSE) &amp; """;"   )             )</f>
        <v/>
      </c>
      <c r="HY81" t="str">
        <f>IF(Data!$L82=HY$1, "",             IF(ISERR(SEARCH(HY$1,Data!$H82)),        "",          ";" &amp; VLOOKUP(HY$1,Data!$L:$N,3, FALSE) &amp; ",""" &amp; VLOOKUP(HY$1,Data!$L:$M,2, FALSE) &amp; """;"   )             )</f>
        <v/>
      </c>
      <c r="HZ81" t="str">
        <f>IF(Data!$L82=HZ$1, "",             IF(ISERR(SEARCH(HZ$1,Data!$H82)),        "",          ";" &amp; VLOOKUP(HZ$1,Data!$L:$N,3, FALSE) &amp; ",""" &amp; VLOOKUP(HZ$1,Data!$L:$M,2, FALSE) &amp; """;"   )             )</f>
        <v/>
      </c>
      <c r="IA81" t="str">
        <f>IF(Data!$L82=IA$1, "",             IF(ISERR(SEARCH(IA$1,Data!$H82)),        "",          ";" &amp; VLOOKUP(IA$1,Data!$L:$N,3, FALSE) &amp; ",""" &amp; VLOOKUP(IA$1,Data!$L:$M,2, FALSE) &amp; """;"   )             )</f>
        <v/>
      </c>
      <c r="IB81" t="str">
        <f>IF(Data!$L82=IB$1, "",             IF(ISERR(SEARCH(IB$1,Data!$H82)),        "",          ";" &amp; VLOOKUP(IB$1,Data!$L:$N,3, FALSE) &amp; ",""" &amp; VLOOKUP(IB$1,Data!$L:$M,2, FALSE) &amp; """;"   )             )</f>
        <v/>
      </c>
      <c r="IC81" t="str">
        <f>IF(Data!$L82=IC$1, "",             IF(ISERR(SEARCH(IC$1,Data!$H82)),        "",          ";" &amp; VLOOKUP(IC$1,Data!$L:$N,3, FALSE) &amp; ",""" &amp; VLOOKUP(IC$1,Data!$L:$M,2, FALSE) &amp; """;"   )             )</f>
        <v/>
      </c>
      <c r="ID81" t="str">
        <f>IF(Data!$L82=ID$1, "",             IF(ISERR(SEARCH(ID$1,Data!$H82)),        "",          ";" &amp; VLOOKUP(ID$1,Data!$L:$N,3, FALSE) &amp; ",""" &amp; VLOOKUP(ID$1,Data!$L:$M,2, FALSE) &amp; """;"   )             )</f>
        <v/>
      </c>
      <c r="IE81" t="str">
        <f>IF(Data!$L82=IE$1, "",             IF(ISERR(SEARCH(IE$1,Data!$H82)),        "",          ";" &amp; VLOOKUP(IE$1,Data!$L:$N,3, FALSE) &amp; ",""" &amp; VLOOKUP(IE$1,Data!$L:$M,2, FALSE) &amp; """;"   )             )</f>
        <v/>
      </c>
      <c r="IF81" t="str">
        <f>IF(Data!$L82=IF$1, "",             IF(ISERR(SEARCH(IF$1,Data!$H82)),        "",          ";" &amp; VLOOKUP(IF$1,Data!$L:$N,3, FALSE) &amp; ",""" &amp; VLOOKUP(IF$1,Data!$L:$M,2, FALSE) &amp; """;"   )             )</f>
        <v/>
      </c>
      <c r="IG81" t="str">
        <f>IF(Data!$L82=IG$1, "",             IF(ISERR(SEARCH(IG$1,Data!$H82)),        "",          ";" &amp; VLOOKUP(IG$1,Data!$L:$N,3, FALSE) &amp; ",""" &amp; VLOOKUP(IG$1,Data!$L:$M,2, FALSE) &amp; """;"   )             )</f>
        <v/>
      </c>
      <c r="IH81" t="str">
        <f>IF(Data!$L82=IH$1, "",             IF(ISERR(SEARCH(IH$1,Data!$H82)),        "",          ";" &amp; VLOOKUP(IH$1,Data!$L:$N,3, FALSE) &amp; ",""" &amp; VLOOKUP(IH$1,Data!$L:$M,2, FALSE) &amp; """;"   )             )</f>
        <v/>
      </c>
      <c r="II81" t="str">
        <f>IF(Data!$L82=II$1, "",             IF(ISERR(SEARCH(II$1,Data!$H82)),        "",          ";" &amp; VLOOKUP(II$1,Data!$L:$N,3, FALSE) &amp; ",""" &amp; VLOOKUP(II$1,Data!$L:$M,2, FALSE) &amp; """;"   )             )</f>
        <v/>
      </c>
    </row>
    <row r="82" spans="1:243" x14ac:dyDescent="0.3">
      <c r="A82" t="str">
        <f>Data!L83</f>
        <v>Grummgar</v>
      </c>
      <c r="B82" s="15" t="str">
        <f>VLOOKUP(Tableau36[[#This Row],[Character]],Data!L:N,3,FALSE)</f>
        <v>00000000-0000-0000-0000-000000000081</v>
      </c>
      <c r="C82" s="15" t="str">
        <f>VLOOKUP(Tableau36[[#This Row],[Character]],Data!L:M,2,FALSE)</f>
        <v>HUMAN</v>
      </c>
      <c r="D82" s="15" t="str">
        <f>SUBSTITUTE(     SUBSTITUTE(Tableau36[[#This Row],[character_id,character_type,friend_id,friend_type]],",""DROID""",""),    ",""HUMAN""", "")</f>
        <v>00000000-0000-0000-0000-000000000081,00000000-0000-0000-0000-000000000102</v>
      </c>
      <c r="E82" s="15" t="str">
        <f>IF(Tableau36[[#This Row],[With char''s id]] = "", "",    MID(Tableau36[[#This Row],[With char''s id]], 2, LEN(Tableau36[[#This Row],[With char''s id]])-1))</f>
        <v>00000000-0000-0000-0000-000000000081,"HUMAN",00000000-0000-0000-0000-000000000102,"HUMAN"</v>
      </c>
      <c r="F82" s="15" t="str">
        <f>SUBSTITUTE(Tableau36[[#This Row],[List of friend''s id]],  "/",    "/" &amp; Tableau36[[#This Row],[Character''s id]] &amp; ",""" &amp; Tableau36[[#This Row],[Type]] &amp; """,")</f>
        <v>/00000000-0000-0000-0000-000000000081,"HUMAN",00000000-0000-0000-0000-000000000102,"HUMAN"</v>
      </c>
      <c r="G82" t="str">
        <f>IF( Tableau36[[#This Row],[removed double semi-colon]]="", "", "/" &amp; MID(Tableau36[[#This Row],[removed double semi-colon]],2,LEN(Tableau36[[#This Row],[removed double semi-colon]]) - 2) )</f>
        <v>/00000000-0000-0000-0000-000000000102,"HUMAN"</v>
      </c>
      <c r="H82" t="str">
        <f>SUBSTITUTE(Tableau36[[#This Row],[Concatenation]],";;","/")</f>
        <v>;00000000-0000-0000-0000-000000000102,"HUMAN";</v>
      </c>
      <c r="I82" t="str">
        <f>friends!M82&amp; friends!N82&amp; friends!O82&amp; friends!P82&amp; friends!Q82&amp; friends!R82&amp; friends!S82&amp; friends!T82&amp; friends!U82&amp; friends!V82&amp; friends!W82&amp; friends!X82&amp; friends!Y82&amp; friends!Z82&amp; friends!AA82&amp; friends!AB82&amp; friends!AC82&amp; friends!AD82&amp; friends!AE82&amp; friends!AF82&amp; friends!AG82&amp; friends!AH82&amp; friends!AI82&amp; friends!AJ82&amp; friends!AK82&amp; friends!AL82&amp; friends!AM82&amp; friends!AN82&amp; friends!AO82&amp; friends!AP82&amp; friends!AQ82&amp; friends!AR82&amp; friends!AS82&amp; friends!AT82&amp; friends!AU82&amp; friends!AV82&amp; friends!AW82&amp; friends!AX82&amp; friends!AY82&amp; friends!AZ82&amp; friends!BA82&amp; friends!BB82&amp; friends!BC82&amp; friends!BD82&amp; friends!BE82&amp; friends!BF82&amp; friends!BG82&amp; friends!BH82&amp; friends!BI82&amp; friends!BJ82&amp; friends!BK82&amp; friends!BL82&amp; friends!BM82&amp; friends!BN82&amp; friends!BO82&amp; friends!BP82&amp; friends!BQ82&amp; friends!BR82&amp; friends!BS82&amp; friends!BT82&amp; friends!BU82&amp; friends!BV82&amp; friends!BW82&amp; friends!BX82&amp; friends!BY82&amp; friends!BZ82&amp; friends!CA82&amp; friends!CB82&amp; friends!CC82&amp; friends!CD82&amp; friends!CE82&amp; friends!CF82&amp; friends!CG82&amp; friends!CH82&amp; friends!CI82&amp; friends!CJ82&amp; friends!CK82&amp; friends!CL82&amp; friends!CM82&amp; friends!CN82&amp; friends!CO82&amp; friends!CP82&amp; friends!CQ82&amp; friends!CR82&amp; friends!CS82&amp; friends!CT82&amp; friends!CU82&amp; friends!CV82&amp; friends!CW82&amp; friends!CX82&amp; friends!CY82&amp; friends!CZ82&amp; friends!DA82&amp; friends!DB82&amp; friends!DC82&amp; friends!DD82&amp; friends!DE82&amp; friends!DF82&amp; friends!DG82&amp; friends!DH82&amp; friends!DI82&amp; friends!DJ82&amp; friends!DK82&amp; friends!DL82&amp; friends!DM82&amp; friends!DN82&amp; friends!DO82&amp; friends!DP82&amp; friends!DQ82&amp; friends!DR82&amp; friends!DS82&amp; friends!DT82&amp; friends!DU82&amp; friends!DV82&amp; friends!DW82&amp; friends!DX82&amp; friends!DY82&amp; friends!DZ82&amp; friends!EA82&amp; friends!EB82&amp; friends!EC82&amp; friends!ED82&amp; friends!EE82&amp; friends!EF82&amp; friends!EG82&amp; friends!EH82&amp; friends!EI82&amp; friends!EJ82&amp; friends!EK82&amp; friends!EL82&amp; friends!EM82&amp; friends!EN82&amp; friends!EO82&amp; friends!EP82&amp; friends!EQ82&amp; friends!ER82&amp; friends!ES82&amp; friends!ET82&amp; friends!EU82&amp; friends!EV82&amp; friends!EW82&amp; friends!EX82&amp; friends!EY82&amp; friends!EZ82&amp; friends!FA82&amp; friends!FB82&amp; friends!FC82&amp; friends!FD82&amp; friends!FE82&amp; friends!FF82&amp; friends!FG82&amp; friends!FH82&amp; friends!FI82&amp; friends!FJ82&amp; friends!FK82&amp; friends!FL82&amp; friends!FM82&amp; friends!FN82&amp; friends!FO82&amp; friends!FP82&amp; friends!FQ82&amp; friends!FR82&amp; friends!FS82&amp; friends!FT82&amp; friends!FU82&amp; friends!FV82&amp; friends!FW82&amp; friends!FX82&amp; friends!FY82&amp; friends!FZ82&amp; friends!GA82&amp; friends!GB82&amp; friends!GC82&amp; friends!GD82&amp; friends!GE82&amp; friends!GF82&amp; friends!GG82&amp; friends!GH82&amp; friends!GI82&amp; friends!GJ82&amp; friends!GK82&amp; friends!GL82&amp; friends!GM82&amp; friends!GN82&amp; friends!GO82&amp; friends!GP82&amp; friends!GQ82&amp; friends!GR82&amp; friends!GS82&amp; friends!GT82&amp; friends!GU82&amp; friends!GV82&amp; friends!GW82&amp; friends!GX82&amp; friends!GY82&amp; friends!GZ82&amp; friends!HA82&amp; friends!HB82&amp; friends!HC82&amp; friends!HD82&amp; friends!HE82&amp; friends!HF82&amp; friends!HG82&amp; friends!HH82&amp; friends!HI82&amp; friends!HJ82&amp; friends!HK82&amp; friends!HL82&amp; friends!HM82&amp; friends!HN82&amp; friends!HO82&amp; friends!HP82&amp; friends!HQ82&amp; friends!HR82&amp; friends!HS82&amp; friends!HT82&amp; friends!HU82&amp; friends!HV82&amp; friends!HW82&amp; friends!HX82&amp; friends!HY82&amp; friends!HZ82&amp; friends!IA82&amp; friends!IB82&amp; friends!IC82&amp; friends!ID82&amp; friends!IE82&amp; friends!IF82&amp; friends!IG82&amp; friends!IH82&amp; friends!II82</f>
        <v>;00000000-0000-0000-0000-000000000102,"HUMAN";</v>
      </c>
      <c r="M82" t="str">
        <f>IF(Data!$L83=M$1, "",             IF(ISERR(SEARCH(M$1,Data!$H83)),        "",          ";" &amp; VLOOKUP(M$1,Data!$L:$N,3, FALSE) &amp; ",""" &amp; VLOOKUP(M$1,Data!$L:$M,2, FALSE) &amp; """;"   )             )</f>
        <v/>
      </c>
      <c r="N82" t="str">
        <f>IF(Data!$L83=N$1, "",             IF(ISERR(SEARCH(N$1,Data!$H83)),        "",          ";" &amp; VLOOKUP(N$1,Data!$L:$N,3, FALSE) &amp; ",""" &amp; VLOOKUP(N$1,Data!$L:$M,2, FALSE) &amp; """;"   )             )</f>
        <v/>
      </c>
      <c r="O82" t="str">
        <f>IF(Data!$L83=O$1, "",             IF(ISERR(SEARCH(O$1,Data!$H83)),        "",          ";" &amp; VLOOKUP(O$1,Data!$L:$N,3, FALSE) &amp; ",""" &amp; VLOOKUP(O$1,Data!$L:$M,2, FALSE) &amp; """;"   )             )</f>
        <v/>
      </c>
      <c r="P82" t="str">
        <f>IF(Data!$L83=P$1, "",             IF(ISERR(SEARCH(P$1,Data!$H83)),        "",          ";" &amp; VLOOKUP(P$1,Data!$L:$N,3, FALSE) &amp; ",""" &amp; VLOOKUP(P$1,Data!$L:$M,2, FALSE) &amp; """;"   )             )</f>
        <v/>
      </c>
      <c r="Q82" t="str">
        <f>IF(Data!$L83=Q$1, "",             IF(ISERR(SEARCH(Q$1,Data!$H83)),        "",          ";" &amp; VLOOKUP(Q$1,Data!$L:$N,3, FALSE) &amp; ",""" &amp; VLOOKUP(Q$1,Data!$L:$M,2, FALSE) &amp; """;"   )             )</f>
        <v/>
      </c>
      <c r="R82" t="str">
        <f>IF(Data!$L83=R$1, "",             IF(ISERR(SEARCH(R$1,Data!$H83)),        "",          ";" &amp; VLOOKUP(R$1,Data!$L:$N,3, FALSE) &amp; ",""" &amp; VLOOKUP(R$1,Data!$L:$M,2, FALSE) &amp; """;"   )             )</f>
        <v/>
      </c>
      <c r="S82" t="str">
        <f>IF(Data!$L83=S$1, "",             IF(ISERR(SEARCH(S$1,Data!$H83)),        "",          ";" &amp; VLOOKUP(S$1,Data!$L:$N,3, FALSE) &amp; ",""" &amp; VLOOKUP(S$1,Data!$L:$M,2, FALSE) &amp; """;"   )             )</f>
        <v/>
      </c>
      <c r="T82" t="str">
        <f>IF(Data!$L83=T$1, "",             IF(ISERR(SEARCH(T$1,Data!$H83)),        "",          ";" &amp; VLOOKUP(T$1,Data!$L:$N,3, FALSE) &amp; ",""" &amp; VLOOKUP(T$1,Data!$L:$M,2, FALSE) &amp; """;"   )             )</f>
        <v/>
      </c>
      <c r="U82" t="str">
        <f>IF(Data!$L83=U$1, "",             IF(ISERR(SEARCH(U$1,Data!$H83)),        "",          ";" &amp; VLOOKUP(U$1,Data!$L:$N,3, FALSE) &amp; ",""" &amp; VLOOKUP(U$1,Data!$L:$M,2, FALSE) &amp; """;"   )             )</f>
        <v/>
      </c>
      <c r="V82" t="str">
        <f>IF(Data!$L83=V$1, "",             IF(ISERR(SEARCH(V$1,Data!$H83)),        "",          ";" &amp; VLOOKUP(V$1,Data!$L:$N,3, FALSE) &amp; ",""" &amp; VLOOKUP(V$1,Data!$L:$M,2, FALSE) &amp; """;"   )             )</f>
        <v/>
      </c>
      <c r="W82" t="str">
        <f>IF(Data!$L83=W$1, "",             IF(ISERR(SEARCH(W$1,Data!$H83)),        "",          ";" &amp; VLOOKUP(W$1,Data!$L:$N,3, FALSE) &amp; ",""" &amp; VLOOKUP(W$1,Data!$L:$M,2, FALSE) &amp; """;"   )             )</f>
        <v/>
      </c>
      <c r="X82" t="str">
        <f>IF(Data!$L83=X$1, "",             IF(ISERR(SEARCH(X$1,Data!$H83)),        "",          ";" &amp; VLOOKUP(X$1,Data!$L:$N,3, FALSE) &amp; ",""" &amp; VLOOKUP(X$1,Data!$L:$M,2, FALSE) &amp; """;"   )             )</f>
        <v/>
      </c>
      <c r="Y82" t="str">
        <f>IF(Data!$L83=Y$1, "",             IF(ISERR(SEARCH(Y$1,Data!$H83)),        "",          ";" &amp; VLOOKUP(Y$1,Data!$L:$N,3, FALSE) &amp; ",""" &amp; VLOOKUP(Y$1,Data!$L:$M,2, FALSE) &amp; """;"   )             )</f>
        <v/>
      </c>
      <c r="Z82" t="str">
        <f>IF(Data!$L83=Z$1, "",             IF(ISERR(SEARCH(Z$1,Data!$H83)),        "",          ";" &amp; VLOOKUP(Z$1,Data!$L:$N,3, FALSE) &amp; ",""" &amp; VLOOKUP(Z$1,Data!$L:$M,2, FALSE) &amp; """;"   )             )</f>
        <v/>
      </c>
      <c r="AA82" t="str">
        <f>IF(Data!$L83=AA$1, "",             IF(ISERR(SEARCH(AA$1,Data!$H83)),        "",          ";" &amp; VLOOKUP(AA$1,Data!$L:$N,3, FALSE) &amp; ",""" &amp; VLOOKUP(AA$1,Data!$L:$M,2, FALSE) &amp; """;"   )             )</f>
        <v/>
      </c>
      <c r="AB82" t="str">
        <f>IF(Data!$L83=AB$1, "",             IF(ISERR(SEARCH(AB$1,Data!$H83)),        "",          ";" &amp; VLOOKUP(AB$1,Data!$L:$N,3, FALSE) &amp; ",""" &amp; VLOOKUP(AB$1,Data!$L:$M,2, FALSE) &amp; """;"   )             )</f>
        <v/>
      </c>
      <c r="AC82" t="str">
        <f>IF(Data!$L83=AC$1, "",             IF(ISERR(SEARCH(AC$1,Data!$H83)),        "",          ";" &amp; VLOOKUP(AC$1,Data!$L:$N,3, FALSE) &amp; ",""" &amp; VLOOKUP(AC$1,Data!$L:$M,2, FALSE) &amp; """;"   )             )</f>
        <v/>
      </c>
      <c r="AD82" t="str">
        <f>IF(Data!$L83=AD$1, "",             IF(ISERR(SEARCH(AD$1,Data!$H83)),        "",          ";" &amp; VLOOKUP(AD$1,Data!$L:$N,3, FALSE) &amp; ",""" &amp; VLOOKUP(AD$1,Data!$L:$M,2, FALSE) &amp; """;"   )             )</f>
        <v/>
      </c>
      <c r="AE82" t="str">
        <f>IF(Data!$L83=AE$1, "",             IF(ISERR(SEARCH(AE$1,Data!$H83)),        "",          ";" &amp; VLOOKUP(AE$1,Data!$L:$N,3, FALSE) &amp; ",""" &amp; VLOOKUP(AE$1,Data!$L:$M,2, FALSE) &amp; """;"   )             )</f>
        <v/>
      </c>
      <c r="AF82" t="str">
        <f>IF(Data!$L83=AF$1, "",             IF(ISERR(SEARCH(AF$1,Data!$H83)),        "",          ";" &amp; VLOOKUP(AF$1,Data!$L:$N,3, FALSE) &amp; ",""" &amp; VLOOKUP(AF$1,Data!$L:$M,2, FALSE) &amp; """;"   )             )</f>
        <v/>
      </c>
      <c r="AG82" t="str">
        <f>IF(Data!$L83=AG$1, "",             IF(ISERR(SEARCH(AG$1,Data!$H83)),        "",          ";" &amp; VLOOKUP(AG$1,Data!$L:$N,3, FALSE) &amp; ",""" &amp; VLOOKUP(AG$1,Data!$L:$M,2, FALSE) &amp; """;"   )             )</f>
        <v/>
      </c>
      <c r="AH82" t="str">
        <f>IF(Data!$L83=AH$1, "",             IF(ISERR(SEARCH(AH$1,Data!$H83)),        "",          ";" &amp; VLOOKUP(AH$1,Data!$L:$N,3, FALSE) &amp; ",""" &amp; VLOOKUP(AH$1,Data!$L:$M,2, FALSE) &amp; """;"   )             )</f>
        <v/>
      </c>
      <c r="AI82" t="str">
        <f>IF(Data!$L83=AI$1, "",             IF(ISERR(SEARCH(AI$1,Data!$H83)),        "",          ";" &amp; VLOOKUP(AI$1,Data!$L:$N,3, FALSE) &amp; ",""" &amp; VLOOKUP(AI$1,Data!$L:$M,2, FALSE) &amp; """;"   )             )</f>
        <v/>
      </c>
      <c r="AJ82" t="str">
        <f>IF(Data!$L83=AJ$1, "",             IF(ISERR(SEARCH(AJ$1,Data!$H83)),        "",          ";" &amp; VLOOKUP(AJ$1,Data!$L:$N,3, FALSE) &amp; ",""" &amp; VLOOKUP(AJ$1,Data!$L:$M,2, FALSE) &amp; """;"   )             )</f>
        <v/>
      </c>
      <c r="AK82" t="str">
        <f>IF(Data!$L83=AK$1, "",             IF(ISERR(SEARCH(AK$1,Data!$H83)),        "",          ";" &amp; VLOOKUP(AK$1,Data!$L:$N,3, FALSE) &amp; ",""" &amp; VLOOKUP(AK$1,Data!$L:$M,2, FALSE) &amp; """;"   )             )</f>
        <v/>
      </c>
      <c r="AL82" t="str">
        <f>IF(Data!$L83=AL$1, "",             IF(ISERR(SEARCH(AL$1,Data!$H83)),        "",          ";" &amp; VLOOKUP(AL$1,Data!$L:$N,3, FALSE) &amp; ",""" &amp; VLOOKUP(AL$1,Data!$L:$M,2, FALSE) &amp; """;"   )             )</f>
        <v/>
      </c>
      <c r="AM82" t="str">
        <f>IF(Data!$L83=AM$1, "",             IF(ISERR(SEARCH(AM$1,Data!$H83)),        "",          ";" &amp; VLOOKUP(AM$1,Data!$L:$N,3, FALSE) &amp; ",""" &amp; VLOOKUP(AM$1,Data!$L:$M,2, FALSE) &amp; """;"   )             )</f>
        <v/>
      </c>
      <c r="AN82" t="str">
        <f>IF(Data!$L83=AN$1, "",             IF(ISERR(SEARCH(AN$1,Data!$H83)),        "",          ";" &amp; VLOOKUP(AN$1,Data!$L:$N,3, FALSE) &amp; ",""" &amp; VLOOKUP(AN$1,Data!$L:$M,2, FALSE) &amp; """;"   )             )</f>
        <v/>
      </c>
      <c r="AO82" t="str">
        <f>IF(Data!$L83=AO$1, "",             IF(ISERR(SEARCH(AO$1,Data!$H83)),        "",          ";" &amp; VLOOKUP(AO$1,Data!$L:$N,3, FALSE) &amp; ",""" &amp; VLOOKUP(AO$1,Data!$L:$M,2, FALSE) &amp; """;"   )             )</f>
        <v/>
      </c>
      <c r="AP82" t="str">
        <f>IF(Data!$L83=AP$1, "",             IF(ISERR(SEARCH(AP$1,Data!$H83)),        "",          ";" &amp; VLOOKUP(AP$1,Data!$L:$N,3, FALSE) &amp; ",""" &amp; VLOOKUP(AP$1,Data!$L:$M,2, FALSE) &amp; """;"   )             )</f>
        <v/>
      </c>
      <c r="AQ82" t="str">
        <f>IF(Data!$L83=AQ$1, "",             IF(ISERR(SEARCH(AQ$1,Data!$H83)),        "",          ";" &amp; VLOOKUP(AQ$1,Data!$L:$N,3, FALSE) &amp; ",""" &amp; VLOOKUP(AQ$1,Data!$L:$M,2, FALSE) &amp; """;"   )             )</f>
        <v/>
      </c>
      <c r="AR82" t="str">
        <f>IF(Data!$L83=AR$1, "",             IF(ISERR(SEARCH(AR$1,Data!$H83)),        "",          ";" &amp; VLOOKUP(AR$1,Data!$L:$N,3, FALSE) &amp; ",""" &amp; VLOOKUP(AR$1,Data!$L:$M,2, FALSE) &amp; """;"   )             )</f>
        <v/>
      </c>
      <c r="AS82" t="str">
        <f>IF(Data!$L83=AS$1, "",             IF(ISERR(SEARCH(AS$1,Data!$H83)),        "",          ";" &amp; VLOOKUP(AS$1,Data!$L:$N,3, FALSE) &amp; ",""" &amp; VLOOKUP(AS$1,Data!$L:$M,2, FALSE) &amp; """;"   )             )</f>
        <v/>
      </c>
      <c r="AT82" t="str">
        <f>IF(Data!$L83=AT$1, "",             IF(ISERR(SEARCH(AT$1,Data!$H83)),        "",          ";" &amp; VLOOKUP(AT$1,Data!$L:$N,3, FALSE) &amp; ",""" &amp; VLOOKUP(AT$1,Data!$L:$M,2, FALSE) &amp; """;"   )             )</f>
        <v/>
      </c>
      <c r="AU82" t="str">
        <f>IF(Data!$L83=AU$1, "",             IF(ISERR(SEARCH(AU$1,Data!$H83)),        "",          ";" &amp; VLOOKUP(AU$1,Data!$L:$N,3, FALSE) &amp; ",""" &amp; VLOOKUP(AU$1,Data!$L:$M,2, FALSE) &amp; """;"   )             )</f>
        <v/>
      </c>
      <c r="AV82" t="str">
        <f>IF(Data!$L83=AV$1, "",             IF(ISERR(SEARCH(AV$1,Data!$H83)),        "",          ";" &amp; VLOOKUP(AV$1,Data!$L:$N,3, FALSE) &amp; ",""" &amp; VLOOKUP(AV$1,Data!$L:$M,2, FALSE) &amp; """;"   )             )</f>
        <v/>
      </c>
      <c r="AW82" t="str">
        <f>IF(Data!$L83=AW$1, "",             IF(ISERR(SEARCH(AW$1,Data!$H83)),        "",          ";" &amp; VLOOKUP(AW$1,Data!$L:$N,3, FALSE) &amp; ",""" &amp; VLOOKUP(AW$1,Data!$L:$M,2, FALSE) &amp; """;"   )             )</f>
        <v/>
      </c>
      <c r="AX82" t="str">
        <f>IF(Data!$L83=AX$1, "",             IF(ISERR(SEARCH(AX$1,Data!$H83)),        "",          ";" &amp; VLOOKUP(AX$1,Data!$L:$N,3, FALSE) &amp; ",""" &amp; VLOOKUP(AX$1,Data!$L:$M,2, FALSE) &amp; """;"   )             )</f>
        <v/>
      </c>
      <c r="AY82" t="str">
        <f>IF(Data!$L83=AY$1, "",             IF(ISERR(SEARCH(AY$1,Data!$H83)),        "",          ";" &amp; VLOOKUP(AY$1,Data!$L:$N,3, FALSE) &amp; ",""" &amp; VLOOKUP(AY$1,Data!$L:$M,2, FALSE) &amp; """;"   )             )</f>
        <v/>
      </c>
      <c r="AZ82" t="str">
        <f>IF(Data!$L83=AZ$1, "",             IF(ISERR(SEARCH(AZ$1,Data!$H83)),        "",          ";" &amp; VLOOKUP(AZ$1,Data!$L:$N,3, FALSE) &amp; ",""" &amp; VLOOKUP(AZ$1,Data!$L:$M,2, FALSE) &amp; """;"   )             )</f>
        <v/>
      </c>
      <c r="BA82" t="str">
        <f>IF(Data!$L83=BA$1, "",             IF(ISERR(SEARCH(BA$1,Data!$H83)),        "",          ";" &amp; VLOOKUP(BA$1,Data!$L:$N,3, FALSE) &amp; ",""" &amp; VLOOKUP(BA$1,Data!$L:$M,2, FALSE) &amp; """;"   )             )</f>
        <v/>
      </c>
      <c r="BB82" t="str">
        <f>IF(Data!$L83=BB$1, "",             IF(ISERR(SEARCH(BB$1,Data!$H83)),        "",          ";" &amp; VLOOKUP(BB$1,Data!$L:$N,3, FALSE) &amp; ",""" &amp; VLOOKUP(BB$1,Data!$L:$M,2, FALSE) &amp; """;"   )             )</f>
        <v/>
      </c>
      <c r="BC82" t="str">
        <f>IF(Data!$L83=BC$1, "",             IF(ISERR(SEARCH(BC$1,Data!$H83)),        "",          ";" &amp; VLOOKUP(BC$1,Data!$L:$N,3, FALSE) &amp; ",""" &amp; VLOOKUP(BC$1,Data!$L:$M,2, FALSE) &amp; """;"   )             )</f>
        <v/>
      </c>
      <c r="BD82" t="str">
        <f>IF(Data!$L83=BD$1, "",             IF(ISERR(SEARCH(BD$1,Data!$H83)),        "",          ";" &amp; VLOOKUP(BD$1,Data!$L:$N,3, FALSE) &amp; ",""" &amp; VLOOKUP(BD$1,Data!$L:$M,2, FALSE) &amp; """;"   )             )</f>
        <v/>
      </c>
      <c r="BE82" t="str">
        <f>IF(Data!$L83=BE$1, "",             IF(ISERR(SEARCH(BE$1,Data!$H83)),        "",          ";" &amp; VLOOKUP(BE$1,Data!$L:$N,3, FALSE) &amp; ",""" &amp; VLOOKUP(BE$1,Data!$L:$M,2, FALSE) &amp; """;"   )             )</f>
        <v/>
      </c>
      <c r="BF82" t="str">
        <f>IF(Data!$L83=BF$1, "",             IF(ISERR(SEARCH(BF$1,Data!$H83)),        "",          ";" &amp; VLOOKUP(BF$1,Data!$L:$N,3, FALSE) &amp; ",""" &amp; VLOOKUP(BF$1,Data!$L:$M,2, FALSE) &amp; """;"   )             )</f>
        <v/>
      </c>
      <c r="BG82" t="str">
        <f>IF(Data!$L83=BG$1, "",             IF(ISERR(SEARCH(BG$1,Data!$H83)),        "",          ";" &amp; VLOOKUP(BG$1,Data!$L:$N,3, FALSE) &amp; ",""" &amp; VLOOKUP(BG$1,Data!$L:$M,2, FALSE) &amp; """;"   )             )</f>
        <v/>
      </c>
      <c r="BH82" t="str">
        <f>IF(Data!$L83=BH$1, "",             IF(ISERR(SEARCH(BH$1,Data!$H83)),        "",          ";" &amp; VLOOKUP(BH$1,Data!$L:$N,3, FALSE) &amp; ",""" &amp; VLOOKUP(BH$1,Data!$L:$M,2, FALSE) &amp; """;"   )             )</f>
        <v/>
      </c>
      <c r="BI82" t="str">
        <f>IF(Data!$L83=BI$1, "",             IF(ISERR(SEARCH(BI$1,Data!$H83)),        "",          ";" &amp; VLOOKUP(BI$1,Data!$L:$N,3, FALSE) &amp; ",""" &amp; VLOOKUP(BI$1,Data!$L:$M,2, FALSE) &amp; """;"   )             )</f>
        <v/>
      </c>
      <c r="BJ82" t="str">
        <f>IF(Data!$L83=BJ$1, "",             IF(ISERR(SEARCH(BJ$1,Data!$H83)),        "",          ";" &amp; VLOOKUP(BJ$1,Data!$L:$N,3, FALSE) &amp; ",""" &amp; VLOOKUP(BJ$1,Data!$L:$M,2, FALSE) &amp; """;"   )             )</f>
        <v/>
      </c>
      <c r="BK82" t="str">
        <f>IF(Data!$L83=BK$1, "",             IF(ISERR(SEARCH(BK$1,Data!$H83)),        "",          ";" &amp; VLOOKUP(BK$1,Data!$L:$N,3, FALSE) &amp; ",""" &amp; VLOOKUP(BK$1,Data!$L:$M,2, FALSE) &amp; """;"   )             )</f>
        <v/>
      </c>
      <c r="BL82" t="str">
        <f>IF(Data!$L83=BL$1, "",             IF(ISERR(SEARCH(BL$1,Data!$H83)),        "",          ";" &amp; VLOOKUP(BL$1,Data!$L:$N,3, FALSE) &amp; ",""" &amp; VLOOKUP(BL$1,Data!$L:$M,2, FALSE) &amp; """;"   )             )</f>
        <v/>
      </c>
      <c r="BM82" t="str">
        <f>IF(Data!$L83=BM$1, "",             IF(ISERR(SEARCH(BM$1,Data!$H83)),        "",          ";" &amp; VLOOKUP(BM$1,Data!$L:$N,3, FALSE) &amp; ",""" &amp; VLOOKUP(BM$1,Data!$L:$M,2, FALSE) &amp; """;"   )             )</f>
        <v/>
      </c>
      <c r="BN82" t="str">
        <f>IF(Data!$L83=BN$1, "",             IF(ISERR(SEARCH(BN$1,Data!$H83)),        "",          ";" &amp; VLOOKUP(BN$1,Data!$L:$N,3, FALSE) &amp; ",""" &amp; VLOOKUP(BN$1,Data!$L:$M,2, FALSE) &amp; """;"   )             )</f>
        <v/>
      </c>
      <c r="BO82" t="str">
        <f>IF(Data!$L83=BO$1, "",             IF(ISERR(SEARCH(BO$1,Data!$H83)),        "",          ";" &amp; VLOOKUP(BO$1,Data!$L:$N,3, FALSE) &amp; ",""" &amp; VLOOKUP(BO$1,Data!$L:$M,2, FALSE) &amp; """;"   )             )</f>
        <v/>
      </c>
      <c r="BP82" t="str">
        <f>IF(Data!$L83=BP$1, "",             IF(ISERR(SEARCH(BP$1,Data!$H83)),        "",          ";" &amp; VLOOKUP(BP$1,Data!$L:$N,3, FALSE) &amp; ",""" &amp; VLOOKUP(BP$1,Data!$L:$M,2, FALSE) &amp; """;"   )             )</f>
        <v/>
      </c>
      <c r="BQ82" t="str">
        <f>IF(Data!$L83=BQ$1, "",             IF(ISERR(SEARCH(BQ$1,Data!$H83)),        "",          ";" &amp; VLOOKUP(BQ$1,Data!$L:$N,3, FALSE) &amp; ",""" &amp; VLOOKUP(BQ$1,Data!$L:$M,2, FALSE) &amp; """;"   )             )</f>
        <v/>
      </c>
      <c r="BR82" t="str">
        <f>IF(Data!$L83=BR$1, "",             IF(ISERR(SEARCH(BR$1,Data!$H83)),        "",          ";" &amp; VLOOKUP(BR$1,Data!$L:$N,3, FALSE) &amp; ",""" &amp; VLOOKUP(BR$1,Data!$L:$M,2, FALSE) &amp; """;"   )             )</f>
        <v/>
      </c>
      <c r="BS82" t="str">
        <f>IF(Data!$L83=BS$1, "",             IF(ISERR(SEARCH(BS$1,Data!$H83)),        "",          ";" &amp; VLOOKUP(BS$1,Data!$L:$N,3, FALSE) &amp; ",""" &amp; VLOOKUP(BS$1,Data!$L:$M,2, FALSE) &amp; """;"   )             )</f>
        <v/>
      </c>
      <c r="BT82" t="str">
        <f>IF(Data!$L83=BT$1, "",             IF(ISERR(SEARCH(BT$1,Data!$H83)),        "",          ";" &amp; VLOOKUP(BT$1,Data!$L:$N,3, FALSE) &amp; ",""" &amp; VLOOKUP(BT$1,Data!$L:$M,2, FALSE) &amp; """;"   )             )</f>
        <v/>
      </c>
      <c r="BU82" t="str">
        <f>IF(Data!$L83=BU$1, "",             IF(ISERR(SEARCH(BU$1,Data!$H83)),        "",          ";" &amp; VLOOKUP(BU$1,Data!$L:$N,3, FALSE) &amp; ",""" &amp; VLOOKUP(BU$1,Data!$L:$M,2, FALSE) &amp; """;"   )             )</f>
        <v/>
      </c>
      <c r="BV82" t="str">
        <f>IF(Data!$L83=BV$1, "",             IF(ISERR(SEARCH(BV$1,Data!$H83)),        "",          ";" &amp; VLOOKUP(BV$1,Data!$L:$N,3, FALSE) &amp; ",""" &amp; VLOOKUP(BV$1,Data!$L:$M,2, FALSE) &amp; """;"   )             )</f>
        <v/>
      </c>
      <c r="BW82" t="str">
        <f>IF(Data!$L83=BW$1, "",             IF(ISERR(SEARCH(BW$1,Data!$H83)),        "",          ";" &amp; VLOOKUP(BW$1,Data!$L:$N,3, FALSE) &amp; ",""" &amp; VLOOKUP(BW$1,Data!$L:$M,2, FALSE) &amp; """;"   )             )</f>
        <v/>
      </c>
      <c r="BX82" t="str">
        <f>IF(Data!$L83=BX$1, "",             IF(ISERR(SEARCH(BX$1,Data!$H83)),        "",          ";" &amp; VLOOKUP(BX$1,Data!$L:$N,3, FALSE) &amp; ",""" &amp; VLOOKUP(BX$1,Data!$L:$M,2, FALSE) &amp; """;"   )             )</f>
        <v/>
      </c>
      <c r="BY82" t="str">
        <f>IF(Data!$L83=BY$1, "",             IF(ISERR(SEARCH(BY$1,Data!$H83)),        "",          ";" &amp; VLOOKUP(BY$1,Data!$L:$N,3, FALSE) &amp; ",""" &amp; VLOOKUP(BY$1,Data!$L:$M,2, FALSE) &amp; """;"   )             )</f>
        <v/>
      </c>
      <c r="BZ82" t="str">
        <f>IF(Data!$L83=BZ$1, "",             IF(ISERR(SEARCH(BZ$1,Data!$H83)),        "",          ";" &amp; VLOOKUP(BZ$1,Data!$L:$N,3, FALSE) &amp; ",""" &amp; VLOOKUP(BZ$1,Data!$L:$M,2, FALSE) &amp; """;"   )             )</f>
        <v/>
      </c>
      <c r="CA82" t="str">
        <f>IF(Data!$L83=CA$1, "",             IF(ISERR(SEARCH(CA$1,Data!$H83)),        "",          ";" &amp; VLOOKUP(CA$1,Data!$L:$N,3, FALSE) &amp; ",""" &amp; VLOOKUP(CA$1,Data!$L:$M,2, FALSE) &amp; """;"   )             )</f>
        <v/>
      </c>
      <c r="CB82" t="str">
        <f>IF(Data!$L83=CB$1, "",             IF(ISERR(SEARCH(CB$1,Data!$H83)),        "",          ";" &amp; VLOOKUP(CB$1,Data!$L:$N,3, FALSE) &amp; ",""" &amp; VLOOKUP(CB$1,Data!$L:$M,2, FALSE) &amp; """;"   )             )</f>
        <v/>
      </c>
      <c r="CC82" t="str">
        <f>IF(Data!$L83=CC$1, "",             IF(ISERR(SEARCH(CC$1,Data!$H83)),        "",          ";" &amp; VLOOKUP(CC$1,Data!$L:$N,3, FALSE) &amp; ",""" &amp; VLOOKUP(CC$1,Data!$L:$M,2, FALSE) &amp; """;"   )             )</f>
        <v/>
      </c>
      <c r="CD82" t="str">
        <f>IF(Data!$L83=CD$1, "",             IF(ISERR(SEARCH(CD$1,Data!$H83)),        "",          ";" &amp; VLOOKUP(CD$1,Data!$L:$N,3, FALSE) &amp; ",""" &amp; VLOOKUP(CD$1,Data!$L:$M,2, FALSE) &amp; """;"   )             )</f>
        <v/>
      </c>
      <c r="CE82" t="str">
        <f>IF(Data!$L83=CE$1, "",             IF(ISERR(SEARCH(CE$1,Data!$H83)),        "",          ";" &amp; VLOOKUP(CE$1,Data!$L:$N,3, FALSE) &amp; ",""" &amp; VLOOKUP(CE$1,Data!$L:$M,2, FALSE) &amp; """;"   )             )</f>
        <v/>
      </c>
      <c r="CF82" t="str">
        <f>IF(Data!$L83=CF$1, "",             IF(ISERR(SEARCH(CF$1,Data!$H83)),        "",          ";" &amp; VLOOKUP(CF$1,Data!$L:$N,3, FALSE) &amp; ",""" &amp; VLOOKUP(CF$1,Data!$L:$M,2, FALSE) &amp; """;"   )             )</f>
        <v/>
      </c>
      <c r="CG82" t="str">
        <f>IF(Data!$L83=CG$1, "",             IF(ISERR(SEARCH(CG$1,Data!$H83)),        "",          ";" &amp; VLOOKUP(CG$1,Data!$L:$N,3, FALSE) &amp; ",""" &amp; VLOOKUP(CG$1,Data!$L:$M,2, FALSE) &amp; """;"   )             )</f>
        <v/>
      </c>
      <c r="CH82" t="str">
        <f>IF(Data!$L83=CH$1, "",             IF(ISERR(SEARCH(CH$1,Data!$H83)),        "",          ";" &amp; VLOOKUP(CH$1,Data!$L:$N,3, FALSE) &amp; ",""" &amp; VLOOKUP(CH$1,Data!$L:$M,2, FALSE) &amp; """;"   )             )</f>
        <v/>
      </c>
      <c r="CI82" t="str">
        <f>IF(Data!$L83=CI$1, "",             IF(ISERR(SEARCH(CI$1,Data!$H83)),        "",          ";" &amp; VLOOKUP(CI$1,Data!$L:$N,3, FALSE) &amp; ",""" &amp; VLOOKUP(CI$1,Data!$L:$M,2, FALSE) &amp; """;"   )             )</f>
        <v/>
      </c>
      <c r="CJ82" t="str">
        <f>IF(Data!$L83=CJ$1, "",             IF(ISERR(SEARCH(CJ$1,Data!$H83)),        "",          ";" &amp; VLOOKUP(CJ$1,Data!$L:$N,3, FALSE) &amp; ",""" &amp; VLOOKUP(CJ$1,Data!$L:$M,2, FALSE) &amp; """;"   )             )</f>
        <v/>
      </c>
      <c r="CK82" t="str">
        <f>IF(Data!$L83=CK$1, "",             IF(ISERR(SEARCH(CK$1,Data!$H83)),        "",          ";" &amp; VLOOKUP(CK$1,Data!$L:$N,3, FALSE) &amp; ",""" &amp; VLOOKUP(CK$1,Data!$L:$M,2, FALSE) &amp; """;"   )             )</f>
        <v/>
      </c>
      <c r="CL82" t="str">
        <f>IF(Data!$L83=CL$1, "",             IF(ISERR(SEARCH(CL$1,Data!$H83)),        "",          ";" &amp; VLOOKUP(CL$1,Data!$L:$N,3, FALSE) &amp; ",""" &amp; VLOOKUP(CL$1,Data!$L:$M,2, FALSE) &amp; """;"   )             )</f>
        <v/>
      </c>
      <c r="CM82" t="str">
        <f>IF(Data!$L83=CM$1, "",             IF(ISERR(SEARCH(CM$1,Data!$H83)),        "",          ";" &amp; VLOOKUP(CM$1,Data!$L:$N,3, FALSE) &amp; ",""" &amp; VLOOKUP(CM$1,Data!$L:$M,2, FALSE) &amp; """;"   )             )</f>
        <v/>
      </c>
      <c r="CN82" t="str">
        <f>IF(Data!$L83=CN$1, "",             IF(ISERR(SEARCH(CN$1,Data!$H83)),        "",          ";" &amp; VLOOKUP(CN$1,Data!$L:$N,3, FALSE) &amp; ",""" &amp; VLOOKUP(CN$1,Data!$L:$M,2, FALSE) &amp; """;"   )             )</f>
        <v/>
      </c>
      <c r="CO82" t="str">
        <f>IF(Data!$L83=CO$1, "",             IF(ISERR(SEARCH(CO$1,Data!$H83)),        "",          ";" &amp; VLOOKUP(CO$1,Data!$L:$N,3, FALSE) &amp; ",""" &amp; VLOOKUP(CO$1,Data!$L:$M,2, FALSE) &amp; """;"   )             )</f>
        <v/>
      </c>
      <c r="CP82" t="str">
        <f>IF(Data!$L83=CP$1, "",             IF(ISERR(SEARCH(CP$1,Data!$H83)),        "",          ";" &amp; VLOOKUP(CP$1,Data!$L:$N,3, FALSE) &amp; ",""" &amp; VLOOKUP(CP$1,Data!$L:$M,2, FALSE) &amp; """;"   )             )</f>
        <v/>
      </c>
      <c r="CQ82" t="str">
        <f>IF(Data!$L83=CQ$1, "",             IF(ISERR(SEARCH(CQ$1,Data!$H83)),        "",          ";" &amp; VLOOKUP(CQ$1,Data!$L:$N,3, FALSE) &amp; ",""" &amp; VLOOKUP(CQ$1,Data!$L:$M,2, FALSE) &amp; """;"   )             )</f>
        <v/>
      </c>
      <c r="CR82" t="str">
        <f>IF(Data!$L83=CR$1, "",             IF(ISERR(SEARCH(CR$1,Data!$H83)),        "",          ";" &amp; VLOOKUP(CR$1,Data!$L:$N,3, FALSE) &amp; ",""" &amp; VLOOKUP(CR$1,Data!$L:$M,2, FALSE) &amp; """;"   )             )</f>
        <v/>
      </c>
      <c r="CS82" t="str">
        <f>IF(Data!$L83=CS$1, "",             IF(ISERR(SEARCH(CS$1,Data!$H83)),        "",          ";" &amp; VLOOKUP(CS$1,Data!$L:$N,3, FALSE) &amp; ",""" &amp; VLOOKUP(CS$1,Data!$L:$M,2, FALSE) &amp; """;"   )             )</f>
        <v/>
      </c>
      <c r="CT82" t="str">
        <f>IF(Data!$L83=CT$1, "",             IF(ISERR(SEARCH(CT$1,Data!$H83)),        "",          ";" &amp; VLOOKUP(CT$1,Data!$L:$N,3, FALSE) &amp; ",""" &amp; VLOOKUP(CT$1,Data!$L:$M,2, FALSE) &amp; """;"   )             )</f>
        <v/>
      </c>
      <c r="CU82" t="str">
        <f>IF(Data!$L83=CU$1, "",             IF(ISERR(SEARCH(CU$1,Data!$H83)),        "",          ";" &amp; VLOOKUP(CU$1,Data!$L:$N,3, FALSE) &amp; ",""" &amp; VLOOKUP(CU$1,Data!$L:$M,2, FALSE) &amp; """;"   )             )</f>
        <v/>
      </c>
      <c r="CV82" t="str">
        <f>IF(Data!$L83=CV$1, "",             IF(ISERR(SEARCH(CV$1,Data!$H83)),        "",          ";" &amp; VLOOKUP(CV$1,Data!$L:$N,3, FALSE) &amp; ",""" &amp; VLOOKUP(CV$1,Data!$L:$M,2, FALSE) &amp; """;"   )             )</f>
        <v/>
      </c>
      <c r="CW82" t="str">
        <f>IF(Data!$L83=CW$1, "",             IF(ISERR(SEARCH(CW$1,Data!$H83)),        "",          ";" &amp; VLOOKUP(CW$1,Data!$L:$N,3, FALSE) &amp; ",""" &amp; VLOOKUP(CW$1,Data!$L:$M,2, FALSE) &amp; """;"   )             )</f>
        <v/>
      </c>
      <c r="CX82" t="str">
        <f>IF(Data!$L83=CX$1, "",             IF(ISERR(SEARCH(CX$1,Data!$H83)),        "",          ";" &amp; VLOOKUP(CX$1,Data!$L:$N,3, FALSE) &amp; ",""" &amp; VLOOKUP(CX$1,Data!$L:$M,2, FALSE) &amp; """;"   )             )</f>
        <v>;00000000-0000-0000-0000-000000000102,"HUMAN";</v>
      </c>
      <c r="CY82" t="str">
        <f>IF(Data!$L83=CY$1, "",             IF(ISERR(SEARCH(CY$1,Data!$H83)),        "",          ";" &amp; VLOOKUP(CY$1,Data!$L:$N,3, FALSE) &amp; ",""" &amp; VLOOKUP(CY$1,Data!$L:$M,2, FALSE) &amp; """;"   )             )</f>
        <v/>
      </c>
      <c r="CZ82" t="str">
        <f>IF(Data!$L83=CZ$1, "",             IF(ISERR(SEARCH(CZ$1,Data!$H83)),        "",          ";" &amp; VLOOKUP(CZ$1,Data!$L:$N,3, FALSE) &amp; ",""" &amp; VLOOKUP(CZ$1,Data!$L:$M,2, FALSE) &amp; """;"   )             )</f>
        <v/>
      </c>
      <c r="DA82" t="str">
        <f>IF(Data!$L83=DA$1, "",             IF(ISERR(SEARCH(DA$1,Data!$H83)),        "",          ";" &amp; VLOOKUP(DA$1,Data!$L:$N,3, FALSE) &amp; ",""" &amp; VLOOKUP(DA$1,Data!$L:$M,2, FALSE) &amp; """;"   )             )</f>
        <v/>
      </c>
      <c r="DB82" t="str">
        <f>IF(Data!$L83=DB$1, "",             IF(ISERR(SEARCH(DB$1,Data!$H83)),        "",          ";" &amp; VLOOKUP(DB$1,Data!$L:$N,3, FALSE) &amp; ",""" &amp; VLOOKUP(DB$1,Data!$L:$M,2, FALSE) &amp; """;"   )             )</f>
        <v/>
      </c>
      <c r="DC82" t="str">
        <f>IF(Data!$L83=DC$1, "",             IF(ISERR(SEARCH(DC$1,Data!$H83)),        "",          ";" &amp; VLOOKUP(DC$1,Data!$L:$N,3, FALSE) &amp; ",""" &amp; VLOOKUP(DC$1,Data!$L:$M,2, FALSE) &amp; """;"   )             )</f>
        <v/>
      </c>
      <c r="DD82" t="str">
        <f>IF(Data!$L83=DD$1, "",             IF(ISERR(SEARCH(DD$1,Data!$H83)),        "",          ";" &amp; VLOOKUP(DD$1,Data!$L:$N,3, FALSE) &amp; ",""" &amp; VLOOKUP(DD$1,Data!$L:$M,2, FALSE) &amp; """;"   )             )</f>
        <v/>
      </c>
      <c r="DE82" t="str">
        <f>IF(Data!$L83=DE$1, "",             IF(ISERR(SEARCH(DE$1,Data!$H83)),        "",          ";" &amp; VLOOKUP(DE$1,Data!$L:$N,3, FALSE) &amp; ",""" &amp; VLOOKUP(DE$1,Data!$L:$M,2, FALSE) &amp; """;"   )             )</f>
        <v/>
      </c>
      <c r="DF82" t="str">
        <f>IF(Data!$L83=DF$1, "",             IF(ISERR(SEARCH(DF$1,Data!$H83)),        "",          ";" &amp; VLOOKUP(DF$1,Data!$L:$N,3, FALSE) &amp; ",""" &amp; VLOOKUP(DF$1,Data!$L:$M,2, FALSE) &amp; """;"   )             )</f>
        <v/>
      </c>
      <c r="DG82" t="str">
        <f>IF(Data!$L83=DG$1, "",             IF(ISERR(SEARCH(DG$1,Data!$H83)),        "",          ";" &amp; VLOOKUP(DG$1,Data!$L:$N,3, FALSE) &amp; ",""" &amp; VLOOKUP(DG$1,Data!$L:$M,2, FALSE) &amp; """;"   )             )</f>
        <v/>
      </c>
      <c r="DH82" t="str">
        <f>IF(Data!$L83=DH$1, "",             IF(ISERR(SEARCH(DH$1,Data!$H83)),        "",          ";" &amp; VLOOKUP(DH$1,Data!$L:$N,3, FALSE) &amp; ",""" &amp; VLOOKUP(DH$1,Data!$L:$M,2, FALSE) &amp; """;"   )             )</f>
        <v/>
      </c>
      <c r="DI82" t="str">
        <f>IF(Data!$L83=DI$1, "",             IF(ISERR(SEARCH(DI$1,Data!$H83)),        "",          ";" &amp; VLOOKUP(DI$1,Data!$L:$N,3, FALSE) &amp; ",""" &amp; VLOOKUP(DI$1,Data!$L:$M,2, FALSE) &amp; """;"   )             )</f>
        <v/>
      </c>
      <c r="DJ82" t="str">
        <f>IF(Data!$L83=DJ$1, "",             IF(ISERR(SEARCH(DJ$1,Data!$H83)),        "",          ";" &amp; VLOOKUP(DJ$1,Data!$L:$N,3, FALSE) &amp; ",""" &amp; VLOOKUP(DJ$1,Data!$L:$M,2, FALSE) &amp; """;"   )             )</f>
        <v/>
      </c>
      <c r="DK82" t="str">
        <f>IF(Data!$L83=DK$1, "",             IF(ISERR(SEARCH(DK$1,Data!$H83)),        "",          ";" &amp; VLOOKUP(DK$1,Data!$L:$N,3, FALSE) &amp; ",""" &amp; VLOOKUP(DK$1,Data!$L:$M,2, FALSE) &amp; """;"   )             )</f>
        <v/>
      </c>
      <c r="DL82" t="str">
        <f>IF(Data!$L83=DL$1, "",             IF(ISERR(SEARCH(DL$1,Data!$H83)),        "",          ";" &amp; VLOOKUP(DL$1,Data!$L:$N,3, FALSE) &amp; ",""" &amp; VLOOKUP(DL$1,Data!$L:$M,2, FALSE) &amp; """;"   )             )</f>
        <v/>
      </c>
      <c r="DM82" t="str">
        <f>IF(Data!$L83=DM$1, "",             IF(ISERR(SEARCH(DM$1,Data!$H83)),        "",          ";" &amp; VLOOKUP(DM$1,Data!$L:$N,3, FALSE) &amp; ",""" &amp; VLOOKUP(DM$1,Data!$L:$M,2, FALSE) &amp; """;"   )             )</f>
        <v/>
      </c>
      <c r="DN82" t="str">
        <f>IF(Data!$L83=DN$1, "",             IF(ISERR(SEARCH(DN$1,Data!$H83)),        "",          ";" &amp; VLOOKUP(DN$1,Data!$L:$N,3, FALSE) &amp; ",""" &amp; VLOOKUP(DN$1,Data!$L:$M,2, FALSE) &amp; """;"   )             )</f>
        <v/>
      </c>
      <c r="DO82" t="str">
        <f>IF(Data!$L83=DO$1, "",             IF(ISERR(SEARCH(DO$1,Data!$H83)),        "",          ";" &amp; VLOOKUP(DO$1,Data!$L:$N,3, FALSE) &amp; ",""" &amp; VLOOKUP(DO$1,Data!$L:$M,2, FALSE) &amp; """;"   )             )</f>
        <v/>
      </c>
      <c r="DP82" t="str">
        <f>IF(Data!$L83=DP$1, "",             IF(ISERR(SEARCH(DP$1,Data!$H83)),        "",          ";" &amp; VLOOKUP(DP$1,Data!$L:$N,3, FALSE) &amp; ",""" &amp; VLOOKUP(DP$1,Data!$L:$M,2, FALSE) &amp; """;"   )             )</f>
        <v/>
      </c>
      <c r="DQ82" t="str">
        <f>IF(Data!$L83=DQ$1, "",             IF(ISERR(SEARCH(DQ$1,Data!$H83)),        "",          ";" &amp; VLOOKUP(DQ$1,Data!$L:$N,3, FALSE) &amp; ",""" &amp; VLOOKUP(DQ$1,Data!$L:$M,2, FALSE) &amp; """;"   )             )</f>
        <v/>
      </c>
      <c r="DR82" t="str">
        <f>IF(Data!$L83=DR$1, "",             IF(ISERR(SEARCH(DR$1,Data!$H83)),        "",          ";" &amp; VLOOKUP(DR$1,Data!$L:$N,3, FALSE) &amp; ",""" &amp; VLOOKUP(DR$1,Data!$L:$M,2, FALSE) &amp; """;"   )             )</f>
        <v/>
      </c>
      <c r="DS82" t="str">
        <f>IF(Data!$L83=DS$1, "",             IF(ISERR(SEARCH(DS$1,Data!$H83)),        "",          ";" &amp; VLOOKUP(DS$1,Data!$L:$N,3, FALSE) &amp; ",""" &amp; VLOOKUP(DS$1,Data!$L:$M,2, FALSE) &amp; """;"   )             )</f>
        <v/>
      </c>
      <c r="DT82" t="str">
        <f>IF(Data!$L83=DT$1, "",             IF(ISERR(SEARCH(DT$1,Data!$H83)),        "",          ";" &amp; VLOOKUP(DT$1,Data!$L:$N,3, FALSE) &amp; ",""" &amp; VLOOKUP(DT$1,Data!$L:$M,2, FALSE) &amp; """;"   )             )</f>
        <v/>
      </c>
      <c r="DU82" t="str">
        <f>IF(Data!$L83=DU$1, "",             IF(ISERR(SEARCH(DU$1,Data!$H83)),        "",          ";" &amp; VLOOKUP(DU$1,Data!$L:$N,3, FALSE) &amp; ",""" &amp; VLOOKUP(DU$1,Data!$L:$M,2, FALSE) &amp; """;"   )             )</f>
        <v/>
      </c>
      <c r="DV82" t="str">
        <f>IF(Data!$L83=DV$1, "",             IF(ISERR(SEARCH(DV$1,Data!$H83)),        "",          ";" &amp; VLOOKUP(DV$1,Data!$L:$N,3, FALSE) &amp; ",""" &amp; VLOOKUP(DV$1,Data!$L:$M,2, FALSE) &amp; """;"   )             )</f>
        <v/>
      </c>
      <c r="DW82" t="str">
        <f>IF(Data!$L83=DW$1, "",             IF(ISERR(SEARCH(DW$1,Data!$H83)),        "",          ";" &amp; VLOOKUP(DW$1,Data!$L:$N,3, FALSE) &amp; ",""" &amp; VLOOKUP(DW$1,Data!$L:$M,2, FALSE) &amp; """;"   )             )</f>
        <v/>
      </c>
      <c r="DX82" t="str">
        <f>IF(Data!$L83=DX$1, "",             IF(ISERR(SEARCH(DX$1,Data!$H83)),        "",          ";" &amp; VLOOKUP(DX$1,Data!$L:$N,3, FALSE) &amp; ",""" &amp; VLOOKUP(DX$1,Data!$L:$M,2, FALSE) &amp; """;"   )             )</f>
        <v/>
      </c>
      <c r="DY82" t="str">
        <f>IF(Data!$L83=DY$1, "",             IF(ISERR(SEARCH(DY$1,Data!$H83)),        "",          ";" &amp; VLOOKUP(DY$1,Data!$L:$N,3, FALSE) &amp; ",""" &amp; VLOOKUP(DY$1,Data!$L:$M,2, FALSE) &amp; """;"   )             )</f>
        <v/>
      </c>
      <c r="DZ82" t="str">
        <f>IF(Data!$L83=DZ$1, "",             IF(ISERR(SEARCH(DZ$1,Data!$H83)),        "",          ";" &amp; VLOOKUP(DZ$1,Data!$L:$N,3, FALSE) &amp; ",""" &amp; VLOOKUP(DZ$1,Data!$L:$M,2, FALSE) &amp; """;"   )             )</f>
        <v/>
      </c>
      <c r="EA82" t="str">
        <f>IF(Data!$L83=EA$1, "",             IF(ISERR(SEARCH(EA$1,Data!$H83)),        "",          ";" &amp; VLOOKUP(EA$1,Data!$L:$N,3, FALSE) &amp; ",""" &amp; VLOOKUP(EA$1,Data!$L:$M,2, FALSE) &amp; """;"   )             )</f>
        <v/>
      </c>
      <c r="EB82" t="str">
        <f>IF(Data!$L83=EB$1, "",             IF(ISERR(SEARCH(EB$1,Data!$H83)),        "",          ";" &amp; VLOOKUP(EB$1,Data!$L:$N,3, FALSE) &amp; ",""" &amp; VLOOKUP(EB$1,Data!$L:$M,2, FALSE) &amp; """;"   )             )</f>
        <v/>
      </c>
      <c r="EC82" t="str">
        <f>IF(Data!$L83=EC$1, "",             IF(ISERR(SEARCH(EC$1,Data!$H83)),        "",          ";" &amp; VLOOKUP(EC$1,Data!$L:$N,3, FALSE) &amp; ",""" &amp; VLOOKUP(EC$1,Data!$L:$M,2, FALSE) &amp; """;"   )             )</f>
        <v/>
      </c>
      <c r="ED82" t="str">
        <f>IF(Data!$L83=ED$1, "",             IF(ISERR(SEARCH(ED$1,Data!$H83)),        "",          ";" &amp; VLOOKUP(ED$1,Data!$L:$N,3, FALSE) &amp; ",""" &amp; VLOOKUP(ED$1,Data!$L:$M,2, FALSE) &amp; """;"   )             )</f>
        <v/>
      </c>
      <c r="EE82" t="str">
        <f>IF(Data!$L83=EE$1, "",             IF(ISERR(SEARCH(EE$1,Data!$H83)),        "",          ";" &amp; VLOOKUP(EE$1,Data!$L:$N,3, FALSE) &amp; ",""" &amp; VLOOKUP(EE$1,Data!$L:$M,2, FALSE) &amp; """;"   )             )</f>
        <v/>
      </c>
      <c r="EF82" t="str">
        <f>IF(Data!$L83=EF$1, "",             IF(ISERR(SEARCH(EF$1,Data!$H83)),        "",          ";" &amp; VLOOKUP(EF$1,Data!$L:$N,3, FALSE) &amp; ",""" &amp; VLOOKUP(EF$1,Data!$L:$M,2, FALSE) &amp; """;"   )             )</f>
        <v/>
      </c>
      <c r="EG82" t="str">
        <f>IF(Data!$L83=EG$1, "",             IF(ISERR(SEARCH(EG$1,Data!$H83)),        "",          ";" &amp; VLOOKUP(EG$1,Data!$L:$N,3, FALSE) &amp; ",""" &amp; VLOOKUP(EG$1,Data!$L:$M,2, FALSE) &amp; """;"   )             )</f>
        <v/>
      </c>
      <c r="EH82" t="str">
        <f>IF(Data!$L83=EH$1, "",             IF(ISERR(SEARCH(EH$1,Data!$H83)),        "",          ";" &amp; VLOOKUP(EH$1,Data!$L:$N,3, FALSE) &amp; ",""" &amp; VLOOKUP(EH$1,Data!$L:$M,2, FALSE) &amp; """;"   )             )</f>
        <v/>
      </c>
      <c r="EI82" t="str">
        <f>IF(Data!$L83=EI$1, "",             IF(ISERR(SEARCH(EI$1,Data!$H83)),        "",          ";" &amp; VLOOKUP(EI$1,Data!$L:$N,3, FALSE) &amp; ",""" &amp; VLOOKUP(EI$1,Data!$L:$M,2, FALSE) &amp; """;"   )             )</f>
        <v/>
      </c>
      <c r="EJ82" t="str">
        <f>IF(Data!$L83=EJ$1, "",             IF(ISERR(SEARCH(EJ$1,Data!$H83)),        "",          ";" &amp; VLOOKUP(EJ$1,Data!$L:$N,3, FALSE) &amp; ",""" &amp; VLOOKUP(EJ$1,Data!$L:$M,2, FALSE) &amp; """;"   )             )</f>
        <v/>
      </c>
      <c r="EK82" t="str">
        <f>IF(Data!$L83=EK$1, "",             IF(ISERR(SEARCH(EK$1,Data!$H83)),        "",          ";" &amp; VLOOKUP(EK$1,Data!$L:$N,3, FALSE) &amp; ",""" &amp; VLOOKUP(EK$1,Data!$L:$M,2, FALSE) &amp; """;"   )             )</f>
        <v/>
      </c>
      <c r="EL82" t="str">
        <f>IF(Data!$L83=EL$1, "",             IF(ISERR(SEARCH(EL$1,Data!$H83)),        "",          ";" &amp; VLOOKUP(EL$1,Data!$L:$N,3, FALSE) &amp; ",""" &amp; VLOOKUP(EL$1,Data!$L:$M,2, FALSE) &amp; """;"   )             )</f>
        <v/>
      </c>
      <c r="EM82" t="str">
        <f>IF(Data!$L83=EM$1, "",             IF(ISERR(SEARCH(EM$1,Data!$H83)),        "",          ";" &amp; VLOOKUP(EM$1,Data!$L:$N,3, FALSE) &amp; ",""" &amp; VLOOKUP(EM$1,Data!$L:$M,2, FALSE) &amp; """;"   )             )</f>
        <v/>
      </c>
      <c r="EN82" t="str">
        <f>IF(Data!$L83=EN$1, "",             IF(ISERR(SEARCH(EN$1,Data!$H83)),        "",          ";" &amp; VLOOKUP(EN$1,Data!$L:$N,3, FALSE) &amp; ",""" &amp; VLOOKUP(EN$1,Data!$L:$M,2, FALSE) &amp; """;"   )             )</f>
        <v/>
      </c>
      <c r="EO82" t="str">
        <f>IF(Data!$L83=EO$1, "",             IF(ISERR(SEARCH(EO$1,Data!$H83)),        "",          ";" &amp; VLOOKUP(EO$1,Data!$L:$N,3, FALSE) &amp; ",""" &amp; VLOOKUP(EO$1,Data!$L:$M,2, FALSE) &amp; """;"   )             )</f>
        <v/>
      </c>
      <c r="EP82" t="str">
        <f>IF(Data!$L83=EP$1, "",             IF(ISERR(SEARCH(EP$1,Data!$H83)),        "",          ";" &amp; VLOOKUP(EP$1,Data!$L:$N,3, FALSE) &amp; ",""" &amp; VLOOKUP(EP$1,Data!$L:$M,2, FALSE) &amp; """;"   )             )</f>
        <v/>
      </c>
      <c r="EQ82" t="str">
        <f>IF(Data!$L83=EQ$1, "",             IF(ISERR(SEARCH(EQ$1,Data!$H83)),        "",          ";" &amp; VLOOKUP(EQ$1,Data!$L:$N,3, FALSE) &amp; ",""" &amp; VLOOKUP(EQ$1,Data!$L:$M,2, FALSE) &amp; """;"   )             )</f>
        <v/>
      </c>
      <c r="ER82" t="str">
        <f>IF(Data!$L83=ER$1, "",             IF(ISERR(SEARCH(ER$1,Data!$H83)),        "",          ";" &amp; VLOOKUP(ER$1,Data!$L:$N,3, FALSE) &amp; ",""" &amp; VLOOKUP(ER$1,Data!$L:$M,2, FALSE) &amp; """;"   )             )</f>
        <v/>
      </c>
      <c r="ES82" t="str">
        <f>IF(Data!$L83=ES$1, "",             IF(ISERR(SEARCH(ES$1,Data!$H83)),        "",          ";" &amp; VLOOKUP(ES$1,Data!$L:$N,3, FALSE) &amp; ",""" &amp; VLOOKUP(ES$1,Data!$L:$M,2, FALSE) &amp; """;"   )             )</f>
        <v/>
      </c>
      <c r="ET82" t="str">
        <f>IF(Data!$L83=ET$1, "",             IF(ISERR(SEARCH(ET$1,Data!$H83)),        "",          ";" &amp; VLOOKUP(ET$1,Data!$L:$N,3, FALSE) &amp; ",""" &amp; VLOOKUP(ET$1,Data!$L:$M,2, FALSE) &amp; """;"   )             )</f>
        <v/>
      </c>
      <c r="EU82" t="str">
        <f>IF(Data!$L83=EU$1, "",             IF(ISERR(SEARCH(EU$1,Data!$H83)),        "",          ";" &amp; VLOOKUP(EU$1,Data!$L:$N,3, FALSE) &amp; ",""" &amp; VLOOKUP(EU$1,Data!$L:$M,2, FALSE) &amp; """;"   )             )</f>
        <v/>
      </c>
      <c r="EV82" t="str">
        <f>IF(Data!$L83=EV$1, "",             IF(ISERR(SEARCH(EV$1,Data!$H83)),        "",          ";" &amp; VLOOKUP(EV$1,Data!$L:$N,3, FALSE) &amp; ",""" &amp; VLOOKUP(EV$1,Data!$L:$M,2, FALSE) &amp; """;"   )             )</f>
        <v/>
      </c>
      <c r="EW82" t="str">
        <f>IF(Data!$L83=EW$1, "",             IF(ISERR(SEARCH(EW$1,Data!$H83)),        "",          ";" &amp; VLOOKUP(EW$1,Data!$L:$N,3, FALSE) &amp; ",""" &amp; VLOOKUP(EW$1,Data!$L:$M,2, FALSE) &amp; """;"   )             )</f>
        <v/>
      </c>
      <c r="EX82" t="str">
        <f>IF(Data!$L83=EX$1, "",             IF(ISERR(SEARCH(EX$1,Data!$H83)),        "",          ";" &amp; VLOOKUP(EX$1,Data!$L:$N,3, FALSE) &amp; ",""" &amp; VLOOKUP(EX$1,Data!$L:$M,2, FALSE) &amp; """;"   )             )</f>
        <v/>
      </c>
      <c r="EY82" t="str">
        <f>IF(Data!$L83=EY$1, "",             IF(ISERR(SEARCH(EY$1,Data!$H83)),        "",          ";" &amp; VLOOKUP(EY$1,Data!$L:$N,3, FALSE) &amp; ",""" &amp; VLOOKUP(EY$1,Data!$L:$M,2, FALSE) &amp; """;"   )             )</f>
        <v/>
      </c>
      <c r="EZ82" t="str">
        <f>IF(Data!$L83=EZ$1, "",             IF(ISERR(SEARCH(EZ$1,Data!$H83)),        "",          ";" &amp; VLOOKUP(EZ$1,Data!$L:$N,3, FALSE) &amp; ",""" &amp; VLOOKUP(EZ$1,Data!$L:$M,2, FALSE) &amp; """;"   )             )</f>
        <v/>
      </c>
      <c r="FA82" t="str">
        <f>IF(Data!$L83=FA$1, "",             IF(ISERR(SEARCH(FA$1,Data!$H83)),        "",          ";" &amp; VLOOKUP(FA$1,Data!$L:$N,3, FALSE) &amp; ",""" &amp; VLOOKUP(FA$1,Data!$L:$M,2, FALSE) &amp; """;"   )             )</f>
        <v/>
      </c>
      <c r="FB82" t="str">
        <f>IF(Data!$L83=FB$1, "",             IF(ISERR(SEARCH(FB$1,Data!$H83)),        "",          ";" &amp; VLOOKUP(FB$1,Data!$L:$N,3, FALSE) &amp; ",""" &amp; VLOOKUP(FB$1,Data!$L:$M,2, FALSE) &amp; """;"   )             )</f>
        <v/>
      </c>
      <c r="FC82" t="str">
        <f>IF(Data!$L83=FC$1, "",             IF(ISERR(SEARCH(FC$1,Data!$H83)),        "",          ";" &amp; VLOOKUP(FC$1,Data!$L:$N,3, FALSE) &amp; ",""" &amp; VLOOKUP(FC$1,Data!$L:$M,2, FALSE) &amp; """;"   )             )</f>
        <v/>
      </c>
      <c r="FD82" t="str">
        <f>IF(Data!$L83=FD$1, "",             IF(ISERR(SEARCH(FD$1,Data!$H83)),        "",          ";" &amp; VLOOKUP(FD$1,Data!$L:$N,3, FALSE) &amp; ",""" &amp; VLOOKUP(FD$1,Data!$L:$M,2, FALSE) &amp; """;"   )             )</f>
        <v/>
      </c>
      <c r="FE82" t="str">
        <f>IF(Data!$L83=FE$1, "",             IF(ISERR(SEARCH(FE$1,Data!$H83)),        "",          ";" &amp; VLOOKUP(FE$1,Data!$L:$N,3, FALSE) &amp; ",""" &amp; VLOOKUP(FE$1,Data!$L:$M,2, FALSE) &amp; """;"   )             )</f>
        <v/>
      </c>
      <c r="FF82" t="str">
        <f>IF(Data!$L83=FF$1, "",             IF(ISERR(SEARCH(FF$1,Data!$H83)),        "",          ";" &amp; VLOOKUP(FF$1,Data!$L:$N,3, FALSE) &amp; ",""" &amp; VLOOKUP(FF$1,Data!$L:$M,2, FALSE) &amp; """;"   )             )</f>
        <v/>
      </c>
      <c r="FG82" t="str">
        <f>IF(Data!$L83=FG$1, "",             IF(ISERR(SEARCH(FG$1,Data!$H83)),        "",          ";" &amp; VLOOKUP(FG$1,Data!$L:$N,3, FALSE) &amp; ",""" &amp; VLOOKUP(FG$1,Data!$L:$M,2, FALSE) &amp; """;"   )             )</f>
        <v/>
      </c>
      <c r="FH82" t="str">
        <f>IF(Data!$L83=FH$1, "",             IF(ISERR(SEARCH(FH$1,Data!$H83)),        "",          ";" &amp; VLOOKUP(FH$1,Data!$L:$N,3, FALSE) &amp; ",""" &amp; VLOOKUP(FH$1,Data!$L:$M,2, FALSE) &amp; """;"   )             )</f>
        <v/>
      </c>
      <c r="FI82" t="str">
        <f>IF(Data!$L83=FI$1, "",             IF(ISERR(SEARCH(FI$1,Data!$H83)),        "",          ";" &amp; VLOOKUP(FI$1,Data!$L:$N,3, FALSE) &amp; ",""" &amp; VLOOKUP(FI$1,Data!$L:$M,2, FALSE) &amp; """;"   )             )</f>
        <v/>
      </c>
      <c r="FJ82" t="str">
        <f>IF(Data!$L83=FJ$1, "",             IF(ISERR(SEARCH(FJ$1,Data!$H83)),        "",          ";" &amp; VLOOKUP(FJ$1,Data!$L:$N,3, FALSE) &amp; ",""" &amp; VLOOKUP(FJ$1,Data!$L:$M,2, FALSE) &amp; """;"   )             )</f>
        <v/>
      </c>
      <c r="FK82" t="str">
        <f>IF(Data!$L83=FK$1, "",             IF(ISERR(SEARCH(FK$1,Data!$H83)),        "",          ";" &amp; VLOOKUP(FK$1,Data!$L:$N,3, FALSE) &amp; ",""" &amp; VLOOKUP(FK$1,Data!$L:$M,2, FALSE) &amp; """;"   )             )</f>
        <v/>
      </c>
      <c r="FL82" t="str">
        <f>IF(Data!$L83=FL$1, "",             IF(ISERR(SEARCH(FL$1,Data!$H83)),        "",          ";" &amp; VLOOKUP(FL$1,Data!$L:$N,3, FALSE) &amp; ",""" &amp; VLOOKUP(FL$1,Data!$L:$M,2, FALSE) &amp; """;"   )             )</f>
        <v/>
      </c>
      <c r="FM82" t="str">
        <f>IF(Data!$L83=FM$1, "",             IF(ISERR(SEARCH(FM$1,Data!$H83)),        "",          ";" &amp; VLOOKUP(FM$1,Data!$L:$N,3, FALSE) &amp; ",""" &amp; VLOOKUP(FM$1,Data!$L:$M,2, FALSE) &amp; """;"   )             )</f>
        <v/>
      </c>
      <c r="FN82" t="str">
        <f>IF(Data!$L83=FN$1, "",             IF(ISERR(SEARCH(FN$1,Data!$H83)),        "",          ";" &amp; VLOOKUP(FN$1,Data!$L:$N,3, FALSE) &amp; ",""" &amp; VLOOKUP(FN$1,Data!$L:$M,2, FALSE) &amp; """;"   )             )</f>
        <v/>
      </c>
      <c r="FO82" t="str">
        <f>IF(Data!$L83=FO$1, "",             IF(ISERR(SEARCH(FO$1,Data!$H83)),        "",          ";" &amp; VLOOKUP(FO$1,Data!$L:$N,3, FALSE) &amp; ",""" &amp; VLOOKUP(FO$1,Data!$L:$M,2, FALSE) &amp; """;"   )             )</f>
        <v/>
      </c>
      <c r="FP82" t="str">
        <f>IF(Data!$L83=FP$1, "",             IF(ISERR(SEARCH(FP$1,Data!$H83)),        "",          ";" &amp; VLOOKUP(FP$1,Data!$L:$N,3, FALSE) &amp; ",""" &amp; VLOOKUP(FP$1,Data!$L:$M,2, FALSE) &amp; """;"   )             )</f>
        <v/>
      </c>
      <c r="FQ82" t="str">
        <f>IF(Data!$L83=FQ$1, "",             IF(ISERR(SEARCH(FQ$1,Data!$H83)),        "",          ";" &amp; VLOOKUP(FQ$1,Data!$L:$N,3, FALSE) &amp; ",""" &amp; VLOOKUP(FQ$1,Data!$L:$M,2, FALSE) &amp; """;"   )             )</f>
        <v/>
      </c>
      <c r="FR82" t="str">
        <f>IF(Data!$L83=FR$1, "",             IF(ISERR(SEARCH(FR$1,Data!$H83)),        "",          ";" &amp; VLOOKUP(FR$1,Data!$L:$N,3, FALSE) &amp; ",""" &amp; VLOOKUP(FR$1,Data!$L:$M,2, FALSE) &amp; """;"   )             )</f>
        <v/>
      </c>
      <c r="FS82" t="str">
        <f>IF(Data!$L83=FS$1, "",             IF(ISERR(SEARCH(FS$1,Data!$H83)),        "",          ";" &amp; VLOOKUP(FS$1,Data!$L:$N,3, FALSE) &amp; ",""" &amp; VLOOKUP(FS$1,Data!$L:$M,2, FALSE) &amp; """;"   )             )</f>
        <v/>
      </c>
      <c r="FT82" t="str">
        <f>IF(Data!$L83=FT$1, "",             IF(ISERR(SEARCH(FT$1,Data!$H83)),        "",          ";" &amp; VLOOKUP(FT$1,Data!$L:$N,3, FALSE) &amp; ",""" &amp; VLOOKUP(FT$1,Data!$L:$M,2, FALSE) &amp; """;"   )             )</f>
        <v/>
      </c>
      <c r="FU82" t="str">
        <f>IF(Data!$L83=FU$1, "",             IF(ISERR(SEARCH(FU$1,Data!$H83)),        "",          ";" &amp; VLOOKUP(FU$1,Data!$L:$N,3, FALSE) &amp; ",""" &amp; VLOOKUP(FU$1,Data!$L:$M,2, FALSE) &amp; """;"   )             )</f>
        <v/>
      </c>
      <c r="FV82" t="str">
        <f>IF(Data!$L83=FV$1, "",             IF(ISERR(SEARCH(FV$1,Data!$H83)),        "",          ";" &amp; VLOOKUP(FV$1,Data!$L:$N,3, FALSE) &amp; ",""" &amp; VLOOKUP(FV$1,Data!$L:$M,2, FALSE) &amp; """;"   )             )</f>
        <v/>
      </c>
      <c r="FW82" t="str">
        <f>IF(Data!$L83=FW$1, "",             IF(ISERR(SEARCH(FW$1,Data!$H83)),        "",          ";" &amp; VLOOKUP(FW$1,Data!$L:$N,3, FALSE) &amp; ",""" &amp; VLOOKUP(FW$1,Data!$L:$M,2, FALSE) &amp; """;"   )             )</f>
        <v/>
      </c>
      <c r="FX82" t="str">
        <f>IF(Data!$L83=FX$1, "",             IF(ISERR(SEARCH(FX$1,Data!$H83)),        "",          ";" &amp; VLOOKUP(FX$1,Data!$L:$N,3, FALSE) &amp; ",""" &amp; VLOOKUP(FX$1,Data!$L:$M,2, FALSE) &amp; """;"   )             )</f>
        <v/>
      </c>
      <c r="FY82" t="str">
        <f>IF(Data!$L83=FY$1, "",             IF(ISERR(SEARCH(FY$1,Data!$H83)),        "",          ";" &amp; VLOOKUP(FY$1,Data!$L:$N,3, FALSE) &amp; ",""" &amp; VLOOKUP(FY$1,Data!$L:$M,2, FALSE) &amp; """;"   )             )</f>
        <v/>
      </c>
      <c r="FZ82" t="str">
        <f>IF(Data!$L83=FZ$1, "",             IF(ISERR(SEARCH(FZ$1,Data!$H83)),        "",          ";" &amp; VLOOKUP(FZ$1,Data!$L:$N,3, FALSE) &amp; ",""" &amp; VLOOKUP(FZ$1,Data!$L:$M,2, FALSE) &amp; """;"   )             )</f>
        <v/>
      </c>
      <c r="GA82" t="str">
        <f>IF(Data!$L83=GA$1, "",             IF(ISERR(SEARCH(GA$1,Data!$H83)),        "",          ";" &amp; VLOOKUP(GA$1,Data!$L:$N,3, FALSE) &amp; ",""" &amp; VLOOKUP(GA$1,Data!$L:$M,2, FALSE) &amp; """;"   )             )</f>
        <v/>
      </c>
      <c r="GB82" t="str">
        <f>IF(Data!$L83=GB$1, "",             IF(ISERR(SEARCH(GB$1,Data!$H83)),        "",          ";" &amp; VLOOKUP(GB$1,Data!$L:$N,3, FALSE) &amp; ",""" &amp; VLOOKUP(GB$1,Data!$L:$M,2, FALSE) &amp; """;"   )             )</f>
        <v/>
      </c>
      <c r="GC82" t="str">
        <f>IF(Data!$L83=GC$1, "",             IF(ISERR(SEARCH(GC$1,Data!$H83)),        "",          ";" &amp; VLOOKUP(GC$1,Data!$L:$N,3, FALSE) &amp; ",""" &amp; VLOOKUP(GC$1,Data!$L:$M,2, FALSE) &amp; """;"   )             )</f>
        <v/>
      </c>
      <c r="GD82" t="str">
        <f>IF(Data!$L83=GD$1, "",             IF(ISERR(SEARCH(GD$1,Data!$H83)),        "",          ";" &amp; VLOOKUP(GD$1,Data!$L:$N,3, FALSE) &amp; ",""" &amp; VLOOKUP(GD$1,Data!$L:$M,2, FALSE) &amp; """;"   )             )</f>
        <v/>
      </c>
      <c r="GE82" t="str">
        <f>IF(Data!$L83=GE$1, "",             IF(ISERR(SEARCH(GE$1,Data!$H83)),        "",          ";" &amp; VLOOKUP(GE$1,Data!$L:$N,3, FALSE) &amp; ",""" &amp; VLOOKUP(GE$1,Data!$L:$M,2, FALSE) &amp; """;"   )             )</f>
        <v/>
      </c>
      <c r="GF82" t="str">
        <f>IF(Data!$L83=GF$1, "",             IF(ISERR(SEARCH(GF$1,Data!$H83)),        "",          ";" &amp; VLOOKUP(GF$1,Data!$L:$N,3, FALSE) &amp; ",""" &amp; VLOOKUP(GF$1,Data!$L:$M,2, FALSE) &amp; """;"   )             )</f>
        <v/>
      </c>
      <c r="GG82" t="str">
        <f>IF(Data!$L83=GG$1, "",             IF(ISERR(SEARCH(GG$1,Data!$H83)),        "",          ";" &amp; VLOOKUP(GG$1,Data!$L:$N,3, FALSE) &amp; ",""" &amp; VLOOKUP(GG$1,Data!$L:$M,2, FALSE) &amp; """;"   )             )</f>
        <v/>
      </c>
      <c r="GH82" t="str">
        <f>IF(Data!$L83=GH$1, "",             IF(ISERR(SEARCH(GH$1,Data!$H83)),        "",          ";" &amp; VLOOKUP(GH$1,Data!$L:$N,3, FALSE) &amp; ",""" &amp; VLOOKUP(GH$1,Data!$L:$M,2, FALSE) &amp; """;"   )             )</f>
        <v/>
      </c>
      <c r="GI82" t="str">
        <f>IF(Data!$L83=GI$1, "",             IF(ISERR(SEARCH(GI$1,Data!$H83)),        "",          ";" &amp; VLOOKUP(GI$1,Data!$L:$N,3, FALSE) &amp; ",""" &amp; VLOOKUP(GI$1,Data!$L:$M,2, FALSE) &amp; """;"   )             )</f>
        <v/>
      </c>
      <c r="GJ82" t="str">
        <f>IF(Data!$L83=GJ$1, "",             IF(ISERR(SEARCH(GJ$1,Data!$H83)),        "",          ";" &amp; VLOOKUP(GJ$1,Data!$L:$N,3, FALSE) &amp; ",""" &amp; VLOOKUP(GJ$1,Data!$L:$M,2, FALSE) &amp; """;"   )             )</f>
        <v/>
      </c>
      <c r="GK82" t="str">
        <f>IF(Data!$L83=GK$1, "",             IF(ISERR(SEARCH(GK$1,Data!$H83)),        "",          ";" &amp; VLOOKUP(GK$1,Data!$L:$N,3, FALSE) &amp; ",""" &amp; VLOOKUP(GK$1,Data!$L:$M,2, FALSE) &amp; """;"   )             )</f>
        <v/>
      </c>
      <c r="GL82" t="str">
        <f>IF(Data!$L83=GL$1, "",             IF(ISERR(SEARCH(GL$1,Data!$H83)),        "",          ";" &amp; VLOOKUP(GL$1,Data!$L:$N,3, FALSE) &amp; ",""" &amp; VLOOKUP(GL$1,Data!$L:$M,2, FALSE) &amp; """;"   )             )</f>
        <v/>
      </c>
      <c r="GM82" t="str">
        <f>IF(Data!$L83=GM$1, "",             IF(ISERR(SEARCH(GM$1,Data!$H83)),        "",          ";" &amp; VLOOKUP(GM$1,Data!$L:$N,3, FALSE) &amp; ",""" &amp; VLOOKUP(GM$1,Data!$L:$M,2, FALSE) &amp; """;"   )             )</f>
        <v/>
      </c>
      <c r="GN82" t="str">
        <f>IF(Data!$L83=GN$1, "",             IF(ISERR(SEARCH(GN$1,Data!$H83)),        "",          ";" &amp; VLOOKUP(GN$1,Data!$L:$N,3, FALSE) &amp; ",""" &amp; VLOOKUP(GN$1,Data!$L:$M,2, FALSE) &amp; """;"   )             )</f>
        <v/>
      </c>
      <c r="GO82" t="str">
        <f>IF(Data!$L83=GO$1, "",             IF(ISERR(SEARCH(GO$1,Data!$H83)),        "",          ";" &amp; VLOOKUP(GO$1,Data!$L:$N,3, FALSE) &amp; ",""" &amp; VLOOKUP(GO$1,Data!$L:$M,2, FALSE) &amp; """;"   )             )</f>
        <v/>
      </c>
      <c r="GP82" t="str">
        <f>IF(Data!$L83=GP$1, "",             IF(ISERR(SEARCH(GP$1,Data!$H83)),        "",          ";" &amp; VLOOKUP(GP$1,Data!$L:$N,3, FALSE) &amp; ",""" &amp; VLOOKUP(GP$1,Data!$L:$M,2, FALSE) &amp; """;"   )             )</f>
        <v/>
      </c>
      <c r="GQ82" t="str">
        <f>IF(Data!$L83=GQ$1, "",             IF(ISERR(SEARCH(GQ$1,Data!$H83)),        "",          ";" &amp; VLOOKUP(GQ$1,Data!$L:$N,3, FALSE) &amp; ",""" &amp; VLOOKUP(GQ$1,Data!$L:$M,2, FALSE) &amp; """;"   )             )</f>
        <v/>
      </c>
      <c r="GR82" t="str">
        <f>IF(Data!$L83=GR$1, "",             IF(ISERR(SEARCH(GR$1,Data!$H83)),        "",          ";" &amp; VLOOKUP(GR$1,Data!$L:$N,3, FALSE) &amp; ",""" &amp; VLOOKUP(GR$1,Data!$L:$M,2, FALSE) &amp; """;"   )             )</f>
        <v/>
      </c>
      <c r="GS82" t="str">
        <f>IF(Data!$L83=GS$1, "",             IF(ISERR(SEARCH(GS$1,Data!$H83)),        "",          ";" &amp; VLOOKUP(GS$1,Data!$L:$N,3, FALSE) &amp; ",""" &amp; VLOOKUP(GS$1,Data!$L:$M,2, FALSE) &amp; """;"   )             )</f>
        <v/>
      </c>
      <c r="GT82" t="str">
        <f>IF(Data!$L83=GT$1, "",             IF(ISERR(SEARCH(GT$1,Data!$H83)),        "",          ";" &amp; VLOOKUP(GT$1,Data!$L:$N,3, FALSE) &amp; ",""" &amp; VLOOKUP(GT$1,Data!$L:$M,2, FALSE) &amp; """;"   )             )</f>
        <v/>
      </c>
      <c r="GU82" t="str">
        <f>IF(Data!$L83=GU$1, "",             IF(ISERR(SEARCH(GU$1,Data!$H83)),        "",          ";" &amp; VLOOKUP(GU$1,Data!$L:$N,3, FALSE) &amp; ",""" &amp; VLOOKUP(GU$1,Data!$L:$M,2, FALSE) &amp; """;"   )             )</f>
        <v/>
      </c>
      <c r="GV82" t="str">
        <f>IF(Data!$L83=GV$1, "",             IF(ISERR(SEARCH(GV$1,Data!$H83)),        "",          ";" &amp; VLOOKUP(GV$1,Data!$L:$N,3, FALSE) &amp; ",""" &amp; VLOOKUP(GV$1,Data!$L:$M,2, FALSE) &amp; """;"   )             )</f>
        <v/>
      </c>
      <c r="GW82" t="str">
        <f>IF(Data!$L83=GW$1, "",             IF(ISERR(SEARCH(GW$1,Data!$H83)),        "",          ";" &amp; VLOOKUP(GW$1,Data!$L:$N,3, FALSE) &amp; ",""" &amp; VLOOKUP(GW$1,Data!$L:$M,2, FALSE) &amp; """;"   )             )</f>
        <v/>
      </c>
      <c r="GX82" t="str">
        <f>IF(Data!$L83=GX$1, "",             IF(ISERR(SEARCH(GX$1,Data!$H83)),        "",          ";" &amp; VLOOKUP(GX$1,Data!$L:$N,3, FALSE) &amp; ",""" &amp; VLOOKUP(GX$1,Data!$L:$M,2, FALSE) &amp; """;"   )             )</f>
        <v/>
      </c>
      <c r="GY82" t="str">
        <f>IF(Data!$L83=GY$1, "",             IF(ISERR(SEARCH(GY$1,Data!$H83)),        "",          ";" &amp; VLOOKUP(GY$1,Data!$L:$N,3, FALSE) &amp; ",""" &amp; VLOOKUP(GY$1,Data!$L:$M,2, FALSE) &amp; """;"   )             )</f>
        <v/>
      </c>
      <c r="GZ82" t="str">
        <f>IF(Data!$L83=GZ$1, "",             IF(ISERR(SEARCH(GZ$1,Data!$H83)),        "",          ";" &amp; VLOOKUP(GZ$1,Data!$L:$N,3, FALSE) &amp; ",""" &amp; VLOOKUP(GZ$1,Data!$L:$M,2, FALSE) &amp; """;"   )             )</f>
        <v/>
      </c>
      <c r="HA82" t="str">
        <f>IF(Data!$L83=HA$1, "",             IF(ISERR(SEARCH(HA$1,Data!$H83)),        "",          ";" &amp; VLOOKUP(HA$1,Data!$L:$N,3, FALSE) &amp; ",""" &amp; VLOOKUP(HA$1,Data!$L:$M,2, FALSE) &amp; """;"   )             )</f>
        <v/>
      </c>
      <c r="HB82" t="str">
        <f>IF(Data!$L83=HB$1, "",             IF(ISERR(SEARCH(HB$1,Data!$H83)),        "",          ";" &amp; VLOOKUP(HB$1,Data!$L:$N,3, FALSE) &amp; ",""" &amp; VLOOKUP(HB$1,Data!$L:$M,2, FALSE) &amp; """;"   )             )</f>
        <v/>
      </c>
      <c r="HC82" t="str">
        <f>IF(Data!$L83=HC$1, "",             IF(ISERR(SEARCH(HC$1,Data!$H83)),        "",          ";" &amp; VLOOKUP(HC$1,Data!$L:$N,3, FALSE) &amp; ",""" &amp; VLOOKUP(HC$1,Data!$L:$M,2, FALSE) &amp; """;"   )             )</f>
        <v/>
      </c>
      <c r="HD82" t="str">
        <f>IF(Data!$L83=HD$1, "",             IF(ISERR(SEARCH(HD$1,Data!$H83)),        "",          ";" &amp; VLOOKUP(HD$1,Data!$L:$N,3, FALSE) &amp; ",""" &amp; VLOOKUP(HD$1,Data!$L:$M,2, FALSE) &amp; """;"   )             )</f>
        <v/>
      </c>
      <c r="HE82" t="str">
        <f>IF(Data!$L83=HE$1, "",             IF(ISERR(SEARCH(HE$1,Data!$H83)),        "",          ";" &amp; VLOOKUP(HE$1,Data!$L:$N,3, FALSE) &amp; ",""" &amp; VLOOKUP(HE$1,Data!$L:$M,2, FALSE) &amp; """;"   )             )</f>
        <v/>
      </c>
      <c r="HF82" t="str">
        <f>IF(Data!$L83=HF$1, "",             IF(ISERR(SEARCH(HF$1,Data!$H83)),        "",          ";" &amp; VLOOKUP(HF$1,Data!$L:$N,3, FALSE) &amp; ",""" &amp; VLOOKUP(HF$1,Data!$L:$M,2, FALSE) &amp; """;"   )             )</f>
        <v/>
      </c>
      <c r="HG82" t="str">
        <f>IF(Data!$L83=HG$1, "",             IF(ISERR(SEARCH(HG$1,Data!$H83)),        "",          ";" &amp; VLOOKUP(HG$1,Data!$L:$N,3, FALSE) &amp; ",""" &amp; VLOOKUP(HG$1,Data!$L:$M,2, FALSE) &amp; """;"   )             )</f>
        <v/>
      </c>
      <c r="HH82" t="str">
        <f>IF(Data!$L83=HH$1, "",             IF(ISERR(SEARCH(HH$1,Data!$H83)),        "",          ";" &amp; VLOOKUP(HH$1,Data!$L:$N,3, FALSE) &amp; ",""" &amp; VLOOKUP(HH$1,Data!$L:$M,2, FALSE) &amp; """;"   )             )</f>
        <v/>
      </c>
      <c r="HI82" t="str">
        <f>IF(Data!$L83=HI$1, "",             IF(ISERR(SEARCH(HI$1,Data!$H83)),        "",          ";" &amp; VLOOKUP(HI$1,Data!$L:$N,3, FALSE) &amp; ",""" &amp; VLOOKUP(HI$1,Data!$L:$M,2, FALSE) &amp; """;"   )             )</f>
        <v/>
      </c>
      <c r="HJ82" t="str">
        <f>IF(Data!$L83=HJ$1, "",             IF(ISERR(SEARCH(HJ$1,Data!$H83)),        "",          ";" &amp; VLOOKUP(HJ$1,Data!$L:$N,3, FALSE) &amp; ",""" &amp; VLOOKUP(HJ$1,Data!$L:$M,2, FALSE) &amp; """;"   )             )</f>
        <v/>
      </c>
      <c r="HK82" t="str">
        <f>IF(Data!$L83=HK$1, "",             IF(ISERR(SEARCH(HK$1,Data!$H83)),        "",          ";" &amp; VLOOKUP(HK$1,Data!$L:$N,3, FALSE) &amp; ",""" &amp; VLOOKUP(HK$1,Data!$L:$M,2, FALSE) &amp; """;"   )             )</f>
        <v/>
      </c>
      <c r="HL82" t="str">
        <f>IF(Data!$L83=HL$1, "",             IF(ISERR(SEARCH(HL$1,Data!$H83)),        "",          ";" &amp; VLOOKUP(HL$1,Data!$L:$N,3, FALSE) &amp; ",""" &amp; VLOOKUP(HL$1,Data!$L:$M,2, FALSE) &amp; """;"   )             )</f>
        <v/>
      </c>
      <c r="HM82" t="str">
        <f>IF(Data!$L83=HM$1, "",             IF(ISERR(SEARCH(HM$1,Data!$H83)),        "",          ";" &amp; VLOOKUP(HM$1,Data!$L:$N,3, FALSE) &amp; ",""" &amp; VLOOKUP(HM$1,Data!$L:$M,2, FALSE) &amp; """;"   )             )</f>
        <v/>
      </c>
      <c r="HN82" t="str">
        <f>IF(Data!$L83=HN$1, "",             IF(ISERR(SEARCH(HN$1,Data!$H83)),        "",          ";" &amp; VLOOKUP(HN$1,Data!$L:$N,3, FALSE) &amp; ",""" &amp; VLOOKUP(HN$1,Data!$L:$M,2, FALSE) &amp; """;"   )             )</f>
        <v/>
      </c>
      <c r="HO82" t="str">
        <f>IF(Data!$L83=HO$1, "",             IF(ISERR(SEARCH(HO$1,Data!$H83)),        "",          ";" &amp; VLOOKUP(HO$1,Data!$L:$N,3, FALSE) &amp; ",""" &amp; VLOOKUP(HO$1,Data!$L:$M,2, FALSE) &amp; """;"   )             )</f>
        <v/>
      </c>
      <c r="HP82" t="str">
        <f>IF(Data!$L83=HP$1, "",             IF(ISERR(SEARCH(HP$1,Data!$H83)),        "",          ";" &amp; VLOOKUP(HP$1,Data!$L:$N,3, FALSE) &amp; ",""" &amp; VLOOKUP(HP$1,Data!$L:$M,2, FALSE) &amp; """;"   )             )</f>
        <v/>
      </c>
      <c r="HQ82" t="str">
        <f>IF(Data!$L83=HQ$1, "",             IF(ISERR(SEARCH(HQ$1,Data!$H83)),        "",          ";" &amp; VLOOKUP(HQ$1,Data!$L:$N,3, FALSE) &amp; ",""" &amp; VLOOKUP(HQ$1,Data!$L:$M,2, FALSE) &amp; """;"   )             )</f>
        <v/>
      </c>
      <c r="HR82" t="str">
        <f>IF(Data!$L83=HR$1, "",             IF(ISERR(SEARCH(HR$1,Data!$H83)),        "",          ";" &amp; VLOOKUP(HR$1,Data!$L:$N,3, FALSE) &amp; ",""" &amp; VLOOKUP(HR$1,Data!$L:$M,2, FALSE) &amp; """;"   )             )</f>
        <v/>
      </c>
      <c r="HS82" t="str">
        <f>IF(Data!$L83=HS$1, "",             IF(ISERR(SEARCH(HS$1,Data!$H83)),        "",          ";" &amp; VLOOKUP(HS$1,Data!$L:$N,3, FALSE) &amp; ",""" &amp; VLOOKUP(HS$1,Data!$L:$M,2, FALSE) &amp; """;"   )             )</f>
        <v/>
      </c>
      <c r="HT82" t="str">
        <f>IF(Data!$L83=HT$1, "",             IF(ISERR(SEARCH(HT$1,Data!$H83)),        "",          ";" &amp; VLOOKUP(HT$1,Data!$L:$N,3, FALSE) &amp; ",""" &amp; VLOOKUP(HT$1,Data!$L:$M,2, FALSE) &amp; """;"   )             )</f>
        <v/>
      </c>
      <c r="HU82" t="str">
        <f>IF(Data!$L83=HU$1, "",             IF(ISERR(SEARCH(HU$1,Data!$H83)),        "",          ";" &amp; VLOOKUP(HU$1,Data!$L:$N,3, FALSE) &amp; ",""" &amp; VLOOKUP(HU$1,Data!$L:$M,2, FALSE) &amp; """;"   )             )</f>
        <v/>
      </c>
      <c r="HV82" t="str">
        <f>IF(Data!$L83=HV$1, "",             IF(ISERR(SEARCH(HV$1,Data!$H83)),        "",          ";" &amp; VLOOKUP(HV$1,Data!$L:$N,3, FALSE) &amp; ",""" &amp; VLOOKUP(HV$1,Data!$L:$M,2, FALSE) &amp; """;"   )             )</f>
        <v/>
      </c>
      <c r="HW82" t="str">
        <f>IF(Data!$L83=HW$1, "",             IF(ISERR(SEARCH(HW$1,Data!$H83)),        "",          ";" &amp; VLOOKUP(HW$1,Data!$L:$N,3, FALSE) &amp; ",""" &amp; VLOOKUP(HW$1,Data!$L:$M,2, FALSE) &amp; """;"   )             )</f>
        <v/>
      </c>
      <c r="HX82" t="str">
        <f>IF(Data!$L83=HX$1, "",             IF(ISERR(SEARCH(HX$1,Data!$H83)),        "",          ";" &amp; VLOOKUP(HX$1,Data!$L:$N,3, FALSE) &amp; ",""" &amp; VLOOKUP(HX$1,Data!$L:$M,2, FALSE) &amp; """;"   )             )</f>
        <v/>
      </c>
      <c r="HY82" t="str">
        <f>IF(Data!$L83=HY$1, "",             IF(ISERR(SEARCH(HY$1,Data!$H83)),        "",          ";" &amp; VLOOKUP(HY$1,Data!$L:$N,3, FALSE) &amp; ",""" &amp; VLOOKUP(HY$1,Data!$L:$M,2, FALSE) &amp; """;"   )             )</f>
        <v/>
      </c>
      <c r="HZ82" t="str">
        <f>IF(Data!$L83=HZ$1, "",             IF(ISERR(SEARCH(HZ$1,Data!$H83)),        "",          ";" &amp; VLOOKUP(HZ$1,Data!$L:$N,3, FALSE) &amp; ",""" &amp; VLOOKUP(HZ$1,Data!$L:$M,2, FALSE) &amp; """;"   )             )</f>
        <v/>
      </c>
      <c r="IA82" t="str">
        <f>IF(Data!$L83=IA$1, "",             IF(ISERR(SEARCH(IA$1,Data!$H83)),        "",          ";" &amp; VLOOKUP(IA$1,Data!$L:$N,3, FALSE) &amp; ",""" &amp; VLOOKUP(IA$1,Data!$L:$M,2, FALSE) &amp; """;"   )             )</f>
        <v/>
      </c>
      <c r="IB82" t="str">
        <f>IF(Data!$L83=IB$1, "",             IF(ISERR(SEARCH(IB$1,Data!$H83)),        "",          ";" &amp; VLOOKUP(IB$1,Data!$L:$N,3, FALSE) &amp; ",""" &amp; VLOOKUP(IB$1,Data!$L:$M,2, FALSE) &amp; """;"   )             )</f>
        <v/>
      </c>
      <c r="IC82" t="str">
        <f>IF(Data!$L83=IC$1, "",             IF(ISERR(SEARCH(IC$1,Data!$H83)),        "",          ";" &amp; VLOOKUP(IC$1,Data!$L:$N,3, FALSE) &amp; ",""" &amp; VLOOKUP(IC$1,Data!$L:$M,2, FALSE) &amp; """;"   )             )</f>
        <v/>
      </c>
      <c r="ID82" t="str">
        <f>IF(Data!$L83=ID$1, "",             IF(ISERR(SEARCH(ID$1,Data!$H83)),        "",          ";" &amp; VLOOKUP(ID$1,Data!$L:$N,3, FALSE) &amp; ",""" &amp; VLOOKUP(ID$1,Data!$L:$M,2, FALSE) &amp; """;"   )             )</f>
        <v/>
      </c>
      <c r="IE82" t="str">
        <f>IF(Data!$L83=IE$1, "",             IF(ISERR(SEARCH(IE$1,Data!$H83)),        "",          ";" &amp; VLOOKUP(IE$1,Data!$L:$N,3, FALSE) &amp; ",""" &amp; VLOOKUP(IE$1,Data!$L:$M,2, FALSE) &amp; """;"   )             )</f>
        <v/>
      </c>
      <c r="IF82" t="str">
        <f>IF(Data!$L83=IF$1, "",             IF(ISERR(SEARCH(IF$1,Data!$H83)),        "",          ";" &amp; VLOOKUP(IF$1,Data!$L:$N,3, FALSE) &amp; ",""" &amp; VLOOKUP(IF$1,Data!$L:$M,2, FALSE) &amp; """;"   )             )</f>
        <v/>
      </c>
      <c r="IG82" t="str">
        <f>IF(Data!$L83=IG$1, "",             IF(ISERR(SEARCH(IG$1,Data!$H83)),        "",          ";" &amp; VLOOKUP(IG$1,Data!$L:$N,3, FALSE) &amp; ",""" &amp; VLOOKUP(IG$1,Data!$L:$M,2, FALSE) &amp; """;"   )             )</f>
        <v/>
      </c>
      <c r="IH82" t="str">
        <f>IF(Data!$L83=IH$1, "",             IF(ISERR(SEARCH(IH$1,Data!$H83)),        "",          ";" &amp; VLOOKUP(IH$1,Data!$L:$N,3, FALSE) &amp; ",""" &amp; VLOOKUP(IH$1,Data!$L:$M,2, FALSE) &amp; """;"   )             )</f>
        <v/>
      </c>
      <c r="II82" t="str">
        <f>IF(Data!$L83=II$1, "",             IF(ISERR(SEARCH(II$1,Data!$H83)),        "",          ";" &amp; VLOOKUP(II$1,Data!$L:$N,3, FALSE) &amp; ",""" &amp; VLOOKUP(II$1,Data!$L:$M,2, FALSE) &amp; """;"   )             )</f>
        <v/>
      </c>
    </row>
    <row r="83" spans="1:243" x14ac:dyDescent="0.3">
      <c r="A83" t="str">
        <f>Data!L84</f>
        <v>Nute Gunray</v>
      </c>
      <c r="B83" s="15" t="str">
        <f>VLOOKUP(Tableau36[[#This Row],[Character]],Data!L:N,3,FALSE)</f>
        <v>00000000-0000-0000-0000-000000000082</v>
      </c>
      <c r="C83" s="15" t="str">
        <f>VLOOKUP(Tableau36[[#This Row],[Character]],Data!L:M,2,FALSE)</f>
        <v>HUMAN</v>
      </c>
      <c r="D83" s="15" t="str">
        <f>SUBSTITUTE(     SUBSTITUTE(Tableau36[[#This Row],[character_id,character_type,friend_id,friend_type]],",""DROID""",""),    ",""HUMAN""", "")</f>
        <v>00000000-0000-0000-0000-000000000082,00000000-0000-0000-0000-000000000059/00000000-0000-0000-0000-000000000082,00000000-0000-0000-0000-000000000213</v>
      </c>
      <c r="E83" s="15" t="str">
        <f>IF(Tableau36[[#This Row],[With char''s id]] = "", "",    MID(Tableau36[[#This Row],[With char''s id]], 2, LEN(Tableau36[[#This Row],[With char''s id]])-1))</f>
        <v>00000000-0000-0000-0000-000000000082,"HUMAN",00000000-0000-0000-0000-000000000059,"HUMAN"/00000000-0000-0000-0000-000000000082,"HUMAN",00000000-0000-0000-0000-000000000213,"HUMAN"</v>
      </c>
      <c r="F83" s="15" t="str">
        <f>SUBSTITUTE(Tableau36[[#This Row],[List of friend''s id]],  "/",    "/" &amp; Tableau36[[#This Row],[Character''s id]] &amp; ",""" &amp; Tableau36[[#This Row],[Type]] &amp; """,")</f>
        <v>/00000000-0000-0000-0000-000000000082,"HUMAN",00000000-0000-0000-0000-000000000059,"HUMAN"/00000000-0000-0000-0000-000000000082,"HUMAN",00000000-0000-0000-0000-000000000213,"HUMAN"</v>
      </c>
      <c r="G83" t="str">
        <f>IF( Tableau36[[#This Row],[removed double semi-colon]]="", "", "/" &amp; MID(Tableau36[[#This Row],[removed double semi-colon]],2,LEN(Tableau36[[#This Row],[removed double semi-colon]]) - 2) )</f>
        <v>/00000000-0000-0000-0000-000000000059,"HUMAN"/00000000-0000-0000-0000-000000000213,"HUMAN"</v>
      </c>
      <c r="H83" t="str">
        <f>SUBSTITUTE(Tableau36[[#This Row],[Concatenation]],";;","/")</f>
        <v>;00000000-0000-0000-0000-000000000059,"HUMAN"/00000000-0000-0000-0000-000000000213,"HUMAN";</v>
      </c>
      <c r="I83" t="str">
        <f>friends!M83&amp; friends!N83&amp; friends!O83&amp; friends!P83&amp; friends!Q83&amp; friends!R83&amp; friends!S83&amp; friends!T83&amp; friends!U83&amp; friends!V83&amp; friends!W83&amp; friends!X83&amp; friends!Y83&amp; friends!Z83&amp; friends!AA83&amp; friends!AB83&amp; friends!AC83&amp; friends!AD83&amp; friends!AE83&amp; friends!AF83&amp; friends!AG83&amp; friends!AH83&amp; friends!AI83&amp; friends!AJ83&amp; friends!AK83&amp; friends!AL83&amp; friends!AM83&amp; friends!AN83&amp; friends!AO83&amp; friends!AP83&amp; friends!AQ83&amp; friends!AR83&amp; friends!AS83&amp; friends!AT83&amp; friends!AU83&amp; friends!AV83&amp; friends!AW83&amp; friends!AX83&amp; friends!AY83&amp; friends!AZ83&amp; friends!BA83&amp; friends!BB83&amp; friends!BC83&amp; friends!BD83&amp; friends!BE83&amp; friends!BF83&amp; friends!BG83&amp; friends!BH83&amp; friends!BI83&amp; friends!BJ83&amp; friends!BK83&amp; friends!BL83&amp; friends!BM83&amp; friends!BN83&amp; friends!BO83&amp; friends!BP83&amp; friends!BQ83&amp; friends!BR83&amp; friends!BS83&amp; friends!BT83&amp; friends!BU83&amp; friends!BV83&amp; friends!BW83&amp; friends!BX83&amp; friends!BY83&amp; friends!BZ83&amp; friends!CA83&amp; friends!CB83&amp; friends!CC83&amp; friends!CD83&amp; friends!CE83&amp; friends!CF83&amp; friends!CG83&amp; friends!CH83&amp; friends!CI83&amp; friends!CJ83&amp; friends!CK83&amp; friends!CL83&amp; friends!CM83&amp; friends!CN83&amp; friends!CO83&amp; friends!CP83&amp; friends!CQ83&amp; friends!CR83&amp; friends!CS83&amp; friends!CT83&amp; friends!CU83&amp; friends!CV83&amp; friends!CW83&amp; friends!CX83&amp; friends!CY83&amp; friends!CZ83&amp; friends!DA83&amp; friends!DB83&amp; friends!DC83&amp; friends!DD83&amp; friends!DE83&amp; friends!DF83&amp; friends!DG83&amp; friends!DH83&amp; friends!DI83&amp; friends!DJ83&amp; friends!DK83&amp; friends!DL83&amp; friends!DM83&amp; friends!DN83&amp; friends!DO83&amp; friends!DP83&amp; friends!DQ83&amp; friends!DR83&amp; friends!DS83&amp; friends!DT83&amp; friends!DU83&amp; friends!DV83&amp; friends!DW83&amp; friends!DX83&amp; friends!DY83&amp; friends!DZ83&amp; friends!EA83&amp; friends!EB83&amp; friends!EC83&amp; friends!ED83&amp; friends!EE83&amp; friends!EF83&amp; friends!EG83&amp; friends!EH83&amp; friends!EI83&amp; friends!EJ83&amp; friends!EK83&amp; friends!EL83&amp; friends!EM83&amp; friends!EN83&amp; friends!EO83&amp; friends!EP83&amp; friends!EQ83&amp; friends!ER83&amp; friends!ES83&amp; friends!ET83&amp; friends!EU83&amp; friends!EV83&amp; friends!EW83&amp; friends!EX83&amp; friends!EY83&amp; friends!EZ83&amp; friends!FA83&amp; friends!FB83&amp; friends!FC83&amp; friends!FD83&amp; friends!FE83&amp; friends!FF83&amp; friends!FG83&amp; friends!FH83&amp; friends!FI83&amp; friends!FJ83&amp; friends!FK83&amp; friends!FL83&amp; friends!FM83&amp; friends!FN83&amp; friends!FO83&amp; friends!FP83&amp; friends!FQ83&amp; friends!FR83&amp; friends!FS83&amp; friends!FT83&amp; friends!FU83&amp; friends!FV83&amp; friends!FW83&amp; friends!FX83&amp; friends!FY83&amp; friends!FZ83&amp; friends!GA83&amp; friends!GB83&amp; friends!GC83&amp; friends!GD83&amp; friends!GE83&amp; friends!GF83&amp; friends!GG83&amp; friends!GH83&amp; friends!GI83&amp; friends!GJ83&amp; friends!GK83&amp; friends!GL83&amp; friends!GM83&amp; friends!GN83&amp; friends!GO83&amp; friends!GP83&amp; friends!GQ83&amp; friends!GR83&amp; friends!GS83&amp; friends!GT83&amp; friends!GU83&amp; friends!GV83&amp; friends!GW83&amp; friends!GX83&amp; friends!GY83&amp; friends!GZ83&amp; friends!HA83&amp; friends!HB83&amp; friends!HC83&amp; friends!HD83&amp; friends!HE83&amp; friends!HF83&amp; friends!HG83&amp; friends!HH83&amp; friends!HI83&amp; friends!HJ83&amp; friends!HK83&amp; friends!HL83&amp; friends!HM83&amp; friends!HN83&amp; friends!HO83&amp; friends!HP83&amp; friends!HQ83&amp; friends!HR83&amp; friends!HS83&amp; friends!HT83&amp; friends!HU83&amp; friends!HV83&amp; friends!HW83&amp; friends!HX83&amp; friends!HY83&amp; friends!HZ83&amp; friends!IA83&amp; friends!IB83&amp; friends!IC83&amp; friends!ID83&amp; friends!IE83&amp; friends!IF83&amp; friends!IG83&amp; friends!IH83&amp; friends!II83</f>
        <v>;00000000-0000-0000-0000-000000000059,"HUMAN";;00000000-0000-0000-0000-000000000213,"HUMAN";</v>
      </c>
      <c r="M83" t="str">
        <f>IF(Data!$L84=M$1, "",             IF(ISERR(SEARCH(M$1,Data!$H84)),        "",          ";" &amp; VLOOKUP(M$1,Data!$L:$N,3, FALSE) &amp; ",""" &amp; VLOOKUP(M$1,Data!$L:$M,2, FALSE) &amp; """;"   )             )</f>
        <v/>
      </c>
      <c r="N83" t="str">
        <f>IF(Data!$L84=N$1, "",             IF(ISERR(SEARCH(N$1,Data!$H84)),        "",          ";" &amp; VLOOKUP(N$1,Data!$L:$N,3, FALSE) &amp; ",""" &amp; VLOOKUP(N$1,Data!$L:$M,2, FALSE) &amp; """;"   )             )</f>
        <v/>
      </c>
      <c r="O83" t="str">
        <f>IF(Data!$L84=O$1, "",             IF(ISERR(SEARCH(O$1,Data!$H84)),        "",          ";" &amp; VLOOKUP(O$1,Data!$L:$N,3, FALSE) &amp; ",""" &amp; VLOOKUP(O$1,Data!$L:$M,2, FALSE) &amp; """;"   )             )</f>
        <v/>
      </c>
      <c r="P83" t="str">
        <f>IF(Data!$L84=P$1, "",             IF(ISERR(SEARCH(P$1,Data!$H84)),        "",          ";" &amp; VLOOKUP(P$1,Data!$L:$N,3, FALSE) &amp; ",""" &amp; VLOOKUP(P$1,Data!$L:$M,2, FALSE) &amp; """;"   )             )</f>
        <v/>
      </c>
      <c r="Q83" t="str">
        <f>IF(Data!$L84=Q$1, "",             IF(ISERR(SEARCH(Q$1,Data!$H84)),        "",          ";" &amp; VLOOKUP(Q$1,Data!$L:$N,3, FALSE) &amp; ",""" &amp; VLOOKUP(Q$1,Data!$L:$M,2, FALSE) &amp; """;"   )             )</f>
        <v/>
      </c>
      <c r="R83" t="str">
        <f>IF(Data!$L84=R$1, "",             IF(ISERR(SEARCH(R$1,Data!$H84)),        "",          ";" &amp; VLOOKUP(R$1,Data!$L:$N,3, FALSE) &amp; ",""" &amp; VLOOKUP(R$1,Data!$L:$M,2, FALSE) &amp; """;"   )             )</f>
        <v/>
      </c>
      <c r="S83" t="str">
        <f>IF(Data!$L84=S$1, "",             IF(ISERR(SEARCH(S$1,Data!$H84)),        "",          ";" &amp; VLOOKUP(S$1,Data!$L:$N,3, FALSE) &amp; ",""" &amp; VLOOKUP(S$1,Data!$L:$M,2, FALSE) &amp; """;"   )             )</f>
        <v/>
      </c>
      <c r="T83" t="str">
        <f>IF(Data!$L84=T$1, "",             IF(ISERR(SEARCH(T$1,Data!$H84)),        "",          ";" &amp; VLOOKUP(T$1,Data!$L:$N,3, FALSE) &amp; ",""" &amp; VLOOKUP(T$1,Data!$L:$M,2, FALSE) &amp; """;"   )             )</f>
        <v/>
      </c>
      <c r="U83" t="str">
        <f>IF(Data!$L84=U$1, "",             IF(ISERR(SEARCH(U$1,Data!$H84)),        "",          ";" &amp; VLOOKUP(U$1,Data!$L:$N,3, FALSE) &amp; ",""" &amp; VLOOKUP(U$1,Data!$L:$M,2, FALSE) &amp; """;"   )             )</f>
        <v/>
      </c>
      <c r="V83" t="str">
        <f>IF(Data!$L84=V$1, "",             IF(ISERR(SEARCH(V$1,Data!$H84)),        "",          ";" &amp; VLOOKUP(V$1,Data!$L:$N,3, FALSE) &amp; ",""" &amp; VLOOKUP(V$1,Data!$L:$M,2, FALSE) &amp; """;"   )             )</f>
        <v/>
      </c>
      <c r="W83" t="str">
        <f>IF(Data!$L84=W$1, "",             IF(ISERR(SEARCH(W$1,Data!$H84)),        "",          ";" &amp; VLOOKUP(W$1,Data!$L:$N,3, FALSE) &amp; ",""" &amp; VLOOKUP(W$1,Data!$L:$M,2, FALSE) &amp; """;"   )             )</f>
        <v/>
      </c>
      <c r="X83" t="str">
        <f>IF(Data!$L84=X$1, "",             IF(ISERR(SEARCH(X$1,Data!$H84)),        "",          ";" &amp; VLOOKUP(X$1,Data!$L:$N,3, FALSE) &amp; ",""" &amp; VLOOKUP(X$1,Data!$L:$M,2, FALSE) &amp; """;"   )             )</f>
        <v/>
      </c>
      <c r="Y83" t="str">
        <f>IF(Data!$L84=Y$1, "",             IF(ISERR(SEARCH(Y$1,Data!$H84)),        "",          ";" &amp; VLOOKUP(Y$1,Data!$L:$N,3, FALSE) &amp; ",""" &amp; VLOOKUP(Y$1,Data!$L:$M,2, FALSE) &amp; """;"   )             )</f>
        <v/>
      </c>
      <c r="Z83" t="str">
        <f>IF(Data!$L84=Z$1, "",             IF(ISERR(SEARCH(Z$1,Data!$H84)),        "",          ";" &amp; VLOOKUP(Z$1,Data!$L:$N,3, FALSE) &amp; ",""" &amp; VLOOKUP(Z$1,Data!$L:$M,2, FALSE) &amp; """;"   )             )</f>
        <v/>
      </c>
      <c r="AA83" t="str">
        <f>IF(Data!$L84=AA$1, "",             IF(ISERR(SEARCH(AA$1,Data!$H84)),        "",          ";" &amp; VLOOKUP(AA$1,Data!$L:$N,3, FALSE) &amp; ",""" &amp; VLOOKUP(AA$1,Data!$L:$M,2, FALSE) &amp; """;"   )             )</f>
        <v/>
      </c>
      <c r="AB83" t="str">
        <f>IF(Data!$L84=AB$1, "",             IF(ISERR(SEARCH(AB$1,Data!$H84)),        "",          ";" &amp; VLOOKUP(AB$1,Data!$L:$N,3, FALSE) &amp; ",""" &amp; VLOOKUP(AB$1,Data!$L:$M,2, FALSE) &amp; """;"   )             )</f>
        <v/>
      </c>
      <c r="AC83" t="str">
        <f>IF(Data!$L84=AC$1, "",             IF(ISERR(SEARCH(AC$1,Data!$H84)),        "",          ";" &amp; VLOOKUP(AC$1,Data!$L:$N,3, FALSE) &amp; ",""" &amp; VLOOKUP(AC$1,Data!$L:$M,2, FALSE) &amp; """;"   )             )</f>
        <v/>
      </c>
      <c r="AD83" t="str">
        <f>IF(Data!$L84=AD$1, "",             IF(ISERR(SEARCH(AD$1,Data!$H84)),        "",          ";" &amp; VLOOKUP(AD$1,Data!$L:$N,3, FALSE) &amp; ",""" &amp; VLOOKUP(AD$1,Data!$L:$M,2, FALSE) &amp; """;"   )             )</f>
        <v/>
      </c>
      <c r="AE83" t="str">
        <f>IF(Data!$L84=AE$1, "",             IF(ISERR(SEARCH(AE$1,Data!$H84)),        "",          ";" &amp; VLOOKUP(AE$1,Data!$L:$N,3, FALSE) &amp; ",""" &amp; VLOOKUP(AE$1,Data!$L:$M,2, FALSE) &amp; """;"   )             )</f>
        <v/>
      </c>
      <c r="AF83" t="str">
        <f>IF(Data!$L84=AF$1, "",             IF(ISERR(SEARCH(AF$1,Data!$H84)),        "",          ";" &amp; VLOOKUP(AF$1,Data!$L:$N,3, FALSE) &amp; ",""" &amp; VLOOKUP(AF$1,Data!$L:$M,2, FALSE) &amp; """;"   )             )</f>
        <v/>
      </c>
      <c r="AG83" t="str">
        <f>IF(Data!$L84=AG$1, "",             IF(ISERR(SEARCH(AG$1,Data!$H84)),        "",          ";" &amp; VLOOKUP(AG$1,Data!$L:$N,3, FALSE) &amp; ",""" &amp; VLOOKUP(AG$1,Data!$L:$M,2, FALSE) &amp; """;"   )             )</f>
        <v/>
      </c>
      <c r="AH83" t="str">
        <f>IF(Data!$L84=AH$1, "",             IF(ISERR(SEARCH(AH$1,Data!$H84)),        "",          ";" &amp; VLOOKUP(AH$1,Data!$L:$N,3, FALSE) &amp; ",""" &amp; VLOOKUP(AH$1,Data!$L:$M,2, FALSE) &amp; """;"   )             )</f>
        <v/>
      </c>
      <c r="AI83" t="str">
        <f>IF(Data!$L84=AI$1, "",             IF(ISERR(SEARCH(AI$1,Data!$H84)),        "",          ";" &amp; VLOOKUP(AI$1,Data!$L:$N,3, FALSE) &amp; ",""" &amp; VLOOKUP(AI$1,Data!$L:$M,2, FALSE) &amp; """;"   )             )</f>
        <v/>
      </c>
      <c r="AJ83" t="str">
        <f>IF(Data!$L84=AJ$1, "",             IF(ISERR(SEARCH(AJ$1,Data!$H84)),        "",          ";" &amp; VLOOKUP(AJ$1,Data!$L:$N,3, FALSE) &amp; ",""" &amp; VLOOKUP(AJ$1,Data!$L:$M,2, FALSE) &amp; """;"   )             )</f>
        <v/>
      </c>
      <c r="AK83" t="str">
        <f>IF(Data!$L84=AK$1, "",             IF(ISERR(SEARCH(AK$1,Data!$H84)),        "",          ";" &amp; VLOOKUP(AK$1,Data!$L:$N,3, FALSE) &amp; ",""" &amp; VLOOKUP(AK$1,Data!$L:$M,2, FALSE) &amp; """;"   )             )</f>
        <v/>
      </c>
      <c r="AL83" t="str">
        <f>IF(Data!$L84=AL$1, "",             IF(ISERR(SEARCH(AL$1,Data!$H84)),        "",          ";" &amp; VLOOKUP(AL$1,Data!$L:$N,3, FALSE) &amp; ",""" &amp; VLOOKUP(AL$1,Data!$L:$M,2, FALSE) &amp; """;"   )             )</f>
        <v/>
      </c>
      <c r="AM83" t="str">
        <f>IF(Data!$L84=AM$1, "",             IF(ISERR(SEARCH(AM$1,Data!$H84)),        "",          ";" &amp; VLOOKUP(AM$1,Data!$L:$N,3, FALSE) &amp; ",""" &amp; VLOOKUP(AM$1,Data!$L:$M,2, FALSE) &amp; """;"   )             )</f>
        <v/>
      </c>
      <c r="AN83" t="str">
        <f>IF(Data!$L84=AN$1, "",             IF(ISERR(SEARCH(AN$1,Data!$H84)),        "",          ";" &amp; VLOOKUP(AN$1,Data!$L:$N,3, FALSE) &amp; ",""" &amp; VLOOKUP(AN$1,Data!$L:$M,2, FALSE) &amp; """;"   )             )</f>
        <v/>
      </c>
      <c r="AO83" t="str">
        <f>IF(Data!$L84=AO$1, "",             IF(ISERR(SEARCH(AO$1,Data!$H84)),        "",          ";" &amp; VLOOKUP(AO$1,Data!$L:$N,3, FALSE) &amp; ",""" &amp; VLOOKUP(AO$1,Data!$L:$M,2, FALSE) &amp; """;"   )             )</f>
        <v/>
      </c>
      <c r="AP83" t="str">
        <f>IF(Data!$L84=AP$1, "",             IF(ISERR(SEARCH(AP$1,Data!$H84)),        "",          ";" &amp; VLOOKUP(AP$1,Data!$L:$N,3, FALSE) &amp; ",""" &amp; VLOOKUP(AP$1,Data!$L:$M,2, FALSE) &amp; """;"   )             )</f>
        <v/>
      </c>
      <c r="AQ83" t="str">
        <f>IF(Data!$L84=AQ$1, "",             IF(ISERR(SEARCH(AQ$1,Data!$H84)),        "",          ";" &amp; VLOOKUP(AQ$1,Data!$L:$N,3, FALSE) &amp; ",""" &amp; VLOOKUP(AQ$1,Data!$L:$M,2, FALSE) &amp; """;"   )             )</f>
        <v/>
      </c>
      <c r="AR83" t="str">
        <f>IF(Data!$L84=AR$1, "",             IF(ISERR(SEARCH(AR$1,Data!$H84)),        "",          ";" &amp; VLOOKUP(AR$1,Data!$L:$N,3, FALSE) &amp; ",""" &amp; VLOOKUP(AR$1,Data!$L:$M,2, FALSE) &amp; """;"   )             )</f>
        <v/>
      </c>
      <c r="AS83" t="str">
        <f>IF(Data!$L84=AS$1, "",             IF(ISERR(SEARCH(AS$1,Data!$H84)),        "",          ";" &amp; VLOOKUP(AS$1,Data!$L:$N,3, FALSE) &amp; ",""" &amp; VLOOKUP(AS$1,Data!$L:$M,2, FALSE) &amp; """;"   )             )</f>
        <v/>
      </c>
      <c r="AT83" t="str">
        <f>IF(Data!$L84=AT$1, "",             IF(ISERR(SEARCH(AT$1,Data!$H84)),        "",          ";" &amp; VLOOKUP(AT$1,Data!$L:$N,3, FALSE) &amp; ",""" &amp; VLOOKUP(AT$1,Data!$L:$M,2, FALSE) &amp; """;"   )             )</f>
        <v/>
      </c>
      <c r="AU83" t="str">
        <f>IF(Data!$L84=AU$1, "",             IF(ISERR(SEARCH(AU$1,Data!$H84)),        "",          ";" &amp; VLOOKUP(AU$1,Data!$L:$N,3, FALSE) &amp; ",""" &amp; VLOOKUP(AU$1,Data!$L:$M,2, FALSE) &amp; """;"   )             )</f>
        <v/>
      </c>
      <c r="AV83" t="str">
        <f>IF(Data!$L84=AV$1, "",             IF(ISERR(SEARCH(AV$1,Data!$H84)),        "",          ";" &amp; VLOOKUP(AV$1,Data!$L:$N,3, FALSE) &amp; ",""" &amp; VLOOKUP(AV$1,Data!$L:$M,2, FALSE) &amp; """;"   )             )</f>
        <v/>
      </c>
      <c r="AW83" t="str">
        <f>IF(Data!$L84=AW$1, "",             IF(ISERR(SEARCH(AW$1,Data!$H84)),        "",          ";" &amp; VLOOKUP(AW$1,Data!$L:$N,3, FALSE) &amp; ",""" &amp; VLOOKUP(AW$1,Data!$L:$M,2, FALSE) &amp; """;"   )             )</f>
        <v/>
      </c>
      <c r="AX83" t="str">
        <f>IF(Data!$L84=AX$1, "",             IF(ISERR(SEARCH(AX$1,Data!$H84)),        "",          ";" &amp; VLOOKUP(AX$1,Data!$L:$N,3, FALSE) &amp; ",""" &amp; VLOOKUP(AX$1,Data!$L:$M,2, FALSE) &amp; """;"   )             )</f>
        <v/>
      </c>
      <c r="AY83" t="str">
        <f>IF(Data!$L84=AY$1, "",             IF(ISERR(SEARCH(AY$1,Data!$H84)),        "",          ";" &amp; VLOOKUP(AY$1,Data!$L:$N,3, FALSE) &amp; ",""" &amp; VLOOKUP(AY$1,Data!$L:$M,2, FALSE) &amp; """;"   )             )</f>
        <v/>
      </c>
      <c r="AZ83" t="str">
        <f>IF(Data!$L84=AZ$1, "",             IF(ISERR(SEARCH(AZ$1,Data!$H84)),        "",          ";" &amp; VLOOKUP(AZ$1,Data!$L:$N,3, FALSE) &amp; ",""" &amp; VLOOKUP(AZ$1,Data!$L:$M,2, FALSE) &amp; """;"   )             )</f>
        <v/>
      </c>
      <c r="BA83" t="str">
        <f>IF(Data!$L84=BA$1, "",             IF(ISERR(SEARCH(BA$1,Data!$H84)),        "",          ";" &amp; VLOOKUP(BA$1,Data!$L:$N,3, FALSE) &amp; ",""" &amp; VLOOKUP(BA$1,Data!$L:$M,2, FALSE) &amp; """;"   )             )</f>
        <v/>
      </c>
      <c r="BB83" t="str">
        <f>IF(Data!$L84=BB$1, "",             IF(ISERR(SEARCH(BB$1,Data!$H84)),        "",          ";" &amp; VLOOKUP(BB$1,Data!$L:$N,3, FALSE) &amp; ",""" &amp; VLOOKUP(BB$1,Data!$L:$M,2, FALSE) &amp; """;"   )             )</f>
        <v/>
      </c>
      <c r="BC83" t="str">
        <f>IF(Data!$L84=BC$1, "",             IF(ISERR(SEARCH(BC$1,Data!$H84)),        "",          ";" &amp; VLOOKUP(BC$1,Data!$L:$N,3, FALSE) &amp; ",""" &amp; VLOOKUP(BC$1,Data!$L:$M,2, FALSE) &amp; """;"   )             )</f>
        <v>;00000000-0000-0000-0000-000000000059,"HUMAN";</v>
      </c>
      <c r="BD83" t="str">
        <f>IF(Data!$L84=BD$1, "",             IF(ISERR(SEARCH(BD$1,Data!$H84)),        "",          ";" &amp; VLOOKUP(BD$1,Data!$L:$N,3, FALSE) &amp; ",""" &amp; VLOOKUP(BD$1,Data!$L:$M,2, FALSE) &amp; """;"   )             )</f>
        <v/>
      </c>
      <c r="BE83" t="str">
        <f>IF(Data!$L84=BE$1, "",             IF(ISERR(SEARCH(BE$1,Data!$H84)),        "",          ";" &amp; VLOOKUP(BE$1,Data!$L:$N,3, FALSE) &amp; ",""" &amp; VLOOKUP(BE$1,Data!$L:$M,2, FALSE) &amp; """;"   )             )</f>
        <v/>
      </c>
      <c r="BF83" t="str">
        <f>IF(Data!$L84=BF$1, "",             IF(ISERR(SEARCH(BF$1,Data!$H84)),        "",          ";" &amp; VLOOKUP(BF$1,Data!$L:$N,3, FALSE) &amp; ",""" &amp; VLOOKUP(BF$1,Data!$L:$M,2, FALSE) &amp; """;"   )             )</f>
        <v/>
      </c>
      <c r="BG83" t="str">
        <f>IF(Data!$L84=BG$1, "",             IF(ISERR(SEARCH(BG$1,Data!$H84)),        "",          ";" &amp; VLOOKUP(BG$1,Data!$L:$N,3, FALSE) &amp; ",""" &amp; VLOOKUP(BG$1,Data!$L:$M,2, FALSE) &amp; """;"   )             )</f>
        <v/>
      </c>
      <c r="BH83" t="str">
        <f>IF(Data!$L84=BH$1, "",             IF(ISERR(SEARCH(BH$1,Data!$H84)),        "",          ";" &amp; VLOOKUP(BH$1,Data!$L:$N,3, FALSE) &amp; ",""" &amp; VLOOKUP(BH$1,Data!$L:$M,2, FALSE) &amp; """;"   )             )</f>
        <v/>
      </c>
      <c r="BI83" t="str">
        <f>IF(Data!$L84=BI$1, "",             IF(ISERR(SEARCH(BI$1,Data!$H84)),        "",          ";" &amp; VLOOKUP(BI$1,Data!$L:$N,3, FALSE) &amp; ",""" &amp; VLOOKUP(BI$1,Data!$L:$M,2, FALSE) &amp; """;"   )             )</f>
        <v/>
      </c>
      <c r="BJ83" t="str">
        <f>IF(Data!$L84=BJ$1, "",             IF(ISERR(SEARCH(BJ$1,Data!$H84)),        "",          ";" &amp; VLOOKUP(BJ$1,Data!$L:$N,3, FALSE) &amp; ",""" &amp; VLOOKUP(BJ$1,Data!$L:$M,2, FALSE) &amp; """;"   )             )</f>
        <v/>
      </c>
      <c r="BK83" t="str">
        <f>IF(Data!$L84=BK$1, "",             IF(ISERR(SEARCH(BK$1,Data!$H84)),        "",          ";" &amp; VLOOKUP(BK$1,Data!$L:$N,3, FALSE) &amp; ",""" &amp; VLOOKUP(BK$1,Data!$L:$M,2, FALSE) &amp; """;"   )             )</f>
        <v/>
      </c>
      <c r="BL83" t="str">
        <f>IF(Data!$L84=BL$1, "",             IF(ISERR(SEARCH(BL$1,Data!$H84)),        "",          ";" &amp; VLOOKUP(BL$1,Data!$L:$N,3, FALSE) &amp; ",""" &amp; VLOOKUP(BL$1,Data!$L:$M,2, FALSE) &amp; """;"   )             )</f>
        <v/>
      </c>
      <c r="BM83" t="str">
        <f>IF(Data!$L84=BM$1, "",             IF(ISERR(SEARCH(BM$1,Data!$H84)),        "",          ";" &amp; VLOOKUP(BM$1,Data!$L:$N,3, FALSE) &amp; ",""" &amp; VLOOKUP(BM$1,Data!$L:$M,2, FALSE) &amp; """;"   )             )</f>
        <v/>
      </c>
      <c r="BN83" t="str">
        <f>IF(Data!$L84=BN$1, "",             IF(ISERR(SEARCH(BN$1,Data!$H84)),        "",          ";" &amp; VLOOKUP(BN$1,Data!$L:$N,3, FALSE) &amp; ",""" &amp; VLOOKUP(BN$1,Data!$L:$M,2, FALSE) &amp; """;"   )             )</f>
        <v/>
      </c>
      <c r="BO83" t="str">
        <f>IF(Data!$L84=BO$1, "",             IF(ISERR(SEARCH(BO$1,Data!$H84)),        "",          ";" &amp; VLOOKUP(BO$1,Data!$L:$N,3, FALSE) &amp; ",""" &amp; VLOOKUP(BO$1,Data!$L:$M,2, FALSE) &amp; """;"   )             )</f>
        <v/>
      </c>
      <c r="BP83" t="str">
        <f>IF(Data!$L84=BP$1, "",             IF(ISERR(SEARCH(BP$1,Data!$H84)),        "",          ";" &amp; VLOOKUP(BP$1,Data!$L:$N,3, FALSE) &amp; ",""" &amp; VLOOKUP(BP$1,Data!$L:$M,2, FALSE) &amp; """;"   )             )</f>
        <v/>
      </c>
      <c r="BQ83" t="str">
        <f>IF(Data!$L84=BQ$1, "",             IF(ISERR(SEARCH(BQ$1,Data!$H84)),        "",          ";" &amp; VLOOKUP(BQ$1,Data!$L:$N,3, FALSE) &amp; ",""" &amp; VLOOKUP(BQ$1,Data!$L:$M,2, FALSE) &amp; """;"   )             )</f>
        <v/>
      </c>
      <c r="BR83" t="str">
        <f>IF(Data!$L84=BR$1, "",             IF(ISERR(SEARCH(BR$1,Data!$H84)),        "",          ";" &amp; VLOOKUP(BR$1,Data!$L:$N,3, FALSE) &amp; ",""" &amp; VLOOKUP(BR$1,Data!$L:$M,2, FALSE) &amp; """;"   )             )</f>
        <v/>
      </c>
      <c r="BS83" t="str">
        <f>IF(Data!$L84=BS$1, "",             IF(ISERR(SEARCH(BS$1,Data!$H84)),        "",          ";" &amp; VLOOKUP(BS$1,Data!$L:$N,3, FALSE) &amp; ",""" &amp; VLOOKUP(BS$1,Data!$L:$M,2, FALSE) &amp; """;"   )             )</f>
        <v/>
      </c>
      <c r="BT83" t="str">
        <f>IF(Data!$L84=BT$1, "",             IF(ISERR(SEARCH(BT$1,Data!$H84)),        "",          ";" &amp; VLOOKUP(BT$1,Data!$L:$N,3, FALSE) &amp; ",""" &amp; VLOOKUP(BT$1,Data!$L:$M,2, FALSE) &amp; """;"   )             )</f>
        <v/>
      </c>
      <c r="BU83" t="str">
        <f>IF(Data!$L84=BU$1, "",             IF(ISERR(SEARCH(BU$1,Data!$H84)),        "",          ";" &amp; VLOOKUP(BU$1,Data!$L:$N,3, FALSE) &amp; ",""" &amp; VLOOKUP(BU$1,Data!$L:$M,2, FALSE) &amp; """;"   )             )</f>
        <v/>
      </c>
      <c r="BV83" t="str">
        <f>IF(Data!$L84=BV$1, "",             IF(ISERR(SEARCH(BV$1,Data!$H84)),        "",          ";" &amp; VLOOKUP(BV$1,Data!$L:$N,3, FALSE) &amp; ",""" &amp; VLOOKUP(BV$1,Data!$L:$M,2, FALSE) &amp; """;"   )             )</f>
        <v/>
      </c>
      <c r="BW83" t="str">
        <f>IF(Data!$L84=BW$1, "",             IF(ISERR(SEARCH(BW$1,Data!$H84)),        "",          ";" &amp; VLOOKUP(BW$1,Data!$L:$N,3, FALSE) &amp; ",""" &amp; VLOOKUP(BW$1,Data!$L:$M,2, FALSE) &amp; """;"   )             )</f>
        <v/>
      </c>
      <c r="BX83" t="str">
        <f>IF(Data!$L84=BX$1, "",             IF(ISERR(SEARCH(BX$1,Data!$H84)),        "",          ";" &amp; VLOOKUP(BX$1,Data!$L:$N,3, FALSE) &amp; ",""" &amp; VLOOKUP(BX$1,Data!$L:$M,2, FALSE) &amp; """;"   )             )</f>
        <v/>
      </c>
      <c r="BY83" t="str">
        <f>IF(Data!$L84=BY$1, "",             IF(ISERR(SEARCH(BY$1,Data!$H84)),        "",          ";" &amp; VLOOKUP(BY$1,Data!$L:$N,3, FALSE) &amp; ",""" &amp; VLOOKUP(BY$1,Data!$L:$M,2, FALSE) &amp; """;"   )             )</f>
        <v/>
      </c>
      <c r="BZ83" t="str">
        <f>IF(Data!$L84=BZ$1, "",             IF(ISERR(SEARCH(BZ$1,Data!$H84)),        "",          ";" &amp; VLOOKUP(BZ$1,Data!$L:$N,3, FALSE) &amp; ",""" &amp; VLOOKUP(BZ$1,Data!$L:$M,2, FALSE) &amp; """;"   )             )</f>
        <v/>
      </c>
      <c r="CA83" t="str">
        <f>IF(Data!$L84=CA$1, "",             IF(ISERR(SEARCH(CA$1,Data!$H84)),        "",          ";" &amp; VLOOKUP(CA$1,Data!$L:$N,3, FALSE) &amp; ",""" &amp; VLOOKUP(CA$1,Data!$L:$M,2, FALSE) &amp; """;"   )             )</f>
        <v/>
      </c>
      <c r="CB83" t="str">
        <f>IF(Data!$L84=CB$1, "",             IF(ISERR(SEARCH(CB$1,Data!$H84)),        "",          ";" &amp; VLOOKUP(CB$1,Data!$L:$N,3, FALSE) &amp; ",""" &amp; VLOOKUP(CB$1,Data!$L:$M,2, FALSE) &amp; """;"   )             )</f>
        <v/>
      </c>
      <c r="CC83" t="str">
        <f>IF(Data!$L84=CC$1, "",             IF(ISERR(SEARCH(CC$1,Data!$H84)),        "",          ";" &amp; VLOOKUP(CC$1,Data!$L:$N,3, FALSE) &amp; ",""" &amp; VLOOKUP(CC$1,Data!$L:$M,2, FALSE) &amp; """;"   )             )</f>
        <v/>
      </c>
      <c r="CD83" t="str">
        <f>IF(Data!$L84=CD$1, "",             IF(ISERR(SEARCH(CD$1,Data!$H84)),        "",          ";" &amp; VLOOKUP(CD$1,Data!$L:$N,3, FALSE) &amp; ",""" &amp; VLOOKUP(CD$1,Data!$L:$M,2, FALSE) &amp; """;"   )             )</f>
        <v/>
      </c>
      <c r="CE83" t="str">
        <f>IF(Data!$L84=CE$1, "",             IF(ISERR(SEARCH(CE$1,Data!$H84)),        "",          ";" &amp; VLOOKUP(CE$1,Data!$L:$N,3, FALSE) &amp; ",""" &amp; VLOOKUP(CE$1,Data!$L:$M,2, FALSE) &amp; """;"   )             )</f>
        <v/>
      </c>
      <c r="CF83" t="str">
        <f>IF(Data!$L84=CF$1, "",             IF(ISERR(SEARCH(CF$1,Data!$H84)),        "",          ";" &amp; VLOOKUP(CF$1,Data!$L:$N,3, FALSE) &amp; ",""" &amp; VLOOKUP(CF$1,Data!$L:$M,2, FALSE) &amp; """;"   )             )</f>
        <v/>
      </c>
      <c r="CG83" t="str">
        <f>IF(Data!$L84=CG$1, "",             IF(ISERR(SEARCH(CG$1,Data!$H84)),        "",          ";" &amp; VLOOKUP(CG$1,Data!$L:$N,3, FALSE) &amp; ",""" &amp; VLOOKUP(CG$1,Data!$L:$M,2, FALSE) &amp; """;"   )             )</f>
        <v/>
      </c>
      <c r="CH83" t="str">
        <f>IF(Data!$L84=CH$1, "",             IF(ISERR(SEARCH(CH$1,Data!$H84)),        "",          ";" &amp; VLOOKUP(CH$1,Data!$L:$N,3, FALSE) &amp; ",""" &amp; VLOOKUP(CH$1,Data!$L:$M,2, FALSE) &amp; """;"   )             )</f>
        <v/>
      </c>
      <c r="CI83" t="str">
        <f>IF(Data!$L84=CI$1, "",             IF(ISERR(SEARCH(CI$1,Data!$H84)),        "",          ";" &amp; VLOOKUP(CI$1,Data!$L:$N,3, FALSE) &amp; ",""" &amp; VLOOKUP(CI$1,Data!$L:$M,2, FALSE) &amp; """;"   )             )</f>
        <v/>
      </c>
      <c r="CJ83" t="str">
        <f>IF(Data!$L84=CJ$1, "",             IF(ISERR(SEARCH(CJ$1,Data!$H84)),        "",          ";" &amp; VLOOKUP(CJ$1,Data!$L:$N,3, FALSE) &amp; ",""" &amp; VLOOKUP(CJ$1,Data!$L:$M,2, FALSE) &amp; """;"   )             )</f>
        <v/>
      </c>
      <c r="CK83" t="str">
        <f>IF(Data!$L84=CK$1, "",             IF(ISERR(SEARCH(CK$1,Data!$H84)),        "",          ";" &amp; VLOOKUP(CK$1,Data!$L:$N,3, FALSE) &amp; ",""" &amp; VLOOKUP(CK$1,Data!$L:$M,2, FALSE) &amp; """;"   )             )</f>
        <v/>
      </c>
      <c r="CL83" t="str">
        <f>IF(Data!$L84=CL$1, "",             IF(ISERR(SEARCH(CL$1,Data!$H84)),        "",          ";" &amp; VLOOKUP(CL$1,Data!$L:$N,3, FALSE) &amp; ",""" &amp; VLOOKUP(CL$1,Data!$L:$M,2, FALSE) &amp; """;"   )             )</f>
        <v/>
      </c>
      <c r="CM83" t="str">
        <f>IF(Data!$L84=CM$1, "",             IF(ISERR(SEARCH(CM$1,Data!$H84)),        "",          ";" &amp; VLOOKUP(CM$1,Data!$L:$N,3, FALSE) &amp; ",""" &amp; VLOOKUP(CM$1,Data!$L:$M,2, FALSE) &amp; """;"   )             )</f>
        <v/>
      </c>
      <c r="CN83" t="str">
        <f>IF(Data!$L84=CN$1, "",             IF(ISERR(SEARCH(CN$1,Data!$H84)),        "",          ";" &amp; VLOOKUP(CN$1,Data!$L:$N,3, FALSE) &amp; ",""" &amp; VLOOKUP(CN$1,Data!$L:$M,2, FALSE) &amp; """;"   )             )</f>
        <v/>
      </c>
      <c r="CO83" t="str">
        <f>IF(Data!$L84=CO$1, "",             IF(ISERR(SEARCH(CO$1,Data!$H84)),        "",          ";" &amp; VLOOKUP(CO$1,Data!$L:$N,3, FALSE) &amp; ",""" &amp; VLOOKUP(CO$1,Data!$L:$M,2, FALSE) &amp; """;"   )             )</f>
        <v/>
      </c>
      <c r="CP83" t="str">
        <f>IF(Data!$L84=CP$1, "",             IF(ISERR(SEARCH(CP$1,Data!$H84)),        "",          ";" &amp; VLOOKUP(CP$1,Data!$L:$N,3, FALSE) &amp; ",""" &amp; VLOOKUP(CP$1,Data!$L:$M,2, FALSE) &amp; """;"   )             )</f>
        <v/>
      </c>
      <c r="CQ83" t="str">
        <f>IF(Data!$L84=CQ$1, "",             IF(ISERR(SEARCH(CQ$1,Data!$H84)),        "",          ";" &amp; VLOOKUP(CQ$1,Data!$L:$N,3, FALSE) &amp; ",""" &amp; VLOOKUP(CQ$1,Data!$L:$M,2, FALSE) &amp; """;"   )             )</f>
        <v/>
      </c>
      <c r="CR83" t="str">
        <f>IF(Data!$L84=CR$1, "",             IF(ISERR(SEARCH(CR$1,Data!$H84)),        "",          ";" &amp; VLOOKUP(CR$1,Data!$L:$N,3, FALSE) &amp; ",""" &amp; VLOOKUP(CR$1,Data!$L:$M,2, FALSE) &amp; """;"   )             )</f>
        <v/>
      </c>
      <c r="CS83" t="str">
        <f>IF(Data!$L84=CS$1, "",             IF(ISERR(SEARCH(CS$1,Data!$H84)),        "",          ";" &amp; VLOOKUP(CS$1,Data!$L:$N,3, FALSE) &amp; ",""" &amp; VLOOKUP(CS$1,Data!$L:$M,2, FALSE) &amp; """;"   )             )</f>
        <v/>
      </c>
      <c r="CT83" t="str">
        <f>IF(Data!$L84=CT$1, "",             IF(ISERR(SEARCH(CT$1,Data!$H84)),        "",          ";" &amp; VLOOKUP(CT$1,Data!$L:$N,3, FALSE) &amp; ",""" &amp; VLOOKUP(CT$1,Data!$L:$M,2, FALSE) &amp; """;"   )             )</f>
        <v/>
      </c>
      <c r="CU83" t="str">
        <f>IF(Data!$L84=CU$1, "",             IF(ISERR(SEARCH(CU$1,Data!$H84)),        "",          ";" &amp; VLOOKUP(CU$1,Data!$L:$N,3, FALSE) &amp; ",""" &amp; VLOOKUP(CU$1,Data!$L:$M,2, FALSE) &amp; """;"   )             )</f>
        <v/>
      </c>
      <c r="CV83" t="str">
        <f>IF(Data!$L84=CV$1, "",             IF(ISERR(SEARCH(CV$1,Data!$H84)),        "",          ";" &amp; VLOOKUP(CV$1,Data!$L:$N,3, FALSE) &amp; ",""" &amp; VLOOKUP(CV$1,Data!$L:$M,2, FALSE) &amp; """;"   )             )</f>
        <v/>
      </c>
      <c r="CW83" t="str">
        <f>IF(Data!$L84=CW$1, "",             IF(ISERR(SEARCH(CW$1,Data!$H84)),        "",          ";" &amp; VLOOKUP(CW$1,Data!$L:$N,3, FALSE) &amp; ",""" &amp; VLOOKUP(CW$1,Data!$L:$M,2, FALSE) &amp; """;"   )             )</f>
        <v/>
      </c>
      <c r="CX83" t="str">
        <f>IF(Data!$L84=CX$1, "",             IF(ISERR(SEARCH(CX$1,Data!$H84)),        "",          ";" &amp; VLOOKUP(CX$1,Data!$L:$N,3, FALSE) &amp; ",""" &amp; VLOOKUP(CX$1,Data!$L:$M,2, FALSE) &amp; """;"   )             )</f>
        <v/>
      </c>
      <c r="CY83" t="str">
        <f>IF(Data!$L84=CY$1, "",             IF(ISERR(SEARCH(CY$1,Data!$H84)),        "",          ";" &amp; VLOOKUP(CY$1,Data!$L:$N,3, FALSE) &amp; ",""" &amp; VLOOKUP(CY$1,Data!$L:$M,2, FALSE) &amp; """;"   )             )</f>
        <v/>
      </c>
      <c r="CZ83" t="str">
        <f>IF(Data!$L84=CZ$1, "",             IF(ISERR(SEARCH(CZ$1,Data!$H84)),        "",          ";" &amp; VLOOKUP(CZ$1,Data!$L:$N,3, FALSE) &amp; ",""" &amp; VLOOKUP(CZ$1,Data!$L:$M,2, FALSE) &amp; """;"   )             )</f>
        <v/>
      </c>
      <c r="DA83" t="str">
        <f>IF(Data!$L84=DA$1, "",             IF(ISERR(SEARCH(DA$1,Data!$H84)),        "",          ";" &amp; VLOOKUP(DA$1,Data!$L:$N,3, FALSE) &amp; ",""" &amp; VLOOKUP(DA$1,Data!$L:$M,2, FALSE) &amp; """;"   )             )</f>
        <v/>
      </c>
      <c r="DB83" t="str">
        <f>IF(Data!$L84=DB$1, "",             IF(ISERR(SEARCH(DB$1,Data!$H84)),        "",          ";" &amp; VLOOKUP(DB$1,Data!$L:$N,3, FALSE) &amp; ",""" &amp; VLOOKUP(DB$1,Data!$L:$M,2, FALSE) &amp; """;"   )             )</f>
        <v/>
      </c>
      <c r="DC83" t="str">
        <f>IF(Data!$L84=DC$1, "",             IF(ISERR(SEARCH(DC$1,Data!$H84)),        "",          ";" &amp; VLOOKUP(DC$1,Data!$L:$N,3, FALSE) &amp; ",""" &amp; VLOOKUP(DC$1,Data!$L:$M,2, FALSE) &amp; """;"   )             )</f>
        <v/>
      </c>
      <c r="DD83" t="str">
        <f>IF(Data!$L84=DD$1, "",             IF(ISERR(SEARCH(DD$1,Data!$H84)),        "",          ";" &amp; VLOOKUP(DD$1,Data!$L:$N,3, FALSE) &amp; ",""" &amp; VLOOKUP(DD$1,Data!$L:$M,2, FALSE) &amp; """;"   )             )</f>
        <v/>
      </c>
      <c r="DE83" t="str">
        <f>IF(Data!$L84=DE$1, "",             IF(ISERR(SEARCH(DE$1,Data!$H84)),        "",          ";" &amp; VLOOKUP(DE$1,Data!$L:$N,3, FALSE) &amp; ",""" &amp; VLOOKUP(DE$1,Data!$L:$M,2, FALSE) &amp; """;"   )             )</f>
        <v/>
      </c>
      <c r="DF83" t="str">
        <f>IF(Data!$L84=DF$1, "",             IF(ISERR(SEARCH(DF$1,Data!$H84)),        "",          ";" &amp; VLOOKUP(DF$1,Data!$L:$N,3, FALSE) &amp; ",""" &amp; VLOOKUP(DF$1,Data!$L:$M,2, FALSE) &amp; """;"   )             )</f>
        <v/>
      </c>
      <c r="DG83" t="str">
        <f>IF(Data!$L84=DG$1, "",             IF(ISERR(SEARCH(DG$1,Data!$H84)),        "",          ";" &amp; VLOOKUP(DG$1,Data!$L:$N,3, FALSE) &amp; ",""" &amp; VLOOKUP(DG$1,Data!$L:$M,2, FALSE) &amp; """;"   )             )</f>
        <v/>
      </c>
      <c r="DH83" t="str">
        <f>IF(Data!$L84=DH$1, "",             IF(ISERR(SEARCH(DH$1,Data!$H84)),        "",          ";" &amp; VLOOKUP(DH$1,Data!$L:$N,3, FALSE) &amp; ",""" &amp; VLOOKUP(DH$1,Data!$L:$M,2, FALSE) &amp; """;"   )             )</f>
        <v/>
      </c>
      <c r="DI83" t="str">
        <f>IF(Data!$L84=DI$1, "",             IF(ISERR(SEARCH(DI$1,Data!$H84)),        "",          ";" &amp; VLOOKUP(DI$1,Data!$L:$N,3, FALSE) &amp; ",""" &amp; VLOOKUP(DI$1,Data!$L:$M,2, FALSE) &amp; """;"   )             )</f>
        <v/>
      </c>
      <c r="DJ83" t="str">
        <f>IF(Data!$L84=DJ$1, "",             IF(ISERR(SEARCH(DJ$1,Data!$H84)),        "",          ";" &amp; VLOOKUP(DJ$1,Data!$L:$N,3, FALSE) &amp; ",""" &amp; VLOOKUP(DJ$1,Data!$L:$M,2, FALSE) &amp; """;"   )             )</f>
        <v/>
      </c>
      <c r="DK83" t="str">
        <f>IF(Data!$L84=DK$1, "",             IF(ISERR(SEARCH(DK$1,Data!$H84)),        "",          ";" &amp; VLOOKUP(DK$1,Data!$L:$N,3, FALSE) &amp; ",""" &amp; VLOOKUP(DK$1,Data!$L:$M,2, FALSE) &amp; """;"   )             )</f>
        <v/>
      </c>
      <c r="DL83" t="str">
        <f>IF(Data!$L84=DL$1, "",             IF(ISERR(SEARCH(DL$1,Data!$H84)),        "",          ";" &amp; VLOOKUP(DL$1,Data!$L:$N,3, FALSE) &amp; ",""" &amp; VLOOKUP(DL$1,Data!$L:$M,2, FALSE) &amp; """;"   )             )</f>
        <v/>
      </c>
      <c r="DM83" t="str">
        <f>IF(Data!$L84=DM$1, "",             IF(ISERR(SEARCH(DM$1,Data!$H84)),        "",          ";" &amp; VLOOKUP(DM$1,Data!$L:$N,3, FALSE) &amp; ",""" &amp; VLOOKUP(DM$1,Data!$L:$M,2, FALSE) &amp; """;"   )             )</f>
        <v/>
      </c>
      <c r="DN83" t="str">
        <f>IF(Data!$L84=DN$1, "",             IF(ISERR(SEARCH(DN$1,Data!$H84)),        "",          ";" &amp; VLOOKUP(DN$1,Data!$L:$N,3, FALSE) &amp; ",""" &amp; VLOOKUP(DN$1,Data!$L:$M,2, FALSE) &amp; """;"   )             )</f>
        <v/>
      </c>
      <c r="DO83" t="str">
        <f>IF(Data!$L84=DO$1, "",             IF(ISERR(SEARCH(DO$1,Data!$H84)),        "",          ";" &amp; VLOOKUP(DO$1,Data!$L:$N,3, FALSE) &amp; ",""" &amp; VLOOKUP(DO$1,Data!$L:$M,2, FALSE) &amp; """;"   )             )</f>
        <v/>
      </c>
      <c r="DP83" t="str">
        <f>IF(Data!$L84=DP$1, "",             IF(ISERR(SEARCH(DP$1,Data!$H84)),        "",          ";" &amp; VLOOKUP(DP$1,Data!$L:$N,3, FALSE) &amp; ",""" &amp; VLOOKUP(DP$1,Data!$L:$M,2, FALSE) &amp; """;"   )             )</f>
        <v/>
      </c>
      <c r="DQ83" t="str">
        <f>IF(Data!$L84=DQ$1, "",             IF(ISERR(SEARCH(DQ$1,Data!$H84)),        "",          ";" &amp; VLOOKUP(DQ$1,Data!$L:$N,3, FALSE) &amp; ",""" &amp; VLOOKUP(DQ$1,Data!$L:$M,2, FALSE) &amp; """;"   )             )</f>
        <v/>
      </c>
      <c r="DR83" t="str">
        <f>IF(Data!$L84=DR$1, "",             IF(ISERR(SEARCH(DR$1,Data!$H84)),        "",          ";" &amp; VLOOKUP(DR$1,Data!$L:$N,3, FALSE) &amp; ",""" &amp; VLOOKUP(DR$1,Data!$L:$M,2, FALSE) &amp; """;"   )             )</f>
        <v/>
      </c>
      <c r="DS83" t="str">
        <f>IF(Data!$L84=DS$1, "",             IF(ISERR(SEARCH(DS$1,Data!$H84)),        "",          ";" &amp; VLOOKUP(DS$1,Data!$L:$N,3, FALSE) &amp; ",""" &amp; VLOOKUP(DS$1,Data!$L:$M,2, FALSE) &amp; """;"   )             )</f>
        <v/>
      </c>
      <c r="DT83" t="str">
        <f>IF(Data!$L84=DT$1, "",             IF(ISERR(SEARCH(DT$1,Data!$H84)),        "",          ";" &amp; VLOOKUP(DT$1,Data!$L:$N,3, FALSE) &amp; ",""" &amp; VLOOKUP(DT$1,Data!$L:$M,2, FALSE) &amp; """;"   )             )</f>
        <v/>
      </c>
      <c r="DU83" t="str">
        <f>IF(Data!$L84=DU$1, "",             IF(ISERR(SEARCH(DU$1,Data!$H84)),        "",          ";" &amp; VLOOKUP(DU$1,Data!$L:$N,3, FALSE) &amp; ",""" &amp; VLOOKUP(DU$1,Data!$L:$M,2, FALSE) &amp; """;"   )             )</f>
        <v/>
      </c>
      <c r="DV83" t="str">
        <f>IF(Data!$L84=DV$1, "",             IF(ISERR(SEARCH(DV$1,Data!$H84)),        "",          ";" &amp; VLOOKUP(DV$1,Data!$L:$N,3, FALSE) &amp; ",""" &amp; VLOOKUP(DV$1,Data!$L:$M,2, FALSE) &amp; """;"   )             )</f>
        <v/>
      </c>
      <c r="DW83" t="str">
        <f>IF(Data!$L84=DW$1, "",             IF(ISERR(SEARCH(DW$1,Data!$H84)),        "",          ";" &amp; VLOOKUP(DW$1,Data!$L:$N,3, FALSE) &amp; ",""" &amp; VLOOKUP(DW$1,Data!$L:$M,2, FALSE) &amp; """;"   )             )</f>
        <v/>
      </c>
      <c r="DX83" t="str">
        <f>IF(Data!$L84=DX$1, "",             IF(ISERR(SEARCH(DX$1,Data!$H84)),        "",          ";" &amp; VLOOKUP(DX$1,Data!$L:$N,3, FALSE) &amp; ",""" &amp; VLOOKUP(DX$1,Data!$L:$M,2, FALSE) &amp; """;"   )             )</f>
        <v/>
      </c>
      <c r="DY83" t="str">
        <f>IF(Data!$L84=DY$1, "",             IF(ISERR(SEARCH(DY$1,Data!$H84)),        "",          ";" &amp; VLOOKUP(DY$1,Data!$L:$N,3, FALSE) &amp; ",""" &amp; VLOOKUP(DY$1,Data!$L:$M,2, FALSE) &amp; """;"   )             )</f>
        <v/>
      </c>
      <c r="DZ83" t="str">
        <f>IF(Data!$L84=DZ$1, "",             IF(ISERR(SEARCH(DZ$1,Data!$H84)),        "",          ";" &amp; VLOOKUP(DZ$1,Data!$L:$N,3, FALSE) &amp; ",""" &amp; VLOOKUP(DZ$1,Data!$L:$M,2, FALSE) &amp; """;"   )             )</f>
        <v/>
      </c>
      <c r="EA83" t="str">
        <f>IF(Data!$L84=EA$1, "",             IF(ISERR(SEARCH(EA$1,Data!$H84)),        "",          ";" &amp; VLOOKUP(EA$1,Data!$L:$N,3, FALSE) &amp; ",""" &amp; VLOOKUP(EA$1,Data!$L:$M,2, FALSE) &amp; """;"   )             )</f>
        <v/>
      </c>
      <c r="EB83" t="str">
        <f>IF(Data!$L84=EB$1, "",             IF(ISERR(SEARCH(EB$1,Data!$H84)),        "",          ";" &amp; VLOOKUP(EB$1,Data!$L:$N,3, FALSE) &amp; ",""" &amp; VLOOKUP(EB$1,Data!$L:$M,2, FALSE) &amp; """;"   )             )</f>
        <v/>
      </c>
      <c r="EC83" t="str">
        <f>IF(Data!$L84=EC$1, "",             IF(ISERR(SEARCH(EC$1,Data!$H84)),        "",          ";" &amp; VLOOKUP(EC$1,Data!$L:$N,3, FALSE) &amp; ",""" &amp; VLOOKUP(EC$1,Data!$L:$M,2, FALSE) &amp; """;"   )             )</f>
        <v/>
      </c>
      <c r="ED83" t="str">
        <f>IF(Data!$L84=ED$1, "",             IF(ISERR(SEARCH(ED$1,Data!$H84)),        "",          ";" &amp; VLOOKUP(ED$1,Data!$L:$N,3, FALSE) &amp; ",""" &amp; VLOOKUP(ED$1,Data!$L:$M,2, FALSE) &amp; """;"   )             )</f>
        <v/>
      </c>
      <c r="EE83" t="str">
        <f>IF(Data!$L84=EE$1, "",             IF(ISERR(SEARCH(EE$1,Data!$H84)),        "",          ";" &amp; VLOOKUP(EE$1,Data!$L:$N,3, FALSE) &amp; ",""" &amp; VLOOKUP(EE$1,Data!$L:$M,2, FALSE) &amp; """;"   )             )</f>
        <v/>
      </c>
      <c r="EF83" t="str">
        <f>IF(Data!$L84=EF$1, "",             IF(ISERR(SEARCH(EF$1,Data!$H84)),        "",          ";" &amp; VLOOKUP(EF$1,Data!$L:$N,3, FALSE) &amp; ",""" &amp; VLOOKUP(EF$1,Data!$L:$M,2, FALSE) &amp; """;"   )             )</f>
        <v/>
      </c>
      <c r="EG83" t="str">
        <f>IF(Data!$L84=EG$1, "",             IF(ISERR(SEARCH(EG$1,Data!$H84)),        "",          ";" &amp; VLOOKUP(EG$1,Data!$L:$N,3, FALSE) &amp; ",""" &amp; VLOOKUP(EG$1,Data!$L:$M,2, FALSE) &amp; """;"   )             )</f>
        <v/>
      </c>
      <c r="EH83" t="str">
        <f>IF(Data!$L84=EH$1, "",             IF(ISERR(SEARCH(EH$1,Data!$H84)),        "",          ";" &amp; VLOOKUP(EH$1,Data!$L:$N,3, FALSE) &amp; ",""" &amp; VLOOKUP(EH$1,Data!$L:$M,2, FALSE) &amp; """;"   )             )</f>
        <v/>
      </c>
      <c r="EI83" t="str">
        <f>IF(Data!$L84=EI$1, "",             IF(ISERR(SEARCH(EI$1,Data!$H84)),        "",          ";" &amp; VLOOKUP(EI$1,Data!$L:$N,3, FALSE) &amp; ",""" &amp; VLOOKUP(EI$1,Data!$L:$M,2, FALSE) &amp; """;"   )             )</f>
        <v/>
      </c>
      <c r="EJ83" t="str">
        <f>IF(Data!$L84=EJ$1, "",             IF(ISERR(SEARCH(EJ$1,Data!$H84)),        "",          ";" &amp; VLOOKUP(EJ$1,Data!$L:$N,3, FALSE) &amp; ",""" &amp; VLOOKUP(EJ$1,Data!$L:$M,2, FALSE) &amp; """;"   )             )</f>
        <v/>
      </c>
      <c r="EK83" t="str">
        <f>IF(Data!$L84=EK$1, "",             IF(ISERR(SEARCH(EK$1,Data!$H84)),        "",          ";" &amp; VLOOKUP(EK$1,Data!$L:$N,3, FALSE) &amp; ",""" &amp; VLOOKUP(EK$1,Data!$L:$M,2, FALSE) &amp; """;"   )             )</f>
        <v/>
      </c>
      <c r="EL83" t="str">
        <f>IF(Data!$L84=EL$1, "",             IF(ISERR(SEARCH(EL$1,Data!$H84)),        "",          ";" &amp; VLOOKUP(EL$1,Data!$L:$N,3, FALSE) &amp; ",""" &amp; VLOOKUP(EL$1,Data!$L:$M,2, FALSE) &amp; """;"   )             )</f>
        <v/>
      </c>
      <c r="EM83" t="str">
        <f>IF(Data!$L84=EM$1, "",             IF(ISERR(SEARCH(EM$1,Data!$H84)),        "",          ";" &amp; VLOOKUP(EM$1,Data!$L:$N,3, FALSE) &amp; ",""" &amp; VLOOKUP(EM$1,Data!$L:$M,2, FALSE) &amp; """;"   )             )</f>
        <v/>
      </c>
      <c r="EN83" t="str">
        <f>IF(Data!$L84=EN$1, "",             IF(ISERR(SEARCH(EN$1,Data!$H84)),        "",          ";" &amp; VLOOKUP(EN$1,Data!$L:$N,3, FALSE) &amp; ",""" &amp; VLOOKUP(EN$1,Data!$L:$M,2, FALSE) &amp; """;"   )             )</f>
        <v/>
      </c>
      <c r="EO83" t="str">
        <f>IF(Data!$L84=EO$1, "",             IF(ISERR(SEARCH(EO$1,Data!$H84)),        "",          ";" &amp; VLOOKUP(EO$1,Data!$L:$N,3, FALSE) &amp; ",""" &amp; VLOOKUP(EO$1,Data!$L:$M,2, FALSE) &amp; """;"   )             )</f>
        <v/>
      </c>
      <c r="EP83" t="str">
        <f>IF(Data!$L84=EP$1, "",             IF(ISERR(SEARCH(EP$1,Data!$H84)),        "",          ";" &amp; VLOOKUP(EP$1,Data!$L:$N,3, FALSE) &amp; ",""" &amp; VLOOKUP(EP$1,Data!$L:$M,2, FALSE) &amp; """;"   )             )</f>
        <v/>
      </c>
      <c r="EQ83" t="str">
        <f>IF(Data!$L84=EQ$1, "",             IF(ISERR(SEARCH(EQ$1,Data!$H84)),        "",          ";" &amp; VLOOKUP(EQ$1,Data!$L:$N,3, FALSE) &amp; ",""" &amp; VLOOKUP(EQ$1,Data!$L:$M,2, FALSE) &amp; """;"   )             )</f>
        <v/>
      </c>
      <c r="ER83" t="str">
        <f>IF(Data!$L84=ER$1, "",             IF(ISERR(SEARCH(ER$1,Data!$H84)),        "",          ";" &amp; VLOOKUP(ER$1,Data!$L:$N,3, FALSE) &amp; ",""" &amp; VLOOKUP(ER$1,Data!$L:$M,2, FALSE) &amp; """;"   )             )</f>
        <v/>
      </c>
      <c r="ES83" t="str">
        <f>IF(Data!$L84=ES$1, "",             IF(ISERR(SEARCH(ES$1,Data!$H84)),        "",          ";" &amp; VLOOKUP(ES$1,Data!$L:$N,3, FALSE) &amp; ",""" &amp; VLOOKUP(ES$1,Data!$L:$M,2, FALSE) &amp; """;"   )             )</f>
        <v/>
      </c>
      <c r="ET83" t="str">
        <f>IF(Data!$L84=ET$1, "",             IF(ISERR(SEARCH(ET$1,Data!$H84)),        "",          ";" &amp; VLOOKUP(ET$1,Data!$L:$N,3, FALSE) &amp; ",""" &amp; VLOOKUP(ET$1,Data!$L:$M,2, FALSE) &amp; """;"   )             )</f>
        <v/>
      </c>
      <c r="EU83" t="str">
        <f>IF(Data!$L84=EU$1, "",             IF(ISERR(SEARCH(EU$1,Data!$H84)),        "",          ";" &amp; VLOOKUP(EU$1,Data!$L:$N,3, FALSE) &amp; ",""" &amp; VLOOKUP(EU$1,Data!$L:$M,2, FALSE) &amp; """;"   )             )</f>
        <v/>
      </c>
      <c r="EV83" t="str">
        <f>IF(Data!$L84=EV$1, "",             IF(ISERR(SEARCH(EV$1,Data!$H84)),        "",          ";" &amp; VLOOKUP(EV$1,Data!$L:$N,3, FALSE) &amp; ",""" &amp; VLOOKUP(EV$1,Data!$L:$M,2, FALSE) &amp; """;"   )             )</f>
        <v/>
      </c>
      <c r="EW83" t="str">
        <f>IF(Data!$L84=EW$1, "",             IF(ISERR(SEARCH(EW$1,Data!$H84)),        "",          ";" &amp; VLOOKUP(EW$1,Data!$L:$N,3, FALSE) &amp; ",""" &amp; VLOOKUP(EW$1,Data!$L:$M,2, FALSE) &amp; """;"   )             )</f>
        <v/>
      </c>
      <c r="EX83" t="str">
        <f>IF(Data!$L84=EX$1, "",             IF(ISERR(SEARCH(EX$1,Data!$H84)),        "",          ";" &amp; VLOOKUP(EX$1,Data!$L:$N,3, FALSE) &amp; ",""" &amp; VLOOKUP(EX$1,Data!$L:$M,2, FALSE) &amp; """;"   )             )</f>
        <v/>
      </c>
      <c r="EY83" t="str">
        <f>IF(Data!$L84=EY$1, "",             IF(ISERR(SEARCH(EY$1,Data!$H84)),        "",          ";" &amp; VLOOKUP(EY$1,Data!$L:$N,3, FALSE) &amp; ",""" &amp; VLOOKUP(EY$1,Data!$L:$M,2, FALSE) &amp; """;"   )             )</f>
        <v/>
      </c>
      <c r="EZ83" t="str">
        <f>IF(Data!$L84=EZ$1, "",             IF(ISERR(SEARCH(EZ$1,Data!$H84)),        "",          ";" &amp; VLOOKUP(EZ$1,Data!$L:$N,3, FALSE) &amp; ",""" &amp; VLOOKUP(EZ$1,Data!$L:$M,2, FALSE) &amp; """;"   )             )</f>
        <v/>
      </c>
      <c r="FA83" t="str">
        <f>IF(Data!$L84=FA$1, "",             IF(ISERR(SEARCH(FA$1,Data!$H84)),        "",          ";" &amp; VLOOKUP(FA$1,Data!$L:$N,3, FALSE) &amp; ",""" &amp; VLOOKUP(FA$1,Data!$L:$M,2, FALSE) &amp; """;"   )             )</f>
        <v/>
      </c>
      <c r="FB83" t="str">
        <f>IF(Data!$L84=FB$1, "",             IF(ISERR(SEARCH(FB$1,Data!$H84)),        "",          ";" &amp; VLOOKUP(FB$1,Data!$L:$N,3, FALSE) &amp; ",""" &amp; VLOOKUP(FB$1,Data!$L:$M,2, FALSE) &amp; """;"   )             )</f>
        <v/>
      </c>
      <c r="FC83" t="str">
        <f>IF(Data!$L84=FC$1, "",             IF(ISERR(SEARCH(FC$1,Data!$H84)),        "",          ";" &amp; VLOOKUP(FC$1,Data!$L:$N,3, FALSE) &amp; ",""" &amp; VLOOKUP(FC$1,Data!$L:$M,2, FALSE) &amp; """;"   )             )</f>
        <v/>
      </c>
      <c r="FD83" t="str">
        <f>IF(Data!$L84=FD$1, "",             IF(ISERR(SEARCH(FD$1,Data!$H84)),        "",          ";" &amp; VLOOKUP(FD$1,Data!$L:$N,3, FALSE) &amp; ",""" &amp; VLOOKUP(FD$1,Data!$L:$M,2, FALSE) &amp; """;"   )             )</f>
        <v/>
      </c>
      <c r="FE83" t="str">
        <f>IF(Data!$L84=FE$1, "",             IF(ISERR(SEARCH(FE$1,Data!$H84)),        "",          ";" &amp; VLOOKUP(FE$1,Data!$L:$N,3, FALSE) &amp; ",""" &amp; VLOOKUP(FE$1,Data!$L:$M,2, FALSE) &amp; """;"   )             )</f>
        <v/>
      </c>
      <c r="FF83" t="str">
        <f>IF(Data!$L84=FF$1, "",             IF(ISERR(SEARCH(FF$1,Data!$H84)),        "",          ";" &amp; VLOOKUP(FF$1,Data!$L:$N,3, FALSE) &amp; ",""" &amp; VLOOKUP(FF$1,Data!$L:$M,2, FALSE) &amp; """;"   )             )</f>
        <v/>
      </c>
      <c r="FG83" t="str">
        <f>IF(Data!$L84=FG$1, "",             IF(ISERR(SEARCH(FG$1,Data!$H84)),        "",          ";" &amp; VLOOKUP(FG$1,Data!$L:$N,3, FALSE) &amp; ",""" &amp; VLOOKUP(FG$1,Data!$L:$M,2, FALSE) &amp; """;"   )             )</f>
        <v/>
      </c>
      <c r="FH83" t="str">
        <f>IF(Data!$L84=FH$1, "",             IF(ISERR(SEARCH(FH$1,Data!$H84)),        "",          ";" &amp; VLOOKUP(FH$1,Data!$L:$N,3, FALSE) &amp; ",""" &amp; VLOOKUP(FH$1,Data!$L:$M,2, FALSE) &amp; """;"   )             )</f>
        <v/>
      </c>
      <c r="FI83" t="str">
        <f>IF(Data!$L84=FI$1, "",             IF(ISERR(SEARCH(FI$1,Data!$H84)),        "",          ";" &amp; VLOOKUP(FI$1,Data!$L:$N,3, FALSE) &amp; ",""" &amp; VLOOKUP(FI$1,Data!$L:$M,2, FALSE) &amp; """;"   )             )</f>
        <v/>
      </c>
      <c r="FJ83" t="str">
        <f>IF(Data!$L84=FJ$1, "",             IF(ISERR(SEARCH(FJ$1,Data!$H84)),        "",          ";" &amp; VLOOKUP(FJ$1,Data!$L:$N,3, FALSE) &amp; ",""" &amp; VLOOKUP(FJ$1,Data!$L:$M,2, FALSE) &amp; """;"   )             )</f>
        <v/>
      </c>
      <c r="FK83" t="str">
        <f>IF(Data!$L84=FK$1, "",             IF(ISERR(SEARCH(FK$1,Data!$H84)),        "",          ";" &amp; VLOOKUP(FK$1,Data!$L:$N,3, FALSE) &amp; ",""" &amp; VLOOKUP(FK$1,Data!$L:$M,2, FALSE) &amp; """;"   )             )</f>
        <v/>
      </c>
      <c r="FL83" t="str">
        <f>IF(Data!$L84=FL$1, "",             IF(ISERR(SEARCH(FL$1,Data!$H84)),        "",          ";" &amp; VLOOKUP(FL$1,Data!$L:$N,3, FALSE) &amp; ",""" &amp; VLOOKUP(FL$1,Data!$L:$M,2, FALSE) &amp; """;"   )             )</f>
        <v/>
      </c>
      <c r="FM83" t="str">
        <f>IF(Data!$L84=FM$1, "",             IF(ISERR(SEARCH(FM$1,Data!$H84)),        "",          ";" &amp; VLOOKUP(FM$1,Data!$L:$N,3, FALSE) &amp; ",""" &amp; VLOOKUP(FM$1,Data!$L:$M,2, FALSE) &amp; """;"   )             )</f>
        <v/>
      </c>
      <c r="FN83" t="str">
        <f>IF(Data!$L84=FN$1, "",             IF(ISERR(SEARCH(FN$1,Data!$H84)),        "",          ";" &amp; VLOOKUP(FN$1,Data!$L:$N,3, FALSE) &amp; ",""" &amp; VLOOKUP(FN$1,Data!$L:$M,2, FALSE) &amp; """;"   )             )</f>
        <v/>
      </c>
      <c r="FO83" t="str">
        <f>IF(Data!$L84=FO$1, "",             IF(ISERR(SEARCH(FO$1,Data!$H84)),        "",          ";" &amp; VLOOKUP(FO$1,Data!$L:$N,3, FALSE) &amp; ",""" &amp; VLOOKUP(FO$1,Data!$L:$M,2, FALSE) &amp; """;"   )             )</f>
        <v/>
      </c>
      <c r="FP83" t="str">
        <f>IF(Data!$L84=FP$1, "",             IF(ISERR(SEARCH(FP$1,Data!$H84)),        "",          ";" &amp; VLOOKUP(FP$1,Data!$L:$N,3, FALSE) &amp; ",""" &amp; VLOOKUP(FP$1,Data!$L:$M,2, FALSE) &amp; """;"   )             )</f>
        <v/>
      </c>
      <c r="FQ83" t="str">
        <f>IF(Data!$L84=FQ$1, "",             IF(ISERR(SEARCH(FQ$1,Data!$H84)),        "",          ";" &amp; VLOOKUP(FQ$1,Data!$L:$N,3, FALSE) &amp; ",""" &amp; VLOOKUP(FQ$1,Data!$L:$M,2, FALSE) &amp; """;"   )             )</f>
        <v/>
      </c>
      <c r="FR83" t="str">
        <f>IF(Data!$L84=FR$1, "",             IF(ISERR(SEARCH(FR$1,Data!$H84)),        "",          ";" &amp; VLOOKUP(FR$1,Data!$L:$N,3, FALSE) &amp; ",""" &amp; VLOOKUP(FR$1,Data!$L:$M,2, FALSE) &amp; """;"   )             )</f>
        <v/>
      </c>
      <c r="FS83" t="str">
        <f>IF(Data!$L84=FS$1, "",             IF(ISERR(SEARCH(FS$1,Data!$H84)),        "",          ";" &amp; VLOOKUP(FS$1,Data!$L:$N,3, FALSE) &amp; ",""" &amp; VLOOKUP(FS$1,Data!$L:$M,2, FALSE) &amp; """;"   )             )</f>
        <v/>
      </c>
      <c r="FT83" t="str">
        <f>IF(Data!$L84=FT$1, "",             IF(ISERR(SEARCH(FT$1,Data!$H84)),        "",          ";" &amp; VLOOKUP(FT$1,Data!$L:$N,3, FALSE) &amp; ",""" &amp; VLOOKUP(FT$1,Data!$L:$M,2, FALSE) &amp; """;"   )             )</f>
        <v/>
      </c>
      <c r="FU83" t="str">
        <f>IF(Data!$L84=FU$1, "",             IF(ISERR(SEARCH(FU$1,Data!$H84)),        "",          ";" &amp; VLOOKUP(FU$1,Data!$L:$N,3, FALSE) &amp; ",""" &amp; VLOOKUP(FU$1,Data!$L:$M,2, FALSE) &amp; """;"   )             )</f>
        <v/>
      </c>
      <c r="FV83" t="str">
        <f>IF(Data!$L84=FV$1, "",             IF(ISERR(SEARCH(FV$1,Data!$H84)),        "",          ";" &amp; VLOOKUP(FV$1,Data!$L:$N,3, FALSE) &amp; ",""" &amp; VLOOKUP(FV$1,Data!$L:$M,2, FALSE) &amp; """;"   )             )</f>
        <v/>
      </c>
      <c r="FW83" t="str">
        <f>IF(Data!$L84=FW$1, "",             IF(ISERR(SEARCH(FW$1,Data!$H84)),        "",          ";" &amp; VLOOKUP(FW$1,Data!$L:$N,3, FALSE) &amp; ",""" &amp; VLOOKUP(FW$1,Data!$L:$M,2, FALSE) &amp; """;"   )             )</f>
        <v/>
      </c>
      <c r="FX83" t="str">
        <f>IF(Data!$L84=FX$1, "",             IF(ISERR(SEARCH(FX$1,Data!$H84)),        "",          ";" &amp; VLOOKUP(FX$1,Data!$L:$N,3, FALSE) &amp; ",""" &amp; VLOOKUP(FX$1,Data!$L:$M,2, FALSE) &amp; """;"   )             )</f>
        <v/>
      </c>
      <c r="FY83" t="str">
        <f>IF(Data!$L84=FY$1, "",             IF(ISERR(SEARCH(FY$1,Data!$H84)),        "",          ";" &amp; VLOOKUP(FY$1,Data!$L:$N,3, FALSE) &amp; ",""" &amp; VLOOKUP(FY$1,Data!$L:$M,2, FALSE) &amp; """;"   )             )</f>
        <v/>
      </c>
      <c r="FZ83" t="str">
        <f>IF(Data!$L84=FZ$1, "",             IF(ISERR(SEARCH(FZ$1,Data!$H84)),        "",          ";" &amp; VLOOKUP(FZ$1,Data!$L:$N,3, FALSE) &amp; ",""" &amp; VLOOKUP(FZ$1,Data!$L:$M,2, FALSE) &amp; """;"   )             )</f>
        <v/>
      </c>
      <c r="GA83" t="str">
        <f>IF(Data!$L84=GA$1, "",             IF(ISERR(SEARCH(GA$1,Data!$H84)),        "",          ";" &amp; VLOOKUP(GA$1,Data!$L:$N,3, FALSE) &amp; ",""" &amp; VLOOKUP(GA$1,Data!$L:$M,2, FALSE) &amp; """;"   )             )</f>
        <v/>
      </c>
      <c r="GB83" t="str">
        <f>IF(Data!$L84=GB$1, "",             IF(ISERR(SEARCH(GB$1,Data!$H84)),        "",          ";" &amp; VLOOKUP(GB$1,Data!$L:$N,3, FALSE) &amp; ",""" &amp; VLOOKUP(GB$1,Data!$L:$M,2, FALSE) &amp; """;"   )             )</f>
        <v/>
      </c>
      <c r="GC83" t="str">
        <f>IF(Data!$L84=GC$1, "",             IF(ISERR(SEARCH(GC$1,Data!$H84)),        "",          ";" &amp; VLOOKUP(GC$1,Data!$L:$N,3, FALSE) &amp; ",""" &amp; VLOOKUP(GC$1,Data!$L:$M,2, FALSE) &amp; """;"   )             )</f>
        <v/>
      </c>
      <c r="GD83" t="str">
        <f>IF(Data!$L84=GD$1, "",             IF(ISERR(SEARCH(GD$1,Data!$H84)),        "",          ";" &amp; VLOOKUP(GD$1,Data!$L:$N,3, FALSE) &amp; ",""" &amp; VLOOKUP(GD$1,Data!$L:$M,2, FALSE) &amp; """;"   )             )</f>
        <v/>
      </c>
      <c r="GE83" t="str">
        <f>IF(Data!$L84=GE$1, "",             IF(ISERR(SEARCH(GE$1,Data!$H84)),        "",          ";" &amp; VLOOKUP(GE$1,Data!$L:$N,3, FALSE) &amp; ",""" &amp; VLOOKUP(GE$1,Data!$L:$M,2, FALSE) &amp; """;"   )             )</f>
        <v/>
      </c>
      <c r="GF83" t="str">
        <f>IF(Data!$L84=GF$1, "",             IF(ISERR(SEARCH(GF$1,Data!$H84)),        "",          ";" &amp; VLOOKUP(GF$1,Data!$L:$N,3, FALSE) &amp; ",""" &amp; VLOOKUP(GF$1,Data!$L:$M,2, FALSE) &amp; """;"   )             )</f>
        <v/>
      </c>
      <c r="GG83" t="str">
        <f>IF(Data!$L84=GG$1, "",             IF(ISERR(SEARCH(GG$1,Data!$H84)),        "",          ";" &amp; VLOOKUP(GG$1,Data!$L:$N,3, FALSE) &amp; ",""" &amp; VLOOKUP(GG$1,Data!$L:$M,2, FALSE) &amp; """;"   )             )</f>
        <v/>
      </c>
      <c r="GH83" t="str">
        <f>IF(Data!$L84=GH$1, "",             IF(ISERR(SEARCH(GH$1,Data!$H84)),        "",          ";" &amp; VLOOKUP(GH$1,Data!$L:$N,3, FALSE) &amp; ",""" &amp; VLOOKUP(GH$1,Data!$L:$M,2, FALSE) &amp; """;"   )             )</f>
        <v/>
      </c>
      <c r="GI83" t="str">
        <f>IF(Data!$L84=GI$1, "",             IF(ISERR(SEARCH(GI$1,Data!$H84)),        "",          ";" &amp; VLOOKUP(GI$1,Data!$L:$N,3, FALSE) &amp; ",""" &amp; VLOOKUP(GI$1,Data!$L:$M,2, FALSE) &amp; """;"   )             )</f>
        <v/>
      </c>
      <c r="GJ83" t="str">
        <f>IF(Data!$L84=GJ$1, "",             IF(ISERR(SEARCH(GJ$1,Data!$H84)),        "",          ";" &amp; VLOOKUP(GJ$1,Data!$L:$N,3, FALSE) &amp; ",""" &amp; VLOOKUP(GJ$1,Data!$L:$M,2, FALSE) &amp; """;"   )             )</f>
        <v/>
      </c>
      <c r="GK83" t="str">
        <f>IF(Data!$L84=GK$1, "",             IF(ISERR(SEARCH(GK$1,Data!$H84)),        "",          ";" &amp; VLOOKUP(GK$1,Data!$L:$N,3, FALSE) &amp; ",""" &amp; VLOOKUP(GK$1,Data!$L:$M,2, FALSE) &amp; """;"   )             )</f>
        <v/>
      </c>
      <c r="GL83" t="str">
        <f>IF(Data!$L84=GL$1, "",             IF(ISERR(SEARCH(GL$1,Data!$H84)),        "",          ";" &amp; VLOOKUP(GL$1,Data!$L:$N,3, FALSE) &amp; ",""" &amp; VLOOKUP(GL$1,Data!$L:$M,2, FALSE) &amp; """;"   )             )</f>
        <v/>
      </c>
      <c r="GM83" t="str">
        <f>IF(Data!$L84=GM$1, "",             IF(ISERR(SEARCH(GM$1,Data!$H84)),        "",          ";" &amp; VLOOKUP(GM$1,Data!$L:$N,3, FALSE) &amp; ",""" &amp; VLOOKUP(GM$1,Data!$L:$M,2, FALSE) &amp; """;"   )             )</f>
        <v/>
      </c>
      <c r="GN83" t="str">
        <f>IF(Data!$L84=GN$1, "",             IF(ISERR(SEARCH(GN$1,Data!$H84)),        "",          ";" &amp; VLOOKUP(GN$1,Data!$L:$N,3, FALSE) &amp; ",""" &amp; VLOOKUP(GN$1,Data!$L:$M,2, FALSE) &amp; """;"   )             )</f>
        <v/>
      </c>
      <c r="GO83" t="str">
        <f>IF(Data!$L84=GO$1, "",             IF(ISERR(SEARCH(GO$1,Data!$H84)),        "",          ";" &amp; VLOOKUP(GO$1,Data!$L:$N,3, FALSE) &amp; ",""" &amp; VLOOKUP(GO$1,Data!$L:$M,2, FALSE) &amp; """;"   )             )</f>
        <v/>
      </c>
      <c r="GP83" t="str">
        <f>IF(Data!$L84=GP$1, "",             IF(ISERR(SEARCH(GP$1,Data!$H84)),        "",          ";" &amp; VLOOKUP(GP$1,Data!$L:$N,3, FALSE) &amp; ",""" &amp; VLOOKUP(GP$1,Data!$L:$M,2, FALSE) &amp; """;"   )             )</f>
        <v/>
      </c>
      <c r="GQ83" t="str">
        <f>IF(Data!$L84=GQ$1, "",             IF(ISERR(SEARCH(GQ$1,Data!$H84)),        "",          ";" &amp; VLOOKUP(GQ$1,Data!$L:$N,3, FALSE) &amp; ",""" &amp; VLOOKUP(GQ$1,Data!$L:$M,2, FALSE) &amp; """;"   )             )</f>
        <v/>
      </c>
      <c r="GR83" t="str">
        <f>IF(Data!$L84=GR$1, "",             IF(ISERR(SEARCH(GR$1,Data!$H84)),        "",          ";" &amp; VLOOKUP(GR$1,Data!$L:$N,3, FALSE) &amp; ",""" &amp; VLOOKUP(GR$1,Data!$L:$M,2, FALSE) &amp; """;"   )             )</f>
        <v/>
      </c>
      <c r="GS83" t="str">
        <f>IF(Data!$L84=GS$1, "",             IF(ISERR(SEARCH(GS$1,Data!$H84)),        "",          ";" &amp; VLOOKUP(GS$1,Data!$L:$N,3, FALSE) &amp; ",""" &amp; VLOOKUP(GS$1,Data!$L:$M,2, FALSE) &amp; """;"   )             )</f>
        <v/>
      </c>
      <c r="GT83" t="str">
        <f>IF(Data!$L84=GT$1, "",             IF(ISERR(SEARCH(GT$1,Data!$H84)),        "",          ";" &amp; VLOOKUP(GT$1,Data!$L:$N,3, FALSE) &amp; ",""" &amp; VLOOKUP(GT$1,Data!$L:$M,2, FALSE) &amp; """;"   )             )</f>
        <v/>
      </c>
      <c r="GU83" t="str">
        <f>IF(Data!$L84=GU$1, "",             IF(ISERR(SEARCH(GU$1,Data!$H84)),        "",          ";" &amp; VLOOKUP(GU$1,Data!$L:$N,3, FALSE) &amp; ",""" &amp; VLOOKUP(GU$1,Data!$L:$M,2, FALSE) &amp; """;"   )             )</f>
        <v/>
      </c>
      <c r="GV83" t="str">
        <f>IF(Data!$L84=GV$1, "",             IF(ISERR(SEARCH(GV$1,Data!$H84)),        "",          ";" &amp; VLOOKUP(GV$1,Data!$L:$N,3, FALSE) &amp; ",""" &amp; VLOOKUP(GV$1,Data!$L:$M,2, FALSE) &amp; """;"   )             )</f>
        <v/>
      </c>
      <c r="GW83" t="str">
        <f>IF(Data!$L84=GW$1, "",             IF(ISERR(SEARCH(GW$1,Data!$H84)),        "",          ";" &amp; VLOOKUP(GW$1,Data!$L:$N,3, FALSE) &amp; ",""" &amp; VLOOKUP(GW$1,Data!$L:$M,2, FALSE) &amp; """;"   )             )</f>
        <v/>
      </c>
      <c r="GX83" t="str">
        <f>IF(Data!$L84=GX$1, "",             IF(ISERR(SEARCH(GX$1,Data!$H84)),        "",          ";" &amp; VLOOKUP(GX$1,Data!$L:$N,3, FALSE) &amp; ",""" &amp; VLOOKUP(GX$1,Data!$L:$M,2, FALSE) &amp; """;"   )             )</f>
        <v/>
      </c>
      <c r="GY83" t="str">
        <f>IF(Data!$L84=GY$1, "",             IF(ISERR(SEARCH(GY$1,Data!$H84)),        "",          ";" &amp; VLOOKUP(GY$1,Data!$L:$N,3, FALSE) &amp; ",""" &amp; VLOOKUP(GY$1,Data!$L:$M,2, FALSE) &amp; """;"   )             )</f>
        <v/>
      </c>
      <c r="GZ83" t="str">
        <f>IF(Data!$L84=GZ$1, "",             IF(ISERR(SEARCH(GZ$1,Data!$H84)),        "",          ";" &amp; VLOOKUP(GZ$1,Data!$L:$N,3, FALSE) &amp; ",""" &amp; VLOOKUP(GZ$1,Data!$L:$M,2, FALSE) &amp; """;"   )             )</f>
        <v/>
      </c>
      <c r="HA83" t="str">
        <f>IF(Data!$L84=HA$1, "",             IF(ISERR(SEARCH(HA$1,Data!$H84)),        "",          ";" &amp; VLOOKUP(HA$1,Data!$L:$N,3, FALSE) &amp; ",""" &amp; VLOOKUP(HA$1,Data!$L:$M,2, FALSE) &amp; """;"   )             )</f>
        <v/>
      </c>
      <c r="HB83" t="str">
        <f>IF(Data!$L84=HB$1, "",             IF(ISERR(SEARCH(HB$1,Data!$H84)),        "",          ";" &amp; VLOOKUP(HB$1,Data!$L:$N,3, FALSE) &amp; ",""" &amp; VLOOKUP(HB$1,Data!$L:$M,2, FALSE) &amp; """;"   )             )</f>
        <v/>
      </c>
      <c r="HC83" t="str">
        <f>IF(Data!$L84=HC$1, "",             IF(ISERR(SEARCH(HC$1,Data!$H84)),        "",          ";" &amp; VLOOKUP(HC$1,Data!$L:$N,3, FALSE) &amp; ",""" &amp; VLOOKUP(HC$1,Data!$L:$M,2, FALSE) &amp; """;"   )             )</f>
        <v/>
      </c>
      <c r="HD83" t="str">
        <f>IF(Data!$L84=HD$1, "",             IF(ISERR(SEARCH(HD$1,Data!$H84)),        "",          ";" &amp; VLOOKUP(HD$1,Data!$L:$N,3, FALSE) &amp; ",""" &amp; VLOOKUP(HD$1,Data!$L:$M,2, FALSE) &amp; """;"   )             )</f>
        <v/>
      </c>
      <c r="HE83" t="str">
        <f>IF(Data!$L84=HE$1, "",             IF(ISERR(SEARCH(HE$1,Data!$H84)),        "",          ";" &amp; VLOOKUP(HE$1,Data!$L:$N,3, FALSE) &amp; ",""" &amp; VLOOKUP(HE$1,Data!$L:$M,2, FALSE) &amp; """;"   )             )</f>
        <v/>
      </c>
      <c r="HF83" t="str">
        <f>IF(Data!$L84=HF$1, "",             IF(ISERR(SEARCH(HF$1,Data!$H84)),        "",          ";" &amp; VLOOKUP(HF$1,Data!$L:$N,3, FALSE) &amp; ",""" &amp; VLOOKUP(HF$1,Data!$L:$M,2, FALSE) &amp; """;"   )             )</f>
        <v/>
      </c>
      <c r="HG83" t="str">
        <f>IF(Data!$L84=HG$1, "",             IF(ISERR(SEARCH(HG$1,Data!$H84)),        "",          ";" &amp; VLOOKUP(HG$1,Data!$L:$N,3, FALSE) &amp; ",""" &amp; VLOOKUP(HG$1,Data!$L:$M,2, FALSE) &amp; """;"   )             )</f>
        <v/>
      </c>
      <c r="HH83" t="str">
        <f>IF(Data!$L84=HH$1, "",             IF(ISERR(SEARCH(HH$1,Data!$H84)),        "",          ";" &amp; VLOOKUP(HH$1,Data!$L:$N,3, FALSE) &amp; ",""" &amp; VLOOKUP(HH$1,Data!$L:$M,2, FALSE) &amp; """;"   )             )</f>
        <v/>
      </c>
      <c r="HI83" t="str">
        <f>IF(Data!$L84=HI$1, "",             IF(ISERR(SEARCH(HI$1,Data!$H84)),        "",          ";" &amp; VLOOKUP(HI$1,Data!$L:$N,3, FALSE) &amp; ",""" &amp; VLOOKUP(HI$1,Data!$L:$M,2, FALSE) &amp; """;"   )             )</f>
        <v/>
      </c>
      <c r="HJ83" t="str">
        <f>IF(Data!$L84=HJ$1, "",             IF(ISERR(SEARCH(HJ$1,Data!$H84)),        "",          ";" &amp; VLOOKUP(HJ$1,Data!$L:$N,3, FALSE) &amp; ",""" &amp; VLOOKUP(HJ$1,Data!$L:$M,2, FALSE) &amp; """;"   )             )</f>
        <v/>
      </c>
      <c r="HK83" t="str">
        <f>IF(Data!$L84=HK$1, "",             IF(ISERR(SEARCH(HK$1,Data!$H84)),        "",          ";" &amp; VLOOKUP(HK$1,Data!$L:$N,3, FALSE) &amp; ",""" &amp; VLOOKUP(HK$1,Data!$L:$M,2, FALSE) &amp; """;"   )             )</f>
        <v/>
      </c>
      <c r="HL83" t="str">
        <f>IF(Data!$L84=HL$1, "",             IF(ISERR(SEARCH(HL$1,Data!$H84)),        "",          ";" &amp; VLOOKUP(HL$1,Data!$L:$N,3, FALSE) &amp; ",""" &amp; VLOOKUP(HL$1,Data!$L:$M,2, FALSE) &amp; """;"   )             )</f>
        <v/>
      </c>
      <c r="HM83" t="str">
        <f>IF(Data!$L84=HM$1, "",             IF(ISERR(SEARCH(HM$1,Data!$H84)),        "",          ";" &amp; VLOOKUP(HM$1,Data!$L:$N,3, FALSE) &amp; ",""" &amp; VLOOKUP(HM$1,Data!$L:$M,2, FALSE) &amp; """;"   )             )</f>
        <v/>
      </c>
      <c r="HN83" t="str">
        <f>IF(Data!$L84=HN$1, "",             IF(ISERR(SEARCH(HN$1,Data!$H84)),        "",          ";" &amp; VLOOKUP(HN$1,Data!$L:$N,3, FALSE) &amp; ",""" &amp; VLOOKUP(HN$1,Data!$L:$M,2, FALSE) &amp; """;"   )             )</f>
        <v/>
      </c>
      <c r="HO83" t="str">
        <f>IF(Data!$L84=HO$1, "",             IF(ISERR(SEARCH(HO$1,Data!$H84)),        "",          ";" &amp; VLOOKUP(HO$1,Data!$L:$N,3, FALSE) &amp; ",""" &amp; VLOOKUP(HO$1,Data!$L:$M,2, FALSE) &amp; """;"   )             )</f>
        <v/>
      </c>
      <c r="HP83" t="str">
        <f>IF(Data!$L84=HP$1, "",             IF(ISERR(SEARCH(HP$1,Data!$H84)),        "",          ";" &amp; VLOOKUP(HP$1,Data!$L:$N,3, FALSE) &amp; ",""" &amp; VLOOKUP(HP$1,Data!$L:$M,2, FALSE) &amp; """;"   )             )</f>
        <v/>
      </c>
      <c r="HQ83" t="str">
        <f>IF(Data!$L84=HQ$1, "",             IF(ISERR(SEARCH(HQ$1,Data!$H84)),        "",          ";" &amp; VLOOKUP(HQ$1,Data!$L:$N,3, FALSE) &amp; ",""" &amp; VLOOKUP(HQ$1,Data!$L:$M,2, FALSE) &amp; """;"   )             )</f>
        <v>;00000000-0000-0000-0000-000000000213,"HUMAN";</v>
      </c>
      <c r="HR83" t="str">
        <f>IF(Data!$L84=HR$1, "",             IF(ISERR(SEARCH(HR$1,Data!$H84)),        "",          ";" &amp; VLOOKUP(HR$1,Data!$L:$N,3, FALSE) &amp; ",""" &amp; VLOOKUP(HR$1,Data!$L:$M,2, FALSE) &amp; """;"   )             )</f>
        <v/>
      </c>
      <c r="HS83" t="str">
        <f>IF(Data!$L84=HS$1, "",             IF(ISERR(SEARCH(HS$1,Data!$H84)),        "",          ";" &amp; VLOOKUP(HS$1,Data!$L:$N,3, FALSE) &amp; ",""" &amp; VLOOKUP(HS$1,Data!$L:$M,2, FALSE) &amp; """;"   )             )</f>
        <v/>
      </c>
      <c r="HT83" t="str">
        <f>IF(Data!$L84=HT$1, "",             IF(ISERR(SEARCH(HT$1,Data!$H84)),        "",          ";" &amp; VLOOKUP(HT$1,Data!$L:$N,3, FALSE) &amp; ",""" &amp; VLOOKUP(HT$1,Data!$L:$M,2, FALSE) &amp; """;"   )             )</f>
        <v/>
      </c>
      <c r="HU83" t="str">
        <f>IF(Data!$L84=HU$1, "",             IF(ISERR(SEARCH(HU$1,Data!$H84)),        "",          ";" &amp; VLOOKUP(HU$1,Data!$L:$N,3, FALSE) &amp; ",""" &amp; VLOOKUP(HU$1,Data!$L:$M,2, FALSE) &amp; """;"   )             )</f>
        <v/>
      </c>
      <c r="HV83" t="str">
        <f>IF(Data!$L84=HV$1, "",             IF(ISERR(SEARCH(HV$1,Data!$H84)),        "",          ";" &amp; VLOOKUP(HV$1,Data!$L:$N,3, FALSE) &amp; ",""" &amp; VLOOKUP(HV$1,Data!$L:$M,2, FALSE) &amp; """;"   )             )</f>
        <v/>
      </c>
      <c r="HW83" t="str">
        <f>IF(Data!$L84=HW$1, "",             IF(ISERR(SEARCH(HW$1,Data!$H84)),        "",          ";" &amp; VLOOKUP(HW$1,Data!$L:$N,3, FALSE) &amp; ",""" &amp; VLOOKUP(HW$1,Data!$L:$M,2, FALSE) &amp; """;"   )             )</f>
        <v/>
      </c>
      <c r="HX83" t="str">
        <f>IF(Data!$L84=HX$1, "",             IF(ISERR(SEARCH(HX$1,Data!$H84)),        "",          ";" &amp; VLOOKUP(HX$1,Data!$L:$N,3, FALSE) &amp; ",""" &amp; VLOOKUP(HX$1,Data!$L:$M,2, FALSE) &amp; """;"   )             )</f>
        <v/>
      </c>
      <c r="HY83" t="str">
        <f>IF(Data!$L84=HY$1, "",             IF(ISERR(SEARCH(HY$1,Data!$H84)),        "",          ";" &amp; VLOOKUP(HY$1,Data!$L:$N,3, FALSE) &amp; ",""" &amp; VLOOKUP(HY$1,Data!$L:$M,2, FALSE) &amp; """;"   )             )</f>
        <v/>
      </c>
      <c r="HZ83" t="str">
        <f>IF(Data!$L84=HZ$1, "",             IF(ISERR(SEARCH(HZ$1,Data!$H84)),        "",          ";" &amp; VLOOKUP(HZ$1,Data!$L:$N,3, FALSE) &amp; ",""" &amp; VLOOKUP(HZ$1,Data!$L:$M,2, FALSE) &amp; """;"   )             )</f>
        <v/>
      </c>
      <c r="IA83" t="str">
        <f>IF(Data!$L84=IA$1, "",             IF(ISERR(SEARCH(IA$1,Data!$H84)),        "",          ";" &amp; VLOOKUP(IA$1,Data!$L:$N,3, FALSE) &amp; ",""" &amp; VLOOKUP(IA$1,Data!$L:$M,2, FALSE) &amp; """;"   )             )</f>
        <v/>
      </c>
      <c r="IB83" t="str">
        <f>IF(Data!$L84=IB$1, "",             IF(ISERR(SEARCH(IB$1,Data!$H84)),        "",          ";" &amp; VLOOKUP(IB$1,Data!$L:$N,3, FALSE) &amp; ",""" &amp; VLOOKUP(IB$1,Data!$L:$M,2, FALSE) &amp; """;"   )             )</f>
        <v/>
      </c>
      <c r="IC83" t="str">
        <f>IF(Data!$L84=IC$1, "",             IF(ISERR(SEARCH(IC$1,Data!$H84)),        "",          ";" &amp; VLOOKUP(IC$1,Data!$L:$N,3, FALSE) &amp; ",""" &amp; VLOOKUP(IC$1,Data!$L:$M,2, FALSE) &amp; """;"   )             )</f>
        <v/>
      </c>
      <c r="ID83" t="str">
        <f>IF(Data!$L84=ID$1, "",             IF(ISERR(SEARCH(ID$1,Data!$H84)),        "",          ";" &amp; VLOOKUP(ID$1,Data!$L:$N,3, FALSE) &amp; ",""" &amp; VLOOKUP(ID$1,Data!$L:$M,2, FALSE) &amp; """;"   )             )</f>
        <v/>
      </c>
      <c r="IE83" t="str">
        <f>IF(Data!$L84=IE$1, "",             IF(ISERR(SEARCH(IE$1,Data!$H84)),        "",          ";" &amp; VLOOKUP(IE$1,Data!$L:$N,3, FALSE) &amp; ",""" &amp; VLOOKUP(IE$1,Data!$L:$M,2, FALSE) &amp; """;"   )             )</f>
        <v/>
      </c>
      <c r="IF83" t="str">
        <f>IF(Data!$L84=IF$1, "",             IF(ISERR(SEARCH(IF$1,Data!$H84)),        "",          ";" &amp; VLOOKUP(IF$1,Data!$L:$N,3, FALSE) &amp; ",""" &amp; VLOOKUP(IF$1,Data!$L:$M,2, FALSE) &amp; """;"   )             )</f>
        <v/>
      </c>
      <c r="IG83" t="str">
        <f>IF(Data!$L84=IG$1, "",             IF(ISERR(SEARCH(IG$1,Data!$H84)),        "",          ";" &amp; VLOOKUP(IG$1,Data!$L:$N,3, FALSE) &amp; ",""" &amp; VLOOKUP(IG$1,Data!$L:$M,2, FALSE) &amp; """;"   )             )</f>
        <v/>
      </c>
      <c r="IH83" t="str">
        <f>IF(Data!$L84=IH$1, "",             IF(ISERR(SEARCH(IH$1,Data!$H84)),        "",          ";" &amp; VLOOKUP(IH$1,Data!$L:$N,3, FALSE) &amp; ",""" &amp; VLOOKUP(IH$1,Data!$L:$M,2, FALSE) &amp; """;"   )             )</f>
        <v/>
      </c>
      <c r="II83" t="str">
        <f>IF(Data!$L84=II$1, "",             IF(ISERR(SEARCH(II$1,Data!$H84)),        "",          ";" &amp; VLOOKUP(II$1,Data!$L:$N,3, FALSE) &amp; ",""" &amp; VLOOKUP(II$1,Data!$L:$M,2, FALSE) &amp; """;"   )             )</f>
        <v/>
      </c>
    </row>
    <row r="84" spans="1:243" x14ac:dyDescent="0.3">
      <c r="A84" t="str">
        <f>Data!L85</f>
        <v>Guri</v>
      </c>
      <c r="B84" s="15" t="str">
        <f>VLOOKUP(Tableau36[[#This Row],[Character]],Data!L:N,3,FALSE)</f>
        <v>00000000-0000-0000-0000-000000000083</v>
      </c>
      <c r="C84" s="15" t="str">
        <f>VLOOKUP(Tableau36[[#This Row],[Character]],Data!L:M,2,FALSE)</f>
        <v>HUMAN</v>
      </c>
      <c r="D84" s="15" t="str">
        <f>SUBSTITUTE(     SUBSTITUTE(Tableau36[[#This Row],[character_id,character_type,friend_id,friend_type]],",""DROID""",""),    ",""HUMAN""", "")</f>
        <v/>
      </c>
      <c r="E84" s="15" t="str">
        <f>IF(Tableau36[[#This Row],[With char''s id]] = "", "",    MID(Tableau36[[#This Row],[With char''s id]], 2, LEN(Tableau36[[#This Row],[With char''s id]])-1))</f>
        <v/>
      </c>
      <c r="F84" s="15" t="str">
        <f>SUBSTITUTE(Tableau36[[#This Row],[List of friend''s id]],  "/",    "/" &amp; Tableau36[[#This Row],[Character''s id]] &amp; ",""" &amp; Tableau36[[#This Row],[Type]] &amp; """,")</f>
        <v/>
      </c>
      <c r="G84" t="str">
        <f>IF( Tableau36[[#This Row],[removed double semi-colon]]="", "", "/" &amp; MID(Tableau36[[#This Row],[removed double semi-colon]],2,LEN(Tableau36[[#This Row],[removed double semi-colon]]) - 2) )</f>
        <v/>
      </c>
      <c r="H84" t="str">
        <f>SUBSTITUTE(Tableau36[[#This Row],[Concatenation]],";;","/")</f>
        <v/>
      </c>
      <c r="I84" t="str">
        <f>friends!M84&amp; friends!N84&amp; friends!O84&amp; friends!P84&amp; friends!Q84&amp; friends!R84&amp; friends!S84&amp; friends!T84&amp; friends!U84&amp; friends!V84&amp; friends!W84&amp; friends!X84&amp; friends!Y84&amp; friends!Z84&amp; friends!AA84&amp; friends!AB84&amp; friends!AC84&amp; friends!AD84&amp; friends!AE84&amp; friends!AF84&amp; friends!AG84&amp; friends!AH84&amp; friends!AI84&amp; friends!AJ84&amp; friends!AK84&amp; friends!AL84&amp; friends!AM84&amp; friends!AN84&amp; friends!AO84&amp; friends!AP84&amp; friends!AQ84&amp; friends!AR84&amp; friends!AS84&amp; friends!AT84&amp; friends!AU84&amp; friends!AV84&amp; friends!AW84&amp; friends!AX84&amp; friends!AY84&amp; friends!AZ84&amp; friends!BA84&amp; friends!BB84&amp; friends!BC84&amp; friends!BD84&amp; friends!BE84&amp; friends!BF84&amp; friends!BG84&amp; friends!BH84&amp; friends!BI84&amp; friends!BJ84&amp; friends!BK84&amp; friends!BL84&amp; friends!BM84&amp; friends!BN84&amp; friends!BO84&amp; friends!BP84&amp; friends!BQ84&amp; friends!BR84&amp; friends!BS84&amp; friends!BT84&amp; friends!BU84&amp; friends!BV84&amp; friends!BW84&amp; friends!BX84&amp; friends!BY84&amp; friends!BZ84&amp; friends!CA84&amp; friends!CB84&amp; friends!CC84&amp; friends!CD84&amp; friends!CE84&amp; friends!CF84&amp; friends!CG84&amp; friends!CH84&amp; friends!CI84&amp; friends!CJ84&amp; friends!CK84&amp; friends!CL84&amp; friends!CM84&amp; friends!CN84&amp; friends!CO84&amp; friends!CP84&amp; friends!CQ84&amp; friends!CR84&amp; friends!CS84&amp; friends!CT84&amp; friends!CU84&amp; friends!CV84&amp; friends!CW84&amp; friends!CX84&amp; friends!CY84&amp; friends!CZ84&amp; friends!DA84&amp; friends!DB84&amp; friends!DC84&amp; friends!DD84&amp; friends!DE84&amp; friends!DF84&amp; friends!DG84&amp; friends!DH84&amp; friends!DI84&amp; friends!DJ84&amp; friends!DK84&amp; friends!DL84&amp; friends!DM84&amp; friends!DN84&amp; friends!DO84&amp; friends!DP84&amp; friends!DQ84&amp; friends!DR84&amp; friends!DS84&amp; friends!DT84&amp; friends!DU84&amp; friends!DV84&amp; friends!DW84&amp; friends!DX84&amp; friends!DY84&amp; friends!DZ84&amp; friends!EA84&amp; friends!EB84&amp; friends!EC84&amp; friends!ED84&amp; friends!EE84&amp; friends!EF84&amp; friends!EG84&amp; friends!EH84&amp; friends!EI84&amp; friends!EJ84&amp; friends!EK84&amp; friends!EL84&amp; friends!EM84&amp; friends!EN84&amp; friends!EO84&amp; friends!EP84&amp; friends!EQ84&amp; friends!ER84&amp; friends!ES84&amp; friends!ET84&amp; friends!EU84&amp; friends!EV84&amp; friends!EW84&amp; friends!EX84&amp; friends!EY84&amp; friends!EZ84&amp; friends!FA84&amp; friends!FB84&amp; friends!FC84&amp; friends!FD84&amp; friends!FE84&amp; friends!FF84&amp; friends!FG84&amp; friends!FH84&amp; friends!FI84&amp; friends!FJ84&amp; friends!FK84&amp; friends!FL84&amp; friends!FM84&amp; friends!FN84&amp; friends!FO84&amp; friends!FP84&amp; friends!FQ84&amp; friends!FR84&amp; friends!FS84&amp; friends!FT84&amp; friends!FU84&amp; friends!FV84&amp; friends!FW84&amp; friends!FX84&amp; friends!FY84&amp; friends!FZ84&amp; friends!GA84&amp; friends!GB84&amp; friends!GC84&amp; friends!GD84&amp; friends!GE84&amp; friends!GF84&amp; friends!GG84&amp; friends!GH84&amp; friends!GI84&amp; friends!GJ84&amp; friends!GK84&amp; friends!GL84&amp; friends!GM84&amp; friends!GN84&amp; friends!GO84&amp; friends!GP84&amp; friends!GQ84&amp; friends!GR84&amp; friends!GS84&amp; friends!GT84&amp; friends!GU84&amp; friends!GV84&amp; friends!GW84&amp; friends!GX84&amp; friends!GY84&amp; friends!GZ84&amp; friends!HA84&amp; friends!HB84&amp; friends!HC84&amp; friends!HD84&amp; friends!HE84&amp; friends!HF84&amp; friends!HG84&amp; friends!HH84&amp; friends!HI84&amp; friends!HJ84&amp; friends!HK84&amp; friends!HL84&amp; friends!HM84&amp; friends!HN84&amp; friends!HO84&amp; friends!HP84&amp; friends!HQ84&amp; friends!HR84&amp; friends!HS84&amp; friends!HT84&amp; friends!HU84&amp; friends!HV84&amp; friends!HW84&amp; friends!HX84&amp; friends!HY84&amp; friends!HZ84&amp; friends!IA84&amp; friends!IB84&amp; friends!IC84&amp; friends!ID84&amp; friends!IE84&amp; friends!IF84&amp; friends!IG84&amp; friends!IH84&amp; friends!II84</f>
        <v/>
      </c>
      <c r="M84" t="str">
        <f>IF(Data!$L85=M$1, "",             IF(ISERR(SEARCH(M$1,Data!$H85)),        "",          ";" &amp; VLOOKUP(M$1,Data!$L:$N,3, FALSE) &amp; ",""" &amp; VLOOKUP(M$1,Data!$L:$M,2, FALSE) &amp; """;"   )             )</f>
        <v/>
      </c>
      <c r="N84" t="str">
        <f>IF(Data!$L85=N$1, "",             IF(ISERR(SEARCH(N$1,Data!$H85)),        "",          ";" &amp; VLOOKUP(N$1,Data!$L:$N,3, FALSE) &amp; ",""" &amp; VLOOKUP(N$1,Data!$L:$M,2, FALSE) &amp; """;"   )             )</f>
        <v/>
      </c>
      <c r="O84" t="str">
        <f>IF(Data!$L85=O$1, "",             IF(ISERR(SEARCH(O$1,Data!$H85)),        "",          ";" &amp; VLOOKUP(O$1,Data!$L:$N,3, FALSE) &amp; ",""" &amp; VLOOKUP(O$1,Data!$L:$M,2, FALSE) &amp; """;"   )             )</f>
        <v/>
      </c>
      <c r="P84" t="str">
        <f>IF(Data!$L85=P$1, "",             IF(ISERR(SEARCH(P$1,Data!$H85)),        "",          ";" &amp; VLOOKUP(P$1,Data!$L:$N,3, FALSE) &amp; ",""" &amp; VLOOKUP(P$1,Data!$L:$M,2, FALSE) &amp; """;"   )             )</f>
        <v/>
      </c>
      <c r="Q84" t="str">
        <f>IF(Data!$L85=Q$1, "",             IF(ISERR(SEARCH(Q$1,Data!$H85)),        "",          ";" &amp; VLOOKUP(Q$1,Data!$L:$N,3, FALSE) &amp; ",""" &amp; VLOOKUP(Q$1,Data!$L:$M,2, FALSE) &amp; """;"   )             )</f>
        <v/>
      </c>
      <c r="R84" t="str">
        <f>IF(Data!$L85=R$1, "",             IF(ISERR(SEARCH(R$1,Data!$H85)),        "",          ";" &amp; VLOOKUP(R$1,Data!$L:$N,3, FALSE) &amp; ",""" &amp; VLOOKUP(R$1,Data!$L:$M,2, FALSE) &amp; """;"   )             )</f>
        <v/>
      </c>
      <c r="S84" t="str">
        <f>IF(Data!$L85=S$1, "",             IF(ISERR(SEARCH(S$1,Data!$H85)),        "",          ";" &amp; VLOOKUP(S$1,Data!$L:$N,3, FALSE) &amp; ",""" &amp; VLOOKUP(S$1,Data!$L:$M,2, FALSE) &amp; """;"   )             )</f>
        <v/>
      </c>
      <c r="T84" t="str">
        <f>IF(Data!$L85=T$1, "",             IF(ISERR(SEARCH(T$1,Data!$H85)),        "",          ";" &amp; VLOOKUP(T$1,Data!$L:$N,3, FALSE) &amp; ",""" &amp; VLOOKUP(T$1,Data!$L:$M,2, FALSE) &amp; """;"   )             )</f>
        <v/>
      </c>
      <c r="U84" t="str">
        <f>IF(Data!$L85=U$1, "",             IF(ISERR(SEARCH(U$1,Data!$H85)),        "",          ";" &amp; VLOOKUP(U$1,Data!$L:$N,3, FALSE) &amp; ",""" &amp; VLOOKUP(U$1,Data!$L:$M,2, FALSE) &amp; """;"   )             )</f>
        <v/>
      </c>
      <c r="V84" t="str">
        <f>IF(Data!$L85=V$1, "",             IF(ISERR(SEARCH(V$1,Data!$H85)),        "",          ";" &amp; VLOOKUP(V$1,Data!$L:$N,3, FALSE) &amp; ",""" &amp; VLOOKUP(V$1,Data!$L:$M,2, FALSE) &amp; """;"   )             )</f>
        <v/>
      </c>
      <c r="W84" t="str">
        <f>IF(Data!$L85=W$1, "",             IF(ISERR(SEARCH(W$1,Data!$H85)),        "",          ";" &amp; VLOOKUP(W$1,Data!$L:$N,3, FALSE) &amp; ",""" &amp; VLOOKUP(W$1,Data!$L:$M,2, FALSE) &amp; """;"   )             )</f>
        <v/>
      </c>
      <c r="X84" t="str">
        <f>IF(Data!$L85=X$1, "",             IF(ISERR(SEARCH(X$1,Data!$H85)),        "",          ";" &amp; VLOOKUP(X$1,Data!$L:$N,3, FALSE) &amp; ",""" &amp; VLOOKUP(X$1,Data!$L:$M,2, FALSE) &amp; """;"   )             )</f>
        <v/>
      </c>
      <c r="Y84" t="str">
        <f>IF(Data!$L85=Y$1, "",             IF(ISERR(SEARCH(Y$1,Data!$H85)),        "",          ";" &amp; VLOOKUP(Y$1,Data!$L:$N,3, FALSE) &amp; ",""" &amp; VLOOKUP(Y$1,Data!$L:$M,2, FALSE) &amp; """;"   )             )</f>
        <v/>
      </c>
      <c r="Z84" t="str">
        <f>IF(Data!$L85=Z$1, "",             IF(ISERR(SEARCH(Z$1,Data!$H85)),        "",          ";" &amp; VLOOKUP(Z$1,Data!$L:$N,3, FALSE) &amp; ",""" &amp; VLOOKUP(Z$1,Data!$L:$M,2, FALSE) &amp; """;"   )             )</f>
        <v/>
      </c>
      <c r="AA84" t="str">
        <f>IF(Data!$L85=AA$1, "",             IF(ISERR(SEARCH(AA$1,Data!$H85)),        "",          ";" &amp; VLOOKUP(AA$1,Data!$L:$N,3, FALSE) &amp; ",""" &amp; VLOOKUP(AA$1,Data!$L:$M,2, FALSE) &amp; """;"   )             )</f>
        <v/>
      </c>
      <c r="AB84" t="str">
        <f>IF(Data!$L85=AB$1, "",             IF(ISERR(SEARCH(AB$1,Data!$H85)),        "",          ";" &amp; VLOOKUP(AB$1,Data!$L:$N,3, FALSE) &amp; ",""" &amp; VLOOKUP(AB$1,Data!$L:$M,2, FALSE) &amp; """;"   )             )</f>
        <v/>
      </c>
      <c r="AC84" t="str">
        <f>IF(Data!$L85=AC$1, "",             IF(ISERR(SEARCH(AC$1,Data!$H85)),        "",          ";" &amp; VLOOKUP(AC$1,Data!$L:$N,3, FALSE) &amp; ",""" &amp; VLOOKUP(AC$1,Data!$L:$M,2, FALSE) &amp; """;"   )             )</f>
        <v/>
      </c>
      <c r="AD84" t="str">
        <f>IF(Data!$L85=AD$1, "",             IF(ISERR(SEARCH(AD$1,Data!$H85)),        "",          ";" &amp; VLOOKUP(AD$1,Data!$L:$N,3, FALSE) &amp; ",""" &amp; VLOOKUP(AD$1,Data!$L:$M,2, FALSE) &amp; """;"   )             )</f>
        <v/>
      </c>
      <c r="AE84" t="str">
        <f>IF(Data!$L85=AE$1, "",             IF(ISERR(SEARCH(AE$1,Data!$H85)),        "",          ";" &amp; VLOOKUP(AE$1,Data!$L:$N,3, FALSE) &amp; ",""" &amp; VLOOKUP(AE$1,Data!$L:$M,2, FALSE) &amp; """;"   )             )</f>
        <v/>
      </c>
      <c r="AF84" t="str">
        <f>IF(Data!$L85=AF$1, "",             IF(ISERR(SEARCH(AF$1,Data!$H85)),        "",          ";" &amp; VLOOKUP(AF$1,Data!$L:$N,3, FALSE) &amp; ",""" &amp; VLOOKUP(AF$1,Data!$L:$M,2, FALSE) &amp; """;"   )             )</f>
        <v/>
      </c>
      <c r="AG84" t="str">
        <f>IF(Data!$L85=AG$1, "",             IF(ISERR(SEARCH(AG$1,Data!$H85)),        "",          ";" &amp; VLOOKUP(AG$1,Data!$L:$N,3, FALSE) &amp; ",""" &amp; VLOOKUP(AG$1,Data!$L:$M,2, FALSE) &amp; """;"   )             )</f>
        <v/>
      </c>
      <c r="AH84" t="str">
        <f>IF(Data!$L85=AH$1, "",             IF(ISERR(SEARCH(AH$1,Data!$H85)),        "",          ";" &amp; VLOOKUP(AH$1,Data!$L:$N,3, FALSE) &amp; ",""" &amp; VLOOKUP(AH$1,Data!$L:$M,2, FALSE) &amp; """;"   )             )</f>
        <v/>
      </c>
      <c r="AI84" t="str">
        <f>IF(Data!$L85=AI$1, "",             IF(ISERR(SEARCH(AI$1,Data!$H85)),        "",          ";" &amp; VLOOKUP(AI$1,Data!$L:$N,3, FALSE) &amp; ",""" &amp; VLOOKUP(AI$1,Data!$L:$M,2, FALSE) &amp; """;"   )             )</f>
        <v/>
      </c>
      <c r="AJ84" t="str">
        <f>IF(Data!$L85=AJ$1, "",             IF(ISERR(SEARCH(AJ$1,Data!$H85)),        "",          ";" &amp; VLOOKUP(AJ$1,Data!$L:$N,3, FALSE) &amp; ",""" &amp; VLOOKUP(AJ$1,Data!$L:$M,2, FALSE) &amp; """;"   )             )</f>
        <v/>
      </c>
      <c r="AK84" t="str">
        <f>IF(Data!$L85=AK$1, "",             IF(ISERR(SEARCH(AK$1,Data!$H85)),        "",          ";" &amp; VLOOKUP(AK$1,Data!$L:$N,3, FALSE) &amp; ",""" &amp; VLOOKUP(AK$1,Data!$L:$M,2, FALSE) &amp; """;"   )             )</f>
        <v/>
      </c>
      <c r="AL84" t="str">
        <f>IF(Data!$L85=AL$1, "",             IF(ISERR(SEARCH(AL$1,Data!$H85)),        "",          ";" &amp; VLOOKUP(AL$1,Data!$L:$N,3, FALSE) &amp; ",""" &amp; VLOOKUP(AL$1,Data!$L:$M,2, FALSE) &amp; """;"   )             )</f>
        <v/>
      </c>
      <c r="AM84" t="str">
        <f>IF(Data!$L85=AM$1, "",             IF(ISERR(SEARCH(AM$1,Data!$H85)),        "",          ";" &amp; VLOOKUP(AM$1,Data!$L:$N,3, FALSE) &amp; ",""" &amp; VLOOKUP(AM$1,Data!$L:$M,2, FALSE) &amp; """;"   )             )</f>
        <v/>
      </c>
      <c r="AN84" t="str">
        <f>IF(Data!$L85=AN$1, "",             IF(ISERR(SEARCH(AN$1,Data!$H85)),        "",          ";" &amp; VLOOKUP(AN$1,Data!$L:$N,3, FALSE) &amp; ",""" &amp; VLOOKUP(AN$1,Data!$L:$M,2, FALSE) &amp; """;"   )             )</f>
        <v/>
      </c>
      <c r="AO84" t="str">
        <f>IF(Data!$L85=AO$1, "",             IF(ISERR(SEARCH(AO$1,Data!$H85)),        "",          ";" &amp; VLOOKUP(AO$1,Data!$L:$N,3, FALSE) &amp; ",""" &amp; VLOOKUP(AO$1,Data!$L:$M,2, FALSE) &amp; """;"   )             )</f>
        <v/>
      </c>
      <c r="AP84" t="str">
        <f>IF(Data!$L85=AP$1, "",             IF(ISERR(SEARCH(AP$1,Data!$H85)),        "",          ";" &amp; VLOOKUP(AP$1,Data!$L:$N,3, FALSE) &amp; ",""" &amp; VLOOKUP(AP$1,Data!$L:$M,2, FALSE) &amp; """;"   )             )</f>
        <v/>
      </c>
      <c r="AQ84" t="str">
        <f>IF(Data!$L85=AQ$1, "",             IF(ISERR(SEARCH(AQ$1,Data!$H85)),        "",          ";" &amp; VLOOKUP(AQ$1,Data!$L:$N,3, FALSE) &amp; ",""" &amp; VLOOKUP(AQ$1,Data!$L:$M,2, FALSE) &amp; """;"   )             )</f>
        <v/>
      </c>
      <c r="AR84" t="str">
        <f>IF(Data!$L85=AR$1, "",             IF(ISERR(SEARCH(AR$1,Data!$H85)),        "",          ";" &amp; VLOOKUP(AR$1,Data!$L:$N,3, FALSE) &amp; ",""" &amp; VLOOKUP(AR$1,Data!$L:$M,2, FALSE) &amp; """;"   )             )</f>
        <v/>
      </c>
      <c r="AS84" t="str">
        <f>IF(Data!$L85=AS$1, "",             IF(ISERR(SEARCH(AS$1,Data!$H85)),        "",          ";" &amp; VLOOKUP(AS$1,Data!$L:$N,3, FALSE) &amp; ",""" &amp; VLOOKUP(AS$1,Data!$L:$M,2, FALSE) &amp; """;"   )             )</f>
        <v/>
      </c>
      <c r="AT84" t="str">
        <f>IF(Data!$L85=AT$1, "",             IF(ISERR(SEARCH(AT$1,Data!$H85)),        "",          ";" &amp; VLOOKUP(AT$1,Data!$L:$N,3, FALSE) &amp; ",""" &amp; VLOOKUP(AT$1,Data!$L:$M,2, FALSE) &amp; """;"   )             )</f>
        <v/>
      </c>
      <c r="AU84" t="str">
        <f>IF(Data!$L85=AU$1, "",             IF(ISERR(SEARCH(AU$1,Data!$H85)),        "",          ";" &amp; VLOOKUP(AU$1,Data!$L:$N,3, FALSE) &amp; ",""" &amp; VLOOKUP(AU$1,Data!$L:$M,2, FALSE) &amp; """;"   )             )</f>
        <v/>
      </c>
      <c r="AV84" t="str">
        <f>IF(Data!$L85=AV$1, "",             IF(ISERR(SEARCH(AV$1,Data!$H85)),        "",          ";" &amp; VLOOKUP(AV$1,Data!$L:$N,3, FALSE) &amp; ",""" &amp; VLOOKUP(AV$1,Data!$L:$M,2, FALSE) &amp; """;"   )             )</f>
        <v/>
      </c>
      <c r="AW84" t="str">
        <f>IF(Data!$L85=AW$1, "",             IF(ISERR(SEARCH(AW$1,Data!$H85)),        "",          ";" &amp; VLOOKUP(AW$1,Data!$L:$N,3, FALSE) &amp; ",""" &amp; VLOOKUP(AW$1,Data!$L:$M,2, FALSE) &amp; """;"   )             )</f>
        <v/>
      </c>
      <c r="AX84" t="str">
        <f>IF(Data!$L85=AX$1, "",             IF(ISERR(SEARCH(AX$1,Data!$H85)),        "",          ";" &amp; VLOOKUP(AX$1,Data!$L:$N,3, FALSE) &amp; ",""" &amp; VLOOKUP(AX$1,Data!$L:$M,2, FALSE) &amp; """;"   )             )</f>
        <v/>
      </c>
      <c r="AY84" t="str">
        <f>IF(Data!$L85=AY$1, "",             IF(ISERR(SEARCH(AY$1,Data!$H85)),        "",          ";" &amp; VLOOKUP(AY$1,Data!$L:$N,3, FALSE) &amp; ",""" &amp; VLOOKUP(AY$1,Data!$L:$M,2, FALSE) &amp; """;"   )             )</f>
        <v/>
      </c>
      <c r="AZ84" t="str">
        <f>IF(Data!$L85=AZ$1, "",             IF(ISERR(SEARCH(AZ$1,Data!$H85)),        "",          ";" &amp; VLOOKUP(AZ$1,Data!$L:$N,3, FALSE) &amp; ",""" &amp; VLOOKUP(AZ$1,Data!$L:$M,2, FALSE) &amp; """;"   )             )</f>
        <v/>
      </c>
      <c r="BA84" t="str">
        <f>IF(Data!$L85=BA$1, "",             IF(ISERR(SEARCH(BA$1,Data!$H85)),        "",          ";" &amp; VLOOKUP(BA$1,Data!$L:$N,3, FALSE) &amp; ",""" &amp; VLOOKUP(BA$1,Data!$L:$M,2, FALSE) &amp; """;"   )             )</f>
        <v/>
      </c>
      <c r="BB84" t="str">
        <f>IF(Data!$L85=BB$1, "",             IF(ISERR(SEARCH(BB$1,Data!$H85)),        "",          ";" &amp; VLOOKUP(BB$1,Data!$L:$N,3, FALSE) &amp; ",""" &amp; VLOOKUP(BB$1,Data!$L:$M,2, FALSE) &amp; """;"   )             )</f>
        <v/>
      </c>
      <c r="BC84" t="str">
        <f>IF(Data!$L85=BC$1, "",             IF(ISERR(SEARCH(BC$1,Data!$H85)),        "",          ";" &amp; VLOOKUP(BC$1,Data!$L:$N,3, FALSE) &amp; ",""" &amp; VLOOKUP(BC$1,Data!$L:$M,2, FALSE) &amp; """;"   )             )</f>
        <v/>
      </c>
      <c r="BD84" t="str">
        <f>IF(Data!$L85=BD$1, "",             IF(ISERR(SEARCH(BD$1,Data!$H85)),        "",          ";" &amp; VLOOKUP(BD$1,Data!$L:$N,3, FALSE) &amp; ",""" &amp; VLOOKUP(BD$1,Data!$L:$M,2, FALSE) &amp; """;"   )             )</f>
        <v/>
      </c>
      <c r="BE84" t="str">
        <f>IF(Data!$L85=BE$1, "",             IF(ISERR(SEARCH(BE$1,Data!$H85)),        "",          ";" &amp; VLOOKUP(BE$1,Data!$L:$N,3, FALSE) &amp; ",""" &amp; VLOOKUP(BE$1,Data!$L:$M,2, FALSE) &amp; """;"   )             )</f>
        <v/>
      </c>
      <c r="BF84" t="str">
        <f>IF(Data!$L85=BF$1, "",             IF(ISERR(SEARCH(BF$1,Data!$H85)),        "",          ";" &amp; VLOOKUP(BF$1,Data!$L:$N,3, FALSE) &amp; ",""" &amp; VLOOKUP(BF$1,Data!$L:$M,2, FALSE) &amp; """;"   )             )</f>
        <v/>
      </c>
      <c r="BG84" t="str">
        <f>IF(Data!$L85=BG$1, "",             IF(ISERR(SEARCH(BG$1,Data!$H85)),        "",          ";" &amp; VLOOKUP(BG$1,Data!$L:$N,3, FALSE) &amp; ",""" &amp; VLOOKUP(BG$1,Data!$L:$M,2, FALSE) &amp; """;"   )             )</f>
        <v/>
      </c>
      <c r="BH84" t="str">
        <f>IF(Data!$L85=BH$1, "",             IF(ISERR(SEARCH(BH$1,Data!$H85)),        "",          ";" &amp; VLOOKUP(BH$1,Data!$L:$N,3, FALSE) &amp; ",""" &amp; VLOOKUP(BH$1,Data!$L:$M,2, FALSE) &amp; """;"   )             )</f>
        <v/>
      </c>
      <c r="BI84" t="str">
        <f>IF(Data!$L85=BI$1, "",             IF(ISERR(SEARCH(BI$1,Data!$H85)),        "",          ";" &amp; VLOOKUP(BI$1,Data!$L:$N,3, FALSE) &amp; ",""" &amp; VLOOKUP(BI$1,Data!$L:$M,2, FALSE) &amp; """;"   )             )</f>
        <v/>
      </c>
      <c r="BJ84" t="str">
        <f>IF(Data!$L85=BJ$1, "",             IF(ISERR(SEARCH(BJ$1,Data!$H85)),        "",          ";" &amp; VLOOKUP(BJ$1,Data!$L:$N,3, FALSE) &amp; ",""" &amp; VLOOKUP(BJ$1,Data!$L:$M,2, FALSE) &amp; """;"   )             )</f>
        <v/>
      </c>
      <c r="BK84" t="str">
        <f>IF(Data!$L85=BK$1, "",             IF(ISERR(SEARCH(BK$1,Data!$H85)),        "",          ";" &amp; VLOOKUP(BK$1,Data!$L:$N,3, FALSE) &amp; ",""" &amp; VLOOKUP(BK$1,Data!$L:$M,2, FALSE) &amp; """;"   )             )</f>
        <v/>
      </c>
      <c r="BL84" t="str">
        <f>IF(Data!$L85=BL$1, "",             IF(ISERR(SEARCH(BL$1,Data!$H85)),        "",          ";" &amp; VLOOKUP(BL$1,Data!$L:$N,3, FALSE) &amp; ",""" &amp; VLOOKUP(BL$1,Data!$L:$M,2, FALSE) &amp; """;"   )             )</f>
        <v/>
      </c>
      <c r="BM84" t="str">
        <f>IF(Data!$L85=BM$1, "",             IF(ISERR(SEARCH(BM$1,Data!$H85)),        "",          ";" &amp; VLOOKUP(BM$1,Data!$L:$N,3, FALSE) &amp; ",""" &amp; VLOOKUP(BM$1,Data!$L:$M,2, FALSE) &amp; """;"   )             )</f>
        <v/>
      </c>
      <c r="BN84" t="str">
        <f>IF(Data!$L85=BN$1, "",             IF(ISERR(SEARCH(BN$1,Data!$H85)),        "",          ";" &amp; VLOOKUP(BN$1,Data!$L:$N,3, FALSE) &amp; ",""" &amp; VLOOKUP(BN$1,Data!$L:$M,2, FALSE) &amp; """;"   )             )</f>
        <v/>
      </c>
      <c r="BO84" t="str">
        <f>IF(Data!$L85=BO$1, "",             IF(ISERR(SEARCH(BO$1,Data!$H85)),        "",          ";" &amp; VLOOKUP(BO$1,Data!$L:$N,3, FALSE) &amp; ",""" &amp; VLOOKUP(BO$1,Data!$L:$M,2, FALSE) &amp; """;"   )             )</f>
        <v/>
      </c>
      <c r="BP84" t="str">
        <f>IF(Data!$L85=BP$1, "",             IF(ISERR(SEARCH(BP$1,Data!$H85)),        "",          ";" &amp; VLOOKUP(BP$1,Data!$L:$N,3, FALSE) &amp; ",""" &amp; VLOOKUP(BP$1,Data!$L:$M,2, FALSE) &amp; """;"   )             )</f>
        <v/>
      </c>
      <c r="BQ84" t="str">
        <f>IF(Data!$L85=BQ$1, "",             IF(ISERR(SEARCH(BQ$1,Data!$H85)),        "",          ";" &amp; VLOOKUP(BQ$1,Data!$L:$N,3, FALSE) &amp; ",""" &amp; VLOOKUP(BQ$1,Data!$L:$M,2, FALSE) &amp; """;"   )             )</f>
        <v/>
      </c>
      <c r="BR84" t="str">
        <f>IF(Data!$L85=BR$1, "",             IF(ISERR(SEARCH(BR$1,Data!$H85)),        "",          ";" &amp; VLOOKUP(BR$1,Data!$L:$N,3, FALSE) &amp; ",""" &amp; VLOOKUP(BR$1,Data!$L:$M,2, FALSE) &amp; """;"   )             )</f>
        <v/>
      </c>
      <c r="BS84" t="str">
        <f>IF(Data!$L85=BS$1, "",             IF(ISERR(SEARCH(BS$1,Data!$H85)),        "",          ";" &amp; VLOOKUP(BS$1,Data!$L:$N,3, FALSE) &amp; ",""" &amp; VLOOKUP(BS$1,Data!$L:$M,2, FALSE) &amp; """;"   )             )</f>
        <v/>
      </c>
      <c r="BT84" t="str">
        <f>IF(Data!$L85=BT$1, "",             IF(ISERR(SEARCH(BT$1,Data!$H85)),        "",          ";" &amp; VLOOKUP(BT$1,Data!$L:$N,3, FALSE) &amp; ",""" &amp; VLOOKUP(BT$1,Data!$L:$M,2, FALSE) &amp; """;"   )             )</f>
        <v/>
      </c>
      <c r="BU84" t="str">
        <f>IF(Data!$L85=BU$1, "",             IF(ISERR(SEARCH(BU$1,Data!$H85)),        "",          ";" &amp; VLOOKUP(BU$1,Data!$L:$N,3, FALSE) &amp; ",""" &amp; VLOOKUP(BU$1,Data!$L:$M,2, FALSE) &amp; """;"   )             )</f>
        <v/>
      </c>
      <c r="BV84" t="str">
        <f>IF(Data!$L85=BV$1, "",             IF(ISERR(SEARCH(BV$1,Data!$H85)),        "",          ";" &amp; VLOOKUP(BV$1,Data!$L:$N,3, FALSE) &amp; ",""" &amp; VLOOKUP(BV$1,Data!$L:$M,2, FALSE) &amp; """;"   )             )</f>
        <v/>
      </c>
      <c r="BW84" t="str">
        <f>IF(Data!$L85=BW$1, "",             IF(ISERR(SEARCH(BW$1,Data!$H85)),        "",          ";" &amp; VLOOKUP(BW$1,Data!$L:$N,3, FALSE) &amp; ",""" &amp; VLOOKUP(BW$1,Data!$L:$M,2, FALSE) &amp; """;"   )             )</f>
        <v/>
      </c>
      <c r="BX84" t="str">
        <f>IF(Data!$L85=BX$1, "",             IF(ISERR(SEARCH(BX$1,Data!$H85)),        "",          ";" &amp; VLOOKUP(BX$1,Data!$L:$N,3, FALSE) &amp; ",""" &amp; VLOOKUP(BX$1,Data!$L:$M,2, FALSE) &amp; """;"   )             )</f>
        <v/>
      </c>
      <c r="BY84" t="str">
        <f>IF(Data!$L85=BY$1, "",             IF(ISERR(SEARCH(BY$1,Data!$H85)),        "",          ";" &amp; VLOOKUP(BY$1,Data!$L:$N,3, FALSE) &amp; ",""" &amp; VLOOKUP(BY$1,Data!$L:$M,2, FALSE) &amp; """;"   )             )</f>
        <v/>
      </c>
      <c r="BZ84" t="str">
        <f>IF(Data!$L85=BZ$1, "",             IF(ISERR(SEARCH(BZ$1,Data!$H85)),        "",          ";" &amp; VLOOKUP(BZ$1,Data!$L:$N,3, FALSE) &amp; ",""" &amp; VLOOKUP(BZ$1,Data!$L:$M,2, FALSE) &amp; """;"   )             )</f>
        <v/>
      </c>
      <c r="CA84" t="str">
        <f>IF(Data!$L85=CA$1, "",             IF(ISERR(SEARCH(CA$1,Data!$H85)),        "",          ";" &amp; VLOOKUP(CA$1,Data!$L:$N,3, FALSE) &amp; ",""" &amp; VLOOKUP(CA$1,Data!$L:$M,2, FALSE) &amp; """;"   )             )</f>
        <v/>
      </c>
      <c r="CB84" t="str">
        <f>IF(Data!$L85=CB$1, "",             IF(ISERR(SEARCH(CB$1,Data!$H85)),        "",          ";" &amp; VLOOKUP(CB$1,Data!$L:$N,3, FALSE) &amp; ",""" &amp; VLOOKUP(CB$1,Data!$L:$M,2, FALSE) &amp; """;"   )             )</f>
        <v/>
      </c>
      <c r="CC84" t="str">
        <f>IF(Data!$L85=CC$1, "",             IF(ISERR(SEARCH(CC$1,Data!$H85)),        "",          ";" &amp; VLOOKUP(CC$1,Data!$L:$N,3, FALSE) &amp; ",""" &amp; VLOOKUP(CC$1,Data!$L:$M,2, FALSE) &amp; """;"   )             )</f>
        <v/>
      </c>
      <c r="CD84" t="str">
        <f>IF(Data!$L85=CD$1, "",             IF(ISERR(SEARCH(CD$1,Data!$H85)),        "",          ";" &amp; VLOOKUP(CD$1,Data!$L:$N,3, FALSE) &amp; ",""" &amp; VLOOKUP(CD$1,Data!$L:$M,2, FALSE) &amp; """;"   )             )</f>
        <v/>
      </c>
      <c r="CE84" t="str">
        <f>IF(Data!$L85=CE$1, "",             IF(ISERR(SEARCH(CE$1,Data!$H85)),        "",          ";" &amp; VLOOKUP(CE$1,Data!$L:$N,3, FALSE) &amp; ",""" &amp; VLOOKUP(CE$1,Data!$L:$M,2, FALSE) &amp; """;"   )             )</f>
        <v/>
      </c>
      <c r="CF84" t="str">
        <f>IF(Data!$L85=CF$1, "",             IF(ISERR(SEARCH(CF$1,Data!$H85)),        "",          ";" &amp; VLOOKUP(CF$1,Data!$L:$N,3, FALSE) &amp; ",""" &amp; VLOOKUP(CF$1,Data!$L:$M,2, FALSE) &amp; """;"   )             )</f>
        <v/>
      </c>
      <c r="CG84" t="str">
        <f>IF(Data!$L85=CG$1, "",             IF(ISERR(SEARCH(CG$1,Data!$H85)),        "",          ";" &amp; VLOOKUP(CG$1,Data!$L:$N,3, FALSE) &amp; ",""" &amp; VLOOKUP(CG$1,Data!$L:$M,2, FALSE) &amp; """;"   )             )</f>
        <v/>
      </c>
      <c r="CH84" t="str">
        <f>IF(Data!$L85=CH$1, "",             IF(ISERR(SEARCH(CH$1,Data!$H85)),        "",          ";" &amp; VLOOKUP(CH$1,Data!$L:$N,3, FALSE) &amp; ",""" &amp; VLOOKUP(CH$1,Data!$L:$M,2, FALSE) &amp; """;"   )             )</f>
        <v/>
      </c>
      <c r="CI84" t="str">
        <f>IF(Data!$L85=CI$1, "",             IF(ISERR(SEARCH(CI$1,Data!$H85)),        "",          ";" &amp; VLOOKUP(CI$1,Data!$L:$N,3, FALSE) &amp; ",""" &amp; VLOOKUP(CI$1,Data!$L:$M,2, FALSE) &amp; """;"   )             )</f>
        <v/>
      </c>
      <c r="CJ84" t="str">
        <f>IF(Data!$L85=CJ$1, "",             IF(ISERR(SEARCH(CJ$1,Data!$H85)),        "",          ";" &amp; VLOOKUP(CJ$1,Data!$L:$N,3, FALSE) &amp; ",""" &amp; VLOOKUP(CJ$1,Data!$L:$M,2, FALSE) &amp; """;"   )             )</f>
        <v/>
      </c>
      <c r="CK84" t="str">
        <f>IF(Data!$L85=CK$1, "",             IF(ISERR(SEARCH(CK$1,Data!$H85)),        "",          ";" &amp; VLOOKUP(CK$1,Data!$L:$N,3, FALSE) &amp; ",""" &amp; VLOOKUP(CK$1,Data!$L:$M,2, FALSE) &amp; """;"   )             )</f>
        <v/>
      </c>
      <c r="CL84" t="str">
        <f>IF(Data!$L85=CL$1, "",             IF(ISERR(SEARCH(CL$1,Data!$H85)),        "",          ";" &amp; VLOOKUP(CL$1,Data!$L:$N,3, FALSE) &amp; ",""" &amp; VLOOKUP(CL$1,Data!$L:$M,2, FALSE) &amp; """;"   )             )</f>
        <v/>
      </c>
      <c r="CM84" t="str">
        <f>IF(Data!$L85=CM$1, "",             IF(ISERR(SEARCH(CM$1,Data!$H85)),        "",          ";" &amp; VLOOKUP(CM$1,Data!$L:$N,3, FALSE) &amp; ",""" &amp; VLOOKUP(CM$1,Data!$L:$M,2, FALSE) &amp; """;"   )             )</f>
        <v/>
      </c>
      <c r="CN84" t="str">
        <f>IF(Data!$L85=CN$1, "",             IF(ISERR(SEARCH(CN$1,Data!$H85)),        "",          ";" &amp; VLOOKUP(CN$1,Data!$L:$N,3, FALSE) &amp; ",""" &amp; VLOOKUP(CN$1,Data!$L:$M,2, FALSE) &amp; """;"   )             )</f>
        <v/>
      </c>
      <c r="CO84" t="str">
        <f>IF(Data!$L85=CO$1, "",             IF(ISERR(SEARCH(CO$1,Data!$H85)),        "",          ";" &amp; VLOOKUP(CO$1,Data!$L:$N,3, FALSE) &amp; ",""" &amp; VLOOKUP(CO$1,Data!$L:$M,2, FALSE) &amp; """;"   )             )</f>
        <v/>
      </c>
      <c r="CP84" t="str">
        <f>IF(Data!$L85=CP$1, "",             IF(ISERR(SEARCH(CP$1,Data!$H85)),        "",          ";" &amp; VLOOKUP(CP$1,Data!$L:$N,3, FALSE) &amp; ",""" &amp; VLOOKUP(CP$1,Data!$L:$M,2, FALSE) &amp; """;"   )             )</f>
        <v/>
      </c>
      <c r="CQ84" t="str">
        <f>IF(Data!$L85=CQ$1, "",             IF(ISERR(SEARCH(CQ$1,Data!$H85)),        "",          ";" &amp; VLOOKUP(CQ$1,Data!$L:$N,3, FALSE) &amp; ",""" &amp; VLOOKUP(CQ$1,Data!$L:$M,2, FALSE) &amp; """;"   )             )</f>
        <v/>
      </c>
      <c r="CR84" t="str">
        <f>IF(Data!$L85=CR$1, "",             IF(ISERR(SEARCH(CR$1,Data!$H85)),        "",          ";" &amp; VLOOKUP(CR$1,Data!$L:$N,3, FALSE) &amp; ",""" &amp; VLOOKUP(CR$1,Data!$L:$M,2, FALSE) &amp; """;"   )             )</f>
        <v/>
      </c>
      <c r="CS84" t="str">
        <f>IF(Data!$L85=CS$1, "",             IF(ISERR(SEARCH(CS$1,Data!$H85)),        "",          ";" &amp; VLOOKUP(CS$1,Data!$L:$N,3, FALSE) &amp; ",""" &amp; VLOOKUP(CS$1,Data!$L:$M,2, FALSE) &amp; """;"   )             )</f>
        <v/>
      </c>
      <c r="CT84" t="str">
        <f>IF(Data!$L85=CT$1, "",             IF(ISERR(SEARCH(CT$1,Data!$H85)),        "",          ";" &amp; VLOOKUP(CT$1,Data!$L:$N,3, FALSE) &amp; ",""" &amp; VLOOKUP(CT$1,Data!$L:$M,2, FALSE) &amp; """;"   )             )</f>
        <v/>
      </c>
      <c r="CU84" t="str">
        <f>IF(Data!$L85=CU$1, "",             IF(ISERR(SEARCH(CU$1,Data!$H85)),        "",          ";" &amp; VLOOKUP(CU$1,Data!$L:$N,3, FALSE) &amp; ",""" &amp; VLOOKUP(CU$1,Data!$L:$M,2, FALSE) &amp; """;"   )             )</f>
        <v/>
      </c>
      <c r="CV84" t="str">
        <f>IF(Data!$L85=CV$1, "",             IF(ISERR(SEARCH(CV$1,Data!$H85)),        "",          ";" &amp; VLOOKUP(CV$1,Data!$L:$N,3, FALSE) &amp; ",""" &amp; VLOOKUP(CV$1,Data!$L:$M,2, FALSE) &amp; """;"   )             )</f>
        <v/>
      </c>
      <c r="CW84" t="str">
        <f>IF(Data!$L85=CW$1, "",             IF(ISERR(SEARCH(CW$1,Data!$H85)),        "",          ";" &amp; VLOOKUP(CW$1,Data!$L:$N,3, FALSE) &amp; ",""" &amp; VLOOKUP(CW$1,Data!$L:$M,2, FALSE) &amp; """;"   )             )</f>
        <v/>
      </c>
      <c r="CX84" t="str">
        <f>IF(Data!$L85=CX$1, "",             IF(ISERR(SEARCH(CX$1,Data!$H85)),        "",          ";" &amp; VLOOKUP(CX$1,Data!$L:$N,3, FALSE) &amp; ",""" &amp; VLOOKUP(CX$1,Data!$L:$M,2, FALSE) &amp; """;"   )             )</f>
        <v/>
      </c>
      <c r="CY84" t="str">
        <f>IF(Data!$L85=CY$1, "",             IF(ISERR(SEARCH(CY$1,Data!$H85)),        "",          ";" &amp; VLOOKUP(CY$1,Data!$L:$N,3, FALSE) &amp; ",""" &amp; VLOOKUP(CY$1,Data!$L:$M,2, FALSE) &amp; """;"   )             )</f>
        <v/>
      </c>
      <c r="CZ84" t="str">
        <f>IF(Data!$L85=CZ$1, "",             IF(ISERR(SEARCH(CZ$1,Data!$H85)),        "",          ";" &amp; VLOOKUP(CZ$1,Data!$L:$N,3, FALSE) &amp; ",""" &amp; VLOOKUP(CZ$1,Data!$L:$M,2, FALSE) &amp; """;"   )             )</f>
        <v/>
      </c>
      <c r="DA84" t="str">
        <f>IF(Data!$L85=DA$1, "",             IF(ISERR(SEARCH(DA$1,Data!$H85)),        "",          ";" &amp; VLOOKUP(DA$1,Data!$L:$N,3, FALSE) &amp; ",""" &amp; VLOOKUP(DA$1,Data!$L:$M,2, FALSE) &amp; """;"   )             )</f>
        <v/>
      </c>
      <c r="DB84" t="str">
        <f>IF(Data!$L85=DB$1, "",             IF(ISERR(SEARCH(DB$1,Data!$H85)),        "",          ";" &amp; VLOOKUP(DB$1,Data!$L:$N,3, FALSE) &amp; ",""" &amp; VLOOKUP(DB$1,Data!$L:$M,2, FALSE) &amp; """;"   )             )</f>
        <v/>
      </c>
      <c r="DC84" t="str">
        <f>IF(Data!$L85=DC$1, "",             IF(ISERR(SEARCH(DC$1,Data!$H85)),        "",          ";" &amp; VLOOKUP(DC$1,Data!$L:$N,3, FALSE) &amp; ",""" &amp; VLOOKUP(DC$1,Data!$L:$M,2, FALSE) &amp; """;"   )             )</f>
        <v/>
      </c>
      <c r="DD84" t="str">
        <f>IF(Data!$L85=DD$1, "",             IF(ISERR(SEARCH(DD$1,Data!$H85)),        "",          ";" &amp; VLOOKUP(DD$1,Data!$L:$N,3, FALSE) &amp; ",""" &amp; VLOOKUP(DD$1,Data!$L:$M,2, FALSE) &amp; """;"   )             )</f>
        <v/>
      </c>
      <c r="DE84" t="str">
        <f>IF(Data!$L85=DE$1, "",             IF(ISERR(SEARCH(DE$1,Data!$H85)),        "",          ";" &amp; VLOOKUP(DE$1,Data!$L:$N,3, FALSE) &amp; ",""" &amp; VLOOKUP(DE$1,Data!$L:$M,2, FALSE) &amp; """;"   )             )</f>
        <v/>
      </c>
      <c r="DF84" t="str">
        <f>IF(Data!$L85=DF$1, "",             IF(ISERR(SEARCH(DF$1,Data!$H85)),        "",          ";" &amp; VLOOKUP(DF$1,Data!$L:$N,3, FALSE) &amp; ",""" &amp; VLOOKUP(DF$1,Data!$L:$M,2, FALSE) &amp; """;"   )             )</f>
        <v/>
      </c>
      <c r="DG84" t="str">
        <f>IF(Data!$L85=DG$1, "",             IF(ISERR(SEARCH(DG$1,Data!$H85)),        "",          ";" &amp; VLOOKUP(DG$1,Data!$L:$N,3, FALSE) &amp; ",""" &amp; VLOOKUP(DG$1,Data!$L:$M,2, FALSE) &amp; """;"   )             )</f>
        <v/>
      </c>
      <c r="DH84" t="str">
        <f>IF(Data!$L85=DH$1, "",             IF(ISERR(SEARCH(DH$1,Data!$H85)),        "",          ";" &amp; VLOOKUP(DH$1,Data!$L:$N,3, FALSE) &amp; ",""" &amp; VLOOKUP(DH$1,Data!$L:$M,2, FALSE) &amp; """;"   )             )</f>
        <v/>
      </c>
      <c r="DI84" t="str">
        <f>IF(Data!$L85=DI$1, "",             IF(ISERR(SEARCH(DI$1,Data!$H85)),        "",          ";" &amp; VLOOKUP(DI$1,Data!$L:$N,3, FALSE) &amp; ",""" &amp; VLOOKUP(DI$1,Data!$L:$M,2, FALSE) &amp; """;"   )             )</f>
        <v/>
      </c>
      <c r="DJ84" t="str">
        <f>IF(Data!$L85=DJ$1, "",             IF(ISERR(SEARCH(DJ$1,Data!$H85)),        "",          ";" &amp; VLOOKUP(DJ$1,Data!$L:$N,3, FALSE) &amp; ",""" &amp; VLOOKUP(DJ$1,Data!$L:$M,2, FALSE) &amp; """;"   )             )</f>
        <v/>
      </c>
      <c r="DK84" t="str">
        <f>IF(Data!$L85=DK$1, "",             IF(ISERR(SEARCH(DK$1,Data!$H85)),        "",          ";" &amp; VLOOKUP(DK$1,Data!$L:$N,3, FALSE) &amp; ",""" &amp; VLOOKUP(DK$1,Data!$L:$M,2, FALSE) &amp; """;"   )             )</f>
        <v/>
      </c>
      <c r="DL84" t="str">
        <f>IF(Data!$L85=DL$1, "",             IF(ISERR(SEARCH(DL$1,Data!$H85)),        "",          ";" &amp; VLOOKUP(DL$1,Data!$L:$N,3, FALSE) &amp; ",""" &amp; VLOOKUP(DL$1,Data!$L:$M,2, FALSE) &amp; """;"   )             )</f>
        <v/>
      </c>
      <c r="DM84" t="str">
        <f>IF(Data!$L85=DM$1, "",             IF(ISERR(SEARCH(DM$1,Data!$H85)),        "",          ";" &amp; VLOOKUP(DM$1,Data!$L:$N,3, FALSE) &amp; ",""" &amp; VLOOKUP(DM$1,Data!$L:$M,2, FALSE) &amp; """;"   )             )</f>
        <v/>
      </c>
      <c r="DN84" t="str">
        <f>IF(Data!$L85=DN$1, "",             IF(ISERR(SEARCH(DN$1,Data!$H85)),        "",          ";" &amp; VLOOKUP(DN$1,Data!$L:$N,3, FALSE) &amp; ",""" &amp; VLOOKUP(DN$1,Data!$L:$M,2, FALSE) &amp; """;"   )             )</f>
        <v/>
      </c>
      <c r="DO84" t="str">
        <f>IF(Data!$L85=DO$1, "",             IF(ISERR(SEARCH(DO$1,Data!$H85)),        "",          ";" &amp; VLOOKUP(DO$1,Data!$L:$N,3, FALSE) &amp; ",""" &amp; VLOOKUP(DO$1,Data!$L:$M,2, FALSE) &amp; """;"   )             )</f>
        <v/>
      </c>
      <c r="DP84" t="str">
        <f>IF(Data!$L85=DP$1, "",             IF(ISERR(SEARCH(DP$1,Data!$H85)),        "",          ";" &amp; VLOOKUP(DP$1,Data!$L:$N,3, FALSE) &amp; ",""" &amp; VLOOKUP(DP$1,Data!$L:$M,2, FALSE) &amp; """;"   )             )</f>
        <v/>
      </c>
      <c r="DQ84" t="str">
        <f>IF(Data!$L85=DQ$1, "",             IF(ISERR(SEARCH(DQ$1,Data!$H85)),        "",          ";" &amp; VLOOKUP(DQ$1,Data!$L:$N,3, FALSE) &amp; ",""" &amp; VLOOKUP(DQ$1,Data!$L:$M,2, FALSE) &amp; """;"   )             )</f>
        <v/>
      </c>
      <c r="DR84" t="str">
        <f>IF(Data!$L85=DR$1, "",             IF(ISERR(SEARCH(DR$1,Data!$H85)),        "",          ";" &amp; VLOOKUP(DR$1,Data!$L:$N,3, FALSE) &amp; ",""" &amp; VLOOKUP(DR$1,Data!$L:$M,2, FALSE) &amp; """;"   )             )</f>
        <v/>
      </c>
      <c r="DS84" t="str">
        <f>IF(Data!$L85=DS$1, "",             IF(ISERR(SEARCH(DS$1,Data!$H85)),        "",          ";" &amp; VLOOKUP(DS$1,Data!$L:$N,3, FALSE) &amp; ",""" &amp; VLOOKUP(DS$1,Data!$L:$M,2, FALSE) &amp; """;"   )             )</f>
        <v/>
      </c>
      <c r="DT84" t="str">
        <f>IF(Data!$L85=DT$1, "",             IF(ISERR(SEARCH(DT$1,Data!$H85)),        "",          ";" &amp; VLOOKUP(DT$1,Data!$L:$N,3, FALSE) &amp; ",""" &amp; VLOOKUP(DT$1,Data!$L:$M,2, FALSE) &amp; """;"   )             )</f>
        <v/>
      </c>
      <c r="DU84" t="str">
        <f>IF(Data!$L85=DU$1, "",             IF(ISERR(SEARCH(DU$1,Data!$H85)),        "",          ";" &amp; VLOOKUP(DU$1,Data!$L:$N,3, FALSE) &amp; ",""" &amp; VLOOKUP(DU$1,Data!$L:$M,2, FALSE) &amp; """;"   )             )</f>
        <v/>
      </c>
      <c r="DV84" t="str">
        <f>IF(Data!$L85=DV$1, "",             IF(ISERR(SEARCH(DV$1,Data!$H85)),        "",          ";" &amp; VLOOKUP(DV$1,Data!$L:$N,3, FALSE) &amp; ",""" &amp; VLOOKUP(DV$1,Data!$L:$M,2, FALSE) &amp; """;"   )             )</f>
        <v/>
      </c>
      <c r="DW84" t="str">
        <f>IF(Data!$L85=DW$1, "",             IF(ISERR(SEARCH(DW$1,Data!$H85)),        "",          ";" &amp; VLOOKUP(DW$1,Data!$L:$N,3, FALSE) &amp; ",""" &amp; VLOOKUP(DW$1,Data!$L:$M,2, FALSE) &amp; """;"   )             )</f>
        <v/>
      </c>
      <c r="DX84" t="str">
        <f>IF(Data!$L85=DX$1, "",             IF(ISERR(SEARCH(DX$1,Data!$H85)),        "",          ";" &amp; VLOOKUP(DX$1,Data!$L:$N,3, FALSE) &amp; ",""" &amp; VLOOKUP(DX$1,Data!$L:$M,2, FALSE) &amp; """;"   )             )</f>
        <v/>
      </c>
      <c r="DY84" t="str">
        <f>IF(Data!$L85=DY$1, "",             IF(ISERR(SEARCH(DY$1,Data!$H85)),        "",          ";" &amp; VLOOKUP(DY$1,Data!$L:$N,3, FALSE) &amp; ",""" &amp; VLOOKUP(DY$1,Data!$L:$M,2, FALSE) &amp; """;"   )             )</f>
        <v/>
      </c>
      <c r="DZ84" t="str">
        <f>IF(Data!$L85=DZ$1, "",             IF(ISERR(SEARCH(DZ$1,Data!$H85)),        "",          ";" &amp; VLOOKUP(DZ$1,Data!$L:$N,3, FALSE) &amp; ",""" &amp; VLOOKUP(DZ$1,Data!$L:$M,2, FALSE) &amp; """;"   )             )</f>
        <v/>
      </c>
      <c r="EA84" t="str">
        <f>IF(Data!$L85=EA$1, "",             IF(ISERR(SEARCH(EA$1,Data!$H85)),        "",          ";" &amp; VLOOKUP(EA$1,Data!$L:$N,3, FALSE) &amp; ",""" &amp; VLOOKUP(EA$1,Data!$L:$M,2, FALSE) &amp; """;"   )             )</f>
        <v/>
      </c>
      <c r="EB84" t="str">
        <f>IF(Data!$L85=EB$1, "",             IF(ISERR(SEARCH(EB$1,Data!$H85)),        "",          ";" &amp; VLOOKUP(EB$1,Data!$L:$N,3, FALSE) &amp; ",""" &amp; VLOOKUP(EB$1,Data!$L:$M,2, FALSE) &amp; """;"   )             )</f>
        <v/>
      </c>
      <c r="EC84" t="str">
        <f>IF(Data!$L85=EC$1, "",             IF(ISERR(SEARCH(EC$1,Data!$H85)),        "",          ";" &amp; VLOOKUP(EC$1,Data!$L:$N,3, FALSE) &amp; ",""" &amp; VLOOKUP(EC$1,Data!$L:$M,2, FALSE) &amp; """;"   )             )</f>
        <v/>
      </c>
      <c r="ED84" t="str">
        <f>IF(Data!$L85=ED$1, "",             IF(ISERR(SEARCH(ED$1,Data!$H85)),        "",          ";" &amp; VLOOKUP(ED$1,Data!$L:$N,3, FALSE) &amp; ",""" &amp; VLOOKUP(ED$1,Data!$L:$M,2, FALSE) &amp; """;"   )             )</f>
        <v/>
      </c>
      <c r="EE84" t="str">
        <f>IF(Data!$L85=EE$1, "",             IF(ISERR(SEARCH(EE$1,Data!$H85)),        "",          ";" &amp; VLOOKUP(EE$1,Data!$L:$N,3, FALSE) &amp; ",""" &amp; VLOOKUP(EE$1,Data!$L:$M,2, FALSE) &amp; """;"   )             )</f>
        <v/>
      </c>
      <c r="EF84" t="str">
        <f>IF(Data!$L85=EF$1, "",             IF(ISERR(SEARCH(EF$1,Data!$H85)),        "",          ";" &amp; VLOOKUP(EF$1,Data!$L:$N,3, FALSE) &amp; ",""" &amp; VLOOKUP(EF$1,Data!$L:$M,2, FALSE) &amp; """;"   )             )</f>
        <v/>
      </c>
      <c r="EG84" t="str">
        <f>IF(Data!$L85=EG$1, "",             IF(ISERR(SEARCH(EG$1,Data!$H85)),        "",          ";" &amp; VLOOKUP(EG$1,Data!$L:$N,3, FALSE) &amp; ",""" &amp; VLOOKUP(EG$1,Data!$L:$M,2, FALSE) &amp; """;"   )             )</f>
        <v/>
      </c>
      <c r="EH84" t="str">
        <f>IF(Data!$L85=EH$1, "",             IF(ISERR(SEARCH(EH$1,Data!$H85)),        "",          ";" &amp; VLOOKUP(EH$1,Data!$L:$N,3, FALSE) &amp; ",""" &amp; VLOOKUP(EH$1,Data!$L:$M,2, FALSE) &amp; """;"   )             )</f>
        <v/>
      </c>
      <c r="EI84" t="str">
        <f>IF(Data!$L85=EI$1, "",             IF(ISERR(SEARCH(EI$1,Data!$H85)),        "",          ";" &amp; VLOOKUP(EI$1,Data!$L:$N,3, FALSE) &amp; ",""" &amp; VLOOKUP(EI$1,Data!$L:$M,2, FALSE) &amp; """;"   )             )</f>
        <v/>
      </c>
      <c r="EJ84" t="str">
        <f>IF(Data!$L85=EJ$1, "",             IF(ISERR(SEARCH(EJ$1,Data!$H85)),        "",          ";" &amp; VLOOKUP(EJ$1,Data!$L:$N,3, FALSE) &amp; ",""" &amp; VLOOKUP(EJ$1,Data!$L:$M,2, FALSE) &amp; """;"   )             )</f>
        <v/>
      </c>
      <c r="EK84" t="str">
        <f>IF(Data!$L85=EK$1, "",             IF(ISERR(SEARCH(EK$1,Data!$H85)),        "",          ";" &amp; VLOOKUP(EK$1,Data!$L:$N,3, FALSE) &amp; ",""" &amp; VLOOKUP(EK$1,Data!$L:$M,2, FALSE) &amp; """;"   )             )</f>
        <v/>
      </c>
      <c r="EL84" t="str">
        <f>IF(Data!$L85=EL$1, "",             IF(ISERR(SEARCH(EL$1,Data!$H85)),        "",          ";" &amp; VLOOKUP(EL$1,Data!$L:$N,3, FALSE) &amp; ",""" &amp; VLOOKUP(EL$1,Data!$L:$M,2, FALSE) &amp; """;"   )             )</f>
        <v/>
      </c>
      <c r="EM84" t="str">
        <f>IF(Data!$L85=EM$1, "",             IF(ISERR(SEARCH(EM$1,Data!$H85)),        "",          ";" &amp; VLOOKUP(EM$1,Data!$L:$N,3, FALSE) &amp; ",""" &amp; VLOOKUP(EM$1,Data!$L:$M,2, FALSE) &amp; """;"   )             )</f>
        <v/>
      </c>
      <c r="EN84" t="str">
        <f>IF(Data!$L85=EN$1, "",             IF(ISERR(SEARCH(EN$1,Data!$H85)),        "",          ";" &amp; VLOOKUP(EN$1,Data!$L:$N,3, FALSE) &amp; ",""" &amp; VLOOKUP(EN$1,Data!$L:$M,2, FALSE) &amp; """;"   )             )</f>
        <v/>
      </c>
      <c r="EO84" t="str">
        <f>IF(Data!$L85=EO$1, "",             IF(ISERR(SEARCH(EO$1,Data!$H85)),        "",          ";" &amp; VLOOKUP(EO$1,Data!$L:$N,3, FALSE) &amp; ",""" &amp; VLOOKUP(EO$1,Data!$L:$M,2, FALSE) &amp; """;"   )             )</f>
        <v/>
      </c>
      <c r="EP84" t="str">
        <f>IF(Data!$L85=EP$1, "",             IF(ISERR(SEARCH(EP$1,Data!$H85)),        "",          ";" &amp; VLOOKUP(EP$1,Data!$L:$N,3, FALSE) &amp; ",""" &amp; VLOOKUP(EP$1,Data!$L:$M,2, FALSE) &amp; """;"   )             )</f>
        <v/>
      </c>
      <c r="EQ84" t="str">
        <f>IF(Data!$L85=EQ$1, "",             IF(ISERR(SEARCH(EQ$1,Data!$H85)),        "",          ";" &amp; VLOOKUP(EQ$1,Data!$L:$N,3, FALSE) &amp; ",""" &amp; VLOOKUP(EQ$1,Data!$L:$M,2, FALSE) &amp; """;"   )             )</f>
        <v/>
      </c>
      <c r="ER84" t="str">
        <f>IF(Data!$L85=ER$1, "",             IF(ISERR(SEARCH(ER$1,Data!$H85)),        "",          ";" &amp; VLOOKUP(ER$1,Data!$L:$N,3, FALSE) &amp; ",""" &amp; VLOOKUP(ER$1,Data!$L:$M,2, FALSE) &amp; """;"   )             )</f>
        <v/>
      </c>
      <c r="ES84" t="str">
        <f>IF(Data!$L85=ES$1, "",             IF(ISERR(SEARCH(ES$1,Data!$H85)),        "",          ";" &amp; VLOOKUP(ES$1,Data!$L:$N,3, FALSE) &amp; ",""" &amp; VLOOKUP(ES$1,Data!$L:$M,2, FALSE) &amp; """;"   )             )</f>
        <v/>
      </c>
      <c r="ET84" t="str">
        <f>IF(Data!$L85=ET$1, "",             IF(ISERR(SEARCH(ET$1,Data!$H85)),        "",          ";" &amp; VLOOKUP(ET$1,Data!$L:$N,3, FALSE) &amp; ",""" &amp; VLOOKUP(ET$1,Data!$L:$M,2, FALSE) &amp; """;"   )             )</f>
        <v/>
      </c>
      <c r="EU84" t="str">
        <f>IF(Data!$L85=EU$1, "",             IF(ISERR(SEARCH(EU$1,Data!$H85)),        "",          ";" &amp; VLOOKUP(EU$1,Data!$L:$N,3, FALSE) &amp; ",""" &amp; VLOOKUP(EU$1,Data!$L:$M,2, FALSE) &amp; """;"   )             )</f>
        <v/>
      </c>
      <c r="EV84" t="str">
        <f>IF(Data!$L85=EV$1, "",             IF(ISERR(SEARCH(EV$1,Data!$H85)),        "",          ";" &amp; VLOOKUP(EV$1,Data!$L:$N,3, FALSE) &amp; ",""" &amp; VLOOKUP(EV$1,Data!$L:$M,2, FALSE) &amp; """;"   )             )</f>
        <v/>
      </c>
      <c r="EW84" t="str">
        <f>IF(Data!$L85=EW$1, "",             IF(ISERR(SEARCH(EW$1,Data!$H85)),        "",          ";" &amp; VLOOKUP(EW$1,Data!$L:$N,3, FALSE) &amp; ",""" &amp; VLOOKUP(EW$1,Data!$L:$M,2, FALSE) &amp; """;"   )             )</f>
        <v/>
      </c>
      <c r="EX84" t="str">
        <f>IF(Data!$L85=EX$1, "",             IF(ISERR(SEARCH(EX$1,Data!$H85)),        "",          ";" &amp; VLOOKUP(EX$1,Data!$L:$N,3, FALSE) &amp; ",""" &amp; VLOOKUP(EX$1,Data!$L:$M,2, FALSE) &amp; """;"   )             )</f>
        <v/>
      </c>
      <c r="EY84" t="str">
        <f>IF(Data!$L85=EY$1, "",             IF(ISERR(SEARCH(EY$1,Data!$H85)),        "",          ";" &amp; VLOOKUP(EY$1,Data!$L:$N,3, FALSE) &amp; ",""" &amp; VLOOKUP(EY$1,Data!$L:$M,2, FALSE) &amp; """;"   )             )</f>
        <v/>
      </c>
      <c r="EZ84" t="str">
        <f>IF(Data!$L85=EZ$1, "",             IF(ISERR(SEARCH(EZ$1,Data!$H85)),        "",          ";" &amp; VLOOKUP(EZ$1,Data!$L:$N,3, FALSE) &amp; ",""" &amp; VLOOKUP(EZ$1,Data!$L:$M,2, FALSE) &amp; """;"   )             )</f>
        <v/>
      </c>
      <c r="FA84" t="str">
        <f>IF(Data!$L85=FA$1, "",             IF(ISERR(SEARCH(FA$1,Data!$H85)),        "",          ";" &amp; VLOOKUP(FA$1,Data!$L:$N,3, FALSE) &amp; ",""" &amp; VLOOKUP(FA$1,Data!$L:$M,2, FALSE) &amp; """;"   )             )</f>
        <v/>
      </c>
      <c r="FB84" t="str">
        <f>IF(Data!$L85=FB$1, "",             IF(ISERR(SEARCH(FB$1,Data!$H85)),        "",          ";" &amp; VLOOKUP(FB$1,Data!$L:$N,3, FALSE) &amp; ",""" &amp; VLOOKUP(FB$1,Data!$L:$M,2, FALSE) &amp; """;"   )             )</f>
        <v/>
      </c>
      <c r="FC84" t="str">
        <f>IF(Data!$L85=FC$1, "",             IF(ISERR(SEARCH(FC$1,Data!$H85)),        "",          ";" &amp; VLOOKUP(FC$1,Data!$L:$N,3, FALSE) &amp; ",""" &amp; VLOOKUP(FC$1,Data!$L:$M,2, FALSE) &amp; """;"   )             )</f>
        <v/>
      </c>
      <c r="FD84" t="str">
        <f>IF(Data!$L85=FD$1, "",             IF(ISERR(SEARCH(FD$1,Data!$H85)),        "",          ";" &amp; VLOOKUP(FD$1,Data!$L:$N,3, FALSE) &amp; ",""" &amp; VLOOKUP(FD$1,Data!$L:$M,2, FALSE) &amp; """;"   )             )</f>
        <v/>
      </c>
      <c r="FE84" t="str">
        <f>IF(Data!$L85=FE$1, "",             IF(ISERR(SEARCH(FE$1,Data!$H85)),        "",          ";" &amp; VLOOKUP(FE$1,Data!$L:$N,3, FALSE) &amp; ",""" &amp; VLOOKUP(FE$1,Data!$L:$M,2, FALSE) &amp; """;"   )             )</f>
        <v/>
      </c>
      <c r="FF84" t="str">
        <f>IF(Data!$L85=FF$1, "",             IF(ISERR(SEARCH(FF$1,Data!$H85)),        "",          ";" &amp; VLOOKUP(FF$1,Data!$L:$N,3, FALSE) &amp; ",""" &amp; VLOOKUP(FF$1,Data!$L:$M,2, FALSE) &amp; """;"   )             )</f>
        <v/>
      </c>
      <c r="FG84" t="str">
        <f>IF(Data!$L85=FG$1, "",             IF(ISERR(SEARCH(FG$1,Data!$H85)),        "",          ";" &amp; VLOOKUP(FG$1,Data!$L:$N,3, FALSE) &amp; ",""" &amp; VLOOKUP(FG$1,Data!$L:$M,2, FALSE) &amp; """;"   )             )</f>
        <v/>
      </c>
      <c r="FH84" t="str">
        <f>IF(Data!$L85=FH$1, "",             IF(ISERR(SEARCH(FH$1,Data!$H85)),        "",          ";" &amp; VLOOKUP(FH$1,Data!$L:$N,3, FALSE) &amp; ",""" &amp; VLOOKUP(FH$1,Data!$L:$M,2, FALSE) &amp; """;"   )             )</f>
        <v/>
      </c>
      <c r="FI84" t="str">
        <f>IF(Data!$L85=FI$1, "",             IF(ISERR(SEARCH(FI$1,Data!$H85)),        "",          ";" &amp; VLOOKUP(FI$1,Data!$L:$N,3, FALSE) &amp; ",""" &amp; VLOOKUP(FI$1,Data!$L:$M,2, FALSE) &amp; """;"   )             )</f>
        <v/>
      </c>
      <c r="FJ84" t="str">
        <f>IF(Data!$L85=FJ$1, "",             IF(ISERR(SEARCH(FJ$1,Data!$H85)),        "",          ";" &amp; VLOOKUP(FJ$1,Data!$L:$N,3, FALSE) &amp; ",""" &amp; VLOOKUP(FJ$1,Data!$L:$M,2, FALSE) &amp; """;"   )             )</f>
        <v/>
      </c>
      <c r="FK84" t="str">
        <f>IF(Data!$L85=FK$1, "",             IF(ISERR(SEARCH(FK$1,Data!$H85)),        "",          ";" &amp; VLOOKUP(FK$1,Data!$L:$N,3, FALSE) &amp; ",""" &amp; VLOOKUP(FK$1,Data!$L:$M,2, FALSE) &amp; """;"   )             )</f>
        <v/>
      </c>
      <c r="FL84" t="str">
        <f>IF(Data!$L85=FL$1, "",             IF(ISERR(SEARCH(FL$1,Data!$H85)),        "",          ";" &amp; VLOOKUP(FL$1,Data!$L:$N,3, FALSE) &amp; ",""" &amp; VLOOKUP(FL$1,Data!$L:$M,2, FALSE) &amp; """;"   )             )</f>
        <v/>
      </c>
      <c r="FM84" t="str">
        <f>IF(Data!$L85=FM$1, "",             IF(ISERR(SEARCH(FM$1,Data!$H85)),        "",          ";" &amp; VLOOKUP(FM$1,Data!$L:$N,3, FALSE) &amp; ",""" &amp; VLOOKUP(FM$1,Data!$L:$M,2, FALSE) &amp; """;"   )             )</f>
        <v/>
      </c>
      <c r="FN84" t="str">
        <f>IF(Data!$L85=FN$1, "",             IF(ISERR(SEARCH(FN$1,Data!$H85)),        "",          ";" &amp; VLOOKUP(FN$1,Data!$L:$N,3, FALSE) &amp; ",""" &amp; VLOOKUP(FN$1,Data!$L:$M,2, FALSE) &amp; """;"   )             )</f>
        <v/>
      </c>
      <c r="FO84" t="str">
        <f>IF(Data!$L85=FO$1, "",             IF(ISERR(SEARCH(FO$1,Data!$H85)),        "",          ";" &amp; VLOOKUP(FO$1,Data!$L:$N,3, FALSE) &amp; ",""" &amp; VLOOKUP(FO$1,Data!$L:$M,2, FALSE) &amp; """;"   )             )</f>
        <v/>
      </c>
      <c r="FP84" t="str">
        <f>IF(Data!$L85=FP$1, "",             IF(ISERR(SEARCH(FP$1,Data!$H85)),        "",          ";" &amp; VLOOKUP(FP$1,Data!$L:$N,3, FALSE) &amp; ",""" &amp; VLOOKUP(FP$1,Data!$L:$M,2, FALSE) &amp; """;"   )             )</f>
        <v/>
      </c>
      <c r="FQ84" t="str">
        <f>IF(Data!$L85=FQ$1, "",             IF(ISERR(SEARCH(FQ$1,Data!$H85)),        "",          ";" &amp; VLOOKUP(FQ$1,Data!$L:$N,3, FALSE) &amp; ",""" &amp; VLOOKUP(FQ$1,Data!$L:$M,2, FALSE) &amp; """;"   )             )</f>
        <v/>
      </c>
      <c r="FR84" t="str">
        <f>IF(Data!$L85=FR$1, "",             IF(ISERR(SEARCH(FR$1,Data!$H85)),        "",          ";" &amp; VLOOKUP(FR$1,Data!$L:$N,3, FALSE) &amp; ",""" &amp; VLOOKUP(FR$1,Data!$L:$M,2, FALSE) &amp; """;"   )             )</f>
        <v/>
      </c>
      <c r="FS84" t="str">
        <f>IF(Data!$L85=FS$1, "",             IF(ISERR(SEARCH(FS$1,Data!$H85)),        "",          ";" &amp; VLOOKUP(FS$1,Data!$L:$N,3, FALSE) &amp; ",""" &amp; VLOOKUP(FS$1,Data!$L:$M,2, FALSE) &amp; """;"   )             )</f>
        <v/>
      </c>
      <c r="FT84" t="str">
        <f>IF(Data!$L85=FT$1, "",             IF(ISERR(SEARCH(FT$1,Data!$H85)),        "",          ";" &amp; VLOOKUP(FT$1,Data!$L:$N,3, FALSE) &amp; ",""" &amp; VLOOKUP(FT$1,Data!$L:$M,2, FALSE) &amp; """;"   )             )</f>
        <v/>
      </c>
      <c r="FU84" t="str">
        <f>IF(Data!$L85=FU$1, "",             IF(ISERR(SEARCH(FU$1,Data!$H85)),        "",          ";" &amp; VLOOKUP(FU$1,Data!$L:$N,3, FALSE) &amp; ",""" &amp; VLOOKUP(FU$1,Data!$L:$M,2, FALSE) &amp; """;"   )             )</f>
        <v/>
      </c>
      <c r="FV84" t="str">
        <f>IF(Data!$L85=FV$1, "",             IF(ISERR(SEARCH(FV$1,Data!$H85)),        "",          ";" &amp; VLOOKUP(FV$1,Data!$L:$N,3, FALSE) &amp; ",""" &amp; VLOOKUP(FV$1,Data!$L:$M,2, FALSE) &amp; """;"   )             )</f>
        <v/>
      </c>
      <c r="FW84" t="str">
        <f>IF(Data!$L85=FW$1, "",             IF(ISERR(SEARCH(FW$1,Data!$H85)),        "",          ";" &amp; VLOOKUP(FW$1,Data!$L:$N,3, FALSE) &amp; ",""" &amp; VLOOKUP(FW$1,Data!$L:$M,2, FALSE) &amp; """;"   )             )</f>
        <v/>
      </c>
      <c r="FX84" t="str">
        <f>IF(Data!$L85=FX$1, "",             IF(ISERR(SEARCH(FX$1,Data!$H85)),        "",          ";" &amp; VLOOKUP(FX$1,Data!$L:$N,3, FALSE) &amp; ",""" &amp; VLOOKUP(FX$1,Data!$L:$M,2, FALSE) &amp; """;"   )             )</f>
        <v/>
      </c>
      <c r="FY84" t="str">
        <f>IF(Data!$L85=FY$1, "",             IF(ISERR(SEARCH(FY$1,Data!$H85)),        "",          ";" &amp; VLOOKUP(FY$1,Data!$L:$N,3, FALSE) &amp; ",""" &amp; VLOOKUP(FY$1,Data!$L:$M,2, FALSE) &amp; """;"   )             )</f>
        <v/>
      </c>
      <c r="FZ84" t="str">
        <f>IF(Data!$L85=FZ$1, "",             IF(ISERR(SEARCH(FZ$1,Data!$H85)),        "",          ";" &amp; VLOOKUP(FZ$1,Data!$L:$N,3, FALSE) &amp; ",""" &amp; VLOOKUP(FZ$1,Data!$L:$M,2, FALSE) &amp; """;"   )             )</f>
        <v/>
      </c>
      <c r="GA84" t="str">
        <f>IF(Data!$L85=GA$1, "",             IF(ISERR(SEARCH(GA$1,Data!$H85)),        "",          ";" &amp; VLOOKUP(GA$1,Data!$L:$N,3, FALSE) &amp; ",""" &amp; VLOOKUP(GA$1,Data!$L:$M,2, FALSE) &amp; """;"   )             )</f>
        <v/>
      </c>
      <c r="GB84" t="str">
        <f>IF(Data!$L85=GB$1, "",             IF(ISERR(SEARCH(GB$1,Data!$H85)),        "",          ";" &amp; VLOOKUP(GB$1,Data!$L:$N,3, FALSE) &amp; ",""" &amp; VLOOKUP(GB$1,Data!$L:$M,2, FALSE) &amp; """;"   )             )</f>
        <v/>
      </c>
      <c r="GC84" t="str">
        <f>IF(Data!$L85=GC$1, "",             IF(ISERR(SEARCH(GC$1,Data!$H85)),        "",          ";" &amp; VLOOKUP(GC$1,Data!$L:$N,3, FALSE) &amp; ",""" &amp; VLOOKUP(GC$1,Data!$L:$M,2, FALSE) &amp; """;"   )             )</f>
        <v/>
      </c>
      <c r="GD84" t="str">
        <f>IF(Data!$L85=GD$1, "",             IF(ISERR(SEARCH(GD$1,Data!$H85)),        "",          ";" &amp; VLOOKUP(GD$1,Data!$L:$N,3, FALSE) &amp; ",""" &amp; VLOOKUP(GD$1,Data!$L:$M,2, FALSE) &amp; """;"   )             )</f>
        <v/>
      </c>
      <c r="GE84" t="str">
        <f>IF(Data!$L85=GE$1, "",             IF(ISERR(SEARCH(GE$1,Data!$H85)),        "",          ";" &amp; VLOOKUP(GE$1,Data!$L:$N,3, FALSE) &amp; ",""" &amp; VLOOKUP(GE$1,Data!$L:$M,2, FALSE) &amp; """;"   )             )</f>
        <v/>
      </c>
      <c r="GF84" t="str">
        <f>IF(Data!$L85=GF$1, "",             IF(ISERR(SEARCH(GF$1,Data!$H85)),        "",          ";" &amp; VLOOKUP(GF$1,Data!$L:$N,3, FALSE) &amp; ",""" &amp; VLOOKUP(GF$1,Data!$L:$M,2, FALSE) &amp; """;"   )             )</f>
        <v/>
      </c>
      <c r="GG84" t="str">
        <f>IF(Data!$L85=GG$1, "",             IF(ISERR(SEARCH(GG$1,Data!$H85)),        "",          ";" &amp; VLOOKUP(GG$1,Data!$L:$N,3, FALSE) &amp; ",""" &amp; VLOOKUP(GG$1,Data!$L:$M,2, FALSE) &amp; """;"   )             )</f>
        <v/>
      </c>
      <c r="GH84" t="str">
        <f>IF(Data!$L85=GH$1, "",             IF(ISERR(SEARCH(GH$1,Data!$H85)),        "",          ";" &amp; VLOOKUP(GH$1,Data!$L:$N,3, FALSE) &amp; ",""" &amp; VLOOKUP(GH$1,Data!$L:$M,2, FALSE) &amp; """;"   )             )</f>
        <v/>
      </c>
      <c r="GI84" t="str">
        <f>IF(Data!$L85=GI$1, "",             IF(ISERR(SEARCH(GI$1,Data!$H85)),        "",          ";" &amp; VLOOKUP(GI$1,Data!$L:$N,3, FALSE) &amp; ",""" &amp; VLOOKUP(GI$1,Data!$L:$M,2, FALSE) &amp; """;"   )             )</f>
        <v/>
      </c>
      <c r="GJ84" t="str">
        <f>IF(Data!$L85=GJ$1, "",             IF(ISERR(SEARCH(GJ$1,Data!$H85)),        "",          ";" &amp; VLOOKUP(GJ$1,Data!$L:$N,3, FALSE) &amp; ",""" &amp; VLOOKUP(GJ$1,Data!$L:$M,2, FALSE) &amp; """;"   )             )</f>
        <v/>
      </c>
      <c r="GK84" t="str">
        <f>IF(Data!$L85=GK$1, "",             IF(ISERR(SEARCH(GK$1,Data!$H85)),        "",          ";" &amp; VLOOKUP(GK$1,Data!$L:$N,3, FALSE) &amp; ",""" &amp; VLOOKUP(GK$1,Data!$L:$M,2, FALSE) &amp; """;"   )             )</f>
        <v/>
      </c>
      <c r="GL84" t="str">
        <f>IF(Data!$L85=GL$1, "",             IF(ISERR(SEARCH(GL$1,Data!$H85)),        "",          ";" &amp; VLOOKUP(GL$1,Data!$L:$N,3, FALSE) &amp; ",""" &amp; VLOOKUP(GL$1,Data!$L:$M,2, FALSE) &amp; """;"   )             )</f>
        <v/>
      </c>
      <c r="GM84" t="str">
        <f>IF(Data!$L85=GM$1, "",             IF(ISERR(SEARCH(GM$1,Data!$H85)),        "",          ";" &amp; VLOOKUP(GM$1,Data!$L:$N,3, FALSE) &amp; ",""" &amp; VLOOKUP(GM$1,Data!$L:$M,2, FALSE) &amp; """;"   )             )</f>
        <v/>
      </c>
      <c r="GN84" t="str">
        <f>IF(Data!$L85=GN$1, "",             IF(ISERR(SEARCH(GN$1,Data!$H85)),        "",          ";" &amp; VLOOKUP(GN$1,Data!$L:$N,3, FALSE) &amp; ",""" &amp; VLOOKUP(GN$1,Data!$L:$M,2, FALSE) &amp; """;"   )             )</f>
        <v/>
      </c>
      <c r="GO84" t="str">
        <f>IF(Data!$L85=GO$1, "",             IF(ISERR(SEARCH(GO$1,Data!$H85)),        "",          ";" &amp; VLOOKUP(GO$1,Data!$L:$N,3, FALSE) &amp; ",""" &amp; VLOOKUP(GO$1,Data!$L:$M,2, FALSE) &amp; """;"   )             )</f>
        <v/>
      </c>
      <c r="GP84" t="str">
        <f>IF(Data!$L85=GP$1, "",             IF(ISERR(SEARCH(GP$1,Data!$H85)),        "",          ";" &amp; VLOOKUP(GP$1,Data!$L:$N,3, FALSE) &amp; ",""" &amp; VLOOKUP(GP$1,Data!$L:$M,2, FALSE) &amp; """;"   )             )</f>
        <v/>
      </c>
      <c r="GQ84" t="str">
        <f>IF(Data!$L85=GQ$1, "",             IF(ISERR(SEARCH(GQ$1,Data!$H85)),        "",          ";" &amp; VLOOKUP(GQ$1,Data!$L:$N,3, FALSE) &amp; ",""" &amp; VLOOKUP(GQ$1,Data!$L:$M,2, FALSE) &amp; """;"   )             )</f>
        <v/>
      </c>
      <c r="GR84" t="str">
        <f>IF(Data!$L85=GR$1, "",             IF(ISERR(SEARCH(GR$1,Data!$H85)),        "",          ";" &amp; VLOOKUP(GR$1,Data!$L:$N,3, FALSE) &amp; ",""" &amp; VLOOKUP(GR$1,Data!$L:$M,2, FALSE) &amp; """;"   )             )</f>
        <v/>
      </c>
      <c r="GS84" t="str">
        <f>IF(Data!$L85=GS$1, "",             IF(ISERR(SEARCH(GS$1,Data!$H85)),        "",          ";" &amp; VLOOKUP(GS$1,Data!$L:$N,3, FALSE) &amp; ",""" &amp; VLOOKUP(GS$1,Data!$L:$M,2, FALSE) &amp; """;"   )             )</f>
        <v/>
      </c>
      <c r="GT84" t="str">
        <f>IF(Data!$L85=GT$1, "",             IF(ISERR(SEARCH(GT$1,Data!$H85)),        "",          ";" &amp; VLOOKUP(GT$1,Data!$L:$N,3, FALSE) &amp; ",""" &amp; VLOOKUP(GT$1,Data!$L:$M,2, FALSE) &amp; """;"   )             )</f>
        <v/>
      </c>
      <c r="GU84" t="str">
        <f>IF(Data!$L85=GU$1, "",             IF(ISERR(SEARCH(GU$1,Data!$H85)),        "",          ";" &amp; VLOOKUP(GU$1,Data!$L:$N,3, FALSE) &amp; ",""" &amp; VLOOKUP(GU$1,Data!$L:$M,2, FALSE) &amp; """;"   )             )</f>
        <v/>
      </c>
      <c r="GV84" t="str">
        <f>IF(Data!$L85=GV$1, "",             IF(ISERR(SEARCH(GV$1,Data!$H85)),        "",          ";" &amp; VLOOKUP(GV$1,Data!$L:$N,3, FALSE) &amp; ",""" &amp; VLOOKUP(GV$1,Data!$L:$M,2, FALSE) &amp; """;"   )             )</f>
        <v/>
      </c>
      <c r="GW84" t="str">
        <f>IF(Data!$L85=GW$1, "",             IF(ISERR(SEARCH(GW$1,Data!$H85)),        "",          ";" &amp; VLOOKUP(GW$1,Data!$L:$N,3, FALSE) &amp; ",""" &amp; VLOOKUP(GW$1,Data!$L:$M,2, FALSE) &amp; """;"   )             )</f>
        <v/>
      </c>
      <c r="GX84" t="str">
        <f>IF(Data!$L85=GX$1, "",             IF(ISERR(SEARCH(GX$1,Data!$H85)),        "",          ";" &amp; VLOOKUP(GX$1,Data!$L:$N,3, FALSE) &amp; ",""" &amp; VLOOKUP(GX$1,Data!$L:$M,2, FALSE) &amp; """;"   )             )</f>
        <v/>
      </c>
      <c r="GY84" t="str">
        <f>IF(Data!$L85=GY$1, "",             IF(ISERR(SEARCH(GY$1,Data!$H85)),        "",          ";" &amp; VLOOKUP(GY$1,Data!$L:$N,3, FALSE) &amp; ",""" &amp; VLOOKUP(GY$1,Data!$L:$M,2, FALSE) &amp; """;"   )             )</f>
        <v/>
      </c>
      <c r="GZ84" t="str">
        <f>IF(Data!$L85=GZ$1, "",             IF(ISERR(SEARCH(GZ$1,Data!$H85)),        "",          ";" &amp; VLOOKUP(GZ$1,Data!$L:$N,3, FALSE) &amp; ",""" &amp; VLOOKUP(GZ$1,Data!$L:$M,2, FALSE) &amp; """;"   )             )</f>
        <v/>
      </c>
      <c r="HA84" t="str">
        <f>IF(Data!$L85=HA$1, "",             IF(ISERR(SEARCH(HA$1,Data!$H85)),        "",          ";" &amp; VLOOKUP(HA$1,Data!$L:$N,3, FALSE) &amp; ",""" &amp; VLOOKUP(HA$1,Data!$L:$M,2, FALSE) &amp; """;"   )             )</f>
        <v/>
      </c>
      <c r="HB84" t="str">
        <f>IF(Data!$L85=HB$1, "",             IF(ISERR(SEARCH(HB$1,Data!$H85)),        "",          ";" &amp; VLOOKUP(HB$1,Data!$L:$N,3, FALSE) &amp; ",""" &amp; VLOOKUP(HB$1,Data!$L:$M,2, FALSE) &amp; """;"   )             )</f>
        <v/>
      </c>
      <c r="HC84" t="str">
        <f>IF(Data!$L85=HC$1, "",             IF(ISERR(SEARCH(HC$1,Data!$H85)),        "",          ";" &amp; VLOOKUP(HC$1,Data!$L:$N,3, FALSE) &amp; ",""" &amp; VLOOKUP(HC$1,Data!$L:$M,2, FALSE) &amp; """;"   )             )</f>
        <v/>
      </c>
      <c r="HD84" t="str">
        <f>IF(Data!$L85=HD$1, "",             IF(ISERR(SEARCH(HD$1,Data!$H85)),        "",          ";" &amp; VLOOKUP(HD$1,Data!$L:$N,3, FALSE) &amp; ",""" &amp; VLOOKUP(HD$1,Data!$L:$M,2, FALSE) &amp; """;"   )             )</f>
        <v/>
      </c>
      <c r="HE84" t="str">
        <f>IF(Data!$L85=HE$1, "",             IF(ISERR(SEARCH(HE$1,Data!$H85)),        "",          ";" &amp; VLOOKUP(HE$1,Data!$L:$N,3, FALSE) &amp; ",""" &amp; VLOOKUP(HE$1,Data!$L:$M,2, FALSE) &amp; """;"   )             )</f>
        <v/>
      </c>
      <c r="HF84" t="str">
        <f>IF(Data!$L85=HF$1, "",             IF(ISERR(SEARCH(HF$1,Data!$H85)),        "",          ";" &amp; VLOOKUP(HF$1,Data!$L:$N,3, FALSE) &amp; ",""" &amp; VLOOKUP(HF$1,Data!$L:$M,2, FALSE) &amp; """;"   )             )</f>
        <v/>
      </c>
      <c r="HG84" t="str">
        <f>IF(Data!$L85=HG$1, "",             IF(ISERR(SEARCH(HG$1,Data!$H85)),        "",          ";" &amp; VLOOKUP(HG$1,Data!$L:$N,3, FALSE) &amp; ",""" &amp; VLOOKUP(HG$1,Data!$L:$M,2, FALSE) &amp; """;"   )             )</f>
        <v/>
      </c>
      <c r="HH84" t="str">
        <f>IF(Data!$L85=HH$1, "",             IF(ISERR(SEARCH(HH$1,Data!$H85)),        "",          ";" &amp; VLOOKUP(HH$1,Data!$L:$N,3, FALSE) &amp; ",""" &amp; VLOOKUP(HH$1,Data!$L:$M,2, FALSE) &amp; """;"   )             )</f>
        <v/>
      </c>
      <c r="HI84" t="str">
        <f>IF(Data!$L85=HI$1, "",             IF(ISERR(SEARCH(HI$1,Data!$H85)),        "",          ";" &amp; VLOOKUP(HI$1,Data!$L:$N,3, FALSE) &amp; ",""" &amp; VLOOKUP(HI$1,Data!$L:$M,2, FALSE) &amp; """;"   )             )</f>
        <v/>
      </c>
      <c r="HJ84" t="str">
        <f>IF(Data!$L85=HJ$1, "",             IF(ISERR(SEARCH(HJ$1,Data!$H85)),        "",          ";" &amp; VLOOKUP(HJ$1,Data!$L:$N,3, FALSE) &amp; ",""" &amp; VLOOKUP(HJ$1,Data!$L:$M,2, FALSE) &amp; """;"   )             )</f>
        <v/>
      </c>
      <c r="HK84" t="str">
        <f>IF(Data!$L85=HK$1, "",             IF(ISERR(SEARCH(HK$1,Data!$H85)),        "",          ";" &amp; VLOOKUP(HK$1,Data!$L:$N,3, FALSE) &amp; ",""" &amp; VLOOKUP(HK$1,Data!$L:$M,2, FALSE) &amp; """;"   )             )</f>
        <v/>
      </c>
      <c r="HL84" t="str">
        <f>IF(Data!$L85=HL$1, "",             IF(ISERR(SEARCH(HL$1,Data!$H85)),        "",          ";" &amp; VLOOKUP(HL$1,Data!$L:$N,3, FALSE) &amp; ",""" &amp; VLOOKUP(HL$1,Data!$L:$M,2, FALSE) &amp; """;"   )             )</f>
        <v/>
      </c>
      <c r="HM84" t="str">
        <f>IF(Data!$L85=HM$1, "",             IF(ISERR(SEARCH(HM$1,Data!$H85)),        "",          ";" &amp; VLOOKUP(HM$1,Data!$L:$N,3, FALSE) &amp; ",""" &amp; VLOOKUP(HM$1,Data!$L:$M,2, FALSE) &amp; """;"   )             )</f>
        <v/>
      </c>
      <c r="HN84" t="str">
        <f>IF(Data!$L85=HN$1, "",             IF(ISERR(SEARCH(HN$1,Data!$H85)),        "",          ";" &amp; VLOOKUP(HN$1,Data!$L:$N,3, FALSE) &amp; ",""" &amp; VLOOKUP(HN$1,Data!$L:$M,2, FALSE) &amp; """;"   )             )</f>
        <v/>
      </c>
      <c r="HO84" t="str">
        <f>IF(Data!$L85=HO$1, "",             IF(ISERR(SEARCH(HO$1,Data!$H85)),        "",          ";" &amp; VLOOKUP(HO$1,Data!$L:$N,3, FALSE) &amp; ",""" &amp; VLOOKUP(HO$1,Data!$L:$M,2, FALSE) &amp; """;"   )             )</f>
        <v/>
      </c>
      <c r="HP84" t="str">
        <f>IF(Data!$L85=HP$1, "",             IF(ISERR(SEARCH(HP$1,Data!$H85)),        "",          ";" &amp; VLOOKUP(HP$1,Data!$L:$N,3, FALSE) &amp; ",""" &amp; VLOOKUP(HP$1,Data!$L:$M,2, FALSE) &amp; """;"   )             )</f>
        <v/>
      </c>
      <c r="HQ84" t="str">
        <f>IF(Data!$L85=HQ$1, "",             IF(ISERR(SEARCH(HQ$1,Data!$H85)),        "",          ";" &amp; VLOOKUP(HQ$1,Data!$L:$N,3, FALSE) &amp; ",""" &amp; VLOOKUP(HQ$1,Data!$L:$M,2, FALSE) &amp; """;"   )             )</f>
        <v/>
      </c>
      <c r="HR84" t="str">
        <f>IF(Data!$L85=HR$1, "",             IF(ISERR(SEARCH(HR$1,Data!$H85)),        "",          ";" &amp; VLOOKUP(HR$1,Data!$L:$N,3, FALSE) &amp; ",""" &amp; VLOOKUP(HR$1,Data!$L:$M,2, FALSE) &amp; """;"   )             )</f>
        <v/>
      </c>
      <c r="HS84" t="str">
        <f>IF(Data!$L85=HS$1, "",             IF(ISERR(SEARCH(HS$1,Data!$H85)),        "",          ";" &amp; VLOOKUP(HS$1,Data!$L:$N,3, FALSE) &amp; ",""" &amp; VLOOKUP(HS$1,Data!$L:$M,2, FALSE) &amp; """;"   )             )</f>
        <v/>
      </c>
      <c r="HT84" t="str">
        <f>IF(Data!$L85=HT$1, "",             IF(ISERR(SEARCH(HT$1,Data!$H85)),        "",          ";" &amp; VLOOKUP(HT$1,Data!$L:$N,3, FALSE) &amp; ",""" &amp; VLOOKUP(HT$1,Data!$L:$M,2, FALSE) &amp; """;"   )             )</f>
        <v/>
      </c>
      <c r="HU84" t="str">
        <f>IF(Data!$L85=HU$1, "",             IF(ISERR(SEARCH(HU$1,Data!$H85)),        "",          ";" &amp; VLOOKUP(HU$1,Data!$L:$N,3, FALSE) &amp; ",""" &amp; VLOOKUP(HU$1,Data!$L:$M,2, FALSE) &amp; """;"   )             )</f>
        <v/>
      </c>
      <c r="HV84" t="str">
        <f>IF(Data!$L85=HV$1, "",             IF(ISERR(SEARCH(HV$1,Data!$H85)),        "",          ";" &amp; VLOOKUP(HV$1,Data!$L:$N,3, FALSE) &amp; ",""" &amp; VLOOKUP(HV$1,Data!$L:$M,2, FALSE) &amp; """;"   )             )</f>
        <v/>
      </c>
      <c r="HW84" t="str">
        <f>IF(Data!$L85=HW$1, "",             IF(ISERR(SEARCH(HW$1,Data!$H85)),        "",          ";" &amp; VLOOKUP(HW$1,Data!$L:$N,3, FALSE) &amp; ",""" &amp; VLOOKUP(HW$1,Data!$L:$M,2, FALSE) &amp; """;"   )             )</f>
        <v/>
      </c>
      <c r="HX84" t="str">
        <f>IF(Data!$L85=HX$1, "",             IF(ISERR(SEARCH(HX$1,Data!$H85)),        "",          ";" &amp; VLOOKUP(HX$1,Data!$L:$N,3, FALSE) &amp; ",""" &amp; VLOOKUP(HX$1,Data!$L:$M,2, FALSE) &amp; """;"   )             )</f>
        <v/>
      </c>
      <c r="HY84" t="str">
        <f>IF(Data!$L85=HY$1, "",             IF(ISERR(SEARCH(HY$1,Data!$H85)),        "",          ";" &amp; VLOOKUP(HY$1,Data!$L:$N,3, FALSE) &amp; ",""" &amp; VLOOKUP(HY$1,Data!$L:$M,2, FALSE) &amp; """;"   )             )</f>
        <v/>
      </c>
      <c r="HZ84" t="str">
        <f>IF(Data!$L85=HZ$1, "",             IF(ISERR(SEARCH(HZ$1,Data!$H85)),        "",          ";" &amp; VLOOKUP(HZ$1,Data!$L:$N,3, FALSE) &amp; ",""" &amp; VLOOKUP(HZ$1,Data!$L:$M,2, FALSE) &amp; """;"   )             )</f>
        <v/>
      </c>
      <c r="IA84" t="str">
        <f>IF(Data!$L85=IA$1, "",             IF(ISERR(SEARCH(IA$1,Data!$H85)),        "",          ";" &amp; VLOOKUP(IA$1,Data!$L:$N,3, FALSE) &amp; ",""" &amp; VLOOKUP(IA$1,Data!$L:$M,2, FALSE) &amp; """;"   )             )</f>
        <v/>
      </c>
      <c r="IB84" t="str">
        <f>IF(Data!$L85=IB$1, "",             IF(ISERR(SEARCH(IB$1,Data!$H85)),        "",          ";" &amp; VLOOKUP(IB$1,Data!$L:$N,3, FALSE) &amp; ",""" &amp; VLOOKUP(IB$1,Data!$L:$M,2, FALSE) &amp; """;"   )             )</f>
        <v/>
      </c>
      <c r="IC84" t="str">
        <f>IF(Data!$L85=IC$1, "",             IF(ISERR(SEARCH(IC$1,Data!$H85)),        "",          ";" &amp; VLOOKUP(IC$1,Data!$L:$N,3, FALSE) &amp; ",""" &amp; VLOOKUP(IC$1,Data!$L:$M,2, FALSE) &amp; """;"   )             )</f>
        <v/>
      </c>
      <c r="ID84" t="str">
        <f>IF(Data!$L85=ID$1, "",             IF(ISERR(SEARCH(ID$1,Data!$H85)),        "",          ";" &amp; VLOOKUP(ID$1,Data!$L:$N,3, FALSE) &amp; ",""" &amp; VLOOKUP(ID$1,Data!$L:$M,2, FALSE) &amp; """;"   )             )</f>
        <v/>
      </c>
      <c r="IE84" t="str">
        <f>IF(Data!$L85=IE$1, "",             IF(ISERR(SEARCH(IE$1,Data!$H85)),        "",          ";" &amp; VLOOKUP(IE$1,Data!$L:$N,3, FALSE) &amp; ",""" &amp; VLOOKUP(IE$1,Data!$L:$M,2, FALSE) &amp; """;"   )             )</f>
        <v/>
      </c>
      <c r="IF84" t="str">
        <f>IF(Data!$L85=IF$1, "",             IF(ISERR(SEARCH(IF$1,Data!$H85)),        "",          ";" &amp; VLOOKUP(IF$1,Data!$L:$N,3, FALSE) &amp; ",""" &amp; VLOOKUP(IF$1,Data!$L:$M,2, FALSE) &amp; """;"   )             )</f>
        <v/>
      </c>
      <c r="IG84" t="str">
        <f>IF(Data!$L85=IG$1, "",             IF(ISERR(SEARCH(IG$1,Data!$H85)),        "",          ";" &amp; VLOOKUP(IG$1,Data!$L:$N,3, FALSE) &amp; ",""" &amp; VLOOKUP(IG$1,Data!$L:$M,2, FALSE) &amp; """;"   )             )</f>
        <v/>
      </c>
      <c r="IH84" t="str">
        <f>IF(Data!$L85=IH$1, "",             IF(ISERR(SEARCH(IH$1,Data!$H85)),        "",          ";" &amp; VLOOKUP(IH$1,Data!$L:$N,3, FALSE) &amp; ",""" &amp; VLOOKUP(IH$1,Data!$L:$M,2, FALSE) &amp; """;"   )             )</f>
        <v/>
      </c>
      <c r="II84" t="str">
        <f>IF(Data!$L85=II$1, "",             IF(ISERR(SEARCH(II$1,Data!$H85)),        "",          ";" &amp; VLOOKUP(II$1,Data!$L:$N,3, FALSE) &amp; ",""" &amp; VLOOKUP(II$1,Data!$L:$M,2, FALSE) &amp; """;"   )             )</f>
        <v/>
      </c>
    </row>
    <row r="85" spans="1:243" x14ac:dyDescent="0.3">
      <c r="A85" t="str">
        <f>Data!L86</f>
        <v>Rune Haako</v>
      </c>
      <c r="B85" s="15" t="str">
        <f>VLOOKUP(Tableau36[[#This Row],[Character]],Data!L:N,3,FALSE)</f>
        <v>00000000-0000-0000-0000-000000000084</v>
      </c>
      <c r="C85" s="15" t="str">
        <f>VLOOKUP(Tableau36[[#This Row],[Character]],Data!L:M,2,FALSE)</f>
        <v>HUMAN</v>
      </c>
      <c r="D85" s="15" t="str">
        <f>SUBSTITUTE(     SUBSTITUTE(Tableau36[[#This Row],[character_id,character_type,friend_id,friend_type]],",""DROID""",""),    ",""HUMAN""", "")</f>
        <v>00000000-0000-0000-0000-000000000084,00000000-0000-0000-0000-000000000082/00000000-0000-0000-0000-000000000084,00000000-0000-0000-0000-000000000213</v>
      </c>
      <c r="E85" s="15" t="str">
        <f>IF(Tableau36[[#This Row],[With char''s id]] = "", "",    MID(Tableau36[[#This Row],[With char''s id]], 2, LEN(Tableau36[[#This Row],[With char''s id]])-1))</f>
        <v>00000000-0000-0000-0000-000000000084,"HUMAN",00000000-0000-0000-0000-000000000082,"HUMAN"/00000000-0000-0000-0000-000000000084,"HUMAN",00000000-0000-0000-0000-000000000213,"HUMAN"</v>
      </c>
      <c r="F85" s="15" t="str">
        <f>SUBSTITUTE(Tableau36[[#This Row],[List of friend''s id]],  "/",    "/" &amp; Tableau36[[#This Row],[Character''s id]] &amp; ",""" &amp; Tableau36[[#This Row],[Type]] &amp; """,")</f>
        <v>/00000000-0000-0000-0000-000000000084,"HUMAN",00000000-0000-0000-0000-000000000082,"HUMAN"/00000000-0000-0000-0000-000000000084,"HUMAN",00000000-0000-0000-0000-000000000213,"HUMAN"</v>
      </c>
      <c r="G85" t="str">
        <f>IF( Tableau36[[#This Row],[removed double semi-colon]]="", "", "/" &amp; MID(Tableau36[[#This Row],[removed double semi-colon]],2,LEN(Tableau36[[#This Row],[removed double semi-colon]]) - 2) )</f>
        <v>/00000000-0000-0000-0000-000000000082,"HUMAN"/00000000-0000-0000-0000-000000000213,"HUMAN"</v>
      </c>
      <c r="H85" t="str">
        <f>SUBSTITUTE(Tableau36[[#This Row],[Concatenation]],";;","/")</f>
        <v>;00000000-0000-0000-0000-000000000082,"HUMAN"/00000000-0000-0000-0000-000000000213,"HUMAN";</v>
      </c>
      <c r="I85" t="str">
        <f>friends!M85&amp; friends!N85&amp; friends!O85&amp; friends!P85&amp; friends!Q85&amp; friends!R85&amp; friends!S85&amp; friends!T85&amp; friends!U85&amp; friends!V85&amp; friends!W85&amp; friends!X85&amp; friends!Y85&amp; friends!Z85&amp; friends!AA85&amp; friends!AB85&amp; friends!AC85&amp; friends!AD85&amp; friends!AE85&amp; friends!AF85&amp; friends!AG85&amp; friends!AH85&amp; friends!AI85&amp; friends!AJ85&amp; friends!AK85&amp; friends!AL85&amp; friends!AM85&amp; friends!AN85&amp; friends!AO85&amp; friends!AP85&amp; friends!AQ85&amp; friends!AR85&amp; friends!AS85&amp; friends!AT85&amp; friends!AU85&amp; friends!AV85&amp; friends!AW85&amp; friends!AX85&amp; friends!AY85&amp; friends!AZ85&amp; friends!BA85&amp; friends!BB85&amp; friends!BC85&amp; friends!BD85&amp; friends!BE85&amp; friends!BF85&amp; friends!BG85&amp; friends!BH85&amp; friends!BI85&amp; friends!BJ85&amp; friends!BK85&amp; friends!BL85&amp; friends!BM85&amp; friends!BN85&amp; friends!BO85&amp; friends!BP85&amp; friends!BQ85&amp; friends!BR85&amp; friends!BS85&amp; friends!BT85&amp; friends!BU85&amp; friends!BV85&amp; friends!BW85&amp; friends!BX85&amp; friends!BY85&amp; friends!BZ85&amp; friends!CA85&amp; friends!CB85&amp; friends!CC85&amp; friends!CD85&amp; friends!CE85&amp; friends!CF85&amp; friends!CG85&amp; friends!CH85&amp; friends!CI85&amp; friends!CJ85&amp; friends!CK85&amp; friends!CL85&amp; friends!CM85&amp; friends!CN85&amp; friends!CO85&amp; friends!CP85&amp; friends!CQ85&amp; friends!CR85&amp; friends!CS85&amp; friends!CT85&amp; friends!CU85&amp; friends!CV85&amp; friends!CW85&amp; friends!CX85&amp; friends!CY85&amp; friends!CZ85&amp; friends!DA85&amp; friends!DB85&amp; friends!DC85&amp; friends!DD85&amp; friends!DE85&amp; friends!DF85&amp; friends!DG85&amp; friends!DH85&amp; friends!DI85&amp; friends!DJ85&amp; friends!DK85&amp; friends!DL85&amp; friends!DM85&amp; friends!DN85&amp; friends!DO85&amp; friends!DP85&amp; friends!DQ85&amp; friends!DR85&amp; friends!DS85&amp; friends!DT85&amp; friends!DU85&amp; friends!DV85&amp; friends!DW85&amp; friends!DX85&amp; friends!DY85&amp; friends!DZ85&amp; friends!EA85&amp; friends!EB85&amp; friends!EC85&amp; friends!ED85&amp; friends!EE85&amp; friends!EF85&amp; friends!EG85&amp; friends!EH85&amp; friends!EI85&amp; friends!EJ85&amp; friends!EK85&amp; friends!EL85&amp; friends!EM85&amp; friends!EN85&amp; friends!EO85&amp; friends!EP85&amp; friends!EQ85&amp; friends!ER85&amp; friends!ES85&amp; friends!ET85&amp; friends!EU85&amp; friends!EV85&amp; friends!EW85&amp; friends!EX85&amp; friends!EY85&amp; friends!EZ85&amp; friends!FA85&amp; friends!FB85&amp; friends!FC85&amp; friends!FD85&amp; friends!FE85&amp; friends!FF85&amp; friends!FG85&amp; friends!FH85&amp; friends!FI85&amp; friends!FJ85&amp; friends!FK85&amp; friends!FL85&amp; friends!FM85&amp; friends!FN85&amp; friends!FO85&amp; friends!FP85&amp; friends!FQ85&amp; friends!FR85&amp; friends!FS85&amp; friends!FT85&amp; friends!FU85&amp; friends!FV85&amp; friends!FW85&amp; friends!FX85&amp; friends!FY85&amp; friends!FZ85&amp; friends!GA85&amp; friends!GB85&amp; friends!GC85&amp; friends!GD85&amp; friends!GE85&amp; friends!GF85&amp; friends!GG85&amp; friends!GH85&amp; friends!GI85&amp; friends!GJ85&amp; friends!GK85&amp; friends!GL85&amp; friends!GM85&amp; friends!GN85&amp; friends!GO85&amp; friends!GP85&amp; friends!GQ85&amp; friends!GR85&amp; friends!GS85&amp; friends!GT85&amp; friends!GU85&amp; friends!GV85&amp; friends!GW85&amp; friends!GX85&amp; friends!GY85&amp; friends!GZ85&amp; friends!HA85&amp; friends!HB85&amp; friends!HC85&amp; friends!HD85&amp; friends!HE85&amp; friends!HF85&amp; friends!HG85&amp; friends!HH85&amp; friends!HI85&amp; friends!HJ85&amp; friends!HK85&amp; friends!HL85&amp; friends!HM85&amp; friends!HN85&amp; friends!HO85&amp; friends!HP85&amp; friends!HQ85&amp; friends!HR85&amp; friends!HS85&amp; friends!HT85&amp; friends!HU85&amp; friends!HV85&amp; friends!HW85&amp; friends!HX85&amp; friends!HY85&amp; friends!HZ85&amp; friends!IA85&amp; friends!IB85&amp; friends!IC85&amp; friends!ID85&amp; friends!IE85&amp; friends!IF85&amp; friends!IG85&amp; friends!IH85&amp; friends!II85</f>
        <v>;00000000-0000-0000-0000-000000000082,"HUMAN";;00000000-0000-0000-0000-000000000213,"HUMAN";</v>
      </c>
      <c r="M85" t="str">
        <f>IF(Data!$L86=M$1, "",             IF(ISERR(SEARCH(M$1,Data!$H86)),        "",          ";" &amp; VLOOKUP(M$1,Data!$L:$N,3, FALSE) &amp; ",""" &amp; VLOOKUP(M$1,Data!$L:$M,2, FALSE) &amp; """;"   )             )</f>
        <v/>
      </c>
      <c r="N85" t="str">
        <f>IF(Data!$L86=N$1, "",             IF(ISERR(SEARCH(N$1,Data!$H86)),        "",          ";" &amp; VLOOKUP(N$1,Data!$L:$N,3, FALSE) &amp; ",""" &amp; VLOOKUP(N$1,Data!$L:$M,2, FALSE) &amp; """;"   )             )</f>
        <v/>
      </c>
      <c r="O85" t="str">
        <f>IF(Data!$L86=O$1, "",             IF(ISERR(SEARCH(O$1,Data!$H86)),        "",          ";" &amp; VLOOKUP(O$1,Data!$L:$N,3, FALSE) &amp; ",""" &amp; VLOOKUP(O$1,Data!$L:$M,2, FALSE) &amp; """;"   )             )</f>
        <v/>
      </c>
      <c r="P85" t="str">
        <f>IF(Data!$L86=P$1, "",             IF(ISERR(SEARCH(P$1,Data!$H86)),        "",          ";" &amp; VLOOKUP(P$1,Data!$L:$N,3, FALSE) &amp; ",""" &amp; VLOOKUP(P$1,Data!$L:$M,2, FALSE) &amp; """;"   )             )</f>
        <v/>
      </c>
      <c r="Q85" t="str">
        <f>IF(Data!$L86=Q$1, "",             IF(ISERR(SEARCH(Q$1,Data!$H86)),        "",          ";" &amp; VLOOKUP(Q$1,Data!$L:$N,3, FALSE) &amp; ",""" &amp; VLOOKUP(Q$1,Data!$L:$M,2, FALSE) &amp; """;"   )             )</f>
        <v/>
      </c>
      <c r="R85" t="str">
        <f>IF(Data!$L86=R$1, "",             IF(ISERR(SEARCH(R$1,Data!$H86)),        "",          ";" &amp; VLOOKUP(R$1,Data!$L:$N,3, FALSE) &amp; ",""" &amp; VLOOKUP(R$1,Data!$L:$M,2, FALSE) &amp; """;"   )             )</f>
        <v/>
      </c>
      <c r="S85" t="str">
        <f>IF(Data!$L86=S$1, "",             IF(ISERR(SEARCH(S$1,Data!$H86)),        "",          ";" &amp; VLOOKUP(S$1,Data!$L:$N,3, FALSE) &amp; ",""" &amp; VLOOKUP(S$1,Data!$L:$M,2, FALSE) &amp; """;"   )             )</f>
        <v/>
      </c>
      <c r="T85" t="str">
        <f>IF(Data!$L86=T$1, "",             IF(ISERR(SEARCH(T$1,Data!$H86)),        "",          ";" &amp; VLOOKUP(T$1,Data!$L:$N,3, FALSE) &amp; ",""" &amp; VLOOKUP(T$1,Data!$L:$M,2, FALSE) &amp; """;"   )             )</f>
        <v/>
      </c>
      <c r="U85" t="str">
        <f>IF(Data!$L86=U$1, "",             IF(ISERR(SEARCH(U$1,Data!$H86)),        "",          ";" &amp; VLOOKUP(U$1,Data!$L:$N,3, FALSE) &amp; ",""" &amp; VLOOKUP(U$1,Data!$L:$M,2, FALSE) &amp; """;"   )             )</f>
        <v/>
      </c>
      <c r="V85" t="str">
        <f>IF(Data!$L86=V$1, "",             IF(ISERR(SEARCH(V$1,Data!$H86)),        "",          ";" &amp; VLOOKUP(V$1,Data!$L:$N,3, FALSE) &amp; ",""" &amp; VLOOKUP(V$1,Data!$L:$M,2, FALSE) &amp; """;"   )             )</f>
        <v/>
      </c>
      <c r="W85" t="str">
        <f>IF(Data!$L86=W$1, "",             IF(ISERR(SEARCH(W$1,Data!$H86)),        "",          ";" &amp; VLOOKUP(W$1,Data!$L:$N,3, FALSE) &amp; ",""" &amp; VLOOKUP(W$1,Data!$L:$M,2, FALSE) &amp; """;"   )             )</f>
        <v/>
      </c>
      <c r="X85" t="str">
        <f>IF(Data!$L86=X$1, "",             IF(ISERR(SEARCH(X$1,Data!$H86)),        "",          ";" &amp; VLOOKUP(X$1,Data!$L:$N,3, FALSE) &amp; ",""" &amp; VLOOKUP(X$1,Data!$L:$M,2, FALSE) &amp; """;"   )             )</f>
        <v/>
      </c>
      <c r="Y85" t="str">
        <f>IF(Data!$L86=Y$1, "",             IF(ISERR(SEARCH(Y$1,Data!$H86)),        "",          ";" &amp; VLOOKUP(Y$1,Data!$L:$N,3, FALSE) &amp; ",""" &amp; VLOOKUP(Y$1,Data!$L:$M,2, FALSE) &amp; """;"   )             )</f>
        <v/>
      </c>
      <c r="Z85" t="str">
        <f>IF(Data!$L86=Z$1, "",             IF(ISERR(SEARCH(Z$1,Data!$H86)),        "",          ";" &amp; VLOOKUP(Z$1,Data!$L:$N,3, FALSE) &amp; ",""" &amp; VLOOKUP(Z$1,Data!$L:$M,2, FALSE) &amp; """;"   )             )</f>
        <v/>
      </c>
      <c r="AA85" t="str">
        <f>IF(Data!$L86=AA$1, "",             IF(ISERR(SEARCH(AA$1,Data!$H86)),        "",          ";" &amp; VLOOKUP(AA$1,Data!$L:$N,3, FALSE) &amp; ",""" &amp; VLOOKUP(AA$1,Data!$L:$M,2, FALSE) &amp; """;"   )             )</f>
        <v/>
      </c>
      <c r="AB85" t="str">
        <f>IF(Data!$L86=AB$1, "",             IF(ISERR(SEARCH(AB$1,Data!$H86)),        "",          ";" &amp; VLOOKUP(AB$1,Data!$L:$N,3, FALSE) &amp; ",""" &amp; VLOOKUP(AB$1,Data!$L:$M,2, FALSE) &amp; """;"   )             )</f>
        <v/>
      </c>
      <c r="AC85" t="str">
        <f>IF(Data!$L86=AC$1, "",             IF(ISERR(SEARCH(AC$1,Data!$H86)),        "",          ";" &amp; VLOOKUP(AC$1,Data!$L:$N,3, FALSE) &amp; ",""" &amp; VLOOKUP(AC$1,Data!$L:$M,2, FALSE) &amp; """;"   )             )</f>
        <v/>
      </c>
      <c r="AD85" t="str">
        <f>IF(Data!$L86=AD$1, "",             IF(ISERR(SEARCH(AD$1,Data!$H86)),        "",          ";" &amp; VLOOKUP(AD$1,Data!$L:$N,3, FALSE) &amp; ",""" &amp; VLOOKUP(AD$1,Data!$L:$M,2, FALSE) &amp; """;"   )             )</f>
        <v/>
      </c>
      <c r="AE85" t="str">
        <f>IF(Data!$L86=AE$1, "",             IF(ISERR(SEARCH(AE$1,Data!$H86)),        "",          ";" &amp; VLOOKUP(AE$1,Data!$L:$N,3, FALSE) &amp; ",""" &amp; VLOOKUP(AE$1,Data!$L:$M,2, FALSE) &amp; """;"   )             )</f>
        <v/>
      </c>
      <c r="AF85" t="str">
        <f>IF(Data!$L86=AF$1, "",             IF(ISERR(SEARCH(AF$1,Data!$H86)),        "",          ";" &amp; VLOOKUP(AF$1,Data!$L:$N,3, FALSE) &amp; ",""" &amp; VLOOKUP(AF$1,Data!$L:$M,2, FALSE) &amp; """;"   )             )</f>
        <v/>
      </c>
      <c r="AG85" t="str">
        <f>IF(Data!$L86=AG$1, "",             IF(ISERR(SEARCH(AG$1,Data!$H86)),        "",          ";" &amp; VLOOKUP(AG$1,Data!$L:$N,3, FALSE) &amp; ",""" &amp; VLOOKUP(AG$1,Data!$L:$M,2, FALSE) &amp; """;"   )             )</f>
        <v/>
      </c>
      <c r="AH85" t="str">
        <f>IF(Data!$L86=AH$1, "",             IF(ISERR(SEARCH(AH$1,Data!$H86)),        "",          ";" &amp; VLOOKUP(AH$1,Data!$L:$N,3, FALSE) &amp; ",""" &amp; VLOOKUP(AH$1,Data!$L:$M,2, FALSE) &amp; """;"   )             )</f>
        <v/>
      </c>
      <c r="AI85" t="str">
        <f>IF(Data!$L86=AI$1, "",             IF(ISERR(SEARCH(AI$1,Data!$H86)),        "",          ";" &amp; VLOOKUP(AI$1,Data!$L:$N,3, FALSE) &amp; ",""" &amp; VLOOKUP(AI$1,Data!$L:$M,2, FALSE) &amp; """;"   )             )</f>
        <v/>
      </c>
      <c r="AJ85" t="str">
        <f>IF(Data!$L86=AJ$1, "",             IF(ISERR(SEARCH(AJ$1,Data!$H86)),        "",          ";" &amp; VLOOKUP(AJ$1,Data!$L:$N,3, FALSE) &amp; ",""" &amp; VLOOKUP(AJ$1,Data!$L:$M,2, FALSE) &amp; """;"   )             )</f>
        <v/>
      </c>
      <c r="AK85" t="str">
        <f>IF(Data!$L86=AK$1, "",             IF(ISERR(SEARCH(AK$1,Data!$H86)),        "",          ";" &amp; VLOOKUP(AK$1,Data!$L:$N,3, FALSE) &amp; ",""" &amp; VLOOKUP(AK$1,Data!$L:$M,2, FALSE) &amp; """;"   )             )</f>
        <v/>
      </c>
      <c r="AL85" t="str">
        <f>IF(Data!$L86=AL$1, "",             IF(ISERR(SEARCH(AL$1,Data!$H86)),        "",          ";" &amp; VLOOKUP(AL$1,Data!$L:$N,3, FALSE) &amp; ",""" &amp; VLOOKUP(AL$1,Data!$L:$M,2, FALSE) &amp; """;"   )             )</f>
        <v/>
      </c>
      <c r="AM85" t="str">
        <f>IF(Data!$L86=AM$1, "",             IF(ISERR(SEARCH(AM$1,Data!$H86)),        "",          ";" &amp; VLOOKUP(AM$1,Data!$L:$N,3, FALSE) &amp; ",""" &amp; VLOOKUP(AM$1,Data!$L:$M,2, FALSE) &amp; """;"   )             )</f>
        <v/>
      </c>
      <c r="AN85" t="str">
        <f>IF(Data!$L86=AN$1, "",             IF(ISERR(SEARCH(AN$1,Data!$H86)),        "",          ";" &amp; VLOOKUP(AN$1,Data!$L:$N,3, FALSE) &amp; ",""" &amp; VLOOKUP(AN$1,Data!$L:$M,2, FALSE) &amp; """;"   )             )</f>
        <v/>
      </c>
      <c r="AO85" t="str">
        <f>IF(Data!$L86=AO$1, "",             IF(ISERR(SEARCH(AO$1,Data!$H86)),        "",          ";" &amp; VLOOKUP(AO$1,Data!$L:$N,3, FALSE) &amp; ",""" &amp; VLOOKUP(AO$1,Data!$L:$M,2, FALSE) &amp; """;"   )             )</f>
        <v/>
      </c>
      <c r="AP85" t="str">
        <f>IF(Data!$L86=AP$1, "",             IF(ISERR(SEARCH(AP$1,Data!$H86)),        "",          ";" &amp; VLOOKUP(AP$1,Data!$L:$N,3, FALSE) &amp; ",""" &amp; VLOOKUP(AP$1,Data!$L:$M,2, FALSE) &amp; """;"   )             )</f>
        <v/>
      </c>
      <c r="AQ85" t="str">
        <f>IF(Data!$L86=AQ$1, "",             IF(ISERR(SEARCH(AQ$1,Data!$H86)),        "",          ";" &amp; VLOOKUP(AQ$1,Data!$L:$N,3, FALSE) &amp; ",""" &amp; VLOOKUP(AQ$1,Data!$L:$M,2, FALSE) &amp; """;"   )             )</f>
        <v/>
      </c>
      <c r="AR85" t="str">
        <f>IF(Data!$L86=AR$1, "",             IF(ISERR(SEARCH(AR$1,Data!$H86)),        "",          ";" &amp; VLOOKUP(AR$1,Data!$L:$N,3, FALSE) &amp; ",""" &amp; VLOOKUP(AR$1,Data!$L:$M,2, FALSE) &amp; """;"   )             )</f>
        <v/>
      </c>
      <c r="AS85" t="str">
        <f>IF(Data!$L86=AS$1, "",             IF(ISERR(SEARCH(AS$1,Data!$H86)),        "",          ";" &amp; VLOOKUP(AS$1,Data!$L:$N,3, FALSE) &amp; ",""" &amp; VLOOKUP(AS$1,Data!$L:$M,2, FALSE) &amp; """;"   )             )</f>
        <v/>
      </c>
      <c r="AT85" t="str">
        <f>IF(Data!$L86=AT$1, "",             IF(ISERR(SEARCH(AT$1,Data!$H86)),        "",          ";" &amp; VLOOKUP(AT$1,Data!$L:$N,3, FALSE) &amp; ",""" &amp; VLOOKUP(AT$1,Data!$L:$M,2, FALSE) &amp; """;"   )             )</f>
        <v/>
      </c>
      <c r="AU85" t="str">
        <f>IF(Data!$L86=AU$1, "",             IF(ISERR(SEARCH(AU$1,Data!$H86)),        "",          ";" &amp; VLOOKUP(AU$1,Data!$L:$N,3, FALSE) &amp; ",""" &amp; VLOOKUP(AU$1,Data!$L:$M,2, FALSE) &amp; """;"   )             )</f>
        <v/>
      </c>
      <c r="AV85" t="str">
        <f>IF(Data!$L86=AV$1, "",             IF(ISERR(SEARCH(AV$1,Data!$H86)),        "",          ";" &amp; VLOOKUP(AV$1,Data!$L:$N,3, FALSE) &amp; ",""" &amp; VLOOKUP(AV$1,Data!$L:$M,2, FALSE) &amp; """;"   )             )</f>
        <v/>
      </c>
      <c r="AW85" t="str">
        <f>IF(Data!$L86=AW$1, "",             IF(ISERR(SEARCH(AW$1,Data!$H86)),        "",          ";" &amp; VLOOKUP(AW$1,Data!$L:$N,3, FALSE) &amp; ",""" &amp; VLOOKUP(AW$1,Data!$L:$M,2, FALSE) &amp; """;"   )             )</f>
        <v/>
      </c>
      <c r="AX85" t="str">
        <f>IF(Data!$L86=AX$1, "",             IF(ISERR(SEARCH(AX$1,Data!$H86)),        "",          ";" &amp; VLOOKUP(AX$1,Data!$L:$N,3, FALSE) &amp; ",""" &amp; VLOOKUP(AX$1,Data!$L:$M,2, FALSE) &amp; """;"   )             )</f>
        <v/>
      </c>
      <c r="AY85" t="str">
        <f>IF(Data!$L86=AY$1, "",             IF(ISERR(SEARCH(AY$1,Data!$H86)),        "",          ";" &amp; VLOOKUP(AY$1,Data!$L:$N,3, FALSE) &amp; ",""" &amp; VLOOKUP(AY$1,Data!$L:$M,2, FALSE) &amp; """;"   )             )</f>
        <v/>
      </c>
      <c r="AZ85" t="str">
        <f>IF(Data!$L86=AZ$1, "",             IF(ISERR(SEARCH(AZ$1,Data!$H86)),        "",          ";" &amp; VLOOKUP(AZ$1,Data!$L:$N,3, FALSE) &amp; ",""" &amp; VLOOKUP(AZ$1,Data!$L:$M,2, FALSE) &amp; """;"   )             )</f>
        <v/>
      </c>
      <c r="BA85" t="str">
        <f>IF(Data!$L86=BA$1, "",             IF(ISERR(SEARCH(BA$1,Data!$H86)),        "",          ";" &amp; VLOOKUP(BA$1,Data!$L:$N,3, FALSE) &amp; ",""" &amp; VLOOKUP(BA$1,Data!$L:$M,2, FALSE) &amp; """;"   )             )</f>
        <v/>
      </c>
      <c r="BB85" t="str">
        <f>IF(Data!$L86=BB$1, "",             IF(ISERR(SEARCH(BB$1,Data!$H86)),        "",          ";" &amp; VLOOKUP(BB$1,Data!$L:$N,3, FALSE) &amp; ",""" &amp; VLOOKUP(BB$1,Data!$L:$M,2, FALSE) &amp; """;"   )             )</f>
        <v/>
      </c>
      <c r="BC85" t="str">
        <f>IF(Data!$L86=BC$1, "",             IF(ISERR(SEARCH(BC$1,Data!$H86)),        "",          ";" &amp; VLOOKUP(BC$1,Data!$L:$N,3, FALSE) &amp; ",""" &amp; VLOOKUP(BC$1,Data!$L:$M,2, FALSE) &amp; """;"   )             )</f>
        <v/>
      </c>
      <c r="BD85" t="str">
        <f>IF(Data!$L86=BD$1, "",             IF(ISERR(SEARCH(BD$1,Data!$H86)),        "",          ";" &amp; VLOOKUP(BD$1,Data!$L:$N,3, FALSE) &amp; ",""" &amp; VLOOKUP(BD$1,Data!$L:$M,2, FALSE) &amp; """;"   )             )</f>
        <v/>
      </c>
      <c r="BE85" t="str">
        <f>IF(Data!$L86=BE$1, "",             IF(ISERR(SEARCH(BE$1,Data!$H86)),        "",          ";" &amp; VLOOKUP(BE$1,Data!$L:$N,3, FALSE) &amp; ",""" &amp; VLOOKUP(BE$1,Data!$L:$M,2, FALSE) &amp; """;"   )             )</f>
        <v/>
      </c>
      <c r="BF85" t="str">
        <f>IF(Data!$L86=BF$1, "",             IF(ISERR(SEARCH(BF$1,Data!$H86)),        "",          ";" &amp; VLOOKUP(BF$1,Data!$L:$N,3, FALSE) &amp; ",""" &amp; VLOOKUP(BF$1,Data!$L:$M,2, FALSE) &amp; """;"   )             )</f>
        <v/>
      </c>
      <c r="BG85" t="str">
        <f>IF(Data!$L86=BG$1, "",             IF(ISERR(SEARCH(BG$1,Data!$H86)),        "",          ";" &amp; VLOOKUP(BG$1,Data!$L:$N,3, FALSE) &amp; ",""" &amp; VLOOKUP(BG$1,Data!$L:$M,2, FALSE) &amp; """;"   )             )</f>
        <v/>
      </c>
      <c r="BH85" t="str">
        <f>IF(Data!$L86=BH$1, "",             IF(ISERR(SEARCH(BH$1,Data!$H86)),        "",          ";" &amp; VLOOKUP(BH$1,Data!$L:$N,3, FALSE) &amp; ",""" &amp; VLOOKUP(BH$1,Data!$L:$M,2, FALSE) &amp; """;"   )             )</f>
        <v/>
      </c>
      <c r="BI85" t="str">
        <f>IF(Data!$L86=BI$1, "",             IF(ISERR(SEARCH(BI$1,Data!$H86)),        "",          ";" &amp; VLOOKUP(BI$1,Data!$L:$N,3, FALSE) &amp; ",""" &amp; VLOOKUP(BI$1,Data!$L:$M,2, FALSE) &amp; """;"   )             )</f>
        <v/>
      </c>
      <c r="BJ85" t="str">
        <f>IF(Data!$L86=BJ$1, "",             IF(ISERR(SEARCH(BJ$1,Data!$H86)),        "",          ";" &amp; VLOOKUP(BJ$1,Data!$L:$N,3, FALSE) &amp; ",""" &amp; VLOOKUP(BJ$1,Data!$L:$M,2, FALSE) &amp; """;"   )             )</f>
        <v/>
      </c>
      <c r="BK85" t="str">
        <f>IF(Data!$L86=BK$1, "",             IF(ISERR(SEARCH(BK$1,Data!$H86)),        "",          ";" &amp; VLOOKUP(BK$1,Data!$L:$N,3, FALSE) &amp; ",""" &amp; VLOOKUP(BK$1,Data!$L:$M,2, FALSE) &amp; """;"   )             )</f>
        <v/>
      </c>
      <c r="BL85" t="str">
        <f>IF(Data!$L86=BL$1, "",             IF(ISERR(SEARCH(BL$1,Data!$H86)),        "",          ";" &amp; VLOOKUP(BL$1,Data!$L:$N,3, FALSE) &amp; ",""" &amp; VLOOKUP(BL$1,Data!$L:$M,2, FALSE) &amp; """;"   )             )</f>
        <v/>
      </c>
      <c r="BM85" t="str">
        <f>IF(Data!$L86=BM$1, "",             IF(ISERR(SEARCH(BM$1,Data!$H86)),        "",          ";" &amp; VLOOKUP(BM$1,Data!$L:$N,3, FALSE) &amp; ",""" &amp; VLOOKUP(BM$1,Data!$L:$M,2, FALSE) &amp; """;"   )             )</f>
        <v/>
      </c>
      <c r="BN85" t="str">
        <f>IF(Data!$L86=BN$1, "",             IF(ISERR(SEARCH(BN$1,Data!$H86)),        "",          ";" &amp; VLOOKUP(BN$1,Data!$L:$N,3, FALSE) &amp; ",""" &amp; VLOOKUP(BN$1,Data!$L:$M,2, FALSE) &amp; """;"   )             )</f>
        <v/>
      </c>
      <c r="BO85" t="str">
        <f>IF(Data!$L86=BO$1, "",             IF(ISERR(SEARCH(BO$1,Data!$H86)),        "",          ";" &amp; VLOOKUP(BO$1,Data!$L:$N,3, FALSE) &amp; ",""" &amp; VLOOKUP(BO$1,Data!$L:$M,2, FALSE) &amp; """;"   )             )</f>
        <v/>
      </c>
      <c r="BP85" t="str">
        <f>IF(Data!$L86=BP$1, "",             IF(ISERR(SEARCH(BP$1,Data!$H86)),        "",          ";" &amp; VLOOKUP(BP$1,Data!$L:$N,3, FALSE) &amp; ",""" &amp; VLOOKUP(BP$1,Data!$L:$M,2, FALSE) &amp; """;"   )             )</f>
        <v/>
      </c>
      <c r="BQ85" t="str">
        <f>IF(Data!$L86=BQ$1, "",             IF(ISERR(SEARCH(BQ$1,Data!$H86)),        "",          ";" &amp; VLOOKUP(BQ$1,Data!$L:$N,3, FALSE) &amp; ",""" &amp; VLOOKUP(BQ$1,Data!$L:$M,2, FALSE) &amp; """;"   )             )</f>
        <v/>
      </c>
      <c r="BR85" t="str">
        <f>IF(Data!$L86=BR$1, "",             IF(ISERR(SEARCH(BR$1,Data!$H86)),        "",          ";" &amp; VLOOKUP(BR$1,Data!$L:$N,3, FALSE) &amp; ",""" &amp; VLOOKUP(BR$1,Data!$L:$M,2, FALSE) &amp; """;"   )             )</f>
        <v/>
      </c>
      <c r="BS85" t="str">
        <f>IF(Data!$L86=BS$1, "",             IF(ISERR(SEARCH(BS$1,Data!$H86)),        "",          ";" &amp; VLOOKUP(BS$1,Data!$L:$N,3, FALSE) &amp; ",""" &amp; VLOOKUP(BS$1,Data!$L:$M,2, FALSE) &amp; """;"   )             )</f>
        <v/>
      </c>
      <c r="BT85" t="str">
        <f>IF(Data!$L86=BT$1, "",             IF(ISERR(SEARCH(BT$1,Data!$H86)),        "",          ";" &amp; VLOOKUP(BT$1,Data!$L:$N,3, FALSE) &amp; ",""" &amp; VLOOKUP(BT$1,Data!$L:$M,2, FALSE) &amp; """;"   )             )</f>
        <v/>
      </c>
      <c r="BU85" t="str">
        <f>IF(Data!$L86=BU$1, "",             IF(ISERR(SEARCH(BU$1,Data!$H86)),        "",          ";" &amp; VLOOKUP(BU$1,Data!$L:$N,3, FALSE) &amp; ",""" &amp; VLOOKUP(BU$1,Data!$L:$M,2, FALSE) &amp; """;"   )             )</f>
        <v/>
      </c>
      <c r="BV85" t="str">
        <f>IF(Data!$L86=BV$1, "",             IF(ISERR(SEARCH(BV$1,Data!$H86)),        "",          ";" &amp; VLOOKUP(BV$1,Data!$L:$N,3, FALSE) &amp; ",""" &amp; VLOOKUP(BV$1,Data!$L:$M,2, FALSE) &amp; """;"   )             )</f>
        <v/>
      </c>
      <c r="BW85" t="str">
        <f>IF(Data!$L86=BW$1, "",             IF(ISERR(SEARCH(BW$1,Data!$H86)),        "",          ";" &amp; VLOOKUP(BW$1,Data!$L:$N,3, FALSE) &amp; ",""" &amp; VLOOKUP(BW$1,Data!$L:$M,2, FALSE) &amp; """;"   )             )</f>
        <v/>
      </c>
      <c r="BX85" t="str">
        <f>IF(Data!$L86=BX$1, "",             IF(ISERR(SEARCH(BX$1,Data!$H86)),        "",          ";" &amp; VLOOKUP(BX$1,Data!$L:$N,3, FALSE) &amp; ",""" &amp; VLOOKUP(BX$1,Data!$L:$M,2, FALSE) &amp; """;"   )             )</f>
        <v/>
      </c>
      <c r="BY85" t="str">
        <f>IF(Data!$L86=BY$1, "",             IF(ISERR(SEARCH(BY$1,Data!$H86)),        "",          ";" &amp; VLOOKUP(BY$1,Data!$L:$N,3, FALSE) &amp; ",""" &amp; VLOOKUP(BY$1,Data!$L:$M,2, FALSE) &amp; """;"   )             )</f>
        <v/>
      </c>
      <c r="BZ85" t="str">
        <f>IF(Data!$L86=BZ$1, "",             IF(ISERR(SEARCH(BZ$1,Data!$H86)),        "",          ";" &amp; VLOOKUP(BZ$1,Data!$L:$N,3, FALSE) &amp; ",""" &amp; VLOOKUP(BZ$1,Data!$L:$M,2, FALSE) &amp; """;"   )             )</f>
        <v/>
      </c>
      <c r="CA85" t="str">
        <f>IF(Data!$L86=CA$1, "",             IF(ISERR(SEARCH(CA$1,Data!$H86)),        "",          ";" &amp; VLOOKUP(CA$1,Data!$L:$N,3, FALSE) &amp; ",""" &amp; VLOOKUP(CA$1,Data!$L:$M,2, FALSE) &amp; """;"   )             )</f>
        <v>;00000000-0000-0000-0000-000000000082,"HUMAN";</v>
      </c>
      <c r="CB85" t="str">
        <f>IF(Data!$L86=CB$1, "",             IF(ISERR(SEARCH(CB$1,Data!$H86)),        "",          ";" &amp; VLOOKUP(CB$1,Data!$L:$N,3, FALSE) &amp; ",""" &amp; VLOOKUP(CB$1,Data!$L:$M,2, FALSE) &amp; """;"   )             )</f>
        <v/>
      </c>
      <c r="CC85" t="str">
        <f>IF(Data!$L86=CC$1, "",             IF(ISERR(SEARCH(CC$1,Data!$H86)),        "",          ";" &amp; VLOOKUP(CC$1,Data!$L:$N,3, FALSE) &amp; ",""" &amp; VLOOKUP(CC$1,Data!$L:$M,2, FALSE) &amp; """;"   )             )</f>
        <v/>
      </c>
      <c r="CD85" t="str">
        <f>IF(Data!$L86=CD$1, "",             IF(ISERR(SEARCH(CD$1,Data!$H86)),        "",          ";" &amp; VLOOKUP(CD$1,Data!$L:$N,3, FALSE) &amp; ",""" &amp; VLOOKUP(CD$1,Data!$L:$M,2, FALSE) &amp; """;"   )             )</f>
        <v/>
      </c>
      <c r="CE85" t="str">
        <f>IF(Data!$L86=CE$1, "",             IF(ISERR(SEARCH(CE$1,Data!$H86)),        "",          ";" &amp; VLOOKUP(CE$1,Data!$L:$N,3, FALSE) &amp; ",""" &amp; VLOOKUP(CE$1,Data!$L:$M,2, FALSE) &amp; """;"   )             )</f>
        <v/>
      </c>
      <c r="CF85" t="str">
        <f>IF(Data!$L86=CF$1, "",             IF(ISERR(SEARCH(CF$1,Data!$H86)),        "",          ";" &amp; VLOOKUP(CF$1,Data!$L:$N,3, FALSE) &amp; ",""" &amp; VLOOKUP(CF$1,Data!$L:$M,2, FALSE) &amp; """;"   )             )</f>
        <v/>
      </c>
      <c r="CG85" t="str">
        <f>IF(Data!$L86=CG$1, "",             IF(ISERR(SEARCH(CG$1,Data!$H86)),        "",          ";" &amp; VLOOKUP(CG$1,Data!$L:$N,3, FALSE) &amp; ",""" &amp; VLOOKUP(CG$1,Data!$L:$M,2, FALSE) &amp; """;"   )             )</f>
        <v/>
      </c>
      <c r="CH85" t="str">
        <f>IF(Data!$L86=CH$1, "",             IF(ISERR(SEARCH(CH$1,Data!$H86)),        "",          ";" &amp; VLOOKUP(CH$1,Data!$L:$N,3, FALSE) &amp; ",""" &amp; VLOOKUP(CH$1,Data!$L:$M,2, FALSE) &amp; """;"   )             )</f>
        <v/>
      </c>
      <c r="CI85" t="str">
        <f>IF(Data!$L86=CI$1, "",             IF(ISERR(SEARCH(CI$1,Data!$H86)),        "",          ";" &amp; VLOOKUP(CI$1,Data!$L:$N,3, FALSE) &amp; ",""" &amp; VLOOKUP(CI$1,Data!$L:$M,2, FALSE) &amp; """;"   )             )</f>
        <v/>
      </c>
      <c r="CJ85" t="str">
        <f>IF(Data!$L86=CJ$1, "",             IF(ISERR(SEARCH(CJ$1,Data!$H86)),        "",          ";" &amp; VLOOKUP(CJ$1,Data!$L:$N,3, FALSE) &amp; ",""" &amp; VLOOKUP(CJ$1,Data!$L:$M,2, FALSE) &amp; """;"   )             )</f>
        <v/>
      </c>
      <c r="CK85" t="str">
        <f>IF(Data!$L86=CK$1, "",             IF(ISERR(SEARCH(CK$1,Data!$H86)),        "",          ";" &amp; VLOOKUP(CK$1,Data!$L:$N,3, FALSE) &amp; ",""" &amp; VLOOKUP(CK$1,Data!$L:$M,2, FALSE) &amp; """;"   )             )</f>
        <v/>
      </c>
      <c r="CL85" t="str">
        <f>IF(Data!$L86=CL$1, "",             IF(ISERR(SEARCH(CL$1,Data!$H86)),        "",          ";" &amp; VLOOKUP(CL$1,Data!$L:$N,3, FALSE) &amp; ",""" &amp; VLOOKUP(CL$1,Data!$L:$M,2, FALSE) &amp; """;"   )             )</f>
        <v/>
      </c>
      <c r="CM85" t="str">
        <f>IF(Data!$L86=CM$1, "",             IF(ISERR(SEARCH(CM$1,Data!$H86)),        "",          ";" &amp; VLOOKUP(CM$1,Data!$L:$N,3, FALSE) &amp; ",""" &amp; VLOOKUP(CM$1,Data!$L:$M,2, FALSE) &amp; """;"   )             )</f>
        <v/>
      </c>
      <c r="CN85" t="str">
        <f>IF(Data!$L86=CN$1, "",             IF(ISERR(SEARCH(CN$1,Data!$H86)),        "",          ";" &amp; VLOOKUP(CN$1,Data!$L:$N,3, FALSE) &amp; ",""" &amp; VLOOKUP(CN$1,Data!$L:$M,2, FALSE) &amp; """;"   )             )</f>
        <v/>
      </c>
      <c r="CO85" t="str">
        <f>IF(Data!$L86=CO$1, "",             IF(ISERR(SEARCH(CO$1,Data!$H86)),        "",          ";" &amp; VLOOKUP(CO$1,Data!$L:$N,3, FALSE) &amp; ",""" &amp; VLOOKUP(CO$1,Data!$L:$M,2, FALSE) &amp; """;"   )             )</f>
        <v/>
      </c>
      <c r="CP85" t="str">
        <f>IF(Data!$L86=CP$1, "",             IF(ISERR(SEARCH(CP$1,Data!$H86)),        "",          ";" &amp; VLOOKUP(CP$1,Data!$L:$N,3, FALSE) &amp; ",""" &amp; VLOOKUP(CP$1,Data!$L:$M,2, FALSE) &amp; """;"   )             )</f>
        <v/>
      </c>
      <c r="CQ85" t="str">
        <f>IF(Data!$L86=CQ$1, "",             IF(ISERR(SEARCH(CQ$1,Data!$H86)),        "",          ";" &amp; VLOOKUP(CQ$1,Data!$L:$N,3, FALSE) &amp; ",""" &amp; VLOOKUP(CQ$1,Data!$L:$M,2, FALSE) &amp; """;"   )             )</f>
        <v/>
      </c>
      <c r="CR85" t="str">
        <f>IF(Data!$L86=CR$1, "",             IF(ISERR(SEARCH(CR$1,Data!$H86)),        "",          ";" &amp; VLOOKUP(CR$1,Data!$L:$N,3, FALSE) &amp; ",""" &amp; VLOOKUP(CR$1,Data!$L:$M,2, FALSE) &amp; """;"   )             )</f>
        <v/>
      </c>
      <c r="CS85" t="str">
        <f>IF(Data!$L86=CS$1, "",             IF(ISERR(SEARCH(CS$1,Data!$H86)),        "",          ";" &amp; VLOOKUP(CS$1,Data!$L:$N,3, FALSE) &amp; ",""" &amp; VLOOKUP(CS$1,Data!$L:$M,2, FALSE) &amp; """;"   )             )</f>
        <v/>
      </c>
      <c r="CT85" t="str">
        <f>IF(Data!$L86=CT$1, "",             IF(ISERR(SEARCH(CT$1,Data!$H86)),        "",          ";" &amp; VLOOKUP(CT$1,Data!$L:$N,3, FALSE) &amp; ",""" &amp; VLOOKUP(CT$1,Data!$L:$M,2, FALSE) &amp; """;"   )             )</f>
        <v/>
      </c>
      <c r="CU85" t="str">
        <f>IF(Data!$L86=CU$1, "",             IF(ISERR(SEARCH(CU$1,Data!$H86)),        "",          ";" &amp; VLOOKUP(CU$1,Data!$L:$N,3, FALSE) &amp; ",""" &amp; VLOOKUP(CU$1,Data!$L:$M,2, FALSE) &amp; """;"   )             )</f>
        <v/>
      </c>
      <c r="CV85" t="str">
        <f>IF(Data!$L86=CV$1, "",             IF(ISERR(SEARCH(CV$1,Data!$H86)),        "",          ";" &amp; VLOOKUP(CV$1,Data!$L:$N,3, FALSE) &amp; ",""" &amp; VLOOKUP(CV$1,Data!$L:$M,2, FALSE) &amp; """;"   )             )</f>
        <v/>
      </c>
      <c r="CW85" t="str">
        <f>IF(Data!$L86=CW$1, "",             IF(ISERR(SEARCH(CW$1,Data!$H86)),        "",          ";" &amp; VLOOKUP(CW$1,Data!$L:$N,3, FALSE) &amp; ",""" &amp; VLOOKUP(CW$1,Data!$L:$M,2, FALSE) &amp; """;"   )             )</f>
        <v/>
      </c>
      <c r="CX85" t="str">
        <f>IF(Data!$L86=CX$1, "",             IF(ISERR(SEARCH(CX$1,Data!$H86)),        "",          ";" &amp; VLOOKUP(CX$1,Data!$L:$N,3, FALSE) &amp; ",""" &amp; VLOOKUP(CX$1,Data!$L:$M,2, FALSE) &amp; """;"   )             )</f>
        <v/>
      </c>
      <c r="CY85" t="str">
        <f>IF(Data!$L86=CY$1, "",             IF(ISERR(SEARCH(CY$1,Data!$H86)),        "",          ";" &amp; VLOOKUP(CY$1,Data!$L:$N,3, FALSE) &amp; ",""" &amp; VLOOKUP(CY$1,Data!$L:$M,2, FALSE) &amp; """;"   )             )</f>
        <v/>
      </c>
      <c r="CZ85" t="str">
        <f>IF(Data!$L86=CZ$1, "",             IF(ISERR(SEARCH(CZ$1,Data!$H86)),        "",          ";" &amp; VLOOKUP(CZ$1,Data!$L:$N,3, FALSE) &amp; ",""" &amp; VLOOKUP(CZ$1,Data!$L:$M,2, FALSE) &amp; """;"   )             )</f>
        <v/>
      </c>
      <c r="DA85" t="str">
        <f>IF(Data!$L86=DA$1, "",             IF(ISERR(SEARCH(DA$1,Data!$H86)),        "",          ";" &amp; VLOOKUP(DA$1,Data!$L:$N,3, FALSE) &amp; ",""" &amp; VLOOKUP(DA$1,Data!$L:$M,2, FALSE) &amp; """;"   )             )</f>
        <v/>
      </c>
      <c r="DB85" t="str">
        <f>IF(Data!$L86=DB$1, "",             IF(ISERR(SEARCH(DB$1,Data!$H86)),        "",          ";" &amp; VLOOKUP(DB$1,Data!$L:$N,3, FALSE) &amp; ",""" &amp; VLOOKUP(DB$1,Data!$L:$M,2, FALSE) &amp; """;"   )             )</f>
        <v/>
      </c>
      <c r="DC85" t="str">
        <f>IF(Data!$L86=DC$1, "",             IF(ISERR(SEARCH(DC$1,Data!$H86)),        "",          ";" &amp; VLOOKUP(DC$1,Data!$L:$N,3, FALSE) &amp; ",""" &amp; VLOOKUP(DC$1,Data!$L:$M,2, FALSE) &amp; """;"   )             )</f>
        <v/>
      </c>
      <c r="DD85" t="str">
        <f>IF(Data!$L86=DD$1, "",             IF(ISERR(SEARCH(DD$1,Data!$H86)),        "",          ";" &amp; VLOOKUP(DD$1,Data!$L:$N,3, FALSE) &amp; ",""" &amp; VLOOKUP(DD$1,Data!$L:$M,2, FALSE) &amp; """;"   )             )</f>
        <v/>
      </c>
      <c r="DE85" t="str">
        <f>IF(Data!$L86=DE$1, "",             IF(ISERR(SEARCH(DE$1,Data!$H86)),        "",          ";" &amp; VLOOKUP(DE$1,Data!$L:$N,3, FALSE) &amp; ",""" &amp; VLOOKUP(DE$1,Data!$L:$M,2, FALSE) &amp; """;"   )             )</f>
        <v/>
      </c>
      <c r="DF85" t="str">
        <f>IF(Data!$L86=DF$1, "",             IF(ISERR(SEARCH(DF$1,Data!$H86)),        "",          ";" &amp; VLOOKUP(DF$1,Data!$L:$N,3, FALSE) &amp; ",""" &amp; VLOOKUP(DF$1,Data!$L:$M,2, FALSE) &amp; """;"   )             )</f>
        <v/>
      </c>
      <c r="DG85" t="str">
        <f>IF(Data!$L86=DG$1, "",             IF(ISERR(SEARCH(DG$1,Data!$H86)),        "",          ";" &amp; VLOOKUP(DG$1,Data!$L:$N,3, FALSE) &amp; ",""" &amp; VLOOKUP(DG$1,Data!$L:$M,2, FALSE) &amp; """;"   )             )</f>
        <v/>
      </c>
      <c r="DH85" t="str">
        <f>IF(Data!$L86=DH$1, "",             IF(ISERR(SEARCH(DH$1,Data!$H86)),        "",          ";" &amp; VLOOKUP(DH$1,Data!$L:$N,3, FALSE) &amp; ",""" &amp; VLOOKUP(DH$1,Data!$L:$M,2, FALSE) &amp; """;"   )             )</f>
        <v/>
      </c>
      <c r="DI85" t="str">
        <f>IF(Data!$L86=DI$1, "",             IF(ISERR(SEARCH(DI$1,Data!$H86)),        "",          ";" &amp; VLOOKUP(DI$1,Data!$L:$N,3, FALSE) &amp; ",""" &amp; VLOOKUP(DI$1,Data!$L:$M,2, FALSE) &amp; """;"   )             )</f>
        <v/>
      </c>
      <c r="DJ85" t="str">
        <f>IF(Data!$L86=DJ$1, "",             IF(ISERR(SEARCH(DJ$1,Data!$H86)),        "",          ";" &amp; VLOOKUP(DJ$1,Data!$L:$N,3, FALSE) &amp; ",""" &amp; VLOOKUP(DJ$1,Data!$L:$M,2, FALSE) &amp; """;"   )             )</f>
        <v/>
      </c>
      <c r="DK85" t="str">
        <f>IF(Data!$L86=DK$1, "",             IF(ISERR(SEARCH(DK$1,Data!$H86)),        "",          ";" &amp; VLOOKUP(DK$1,Data!$L:$N,3, FALSE) &amp; ",""" &amp; VLOOKUP(DK$1,Data!$L:$M,2, FALSE) &amp; """;"   )             )</f>
        <v/>
      </c>
      <c r="DL85" t="str">
        <f>IF(Data!$L86=DL$1, "",             IF(ISERR(SEARCH(DL$1,Data!$H86)),        "",          ";" &amp; VLOOKUP(DL$1,Data!$L:$N,3, FALSE) &amp; ",""" &amp; VLOOKUP(DL$1,Data!$L:$M,2, FALSE) &amp; """;"   )             )</f>
        <v/>
      </c>
      <c r="DM85" t="str">
        <f>IF(Data!$L86=DM$1, "",             IF(ISERR(SEARCH(DM$1,Data!$H86)),        "",          ";" &amp; VLOOKUP(DM$1,Data!$L:$N,3, FALSE) &amp; ",""" &amp; VLOOKUP(DM$1,Data!$L:$M,2, FALSE) &amp; """;"   )             )</f>
        <v/>
      </c>
      <c r="DN85" t="str">
        <f>IF(Data!$L86=DN$1, "",             IF(ISERR(SEARCH(DN$1,Data!$H86)),        "",          ";" &amp; VLOOKUP(DN$1,Data!$L:$N,3, FALSE) &amp; ",""" &amp; VLOOKUP(DN$1,Data!$L:$M,2, FALSE) &amp; """;"   )             )</f>
        <v/>
      </c>
      <c r="DO85" t="str">
        <f>IF(Data!$L86=DO$1, "",             IF(ISERR(SEARCH(DO$1,Data!$H86)),        "",          ";" &amp; VLOOKUP(DO$1,Data!$L:$N,3, FALSE) &amp; ",""" &amp; VLOOKUP(DO$1,Data!$L:$M,2, FALSE) &amp; """;"   )             )</f>
        <v/>
      </c>
      <c r="DP85" t="str">
        <f>IF(Data!$L86=DP$1, "",             IF(ISERR(SEARCH(DP$1,Data!$H86)),        "",          ";" &amp; VLOOKUP(DP$1,Data!$L:$N,3, FALSE) &amp; ",""" &amp; VLOOKUP(DP$1,Data!$L:$M,2, FALSE) &amp; """;"   )             )</f>
        <v/>
      </c>
      <c r="DQ85" t="str">
        <f>IF(Data!$L86=DQ$1, "",             IF(ISERR(SEARCH(DQ$1,Data!$H86)),        "",          ";" &amp; VLOOKUP(DQ$1,Data!$L:$N,3, FALSE) &amp; ",""" &amp; VLOOKUP(DQ$1,Data!$L:$M,2, FALSE) &amp; """;"   )             )</f>
        <v/>
      </c>
      <c r="DR85" t="str">
        <f>IF(Data!$L86=DR$1, "",             IF(ISERR(SEARCH(DR$1,Data!$H86)),        "",          ";" &amp; VLOOKUP(DR$1,Data!$L:$N,3, FALSE) &amp; ",""" &amp; VLOOKUP(DR$1,Data!$L:$M,2, FALSE) &amp; """;"   )             )</f>
        <v/>
      </c>
      <c r="DS85" t="str">
        <f>IF(Data!$L86=DS$1, "",             IF(ISERR(SEARCH(DS$1,Data!$H86)),        "",          ";" &amp; VLOOKUP(DS$1,Data!$L:$N,3, FALSE) &amp; ",""" &amp; VLOOKUP(DS$1,Data!$L:$M,2, FALSE) &amp; """;"   )             )</f>
        <v/>
      </c>
      <c r="DT85" t="str">
        <f>IF(Data!$L86=DT$1, "",             IF(ISERR(SEARCH(DT$1,Data!$H86)),        "",          ";" &amp; VLOOKUP(DT$1,Data!$L:$N,3, FALSE) &amp; ",""" &amp; VLOOKUP(DT$1,Data!$L:$M,2, FALSE) &amp; """;"   )             )</f>
        <v/>
      </c>
      <c r="DU85" t="str">
        <f>IF(Data!$L86=DU$1, "",             IF(ISERR(SEARCH(DU$1,Data!$H86)),        "",          ";" &amp; VLOOKUP(DU$1,Data!$L:$N,3, FALSE) &amp; ",""" &amp; VLOOKUP(DU$1,Data!$L:$M,2, FALSE) &amp; """;"   )             )</f>
        <v/>
      </c>
      <c r="DV85" t="str">
        <f>IF(Data!$L86=DV$1, "",             IF(ISERR(SEARCH(DV$1,Data!$H86)),        "",          ";" &amp; VLOOKUP(DV$1,Data!$L:$N,3, FALSE) &amp; ",""" &amp; VLOOKUP(DV$1,Data!$L:$M,2, FALSE) &amp; """;"   )             )</f>
        <v/>
      </c>
      <c r="DW85" t="str">
        <f>IF(Data!$L86=DW$1, "",             IF(ISERR(SEARCH(DW$1,Data!$H86)),        "",          ";" &amp; VLOOKUP(DW$1,Data!$L:$N,3, FALSE) &amp; ",""" &amp; VLOOKUP(DW$1,Data!$L:$M,2, FALSE) &amp; """;"   )             )</f>
        <v/>
      </c>
      <c r="DX85" t="str">
        <f>IF(Data!$L86=DX$1, "",             IF(ISERR(SEARCH(DX$1,Data!$H86)),        "",          ";" &amp; VLOOKUP(DX$1,Data!$L:$N,3, FALSE) &amp; ",""" &amp; VLOOKUP(DX$1,Data!$L:$M,2, FALSE) &amp; """;"   )             )</f>
        <v/>
      </c>
      <c r="DY85" t="str">
        <f>IF(Data!$L86=DY$1, "",             IF(ISERR(SEARCH(DY$1,Data!$H86)),        "",          ";" &amp; VLOOKUP(DY$1,Data!$L:$N,3, FALSE) &amp; ",""" &amp; VLOOKUP(DY$1,Data!$L:$M,2, FALSE) &amp; """;"   )             )</f>
        <v/>
      </c>
      <c r="DZ85" t="str">
        <f>IF(Data!$L86=DZ$1, "",             IF(ISERR(SEARCH(DZ$1,Data!$H86)),        "",          ";" &amp; VLOOKUP(DZ$1,Data!$L:$N,3, FALSE) &amp; ",""" &amp; VLOOKUP(DZ$1,Data!$L:$M,2, FALSE) &amp; """;"   )             )</f>
        <v/>
      </c>
      <c r="EA85" t="str">
        <f>IF(Data!$L86=EA$1, "",             IF(ISERR(SEARCH(EA$1,Data!$H86)),        "",          ";" &amp; VLOOKUP(EA$1,Data!$L:$N,3, FALSE) &amp; ",""" &amp; VLOOKUP(EA$1,Data!$L:$M,2, FALSE) &amp; """;"   )             )</f>
        <v/>
      </c>
      <c r="EB85" t="str">
        <f>IF(Data!$L86=EB$1, "",             IF(ISERR(SEARCH(EB$1,Data!$H86)),        "",          ";" &amp; VLOOKUP(EB$1,Data!$L:$N,3, FALSE) &amp; ",""" &amp; VLOOKUP(EB$1,Data!$L:$M,2, FALSE) &amp; """;"   )             )</f>
        <v/>
      </c>
      <c r="EC85" t="str">
        <f>IF(Data!$L86=EC$1, "",             IF(ISERR(SEARCH(EC$1,Data!$H86)),        "",          ";" &amp; VLOOKUP(EC$1,Data!$L:$N,3, FALSE) &amp; ",""" &amp; VLOOKUP(EC$1,Data!$L:$M,2, FALSE) &amp; """;"   )             )</f>
        <v/>
      </c>
      <c r="ED85" t="str">
        <f>IF(Data!$L86=ED$1, "",             IF(ISERR(SEARCH(ED$1,Data!$H86)),        "",          ";" &amp; VLOOKUP(ED$1,Data!$L:$N,3, FALSE) &amp; ",""" &amp; VLOOKUP(ED$1,Data!$L:$M,2, FALSE) &amp; """;"   )             )</f>
        <v/>
      </c>
      <c r="EE85" t="str">
        <f>IF(Data!$L86=EE$1, "",             IF(ISERR(SEARCH(EE$1,Data!$H86)),        "",          ";" &amp; VLOOKUP(EE$1,Data!$L:$N,3, FALSE) &amp; ",""" &amp; VLOOKUP(EE$1,Data!$L:$M,2, FALSE) &amp; """;"   )             )</f>
        <v/>
      </c>
      <c r="EF85" t="str">
        <f>IF(Data!$L86=EF$1, "",             IF(ISERR(SEARCH(EF$1,Data!$H86)),        "",          ";" &amp; VLOOKUP(EF$1,Data!$L:$N,3, FALSE) &amp; ",""" &amp; VLOOKUP(EF$1,Data!$L:$M,2, FALSE) &amp; """;"   )             )</f>
        <v/>
      </c>
      <c r="EG85" t="str">
        <f>IF(Data!$L86=EG$1, "",             IF(ISERR(SEARCH(EG$1,Data!$H86)),        "",          ";" &amp; VLOOKUP(EG$1,Data!$L:$N,3, FALSE) &amp; ",""" &amp; VLOOKUP(EG$1,Data!$L:$M,2, FALSE) &amp; """;"   )             )</f>
        <v/>
      </c>
      <c r="EH85" t="str">
        <f>IF(Data!$L86=EH$1, "",             IF(ISERR(SEARCH(EH$1,Data!$H86)),        "",          ";" &amp; VLOOKUP(EH$1,Data!$L:$N,3, FALSE) &amp; ",""" &amp; VLOOKUP(EH$1,Data!$L:$M,2, FALSE) &amp; """;"   )             )</f>
        <v/>
      </c>
      <c r="EI85" t="str">
        <f>IF(Data!$L86=EI$1, "",             IF(ISERR(SEARCH(EI$1,Data!$H86)),        "",          ";" &amp; VLOOKUP(EI$1,Data!$L:$N,3, FALSE) &amp; ",""" &amp; VLOOKUP(EI$1,Data!$L:$M,2, FALSE) &amp; """;"   )             )</f>
        <v/>
      </c>
      <c r="EJ85" t="str">
        <f>IF(Data!$L86=EJ$1, "",             IF(ISERR(SEARCH(EJ$1,Data!$H86)),        "",          ";" &amp; VLOOKUP(EJ$1,Data!$L:$N,3, FALSE) &amp; ",""" &amp; VLOOKUP(EJ$1,Data!$L:$M,2, FALSE) &amp; """;"   )             )</f>
        <v/>
      </c>
      <c r="EK85" t="str">
        <f>IF(Data!$L86=EK$1, "",             IF(ISERR(SEARCH(EK$1,Data!$H86)),        "",          ";" &amp; VLOOKUP(EK$1,Data!$L:$N,3, FALSE) &amp; ",""" &amp; VLOOKUP(EK$1,Data!$L:$M,2, FALSE) &amp; """;"   )             )</f>
        <v/>
      </c>
      <c r="EL85" t="str">
        <f>IF(Data!$L86=EL$1, "",             IF(ISERR(SEARCH(EL$1,Data!$H86)),        "",          ";" &amp; VLOOKUP(EL$1,Data!$L:$N,3, FALSE) &amp; ",""" &amp; VLOOKUP(EL$1,Data!$L:$M,2, FALSE) &amp; """;"   )             )</f>
        <v/>
      </c>
      <c r="EM85" t="str">
        <f>IF(Data!$L86=EM$1, "",             IF(ISERR(SEARCH(EM$1,Data!$H86)),        "",          ";" &amp; VLOOKUP(EM$1,Data!$L:$N,3, FALSE) &amp; ",""" &amp; VLOOKUP(EM$1,Data!$L:$M,2, FALSE) &amp; """;"   )             )</f>
        <v/>
      </c>
      <c r="EN85" t="str">
        <f>IF(Data!$L86=EN$1, "",             IF(ISERR(SEARCH(EN$1,Data!$H86)),        "",          ";" &amp; VLOOKUP(EN$1,Data!$L:$N,3, FALSE) &amp; ",""" &amp; VLOOKUP(EN$1,Data!$L:$M,2, FALSE) &amp; """;"   )             )</f>
        <v/>
      </c>
      <c r="EO85" t="str">
        <f>IF(Data!$L86=EO$1, "",             IF(ISERR(SEARCH(EO$1,Data!$H86)),        "",          ";" &amp; VLOOKUP(EO$1,Data!$L:$N,3, FALSE) &amp; ",""" &amp; VLOOKUP(EO$1,Data!$L:$M,2, FALSE) &amp; """;"   )             )</f>
        <v/>
      </c>
      <c r="EP85" t="str">
        <f>IF(Data!$L86=EP$1, "",             IF(ISERR(SEARCH(EP$1,Data!$H86)),        "",          ";" &amp; VLOOKUP(EP$1,Data!$L:$N,3, FALSE) &amp; ",""" &amp; VLOOKUP(EP$1,Data!$L:$M,2, FALSE) &amp; """;"   )             )</f>
        <v/>
      </c>
      <c r="EQ85" t="str">
        <f>IF(Data!$L86=EQ$1, "",             IF(ISERR(SEARCH(EQ$1,Data!$H86)),        "",          ";" &amp; VLOOKUP(EQ$1,Data!$L:$N,3, FALSE) &amp; ",""" &amp; VLOOKUP(EQ$1,Data!$L:$M,2, FALSE) &amp; """;"   )             )</f>
        <v/>
      </c>
      <c r="ER85" t="str">
        <f>IF(Data!$L86=ER$1, "",             IF(ISERR(SEARCH(ER$1,Data!$H86)),        "",          ";" &amp; VLOOKUP(ER$1,Data!$L:$N,3, FALSE) &amp; ",""" &amp; VLOOKUP(ER$1,Data!$L:$M,2, FALSE) &amp; """;"   )             )</f>
        <v/>
      </c>
      <c r="ES85" t="str">
        <f>IF(Data!$L86=ES$1, "",             IF(ISERR(SEARCH(ES$1,Data!$H86)),        "",          ";" &amp; VLOOKUP(ES$1,Data!$L:$N,3, FALSE) &amp; ",""" &amp; VLOOKUP(ES$1,Data!$L:$M,2, FALSE) &amp; """;"   )             )</f>
        <v/>
      </c>
      <c r="ET85" t="str">
        <f>IF(Data!$L86=ET$1, "",             IF(ISERR(SEARCH(ET$1,Data!$H86)),        "",          ";" &amp; VLOOKUP(ET$1,Data!$L:$N,3, FALSE) &amp; ",""" &amp; VLOOKUP(ET$1,Data!$L:$M,2, FALSE) &amp; """;"   )             )</f>
        <v/>
      </c>
      <c r="EU85" t="str">
        <f>IF(Data!$L86=EU$1, "",             IF(ISERR(SEARCH(EU$1,Data!$H86)),        "",          ";" &amp; VLOOKUP(EU$1,Data!$L:$N,3, FALSE) &amp; ",""" &amp; VLOOKUP(EU$1,Data!$L:$M,2, FALSE) &amp; """;"   )             )</f>
        <v/>
      </c>
      <c r="EV85" t="str">
        <f>IF(Data!$L86=EV$1, "",             IF(ISERR(SEARCH(EV$1,Data!$H86)),        "",          ";" &amp; VLOOKUP(EV$1,Data!$L:$N,3, FALSE) &amp; ",""" &amp; VLOOKUP(EV$1,Data!$L:$M,2, FALSE) &amp; """;"   )             )</f>
        <v/>
      </c>
      <c r="EW85" t="str">
        <f>IF(Data!$L86=EW$1, "",             IF(ISERR(SEARCH(EW$1,Data!$H86)),        "",          ";" &amp; VLOOKUP(EW$1,Data!$L:$N,3, FALSE) &amp; ",""" &amp; VLOOKUP(EW$1,Data!$L:$M,2, FALSE) &amp; """;"   )             )</f>
        <v/>
      </c>
      <c r="EX85" t="str">
        <f>IF(Data!$L86=EX$1, "",             IF(ISERR(SEARCH(EX$1,Data!$H86)),        "",          ";" &amp; VLOOKUP(EX$1,Data!$L:$N,3, FALSE) &amp; ",""" &amp; VLOOKUP(EX$1,Data!$L:$M,2, FALSE) &amp; """;"   )             )</f>
        <v/>
      </c>
      <c r="EY85" t="str">
        <f>IF(Data!$L86=EY$1, "",             IF(ISERR(SEARCH(EY$1,Data!$H86)),        "",          ";" &amp; VLOOKUP(EY$1,Data!$L:$N,3, FALSE) &amp; ",""" &amp; VLOOKUP(EY$1,Data!$L:$M,2, FALSE) &amp; """;"   )             )</f>
        <v/>
      </c>
      <c r="EZ85" t="str">
        <f>IF(Data!$L86=EZ$1, "",             IF(ISERR(SEARCH(EZ$1,Data!$H86)),        "",          ";" &amp; VLOOKUP(EZ$1,Data!$L:$N,3, FALSE) &amp; ",""" &amp; VLOOKUP(EZ$1,Data!$L:$M,2, FALSE) &amp; """;"   )             )</f>
        <v/>
      </c>
      <c r="FA85" t="str">
        <f>IF(Data!$L86=FA$1, "",             IF(ISERR(SEARCH(FA$1,Data!$H86)),        "",          ";" &amp; VLOOKUP(FA$1,Data!$L:$N,3, FALSE) &amp; ",""" &amp; VLOOKUP(FA$1,Data!$L:$M,2, FALSE) &amp; """;"   )             )</f>
        <v/>
      </c>
      <c r="FB85" t="str">
        <f>IF(Data!$L86=FB$1, "",             IF(ISERR(SEARCH(FB$1,Data!$H86)),        "",          ";" &amp; VLOOKUP(FB$1,Data!$L:$N,3, FALSE) &amp; ",""" &amp; VLOOKUP(FB$1,Data!$L:$M,2, FALSE) &amp; """;"   )             )</f>
        <v/>
      </c>
      <c r="FC85" t="str">
        <f>IF(Data!$L86=FC$1, "",             IF(ISERR(SEARCH(FC$1,Data!$H86)),        "",          ";" &amp; VLOOKUP(FC$1,Data!$L:$N,3, FALSE) &amp; ",""" &amp; VLOOKUP(FC$1,Data!$L:$M,2, FALSE) &amp; """;"   )             )</f>
        <v/>
      </c>
      <c r="FD85" t="str">
        <f>IF(Data!$L86=FD$1, "",             IF(ISERR(SEARCH(FD$1,Data!$H86)),        "",          ";" &amp; VLOOKUP(FD$1,Data!$L:$N,3, FALSE) &amp; ",""" &amp; VLOOKUP(FD$1,Data!$L:$M,2, FALSE) &amp; """;"   )             )</f>
        <v/>
      </c>
      <c r="FE85" t="str">
        <f>IF(Data!$L86=FE$1, "",             IF(ISERR(SEARCH(FE$1,Data!$H86)),        "",          ";" &amp; VLOOKUP(FE$1,Data!$L:$N,3, FALSE) &amp; ",""" &amp; VLOOKUP(FE$1,Data!$L:$M,2, FALSE) &amp; """;"   )             )</f>
        <v/>
      </c>
      <c r="FF85" t="str">
        <f>IF(Data!$L86=FF$1, "",             IF(ISERR(SEARCH(FF$1,Data!$H86)),        "",          ";" &amp; VLOOKUP(FF$1,Data!$L:$N,3, FALSE) &amp; ",""" &amp; VLOOKUP(FF$1,Data!$L:$M,2, FALSE) &amp; """;"   )             )</f>
        <v/>
      </c>
      <c r="FG85" t="str">
        <f>IF(Data!$L86=FG$1, "",             IF(ISERR(SEARCH(FG$1,Data!$H86)),        "",          ";" &amp; VLOOKUP(FG$1,Data!$L:$N,3, FALSE) &amp; ",""" &amp; VLOOKUP(FG$1,Data!$L:$M,2, FALSE) &amp; """;"   )             )</f>
        <v/>
      </c>
      <c r="FH85" t="str">
        <f>IF(Data!$L86=FH$1, "",             IF(ISERR(SEARCH(FH$1,Data!$H86)),        "",          ";" &amp; VLOOKUP(FH$1,Data!$L:$N,3, FALSE) &amp; ",""" &amp; VLOOKUP(FH$1,Data!$L:$M,2, FALSE) &amp; """;"   )             )</f>
        <v/>
      </c>
      <c r="FI85" t="str">
        <f>IF(Data!$L86=FI$1, "",             IF(ISERR(SEARCH(FI$1,Data!$H86)),        "",          ";" &amp; VLOOKUP(FI$1,Data!$L:$N,3, FALSE) &amp; ",""" &amp; VLOOKUP(FI$1,Data!$L:$M,2, FALSE) &amp; """;"   )             )</f>
        <v/>
      </c>
      <c r="FJ85" t="str">
        <f>IF(Data!$L86=FJ$1, "",             IF(ISERR(SEARCH(FJ$1,Data!$H86)),        "",          ";" &amp; VLOOKUP(FJ$1,Data!$L:$N,3, FALSE) &amp; ",""" &amp; VLOOKUP(FJ$1,Data!$L:$M,2, FALSE) &amp; """;"   )             )</f>
        <v/>
      </c>
      <c r="FK85" t="str">
        <f>IF(Data!$L86=FK$1, "",             IF(ISERR(SEARCH(FK$1,Data!$H86)),        "",          ";" &amp; VLOOKUP(FK$1,Data!$L:$N,3, FALSE) &amp; ",""" &amp; VLOOKUP(FK$1,Data!$L:$M,2, FALSE) &amp; """;"   )             )</f>
        <v/>
      </c>
      <c r="FL85" t="str">
        <f>IF(Data!$L86=FL$1, "",             IF(ISERR(SEARCH(FL$1,Data!$H86)),        "",          ";" &amp; VLOOKUP(FL$1,Data!$L:$N,3, FALSE) &amp; ",""" &amp; VLOOKUP(FL$1,Data!$L:$M,2, FALSE) &amp; """;"   )             )</f>
        <v/>
      </c>
      <c r="FM85" t="str">
        <f>IF(Data!$L86=FM$1, "",             IF(ISERR(SEARCH(FM$1,Data!$H86)),        "",          ";" &amp; VLOOKUP(FM$1,Data!$L:$N,3, FALSE) &amp; ",""" &amp; VLOOKUP(FM$1,Data!$L:$M,2, FALSE) &amp; """;"   )             )</f>
        <v/>
      </c>
      <c r="FN85" t="str">
        <f>IF(Data!$L86=FN$1, "",             IF(ISERR(SEARCH(FN$1,Data!$H86)),        "",          ";" &amp; VLOOKUP(FN$1,Data!$L:$N,3, FALSE) &amp; ",""" &amp; VLOOKUP(FN$1,Data!$L:$M,2, FALSE) &amp; """;"   )             )</f>
        <v/>
      </c>
      <c r="FO85" t="str">
        <f>IF(Data!$L86=FO$1, "",             IF(ISERR(SEARCH(FO$1,Data!$H86)),        "",          ";" &amp; VLOOKUP(FO$1,Data!$L:$N,3, FALSE) &amp; ",""" &amp; VLOOKUP(FO$1,Data!$L:$M,2, FALSE) &amp; """;"   )             )</f>
        <v/>
      </c>
      <c r="FP85" t="str">
        <f>IF(Data!$L86=FP$1, "",             IF(ISERR(SEARCH(FP$1,Data!$H86)),        "",          ";" &amp; VLOOKUP(FP$1,Data!$L:$N,3, FALSE) &amp; ",""" &amp; VLOOKUP(FP$1,Data!$L:$M,2, FALSE) &amp; """;"   )             )</f>
        <v/>
      </c>
      <c r="FQ85" t="str">
        <f>IF(Data!$L86=FQ$1, "",             IF(ISERR(SEARCH(FQ$1,Data!$H86)),        "",          ";" &amp; VLOOKUP(FQ$1,Data!$L:$N,3, FALSE) &amp; ",""" &amp; VLOOKUP(FQ$1,Data!$L:$M,2, FALSE) &amp; """;"   )             )</f>
        <v/>
      </c>
      <c r="FR85" t="str">
        <f>IF(Data!$L86=FR$1, "",             IF(ISERR(SEARCH(FR$1,Data!$H86)),        "",          ";" &amp; VLOOKUP(FR$1,Data!$L:$N,3, FALSE) &amp; ",""" &amp; VLOOKUP(FR$1,Data!$L:$M,2, FALSE) &amp; """;"   )             )</f>
        <v/>
      </c>
      <c r="FS85" t="str">
        <f>IF(Data!$L86=FS$1, "",             IF(ISERR(SEARCH(FS$1,Data!$H86)),        "",          ";" &amp; VLOOKUP(FS$1,Data!$L:$N,3, FALSE) &amp; ",""" &amp; VLOOKUP(FS$1,Data!$L:$M,2, FALSE) &amp; """;"   )             )</f>
        <v/>
      </c>
      <c r="FT85" t="str">
        <f>IF(Data!$L86=FT$1, "",             IF(ISERR(SEARCH(FT$1,Data!$H86)),        "",          ";" &amp; VLOOKUP(FT$1,Data!$L:$N,3, FALSE) &amp; ",""" &amp; VLOOKUP(FT$1,Data!$L:$M,2, FALSE) &amp; """;"   )             )</f>
        <v/>
      </c>
      <c r="FU85" t="str">
        <f>IF(Data!$L86=FU$1, "",             IF(ISERR(SEARCH(FU$1,Data!$H86)),        "",          ";" &amp; VLOOKUP(FU$1,Data!$L:$N,3, FALSE) &amp; ",""" &amp; VLOOKUP(FU$1,Data!$L:$M,2, FALSE) &amp; """;"   )             )</f>
        <v/>
      </c>
      <c r="FV85" t="str">
        <f>IF(Data!$L86=FV$1, "",             IF(ISERR(SEARCH(FV$1,Data!$H86)),        "",          ";" &amp; VLOOKUP(FV$1,Data!$L:$N,3, FALSE) &amp; ",""" &amp; VLOOKUP(FV$1,Data!$L:$M,2, FALSE) &amp; """;"   )             )</f>
        <v/>
      </c>
      <c r="FW85" t="str">
        <f>IF(Data!$L86=FW$1, "",             IF(ISERR(SEARCH(FW$1,Data!$H86)),        "",          ";" &amp; VLOOKUP(FW$1,Data!$L:$N,3, FALSE) &amp; ",""" &amp; VLOOKUP(FW$1,Data!$L:$M,2, FALSE) &amp; """;"   )             )</f>
        <v/>
      </c>
      <c r="FX85" t="str">
        <f>IF(Data!$L86=FX$1, "",             IF(ISERR(SEARCH(FX$1,Data!$H86)),        "",          ";" &amp; VLOOKUP(FX$1,Data!$L:$N,3, FALSE) &amp; ",""" &amp; VLOOKUP(FX$1,Data!$L:$M,2, FALSE) &amp; """;"   )             )</f>
        <v/>
      </c>
      <c r="FY85" t="str">
        <f>IF(Data!$L86=FY$1, "",             IF(ISERR(SEARCH(FY$1,Data!$H86)),        "",          ";" &amp; VLOOKUP(FY$1,Data!$L:$N,3, FALSE) &amp; ",""" &amp; VLOOKUP(FY$1,Data!$L:$M,2, FALSE) &amp; """;"   )             )</f>
        <v/>
      </c>
      <c r="FZ85" t="str">
        <f>IF(Data!$L86=FZ$1, "",             IF(ISERR(SEARCH(FZ$1,Data!$H86)),        "",          ";" &amp; VLOOKUP(FZ$1,Data!$L:$N,3, FALSE) &amp; ",""" &amp; VLOOKUP(FZ$1,Data!$L:$M,2, FALSE) &amp; """;"   )             )</f>
        <v/>
      </c>
      <c r="GA85" t="str">
        <f>IF(Data!$L86=GA$1, "",             IF(ISERR(SEARCH(GA$1,Data!$H86)),        "",          ";" &amp; VLOOKUP(GA$1,Data!$L:$N,3, FALSE) &amp; ",""" &amp; VLOOKUP(GA$1,Data!$L:$M,2, FALSE) &amp; """;"   )             )</f>
        <v/>
      </c>
      <c r="GB85" t="str">
        <f>IF(Data!$L86=GB$1, "",             IF(ISERR(SEARCH(GB$1,Data!$H86)),        "",          ";" &amp; VLOOKUP(GB$1,Data!$L:$N,3, FALSE) &amp; ",""" &amp; VLOOKUP(GB$1,Data!$L:$M,2, FALSE) &amp; """;"   )             )</f>
        <v/>
      </c>
      <c r="GC85" t="str">
        <f>IF(Data!$L86=GC$1, "",             IF(ISERR(SEARCH(GC$1,Data!$H86)),        "",          ";" &amp; VLOOKUP(GC$1,Data!$L:$N,3, FALSE) &amp; ",""" &amp; VLOOKUP(GC$1,Data!$L:$M,2, FALSE) &amp; """;"   )             )</f>
        <v/>
      </c>
      <c r="GD85" t="str">
        <f>IF(Data!$L86=GD$1, "",             IF(ISERR(SEARCH(GD$1,Data!$H86)),        "",          ";" &amp; VLOOKUP(GD$1,Data!$L:$N,3, FALSE) &amp; ",""" &amp; VLOOKUP(GD$1,Data!$L:$M,2, FALSE) &amp; """;"   )             )</f>
        <v/>
      </c>
      <c r="GE85" t="str">
        <f>IF(Data!$L86=GE$1, "",             IF(ISERR(SEARCH(GE$1,Data!$H86)),        "",          ";" &amp; VLOOKUP(GE$1,Data!$L:$N,3, FALSE) &amp; ",""" &amp; VLOOKUP(GE$1,Data!$L:$M,2, FALSE) &amp; """;"   )             )</f>
        <v/>
      </c>
      <c r="GF85" t="str">
        <f>IF(Data!$L86=GF$1, "",             IF(ISERR(SEARCH(GF$1,Data!$H86)),        "",          ";" &amp; VLOOKUP(GF$1,Data!$L:$N,3, FALSE) &amp; ",""" &amp; VLOOKUP(GF$1,Data!$L:$M,2, FALSE) &amp; """;"   )             )</f>
        <v/>
      </c>
      <c r="GG85" t="str">
        <f>IF(Data!$L86=GG$1, "",             IF(ISERR(SEARCH(GG$1,Data!$H86)),        "",          ";" &amp; VLOOKUP(GG$1,Data!$L:$N,3, FALSE) &amp; ",""" &amp; VLOOKUP(GG$1,Data!$L:$M,2, FALSE) &amp; """;"   )             )</f>
        <v/>
      </c>
      <c r="GH85" t="str">
        <f>IF(Data!$L86=GH$1, "",             IF(ISERR(SEARCH(GH$1,Data!$H86)),        "",          ";" &amp; VLOOKUP(GH$1,Data!$L:$N,3, FALSE) &amp; ",""" &amp; VLOOKUP(GH$1,Data!$L:$M,2, FALSE) &amp; """;"   )             )</f>
        <v/>
      </c>
      <c r="GI85" t="str">
        <f>IF(Data!$L86=GI$1, "",             IF(ISERR(SEARCH(GI$1,Data!$H86)),        "",          ";" &amp; VLOOKUP(GI$1,Data!$L:$N,3, FALSE) &amp; ",""" &amp; VLOOKUP(GI$1,Data!$L:$M,2, FALSE) &amp; """;"   )             )</f>
        <v/>
      </c>
      <c r="GJ85" t="str">
        <f>IF(Data!$L86=GJ$1, "",             IF(ISERR(SEARCH(GJ$1,Data!$H86)),        "",          ";" &amp; VLOOKUP(GJ$1,Data!$L:$N,3, FALSE) &amp; ",""" &amp; VLOOKUP(GJ$1,Data!$L:$M,2, FALSE) &amp; """;"   )             )</f>
        <v/>
      </c>
      <c r="GK85" t="str">
        <f>IF(Data!$L86=GK$1, "",             IF(ISERR(SEARCH(GK$1,Data!$H86)),        "",          ";" &amp; VLOOKUP(GK$1,Data!$L:$N,3, FALSE) &amp; ",""" &amp; VLOOKUP(GK$1,Data!$L:$M,2, FALSE) &amp; """;"   )             )</f>
        <v/>
      </c>
      <c r="GL85" t="str">
        <f>IF(Data!$L86=GL$1, "",             IF(ISERR(SEARCH(GL$1,Data!$H86)),        "",          ";" &amp; VLOOKUP(GL$1,Data!$L:$N,3, FALSE) &amp; ",""" &amp; VLOOKUP(GL$1,Data!$L:$M,2, FALSE) &amp; """;"   )             )</f>
        <v/>
      </c>
      <c r="GM85" t="str">
        <f>IF(Data!$L86=GM$1, "",             IF(ISERR(SEARCH(GM$1,Data!$H86)),        "",          ";" &amp; VLOOKUP(GM$1,Data!$L:$N,3, FALSE) &amp; ",""" &amp; VLOOKUP(GM$1,Data!$L:$M,2, FALSE) &amp; """;"   )             )</f>
        <v/>
      </c>
      <c r="GN85" t="str">
        <f>IF(Data!$L86=GN$1, "",             IF(ISERR(SEARCH(GN$1,Data!$H86)),        "",          ";" &amp; VLOOKUP(GN$1,Data!$L:$N,3, FALSE) &amp; ",""" &amp; VLOOKUP(GN$1,Data!$L:$M,2, FALSE) &amp; """;"   )             )</f>
        <v/>
      </c>
      <c r="GO85" t="str">
        <f>IF(Data!$L86=GO$1, "",             IF(ISERR(SEARCH(GO$1,Data!$H86)),        "",          ";" &amp; VLOOKUP(GO$1,Data!$L:$N,3, FALSE) &amp; ",""" &amp; VLOOKUP(GO$1,Data!$L:$M,2, FALSE) &amp; """;"   )             )</f>
        <v/>
      </c>
      <c r="GP85" t="str">
        <f>IF(Data!$L86=GP$1, "",             IF(ISERR(SEARCH(GP$1,Data!$H86)),        "",          ";" &amp; VLOOKUP(GP$1,Data!$L:$N,3, FALSE) &amp; ",""" &amp; VLOOKUP(GP$1,Data!$L:$M,2, FALSE) &amp; """;"   )             )</f>
        <v/>
      </c>
      <c r="GQ85" t="str">
        <f>IF(Data!$L86=GQ$1, "",             IF(ISERR(SEARCH(GQ$1,Data!$H86)),        "",          ";" &amp; VLOOKUP(GQ$1,Data!$L:$N,3, FALSE) &amp; ",""" &amp; VLOOKUP(GQ$1,Data!$L:$M,2, FALSE) &amp; """;"   )             )</f>
        <v/>
      </c>
      <c r="GR85" t="str">
        <f>IF(Data!$L86=GR$1, "",             IF(ISERR(SEARCH(GR$1,Data!$H86)),        "",          ";" &amp; VLOOKUP(GR$1,Data!$L:$N,3, FALSE) &amp; ",""" &amp; VLOOKUP(GR$1,Data!$L:$M,2, FALSE) &amp; """;"   )             )</f>
        <v/>
      </c>
      <c r="GS85" t="str">
        <f>IF(Data!$L86=GS$1, "",             IF(ISERR(SEARCH(GS$1,Data!$H86)),        "",          ";" &amp; VLOOKUP(GS$1,Data!$L:$N,3, FALSE) &amp; ",""" &amp; VLOOKUP(GS$1,Data!$L:$M,2, FALSE) &amp; """;"   )             )</f>
        <v/>
      </c>
      <c r="GT85" t="str">
        <f>IF(Data!$L86=GT$1, "",             IF(ISERR(SEARCH(GT$1,Data!$H86)),        "",          ";" &amp; VLOOKUP(GT$1,Data!$L:$N,3, FALSE) &amp; ",""" &amp; VLOOKUP(GT$1,Data!$L:$M,2, FALSE) &amp; """;"   )             )</f>
        <v/>
      </c>
      <c r="GU85" t="str">
        <f>IF(Data!$L86=GU$1, "",             IF(ISERR(SEARCH(GU$1,Data!$H86)),        "",          ";" &amp; VLOOKUP(GU$1,Data!$L:$N,3, FALSE) &amp; ",""" &amp; VLOOKUP(GU$1,Data!$L:$M,2, FALSE) &amp; """;"   )             )</f>
        <v/>
      </c>
      <c r="GV85" t="str">
        <f>IF(Data!$L86=GV$1, "",             IF(ISERR(SEARCH(GV$1,Data!$H86)),        "",          ";" &amp; VLOOKUP(GV$1,Data!$L:$N,3, FALSE) &amp; ",""" &amp; VLOOKUP(GV$1,Data!$L:$M,2, FALSE) &amp; """;"   )             )</f>
        <v/>
      </c>
      <c r="GW85" t="str">
        <f>IF(Data!$L86=GW$1, "",             IF(ISERR(SEARCH(GW$1,Data!$H86)),        "",          ";" &amp; VLOOKUP(GW$1,Data!$L:$N,3, FALSE) &amp; ",""" &amp; VLOOKUP(GW$1,Data!$L:$M,2, FALSE) &amp; """;"   )             )</f>
        <v/>
      </c>
      <c r="GX85" t="str">
        <f>IF(Data!$L86=GX$1, "",             IF(ISERR(SEARCH(GX$1,Data!$H86)),        "",          ";" &amp; VLOOKUP(GX$1,Data!$L:$N,3, FALSE) &amp; ",""" &amp; VLOOKUP(GX$1,Data!$L:$M,2, FALSE) &amp; """;"   )             )</f>
        <v/>
      </c>
      <c r="GY85" t="str">
        <f>IF(Data!$L86=GY$1, "",             IF(ISERR(SEARCH(GY$1,Data!$H86)),        "",          ";" &amp; VLOOKUP(GY$1,Data!$L:$N,3, FALSE) &amp; ",""" &amp; VLOOKUP(GY$1,Data!$L:$M,2, FALSE) &amp; """;"   )             )</f>
        <v/>
      </c>
      <c r="GZ85" t="str">
        <f>IF(Data!$L86=GZ$1, "",             IF(ISERR(SEARCH(GZ$1,Data!$H86)),        "",          ";" &amp; VLOOKUP(GZ$1,Data!$L:$N,3, FALSE) &amp; ",""" &amp; VLOOKUP(GZ$1,Data!$L:$M,2, FALSE) &amp; """;"   )             )</f>
        <v/>
      </c>
      <c r="HA85" t="str">
        <f>IF(Data!$L86=HA$1, "",             IF(ISERR(SEARCH(HA$1,Data!$H86)),        "",          ";" &amp; VLOOKUP(HA$1,Data!$L:$N,3, FALSE) &amp; ",""" &amp; VLOOKUP(HA$1,Data!$L:$M,2, FALSE) &amp; """;"   )             )</f>
        <v/>
      </c>
      <c r="HB85" t="str">
        <f>IF(Data!$L86=HB$1, "",             IF(ISERR(SEARCH(HB$1,Data!$H86)),        "",          ";" &amp; VLOOKUP(HB$1,Data!$L:$N,3, FALSE) &amp; ",""" &amp; VLOOKUP(HB$1,Data!$L:$M,2, FALSE) &amp; """;"   )             )</f>
        <v/>
      </c>
      <c r="HC85" t="str">
        <f>IF(Data!$L86=HC$1, "",             IF(ISERR(SEARCH(HC$1,Data!$H86)),        "",          ";" &amp; VLOOKUP(HC$1,Data!$L:$N,3, FALSE) &amp; ",""" &amp; VLOOKUP(HC$1,Data!$L:$M,2, FALSE) &amp; """;"   )             )</f>
        <v/>
      </c>
      <c r="HD85" t="str">
        <f>IF(Data!$L86=HD$1, "",             IF(ISERR(SEARCH(HD$1,Data!$H86)),        "",          ";" &amp; VLOOKUP(HD$1,Data!$L:$N,3, FALSE) &amp; ",""" &amp; VLOOKUP(HD$1,Data!$L:$M,2, FALSE) &amp; """;"   )             )</f>
        <v/>
      </c>
      <c r="HE85" t="str">
        <f>IF(Data!$L86=HE$1, "",             IF(ISERR(SEARCH(HE$1,Data!$H86)),        "",          ";" &amp; VLOOKUP(HE$1,Data!$L:$N,3, FALSE) &amp; ",""" &amp; VLOOKUP(HE$1,Data!$L:$M,2, FALSE) &amp; """;"   )             )</f>
        <v/>
      </c>
      <c r="HF85" t="str">
        <f>IF(Data!$L86=HF$1, "",             IF(ISERR(SEARCH(HF$1,Data!$H86)),        "",          ";" &amp; VLOOKUP(HF$1,Data!$L:$N,3, FALSE) &amp; ",""" &amp; VLOOKUP(HF$1,Data!$L:$M,2, FALSE) &amp; """;"   )             )</f>
        <v/>
      </c>
      <c r="HG85" t="str">
        <f>IF(Data!$L86=HG$1, "",             IF(ISERR(SEARCH(HG$1,Data!$H86)),        "",          ";" &amp; VLOOKUP(HG$1,Data!$L:$N,3, FALSE) &amp; ",""" &amp; VLOOKUP(HG$1,Data!$L:$M,2, FALSE) &amp; """;"   )             )</f>
        <v/>
      </c>
      <c r="HH85" t="str">
        <f>IF(Data!$L86=HH$1, "",             IF(ISERR(SEARCH(HH$1,Data!$H86)),        "",          ";" &amp; VLOOKUP(HH$1,Data!$L:$N,3, FALSE) &amp; ",""" &amp; VLOOKUP(HH$1,Data!$L:$M,2, FALSE) &amp; """;"   )             )</f>
        <v/>
      </c>
      <c r="HI85" t="str">
        <f>IF(Data!$L86=HI$1, "",             IF(ISERR(SEARCH(HI$1,Data!$H86)),        "",          ";" &amp; VLOOKUP(HI$1,Data!$L:$N,3, FALSE) &amp; ",""" &amp; VLOOKUP(HI$1,Data!$L:$M,2, FALSE) &amp; """;"   )             )</f>
        <v/>
      </c>
      <c r="HJ85" t="str">
        <f>IF(Data!$L86=HJ$1, "",             IF(ISERR(SEARCH(HJ$1,Data!$H86)),        "",          ";" &amp; VLOOKUP(HJ$1,Data!$L:$N,3, FALSE) &amp; ",""" &amp; VLOOKUP(HJ$1,Data!$L:$M,2, FALSE) &amp; """;"   )             )</f>
        <v/>
      </c>
      <c r="HK85" t="str">
        <f>IF(Data!$L86=HK$1, "",             IF(ISERR(SEARCH(HK$1,Data!$H86)),        "",          ";" &amp; VLOOKUP(HK$1,Data!$L:$N,3, FALSE) &amp; ",""" &amp; VLOOKUP(HK$1,Data!$L:$M,2, FALSE) &amp; """;"   )             )</f>
        <v/>
      </c>
      <c r="HL85" t="str">
        <f>IF(Data!$L86=HL$1, "",             IF(ISERR(SEARCH(HL$1,Data!$H86)),        "",          ";" &amp; VLOOKUP(HL$1,Data!$L:$N,3, FALSE) &amp; ",""" &amp; VLOOKUP(HL$1,Data!$L:$M,2, FALSE) &amp; """;"   )             )</f>
        <v/>
      </c>
      <c r="HM85" t="str">
        <f>IF(Data!$L86=HM$1, "",             IF(ISERR(SEARCH(HM$1,Data!$H86)),        "",          ";" &amp; VLOOKUP(HM$1,Data!$L:$N,3, FALSE) &amp; ",""" &amp; VLOOKUP(HM$1,Data!$L:$M,2, FALSE) &amp; """;"   )             )</f>
        <v/>
      </c>
      <c r="HN85" t="str">
        <f>IF(Data!$L86=HN$1, "",             IF(ISERR(SEARCH(HN$1,Data!$H86)),        "",          ";" &amp; VLOOKUP(HN$1,Data!$L:$N,3, FALSE) &amp; ",""" &amp; VLOOKUP(HN$1,Data!$L:$M,2, FALSE) &amp; """;"   )             )</f>
        <v/>
      </c>
      <c r="HO85" t="str">
        <f>IF(Data!$L86=HO$1, "",             IF(ISERR(SEARCH(HO$1,Data!$H86)),        "",          ";" &amp; VLOOKUP(HO$1,Data!$L:$N,3, FALSE) &amp; ",""" &amp; VLOOKUP(HO$1,Data!$L:$M,2, FALSE) &amp; """;"   )             )</f>
        <v/>
      </c>
      <c r="HP85" t="str">
        <f>IF(Data!$L86=HP$1, "",             IF(ISERR(SEARCH(HP$1,Data!$H86)),        "",          ";" &amp; VLOOKUP(HP$1,Data!$L:$N,3, FALSE) &amp; ",""" &amp; VLOOKUP(HP$1,Data!$L:$M,2, FALSE) &amp; """;"   )             )</f>
        <v/>
      </c>
      <c r="HQ85" t="str">
        <f>IF(Data!$L86=HQ$1, "",             IF(ISERR(SEARCH(HQ$1,Data!$H86)),        "",          ";" &amp; VLOOKUP(HQ$1,Data!$L:$N,3, FALSE) &amp; ",""" &amp; VLOOKUP(HQ$1,Data!$L:$M,2, FALSE) &amp; """;"   )             )</f>
        <v>;00000000-0000-0000-0000-000000000213,"HUMAN";</v>
      </c>
      <c r="HR85" t="str">
        <f>IF(Data!$L86=HR$1, "",             IF(ISERR(SEARCH(HR$1,Data!$H86)),        "",          ";" &amp; VLOOKUP(HR$1,Data!$L:$N,3, FALSE) &amp; ",""" &amp; VLOOKUP(HR$1,Data!$L:$M,2, FALSE) &amp; """;"   )             )</f>
        <v/>
      </c>
      <c r="HS85" t="str">
        <f>IF(Data!$L86=HS$1, "",             IF(ISERR(SEARCH(HS$1,Data!$H86)),        "",          ";" &amp; VLOOKUP(HS$1,Data!$L:$N,3, FALSE) &amp; ",""" &amp; VLOOKUP(HS$1,Data!$L:$M,2, FALSE) &amp; """;"   )             )</f>
        <v/>
      </c>
      <c r="HT85" t="str">
        <f>IF(Data!$L86=HT$1, "",             IF(ISERR(SEARCH(HT$1,Data!$H86)),        "",          ";" &amp; VLOOKUP(HT$1,Data!$L:$N,3, FALSE) &amp; ",""" &amp; VLOOKUP(HT$1,Data!$L:$M,2, FALSE) &amp; """;"   )             )</f>
        <v/>
      </c>
      <c r="HU85" t="str">
        <f>IF(Data!$L86=HU$1, "",             IF(ISERR(SEARCH(HU$1,Data!$H86)),        "",          ";" &amp; VLOOKUP(HU$1,Data!$L:$N,3, FALSE) &amp; ",""" &amp; VLOOKUP(HU$1,Data!$L:$M,2, FALSE) &amp; """;"   )             )</f>
        <v/>
      </c>
      <c r="HV85" t="str">
        <f>IF(Data!$L86=HV$1, "",             IF(ISERR(SEARCH(HV$1,Data!$H86)),        "",          ";" &amp; VLOOKUP(HV$1,Data!$L:$N,3, FALSE) &amp; ",""" &amp; VLOOKUP(HV$1,Data!$L:$M,2, FALSE) &amp; """;"   )             )</f>
        <v/>
      </c>
      <c r="HW85" t="str">
        <f>IF(Data!$L86=HW$1, "",             IF(ISERR(SEARCH(HW$1,Data!$H86)),        "",          ";" &amp; VLOOKUP(HW$1,Data!$L:$N,3, FALSE) &amp; ",""" &amp; VLOOKUP(HW$1,Data!$L:$M,2, FALSE) &amp; """;"   )             )</f>
        <v/>
      </c>
      <c r="HX85" t="str">
        <f>IF(Data!$L86=HX$1, "",             IF(ISERR(SEARCH(HX$1,Data!$H86)),        "",          ";" &amp; VLOOKUP(HX$1,Data!$L:$N,3, FALSE) &amp; ",""" &amp; VLOOKUP(HX$1,Data!$L:$M,2, FALSE) &amp; """;"   )             )</f>
        <v/>
      </c>
      <c r="HY85" t="str">
        <f>IF(Data!$L86=HY$1, "",             IF(ISERR(SEARCH(HY$1,Data!$H86)),        "",          ";" &amp; VLOOKUP(HY$1,Data!$L:$N,3, FALSE) &amp; ",""" &amp; VLOOKUP(HY$1,Data!$L:$M,2, FALSE) &amp; """;"   )             )</f>
        <v/>
      </c>
      <c r="HZ85" t="str">
        <f>IF(Data!$L86=HZ$1, "",             IF(ISERR(SEARCH(HZ$1,Data!$H86)),        "",          ";" &amp; VLOOKUP(HZ$1,Data!$L:$N,3, FALSE) &amp; ",""" &amp; VLOOKUP(HZ$1,Data!$L:$M,2, FALSE) &amp; """;"   )             )</f>
        <v/>
      </c>
      <c r="IA85" t="str">
        <f>IF(Data!$L86=IA$1, "",             IF(ISERR(SEARCH(IA$1,Data!$H86)),        "",          ";" &amp; VLOOKUP(IA$1,Data!$L:$N,3, FALSE) &amp; ",""" &amp; VLOOKUP(IA$1,Data!$L:$M,2, FALSE) &amp; """;"   )             )</f>
        <v/>
      </c>
      <c r="IB85" t="str">
        <f>IF(Data!$L86=IB$1, "",             IF(ISERR(SEARCH(IB$1,Data!$H86)),        "",          ";" &amp; VLOOKUP(IB$1,Data!$L:$N,3, FALSE) &amp; ",""" &amp; VLOOKUP(IB$1,Data!$L:$M,2, FALSE) &amp; """;"   )             )</f>
        <v/>
      </c>
      <c r="IC85" t="str">
        <f>IF(Data!$L86=IC$1, "",             IF(ISERR(SEARCH(IC$1,Data!$H86)),        "",          ";" &amp; VLOOKUP(IC$1,Data!$L:$N,3, FALSE) &amp; ",""" &amp; VLOOKUP(IC$1,Data!$L:$M,2, FALSE) &amp; """;"   )             )</f>
        <v/>
      </c>
      <c r="ID85" t="str">
        <f>IF(Data!$L86=ID$1, "",             IF(ISERR(SEARCH(ID$1,Data!$H86)),        "",          ";" &amp; VLOOKUP(ID$1,Data!$L:$N,3, FALSE) &amp; ",""" &amp; VLOOKUP(ID$1,Data!$L:$M,2, FALSE) &amp; """;"   )             )</f>
        <v/>
      </c>
      <c r="IE85" t="str">
        <f>IF(Data!$L86=IE$1, "",             IF(ISERR(SEARCH(IE$1,Data!$H86)),        "",          ";" &amp; VLOOKUP(IE$1,Data!$L:$N,3, FALSE) &amp; ",""" &amp; VLOOKUP(IE$1,Data!$L:$M,2, FALSE) &amp; """;"   )             )</f>
        <v/>
      </c>
      <c r="IF85" t="str">
        <f>IF(Data!$L86=IF$1, "",             IF(ISERR(SEARCH(IF$1,Data!$H86)),        "",          ";" &amp; VLOOKUP(IF$1,Data!$L:$N,3, FALSE) &amp; ",""" &amp; VLOOKUP(IF$1,Data!$L:$M,2, FALSE) &amp; """;"   )             )</f>
        <v/>
      </c>
      <c r="IG85" t="str">
        <f>IF(Data!$L86=IG$1, "",             IF(ISERR(SEARCH(IG$1,Data!$H86)),        "",          ";" &amp; VLOOKUP(IG$1,Data!$L:$N,3, FALSE) &amp; ",""" &amp; VLOOKUP(IG$1,Data!$L:$M,2, FALSE) &amp; """;"   )             )</f>
        <v/>
      </c>
      <c r="IH85" t="str">
        <f>IF(Data!$L86=IH$1, "",             IF(ISERR(SEARCH(IH$1,Data!$H86)),        "",          ";" &amp; VLOOKUP(IH$1,Data!$L:$N,3, FALSE) &amp; ",""" &amp; VLOOKUP(IH$1,Data!$L:$M,2, FALSE) &amp; """;"   )             )</f>
        <v/>
      </c>
      <c r="II85" t="str">
        <f>IF(Data!$L86=II$1, "",             IF(ISERR(SEARCH(II$1,Data!$H86)),        "",          ";" &amp; VLOOKUP(II$1,Data!$L:$N,3, FALSE) &amp; ",""" &amp; VLOOKUP(II$1,Data!$L:$M,2, FALSE) &amp; """;"   )             )</f>
        <v/>
      </c>
    </row>
    <row r="86" spans="1:243" x14ac:dyDescent="0.3">
      <c r="A86" t="str">
        <f>Data!L87</f>
        <v>San Hill</v>
      </c>
      <c r="B86" s="15" t="str">
        <f>VLOOKUP(Tableau36[[#This Row],[Character]],Data!L:N,3,FALSE)</f>
        <v>00000000-0000-0000-0000-000000000085</v>
      </c>
      <c r="C86" s="15" t="str">
        <f>VLOOKUP(Tableau36[[#This Row],[Character]],Data!L:M,2,FALSE)</f>
        <v>HUMAN</v>
      </c>
      <c r="D86" s="15" t="str">
        <f>SUBSTITUTE(     SUBSTITUTE(Tableau36[[#This Row],[character_id,character_type,friend_id,friend_type]],",""DROID""",""),    ",""HUMAN""", "")</f>
        <v>00000000-0000-0000-0000-000000000085,00000000-0000-0000-0000-000000000059/00000000-0000-0000-0000-000000000085,00000000-0000-0000-0000-000000000213</v>
      </c>
      <c r="E86" s="15" t="str">
        <f>IF(Tableau36[[#This Row],[With char''s id]] = "", "",    MID(Tableau36[[#This Row],[With char''s id]], 2, LEN(Tableau36[[#This Row],[With char''s id]])-1))</f>
        <v>00000000-0000-0000-0000-000000000085,"HUMAN",00000000-0000-0000-0000-000000000059,"HUMAN"/00000000-0000-0000-0000-000000000085,"HUMAN",00000000-0000-0000-0000-000000000213,"HUMAN"</v>
      </c>
      <c r="F86" s="15" t="str">
        <f>SUBSTITUTE(Tableau36[[#This Row],[List of friend''s id]],  "/",    "/" &amp; Tableau36[[#This Row],[Character''s id]] &amp; ",""" &amp; Tableau36[[#This Row],[Type]] &amp; """,")</f>
        <v>/00000000-0000-0000-0000-000000000085,"HUMAN",00000000-0000-0000-0000-000000000059,"HUMAN"/00000000-0000-0000-0000-000000000085,"HUMAN",00000000-0000-0000-0000-000000000213,"HUMAN"</v>
      </c>
      <c r="G86" t="str">
        <f>IF( Tableau36[[#This Row],[removed double semi-colon]]="", "", "/" &amp; MID(Tableau36[[#This Row],[removed double semi-colon]],2,LEN(Tableau36[[#This Row],[removed double semi-colon]]) - 2) )</f>
        <v>/00000000-0000-0000-0000-000000000059,"HUMAN"/00000000-0000-0000-0000-000000000213,"HUMAN"</v>
      </c>
      <c r="H86" t="str">
        <f>SUBSTITUTE(Tableau36[[#This Row],[Concatenation]],";;","/")</f>
        <v>;00000000-0000-0000-0000-000000000059,"HUMAN"/00000000-0000-0000-0000-000000000213,"HUMAN";</v>
      </c>
      <c r="I86" t="str">
        <f>friends!M86&amp; friends!N86&amp; friends!O86&amp; friends!P86&amp; friends!Q86&amp; friends!R86&amp; friends!S86&amp; friends!T86&amp; friends!U86&amp; friends!V86&amp; friends!W86&amp; friends!X86&amp; friends!Y86&amp; friends!Z86&amp; friends!AA86&amp; friends!AB86&amp; friends!AC86&amp; friends!AD86&amp; friends!AE86&amp; friends!AF86&amp; friends!AG86&amp; friends!AH86&amp; friends!AI86&amp; friends!AJ86&amp; friends!AK86&amp; friends!AL86&amp; friends!AM86&amp; friends!AN86&amp; friends!AO86&amp; friends!AP86&amp; friends!AQ86&amp; friends!AR86&amp; friends!AS86&amp; friends!AT86&amp; friends!AU86&amp; friends!AV86&amp; friends!AW86&amp; friends!AX86&amp; friends!AY86&amp; friends!AZ86&amp; friends!BA86&amp; friends!BB86&amp; friends!BC86&amp; friends!BD86&amp; friends!BE86&amp; friends!BF86&amp; friends!BG86&amp; friends!BH86&amp; friends!BI86&amp; friends!BJ86&amp; friends!BK86&amp; friends!BL86&amp; friends!BM86&amp; friends!BN86&amp; friends!BO86&amp; friends!BP86&amp; friends!BQ86&amp; friends!BR86&amp; friends!BS86&amp; friends!BT86&amp; friends!BU86&amp; friends!BV86&amp; friends!BW86&amp; friends!BX86&amp; friends!BY86&amp; friends!BZ86&amp; friends!CA86&amp; friends!CB86&amp; friends!CC86&amp; friends!CD86&amp; friends!CE86&amp; friends!CF86&amp; friends!CG86&amp; friends!CH86&amp; friends!CI86&amp; friends!CJ86&amp; friends!CK86&amp; friends!CL86&amp; friends!CM86&amp; friends!CN86&amp; friends!CO86&amp; friends!CP86&amp; friends!CQ86&amp; friends!CR86&amp; friends!CS86&amp; friends!CT86&amp; friends!CU86&amp; friends!CV86&amp; friends!CW86&amp; friends!CX86&amp; friends!CY86&amp; friends!CZ86&amp; friends!DA86&amp; friends!DB86&amp; friends!DC86&amp; friends!DD86&amp; friends!DE86&amp; friends!DF86&amp; friends!DG86&amp; friends!DH86&amp; friends!DI86&amp; friends!DJ86&amp; friends!DK86&amp; friends!DL86&amp; friends!DM86&amp; friends!DN86&amp; friends!DO86&amp; friends!DP86&amp; friends!DQ86&amp; friends!DR86&amp; friends!DS86&amp; friends!DT86&amp; friends!DU86&amp; friends!DV86&amp; friends!DW86&amp; friends!DX86&amp; friends!DY86&amp; friends!DZ86&amp; friends!EA86&amp; friends!EB86&amp; friends!EC86&amp; friends!ED86&amp; friends!EE86&amp; friends!EF86&amp; friends!EG86&amp; friends!EH86&amp; friends!EI86&amp; friends!EJ86&amp; friends!EK86&amp; friends!EL86&amp; friends!EM86&amp; friends!EN86&amp; friends!EO86&amp; friends!EP86&amp; friends!EQ86&amp; friends!ER86&amp; friends!ES86&amp; friends!ET86&amp; friends!EU86&amp; friends!EV86&amp; friends!EW86&amp; friends!EX86&amp; friends!EY86&amp; friends!EZ86&amp; friends!FA86&amp; friends!FB86&amp; friends!FC86&amp; friends!FD86&amp; friends!FE86&amp; friends!FF86&amp; friends!FG86&amp; friends!FH86&amp; friends!FI86&amp; friends!FJ86&amp; friends!FK86&amp; friends!FL86&amp; friends!FM86&amp; friends!FN86&amp; friends!FO86&amp; friends!FP86&amp; friends!FQ86&amp; friends!FR86&amp; friends!FS86&amp; friends!FT86&amp; friends!FU86&amp; friends!FV86&amp; friends!FW86&amp; friends!FX86&amp; friends!FY86&amp; friends!FZ86&amp; friends!GA86&amp; friends!GB86&amp; friends!GC86&amp; friends!GD86&amp; friends!GE86&amp; friends!GF86&amp; friends!GG86&amp; friends!GH86&amp; friends!GI86&amp; friends!GJ86&amp; friends!GK86&amp; friends!GL86&amp; friends!GM86&amp; friends!GN86&amp; friends!GO86&amp; friends!GP86&amp; friends!GQ86&amp; friends!GR86&amp; friends!GS86&amp; friends!GT86&amp; friends!GU86&amp; friends!GV86&amp; friends!GW86&amp; friends!GX86&amp; friends!GY86&amp; friends!GZ86&amp; friends!HA86&amp; friends!HB86&amp; friends!HC86&amp; friends!HD86&amp; friends!HE86&amp; friends!HF86&amp; friends!HG86&amp; friends!HH86&amp; friends!HI86&amp; friends!HJ86&amp; friends!HK86&amp; friends!HL86&amp; friends!HM86&amp; friends!HN86&amp; friends!HO86&amp; friends!HP86&amp; friends!HQ86&amp; friends!HR86&amp; friends!HS86&amp; friends!HT86&amp; friends!HU86&amp; friends!HV86&amp; friends!HW86&amp; friends!HX86&amp; friends!HY86&amp; friends!HZ86&amp; friends!IA86&amp; friends!IB86&amp; friends!IC86&amp; friends!ID86&amp; friends!IE86&amp; friends!IF86&amp; friends!IG86&amp; friends!IH86&amp; friends!II86</f>
        <v>;00000000-0000-0000-0000-000000000059,"HUMAN";;00000000-0000-0000-0000-000000000213,"HUMAN";</v>
      </c>
      <c r="M86" t="str">
        <f>IF(Data!$L87=M$1, "",             IF(ISERR(SEARCH(M$1,Data!$H87)),        "",          ";" &amp; VLOOKUP(M$1,Data!$L:$N,3, FALSE) &amp; ",""" &amp; VLOOKUP(M$1,Data!$L:$M,2, FALSE) &amp; """;"   )             )</f>
        <v/>
      </c>
      <c r="N86" t="str">
        <f>IF(Data!$L87=N$1, "",             IF(ISERR(SEARCH(N$1,Data!$H87)),        "",          ";" &amp; VLOOKUP(N$1,Data!$L:$N,3, FALSE) &amp; ",""" &amp; VLOOKUP(N$1,Data!$L:$M,2, FALSE) &amp; """;"   )             )</f>
        <v/>
      </c>
      <c r="O86" t="str">
        <f>IF(Data!$L87=O$1, "",             IF(ISERR(SEARCH(O$1,Data!$H87)),        "",          ";" &amp; VLOOKUP(O$1,Data!$L:$N,3, FALSE) &amp; ",""" &amp; VLOOKUP(O$1,Data!$L:$M,2, FALSE) &amp; """;"   )             )</f>
        <v/>
      </c>
      <c r="P86" t="str">
        <f>IF(Data!$L87=P$1, "",             IF(ISERR(SEARCH(P$1,Data!$H87)),        "",          ";" &amp; VLOOKUP(P$1,Data!$L:$N,3, FALSE) &amp; ",""" &amp; VLOOKUP(P$1,Data!$L:$M,2, FALSE) &amp; """;"   )             )</f>
        <v/>
      </c>
      <c r="Q86" t="str">
        <f>IF(Data!$L87=Q$1, "",             IF(ISERR(SEARCH(Q$1,Data!$H87)),        "",          ";" &amp; VLOOKUP(Q$1,Data!$L:$N,3, FALSE) &amp; ",""" &amp; VLOOKUP(Q$1,Data!$L:$M,2, FALSE) &amp; """;"   )             )</f>
        <v/>
      </c>
      <c r="R86" t="str">
        <f>IF(Data!$L87=R$1, "",             IF(ISERR(SEARCH(R$1,Data!$H87)),        "",          ";" &amp; VLOOKUP(R$1,Data!$L:$N,3, FALSE) &amp; ",""" &amp; VLOOKUP(R$1,Data!$L:$M,2, FALSE) &amp; """;"   )             )</f>
        <v/>
      </c>
      <c r="S86" t="str">
        <f>IF(Data!$L87=S$1, "",             IF(ISERR(SEARCH(S$1,Data!$H87)),        "",          ";" &amp; VLOOKUP(S$1,Data!$L:$N,3, FALSE) &amp; ",""" &amp; VLOOKUP(S$1,Data!$L:$M,2, FALSE) &amp; """;"   )             )</f>
        <v/>
      </c>
      <c r="T86" t="str">
        <f>IF(Data!$L87=T$1, "",             IF(ISERR(SEARCH(T$1,Data!$H87)),        "",          ";" &amp; VLOOKUP(T$1,Data!$L:$N,3, FALSE) &amp; ",""" &amp; VLOOKUP(T$1,Data!$L:$M,2, FALSE) &amp; """;"   )             )</f>
        <v/>
      </c>
      <c r="U86" t="str">
        <f>IF(Data!$L87=U$1, "",             IF(ISERR(SEARCH(U$1,Data!$H87)),        "",          ";" &amp; VLOOKUP(U$1,Data!$L:$N,3, FALSE) &amp; ",""" &amp; VLOOKUP(U$1,Data!$L:$M,2, FALSE) &amp; """;"   )             )</f>
        <v/>
      </c>
      <c r="V86" t="str">
        <f>IF(Data!$L87=V$1, "",             IF(ISERR(SEARCH(V$1,Data!$H87)),        "",          ";" &amp; VLOOKUP(V$1,Data!$L:$N,3, FALSE) &amp; ",""" &amp; VLOOKUP(V$1,Data!$L:$M,2, FALSE) &amp; """;"   )             )</f>
        <v/>
      </c>
      <c r="W86" t="str">
        <f>IF(Data!$L87=W$1, "",             IF(ISERR(SEARCH(W$1,Data!$H87)),        "",          ";" &amp; VLOOKUP(W$1,Data!$L:$N,3, FALSE) &amp; ",""" &amp; VLOOKUP(W$1,Data!$L:$M,2, FALSE) &amp; """;"   )             )</f>
        <v/>
      </c>
      <c r="X86" t="str">
        <f>IF(Data!$L87=X$1, "",             IF(ISERR(SEARCH(X$1,Data!$H87)),        "",          ";" &amp; VLOOKUP(X$1,Data!$L:$N,3, FALSE) &amp; ",""" &amp; VLOOKUP(X$1,Data!$L:$M,2, FALSE) &amp; """;"   )             )</f>
        <v/>
      </c>
      <c r="Y86" t="str">
        <f>IF(Data!$L87=Y$1, "",             IF(ISERR(SEARCH(Y$1,Data!$H87)),        "",          ";" &amp; VLOOKUP(Y$1,Data!$L:$N,3, FALSE) &amp; ",""" &amp; VLOOKUP(Y$1,Data!$L:$M,2, FALSE) &amp; """;"   )             )</f>
        <v/>
      </c>
      <c r="Z86" t="str">
        <f>IF(Data!$L87=Z$1, "",             IF(ISERR(SEARCH(Z$1,Data!$H87)),        "",          ";" &amp; VLOOKUP(Z$1,Data!$L:$N,3, FALSE) &amp; ",""" &amp; VLOOKUP(Z$1,Data!$L:$M,2, FALSE) &amp; """;"   )             )</f>
        <v/>
      </c>
      <c r="AA86" t="str">
        <f>IF(Data!$L87=AA$1, "",             IF(ISERR(SEARCH(AA$1,Data!$H87)),        "",          ";" &amp; VLOOKUP(AA$1,Data!$L:$N,3, FALSE) &amp; ",""" &amp; VLOOKUP(AA$1,Data!$L:$M,2, FALSE) &amp; """;"   )             )</f>
        <v/>
      </c>
      <c r="AB86" t="str">
        <f>IF(Data!$L87=AB$1, "",             IF(ISERR(SEARCH(AB$1,Data!$H87)),        "",          ";" &amp; VLOOKUP(AB$1,Data!$L:$N,3, FALSE) &amp; ",""" &amp; VLOOKUP(AB$1,Data!$L:$M,2, FALSE) &amp; """;"   )             )</f>
        <v/>
      </c>
      <c r="AC86" t="str">
        <f>IF(Data!$L87=AC$1, "",             IF(ISERR(SEARCH(AC$1,Data!$H87)),        "",          ";" &amp; VLOOKUP(AC$1,Data!$L:$N,3, FALSE) &amp; ",""" &amp; VLOOKUP(AC$1,Data!$L:$M,2, FALSE) &amp; """;"   )             )</f>
        <v/>
      </c>
      <c r="AD86" t="str">
        <f>IF(Data!$L87=AD$1, "",             IF(ISERR(SEARCH(AD$1,Data!$H87)),        "",          ";" &amp; VLOOKUP(AD$1,Data!$L:$N,3, FALSE) &amp; ",""" &amp; VLOOKUP(AD$1,Data!$L:$M,2, FALSE) &amp; """;"   )             )</f>
        <v/>
      </c>
      <c r="AE86" t="str">
        <f>IF(Data!$L87=AE$1, "",             IF(ISERR(SEARCH(AE$1,Data!$H87)),        "",          ";" &amp; VLOOKUP(AE$1,Data!$L:$N,3, FALSE) &amp; ",""" &amp; VLOOKUP(AE$1,Data!$L:$M,2, FALSE) &amp; """;"   )             )</f>
        <v/>
      </c>
      <c r="AF86" t="str">
        <f>IF(Data!$L87=AF$1, "",             IF(ISERR(SEARCH(AF$1,Data!$H87)),        "",          ";" &amp; VLOOKUP(AF$1,Data!$L:$N,3, FALSE) &amp; ",""" &amp; VLOOKUP(AF$1,Data!$L:$M,2, FALSE) &amp; """;"   )             )</f>
        <v/>
      </c>
      <c r="AG86" t="str">
        <f>IF(Data!$L87=AG$1, "",             IF(ISERR(SEARCH(AG$1,Data!$H87)),        "",          ";" &amp; VLOOKUP(AG$1,Data!$L:$N,3, FALSE) &amp; ",""" &amp; VLOOKUP(AG$1,Data!$L:$M,2, FALSE) &amp; """;"   )             )</f>
        <v/>
      </c>
      <c r="AH86" t="str">
        <f>IF(Data!$L87=AH$1, "",             IF(ISERR(SEARCH(AH$1,Data!$H87)),        "",          ";" &amp; VLOOKUP(AH$1,Data!$L:$N,3, FALSE) &amp; ",""" &amp; VLOOKUP(AH$1,Data!$L:$M,2, FALSE) &amp; """;"   )             )</f>
        <v/>
      </c>
      <c r="AI86" t="str">
        <f>IF(Data!$L87=AI$1, "",             IF(ISERR(SEARCH(AI$1,Data!$H87)),        "",          ";" &amp; VLOOKUP(AI$1,Data!$L:$N,3, FALSE) &amp; ",""" &amp; VLOOKUP(AI$1,Data!$L:$M,2, FALSE) &amp; """;"   )             )</f>
        <v/>
      </c>
      <c r="AJ86" t="str">
        <f>IF(Data!$L87=AJ$1, "",             IF(ISERR(SEARCH(AJ$1,Data!$H87)),        "",          ";" &amp; VLOOKUP(AJ$1,Data!$L:$N,3, FALSE) &amp; ",""" &amp; VLOOKUP(AJ$1,Data!$L:$M,2, FALSE) &amp; """;"   )             )</f>
        <v/>
      </c>
      <c r="AK86" t="str">
        <f>IF(Data!$L87=AK$1, "",             IF(ISERR(SEARCH(AK$1,Data!$H87)),        "",          ";" &amp; VLOOKUP(AK$1,Data!$L:$N,3, FALSE) &amp; ",""" &amp; VLOOKUP(AK$1,Data!$L:$M,2, FALSE) &amp; """;"   )             )</f>
        <v/>
      </c>
      <c r="AL86" t="str">
        <f>IF(Data!$L87=AL$1, "",             IF(ISERR(SEARCH(AL$1,Data!$H87)),        "",          ";" &amp; VLOOKUP(AL$1,Data!$L:$N,3, FALSE) &amp; ",""" &amp; VLOOKUP(AL$1,Data!$L:$M,2, FALSE) &amp; """;"   )             )</f>
        <v/>
      </c>
      <c r="AM86" t="str">
        <f>IF(Data!$L87=AM$1, "",             IF(ISERR(SEARCH(AM$1,Data!$H87)),        "",          ";" &amp; VLOOKUP(AM$1,Data!$L:$N,3, FALSE) &amp; ",""" &amp; VLOOKUP(AM$1,Data!$L:$M,2, FALSE) &amp; """;"   )             )</f>
        <v/>
      </c>
      <c r="AN86" t="str">
        <f>IF(Data!$L87=AN$1, "",             IF(ISERR(SEARCH(AN$1,Data!$H87)),        "",          ";" &amp; VLOOKUP(AN$1,Data!$L:$N,3, FALSE) &amp; ",""" &amp; VLOOKUP(AN$1,Data!$L:$M,2, FALSE) &amp; """;"   )             )</f>
        <v/>
      </c>
      <c r="AO86" t="str">
        <f>IF(Data!$L87=AO$1, "",             IF(ISERR(SEARCH(AO$1,Data!$H87)),        "",          ";" &amp; VLOOKUP(AO$1,Data!$L:$N,3, FALSE) &amp; ",""" &amp; VLOOKUP(AO$1,Data!$L:$M,2, FALSE) &amp; """;"   )             )</f>
        <v/>
      </c>
      <c r="AP86" t="str">
        <f>IF(Data!$L87=AP$1, "",             IF(ISERR(SEARCH(AP$1,Data!$H87)),        "",          ";" &amp; VLOOKUP(AP$1,Data!$L:$N,3, FALSE) &amp; ",""" &amp; VLOOKUP(AP$1,Data!$L:$M,2, FALSE) &amp; """;"   )             )</f>
        <v/>
      </c>
      <c r="AQ86" t="str">
        <f>IF(Data!$L87=AQ$1, "",             IF(ISERR(SEARCH(AQ$1,Data!$H87)),        "",          ";" &amp; VLOOKUP(AQ$1,Data!$L:$N,3, FALSE) &amp; ",""" &amp; VLOOKUP(AQ$1,Data!$L:$M,2, FALSE) &amp; """;"   )             )</f>
        <v/>
      </c>
      <c r="AR86" t="str">
        <f>IF(Data!$L87=AR$1, "",             IF(ISERR(SEARCH(AR$1,Data!$H87)),        "",          ";" &amp; VLOOKUP(AR$1,Data!$L:$N,3, FALSE) &amp; ",""" &amp; VLOOKUP(AR$1,Data!$L:$M,2, FALSE) &amp; """;"   )             )</f>
        <v/>
      </c>
      <c r="AS86" t="str">
        <f>IF(Data!$L87=AS$1, "",             IF(ISERR(SEARCH(AS$1,Data!$H87)),        "",          ";" &amp; VLOOKUP(AS$1,Data!$L:$N,3, FALSE) &amp; ",""" &amp; VLOOKUP(AS$1,Data!$L:$M,2, FALSE) &amp; """;"   )             )</f>
        <v/>
      </c>
      <c r="AT86" t="str">
        <f>IF(Data!$L87=AT$1, "",             IF(ISERR(SEARCH(AT$1,Data!$H87)),        "",          ";" &amp; VLOOKUP(AT$1,Data!$L:$N,3, FALSE) &amp; ",""" &amp; VLOOKUP(AT$1,Data!$L:$M,2, FALSE) &amp; """;"   )             )</f>
        <v/>
      </c>
      <c r="AU86" t="str">
        <f>IF(Data!$L87=AU$1, "",             IF(ISERR(SEARCH(AU$1,Data!$H87)),        "",          ";" &amp; VLOOKUP(AU$1,Data!$L:$N,3, FALSE) &amp; ",""" &amp; VLOOKUP(AU$1,Data!$L:$M,2, FALSE) &amp; """;"   )             )</f>
        <v/>
      </c>
      <c r="AV86" t="str">
        <f>IF(Data!$L87=AV$1, "",             IF(ISERR(SEARCH(AV$1,Data!$H87)),        "",          ";" &amp; VLOOKUP(AV$1,Data!$L:$N,3, FALSE) &amp; ",""" &amp; VLOOKUP(AV$1,Data!$L:$M,2, FALSE) &amp; """;"   )             )</f>
        <v/>
      </c>
      <c r="AW86" t="str">
        <f>IF(Data!$L87=AW$1, "",             IF(ISERR(SEARCH(AW$1,Data!$H87)),        "",          ";" &amp; VLOOKUP(AW$1,Data!$L:$N,3, FALSE) &amp; ",""" &amp; VLOOKUP(AW$1,Data!$L:$M,2, FALSE) &amp; """;"   )             )</f>
        <v/>
      </c>
      <c r="AX86" t="str">
        <f>IF(Data!$L87=AX$1, "",             IF(ISERR(SEARCH(AX$1,Data!$H87)),        "",          ";" &amp; VLOOKUP(AX$1,Data!$L:$N,3, FALSE) &amp; ",""" &amp; VLOOKUP(AX$1,Data!$L:$M,2, FALSE) &amp; """;"   )             )</f>
        <v/>
      </c>
      <c r="AY86" t="str">
        <f>IF(Data!$L87=AY$1, "",             IF(ISERR(SEARCH(AY$1,Data!$H87)),        "",          ";" &amp; VLOOKUP(AY$1,Data!$L:$N,3, FALSE) &amp; ",""" &amp; VLOOKUP(AY$1,Data!$L:$M,2, FALSE) &amp; """;"   )             )</f>
        <v/>
      </c>
      <c r="AZ86" t="str">
        <f>IF(Data!$L87=AZ$1, "",             IF(ISERR(SEARCH(AZ$1,Data!$H87)),        "",          ";" &amp; VLOOKUP(AZ$1,Data!$L:$N,3, FALSE) &amp; ",""" &amp; VLOOKUP(AZ$1,Data!$L:$M,2, FALSE) &amp; """;"   )             )</f>
        <v/>
      </c>
      <c r="BA86" t="str">
        <f>IF(Data!$L87=BA$1, "",             IF(ISERR(SEARCH(BA$1,Data!$H87)),        "",          ";" &amp; VLOOKUP(BA$1,Data!$L:$N,3, FALSE) &amp; ",""" &amp; VLOOKUP(BA$1,Data!$L:$M,2, FALSE) &amp; """;"   )             )</f>
        <v/>
      </c>
      <c r="BB86" t="str">
        <f>IF(Data!$L87=BB$1, "",             IF(ISERR(SEARCH(BB$1,Data!$H87)),        "",          ";" &amp; VLOOKUP(BB$1,Data!$L:$N,3, FALSE) &amp; ",""" &amp; VLOOKUP(BB$1,Data!$L:$M,2, FALSE) &amp; """;"   )             )</f>
        <v/>
      </c>
      <c r="BC86" t="str">
        <f>IF(Data!$L87=BC$1, "",             IF(ISERR(SEARCH(BC$1,Data!$H87)),        "",          ";" &amp; VLOOKUP(BC$1,Data!$L:$N,3, FALSE) &amp; ",""" &amp; VLOOKUP(BC$1,Data!$L:$M,2, FALSE) &amp; """;"   )             )</f>
        <v>;00000000-0000-0000-0000-000000000059,"HUMAN";</v>
      </c>
      <c r="BD86" t="str">
        <f>IF(Data!$L87=BD$1, "",             IF(ISERR(SEARCH(BD$1,Data!$H87)),        "",          ";" &amp; VLOOKUP(BD$1,Data!$L:$N,3, FALSE) &amp; ",""" &amp; VLOOKUP(BD$1,Data!$L:$M,2, FALSE) &amp; """;"   )             )</f>
        <v/>
      </c>
      <c r="BE86" t="str">
        <f>IF(Data!$L87=BE$1, "",             IF(ISERR(SEARCH(BE$1,Data!$H87)),        "",          ";" &amp; VLOOKUP(BE$1,Data!$L:$N,3, FALSE) &amp; ",""" &amp; VLOOKUP(BE$1,Data!$L:$M,2, FALSE) &amp; """;"   )             )</f>
        <v/>
      </c>
      <c r="BF86" t="str">
        <f>IF(Data!$L87=BF$1, "",             IF(ISERR(SEARCH(BF$1,Data!$H87)),        "",          ";" &amp; VLOOKUP(BF$1,Data!$L:$N,3, FALSE) &amp; ",""" &amp; VLOOKUP(BF$1,Data!$L:$M,2, FALSE) &amp; """;"   )             )</f>
        <v/>
      </c>
      <c r="BG86" t="str">
        <f>IF(Data!$L87=BG$1, "",             IF(ISERR(SEARCH(BG$1,Data!$H87)),        "",          ";" &amp; VLOOKUP(BG$1,Data!$L:$N,3, FALSE) &amp; ",""" &amp; VLOOKUP(BG$1,Data!$L:$M,2, FALSE) &amp; """;"   )             )</f>
        <v/>
      </c>
      <c r="BH86" t="str">
        <f>IF(Data!$L87=BH$1, "",             IF(ISERR(SEARCH(BH$1,Data!$H87)),        "",          ";" &amp; VLOOKUP(BH$1,Data!$L:$N,3, FALSE) &amp; ",""" &amp; VLOOKUP(BH$1,Data!$L:$M,2, FALSE) &amp; """;"   )             )</f>
        <v/>
      </c>
      <c r="BI86" t="str">
        <f>IF(Data!$L87=BI$1, "",             IF(ISERR(SEARCH(BI$1,Data!$H87)),        "",          ";" &amp; VLOOKUP(BI$1,Data!$L:$N,3, FALSE) &amp; ",""" &amp; VLOOKUP(BI$1,Data!$L:$M,2, FALSE) &amp; """;"   )             )</f>
        <v/>
      </c>
      <c r="BJ86" t="str">
        <f>IF(Data!$L87=BJ$1, "",             IF(ISERR(SEARCH(BJ$1,Data!$H87)),        "",          ";" &amp; VLOOKUP(BJ$1,Data!$L:$N,3, FALSE) &amp; ",""" &amp; VLOOKUP(BJ$1,Data!$L:$M,2, FALSE) &amp; """;"   )             )</f>
        <v/>
      </c>
      <c r="BK86" t="str">
        <f>IF(Data!$L87=BK$1, "",             IF(ISERR(SEARCH(BK$1,Data!$H87)),        "",          ";" &amp; VLOOKUP(BK$1,Data!$L:$N,3, FALSE) &amp; ",""" &amp; VLOOKUP(BK$1,Data!$L:$M,2, FALSE) &amp; """;"   )             )</f>
        <v/>
      </c>
      <c r="BL86" t="str">
        <f>IF(Data!$L87=BL$1, "",             IF(ISERR(SEARCH(BL$1,Data!$H87)),        "",          ";" &amp; VLOOKUP(BL$1,Data!$L:$N,3, FALSE) &amp; ",""" &amp; VLOOKUP(BL$1,Data!$L:$M,2, FALSE) &amp; """;"   )             )</f>
        <v/>
      </c>
      <c r="BM86" t="str">
        <f>IF(Data!$L87=BM$1, "",             IF(ISERR(SEARCH(BM$1,Data!$H87)),        "",          ";" &amp; VLOOKUP(BM$1,Data!$L:$N,3, FALSE) &amp; ",""" &amp; VLOOKUP(BM$1,Data!$L:$M,2, FALSE) &amp; """;"   )             )</f>
        <v/>
      </c>
      <c r="BN86" t="str">
        <f>IF(Data!$L87=BN$1, "",             IF(ISERR(SEARCH(BN$1,Data!$H87)),        "",          ";" &amp; VLOOKUP(BN$1,Data!$L:$N,3, FALSE) &amp; ",""" &amp; VLOOKUP(BN$1,Data!$L:$M,2, FALSE) &amp; """;"   )             )</f>
        <v/>
      </c>
      <c r="BO86" t="str">
        <f>IF(Data!$L87=BO$1, "",             IF(ISERR(SEARCH(BO$1,Data!$H87)),        "",          ";" &amp; VLOOKUP(BO$1,Data!$L:$N,3, FALSE) &amp; ",""" &amp; VLOOKUP(BO$1,Data!$L:$M,2, FALSE) &amp; """;"   )             )</f>
        <v/>
      </c>
      <c r="BP86" t="str">
        <f>IF(Data!$L87=BP$1, "",             IF(ISERR(SEARCH(BP$1,Data!$H87)),        "",          ";" &amp; VLOOKUP(BP$1,Data!$L:$N,3, FALSE) &amp; ",""" &amp; VLOOKUP(BP$1,Data!$L:$M,2, FALSE) &amp; """;"   )             )</f>
        <v/>
      </c>
      <c r="BQ86" t="str">
        <f>IF(Data!$L87=BQ$1, "",             IF(ISERR(SEARCH(BQ$1,Data!$H87)),        "",          ";" &amp; VLOOKUP(BQ$1,Data!$L:$N,3, FALSE) &amp; ",""" &amp; VLOOKUP(BQ$1,Data!$L:$M,2, FALSE) &amp; """;"   )             )</f>
        <v/>
      </c>
      <c r="BR86" t="str">
        <f>IF(Data!$L87=BR$1, "",             IF(ISERR(SEARCH(BR$1,Data!$H87)),        "",          ";" &amp; VLOOKUP(BR$1,Data!$L:$N,3, FALSE) &amp; ",""" &amp; VLOOKUP(BR$1,Data!$L:$M,2, FALSE) &amp; """;"   )             )</f>
        <v/>
      </c>
      <c r="BS86" t="str">
        <f>IF(Data!$L87=BS$1, "",             IF(ISERR(SEARCH(BS$1,Data!$H87)),        "",          ";" &amp; VLOOKUP(BS$1,Data!$L:$N,3, FALSE) &amp; ",""" &amp; VLOOKUP(BS$1,Data!$L:$M,2, FALSE) &amp; """;"   )             )</f>
        <v/>
      </c>
      <c r="BT86" t="str">
        <f>IF(Data!$L87=BT$1, "",             IF(ISERR(SEARCH(BT$1,Data!$H87)),        "",          ";" &amp; VLOOKUP(BT$1,Data!$L:$N,3, FALSE) &amp; ",""" &amp; VLOOKUP(BT$1,Data!$L:$M,2, FALSE) &amp; """;"   )             )</f>
        <v/>
      </c>
      <c r="BU86" t="str">
        <f>IF(Data!$L87=BU$1, "",             IF(ISERR(SEARCH(BU$1,Data!$H87)),        "",          ";" &amp; VLOOKUP(BU$1,Data!$L:$N,3, FALSE) &amp; ",""" &amp; VLOOKUP(BU$1,Data!$L:$M,2, FALSE) &amp; """;"   )             )</f>
        <v/>
      </c>
      <c r="BV86" t="str">
        <f>IF(Data!$L87=BV$1, "",             IF(ISERR(SEARCH(BV$1,Data!$H87)),        "",          ";" &amp; VLOOKUP(BV$1,Data!$L:$N,3, FALSE) &amp; ",""" &amp; VLOOKUP(BV$1,Data!$L:$M,2, FALSE) &amp; """;"   )             )</f>
        <v/>
      </c>
      <c r="BW86" t="str">
        <f>IF(Data!$L87=BW$1, "",             IF(ISERR(SEARCH(BW$1,Data!$H87)),        "",          ";" &amp; VLOOKUP(BW$1,Data!$L:$N,3, FALSE) &amp; ",""" &amp; VLOOKUP(BW$1,Data!$L:$M,2, FALSE) &amp; """;"   )             )</f>
        <v/>
      </c>
      <c r="BX86" t="str">
        <f>IF(Data!$L87=BX$1, "",             IF(ISERR(SEARCH(BX$1,Data!$H87)),        "",          ";" &amp; VLOOKUP(BX$1,Data!$L:$N,3, FALSE) &amp; ",""" &amp; VLOOKUP(BX$1,Data!$L:$M,2, FALSE) &amp; """;"   )             )</f>
        <v/>
      </c>
      <c r="BY86" t="str">
        <f>IF(Data!$L87=BY$1, "",             IF(ISERR(SEARCH(BY$1,Data!$H87)),        "",          ";" &amp; VLOOKUP(BY$1,Data!$L:$N,3, FALSE) &amp; ",""" &amp; VLOOKUP(BY$1,Data!$L:$M,2, FALSE) &amp; """;"   )             )</f>
        <v/>
      </c>
      <c r="BZ86" t="str">
        <f>IF(Data!$L87=BZ$1, "",             IF(ISERR(SEARCH(BZ$1,Data!$H87)),        "",          ";" &amp; VLOOKUP(BZ$1,Data!$L:$N,3, FALSE) &amp; ",""" &amp; VLOOKUP(BZ$1,Data!$L:$M,2, FALSE) &amp; """;"   )             )</f>
        <v/>
      </c>
      <c r="CA86" t="str">
        <f>IF(Data!$L87=CA$1, "",             IF(ISERR(SEARCH(CA$1,Data!$H87)),        "",          ";" &amp; VLOOKUP(CA$1,Data!$L:$N,3, FALSE) &amp; ",""" &amp; VLOOKUP(CA$1,Data!$L:$M,2, FALSE) &amp; """;"   )             )</f>
        <v/>
      </c>
      <c r="CB86" t="str">
        <f>IF(Data!$L87=CB$1, "",             IF(ISERR(SEARCH(CB$1,Data!$H87)),        "",          ";" &amp; VLOOKUP(CB$1,Data!$L:$N,3, FALSE) &amp; ",""" &amp; VLOOKUP(CB$1,Data!$L:$M,2, FALSE) &amp; """;"   )             )</f>
        <v/>
      </c>
      <c r="CC86" t="str">
        <f>IF(Data!$L87=CC$1, "",             IF(ISERR(SEARCH(CC$1,Data!$H87)),        "",          ";" &amp; VLOOKUP(CC$1,Data!$L:$N,3, FALSE) &amp; ",""" &amp; VLOOKUP(CC$1,Data!$L:$M,2, FALSE) &amp; """;"   )             )</f>
        <v/>
      </c>
      <c r="CD86" t="str">
        <f>IF(Data!$L87=CD$1, "",             IF(ISERR(SEARCH(CD$1,Data!$H87)),        "",          ";" &amp; VLOOKUP(CD$1,Data!$L:$N,3, FALSE) &amp; ",""" &amp; VLOOKUP(CD$1,Data!$L:$M,2, FALSE) &amp; """;"   )             )</f>
        <v/>
      </c>
      <c r="CE86" t="str">
        <f>IF(Data!$L87=CE$1, "",             IF(ISERR(SEARCH(CE$1,Data!$H87)),        "",          ";" &amp; VLOOKUP(CE$1,Data!$L:$N,3, FALSE) &amp; ",""" &amp; VLOOKUP(CE$1,Data!$L:$M,2, FALSE) &amp; """;"   )             )</f>
        <v/>
      </c>
      <c r="CF86" t="str">
        <f>IF(Data!$L87=CF$1, "",             IF(ISERR(SEARCH(CF$1,Data!$H87)),        "",          ";" &amp; VLOOKUP(CF$1,Data!$L:$N,3, FALSE) &amp; ",""" &amp; VLOOKUP(CF$1,Data!$L:$M,2, FALSE) &amp; """;"   )             )</f>
        <v/>
      </c>
      <c r="CG86" t="str">
        <f>IF(Data!$L87=CG$1, "",             IF(ISERR(SEARCH(CG$1,Data!$H87)),        "",          ";" &amp; VLOOKUP(CG$1,Data!$L:$N,3, FALSE) &amp; ",""" &amp; VLOOKUP(CG$1,Data!$L:$M,2, FALSE) &amp; """;"   )             )</f>
        <v/>
      </c>
      <c r="CH86" t="str">
        <f>IF(Data!$L87=CH$1, "",             IF(ISERR(SEARCH(CH$1,Data!$H87)),        "",          ";" &amp; VLOOKUP(CH$1,Data!$L:$N,3, FALSE) &amp; ",""" &amp; VLOOKUP(CH$1,Data!$L:$M,2, FALSE) &amp; """;"   )             )</f>
        <v/>
      </c>
      <c r="CI86" t="str">
        <f>IF(Data!$L87=CI$1, "",             IF(ISERR(SEARCH(CI$1,Data!$H87)),        "",          ";" &amp; VLOOKUP(CI$1,Data!$L:$N,3, FALSE) &amp; ",""" &amp; VLOOKUP(CI$1,Data!$L:$M,2, FALSE) &amp; """;"   )             )</f>
        <v/>
      </c>
      <c r="CJ86" t="str">
        <f>IF(Data!$L87=CJ$1, "",             IF(ISERR(SEARCH(CJ$1,Data!$H87)),        "",          ";" &amp; VLOOKUP(CJ$1,Data!$L:$N,3, FALSE) &amp; ",""" &amp; VLOOKUP(CJ$1,Data!$L:$M,2, FALSE) &amp; """;"   )             )</f>
        <v/>
      </c>
      <c r="CK86" t="str">
        <f>IF(Data!$L87=CK$1, "",             IF(ISERR(SEARCH(CK$1,Data!$H87)),        "",          ";" &amp; VLOOKUP(CK$1,Data!$L:$N,3, FALSE) &amp; ",""" &amp; VLOOKUP(CK$1,Data!$L:$M,2, FALSE) &amp; """;"   )             )</f>
        <v/>
      </c>
      <c r="CL86" t="str">
        <f>IF(Data!$L87=CL$1, "",             IF(ISERR(SEARCH(CL$1,Data!$H87)),        "",          ";" &amp; VLOOKUP(CL$1,Data!$L:$N,3, FALSE) &amp; ",""" &amp; VLOOKUP(CL$1,Data!$L:$M,2, FALSE) &amp; """;"   )             )</f>
        <v/>
      </c>
      <c r="CM86" t="str">
        <f>IF(Data!$L87=CM$1, "",             IF(ISERR(SEARCH(CM$1,Data!$H87)),        "",          ";" &amp; VLOOKUP(CM$1,Data!$L:$N,3, FALSE) &amp; ",""" &amp; VLOOKUP(CM$1,Data!$L:$M,2, FALSE) &amp; """;"   )             )</f>
        <v/>
      </c>
      <c r="CN86" t="str">
        <f>IF(Data!$L87=CN$1, "",             IF(ISERR(SEARCH(CN$1,Data!$H87)),        "",          ";" &amp; VLOOKUP(CN$1,Data!$L:$N,3, FALSE) &amp; ",""" &amp; VLOOKUP(CN$1,Data!$L:$M,2, FALSE) &amp; """;"   )             )</f>
        <v/>
      </c>
      <c r="CO86" t="str">
        <f>IF(Data!$L87=CO$1, "",             IF(ISERR(SEARCH(CO$1,Data!$H87)),        "",          ";" &amp; VLOOKUP(CO$1,Data!$L:$N,3, FALSE) &amp; ",""" &amp; VLOOKUP(CO$1,Data!$L:$M,2, FALSE) &amp; """;"   )             )</f>
        <v/>
      </c>
      <c r="CP86" t="str">
        <f>IF(Data!$L87=CP$1, "",             IF(ISERR(SEARCH(CP$1,Data!$H87)),        "",          ";" &amp; VLOOKUP(CP$1,Data!$L:$N,3, FALSE) &amp; ",""" &amp; VLOOKUP(CP$1,Data!$L:$M,2, FALSE) &amp; """;"   )             )</f>
        <v/>
      </c>
      <c r="CQ86" t="str">
        <f>IF(Data!$L87=CQ$1, "",             IF(ISERR(SEARCH(CQ$1,Data!$H87)),        "",          ";" &amp; VLOOKUP(CQ$1,Data!$L:$N,3, FALSE) &amp; ",""" &amp; VLOOKUP(CQ$1,Data!$L:$M,2, FALSE) &amp; """;"   )             )</f>
        <v/>
      </c>
      <c r="CR86" t="str">
        <f>IF(Data!$L87=CR$1, "",             IF(ISERR(SEARCH(CR$1,Data!$H87)),        "",          ";" &amp; VLOOKUP(CR$1,Data!$L:$N,3, FALSE) &amp; ",""" &amp; VLOOKUP(CR$1,Data!$L:$M,2, FALSE) &amp; """;"   )             )</f>
        <v/>
      </c>
      <c r="CS86" t="str">
        <f>IF(Data!$L87=CS$1, "",             IF(ISERR(SEARCH(CS$1,Data!$H87)),        "",          ";" &amp; VLOOKUP(CS$1,Data!$L:$N,3, FALSE) &amp; ",""" &amp; VLOOKUP(CS$1,Data!$L:$M,2, FALSE) &amp; """;"   )             )</f>
        <v/>
      </c>
      <c r="CT86" t="str">
        <f>IF(Data!$L87=CT$1, "",             IF(ISERR(SEARCH(CT$1,Data!$H87)),        "",          ";" &amp; VLOOKUP(CT$1,Data!$L:$N,3, FALSE) &amp; ",""" &amp; VLOOKUP(CT$1,Data!$L:$M,2, FALSE) &amp; """;"   )             )</f>
        <v/>
      </c>
      <c r="CU86" t="str">
        <f>IF(Data!$L87=CU$1, "",             IF(ISERR(SEARCH(CU$1,Data!$H87)),        "",          ";" &amp; VLOOKUP(CU$1,Data!$L:$N,3, FALSE) &amp; ",""" &amp; VLOOKUP(CU$1,Data!$L:$M,2, FALSE) &amp; """;"   )             )</f>
        <v/>
      </c>
      <c r="CV86" t="str">
        <f>IF(Data!$L87=CV$1, "",             IF(ISERR(SEARCH(CV$1,Data!$H87)),        "",          ";" &amp; VLOOKUP(CV$1,Data!$L:$N,3, FALSE) &amp; ",""" &amp; VLOOKUP(CV$1,Data!$L:$M,2, FALSE) &amp; """;"   )             )</f>
        <v/>
      </c>
      <c r="CW86" t="str">
        <f>IF(Data!$L87=CW$1, "",             IF(ISERR(SEARCH(CW$1,Data!$H87)),        "",          ";" &amp; VLOOKUP(CW$1,Data!$L:$N,3, FALSE) &amp; ",""" &amp; VLOOKUP(CW$1,Data!$L:$M,2, FALSE) &amp; """;"   )             )</f>
        <v/>
      </c>
      <c r="CX86" t="str">
        <f>IF(Data!$L87=CX$1, "",             IF(ISERR(SEARCH(CX$1,Data!$H87)),        "",          ";" &amp; VLOOKUP(CX$1,Data!$L:$N,3, FALSE) &amp; ",""" &amp; VLOOKUP(CX$1,Data!$L:$M,2, FALSE) &amp; """;"   )             )</f>
        <v/>
      </c>
      <c r="CY86" t="str">
        <f>IF(Data!$L87=CY$1, "",             IF(ISERR(SEARCH(CY$1,Data!$H87)),        "",          ";" &amp; VLOOKUP(CY$1,Data!$L:$N,3, FALSE) &amp; ",""" &amp; VLOOKUP(CY$1,Data!$L:$M,2, FALSE) &amp; """;"   )             )</f>
        <v/>
      </c>
      <c r="CZ86" t="str">
        <f>IF(Data!$L87=CZ$1, "",             IF(ISERR(SEARCH(CZ$1,Data!$H87)),        "",          ";" &amp; VLOOKUP(CZ$1,Data!$L:$N,3, FALSE) &amp; ",""" &amp; VLOOKUP(CZ$1,Data!$L:$M,2, FALSE) &amp; """;"   )             )</f>
        <v/>
      </c>
      <c r="DA86" t="str">
        <f>IF(Data!$L87=DA$1, "",             IF(ISERR(SEARCH(DA$1,Data!$H87)),        "",          ";" &amp; VLOOKUP(DA$1,Data!$L:$N,3, FALSE) &amp; ",""" &amp; VLOOKUP(DA$1,Data!$L:$M,2, FALSE) &amp; """;"   )             )</f>
        <v/>
      </c>
      <c r="DB86" t="str">
        <f>IF(Data!$L87=DB$1, "",             IF(ISERR(SEARCH(DB$1,Data!$H87)),        "",          ";" &amp; VLOOKUP(DB$1,Data!$L:$N,3, FALSE) &amp; ",""" &amp; VLOOKUP(DB$1,Data!$L:$M,2, FALSE) &amp; """;"   )             )</f>
        <v/>
      </c>
      <c r="DC86" t="str">
        <f>IF(Data!$L87=DC$1, "",             IF(ISERR(SEARCH(DC$1,Data!$H87)),        "",          ";" &amp; VLOOKUP(DC$1,Data!$L:$N,3, FALSE) &amp; ",""" &amp; VLOOKUP(DC$1,Data!$L:$M,2, FALSE) &amp; """;"   )             )</f>
        <v/>
      </c>
      <c r="DD86" t="str">
        <f>IF(Data!$L87=DD$1, "",             IF(ISERR(SEARCH(DD$1,Data!$H87)),        "",          ";" &amp; VLOOKUP(DD$1,Data!$L:$N,3, FALSE) &amp; ",""" &amp; VLOOKUP(DD$1,Data!$L:$M,2, FALSE) &amp; """;"   )             )</f>
        <v/>
      </c>
      <c r="DE86" t="str">
        <f>IF(Data!$L87=DE$1, "",             IF(ISERR(SEARCH(DE$1,Data!$H87)),        "",          ";" &amp; VLOOKUP(DE$1,Data!$L:$N,3, FALSE) &amp; ",""" &amp; VLOOKUP(DE$1,Data!$L:$M,2, FALSE) &amp; """;"   )             )</f>
        <v/>
      </c>
      <c r="DF86" t="str">
        <f>IF(Data!$L87=DF$1, "",             IF(ISERR(SEARCH(DF$1,Data!$H87)),        "",          ";" &amp; VLOOKUP(DF$1,Data!$L:$N,3, FALSE) &amp; ",""" &amp; VLOOKUP(DF$1,Data!$L:$M,2, FALSE) &amp; """;"   )             )</f>
        <v/>
      </c>
      <c r="DG86" t="str">
        <f>IF(Data!$L87=DG$1, "",             IF(ISERR(SEARCH(DG$1,Data!$H87)),        "",          ";" &amp; VLOOKUP(DG$1,Data!$L:$N,3, FALSE) &amp; ",""" &amp; VLOOKUP(DG$1,Data!$L:$M,2, FALSE) &amp; """;"   )             )</f>
        <v/>
      </c>
      <c r="DH86" t="str">
        <f>IF(Data!$L87=DH$1, "",             IF(ISERR(SEARCH(DH$1,Data!$H87)),        "",          ";" &amp; VLOOKUP(DH$1,Data!$L:$N,3, FALSE) &amp; ",""" &amp; VLOOKUP(DH$1,Data!$L:$M,2, FALSE) &amp; """;"   )             )</f>
        <v/>
      </c>
      <c r="DI86" t="str">
        <f>IF(Data!$L87=DI$1, "",             IF(ISERR(SEARCH(DI$1,Data!$H87)),        "",          ";" &amp; VLOOKUP(DI$1,Data!$L:$N,3, FALSE) &amp; ",""" &amp; VLOOKUP(DI$1,Data!$L:$M,2, FALSE) &amp; """;"   )             )</f>
        <v/>
      </c>
      <c r="DJ86" t="str">
        <f>IF(Data!$L87=DJ$1, "",             IF(ISERR(SEARCH(DJ$1,Data!$H87)),        "",          ";" &amp; VLOOKUP(DJ$1,Data!$L:$N,3, FALSE) &amp; ",""" &amp; VLOOKUP(DJ$1,Data!$L:$M,2, FALSE) &amp; """;"   )             )</f>
        <v/>
      </c>
      <c r="DK86" t="str">
        <f>IF(Data!$L87=DK$1, "",             IF(ISERR(SEARCH(DK$1,Data!$H87)),        "",          ";" &amp; VLOOKUP(DK$1,Data!$L:$N,3, FALSE) &amp; ",""" &amp; VLOOKUP(DK$1,Data!$L:$M,2, FALSE) &amp; """;"   )             )</f>
        <v/>
      </c>
      <c r="DL86" t="str">
        <f>IF(Data!$L87=DL$1, "",             IF(ISERR(SEARCH(DL$1,Data!$H87)),        "",          ";" &amp; VLOOKUP(DL$1,Data!$L:$N,3, FALSE) &amp; ",""" &amp; VLOOKUP(DL$1,Data!$L:$M,2, FALSE) &amp; """;"   )             )</f>
        <v/>
      </c>
      <c r="DM86" t="str">
        <f>IF(Data!$L87=DM$1, "",             IF(ISERR(SEARCH(DM$1,Data!$H87)),        "",          ";" &amp; VLOOKUP(DM$1,Data!$L:$N,3, FALSE) &amp; ",""" &amp; VLOOKUP(DM$1,Data!$L:$M,2, FALSE) &amp; """;"   )             )</f>
        <v/>
      </c>
      <c r="DN86" t="str">
        <f>IF(Data!$L87=DN$1, "",             IF(ISERR(SEARCH(DN$1,Data!$H87)),        "",          ";" &amp; VLOOKUP(DN$1,Data!$L:$N,3, FALSE) &amp; ",""" &amp; VLOOKUP(DN$1,Data!$L:$M,2, FALSE) &amp; """;"   )             )</f>
        <v/>
      </c>
      <c r="DO86" t="str">
        <f>IF(Data!$L87=DO$1, "",             IF(ISERR(SEARCH(DO$1,Data!$H87)),        "",          ";" &amp; VLOOKUP(DO$1,Data!$L:$N,3, FALSE) &amp; ",""" &amp; VLOOKUP(DO$1,Data!$L:$M,2, FALSE) &amp; """;"   )             )</f>
        <v/>
      </c>
      <c r="DP86" t="str">
        <f>IF(Data!$L87=DP$1, "",             IF(ISERR(SEARCH(DP$1,Data!$H87)),        "",          ";" &amp; VLOOKUP(DP$1,Data!$L:$N,3, FALSE) &amp; ",""" &amp; VLOOKUP(DP$1,Data!$L:$M,2, FALSE) &amp; """;"   )             )</f>
        <v/>
      </c>
      <c r="DQ86" t="str">
        <f>IF(Data!$L87=DQ$1, "",             IF(ISERR(SEARCH(DQ$1,Data!$H87)),        "",          ";" &amp; VLOOKUP(DQ$1,Data!$L:$N,3, FALSE) &amp; ",""" &amp; VLOOKUP(DQ$1,Data!$L:$M,2, FALSE) &amp; """;"   )             )</f>
        <v/>
      </c>
      <c r="DR86" t="str">
        <f>IF(Data!$L87=DR$1, "",             IF(ISERR(SEARCH(DR$1,Data!$H87)),        "",          ";" &amp; VLOOKUP(DR$1,Data!$L:$N,3, FALSE) &amp; ",""" &amp; VLOOKUP(DR$1,Data!$L:$M,2, FALSE) &amp; """;"   )             )</f>
        <v/>
      </c>
      <c r="DS86" t="str">
        <f>IF(Data!$L87=DS$1, "",             IF(ISERR(SEARCH(DS$1,Data!$H87)),        "",          ";" &amp; VLOOKUP(DS$1,Data!$L:$N,3, FALSE) &amp; ",""" &amp; VLOOKUP(DS$1,Data!$L:$M,2, FALSE) &amp; """;"   )             )</f>
        <v/>
      </c>
      <c r="DT86" t="str">
        <f>IF(Data!$L87=DT$1, "",             IF(ISERR(SEARCH(DT$1,Data!$H87)),        "",          ";" &amp; VLOOKUP(DT$1,Data!$L:$N,3, FALSE) &amp; ",""" &amp; VLOOKUP(DT$1,Data!$L:$M,2, FALSE) &amp; """;"   )             )</f>
        <v/>
      </c>
      <c r="DU86" t="str">
        <f>IF(Data!$L87=DU$1, "",             IF(ISERR(SEARCH(DU$1,Data!$H87)),        "",          ";" &amp; VLOOKUP(DU$1,Data!$L:$N,3, FALSE) &amp; ",""" &amp; VLOOKUP(DU$1,Data!$L:$M,2, FALSE) &amp; """;"   )             )</f>
        <v/>
      </c>
      <c r="DV86" t="str">
        <f>IF(Data!$L87=DV$1, "",             IF(ISERR(SEARCH(DV$1,Data!$H87)),        "",          ";" &amp; VLOOKUP(DV$1,Data!$L:$N,3, FALSE) &amp; ",""" &amp; VLOOKUP(DV$1,Data!$L:$M,2, FALSE) &amp; """;"   )             )</f>
        <v/>
      </c>
      <c r="DW86" t="str">
        <f>IF(Data!$L87=DW$1, "",             IF(ISERR(SEARCH(DW$1,Data!$H87)),        "",          ";" &amp; VLOOKUP(DW$1,Data!$L:$N,3, FALSE) &amp; ",""" &amp; VLOOKUP(DW$1,Data!$L:$M,2, FALSE) &amp; """;"   )             )</f>
        <v/>
      </c>
      <c r="DX86" t="str">
        <f>IF(Data!$L87=DX$1, "",             IF(ISERR(SEARCH(DX$1,Data!$H87)),        "",          ";" &amp; VLOOKUP(DX$1,Data!$L:$N,3, FALSE) &amp; ",""" &amp; VLOOKUP(DX$1,Data!$L:$M,2, FALSE) &amp; """;"   )             )</f>
        <v/>
      </c>
      <c r="DY86" t="str">
        <f>IF(Data!$L87=DY$1, "",             IF(ISERR(SEARCH(DY$1,Data!$H87)),        "",          ";" &amp; VLOOKUP(DY$1,Data!$L:$N,3, FALSE) &amp; ",""" &amp; VLOOKUP(DY$1,Data!$L:$M,2, FALSE) &amp; """;"   )             )</f>
        <v/>
      </c>
      <c r="DZ86" t="str">
        <f>IF(Data!$L87=DZ$1, "",             IF(ISERR(SEARCH(DZ$1,Data!$H87)),        "",          ";" &amp; VLOOKUP(DZ$1,Data!$L:$N,3, FALSE) &amp; ",""" &amp; VLOOKUP(DZ$1,Data!$L:$M,2, FALSE) &amp; """;"   )             )</f>
        <v/>
      </c>
      <c r="EA86" t="str">
        <f>IF(Data!$L87=EA$1, "",             IF(ISERR(SEARCH(EA$1,Data!$H87)),        "",          ";" &amp; VLOOKUP(EA$1,Data!$L:$N,3, FALSE) &amp; ",""" &amp; VLOOKUP(EA$1,Data!$L:$M,2, FALSE) &amp; """;"   )             )</f>
        <v/>
      </c>
      <c r="EB86" t="str">
        <f>IF(Data!$L87=EB$1, "",             IF(ISERR(SEARCH(EB$1,Data!$H87)),        "",          ";" &amp; VLOOKUP(EB$1,Data!$L:$N,3, FALSE) &amp; ",""" &amp; VLOOKUP(EB$1,Data!$L:$M,2, FALSE) &amp; """;"   )             )</f>
        <v/>
      </c>
      <c r="EC86" t="str">
        <f>IF(Data!$L87=EC$1, "",             IF(ISERR(SEARCH(EC$1,Data!$H87)),        "",          ";" &amp; VLOOKUP(EC$1,Data!$L:$N,3, FALSE) &amp; ",""" &amp; VLOOKUP(EC$1,Data!$L:$M,2, FALSE) &amp; """;"   )             )</f>
        <v/>
      </c>
      <c r="ED86" t="str">
        <f>IF(Data!$L87=ED$1, "",             IF(ISERR(SEARCH(ED$1,Data!$H87)),        "",          ";" &amp; VLOOKUP(ED$1,Data!$L:$N,3, FALSE) &amp; ",""" &amp; VLOOKUP(ED$1,Data!$L:$M,2, FALSE) &amp; """;"   )             )</f>
        <v/>
      </c>
      <c r="EE86" t="str">
        <f>IF(Data!$L87=EE$1, "",             IF(ISERR(SEARCH(EE$1,Data!$H87)),        "",          ";" &amp; VLOOKUP(EE$1,Data!$L:$N,3, FALSE) &amp; ",""" &amp; VLOOKUP(EE$1,Data!$L:$M,2, FALSE) &amp; """;"   )             )</f>
        <v/>
      </c>
      <c r="EF86" t="str">
        <f>IF(Data!$L87=EF$1, "",             IF(ISERR(SEARCH(EF$1,Data!$H87)),        "",          ";" &amp; VLOOKUP(EF$1,Data!$L:$N,3, FALSE) &amp; ",""" &amp; VLOOKUP(EF$1,Data!$L:$M,2, FALSE) &amp; """;"   )             )</f>
        <v/>
      </c>
      <c r="EG86" t="str">
        <f>IF(Data!$L87=EG$1, "",             IF(ISERR(SEARCH(EG$1,Data!$H87)),        "",          ";" &amp; VLOOKUP(EG$1,Data!$L:$N,3, FALSE) &amp; ",""" &amp; VLOOKUP(EG$1,Data!$L:$M,2, FALSE) &amp; """;"   )             )</f>
        <v/>
      </c>
      <c r="EH86" t="str">
        <f>IF(Data!$L87=EH$1, "",             IF(ISERR(SEARCH(EH$1,Data!$H87)),        "",          ";" &amp; VLOOKUP(EH$1,Data!$L:$N,3, FALSE) &amp; ",""" &amp; VLOOKUP(EH$1,Data!$L:$M,2, FALSE) &amp; """;"   )             )</f>
        <v/>
      </c>
      <c r="EI86" t="str">
        <f>IF(Data!$L87=EI$1, "",             IF(ISERR(SEARCH(EI$1,Data!$H87)),        "",          ";" &amp; VLOOKUP(EI$1,Data!$L:$N,3, FALSE) &amp; ",""" &amp; VLOOKUP(EI$1,Data!$L:$M,2, FALSE) &amp; """;"   )             )</f>
        <v/>
      </c>
      <c r="EJ86" t="str">
        <f>IF(Data!$L87=EJ$1, "",             IF(ISERR(SEARCH(EJ$1,Data!$H87)),        "",          ";" &amp; VLOOKUP(EJ$1,Data!$L:$N,3, FALSE) &amp; ",""" &amp; VLOOKUP(EJ$1,Data!$L:$M,2, FALSE) &amp; """;"   )             )</f>
        <v/>
      </c>
      <c r="EK86" t="str">
        <f>IF(Data!$L87=EK$1, "",             IF(ISERR(SEARCH(EK$1,Data!$H87)),        "",          ";" &amp; VLOOKUP(EK$1,Data!$L:$N,3, FALSE) &amp; ",""" &amp; VLOOKUP(EK$1,Data!$L:$M,2, FALSE) &amp; """;"   )             )</f>
        <v/>
      </c>
      <c r="EL86" t="str">
        <f>IF(Data!$L87=EL$1, "",             IF(ISERR(SEARCH(EL$1,Data!$H87)),        "",          ";" &amp; VLOOKUP(EL$1,Data!$L:$N,3, FALSE) &amp; ",""" &amp; VLOOKUP(EL$1,Data!$L:$M,2, FALSE) &amp; """;"   )             )</f>
        <v/>
      </c>
      <c r="EM86" t="str">
        <f>IF(Data!$L87=EM$1, "",             IF(ISERR(SEARCH(EM$1,Data!$H87)),        "",          ";" &amp; VLOOKUP(EM$1,Data!$L:$N,3, FALSE) &amp; ",""" &amp; VLOOKUP(EM$1,Data!$L:$M,2, FALSE) &amp; """;"   )             )</f>
        <v/>
      </c>
      <c r="EN86" t="str">
        <f>IF(Data!$L87=EN$1, "",             IF(ISERR(SEARCH(EN$1,Data!$H87)),        "",          ";" &amp; VLOOKUP(EN$1,Data!$L:$N,3, FALSE) &amp; ",""" &amp; VLOOKUP(EN$1,Data!$L:$M,2, FALSE) &amp; """;"   )             )</f>
        <v/>
      </c>
      <c r="EO86" t="str">
        <f>IF(Data!$L87=EO$1, "",             IF(ISERR(SEARCH(EO$1,Data!$H87)),        "",          ";" &amp; VLOOKUP(EO$1,Data!$L:$N,3, FALSE) &amp; ",""" &amp; VLOOKUP(EO$1,Data!$L:$M,2, FALSE) &amp; """;"   )             )</f>
        <v/>
      </c>
      <c r="EP86" t="str">
        <f>IF(Data!$L87=EP$1, "",             IF(ISERR(SEARCH(EP$1,Data!$H87)),        "",          ";" &amp; VLOOKUP(EP$1,Data!$L:$N,3, FALSE) &amp; ",""" &amp; VLOOKUP(EP$1,Data!$L:$M,2, FALSE) &amp; """;"   )             )</f>
        <v/>
      </c>
      <c r="EQ86" t="str">
        <f>IF(Data!$L87=EQ$1, "",             IF(ISERR(SEARCH(EQ$1,Data!$H87)),        "",          ";" &amp; VLOOKUP(EQ$1,Data!$L:$N,3, FALSE) &amp; ",""" &amp; VLOOKUP(EQ$1,Data!$L:$M,2, FALSE) &amp; """;"   )             )</f>
        <v/>
      </c>
      <c r="ER86" t="str">
        <f>IF(Data!$L87=ER$1, "",             IF(ISERR(SEARCH(ER$1,Data!$H87)),        "",          ";" &amp; VLOOKUP(ER$1,Data!$L:$N,3, FALSE) &amp; ",""" &amp; VLOOKUP(ER$1,Data!$L:$M,2, FALSE) &amp; """;"   )             )</f>
        <v/>
      </c>
      <c r="ES86" t="str">
        <f>IF(Data!$L87=ES$1, "",             IF(ISERR(SEARCH(ES$1,Data!$H87)),        "",          ";" &amp; VLOOKUP(ES$1,Data!$L:$N,3, FALSE) &amp; ",""" &amp; VLOOKUP(ES$1,Data!$L:$M,2, FALSE) &amp; """;"   )             )</f>
        <v/>
      </c>
      <c r="ET86" t="str">
        <f>IF(Data!$L87=ET$1, "",             IF(ISERR(SEARCH(ET$1,Data!$H87)),        "",          ";" &amp; VLOOKUP(ET$1,Data!$L:$N,3, FALSE) &amp; ",""" &amp; VLOOKUP(ET$1,Data!$L:$M,2, FALSE) &amp; """;"   )             )</f>
        <v/>
      </c>
      <c r="EU86" t="str">
        <f>IF(Data!$L87=EU$1, "",             IF(ISERR(SEARCH(EU$1,Data!$H87)),        "",          ";" &amp; VLOOKUP(EU$1,Data!$L:$N,3, FALSE) &amp; ",""" &amp; VLOOKUP(EU$1,Data!$L:$M,2, FALSE) &amp; """;"   )             )</f>
        <v/>
      </c>
      <c r="EV86" t="str">
        <f>IF(Data!$L87=EV$1, "",             IF(ISERR(SEARCH(EV$1,Data!$H87)),        "",          ";" &amp; VLOOKUP(EV$1,Data!$L:$N,3, FALSE) &amp; ",""" &amp; VLOOKUP(EV$1,Data!$L:$M,2, FALSE) &amp; """;"   )             )</f>
        <v/>
      </c>
      <c r="EW86" t="str">
        <f>IF(Data!$L87=EW$1, "",             IF(ISERR(SEARCH(EW$1,Data!$H87)),        "",          ";" &amp; VLOOKUP(EW$1,Data!$L:$N,3, FALSE) &amp; ",""" &amp; VLOOKUP(EW$1,Data!$L:$M,2, FALSE) &amp; """;"   )             )</f>
        <v/>
      </c>
      <c r="EX86" t="str">
        <f>IF(Data!$L87=EX$1, "",             IF(ISERR(SEARCH(EX$1,Data!$H87)),        "",          ";" &amp; VLOOKUP(EX$1,Data!$L:$N,3, FALSE) &amp; ",""" &amp; VLOOKUP(EX$1,Data!$L:$M,2, FALSE) &amp; """;"   )             )</f>
        <v/>
      </c>
      <c r="EY86" t="str">
        <f>IF(Data!$L87=EY$1, "",             IF(ISERR(SEARCH(EY$1,Data!$H87)),        "",          ";" &amp; VLOOKUP(EY$1,Data!$L:$N,3, FALSE) &amp; ",""" &amp; VLOOKUP(EY$1,Data!$L:$M,2, FALSE) &amp; """;"   )             )</f>
        <v/>
      </c>
      <c r="EZ86" t="str">
        <f>IF(Data!$L87=EZ$1, "",             IF(ISERR(SEARCH(EZ$1,Data!$H87)),        "",          ";" &amp; VLOOKUP(EZ$1,Data!$L:$N,3, FALSE) &amp; ",""" &amp; VLOOKUP(EZ$1,Data!$L:$M,2, FALSE) &amp; """;"   )             )</f>
        <v/>
      </c>
      <c r="FA86" t="str">
        <f>IF(Data!$L87=FA$1, "",             IF(ISERR(SEARCH(FA$1,Data!$H87)),        "",          ";" &amp; VLOOKUP(FA$1,Data!$L:$N,3, FALSE) &amp; ",""" &amp; VLOOKUP(FA$1,Data!$L:$M,2, FALSE) &amp; """;"   )             )</f>
        <v/>
      </c>
      <c r="FB86" t="str">
        <f>IF(Data!$L87=FB$1, "",             IF(ISERR(SEARCH(FB$1,Data!$H87)),        "",          ";" &amp; VLOOKUP(FB$1,Data!$L:$N,3, FALSE) &amp; ",""" &amp; VLOOKUP(FB$1,Data!$L:$M,2, FALSE) &amp; """;"   )             )</f>
        <v/>
      </c>
      <c r="FC86" t="str">
        <f>IF(Data!$L87=FC$1, "",             IF(ISERR(SEARCH(FC$1,Data!$H87)),        "",          ";" &amp; VLOOKUP(FC$1,Data!$L:$N,3, FALSE) &amp; ",""" &amp; VLOOKUP(FC$1,Data!$L:$M,2, FALSE) &amp; """;"   )             )</f>
        <v/>
      </c>
      <c r="FD86" t="str">
        <f>IF(Data!$L87=FD$1, "",             IF(ISERR(SEARCH(FD$1,Data!$H87)),        "",          ";" &amp; VLOOKUP(FD$1,Data!$L:$N,3, FALSE) &amp; ",""" &amp; VLOOKUP(FD$1,Data!$L:$M,2, FALSE) &amp; """;"   )             )</f>
        <v/>
      </c>
      <c r="FE86" t="str">
        <f>IF(Data!$L87=FE$1, "",             IF(ISERR(SEARCH(FE$1,Data!$H87)),        "",          ";" &amp; VLOOKUP(FE$1,Data!$L:$N,3, FALSE) &amp; ",""" &amp; VLOOKUP(FE$1,Data!$L:$M,2, FALSE) &amp; """;"   )             )</f>
        <v/>
      </c>
      <c r="FF86" t="str">
        <f>IF(Data!$L87=FF$1, "",             IF(ISERR(SEARCH(FF$1,Data!$H87)),        "",          ";" &amp; VLOOKUP(FF$1,Data!$L:$N,3, FALSE) &amp; ",""" &amp; VLOOKUP(FF$1,Data!$L:$M,2, FALSE) &amp; """;"   )             )</f>
        <v/>
      </c>
      <c r="FG86" t="str">
        <f>IF(Data!$L87=FG$1, "",             IF(ISERR(SEARCH(FG$1,Data!$H87)),        "",          ";" &amp; VLOOKUP(FG$1,Data!$L:$N,3, FALSE) &amp; ",""" &amp; VLOOKUP(FG$1,Data!$L:$M,2, FALSE) &amp; """;"   )             )</f>
        <v/>
      </c>
      <c r="FH86" t="str">
        <f>IF(Data!$L87=FH$1, "",             IF(ISERR(SEARCH(FH$1,Data!$H87)),        "",          ";" &amp; VLOOKUP(FH$1,Data!$L:$N,3, FALSE) &amp; ",""" &amp; VLOOKUP(FH$1,Data!$L:$M,2, FALSE) &amp; """;"   )             )</f>
        <v/>
      </c>
      <c r="FI86" t="str">
        <f>IF(Data!$L87=FI$1, "",             IF(ISERR(SEARCH(FI$1,Data!$H87)),        "",          ";" &amp; VLOOKUP(FI$1,Data!$L:$N,3, FALSE) &amp; ",""" &amp; VLOOKUP(FI$1,Data!$L:$M,2, FALSE) &amp; """;"   )             )</f>
        <v/>
      </c>
      <c r="FJ86" t="str">
        <f>IF(Data!$L87=FJ$1, "",             IF(ISERR(SEARCH(FJ$1,Data!$H87)),        "",          ";" &amp; VLOOKUP(FJ$1,Data!$L:$N,3, FALSE) &amp; ",""" &amp; VLOOKUP(FJ$1,Data!$L:$M,2, FALSE) &amp; """;"   )             )</f>
        <v/>
      </c>
      <c r="FK86" t="str">
        <f>IF(Data!$L87=FK$1, "",             IF(ISERR(SEARCH(FK$1,Data!$H87)),        "",          ";" &amp; VLOOKUP(FK$1,Data!$L:$N,3, FALSE) &amp; ",""" &amp; VLOOKUP(FK$1,Data!$L:$M,2, FALSE) &amp; """;"   )             )</f>
        <v/>
      </c>
      <c r="FL86" t="str">
        <f>IF(Data!$L87=FL$1, "",             IF(ISERR(SEARCH(FL$1,Data!$H87)),        "",          ";" &amp; VLOOKUP(FL$1,Data!$L:$N,3, FALSE) &amp; ",""" &amp; VLOOKUP(FL$1,Data!$L:$M,2, FALSE) &amp; """;"   )             )</f>
        <v/>
      </c>
      <c r="FM86" t="str">
        <f>IF(Data!$L87=FM$1, "",             IF(ISERR(SEARCH(FM$1,Data!$H87)),        "",          ";" &amp; VLOOKUP(FM$1,Data!$L:$N,3, FALSE) &amp; ",""" &amp; VLOOKUP(FM$1,Data!$L:$M,2, FALSE) &amp; """;"   )             )</f>
        <v/>
      </c>
      <c r="FN86" t="str">
        <f>IF(Data!$L87=FN$1, "",             IF(ISERR(SEARCH(FN$1,Data!$H87)),        "",          ";" &amp; VLOOKUP(FN$1,Data!$L:$N,3, FALSE) &amp; ",""" &amp; VLOOKUP(FN$1,Data!$L:$M,2, FALSE) &amp; """;"   )             )</f>
        <v/>
      </c>
      <c r="FO86" t="str">
        <f>IF(Data!$L87=FO$1, "",             IF(ISERR(SEARCH(FO$1,Data!$H87)),        "",          ";" &amp; VLOOKUP(FO$1,Data!$L:$N,3, FALSE) &amp; ",""" &amp; VLOOKUP(FO$1,Data!$L:$M,2, FALSE) &amp; """;"   )             )</f>
        <v/>
      </c>
      <c r="FP86" t="str">
        <f>IF(Data!$L87=FP$1, "",             IF(ISERR(SEARCH(FP$1,Data!$H87)),        "",          ";" &amp; VLOOKUP(FP$1,Data!$L:$N,3, FALSE) &amp; ",""" &amp; VLOOKUP(FP$1,Data!$L:$M,2, FALSE) &amp; """;"   )             )</f>
        <v/>
      </c>
      <c r="FQ86" t="str">
        <f>IF(Data!$L87=FQ$1, "",             IF(ISERR(SEARCH(FQ$1,Data!$H87)),        "",          ";" &amp; VLOOKUP(FQ$1,Data!$L:$N,3, FALSE) &amp; ",""" &amp; VLOOKUP(FQ$1,Data!$L:$M,2, FALSE) &amp; """;"   )             )</f>
        <v/>
      </c>
      <c r="FR86" t="str">
        <f>IF(Data!$L87=FR$1, "",             IF(ISERR(SEARCH(FR$1,Data!$H87)),        "",          ";" &amp; VLOOKUP(FR$1,Data!$L:$N,3, FALSE) &amp; ",""" &amp; VLOOKUP(FR$1,Data!$L:$M,2, FALSE) &amp; """;"   )             )</f>
        <v/>
      </c>
      <c r="FS86" t="str">
        <f>IF(Data!$L87=FS$1, "",             IF(ISERR(SEARCH(FS$1,Data!$H87)),        "",          ";" &amp; VLOOKUP(FS$1,Data!$L:$N,3, FALSE) &amp; ",""" &amp; VLOOKUP(FS$1,Data!$L:$M,2, FALSE) &amp; """;"   )             )</f>
        <v/>
      </c>
      <c r="FT86" t="str">
        <f>IF(Data!$L87=FT$1, "",             IF(ISERR(SEARCH(FT$1,Data!$H87)),        "",          ";" &amp; VLOOKUP(FT$1,Data!$L:$N,3, FALSE) &amp; ",""" &amp; VLOOKUP(FT$1,Data!$L:$M,2, FALSE) &amp; """;"   )             )</f>
        <v/>
      </c>
      <c r="FU86" t="str">
        <f>IF(Data!$L87=FU$1, "",             IF(ISERR(SEARCH(FU$1,Data!$H87)),        "",          ";" &amp; VLOOKUP(FU$1,Data!$L:$N,3, FALSE) &amp; ",""" &amp; VLOOKUP(FU$1,Data!$L:$M,2, FALSE) &amp; """;"   )             )</f>
        <v/>
      </c>
      <c r="FV86" t="str">
        <f>IF(Data!$L87=FV$1, "",             IF(ISERR(SEARCH(FV$1,Data!$H87)),        "",          ";" &amp; VLOOKUP(FV$1,Data!$L:$N,3, FALSE) &amp; ",""" &amp; VLOOKUP(FV$1,Data!$L:$M,2, FALSE) &amp; """;"   )             )</f>
        <v/>
      </c>
      <c r="FW86" t="str">
        <f>IF(Data!$L87=FW$1, "",             IF(ISERR(SEARCH(FW$1,Data!$H87)),        "",          ";" &amp; VLOOKUP(FW$1,Data!$L:$N,3, FALSE) &amp; ",""" &amp; VLOOKUP(FW$1,Data!$L:$M,2, FALSE) &amp; """;"   )             )</f>
        <v/>
      </c>
      <c r="FX86" t="str">
        <f>IF(Data!$L87=FX$1, "",             IF(ISERR(SEARCH(FX$1,Data!$H87)),        "",          ";" &amp; VLOOKUP(FX$1,Data!$L:$N,3, FALSE) &amp; ",""" &amp; VLOOKUP(FX$1,Data!$L:$M,2, FALSE) &amp; """;"   )             )</f>
        <v/>
      </c>
      <c r="FY86" t="str">
        <f>IF(Data!$L87=FY$1, "",             IF(ISERR(SEARCH(FY$1,Data!$H87)),        "",          ";" &amp; VLOOKUP(FY$1,Data!$L:$N,3, FALSE) &amp; ",""" &amp; VLOOKUP(FY$1,Data!$L:$M,2, FALSE) &amp; """;"   )             )</f>
        <v/>
      </c>
      <c r="FZ86" t="str">
        <f>IF(Data!$L87=FZ$1, "",             IF(ISERR(SEARCH(FZ$1,Data!$H87)),        "",          ";" &amp; VLOOKUP(FZ$1,Data!$L:$N,3, FALSE) &amp; ",""" &amp; VLOOKUP(FZ$1,Data!$L:$M,2, FALSE) &amp; """;"   )             )</f>
        <v/>
      </c>
      <c r="GA86" t="str">
        <f>IF(Data!$L87=GA$1, "",             IF(ISERR(SEARCH(GA$1,Data!$H87)),        "",          ";" &amp; VLOOKUP(GA$1,Data!$L:$N,3, FALSE) &amp; ",""" &amp; VLOOKUP(GA$1,Data!$L:$M,2, FALSE) &amp; """;"   )             )</f>
        <v/>
      </c>
      <c r="GB86" t="str">
        <f>IF(Data!$L87=GB$1, "",             IF(ISERR(SEARCH(GB$1,Data!$H87)),        "",          ";" &amp; VLOOKUP(GB$1,Data!$L:$N,3, FALSE) &amp; ",""" &amp; VLOOKUP(GB$1,Data!$L:$M,2, FALSE) &amp; """;"   )             )</f>
        <v/>
      </c>
      <c r="GC86" t="str">
        <f>IF(Data!$L87=GC$1, "",             IF(ISERR(SEARCH(GC$1,Data!$H87)),        "",          ";" &amp; VLOOKUP(GC$1,Data!$L:$N,3, FALSE) &amp; ",""" &amp; VLOOKUP(GC$1,Data!$L:$M,2, FALSE) &amp; """;"   )             )</f>
        <v/>
      </c>
      <c r="GD86" t="str">
        <f>IF(Data!$L87=GD$1, "",             IF(ISERR(SEARCH(GD$1,Data!$H87)),        "",          ";" &amp; VLOOKUP(GD$1,Data!$L:$N,3, FALSE) &amp; ",""" &amp; VLOOKUP(GD$1,Data!$L:$M,2, FALSE) &amp; """;"   )             )</f>
        <v/>
      </c>
      <c r="GE86" t="str">
        <f>IF(Data!$L87=GE$1, "",             IF(ISERR(SEARCH(GE$1,Data!$H87)),        "",          ";" &amp; VLOOKUP(GE$1,Data!$L:$N,3, FALSE) &amp; ",""" &amp; VLOOKUP(GE$1,Data!$L:$M,2, FALSE) &amp; """;"   )             )</f>
        <v/>
      </c>
      <c r="GF86" t="str">
        <f>IF(Data!$L87=GF$1, "",             IF(ISERR(SEARCH(GF$1,Data!$H87)),        "",          ";" &amp; VLOOKUP(GF$1,Data!$L:$N,3, FALSE) &amp; ",""" &amp; VLOOKUP(GF$1,Data!$L:$M,2, FALSE) &amp; """;"   )             )</f>
        <v/>
      </c>
      <c r="GG86" t="str">
        <f>IF(Data!$L87=GG$1, "",             IF(ISERR(SEARCH(GG$1,Data!$H87)),        "",          ";" &amp; VLOOKUP(GG$1,Data!$L:$N,3, FALSE) &amp; ",""" &amp; VLOOKUP(GG$1,Data!$L:$M,2, FALSE) &amp; """;"   )             )</f>
        <v/>
      </c>
      <c r="GH86" t="str">
        <f>IF(Data!$L87=GH$1, "",             IF(ISERR(SEARCH(GH$1,Data!$H87)),        "",          ";" &amp; VLOOKUP(GH$1,Data!$L:$N,3, FALSE) &amp; ",""" &amp; VLOOKUP(GH$1,Data!$L:$M,2, FALSE) &amp; """;"   )             )</f>
        <v/>
      </c>
      <c r="GI86" t="str">
        <f>IF(Data!$L87=GI$1, "",             IF(ISERR(SEARCH(GI$1,Data!$H87)),        "",          ";" &amp; VLOOKUP(GI$1,Data!$L:$N,3, FALSE) &amp; ",""" &amp; VLOOKUP(GI$1,Data!$L:$M,2, FALSE) &amp; """;"   )             )</f>
        <v/>
      </c>
      <c r="GJ86" t="str">
        <f>IF(Data!$L87=GJ$1, "",             IF(ISERR(SEARCH(GJ$1,Data!$H87)),        "",          ";" &amp; VLOOKUP(GJ$1,Data!$L:$N,3, FALSE) &amp; ",""" &amp; VLOOKUP(GJ$1,Data!$L:$M,2, FALSE) &amp; """;"   )             )</f>
        <v/>
      </c>
      <c r="GK86" t="str">
        <f>IF(Data!$L87=GK$1, "",             IF(ISERR(SEARCH(GK$1,Data!$H87)),        "",          ";" &amp; VLOOKUP(GK$1,Data!$L:$N,3, FALSE) &amp; ",""" &amp; VLOOKUP(GK$1,Data!$L:$M,2, FALSE) &amp; """;"   )             )</f>
        <v/>
      </c>
      <c r="GL86" t="str">
        <f>IF(Data!$L87=GL$1, "",             IF(ISERR(SEARCH(GL$1,Data!$H87)),        "",          ";" &amp; VLOOKUP(GL$1,Data!$L:$N,3, FALSE) &amp; ",""" &amp; VLOOKUP(GL$1,Data!$L:$M,2, FALSE) &amp; """;"   )             )</f>
        <v/>
      </c>
      <c r="GM86" t="str">
        <f>IF(Data!$L87=GM$1, "",             IF(ISERR(SEARCH(GM$1,Data!$H87)),        "",          ";" &amp; VLOOKUP(GM$1,Data!$L:$N,3, FALSE) &amp; ",""" &amp; VLOOKUP(GM$1,Data!$L:$M,2, FALSE) &amp; """;"   )             )</f>
        <v/>
      </c>
      <c r="GN86" t="str">
        <f>IF(Data!$L87=GN$1, "",             IF(ISERR(SEARCH(GN$1,Data!$H87)),        "",          ";" &amp; VLOOKUP(GN$1,Data!$L:$N,3, FALSE) &amp; ",""" &amp; VLOOKUP(GN$1,Data!$L:$M,2, FALSE) &amp; """;"   )             )</f>
        <v/>
      </c>
      <c r="GO86" t="str">
        <f>IF(Data!$L87=GO$1, "",             IF(ISERR(SEARCH(GO$1,Data!$H87)),        "",          ";" &amp; VLOOKUP(GO$1,Data!$L:$N,3, FALSE) &amp; ",""" &amp; VLOOKUP(GO$1,Data!$L:$M,2, FALSE) &amp; """;"   )             )</f>
        <v/>
      </c>
      <c r="GP86" t="str">
        <f>IF(Data!$L87=GP$1, "",             IF(ISERR(SEARCH(GP$1,Data!$H87)),        "",          ";" &amp; VLOOKUP(GP$1,Data!$L:$N,3, FALSE) &amp; ",""" &amp; VLOOKUP(GP$1,Data!$L:$M,2, FALSE) &amp; """;"   )             )</f>
        <v/>
      </c>
      <c r="GQ86" t="str">
        <f>IF(Data!$L87=GQ$1, "",             IF(ISERR(SEARCH(GQ$1,Data!$H87)),        "",          ";" &amp; VLOOKUP(GQ$1,Data!$L:$N,3, FALSE) &amp; ",""" &amp; VLOOKUP(GQ$1,Data!$L:$M,2, FALSE) &amp; """;"   )             )</f>
        <v/>
      </c>
      <c r="GR86" t="str">
        <f>IF(Data!$L87=GR$1, "",             IF(ISERR(SEARCH(GR$1,Data!$H87)),        "",          ";" &amp; VLOOKUP(GR$1,Data!$L:$N,3, FALSE) &amp; ",""" &amp; VLOOKUP(GR$1,Data!$L:$M,2, FALSE) &amp; """;"   )             )</f>
        <v/>
      </c>
      <c r="GS86" t="str">
        <f>IF(Data!$L87=GS$1, "",             IF(ISERR(SEARCH(GS$1,Data!$H87)),        "",          ";" &amp; VLOOKUP(GS$1,Data!$L:$N,3, FALSE) &amp; ",""" &amp; VLOOKUP(GS$1,Data!$L:$M,2, FALSE) &amp; """;"   )             )</f>
        <v/>
      </c>
      <c r="GT86" t="str">
        <f>IF(Data!$L87=GT$1, "",             IF(ISERR(SEARCH(GT$1,Data!$H87)),        "",          ";" &amp; VLOOKUP(GT$1,Data!$L:$N,3, FALSE) &amp; ",""" &amp; VLOOKUP(GT$1,Data!$L:$M,2, FALSE) &amp; """;"   )             )</f>
        <v/>
      </c>
      <c r="GU86" t="str">
        <f>IF(Data!$L87=GU$1, "",             IF(ISERR(SEARCH(GU$1,Data!$H87)),        "",          ";" &amp; VLOOKUP(GU$1,Data!$L:$N,3, FALSE) &amp; ",""" &amp; VLOOKUP(GU$1,Data!$L:$M,2, FALSE) &amp; """;"   )             )</f>
        <v/>
      </c>
      <c r="GV86" t="str">
        <f>IF(Data!$L87=GV$1, "",             IF(ISERR(SEARCH(GV$1,Data!$H87)),        "",          ";" &amp; VLOOKUP(GV$1,Data!$L:$N,3, FALSE) &amp; ",""" &amp; VLOOKUP(GV$1,Data!$L:$M,2, FALSE) &amp; """;"   )             )</f>
        <v/>
      </c>
      <c r="GW86" t="str">
        <f>IF(Data!$L87=GW$1, "",             IF(ISERR(SEARCH(GW$1,Data!$H87)),        "",          ";" &amp; VLOOKUP(GW$1,Data!$L:$N,3, FALSE) &amp; ",""" &amp; VLOOKUP(GW$1,Data!$L:$M,2, FALSE) &amp; """;"   )             )</f>
        <v/>
      </c>
      <c r="GX86" t="str">
        <f>IF(Data!$L87=GX$1, "",             IF(ISERR(SEARCH(GX$1,Data!$H87)),        "",          ";" &amp; VLOOKUP(GX$1,Data!$L:$N,3, FALSE) &amp; ",""" &amp; VLOOKUP(GX$1,Data!$L:$M,2, FALSE) &amp; """;"   )             )</f>
        <v/>
      </c>
      <c r="GY86" t="str">
        <f>IF(Data!$L87=GY$1, "",             IF(ISERR(SEARCH(GY$1,Data!$H87)),        "",          ";" &amp; VLOOKUP(GY$1,Data!$L:$N,3, FALSE) &amp; ",""" &amp; VLOOKUP(GY$1,Data!$L:$M,2, FALSE) &amp; """;"   )             )</f>
        <v/>
      </c>
      <c r="GZ86" t="str">
        <f>IF(Data!$L87=GZ$1, "",             IF(ISERR(SEARCH(GZ$1,Data!$H87)),        "",          ";" &amp; VLOOKUP(GZ$1,Data!$L:$N,3, FALSE) &amp; ",""" &amp; VLOOKUP(GZ$1,Data!$L:$M,2, FALSE) &amp; """;"   )             )</f>
        <v/>
      </c>
      <c r="HA86" t="str">
        <f>IF(Data!$L87=HA$1, "",             IF(ISERR(SEARCH(HA$1,Data!$H87)),        "",          ";" &amp; VLOOKUP(HA$1,Data!$L:$N,3, FALSE) &amp; ",""" &amp; VLOOKUP(HA$1,Data!$L:$M,2, FALSE) &amp; """;"   )             )</f>
        <v/>
      </c>
      <c r="HB86" t="str">
        <f>IF(Data!$L87=HB$1, "",             IF(ISERR(SEARCH(HB$1,Data!$H87)),        "",          ";" &amp; VLOOKUP(HB$1,Data!$L:$N,3, FALSE) &amp; ",""" &amp; VLOOKUP(HB$1,Data!$L:$M,2, FALSE) &amp; """;"   )             )</f>
        <v/>
      </c>
      <c r="HC86" t="str">
        <f>IF(Data!$L87=HC$1, "",             IF(ISERR(SEARCH(HC$1,Data!$H87)),        "",          ";" &amp; VLOOKUP(HC$1,Data!$L:$N,3, FALSE) &amp; ",""" &amp; VLOOKUP(HC$1,Data!$L:$M,2, FALSE) &amp; """;"   )             )</f>
        <v/>
      </c>
      <c r="HD86" t="str">
        <f>IF(Data!$L87=HD$1, "",             IF(ISERR(SEARCH(HD$1,Data!$H87)),        "",          ";" &amp; VLOOKUP(HD$1,Data!$L:$N,3, FALSE) &amp; ",""" &amp; VLOOKUP(HD$1,Data!$L:$M,2, FALSE) &amp; """;"   )             )</f>
        <v/>
      </c>
      <c r="HE86" t="str">
        <f>IF(Data!$L87=HE$1, "",             IF(ISERR(SEARCH(HE$1,Data!$H87)),        "",          ";" &amp; VLOOKUP(HE$1,Data!$L:$N,3, FALSE) &amp; ",""" &amp; VLOOKUP(HE$1,Data!$L:$M,2, FALSE) &amp; """;"   )             )</f>
        <v/>
      </c>
      <c r="HF86" t="str">
        <f>IF(Data!$L87=HF$1, "",             IF(ISERR(SEARCH(HF$1,Data!$H87)),        "",          ";" &amp; VLOOKUP(HF$1,Data!$L:$N,3, FALSE) &amp; ",""" &amp; VLOOKUP(HF$1,Data!$L:$M,2, FALSE) &amp; """;"   )             )</f>
        <v/>
      </c>
      <c r="HG86" t="str">
        <f>IF(Data!$L87=HG$1, "",             IF(ISERR(SEARCH(HG$1,Data!$H87)),        "",          ";" &amp; VLOOKUP(HG$1,Data!$L:$N,3, FALSE) &amp; ",""" &amp; VLOOKUP(HG$1,Data!$L:$M,2, FALSE) &amp; """;"   )             )</f>
        <v/>
      </c>
      <c r="HH86" t="str">
        <f>IF(Data!$L87=HH$1, "",             IF(ISERR(SEARCH(HH$1,Data!$H87)),        "",          ";" &amp; VLOOKUP(HH$1,Data!$L:$N,3, FALSE) &amp; ",""" &amp; VLOOKUP(HH$1,Data!$L:$M,2, FALSE) &amp; """;"   )             )</f>
        <v/>
      </c>
      <c r="HI86" t="str">
        <f>IF(Data!$L87=HI$1, "",             IF(ISERR(SEARCH(HI$1,Data!$H87)),        "",          ";" &amp; VLOOKUP(HI$1,Data!$L:$N,3, FALSE) &amp; ",""" &amp; VLOOKUP(HI$1,Data!$L:$M,2, FALSE) &amp; """;"   )             )</f>
        <v/>
      </c>
      <c r="HJ86" t="str">
        <f>IF(Data!$L87=HJ$1, "",             IF(ISERR(SEARCH(HJ$1,Data!$H87)),        "",          ";" &amp; VLOOKUP(HJ$1,Data!$L:$N,3, FALSE) &amp; ",""" &amp; VLOOKUP(HJ$1,Data!$L:$M,2, FALSE) &amp; """;"   )             )</f>
        <v/>
      </c>
      <c r="HK86" t="str">
        <f>IF(Data!$L87=HK$1, "",             IF(ISERR(SEARCH(HK$1,Data!$H87)),        "",          ";" &amp; VLOOKUP(HK$1,Data!$L:$N,3, FALSE) &amp; ",""" &amp; VLOOKUP(HK$1,Data!$L:$M,2, FALSE) &amp; """;"   )             )</f>
        <v/>
      </c>
      <c r="HL86" t="str">
        <f>IF(Data!$L87=HL$1, "",             IF(ISERR(SEARCH(HL$1,Data!$H87)),        "",          ";" &amp; VLOOKUP(HL$1,Data!$L:$N,3, FALSE) &amp; ",""" &amp; VLOOKUP(HL$1,Data!$L:$M,2, FALSE) &amp; """;"   )             )</f>
        <v/>
      </c>
      <c r="HM86" t="str">
        <f>IF(Data!$L87=HM$1, "",             IF(ISERR(SEARCH(HM$1,Data!$H87)),        "",          ";" &amp; VLOOKUP(HM$1,Data!$L:$N,3, FALSE) &amp; ",""" &amp; VLOOKUP(HM$1,Data!$L:$M,2, FALSE) &amp; """;"   )             )</f>
        <v/>
      </c>
      <c r="HN86" t="str">
        <f>IF(Data!$L87=HN$1, "",             IF(ISERR(SEARCH(HN$1,Data!$H87)),        "",          ";" &amp; VLOOKUP(HN$1,Data!$L:$N,3, FALSE) &amp; ",""" &amp; VLOOKUP(HN$1,Data!$L:$M,2, FALSE) &amp; """;"   )             )</f>
        <v/>
      </c>
      <c r="HO86" t="str">
        <f>IF(Data!$L87=HO$1, "",             IF(ISERR(SEARCH(HO$1,Data!$H87)),        "",          ";" &amp; VLOOKUP(HO$1,Data!$L:$N,3, FALSE) &amp; ",""" &amp; VLOOKUP(HO$1,Data!$L:$M,2, FALSE) &amp; """;"   )             )</f>
        <v/>
      </c>
      <c r="HP86" t="str">
        <f>IF(Data!$L87=HP$1, "",             IF(ISERR(SEARCH(HP$1,Data!$H87)),        "",          ";" &amp; VLOOKUP(HP$1,Data!$L:$N,3, FALSE) &amp; ",""" &amp; VLOOKUP(HP$1,Data!$L:$M,2, FALSE) &amp; """;"   )             )</f>
        <v/>
      </c>
      <c r="HQ86" t="str">
        <f>IF(Data!$L87=HQ$1, "",             IF(ISERR(SEARCH(HQ$1,Data!$H87)),        "",          ";" &amp; VLOOKUP(HQ$1,Data!$L:$N,3, FALSE) &amp; ",""" &amp; VLOOKUP(HQ$1,Data!$L:$M,2, FALSE) &amp; """;"   )             )</f>
        <v>;00000000-0000-0000-0000-000000000213,"HUMAN";</v>
      </c>
      <c r="HR86" t="str">
        <f>IF(Data!$L87=HR$1, "",             IF(ISERR(SEARCH(HR$1,Data!$H87)),        "",          ";" &amp; VLOOKUP(HR$1,Data!$L:$N,3, FALSE) &amp; ",""" &amp; VLOOKUP(HR$1,Data!$L:$M,2, FALSE) &amp; """;"   )             )</f>
        <v/>
      </c>
      <c r="HS86" t="str">
        <f>IF(Data!$L87=HS$1, "",             IF(ISERR(SEARCH(HS$1,Data!$H87)),        "",          ";" &amp; VLOOKUP(HS$1,Data!$L:$N,3, FALSE) &amp; ",""" &amp; VLOOKUP(HS$1,Data!$L:$M,2, FALSE) &amp; """;"   )             )</f>
        <v/>
      </c>
      <c r="HT86" t="str">
        <f>IF(Data!$L87=HT$1, "",             IF(ISERR(SEARCH(HT$1,Data!$H87)),        "",          ";" &amp; VLOOKUP(HT$1,Data!$L:$N,3, FALSE) &amp; ",""" &amp; VLOOKUP(HT$1,Data!$L:$M,2, FALSE) &amp; """;"   )             )</f>
        <v/>
      </c>
      <c r="HU86" t="str">
        <f>IF(Data!$L87=HU$1, "",             IF(ISERR(SEARCH(HU$1,Data!$H87)),        "",          ";" &amp; VLOOKUP(HU$1,Data!$L:$N,3, FALSE) &amp; ",""" &amp; VLOOKUP(HU$1,Data!$L:$M,2, FALSE) &amp; """;"   )             )</f>
        <v/>
      </c>
      <c r="HV86" t="str">
        <f>IF(Data!$L87=HV$1, "",             IF(ISERR(SEARCH(HV$1,Data!$H87)),        "",          ";" &amp; VLOOKUP(HV$1,Data!$L:$N,3, FALSE) &amp; ",""" &amp; VLOOKUP(HV$1,Data!$L:$M,2, FALSE) &amp; """;"   )             )</f>
        <v/>
      </c>
      <c r="HW86" t="str">
        <f>IF(Data!$L87=HW$1, "",             IF(ISERR(SEARCH(HW$1,Data!$H87)),        "",          ";" &amp; VLOOKUP(HW$1,Data!$L:$N,3, FALSE) &amp; ",""" &amp; VLOOKUP(HW$1,Data!$L:$M,2, FALSE) &amp; """;"   )             )</f>
        <v/>
      </c>
      <c r="HX86" t="str">
        <f>IF(Data!$L87=HX$1, "",             IF(ISERR(SEARCH(HX$1,Data!$H87)),        "",          ";" &amp; VLOOKUP(HX$1,Data!$L:$N,3, FALSE) &amp; ",""" &amp; VLOOKUP(HX$1,Data!$L:$M,2, FALSE) &amp; """;"   )             )</f>
        <v/>
      </c>
      <c r="HY86" t="str">
        <f>IF(Data!$L87=HY$1, "",             IF(ISERR(SEARCH(HY$1,Data!$H87)),        "",          ";" &amp; VLOOKUP(HY$1,Data!$L:$N,3, FALSE) &amp; ",""" &amp; VLOOKUP(HY$1,Data!$L:$M,2, FALSE) &amp; """;"   )             )</f>
        <v/>
      </c>
      <c r="HZ86" t="str">
        <f>IF(Data!$L87=HZ$1, "",             IF(ISERR(SEARCH(HZ$1,Data!$H87)),        "",          ";" &amp; VLOOKUP(HZ$1,Data!$L:$N,3, FALSE) &amp; ",""" &amp; VLOOKUP(HZ$1,Data!$L:$M,2, FALSE) &amp; """;"   )             )</f>
        <v/>
      </c>
      <c r="IA86" t="str">
        <f>IF(Data!$L87=IA$1, "",             IF(ISERR(SEARCH(IA$1,Data!$H87)),        "",          ";" &amp; VLOOKUP(IA$1,Data!$L:$N,3, FALSE) &amp; ",""" &amp; VLOOKUP(IA$1,Data!$L:$M,2, FALSE) &amp; """;"   )             )</f>
        <v/>
      </c>
      <c r="IB86" t="str">
        <f>IF(Data!$L87=IB$1, "",             IF(ISERR(SEARCH(IB$1,Data!$H87)),        "",          ";" &amp; VLOOKUP(IB$1,Data!$L:$N,3, FALSE) &amp; ",""" &amp; VLOOKUP(IB$1,Data!$L:$M,2, FALSE) &amp; """;"   )             )</f>
        <v/>
      </c>
      <c r="IC86" t="str">
        <f>IF(Data!$L87=IC$1, "",             IF(ISERR(SEARCH(IC$1,Data!$H87)),        "",          ";" &amp; VLOOKUP(IC$1,Data!$L:$N,3, FALSE) &amp; ",""" &amp; VLOOKUP(IC$1,Data!$L:$M,2, FALSE) &amp; """;"   )             )</f>
        <v/>
      </c>
      <c r="ID86" t="str">
        <f>IF(Data!$L87=ID$1, "",             IF(ISERR(SEARCH(ID$1,Data!$H87)),        "",          ";" &amp; VLOOKUP(ID$1,Data!$L:$N,3, FALSE) &amp; ",""" &amp; VLOOKUP(ID$1,Data!$L:$M,2, FALSE) &amp; """;"   )             )</f>
        <v/>
      </c>
      <c r="IE86" t="str">
        <f>IF(Data!$L87=IE$1, "",             IF(ISERR(SEARCH(IE$1,Data!$H87)),        "",          ";" &amp; VLOOKUP(IE$1,Data!$L:$N,3, FALSE) &amp; ",""" &amp; VLOOKUP(IE$1,Data!$L:$M,2, FALSE) &amp; """;"   )             )</f>
        <v/>
      </c>
      <c r="IF86" t="str">
        <f>IF(Data!$L87=IF$1, "",             IF(ISERR(SEARCH(IF$1,Data!$H87)),        "",          ";" &amp; VLOOKUP(IF$1,Data!$L:$N,3, FALSE) &amp; ",""" &amp; VLOOKUP(IF$1,Data!$L:$M,2, FALSE) &amp; """;"   )             )</f>
        <v/>
      </c>
      <c r="IG86" t="str">
        <f>IF(Data!$L87=IG$1, "",             IF(ISERR(SEARCH(IG$1,Data!$H87)),        "",          ";" &amp; VLOOKUP(IG$1,Data!$L:$N,3, FALSE) &amp; ",""" &amp; VLOOKUP(IG$1,Data!$L:$M,2, FALSE) &amp; """;"   )             )</f>
        <v/>
      </c>
      <c r="IH86" t="str">
        <f>IF(Data!$L87=IH$1, "",             IF(ISERR(SEARCH(IH$1,Data!$H87)),        "",          ";" &amp; VLOOKUP(IH$1,Data!$L:$N,3, FALSE) &amp; ",""" &amp; VLOOKUP(IH$1,Data!$L:$M,2, FALSE) &amp; """;"   )             )</f>
        <v/>
      </c>
      <c r="II86" t="str">
        <f>IF(Data!$L87=II$1, "",             IF(ISERR(SEARCH(II$1,Data!$H87)),        "",          ";" &amp; VLOOKUP(II$1,Data!$L:$N,3, FALSE) &amp; ",""" &amp; VLOOKUP(II$1,Data!$L:$M,2, FALSE) &amp; """;"   )             )</f>
        <v/>
      </c>
    </row>
    <row r="87" spans="1:243" x14ac:dyDescent="0.3">
      <c r="A87" t="str">
        <f>Data!L88</f>
        <v>Corran Horn</v>
      </c>
      <c r="B87" s="15" t="str">
        <f>VLOOKUP(Tableau36[[#This Row],[Character]],Data!L:N,3,FALSE)</f>
        <v>00000000-0000-0000-0000-000000000086</v>
      </c>
      <c r="C87" s="15" t="str">
        <f>VLOOKUP(Tableau36[[#This Row],[Character]],Data!L:M,2,FALSE)</f>
        <v>HUMAN</v>
      </c>
      <c r="D87" s="15" t="str">
        <f>SUBSTITUTE(     SUBSTITUTE(Tableau36[[#This Row],[character_id,character_type,friend_id,friend_type]],",""DROID""",""),    ",""HUMAN""", "")</f>
        <v/>
      </c>
      <c r="E87" s="15" t="str">
        <f>IF(Tableau36[[#This Row],[With char''s id]] = "", "",    MID(Tableau36[[#This Row],[With char''s id]], 2, LEN(Tableau36[[#This Row],[With char''s id]])-1))</f>
        <v/>
      </c>
      <c r="F87" s="15" t="str">
        <f>SUBSTITUTE(Tableau36[[#This Row],[List of friend''s id]],  "/",    "/" &amp; Tableau36[[#This Row],[Character''s id]] &amp; ",""" &amp; Tableau36[[#This Row],[Type]] &amp; """,")</f>
        <v/>
      </c>
      <c r="G87" t="str">
        <f>IF( Tableau36[[#This Row],[removed double semi-colon]]="", "", "/" &amp; MID(Tableau36[[#This Row],[removed double semi-colon]],2,LEN(Tableau36[[#This Row],[removed double semi-colon]]) - 2) )</f>
        <v/>
      </c>
      <c r="H87" t="str">
        <f>SUBSTITUTE(Tableau36[[#This Row],[Concatenation]],";;","/")</f>
        <v/>
      </c>
      <c r="I87" t="str">
        <f>friends!M87&amp; friends!N87&amp; friends!O87&amp; friends!P87&amp; friends!Q87&amp; friends!R87&amp; friends!S87&amp; friends!T87&amp; friends!U87&amp; friends!V87&amp; friends!W87&amp; friends!X87&amp; friends!Y87&amp; friends!Z87&amp; friends!AA87&amp; friends!AB87&amp; friends!AC87&amp; friends!AD87&amp; friends!AE87&amp; friends!AF87&amp; friends!AG87&amp; friends!AH87&amp; friends!AI87&amp; friends!AJ87&amp; friends!AK87&amp; friends!AL87&amp; friends!AM87&amp; friends!AN87&amp; friends!AO87&amp; friends!AP87&amp; friends!AQ87&amp; friends!AR87&amp; friends!AS87&amp; friends!AT87&amp; friends!AU87&amp; friends!AV87&amp; friends!AW87&amp; friends!AX87&amp; friends!AY87&amp; friends!AZ87&amp; friends!BA87&amp; friends!BB87&amp; friends!BC87&amp; friends!BD87&amp; friends!BE87&amp; friends!BF87&amp; friends!BG87&amp; friends!BH87&amp; friends!BI87&amp; friends!BJ87&amp; friends!BK87&amp; friends!BL87&amp; friends!BM87&amp; friends!BN87&amp; friends!BO87&amp; friends!BP87&amp; friends!BQ87&amp; friends!BR87&amp; friends!BS87&amp; friends!BT87&amp; friends!BU87&amp; friends!BV87&amp; friends!BW87&amp; friends!BX87&amp; friends!BY87&amp; friends!BZ87&amp; friends!CA87&amp; friends!CB87&amp; friends!CC87&amp; friends!CD87&amp; friends!CE87&amp; friends!CF87&amp; friends!CG87&amp; friends!CH87&amp; friends!CI87&amp; friends!CJ87&amp; friends!CK87&amp; friends!CL87&amp; friends!CM87&amp; friends!CN87&amp; friends!CO87&amp; friends!CP87&amp; friends!CQ87&amp; friends!CR87&amp; friends!CS87&amp; friends!CT87&amp; friends!CU87&amp; friends!CV87&amp; friends!CW87&amp; friends!CX87&amp; friends!CY87&amp; friends!CZ87&amp; friends!DA87&amp; friends!DB87&amp; friends!DC87&amp; friends!DD87&amp; friends!DE87&amp; friends!DF87&amp; friends!DG87&amp; friends!DH87&amp; friends!DI87&amp; friends!DJ87&amp; friends!DK87&amp; friends!DL87&amp; friends!DM87&amp; friends!DN87&amp; friends!DO87&amp; friends!DP87&amp; friends!DQ87&amp; friends!DR87&amp; friends!DS87&amp; friends!DT87&amp; friends!DU87&amp; friends!DV87&amp; friends!DW87&amp; friends!DX87&amp; friends!DY87&amp; friends!DZ87&amp; friends!EA87&amp; friends!EB87&amp; friends!EC87&amp; friends!ED87&amp; friends!EE87&amp; friends!EF87&amp; friends!EG87&amp; friends!EH87&amp; friends!EI87&amp; friends!EJ87&amp; friends!EK87&amp; friends!EL87&amp; friends!EM87&amp; friends!EN87&amp; friends!EO87&amp; friends!EP87&amp; friends!EQ87&amp; friends!ER87&amp; friends!ES87&amp; friends!ET87&amp; friends!EU87&amp; friends!EV87&amp; friends!EW87&amp; friends!EX87&amp; friends!EY87&amp; friends!EZ87&amp; friends!FA87&amp; friends!FB87&amp; friends!FC87&amp; friends!FD87&amp; friends!FE87&amp; friends!FF87&amp; friends!FG87&amp; friends!FH87&amp; friends!FI87&amp; friends!FJ87&amp; friends!FK87&amp; friends!FL87&amp; friends!FM87&amp; friends!FN87&amp; friends!FO87&amp; friends!FP87&amp; friends!FQ87&amp; friends!FR87&amp; friends!FS87&amp; friends!FT87&amp; friends!FU87&amp; friends!FV87&amp; friends!FW87&amp; friends!FX87&amp; friends!FY87&amp; friends!FZ87&amp; friends!GA87&amp; friends!GB87&amp; friends!GC87&amp; friends!GD87&amp; friends!GE87&amp; friends!GF87&amp; friends!GG87&amp; friends!GH87&amp; friends!GI87&amp; friends!GJ87&amp; friends!GK87&amp; friends!GL87&amp; friends!GM87&amp; friends!GN87&amp; friends!GO87&amp; friends!GP87&amp; friends!GQ87&amp; friends!GR87&amp; friends!GS87&amp; friends!GT87&amp; friends!GU87&amp; friends!GV87&amp; friends!GW87&amp; friends!GX87&amp; friends!GY87&amp; friends!GZ87&amp; friends!HA87&amp; friends!HB87&amp; friends!HC87&amp; friends!HD87&amp; friends!HE87&amp; friends!HF87&amp; friends!HG87&amp; friends!HH87&amp; friends!HI87&amp; friends!HJ87&amp; friends!HK87&amp; friends!HL87&amp; friends!HM87&amp; friends!HN87&amp; friends!HO87&amp; friends!HP87&amp; friends!HQ87&amp; friends!HR87&amp; friends!HS87&amp; friends!HT87&amp; friends!HU87&amp; friends!HV87&amp; friends!HW87&amp; friends!HX87&amp; friends!HY87&amp; friends!HZ87&amp; friends!IA87&amp; friends!IB87&amp; friends!IC87&amp; friends!ID87&amp; friends!IE87&amp; friends!IF87&amp; friends!IG87&amp; friends!IH87&amp; friends!II87</f>
        <v/>
      </c>
      <c r="M87" t="str">
        <f>IF(Data!$L88=M$1, "",             IF(ISERR(SEARCH(M$1,Data!$H88)),        "",          ";" &amp; VLOOKUP(M$1,Data!$L:$N,3, FALSE) &amp; ",""" &amp; VLOOKUP(M$1,Data!$L:$M,2, FALSE) &amp; """;"   )             )</f>
        <v/>
      </c>
      <c r="N87" t="str">
        <f>IF(Data!$L88=N$1, "",             IF(ISERR(SEARCH(N$1,Data!$H88)),        "",          ";" &amp; VLOOKUP(N$1,Data!$L:$N,3, FALSE) &amp; ",""" &amp; VLOOKUP(N$1,Data!$L:$M,2, FALSE) &amp; """;"   )             )</f>
        <v/>
      </c>
      <c r="O87" t="str">
        <f>IF(Data!$L88=O$1, "",             IF(ISERR(SEARCH(O$1,Data!$H88)),        "",          ";" &amp; VLOOKUP(O$1,Data!$L:$N,3, FALSE) &amp; ",""" &amp; VLOOKUP(O$1,Data!$L:$M,2, FALSE) &amp; """;"   )             )</f>
        <v/>
      </c>
      <c r="P87" t="str">
        <f>IF(Data!$L88=P$1, "",             IF(ISERR(SEARCH(P$1,Data!$H88)),        "",          ";" &amp; VLOOKUP(P$1,Data!$L:$N,3, FALSE) &amp; ",""" &amp; VLOOKUP(P$1,Data!$L:$M,2, FALSE) &amp; """;"   )             )</f>
        <v/>
      </c>
      <c r="Q87" t="str">
        <f>IF(Data!$L88=Q$1, "",             IF(ISERR(SEARCH(Q$1,Data!$H88)),        "",          ";" &amp; VLOOKUP(Q$1,Data!$L:$N,3, FALSE) &amp; ",""" &amp; VLOOKUP(Q$1,Data!$L:$M,2, FALSE) &amp; """;"   )             )</f>
        <v/>
      </c>
      <c r="R87" t="str">
        <f>IF(Data!$L88=R$1, "",             IF(ISERR(SEARCH(R$1,Data!$H88)),        "",          ";" &amp; VLOOKUP(R$1,Data!$L:$N,3, FALSE) &amp; ",""" &amp; VLOOKUP(R$1,Data!$L:$M,2, FALSE) &amp; """;"   )             )</f>
        <v/>
      </c>
      <c r="S87" t="str">
        <f>IF(Data!$L88=S$1, "",             IF(ISERR(SEARCH(S$1,Data!$H88)),        "",          ";" &amp; VLOOKUP(S$1,Data!$L:$N,3, FALSE) &amp; ",""" &amp; VLOOKUP(S$1,Data!$L:$M,2, FALSE) &amp; """;"   )             )</f>
        <v/>
      </c>
      <c r="T87" t="str">
        <f>IF(Data!$L88=T$1, "",             IF(ISERR(SEARCH(T$1,Data!$H88)),        "",          ";" &amp; VLOOKUP(T$1,Data!$L:$N,3, FALSE) &amp; ",""" &amp; VLOOKUP(T$1,Data!$L:$M,2, FALSE) &amp; """;"   )             )</f>
        <v/>
      </c>
      <c r="U87" t="str">
        <f>IF(Data!$L88=U$1, "",             IF(ISERR(SEARCH(U$1,Data!$H88)),        "",          ";" &amp; VLOOKUP(U$1,Data!$L:$N,3, FALSE) &amp; ",""" &amp; VLOOKUP(U$1,Data!$L:$M,2, FALSE) &amp; """;"   )             )</f>
        <v/>
      </c>
      <c r="V87" t="str">
        <f>IF(Data!$L88=V$1, "",             IF(ISERR(SEARCH(V$1,Data!$H88)),        "",          ";" &amp; VLOOKUP(V$1,Data!$L:$N,3, FALSE) &amp; ",""" &amp; VLOOKUP(V$1,Data!$L:$M,2, FALSE) &amp; """;"   )             )</f>
        <v/>
      </c>
      <c r="W87" t="str">
        <f>IF(Data!$L88=W$1, "",             IF(ISERR(SEARCH(W$1,Data!$H88)),        "",          ";" &amp; VLOOKUP(W$1,Data!$L:$N,3, FALSE) &amp; ",""" &amp; VLOOKUP(W$1,Data!$L:$M,2, FALSE) &amp; """;"   )             )</f>
        <v/>
      </c>
      <c r="X87" t="str">
        <f>IF(Data!$L88=X$1, "",             IF(ISERR(SEARCH(X$1,Data!$H88)),        "",          ";" &amp; VLOOKUP(X$1,Data!$L:$N,3, FALSE) &amp; ",""" &amp; VLOOKUP(X$1,Data!$L:$M,2, FALSE) &amp; """;"   )             )</f>
        <v/>
      </c>
      <c r="Y87" t="str">
        <f>IF(Data!$L88=Y$1, "",             IF(ISERR(SEARCH(Y$1,Data!$H88)),        "",          ";" &amp; VLOOKUP(Y$1,Data!$L:$N,3, FALSE) &amp; ",""" &amp; VLOOKUP(Y$1,Data!$L:$M,2, FALSE) &amp; """;"   )             )</f>
        <v/>
      </c>
      <c r="Z87" t="str">
        <f>IF(Data!$L88=Z$1, "",             IF(ISERR(SEARCH(Z$1,Data!$H88)),        "",          ";" &amp; VLOOKUP(Z$1,Data!$L:$N,3, FALSE) &amp; ",""" &amp; VLOOKUP(Z$1,Data!$L:$M,2, FALSE) &amp; """;"   )             )</f>
        <v/>
      </c>
      <c r="AA87" t="str">
        <f>IF(Data!$L88=AA$1, "",             IF(ISERR(SEARCH(AA$1,Data!$H88)),        "",          ";" &amp; VLOOKUP(AA$1,Data!$L:$N,3, FALSE) &amp; ",""" &amp; VLOOKUP(AA$1,Data!$L:$M,2, FALSE) &amp; """;"   )             )</f>
        <v/>
      </c>
      <c r="AB87" t="str">
        <f>IF(Data!$L88=AB$1, "",             IF(ISERR(SEARCH(AB$1,Data!$H88)),        "",          ";" &amp; VLOOKUP(AB$1,Data!$L:$N,3, FALSE) &amp; ",""" &amp; VLOOKUP(AB$1,Data!$L:$M,2, FALSE) &amp; """;"   )             )</f>
        <v/>
      </c>
      <c r="AC87" t="str">
        <f>IF(Data!$L88=AC$1, "",             IF(ISERR(SEARCH(AC$1,Data!$H88)),        "",          ";" &amp; VLOOKUP(AC$1,Data!$L:$N,3, FALSE) &amp; ",""" &amp; VLOOKUP(AC$1,Data!$L:$M,2, FALSE) &amp; """;"   )             )</f>
        <v/>
      </c>
      <c r="AD87" t="str">
        <f>IF(Data!$L88=AD$1, "",             IF(ISERR(SEARCH(AD$1,Data!$H88)),        "",          ";" &amp; VLOOKUP(AD$1,Data!$L:$N,3, FALSE) &amp; ",""" &amp; VLOOKUP(AD$1,Data!$L:$M,2, FALSE) &amp; """;"   )             )</f>
        <v/>
      </c>
      <c r="AE87" t="str">
        <f>IF(Data!$L88=AE$1, "",             IF(ISERR(SEARCH(AE$1,Data!$H88)),        "",          ";" &amp; VLOOKUP(AE$1,Data!$L:$N,3, FALSE) &amp; ",""" &amp; VLOOKUP(AE$1,Data!$L:$M,2, FALSE) &amp; """;"   )             )</f>
        <v/>
      </c>
      <c r="AF87" t="str">
        <f>IF(Data!$L88=AF$1, "",             IF(ISERR(SEARCH(AF$1,Data!$H88)),        "",          ";" &amp; VLOOKUP(AF$1,Data!$L:$N,3, FALSE) &amp; ",""" &amp; VLOOKUP(AF$1,Data!$L:$M,2, FALSE) &amp; """;"   )             )</f>
        <v/>
      </c>
      <c r="AG87" t="str">
        <f>IF(Data!$L88=AG$1, "",             IF(ISERR(SEARCH(AG$1,Data!$H88)),        "",          ";" &amp; VLOOKUP(AG$1,Data!$L:$N,3, FALSE) &amp; ",""" &amp; VLOOKUP(AG$1,Data!$L:$M,2, FALSE) &amp; """;"   )             )</f>
        <v/>
      </c>
      <c r="AH87" t="str">
        <f>IF(Data!$L88=AH$1, "",             IF(ISERR(SEARCH(AH$1,Data!$H88)),        "",          ";" &amp; VLOOKUP(AH$1,Data!$L:$N,3, FALSE) &amp; ",""" &amp; VLOOKUP(AH$1,Data!$L:$M,2, FALSE) &amp; """;"   )             )</f>
        <v/>
      </c>
      <c r="AI87" t="str">
        <f>IF(Data!$L88=AI$1, "",             IF(ISERR(SEARCH(AI$1,Data!$H88)),        "",          ";" &amp; VLOOKUP(AI$1,Data!$L:$N,3, FALSE) &amp; ",""" &amp; VLOOKUP(AI$1,Data!$L:$M,2, FALSE) &amp; """;"   )             )</f>
        <v/>
      </c>
      <c r="AJ87" t="str">
        <f>IF(Data!$L88=AJ$1, "",             IF(ISERR(SEARCH(AJ$1,Data!$H88)),        "",          ";" &amp; VLOOKUP(AJ$1,Data!$L:$N,3, FALSE) &amp; ",""" &amp; VLOOKUP(AJ$1,Data!$L:$M,2, FALSE) &amp; """;"   )             )</f>
        <v/>
      </c>
      <c r="AK87" t="str">
        <f>IF(Data!$L88=AK$1, "",             IF(ISERR(SEARCH(AK$1,Data!$H88)),        "",          ";" &amp; VLOOKUP(AK$1,Data!$L:$N,3, FALSE) &amp; ",""" &amp; VLOOKUP(AK$1,Data!$L:$M,2, FALSE) &amp; """;"   )             )</f>
        <v/>
      </c>
      <c r="AL87" t="str">
        <f>IF(Data!$L88=AL$1, "",             IF(ISERR(SEARCH(AL$1,Data!$H88)),        "",          ";" &amp; VLOOKUP(AL$1,Data!$L:$N,3, FALSE) &amp; ",""" &amp; VLOOKUP(AL$1,Data!$L:$M,2, FALSE) &amp; """;"   )             )</f>
        <v/>
      </c>
      <c r="AM87" t="str">
        <f>IF(Data!$L88=AM$1, "",             IF(ISERR(SEARCH(AM$1,Data!$H88)),        "",          ";" &amp; VLOOKUP(AM$1,Data!$L:$N,3, FALSE) &amp; ",""" &amp; VLOOKUP(AM$1,Data!$L:$M,2, FALSE) &amp; """;"   )             )</f>
        <v/>
      </c>
      <c r="AN87" t="str">
        <f>IF(Data!$L88=AN$1, "",             IF(ISERR(SEARCH(AN$1,Data!$H88)),        "",          ";" &amp; VLOOKUP(AN$1,Data!$L:$N,3, FALSE) &amp; ",""" &amp; VLOOKUP(AN$1,Data!$L:$M,2, FALSE) &amp; """;"   )             )</f>
        <v/>
      </c>
      <c r="AO87" t="str">
        <f>IF(Data!$L88=AO$1, "",             IF(ISERR(SEARCH(AO$1,Data!$H88)),        "",          ";" &amp; VLOOKUP(AO$1,Data!$L:$N,3, FALSE) &amp; ",""" &amp; VLOOKUP(AO$1,Data!$L:$M,2, FALSE) &amp; """;"   )             )</f>
        <v/>
      </c>
      <c r="AP87" t="str">
        <f>IF(Data!$L88=AP$1, "",             IF(ISERR(SEARCH(AP$1,Data!$H88)),        "",          ";" &amp; VLOOKUP(AP$1,Data!$L:$N,3, FALSE) &amp; ",""" &amp; VLOOKUP(AP$1,Data!$L:$M,2, FALSE) &amp; """;"   )             )</f>
        <v/>
      </c>
      <c r="AQ87" t="str">
        <f>IF(Data!$L88=AQ$1, "",             IF(ISERR(SEARCH(AQ$1,Data!$H88)),        "",          ";" &amp; VLOOKUP(AQ$1,Data!$L:$N,3, FALSE) &amp; ",""" &amp; VLOOKUP(AQ$1,Data!$L:$M,2, FALSE) &amp; """;"   )             )</f>
        <v/>
      </c>
      <c r="AR87" t="str">
        <f>IF(Data!$L88=AR$1, "",             IF(ISERR(SEARCH(AR$1,Data!$H88)),        "",          ";" &amp; VLOOKUP(AR$1,Data!$L:$N,3, FALSE) &amp; ",""" &amp; VLOOKUP(AR$1,Data!$L:$M,2, FALSE) &amp; """;"   )             )</f>
        <v/>
      </c>
      <c r="AS87" t="str">
        <f>IF(Data!$L88=AS$1, "",             IF(ISERR(SEARCH(AS$1,Data!$H88)),        "",          ";" &amp; VLOOKUP(AS$1,Data!$L:$N,3, FALSE) &amp; ",""" &amp; VLOOKUP(AS$1,Data!$L:$M,2, FALSE) &amp; """;"   )             )</f>
        <v/>
      </c>
      <c r="AT87" t="str">
        <f>IF(Data!$L88=AT$1, "",             IF(ISERR(SEARCH(AT$1,Data!$H88)),        "",          ";" &amp; VLOOKUP(AT$1,Data!$L:$N,3, FALSE) &amp; ",""" &amp; VLOOKUP(AT$1,Data!$L:$M,2, FALSE) &amp; """;"   )             )</f>
        <v/>
      </c>
      <c r="AU87" t="str">
        <f>IF(Data!$L88=AU$1, "",             IF(ISERR(SEARCH(AU$1,Data!$H88)),        "",          ";" &amp; VLOOKUP(AU$1,Data!$L:$N,3, FALSE) &amp; ",""" &amp; VLOOKUP(AU$1,Data!$L:$M,2, FALSE) &amp; """;"   )             )</f>
        <v/>
      </c>
      <c r="AV87" t="str">
        <f>IF(Data!$L88=AV$1, "",             IF(ISERR(SEARCH(AV$1,Data!$H88)),        "",          ";" &amp; VLOOKUP(AV$1,Data!$L:$N,3, FALSE) &amp; ",""" &amp; VLOOKUP(AV$1,Data!$L:$M,2, FALSE) &amp; """;"   )             )</f>
        <v/>
      </c>
      <c r="AW87" t="str">
        <f>IF(Data!$L88=AW$1, "",             IF(ISERR(SEARCH(AW$1,Data!$H88)),        "",          ";" &amp; VLOOKUP(AW$1,Data!$L:$N,3, FALSE) &amp; ",""" &amp; VLOOKUP(AW$1,Data!$L:$M,2, FALSE) &amp; """;"   )             )</f>
        <v/>
      </c>
      <c r="AX87" t="str">
        <f>IF(Data!$L88=AX$1, "",             IF(ISERR(SEARCH(AX$1,Data!$H88)),        "",          ";" &amp; VLOOKUP(AX$1,Data!$L:$N,3, FALSE) &amp; ",""" &amp; VLOOKUP(AX$1,Data!$L:$M,2, FALSE) &amp; """;"   )             )</f>
        <v/>
      </c>
      <c r="AY87" t="str">
        <f>IF(Data!$L88=AY$1, "",             IF(ISERR(SEARCH(AY$1,Data!$H88)),        "",          ";" &amp; VLOOKUP(AY$1,Data!$L:$N,3, FALSE) &amp; ",""" &amp; VLOOKUP(AY$1,Data!$L:$M,2, FALSE) &amp; """;"   )             )</f>
        <v/>
      </c>
      <c r="AZ87" t="str">
        <f>IF(Data!$L88=AZ$1, "",             IF(ISERR(SEARCH(AZ$1,Data!$H88)),        "",          ";" &amp; VLOOKUP(AZ$1,Data!$L:$N,3, FALSE) &amp; ",""" &amp; VLOOKUP(AZ$1,Data!$L:$M,2, FALSE) &amp; """;"   )             )</f>
        <v/>
      </c>
      <c r="BA87" t="str">
        <f>IF(Data!$L88=BA$1, "",             IF(ISERR(SEARCH(BA$1,Data!$H88)),        "",          ";" &amp; VLOOKUP(BA$1,Data!$L:$N,3, FALSE) &amp; ",""" &amp; VLOOKUP(BA$1,Data!$L:$M,2, FALSE) &amp; """;"   )             )</f>
        <v/>
      </c>
      <c r="BB87" t="str">
        <f>IF(Data!$L88=BB$1, "",             IF(ISERR(SEARCH(BB$1,Data!$H88)),        "",          ";" &amp; VLOOKUP(BB$1,Data!$L:$N,3, FALSE) &amp; ",""" &amp; VLOOKUP(BB$1,Data!$L:$M,2, FALSE) &amp; """;"   )             )</f>
        <v/>
      </c>
      <c r="BC87" t="str">
        <f>IF(Data!$L88=BC$1, "",             IF(ISERR(SEARCH(BC$1,Data!$H88)),        "",          ";" &amp; VLOOKUP(BC$1,Data!$L:$N,3, FALSE) &amp; ",""" &amp; VLOOKUP(BC$1,Data!$L:$M,2, FALSE) &amp; """;"   )             )</f>
        <v/>
      </c>
      <c r="BD87" t="str">
        <f>IF(Data!$L88=BD$1, "",             IF(ISERR(SEARCH(BD$1,Data!$H88)),        "",          ";" &amp; VLOOKUP(BD$1,Data!$L:$N,3, FALSE) &amp; ",""" &amp; VLOOKUP(BD$1,Data!$L:$M,2, FALSE) &amp; """;"   )             )</f>
        <v/>
      </c>
      <c r="BE87" t="str">
        <f>IF(Data!$L88=BE$1, "",             IF(ISERR(SEARCH(BE$1,Data!$H88)),        "",          ";" &amp; VLOOKUP(BE$1,Data!$L:$N,3, FALSE) &amp; ",""" &amp; VLOOKUP(BE$1,Data!$L:$M,2, FALSE) &amp; """;"   )             )</f>
        <v/>
      </c>
      <c r="BF87" t="str">
        <f>IF(Data!$L88=BF$1, "",             IF(ISERR(SEARCH(BF$1,Data!$H88)),        "",          ";" &amp; VLOOKUP(BF$1,Data!$L:$N,3, FALSE) &amp; ",""" &amp; VLOOKUP(BF$1,Data!$L:$M,2, FALSE) &amp; """;"   )             )</f>
        <v/>
      </c>
      <c r="BG87" t="str">
        <f>IF(Data!$L88=BG$1, "",             IF(ISERR(SEARCH(BG$1,Data!$H88)),        "",          ";" &amp; VLOOKUP(BG$1,Data!$L:$N,3, FALSE) &amp; ",""" &amp; VLOOKUP(BG$1,Data!$L:$M,2, FALSE) &amp; """;"   )             )</f>
        <v/>
      </c>
      <c r="BH87" t="str">
        <f>IF(Data!$L88=BH$1, "",             IF(ISERR(SEARCH(BH$1,Data!$H88)),        "",          ";" &amp; VLOOKUP(BH$1,Data!$L:$N,3, FALSE) &amp; ",""" &amp; VLOOKUP(BH$1,Data!$L:$M,2, FALSE) &amp; """;"   )             )</f>
        <v/>
      </c>
      <c r="BI87" t="str">
        <f>IF(Data!$L88=BI$1, "",             IF(ISERR(SEARCH(BI$1,Data!$H88)),        "",          ";" &amp; VLOOKUP(BI$1,Data!$L:$N,3, FALSE) &amp; ",""" &amp; VLOOKUP(BI$1,Data!$L:$M,2, FALSE) &amp; """;"   )             )</f>
        <v/>
      </c>
      <c r="BJ87" t="str">
        <f>IF(Data!$L88=BJ$1, "",             IF(ISERR(SEARCH(BJ$1,Data!$H88)),        "",          ";" &amp; VLOOKUP(BJ$1,Data!$L:$N,3, FALSE) &amp; ",""" &amp; VLOOKUP(BJ$1,Data!$L:$M,2, FALSE) &amp; """;"   )             )</f>
        <v/>
      </c>
      <c r="BK87" t="str">
        <f>IF(Data!$L88=BK$1, "",             IF(ISERR(SEARCH(BK$1,Data!$H88)),        "",          ";" &amp; VLOOKUP(BK$1,Data!$L:$N,3, FALSE) &amp; ",""" &amp; VLOOKUP(BK$1,Data!$L:$M,2, FALSE) &amp; """;"   )             )</f>
        <v/>
      </c>
      <c r="BL87" t="str">
        <f>IF(Data!$L88=BL$1, "",             IF(ISERR(SEARCH(BL$1,Data!$H88)),        "",          ";" &amp; VLOOKUP(BL$1,Data!$L:$N,3, FALSE) &amp; ",""" &amp; VLOOKUP(BL$1,Data!$L:$M,2, FALSE) &amp; """;"   )             )</f>
        <v/>
      </c>
      <c r="BM87" t="str">
        <f>IF(Data!$L88=BM$1, "",             IF(ISERR(SEARCH(BM$1,Data!$H88)),        "",          ";" &amp; VLOOKUP(BM$1,Data!$L:$N,3, FALSE) &amp; ",""" &amp; VLOOKUP(BM$1,Data!$L:$M,2, FALSE) &amp; """;"   )             )</f>
        <v/>
      </c>
      <c r="BN87" t="str">
        <f>IF(Data!$L88=BN$1, "",             IF(ISERR(SEARCH(BN$1,Data!$H88)),        "",          ";" &amp; VLOOKUP(BN$1,Data!$L:$N,3, FALSE) &amp; ",""" &amp; VLOOKUP(BN$1,Data!$L:$M,2, FALSE) &amp; """;"   )             )</f>
        <v/>
      </c>
      <c r="BO87" t="str">
        <f>IF(Data!$L88=BO$1, "",             IF(ISERR(SEARCH(BO$1,Data!$H88)),        "",          ";" &amp; VLOOKUP(BO$1,Data!$L:$N,3, FALSE) &amp; ",""" &amp; VLOOKUP(BO$1,Data!$L:$M,2, FALSE) &amp; """;"   )             )</f>
        <v/>
      </c>
      <c r="BP87" t="str">
        <f>IF(Data!$L88=BP$1, "",             IF(ISERR(SEARCH(BP$1,Data!$H88)),        "",          ";" &amp; VLOOKUP(BP$1,Data!$L:$N,3, FALSE) &amp; ",""" &amp; VLOOKUP(BP$1,Data!$L:$M,2, FALSE) &amp; """;"   )             )</f>
        <v/>
      </c>
      <c r="BQ87" t="str">
        <f>IF(Data!$L88=BQ$1, "",             IF(ISERR(SEARCH(BQ$1,Data!$H88)),        "",          ";" &amp; VLOOKUP(BQ$1,Data!$L:$N,3, FALSE) &amp; ",""" &amp; VLOOKUP(BQ$1,Data!$L:$M,2, FALSE) &amp; """;"   )             )</f>
        <v/>
      </c>
      <c r="BR87" t="str">
        <f>IF(Data!$L88=BR$1, "",             IF(ISERR(SEARCH(BR$1,Data!$H88)),        "",          ";" &amp; VLOOKUP(BR$1,Data!$L:$N,3, FALSE) &amp; ",""" &amp; VLOOKUP(BR$1,Data!$L:$M,2, FALSE) &amp; """;"   )             )</f>
        <v/>
      </c>
      <c r="BS87" t="str">
        <f>IF(Data!$L88=BS$1, "",             IF(ISERR(SEARCH(BS$1,Data!$H88)),        "",          ";" &amp; VLOOKUP(BS$1,Data!$L:$N,3, FALSE) &amp; ",""" &amp; VLOOKUP(BS$1,Data!$L:$M,2, FALSE) &amp; """;"   )             )</f>
        <v/>
      </c>
      <c r="BT87" t="str">
        <f>IF(Data!$L88=BT$1, "",             IF(ISERR(SEARCH(BT$1,Data!$H88)),        "",          ";" &amp; VLOOKUP(BT$1,Data!$L:$N,3, FALSE) &amp; ",""" &amp; VLOOKUP(BT$1,Data!$L:$M,2, FALSE) &amp; """;"   )             )</f>
        <v/>
      </c>
      <c r="BU87" t="str">
        <f>IF(Data!$L88=BU$1, "",             IF(ISERR(SEARCH(BU$1,Data!$H88)),        "",          ";" &amp; VLOOKUP(BU$1,Data!$L:$N,3, FALSE) &amp; ",""" &amp; VLOOKUP(BU$1,Data!$L:$M,2, FALSE) &amp; """;"   )             )</f>
        <v/>
      </c>
      <c r="BV87" t="str">
        <f>IF(Data!$L88=BV$1, "",             IF(ISERR(SEARCH(BV$1,Data!$H88)),        "",          ";" &amp; VLOOKUP(BV$1,Data!$L:$N,3, FALSE) &amp; ",""" &amp; VLOOKUP(BV$1,Data!$L:$M,2, FALSE) &amp; """;"   )             )</f>
        <v/>
      </c>
      <c r="BW87" t="str">
        <f>IF(Data!$L88=BW$1, "",             IF(ISERR(SEARCH(BW$1,Data!$H88)),        "",          ";" &amp; VLOOKUP(BW$1,Data!$L:$N,3, FALSE) &amp; ",""" &amp; VLOOKUP(BW$1,Data!$L:$M,2, FALSE) &amp; """;"   )             )</f>
        <v/>
      </c>
      <c r="BX87" t="str">
        <f>IF(Data!$L88=BX$1, "",             IF(ISERR(SEARCH(BX$1,Data!$H88)),        "",          ";" &amp; VLOOKUP(BX$1,Data!$L:$N,3, FALSE) &amp; ",""" &amp; VLOOKUP(BX$1,Data!$L:$M,2, FALSE) &amp; """;"   )             )</f>
        <v/>
      </c>
      <c r="BY87" t="str">
        <f>IF(Data!$L88=BY$1, "",             IF(ISERR(SEARCH(BY$1,Data!$H88)),        "",          ";" &amp; VLOOKUP(BY$1,Data!$L:$N,3, FALSE) &amp; ",""" &amp; VLOOKUP(BY$1,Data!$L:$M,2, FALSE) &amp; """;"   )             )</f>
        <v/>
      </c>
      <c r="BZ87" t="str">
        <f>IF(Data!$L88=BZ$1, "",             IF(ISERR(SEARCH(BZ$1,Data!$H88)),        "",          ";" &amp; VLOOKUP(BZ$1,Data!$L:$N,3, FALSE) &amp; ",""" &amp; VLOOKUP(BZ$1,Data!$L:$M,2, FALSE) &amp; """;"   )             )</f>
        <v/>
      </c>
      <c r="CA87" t="str">
        <f>IF(Data!$L88=CA$1, "",             IF(ISERR(SEARCH(CA$1,Data!$H88)),        "",          ";" &amp; VLOOKUP(CA$1,Data!$L:$N,3, FALSE) &amp; ",""" &amp; VLOOKUP(CA$1,Data!$L:$M,2, FALSE) &amp; """;"   )             )</f>
        <v/>
      </c>
      <c r="CB87" t="str">
        <f>IF(Data!$L88=CB$1, "",             IF(ISERR(SEARCH(CB$1,Data!$H88)),        "",          ";" &amp; VLOOKUP(CB$1,Data!$L:$N,3, FALSE) &amp; ",""" &amp; VLOOKUP(CB$1,Data!$L:$M,2, FALSE) &amp; """;"   )             )</f>
        <v/>
      </c>
      <c r="CC87" t="str">
        <f>IF(Data!$L88=CC$1, "",             IF(ISERR(SEARCH(CC$1,Data!$H88)),        "",          ";" &amp; VLOOKUP(CC$1,Data!$L:$N,3, FALSE) &amp; ",""" &amp; VLOOKUP(CC$1,Data!$L:$M,2, FALSE) &amp; """;"   )             )</f>
        <v/>
      </c>
      <c r="CD87" t="str">
        <f>IF(Data!$L88=CD$1, "",             IF(ISERR(SEARCH(CD$1,Data!$H88)),        "",          ";" &amp; VLOOKUP(CD$1,Data!$L:$N,3, FALSE) &amp; ",""" &amp; VLOOKUP(CD$1,Data!$L:$M,2, FALSE) &amp; """;"   )             )</f>
        <v/>
      </c>
      <c r="CE87" t="str">
        <f>IF(Data!$L88=CE$1, "",             IF(ISERR(SEARCH(CE$1,Data!$H88)),        "",          ";" &amp; VLOOKUP(CE$1,Data!$L:$N,3, FALSE) &amp; ",""" &amp; VLOOKUP(CE$1,Data!$L:$M,2, FALSE) &amp; """;"   )             )</f>
        <v/>
      </c>
      <c r="CF87" t="str">
        <f>IF(Data!$L88=CF$1, "",             IF(ISERR(SEARCH(CF$1,Data!$H88)),        "",          ";" &amp; VLOOKUP(CF$1,Data!$L:$N,3, FALSE) &amp; ",""" &amp; VLOOKUP(CF$1,Data!$L:$M,2, FALSE) &amp; """;"   )             )</f>
        <v/>
      </c>
      <c r="CG87" t="str">
        <f>IF(Data!$L88=CG$1, "",             IF(ISERR(SEARCH(CG$1,Data!$H88)),        "",          ";" &amp; VLOOKUP(CG$1,Data!$L:$N,3, FALSE) &amp; ",""" &amp; VLOOKUP(CG$1,Data!$L:$M,2, FALSE) &amp; """;"   )             )</f>
        <v/>
      </c>
      <c r="CH87" t="str">
        <f>IF(Data!$L88=CH$1, "",             IF(ISERR(SEARCH(CH$1,Data!$H88)),        "",          ";" &amp; VLOOKUP(CH$1,Data!$L:$N,3, FALSE) &amp; ",""" &amp; VLOOKUP(CH$1,Data!$L:$M,2, FALSE) &amp; """;"   )             )</f>
        <v/>
      </c>
      <c r="CI87" t="str">
        <f>IF(Data!$L88=CI$1, "",             IF(ISERR(SEARCH(CI$1,Data!$H88)),        "",          ";" &amp; VLOOKUP(CI$1,Data!$L:$N,3, FALSE) &amp; ",""" &amp; VLOOKUP(CI$1,Data!$L:$M,2, FALSE) &amp; """;"   )             )</f>
        <v/>
      </c>
      <c r="CJ87" t="str">
        <f>IF(Data!$L88=CJ$1, "",             IF(ISERR(SEARCH(CJ$1,Data!$H88)),        "",          ";" &amp; VLOOKUP(CJ$1,Data!$L:$N,3, FALSE) &amp; ",""" &amp; VLOOKUP(CJ$1,Data!$L:$M,2, FALSE) &amp; """;"   )             )</f>
        <v/>
      </c>
      <c r="CK87" t="str">
        <f>IF(Data!$L88=CK$1, "",             IF(ISERR(SEARCH(CK$1,Data!$H88)),        "",          ";" &amp; VLOOKUP(CK$1,Data!$L:$N,3, FALSE) &amp; ",""" &amp; VLOOKUP(CK$1,Data!$L:$M,2, FALSE) &amp; """;"   )             )</f>
        <v/>
      </c>
      <c r="CL87" t="str">
        <f>IF(Data!$L88=CL$1, "",             IF(ISERR(SEARCH(CL$1,Data!$H88)),        "",          ";" &amp; VLOOKUP(CL$1,Data!$L:$N,3, FALSE) &amp; ",""" &amp; VLOOKUP(CL$1,Data!$L:$M,2, FALSE) &amp; """;"   )             )</f>
        <v/>
      </c>
      <c r="CM87" t="str">
        <f>IF(Data!$L88=CM$1, "",             IF(ISERR(SEARCH(CM$1,Data!$H88)),        "",          ";" &amp; VLOOKUP(CM$1,Data!$L:$N,3, FALSE) &amp; ",""" &amp; VLOOKUP(CM$1,Data!$L:$M,2, FALSE) &amp; """;"   )             )</f>
        <v/>
      </c>
      <c r="CN87" t="str">
        <f>IF(Data!$L88=CN$1, "",             IF(ISERR(SEARCH(CN$1,Data!$H88)),        "",          ";" &amp; VLOOKUP(CN$1,Data!$L:$N,3, FALSE) &amp; ",""" &amp; VLOOKUP(CN$1,Data!$L:$M,2, FALSE) &amp; """;"   )             )</f>
        <v/>
      </c>
      <c r="CO87" t="str">
        <f>IF(Data!$L88=CO$1, "",             IF(ISERR(SEARCH(CO$1,Data!$H88)),        "",          ";" &amp; VLOOKUP(CO$1,Data!$L:$N,3, FALSE) &amp; ",""" &amp; VLOOKUP(CO$1,Data!$L:$M,2, FALSE) &amp; """;"   )             )</f>
        <v/>
      </c>
      <c r="CP87" t="str">
        <f>IF(Data!$L88=CP$1, "",             IF(ISERR(SEARCH(CP$1,Data!$H88)),        "",          ";" &amp; VLOOKUP(CP$1,Data!$L:$N,3, FALSE) &amp; ",""" &amp; VLOOKUP(CP$1,Data!$L:$M,2, FALSE) &amp; """;"   )             )</f>
        <v/>
      </c>
      <c r="CQ87" t="str">
        <f>IF(Data!$L88=CQ$1, "",             IF(ISERR(SEARCH(CQ$1,Data!$H88)),        "",          ";" &amp; VLOOKUP(CQ$1,Data!$L:$N,3, FALSE) &amp; ",""" &amp; VLOOKUP(CQ$1,Data!$L:$M,2, FALSE) &amp; """;"   )             )</f>
        <v/>
      </c>
      <c r="CR87" t="str">
        <f>IF(Data!$L88=CR$1, "",             IF(ISERR(SEARCH(CR$1,Data!$H88)),        "",          ";" &amp; VLOOKUP(CR$1,Data!$L:$N,3, FALSE) &amp; ",""" &amp; VLOOKUP(CR$1,Data!$L:$M,2, FALSE) &amp; """;"   )             )</f>
        <v/>
      </c>
      <c r="CS87" t="str">
        <f>IF(Data!$L88=CS$1, "",             IF(ISERR(SEARCH(CS$1,Data!$H88)),        "",          ";" &amp; VLOOKUP(CS$1,Data!$L:$N,3, FALSE) &amp; ",""" &amp; VLOOKUP(CS$1,Data!$L:$M,2, FALSE) &amp; """;"   )             )</f>
        <v/>
      </c>
      <c r="CT87" t="str">
        <f>IF(Data!$L88=CT$1, "",             IF(ISERR(SEARCH(CT$1,Data!$H88)),        "",          ";" &amp; VLOOKUP(CT$1,Data!$L:$N,3, FALSE) &amp; ",""" &amp; VLOOKUP(CT$1,Data!$L:$M,2, FALSE) &amp; """;"   )             )</f>
        <v/>
      </c>
      <c r="CU87" t="str">
        <f>IF(Data!$L88=CU$1, "",             IF(ISERR(SEARCH(CU$1,Data!$H88)),        "",          ";" &amp; VLOOKUP(CU$1,Data!$L:$N,3, FALSE) &amp; ",""" &amp; VLOOKUP(CU$1,Data!$L:$M,2, FALSE) &amp; """;"   )             )</f>
        <v/>
      </c>
      <c r="CV87" t="str">
        <f>IF(Data!$L88=CV$1, "",             IF(ISERR(SEARCH(CV$1,Data!$H88)),        "",          ";" &amp; VLOOKUP(CV$1,Data!$L:$N,3, FALSE) &amp; ",""" &amp; VLOOKUP(CV$1,Data!$L:$M,2, FALSE) &amp; """;"   )             )</f>
        <v/>
      </c>
      <c r="CW87" t="str">
        <f>IF(Data!$L88=CW$1, "",             IF(ISERR(SEARCH(CW$1,Data!$H88)),        "",          ";" &amp; VLOOKUP(CW$1,Data!$L:$N,3, FALSE) &amp; ",""" &amp; VLOOKUP(CW$1,Data!$L:$M,2, FALSE) &amp; """;"   )             )</f>
        <v/>
      </c>
      <c r="CX87" t="str">
        <f>IF(Data!$L88=CX$1, "",             IF(ISERR(SEARCH(CX$1,Data!$H88)),        "",          ";" &amp; VLOOKUP(CX$1,Data!$L:$N,3, FALSE) &amp; ",""" &amp; VLOOKUP(CX$1,Data!$L:$M,2, FALSE) &amp; """;"   )             )</f>
        <v/>
      </c>
      <c r="CY87" t="str">
        <f>IF(Data!$L88=CY$1, "",             IF(ISERR(SEARCH(CY$1,Data!$H88)),        "",          ";" &amp; VLOOKUP(CY$1,Data!$L:$N,3, FALSE) &amp; ",""" &amp; VLOOKUP(CY$1,Data!$L:$M,2, FALSE) &amp; """;"   )             )</f>
        <v/>
      </c>
      <c r="CZ87" t="str">
        <f>IF(Data!$L88=CZ$1, "",             IF(ISERR(SEARCH(CZ$1,Data!$H88)),        "",          ";" &amp; VLOOKUP(CZ$1,Data!$L:$N,3, FALSE) &amp; ",""" &amp; VLOOKUP(CZ$1,Data!$L:$M,2, FALSE) &amp; """;"   )             )</f>
        <v/>
      </c>
      <c r="DA87" t="str">
        <f>IF(Data!$L88=DA$1, "",             IF(ISERR(SEARCH(DA$1,Data!$H88)),        "",          ";" &amp; VLOOKUP(DA$1,Data!$L:$N,3, FALSE) &amp; ",""" &amp; VLOOKUP(DA$1,Data!$L:$M,2, FALSE) &amp; """;"   )             )</f>
        <v/>
      </c>
      <c r="DB87" t="str">
        <f>IF(Data!$L88=DB$1, "",             IF(ISERR(SEARCH(DB$1,Data!$H88)),        "",          ";" &amp; VLOOKUP(DB$1,Data!$L:$N,3, FALSE) &amp; ",""" &amp; VLOOKUP(DB$1,Data!$L:$M,2, FALSE) &amp; """;"   )             )</f>
        <v/>
      </c>
      <c r="DC87" t="str">
        <f>IF(Data!$L88=DC$1, "",             IF(ISERR(SEARCH(DC$1,Data!$H88)),        "",          ";" &amp; VLOOKUP(DC$1,Data!$L:$N,3, FALSE) &amp; ",""" &amp; VLOOKUP(DC$1,Data!$L:$M,2, FALSE) &amp; """;"   )             )</f>
        <v/>
      </c>
      <c r="DD87" t="str">
        <f>IF(Data!$L88=DD$1, "",             IF(ISERR(SEARCH(DD$1,Data!$H88)),        "",          ";" &amp; VLOOKUP(DD$1,Data!$L:$N,3, FALSE) &amp; ",""" &amp; VLOOKUP(DD$1,Data!$L:$M,2, FALSE) &amp; """;"   )             )</f>
        <v/>
      </c>
      <c r="DE87" t="str">
        <f>IF(Data!$L88=DE$1, "",             IF(ISERR(SEARCH(DE$1,Data!$H88)),        "",          ";" &amp; VLOOKUP(DE$1,Data!$L:$N,3, FALSE) &amp; ",""" &amp; VLOOKUP(DE$1,Data!$L:$M,2, FALSE) &amp; """;"   )             )</f>
        <v/>
      </c>
      <c r="DF87" t="str">
        <f>IF(Data!$L88=DF$1, "",             IF(ISERR(SEARCH(DF$1,Data!$H88)),        "",          ";" &amp; VLOOKUP(DF$1,Data!$L:$N,3, FALSE) &amp; ",""" &amp; VLOOKUP(DF$1,Data!$L:$M,2, FALSE) &amp; """;"   )             )</f>
        <v/>
      </c>
      <c r="DG87" t="str">
        <f>IF(Data!$L88=DG$1, "",             IF(ISERR(SEARCH(DG$1,Data!$H88)),        "",          ";" &amp; VLOOKUP(DG$1,Data!$L:$N,3, FALSE) &amp; ",""" &amp; VLOOKUP(DG$1,Data!$L:$M,2, FALSE) &amp; """;"   )             )</f>
        <v/>
      </c>
      <c r="DH87" t="str">
        <f>IF(Data!$L88=DH$1, "",             IF(ISERR(SEARCH(DH$1,Data!$H88)),        "",          ";" &amp; VLOOKUP(DH$1,Data!$L:$N,3, FALSE) &amp; ",""" &amp; VLOOKUP(DH$1,Data!$L:$M,2, FALSE) &amp; """;"   )             )</f>
        <v/>
      </c>
      <c r="DI87" t="str">
        <f>IF(Data!$L88=DI$1, "",             IF(ISERR(SEARCH(DI$1,Data!$H88)),        "",          ";" &amp; VLOOKUP(DI$1,Data!$L:$N,3, FALSE) &amp; ",""" &amp; VLOOKUP(DI$1,Data!$L:$M,2, FALSE) &amp; """;"   )             )</f>
        <v/>
      </c>
      <c r="DJ87" t="str">
        <f>IF(Data!$L88=DJ$1, "",             IF(ISERR(SEARCH(DJ$1,Data!$H88)),        "",          ";" &amp; VLOOKUP(DJ$1,Data!$L:$N,3, FALSE) &amp; ",""" &amp; VLOOKUP(DJ$1,Data!$L:$M,2, FALSE) &amp; """;"   )             )</f>
        <v/>
      </c>
      <c r="DK87" t="str">
        <f>IF(Data!$L88=DK$1, "",             IF(ISERR(SEARCH(DK$1,Data!$H88)),        "",          ";" &amp; VLOOKUP(DK$1,Data!$L:$N,3, FALSE) &amp; ",""" &amp; VLOOKUP(DK$1,Data!$L:$M,2, FALSE) &amp; """;"   )             )</f>
        <v/>
      </c>
      <c r="DL87" t="str">
        <f>IF(Data!$L88=DL$1, "",             IF(ISERR(SEARCH(DL$1,Data!$H88)),        "",          ";" &amp; VLOOKUP(DL$1,Data!$L:$N,3, FALSE) &amp; ",""" &amp; VLOOKUP(DL$1,Data!$L:$M,2, FALSE) &amp; """;"   )             )</f>
        <v/>
      </c>
      <c r="DM87" t="str">
        <f>IF(Data!$L88=DM$1, "",             IF(ISERR(SEARCH(DM$1,Data!$H88)),        "",          ";" &amp; VLOOKUP(DM$1,Data!$L:$N,3, FALSE) &amp; ",""" &amp; VLOOKUP(DM$1,Data!$L:$M,2, FALSE) &amp; """;"   )             )</f>
        <v/>
      </c>
      <c r="DN87" t="str">
        <f>IF(Data!$L88=DN$1, "",             IF(ISERR(SEARCH(DN$1,Data!$H88)),        "",          ";" &amp; VLOOKUP(DN$1,Data!$L:$N,3, FALSE) &amp; ",""" &amp; VLOOKUP(DN$1,Data!$L:$M,2, FALSE) &amp; """;"   )             )</f>
        <v/>
      </c>
      <c r="DO87" t="str">
        <f>IF(Data!$L88=DO$1, "",             IF(ISERR(SEARCH(DO$1,Data!$H88)),        "",          ";" &amp; VLOOKUP(DO$1,Data!$L:$N,3, FALSE) &amp; ",""" &amp; VLOOKUP(DO$1,Data!$L:$M,2, FALSE) &amp; """;"   )             )</f>
        <v/>
      </c>
      <c r="DP87" t="str">
        <f>IF(Data!$L88=DP$1, "",             IF(ISERR(SEARCH(DP$1,Data!$H88)),        "",          ";" &amp; VLOOKUP(DP$1,Data!$L:$N,3, FALSE) &amp; ",""" &amp; VLOOKUP(DP$1,Data!$L:$M,2, FALSE) &amp; """;"   )             )</f>
        <v/>
      </c>
      <c r="DQ87" t="str">
        <f>IF(Data!$L88=DQ$1, "",             IF(ISERR(SEARCH(DQ$1,Data!$H88)),        "",          ";" &amp; VLOOKUP(DQ$1,Data!$L:$N,3, FALSE) &amp; ",""" &amp; VLOOKUP(DQ$1,Data!$L:$M,2, FALSE) &amp; """;"   )             )</f>
        <v/>
      </c>
      <c r="DR87" t="str">
        <f>IF(Data!$L88=DR$1, "",             IF(ISERR(SEARCH(DR$1,Data!$H88)),        "",          ";" &amp; VLOOKUP(DR$1,Data!$L:$N,3, FALSE) &amp; ",""" &amp; VLOOKUP(DR$1,Data!$L:$M,2, FALSE) &amp; """;"   )             )</f>
        <v/>
      </c>
      <c r="DS87" t="str">
        <f>IF(Data!$L88=DS$1, "",             IF(ISERR(SEARCH(DS$1,Data!$H88)),        "",          ";" &amp; VLOOKUP(DS$1,Data!$L:$N,3, FALSE) &amp; ",""" &amp; VLOOKUP(DS$1,Data!$L:$M,2, FALSE) &amp; """;"   )             )</f>
        <v/>
      </c>
      <c r="DT87" t="str">
        <f>IF(Data!$L88=DT$1, "",             IF(ISERR(SEARCH(DT$1,Data!$H88)),        "",          ";" &amp; VLOOKUP(DT$1,Data!$L:$N,3, FALSE) &amp; ",""" &amp; VLOOKUP(DT$1,Data!$L:$M,2, FALSE) &amp; """;"   )             )</f>
        <v/>
      </c>
      <c r="DU87" t="str">
        <f>IF(Data!$L88=DU$1, "",             IF(ISERR(SEARCH(DU$1,Data!$H88)),        "",          ";" &amp; VLOOKUP(DU$1,Data!$L:$N,3, FALSE) &amp; ",""" &amp; VLOOKUP(DU$1,Data!$L:$M,2, FALSE) &amp; """;"   )             )</f>
        <v/>
      </c>
      <c r="DV87" t="str">
        <f>IF(Data!$L88=DV$1, "",             IF(ISERR(SEARCH(DV$1,Data!$H88)),        "",          ";" &amp; VLOOKUP(DV$1,Data!$L:$N,3, FALSE) &amp; ",""" &amp; VLOOKUP(DV$1,Data!$L:$M,2, FALSE) &amp; """;"   )             )</f>
        <v/>
      </c>
      <c r="DW87" t="str">
        <f>IF(Data!$L88=DW$1, "",             IF(ISERR(SEARCH(DW$1,Data!$H88)),        "",          ";" &amp; VLOOKUP(DW$1,Data!$L:$N,3, FALSE) &amp; ",""" &amp; VLOOKUP(DW$1,Data!$L:$M,2, FALSE) &amp; """;"   )             )</f>
        <v/>
      </c>
      <c r="DX87" t="str">
        <f>IF(Data!$L88=DX$1, "",             IF(ISERR(SEARCH(DX$1,Data!$H88)),        "",          ";" &amp; VLOOKUP(DX$1,Data!$L:$N,3, FALSE) &amp; ",""" &amp; VLOOKUP(DX$1,Data!$L:$M,2, FALSE) &amp; """;"   )             )</f>
        <v/>
      </c>
      <c r="DY87" t="str">
        <f>IF(Data!$L88=DY$1, "",             IF(ISERR(SEARCH(DY$1,Data!$H88)),        "",          ";" &amp; VLOOKUP(DY$1,Data!$L:$N,3, FALSE) &amp; ",""" &amp; VLOOKUP(DY$1,Data!$L:$M,2, FALSE) &amp; """;"   )             )</f>
        <v/>
      </c>
      <c r="DZ87" t="str">
        <f>IF(Data!$L88=DZ$1, "",             IF(ISERR(SEARCH(DZ$1,Data!$H88)),        "",          ";" &amp; VLOOKUP(DZ$1,Data!$L:$N,3, FALSE) &amp; ",""" &amp; VLOOKUP(DZ$1,Data!$L:$M,2, FALSE) &amp; """;"   )             )</f>
        <v/>
      </c>
      <c r="EA87" t="str">
        <f>IF(Data!$L88=EA$1, "",             IF(ISERR(SEARCH(EA$1,Data!$H88)),        "",          ";" &amp; VLOOKUP(EA$1,Data!$L:$N,3, FALSE) &amp; ",""" &amp; VLOOKUP(EA$1,Data!$L:$M,2, FALSE) &amp; """;"   )             )</f>
        <v/>
      </c>
      <c r="EB87" t="str">
        <f>IF(Data!$L88=EB$1, "",             IF(ISERR(SEARCH(EB$1,Data!$H88)),        "",          ";" &amp; VLOOKUP(EB$1,Data!$L:$N,3, FALSE) &amp; ",""" &amp; VLOOKUP(EB$1,Data!$L:$M,2, FALSE) &amp; """;"   )             )</f>
        <v/>
      </c>
      <c r="EC87" t="str">
        <f>IF(Data!$L88=EC$1, "",             IF(ISERR(SEARCH(EC$1,Data!$H88)),        "",          ";" &amp; VLOOKUP(EC$1,Data!$L:$N,3, FALSE) &amp; ",""" &amp; VLOOKUP(EC$1,Data!$L:$M,2, FALSE) &amp; """;"   )             )</f>
        <v/>
      </c>
      <c r="ED87" t="str">
        <f>IF(Data!$L88=ED$1, "",             IF(ISERR(SEARCH(ED$1,Data!$H88)),        "",          ";" &amp; VLOOKUP(ED$1,Data!$L:$N,3, FALSE) &amp; ",""" &amp; VLOOKUP(ED$1,Data!$L:$M,2, FALSE) &amp; """;"   )             )</f>
        <v/>
      </c>
      <c r="EE87" t="str">
        <f>IF(Data!$L88=EE$1, "",             IF(ISERR(SEARCH(EE$1,Data!$H88)),        "",          ";" &amp; VLOOKUP(EE$1,Data!$L:$N,3, FALSE) &amp; ",""" &amp; VLOOKUP(EE$1,Data!$L:$M,2, FALSE) &amp; """;"   )             )</f>
        <v/>
      </c>
      <c r="EF87" t="str">
        <f>IF(Data!$L88=EF$1, "",             IF(ISERR(SEARCH(EF$1,Data!$H88)),        "",          ";" &amp; VLOOKUP(EF$1,Data!$L:$N,3, FALSE) &amp; ",""" &amp; VLOOKUP(EF$1,Data!$L:$M,2, FALSE) &amp; """;"   )             )</f>
        <v/>
      </c>
      <c r="EG87" t="str">
        <f>IF(Data!$L88=EG$1, "",             IF(ISERR(SEARCH(EG$1,Data!$H88)),        "",          ";" &amp; VLOOKUP(EG$1,Data!$L:$N,3, FALSE) &amp; ",""" &amp; VLOOKUP(EG$1,Data!$L:$M,2, FALSE) &amp; """;"   )             )</f>
        <v/>
      </c>
      <c r="EH87" t="str">
        <f>IF(Data!$L88=EH$1, "",             IF(ISERR(SEARCH(EH$1,Data!$H88)),        "",          ";" &amp; VLOOKUP(EH$1,Data!$L:$N,3, FALSE) &amp; ",""" &amp; VLOOKUP(EH$1,Data!$L:$M,2, FALSE) &amp; """;"   )             )</f>
        <v/>
      </c>
      <c r="EI87" t="str">
        <f>IF(Data!$L88=EI$1, "",             IF(ISERR(SEARCH(EI$1,Data!$H88)),        "",          ";" &amp; VLOOKUP(EI$1,Data!$L:$N,3, FALSE) &amp; ",""" &amp; VLOOKUP(EI$1,Data!$L:$M,2, FALSE) &amp; """;"   )             )</f>
        <v/>
      </c>
      <c r="EJ87" t="str">
        <f>IF(Data!$L88=EJ$1, "",             IF(ISERR(SEARCH(EJ$1,Data!$H88)),        "",          ";" &amp; VLOOKUP(EJ$1,Data!$L:$N,3, FALSE) &amp; ",""" &amp; VLOOKUP(EJ$1,Data!$L:$M,2, FALSE) &amp; """;"   )             )</f>
        <v/>
      </c>
      <c r="EK87" t="str">
        <f>IF(Data!$L88=EK$1, "",             IF(ISERR(SEARCH(EK$1,Data!$H88)),        "",          ";" &amp; VLOOKUP(EK$1,Data!$L:$N,3, FALSE) &amp; ",""" &amp; VLOOKUP(EK$1,Data!$L:$M,2, FALSE) &amp; """;"   )             )</f>
        <v/>
      </c>
      <c r="EL87" t="str">
        <f>IF(Data!$L88=EL$1, "",             IF(ISERR(SEARCH(EL$1,Data!$H88)),        "",          ";" &amp; VLOOKUP(EL$1,Data!$L:$N,3, FALSE) &amp; ",""" &amp; VLOOKUP(EL$1,Data!$L:$M,2, FALSE) &amp; """;"   )             )</f>
        <v/>
      </c>
      <c r="EM87" t="str">
        <f>IF(Data!$L88=EM$1, "",             IF(ISERR(SEARCH(EM$1,Data!$H88)),        "",          ";" &amp; VLOOKUP(EM$1,Data!$L:$N,3, FALSE) &amp; ",""" &amp; VLOOKUP(EM$1,Data!$L:$M,2, FALSE) &amp; """;"   )             )</f>
        <v/>
      </c>
      <c r="EN87" t="str">
        <f>IF(Data!$L88=EN$1, "",             IF(ISERR(SEARCH(EN$1,Data!$H88)),        "",          ";" &amp; VLOOKUP(EN$1,Data!$L:$N,3, FALSE) &amp; ",""" &amp; VLOOKUP(EN$1,Data!$L:$M,2, FALSE) &amp; """;"   )             )</f>
        <v/>
      </c>
      <c r="EO87" t="str">
        <f>IF(Data!$L88=EO$1, "",             IF(ISERR(SEARCH(EO$1,Data!$H88)),        "",          ";" &amp; VLOOKUP(EO$1,Data!$L:$N,3, FALSE) &amp; ",""" &amp; VLOOKUP(EO$1,Data!$L:$M,2, FALSE) &amp; """;"   )             )</f>
        <v/>
      </c>
      <c r="EP87" t="str">
        <f>IF(Data!$L88=EP$1, "",             IF(ISERR(SEARCH(EP$1,Data!$H88)),        "",          ";" &amp; VLOOKUP(EP$1,Data!$L:$N,3, FALSE) &amp; ",""" &amp; VLOOKUP(EP$1,Data!$L:$M,2, FALSE) &amp; """;"   )             )</f>
        <v/>
      </c>
      <c r="EQ87" t="str">
        <f>IF(Data!$L88=EQ$1, "",             IF(ISERR(SEARCH(EQ$1,Data!$H88)),        "",          ";" &amp; VLOOKUP(EQ$1,Data!$L:$N,3, FALSE) &amp; ",""" &amp; VLOOKUP(EQ$1,Data!$L:$M,2, FALSE) &amp; """;"   )             )</f>
        <v/>
      </c>
      <c r="ER87" t="str">
        <f>IF(Data!$L88=ER$1, "",             IF(ISERR(SEARCH(ER$1,Data!$H88)),        "",          ";" &amp; VLOOKUP(ER$1,Data!$L:$N,3, FALSE) &amp; ",""" &amp; VLOOKUP(ER$1,Data!$L:$M,2, FALSE) &amp; """;"   )             )</f>
        <v/>
      </c>
      <c r="ES87" t="str">
        <f>IF(Data!$L88=ES$1, "",             IF(ISERR(SEARCH(ES$1,Data!$H88)),        "",          ";" &amp; VLOOKUP(ES$1,Data!$L:$N,3, FALSE) &amp; ",""" &amp; VLOOKUP(ES$1,Data!$L:$M,2, FALSE) &amp; """;"   )             )</f>
        <v/>
      </c>
      <c r="ET87" t="str">
        <f>IF(Data!$L88=ET$1, "",             IF(ISERR(SEARCH(ET$1,Data!$H88)),        "",          ";" &amp; VLOOKUP(ET$1,Data!$L:$N,3, FALSE) &amp; ",""" &amp; VLOOKUP(ET$1,Data!$L:$M,2, FALSE) &amp; """;"   )             )</f>
        <v/>
      </c>
      <c r="EU87" t="str">
        <f>IF(Data!$L88=EU$1, "",             IF(ISERR(SEARCH(EU$1,Data!$H88)),        "",          ";" &amp; VLOOKUP(EU$1,Data!$L:$N,3, FALSE) &amp; ",""" &amp; VLOOKUP(EU$1,Data!$L:$M,2, FALSE) &amp; """;"   )             )</f>
        <v/>
      </c>
      <c r="EV87" t="str">
        <f>IF(Data!$L88=EV$1, "",             IF(ISERR(SEARCH(EV$1,Data!$H88)),        "",          ";" &amp; VLOOKUP(EV$1,Data!$L:$N,3, FALSE) &amp; ",""" &amp; VLOOKUP(EV$1,Data!$L:$M,2, FALSE) &amp; """;"   )             )</f>
        <v/>
      </c>
      <c r="EW87" t="str">
        <f>IF(Data!$L88=EW$1, "",             IF(ISERR(SEARCH(EW$1,Data!$H88)),        "",          ";" &amp; VLOOKUP(EW$1,Data!$L:$N,3, FALSE) &amp; ",""" &amp; VLOOKUP(EW$1,Data!$L:$M,2, FALSE) &amp; """;"   )             )</f>
        <v/>
      </c>
      <c r="EX87" t="str">
        <f>IF(Data!$L88=EX$1, "",             IF(ISERR(SEARCH(EX$1,Data!$H88)),        "",          ";" &amp; VLOOKUP(EX$1,Data!$L:$N,3, FALSE) &amp; ",""" &amp; VLOOKUP(EX$1,Data!$L:$M,2, FALSE) &amp; """;"   )             )</f>
        <v/>
      </c>
      <c r="EY87" t="str">
        <f>IF(Data!$L88=EY$1, "",             IF(ISERR(SEARCH(EY$1,Data!$H88)),        "",          ";" &amp; VLOOKUP(EY$1,Data!$L:$N,3, FALSE) &amp; ",""" &amp; VLOOKUP(EY$1,Data!$L:$M,2, FALSE) &amp; """;"   )             )</f>
        <v/>
      </c>
      <c r="EZ87" t="str">
        <f>IF(Data!$L88=EZ$1, "",             IF(ISERR(SEARCH(EZ$1,Data!$H88)),        "",          ";" &amp; VLOOKUP(EZ$1,Data!$L:$N,3, FALSE) &amp; ",""" &amp; VLOOKUP(EZ$1,Data!$L:$M,2, FALSE) &amp; """;"   )             )</f>
        <v/>
      </c>
      <c r="FA87" t="str">
        <f>IF(Data!$L88=FA$1, "",             IF(ISERR(SEARCH(FA$1,Data!$H88)),        "",          ";" &amp; VLOOKUP(FA$1,Data!$L:$N,3, FALSE) &amp; ",""" &amp; VLOOKUP(FA$1,Data!$L:$M,2, FALSE) &amp; """;"   )             )</f>
        <v/>
      </c>
      <c r="FB87" t="str">
        <f>IF(Data!$L88=FB$1, "",             IF(ISERR(SEARCH(FB$1,Data!$H88)),        "",          ";" &amp; VLOOKUP(FB$1,Data!$L:$N,3, FALSE) &amp; ",""" &amp; VLOOKUP(FB$1,Data!$L:$M,2, FALSE) &amp; """;"   )             )</f>
        <v/>
      </c>
      <c r="FC87" t="str">
        <f>IF(Data!$L88=FC$1, "",             IF(ISERR(SEARCH(FC$1,Data!$H88)),        "",          ";" &amp; VLOOKUP(FC$1,Data!$L:$N,3, FALSE) &amp; ",""" &amp; VLOOKUP(FC$1,Data!$L:$M,2, FALSE) &amp; """;"   )             )</f>
        <v/>
      </c>
      <c r="FD87" t="str">
        <f>IF(Data!$L88=FD$1, "",             IF(ISERR(SEARCH(FD$1,Data!$H88)),        "",          ";" &amp; VLOOKUP(FD$1,Data!$L:$N,3, FALSE) &amp; ",""" &amp; VLOOKUP(FD$1,Data!$L:$M,2, FALSE) &amp; """;"   )             )</f>
        <v/>
      </c>
      <c r="FE87" t="str">
        <f>IF(Data!$L88=FE$1, "",             IF(ISERR(SEARCH(FE$1,Data!$H88)),        "",          ";" &amp; VLOOKUP(FE$1,Data!$L:$N,3, FALSE) &amp; ",""" &amp; VLOOKUP(FE$1,Data!$L:$M,2, FALSE) &amp; """;"   )             )</f>
        <v/>
      </c>
      <c r="FF87" t="str">
        <f>IF(Data!$L88=FF$1, "",             IF(ISERR(SEARCH(FF$1,Data!$H88)),        "",          ";" &amp; VLOOKUP(FF$1,Data!$L:$N,3, FALSE) &amp; ",""" &amp; VLOOKUP(FF$1,Data!$L:$M,2, FALSE) &amp; """;"   )             )</f>
        <v/>
      </c>
      <c r="FG87" t="str">
        <f>IF(Data!$L88=FG$1, "",             IF(ISERR(SEARCH(FG$1,Data!$H88)),        "",          ";" &amp; VLOOKUP(FG$1,Data!$L:$N,3, FALSE) &amp; ",""" &amp; VLOOKUP(FG$1,Data!$L:$M,2, FALSE) &amp; """;"   )             )</f>
        <v/>
      </c>
      <c r="FH87" t="str">
        <f>IF(Data!$L88=FH$1, "",             IF(ISERR(SEARCH(FH$1,Data!$H88)),        "",          ";" &amp; VLOOKUP(FH$1,Data!$L:$N,3, FALSE) &amp; ",""" &amp; VLOOKUP(FH$1,Data!$L:$M,2, FALSE) &amp; """;"   )             )</f>
        <v/>
      </c>
      <c r="FI87" t="str">
        <f>IF(Data!$L88=FI$1, "",             IF(ISERR(SEARCH(FI$1,Data!$H88)),        "",          ";" &amp; VLOOKUP(FI$1,Data!$L:$N,3, FALSE) &amp; ",""" &amp; VLOOKUP(FI$1,Data!$L:$M,2, FALSE) &amp; """;"   )             )</f>
        <v/>
      </c>
      <c r="FJ87" t="str">
        <f>IF(Data!$L88=FJ$1, "",             IF(ISERR(SEARCH(FJ$1,Data!$H88)),        "",          ";" &amp; VLOOKUP(FJ$1,Data!$L:$N,3, FALSE) &amp; ",""" &amp; VLOOKUP(FJ$1,Data!$L:$M,2, FALSE) &amp; """;"   )             )</f>
        <v/>
      </c>
      <c r="FK87" t="str">
        <f>IF(Data!$L88=FK$1, "",             IF(ISERR(SEARCH(FK$1,Data!$H88)),        "",          ";" &amp; VLOOKUP(FK$1,Data!$L:$N,3, FALSE) &amp; ",""" &amp; VLOOKUP(FK$1,Data!$L:$M,2, FALSE) &amp; """;"   )             )</f>
        <v/>
      </c>
      <c r="FL87" t="str">
        <f>IF(Data!$L88=FL$1, "",             IF(ISERR(SEARCH(FL$1,Data!$H88)),        "",          ";" &amp; VLOOKUP(FL$1,Data!$L:$N,3, FALSE) &amp; ",""" &amp; VLOOKUP(FL$1,Data!$L:$M,2, FALSE) &amp; """;"   )             )</f>
        <v/>
      </c>
      <c r="FM87" t="str">
        <f>IF(Data!$L88=FM$1, "",             IF(ISERR(SEARCH(FM$1,Data!$H88)),        "",          ";" &amp; VLOOKUP(FM$1,Data!$L:$N,3, FALSE) &amp; ",""" &amp; VLOOKUP(FM$1,Data!$L:$M,2, FALSE) &amp; """;"   )             )</f>
        <v/>
      </c>
      <c r="FN87" t="str">
        <f>IF(Data!$L88=FN$1, "",             IF(ISERR(SEARCH(FN$1,Data!$H88)),        "",          ";" &amp; VLOOKUP(FN$1,Data!$L:$N,3, FALSE) &amp; ",""" &amp; VLOOKUP(FN$1,Data!$L:$M,2, FALSE) &amp; """;"   )             )</f>
        <v/>
      </c>
      <c r="FO87" t="str">
        <f>IF(Data!$L88=FO$1, "",             IF(ISERR(SEARCH(FO$1,Data!$H88)),        "",          ";" &amp; VLOOKUP(FO$1,Data!$L:$N,3, FALSE) &amp; ",""" &amp; VLOOKUP(FO$1,Data!$L:$M,2, FALSE) &amp; """;"   )             )</f>
        <v/>
      </c>
      <c r="FP87" t="str">
        <f>IF(Data!$L88=FP$1, "",             IF(ISERR(SEARCH(FP$1,Data!$H88)),        "",          ";" &amp; VLOOKUP(FP$1,Data!$L:$N,3, FALSE) &amp; ",""" &amp; VLOOKUP(FP$1,Data!$L:$M,2, FALSE) &amp; """;"   )             )</f>
        <v/>
      </c>
      <c r="FQ87" t="str">
        <f>IF(Data!$L88=FQ$1, "",             IF(ISERR(SEARCH(FQ$1,Data!$H88)),        "",          ";" &amp; VLOOKUP(FQ$1,Data!$L:$N,3, FALSE) &amp; ",""" &amp; VLOOKUP(FQ$1,Data!$L:$M,2, FALSE) &amp; """;"   )             )</f>
        <v/>
      </c>
      <c r="FR87" t="str">
        <f>IF(Data!$L88=FR$1, "",             IF(ISERR(SEARCH(FR$1,Data!$H88)),        "",          ";" &amp; VLOOKUP(FR$1,Data!$L:$N,3, FALSE) &amp; ",""" &amp; VLOOKUP(FR$1,Data!$L:$M,2, FALSE) &amp; """;"   )             )</f>
        <v/>
      </c>
      <c r="FS87" t="str">
        <f>IF(Data!$L88=FS$1, "",             IF(ISERR(SEARCH(FS$1,Data!$H88)),        "",          ";" &amp; VLOOKUP(FS$1,Data!$L:$N,3, FALSE) &amp; ",""" &amp; VLOOKUP(FS$1,Data!$L:$M,2, FALSE) &amp; """;"   )             )</f>
        <v/>
      </c>
      <c r="FT87" t="str">
        <f>IF(Data!$L88=FT$1, "",             IF(ISERR(SEARCH(FT$1,Data!$H88)),        "",          ";" &amp; VLOOKUP(FT$1,Data!$L:$N,3, FALSE) &amp; ",""" &amp; VLOOKUP(FT$1,Data!$L:$M,2, FALSE) &amp; """;"   )             )</f>
        <v/>
      </c>
      <c r="FU87" t="str">
        <f>IF(Data!$L88=FU$1, "",             IF(ISERR(SEARCH(FU$1,Data!$H88)),        "",          ";" &amp; VLOOKUP(FU$1,Data!$L:$N,3, FALSE) &amp; ",""" &amp; VLOOKUP(FU$1,Data!$L:$M,2, FALSE) &amp; """;"   )             )</f>
        <v/>
      </c>
      <c r="FV87" t="str">
        <f>IF(Data!$L88=FV$1, "",             IF(ISERR(SEARCH(FV$1,Data!$H88)),        "",          ";" &amp; VLOOKUP(FV$1,Data!$L:$N,3, FALSE) &amp; ",""" &amp; VLOOKUP(FV$1,Data!$L:$M,2, FALSE) &amp; """;"   )             )</f>
        <v/>
      </c>
      <c r="FW87" t="str">
        <f>IF(Data!$L88=FW$1, "",             IF(ISERR(SEARCH(FW$1,Data!$H88)),        "",          ";" &amp; VLOOKUP(FW$1,Data!$L:$N,3, FALSE) &amp; ",""" &amp; VLOOKUP(FW$1,Data!$L:$M,2, FALSE) &amp; """;"   )             )</f>
        <v/>
      </c>
      <c r="FX87" t="str">
        <f>IF(Data!$L88=FX$1, "",             IF(ISERR(SEARCH(FX$1,Data!$H88)),        "",          ";" &amp; VLOOKUP(FX$1,Data!$L:$N,3, FALSE) &amp; ",""" &amp; VLOOKUP(FX$1,Data!$L:$M,2, FALSE) &amp; """;"   )             )</f>
        <v/>
      </c>
      <c r="FY87" t="str">
        <f>IF(Data!$L88=FY$1, "",             IF(ISERR(SEARCH(FY$1,Data!$H88)),        "",          ";" &amp; VLOOKUP(FY$1,Data!$L:$N,3, FALSE) &amp; ",""" &amp; VLOOKUP(FY$1,Data!$L:$M,2, FALSE) &amp; """;"   )             )</f>
        <v/>
      </c>
      <c r="FZ87" t="str">
        <f>IF(Data!$L88=FZ$1, "",             IF(ISERR(SEARCH(FZ$1,Data!$H88)),        "",          ";" &amp; VLOOKUP(FZ$1,Data!$L:$N,3, FALSE) &amp; ",""" &amp; VLOOKUP(FZ$1,Data!$L:$M,2, FALSE) &amp; """;"   )             )</f>
        <v/>
      </c>
      <c r="GA87" t="str">
        <f>IF(Data!$L88=GA$1, "",             IF(ISERR(SEARCH(GA$1,Data!$H88)),        "",          ";" &amp; VLOOKUP(GA$1,Data!$L:$N,3, FALSE) &amp; ",""" &amp; VLOOKUP(GA$1,Data!$L:$M,2, FALSE) &amp; """;"   )             )</f>
        <v/>
      </c>
      <c r="GB87" t="str">
        <f>IF(Data!$L88=GB$1, "",             IF(ISERR(SEARCH(GB$1,Data!$H88)),        "",          ";" &amp; VLOOKUP(GB$1,Data!$L:$N,3, FALSE) &amp; ",""" &amp; VLOOKUP(GB$1,Data!$L:$M,2, FALSE) &amp; """;"   )             )</f>
        <v/>
      </c>
      <c r="GC87" t="str">
        <f>IF(Data!$L88=GC$1, "",             IF(ISERR(SEARCH(GC$1,Data!$H88)),        "",          ";" &amp; VLOOKUP(GC$1,Data!$L:$N,3, FALSE) &amp; ",""" &amp; VLOOKUP(GC$1,Data!$L:$M,2, FALSE) &amp; """;"   )             )</f>
        <v/>
      </c>
      <c r="GD87" t="str">
        <f>IF(Data!$L88=GD$1, "",             IF(ISERR(SEARCH(GD$1,Data!$H88)),        "",          ";" &amp; VLOOKUP(GD$1,Data!$L:$N,3, FALSE) &amp; ",""" &amp; VLOOKUP(GD$1,Data!$L:$M,2, FALSE) &amp; """;"   )             )</f>
        <v/>
      </c>
      <c r="GE87" t="str">
        <f>IF(Data!$L88=GE$1, "",             IF(ISERR(SEARCH(GE$1,Data!$H88)),        "",          ";" &amp; VLOOKUP(GE$1,Data!$L:$N,3, FALSE) &amp; ",""" &amp; VLOOKUP(GE$1,Data!$L:$M,2, FALSE) &amp; """;"   )             )</f>
        <v/>
      </c>
      <c r="GF87" t="str">
        <f>IF(Data!$L88=GF$1, "",             IF(ISERR(SEARCH(GF$1,Data!$H88)),        "",          ";" &amp; VLOOKUP(GF$1,Data!$L:$N,3, FALSE) &amp; ",""" &amp; VLOOKUP(GF$1,Data!$L:$M,2, FALSE) &amp; """;"   )             )</f>
        <v/>
      </c>
      <c r="GG87" t="str">
        <f>IF(Data!$L88=GG$1, "",             IF(ISERR(SEARCH(GG$1,Data!$H88)),        "",          ";" &amp; VLOOKUP(GG$1,Data!$L:$N,3, FALSE) &amp; ",""" &amp; VLOOKUP(GG$1,Data!$L:$M,2, FALSE) &amp; """;"   )             )</f>
        <v/>
      </c>
      <c r="GH87" t="str">
        <f>IF(Data!$L88=GH$1, "",             IF(ISERR(SEARCH(GH$1,Data!$H88)),        "",          ";" &amp; VLOOKUP(GH$1,Data!$L:$N,3, FALSE) &amp; ",""" &amp; VLOOKUP(GH$1,Data!$L:$M,2, FALSE) &amp; """;"   )             )</f>
        <v/>
      </c>
      <c r="GI87" t="str">
        <f>IF(Data!$L88=GI$1, "",             IF(ISERR(SEARCH(GI$1,Data!$H88)),        "",          ";" &amp; VLOOKUP(GI$1,Data!$L:$N,3, FALSE) &amp; ",""" &amp; VLOOKUP(GI$1,Data!$L:$M,2, FALSE) &amp; """;"   )             )</f>
        <v/>
      </c>
      <c r="GJ87" t="str">
        <f>IF(Data!$L88=GJ$1, "",             IF(ISERR(SEARCH(GJ$1,Data!$H88)),        "",          ";" &amp; VLOOKUP(GJ$1,Data!$L:$N,3, FALSE) &amp; ",""" &amp; VLOOKUP(GJ$1,Data!$L:$M,2, FALSE) &amp; """;"   )             )</f>
        <v/>
      </c>
      <c r="GK87" t="str">
        <f>IF(Data!$L88=GK$1, "",             IF(ISERR(SEARCH(GK$1,Data!$H88)),        "",          ";" &amp; VLOOKUP(GK$1,Data!$L:$N,3, FALSE) &amp; ",""" &amp; VLOOKUP(GK$1,Data!$L:$M,2, FALSE) &amp; """;"   )             )</f>
        <v/>
      </c>
      <c r="GL87" t="str">
        <f>IF(Data!$L88=GL$1, "",             IF(ISERR(SEARCH(GL$1,Data!$H88)),        "",          ";" &amp; VLOOKUP(GL$1,Data!$L:$N,3, FALSE) &amp; ",""" &amp; VLOOKUP(GL$1,Data!$L:$M,2, FALSE) &amp; """;"   )             )</f>
        <v/>
      </c>
      <c r="GM87" t="str">
        <f>IF(Data!$L88=GM$1, "",             IF(ISERR(SEARCH(GM$1,Data!$H88)),        "",          ";" &amp; VLOOKUP(GM$1,Data!$L:$N,3, FALSE) &amp; ",""" &amp; VLOOKUP(GM$1,Data!$L:$M,2, FALSE) &amp; """;"   )             )</f>
        <v/>
      </c>
      <c r="GN87" t="str">
        <f>IF(Data!$L88=GN$1, "",             IF(ISERR(SEARCH(GN$1,Data!$H88)),        "",          ";" &amp; VLOOKUP(GN$1,Data!$L:$N,3, FALSE) &amp; ",""" &amp; VLOOKUP(GN$1,Data!$L:$M,2, FALSE) &amp; """;"   )             )</f>
        <v/>
      </c>
      <c r="GO87" t="str">
        <f>IF(Data!$L88=GO$1, "",             IF(ISERR(SEARCH(GO$1,Data!$H88)),        "",          ";" &amp; VLOOKUP(GO$1,Data!$L:$N,3, FALSE) &amp; ",""" &amp; VLOOKUP(GO$1,Data!$L:$M,2, FALSE) &amp; """;"   )             )</f>
        <v/>
      </c>
      <c r="GP87" t="str">
        <f>IF(Data!$L88=GP$1, "",             IF(ISERR(SEARCH(GP$1,Data!$H88)),        "",          ";" &amp; VLOOKUP(GP$1,Data!$L:$N,3, FALSE) &amp; ",""" &amp; VLOOKUP(GP$1,Data!$L:$M,2, FALSE) &amp; """;"   )             )</f>
        <v/>
      </c>
      <c r="GQ87" t="str">
        <f>IF(Data!$L88=GQ$1, "",             IF(ISERR(SEARCH(GQ$1,Data!$H88)),        "",          ";" &amp; VLOOKUP(GQ$1,Data!$L:$N,3, FALSE) &amp; ",""" &amp; VLOOKUP(GQ$1,Data!$L:$M,2, FALSE) &amp; """;"   )             )</f>
        <v/>
      </c>
      <c r="GR87" t="str">
        <f>IF(Data!$L88=GR$1, "",             IF(ISERR(SEARCH(GR$1,Data!$H88)),        "",          ";" &amp; VLOOKUP(GR$1,Data!$L:$N,3, FALSE) &amp; ",""" &amp; VLOOKUP(GR$1,Data!$L:$M,2, FALSE) &amp; """;"   )             )</f>
        <v/>
      </c>
      <c r="GS87" t="str">
        <f>IF(Data!$L88=GS$1, "",             IF(ISERR(SEARCH(GS$1,Data!$H88)),        "",          ";" &amp; VLOOKUP(GS$1,Data!$L:$N,3, FALSE) &amp; ",""" &amp; VLOOKUP(GS$1,Data!$L:$M,2, FALSE) &amp; """;"   )             )</f>
        <v/>
      </c>
      <c r="GT87" t="str">
        <f>IF(Data!$L88=GT$1, "",             IF(ISERR(SEARCH(GT$1,Data!$H88)),        "",          ";" &amp; VLOOKUP(GT$1,Data!$L:$N,3, FALSE) &amp; ",""" &amp; VLOOKUP(GT$1,Data!$L:$M,2, FALSE) &amp; """;"   )             )</f>
        <v/>
      </c>
      <c r="GU87" t="str">
        <f>IF(Data!$L88=GU$1, "",             IF(ISERR(SEARCH(GU$1,Data!$H88)),        "",          ";" &amp; VLOOKUP(GU$1,Data!$L:$N,3, FALSE) &amp; ",""" &amp; VLOOKUP(GU$1,Data!$L:$M,2, FALSE) &amp; """;"   )             )</f>
        <v/>
      </c>
      <c r="GV87" t="str">
        <f>IF(Data!$L88=GV$1, "",             IF(ISERR(SEARCH(GV$1,Data!$H88)),        "",          ";" &amp; VLOOKUP(GV$1,Data!$L:$N,3, FALSE) &amp; ",""" &amp; VLOOKUP(GV$1,Data!$L:$M,2, FALSE) &amp; """;"   )             )</f>
        <v/>
      </c>
      <c r="GW87" t="str">
        <f>IF(Data!$L88=GW$1, "",             IF(ISERR(SEARCH(GW$1,Data!$H88)),        "",          ";" &amp; VLOOKUP(GW$1,Data!$L:$N,3, FALSE) &amp; ",""" &amp; VLOOKUP(GW$1,Data!$L:$M,2, FALSE) &amp; """;"   )             )</f>
        <v/>
      </c>
      <c r="GX87" t="str">
        <f>IF(Data!$L88=GX$1, "",             IF(ISERR(SEARCH(GX$1,Data!$H88)),        "",          ";" &amp; VLOOKUP(GX$1,Data!$L:$N,3, FALSE) &amp; ",""" &amp; VLOOKUP(GX$1,Data!$L:$M,2, FALSE) &amp; """;"   )             )</f>
        <v/>
      </c>
      <c r="GY87" t="str">
        <f>IF(Data!$L88=GY$1, "",             IF(ISERR(SEARCH(GY$1,Data!$H88)),        "",          ";" &amp; VLOOKUP(GY$1,Data!$L:$N,3, FALSE) &amp; ",""" &amp; VLOOKUP(GY$1,Data!$L:$M,2, FALSE) &amp; """;"   )             )</f>
        <v/>
      </c>
      <c r="GZ87" t="str">
        <f>IF(Data!$L88=GZ$1, "",             IF(ISERR(SEARCH(GZ$1,Data!$H88)),        "",          ";" &amp; VLOOKUP(GZ$1,Data!$L:$N,3, FALSE) &amp; ",""" &amp; VLOOKUP(GZ$1,Data!$L:$M,2, FALSE) &amp; """;"   )             )</f>
        <v/>
      </c>
      <c r="HA87" t="str">
        <f>IF(Data!$L88=HA$1, "",             IF(ISERR(SEARCH(HA$1,Data!$H88)),        "",          ";" &amp; VLOOKUP(HA$1,Data!$L:$N,3, FALSE) &amp; ",""" &amp; VLOOKUP(HA$1,Data!$L:$M,2, FALSE) &amp; """;"   )             )</f>
        <v/>
      </c>
      <c r="HB87" t="str">
        <f>IF(Data!$L88=HB$1, "",             IF(ISERR(SEARCH(HB$1,Data!$H88)),        "",          ";" &amp; VLOOKUP(HB$1,Data!$L:$N,3, FALSE) &amp; ",""" &amp; VLOOKUP(HB$1,Data!$L:$M,2, FALSE) &amp; """;"   )             )</f>
        <v/>
      </c>
      <c r="HC87" t="str">
        <f>IF(Data!$L88=HC$1, "",             IF(ISERR(SEARCH(HC$1,Data!$H88)),        "",          ";" &amp; VLOOKUP(HC$1,Data!$L:$N,3, FALSE) &amp; ",""" &amp; VLOOKUP(HC$1,Data!$L:$M,2, FALSE) &amp; """;"   )             )</f>
        <v/>
      </c>
      <c r="HD87" t="str">
        <f>IF(Data!$L88=HD$1, "",             IF(ISERR(SEARCH(HD$1,Data!$H88)),        "",          ";" &amp; VLOOKUP(HD$1,Data!$L:$N,3, FALSE) &amp; ",""" &amp; VLOOKUP(HD$1,Data!$L:$M,2, FALSE) &amp; """;"   )             )</f>
        <v/>
      </c>
      <c r="HE87" t="str">
        <f>IF(Data!$L88=HE$1, "",             IF(ISERR(SEARCH(HE$1,Data!$H88)),        "",          ";" &amp; VLOOKUP(HE$1,Data!$L:$N,3, FALSE) &amp; ",""" &amp; VLOOKUP(HE$1,Data!$L:$M,2, FALSE) &amp; """;"   )             )</f>
        <v/>
      </c>
      <c r="HF87" t="str">
        <f>IF(Data!$L88=HF$1, "",             IF(ISERR(SEARCH(HF$1,Data!$H88)),        "",          ";" &amp; VLOOKUP(HF$1,Data!$L:$N,3, FALSE) &amp; ",""" &amp; VLOOKUP(HF$1,Data!$L:$M,2, FALSE) &amp; """;"   )             )</f>
        <v/>
      </c>
      <c r="HG87" t="str">
        <f>IF(Data!$L88=HG$1, "",             IF(ISERR(SEARCH(HG$1,Data!$H88)),        "",          ";" &amp; VLOOKUP(HG$1,Data!$L:$N,3, FALSE) &amp; ",""" &amp; VLOOKUP(HG$1,Data!$L:$M,2, FALSE) &amp; """;"   )             )</f>
        <v/>
      </c>
      <c r="HH87" t="str">
        <f>IF(Data!$L88=HH$1, "",             IF(ISERR(SEARCH(HH$1,Data!$H88)),        "",          ";" &amp; VLOOKUP(HH$1,Data!$L:$N,3, FALSE) &amp; ",""" &amp; VLOOKUP(HH$1,Data!$L:$M,2, FALSE) &amp; """;"   )             )</f>
        <v/>
      </c>
      <c r="HI87" t="str">
        <f>IF(Data!$L88=HI$1, "",             IF(ISERR(SEARCH(HI$1,Data!$H88)),        "",          ";" &amp; VLOOKUP(HI$1,Data!$L:$N,3, FALSE) &amp; ",""" &amp; VLOOKUP(HI$1,Data!$L:$M,2, FALSE) &amp; """;"   )             )</f>
        <v/>
      </c>
      <c r="HJ87" t="str">
        <f>IF(Data!$L88=HJ$1, "",             IF(ISERR(SEARCH(HJ$1,Data!$H88)),        "",          ";" &amp; VLOOKUP(HJ$1,Data!$L:$N,3, FALSE) &amp; ",""" &amp; VLOOKUP(HJ$1,Data!$L:$M,2, FALSE) &amp; """;"   )             )</f>
        <v/>
      </c>
      <c r="HK87" t="str">
        <f>IF(Data!$L88=HK$1, "",             IF(ISERR(SEARCH(HK$1,Data!$H88)),        "",          ";" &amp; VLOOKUP(HK$1,Data!$L:$N,3, FALSE) &amp; ",""" &amp; VLOOKUP(HK$1,Data!$L:$M,2, FALSE) &amp; """;"   )             )</f>
        <v/>
      </c>
      <c r="HL87" t="str">
        <f>IF(Data!$L88=HL$1, "",             IF(ISERR(SEARCH(HL$1,Data!$H88)),        "",          ";" &amp; VLOOKUP(HL$1,Data!$L:$N,3, FALSE) &amp; ",""" &amp; VLOOKUP(HL$1,Data!$L:$M,2, FALSE) &amp; """;"   )             )</f>
        <v/>
      </c>
      <c r="HM87" t="str">
        <f>IF(Data!$L88=HM$1, "",             IF(ISERR(SEARCH(HM$1,Data!$H88)),        "",          ";" &amp; VLOOKUP(HM$1,Data!$L:$N,3, FALSE) &amp; ",""" &amp; VLOOKUP(HM$1,Data!$L:$M,2, FALSE) &amp; """;"   )             )</f>
        <v/>
      </c>
      <c r="HN87" t="str">
        <f>IF(Data!$L88=HN$1, "",             IF(ISERR(SEARCH(HN$1,Data!$H88)),        "",          ";" &amp; VLOOKUP(HN$1,Data!$L:$N,3, FALSE) &amp; ",""" &amp; VLOOKUP(HN$1,Data!$L:$M,2, FALSE) &amp; """;"   )             )</f>
        <v/>
      </c>
      <c r="HO87" t="str">
        <f>IF(Data!$L88=HO$1, "",             IF(ISERR(SEARCH(HO$1,Data!$H88)),        "",          ";" &amp; VLOOKUP(HO$1,Data!$L:$N,3, FALSE) &amp; ",""" &amp; VLOOKUP(HO$1,Data!$L:$M,2, FALSE) &amp; """;"   )             )</f>
        <v/>
      </c>
      <c r="HP87" t="str">
        <f>IF(Data!$L88=HP$1, "",             IF(ISERR(SEARCH(HP$1,Data!$H88)),        "",          ";" &amp; VLOOKUP(HP$1,Data!$L:$N,3, FALSE) &amp; ",""" &amp; VLOOKUP(HP$1,Data!$L:$M,2, FALSE) &amp; """;"   )             )</f>
        <v/>
      </c>
      <c r="HQ87" t="str">
        <f>IF(Data!$L88=HQ$1, "",             IF(ISERR(SEARCH(HQ$1,Data!$H88)),        "",          ";" &amp; VLOOKUP(HQ$1,Data!$L:$N,3, FALSE) &amp; ",""" &amp; VLOOKUP(HQ$1,Data!$L:$M,2, FALSE) &amp; """;"   )             )</f>
        <v/>
      </c>
      <c r="HR87" t="str">
        <f>IF(Data!$L88=HR$1, "",             IF(ISERR(SEARCH(HR$1,Data!$H88)),        "",          ";" &amp; VLOOKUP(HR$1,Data!$L:$N,3, FALSE) &amp; ",""" &amp; VLOOKUP(HR$1,Data!$L:$M,2, FALSE) &amp; """;"   )             )</f>
        <v/>
      </c>
      <c r="HS87" t="str">
        <f>IF(Data!$L88=HS$1, "",             IF(ISERR(SEARCH(HS$1,Data!$H88)),        "",          ";" &amp; VLOOKUP(HS$1,Data!$L:$N,3, FALSE) &amp; ",""" &amp; VLOOKUP(HS$1,Data!$L:$M,2, FALSE) &amp; """;"   )             )</f>
        <v/>
      </c>
      <c r="HT87" t="str">
        <f>IF(Data!$L88=HT$1, "",             IF(ISERR(SEARCH(HT$1,Data!$H88)),        "",          ";" &amp; VLOOKUP(HT$1,Data!$L:$N,3, FALSE) &amp; ",""" &amp; VLOOKUP(HT$1,Data!$L:$M,2, FALSE) &amp; """;"   )             )</f>
        <v/>
      </c>
      <c r="HU87" t="str">
        <f>IF(Data!$L88=HU$1, "",             IF(ISERR(SEARCH(HU$1,Data!$H88)),        "",          ";" &amp; VLOOKUP(HU$1,Data!$L:$N,3, FALSE) &amp; ",""" &amp; VLOOKUP(HU$1,Data!$L:$M,2, FALSE) &amp; """;"   )             )</f>
        <v/>
      </c>
      <c r="HV87" t="str">
        <f>IF(Data!$L88=HV$1, "",             IF(ISERR(SEARCH(HV$1,Data!$H88)),        "",          ";" &amp; VLOOKUP(HV$1,Data!$L:$N,3, FALSE) &amp; ",""" &amp; VLOOKUP(HV$1,Data!$L:$M,2, FALSE) &amp; """;"   )             )</f>
        <v/>
      </c>
      <c r="HW87" t="str">
        <f>IF(Data!$L88=HW$1, "",             IF(ISERR(SEARCH(HW$1,Data!$H88)),        "",          ";" &amp; VLOOKUP(HW$1,Data!$L:$N,3, FALSE) &amp; ",""" &amp; VLOOKUP(HW$1,Data!$L:$M,2, FALSE) &amp; """;"   )             )</f>
        <v/>
      </c>
      <c r="HX87" t="str">
        <f>IF(Data!$L88=HX$1, "",             IF(ISERR(SEARCH(HX$1,Data!$H88)),        "",          ";" &amp; VLOOKUP(HX$1,Data!$L:$N,3, FALSE) &amp; ",""" &amp; VLOOKUP(HX$1,Data!$L:$M,2, FALSE) &amp; """;"   )             )</f>
        <v/>
      </c>
      <c r="HY87" t="str">
        <f>IF(Data!$L88=HY$1, "",             IF(ISERR(SEARCH(HY$1,Data!$H88)),        "",          ";" &amp; VLOOKUP(HY$1,Data!$L:$N,3, FALSE) &amp; ",""" &amp; VLOOKUP(HY$1,Data!$L:$M,2, FALSE) &amp; """;"   )             )</f>
        <v/>
      </c>
      <c r="HZ87" t="str">
        <f>IF(Data!$L88=HZ$1, "",             IF(ISERR(SEARCH(HZ$1,Data!$H88)),        "",          ";" &amp; VLOOKUP(HZ$1,Data!$L:$N,3, FALSE) &amp; ",""" &amp; VLOOKUP(HZ$1,Data!$L:$M,2, FALSE) &amp; """;"   )             )</f>
        <v/>
      </c>
      <c r="IA87" t="str">
        <f>IF(Data!$L88=IA$1, "",             IF(ISERR(SEARCH(IA$1,Data!$H88)),        "",          ";" &amp; VLOOKUP(IA$1,Data!$L:$N,3, FALSE) &amp; ",""" &amp; VLOOKUP(IA$1,Data!$L:$M,2, FALSE) &amp; """;"   )             )</f>
        <v/>
      </c>
      <c r="IB87" t="str">
        <f>IF(Data!$L88=IB$1, "",             IF(ISERR(SEARCH(IB$1,Data!$H88)),        "",          ";" &amp; VLOOKUP(IB$1,Data!$L:$N,3, FALSE) &amp; ",""" &amp; VLOOKUP(IB$1,Data!$L:$M,2, FALSE) &amp; """;"   )             )</f>
        <v/>
      </c>
      <c r="IC87" t="str">
        <f>IF(Data!$L88=IC$1, "",             IF(ISERR(SEARCH(IC$1,Data!$H88)),        "",          ";" &amp; VLOOKUP(IC$1,Data!$L:$N,3, FALSE) &amp; ",""" &amp; VLOOKUP(IC$1,Data!$L:$M,2, FALSE) &amp; """;"   )             )</f>
        <v/>
      </c>
      <c r="ID87" t="str">
        <f>IF(Data!$L88=ID$1, "",             IF(ISERR(SEARCH(ID$1,Data!$H88)),        "",          ";" &amp; VLOOKUP(ID$1,Data!$L:$N,3, FALSE) &amp; ",""" &amp; VLOOKUP(ID$1,Data!$L:$M,2, FALSE) &amp; """;"   )             )</f>
        <v/>
      </c>
      <c r="IE87" t="str">
        <f>IF(Data!$L88=IE$1, "",             IF(ISERR(SEARCH(IE$1,Data!$H88)),        "",          ";" &amp; VLOOKUP(IE$1,Data!$L:$N,3, FALSE) &amp; ",""" &amp; VLOOKUP(IE$1,Data!$L:$M,2, FALSE) &amp; """;"   )             )</f>
        <v/>
      </c>
      <c r="IF87" t="str">
        <f>IF(Data!$L88=IF$1, "",             IF(ISERR(SEARCH(IF$1,Data!$H88)),        "",          ";" &amp; VLOOKUP(IF$1,Data!$L:$N,3, FALSE) &amp; ",""" &amp; VLOOKUP(IF$1,Data!$L:$M,2, FALSE) &amp; """;"   )             )</f>
        <v/>
      </c>
      <c r="IG87" t="str">
        <f>IF(Data!$L88=IG$1, "",             IF(ISERR(SEARCH(IG$1,Data!$H88)),        "",          ";" &amp; VLOOKUP(IG$1,Data!$L:$N,3, FALSE) &amp; ",""" &amp; VLOOKUP(IG$1,Data!$L:$M,2, FALSE) &amp; """;"   )             )</f>
        <v/>
      </c>
      <c r="IH87" t="str">
        <f>IF(Data!$L88=IH$1, "",             IF(ISERR(SEARCH(IH$1,Data!$H88)),        "",          ";" &amp; VLOOKUP(IH$1,Data!$L:$N,3, FALSE) &amp; ",""" &amp; VLOOKUP(IH$1,Data!$L:$M,2, FALSE) &amp; """;"   )             )</f>
        <v/>
      </c>
      <c r="II87" t="str">
        <f>IF(Data!$L88=II$1, "",             IF(ISERR(SEARCH(II$1,Data!$H88)),        "",          ";" &amp; VLOOKUP(II$1,Data!$L:$N,3, FALSE) &amp; ",""" &amp; VLOOKUP(II$1,Data!$L:$M,2, FALSE) &amp; """;"   )             )</f>
        <v/>
      </c>
    </row>
    <row r="88" spans="1:243" x14ac:dyDescent="0.3">
      <c r="A88" t="str">
        <f>Data!L89</f>
        <v>General Armitage Hux</v>
      </c>
      <c r="B88" s="15" t="str">
        <f>VLOOKUP(Tableau36[[#This Row],[Character]],Data!L:N,3,FALSE)</f>
        <v>00000000-0000-0000-0000-000000000087</v>
      </c>
      <c r="C88" s="15" t="str">
        <f>VLOOKUP(Tableau36[[#This Row],[Character]],Data!L:M,2,FALSE)</f>
        <v>HUMAN</v>
      </c>
      <c r="D88" s="15" t="str">
        <f>SUBSTITUTE(     SUBSTITUTE(Tableau36[[#This Row],[character_id,character_type,friend_id,friend_type]],",""DROID""",""),    ",""HUMAN""", "")</f>
        <v/>
      </c>
      <c r="E88" s="15" t="str">
        <f>IF(Tableau36[[#This Row],[With char''s id]] = "", "",    MID(Tableau36[[#This Row],[With char''s id]], 2, LEN(Tableau36[[#This Row],[With char''s id]])-1))</f>
        <v/>
      </c>
      <c r="F88" s="15" t="str">
        <f>SUBSTITUTE(Tableau36[[#This Row],[List of friend''s id]],  "/",    "/" &amp; Tableau36[[#This Row],[Character''s id]] &amp; ",""" &amp; Tableau36[[#This Row],[Type]] &amp; """,")</f>
        <v/>
      </c>
      <c r="G88" t="str">
        <f>IF( Tableau36[[#This Row],[removed double semi-colon]]="", "", "/" &amp; MID(Tableau36[[#This Row],[removed double semi-colon]],2,LEN(Tableau36[[#This Row],[removed double semi-colon]]) - 2) )</f>
        <v/>
      </c>
      <c r="H88" t="str">
        <f>SUBSTITUTE(Tableau36[[#This Row],[Concatenation]],";;","/")</f>
        <v/>
      </c>
      <c r="I88" t="str">
        <f>friends!M88&amp; friends!N88&amp; friends!O88&amp; friends!P88&amp; friends!Q88&amp; friends!R88&amp; friends!S88&amp; friends!T88&amp; friends!U88&amp; friends!V88&amp; friends!W88&amp; friends!X88&amp; friends!Y88&amp; friends!Z88&amp; friends!AA88&amp; friends!AB88&amp; friends!AC88&amp; friends!AD88&amp; friends!AE88&amp; friends!AF88&amp; friends!AG88&amp; friends!AH88&amp; friends!AI88&amp; friends!AJ88&amp; friends!AK88&amp; friends!AL88&amp; friends!AM88&amp; friends!AN88&amp; friends!AO88&amp; friends!AP88&amp; friends!AQ88&amp; friends!AR88&amp; friends!AS88&amp; friends!AT88&amp; friends!AU88&amp; friends!AV88&amp; friends!AW88&amp; friends!AX88&amp; friends!AY88&amp; friends!AZ88&amp; friends!BA88&amp; friends!BB88&amp; friends!BC88&amp; friends!BD88&amp; friends!BE88&amp; friends!BF88&amp; friends!BG88&amp; friends!BH88&amp; friends!BI88&amp; friends!BJ88&amp; friends!BK88&amp; friends!BL88&amp; friends!BM88&amp; friends!BN88&amp; friends!BO88&amp; friends!BP88&amp; friends!BQ88&amp; friends!BR88&amp; friends!BS88&amp; friends!BT88&amp; friends!BU88&amp; friends!BV88&amp; friends!BW88&amp; friends!BX88&amp; friends!BY88&amp; friends!BZ88&amp; friends!CA88&amp; friends!CB88&amp; friends!CC88&amp; friends!CD88&amp; friends!CE88&amp; friends!CF88&amp; friends!CG88&amp; friends!CH88&amp; friends!CI88&amp; friends!CJ88&amp; friends!CK88&amp; friends!CL88&amp; friends!CM88&amp; friends!CN88&amp; friends!CO88&amp; friends!CP88&amp; friends!CQ88&amp; friends!CR88&amp; friends!CS88&amp; friends!CT88&amp; friends!CU88&amp; friends!CV88&amp; friends!CW88&amp; friends!CX88&amp; friends!CY88&amp; friends!CZ88&amp; friends!DA88&amp; friends!DB88&amp; friends!DC88&amp; friends!DD88&amp; friends!DE88&amp; friends!DF88&amp; friends!DG88&amp; friends!DH88&amp; friends!DI88&amp; friends!DJ88&amp; friends!DK88&amp; friends!DL88&amp; friends!DM88&amp; friends!DN88&amp; friends!DO88&amp; friends!DP88&amp; friends!DQ88&amp; friends!DR88&amp; friends!DS88&amp; friends!DT88&amp; friends!DU88&amp; friends!DV88&amp; friends!DW88&amp; friends!DX88&amp; friends!DY88&amp; friends!DZ88&amp; friends!EA88&amp; friends!EB88&amp; friends!EC88&amp; friends!ED88&amp; friends!EE88&amp; friends!EF88&amp; friends!EG88&amp; friends!EH88&amp; friends!EI88&amp; friends!EJ88&amp; friends!EK88&amp; friends!EL88&amp; friends!EM88&amp; friends!EN88&amp; friends!EO88&amp; friends!EP88&amp; friends!EQ88&amp; friends!ER88&amp; friends!ES88&amp; friends!ET88&amp; friends!EU88&amp; friends!EV88&amp; friends!EW88&amp; friends!EX88&amp; friends!EY88&amp; friends!EZ88&amp; friends!FA88&amp; friends!FB88&amp; friends!FC88&amp; friends!FD88&amp; friends!FE88&amp; friends!FF88&amp; friends!FG88&amp; friends!FH88&amp; friends!FI88&amp; friends!FJ88&amp; friends!FK88&amp; friends!FL88&amp; friends!FM88&amp; friends!FN88&amp; friends!FO88&amp; friends!FP88&amp; friends!FQ88&amp; friends!FR88&amp; friends!FS88&amp; friends!FT88&amp; friends!FU88&amp; friends!FV88&amp; friends!FW88&amp; friends!FX88&amp; friends!FY88&amp; friends!FZ88&amp; friends!GA88&amp; friends!GB88&amp; friends!GC88&amp; friends!GD88&amp; friends!GE88&amp; friends!GF88&amp; friends!GG88&amp; friends!GH88&amp; friends!GI88&amp; friends!GJ88&amp; friends!GK88&amp; friends!GL88&amp; friends!GM88&amp; friends!GN88&amp; friends!GO88&amp; friends!GP88&amp; friends!GQ88&amp; friends!GR88&amp; friends!GS88&amp; friends!GT88&amp; friends!GU88&amp; friends!GV88&amp; friends!GW88&amp; friends!GX88&amp; friends!GY88&amp; friends!GZ88&amp; friends!HA88&amp; friends!HB88&amp; friends!HC88&amp; friends!HD88&amp; friends!HE88&amp; friends!HF88&amp; friends!HG88&amp; friends!HH88&amp; friends!HI88&amp; friends!HJ88&amp; friends!HK88&amp; friends!HL88&amp; friends!HM88&amp; friends!HN88&amp; friends!HO88&amp; friends!HP88&amp; friends!HQ88&amp; friends!HR88&amp; friends!HS88&amp; friends!HT88&amp; friends!HU88&amp; friends!HV88&amp; friends!HW88&amp; friends!HX88&amp; friends!HY88&amp; friends!HZ88&amp; friends!IA88&amp; friends!IB88&amp; friends!IC88&amp; friends!ID88&amp; friends!IE88&amp; friends!IF88&amp; friends!IG88&amp; friends!IH88&amp; friends!II88</f>
        <v/>
      </c>
      <c r="M88" t="str">
        <f>IF(Data!$L89=M$1, "",             IF(ISERR(SEARCH(M$1,Data!$H89)),        "",          ";" &amp; VLOOKUP(M$1,Data!$L:$N,3, FALSE) &amp; ",""" &amp; VLOOKUP(M$1,Data!$L:$M,2, FALSE) &amp; """;"   )             )</f>
        <v/>
      </c>
      <c r="N88" t="str">
        <f>IF(Data!$L89=N$1, "",             IF(ISERR(SEARCH(N$1,Data!$H89)),        "",          ";" &amp; VLOOKUP(N$1,Data!$L:$N,3, FALSE) &amp; ",""" &amp; VLOOKUP(N$1,Data!$L:$M,2, FALSE) &amp; """;"   )             )</f>
        <v/>
      </c>
      <c r="O88" t="str">
        <f>IF(Data!$L89=O$1, "",             IF(ISERR(SEARCH(O$1,Data!$H89)),        "",          ";" &amp; VLOOKUP(O$1,Data!$L:$N,3, FALSE) &amp; ",""" &amp; VLOOKUP(O$1,Data!$L:$M,2, FALSE) &amp; """;"   )             )</f>
        <v/>
      </c>
      <c r="P88" t="str">
        <f>IF(Data!$L89=P$1, "",             IF(ISERR(SEARCH(P$1,Data!$H89)),        "",          ";" &amp; VLOOKUP(P$1,Data!$L:$N,3, FALSE) &amp; ",""" &amp; VLOOKUP(P$1,Data!$L:$M,2, FALSE) &amp; """;"   )             )</f>
        <v/>
      </c>
      <c r="Q88" t="str">
        <f>IF(Data!$L89=Q$1, "",             IF(ISERR(SEARCH(Q$1,Data!$H89)),        "",          ";" &amp; VLOOKUP(Q$1,Data!$L:$N,3, FALSE) &amp; ",""" &amp; VLOOKUP(Q$1,Data!$L:$M,2, FALSE) &amp; """;"   )             )</f>
        <v/>
      </c>
      <c r="R88" t="str">
        <f>IF(Data!$L89=R$1, "",             IF(ISERR(SEARCH(R$1,Data!$H89)),        "",          ";" &amp; VLOOKUP(R$1,Data!$L:$N,3, FALSE) &amp; ",""" &amp; VLOOKUP(R$1,Data!$L:$M,2, FALSE) &amp; """;"   )             )</f>
        <v/>
      </c>
      <c r="S88" t="str">
        <f>IF(Data!$L89=S$1, "",             IF(ISERR(SEARCH(S$1,Data!$H89)),        "",          ";" &amp; VLOOKUP(S$1,Data!$L:$N,3, FALSE) &amp; ",""" &amp; VLOOKUP(S$1,Data!$L:$M,2, FALSE) &amp; """;"   )             )</f>
        <v/>
      </c>
      <c r="T88" t="str">
        <f>IF(Data!$L89=T$1, "",             IF(ISERR(SEARCH(T$1,Data!$H89)),        "",          ";" &amp; VLOOKUP(T$1,Data!$L:$N,3, FALSE) &amp; ",""" &amp; VLOOKUP(T$1,Data!$L:$M,2, FALSE) &amp; """;"   )             )</f>
        <v/>
      </c>
      <c r="U88" t="str">
        <f>IF(Data!$L89=U$1, "",             IF(ISERR(SEARCH(U$1,Data!$H89)),        "",          ";" &amp; VLOOKUP(U$1,Data!$L:$N,3, FALSE) &amp; ",""" &amp; VLOOKUP(U$1,Data!$L:$M,2, FALSE) &amp; """;"   )             )</f>
        <v/>
      </c>
      <c r="V88" t="str">
        <f>IF(Data!$L89=V$1, "",             IF(ISERR(SEARCH(V$1,Data!$H89)),        "",          ";" &amp; VLOOKUP(V$1,Data!$L:$N,3, FALSE) &amp; ",""" &amp; VLOOKUP(V$1,Data!$L:$M,2, FALSE) &amp; """;"   )             )</f>
        <v/>
      </c>
      <c r="W88" t="str">
        <f>IF(Data!$L89=W$1, "",             IF(ISERR(SEARCH(W$1,Data!$H89)),        "",          ";" &amp; VLOOKUP(W$1,Data!$L:$N,3, FALSE) &amp; ",""" &amp; VLOOKUP(W$1,Data!$L:$M,2, FALSE) &amp; """;"   )             )</f>
        <v/>
      </c>
      <c r="X88" t="str">
        <f>IF(Data!$L89=X$1, "",             IF(ISERR(SEARCH(X$1,Data!$H89)),        "",          ";" &amp; VLOOKUP(X$1,Data!$L:$N,3, FALSE) &amp; ",""" &amp; VLOOKUP(X$1,Data!$L:$M,2, FALSE) &amp; """;"   )             )</f>
        <v/>
      </c>
      <c r="Y88" t="str">
        <f>IF(Data!$L89=Y$1, "",             IF(ISERR(SEARCH(Y$1,Data!$H89)),        "",          ";" &amp; VLOOKUP(Y$1,Data!$L:$N,3, FALSE) &amp; ",""" &amp; VLOOKUP(Y$1,Data!$L:$M,2, FALSE) &amp; """;"   )             )</f>
        <v/>
      </c>
      <c r="Z88" t="str">
        <f>IF(Data!$L89=Z$1, "",             IF(ISERR(SEARCH(Z$1,Data!$H89)),        "",          ";" &amp; VLOOKUP(Z$1,Data!$L:$N,3, FALSE) &amp; ",""" &amp; VLOOKUP(Z$1,Data!$L:$M,2, FALSE) &amp; """;"   )             )</f>
        <v/>
      </c>
      <c r="AA88" t="str">
        <f>IF(Data!$L89=AA$1, "",             IF(ISERR(SEARCH(AA$1,Data!$H89)),        "",          ";" &amp; VLOOKUP(AA$1,Data!$L:$N,3, FALSE) &amp; ",""" &amp; VLOOKUP(AA$1,Data!$L:$M,2, FALSE) &amp; """;"   )             )</f>
        <v/>
      </c>
      <c r="AB88" t="str">
        <f>IF(Data!$L89=AB$1, "",             IF(ISERR(SEARCH(AB$1,Data!$H89)),        "",          ";" &amp; VLOOKUP(AB$1,Data!$L:$N,3, FALSE) &amp; ",""" &amp; VLOOKUP(AB$1,Data!$L:$M,2, FALSE) &amp; """;"   )             )</f>
        <v/>
      </c>
      <c r="AC88" t="str">
        <f>IF(Data!$L89=AC$1, "",             IF(ISERR(SEARCH(AC$1,Data!$H89)),        "",          ";" &amp; VLOOKUP(AC$1,Data!$L:$N,3, FALSE) &amp; ",""" &amp; VLOOKUP(AC$1,Data!$L:$M,2, FALSE) &amp; """;"   )             )</f>
        <v/>
      </c>
      <c r="AD88" t="str">
        <f>IF(Data!$L89=AD$1, "",             IF(ISERR(SEARCH(AD$1,Data!$H89)),        "",          ";" &amp; VLOOKUP(AD$1,Data!$L:$N,3, FALSE) &amp; ",""" &amp; VLOOKUP(AD$1,Data!$L:$M,2, FALSE) &amp; """;"   )             )</f>
        <v/>
      </c>
      <c r="AE88" t="str">
        <f>IF(Data!$L89=AE$1, "",             IF(ISERR(SEARCH(AE$1,Data!$H89)),        "",          ";" &amp; VLOOKUP(AE$1,Data!$L:$N,3, FALSE) &amp; ",""" &amp; VLOOKUP(AE$1,Data!$L:$M,2, FALSE) &amp; """;"   )             )</f>
        <v/>
      </c>
      <c r="AF88" t="str">
        <f>IF(Data!$L89=AF$1, "",             IF(ISERR(SEARCH(AF$1,Data!$H89)),        "",          ";" &amp; VLOOKUP(AF$1,Data!$L:$N,3, FALSE) &amp; ",""" &amp; VLOOKUP(AF$1,Data!$L:$M,2, FALSE) &amp; """;"   )             )</f>
        <v/>
      </c>
      <c r="AG88" t="str">
        <f>IF(Data!$L89=AG$1, "",             IF(ISERR(SEARCH(AG$1,Data!$H89)),        "",          ";" &amp; VLOOKUP(AG$1,Data!$L:$N,3, FALSE) &amp; ",""" &amp; VLOOKUP(AG$1,Data!$L:$M,2, FALSE) &amp; """;"   )             )</f>
        <v/>
      </c>
      <c r="AH88" t="str">
        <f>IF(Data!$L89=AH$1, "",             IF(ISERR(SEARCH(AH$1,Data!$H89)),        "",          ";" &amp; VLOOKUP(AH$1,Data!$L:$N,3, FALSE) &amp; ",""" &amp; VLOOKUP(AH$1,Data!$L:$M,2, FALSE) &amp; """;"   )             )</f>
        <v/>
      </c>
      <c r="AI88" t="str">
        <f>IF(Data!$L89=AI$1, "",             IF(ISERR(SEARCH(AI$1,Data!$H89)),        "",          ";" &amp; VLOOKUP(AI$1,Data!$L:$N,3, FALSE) &amp; ",""" &amp; VLOOKUP(AI$1,Data!$L:$M,2, FALSE) &amp; """;"   )             )</f>
        <v/>
      </c>
      <c r="AJ88" t="str">
        <f>IF(Data!$L89=AJ$1, "",             IF(ISERR(SEARCH(AJ$1,Data!$H89)),        "",          ";" &amp; VLOOKUP(AJ$1,Data!$L:$N,3, FALSE) &amp; ",""" &amp; VLOOKUP(AJ$1,Data!$L:$M,2, FALSE) &amp; """;"   )             )</f>
        <v/>
      </c>
      <c r="AK88" t="str">
        <f>IF(Data!$L89=AK$1, "",             IF(ISERR(SEARCH(AK$1,Data!$H89)),        "",          ";" &amp; VLOOKUP(AK$1,Data!$L:$N,3, FALSE) &amp; ",""" &amp; VLOOKUP(AK$1,Data!$L:$M,2, FALSE) &amp; """;"   )             )</f>
        <v/>
      </c>
      <c r="AL88" t="str">
        <f>IF(Data!$L89=AL$1, "",             IF(ISERR(SEARCH(AL$1,Data!$H89)),        "",          ";" &amp; VLOOKUP(AL$1,Data!$L:$N,3, FALSE) &amp; ",""" &amp; VLOOKUP(AL$1,Data!$L:$M,2, FALSE) &amp; """;"   )             )</f>
        <v/>
      </c>
      <c r="AM88" t="str">
        <f>IF(Data!$L89=AM$1, "",             IF(ISERR(SEARCH(AM$1,Data!$H89)),        "",          ";" &amp; VLOOKUP(AM$1,Data!$L:$N,3, FALSE) &amp; ",""" &amp; VLOOKUP(AM$1,Data!$L:$M,2, FALSE) &amp; """;"   )             )</f>
        <v/>
      </c>
      <c r="AN88" t="str">
        <f>IF(Data!$L89=AN$1, "",             IF(ISERR(SEARCH(AN$1,Data!$H89)),        "",          ";" &amp; VLOOKUP(AN$1,Data!$L:$N,3, FALSE) &amp; ",""" &amp; VLOOKUP(AN$1,Data!$L:$M,2, FALSE) &amp; """;"   )             )</f>
        <v/>
      </c>
      <c r="AO88" t="str">
        <f>IF(Data!$L89=AO$1, "",             IF(ISERR(SEARCH(AO$1,Data!$H89)),        "",          ";" &amp; VLOOKUP(AO$1,Data!$L:$N,3, FALSE) &amp; ",""" &amp; VLOOKUP(AO$1,Data!$L:$M,2, FALSE) &amp; """;"   )             )</f>
        <v/>
      </c>
      <c r="AP88" t="str">
        <f>IF(Data!$L89=AP$1, "",             IF(ISERR(SEARCH(AP$1,Data!$H89)),        "",          ";" &amp; VLOOKUP(AP$1,Data!$L:$N,3, FALSE) &amp; ",""" &amp; VLOOKUP(AP$1,Data!$L:$M,2, FALSE) &amp; """;"   )             )</f>
        <v/>
      </c>
      <c r="AQ88" t="str">
        <f>IF(Data!$L89=AQ$1, "",             IF(ISERR(SEARCH(AQ$1,Data!$H89)),        "",          ";" &amp; VLOOKUP(AQ$1,Data!$L:$N,3, FALSE) &amp; ",""" &amp; VLOOKUP(AQ$1,Data!$L:$M,2, FALSE) &amp; """;"   )             )</f>
        <v/>
      </c>
      <c r="AR88" t="str">
        <f>IF(Data!$L89=AR$1, "",             IF(ISERR(SEARCH(AR$1,Data!$H89)),        "",          ";" &amp; VLOOKUP(AR$1,Data!$L:$N,3, FALSE) &amp; ",""" &amp; VLOOKUP(AR$1,Data!$L:$M,2, FALSE) &amp; """;"   )             )</f>
        <v/>
      </c>
      <c r="AS88" t="str">
        <f>IF(Data!$L89=AS$1, "",             IF(ISERR(SEARCH(AS$1,Data!$H89)),        "",          ";" &amp; VLOOKUP(AS$1,Data!$L:$N,3, FALSE) &amp; ",""" &amp; VLOOKUP(AS$1,Data!$L:$M,2, FALSE) &amp; """;"   )             )</f>
        <v/>
      </c>
      <c r="AT88" t="str">
        <f>IF(Data!$L89=AT$1, "",             IF(ISERR(SEARCH(AT$1,Data!$H89)),        "",          ";" &amp; VLOOKUP(AT$1,Data!$L:$N,3, FALSE) &amp; ",""" &amp; VLOOKUP(AT$1,Data!$L:$M,2, FALSE) &amp; """;"   )             )</f>
        <v/>
      </c>
      <c r="AU88" t="str">
        <f>IF(Data!$L89=AU$1, "",             IF(ISERR(SEARCH(AU$1,Data!$H89)),        "",          ";" &amp; VLOOKUP(AU$1,Data!$L:$N,3, FALSE) &amp; ",""" &amp; VLOOKUP(AU$1,Data!$L:$M,2, FALSE) &amp; """;"   )             )</f>
        <v/>
      </c>
      <c r="AV88" t="str">
        <f>IF(Data!$L89=AV$1, "",             IF(ISERR(SEARCH(AV$1,Data!$H89)),        "",          ";" &amp; VLOOKUP(AV$1,Data!$L:$N,3, FALSE) &amp; ",""" &amp; VLOOKUP(AV$1,Data!$L:$M,2, FALSE) &amp; """;"   )             )</f>
        <v/>
      </c>
      <c r="AW88" t="str">
        <f>IF(Data!$L89=AW$1, "",             IF(ISERR(SEARCH(AW$1,Data!$H89)),        "",          ";" &amp; VLOOKUP(AW$1,Data!$L:$N,3, FALSE) &amp; ",""" &amp; VLOOKUP(AW$1,Data!$L:$M,2, FALSE) &amp; """;"   )             )</f>
        <v/>
      </c>
      <c r="AX88" t="str">
        <f>IF(Data!$L89=AX$1, "",             IF(ISERR(SEARCH(AX$1,Data!$H89)),        "",          ";" &amp; VLOOKUP(AX$1,Data!$L:$N,3, FALSE) &amp; ",""" &amp; VLOOKUP(AX$1,Data!$L:$M,2, FALSE) &amp; """;"   )             )</f>
        <v/>
      </c>
      <c r="AY88" t="str">
        <f>IF(Data!$L89=AY$1, "",             IF(ISERR(SEARCH(AY$1,Data!$H89)),        "",          ";" &amp; VLOOKUP(AY$1,Data!$L:$N,3, FALSE) &amp; ",""" &amp; VLOOKUP(AY$1,Data!$L:$M,2, FALSE) &amp; """;"   )             )</f>
        <v/>
      </c>
      <c r="AZ88" t="str">
        <f>IF(Data!$L89=AZ$1, "",             IF(ISERR(SEARCH(AZ$1,Data!$H89)),        "",          ";" &amp; VLOOKUP(AZ$1,Data!$L:$N,3, FALSE) &amp; ",""" &amp; VLOOKUP(AZ$1,Data!$L:$M,2, FALSE) &amp; """;"   )             )</f>
        <v/>
      </c>
      <c r="BA88" t="str">
        <f>IF(Data!$L89=BA$1, "",             IF(ISERR(SEARCH(BA$1,Data!$H89)),        "",          ";" &amp; VLOOKUP(BA$1,Data!$L:$N,3, FALSE) &amp; ",""" &amp; VLOOKUP(BA$1,Data!$L:$M,2, FALSE) &amp; """;"   )             )</f>
        <v/>
      </c>
      <c r="BB88" t="str">
        <f>IF(Data!$L89=BB$1, "",             IF(ISERR(SEARCH(BB$1,Data!$H89)),        "",          ";" &amp; VLOOKUP(BB$1,Data!$L:$N,3, FALSE) &amp; ",""" &amp; VLOOKUP(BB$1,Data!$L:$M,2, FALSE) &amp; """;"   )             )</f>
        <v/>
      </c>
      <c r="BC88" t="str">
        <f>IF(Data!$L89=BC$1, "",             IF(ISERR(SEARCH(BC$1,Data!$H89)),        "",          ";" &amp; VLOOKUP(BC$1,Data!$L:$N,3, FALSE) &amp; ",""" &amp; VLOOKUP(BC$1,Data!$L:$M,2, FALSE) &amp; """;"   )             )</f>
        <v/>
      </c>
      <c r="BD88" t="str">
        <f>IF(Data!$L89=BD$1, "",             IF(ISERR(SEARCH(BD$1,Data!$H89)),        "",          ";" &amp; VLOOKUP(BD$1,Data!$L:$N,3, FALSE) &amp; ",""" &amp; VLOOKUP(BD$1,Data!$L:$M,2, FALSE) &amp; """;"   )             )</f>
        <v/>
      </c>
      <c r="BE88" t="str">
        <f>IF(Data!$L89=BE$1, "",             IF(ISERR(SEARCH(BE$1,Data!$H89)),        "",          ";" &amp; VLOOKUP(BE$1,Data!$L:$N,3, FALSE) &amp; ",""" &amp; VLOOKUP(BE$1,Data!$L:$M,2, FALSE) &amp; """;"   )             )</f>
        <v/>
      </c>
      <c r="BF88" t="str">
        <f>IF(Data!$L89=BF$1, "",             IF(ISERR(SEARCH(BF$1,Data!$H89)),        "",          ";" &amp; VLOOKUP(BF$1,Data!$L:$N,3, FALSE) &amp; ",""" &amp; VLOOKUP(BF$1,Data!$L:$M,2, FALSE) &amp; """;"   )             )</f>
        <v/>
      </c>
      <c r="BG88" t="str">
        <f>IF(Data!$L89=BG$1, "",             IF(ISERR(SEARCH(BG$1,Data!$H89)),        "",          ";" &amp; VLOOKUP(BG$1,Data!$L:$N,3, FALSE) &amp; ",""" &amp; VLOOKUP(BG$1,Data!$L:$M,2, FALSE) &amp; """;"   )             )</f>
        <v/>
      </c>
      <c r="BH88" t="str">
        <f>IF(Data!$L89=BH$1, "",             IF(ISERR(SEARCH(BH$1,Data!$H89)),        "",          ";" &amp; VLOOKUP(BH$1,Data!$L:$N,3, FALSE) &amp; ",""" &amp; VLOOKUP(BH$1,Data!$L:$M,2, FALSE) &amp; """;"   )             )</f>
        <v/>
      </c>
      <c r="BI88" t="str">
        <f>IF(Data!$L89=BI$1, "",             IF(ISERR(SEARCH(BI$1,Data!$H89)),        "",          ";" &amp; VLOOKUP(BI$1,Data!$L:$N,3, FALSE) &amp; ",""" &amp; VLOOKUP(BI$1,Data!$L:$M,2, FALSE) &amp; """;"   )             )</f>
        <v/>
      </c>
      <c r="BJ88" t="str">
        <f>IF(Data!$L89=BJ$1, "",             IF(ISERR(SEARCH(BJ$1,Data!$H89)),        "",          ";" &amp; VLOOKUP(BJ$1,Data!$L:$N,3, FALSE) &amp; ",""" &amp; VLOOKUP(BJ$1,Data!$L:$M,2, FALSE) &amp; """;"   )             )</f>
        <v/>
      </c>
      <c r="BK88" t="str">
        <f>IF(Data!$L89=BK$1, "",             IF(ISERR(SEARCH(BK$1,Data!$H89)),        "",          ";" &amp; VLOOKUP(BK$1,Data!$L:$N,3, FALSE) &amp; ",""" &amp; VLOOKUP(BK$1,Data!$L:$M,2, FALSE) &amp; """;"   )             )</f>
        <v/>
      </c>
      <c r="BL88" t="str">
        <f>IF(Data!$L89=BL$1, "",             IF(ISERR(SEARCH(BL$1,Data!$H89)),        "",          ";" &amp; VLOOKUP(BL$1,Data!$L:$N,3, FALSE) &amp; ",""" &amp; VLOOKUP(BL$1,Data!$L:$M,2, FALSE) &amp; """;"   )             )</f>
        <v/>
      </c>
      <c r="BM88" t="str">
        <f>IF(Data!$L89=BM$1, "",             IF(ISERR(SEARCH(BM$1,Data!$H89)),        "",          ";" &amp; VLOOKUP(BM$1,Data!$L:$N,3, FALSE) &amp; ",""" &amp; VLOOKUP(BM$1,Data!$L:$M,2, FALSE) &amp; """;"   )             )</f>
        <v/>
      </c>
      <c r="BN88" t="str">
        <f>IF(Data!$L89=BN$1, "",             IF(ISERR(SEARCH(BN$1,Data!$H89)),        "",          ";" &amp; VLOOKUP(BN$1,Data!$L:$N,3, FALSE) &amp; ",""" &amp; VLOOKUP(BN$1,Data!$L:$M,2, FALSE) &amp; """;"   )             )</f>
        <v/>
      </c>
      <c r="BO88" t="str">
        <f>IF(Data!$L89=BO$1, "",             IF(ISERR(SEARCH(BO$1,Data!$H89)),        "",          ";" &amp; VLOOKUP(BO$1,Data!$L:$N,3, FALSE) &amp; ",""" &amp; VLOOKUP(BO$1,Data!$L:$M,2, FALSE) &amp; """;"   )             )</f>
        <v/>
      </c>
      <c r="BP88" t="str">
        <f>IF(Data!$L89=BP$1, "",             IF(ISERR(SEARCH(BP$1,Data!$H89)),        "",          ";" &amp; VLOOKUP(BP$1,Data!$L:$N,3, FALSE) &amp; ",""" &amp; VLOOKUP(BP$1,Data!$L:$M,2, FALSE) &amp; """;"   )             )</f>
        <v/>
      </c>
      <c r="BQ88" t="str">
        <f>IF(Data!$L89=BQ$1, "",             IF(ISERR(SEARCH(BQ$1,Data!$H89)),        "",          ";" &amp; VLOOKUP(BQ$1,Data!$L:$N,3, FALSE) &amp; ",""" &amp; VLOOKUP(BQ$1,Data!$L:$M,2, FALSE) &amp; """;"   )             )</f>
        <v/>
      </c>
      <c r="BR88" t="str">
        <f>IF(Data!$L89=BR$1, "",             IF(ISERR(SEARCH(BR$1,Data!$H89)),        "",          ";" &amp; VLOOKUP(BR$1,Data!$L:$N,3, FALSE) &amp; ",""" &amp; VLOOKUP(BR$1,Data!$L:$M,2, FALSE) &amp; """;"   )             )</f>
        <v/>
      </c>
      <c r="BS88" t="str">
        <f>IF(Data!$L89=BS$1, "",             IF(ISERR(SEARCH(BS$1,Data!$H89)),        "",          ";" &amp; VLOOKUP(BS$1,Data!$L:$N,3, FALSE) &amp; ",""" &amp; VLOOKUP(BS$1,Data!$L:$M,2, FALSE) &amp; """;"   )             )</f>
        <v/>
      </c>
      <c r="BT88" t="str">
        <f>IF(Data!$L89=BT$1, "",             IF(ISERR(SEARCH(BT$1,Data!$H89)),        "",          ";" &amp; VLOOKUP(BT$1,Data!$L:$N,3, FALSE) &amp; ",""" &amp; VLOOKUP(BT$1,Data!$L:$M,2, FALSE) &amp; """;"   )             )</f>
        <v/>
      </c>
      <c r="BU88" t="str">
        <f>IF(Data!$L89=BU$1, "",             IF(ISERR(SEARCH(BU$1,Data!$H89)),        "",          ";" &amp; VLOOKUP(BU$1,Data!$L:$N,3, FALSE) &amp; ",""" &amp; VLOOKUP(BU$1,Data!$L:$M,2, FALSE) &amp; """;"   )             )</f>
        <v/>
      </c>
      <c r="BV88" t="str">
        <f>IF(Data!$L89=BV$1, "",             IF(ISERR(SEARCH(BV$1,Data!$H89)),        "",          ";" &amp; VLOOKUP(BV$1,Data!$L:$N,3, FALSE) &amp; ",""" &amp; VLOOKUP(BV$1,Data!$L:$M,2, FALSE) &amp; """;"   )             )</f>
        <v/>
      </c>
      <c r="BW88" t="str">
        <f>IF(Data!$L89=BW$1, "",             IF(ISERR(SEARCH(BW$1,Data!$H89)),        "",          ";" &amp; VLOOKUP(BW$1,Data!$L:$N,3, FALSE) &amp; ",""" &amp; VLOOKUP(BW$1,Data!$L:$M,2, FALSE) &amp; """;"   )             )</f>
        <v/>
      </c>
      <c r="BX88" t="str">
        <f>IF(Data!$L89=BX$1, "",             IF(ISERR(SEARCH(BX$1,Data!$H89)),        "",          ";" &amp; VLOOKUP(BX$1,Data!$L:$N,3, FALSE) &amp; ",""" &amp; VLOOKUP(BX$1,Data!$L:$M,2, FALSE) &amp; """;"   )             )</f>
        <v/>
      </c>
      <c r="BY88" t="str">
        <f>IF(Data!$L89=BY$1, "",             IF(ISERR(SEARCH(BY$1,Data!$H89)),        "",          ";" &amp; VLOOKUP(BY$1,Data!$L:$N,3, FALSE) &amp; ",""" &amp; VLOOKUP(BY$1,Data!$L:$M,2, FALSE) &amp; """;"   )             )</f>
        <v/>
      </c>
      <c r="BZ88" t="str">
        <f>IF(Data!$L89=BZ$1, "",             IF(ISERR(SEARCH(BZ$1,Data!$H89)),        "",          ";" &amp; VLOOKUP(BZ$1,Data!$L:$N,3, FALSE) &amp; ",""" &amp; VLOOKUP(BZ$1,Data!$L:$M,2, FALSE) &amp; """;"   )             )</f>
        <v/>
      </c>
      <c r="CA88" t="str">
        <f>IF(Data!$L89=CA$1, "",             IF(ISERR(SEARCH(CA$1,Data!$H89)),        "",          ";" &amp; VLOOKUP(CA$1,Data!$L:$N,3, FALSE) &amp; ",""" &amp; VLOOKUP(CA$1,Data!$L:$M,2, FALSE) &amp; """;"   )             )</f>
        <v/>
      </c>
      <c r="CB88" t="str">
        <f>IF(Data!$L89=CB$1, "",             IF(ISERR(SEARCH(CB$1,Data!$H89)),        "",          ";" &amp; VLOOKUP(CB$1,Data!$L:$N,3, FALSE) &amp; ",""" &amp; VLOOKUP(CB$1,Data!$L:$M,2, FALSE) &amp; """;"   )             )</f>
        <v/>
      </c>
      <c r="CC88" t="str">
        <f>IF(Data!$L89=CC$1, "",             IF(ISERR(SEARCH(CC$1,Data!$H89)),        "",          ";" &amp; VLOOKUP(CC$1,Data!$L:$N,3, FALSE) &amp; ",""" &amp; VLOOKUP(CC$1,Data!$L:$M,2, FALSE) &amp; """;"   )             )</f>
        <v/>
      </c>
      <c r="CD88" t="str">
        <f>IF(Data!$L89=CD$1, "",             IF(ISERR(SEARCH(CD$1,Data!$H89)),        "",          ";" &amp; VLOOKUP(CD$1,Data!$L:$N,3, FALSE) &amp; ",""" &amp; VLOOKUP(CD$1,Data!$L:$M,2, FALSE) &amp; """;"   )             )</f>
        <v/>
      </c>
      <c r="CE88" t="str">
        <f>IF(Data!$L89=CE$1, "",             IF(ISERR(SEARCH(CE$1,Data!$H89)),        "",          ";" &amp; VLOOKUP(CE$1,Data!$L:$N,3, FALSE) &amp; ",""" &amp; VLOOKUP(CE$1,Data!$L:$M,2, FALSE) &amp; """;"   )             )</f>
        <v/>
      </c>
      <c r="CF88" t="str">
        <f>IF(Data!$L89=CF$1, "",             IF(ISERR(SEARCH(CF$1,Data!$H89)),        "",          ";" &amp; VLOOKUP(CF$1,Data!$L:$N,3, FALSE) &amp; ",""" &amp; VLOOKUP(CF$1,Data!$L:$M,2, FALSE) &amp; """;"   )             )</f>
        <v/>
      </c>
      <c r="CG88" t="str">
        <f>IF(Data!$L89=CG$1, "",             IF(ISERR(SEARCH(CG$1,Data!$H89)),        "",          ";" &amp; VLOOKUP(CG$1,Data!$L:$N,3, FALSE) &amp; ",""" &amp; VLOOKUP(CG$1,Data!$L:$M,2, FALSE) &amp; """;"   )             )</f>
        <v/>
      </c>
      <c r="CH88" t="str">
        <f>IF(Data!$L89=CH$1, "",             IF(ISERR(SEARCH(CH$1,Data!$H89)),        "",          ";" &amp; VLOOKUP(CH$1,Data!$L:$N,3, FALSE) &amp; ",""" &amp; VLOOKUP(CH$1,Data!$L:$M,2, FALSE) &amp; """;"   )             )</f>
        <v/>
      </c>
      <c r="CI88" t="str">
        <f>IF(Data!$L89=CI$1, "",             IF(ISERR(SEARCH(CI$1,Data!$H89)),        "",          ";" &amp; VLOOKUP(CI$1,Data!$L:$N,3, FALSE) &amp; ",""" &amp; VLOOKUP(CI$1,Data!$L:$M,2, FALSE) &amp; """;"   )             )</f>
        <v/>
      </c>
      <c r="CJ88" t="str">
        <f>IF(Data!$L89=CJ$1, "",             IF(ISERR(SEARCH(CJ$1,Data!$H89)),        "",          ";" &amp; VLOOKUP(CJ$1,Data!$L:$N,3, FALSE) &amp; ",""" &amp; VLOOKUP(CJ$1,Data!$L:$M,2, FALSE) &amp; """;"   )             )</f>
        <v/>
      </c>
      <c r="CK88" t="str">
        <f>IF(Data!$L89=CK$1, "",             IF(ISERR(SEARCH(CK$1,Data!$H89)),        "",          ";" &amp; VLOOKUP(CK$1,Data!$L:$N,3, FALSE) &amp; ",""" &amp; VLOOKUP(CK$1,Data!$L:$M,2, FALSE) &amp; """;"   )             )</f>
        <v/>
      </c>
      <c r="CL88" t="str">
        <f>IF(Data!$L89=CL$1, "",             IF(ISERR(SEARCH(CL$1,Data!$H89)),        "",          ";" &amp; VLOOKUP(CL$1,Data!$L:$N,3, FALSE) &amp; ",""" &amp; VLOOKUP(CL$1,Data!$L:$M,2, FALSE) &amp; """;"   )             )</f>
        <v/>
      </c>
      <c r="CM88" t="str">
        <f>IF(Data!$L89=CM$1, "",             IF(ISERR(SEARCH(CM$1,Data!$H89)),        "",          ";" &amp; VLOOKUP(CM$1,Data!$L:$N,3, FALSE) &amp; ",""" &amp; VLOOKUP(CM$1,Data!$L:$M,2, FALSE) &amp; """;"   )             )</f>
        <v/>
      </c>
      <c r="CN88" t="str">
        <f>IF(Data!$L89=CN$1, "",             IF(ISERR(SEARCH(CN$1,Data!$H89)),        "",          ";" &amp; VLOOKUP(CN$1,Data!$L:$N,3, FALSE) &amp; ",""" &amp; VLOOKUP(CN$1,Data!$L:$M,2, FALSE) &amp; """;"   )             )</f>
        <v/>
      </c>
      <c r="CO88" t="str">
        <f>IF(Data!$L89=CO$1, "",             IF(ISERR(SEARCH(CO$1,Data!$H89)),        "",          ";" &amp; VLOOKUP(CO$1,Data!$L:$N,3, FALSE) &amp; ",""" &amp; VLOOKUP(CO$1,Data!$L:$M,2, FALSE) &amp; """;"   )             )</f>
        <v/>
      </c>
      <c r="CP88" t="str">
        <f>IF(Data!$L89=CP$1, "",             IF(ISERR(SEARCH(CP$1,Data!$H89)),        "",          ";" &amp; VLOOKUP(CP$1,Data!$L:$N,3, FALSE) &amp; ",""" &amp; VLOOKUP(CP$1,Data!$L:$M,2, FALSE) &amp; """;"   )             )</f>
        <v/>
      </c>
      <c r="CQ88" t="str">
        <f>IF(Data!$L89=CQ$1, "",             IF(ISERR(SEARCH(CQ$1,Data!$H89)),        "",          ";" &amp; VLOOKUP(CQ$1,Data!$L:$N,3, FALSE) &amp; ",""" &amp; VLOOKUP(CQ$1,Data!$L:$M,2, FALSE) &amp; """;"   )             )</f>
        <v/>
      </c>
      <c r="CR88" t="str">
        <f>IF(Data!$L89=CR$1, "",             IF(ISERR(SEARCH(CR$1,Data!$H89)),        "",          ";" &amp; VLOOKUP(CR$1,Data!$L:$N,3, FALSE) &amp; ",""" &amp; VLOOKUP(CR$1,Data!$L:$M,2, FALSE) &amp; """;"   )             )</f>
        <v/>
      </c>
      <c r="CS88" t="str">
        <f>IF(Data!$L89=CS$1, "",             IF(ISERR(SEARCH(CS$1,Data!$H89)),        "",          ";" &amp; VLOOKUP(CS$1,Data!$L:$N,3, FALSE) &amp; ",""" &amp; VLOOKUP(CS$1,Data!$L:$M,2, FALSE) &amp; """;"   )             )</f>
        <v/>
      </c>
      <c r="CT88" t="str">
        <f>IF(Data!$L89=CT$1, "",             IF(ISERR(SEARCH(CT$1,Data!$H89)),        "",          ";" &amp; VLOOKUP(CT$1,Data!$L:$N,3, FALSE) &amp; ",""" &amp; VLOOKUP(CT$1,Data!$L:$M,2, FALSE) &amp; """;"   )             )</f>
        <v/>
      </c>
      <c r="CU88" t="str">
        <f>IF(Data!$L89=CU$1, "",             IF(ISERR(SEARCH(CU$1,Data!$H89)),        "",          ";" &amp; VLOOKUP(CU$1,Data!$L:$N,3, FALSE) &amp; ",""" &amp; VLOOKUP(CU$1,Data!$L:$M,2, FALSE) &amp; """;"   )             )</f>
        <v/>
      </c>
      <c r="CV88" t="str">
        <f>IF(Data!$L89=CV$1, "",             IF(ISERR(SEARCH(CV$1,Data!$H89)),        "",          ";" &amp; VLOOKUP(CV$1,Data!$L:$N,3, FALSE) &amp; ",""" &amp; VLOOKUP(CV$1,Data!$L:$M,2, FALSE) &amp; """;"   )             )</f>
        <v/>
      </c>
      <c r="CW88" t="str">
        <f>IF(Data!$L89=CW$1, "",             IF(ISERR(SEARCH(CW$1,Data!$H89)),        "",          ";" &amp; VLOOKUP(CW$1,Data!$L:$N,3, FALSE) &amp; ",""" &amp; VLOOKUP(CW$1,Data!$L:$M,2, FALSE) &amp; """;"   )             )</f>
        <v/>
      </c>
      <c r="CX88" t="str">
        <f>IF(Data!$L89=CX$1, "",             IF(ISERR(SEARCH(CX$1,Data!$H89)),        "",          ";" &amp; VLOOKUP(CX$1,Data!$L:$N,3, FALSE) &amp; ",""" &amp; VLOOKUP(CX$1,Data!$L:$M,2, FALSE) &amp; """;"   )             )</f>
        <v/>
      </c>
      <c r="CY88" t="str">
        <f>IF(Data!$L89=CY$1, "",             IF(ISERR(SEARCH(CY$1,Data!$H89)),        "",          ";" &amp; VLOOKUP(CY$1,Data!$L:$N,3, FALSE) &amp; ",""" &amp; VLOOKUP(CY$1,Data!$L:$M,2, FALSE) &amp; """;"   )             )</f>
        <v/>
      </c>
      <c r="CZ88" t="str">
        <f>IF(Data!$L89=CZ$1, "",             IF(ISERR(SEARCH(CZ$1,Data!$H89)),        "",          ";" &amp; VLOOKUP(CZ$1,Data!$L:$N,3, FALSE) &amp; ",""" &amp; VLOOKUP(CZ$1,Data!$L:$M,2, FALSE) &amp; """;"   )             )</f>
        <v/>
      </c>
      <c r="DA88" t="str">
        <f>IF(Data!$L89=DA$1, "",             IF(ISERR(SEARCH(DA$1,Data!$H89)),        "",          ";" &amp; VLOOKUP(DA$1,Data!$L:$N,3, FALSE) &amp; ",""" &amp; VLOOKUP(DA$1,Data!$L:$M,2, FALSE) &amp; """;"   )             )</f>
        <v/>
      </c>
      <c r="DB88" t="str">
        <f>IF(Data!$L89=DB$1, "",             IF(ISERR(SEARCH(DB$1,Data!$H89)),        "",          ";" &amp; VLOOKUP(DB$1,Data!$L:$N,3, FALSE) &amp; ",""" &amp; VLOOKUP(DB$1,Data!$L:$M,2, FALSE) &amp; """;"   )             )</f>
        <v/>
      </c>
      <c r="DC88" t="str">
        <f>IF(Data!$L89=DC$1, "",             IF(ISERR(SEARCH(DC$1,Data!$H89)),        "",          ";" &amp; VLOOKUP(DC$1,Data!$L:$N,3, FALSE) &amp; ",""" &amp; VLOOKUP(DC$1,Data!$L:$M,2, FALSE) &amp; """;"   )             )</f>
        <v/>
      </c>
      <c r="DD88" t="str">
        <f>IF(Data!$L89=DD$1, "",             IF(ISERR(SEARCH(DD$1,Data!$H89)),        "",          ";" &amp; VLOOKUP(DD$1,Data!$L:$N,3, FALSE) &amp; ",""" &amp; VLOOKUP(DD$1,Data!$L:$M,2, FALSE) &amp; """;"   )             )</f>
        <v/>
      </c>
      <c r="DE88" t="str">
        <f>IF(Data!$L89=DE$1, "",             IF(ISERR(SEARCH(DE$1,Data!$H89)),        "",          ";" &amp; VLOOKUP(DE$1,Data!$L:$N,3, FALSE) &amp; ",""" &amp; VLOOKUP(DE$1,Data!$L:$M,2, FALSE) &amp; """;"   )             )</f>
        <v/>
      </c>
      <c r="DF88" t="str">
        <f>IF(Data!$L89=DF$1, "",             IF(ISERR(SEARCH(DF$1,Data!$H89)),        "",          ";" &amp; VLOOKUP(DF$1,Data!$L:$N,3, FALSE) &amp; ",""" &amp; VLOOKUP(DF$1,Data!$L:$M,2, FALSE) &amp; """;"   )             )</f>
        <v/>
      </c>
      <c r="DG88" t="str">
        <f>IF(Data!$L89=DG$1, "",             IF(ISERR(SEARCH(DG$1,Data!$H89)),        "",          ";" &amp; VLOOKUP(DG$1,Data!$L:$N,3, FALSE) &amp; ",""" &amp; VLOOKUP(DG$1,Data!$L:$M,2, FALSE) &amp; """;"   )             )</f>
        <v/>
      </c>
      <c r="DH88" t="str">
        <f>IF(Data!$L89=DH$1, "",             IF(ISERR(SEARCH(DH$1,Data!$H89)),        "",          ";" &amp; VLOOKUP(DH$1,Data!$L:$N,3, FALSE) &amp; ",""" &amp; VLOOKUP(DH$1,Data!$L:$M,2, FALSE) &amp; """;"   )             )</f>
        <v/>
      </c>
      <c r="DI88" t="str">
        <f>IF(Data!$L89=DI$1, "",             IF(ISERR(SEARCH(DI$1,Data!$H89)),        "",          ";" &amp; VLOOKUP(DI$1,Data!$L:$N,3, FALSE) &amp; ",""" &amp; VLOOKUP(DI$1,Data!$L:$M,2, FALSE) &amp; """;"   )             )</f>
        <v/>
      </c>
      <c r="DJ88" t="str">
        <f>IF(Data!$L89=DJ$1, "",             IF(ISERR(SEARCH(DJ$1,Data!$H89)),        "",          ";" &amp; VLOOKUP(DJ$1,Data!$L:$N,3, FALSE) &amp; ",""" &amp; VLOOKUP(DJ$1,Data!$L:$M,2, FALSE) &amp; """;"   )             )</f>
        <v/>
      </c>
      <c r="DK88" t="str">
        <f>IF(Data!$L89=DK$1, "",             IF(ISERR(SEARCH(DK$1,Data!$H89)),        "",          ";" &amp; VLOOKUP(DK$1,Data!$L:$N,3, FALSE) &amp; ",""" &amp; VLOOKUP(DK$1,Data!$L:$M,2, FALSE) &amp; """;"   )             )</f>
        <v/>
      </c>
      <c r="DL88" t="str">
        <f>IF(Data!$L89=DL$1, "",             IF(ISERR(SEARCH(DL$1,Data!$H89)),        "",          ";" &amp; VLOOKUP(DL$1,Data!$L:$N,3, FALSE) &amp; ",""" &amp; VLOOKUP(DL$1,Data!$L:$M,2, FALSE) &amp; """;"   )             )</f>
        <v/>
      </c>
      <c r="DM88" t="str">
        <f>IF(Data!$L89=DM$1, "",             IF(ISERR(SEARCH(DM$1,Data!$H89)),        "",          ";" &amp; VLOOKUP(DM$1,Data!$L:$N,3, FALSE) &amp; ",""" &amp; VLOOKUP(DM$1,Data!$L:$M,2, FALSE) &amp; """;"   )             )</f>
        <v/>
      </c>
      <c r="DN88" t="str">
        <f>IF(Data!$L89=DN$1, "",             IF(ISERR(SEARCH(DN$1,Data!$H89)),        "",          ";" &amp; VLOOKUP(DN$1,Data!$L:$N,3, FALSE) &amp; ",""" &amp; VLOOKUP(DN$1,Data!$L:$M,2, FALSE) &amp; """;"   )             )</f>
        <v/>
      </c>
      <c r="DO88" t="str">
        <f>IF(Data!$L89=DO$1, "",             IF(ISERR(SEARCH(DO$1,Data!$H89)),        "",          ";" &amp; VLOOKUP(DO$1,Data!$L:$N,3, FALSE) &amp; ",""" &amp; VLOOKUP(DO$1,Data!$L:$M,2, FALSE) &amp; """;"   )             )</f>
        <v/>
      </c>
      <c r="DP88" t="str">
        <f>IF(Data!$L89=DP$1, "",             IF(ISERR(SEARCH(DP$1,Data!$H89)),        "",          ";" &amp; VLOOKUP(DP$1,Data!$L:$N,3, FALSE) &amp; ",""" &amp; VLOOKUP(DP$1,Data!$L:$M,2, FALSE) &amp; """;"   )             )</f>
        <v/>
      </c>
      <c r="DQ88" t="str">
        <f>IF(Data!$L89=DQ$1, "",             IF(ISERR(SEARCH(DQ$1,Data!$H89)),        "",          ";" &amp; VLOOKUP(DQ$1,Data!$L:$N,3, FALSE) &amp; ",""" &amp; VLOOKUP(DQ$1,Data!$L:$M,2, FALSE) &amp; """;"   )             )</f>
        <v/>
      </c>
      <c r="DR88" t="str">
        <f>IF(Data!$L89=DR$1, "",             IF(ISERR(SEARCH(DR$1,Data!$H89)),        "",          ";" &amp; VLOOKUP(DR$1,Data!$L:$N,3, FALSE) &amp; ",""" &amp; VLOOKUP(DR$1,Data!$L:$M,2, FALSE) &amp; """;"   )             )</f>
        <v/>
      </c>
      <c r="DS88" t="str">
        <f>IF(Data!$L89=DS$1, "",             IF(ISERR(SEARCH(DS$1,Data!$H89)),        "",          ";" &amp; VLOOKUP(DS$1,Data!$L:$N,3, FALSE) &amp; ",""" &amp; VLOOKUP(DS$1,Data!$L:$M,2, FALSE) &amp; """;"   )             )</f>
        <v/>
      </c>
      <c r="DT88" t="str">
        <f>IF(Data!$L89=DT$1, "",             IF(ISERR(SEARCH(DT$1,Data!$H89)),        "",          ";" &amp; VLOOKUP(DT$1,Data!$L:$N,3, FALSE) &amp; ",""" &amp; VLOOKUP(DT$1,Data!$L:$M,2, FALSE) &amp; """;"   )             )</f>
        <v/>
      </c>
      <c r="DU88" t="str">
        <f>IF(Data!$L89=DU$1, "",             IF(ISERR(SEARCH(DU$1,Data!$H89)),        "",          ";" &amp; VLOOKUP(DU$1,Data!$L:$N,3, FALSE) &amp; ",""" &amp; VLOOKUP(DU$1,Data!$L:$M,2, FALSE) &amp; """;"   )             )</f>
        <v/>
      </c>
      <c r="DV88" t="str">
        <f>IF(Data!$L89=DV$1, "",             IF(ISERR(SEARCH(DV$1,Data!$H89)),        "",          ";" &amp; VLOOKUP(DV$1,Data!$L:$N,3, FALSE) &amp; ",""" &amp; VLOOKUP(DV$1,Data!$L:$M,2, FALSE) &amp; """;"   )             )</f>
        <v/>
      </c>
      <c r="DW88" t="str">
        <f>IF(Data!$L89=DW$1, "",             IF(ISERR(SEARCH(DW$1,Data!$H89)),        "",          ";" &amp; VLOOKUP(DW$1,Data!$L:$N,3, FALSE) &amp; ",""" &amp; VLOOKUP(DW$1,Data!$L:$M,2, FALSE) &amp; """;"   )             )</f>
        <v/>
      </c>
      <c r="DX88" t="str">
        <f>IF(Data!$L89=DX$1, "",             IF(ISERR(SEARCH(DX$1,Data!$H89)),        "",          ";" &amp; VLOOKUP(DX$1,Data!$L:$N,3, FALSE) &amp; ",""" &amp; VLOOKUP(DX$1,Data!$L:$M,2, FALSE) &amp; """;"   )             )</f>
        <v/>
      </c>
      <c r="DY88" t="str">
        <f>IF(Data!$L89=DY$1, "",             IF(ISERR(SEARCH(DY$1,Data!$H89)),        "",          ";" &amp; VLOOKUP(DY$1,Data!$L:$N,3, FALSE) &amp; ",""" &amp; VLOOKUP(DY$1,Data!$L:$M,2, FALSE) &amp; """;"   )             )</f>
        <v/>
      </c>
      <c r="DZ88" t="str">
        <f>IF(Data!$L89=DZ$1, "",             IF(ISERR(SEARCH(DZ$1,Data!$H89)),        "",          ";" &amp; VLOOKUP(DZ$1,Data!$L:$N,3, FALSE) &amp; ",""" &amp; VLOOKUP(DZ$1,Data!$L:$M,2, FALSE) &amp; """;"   )             )</f>
        <v/>
      </c>
      <c r="EA88" t="str">
        <f>IF(Data!$L89=EA$1, "",             IF(ISERR(SEARCH(EA$1,Data!$H89)),        "",          ";" &amp; VLOOKUP(EA$1,Data!$L:$N,3, FALSE) &amp; ",""" &amp; VLOOKUP(EA$1,Data!$L:$M,2, FALSE) &amp; """;"   )             )</f>
        <v/>
      </c>
      <c r="EB88" t="str">
        <f>IF(Data!$L89=EB$1, "",             IF(ISERR(SEARCH(EB$1,Data!$H89)),        "",          ";" &amp; VLOOKUP(EB$1,Data!$L:$N,3, FALSE) &amp; ",""" &amp; VLOOKUP(EB$1,Data!$L:$M,2, FALSE) &amp; """;"   )             )</f>
        <v/>
      </c>
      <c r="EC88" t="str">
        <f>IF(Data!$L89=EC$1, "",             IF(ISERR(SEARCH(EC$1,Data!$H89)),        "",          ";" &amp; VLOOKUP(EC$1,Data!$L:$N,3, FALSE) &amp; ",""" &amp; VLOOKUP(EC$1,Data!$L:$M,2, FALSE) &amp; """;"   )             )</f>
        <v/>
      </c>
      <c r="ED88" t="str">
        <f>IF(Data!$L89=ED$1, "",             IF(ISERR(SEARCH(ED$1,Data!$H89)),        "",          ";" &amp; VLOOKUP(ED$1,Data!$L:$N,3, FALSE) &amp; ",""" &amp; VLOOKUP(ED$1,Data!$L:$M,2, FALSE) &amp; """;"   )             )</f>
        <v/>
      </c>
      <c r="EE88" t="str">
        <f>IF(Data!$L89=EE$1, "",             IF(ISERR(SEARCH(EE$1,Data!$H89)),        "",          ";" &amp; VLOOKUP(EE$1,Data!$L:$N,3, FALSE) &amp; ",""" &amp; VLOOKUP(EE$1,Data!$L:$M,2, FALSE) &amp; """;"   )             )</f>
        <v/>
      </c>
      <c r="EF88" t="str">
        <f>IF(Data!$L89=EF$1, "",             IF(ISERR(SEARCH(EF$1,Data!$H89)),        "",          ";" &amp; VLOOKUP(EF$1,Data!$L:$N,3, FALSE) &amp; ",""" &amp; VLOOKUP(EF$1,Data!$L:$M,2, FALSE) &amp; """;"   )             )</f>
        <v/>
      </c>
      <c r="EG88" t="str">
        <f>IF(Data!$L89=EG$1, "",             IF(ISERR(SEARCH(EG$1,Data!$H89)),        "",          ";" &amp; VLOOKUP(EG$1,Data!$L:$N,3, FALSE) &amp; ",""" &amp; VLOOKUP(EG$1,Data!$L:$M,2, FALSE) &amp; """;"   )             )</f>
        <v/>
      </c>
      <c r="EH88" t="str">
        <f>IF(Data!$L89=EH$1, "",             IF(ISERR(SEARCH(EH$1,Data!$H89)),        "",          ";" &amp; VLOOKUP(EH$1,Data!$L:$N,3, FALSE) &amp; ",""" &amp; VLOOKUP(EH$1,Data!$L:$M,2, FALSE) &amp; """;"   )             )</f>
        <v/>
      </c>
      <c r="EI88" t="str">
        <f>IF(Data!$L89=EI$1, "",             IF(ISERR(SEARCH(EI$1,Data!$H89)),        "",          ";" &amp; VLOOKUP(EI$1,Data!$L:$N,3, FALSE) &amp; ",""" &amp; VLOOKUP(EI$1,Data!$L:$M,2, FALSE) &amp; """;"   )             )</f>
        <v/>
      </c>
      <c r="EJ88" t="str">
        <f>IF(Data!$L89=EJ$1, "",             IF(ISERR(SEARCH(EJ$1,Data!$H89)),        "",          ";" &amp; VLOOKUP(EJ$1,Data!$L:$N,3, FALSE) &amp; ",""" &amp; VLOOKUP(EJ$1,Data!$L:$M,2, FALSE) &amp; """;"   )             )</f>
        <v/>
      </c>
      <c r="EK88" t="str">
        <f>IF(Data!$L89=EK$1, "",             IF(ISERR(SEARCH(EK$1,Data!$H89)),        "",          ";" &amp; VLOOKUP(EK$1,Data!$L:$N,3, FALSE) &amp; ",""" &amp; VLOOKUP(EK$1,Data!$L:$M,2, FALSE) &amp; """;"   )             )</f>
        <v/>
      </c>
      <c r="EL88" t="str">
        <f>IF(Data!$L89=EL$1, "",             IF(ISERR(SEARCH(EL$1,Data!$H89)),        "",          ";" &amp; VLOOKUP(EL$1,Data!$L:$N,3, FALSE) &amp; ",""" &amp; VLOOKUP(EL$1,Data!$L:$M,2, FALSE) &amp; """;"   )             )</f>
        <v/>
      </c>
      <c r="EM88" t="str">
        <f>IF(Data!$L89=EM$1, "",             IF(ISERR(SEARCH(EM$1,Data!$H89)),        "",          ";" &amp; VLOOKUP(EM$1,Data!$L:$N,3, FALSE) &amp; ",""" &amp; VLOOKUP(EM$1,Data!$L:$M,2, FALSE) &amp; """;"   )             )</f>
        <v/>
      </c>
      <c r="EN88" t="str">
        <f>IF(Data!$L89=EN$1, "",             IF(ISERR(SEARCH(EN$1,Data!$H89)),        "",          ";" &amp; VLOOKUP(EN$1,Data!$L:$N,3, FALSE) &amp; ",""" &amp; VLOOKUP(EN$1,Data!$L:$M,2, FALSE) &amp; """;"   )             )</f>
        <v/>
      </c>
      <c r="EO88" t="str">
        <f>IF(Data!$L89=EO$1, "",             IF(ISERR(SEARCH(EO$1,Data!$H89)),        "",          ";" &amp; VLOOKUP(EO$1,Data!$L:$N,3, FALSE) &amp; ",""" &amp; VLOOKUP(EO$1,Data!$L:$M,2, FALSE) &amp; """;"   )             )</f>
        <v/>
      </c>
      <c r="EP88" t="str">
        <f>IF(Data!$L89=EP$1, "",             IF(ISERR(SEARCH(EP$1,Data!$H89)),        "",          ";" &amp; VLOOKUP(EP$1,Data!$L:$N,3, FALSE) &amp; ",""" &amp; VLOOKUP(EP$1,Data!$L:$M,2, FALSE) &amp; """;"   )             )</f>
        <v/>
      </c>
      <c r="EQ88" t="str">
        <f>IF(Data!$L89=EQ$1, "",             IF(ISERR(SEARCH(EQ$1,Data!$H89)),        "",          ";" &amp; VLOOKUP(EQ$1,Data!$L:$N,3, FALSE) &amp; ",""" &amp; VLOOKUP(EQ$1,Data!$L:$M,2, FALSE) &amp; """;"   )             )</f>
        <v/>
      </c>
      <c r="ER88" t="str">
        <f>IF(Data!$L89=ER$1, "",             IF(ISERR(SEARCH(ER$1,Data!$H89)),        "",          ";" &amp; VLOOKUP(ER$1,Data!$L:$N,3, FALSE) &amp; ",""" &amp; VLOOKUP(ER$1,Data!$L:$M,2, FALSE) &amp; """;"   )             )</f>
        <v/>
      </c>
      <c r="ES88" t="str">
        <f>IF(Data!$L89=ES$1, "",             IF(ISERR(SEARCH(ES$1,Data!$H89)),        "",          ";" &amp; VLOOKUP(ES$1,Data!$L:$N,3, FALSE) &amp; ",""" &amp; VLOOKUP(ES$1,Data!$L:$M,2, FALSE) &amp; """;"   )             )</f>
        <v/>
      </c>
      <c r="ET88" t="str">
        <f>IF(Data!$L89=ET$1, "",             IF(ISERR(SEARCH(ET$1,Data!$H89)),        "",          ";" &amp; VLOOKUP(ET$1,Data!$L:$N,3, FALSE) &amp; ",""" &amp; VLOOKUP(ET$1,Data!$L:$M,2, FALSE) &amp; """;"   )             )</f>
        <v/>
      </c>
      <c r="EU88" t="str">
        <f>IF(Data!$L89=EU$1, "",             IF(ISERR(SEARCH(EU$1,Data!$H89)),        "",          ";" &amp; VLOOKUP(EU$1,Data!$L:$N,3, FALSE) &amp; ",""" &amp; VLOOKUP(EU$1,Data!$L:$M,2, FALSE) &amp; """;"   )             )</f>
        <v/>
      </c>
      <c r="EV88" t="str">
        <f>IF(Data!$L89=EV$1, "",             IF(ISERR(SEARCH(EV$1,Data!$H89)),        "",          ";" &amp; VLOOKUP(EV$1,Data!$L:$N,3, FALSE) &amp; ",""" &amp; VLOOKUP(EV$1,Data!$L:$M,2, FALSE) &amp; """;"   )             )</f>
        <v/>
      </c>
      <c r="EW88" t="str">
        <f>IF(Data!$L89=EW$1, "",             IF(ISERR(SEARCH(EW$1,Data!$H89)),        "",          ";" &amp; VLOOKUP(EW$1,Data!$L:$N,3, FALSE) &amp; ",""" &amp; VLOOKUP(EW$1,Data!$L:$M,2, FALSE) &amp; """;"   )             )</f>
        <v/>
      </c>
      <c r="EX88" t="str">
        <f>IF(Data!$L89=EX$1, "",             IF(ISERR(SEARCH(EX$1,Data!$H89)),        "",          ";" &amp; VLOOKUP(EX$1,Data!$L:$N,3, FALSE) &amp; ",""" &amp; VLOOKUP(EX$1,Data!$L:$M,2, FALSE) &amp; """;"   )             )</f>
        <v/>
      </c>
      <c r="EY88" t="str">
        <f>IF(Data!$L89=EY$1, "",             IF(ISERR(SEARCH(EY$1,Data!$H89)),        "",          ";" &amp; VLOOKUP(EY$1,Data!$L:$N,3, FALSE) &amp; ",""" &amp; VLOOKUP(EY$1,Data!$L:$M,2, FALSE) &amp; """;"   )             )</f>
        <v/>
      </c>
      <c r="EZ88" t="str">
        <f>IF(Data!$L89=EZ$1, "",             IF(ISERR(SEARCH(EZ$1,Data!$H89)),        "",          ";" &amp; VLOOKUP(EZ$1,Data!$L:$N,3, FALSE) &amp; ",""" &amp; VLOOKUP(EZ$1,Data!$L:$M,2, FALSE) &amp; """;"   )             )</f>
        <v/>
      </c>
      <c r="FA88" t="str">
        <f>IF(Data!$L89=FA$1, "",             IF(ISERR(SEARCH(FA$1,Data!$H89)),        "",          ";" &amp; VLOOKUP(FA$1,Data!$L:$N,3, FALSE) &amp; ",""" &amp; VLOOKUP(FA$1,Data!$L:$M,2, FALSE) &amp; """;"   )             )</f>
        <v/>
      </c>
      <c r="FB88" t="str">
        <f>IF(Data!$L89=FB$1, "",             IF(ISERR(SEARCH(FB$1,Data!$H89)),        "",          ";" &amp; VLOOKUP(FB$1,Data!$L:$N,3, FALSE) &amp; ",""" &amp; VLOOKUP(FB$1,Data!$L:$M,2, FALSE) &amp; """;"   )             )</f>
        <v/>
      </c>
      <c r="FC88" t="str">
        <f>IF(Data!$L89=FC$1, "",             IF(ISERR(SEARCH(FC$1,Data!$H89)),        "",          ";" &amp; VLOOKUP(FC$1,Data!$L:$N,3, FALSE) &amp; ",""" &amp; VLOOKUP(FC$1,Data!$L:$M,2, FALSE) &amp; """;"   )             )</f>
        <v/>
      </c>
      <c r="FD88" t="str">
        <f>IF(Data!$L89=FD$1, "",             IF(ISERR(SEARCH(FD$1,Data!$H89)),        "",          ";" &amp; VLOOKUP(FD$1,Data!$L:$N,3, FALSE) &amp; ",""" &amp; VLOOKUP(FD$1,Data!$L:$M,2, FALSE) &amp; """;"   )             )</f>
        <v/>
      </c>
      <c r="FE88" t="str">
        <f>IF(Data!$L89=FE$1, "",             IF(ISERR(SEARCH(FE$1,Data!$H89)),        "",          ";" &amp; VLOOKUP(FE$1,Data!$L:$N,3, FALSE) &amp; ",""" &amp; VLOOKUP(FE$1,Data!$L:$M,2, FALSE) &amp; """;"   )             )</f>
        <v/>
      </c>
      <c r="FF88" t="str">
        <f>IF(Data!$L89=FF$1, "",             IF(ISERR(SEARCH(FF$1,Data!$H89)),        "",          ";" &amp; VLOOKUP(FF$1,Data!$L:$N,3, FALSE) &amp; ",""" &amp; VLOOKUP(FF$1,Data!$L:$M,2, FALSE) &amp; """;"   )             )</f>
        <v/>
      </c>
      <c r="FG88" t="str">
        <f>IF(Data!$L89=FG$1, "",             IF(ISERR(SEARCH(FG$1,Data!$H89)),        "",          ";" &amp; VLOOKUP(FG$1,Data!$L:$N,3, FALSE) &amp; ",""" &amp; VLOOKUP(FG$1,Data!$L:$M,2, FALSE) &amp; """;"   )             )</f>
        <v/>
      </c>
      <c r="FH88" t="str">
        <f>IF(Data!$L89=FH$1, "",             IF(ISERR(SEARCH(FH$1,Data!$H89)),        "",          ";" &amp; VLOOKUP(FH$1,Data!$L:$N,3, FALSE) &amp; ",""" &amp; VLOOKUP(FH$1,Data!$L:$M,2, FALSE) &amp; """;"   )             )</f>
        <v/>
      </c>
      <c r="FI88" t="str">
        <f>IF(Data!$L89=FI$1, "",             IF(ISERR(SEARCH(FI$1,Data!$H89)),        "",          ";" &amp; VLOOKUP(FI$1,Data!$L:$N,3, FALSE) &amp; ",""" &amp; VLOOKUP(FI$1,Data!$L:$M,2, FALSE) &amp; """;"   )             )</f>
        <v/>
      </c>
      <c r="FJ88" t="str">
        <f>IF(Data!$L89=FJ$1, "",             IF(ISERR(SEARCH(FJ$1,Data!$H89)),        "",          ";" &amp; VLOOKUP(FJ$1,Data!$L:$N,3, FALSE) &amp; ",""" &amp; VLOOKUP(FJ$1,Data!$L:$M,2, FALSE) &amp; """;"   )             )</f>
        <v/>
      </c>
      <c r="FK88" t="str">
        <f>IF(Data!$L89=FK$1, "",             IF(ISERR(SEARCH(FK$1,Data!$H89)),        "",          ";" &amp; VLOOKUP(FK$1,Data!$L:$N,3, FALSE) &amp; ",""" &amp; VLOOKUP(FK$1,Data!$L:$M,2, FALSE) &amp; """;"   )             )</f>
        <v/>
      </c>
      <c r="FL88" t="str">
        <f>IF(Data!$L89=FL$1, "",             IF(ISERR(SEARCH(FL$1,Data!$H89)),        "",          ";" &amp; VLOOKUP(FL$1,Data!$L:$N,3, FALSE) &amp; ",""" &amp; VLOOKUP(FL$1,Data!$L:$M,2, FALSE) &amp; """;"   )             )</f>
        <v/>
      </c>
      <c r="FM88" t="str">
        <f>IF(Data!$L89=FM$1, "",             IF(ISERR(SEARCH(FM$1,Data!$H89)),        "",          ";" &amp; VLOOKUP(FM$1,Data!$L:$N,3, FALSE) &amp; ",""" &amp; VLOOKUP(FM$1,Data!$L:$M,2, FALSE) &amp; """;"   )             )</f>
        <v/>
      </c>
      <c r="FN88" t="str">
        <f>IF(Data!$L89=FN$1, "",             IF(ISERR(SEARCH(FN$1,Data!$H89)),        "",          ";" &amp; VLOOKUP(FN$1,Data!$L:$N,3, FALSE) &amp; ",""" &amp; VLOOKUP(FN$1,Data!$L:$M,2, FALSE) &amp; """;"   )             )</f>
        <v/>
      </c>
      <c r="FO88" t="str">
        <f>IF(Data!$L89=FO$1, "",             IF(ISERR(SEARCH(FO$1,Data!$H89)),        "",          ";" &amp; VLOOKUP(FO$1,Data!$L:$N,3, FALSE) &amp; ",""" &amp; VLOOKUP(FO$1,Data!$L:$M,2, FALSE) &amp; """;"   )             )</f>
        <v/>
      </c>
      <c r="FP88" t="str">
        <f>IF(Data!$L89=FP$1, "",             IF(ISERR(SEARCH(FP$1,Data!$H89)),        "",          ";" &amp; VLOOKUP(FP$1,Data!$L:$N,3, FALSE) &amp; ",""" &amp; VLOOKUP(FP$1,Data!$L:$M,2, FALSE) &amp; """;"   )             )</f>
        <v/>
      </c>
      <c r="FQ88" t="str">
        <f>IF(Data!$L89=FQ$1, "",             IF(ISERR(SEARCH(FQ$1,Data!$H89)),        "",          ";" &amp; VLOOKUP(FQ$1,Data!$L:$N,3, FALSE) &amp; ",""" &amp; VLOOKUP(FQ$1,Data!$L:$M,2, FALSE) &amp; """;"   )             )</f>
        <v/>
      </c>
      <c r="FR88" t="str">
        <f>IF(Data!$L89=FR$1, "",             IF(ISERR(SEARCH(FR$1,Data!$H89)),        "",          ";" &amp; VLOOKUP(FR$1,Data!$L:$N,3, FALSE) &amp; ",""" &amp; VLOOKUP(FR$1,Data!$L:$M,2, FALSE) &amp; """;"   )             )</f>
        <v/>
      </c>
      <c r="FS88" t="str">
        <f>IF(Data!$L89=FS$1, "",             IF(ISERR(SEARCH(FS$1,Data!$H89)),        "",          ";" &amp; VLOOKUP(FS$1,Data!$L:$N,3, FALSE) &amp; ",""" &amp; VLOOKUP(FS$1,Data!$L:$M,2, FALSE) &amp; """;"   )             )</f>
        <v/>
      </c>
      <c r="FT88" t="str">
        <f>IF(Data!$L89=FT$1, "",             IF(ISERR(SEARCH(FT$1,Data!$H89)),        "",          ";" &amp; VLOOKUP(FT$1,Data!$L:$N,3, FALSE) &amp; ",""" &amp; VLOOKUP(FT$1,Data!$L:$M,2, FALSE) &amp; """;"   )             )</f>
        <v/>
      </c>
      <c r="FU88" t="str">
        <f>IF(Data!$L89=FU$1, "",             IF(ISERR(SEARCH(FU$1,Data!$H89)),        "",          ";" &amp; VLOOKUP(FU$1,Data!$L:$N,3, FALSE) &amp; ",""" &amp; VLOOKUP(FU$1,Data!$L:$M,2, FALSE) &amp; """;"   )             )</f>
        <v/>
      </c>
      <c r="FV88" t="str">
        <f>IF(Data!$L89=FV$1, "",             IF(ISERR(SEARCH(FV$1,Data!$H89)),        "",          ";" &amp; VLOOKUP(FV$1,Data!$L:$N,3, FALSE) &amp; ",""" &amp; VLOOKUP(FV$1,Data!$L:$M,2, FALSE) &amp; """;"   )             )</f>
        <v/>
      </c>
      <c r="FW88" t="str">
        <f>IF(Data!$L89=FW$1, "",             IF(ISERR(SEARCH(FW$1,Data!$H89)),        "",          ";" &amp; VLOOKUP(FW$1,Data!$L:$N,3, FALSE) &amp; ",""" &amp; VLOOKUP(FW$1,Data!$L:$M,2, FALSE) &amp; """;"   )             )</f>
        <v/>
      </c>
      <c r="FX88" t="str">
        <f>IF(Data!$L89=FX$1, "",             IF(ISERR(SEARCH(FX$1,Data!$H89)),        "",          ";" &amp; VLOOKUP(FX$1,Data!$L:$N,3, FALSE) &amp; ",""" &amp; VLOOKUP(FX$1,Data!$L:$M,2, FALSE) &amp; """;"   )             )</f>
        <v/>
      </c>
      <c r="FY88" t="str">
        <f>IF(Data!$L89=FY$1, "",             IF(ISERR(SEARCH(FY$1,Data!$H89)),        "",          ";" &amp; VLOOKUP(FY$1,Data!$L:$N,3, FALSE) &amp; ",""" &amp; VLOOKUP(FY$1,Data!$L:$M,2, FALSE) &amp; """;"   )             )</f>
        <v/>
      </c>
      <c r="FZ88" t="str">
        <f>IF(Data!$L89=FZ$1, "",             IF(ISERR(SEARCH(FZ$1,Data!$H89)),        "",          ";" &amp; VLOOKUP(FZ$1,Data!$L:$N,3, FALSE) &amp; ",""" &amp; VLOOKUP(FZ$1,Data!$L:$M,2, FALSE) &amp; """;"   )             )</f>
        <v/>
      </c>
      <c r="GA88" t="str">
        <f>IF(Data!$L89=GA$1, "",             IF(ISERR(SEARCH(GA$1,Data!$H89)),        "",          ";" &amp; VLOOKUP(GA$1,Data!$L:$N,3, FALSE) &amp; ",""" &amp; VLOOKUP(GA$1,Data!$L:$M,2, FALSE) &amp; """;"   )             )</f>
        <v/>
      </c>
      <c r="GB88" t="str">
        <f>IF(Data!$L89=GB$1, "",             IF(ISERR(SEARCH(GB$1,Data!$H89)),        "",          ";" &amp; VLOOKUP(GB$1,Data!$L:$N,3, FALSE) &amp; ",""" &amp; VLOOKUP(GB$1,Data!$L:$M,2, FALSE) &amp; """;"   )             )</f>
        <v/>
      </c>
      <c r="GC88" t="str">
        <f>IF(Data!$L89=GC$1, "",             IF(ISERR(SEARCH(GC$1,Data!$H89)),        "",          ";" &amp; VLOOKUP(GC$1,Data!$L:$N,3, FALSE) &amp; ",""" &amp; VLOOKUP(GC$1,Data!$L:$M,2, FALSE) &amp; """;"   )             )</f>
        <v/>
      </c>
      <c r="GD88" t="str">
        <f>IF(Data!$L89=GD$1, "",             IF(ISERR(SEARCH(GD$1,Data!$H89)),        "",          ";" &amp; VLOOKUP(GD$1,Data!$L:$N,3, FALSE) &amp; ",""" &amp; VLOOKUP(GD$1,Data!$L:$M,2, FALSE) &amp; """;"   )             )</f>
        <v/>
      </c>
      <c r="GE88" t="str">
        <f>IF(Data!$L89=GE$1, "",             IF(ISERR(SEARCH(GE$1,Data!$H89)),        "",          ";" &amp; VLOOKUP(GE$1,Data!$L:$N,3, FALSE) &amp; ",""" &amp; VLOOKUP(GE$1,Data!$L:$M,2, FALSE) &amp; """;"   )             )</f>
        <v/>
      </c>
      <c r="GF88" t="str">
        <f>IF(Data!$L89=GF$1, "",             IF(ISERR(SEARCH(GF$1,Data!$H89)),        "",          ";" &amp; VLOOKUP(GF$1,Data!$L:$N,3, FALSE) &amp; ",""" &amp; VLOOKUP(GF$1,Data!$L:$M,2, FALSE) &amp; """;"   )             )</f>
        <v/>
      </c>
      <c r="GG88" t="str">
        <f>IF(Data!$L89=GG$1, "",             IF(ISERR(SEARCH(GG$1,Data!$H89)),        "",          ";" &amp; VLOOKUP(GG$1,Data!$L:$N,3, FALSE) &amp; ",""" &amp; VLOOKUP(GG$1,Data!$L:$M,2, FALSE) &amp; """;"   )             )</f>
        <v/>
      </c>
      <c r="GH88" t="str">
        <f>IF(Data!$L89=GH$1, "",             IF(ISERR(SEARCH(GH$1,Data!$H89)),        "",          ";" &amp; VLOOKUP(GH$1,Data!$L:$N,3, FALSE) &amp; ",""" &amp; VLOOKUP(GH$1,Data!$L:$M,2, FALSE) &amp; """;"   )             )</f>
        <v/>
      </c>
      <c r="GI88" t="str">
        <f>IF(Data!$L89=GI$1, "",             IF(ISERR(SEARCH(GI$1,Data!$H89)),        "",          ";" &amp; VLOOKUP(GI$1,Data!$L:$N,3, FALSE) &amp; ",""" &amp; VLOOKUP(GI$1,Data!$L:$M,2, FALSE) &amp; """;"   )             )</f>
        <v/>
      </c>
      <c r="GJ88" t="str">
        <f>IF(Data!$L89=GJ$1, "",             IF(ISERR(SEARCH(GJ$1,Data!$H89)),        "",          ";" &amp; VLOOKUP(GJ$1,Data!$L:$N,3, FALSE) &amp; ",""" &amp; VLOOKUP(GJ$1,Data!$L:$M,2, FALSE) &amp; """;"   )             )</f>
        <v/>
      </c>
      <c r="GK88" t="str">
        <f>IF(Data!$L89=GK$1, "",             IF(ISERR(SEARCH(GK$1,Data!$H89)),        "",          ";" &amp; VLOOKUP(GK$1,Data!$L:$N,3, FALSE) &amp; ",""" &amp; VLOOKUP(GK$1,Data!$L:$M,2, FALSE) &amp; """;"   )             )</f>
        <v/>
      </c>
      <c r="GL88" t="str">
        <f>IF(Data!$L89=GL$1, "",             IF(ISERR(SEARCH(GL$1,Data!$H89)),        "",          ";" &amp; VLOOKUP(GL$1,Data!$L:$N,3, FALSE) &amp; ",""" &amp; VLOOKUP(GL$1,Data!$L:$M,2, FALSE) &amp; """;"   )             )</f>
        <v/>
      </c>
      <c r="GM88" t="str">
        <f>IF(Data!$L89=GM$1, "",             IF(ISERR(SEARCH(GM$1,Data!$H89)),        "",          ";" &amp; VLOOKUP(GM$1,Data!$L:$N,3, FALSE) &amp; ",""" &amp; VLOOKUP(GM$1,Data!$L:$M,2, FALSE) &amp; """;"   )             )</f>
        <v/>
      </c>
      <c r="GN88" t="str">
        <f>IF(Data!$L89=GN$1, "",             IF(ISERR(SEARCH(GN$1,Data!$H89)),        "",          ";" &amp; VLOOKUP(GN$1,Data!$L:$N,3, FALSE) &amp; ",""" &amp; VLOOKUP(GN$1,Data!$L:$M,2, FALSE) &amp; """;"   )             )</f>
        <v/>
      </c>
      <c r="GO88" t="str">
        <f>IF(Data!$L89=GO$1, "",             IF(ISERR(SEARCH(GO$1,Data!$H89)),        "",          ";" &amp; VLOOKUP(GO$1,Data!$L:$N,3, FALSE) &amp; ",""" &amp; VLOOKUP(GO$1,Data!$L:$M,2, FALSE) &amp; """;"   )             )</f>
        <v/>
      </c>
      <c r="GP88" t="str">
        <f>IF(Data!$L89=GP$1, "",             IF(ISERR(SEARCH(GP$1,Data!$H89)),        "",          ";" &amp; VLOOKUP(GP$1,Data!$L:$N,3, FALSE) &amp; ",""" &amp; VLOOKUP(GP$1,Data!$L:$M,2, FALSE) &amp; """;"   )             )</f>
        <v/>
      </c>
      <c r="GQ88" t="str">
        <f>IF(Data!$L89=GQ$1, "",             IF(ISERR(SEARCH(GQ$1,Data!$H89)),        "",          ";" &amp; VLOOKUP(GQ$1,Data!$L:$N,3, FALSE) &amp; ",""" &amp; VLOOKUP(GQ$1,Data!$L:$M,2, FALSE) &amp; """;"   )             )</f>
        <v/>
      </c>
      <c r="GR88" t="str">
        <f>IF(Data!$L89=GR$1, "",             IF(ISERR(SEARCH(GR$1,Data!$H89)),        "",          ";" &amp; VLOOKUP(GR$1,Data!$L:$N,3, FALSE) &amp; ",""" &amp; VLOOKUP(GR$1,Data!$L:$M,2, FALSE) &amp; """;"   )             )</f>
        <v/>
      </c>
      <c r="GS88" t="str">
        <f>IF(Data!$L89=GS$1, "",             IF(ISERR(SEARCH(GS$1,Data!$H89)),        "",          ";" &amp; VLOOKUP(GS$1,Data!$L:$N,3, FALSE) &amp; ",""" &amp; VLOOKUP(GS$1,Data!$L:$M,2, FALSE) &amp; """;"   )             )</f>
        <v/>
      </c>
      <c r="GT88" t="str">
        <f>IF(Data!$L89=GT$1, "",             IF(ISERR(SEARCH(GT$1,Data!$H89)),        "",          ";" &amp; VLOOKUP(GT$1,Data!$L:$N,3, FALSE) &amp; ",""" &amp; VLOOKUP(GT$1,Data!$L:$M,2, FALSE) &amp; """;"   )             )</f>
        <v/>
      </c>
      <c r="GU88" t="str">
        <f>IF(Data!$L89=GU$1, "",             IF(ISERR(SEARCH(GU$1,Data!$H89)),        "",          ";" &amp; VLOOKUP(GU$1,Data!$L:$N,3, FALSE) &amp; ",""" &amp; VLOOKUP(GU$1,Data!$L:$M,2, FALSE) &amp; """;"   )             )</f>
        <v/>
      </c>
      <c r="GV88" t="str">
        <f>IF(Data!$L89=GV$1, "",             IF(ISERR(SEARCH(GV$1,Data!$H89)),        "",          ";" &amp; VLOOKUP(GV$1,Data!$L:$N,3, FALSE) &amp; ",""" &amp; VLOOKUP(GV$1,Data!$L:$M,2, FALSE) &amp; """;"   )             )</f>
        <v/>
      </c>
      <c r="GW88" t="str">
        <f>IF(Data!$L89=GW$1, "",             IF(ISERR(SEARCH(GW$1,Data!$H89)),        "",          ";" &amp; VLOOKUP(GW$1,Data!$L:$N,3, FALSE) &amp; ",""" &amp; VLOOKUP(GW$1,Data!$L:$M,2, FALSE) &amp; """;"   )             )</f>
        <v/>
      </c>
      <c r="GX88" t="str">
        <f>IF(Data!$L89=GX$1, "",             IF(ISERR(SEARCH(GX$1,Data!$H89)),        "",          ";" &amp; VLOOKUP(GX$1,Data!$L:$N,3, FALSE) &amp; ",""" &amp; VLOOKUP(GX$1,Data!$L:$M,2, FALSE) &amp; """;"   )             )</f>
        <v/>
      </c>
      <c r="GY88" t="str">
        <f>IF(Data!$L89=GY$1, "",             IF(ISERR(SEARCH(GY$1,Data!$H89)),        "",          ";" &amp; VLOOKUP(GY$1,Data!$L:$N,3, FALSE) &amp; ",""" &amp; VLOOKUP(GY$1,Data!$L:$M,2, FALSE) &amp; """;"   )             )</f>
        <v/>
      </c>
      <c r="GZ88" t="str">
        <f>IF(Data!$L89=GZ$1, "",             IF(ISERR(SEARCH(GZ$1,Data!$H89)),        "",          ";" &amp; VLOOKUP(GZ$1,Data!$L:$N,3, FALSE) &amp; ",""" &amp; VLOOKUP(GZ$1,Data!$L:$M,2, FALSE) &amp; """;"   )             )</f>
        <v/>
      </c>
      <c r="HA88" t="str">
        <f>IF(Data!$L89=HA$1, "",             IF(ISERR(SEARCH(HA$1,Data!$H89)),        "",          ";" &amp; VLOOKUP(HA$1,Data!$L:$N,3, FALSE) &amp; ",""" &amp; VLOOKUP(HA$1,Data!$L:$M,2, FALSE) &amp; """;"   )             )</f>
        <v/>
      </c>
      <c r="HB88" t="str">
        <f>IF(Data!$L89=HB$1, "",             IF(ISERR(SEARCH(HB$1,Data!$H89)),        "",          ";" &amp; VLOOKUP(HB$1,Data!$L:$N,3, FALSE) &amp; ",""" &amp; VLOOKUP(HB$1,Data!$L:$M,2, FALSE) &amp; """;"   )             )</f>
        <v/>
      </c>
      <c r="HC88" t="str">
        <f>IF(Data!$L89=HC$1, "",             IF(ISERR(SEARCH(HC$1,Data!$H89)),        "",          ";" &amp; VLOOKUP(HC$1,Data!$L:$N,3, FALSE) &amp; ",""" &amp; VLOOKUP(HC$1,Data!$L:$M,2, FALSE) &amp; """;"   )             )</f>
        <v/>
      </c>
      <c r="HD88" t="str">
        <f>IF(Data!$L89=HD$1, "",             IF(ISERR(SEARCH(HD$1,Data!$H89)),        "",          ";" &amp; VLOOKUP(HD$1,Data!$L:$N,3, FALSE) &amp; ",""" &amp; VLOOKUP(HD$1,Data!$L:$M,2, FALSE) &amp; """;"   )             )</f>
        <v/>
      </c>
      <c r="HE88" t="str">
        <f>IF(Data!$L89=HE$1, "",             IF(ISERR(SEARCH(HE$1,Data!$H89)),        "",          ";" &amp; VLOOKUP(HE$1,Data!$L:$N,3, FALSE) &amp; ",""" &amp; VLOOKUP(HE$1,Data!$L:$M,2, FALSE) &amp; """;"   )             )</f>
        <v/>
      </c>
      <c r="HF88" t="str">
        <f>IF(Data!$L89=HF$1, "",             IF(ISERR(SEARCH(HF$1,Data!$H89)),        "",          ";" &amp; VLOOKUP(HF$1,Data!$L:$N,3, FALSE) &amp; ",""" &amp; VLOOKUP(HF$1,Data!$L:$M,2, FALSE) &amp; """;"   )             )</f>
        <v/>
      </c>
      <c r="HG88" t="str">
        <f>IF(Data!$L89=HG$1, "",             IF(ISERR(SEARCH(HG$1,Data!$H89)),        "",          ";" &amp; VLOOKUP(HG$1,Data!$L:$N,3, FALSE) &amp; ",""" &amp; VLOOKUP(HG$1,Data!$L:$M,2, FALSE) &amp; """;"   )             )</f>
        <v/>
      </c>
      <c r="HH88" t="str">
        <f>IF(Data!$L89=HH$1, "",             IF(ISERR(SEARCH(HH$1,Data!$H89)),        "",          ";" &amp; VLOOKUP(HH$1,Data!$L:$N,3, FALSE) &amp; ",""" &amp; VLOOKUP(HH$1,Data!$L:$M,2, FALSE) &amp; """;"   )             )</f>
        <v/>
      </c>
      <c r="HI88" t="str">
        <f>IF(Data!$L89=HI$1, "",             IF(ISERR(SEARCH(HI$1,Data!$H89)),        "",          ";" &amp; VLOOKUP(HI$1,Data!$L:$N,3, FALSE) &amp; ",""" &amp; VLOOKUP(HI$1,Data!$L:$M,2, FALSE) &amp; """;"   )             )</f>
        <v/>
      </c>
      <c r="HJ88" t="str">
        <f>IF(Data!$L89=HJ$1, "",             IF(ISERR(SEARCH(HJ$1,Data!$H89)),        "",          ";" &amp; VLOOKUP(HJ$1,Data!$L:$N,3, FALSE) &amp; ",""" &amp; VLOOKUP(HJ$1,Data!$L:$M,2, FALSE) &amp; """;"   )             )</f>
        <v/>
      </c>
      <c r="HK88" t="str">
        <f>IF(Data!$L89=HK$1, "",             IF(ISERR(SEARCH(HK$1,Data!$H89)),        "",          ";" &amp; VLOOKUP(HK$1,Data!$L:$N,3, FALSE) &amp; ",""" &amp; VLOOKUP(HK$1,Data!$L:$M,2, FALSE) &amp; """;"   )             )</f>
        <v/>
      </c>
      <c r="HL88" t="str">
        <f>IF(Data!$L89=HL$1, "",             IF(ISERR(SEARCH(HL$1,Data!$H89)),        "",          ";" &amp; VLOOKUP(HL$1,Data!$L:$N,3, FALSE) &amp; ",""" &amp; VLOOKUP(HL$1,Data!$L:$M,2, FALSE) &amp; """;"   )             )</f>
        <v/>
      </c>
      <c r="HM88" t="str">
        <f>IF(Data!$L89=HM$1, "",             IF(ISERR(SEARCH(HM$1,Data!$H89)),        "",          ";" &amp; VLOOKUP(HM$1,Data!$L:$N,3, FALSE) &amp; ",""" &amp; VLOOKUP(HM$1,Data!$L:$M,2, FALSE) &amp; """;"   )             )</f>
        <v/>
      </c>
      <c r="HN88" t="str">
        <f>IF(Data!$L89=HN$1, "",             IF(ISERR(SEARCH(HN$1,Data!$H89)),        "",          ";" &amp; VLOOKUP(HN$1,Data!$L:$N,3, FALSE) &amp; ",""" &amp; VLOOKUP(HN$1,Data!$L:$M,2, FALSE) &amp; """;"   )             )</f>
        <v/>
      </c>
      <c r="HO88" t="str">
        <f>IF(Data!$L89=HO$1, "",             IF(ISERR(SEARCH(HO$1,Data!$H89)),        "",          ";" &amp; VLOOKUP(HO$1,Data!$L:$N,3, FALSE) &amp; ",""" &amp; VLOOKUP(HO$1,Data!$L:$M,2, FALSE) &amp; """;"   )             )</f>
        <v/>
      </c>
      <c r="HP88" t="str">
        <f>IF(Data!$L89=HP$1, "",             IF(ISERR(SEARCH(HP$1,Data!$H89)),        "",          ";" &amp; VLOOKUP(HP$1,Data!$L:$N,3, FALSE) &amp; ",""" &amp; VLOOKUP(HP$1,Data!$L:$M,2, FALSE) &amp; """;"   )             )</f>
        <v/>
      </c>
      <c r="HQ88" t="str">
        <f>IF(Data!$L89=HQ$1, "",             IF(ISERR(SEARCH(HQ$1,Data!$H89)),        "",          ";" &amp; VLOOKUP(HQ$1,Data!$L:$N,3, FALSE) &amp; ",""" &amp; VLOOKUP(HQ$1,Data!$L:$M,2, FALSE) &amp; """;"   )             )</f>
        <v/>
      </c>
      <c r="HR88" t="str">
        <f>IF(Data!$L89=HR$1, "",             IF(ISERR(SEARCH(HR$1,Data!$H89)),        "",          ";" &amp; VLOOKUP(HR$1,Data!$L:$N,3, FALSE) &amp; ",""" &amp; VLOOKUP(HR$1,Data!$L:$M,2, FALSE) &amp; """;"   )             )</f>
        <v/>
      </c>
      <c r="HS88" t="str">
        <f>IF(Data!$L89=HS$1, "",             IF(ISERR(SEARCH(HS$1,Data!$H89)),        "",          ";" &amp; VLOOKUP(HS$1,Data!$L:$N,3, FALSE) &amp; ",""" &amp; VLOOKUP(HS$1,Data!$L:$M,2, FALSE) &amp; """;"   )             )</f>
        <v/>
      </c>
      <c r="HT88" t="str">
        <f>IF(Data!$L89=HT$1, "",             IF(ISERR(SEARCH(HT$1,Data!$H89)),        "",          ";" &amp; VLOOKUP(HT$1,Data!$L:$N,3, FALSE) &amp; ",""" &amp; VLOOKUP(HT$1,Data!$L:$M,2, FALSE) &amp; """;"   )             )</f>
        <v/>
      </c>
      <c r="HU88" t="str">
        <f>IF(Data!$L89=HU$1, "",             IF(ISERR(SEARCH(HU$1,Data!$H89)),        "",          ";" &amp; VLOOKUP(HU$1,Data!$L:$N,3, FALSE) &amp; ",""" &amp; VLOOKUP(HU$1,Data!$L:$M,2, FALSE) &amp; """;"   )             )</f>
        <v/>
      </c>
      <c r="HV88" t="str">
        <f>IF(Data!$L89=HV$1, "",             IF(ISERR(SEARCH(HV$1,Data!$H89)),        "",          ";" &amp; VLOOKUP(HV$1,Data!$L:$N,3, FALSE) &amp; ",""" &amp; VLOOKUP(HV$1,Data!$L:$M,2, FALSE) &amp; """;"   )             )</f>
        <v/>
      </c>
      <c r="HW88" t="str">
        <f>IF(Data!$L89=HW$1, "",             IF(ISERR(SEARCH(HW$1,Data!$H89)),        "",          ";" &amp; VLOOKUP(HW$1,Data!$L:$N,3, FALSE) &amp; ",""" &amp; VLOOKUP(HW$1,Data!$L:$M,2, FALSE) &amp; """;"   )             )</f>
        <v/>
      </c>
      <c r="HX88" t="str">
        <f>IF(Data!$L89=HX$1, "",             IF(ISERR(SEARCH(HX$1,Data!$H89)),        "",          ";" &amp; VLOOKUP(HX$1,Data!$L:$N,3, FALSE) &amp; ",""" &amp; VLOOKUP(HX$1,Data!$L:$M,2, FALSE) &amp; """;"   )             )</f>
        <v/>
      </c>
      <c r="HY88" t="str">
        <f>IF(Data!$L89=HY$1, "",             IF(ISERR(SEARCH(HY$1,Data!$H89)),        "",          ";" &amp; VLOOKUP(HY$1,Data!$L:$N,3, FALSE) &amp; ",""" &amp; VLOOKUP(HY$1,Data!$L:$M,2, FALSE) &amp; """;"   )             )</f>
        <v/>
      </c>
      <c r="HZ88" t="str">
        <f>IF(Data!$L89=HZ$1, "",             IF(ISERR(SEARCH(HZ$1,Data!$H89)),        "",          ";" &amp; VLOOKUP(HZ$1,Data!$L:$N,3, FALSE) &amp; ",""" &amp; VLOOKUP(HZ$1,Data!$L:$M,2, FALSE) &amp; """;"   )             )</f>
        <v/>
      </c>
      <c r="IA88" t="str">
        <f>IF(Data!$L89=IA$1, "",             IF(ISERR(SEARCH(IA$1,Data!$H89)),        "",          ";" &amp; VLOOKUP(IA$1,Data!$L:$N,3, FALSE) &amp; ",""" &amp; VLOOKUP(IA$1,Data!$L:$M,2, FALSE) &amp; """;"   )             )</f>
        <v/>
      </c>
      <c r="IB88" t="str">
        <f>IF(Data!$L89=IB$1, "",             IF(ISERR(SEARCH(IB$1,Data!$H89)),        "",          ";" &amp; VLOOKUP(IB$1,Data!$L:$N,3, FALSE) &amp; ",""" &amp; VLOOKUP(IB$1,Data!$L:$M,2, FALSE) &amp; """;"   )             )</f>
        <v/>
      </c>
      <c r="IC88" t="str">
        <f>IF(Data!$L89=IC$1, "",             IF(ISERR(SEARCH(IC$1,Data!$H89)),        "",          ";" &amp; VLOOKUP(IC$1,Data!$L:$N,3, FALSE) &amp; ",""" &amp; VLOOKUP(IC$1,Data!$L:$M,2, FALSE) &amp; """;"   )             )</f>
        <v/>
      </c>
      <c r="ID88" t="str">
        <f>IF(Data!$L89=ID$1, "",             IF(ISERR(SEARCH(ID$1,Data!$H89)),        "",          ";" &amp; VLOOKUP(ID$1,Data!$L:$N,3, FALSE) &amp; ",""" &amp; VLOOKUP(ID$1,Data!$L:$M,2, FALSE) &amp; """;"   )             )</f>
        <v/>
      </c>
      <c r="IE88" t="str">
        <f>IF(Data!$L89=IE$1, "",             IF(ISERR(SEARCH(IE$1,Data!$H89)),        "",          ";" &amp; VLOOKUP(IE$1,Data!$L:$N,3, FALSE) &amp; ",""" &amp; VLOOKUP(IE$1,Data!$L:$M,2, FALSE) &amp; """;"   )             )</f>
        <v/>
      </c>
      <c r="IF88" t="str">
        <f>IF(Data!$L89=IF$1, "",             IF(ISERR(SEARCH(IF$1,Data!$H89)),        "",          ";" &amp; VLOOKUP(IF$1,Data!$L:$N,3, FALSE) &amp; ",""" &amp; VLOOKUP(IF$1,Data!$L:$M,2, FALSE) &amp; """;"   )             )</f>
        <v/>
      </c>
      <c r="IG88" t="str">
        <f>IF(Data!$L89=IG$1, "",             IF(ISERR(SEARCH(IG$1,Data!$H89)),        "",          ";" &amp; VLOOKUP(IG$1,Data!$L:$N,3, FALSE) &amp; ",""" &amp; VLOOKUP(IG$1,Data!$L:$M,2, FALSE) &amp; """;"   )             )</f>
        <v/>
      </c>
      <c r="IH88" t="str">
        <f>IF(Data!$L89=IH$1, "",             IF(ISERR(SEARCH(IH$1,Data!$H89)),        "",          ";" &amp; VLOOKUP(IH$1,Data!$L:$N,3, FALSE) &amp; ",""" &amp; VLOOKUP(IH$1,Data!$L:$M,2, FALSE) &amp; """;"   )             )</f>
        <v/>
      </c>
      <c r="II88" t="str">
        <f>IF(Data!$L89=II$1, "",             IF(ISERR(SEARCH(II$1,Data!$H89)),        "",          ";" &amp; VLOOKUP(II$1,Data!$L:$N,3, FALSE) &amp; ",""" &amp; VLOOKUP(II$1,Data!$L:$M,2, FALSE) &amp; """;"   )             )</f>
        <v/>
      </c>
    </row>
    <row r="89" spans="1:243" x14ac:dyDescent="0.3">
      <c r="A89" t="str">
        <f>Data!L90</f>
        <v>L'Inquisiteur</v>
      </c>
      <c r="B89" s="15" t="str">
        <f>VLOOKUP(Tableau36[[#This Row],[Character]],Data!L:N,3,FALSE)</f>
        <v>00000000-0000-0000-0000-000000000088</v>
      </c>
      <c r="C89" s="15" t="str">
        <f>VLOOKUP(Tableau36[[#This Row],[Character]],Data!L:M,2,FALSE)</f>
        <v>HUMAN</v>
      </c>
      <c r="D89" s="15" t="str">
        <f>SUBSTITUTE(     SUBSTITUTE(Tableau36[[#This Row],[character_id,character_type,friend_id,friend_type]],",""DROID""",""),    ",""HUMAN""", "")</f>
        <v>00000000-0000-0000-0000-000000000088,00000000-0000-0000-0000-000000000096/00000000-0000-0000-0000-000000000088,00000000-0000-0000-0000-000000000213</v>
      </c>
      <c r="E89" s="15" t="str">
        <f>IF(Tableau36[[#This Row],[With char''s id]] = "", "",    MID(Tableau36[[#This Row],[With char''s id]], 2, LEN(Tableau36[[#This Row],[With char''s id]])-1))</f>
        <v>00000000-0000-0000-0000-000000000088,"HUMAN",00000000-0000-0000-0000-000000000096,"HUMAN"/00000000-0000-0000-0000-000000000088,"HUMAN",00000000-0000-0000-0000-000000000213,"HUMAN"</v>
      </c>
      <c r="F89" s="15" t="str">
        <f>SUBSTITUTE(Tableau36[[#This Row],[List of friend''s id]],  "/",    "/" &amp; Tableau36[[#This Row],[Character''s id]] &amp; ",""" &amp; Tableau36[[#This Row],[Type]] &amp; """,")</f>
        <v>/00000000-0000-0000-0000-000000000088,"HUMAN",00000000-0000-0000-0000-000000000096,"HUMAN"/00000000-0000-0000-0000-000000000088,"HUMAN",00000000-0000-0000-0000-000000000213,"HUMAN"</v>
      </c>
      <c r="G89" t="str">
        <f>IF( Tableau36[[#This Row],[removed double semi-colon]]="", "", "/" &amp; MID(Tableau36[[#This Row],[removed double semi-colon]],2,LEN(Tableau36[[#This Row],[removed double semi-colon]]) - 2) )</f>
        <v>/00000000-0000-0000-0000-000000000096,"HUMAN"/00000000-0000-0000-0000-000000000213,"HUMAN"</v>
      </c>
      <c r="H89" t="str">
        <f>SUBSTITUTE(Tableau36[[#This Row],[Concatenation]],";;","/")</f>
        <v>;00000000-0000-0000-0000-000000000096,"HUMAN"/00000000-0000-0000-0000-000000000213,"HUMAN";</v>
      </c>
      <c r="I89" t="str">
        <f>friends!M89&amp; friends!N89&amp; friends!O89&amp; friends!P89&amp; friends!Q89&amp; friends!R89&amp; friends!S89&amp; friends!T89&amp; friends!U89&amp; friends!V89&amp; friends!W89&amp; friends!X89&amp; friends!Y89&amp; friends!Z89&amp; friends!AA89&amp; friends!AB89&amp; friends!AC89&amp; friends!AD89&amp; friends!AE89&amp; friends!AF89&amp; friends!AG89&amp; friends!AH89&amp; friends!AI89&amp; friends!AJ89&amp; friends!AK89&amp; friends!AL89&amp; friends!AM89&amp; friends!AN89&amp; friends!AO89&amp; friends!AP89&amp; friends!AQ89&amp; friends!AR89&amp; friends!AS89&amp; friends!AT89&amp; friends!AU89&amp; friends!AV89&amp; friends!AW89&amp; friends!AX89&amp; friends!AY89&amp; friends!AZ89&amp; friends!BA89&amp; friends!BB89&amp; friends!BC89&amp; friends!BD89&amp; friends!BE89&amp; friends!BF89&amp; friends!BG89&amp; friends!BH89&amp; friends!BI89&amp; friends!BJ89&amp; friends!BK89&amp; friends!BL89&amp; friends!BM89&amp; friends!BN89&amp; friends!BO89&amp; friends!BP89&amp; friends!BQ89&amp; friends!BR89&amp; friends!BS89&amp; friends!BT89&amp; friends!BU89&amp; friends!BV89&amp; friends!BW89&amp; friends!BX89&amp; friends!BY89&amp; friends!BZ89&amp; friends!CA89&amp; friends!CB89&amp; friends!CC89&amp; friends!CD89&amp; friends!CE89&amp; friends!CF89&amp; friends!CG89&amp; friends!CH89&amp; friends!CI89&amp; friends!CJ89&amp; friends!CK89&amp; friends!CL89&amp; friends!CM89&amp; friends!CN89&amp; friends!CO89&amp; friends!CP89&amp; friends!CQ89&amp; friends!CR89&amp; friends!CS89&amp; friends!CT89&amp; friends!CU89&amp; friends!CV89&amp; friends!CW89&amp; friends!CX89&amp; friends!CY89&amp; friends!CZ89&amp; friends!DA89&amp; friends!DB89&amp; friends!DC89&amp; friends!DD89&amp; friends!DE89&amp; friends!DF89&amp; friends!DG89&amp; friends!DH89&amp; friends!DI89&amp; friends!DJ89&amp; friends!DK89&amp; friends!DL89&amp; friends!DM89&amp; friends!DN89&amp; friends!DO89&amp; friends!DP89&amp; friends!DQ89&amp; friends!DR89&amp; friends!DS89&amp; friends!DT89&amp; friends!DU89&amp; friends!DV89&amp; friends!DW89&amp; friends!DX89&amp; friends!DY89&amp; friends!DZ89&amp; friends!EA89&amp; friends!EB89&amp; friends!EC89&amp; friends!ED89&amp; friends!EE89&amp; friends!EF89&amp; friends!EG89&amp; friends!EH89&amp; friends!EI89&amp; friends!EJ89&amp; friends!EK89&amp; friends!EL89&amp; friends!EM89&amp; friends!EN89&amp; friends!EO89&amp; friends!EP89&amp; friends!EQ89&amp; friends!ER89&amp; friends!ES89&amp; friends!ET89&amp; friends!EU89&amp; friends!EV89&amp; friends!EW89&amp; friends!EX89&amp; friends!EY89&amp; friends!EZ89&amp; friends!FA89&amp; friends!FB89&amp; friends!FC89&amp; friends!FD89&amp; friends!FE89&amp; friends!FF89&amp; friends!FG89&amp; friends!FH89&amp; friends!FI89&amp; friends!FJ89&amp; friends!FK89&amp; friends!FL89&amp; friends!FM89&amp; friends!FN89&amp; friends!FO89&amp; friends!FP89&amp; friends!FQ89&amp; friends!FR89&amp; friends!FS89&amp; friends!FT89&amp; friends!FU89&amp; friends!FV89&amp; friends!FW89&amp; friends!FX89&amp; friends!FY89&amp; friends!FZ89&amp; friends!GA89&amp; friends!GB89&amp; friends!GC89&amp; friends!GD89&amp; friends!GE89&amp; friends!GF89&amp; friends!GG89&amp; friends!GH89&amp; friends!GI89&amp; friends!GJ89&amp; friends!GK89&amp; friends!GL89&amp; friends!GM89&amp; friends!GN89&amp; friends!GO89&amp; friends!GP89&amp; friends!GQ89&amp; friends!GR89&amp; friends!GS89&amp; friends!GT89&amp; friends!GU89&amp; friends!GV89&amp; friends!GW89&amp; friends!GX89&amp; friends!GY89&amp; friends!GZ89&amp; friends!HA89&amp; friends!HB89&amp; friends!HC89&amp; friends!HD89&amp; friends!HE89&amp; friends!HF89&amp; friends!HG89&amp; friends!HH89&amp; friends!HI89&amp; friends!HJ89&amp; friends!HK89&amp; friends!HL89&amp; friends!HM89&amp; friends!HN89&amp; friends!HO89&amp; friends!HP89&amp; friends!HQ89&amp; friends!HR89&amp; friends!HS89&amp; friends!HT89&amp; friends!HU89&amp; friends!HV89&amp; friends!HW89&amp; friends!HX89&amp; friends!HY89&amp; friends!HZ89&amp; friends!IA89&amp; friends!IB89&amp; friends!IC89&amp; friends!ID89&amp; friends!IE89&amp; friends!IF89&amp; friends!IG89&amp; friends!IH89&amp; friends!II89</f>
        <v>;00000000-0000-0000-0000-000000000096,"HUMAN";;00000000-0000-0000-0000-000000000213,"HUMAN";</v>
      </c>
      <c r="M89" t="str">
        <f>IF(Data!$L90=M$1, "",             IF(ISERR(SEARCH(M$1,Data!$H90)),        "",          ";" &amp; VLOOKUP(M$1,Data!$L:$N,3, FALSE) &amp; ",""" &amp; VLOOKUP(M$1,Data!$L:$M,2, FALSE) &amp; """;"   )             )</f>
        <v/>
      </c>
      <c r="N89" t="str">
        <f>IF(Data!$L90=N$1, "",             IF(ISERR(SEARCH(N$1,Data!$H90)),        "",          ";" &amp; VLOOKUP(N$1,Data!$L:$N,3, FALSE) &amp; ",""" &amp; VLOOKUP(N$1,Data!$L:$M,2, FALSE) &amp; """;"   )             )</f>
        <v/>
      </c>
      <c r="O89" t="str">
        <f>IF(Data!$L90=O$1, "",             IF(ISERR(SEARCH(O$1,Data!$H90)),        "",          ";" &amp; VLOOKUP(O$1,Data!$L:$N,3, FALSE) &amp; ",""" &amp; VLOOKUP(O$1,Data!$L:$M,2, FALSE) &amp; """;"   )             )</f>
        <v/>
      </c>
      <c r="P89" t="str">
        <f>IF(Data!$L90=P$1, "",             IF(ISERR(SEARCH(P$1,Data!$H90)),        "",          ";" &amp; VLOOKUP(P$1,Data!$L:$N,3, FALSE) &amp; ",""" &amp; VLOOKUP(P$1,Data!$L:$M,2, FALSE) &amp; """;"   )             )</f>
        <v/>
      </c>
      <c r="Q89" t="str">
        <f>IF(Data!$L90=Q$1, "",             IF(ISERR(SEARCH(Q$1,Data!$H90)),        "",          ";" &amp; VLOOKUP(Q$1,Data!$L:$N,3, FALSE) &amp; ",""" &amp; VLOOKUP(Q$1,Data!$L:$M,2, FALSE) &amp; """;"   )             )</f>
        <v/>
      </c>
      <c r="R89" t="str">
        <f>IF(Data!$L90=R$1, "",             IF(ISERR(SEARCH(R$1,Data!$H90)),        "",          ";" &amp; VLOOKUP(R$1,Data!$L:$N,3, FALSE) &amp; ",""" &amp; VLOOKUP(R$1,Data!$L:$M,2, FALSE) &amp; """;"   )             )</f>
        <v/>
      </c>
      <c r="S89" t="str">
        <f>IF(Data!$L90=S$1, "",             IF(ISERR(SEARCH(S$1,Data!$H90)),        "",          ";" &amp; VLOOKUP(S$1,Data!$L:$N,3, FALSE) &amp; ",""" &amp; VLOOKUP(S$1,Data!$L:$M,2, FALSE) &amp; """;"   )             )</f>
        <v/>
      </c>
      <c r="T89" t="str">
        <f>IF(Data!$L90=T$1, "",             IF(ISERR(SEARCH(T$1,Data!$H90)),        "",          ";" &amp; VLOOKUP(T$1,Data!$L:$N,3, FALSE) &amp; ",""" &amp; VLOOKUP(T$1,Data!$L:$M,2, FALSE) &amp; """;"   )             )</f>
        <v/>
      </c>
      <c r="U89" t="str">
        <f>IF(Data!$L90=U$1, "",             IF(ISERR(SEARCH(U$1,Data!$H90)),        "",          ";" &amp; VLOOKUP(U$1,Data!$L:$N,3, FALSE) &amp; ",""" &amp; VLOOKUP(U$1,Data!$L:$M,2, FALSE) &amp; """;"   )             )</f>
        <v/>
      </c>
      <c r="V89" t="str">
        <f>IF(Data!$L90=V$1, "",             IF(ISERR(SEARCH(V$1,Data!$H90)),        "",          ";" &amp; VLOOKUP(V$1,Data!$L:$N,3, FALSE) &amp; ",""" &amp; VLOOKUP(V$1,Data!$L:$M,2, FALSE) &amp; """;"   )             )</f>
        <v/>
      </c>
      <c r="W89" t="str">
        <f>IF(Data!$L90=W$1, "",             IF(ISERR(SEARCH(W$1,Data!$H90)),        "",          ";" &amp; VLOOKUP(W$1,Data!$L:$N,3, FALSE) &amp; ",""" &amp; VLOOKUP(W$1,Data!$L:$M,2, FALSE) &amp; """;"   )             )</f>
        <v/>
      </c>
      <c r="X89" t="str">
        <f>IF(Data!$L90=X$1, "",             IF(ISERR(SEARCH(X$1,Data!$H90)),        "",          ";" &amp; VLOOKUP(X$1,Data!$L:$N,3, FALSE) &amp; ",""" &amp; VLOOKUP(X$1,Data!$L:$M,2, FALSE) &amp; """;"   )             )</f>
        <v/>
      </c>
      <c r="Y89" t="str">
        <f>IF(Data!$L90=Y$1, "",             IF(ISERR(SEARCH(Y$1,Data!$H90)),        "",          ";" &amp; VLOOKUP(Y$1,Data!$L:$N,3, FALSE) &amp; ",""" &amp; VLOOKUP(Y$1,Data!$L:$M,2, FALSE) &amp; """;"   )             )</f>
        <v/>
      </c>
      <c r="Z89" t="str">
        <f>IF(Data!$L90=Z$1, "",             IF(ISERR(SEARCH(Z$1,Data!$H90)),        "",          ";" &amp; VLOOKUP(Z$1,Data!$L:$N,3, FALSE) &amp; ",""" &amp; VLOOKUP(Z$1,Data!$L:$M,2, FALSE) &amp; """;"   )             )</f>
        <v/>
      </c>
      <c r="AA89" t="str">
        <f>IF(Data!$L90=AA$1, "",             IF(ISERR(SEARCH(AA$1,Data!$H90)),        "",          ";" &amp; VLOOKUP(AA$1,Data!$L:$N,3, FALSE) &amp; ",""" &amp; VLOOKUP(AA$1,Data!$L:$M,2, FALSE) &amp; """;"   )             )</f>
        <v/>
      </c>
      <c r="AB89" t="str">
        <f>IF(Data!$L90=AB$1, "",             IF(ISERR(SEARCH(AB$1,Data!$H90)),        "",          ";" &amp; VLOOKUP(AB$1,Data!$L:$N,3, FALSE) &amp; ",""" &amp; VLOOKUP(AB$1,Data!$L:$M,2, FALSE) &amp; """;"   )             )</f>
        <v/>
      </c>
      <c r="AC89" t="str">
        <f>IF(Data!$L90=AC$1, "",             IF(ISERR(SEARCH(AC$1,Data!$H90)),        "",          ";" &amp; VLOOKUP(AC$1,Data!$L:$N,3, FALSE) &amp; ",""" &amp; VLOOKUP(AC$1,Data!$L:$M,2, FALSE) &amp; """;"   )             )</f>
        <v/>
      </c>
      <c r="AD89" t="str">
        <f>IF(Data!$L90=AD$1, "",             IF(ISERR(SEARCH(AD$1,Data!$H90)),        "",          ";" &amp; VLOOKUP(AD$1,Data!$L:$N,3, FALSE) &amp; ",""" &amp; VLOOKUP(AD$1,Data!$L:$M,2, FALSE) &amp; """;"   )             )</f>
        <v/>
      </c>
      <c r="AE89" t="str">
        <f>IF(Data!$L90=AE$1, "",             IF(ISERR(SEARCH(AE$1,Data!$H90)),        "",          ";" &amp; VLOOKUP(AE$1,Data!$L:$N,3, FALSE) &amp; ",""" &amp; VLOOKUP(AE$1,Data!$L:$M,2, FALSE) &amp; """;"   )             )</f>
        <v/>
      </c>
      <c r="AF89" t="str">
        <f>IF(Data!$L90=AF$1, "",             IF(ISERR(SEARCH(AF$1,Data!$H90)),        "",          ";" &amp; VLOOKUP(AF$1,Data!$L:$N,3, FALSE) &amp; ",""" &amp; VLOOKUP(AF$1,Data!$L:$M,2, FALSE) &amp; """;"   )             )</f>
        <v/>
      </c>
      <c r="AG89" t="str">
        <f>IF(Data!$L90=AG$1, "",             IF(ISERR(SEARCH(AG$1,Data!$H90)),        "",          ";" &amp; VLOOKUP(AG$1,Data!$L:$N,3, FALSE) &amp; ",""" &amp; VLOOKUP(AG$1,Data!$L:$M,2, FALSE) &amp; """;"   )             )</f>
        <v/>
      </c>
      <c r="AH89" t="str">
        <f>IF(Data!$L90=AH$1, "",             IF(ISERR(SEARCH(AH$1,Data!$H90)),        "",          ";" &amp; VLOOKUP(AH$1,Data!$L:$N,3, FALSE) &amp; ",""" &amp; VLOOKUP(AH$1,Data!$L:$M,2, FALSE) &amp; """;"   )             )</f>
        <v/>
      </c>
      <c r="AI89" t="str">
        <f>IF(Data!$L90=AI$1, "",             IF(ISERR(SEARCH(AI$1,Data!$H90)),        "",          ";" &amp; VLOOKUP(AI$1,Data!$L:$N,3, FALSE) &amp; ",""" &amp; VLOOKUP(AI$1,Data!$L:$M,2, FALSE) &amp; """;"   )             )</f>
        <v/>
      </c>
      <c r="AJ89" t="str">
        <f>IF(Data!$L90=AJ$1, "",             IF(ISERR(SEARCH(AJ$1,Data!$H90)),        "",          ";" &amp; VLOOKUP(AJ$1,Data!$L:$N,3, FALSE) &amp; ",""" &amp; VLOOKUP(AJ$1,Data!$L:$M,2, FALSE) &amp; """;"   )             )</f>
        <v/>
      </c>
      <c r="AK89" t="str">
        <f>IF(Data!$L90=AK$1, "",             IF(ISERR(SEARCH(AK$1,Data!$H90)),        "",          ";" &amp; VLOOKUP(AK$1,Data!$L:$N,3, FALSE) &amp; ",""" &amp; VLOOKUP(AK$1,Data!$L:$M,2, FALSE) &amp; """;"   )             )</f>
        <v/>
      </c>
      <c r="AL89" t="str">
        <f>IF(Data!$L90=AL$1, "",             IF(ISERR(SEARCH(AL$1,Data!$H90)),        "",          ";" &amp; VLOOKUP(AL$1,Data!$L:$N,3, FALSE) &amp; ",""" &amp; VLOOKUP(AL$1,Data!$L:$M,2, FALSE) &amp; """;"   )             )</f>
        <v/>
      </c>
      <c r="AM89" t="str">
        <f>IF(Data!$L90=AM$1, "",             IF(ISERR(SEARCH(AM$1,Data!$H90)),        "",          ";" &amp; VLOOKUP(AM$1,Data!$L:$N,3, FALSE) &amp; ",""" &amp; VLOOKUP(AM$1,Data!$L:$M,2, FALSE) &amp; """;"   )             )</f>
        <v/>
      </c>
      <c r="AN89" t="str">
        <f>IF(Data!$L90=AN$1, "",             IF(ISERR(SEARCH(AN$1,Data!$H90)),        "",          ";" &amp; VLOOKUP(AN$1,Data!$L:$N,3, FALSE) &amp; ",""" &amp; VLOOKUP(AN$1,Data!$L:$M,2, FALSE) &amp; """;"   )             )</f>
        <v/>
      </c>
      <c r="AO89" t="str">
        <f>IF(Data!$L90=AO$1, "",             IF(ISERR(SEARCH(AO$1,Data!$H90)),        "",          ";" &amp; VLOOKUP(AO$1,Data!$L:$N,3, FALSE) &amp; ",""" &amp; VLOOKUP(AO$1,Data!$L:$M,2, FALSE) &amp; """;"   )             )</f>
        <v/>
      </c>
      <c r="AP89" t="str">
        <f>IF(Data!$L90=AP$1, "",             IF(ISERR(SEARCH(AP$1,Data!$H90)),        "",          ";" &amp; VLOOKUP(AP$1,Data!$L:$N,3, FALSE) &amp; ",""" &amp; VLOOKUP(AP$1,Data!$L:$M,2, FALSE) &amp; """;"   )             )</f>
        <v/>
      </c>
      <c r="AQ89" t="str">
        <f>IF(Data!$L90=AQ$1, "",             IF(ISERR(SEARCH(AQ$1,Data!$H90)),        "",          ";" &amp; VLOOKUP(AQ$1,Data!$L:$N,3, FALSE) &amp; ",""" &amp; VLOOKUP(AQ$1,Data!$L:$M,2, FALSE) &amp; """;"   )             )</f>
        <v/>
      </c>
      <c r="AR89" t="str">
        <f>IF(Data!$L90=AR$1, "",             IF(ISERR(SEARCH(AR$1,Data!$H90)),        "",          ";" &amp; VLOOKUP(AR$1,Data!$L:$N,3, FALSE) &amp; ",""" &amp; VLOOKUP(AR$1,Data!$L:$M,2, FALSE) &amp; """;"   )             )</f>
        <v/>
      </c>
      <c r="AS89" t="str">
        <f>IF(Data!$L90=AS$1, "",             IF(ISERR(SEARCH(AS$1,Data!$H90)),        "",          ";" &amp; VLOOKUP(AS$1,Data!$L:$N,3, FALSE) &amp; ",""" &amp; VLOOKUP(AS$1,Data!$L:$M,2, FALSE) &amp; """;"   )             )</f>
        <v/>
      </c>
      <c r="AT89" t="str">
        <f>IF(Data!$L90=AT$1, "",             IF(ISERR(SEARCH(AT$1,Data!$H90)),        "",          ";" &amp; VLOOKUP(AT$1,Data!$L:$N,3, FALSE) &amp; ",""" &amp; VLOOKUP(AT$1,Data!$L:$M,2, FALSE) &amp; """;"   )             )</f>
        <v/>
      </c>
      <c r="AU89" t="str">
        <f>IF(Data!$L90=AU$1, "",             IF(ISERR(SEARCH(AU$1,Data!$H90)),        "",          ";" &amp; VLOOKUP(AU$1,Data!$L:$N,3, FALSE) &amp; ",""" &amp; VLOOKUP(AU$1,Data!$L:$M,2, FALSE) &amp; """;"   )             )</f>
        <v/>
      </c>
      <c r="AV89" t="str">
        <f>IF(Data!$L90=AV$1, "",             IF(ISERR(SEARCH(AV$1,Data!$H90)),        "",          ";" &amp; VLOOKUP(AV$1,Data!$L:$N,3, FALSE) &amp; ",""" &amp; VLOOKUP(AV$1,Data!$L:$M,2, FALSE) &amp; """;"   )             )</f>
        <v/>
      </c>
      <c r="AW89" t="str">
        <f>IF(Data!$L90=AW$1, "",             IF(ISERR(SEARCH(AW$1,Data!$H90)),        "",          ";" &amp; VLOOKUP(AW$1,Data!$L:$N,3, FALSE) &amp; ",""" &amp; VLOOKUP(AW$1,Data!$L:$M,2, FALSE) &amp; """;"   )             )</f>
        <v/>
      </c>
      <c r="AX89" t="str">
        <f>IF(Data!$L90=AX$1, "",             IF(ISERR(SEARCH(AX$1,Data!$H90)),        "",          ";" &amp; VLOOKUP(AX$1,Data!$L:$N,3, FALSE) &amp; ",""" &amp; VLOOKUP(AX$1,Data!$L:$M,2, FALSE) &amp; """;"   )             )</f>
        <v/>
      </c>
      <c r="AY89" t="str">
        <f>IF(Data!$L90=AY$1, "",             IF(ISERR(SEARCH(AY$1,Data!$H90)),        "",          ";" &amp; VLOOKUP(AY$1,Data!$L:$N,3, FALSE) &amp; ",""" &amp; VLOOKUP(AY$1,Data!$L:$M,2, FALSE) &amp; """;"   )             )</f>
        <v/>
      </c>
      <c r="AZ89" t="str">
        <f>IF(Data!$L90=AZ$1, "",             IF(ISERR(SEARCH(AZ$1,Data!$H90)),        "",          ";" &amp; VLOOKUP(AZ$1,Data!$L:$N,3, FALSE) &amp; ",""" &amp; VLOOKUP(AZ$1,Data!$L:$M,2, FALSE) &amp; """;"   )             )</f>
        <v/>
      </c>
      <c r="BA89" t="str">
        <f>IF(Data!$L90=BA$1, "",             IF(ISERR(SEARCH(BA$1,Data!$H90)),        "",          ";" &amp; VLOOKUP(BA$1,Data!$L:$N,3, FALSE) &amp; ",""" &amp; VLOOKUP(BA$1,Data!$L:$M,2, FALSE) &amp; """;"   )             )</f>
        <v/>
      </c>
      <c r="BB89" t="str">
        <f>IF(Data!$L90=BB$1, "",             IF(ISERR(SEARCH(BB$1,Data!$H90)),        "",          ";" &amp; VLOOKUP(BB$1,Data!$L:$N,3, FALSE) &amp; ",""" &amp; VLOOKUP(BB$1,Data!$L:$M,2, FALSE) &amp; """;"   )             )</f>
        <v/>
      </c>
      <c r="BC89" t="str">
        <f>IF(Data!$L90=BC$1, "",             IF(ISERR(SEARCH(BC$1,Data!$H90)),        "",          ";" &amp; VLOOKUP(BC$1,Data!$L:$N,3, FALSE) &amp; ",""" &amp; VLOOKUP(BC$1,Data!$L:$M,2, FALSE) &amp; """;"   )             )</f>
        <v/>
      </c>
      <c r="BD89" t="str">
        <f>IF(Data!$L90=BD$1, "",             IF(ISERR(SEARCH(BD$1,Data!$H90)),        "",          ";" &amp; VLOOKUP(BD$1,Data!$L:$N,3, FALSE) &amp; ",""" &amp; VLOOKUP(BD$1,Data!$L:$M,2, FALSE) &amp; """;"   )             )</f>
        <v/>
      </c>
      <c r="BE89" t="str">
        <f>IF(Data!$L90=BE$1, "",             IF(ISERR(SEARCH(BE$1,Data!$H90)),        "",          ";" &amp; VLOOKUP(BE$1,Data!$L:$N,3, FALSE) &amp; ",""" &amp; VLOOKUP(BE$1,Data!$L:$M,2, FALSE) &amp; """;"   )             )</f>
        <v/>
      </c>
      <c r="BF89" t="str">
        <f>IF(Data!$L90=BF$1, "",             IF(ISERR(SEARCH(BF$1,Data!$H90)),        "",          ";" &amp; VLOOKUP(BF$1,Data!$L:$N,3, FALSE) &amp; ",""" &amp; VLOOKUP(BF$1,Data!$L:$M,2, FALSE) &amp; """;"   )             )</f>
        <v/>
      </c>
      <c r="BG89" t="str">
        <f>IF(Data!$L90=BG$1, "",             IF(ISERR(SEARCH(BG$1,Data!$H90)),        "",          ";" &amp; VLOOKUP(BG$1,Data!$L:$N,3, FALSE) &amp; ",""" &amp; VLOOKUP(BG$1,Data!$L:$M,2, FALSE) &amp; """;"   )             )</f>
        <v/>
      </c>
      <c r="BH89" t="str">
        <f>IF(Data!$L90=BH$1, "",             IF(ISERR(SEARCH(BH$1,Data!$H90)),        "",          ";" &amp; VLOOKUP(BH$1,Data!$L:$N,3, FALSE) &amp; ",""" &amp; VLOOKUP(BH$1,Data!$L:$M,2, FALSE) &amp; """;"   )             )</f>
        <v/>
      </c>
      <c r="BI89" t="str">
        <f>IF(Data!$L90=BI$1, "",             IF(ISERR(SEARCH(BI$1,Data!$H90)),        "",          ";" &amp; VLOOKUP(BI$1,Data!$L:$N,3, FALSE) &amp; ",""" &amp; VLOOKUP(BI$1,Data!$L:$M,2, FALSE) &amp; """;"   )             )</f>
        <v/>
      </c>
      <c r="BJ89" t="str">
        <f>IF(Data!$L90=BJ$1, "",             IF(ISERR(SEARCH(BJ$1,Data!$H90)),        "",          ";" &amp; VLOOKUP(BJ$1,Data!$L:$N,3, FALSE) &amp; ",""" &amp; VLOOKUP(BJ$1,Data!$L:$M,2, FALSE) &amp; """;"   )             )</f>
        <v/>
      </c>
      <c r="BK89" t="str">
        <f>IF(Data!$L90=BK$1, "",             IF(ISERR(SEARCH(BK$1,Data!$H90)),        "",          ";" &amp; VLOOKUP(BK$1,Data!$L:$N,3, FALSE) &amp; ",""" &amp; VLOOKUP(BK$1,Data!$L:$M,2, FALSE) &amp; """;"   )             )</f>
        <v/>
      </c>
      <c r="BL89" t="str">
        <f>IF(Data!$L90=BL$1, "",             IF(ISERR(SEARCH(BL$1,Data!$H90)),        "",          ";" &amp; VLOOKUP(BL$1,Data!$L:$N,3, FALSE) &amp; ",""" &amp; VLOOKUP(BL$1,Data!$L:$M,2, FALSE) &amp; """;"   )             )</f>
        <v/>
      </c>
      <c r="BM89" t="str">
        <f>IF(Data!$L90=BM$1, "",             IF(ISERR(SEARCH(BM$1,Data!$H90)),        "",          ";" &amp; VLOOKUP(BM$1,Data!$L:$N,3, FALSE) &amp; ",""" &amp; VLOOKUP(BM$1,Data!$L:$M,2, FALSE) &amp; """;"   )             )</f>
        <v/>
      </c>
      <c r="BN89" t="str">
        <f>IF(Data!$L90=BN$1, "",             IF(ISERR(SEARCH(BN$1,Data!$H90)),        "",          ";" &amp; VLOOKUP(BN$1,Data!$L:$N,3, FALSE) &amp; ",""" &amp; VLOOKUP(BN$1,Data!$L:$M,2, FALSE) &amp; """;"   )             )</f>
        <v/>
      </c>
      <c r="BO89" t="str">
        <f>IF(Data!$L90=BO$1, "",             IF(ISERR(SEARCH(BO$1,Data!$H90)),        "",          ";" &amp; VLOOKUP(BO$1,Data!$L:$N,3, FALSE) &amp; ",""" &amp; VLOOKUP(BO$1,Data!$L:$M,2, FALSE) &amp; """;"   )             )</f>
        <v/>
      </c>
      <c r="BP89" t="str">
        <f>IF(Data!$L90=BP$1, "",             IF(ISERR(SEARCH(BP$1,Data!$H90)),        "",          ";" &amp; VLOOKUP(BP$1,Data!$L:$N,3, FALSE) &amp; ",""" &amp; VLOOKUP(BP$1,Data!$L:$M,2, FALSE) &amp; """;"   )             )</f>
        <v/>
      </c>
      <c r="BQ89" t="str">
        <f>IF(Data!$L90=BQ$1, "",             IF(ISERR(SEARCH(BQ$1,Data!$H90)),        "",          ";" &amp; VLOOKUP(BQ$1,Data!$L:$N,3, FALSE) &amp; ",""" &amp; VLOOKUP(BQ$1,Data!$L:$M,2, FALSE) &amp; """;"   )             )</f>
        <v/>
      </c>
      <c r="BR89" t="str">
        <f>IF(Data!$L90=BR$1, "",             IF(ISERR(SEARCH(BR$1,Data!$H90)),        "",          ";" &amp; VLOOKUP(BR$1,Data!$L:$N,3, FALSE) &amp; ",""" &amp; VLOOKUP(BR$1,Data!$L:$M,2, FALSE) &amp; """;"   )             )</f>
        <v/>
      </c>
      <c r="BS89" t="str">
        <f>IF(Data!$L90=BS$1, "",             IF(ISERR(SEARCH(BS$1,Data!$H90)),        "",          ";" &amp; VLOOKUP(BS$1,Data!$L:$N,3, FALSE) &amp; ",""" &amp; VLOOKUP(BS$1,Data!$L:$M,2, FALSE) &amp; """;"   )             )</f>
        <v/>
      </c>
      <c r="BT89" t="str">
        <f>IF(Data!$L90=BT$1, "",             IF(ISERR(SEARCH(BT$1,Data!$H90)),        "",          ";" &amp; VLOOKUP(BT$1,Data!$L:$N,3, FALSE) &amp; ",""" &amp; VLOOKUP(BT$1,Data!$L:$M,2, FALSE) &amp; """;"   )             )</f>
        <v/>
      </c>
      <c r="BU89" t="str">
        <f>IF(Data!$L90=BU$1, "",             IF(ISERR(SEARCH(BU$1,Data!$H90)),        "",          ";" &amp; VLOOKUP(BU$1,Data!$L:$N,3, FALSE) &amp; ",""" &amp; VLOOKUP(BU$1,Data!$L:$M,2, FALSE) &amp; """;"   )             )</f>
        <v/>
      </c>
      <c r="BV89" t="str">
        <f>IF(Data!$L90=BV$1, "",             IF(ISERR(SEARCH(BV$1,Data!$H90)),        "",          ";" &amp; VLOOKUP(BV$1,Data!$L:$N,3, FALSE) &amp; ",""" &amp; VLOOKUP(BV$1,Data!$L:$M,2, FALSE) &amp; """;"   )             )</f>
        <v/>
      </c>
      <c r="BW89" t="str">
        <f>IF(Data!$L90=BW$1, "",             IF(ISERR(SEARCH(BW$1,Data!$H90)),        "",          ";" &amp; VLOOKUP(BW$1,Data!$L:$N,3, FALSE) &amp; ",""" &amp; VLOOKUP(BW$1,Data!$L:$M,2, FALSE) &amp; """;"   )             )</f>
        <v/>
      </c>
      <c r="BX89" t="str">
        <f>IF(Data!$L90=BX$1, "",             IF(ISERR(SEARCH(BX$1,Data!$H90)),        "",          ";" &amp; VLOOKUP(BX$1,Data!$L:$N,3, FALSE) &amp; ",""" &amp; VLOOKUP(BX$1,Data!$L:$M,2, FALSE) &amp; """;"   )             )</f>
        <v/>
      </c>
      <c r="BY89" t="str">
        <f>IF(Data!$L90=BY$1, "",             IF(ISERR(SEARCH(BY$1,Data!$H90)),        "",          ";" &amp; VLOOKUP(BY$1,Data!$L:$N,3, FALSE) &amp; ",""" &amp; VLOOKUP(BY$1,Data!$L:$M,2, FALSE) &amp; """;"   )             )</f>
        <v/>
      </c>
      <c r="BZ89" t="str">
        <f>IF(Data!$L90=BZ$1, "",             IF(ISERR(SEARCH(BZ$1,Data!$H90)),        "",          ";" &amp; VLOOKUP(BZ$1,Data!$L:$N,3, FALSE) &amp; ",""" &amp; VLOOKUP(BZ$1,Data!$L:$M,2, FALSE) &amp; """;"   )             )</f>
        <v/>
      </c>
      <c r="CA89" t="str">
        <f>IF(Data!$L90=CA$1, "",             IF(ISERR(SEARCH(CA$1,Data!$H90)),        "",          ";" &amp; VLOOKUP(CA$1,Data!$L:$N,3, FALSE) &amp; ",""" &amp; VLOOKUP(CA$1,Data!$L:$M,2, FALSE) &amp; """;"   )             )</f>
        <v/>
      </c>
      <c r="CB89" t="str">
        <f>IF(Data!$L90=CB$1, "",             IF(ISERR(SEARCH(CB$1,Data!$H90)),        "",          ";" &amp; VLOOKUP(CB$1,Data!$L:$N,3, FALSE) &amp; ",""" &amp; VLOOKUP(CB$1,Data!$L:$M,2, FALSE) &amp; """;"   )             )</f>
        <v/>
      </c>
      <c r="CC89" t="str">
        <f>IF(Data!$L90=CC$1, "",             IF(ISERR(SEARCH(CC$1,Data!$H90)),        "",          ";" &amp; VLOOKUP(CC$1,Data!$L:$N,3, FALSE) &amp; ",""" &amp; VLOOKUP(CC$1,Data!$L:$M,2, FALSE) &amp; """;"   )             )</f>
        <v/>
      </c>
      <c r="CD89" t="str">
        <f>IF(Data!$L90=CD$1, "",             IF(ISERR(SEARCH(CD$1,Data!$H90)),        "",          ";" &amp; VLOOKUP(CD$1,Data!$L:$N,3, FALSE) &amp; ",""" &amp; VLOOKUP(CD$1,Data!$L:$M,2, FALSE) &amp; """;"   )             )</f>
        <v/>
      </c>
      <c r="CE89" t="str">
        <f>IF(Data!$L90=CE$1, "",             IF(ISERR(SEARCH(CE$1,Data!$H90)),        "",          ";" &amp; VLOOKUP(CE$1,Data!$L:$N,3, FALSE) &amp; ",""" &amp; VLOOKUP(CE$1,Data!$L:$M,2, FALSE) &amp; """;"   )             )</f>
        <v/>
      </c>
      <c r="CF89" t="str">
        <f>IF(Data!$L90=CF$1, "",             IF(ISERR(SEARCH(CF$1,Data!$H90)),        "",          ";" &amp; VLOOKUP(CF$1,Data!$L:$N,3, FALSE) &amp; ",""" &amp; VLOOKUP(CF$1,Data!$L:$M,2, FALSE) &amp; """;"   )             )</f>
        <v/>
      </c>
      <c r="CG89" t="str">
        <f>IF(Data!$L90=CG$1, "",             IF(ISERR(SEARCH(CG$1,Data!$H90)),        "",          ";" &amp; VLOOKUP(CG$1,Data!$L:$N,3, FALSE) &amp; ",""" &amp; VLOOKUP(CG$1,Data!$L:$M,2, FALSE) &amp; """;"   )             )</f>
        <v/>
      </c>
      <c r="CH89" t="str">
        <f>IF(Data!$L90=CH$1, "",             IF(ISERR(SEARCH(CH$1,Data!$H90)),        "",          ";" &amp; VLOOKUP(CH$1,Data!$L:$N,3, FALSE) &amp; ",""" &amp; VLOOKUP(CH$1,Data!$L:$M,2, FALSE) &amp; """;"   )             )</f>
        <v/>
      </c>
      <c r="CI89" t="str">
        <f>IF(Data!$L90=CI$1, "",             IF(ISERR(SEARCH(CI$1,Data!$H90)),        "",          ";" &amp; VLOOKUP(CI$1,Data!$L:$N,3, FALSE) &amp; ",""" &amp; VLOOKUP(CI$1,Data!$L:$M,2, FALSE) &amp; """;"   )             )</f>
        <v/>
      </c>
      <c r="CJ89" t="str">
        <f>IF(Data!$L90=CJ$1, "",             IF(ISERR(SEARCH(CJ$1,Data!$H90)),        "",          ";" &amp; VLOOKUP(CJ$1,Data!$L:$N,3, FALSE) &amp; ",""" &amp; VLOOKUP(CJ$1,Data!$L:$M,2, FALSE) &amp; """;"   )             )</f>
        <v/>
      </c>
      <c r="CK89" t="str">
        <f>IF(Data!$L90=CK$1, "",             IF(ISERR(SEARCH(CK$1,Data!$H90)),        "",          ";" &amp; VLOOKUP(CK$1,Data!$L:$N,3, FALSE) &amp; ",""" &amp; VLOOKUP(CK$1,Data!$L:$M,2, FALSE) &amp; """;"   )             )</f>
        <v/>
      </c>
      <c r="CL89" t="str">
        <f>IF(Data!$L90=CL$1, "",             IF(ISERR(SEARCH(CL$1,Data!$H90)),        "",          ";" &amp; VLOOKUP(CL$1,Data!$L:$N,3, FALSE) &amp; ",""" &amp; VLOOKUP(CL$1,Data!$L:$M,2, FALSE) &amp; """;"   )             )</f>
        <v/>
      </c>
      <c r="CM89" t="str">
        <f>IF(Data!$L90=CM$1, "",             IF(ISERR(SEARCH(CM$1,Data!$H90)),        "",          ";" &amp; VLOOKUP(CM$1,Data!$L:$N,3, FALSE) &amp; ",""" &amp; VLOOKUP(CM$1,Data!$L:$M,2, FALSE) &amp; """;"   )             )</f>
        <v/>
      </c>
      <c r="CN89" t="str">
        <f>IF(Data!$L90=CN$1, "",             IF(ISERR(SEARCH(CN$1,Data!$H90)),        "",          ";" &amp; VLOOKUP(CN$1,Data!$L:$N,3, FALSE) &amp; ",""" &amp; VLOOKUP(CN$1,Data!$L:$M,2, FALSE) &amp; """;"   )             )</f>
        <v/>
      </c>
      <c r="CO89" t="str">
        <f>IF(Data!$L90=CO$1, "",             IF(ISERR(SEARCH(CO$1,Data!$H90)),        "",          ";" &amp; VLOOKUP(CO$1,Data!$L:$N,3, FALSE) &amp; ",""" &amp; VLOOKUP(CO$1,Data!$L:$M,2, FALSE) &amp; """;"   )             )</f>
        <v/>
      </c>
      <c r="CP89" t="str">
        <f>IF(Data!$L90=CP$1, "",             IF(ISERR(SEARCH(CP$1,Data!$H90)),        "",          ";" &amp; VLOOKUP(CP$1,Data!$L:$N,3, FALSE) &amp; ",""" &amp; VLOOKUP(CP$1,Data!$L:$M,2, FALSE) &amp; """;"   )             )</f>
        <v/>
      </c>
      <c r="CQ89" t="str">
        <f>IF(Data!$L90=CQ$1, "",             IF(ISERR(SEARCH(CQ$1,Data!$H90)),        "",          ";" &amp; VLOOKUP(CQ$1,Data!$L:$N,3, FALSE) &amp; ",""" &amp; VLOOKUP(CQ$1,Data!$L:$M,2, FALSE) &amp; """;"   )             )</f>
        <v>;00000000-0000-0000-0000-000000000096,"HUMAN";</v>
      </c>
      <c r="CR89" t="str">
        <f>IF(Data!$L90=CR$1, "",             IF(ISERR(SEARCH(CR$1,Data!$H90)),        "",          ";" &amp; VLOOKUP(CR$1,Data!$L:$N,3, FALSE) &amp; ",""" &amp; VLOOKUP(CR$1,Data!$L:$M,2, FALSE) &amp; """;"   )             )</f>
        <v/>
      </c>
      <c r="CS89" t="str">
        <f>IF(Data!$L90=CS$1, "",             IF(ISERR(SEARCH(CS$1,Data!$H90)),        "",          ";" &amp; VLOOKUP(CS$1,Data!$L:$N,3, FALSE) &amp; ",""" &amp; VLOOKUP(CS$1,Data!$L:$M,2, FALSE) &amp; """;"   )             )</f>
        <v/>
      </c>
      <c r="CT89" t="str">
        <f>IF(Data!$L90=CT$1, "",             IF(ISERR(SEARCH(CT$1,Data!$H90)),        "",          ";" &amp; VLOOKUP(CT$1,Data!$L:$N,3, FALSE) &amp; ",""" &amp; VLOOKUP(CT$1,Data!$L:$M,2, FALSE) &amp; """;"   )             )</f>
        <v/>
      </c>
      <c r="CU89" t="str">
        <f>IF(Data!$L90=CU$1, "",             IF(ISERR(SEARCH(CU$1,Data!$H90)),        "",          ";" &amp; VLOOKUP(CU$1,Data!$L:$N,3, FALSE) &amp; ",""" &amp; VLOOKUP(CU$1,Data!$L:$M,2, FALSE) &amp; """;"   )             )</f>
        <v/>
      </c>
      <c r="CV89" t="str">
        <f>IF(Data!$L90=CV$1, "",             IF(ISERR(SEARCH(CV$1,Data!$H90)),        "",          ";" &amp; VLOOKUP(CV$1,Data!$L:$N,3, FALSE) &amp; ",""" &amp; VLOOKUP(CV$1,Data!$L:$M,2, FALSE) &amp; """;"   )             )</f>
        <v/>
      </c>
      <c r="CW89" t="str">
        <f>IF(Data!$L90=CW$1, "",             IF(ISERR(SEARCH(CW$1,Data!$H90)),        "",          ";" &amp; VLOOKUP(CW$1,Data!$L:$N,3, FALSE) &amp; ",""" &amp; VLOOKUP(CW$1,Data!$L:$M,2, FALSE) &amp; """;"   )             )</f>
        <v/>
      </c>
      <c r="CX89" t="str">
        <f>IF(Data!$L90=CX$1, "",             IF(ISERR(SEARCH(CX$1,Data!$H90)),        "",          ";" &amp; VLOOKUP(CX$1,Data!$L:$N,3, FALSE) &amp; ",""" &amp; VLOOKUP(CX$1,Data!$L:$M,2, FALSE) &amp; """;"   )             )</f>
        <v/>
      </c>
      <c r="CY89" t="str">
        <f>IF(Data!$L90=CY$1, "",             IF(ISERR(SEARCH(CY$1,Data!$H90)),        "",          ";" &amp; VLOOKUP(CY$1,Data!$L:$N,3, FALSE) &amp; ",""" &amp; VLOOKUP(CY$1,Data!$L:$M,2, FALSE) &amp; """;"   )             )</f>
        <v/>
      </c>
      <c r="CZ89" t="str">
        <f>IF(Data!$L90=CZ$1, "",             IF(ISERR(SEARCH(CZ$1,Data!$H90)),        "",          ";" &amp; VLOOKUP(CZ$1,Data!$L:$N,3, FALSE) &amp; ",""" &amp; VLOOKUP(CZ$1,Data!$L:$M,2, FALSE) &amp; """;"   )             )</f>
        <v/>
      </c>
      <c r="DA89" t="str">
        <f>IF(Data!$L90=DA$1, "",             IF(ISERR(SEARCH(DA$1,Data!$H90)),        "",          ";" &amp; VLOOKUP(DA$1,Data!$L:$N,3, FALSE) &amp; ",""" &amp; VLOOKUP(DA$1,Data!$L:$M,2, FALSE) &amp; """;"   )             )</f>
        <v/>
      </c>
      <c r="DB89" t="str">
        <f>IF(Data!$L90=DB$1, "",             IF(ISERR(SEARCH(DB$1,Data!$H90)),        "",          ";" &amp; VLOOKUP(DB$1,Data!$L:$N,3, FALSE) &amp; ",""" &amp; VLOOKUP(DB$1,Data!$L:$M,2, FALSE) &amp; """;"   )             )</f>
        <v/>
      </c>
      <c r="DC89" t="str">
        <f>IF(Data!$L90=DC$1, "",             IF(ISERR(SEARCH(DC$1,Data!$H90)),        "",          ";" &amp; VLOOKUP(DC$1,Data!$L:$N,3, FALSE) &amp; ",""" &amp; VLOOKUP(DC$1,Data!$L:$M,2, FALSE) &amp; """;"   )             )</f>
        <v/>
      </c>
      <c r="DD89" t="str">
        <f>IF(Data!$L90=DD$1, "",             IF(ISERR(SEARCH(DD$1,Data!$H90)),        "",          ";" &amp; VLOOKUP(DD$1,Data!$L:$N,3, FALSE) &amp; ",""" &amp; VLOOKUP(DD$1,Data!$L:$M,2, FALSE) &amp; """;"   )             )</f>
        <v/>
      </c>
      <c r="DE89" t="str">
        <f>IF(Data!$L90=DE$1, "",             IF(ISERR(SEARCH(DE$1,Data!$H90)),        "",          ";" &amp; VLOOKUP(DE$1,Data!$L:$N,3, FALSE) &amp; ",""" &amp; VLOOKUP(DE$1,Data!$L:$M,2, FALSE) &amp; """;"   )             )</f>
        <v/>
      </c>
      <c r="DF89" t="str">
        <f>IF(Data!$L90=DF$1, "",             IF(ISERR(SEARCH(DF$1,Data!$H90)),        "",          ";" &amp; VLOOKUP(DF$1,Data!$L:$N,3, FALSE) &amp; ",""" &amp; VLOOKUP(DF$1,Data!$L:$M,2, FALSE) &amp; """;"   )             )</f>
        <v/>
      </c>
      <c r="DG89" t="str">
        <f>IF(Data!$L90=DG$1, "",             IF(ISERR(SEARCH(DG$1,Data!$H90)),        "",          ";" &amp; VLOOKUP(DG$1,Data!$L:$N,3, FALSE) &amp; ",""" &amp; VLOOKUP(DG$1,Data!$L:$M,2, FALSE) &amp; """;"   )             )</f>
        <v/>
      </c>
      <c r="DH89" t="str">
        <f>IF(Data!$L90=DH$1, "",             IF(ISERR(SEARCH(DH$1,Data!$H90)),        "",          ";" &amp; VLOOKUP(DH$1,Data!$L:$N,3, FALSE) &amp; ",""" &amp; VLOOKUP(DH$1,Data!$L:$M,2, FALSE) &amp; """;"   )             )</f>
        <v/>
      </c>
      <c r="DI89" t="str">
        <f>IF(Data!$L90=DI$1, "",             IF(ISERR(SEARCH(DI$1,Data!$H90)),        "",          ";" &amp; VLOOKUP(DI$1,Data!$L:$N,3, FALSE) &amp; ",""" &amp; VLOOKUP(DI$1,Data!$L:$M,2, FALSE) &amp; """;"   )             )</f>
        <v/>
      </c>
      <c r="DJ89" t="str">
        <f>IF(Data!$L90=DJ$1, "",             IF(ISERR(SEARCH(DJ$1,Data!$H90)),        "",          ";" &amp; VLOOKUP(DJ$1,Data!$L:$N,3, FALSE) &amp; ",""" &amp; VLOOKUP(DJ$1,Data!$L:$M,2, FALSE) &amp; """;"   )             )</f>
        <v/>
      </c>
      <c r="DK89" t="str">
        <f>IF(Data!$L90=DK$1, "",             IF(ISERR(SEARCH(DK$1,Data!$H90)),        "",          ";" &amp; VLOOKUP(DK$1,Data!$L:$N,3, FALSE) &amp; ",""" &amp; VLOOKUP(DK$1,Data!$L:$M,2, FALSE) &amp; """;"   )             )</f>
        <v/>
      </c>
      <c r="DL89" t="str">
        <f>IF(Data!$L90=DL$1, "",             IF(ISERR(SEARCH(DL$1,Data!$H90)),        "",          ";" &amp; VLOOKUP(DL$1,Data!$L:$N,3, FALSE) &amp; ",""" &amp; VLOOKUP(DL$1,Data!$L:$M,2, FALSE) &amp; """;"   )             )</f>
        <v/>
      </c>
      <c r="DM89" t="str">
        <f>IF(Data!$L90=DM$1, "",             IF(ISERR(SEARCH(DM$1,Data!$H90)),        "",          ";" &amp; VLOOKUP(DM$1,Data!$L:$N,3, FALSE) &amp; ",""" &amp; VLOOKUP(DM$1,Data!$L:$M,2, FALSE) &amp; """;"   )             )</f>
        <v/>
      </c>
      <c r="DN89" t="str">
        <f>IF(Data!$L90=DN$1, "",             IF(ISERR(SEARCH(DN$1,Data!$H90)),        "",          ";" &amp; VLOOKUP(DN$1,Data!$L:$N,3, FALSE) &amp; ",""" &amp; VLOOKUP(DN$1,Data!$L:$M,2, FALSE) &amp; """;"   )             )</f>
        <v/>
      </c>
      <c r="DO89" t="str">
        <f>IF(Data!$L90=DO$1, "",             IF(ISERR(SEARCH(DO$1,Data!$H90)),        "",          ";" &amp; VLOOKUP(DO$1,Data!$L:$N,3, FALSE) &amp; ",""" &amp; VLOOKUP(DO$1,Data!$L:$M,2, FALSE) &amp; """;"   )             )</f>
        <v/>
      </c>
      <c r="DP89" t="str">
        <f>IF(Data!$L90=DP$1, "",             IF(ISERR(SEARCH(DP$1,Data!$H90)),        "",          ";" &amp; VLOOKUP(DP$1,Data!$L:$N,3, FALSE) &amp; ",""" &amp; VLOOKUP(DP$1,Data!$L:$M,2, FALSE) &amp; """;"   )             )</f>
        <v/>
      </c>
      <c r="DQ89" t="str">
        <f>IF(Data!$L90=DQ$1, "",             IF(ISERR(SEARCH(DQ$1,Data!$H90)),        "",          ";" &amp; VLOOKUP(DQ$1,Data!$L:$N,3, FALSE) &amp; ",""" &amp; VLOOKUP(DQ$1,Data!$L:$M,2, FALSE) &amp; """;"   )             )</f>
        <v/>
      </c>
      <c r="DR89" t="str">
        <f>IF(Data!$L90=DR$1, "",             IF(ISERR(SEARCH(DR$1,Data!$H90)),        "",          ";" &amp; VLOOKUP(DR$1,Data!$L:$N,3, FALSE) &amp; ",""" &amp; VLOOKUP(DR$1,Data!$L:$M,2, FALSE) &amp; """;"   )             )</f>
        <v/>
      </c>
      <c r="DS89" t="str">
        <f>IF(Data!$L90=DS$1, "",             IF(ISERR(SEARCH(DS$1,Data!$H90)),        "",          ";" &amp; VLOOKUP(DS$1,Data!$L:$N,3, FALSE) &amp; ",""" &amp; VLOOKUP(DS$1,Data!$L:$M,2, FALSE) &amp; """;"   )             )</f>
        <v/>
      </c>
      <c r="DT89" t="str">
        <f>IF(Data!$L90=DT$1, "",             IF(ISERR(SEARCH(DT$1,Data!$H90)),        "",          ";" &amp; VLOOKUP(DT$1,Data!$L:$N,3, FALSE) &amp; ",""" &amp; VLOOKUP(DT$1,Data!$L:$M,2, FALSE) &amp; """;"   )             )</f>
        <v/>
      </c>
      <c r="DU89" t="str">
        <f>IF(Data!$L90=DU$1, "",             IF(ISERR(SEARCH(DU$1,Data!$H90)),        "",          ";" &amp; VLOOKUP(DU$1,Data!$L:$N,3, FALSE) &amp; ",""" &amp; VLOOKUP(DU$1,Data!$L:$M,2, FALSE) &amp; """;"   )             )</f>
        <v/>
      </c>
      <c r="DV89" t="str">
        <f>IF(Data!$L90=DV$1, "",             IF(ISERR(SEARCH(DV$1,Data!$H90)),        "",          ";" &amp; VLOOKUP(DV$1,Data!$L:$N,3, FALSE) &amp; ",""" &amp; VLOOKUP(DV$1,Data!$L:$M,2, FALSE) &amp; """;"   )             )</f>
        <v/>
      </c>
      <c r="DW89" t="str">
        <f>IF(Data!$L90=DW$1, "",             IF(ISERR(SEARCH(DW$1,Data!$H90)),        "",          ";" &amp; VLOOKUP(DW$1,Data!$L:$N,3, FALSE) &amp; ",""" &amp; VLOOKUP(DW$1,Data!$L:$M,2, FALSE) &amp; """;"   )             )</f>
        <v/>
      </c>
      <c r="DX89" t="str">
        <f>IF(Data!$L90=DX$1, "",             IF(ISERR(SEARCH(DX$1,Data!$H90)),        "",          ";" &amp; VLOOKUP(DX$1,Data!$L:$N,3, FALSE) &amp; ",""" &amp; VLOOKUP(DX$1,Data!$L:$M,2, FALSE) &amp; """;"   )             )</f>
        <v/>
      </c>
      <c r="DY89" t="str">
        <f>IF(Data!$L90=DY$1, "",             IF(ISERR(SEARCH(DY$1,Data!$H90)),        "",          ";" &amp; VLOOKUP(DY$1,Data!$L:$N,3, FALSE) &amp; ",""" &amp; VLOOKUP(DY$1,Data!$L:$M,2, FALSE) &amp; """;"   )             )</f>
        <v/>
      </c>
      <c r="DZ89" t="str">
        <f>IF(Data!$L90=DZ$1, "",             IF(ISERR(SEARCH(DZ$1,Data!$H90)),        "",          ";" &amp; VLOOKUP(DZ$1,Data!$L:$N,3, FALSE) &amp; ",""" &amp; VLOOKUP(DZ$1,Data!$L:$M,2, FALSE) &amp; """;"   )             )</f>
        <v/>
      </c>
      <c r="EA89" t="str">
        <f>IF(Data!$L90=EA$1, "",             IF(ISERR(SEARCH(EA$1,Data!$H90)),        "",          ";" &amp; VLOOKUP(EA$1,Data!$L:$N,3, FALSE) &amp; ",""" &amp; VLOOKUP(EA$1,Data!$L:$M,2, FALSE) &amp; """;"   )             )</f>
        <v/>
      </c>
      <c r="EB89" t="str">
        <f>IF(Data!$L90=EB$1, "",             IF(ISERR(SEARCH(EB$1,Data!$H90)),        "",          ";" &amp; VLOOKUP(EB$1,Data!$L:$N,3, FALSE) &amp; ",""" &amp; VLOOKUP(EB$1,Data!$L:$M,2, FALSE) &amp; """;"   )             )</f>
        <v/>
      </c>
      <c r="EC89" t="str">
        <f>IF(Data!$L90=EC$1, "",             IF(ISERR(SEARCH(EC$1,Data!$H90)),        "",          ";" &amp; VLOOKUP(EC$1,Data!$L:$N,3, FALSE) &amp; ",""" &amp; VLOOKUP(EC$1,Data!$L:$M,2, FALSE) &amp; """;"   )             )</f>
        <v/>
      </c>
      <c r="ED89" t="str">
        <f>IF(Data!$L90=ED$1, "",             IF(ISERR(SEARCH(ED$1,Data!$H90)),        "",          ";" &amp; VLOOKUP(ED$1,Data!$L:$N,3, FALSE) &amp; ",""" &amp; VLOOKUP(ED$1,Data!$L:$M,2, FALSE) &amp; """;"   )             )</f>
        <v/>
      </c>
      <c r="EE89" t="str">
        <f>IF(Data!$L90=EE$1, "",             IF(ISERR(SEARCH(EE$1,Data!$H90)),        "",          ";" &amp; VLOOKUP(EE$1,Data!$L:$N,3, FALSE) &amp; ",""" &amp; VLOOKUP(EE$1,Data!$L:$M,2, FALSE) &amp; """;"   )             )</f>
        <v/>
      </c>
      <c r="EF89" t="str">
        <f>IF(Data!$L90=EF$1, "",             IF(ISERR(SEARCH(EF$1,Data!$H90)),        "",          ";" &amp; VLOOKUP(EF$1,Data!$L:$N,3, FALSE) &amp; ",""" &amp; VLOOKUP(EF$1,Data!$L:$M,2, FALSE) &amp; """;"   )             )</f>
        <v/>
      </c>
      <c r="EG89" t="str">
        <f>IF(Data!$L90=EG$1, "",             IF(ISERR(SEARCH(EG$1,Data!$H90)),        "",          ";" &amp; VLOOKUP(EG$1,Data!$L:$N,3, FALSE) &amp; ",""" &amp; VLOOKUP(EG$1,Data!$L:$M,2, FALSE) &amp; """;"   )             )</f>
        <v/>
      </c>
      <c r="EH89" t="str">
        <f>IF(Data!$L90=EH$1, "",             IF(ISERR(SEARCH(EH$1,Data!$H90)),        "",          ";" &amp; VLOOKUP(EH$1,Data!$L:$N,3, FALSE) &amp; ",""" &amp; VLOOKUP(EH$1,Data!$L:$M,2, FALSE) &amp; """;"   )             )</f>
        <v/>
      </c>
      <c r="EI89" t="str">
        <f>IF(Data!$L90=EI$1, "",             IF(ISERR(SEARCH(EI$1,Data!$H90)),        "",          ";" &amp; VLOOKUP(EI$1,Data!$L:$N,3, FALSE) &amp; ",""" &amp; VLOOKUP(EI$1,Data!$L:$M,2, FALSE) &amp; """;"   )             )</f>
        <v/>
      </c>
      <c r="EJ89" t="str">
        <f>IF(Data!$L90=EJ$1, "",             IF(ISERR(SEARCH(EJ$1,Data!$H90)),        "",          ";" &amp; VLOOKUP(EJ$1,Data!$L:$N,3, FALSE) &amp; ",""" &amp; VLOOKUP(EJ$1,Data!$L:$M,2, FALSE) &amp; """;"   )             )</f>
        <v/>
      </c>
      <c r="EK89" t="str">
        <f>IF(Data!$L90=EK$1, "",             IF(ISERR(SEARCH(EK$1,Data!$H90)),        "",          ";" &amp; VLOOKUP(EK$1,Data!$L:$N,3, FALSE) &amp; ",""" &amp; VLOOKUP(EK$1,Data!$L:$M,2, FALSE) &amp; """;"   )             )</f>
        <v/>
      </c>
      <c r="EL89" t="str">
        <f>IF(Data!$L90=EL$1, "",             IF(ISERR(SEARCH(EL$1,Data!$H90)),        "",          ";" &amp; VLOOKUP(EL$1,Data!$L:$N,3, FALSE) &amp; ",""" &amp; VLOOKUP(EL$1,Data!$L:$M,2, FALSE) &amp; """;"   )             )</f>
        <v/>
      </c>
      <c r="EM89" t="str">
        <f>IF(Data!$L90=EM$1, "",             IF(ISERR(SEARCH(EM$1,Data!$H90)),        "",          ";" &amp; VLOOKUP(EM$1,Data!$L:$N,3, FALSE) &amp; ",""" &amp; VLOOKUP(EM$1,Data!$L:$M,2, FALSE) &amp; """;"   )             )</f>
        <v/>
      </c>
      <c r="EN89" t="str">
        <f>IF(Data!$L90=EN$1, "",             IF(ISERR(SEARCH(EN$1,Data!$H90)),        "",          ";" &amp; VLOOKUP(EN$1,Data!$L:$N,3, FALSE) &amp; ",""" &amp; VLOOKUP(EN$1,Data!$L:$M,2, FALSE) &amp; """;"   )             )</f>
        <v/>
      </c>
      <c r="EO89" t="str">
        <f>IF(Data!$L90=EO$1, "",             IF(ISERR(SEARCH(EO$1,Data!$H90)),        "",          ";" &amp; VLOOKUP(EO$1,Data!$L:$N,3, FALSE) &amp; ",""" &amp; VLOOKUP(EO$1,Data!$L:$M,2, FALSE) &amp; """;"   )             )</f>
        <v/>
      </c>
      <c r="EP89" t="str">
        <f>IF(Data!$L90=EP$1, "",             IF(ISERR(SEARCH(EP$1,Data!$H90)),        "",          ";" &amp; VLOOKUP(EP$1,Data!$L:$N,3, FALSE) &amp; ",""" &amp; VLOOKUP(EP$1,Data!$L:$M,2, FALSE) &amp; """;"   )             )</f>
        <v/>
      </c>
      <c r="EQ89" t="str">
        <f>IF(Data!$L90=EQ$1, "",             IF(ISERR(SEARCH(EQ$1,Data!$H90)),        "",          ";" &amp; VLOOKUP(EQ$1,Data!$L:$N,3, FALSE) &amp; ",""" &amp; VLOOKUP(EQ$1,Data!$L:$M,2, FALSE) &amp; """;"   )             )</f>
        <v/>
      </c>
      <c r="ER89" t="str">
        <f>IF(Data!$L90=ER$1, "",             IF(ISERR(SEARCH(ER$1,Data!$H90)),        "",          ";" &amp; VLOOKUP(ER$1,Data!$L:$N,3, FALSE) &amp; ",""" &amp; VLOOKUP(ER$1,Data!$L:$M,2, FALSE) &amp; """;"   )             )</f>
        <v/>
      </c>
      <c r="ES89" t="str">
        <f>IF(Data!$L90=ES$1, "",             IF(ISERR(SEARCH(ES$1,Data!$H90)),        "",          ";" &amp; VLOOKUP(ES$1,Data!$L:$N,3, FALSE) &amp; ",""" &amp; VLOOKUP(ES$1,Data!$L:$M,2, FALSE) &amp; """;"   )             )</f>
        <v/>
      </c>
      <c r="ET89" t="str">
        <f>IF(Data!$L90=ET$1, "",             IF(ISERR(SEARCH(ET$1,Data!$H90)),        "",          ";" &amp; VLOOKUP(ET$1,Data!$L:$N,3, FALSE) &amp; ",""" &amp; VLOOKUP(ET$1,Data!$L:$M,2, FALSE) &amp; """;"   )             )</f>
        <v/>
      </c>
      <c r="EU89" t="str">
        <f>IF(Data!$L90=EU$1, "",             IF(ISERR(SEARCH(EU$1,Data!$H90)),        "",          ";" &amp; VLOOKUP(EU$1,Data!$L:$N,3, FALSE) &amp; ",""" &amp; VLOOKUP(EU$1,Data!$L:$M,2, FALSE) &amp; """;"   )             )</f>
        <v/>
      </c>
      <c r="EV89" t="str">
        <f>IF(Data!$L90=EV$1, "",             IF(ISERR(SEARCH(EV$1,Data!$H90)),        "",          ";" &amp; VLOOKUP(EV$1,Data!$L:$N,3, FALSE) &amp; ",""" &amp; VLOOKUP(EV$1,Data!$L:$M,2, FALSE) &amp; """;"   )             )</f>
        <v/>
      </c>
      <c r="EW89" t="str">
        <f>IF(Data!$L90=EW$1, "",             IF(ISERR(SEARCH(EW$1,Data!$H90)),        "",          ";" &amp; VLOOKUP(EW$1,Data!$L:$N,3, FALSE) &amp; ",""" &amp; VLOOKUP(EW$1,Data!$L:$M,2, FALSE) &amp; """;"   )             )</f>
        <v/>
      </c>
      <c r="EX89" t="str">
        <f>IF(Data!$L90=EX$1, "",             IF(ISERR(SEARCH(EX$1,Data!$H90)),        "",          ";" &amp; VLOOKUP(EX$1,Data!$L:$N,3, FALSE) &amp; ",""" &amp; VLOOKUP(EX$1,Data!$L:$M,2, FALSE) &amp; """;"   )             )</f>
        <v/>
      </c>
      <c r="EY89" t="str">
        <f>IF(Data!$L90=EY$1, "",             IF(ISERR(SEARCH(EY$1,Data!$H90)),        "",          ";" &amp; VLOOKUP(EY$1,Data!$L:$N,3, FALSE) &amp; ",""" &amp; VLOOKUP(EY$1,Data!$L:$M,2, FALSE) &amp; """;"   )             )</f>
        <v/>
      </c>
      <c r="EZ89" t="str">
        <f>IF(Data!$L90=EZ$1, "",             IF(ISERR(SEARCH(EZ$1,Data!$H90)),        "",          ";" &amp; VLOOKUP(EZ$1,Data!$L:$N,3, FALSE) &amp; ",""" &amp; VLOOKUP(EZ$1,Data!$L:$M,2, FALSE) &amp; """;"   )             )</f>
        <v/>
      </c>
      <c r="FA89" t="str">
        <f>IF(Data!$L90=FA$1, "",             IF(ISERR(SEARCH(FA$1,Data!$H90)),        "",          ";" &amp; VLOOKUP(FA$1,Data!$L:$N,3, FALSE) &amp; ",""" &amp; VLOOKUP(FA$1,Data!$L:$M,2, FALSE) &amp; """;"   )             )</f>
        <v/>
      </c>
      <c r="FB89" t="str">
        <f>IF(Data!$L90=FB$1, "",             IF(ISERR(SEARCH(FB$1,Data!$H90)),        "",          ";" &amp; VLOOKUP(FB$1,Data!$L:$N,3, FALSE) &amp; ",""" &amp; VLOOKUP(FB$1,Data!$L:$M,2, FALSE) &amp; """;"   )             )</f>
        <v/>
      </c>
      <c r="FC89" t="str">
        <f>IF(Data!$L90=FC$1, "",             IF(ISERR(SEARCH(FC$1,Data!$H90)),        "",          ";" &amp; VLOOKUP(FC$1,Data!$L:$N,3, FALSE) &amp; ",""" &amp; VLOOKUP(FC$1,Data!$L:$M,2, FALSE) &amp; """;"   )             )</f>
        <v/>
      </c>
      <c r="FD89" t="str">
        <f>IF(Data!$L90=FD$1, "",             IF(ISERR(SEARCH(FD$1,Data!$H90)),        "",          ";" &amp; VLOOKUP(FD$1,Data!$L:$N,3, FALSE) &amp; ",""" &amp; VLOOKUP(FD$1,Data!$L:$M,2, FALSE) &amp; """;"   )             )</f>
        <v/>
      </c>
      <c r="FE89" t="str">
        <f>IF(Data!$L90=FE$1, "",             IF(ISERR(SEARCH(FE$1,Data!$H90)),        "",          ";" &amp; VLOOKUP(FE$1,Data!$L:$N,3, FALSE) &amp; ",""" &amp; VLOOKUP(FE$1,Data!$L:$M,2, FALSE) &amp; """;"   )             )</f>
        <v/>
      </c>
      <c r="FF89" t="str">
        <f>IF(Data!$L90=FF$1, "",             IF(ISERR(SEARCH(FF$1,Data!$H90)),        "",          ";" &amp; VLOOKUP(FF$1,Data!$L:$N,3, FALSE) &amp; ",""" &amp; VLOOKUP(FF$1,Data!$L:$M,2, FALSE) &amp; """;"   )             )</f>
        <v/>
      </c>
      <c r="FG89" t="str">
        <f>IF(Data!$L90=FG$1, "",             IF(ISERR(SEARCH(FG$1,Data!$H90)),        "",          ";" &amp; VLOOKUP(FG$1,Data!$L:$N,3, FALSE) &amp; ",""" &amp; VLOOKUP(FG$1,Data!$L:$M,2, FALSE) &amp; """;"   )             )</f>
        <v/>
      </c>
      <c r="FH89" t="str">
        <f>IF(Data!$L90=FH$1, "",             IF(ISERR(SEARCH(FH$1,Data!$H90)),        "",          ";" &amp; VLOOKUP(FH$1,Data!$L:$N,3, FALSE) &amp; ",""" &amp; VLOOKUP(FH$1,Data!$L:$M,2, FALSE) &amp; """;"   )             )</f>
        <v/>
      </c>
      <c r="FI89" t="str">
        <f>IF(Data!$L90=FI$1, "",             IF(ISERR(SEARCH(FI$1,Data!$H90)),        "",          ";" &amp; VLOOKUP(FI$1,Data!$L:$N,3, FALSE) &amp; ",""" &amp; VLOOKUP(FI$1,Data!$L:$M,2, FALSE) &amp; """;"   )             )</f>
        <v/>
      </c>
      <c r="FJ89" t="str">
        <f>IF(Data!$L90=FJ$1, "",             IF(ISERR(SEARCH(FJ$1,Data!$H90)),        "",          ";" &amp; VLOOKUP(FJ$1,Data!$L:$N,3, FALSE) &amp; ",""" &amp; VLOOKUP(FJ$1,Data!$L:$M,2, FALSE) &amp; """;"   )             )</f>
        <v/>
      </c>
      <c r="FK89" t="str">
        <f>IF(Data!$L90=FK$1, "",             IF(ISERR(SEARCH(FK$1,Data!$H90)),        "",          ";" &amp; VLOOKUP(FK$1,Data!$L:$N,3, FALSE) &amp; ",""" &amp; VLOOKUP(FK$1,Data!$L:$M,2, FALSE) &amp; """;"   )             )</f>
        <v/>
      </c>
      <c r="FL89" t="str">
        <f>IF(Data!$L90=FL$1, "",             IF(ISERR(SEARCH(FL$1,Data!$H90)),        "",          ";" &amp; VLOOKUP(FL$1,Data!$L:$N,3, FALSE) &amp; ",""" &amp; VLOOKUP(FL$1,Data!$L:$M,2, FALSE) &amp; """;"   )             )</f>
        <v/>
      </c>
      <c r="FM89" t="str">
        <f>IF(Data!$L90=FM$1, "",             IF(ISERR(SEARCH(FM$1,Data!$H90)),        "",          ";" &amp; VLOOKUP(FM$1,Data!$L:$N,3, FALSE) &amp; ",""" &amp; VLOOKUP(FM$1,Data!$L:$M,2, FALSE) &amp; """;"   )             )</f>
        <v/>
      </c>
      <c r="FN89" t="str">
        <f>IF(Data!$L90=FN$1, "",             IF(ISERR(SEARCH(FN$1,Data!$H90)),        "",          ";" &amp; VLOOKUP(FN$1,Data!$L:$N,3, FALSE) &amp; ",""" &amp; VLOOKUP(FN$1,Data!$L:$M,2, FALSE) &amp; """;"   )             )</f>
        <v/>
      </c>
      <c r="FO89" t="str">
        <f>IF(Data!$L90=FO$1, "",             IF(ISERR(SEARCH(FO$1,Data!$H90)),        "",          ";" &amp; VLOOKUP(FO$1,Data!$L:$N,3, FALSE) &amp; ",""" &amp; VLOOKUP(FO$1,Data!$L:$M,2, FALSE) &amp; """;"   )             )</f>
        <v/>
      </c>
      <c r="FP89" t="str">
        <f>IF(Data!$L90=FP$1, "",             IF(ISERR(SEARCH(FP$1,Data!$H90)),        "",          ";" &amp; VLOOKUP(FP$1,Data!$L:$N,3, FALSE) &amp; ",""" &amp; VLOOKUP(FP$1,Data!$L:$M,2, FALSE) &amp; """;"   )             )</f>
        <v/>
      </c>
      <c r="FQ89" t="str">
        <f>IF(Data!$L90=FQ$1, "",             IF(ISERR(SEARCH(FQ$1,Data!$H90)),        "",          ";" &amp; VLOOKUP(FQ$1,Data!$L:$N,3, FALSE) &amp; ",""" &amp; VLOOKUP(FQ$1,Data!$L:$M,2, FALSE) &amp; """;"   )             )</f>
        <v/>
      </c>
      <c r="FR89" t="str">
        <f>IF(Data!$L90=FR$1, "",             IF(ISERR(SEARCH(FR$1,Data!$H90)),        "",          ";" &amp; VLOOKUP(FR$1,Data!$L:$N,3, FALSE) &amp; ",""" &amp; VLOOKUP(FR$1,Data!$L:$M,2, FALSE) &amp; """;"   )             )</f>
        <v/>
      </c>
      <c r="FS89" t="str">
        <f>IF(Data!$L90=FS$1, "",             IF(ISERR(SEARCH(FS$1,Data!$H90)),        "",          ";" &amp; VLOOKUP(FS$1,Data!$L:$N,3, FALSE) &amp; ",""" &amp; VLOOKUP(FS$1,Data!$L:$M,2, FALSE) &amp; """;"   )             )</f>
        <v/>
      </c>
      <c r="FT89" t="str">
        <f>IF(Data!$L90=FT$1, "",             IF(ISERR(SEARCH(FT$1,Data!$H90)),        "",          ";" &amp; VLOOKUP(FT$1,Data!$L:$N,3, FALSE) &amp; ",""" &amp; VLOOKUP(FT$1,Data!$L:$M,2, FALSE) &amp; """;"   )             )</f>
        <v/>
      </c>
      <c r="FU89" t="str">
        <f>IF(Data!$L90=FU$1, "",             IF(ISERR(SEARCH(FU$1,Data!$H90)),        "",          ";" &amp; VLOOKUP(FU$1,Data!$L:$N,3, FALSE) &amp; ",""" &amp; VLOOKUP(FU$1,Data!$L:$M,2, FALSE) &amp; """;"   )             )</f>
        <v/>
      </c>
      <c r="FV89" t="str">
        <f>IF(Data!$L90=FV$1, "",             IF(ISERR(SEARCH(FV$1,Data!$H90)),        "",          ";" &amp; VLOOKUP(FV$1,Data!$L:$N,3, FALSE) &amp; ",""" &amp; VLOOKUP(FV$1,Data!$L:$M,2, FALSE) &amp; """;"   )             )</f>
        <v/>
      </c>
      <c r="FW89" t="str">
        <f>IF(Data!$L90=FW$1, "",             IF(ISERR(SEARCH(FW$1,Data!$H90)),        "",          ";" &amp; VLOOKUP(FW$1,Data!$L:$N,3, FALSE) &amp; ",""" &amp; VLOOKUP(FW$1,Data!$L:$M,2, FALSE) &amp; """;"   )             )</f>
        <v/>
      </c>
      <c r="FX89" t="str">
        <f>IF(Data!$L90=FX$1, "",             IF(ISERR(SEARCH(FX$1,Data!$H90)),        "",          ";" &amp; VLOOKUP(FX$1,Data!$L:$N,3, FALSE) &amp; ",""" &amp; VLOOKUP(FX$1,Data!$L:$M,2, FALSE) &amp; """;"   )             )</f>
        <v/>
      </c>
      <c r="FY89" t="str">
        <f>IF(Data!$L90=FY$1, "",             IF(ISERR(SEARCH(FY$1,Data!$H90)),        "",          ";" &amp; VLOOKUP(FY$1,Data!$L:$N,3, FALSE) &amp; ",""" &amp; VLOOKUP(FY$1,Data!$L:$M,2, FALSE) &amp; """;"   )             )</f>
        <v/>
      </c>
      <c r="FZ89" t="str">
        <f>IF(Data!$L90=FZ$1, "",             IF(ISERR(SEARCH(FZ$1,Data!$H90)),        "",          ";" &amp; VLOOKUP(FZ$1,Data!$L:$N,3, FALSE) &amp; ",""" &amp; VLOOKUP(FZ$1,Data!$L:$M,2, FALSE) &amp; """;"   )             )</f>
        <v/>
      </c>
      <c r="GA89" t="str">
        <f>IF(Data!$L90=GA$1, "",             IF(ISERR(SEARCH(GA$1,Data!$H90)),        "",          ";" &amp; VLOOKUP(GA$1,Data!$L:$N,3, FALSE) &amp; ",""" &amp; VLOOKUP(GA$1,Data!$L:$M,2, FALSE) &amp; """;"   )             )</f>
        <v/>
      </c>
      <c r="GB89" t="str">
        <f>IF(Data!$L90=GB$1, "",             IF(ISERR(SEARCH(GB$1,Data!$H90)),        "",          ";" &amp; VLOOKUP(GB$1,Data!$L:$N,3, FALSE) &amp; ",""" &amp; VLOOKUP(GB$1,Data!$L:$M,2, FALSE) &amp; """;"   )             )</f>
        <v/>
      </c>
      <c r="GC89" t="str">
        <f>IF(Data!$L90=GC$1, "",             IF(ISERR(SEARCH(GC$1,Data!$H90)),        "",          ";" &amp; VLOOKUP(GC$1,Data!$L:$N,3, FALSE) &amp; ",""" &amp; VLOOKUP(GC$1,Data!$L:$M,2, FALSE) &amp; """;"   )             )</f>
        <v/>
      </c>
      <c r="GD89" t="str">
        <f>IF(Data!$L90=GD$1, "",             IF(ISERR(SEARCH(GD$1,Data!$H90)),        "",          ";" &amp; VLOOKUP(GD$1,Data!$L:$N,3, FALSE) &amp; ",""" &amp; VLOOKUP(GD$1,Data!$L:$M,2, FALSE) &amp; """;"   )             )</f>
        <v/>
      </c>
      <c r="GE89" t="str">
        <f>IF(Data!$L90=GE$1, "",             IF(ISERR(SEARCH(GE$1,Data!$H90)),        "",          ";" &amp; VLOOKUP(GE$1,Data!$L:$N,3, FALSE) &amp; ",""" &amp; VLOOKUP(GE$1,Data!$L:$M,2, FALSE) &amp; """;"   )             )</f>
        <v/>
      </c>
      <c r="GF89" t="str">
        <f>IF(Data!$L90=GF$1, "",             IF(ISERR(SEARCH(GF$1,Data!$H90)),        "",          ";" &amp; VLOOKUP(GF$1,Data!$L:$N,3, FALSE) &amp; ",""" &amp; VLOOKUP(GF$1,Data!$L:$M,2, FALSE) &amp; """;"   )             )</f>
        <v/>
      </c>
      <c r="GG89" t="str">
        <f>IF(Data!$L90=GG$1, "",             IF(ISERR(SEARCH(GG$1,Data!$H90)),        "",          ";" &amp; VLOOKUP(GG$1,Data!$L:$N,3, FALSE) &amp; ",""" &amp; VLOOKUP(GG$1,Data!$L:$M,2, FALSE) &amp; """;"   )             )</f>
        <v/>
      </c>
      <c r="GH89" t="str">
        <f>IF(Data!$L90=GH$1, "",             IF(ISERR(SEARCH(GH$1,Data!$H90)),        "",          ";" &amp; VLOOKUP(GH$1,Data!$L:$N,3, FALSE) &amp; ",""" &amp; VLOOKUP(GH$1,Data!$L:$M,2, FALSE) &amp; """;"   )             )</f>
        <v/>
      </c>
      <c r="GI89" t="str">
        <f>IF(Data!$L90=GI$1, "",             IF(ISERR(SEARCH(GI$1,Data!$H90)),        "",          ";" &amp; VLOOKUP(GI$1,Data!$L:$N,3, FALSE) &amp; ",""" &amp; VLOOKUP(GI$1,Data!$L:$M,2, FALSE) &amp; """;"   )             )</f>
        <v/>
      </c>
      <c r="GJ89" t="str">
        <f>IF(Data!$L90=GJ$1, "",             IF(ISERR(SEARCH(GJ$1,Data!$H90)),        "",          ";" &amp; VLOOKUP(GJ$1,Data!$L:$N,3, FALSE) &amp; ",""" &amp; VLOOKUP(GJ$1,Data!$L:$M,2, FALSE) &amp; """;"   )             )</f>
        <v/>
      </c>
      <c r="GK89" t="str">
        <f>IF(Data!$L90=GK$1, "",             IF(ISERR(SEARCH(GK$1,Data!$H90)),        "",          ";" &amp; VLOOKUP(GK$1,Data!$L:$N,3, FALSE) &amp; ",""" &amp; VLOOKUP(GK$1,Data!$L:$M,2, FALSE) &amp; """;"   )             )</f>
        <v/>
      </c>
      <c r="GL89" t="str">
        <f>IF(Data!$L90=GL$1, "",             IF(ISERR(SEARCH(GL$1,Data!$H90)),        "",          ";" &amp; VLOOKUP(GL$1,Data!$L:$N,3, FALSE) &amp; ",""" &amp; VLOOKUP(GL$1,Data!$L:$M,2, FALSE) &amp; """;"   )             )</f>
        <v/>
      </c>
      <c r="GM89" t="str">
        <f>IF(Data!$L90=GM$1, "",             IF(ISERR(SEARCH(GM$1,Data!$H90)),        "",          ";" &amp; VLOOKUP(GM$1,Data!$L:$N,3, FALSE) &amp; ",""" &amp; VLOOKUP(GM$1,Data!$L:$M,2, FALSE) &amp; """;"   )             )</f>
        <v/>
      </c>
      <c r="GN89" t="str">
        <f>IF(Data!$L90=GN$1, "",             IF(ISERR(SEARCH(GN$1,Data!$H90)),        "",          ";" &amp; VLOOKUP(GN$1,Data!$L:$N,3, FALSE) &amp; ",""" &amp; VLOOKUP(GN$1,Data!$L:$M,2, FALSE) &amp; """;"   )             )</f>
        <v/>
      </c>
      <c r="GO89" t="str">
        <f>IF(Data!$L90=GO$1, "",             IF(ISERR(SEARCH(GO$1,Data!$H90)),        "",          ";" &amp; VLOOKUP(GO$1,Data!$L:$N,3, FALSE) &amp; ",""" &amp; VLOOKUP(GO$1,Data!$L:$M,2, FALSE) &amp; """;"   )             )</f>
        <v/>
      </c>
      <c r="GP89" t="str">
        <f>IF(Data!$L90=GP$1, "",             IF(ISERR(SEARCH(GP$1,Data!$H90)),        "",          ";" &amp; VLOOKUP(GP$1,Data!$L:$N,3, FALSE) &amp; ",""" &amp; VLOOKUP(GP$1,Data!$L:$M,2, FALSE) &amp; """;"   )             )</f>
        <v/>
      </c>
      <c r="GQ89" t="str">
        <f>IF(Data!$L90=GQ$1, "",             IF(ISERR(SEARCH(GQ$1,Data!$H90)),        "",          ";" &amp; VLOOKUP(GQ$1,Data!$L:$N,3, FALSE) &amp; ",""" &amp; VLOOKUP(GQ$1,Data!$L:$M,2, FALSE) &amp; """;"   )             )</f>
        <v/>
      </c>
      <c r="GR89" t="str">
        <f>IF(Data!$L90=GR$1, "",             IF(ISERR(SEARCH(GR$1,Data!$H90)),        "",          ";" &amp; VLOOKUP(GR$1,Data!$L:$N,3, FALSE) &amp; ",""" &amp; VLOOKUP(GR$1,Data!$L:$M,2, FALSE) &amp; """;"   )             )</f>
        <v/>
      </c>
      <c r="GS89" t="str">
        <f>IF(Data!$L90=GS$1, "",             IF(ISERR(SEARCH(GS$1,Data!$H90)),        "",          ";" &amp; VLOOKUP(GS$1,Data!$L:$N,3, FALSE) &amp; ",""" &amp; VLOOKUP(GS$1,Data!$L:$M,2, FALSE) &amp; """;"   )             )</f>
        <v/>
      </c>
      <c r="GT89" t="str">
        <f>IF(Data!$L90=GT$1, "",             IF(ISERR(SEARCH(GT$1,Data!$H90)),        "",          ";" &amp; VLOOKUP(GT$1,Data!$L:$N,3, FALSE) &amp; ",""" &amp; VLOOKUP(GT$1,Data!$L:$M,2, FALSE) &amp; """;"   )             )</f>
        <v/>
      </c>
      <c r="GU89" t="str">
        <f>IF(Data!$L90=GU$1, "",             IF(ISERR(SEARCH(GU$1,Data!$H90)),        "",          ";" &amp; VLOOKUP(GU$1,Data!$L:$N,3, FALSE) &amp; ",""" &amp; VLOOKUP(GU$1,Data!$L:$M,2, FALSE) &amp; """;"   )             )</f>
        <v/>
      </c>
      <c r="GV89" t="str">
        <f>IF(Data!$L90=GV$1, "",             IF(ISERR(SEARCH(GV$1,Data!$H90)),        "",          ";" &amp; VLOOKUP(GV$1,Data!$L:$N,3, FALSE) &amp; ",""" &amp; VLOOKUP(GV$1,Data!$L:$M,2, FALSE) &amp; """;"   )             )</f>
        <v/>
      </c>
      <c r="GW89" t="str">
        <f>IF(Data!$L90=GW$1, "",             IF(ISERR(SEARCH(GW$1,Data!$H90)),        "",          ";" &amp; VLOOKUP(GW$1,Data!$L:$N,3, FALSE) &amp; ",""" &amp; VLOOKUP(GW$1,Data!$L:$M,2, FALSE) &amp; """;"   )             )</f>
        <v/>
      </c>
      <c r="GX89" t="str">
        <f>IF(Data!$L90=GX$1, "",             IF(ISERR(SEARCH(GX$1,Data!$H90)),        "",          ";" &amp; VLOOKUP(GX$1,Data!$L:$N,3, FALSE) &amp; ",""" &amp; VLOOKUP(GX$1,Data!$L:$M,2, FALSE) &amp; """;"   )             )</f>
        <v/>
      </c>
      <c r="GY89" t="str">
        <f>IF(Data!$L90=GY$1, "",             IF(ISERR(SEARCH(GY$1,Data!$H90)),        "",          ";" &amp; VLOOKUP(GY$1,Data!$L:$N,3, FALSE) &amp; ",""" &amp; VLOOKUP(GY$1,Data!$L:$M,2, FALSE) &amp; """;"   )             )</f>
        <v/>
      </c>
      <c r="GZ89" t="str">
        <f>IF(Data!$L90=GZ$1, "",             IF(ISERR(SEARCH(GZ$1,Data!$H90)),        "",          ";" &amp; VLOOKUP(GZ$1,Data!$L:$N,3, FALSE) &amp; ",""" &amp; VLOOKUP(GZ$1,Data!$L:$M,2, FALSE) &amp; """;"   )             )</f>
        <v/>
      </c>
      <c r="HA89" t="str">
        <f>IF(Data!$L90=HA$1, "",             IF(ISERR(SEARCH(HA$1,Data!$H90)),        "",          ";" &amp; VLOOKUP(HA$1,Data!$L:$N,3, FALSE) &amp; ",""" &amp; VLOOKUP(HA$1,Data!$L:$M,2, FALSE) &amp; """;"   )             )</f>
        <v/>
      </c>
      <c r="HB89" t="str">
        <f>IF(Data!$L90=HB$1, "",             IF(ISERR(SEARCH(HB$1,Data!$H90)),        "",          ";" &amp; VLOOKUP(HB$1,Data!$L:$N,3, FALSE) &amp; ",""" &amp; VLOOKUP(HB$1,Data!$L:$M,2, FALSE) &amp; """;"   )             )</f>
        <v/>
      </c>
      <c r="HC89" t="str">
        <f>IF(Data!$L90=HC$1, "",             IF(ISERR(SEARCH(HC$1,Data!$H90)),        "",          ";" &amp; VLOOKUP(HC$1,Data!$L:$N,3, FALSE) &amp; ",""" &amp; VLOOKUP(HC$1,Data!$L:$M,2, FALSE) &amp; """;"   )             )</f>
        <v/>
      </c>
      <c r="HD89" t="str">
        <f>IF(Data!$L90=HD$1, "",             IF(ISERR(SEARCH(HD$1,Data!$H90)),        "",          ";" &amp; VLOOKUP(HD$1,Data!$L:$N,3, FALSE) &amp; ",""" &amp; VLOOKUP(HD$1,Data!$L:$M,2, FALSE) &amp; """;"   )             )</f>
        <v/>
      </c>
      <c r="HE89" t="str">
        <f>IF(Data!$L90=HE$1, "",             IF(ISERR(SEARCH(HE$1,Data!$H90)),        "",          ";" &amp; VLOOKUP(HE$1,Data!$L:$N,3, FALSE) &amp; ",""" &amp; VLOOKUP(HE$1,Data!$L:$M,2, FALSE) &amp; """;"   )             )</f>
        <v/>
      </c>
      <c r="HF89" t="str">
        <f>IF(Data!$L90=HF$1, "",             IF(ISERR(SEARCH(HF$1,Data!$H90)),        "",          ";" &amp; VLOOKUP(HF$1,Data!$L:$N,3, FALSE) &amp; ",""" &amp; VLOOKUP(HF$1,Data!$L:$M,2, FALSE) &amp; """;"   )             )</f>
        <v/>
      </c>
      <c r="HG89" t="str">
        <f>IF(Data!$L90=HG$1, "",             IF(ISERR(SEARCH(HG$1,Data!$H90)),        "",          ";" &amp; VLOOKUP(HG$1,Data!$L:$N,3, FALSE) &amp; ",""" &amp; VLOOKUP(HG$1,Data!$L:$M,2, FALSE) &amp; """;"   )             )</f>
        <v/>
      </c>
      <c r="HH89" t="str">
        <f>IF(Data!$L90=HH$1, "",             IF(ISERR(SEARCH(HH$1,Data!$H90)),        "",          ";" &amp; VLOOKUP(HH$1,Data!$L:$N,3, FALSE) &amp; ",""" &amp; VLOOKUP(HH$1,Data!$L:$M,2, FALSE) &amp; """;"   )             )</f>
        <v/>
      </c>
      <c r="HI89" t="str">
        <f>IF(Data!$L90=HI$1, "",             IF(ISERR(SEARCH(HI$1,Data!$H90)),        "",          ";" &amp; VLOOKUP(HI$1,Data!$L:$N,3, FALSE) &amp; ",""" &amp; VLOOKUP(HI$1,Data!$L:$M,2, FALSE) &amp; """;"   )             )</f>
        <v/>
      </c>
      <c r="HJ89" t="str">
        <f>IF(Data!$L90=HJ$1, "",             IF(ISERR(SEARCH(HJ$1,Data!$H90)),        "",          ";" &amp; VLOOKUP(HJ$1,Data!$L:$N,3, FALSE) &amp; ",""" &amp; VLOOKUP(HJ$1,Data!$L:$M,2, FALSE) &amp; """;"   )             )</f>
        <v/>
      </c>
      <c r="HK89" t="str">
        <f>IF(Data!$L90=HK$1, "",             IF(ISERR(SEARCH(HK$1,Data!$H90)),        "",          ";" &amp; VLOOKUP(HK$1,Data!$L:$N,3, FALSE) &amp; ",""" &amp; VLOOKUP(HK$1,Data!$L:$M,2, FALSE) &amp; """;"   )             )</f>
        <v/>
      </c>
      <c r="HL89" t="str">
        <f>IF(Data!$L90=HL$1, "",             IF(ISERR(SEARCH(HL$1,Data!$H90)),        "",          ";" &amp; VLOOKUP(HL$1,Data!$L:$N,3, FALSE) &amp; ",""" &amp; VLOOKUP(HL$1,Data!$L:$M,2, FALSE) &amp; """;"   )             )</f>
        <v/>
      </c>
      <c r="HM89" t="str">
        <f>IF(Data!$L90=HM$1, "",             IF(ISERR(SEARCH(HM$1,Data!$H90)),        "",          ";" &amp; VLOOKUP(HM$1,Data!$L:$N,3, FALSE) &amp; ",""" &amp; VLOOKUP(HM$1,Data!$L:$M,2, FALSE) &amp; """;"   )             )</f>
        <v/>
      </c>
      <c r="HN89" t="str">
        <f>IF(Data!$L90=HN$1, "",             IF(ISERR(SEARCH(HN$1,Data!$H90)),        "",          ";" &amp; VLOOKUP(HN$1,Data!$L:$N,3, FALSE) &amp; ",""" &amp; VLOOKUP(HN$1,Data!$L:$M,2, FALSE) &amp; """;"   )             )</f>
        <v/>
      </c>
      <c r="HO89" t="str">
        <f>IF(Data!$L90=HO$1, "",             IF(ISERR(SEARCH(HO$1,Data!$H90)),        "",          ";" &amp; VLOOKUP(HO$1,Data!$L:$N,3, FALSE) &amp; ",""" &amp; VLOOKUP(HO$1,Data!$L:$M,2, FALSE) &amp; """;"   )             )</f>
        <v/>
      </c>
      <c r="HP89" t="str">
        <f>IF(Data!$L90=HP$1, "",             IF(ISERR(SEARCH(HP$1,Data!$H90)),        "",          ";" &amp; VLOOKUP(HP$1,Data!$L:$N,3, FALSE) &amp; ",""" &amp; VLOOKUP(HP$1,Data!$L:$M,2, FALSE) &amp; """;"   )             )</f>
        <v/>
      </c>
      <c r="HQ89" t="str">
        <f>IF(Data!$L90=HQ$1, "",             IF(ISERR(SEARCH(HQ$1,Data!$H90)),        "",          ";" &amp; VLOOKUP(HQ$1,Data!$L:$N,3, FALSE) &amp; ",""" &amp; VLOOKUP(HQ$1,Data!$L:$M,2, FALSE) &amp; """;"   )             )</f>
        <v>;00000000-0000-0000-0000-000000000213,"HUMAN";</v>
      </c>
      <c r="HR89" t="str">
        <f>IF(Data!$L90=HR$1, "",             IF(ISERR(SEARCH(HR$1,Data!$H90)),        "",          ";" &amp; VLOOKUP(HR$1,Data!$L:$N,3, FALSE) &amp; ",""" &amp; VLOOKUP(HR$1,Data!$L:$M,2, FALSE) &amp; """;"   )             )</f>
        <v/>
      </c>
      <c r="HS89" t="str">
        <f>IF(Data!$L90=HS$1, "",             IF(ISERR(SEARCH(HS$1,Data!$H90)),        "",          ";" &amp; VLOOKUP(HS$1,Data!$L:$N,3, FALSE) &amp; ",""" &amp; VLOOKUP(HS$1,Data!$L:$M,2, FALSE) &amp; """;"   )             )</f>
        <v/>
      </c>
      <c r="HT89" t="str">
        <f>IF(Data!$L90=HT$1, "",             IF(ISERR(SEARCH(HT$1,Data!$H90)),        "",          ";" &amp; VLOOKUP(HT$1,Data!$L:$N,3, FALSE) &amp; ",""" &amp; VLOOKUP(HT$1,Data!$L:$M,2, FALSE) &amp; """;"   )             )</f>
        <v/>
      </c>
      <c r="HU89" t="str">
        <f>IF(Data!$L90=HU$1, "",             IF(ISERR(SEARCH(HU$1,Data!$H90)),        "",          ";" &amp; VLOOKUP(HU$1,Data!$L:$N,3, FALSE) &amp; ",""" &amp; VLOOKUP(HU$1,Data!$L:$M,2, FALSE) &amp; """;"   )             )</f>
        <v/>
      </c>
      <c r="HV89" t="str">
        <f>IF(Data!$L90=HV$1, "",             IF(ISERR(SEARCH(HV$1,Data!$H90)),        "",          ";" &amp; VLOOKUP(HV$1,Data!$L:$N,3, FALSE) &amp; ",""" &amp; VLOOKUP(HV$1,Data!$L:$M,2, FALSE) &amp; """;"   )             )</f>
        <v/>
      </c>
      <c r="HW89" t="str">
        <f>IF(Data!$L90=HW$1, "",             IF(ISERR(SEARCH(HW$1,Data!$H90)),        "",          ";" &amp; VLOOKUP(HW$1,Data!$L:$N,3, FALSE) &amp; ",""" &amp; VLOOKUP(HW$1,Data!$L:$M,2, FALSE) &amp; """;"   )             )</f>
        <v/>
      </c>
      <c r="HX89" t="str">
        <f>IF(Data!$L90=HX$1, "",             IF(ISERR(SEARCH(HX$1,Data!$H90)),        "",          ";" &amp; VLOOKUP(HX$1,Data!$L:$N,3, FALSE) &amp; ",""" &amp; VLOOKUP(HX$1,Data!$L:$M,2, FALSE) &amp; """;"   )             )</f>
        <v/>
      </c>
      <c r="HY89" t="str">
        <f>IF(Data!$L90=HY$1, "",             IF(ISERR(SEARCH(HY$1,Data!$H90)),        "",          ";" &amp; VLOOKUP(HY$1,Data!$L:$N,3, FALSE) &amp; ",""" &amp; VLOOKUP(HY$1,Data!$L:$M,2, FALSE) &amp; """;"   )             )</f>
        <v/>
      </c>
      <c r="HZ89" t="str">
        <f>IF(Data!$L90=HZ$1, "",             IF(ISERR(SEARCH(HZ$1,Data!$H90)),        "",          ";" &amp; VLOOKUP(HZ$1,Data!$L:$N,3, FALSE) &amp; ",""" &amp; VLOOKUP(HZ$1,Data!$L:$M,2, FALSE) &amp; """;"   )             )</f>
        <v/>
      </c>
      <c r="IA89" t="str">
        <f>IF(Data!$L90=IA$1, "",             IF(ISERR(SEARCH(IA$1,Data!$H90)),        "",          ";" &amp; VLOOKUP(IA$1,Data!$L:$N,3, FALSE) &amp; ",""" &amp; VLOOKUP(IA$1,Data!$L:$M,2, FALSE) &amp; """;"   )             )</f>
        <v/>
      </c>
      <c r="IB89" t="str">
        <f>IF(Data!$L90=IB$1, "",             IF(ISERR(SEARCH(IB$1,Data!$H90)),        "",          ";" &amp; VLOOKUP(IB$1,Data!$L:$N,3, FALSE) &amp; ",""" &amp; VLOOKUP(IB$1,Data!$L:$M,2, FALSE) &amp; """;"   )             )</f>
        <v/>
      </c>
      <c r="IC89" t="str">
        <f>IF(Data!$L90=IC$1, "",             IF(ISERR(SEARCH(IC$1,Data!$H90)),        "",          ";" &amp; VLOOKUP(IC$1,Data!$L:$N,3, FALSE) &amp; ",""" &amp; VLOOKUP(IC$1,Data!$L:$M,2, FALSE) &amp; """;"   )             )</f>
        <v/>
      </c>
      <c r="ID89" t="str">
        <f>IF(Data!$L90=ID$1, "",             IF(ISERR(SEARCH(ID$1,Data!$H90)),        "",          ";" &amp; VLOOKUP(ID$1,Data!$L:$N,3, FALSE) &amp; ",""" &amp; VLOOKUP(ID$1,Data!$L:$M,2, FALSE) &amp; """;"   )             )</f>
        <v/>
      </c>
      <c r="IE89" t="str">
        <f>IF(Data!$L90=IE$1, "",             IF(ISERR(SEARCH(IE$1,Data!$H90)),        "",          ";" &amp; VLOOKUP(IE$1,Data!$L:$N,3, FALSE) &amp; ",""" &amp; VLOOKUP(IE$1,Data!$L:$M,2, FALSE) &amp; """;"   )             )</f>
        <v/>
      </c>
      <c r="IF89" t="str">
        <f>IF(Data!$L90=IF$1, "",             IF(ISERR(SEARCH(IF$1,Data!$H90)),        "",          ";" &amp; VLOOKUP(IF$1,Data!$L:$N,3, FALSE) &amp; ",""" &amp; VLOOKUP(IF$1,Data!$L:$M,2, FALSE) &amp; """;"   )             )</f>
        <v/>
      </c>
      <c r="IG89" t="str">
        <f>IF(Data!$L90=IG$1, "",             IF(ISERR(SEARCH(IG$1,Data!$H90)),        "",          ";" &amp; VLOOKUP(IG$1,Data!$L:$N,3, FALSE) &amp; ",""" &amp; VLOOKUP(IG$1,Data!$L:$M,2, FALSE) &amp; """;"   )             )</f>
        <v/>
      </c>
      <c r="IH89" t="str">
        <f>IF(Data!$L90=IH$1, "",             IF(ISERR(SEARCH(IH$1,Data!$H90)),        "",          ";" &amp; VLOOKUP(IH$1,Data!$L:$N,3, FALSE) &amp; ",""" &amp; VLOOKUP(IH$1,Data!$L:$M,2, FALSE) &amp; """;"   )             )</f>
        <v/>
      </c>
      <c r="II89" t="str">
        <f>IF(Data!$L90=II$1, "",             IF(ISERR(SEARCH(II$1,Data!$H90)),        "",          ";" &amp; VLOOKUP(II$1,Data!$L:$N,3, FALSE) &amp; ",""" &amp; VLOOKUP(II$1,Data!$L:$M,2, FALSE) &amp; """;"   )             )</f>
        <v/>
      </c>
    </row>
    <row r="90" spans="1:243" x14ac:dyDescent="0.3">
      <c r="A90" t="str">
        <f>Data!L91</f>
        <v>Ysanne Isard</v>
      </c>
      <c r="B90" s="15" t="str">
        <f>VLOOKUP(Tableau36[[#This Row],[Character]],Data!L:N,3,FALSE)</f>
        <v>00000000-0000-0000-0000-000000000089</v>
      </c>
      <c r="C90" s="15" t="str">
        <f>VLOOKUP(Tableau36[[#This Row],[Character]],Data!L:M,2,FALSE)</f>
        <v>HUMAN</v>
      </c>
      <c r="D90" s="15" t="str">
        <f>SUBSTITUTE(     SUBSTITUTE(Tableau36[[#This Row],[character_id,character_type,friend_id,friend_type]],",""DROID""",""),    ",""HUMAN""", "")</f>
        <v/>
      </c>
      <c r="E90" s="15" t="str">
        <f>IF(Tableau36[[#This Row],[With char''s id]] = "", "",    MID(Tableau36[[#This Row],[With char''s id]], 2, LEN(Tableau36[[#This Row],[With char''s id]])-1))</f>
        <v/>
      </c>
      <c r="F90" s="15" t="str">
        <f>SUBSTITUTE(Tableau36[[#This Row],[List of friend''s id]],  "/",    "/" &amp; Tableau36[[#This Row],[Character''s id]] &amp; ",""" &amp; Tableau36[[#This Row],[Type]] &amp; """,")</f>
        <v/>
      </c>
      <c r="G90" t="str">
        <f>IF( Tableau36[[#This Row],[removed double semi-colon]]="", "", "/" &amp; MID(Tableau36[[#This Row],[removed double semi-colon]],2,LEN(Tableau36[[#This Row],[removed double semi-colon]]) - 2) )</f>
        <v/>
      </c>
      <c r="H90" t="str">
        <f>SUBSTITUTE(Tableau36[[#This Row],[Concatenation]],";;","/")</f>
        <v/>
      </c>
      <c r="I90" t="str">
        <f>friends!M90&amp; friends!N90&amp; friends!O90&amp; friends!P90&amp; friends!Q90&amp; friends!R90&amp; friends!S90&amp; friends!T90&amp; friends!U90&amp; friends!V90&amp; friends!W90&amp; friends!X90&amp; friends!Y90&amp; friends!Z90&amp; friends!AA90&amp; friends!AB90&amp; friends!AC90&amp; friends!AD90&amp; friends!AE90&amp; friends!AF90&amp; friends!AG90&amp; friends!AH90&amp; friends!AI90&amp; friends!AJ90&amp; friends!AK90&amp; friends!AL90&amp; friends!AM90&amp; friends!AN90&amp; friends!AO90&amp; friends!AP90&amp; friends!AQ90&amp; friends!AR90&amp; friends!AS90&amp; friends!AT90&amp; friends!AU90&amp; friends!AV90&amp; friends!AW90&amp; friends!AX90&amp; friends!AY90&amp; friends!AZ90&amp; friends!BA90&amp; friends!BB90&amp; friends!BC90&amp; friends!BD90&amp; friends!BE90&amp; friends!BF90&amp; friends!BG90&amp; friends!BH90&amp; friends!BI90&amp; friends!BJ90&amp; friends!BK90&amp; friends!BL90&amp; friends!BM90&amp; friends!BN90&amp; friends!BO90&amp; friends!BP90&amp; friends!BQ90&amp; friends!BR90&amp; friends!BS90&amp; friends!BT90&amp; friends!BU90&amp; friends!BV90&amp; friends!BW90&amp; friends!BX90&amp; friends!BY90&amp; friends!BZ90&amp; friends!CA90&amp; friends!CB90&amp; friends!CC90&amp; friends!CD90&amp; friends!CE90&amp; friends!CF90&amp; friends!CG90&amp; friends!CH90&amp; friends!CI90&amp; friends!CJ90&amp; friends!CK90&amp; friends!CL90&amp; friends!CM90&amp; friends!CN90&amp; friends!CO90&amp; friends!CP90&amp; friends!CQ90&amp; friends!CR90&amp; friends!CS90&amp; friends!CT90&amp; friends!CU90&amp; friends!CV90&amp; friends!CW90&amp; friends!CX90&amp; friends!CY90&amp; friends!CZ90&amp; friends!DA90&amp; friends!DB90&amp; friends!DC90&amp; friends!DD90&amp; friends!DE90&amp; friends!DF90&amp; friends!DG90&amp; friends!DH90&amp; friends!DI90&amp; friends!DJ90&amp; friends!DK90&amp; friends!DL90&amp; friends!DM90&amp; friends!DN90&amp; friends!DO90&amp; friends!DP90&amp; friends!DQ90&amp; friends!DR90&amp; friends!DS90&amp; friends!DT90&amp; friends!DU90&amp; friends!DV90&amp; friends!DW90&amp; friends!DX90&amp; friends!DY90&amp; friends!DZ90&amp; friends!EA90&amp; friends!EB90&amp; friends!EC90&amp; friends!ED90&amp; friends!EE90&amp; friends!EF90&amp; friends!EG90&amp; friends!EH90&amp; friends!EI90&amp; friends!EJ90&amp; friends!EK90&amp; friends!EL90&amp; friends!EM90&amp; friends!EN90&amp; friends!EO90&amp; friends!EP90&amp; friends!EQ90&amp; friends!ER90&amp; friends!ES90&amp; friends!ET90&amp; friends!EU90&amp; friends!EV90&amp; friends!EW90&amp; friends!EX90&amp; friends!EY90&amp; friends!EZ90&amp; friends!FA90&amp; friends!FB90&amp; friends!FC90&amp; friends!FD90&amp; friends!FE90&amp; friends!FF90&amp; friends!FG90&amp; friends!FH90&amp; friends!FI90&amp; friends!FJ90&amp; friends!FK90&amp; friends!FL90&amp; friends!FM90&amp; friends!FN90&amp; friends!FO90&amp; friends!FP90&amp; friends!FQ90&amp; friends!FR90&amp; friends!FS90&amp; friends!FT90&amp; friends!FU90&amp; friends!FV90&amp; friends!FW90&amp; friends!FX90&amp; friends!FY90&amp; friends!FZ90&amp; friends!GA90&amp; friends!GB90&amp; friends!GC90&amp; friends!GD90&amp; friends!GE90&amp; friends!GF90&amp; friends!GG90&amp; friends!GH90&amp; friends!GI90&amp; friends!GJ90&amp; friends!GK90&amp; friends!GL90&amp; friends!GM90&amp; friends!GN90&amp; friends!GO90&amp; friends!GP90&amp; friends!GQ90&amp; friends!GR90&amp; friends!GS90&amp; friends!GT90&amp; friends!GU90&amp; friends!GV90&amp; friends!GW90&amp; friends!GX90&amp; friends!GY90&amp; friends!GZ90&amp; friends!HA90&amp; friends!HB90&amp; friends!HC90&amp; friends!HD90&amp; friends!HE90&amp; friends!HF90&amp; friends!HG90&amp; friends!HH90&amp; friends!HI90&amp; friends!HJ90&amp; friends!HK90&amp; friends!HL90&amp; friends!HM90&amp; friends!HN90&amp; friends!HO90&amp; friends!HP90&amp; friends!HQ90&amp; friends!HR90&amp; friends!HS90&amp; friends!HT90&amp; friends!HU90&amp; friends!HV90&amp; friends!HW90&amp; friends!HX90&amp; friends!HY90&amp; friends!HZ90&amp; friends!IA90&amp; friends!IB90&amp; friends!IC90&amp; friends!ID90&amp; friends!IE90&amp; friends!IF90&amp; friends!IG90&amp; friends!IH90&amp; friends!II90</f>
        <v/>
      </c>
      <c r="M90" t="str">
        <f>IF(Data!$L91=M$1, "",             IF(ISERR(SEARCH(M$1,Data!$H91)),        "",          ";" &amp; VLOOKUP(M$1,Data!$L:$N,3, FALSE) &amp; ",""" &amp; VLOOKUP(M$1,Data!$L:$M,2, FALSE) &amp; """;"   )             )</f>
        <v/>
      </c>
      <c r="N90" t="str">
        <f>IF(Data!$L91=N$1, "",             IF(ISERR(SEARCH(N$1,Data!$H91)),        "",          ";" &amp; VLOOKUP(N$1,Data!$L:$N,3, FALSE) &amp; ",""" &amp; VLOOKUP(N$1,Data!$L:$M,2, FALSE) &amp; """;"   )             )</f>
        <v/>
      </c>
      <c r="O90" t="str">
        <f>IF(Data!$L91=O$1, "",             IF(ISERR(SEARCH(O$1,Data!$H91)),        "",          ";" &amp; VLOOKUP(O$1,Data!$L:$N,3, FALSE) &amp; ",""" &amp; VLOOKUP(O$1,Data!$L:$M,2, FALSE) &amp; """;"   )             )</f>
        <v/>
      </c>
      <c r="P90" t="str">
        <f>IF(Data!$L91=P$1, "",             IF(ISERR(SEARCH(P$1,Data!$H91)),        "",          ";" &amp; VLOOKUP(P$1,Data!$L:$N,3, FALSE) &amp; ",""" &amp; VLOOKUP(P$1,Data!$L:$M,2, FALSE) &amp; """;"   )             )</f>
        <v/>
      </c>
      <c r="Q90" t="str">
        <f>IF(Data!$L91=Q$1, "",             IF(ISERR(SEARCH(Q$1,Data!$H91)),        "",          ";" &amp; VLOOKUP(Q$1,Data!$L:$N,3, FALSE) &amp; ",""" &amp; VLOOKUP(Q$1,Data!$L:$M,2, FALSE) &amp; """;"   )             )</f>
        <v/>
      </c>
      <c r="R90" t="str">
        <f>IF(Data!$L91=R$1, "",             IF(ISERR(SEARCH(R$1,Data!$H91)),        "",          ";" &amp; VLOOKUP(R$1,Data!$L:$N,3, FALSE) &amp; ",""" &amp; VLOOKUP(R$1,Data!$L:$M,2, FALSE) &amp; """;"   )             )</f>
        <v/>
      </c>
      <c r="S90" t="str">
        <f>IF(Data!$L91=S$1, "",             IF(ISERR(SEARCH(S$1,Data!$H91)),        "",          ";" &amp; VLOOKUP(S$1,Data!$L:$N,3, FALSE) &amp; ",""" &amp; VLOOKUP(S$1,Data!$L:$M,2, FALSE) &amp; """;"   )             )</f>
        <v/>
      </c>
      <c r="T90" t="str">
        <f>IF(Data!$L91=T$1, "",             IF(ISERR(SEARCH(T$1,Data!$H91)),        "",          ";" &amp; VLOOKUP(T$1,Data!$L:$N,3, FALSE) &amp; ",""" &amp; VLOOKUP(T$1,Data!$L:$M,2, FALSE) &amp; """;"   )             )</f>
        <v/>
      </c>
      <c r="U90" t="str">
        <f>IF(Data!$L91=U$1, "",             IF(ISERR(SEARCH(U$1,Data!$H91)),        "",          ";" &amp; VLOOKUP(U$1,Data!$L:$N,3, FALSE) &amp; ",""" &amp; VLOOKUP(U$1,Data!$L:$M,2, FALSE) &amp; """;"   )             )</f>
        <v/>
      </c>
      <c r="V90" t="str">
        <f>IF(Data!$L91=V$1, "",             IF(ISERR(SEARCH(V$1,Data!$H91)),        "",          ";" &amp; VLOOKUP(V$1,Data!$L:$N,3, FALSE) &amp; ",""" &amp; VLOOKUP(V$1,Data!$L:$M,2, FALSE) &amp; """;"   )             )</f>
        <v/>
      </c>
      <c r="W90" t="str">
        <f>IF(Data!$L91=W$1, "",             IF(ISERR(SEARCH(W$1,Data!$H91)),        "",          ";" &amp; VLOOKUP(W$1,Data!$L:$N,3, FALSE) &amp; ",""" &amp; VLOOKUP(W$1,Data!$L:$M,2, FALSE) &amp; """;"   )             )</f>
        <v/>
      </c>
      <c r="X90" t="str">
        <f>IF(Data!$L91=X$1, "",             IF(ISERR(SEARCH(X$1,Data!$H91)),        "",          ";" &amp; VLOOKUP(X$1,Data!$L:$N,3, FALSE) &amp; ",""" &amp; VLOOKUP(X$1,Data!$L:$M,2, FALSE) &amp; """;"   )             )</f>
        <v/>
      </c>
      <c r="Y90" t="str">
        <f>IF(Data!$L91=Y$1, "",             IF(ISERR(SEARCH(Y$1,Data!$H91)),        "",          ";" &amp; VLOOKUP(Y$1,Data!$L:$N,3, FALSE) &amp; ",""" &amp; VLOOKUP(Y$1,Data!$L:$M,2, FALSE) &amp; """;"   )             )</f>
        <v/>
      </c>
      <c r="Z90" t="str">
        <f>IF(Data!$L91=Z$1, "",             IF(ISERR(SEARCH(Z$1,Data!$H91)),        "",          ";" &amp; VLOOKUP(Z$1,Data!$L:$N,3, FALSE) &amp; ",""" &amp; VLOOKUP(Z$1,Data!$L:$M,2, FALSE) &amp; """;"   )             )</f>
        <v/>
      </c>
      <c r="AA90" t="str">
        <f>IF(Data!$L91=AA$1, "",             IF(ISERR(SEARCH(AA$1,Data!$H91)),        "",          ";" &amp; VLOOKUP(AA$1,Data!$L:$N,3, FALSE) &amp; ",""" &amp; VLOOKUP(AA$1,Data!$L:$M,2, FALSE) &amp; """;"   )             )</f>
        <v/>
      </c>
      <c r="AB90" t="str">
        <f>IF(Data!$L91=AB$1, "",             IF(ISERR(SEARCH(AB$1,Data!$H91)),        "",          ";" &amp; VLOOKUP(AB$1,Data!$L:$N,3, FALSE) &amp; ",""" &amp; VLOOKUP(AB$1,Data!$L:$M,2, FALSE) &amp; """;"   )             )</f>
        <v/>
      </c>
      <c r="AC90" t="str">
        <f>IF(Data!$L91=AC$1, "",             IF(ISERR(SEARCH(AC$1,Data!$H91)),        "",          ";" &amp; VLOOKUP(AC$1,Data!$L:$N,3, FALSE) &amp; ",""" &amp; VLOOKUP(AC$1,Data!$L:$M,2, FALSE) &amp; """;"   )             )</f>
        <v/>
      </c>
      <c r="AD90" t="str">
        <f>IF(Data!$L91=AD$1, "",             IF(ISERR(SEARCH(AD$1,Data!$H91)),        "",          ";" &amp; VLOOKUP(AD$1,Data!$L:$N,3, FALSE) &amp; ",""" &amp; VLOOKUP(AD$1,Data!$L:$M,2, FALSE) &amp; """;"   )             )</f>
        <v/>
      </c>
      <c r="AE90" t="str">
        <f>IF(Data!$L91=AE$1, "",             IF(ISERR(SEARCH(AE$1,Data!$H91)),        "",          ";" &amp; VLOOKUP(AE$1,Data!$L:$N,3, FALSE) &amp; ",""" &amp; VLOOKUP(AE$1,Data!$L:$M,2, FALSE) &amp; """;"   )             )</f>
        <v/>
      </c>
      <c r="AF90" t="str">
        <f>IF(Data!$L91=AF$1, "",             IF(ISERR(SEARCH(AF$1,Data!$H91)),        "",          ";" &amp; VLOOKUP(AF$1,Data!$L:$N,3, FALSE) &amp; ",""" &amp; VLOOKUP(AF$1,Data!$L:$M,2, FALSE) &amp; """;"   )             )</f>
        <v/>
      </c>
      <c r="AG90" t="str">
        <f>IF(Data!$L91=AG$1, "",             IF(ISERR(SEARCH(AG$1,Data!$H91)),        "",          ";" &amp; VLOOKUP(AG$1,Data!$L:$N,3, FALSE) &amp; ",""" &amp; VLOOKUP(AG$1,Data!$L:$M,2, FALSE) &amp; """;"   )             )</f>
        <v/>
      </c>
      <c r="AH90" t="str">
        <f>IF(Data!$L91=AH$1, "",             IF(ISERR(SEARCH(AH$1,Data!$H91)),        "",          ";" &amp; VLOOKUP(AH$1,Data!$L:$N,3, FALSE) &amp; ",""" &amp; VLOOKUP(AH$1,Data!$L:$M,2, FALSE) &amp; """;"   )             )</f>
        <v/>
      </c>
      <c r="AI90" t="str">
        <f>IF(Data!$L91=AI$1, "",             IF(ISERR(SEARCH(AI$1,Data!$H91)),        "",          ";" &amp; VLOOKUP(AI$1,Data!$L:$N,3, FALSE) &amp; ",""" &amp; VLOOKUP(AI$1,Data!$L:$M,2, FALSE) &amp; """;"   )             )</f>
        <v/>
      </c>
      <c r="AJ90" t="str">
        <f>IF(Data!$L91=AJ$1, "",             IF(ISERR(SEARCH(AJ$1,Data!$H91)),        "",          ";" &amp; VLOOKUP(AJ$1,Data!$L:$N,3, FALSE) &amp; ",""" &amp; VLOOKUP(AJ$1,Data!$L:$M,2, FALSE) &amp; """;"   )             )</f>
        <v/>
      </c>
      <c r="AK90" t="str">
        <f>IF(Data!$L91=AK$1, "",             IF(ISERR(SEARCH(AK$1,Data!$H91)),        "",          ";" &amp; VLOOKUP(AK$1,Data!$L:$N,3, FALSE) &amp; ",""" &amp; VLOOKUP(AK$1,Data!$L:$M,2, FALSE) &amp; """;"   )             )</f>
        <v/>
      </c>
      <c r="AL90" t="str">
        <f>IF(Data!$L91=AL$1, "",             IF(ISERR(SEARCH(AL$1,Data!$H91)),        "",          ";" &amp; VLOOKUP(AL$1,Data!$L:$N,3, FALSE) &amp; ",""" &amp; VLOOKUP(AL$1,Data!$L:$M,2, FALSE) &amp; """;"   )             )</f>
        <v/>
      </c>
      <c r="AM90" t="str">
        <f>IF(Data!$L91=AM$1, "",             IF(ISERR(SEARCH(AM$1,Data!$H91)),        "",          ";" &amp; VLOOKUP(AM$1,Data!$L:$N,3, FALSE) &amp; ",""" &amp; VLOOKUP(AM$1,Data!$L:$M,2, FALSE) &amp; """;"   )             )</f>
        <v/>
      </c>
      <c r="AN90" t="str">
        <f>IF(Data!$L91=AN$1, "",             IF(ISERR(SEARCH(AN$1,Data!$H91)),        "",          ";" &amp; VLOOKUP(AN$1,Data!$L:$N,3, FALSE) &amp; ",""" &amp; VLOOKUP(AN$1,Data!$L:$M,2, FALSE) &amp; """;"   )             )</f>
        <v/>
      </c>
      <c r="AO90" t="str">
        <f>IF(Data!$L91=AO$1, "",             IF(ISERR(SEARCH(AO$1,Data!$H91)),        "",          ";" &amp; VLOOKUP(AO$1,Data!$L:$N,3, FALSE) &amp; ",""" &amp; VLOOKUP(AO$1,Data!$L:$M,2, FALSE) &amp; """;"   )             )</f>
        <v/>
      </c>
      <c r="AP90" t="str">
        <f>IF(Data!$L91=AP$1, "",             IF(ISERR(SEARCH(AP$1,Data!$H91)),        "",          ";" &amp; VLOOKUP(AP$1,Data!$L:$N,3, FALSE) &amp; ",""" &amp; VLOOKUP(AP$1,Data!$L:$M,2, FALSE) &amp; """;"   )             )</f>
        <v/>
      </c>
      <c r="AQ90" t="str">
        <f>IF(Data!$L91=AQ$1, "",             IF(ISERR(SEARCH(AQ$1,Data!$H91)),        "",          ";" &amp; VLOOKUP(AQ$1,Data!$L:$N,3, FALSE) &amp; ",""" &amp; VLOOKUP(AQ$1,Data!$L:$M,2, FALSE) &amp; """;"   )             )</f>
        <v/>
      </c>
      <c r="AR90" t="str">
        <f>IF(Data!$L91=AR$1, "",             IF(ISERR(SEARCH(AR$1,Data!$H91)),        "",          ";" &amp; VLOOKUP(AR$1,Data!$L:$N,3, FALSE) &amp; ",""" &amp; VLOOKUP(AR$1,Data!$L:$M,2, FALSE) &amp; """;"   )             )</f>
        <v/>
      </c>
      <c r="AS90" t="str">
        <f>IF(Data!$L91=AS$1, "",             IF(ISERR(SEARCH(AS$1,Data!$H91)),        "",          ";" &amp; VLOOKUP(AS$1,Data!$L:$N,3, FALSE) &amp; ",""" &amp; VLOOKUP(AS$1,Data!$L:$M,2, FALSE) &amp; """;"   )             )</f>
        <v/>
      </c>
      <c r="AT90" t="str">
        <f>IF(Data!$L91=AT$1, "",             IF(ISERR(SEARCH(AT$1,Data!$H91)),        "",          ";" &amp; VLOOKUP(AT$1,Data!$L:$N,3, FALSE) &amp; ",""" &amp; VLOOKUP(AT$1,Data!$L:$M,2, FALSE) &amp; """;"   )             )</f>
        <v/>
      </c>
      <c r="AU90" t="str">
        <f>IF(Data!$L91=AU$1, "",             IF(ISERR(SEARCH(AU$1,Data!$H91)),        "",          ";" &amp; VLOOKUP(AU$1,Data!$L:$N,3, FALSE) &amp; ",""" &amp; VLOOKUP(AU$1,Data!$L:$M,2, FALSE) &amp; """;"   )             )</f>
        <v/>
      </c>
      <c r="AV90" t="str">
        <f>IF(Data!$L91=AV$1, "",             IF(ISERR(SEARCH(AV$1,Data!$H91)),        "",          ";" &amp; VLOOKUP(AV$1,Data!$L:$N,3, FALSE) &amp; ",""" &amp; VLOOKUP(AV$1,Data!$L:$M,2, FALSE) &amp; """;"   )             )</f>
        <v/>
      </c>
      <c r="AW90" t="str">
        <f>IF(Data!$L91=AW$1, "",             IF(ISERR(SEARCH(AW$1,Data!$H91)),        "",          ";" &amp; VLOOKUP(AW$1,Data!$L:$N,3, FALSE) &amp; ",""" &amp; VLOOKUP(AW$1,Data!$L:$M,2, FALSE) &amp; """;"   )             )</f>
        <v/>
      </c>
      <c r="AX90" t="str">
        <f>IF(Data!$L91=AX$1, "",             IF(ISERR(SEARCH(AX$1,Data!$H91)),        "",          ";" &amp; VLOOKUP(AX$1,Data!$L:$N,3, FALSE) &amp; ",""" &amp; VLOOKUP(AX$1,Data!$L:$M,2, FALSE) &amp; """;"   )             )</f>
        <v/>
      </c>
      <c r="AY90" t="str">
        <f>IF(Data!$L91=AY$1, "",             IF(ISERR(SEARCH(AY$1,Data!$H91)),        "",          ";" &amp; VLOOKUP(AY$1,Data!$L:$N,3, FALSE) &amp; ",""" &amp; VLOOKUP(AY$1,Data!$L:$M,2, FALSE) &amp; """;"   )             )</f>
        <v/>
      </c>
      <c r="AZ90" t="str">
        <f>IF(Data!$L91=AZ$1, "",             IF(ISERR(SEARCH(AZ$1,Data!$H91)),        "",          ";" &amp; VLOOKUP(AZ$1,Data!$L:$N,3, FALSE) &amp; ",""" &amp; VLOOKUP(AZ$1,Data!$L:$M,2, FALSE) &amp; """;"   )             )</f>
        <v/>
      </c>
      <c r="BA90" t="str">
        <f>IF(Data!$L91=BA$1, "",             IF(ISERR(SEARCH(BA$1,Data!$H91)),        "",          ";" &amp; VLOOKUP(BA$1,Data!$L:$N,3, FALSE) &amp; ",""" &amp; VLOOKUP(BA$1,Data!$L:$M,2, FALSE) &amp; """;"   )             )</f>
        <v/>
      </c>
      <c r="BB90" t="str">
        <f>IF(Data!$L91=BB$1, "",             IF(ISERR(SEARCH(BB$1,Data!$H91)),        "",          ";" &amp; VLOOKUP(BB$1,Data!$L:$N,3, FALSE) &amp; ",""" &amp; VLOOKUP(BB$1,Data!$L:$M,2, FALSE) &amp; """;"   )             )</f>
        <v/>
      </c>
      <c r="BC90" t="str">
        <f>IF(Data!$L91=BC$1, "",             IF(ISERR(SEARCH(BC$1,Data!$H91)),        "",          ";" &amp; VLOOKUP(BC$1,Data!$L:$N,3, FALSE) &amp; ",""" &amp; VLOOKUP(BC$1,Data!$L:$M,2, FALSE) &amp; """;"   )             )</f>
        <v/>
      </c>
      <c r="BD90" t="str">
        <f>IF(Data!$L91=BD$1, "",             IF(ISERR(SEARCH(BD$1,Data!$H91)),        "",          ";" &amp; VLOOKUP(BD$1,Data!$L:$N,3, FALSE) &amp; ",""" &amp; VLOOKUP(BD$1,Data!$L:$M,2, FALSE) &amp; """;"   )             )</f>
        <v/>
      </c>
      <c r="BE90" t="str">
        <f>IF(Data!$L91=BE$1, "",             IF(ISERR(SEARCH(BE$1,Data!$H91)),        "",          ";" &amp; VLOOKUP(BE$1,Data!$L:$N,3, FALSE) &amp; ",""" &amp; VLOOKUP(BE$1,Data!$L:$M,2, FALSE) &amp; """;"   )             )</f>
        <v/>
      </c>
      <c r="BF90" t="str">
        <f>IF(Data!$L91=BF$1, "",             IF(ISERR(SEARCH(BF$1,Data!$H91)),        "",          ";" &amp; VLOOKUP(BF$1,Data!$L:$N,3, FALSE) &amp; ",""" &amp; VLOOKUP(BF$1,Data!$L:$M,2, FALSE) &amp; """;"   )             )</f>
        <v/>
      </c>
      <c r="BG90" t="str">
        <f>IF(Data!$L91=BG$1, "",             IF(ISERR(SEARCH(BG$1,Data!$H91)),        "",          ";" &amp; VLOOKUP(BG$1,Data!$L:$N,3, FALSE) &amp; ",""" &amp; VLOOKUP(BG$1,Data!$L:$M,2, FALSE) &amp; """;"   )             )</f>
        <v/>
      </c>
      <c r="BH90" t="str">
        <f>IF(Data!$L91=BH$1, "",             IF(ISERR(SEARCH(BH$1,Data!$H91)),        "",          ";" &amp; VLOOKUP(BH$1,Data!$L:$N,3, FALSE) &amp; ",""" &amp; VLOOKUP(BH$1,Data!$L:$M,2, FALSE) &amp; """;"   )             )</f>
        <v/>
      </c>
      <c r="BI90" t="str">
        <f>IF(Data!$L91=BI$1, "",             IF(ISERR(SEARCH(BI$1,Data!$H91)),        "",          ";" &amp; VLOOKUP(BI$1,Data!$L:$N,3, FALSE) &amp; ",""" &amp; VLOOKUP(BI$1,Data!$L:$M,2, FALSE) &amp; """;"   )             )</f>
        <v/>
      </c>
      <c r="BJ90" t="str">
        <f>IF(Data!$L91=BJ$1, "",             IF(ISERR(SEARCH(BJ$1,Data!$H91)),        "",          ";" &amp; VLOOKUP(BJ$1,Data!$L:$N,3, FALSE) &amp; ",""" &amp; VLOOKUP(BJ$1,Data!$L:$M,2, FALSE) &amp; """;"   )             )</f>
        <v/>
      </c>
      <c r="BK90" t="str">
        <f>IF(Data!$L91=BK$1, "",             IF(ISERR(SEARCH(BK$1,Data!$H91)),        "",          ";" &amp; VLOOKUP(BK$1,Data!$L:$N,3, FALSE) &amp; ",""" &amp; VLOOKUP(BK$1,Data!$L:$M,2, FALSE) &amp; """;"   )             )</f>
        <v/>
      </c>
      <c r="BL90" t="str">
        <f>IF(Data!$L91=BL$1, "",             IF(ISERR(SEARCH(BL$1,Data!$H91)),        "",          ";" &amp; VLOOKUP(BL$1,Data!$L:$N,3, FALSE) &amp; ",""" &amp; VLOOKUP(BL$1,Data!$L:$M,2, FALSE) &amp; """;"   )             )</f>
        <v/>
      </c>
      <c r="BM90" t="str">
        <f>IF(Data!$L91=BM$1, "",             IF(ISERR(SEARCH(BM$1,Data!$H91)),        "",          ";" &amp; VLOOKUP(BM$1,Data!$L:$N,3, FALSE) &amp; ",""" &amp; VLOOKUP(BM$1,Data!$L:$M,2, FALSE) &amp; """;"   )             )</f>
        <v/>
      </c>
      <c r="BN90" t="str">
        <f>IF(Data!$L91=BN$1, "",             IF(ISERR(SEARCH(BN$1,Data!$H91)),        "",          ";" &amp; VLOOKUP(BN$1,Data!$L:$N,3, FALSE) &amp; ",""" &amp; VLOOKUP(BN$1,Data!$L:$M,2, FALSE) &amp; """;"   )             )</f>
        <v/>
      </c>
      <c r="BO90" t="str">
        <f>IF(Data!$L91=BO$1, "",             IF(ISERR(SEARCH(BO$1,Data!$H91)),        "",          ";" &amp; VLOOKUP(BO$1,Data!$L:$N,3, FALSE) &amp; ",""" &amp; VLOOKUP(BO$1,Data!$L:$M,2, FALSE) &amp; """;"   )             )</f>
        <v/>
      </c>
      <c r="BP90" t="str">
        <f>IF(Data!$L91=BP$1, "",             IF(ISERR(SEARCH(BP$1,Data!$H91)),        "",          ";" &amp; VLOOKUP(BP$1,Data!$L:$N,3, FALSE) &amp; ",""" &amp; VLOOKUP(BP$1,Data!$L:$M,2, FALSE) &amp; """;"   )             )</f>
        <v/>
      </c>
      <c r="BQ90" t="str">
        <f>IF(Data!$L91=BQ$1, "",             IF(ISERR(SEARCH(BQ$1,Data!$H91)),        "",          ";" &amp; VLOOKUP(BQ$1,Data!$L:$N,3, FALSE) &amp; ",""" &amp; VLOOKUP(BQ$1,Data!$L:$M,2, FALSE) &amp; """;"   )             )</f>
        <v/>
      </c>
      <c r="BR90" t="str">
        <f>IF(Data!$L91=BR$1, "",             IF(ISERR(SEARCH(BR$1,Data!$H91)),        "",          ";" &amp; VLOOKUP(BR$1,Data!$L:$N,3, FALSE) &amp; ",""" &amp; VLOOKUP(BR$1,Data!$L:$M,2, FALSE) &amp; """;"   )             )</f>
        <v/>
      </c>
      <c r="BS90" t="str">
        <f>IF(Data!$L91=BS$1, "",             IF(ISERR(SEARCH(BS$1,Data!$H91)),        "",          ";" &amp; VLOOKUP(BS$1,Data!$L:$N,3, FALSE) &amp; ",""" &amp; VLOOKUP(BS$1,Data!$L:$M,2, FALSE) &amp; """;"   )             )</f>
        <v/>
      </c>
      <c r="BT90" t="str">
        <f>IF(Data!$L91=BT$1, "",             IF(ISERR(SEARCH(BT$1,Data!$H91)),        "",          ";" &amp; VLOOKUP(BT$1,Data!$L:$N,3, FALSE) &amp; ",""" &amp; VLOOKUP(BT$1,Data!$L:$M,2, FALSE) &amp; """;"   )             )</f>
        <v/>
      </c>
      <c r="BU90" t="str">
        <f>IF(Data!$L91=BU$1, "",             IF(ISERR(SEARCH(BU$1,Data!$H91)),        "",          ";" &amp; VLOOKUP(BU$1,Data!$L:$N,3, FALSE) &amp; ",""" &amp; VLOOKUP(BU$1,Data!$L:$M,2, FALSE) &amp; """;"   )             )</f>
        <v/>
      </c>
      <c r="BV90" t="str">
        <f>IF(Data!$L91=BV$1, "",             IF(ISERR(SEARCH(BV$1,Data!$H91)),        "",          ";" &amp; VLOOKUP(BV$1,Data!$L:$N,3, FALSE) &amp; ",""" &amp; VLOOKUP(BV$1,Data!$L:$M,2, FALSE) &amp; """;"   )             )</f>
        <v/>
      </c>
      <c r="BW90" t="str">
        <f>IF(Data!$L91=BW$1, "",             IF(ISERR(SEARCH(BW$1,Data!$H91)),        "",          ";" &amp; VLOOKUP(BW$1,Data!$L:$N,3, FALSE) &amp; ",""" &amp; VLOOKUP(BW$1,Data!$L:$M,2, FALSE) &amp; """;"   )             )</f>
        <v/>
      </c>
      <c r="BX90" t="str">
        <f>IF(Data!$L91=BX$1, "",             IF(ISERR(SEARCH(BX$1,Data!$H91)),        "",          ";" &amp; VLOOKUP(BX$1,Data!$L:$N,3, FALSE) &amp; ",""" &amp; VLOOKUP(BX$1,Data!$L:$M,2, FALSE) &amp; """;"   )             )</f>
        <v/>
      </c>
      <c r="BY90" t="str">
        <f>IF(Data!$L91=BY$1, "",             IF(ISERR(SEARCH(BY$1,Data!$H91)),        "",          ";" &amp; VLOOKUP(BY$1,Data!$L:$N,3, FALSE) &amp; ",""" &amp; VLOOKUP(BY$1,Data!$L:$M,2, FALSE) &amp; """;"   )             )</f>
        <v/>
      </c>
      <c r="BZ90" t="str">
        <f>IF(Data!$L91=BZ$1, "",             IF(ISERR(SEARCH(BZ$1,Data!$H91)),        "",          ";" &amp; VLOOKUP(BZ$1,Data!$L:$N,3, FALSE) &amp; ",""" &amp; VLOOKUP(BZ$1,Data!$L:$M,2, FALSE) &amp; """;"   )             )</f>
        <v/>
      </c>
      <c r="CA90" t="str">
        <f>IF(Data!$L91=CA$1, "",             IF(ISERR(SEARCH(CA$1,Data!$H91)),        "",          ";" &amp; VLOOKUP(CA$1,Data!$L:$N,3, FALSE) &amp; ",""" &amp; VLOOKUP(CA$1,Data!$L:$M,2, FALSE) &amp; """;"   )             )</f>
        <v/>
      </c>
      <c r="CB90" t="str">
        <f>IF(Data!$L91=CB$1, "",             IF(ISERR(SEARCH(CB$1,Data!$H91)),        "",          ";" &amp; VLOOKUP(CB$1,Data!$L:$N,3, FALSE) &amp; ",""" &amp; VLOOKUP(CB$1,Data!$L:$M,2, FALSE) &amp; """;"   )             )</f>
        <v/>
      </c>
      <c r="CC90" t="str">
        <f>IF(Data!$L91=CC$1, "",             IF(ISERR(SEARCH(CC$1,Data!$H91)),        "",          ";" &amp; VLOOKUP(CC$1,Data!$L:$N,3, FALSE) &amp; ",""" &amp; VLOOKUP(CC$1,Data!$L:$M,2, FALSE) &amp; """;"   )             )</f>
        <v/>
      </c>
      <c r="CD90" t="str">
        <f>IF(Data!$L91=CD$1, "",             IF(ISERR(SEARCH(CD$1,Data!$H91)),        "",          ";" &amp; VLOOKUP(CD$1,Data!$L:$N,3, FALSE) &amp; ",""" &amp; VLOOKUP(CD$1,Data!$L:$M,2, FALSE) &amp; """;"   )             )</f>
        <v/>
      </c>
      <c r="CE90" t="str">
        <f>IF(Data!$L91=CE$1, "",             IF(ISERR(SEARCH(CE$1,Data!$H91)),        "",          ";" &amp; VLOOKUP(CE$1,Data!$L:$N,3, FALSE) &amp; ",""" &amp; VLOOKUP(CE$1,Data!$L:$M,2, FALSE) &amp; """;"   )             )</f>
        <v/>
      </c>
      <c r="CF90" t="str">
        <f>IF(Data!$L91=CF$1, "",             IF(ISERR(SEARCH(CF$1,Data!$H91)),        "",          ";" &amp; VLOOKUP(CF$1,Data!$L:$N,3, FALSE) &amp; ",""" &amp; VLOOKUP(CF$1,Data!$L:$M,2, FALSE) &amp; """;"   )             )</f>
        <v/>
      </c>
      <c r="CG90" t="str">
        <f>IF(Data!$L91=CG$1, "",             IF(ISERR(SEARCH(CG$1,Data!$H91)),        "",          ";" &amp; VLOOKUP(CG$1,Data!$L:$N,3, FALSE) &amp; ",""" &amp; VLOOKUP(CG$1,Data!$L:$M,2, FALSE) &amp; """;"   )             )</f>
        <v/>
      </c>
      <c r="CH90" t="str">
        <f>IF(Data!$L91=CH$1, "",             IF(ISERR(SEARCH(CH$1,Data!$H91)),        "",          ";" &amp; VLOOKUP(CH$1,Data!$L:$N,3, FALSE) &amp; ",""" &amp; VLOOKUP(CH$1,Data!$L:$M,2, FALSE) &amp; """;"   )             )</f>
        <v/>
      </c>
      <c r="CI90" t="str">
        <f>IF(Data!$L91=CI$1, "",             IF(ISERR(SEARCH(CI$1,Data!$H91)),        "",          ";" &amp; VLOOKUP(CI$1,Data!$L:$N,3, FALSE) &amp; ",""" &amp; VLOOKUP(CI$1,Data!$L:$M,2, FALSE) &amp; """;"   )             )</f>
        <v/>
      </c>
      <c r="CJ90" t="str">
        <f>IF(Data!$L91=CJ$1, "",             IF(ISERR(SEARCH(CJ$1,Data!$H91)),        "",          ";" &amp; VLOOKUP(CJ$1,Data!$L:$N,3, FALSE) &amp; ",""" &amp; VLOOKUP(CJ$1,Data!$L:$M,2, FALSE) &amp; """;"   )             )</f>
        <v/>
      </c>
      <c r="CK90" t="str">
        <f>IF(Data!$L91=CK$1, "",             IF(ISERR(SEARCH(CK$1,Data!$H91)),        "",          ";" &amp; VLOOKUP(CK$1,Data!$L:$N,3, FALSE) &amp; ",""" &amp; VLOOKUP(CK$1,Data!$L:$M,2, FALSE) &amp; """;"   )             )</f>
        <v/>
      </c>
      <c r="CL90" t="str">
        <f>IF(Data!$L91=CL$1, "",             IF(ISERR(SEARCH(CL$1,Data!$H91)),        "",          ";" &amp; VLOOKUP(CL$1,Data!$L:$N,3, FALSE) &amp; ",""" &amp; VLOOKUP(CL$1,Data!$L:$M,2, FALSE) &amp; """;"   )             )</f>
        <v/>
      </c>
      <c r="CM90" t="str">
        <f>IF(Data!$L91=CM$1, "",             IF(ISERR(SEARCH(CM$1,Data!$H91)),        "",          ";" &amp; VLOOKUP(CM$1,Data!$L:$N,3, FALSE) &amp; ",""" &amp; VLOOKUP(CM$1,Data!$L:$M,2, FALSE) &amp; """;"   )             )</f>
        <v/>
      </c>
      <c r="CN90" t="str">
        <f>IF(Data!$L91=CN$1, "",             IF(ISERR(SEARCH(CN$1,Data!$H91)),        "",          ";" &amp; VLOOKUP(CN$1,Data!$L:$N,3, FALSE) &amp; ",""" &amp; VLOOKUP(CN$1,Data!$L:$M,2, FALSE) &amp; """;"   )             )</f>
        <v/>
      </c>
      <c r="CO90" t="str">
        <f>IF(Data!$L91=CO$1, "",             IF(ISERR(SEARCH(CO$1,Data!$H91)),        "",          ";" &amp; VLOOKUP(CO$1,Data!$L:$N,3, FALSE) &amp; ",""" &amp; VLOOKUP(CO$1,Data!$L:$M,2, FALSE) &amp; """;"   )             )</f>
        <v/>
      </c>
      <c r="CP90" t="str">
        <f>IF(Data!$L91=CP$1, "",             IF(ISERR(SEARCH(CP$1,Data!$H91)),        "",          ";" &amp; VLOOKUP(CP$1,Data!$L:$N,3, FALSE) &amp; ",""" &amp; VLOOKUP(CP$1,Data!$L:$M,2, FALSE) &amp; """;"   )             )</f>
        <v/>
      </c>
      <c r="CQ90" t="str">
        <f>IF(Data!$L91=CQ$1, "",             IF(ISERR(SEARCH(CQ$1,Data!$H91)),        "",          ";" &amp; VLOOKUP(CQ$1,Data!$L:$N,3, FALSE) &amp; ",""" &amp; VLOOKUP(CQ$1,Data!$L:$M,2, FALSE) &amp; """;"   )             )</f>
        <v/>
      </c>
      <c r="CR90" t="str">
        <f>IF(Data!$L91=CR$1, "",             IF(ISERR(SEARCH(CR$1,Data!$H91)),        "",          ";" &amp; VLOOKUP(CR$1,Data!$L:$N,3, FALSE) &amp; ",""" &amp; VLOOKUP(CR$1,Data!$L:$M,2, FALSE) &amp; """;"   )             )</f>
        <v/>
      </c>
      <c r="CS90" t="str">
        <f>IF(Data!$L91=CS$1, "",             IF(ISERR(SEARCH(CS$1,Data!$H91)),        "",          ";" &amp; VLOOKUP(CS$1,Data!$L:$N,3, FALSE) &amp; ",""" &amp; VLOOKUP(CS$1,Data!$L:$M,2, FALSE) &amp; """;"   )             )</f>
        <v/>
      </c>
      <c r="CT90" t="str">
        <f>IF(Data!$L91=CT$1, "",             IF(ISERR(SEARCH(CT$1,Data!$H91)),        "",          ";" &amp; VLOOKUP(CT$1,Data!$L:$N,3, FALSE) &amp; ",""" &amp; VLOOKUP(CT$1,Data!$L:$M,2, FALSE) &amp; """;"   )             )</f>
        <v/>
      </c>
      <c r="CU90" t="str">
        <f>IF(Data!$L91=CU$1, "",             IF(ISERR(SEARCH(CU$1,Data!$H91)),        "",          ";" &amp; VLOOKUP(CU$1,Data!$L:$N,3, FALSE) &amp; ",""" &amp; VLOOKUP(CU$1,Data!$L:$M,2, FALSE) &amp; """;"   )             )</f>
        <v/>
      </c>
      <c r="CV90" t="str">
        <f>IF(Data!$L91=CV$1, "",             IF(ISERR(SEARCH(CV$1,Data!$H91)),        "",          ";" &amp; VLOOKUP(CV$1,Data!$L:$N,3, FALSE) &amp; ",""" &amp; VLOOKUP(CV$1,Data!$L:$M,2, FALSE) &amp; """;"   )             )</f>
        <v/>
      </c>
      <c r="CW90" t="str">
        <f>IF(Data!$L91=CW$1, "",             IF(ISERR(SEARCH(CW$1,Data!$H91)),        "",          ";" &amp; VLOOKUP(CW$1,Data!$L:$N,3, FALSE) &amp; ",""" &amp; VLOOKUP(CW$1,Data!$L:$M,2, FALSE) &amp; """;"   )             )</f>
        <v/>
      </c>
      <c r="CX90" t="str">
        <f>IF(Data!$L91=CX$1, "",             IF(ISERR(SEARCH(CX$1,Data!$H91)),        "",          ";" &amp; VLOOKUP(CX$1,Data!$L:$N,3, FALSE) &amp; ",""" &amp; VLOOKUP(CX$1,Data!$L:$M,2, FALSE) &amp; """;"   )             )</f>
        <v/>
      </c>
      <c r="CY90" t="str">
        <f>IF(Data!$L91=CY$1, "",             IF(ISERR(SEARCH(CY$1,Data!$H91)),        "",          ";" &amp; VLOOKUP(CY$1,Data!$L:$N,3, FALSE) &amp; ",""" &amp; VLOOKUP(CY$1,Data!$L:$M,2, FALSE) &amp; """;"   )             )</f>
        <v/>
      </c>
      <c r="CZ90" t="str">
        <f>IF(Data!$L91=CZ$1, "",             IF(ISERR(SEARCH(CZ$1,Data!$H91)),        "",          ";" &amp; VLOOKUP(CZ$1,Data!$L:$N,3, FALSE) &amp; ",""" &amp; VLOOKUP(CZ$1,Data!$L:$M,2, FALSE) &amp; """;"   )             )</f>
        <v/>
      </c>
      <c r="DA90" t="str">
        <f>IF(Data!$L91=DA$1, "",             IF(ISERR(SEARCH(DA$1,Data!$H91)),        "",          ";" &amp; VLOOKUP(DA$1,Data!$L:$N,3, FALSE) &amp; ",""" &amp; VLOOKUP(DA$1,Data!$L:$M,2, FALSE) &amp; """;"   )             )</f>
        <v/>
      </c>
      <c r="DB90" t="str">
        <f>IF(Data!$L91=DB$1, "",             IF(ISERR(SEARCH(DB$1,Data!$H91)),        "",          ";" &amp; VLOOKUP(DB$1,Data!$L:$N,3, FALSE) &amp; ",""" &amp; VLOOKUP(DB$1,Data!$L:$M,2, FALSE) &amp; """;"   )             )</f>
        <v/>
      </c>
      <c r="DC90" t="str">
        <f>IF(Data!$L91=DC$1, "",             IF(ISERR(SEARCH(DC$1,Data!$H91)),        "",          ";" &amp; VLOOKUP(DC$1,Data!$L:$N,3, FALSE) &amp; ",""" &amp; VLOOKUP(DC$1,Data!$L:$M,2, FALSE) &amp; """;"   )             )</f>
        <v/>
      </c>
      <c r="DD90" t="str">
        <f>IF(Data!$L91=DD$1, "",             IF(ISERR(SEARCH(DD$1,Data!$H91)),        "",          ";" &amp; VLOOKUP(DD$1,Data!$L:$N,3, FALSE) &amp; ",""" &amp; VLOOKUP(DD$1,Data!$L:$M,2, FALSE) &amp; """;"   )             )</f>
        <v/>
      </c>
      <c r="DE90" t="str">
        <f>IF(Data!$L91=DE$1, "",             IF(ISERR(SEARCH(DE$1,Data!$H91)),        "",          ";" &amp; VLOOKUP(DE$1,Data!$L:$N,3, FALSE) &amp; ",""" &amp; VLOOKUP(DE$1,Data!$L:$M,2, FALSE) &amp; """;"   )             )</f>
        <v/>
      </c>
      <c r="DF90" t="str">
        <f>IF(Data!$L91=DF$1, "",             IF(ISERR(SEARCH(DF$1,Data!$H91)),        "",          ";" &amp; VLOOKUP(DF$1,Data!$L:$N,3, FALSE) &amp; ",""" &amp; VLOOKUP(DF$1,Data!$L:$M,2, FALSE) &amp; """;"   )             )</f>
        <v/>
      </c>
      <c r="DG90" t="str">
        <f>IF(Data!$L91=DG$1, "",             IF(ISERR(SEARCH(DG$1,Data!$H91)),        "",          ";" &amp; VLOOKUP(DG$1,Data!$L:$N,3, FALSE) &amp; ",""" &amp; VLOOKUP(DG$1,Data!$L:$M,2, FALSE) &amp; """;"   )             )</f>
        <v/>
      </c>
      <c r="DH90" t="str">
        <f>IF(Data!$L91=DH$1, "",             IF(ISERR(SEARCH(DH$1,Data!$H91)),        "",          ";" &amp; VLOOKUP(DH$1,Data!$L:$N,3, FALSE) &amp; ",""" &amp; VLOOKUP(DH$1,Data!$L:$M,2, FALSE) &amp; """;"   )             )</f>
        <v/>
      </c>
      <c r="DI90" t="str">
        <f>IF(Data!$L91=DI$1, "",             IF(ISERR(SEARCH(DI$1,Data!$H91)),        "",          ";" &amp; VLOOKUP(DI$1,Data!$L:$N,3, FALSE) &amp; ",""" &amp; VLOOKUP(DI$1,Data!$L:$M,2, FALSE) &amp; """;"   )             )</f>
        <v/>
      </c>
      <c r="DJ90" t="str">
        <f>IF(Data!$L91=DJ$1, "",             IF(ISERR(SEARCH(DJ$1,Data!$H91)),        "",          ";" &amp; VLOOKUP(DJ$1,Data!$L:$N,3, FALSE) &amp; ",""" &amp; VLOOKUP(DJ$1,Data!$L:$M,2, FALSE) &amp; """;"   )             )</f>
        <v/>
      </c>
      <c r="DK90" t="str">
        <f>IF(Data!$L91=DK$1, "",             IF(ISERR(SEARCH(DK$1,Data!$H91)),        "",          ";" &amp; VLOOKUP(DK$1,Data!$L:$N,3, FALSE) &amp; ",""" &amp; VLOOKUP(DK$1,Data!$L:$M,2, FALSE) &amp; """;"   )             )</f>
        <v/>
      </c>
      <c r="DL90" t="str">
        <f>IF(Data!$L91=DL$1, "",             IF(ISERR(SEARCH(DL$1,Data!$H91)),        "",          ";" &amp; VLOOKUP(DL$1,Data!$L:$N,3, FALSE) &amp; ",""" &amp; VLOOKUP(DL$1,Data!$L:$M,2, FALSE) &amp; """;"   )             )</f>
        <v/>
      </c>
      <c r="DM90" t="str">
        <f>IF(Data!$L91=DM$1, "",             IF(ISERR(SEARCH(DM$1,Data!$H91)),        "",          ";" &amp; VLOOKUP(DM$1,Data!$L:$N,3, FALSE) &amp; ",""" &amp; VLOOKUP(DM$1,Data!$L:$M,2, FALSE) &amp; """;"   )             )</f>
        <v/>
      </c>
      <c r="DN90" t="str">
        <f>IF(Data!$L91=DN$1, "",             IF(ISERR(SEARCH(DN$1,Data!$H91)),        "",          ";" &amp; VLOOKUP(DN$1,Data!$L:$N,3, FALSE) &amp; ",""" &amp; VLOOKUP(DN$1,Data!$L:$M,2, FALSE) &amp; """;"   )             )</f>
        <v/>
      </c>
      <c r="DO90" t="str">
        <f>IF(Data!$L91=DO$1, "",             IF(ISERR(SEARCH(DO$1,Data!$H91)),        "",          ";" &amp; VLOOKUP(DO$1,Data!$L:$N,3, FALSE) &amp; ",""" &amp; VLOOKUP(DO$1,Data!$L:$M,2, FALSE) &amp; """;"   )             )</f>
        <v/>
      </c>
      <c r="DP90" t="str">
        <f>IF(Data!$L91=DP$1, "",             IF(ISERR(SEARCH(DP$1,Data!$H91)),        "",          ";" &amp; VLOOKUP(DP$1,Data!$L:$N,3, FALSE) &amp; ",""" &amp; VLOOKUP(DP$1,Data!$L:$M,2, FALSE) &amp; """;"   )             )</f>
        <v/>
      </c>
      <c r="DQ90" t="str">
        <f>IF(Data!$L91=DQ$1, "",             IF(ISERR(SEARCH(DQ$1,Data!$H91)),        "",          ";" &amp; VLOOKUP(DQ$1,Data!$L:$N,3, FALSE) &amp; ",""" &amp; VLOOKUP(DQ$1,Data!$L:$M,2, FALSE) &amp; """;"   )             )</f>
        <v/>
      </c>
      <c r="DR90" t="str">
        <f>IF(Data!$L91=DR$1, "",             IF(ISERR(SEARCH(DR$1,Data!$H91)),        "",          ";" &amp; VLOOKUP(DR$1,Data!$L:$N,3, FALSE) &amp; ",""" &amp; VLOOKUP(DR$1,Data!$L:$M,2, FALSE) &amp; """;"   )             )</f>
        <v/>
      </c>
      <c r="DS90" t="str">
        <f>IF(Data!$L91=DS$1, "",             IF(ISERR(SEARCH(DS$1,Data!$H91)),        "",          ";" &amp; VLOOKUP(DS$1,Data!$L:$N,3, FALSE) &amp; ",""" &amp; VLOOKUP(DS$1,Data!$L:$M,2, FALSE) &amp; """;"   )             )</f>
        <v/>
      </c>
      <c r="DT90" t="str">
        <f>IF(Data!$L91=DT$1, "",             IF(ISERR(SEARCH(DT$1,Data!$H91)),        "",          ";" &amp; VLOOKUP(DT$1,Data!$L:$N,3, FALSE) &amp; ",""" &amp; VLOOKUP(DT$1,Data!$L:$M,2, FALSE) &amp; """;"   )             )</f>
        <v/>
      </c>
      <c r="DU90" t="str">
        <f>IF(Data!$L91=DU$1, "",             IF(ISERR(SEARCH(DU$1,Data!$H91)),        "",          ";" &amp; VLOOKUP(DU$1,Data!$L:$N,3, FALSE) &amp; ",""" &amp; VLOOKUP(DU$1,Data!$L:$M,2, FALSE) &amp; """;"   )             )</f>
        <v/>
      </c>
      <c r="DV90" t="str">
        <f>IF(Data!$L91=DV$1, "",             IF(ISERR(SEARCH(DV$1,Data!$H91)),        "",          ";" &amp; VLOOKUP(DV$1,Data!$L:$N,3, FALSE) &amp; ",""" &amp; VLOOKUP(DV$1,Data!$L:$M,2, FALSE) &amp; """;"   )             )</f>
        <v/>
      </c>
      <c r="DW90" t="str">
        <f>IF(Data!$L91=DW$1, "",             IF(ISERR(SEARCH(DW$1,Data!$H91)),        "",          ";" &amp; VLOOKUP(DW$1,Data!$L:$N,3, FALSE) &amp; ",""" &amp; VLOOKUP(DW$1,Data!$L:$M,2, FALSE) &amp; """;"   )             )</f>
        <v/>
      </c>
      <c r="DX90" t="str">
        <f>IF(Data!$L91=DX$1, "",             IF(ISERR(SEARCH(DX$1,Data!$H91)),        "",          ";" &amp; VLOOKUP(DX$1,Data!$L:$N,3, FALSE) &amp; ",""" &amp; VLOOKUP(DX$1,Data!$L:$M,2, FALSE) &amp; """;"   )             )</f>
        <v/>
      </c>
      <c r="DY90" t="str">
        <f>IF(Data!$L91=DY$1, "",             IF(ISERR(SEARCH(DY$1,Data!$H91)),        "",          ";" &amp; VLOOKUP(DY$1,Data!$L:$N,3, FALSE) &amp; ",""" &amp; VLOOKUP(DY$1,Data!$L:$M,2, FALSE) &amp; """;"   )             )</f>
        <v/>
      </c>
      <c r="DZ90" t="str">
        <f>IF(Data!$L91=DZ$1, "",             IF(ISERR(SEARCH(DZ$1,Data!$H91)),        "",          ";" &amp; VLOOKUP(DZ$1,Data!$L:$N,3, FALSE) &amp; ",""" &amp; VLOOKUP(DZ$1,Data!$L:$M,2, FALSE) &amp; """;"   )             )</f>
        <v/>
      </c>
      <c r="EA90" t="str">
        <f>IF(Data!$L91=EA$1, "",             IF(ISERR(SEARCH(EA$1,Data!$H91)),        "",          ";" &amp; VLOOKUP(EA$1,Data!$L:$N,3, FALSE) &amp; ",""" &amp; VLOOKUP(EA$1,Data!$L:$M,2, FALSE) &amp; """;"   )             )</f>
        <v/>
      </c>
      <c r="EB90" t="str">
        <f>IF(Data!$L91=EB$1, "",             IF(ISERR(SEARCH(EB$1,Data!$H91)),        "",          ";" &amp; VLOOKUP(EB$1,Data!$L:$N,3, FALSE) &amp; ",""" &amp; VLOOKUP(EB$1,Data!$L:$M,2, FALSE) &amp; """;"   )             )</f>
        <v/>
      </c>
      <c r="EC90" t="str">
        <f>IF(Data!$L91=EC$1, "",             IF(ISERR(SEARCH(EC$1,Data!$H91)),        "",          ";" &amp; VLOOKUP(EC$1,Data!$L:$N,3, FALSE) &amp; ",""" &amp; VLOOKUP(EC$1,Data!$L:$M,2, FALSE) &amp; """;"   )             )</f>
        <v/>
      </c>
      <c r="ED90" t="str">
        <f>IF(Data!$L91=ED$1, "",             IF(ISERR(SEARCH(ED$1,Data!$H91)),        "",          ";" &amp; VLOOKUP(ED$1,Data!$L:$N,3, FALSE) &amp; ",""" &amp; VLOOKUP(ED$1,Data!$L:$M,2, FALSE) &amp; """;"   )             )</f>
        <v/>
      </c>
      <c r="EE90" t="str">
        <f>IF(Data!$L91=EE$1, "",             IF(ISERR(SEARCH(EE$1,Data!$H91)),        "",          ";" &amp; VLOOKUP(EE$1,Data!$L:$N,3, FALSE) &amp; ",""" &amp; VLOOKUP(EE$1,Data!$L:$M,2, FALSE) &amp; """;"   )             )</f>
        <v/>
      </c>
      <c r="EF90" t="str">
        <f>IF(Data!$L91=EF$1, "",             IF(ISERR(SEARCH(EF$1,Data!$H91)),        "",          ";" &amp; VLOOKUP(EF$1,Data!$L:$N,3, FALSE) &amp; ",""" &amp; VLOOKUP(EF$1,Data!$L:$M,2, FALSE) &amp; """;"   )             )</f>
        <v/>
      </c>
      <c r="EG90" t="str">
        <f>IF(Data!$L91=EG$1, "",             IF(ISERR(SEARCH(EG$1,Data!$H91)),        "",          ";" &amp; VLOOKUP(EG$1,Data!$L:$N,3, FALSE) &amp; ",""" &amp; VLOOKUP(EG$1,Data!$L:$M,2, FALSE) &amp; """;"   )             )</f>
        <v/>
      </c>
      <c r="EH90" t="str">
        <f>IF(Data!$L91=EH$1, "",             IF(ISERR(SEARCH(EH$1,Data!$H91)),        "",          ";" &amp; VLOOKUP(EH$1,Data!$L:$N,3, FALSE) &amp; ",""" &amp; VLOOKUP(EH$1,Data!$L:$M,2, FALSE) &amp; """;"   )             )</f>
        <v/>
      </c>
      <c r="EI90" t="str">
        <f>IF(Data!$L91=EI$1, "",             IF(ISERR(SEARCH(EI$1,Data!$H91)),        "",          ";" &amp; VLOOKUP(EI$1,Data!$L:$N,3, FALSE) &amp; ",""" &amp; VLOOKUP(EI$1,Data!$L:$M,2, FALSE) &amp; """;"   )             )</f>
        <v/>
      </c>
      <c r="EJ90" t="str">
        <f>IF(Data!$L91=EJ$1, "",             IF(ISERR(SEARCH(EJ$1,Data!$H91)),        "",          ";" &amp; VLOOKUP(EJ$1,Data!$L:$N,3, FALSE) &amp; ",""" &amp; VLOOKUP(EJ$1,Data!$L:$M,2, FALSE) &amp; """;"   )             )</f>
        <v/>
      </c>
      <c r="EK90" t="str">
        <f>IF(Data!$L91=EK$1, "",             IF(ISERR(SEARCH(EK$1,Data!$H91)),        "",          ";" &amp; VLOOKUP(EK$1,Data!$L:$N,3, FALSE) &amp; ",""" &amp; VLOOKUP(EK$1,Data!$L:$M,2, FALSE) &amp; """;"   )             )</f>
        <v/>
      </c>
      <c r="EL90" t="str">
        <f>IF(Data!$L91=EL$1, "",             IF(ISERR(SEARCH(EL$1,Data!$H91)),        "",          ";" &amp; VLOOKUP(EL$1,Data!$L:$N,3, FALSE) &amp; ",""" &amp; VLOOKUP(EL$1,Data!$L:$M,2, FALSE) &amp; """;"   )             )</f>
        <v/>
      </c>
      <c r="EM90" t="str">
        <f>IF(Data!$L91=EM$1, "",             IF(ISERR(SEARCH(EM$1,Data!$H91)),        "",          ";" &amp; VLOOKUP(EM$1,Data!$L:$N,3, FALSE) &amp; ",""" &amp; VLOOKUP(EM$1,Data!$L:$M,2, FALSE) &amp; """;"   )             )</f>
        <v/>
      </c>
      <c r="EN90" t="str">
        <f>IF(Data!$L91=EN$1, "",             IF(ISERR(SEARCH(EN$1,Data!$H91)),        "",          ";" &amp; VLOOKUP(EN$1,Data!$L:$N,3, FALSE) &amp; ",""" &amp; VLOOKUP(EN$1,Data!$L:$M,2, FALSE) &amp; """;"   )             )</f>
        <v/>
      </c>
      <c r="EO90" t="str">
        <f>IF(Data!$L91=EO$1, "",             IF(ISERR(SEARCH(EO$1,Data!$H91)),        "",          ";" &amp; VLOOKUP(EO$1,Data!$L:$N,3, FALSE) &amp; ",""" &amp; VLOOKUP(EO$1,Data!$L:$M,2, FALSE) &amp; """;"   )             )</f>
        <v/>
      </c>
      <c r="EP90" t="str">
        <f>IF(Data!$L91=EP$1, "",             IF(ISERR(SEARCH(EP$1,Data!$H91)),        "",          ";" &amp; VLOOKUP(EP$1,Data!$L:$N,3, FALSE) &amp; ",""" &amp; VLOOKUP(EP$1,Data!$L:$M,2, FALSE) &amp; """;"   )             )</f>
        <v/>
      </c>
      <c r="EQ90" t="str">
        <f>IF(Data!$L91=EQ$1, "",             IF(ISERR(SEARCH(EQ$1,Data!$H91)),        "",          ";" &amp; VLOOKUP(EQ$1,Data!$L:$N,3, FALSE) &amp; ",""" &amp; VLOOKUP(EQ$1,Data!$L:$M,2, FALSE) &amp; """;"   )             )</f>
        <v/>
      </c>
      <c r="ER90" t="str">
        <f>IF(Data!$L91=ER$1, "",             IF(ISERR(SEARCH(ER$1,Data!$H91)),        "",          ";" &amp; VLOOKUP(ER$1,Data!$L:$N,3, FALSE) &amp; ",""" &amp; VLOOKUP(ER$1,Data!$L:$M,2, FALSE) &amp; """;"   )             )</f>
        <v/>
      </c>
      <c r="ES90" t="str">
        <f>IF(Data!$L91=ES$1, "",             IF(ISERR(SEARCH(ES$1,Data!$H91)),        "",          ";" &amp; VLOOKUP(ES$1,Data!$L:$N,3, FALSE) &amp; ",""" &amp; VLOOKUP(ES$1,Data!$L:$M,2, FALSE) &amp; """;"   )             )</f>
        <v/>
      </c>
      <c r="ET90" t="str">
        <f>IF(Data!$L91=ET$1, "",             IF(ISERR(SEARCH(ET$1,Data!$H91)),        "",          ";" &amp; VLOOKUP(ET$1,Data!$L:$N,3, FALSE) &amp; ",""" &amp; VLOOKUP(ET$1,Data!$L:$M,2, FALSE) &amp; """;"   )             )</f>
        <v/>
      </c>
      <c r="EU90" t="str">
        <f>IF(Data!$L91=EU$1, "",             IF(ISERR(SEARCH(EU$1,Data!$H91)),        "",          ";" &amp; VLOOKUP(EU$1,Data!$L:$N,3, FALSE) &amp; ",""" &amp; VLOOKUP(EU$1,Data!$L:$M,2, FALSE) &amp; """;"   )             )</f>
        <v/>
      </c>
      <c r="EV90" t="str">
        <f>IF(Data!$L91=EV$1, "",             IF(ISERR(SEARCH(EV$1,Data!$H91)),        "",          ";" &amp; VLOOKUP(EV$1,Data!$L:$N,3, FALSE) &amp; ",""" &amp; VLOOKUP(EV$1,Data!$L:$M,2, FALSE) &amp; """;"   )             )</f>
        <v/>
      </c>
      <c r="EW90" t="str">
        <f>IF(Data!$L91=EW$1, "",             IF(ISERR(SEARCH(EW$1,Data!$H91)),        "",          ";" &amp; VLOOKUP(EW$1,Data!$L:$N,3, FALSE) &amp; ",""" &amp; VLOOKUP(EW$1,Data!$L:$M,2, FALSE) &amp; """;"   )             )</f>
        <v/>
      </c>
      <c r="EX90" t="str">
        <f>IF(Data!$L91=EX$1, "",             IF(ISERR(SEARCH(EX$1,Data!$H91)),        "",          ";" &amp; VLOOKUP(EX$1,Data!$L:$N,3, FALSE) &amp; ",""" &amp; VLOOKUP(EX$1,Data!$L:$M,2, FALSE) &amp; """;"   )             )</f>
        <v/>
      </c>
      <c r="EY90" t="str">
        <f>IF(Data!$L91=EY$1, "",             IF(ISERR(SEARCH(EY$1,Data!$H91)),        "",          ";" &amp; VLOOKUP(EY$1,Data!$L:$N,3, FALSE) &amp; ",""" &amp; VLOOKUP(EY$1,Data!$L:$M,2, FALSE) &amp; """;"   )             )</f>
        <v/>
      </c>
      <c r="EZ90" t="str">
        <f>IF(Data!$L91=EZ$1, "",             IF(ISERR(SEARCH(EZ$1,Data!$H91)),        "",          ";" &amp; VLOOKUP(EZ$1,Data!$L:$N,3, FALSE) &amp; ",""" &amp; VLOOKUP(EZ$1,Data!$L:$M,2, FALSE) &amp; """;"   )             )</f>
        <v/>
      </c>
      <c r="FA90" t="str">
        <f>IF(Data!$L91=FA$1, "",             IF(ISERR(SEARCH(FA$1,Data!$H91)),        "",          ";" &amp; VLOOKUP(FA$1,Data!$L:$N,3, FALSE) &amp; ",""" &amp; VLOOKUP(FA$1,Data!$L:$M,2, FALSE) &amp; """;"   )             )</f>
        <v/>
      </c>
      <c r="FB90" t="str">
        <f>IF(Data!$L91=FB$1, "",             IF(ISERR(SEARCH(FB$1,Data!$H91)),        "",          ";" &amp; VLOOKUP(FB$1,Data!$L:$N,3, FALSE) &amp; ",""" &amp; VLOOKUP(FB$1,Data!$L:$M,2, FALSE) &amp; """;"   )             )</f>
        <v/>
      </c>
      <c r="FC90" t="str">
        <f>IF(Data!$L91=FC$1, "",             IF(ISERR(SEARCH(FC$1,Data!$H91)),        "",          ";" &amp; VLOOKUP(FC$1,Data!$L:$N,3, FALSE) &amp; ",""" &amp; VLOOKUP(FC$1,Data!$L:$M,2, FALSE) &amp; """;"   )             )</f>
        <v/>
      </c>
      <c r="FD90" t="str">
        <f>IF(Data!$L91=FD$1, "",             IF(ISERR(SEARCH(FD$1,Data!$H91)),        "",          ";" &amp; VLOOKUP(FD$1,Data!$L:$N,3, FALSE) &amp; ",""" &amp; VLOOKUP(FD$1,Data!$L:$M,2, FALSE) &amp; """;"   )             )</f>
        <v/>
      </c>
      <c r="FE90" t="str">
        <f>IF(Data!$L91=FE$1, "",             IF(ISERR(SEARCH(FE$1,Data!$H91)),        "",          ";" &amp; VLOOKUP(FE$1,Data!$L:$N,3, FALSE) &amp; ",""" &amp; VLOOKUP(FE$1,Data!$L:$M,2, FALSE) &amp; """;"   )             )</f>
        <v/>
      </c>
      <c r="FF90" t="str">
        <f>IF(Data!$L91=FF$1, "",             IF(ISERR(SEARCH(FF$1,Data!$H91)),        "",          ";" &amp; VLOOKUP(FF$1,Data!$L:$N,3, FALSE) &amp; ",""" &amp; VLOOKUP(FF$1,Data!$L:$M,2, FALSE) &amp; """;"   )             )</f>
        <v/>
      </c>
      <c r="FG90" t="str">
        <f>IF(Data!$L91=FG$1, "",             IF(ISERR(SEARCH(FG$1,Data!$H91)),        "",          ";" &amp; VLOOKUP(FG$1,Data!$L:$N,3, FALSE) &amp; ",""" &amp; VLOOKUP(FG$1,Data!$L:$M,2, FALSE) &amp; """;"   )             )</f>
        <v/>
      </c>
      <c r="FH90" t="str">
        <f>IF(Data!$L91=FH$1, "",             IF(ISERR(SEARCH(FH$1,Data!$H91)),        "",          ";" &amp; VLOOKUP(FH$1,Data!$L:$N,3, FALSE) &amp; ",""" &amp; VLOOKUP(FH$1,Data!$L:$M,2, FALSE) &amp; """;"   )             )</f>
        <v/>
      </c>
      <c r="FI90" t="str">
        <f>IF(Data!$L91=FI$1, "",             IF(ISERR(SEARCH(FI$1,Data!$H91)),        "",          ";" &amp; VLOOKUP(FI$1,Data!$L:$N,3, FALSE) &amp; ",""" &amp; VLOOKUP(FI$1,Data!$L:$M,2, FALSE) &amp; """;"   )             )</f>
        <v/>
      </c>
      <c r="FJ90" t="str">
        <f>IF(Data!$L91=FJ$1, "",             IF(ISERR(SEARCH(FJ$1,Data!$H91)),        "",          ";" &amp; VLOOKUP(FJ$1,Data!$L:$N,3, FALSE) &amp; ",""" &amp; VLOOKUP(FJ$1,Data!$L:$M,2, FALSE) &amp; """;"   )             )</f>
        <v/>
      </c>
      <c r="FK90" t="str">
        <f>IF(Data!$L91=FK$1, "",             IF(ISERR(SEARCH(FK$1,Data!$H91)),        "",          ";" &amp; VLOOKUP(FK$1,Data!$L:$N,3, FALSE) &amp; ",""" &amp; VLOOKUP(FK$1,Data!$L:$M,2, FALSE) &amp; """;"   )             )</f>
        <v/>
      </c>
      <c r="FL90" t="str">
        <f>IF(Data!$L91=FL$1, "",             IF(ISERR(SEARCH(FL$1,Data!$H91)),        "",          ";" &amp; VLOOKUP(FL$1,Data!$L:$N,3, FALSE) &amp; ",""" &amp; VLOOKUP(FL$1,Data!$L:$M,2, FALSE) &amp; """;"   )             )</f>
        <v/>
      </c>
      <c r="FM90" t="str">
        <f>IF(Data!$L91=FM$1, "",             IF(ISERR(SEARCH(FM$1,Data!$H91)),        "",          ";" &amp; VLOOKUP(FM$1,Data!$L:$N,3, FALSE) &amp; ",""" &amp; VLOOKUP(FM$1,Data!$L:$M,2, FALSE) &amp; """;"   )             )</f>
        <v/>
      </c>
      <c r="FN90" t="str">
        <f>IF(Data!$L91=FN$1, "",             IF(ISERR(SEARCH(FN$1,Data!$H91)),        "",          ";" &amp; VLOOKUP(FN$1,Data!$L:$N,3, FALSE) &amp; ",""" &amp; VLOOKUP(FN$1,Data!$L:$M,2, FALSE) &amp; """;"   )             )</f>
        <v/>
      </c>
      <c r="FO90" t="str">
        <f>IF(Data!$L91=FO$1, "",             IF(ISERR(SEARCH(FO$1,Data!$H91)),        "",          ";" &amp; VLOOKUP(FO$1,Data!$L:$N,3, FALSE) &amp; ",""" &amp; VLOOKUP(FO$1,Data!$L:$M,2, FALSE) &amp; """;"   )             )</f>
        <v/>
      </c>
      <c r="FP90" t="str">
        <f>IF(Data!$L91=FP$1, "",             IF(ISERR(SEARCH(FP$1,Data!$H91)),        "",          ";" &amp; VLOOKUP(FP$1,Data!$L:$N,3, FALSE) &amp; ",""" &amp; VLOOKUP(FP$1,Data!$L:$M,2, FALSE) &amp; """;"   )             )</f>
        <v/>
      </c>
      <c r="FQ90" t="str">
        <f>IF(Data!$L91=FQ$1, "",             IF(ISERR(SEARCH(FQ$1,Data!$H91)),        "",          ";" &amp; VLOOKUP(FQ$1,Data!$L:$N,3, FALSE) &amp; ",""" &amp; VLOOKUP(FQ$1,Data!$L:$M,2, FALSE) &amp; """;"   )             )</f>
        <v/>
      </c>
      <c r="FR90" t="str">
        <f>IF(Data!$L91=FR$1, "",             IF(ISERR(SEARCH(FR$1,Data!$H91)),        "",          ";" &amp; VLOOKUP(FR$1,Data!$L:$N,3, FALSE) &amp; ",""" &amp; VLOOKUP(FR$1,Data!$L:$M,2, FALSE) &amp; """;"   )             )</f>
        <v/>
      </c>
      <c r="FS90" t="str">
        <f>IF(Data!$L91=FS$1, "",             IF(ISERR(SEARCH(FS$1,Data!$H91)),        "",          ";" &amp; VLOOKUP(FS$1,Data!$L:$N,3, FALSE) &amp; ",""" &amp; VLOOKUP(FS$1,Data!$L:$M,2, FALSE) &amp; """;"   )             )</f>
        <v/>
      </c>
      <c r="FT90" t="str">
        <f>IF(Data!$L91=FT$1, "",             IF(ISERR(SEARCH(FT$1,Data!$H91)),        "",          ";" &amp; VLOOKUP(FT$1,Data!$L:$N,3, FALSE) &amp; ",""" &amp; VLOOKUP(FT$1,Data!$L:$M,2, FALSE) &amp; """;"   )             )</f>
        <v/>
      </c>
      <c r="FU90" t="str">
        <f>IF(Data!$L91=FU$1, "",             IF(ISERR(SEARCH(FU$1,Data!$H91)),        "",          ";" &amp; VLOOKUP(FU$1,Data!$L:$N,3, FALSE) &amp; ",""" &amp; VLOOKUP(FU$1,Data!$L:$M,2, FALSE) &amp; """;"   )             )</f>
        <v/>
      </c>
      <c r="FV90" t="str">
        <f>IF(Data!$L91=FV$1, "",             IF(ISERR(SEARCH(FV$1,Data!$H91)),        "",          ";" &amp; VLOOKUP(FV$1,Data!$L:$N,3, FALSE) &amp; ",""" &amp; VLOOKUP(FV$1,Data!$L:$M,2, FALSE) &amp; """;"   )             )</f>
        <v/>
      </c>
      <c r="FW90" t="str">
        <f>IF(Data!$L91=FW$1, "",             IF(ISERR(SEARCH(FW$1,Data!$H91)),        "",          ";" &amp; VLOOKUP(FW$1,Data!$L:$N,3, FALSE) &amp; ",""" &amp; VLOOKUP(FW$1,Data!$L:$M,2, FALSE) &amp; """;"   )             )</f>
        <v/>
      </c>
      <c r="FX90" t="str">
        <f>IF(Data!$L91=FX$1, "",             IF(ISERR(SEARCH(FX$1,Data!$H91)),        "",          ";" &amp; VLOOKUP(FX$1,Data!$L:$N,3, FALSE) &amp; ",""" &amp; VLOOKUP(FX$1,Data!$L:$M,2, FALSE) &amp; """;"   )             )</f>
        <v/>
      </c>
      <c r="FY90" t="str">
        <f>IF(Data!$L91=FY$1, "",             IF(ISERR(SEARCH(FY$1,Data!$H91)),        "",          ";" &amp; VLOOKUP(FY$1,Data!$L:$N,3, FALSE) &amp; ",""" &amp; VLOOKUP(FY$1,Data!$L:$M,2, FALSE) &amp; """;"   )             )</f>
        <v/>
      </c>
      <c r="FZ90" t="str">
        <f>IF(Data!$L91=FZ$1, "",             IF(ISERR(SEARCH(FZ$1,Data!$H91)),        "",          ";" &amp; VLOOKUP(FZ$1,Data!$L:$N,3, FALSE) &amp; ",""" &amp; VLOOKUP(FZ$1,Data!$L:$M,2, FALSE) &amp; """;"   )             )</f>
        <v/>
      </c>
      <c r="GA90" t="str">
        <f>IF(Data!$L91=GA$1, "",             IF(ISERR(SEARCH(GA$1,Data!$H91)),        "",          ";" &amp; VLOOKUP(GA$1,Data!$L:$N,3, FALSE) &amp; ",""" &amp; VLOOKUP(GA$1,Data!$L:$M,2, FALSE) &amp; """;"   )             )</f>
        <v/>
      </c>
      <c r="GB90" t="str">
        <f>IF(Data!$L91=GB$1, "",             IF(ISERR(SEARCH(GB$1,Data!$H91)),        "",          ";" &amp; VLOOKUP(GB$1,Data!$L:$N,3, FALSE) &amp; ",""" &amp; VLOOKUP(GB$1,Data!$L:$M,2, FALSE) &amp; """;"   )             )</f>
        <v/>
      </c>
      <c r="GC90" t="str">
        <f>IF(Data!$L91=GC$1, "",             IF(ISERR(SEARCH(GC$1,Data!$H91)),        "",          ";" &amp; VLOOKUP(GC$1,Data!$L:$N,3, FALSE) &amp; ",""" &amp; VLOOKUP(GC$1,Data!$L:$M,2, FALSE) &amp; """;"   )             )</f>
        <v/>
      </c>
      <c r="GD90" t="str">
        <f>IF(Data!$L91=GD$1, "",             IF(ISERR(SEARCH(GD$1,Data!$H91)),        "",          ";" &amp; VLOOKUP(GD$1,Data!$L:$N,3, FALSE) &amp; ",""" &amp; VLOOKUP(GD$1,Data!$L:$M,2, FALSE) &amp; """;"   )             )</f>
        <v/>
      </c>
      <c r="GE90" t="str">
        <f>IF(Data!$L91=GE$1, "",             IF(ISERR(SEARCH(GE$1,Data!$H91)),        "",          ";" &amp; VLOOKUP(GE$1,Data!$L:$N,3, FALSE) &amp; ",""" &amp; VLOOKUP(GE$1,Data!$L:$M,2, FALSE) &amp; """;"   )             )</f>
        <v/>
      </c>
      <c r="GF90" t="str">
        <f>IF(Data!$L91=GF$1, "",             IF(ISERR(SEARCH(GF$1,Data!$H91)),        "",          ";" &amp; VLOOKUP(GF$1,Data!$L:$N,3, FALSE) &amp; ",""" &amp; VLOOKUP(GF$1,Data!$L:$M,2, FALSE) &amp; """;"   )             )</f>
        <v/>
      </c>
      <c r="GG90" t="str">
        <f>IF(Data!$L91=GG$1, "",             IF(ISERR(SEARCH(GG$1,Data!$H91)),        "",          ";" &amp; VLOOKUP(GG$1,Data!$L:$N,3, FALSE) &amp; ",""" &amp; VLOOKUP(GG$1,Data!$L:$M,2, FALSE) &amp; """;"   )             )</f>
        <v/>
      </c>
      <c r="GH90" t="str">
        <f>IF(Data!$L91=GH$1, "",             IF(ISERR(SEARCH(GH$1,Data!$H91)),        "",          ";" &amp; VLOOKUP(GH$1,Data!$L:$N,3, FALSE) &amp; ",""" &amp; VLOOKUP(GH$1,Data!$L:$M,2, FALSE) &amp; """;"   )             )</f>
        <v/>
      </c>
      <c r="GI90" t="str">
        <f>IF(Data!$L91=GI$1, "",             IF(ISERR(SEARCH(GI$1,Data!$H91)),        "",          ";" &amp; VLOOKUP(GI$1,Data!$L:$N,3, FALSE) &amp; ",""" &amp; VLOOKUP(GI$1,Data!$L:$M,2, FALSE) &amp; """;"   )             )</f>
        <v/>
      </c>
      <c r="GJ90" t="str">
        <f>IF(Data!$L91=GJ$1, "",             IF(ISERR(SEARCH(GJ$1,Data!$H91)),        "",          ";" &amp; VLOOKUP(GJ$1,Data!$L:$N,3, FALSE) &amp; ",""" &amp; VLOOKUP(GJ$1,Data!$L:$M,2, FALSE) &amp; """;"   )             )</f>
        <v/>
      </c>
      <c r="GK90" t="str">
        <f>IF(Data!$L91=GK$1, "",             IF(ISERR(SEARCH(GK$1,Data!$H91)),        "",          ";" &amp; VLOOKUP(GK$1,Data!$L:$N,3, FALSE) &amp; ",""" &amp; VLOOKUP(GK$1,Data!$L:$M,2, FALSE) &amp; """;"   )             )</f>
        <v/>
      </c>
      <c r="GL90" t="str">
        <f>IF(Data!$L91=GL$1, "",             IF(ISERR(SEARCH(GL$1,Data!$H91)),        "",          ";" &amp; VLOOKUP(GL$1,Data!$L:$N,3, FALSE) &amp; ",""" &amp; VLOOKUP(GL$1,Data!$L:$M,2, FALSE) &amp; """;"   )             )</f>
        <v/>
      </c>
      <c r="GM90" t="str">
        <f>IF(Data!$L91=GM$1, "",             IF(ISERR(SEARCH(GM$1,Data!$H91)),        "",          ";" &amp; VLOOKUP(GM$1,Data!$L:$N,3, FALSE) &amp; ",""" &amp; VLOOKUP(GM$1,Data!$L:$M,2, FALSE) &amp; """;"   )             )</f>
        <v/>
      </c>
      <c r="GN90" t="str">
        <f>IF(Data!$L91=GN$1, "",             IF(ISERR(SEARCH(GN$1,Data!$H91)),        "",          ";" &amp; VLOOKUP(GN$1,Data!$L:$N,3, FALSE) &amp; ",""" &amp; VLOOKUP(GN$1,Data!$L:$M,2, FALSE) &amp; """;"   )             )</f>
        <v/>
      </c>
      <c r="GO90" t="str">
        <f>IF(Data!$L91=GO$1, "",             IF(ISERR(SEARCH(GO$1,Data!$H91)),        "",          ";" &amp; VLOOKUP(GO$1,Data!$L:$N,3, FALSE) &amp; ",""" &amp; VLOOKUP(GO$1,Data!$L:$M,2, FALSE) &amp; """;"   )             )</f>
        <v/>
      </c>
      <c r="GP90" t="str">
        <f>IF(Data!$L91=GP$1, "",             IF(ISERR(SEARCH(GP$1,Data!$H91)),        "",          ";" &amp; VLOOKUP(GP$1,Data!$L:$N,3, FALSE) &amp; ",""" &amp; VLOOKUP(GP$1,Data!$L:$M,2, FALSE) &amp; """;"   )             )</f>
        <v/>
      </c>
      <c r="GQ90" t="str">
        <f>IF(Data!$L91=GQ$1, "",             IF(ISERR(SEARCH(GQ$1,Data!$H91)),        "",          ";" &amp; VLOOKUP(GQ$1,Data!$L:$N,3, FALSE) &amp; ",""" &amp; VLOOKUP(GQ$1,Data!$L:$M,2, FALSE) &amp; """;"   )             )</f>
        <v/>
      </c>
      <c r="GR90" t="str">
        <f>IF(Data!$L91=GR$1, "",             IF(ISERR(SEARCH(GR$1,Data!$H91)),        "",          ";" &amp; VLOOKUP(GR$1,Data!$L:$N,3, FALSE) &amp; ",""" &amp; VLOOKUP(GR$1,Data!$L:$M,2, FALSE) &amp; """;"   )             )</f>
        <v/>
      </c>
      <c r="GS90" t="str">
        <f>IF(Data!$L91=GS$1, "",             IF(ISERR(SEARCH(GS$1,Data!$H91)),        "",          ";" &amp; VLOOKUP(GS$1,Data!$L:$N,3, FALSE) &amp; ",""" &amp; VLOOKUP(GS$1,Data!$L:$M,2, FALSE) &amp; """;"   )             )</f>
        <v/>
      </c>
      <c r="GT90" t="str">
        <f>IF(Data!$L91=GT$1, "",             IF(ISERR(SEARCH(GT$1,Data!$H91)),        "",          ";" &amp; VLOOKUP(GT$1,Data!$L:$N,3, FALSE) &amp; ",""" &amp; VLOOKUP(GT$1,Data!$L:$M,2, FALSE) &amp; """;"   )             )</f>
        <v/>
      </c>
      <c r="GU90" t="str">
        <f>IF(Data!$L91=GU$1, "",             IF(ISERR(SEARCH(GU$1,Data!$H91)),        "",          ";" &amp; VLOOKUP(GU$1,Data!$L:$N,3, FALSE) &amp; ",""" &amp; VLOOKUP(GU$1,Data!$L:$M,2, FALSE) &amp; """;"   )             )</f>
        <v/>
      </c>
      <c r="GV90" t="str">
        <f>IF(Data!$L91=GV$1, "",             IF(ISERR(SEARCH(GV$1,Data!$H91)),        "",          ";" &amp; VLOOKUP(GV$1,Data!$L:$N,3, FALSE) &amp; ",""" &amp; VLOOKUP(GV$1,Data!$L:$M,2, FALSE) &amp; """;"   )             )</f>
        <v/>
      </c>
      <c r="GW90" t="str">
        <f>IF(Data!$L91=GW$1, "",             IF(ISERR(SEARCH(GW$1,Data!$H91)),        "",          ";" &amp; VLOOKUP(GW$1,Data!$L:$N,3, FALSE) &amp; ",""" &amp; VLOOKUP(GW$1,Data!$L:$M,2, FALSE) &amp; """;"   )             )</f>
        <v/>
      </c>
      <c r="GX90" t="str">
        <f>IF(Data!$L91=GX$1, "",             IF(ISERR(SEARCH(GX$1,Data!$H91)),        "",          ";" &amp; VLOOKUP(GX$1,Data!$L:$N,3, FALSE) &amp; ",""" &amp; VLOOKUP(GX$1,Data!$L:$M,2, FALSE) &amp; """;"   )             )</f>
        <v/>
      </c>
      <c r="GY90" t="str">
        <f>IF(Data!$L91=GY$1, "",             IF(ISERR(SEARCH(GY$1,Data!$H91)),        "",          ";" &amp; VLOOKUP(GY$1,Data!$L:$N,3, FALSE) &amp; ",""" &amp; VLOOKUP(GY$1,Data!$L:$M,2, FALSE) &amp; """;"   )             )</f>
        <v/>
      </c>
      <c r="GZ90" t="str">
        <f>IF(Data!$L91=GZ$1, "",             IF(ISERR(SEARCH(GZ$1,Data!$H91)),        "",          ";" &amp; VLOOKUP(GZ$1,Data!$L:$N,3, FALSE) &amp; ",""" &amp; VLOOKUP(GZ$1,Data!$L:$M,2, FALSE) &amp; """;"   )             )</f>
        <v/>
      </c>
      <c r="HA90" t="str">
        <f>IF(Data!$L91=HA$1, "",             IF(ISERR(SEARCH(HA$1,Data!$H91)),        "",          ";" &amp; VLOOKUP(HA$1,Data!$L:$N,3, FALSE) &amp; ",""" &amp; VLOOKUP(HA$1,Data!$L:$M,2, FALSE) &amp; """;"   )             )</f>
        <v/>
      </c>
      <c r="HB90" t="str">
        <f>IF(Data!$L91=HB$1, "",             IF(ISERR(SEARCH(HB$1,Data!$H91)),        "",          ";" &amp; VLOOKUP(HB$1,Data!$L:$N,3, FALSE) &amp; ",""" &amp; VLOOKUP(HB$1,Data!$L:$M,2, FALSE) &amp; """;"   )             )</f>
        <v/>
      </c>
      <c r="HC90" t="str">
        <f>IF(Data!$L91=HC$1, "",             IF(ISERR(SEARCH(HC$1,Data!$H91)),        "",          ";" &amp; VLOOKUP(HC$1,Data!$L:$N,3, FALSE) &amp; ",""" &amp; VLOOKUP(HC$1,Data!$L:$M,2, FALSE) &amp; """;"   )             )</f>
        <v/>
      </c>
      <c r="HD90" t="str">
        <f>IF(Data!$L91=HD$1, "",             IF(ISERR(SEARCH(HD$1,Data!$H91)),        "",          ";" &amp; VLOOKUP(HD$1,Data!$L:$N,3, FALSE) &amp; ",""" &amp; VLOOKUP(HD$1,Data!$L:$M,2, FALSE) &amp; """;"   )             )</f>
        <v/>
      </c>
      <c r="HE90" t="str">
        <f>IF(Data!$L91=HE$1, "",             IF(ISERR(SEARCH(HE$1,Data!$H91)),        "",          ";" &amp; VLOOKUP(HE$1,Data!$L:$N,3, FALSE) &amp; ",""" &amp; VLOOKUP(HE$1,Data!$L:$M,2, FALSE) &amp; """;"   )             )</f>
        <v/>
      </c>
      <c r="HF90" t="str">
        <f>IF(Data!$L91=HF$1, "",             IF(ISERR(SEARCH(HF$1,Data!$H91)),        "",          ";" &amp; VLOOKUP(HF$1,Data!$L:$N,3, FALSE) &amp; ",""" &amp; VLOOKUP(HF$1,Data!$L:$M,2, FALSE) &amp; """;"   )             )</f>
        <v/>
      </c>
      <c r="HG90" t="str">
        <f>IF(Data!$L91=HG$1, "",             IF(ISERR(SEARCH(HG$1,Data!$H91)),        "",          ";" &amp; VLOOKUP(HG$1,Data!$L:$N,3, FALSE) &amp; ",""" &amp; VLOOKUP(HG$1,Data!$L:$M,2, FALSE) &amp; """;"   )             )</f>
        <v/>
      </c>
      <c r="HH90" t="str">
        <f>IF(Data!$L91=HH$1, "",             IF(ISERR(SEARCH(HH$1,Data!$H91)),        "",          ";" &amp; VLOOKUP(HH$1,Data!$L:$N,3, FALSE) &amp; ",""" &amp; VLOOKUP(HH$1,Data!$L:$M,2, FALSE) &amp; """;"   )             )</f>
        <v/>
      </c>
      <c r="HI90" t="str">
        <f>IF(Data!$L91=HI$1, "",             IF(ISERR(SEARCH(HI$1,Data!$H91)),        "",          ";" &amp; VLOOKUP(HI$1,Data!$L:$N,3, FALSE) &amp; ",""" &amp; VLOOKUP(HI$1,Data!$L:$M,2, FALSE) &amp; """;"   )             )</f>
        <v/>
      </c>
      <c r="HJ90" t="str">
        <f>IF(Data!$L91=HJ$1, "",             IF(ISERR(SEARCH(HJ$1,Data!$H91)),        "",          ";" &amp; VLOOKUP(HJ$1,Data!$L:$N,3, FALSE) &amp; ",""" &amp; VLOOKUP(HJ$1,Data!$L:$M,2, FALSE) &amp; """;"   )             )</f>
        <v/>
      </c>
      <c r="HK90" t="str">
        <f>IF(Data!$L91=HK$1, "",             IF(ISERR(SEARCH(HK$1,Data!$H91)),        "",          ";" &amp; VLOOKUP(HK$1,Data!$L:$N,3, FALSE) &amp; ",""" &amp; VLOOKUP(HK$1,Data!$L:$M,2, FALSE) &amp; """;"   )             )</f>
        <v/>
      </c>
      <c r="HL90" t="str">
        <f>IF(Data!$L91=HL$1, "",             IF(ISERR(SEARCH(HL$1,Data!$H91)),        "",          ";" &amp; VLOOKUP(HL$1,Data!$L:$N,3, FALSE) &amp; ",""" &amp; VLOOKUP(HL$1,Data!$L:$M,2, FALSE) &amp; """;"   )             )</f>
        <v/>
      </c>
      <c r="HM90" t="str">
        <f>IF(Data!$L91=HM$1, "",             IF(ISERR(SEARCH(HM$1,Data!$H91)),        "",          ";" &amp; VLOOKUP(HM$1,Data!$L:$N,3, FALSE) &amp; ",""" &amp; VLOOKUP(HM$1,Data!$L:$M,2, FALSE) &amp; """;"   )             )</f>
        <v/>
      </c>
      <c r="HN90" t="str">
        <f>IF(Data!$L91=HN$1, "",             IF(ISERR(SEARCH(HN$1,Data!$H91)),        "",          ";" &amp; VLOOKUP(HN$1,Data!$L:$N,3, FALSE) &amp; ",""" &amp; VLOOKUP(HN$1,Data!$L:$M,2, FALSE) &amp; """;"   )             )</f>
        <v/>
      </c>
      <c r="HO90" t="str">
        <f>IF(Data!$L91=HO$1, "",             IF(ISERR(SEARCH(HO$1,Data!$H91)),        "",          ";" &amp; VLOOKUP(HO$1,Data!$L:$N,3, FALSE) &amp; ",""" &amp; VLOOKUP(HO$1,Data!$L:$M,2, FALSE) &amp; """;"   )             )</f>
        <v/>
      </c>
      <c r="HP90" t="str">
        <f>IF(Data!$L91=HP$1, "",             IF(ISERR(SEARCH(HP$1,Data!$H91)),        "",          ";" &amp; VLOOKUP(HP$1,Data!$L:$N,3, FALSE) &amp; ",""" &amp; VLOOKUP(HP$1,Data!$L:$M,2, FALSE) &amp; """;"   )             )</f>
        <v/>
      </c>
      <c r="HQ90" t="str">
        <f>IF(Data!$L91=HQ$1, "",             IF(ISERR(SEARCH(HQ$1,Data!$H91)),        "",          ";" &amp; VLOOKUP(HQ$1,Data!$L:$N,3, FALSE) &amp; ",""" &amp; VLOOKUP(HQ$1,Data!$L:$M,2, FALSE) &amp; """;"   )             )</f>
        <v/>
      </c>
      <c r="HR90" t="str">
        <f>IF(Data!$L91=HR$1, "",             IF(ISERR(SEARCH(HR$1,Data!$H91)),        "",          ";" &amp; VLOOKUP(HR$1,Data!$L:$N,3, FALSE) &amp; ",""" &amp; VLOOKUP(HR$1,Data!$L:$M,2, FALSE) &amp; """;"   )             )</f>
        <v/>
      </c>
      <c r="HS90" t="str">
        <f>IF(Data!$L91=HS$1, "",             IF(ISERR(SEARCH(HS$1,Data!$H91)),        "",          ";" &amp; VLOOKUP(HS$1,Data!$L:$N,3, FALSE) &amp; ",""" &amp; VLOOKUP(HS$1,Data!$L:$M,2, FALSE) &amp; """;"   )             )</f>
        <v/>
      </c>
      <c r="HT90" t="str">
        <f>IF(Data!$L91=HT$1, "",             IF(ISERR(SEARCH(HT$1,Data!$H91)),        "",          ";" &amp; VLOOKUP(HT$1,Data!$L:$N,3, FALSE) &amp; ",""" &amp; VLOOKUP(HT$1,Data!$L:$M,2, FALSE) &amp; """;"   )             )</f>
        <v/>
      </c>
      <c r="HU90" t="str">
        <f>IF(Data!$L91=HU$1, "",             IF(ISERR(SEARCH(HU$1,Data!$H91)),        "",          ";" &amp; VLOOKUP(HU$1,Data!$L:$N,3, FALSE) &amp; ",""" &amp; VLOOKUP(HU$1,Data!$L:$M,2, FALSE) &amp; """;"   )             )</f>
        <v/>
      </c>
      <c r="HV90" t="str">
        <f>IF(Data!$L91=HV$1, "",             IF(ISERR(SEARCH(HV$1,Data!$H91)),        "",          ";" &amp; VLOOKUP(HV$1,Data!$L:$N,3, FALSE) &amp; ",""" &amp; VLOOKUP(HV$1,Data!$L:$M,2, FALSE) &amp; """;"   )             )</f>
        <v/>
      </c>
      <c r="HW90" t="str">
        <f>IF(Data!$L91=HW$1, "",             IF(ISERR(SEARCH(HW$1,Data!$H91)),        "",          ";" &amp; VLOOKUP(HW$1,Data!$L:$N,3, FALSE) &amp; ",""" &amp; VLOOKUP(HW$1,Data!$L:$M,2, FALSE) &amp; """;"   )             )</f>
        <v/>
      </c>
      <c r="HX90" t="str">
        <f>IF(Data!$L91=HX$1, "",             IF(ISERR(SEARCH(HX$1,Data!$H91)),        "",          ";" &amp; VLOOKUP(HX$1,Data!$L:$N,3, FALSE) &amp; ",""" &amp; VLOOKUP(HX$1,Data!$L:$M,2, FALSE) &amp; """;"   )             )</f>
        <v/>
      </c>
      <c r="HY90" t="str">
        <f>IF(Data!$L91=HY$1, "",             IF(ISERR(SEARCH(HY$1,Data!$H91)),        "",          ";" &amp; VLOOKUP(HY$1,Data!$L:$N,3, FALSE) &amp; ",""" &amp; VLOOKUP(HY$1,Data!$L:$M,2, FALSE) &amp; """;"   )             )</f>
        <v/>
      </c>
      <c r="HZ90" t="str">
        <f>IF(Data!$L91=HZ$1, "",             IF(ISERR(SEARCH(HZ$1,Data!$H91)),        "",          ";" &amp; VLOOKUP(HZ$1,Data!$L:$N,3, FALSE) &amp; ",""" &amp; VLOOKUP(HZ$1,Data!$L:$M,2, FALSE) &amp; """;"   )             )</f>
        <v/>
      </c>
      <c r="IA90" t="str">
        <f>IF(Data!$L91=IA$1, "",             IF(ISERR(SEARCH(IA$1,Data!$H91)),        "",          ";" &amp; VLOOKUP(IA$1,Data!$L:$N,3, FALSE) &amp; ",""" &amp; VLOOKUP(IA$1,Data!$L:$M,2, FALSE) &amp; """;"   )             )</f>
        <v/>
      </c>
      <c r="IB90" t="str">
        <f>IF(Data!$L91=IB$1, "",             IF(ISERR(SEARCH(IB$1,Data!$H91)),        "",          ";" &amp; VLOOKUP(IB$1,Data!$L:$N,3, FALSE) &amp; ",""" &amp; VLOOKUP(IB$1,Data!$L:$M,2, FALSE) &amp; """;"   )             )</f>
        <v/>
      </c>
      <c r="IC90" t="str">
        <f>IF(Data!$L91=IC$1, "",             IF(ISERR(SEARCH(IC$1,Data!$H91)),        "",          ";" &amp; VLOOKUP(IC$1,Data!$L:$N,3, FALSE) &amp; ",""" &amp; VLOOKUP(IC$1,Data!$L:$M,2, FALSE) &amp; """;"   )             )</f>
        <v/>
      </c>
      <c r="ID90" t="str">
        <f>IF(Data!$L91=ID$1, "",             IF(ISERR(SEARCH(ID$1,Data!$H91)),        "",          ";" &amp; VLOOKUP(ID$1,Data!$L:$N,3, FALSE) &amp; ",""" &amp; VLOOKUP(ID$1,Data!$L:$M,2, FALSE) &amp; """;"   )             )</f>
        <v/>
      </c>
      <c r="IE90" t="str">
        <f>IF(Data!$L91=IE$1, "",             IF(ISERR(SEARCH(IE$1,Data!$H91)),        "",          ";" &amp; VLOOKUP(IE$1,Data!$L:$N,3, FALSE) &amp; ",""" &amp; VLOOKUP(IE$1,Data!$L:$M,2, FALSE) &amp; """;"   )             )</f>
        <v/>
      </c>
      <c r="IF90" t="str">
        <f>IF(Data!$L91=IF$1, "",             IF(ISERR(SEARCH(IF$1,Data!$H91)),        "",          ";" &amp; VLOOKUP(IF$1,Data!$L:$N,3, FALSE) &amp; ",""" &amp; VLOOKUP(IF$1,Data!$L:$M,2, FALSE) &amp; """;"   )             )</f>
        <v/>
      </c>
      <c r="IG90" t="str">
        <f>IF(Data!$L91=IG$1, "",             IF(ISERR(SEARCH(IG$1,Data!$H91)),        "",          ";" &amp; VLOOKUP(IG$1,Data!$L:$N,3, FALSE) &amp; ",""" &amp; VLOOKUP(IG$1,Data!$L:$M,2, FALSE) &amp; """;"   )             )</f>
        <v/>
      </c>
      <c r="IH90" t="str">
        <f>IF(Data!$L91=IH$1, "",             IF(ISERR(SEARCH(IH$1,Data!$H91)),        "",          ";" &amp; VLOOKUP(IH$1,Data!$L:$N,3, FALSE) &amp; ",""" &amp; VLOOKUP(IH$1,Data!$L:$M,2, FALSE) &amp; """;"   )             )</f>
        <v/>
      </c>
      <c r="II90" t="str">
        <f>IF(Data!$L91=II$1, "",             IF(ISERR(SEARCH(II$1,Data!$H91)),        "",          ";" &amp; VLOOKUP(II$1,Data!$L:$N,3, FALSE) &amp; ",""" &amp; VLOOKUP(II$1,Data!$L:$M,2, FALSE) &amp; """;"   )             )</f>
        <v/>
      </c>
    </row>
    <row r="91" spans="1:243" x14ac:dyDescent="0.3">
      <c r="A91" t="str">
        <f>Data!L92</f>
        <v>Prince Isolder</v>
      </c>
      <c r="B91" s="15" t="str">
        <f>VLOOKUP(Tableau36[[#This Row],[Character]],Data!L:N,3,FALSE)</f>
        <v>00000000-0000-0000-0000-000000000090</v>
      </c>
      <c r="C91" s="15" t="str">
        <f>VLOOKUP(Tableau36[[#This Row],[Character]],Data!L:M,2,FALSE)</f>
        <v>HUMAN</v>
      </c>
      <c r="D91" s="15" t="str">
        <f>SUBSTITUTE(     SUBSTITUTE(Tableau36[[#This Row],[character_id,character_type,friend_id,friend_type]],",""DROID""",""),    ",""HUMAN""", "")</f>
        <v>00000000-0000-0000-0000-000000000090,00000000-0000-0000-0000-000000000185</v>
      </c>
      <c r="E91" s="15" t="str">
        <f>IF(Tableau36[[#This Row],[With char''s id]] = "", "",    MID(Tableau36[[#This Row],[With char''s id]], 2, LEN(Tableau36[[#This Row],[With char''s id]])-1))</f>
        <v>00000000-0000-0000-0000-000000000090,"HUMAN",00000000-0000-0000-0000-000000000185,"HUMAN"</v>
      </c>
      <c r="F91" s="15" t="str">
        <f>SUBSTITUTE(Tableau36[[#This Row],[List of friend''s id]],  "/",    "/" &amp; Tableau36[[#This Row],[Character''s id]] &amp; ",""" &amp; Tableau36[[#This Row],[Type]] &amp; """,")</f>
        <v>/00000000-0000-0000-0000-000000000090,"HUMAN",00000000-0000-0000-0000-000000000185,"HUMAN"</v>
      </c>
      <c r="G91" t="str">
        <f>IF( Tableau36[[#This Row],[removed double semi-colon]]="", "", "/" &amp; MID(Tableau36[[#This Row],[removed double semi-colon]],2,LEN(Tableau36[[#This Row],[removed double semi-colon]]) - 2) )</f>
        <v>/00000000-0000-0000-0000-000000000185,"HUMAN"</v>
      </c>
      <c r="H91" t="str">
        <f>SUBSTITUTE(Tableau36[[#This Row],[Concatenation]],";;","/")</f>
        <v>;00000000-0000-0000-0000-000000000185,"HUMAN";</v>
      </c>
      <c r="I91" t="str">
        <f>friends!M91&amp; friends!N91&amp; friends!O91&amp; friends!P91&amp; friends!Q91&amp; friends!R91&amp; friends!S91&amp; friends!T91&amp; friends!U91&amp; friends!V91&amp; friends!W91&amp; friends!X91&amp; friends!Y91&amp; friends!Z91&amp; friends!AA91&amp; friends!AB91&amp; friends!AC91&amp; friends!AD91&amp; friends!AE91&amp; friends!AF91&amp; friends!AG91&amp; friends!AH91&amp; friends!AI91&amp; friends!AJ91&amp; friends!AK91&amp; friends!AL91&amp; friends!AM91&amp; friends!AN91&amp; friends!AO91&amp; friends!AP91&amp; friends!AQ91&amp; friends!AR91&amp; friends!AS91&amp; friends!AT91&amp; friends!AU91&amp; friends!AV91&amp; friends!AW91&amp; friends!AX91&amp; friends!AY91&amp; friends!AZ91&amp; friends!BA91&amp; friends!BB91&amp; friends!BC91&amp; friends!BD91&amp; friends!BE91&amp; friends!BF91&amp; friends!BG91&amp; friends!BH91&amp; friends!BI91&amp; friends!BJ91&amp; friends!BK91&amp; friends!BL91&amp; friends!BM91&amp; friends!BN91&amp; friends!BO91&amp; friends!BP91&amp; friends!BQ91&amp; friends!BR91&amp; friends!BS91&amp; friends!BT91&amp; friends!BU91&amp; friends!BV91&amp; friends!BW91&amp; friends!BX91&amp; friends!BY91&amp; friends!BZ91&amp; friends!CA91&amp; friends!CB91&amp; friends!CC91&amp; friends!CD91&amp; friends!CE91&amp; friends!CF91&amp; friends!CG91&amp; friends!CH91&amp; friends!CI91&amp; friends!CJ91&amp; friends!CK91&amp; friends!CL91&amp; friends!CM91&amp; friends!CN91&amp; friends!CO91&amp; friends!CP91&amp; friends!CQ91&amp; friends!CR91&amp; friends!CS91&amp; friends!CT91&amp; friends!CU91&amp; friends!CV91&amp; friends!CW91&amp; friends!CX91&amp; friends!CY91&amp; friends!CZ91&amp; friends!DA91&amp; friends!DB91&amp; friends!DC91&amp; friends!DD91&amp; friends!DE91&amp; friends!DF91&amp; friends!DG91&amp; friends!DH91&amp; friends!DI91&amp; friends!DJ91&amp; friends!DK91&amp; friends!DL91&amp; friends!DM91&amp; friends!DN91&amp; friends!DO91&amp; friends!DP91&amp; friends!DQ91&amp; friends!DR91&amp; friends!DS91&amp; friends!DT91&amp; friends!DU91&amp; friends!DV91&amp; friends!DW91&amp; friends!DX91&amp; friends!DY91&amp; friends!DZ91&amp; friends!EA91&amp; friends!EB91&amp; friends!EC91&amp; friends!ED91&amp; friends!EE91&amp; friends!EF91&amp; friends!EG91&amp; friends!EH91&amp; friends!EI91&amp; friends!EJ91&amp; friends!EK91&amp; friends!EL91&amp; friends!EM91&amp; friends!EN91&amp; friends!EO91&amp; friends!EP91&amp; friends!EQ91&amp; friends!ER91&amp; friends!ES91&amp; friends!ET91&amp; friends!EU91&amp; friends!EV91&amp; friends!EW91&amp; friends!EX91&amp; friends!EY91&amp; friends!EZ91&amp; friends!FA91&amp; friends!FB91&amp; friends!FC91&amp; friends!FD91&amp; friends!FE91&amp; friends!FF91&amp; friends!FG91&amp; friends!FH91&amp; friends!FI91&amp; friends!FJ91&amp; friends!FK91&amp; friends!FL91&amp; friends!FM91&amp; friends!FN91&amp; friends!FO91&amp; friends!FP91&amp; friends!FQ91&amp; friends!FR91&amp; friends!FS91&amp; friends!FT91&amp; friends!FU91&amp; friends!FV91&amp; friends!FW91&amp; friends!FX91&amp; friends!FY91&amp; friends!FZ91&amp; friends!GA91&amp; friends!GB91&amp; friends!GC91&amp; friends!GD91&amp; friends!GE91&amp; friends!GF91&amp; friends!GG91&amp; friends!GH91&amp; friends!GI91&amp; friends!GJ91&amp; friends!GK91&amp; friends!GL91&amp; friends!GM91&amp; friends!GN91&amp; friends!GO91&amp; friends!GP91&amp; friends!GQ91&amp; friends!GR91&amp; friends!GS91&amp; friends!GT91&amp; friends!GU91&amp; friends!GV91&amp; friends!GW91&amp; friends!GX91&amp; friends!GY91&amp; friends!GZ91&amp; friends!HA91&amp; friends!HB91&amp; friends!HC91&amp; friends!HD91&amp; friends!HE91&amp; friends!HF91&amp; friends!HG91&amp; friends!HH91&amp; friends!HI91&amp; friends!HJ91&amp; friends!HK91&amp; friends!HL91&amp; friends!HM91&amp; friends!HN91&amp; friends!HO91&amp; friends!HP91&amp; friends!HQ91&amp; friends!HR91&amp; friends!HS91&amp; friends!HT91&amp; friends!HU91&amp; friends!HV91&amp; friends!HW91&amp; friends!HX91&amp; friends!HY91&amp; friends!HZ91&amp; friends!IA91&amp; friends!IB91&amp; friends!IC91&amp; friends!ID91&amp; friends!IE91&amp; friends!IF91&amp; friends!IG91&amp; friends!IH91&amp; friends!II91</f>
        <v>;00000000-0000-0000-0000-000000000185,"HUMAN";</v>
      </c>
      <c r="M91" t="str">
        <f>IF(Data!$L92=M$1, "",             IF(ISERR(SEARCH(M$1,Data!$H92)),        "",          ";" &amp; VLOOKUP(M$1,Data!$L:$N,3, FALSE) &amp; ",""" &amp; VLOOKUP(M$1,Data!$L:$M,2, FALSE) &amp; """;"   )             )</f>
        <v/>
      </c>
      <c r="N91" t="str">
        <f>IF(Data!$L92=N$1, "",             IF(ISERR(SEARCH(N$1,Data!$H92)),        "",          ";" &amp; VLOOKUP(N$1,Data!$L:$N,3, FALSE) &amp; ",""" &amp; VLOOKUP(N$1,Data!$L:$M,2, FALSE) &amp; """;"   )             )</f>
        <v/>
      </c>
      <c r="O91" t="str">
        <f>IF(Data!$L92=O$1, "",             IF(ISERR(SEARCH(O$1,Data!$H92)),        "",          ";" &amp; VLOOKUP(O$1,Data!$L:$N,3, FALSE) &amp; ",""" &amp; VLOOKUP(O$1,Data!$L:$M,2, FALSE) &amp; """;"   )             )</f>
        <v/>
      </c>
      <c r="P91" t="str">
        <f>IF(Data!$L92=P$1, "",             IF(ISERR(SEARCH(P$1,Data!$H92)),        "",          ";" &amp; VLOOKUP(P$1,Data!$L:$N,3, FALSE) &amp; ",""" &amp; VLOOKUP(P$1,Data!$L:$M,2, FALSE) &amp; """;"   )             )</f>
        <v/>
      </c>
      <c r="Q91" t="str">
        <f>IF(Data!$L92=Q$1, "",             IF(ISERR(SEARCH(Q$1,Data!$H92)),        "",          ";" &amp; VLOOKUP(Q$1,Data!$L:$N,3, FALSE) &amp; ",""" &amp; VLOOKUP(Q$1,Data!$L:$M,2, FALSE) &amp; """;"   )             )</f>
        <v/>
      </c>
      <c r="R91" t="str">
        <f>IF(Data!$L92=R$1, "",             IF(ISERR(SEARCH(R$1,Data!$H92)),        "",          ";" &amp; VLOOKUP(R$1,Data!$L:$N,3, FALSE) &amp; ",""" &amp; VLOOKUP(R$1,Data!$L:$M,2, FALSE) &amp; """;"   )             )</f>
        <v/>
      </c>
      <c r="S91" t="str">
        <f>IF(Data!$L92=S$1, "",             IF(ISERR(SEARCH(S$1,Data!$H92)),        "",          ";" &amp; VLOOKUP(S$1,Data!$L:$N,3, FALSE) &amp; ",""" &amp; VLOOKUP(S$1,Data!$L:$M,2, FALSE) &amp; """;"   )             )</f>
        <v/>
      </c>
      <c r="T91" t="str">
        <f>IF(Data!$L92=T$1, "",             IF(ISERR(SEARCH(T$1,Data!$H92)),        "",          ";" &amp; VLOOKUP(T$1,Data!$L:$N,3, FALSE) &amp; ",""" &amp; VLOOKUP(T$1,Data!$L:$M,2, FALSE) &amp; """;"   )             )</f>
        <v/>
      </c>
      <c r="U91" t="str">
        <f>IF(Data!$L92=U$1, "",             IF(ISERR(SEARCH(U$1,Data!$H92)),        "",          ";" &amp; VLOOKUP(U$1,Data!$L:$N,3, FALSE) &amp; ",""" &amp; VLOOKUP(U$1,Data!$L:$M,2, FALSE) &amp; """;"   )             )</f>
        <v/>
      </c>
      <c r="V91" t="str">
        <f>IF(Data!$L92=V$1, "",             IF(ISERR(SEARCH(V$1,Data!$H92)),        "",          ";" &amp; VLOOKUP(V$1,Data!$L:$N,3, FALSE) &amp; ",""" &amp; VLOOKUP(V$1,Data!$L:$M,2, FALSE) &amp; """;"   )             )</f>
        <v/>
      </c>
      <c r="W91" t="str">
        <f>IF(Data!$L92=W$1, "",             IF(ISERR(SEARCH(W$1,Data!$H92)),        "",          ";" &amp; VLOOKUP(W$1,Data!$L:$N,3, FALSE) &amp; ",""" &amp; VLOOKUP(W$1,Data!$L:$M,2, FALSE) &amp; """;"   )             )</f>
        <v/>
      </c>
      <c r="X91" t="str">
        <f>IF(Data!$L92=X$1, "",             IF(ISERR(SEARCH(X$1,Data!$H92)),        "",          ";" &amp; VLOOKUP(X$1,Data!$L:$N,3, FALSE) &amp; ",""" &amp; VLOOKUP(X$1,Data!$L:$M,2, FALSE) &amp; """;"   )             )</f>
        <v/>
      </c>
      <c r="Y91" t="str">
        <f>IF(Data!$L92=Y$1, "",             IF(ISERR(SEARCH(Y$1,Data!$H92)),        "",          ";" &amp; VLOOKUP(Y$1,Data!$L:$N,3, FALSE) &amp; ",""" &amp; VLOOKUP(Y$1,Data!$L:$M,2, FALSE) &amp; """;"   )             )</f>
        <v/>
      </c>
      <c r="Z91" t="str">
        <f>IF(Data!$L92=Z$1, "",             IF(ISERR(SEARCH(Z$1,Data!$H92)),        "",          ";" &amp; VLOOKUP(Z$1,Data!$L:$N,3, FALSE) &amp; ",""" &amp; VLOOKUP(Z$1,Data!$L:$M,2, FALSE) &amp; """;"   )             )</f>
        <v/>
      </c>
      <c r="AA91" t="str">
        <f>IF(Data!$L92=AA$1, "",             IF(ISERR(SEARCH(AA$1,Data!$H92)),        "",          ";" &amp; VLOOKUP(AA$1,Data!$L:$N,3, FALSE) &amp; ",""" &amp; VLOOKUP(AA$1,Data!$L:$M,2, FALSE) &amp; """;"   )             )</f>
        <v/>
      </c>
      <c r="AB91" t="str">
        <f>IF(Data!$L92=AB$1, "",             IF(ISERR(SEARCH(AB$1,Data!$H92)),        "",          ";" &amp; VLOOKUP(AB$1,Data!$L:$N,3, FALSE) &amp; ",""" &amp; VLOOKUP(AB$1,Data!$L:$M,2, FALSE) &amp; """;"   )             )</f>
        <v/>
      </c>
      <c r="AC91" t="str">
        <f>IF(Data!$L92=AC$1, "",             IF(ISERR(SEARCH(AC$1,Data!$H92)),        "",          ";" &amp; VLOOKUP(AC$1,Data!$L:$N,3, FALSE) &amp; ",""" &amp; VLOOKUP(AC$1,Data!$L:$M,2, FALSE) &amp; """;"   )             )</f>
        <v/>
      </c>
      <c r="AD91" t="str">
        <f>IF(Data!$L92=AD$1, "",             IF(ISERR(SEARCH(AD$1,Data!$H92)),        "",          ";" &amp; VLOOKUP(AD$1,Data!$L:$N,3, FALSE) &amp; ",""" &amp; VLOOKUP(AD$1,Data!$L:$M,2, FALSE) &amp; """;"   )             )</f>
        <v/>
      </c>
      <c r="AE91" t="str">
        <f>IF(Data!$L92=AE$1, "",             IF(ISERR(SEARCH(AE$1,Data!$H92)),        "",          ";" &amp; VLOOKUP(AE$1,Data!$L:$N,3, FALSE) &amp; ",""" &amp; VLOOKUP(AE$1,Data!$L:$M,2, FALSE) &amp; """;"   )             )</f>
        <v/>
      </c>
      <c r="AF91" t="str">
        <f>IF(Data!$L92=AF$1, "",             IF(ISERR(SEARCH(AF$1,Data!$H92)),        "",          ";" &amp; VLOOKUP(AF$1,Data!$L:$N,3, FALSE) &amp; ",""" &amp; VLOOKUP(AF$1,Data!$L:$M,2, FALSE) &amp; """;"   )             )</f>
        <v/>
      </c>
      <c r="AG91" t="str">
        <f>IF(Data!$L92=AG$1, "",             IF(ISERR(SEARCH(AG$1,Data!$H92)),        "",          ";" &amp; VLOOKUP(AG$1,Data!$L:$N,3, FALSE) &amp; ",""" &amp; VLOOKUP(AG$1,Data!$L:$M,2, FALSE) &amp; """;"   )             )</f>
        <v/>
      </c>
      <c r="AH91" t="str">
        <f>IF(Data!$L92=AH$1, "",             IF(ISERR(SEARCH(AH$1,Data!$H92)),        "",          ";" &amp; VLOOKUP(AH$1,Data!$L:$N,3, FALSE) &amp; ",""" &amp; VLOOKUP(AH$1,Data!$L:$M,2, FALSE) &amp; """;"   )             )</f>
        <v/>
      </c>
      <c r="AI91" t="str">
        <f>IF(Data!$L92=AI$1, "",             IF(ISERR(SEARCH(AI$1,Data!$H92)),        "",          ";" &amp; VLOOKUP(AI$1,Data!$L:$N,3, FALSE) &amp; ",""" &amp; VLOOKUP(AI$1,Data!$L:$M,2, FALSE) &amp; """;"   )             )</f>
        <v/>
      </c>
      <c r="AJ91" t="str">
        <f>IF(Data!$L92=AJ$1, "",             IF(ISERR(SEARCH(AJ$1,Data!$H92)),        "",          ";" &amp; VLOOKUP(AJ$1,Data!$L:$N,3, FALSE) &amp; ",""" &amp; VLOOKUP(AJ$1,Data!$L:$M,2, FALSE) &amp; """;"   )             )</f>
        <v/>
      </c>
      <c r="AK91" t="str">
        <f>IF(Data!$L92=AK$1, "",             IF(ISERR(SEARCH(AK$1,Data!$H92)),        "",          ";" &amp; VLOOKUP(AK$1,Data!$L:$N,3, FALSE) &amp; ",""" &amp; VLOOKUP(AK$1,Data!$L:$M,2, FALSE) &amp; """;"   )             )</f>
        <v/>
      </c>
      <c r="AL91" t="str">
        <f>IF(Data!$L92=AL$1, "",             IF(ISERR(SEARCH(AL$1,Data!$H92)),        "",          ";" &amp; VLOOKUP(AL$1,Data!$L:$N,3, FALSE) &amp; ",""" &amp; VLOOKUP(AL$1,Data!$L:$M,2, FALSE) &amp; """;"   )             )</f>
        <v/>
      </c>
      <c r="AM91" t="str">
        <f>IF(Data!$L92=AM$1, "",             IF(ISERR(SEARCH(AM$1,Data!$H92)),        "",          ";" &amp; VLOOKUP(AM$1,Data!$L:$N,3, FALSE) &amp; ",""" &amp; VLOOKUP(AM$1,Data!$L:$M,2, FALSE) &amp; """;"   )             )</f>
        <v/>
      </c>
      <c r="AN91" t="str">
        <f>IF(Data!$L92=AN$1, "",             IF(ISERR(SEARCH(AN$1,Data!$H92)),        "",          ";" &amp; VLOOKUP(AN$1,Data!$L:$N,3, FALSE) &amp; ",""" &amp; VLOOKUP(AN$1,Data!$L:$M,2, FALSE) &amp; """;"   )             )</f>
        <v/>
      </c>
      <c r="AO91" t="str">
        <f>IF(Data!$L92=AO$1, "",             IF(ISERR(SEARCH(AO$1,Data!$H92)),        "",          ";" &amp; VLOOKUP(AO$1,Data!$L:$N,3, FALSE) &amp; ",""" &amp; VLOOKUP(AO$1,Data!$L:$M,2, FALSE) &amp; """;"   )             )</f>
        <v/>
      </c>
      <c r="AP91" t="str">
        <f>IF(Data!$L92=AP$1, "",             IF(ISERR(SEARCH(AP$1,Data!$H92)),        "",          ";" &amp; VLOOKUP(AP$1,Data!$L:$N,3, FALSE) &amp; ",""" &amp; VLOOKUP(AP$1,Data!$L:$M,2, FALSE) &amp; """;"   )             )</f>
        <v/>
      </c>
      <c r="AQ91" t="str">
        <f>IF(Data!$L92=AQ$1, "",             IF(ISERR(SEARCH(AQ$1,Data!$H92)),        "",          ";" &amp; VLOOKUP(AQ$1,Data!$L:$N,3, FALSE) &amp; ",""" &amp; VLOOKUP(AQ$1,Data!$L:$M,2, FALSE) &amp; """;"   )             )</f>
        <v/>
      </c>
      <c r="AR91" t="str">
        <f>IF(Data!$L92=AR$1, "",             IF(ISERR(SEARCH(AR$1,Data!$H92)),        "",          ";" &amp; VLOOKUP(AR$1,Data!$L:$N,3, FALSE) &amp; ",""" &amp; VLOOKUP(AR$1,Data!$L:$M,2, FALSE) &amp; """;"   )             )</f>
        <v/>
      </c>
      <c r="AS91" t="str">
        <f>IF(Data!$L92=AS$1, "",             IF(ISERR(SEARCH(AS$1,Data!$H92)),        "",          ";" &amp; VLOOKUP(AS$1,Data!$L:$N,3, FALSE) &amp; ",""" &amp; VLOOKUP(AS$1,Data!$L:$M,2, FALSE) &amp; """;"   )             )</f>
        <v/>
      </c>
      <c r="AT91" t="str">
        <f>IF(Data!$L92=AT$1, "",             IF(ISERR(SEARCH(AT$1,Data!$H92)),        "",          ";" &amp; VLOOKUP(AT$1,Data!$L:$N,3, FALSE) &amp; ",""" &amp; VLOOKUP(AT$1,Data!$L:$M,2, FALSE) &amp; """;"   )             )</f>
        <v/>
      </c>
      <c r="AU91" t="str">
        <f>IF(Data!$L92=AU$1, "",             IF(ISERR(SEARCH(AU$1,Data!$H92)),        "",          ";" &amp; VLOOKUP(AU$1,Data!$L:$N,3, FALSE) &amp; ",""" &amp; VLOOKUP(AU$1,Data!$L:$M,2, FALSE) &amp; """;"   )             )</f>
        <v/>
      </c>
      <c r="AV91" t="str">
        <f>IF(Data!$L92=AV$1, "",             IF(ISERR(SEARCH(AV$1,Data!$H92)),        "",          ";" &amp; VLOOKUP(AV$1,Data!$L:$N,3, FALSE) &amp; ",""" &amp; VLOOKUP(AV$1,Data!$L:$M,2, FALSE) &amp; """;"   )             )</f>
        <v/>
      </c>
      <c r="AW91" t="str">
        <f>IF(Data!$L92=AW$1, "",             IF(ISERR(SEARCH(AW$1,Data!$H92)),        "",          ";" &amp; VLOOKUP(AW$1,Data!$L:$N,3, FALSE) &amp; ",""" &amp; VLOOKUP(AW$1,Data!$L:$M,2, FALSE) &amp; """;"   )             )</f>
        <v/>
      </c>
      <c r="AX91" t="str">
        <f>IF(Data!$L92=AX$1, "",             IF(ISERR(SEARCH(AX$1,Data!$H92)),        "",          ";" &amp; VLOOKUP(AX$1,Data!$L:$N,3, FALSE) &amp; ",""" &amp; VLOOKUP(AX$1,Data!$L:$M,2, FALSE) &amp; """;"   )             )</f>
        <v/>
      </c>
      <c r="AY91" t="str">
        <f>IF(Data!$L92=AY$1, "",             IF(ISERR(SEARCH(AY$1,Data!$H92)),        "",          ";" &amp; VLOOKUP(AY$1,Data!$L:$N,3, FALSE) &amp; ",""" &amp; VLOOKUP(AY$1,Data!$L:$M,2, FALSE) &amp; """;"   )             )</f>
        <v/>
      </c>
      <c r="AZ91" t="str">
        <f>IF(Data!$L92=AZ$1, "",             IF(ISERR(SEARCH(AZ$1,Data!$H92)),        "",          ";" &amp; VLOOKUP(AZ$1,Data!$L:$N,3, FALSE) &amp; ",""" &amp; VLOOKUP(AZ$1,Data!$L:$M,2, FALSE) &amp; """;"   )             )</f>
        <v/>
      </c>
      <c r="BA91" t="str">
        <f>IF(Data!$L92=BA$1, "",             IF(ISERR(SEARCH(BA$1,Data!$H92)),        "",          ";" &amp; VLOOKUP(BA$1,Data!$L:$N,3, FALSE) &amp; ",""" &amp; VLOOKUP(BA$1,Data!$L:$M,2, FALSE) &amp; """;"   )             )</f>
        <v/>
      </c>
      <c r="BB91" t="str">
        <f>IF(Data!$L92=BB$1, "",             IF(ISERR(SEARCH(BB$1,Data!$H92)),        "",          ";" &amp; VLOOKUP(BB$1,Data!$L:$N,3, FALSE) &amp; ",""" &amp; VLOOKUP(BB$1,Data!$L:$M,2, FALSE) &amp; """;"   )             )</f>
        <v/>
      </c>
      <c r="BC91" t="str">
        <f>IF(Data!$L92=BC$1, "",             IF(ISERR(SEARCH(BC$1,Data!$H92)),        "",          ";" &amp; VLOOKUP(BC$1,Data!$L:$N,3, FALSE) &amp; ",""" &amp; VLOOKUP(BC$1,Data!$L:$M,2, FALSE) &amp; """;"   )             )</f>
        <v/>
      </c>
      <c r="BD91" t="str">
        <f>IF(Data!$L92=BD$1, "",             IF(ISERR(SEARCH(BD$1,Data!$H92)),        "",          ";" &amp; VLOOKUP(BD$1,Data!$L:$N,3, FALSE) &amp; ",""" &amp; VLOOKUP(BD$1,Data!$L:$M,2, FALSE) &amp; """;"   )             )</f>
        <v/>
      </c>
      <c r="BE91" t="str">
        <f>IF(Data!$L92=BE$1, "",             IF(ISERR(SEARCH(BE$1,Data!$H92)),        "",          ";" &amp; VLOOKUP(BE$1,Data!$L:$N,3, FALSE) &amp; ",""" &amp; VLOOKUP(BE$1,Data!$L:$M,2, FALSE) &amp; """;"   )             )</f>
        <v/>
      </c>
      <c r="BF91" t="str">
        <f>IF(Data!$L92=BF$1, "",             IF(ISERR(SEARCH(BF$1,Data!$H92)),        "",          ";" &amp; VLOOKUP(BF$1,Data!$L:$N,3, FALSE) &amp; ",""" &amp; VLOOKUP(BF$1,Data!$L:$M,2, FALSE) &amp; """;"   )             )</f>
        <v/>
      </c>
      <c r="BG91" t="str">
        <f>IF(Data!$L92=BG$1, "",             IF(ISERR(SEARCH(BG$1,Data!$H92)),        "",          ";" &amp; VLOOKUP(BG$1,Data!$L:$N,3, FALSE) &amp; ",""" &amp; VLOOKUP(BG$1,Data!$L:$M,2, FALSE) &amp; """;"   )             )</f>
        <v/>
      </c>
      <c r="BH91" t="str">
        <f>IF(Data!$L92=BH$1, "",             IF(ISERR(SEARCH(BH$1,Data!$H92)),        "",          ";" &amp; VLOOKUP(BH$1,Data!$L:$N,3, FALSE) &amp; ",""" &amp; VLOOKUP(BH$1,Data!$L:$M,2, FALSE) &amp; """;"   )             )</f>
        <v/>
      </c>
      <c r="BI91" t="str">
        <f>IF(Data!$L92=BI$1, "",             IF(ISERR(SEARCH(BI$1,Data!$H92)),        "",          ";" &amp; VLOOKUP(BI$1,Data!$L:$N,3, FALSE) &amp; ",""" &amp; VLOOKUP(BI$1,Data!$L:$M,2, FALSE) &amp; """;"   )             )</f>
        <v/>
      </c>
      <c r="BJ91" t="str">
        <f>IF(Data!$L92=BJ$1, "",             IF(ISERR(SEARCH(BJ$1,Data!$H92)),        "",          ";" &amp; VLOOKUP(BJ$1,Data!$L:$N,3, FALSE) &amp; ",""" &amp; VLOOKUP(BJ$1,Data!$L:$M,2, FALSE) &amp; """;"   )             )</f>
        <v/>
      </c>
      <c r="BK91" t="str">
        <f>IF(Data!$L92=BK$1, "",             IF(ISERR(SEARCH(BK$1,Data!$H92)),        "",          ";" &amp; VLOOKUP(BK$1,Data!$L:$N,3, FALSE) &amp; ",""" &amp; VLOOKUP(BK$1,Data!$L:$M,2, FALSE) &amp; """;"   )             )</f>
        <v/>
      </c>
      <c r="BL91" t="str">
        <f>IF(Data!$L92=BL$1, "",             IF(ISERR(SEARCH(BL$1,Data!$H92)),        "",          ";" &amp; VLOOKUP(BL$1,Data!$L:$N,3, FALSE) &amp; ",""" &amp; VLOOKUP(BL$1,Data!$L:$M,2, FALSE) &amp; """;"   )             )</f>
        <v/>
      </c>
      <c r="BM91" t="str">
        <f>IF(Data!$L92=BM$1, "",             IF(ISERR(SEARCH(BM$1,Data!$H92)),        "",          ";" &amp; VLOOKUP(BM$1,Data!$L:$N,3, FALSE) &amp; ",""" &amp; VLOOKUP(BM$1,Data!$L:$M,2, FALSE) &amp; """;"   )             )</f>
        <v/>
      </c>
      <c r="BN91" t="str">
        <f>IF(Data!$L92=BN$1, "",             IF(ISERR(SEARCH(BN$1,Data!$H92)),        "",          ";" &amp; VLOOKUP(BN$1,Data!$L:$N,3, FALSE) &amp; ",""" &amp; VLOOKUP(BN$1,Data!$L:$M,2, FALSE) &amp; """;"   )             )</f>
        <v/>
      </c>
      <c r="BO91" t="str">
        <f>IF(Data!$L92=BO$1, "",             IF(ISERR(SEARCH(BO$1,Data!$H92)),        "",          ";" &amp; VLOOKUP(BO$1,Data!$L:$N,3, FALSE) &amp; ",""" &amp; VLOOKUP(BO$1,Data!$L:$M,2, FALSE) &amp; """;"   )             )</f>
        <v/>
      </c>
      <c r="BP91" t="str">
        <f>IF(Data!$L92=BP$1, "",             IF(ISERR(SEARCH(BP$1,Data!$H92)),        "",          ";" &amp; VLOOKUP(BP$1,Data!$L:$N,3, FALSE) &amp; ",""" &amp; VLOOKUP(BP$1,Data!$L:$M,2, FALSE) &amp; """;"   )             )</f>
        <v/>
      </c>
      <c r="BQ91" t="str">
        <f>IF(Data!$L92=BQ$1, "",             IF(ISERR(SEARCH(BQ$1,Data!$H92)),        "",          ";" &amp; VLOOKUP(BQ$1,Data!$L:$N,3, FALSE) &amp; ",""" &amp; VLOOKUP(BQ$1,Data!$L:$M,2, FALSE) &amp; """;"   )             )</f>
        <v/>
      </c>
      <c r="BR91" t="str">
        <f>IF(Data!$L92=BR$1, "",             IF(ISERR(SEARCH(BR$1,Data!$H92)),        "",          ";" &amp; VLOOKUP(BR$1,Data!$L:$N,3, FALSE) &amp; ",""" &amp; VLOOKUP(BR$1,Data!$L:$M,2, FALSE) &amp; """;"   )             )</f>
        <v/>
      </c>
      <c r="BS91" t="str">
        <f>IF(Data!$L92=BS$1, "",             IF(ISERR(SEARCH(BS$1,Data!$H92)),        "",          ";" &amp; VLOOKUP(BS$1,Data!$L:$N,3, FALSE) &amp; ",""" &amp; VLOOKUP(BS$1,Data!$L:$M,2, FALSE) &amp; """;"   )             )</f>
        <v/>
      </c>
      <c r="BT91" t="str">
        <f>IF(Data!$L92=BT$1, "",             IF(ISERR(SEARCH(BT$1,Data!$H92)),        "",          ";" &amp; VLOOKUP(BT$1,Data!$L:$N,3, FALSE) &amp; ",""" &amp; VLOOKUP(BT$1,Data!$L:$M,2, FALSE) &amp; """;"   )             )</f>
        <v/>
      </c>
      <c r="BU91" t="str">
        <f>IF(Data!$L92=BU$1, "",             IF(ISERR(SEARCH(BU$1,Data!$H92)),        "",          ";" &amp; VLOOKUP(BU$1,Data!$L:$N,3, FALSE) &amp; ",""" &amp; VLOOKUP(BU$1,Data!$L:$M,2, FALSE) &amp; """;"   )             )</f>
        <v/>
      </c>
      <c r="BV91" t="str">
        <f>IF(Data!$L92=BV$1, "",             IF(ISERR(SEARCH(BV$1,Data!$H92)),        "",          ";" &amp; VLOOKUP(BV$1,Data!$L:$N,3, FALSE) &amp; ",""" &amp; VLOOKUP(BV$1,Data!$L:$M,2, FALSE) &amp; """;"   )             )</f>
        <v/>
      </c>
      <c r="BW91" t="str">
        <f>IF(Data!$L92=BW$1, "",             IF(ISERR(SEARCH(BW$1,Data!$H92)),        "",          ";" &amp; VLOOKUP(BW$1,Data!$L:$N,3, FALSE) &amp; ",""" &amp; VLOOKUP(BW$1,Data!$L:$M,2, FALSE) &amp; """;"   )             )</f>
        <v/>
      </c>
      <c r="BX91" t="str">
        <f>IF(Data!$L92=BX$1, "",             IF(ISERR(SEARCH(BX$1,Data!$H92)),        "",          ";" &amp; VLOOKUP(BX$1,Data!$L:$N,3, FALSE) &amp; ",""" &amp; VLOOKUP(BX$1,Data!$L:$M,2, FALSE) &amp; """;"   )             )</f>
        <v/>
      </c>
      <c r="BY91" t="str">
        <f>IF(Data!$L92=BY$1, "",             IF(ISERR(SEARCH(BY$1,Data!$H92)),        "",          ";" &amp; VLOOKUP(BY$1,Data!$L:$N,3, FALSE) &amp; ",""" &amp; VLOOKUP(BY$1,Data!$L:$M,2, FALSE) &amp; """;"   )             )</f>
        <v/>
      </c>
      <c r="BZ91" t="str">
        <f>IF(Data!$L92=BZ$1, "",             IF(ISERR(SEARCH(BZ$1,Data!$H92)),        "",          ";" &amp; VLOOKUP(BZ$1,Data!$L:$N,3, FALSE) &amp; ",""" &amp; VLOOKUP(BZ$1,Data!$L:$M,2, FALSE) &amp; """;"   )             )</f>
        <v/>
      </c>
      <c r="CA91" t="str">
        <f>IF(Data!$L92=CA$1, "",             IF(ISERR(SEARCH(CA$1,Data!$H92)),        "",          ";" &amp; VLOOKUP(CA$1,Data!$L:$N,3, FALSE) &amp; ",""" &amp; VLOOKUP(CA$1,Data!$L:$M,2, FALSE) &amp; """;"   )             )</f>
        <v/>
      </c>
      <c r="CB91" t="str">
        <f>IF(Data!$L92=CB$1, "",             IF(ISERR(SEARCH(CB$1,Data!$H92)),        "",          ";" &amp; VLOOKUP(CB$1,Data!$L:$N,3, FALSE) &amp; ",""" &amp; VLOOKUP(CB$1,Data!$L:$M,2, FALSE) &amp; """;"   )             )</f>
        <v/>
      </c>
      <c r="CC91" t="str">
        <f>IF(Data!$L92=CC$1, "",             IF(ISERR(SEARCH(CC$1,Data!$H92)),        "",          ";" &amp; VLOOKUP(CC$1,Data!$L:$N,3, FALSE) &amp; ",""" &amp; VLOOKUP(CC$1,Data!$L:$M,2, FALSE) &amp; """;"   )             )</f>
        <v/>
      </c>
      <c r="CD91" t="str">
        <f>IF(Data!$L92=CD$1, "",             IF(ISERR(SEARCH(CD$1,Data!$H92)),        "",          ";" &amp; VLOOKUP(CD$1,Data!$L:$N,3, FALSE) &amp; ",""" &amp; VLOOKUP(CD$1,Data!$L:$M,2, FALSE) &amp; """;"   )             )</f>
        <v/>
      </c>
      <c r="CE91" t="str">
        <f>IF(Data!$L92=CE$1, "",             IF(ISERR(SEARCH(CE$1,Data!$H92)),        "",          ";" &amp; VLOOKUP(CE$1,Data!$L:$N,3, FALSE) &amp; ",""" &amp; VLOOKUP(CE$1,Data!$L:$M,2, FALSE) &amp; """;"   )             )</f>
        <v/>
      </c>
      <c r="CF91" t="str">
        <f>IF(Data!$L92=CF$1, "",             IF(ISERR(SEARCH(CF$1,Data!$H92)),        "",          ";" &amp; VLOOKUP(CF$1,Data!$L:$N,3, FALSE) &amp; ",""" &amp; VLOOKUP(CF$1,Data!$L:$M,2, FALSE) &amp; """;"   )             )</f>
        <v/>
      </c>
      <c r="CG91" t="str">
        <f>IF(Data!$L92=CG$1, "",             IF(ISERR(SEARCH(CG$1,Data!$H92)),        "",          ";" &amp; VLOOKUP(CG$1,Data!$L:$N,3, FALSE) &amp; ",""" &amp; VLOOKUP(CG$1,Data!$L:$M,2, FALSE) &amp; """;"   )             )</f>
        <v/>
      </c>
      <c r="CH91" t="str">
        <f>IF(Data!$L92=CH$1, "",             IF(ISERR(SEARCH(CH$1,Data!$H92)),        "",          ";" &amp; VLOOKUP(CH$1,Data!$L:$N,3, FALSE) &amp; ",""" &amp; VLOOKUP(CH$1,Data!$L:$M,2, FALSE) &amp; """;"   )             )</f>
        <v/>
      </c>
      <c r="CI91" t="str">
        <f>IF(Data!$L92=CI$1, "",             IF(ISERR(SEARCH(CI$1,Data!$H92)),        "",          ";" &amp; VLOOKUP(CI$1,Data!$L:$N,3, FALSE) &amp; ",""" &amp; VLOOKUP(CI$1,Data!$L:$M,2, FALSE) &amp; """;"   )             )</f>
        <v/>
      </c>
      <c r="CJ91" t="str">
        <f>IF(Data!$L92=CJ$1, "",             IF(ISERR(SEARCH(CJ$1,Data!$H92)),        "",          ";" &amp; VLOOKUP(CJ$1,Data!$L:$N,3, FALSE) &amp; ",""" &amp; VLOOKUP(CJ$1,Data!$L:$M,2, FALSE) &amp; """;"   )             )</f>
        <v/>
      </c>
      <c r="CK91" t="str">
        <f>IF(Data!$L92=CK$1, "",             IF(ISERR(SEARCH(CK$1,Data!$H92)),        "",          ";" &amp; VLOOKUP(CK$1,Data!$L:$N,3, FALSE) &amp; ",""" &amp; VLOOKUP(CK$1,Data!$L:$M,2, FALSE) &amp; """;"   )             )</f>
        <v/>
      </c>
      <c r="CL91" t="str">
        <f>IF(Data!$L92=CL$1, "",             IF(ISERR(SEARCH(CL$1,Data!$H92)),        "",          ";" &amp; VLOOKUP(CL$1,Data!$L:$N,3, FALSE) &amp; ",""" &amp; VLOOKUP(CL$1,Data!$L:$M,2, FALSE) &amp; """;"   )             )</f>
        <v/>
      </c>
      <c r="CM91" t="str">
        <f>IF(Data!$L92=CM$1, "",             IF(ISERR(SEARCH(CM$1,Data!$H92)),        "",          ";" &amp; VLOOKUP(CM$1,Data!$L:$N,3, FALSE) &amp; ",""" &amp; VLOOKUP(CM$1,Data!$L:$M,2, FALSE) &amp; """;"   )             )</f>
        <v/>
      </c>
      <c r="CN91" t="str">
        <f>IF(Data!$L92=CN$1, "",             IF(ISERR(SEARCH(CN$1,Data!$H92)),        "",          ";" &amp; VLOOKUP(CN$1,Data!$L:$N,3, FALSE) &amp; ",""" &amp; VLOOKUP(CN$1,Data!$L:$M,2, FALSE) &amp; """;"   )             )</f>
        <v/>
      </c>
      <c r="CO91" t="str">
        <f>IF(Data!$L92=CO$1, "",             IF(ISERR(SEARCH(CO$1,Data!$H92)),        "",          ";" &amp; VLOOKUP(CO$1,Data!$L:$N,3, FALSE) &amp; ",""" &amp; VLOOKUP(CO$1,Data!$L:$M,2, FALSE) &amp; """;"   )             )</f>
        <v/>
      </c>
      <c r="CP91" t="str">
        <f>IF(Data!$L92=CP$1, "",             IF(ISERR(SEARCH(CP$1,Data!$H92)),        "",          ";" &amp; VLOOKUP(CP$1,Data!$L:$N,3, FALSE) &amp; ",""" &amp; VLOOKUP(CP$1,Data!$L:$M,2, FALSE) &amp; """;"   )             )</f>
        <v/>
      </c>
      <c r="CQ91" t="str">
        <f>IF(Data!$L92=CQ$1, "",             IF(ISERR(SEARCH(CQ$1,Data!$H92)),        "",          ";" &amp; VLOOKUP(CQ$1,Data!$L:$N,3, FALSE) &amp; ",""" &amp; VLOOKUP(CQ$1,Data!$L:$M,2, FALSE) &amp; """;"   )             )</f>
        <v/>
      </c>
      <c r="CR91" t="str">
        <f>IF(Data!$L92=CR$1, "",             IF(ISERR(SEARCH(CR$1,Data!$H92)),        "",          ";" &amp; VLOOKUP(CR$1,Data!$L:$N,3, FALSE) &amp; ",""" &amp; VLOOKUP(CR$1,Data!$L:$M,2, FALSE) &amp; """;"   )             )</f>
        <v/>
      </c>
      <c r="CS91" t="str">
        <f>IF(Data!$L92=CS$1, "",             IF(ISERR(SEARCH(CS$1,Data!$H92)),        "",          ";" &amp; VLOOKUP(CS$1,Data!$L:$N,3, FALSE) &amp; ",""" &amp; VLOOKUP(CS$1,Data!$L:$M,2, FALSE) &amp; """;"   )             )</f>
        <v/>
      </c>
      <c r="CT91" t="str">
        <f>IF(Data!$L92=CT$1, "",             IF(ISERR(SEARCH(CT$1,Data!$H92)),        "",          ";" &amp; VLOOKUP(CT$1,Data!$L:$N,3, FALSE) &amp; ",""" &amp; VLOOKUP(CT$1,Data!$L:$M,2, FALSE) &amp; """;"   )             )</f>
        <v/>
      </c>
      <c r="CU91" t="str">
        <f>IF(Data!$L92=CU$1, "",             IF(ISERR(SEARCH(CU$1,Data!$H92)),        "",          ";" &amp; VLOOKUP(CU$1,Data!$L:$N,3, FALSE) &amp; ",""" &amp; VLOOKUP(CU$1,Data!$L:$M,2, FALSE) &amp; """;"   )             )</f>
        <v/>
      </c>
      <c r="CV91" t="str">
        <f>IF(Data!$L92=CV$1, "",             IF(ISERR(SEARCH(CV$1,Data!$H92)),        "",          ";" &amp; VLOOKUP(CV$1,Data!$L:$N,3, FALSE) &amp; ",""" &amp; VLOOKUP(CV$1,Data!$L:$M,2, FALSE) &amp; """;"   )             )</f>
        <v/>
      </c>
      <c r="CW91" t="str">
        <f>IF(Data!$L92=CW$1, "",             IF(ISERR(SEARCH(CW$1,Data!$H92)),        "",          ";" &amp; VLOOKUP(CW$1,Data!$L:$N,3, FALSE) &amp; ",""" &amp; VLOOKUP(CW$1,Data!$L:$M,2, FALSE) &amp; """;"   )             )</f>
        <v/>
      </c>
      <c r="CX91" t="str">
        <f>IF(Data!$L92=CX$1, "",             IF(ISERR(SEARCH(CX$1,Data!$H92)),        "",          ";" &amp; VLOOKUP(CX$1,Data!$L:$N,3, FALSE) &amp; ",""" &amp; VLOOKUP(CX$1,Data!$L:$M,2, FALSE) &amp; """;"   )             )</f>
        <v/>
      </c>
      <c r="CY91" t="str">
        <f>IF(Data!$L92=CY$1, "",             IF(ISERR(SEARCH(CY$1,Data!$H92)),        "",          ";" &amp; VLOOKUP(CY$1,Data!$L:$N,3, FALSE) &amp; ",""" &amp; VLOOKUP(CY$1,Data!$L:$M,2, FALSE) &amp; """;"   )             )</f>
        <v/>
      </c>
      <c r="CZ91" t="str">
        <f>IF(Data!$L92=CZ$1, "",             IF(ISERR(SEARCH(CZ$1,Data!$H92)),        "",          ";" &amp; VLOOKUP(CZ$1,Data!$L:$N,3, FALSE) &amp; ",""" &amp; VLOOKUP(CZ$1,Data!$L:$M,2, FALSE) &amp; """;"   )             )</f>
        <v/>
      </c>
      <c r="DA91" t="str">
        <f>IF(Data!$L92=DA$1, "",             IF(ISERR(SEARCH(DA$1,Data!$H92)),        "",          ";" &amp; VLOOKUP(DA$1,Data!$L:$N,3, FALSE) &amp; ",""" &amp; VLOOKUP(DA$1,Data!$L:$M,2, FALSE) &amp; """;"   )             )</f>
        <v/>
      </c>
      <c r="DB91" t="str">
        <f>IF(Data!$L92=DB$1, "",             IF(ISERR(SEARCH(DB$1,Data!$H92)),        "",          ";" &amp; VLOOKUP(DB$1,Data!$L:$N,3, FALSE) &amp; ",""" &amp; VLOOKUP(DB$1,Data!$L:$M,2, FALSE) &amp; """;"   )             )</f>
        <v/>
      </c>
      <c r="DC91" t="str">
        <f>IF(Data!$L92=DC$1, "",             IF(ISERR(SEARCH(DC$1,Data!$H92)),        "",          ";" &amp; VLOOKUP(DC$1,Data!$L:$N,3, FALSE) &amp; ",""" &amp; VLOOKUP(DC$1,Data!$L:$M,2, FALSE) &amp; """;"   )             )</f>
        <v/>
      </c>
      <c r="DD91" t="str">
        <f>IF(Data!$L92=DD$1, "",             IF(ISERR(SEARCH(DD$1,Data!$H92)),        "",          ";" &amp; VLOOKUP(DD$1,Data!$L:$N,3, FALSE) &amp; ",""" &amp; VLOOKUP(DD$1,Data!$L:$M,2, FALSE) &amp; """;"   )             )</f>
        <v/>
      </c>
      <c r="DE91" t="str">
        <f>IF(Data!$L92=DE$1, "",             IF(ISERR(SEARCH(DE$1,Data!$H92)),        "",          ";" &amp; VLOOKUP(DE$1,Data!$L:$N,3, FALSE) &amp; ",""" &amp; VLOOKUP(DE$1,Data!$L:$M,2, FALSE) &amp; """;"   )             )</f>
        <v/>
      </c>
      <c r="DF91" t="str">
        <f>IF(Data!$L92=DF$1, "",             IF(ISERR(SEARCH(DF$1,Data!$H92)),        "",          ";" &amp; VLOOKUP(DF$1,Data!$L:$N,3, FALSE) &amp; ",""" &amp; VLOOKUP(DF$1,Data!$L:$M,2, FALSE) &amp; """;"   )             )</f>
        <v/>
      </c>
      <c r="DG91" t="str">
        <f>IF(Data!$L92=DG$1, "",             IF(ISERR(SEARCH(DG$1,Data!$H92)),        "",          ";" &amp; VLOOKUP(DG$1,Data!$L:$N,3, FALSE) &amp; ",""" &amp; VLOOKUP(DG$1,Data!$L:$M,2, FALSE) &amp; """;"   )             )</f>
        <v/>
      </c>
      <c r="DH91" t="str">
        <f>IF(Data!$L92=DH$1, "",             IF(ISERR(SEARCH(DH$1,Data!$H92)),        "",          ";" &amp; VLOOKUP(DH$1,Data!$L:$N,3, FALSE) &amp; ",""" &amp; VLOOKUP(DH$1,Data!$L:$M,2, FALSE) &amp; """;"   )             )</f>
        <v/>
      </c>
      <c r="DI91" t="str">
        <f>IF(Data!$L92=DI$1, "",             IF(ISERR(SEARCH(DI$1,Data!$H92)),        "",          ";" &amp; VLOOKUP(DI$1,Data!$L:$N,3, FALSE) &amp; ",""" &amp; VLOOKUP(DI$1,Data!$L:$M,2, FALSE) &amp; """;"   )             )</f>
        <v/>
      </c>
      <c r="DJ91" t="str">
        <f>IF(Data!$L92=DJ$1, "",             IF(ISERR(SEARCH(DJ$1,Data!$H92)),        "",          ";" &amp; VLOOKUP(DJ$1,Data!$L:$N,3, FALSE) &amp; ",""" &amp; VLOOKUP(DJ$1,Data!$L:$M,2, FALSE) &amp; """;"   )             )</f>
        <v/>
      </c>
      <c r="DK91" t="str">
        <f>IF(Data!$L92=DK$1, "",             IF(ISERR(SEARCH(DK$1,Data!$H92)),        "",          ";" &amp; VLOOKUP(DK$1,Data!$L:$N,3, FALSE) &amp; ",""" &amp; VLOOKUP(DK$1,Data!$L:$M,2, FALSE) &amp; """;"   )             )</f>
        <v/>
      </c>
      <c r="DL91" t="str">
        <f>IF(Data!$L92=DL$1, "",             IF(ISERR(SEARCH(DL$1,Data!$H92)),        "",          ";" &amp; VLOOKUP(DL$1,Data!$L:$N,3, FALSE) &amp; ",""" &amp; VLOOKUP(DL$1,Data!$L:$M,2, FALSE) &amp; """;"   )             )</f>
        <v/>
      </c>
      <c r="DM91" t="str">
        <f>IF(Data!$L92=DM$1, "",             IF(ISERR(SEARCH(DM$1,Data!$H92)),        "",          ";" &amp; VLOOKUP(DM$1,Data!$L:$N,3, FALSE) &amp; ",""" &amp; VLOOKUP(DM$1,Data!$L:$M,2, FALSE) &amp; """;"   )             )</f>
        <v/>
      </c>
      <c r="DN91" t="str">
        <f>IF(Data!$L92=DN$1, "",             IF(ISERR(SEARCH(DN$1,Data!$H92)),        "",          ";" &amp; VLOOKUP(DN$1,Data!$L:$N,3, FALSE) &amp; ",""" &amp; VLOOKUP(DN$1,Data!$L:$M,2, FALSE) &amp; """;"   )             )</f>
        <v/>
      </c>
      <c r="DO91" t="str">
        <f>IF(Data!$L92=DO$1, "",             IF(ISERR(SEARCH(DO$1,Data!$H92)),        "",          ";" &amp; VLOOKUP(DO$1,Data!$L:$N,3, FALSE) &amp; ",""" &amp; VLOOKUP(DO$1,Data!$L:$M,2, FALSE) &amp; """;"   )             )</f>
        <v/>
      </c>
      <c r="DP91" t="str">
        <f>IF(Data!$L92=DP$1, "",             IF(ISERR(SEARCH(DP$1,Data!$H92)),        "",          ";" &amp; VLOOKUP(DP$1,Data!$L:$N,3, FALSE) &amp; ",""" &amp; VLOOKUP(DP$1,Data!$L:$M,2, FALSE) &amp; """;"   )             )</f>
        <v/>
      </c>
      <c r="DQ91" t="str">
        <f>IF(Data!$L92=DQ$1, "",             IF(ISERR(SEARCH(DQ$1,Data!$H92)),        "",          ";" &amp; VLOOKUP(DQ$1,Data!$L:$N,3, FALSE) &amp; ",""" &amp; VLOOKUP(DQ$1,Data!$L:$M,2, FALSE) &amp; """;"   )             )</f>
        <v/>
      </c>
      <c r="DR91" t="str">
        <f>IF(Data!$L92=DR$1, "",             IF(ISERR(SEARCH(DR$1,Data!$H92)),        "",          ";" &amp; VLOOKUP(DR$1,Data!$L:$N,3, FALSE) &amp; ",""" &amp; VLOOKUP(DR$1,Data!$L:$M,2, FALSE) &amp; """;"   )             )</f>
        <v/>
      </c>
      <c r="DS91" t="str">
        <f>IF(Data!$L92=DS$1, "",             IF(ISERR(SEARCH(DS$1,Data!$H92)),        "",          ";" &amp; VLOOKUP(DS$1,Data!$L:$N,3, FALSE) &amp; ",""" &amp; VLOOKUP(DS$1,Data!$L:$M,2, FALSE) &amp; """;"   )             )</f>
        <v/>
      </c>
      <c r="DT91" t="str">
        <f>IF(Data!$L92=DT$1, "",             IF(ISERR(SEARCH(DT$1,Data!$H92)),        "",          ";" &amp; VLOOKUP(DT$1,Data!$L:$N,3, FALSE) &amp; ",""" &amp; VLOOKUP(DT$1,Data!$L:$M,2, FALSE) &amp; """;"   )             )</f>
        <v/>
      </c>
      <c r="DU91" t="str">
        <f>IF(Data!$L92=DU$1, "",             IF(ISERR(SEARCH(DU$1,Data!$H92)),        "",          ";" &amp; VLOOKUP(DU$1,Data!$L:$N,3, FALSE) &amp; ",""" &amp; VLOOKUP(DU$1,Data!$L:$M,2, FALSE) &amp; """;"   )             )</f>
        <v/>
      </c>
      <c r="DV91" t="str">
        <f>IF(Data!$L92=DV$1, "",             IF(ISERR(SEARCH(DV$1,Data!$H92)),        "",          ";" &amp; VLOOKUP(DV$1,Data!$L:$N,3, FALSE) &amp; ",""" &amp; VLOOKUP(DV$1,Data!$L:$M,2, FALSE) &amp; """;"   )             )</f>
        <v/>
      </c>
      <c r="DW91" t="str">
        <f>IF(Data!$L92=DW$1, "",             IF(ISERR(SEARCH(DW$1,Data!$H92)),        "",          ";" &amp; VLOOKUP(DW$1,Data!$L:$N,3, FALSE) &amp; ",""" &amp; VLOOKUP(DW$1,Data!$L:$M,2, FALSE) &amp; """;"   )             )</f>
        <v/>
      </c>
      <c r="DX91" t="str">
        <f>IF(Data!$L92=DX$1, "",             IF(ISERR(SEARCH(DX$1,Data!$H92)),        "",          ";" &amp; VLOOKUP(DX$1,Data!$L:$N,3, FALSE) &amp; ",""" &amp; VLOOKUP(DX$1,Data!$L:$M,2, FALSE) &amp; """;"   )             )</f>
        <v/>
      </c>
      <c r="DY91" t="str">
        <f>IF(Data!$L92=DY$1, "",             IF(ISERR(SEARCH(DY$1,Data!$H92)),        "",          ";" &amp; VLOOKUP(DY$1,Data!$L:$N,3, FALSE) &amp; ",""" &amp; VLOOKUP(DY$1,Data!$L:$M,2, FALSE) &amp; """;"   )             )</f>
        <v/>
      </c>
      <c r="DZ91" t="str">
        <f>IF(Data!$L92=DZ$1, "",             IF(ISERR(SEARCH(DZ$1,Data!$H92)),        "",          ";" &amp; VLOOKUP(DZ$1,Data!$L:$N,3, FALSE) &amp; ",""" &amp; VLOOKUP(DZ$1,Data!$L:$M,2, FALSE) &amp; """;"   )             )</f>
        <v/>
      </c>
      <c r="EA91" t="str">
        <f>IF(Data!$L92=EA$1, "",             IF(ISERR(SEARCH(EA$1,Data!$H92)),        "",          ";" &amp; VLOOKUP(EA$1,Data!$L:$N,3, FALSE) &amp; ",""" &amp; VLOOKUP(EA$1,Data!$L:$M,2, FALSE) &amp; """;"   )             )</f>
        <v/>
      </c>
      <c r="EB91" t="str">
        <f>IF(Data!$L92=EB$1, "",             IF(ISERR(SEARCH(EB$1,Data!$H92)),        "",          ";" &amp; VLOOKUP(EB$1,Data!$L:$N,3, FALSE) &amp; ",""" &amp; VLOOKUP(EB$1,Data!$L:$M,2, FALSE) &amp; """;"   )             )</f>
        <v/>
      </c>
      <c r="EC91" t="str">
        <f>IF(Data!$L92=EC$1, "",             IF(ISERR(SEARCH(EC$1,Data!$H92)),        "",          ";" &amp; VLOOKUP(EC$1,Data!$L:$N,3, FALSE) &amp; ",""" &amp; VLOOKUP(EC$1,Data!$L:$M,2, FALSE) &amp; """;"   )             )</f>
        <v/>
      </c>
      <c r="ED91" t="str">
        <f>IF(Data!$L92=ED$1, "",             IF(ISERR(SEARCH(ED$1,Data!$H92)),        "",          ";" &amp; VLOOKUP(ED$1,Data!$L:$N,3, FALSE) &amp; ",""" &amp; VLOOKUP(ED$1,Data!$L:$M,2, FALSE) &amp; """;"   )             )</f>
        <v/>
      </c>
      <c r="EE91" t="str">
        <f>IF(Data!$L92=EE$1, "",             IF(ISERR(SEARCH(EE$1,Data!$H92)),        "",          ";" &amp; VLOOKUP(EE$1,Data!$L:$N,3, FALSE) &amp; ",""" &amp; VLOOKUP(EE$1,Data!$L:$M,2, FALSE) &amp; """;"   )             )</f>
        <v/>
      </c>
      <c r="EF91" t="str">
        <f>IF(Data!$L92=EF$1, "",             IF(ISERR(SEARCH(EF$1,Data!$H92)),        "",          ";" &amp; VLOOKUP(EF$1,Data!$L:$N,3, FALSE) &amp; ",""" &amp; VLOOKUP(EF$1,Data!$L:$M,2, FALSE) &amp; """;"   )             )</f>
        <v/>
      </c>
      <c r="EG91" t="str">
        <f>IF(Data!$L92=EG$1, "",             IF(ISERR(SEARCH(EG$1,Data!$H92)),        "",          ";" &amp; VLOOKUP(EG$1,Data!$L:$N,3, FALSE) &amp; ",""" &amp; VLOOKUP(EG$1,Data!$L:$M,2, FALSE) &amp; """;"   )             )</f>
        <v/>
      </c>
      <c r="EH91" t="str">
        <f>IF(Data!$L92=EH$1, "",             IF(ISERR(SEARCH(EH$1,Data!$H92)),        "",          ";" &amp; VLOOKUP(EH$1,Data!$L:$N,3, FALSE) &amp; ",""" &amp; VLOOKUP(EH$1,Data!$L:$M,2, FALSE) &amp; """;"   )             )</f>
        <v/>
      </c>
      <c r="EI91" t="str">
        <f>IF(Data!$L92=EI$1, "",             IF(ISERR(SEARCH(EI$1,Data!$H92)),        "",          ";" &amp; VLOOKUP(EI$1,Data!$L:$N,3, FALSE) &amp; ",""" &amp; VLOOKUP(EI$1,Data!$L:$M,2, FALSE) &amp; """;"   )             )</f>
        <v/>
      </c>
      <c r="EJ91" t="str">
        <f>IF(Data!$L92=EJ$1, "",             IF(ISERR(SEARCH(EJ$1,Data!$H92)),        "",          ";" &amp; VLOOKUP(EJ$1,Data!$L:$N,3, FALSE) &amp; ",""" &amp; VLOOKUP(EJ$1,Data!$L:$M,2, FALSE) &amp; """;"   )             )</f>
        <v/>
      </c>
      <c r="EK91" t="str">
        <f>IF(Data!$L92=EK$1, "",             IF(ISERR(SEARCH(EK$1,Data!$H92)),        "",          ";" &amp; VLOOKUP(EK$1,Data!$L:$N,3, FALSE) &amp; ",""" &amp; VLOOKUP(EK$1,Data!$L:$M,2, FALSE) &amp; """;"   )             )</f>
        <v/>
      </c>
      <c r="EL91" t="str">
        <f>IF(Data!$L92=EL$1, "",             IF(ISERR(SEARCH(EL$1,Data!$H92)),        "",          ";" &amp; VLOOKUP(EL$1,Data!$L:$N,3, FALSE) &amp; ",""" &amp; VLOOKUP(EL$1,Data!$L:$M,2, FALSE) &amp; """;"   )             )</f>
        <v/>
      </c>
      <c r="EM91" t="str">
        <f>IF(Data!$L92=EM$1, "",             IF(ISERR(SEARCH(EM$1,Data!$H92)),        "",          ";" &amp; VLOOKUP(EM$1,Data!$L:$N,3, FALSE) &amp; ",""" &amp; VLOOKUP(EM$1,Data!$L:$M,2, FALSE) &amp; """;"   )             )</f>
        <v/>
      </c>
      <c r="EN91" t="str">
        <f>IF(Data!$L92=EN$1, "",             IF(ISERR(SEARCH(EN$1,Data!$H92)),        "",          ";" &amp; VLOOKUP(EN$1,Data!$L:$N,3, FALSE) &amp; ",""" &amp; VLOOKUP(EN$1,Data!$L:$M,2, FALSE) &amp; """;"   )             )</f>
        <v/>
      </c>
      <c r="EO91" t="str">
        <f>IF(Data!$L92=EO$1, "",             IF(ISERR(SEARCH(EO$1,Data!$H92)),        "",          ";" &amp; VLOOKUP(EO$1,Data!$L:$N,3, FALSE) &amp; ",""" &amp; VLOOKUP(EO$1,Data!$L:$M,2, FALSE) &amp; """;"   )             )</f>
        <v/>
      </c>
      <c r="EP91" t="str">
        <f>IF(Data!$L92=EP$1, "",             IF(ISERR(SEARCH(EP$1,Data!$H92)),        "",          ";" &amp; VLOOKUP(EP$1,Data!$L:$N,3, FALSE) &amp; ",""" &amp; VLOOKUP(EP$1,Data!$L:$M,2, FALSE) &amp; """;"   )             )</f>
        <v/>
      </c>
      <c r="EQ91" t="str">
        <f>IF(Data!$L92=EQ$1, "",             IF(ISERR(SEARCH(EQ$1,Data!$H92)),        "",          ";" &amp; VLOOKUP(EQ$1,Data!$L:$N,3, FALSE) &amp; ",""" &amp; VLOOKUP(EQ$1,Data!$L:$M,2, FALSE) &amp; """;"   )             )</f>
        <v/>
      </c>
      <c r="ER91" t="str">
        <f>IF(Data!$L92=ER$1, "",             IF(ISERR(SEARCH(ER$1,Data!$H92)),        "",          ";" &amp; VLOOKUP(ER$1,Data!$L:$N,3, FALSE) &amp; ",""" &amp; VLOOKUP(ER$1,Data!$L:$M,2, FALSE) &amp; """;"   )             )</f>
        <v/>
      </c>
      <c r="ES91" t="str">
        <f>IF(Data!$L92=ES$1, "",             IF(ISERR(SEARCH(ES$1,Data!$H92)),        "",          ";" &amp; VLOOKUP(ES$1,Data!$L:$N,3, FALSE) &amp; ",""" &amp; VLOOKUP(ES$1,Data!$L:$M,2, FALSE) &amp; """;"   )             )</f>
        <v/>
      </c>
      <c r="ET91" t="str">
        <f>IF(Data!$L92=ET$1, "",             IF(ISERR(SEARCH(ET$1,Data!$H92)),        "",          ";" &amp; VLOOKUP(ET$1,Data!$L:$N,3, FALSE) &amp; ",""" &amp; VLOOKUP(ET$1,Data!$L:$M,2, FALSE) &amp; """;"   )             )</f>
        <v/>
      </c>
      <c r="EU91" t="str">
        <f>IF(Data!$L92=EU$1, "",             IF(ISERR(SEARCH(EU$1,Data!$H92)),        "",          ";" &amp; VLOOKUP(EU$1,Data!$L:$N,3, FALSE) &amp; ",""" &amp; VLOOKUP(EU$1,Data!$L:$M,2, FALSE) &amp; """;"   )             )</f>
        <v/>
      </c>
      <c r="EV91" t="str">
        <f>IF(Data!$L92=EV$1, "",             IF(ISERR(SEARCH(EV$1,Data!$H92)),        "",          ";" &amp; VLOOKUP(EV$1,Data!$L:$N,3, FALSE) &amp; ",""" &amp; VLOOKUP(EV$1,Data!$L:$M,2, FALSE) &amp; """;"   )             )</f>
        <v/>
      </c>
      <c r="EW91" t="str">
        <f>IF(Data!$L92=EW$1, "",             IF(ISERR(SEARCH(EW$1,Data!$H92)),        "",          ";" &amp; VLOOKUP(EW$1,Data!$L:$N,3, FALSE) &amp; ",""" &amp; VLOOKUP(EW$1,Data!$L:$M,2, FALSE) &amp; """;"   )             )</f>
        <v/>
      </c>
      <c r="EX91" t="str">
        <f>IF(Data!$L92=EX$1, "",             IF(ISERR(SEARCH(EX$1,Data!$H92)),        "",          ";" &amp; VLOOKUP(EX$1,Data!$L:$N,3, FALSE) &amp; ",""" &amp; VLOOKUP(EX$1,Data!$L:$M,2, FALSE) &amp; """;"   )             )</f>
        <v/>
      </c>
      <c r="EY91" t="str">
        <f>IF(Data!$L92=EY$1, "",             IF(ISERR(SEARCH(EY$1,Data!$H92)),        "",          ";" &amp; VLOOKUP(EY$1,Data!$L:$N,3, FALSE) &amp; ",""" &amp; VLOOKUP(EY$1,Data!$L:$M,2, FALSE) &amp; """;"   )             )</f>
        <v/>
      </c>
      <c r="EZ91" t="str">
        <f>IF(Data!$L92=EZ$1, "",             IF(ISERR(SEARCH(EZ$1,Data!$H92)),        "",          ";" &amp; VLOOKUP(EZ$1,Data!$L:$N,3, FALSE) &amp; ",""" &amp; VLOOKUP(EZ$1,Data!$L:$M,2, FALSE) &amp; """;"   )             )</f>
        <v/>
      </c>
      <c r="FA91" t="str">
        <f>IF(Data!$L92=FA$1, "",             IF(ISERR(SEARCH(FA$1,Data!$H92)),        "",          ";" &amp; VLOOKUP(FA$1,Data!$L:$N,3, FALSE) &amp; ",""" &amp; VLOOKUP(FA$1,Data!$L:$M,2, FALSE) &amp; """;"   )             )</f>
        <v/>
      </c>
      <c r="FB91" t="str">
        <f>IF(Data!$L92=FB$1, "",             IF(ISERR(SEARCH(FB$1,Data!$H92)),        "",          ";" &amp; VLOOKUP(FB$1,Data!$L:$N,3, FALSE) &amp; ",""" &amp; VLOOKUP(FB$1,Data!$L:$M,2, FALSE) &amp; """;"   )             )</f>
        <v/>
      </c>
      <c r="FC91" t="str">
        <f>IF(Data!$L92=FC$1, "",             IF(ISERR(SEARCH(FC$1,Data!$H92)),        "",          ";" &amp; VLOOKUP(FC$1,Data!$L:$N,3, FALSE) &amp; ",""" &amp; VLOOKUP(FC$1,Data!$L:$M,2, FALSE) &amp; """;"   )             )</f>
        <v/>
      </c>
      <c r="FD91" t="str">
        <f>IF(Data!$L92=FD$1, "",             IF(ISERR(SEARCH(FD$1,Data!$H92)),        "",          ";" &amp; VLOOKUP(FD$1,Data!$L:$N,3, FALSE) &amp; ",""" &amp; VLOOKUP(FD$1,Data!$L:$M,2, FALSE) &amp; """;"   )             )</f>
        <v/>
      </c>
      <c r="FE91" t="str">
        <f>IF(Data!$L92=FE$1, "",             IF(ISERR(SEARCH(FE$1,Data!$H92)),        "",          ";" &amp; VLOOKUP(FE$1,Data!$L:$N,3, FALSE) &amp; ",""" &amp; VLOOKUP(FE$1,Data!$L:$M,2, FALSE) &amp; """;"   )             )</f>
        <v/>
      </c>
      <c r="FF91" t="str">
        <f>IF(Data!$L92=FF$1, "",             IF(ISERR(SEARCH(FF$1,Data!$H92)),        "",          ";" &amp; VLOOKUP(FF$1,Data!$L:$N,3, FALSE) &amp; ",""" &amp; VLOOKUP(FF$1,Data!$L:$M,2, FALSE) &amp; """;"   )             )</f>
        <v/>
      </c>
      <c r="FG91" t="str">
        <f>IF(Data!$L92=FG$1, "",             IF(ISERR(SEARCH(FG$1,Data!$H92)),        "",          ";" &amp; VLOOKUP(FG$1,Data!$L:$N,3, FALSE) &amp; ",""" &amp; VLOOKUP(FG$1,Data!$L:$M,2, FALSE) &amp; """;"   )             )</f>
        <v/>
      </c>
      <c r="FH91" t="str">
        <f>IF(Data!$L92=FH$1, "",             IF(ISERR(SEARCH(FH$1,Data!$H92)),        "",          ";" &amp; VLOOKUP(FH$1,Data!$L:$N,3, FALSE) &amp; ",""" &amp; VLOOKUP(FH$1,Data!$L:$M,2, FALSE) &amp; """;"   )             )</f>
        <v/>
      </c>
      <c r="FI91" t="str">
        <f>IF(Data!$L92=FI$1, "",             IF(ISERR(SEARCH(FI$1,Data!$H92)),        "",          ";" &amp; VLOOKUP(FI$1,Data!$L:$N,3, FALSE) &amp; ",""" &amp; VLOOKUP(FI$1,Data!$L:$M,2, FALSE) &amp; """;"   )             )</f>
        <v/>
      </c>
      <c r="FJ91" t="str">
        <f>IF(Data!$L92=FJ$1, "",             IF(ISERR(SEARCH(FJ$1,Data!$H92)),        "",          ";" &amp; VLOOKUP(FJ$1,Data!$L:$N,3, FALSE) &amp; ",""" &amp; VLOOKUP(FJ$1,Data!$L:$M,2, FALSE) &amp; """;"   )             )</f>
        <v/>
      </c>
      <c r="FK91" t="str">
        <f>IF(Data!$L92=FK$1, "",             IF(ISERR(SEARCH(FK$1,Data!$H92)),        "",          ";" &amp; VLOOKUP(FK$1,Data!$L:$N,3, FALSE) &amp; ",""" &amp; VLOOKUP(FK$1,Data!$L:$M,2, FALSE) &amp; """;"   )             )</f>
        <v/>
      </c>
      <c r="FL91" t="str">
        <f>IF(Data!$L92=FL$1, "",             IF(ISERR(SEARCH(FL$1,Data!$H92)),        "",          ";" &amp; VLOOKUP(FL$1,Data!$L:$N,3, FALSE) &amp; ",""" &amp; VLOOKUP(FL$1,Data!$L:$M,2, FALSE) &amp; """;"   )             )</f>
        <v/>
      </c>
      <c r="FM91" t="str">
        <f>IF(Data!$L92=FM$1, "",             IF(ISERR(SEARCH(FM$1,Data!$H92)),        "",          ";" &amp; VLOOKUP(FM$1,Data!$L:$N,3, FALSE) &amp; ",""" &amp; VLOOKUP(FM$1,Data!$L:$M,2, FALSE) &amp; """;"   )             )</f>
        <v/>
      </c>
      <c r="FN91" t="str">
        <f>IF(Data!$L92=FN$1, "",             IF(ISERR(SEARCH(FN$1,Data!$H92)),        "",          ";" &amp; VLOOKUP(FN$1,Data!$L:$N,3, FALSE) &amp; ",""" &amp; VLOOKUP(FN$1,Data!$L:$M,2, FALSE) &amp; """;"   )             )</f>
        <v/>
      </c>
      <c r="FO91" t="str">
        <f>IF(Data!$L92=FO$1, "",             IF(ISERR(SEARCH(FO$1,Data!$H92)),        "",          ";" &amp; VLOOKUP(FO$1,Data!$L:$N,3, FALSE) &amp; ",""" &amp; VLOOKUP(FO$1,Data!$L:$M,2, FALSE) &amp; """;"   )             )</f>
        <v/>
      </c>
      <c r="FP91" t="str">
        <f>IF(Data!$L92=FP$1, "",             IF(ISERR(SEARCH(FP$1,Data!$H92)),        "",          ";" &amp; VLOOKUP(FP$1,Data!$L:$N,3, FALSE) &amp; ",""" &amp; VLOOKUP(FP$1,Data!$L:$M,2, FALSE) &amp; """;"   )             )</f>
        <v/>
      </c>
      <c r="FQ91" t="str">
        <f>IF(Data!$L92=FQ$1, "",             IF(ISERR(SEARCH(FQ$1,Data!$H92)),        "",          ";" &amp; VLOOKUP(FQ$1,Data!$L:$N,3, FALSE) &amp; ",""" &amp; VLOOKUP(FQ$1,Data!$L:$M,2, FALSE) &amp; """;"   )             )</f>
        <v/>
      </c>
      <c r="FR91" t="str">
        <f>IF(Data!$L92=FR$1, "",             IF(ISERR(SEARCH(FR$1,Data!$H92)),        "",          ";" &amp; VLOOKUP(FR$1,Data!$L:$N,3, FALSE) &amp; ",""" &amp; VLOOKUP(FR$1,Data!$L:$M,2, FALSE) &amp; """;"   )             )</f>
        <v/>
      </c>
      <c r="FS91" t="str">
        <f>IF(Data!$L92=FS$1, "",             IF(ISERR(SEARCH(FS$1,Data!$H92)),        "",          ";" &amp; VLOOKUP(FS$1,Data!$L:$N,3, FALSE) &amp; ",""" &amp; VLOOKUP(FS$1,Data!$L:$M,2, FALSE) &amp; """;"   )             )</f>
        <v/>
      </c>
      <c r="FT91" t="str">
        <f>IF(Data!$L92=FT$1, "",             IF(ISERR(SEARCH(FT$1,Data!$H92)),        "",          ";" &amp; VLOOKUP(FT$1,Data!$L:$N,3, FALSE) &amp; ",""" &amp; VLOOKUP(FT$1,Data!$L:$M,2, FALSE) &amp; """;"   )             )</f>
        <v/>
      </c>
      <c r="FU91" t="str">
        <f>IF(Data!$L92=FU$1, "",             IF(ISERR(SEARCH(FU$1,Data!$H92)),        "",          ";" &amp; VLOOKUP(FU$1,Data!$L:$N,3, FALSE) &amp; ",""" &amp; VLOOKUP(FU$1,Data!$L:$M,2, FALSE) &amp; """;"   )             )</f>
        <v/>
      </c>
      <c r="FV91" t="str">
        <f>IF(Data!$L92=FV$1, "",             IF(ISERR(SEARCH(FV$1,Data!$H92)),        "",          ";" &amp; VLOOKUP(FV$1,Data!$L:$N,3, FALSE) &amp; ",""" &amp; VLOOKUP(FV$1,Data!$L:$M,2, FALSE) &amp; """;"   )             )</f>
        <v/>
      </c>
      <c r="FW91" t="str">
        <f>IF(Data!$L92=FW$1, "",             IF(ISERR(SEARCH(FW$1,Data!$H92)),        "",          ";" &amp; VLOOKUP(FW$1,Data!$L:$N,3, FALSE) &amp; ",""" &amp; VLOOKUP(FW$1,Data!$L:$M,2, FALSE) &amp; """;"   )             )</f>
        <v/>
      </c>
      <c r="FX91" t="str">
        <f>IF(Data!$L92=FX$1, "",             IF(ISERR(SEARCH(FX$1,Data!$H92)),        "",          ";" &amp; VLOOKUP(FX$1,Data!$L:$N,3, FALSE) &amp; ",""" &amp; VLOOKUP(FX$1,Data!$L:$M,2, FALSE) &amp; """;"   )             )</f>
        <v/>
      </c>
      <c r="FY91" t="str">
        <f>IF(Data!$L92=FY$1, "",             IF(ISERR(SEARCH(FY$1,Data!$H92)),        "",          ";" &amp; VLOOKUP(FY$1,Data!$L:$N,3, FALSE) &amp; ",""" &amp; VLOOKUP(FY$1,Data!$L:$M,2, FALSE) &amp; """;"   )             )</f>
        <v/>
      </c>
      <c r="FZ91" t="str">
        <f>IF(Data!$L92=FZ$1, "",             IF(ISERR(SEARCH(FZ$1,Data!$H92)),        "",          ";" &amp; VLOOKUP(FZ$1,Data!$L:$N,3, FALSE) &amp; ",""" &amp; VLOOKUP(FZ$1,Data!$L:$M,2, FALSE) &amp; """;"   )             )</f>
        <v/>
      </c>
      <c r="GA91" t="str">
        <f>IF(Data!$L92=GA$1, "",             IF(ISERR(SEARCH(GA$1,Data!$H92)),        "",          ";" &amp; VLOOKUP(GA$1,Data!$L:$N,3, FALSE) &amp; ",""" &amp; VLOOKUP(GA$1,Data!$L:$M,2, FALSE) &amp; """;"   )             )</f>
        <v/>
      </c>
      <c r="GB91" t="str">
        <f>IF(Data!$L92=GB$1, "",             IF(ISERR(SEARCH(GB$1,Data!$H92)),        "",          ";" &amp; VLOOKUP(GB$1,Data!$L:$N,3, FALSE) &amp; ",""" &amp; VLOOKUP(GB$1,Data!$L:$M,2, FALSE) &amp; """;"   )             )</f>
        <v/>
      </c>
      <c r="GC91" t="str">
        <f>IF(Data!$L92=GC$1, "",             IF(ISERR(SEARCH(GC$1,Data!$H92)),        "",          ";" &amp; VLOOKUP(GC$1,Data!$L:$N,3, FALSE) &amp; ",""" &amp; VLOOKUP(GC$1,Data!$L:$M,2, FALSE) &amp; """;"   )             )</f>
        <v/>
      </c>
      <c r="GD91" t="str">
        <f>IF(Data!$L92=GD$1, "",             IF(ISERR(SEARCH(GD$1,Data!$H92)),        "",          ";" &amp; VLOOKUP(GD$1,Data!$L:$N,3, FALSE) &amp; ",""" &amp; VLOOKUP(GD$1,Data!$L:$M,2, FALSE) &amp; """;"   )             )</f>
        <v/>
      </c>
      <c r="GE91" t="str">
        <f>IF(Data!$L92=GE$1, "",             IF(ISERR(SEARCH(GE$1,Data!$H92)),        "",          ";" &amp; VLOOKUP(GE$1,Data!$L:$N,3, FALSE) &amp; ",""" &amp; VLOOKUP(GE$1,Data!$L:$M,2, FALSE) &amp; """;"   )             )</f>
        <v/>
      </c>
      <c r="GF91" t="str">
        <f>IF(Data!$L92=GF$1, "",             IF(ISERR(SEARCH(GF$1,Data!$H92)),        "",          ";" &amp; VLOOKUP(GF$1,Data!$L:$N,3, FALSE) &amp; ",""" &amp; VLOOKUP(GF$1,Data!$L:$M,2, FALSE) &amp; """;"   )             )</f>
        <v/>
      </c>
      <c r="GG91" t="str">
        <f>IF(Data!$L92=GG$1, "",             IF(ISERR(SEARCH(GG$1,Data!$H92)),        "",          ";" &amp; VLOOKUP(GG$1,Data!$L:$N,3, FALSE) &amp; ",""" &amp; VLOOKUP(GG$1,Data!$L:$M,2, FALSE) &amp; """;"   )             )</f>
        <v/>
      </c>
      <c r="GH91" t="str">
        <f>IF(Data!$L92=GH$1, "",             IF(ISERR(SEARCH(GH$1,Data!$H92)),        "",          ";" &amp; VLOOKUP(GH$1,Data!$L:$N,3, FALSE) &amp; ",""" &amp; VLOOKUP(GH$1,Data!$L:$M,2, FALSE) &amp; """;"   )             )</f>
        <v/>
      </c>
      <c r="GI91" t="str">
        <f>IF(Data!$L92=GI$1, "",             IF(ISERR(SEARCH(GI$1,Data!$H92)),        "",          ";" &amp; VLOOKUP(GI$1,Data!$L:$N,3, FALSE) &amp; ",""" &amp; VLOOKUP(GI$1,Data!$L:$M,2, FALSE) &amp; """;"   )             )</f>
        <v/>
      </c>
      <c r="GJ91" t="str">
        <f>IF(Data!$L92=GJ$1, "",             IF(ISERR(SEARCH(GJ$1,Data!$H92)),        "",          ";" &amp; VLOOKUP(GJ$1,Data!$L:$N,3, FALSE) &amp; ",""" &amp; VLOOKUP(GJ$1,Data!$L:$M,2, FALSE) &amp; """;"   )             )</f>
        <v/>
      </c>
      <c r="GK91" t="str">
        <f>IF(Data!$L92=GK$1, "",             IF(ISERR(SEARCH(GK$1,Data!$H92)),        "",          ";" &amp; VLOOKUP(GK$1,Data!$L:$N,3, FALSE) &amp; ",""" &amp; VLOOKUP(GK$1,Data!$L:$M,2, FALSE) &amp; """;"   )             )</f>
        <v/>
      </c>
      <c r="GL91" t="str">
        <f>IF(Data!$L92=GL$1, "",             IF(ISERR(SEARCH(GL$1,Data!$H92)),        "",          ";" &amp; VLOOKUP(GL$1,Data!$L:$N,3, FALSE) &amp; ",""" &amp; VLOOKUP(GL$1,Data!$L:$M,2, FALSE) &amp; """;"   )             )</f>
        <v/>
      </c>
      <c r="GM91" t="str">
        <f>IF(Data!$L92=GM$1, "",             IF(ISERR(SEARCH(GM$1,Data!$H92)),        "",          ";" &amp; VLOOKUP(GM$1,Data!$L:$N,3, FALSE) &amp; ",""" &amp; VLOOKUP(GM$1,Data!$L:$M,2, FALSE) &amp; """;"   )             )</f>
        <v/>
      </c>
      <c r="GN91" t="str">
        <f>IF(Data!$L92=GN$1, "",             IF(ISERR(SEARCH(GN$1,Data!$H92)),        "",          ";" &amp; VLOOKUP(GN$1,Data!$L:$N,3, FALSE) &amp; ",""" &amp; VLOOKUP(GN$1,Data!$L:$M,2, FALSE) &amp; """;"   )             )</f>
        <v/>
      </c>
      <c r="GO91" t="str">
        <f>IF(Data!$L92=GO$1, "",             IF(ISERR(SEARCH(GO$1,Data!$H92)),        "",          ";" &amp; VLOOKUP(GO$1,Data!$L:$N,3, FALSE) &amp; ",""" &amp; VLOOKUP(GO$1,Data!$L:$M,2, FALSE) &amp; """;"   )             )</f>
        <v>;00000000-0000-0000-0000-000000000185,"HUMAN";</v>
      </c>
      <c r="GP91" t="str">
        <f>IF(Data!$L92=GP$1, "",             IF(ISERR(SEARCH(GP$1,Data!$H92)),        "",          ";" &amp; VLOOKUP(GP$1,Data!$L:$N,3, FALSE) &amp; ",""" &amp; VLOOKUP(GP$1,Data!$L:$M,2, FALSE) &amp; """;"   )             )</f>
        <v/>
      </c>
      <c r="GQ91" t="str">
        <f>IF(Data!$L92=GQ$1, "",             IF(ISERR(SEARCH(GQ$1,Data!$H92)),        "",          ";" &amp; VLOOKUP(GQ$1,Data!$L:$N,3, FALSE) &amp; ",""" &amp; VLOOKUP(GQ$1,Data!$L:$M,2, FALSE) &amp; """;"   )             )</f>
        <v/>
      </c>
      <c r="GR91" t="str">
        <f>IF(Data!$L92=GR$1, "",             IF(ISERR(SEARCH(GR$1,Data!$H92)),        "",          ";" &amp; VLOOKUP(GR$1,Data!$L:$N,3, FALSE) &amp; ",""" &amp; VLOOKUP(GR$1,Data!$L:$M,2, FALSE) &amp; """;"   )             )</f>
        <v/>
      </c>
      <c r="GS91" t="str">
        <f>IF(Data!$L92=GS$1, "",             IF(ISERR(SEARCH(GS$1,Data!$H92)),        "",          ";" &amp; VLOOKUP(GS$1,Data!$L:$N,3, FALSE) &amp; ",""" &amp; VLOOKUP(GS$1,Data!$L:$M,2, FALSE) &amp; """;"   )             )</f>
        <v/>
      </c>
      <c r="GT91" t="str">
        <f>IF(Data!$L92=GT$1, "",             IF(ISERR(SEARCH(GT$1,Data!$H92)),        "",          ";" &amp; VLOOKUP(GT$1,Data!$L:$N,3, FALSE) &amp; ",""" &amp; VLOOKUP(GT$1,Data!$L:$M,2, FALSE) &amp; """;"   )             )</f>
        <v/>
      </c>
      <c r="GU91" t="str">
        <f>IF(Data!$L92=GU$1, "",             IF(ISERR(SEARCH(GU$1,Data!$H92)),        "",          ";" &amp; VLOOKUP(GU$1,Data!$L:$N,3, FALSE) &amp; ",""" &amp; VLOOKUP(GU$1,Data!$L:$M,2, FALSE) &amp; """;"   )             )</f>
        <v/>
      </c>
      <c r="GV91" t="str">
        <f>IF(Data!$L92=GV$1, "",             IF(ISERR(SEARCH(GV$1,Data!$H92)),        "",          ";" &amp; VLOOKUP(GV$1,Data!$L:$N,3, FALSE) &amp; ",""" &amp; VLOOKUP(GV$1,Data!$L:$M,2, FALSE) &amp; """;"   )             )</f>
        <v/>
      </c>
      <c r="GW91" t="str">
        <f>IF(Data!$L92=GW$1, "",             IF(ISERR(SEARCH(GW$1,Data!$H92)),        "",          ";" &amp; VLOOKUP(GW$1,Data!$L:$N,3, FALSE) &amp; ",""" &amp; VLOOKUP(GW$1,Data!$L:$M,2, FALSE) &amp; """;"   )             )</f>
        <v/>
      </c>
      <c r="GX91" t="str">
        <f>IF(Data!$L92=GX$1, "",             IF(ISERR(SEARCH(GX$1,Data!$H92)),        "",          ";" &amp; VLOOKUP(GX$1,Data!$L:$N,3, FALSE) &amp; ",""" &amp; VLOOKUP(GX$1,Data!$L:$M,2, FALSE) &amp; """;"   )             )</f>
        <v/>
      </c>
      <c r="GY91" t="str">
        <f>IF(Data!$L92=GY$1, "",             IF(ISERR(SEARCH(GY$1,Data!$H92)),        "",          ";" &amp; VLOOKUP(GY$1,Data!$L:$N,3, FALSE) &amp; ",""" &amp; VLOOKUP(GY$1,Data!$L:$M,2, FALSE) &amp; """;"   )             )</f>
        <v/>
      </c>
      <c r="GZ91" t="str">
        <f>IF(Data!$L92=GZ$1, "",             IF(ISERR(SEARCH(GZ$1,Data!$H92)),        "",          ";" &amp; VLOOKUP(GZ$1,Data!$L:$N,3, FALSE) &amp; ",""" &amp; VLOOKUP(GZ$1,Data!$L:$M,2, FALSE) &amp; """;"   )             )</f>
        <v/>
      </c>
      <c r="HA91" t="str">
        <f>IF(Data!$L92=HA$1, "",             IF(ISERR(SEARCH(HA$1,Data!$H92)),        "",          ";" &amp; VLOOKUP(HA$1,Data!$L:$N,3, FALSE) &amp; ",""" &amp; VLOOKUP(HA$1,Data!$L:$M,2, FALSE) &amp; """;"   )             )</f>
        <v/>
      </c>
      <c r="HB91" t="str">
        <f>IF(Data!$L92=HB$1, "",             IF(ISERR(SEARCH(HB$1,Data!$H92)),        "",          ";" &amp; VLOOKUP(HB$1,Data!$L:$N,3, FALSE) &amp; ",""" &amp; VLOOKUP(HB$1,Data!$L:$M,2, FALSE) &amp; """;"   )             )</f>
        <v/>
      </c>
      <c r="HC91" t="str">
        <f>IF(Data!$L92=HC$1, "",             IF(ISERR(SEARCH(HC$1,Data!$H92)),        "",          ";" &amp; VLOOKUP(HC$1,Data!$L:$N,3, FALSE) &amp; ",""" &amp; VLOOKUP(HC$1,Data!$L:$M,2, FALSE) &amp; """;"   )             )</f>
        <v/>
      </c>
      <c r="HD91" t="str">
        <f>IF(Data!$L92=HD$1, "",             IF(ISERR(SEARCH(HD$1,Data!$H92)),        "",          ";" &amp; VLOOKUP(HD$1,Data!$L:$N,3, FALSE) &amp; ",""" &amp; VLOOKUP(HD$1,Data!$L:$M,2, FALSE) &amp; """;"   )             )</f>
        <v/>
      </c>
      <c r="HE91" t="str">
        <f>IF(Data!$L92=HE$1, "",             IF(ISERR(SEARCH(HE$1,Data!$H92)),        "",          ";" &amp; VLOOKUP(HE$1,Data!$L:$N,3, FALSE) &amp; ",""" &amp; VLOOKUP(HE$1,Data!$L:$M,2, FALSE) &amp; """;"   )             )</f>
        <v/>
      </c>
      <c r="HF91" t="str">
        <f>IF(Data!$L92=HF$1, "",             IF(ISERR(SEARCH(HF$1,Data!$H92)),        "",          ";" &amp; VLOOKUP(HF$1,Data!$L:$N,3, FALSE) &amp; ",""" &amp; VLOOKUP(HF$1,Data!$L:$M,2, FALSE) &amp; """;"   )             )</f>
        <v/>
      </c>
      <c r="HG91" t="str">
        <f>IF(Data!$L92=HG$1, "",             IF(ISERR(SEARCH(HG$1,Data!$H92)),        "",          ";" &amp; VLOOKUP(HG$1,Data!$L:$N,3, FALSE) &amp; ",""" &amp; VLOOKUP(HG$1,Data!$L:$M,2, FALSE) &amp; """;"   )             )</f>
        <v/>
      </c>
      <c r="HH91" t="str">
        <f>IF(Data!$L92=HH$1, "",             IF(ISERR(SEARCH(HH$1,Data!$H92)),        "",          ";" &amp; VLOOKUP(HH$1,Data!$L:$N,3, FALSE) &amp; ",""" &amp; VLOOKUP(HH$1,Data!$L:$M,2, FALSE) &amp; """;"   )             )</f>
        <v/>
      </c>
      <c r="HI91" t="str">
        <f>IF(Data!$L92=HI$1, "",             IF(ISERR(SEARCH(HI$1,Data!$H92)),        "",          ";" &amp; VLOOKUP(HI$1,Data!$L:$N,3, FALSE) &amp; ",""" &amp; VLOOKUP(HI$1,Data!$L:$M,2, FALSE) &amp; """;"   )             )</f>
        <v/>
      </c>
      <c r="HJ91" t="str">
        <f>IF(Data!$L92=HJ$1, "",             IF(ISERR(SEARCH(HJ$1,Data!$H92)),        "",          ";" &amp; VLOOKUP(HJ$1,Data!$L:$N,3, FALSE) &amp; ",""" &amp; VLOOKUP(HJ$1,Data!$L:$M,2, FALSE) &amp; """;"   )             )</f>
        <v/>
      </c>
      <c r="HK91" t="str">
        <f>IF(Data!$L92=HK$1, "",             IF(ISERR(SEARCH(HK$1,Data!$H92)),        "",          ";" &amp; VLOOKUP(HK$1,Data!$L:$N,3, FALSE) &amp; ",""" &amp; VLOOKUP(HK$1,Data!$L:$M,2, FALSE) &amp; """;"   )             )</f>
        <v/>
      </c>
      <c r="HL91" t="str">
        <f>IF(Data!$L92=HL$1, "",             IF(ISERR(SEARCH(HL$1,Data!$H92)),        "",          ";" &amp; VLOOKUP(HL$1,Data!$L:$N,3, FALSE) &amp; ",""" &amp; VLOOKUP(HL$1,Data!$L:$M,2, FALSE) &amp; """;"   )             )</f>
        <v/>
      </c>
      <c r="HM91" t="str">
        <f>IF(Data!$L92=HM$1, "",             IF(ISERR(SEARCH(HM$1,Data!$H92)),        "",          ";" &amp; VLOOKUP(HM$1,Data!$L:$N,3, FALSE) &amp; ",""" &amp; VLOOKUP(HM$1,Data!$L:$M,2, FALSE) &amp; """;"   )             )</f>
        <v/>
      </c>
      <c r="HN91" t="str">
        <f>IF(Data!$L92=HN$1, "",             IF(ISERR(SEARCH(HN$1,Data!$H92)),        "",          ";" &amp; VLOOKUP(HN$1,Data!$L:$N,3, FALSE) &amp; ",""" &amp; VLOOKUP(HN$1,Data!$L:$M,2, FALSE) &amp; """;"   )             )</f>
        <v/>
      </c>
      <c r="HO91" t="str">
        <f>IF(Data!$L92=HO$1, "",             IF(ISERR(SEARCH(HO$1,Data!$H92)),        "",          ";" &amp; VLOOKUP(HO$1,Data!$L:$N,3, FALSE) &amp; ",""" &amp; VLOOKUP(HO$1,Data!$L:$M,2, FALSE) &amp; """;"   )             )</f>
        <v/>
      </c>
      <c r="HP91" t="str">
        <f>IF(Data!$L92=HP$1, "",             IF(ISERR(SEARCH(HP$1,Data!$H92)),        "",          ";" &amp; VLOOKUP(HP$1,Data!$L:$N,3, FALSE) &amp; ",""" &amp; VLOOKUP(HP$1,Data!$L:$M,2, FALSE) &amp; """;"   )             )</f>
        <v/>
      </c>
      <c r="HQ91" t="str">
        <f>IF(Data!$L92=HQ$1, "",             IF(ISERR(SEARCH(HQ$1,Data!$H92)),        "",          ";" &amp; VLOOKUP(HQ$1,Data!$L:$N,3, FALSE) &amp; ",""" &amp; VLOOKUP(HQ$1,Data!$L:$M,2, FALSE) &amp; """;"   )             )</f>
        <v/>
      </c>
      <c r="HR91" t="str">
        <f>IF(Data!$L92=HR$1, "",             IF(ISERR(SEARCH(HR$1,Data!$H92)),        "",          ";" &amp; VLOOKUP(HR$1,Data!$L:$N,3, FALSE) &amp; ",""" &amp; VLOOKUP(HR$1,Data!$L:$M,2, FALSE) &amp; """;"   )             )</f>
        <v/>
      </c>
      <c r="HS91" t="str">
        <f>IF(Data!$L92=HS$1, "",             IF(ISERR(SEARCH(HS$1,Data!$H92)),        "",          ";" &amp; VLOOKUP(HS$1,Data!$L:$N,3, FALSE) &amp; ",""" &amp; VLOOKUP(HS$1,Data!$L:$M,2, FALSE) &amp; """;"   )             )</f>
        <v/>
      </c>
      <c r="HT91" t="str">
        <f>IF(Data!$L92=HT$1, "",             IF(ISERR(SEARCH(HT$1,Data!$H92)),        "",          ";" &amp; VLOOKUP(HT$1,Data!$L:$N,3, FALSE) &amp; ",""" &amp; VLOOKUP(HT$1,Data!$L:$M,2, FALSE) &amp; """;"   )             )</f>
        <v/>
      </c>
      <c r="HU91" t="str">
        <f>IF(Data!$L92=HU$1, "",             IF(ISERR(SEARCH(HU$1,Data!$H92)),        "",          ";" &amp; VLOOKUP(HU$1,Data!$L:$N,3, FALSE) &amp; ",""" &amp; VLOOKUP(HU$1,Data!$L:$M,2, FALSE) &amp; """;"   )             )</f>
        <v/>
      </c>
      <c r="HV91" t="str">
        <f>IF(Data!$L92=HV$1, "",             IF(ISERR(SEARCH(HV$1,Data!$H92)),        "",          ";" &amp; VLOOKUP(HV$1,Data!$L:$N,3, FALSE) &amp; ",""" &amp; VLOOKUP(HV$1,Data!$L:$M,2, FALSE) &amp; """;"   )             )</f>
        <v/>
      </c>
      <c r="HW91" t="str">
        <f>IF(Data!$L92=HW$1, "",             IF(ISERR(SEARCH(HW$1,Data!$H92)),        "",          ";" &amp; VLOOKUP(HW$1,Data!$L:$N,3, FALSE) &amp; ",""" &amp; VLOOKUP(HW$1,Data!$L:$M,2, FALSE) &amp; """;"   )             )</f>
        <v/>
      </c>
      <c r="HX91" t="str">
        <f>IF(Data!$L92=HX$1, "",             IF(ISERR(SEARCH(HX$1,Data!$H92)),        "",          ";" &amp; VLOOKUP(HX$1,Data!$L:$N,3, FALSE) &amp; ",""" &amp; VLOOKUP(HX$1,Data!$L:$M,2, FALSE) &amp; """;"   )             )</f>
        <v/>
      </c>
      <c r="HY91" t="str">
        <f>IF(Data!$L92=HY$1, "",             IF(ISERR(SEARCH(HY$1,Data!$H92)),        "",          ";" &amp; VLOOKUP(HY$1,Data!$L:$N,3, FALSE) &amp; ",""" &amp; VLOOKUP(HY$1,Data!$L:$M,2, FALSE) &amp; """;"   )             )</f>
        <v/>
      </c>
      <c r="HZ91" t="str">
        <f>IF(Data!$L92=HZ$1, "",             IF(ISERR(SEARCH(HZ$1,Data!$H92)),        "",          ";" &amp; VLOOKUP(HZ$1,Data!$L:$N,3, FALSE) &amp; ",""" &amp; VLOOKUP(HZ$1,Data!$L:$M,2, FALSE) &amp; """;"   )             )</f>
        <v/>
      </c>
      <c r="IA91" t="str">
        <f>IF(Data!$L92=IA$1, "",             IF(ISERR(SEARCH(IA$1,Data!$H92)),        "",          ";" &amp; VLOOKUP(IA$1,Data!$L:$N,3, FALSE) &amp; ",""" &amp; VLOOKUP(IA$1,Data!$L:$M,2, FALSE) &amp; """;"   )             )</f>
        <v/>
      </c>
      <c r="IB91" t="str">
        <f>IF(Data!$L92=IB$1, "",             IF(ISERR(SEARCH(IB$1,Data!$H92)),        "",          ";" &amp; VLOOKUP(IB$1,Data!$L:$N,3, FALSE) &amp; ",""" &amp; VLOOKUP(IB$1,Data!$L:$M,2, FALSE) &amp; """;"   )             )</f>
        <v/>
      </c>
      <c r="IC91" t="str">
        <f>IF(Data!$L92=IC$1, "",             IF(ISERR(SEARCH(IC$1,Data!$H92)),        "",          ";" &amp; VLOOKUP(IC$1,Data!$L:$N,3, FALSE) &amp; ",""" &amp; VLOOKUP(IC$1,Data!$L:$M,2, FALSE) &amp; """;"   )             )</f>
        <v/>
      </c>
      <c r="ID91" t="str">
        <f>IF(Data!$L92=ID$1, "",             IF(ISERR(SEARCH(ID$1,Data!$H92)),        "",          ";" &amp; VLOOKUP(ID$1,Data!$L:$N,3, FALSE) &amp; ",""" &amp; VLOOKUP(ID$1,Data!$L:$M,2, FALSE) &amp; """;"   )             )</f>
        <v/>
      </c>
      <c r="IE91" t="str">
        <f>IF(Data!$L92=IE$1, "",             IF(ISERR(SEARCH(IE$1,Data!$H92)),        "",          ";" &amp; VLOOKUP(IE$1,Data!$L:$N,3, FALSE) &amp; ",""" &amp; VLOOKUP(IE$1,Data!$L:$M,2, FALSE) &amp; """;"   )             )</f>
        <v/>
      </c>
      <c r="IF91" t="str">
        <f>IF(Data!$L92=IF$1, "",             IF(ISERR(SEARCH(IF$1,Data!$H92)),        "",          ";" &amp; VLOOKUP(IF$1,Data!$L:$N,3, FALSE) &amp; ",""" &amp; VLOOKUP(IF$1,Data!$L:$M,2, FALSE) &amp; """;"   )             )</f>
        <v/>
      </c>
      <c r="IG91" t="str">
        <f>IF(Data!$L92=IG$1, "",             IF(ISERR(SEARCH(IG$1,Data!$H92)),        "",          ";" &amp; VLOOKUP(IG$1,Data!$L:$N,3, FALSE) &amp; ",""" &amp; VLOOKUP(IG$1,Data!$L:$M,2, FALSE) &amp; """;"   )             )</f>
        <v/>
      </c>
      <c r="IH91" t="str">
        <f>IF(Data!$L92=IH$1, "",             IF(ISERR(SEARCH(IH$1,Data!$H92)),        "",          ";" &amp; VLOOKUP(IH$1,Data!$L:$N,3, FALSE) &amp; ",""" &amp; VLOOKUP(IH$1,Data!$L:$M,2, FALSE) &amp; """;"   )             )</f>
        <v/>
      </c>
      <c r="II91" t="str">
        <f>IF(Data!$L92=II$1, "",             IF(ISERR(SEARCH(II$1,Data!$H92)),        "",          ";" &amp; VLOOKUP(II$1,Data!$L:$N,3, FALSE) &amp; ",""" &amp; VLOOKUP(II$1,Data!$L:$M,2, FALSE) &amp; """;"   )             )</f>
        <v/>
      </c>
    </row>
    <row r="92" spans="1:243" x14ac:dyDescent="0.3">
      <c r="A92" t="str">
        <f>Data!L93</f>
        <v>Capitaine Sidon Ithano</v>
      </c>
      <c r="B92" s="15" t="str">
        <f>VLOOKUP(Tableau36[[#This Row],[Character]],Data!L:N,3,FALSE)</f>
        <v>00000000-0000-0000-0000-000000000091</v>
      </c>
      <c r="C92" s="15" t="str">
        <f>VLOOKUP(Tableau36[[#This Row],[Character]],Data!L:M,2,FALSE)</f>
        <v>HUMAN</v>
      </c>
      <c r="D92" s="15" t="str">
        <f>SUBSTITUTE(     SUBSTITUTE(Tableau36[[#This Row],[character_id,character_type,friend_id,friend_type]],",""DROID""",""),    ",""HUMAN""", "")</f>
        <v>00000000-0000-0000-0000-000000000091,00000000-0000-0000-0000-000000000070/00000000-0000-0000-0000-000000000091,00000000-0000-0000-0000-000000000102</v>
      </c>
      <c r="E92" s="15" t="str">
        <f>IF(Tableau36[[#This Row],[With char''s id]] = "", "",    MID(Tableau36[[#This Row],[With char''s id]], 2, LEN(Tableau36[[#This Row],[With char''s id]])-1))</f>
        <v>00000000-0000-0000-0000-000000000091,"HUMAN",00000000-0000-0000-0000-000000000070,"HUMAN"/00000000-0000-0000-0000-000000000091,"HUMAN",00000000-0000-0000-0000-000000000102,"HUMAN"</v>
      </c>
      <c r="F92" s="15" t="str">
        <f>SUBSTITUTE(Tableau36[[#This Row],[List of friend''s id]],  "/",    "/" &amp; Tableau36[[#This Row],[Character''s id]] &amp; ",""" &amp; Tableau36[[#This Row],[Type]] &amp; """,")</f>
        <v>/00000000-0000-0000-0000-000000000091,"HUMAN",00000000-0000-0000-0000-000000000070,"HUMAN"/00000000-0000-0000-0000-000000000091,"HUMAN",00000000-0000-0000-0000-000000000102,"HUMAN"</v>
      </c>
      <c r="G92" t="str">
        <f>IF( Tableau36[[#This Row],[removed double semi-colon]]="", "", "/" &amp; MID(Tableau36[[#This Row],[removed double semi-colon]],2,LEN(Tableau36[[#This Row],[removed double semi-colon]]) - 2) )</f>
        <v>/00000000-0000-0000-0000-000000000070,"HUMAN"/00000000-0000-0000-0000-000000000102,"HUMAN"</v>
      </c>
      <c r="H92" t="str">
        <f>SUBSTITUTE(Tableau36[[#This Row],[Concatenation]],";;","/")</f>
        <v>;00000000-0000-0000-0000-000000000070,"HUMAN"/00000000-0000-0000-0000-000000000102,"HUMAN";</v>
      </c>
      <c r="I92" t="str">
        <f>friends!M92&amp; friends!N92&amp; friends!O92&amp; friends!P92&amp; friends!Q92&amp; friends!R92&amp; friends!S92&amp; friends!T92&amp; friends!U92&amp; friends!V92&amp; friends!W92&amp; friends!X92&amp; friends!Y92&amp; friends!Z92&amp; friends!AA92&amp; friends!AB92&amp; friends!AC92&amp; friends!AD92&amp; friends!AE92&amp; friends!AF92&amp; friends!AG92&amp; friends!AH92&amp; friends!AI92&amp; friends!AJ92&amp; friends!AK92&amp; friends!AL92&amp; friends!AM92&amp; friends!AN92&amp; friends!AO92&amp; friends!AP92&amp; friends!AQ92&amp; friends!AR92&amp; friends!AS92&amp; friends!AT92&amp; friends!AU92&amp; friends!AV92&amp; friends!AW92&amp; friends!AX92&amp; friends!AY92&amp; friends!AZ92&amp; friends!BA92&amp; friends!BB92&amp; friends!BC92&amp; friends!BD92&amp; friends!BE92&amp; friends!BF92&amp; friends!BG92&amp; friends!BH92&amp; friends!BI92&amp; friends!BJ92&amp; friends!BK92&amp; friends!BL92&amp; friends!BM92&amp; friends!BN92&amp; friends!BO92&amp; friends!BP92&amp; friends!BQ92&amp; friends!BR92&amp; friends!BS92&amp; friends!BT92&amp; friends!BU92&amp; friends!BV92&amp; friends!BW92&amp; friends!BX92&amp; friends!BY92&amp; friends!BZ92&amp; friends!CA92&amp; friends!CB92&amp; friends!CC92&amp; friends!CD92&amp; friends!CE92&amp; friends!CF92&amp; friends!CG92&amp; friends!CH92&amp; friends!CI92&amp; friends!CJ92&amp; friends!CK92&amp; friends!CL92&amp; friends!CM92&amp; friends!CN92&amp; friends!CO92&amp; friends!CP92&amp; friends!CQ92&amp; friends!CR92&amp; friends!CS92&amp; friends!CT92&amp; friends!CU92&amp; friends!CV92&amp; friends!CW92&amp; friends!CX92&amp; friends!CY92&amp; friends!CZ92&amp; friends!DA92&amp; friends!DB92&amp; friends!DC92&amp; friends!DD92&amp; friends!DE92&amp; friends!DF92&amp; friends!DG92&amp; friends!DH92&amp; friends!DI92&amp; friends!DJ92&amp; friends!DK92&amp; friends!DL92&amp; friends!DM92&amp; friends!DN92&amp; friends!DO92&amp; friends!DP92&amp; friends!DQ92&amp; friends!DR92&amp; friends!DS92&amp; friends!DT92&amp; friends!DU92&amp; friends!DV92&amp; friends!DW92&amp; friends!DX92&amp; friends!DY92&amp; friends!DZ92&amp; friends!EA92&amp; friends!EB92&amp; friends!EC92&amp; friends!ED92&amp; friends!EE92&amp; friends!EF92&amp; friends!EG92&amp; friends!EH92&amp; friends!EI92&amp; friends!EJ92&amp; friends!EK92&amp; friends!EL92&amp; friends!EM92&amp; friends!EN92&amp; friends!EO92&amp; friends!EP92&amp; friends!EQ92&amp; friends!ER92&amp; friends!ES92&amp; friends!ET92&amp; friends!EU92&amp; friends!EV92&amp; friends!EW92&amp; friends!EX92&amp; friends!EY92&amp; friends!EZ92&amp; friends!FA92&amp; friends!FB92&amp; friends!FC92&amp; friends!FD92&amp; friends!FE92&amp; friends!FF92&amp; friends!FG92&amp; friends!FH92&amp; friends!FI92&amp; friends!FJ92&amp; friends!FK92&amp; friends!FL92&amp; friends!FM92&amp; friends!FN92&amp; friends!FO92&amp; friends!FP92&amp; friends!FQ92&amp; friends!FR92&amp; friends!FS92&amp; friends!FT92&amp; friends!FU92&amp; friends!FV92&amp; friends!FW92&amp; friends!FX92&amp; friends!FY92&amp; friends!FZ92&amp; friends!GA92&amp; friends!GB92&amp; friends!GC92&amp; friends!GD92&amp; friends!GE92&amp; friends!GF92&amp; friends!GG92&amp; friends!GH92&amp; friends!GI92&amp; friends!GJ92&amp; friends!GK92&amp; friends!GL92&amp; friends!GM92&amp; friends!GN92&amp; friends!GO92&amp; friends!GP92&amp; friends!GQ92&amp; friends!GR92&amp; friends!GS92&amp; friends!GT92&amp; friends!GU92&amp; friends!GV92&amp; friends!GW92&amp; friends!GX92&amp; friends!GY92&amp; friends!GZ92&amp; friends!HA92&amp; friends!HB92&amp; friends!HC92&amp; friends!HD92&amp; friends!HE92&amp; friends!HF92&amp; friends!HG92&amp; friends!HH92&amp; friends!HI92&amp; friends!HJ92&amp; friends!HK92&amp; friends!HL92&amp; friends!HM92&amp; friends!HN92&amp; friends!HO92&amp; friends!HP92&amp; friends!HQ92&amp; friends!HR92&amp; friends!HS92&amp; friends!HT92&amp; friends!HU92&amp; friends!HV92&amp; friends!HW92&amp; friends!HX92&amp; friends!HY92&amp; friends!HZ92&amp; friends!IA92&amp; friends!IB92&amp; friends!IC92&amp; friends!ID92&amp; friends!IE92&amp; friends!IF92&amp; friends!IG92&amp; friends!IH92&amp; friends!II92</f>
        <v>;00000000-0000-0000-0000-000000000070,"HUMAN";;00000000-0000-0000-0000-000000000102,"HUMAN";</v>
      </c>
      <c r="M92" t="str">
        <f>IF(Data!$L93=M$1, "",             IF(ISERR(SEARCH(M$1,Data!$H93)),        "",          ";" &amp; VLOOKUP(M$1,Data!$L:$N,3, FALSE) &amp; ",""" &amp; VLOOKUP(M$1,Data!$L:$M,2, FALSE) &amp; """;"   )             )</f>
        <v/>
      </c>
      <c r="N92" t="str">
        <f>IF(Data!$L93=N$1, "",             IF(ISERR(SEARCH(N$1,Data!$H93)),        "",          ";" &amp; VLOOKUP(N$1,Data!$L:$N,3, FALSE) &amp; ",""" &amp; VLOOKUP(N$1,Data!$L:$M,2, FALSE) &amp; """;"   )             )</f>
        <v/>
      </c>
      <c r="O92" t="str">
        <f>IF(Data!$L93=O$1, "",             IF(ISERR(SEARCH(O$1,Data!$H93)),        "",          ";" &amp; VLOOKUP(O$1,Data!$L:$N,3, FALSE) &amp; ",""" &amp; VLOOKUP(O$1,Data!$L:$M,2, FALSE) &amp; """;"   )             )</f>
        <v/>
      </c>
      <c r="P92" t="str">
        <f>IF(Data!$L93=P$1, "",             IF(ISERR(SEARCH(P$1,Data!$H93)),        "",          ";" &amp; VLOOKUP(P$1,Data!$L:$N,3, FALSE) &amp; ",""" &amp; VLOOKUP(P$1,Data!$L:$M,2, FALSE) &amp; """;"   )             )</f>
        <v/>
      </c>
      <c r="Q92" t="str">
        <f>IF(Data!$L93=Q$1, "",             IF(ISERR(SEARCH(Q$1,Data!$H93)),        "",          ";" &amp; VLOOKUP(Q$1,Data!$L:$N,3, FALSE) &amp; ",""" &amp; VLOOKUP(Q$1,Data!$L:$M,2, FALSE) &amp; """;"   )             )</f>
        <v/>
      </c>
      <c r="R92" t="str">
        <f>IF(Data!$L93=R$1, "",             IF(ISERR(SEARCH(R$1,Data!$H93)),        "",          ";" &amp; VLOOKUP(R$1,Data!$L:$N,3, FALSE) &amp; ",""" &amp; VLOOKUP(R$1,Data!$L:$M,2, FALSE) &amp; """;"   )             )</f>
        <v/>
      </c>
      <c r="S92" t="str">
        <f>IF(Data!$L93=S$1, "",             IF(ISERR(SEARCH(S$1,Data!$H93)),        "",          ";" &amp; VLOOKUP(S$1,Data!$L:$N,3, FALSE) &amp; ",""" &amp; VLOOKUP(S$1,Data!$L:$M,2, FALSE) &amp; """;"   )             )</f>
        <v/>
      </c>
      <c r="T92" t="str">
        <f>IF(Data!$L93=T$1, "",             IF(ISERR(SEARCH(T$1,Data!$H93)),        "",          ";" &amp; VLOOKUP(T$1,Data!$L:$N,3, FALSE) &amp; ",""" &amp; VLOOKUP(T$1,Data!$L:$M,2, FALSE) &amp; """;"   )             )</f>
        <v/>
      </c>
      <c r="U92" t="str">
        <f>IF(Data!$L93=U$1, "",             IF(ISERR(SEARCH(U$1,Data!$H93)),        "",          ";" &amp; VLOOKUP(U$1,Data!$L:$N,3, FALSE) &amp; ",""" &amp; VLOOKUP(U$1,Data!$L:$M,2, FALSE) &amp; """;"   )             )</f>
        <v/>
      </c>
      <c r="V92" t="str">
        <f>IF(Data!$L93=V$1, "",             IF(ISERR(SEARCH(V$1,Data!$H93)),        "",          ";" &amp; VLOOKUP(V$1,Data!$L:$N,3, FALSE) &amp; ",""" &amp; VLOOKUP(V$1,Data!$L:$M,2, FALSE) &amp; """;"   )             )</f>
        <v/>
      </c>
      <c r="W92" t="str">
        <f>IF(Data!$L93=W$1, "",             IF(ISERR(SEARCH(W$1,Data!$H93)),        "",          ";" &amp; VLOOKUP(W$1,Data!$L:$N,3, FALSE) &amp; ",""" &amp; VLOOKUP(W$1,Data!$L:$M,2, FALSE) &amp; """;"   )             )</f>
        <v/>
      </c>
      <c r="X92" t="str">
        <f>IF(Data!$L93=X$1, "",             IF(ISERR(SEARCH(X$1,Data!$H93)),        "",          ";" &amp; VLOOKUP(X$1,Data!$L:$N,3, FALSE) &amp; ",""" &amp; VLOOKUP(X$1,Data!$L:$M,2, FALSE) &amp; """;"   )             )</f>
        <v/>
      </c>
      <c r="Y92" t="str">
        <f>IF(Data!$L93=Y$1, "",             IF(ISERR(SEARCH(Y$1,Data!$H93)),        "",          ";" &amp; VLOOKUP(Y$1,Data!$L:$N,3, FALSE) &amp; ",""" &amp; VLOOKUP(Y$1,Data!$L:$M,2, FALSE) &amp; """;"   )             )</f>
        <v/>
      </c>
      <c r="Z92" t="str">
        <f>IF(Data!$L93=Z$1, "",             IF(ISERR(SEARCH(Z$1,Data!$H93)),        "",          ";" &amp; VLOOKUP(Z$1,Data!$L:$N,3, FALSE) &amp; ",""" &amp; VLOOKUP(Z$1,Data!$L:$M,2, FALSE) &amp; """;"   )             )</f>
        <v/>
      </c>
      <c r="AA92" t="str">
        <f>IF(Data!$L93=AA$1, "",             IF(ISERR(SEARCH(AA$1,Data!$H93)),        "",          ";" &amp; VLOOKUP(AA$1,Data!$L:$N,3, FALSE) &amp; ",""" &amp; VLOOKUP(AA$1,Data!$L:$M,2, FALSE) &amp; """;"   )             )</f>
        <v/>
      </c>
      <c r="AB92" t="str">
        <f>IF(Data!$L93=AB$1, "",             IF(ISERR(SEARCH(AB$1,Data!$H93)),        "",          ";" &amp; VLOOKUP(AB$1,Data!$L:$N,3, FALSE) &amp; ",""" &amp; VLOOKUP(AB$1,Data!$L:$M,2, FALSE) &amp; """;"   )             )</f>
        <v/>
      </c>
      <c r="AC92" t="str">
        <f>IF(Data!$L93=AC$1, "",             IF(ISERR(SEARCH(AC$1,Data!$H93)),        "",          ";" &amp; VLOOKUP(AC$1,Data!$L:$N,3, FALSE) &amp; ",""" &amp; VLOOKUP(AC$1,Data!$L:$M,2, FALSE) &amp; """;"   )             )</f>
        <v/>
      </c>
      <c r="AD92" t="str">
        <f>IF(Data!$L93=AD$1, "",             IF(ISERR(SEARCH(AD$1,Data!$H93)),        "",          ";" &amp; VLOOKUP(AD$1,Data!$L:$N,3, FALSE) &amp; ",""" &amp; VLOOKUP(AD$1,Data!$L:$M,2, FALSE) &amp; """;"   )             )</f>
        <v/>
      </c>
      <c r="AE92" t="str">
        <f>IF(Data!$L93=AE$1, "",             IF(ISERR(SEARCH(AE$1,Data!$H93)),        "",          ";" &amp; VLOOKUP(AE$1,Data!$L:$N,3, FALSE) &amp; ",""" &amp; VLOOKUP(AE$1,Data!$L:$M,2, FALSE) &amp; """;"   )             )</f>
        <v/>
      </c>
      <c r="AF92" t="str">
        <f>IF(Data!$L93=AF$1, "",             IF(ISERR(SEARCH(AF$1,Data!$H93)),        "",          ";" &amp; VLOOKUP(AF$1,Data!$L:$N,3, FALSE) &amp; ",""" &amp; VLOOKUP(AF$1,Data!$L:$M,2, FALSE) &amp; """;"   )             )</f>
        <v/>
      </c>
      <c r="AG92" t="str">
        <f>IF(Data!$L93=AG$1, "",             IF(ISERR(SEARCH(AG$1,Data!$H93)),        "",          ";" &amp; VLOOKUP(AG$1,Data!$L:$N,3, FALSE) &amp; ",""" &amp; VLOOKUP(AG$1,Data!$L:$M,2, FALSE) &amp; """;"   )             )</f>
        <v/>
      </c>
      <c r="AH92" t="str">
        <f>IF(Data!$L93=AH$1, "",             IF(ISERR(SEARCH(AH$1,Data!$H93)),        "",          ";" &amp; VLOOKUP(AH$1,Data!$L:$N,3, FALSE) &amp; ",""" &amp; VLOOKUP(AH$1,Data!$L:$M,2, FALSE) &amp; """;"   )             )</f>
        <v/>
      </c>
      <c r="AI92" t="str">
        <f>IF(Data!$L93=AI$1, "",             IF(ISERR(SEARCH(AI$1,Data!$H93)),        "",          ";" &amp; VLOOKUP(AI$1,Data!$L:$N,3, FALSE) &amp; ",""" &amp; VLOOKUP(AI$1,Data!$L:$M,2, FALSE) &amp; """;"   )             )</f>
        <v/>
      </c>
      <c r="AJ92" t="str">
        <f>IF(Data!$L93=AJ$1, "",             IF(ISERR(SEARCH(AJ$1,Data!$H93)),        "",          ";" &amp; VLOOKUP(AJ$1,Data!$L:$N,3, FALSE) &amp; ",""" &amp; VLOOKUP(AJ$1,Data!$L:$M,2, FALSE) &amp; """;"   )             )</f>
        <v/>
      </c>
      <c r="AK92" t="str">
        <f>IF(Data!$L93=AK$1, "",             IF(ISERR(SEARCH(AK$1,Data!$H93)),        "",          ";" &amp; VLOOKUP(AK$1,Data!$L:$N,3, FALSE) &amp; ",""" &amp; VLOOKUP(AK$1,Data!$L:$M,2, FALSE) &amp; """;"   )             )</f>
        <v/>
      </c>
      <c r="AL92" t="str">
        <f>IF(Data!$L93=AL$1, "",             IF(ISERR(SEARCH(AL$1,Data!$H93)),        "",          ";" &amp; VLOOKUP(AL$1,Data!$L:$N,3, FALSE) &amp; ",""" &amp; VLOOKUP(AL$1,Data!$L:$M,2, FALSE) &amp; """;"   )             )</f>
        <v/>
      </c>
      <c r="AM92" t="str">
        <f>IF(Data!$L93=AM$1, "",             IF(ISERR(SEARCH(AM$1,Data!$H93)),        "",          ";" &amp; VLOOKUP(AM$1,Data!$L:$N,3, FALSE) &amp; ",""" &amp; VLOOKUP(AM$1,Data!$L:$M,2, FALSE) &amp; """;"   )             )</f>
        <v/>
      </c>
      <c r="AN92" t="str">
        <f>IF(Data!$L93=AN$1, "",             IF(ISERR(SEARCH(AN$1,Data!$H93)),        "",          ";" &amp; VLOOKUP(AN$1,Data!$L:$N,3, FALSE) &amp; ",""" &amp; VLOOKUP(AN$1,Data!$L:$M,2, FALSE) &amp; """;"   )             )</f>
        <v/>
      </c>
      <c r="AO92" t="str">
        <f>IF(Data!$L93=AO$1, "",             IF(ISERR(SEARCH(AO$1,Data!$H93)),        "",          ";" &amp; VLOOKUP(AO$1,Data!$L:$N,3, FALSE) &amp; ",""" &amp; VLOOKUP(AO$1,Data!$L:$M,2, FALSE) &amp; """;"   )             )</f>
        <v/>
      </c>
      <c r="AP92" t="str">
        <f>IF(Data!$L93=AP$1, "",             IF(ISERR(SEARCH(AP$1,Data!$H93)),        "",          ";" &amp; VLOOKUP(AP$1,Data!$L:$N,3, FALSE) &amp; ",""" &amp; VLOOKUP(AP$1,Data!$L:$M,2, FALSE) &amp; """;"   )             )</f>
        <v/>
      </c>
      <c r="AQ92" t="str">
        <f>IF(Data!$L93=AQ$1, "",             IF(ISERR(SEARCH(AQ$1,Data!$H93)),        "",          ";" &amp; VLOOKUP(AQ$1,Data!$L:$N,3, FALSE) &amp; ",""" &amp; VLOOKUP(AQ$1,Data!$L:$M,2, FALSE) &amp; """;"   )             )</f>
        <v/>
      </c>
      <c r="AR92" t="str">
        <f>IF(Data!$L93=AR$1, "",             IF(ISERR(SEARCH(AR$1,Data!$H93)),        "",          ";" &amp; VLOOKUP(AR$1,Data!$L:$N,3, FALSE) &amp; ",""" &amp; VLOOKUP(AR$1,Data!$L:$M,2, FALSE) &amp; """;"   )             )</f>
        <v/>
      </c>
      <c r="AS92" t="str">
        <f>IF(Data!$L93=AS$1, "",             IF(ISERR(SEARCH(AS$1,Data!$H93)),        "",          ";" &amp; VLOOKUP(AS$1,Data!$L:$N,3, FALSE) &amp; ",""" &amp; VLOOKUP(AS$1,Data!$L:$M,2, FALSE) &amp; """;"   )             )</f>
        <v/>
      </c>
      <c r="AT92" t="str">
        <f>IF(Data!$L93=AT$1, "",             IF(ISERR(SEARCH(AT$1,Data!$H93)),        "",          ";" &amp; VLOOKUP(AT$1,Data!$L:$N,3, FALSE) &amp; ",""" &amp; VLOOKUP(AT$1,Data!$L:$M,2, FALSE) &amp; """;"   )             )</f>
        <v/>
      </c>
      <c r="AU92" t="str">
        <f>IF(Data!$L93=AU$1, "",             IF(ISERR(SEARCH(AU$1,Data!$H93)),        "",          ";" &amp; VLOOKUP(AU$1,Data!$L:$N,3, FALSE) &amp; ",""" &amp; VLOOKUP(AU$1,Data!$L:$M,2, FALSE) &amp; """;"   )             )</f>
        <v/>
      </c>
      <c r="AV92" t="str">
        <f>IF(Data!$L93=AV$1, "",             IF(ISERR(SEARCH(AV$1,Data!$H93)),        "",          ";" &amp; VLOOKUP(AV$1,Data!$L:$N,3, FALSE) &amp; ",""" &amp; VLOOKUP(AV$1,Data!$L:$M,2, FALSE) &amp; """;"   )             )</f>
        <v/>
      </c>
      <c r="AW92" t="str">
        <f>IF(Data!$L93=AW$1, "",             IF(ISERR(SEARCH(AW$1,Data!$H93)),        "",          ";" &amp; VLOOKUP(AW$1,Data!$L:$N,3, FALSE) &amp; ",""" &amp; VLOOKUP(AW$1,Data!$L:$M,2, FALSE) &amp; """;"   )             )</f>
        <v/>
      </c>
      <c r="AX92" t="str">
        <f>IF(Data!$L93=AX$1, "",             IF(ISERR(SEARCH(AX$1,Data!$H93)),        "",          ";" &amp; VLOOKUP(AX$1,Data!$L:$N,3, FALSE) &amp; ",""" &amp; VLOOKUP(AX$1,Data!$L:$M,2, FALSE) &amp; """;"   )             )</f>
        <v/>
      </c>
      <c r="AY92" t="str">
        <f>IF(Data!$L93=AY$1, "",             IF(ISERR(SEARCH(AY$1,Data!$H93)),        "",          ";" &amp; VLOOKUP(AY$1,Data!$L:$N,3, FALSE) &amp; ",""" &amp; VLOOKUP(AY$1,Data!$L:$M,2, FALSE) &amp; """;"   )             )</f>
        <v/>
      </c>
      <c r="AZ92" t="str">
        <f>IF(Data!$L93=AZ$1, "",             IF(ISERR(SEARCH(AZ$1,Data!$H93)),        "",          ";" &amp; VLOOKUP(AZ$1,Data!$L:$N,3, FALSE) &amp; ",""" &amp; VLOOKUP(AZ$1,Data!$L:$M,2, FALSE) &amp; """;"   )             )</f>
        <v/>
      </c>
      <c r="BA92" t="str">
        <f>IF(Data!$L93=BA$1, "",             IF(ISERR(SEARCH(BA$1,Data!$H93)),        "",          ";" &amp; VLOOKUP(BA$1,Data!$L:$N,3, FALSE) &amp; ",""" &amp; VLOOKUP(BA$1,Data!$L:$M,2, FALSE) &amp; """;"   )             )</f>
        <v/>
      </c>
      <c r="BB92" t="str">
        <f>IF(Data!$L93=BB$1, "",             IF(ISERR(SEARCH(BB$1,Data!$H93)),        "",          ";" &amp; VLOOKUP(BB$1,Data!$L:$N,3, FALSE) &amp; ",""" &amp; VLOOKUP(BB$1,Data!$L:$M,2, FALSE) &amp; """;"   )             )</f>
        <v/>
      </c>
      <c r="BC92" t="str">
        <f>IF(Data!$L93=BC$1, "",             IF(ISERR(SEARCH(BC$1,Data!$H93)),        "",          ";" &amp; VLOOKUP(BC$1,Data!$L:$N,3, FALSE) &amp; ",""" &amp; VLOOKUP(BC$1,Data!$L:$M,2, FALSE) &amp; """;"   )             )</f>
        <v/>
      </c>
      <c r="BD92" t="str">
        <f>IF(Data!$L93=BD$1, "",             IF(ISERR(SEARCH(BD$1,Data!$H93)),        "",          ";" &amp; VLOOKUP(BD$1,Data!$L:$N,3, FALSE) &amp; ",""" &amp; VLOOKUP(BD$1,Data!$L:$M,2, FALSE) &amp; """;"   )             )</f>
        <v/>
      </c>
      <c r="BE92" t="str">
        <f>IF(Data!$L93=BE$1, "",             IF(ISERR(SEARCH(BE$1,Data!$H93)),        "",          ";" &amp; VLOOKUP(BE$1,Data!$L:$N,3, FALSE) &amp; ",""" &amp; VLOOKUP(BE$1,Data!$L:$M,2, FALSE) &amp; """;"   )             )</f>
        <v/>
      </c>
      <c r="BF92" t="str">
        <f>IF(Data!$L93=BF$1, "",             IF(ISERR(SEARCH(BF$1,Data!$H93)),        "",          ";" &amp; VLOOKUP(BF$1,Data!$L:$N,3, FALSE) &amp; ",""" &amp; VLOOKUP(BF$1,Data!$L:$M,2, FALSE) &amp; """;"   )             )</f>
        <v/>
      </c>
      <c r="BG92" t="str">
        <f>IF(Data!$L93=BG$1, "",             IF(ISERR(SEARCH(BG$1,Data!$H93)),        "",          ";" &amp; VLOOKUP(BG$1,Data!$L:$N,3, FALSE) &amp; ",""" &amp; VLOOKUP(BG$1,Data!$L:$M,2, FALSE) &amp; """;"   )             )</f>
        <v/>
      </c>
      <c r="BH92" t="str">
        <f>IF(Data!$L93=BH$1, "",             IF(ISERR(SEARCH(BH$1,Data!$H93)),        "",          ";" &amp; VLOOKUP(BH$1,Data!$L:$N,3, FALSE) &amp; ",""" &amp; VLOOKUP(BH$1,Data!$L:$M,2, FALSE) &amp; """;"   )             )</f>
        <v/>
      </c>
      <c r="BI92" t="str">
        <f>IF(Data!$L93=BI$1, "",             IF(ISERR(SEARCH(BI$1,Data!$H93)),        "",          ";" &amp; VLOOKUP(BI$1,Data!$L:$N,3, FALSE) &amp; ",""" &amp; VLOOKUP(BI$1,Data!$L:$M,2, FALSE) &amp; """;"   )             )</f>
        <v/>
      </c>
      <c r="BJ92" t="str">
        <f>IF(Data!$L93=BJ$1, "",             IF(ISERR(SEARCH(BJ$1,Data!$H93)),        "",          ";" &amp; VLOOKUP(BJ$1,Data!$L:$N,3, FALSE) &amp; ",""" &amp; VLOOKUP(BJ$1,Data!$L:$M,2, FALSE) &amp; """;"   )             )</f>
        <v/>
      </c>
      <c r="BK92" t="str">
        <f>IF(Data!$L93=BK$1, "",             IF(ISERR(SEARCH(BK$1,Data!$H93)),        "",          ";" &amp; VLOOKUP(BK$1,Data!$L:$N,3, FALSE) &amp; ",""" &amp; VLOOKUP(BK$1,Data!$L:$M,2, FALSE) &amp; """;"   )             )</f>
        <v/>
      </c>
      <c r="BL92" t="str">
        <f>IF(Data!$L93=BL$1, "",             IF(ISERR(SEARCH(BL$1,Data!$H93)),        "",          ";" &amp; VLOOKUP(BL$1,Data!$L:$N,3, FALSE) &amp; ",""" &amp; VLOOKUP(BL$1,Data!$L:$M,2, FALSE) &amp; """;"   )             )</f>
        <v/>
      </c>
      <c r="BM92" t="str">
        <f>IF(Data!$L93=BM$1, "",             IF(ISERR(SEARCH(BM$1,Data!$H93)),        "",          ";" &amp; VLOOKUP(BM$1,Data!$L:$N,3, FALSE) &amp; ",""" &amp; VLOOKUP(BM$1,Data!$L:$M,2, FALSE) &amp; """;"   )             )</f>
        <v/>
      </c>
      <c r="BN92" t="str">
        <f>IF(Data!$L93=BN$1, "",             IF(ISERR(SEARCH(BN$1,Data!$H93)),        "",          ";" &amp; VLOOKUP(BN$1,Data!$L:$N,3, FALSE) &amp; ",""" &amp; VLOOKUP(BN$1,Data!$L:$M,2, FALSE) &amp; """;"   )             )</f>
        <v/>
      </c>
      <c r="BO92" t="str">
        <f>IF(Data!$L93=BO$1, "",             IF(ISERR(SEARCH(BO$1,Data!$H93)),        "",          ";" &amp; VLOOKUP(BO$1,Data!$L:$N,3, FALSE) &amp; ",""" &amp; VLOOKUP(BO$1,Data!$L:$M,2, FALSE) &amp; """;"   )             )</f>
        <v>;00000000-0000-0000-0000-000000000070,"HUMAN";</v>
      </c>
      <c r="BP92" t="str">
        <f>IF(Data!$L93=BP$1, "",             IF(ISERR(SEARCH(BP$1,Data!$H93)),        "",          ";" &amp; VLOOKUP(BP$1,Data!$L:$N,3, FALSE) &amp; ",""" &amp; VLOOKUP(BP$1,Data!$L:$M,2, FALSE) &amp; """;"   )             )</f>
        <v/>
      </c>
      <c r="BQ92" t="str">
        <f>IF(Data!$L93=BQ$1, "",             IF(ISERR(SEARCH(BQ$1,Data!$H93)),        "",          ";" &amp; VLOOKUP(BQ$1,Data!$L:$N,3, FALSE) &amp; ",""" &amp; VLOOKUP(BQ$1,Data!$L:$M,2, FALSE) &amp; """;"   )             )</f>
        <v/>
      </c>
      <c r="BR92" t="str">
        <f>IF(Data!$L93=BR$1, "",             IF(ISERR(SEARCH(BR$1,Data!$H93)),        "",          ";" &amp; VLOOKUP(BR$1,Data!$L:$N,3, FALSE) &amp; ",""" &amp; VLOOKUP(BR$1,Data!$L:$M,2, FALSE) &amp; """;"   )             )</f>
        <v/>
      </c>
      <c r="BS92" t="str">
        <f>IF(Data!$L93=BS$1, "",             IF(ISERR(SEARCH(BS$1,Data!$H93)),        "",          ";" &amp; VLOOKUP(BS$1,Data!$L:$N,3, FALSE) &amp; ",""" &amp; VLOOKUP(BS$1,Data!$L:$M,2, FALSE) &amp; """;"   )             )</f>
        <v/>
      </c>
      <c r="BT92" t="str">
        <f>IF(Data!$L93=BT$1, "",             IF(ISERR(SEARCH(BT$1,Data!$H93)),        "",          ";" &amp; VLOOKUP(BT$1,Data!$L:$N,3, FALSE) &amp; ",""" &amp; VLOOKUP(BT$1,Data!$L:$M,2, FALSE) &amp; """;"   )             )</f>
        <v/>
      </c>
      <c r="BU92" t="str">
        <f>IF(Data!$L93=BU$1, "",             IF(ISERR(SEARCH(BU$1,Data!$H93)),        "",          ";" &amp; VLOOKUP(BU$1,Data!$L:$N,3, FALSE) &amp; ",""" &amp; VLOOKUP(BU$1,Data!$L:$M,2, FALSE) &amp; """;"   )             )</f>
        <v/>
      </c>
      <c r="BV92" t="str">
        <f>IF(Data!$L93=BV$1, "",             IF(ISERR(SEARCH(BV$1,Data!$H93)),        "",          ";" &amp; VLOOKUP(BV$1,Data!$L:$N,3, FALSE) &amp; ",""" &amp; VLOOKUP(BV$1,Data!$L:$M,2, FALSE) &amp; """;"   )             )</f>
        <v/>
      </c>
      <c r="BW92" t="str">
        <f>IF(Data!$L93=BW$1, "",             IF(ISERR(SEARCH(BW$1,Data!$H93)),        "",          ";" &amp; VLOOKUP(BW$1,Data!$L:$N,3, FALSE) &amp; ",""" &amp; VLOOKUP(BW$1,Data!$L:$M,2, FALSE) &amp; """;"   )             )</f>
        <v/>
      </c>
      <c r="BX92" t="str">
        <f>IF(Data!$L93=BX$1, "",             IF(ISERR(SEARCH(BX$1,Data!$H93)),        "",          ";" &amp; VLOOKUP(BX$1,Data!$L:$N,3, FALSE) &amp; ",""" &amp; VLOOKUP(BX$1,Data!$L:$M,2, FALSE) &amp; """;"   )             )</f>
        <v/>
      </c>
      <c r="BY92" t="str">
        <f>IF(Data!$L93=BY$1, "",             IF(ISERR(SEARCH(BY$1,Data!$H93)),        "",          ";" &amp; VLOOKUP(BY$1,Data!$L:$N,3, FALSE) &amp; ",""" &amp; VLOOKUP(BY$1,Data!$L:$M,2, FALSE) &amp; """;"   )             )</f>
        <v/>
      </c>
      <c r="BZ92" t="str">
        <f>IF(Data!$L93=BZ$1, "",             IF(ISERR(SEARCH(BZ$1,Data!$H93)),        "",          ";" &amp; VLOOKUP(BZ$1,Data!$L:$N,3, FALSE) &amp; ",""" &amp; VLOOKUP(BZ$1,Data!$L:$M,2, FALSE) &amp; """;"   )             )</f>
        <v/>
      </c>
      <c r="CA92" t="str">
        <f>IF(Data!$L93=CA$1, "",             IF(ISERR(SEARCH(CA$1,Data!$H93)),        "",          ";" &amp; VLOOKUP(CA$1,Data!$L:$N,3, FALSE) &amp; ",""" &amp; VLOOKUP(CA$1,Data!$L:$M,2, FALSE) &amp; """;"   )             )</f>
        <v/>
      </c>
      <c r="CB92" t="str">
        <f>IF(Data!$L93=CB$1, "",             IF(ISERR(SEARCH(CB$1,Data!$H93)),        "",          ";" &amp; VLOOKUP(CB$1,Data!$L:$N,3, FALSE) &amp; ",""" &amp; VLOOKUP(CB$1,Data!$L:$M,2, FALSE) &amp; """;"   )             )</f>
        <v/>
      </c>
      <c r="CC92" t="str">
        <f>IF(Data!$L93=CC$1, "",             IF(ISERR(SEARCH(CC$1,Data!$H93)),        "",          ";" &amp; VLOOKUP(CC$1,Data!$L:$N,3, FALSE) &amp; ",""" &amp; VLOOKUP(CC$1,Data!$L:$M,2, FALSE) &amp; """;"   )             )</f>
        <v/>
      </c>
      <c r="CD92" t="str">
        <f>IF(Data!$L93=CD$1, "",             IF(ISERR(SEARCH(CD$1,Data!$H93)),        "",          ";" &amp; VLOOKUP(CD$1,Data!$L:$N,3, FALSE) &amp; ",""" &amp; VLOOKUP(CD$1,Data!$L:$M,2, FALSE) &amp; """;"   )             )</f>
        <v/>
      </c>
      <c r="CE92" t="str">
        <f>IF(Data!$L93=CE$1, "",             IF(ISERR(SEARCH(CE$1,Data!$H93)),        "",          ";" &amp; VLOOKUP(CE$1,Data!$L:$N,3, FALSE) &amp; ",""" &amp; VLOOKUP(CE$1,Data!$L:$M,2, FALSE) &amp; """;"   )             )</f>
        <v/>
      </c>
      <c r="CF92" t="str">
        <f>IF(Data!$L93=CF$1, "",             IF(ISERR(SEARCH(CF$1,Data!$H93)),        "",          ";" &amp; VLOOKUP(CF$1,Data!$L:$N,3, FALSE) &amp; ",""" &amp; VLOOKUP(CF$1,Data!$L:$M,2, FALSE) &amp; """;"   )             )</f>
        <v/>
      </c>
      <c r="CG92" t="str">
        <f>IF(Data!$L93=CG$1, "",             IF(ISERR(SEARCH(CG$1,Data!$H93)),        "",          ";" &amp; VLOOKUP(CG$1,Data!$L:$N,3, FALSE) &amp; ",""" &amp; VLOOKUP(CG$1,Data!$L:$M,2, FALSE) &amp; """;"   )             )</f>
        <v/>
      </c>
      <c r="CH92" t="str">
        <f>IF(Data!$L93=CH$1, "",             IF(ISERR(SEARCH(CH$1,Data!$H93)),        "",          ";" &amp; VLOOKUP(CH$1,Data!$L:$N,3, FALSE) &amp; ",""" &amp; VLOOKUP(CH$1,Data!$L:$M,2, FALSE) &amp; """;"   )             )</f>
        <v/>
      </c>
      <c r="CI92" t="str">
        <f>IF(Data!$L93=CI$1, "",             IF(ISERR(SEARCH(CI$1,Data!$H93)),        "",          ";" &amp; VLOOKUP(CI$1,Data!$L:$N,3, FALSE) &amp; ",""" &amp; VLOOKUP(CI$1,Data!$L:$M,2, FALSE) &amp; """;"   )             )</f>
        <v/>
      </c>
      <c r="CJ92" t="str">
        <f>IF(Data!$L93=CJ$1, "",             IF(ISERR(SEARCH(CJ$1,Data!$H93)),        "",          ";" &amp; VLOOKUP(CJ$1,Data!$L:$N,3, FALSE) &amp; ",""" &amp; VLOOKUP(CJ$1,Data!$L:$M,2, FALSE) &amp; """;"   )             )</f>
        <v/>
      </c>
      <c r="CK92" t="str">
        <f>IF(Data!$L93=CK$1, "",             IF(ISERR(SEARCH(CK$1,Data!$H93)),        "",          ";" &amp; VLOOKUP(CK$1,Data!$L:$N,3, FALSE) &amp; ",""" &amp; VLOOKUP(CK$1,Data!$L:$M,2, FALSE) &amp; """;"   )             )</f>
        <v/>
      </c>
      <c r="CL92" t="str">
        <f>IF(Data!$L93=CL$1, "",             IF(ISERR(SEARCH(CL$1,Data!$H93)),        "",          ";" &amp; VLOOKUP(CL$1,Data!$L:$N,3, FALSE) &amp; ",""" &amp; VLOOKUP(CL$1,Data!$L:$M,2, FALSE) &amp; """;"   )             )</f>
        <v/>
      </c>
      <c r="CM92" t="str">
        <f>IF(Data!$L93=CM$1, "",             IF(ISERR(SEARCH(CM$1,Data!$H93)),        "",          ";" &amp; VLOOKUP(CM$1,Data!$L:$N,3, FALSE) &amp; ",""" &amp; VLOOKUP(CM$1,Data!$L:$M,2, FALSE) &amp; """;"   )             )</f>
        <v/>
      </c>
      <c r="CN92" t="str">
        <f>IF(Data!$L93=CN$1, "",             IF(ISERR(SEARCH(CN$1,Data!$H93)),        "",          ";" &amp; VLOOKUP(CN$1,Data!$L:$N,3, FALSE) &amp; ",""" &amp; VLOOKUP(CN$1,Data!$L:$M,2, FALSE) &amp; """;"   )             )</f>
        <v/>
      </c>
      <c r="CO92" t="str">
        <f>IF(Data!$L93=CO$1, "",             IF(ISERR(SEARCH(CO$1,Data!$H93)),        "",          ";" &amp; VLOOKUP(CO$1,Data!$L:$N,3, FALSE) &amp; ",""" &amp; VLOOKUP(CO$1,Data!$L:$M,2, FALSE) &amp; """;"   )             )</f>
        <v/>
      </c>
      <c r="CP92" t="str">
        <f>IF(Data!$L93=CP$1, "",             IF(ISERR(SEARCH(CP$1,Data!$H93)),        "",          ";" &amp; VLOOKUP(CP$1,Data!$L:$N,3, FALSE) &amp; ",""" &amp; VLOOKUP(CP$1,Data!$L:$M,2, FALSE) &amp; """;"   )             )</f>
        <v/>
      </c>
      <c r="CQ92" t="str">
        <f>IF(Data!$L93=CQ$1, "",             IF(ISERR(SEARCH(CQ$1,Data!$H93)),        "",          ";" &amp; VLOOKUP(CQ$1,Data!$L:$N,3, FALSE) &amp; ",""" &amp; VLOOKUP(CQ$1,Data!$L:$M,2, FALSE) &amp; """;"   )             )</f>
        <v/>
      </c>
      <c r="CR92" t="str">
        <f>IF(Data!$L93=CR$1, "",             IF(ISERR(SEARCH(CR$1,Data!$H93)),        "",          ";" &amp; VLOOKUP(CR$1,Data!$L:$N,3, FALSE) &amp; ",""" &amp; VLOOKUP(CR$1,Data!$L:$M,2, FALSE) &amp; """;"   )             )</f>
        <v/>
      </c>
      <c r="CS92" t="str">
        <f>IF(Data!$L93=CS$1, "",             IF(ISERR(SEARCH(CS$1,Data!$H93)),        "",          ";" &amp; VLOOKUP(CS$1,Data!$L:$N,3, FALSE) &amp; ",""" &amp; VLOOKUP(CS$1,Data!$L:$M,2, FALSE) &amp; """;"   )             )</f>
        <v/>
      </c>
      <c r="CT92" t="str">
        <f>IF(Data!$L93=CT$1, "",             IF(ISERR(SEARCH(CT$1,Data!$H93)),        "",          ";" &amp; VLOOKUP(CT$1,Data!$L:$N,3, FALSE) &amp; ",""" &amp; VLOOKUP(CT$1,Data!$L:$M,2, FALSE) &amp; """;"   )             )</f>
        <v/>
      </c>
      <c r="CU92" t="str">
        <f>IF(Data!$L93=CU$1, "",             IF(ISERR(SEARCH(CU$1,Data!$H93)),        "",          ";" &amp; VLOOKUP(CU$1,Data!$L:$N,3, FALSE) &amp; ",""" &amp; VLOOKUP(CU$1,Data!$L:$M,2, FALSE) &amp; """;"   )             )</f>
        <v/>
      </c>
      <c r="CV92" t="str">
        <f>IF(Data!$L93=CV$1, "",             IF(ISERR(SEARCH(CV$1,Data!$H93)),        "",          ";" &amp; VLOOKUP(CV$1,Data!$L:$N,3, FALSE) &amp; ",""" &amp; VLOOKUP(CV$1,Data!$L:$M,2, FALSE) &amp; """;"   )             )</f>
        <v/>
      </c>
      <c r="CW92" t="str">
        <f>IF(Data!$L93=CW$1, "",             IF(ISERR(SEARCH(CW$1,Data!$H93)),        "",          ";" &amp; VLOOKUP(CW$1,Data!$L:$N,3, FALSE) &amp; ",""" &amp; VLOOKUP(CW$1,Data!$L:$M,2, FALSE) &amp; """;"   )             )</f>
        <v/>
      </c>
      <c r="CX92" t="str">
        <f>IF(Data!$L93=CX$1, "",             IF(ISERR(SEARCH(CX$1,Data!$H93)),        "",          ";" &amp; VLOOKUP(CX$1,Data!$L:$N,3, FALSE) &amp; ",""" &amp; VLOOKUP(CX$1,Data!$L:$M,2, FALSE) &amp; """;"   )             )</f>
        <v>;00000000-0000-0000-0000-000000000102,"HUMAN";</v>
      </c>
      <c r="CY92" t="str">
        <f>IF(Data!$L93=CY$1, "",             IF(ISERR(SEARCH(CY$1,Data!$H93)),        "",          ";" &amp; VLOOKUP(CY$1,Data!$L:$N,3, FALSE) &amp; ",""" &amp; VLOOKUP(CY$1,Data!$L:$M,2, FALSE) &amp; """;"   )             )</f>
        <v/>
      </c>
      <c r="CZ92" t="str">
        <f>IF(Data!$L93=CZ$1, "",             IF(ISERR(SEARCH(CZ$1,Data!$H93)),        "",          ";" &amp; VLOOKUP(CZ$1,Data!$L:$N,3, FALSE) &amp; ",""" &amp; VLOOKUP(CZ$1,Data!$L:$M,2, FALSE) &amp; """;"   )             )</f>
        <v/>
      </c>
      <c r="DA92" t="str">
        <f>IF(Data!$L93=DA$1, "",             IF(ISERR(SEARCH(DA$1,Data!$H93)),        "",          ";" &amp; VLOOKUP(DA$1,Data!$L:$N,3, FALSE) &amp; ",""" &amp; VLOOKUP(DA$1,Data!$L:$M,2, FALSE) &amp; """;"   )             )</f>
        <v/>
      </c>
      <c r="DB92" t="str">
        <f>IF(Data!$L93=DB$1, "",             IF(ISERR(SEARCH(DB$1,Data!$H93)),        "",          ";" &amp; VLOOKUP(DB$1,Data!$L:$N,3, FALSE) &amp; ",""" &amp; VLOOKUP(DB$1,Data!$L:$M,2, FALSE) &amp; """;"   )             )</f>
        <v/>
      </c>
      <c r="DC92" t="str">
        <f>IF(Data!$L93=DC$1, "",             IF(ISERR(SEARCH(DC$1,Data!$H93)),        "",          ";" &amp; VLOOKUP(DC$1,Data!$L:$N,3, FALSE) &amp; ",""" &amp; VLOOKUP(DC$1,Data!$L:$M,2, FALSE) &amp; """;"   )             )</f>
        <v/>
      </c>
      <c r="DD92" t="str">
        <f>IF(Data!$L93=DD$1, "",             IF(ISERR(SEARCH(DD$1,Data!$H93)),        "",          ";" &amp; VLOOKUP(DD$1,Data!$L:$N,3, FALSE) &amp; ",""" &amp; VLOOKUP(DD$1,Data!$L:$M,2, FALSE) &amp; """;"   )             )</f>
        <v/>
      </c>
      <c r="DE92" t="str">
        <f>IF(Data!$L93=DE$1, "",             IF(ISERR(SEARCH(DE$1,Data!$H93)),        "",          ";" &amp; VLOOKUP(DE$1,Data!$L:$N,3, FALSE) &amp; ",""" &amp; VLOOKUP(DE$1,Data!$L:$M,2, FALSE) &amp; """;"   )             )</f>
        <v/>
      </c>
      <c r="DF92" t="str">
        <f>IF(Data!$L93=DF$1, "",             IF(ISERR(SEARCH(DF$1,Data!$H93)),        "",          ";" &amp; VLOOKUP(DF$1,Data!$L:$N,3, FALSE) &amp; ",""" &amp; VLOOKUP(DF$1,Data!$L:$M,2, FALSE) &amp; """;"   )             )</f>
        <v/>
      </c>
      <c r="DG92" t="str">
        <f>IF(Data!$L93=DG$1, "",             IF(ISERR(SEARCH(DG$1,Data!$H93)),        "",          ";" &amp; VLOOKUP(DG$1,Data!$L:$N,3, FALSE) &amp; ",""" &amp; VLOOKUP(DG$1,Data!$L:$M,2, FALSE) &amp; """;"   )             )</f>
        <v/>
      </c>
      <c r="DH92" t="str">
        <f>IF(Data!$L93=DH$1, "",             IF(ISERR(SEARCH(DH$1,Data!$H93)),        "",          ";" &amp; VLOOKUP(DH$1,Data!$L:$N,3, FALSE) &amp; ",""" &amp; VLOOKUP(DH$1,Data!$L:$M,2, FALSE) &amp; """;"   )             )</f>
        <v/>
      </c>
      <c r="DI92" t="str">
        <f>IF(Data!$L93=DI$1, "",             IF(ISERR(SEARCH(DI$1,Data!$H93)),        "",          ";" &amp; VLOOKUP(DI$1,Data!$L:$N,3, FALSE) &amp; ",""" &amp; VLOOKUP(DI$1,Data!$L:$M,2, FALSE) &amp; """;"   )             )</f>
        <v/>
      </c>
      <c r="DJ92" t="str">
        <f>IF(Data!$L93=DJ$1, "",             IF(ISERR(SEARCH(DJ$1,Data!$H93)),        "",          ";" &amp; VLOOKUP(DJ$1,Data!$L:$N,3, FALSE) &amp; ",""" &amp; VLOOKUP(DJ$1,Data!$L:$M,2, FALSE) &amp; """;"   )             )</f>
        <v/>
      </c>
      <c r="DK92" t="str">
        <f>IF(Data!$L93=DK$1, "",             IF(ISERR(SEARCH(DK$1,Data!$H93)),        "",          ";" &amp; VLOOKUP(DK$1,Data!$L:$N,3, FALSE) &amp; ",""" &amp; VLOOKUP(DK$1,Data!$L:$M,2, FALSE) &amp; """;"   )             )</f>
        <v/>
      </c>
      <c r="DL92" t="str">
        <f>IF(Data!$L93=DL$1, "",             IF(ISERR(SEARCH(DL$1,Data!$H93)),        "",          ";" &amp; VLOOKUP(DL$1,Data!$L:$N,3, FALSE) &amp; ",""" &amp; VLOOKUP(DL$1,Data!$L:$M,2, FALSE) &amp; """;"   )             )</f>
        <v/>
      </c>
      <c r="DM92" t="str">
        <f>IF(Data!$L93=DM$1, "",             IF(ISERR(SEARCH(DM$1,Data!$H93)),        "",          ";" &amp; VLOOKUP(DM$1,Data!$L:$N,3, FALSE) &amp; ",""" &amp; VLOOKUP(DM$1,Data!$L:$M,2, FALSE) &amp; """;"   )             )</f>
        <v/>
      </c>
      <c r="DN92" t="str">
        <f>IF(Data!$L93=DN$1, "",             IF(ISERR(SEARCH(DN$1,Data!$H93)),        "",          ";" &amp; VLOOKUP(DN$1,Data!$L:$N,3, FALSE) &amp; ",""" &amp; VLOOKUP(DN$1,Data!$L:$M,2, FALSE) &amp; """;"   )             )</f>
        <v/>
      </c>
      <c r="DO92" t="str">
        <f>IF(Data!$L93=DO$1, "",             IF(ISERR(SEARCH(DO$1,Data!$H93)),        "",          ";" &amp; VLOOKUP(DO$1,Data!$L:$N,3, FALSE) &amp; ",""" &amp; VLOOKUP(DO$1,Data!$L:$M,2, FALSE) &amp; """;"   )             )</f>
        <v/>
      </c>
      <c r="DP92" t="str">
        <f>IF(Data!$L93=DP$1, "",             IF(ISERR(SEARCH(DP$1,Data!$H93)),        "",          ";" &amp; VLOOKUP(DP$1,Data!$L:$N,3, FALSE) &amp; ",""" &amp; VLOOKUP(DP$1,Data!$L:$M,2, FALSE) &amp; """;"   )             )</f>
        <v/>
      </c>
      <c r="DQ92" t="str">
        <f>IF(Data!$L93=DQ$1, "",             IF(ISERR(SEARCH(DQ$1,Data!$H93)),        "",          ";" &amp; VLOOKUP(DQ$1,Data!$L:$N,3, FALSE) &amp; ",""" &amp; VLOOKUP(DQ$1,Data!$L:$M,2, FALSE) &amp; """;"   )             )</f>
        <v/>
      </c>
      <c r="DR92" t="str">
        <f>IF(Data!$L93=DR$1, "",             IF(ISERR(SEARCH(DR$1,Data!$H93)),        "",          ";" &amp; VLOOKUP(DR$1,Data!$L:$N,3, FALSE) &amp; ",""" &amp; VLOOKUP(DR$1,Data!$L:$M,2, FALSE) &amp; """;"   )             )</f>
        <v/>
      </c>
      <c r="DS92" t="str">
        <f>IF(Data!$L93=DS$1, "",             IF(ISERR(SEARCH(DS$1,Data!$H93)),        "",          ";" &amp; VLOOKUP(DS$1,Data!$L:$N,3, FALSE) &amp; ",""" &amp; VLOOKUP(DS$1,Data!$L:$M,2, FALSE) &amp; """;"   )             )</f>
        <v/>
      </c>
      <c r="DT92" t="str">
        <f>IF(Data!$L93=DT$1, "",             IF(ISERR(SEARCH(DT$1,Data!$H93)),        "",          ";" &amp; VLOOKUP(DT$1,Data!$L:$N,3, FALSE) &amp; ",""" &amp; VLOOKUP(DT$1,Data!$L:$M,2, FALSE) &amp; """;"   )             )</f>
        <v/>
      </c>
      <c r="DU92" t="str">
        <f>IF(Data!$L93=DU$1, "",             IF(ISERR(SEARCH(DU$1,Data!$H93)),        "",          ";" &amp; VLOOKUP(DU$1,Data!$L:$N,3, FALSE) &amp; ",""" &amp; VLOOKUP(DU$1,Data!$L:$M,2, FALSE) &amp; """;"   )             )</f>
        <v/>
      </c>
      <c r="DV92" t="str">
        <f>IF(Data!$L93=DV$1, "",             IF(ISERR(SEARCH(DV$1,Data!$H93)),        "",          ";" &amp; VLOOKUP(DV$1,Data!$L:$N,3, FALSE) &amp; ",""" &amp; VLOOKUP(DV$1,Data!$L:$M,2, FALSE) &amp; """;"   )             )</f>
        <v/>
      </c>
      <c r="DW92" t="str">
        <f>IF(Data!$L93=DW$1, "",             IF(ISERR(SEARCH(DW$1,Data!$H93)),        "",          ";" &amp; VLOOKUP(DW$1,Data!$L:$N,3, FALSE) &amp; ",""" &amp; VLOOKUP(DW$1,Data!$L:$M,2, FALSE) &amp; """;"   )             )</f>
        <v/>
      </c>
      <c r="DX92" t="str">
        <f>IF(Data!$L93=DX$1, "",             IF(ISERR(SEARCH(DX$1,Data!$H93)),        "",          ";" &amp; VLOOKUP(DX$1,Data!$L:$N,3, FALSE) &amp; ",""" &amp; VLOOKUP(DX$1,Data!$L:$M,2, FALSE) &amp; """;"   )             )</f>
        <v/>
      </c>
      <c r="DY92" t="str">
        <f>IF(Data!$L93=DY$1, "",             IF(ISERR(SEARCH(DY$1,Data!$H93)),        "",          ";" &amp; VLOOKUP(DY$1,Data!$L:$N,3, FALSE) &amp; ",""" &amp; VLOOKUP(DY$1,Data!$L:$M,2, FALSE) &amp; """;"   )             )</f>
        <v/>
      </c>
      <c r="DZ92" t="str">
        <f>IF(Data!$L93=DZ$1, "",             IF(ISERR(SEARCH(DZ$1,Data!$H93)),        "",          ";" &amp; VLOOKUP(DZ$1,Data!$L:$N,3, FALSE) &amp; ",""" &amp; VLOOKUP(DZ$1,Data!$L:$M,2, FALSE) &amp; """;"   )             )</f>
        <v/>
      </c>
      <c r="EA92" t="str">
        <f>IF(Data!$L93=EA$1, "",             IF(ISERR(SEARCH(EA$1,Data!$H93)),        "",          ";" &amp; VLOOKUP(EA$1,Data!$L:$N,3, FALSE) &amp; ",""" &amp; VLOOKUP(EA$1,Data!$L:$M,2, FALSE) &amp; """;"   )             )</f>
        <v/>
      </c>
      <c r="EB92" t="str">
        <f>IF(Data!$L93=EB$1, "",             IF(ISERR(SEARCH(EB$1,Data!$H93)),        "",          ";" &amp; VLOOKUP(EB$1,Data!$L:$N,3, FALSE) &amp; ",""" &amp; VLOOKUP(EB$1,Data!$L:$M,2, FALSE) &amp; """;"   )             )</f>
        <v/>
      </c>
      <c r="EC92" t="str">
        <f>IF(Data!$L93=EC$1, "",             IF(ISERR(SEARCH(EC$1,Data!$H93)),        "",          ";" &amp; VLOOKUP(EC$1,Data!$L:$N,3, FALSE) &amp; ",""" &amp; VLOOKUP(EC$1,Data!$L:$M,2, FALSE) &amp; """;"   )             )</f>
        <v/>
      </c>
      <c r="ED92" t="str">
        <f>IF(Data!$L93=ED$1, "",             IF(ISERR(SEARCH(ED$1,Data!$H93)),        "",          ";" &amp; VLOOKUP(ED$1,Data!$L:$N,3, FALSE) &amp; ",""" &amp; VLOOKUP(ED$1,Data!$L:$M,2, FALSE) &amp; """;"   )             )</f>
        <v/>
      </c>
      <c r="EE92" t="str">
        <f>IF(Data!$L93=EE$1, "",             IF(ISERR(SEARCH(EE$1,Data!$H93)),        "",          ";" &amp; VLOOKUP(EE$1,Data!$L:$N,3, FALSE) &amp; ",""" &amp; VLOOKUP(EE$1,Data!$L:$M,2, FALSE) &amp; """;"   )             )</f>
        <v/>
      </c>
      <c r="EF92" t="str">
        <f>IF(Data!$L93=EF$1, "",             IF(ISERR(SEARCH(EF$1,Data!$H93)),        "",          ";" &amp; VLOOKUP(EF$1,Data!$L:$N,3, FALSE) &amp; ",""" &amp; VLOOKUP(EF$1,Data!$L:$M,2, FALSE) &amp; """;"   )             )</f>
        <v/>
      </c>
      <c r="EG92" t="str">
        <f>IF(Data!$L93=EG$1, "",             IF(ISERR(SEARCH(EG$1,Data!$H93)),        "",          ";" &amp; VLOOKUP(EG$1,Data!$L:$N,3, FALSE) &amp; ",""" &amp; VLOOKUP(EG$1,Data!$L:$M,2, FALSE) &amp; """;"   )             )</f>
        <v/>
      </c>
      <c r="EH92" t="str">
        <f>IF(Data!$L93=EH$1, "",             IF(ISERR(SEARCH(EH$1,Data!$H93)),        "",          ";" &amp; VLOOKUP(EH$1,Data!$L:$N,3, FALSE) &amp; ",""" &amp; VLOOKUP(EH$1,Data!$L:$M,2, FALSE) &amp; """;"   )             )</f>
        <v/>
      </c>
      <c r="EI92" t="str">
        <f>IF(Data!$L93=EI$1, "",             IF(ISERR(SEARCH(EI$1,Data!$H93)),        "",          ";" &amp; VLOOKUP(EI$1,Data!$L:$N,3, FALSE) &amp; ",""" &amp; VLOOKUP(EI$1,Data!$L:$M,2, FALSE) &amp; """;"   )             )</f>
        <v/>
      </c>
      <c r="EJ92" t="str">
        <f>IF(Data!$L93=EJ$1, "",             IF(ISERR(SEARCH(EJ$1,Data!$H93)),        "",          ";" &amp; VLOOKUP(EJ$1,Data!$L:$N,3, FALSE) &amp; ",""" &amp; VLOOKUP(EJ$1,Data!$L:$M,2, FALSE) &amp; """;"   )             )</f>
        <v/>
      </c>
      <c r="EK92" t="str">
        <f>IF(Data!$L93=EK$1, "",             IF(ISERR(SEARCH(EK$1,Data!$H93)),        "",          ";" &amp; VLOOKUP(EK$1,Data!$L:$N,3, FALSE) &amp; ",""" &amp; VLOOKUP(EK$1,Data!$L:$M,2, FALSE) &amp; """;"   )             )</f>
        <v/>
      </c>
      <c r="EL92" t="str">
        <f>IF(Data!$L93=EL$1, "",             IF(ISERR(SEARCH(EL$1,Data!$H93)),        "",          ";" &amp; VLOOKUP(EL$1,Data!$L:$N,3, FALSE) &amp; ",""" &amp; VLOOKUP(EL$1,Data!$L:$M,2, FALSE) &amp; """;"   )             )</f>
        <v/>
      </c>
      <c r="EM92" t="str">
        <f>IF(Data!$L93=EM$1, "",             IF(ISERR(SEARCH(EM$1,Data!$H93)),        "",          ";" &amp; VLOOKUP(EM$1,Data!$L:$N,3, FALSE) &amp; ",""" &amp; VLOOKUP(EM$1,Data!$L:$M,2, FALSE) &amp; """;"   )             )</f>
        <v/>
      </c>
      <c r="EN92" t="str">
        <f>IF(Data!$L93=EN$1, "",             IF(ISERR(SEARCH(EN$1,Data!$H93)),        "",          ";" &amp; VLOOKUP(EN$1,Data!$L:$N,3, FALSE) &amp; ",""" &amp; VLOOKUP(EN$1,Data!$L:$M,2, FALSE) &amp; """;"   )             )</f>
        <v/>
      </c>
      <c r="EO92" t="str">
        <f>IF(Data!$L93=EO$1, "",             IF(ISERR(SEARCH(EO$1,Data!$H93)),        "",          ";" &amp; VLOOKUP(EO$1,Data!$L:$N,3, FALSE) &amp; ",""" &amp; VLOOKUP(EO$1,Data!$L:$M,2, FALSE) &amp; """;"   )             )</f>
        <v/>
      </c>
      <c r="EP92" t="str">
        <f>IF(Data!$L93=EP$1, "",             IF(ISERR(SEARCH(EP$1,Data!$H93)),        "",          ";" &amp; VLOOKUP(EP$1,Data!$L:$N,3, FALSE) &amp; ",""" &amp; VLOOKUP(EP$1,Data!$L:$M,2, FALSE) &amp; """;"   )             )</f>
        <v/>
      </c>
      <c r="EQ92" t="str">
        <f>IF(Data!$L93=EQ$1, "",             IF(ISERR(SEARCH(EQ$1,Data!$H93)),        "",          ";" &amp; VLOOKUP(EQ$1,Data!$L:$N,3, FALSE) &amp; ",""" &amp; VLOOKUP(EQ$1,Data!$L:$M,2, FALSE) &amp; """;"   )             )</f>
        <v/>
      </c>
      <c r="ER92" t="str">
        <f>IF(Data!$L93=ER$1, "",             IF(ISERR(SEARCH(ER$1,Data!$H93)),        "",          ";" &amp; VLOOKUP(ER$1,Data!$L:$N,3, FALSE) &amp; ",""" &amp; VLOOKUP(ER$1,Data!$L:$M,2, FALSE) &amp; """;"   )             )</f>
        <v/>
      </c>
      <c r="ES92" t="str">
        <f>IF(Data!$L93=ES$1, "",             IF(ISERR(SEARCH(ES$1,Data!$H93)),        "",          ";" &amp; VLOOKUP(ES$1,Data!$L:$N,3, FALSE) &amp; ",""" &amp; VLOOKUP(ES$1,Data!$L:$M,2, FALSE) &amp; """;"   )             )</f>
        <v/>
      </c>
      <c r="ET92" t="str">
        <f>IF(Data!$L93=ET$1, "",             IF(ISERR(SEARCH(ET$1,Data!$H93)),        "",          ";" &amp; VLOOKUP(ET$1,Data!$L:$N,3, FALSE) &amp; ",""" &amp; VLOOKUP(ET$1,Data!$L:$M,2, FALSE) &amp; """;"   )             )</f>
        <v/>
      </c>
      <c r="EU92" t="str">
        <f>IF(Data!$L93=EU$1, "",             IF(ISERR(SEARCH(EU$1,Data!$H93)),        "",          ";" &amp; VLOOKUP(EU$1,Data!$L:$N,3, FALSE) &amp; ",""" &amp; VLOOKUP(EU$1,Data!$L:$M,2, FALSE) &amp; """;"   )             )</f>
        <v/>
      </c>
      <c r="EV92" t="str">
        <f>IF(Data!$L93=EV$1, "",             IF(ISERR(SEARCH(EV$1,Data!$H93)),        "",          ";" &amp; VLOOKUP(EV$1,Data!$L:$N,3, FALSE) &amp; ",""" &amp; VLOOKUP(EV$1,Data!$L:$M,2, FALSE) &amp; """;"   )             )</f>
        <v/>
      </c>
      <c r="EW92" t="str">
        <f>IF(Data!$L93=EW$1, "",             IF(ISERR(SEARCH(EW$1,Data!$H93)),        "",          ";" &amp; VLOOKUP(EW$1,Data!$L:$N,3, FALSE) &amp; ",""" &amp; VLOOKUP(EW$1,Data!$L:$M,2, FALSE) &amp; """;"   )             )</f>
        <v/>
      </c>
      <c r="EX92" t="str">
        <f>IF(Data!$L93=EX$1, "",             IF(ISERR(SEARCH(EX$1,Data!$H93)),        "",          ";" &amp; VLOOKUP(EX$1,Data!$L:$N,3, FALSE) &amp; ",""" &amp; VLOOKUP(EX$1,Data!$L:$M,2, FALSE) &amp; """;"   )             )</f>
        <v/>
      </c>
      <c r="EY92" t="str">
        <f>IF(Data!$L93=EY$1, "",             IF(ISERR(SEARCH(EY$1,Data!$H93)),        "",          ";" &amp; VLOOKUP(EY$1,Data!$L:$N,3, FALSE) &amp; ",""" &amp; VLOOKUP(EY$1,Data!$L:$M,2, FALSE) &amp; """;"   )             )</f>
        <v/>
      </c>
      <c r="EZ92" t="str">
        <f>IF(Data!$L93=EZ$1, "",             IF(ISERR(SEARCH(EZ$1,Data!$H93)),        "",          ";" &amp; VLOOKUP(EZ$1,Data!$L:$N,3, FALSE) &amp; ",""" &amp; VLOOKUP(EZ$1,Data!$L:$M,2, FALSE) &amp; """;"   )             )</f>
        <v/>
      </c>
      <c r="FA92" t="str">
        <f>IF(Data!$L93=FA$1, "",             IF(ISERR(SEARCH(FA$1,Data!$H93)),        "",          ";" &amp; VLOOKUP(FA$1,Data!$L:$N,3, FALSE) &amp; ",""" &amp; VLOOKUP(FA$1,Data!$L:$M,2, FALSE) &amp; """;"   )             )</f>
        <v/>
      </c>
      <c r="FB92" t="str">
        <f>IF(Data!$L93=FB$1, "",             IF(ISERR(SEARCH(FB$1,Data!$H93)),        "",          ";" &amp; VLOOKUP(FB$1,Data!$L:$N,3, FALSE) &amp; ",""" &amp; VLOOKUP(FB$1,Data!$L:$M,2, FALSE) &amp; """;"   )             )</f>
        <v/>
      </c>
      <c r="FC92" t="str">
        <f>IF(Data!$L93=FC$1, "",             IF(ISERR(SEARCH(FC$1,Data!$H93)),        "",          ";" &amp; VLOOKUP(FC$1,Data!$L:$N,3, FALSE) &amp; ",""" &amp; VLOOKUP(FC$1,Data!$L:$M,2, FALSE) &amp; """;"   )             )</f>
        <v/>
      </c>
      <c r="FD92" t="str">
        <f>IF(Data!$L93=FD$1, "",             IF(ISERR(SEARCH(FD$1,Data!$H93)),        "",          ";" &amp; VLOOKUP(FD$1,Data!$L:$N,3, FALSE) &amp; ",""" &amp; VLOOKUP(FD$1,Data!$L:$M,2, FALSE) &amp; """;"   )             )</f>
        <v/>
      </c>
      <c r="FE92" t="str">
        <f>IF(Data!$L93=FE$1, "",             IF(ISERR(SEARCH(FE$1,Data!$H93)),        "",          ";" &amp; VLOOKUP(FE$1,Data!$L:$N,3, FALSE) &amp; ",""" &amp; VLOOKUP(FE$1,Data!$L:$M,2, FALSE) &amp; """;"   )             )</f>
        <v/>
      </c>
      <c r="FF92" t="str">
        <f>IF(Data!$L93=FF$1, "",             IF(ISERR(SEARCH(FF$1,Data!$H93)),        "",          ";" &amp; VLOOKUP(FF$1,Data!$L:$N,3, FALSE) &amp; ",""" &amp; VLOOKUP(FF$1,Data!$L:$M,2, FALSE) &amp; """;"   )             )</f>
        <v/>
      </c>
      <c r="FG92" t="str">
        <f>IF(Data!$L93=FG$1, "",             IF(ISERR(SEARCH(FG$1,Data!$H93)),        "",          ";" &amp; VLOOKUP(FG$1,Data!$L:$N,3, FALSE) &amp; ",""" &amp; VLOOKUP(FG$1,Data!$L:$M,2, FALSE) &amp; """;"   )             )</f>
        <v/>
      </c>
      <c r="FH92" t="str">
        <f>IF(Data!$L93=FH$1, "",             IF(ISERR(SEARCH(FH$1,Data!$H93)),        "",          ";" &amp; VLOOKUP(FH$1,Data!$L:$N,3, FALSE) &amp; ",""" &amp; VLOOKUP(FH$1,Data!$L:$M,2, FALSE) &amp; """;"   )             )</f>
        <v/>
      </c>
      <c r="FI92" t="str">
        <f>IF(Data!$L93=FI$1, "",             IF(ISERR(SEARCH(FI$1,Data!$H93)),        "",          ";" &amp; VLOOKUP(FI$1,Data!$L:$N,3, FALSE) &amp; ",""" &amp; VLOOKUP(FI$1,Data!$L:$M,2, FALSE) &amp; """;"   )             )</f>
        <v/>
      </c>
      <c r="FJ92" t="str">
        <f>IF(Data!$L93=FJ$1, "",             IF(ISERR(SEARCH(FJ$1,Data!$H93)),        "",          ";" &amp; VLOOKUP(FJ$1,Data!$L:$N,3, FALSE) &amp; ",""" &amp; VLOOKUP(FJ$1,Data!$L:$M,2, FALSE) &amp; """;"   )             )</f>
        <v/>
      </c>
      <c r="FK92" t="str">
        <f>IF(Data!$L93=FK$1, "",             IF(ISERR(SEARCH(FK$1,Data!$H93)),        "",          ";" &amp; VLOOKUP(FK$1,Data!$L:$N,3, FALSE) &amp; ",""" &amp; VLOOKUP(FK$1,Data!$L:$M,2, FALSE) &amp; """;"   )             )</f>
        <v/>
      </c>
      <c r="FL92" t="str">
        <f>IF(Data!$L93=FL$1, "",             IF(ISERR(SEARCH(FL$1,Data!$H93)),        "",          ";" &amp; VLOOKUP(FL$1,Data!$L:$N,3, FALSE) &amp; ",""" &amp; VLOOKUP(FL$1,Data!$L:$M,2, FALSE) &amp; """;"   )             )</f>
        <v/>
      </c>
      <c r="FM92" t="str">
        <f>IF(Data!$L93=FM$1, "",             IF(ISERR(SEARCH(FM$1,Data!$H93)),        "",          ";" &amp; VLOOKUP(FM$1,Data!$L:$N,3, FALSE) &amp; ",""" &amp; VLOOKUP(FM$1,Data!$L:$M,2, FALSE) &amp; """;"   )             )</f>
        <v/>
      </c>
      <c r="FN92" t="str">
        <f>IF(Data!$L93=FN$1, "",             IF(ISERR(SEARCH(FN$1,Data!$H93)),        "",          ";" &amp; VLOOKUP(FN$1,Data!$L:$N,3, FALSE) &amp; ",""" &amp; VLOOKUP(FN$1,Data!$L:$M,2, FALSE) &amp; """;"   )             )</f>
        <v/>
      </c>
      <c r="FO92" t="str">
        <f>IF(Data!$L93=FO$1, "",             IF(ISERR(SEARCH(FO$1,Data!$H93)),        "",          ";" &amp; VLOOKUP(FO$1,Data!$L:$N,3, FALSE) &amp; ",""" &amp; VLOOKUP(FO$1,Data!$L:$M,2, FALSE) &amp; """;"   )             )</f>
        <v/>
      </c>
      <c r="FP92" t="str">
        <f>IF(Data!$L93=FP$1, "",             IF(ISERR(SEARCH(FP$1,Data!$H93)),        "",          ";" &amp; VLOOKUP(FP$1,Data!$L:$N,3, FALSE) &amp; ",""" &amp; VLOOKUP(FP$1,Data!$L:$M,2, FALSE) &amp; """;"   )             )</f>
        <v/>
      </c>
      <c r="FQ92" t="str">
        <f>IF(Data!$L93=FQ$1, "",             IF(ISERR(SEARCH(FQ$1,Data!$H93)),        "",          ";" &amp; VLOOKUP(FQ$1,Data!$L:$N,3, FALSE) &amp; ",""" &amp; VLOOKUP(FQ$1,Data!$L:$M,2, FALSE) &amp; """;"   )             )</f>
        <v/>
      </c>
      <c r="FR92" t="str">
        <f>IF(Data!$L93=FR$1, "",             IF(ISERR(SEARCH(FR$1,Data!$H93)),        "",          ";" &amp; VLOOKUP(FR$1,Data!$L:$N,3, FALSE) &amp; ",""" &amp; VLOOKUP(FR$1,Data!$L:$M,2, FALSE) &amp; """;"   )             )</f>
        <v/>
      </c>
      <c r="FS92" t="str">
        <f>IF(Data!$L93=FS$1, "",             IF(ISERR(SEARCH(FS$1,Data!$H93)),        "",          ";" &amp; VLOOKUP(FS$1,Data!$L:$N,3, FALSE) &amp; ",""" &amp; VLOOKUP(FS$1,Data!$L:$M,2, FALSE) &amp; """;"   )             )</f>
        <v/>
      </c>
      <c r="FT92" t="str">
        <f>IF(Data!$L93=FT$1, "",             IF(ISERR(SEARCH(FT$1,Data!$H93)),        "",          ";" &amp; VLOOKUP(FT$1,Data!$L:$N,3, FALSE) &amp; ",""" &amp; VLOOKUP(FT$1,Data!$L:$M,2, FALSE) &amp; """;"   )             )</f>
        <v/>
      </c>
      <c r="FU92" t="str">
        <f>IF(Data!$L93=FU$1, "",             IF(ISERR(SEARCH(FU$1,Data!$H93)),        "",          ";" &amp; VLOOKUP(FU$1,Data!$L:$N,3, FALSE) &amp; ",""" &amp; VLOOKUP(FU$1,Data!$L:$M,2, FALSE) &amp; """;"   )             )</f>
        <v/>
      </c>
      <c r="FV92" t="str">
        <f>IF(Data!$L93=FV$1, "",             IF(ISERR(SEARCH(FV$1,Data!$H93)),        "",          ";" &amp; VLOOKUP(FV$1,Data!$L:$N,3, FALSE) &amp; ",""" &amp; VLOOKUP(FV$1,Data!$L:$M,2, FALSE) &amp; """;"   )             )</f>
        <v/>
      </c>
      <c r="FW92" t="str">
        <f>IF(Data!$L93=FW$1, "",             IF(ISERR(SEARCH(FW$1,Data!$H93)),        "",          ";" &amp; VLOOKUP(FW$1,Data!$L:$N,3, FALSE) &amp; ",""" &amp; VLOOKUP(FW$1,Data!$L:$M,2, FALSE) &amp; """;"   )             )</f>
        <v/>
      </c>
      <c r="FX92" t="str">
        <f>IF(Data!$L93=FX$1, "",             IF(ISERR(SEARCH(FX$1,Data!$H93)),        "",          ";" &amp; VLOOKUP(FX$1,Data!$L:$N,3, FALSE) &amp; ",""" &amp; VLOOKUP(FX$1,Data!$L:$M,2, FALSE) &amp; """;"   )             )</f>
        <v/>
      </c>
      <c r="FY92" t="str">
        <f>IF(Data!$L93=FY$1, "",             IF(ISERR(SEARCH(FY$1,Data!$H93)),        "",          ";" &amp; VLOOKUP(FY$1,Data!$L:$N,3, FALSE) &amp; ",""" &amp; VLOOKUP(FY$1,Data!$L:$M,2, FALSE) &amp; """;"   )             )</f>
        <v/>
      </c>
      <c r="FZ92" t="str">
        <f>IF(Data!$L93=FZ$1, "",             IF(ISERR(SEARCH(FZ$1,Data!$H93)),        "",          ";" &amp; VLOOKUP(FZ$1,Data!$L:$N,3, FALSE) &amp; ",""" &amp; VLOOKUP(FZ$1,Data!$L:$M,2, FALSE) &amp; """;"   )             )</f>
        <v/>
      </c>
      <c r="GA92" t="str">
        <f>IF(Data!$L93=GA$1, "",             IF(ISERR(SEARCH(GA$1,Data!$H93)),        "",          ";" &amp; VLOOKUP(GA$1,Data!$L:$N,3, FALSE) &amp; ",""" &amp; VLOOKUP(GA$1,Data!$L:$M,2, FALSE) &amp; """;"   )             )</f>
        <v/>
      </c>
      <c r="GB92" t="str">
        <f>IF(Data!$L93=GB$1, "",             IF(ISERR(SEARCH(GB$1,Data!$H93)),        "",          ";" &amp; VLOOKUP(GB$1,Data!$L:$N,3, FALSE) &amp; ",""" &amp; VLOOKUP(GB$1,Data!$L:$M,2, FALSE) &amp; """;"   )             )</f>
        <v/>
      </c>
      <c r="GC92" t="str">
        <f>IF(Data!$L93=GC$1, "",             IF(ISERR(SEARCH(GC$1,Data!$H93)),        "",          ";" &amp; VLOOKUP(GC$1,Data!$L:$N,3, FALSE) &amp; ",""" &amp; VLOOKUP(GC$1,Data!$L:$M,2, FALSE) &amp; """;"   )             )</f>
        <v/>
      </c>
      <c r="GD92" t="str">
        <f>IF(Data!$L93=GD$1, "",             IF(ISERR(SEARCH(GD$1,Data!$H93)),        "",          ";" &amp; VLOOKUP(GD$1,Data!$L:$N,3, FALSE) &amp; ",""" &amp; VLOOKUP(GD$1,Data!$L:$M,2, FALSE) &amp; """;"   )             )</f>
        <v/>
      </c>
      <c r="GE92" t="str">
        <f>IF(Data!$L93=GE$1, "",             IF(ISERR(SEARCH(GE$1,Data!$H93)),        "",          ";" &amp; VLOOKUP(GE$1,Data!$L:$N,3, FALSE) &amp; ",""" &amp; VLOOKUP(GE$1,Data!$L:$M,2, FALSE) &amp; """;"   )             )</f>
        <v/>
      </c>
      <c r="GF92" t="str">
        <f>IF(Data!$L93=GF$1, "",             IF(ISERR(SEARCH(GF$1,Data!$H93)),        "",          ";" &amp; VLOOKUP(GF$1,Data!$L:$N,3, FALSE) &amp; ",""" &amp; VLOOKUP(GF$1,Data!$L:$M,2, FALSE) &amp; """;"   )             )</f>
        <v/>
      </c>
      <c r="GG92" t="str">
        <f>IF(Data!$L93=GG$1, "",             IF(ISERR(SEARCH(GG$1,Data!$H93)),        "",          ";" &amp; VLOOKUP(GG$1,Data!$L:$N,3, FALSE) &amp; ",""" &amp; VLOOKUP(GG$1,Data!$L:$M,2, FALSE) &amp; """;"   )             )</f>
        <v/>
      </c>
      <c r="GH92" t="str">
        <f>IF(Data!$L93=GH$1, "",             IF(ISERR(SEARCH(GH$1,Data!$H93)),        "",          ";" &amp; VLOOKUP(GH$1,Data!$L:$N,3, FALSE) &amp; ",""" &amp; VLOOKUP(GH$1,Data!$L:$M,2, FALSE) &amp; """;"   )             )</f>
        <v/>
      </c>
      <c r="GI92" t="str">
        <f>IF(Data!$L93=GI$1, "",             IF(ISERR(SEARCH(GI$1,Data!$H93)),        "",          ";" &amp; VLOOKUP(GI$1,Data!$L:$N,3, FALSE) &amp; ",""" &amp; VLOOKUP(GI$1,Data!$L:$M,2, FALSE) &amp; """;"   )             )</f>
        <v/>
      </c>
      <c r="GJ92" t="str">
        <f>IF(Data!$L93=GJ$1, "",             IF(ISERR(SEARCH(GJ$1,Data!$H93)),        "",          ";" &amp; VLOOKUP(GJ$1,Data!$L:$N,3, FALSE) &amp; ",""" &amp; VLOOKUP(GJ$1,Data!$L:$M,2, FALSE) &amp; """;"   )             )</f>
        <v/>
      </c>
      <c r="GK92" t="str">
        <f>IF(Data!$L93=GK$1, "",             IF(ISERR(SEARCH(GK$1,Data!$H93)),        "",          ";" &amp; VLOOKUP(GK$1,Data!$L:$N,3, FALSE) &amp; ",""" &amp; VLOOKUP(GK$1,Data!$L:$M,2, FALSE) &amp; """;"   )             )</f>
        <v/>
      </c>
      <c r="GL92" t="str">
        <f>IF(Data!$L93=GL$1, "",             IF(ISERR(SEARCH(GL$1,Data!$H93)),        "",          ";" &amp; VLOOKUP(GL$1,Data!$L:$N,3, FALSE) &amp; ",""" &amp; VLOOKUP(GL$1,Data!$L:$M,2, FALSE) &amp; """;"   )             )</f>
        <v/>
      </c>
      <c r="GM92" t="str">
        <f>IF(Data!$L93=GM$1, "",             IF(ISERR(SEARCH(GM$1,Data!$H93)),        "",          ";" &amp; VLOOKUP(GM$1,Data!$L:$N,3, FALSE) &amp; ",""" &amp; VLOOKUP(GM$1,Data!$L:$M,2, FALSE) &amp; """;"   )             )</f>
        <v/>
      </c>
      <c r="GN92" t="str">
        <f>IF(Data!$L93=GN$1, "",             IF(ISERR(SEARCH(GN$1,Data!$H93)),        "",          ";" &amp; VLOOKUP(GN$1,Data!$L:$N,3, FALSE) &amp; ",""" &amp; VLOOKUP(GN$1,Data!$L:$M,2, FALSE) &amp; """;"   )             )</f>
        <v/>
      </c>
      <c r="GO92" t="str">
        <f>IF(Data!$L93=GO$1, "",             IF(ISERR(SEARCH(GO$1,Data!$H93)),        "",          ";" &amp; VLOOKUP(GO$1,Data!$L:$N,3, FALSE) &amp; ",""" &amp; VLOOKUP(GO$1,Data!$L:$M,2, FALSE) &amp; """;"   )             )</f>
        <v/>
      </c>
      <c r="GP92" t="str">
        <f>IF(Data!$L93=GP$1, "",             IF(ISERR(SEARCH(GP$1,Data!$H93)),        "",          ";" &amp; VLOOKUP(GP$1,Data!$L:$N,3, FALSE) &amp; ",""" &amp; VLOOKUP(GP$1,Data!$L:$M,2, FALSE) &amp; """;"   )             )</f>
        <v/>
      </c>
      <c r="GQ92" t="str">
        <f>IF(Data!$L93=GQ$1, "",             IF(ISERR(SEARCH(GQ$1,Data!$H93)),        "",          ";" &amp; VLOOKUP(GQ$1,Data!$L:$N,3, FALSE) &amp; ",""" &amp; VLOOKUP(GQ$1,Data!$L:$M,2, FALSE) &amp; """;"   )             )</f>
        <v/>
      </c>
      <c r="GR92" t="str">
        <f>IF(Data!$L93=GR$1, "",             IF(ISERR(SEARCH(GR$1,Data!$H93)),        "",          ";" &amp; VLOOKUP(GR$1,Data!$L:$N,3, FALSE) &amp; ",""" &amp; VLOOKUP(GR$1,Data!$L:$M,2, FALSE) &amp; """;"   )             )</f>
        <v/>
      </c>
      <c r="GS92" t="str">
        <f>IF(Data!$L93=GS$1, "",             IF(ISERR(SEARCH(GS$1,Data!$H93)),        "",          ";" &amp; VLOOKUP(GS$1,Data!$L:$N,3, FALSE) &amp; ",""" &amp; VLOOKUP(GS$1,Data!$L:$M,2, FALSE) &amp; """;"   )             )</f>
        <v/>
      </c>
      <c r="GT92" t="str">
        <f>IF(Data!$L93=GT$1, "",             IF(ISERR(SEARCH(GT$1,Data!$H93)),        "",          ";" &amp; VLOOKUP(GT$1,Data!$L:$N,3, FALSE) &amp; ",""" &amp; VLOOKUP(GT$1,Data!$L:$M,2, FALSE) &amp; """;"   )             )</f>
        <v/>
      </c>
      <c r="GU92" t="str">
        <f>IF(Data!$L93=GU$1, "",             IF(ISERR(SEARCH(GU$1,Data!$H93)),        "",          ";" &amp; VLOOKUP(GU$1,Data!$L:$N,3, FALSE) &amp; ",""" &amp; VLOOKUP(GU$1,Data!$L:$M,2, FALSE) &amp; """;"   )             )</f>
        <v/>
      </c>
      <c r="GV92" t="str">
        <f>IF(Data!$L93=GV$1, "",             IF(ISERR(SEARCH(GV$1,Data!$H93)),        "",          ";" &amp; VLOOKUP(GV$1,Data!$L:$N,3, FALSE) &amp; ",""" &amp; VLOOKUP(GV$1,Data!$L:$M,2, FALSE) &amp; """;"   )             )</f>
        <v/>
      </c>
      <c r="GW92" t="str">
        <f>IF(Data!$L93=GW$1, "",             IF(ISERR(SEARCH(GW$1,Data!$H93)),        "",          ";" &amp; VLOOKUP(GW$1,Data!$L:$N,3, FALSE) &amp; ",""" &amp; VLOOKUP(GW$1,Data!$L:$M,2, FALSE) &amp; """;"   )             )</f>
        <v/>
      </c>
      <c r="GX92" t="str">
        <f>IF(Data!$L93=GX$1, "",             IF(ISERR(SEARCH(GX$1,Data!$H93)),        "",          ";" &amp; VLOOKUP(GX$1,Data!$L:$N,3, FALSE) &amp; ",""" &amp; VLOOKUP(GX$1,Data!$L:$M,2, FALSE) &amp; """;"   )             )</f>
        <v/>
      </c>
      <c r="GY92" t="str">
        <f>IF(Data!$L93=GY$1, "",             IF(ISERR(SEARCH(GY$1,Data!$H93)),        "",          ";" &amp; VLOOKUP(GY$1,Data!$L:$N,3, FALSE) &amp; ",""" &amp; VLOOKUP(GY$1,Data!$L:$M,2, FALSE) &amp; """;"   )             )</f>
        <v/>
      </c>
      <c r="GZ92" t="str">
        <f>IF(Data!$L93=GZ$1, "",             IF(ISERR(SEARCH(GZ$1,Data!$H93)),        "",          ";" &amp; VLOOKUP(GZ$1,Data!$L:$N,3, FALSE) &amp; ",""" &amp; VLOOKUP(GZ$1,Data!$L:$M,2, FALSE) &amp; """;"   )             )</f>
        <v/>
      </c>
      <c r="HA92" t="str">
        <f>IF(Data!$L93=HA$1, "",             IF(ISERR(SEARCH(HA$1,Data!$H93)),        "",          ";" &amp; VLOOKUP(HA$1,Data!$L:$N,3, FALSE) &amp; ",""" &amp; VLOOKUP(HA$1,Data!$L:$M,2, FALSE) &amp; """;"   )             )</f>
        <v/>
      </c>
      <c r="HB92" t="str">
        <f>IF(Data!$L93=HB$1, "",             IF(ISERR(SEARCH(HB$1,Data!$H93)),        "",          ";" &amp; VLOOKUP(HB$1,Data!$L:$N,3, FALSE) &amp; ",""" &amp; VLOOKUP(HB$1,Data!$L:$M,2, FALSE) &amp; """;"   )             )</f>
        <v/>
      </c>
      <c r="HC92" t="str">
        <f>IF(Data!$L93=HC$1, "",             IF(ISERR(SEARCH(HC$1,Data!$H93)),        "",          ";" &amp; VLOOKUP(HC$1,Data!$L:$N,3, FALSE) &amp; ",""" &amp; VLOOKUP(HC$1,Data!$L:$M,2, FALSE) &amp; """;"   )             )</f>
        <v/>
      </c>
      <c r="HD92" t="str">
        <f>IF(Data!$L93=HD$1, "",             IF(ISERR(SEARCH(HD$1,Data!$H93)),        "",          ";" &amp; VLOOKUP(HD$1,Data!$L:$N,3, FALSE) &amp; ",""" &amp; VLOOKUP(HD$1,Data!$L:$M,2, FALSE) &amp; """;"   )             )</f>
        <v/>
      </c>
      <c r="HE92" t="str">
        <f>IF(Data!$L93=HE$1, "",             IF(ISERR(SEARCH(HE$1,Data!$H93)),        "",          ";" &amp; VLOOKUP(HE$1,Data!$L:$N,3, FALSE) &amp; ",""" &amp; VLOOKUP(HE$1,Data!$L:$M,2, FALSE) &amp; """;"   )             )</f>
        <v/>
      </c>
      <c r="HF92" t="str">
        <f>IF(Data!$L93=HF$1, "",             IF(ISERR(SEARCH(HF$1,Data!$H93)),        "",          ";" &amp; VLOOKUP(HF$1,Data!$L:$N,3, FALSE) &amp; ",""" &amp; VLOOKUP(HF$1,Data!$L:$M,2, FALSE) &amp; """;"   )             )</f>
        <v/>
      </c>
      <c r="HG92" t="str">
        <f>IF(Data!$L93=HG$1, "",             IF(ISERR(SEARCH(HG$1,Data!$H93)),        "",          ";" &amp; VLOOKUP(HG$1,Data!$L:$N,3, FALSE) &amp; ",""" &amp; VLOOKUP(HG$1,Data!$L:$M,2, FALSE) &amp; """;"   )             )</f>
        <v/>
      </c>
      <c r="HH92" t="str">
        <f>IF(Data!$L93=HH$1, "",             IF(ISERR(SEARCH(HH$1,Data!$H93)),        "",          ";" &amp; VLOOKUP(HH$1,Data!$L:$N,3, FALSE) &amp; ",""" &amp; VLOOKUP(HH$1,Data!$L:$M,2, FALSE) &amp; """;"   )             )</f>
        <v/>
      </c>
      <c r="HI92" t="str">
        <f>IF(Data!$L93=HI$1, "",             IF(ISERR(SEARCH(HI$1,Data!$H93)),        "",          ";" &amp; VLOOKUP(HI$1,Data!$L:$N,3, FALSE) &amp; ",""" &amp; VLOOKUP(HI$1,Data!$L:$M,2, FALSE) &amp; """;"   )             )</f>
        <v/>
      </c>
      <c r="HJ92" t="str">
        <f>IF(Data!$L93=HJ$1, "",             IF(ISERR(SEARCH(HJ$1,Data!$H93)),        "",          ";" &amp; VLOOKUP(HJ$1,Data!$L:$N,3, FALSE) &amp; ",""" &amp; VLOOKUP(HJ$1,Data!$L:$M,2, FALSE) &amp; """;"   )             )</f>
        <v/>
      </c>
      <c r="HK92" t="str">
        <f>IF(Data!$L93=HK$1, "",             IF(ISERR(SEARCH(HK$1,Data!$H93)),        "",          ";" &amp; VLOOKUP(HK$1,Data!$L:$N,3, FALSE) &amp; ",""" &amp; VLOOKUP(HK$1,Data!$L:$M,2, FALSE) &amp; """;"   )             )</f>
        <v/>
      </c>
      <c r="HL92" t="str">
        <f>IF(Data!$L93=HL$1, "",             IF(ISERR(SEARCH(HL$1,Data!$H93)),        "",          ";" &amp; VLOOKUP(HL$1,Data!$L:$N,3, FALSE) &amp; ",""" &amp; VLOOKUP(HL$1,Data!$L:$M,2, FALSE) &amp; """;"   )             )</f>
        <v/>
      </c>
      <c r="HM92" t="str">
        <f>IF(Data!$L93=HM$1, "",             IF(ISERR(SEARCH(HM$1,Data!$H93)),        "",          ";" &amp; VLOOKUP(HM$1,Data!$L:$N,3, FALSE) &amp; ",""" &amp; VLOOKUP(HM$1,Data!$L:$M,2, FALSE) &amp; """;"   )             )</f>
        <v/>
      </c>
      <c r="HN92" t="str">
        <f>IF(Data!$L93=HN$1, "",             IF(ISERR(SEARCH(HN$1,Data!$H93)),        "",          ";" &amp; VLOOKUP(HN$1,Data!$L:$N,3, FALSE) &amp; ",""" &amp; VLOOKUP(HN$1,Data!$L:$M,2, FALSE) &amp; """;"   )             )</f>
        <v/>
      </c>
      <c r="HO92" t="str">
        <f>IF(Data!$L93=HO$1, "",             IF(ISERR(SEARCH(HO$1,Data!$H93)),        "",          ";" &amp; VLOOKUP(HO$1,Data!$L:$N,3, FALSE) &amp; ",""" &amp; VLOOKUP(HO$1,Data!$L:$M,2, FALSE) &amp; """;"   )             )</f>
        <v/>
      </c>
      <c r="HP92" t="str">
        <f>IF(Data!$L93=HP$1, "",             IF(ISERR(SEARCH(HP$1,Data!$H93)),        "",          ";" &amp; VLOOKUP(HP$1,Data!$L:$N,3, FALSE) &amp; ",""" &amp; VLOOKUP(HP$1,Data!$L:$M,2, FALSE) &amp; """;"   )             )</f>
        <v/>
      </c>
      <c r="HQ92" t="str">
        <f>IF(Data!$L93=HQ$1, "",             IF(ISERR(SEARCH(HQ$1,Data!$H93)),        "",          ";" &amp; VLOOKUP(HQ$1,Data!$L:$N,3, FALSE) &amp; ",""" &amp; VLOOKUP(HQ$1,Data!$L:$M,2, FALSE) &amp; """;"   )             )</f>
        <v/>
      </c>
      <c r="HR92" t="str">
        <f>IF(Data!$L93=HR$1, "",             IF(ISERR(SEARCH(HR$1,Data!$H93)),        "",          ";" &amp; VLOOKUP(HR$1,Data!$L:$N,3, FALSE) &amp; ",""" &amp; VLOOKUP(HR$1,Data!$L:$M,2, FALSE) &amp; """;"   )             )</f>
        <v/>
      </c>
      <c r="HS92" t="str">
        <f>IF(Data!$L93=HS$1, "",             IF(ISERR(SEARCH(HS$1,Data!$H93)),        "",          ";" &amp; VLOOKUP(HS$1,Data!$L:$N,3, FALSE) &amp; ",""" &amp; VLOOKUP(HS$1,Data!$L:$M,2, FALSE) &amp; """;"   )             )</f>
        <v/>
      </c>
      <c r="HT92" t="str">
        <f>IF(Data!$L93=HT$1, "",             IF(ISERR(SEARCH(HT$1,Data!$H93)),        "",          ";" &amp; VLOOKUP(HT$1,Data!$L:$N,3, FALSE) &amp; ",""" &amp; VLOOKUP(HT$1,Data!$L:$M,2, FALSE) &amp; """;"   )             )</f>
        <v/>
      </c>
      <c r="HU92" t="str">
        <f>IF(Data!$L93=HU$1, "",             IF(ISERR(SEARCH(HU$1,Data!$H93)),        "",          ";" &amp; VLOOKUP(HU$1,Data!$L:$N,3, FALSE) &amp; ",""" &amp; VLOOKUP(HU$1,Data!$L:$M,2, FALSE) &amp; """;"   )             )</f>
        <v/>
      </c>
      <c r="HV92" t="str">
        <f>IF(Data!$L93=HV$1, "",             IF(ISERR(SEARCH(HV$1,Data!$H93)),        "",          ";" &amp; VLOOKUP(HV$1,Data!$L:$N,3, FALSE) &amp; ",""" &amp; VLOOKUP(HV$1,Data!$L:$M,2, FALSE) &amp; """;"   )             )</f>
        <v/>
      </c>
      <c r="HW92" t="str">
        <f>IF(Data!$L93=HW$1, "",             IF(ISERR(SEARCH(HW$1,Data!$H93)),        "",          ";" &amp; VLOOKUP(HW$1,Data!$L:$N,3, FALSE) &amp; ",""" &amp; VLOOKUP(HW$1,Data!$L:$M,2, FALSE) &amp; """;"   )             )</f>
        <v/>
      </c>
      <c r="HX92" t="str">
        <f>IF(Data!$L93=HX$1, "",             IF(ISERR(SEARCH(HX$1,Data!$H93)),        "",          ";" &amp; VLOOKUP(HX$1,Data!$L:$N,3, FALSE) &amp; ",""" &amp; VLOOKUP(HX$1,Data!$L:$M,2, FALSE) &amp; """;"   )             )</f>
        <v/>
      </c>
      <c r="HY92" t="str">
        <f>IF(Data!$L93=HY$1, "",             IF(ISERR(SEARCH(HY$1,Data!$H93)),        "",          ";" &amp; VLOOKUP(HY$1,Data!$L:$N,3, FALSE) &amp; ",""" &amp; VLOOKUP(HY$1,Data!$L:$M,2, FALSE) &amp; """;"   )             )</f>
        <v/>
      </c>
      <c r="HZ92" t="str">
        <f>IF(Data!$L93=HZ$1, "",             IF(ISERR(SEARCH(HZ$1,Data!$H93)),        "",          ";" &amp; VLOOKUP(HZ$1,Data!$L:$N,3, FALSE) &amp; ",""" &amp; VLOOKUP(HZ$1,Data!$L:$M,2, FALSE) &amp; """;"   )             )</f>
        <v/>
      </c>
      <c r="IA92" t="str">
        <f>IF(Data!$L93=IA$1, "",             IF(ISERR(SEARCH(IA$1,Data!$H93)),        "",          ";" &amp; VLOOKUP(IA$1,Data!$L:$N,3, FALSE) &amp; ",""" &amp; VLOOKUP(IA$1,Data!$L:$M,2, FALSE) &amp; """;"   )             )</f>
        <v/>
      </c>
      <c r="IB92" t="str">
        <f>IF(Data!$L93=IB$1, "",             IF(ISERR(SEARCH(IB$1,Data!$H93)),        "",          ";" &amp; VLOOKUP(IB$1,Data!$L:$N,3, FALSE) &amp; ",""" &amp; VLOOKUP(IB$1,Data!$L:$M,2, FALSE) &amp; """;"   )             )</f>
        <v/>
      </c>
      <c r="IC92" t="str">
        <f>IF(Data!$L93=IC$1, "",             IF(ISERR(SEARCH(IC$1,Data!$H93)),        "",          ";" &amp; VLOOKUP(IC$1,Data!$L:$N,3, FALSE) &amp; ",""" &amp; VLOOKUP(IC$1,Data!$L:$M,2, FALSE) &amp; """;"   )             )</f>
        <v/>
      </c>
      <c r="ID92" t="str">
        <f>IF(Data!$L93=ID$1, "",             IF(ISERR(SEARCH(ID$1,Data!$H93)),        "",          ";" &amp; VLOOKUP(ID$1,Data!$L:$N,3, FALSE) &amp; ",""" &amp; VLOOKUP(ID$1,Data!$L:$M,2, FALSE) &amp; """;"   )             )</f>
        <v/>
      </c>
      <c r="IE92" t="str">
        <f>IF(Data!$L93=IE$1, "",             IF(ISERR(SEARCH(IE$1,Data!$H93)),        "",          ";" &amp; VLOOKUP(IE$1,Data!$L:$N,3, FALSE) &amp; ",""" &amp; VLOOKUP(IE$1,Data!$L:$M,2, FALSE) &amp; """;"   )             )</f>
        <v/>
      </c>
      <c r="IF92" t="str">
        <f>IF(Data!$L93=IF$1, "",             IF(ISERR(SEARCH(IF$1,Data!$H93)),        "",          ";" &amp; VLOOKUP(IF$1,Data!$L:$N,3, FALSE) &amp; ",""" &amp; VLOOKUP(IF$1,Data!$L:$M,2, FALSE) &amp; """;"   )             )</f>
        <v/>
      </c>
      <c r="IG92" t="str">
        <f>IF(Data!$L93=IG$1, "",             IF(ISERR(SEARCH(IG$1,Data!$H93)),        "",          ";" &amp; VLOOKUP(IG$1,Data!$L:$N,3, FALSE) &amp; ",""" &amp; VLOOKUP(IG$1,Data!$L:$M,2, FALSE) &amp; """;"   )             )</f>
        <v/>
      </c>
      <c r="IH92" t="str">
        <f>IF(Data!$L93=IH$1, "",             IF(ISERR(SEARCH(IH$1,Data!$H93)),        "",          ";" &amp; VLOOKUP(IH$1,Data!$L:$N,3, FALSE) &amp; ",""" &amp; VLOOKUP(IH$1,Data!$L:$M,2, FALSE) &amp; """;"   )             )</f>
        <v/>
      </c>
      <c r="II92" t="str">
        <f>IF(Data!$L93=II$1, "",             IF(ISERR(SEARCH(II$1,Data!$H93)),        "",          ";" &amp; VLOOKUP(II$1,Data!$L:$N,3, FALSE) &amp; ",""" &amp; VLOOKUP(II$1,Data!$L:$M,2, FALSE) &amp; """;"   )             )</f>
        <v/>
      </c>
    </row>
    <row r="93" spans="1:243" x14ac:dyDescent="0.3">
      <c r="A93" t="str">
        <f>Data!L94</f>
        <v>J'Quille</v>
      </c>
      <c r="B93" s="15" t="str">
        <f>VLOOKUP(Tableau36[[#This Row],[Character]],Data!L:N,3,FALSE)</f>
        <v>00000000-0000-0000-0000-000000000092</v>
      </c>
      <c r="C93" s="15" t="str">
        <f>VLOOKUP(Tableau36[[#This Row],[Character]],Data!L:M,2,FALSE)</f>
        <v>HUMAN</v>
      </c>
      <c r="D93" s="15" t="str">
        <f>SUBSTITUTE(     SUBSTITUTE(Tableau36[[#This Row],[character_id,character_type,friend_id,friend_type]],",""DROID""",""),    ",""HUMAN""", "")</f>
        <v>00000000-0000-0000-0000-000000000092,00000000-0000-0000-0000-000000000093/00000000-0000-0000-0000-000000000092,00000000-0000-0000-0000-000000000185</v>
      </c>
      <c r="E93" s="15" t="str">
        <f>IF(Tableau36[[#This Row],[With char''s id]] = "", "",    MID(Tableau36[[#This Row],[With char''s id]], 2, LEN(Tableau36[[#This Row],[With char''s id]])-1))</f>
        <v>00000000-0000-0000-0000-000000000092,"HUMAN",00000000-0000-0000-0000-000000000093,"HUMAN"/00000000-0000-0000-0000-000000000092,"HUMAN",00000000-0000-0000-0000-000000000185,"HUMAN"</v>
      </c>
      <c r="F93" s="15" t="str">
        <f>SUBSTITUTE(Tableau36[[#This Row],[List of friend''s id]],  "/",    "/" &amp; Tableau36[[#This Row],[Character''s id]] &amp; ",""" &amp; Tableau36[[#This Row],[Type]] &amp; """,")</f>
        <v>/00000000-0000-0000-0000-000000000092,"HUMAN",00000000-0000-0000-0000-000000000093,"HUMAN"/00000000-0000-0000-0000-000000000092,"HUMAN",00000000-0000-0000-0000-000000000185,"HUMAN"</v>
      </c>
      <c r="G93" t="str">
        <f>IF( Tableau36[[#This Row],[removed double semi-colon]]="", "", "/" &amp; MID(Tableau36[[#This Row],[removed double semi-colon]],2,LEN(Tableau36[[#This Row],[removed double semi-colon]]) - 2) )</f>
        <v>/00000000-0000-0000-0000-000000000093,"HUMAN"/00000000-0000-0000-0000-000000000185,"HUMAN"</v>
      </c>
      <c r="H93" t="str">
        <f>SUBSTITUTE(Tableau36[[#This Row],[Concatenation]],";;","/")</f>
        <v>;00000000-0000-0000-0000-000000000093,"HUMAN"/00000000-0000-0000-0000-000000000185,"HUMAN";</v>
      </c>
      <c r="I93" t="str">
        <f>friends!M93&amp; friends!N93&amp; friends!O93&amp; friends!P93&amp; friends!Q93&amp; friends!R93&amp; friends!S93&amp; friends!T93&amp; friends!U93&amp; friends!V93&amp; friends!W93&amp; friends!X93&amp; friends!Y93&amp; friends!Z93&amp; friends!AA93&amp; friends!AB93&amp; friends!AC93&amp; friends!AD93&amp; friends!AE93&amp; friends!AF93&amp; friends!AG93&amp; friends!AH93&amp; friends!AI93&amp; friends!AJ93&amp; friends!AK93&amp; friends!AL93&amp; friends!AM93&amp; friends!AN93&amp; friends!AO93&amp; friends!AP93&amp; friends!AQ93&amp; friends!AR93&amp; friends!AS93&amp; friends!AT93&amp; friends!AU93&amp; friends!AV93&amp; friends!AW93&amp; friends!AX93&amp; friends!AY93&amp; friends!AZ93&amp; friends!BA93&amp; friends!BB93&amp; friends!BC93&amp; friends!BD93&amp; friends!BE93&amp; friends!BF93&amp; friends!BG93&amp; friends!BH93&amp; friends!BI93&amp; friends!BJ93&amp; friends!BK93&amp; friends!BL93&amp; friends!BM93&amp; friends!BN93&amp; friends!BO93&amp; friends!BP93&amp; friends!BQ93&amp; friends!BR93&amp; friends!BS93&amp; friends!BT93&amp; friends!BU93&amp; friends!BV93&amp; friends!BW93&amp; friends!BX93&amp; friends!BY93&amp; friends!BZ93&amp; friends!CA93&amp; friends!CB93&amp; friends!CC93&amp; friends!CD93&amp; friends!CE93&amp; friends!CF93&amp; friends!CG93&amp; friends!CH93&amp; friends!CI93&amp; friends!CJ93&amp; friends!CK93&amp; friends!CL93&amp; friends!CM93&amp; friends!CN93&amp; friends!CO93&amp; friends!CP93&amp; friends!CQ93&amp; friends!CR93&amp; friends!CS93&amp; friends!CT93&amp; friends!CU93&amp; friends!CV93&amp; friends!CW93&amp; friends!CX93&amp; friends!CY93&amp; friends!CZ93&amp; friends!DA93&amp; friends!DB93&amp; friends!DC93&amp; friends!DD93&amp; friends!DE93&amp; friends!DF93&amp; friends!DG93&amp; friends!DH93&amp; friends!DI93&amp; friends!DJ93&amp; friends!DK93&amp; friends!DL93&amp; friends!DM93&amp; friends!DN93&amp; friends!DO93&amp; friends!DP93&amp; friends!DQ93&amp; friends!DR93&amp; friends!DS93&amp; friends!DT93&amp; friends!DU93&amp; friends!DV93&amp; friends!DW93&amp; friends!DX93&amp; friends!DY93&amp; friends!DZ93&amp; friends!EA93&amp; friends!EB93&amp; friends!EC93&amp; friends!ED93&amp; friends!EE93&amp; friends!EF93&amp; friends!EG93&amp; friends!EH93&amp; friends!EI93&amp; friends!EJ93&amp; friends!EK93&amp; friends!EL93&amp; friends!EM93&amp; friends!EN93&amp; friends!EO93&amp; friends!EP93&amp; friends!EQ93&amp; friends!ER93&amp; friends!ES93&amp; friends!ET93&amp; friends!EU93&amp; friends!EV93&amp; friends!EW93&amp; friends!EX93&amp; friends!EY93&amp; friends!EZ93&amp; friends!FA93&amp; friends!FB93&amp; friends!FC93&amp; friends!FD93&amp; friends!FE93&amp; friends!FF93&amp; friends!FG93&amp; friends!FH93&amp; friends!FI93&amp; friends!FJ93&amp; friends!FK93&amp; friends!FL93&amp; friends!FM93&amp; friends!FN93&amp; friends!FO93&amp; friends!FP93&amp; friends!FQ93&amp; friends!FR93&amp; friends!FS93&amp; friends!FT93&amp; friends!FU93&amp; friends!FV93&amp; friends!FW93&amp; friends!FX93&amp; friends!FY93&amp; friends!FZ93&amp; friends!GA93&amp; friends!GB93&amp; friends!GC93&amp; friends!GD93&amp; friends!GE93&amp; friends!GF93&amp; friends!GG93&amp; friends!GH93&amp; friends!GI93&amp; friends!GJ93&amp; friends!GK93&amp; friends!GL93&amp; friends!GM93&amp; friends!GN93&amp; friends!GO93&amp; friends!GP93&amp; friends!GQ93&amp; friends!GR93&amp; friends!GS93&amp; friends!GT93&amp; friends!GU93&amp; friends!GV93&amp; friends!GW93&amp; friends!GX93&amp; friends!GY93&amp; friends!GZ93&amp; friends!HA93&amp; friends!HB93&amp; friends!HC93&amp; friends!HD93&amp; friends!HE93&amp; friends!HF93&amp; friends!HG93&amp; friends!HH93&amp; friends!HI93&amp; friends!HJ93&amp; friends!HK93&amp; friends!HL93&amp; friends!HM93&amp; friends!HN93&amp; friends!HO93&amp; friends!HP93&amp; friends!HQ93&amp; friends!HR93&amp; friends!HS93&amp; friends!HT93&amp; friends!HU93&amp; friends!HV93&amp; friends!HW93&amp; friends!HX93&amp; friends!HY93&amp; friends!HZ93&amp; friends!IA93&amp; friends!IB93&amp; friends!IC93&amp; friends!ID93&amp; friends!IE93&amp; friends!IF93&amp; friends!IG93&amp; friends!IH93&amp; friends!II93</f>
        <v>;00000000-0000-0000-0000-000000000093,"HUMAN";;00000000-0000-0000-0000-000000000185,"HUMAN";</v>
      </c>
      <c r="M93" t="str">
        <f>IF(Data!$L94=M$1, "",             IF(ISERR(SEARCH(M$1,Data!$H94)),        "",          ";" &amp; VLOOKUP(M$1,Data!$L:$N,3, FALSE) &amp; ",""" &amp; VLOOKUP(M$1,Data!$L:$M,2, FALSE) &amp; """;"   )             )</f>
        <v/>
      </c>
      <c r="N93" t="str">
        <f>IF(Data!$L94=N$1, "",             IF(ISERR(SEARCH(N$1,Data!$H94)),        "",          ";" &amp; VLOOKUP(N$1,Data!$L:$N,3, FALSE) &amp; ",""" &amp; VLOOKUP(N$1,Data!$L:$M,2, FALSE) &amp; """;"   )             )</f>
        <v/>
      </c>
      <c r="O93" t="str">
        <f>IF(Data!$L94=O$1, "",             IF(ISERR(SEARCH(O$1,Data!$H94)),        "",          ";" &amp; VLOOKUP(O$1,Data!$L:$N,3, FALSE) &amp; ",""" &amp; VLOOKUP(O$1,Data!$L:$M,2, FALSE) &amp; """;"   )             )</f>
        <v/>
      </c>
      <c r="P93" t="str">
        <f>IF(Data!$L94=P$1, "",             IF(ISERR(SEARCH(P$1,Data!$H94)),        "",          ";" &amp; VLOOKUP(P$1,Data!$L:$N,3, FALSE) &amp; ",""" &amp; VLOOKUP(P$1,Data!$L:$M,2, FALSE) &amp; """;"   )             )</f>
        <v/>
      </c>
      <c r="Q93" t="str">
        <f>IF(Data!$L94=Q$1, "",             IF(ISERR(SEARCH(Q$1,Data!$H94)),        "",          ";" &amp; VLOOKUP(Q$1,Data!$L:$N,3, FALSE) &amp; ",""" &amp; VLOOKUP(Q$1,Data!$L:$M,2, FALSE) &amp; """;"   )             )</f>
        <v/>
      </c>
      <c r="R93" t="str">
        <f>IF(Data!$L94=R$1, "",             IF(ISERR(SEARCH(R$1,Data!$H94)),        "",          ";" &amp; VLOOKUP(R$1,Data!$L:$N,3, FALSE) &amp; ",""" &amp; VLOOKUP(R$1,Data!$L:$M,2, FALSE) &amp; """;"   )             )</f>
        <v/>
      </c>
      <c r="S93" t="str">
        <f>IF(Data!$L94=S$1, "",             IF(ISERR(SEARCH(S$1,Data!$H94)),        "",          ";" &amp; VLOOKUP(S$1,Data!$L:$N,3, FALSE) &amp; ",""" &amp; VLOOKUP(S$1,Data!$L:$M,2, FALSE) &amp; """;"   )             )</f>
        <v/>
      </c>
      <c r="T93" t="str">
        <f>IF(Data!$L94=T$1, "",             IF(ISERR(SEARCH(T$1,Data!$H94)),        "",          ";" &amp; VLOOKUP(T$1,Data!$L:$N,3, FALSE) &amp; ",""" &amp; VLOOKUP(T$1,Data!$L:$M,2, FALSE) &amp; """;"   )             )</f>
        <v/>
      </c>
      <c r="U93" t="str">
        <f>IF(Data!$L94=U$1, "",             IF(ISERR(SEARCH(U$1,Data!$H94)),        "",          ";" &amp; VLOOKUP(U$1,Data!$L:$N,3, FALSE) &amp; ",""" &amp; VLOOKUP(U$1,Data!$L:$M,2, FALSE) &amp; """;"   )             )</f>
        <v/>
      </c>
      <c r="V93" t="str">
        <f>IF(Data!$L94=V$1, "",             IF(ISERR(SEARCH(V$1,Data!$H94)),        "",          ";" &amp; VLOOKUP(V$1,Data!$L:$N,3, FALSE) &amp; ",""" &amp; VLOOKUP(V$1,Data!$L:$M,2, FALSE) &amp; """;"   )             )</f>
        <v/>
      </c>
      <c r="W93" t="str">
        <f>IF(Data!$L94=W$1, "",             IF(ISERR(SEARCH(W$1,Data!$H94)),        "",          ";" &amp; VLOOKUP(W$1,Data!$L:$N,3, FALSE) &amp; ",""" &amp; VLOOKUP(W$1,Data!$L:$M,2, FALSE) &amp; """;"   )             )</f>
        <v/>
      </c>
      <c r="X93" t="str">
        <f>IF(Data!$L94=X$1, "",             IF(ISERR(SEARCH(X$1,Data!$H94)),        "",          ";" &amp; VLOOKUP(X$1,Data!$L:$N,3, FALSE) &amp; ",""" &amp; VLOOKUP(X$1,Data!$L:$M,2, FALSE) &amp; """;"   )             )</f>
        <v/>
      </c>
      <c r="Y93" t="str">
        <f>IF(Data!$L94=Y$1, "",             IF(ISERR(SEARCH(Y$1,Data!$H94)),        "",          ";" &amp; VLOOKUP(Y$1,Data!$L:$N,3, FALSE) &amp; ",""" &amp; VLOOKUP(Y$1,Data!$L:$M,2, FALSE) &amp; """;"   )             )</f>
        <v/>
      </c>
      <c r="Z93" t="str">
        <f>IF(Data!$L94=Z$1, "",             IF(ISERR(SEARCH(Z$1,Data!$H94)),        "",          ";" &amp; VLOOKUP(Z$1,Data!$L:$N,3, FALSE) &amp; ",""" &amp; VLOOKUP(Z$1,Data!$L:$M,2, FALSE) &amp; """;"   )             )</f>
        <v/>
      </c>
      <c r="AA93" t="str">
        <f>IF(Data!$L94=AA$1, "",             IF(ISERR(SEARCH(AA$1,Data!$H94)),        "",          ";" &amp; VLOOKUP(AA$1,Data!$L:$N,3, FALSE) &amp; ",""" &amp; VLOOKUP(AA$1,Data!$L:$M,2, FALSE) &amp; """;"   )             )</f>
        <v/>
      </c>
      <c r="AB93" t="str">
        <f>IF(Data!$L94=AB$1, "",             IF(ISERR(SEARCH(AB$1,Data!$H94)),        "",          ";" &amp; VLOOKUP(AB$1,Data!$L:$N,3, FALSE) &amp; ",""" &amp; VLOOKUP(AB$1,Data!$L:$M,2, FALSE) &amp; """;"   )             )</f>
        <v/>
      </c>
      <c r="AC93" t="str">
        <f>IF(Data!$L94=AC$1, "",             IF(ISERR(SEARCH(AC$1,Data!$H94)),        "",          ";" &amp; VLOOKUP(AC$1,Data!$L:$N,3, FALSE) &amp; ",""" &amp; VLOOKUP(AC$1,Data!$L:$M,2, FALSE) &amp; """;"   )             )</f>
        <v/>
      </c>
      <c r="AD93" t="str">
        <f>IF(Data!$L94=AD$1, "",             IF(ISERR(SEARCH(AD$1,Data!$H94)),        "",          ";" &amp; VLOOKUP(AD$1,Data!$L:$N,3, FALSE) &amp; ",""" &amp; VLOOKUP(AD$1,Data!$L:$M,2, FALSE) &amp; """;"   )             )</f>
        <v/>
      </c>
      <c r="AE93" t="str">
        <f>IF(Data!$L94=AE$1, "",             IF(ISERR(SEARCH(AE$1,Data!$H94)),        "",          ";" &amp; VLOOKUP(AE$1,Data!$L:$N,3, FALSE) &amp; ",""" &amp; VLOOKUP(AE$1,Data!$L:$M,2, FALSE) &amp; """;"   )             )</f>
        <v/>
      </c>
      <c r="AF93" t="str">
        <f>IF(Data!$L94=AF$1, "",             IF(ISERR(SEARCH(AF$1,Data!$H94)),        "",          ";" &amp; VLOOKUP(AF$1,Data!$L:$N,3, FALSE) &amp; ",""" &amp; VLOOKUP(AF$1,Data!$L:$M,2, FALSE) &amp; """;"   )             )</f>
        <v/>
      </c>
      <c r="AG93" t="str">
        <f>IF(Data!$L94=AG$1, "",             IF(ISERR(SEARCH(AG$1,Data!$H94)),        "",          ";" &amp; VLOOKUP(AG$1,Data!$L:$N,3, FALSE) &amp; ",""" &amp; VLOOKUP(AG$1,Data!$L:$M,2, FALSE) &amp; """;"   )             )</f>
        <v/>
      </c>
      <c r="AH93" t="str">
        <f>IF(Data!$L94=AH$1, "",             IF(ISERR(SEARCH(AH$1,Data!$H94)),        "",          ";" &amp; VLOOKUP(AH$1,Data!$L:$N,3, FALSE) &amp; ",""" &amp; VLOOKUP(AH$1,Data!$L:$M,2, FALSE) &amp; """;"   )             )</f>
        <v/>
      </c>
      <c r="AI93" t="str">
        <f>IF(Data!$L94=AI$1, "",             IF(ISERR(SEARCH(AI$1,Data!$H94)),        "",          ";" &amp; VLOOKUP(AI$1,Data!$L:$N,3, FALSE) &amp; ",""" &amp; VLOOKUP(AI$1,Data!$L:$M,2, FALSE) &amp; """;"   )             )</f>
        <v/>
      </c>
      <c r="AJ93" t="str">
        <f>IF(Data!$L94=AJ$1, "",             IF(ISERR(SEARCH(AJ$1,Data!$H94)),        "",          ";" &amp; VLOOKUP(AJ$1,Data!$L:$N,3, FALSE) &amp; ",""" &amp; VLOOKUP(AJ$1,Data!$L:$M,2, FALSE) &amp; """;"   )             )</f>
        <v/>
      </c>
      <c r="AK93" t="str">
        <f>IF(Data!$L94=AK$1, "",             IF(ISERR(SEARCH(AK$1,Data!$H94)),        "",          ";" &amp; VLOOKUP(AK$1,Data!$L:$N,3, FALSE) &amp; ",""" &amp; VLOOKUP(AK$1,Data!$L:$M,2, FALSE) &amp; """;"   )             )</f>
        <v/>
      </c>
      <c r="AL93" t="str">
        <f>IF(Data!$L94=AL$1, "",             IF(ISERR(SEARCH(AL$1,Data!$H94)),        "",          ";" &amp; VLOOKUP(AL$1,Data!$L:$N,3, FALSE) &amp; ",""" &amp; VLOOKUP(AL$1,Data!$L:$M,2, FALSE) &amp; """;"   )             )</f>
        <v/>
      </c>
      <c r="AM93" t="str">
        <f>IF(Data!$L94=AM$1, "",             IF(ISERR(SEARCH(AM$1,Data!$H94)),        "",          ";" &amp; VLOOKUP(AM$1,Data!$L:$N,3, FALSE) &amp; ",""" &amp; VLOOKUP(AM$1,Data!$L:$M,2, FALSE) &amp; """;"   )             )</f>
        <v/>
      </c>
      <c r="AN93" t="str">
        <f>IF(Data!$L94=AN$1, "",             IF(ISERR(SEARCH(AN$1,Data!$H94)),        "",          ";" &amp; VLOOKUP(AN$1,Data!$L:$N,3, FALSE) &amp; ",""" &amp; VLOOKUP(AN$1,Data!$L:$M,2, FALSE) &amp; """;"   )             )</f>
        <v/>
      </c>
      <c r="AO93" t="str">
        <f>IF(Data!$L94=AO$1, "",             IF(ISERR(SEARCH(AO$1,Data!$H94)),        "",          ";" &amp; VLOOKUP(AO$1,Data!$L:$N,3, FALSE) &amp; ",""" &amp; VLOOKUP(AO$1,Data!$L:$M,2, FALSE) &amp; """;"   )             )</f>
        <v/>
      </c>
      <c r="AP93" t="str">
        <f>IF(Data!$L94=AP$1, "",             IF(ISERR(SEARCH(AP$1,Data!$H94)),        "",          ";" &amp; VLOOKUP(AP$1,Data!$L:$N,3, FALSE) &amp; ",""" &amp; VLOOKUP(AP$1,Data!$L:$M,2, FALSE) &amp; """;"   )             )</f>
        <v/>
      </c>
      <c r="AQ93" t="str">
        <f>IF(Data!$L94=AQ$1, "",             IF(ISERR(SEARCH(AQ$1,Data!$H94)),        "",          ";" &amp; VLOOKUP(AQ$1,Data!$L:$N,3, FALSE) &amp; ",""" &amp; VLOOKUP(AQ$1,Data!$L:$M,2, FALSE) &amp; """;"   )             )</f>
        <v/>
      </c>
      <c r="AR93" t="str">
        <f>IF(Data!$L94=AR$1, "",             IF(ISERR(SEARCH(AR$1,Data!$H94)),        "",          ";" &amp; VLOOKUP(AR$1,Data!$L:$N,3, FALSE) &amp; ",""" &amp; VLOOKUP(AR$1,Data!$L:$M,2, FALSE) &amp; """;"   )             )</f>
        <v/>
      </c>
      <c r="AS93" t="str">
        <f>IF(Data!$L94=AS$1, "",             IF(ISERR(SEARCH(AS$1,Data!$H94)),        "",          ";" &amp; VLOOKUP(AS$1,Data!$L:$N,3, FALSE) &amp; ",""" &amp; VLOOKUP(AS$1,Data!$L:$M,2, FALSE) &amp; """;"   )             )</f>
        <v/>
      </c>
      <c r="AT93" t="str">
        <f>IF(Data!$L94=AT$1, "",             IF(ISERR(SEARCH(AT$1,Data!$H94)),        "",          ";" &amp; VLOOKUP(AT$1,Data!$L:$N,3, FALSE) &amp; ",""" &amp; VLOOKUP(AT$1,Data!$L:$M,2, FALSE) &amp; """;"   )             )</f>
        <v/>
      </c>
      <c r="AU93" t="str">
        <f>IF(Data!$L94=AU$1, "",             IF(ISERR(SEARCH(AU$1,Data!$H94)),        "",          ";" &amp; VLOOKUP(AU$1,Data!$L:$N,3, FALSE) &amp; ",""" &amp; VLOOKUP(AU$1,Data!$L:$M,2, FALSE) &amp; """;"   )             )</f>
        <v/>
      </c>
      <c r="AV93" t="str">
        <f>IF(Data!$L94=AV$1, "",             IF(ISERR(SEARCH(AV$1,Data!$H94)),        "",          ";" &amp; VLOOKUP(AV$1,Data!$L:$N,3, FALSE) &amp; ",""" &amp; VLOOKUP(AV$1,Data!$L:$M,2, FALSE) &amp; """;"   )             )</f>
        <v/>
      </c>
      <c r="AW93" t="str">
        <f>IF(Data!$L94=AW$1, "",             IF(ISERR(SEARCH(AW$1,Data!$H94)),        "",          ";" &amp; VLOOKUP(AW$1,Data!$L:$N,3, FALSE) &amp; ",""" &amp; VLOOKUP(AW$1,Data!$L:$M,2, FALSE) &amp; """;"   )             )</f>
        <v/>
      </c>
      <c r="AX93" t="str">
        <f>IF(Data!$L94=AX$1, "",             IF(ISERR(SEARCH(AX$1,Data!$H94)),        "",          ";" &amp; VLOOKUP(AX$1,Data!$L:$N,3, FALSE) &amp; ",""" &amp; VLOOKUP(AX$1,Data!$L:$M,2, FALSE) &amp; """;"   )             )</f>
        <v/>
      </c>
      <c r="AY93" t="str">
        <f>IF(Data!$L94=AY$1, "",             IF(ISERR(SEARCH(AY$1,Data!$H94)),        "",          ";" &amp; VLOOKUP(AY$1,Data!$L:$N,3, FALSE) &amp; ",""" &amp; VLOOKUP(AY$1,Data!$L:$M,2, FALSE) &amp; """;"   )             )</f>
        <v/>
      </c>
      <c r="AZ93" t="str">
        <f>IF(Data!$L94=AZ$1, "",             IF(ISERR(SEARCH(AZ$1,Data!$H94)),        "",          ";" &amp; VLOOKUP(AZ$1,Data!$L:$N,3, FALSE) &amp; ",""" &amp; VLOOKUP(AZ$1,Data!$L:$M,2, FALSE) &amp; """;"   )             )</f>
        <v/>
      </c>
      <c r="BA93" t="str">
        <f>IF(Data!$L94=BA$1, "",             IF(ISERR(SEARCH(BA$1,Data!$H94)),        "",          ";" &amp; VLOOKUP(BA$1,Data!$L:$N,3, FALSE) &amp; ",""" &amp; VLOOKUP(BA$1,Data!$L:$M,2, FALSE) &amp; """;"   )             )</f>
        <v/>
      </c>
      <c r="BB93" t="str">
        <f>IF(Data!$L94=BB$1, "",             IF(ISERR(SEARCH(BB$1,Data!$H94)),        "",          ";" &amp; VLOOKUP(BB$1,Data!$L:$N,3, FALSE) &amp; ",""" &amp; VLOOKUP(BB$1,Data!$L:$M,2, FALSE) &amp; """;"   )             )</f>
        <v/>
      </c>
      <c r="BC93" t="str">
        <f>IF(Data!$L94=BC$1, "",             IF(ISERR(SEARCH(BC$1,Data!$H94)),        "",          ";" &amp; VLOOKUP(BC$1,Data!$L:$N,3, FALSE) &amp; ",""" &amp; VLOOKUP(BC$1,Data!$L:$M,2, FALSE) &amp; """;"   )             )</f>
        <v/>
      </c>
      <c r="BD93" t="str">
        <f>IF(Data!$L94=BD$1, "",             IF(ISERR(SEARCH(BD$1,Data!$H94)),        "",          ";" &amp; VLOOKUP(BD$1,Data!$L:$N,3, FALSE) &amp; ",""" &amp; VLOOKUP(BD$1,Data!$L:$M,2, FALSE) &amp; """;"   )             )</f>
        <v/>
      </c>
      <c r="BE93" t="str">
        <f>IF(Data!$L94=BE$1, "",             IF(ISERR(SEARCH(BE$1,Data!$H94)),        "",          ";" &amp; VLOOKUP(BE$1,Data!$L:$N,3, FALSE) &amp; ",""" &amp; VLOOKUP(BE$1,Data!$L:$M,2, FALSE) &amp; """;"   )             )</f>
        <v/>
      </c>
      <c r="BF93" t="str">
        <f>IF(Data!$L94=BF$1, "",             IF(ISERR(SEARCH(BF$1,Data!$H94)),        "",          ";" &amp; VLOOKUP(BF$1,Data!$L:$N,3, FALSE) &amp; ",""" &amp; VLOOKUP(BF$1,Data!$L:$M,2, FALSE) &amp; """;"   )             )</f>
        <v/>
      </c>
      <c r="BG93" t="str">
        <f>IF(Data!$L94=BG$1, "",             IF(ISERR(SEARCH(BG$1,Data!$H94)),        "",          ";" &amp; VLOOKUP(BG$1,Data!$L:$N,3, FALSE) &amp; ",""" &amp; VLOOKUP(BG$1,Data!$L:$M,2, FALSE) &amp; """;"   )             )</f>
        <v/>
      </c>
      <c r="BH93" t="str">
        <f>IF(Data!$L94=BH$1, "",             IF(ISERR(SEARCH(BH$1,Data!$H94)),        "",          ";" &amp; VLOOKUP(BH$1,Data!$L:$N,3, FALSE) &amp; ",""" &amp; VLOOKUP(BH$1,Data!$L:$M,2, FALSE) &amp; """;"   )             )</f>
        <v/>
      </c>
      <c r="BI93" t="str">
        <f>IF(Data!$L94=BI$1, "",             IF(ISERR(SEARCH(BI$1,Data!$H94)),        "",          ";" &amp; VLOOKUP(BI$1,Data!$L:$N,3, FALSE) &amp; ",""" &amp; VLOOKUP(BI$1,Data!$L:$M,2, FALSE) &amp; """;"   )             )</f>
        <v/>
      </c>
      <c r="BJ93" t="str">
        <f>IF(Data!$L94=BJ$1, "",             IF(ISERR(SEARCH(BJ$1,Data!$H94)),        "",          ";" &amp; VLOOKUP(BJ$1,Data!$L:$N,3, FALSE) &amp; ",""" &amp; VLOOKUP(BJ$1,Data!$L:$M,2, FALSE) &amp; """;"   )             )</f>
        <v/>
      </c>
      <c r="BK93" t="str">
        <f>IF(Data!$L94=BK$1, "",             IF(ISERR(SEARCH(BK$1,Data!$H94)),        "",          ";" &amp; VLOOKUP(BK$1,Data!$L:$N,3, FALSE) &amp; ",""" &amp; VLOOKUP(BK$1,Data!$L:$M,2, FALSE) &amp; """;"   )             )</f>
        <v/>
      </c>
      <c r="BL93" t="str">
        <f>IF(Data!$L94=BL$1, "",             IF(ISERR(SEARCH(BL$1,Data!$H94)),        "",          ";" &amp; VLOOKUP(BL$1,Data!$L:$N,3, FALSE) &amp; ",""" &amp; VLOOKUP(BL$1,Data!$L:$M,2, FALSE) &amp; """;"   )             )</f>
        <v/>
      </c>
      <c r="BM93" t="str">
        <f>IF(Data!$L94=BM$1, "",             IF(ISERR(SEARCH(BM$1,Data!$H94)),        "",          ";" &amp; VLOOKUP(BM$1,Data!$L:$N,3, FALSE) &amp; ",""" &amp; VLOOKUP(BM$1,Data!$L:$M,2, FALSE) &amp; """;"   )             )</f>
        <v/>
      </c>
      <c r="BN93" t="str">
        <f>IF(Data!$L94=BN$1, "",             IF(ISERR(SEARCH(BN$1,Data!$H94)),        "",          ";" &amp; VLOOKUP(BN$1,Data!$L:$N,3, FALSE) &amp; ",""" &amp; VLOOKUP(BN$1,Data!$L:$M,2, FALSE) &amp; """;"   )             )</f>
        <v/>
      </c>
      <c r="BO93" t="str">
        <f>IF(Data!$L94=BO$1, "",             IF(ISERR(SEARCH(BO$1,Data!$H94)),        "",          ";" &amp; VLOOKUP(BO$1,Data!$L:$N,3, FALSE) &amp; ",""" &amp; VLOOKUP(BO$1,Data!$L:$M,2, FALSE) &amp; """;"   )             )</f>
        <v/>
      </c>
      <c r="BP93" t="str">
        <f>IF(Data!$L94=BP$1, "",             IF(ISERR(SEARCH(BP$1,Data!$H94)),        "",          ";" &amp; VLOOKUP(BP$1,Data!$L:$N,3, FALSE) &amp; ",""" &amp; VLOOKUP(BP$1,Data!$L:$M,2, FALSE) &amp; """;"   )             )</f>
        <v/>
      </c>
      <c r="BQ93" t="str">
        <f>IF(Data!$L94=BQ$1, "",             IF(ISERR(SEARCH(BQ$1,Data!$H94)),        "",          ";" &amp; VLOOKUP(BQ$1,Data!$L:$N,3, FALSE) &amp; ",""" &amp; VLOOKUP(BQ$1,Data!$L:$M,2, FALSE) &amp; """;"   )             )</f>
        <v/>
      </c>
      <c r="BR93" t="str">
        <f>IF(Data!$L94=BR$1, "",             IF(ISERR(SEARCH(BR$1,Data!$H94)),        "",          ";" &amp; VLOOKUP(BR$1,Data!$L:$N,3, FALSE) &amp; ",""" &amp; VLOOKUP(BR$1,Data!$L:$M,2, FALSE) &amp; """;"   )             )</f>
        <v/>
      </c>
      <c r="BS93" t="str">
        <f>IF(Data!$L94=BS$1, "",             IF(ISERR(SEARCH(BS$1,Data!$H94)),        "",          ";" &amp; VLOOKUP(BS$1,Data!$L:$N,3, FALSE) &amp; ",""" &amp; VLOOKUP(BS$1,Data!$L:$M,2, FALSE) &amp; """;"   )             )</f>
        <v/>
      </c>
      <c r="BT93" t="str">
        <f>IF(Data!$L94=BT$1, "",             IF(ISERR(SEARCH(BT$1,Data!$H94)),        "",          ";" &amp; VLOOKUP(BT$1,Data!$L:$N,3, FALSE) &amp; ",""" &amp; VLOOKUP(BT$1,Data!$L:$M,2, FALSE) &amp; """;"   )             )</f>
        <v/>
      </c>
      <c r="BU93" t="str">
        <f>IF(Data!$L94=BU$1, "",             IF(ISERR(SEARCH(BU$1,Data!$H94)),        "",          ";" &amp; VLOOKUP(BU$1,Data!$L:$N,3, FALSE) &amp; ",""" &amp; VLOOKUP(BU$1,Data!$L:$M,2, FALSE) &amp; """;"   )             )</f>
        <v/>
      </c>
      <c r="BV93" t="str">
        <f>IF(Data!$L94=BV$1, "",             IF(ISERR(SEARCH(BV$1,Data!$H94)),        "",          ";" &amp; VLOOKUP(BV$1,Data!$L:$N,3, FALSE) &amp; ",""" &amp; VLOOKUP(BV$1,Data!$L:$M,2, FALSE) &amp; """;"   )             )</f>
        <v/>
      </c>
      <c r="BW93" t="str">
        <f>IF(Data!$L94=BW$1, "",             IF(ISERR(SEARCH(BW$1,Data!$H94)),        "",          ";" &amp; VLOOKUP(BW$1,Data!$L:$N,3, FALSE) &amp; ",""" &amp; VLOOKUP(BW$1,Data!$L:$M,2, FALSE) &amp; """;"   )             )</f>
        <v/>
      </c>
      <c r="BX93" t="str">
        <f>IF(Data!$L94=BX$1, "",             IF(ISERR(SEARCH(BX$1,Data!$H94)),        "",          ";" &amp; VLOOKUP(BX$1,Data!$L:$N,3, FALSE) &amp; ",""" &amp; VLOOKUP(BX$1,Data!$L:$M,2, FALSE) &amp; """;"   )             )</f>
        <v/>
      </c>
      <c r="BY93" t="str">
        <f>IF(Data!$L94=BY$1, "",             IF(ISERR(SEARCH(BY$1,Data!$H94)),        "",          ";" &amp; VLOOKUP(BY$1,Data!$L:$N,3, FALSE) &amp; ",""" &amp; VLOOKUP(BY$1,Data!$L:$M,2, FALSE) &amp; """;"   )             )</f>
        <v/>
      </c>
      <c r="BZ93" t="str">
        <f>IF(Data!$L94=BZ$1, "",             IF(ISERR(SEARCH(BZ$1,Data!$H94)),        "",          ";" &amp; VLOOKUP(BZ$1,Data!$L:$N,3, FALSE) &amp; ",""" &amp; VLOOKUP(BZ$1,Data!$L:$M,2, FALSE) &amp; """;"   )             )</f>
        <v/>
      </c>
      <c r="CA93" t="str">
        <f>IF(Data!$L94=CA$1, "",             IF(ISERR(SEARCH(CA$1,Data!$H94)),        "",          ";" &amp; VLOOKUP(CA$1,Data!$L:$N,3, FALSE) &amp; ",""" &amp; VLOOKUP(CA$1,Data!$L:$M,2, FALSE) &amp; """;"   )             )</f>
        <v/>
      </c>
      <c r="CB93" t="str">
        <f>IF(Data!$L94=CB$1, "",             IF(ISERR(SEARCH(CB$1,Data!$H94)),        "",          ";" &amp; VLOOKUP(CB$1,Data!$L:$N,3, FALSE) &amp; ",""" &amp; VLOOKUP(CB$1,Data!$L:$M,2, FALSE) &amp; """;"   )             )</f>
        <v/>
      </c>
      <c r="CC93" t="str">
        <f>IF(Data!$L94=CC$1, "",             IF(ISERR(SEARCH(CC$1,Data!$H94)),        "",          ";" &amp; VLOOKUP(CC$1,Data!$L:$N,3, FALSE) &amp; ",""" &amp; VLOOKUP(CC$1,Data!$L:$M,2, FALSE) &amp; """;"   )             )</f>
        <v/>
      </c>
      <c r="CD93" t="str">
        <f>IF(Data!$L94=CD$1, "",             IF(ISERR(SEARCH(CD$1,Data!$H94)),        "",          ";" &amp; VLOOKUP(CD$1,Data!$L:$N,3, FALSE) &amp; ",""" &amp; VLOOKUP(CD$1,Data!$L:$M,2, FALSE) &amp; """;"   )             )</f>
        <v/>
      </c>
      <c r="CE93" t="str">
        <f>IF(Data!$L94=CE$1, "",             IF(ISERR(SEARCH(CE$1,Data!$H94)),        "",          ";" &amp; VLOOKUP(CE$1,Data!$L:$N,3, FALSE) &amp; ",""" &amp; VLOOKUP(CE$1,Data!$L:$M,2, FALSE) &amp; """;"   )             )</f>
        <v/>
      </c>
      <c r="CF93" t="str">
        <f>IF(Data!$L94=CF$1, "",             IF(ISERR(SEARCH(CF$1,Data!$H94)),        "",          ";" &amp; VLOOKUP(CF$1,Data!$L:$N,3, FALSE) &amp; ",""" &amp; VLOOKUP(CF$1,Data!$L:$M,2, FALSE) &amp; """;"   )             )</f>
        <v/>
      </c>
      <c r="CG93" t="str">
        <f>IF(Data!$L94=CG$1, "",             IF(ISERR(SEARCH(CG$1,Data!$H94)),        "",          ";" &amp; VLOOKUP(CG$1,Data!$L:$N,3, FALSE) &amp; ",""" &amp; VLOOKUP(CG$1,Data!$L:$M,2, FALSE) &amp; """;"   )             )</f>
        <v/>
      </c>
      <c r="CH93" t="str">
        <f>IF(Data!$L94=CH$1, "",             IF(ISERR(SEARCH(CH$1,Data!$H94)),        "",          ";" &amp; VLOOKUP(CH$1,Data!$L:$N,3, FALSE) &amp; ",""" &amp; VLOOKUP(CH$1,Data!$L:$M,2, FALSE) &amp; """;"   )             )</f>
        <v/>
      </c>
      <c r="CI93" t="str">
        <f>IF(Data!$L94=CI$1, "",             IF(ISERR(SEARCH(CI$1,Data!$H94)),        "",          ";" &amp; VLOOKUP(CI$1,Data!$L:$N,3, FALSE) &amp; ",""" &amp; VLOOKUP(CI$1,Data!$L:$M,2, FALSE) &amp; """;"   )             )</f>
        <v/>
      </c>
      <c r="CJ93" t="str">
        <f>IF(Data!$L94=CJ$1, "",             IF(ISERR(SEARCH(CJ$1,Data!$H94)),        "",          ";" &amp; VLOOKUP(CJ$1,Data!$L:$N,3, FALSE) &amp; ",""" &amp; VLOOKUP(CJ$1,Data!$L:$M,2, FALSE) &amp; """;"   )             )</f>
        <v/>
      </c>
      <c r="CK93" t="str">
        <f>IF(Data!$L94=CK$1, "",             IF(ISERR(SEARCH(CK$1,Data!$H94)),        "",          ";" &amp; VLOOKUP(CK$1,Data!$L:$N,3, FALSE) &amp; ",""" &amp; VLOOKUP(CK$1,Data!$L:$M,2, FALSE) &amp; """;"   )             )</f>
        <v/>
      </c>
      <c r="CL93" t="str">
        <f>IF(Data!$L94=CL$1, "",             IF(ISERR(SEARCH(CL$1,Data!$H94)),        "",          ";" &amp; VLOOKUP(CL$1,Data!$L:$N,3, FALSE) &amp; ",""" &amp; VLOOKUP(CL$1,Data!$L:$M,2, FALSE) &amp; """;"   )             )</f>
        <v/>
      </c>
      <c r="CM93" t="str">
        <f>IF(Data!$L94=CM$1, "",             IF(ISERR(SEARCH(CM$1,Data!$H94)),        "",          ";" &amp; VLOOKUP(CM$1,Data!$L:$N,3, FALSE) &amp; ",""" &amp; VLOOKUP(CM$1,Data!$L:$M,2, FALSE) &amp; """;"   )             )</f>
        <v/>
      </c>
      <c r="CN93" t="str">
        <f>IF(Data!$L94=CN$1, "",             IF(ISERR(SEARCH(CN$1,Data!$H94)),        "",          ";" &amp; VLOOKUP(CN$1,Data!$L:$N,3, FALSE) &amp; ",""" &amp; VLOOKUP(CN$1,Data!$L:$M,2, FALSE) &amp; """;"   )             )</f>
        <v>;00000000-0000-0000-0000-000000000093,"HUMAN";</v>
      </c>
      <c r="CO93" t="str">
        <f>IF(Data!$L94=CO$1, "",             IF(ISERR(SEARCH(CO$1,Data!$H94)),        "",          ";" &amp; VLOOKUP(CO$1,Data!$L:$N,3, FALSE) &amp; ",""" &amp; VLOOKUP(CO$1,Data!$L:$M,2, FALSE) &amp; """;"   )             )</f>
        <v/>
      </c>
      <c r="CP93" t="str">
        <f>IF(Data!$L94=CP$1, "",             IF(ISERR(SEARCH(CP$1,Data!$H94)),        "",          ";" &amp; VLOOKUP(CP$1,Data!$L:$N,3, FALSE) &amp; ",""" &amp; VLOOKUP(CP$1,Data!$L:$M,2, FALSE) &amp; """;"   )             )</f>
        <v/>
      </c>
      <c r="CQ93" t="str">
        <f>IF(Data!$L94=CQ$1, "",             IF(ISERR(SEARCH(CQ$1,Data!$H94)),        "",          ";" &amp; VLOOKUP(CQ$1,Data!$L:$N,3, FALSE) &amp; ",""" &amp; VLOOKUP(CQ$1,Data!$L:$M,2, FALSE) &amp; """;"   )             )</f>
        <v/>
      </c>
      <c r="CR93" t="str">
        <f>IF(Data!$L94=CR$1, "",             IF(ISERR(SEARCH(CR$1,Data!$H94)),        "",          ";" &amp; VLOOKUP(CR$1,Data!$L:$N,3, FALSE) &amp; ",""" &amp; VLOOKUP(CR$1,Data!$L:$M,2, FALSE) &amp; """;"   )             )</f>
        <v/>
      </c>
      <c r="CS93" t="str">
        <f>IF(Data!$L94=CS$1, "",             IF(ISERR(SEARCH(CS$1,Data!$H94)),        "",          ";" &amp; VLOOKUP(CS$1,Data!$L:$N,3, FALSE) &amp; ",""" &amp; VLOOKUP(CS$1,Data!$L:$M,2, FALSE) &amp; """;"   )             )</f>
        <v/>
      </c>
      <c r="CT93" t="str">
        <f>IF(Data!$L94=CT$1, "",             IF(ISERR(SEARCH(CT$1,Data!$H94)),        "",          ";" &amp; VLOOKUP(CT$1,Data!$L:$N,3, FALSE) &amp; ",""" &amp; VLOOKUP(CT$1,Data!$L:$M,2, FALSE) &amp; """;"   )             )</f>
        <v/>
      </c>
      <c r="CU93" t="str">
        <f>IF(Data!$L94=CU$1, "",             IF(ISERR(SEARCH(CU$1,Data!$H94)),        "",          ";" &amp; VLOOKUP(CU$1,Data!$L:$N,3, FALSE) &amp; ",""" &amp; VLOOKUP(CU$1,Data!$L:$M,2, FALSE) &amp; """;"   )             )</f>
        <v/>
      </c>
      <c r="CV93" t="str">
        <f>IF(Data!$L94=CV$1, "",             IF(ISERR(SEARCH(CV$1,Data!$H94)),        "",          ";" &amp; VLOOKUP(CV$1,Data!$L:$N,3, FALSE) &amp; ",""" &amp; VLOOKUP(CV$1,Data!$L:$M,2, FALSE) &amp; """;"   )             )</f>
        <v/>
      </c>
      <c r="CW93" t="str">
        <f>IF(Data!$L94=CW$1, "",             IF(ISERR(SEARCH(CW$1,Data!$H94)),        "",          ";" &amp; VLOOKUP(CW$1,Data!$L:$N,3, FALSE) &amp; ",""" &amp; VLOOKUP(CW$1,Data!$L:$M,2, FALSE) &amp; """;"   )             )</f>
        <v/>
      </c>
      <c r="CX93" t="str">
        <f>IF(Data!$L94=CX$1, "",             IF(ISERR(SEARCH(CX$1,Data!$H94)),        "",          ";" &amp; VLOOKUP(CX$1,Data!$L:$N,3, FALSE) &amp; ",""" &amp; VLOOKUP(CX$1,Data!$L:$M,2, FALSE) &amp; """;"   )             )</f>
        <v/>
      </c>
      <c r="CY93" t="str">
        <f>IF(Data!$L94=CY$1, "",             IF(ISERR(SEARCH(CY$1,Data!$H94)),        "",          ";" &amp; VLOOKUP(CY$1,Data!$L:$N,3, FALSE) &amp; ",""" &amp; VLOOKUP(CY$1,Data!$L:$M,2, FALSE) &amp; """;"   )             )</f>
        <v/>
      </c>
      <c r="CZ93" t="str">
        <f>IF(Data!$L94=CZ$1, "",             IF(ISERR(SEARCH(CZ$1,Data!$H94)),        "",          ";" &amp; VLOOKUP(CZ$1,Data!$L:$N,3, FALSE) &amp; ",""" &amp; VLOOKUP(CZ$1,Data!$L:$M,2, FALSE) &amp; """;"   )             )</f>
        <v/>
      </c>
      <c r="DA93" t="str">
        <f>IF(Data!$L94=DA$1, "",             IF(ISERR(SEARCH(DA$1,Data!$H94)),        "",          ";" &amp; VLOOKUP(DA$1,Data!$L:$N,3, FALSE) &amp; ",""" &amp; VLOOKUP(DA$1,Data!$L:$M,2, FALSE) &amp; """;"   )             )</f>
        <v/>
      </c>
      <c r="DB93" t="str">
        <f>IF(Data!$L94=DB$1, "",             IF(ISERR(SEARCH(DB$1,Data!$H94)),        "",          ";" &amp; VLOOKUP(DB$1,Data!$L:$N,3, FALSE) &amp; ",""" &amp; VLOOKUP(DB$1,Data!$L:$M,2, FALSE) &amp; """;"   )             )</f>
        <v/>
      </c>
      <c r="DC93" t="str">
        <f>IF(Data!$L94=DC$1, "",             IF(ISERR(SEARCH(DC$1,Data!$H94)),        "",          ";" &amp; VLOOKUP(DC$1,Data!$L:$N,3, FALSE) &amp; ",""" &amp; VLOOKUP(DC$1,Data!$L:$M,2, FALSE) &amp; """;"   )             )</f>
        <v/>
      </c>
      <c r="DD93" t="str">
        <f>IF(Data!$L94=DD$1, "",             IF(ISERR(SEARCH(DD$1,Data!$H94)),        "",          ";" &amp; VLOOKUP(DD$1,Data!$L:$N,3, FALSE) &amp; ",""" &amp; VLOOKUP(DD$1,Data!$L:$M,2, FALSE) &amp; """;"   )             )</f>
        <v/>
      </c>
      <c r="DE93" t="str">
        <f>IF(Data!$L94=DE$1, "",             IF(ISERR(SEARCH(DE$1,Data!$H94)),        "",          ";" &amp; VLOOKUP(DE$1,Data!$L:$N,3, FALSE) &amp; ",""" &amp; VLOOKUP(DE$1,Data!$L:$M,2, FALSE) &amp; """;"   )             )</f>
        <v/>
      </c>
      <c r="DF93" t="str">
        <f>IF(Data!$L94=DF$1, "",             IF(ISERR(SEARCH(DF$1,Data!$H94)),        "",          ";" &amp; VLOOKUP(DF$1,Data!$L:$N,3, FALSE) &amp; ",""" &amp; VLOOKUP(DF$1,Data!$L:$M,2, FALSE) &amp; """;"   )             )</f>
        <v/>
      </c>
      <c r="DG93" t="str">
        <f>IF(Data!$L94=DG$1, "",             IF(ISERR(SEARCH(DG$1,Data!$H94)),        "",          ";" &amp; VLOOKUP(DG$1,Data!$L:$N,3, FALSE) &amp; ",""" &amp; VLOOKUP(DG$1,Data!$L:$M,2, FALSE) &amp; """;"   )             )</f>
        <v/>
      </c>
      <c r="DH93" t="str">
        <f>IF(Data!$L94=DH$1, "",             IF(ISERR(SEARCH(DH$1,Data!$H94)),        "",          ";" &amp; VLOOKUP(DH$1,Data!$L:$N,3, FALSE) &amp; ",""" &amp; VLOOKUP(DH$1,Data!$L:$M,2, FALSE) &amp; """;"   )             )</f>
        <v/>
      </c>
      <c r="DI93" t="str">
        <f>IF(Data!$L94=DI$1, "",             IF(ISERR(SEARCH(DI$1,Data!$H94)),        "",          ";" &amp; VLOOKUP(DI$1,Data!$L:$N,3, FALSE) &amp; ",""" &amp; VLOOKUP(DI$1,Data!$L:$M,2, FALSE) &amp; """;"   )             )</f>
        <v/>
      </c>
      <c r="DJ93" t="str">
        <f>IF(Data!$L94=DJ$1, "",             IF(ISERR(SEARCH(DJ$1,Data!$H94)),        "",          ";" &amp; VLOOKUP(DJ$1,Data!$L:$N,3, FALSE) &amp; ",""" &amp; VLOOKUP(DJ$1,Data!$L:$M,2, FALSE) &amp; """;"   )             )</f>
        <v/>
      </c>
      <c r="DK93" t="str">
        <f>IF(Data!$L94=DK$1, "",             IF(ISERR(SEARCH(DK$1,Data!$H94)),        "",          ";" &amp; VLOOKUP(DK$1,Data!$L:$N,3, FALSE) &amp; ",""" &amp; VLOOKUP(DK$1,Data!$L:$M,2, FALSE) &amp; """;"   )             )</f>
        <v/>
      </c>
      <c r="DL93" t="str">
        <f>IF(Data!$L94=DL$1, "",             IF(ISERR(SEARCH(DL$1,Data!$H94)),        "",          ";" &amp; VLOOKUP(DL$1,Data!$L:$N,3, FALSE) &amp; ",""" &amp; VLOOKUP(DL$1,Data!$L:$M,2, FALSE) &amp; """;"   )             )</f>
        <v/>
      </c>
      <c r="DM93" t="str">
        <f>IF(Data!$L94=DM$1, "",             IF(ISERR(SEARCH(DM$1,Data!$H94)),        "",          ";" &amp; VLOOKUP(DM$1,Data!$L:$N,3, FALSE) &amp; ",""" &amp; VLOOKUP(DM$1,Data!$L:$M,2, FALSE) &amp; """;"   )             )</f>
        <v/>
      </c>
      <c r="DN93" t="str">
        <f>IF(Data!$L94=DN$1, "",             IF(ISERR(SEARCH(DN$1,Data!$H94)),        "",          ";" &amp; VLOOKUP(DN$1,Data!$L:$N,3, FALSE) &amp; ",""" &amp; VLOOKUP(DN$1,Data!$L:$M,2, FALSE) &amp; """;"   )             )</f>
        <v/>
      </c>
      <c r="DO93" t="str">
        <f>IF(Data!$L94=DO$1, "",             IF(ISERR(SEARCH(DO$1,Data!$H94)),        "",          ";" &amp; VLOOKUP(DO$1,Data!$L:$N,3, FALSE) &amp; ",""" &amp; VLOOKUP(DO$1,Data!$L:$M,2, FALSE) &amp; """;"   )             )</f>
        <v/>
      </c>
      <c r="DP93" t="str">
        <f>IF(Data!$L94=DP$1, "",             IF(ISERR(SEARCH(DP$1,Data!$H94)),        "",          ";" &amp; VLOOKUP(DP$1,Data!$L:$N,3, FALSE) &amp; ",""" &amp; VLOOKUP(DP$1,Data!$L:$M,2, FALSE) &amp; """;"   )             )</f>
        <v/>
      </c>
      <c r="DQ93" t="str">
        <f>IF(Data!$L94=DQ$1, "",             IF(ISERR(SEARCH(DQ$1,Data!$H94)),        "",          ";" &amp; VLOOKUP(DQ$1,Data!$L:$N,3, FALSE) &amp; ",""" &amp; VLOOKUP(DQ$1,Data!$L:$M,2, FALSE) &amp; """;"   )             )</f>
        <v/>
      </c>
      <c r="DR93" t="str">
        <f>IF(Data!$L94=DR$1, "",             IF(ISERR(SEARCH(DR$1,Data!$H94)),        "",          ";" &amp; VLOOKUP(DR$1,Data!$L:$N,3, FALSE) &amp; ",""" &amp; VLOOKUP(DR$1,Data!$L:$M,2, FALSE) &amp; """;"   )             )</f>
        <v/>
      </c>
      <c r="DS93" t="str">
        <f>IF(Data!$L94=DS$1, "",             IF(ISERR(SEARCH(DS$1,Data!$H94)),        "",          ";" &amp; VLOOKUP(DS$1,Data!$L:$N,3, FALSE) &amp; ",""" &amp; VLOOKUP(DS$1,Data!$L:$M,2, FALSE) &amp; """;"   )             )</f>
        <v/>
      </c>
      <c r="DT93" t="str">
        <f>IF(Data!$L94=DT$1, "",             IF(ISERR(SEARCH(DT$1,Data!$H94)),        "",          ";" &amp; VLOOKUP(DT$1,Data!$L:$N,3, FALSE) &amp; ",""" &amp; VLOOKUP(DT$1,Data!$L:$M,2, FALSE) &amp; """;"   )             )</f>
        <v/>
      </c>
      <c r="DU93" t="str">
        <f>IF(Data!$L94=DU$1, "",             IF(ISERR(SEARCH(DU$1,Data!$H94)),        "",          ";" &amp; VLOOKUP(DU$1,Data!$L:$N,3, FALSE) &amp; ",""" &amp; VLOOKUP(DU$1,Data!$L:$M,2, FALSE) &amp; """;"   )             )</f>
        <v/>
      </c>
      <c r="DV93" t="str">
        <f>IF(Data!$L94=DV$1, "",             IF(ISERR(SEARCH(DV$1,Data!$H94)),        "",          ";" &amp; VLOOKUP(DV$1,Data!$L:$N,3, FALSE) &amp; ",""" &amp; VLOOKUP(DV$1,Data!$L:$M,2, FALSE) &amp; """;"   )             )</f>
        <v/>
      </c>
      <c r="DW93" t="str">
        <f>IF(Data!$L94=DW$1, "",             IF(ISERR(SEARCH(DW$1,Data!$H94)),        "",          ";" &amp; VLOOKUP(DW$1,Data!$L:$N,3, FALSE) &amp; ",""" &amp; VLOOKUP(DW$1,Data!$L:$M,2, FALSE) &amp; """;"   )             )</f>
        <v/>
      </c>
      <c r="DX93" t="str">
        <f>IF(Data!$L94=DX$1, "",             IF(ISERR(SEARCH(DX$1,Data!$H94)),        "",          ";" &amp; VLOOKUP(DX$1,Data!$L:$N,3, FALSE) &amp; ",""" &amp; VLOOKUP(DX$1,Data!$L:$M,2, FALSE) &amp; """;"   )             )</f>
        <v/>
      </c>
      <c r="DY93" t="str">
        <f>IF(Data!$L94=DY$1, "",             IF(ISERR(SEARCH(DY$1,Data!$H94)),        "",          ";" &amp; VLOOKUP(DY$1,Data!$L:$N,3, FALSE) &amp; ",""" &amp; VLOOKUP(DY$1,Data!$L:$M,2, FALSE) &amp; """;"   )             )</f>
        <v/>
      </c>
      <c r="DZ93" t="str">
        <f>IF(Data!$L94=DZ$1, "",             IF(ISERR(SEARCH(DZ$1,Data!$H94)),        "",          ";" &amp; VLOOKUP(DZ$1,Data!$L:$N,3, FALSE) &amp; ",""" &amp; VLOOKUP(DZ$1,Data!$L:$M,2, FALSE) &amp; """;"   )             )</f>
        <v/>
      </c>
      <c r="EA93" t="str">
        <f>IF(Data!$L94=EA$1, "",             IF(ISERR(SEARCH(EA$1,Data!$H94)),        "",          ";" &amp; VLOOKUP(EA$1,Data!$L:$N,3, FALSE) &amp; ",""" &amp; VLOOKUP(EA$1,Data!$L:$M,2, FALSE) &amp; """;"   )             )</f>
        <v/>
      </c>
      <c r="EB93" t="str">
        <f>IF(Data!$L94=EB$1, "",             IF(ISERR(SEARCH(EB$1,Data!$H94)),        "",          ";" &amp; VLOOKUP(EB$1,Data!$L:$N,3, FALSE) &amp; ",""" &amp; VLOOKUP(EB$1,Data!$L:$M,2, FALSE) &amp; """;"   )             )</f>
        <v/>
      </c>
      <c r="EC93" t="str">
        <f>IF(Data!$L94=EC$1, "",             IF(ISERR(SEARCH(EC$1,Data!$H94)),        "",          ";" &amp; VLOOKUP(EC$1,Data!$L:$N,3, FALSE) &amp; ",""" &amp; VLOOKUP(EC$1,Data!$L:$M,2, FALSE) &amp; """;"   )             )</f>
        <v/>
      </c>
      <c r="ED93" t="str">
        <f>IF(Data!$L94=ED$1, "",             IF(ISERR(SEARCH(ED$1,Data!$H94)),        "",          ";" &amp; VLOOKUP(ED$1,Data!$L:$N,3, FALSE) &amp; ",""" &amp; VLOOKUP(ED$1,Data!$L:$M,2, FALSE) &amp; """;"   )             )</f>
        <v/>
      </c>
      <c r="EE93" t="str">
        <f>IF(Data!$L94=EE$1, "",             IF(ISERR(SEARCH(EE$1,Data!$H94)),        "",          ";" &amp; VLOOKUP(EE$1,Data!$L:$N,3, FALSE) &amp; ",""" &amp; VLOOKUP(EE$1,Data!$L:$M,2, FALSE) &amp; """;"   )             )</f>
        <v/>
      </c>
      <c r="EF93" t="str">
        <f>IF(Data!$L94=EF$1, "",             IF(ISERR(SEARCH(EF$1,Data!$H94)),        "",          ";" &amp; VLOOKUP(EF$1,Data!$L:$N,3, FALSE) &amp; ",""" &amp; VLOOKUP(EF$1,Data!$L:$M,2, FALSE) &amp; """;"   )             )</f>
        <v/>
      </c>
      <c r="EG93" t="str">
        <f>IF(Data!$L94=EG$1, "",             IF(ISERR(SEARCH(EG$1,Data!$H94)),        "",          ";" &amp; VLOOKUP(EG$1,Data!$L:$N,3, FALSE) &amp; ",""" &amp; VLOOKUP(EG$1,Data!$L:$M,2, FALSE) &amp; """;"   )             )</f>
        <v/>
      </c>
      <c r="EH93" t="str">
        <f>IF(Data!$L94=EH$1, "",             IF(ISERR(SEARCH(EH$1,Data!$H94)),        "",          ";" &amp; VLOOKUP(EH$1,Data!$L:$N,3, FALSE) &amp; ",""" &amp; VLOOKUP(EH$1,Data!$L:$M,2, FALSE) &amp; """;"   )             )</f>
        <v/>
      </c>
      <c r="EI93" t="str">
        <f>IF(Data!$L94=EI$1, "",             IF(ISERR(SEARCH(EI$1,Data!$H94)),        "",          ";" &amp; VLOOKUP(EI$1,Data!$L:$N,3, FALSE) &amp; ",""" &amp; VLOOKUP(EI$1,Data!$L:$M,2, FALSE) &amp; """;"   )             )</f>
        <v/>
      </c>
      <c r="EJ93" t="str">
        <f>IF(Data!$L94=EJ$1, "",             IF(ISERR(SEARCH(EJ$1,Data!$H94)),        "",          ";" &amp; VLOOKUP(EJ$1,Data!$L:$N,3, FALSE) &amp; ",""" &amp; VLOOKUP(EJ$1,Data!$L:$M,2, FALSE) &amp; """;"   )             )</f>
        <v/>
      </c>
      <c r="EK93" t="str">
        <f>IF(Data!$L94=EK$1, "",             IF(ISERR(SEARCH(EK$1,Data!$H94)),        "",          ";" &amp; VLOOKUP(EK$1,Data!$L:$N,3, FALSE) &amp; ",""" &amp; VLOOKUP(EK$1,Data!$L:$M,2, FALSE) &amp; """;"   )             )</f>
        <v/>
      </c>
      <c r="EL93" t="str">
        <f>IF(Data!$L94=EL$1, "",             IF(ISERR(SEARCH(EL$1,Data!$H94)),        "",          ";" &amp; VLOOKUP(EL$1,Data!$L:$N,3, FALSE) &amp; ",""" &amp; VLOOKUP(EL$1,Data!$L:$M,2, FALSE) &amp; """;"   )             )</f>
        <v/>
      </c>
      <c r="EM93" t="str">
        <f>IF(Data!$L94=EM$1, "",             IF(ISERR(SEARCH(EM$1,Data!$H94)),        "",          ";" &amp; VLOOKUP(EM$1,Data!$L:$N,3, FALSE) &amp; ",""" &amp; VLOOKUP(EM$1,Data!$L:$M,2, FALSE) &amp; """;"   )             )</f>
        <v/>
      </c>
      <c r="EN93" t="str">
        <f>IF(Data!$L94=EN$1, "",             IF(ISERR(SEARCH(EN$1,Data!$H94)),        "",          ";" &amp; VLOOKUP(EN$1,Data!$L:$N,3, FALSE) &amp; ",""" &amp; VLOOKUP(EN$1,Data!$L:$M,2, FALSE) &amp; """;"   )             )</f>
        <v/>
      </c>
      <c r="EO93" t="str">
        <f>IF(Data!$L94=EO$1, "",             IF(ISERR(SEARCH(EO$1,Data!$H94)),        "",          ";" &amp; VLOOKUP(EO$1,Data!$L:$N,3, FALSE) &amp; ",""" &amp; VLOOKUP(EO$1,Data!$L:$M,2, FALSE) &amp; """;"   )             )</f>
        <v/>
      </c>
      <c r="EP93" t="str">
        <f>IF(Data!$L94=EP$1, "",             IF(ISERR(SEARCH(EP$1,Data!$H94)),        "",          ";" &amp; VLOOKUP(EP$1,Data!$L:$N,3, FALSE) &amp; ",""" &amp; VLOOKUP(EP$1,Data!$L:$M,2, FALSE) &amp; """;"   )             )</f>
        <v/>
      </c>
      <c r="EQ93" t="str">
        <f>IF(Data!$L94=EQ$1, "",             IF(ISERR(SEARCH(EQ$1,Data!$H94)),        "",          ";" &amp; VLOOKUP(EQ$1,Data!$L:$N,3, FALSE) &amp; ",""" &amp; VLOOKUP(EQ$1,Data!$L:$M,2, FALSE) &amp; """;"   )             )</f>
        <v/>
      </c>
      <c r="ER93" t="str">
        <f>IF(Data!$L94=ER$1, "",             IF(ISERR(SEARCH(ER$1,Data!$H94)),        "",          ";" &amp; VLOOKUP(ER$1,Data!$L:$N,3, FALSE) &amp; ",""" &amp; VLOOKUP(ER$1,Data!$L:$M,2, FALSE) &amp; """;"   )             )</f>
        <v/>
      </c>
      <c r="ES93" t="str">
        <f>IF(Data!$L94=ES$1, "",             IF(ISERR(SEARCH(ES$1,Data!$H94)),        "",          ";" &amp; VLOOKUP(ES$1,Data!$L:$N,3, FALSE) &amp; ",""" &amp; VLOOKUP(ES$1,Data!$L:$M,2, FALSE) &amp; """;"   )             )</f>
        <v/>
      </c>
      <c r="ET93" t="str">
        <f>IF(Data!$L94=ET$1, "",             IF(ISERR(SEARCH(ET$1,Data!$H94)),        "",          ";" &amp; VLOOKUP(ET$1,Data!$L:$N,3, FALSE) &amp; ",""" &amp; VLOOKUP(ET$1,Data!$L:$M,2, FALSE) &amp; """;"   )             )</f>
        <v/>
      </c>
      <c r="EU93" t="str">
        <f>IF(Data!$L94=EU$1, "",             IF(ISERR(SEARCH(EU$1,Data!$H94)),        "",          ";" &amp; VLOOKUP(EU$1,Data!$L:$N,3, FALSE) &amp; ",""" &amp; VLOOKUP(EU$1,Data!$L:$M,2, FALSE) &amp; """;"   )             )</f>
        <v/>
      </c>
      <c r="EV93" t="str">
        <f>IF(Data!$L94=EV$1, "",             IF(ISERR(SEARCH(EV$1,Data!$H94)),        "",          ";" &amp; VLOOKUP(EV$1,Data!$L:$N,3, FALSE) &amp; ",""" &amp; VLOOKUP(EV$1,Data!$L:$M,2, FALSE) &amp; """;"   )             )</f>
        <v/>
      </c>
      <c r="EW93" t="str">
        <f>IF(Data!$L94=EW$1, "",             IF(ISERR(SEARCH(EW$1,Data!$H94)),        "",          ";" &amp; VLOOKUP(EW$1,Data!$L:$N,3, FALSE) &amp; ",""" &amp; VLOOKUP(EW$1,Data!$L:$M,2, FALSE) &amp; """;"   )             )</f>
        <v/>
      </c>
      <c r="EX93" t="str">
        <f>IF(Data!$L94=EX$1, "",             IF(ISERR(SEARCH(EX$1,Data!$H94)),        "",          ";" &amp; VLOOKUP(EX$1,Data!$L:$N,3, FALSE) &amp; ",""" &amp; VLOOKUP(EX$1,Data!$L:$M,2, FALSE) &amp; """;"   )             )</f>
        <v/>
      </c>
      <c r="EY93" t="str">
        <f>IF(Data!$L94=EY$1, "",             IF(ISERR(SEARCH(EY$1,Data!$H94)),        "",          ";" &amp; VLOOKUP(EY$1,Data!$L:$N,3, FALSE) &amp; ",""" &amp; VLOOKUP(EY$1,Data!$L:$M,2, FALSE) &amp; """;"   )             )</f>
        <v/>
      </c>
      <c r="EZ93" t="str">
        <f>IF(Data!$L94=EZ$1, "",             IF(ISERR(SEARCH(EZ$1,Data!$H94)),        "",          ";" &amp; VLOOKUP(EZ$1,Data!$L:$N,3, FALSE) &amp; ",""" &amp; VLOOKUP(EZ$1,Data!$L:$M,2, FALSE) &amp; """;"   )             )</f>
        <v/>
      </c>
      <c r="FA93" t="str">
        <f>IF(Data!$L94=FA$1, "",             IF(ISERR(SEARCH(FA$1,Data!$H94)),        "",          ";" &amp; VLOOKUP(FA$1,Data!$L:$N,3, FALSE) &amp; ",""" &amp; VLOOKUP(FA$1,Data!$L:$M,2, FALSE) &amp; """;"   )             )</f>
        <v/>
      </c>
      <c r="FB93" t="str">
        <f>IF(Data!$L94=FB$1, "",             IF(ISERR(SEARCH(FB$1,Data!$H94)),        "",          ";" &amp; VLOOKUP(FB$1,Data!$L:$N,3, FALSE) &amp; ",""" &amp; VLOOKUP(FB$1,Data!$L:$M,2, FALSE) &amp; """;"   )             )</f>
        <v/>
      </c>
      <c r="FC93" t="str">
        <f>IF(Data!$L94=FC$1, "",             IF(ISERR(SEARCH(FC$1,Data!$H94)),        "",          ";" &amp; VLOOKUP(FC$1,Data!$L:$N,3, FALSE) &amp; ",""" &amp; VLOOKUP(FC$1,Data!$L:$M,2, FALSE) &amp; """;"   )             )</f>
        <v/>
      </c>
      <c r="FD93" t="str">
        <f>IF(Data!$L94=FD$1, "",             IF(ISERR(SEARCH(FD$1,Data!$H94)),        "",          ";" &amp; VLOOKUP(FD$1,Data!$L:$N,3, FALSE) &amp; ",""" &amp; VLOOKUP(FD$1,Data!$L:$M,2, FALSE) &amp; """;"   )             )</f>
        <v/>
      </c>
      <c r="FE93" t="str">
        <f>IF(Data!$L94=FE$1, "",             IF(ISERR(SEARCH(FE$1,Data!$H94)),        "",          ";" &amp; VLOOKUP(FE$1,Data!$L:$N,3, FALSE) &amp; ",""" &amp; VLOOKUP(FE$1,Data!$L:$M,2, FALSE) &amp; """;"   )             )</f>
        <v/>
      </c>
      <c r="FF93" t="str">
        <f>IF(Data!$L94=FF$1, "",             IF(ISERR(SEARCH(FF$1,Data!$H94)),        "",          ";" &amp; VLOOKUP(FF$1,Data!$L:$N,3, FALSE) &amp; ",""" &amp; VLOOKUP(FF$1,Data!$L:$M,2, FALSE) &amp; """;"   )             )</f>
        <v/>
      </c>
      <c r="FG93" t="str">
        <f>IF(Data!$L94=FG$1, "",             IF(ISERR(SEARCH(FG$1,Data!$H94)),        "",          ";" &amp; VLOOKUP(FG$1,Data!$L:$N,3, FALSE) &amp; ",""" &amp; VLOOKUP(FG$1,Data!$L:$M,2, FALSE) &amp; """;"   )             )</f>
        <v/>
      </c>
      <c r="FH93" t="str">
        <f>IF(Data!$L94=FH$1, "",             IF(ISERR(SEARCH(FH$1,Data!$H94)),        "",          ";" &amp; VLOOKUP(FH$1,Data!$L:$N,3, FALSE) &amp; ",""" &amp; VLOOKUP(FH$1,Data!$L:$M,2, FALSE) &amp; """;"   )             )</f>
        <v/>
      </c>
      <c r="FI93" t="str">
        <f>IF(Data!$L94=FI$1, "",             IF(ISERR(SEARCH(FI$1,Data!$H94)),        "",          ";" &amp; VLOOKUP(FI$1,Data!$L:$N,3, FALSE) &amp; ",""" &amp; VLOOKUP(FI$1,Data!$L:$M,2, FALSE) &amp; """;"   )             )</f>
        <v/>
      </c>
      <c r="FJ93" t="str">
        <f>IF(Data!$L94=FJ$1, "",             IF(ISERR(SEARCH(FJ$1,Data!$H94)),        "",          ";" &amp; VLOOKUP(FJ$1,Data!$L:$N,3, FALSE) &amp; ",""" &amp; VLOOKUP(FJ$1,Data!$L:$M,2, FALSE) &amp; """;"   )             )</f>
        <v/>
      </c>
      <c r="FK93" t="str">
        <f>IF(Data!$L94=FK$1, "",             IF(ISERR(SEARCH(FK$1,Data!$H94)),        "",          ";" &amp; VLOOKUP(FK$1,Data!$L:$N,3, FALSE) &amp; ",""" &amp; VLOOKUP(FK$1,Data!$L:$M,2, FALSE) &amp; """;"   )             )</f>
        <v/>
      </c>
      <c r="FL93" t="str">
        <f>IF(Data!$L94=FL$1, "",             IF(ISERR(SEARCH(FL$1,Data!$H94)),        "",          ";" &amp; VLOOKUP(FL$1,Data!$L:$N,3, FALSE) &amp; ",""" &amp; VLOOKUP(FL$1,Data!$L:$M,2, FALSE) &amp; """;"   )             )</f>
        <v/>
      </c>
      <c r="FM93" t="str">
        <f>IF(Data!$L94=FM$1, "",             IF(ISERR(SEARCH(FM$1,Data!$H94)),        "",          ";" &amp; VLOOKUP(FM$1,Data!$L:$N,3, FALSE) &amp; ",""" &amp; VLOOKUP(FM$1,Data!$L:$M,2, FALSE) &amp; """;"   )             )</f>
        <v/>
      </c>
      <c r="FN93" t="str">
        <f>IF(Data!$L94=FN$1, "",             IF(ISERR(SEARCH(FN$1,Data!$H94)),        "",          ";" &amp; VLOOKUP(FN$1,Data!$L:$N,3, FALSE) &amp; ",""" &amp; VLOOKUP(FN$1,Data!$L:$M,2, FALSE) &amp; """;"   )             )</f>
        <v/>
      </c>
      <c r="FO93" t="str">
        <f>IF(Data!$L94=FO$1, "",             IF(ISERR(SEARCH(FO$1,Data!$H94)),        "",          ";" &amp; VLOOKUP(FO$1,Data!$L:$N,3, FALSE) &amp; ",""" &amp; VLOOKUP(FO$1,Data!$L:$M,2, FALSE) &amp; """;"   )             )</f>
        <v/>
      </c>
      <c r="FP93" t="str">
        <f>IF(Data!$L94=FP$1, "",             IF(ISERR(SEARCH(FP$1,Data!$H94)),        "",          ";" &amp; VLOOKUP(FP$1,Data!$L:$N,3, FALSE) &amp; ",""" &amp; VLOOKUP(FP$1,Data!$L:$M,2, FALSE) &amp; """;"   )             )</f>
        <v/>
      </c>
      <c r="FQ93" t="str">
        <f>IF(Data!$L94=FQ$1, "",             IF(ISERR(SEARCH(FQ$1,Data!$H94)),        "",          ";" &amp; VLOOKUP(FQ$1,Data!$L:$N,3, FALSE) &amp; ",""" &amp; VLOOKUP(FQ$1,Data!$L:$M,2, FALSE) &amp; """;"   )             )</f>
        <v/>
      </c>
      <c r="FR93" t="str">
        <f>IF(Data!$L94=FR$1, "",             IF(ISERR(SEARCH(FR$1,Data!$H94)),        "",          ";" &amp; VLOOKUP(FR$1,Data!$L:$N,3, FALSE) &amp; ",""" &amp; VLOOKUP(FR$1,Data!$L:$M,2, FALSE) &amp; """;"   )             )</f>
        <v/>
      </c>
      <c r="FS93" t="str">
        <f>IF(Data!$L94=FS$1, "",             IF(ISERR(SEARCH(FS$1,Data!$H94)),        "",          ";" &amp; VLOOKUP(FS$1,Data!$L:$N,3, FALSE) &amp; ",""" &amp; VLOOKUP(FS$1,Data!$L:$M,2, FALSE) &amp; """;"   )             )</f>
        <v/>
      </c>
      <c r="FT93" t="str">
        <f>IF(Data!$L94=FT$1, "",             IF(ISERR(SEARCH(FT$1,Data!$H94)),        "",          ";" &amp; VLOOKUP(FT$1,Data!$L:$N,3, FALSE) &amp; ",""" &amp; VLOOKUP(FT$1,Data!$L:$M,2, FALSE) &amp; """;"   )             )</f>
        <v/>
      </c>
      <c r="FU93" t="str">
        <f>IF(Data!$L94=FU$1, "",             IF(ISERR(SEARCH(FU$1,Data!$H94)),        "",          ";" &amp; VLOOKUP(FU$1,Data!$L:$N,3, FALSE) &amp; ",""" &amp; VLOOKUP(FU$1,Data!$L:$M,2, FALSE) &amp; """;"   )             )</f>
        <v/>
      </c>
      <c r="FV93" t="str">
        <f>IF(Data!$L94=FV$1, "",             IF(ISERR(SEARCH(FV$1,Data!$H94)),        "",          ";" &amp; VLOOKUP(FV$1,Data!$L:$N,3, FALSE) &amp; ",""" &amp; VLOOKUP(FV$1,Data!$L:$M,2, FALSE) &amp; """;"   )             )</f>
        <v/>
      </c>
      <c r="FW93" t="str">
        <f>IF(Data!$L94=FW$1, "",             IF(ISERR(SEARCH(FW$1,Data!$H94)),        "",          ";" &amp; VLOOKUP(FW$1,Data!$L:$N,3, FALSE) &amp; ",""" &amp; VLOOKUP(FW$1,Data!$L:$M,2, FALSE) &amp; """;"   )             )</f>
        <v/>
      </c>
      <c r="FX93" t="str">
        <f>IF(Data!$L94=FX$1, "",             IF(ISERR(SEARCH(FX$1,Data!$H94)),        "",          ";" &amp; VLOOKUP(FX$1,Data!$L:$N,3, FALSE) &amp; ",""" &amp; VLOOKUP(FX$1,Data!$L:$M,2, FALSE) &amp; """;"   )             )</f>
        <v/>
      </c>
      <c r="FY93" t="str">
        <f>IF(Data!$L94=FY$1, "",             IF(ISERR(SEARCH(FY$1,Data!$H94)),        "",          ";" &amp; VLOOKUP(FY$1,Data!$L:$N,3, FALSE) &amp; ",""" &amp; VLOOKUP(FY$1,Data!$L:$M,2, FALSE) &amp; """;"   )             )</f>
        <v/>
      </c>
      <c r="FZ93" t="str">
        <f>IF(Data!$L94=FZ$1, "",             IF(ISERR(SEARCH(FZ$1,Data!$H94)),        "",          ";" &amp; VLOOKUP(FZ$1,Data!$L:$N,3, FALSE) &amp; ",""" &amp; VLOOKUP(FZ$1,Data!$L:$M,2, FALSE) &amp; """;"   )             )</f>
        <v/>
      </c>
      <c r="GA93" t="str">
        <f>IF(Data!$L94=GA$1, "",             IF(ISERR(SEARCH(GA$1,Data!$H94)),        "",          ";" &amp; VLOOKUP(GA$1,Data!$L:$N,3, FALSE) &amp; ",""" &amp; VLOOKUP(GA$1,Data!$L:$M,2, FALSE) &amp; """;"   )             )</f>
        <v/>
      </c>
      <c r="GB93" t="str">
        <f>IF(Data!$L94=GB$1, "",             IF(ISERR(SEARCH(GB$1,Data!$H94)),        "",          ";" &amp; VLOOKUP(GB$1,Data!$L:$N,3, FALSE) &amp; ",""" &amp; VLOOKUP(GB$1,Data!$L:$M,2, FALSE) &amp; """;"   )             )</f>
        <v/>
      </c>
      <c r="GC93" t="str">
        <f>IF(Data!$L94=GC$1, "",             IF(ISERR(SEARCH(GC$1,Data!$H94)),        "",          ";" &amp; VLOOKUP(GC$1,Data!$L:$N,3, FALSE) &amp; ",""" &amp; VLOOKUP(GC$1,Data!$L:$M,2, FALSE) &amp; """;"   )             )</f>
        <v/>
      </c>
      <c r="GD93" t="str">
        <f>IF(Data!$L94=GD$1, "",             IF(ISERR(SEARCH(GD$1,Data!$H94)),        "",          ";" &amp; VLOOKUP(GD$1,Data!$L:$N,3, FALSE) &amp; ",""" &amp; VLOOKUP(GD$1,Data!$L:$M,2, FALSE) &amp; """;"   )             )</f>
        <v/>
      </c>
      <c r="GE93" t="str">
        <f>IF(Data!$L94=GE$1, "",             IF(ISERR(SEARCH(GE$1,Data!$H94)),        "",          ";" &amp; VLOOKUP(GE$1,Data!$L:$N,3, FALSE) &amp; ",""" &amp; VLOOKUP(GE$1,Data!$L:$M,2, FALSE) &amp; """;"   )             )</f>
        <v/>
      </c>
      <c r="GF93" t="str">
        <f>IF(Data!$L94=GF$1, "",             IF(ISERR(SEARCH(GF$1,Data!$H94)),        "",          ";" &amp; VLOOKUP(GF$1,Data!$L:$N,3, FALSE) &amp; ",""" &amp; VLOOKUP(GF$1,Data!$L:$M,2, FALSE) &amp; """;"   )             )</f>
        <v/>
      </c>
      <c r="GG93" t="str">
        <f>IF(Data!$L94=GG$1, "",             IF(ISERR(SEARCH(GG$1,Data!$H94)),        "",          ";" &amp; VLOOKUP(GG$1,Data!$L:$N,3, FALSE) &amp; ",""" &amp; VLOOKUP(GG$1,Data!$L:$M,2, FALSE) &amp; """;"   )             )</f>
        <v/>
      </c>
      <c r="GH93" t="str">
        <f>IF(Data!$L94=GH$1, "",             IF(ISERR(SEARCH(GH$1,Data!$H94)),        "",          ";" &amp; VLOOKUP(GH$1,Data!$L:$N,3, FALSE) &amp; ",""" &amp; VLOOKUP(GH$1,Data!$L:$M,2, FALSE) &amp; """;"   )             )</f>
        <v/>
      </c>
      <c r="GI93" t="str">
        <f>IF(Data!$L94=GI$1, "",             IF(ISERR(SEARCH(GI$1,Data!$H94)),        "",          ";" &amp; VLOOKUP(GI$1,Data!$L:$N,3, FALSE) &amp; ",""" &amp; VLOOKUP(GI$1,Data!$L:$M,2, FALSE) &amp; """;"   )             )</f>
        <v/>
      </c>
      <c r="GJ93" t="str">
        <f>IF(Data!$L94=GJ$1, "",             IF(ISERR(SEARCH(GJ$1,Data!$H94)),        "",          ";" &amp; VLOOKUP(GJ$1,Data!$L:$N,3, FALSE) &amp; ",""" &amp; VLOOKUP(GJ$1,Data!$L:$M,2, FALSE) &amp; """;"   )             )</f>
        <v/>
      </c>
      <c r="GK93" t="str">
        <f>IF(Data!$L94=GK$1, "",             IF(ISERR(SEARCH(GK$1,Data!$H94)),        "",          ";" &amp; VLOOKUP(GK$1,Data!$L:$N,3, FALSE) &amp; ",""" &amp; VLOOKUP(GK$1,Data!$L:$M,2, FALSE) &amp; """;"   )             )</f>
        <v/>
      </c>
      <c r="GL93" t="str">
        <f>IF(Data!$L94=GL$1, "",             IF(ISERR(SEARCH(GL$1,Data!$H94)),        "",          ";" &amp; VLOOKUP(GL$1,Data!$L:$N,3, FALSE) &amp; ",""" &amp; VLOOKUP(GL$1,Data!$L:$M,2, FALSE) &amp; """;"   )             )</f>
        <v/>
      </c>
      <c r="GM93" t="str">
        <f>IF(Data!$L94=GM$1, "",             IF(ISERR(SEARCH(GM$1,Data!$H94)),        "",          ";" &amp; VLOOKUP(GM$1,Data!$L:$N,3, FALSE) &amp; ",""" &amp; VLOOKUP(GM$1,Data!$L:$M,2, FALSE) &amp; """;"   )             )</f>
        <v/>
      </c>
      <c r="GN93" t="str">
        <f>IF(Data!$L94=GN$1, "",             IF(ISERR(SEARCH(GN$1,Data!$H94)),        "",          ";" &amp; VLOOKUP(GN$1,Data!$L:$N,3, FALSE) &amp; ",""" &amp; VLOOKUP(GN$1,Data!$L:$M,2, FALSE) &amp; """;"   )             )</f>
        <v/>
      </c>
      <c r="GO93" t="str">
        <f>IF(Data!$L94=GO$1, "",             IF(ISERR(SEARCH(GO$1,Data!$H94)),        "",          ";" &amp; VLOOKUP(GO$1,Data!$L:$N,3, FALSE) &amp; ",""" &amp; VLOOKUP(GO$1,Data!$L:$M,2, FALSE) &amp; """;"   )             )</f>
        <v>;00000000-0000-0000-0000-000000000185,"HUMAN";</v>
      </c>
      <c r="GP93" t="str">
        <f>IF(Data!$L94=GP$1, "",             IF(ISERR(SEARCH(GP$1,Data!$H94)),        "",          ";" &amp; VLOOKUP(GP$1,Data!$L:$N,3, FALSE) &amp; ",""" &amp; VLOOKUP(GP$1,Data!$L:$M,2, FALSE) &amp; """;"   )             )</f>
        <v/>
      </c>
      <c r="GQ93" t="str">
        <f>IF(Data!$L94=GQ$1, "",             IF(ISERR(SEARCH(GQ$1,Data!$H94)),        "",          ";" &amp; VLOOKUP(GQ$1,Data!$L:$N,3, FALSE) &amp; ",""" &amp; VLOOKUP(GQ$1,Data!$L:$M,2, FALSE) &amp; """;"   )             )</f>
        <v/>
      </c>
      <c r="GR93" t="str">
        <f>IF(Data!$L94=GR$1, "",             IF(ISERR(SEARCH(GR$1,Data!$H94)),        "",          ";" &amp; VLOOKUP(GR$1,Data!$L:$N,3, FALSE) &amp; ",""" &amp; VLOOKUP(GR$1,Data!$L:$M,2, FALSE) &amp; """;"   )             )</f>
        <v/>
      </c>
      <c r="GS93" t="str">
        <f>IF(Data!$L94=GS$1, "",             IF(ISERR(SEARCH(GS$1,Data!$H94)),        "",          ";" &amp; VLOOKUP(GS$1,Data!$L:$N,3, FALSE) &amp; ",""" &amp; VLOOKUP(GS$1,Data!$L:$M,2, FALSE) &amp; """;"   )             )</f>
        <v/>
      </c>
      <c r="GT93" t="str">
        <f>IF(Data!$L94=GT$1, "",             IF(ISERR(SEARCH(GT$1,Data!$H94)),        "",          ";" &amp; VLOOKUP(GT$1,Data!$L:$N,3, FALSE) &amp; ",""" &amp; VLOOKUP(GT$1,Data!$L:$M,2, FALSE) &amp; """;"   )             )</f>
        <v/>
      </c>
      <c r="GU93" t="str">
        <f>IF(Data!$L94=GU$1, "",             IF(ISERR(SEARCH(GU$1,Data!$H94)),        "",          ";" &amp; VLOOKUP(GU$1,Data!$L:$N,3, FALSE) &amp; ",""" &amp; VLOOKUP(GU$1,Data!$L:$M,2, FALSE) &amp; """;"   )             )</f>
        <v/>
      </c>
      <c r="GV93" t="str">
        <f>IF(Data!$L94=GV$1, "",             IF(ISERR(SEARCH(GV$1,Data!$H94)),        "",          ";" &amp; VLOOKUP(GV$1,Data!$L:$N,3, FALSE) &amp; ",""" &amp; VLOOKUP(GV$1,Data!$L:$M,2, FALSE) &amp; """;"   )             )</f>
        <v/>
      </c>
      <c r="GW93" t="str">
        <f>IF(Data!$L94=GW$1, "",             IF(ISERR(SEARCH(GW$1,Data!$H94)),        "",          ";" &amp; VLOOKUP(GW$1,Data!$L:$N,3, FALSE) &amp; ",""" &amp; VLOOKUP(GW$1,Data!$L:$M,2, FALSE) &amp; """;"   )             )</f>
        <v/>
      </c>
      <c r="GX93" t="str">
        <f>IF(Data!$L94=GX$1, "",             IF(ISERR(SEARCH(GX$1,Data!$H94)),        "",          ";" &amp; VLOOKUP(GX$1,Data!$L:$N,3, FALSE) &amp; ",""" &amp; VLOOKUP(GX$1,Data!$L:$M,2, FALSE) &amp; """;"   )             )</f>
        <v/>
      </c>
      <c r="GY93" t="str">
        <f>IF(Data!$L94=GY$1, "",             IF(ISERR(SEARCH(GY$1,Data!$H94)),        "",          ";" &amp; VLOOKUP(GY$1,Data!$L:$N,3, FALSE) &amp; ",""" &amp; VLOOKUP(GY$1,Data!$L:$M,2, FALSE) &amp; """;"   )             )</f>
        <v/>
      </c>
      <c r="GZ93" t="str">
        <f>IF(Data!$L94=GZ$1, "",             IF(ISERR(SEARCH(GZ$1,Data!$H94)),        "",          ";" &amp; VLOOKUP(GZ$1,Data!$L:$N,3, FALSE) &amp; ",""" &amp; VLOOKUP(GZ$1,Data!$L:$M,2, FALSE) &amp; """;"   )             )</f>
        <v/>
      </c>
      <c r="HA93" t="str">
        <f>IF(Data!$L94=HA$1, "",             IF(ISERR(SEARCH(HA$1,Data!$H94)),        "",          ";" &amp; VLOOKUP(HA$1,Data!$L:$N,3, FALSE) &amp; ",""" &amp; VLOOKUP(HA$1,Data!$L:$M,2, FALSE) &amp; """;"   )             )</f>
        <v/>
      </c>
      <c r="HB93" t="str">
        <f>IF(Data!$L94=HB$1, "",             IF(ISERR(SEARCH(HB$1,Data!$H94)),        "",          ";" &amp; VLOOKUP(HB$1,Data!$L:$N,3, FALSE) &amp; ",""" &amp; VLOOKUP(HB$1,Data!$L:$M,2, FALSE) &amp; """;"   )             )</f>
        <v/>
      </c>
      <c r="HC93" t="str">
        <f>IF(Data!$L94=HC$1, "",             IF(ISERR(SEARCH(HC$1,Data!$H94)),        "",          ";" &amp; VLOOKUP(HC$1,Data!$L:$N,3, FALSE) &amp; ",""" &amp; VLOOKUP(HC$1,Data!$L:$M,2, FALSE) &amp; """;"   )             )</f>
        <v/>
      </c>
      <c r="HD93" t="str">
        <f>IF(Data!$L94=HD$1, "",             IF(ISERR(SEARCH(HD$1,Data!$H94)),        "",          ";" &amp; VLOOKUP(HD$1,Data!$L:$N,3, FALSE) &amp; ",""" &amp; VLOOKUP(HD$1,Data!$L:$M,2, FALSE) &amp; """;"   )             )</f>
        <v/>
      </c>
      <c r="HE93" t="str">
        <f>IF(Data!$L94=HE$1, "",             IF(ISERR(SEARCH(HE$1,Data!$H94)),        "",          ";" &amp; VLOOKUP(HE$1,Data!$L:$N,3, FALSE) &amp; ",""" &amp; VLOOKUP(HE$1,Data!$L:$M,2, FALSE) &amp; """;"   )             )</f>
        <v/>
      </c>
      <c r="HF93" t="str">
        <f>IF(Data!$L94=HF$1, "",             IF(ISERR(SEARCH(HF$1,Data!$H94)),        "",          ";" &amp; VLOOKUP(HF$1,Data!$L:$N,3, FALSE) &amp; ",""" &amp; VLOOKUP(HF$1,Data!$L:$M,2, FALSE) &amp; """;"   )             )</f>
        <v/>
      </c>
      <c r="HG93" t="str">
        <f>IF(Data!$L94=HG$1, "",             IF(ISERR(SEARCH(HG$1,Data!$H94)),        "",          ";" &amp; VLOOKUP(HG$1,Data!$L:$N,3, FALSE) &amp; ",""" &amp; VLOOKUP(HG$1,Data!$L:$M,2, FALSE) &amp; """;"   )             )</f>
        <v/>
      </c>
      <c r="HH93" t="str">
        <f>IF(Data!$L94=HH$1, "",             IF(ISERR(SEARCH(HH$1,Data!$H94)),        "",          ";" &amp; VLOOKUP(HH$1,Data!$L:$N,3, FALSE) &amp; ",""" &amp; VLOOKUP(HH$1,Data!$L:$M,2, FALSE) &amp; """;"   )             )</f>
        <v/>
      </c>
      <c r="HI93" t="str">
        <f>IF(Data!$L94=HI$1, "",             IF(ISERR(SEARCH(HI$1,Data!$H94)),        "",          ";" &amp; VLOOKUP(HI$1,Data!$L:$N,3, FALSE) &amp; ",""" &amp; VLOOKUP(HI$1,Data!$L:$M,2, FALSE) &amp; """;"   )             )</f>
        <v/>
      </c>
      <c r="HJ93" t="str">
        <f>IF(Data!$L94=HJ$1, "",             IF(ISERR(SEARCH(HJ$1,Data!$H94)),        "",          ";" &amp; VLOOKUP(HJ$1,Data!$L:$N,3, FALSE) &amp; ",""" &amp; VLOOKUP(HJ$1,Data!$L:$M,2, FALSE) &amp; """;"   )             )</f>
        <v/>
      </c>
      <c r="HK93" t="str">
        <f>IF(Data!$L94=HK$1, "",             IF(ISERR(SEARCH(HK$1,Data!$H94)),        "",          ";" &amp; VLOOKUP(HK$1,Data!$L:$N,3, FALSE) &amp; ",""" &amp; VLOOKUP(HK$1,Data!$L:$M,2, FALSE) &amp; """;"   )             )</f>
        <v/>
      </c>
      <c r="HL93" t="str">
        <f>IF(Data!$L94=HL$1, "",             IF(ISERR(SEARCH(HL$1,Data!$H94)),        "",          ";" &amp; VLOOKUP(HL$1,Data!$L:$N,3, FALSE) &amp; ",""" &amp; VLOOKUP(HL$1,Data!$L:$M,2, FALSE) &amp; """;"   )             )</f>
        <v/>
      </c>
      <c r="HM93" t="str">
        <f>IF(Data!$L94=HM$1, "",             IF(ISERR(SEARCH(HM$1,Data!$H94)),        "",          ";" &amp; VLOOKUP(HM$1,Data!$L:$N,3, FALSE) &amp; ",""" &amp; VLOOKUP(HM$1,Data!$L:$M,2, FALSE) &amp; """;"   )             )</f>
        <v/>
      </c>
      <c r="HN93" t="str">
        <f>IF(Data!$L94=HN$1, "",             IF(ISERR(SEARCH(HN$1,Data!$H94)),        "",          ";" &amp; VLOOKUP(HN$1,Data!$L:$N,3, FALSE) &amp; ",""" &amp; VLOOKUP(HN$1,Data!$L:$M,2, FALSE) &amp; """;"   )             )</f>
        <v/>
      </c>
      <c r="HO93" t="str">
        <f>IF(Data!$L94=HO$1, "",             IF(ISERR(SEARCH(HO$1,Data!$H94)),        "",          ";" &amp; VLOOKUP(HO$1,Data!$L:$N,3, FALSE) &amp; ",""" &amp; VLOOKUP(HO$1,Data!$L:$M,2, FALSE) &amp; """;"   )             )</f>
        <v/>
      </c>
      <c r="HP93" t="str">
        <f>IF(Data!$L94=HP$1, "",             IF(ISERR(SEARCH(HP$1,Data!$H94)),        "",          ";" &amp; VLOOKUP(HP$1,Data!$L:$N,3, FALSE) &amp; ",""" &amp; VLOOKUP(HP$1,Data!$L:$M,2, FALSE) &amp; """;"   )             )</f>
        <v/>
      </c>
      <c r="HQ93" t="str">
        <f>IF(Data!$L94=HQ$1, "",             IF(ISERR(SEARCH(HQ$1,Data!$H94)),        "",          ";" &amp; VLOOKUP(HQ$1,Data!$L:$N,3, FALSE) &amp; ",""" &amp; VLOOKUP(HQ$1,Data!$L:$M,2, FALSE) &amp; """;"   )             )</f>
        <v/>
      </c>
      <c r="HR93" t="str">
        <f>IF(Data!$L94=HR$1, "",             IF(ISERR(SEARCH(HR$1,Data!$H94)),        "",          ";" &amp; VLOOKUP(HR$1,Data!$L:$N,3, FALSE) &amp; ",""" &amp; VLOOKUP(HR$1,Data!$L:$M,2, FALSE) &amp; """;"   )             )</f>
        <v/>
      </c>
      <c r="HS93" t="str">
        <f>IF(Data!$L94=HS$1, "",             IF(ISERR(SEARCH(HS$1,Data!$H94)),        "",          ";" &amp; VLOOKUP(HS$1,Data!$L:$N,3, FALSE) &amp; ",""" &amp; VLOOKUP(HS$1,Data!$L:$M,2, FALSE) &amp; """;"   )             )</f>
        <v/>
      </c>
      <c r="HT93" t="str">
        <f>IF(Data!$L94=HT$1, "",             IF(ISERR(SEARCH(HT$1,Data!$H94)),        "",          ";" &amp; VLOOKUP(HT$1,Data!$L:$N,3, FALSE) &amp; ",""" &amp; VLOOKUP(HT$1,Data!$L:$M,2, FALSE) &amp; """;"   )             )</f>
        <v/>
      </c>
      <c r="HU93" t="str">
        <f>IF(Data!$L94=HU$1, "",             IF(ISERR(SEARCH(HU$1,Data!$H94)),        "",          ";" &amp; VLOOKUP(HU$1,Data!$L:$N,3, FALSE) &amp; ",""" &amp; VLOOKUP(HU$1,Data!$L:$M,2, FALSE) &amp; """;"   )             )</f>
        <v/>
      </c>
      <c r="HV93" t="str">
        <f>IF(Data!$L94=HV$1, "",             IF(ISERR(SEARCH(HV$1,Data!$H94)),        "",          ";" &amp; VLOOKUP(HV$1,Data!$L:$N,3, FALSE) &amp; ",""" &amp; VLOOKUP(HV$1,Data!$L:$M,2, FALSE) &amp; """;"   )             )</f>
        <v/>
      </c>
      <c r="HW93" t="str">
        <f>IF(Data!$L94=HW$1, "",             IF(ISERR(SEARCH(HW$1,Data!$H94)),        "",          ";" &amp; VLOOKUP(HW$1,Data!$L:$N,3, FALSE) &amp; ",""" &amp; VLOOKUP(HW$1,Data!$L:$M,2, FALSE) &amp; """;"   )             )</f>
        <v/>
      </c>
      <c r="HX93" t="str">
        <f>IF(Data!$L94=HX$1, "",             IF(ISERR(SEARCH(HX$1,Data!$H94)),        "",          ";" &amp; VLOOKUP(HX$1,Data!$L:$N,3, FALSE) &amp; ",""" &amp; VLOOKUP(HX$1,Data!$L:$M,2, FALSE) &amp; """;"   )             )</f>
        <v/>
      </c>
      <c r="HY93" t="str">
        <f>IF(Data!$L94=HY$1, "",             IF(ISERR(SEARCH(HY$1,Data!$H94)),        "",          ";" &amp; VLOOKUP(HY$1,Data!$L:$N,3, FALSE) &amp; ",""" &amp; VLOOKUP(HY$1,Data!$L:$M,2, FALSE) &amp; """;"   )             )</f>
        <v/>
      </c>
      <c r="HZ93" t="str">
        <f>IF(Data!$L94=HZ$1, "",             IF(ISERR(SEARCH(HZ$1,Data!$H94)),        "",          ";" &amp; VLOOKUP(HZ$1,Data!$L:$N,3, FALSE) &amp; ",""" &amp; VLOOKUP(HZ$1,Data!$L:$M,2, FALSE) &amp; """;"   )             )</f>
        <v/>
      </c>
      <c r="IA93" t="str">
        <f>IF(Data!$L94=IA$1, "",             IF(ISERR(SEARCH(IA$1,Data!$H94)),        "",          ";" &amp; VLOOKUP(IA$1,Data!$L:$N,3, FALSE) &amp; ",""" &amp; VLOOKUP(IA$1,Data!$L:$M,2, FALSE) &amp; """;"   )             )</f>
        <v/>
      </c>
      <c r="IB93" t="str">
        <f>IF(Data!$L94=IB$1, "",             IF(ISERR(SEARCH(IB$1,Data!$H94)),        "",          ";" &amp; VLOOKUP(IB$1,Data!$L:$N,3, FALSE) &amp; ",""" &amp; VLOOKUP(IB$1,Data!$L:$M,2, FALSE) &amp; """;"   )             )</f>
        <v/>
      </c>
      <c r="IC93" t="str">
        <f>IF(Data!$L94=IC$1, "",             IF(ISERR(SEARCH(IC$1,Data!$H94)),        "",          ";" &amp; VLOOKUP(IC$1,Data!$L:$N,3, FALSE) &amp; ",""" &amp; VLOOKUP(IC$1,Data!$L:$M,2, FALSE) &amp; """;"   )             )</f>
        <v/>
      </c>
      <c r="ID93" t="str">
        <f>IF(Data!$L94=ID$1, "",             IF(ISERR(SEARCH(ID$1,Data!$H94)),        "",          ";" &amp; VLOOKUP(ID$1,Data!$L:$N,3, FALSE) &amp; ",""" &amp; VLOOKUP(ID$1,Data!$L:$M,2, FALSE) &amp; """;"   )             )</f>
        <v/>
      </c>
      <c r="IE93" t="str">
        <f>IF(Data!$L94=IE$1, "",             IF(ISERR(SEARCH(IE$1,Data!$H94)),        "",          ";" &amp; VLOOKUP(IE$1,Data!$L:$N,3, FALSE) &amp; ",""" &amp; VLOOKUP(IE$1,Data!$L:$M,2, FALSE) &amp; """;"   )             )</f>
        <v/>
      </c>
      <c r="IF93" t="str">
        <f>IF(Data!$L94=IF$1, "",             IF(ISERR(SEARCH(IF$1,Data!$H94)),        "",          ";" &amp; VLOOKUP(IF$1,Data!$L:$N,3, FALSE) &amp; ",""" &amp; VLOOKUP(IF$1,Data!$L:$M,2, FALSE) &amp; """;"   )             )</f>
        <v/>
      </c>
      <c r="IG93" t="str">
        <f>IF(Data!$L94=IG$1, "",             IF(ISERR(SEARCH(IG$1,Data!$H94)),        "",          ";" &amp; VLOOKUP(IG$1,Data!$L:$N,3, FALSE) &amp; ",""" &amp; VLOOKUP(IG$1,Data!$L:$M,2, FALSE) &amp; """;"   )             )</f>
        <v/>
      </c>
      <c r="IH93" t="str">
        <f>IF(Data!$L94=IH$1, "",             IF(ISERR(SEARCH(IH$1,Data!$H94)),        "",          ";" &amp; VLOOKUP(IH$1,Data!$L:$N,3, FALSE) &amp; ",""" &amp; VLOOKUP(IH$1,Data!$L:$M,2, FALSE) &amp; """;"   )             )</f>
        <v/>
      </c>
      <c r="II93" t="str">
        <f>IF(Data!$L94=II$1, "",             IF(ISERR(SEARCH(II$1,Data!$H94)),        "",          ";" &amp; VLOOKUP(II$1,Data!$L:$N,3, FALSE) &amp; ",""" &amp; VLOOKUP(II$1,Data!$L:$M,2, FALSE) &amp; """;"   )             )</f>
        <v/>
      </c>
    </row>
    <row r="94" spans="1:243" x14ac:dyDescent="0.3">
      <c r="A94" t="str">
        <f>Data!L95</f>
        <v>Jabba le Hutt</v>
      </c>
      <c r="B94" s="15" t="str">
        <f>VLOOKUP(Tableau36[[#This Row],[Character]],Data!L:N,3,FALSE)</f>
        <v>00000000-0000-0000-0000-000000000093</v>
      </c>
      <c r="C94" s="15" t="str">
        <f>VLOOKUP(Tableau36[[#This Row],[Character]],Data!L:M,2,FALSE)</f>
        <v>HUMAN</v>
      </c>
      <c r="D94" s="15" t="str">
        <f>SUBSTITUTE(     SUBSTITUTE(Tableau36[[#This Row],[character_id,character_type,friend_id,friend_type]],",""DROID""",""),    ",""HUMAN""", "")</f>
        <v>00000000-0000-0000-0000-000000000093,00000000-0000-0000-0000-000000000180/00000000-0000-0000-0000-000000000093,00000000-0000-0000-0000-000000000185</v>
      </c>
      <c r="E94" s="15" t="str">
        <f>IF(Tableau36[[#This Row],[With char''s id]] = "", "",    MID(Tableau36[[#This Row],[With char''s id]], 2, LEN(Tableau36[[#This Row],[With char''s id]])-1))</f>
        <v>00000000-0000-0000-0000-000000000093,"HUMAN",00000000-0000-0000-0000-000000000180,"HUMAN"/00000000-0000-0000-0000-000000000093,"HUMAN",00000000-0000-0000-0000-000000000185,"HUMAN"</v>
      </c>
      <c r="F94" s="15" t="str">
        <f>SUBSTITUTE(Tableau36[[#This Row],[List of friend''s id]],  "/",    "/" &amp; Tableau36[[#This Row],[Character''s id]] &amp; ",""" &amp; Tableau36[[#This Row],[Type]] &amp; """,")</f>
        <v>/00000000-0000-0000-0000-000000000093,"HUMAN",00000000-0000-0000-0000-000000000180,"HUMAN"/00000000-0000-0000-0000-000000000093,"HUMAN",00000000-0000-0000-0000-000000000185,"HUMAN"</v>
      </c>
      <c r="G94" t="str">
        <f>IF( Tableau36[[#This Row],[removed double semi-colon]]="", "", "/" &amp; MID(Tableau36[[#This Row],[removed double semi-colon]],2,LEN(Tableau36[[#This Row],[removed double semi-colon]]) - 2) )</f>
        <v>/00000000-0000-0000-0000-000000000180,"HUMAN"/00000000-0000-0000-0000-000000000185,"HUMAN"</v>
      </c>
      <c r="H94" t="str">
        <f>SUBSTITUTE(Tableau36[[#This Row],[Concatenation]],";;","/")</f>
        <v>;00000000-0000-0000-0000-000000000180,"HUMAN"/00000000-0000-0000-0000-000000000185,"HUMAN";</v>
      </c>
      <c r="I94" t="str">
        <f>friends!M94&amp; friends!N94&amp; friends!O94&amp; friends!P94&amp; friends!Q94&amp; friends!R94&amp; friends!S94&amp; friends!T94&amp; friends!U94&amp; friends!V94&amp; friends!W94&amp; friends!X94&amp; friends!Y94&amp; friends!Z94&amp; friends!AA94&amp; friends!AB94&amp; friends!AC94&amp; friends!AD94&amp; friends!AE94&amp; friends!AF94&amp; friends!AG94&amp; friends!AH94&amp; friends!AI94&amp; friends!AJ94&amp; friends!AK94&amp; friends!AL94&amp; friends!AM94&amp; friends!AN94&amp; friends!AO94&amp; friends!AP94&amp; friends!AQ94&amp; friends!AR94&amp; friends!AS94&amp; friends!AT94&amp; friends!AU94&amp; friends!AV94&amp; friends!AW94&amp; friends!AX94&amp; friends!AY94&amp; friends!AZ94&amp; friends!BA94&amp; friends!BB94&amp; friends!BC94&amp; friends!BD94&amp; friends!BE94&amp; friends!BF94&amp; friends!BG94&amp; friends!BH94&amp; friends!BI94&amp; friends!BJ94&amp; friends!BK94&amp; friends!BL94&amp; friends!BM94&amp; friends!BN94&amp; friends!BO94&amp; friends!BP94&amp; friends!BQ94&amp; friends!BR94&amp; friends!BS94&amp; friends!BT94&amp; friends!BU94&amp; friends!BV94&amp; friends!BW94&amp; friends!BX94&amp; friends!BY94&amp; friends!BZ94&amp; friends!CA94&amp; friends!CB94&amp; friends!CC94&amp; friends!CD94&amp; friends!CE94&amp; friends!CF94&amp; friends!CG94&amp; friends!CH94&amp; friends!CI94&amp; friends!CJ94&amp; friends!CK94&amp; friends!CL94&amp; friends!CM94&amp; friends!CN94&amp; friends!CO94&amp; friends!CP94&amp; friends!CQ94&amp; friends!CR94&amp; friends!CS94&amp; friends!CT94&amp; friends!CU94&amp; friends!CV94&amp; friends!CW94&amp; friends!CX94&amp; friends!CY94&amp; friends!CZ94&amp; friends!DA94&amp; friends!DB94&amp; friends!DC94&amp; friends!DD94&amp; friends!DE94&amp; friends!DF94&amp; friends!DG94&amp; friends!DH94&amp; friends!DI94&amp; friends!DJ94&amp; friends!DK94&amp; friends!DL94&amp; friends!DM94&amp; friends!DN94&amp; friends!DO94&amp; friends!DP94&amp; friends!DQ94&amp; friends!DR94&amp; friends!DS94&amp; friends!DT94&amp; friends!DU94&amp; friends!DV94&amp; friends!DW94&amp; friends!DX94&amp; friends!DY94&amp; friends!DZ94&amp; friends!EA94&amp; friends!EB94&amp; friends!EC94&amp; friends!ED94&amp; friends!EE94&amp; friends!EF94&amp; friends!EG94&amp; friends!EH94&amp; friends!EI94&amp; friends!EJ94&amp; friends!EK94&amp; friends!EL94&amp; friends!EM94&amp; friends!EN94&amp; friends!EO94&amp; friends!EP94&amp; friends!EQ94&amp; friends!ER94&amp; friends!ES94&amp; friends!ET94&amp; friends!EU94&amp; friends!EV94&amp; friends!EW94&amp; friends!EX94&amp; friends!EY94&amp; friends!EZ94&amp; friends!FA94&amp; friends!FB94&amp; friends!FC94&amp; friends!FD94&amp; friends!FE94&amp; friends!FF94&amp; friends!FG94&amp; friends!FH94&amp; friends!FI94&amp; friends!FJ94&amp; friends!FK94&amp; friends!FL94&amp; friends!FM94&amp; friends!FN94&amp; friends!FO94&amp; friends!FP94&amp; friends!FQ94&amp; friends!FR94&amp; friends!FS94&amp; friends!FT94&amp; friends!FU94&amp; friends!FV94&amp; friends!FW94&amp; friends!FX94&amp; friends!FY94&amp; friends!FZ94&amp; friends!GA94&amp; friends!GB94&amp; friends!GC94&amp; friends!GD94&amp; friends!GE94&amp; friends!GF94&amp; friends!GG94&amp; friends!GH94&amp; friends!GI94&amp; friends!GJ94&amp; friends!GK94&amp; friends!GL94&amp; friends!GM94&amp; friends!GN94&amp; friends!GO94&amp; friends!GP94&amp; friends!GQ94&amp; friends!GR94&amp; friends!GS94&amp; friends!GT94&amp; friends!GU94&amp; friends!GV94&amp; friends!GW94&amp; friends!GX94&amp; friends!GY94&amp; friends!GZ94&amp; friends!HA94&amp; friends!HB94&amp; friends!HC94&amp; friends!HD94&amp; friends!HE94&amp; friends!HF94&amp; friends!HG94&amp; friends!HH94&amp; friends!HI94&amp; friends!HJ94&amp; friends!HK94&amp; friends!HL94&amp; friends!HM94&amp; friends!HN94&amp; friends!HO94&amp; friends!HP94&amp; friends!HQ94&amp; friends!HR94&amp; friends!HS94&amp; friends!HT94&amp; friends!HU94&amp; friends!HV94&amp; friends!HW94&amp; friends!HX94&amp; friends!HY94&amp; friends!HZ94&amp; friends!IA94&amp; friends!IB94&amp; friends!IC94&amp; friends!ID94&amp; friends!IE94&amp; friends!IF94&amp; friends!IG94&amp; friends!IH94&amp; friends!II94</f>
        <v>;00000000-0000-0000-0000-000000000180,"HUMAN";;00000000-0000-0000-0000-000000000185,"HUMAN";</v>
      </c>
      <c r="M94" t="str">
        <f>IF(Data!$L95=M$1, "",             IF(ISERR(SEARCH(M$1,Data!$H95)),        "",          ";" &amp; VLOOKUP(M$1,Data!$L:$N,3, FALSE) &amp; ",""" &amp; VLOOKUP(M$1,Data!$L:$M,2, FALSE) &amp; """;"   )             )</f>
        <v/>
      </c>
      <c r="N94" t="str">
        <f>IF(Data!$L95=N$1, "",             IF(ISERR(SEARCH(N$1,Data!$H95)),        "",          ";" &amp; VLOOKUP(N$1,Data!$L:$N,3, FALSE) &amp; ",""" &amp; VLOOKUP(N$1,Data!$L:$M,2, FALSE) &amp; """;"   )             )</f>
        <v/>
      </c>
      <c r="O94" t="str">
        <f>IF(Data!$L95=O$1, "",             IF(ISERR(SEARCH(O$1,Data!$H95)),        "",          ";" &amp; VLOOKUP(O$1,Data!$L:$N,3, FALSE) &amp; ",""" &amp; VLOOKUP(O$1,Data!$L:$M,2, FALSE) &amp; """;"   )             )</f>
        <v/>
      </c>
      <c r="P94" t="str">
        <f>IF(Data!$L95=P$1, "",             IF(ISERR(SEARCH(P$1,Data!$H95)),        "",          ";" &amp; VLOOKUP(P$1,Data!$L:$N,3, FALSE) &amp; ",""" &amp; VLOOKUP(P$1,Data!$L:$M,2, FALSE) &amp; """;"   )             )</f>
        <v/>
      </c>
      <c r="Q94" t="str">
        <f>IF(Data!$L95=Q$1, "",             IF(ISERR(SEARCH(Q$1,Data!$H95)),        "",          ";" &amp; VLOOKUP(Q$1,Data!$L:$N,3, FALSE) &amp; ",""" &amp; VLOOKUP(Q$1,Data!$L:$M,2, FALSE) &amp; """;"   )             )</f>
        <v/>
      </c>
      <c r="R94" t="str">
        <f>IF(Data!$L95=R$1, "",             IF(ISERR(SEARCH(R$1,Data!$H95)),        "",          ";" &amp; VLOOKUP(R$1,Data!$L:$N,3, FALSE) &amp; ",""" &amp; VLOOKUP(R$1,Data!$L:$M,2, FALSE) &amp; """;"   )             )</f>
        <v/>
      </c>
      <c r="S94" t="str">
        <f>IF(Data!$L95=S$1, "",             IF(ISERR(SEARCH(S$1,Data!$H95)),        "",          ";" &amp; VLOOKUP(S$1,Data!$L:$N,3, FALSE) &amp; ",""" &amp; VLOOKUP(S$1,Data!$L:$M,2, FALSE) &amp; """;"   )             )</f>
        <v/>
      </c>
      <c r="T94" t="str">
        <f>IF(Data!$L95=T$1, "",             IF(ISERR(SEARCH(T$1,Data!$H95)),        "",          ";" &amp; VLOOKUP(T$1,Data!$L:$N,3, FALSE) &amp; ",""" &amp; VLOOKUP(T$1,Data!$L:$M,2, FALSE) &amp; """;"   )             )</f>
        <v/>
      </c>
      <c r="U94" t="str">
        <f>IF(Data!$L95=U$1, "",             IF(ISERR(SEARCH(U$1,Data!$H95)),        "",          ";" &amp; VLOOKUP(U$1,Data!$L:$N,3, FALSE) &amp; ",""" &amp; VLOOKUP(U$1,Data!$L:$M,2, FALSE) &amp; """;"   )             )</f>
        <v/>
      </c>
      <c r="V94" t="str">
        <f>IF(Data!$L95=V$1, "",             IF(ISERR(SEARCH(V$1,Data!$H95)),        "",          ";" &amp; VLOOKUP(V$1,Data!$L:$N,3, FALSE) &amp; ",""" &amp; VLOOKUP(V$1,Data!$L:$M,2, FALSE) &amp; """;"   )             )</f>
        <v/>
      </c>
      <c r="W94" t="str">
        <f>IF(Data!$L95=W$1, "",             IF(ISERR(SEARCH(W$1,Data!$H95)),        "",          ";" &amp; VLOOKUP(W$1,Data!$L:$N,3, FALSE) &amp; ",""" &amp; VLOOKUP(W$1,Data!$L:$M,2, FALSE) &amp; """;"   )             )</f>
        <v/>
      </c>
      <c r="X94" t="str">
        <f>IF(Data!$L95=X$1, "",             IF(ISERR(SEARCH(X$1,Data!$H95)),        "",          ";" &amp; VLOOKUP(X$1,Data!$L:$N,3, FALSE) &amp; ",""" &amp; VLOOKUP(X$1,Data!$L:$M,2, FALSE) &amp; """;"   )             )</f>
        <v/>
      </c>
      <c r="Y94" t="str">
        <f>IF(Data!$L95=Y$1, "",             IF(ISERR(SEARCH(Y$1,Data!$H95)),        "",          ";" &amp; VLOOKUP(Y$1,Data!$L:$N,3, FALSE) &amp; ",""" &amp; VLOOKUP(Y$1,Data!$L:$M,2, FALSE) &amp; """;"   )             )</f>
        <v/>
      </c>
      <c r="Z94" t="str">
        <f>IF(Data!$L95=Z$1, "",             IF(ISERR(SEARCH(Z$1,Data!$H95)),        "",          ";" &amp; VLOOKUP(Z$1,Data!$L:$N,3, FALSE) &amp; ",""" &amp; VLOOKUP(Z$1,Data!$L:$M,2, FALSE) &amp; """;"   )             )</f>
        <v/>
      </c>
      <c r="AA94" t="str">
        <f>IF(Data!$L95=AA$1, "",             IF(ISERR(SEARCH(AA$1,Data!$H95)),        "",          ";" &amp; VLOOKUP(AA$1,Data!$L:$N,3, FALSE) &amp; ",""" &amp; VLOOKUP(AA$1,Data!$L:$M,2, FALSE) &amp; """;"   )             )</f>
        <v/>
      </c>
      <c r="AB94" t="str">
        <f>IF(Data!$L95=AB$1, "",             IF(ISERR(SEARCH(AB$1,Data!$H95)),        "",          ";" &amp; VLOOKUP(AB$1,Data!$L:$N,3, FALSE) &amp; ",""" &amp; VLOOKUP(AB$1,Data!$L:$M,2, FALSE) &amp; """;"   )             )</f>
        <v/>
      </c>
      <c r="AC94" t="str">
        <f>IF(Data!$L95=AC$1, "",             IF(ISERR(SEARCH(AC$1,Data!$H95)),        "",          ";" &amp; VLOOKUP(AC$1,Data!$L:$N,3, FALSE) &amp; ",""" &amp; VLOOKUP(AC$1,Data!$L:$M,2, FALSE) &amp; """;"   )             )</f>
        <v/>
      </c>
      <c r="AD94" t="str">
        <f>IF(Data!$L95=AD$1, "",             IF(ISERR(SEARCH(AD$1,Data!$H95)),        "",          ";" &amp; VLOOKUP(AD$1,Data!$L:$N,3, FALSE) &amp; ",""" &amp; VLOOKUP(AD$1,Data!$L:$M,2, FALSE) &amp; """;"   )             )</f>
        <v/>
      </c>
      <c r="AE94" t="str">
        <f>IF(Data!$L95=AE$1, "",             IF(ISERR(SEARCH(AE$1,Data!$H95)),        "",          ";" &amp; VLOOKUP(AE$1,Data!$L:$N,3, FALSE) &amp; ",""" &amp; VLOOKUP(AE$1,Data!$L:$M,2, FALSE) &amp; """;"   )             )</f>
        <v/>
      </c>
      <c r="AF94" t="str">
        <f>IF(Data!$L95=AF$1, "",             IF(ISERR(SEARCH(AF$1,Data!$H95)),        "",          ";" &amp; VLOOKUP(AF$1,Data!$L:$N,3, FALSE) &amp; ",""" &amp; VLOOKUP(AF$1,Data!$L:$M,2, FALSE) &amp; """;"   )             )</f>
        <v/>
      </c>
      <c r="AG94" t="str">
        <f>IF(Data!$L95=AG$1, "",             IF(ISERR(SEARCH(AG$1,Data!$H95)),        "",          ";" &amp; VLOOKUP(AG$1,Data!$L:$N,3, FALSE) &amp; ",""" &amp; VLOOKUP(AG$1,Data!$L:$M,2, FALSE) &amp; """;"   )             )</f>
        <v/>
      </c>
      <c r="AH94" t="str">
        <f>IF(Data!$L95=AH$1, "",             IF(ISERR(SEARCH(AH$1,Data!$H95)),        "",          ";" &amp; VLOOKUP(AH$1,Data!$L:$N,3, FALSE) &amp; ",""" &amp; VLOOKUP(AH$1,Data!$L:$M,2, FALSE) &amp; """;"   )             )</f>
        <v/>
      </c>
      <c r="AI94" t="str">
        <f>IF(Data!$L95=AI$1, "",             IF(ISERR(SEARCH(AI$1,Data!$H95)),        "",          ";" &amp; VLOOKUP(AI$1,Data!$L:$N,3, FALSE) &amp; ",""" &amp; VLOOKUP(AI$1,Data!$L:$M,2, FALSE) &amp; """;"   )             )</f>
        <v/>
      </c>
      <c r="AJ94" t="str">
        <f>IF(Data!$L95=AJ$1, "",             IF(ISERR(SEARCH(AJ$1,Data!$H95)),        "",          ";" &amp; VLOOKUP(AJ$1,Data!$L:$N,3, FALSE) &amp; ",""" &amp; VLOOKUP(AJ$1,Data!$L:$M,2, FALSE) &amp; """;"   )             )</f>
        <v/>
      </c>
      <c r="AK94" t="str">
        <f>IF(Data!$L95=AK$1, "",             IF(ISERR(SEARCH(AK$1,Data!$H95)),        "",          ";" &amp; VLOOKUP(AK$1,Data!$L:$N,3, FALSE) &amp; ",""" &amp; VLOOKUP(AK$1,Data!$L:$M,2, FALSE) &amp; """;"   )             )</f>
        <v/>
      </c>
      <c r="AL94" t="str">
        <f>IF(Data!$L95=AL$1, "",             IF(ISERR(SEARCH(AL$1,Data!$H95)),        "",          ";" &amp; VLOOKUP(AL$1,Data!$L:$N,3, FALSE) &amp; ",""" &amp; VLOOKUP(AL$1,Data!$L:$M,2, FALSE) &amp; """;"   )             )</f>
        <v/>
      </c>
      <c r="AM94" t="str">
        <f>IF(Data!$L95=AM$1, "",             IF(ISERR(SEARCH(AM$1,Data!$H95)),        "",          ";" &amp; VLOOKUP(AM$1,Data!$L:$N,3, FALSE) &amp; ",""" &amp; VLOOKUP(AM$1,Data!$L:$M,2, FALSE) &amp; """;"   )             )</f>
        <v/>
      </c>
      <c r="AN94" t="str">
        <f>IF(Data!$L95=AN$1, "",             IF(ISERR(SEARCH(AN$1,Data!$H95)),        "",          ";" &amp; VLOOKUP(AN$1,Data!$L:$N,3, FALSE) &amp; ",""" &amp; VLOOKUP(AN$1,Data!$L:$M,2, FALSE) &amp; """;"   )             )</f>
        <v/>
      </c>
      <c r="AO94" t="str">
        <f>IF(Data!$L95=AO$1, "",             IF(ISERR(SEARCH(AO$1,Data!$H95)),        "",          ";" &amp; VLOOKUP(AO$1,Data!$L:$N,3, FALSE) &amp; ",""" &amp; VLOOKUP(AO$1,Data!$L:$M,2, FALSE) &amp; """;"   )             )</f>
        <v/>
      </c>
      <c r="AP94" t="str">
        <f>IF(Data!$L95=AP$1, "",             IF(ISERR(SEARCH(AP$1,Data!$H95)),        "",          ";" &amp; VLOOKUP(AP$1,Data!$L:$N,3, FALSE) &amp; ",""" &amp; VLOOKUP(AP$1,Data!$L:$M,2, FALSE) &amp; """;"   )             )</f>
        <v/>
      </c>
      <c r="AQ94" t="str">
        <f>IF(Data!$L95=AQ$1, "",             IF(ISERR(SEARCH(AQ$1,Data!$H95)),        "",          ";" &amp; VLOOKUP(AQ$1,Data!$L:$N,3, FALSE) &amp; ",""" &amp; VLOOKUP(AQ$1,Data!$L:$M,2, FALSE) &amp; """;"   )             )</f>
        <v/>
      </c>
      <c r="AR94" t="str">
        <f>IF(Data!$L95=AR$1, "",             IF(ISERR(SEARCH(AR$1,Data!$H95)),        "",          ";" &amp; VLOOKUP(AR$1,Data!$L:$N,3, FALSE) &amp; ",""" &amp; VLOOKUP(AR$1,Data!$L:$M,2, FALSE) &amp; """;"   )             )</f>
        <v/>
      </c>
      <c r="AS94" t="str">
        <f>IF(Data!$L95=AS$1, "",             IF(ISERR(SEARCH(AS$1,Data!$H95)),        "",          ";" &amp; VLOOKUP(AS$1,Data!$L:$N,3, FALSE) &amp; ",""" &amp; VLOOKUP(AS$1,Data!$L:$M,2, FALSE) &amp; """;"   )             )</f>
        <v/>
      </c>
      <c r="AT94" t="str">
        <f>IF(Data!$L95=AT$1, "",             IF(ISERR(SEARCH(AT$1,Data!$H95)),        "",          ";" &amp; VLOOKUP(AT$1,Data!$L:$N,3, FALSE) &amp; ",""" &amp; VLOOKUP(AT$1,Data!$L:$M,2, FALSE) &amp; """;"   )             )</f>
        <v/>
      </c>
      <c r="AU94" t="str">
        <f>IF(Data!$L95=AU$1, "",             IF(ISERR(SEARCH(AU$1,Data!$H95)),        "",          ";" &amp; VLOOKUP(AU$1,Data!$L:$N,3, FALSE) &amp; ",""" &amp; VLOOKUP(AU$1,Data!$L:$M,2, FALSE) &amp; """;"   )             )</f>
        <v/>
      </c>
      <c r="AV94" t="str">
        <f>IF(Data!$L95=AV$1, "",             IF(ISERR(SEARCH(AV$1,Data!$H95)),        "",          ";" &amp; VLOOKUP(AV$1,Data!$L:$N,3, FALSE) &amp; ",""" &amp; VLOOKUP(AV$1,Data!$L:$M,2, FALSE) &amp; """;"   )             )</f>
        <v/>
      </c>
      <c r="AW94" t="str">
        <f>IF(Data!$L95=AW$1, "",             IF(ISERR(SEARCH(AW$1,Data!$H95)),        "",          ";" &amp; VLOOKUP(AW$1,Data!$L:$N,3, FALSE) &amp; ",""" &amp; VLOOKUP(AW$1,Data!$L:$M,2, FALSE) &amp; """;"   )             )</f>
        <v/>
      </c>
      <c r="AX94" t="str">
        <f>IF(Data!$L95=AX$1, "",             IF(ISERR(SEARCH(AX$1,Data!$H95)),        "",          ";" &amp; VLOOKUP(AX$1,Data!$L:$N,3, FALSE) &amp; ",""" &amp; VLOOKUP(AX$1,Data!$L:$M,2, FALSE) &amp; """;"   )             )</f>
        <v/>
      </c>
      <c r="AY94" t="str">
        <f>IF(Data!$L95=AY$1, "",             IF(ISERR(SEARCH(AY$1,Data!$H95)),        "",          ";" &amp; VLOOKUP(AY$1,Data!$L:$N,3, FALSE) &amp; ",""" &amp; VLOOKUP(AY$1,Data!$L:$M,2, FALSE) &amp; """;"   )             )</f>
        <v/>
      </c>
      <c r="AZ94" t="str">
        <f>IF(Data!$L95=AZ$1, "",             IF(ISERR(SEARCH(AZ$1,Data!$H95)),        "",          ";" &amp; VLOOKUP(AZ$1,Data!$L:$N,3, FALSE) &amp; ",""" &amp; VLOOKUP(AZ$1,Data!$L:$M,2, FALSE) &amp; """;"   )             )</f>
        <v/>
      </c>
      <c r="BA94" t="str">
        <f>IF(Data!$L95=BA$1, "",             IF(ISERR(SEARCH(BA$1,Data!$H95)),        "",          ";" &amp; VLOOKUP(BA$1,Data!$L:$N,3, FALSE) &amp; ",""" &amp; VLOOKUP(BA$1,Data!$L:$M,2, FALSE) &amp; """;"   )             )</f>
        <v/>
      </c>
      <c r="BB94" t="str">
        <f>IF(Data!$L95=BB$1, "",             IF(ISERR(SEARCH(BB$1,Data!$H95)),        "",          ";" &amp; VLOOKUP(BB$1,Data!$L:$N,3, FALSE) &amp; ",""" &amp; VLOOKUP(BB$1,Data!$L:$M,2, FALSE) &amp; """;"   )             )</f>
        <v/>
      </c>
      <c r="BC94" t="str">
        <f>IF(Data!$L95=BC$1, "",             IF(ISERR(SEARCH(BC$1,Data!$H95)),        "",          ";" &amp; VLOOKUP(BC$1,Data!$L:$N,3, FALSE) &amp; ",""" &amp; VLOOKUP(BC$1,Data!$L:$M,2, FALSE) &amp; """;"   )             )</f>
        <v/>
      </c>
      <c r="BD94" t="str">
        <f>IF(Data!$L95=BD$1, "",             IF(ISERR(SEARCH(BD$1,Data!$H95)),        "",          ";" &amp; VLOOKUP(BD$1,Data!$L:$N,3, FALSE) &amp; ",""" &amp; VLOOKUP(BD$1,Data!$L:$M,2, FALSE) &amp; """;"   )             )</f>
        <v/>
      </c>
      <c r="BE94" t="str">
        <f>IF(Data!$L95=BE$1, "",             IF(ISERR(SEARCH(BE$1,Data!$H95)),        "",          ";" &amp; VLOOKUP(BE$1,Data!$L:$N,3, FALSE) &amp; ",""" &amp; VLOOKUP(BE$1,Data!$L:$M,2, FALSE) &amp; """;"   )             )</f>
        <v/>
      </c>
      <c r="BF94" t="str">
        <f>IF(Data!$L95=BF$1, "",             IF(ISERR(SEARCH(BF$1,Data!$H95)),        "",          ";" &amp; VLOOKUP(BF$1,Data!$L:$N,3, FALSE) &amp; ",""" &amp; VLOOKUP(BF$1,Data!$L:$M,2, FALSE) &amp; """;"   )             )</f>
        <v/>
      </c>
      <c r="BG94" t="str">
        <f>IF(Data!$L95=BG$1, "",             IF(ISERR(SEARCH(BG$1,Data!$H95)),        "",          ";" &amp; VLOOKUP(BG$1,Data!$L:$N,3, FALSE) &amp; ",""" &amp; VLOOKUP(BG$1,Data!$L:$M,2, FALSE) &amp; """;"   )             )</f>
        <v/>
      </c>
      <c r="BH94" t="str">
        <f>IF(Data!$L95=BH$1, "",             IF(ISERR(SEARCH(BH$1,Data!$H95)),        "",          ";" &amp; VLOOKUP(BH$1,Data!$L:$N,3, FALSE) &amp; ",""" &amp; VLOOKUP(BH$1,Data!$L:$M,2, FALSE) &amp; """;"   )             )</f>
        <v/>
      </c>
      <c r="BI94" t="str">
        <f>IF(Data!$L95=BI$1, "",             IF(ISERR(SEARCH(BI$1,Data!$H95)),        "",          ";" &amp; VLOOKUP(BI$1,Data!$L:$N,3, FALSE) &amp; ",""" &amp; VLOOKUP(BI$1,Data!$L:$M,2, FALSE) &amp; """;"   )             )</f>
        <v/>
      </c>
      <c r="BJ94" t="str">
        <f>IF(Data!$L95=BJ$1, "",             IF(ISERR(SEARCH(BJ$1,Data!$H95)),        "",          ";" &amp; VLOOKUP(BJ$1,Data!$L:$N,3, FALSE) &amp; ",""" &amp; VLOOKUP(BJ$1,Data!$L:$M,2, FALSE) &amp; """;"   )             )</f>
        <v/>
      </c>
      <c r="BK94" t="str">
        <f>IF(Data!$L95=BK$1, "",             IF(ISERR(SEARCH(BK$1,Data!$H95)),        "",          ";" &amp; VLOOKUP(BK$1,Data!$L:$N,3, FALSE) &amp; ",""" &amp; VLOOKUP(BK$1,Data!$L:$M,2, FALSE) &amp; """;"   )             )</f>
        <v/>
      </c>
      <c r="BL94" t="str">
        <f>IF(Data!$L95=BL$1, "",             IF(ISERR(SEARCH(BL$1,Data!$H95)),        "",          ";" &amp; VLOOKUP(BL$1,Data!$L:$N,3, FALSE) &amp; ",""" &amp; VLOOKUP(BL$1,Data!$L:$M,2, FALSE) &amp; """;"   )             )</f>
        <v/>
      </c>
      <c r="BM94" t="str">
        <f>IF(Data!$L95=BM$1, "",             IF(ISERR(SEARCH(BM$1,Data!$H95)),        "",          ";" &amp; VLOOKUP(BM$1,Data!$L:$N,3, FALSE) &amp; ",""" &amp; VLOOKUP(BM$1,Data!$L:$M,2, FALSE) &amp; """;"   )             )</f>
        <v/>
      </c>
      <c r="BN94" t="str">
        <f>IF(Data!$L95=BN$1, "",             IF(ISERR(SEARCH(BN$1,Data!$H95)),        "",          ";" &amp; VLOOKUP(BN$1,Data!$L:$N,3, FALSE) &amp; ",""" &amp; VLOOKUP(BN$1,Data!$L:$M,2, FALSE) &amp; """;"   )             )</f>
        <v/>
      </c>
      <c r="BO94" t="str">
        <f>IF(Data!$L95=BO$1, "",             IF(ISERR(SEARCH(BO$1,Data!$H95)),        "",          ";" &amp; VLOOKUP(BO$1,Data!$L:$N,3, FALSE) &amp; ",""" &amp; VLOOKUP(BO$1,Data!$L:$M,2, FALSE) &amp; """;"   )             )</f>
        <v/>
      </c>
      <c r="BP94" t="str">
        <f>IF(Data!$L95=BP$1, "",             IF(ISERR(SEARCH(BP$1,Data!$H95)),        "",          ";" &amp; VLOOKUP(BP$1,Data!$L:$N,3, FALSE) &amp; ",""" &amp; VLOOKUP(BP$1,Data!$L:$M,2, FALSE) &amp; """;"   )             )</f>
        <v/>
      </c>
      <c r="BQ94" t="str">
        <f>IF(Data!$L95=BQ$1, "",             IF(ISERR(SEARCH(BQ$1,Data!$H95)),        "",          ";" &amp; VLOOKUP(BQ$1,Data!$L:$N,3, FALSE) &amp; ",""" &amp; VLOOKUP(BQ$1,Data!$L:$M,2, FALSE) &amp; """;"   )             )</f>
        <v/>
      </c>
      <c r="BR94" t="str">
        <f>IF(Data!$L95=BR$1, "",             IF(ISERR(SEARCH(BR$1,Data!$H95)),        "",          ";" &amp; VLOOKUP(BR$1,Data!$L:$N,3, FALSE) &amp; ",""" &amp; VLOOKUP(BR$1,Data!$L:$M,2, FALSE) &amp; """;"   )             )</f>
        <v/>
      </c>
      <c r="BS94" t="str">
        <f>IF(Data!$L95=BS$1, "",             IF(ISERR(SEARCH(BS$1,Data!$H95)),        "",          ";" &amp; VLOOKUP(BS$1,Data!$L:$N,3, FALSE) &amp; ",""" &amp; VLOOKUP(BS$1,Data!$L:$M,2, FALSE) &amp; """;"   )             )</f>
        <v/>
      </c>
      <c r="BT94" t="str">
        <f>IF(Data!$L95=BT$1, "",             IF(ISERR(SEARCH(BT$1,Data!$H95)),        "",          ";" &amp; VLOOKUP(BT$1,Data!$L:$N,3, FALSE) &amp; ",""" &amp; VLOOKUP(BT$1,Data!$L:$M,2, FALSE) &amp; """;"   )             )</f>
        <v/>
      </c>
      <c r="BU94" t="str">
        <f>IF(Data!$L95=BU$1, "",             IF(ISERR(SEARCH(BU$1,Data!$H95)),        "",          ";" &amp; VLOOKUP(BU$1,Data!$L:$N,3, FALSE) &amp; ",""" &amp; VLOOKUP(BU$1,Data!$L:$M,2, FALSE) &amp; """;"   )             )</f>
        <v/>
      </c>
      <c r="BV94" t="str">
        <f>IF(Data!$L95=BV$1, "",             IF(ISERR(SEARCH(BV$1,Data!$H95)),        "",          ";" &amp; VLOOKUP(BV$1,Data!$L:$N,3, FALSE) &amp; ",""" &amp; VLOOKUP(BV$1,Data!$L:$M,2, FALSE) &amp; """;"   )             )</f>
        <v/>
      </c>
      <c r="BW94" t="str">
        <f>IF(Data!$L95=BW$1, "",             IF(ISERR(SEARCH(BW$1,Data!$H95)),        "",          ";" &amp; VLOOKUP(BW$1,Data!$L:$N,3, FALSE) &amp; ",""" &amp; VLOOKUP(BW$1,Data!$L:$M,2, FALSE) &amp; """;"   )             )</f>
        <v/>
      </c>
      <c r="BX94" t="str">
        <f>IF(Data!$L95=BX$1, "",             IF(ISERR(SEARCH(BX$1,Data!$H95)),        "",          ";" &amp; VLOOKUP(BX$1,Data!$L:$N,3, FALSE) &amp; ",""" &amp; VLOOKUP(BX$1,Data!$L:$M,2, FALSE) &amp; """;"   )             )</f>
        <v/>
      </c>
      <c r="BY94" t="str">
        <f>IF(Data!$L95=BY$1, "",             IF(ISERR(SEARCH(BY$1,Data!$H95)),        "",          ";" &amp; VLOOKUP(BY$1,Data!$L:$N,3, FALSE) &amp; ",""" &amp; VLOOKUP(BY$1,Data!$L:$M,2, FALSE) &amp; """;"   )             )</f>
        <v/>
      </c>
      <c r="BZ94" t="str">
        <f>IF(Data!$L95=BZ$1, "",             IF(ISERR(SEARCH(BZ$1,Data!$H95)),        "",          ";" &amp; VLOOKUP(BZ$1,Data!$L:$N,3, FALSE) &amp; ",""" &amp; VLOOKUP(BZ$1,Data!$L:$M,2, FALSE) &amp; """;"   )             )</f>
        <v/>
      </c>
      <c r="CA94" t="str">
        <f>IF(Data!$L95=CA$1, "",             IF(ISERR(SEARCH(CA$1,Data!$H95)),        "",          ";" &amp; VLOOKUP(CA$1,Data!$L:$N,3, FALSE) &amp; ",""" &amp; VLOOKUP(CA$1,Data!$L:$M,2, FALSE) &amp; """;"   )             )</f>
        <v/>
      </c>
      <c r="CB94" t="str">
        <f>IF(Data!$L95=CB$1, "",             IF(ISERR(SEARCH(CB$1,Data!$H95)),        "",          ";" &amp; VLOOKUP(CB$1,Data!$L:$N,3, FALSE) &amp; ",""" &amp; VLOOKUP(CB$1,Data!$L:$M,2, FALSE) &amp; """;"   )             )</f>
        <v/>
      </c>
      <c r="CC94" t="str">
        <f>IF(Data!$L95=CC$1, "",             IF(ISERR(SEARCH(CC$1,Data!$H95)),        "",          ";" &amp; VLOOKUP(CC$1,Data!$L:$N,3, FALSE) &amp; ",""" &amp; VLOOKUP(CC$1,Data!$L:$M,2, FALSE) &amp; """;"   )             )</f>
        <v/>
      </c>
      <c r="CD94" t="str">
        <f>IF(Data!$L95=CD$1, "",             IF(ISERR(SEARCH(CD$1,Data!$H95)),        "",          ";" &amp; VLOOKUP(CD$1,Data!$L:$N,3, FALSE) &amp; ",""" &amp; VLOOKUP(CD$1,Data!$L:$M,2, FALSE) &amp; """;"   )             )</f>
        <v/>
      </c>
      <c r="CE94" t="str">
        <f>IF(Data!$L95=CE$1, "",             IF(ISERR(SEARCH(CE$1,Data!$H95)),        "",          ";" &amp; VLOOKUP(CE$1,Data!$L:$N,3, FALSE) &amp; ",""" &amp; VLOOKUP(CE$1,Data!$L:$M,2, FALSE) &amp; """;"   )             )</f>
        <v/>
      </c>
      <c r="CF94" t="str">
        <f>IF(Data!$L95=CF$1, "",             IF(ISERR(SEARCH(CF$1,Data!$H95)),        "",          ";" &amp; VLOOKUP(CF$1,Data!$L:$N,3, FALSE) &amp; ",""" &amp; VLOOKUP(CF$1,Data!$L:$M,2, FALSE) &amp; """;"   )             )</f>
        <v/>
      </c>
      <c r="CG94" t="str">
        <f>IF(Data!$L95=CG$1, "",             IF(ISERR(SEARCH(CG$1,Data!$H95)),        "",          ";" &amp; VLOOKUP(CG$1,Data!$L:$N,3, FALSE) &amp; ",""" &amp; VLOOKUP(CG$1,Data!$L:$M,2, FALSE) &amp; """;"   )             )</f>
        <v/>
      </c>
      <c r="CH94" t="str">
        <f>IF(Data!$L95=CH$1, "",             IF(ISERR(SEARCH(CH$1,Data!$H95)),        "",          ";" &amp; VLOOKUP(CH$1,Data!$L:$N,3, FALSE) &amp; ",""" &amp; VLOOKUP(CH$1,Data!$L:$M,2, FALSE) &amp; """;"   )             )</f>
        <v/>
      </c>
      <c r="CI94" t="str">
        <f>IF(Data!$L95=CI$1, "",             IF(ISERR(SEARCH(CI$1,Data!$H95)),        "",          ";" &amp; VLOOKUP(CI$1,Data!$L:$N,3, FALSE) &amp; ",""" &amp; VLOOKUP(CI$1,Data!$L:$M,2, FALSE) &amp; """;"   )             )</f>
        <v/>
      </c>
      <c r="CJ94" t="str">
        <f>IF(Data!$L95=CJ$1, "",             IF(ISERR(SEARCH(CJ$1,Data!$H95)),        "",          ";" &amp; VLOOKUP(CJ$1,Data!$L:$N,3, FALSE) &amp; ",""" &amp; VLOOKUP(CJ$1,Data!$L:$M,2, FALSE) &amp; """;"   )             )</f>
        <v/>
      </c>
      <c r="CK94" t="str">
        <f>IF(Data!$L95=CK$1, "",             IF(ISERR(SEARCH(CK$1,Data!$H95)),        "",          ";" &amp; VLOOKUP(CK$1,Data!$L:$N,3, FALSE) &amp; ",""" &amp; VLOOKUP(CK$1,Data!$L:$M,2, FALSE) &amp; """;"   )             )</f>
        <v/>
      </c>
      <c r="CL94" t="str">
        <f>IF(Data!$L95=CL$1, "",             IF(ISERR(SEARCH(CL$1,Data!$H95)),        "",          ";" &amp; VLOOKUP(CL$1,Data!$L:$N,3, FALSE) &amp; ",""" &amp; VLOOKUP(CL$1,Data!$L:$M,2, FALSE) &amp; """;"   )             )</f>
        <v/>
      </c>
      <c r="CM94" t="str">
        <f>IF(Data!$L95=CM$1, "",             IF(ISERR(SEARCH(CM$1,Data!$H95)),        "",          ";" &amp; VLOOKUP(CM$1,Data!$L:$N,3, FALSE) &amp; ",""" &amp; VLOOKUP(CM$1,Data!$L:$M,2, FALSE) &amp; """;"   )             )</f>
        <v/>
      </c>
      <c r="CN94" t="str">
        <f>IF(Data!$L95=CN$1, "",             IF(ISERR(SEARCH(CN$1,Data!$H95)),        "",          ";" &amp; VLOOKUP(CN$1,Data!$L:$N,3, FALSE) &amp; ",""" &amp; VLOOKUP(CN$1,Data!$L:$M,2, FALSE) &amp; """;"   )             )</f>
        <v/>
      </c>
      <c r="CO94" t="str">
        <f>IF(Data!$L95=CO$1, "",             IF(ISERR(SEARCH(CO$1,Data!$H95)),        "",          ";" &amp; VLOOKUP(CO$1,Data!$L:$N,3, FALSE) &amp; ",""" &amp; VLOOKUP(CO$1,Data!$L:$M,2, FALSE) &amp; """;"   )             )</f>
        <v/>
      </c>
      <c r="CP94" t="str">
        <f>IF(Data!$L95=CP$1, "",             IF(ISERR(SEARCH(CP$1,Data!$H95)),        "",          ";" &amp; VLOOKUP(CP$1,Data!$L:$N,3, FALSE) &amp; ",""" &amp; VLOOKUP(CP$1,Data!$L:$M,2, FALSE) &amp; """;"   )             )</f>
        <v/>
      </c>
      <c r="CQ94" t="str">
        <f>IF(Data!$L95=CQ$1, "",             IF(ISERR(SEARCH(CQ$1,Data!$H95)),        "",          ";" &amp; VLOOKUP(CQ$1,Data!$L:$N,3, FALSE) &amp; ",""" &amp; VLOOKUP(CQ$1,Data!$L:$M,2, FALSE) &amp; """;"   )             )</f>
        <v/>
      </c>
      <c r="CR94" t="str">
        <f>IF(Data!$L95=CR$1, "",             IF(ISERR(SEARCH(CR$1,Data!$H95)),        "",          ";" &amp; VLOOKUP(CR$1,Data!$L:$N,3, FALSE) &amp; ",""" &amp; VLOOKUP(CR$1,Data!$L:$M,2, FALSE) &amp; """;"   )             )</f>
        <v/>
      </c>
      <c r="CS94" t="str">
        <f>IF(Data!$L95=CS$1, "",             IF(ISERR(SEARCH(CS$1,Data!$H95)),        "",          ";" &amp; VLOOKUP(CS$1,Data!$L:$N,3, FALSE) &amp; ",""" &amp; VLOOKUP(CS$1,Data!$L:$M,2, FALSE) &amp; """;"   )             )</f>
        <v/>
      </c>
      <c r="CT94" t="str">
        <f>IF(Data!$L95=CT$1, "",             IF(ISERR(SEARCH(CT$1,Data!$H95)),        "",          ";" &amp; VLOOKUP(CT$1,Data!$L:$N,3, FALSE) &amp; ",""" &amp; VLOOKUP(CT$1,Data!$L:$M,2, FALSE) &amp; """;"   )             )</f>
        <v/>
      </c>
      <c r="CU94" t="str">
        <f>IF(Data!$L95=CU$1, "",             IF(ISERR(SEARCH(CU$1,Data!$H95)),        "",          ";" &amp; VLOOKUP(CU$1,Data!$L:$N,3, FALSE) &amp; ",""" &amp; VLOOKUP(CU$1,Data!$L:$M,2, FALSE) &amp; """;"   )             )</f>
        <v/>
      </c>
      <c r="CV94" t="str">
        <f>IF(Data!$L95=CV$1, "",             IF(ISERR(SEARCH(CV$1,Data!$H95)),        "",          ";" &amp; VLOOKUP(CV$1,Data!$L:$N,3, FALSE) &amp; ",""" &amp; VLOOKUP(CV$1,Data!$L:$M,2, FALSE) &amp; """;"   )             )</f>
        <v/>
      </c>
      <c r="CW94" t="str">
        <f>IF(Data!$L95=CW$1, "",             IF(ISERR(SEARCH(CW$1,Data!$H95)),        "",          ";" &amp; VLOOKUP(CW$1,Data!$L:$N,3, FALSE) &amp; ",""" &amp; VLOOKUP(CW$1,Data!$L:$M,2, FALSE) &amp; """;"   )             )</f>
        <v/>
      </c>
      <c r="CX94" t="str">
        <f>IF(Data!$L95=CX$1, "",             IF(ISERR(SEARCH(CX$1,Data!$H95)),        "",          ";" &amp; VLOOKUP(CX$1,Data!$L:$N,3, FALSE) &amp; ",""" &amp; VLOOKUP(CX$1,Data!$L:$M,2, FALSE) &amp; """;"   )             )</f>
        <v/>
      </c>
      <c r="CY94" t="str">
        <f>IF(Data!$L95=CY$1, "",             IF(ISERR(SEARCH(CY$1,Data!$H95)),        "",          ";" &amp; VLOOKUP(CY$1,Data!$L:$N,3, FALSE) &amp; ",""" &amp; VLOOKUP(CY$1,Data!$L:$M,2, FALSE) &amp; """;"   )             )</f>
        <v/>
      </c>
      <c r="CZ94" t="str">
        <f>IF(Data!$L95=CZ$1, "",             IF(ISERR(SEARCH(CZ$1,Data!$H95)),        "",          ";" &amp; VLOOKUP(CZ$1,Data!$L:$N,3, FALSE) &amp; ",""" &amp; VLOOKUP(CZ$1,Data!$L:$M,2, FALSE) &amp; """;"   )             )</f>
        <v/>
      </c>
      <c r="DA94" t="str">
        <f>IF(Data!$L95=DA$1, "",             IF(ISERR(SEARCH(DA$1,Data!$H95)),        "",          ";" &amp; VLOOKUP(DA$1,Data!$L:$N,3, FALSE) &amp; ",""" &amp; VLOOKUP(DA$1,Data!$L:$M,2, FALSE) &amp; """;"   )             )</f>
        <v/>
      </c>
      <c r="DB94" t="str">
        <f>IF(Data!$L95=DB$1, "",             IF(ISERR(SEARCH(DB$1,Data!$H95)),        "",          ";" &amp; VLOOKUP(DB$1,Data!$L:$N,3, FALSE) &amp; ",""" &amp; VLOOKUP(DB$1,Data!$L:$M,2, FALSE) &amp; """;"   )             )</f>
        <v/>
      </c>
      <c r="DC94" t="str">
        <f>IF(Data!$L95=DC$1, "",             IF(ISERR(SEARCH(DC$1,Data!$H95)),        "",          ";" &amp; VLOOKUP(DC$1,Data!$L:$N,3, FALSE) &amp; ",""" &amp; VLOOKUP(DC$1,Data!$L:$M,2, FALSE) &amp; """;"   )             )</f>
        <v/>
      </c>
      <c r="DD94" t="str">
        <f>IF(Data!$L95=DD$1, "",             IF(ISERR(SEARCH(DD$1,Data!$H95)),        "",          ";" &amp; VLOOKUP(DD$1,Data!$L:$N,3, FALSE) &amp; ",""" &amp; VLOOKUP(DD$1,Data!$L:$M,2, FALSE) &amp; """;"   )             )</f>
        <v/>
      </c>
      <c r="DE94" t="str">
        <f>IF(Data!$L95=DE$1, "",             IF(ISERR(SEARCH(DE$1,Data!$H95)),        "",          ";" &amp; VLOOKUP(DE$1,Data!$L:$N,3, FALSE) &amp; ",""" &amp; VLOOKUP(DE$1,Data!$L:$M,2, FALSE) &amp; """;"   )             )</f>
        <v/>
      </c>
      <c r="DF94" t="str">
        <f>IF(Data!$L95=DF$1, "",             IF(ISERR(SEARCH(DF$1,Data!$H95)),        "",          ";" &amp; VLOOKUP(DF$1,Data!$L:$N,3, FALSE) &amp; ",""" &amp; VLOOKUP(DF$1,Data!$L:$M,2, FALSE) &amp; """;"   )             )</f>
        <v/>
      </c>
      <c r="DG94" t="str">
        <f>IF(Data!$L95=DG$1, "",             IF(ISERR(SEARCH(DG$1,Data!$H95)),        "",          ";" &amp; VLOOKUP(DG$1,Data!$L:$N,3, FALSE) &amp; ",""" &amp; VLOOKUP(DG$1,Data!$L:$M,2, FALSE) &amp; """;"   )             )</f>
        <v/>
      </c>
      <c r="DH94" t="str">
        <f>IF(Data!$L95=DH$1, "",             IF(ISERR(SEARCH(DH$1,Data!$H95)),        "",          ";" &amp; VLOOKUP(DH$1,Data!$L:$N,3, FALSE) &amp; ",""" &amp; VLOOKUP(DH$1,Data!$L:$M,2, FALSE) &amp; """;"   )             )</f>
        <v/>
      </c>
      <c r="DI94" t="str">
        <f>IF(Data!$L95=DI$1, "",             IF(ISERR(SEARCH(DI$1,Data!$H95)),        "",          ";" &amp; VLOOKUP(DI$1,Data!$L:$N,3, FALSE) &amp; ",""" &amp; VLOOKUP(DI$1,Data!$L:$M,2, FALSE) &amp; """;"   )             )</f>
        <v/>
      </c>
      <c r="DJ94" t="str">
        <f>IF(Data!$L95=DJ$1, "",             IF(ISERR(SEARCH(DJ$1,Data!$H95)),        "",          ";" &amp; VLOOKUP(DJ$1,Data!$L:$N,3, FALSE) &amp; ",""" &amp; VLOOKUP(DJ$1,Data!$L:$M,2, FALSE) &amp; """;"   )             )</f>
        <v/>
      </c>
      <c r="DK94" t="str">
        <f>IF(Data!$L95=DK$1, "",             IF(ISERR(SEARCH(DK$1,Data!$H95)),        "",          ";" &amp; VLOOKUP(DK$1,Data!$L:$N,3, FALSE) &amp; ",""" &amp; VLOOKUP(DK$1,Data!$L:$M,2, FALSE) &amp; """;"   )             )</f>
        <v/>
      </c>
      <c r="DL94" t="str">
        <f>IF(Data!$L95=DL$1, "",             IF(ISERR(SEARCH(DL$1,Data!$H95)),        "",          ";" &amp; VLOOKUP(DL$1,Data!$L:$N,3, FALSE) &amp; ",""" &amp; VLOOKUP(DL$1,Data!$L:$M,2, FALSE) &amp; """;"   )             )</f>
        <v/>
      </c>
      <c r="DM94" t="str">
        <f>IF(Data!$L95=DM$1, "",             IF(ISERR(SEARCH(DM$1,Data!$H95)),        "",          ";" &amp; VLOOKUP(DM$1,Data!$L:$N,3, FALSE) &amp; ",""" &amp; VLOOKUP(DM$1,Data!$L:$M,2, FALSE) &amp; """;"   )             )</f>
        <v/>
      </c>
      <c r="DN94" t="str">
        <f>IF(Data!$L95=DN$1, "",             IF(ISERR(SEARCH(DN$1,Data!$H95)),        "",          ";" &amp; VLOOKUP(DN$1,Data!$L:$N,3, FALSE) &amp; ",""" &amp; VLOOKUP(DN$1,Data!$L:$M,2, FALSE) &amp; """;"   )             )</f>
        <v/>
      </c>
      <c r="DO94" t="str">
        <f>IF(Data!$L95=DO$1, "",             IF(ISERR(SEARCH(DO$1,Data!$H95)),        "",          ";" &amp; VLOOKUP(DO$1,Data!$L:$N,3, FALSE) &amp; ",""" &amp; VLOOKUP(DO$1,Data!$L:$M,2, FALSE) &amp; """;"   )             )</f>
        <v/>
      </c>
      <c r="DP94" t="str">
        <f>IF(Data!$L95=DP$1, "",             IF(ISERR(SEARCH(DP$1,Data!$H95)),        "",          ";" &amp; VLOOKUP(DP$1,Data!$L:$N,3, FALSE) &amp; ",""" &amp; VLOOKUP(DP$1,Data!$L:$M,2, FALSE) &amp; """;"   )             )</f>
        <v/>
      </c>
      <c r="DQ94" t="str">
        <f>IF(Data!$L95=DQ$1, "",             IF(ISERR(SEARCH(DQ$1,Data!$H95)),        "",          ";" &amp; VLOOKUP(DQ$1,Data!$L:$N,3, FALSE) &amp; ",""" &amp; VLOOKUP(DQ$1,Data!$L:$M,2, FALSE) &amp; """;"   )             )</f>
        <v/>
      </c>
      <c r="DR94" t="str">
        <f>IF(Data!$L95=DR$1, "",             IF(ISERR(SEARCH(DR$1,Data!$H95)),        "",          ";" &amp; VLOOKUP(DR$1,Data!$L:$N,3, FALSE) &amp; ",""" &amp; VLOOKUP(DR$1,Data!$L:$M,2, FALSE) &amp; """;"   )             )</f>
        <v/>
      </c>
      <c r="DS94" t="str">
        <f>IF(Data!$L95=DS$1, "",             IF(ISERR(SEARCH(DS$1,Data!$H95)),        "",          ";" &amp; VLOOKUP(DS$1,Data!$L:$N,3, FALSE) &amp; ",""" &amp; VLOOKUP(DS$1,Data!$L:$M,2, FALSE) &amp; """;"   )             )</f>
        <v/>
      </c>
      <c r="DT94" t="str">
        <f>IF(Data!$L95=DT$1, "",             IF(ISERR(SEARCH(DT$1,Data!$H95)),        "",          ";" &amp; VLOOKUP(DT$1,Data!$L:$N,3, FALSE) &amp; ",""" &amp; VLOOKUP(DT$1,Data!$L:$M,2, FALSE) &amp; """;"   )             )</f>
        <v/>
      </c>
      <c r="DU94" t="str">
        <f>IF(Data!$L95=DU$1, "",             IF(ISERR(SEARCH(DU$1,Data!$H95)),        "",          ";" &amp; VLOOKUP(DU$1,Data!$L:$N,3, FALSE) &amp; ",""" &amp; VLOOKUP(DU$1,Data!$L:$M,2, FALSE) &amp; """;"   )             )</f>
        <v/>
      </c>
      <c r="DV94" t="str">
        <f>IF(Data!$L95=DV$1, "",             IF(ISERR(SEARCH(DV$1,Data!$H95)),        "",          ";" &amp; VLOOKUP(DV$1,Data!$L:$N,3, FALSE) &amp; ",""" &amp; VLOOKUP(DV$1,Data!$L:$M,2, FALSE) &amp; """;"   )             )</f>
        <v/>
      </c>
      <c r="DW94" t="str">
        <f>IF(Data!$L95=DW$1, "",             IF(ISERR(SEARCH(DW$1,Data!$H95)),        "",          ";" &amp; VLOOKUP(DW$1,Data!$L:$N,3, FALSE) &amp; ",""" &amp; VLOOKUP(DW$1,Data!$L:$M,2, FALSE) &amp; """;"   )             )</f>
        <v/>
      </c>
      <c r="DX94" t="str">
        <f>IF(Data!$L95=DX$1, "",             IF(ISERR(SEARCH(DX$1,Data!$H95)),        "",          ";" &amp; VLOOKUP(DX$1,Data!$L:$N,3, FALSE) &amp; ",""" &amp; VLOOKUP(DX$1,Data!$L:$M,2, FALSE) &amp; """;"   )             )</f>
        <v/>
      </c>
      <c r="DY94" t="str">
        <f>IF(Data!$L95=DY$1, "",             IF(ISERR(SEARCH(DY$1,Data!$H95)),        "",          ";" &amp; VLOOKUP(DY$1,Data!$L:$N,3, FALSE) &amp; ",""" &amp; VLOOKUP(DY$1,Data!$L:$M,2, FALSE) &amp; """;"   )             )</f>
        <v/>
      </c>
      <c r="DZ94" t="str">
        <f>IF(Data!$L95=DZ$1, "",             IF(ISERR(SEARCH(DZ$1,Data!$H95)),        "",          ";" &amp; VLOOKUP(DZ$1,Data!$L:$N,3, FALSE) &amp; ",""" &amp; VLOOKUP(DZ$1,Data!$L:$M,2, FALSE) &amp; """;"   )             )</f>
        <v/>
      </c>
      <c r="EA94" t="str">
        <f>IF(Data!$L95=EA$1, "",             IF(ISERR(SEARCH(EA$1,Data!$H95)),        "",          ";" &amp; VLOOKUP(EA$1,Data!$L:$N,3, FALSE) &amp; ",""" &amp; VLOOKUP(EA$1,Data!$L:$M,2, FALSE) &amp; """;"   )             )</f>
        <v/>
      </c>
      <c r="EB94" t="str">
        <f>IF(Data!$L95=EB$1, "",             IF(ISERR(SEARCH(EB$1,Data!$H95)),        "",          ";" &amp; VLOOKUP(EB$1,Data!$L:$N,3, FALSE) &amp; ",""" &amp; VLOOKUP(EB$1,Data!$L:$M,2, FALSE) &amp; """;"   )             )</f>
        <v/>
      </c>
      <c r="EC94" t="str">
        <f>IF(Data!$L95=EC$1, "",             IF(ISERR(SEARCH(EC$1,Data!$H95)),        "",          ";" &amp; VLOOKUP(EC$1,Data!$L:$N,3, FALSE) &amp; ",""" &amp; VLOOKUP(EC$1,Data!$L:$M,2, FALSE) &amp; """;"   )             )</f>
        <v/>
      </c>
      <c r="ED94" t="str">
        <f>IF(Data!$L95=ED$1, "",             IF(ISERR(SEARCH(ED$1,Data!$H95)),        "",          ";" &amp; VLOOKUP(ED$1,Data!$L:$N,3, FALSE) &amp; ",""" &amp; VLOOKUP(ED$1,Data!$L:$M,2, FALSE) &amp; """;"   )             )</f>
        <v/>
      </c>
      <c r="EE94" t="str">
        <f>IF(Data!$L95=EE$1, "",             IF(ISERR(SEARCH(EE$1,Data!$H95)),        "",          ";" &amp; VLOOKUP(EE$1,Data!$L:$N,3, FALSE) &amp; ",""" &amp; VLOOKUP(EE$1,Data!$L:$M,2, FALSE) &amp; """;"   )             )</f>
        <v/>
      </c>
      <c r="EF94" t="str">
        <f>IF(Data!$L95=EF$1, "",             IF(ISERR(SEARCH(EF$1,Data!$H95)),        "",          ";" &amp; VLOOKUP(EF$1,Data!$L:$N,3, FALSE) &amp; ",""" &amp; VLOOKUP(EF$1,Data!$L:$M,2, FALSE) &amp; """;"   )             )</f>
        <v/>
      </c>
      <c r="EG94" t="str">
        <f>IF(Data!$L95=EG$1, "",             IF(ISERR(SEARCH(EG$1,Data!$H95)),        "",          ";" &amp; VLOOKUP(EG$1,Data!$L:$N,3, FALSE) &amp; ",""" &amp; VLOOKUP(EG$1,Data!$L:$M,2, FALSE) &amp; """;"   )             )</f>
        <v/>
      </c>
      <c r="EH94" t="str">
        <f>IF(Data!$L95=EH$1, "",             IF(ISERR(SEARCH(EH$1,Data!$H95)),        "",          ";" &amp; VLOOKUP(EH$1,Data!$L:$N,3, FALSE) &amp; ",""" &amp; VLOOKUP(EH$1,Data!$L:$M,2, FALSE) &amp; """;"   )             )</f>
        <v/>
      </c>
      <c r="EI94" t="str">
        <f>IF(Data!$L95=EI$1, "",             IF(ISERR(SEARCH(EI$1,Data!$H95)),        "",          ";" &amp; VLOOKUP(EI$1,Data!$L:$N,3, FALSE) &amp; ",""" &amp; VLOOKUP(EI$1,Data!$L:$M,2, FALSE) &amp; """;"   )             )</f>
        <v/>
      </c>
      <c r="EJ94" t="str">
        <f>IF(Data!$L95=EJ$1, "",             IF(ISERR(SEARCH(EJ$1,Data!$H95)),        "",          ";" &amp; VLOOKUP(EJ$1,Data!$L:$N,3, FALSE) &amp; ",""" &amp; VLOOKUP(EJ$1,Data!$L:$M,2, FALSE) &amp; """;"   )             )</f>
        <v/>
      </c>
      <c r="EK94" t="str">
        <f>IF(Data!$L95=EK$1, "",             IF(ISERR(SEARCH(EK$1,Data!$H95)),        "",          ";" &amp; VLOOKUP(EK$1,Data!$L:$N,3, FALSE) &amp; ",""" &amp; VLOOKUP(EK$1,Data!$L:$M,2, FALSE) &amp; """;"   )             )</f>
        <v/>
      </c>
      <c r="EL94" t="str">
        <f>IF(Data!$L95=EL$1, "",             IF(ISERR(SEARCH(EL$1,Data!$H95)),        "",          ";" &amp; VLOOKUP(EL$1,Data!$L:$N,3, FALSE) &amp; ",""" &amp; VLOOKUP(EL$1,Data!$L:$M,2, FALSE) &amp; """;"   )             )</f>
        <v/>
      </c>
      <c r="EM94" t="str">
        <f>IF(Data!$L95=EM$1, "",             IF(ISERR(SEARCH(EM$1,Data!$H95)),        "",          ";" &amp; VLOOKUP(EM$1,Data!$L:$N,3, FALSE) &amp; ",""" &amp; VLOOKUP(EM$1,Data!$L:$M,2, FALSE) &amp; """;"   )             )</f>
        <v/>
      </c>
      <c r="EN94" t="str">
        <f>IF(Data!$L95=EN$1, "",             IF(ISERR(SEARCH(EN$1,Data!$H95)),        "",          ";" &amp; VLOOKUP(EN$1,Data!$L:$N,3, FALSE) &amp; ",""" &amp; VLOOKUP(EN$1,Data!$L:$M,2, FALSE) &amp; """;"   )             )</f>
        <v/>
      </c>
      <c r="EO94" t="str">
        <f>IF(Data!$L95=EO$1, "",             IF(ISERR(SEARCH(EO$1,Data!$H95)),        "",          ";" &amp; VLOOKUP(EO$1,Data!$L:$N,3, FALSE) &amp; ",""" &amp; VLOOKUP(EO$1,Data!$L:$M,2, FALSE) &amp; """;"   )             )</f>
        <v/>
      </c>
      <c r="EP94" t="str">
        <f>IF(Data!$L95=EP$1, "",             IF(ISERR(SEARCH(EP$1,Data!$H95)),        "",          ";" &amp; VLOOKUP(EP$1,Data!$L:$N,3, FALSE) &amp; ",""" &amp; VLOOKUP(EP$1,Data!$L:$M,2, FALSE) &amp; """;"   )             )</f>
        <v/>
      </c>
      <c r="EQ94" t="str">
        <f>IF(Data!$L95=EQ$1, "",             IF(ISERR(SEARCH(EQ$1,Data!$H95)),        "",          ";" &amp; VLOOKUP(EQ$1,Data!$L:$N,3, FALSE) &amp; ",""" &amp; VLOOKUP(EQ$1,Data!$L:$M,2, FALSE) &amp; """;"   )             )</f>
        <v/>
      </c>
      <c r="ER94" t="str">
        <f>IF(Data!$L95=ER$1, "",             IF(ISERR(SEARCH(ER$1,Data!$H95)),        "",          ";" &amp; VLOOKUP(ER$1,Data!$L:$N,3, FALSE) &amp; ",""" &amp; VLOOKUP(ER$1,Data!$L:$M,2, FALSE) &amp; """;"   )             )</f>
        <v/>
      </c>
      <c r="ES94" t="str">
        <f>IF(Data!$L95=ES$1, "",             IF(ISERR(SEARCH(ES$1,Data!$H95)),        "",          ";" &amp; VLOOKUP(ES$1,Data!$L:$N,3, FALSE) &amp; ",""" &amp; VLOOKUP(ES$1,Data!$L:$M,2, FALSE) &amp; """;"   )             )</f>
        <v/>
      </c>
      <c r="ET94" t="str">
        <f>IF(Data!$L95=ET$1, "",             IF(ISERR(SEARCH(ET$1,Data!$H95)),        "",          ";" &amp; VLOOKUP(ET$1,Data!$L:$N,3, FALSE) &amp; ",""" &amp; VLOOKUP(ET$1,Data!$L:$M,2, FALSE) &amp; """;"   )             )</f>
        <v/>
      </c>
      <c r="EU94" t="str">
        <f>IF(Data!$L95=EU$1, "",             IF(ISERR(SEARCH(EU$1,Data!$H95)),        "",          ";" &amp; VLOOKUP(EU$1,Data!$L:$N,3, FALSE) &amp; ",""" &amp; VLOOKUP(EU$1,Data!$L:$M,2, FALSE) &amp; """;"   )             )</f>
        <v/>
      </c>
      <c r="EV94" t="str">
        <f>IF(Data!$L95=EV$1, "",             IF(ISERR(SEARCH(EV$1,Data!$H95)),        "",          ";" &amp; VLOOKUP(EV$1,Data!$L:$N,3, FALSE) &amp; ",""" &amp; VLOOKUP(EV$1,Data!$L:$M,2, FALSE) &amp; """;"   )             )</f>
        <v/>
      </c>
      <c r="EW94" t="str">
        <f>IF(Data!$L95=EW$1, "",             IF(ISERR(SEARCH(EW$1,Data!$H95)),        "",          ";" &amp; VLOOKUP(EW$1,Data!$L:$N,3, FALSE) &amp; ",""" &amp; VLOOKUP(EW$1,Data!$L:$M,2, FALSE) &amp; """;"   )             )</f>
        <v/>
      </c>
      <c r="EX94" t="str">
        <f>IF(Data!$L95=EX$1, "",             IF(ISERR(SEARCH(EX$1,Data!$H95)),        "",          ";" &amp; VLOOKUP(EX$1,Data!$L:$N,3, FALSE) &amp; ",""" &amp; VLOOKUP(EX$1,Data!$L:$M,2, FALSE) &amp; """;"   )             )</f>
        <v/>
      </c>
      <c r="EY94" t="str">
        <f>IF(Data!$L95=EY$1, "",             IF(ISERR(SEARCH(EY$1,Data!$H95)),        "",          ";" &amp; VLOOKUP(EY$1,Data!$L:$N,3, FALSE) &amp; ",""" &amp; VLOOKUP(EY$1,Data!$L:$M,2, FALSE) &amp; """;"   )             )</f>
        <v/>
      </c>
      <c r="EZ94" t="str">
        <f>IF(Data!$L95=EZ$1, "",             IF(ISERR(SEARCH(EZ$1,Data!$H95)),        "",          ";" &amp; VLOOKUP(EZ$1,Data!$L:$N,3, FALSE) &amp; ",""" &amp; VLOOKUP(EZ$1,Data!$L:$M,2, FALSE) &amp; """;"   )             )</f>
        <v/>
      </c>
      <c r="FA94" t="str">
        <f>IF(Data!$L95=FA$1, "",             IF(ISERR(SEARCH(FA$1,Data!$H95)),        "",          ";" &amp; VLOOKUP(FA$1,Data!$L:$N,3, FALSE) &amp; ",""" &amp; VLOOKUP(FA$1,Data!$L:$M,2, FALSE) &amp; """;"   )             )</f>
        <v/>
      </c>
      <c r="FB94" t="str">
        <f>IF(Data!$L95=FB$1, "",             IF(ISERR(SEARCH(FB$1,Data!$H95)),        "",          ";" &amp; VLOOKUP(FB$1,Data!$L:$N,3, FALSE) &amp; ",""" &amp; VLOOKUP(FB$1,Data!$L:$M,2, FALSE) &amp; """;"   )             )</f>
        <v/>
      </c>
      <c r="FC94" t="str">
        <f>IF(Data!$L95=FC$1, "",             IF(ISERR(SEARCH(FC$1,Data!$H95)),        "",          ";" &amp; VLOOKUP(FC$1,Data!$L:$N,3, FALSE) &amp; ",""" &amp; VLOOKUP(FC$1,Data!$L:$M,2, FALSE) &amp; """;"   )             )</f>
        <v/>
      </c>
      <c r="FD94" t="str">
        <f>IF(Data!$L95=FD$1, "",             IF(ISERR(SEARCH(FD$1,Data!$H95)),        "",          ";" &amp; VLOOKUP(FD$1,Data!$L:$N,3, FALSE) &amp; ",""" &amp; VLOOKUP(FD$1,Data!$L:$M,2, FALSE) &amp; """;"   )             )</f>
        <v/>
      </c>
      <c r="FE94" t="str">
        <f>IF(Data!$L95=FE$1, "",             IF(ISERR(SEARCH(FE$1,Data!$H95)),        "",          ";" &amp; VLOOKUP(FE$1,Data!$L:$N,3, FALSE) &amp; ",""" &amp; VLOOKUP(FE$1,Data!$L:$M,2, FALSE) &amp; """;"   )             )</f>
        <v/>
      </c>
      <c r="FF94" t="str">
        <f>IF(Data!$L95=FF$1, "",             IF(ISERR(SEARCH(FF$1,Data!$H95)),        "",          ";" &amp; VLOOKUP(FF$1,Data!$L:$N,3, FALSE) &amp; ",""" &amp; VLOOKUP(FF$1,Data!$L:$M,2, FALSE) &amp; """;"   )             )</f>
        <v/>
      </c>
      <c r="FG94" t="str">
        <f>IF(Data!$L95=FG$1, "",             IF(ISERR(SEARCH(FG$1,Data!$H95)),        "",          ";" &amp; VLOOKUP(FG$1,Data!$L:$N,3, FALSE) &amp; ",""" &amp; VLOOKUP(FG$1,Data!$L:$M,2, FALSE) &amp; """;"   )             )</f>
        <v/>
      </c>
      <c r="FH94" t="str">
        <f>IF(Data!$L95=FH$1, "",             IF(ISERR(SEARCH(FH$1,Data!$H95)),        "",          ";" &amp; VLOOKUP(FH$1,Data!$L:$N,3, FALSE) &amp; ",""" &amp; VLOOKUP(FH$1,Data!$L:$M,2, FALSE) &amp; """;"   )             )</f>
        <v/>
      </c>
      <c r="FI94" t="str">
        <f>IF(Data!$L95=FI$1, "",             IF(ISERR(SEARCH(FI$1,Data!$H95)),        "",          ";" &amp; VLOOKUP(FI$1,Data!$L:$N,3, FALSE) &amp; ",""" &amp; VLOOKUP(FI$1,Data!$L:$M,2, FALSE) &amp; """;"   )             )</f>
        <v/>
      </c>
      <c r="FJ94" t="str">
        <f>IF(Data!$L95=FJ$1, "",             IF(ISERR(SEARCH(FJ$1,Data!$H95)),        "",          ";" &amp; VLOOKUP(FJ$1,Data!$L:$N,3, FALSE) &amp; ",""" &amp; VLOOKUP(FJ$1,Data!$L:$M,2, FALSE) &amp; """;"   )             )</f>
        <v/>
      </c>
      <c r="FK94" t="str">
        <f>IF(Data!$L95=FK$1, "",             IF(ISERR(SEARCH(FK$1,Data!$H95)),        "",          ";" &amp; VLOOKUP(FK$1,Data!$L:$N,3, FALSE) &amp; ",""" &amp; VLOOKUP(FK$1,Data!$L:$M,2, FALSE) &amp; """;"   )             )</f>
        <v/>
      </c>
      <c r="FL94" t="str">
        <f>IF(Data!$L95=FL$1, "",             IF(ISERR(SEARCH(FL$1,Data!$H95)),        "",          ";" &amp; VLOOKUP(FL$1,Data!$L:$N,3, FALSE) &amp; ",""" &amp; VLOOKUP(FL$1,Data!$L:$M,2, FALSE) &amp; """;"   )             )</f>
        <v/>
      </c>
      <c r="FM94" t="str">
        <f>IF(Data!$L95=FM$1, "",             IF(ISERR(SEARCH(FM$1,Data!$H95)),        "",          ";" &amp; VLOOKUP(FM$1,Data!$L:$N,3, FALSE) &amp; ",""" &amp; VLOOKUP(FM$1,Data!$L:$M,2, FALSE) &amp; """;"   )             )</f>
        <v/>
      </c>
      <c r="FN94" t="str">
        <f>IF(Data!$L95=FN$1, "",             IF(ISERR(SEARCH(FN$1,Data!$H95)),        "",          ";" &amp; VLOOKUP(FN$1,Data!$L:$N,3, FALSE) &amp; ",""" &amp; VLOOKUP(FN$1,Data!$L:$M,2, FALSE) &amp; """;"   )             )</f>
        <v/>
      </c>
      <c r="FO94" t="str">
        <f>IF(Data!$L95=FO$1, "",             IF(ISERR(SEARCH(FO$1,Data!$H95)),        "",          ";" &amp; VLOOKUP(FO$1,Data!$L:$N,3, FALSE) &amp; ",""" &amp; VLOOKUP(FO$1,Data!$L:$M,2, FALSE) &amp; """;"   )             )</f>
        <v/>
      </c>
      <c r="FP94" t="str">
        <f>IF(Data!$L95=FP$1, "",             IF(ISERR(SEARCH(FP$1,Data!$H95)),        "",          ";" &amp; VLOOKUP(FP$1,Data!$L:$N,3, FALSE) &amp; ",""" &amp; VLOOKUP(FP$1,Data!$L:$M,2, FALSE) &amp; """;"   )             )</f>
        <v/>
      </c>
      <c r="FQ94" t="str">
        <f>IF(Data!$L95=FQ$1, "",             IF(ISERR(SEARCH(FQ$1,Data!$H95)),        "",          ";" &amp; VLOOKUP(FQ$1,Data!$L:$N,3, FALSE) &amp; ",""" &amp; VLOOKUP(FQ$1,Data!$L:$M,2, FALSE) &amp; """;"   )             )</f>
        <v/>
      </c>
      <c r="FR94" t="str">
        <f>IF(Data!$L95=FR$1, "",             IF(ISERR(SEARCH(FR$1,Data!$H95)),        "",          ";" &amp; VLOOKUP(FR$1,Data!$L:$N,3, FALSE) &amp; ",""" &amp; VLOOKUP(FR$1,Data!$L:$M,2, FALSE) &amp; """;"   )             )</f>
        <v/>
      </c>
      <c r="FS94" t="str">
        <f>IF(Data!$L95=FS$1, "",             IF(ISERR(SEARCH(FS$1,Data!$H95)),        "",          ";" &amp; VLOOKUP(FS$1,Data!$L:$N,3, FALSE) &amp; ",""" &amp; VLOOKUP(FS$1,Data!$L:$M,2, FALSE) &amp; """;"   )             )</f>
        <v/>
      </c>
      <c r="FT94" t="str">
        <f>IF(Data!$L95=FT$1, "",             IF(ISERR(SEARCH(FT$1,Data!$H95)),        "",          ";" &amp; VLOOKUP(FT$1,Data!$L:$N,3, FALSE) &amp; ",""" &amp; VLOOKUP(FT$1,Data!$L:$M,2, FALSE) &amp; """;"   )             )</f>
        <v/>
      </c>
      <c r="FU94" t="str">
        <f>IF(Data!$L95=FU$1, "",             IF(ISERR(SEARCH(FU$1,Data!$H95)),        "",          ";" &amp; VLOOKUP(FU$1,Data!$L:$N,3, FALSE) &amp; ",""" &amp; VLOOKUP(FU$1,Data!$L:$M,2, FALSE) &amp; """;"   )             )</f>
        <v/>
      </c>
      <c r="FV94" t="str">
        <f>IF(Data!$L95=FV$1, "",             IF(ISERR(SEARCH(FV$1,Data!$H95)),        "",          ";" &amp; VLOOKUP(FV$1,Data!$L:$N,3, FALSE) &amp; ",""" &amp; VLOOKUP(FV$1,Data!$L:$M,2, FALSE) &amp; """;"   )             )</f>
        <v/>
      </c>
      <c r="FW94" t="str">
        <f>IF(Data!$L95=FW$1, "",             IF(ISERR(SEARCH(FW$1,Data!$H95)),        "",          ";" &amp; VLOOKUP(FW$1,Data!$L:$N,3, FALSE) &amp; ",""" &amp; VLOOKUP(FW$1,Data!$L:$M,2, FALSE) &amp; """;"   )             )</f>
        <v/>
      </c>
      <c r="FX94" t="str">
        <f>IF(Data!$L95=FX$1, "",             IF(ISERR(SEARCH(FX$1,Data!$H95)),        "",          ";" &amp; VLOOKUP(FX$1,Data!$L:$N,3, FALSE) &amp; ",""" &amp; VLOOKUP(FX$1,Data!$L:$M,2, FALSE) &amp; """;"   )             )</f>
        <v/>
      </c>
      <c r="FY94" t="str">
        <f>IF(Data!$L95=FY$1, "",             IF(ISERR(SEARCH(FY$1,Data!$H95)),        "",          ";" &amp; VLOOKUP(FY$1,Data!$L:$N,3, FALSE) &amp; ",""" &amp; VLOOKUP(FY$1,Data!$L:$M,2, FALSE) &amp; """;"   )             )</f>
        <v/>
      </c>
      <c r="FZ94" t="str">
        <f>IF(Data!$L95=FZ$1, "",             IF(ISERR(SEARCH(FZ$1,Data!$H95)),        "",          ";" &amp; VLOOKUP(FZ$1,Data!$L:$N,3, FALSE) &amp; ",""" &amp; VLOOKUP(FZ$1,Data!$L:$M,2, FALSE) &amp; """;"   )             )</f>
        <v/>
      </c>
      <c r="GA94" t="str">
        <f>IF(Data!$L95=GA$1, "",             IF(ISERR(SEARCH(GA$1,Data!$H95)),        "",          ";" &amp; VLOOKUP(GA$1,Data!$L:$N,3, FALSE) &amp; ",""" &amp; VLOOKUP(GA$1,Data!$L:$M,2, FALSE) &amp; """;"   )             )</f>
        <v/>
      </c>
      <c r="GB94" t="str">
        <f>IF(Data!$L95=GB$1, "",             IF(ISERR(SEARCH(GB$1,Data!$H95)),        "",          ";" &amp; VLOOKUP(GB$1,Data!$L:$N,3, FALSE) &amp; ",""" &amp; VLOOKUP(GB$1,Data!$L:$M,2, FALSE) &amp; """;"   )             )</f>
        <v/>
      </c>
      <c r="GC94" t="str">
        <f>IF(Data!$L95=GC$1, "",             IF(ISERR(SEARCH(GC$1,Data!$H95)),        "",          ";" &amp; VLOOKUP(GC$1,Data!$L:$N,3, FALSE) &amp; ",""" &amp; VLOOKUP(GC$1,Data!$L:$M,2, FALSE) &amp; """;"   )             )</f>
        <v/>
      </c>
      <c r="GD94" t="str">
        <f>IF(Data!$L95=GD$1, "",             IF(ISERR(SEARCH(GD$1,Data!$H95)),        "",          ";" &amp; VLOOKUP(GD$1,Data!$L:$N,3, FALSE) &amp; ",""" &amp; VLOOKUP(GD$1,Data!$L:$M,2, FALSE) &amp; """;"   )             )</f>
        <v/>
      </c>
      <c r="GE94" t="str">
        <f>IF(Data!$L95=GE$1, "",             IF(ISERR(SEARCH(GE$1,Data!$H95)),        "",          ";" &amp; VLOOKUP(GE$1,Data!$L:$N,3, FALSE) &amp; ",""" &amp; VLOOKUP(GE$1,Data!$L:$M,2, FALSE) &amp; """;"   )             )</f>
        <v/>
      </c>
      <c r="GF94" t="str">
        <f>IF(Data!$L95=GF$1, "",             IF(ISERR(SEARCH(GF$1,Data!$H95)),        "",          ";" &amp; VLOOKUP(GF$1,Data!$L:$N,3, FALSE) &amp; ",""" &amp; VLOOKUP(GF$1,Data!$L:$M,2, FALSE) &amp; """;"   )             )</f>
        <v/>
      </c>
      <c r="GG94" t="str">
        <f>IF(Data!$L95=GG$1, "",             IF(ISERR(SEARCH(GG$1,Data!$H95)),        "",          ";" &amp; VLOOKUP(GG$1,Data!$L:$N,3, FALSE) &amp; ",""" &amp; VLOOKUP(GG$1,Data!$L:$M,2, FALSE) &amp; """;"   )             )</f>
        <v/>
      </c>
      <c r="GH94" t="str">
        <f>IF(Data!$L95=GH$1, "",             IF(ISERR(SEARCH(GH$1,Data!$H95)),        "",          ";" &amp; VLOOKUP(GH$1,Data!$L:$N,3, FALSE) &amp; ",""" &amp; VLOOKUP(GH$1,Data!$L:$M,2, FALSE) &amp; """;"   )             )</f>
        <v/>
      </c>
      <c r="GI94" t="str">
        <f>IF(Data!$L95=GI$1, "",             IF(ISERR(SEARCH(GI$1,Data!$H95)),        "",          ";" &amp; VLOOKUP(GI$1,Data!$L:$N,3, FALSE) &amp; ",""" &amp; VLOOKUP(GI$1,Data!$L:$M,2, FALSE) &amp; """;"   )             )</f>
        <v/>
      </c>
      <c r="GJ94" t="str">
        <f>IF(Data!$L95=GJ$1, "",             IF(ISERR(SEARCH(GJ$1,Data!$H95)),        "",          ";" &amp; VLOOKUP(GJ$1,Data!$L:$N,3, FALSE) &amp; ",""" &amp; VLOOKUP(GJ$1,Data!$L:$M,2, FALSE) &amp; """;"   )             )</f>
        <v>;00000000-0000-0000-0000-000000000180,"HUMAN";</v>
      </c>
      <c r="GK94" t="str">
        <f>IF(Data!$L95=GK$1, "",             IF(ISERR(SEARCH(GK$1,Data!$H95)),        "",          ";" &amp; VLOOKUP(GK$1,Data!$L:$N,3, FALSE) &amp; ",""" &amp; VLOOKUP(GK$1,Data!$L:$M,2, FALSE) &amp; """;"   )             )</f>
        <v/>
      </c>
      <c r="GL94" t="str">
        <f>IF(Data!$L95=GL$1, "",             IF(ISERR(SEARCH(GL$1,Data!$H95)),        "",          ";" &amp; VLOOKUP(GL$1,Data!$L:$N,3, FALSE) &amp; ",""" &amp; VLOOKUP(GL$1,Data!$L:$M,2, FALSE) &amp; """;"   )             )</f>
        <v/>
      </c>
      <c r="GM94" t="str">
        <f>IF(Data!$L95=GM$1, "",             IF(ISERR(SEARCH(GM$1,Data!$H95)),        "",          ";" &amp; VLOOKUP(GM$1,Data!$L:$N,3, FALSE) &amp; ",""" &amp; VLOOKUP(GM$1,Data!$L:$M,2, FALSE) &amp; """;"   )             )</f>
        <v/>
      </c>
      <c r="GN94" t="str">
        <f>IF(Data!$L95=GN$1, "",             IF(ISERR(SEARCH(GN$1,Data!$H95)),        "",          ";" &amp; VLOOKUP(GN$1,Data!$L:$N,3, FALSE) &amp; ",""" &amp; VLOOKUP(GN$1,Data!$L:$M,2, FALSE) &amp; """;"   )             )</f>
        <v/>
      </c>
      <c r="GO94" t="str">
        <f>IF(Data!$L95=GO$1, "",             IF(ISERR(SEARCH(GO$1,Data!$H95)),        "",          ";" &amp; VLOOKUP(GO$1,Data!$L:$N,3, FALSE) &amp; ",""" &amp; VLOOKUP(GO$1,Data!$L:$M,2, FALSE) &amp; """;"   )             )</f>
        <v>;00000000-0000-0000-0000-000000000185,"HUMAN";</v>
      </c>
      <c r="GP94" t="str">
        <f>IF(Data!$L95=GP$1, "",             IF(ISERR(SEARCH(GP$1,Data!$H95)),        "",          ";" &amp; VLOOKUP(GP$1,Data!$L:$N,3, FALSE) &amp; ",""" &amp; VLOOKUP(GP$1,Data!$L:$M,2, FALSE) &amp; """;"   )             )</f>
        <v/>
      </c>
      <c r="GQ94" t="str">
        <f>IF(Data!$L95=GQ$1, "",             IF(ISERR(SEARCH(GQ$1,Data!$H95)),        "",          ";" &amp; VLOOKUP(GQ$1,Data!$L:$N,3, FALSE) &amp; ",""" &amp; VLOOKUP(GQ$1,Data!$L:$M,2, FALSE) &amp; """;"   )             )</f>
        <v/>
      </c>
      <c r="GR94" t="str">
        <f>IF(Data!$L95=GR$1, "",             IF(ISERR(SEARCH(GR$1,Data!$H95)),        "",          ";" &amp; VLOOKUP(GR$1,Data!$L:$N,3, FALSE) &amp; ",""" &amp; VLOOKUP(GR$1,Data!$L:$M,2, FALSE) &amp; """;"   )             )</f>
        <v/>
      </c>
      <c r="GS94" t="str">
        <f>IF(Data!$L95=GS$1, "",             IF(ISERR(SEARCH(GS$1,Data!$H95)),        "",          ";" &amp; VLOOKUP(GS$1,Data!$L:$N,3, FALSE) &amp; ",""" &amp; VLOOKUP(GS$1,Data!$L:$M,2, FALSE) &amp; """;"   )             )</f>
        <v/>
      </c>
      <c r="GT94" t="str">
        <f>IF(Data!$L95=GT$1, "",             IF(ISERR(SEARCH(GT$1,Data!$H95)),        "",          ";" &amp; VLOOKUP(GT$1,Data!$L:$N,3, FALSE) &amp; ",""" &amp; VLOOKUP(GT$1,Data!$L:$M,2, FALSE) &amp; """;"   )             )</f>
        <v/>
      </c>
      <c r="GU94" t="str">
        <f>IF(Data!$L95=GU$1, "",             IF(ISERR(SEARCH(GU$1,Data!$H95)),        "",          ";" &amp; VLOOKUP(GU$1,Data!$L:$N,3, FALSE) &amp; ",""" &amp; VLOOKUP(GU$1,Data!$L:$M,2, FALSE) &amp; """;"   )             )</f>
        <v/>
      </c>
      <c r="GV94" t="str">
        <f>IF(Data!$L95=GV$1, "",             IF(ISERR(SEARCH(GV$1,Data!$H95)),        "",          ";" &amp; VLOOKUP(GV$1,Data!$L:$N,3, FALSE) &amp; ",""" &amp; VLOOKUP(GV$1,Data!$L:$M,2, FALSE) &amp; """;"   )             )</f>
        <v/>
      </c>
      <c r="GW94" t="str">
        <f>IF(Data!$L95=GW$1, "",             IF(ISERR(SEARCH(GW$1,Data!$H95)),        "",          ";" &amp; VLOOKUP(GW$1,Data!$L:$N,3, FALSE) &amp; ",""" &amp; VLOOKUP(GW$1,Data!$L:$M,2, FALSE) &amp; """;"   )             )</f>
        <v/>
      </c>
      <c r="GX94" t="str">
        <f>IF(Data!$L95=GX$1, "",             IF(ISERR(SEARCH(GX$1,Data!$H95)),        "",          ";" &amp; VLOOKUP(GX$1,Data!$L:$N,3, FALSE) &amp; ",""" &amp; VLOOKUP(GX$1,Data!$L:$M,2, FALSE) &amp; """;"   )             )</f>
        <v/>
      </c>
      <c r="GY94" t="str">
        <f>IF(Data!$L95=GY$1, "",             IF(ISERR(SEARCH(GY$1,Data!$H95)),        "",          ";" &amp; VLOOKUP(GY$1,Data!$L:$N,3, FALSE) &amp; ",""" &amp; VLOOKUP(GY$1,Data!$L:$M,2, FALSE) &amp; """;"   )             )</f>
        <v/>
      </c>
      <c r="GZ94" t="str">
        <f>IF(Data!$L95=GZ$1, "",             IF(ISERR(SEARCH(GZ$1,Data!$H95)),        "",          ";" &amp; VLOOKUP(GZ$1,Data!$L:$N,3, FALSE) &amp; ",""" &amp; VLOOKUP(GZ$1,Data!$L:$M,2, FALSE) &amp; """;"   )             )</f>
        <v/>
      </c>
      <c r="HA94" t="str">
        <f>IF(Data!$L95=HA$1, "",             IF(ISERR(SEARCH(HA$1,Data!$H95)),        "",          ";" &amp; VLOOKUP(HA$1,Data!$L:$N,3, FALSE) &amp; ",""" &amp; VLOOKUP(HA$1,Data!$L:$M,2, FALSE) &amp; """;"   )             )</f>
        <v/>
      </c>
      <c r="HB94" t="str">
        <f>IF(Data!$L95=HB$1, "",             IF(ISERR(SEARCH(HB$1,Data!$H95)),        "",          ";" &amp; VLOOKUP(HB$1,Data!$L:$N,3, FALSE) &amp; ",""" &amp; VLOOKUP(HB$1,Data!$L:$M,2, FALSE) &amp; """;"   )             )</f>
        <v/>
      </c>
      <c r="HC94" t="str">
        <f>IF(Data!$L95=HC$1, "",             IF(ISERR(SEARCH(HC$1,Data!$H95)),        "",          ";" &amp; VLOOKUP(HC$1,Data!$L:$N,3, FALSE) &amp; ",""" &amp; VLOOKUP(HC$1,Data!$L:$M,2, FALSE) &amp; """;"   )             )</f>
        <v/>
      </c>
      <c r="HD94" t="str">
        <f>IF(Data!$L95=HD$1, "",             IF(ISERR(SEARCH(HD$1,Data!$H95)),        "",          ";" &amp; VLOOKUP(HD$1,Data!$L:$N,3, FALSE) &amp; ",""" &amp; VLOOKUP(HD$1,Data!$L:$M,2, FALSE) &amp; """;"   )             )</f>
        <v/>
      </c>
      <c r="HE94" t="str">
        <f>IF(Data!$L95=HE$1, "",             IF(ISERR(SEARCH(HE$1,Data!$H95)),        "",          ";" &amp; VLOOKUP(HE$1,Data!$L:$N,3, FALSE) &amp; ",""" &amp; VLOOKUP(HE$1,Data!$L:$M,2, FALSE) &amp; """;"   )             )</f>
        <v/>
      </c>
      <c r="HF94" t="str">
        <f>IF(Data!$L95=HF$1, "",             IF(ISERR(SEARCH(HF$1,Data!$H95)),        "",          ";" &amp; VLOOKUP(HF$1,Data!$L:$N,3, FALSE) &amp; ",""" &amp; VLOOKUP(HF$1,Data!$L:$M,2, FALSE) &amp; """;"   )             )</f>
        <v/>
      </c>
      <c r="HG94" t="str">
        <f>IF(Data!$L95=HG$1, "",             IF(ISERR(SEARCH(HG$1,Data!$H95)),        "",          ";" &amp; VLOOKUP(HG$1,Data!$L:$N,3, FALSE) &amp; ",""" &amp; VLOOKUP(HG$1,Data!$L:$M,2, FALSE) &amp; """;"   )             )</f>
        <v/>
      </c>
      <c r="HH94" t="str">
        <f>IF(Data!$L95=HH$1, "",             IF(ISERR(SEARCH(HH$1,Data!$H95)),        "",          ";" &amp; VLOOKUP(HH$1,Data!$L:$N,3, FALSE) &amp; ",""" &amp; VLOOKUP(HH$1,Data!$L:$M,2, FALSE) &amp; """;"   )             )</f>
        <v/>
      </c>
      <c r="HI94" t="str">
        <f>IF(Data!$L95=HI$1, "",             IF(ISERR(SEARCH(HI$1,Data!$H95)),        "",          ";" &amp; VLOOKUP(HI$1,Data!$L:$N,3, FALSE) &amp; ",""" &amp; VLOOKUP(HI$1,Data!$L:$M,2, FALSE) &amp; """;"   )             )</f>
        <v/>
      </c>
      <c r="HJ94" t="str">
        <f>IF(Data!$L95=HJ$1, "",             IF(ISERR(SEARCH(HJ$1,Data!$H95)),        "",          ";" &amp; VLOOKUP(HJ$1,Data!$L:$N,3, FALSE) &amp; ",""" &amp; VLOOKUP(HJ$1,Data!$L:$M,2, FALSE) &amp; """;"   )             )</f>
        <v/>
      </c>
      <c r="HK94" t="str">
        <f>IF(Data!$L95=HK$1, "",             IF(ISERR(SEARCH(HK$1,Data!$H95)),        "",          ";" &amp; VLOOKUP(HK$1,Data!$L:$N,3, FALSE) &amp; ",""" &amp; VLOOKUP(HK$1,Data!$L:$M,2, FALSE) &amp; """;"   )             )</f>
        <v/>
      </c>
      <c r="HL94" t="str">
        <f>IF(Data!$L95=HL$1, "",             IF(ISERR(SEARCH(HL$1,Data!$H95)),        "",          ";" &amp; VLOOKUP(HL$1,Data!$L:$N,3, FALSE) &amp; ",""" &amp; VLOOKUP(HL$1,Data!$L:$M,2, FALSE) &amp; """;"   )             )</f>
        <v/>
      </c>
      <c r="HM94" t="str">
        <f>IF(Data!$L95=HM$1, "",             IF(ISERR(SEARCH(HM$1,Data!$H95)),        "",          ";" &amp; VLOOKUP(HM$1,Data!$L:$N,3, FALSE) &amp; ",""" &amp; VLOOKUP(HM$1,Data!$L:$M,2, FALSE) &amp; """;"   )             )</f>
        <v/>
      </c>
      <c r="HN94" t="str">
        <f>IF(Data!$L95=HN$1, "",             IF(ISERR(SEARCH(HN$1,Data!$H95)),        "",          ";" &amp; VLOOKUP(HN$1,Data!$L:$N,3, FALSE) &amp; ",""" &amp; VLOOKUP(HN$1,Data!$L:$M,2, FALSE) &amp; """;"   )             )</f>
        <v/>
      </c>
      <c r="HO94" t="str">
        <f>IF(Data!$L95=HO$1, "",             IF(ISERR(SEARCH(HO$1,Data!$H95)),        "",          ";" &amp; VLOOKUP(HO$1,Data!$L:$N,3, FALSE) &amp; ",""" &amp; VLOOKUP(HO$1,Data!$L:$M,2, FALSE) &amp; """;"   )             )</f>
        <v/>
      </c>
      <c r="HP94" t="str">
        <f>IF(Data!$L95=HP$1, "",             IF(ISERR(SEARCH(HP$1,Data!$H95)),        "",          ";" &amp; VLOOKUP(HP$1,Data!$L:$N,3, FALSE) &amp; ",""" &amp; VLOOKUP(HP$1,Data!$L:$M,2, FALSE) &amp; """;"   )             )</f>
        <v/>
      </c>
      <c r="HQ94" t="str">
        <f>IF(Data!$L95=HQ$1, "",             IF(ISERR(SEARCH(HQ$1,Data!$H95)),        "",          ";" &amp; VLOOKUP(HQ$1,Data!$L:$N,3, FALSE) &amp; ",""" &amp; VLOOKUP(HQ$1,Data!$L:$M,2, FALSE) &amp; """;"   )             )</f>
        <v/>
      </c>
      <c r="HR94" t="str">
        <f>IF(Data!$L95=HR$1, "",             IF(ISERR(SEARCH(HR$1,Data!$H95)),        "",          ";" &amp; VLOOKUP(HR$1,Data!$L:$N,3, FALSE) &amp; ",""" &amp; VLOOKUP(HR$1,Data!$L:$M,2, FALSE) &amp; """;"   )             )</f>
        <v/>
      </c>
      <c r="HS94" t="str">
        <f>IF(Data!$L95=HS$1, "",             IF(ISERR(SEARCH(HS$1,Data!$H95)),        "",          ";" &amp; VLOOKUP(HS$1,Data!$L:$N,3, FALSE) &amp; ",""" &amp; VLOOKUP(HS$1,Data!$L:$M,2, FALSE) &amp; """;"   )             )</f>
        <v/>
      </c>
      <c r="HT94" t="str">
        <f>IF(Data!$L95=HT$1, "",             IF(ISERR(SEARCH(HT$1,Data!$H95)),        "",          ";" &amp; VLOOKUP(HT$1,Data!$L:$N,3, FALSE) &amp; ",""" &amp; VLOOKUP(HT$1,Data!$L:$M,2, FALSE) &amp; """;"   )             )</f>
        <v/>
      </c>
      <c r="HU94" t="str">
        <f>IF(Data!$L95=HU$1, "",             IF(ISERR(SEARCH(HU$1,Data!$H95)),        "",          ";" &amp; VLOOKUP(HU$1,Data!$L:$N,3, FALSE) &amp; ",""" &amp; VLOOKUP(HU$1,Data!$L:$M,2, FALSE) &amp; """;"   )             )</f>
        <v/>
      </c>
      <c r="HV94" t="str">
        <f>IF(Data!$L95=HV$1, "",             IF(ISERR(SEARCH(HV$1,Data!$H95)),        "",          ";" &amp; VLOOKUP(HV$1,Data!$L:$N,3, FALSE) &amp; ",""" &amp; VLOOKUP(HV$1,Data!$L:$M,2, FALSE) &amp; """;"   )             )</f>
        <v/>
      </c>
      <c r="HW94" t="str">
        <f>IF(Data!$L95=HW$1, "",             IF(ISERR(SEARCH(HW$1,Data!$H95)),        "",          ";" &amp; VLOOKUP(HW$1,Data!$L:$N,3, FALSE) &amp; ",""" &amp; VLOOKUP(HW$1,Data!$L:$M,2, FALSE) &amp; """;"   )             )</f>
        <v/>
      </c>
      <c r="HX94" t="str">
        <f>IF(Data!$L95=HX$1, "",             IF(ISERR(SEARCH(HX$1,Data!$H95)),        "",          ";" &amp; VLOOKUP(HX$1,Data!$L:$N,3, FALSE) &amp; ",""" &amp; VLOOKUP(HX$1,Data!$L:$M,2, FALSE) &amp; """;"   )             )</f>
        <v/>
      </c>
      <c r="HY94" t="str">
        <f>IF(Data!$L95=HY$1, "",             IF(ISERR(SEARCH(HY$1,Data!$H95)),        "",          ";" &amp; VLOOKUP(HY$1,Data!$L:$N,3, FALSE) &amp; ",""" &amp; VLOOKUP(HY$1,Data!$L:$M,2, FALSE) &amp; """;"   )             )</f>
        <v/>
      </c>
      <c r="HZ94" t="str">
        <f>IF(Data!$L95=HZ$1, "",             IF(ISERR(SEARCH(HZ$1,Data!$H95)),        "",          ";" &amp; VLOOKUP(HZ$1,Data!$L:$N,3, FALSE) &amp; ",""" &amp; VLOOKUP(HZ$1,Data!$L:$M,2, FALSE) &amp; """;"   )             )</f>
        <v/>
      </c>
      <c r="IA94" t="str">
        <f>IF(Data!$L95=IA$1, "",             IF(ISERR(SEARCH(IA$1,Data!$H95)),        "",          ";" &amp; VLOOKUP(IA$1,Data!$L:$N,3, FALSE) &amp; ",""" &amp; VLOOKUP(IA$1,Data!$L:$M,2, FALSE) &amp; """;"   )             )</f>
        <v/>
      </c>
      <c r="IB94" t="str">
        <f>IF(Data!$L95=IB$1, "",             IF(ISERR(SEARCH(IB$1,Data!$H95)),        "",          ";" &amp; VLOOKUP(IB$1,Data!$L:$N,3, FALSE) &amp; ",""" &amp; VLOOKUP(IB$1,Data!$L:$M,2, FALSE) &amp; """;"   )             )</f>
        <v/>
      </c>
      <c r="IC94" t="str">
        <f>IF(Data!$L95=IC$1, "",             IF(ISERR(SEARCH(IC$1,Data!$H95)),        "",          ";" &amp; VLOOKUP(IC$1,Data!$L:$N,3, FALSE) &amp; ",""" &amp; VLOOKUP(IC$1,Data!$L:$M,2, FALSE) &amp; """;"   )             )</f>
        <v/>
      </c>
      <c r="ID94" t="str">
        <f>IF(Data!$L95=ID$1, "",             IF(ISERR(SEARCH(ID$1,Data!$H95)),        "",          ";" &amp; VLOOKUP(ID$1,Data!$L:$N,3, FALSE) &amp; ",""" &amp; VLOOKUP(ID$1,Data!$L:$M,2, FALSE) &amp; """;"   )             )</f>
        <v/>
      </c>
      <c r="IE94" t="str">
        <f>IF(Data!$L95=IE$1, "",             IF(ISERR(SEARCH(IE$1,Data!$H95)),        "",          ";" &amp; VLOOKUP(IE$1,Data!$L:$N,3, FALSE) &amp; ",""" &amp; VLOOKUP(IE$1,Data!$L:$M,2, FALSE) &amp; """;"   )             )</f>
        <v/>
      </c>
      <c r="IF94" t="str">
        <f>IF(Data!$L95=IF$1, "",             IF(ISERR(SEARCH(IF$1,Data!$H95)),        "",          ";" &amp; VLOOKUP(IF$1,Data!$L:$N,3, FALSE) &amp; ",""" &amp; VLOOKUP(IF$1,Data!$L:$M,2, FALSE) &amp; """;"   )             )</f>
        <v/>
      </c>
      <c r="IG94" t="str">
        <f>IF(Data!$L95=IG$1, "",             IF(ISERR(SEARCH(IG$1,Data!$H95)),        "",          ";" &amp; VLOOKUP(IG$1,Data!$L:$N,3, FALSE) &amp; ",""" &amp; VLOOKUP(IG$1,Data!$L:$M,2, FALSE) &amp; """;"   )             )</f>
        <v/>
      </c>
      <c r="IH94" t="str">
        <f>IF(Data!$L95=IH$1, "",             IF(ISERR(SEARCH(IH$1,Data!$H95)),        "",          ";" &amp; VLOOKUP(IH$1,Data!$L:$N,3, FALSE) &amp; ",""" &amp; VLOOKUP(IH$1,Data!$L:$M,2, FALSE) &amp; """;"   )             )</f>
        <v/>
      </c>
      <c r="II94" t="str">
        <f>IF(Data!$L95=II$1, "",             IF(ISERR(SEARCH(II$1,Data!$H95)),        "",          ";" &amp; VLOOKUP(II$1,Data!$L:$N,3, FALSE) &amp; ",""" &amp; VLOOKUP(II$1,Data!$L:$M,2, FALSE) &amp; """;"   )             )</f>
        <v/>
      </c>
    </row>
    <row r="95" spans="1:243" x14ac:dyDescent="0.3">
      <c r="A95" t="str">
        <f>Data!L96</f>
        <v>Mara Jade</v>
      </c>
      <c r="B95" s="15" t="str">
        <f>VLOOKUP(Tableau36[[#This Row],[Character]],Data!L:N,3,FALSE)</f>
        <v>00000000-0000-0000-0000-000000000094</v>
      </c>
      <c r="C95" s="15" t="str">
        <f>VLOOKUP(Tableau36[[#This Row],[Character]],Data!L:M,2,FALSE)</f>
        <v>HUMAN</v>
      </c>
      <c r="D95" s="15" t="str">
        <f>SUBSTITUTE(     SUBSTITUTE(Tableau36[[#This Row],[character_id,character_type,friend_id,friend_type]],",""DROID""",""),    ",""HUMAN""", "")</f>
        <v>00000000-0000-0000-0000-000000000094,00000000-0000-0000-0000-000000000180</v>
      </c>
      <c r="E95" s="15" t="str">
        <f>IF(Tableau36[[#This Row],[With char''s id]] = "", "",    MID(Tableau36[[#This Row],[With char''s id]], 2, LEN(Tableau36[[#This Row],[With char''s id]])-1))</f>
        <v>00000000-0000-0000-0000-000000000094,"HUMAN",00000000-0000-0000-0000-000000000180,"HUMAN"</v>
      </c>
      <c r="F95" s="15" t="str">
        <f>SUBSTITUTE(Tableau36[[#This Row],[List of friend''s id]],  "/",    "/" &amp; Tableau36[[#This Row],[Character''s id]] &amp; ",""" &amp; Tableau36[[#This Row],[Type]] &amp; """,")</f>
        <v>/00000000-0000-0000-0000-000000000094,"HUMAN",00000000-0000-0000-0000-000000000180,"HUMAN"</v>
      </c>
      <c r="G95" t="str">
        <f>IF( Tableau36[[#This Row],[removed double semi-colon]]="", "", "/" &amp; MID(Tableau36[[#This Row],[removed double semi-colon]],2,LEN(Tableau36[[#This Row],[removed double semi-colon]]) - 2) )</f>
        <v>/00000000-0000-0000-0000-000000000180,"HUMAN"</v>
      </c>
      <c r="H95" t="str">
        <f>SUBSTITUTE(Tableau36[[#This Row],[Concatenation]],";;","/")</f>
        <v>;00000000-0000-0000-0000-000000000180,"HUMAN";</v>
      </c>
      <c r="I95" t="str">
        <f>friends!M95&amp; friends!N95&amp; friends!O95&amp; friends!P95&amp; friends!Q95&amp; friends!R95&amp; friends!S95&amp; friends!T95&amp; friends!U95&amp; friends!V95&amp; friends!W95&amp; friends!X95&amp; friends!Y95&amp; friends!Z95&amp; friends!AA95&amp; friends!AB95&amp; friends!AC95&amp; friends!AD95&amp; friends!AE95&amp; friends!AF95&amp; friends!AG95&amp; friends!AH95&amp; friends!AI95&amp; friends!AJ95&amp; friends!AK95&amp; friends!AL95&amp; friends!AM95&amp; friends!AN95&amp; friends!AO95&amp; friends!AP95&amp; friends!AQ95&amp; friends!AR95&amp; friends!AS95&amp; friends!AT95&amp; friends!AU95&amp; friends!AV95&amp; friends!AW95&amp; friends!AX95&amp; friends!AY95&amp; friends!AZ95&amp; friends!BA95&amp; friends!BB95&amp; friends!BC95&amp; friends!BD95&amp; friends!BE95&amp; friends!BF95&amp; friends!BG95&amp; friends!BH95&amp; friends!BI95&amp; friends!BJ95&amp; friends!BK95&amp; friends!BL95&amp; friends!BM95&amp; friends!BN95&amp; friends!BO95&amp; friends!BP95&amp; friends!BQ95&amp; friends!BR95&amp; friends!BS95&amp; friends!BT95&amp; friends!BU95&amp; friends!BV95&amp; friends!BW95&amp; friends!BX95&amp; friends!BY95&amp; friends!BZ95&amp; friends!CA95&amp; friends!CB95&amp; friends!CC95&amp; friends!CD95&amp; friends!CE95&amp; friends!CF95&amp; friends!CG95&amp; friends!CH95&amp; friends!CI95&amp; friends!CJ95&amp; friends!CK95&amp; friends!CL95&amp; friends!CM95&amp; friends!CN95&amp; friends!CO95&amp; friends!CP95&amp; friends!CQ95&amp; friends!CR95&amp; friends!CS95&amp; friends!CT95&amp; friends!CU95&amp; friends!CV95&amp; friends!CW95&amp; friends!CX95&amp; friends!CY95&amp; friends!CZ95&amp; friends!DA95&amp; friends!DB95&amp; friends!DC95&amp; friends!DD95&amp; friends!DE95&amp; friends!DF95&amp; friends!DG95&amp; friends!DH95&amp; friends!DI95&amp; friends!DJ95&amp; friends!DK95&amp; friends!DL95&amp; friends!DM95&amp; friends!DN95&amp; friends!DO95&amp; friends!DP95&amp; friends!DQ95&amp; friends!DR95&amp; friends!DS95&amp; friends!DT95&amp; friends!DU95&amp; friends!DV95&amp; friends!DW95&amp; friends!DX95&amp; friends!DY95&amp; friends!DZ95&amp; friends!EA95&amp; friends!EB95&amp; friends!EC95&amp; friends!ED95&amp; friends!EE95&amp; friends!EF95&amp; friends!EG95&amp; friends!EH95&amp; friends!EI95&amp; friends!EJ95&amp; friends!EK95&amp; friends!EL95&amp; friends!EM95&amp; friends!EN95&amp; friends!EO95&amp; friends!EP95&amp; friends!EQ95&amp; friends!ER95&amp; friends!ES95&amp; friends!ET95&amp; friends!EU95&amp; friends!EV95&amp; friends!EW95&amp; friends!EX95&amp; friends!EY95&amp; friends!EZ95&amp; friends!FA95&amp; friends!FB95&amp; friends!FC95&amp; friends!FD95&amp; friends!FE95&amp; friends!FF95&amp; friends!FG95&amp; friends!FH95&amp; friends!FI95&amp; friends!FJ95&amp; friends!FK95&amp; friends!FL95&amp; friends!FM95&amp; friends!FN95&amp; friends!FO95&amp; friends!FP95&amp; friends!FQ95&amp; friends!FR95&amp; friends!FS95&amp; friends!FT95&amp; friends!FU95&amp; friends!FV95&amp; friends!FW95&amp; friends!FX95&amp; friends!FY95&amp; friends!FZ95&amp; friends!GA95&amp; friends!GB95&amp; friends!GC95&amp; friends!GD95&amp; friends!GE95&amp; friends!GF95&amp; friends!GG95&amp; friends!GH95&amp; friends!GI95&amp; friends!GJ95&amp; friends!GK95&amp; friends!GL95&amp; friends!GM95&amp; friends!GN95&amp; friends!GO95&amp; friends!GP95&amp; friends!GQ95&amp; friends!GR95&amp; friends!GS95&amp; friends!GT95&amp; friends!GU95&amp; friends!GV95&amp; friends!GW95&amp; friends!GX95&amp; friends!GY95&amp; friends!GZ95&amp; friends!HA95&amp; friends!HB95&amp; friends!HC95&amp; friends!HD95&amp; friends!HE95&amp; friends!HF95&amp; friends!HG95&amp; friends!HH95&amp; friends!HI95&amp; friends!HJ95&amp; friends!HK95&amp; friends!HL95&amp; friends!HM95&amp; friends!HN95&amp; friends!HO95&amp; friends!HP95&amp; friends!HQ95&amp; friends!HR95&amp; friends!HS95&amp; friends!HT95&amp; friends!HU95&amp; friends!HV95&amp; friends!HW95&amp; friends!HX95&amp; friends!HY95&amp; friends!HZ95&amp; friends!IA95&amp; friends!IB95&amp; friends!IC95&amp; friends!ID95&amp; friends!IE95&amp; friends!IF95&amp; friends!IG95&amp; friends!IH95&amp; friends!II95</f>
        <v>;00000000-0000-0000-0000-000000000180,"HUMAN";</v>
      </c>
      <c r="M95" t="str">
        <f>IF(Data!$L96=M$1, "",             IF(ISERR(SEARCH(M$1,Data!$H96)),        "",          ";" &amp; VLOOKUP(M$1,Data!$L:$N,3, FALSE) &amp; ",""" &amp; VLOOKUP(M$1,Data!$L:$M,2, FALSE) &amp; """;"   )             )</f>
        <v/>
      </c>
      <c r="N95" t="str">
        <f>IF(Data!$L96=N$1, "",             IF(ISERR(SEARCH(N$1,Data!$H96)),        "",          ";" &amp; VLOOKUP(N$1,Data!$L:$N,3, FALSE) &amp; ",""" &amp; VLOOKUP(N$1,Data!$L:$M,2, FALSE) &amp; """;"   )             )</f>
        <v/>
      </c>
      <c r="O95" t="str">
        <f>IF(Data!$L96=O$1, "",             IF(ISERR(SEARCH(O$1,Data!$H96)),        "",          ";" &amp; VLOOKUP(O$1,Data!$L:$N,3, FALSE) &amp; ",""" &amp; VLOOKUP(O$1,Data!$L:$M,2, FALSE) &amp; """;"   )             )</f>
        <v/>
      </c>
      <c r="P95" t="str">
        <f>IF(Data!$L96=P$1, "",             IF(ISERR(SEARCH(P$1,Data!$H96)),        "",          ";" &amp; VLOOKUP(P$1,Data!$L:$N,3, FALSE) &amp; ",""" &amp; VLOOKUP(P$1,Data!$L:$M,2, FALSE) &amp; """;"   )             )</f>
        <v/>
      </c>
      <c r="Q95" t="str">
        <f>IF(Data!$L96=Q$1, "",             IF(ISERR(SEARCH(Q$1,Data!$H96)),        "",          ";" &amp; VLOOKUP(Q$1,Data!$L:$N,3, FALSE) &amp; ",""" &amp; VLOOKUP(Q$1,Data!$L:$M,2, FALSE) &amp; """;"   )             )</f>
        <v/>
      </c>
      <c r="R95" t="str">
        <f>IF(Data!$L96=R$1, "",             IF(ISERR(SEARCH(R$1,Data!$H96)),        "",          ";" &amp; VLOOKUP(R$1,Data!$L:$N,3, FALSE) &amp; ",""" &amp; VLOOKUP(R$1,Data!$L:$M,2, FALSE) &amp; """;"   )             )</f>
        <v/>
      </c>
      <c r="S95" t="str">
        <f>IF(Data!$L96=S$1, "",             IF(ISERR(SEARCH(S$1,Data!$H96)),        "",          ";" &amp; VLOOKUP(S$1,Data!$L:$N,3, FALSE) &amp; ",""" &amp; VLOOKUP(S$1,Data!$L:$M,2, FALSE) &amp; """;"   )             )</f>
        <v/>
      </c>
      <c r="T95" t="str">
        <f>IF(Data!$L96=T$1, "",             IF(ISERR(SEARCH(T$1,Data!$H96)),        "",          ";" &amp; VLOOKUP(T$1,Data!$L:$N,3, FALSE) &amp; ",""" &amp; VLOOKUP(T$1,Data!$L:$M,2, FALSE) &amp; """;"   )             )</f>
        <v/>
      </c>
      <c r="U95" t="str">
        <f>IF(Data!$L96=U$1, "",             IF(ISERR(SEARCH(U$1,Data!$H96)),        "",          ";" &amp; VLOOKUP(U$1,Data!$L:$N,3, FALSE) &amp; ",""" &amp; VLOOKUP(U$1,Data!$L:$M,2, FALSE) &amp; """;"   )             )</f>
        <v/>
      </c>
      <c r="V95" t="str">
        <f>IF(Data!$L96=V$1, "",             IF(ISERR(SEARCH(V$1,Data!$H96)),        "",          ";" &amp; VLOOKUP(V$1,Data!$L:$N,3, FALSE) &amp; ",""" &amp; VLOOKUP(V$1,Data!$L:$M,2, FALSE) &amp; """;"   )             )</f>
        <v/>
      </c>
      <c r="W95" t="str">
        <f>IF(Data!$L96=W$1, "",             IF(ISERR(SEARCH(W$1,Data!$H96)),        "",          ";" &amp; VLOOKUP(W$1,Data!$L:$N,3, FALSE) &amp; ",""" &amp; VLOOKUP(W$1,Data!$L:$M,2, FALSE) &amp; """;"   )             )</f>
        <v/>
      </c>
      <c r="X95" t="str">
        <f>IF(Data!$L96=X$1, "",             IF(ISERR(SEARCH(X$1,Data!$H96)),        "",          ";" &amp; VLOOKUP(X$1,Data!$L:$N,3, FALSE) &amp; ",""" &amp; VLOOKUP(X$1,Data!$L:$M,2, FALSE) &amp; """;"   )             )</f>
        <v/>
      </c>
      <c r="Y95" t="str">
        <f>IF(Data!$L96=Y$1, "",             IF(ISERR(SEARCH(Y$1,Data!$H96)),        "",          ";" &amp; VLOOKUP(Y$1,Data!$L:$N,3, FALSE) &amp; ",""" &amp; VLOOKUP(Y$1,Data!$L:$M,2, FALSE) &amp; """;"   )             )</f>
        <v/>
      </c>
      <c r="Z95" t="str">
        <f>IF(Data!$L96=Z$1, "",             IF(ISERR(SEARCH(Z$1,Data!$H96)),        "",          ";" &amp; VLOOKUP(Z$1,Data!$L:$N,3, FALSE) &amp; ",""" &amp; VLOOKUP(Z$1,Data!$L:$M,2, FALSE) &amp; """;"   )             )</f>
        <v/>
      </c>
      <c r="AA95" t="str">
        <f>IF(Data!$L96=AA$1, "",             IF(ISERR(SEARCH(AA$1,Data!$H96)),        "",          ";" &amp; VLOOKUP(AA$1,Data!$L:$N,3, FALSE) &amp; ",""" &amp; VLOOKUP(AA$1,Data!$L:$M,2, FALSE) &amp; """;"   )             )</f>
        <v/>
      </c>
      <c r="AB95" t="str">
        <f>IF(Data!$L96=AB$1, "",             IF(ISERR(SEARCH(AB$1,Data!$H96)),        "",          ";" &amp; VLOOKUP(AB$1,Data!$L:$N,3, FALSE) &amp; ",""" &amp; VLOOKUP(AB$1,Data!$L:$M,2, FALSE) &amp; """;"   )             )</f>
        <v/>
      </c>
      <c r="AC95" t="str">
        <f>IF(Data!$L96=AC$1, "",             IF(ISERR(SEARCH(AC$1,Data!$H96)),        "",          ";" &amp; VLOOKUP(AC$1,Data!$L:$N,3, FALSE) &amp; ",""" &amp; VLOOKUP(AC$1,Data!$L:$M,2, FALSE) &amp; """;"   )             )</f>
        <v/>
      </c>
      <c r="AD95" t="str">
        <f>IF(Data!$L96=AD$1, "",             IF(ISERR(SEARCH(AD$1,Data!$H96)),        "",          ";" &amp; VLOOKUP(AD$1,Data!$L:$N,3, FALSE) &amp; ",""" &amp; VLOOKUP(AD$1,Data!$L:$M,2, FALSE) &amp; """;"   )             )</f>
        <v/>
      </c>
      <c r="AE95" t="str">
        <f>IF(Data!$L96=AE$1, "",             IF(ISERR(SEARCH(AE$1,Data!$H96)),        "",          ";" &amp; VLOOKUP(AE$1,Data!$L:$N,3, FALSE) &amp; ",""" &amp; VLOOKUP(AE$1,Data!$L:$M,2, FALSE) &amp; """;"   )             )</f>
        <v/>
      </c>
      <c r="AF95" t="str">
        <f>IF(Data!$L96=AF$1, "",             IF(ISERR(SEARCH(AF$1,Data!$H96)),        "",          ";" &amp; VLOOKUP(AF$1,Data!$L:$N,3, FALSE) &amp; ",""" &amp; VLOOKUP(AF$1,Data!$L:$M,2, FALSE) &amp; """;"   )             )</f>
        <v/>
      </c>
      <c r="AG95" t="str">
        <f>IF(Data!$L96=AG$1, "",             IF(ISERR(SEARCH(AG$1,Data!$H96)),        "",          ";" &amp; VLOOKUP(AG$1,Data!$L:$N,3, FALSE) &amp; ",""" &amp; VLOOKUP(AG$1,Data!$L:$M,2, FALSE) &amp; """;"   )             )</f>
        <v/>
      </c>
      <c r="AH95" t="str">
        <f>IF(Data!$L96=AH$1, "",             IF(ISERR(SEARCH(AH$1,Data!$H96)),        "",          ";" &amp; VLOOKUP(AH$1,Data!$L:$N,3, FALSE) &amp; ",""" &amp; VLOOKUP(AH$1,Data!$L:$M,2, FALSE) &amp; """;"   )             )</f>
        <v/>
      </c>
      <c r="AI95" t="str">
        <f>IF(Data!$L96=AI$1, "",             IF(ISERR(SEARCH(AI$1,Data!$H96)),        "",          ";" &amp; VLOOKUP(AI$1,Data!$L:$N,3, FALSE) &amp; ",""" &amp; VLOOKUP(AI$1,Data!$L:$M,2, FALSE) &amp; """;"   )             )</f>
        <v/>
      </c>
      <c r="AJ95" t="str">
        <f>IF(Data!$L96=AJ$1, "",             IF(ISERR(SEARCH(AJ$1,Data!$H96)),        "",          ";" &amp; VLOOKUP(AJ$1,Data!$L:$N,3, FALSE) &amp; ",""" &amp; VLOOKUP(AJ$1,Data!$L:$M,2, FALSE) &amp; """;"   )             )</f>
        <v/>
      </c>
      <c r="AK95" t="str">
        <f>IF(Data!$L96=AK$1, "",             IF(ISERR(SEARCH(AK$1,Data!$H96)),        "",          ";" &amp; VLOOKUP(AK$1,Data!$L:$N,3, FALSE) &amp; ",""" &amp; VLOOKUP(AK$1,Data!$L:$M,2, FALSE) &amp; """;"   )             )</f>
        <v/>
      </c>
      <c r="AL95" t="str">
        <f>IF(Data!$L96=AL$1, "",             IF(ISERR(SEARCH(AL$1,Data!$H96)),        "",          ";" &amp; VLOOKUP(AL$1,Data!$L:$N,3, FALSE) &amp; ",""" &amp; VLOOKUP(AL$1,Data!$L:$M,2, FALSE) &amp; """;"   )             )</f>
        <v/>
      </c>
      <c r="AM95" t="str">
        <f>IF(Data!$L96=AM$1, "",             IF(ISERR(SEARCH(AM$1,Data!$H96)),        "",          ";" &amp; VLOOKUP(AM$1,Data!$L:$N,3, FALSE) &amp; ",""" &amp; VLOOKUP(AM$1,Data!$L:$M,2, FALSE) &amp; """;"   )             )</f>
        <v/>
      </c>
      <c r="AN95" t="str">
        <f>IF(Data!$L96=AN$1, "",             IF(ISERR(SEARCH(AN$1,Data!$H96)),        "",          ";" &amp; VLOOKUP(AN$1,Data!$L:$N,3, FALSE) &amp; ",""" &amp; VLOOKUP(AN$1,Data!$L:$M,2, FALSE) &amp; """;"   )             )</f>
        <v/>
      </c>
      <c r="AO95" t="str">
        <f>IF(Data!$L96=AO$1, "",             IF(ISERR(SEARCH(AO$1,Data!$H96)),        "",          ";" &amp; VLOOKUP(AO$1,Data!$L:$N,3, FALSE) &amp; ",""" &amp; VLOOKUP(AO$1,Data!$L:$M,2, FALSE) &amp; """;"   )             )</f>
        <v/>
      </c>
      <c r="AP95" t="str">
        <f>IF(Data!$L96=AP$1, "",             IF(ISERR(SEARCH(AP$1,Data!$H96)),        "",          ";" &amp; VLOOKUP(AP$1,Data!$L:$N,3, FALSE) &amp; ",""" &amp; VLOOKUP(AP$1,Data!$L:$M,2, FALSE) &amp; """;"   )             )</f>
        <v/>
      </c>
      <c r="AQ95" t="str">
        <f>IF(Data!$L96=AQ$1, "",             IF(ISERR(SEARCH(AQ$1,Data!$H96)),        "",          ";" &amp; VLOOKUP(AQ$1,Data!$L:$N,3, FALSE) &amp; ",""" &amp; VLOOKUP(AQ$1,Data!$L:$M,2, FALSE) &amp; """;"   )             )</f>
        <v/>
      </c>
      <c r="AR95" t="str">
        <f>IF(Data!$L96=AR$1, "",             IF(ISERR(SEARCH(AR$1,Data!$H96)),        "",          ";" &amp; VLOOKUP(AR$1,Data!$L:$N,3, FALSE) &amp; ",""" &amp; VLOOKUP(AR$1,Data!$L:$M,2, FALSE) &amp; """;"   )             )</f>
        <v/>
      </c>
      <c r="AS95" t="str">
        <f>IF(Data!$L96=AS$1, "",             IF(ISERR(SEARCH(AS$1,Data!$H96)),        "",          ";" &amp; VLOOKUP(AS$1,Data!$L:$N,3, FALSE) &amp; ",""" &amp; VLOOKUP(AS$1,Data!$L:$M,2, FALSE) &amp; """;"   )             )</f>
        <v/>
      </c>
      <c r="AT95" t="str">
        <f>IF(Data!$L96=AT$1, "",             IF(ISERR(SEARCH(AT$1,Data!$H96)),        "",          ";" &amp; VLOOKUP(AT$1,Data!$L:$N,3, FALSE) &amp; ",""" &amp; VLOOKUP(AT$1,Data!$L:$M,2, FALSE) &amp; """;"   )             )</f>
        <v/>
      </c>
      <c r="AU95" t="str">
        <f>IF(Data!$L96=AU$1, "",             IF(ISERR(SEARCH(AU$1,Data!$H96)),        "",          ";" &amp; VLOOKUP(AU$1,Data!$L:$N,3, FALSE) &amp; ",""" &amp; VLOOKUP(AU$1,Data!$L:$M,2, FALSE) &amp; """;"   )             )</f>
        <v/>
      </c>
      <c r="AV95" t="str">
        <f>IF(Data!$L96=AV$1, "",             IF(ISERR(SEARCH(AV$1,Data!$H96)),        "",          ";" &amp; VLOOKUP(AV$1,Data!$L:$N,3, FALSE) &amp; ",""" &amp; VLOOKUP(AV$1,Data!$L:$M,2, FALSE) &amp; """;"   )             )</f>
        <v/>
      </c>
      <c r="AW95" t="str">
        <f>IF(Data!$L96=AW$1, "",             IF(ISERR(SEARCH(AW$1,Data!$H96)),        "",          ";" &amp; VLOOKUP(AW$1,Data!$L:$N,3, FALSE) &amp; ",""" &amp; VLOOKUP(AW$1,Data!$L:$M,2, FALSE) &amp; """;"   )             )</f>
        <v/>
      </c>
      <c r="AX95" t="str">
        <f>IF(Data!$L96=AX$1, "",             IF(ISERR(SEARCH(AX$1,Data!$H96)),        "",          ";" &amp; VLOOKUP(AX$1,Data!$L:$N,3, FALSE) &amp; ",""" &amp; VLOOKUP(AX$1,Data!$L:$M,2, FALSE) &amp; """;"   )             )</f>
        <v/>
      </c>
      <c r="AY95" t="str">
        <f>IF(Data!$L96=AY$1, "",             IF(ISERR(SEARCH(AY$1,Data!$H96)),        "",          ";" &amp; VLOOKUP(AY$1,Data!$L:$N,3, FALSE) &amp; ",""" &amp; VLOOKUP(AY$1,Data!$L:$M,2, FALSE) &amp; """;"   )             )</f>
        <v/>
      </c>
      <c r="AZ95" t="str">
        <f>IF(Data!$L96=AZ$1, "",             IF(ISERR(SEARCH(AZ$1,Data!$H96)),        "",          ";" &amp; VLOOKUP(AZ$1,Data!$L:$N,3, FALSE) &amp; ",""" &amp; VLOOKUP(AZ$1,Data!$L:$M,2, FALSE) &amp; """;"   )             )</f>
        <v/>
      </c>
      <c r="BA95" t="str">
        <f>IF(Data!$L96=BA$1, "",             IF(ISERR(SEARCH(BA$1,Data!$H96)),        "",          ";" &amp; VLOOKUP(BA$1,Data!$L:$N,3, FALSE) &amp; ",""" &amp; VLOOKUP(BA$1,Data!$L:$M,2, FALSE) &amp; """;"   )             )</f>
        <v/>
      </c>
      <c r="BB95" t="str">
        <f>IF(Data!$L96=BB$1, "",             IF(ISERR(SEARCH(BB$1,Data!$H96)),        "",          ";" &amp; VLOOKUP(BB$1,Data!$L:$N,3, FALSE) &amp; ",""" &amp; VLOOKUP(BB$1,Data!$L:$M,2, FALSE) &amp; """;"   )             )</f>
        <v/>
      </c>
      <c r="BC95" t="str">
        <f>IF(Data!$L96=BC$1, "",             IF(ISERR(SEARCH(BC$1,Data!$H96)),        "",          ";" &amp; VLOOKUP(BC$1,Data!$L:$N,3, FALSE) &amp; ",""" &amp; VLOOKUP(BC$1,Data!$L:$M,2, FALSE) &amp; """;"   )             )</f>
        <v/>
      </c>
      <c r="BD95" t="str">
        <f>IF(Data!$L96=BD$1, "",             IF(ISERR(SEARCH(BD$1,Data!$H96)),        "",          ";" &amp; VLOOKUP(BD$1,Data!$L:$N,3, FALSE) &amp; ",""" &amp; VLOOKUP(BD$1,Data!$L:$M,2, FALSE) &amp; """;"   )             )</f>
        <v/>
      </c>
      <c r="BE95" t="str">
        <f>IF(Data!$L96=BE$1, "",             IF(ISERR(SEARCH(BE$1,Data!$H96)),        "",          ";" &amp; VLOOKUP(BE$1,Data!$L:$N,3, FALSE) &amp; ",""" &amp; VLOOKUP(BE$1,Data!$L:$M,2, FALSE) &amp; """;"   )             )</f>
        <v/>
      </c>
      <c r="BF95" t="str">
        <f>IF(Data!$L96=BF$1, "",             IF(ISERR(SEARCH(BF$1,Data!$H96)),        "",          ";" &amp; VLOOKUP(BF$1,Data!$L:$N,3, FALSE) &amp; ",""" &amp; VLOOKUP(BF$1,Data!$L:$M,2, FALSE) &amp; """;"   )             )</f>
        <v/>
      </c>
      <c r="BG95" t="str">
        <f>IF(Data!$L96=BG$1, "",             IF(ISERR(SEARCH(BG$1,Data!$H96)),        "",          ";" &amp; VLOOKUP(BG$1,Data!$L:$N,3, FALSE) &amp; ",""" &amp; VLOOKUP(BG$1,Data!$L:$M,2, FALSE) &amp; """;"   )             )</f>
        <v/>
      </c>
      <c r="BH95" t="str">
        <f>IF(Data!$L96=BH$1, "",             IF(ISERR(SEARCH(BH$1,Data!$H96)),        "",          ";" &amp; VLOOKUP(BH$1,Data!$L:$N,3, FALSE) &amp; ",""" &amp; VLOOKUP(BH$1,Data!$L:$M,2, FALSE) &amp; """;"   )             )</f>
        <v/>
      </c>
      <c r="BI95" t="str">
        <f>IF(Data!$L96=BI$1, "",             IF(ISERR(SEARCH(BI$1,Data!$H96)),        "",          ";" &amp; VLOOKUP(BI$1,Data!$L:$N,3, FALSE) &amp; ",""" &amp; VLOOKUP(BI$1,Data!$L:$M,2, FALSE) &amp; """;"   )             )</f>
        <v/>
      </c>
      <c r="BJ95" t="str">
        <f>IF(Data!$L96=BJ$1, "",             IF(ISERR(SEARCH(BJ$1,Data!$H96)),        "",          ";" &amp; VLOOKUP(BJ$1,Data!$L:$N,3, FALSE) &amp; ",""" &amp; VLOOKUP(BJ$1,Data!$L:$M,2, FALSE) &amp; """;"   )             )</f>
        <v/>
      </c>
      <c r="BK95" t="str">
        <f>IF(Data!$L96=BK$1, "",             IF(ISERR(SEARCH(BK$1,Data!$H96)),        "",          ";" &amp; VLOOKUP(BK$1,Data!$L:$N,3, FALSE) &amp; ",""" &amp; VLOOKUP(BK$1,Data!$L:$M,2, FALSE) &amp; """;"   )             )</f>
        <v/>
      </c>
      <c r="BL95" t="str">
        <f>IF(Data!$L96=BL$1, "",             IF(ISERR(SEARCH(BL$1,Data!$H96)),        "",          ";" &amp; VLOOKUP(BL$1,Data!$L:$N,3, FALSE) &amp; ",""" &amp; VLOOKUP(BL$1,Data!$L:$M,2, FALSE) &amp; """;"   )             )</f>
        <v/>
      </c>
      <c r="BM95" t="str">
        <f>IF(Data!$L96=BM$1, "",             IF(ISERR(SEARCH(BM$1,Data!$H96)),        "",          ";" &amp; VLOOKUP(BM$1,Data!$L:$N,3, FALSE) &amp; ",""" &amp; VLOOKUP(BM$1,Data!$L:$M,2, FALSE) &amp; """;"   )             )</f>
        <v/>
      </c>
      <c r="BN95" t="str">
        <f>IF(Data!$L96=BN$1, "",             IF(ISERR(SEARCH(BN$1,Data!$H96)),        "",          ";" &amp; VLOOKUP(BN$1,Data!$L:$N,3, FALSE) &amp; ",""" &amp; VLOOKUP(BN$1,Data!$L:$M,2, FALSE) &amp; """;"   )             )</f>
        <v/>
      </c>
      <c r="BO95" t="str">
        <f>IF(Data!$L96=BO$1, "",             IF(ISERR(SEARCH(BO$1,Data!$H96)),        "",          ";" &amp; VLOOKUP(BO$1,Data!$L:$N,3, FALSE) &amp; ",""" &amp; VLOOKUP(BO$1,Data!$L:$M,2, FALSE) &amp; """;"   )             )</f>
        <v/>
      </c>
      <c r="BP95" t="str">
        <f>IF(Data!$L96=BP$1, "",             IF(ISERR(SEARCH(BP$1,Data!$H96)),        "",          ";" &amp; VLOOKUP(BP$1,Data!$L:$N,3, FALSE) &amp; ",""" &amp; VLOOKUP(BP$1,Data!$L:$M,2, FALSE) &amp; """;"   )             )</f>
        <v/>
      </c>
      <c r="BQ95" t="str">
        <f>IF(Data!$L96=BQ$1, "",             IF(ISERR(SEARCH(BQ$1,Data!$H96)),        "",          ";" &amp; VLOOKUP(BQ$1,Data!$L:$N,3, FALSE) &amp; ",""" &amp; VLOOKUP(BQ$1,Data!$L:$M,2, FALSE) &amp; """;"   )             )</f>
        <v/>
      </c>
      <c r="BR95" t="str">
        <f>IF(Data!$L96=BR$1, "",             IF(ISERR(SEARCH(BR$1,Data!$H96)),        "",          ";" &amp; VLOOKUP(BR$1,Data!$L:$N,3, FALSE) &amp; ",""" &amp; VLOOKUP(BR$1,Data!$L:$M,2, FALSE) &amp; """;"   )             )</f>
        <v/>
      </c>
      <c r="BS95" t="str">
        <f>IF(Data!$L96=BS$1, "",             IF(ISERR(SEARCH(BS$1,Data!$H96)),        "",          ";" &amp; VLOOKUP(BS$1,Data!$L:$N,3, FALSE) &amp; ",""" &amp; VLOOKUP(BS$1,Data!$L:$M,2, FALSE) &amp; """;"   )             )</f>
        <v/>
      </c>
      <c r="BT95" t="str">
        <f>IF(Data!$L96=BT$1, "",             IF(ISERR(SEARCH(BT$1,Data!$H96)),        "",          ";" &amp; VLOOKUP(BT$1,Data!$L:$N,3, FALSE) &amp; ",""" &amp; VLOOKUP(BT$1,Data!$L:$M,2, FALSE) &amp; """;"   )             )</f>
        <v/>
      </c>
      <c r="BU95" t="str">
        <f>IF(Data!$L96=BU$1, "",             IF(ISERR(SEARCH(BU$1,Data!$H96)),        "",          ";" &amp; VLOOKUP(BU$1,Data!$L:$N,3, FALSE) &amp; ",""" &amp; VLOOKUP(BU$1,Data!$L:$M,2, FALSE) &amp; """;"   )             )</f>
        <v/>
      </c>
      <c r="BV95" t="str">
        <f>IF(Data!$L96=BV$1, "",             IF(ISERR(SEARCH(BV$1,Data!$H96)),        "",          ";" &amp; VLOOKUP(BV$1,Data!$L:$N,3, FALSE) &amp; ",""" &amp; VLOOKUP(BV$1,Data!$L:$M,2, FALSE) &amp; """;"   )             )</f>
        <v/>
      </c>
      <c r="BW95" t="str">
        <f>IF(Data!$L96=BW$1, "",             IF(ISERR(SEARCH(BW$1,Data!$H96)),        "",          ";" &amp; VLOOKUP(BW$1,Data!$L:$N,3, FALSE) &amp; ",""" &amp; VLOOKUP(BW$1,Data!$L:$M,2, FALSE) &amp; """;"   )             )</f>
        <v/>
      </c>
      <c r="BX95" t="str">
        <f>IF(Data!$L96=BX$1, "",             IF(ISERR(SEARCH(BX$1,Data!$H96)),        "",          ";" &amp; VLOOKUP(BX$1,Data!$L:$N,3, FALSE) &amp; ",""" &amp; VLOOKUP(BX$1,Data!$L:$M,2, FALSE) &amp; """;"   )             )</f>
        <v/>
      </c>
      <c r="BY95" t="str">
        <f>IF(Data!$L96=BY$1, "",             IF(ISERR(SEARCH(BY$1,Data!$H96)),        "",          ";" &amp; VLOOKUP(BY$1,Data!$L:$N,3, FALSE) &amp; ",""" &amp; VLOOKUP(BY$1,Data!$L:$M,2, FALSE) &amp; """;"   )             )</f>
        <v/>
      </c>
      <c r="BZ95" t="str">
        <f>IF(Data!$L96=BZ$1, "",             IF(ISERR(SEARCH(BZ$1,Data!$H96)),        "",          ";" &amp; VLOOKUP(BZ$1,Data!$L:$N,3, FALSE) &amp; ",""" &amp; VLOOKUP(BZ$1,Data!$L:$M,2, FALSE) &amp; """;"   )             )</f>
        <v/>
      </c>
      <c r="CA95" t="str">
        <f>IF(Data!$L96=CA$1, "",             IF(ISERR(SEARCH(CA$1,Data!$H96)),        "",          ";" &amp; VLOOKUP(CA$1,Data!$L:$N,3, FALSE) &amp; ",""" &amp; VLOOKUP(CA$1,Data!$L:$M,2, FALSE) &amp; """;"   )             )</f>
        <v/>
      </c>
      <c r="CB95" t="str">
        <f>IF(Data!$L96=CB$1, "",             IF(ISERR(SEARCH(CB$1,Data!$H96)),        "",          ";" &amp; VLOOKUP(CB$1,Data!$L:$N,3, FALSE) &amp; ",""" &amp; VLOOKUP(CB$1,Data!$L:$M,2, FALSE) &amp; """;"   )             )</f>
        <v/>
      </c>
      <c r="CC95" t="str">
        <f>IF(Data!$L96=CC$1, "",             IF(ISERR(SEARCH(CC$1,Data!$H96)),        "",          ";" &amp; VLOOKUP(CC$1,Data!$L:$N,3, FALSE) &amp; ",""" &amp; VLOOKUP(CC$1,Data!$L:$M,2, FALSE) &amp; """;"   )             )</f>
        <v/>
      </c>
      <c r="CD95" t="str">
        <f>IF(Data!$L96=CD$1, "",             IF(ISERR(SEARCH(CD$1,Data!$H96)),        "",          ";" &amp; VLOOKUP(CD$1,Data!$L:$N,3, FALSE) &amp; ",""" &amp; VLOOKUP(CD$1,Data!$L:$M,2, FALSE) &amp; """;"   )             )</f>
        <v/>
      </c>
      <c r="CE95" t="str">
        <f>IF(Data!$L96=CE$1, "",             IF(ISERR(SEARCH(CE$1,Data!$H96)),        "",          ";" &amp; VLOOKUP(CE$1,Data!$L:$N,3, FALSE) &amp; ",""" &amp; VLOOKUP(CE$1,Data!$L:$M,2, FALSE) &amp; """;"   )             )</f>
        <v/>
      </c>
      <c r="CF95" t="str">
        <f>IF(Data!$L96=CF$1, "",             IF(ISERR(SEARCH(CF$1,Data!$H96)),        "",          ";" &amp; VLOOKUP(CF$1,Data!$L:$N,3, FALSE) &amp; ",""" &amp; VLOOKUP(CF$1,Data!$L:$M,2, FALSE) &amp; """;"   )             )</f>
        <v/>
      </c>
      <c r="CG95" t="str">
        <f>IF(Data!$L96=CG$1, "",             IF(ISERR(SEARCH(CG$1,Data!$H96)),        "",          ";" &amp; VLOOKUP(CG$1,Data!$L:$N,3, FALSE) &amp; ",""" &amp; VLOOKUP(CG$1,Data!$L:$M,2, FALSE) &amp; """;"   )             )</f>
        <v/>
      </c>
      <c r="CH95" t="str">
        <f>IF(Data!$L96=CH$1, "",             IF(ISERR(SEARCH(CH$1,Data!$H96)),        "",          ";" &amp; VLOOKUP(CH$1,Data!$L:$N,3, FALSE) &amp; ",""" &amp; VLOOKUP(CH$1,Data!$L:$M,2, FALSE) &amp; """;"   )             )</f>
        <v/>
      </c>
      <c r="CI95" t="str">
        <f>IF(Data!$L96=CI$1, "",             IF(ISERR(SEARCH(CI$1,Data!$H96)),        "",          ";" &amp; VLOOKUP(CI$1,Data!$L:$N,3, FALSE) &amp; ",""" &amp; VLOOKUP(CI$1,Data!$L:$M,2, FALSE) &amp; """;"   )             )</f>
        <v/>
      </c>
      <c r="CJ95" t="str">
        <f>IF(Data!$L96=CJ$1, "",             IF(ISERR(SEARCH(CJ$1,Data!$H96)),        "",          ";" &amp; VLOOKUP(CJ$1,Data!$L:$N,3, FALSE) &amp; ",""" &amp; VLOOKUP(CJ$1,Data!$L:$M,2, FALSE) &amp; """;"   )             )</f>
        <v/>
      </c>
      <c r="CK95" t="str">
        <f>IF(Data!$L96=CK$1, "",             IF(ISERR(SEARCH(CK$1,Data!$H96)),        "",          ";" &amp; VLOOKUP(CK$1,Data!$L:$N,3, FALSE) &amp; ",""" &amp; VLOOKUP(CK$1,Data!$L:$M,2, FALSE) &amp; """;"   )             )</f>
        <v/>
      </c>
      <c r="CL95" t="str">
        <f>IF(Data!$L96=CL$1, "",             IF(ISERR(SEARCH(CL$1,Data!$H96)),        "",          ";" &amp; VLOOKUP(CL$1,Data!$L:$N,3, FALSE) &amp; ",""" &amp; VLOOKUP(CL$1,Data!$L:$M,2, FALSE) &amp; """;"   )             )</f>
        <v/>
      </c>
      <c r="CM95" t="str">
        <f>IF(Data!$L96=CM$1, "",             IF(ISERR(SEARCH(CM$1,Data!$H96)),        "",          ";" &amp; VLOOKUP(CM$1,Data!$L:$N,3, FALSE) &amp; ",""" &amp; VLOOKUP(CM$1,Data!$L:$M,2, FALSE) &amp; """;"   )             )</f>
        <v/>
      </c>
      <c r="CN95" t="str">
        <f>IF(Data!$L96=CN$1, "",             IF(ISERR(SEARCH(CN$1,Data!$H96)),        "",          ";" &amp; VLOOKUP(CN$1,Data!$L:$N,3, FALSE) &amp; ",""" &amp; VLOOKUP(CN$1,Data!$L:$M,2, FALSE) &amp; """;"   )             )</f>
        <v/>
      </c>
      <c r="CO95" t="str">
        <f>IF(Data!$L96=CO$1, "",             IF(ISERR(SEARCH(CO$1,Data!$H96)),        "",          ";" &amp; VLOOKUP(CO$1,Data!$L:$N,3, FALSE) &amp; ",""" &amp; VLOOKUP(CO$1,Data!$L:$M,2, FALSE) &amp; """;"   )             )</f>
        <v/>
      </c>
      <c r="CP95" t="str">
        <f>IF(Data!$L96=CP$1, "",             IF(ISERR(SEARCH(CP$1,Data!$H96)),        "",          ";" &amp; VLOOKUP(CP$1,Data!$L:$N,3, FALSE) &amp; ",""" &amp; VLOOKUP(CP$1,Data!$L:$M,2, FALSE) &amp; """;"   )             )</f>
        <v/>
      </c>
      <c r="CQ95" t="str">
        <f>IF(Data!$L96=CQ$1, "",             IF(ISERR(SEARCH(CQ$1,Data!$H96)),        "",          ";" &amp; VLOOKUP(CQ$1,Data!$L:$N,3, FALSE) &amp; ",""" &amp; VLOOKUP(CQ$1,Data!$L:$M,2, FALSE) &amp; """;"   )             )</f>
        <v/>
      </c>
      <c r="CR95" t="str">
        <f>IF(Data!$L96=CR$1, "",             IF(ISERR(SEARCH(CR$1,Data!$H96)),        "",          ";" &amp; VLOOKUP(CR$1,Data!$L:$N,3, FALSE) &amp; ",""" &amp; VLOOKUP(CR$1,Data!$L:$M,2, FALSE) &amp; """;"   )             )</f>
        <v/>
      </c>
      <c r="CS95" t="str">
        <f>IF(Data!$L96=CS$1, "",             IF(ISERR(SEARCH(CS$1,Data!$H96)),        "",          ";" &amp; VLOOKUP(CS$1,Data!$L:$N,3, FALSE) &amp; ",""" &amp; VLOOKUP(CS$1,Data!$L:$M,2, FALSE) &amp; """;"   )             )</f>
        <v/>
      </c>
      <c r="CT95" t="str">
        <f>IF(Data!$L96=CT$1, "",             IF(ISERR(SEARCH(CT$1,Data!$H96)),        "",          ";" &amp; VLOOKUP(CT$1,Data!$L:$N,3, FALSE) &amp; ",""" &amp; VLOOKUP(CT$1,Data!$L:$M,2, FALSE) &amp; """;"   )             )</f>
        <v/>
      </c>
      <c r="CU95" t="str">
        <f>IF(Data!$L96=CU$1, "",             IF(ISERR(SEARCH(CU$1,Data!$H96)),        "",          ";" &amp; VLOOKUP(CU$1,Data!$L:$N,3, FALSE) &amp; ",""" &amp; VLOOKUP(CU$1,Data!$L:$M,2, FALSE) &amp; """;"   )             )</f>
        <v/>
      </c>
      <c r="CV95" t="str">
        <f>IF(Data!$L96=CV$1, "",             IF(ISERR(SEARCH(CV$1,Data!$H96)),        "",          ";" &amp; VLOOKUP(CV$1,Data!$L:$N,3, FALSE) &amp; ",""" &amp; VLOOKUP(CV$1,Data!$L:$M,2, FALSE) &amp; """;"   )             )</f>
        <v/>
      </c>
      <c r="CW95" t="str">
        <f>IF(Data!$L96=CW$1, "",             IF(ISERR(SEARCH(CW$1,Data!$H96)),        "",          ";" &amp; VLOOKUP(CW$1,Data!$L:$N,3, FALSE) &amp; ",""" &amp; VLOOKUP(CW$1,Data!$L:$M,2, FALSE) &amp; """;"   )             )</f>
        <v/>
      </c>
      <c r="CX95" t="str">
        <f>IF(Data!$L96=CX$1, "",             IF(ISERR(SEARCH(CX$1,Data!$H96)),        "",          ";" &amp; VLOOKUP(CX$1,Data!$L:$N,3, FALSE) &amp; ",""" &amp; VLOOKUP(CX$1,Data!$L:$M,2, FALSE) &amp; """;"   )             )</f>
        <v/>
      </c>
      <c r="CY95" t="str">
        <f>IF(Data!$L96=CY$1, "",             IF(ISERR(SEARCH(CY$1,Data!$H96)),        "",          ";" &amp; VLOOKUP(CY$1,Data!$L:$N,3, FALSE) &amp; ",""" &amp; VLOOKUP(CY$1,Data!$L:$M,2, FALSE) &amp; """;"   )             )</f>
        <v/>
      </c>
      <c r="CZ95" t="str">
        <f>IF(Data!$L96=CZ$1, "",             IF(ISERR(SEARCH(CZ$1,Data!$H96)),        "",          ";" &amp; VLOOKUP(CZ$1,Data!$L:$N,3, FALSE) &amp; ",""" &amp; VLOOKUP(CZ$1,Data!$L:$M,2, FALSE) &amp; """;"   )             )</f>
        <v/>
      </c>
      <c r="DA95" t="str">
        <f>IF(Data!$L96=DA$1, "",             IF(ISERR(SEARCH(DA$1,Data!$H96)),        "",          ";" &amp; VLOOKUP(DA$1,Data!$L:$N,3, FALSE) &amp; ",""" &amp; VLOOKUP(DA$1,Data!$L:$M,2, FALSE) &amp; """;"   )             )</f>
        <v/>
      </c>
      <c r="DB95" t="str">
        <f>IF(Data!$L96=DB$1, "",             IF(ISERR(SEARCH(DB$1,Data!$H96)),        "",          ";" &amp; VLOOKUP(DB$1,Data!$L:$N,3, FALSE) &amp; ",""" &amp; VLOOKUP(DB$1,Data!$L:$M,2, FALSE) &amp; """;"   )             )</f>
        <v/>
      </c>
      <c r="DC95" t="str">
        <f>IF(Data!$L96=DC$1, "",             IF(ISERR(SEARCH(DC$1,Data!$H96)),        "",          ";" &amp; VLOOKUP(DC$1,Data!$L:$N,3, FALSE) &amp; ",""" &amp; VLOOKUP(DC$1,Data!$L:$M,2, FALSE) &amp; """;"   )             )</f>
        <v/>
      </c>
      <c r="DD95" t="str">
        <f>IF(Data!$L96=DD$1, "",             IF(ISERR(SEARCH(DD$1,Data!$H96)),        "",          ";" &amp; VLOOKUP(DD$1,Data!$L:$N,3, FALSE) &amp; ",""" &amp; VLOOKUP(DD$1,Data!$L:$M,2, FALSE) &amp; """;"   )             )</f>
        <v/>
      </c>
      <c r="DE95" t="str">
        <f>IF(Data!$L96=DE$1, "",             IF(ISERR(SEARCH(DE$1,Data!$H96)),        "",          ";" &amp; VLOOKUP(DE$1,Data!$L:$N,3, FALSE) &amp; ",""" &amp; VLOOKUP(DE$1,Data!$L:$M,2, FALSE) &amp; """;"   )             )</f>
        <v/>
      </c>
      <c r="DF95" t="str">
        <f>IF(Data!$L96=DF$1, "",             IF(ISERR(SEARCH(DF$1,Data!$H96)),        "",          ";" &amp; VLOOKUP(DF$1,Data!$L:$N,3, FALSE) &amp; ",""" &amp; VLOOKUP(DF$1,Data!$L:$M,2, FALSE) &amp; """;"   )             )</f>
        <v/>
      </c>
      <c r="DG95" t="str">
        <f>IF(Data!$L96=DG$1, "",             IF(ISERR(SEARCH(DG$1,Data!$H96)),        "",          ";" &amp; VLOOKUP(DG$1,Data!$L:$N,3, FALSE) &amp; ",""" &amp; VLOOKUP(DG$1,Data!$L:$M,2, FALSE) &amp; """;"   )             )</f>
        <v/>
      </c>
      <c r="DH95" t="str">
        <f>IF(Data!$L96=DH$1, "",             IF(ISERR(SEARCH(DH$1,Data!$H96)),        "",          ";" &amp; VLOOKUP(DH$1,Data!$L:$N,3, FALSE) &amp; ",""" &amp; VLOOKUP(DH$1,Data!$L:$M,2, FALSE) &amp; """;"   )             )</f>
        <v/>
      </c>
      <c r="DI95" t="str">
        <f>IF(Data!$L96=DI$1, "",             IF(ISERR(SEARCH(DI$1,Data!$H96)),        "",          ";" &amp; VLOOKUP(DI$1,Data!$L:$N,3, FALSE) &amp; ",""" &amp; VLOOKUP(DI$1,Data!$L:$M,2, FALSE) &amp; """;"   )             )</f>
        <v/>
      </c>
      <c r="DJ95" t="str">
        <f>IF(Data!$L96=DJ$1, "",             IF(ISERR(SEARCH(DJ$1,Data!$H96)),        "",          ";" &amp; VLOOKUP(DJ$1,Data!$L:$N,3, FALSE) &amp; ",""" &amp; VLOOKUP(DJ$1,Data!$L:$M,2, FALSE) &amp; """;"   )             )</f>
        <v/>
      </c>
      <c r="DK95" t="str">
        <f>IF(Data!$L96=DK$1, "",             IF(ISERR(SEARCH(DK$1,Data!$H96)),        "",          ";" &amp; VLOOKUP(DK$1,Data!$L:$N,3, FALSE) &amp; ",""" &amp; VLOOKUP(DK$1,Data!$L:$M,2, FALSE) &amp; """;"   )             )</f>
        <v/>
      </c>
      <c r="DL95" t="str">
        <f>IF(Data!$L96=DL$1, "",             IF(ISERR(SEARCH(DL$1,Data!$H96)),        "",          ";" &amp; VLOOKUP(DL$1,Data!$L:$N,3, FALSE) &amp; ",""" &amp; VLOOKUP(DL$1,Data!$L:$M,2, FALSE) &amp; """;"   )             )</f>
        <v/>
      </c>
      <c r="DM95" t="str">
        <f>IF(Data!$L96=DM$1, "",             IF(ISERR(SEARCH(DM$1,Data!$H96)),        "",          ";" &amp; VLOOKUP(DM$1,Data!$L:$N,3, FALSE) &amp; ",""" &amp; VLOOKUP(DM$1,Data!$L:$M,2, FALSE) &amp; """;"   )             )</f>
        <v/>
      </c>
      <c r="DN95" t="str">
        <f>IF(Data!$L96=DN$1, "",             IF(ISERR(SEARCH(DN$1,Data!$H96)),        "",          ";" &amp; VLOOKUP(DN$1,Data!$L:$N,3, FALSE) &amp; ",""" &amp; VLOOKUP(DN$1,Data!$L:$M,2, FALSE) &amp; """;"   )             )</f>
        <v/>
      </c>
      <c r="DO95" t="str">
        <f>IF(Data!$L96=DO$1, "",             IF(ISERR(SEARCH(DO$1,Data!$H96)),        "",          ";" &amp; VLOOKUP(DO$1,Data!$L:$N,3, FALSE) &amp; ",""" &amp; VLOOKUP(DO$1,Data!$L:$M,2, FALSE) &amp; """;"   )             )</f>
        <v/>
      </c>
      <c r="DP95" t="str">
        <f>IF(Data!$L96=DP$1, "",             IF(ISERR(SEARCH(DP$1,Data!$H96)),        "",          ";" &amp; VLOOKUP(DP$1,Data!$L:$N,3, FALSE) &amp; ",""" &amp; VLOOKUP(DP$1,Data!$L:$M,2, FALSE) &amp; """;"   )             )</f>
        <v/>
      </c>
      <c r="DQ95" t="str">
        <f>IF(Data!$L96=DQ$1, "",             IF(ISERR(SEARCH(DQ$1,Data!$H96)),        "",          ";" &amp; VLOOKUP(DQ$1,Data!$L:$N,3, FALSE) &amp; ",""" &amp; VLOOKUP(DQ$1,Data!$L:$M,2, FALSE) &amp; """;"   )             )</f>
        <v/>
      </c>
      <c r="DR95" t="str">
        <f>IF(Data!$L96=DR$1, "",             IF(ISERR(SEARCH(DR$1,Data!$H96)),        "",          ";" &amp; VLOOKUP(DR$1,Data!$L:$N,3, FALSE) &amp; ",""" &amp; VLOOKUP(DR$1,Data!$L:$M,2, FALSE) &amp; """;"   )             )</f>
        <v/>
      </c>
      <c r="DS95" t="str">
        <f>IF(Data!$L96=DS$1, "",             IF(ISERR(SEARCH(DS$1,Data!$H96)),        "",          ";" &amp; VLOOKUP(DS$1,Data!$L:$N,3, FALSE) &amp; ",""" &amp; VLOOKUP(DS$1,Data!$L:$M,2, FALSE) &amp; """;"   )             )</f>
        <v/>
      </c>
      <c r="DT95" t="str">
        <f>IF(Data!$L96=DT$1, "",             IF(ISERR(SEARCH(DT$1,Data!$H96)),        "",          ";" &amp; VLOOKUP(DT$1,Data!$L:$N,3, FALSE) &amp; ",""" &amp; VLOOKUP(DT$1,Data!$L:$M,2, FALSE) &amp; """;"   )             )</f>
        <v/>
      </c>
      <c r="DU95" t="str">
        <f>IF(Data!$L96=DU$1, "",             IF(ISERR(SEARCH(DU$1,Data!$H96)),        "",          ";" &amp; VLOOKUP(DU$1,Data!$L:$N,3, FALSE) &amp; ",""" &amp; VLOOKUP(DU$1,Data!$L:$M,2, FALSE) &amp; """;"   )             )</f>
        <v/>
      </c>
      <c r="DV95" t="str">
        <f>IF(Data!$L96=DV$1, "",             IF(ISERR(SEARCH(DV$1,Data!$H96)),        "",          ";" &amp; VLOOKUP(DV$1,Data!$L:$N,3, FALSE) &amp; ",""" &amp; VLOOKUP(DV$1,Data!$L:$M,2, FALSE) &amp; """;"   )             )</f>
        <v/>
      </c>
      <c r="DW95" t="str">
        <f>IF(Data!$L96=DW$1, "",             IF(ISERR(SEARCH(DW$1,Data!$H96)),        "",          ";" &amp; VLOOKUP(DW$1,Data!$L:$N,3, FALSE) &amp; ",""" &amp; VLOOKUP(DW$1,Data!$L:$M,2, FALSE) &amp; """;"   )             )</f>
        <v/>
      </c>
      <c r="DX95" t="str">
        <f>IF(Data!$L96=DX$1, "",             IF(ISERR(SEARCH(DX$1,Data!$H96)),        "",          ";" &amp; VLOOKUP(DX$1,Data!$L:$N,3, FALSE) &amp; ",""" &amp; VLOOKUP(DX$1,Data!$L:$M,2, FALSE) &amp; """;"   )             )</f>
        <v/>
      </c>
      <c r="DY95" t="str">
        <f>IF(Data!$L96=DY$1, "",             IF(ISERR(SEARCH(DY$1,Data!$H96)),        "",          ";" &amp; VLOOKUP(DY$1,Data!$L:$N,3, FALSE) &amp; ",""" &amp; VLOOKUP(DY$1,Data!$L:$M,2, FALSE) &amp; """;"   )             )</f>
        <v/>
      </c>
      <c r="DZ95" t="str">
        <f>IF(Data!$L96=DZ$1, "",             IF(ISERR(SEARCH(DZ$1,Data!$H96)),        "",          ";" &amp; VLOOKUP(DZ$1,Data!$L:$N,3, FALSE) &amp; ",""" &amp; VLOOKUP(DZ$1,Data!$L:$M,2, FALSE) &amp; """;"   )             )</f>
        <v/>
      </c>
      <c r="EA95" t="str">
        <f>IF(Data!$L96=EA$1, "",             IF(ISERR(SEARCH(EA$1,Data!$H96)),        "",          ";" &amp; VLOOKUP(EA$1,Data!$L:$N,3, FALSE) &amp; ",""" &amp; VLOOKUP(EA$1,Data!$L:$M,2, FALSE) &amp; """;"   )             )</f>
        <v/>
      </c>
      <c r="EB95" t="str">
        <f>IF(Data!$L96=EB$1, "",             IF(ISERR(SEARCH(EB$1,Data!$H96)),        "",          ";" &amp; VLOOKUP(EB$1,Data!$L:$N,3, FALSE) &amp; ",""" &amp; VLOOKUP(EB$1,Data!$L:$M,2, FALSE) &amp; """;"   )             )</f>
        <v/>
      </c>
      <c r="EC95" t="str">
        <f>IF(Data!$L96=EC$1, "",             IF(ISERR(SEARCH(EC$1,Data!$H96)),        "",          ";" &amp; VLOOKUP(EC$1,Data!$L:$N,3, FALSE) &amp; ",""" &amp; VLOOKUP(EC$1,Data!$L:$M,2, FALSE) &amp; """;"   )             )</f>
        <v/>
      </c>
      <c r="ED95" t="str">
        <f>IF(Data!$L96=ED$1, "",             IF(ISERR(SEARCH(ED$1,Data!$H96)),        "",          ";" &amp; VLOOKUP(ED$1,Data!$L:$N,3, FALSE) &amp; ",""" &amp; VLOOKUP(ED$1,Data!$L:$M,2, FALSE) &amp; """;"   )             )</f>
        <v/>
      </c>
      <c r="EE95" t="str">
        <f>IF(Data!$L96=EE$1, "",             IF(ISERR(SEARCH(EE$1,Data!$H96)),        "",          ";" &amp; VLOOKUP(EE$1,Data!$L:$N,3, FALSE) &amp; ",""" &amp; VLOOKUP(EE$1,Data!$L:$M,2, FALSE) &amp; """;"   )             )</f>
        <v/>
      </c>
      <c r="EF95" t="str">
        <f>IF(Data!$L96=EF$1, "",             IF(ISERR(SEARCH(EF$1,Data!$H96)),        "",          ";" &amp; VLOOKUP(EF$1,Data!$L:$N,3, FALSE) &amp; ",""" &amp; VLOOKUP(EF$1,Data!$L:$M,2, FALSE) &amp; """;"   )             )</f>
        <v/>
      </c>
      <c r="EG95" t="str">
        <f>IF(Data!$L96=EG$1, "",             IF(ISERR(SEARCH(EG$1,Data!$H96)),        "",          ";" &amp; VLOOKUP(EG$1,Data!$L:$N,3, FALSE) &amp; ",""" &amp; VLOOKUP(EG$1,Data!$L:$M,2, FALSE) &amp; """;"   )             )</f>
        <v/>
      </c>
      <c r="EH95" t="str">
        <f>IF(Data!$L96=EH$1, "",             IF(ISERR(SEARCH(EH$1,Data!$H96)),        "",          ";" &amp; VLOOKUP(EH$1,Data!$L:$N,3, FALSE) &amp; ",""" &amp; VLOOKUP(EH$1,Data!$L:$M,2, FALSE) &amp; """;"   )             )</f>
        <v/>
      </c>
      <c r="EI95" t="str">
        <f>IF(Data!$L96=EI$1, "",             IF(ISERR(SEARCH(EI$1,Data!$H96)),        "",          ";" &amp; VLOOKUP(EI$1,Data!$L:$N,3, FALSE) &amp; ",""" &amp; VLOOKUP(EI$1,Data!$L:$M,2, FALSE) &amp; """;"   )             )</f>
        <v/>
      </c>
      <c r="EJ95" t="str">
        <f>IF(Data!$L96=EJ$1, "",             IF(ISERR(SEARCH(EJ$1,Data!$H96)),        "",          ";" &amp; VLOOKUP(EJ$1,Data!$L:$N,3, FALSE) &amp; ",""" &amp; VLOOKUP(EJ$1,Data!$L:$M,2, FALSE) &amp; """;"   )             )</f>
        <v/>
      </c>
      <c r="EK95" t="str">
        <f>IF(Data!$L96=EK$1, "",             IF(ISERR(SEARCH(EK$1,Data!$H96)),        "",          ";" &amp; VLOOKUP(EK$1,Data!$L:$N,3, FALSE) &amp; ",""" &amp; VLOOKUP(EK$1,Data!$L:$M,2, FALSE) &amp; """;"   )             )</f>
        <v/>
      </c>
      <c r="EL95" t="str">
        <f>IF(Data!$L96=EL$1, "",             IF(ISERR(SEARCH(EL$1,Data!$H96)),        "",          ";" &amp; VLOOKUP(EL$1,Data!$L:$N,3, FALSE) &amp; ",""" &amp; VLOOKUP(EL$1,Data!$L:$M,2, FALSE) &amp; """;"   )             )</f>
        <v/>
      </c>
      <c r="EM95" t="str">
        <f>IF(Data!$L96=EM$1, "",             IF(ISERR(SEARCH(EM$1,Data!$H96)),        "",          ";" &amp; VLOOKUP(EM$1,Data!$L:$N,3, FALSE) &amp; ",""" &amp; VLOOKUP(EM$1,Data!$L:$M,2, FALSE) &amp; """;"   )             )</f>
        <v/>
      </c>
      <c r="EN95" t="str">
        <f>IF(Data!$L96=EN$1, "",             IF(ISERR(SEARCH(EN$1,Data!$H96)),        "",          ";" &amp; VLOOKUP(EN$1,Data!$L:$N,3, FALSE) &amp; ",""" &amp; VLOOKUP(EN$1,Data!$L:$M,2, FALSE) &amp; """;"   )             )</f>
        <v/>
      </c>
      <c r="EO95" t="str">
        <f>IF(Data!$L96=EO$1, "",             IF(ISERR(SEARCH(EO$1,Data!$H96)),        "",          ";" &amp; VLOOKUP(EO$1,Data!$L:$N,3, FALSE) &amp; ",""" &amp; VLOOKUP(EO$1,Data!$L:$M,2, FALSE) &amp; """;"   )             )</f>
        <v/>
      </c>
      <c r="EP95" t="str">
        <f>IF(Data!$L96=EP$1, "",             IF(ISERR(SEARCH(EP$1,Data!$H96)),        "",          ";" &amp; VLOOKUP(EP$1,Data!$L:$N,3, FALSE) &amp; ",""" &amp; VLOOKUP(EP$1,Data!$L:$M,2, FALSE) &amp; """;"   )             )</f>
        <v/>
      </c>
      <c r="EQ95" t="str">
        <f>IF(Data!$L96=EQ$1, "",             IF(ISERR(SEARCH(EQ$1,Data!$H96)),        "",          ";" &amp; VLOOKUP(EQ$1,Data!$L:$N,3, FALSE) &amp; ",""" &amp; VLOOKUP(EQ$1,Data!$L:$M,2, FALSE) &amp; """;"   )             )</f>
        <v/>
      </c>
      <c r="ER95" t="str">
        <f>IF(Data!$L96=ER$1, "",             IF(ISERR(SEARCH(ER$1,Data!$H96)),        "",          ";" &amp; VLOOKUP(ER$1,Data!$L:$N,3, FALSE) &amp; ",""" &amp; VLOOKUP(ER$1,Data!$L:$M,2, FALSE) &amp; """;"   )             )</f>
        <v/>
      </c>
      <c r="ES95" t="str">
        <f>IF(Data!$L96=ES$1, "",             IF(ISERR(SEARCH(ES$1,Data!$H96)),        "",          ";" &amp; VLOOKUP(ES$1,Data!$L:$N,3, FALSE) &amp; ",""" &amp; VLOOKUP(ES$1,Data!$L:$M,2, FALSE) &amp; """;"   )             )</f>
        <v/>
      </c>
      <c r="ET95" t="str">
        <f>IF(Data!$L96=ET$1, "",             IF(ISERR(SEARCH(ET$1,Data!$H96)),        "",          ";" &amp; VLOOKUP(ET$1,Data!$L:$N,3, FALSE) &amp; ",""" &amp; VLOOKUP(ET$1,Data!$L:$M,2, FALSE) &amp; """;"   )             )</f>
        <v/>
      </c>
      <c r="EU95" t="str">
        <f>IF(Data!$L96=EU$1, "",             IF(ISERR(SEARCH(EU$1,Data!$H96)),        "",          ";" &amp; VLOOKUP(EU$1,Data!$L:$N,3, FALSE) &amp; ",""" &amp; VLOOKUP(EU$1,Data!$L:$M,2, FALSE) &amp; """;"   )             )</f>
        <v/>
      </c>
      <c r="EV95" t="str">
        <f>IF(Data!$L96=EV$1, "",             IF(ISERR(SEARCH(EV$1,Data!$H96)),        "",          ";" &amp; VLOOKUP(EV$1,Data!$L:$N,3, FALSE) &amp; ",""" &amp; VLOOKUP(EV$1,Data!$L:$M,2, FALSE) &amp; """;"   )             )</f>
        <v/>
      </c>
      <c r="EW95" t="str">
        <f>IF(Data!$L96=EW$1, "",             IF(ISERR(SEARCH(EW$1,Data!$H96)),        "",          ";" &amp; VLOOKUP(EW$1,Data!$L:$N,3, FALSE) &amp; ",""" &amp; VLOOKUP(EW$1,Data!$L:$M,2, FALSE) &amp; """;"   )             )</f>
        <v/>
      </c>
      <c r="EX95" t="str">
        <f>IF(Data!$L96=EX$1, "",             IF(ISERR(SEARCH(EX$1,Data!$H96)),        "",          ";" &amp; VLOOKUP(EX$1,Data!$L:$N,3, FALSE) &amp; ",""" &amp; VLOOKUP(EX$1,Data!$L:$M,2, FALSE) &amp; """;"   )             )</f>
        <v/>
      </c>
      <c r="EY95" t="str">
        <f>IF(Data!$L96=EY$1, "",             IF(ISERR(SEARCH(EY$1,Data!$H96)),        "",          ";" &amp; VLOOKUP(EY$1,Data!$L:$N,3, FALSE) &amp; ",""" &amp; VLOOKUP(EY$1,Data!$L:$M,2, FALSE) &amp; """;"   )             )</f>
        <v/>
      </c>
      <c r="EZ95" t="str">
        <f>IF(Data!$L96=EZ$1, "",             IF(ISERR(SEARCH(EZ$1,Data!$H96)),        "",          ";" &amp; VLOOKUP(EZ$1,Data!$L:$N,3, FALSE) &amp; ",""" &amp; VLOOKUP(EZ$1,Data!$L:$M,2, FALSE) &amp; """;"   )             )</f>
        <v/>
      </c>
      <c r="FA95" t="str">
        <f>IF(Data!$L96=FA$1, "",             IF(ISERR(SEARCH(FA$1,Data!$H96)),        "",          ";" &amp; VLOOKUP(FA$1,Data!$L:$N,3, FALSE) &amp; ",""" &amp; VLOOKUP(FA$1,Data!$L:$M,2, FALSE) &amp; """;"   )             )</f>
        <v/>
      </c>
      <c r="FB95" t="str">
        <f>IF(Data!$L96=FB$1, "",             IF(ISERR(SEARCH(FB$1,Data!$H96)),        "",          ";" &amp; VLOOKUP(FB$1,Data!$L:$N,3, FALSE) &amp; ",""" &amp; VLOOKUP(FB$1,Data!$L:$M,2, FALSE) &amp; """;"   )             )</f>
        <v/>
      </c>
      <c r="FC95" t="str">
        <f>IF(Data!$L96=FC$1, "",             IF(ISERR(SEARCH(FC$1,Data!$H96)),        "",          ";" &amp; VLOOKUP(FC$1,Data!$L:$N,3, FALSE) &amp; ",""" &amp; VLOOKUP(FC$1,Data!$L:$M,2, FALSE) &amp; """;"   )             )</f>
        <v/>
      </c>
      <c r="FD95" t="str">
        <f>IF(Data!$L96=FD$1, "",             IF(ISERR(SEARCH(FD$1,Data!$H96)),        "",          ";" &amp; VLOOKUP(FD$1,Data!$L:$N,3, FALSE) &amp; ",""" &amp; VLOOKUP(FD$1,Data!$L:$M,2, FALSE) &amp; """;"   )             )</f>
        <v/>
      </c>
      <c r="FE95" t="str">
        <f>IF(Data!$L96=FE$1, "",             IF(ISERR(SEARCH(FE$1,Data!$H96)),        "",          ";" &amp; VLOOKUP(FE$1,Data!$L:$N,3, FALSE) &amp; ",""" &amp; VLOOKUP(FE$1,Data!$L:$M,2, FALSE) &amp; """;"   )             )</f>
        <v/>
      </c>
      <c r="FF95" t="str">
        <f>IF(Data!$L96=FF$1, "",             IF(ISERR(SEARCH(FF$1,Data!$H96)),        "",          ";" &amp; VLOOKUP(FF$1,Data!$L:$N,3, FALSE) &amp; ",""" &amp; VLOOKUP(FF$1,Data!$L:$M,2, FALSE) &amp; """;"   )             )</f>
        <v/>
      </c>
      <c r="FG95" t="str">
        <f>IF(Data!$L96=FG$1, "",             IF(ISERR(SEARCH(FG$1,Data!$H96)),        "",          ";" &amp; VLOOKUP(FG$1,Data!$L:$N,3, FALSE) &amp; ",""" &amp; VLOOKUP(FG$1,Data!$L:$M,2, FALSE) &amp; """;"   )             )</f>
        <v/>
      </c>
      <c r="FH95" t="str">
        <f>IF(Data!$L96=FH$1, "",             IF(ISERR(SEARCH(FH$1,Data!$H96)),        "",          ";" &amp; VLOOKUP(FH$1,Data!$L:$N,3, FALSE) &amp; ",""" &amp; VLOOKUP(FH$1,Data!$L:$M,2, FALSE) &amp; """;"   )             )</f>
        <v/>
      </c>
      <c r="FI95" t="str">
        <f>IF(Data!$L96=FI$1, "",             IF(ISERR(SEARCH(FI$1,Data!$H96)),        "",          ";" &amp; VLOOKUP(FI$1,Data!$L:$N,3, FALSE) &amp; ",""" &amp; VLOOKUP(FI$1,Data!$L:$M,2, FALSE) &amp; """;"   )             )</f>
        <v/>
      </c>
      <c r="FJ95" t="str">
        <f>IF(Data!$L96=FJ$1, "",             IF(ISERR(SEARCH(FJ$1,Data!$H96)),        "",          ";" &amp; VLOOKUP(FJ$1,Data!$L:$N,3, FALSE) &amp; ",""" &amp; VLOOKUP(FJ$1,Data!$L:$M,2, FALSE) &amp; """;"   )             )</f>
        <v/>
      </c>
      <c r="FK95" t="str">
        <f>IF(Data!$L96=FK$1, "",             IF(ISERR(SEARCH(FK$1,Data!$H96)),        "",          ";" &amp; VLOOKUP(FK$1,Data!$L:$N,3, FALSE) &amp; ",""" &amp; VLOOKUP(FK$1,Data!$L:$M,2, FALSE) &amp; """;"   )             )</f>
        <v/>
      </c>
      <c r="FL95" t="str">
        <f>IF(Data!$L96=FL$1, "",             IF(ISERR(SEARCH(FL$1,Data!$H96)),        "",          ";" &amp; VLOOKUP(FL$1,Data!$L:$N,3, FALSE) &amp; ",""" &amp; VLOOKUP(FL$1,Data!$L:$M,2, FALSE) &amp; """;"   )             )</f>
        <v/>
      </c>
      <c r="FM95" t="str">
        <f>IF(Data!$L96=FM$1, "",             IF(ISERR(SEARCH(FM$1,Data!$H96)),        "",          ";" &amp; VLOOKUP(FM$1,Data!$L:$N,3, FALSE) &amp; ",""" &amp; VLOOKUP(FM$1,Data!$L:$M,2, FALSE) &amp; """;"   )             )</f>
        <v/>
      </c>
      <c r="FN95" t="str">
        <f>IF(Data!$L96=FN$1, "",             IF(ISERR(SEARCH(FN$1,Data!$H96)),        "",          ";" &amp; VLOOKUP(FN$1,Data!$L:$N,3, FALSE) &amp; ",""" &amp; VLOOKUP(FN$1,Data!$L:$M,2, FALSE) &amp; """;"   )             )</f>
        <v/>
      </c>
      <c r="FO95" t="str">
        <f>IF(Data!$L96=FO$1, "",             IF(ISERR(SEARCH(FO$1,Data!$H96)),        "",          ";" &amp; VLOOKUP(FO$1,Data!$L:$N,3, FALSE) &amp; ",""" &amp; VLOOKUP(FO$1,Data!$L:$M,2, FALSE) &amp; """;"   )             )</f>
        <v/>
      </c>
      <c r="FP95" t="str">
        <f>IF(Data!$L96=FP$1, "",             IF(ISERR(SEARCH(FP$1,Data!$H96)),        "",          ";" &amp; VLOOKUP(FP$1,Data!$L:$N,3, FALSE) &amp; ",""" &amp; VLOOKUP(FP$1,Data!$L:$M,2, FALSE) &amp; """;"   )             )</f>
        <v/>
      </c>
      <c r="FQ95" t="str">
        <f>IF(Data!$L96=FQ$1, "",             IF(ISERR(SEARCH(FQ$1,Data!$H96)),        "",          ";" &amp; VLOOKUP(FQ$1,Data!$L:$N,3, FALSE) &amp; ",""" &amp; VLOOKUP(FQ$1,Data!$L:$M,2, FALSE) &amp; """;"   )             )</f>
        <v/>
      </c>
      <c r="FR95" t="str">
        <f>IF(Data!$L96=FR$1, "",             IF(ISERR(SEARCH(FR$1,Data!$H96)),        "",          ";" &amp; VLOOKUP(FR$1,Data!$L:$N,3, FALSE) &amp; ",""" &amp; VLOOKUP(FR$1,Data!$L:$M,2, FALSE) &amp; """;"   )             )</f>
        <v/>
      </c>
      <c r="FS95" t="str">
        <f>IF(Data!$L96=FS$1, "",             IF(ISERR(SEARCH(FS$1,Data!$H96)),        "",          ";" &amp; VLOOKUP(FS$1,Data!$L:$N,3, FALSE) &amp; ",""" &amp; VLOOKUP(FS$1,Data!$L:$M,2, FALSE) &amp; """;"   )             )</f>
        <v/>
      </c>
      <c r="FT95" t="str">
        <f>IF(Data!$L96=FT$1, "",             IF(ISERR(SEARCH(FT$1,Data!$H96)),        "",          ";" &amp; VLOOKUP(FT$1,Data!$L:$N,3, FALSE) &amp; ",""" &amp; VLOOKUP(FT$1,Data!$L:$M,2, FALSE) &amp; """;"   )             )</f>
        <v/>
      </c>
      <c r="FU95" t="str">
        <f>IF(Data!$L96=FU$1, "",             IF(ISERR(SEARCH(FU$1,Data!$H96)),        "",          ";" &amp; VLOOKUP(FU$1,Data!$L:$N,3, FALSE) &amp; ",""" &amp; VLOOKUP(FU$1,Data!$L:$M,2, FALSE) &amp; """;"   )             )</f>
        <v/>
      </c>
      <c r="FV95" t="str">
        <f>IF(Data!$L96=FV$1, "",             IF(ISERR(SEARCH(FV$1,Data!$H96)),        "",          ";" &amp; VLOOKUP(FV$1,Data!$L:$N,3, FALSE) &amp; ",""" &amp; VLOOKUP(FV$1,Data!$L:$M,2, FALSE) &amp; """;"   )             )</f>
        <v/>
      </c>
      <c r="FW95" t="str">
        <f>IF(Data!$L96=FW$1, "",             IF(ISERR(SEARCH(FW$1,Data!$H96)),        "",          ";" &amp; VLOOKUP(FW$1,Data!$L:$N,3, FALSE) &amp; ",""" &amp; VLOOKUP(FW$1,Data!$L:$M,2, FALSE) &amp; """;"   )             )</f>
        <v/>
      </c>
      <c r="FX95" t="str">
        <f>IF(Data!$L96=FX$1, "",             IF(ISERR(SEARCH(FX$1,Data!$H96)),        "",          ";" &amp; VLOOKUP(FX$1,Data!$L:$N,3, FALSE) &amp; ",""" &amp; VLOOKUP(FX$1,Data!$L:$M,2, FALSE) &amp; """;"   )             )</f>
        <v/>
      </c>
      <c r="FY95" t="str">
        <f>IF(Data!$L96=FY$1, "",             IF(ISERR(SEARCH(FY$1,Data!$H96)),        "",          ";" &amp; VLOOKUP(FY$1,Data!$L:$N,3, FALSE) &amp; ",""" &amp; VLOOKUP(FY$1,Data!$L:$M,2, FALSE) &amp; """;"   )             )</f>
        <v/>
      </c>
      <c r="FZ95" t="str">
        <f>IF(Data!$L96=FZ$1, "",             IF(ISERR(SEARCH(FZ$1,Data!$H96)),        "",          ";" &amp; VLOOKUP(FZ$1,Data!$L:$N,3, FALSE) &amp; ",""" &amp; VLOOKUP(FZ$1,Data!$L:$M,2, FALSE) &amp; """;"   )             )</f>
        <v/>
      </c>
      <c r="GA95" t="str">
        <f>IF(Data!$L96=GA$1, "",             IF(ISERR(SEARCH(GA$1,Data!$H96)),        "",          ";" &amp; VLOOKUP(GA$1,Data!$L:$N,3, FALSE) &amp; ",""" &amp; VLOOKUP(GA$1,Data!$L:$M,2, FALSE) &amp; """;"   )             )</f>
        <v/>
      </c>
      <c r="GB95" t="str">
        <f>IF(Data!$L96=GB$1, "",             IF(ISERR(SEARCH(GB$1,Data!$H96)),        "",          ";" &amp; VLOOKUP(GB$1,Data!$L:$N,3, FALSE) &amp; ",""" &amp; VLOOKUP(GB$1,Data!$L:$M,2, FALSE) &amp; """;"   )             )</f>
        <v/>
      </c>
      <c r="GC95" t="str">
        <f>IF(Data!$L96=GC$1, "",             IF(ISERR(SEARCH(GC$1,Data!$H96)),        "",          ";" &amp; VLOOKUP(GC$1,Data!$L:$N,3, FALSE) &amp; ",""" &amp; VLOOKUP(GC$1,Data!$L:$M,2, FALSE) &amp; """;"   )             )</f>
        <v/>
      </c>
      <c r="GD95" t="str">
        <f>IF(Data!$L96=GD$1, "",             IF(ISERR(SEARCH(GD$1,Data!$H96)),        "",          ";" &amp; VLOOKUP(GD$1,Data!$L:$N,3, FALSE) &amp; ",""" &amp; VLOOKUP(GD$1,Data!$L:$M,2, FALSE) &amp; """;"   )             )</f>
        <v/>
      </c>
      <c r="GE95" t="str">
        <f>IF(Data!$L96=GE$1, "",             IF(ISERR(SEARCH(GE$1,Data!$H96)),        "",          ";" &amp; VLOOKUP(GE$1,Data!$L:$N,3, FALSE) &amp; ",""" &amp; VLOOKUP(GE$1,Data!$L:$M,2, FALSE) &amp; """;"   )             )</f>
        <v/>
      </c>
      <c r="GF95" t="str">
        <f>IF(Data!$L96=GF$1, "",             IF(ISERR(SEARCH(GF$1,Data!$H96)),        "",          ";" &amp; VLOOKUP(GF$1,Data!$L:$N,3, FALSE) &amp; ",""" &amp; VLOOKUP(GF$1,Data!$L:$M,2, FALSE) &amp; """;"   )             )</f>
        <v/>
      </c>
      <c r="GG95" t="str">
        <f>IF(Data!$L96=GG$1, "",             IF(ISERR(SEARCH(GG$1,Data!$H96)),        "",          ";" &amp; VLOOKUP(GG$1,Data!$L:$N,3, FALSE) &amp; ",""" &amp; VLOOKUP(GG$1,Data!$L:$M,2, FALSE) &amp; """;"   )             )</f>
        <v/>
      </c>
      <c r="GH95" t="str">
        <f>IF(Data!$L96=GH$1, "",             IF(ISERR(SEARCH(GH$1,Data!$H96)),        "",          ";" &amp; VLOOKUP(GH$1,Data!$L:$N,3, FALSE) &amp; ",""" &amp; VLOOKUP(GH$1,Data!$L:$M,2, FALSE) &amp; """;"   )             )</f>
        <v/>
      </c>
      <c r="GI95" t="str">
        <f>IF(Data!$L96=GI$1, "",             IF(ISERR(SEARCH(GI$1,Data!$H96)),        "",          ";" &amp; VLOOKUP(GI$1,Data!$L:$N,3, FALSE) &amp; ",""" &amp; VLOOKUP(GI$1,Data!$L:$M,2, FALSE) &amp; """;"   )             )</f>
        <v/>
      </c>
      <c r="GJ95" t="str">
        <f>IF(Data!$L96=GJ$1, "",             IF(ISERR(SEARCH(GJ$1,Data!$H96)),        "",          ";" &amp; VLOOKUP(GJ$1,Data!$L:$N,3, FALSE) &amp; ",""" &amp; VLOOKUP(GJ$1,Data!$L:$M,2, FALSE) &amp; """;"   )             )</f>
        <v>;00000000-0000-0000-0000-000000000180,"HUMAN";</v>
      </c>
      <c r="GK95" t="str">
        <f>IF(Data!$L96=GK$1, "",             IF(ISERR(SEARCH(GK$1,Data!$H96)),        "",          ";" &amp; VLOOKUP(GK$1,Data!$L:$N,3, FALSE) &amp; ",""" &amp; VLOOKUP(GK$1,Data!$L:$M,2, FALSE) &amp; """;"   )             )</f>
        <v/>
      </c>
      <c r="GL95" t="str">
        <f>IF(Data!$L96=GL$1, "",             IF(ISERR(SEARCH(GL$1,Data!$H96)),        "",          ";" &amp; VLOOKUP(GL$1,Data!$L:$N,3, FALSE) &amp; ",""" &amp; VLOOKUP(GL$1,Data!$L:$M,2, FALSE) &amp; """;"   )             )</f>
        <v/>
      </c>
      <c r="GM95" t="str">
        <f>IF(Data!$L96=GM$1, "",             IF(ISERR(SEARCH(GM$1,Data!$H96)),        "",          ";" &amp; VLOOKUP(GM$1,Data!$L:$N,3, FALSE) &amp; ",""" &amp; VLOOKUP(GM$1,Data!$L:$M,2, FALSE) &amp; """;"   )             )</f>
        <v/>
      </c>
      <c r="GN95" t="str">
        <f>IF(Data!$L96=GN$1, "",             IF(ISERR(SEARCH(GN$1,Data!$H96)),        "",          ";" &amp; VLOOKUP(GN$1,Data!$L:$N,3, FALSE) &amp; ",""" &amp; VLOOKUP(GN$1,Data!$L:$M,2, FALSE) &amp; """;"   )             )</f>
        <v/>
      </c>
      <c r="GO95" t="str">
        <f>IF(Data!$L96=GO$1, "",             IF(ISERR(SEARCH(GO$1,Data!$H96)),        "",          ";" &amp; VLOOKUP(GO$1,Data!$L:$N,3, FALSE) &amp; ",""" &amp; VLOOKUP(GO$1,Data!$L:$M,2, FALSE) &amp; """;"   )             )</f>
        <v/>
      </c>
      <c r="GP95" t="str">
        <f>IF(Data!$L96=GP$1, "",             IF(ISERR(SEARCH(GP$1,Data!$H96)),        "",          ";" &amp; VLOOKUP(GP$1,Data!$L:$N,3, FALSE) &amp; ",""" &amp; VLOOKUP(GP$1,Data!$L:$M,2, FALSE) &amp; """;"   )             )</f>
        <v/>
      </c>
      <c r="GQ95" t="str">
        <f>IF(Data!$L96=GQ$1, "",             IF(ISERR(SEARCH(GQ$1,Data!$H96)),        "",          ";" &amp; VLOOKUP(GQ$1,Data!$L:$N,3, FALSE) &amp; ",""" &amp; VLOOKUP(GQ$1,Data!$L:$M,2, FALSE) &amp; """;"   )             )</f>
        <v/>
      </c>
      <c r="GR95" t="str">
        <f>IF(Data!$L96=GR$1, "",             IF(ISERR(SEARCH(GR$1,Data!$H96)),        "",          ";" &amp; VLOOKUP(GR$1,Data!$L:$N,3, FALSE) &amp; ",""" &amp; VLOOKUP(GR$1,Data!$L:$M,2, FALSE) &amp; """;"   )             )</f>
        <v/>
      </c>
      <c r="GS95" t="str">
        <f>IF(Data!$L96=GS$1, "",             IF(ISERR(SEARCH(GS$1,Data!$H96)),        "",          ";" &amp; VLOOKUP(GS$1,Data!$L:$N,3, FALSE) &amp; ",""" &amp; VLOOKUP(GS$1,Data!$L:$M,2, FALSE) &amp; """;"   )             )</f>
        <v/>
      </c>
      <c r="GT95" t="str">
        <f>IF(Data!$L96=GT$1, "",             IF(ISERR(SEARCH(GT$1,Data!$H96)),        "",          ";" &amp; VLOOKUP(GT$1,Data!$L:$N,3, FALSE) &amp; ",""" &amp; VLOOKUP(GT$1,Data!$L:$M,2, FALSE) &amp; """;"   )             )</f>
        <v/>
      </c>
      <c r="GU95" t="str">
        <f>IF(Data!$L96=GU$1, "",             IF(ISERR(SEARCH(GU$1,Data!$H96)),        "",          ";" &amp; VLOOKUP(GU$1,Data!$L:$N,3, FALSE) &amp; ",""" &amp; VLOOKUP(GU$1,Data!$L:$M,2, FALSE) &amp; """;"   )             )</f>
        <v/>
      </c>
      <c r="GV95" t="str">
        <f>IF(Data!$L96=GV$1, "",             IF(ISERR(SEARCH(GV$1,Data!$H96)),        "",          ";" &amp; VLOOKUP(GV$1,Data!$L:$N,3, FALSE) &amp; ",""" &amp; VLOOKUP(GV$1,Data!$L:$M,2, FALSE) &amp; """;"   )             )</f>
        <v/>
      </c>
      <c r="GW95" t="str">
        <f>IF(Data!$L96=GW$1, "",             IF(ISERR(SEARCH(GW$1,Data!$H96)),        "",          ";" &amp; VLOOKUP(GW$1,Data!$L:$N,3, FALSE) &amp; ",""" &amp; VLOOKUP(GW$1,Data!$L:$M,2, FALSE) &amp; """;"   )             )</f>
        <v/>
      </c>
      <c r="GX95" t="str">
        <f>IF(Data!$L96=GX$1, "",             IF(ISERR(SEARCH(GX$1,Data!$H96)),        "",          ";" &amp; VLOOKUP(GX$1,Data!$L:$N,3, FALSE) &amp; ",""" &amp; VLOOKUP(GX$1,Data!$L:$M,2, FALSE) &amp; """;"   )             )</f>
        <v/>
      </c>
      <c r="GY95" t="str">
        <f>IF(Data!$L96=GY$1, "",             IF(ISERR(SEARCH(GY$1,Data!$H96)),        "",          ";" &amp; VLOOKUP(GY$1,Data!$L:$N,3, FALSE) &amp; ",""" &amp; VLOOKUP(GY$1,Data!$L:$M,2, FALSE) &amp; """;"   )             )</f>
        <v/>
      </c>
      <c r="GZ95" t="str">
        <f>IF(Data!$L96=GZ$1, "",             IF(ISERR(SEARCH(GZ$1,Data!$H96)),        "",          ";" &amp; VLOOKUP(GZ$1,Data!$L:$N,3, FALSE) &amp; ",""" &amp; VLOOKUP(GZ$1,Data!$L:$M,2, FALSE) &amp; """;"   )             )</f>
        <v/>
      </c>
      <c r="HA95" t="str">
        <f>IF(Data!$L96=HA$1, "",             IF(ISERR(SEARCH(HA$1,Data!$H96)),        "",          ";" &amp; VLOOKUP(HA$1,Data!$L:$N,3, FALSE) &amp; ",""" &amp; VLOOKUP(HA$1,Data!$L:$M,2, FALSE) &amp; """;"   )             )</f>
        <v/>
      </c>
      <c r="HB95" t="str">
        <f>IF(Data!$L96=HB$1, "",             IF(ISERR(SEARCH(HB$1,Data!$H96)),        "",          ";" &amp; VLOOKUP(HB$1,Data!$L:$N,3, FALSE) &amp; ",""" &amp; VLOOKUP(HB$1,Data!$L:$M,2, FALSE) &amp; """;"   )             )</f>
        <v/>
      </c>
      <c r="HC95" t="str">
        <f>IF(Data!$L96=HC$1, "",             IF(ISERR(SEARCH(HC$1,Data!$H96)),        "",          ";" &amp; VLOOKUP(HC$1,Data!$L:$N,3, FALSE) &amp; ",""" &amp; VLOOKUP(HC$1,Data!$L:$M,2, FALSE) &amp; """;"   )             )</f>
        <v/>
      </c>
      <c r="HD95" t="str">
        <f>IF(Data!$L96=HD$1, "",             IF(ISERR(SEARCH(HD$1,Data!$H96)),        "",          ";" &amp; VLOOKUP(HD$1,Data!$L:$N,3, FALSE) &amp; ",""" &amp; VLOOKUP(HD$1,Data!$L:$M,2, FALSE) &amp; """;"   )             )</f>
        <v/>
      </c>
      <c r="HE95" t="str">
        <f>IF(Data!$L96=HE$1, "",             IF(ISERR(SEARCH(HE$1,Data!$H96)),        "",          ";" &amp; VLOOKUP(HE$1,Data!$L:$N,3, FALSE) &amp; ",""" &amp; VLOOKUP(HE$1,Data!$L:$M,2, FALSE) &amp; """;"   )             )</f>
        <v/>
      </c>
      <c r="HF95" t="str">
        <f>IF(Data!$L96=HF$1, "",             IF(ISERR(SEARCH(HF$1,Data!$H96)),        "",          ";" &amp; VLOOKUP(HF$1,Data!$L:$N,3, FALSE) &amp; ",""" &amp; VLOOKUP(HF$1,Data!$L:$M,2, FALSE) &amp; """;"   )             )</f>
        <v/>
      </c>
      <c r="HG95" t="str">
        <f>IF(Data!$L96=HG$1, "",             IF(ISERR(SEARCH(HG$1,Data!$H96)),        "",          ";" &amp; VLOOKUP(HG$1,Data!$L:$N,3, FALSE) &amp; ",""" &amp; VLOOKUP(HG$1,Data!$L:$M,2, FALSE) &amp; """;"   )             )</f>
        <v/>
      </c>
      <c r="HH95" t="str">
        <f>IF(Data!$L96=HH$1, "",             IF(ISERR(SEARCH(HH$1,Data!$H96)),        "",          ";" &amp; VLOOKUP(HH$1,Data!$L:$N,3, FALSE) &amp; ",""" &amp; VLOOKUP(HH$1,Data!$L:$M,2, FALSE) &amp; """;"   )             )</f>
        <v/>
      </c>
      <c r="HI95" t="str">
        <f>IF(Data!$L96=HI$1, "",             IF(ISERR(SEARCH(HI$1,Data!$H96)),        "",          ";" &amp; VLOOKUP(HI$1,Data!$L:$N,3, FALSE) &amp; ",""" &amp; VLOOKUP(HI$1,Data!$L:$M,2, FALSE) &amp; """;"   )             )</f>
        <v/>
      </c>
      <c r="HJ95" t="str">
        <f>IF(Data!$L96=HJ$1, "",             IF(ISERR(SEARCH(HJ$1,Data!$H96)),        "",          ";" &amp; VLOOKUP(HJ$1,Data!$L:$N,3, FALSE) &amp; ",""" &amp; VLOOKUP(HJ$1,Data!$L:$M,2, FALSE) &amp; """;"   )             )</f>
        <v/>
      </c>
      <c r="HK95" t="str">
        <f>IF(Data!$L96=HK$1, "",             IF(ISERR(SEARCH(HK$1,Data!$H96)),        "",          ";" &amp; VLOOKUP(HK$1,Data!$L:$N,3, FALSE) &amp; ",""" &amp; VLOOKUP(HK$1,Data!$L:$M,2, FALSE) &amp; """;"   )             )</f>
        <v/>
      </c>
      <c r="HL95" t="str">
        <f>IF(Data!$L96=HL$1, "",             IF(ISERR(SEARCH(HL$1,Data!$H96)),        "",          ";" &amp; VLOOKUP(HL$1,Data!$L:$N,3, FALSE) &amp; ",""" &amp; VLOOKUP(HL$1,Data!$L:$M,2, FALSE) &amp; """;"   )             )</f>
        <v/>
      </c>
      <c r="HM95" t="str">
        <f>IF(Data!$L96=HM$1, "",             IF(ISERR(SEARCH(HM$1,Data!$H96)),        "",          ";" &amp; VLOOKUP(HM$1,Data!$L:$N,3, FALSE) &amp; ",""" &amp; VLOOKUP(HM$1,Data!$L:$M,2, FALSE) &amp; """;"   )             )</f>
        <v/>
      </c>
      <c r="HN95" t="str">
        <f>IF(Data!$L96=HN$1, "",             IF(ISERR(SEARCH(HN$1,Data!$H96)),        "",          ";" &amp; VLOOKUP(HN$1,Data!$L:$N,3, FALSE) &amp; ",""" &amp; VLOOKUP(HN$1,Data!$L:$M,2, FALSE) &amp; """;"   )             )</f>
        <v/>
      </c>
      <c r="HO95" t="str">
        <f>IF(Data!$L96=HO$1, "",             IF(ISERR(SEARCH(HO$1,Data!$H96)),        "",          ";" &amp; VLOOKUP(HO$1,Data!$L:$N,3, FALSE) &amp; ",""" &amp; VLOOKUP(HO$1,Data!$L:$M,2, FALSE) &amp; """;"   )             )</f>
        <v/>
      </c>
      <c r="HP95" t="str">
        <f>IF(Data!$L96=HP$1, "",             IF(ISERR(SEARCH(HP$1,Data!$H96)),        "",          ";" &amp; VLOOKUP(HP$1,Data!$L:$N,3, FALSE) &amp; ",""" &amp; VLOOKUP(HP$1,Data!$L:$M,2, FALSE) &amp; """;"   )             )</f>
        <v/>
      </c>
      <c r="HQ95" t="str">
        <f>IF(Data!$L96=HQ$1, "",             IF(ISERR(SEARCH(HQ$1,Data!$H96)),        "",          ";" &amp; VLOOKUP(HQ$1,Data!$L:$N,3, FALSE) &amp; ",""" &amp; VLOOKUP(HQ$1,Data!$L:$M,2, FALSE) &amp; """;"   )             )</f>
        <v/>
      </c>
      <c r="HR95" t="str">
        <f>IF(Data!$L96=HR$1, "",             IF(ISERR(SEARCH(HR$1,Data!$H96)),        "",          ";" &amp; VLOOKUP(HR$1,Data!$L:$N,3, FALSE) &amp; ",""" &amp; VLOOKUP(HR$1,Data!$L:$M,2, FALSE) &amp; """;"   )             )</f>
        <v/>
      </c>
      <c r="HS95" t="str">
        <f>IF(Data!$L96=HS$1, "",             IF(ISERR(SEARCH(HS$1,Data!$H96)),        "",          ";" &amp; VLOOKUP(HS$1,Data!$L:$N,3, FALSE) &amp; ",""" &amp; VLOOKUP(HS$1,Data!$L:$M,2, FALSE) &amp; """;"   )             )</f>
        <v/>
      </c>
      <c r="HT95" t="str">
        <f>IF(Data!$L96=HT$1, "",             IF(ISERR(SEARCH(HT$1,Data!$H96)),        "",          ";" &amp; VLOOKUP(HT$1,Data!$L:$N,3, FALSE) &amp; ",""" &amp; VLOOKUP(HT$1,Data!$L:$M,2, FALSE) &amp; """;"   )             )</f>
        <v/>
      </c>
      <c r="HU95" t="str">
        <f>IF(Data!$L96=HU$1, "",             IF(ISERR(SEARCH(HU$1,Data!$H96)),        "",          ";" &amp; VLOOKUP(HU$1,Data!$L:$N,3, FALSE) &amp; ",""" &amp; VLOOKUP(HU$1,Data!$L:$M,2, FALSE) &amp; """;"   )             )</f>
        <v/>
      </c>
      <c r="HV95" t="str">
        <f>IF(Data!$L96=HV$1, "",             IF(ISERR(SEARCH(HV$1,Data!$H96)),        "",          ";" &amp; VLOOKUP(HV$1,Data!$L:$N,3, FALSE) &amp; ",""" &amp; VLOOKUP(HV$1,Data!$L:$M,2, FALSE) &amp; """;"   )             )</f>
        <v/>
      </c>
      <c r="HW95" t="str">
        <f>IF(Data!$L96=HW$1, "",             IF(ISERR(SEARCH(HW$1,Data!$H96)),        "",          ";" &amp; VLOOKUP(HW$1,Data!$L:$N,3, FALSE) &amp; ",""" &amp; VLOOKUP(HW$1,Data!$L:$M,2, FALSE) &amp; """;"   )             )</f>
        <v/>
      </c>
      <c r="HX95" t="str">
        <f>IF(Data!$L96=HX$1, "",             IF(ISERR(SEARCH(HX$1,Data!$H96)),        "",          ";" &amp; VLOOKUP(HX$1,Data!$L:$N,3, FALSE) &amp; ",""" &amp; VLOOKUP(HX$1,Data!$L:$M,2, FALSE) &amp; """;"   )             )</f>
        <v/>
      </c>
      <c r="HY95" t="str">
        <f>IF(Data!$L96=HY$1, "",             IF(ISERR(SEARCH(HY$1,Data!$H96)),        "",          ";" &amp; VLOOKUP(HY$1,Data!$L:$N,3, FALSE) &amp; ",""" &amp; VLOOKUP(HY$1,Data!$L:$M,2, FALSE) &amp; """;"   )             )</f>
        <v/>
      </c>
      <c r="HZ95" t="str">
        <f>IF(Data!$L96=HZ$1, "",             IF(ISERR(SEARCH(HZ$1,Data!$H96)),        "",          ";" &amp; VLOOKUP(HZ$1,Data!$L:$N,3, FALSE) &amp; ",""" &amp; VLOOKUP(HZ$1,Data!$L:$M,2, FALSE) &amp; """;"   )             )</f>
        <v/>
      </c>
      <c r="IA95" t="str">
        <f>IF(Data!$L96=IA$1, "",             IF(ISERR(SEARCH(IA$1,Data!$H96)),        "",          ";" &amp; VLOOKUP(IA$1,Data!$L:$N,3, FALSE) &amp; ",""" &amp; VLOOKUP(IA$1,Data!$L:$M,2, FALSE) &amp; """;"   )             )</f>
        <v/>
      </c>
      <c r="IB95" t="str">
        <f>IF(Data!$L96=IB$1, "",             IF(ISERR(SEARCH(IB$1,Data!$H96)),        "",          ";" &amp; VLOOKUP(IB$1,Data!$L:$N,3, FALSE) &amp; ",""" &amp; VLOOKUP(IB$1,Data!$L:$M,2, FALSE) &amp; """;"   )             )</f>
        <v/>
      </c>
      <c r="IC95" t="str">
        <f>IF(Data!$L96=IC$1, "",             IF(ISERR(SEARCH(IC$1,Data!$H96)),        "",          ";" &amp; VLOOKUP(IC$1,Data!$L:$N,3, FALSE) &amp; ",""" &amp; VLOOKUP(IC$1,Data!$L:$M,2, FALSE) &amp; """;"   )             )</f>
        <v/>
      </c>
      <c r="ID95" t="str">
        <f>IF(Data!$L96=ID$1, "",             IF(ISERR(SEARCH(ID$1,Data!$H96)),        "",          ";" &amp; VLOOKUP(ID$1,Data!$L:$N,3, FALSE) &amp; ",""" &amp; VLOOKUP(ID$1,Data!$L:$M,2, FALSE) &amp; """;"   )             )</f>
        <v/>
      </c>
      <c r="IE95" t="str">
        <f>IF(Data!$L96=IE$1, "",             IF(ISERR(SEARCH(IE$1,Data!$H96)),        "",          ";" &amp; VLOOKUP(IE$1,Data!$L:$N,3, FALSE) &amp; ",""" &amp; VLOOKUP(IE$1,Data!$L:$M,2, FALSE) &amp; """;"   )             )</f>
        <v/>
      </c>
      <c r="IF95" t="str">
        <f>IF(Data!$L96=IF$1, "",             IF(ISERR(SEARCH(IF$1,Data!$H96)),        "",          ";" &amp; VLOOKUP(IF$1,Data!$L:$N,3, FALSE) &amp; ",""" &amp; VLOOKUP(IF$1,Data!$L:$M,2, FALSE) &amp; """;"   )             )</f>
        <v/>
      </c>
      <c r="IG95" t="str">
        <f>IF(Data!$L96=IG$1, "",             IF(ISERR(SEARCH(IG$1,Data!$H96)),        "",          ";" &amp; VLOOKUP(IG$1,Data!$L:$N,3, FALSE) &amp; ",""" &amp; VLOOKUP(IG$1,Data!$L:$M,2, FALSE) &amp; """;"   )             )</f>
        <v/>
      </c>
      <c r="IH95" t="str">
        <f>IF(Data!$L96=IH$1, "",             IF(ISERR(SEARCH(IH$1,Data!$H96)),        "",          ";" &amp; VLOOKUP(IH$1,Data!$L:$N,3, FALSE) &amp; ",""" &amp; VLOOKUP(IH$1,Data!$L:$M,2, FALSE) &amp; """;"   )             )</f>
        <v/>
      </c>
      <c r="II95" t="str">
        <f>IF(Data!$L96=II$1, "",             IF(ISERR(SEARCH(II$1,Data!$H96)),        "",          ";" &amp; VLOOKUP(II$1,Data!$L:$N,3, FALSE) &amp; ",""" &amp; VLOOKUP(II$1,Data!$L:$M,2, FALSE) &amp; """;"   )             )</f>
        <v/>
      </c>
    </row>
    <row r="96" spans="1:243" x14ac:dyDescent="0.3">
      <c r="A96" t="str">
        <f>Data!L97</f>
        <v>Reine Jamillia</v>
      </c>
      <c r="B96" s="15" t="str">
        <f>VLOOKUP(Tableau36[[#This Row],[Character]],Data!L:N,3,FALSE)</f>
        <v>00000000-0000-0000-0000-000000000095</v>
      </c>
      <c r="C96" s="15" t="str">
        <f>VLOOKUP(Tableau36[[#This Row],[Character]],Data!L:M,2,FALSE)</f>
        <v>HUMAN</v>
      </c>
      <c r="D96" s="15" t="str">
        <f>SUBSTITUTE(     SUBSTITUTE(Tableau36[[#This Row],[character_id,character_type,friend_id,friend_type]],",""DROID""",""),    ",""HUMAN""", "")</f>
        <v/>
      </c>
      <c r="E96" s="15" t="str">
        <f>IF(Tableau36[[#This Row],[With char''s id]] = "", "",    MID(Tableau36[[#This Row],[With char''s id]], 2, LEN(Tableau36[[#This Row],[With char''s id]])-1))</f>
        <v/>
      </c>
      <c r="F96" s="15" t="str">
        <f>SUBSTITUTE(Tableau36[[#This Row],[List of friend''s id]],  "/",    "/" &amp; Tableau36[[#This Row],[Character''s id]] &amp; ",""" &amp; Tableau36[[#This Row],[Type]] &amp; """,")</f>
        <v/>
      </c>
      <c r="G96" t="str">
        <f>IF( Tableau36[[#This Row],[removed double semi-colon]]="", "", "/" &amp; MID(Tableau36[[#This Row],[removed double semi-colon]],2,LEN(Tableau36[[#This Row],[removed double semi-colon]]) - 2) )</f>
        <v/>
      </c>
      <c r="H96" t="str">
        <f>SUBSTITUTE(Tableau36[[#This Row],[Concatenation]],";;","/")</f>
        <v/>
      </c>
      <c r="I96" t="str">
        <f>friends!M96&amp; friends!N96&amp; friends!O96&amp; friends!P96&amp; friends!Q96&amp; friends!R96&amp; friends!S96&amp; friends!T96&amp; friends!U96&amp; friends!V96&amp; friends!W96&amp; friends!X96&amp; friends!Y96&amp; friends!Z96&amp; friends!AA96&amp; friends!AB96&amp; friends!AC96&amp; friends!AD96&amp; friends!AE96&amp; friends!AF96&amp; friends!AG96&amp; friends!AH96&amp; friends!AI96&amp; friends!AJ96&amp; friends!AK96&amp; friends!AL96&amp; friends!AM96&amp; friends!AN96&amp; friends!AO96&amp; friends!AP96&amp; friends!AQ96&amp; friends!AR96&amp; friends!AS96&amp; friends!AT96&amp; friends!AU96&amp; friends!AV96&amp; friends!AW96&amp; friends!AX96&amp; friends!AY96&amp; friends!AZ96&amp; friends!BA96&amp; friends!BB96&amp; friends!BC96&amp; friends!BD96&amp; friends!BE96&amp; friends!BF96&amp; friends!BG96&amp; friends!BH96&amp; friends!BI96&amp; friends!BJ96&amp; friends!BK96&amp; friends!BL96&amp; friends!BM96&amp; friends!BN96&amp; friends!BO96&amp; friends!BP96&amp; friends!BQ96&amp; friends!BR96&amp; friends!BS96&amp; friends!BT96&amp; friends!BU96&amp; friends!BV96&amp; friends!BW96&amp; friends!BX96&amp; friends!BY96&amp; friends!BZ96&amp; friends!CA96&amp; friends!CB96&amp; friends!CC96&amp; friends!CD96&amp; friends!CE96&amp; friends!CF96&amp; friends!CG96&amp; friends!CH96&amp; friends!CI96&amp; friends!CJ96&amp; friends!CK96&amp; friends!CL96&amp; friends!CM96&amp; friends!CN96&amp; friends!CO96&amp; friends!CP96&amp; friends!CQ96&amp; friends!CR96&amp; friends!CS96&amp; friends!CT96&amp; friends!CU96&amp; friends!CV96&amp; friends!CW96&amp; friends!CX96&amp; friends!CY96&amp; friends!CZ96&amp; friends!DA96&amp; friends!DB96&amp; friends!DC96&amp; friends!DD96&amp; friends!DE96&amp; friends!DF96&amp; friends!DG96&amp; friends!DH96&amp; friends!DI96&amp; friends!DJ96&amp; friends!DK96&amp; friends!DL96&amp; friends!DM96&amp; friends!DN96&amp; friends!DO96&amp; friends!DP96&amp; friends!DQ96&amp; friends!DR96&amp; friends!DS96&amp; friends!DT96&amp; friends!DU96&amp; friends!DV96&amp; friends!DW96&amp; friends!DX96&amp; friends!DY96&amp; friends!DZ96&amp; friends!EA96&amp; friends!EB96&amp; friends!EC96&amp; friends!ED96&amp; friends!EE96&amp; friends!EF96&amp; friends!EG96&amp; friends!EH96&amp; friends!EI96&amp; friends!EJ96&amp; friends!EK96&amp; friends!EL96&amp; friends!EM96&amp; friends!EN96&amp; friends!EO96&amp; friends!EP96&amp; friends!EQ96&amp; friends!ER96&amp; friends!ES96&amp; friends!ET96&amp; friends!EU96&amp; friends!EV96&amp; friends!EW96&amp; friends!EX96&amp; friends!EY96&amp; friends!EZ96&amp; friends!FA96&amp; friends!FB96&amp; friends!FC96&amp; friends!FD96&amp; friends!FE96&amp; friends!FF96&amp; friends!FG96&amp; friends!FH96&amp; friends!FI96&amp; friends!FJ96&amp; friends!FK96&amp; friends!FL96&amp; friends!FM96&amp; friends!FN96&amp; friends!FO96&amp; friends!FP96&amp; friends!FQ96&amp; friends!FR96&amp; friends!FS96&amp; friends!FT96&amp; friends!FU96&amp; friends!FV96&amp; friends!FW96&amp; friends!FX96&amp; friends!FY96&amp; friends!FZ96&amp; friends!GA96&amp; friends!GB96&amp; friends!GC96&amp; friends!GD96&amp; friends!GE96&amp; friends!GF96&amp; friends!GG96&amp; friends!GH96&amp; friends!GI96&amp; friends!GJ96&amp; friends!GK96&amp; friends!GL96&amp; friends!GM96&amp; friends!GN96&amp; friends!GO96&amp; friends!GP96&amp; friends!GQ96&amp; friends!GR96&amp; friends!GS96&amp; friends!GT96&amp; friends!GU96&amp; friends!GV96&amp; friends!GW96&amp; friends!GX96&amp; friends!GY96&amp; friends!GZ96&amp; friends!HA96&amp; friends!HB96&amp; friends!HC96&amp; friends!HD96&amp; friends!HE96&amp; friends!HF96&amp; friends!HG96&amp; friends!HH96&amp; friends!HI96&amp; friends!HJ96&amp; friends!HK96&amp; friends!HL96&amp; friends!HM96&amp; friends!HN96&amp; friends!HO96&amp; friends!HP96&amp; friends!HQ96&amp; friends!HR96&amp; friends!HS96&amp; friends!HT96&amp; friends!HU96&amp; friends!HV96&amp; friends!HW96&amp; friends!HX96&amp; friends!HY96&amp; friends!HZ96&amp; friends!IA96&amp; friends!IB96&amp; friends!IC96&amp; friends!ID96&amp; friends!IE96&amp; friends!IF96&amp; friends!IG96&amp; friends!IH96&amp; friends!II96</f>
        <v/>
      </c>
      <c r="M96" t="str">
        <f>IF(Data!$L97=M$1, "",             IF(ISERR(SEARCH(M$1,Data!$H97)),        "",          ";" &amp; VLOOKUP(M$1,Data!$L:$N,3, FALSE) &amp; ",""" &amp; VLOOKUP(M$1,Data!$L:$M,2, FALSE) &amp; """;"   )             )</f>
        <v/>
      </c>
      <c r="N96" t="str">
        <f>IF(Data!$L97=N$1, "",             IF(ISERR(SEARCH(N$1,Data!$H97)),        "",          ";" &amp; VLOOKUP(N$1,Data!$L:$N,3, FALSE) &amp; ",""" &amp; VLOOKUP(N$1,Data!$L:$M,2, FALSE) &amp; """;"   )             )</f>
        <v/>
      </c>
      <c r="O96" t="str">
        <f>IF(Data!$L97=O$1, "",             IF(ISERR(SEARCH(O$1,Data!$H97)),        "",          ";" &amp; VLOOKUP(O$1,Data!$L:$N,3, FALSE) &amp; ",""" &amp; VLOOKUP(O$1,Data!$L:$M,2, FALSE) &amp; """;"   )             )</f>
        <v/>
      </c>
      <c r="P96" t="str">
        <f>IF(Data!$L97=P$1, "",             IF(ISERR(SEARCH(P$1,Data!$H97)),        "",          ";" &amp; VLOOKUP(P$1,Data!$L:$N,3, FALSE) &amp; ",""" &amp; VLOOKUP(P$1,Data!$L:$M,2, FALSE) &amp; """;"   )             )</f>
        <v/>
      </c>
      <c r="Q96" t="str">
        <f>IF(Data!$L97=Q$1, "",             IF(ISERR(SEARCH(Q$1,Data!$H97)),        "",          ";" &amp; VLOOKUP(Q$1,Data!$L:$N,3, FALSE) &amp; ",""" &amp; VLOOKUP(Q$1,Data!$L:$M,2, FALSE) &amp; """;"   )             )</f>
        <v/>
      </c>
      <c r="R96" t="str">
        <f>IF(Data!$L97=R$1, "",             IF(ISERR(SEARCH(R$1,Data!$H97)),        "",          ";" &amp; VLOOKUP(R$1,Data!$L:$N,3, FALSE) &amp; ",""" &amp; VLOOKUP(R$1,Data!$L:$M,2, FALSE) &amp; """;"   )             )</f>
        <v/>
      </c>
      <c r="S96" t="str">
        <f>IF(Data!$L97=S$1, "",             IF(ISERR(SEARCH(S$1,Data!$H97)),        "",          ";" &amp; VLOOKUP(S$1,Data!$L:$N,3, FALSE) &amp; ",""" &amp; VLOOKUP(S$1,Data!$L:$M,2, FALSE) &amp; """;"   )             )</f>
        <v/>
      </c>
      <c r="T96" t="str">
        <f>IF(Data!$L97=T$1, "",             IF(ISERR(SEARCH(T$1,Data!$H97)),        "",          ";" &amp; VLOOKUP(T$1,Data!$L:$N,3, FALSE) &amp; ",""" &amp; VLOOKUP(T$1,Data!$L:$M,2, FALSE) &amp; """;"   )             )</f>
        <v/>
      </c>
      <c r="U96" t="str">
        <f>IF(Data!$L97=U$1, "",             IF(ISERR(SEARCH(U$1,Data!$H97)),        "",          ";" &amp; VLOOKUP(U$1,Data!$L:$N,3, FALSE) &amp; ",""" &amp; VLOOKUP(U$1,Data!$L:$M,2, FALSE) &amp; """;"   )             )</f>
        <v/>
      </c>
      <c r="V96" t="str">
        <f>IF(Data!$L97=V$1, "",             IF(ISERR(SEARCH(V$1,Data!$H97)),        "",          ";" &amp; VLOOKUP(V$1,Data!$L:$N,3, FALSE) &amp; ",""" &amp; VLOOKUP(V$1,Data!$L:$M,2, FALSE) &amp; """;"   )             )</f>
        <v/>
      </c>
      <c r="W96" t="str">
        <f>IF(Data!$L97=W$1, "",             IF(ISERR(SEARCH(W$1,Data!$H97)),        "",          ";" &amp; VLOOKUP(W$1,Data!$L:$N,3, FALSE) &amp; ",""" &amp; VLOOKUP(W$1,Data!$L:$M,2, FALSE) &amp; """;"   )             )</f>
        <v/>
      </c>
      <c r="X96" t="str">
        <f>IF(Data!$L97=X$1, "",             IF(ISERR(SEARCH(X$1,Data!$H97)),        "",          ";" &amp; VLOOKUP(X$1,Data!$L:$N,3, FALSE) &amp; ",""" &amp; VLOOKUP(X$1,Data!$L:$M,2, FALSE) &amp; """;"   )             )</f>
        <v/>
      </c>
      <c r="Y96" t="str">
        <f>IF(Data!$L97=Y$1, "",             IF(ISERR(SEARCH(Y$1,Data!$H97)),        "",          ";" &amp; VLOOKUP(Y$1,Data!$L:$N,3, FALSE) &amp; ",""" &amp; VLOOKUP(Y$1,Data!$L:$M,2, FALSE) &amp; """;"   )             )</f>
        <v/>
      </c>
      <c r="Z96" t="str">
        <f>IF(Data!$L97=Z$1, "",             IF(ISERR(SEARCH(Z$1,Data!$H97)),        "",          ";" &amp; VLOOKUP(Z$1,Data!$L:$N,3, FALSE) &amp; ",""" &amp; VLOOKUP(Z$1,Data!$L:$M,2, FALSE) &amp; """;"   )             )</f>
        <v/>
      </c>
      <c r="AA96" t="str">
        <f>IF(Data!$L97=AA$1, "",             IF(ISERR(SEARCH(AA$1,Data!$H97)),        "",          ";" &amp; VLOOKUP(AA$1,Data!$L:$N,3, FALSE) &amp; ",""" &amp; VLOOKUP(AA$1,Data!$L:$M,2, FALSE) &amp; """;"   )             )</f>
        <v/>
      </c>
      <c r="AB96" t="str">
        <f>IF(Data!$L97=AB$1, "",             IF(ISERR(SEARCH(AB$1,Data!$H97)),        "",          ";" &amp; VLOOKUP(AB$1,Data!$L:$N,3, FALSE) &amp; ",""" &amp; VLOOKUP(AB$1,Data!$L:$M,2, FALSE) &amp; """;"   )             )</f>
        <v/>
      </c>
      <c r="AC96" t="str">
        <f>IF(Data!$L97=AC$1, "",             IF(ISERR(SEARCH(AC$1,Data!$H97)),        "",          ";" &amp; VLOOKUP(AC$1,Data!$L:$N,3, FALSE) &amp; ",""" &amp; VLOOKUP(AC$1,Data!$L:$M,2, FALSE) &amp; """;"   )             )</f>
        <v/>
      </c>
      <c r="AD96" t="str">
        <f>IF(Data!$L97=AD$1, "",             IF(ISERR(SEARCH(AD$1,Data!$H97)),        "",          ";" &amp; VLOOKUP(AD$1,Data!$L:$N,3, FALSE) &amp; ",""" &amp; VLOOKUP(AD$1,Data!$L:$M,2, FALSE) &amp; """;"   )             )</f>
        <v/>
      </c>
      <c r="AE96" t="str">
        <f>IF(Data!$L97=AE$1, "",             IF(ISERR(SEARCH(AE$1,Data!$H97)),        "",          ";" &amp; VLOOKUP(AE$1,Data!$L:$N,3, FALSE) &amp; ",""" &amp; VLOOKUP(AE$1,Data!$L:$M,2, FALSE) &amp; """;"   )             )</f>
        <v/>
      </c>
      <c r="AF96" t="str">
        <f>IF(Data!$L97=AF$1, "",             IF(ISERR(SEARCH(AF$1,Data!$H97)),        "",          ";" &amp; VLOOKUP(AF$1,Data!$L:$N,3, FALSE) &amp; ",""" &amp; VLOOKUP(AF$1,Data!$L:$M,2, FALSE) &amp; """;"   )             )</f>
        <v/>
      </c>
      <c r="AG96" t="str">
        <f>IF(Data!$L97=AG$1, "",             IF(ISERR(SEARCH(AG$1,Data!$H97)),        "",          ";" &amp; VLOOKUP(AG$1,Data!$L:$N,3, FALSE) &amp; ",""" &amp; VLOOKUP(AG$1,Data!$L:$M,2, FALSE) &amp; """;"   )             )</f>
        <v/>
      </c>
      <c r="AH96" t="str">
        <f>IF(Data!$L97=AH$1, "",             IF(ISERR(SEARCH(AH$1,Data!$H97)),        "",          ";" &amp; VLOOKUP(AH$1,Data!$L:$N,3, FALSE) &amp; ",""" &amp; VLOOKUP(AH$1,Data!$L:$M,2, FALSE) &amp; """;"   )             )</f>
        <v/>
      </c>
      <c r="AI96" t="str">
        <f>IF(Data!$L97=AI$1, "",             IF(ISERR(SEARCH(AI$1,Data!$H97)),        "",          ";" &amp; VLOOKUP(AI$1,Data!$L:$N,3, FALSE) &amp; ",""" &amp; VLOOKUP(AI$1,Data!$L:$M,2, FALSE) &amp; """;"   )             )</f>
        <v/>
      </c>
      <c r="AJ96" t="str">
        <f>IF(Data!$L97=AJ$1, "",             IF(ISERR(SEARCH(AJ$1,Data!$H97)),        "",          ";" &amp; VLOOKUP(AJ$1,Data!$L:$N,3, FALSE) &amp; ",""" &amp; VLOOKUP(AJ$1,Data!$L:$M,2, FALSE) &amp; """;"   )             )</f>
        <v/>
      </c>
      <c r="AK96" t="str">
        <f>IF(Data!$L97=AK$1, "",             IF(ISERR(SEARCH(AK$1,Data!$H97)),        "",          ";" &amp; VLOOKUP(AK$1,Data!$L:$N,3, FALSE) &amp; ",""" &amp; VLOOKUP(AK$1,Data!$L:$M,2, FALSE) &amp; """;"   )             )</f>
        <v/>
      </c>
      <c r="AL96" t="str">
        <f>IF(Data!$L97=AL$1, "",             IF(ISERR(SEARCH(AL$1,Data!$H97)),        "",          ";" &amp; VLOOKUP(AL$1,Data!$L:$N,3, FALSE) &amp; ",""" &amp; VLOOKUP(AL$1,Data!$L:$M,2, FALSE) &amp; """;"   )             )</f>
        <v/>
      </c>
      <c r="AM96" t="str">
        <f>IF(Data!$L97=AM$1, "",             IF(ISERR(SEARCH(AM$1,Data!$H97)),        "",          ";" &amp; VLOOKUP(AM$1,Data!$L:$N,3, FALSE) &amp; ",""" &amp; VLOOKUP(AM$1,Data!$L:$M,2, FALSE) &amp; """;"   )             )</f>
        <v/>
      </c>
      <c r="AN96" t="str">
        <f>IF(Data!$L97=AN$1, "",             IF(ISERR(SEARCH(AN$1,Data!$H97)),        "",          ";" &amp; VLOOKUP(AN$1,Data!$L:$N,3, FALSE) &amp; ",""" &amp; VLOOKUP(AN$1,Data!$L:$M,2, FALSE) &amp; """;"   )             )</f>
        <v/>
      </c>
      <c r="AO96" t="str">
        <f>IF(Data!$L97=AO$1, "",             IF(ISERR(SEARCH(AO$1,Data!$H97)),        "",          ";" &amp; VLOOKUP(AO$1,Data!$L:$N,3, FALSE) &amp; ",""" &amp; VLOOKUP(AO$1,Data!$L:$M,2, FALSE) &amp; """;"   )             )</f>
        <v/>
      </c>
      <c r="AP96" t="str">
        <f>IF(Data!$L97=AP$1, "",             IF(ISERR(SEARCH(AP$1,Data!$H97)),        "",          ";" &amp; VLOOKUP(AP$1,Data!$L:$N,3, FALSE) &amp; ",""" &amp; VLOOKUP(AP$1,Data!$L:$M,2, FALSE) &amp; """;"   )             )</f>
        <v/>
      </c>
      <c r="AQ96" t="str">
        <f>IF(Data!$L97=AQ$1, "",             IF(ISERR(SEARCH(AQ$1,Data!$H97)),        "",          ";" &amp; VLOOKUP(AQ$1,Data!$L:$N,3, FALSE) &amp; ",""" &amp; VLOOKUP(AQ$1,Data!$L:$M,2, FALSE) &amp; """;"   )             )</f>
        <v/>
      </c>
      <c r="AR96" t="str">
        <f>IF(Data!$L97=AR$1, "",             IF(ISERR(SEARCH(AR$1,Data!$H97)),        "",          ";" &amp; VLOOKUP(AR$1,Data!$L:$N,3, FALSE) &amp; ",""" &amp; VLOOKUP(AR$1,Data!$L:$M,2, FALSE) &amp; """;"   )             )</f>
        <v/>
      </c>
      <c r="AS96" t="str">
        <f>IF(Data!$L97=AS$1, "",             IF(ISERR(SEARCH(AS$1,Data!$H97)),        "",          ";" &amp; VLOOKUP(AS$1,Data!$L:$N,3, FALSE) &amp; ",""" &amp; VLOOKUP(AS$1,Data!$L:$M,2, FALSE) &amp; """;"   )             )</f>
        <v/>
      </c>
      <c r="AT96" t="str">
        <f>IF(Data!$L97=AT$1, "",             IF(ISERR(SEARCH(AT$1,Data!$H97)),        "",          ";" &amp; VLOOKUP(AT$1,Data!$L:$N,3, FALSE) &amp; ",""" &amp; VLOOKUP(AT$1,Data!$L:$M,2, FALSE) &amp; """;"   )             )</f>
        <v/>
      </c>
      <c r="AU96" t="str">
        <f>IF(Data!$L97=AU$1, "",             IF(ISERR(SEARCH(AU$1,Data!$H97)),        "",          ";" &amp; VLOOKUP(AU$1,Data!$L:$N,3, FALSE) &amp; ",""" &amp; VLOOKUP(AU$1,Data!$L:$M,2, FALSE) &amp; """;"   )             )</f>
        <v/>
      </c>
      <c r="AV96" t="str">
        <f>IF(Data!$L97=AV$1, "",             IF(ISERR(SEARCH(AV$1,Data!$H97)),        "",          ";" &amp; VLOOKUP(AV$1,Data!$L:$N,3, FALSE) &amp; ",""" &amp; VLOOKUP(AV$1,Data!$L:$M,2, FALSE) &amp; """;"   )             )</f>
        <v/>
      </c>
      <c r="AW96" t="str">
        <f>IF(Data!$L97=AW$1, "",             IF(ISERR(SEARCH(AW$1,Data!$H97)),        "",          ";" &amp; VLOOKUP(AW$1,Data!$L:$N,3, FALSE) &amp; ",""" &amp; VLOOKUP(AW$1,Data!$L:$M,2, FALSE) &amp; """;"   )             )</f>
        <v/>
      </c>
      <c r="AX96" t="str">
        <f>IF(Data!$L97=AX$1, "",             IF(ISERR(SEARCH(AX$1,Data!$H97)),        "",          ";" &amp; VLOOKUP(AX$1,Data!$L:$N,3, FALSE) &amp; ",""" &amp; VLOOKUP(AX$1,Data!$L:$M,2, FALSE) &amp; """;"   )             )</f>
        <v/>
      </c>
      <c r="AY96" t="str">
        <f>IF(Data!$L97=AY$1, "",             IF(ISERR(SEARCH(AY$1,Data!$H97)),        "",          ";" &amp; VLOOKUP(AY$1,Data!$L:$N,3, FALSE) &amp; ",""" &amp; VLOOKUP(AY$1,Data!$L:$M,2, FALSE) &amp; """;"   )             )</f>
        <v/>
      </c>
      <c r="AZ96" t="str">
        <f>IF(Data!$L97=AZ$1, "",             IF(ISERR(SEARCH(AZ$1,Data!$H97)),        "",          ";" &amp; VLOOKUP(AZ$1,Data!$L:$N,3, FALSE) &amp; ",""" &amp; VLOOKUP(AZ$1,Data!$L:$M,2, FALSE) &amp; """;"   )             )</f>
        <v/>
      </c>
      <c r="BA96" t="str">
        <f>IF(Data!$L97=BA$1, "",             IF(ISERR(SEARCH(BA$1,Data!$H97)),        "",          ";" &amp; VLOOKUP(BA$1,Data!$L:$N,3, FALSE) &amp; ",""" &amp; VLOOKUP(BA$1,Data!$L:$M,2, FALSE) &amp; """;"   )             )</f>
        <v/>
      </c>
      <c r="BB96" t="str">
        <f>IF(Data!$L97=BB$1, "",             IF(ISERR(SEARCH(BB$1,Data!$H97)),        "",          ";" &amp; VLOOKUP(BB$1,Data!$L:$N,3, FALSE) &amp; ",""" &amp; VLOOKUP(BB$1,Data!$L:$M,2, FALSE) &amp; """;"   )             )</f>
        <v/>
      </c>
      <c r="BC96" t="str">
        <f>IF(Data!$L97=BC$1, "",             IF(ISERR(SEARCH(BC$1,Data!$H97)),        "",          ";" &amp; VLOOKUP(BC$1,Data!$L:$N,3, FALSE) &amp; ",""" &amp; VLOOKUP(BC$1,Data!$L:$M,2, FALSE) &amp; """;"   )             )</f>
        <v/>
      </c>
      <c r="BD96" t="str">
        <f>IF(Data!$L97=BD$1, "",             IF(ISERR(SEARCH(BD$1,Data!$H97)),        "",          ";" &amp; VLOOKUP(BD$1,Data!$L:$N,3, FALSE) &amp; ",""" &amp; VLOOKUP(BD$1,Data!$L:$M,2, FALSE) &amp; """;"   )             )</f>
        <v/>
      </c>
      <c r="BE96" t="str">
        <f>IF(Data!$L97=BE$1, "",             IF(ISERR(SEARCH(BE$1,Data!$H97)),        "",          ";" &amp; VLOOKUP(BE$1,Data!$L:$N,3, FALSE) &amp; ",""" &amp; VLOOKUP(BE$1,Data!$L:$M,2, FALSE) &amp; """;"   )             )</f>
        <v/>
      </c>
      <c r="BF96" t="str">
        <f>IF(Data!$L97=BF$1, "",             IF(ISERR(SEARCH(BF$1,Data!$H97)),        "",          ";" &amp; VLOOKUP(BF$1,Data!$L:$N,3, FALSE) &amp; ",""" &amp; VLOOKUP(BF$1,Data!$L:$M,2, FALSE) &amp; """;"   )             )</f>
        <v/>
      </c>
      <c r="BG96" t="str">
        <f>IF(Data!$L97=BG$1, "",             IF(ISERR(SEARCH(BG$1,Data!$H97)),        "",          ";" &amp; VLOOKUP(BG$1,Data!$L:$N,3, FALSE) &amp; ",""" &amp; VLOOKUP(BG$1,Data!$L:$M,2, FALSE) &amp; """;"   )             )</f>
        <v/>
      </c>
      <c r="BH96" t="str">
        <f>IF(Data!$L97=BH$1, "",             IF(ISERR(SEARCH(BH$1,Data!$H97)),        "",          ";" &amp; VLOOKUP(BH$1,Data!$L:$N,3, FALSE) &amp; ",""" &amp; VLOOKUP(BH$1,Data!$L:$M,2, FALSE) &amp; """;"   )             )</f>
        <v/>
      </c>
      <c r="BI96" t="str">
        <f>IF(Data!$L97=BI$1, "",             IF(ISERR(SEARCH(BI$1,Data!$H97)),        "",          ";" &amp; VLOOKUP(BI$1,Data!$L:$N,3, FALSE) &amp; ",""" &amp; VLOOKUP(BI$1,Data!$L:$M,2, FALSE) &amp; """;"   )             )</f>
        <v/>
      </c>
      <c r="BJ96" t="str">
        <f>IF(Data!$L97=BJ$1, "",             IF(ISERR(SEARCH(BJ$1,Data!$H97)),        "",          ";" &amp; VLOOKUP(BJ$1,Data!$L:$N,3, FALSE) &amp; ",""" &amp; VLOOKUP(BJ$1,Data!$L:$M,2, FALSE) &amp; """;"   )             )</f>
        <v/>
      </c>
      <c r="BK96" t="str">
        <f>IF(Data!$L97=BK$1, "",             IF(ISERR(SEARCH(BK$1,Data!$H97)),        "",          ";" &amp; VLOOKUP(BK$1,Data!$L:$N,3, FALSE) &amp; ",""" &amp; VLOOKUP(BK$1,Data!$L:$M,2, FALSE) &amp; """;"   )             )</f>
        <v/>
      </c>
      <c r="BL96" t="str">
        <f>IF(Data!$L97=BL$1, "",             IF(ISERR(SEARCH(BL$1,Data!$H97)),        "",          ";" &amp; VLOOKUP(BL$1,Data!$L:$N,3, FALSE) &amp; ",""" &amp; VLOOKUP(BL$1,Data!$L:$M,2, FALSE) &amp; """;"   )             )</f>
        <v/>
      </c>
      <c r="BM96" t="str">
        <f>IF(Data!$L97=BM$1, "",             IF(ISERR(SEARCH(BM$1,Data!$H97)),        "",          ";" &amp; VLOOKUP(BM$1,Data!$L:$N,3, FALSE) &amp; ",""" &amp; VLOOKUP(BM$1,Data!$L:$M,2, FALSE) &amp; """;"   )             )</f>
        <v/>
      </c>
      <c r="BN96" t="str">
        <f>IF(Data!$L97=BN$1, "",             IF(ISERR(SEARCH(BN$1,Data!$H97)),        "",          ";" &amp; VLOOKUP(BN$1,Data!$L:$N,3, FALSE) &amp; ",""" &amp; VLOOKUP(BN$1,Data!$L:$M,2, FALSE) &amp; """;"   )             )</f>
        <v/>
      </c>
      <c r="BO96" t="str">
        <f>IF(Data!$L97=BO$1, "",             IF(ISERR(SEARCH(BO$1,Data!$H97)),        "",          ";" &amp; VLOOKUP(BO$1,Data!$L:$N,3, FALSE) &amp; ",""" &amp; VLOOKUP(BO$1,Data!$L:$M,2, FALSE) &amp; """;"   )             )</f>
        <v/>
      </c>
      <c r="BP96" t="str">
        <f>IF(Data!$L97=BP$1, "",             IF(ISERR(SEARCH(BP$1,Data!$H97)),        "",          ";" &amp; VLOOKUP(BP$1,Data!$L:$N,3, FALSE) &amp; ",""" &amp; VLOOKUP(BP$1,Data!$L:$M,2, FALSE) &amp; """;"   )             )</f>
        <v/>
      </c>
      <c r="BQ96" t="str">
        <f>IF(Data!$L97=BQ$1, "",             IF(ISERR(SEARCH(BQ$1,Data!$H97)),        "",          ";" &amp; VLOOKUP(BQ$1,Data!$L:$N,3, FALSE) &amp; ",""" &amp; VLOOKUP(BQ$1,Data!$L:$M,2, FALSE) &amp; """;"   )             )</f>
        <v/>
      </c>
      <c r="BR96" t="str">
        <f>IF(Data!$L97=BR$1, "",             IF(ISERR(SEARCH(BR$1,Data!$H97)),        "",          ";" &amp; VLOOKUP(BR$1,Data!$L:$N,3, FALSE) &amp; ",""" &amp; VLOOKUP(BR$1,Data!$L:$M,2, FALSE) &amp; """;"   )             )</f>
        <v/>
      </c>
      <c r="BS96" t="str">
        <f>IF(Data!$L97=BS$1, "",             IF(ISERR(SEARCH(BS$1,Data!$H97)),        "",          ";" &amp; VLOOKUP(BS$1,Data!$L:$N,3, FALSE) &amp; ",""" &amp; VLOOKUP(BS$1,Data!$L:$M,2, FALSE) &amp; """;"   )             )</f>
        <v/>
      </c>
      <c r="BT96" t="str">
        <f>IF(Data!$L97=BT$1, "",             IF(ISERR(SEARCH(BT$1,Data!$H97)),        "",          ";" &amp; VLOOKUP(BT$1,Data!$L:$N,3, FALSE) &amp; ",""" &amp; VLOOKUP(BT$1,Data!$L:$M,2, FALSE) &amp; """;"   )             )</f>
        <v/>
      </c>
      <c r="BU96" t="str">
        <f>IF(Data!$L97=BU$1, "",             IF(ISERR(SEARCH(BU$1,Data!$H97)),        "",          ";" &amp; VLOOKUP(BU$1,Data!$L:$N,3, FALSE) &amp; ",""" &amp; VLOOKUP(BU$1,Data!$L:$M,2, FALSE) &amp; """;"   )             )</f>
        <v/>
      </c>
      <c r="BV96" t="str">
        <f>IF(Data!$L97=BV$1, "",             IF(ISERR(SEARCH(BV$1,Data!$H97)),        "",          ";" &amp; VLOOKUP(BV$1,Data!$L:$N,3, FALSE) &amp; ",""" &amp; VLOOKUP(BV$1,Data!$L:$M,2, FALSE) &amp; """;"   )             )</f>
        <v/>
      </c>
      <c r="BW96" t="str">
        <f>IF(Data!$L97=BW$1, "",             IF(ISERR(SEARCH(BW$1,Data!$H97)),        "",          ";" &amp; VLOOKUP(BW$1,Data!$L:$N,3, FALSE) &amp; ",""" &amp; VLOOKUP(BW$1,Data!$L:$M,2, FALSE) &amp; """;"   )             )</f>
        <v/>
      </c>
      <c r="BX96" t="str">
        <f>IF(Data!$L97=BX$1, "",             IF(ISERR(SEARCH(BX$1,Data!$H97)),        "",          ";" &amp; VLOOKUP(BX$1,Data!$L:$N,3, FALSE) &amp; ",""" &amp; VLOOKUP(BX$1,Data!$L:$M,2, FALSE) &amp; """;"   )             )</f>
        <v/>
      </c>
      <c r="BY96" t="str">
        <f>IF(Data!$L97=BY$1, "",             IF(ISERR(SEARCH(BY$1,Data!$H97)),        "",          ";" &amp; VLOOKUP(BY$1,Data!$L:$N,3, FALSE) &amp; ",""" &amp; VLOOKUP(BY$1,Data!$L:$M,2, FALSE) &amp; """;"   )             )</f>
        <v/>
      </c>
      <c r="BZ96" t="str">
        <f>IF(Data!$L97=BZ$1, "",             IF(ISERR(SEARCH(BZ$1,Data!$H97)),        "",          ";" &amp; VLOOKUP(BZ$1,Data!$L:$N,3, FALSE) &amp; ",""" &amp; VLOOKUP(BZ$1,Data!$L:$M,2, FALSE) &amp; """;"   )             )</f>
        <v/>
      </c>
      <c r="CA96" t="str">
        <f>IF(Data!$L97=CA$1, "",             IF(ISERR(SEARCH(CA$1,Data!$H97)),        "",          ";" &amp; VLOOKUP(CA$1,Data!$L:$N,3, FALSE) &amp; ",""" &amp; VLOOKUP(CA$1,Data!$L:$M,2, FALSE) &amp; """;"   )             )</f>
        <v/>
      </c>
      <c r="CB96" t="str">
        <f>IF(Data!$L97=CB$1, "",             IF(ISERR(SEARCH(CB$1,Data!$H97)),        "",          ";" &amp; VLOOKUP(CB$1,Data!$L:$N,3, FALSE) &amp; ",""" &amp; VLOOKUP(CB$1,Data!$L:$M,2, FALSE) &amp; """;"   )             )</f>
        <v/>
      </c>
      <c r="CC96" t="str">
        <f>IF(Data!$L97=CC$1, "",             IF(ISERR(SEARCH(CC$1,Data!$H97)),        "",          ";" &amp; VLOOKUP(CC$1,Data!$L:$N,3, FALSE) &amp; ",""" &amp; VLOOKUP(CC$1,Data!$L:$M,2, FALSE) &amp; """;"   )             )</f>
        <v/>
      </c>
      <c r="CD96" t="str">
        <f>IF(Data!$L97=CD$1, "",             IF(ISERR(SEARCH(CD$1,Data!$H97)),        "",          ";" &amp; VLOOKUP(CD$1,Data!$L:$N,3, FALSE) &amp; ",""" &amp; VLOOKUP(CD$1,Data!$L:$M,2, FALSE) &amp; """;"   )             )</f>
        <v/>
      </c>
      <c r="CE96" t="str">
        <f>IF(Data!$L97=CE$1, "",             IF(ISERR(SEARCH(CE$1,Data!$H97)),        "",          ";" &amp; VLOOKUP(CE$1,Data!$L:$N,3, FALSE) &amp; ",""" &amp; VLOOKUP(CE$1,Data!$L:$M,2, FALSE) &amp; """;"   )             )</f>
        <v/>
      </c>
      <c r="CF96" t="str">
        <f>IF(Data!$L97=CF$1, "",             IF(ISERR(SEARCH(CF$1,Data!$H97)),        "",          ";" &amp; VLOOKUP(CF$1,Data!$L:$N,3, FALSE) &amp; ",""" &amp; VLOOKUP(CF$1,Data!$L:$M,2, FALSE) &amp; """;"   )             )</f>
        <v/>
      </c>
      <c r="CG96" t="str">
        <f>IF(Data!$L97=CG$1, "",             IF(ISERR(SEARCH(CG$1,Data!$H97)),        "",          ";" &amp; VLOOKUP(CG$1,Data!$L:$N,3, FALSE) &amp; ",""" &amp; VLOOKUP(CG$1,Data!$L:$M,2, FALSE) &amp; """;"   )             )</f>
        <v/>
      </c>
      <c r="CH96" t="str">
        <f>IF(Data!$L97=CH$1, "",             IF(ISERR(SEARCH(CH$1,Data!$H97)),        "",          ";" &amp; VLOOKUP(CH$1,Data!$L:$N,3, FALSE) &amp; ",""" &amp; VLOOKUP(CH$1,Data!$L:$M,2, FALSE) &amp; """;"   )             )</f>
        <v/>
      </c>
      <c r="CI96" t="str">
        <f>IF(Data!$L97=CI$1, "",             IF(ISERR(SEARCH(CI$1,Data!$H97)),        "",          ";" &amp; VLOOKUP(CI$1,Data!$L:$N,3, FALSE) &amp; ",""" &amp; VLOOKUP(CI$1,Data!$L:$M,2, FALSE) &amp; """;"   )             )</f>
        <v/>
      </c>
      <c r="CJ96" t="str">
        <f>IF(Data!$L97=CJ$1, "",             IF(ISERR(SEARCH(CJ$1,Data!$H97)),        "",          ";" &amp; VLOOKUP(CJ$1,Data!$L:$N,3, FALSE) &amp; ",""" &amp; VLOOKUP(CJ$1,Data!$L:$M,2, FALSE) &amp; """;"   )             )</f>
        <v/>
      </c>
      <c r="CK96" t="str">
        <f>IF(Data!$L97=CK$1, "",             IF(ISERR(SEARCH(CK$1,Data!$H97)),        "",          ";" &amp; VLOOKUP(CK$1,Data!$L:$N,3, FALSE) &amp; ",""" &amp; VLOOKUP(CK$1,Data!$L:$M,2, FALSE) &amp; """;"   )             )</f>
        <v/>
      </c>
      <c r="CL96" t="str">
        <f>IF(Data!$L97=CL$1, "",             IF(ISERR(SEARCH(CL$1,Data!$H97)),        "",          ";" &amp; VLOOKUP(CL$1,Data!$L:$N,3, FALSE) &amp; ",""" &amp; VLOOKUP(CL$1,Data!$L:$M,2, FALSE) &amp; """;"   )             )</f>
        <v/>
      </c>
      <c r="CM96" t="str">
        <f>IF(Data!$L97=CM$1, "",             IF(ISERR(SEARCH(CM$1,Data!$H97)),        "",          ";" &amp; VLOOKUP(CM$1,Data!$L:$N,3, FALSE) &amp; ",""" &amp; VLOOKUP(CM$1,Data!$L:$M,2, FALSE) &amp; """;"   )             )</f>
        <v/>
      </c>
      <c r="CN96" t="str">
        <f>IF(Data!$L97=CN$1, "",             IF(ISERR(SEARCH(CN$1,Data!$H97)),        "",          ";" &amp; VLOOKUP(CN$1,Data!$L:$N,3, FALSE) &amp; ",""" &amp; VLOOKUP(CN$1,Data!$L:$M,2, FALSE) &amp; """;"   )             )</f>
        <v/>
      </c>
      <c r="CO96" t="str">
        <f>IF(Data!$L97=CO$1, "",             IF(ISERR(SEARCH(CO$1,Data!$H97)),        "",          ";" &amp; VLOOKUP(CO$1,Data!$L:$N,3, FALSE) &amp; ",""" &amp; VLOOKUP(CO$1,Data!$L:$M,2, FALSE) &amp; """;"   )             )</f>
        <v/>
      </c>
      <c r="CP96" t="str">
        <f>IF(Data!$L97=CP$1, "",             IF(ISERR(SEARCH(CP$1,Data!$H97)),        "",          ";" &amp; VLOOKUP(CP$1,Data!$L:$N,3, FALSE) &amp; ",""" &amp; VLOOKUP(CP$1,Data!$L:$M,2, FALSE) &amp; """;"   )             )</f>
        <v/>
      </c>
      <c r="CQ96" t="str">
        <f>IF(Data!$L97=CQ$1, "",             IF(ISERR(SEARCH(CQ$1,Data!$H97)),        "",          ";" &amp; VLOOKUP(CQ$1,Data!$L:$N,3, FALSE) &amp; ",""" &amp; VLOOKUP(CQ$1,Data!$L:$M,2, FALSE) &amp; """;"   )             )</f>
        <v/>
      </c>
      <c r="CR96" t="str">
        <f>IF(Data!$L97=CR$1, "",             IF(ISERR(SEARCH(CR$1,Data!$H97)),        "",          ";" &amp; VLOOKUP(CR$1,Data!$L:$N,3, FALSE) &amp; ",""" &amp; VLOOKUP(CR$1,Data!$L:$M,2, FALSE) &amp; """;"   )             )</f>
        <v/>
      </c>
      <c r="CS96" t="str">
        <f>IF(Data!$L97=CS$1, "",             IF(ISERR(SEARCH(CS$1,Data!$H97)),        "",          ";" &amp; VLOOKUP(CS$1,Data!$L:$N,3, FALSE) &amp; ",""" &amp; VLOOKUP(CS$1,Data!$L:$M,2, FALSE) &amp; """;"   )             )</f>
        <v/>
      </c>
      <c r="CT96" t="str">
        <f>IF(Data!$L97=CT$1, "",             IF(ISERR(SEARCH(CT$1,Data!$H97)),        "",          ";" &amp; VLOOKUP(CT$1,Data!$L:$N,3, FALSE) &amp; ",""" &amp; VLOOKUP(CT$1,Data!$L:$M,2, FALSE) &amp; """;"   )             )</f>
        <v/>
      </c>
      <c r="CU96" t="str">
        <f>IF(Data!$L97=CU$1, "",             IF(ISERR(SEARCH(CU$1,Data!$H97)),        "",          ";" &amp; VLOOKUP(CU$1,Data!$L:$N,3, FALSE) &amp; ",""" &amp; VLOOKUP(CU$1,Data!$L:$M,2, FALSE) &amp; """;"   )             )</f>
        <v/>
      </c>
      <c r="CV96" t="str">
        <f>IF(Data!$L97=CV$1, "",             IF(ISERR(SEARCH(CV$1,Data!$H97)),        "",          ";" &amp; VLOOKUP(CV$1,Data!$L:$N,3, FALSE) &amp; ",""" &amp; VLOOKUP(CV$1,Data!$L:$M,2, FALSE) &amp; """;"   )             )</f>
        <v/>
      </c>
      <c r="CW96" t="str">
        <f>IF(Data!$L97=CW$1, "",             IF(ISERR(SEARCH(CW$1,Data!$H97)),        "",          ";" &amp; VLOOKUP(CW$1,Data!$L:$N,3, FALSE) &amp; ",""" &amp; VLOOKUP(CW$1,Data!$L:$M,2, FALSE) &amp; """;"   )             )</f>
        <v/>
      </c>
      <c r="CX96" t="str">
        <f>IF(Data!$L97=CX$1, "",             IF(ISERR(SEARCH(CX$1,Data!$H97)),        "",          ";" &amp; VLOOKUP(CX$1,Data!$L:$N,3, FALSE) &amp; ",""" &amp; VLOOKUP(CX$1,Data!$L:$M,2, FALSE) &amp; """;"   )             )</f>
        <v/>
      </c>
      <c r="CY96" t="str">
        <f>IF(Data!$L97=CY$1, "",             IF(ISERR(SEARCH(CY$1,Data!$H97)),        "",          ";" &amp; VLOOKUP(CY$1,Data!$L:$N,3, FALSE) &amp; ",""" &amp; VLOOKUP(CY$1,Data!$L:$M,2, FALSE) &amp; """;"   )             )</f>
        <v/>
      </c>
      <c r="CZ96" t="str">
        <f>IF(Data!$L97=CZ$1, "",             IF(ISERR(SEARCH(CZ$1,Data!$H97)),        "",          ";" &amp; VLOOKUP(CZ$1,Data!$L:$N,3, FALSE) &amp; ",""" &amp; VLOOKUP(CZ$1,Data!$L:$M,2, FALSE) &amp; """;"   )             )</f>
        <v/>
      </c>
      <c r="DA96" t="str">
        <f>IF(Data!$L97=DA$1, "",             IF(ISERR(SEARCH(DA$1,Data!$H97)),        "",          ";" &amp; VLOOKUP(DA$1,Data!$L:$N,3, FALSE) &amp; ",""" &amp; VLOOKUP(DA$1,Data!$L:$M,2, FALSE) &amp; """;"   )             )</f>
        <v/>
      </c>
      <c r="DB96" t="str">
        <f>IF(Data!$L97=DB$1, "",             IF(ISERR(SEARCH(DB$1,Data!$H97)),        "",          ";" &amp; VLOOKUP(DB$1,Data!$L:$N,3, FALSE) &amp; ",""" &amp; VLOOKUP(DB$1,Data!$L:$M,2, FALSE) &amp; """;"   )             )</f>
        <v/>
      </c>
      <c r="DC96" t="str">
        <f>IF(Data!$L97=DC$1, "",             IF(ISERR(SEARCH(DC$1,Data!$H97)),        "",          ";" &amp; VLOOKUP(DC$1,Data!$L:$N,3, FALSE) &amp; ",""" &amp; VLOOKUP(DC$1,Data!$L:$M,2, FALSE) &amp; """;"   )             )</f>
        <v/>
      </c>
      <c r="DD96" t="str">
        <f>IF(Data!$L97=DD$1, "",             IF(ISERR(SEARCH(DD$1,Data!$H97)),        "",          ";" &amp; VLOOKUP(DD$1,Data!$L:$N,3, FALSE) &amp; ",""" &amp; VLOOKUP(DD$1,Data!$L:$M,2, FALSE) &amp; """;"   )             )</f>
        <v/>
      </c>
      <c r="DE96" t="str">
        <f>IF(Data!$L97=DE$1, "",             IF(ISERR(SEARCH(DE$1,Data!$H97)),        "",          ";" &amp; VLOOKUP(DE$1,Data!$L:$N,3, FALSE) &amp; ",""" &amp; VLOOKUP(DE$1,Data!$L:$M,2, FALSE) &amp; """;"   )             )</f>
        <v/>
      </c>
      <c r="DF96" t="str">
        <f>IF(Data!$L97=DF$1, "",             IF(ISERR(SEARCH(DF$1,Data!$H97)),        "",          ";" &amp; VLOOKUP(DF$1,Data!$L:$N,3, FALSE) &amp; ",""" &amp; VLOOKUP(DF$1,Data!$L:$M,2, FALSE) &amp; """;"   )             )</f>
        <v/>
      </c>
      <c r="DG96" t="str">
        <f>IF(Data!$L97=DG$1, "",             IF(ISERR(SEARCH(DG$1,Data!$H97)),        "",          ";" &amp; VLOOKUP(DG$1,Data!$L:$N,3, FALSE) &amp; ",""" &amp; VLOOKUP(DG$1,Data!$L:$M,2, FALSE) &amp; """;"   )             )</f>
        <v/>
      </c>
      <c r="DH96" t="str">
        <f>IF(Data!$L97=DH$1, "",             IF(ISERR(SEARCH(DH$1,Data!$H97)),        "",          ";" &amp; VLOOKUP(DH$1,Data!$L:$N,3, FALSE) &amp; ",""" &amp; VLOOKUP(DH$1,Data!$L:$M,2, FALSE) &amp; """;"   )             )</f>
        <v/>
      </c>
      <c r="DI96" t="str">
        <f>IF(Data!$L97=DI$1, "",             IF(ISERR(SEARCH(DI$1,Data!$H97)),        "",          ";" &amp; VLOOKUP(DI$1,Data!$L:$N,3, FALSE) &amp; ",""" &amp; VLOOKUP(DI$1,Data!$L:$M,2, FALSE) &amp; """;"   )             )</f>
        <v/>
      </c>
      <c r="DJ96" t="str">
        <f>IF(Data!$L97=DJ$1, "",             IF(ISERR(SEARCH(DJ$1,Data!$H97)),        "",          ";" &amp; VLOOKUP(DJ$1,Data!$L:$N,3, FALSE) &amp; ",""" &amp; VLOOKUP(DJ$1,Data!$L:$M,2, FALSE) &amp; """;"   )             )</f>
        <v/>
      </c>
      <c r="DK96" t="str">
        <f>IF(Data!$L97=DK$1, "",             IF(ISERR(SEARCH(DK$1,Data!$H97)),        "",          ";" &amp; VLOOKUP(DK$1,Data!$L:$N,3, FALSE) &amp; ",""" &amp; VLOOKUP(DK$1,Data!$L:$M,2, FALSE) &amp; """;"   )             )</f>
        <v/>
      </c>
      <c r="DL96" t="str">
        <f>IF(Data!$L97=DL$1, "",             IF(ISERR(SEARCH(DL$1,Data!$H97)),        "",          ";" &amp; VLOOKUP(DL$1,Data!$L:$N,3, FALSE) &amp; ",""" &amp; VLOOKUP(DL$1,Data!$L:$M,2, FALSE) &amp; """;"   )             )</f>
        <v/>
      </c>
      <c r="DM96" t="str">
        <f>IF(Data!$L97=DM$1, "",             IF(ISERR(SEARCH(DM$1,Data!$H97)),        "",          ";" &amp; VLOOKUP(DM$1,Data!$L:$N,3, FALSE) &amp; ",""" &amp; VLOOKUP(DM$1,Data!$L:$M,2, FALSE) &amp; """;"   )             )</f>
        <v/>
      </c>
      <c r="DN96" t="str">
        <f>IF(Data!$L97=DN$1, "",             IF(ISERR(SEARCH(DN$1,Data!$H97)),        "",          ";" &amp; VLOOKUP(DN$1,Data!$L:$N,3, FALSE) &amp; ",""" &amp; VLOOKUP(DN$1,Data!$L:$M,2, FALSE) &amp; """;"   )             )</f>
        <v/>
      </c>
      <c r="DO96" t="str">
        <f>IF(Data!$L97=DO$1, "",             IF(ISERR(SEARCH(DO$1,Data!$H97)),        "",          ";" &amp; VLOOKUP(DO$1,Data!$L:$N,3, FALSE) &amp; ",""" &amp; VLOOKUP(DO$1,Data!$L:$M,2, FALSE) &amp; """;"   )             )</f>
        <v/>
      </c>
      <c r="DP96" t="str">
        <f>IF(Data!$L97=DP$1, "",             IF(ISERR(SEARCH(DP$1,Data!$H97)),        "",          ";" &amp; VLOOKUP(DP$1,Data!$L:$N,3, FALSE) &amp; ",""" &amp; VLOOKUP(DP$1,Data!$L:$M,2, FALSE) &amp; """;"   )             )</f>
        <v/>
      </c>
      <c r="DQ96" t="str">
        <f>IF(Data!$L97=DQ$1, "",             IF(ISERR(SEARCH(DQ$1,Data!$H97)),        "",          ";" &amp; VLOOKUP(DQ$1,Data!$L:$N,3, FALSE) &amp; ",""" &amp; VLOOKUP(DQ$1,Data!$L:$M,2, FALSE) &amp; """;"   )             )</f>
        <v/>
      </c>
      <c r="DR96" t="str">
        <f>IF(Data!$L97=DR$1, "",             IF(ISERR(SEARCH(DR$1,Data!$H97)),        "",          ";" &amp; VLOOKUP(DR$1,Data!$L:$N,3, FALSE) &amp; ",""" &amp; VLOOKUP(DR$1,Data!$L:$M,2, FALSE) &amp; """;"   )             )</f>
        <v/>
      </c>
      <c r="DS96" t="str">
        <f>IF(Data!$L97=DS$1, "",             IF(ISERR(SEARCH(DS$1,Data!$H97)),        "",          ";" &amp; VLOOKUP(DS$1,Data!$L:$N,3, FALSE) &amp; ",""" &amp; VLOOKUP(DS$1,Data!$L:$M,2, FALSE) &amp; """;"   )             )</f>
        <v/>
      </c>
      <c r="DT96" t="str">
        <f>IF(Data!$L97=DT$1, "",             IF(ISERR(SEARCH(DT$1,Data!$H97)),        "",          ";" &amp; VLOOKUP(DT$1,Data!$L:$N,3, FALSE) &amp; ",""" &amp; VLOOKUP(DT$1,Data!$L:$M,2, FALSE) &amp; """;"   )             )</f>
        <v/>
      </c>
      <c r="DU96" t="str">
        <f>IF(Data!$L97=DU$1, "",             IF(ISERR(SEARCH(DU$1,Data!$H97)),        "",          ";" &amp; VLOOKUP(DU$1,Data!$L:$N,3, FALSE) &amp; ",""" &amp; VLOOKUP(DU$1,Data!$L:$M,2, FALSE) &amp; """;"   )             )</f>
        <v/>
      </c>
      <c r="DV96" t="str">
        <f>IF(Data!$L97=DV$1, "",             IF(ISERR(SEARCH(DV$1,Data!$H97)),        "",          ";" &amp; VLOOKUP(DV$1,Data!$L:$N,3, FALSE) &amp; ",""" &amp; VLOOKUP(DV$1,Data!$L:$M,2, FALSE) &amp; """;"   )             )</f>
        <v/>
      </c>
      <c r="DW96" t="str">
        <f>IF(Data!$L97=DW$1, "",             IF(ISERR(SEARCH(DW$1,Data!$H97)),        "",          ";" &amp; VLOOKUP(DW$1,Data!$L:$N,3, FALSE) &amp; ",""" &amp; VLOOKUP(DW$1,Data!$L:$M,2, FALSE) &amp; """;"   )             )</f>
        <v/>
      </c>
      <c r="DX96" t="str">
        <f>IF(Data!$L97=DX$1, "",             IF(ISERR(SEARCH(DX$1,Data!$H97)),        "",          ";" &amp; VLOOKUP(DX$1,Data!$L:$N,3, FALSE) &amp; ",""" &amp; VLOOKUP(DX$1,Data!$L:$M,2, FALSE) &amp; """;"   )             )</f>
        <v/>
      </c>
      <c r="DY96" t="str">
        <f>IF(Data!$L97=DY$1, "",             IF(ISERR(SEARCH(DY$1,Data!$H97)),        "",          ";" &amp; VLOOKUP(DY$1,Data!$L:$N,3, FALSE) &amp; ",""" &amp; VLOOKUP(DY$1,Data!$L:$M,2, FALSE) &amp; """;"   )             )</f>
        <v/>
      </c>
      <c r="DZ96" t="str">
        <f>IF(Data!$L97=DZ$1, "",             IF(ISERR(SEARCH(DZ$1,Data!$H97)),        "",          ";" &amp; VLOOKUP(DZ$1,Data!$L:$N,3, FALSE) &amp; ",""" &amp; VLOOKUP(DZ$1,Data!$L:$M,2, FALSE) &amp; """;"   )             )</f>
        <v/>
      </c>
      <c r="EA96" t="str">
        <f>IF(Data!$L97=EA$1, "",             IF(ISERR(SEARCH(EA$1,Data!$H97)),        "",          ";" &amp; VLOOKUP(EA$1,Data!$L:$N,3, FALSE) &amp; ",""" &amp; VLOOKUP(EA$1,Data!$L:$M,2, FALSE) &amp; """;"   )             )</f>
        <v/>
      </c>
      <c r="EB96" t="str">
        <f>IF(Data!$L97=EB$1, "",             IF(ISERR(SEARCH(EB$1,Data!$H97)),        "",          ";" &amp; VLOOKUP(EB$1,Data!$L:$N,3, FALSE) &amp; ",""" &amp; VLOOKUP(EB$1,Data!$L:$M,2, FALSE) &amp; """;"   )             )</f>
        <v/>
      </c>
      <c r="EC96" t="str">
        <f>IF(Data!$L97=EC$1, "",             IF(ISERR(SEARCH(EC$1,Data!$H97)),        "",          ";" &amp; VLOOKUP(EC$1,Data!$L:$N,3, FALSE) &amp; ",""" &amp; VLOOKUP(EC$1,Data!$L:$M,2, FALSE) &amp; """;"   )             )</f>
        <v/>
      </c>
      <c r="ED96" t="str">
        <f>IF(Data!$L97=ED$1, "",             IF(ISERR(SEARCH(ED$1,Data!$H97)),        "",          ";" &amp; VLOOKUP(ED$1,Data!$L:$N,3, FALSE) &amp; ",""" &amp; VLOOKUP(ED$1,Data!$L:$M,2, FALSE) &amp; """;"   )             )</f>
        <v/>
      </c>
      <c r="EE96" t="str">
        <f>IF(Data!$L97=EE$1, "",             IF(ISERR(SEARCH(EE$1,Data!$H97)),        "",          ";" &amp; VLOOKUP(EE$1,Data!$L:$N,3, FALSE) &amp; ",""" &amp; VLOOKUP(EE$1,Data!$L:$M,2, FALSE) &amp; """;"   )             )</f>
        <v/>
      </c>
      <c r="EF96" t="str">
        <f>IF(Data!$L97=EF$1, "",             IF(ISERR(SEARCH(EF$1,Data!$H97)),        "",          ";" &amp; VLOOKUP(EF$1,Data!$L:$N,3, FALSE) &amp; ",""" &amp; VLOOKUP(EF$1,Data!$L:$M,2, FALSE) &amp; """;"   )             )</f>
        <v/>
      </c>
      <c r="EG96" t="str">
        <f>IF(Data!$L97=EG$1, "",             IF(ISERR(SEARCH(EG$1,Data!$H97)),        "",          ";" &amp; VLOOKUP(EG$1,Data!$L:$N,3, FALSE) &amp; ",""" &amp; VLOOKUP(EG$1,Data!$L:$M,2, FALSE) &amp; """;"   )             )</f>
        <v/>
      </c>
      <c r="EH96" t="str">
        <f>IF(Data!$L97=EH$1, "",             IF(ISERR(SEARCH(EH$1,Data!$H97)),        "",          ";" &amp; VLOOKUP(EH$1,Data!$L:$N,3, FALSE) &amp; ",""" &amp; VLOOKUP(EH$1,Data!$L:$M,2, FALSE) &amp; """;"   )             )</f>
        <v/>
      </c>
      <c r="EI96" t="str">
        <f>IF(Data!$L97=EI$1, "",             IF(ISERR(SEARCH(EI$1,Data!$H97)),        "",          ";" &amp; VLOOKUP(EI$1,Data!$L:$N,3, FALSE) &amp; ",""" &amp; VLOOKUP(EI$1,Data!$L:$M,2, FALSE) &amp; """;"   )             )</f>
        <v/>
      </c>
      <c r="EJ96" t="str">
        <f>IF(Data!$L97=EJ$1, "",             IF(ISERR(SEARCH(EJ$1,Data!$H97)),        "",          ";" &amp; VLOOKUP(EJ$1,Data!$L:$N,3, FALSE) &amp; ",""" &amp; VLOOKUP(EJ$1,Data!$L:$M,2, FALSE) &amp; """;"   )             )</f>
        <v/>
      </c>
      <c r="EK96" t="str">
        <f>IF(Data!$L97=EK$1, "",             IF(ISERR(SEARCH(EK$1,Data!$H97)),        "",          ";" &amp; VLOOKUP(EK$1,Data!$L:$N,3, FALSE) &amp; ",""" &amp; VLOOKUP(EK$1,Data!$L:$M,2, FALSE) &amp; """;"   )             )</f>
        <v/>
      </c>
      <c r="EL96" t="str">
        <f>IF(Data!$L97=EL$1, "",             IF(ISERR(SEARCH(EL$1,Data!$H97)),        "",          ";" &amp; VLOOKUP(EL$1,Data!$L:$N,3, FALSE) &amp; ",""" &amp; VLOOKUP(EL$1,Data!$L:$M,2, FALSE) &amp; """;"   )             )</f>
        <v/>
      </c>
      <c r="EM96" t="str">
        <f>IF(Data!$L97=EM$1, "",             IF(ISERR(SEARCH(EM$1,Data!$H97)),        "",          ";" &amp; VLOOKUP(EM$1,Data!$L:$N,3, FALSE) &amp; ",""" &amp; VLOOKUP(EM$1,Data!$L:$M,2, FALSE) &amp; """;"   )             )</f>
        <v/>
      </c>
      <c r="EN96" t="str">
        <f>IF(Data!$L97=EN$1, "",             IF(ISERR(SEARCH(EN$1,Data!$H97)),        "",          ";" &amp; VLOOKUP(EN$1,Data!$L:$N,3, FALSE) &amp; ",""" &amp; VLOOKUP(EN$1,Data!$L:$M,2, FALSE) &amp; """;"   )             )</f>
        <v/>
      </c>
      <c r="EO96" t="str">
        <f>IF(Data!$L97=EO$1, "",             IF(ISERR(SEARCH(EO$1,Data!$H97)),        "",          ";" &amp; VLOOKUP(EO$1,Data!$L:$N,3, FALSE) &amp; ",""" &amp; VLOOKUP(EO$1,Data!$L:$M,2, FALSE) &amp; """;"   )             )</f>
        <v/>
      </c>
      <c r="EP96" t="str">
        <f>IF(Data!$L97=EP$1, "",             IF(ISERR(SEARCH(EP$1,Data!$H97)),        "",          ";" &amp; VLOOKUP(EP$1,Data!$L:$N,3, FALSE) &amp; ",""" &amp; VLOOKUP(EP$1,Data!$L:$M,2, FALSE) &amp; """;"   )             )</f>
        <v/>
      </c>
      <c r="EQ96" t="str">
        <f>IF(Data!$L97=EQ$1, "",             IF(ISERR(SEARCH(EQ$1,Data!$H97)),        "",          ";" &amp; VLOOKUP(EQ$1,Data!$L:$N,3, FALSE) &amp; ",""" &amp; VLOOKUP(EQ$1,Data!$L:$M,2, FALSE) &amp; """;"   )             )</f>
        <v/>
      </c>
      <c r="ER96" t="str">
        <f>IF(Data!$L97=ER$1, "",             IF(ISERR(SEARCH(ER$1,Data!$H97)),        "",          ";" &amp; VLOOKUP(ER$1,Data!$L:$N,3, FALSE) &amp; ",""" &amp; VLOOKUP(ER$1,Data!$L:$M,2, FALSE) &amp; """;"   )             )</f>
        <v/>
      </c>
      <c r="ES96" t="str">
        <f>IF(Data!$L97=ES$1, "",             IF(ISERR(SEARCH(ES$1,Data!$H97)),        "",          ";" &amp; VLOOKUP(ES$1,Data!$L:$N,3, FALSE) &amp; ",""" &amp; VLOOKUP(ES$1,Data!$L:$M,2, FALSE) &amp; """;"   )             )</f>
        <v/>
      </c>
      <c r="ET96" t="str">
        <f>IF(Data!$L97=ET$1, "",             IF(ISERR(SEARCH(ET$1,Data!$H97)),        "",          ";" &amp; VLOOKUP(ET$1,Data!$L:$N,3, FALSE) &amp; ",""" &amp; VLOOKUP(ET$1,Data!$L:$M,2, FALSE) &amp; """;"   )             )</f>
        <v/>
      </c>
      <c r="EU96" t="str">
        <f>IF(Data!$L97=EU$1, "",             IF(ISERR(SEARCH(EU$1,Data!$H97)),        "",          ";" &amp; VLOOKUP(EU$1,Data!$L:$N,3, FALSE) &amp; ",""" &amp; VLOOKUP(EU$1,Data!$L:$M,2, FALSE) &amp; """;"   )             )</f>
        <v/>
      </c>
      <c r="EV96" t="str">
        <f>IF(Data!$L97=EV$1, "",             IF(ISERR(SEARCH(EV$1,Data!$H97)),        "",          ";" &amp; VLOOKUP(EV$1,Data!$L:$N,3, FALSE) &amp; ",""" &amp; VLOOKUP(EV$1,Data!$L:$M,2, FALSE) &amp; """;"   )             )</f>
        <v/>
      </c>
      <c r="EW96" t="str">
        <f>IF(Data!$L97=EW$1, "",             IF(ISERR(SEARCH(EW$1,Data!$H97)),        "",          ";" &amp; VLOOKUP(EW$1,Data!$L:$N,3, FALSE) &amp; ",""" &amp; VLOOKUP(EW$1,Data!$L:$M,2, FALSE) &amp; """;"   )             )</f>
        <v/>
      </c>
      <c r="EX96" t="str">
        <f>IF(Data!$L97=EX$1, "",             IF(ISERR(SEARCH(EX$1,Data!$H97)),        "",          ";" &amp; VLOOKUP(EX$1,Data!$L:$N,3, FALSE) &amp; ",""" &amp; VLOOKUP(EX$1,Data!$L:$M,2, FALSE) &amp; """;"   )             )</f>
        <v/>
      </c>
      <c r="EY96" t="str">
        <f>IF(Data!$L97=EY$1, "",             IF(ISERR(SEARCH(EY$1,Data!$H97)),        "",          ";" &amp; VLOOKUP(EY$1,Data!$L:$N,3, FALSE) &amp; ",""" &amp; VLOOKUP(EY$1,Data!$L:$M,2, FALSE) &amp; """;"   )             )</f>
        <v/>
      </c>
      <c r="EZ96" t="str">
        <f>IF(Data!$L97=EZ$1, "",             IF(ISERR(SEARCH(EZ$1,Data!$H97)),        "",          ";" &amp; VLOOKUP(EZ$1,Data!$L:$N,3, FALSE) &amp; ",""" &amp; VLOOKUP(EZ$1,Data!$L:$M,2, FALSE) &amp; """;"   )             )</f>
        <v/>
      </c>
      <c r="FA96" t="str">
        <f>IF(Data!$L97=FA$1, "",             IF(ISERR(SEARCH(FA$1,Data!$H97)),        "",          ";" &amp; VLOOKUP(FA$1,Data!$L:$N,3, FALSE) &amp; ",""" &amp; VLOOKUP(FA$1,Data!$L:$M,2, FALSE) &amp; """;"   )             )</f>
        <v/>
      </c>
      <c r="FB96" t="str">
        <f>IF(Data!$L97=FB$1, "",             IF(ISERR(SEARCH(FB$1,Data!$H97)),        "",          ";" &amp; VLOOKUP(FB$1,Data!$L:$N,3, FALSE) &amp; ",""" &amp; VLOOKUP(FB$1,Data!$L:$M,2, FALSE) &amp; """;"   )             )</f>
        <v/>
      </c>
      <c r="FC96" t="str">
        <f>IF(Data!$L97=FC$1, "",             IF(ISERR(SEARCH(FC$1,Data!$H97)),        "",          ";" &amp; VLOOKUP(FC$1,Data!$L:$N,3, FALSE) &amp; ",""" &amp; VLOOKUP(FC$1,Data!$L:$M,2, FALSE) &amp; """;"   )             )</f>
        <v/>
      </c>
      <c r="FD96" t="str">
        <f>IF(Data!$L97=FD$1, "",             IF(ISERR(SEARCH(FD$1,Data!$H97)),        "",          ";" &amp; VLOOKUP(FD$1,Data!$L:$N,3, FALSE) &amp; ",""" &amp; VLOOKUP(FD$1,Data!$L:$M,2, FALSE) &amp; """;"   )             )</f>
        <v/>
      </c>
      <c r="FE96" t="str">
        <f>IF(Data!$L97=FE$1, "",             IF(ISERR(SEARCH(FE$1,Data!$H97)),        "",          ";" &amp; VLOOKUP(FE$1,Data!$L:$N,3, FALSE) &amp; ",""" &amp; VLOOKUP(FE$1,Data!$L:$M,2, FALSE) &amp; """;"   )             )</f>
        <v/>
      </c>
      <c r="FF96" t="str">
        <f>IF(Data!$L97=FF$1, "",             IF(ISERR(SEARCH(FF$1,Data!$H97)),        "",          ";" &amp; VLOOKUP(FF$1,Data!$L:$N,3, FALSE) &amp; ",""" &amp; VLOOKUP(FF$1,Data!$L:$M,2, FALSE) &amp; """;"   )             )</f>
        <v/>
      </c>
      <c r="FG96" t="str">
        <f>IF(Data!$L97=FG$1, "",             IF(ISERR(SEARCH(FG$1,Data!$H97)),        "",          ";" &amp; VLOOKUP(FG$1,Data!$L:$N,3, FALSE) &amp; ",""" &amp; VLOOKUP(FG$1,Data!$L:$M,2, FALSE) &amp; """;"   )             )</f>
        <v/>
      </c>
      <c r="FH96" t="str">
        <f>IF(Data!$L97=FH$1, "",             IF(ISERR(SEARCH(FH$1,Data!$H97)),        "",          ";" &amp; VLOOKUP(FH$1,Data!$L:$N,3, FALSE) &amp; ",""" &amp; VLOOKUP(FH$1,Data!$L:$M,2, FALSE) &amp; """;"   )             )</f>
        <v/>
      </c>
      <c r="FI96" t="str">
        <f>IF(Data!$L97=FI$1, "",             IF(ISERR(SEARCH(FI$1,Data!$H97)),        "",          ";" &amp; VLOOKUP(FI$1,Data!$L:$N,3, FALSE) &amp; ",""" &amp; VLOOKUP(FI$1,Data!$L:$M,2, FALSE) &amp; """;"   )             )</f>
        <v/>
      </c>
      <c r="FJ96" t="str">
        <f>IF(Data!$L97=FJ$1, "",             IF(ISERR(SEARCH(FJ$1,Data!$H97)),        "",          ";" &amp; VLOOKUP(FJ$1,Data!$L:$N,3, FALSE) &amp; ",""" &amp; VLOOKUP(FJ$1,Data!$L:$M,2, FALSE) &amp; """;"   )             )</f>
        <v/>
      </c>
      <c r="FK96" t="str">
        <f>IF(Data!$L97=FK$1, "",             IF(ISERR(SEARCH(FK$1,Data!$H97)),        "",          ";" &amp; VLOOKUP(FK$1,Data!$L:$N,3, FALSE) &amp; ",""" &amp; VLOOKUP(FK$1,Data!$L:$M,2, FALSE) &amp; """;"   )             )</f>
        <v/>
      </c>
      <c r="FL96" t="str">
        <f>IF(Data!$L97=FL$1, "",             IF(ISERR(SEARCH(FL$1,Data!$H97)),        "",          ";" &amp; VLOOKUP(FL$1,Data!$L:$N,3, FALSE) &amp; ",""" &amp; VLOOKUP(FL$1,Data!$L:$M,2, FALSE) &amp; """;"   )             )</f>
        <v/>
      </c>
      <c r="FM96" t="str">
        <f>IF(Data!$L97=FM$1, "",             IF(ISERR(SEARCH(FM$1,Data!$H97)),        "",          ";" &amp; VLOOKUP(FM$1,Data!$L:$N,3, FALSE) &amp; ",""" &amp; VLOOKUP(FM$1,Data!$L:$M,2, FALSE) &amp; """;"   )             )</f>
        <v/>
      </c>
      <c r="FN96" t="str">
        <f>IF(Data!$L97=FN$1, "",             IF(ISERR(SEARCH(FN$1,Data!$H97)),        "",          ";" &amp; VLOOKUP(FN$1,Data!$L:$N,3, FALSE) &amp; ",""" &amp; VLOOKUP(FN$1,Data!$L:$M,2, FALSE) &amp; """;"   )             )</f>
        <v/>
      </c>
      <c r="FO96" t="str">
        <f>IF(Data!$L97=FO$1, "",             IF(ISERR(SEARCH(FO$1,Data!$H97)),        "",          ";" &amp; VLOOKUP(FO$1,Data!$L:$N,3, FALSE) &amp; ",""" &amp; VLOOKUP(FO$1,Data!$L:$M,2, FALSE) &amp; """;"   )             )</f>
        <v/>
      </c>
      <c r="FP96" t="str">
        <f>IF(Data!$L97=FP$1, "",             IF(ISERR(SEARCH(FP$1,Data!$H97)),        "",          ";" &amp; VLOOKUP(FP$1,Data!$L:$N,3, FALSE) &amp; ",""" &amp; VLOOKUP(FP$1,Data!$L:$M,2, FALSE) &amp; """;"   )             )</f>
        <v/>
      </c>
      <c r="FQ96" t="str">
        <f>IF(Data!$L97=FQ$1, "",             IF(ISERR(SEARCH(FQ$1,Data!$H97)),        "",          ";" &amp; VLOOKUP(FQ$1,Data!$L:$N,3, FALSE) &amp; ",""" &amp; VLOOKUP(FQ$1,Data!$L:$M,2, FALSE) &amp; """;"   )             )</f>
        <v/>
      </c>
      <c r="FR96" t="str">
        <f>IF(Data!$L97=FR$1, "",             IF(ISERR(SEARCH(FR$1,Data!$H97)),        "",          ";" &amp; VLOOKUP(FR$1,Data!$L:$N,3, FALSE) &amp; ",""" &amp; VLOOKUP(FR$1,Data!$L:$M,2, FALSE) &amp; """;"   )             )</f>
        <v/>
      </c>
      <c r="FS96" t="str">
        <f>IF(Data!$L97=FS$1, "",             IF(ISERR(SEARCH(FS$1,Data!$H97)),        "",          ";" &amp; VLOOKUP(FS$1,Data!$L:$N,3, FALSE) &amp; ",""" &amp; VLOOKUP(FS$1,Data!$L:$M,2, FALSE) &amp; """;"   )             )</f>
        <v/>
      </c>
      <c r="FT96" t="str">
        <f>IF(Data!$L97=FT$1, "",             IF(ISERR(SEARCH(FT$1,Data!$H97)),        "",          ";" &amp; VLOOKUP(FT$1,Data!$L:$N,3, FALSE) &amp; ",""" &amp; VLOOKUP(FT$1,Data!$L:$M,2, FALSE) &amp; """;"   )             )</f>
        <v/>
      </c>
      <c r="FU96" t="str">
        <f>IF(Data!$L97=FU$1, "",             IF(ISERR(SEARCH(FU$1,Data!$H97)),        "",          ";" &amp; VLOOKUP(FU$1,Data!$L:$N,3, FALSE) &amp; ",""" &amp; VLOOKUP(FU$1,Data!$L:$M,2, FALSE) &amp; """;"   )             )</f>
        <v/>
      </c>
      <c r="FV96" t="str">
        <f>IF(Data!$L97=FV$1, "",             IF(ISERR(SEARCH(FV$1,Data!$H97)),        "",          ";" &amp; VLOOKUP(FV$1,Data!$L:$N,3, FALSE) &amp; ",""" &amp; VLOOKUP(FV$1,Data!$L:$M,2, FALSE) &amp; """;"   )             )</f>
        <v/>
      </c>
      <c r="FW96" t="str">
        <f>IF(Data!$L97=FW$1, "",             IF(ISERR(SEARCH(FW$1,Data!$H97)),        "",          ";" &amp; VLOOKUP(FW$1,Data!$L:$N,3, FALSE) &amp; ",""" &amp; VLOOKUP(FW$1,Data!$L:$M,2, FALSE) &amp; """;"   )             )</f>
        <v/>
      </c>
      <c r="FX96" t="str">
        <f>IF(Data!$L97=FX$1, "",             IF(ISERR(SEARCH(FX$1,Data!$H97)),        "",          ";" &amp; VLOOKUP(FX$1,Data!$L:$N,3, FALSE) &amp; ",""" &amp; VLOOKUP(FX$1,Data!$L:$M,2, FALSE) &amp; """;"   )             )</f>
        <v/>
      </c>
      <c r="FY96" t="str">
        <f>IF(Data!$L97=FY$1, "",             IF(ISERR(SEARCH(FY$1,Data!$H97)),        "",          ";" &amp; VLOOKUP(FY$1,Data!$L:$N,3, FALSE) &amp; ",""" &amp; VLOOKUP(FY$1,Data!$L:$M,2, FALSE) &amp; """;"   )             )</f>
        <v/>
      </c>
      <c r="FZ96" t="str">
        <f>IF(Data!$L97=FZ$1, "",             IF(ISERR(SEARCH(FZ$1,Data!$H97)),        "",          ";" &amp; VLOOKUP(FZ$1,Data!$L:$N,3, FALSE) &amp; ",""" &amp; VLOOKUP(FZ$1,Data!$L:$M,2, FALSE) &amp; """;"   )             )</f>
        <v/>
      </c>
      <c r="GA96" t="str">
        <f>IF(Data!$L97=GA$1, "",             IF(ISERR(SEARCH(GA$1,Data!$H97)),        "",          ";" &amp; VLOOKUP(GA$1,Data!$L:$N,3, FALSE) &amp; ",""" &amp; VLOOKUP(GA$1,Data!$L:$M,2, FALSE) &amp; """;"   )             )</f>
        <v/>
      </c>
      <c r="GB96" t="str">
        <f>IF(Data!$L97=GB$1, "",             IF(ISERR(SEARCH(GB$1,Data!$H97)),        "",          ";" &amp; VLOOKUP(GB$1,Data!$L:$N,3, FALSE) &amp; ",""" &amp; VLOOKUP(GB$1,Data!$L:$M,2, FALSE) &amp; """;"   )             )</f>
        <v/>
      </c>
      <c r="GC96" t="str">
        <f>IF(Data!$L97=GC$1, "",             IF(ISERR(SEARCH(GC$1,Data!$H97)),        "",          ";" &amp; VLOOKUP(GC$1,Data!$L:$N,3, FALSE) &amp; ",""" &amp; VLOOKUP(GC$1,Data!$L:$M,2, FALSE) &amp; """;"   )             )</f>
        <v/>
      </c>
      <c r="GD96" t="str">
        <f>IF(Data!$L97=GD$1, "",             IF(ISERR(SEARCH(GD$1,Data!$H97)),        "",          ";" &amp; VLOOKUP(GD$1,Data!$L:$N,3, FALSE) &amp; ",""" &amp; VLOOKUP(GD$1,Data!$L:$M,2, FALSE) &amp; """;"   )             )</f>
        <v/>
      </c>
      <c r="GE96" t="str">
        <f>IF(Data!$L97=GE$1, "",             IF(ISERR(SEARCH(GE$1,Data!$H97)),        "",          ";" &amp; VLOOKUP(GE$1,Data!$L:$N,3, FALSE) &amp; ",""" &amp; VLOOKUP(GE$1,Data!$L:$M,2, FALSE) &amp; """;"   )             )</f>
        <v/>
      </c>
      <c r="GF96" t="str">
        <f>IF(Data!$L97=GF$1, "",             IF(ISERR(SEARCH(GF$1,Data!$H97)),        "",          ";" &amp; VLOOKUP(GF$1,Data!$L:$N,3, FALSE) &amp; ",""" &amp; VLOOKUP(GF$1,Data!$L:$M,2, FALSE) &amp; """;"   )             )</f>
        <v/>
      </c>
      <c r="GG96" t="str">
        <f>IF(Data!$L97=GG$1, "",             IF(ISERR(SEARCH(GG$1,Data!$H97)),        "",          ";" &amp; VLOOKUP(GG$1,Data!$L:$N,3, FALSE) &amp; ",""" &amp; VLOOKUP(GG$1,Data!$L:$M,2, FALSE) &amp; """;"   )             )</f>
        <v/>
      </c>
      <c r="GH96" t="str">
        <f>IF(Data!$L97=GH$1, "",             IF(ISERR(SEARCH(GH$1,Data!$H97)),        "",          ";" &amp; VLOOKUP(GH$1,Data!$L:$N,3, FALSE) &amp; ",""" &amp; VLOOKUP(GH$1,Data!$L:$M,2, FALSE) &amp; """;"   )             )</f>
        <v/>
      </c>
      <c r="GI96" t="str">
        <f>IF(Data!$L97=GI$1, "",             IF(ISERR(SEARCH(GI$1,Data!$H97)),        "",          ";" &amp; VLOOKUP(GI$1,Data!$L:$N,3, FALSE) &amp; ",""" &amp; VLOOKUP(GI$1,Data!$L:$M,2, FALSE) &amp; """;"   )             )</f>
        <v/>
      </c>
      <c r="GJ96" t="str">
        <f>IF(Data!$L97=GJ$1, "",             IF(ISERR(SEARCH(GJ$1,Data!$H97)),        "",          ";" &amp; VLOOKUP(GJ$1,Data!$L:$N,3, FALSE) &amp; ",""" &amp; VLOOKUP(GJ$1,Data!$L:$M,2, FALSE) &amp; """;"   )             )</f>
        <v/>
      </c>
      <c r="GK96" t="str">
        <f>IF(Data!$L97=GK$1, "",             IF(ISERR(SEARCH(GK$1,Data!$H97)),        "",          ";" &amp; VLOOKUP(GK$1,Data!$L:$N,3, FALSE) &amp; ",""" &amp; VLOOKUP(GK$1,Data!$L:$M,2, FALSE) &amp; """;"   )             )</f>
        <v/>
      </c>
      <c r="GL96" t="str">
        <f>IF(Data!$L97=GL$1, "",             IF(ISERR(SEARCH(GL$1,Data!$H97)),        "",          ";" &amp; VLOOKUP(GL$1,Data!$L:$N,3, FALSE) &amp; ",""" &amp; VLOOKUP(GL$1,Data!$L:$M,2, FALSE) &amp; """;"   )             )</f>
        <v/>
      </c>
      <c r="GM96" t="str">
        <f>IF(Data!$L97=GM$1, "",             IF(ISERR(SEARCH(GM$1,Data!$H97)),        "",          ";" &amp; VLOOKUP(GM$1,Data!$L:$N,3, FALSE) &amp; ",""" &amp; VLOOKUP(GM$1,Data!$L:$M,2, FALSE) &amp; """;"   )             )</f>
        <v/>
      </c>
      <c r="GN96" t="str">
        <f>IF(Data!$L97=GN$1, "",             IF(ISERR(SEARCH(GN$1,Data!$H97)),        "",          ";" &amp; VLOOKUP(GN$1,Data!$L:$N,3, FALSE) &amp; ",""" &amp; VLOOKUP(GN$1,Data!$L:$M,2, FALSE) &amp; """;"   )             )</f>
        <v/>
      </c>
      <c r="GO96" t="str">
        <f>IF(Data!$L97=GO$1, "",             IF(ISERR(SEARCH(GO$1,Data!$H97)),        "",          ";" &amp; VLOOKUP(GO$1,Data!$L:$N,3, FALSE) &amp; ",""" &amp; VLOOKUP(GO$1,Data!$L:$M,2, FALSE) &amp; """;"   )             )</f>
        <v/>
      </c>
      <c r="GP96" t="str">
        <f>IF(Data!$L97=GP$1, "",             IF(ISERR(SEARCH(GP$1,Data!$H97)),        "",          ";" &amp; VLOOKUP(GP$1,Data!$L:$N,3, FALSE) &amp; ",""" &amp; VLOOKUP(GP$1,Data!$L:$M,2, FALSE) &amp; """;"   )             )</f>
        <v/>
      </c>
      <c r="GQ96" t="str">
        <f>IF(Data!$L97=GQ$1, "",             IF(ISERR(SEARCH(GQ$1,Data!$H97)),        "",          ";" &amp; VLOOKUP(GQ$1,Data!$L:$N,3, FALSE) &amp; ",""" &amp; VLOOKUP(GQ$1,Data!$L:$M,2, FALSE) &amp; """;"   )             )</f>
        <v/>
      </c>
      <c r="GR96" t="str">
        <f>IF(Data!$L97=GR$1, "",             IF(ISERR(SEARCH(GR$1,Data!$H97)),        "",          ";" &amp; VLOOKUP(GR$1,Data!$L:$N,3, FALSE) &amp; ",""" &amp; VLOOKUP(GR$1,Data!$L:$M,2, FALSE) &amp; """;"   )             )</f>
        <v/>
      </c>
      <c r="GS96" t="str">
        <f>IF(Data!$L97=GS$1, "",             IF(ISERR(SEARCH(GS$1,Data!$H97)),        "",          ";" &amp; VLOOKUP(GS$1,Data!$L:$N,3, FALSE) &amp; ",""" &amp; VLOOKUP(GS$1,Data!$L:$M,2, FALSE) &amp; """;"   )             )</f>
        <v/>
      </c>
      <c r="GT96" t="str">
        <f>IF(Data!$L97=GT$1, "",             IF(ISERR(SEARCH(GT$1,Data!$H97)),        "",          ";" &amp; VLOOKUP(GT$1,Data!$L:$N,3, FALSE) &amp; ",""" &amp; VLOOKUP(GT$1,Data!$L:$M,2, FALSE) &amp; """;"   )             )</f>
        <v/>
      </c>
      <c r="GU96" t="str">
        <f>IF(Data!$L97=GU$1, "",             IF(ISERR(SEARCH(GU$1,Data!$H97)),        "",          ";" &amp; VLOOKUP(GU$1,Data!$L:$N,3, FALSE) &amp; ",""" &amp; VLOOKUP(GU$1,Data!$L:$M,2, FALSE) &amp; """;"   )             )</f>
        <v/>
      </c>
      <c r="GV96" t="str">
        <f>IF(Data!$L97=GV$1, "",             IF(ISERR(SEARCH(GV$1,Data!$H97)),        "",          ";" &amp; VLOOKUP(GV$1,Data!$L:$N,3, FALSE) &amp; ",""" &amp; VLOOKUP(GV$1,Data!$L:$M,2, FALSE) &amp; """;"   )             )</f>
        <v/>
      </c>
      <c r="GW96" t="str">
        <f>IF(Data!$L97=GW$1, "",             IF(ISERR(SEARCH(GW$1,Data!$H97)),        "",          ";" &amp; VLOOKUP(GW$1,Data!$L:$N,3, FALSE) &amp; ",""" &amp; VLOOKUP(GW$1,Data!$L:$M,2, FALSE) &amp; """;"   )             )</f>
        <v/>
      </c>
      <c r="GX96" t="str">
        <f>IF(Data!$L97=GX$1, "",             IF(ISERR(SEARCH(GX$1,Data!$H97)),        "",          ";" &amp; VLOOKUP(GX$1,Data!$L:$N,3, FALSE) &amp; ",""" &amp; VLOOKUP(GX$1,Data!$L:$M,2, FALSE) &amp; """;"   )             )</f>
        <v/>
      </c>
      <c r="GY96" t="str">
        <f>IF(Data!$L97=GY$1, "",             IF(ISERR(SEARCH(GY$1,Data!$H97)),        "",          ";" &amp; VLOOKUP(GY$1,Data!$L:$N,3, FALSE) &amp; ",""" &amp; VLOOKUP(GY$1,Data!$L:$M,2, FALSE) &amp; """;"   )             )</f>
        <v/>
      </c>
      <c r="GZ96" t="str">
        <f>IF(Data!$L97=GZ$1, "",             IF(ISERR(SEARCH(GZ$1,Data!$H97)),        "",          ";" &amp; VLOOKUP(GZ$1,Data!$L:$N,3, FALSE) &amp; ",""" &amp; VLOOKUP(GZ$1,Data!$L:$M,2, FALSE) &amp; """;"   )             )</f>
        <v/>
      </c>
      <c r="HA96" t="str">
        <f>IF(Data!$L97=HA$1, "",             IF(ISERR(SEARCH(HA$1,Data!$H97)),        "",          ";" &amp; VLOOKUP(HA$1,Data!$L:$N,3, FALSE) &amp; ",""" &amp; VLOOKUP(HA$1,Data!$L:$M,2, FALSE) &amp; """;"   )             )</f>
        <v/>
      </c>
      <c r="HB96" t="str">
        <f>IF(Data!$L97=HB$1, "",             IF(ISERR(SEARCH(HB$1,Data!$H97)),        "",          ";" &amp; VLOOKUP(HB$1,Data!$L:$N,3, FALSE) &amp; ",""" &amp; VLOOKUP(HB$1,Data!$L:$M,2, FALSE) &amp; """;"   )             )</f>
        <v/>
      </c>
      <c r="HC96" t="str">
        <f>IF(Data!$L97=HC$1, "",             IF(ISERR(SEARCH(HC$1,Data!$H97)),        "",          ";" &amp; VLOOKUP(HC$1,Data!$L:$N,3, FALSE) &amp; ",""" &amp; VLOOKUP(HC$1,Data!$L:$M,2, FALSE) &amp; """;"   )             )</f>
        <v/>
      </c>
      <c r="HD96" t="str">
        <f>IF(Data!$L97=HD$1, "",             IF(ISERR(SEARCH(HD$1,Data!$H97)),        "",          ";" &amp; VLOOKUP(HD$1,Data!$L:$N,3, FALSE) &amp; ",""" &amp; VLOOKUP(HD$1,Data!$L:$M,2, FALSE) &amp; """;"   )             )</f>
        <v/>
      </c>
      <c r="HE96" t="str">
        <f>IF(Data!$L97=HE$1, "",             IF(ISERR(SEARCH(HE$1,Data!$H97)),        "",          ";" &amp; VLOOKUP(HE$1,Data!$L:$N,3, FALSE) &amp; ",""" &amp; VLOOKUP(HE$1,Data!$L:$M,2, FALSE) &amp; """;"   )             )</f>
        <v/>
      </c>
      <c r="HF96" t="str">
        <f>IF(Data!$L97=HF$1, "",             IF(ISERR(SEARCH(HF$1,Data!$H97)),        "",          ";" &amp; VLOOKUP(HF$1,Data!$L:$N,3, FALSE) &amp; ",""" &amp; VLOOKUP(HF$1,Data!$L:$M,2, FALSE) &amp; """;"   )             )</f>
        <v/>
      </c>
      <c r="HG96" t="str">
        <f>IF(Data!$L97=HG$1, "",             IF(ISERR(SEARCH(HG$1,Data!$H97)),        "",          ";" &amp; VLOOKUP(HG$1,Data!$L:$N,3, FALSE) &amp; ",""" &amp; VLOOKUP(HG$1,Data!$L:$M,2, FALSE) &amp; """;"   )             )</f>
        <v/>
      </c>
      <c r="HH96" t="str">
        <f>IF(Data!$L97=HH$1, "",             IF(ISERR(SEARCH(HH$1,Data!$H97)),        "",          ";" &amp; VLOOKUP(HH$1,Data!$L:$N,3, FALSE) &amp; ",""" &amp; VLOOKUP(HH$1,Data!$L:$M,2, FALSE) &amp; """;"   )             )</f>
        <v/>
      </c>
      <c r="HI96" t="str">
        <f>IF(Data!$L97=HI$1, "",             IF(ISERR(SEARCH(HI$1,Data!$H97)),        "",          ";" &amp; VLOOKUP(HI$1,Data!$L:$N,3, FALSE) &amp; ",""" &amp; VLOOKUP(HI$1,Data!$L:$M,2, FALSE) &amp; """;"   )             )</f>
        <v/>
      </c>
      <c r="HJ96" t="str">
        <f>IF(Data!$L97=HJ$1, "",             IF(ISERR(SEARCH(HJ$1,Data!$H97)),        "",          ";" &amp; VLOOKUP(HJ$1,Data!$L:$N,3, FALSE) &amp; ",""" &amp; VLOOKUP(HJ$1,Data!$L:$M,2, FALSE) &amp; """;"   )             )</f>
        <v/>
      </c>
      <c r="HK96" t="str">
        <f>IF(Data!$L97=HK$1, "",             IF(ISERR(SEARCH(HK$1,Data!$H97)),        "",          ";" &amp; VLOOKUP(HK$1,Data!$L:$N,3, FALSE) &amp; ",""" &amp; VLOOKUP(HK$1,Data!$L:$M,2, FALSE) &amp; """;"   )             )</f>
        <v/>
      </c>
      <c r="HL96" t="str">
        <f>IF(Data!$L97=HL$1, "",             IF(ISERR(SEARCH(HL$1,Data!$H97)),        "",          ";" &amp; VLOOKUP(HL$1,Data!$L:$N,3, FALSE) &amp; ",""" &amp; VLOOKUP(HL$1,Data!$L:$M,2, FALSE) &amp; """;"   )             )</f>
        <v/>
      </c>
      <c r="HM96" t="str">
        <f>IF(Data!$L97=HM$1, "",             IF(ISERR(SEARCH(HM$1,Data!$H97)),        "",          ";" &amp; VLOOKUP(HM$1,Data!$L:$N,3, FALSE) &amp; ",""" &amp; VLOOKUP(HM$1,Data!$L:$M,2, FALSE) &amp; """;"   )             )</f>
        <v/>
      </c>
      <c r="HN96" t="str">
        <f>IF(Data!$L97=HN$1, "",             IF(ISERR(SEARCH(HN$1,Data!$H97)),        "",          ";" &amp; VLOOKUP(HN$1,Data!$L:$N,3, FALSE) &amp; ",""" &amp; VLOOKUP(HN$1,Data!$L:$M,2, FALSE) &amp; """;"   )             )</f>
        <v/>
      </c>
      <c r="HO96" t="str">
        <f>IF(Data!$L97=HO$1, "",             IF(ISERR(SEARCH(HO$1,Data!$H97)),        "",          ";" &amp; VLOOKUP(HO$1,Data!$L:$N,3, FALSE) &amp; ",""" &amp; VLOOKUP(HO$1,Data!$L:$M,2, FALSE) &amp; """;"   )             )</f>
        <v/>
      </c>
      <c r="HP96" t="str">
        <f>IF(Data!$L97=HP$1, "",             IF(ISERR(SEARCH(HP$1,Data!$H97)),        "",          ";" &amp; VLOOKUP(HP$1,Data!$L:$N,3, FALSE) &amp; ",""" &amp; VLOOKUP(HP$1,Data!$L:$M,2, FALSE) &amp; """;"   )             )</f>
        <v/>
      </c>
      <c r="HQ96" t="str">
        <f>IF(Data!$L97=HQ$1, "",             IF(ISERR(SEARCH(HQ$1,Data!$H97)),        "",          ";" &amp; VLOOKUP(HQ$1,Data!$L:$N,3, FALSE) &amp; ",""" &amp; VLOOKUP(HQ$1,Data!$L:$M,2, FALSE) &amp; """;"   )             )</f>
        <v/>
      </c>
      <c r="HR96" t="str">
        <f>IF(Data!$L97=HR$1, "",             IF(ISERR(SEARCH(HR$1,Data!$H97)),        "",          ";" &amp; VLOOKUP(HR$1,Data!$L:$N,3, FALSE) &amp; ",""" &amp; VLOOKUP(HR$1,Data!$L:$M,2, FALSE) &amp; """;"   )             )</f>
        <v/>
      </c>
      <c r="HS96" t="str">
        <f>IF(Data!$L97=HS$1, "",             IF(ISERR(SEARCH(HS$1,Data!$H97)),        "",          ";" &amp; VLOOKUP(HS$1,Data!$L:$N,3, FALSE) &amp; ",""" &amp; VLOOKUP(HS$1,Data!$L:$M,2, FALSE) &amp; """;"   )             )</f>
        <v/>
      </c>
      <c r="HT96" t="str">
        <f>IF(Data!$L97=HT$1, "",             IF(ISERR(SEARCH(HT$1,Data!$H97)),        "",          ";" &amp; VLOOKUP(HT$1,Data!$L:$N,3, FALSE) &amp; ",""" &amp; VLOOKUP(HT$1,Data!$L:$M,2, FALSE) &amp; """;"   )             )</f>
        <v/>
      </c>
      <c r="HU96" t="str">
        <f>IF(Data!$L97=HU$1, "",             IF(ISERR(SEARCH(HU$1,Data!$H97)),        "",          ";" &amp; VLOOKUP(HU$1,Data!$L:$N,3, FALSE) &amp; ",""" &amp; VLOOKUP(HU$1,Data!$L:$M,2, FALSE) &amp; """;"   )             )</f>
        <v/>
      </c>
      <c r="HV96" t="str">
        <f>IF(Data!$L97=HV$1, "",             IF(ISERR(SEARCH(HV$1,Data!$H97)),        "",          ";" &amp; VLOOKUP(HV$1,Data!$L:$N,3, FALSE) &amp; ",""" &amp; VLOOKUP(HV$1,Data!$L:$M,2, FALSE) &amp; """;"   )             )</f>
        <v/>
      </c>
      <c r="HW96" t="str">
        <f>IF(Data!$L97=HW$1, "",             IF(ISERR(SEARCH(HW$1,Data!$H97)),        "",          ";" &amp; VLOOKUP(HW$1,Data!$L:$N,3, FALSE) &amp; ",""" &amp; VLOOKUP(HW$1,Data!$L:$M,2, FALSE) &amp; """;"   )             )</f>
        <v/>
      </c>
      <c r="HX96" t="str">
        <f>IF(Data!$L97=HX$1, "",             IF(ISERR(SEARCH(HX$1,Data!$H97)),        "",          ";" &amp; VLOOKUP(HX$1,Data!$L:$N,3, FALSE) &amp; ",""" &amp; VLOOKUP(HX$1,Data!$L:$M,2, FALSE) &amp; """;"   )             )</f>
        <v/>
      </c>
      <c r="HY96" t="str">
        <f>IF(Data!$L97=HY$1, "",             IF(ISERR(SEARCH(HY$1,Data!$H97)),        "",          ";" &amp; VLOOKUP(HY$1,Data!$L:$N,3, FALSE) &amp; ",""" &amp; VLOOKUP(HY$1,Data!$L:$M,2, FALSE) &amp; """;"   )             )</f>
        <v/>
      </c>
      <c r="HZ96" t="str">
        <f>IF(Data!$L97=HZ$1, "",             IF(ISERR(SEARCH(HZ$1,Data!$H97)),        "",          ";" &amp; VLOOKUP(HZ$1,Data!$L:$N,3, FALSE) &amp; ",""" &amp; VLOOKUP(HZ$1,Data!$L:$M,2, FALSE) &amp; """;"   )             )</f>
        <v/>
      </c>
      <c r="IA96" t="str">
        <f>IF(Data!$L97=IA$1, "",             IF(ISERR(SEARCH(IA$1,Data!$H97)),        "",          ";" &amp; VLOOKUP(IA$1,Data!$L:$N,3, FALSE) &amp; ",""" &amp; VLOOKUP(IA$1,Data!$L:$M,2, FALSE) &amp; """;"   )             )</f>
        <v/>
      </c>
      <c r="IB96" t="str">
        <f>IF(Data!$L97=IB$1, "",             IF(ISERR(SEARCH(IB$1,Data!$H97)),        "",          ";" &amp; VLOOKUP(IB$1,Data!$L:$N,3, FALSE) &amp; ",""" &amp; VLOOKUP(IB$1,Data!$L:$M,2, FALSE) &amp; """;"   )             )</f>
        <v/>
      </c>
      <c r="IC96" t="str">
        <f>IF(Data!$L97=IC$1, "",             IF(ISERR(SEARCH(IC$1,Data!$H97)),        "",          ";" &amp; VLOOKUP(IC$1,Data!$L:$N,3, FALSE) &amp; ",""" &amp; VLOOKUP(IC$1,Data!$L:$M,2, FALSE) &amp; """;"   )             )</f>
        <v/>
      </c>
      <c r="ID96" t="str">
        <f>IF(Data!$L97=ID$1, "",             IF(ISERR(SEARCH(ID$1,Data!$H97)),        "",          ";" &amp; VLOOKUP(ID$1,Data!$L:$N,3, FALSE) &amp; ",""" &amp; VLOOKUP(ID$1,Data!$L:$M,2, FALSE) &amp; """;"   )             )</f>
        <v/>
      </c>
      <c r="IE96" t="str">
        <f>IF(Data!$L97=IE$1, "",             IF(ISERR(SEARCH(IE$1,Data!$H97)),        "",          ";" &amp; VLOOKUP(IE$1,Data!$L:$N,3, FALSE) &amp; ",""" &amp; VLOOKUP(IE$1,Data!$L:$M,2, FALSE) &amp; """;"   )             )</f>
        <v/>
      </c>
      <c r="IF96" t="str">
        <f>IF(Data!$L97=IF$1, "",             IF(ISERR(SEARCH(IF$1,Data!$H97)),        "",          ";" &amp; VLOOKUP(IF$1,Data!$L:$N,3, FALSE) &amp; ",""" &amp; VLOOKUP(IF$1,Data!$L:$M,2, FALSE) &amp; """;"   )             )</f>
        <v/>
      </c>
      <c r="IG96" t="str">
        <f>IF(Data!$L97=IG$1, "",             IF(ISERR(SEARCH(IG$1,Data!$H97)),        "",          ";" &amp; VLOOKUP(IG$1,Data!$L:$N,3, FALSE) &amp; ",""" &amp; VLOOKUP(IG$1,Data!$L:$M,2, FALSE) &amp; """;"   )             )</f>
        <v/>
      </c>
      <c r="IH96" t="str">
        <f>IF(Data!$L97=IH$1, "",             IF(ISERR(SEARCH(IH$1,Data!$H97)),        "",          ";" &amp; VLOOKUP(IH$1,Data!$L:$N,3, FALSE) &amp; ",""" &amp; VLOOKUP(IH$1,Data!$L:$M,2, FALSE) &amp; """;"   )             )</f>
        <v/>
      </c>
      <c r="II96" t="str">
        <f>IF(Data!$L97=II$1, "",             IF(ISERR(SEARCH(II$1,Data!$H97)),        "",          ";" &amp; VLOOKUP(II$1,Data!$L:$N,3, FALSE) &amp; ",""" &amp; VLOOKUP(II$1,Data!$L:$M,2, FALSE) &amp; """;"   )             )</f>
        <v/>
      </c>
    </row>
    <row r="97" spans="1:243" x14ac:dyDescent="0.3">
      <c r="A97" t="str">
        <f>Data!L98</f>
        <v>Kanan Jarrus</v>
      </c>
      <c r="B97" s="15" t="str">
        <f>VLOOKUP(Tableau36[[#This Row],[Character]],Data!L:N,3,FALSE)</f>
        <v>00000000-0000-0000-0000-000000000096</v>
      </c>
      <c r="C97" s="15" t="str">
        <f>VLOOKUP(Tableau36[[#This Row],[Character]],Data!L:M,2,FALSE)</f>
        <v>HUMAN</v>
      </c>
      <c r="D97" s="15" t="str">
        <f>SUBSTITUTE(     SUBSTITUTE(Tableau36[[#This Row],[character_id,character_type,friend_id,friend_type]],",""DROID""",""),    ",""HUMAN""", "")</f>
        <v>00000000-0000-0000-0000-000000000096,00000000-0000-0000-0000-000000000043</v>
      </c>
      <c r="E97" s="15" t="str">
        <f>IF(Tableau36[[#This Row],[With char''s id]] = "", "",    MID(Tableau36[[#This Row],[With char''s id]], 2, LEN(Tableau36[[#This Row],[With char''s id]])-1))</f>
        <v>00000000-0000-0000-0000-000000000096,"HUMAN",00000000-0000-0000-0000-000000000043,"HUMAN"</v>
      </c>
      <c r="F97" s="15" t="str">
        <f>SUBSTITUTE(Tableau36[[#This Row],[List of friend''s id]],  "/",    "/" &amp; Tableau36[[#This Row],[Character''s id]] &amp; ",""" &amp; Tableau36[[#This Row],[Type]] &amp; """,")</f>
        <v>/00000000-0000-0000-0000-000000000096,"HUMAN",00000000-0000-0000-0000-000000000043,"HUMAN"</v>
      </c>
      <c r="G97" t="str">
        <f>IF( Tableau36[[#This Row],[removed double semi-colon]]="", "", "/" &amp; MID(Tableau36[[#This Row],[removed double semi-colon]],2,LEN(Tableau36[[#This Row],[removed double semi-colon]]) - 2) )</f>
        <v>/00000000-0000-0000-0000-000000000043,"HUMAN"</v>
      </c>
      <c r="H97" t="str">
        <f>SUBSTITUTE(Tableau36[[#This Row],[Concatenation]],";;","/")</f>
        <v>;00000000-0000-0000-0000-000000000043,"HUMAN";</v>
      </c>
      <c r="I97" t="str">
        <f>friends!M97&amp; friends!N97&amp; friends!O97&amp; friends!P97&amp; friends!Q97&amp; friends!R97&amp; friends!S97&amp; friends!T97&amp; friends!U97&amp; friends!V97&amp; friends!W97&amp; friends!X97&amp; friends!Y97&amp; friends!Z97&amp; friends!AA97&amp; friends!AB97&amp; friends!AC97&amp; friends!AD97&amp; friends!AE97&amp; friends!AF97&amp; friends!AG97&amp; friends!AH97&amp; friends!AI97&amp; friends!AJ97&amp; friends!AK97&amp; friends!AL97&amp; friends!AM97&amp; friends!AN97&amp; friends!AO97&amp; friends!AP97&amp; friends!AQ97&amp; friends!AR97&amp; friends!AS97&amp; friends!AT97&amp; friends!AU97&amp; friends!AV97&amp; friends!AW97&amp; friends!AX97&amp; friends!AY97&amp; friends!AZ97&amp; friends!BA97&amp; friends!BB97&amp; friends!BC97&amp; friends!BD97&amp; friends!BE97&amp; friends!BF97&amp; friends!BG97&amp; friends!BH97&amp; friends!BI97&amp; friends!BJ97&amp; friends!BK97&amp; friends!BL97&amp; friends!BM97&amp; friends!BN97&amp; friends!BO97&amp; friends!BP97&amp; friends!BQ97&amp; friends!BR97&amp; friends!BS97&amp; friends!BT97&amp; friends!BU97&amp; friends!BV97&amp; friends!BW97&amp; friends!BX97&amp; friends!BY97&amp; friends!BZ97&amp; friends!CA97&amp; friends!CB97&amp; friends!CC97&amp; friends!CD97&amp; friends!CE97&amp; friends!CF97&amp; friends!CG97&amp; friends!CH97&amp; friends!CI97&amp; friends!CJ97&amp; friends!CK97&amp; friends!CL97&amp; friends!CM97&amp; friends!CN97&amp; friends!CO97&amp; friends!CP97&amp; friends!CQ97&amp; friends!CR97&amp; friends!CS97&amp; friends!CT97&amp; friends!CU97&amp; friends!CV97&amp; friends!CW97&amp; friends!CX97&amp; friends!CY97&amp; friends!CZ97&amp; friends!DA97&amp; friends!DB97&amp; friends!DC97&amp; friends!DD97&amp; friends!DE97&amp; friends!DF97&amp; friends!DG97&amp; friends!DH97&amp; friends!DI97&amp; friends!DJ97&amp; friends!DK97&amp; friends!DL97&amp; friends!DM97&amp; friends!DN97&amp; friends!DO97&amp; friends!DP97&amp; friends!DQ97&amp; friends!DR97&amp; friends!DS97&amp; friends!DT97&amp; friends!DU97&amp; friends!DV97&amp; friends!DW97&amp; friends!DX97&amp; friends!DY97&amp; friends!DZ97&amp; friends!EA97&amp; friends!EB97&amp; friends!EC97&amp; friends!ED97&amp; friends!EE97&amp; friends!EF97&amp; friends!EG97&amp; friends!EH97&amp; friends!EI97&amp; friends!EJ97&amp; friends!EK97&amp; friends!EL97&amp; friends!EM97&amp; friends!EN97&amp; friends!EO97&amp; friends!EP97&amp; friends!EQ97&amp; friends!ER97&amp; friends!ES97&amp; friends!ET97&amp; friends!EU97&amp; friends!EV97&amp; friends!EW97&amp; friends!EX97&amp; friends!EY97&amp; friends!EZ97&amp; friends!FA97&amp; friends!FB97&amp; friends!FC97&amp; friends!FD97&amp; friends!FE97&amp; friends!FF97&amp; friends!FG97&amp; friends!FH97&amp; friends!FI97&amp; friends!FJ97&amp; friends!FK97&amp; friends!FL97&amp; friends!FM97&amp; friends!FN97&amp; friends!FO97&amp; friends!FP97&amp; friends!FQ97&amp; friends!FR97&amp; friends!FS97&amp; friends!FT97&amp; friends!FU97&amp; friends!FV97&amp; friends!FW97&amp; friends!FX97&amp; friends!FY97&amp; friends!FZ97&amp; friends!GA97&amp; friends!GB97&amp; friends!GC97&amp; friends!GD97&amp; friends!GE97&amp; friends!GF97&amp; friends!GG97&amp; friends!GH97&amp; friends!GI97&amp; friends!GJ97&amp; friends!GK97&amp; friends!GL97&amp; friends!GM97&amp; friends!GN97&amp; friends!GO97&amp; friends!GP97&amp; friends!GQ97&amp; friends!GR97&amp; friends!GS97&amp; friends!GT97&amp; friends!GU97&amp; friends!GV97&amp; friends!GW97&amp; friends!GX97&amp; friends!GY97&amp; friends!GZ97&amp; friends!HA97&amp; friends!HB97&amp; friends!HC97&amp; friends!HD97&amp; friends!HE97&amp; friends!HF97&amp; friends!HG97&amp; friends!HH97&amp; friends!HI97&amp; friends!HJ97&amp; friends!HK97&amp; friends!HL97&amp; friends!HM97&amp; friends!HN97&amp; friends!HO97&amp; friends!HP97&amp; friends!HQ97&amp; friends!HR97&amp; friends!HS97&amp; friends!HT97&amp; friends!HU97&amp; friends!HV97&amp; friends!HW97&amp; friends!HX97&amp; friends!HY97&amp; friends!HZ97&amp; friends!IA97&amp; friends!IB97&amp; friends!IC97&amp; friends!ID97&amp; friends!IE97&amp; friends!IF97&amp; friends!IG97&amp; friends!IH97&amp; friends!II97</f>
        <v>;00000000-0000-0000-0000-000000000043,"HUMAN";</v>
      </c>
      <c r="M97" t="str">
        <f>IF(Data!$L98=M$1, "",             IF(ISERR(SEARCH(M$1,Data!$H98)),        "",          ";" &amp; VLOOKUP(M$1,Data!$L:$N,3, FALSE) &amp; ",""" &amp; VLOOKUP(M$1,Data!$L:$M,2, FALSE) &amp; """;"   )             )</f>
        <v/>
      </c>
      <c r="N97" t="str">
        <f>IF(Data!$L98=N$1, "",             IF(ISERR(SEARCH(N$1,Data!$H98)),        "",          ";" &amp; VLOOKUP(N$1,Data!$L:$N,3, FALSE) &amp; ",""" &amp; VLOOKUP(N$1,Data!$L:$M,2, FALSE) &amp; """;"   )             )</f>
        <v/>
      </c>
      <c r="O97" t="str">
        <f>IF(Data!$L98=O$1, "",             IF(ISERR(SEARCH(O$1,Data!$H98)),        "",          ";" &amp; VLOOKUP(O$1,Data!$L:$N,3, FALSE) &amp; ",""" &amp; VLOOKUP(O$1,Data!$L:$M,2, FALSE) &amp; """;"   )             )</f>
        <v/>
      </c>
      <c r="P97" t="str">
        <f>IF(Data!$L98=P$1, "",             IF(ISERR(SEARCH(P$1,Data!$H98)),        "",          ";" &amp; VLOOKUP(P$1,Data!$L:$N,3, FALSE) &amp; ",""" &amp; VLOOKUP(P$1,Data!$L:$M,2, FALSE) &amp; """;"   )             )</f>
        <v/>
      </c>
      <c r="Q97" t="str">
        <f>IF(Data!$L98=Q$1, "",             IF(ISERR(SEARCH(Q$1,Data!$H98)),        "",          ";" &amp; VLOOKUP(Q$1,Data!$L:$N,3, FALSE) &amp; ",""" &amp; VLOOKUP(Q$1,Data!$L:$M,2, FALSE) &amp; """;"   )             )</f>
        <v/>
      </c>
      <c r="R97" t="str">
        <f>IF(Data!$L98=R$1, "",             IF(ISERR(SEARCH(R$1,Data!$H98)),        "",          ";" &amp; VLOOKUP(R$1,Data!$L:$N,3, FALSE) &amp; ",""" &amp; VLOOKUP(R$1,Data!$L:$M,2, FALSE) &amp; """;"   )             )</f>
        <v/>
      </c>
      <c r="S97" t="str">
        <f>IF(Data!$L98=S$1, "",             IF(ISERR(SEARCH(S$1,Data!$H98)),        "",          ";" &amp; VLOOKUP(S$1,Data!$L:$N,3, FALSE) &amp; ",""" &amp; VLOOKUP(S$1,Data!$L:$M,2, FALSE) &amp; """;"   )             )</f>
        <v/>
      </c>
      <c r="T97" t="str">
        <f>IF(Data!$L98=T$1, "",             IF(ISERR(SEARCH(T$1,Data!$H98)),        "",          ";" &amp; VLOOKUP(T$1,Data!$L:$N,3, FALSE) &amp; ",""" &amp; VLOOKUP(T$1,Data!$L:$M,2, FALSE) &amp; """;"   )             )</f>
        <v/>
      </c>
      <c r="U97" t="str">
        <f>IF(Data!$L98=U$1, "",             IF(ISERR(SEARCH(U$1,Data!$H98)),        "",          ";" &amp; VLOOKUP(U$1,Data!$L:$N,3, FALSE) &amp; ",""" &amp; VLOOKUP(U$1,Data!$L:$M,2, FALSE) &amp; """;"   )             )</f>
        <v/>
      </c>
      <c r="V97" t="str">
        <f>IF(Data!$L98=V$1, "",             IF(ISERR(SEARCH(V$1,Data!$H98)),        "",          ";" &amp; VLOOKUP(V$1,Data!$L:$N,3, FALSE) &amp; ",""" &amp; VLOOKUP(V$1,Data!$L:$M,2, FALSE) &amp; """;"   )             )</f>
        <v/>
      </c>
      <c r="W97" t="str">
        <f>IF(Data!$L98=W$1, "",             IF(ISERR(SEARCH(W$1,Data!$H98)),        "",          ";" &amp; VLOOKUP(W$1,Data!$L:$N,3, FALSE) &amp; ",""" &amp; VLOOKUP(W$1,Data!$L:$M,2, FALSE) &amp; """;"   )             )</f>
        <v/>
      </c>
      <c r="X97" t="str">
        <f>IF(Data!$L98=X$1, "",             IF(ISERR(SEARCH(X$1,Data!$H98)),        "",          ";" &amp; VLOOKUP(X$1,Data!$L:$N,3, FALSE) &amp; ",""" &amp; VLOOKUP(X$1,Data!$L:$M,2, FALSE) &amp; """;"   )             )</f>
        <v/>
      </c>
      <c r="Y97" t="str">
        <f>IF(Data!$L98=Y$1, "",             IF(ISERR(SEARCH(Y$1,Data!$H98)),        "",          ";" &amp; VLOOKUP(Y$1,Data!$L:$N,3, FALSE) &amp; ",""" &amp; VLOOKUP(Y$1,Data!$L:$M,2, FALSE) &amp; """;"   )             )</f>
        <v/>
      </c>
      <c r="Z97" t="str">
        <f>IF(Data!$L98=Z$1, "",             IF(ISERR(SEARCH(Z$1,Data!$H98)),        "",          ";" &amp; VLOOKUP(Z$1,Data!$L:$N,3, FALSE) &amp; ",""" &amp; VLOOKUP(Z$1,Data!$L:$M,2, FALSE) &amp; """;"   )             )</f>
        <v/>
      </c>
      <c r="AA97" t="str">
        <f>IF(Data!$L98=AA$1, "",             IF(ISERR(SEARCH(AA$1,Data!$H98)),        "",          ";" &amp; VLOOKUP(AA$1,Data!$L:$N,3, FALSE) &amp; ",""" &amp; VLOOKUP(AA$1,Data!$L:$M,2, FALSE) &amp; """;"   )             )</f>
        <v/>
      </c>
      <c r="AB97" t="str">
        <f>IF(Data!$L98=AB$1, "",             IF(ISERR(SEARCH(AB$1,Data!$H98)),        "",          ";" &amp; VLOOKUP(AB$1,Data!$L:$N,3, FALSE) &amp; ",""" &amp; VLOOKUP(AB$1,Data!$L:$M,2, FALSE) &amp; """;"   )             )</f>
        <v/>
      </c>
      <c r="AC97" t="str">
        <f>IF(Data!$L98=AC$1, "",             IF(ISERR(SEARCH(AC$1,Data!$H98)),        "",          ";" &amp; VLOOKUP(AC$1,Data!$L:$N,3, FALSE) &amp; ",""" &amp; VLOOKUP(AC$1,Data!$L:$M,2, FALSE) &amp; """;"   )             )</f>
        <v/>
      </c>
      <c r="AD97" t="str">
        <f>IF(Data!$L98=AD$1, "",             IF(ISERR(SEARCH(AD$1,Data!$H98)),        "",          ";" &amp; VLOOKUP(AD$1,Data!$L:$N,3, FALSE) &amp; ",""" &amp; VLOOKUP(AD$1,Data!$L:$M,2, FALSE) &amp; """;"   )             )</f>
        <v/>
      </c>
      <c r="AE97" t="str">
        <f>IF(Data!$L98=AE$1, "",             IF(ISERR(SEARCH(AE$1,Data!$H98)),        "",          ";" &amp; VLOOKUP(AE$1,Data!$L:$N,3, FALSE) &amp; ",""" &amp; VLOOKUP(AE$1,Data!$L:$M,2, FALSE) &amp; """;"   )             )</f>
        <v/>
      </c>
      <c r="AF97" t="str">
        <f>IF(Data!$L98=AF$1, "",             IF(ISERR(SEARCH(AF$1,Data!$H98)),        "",          ";" &amp; VLOOKUP(AF$1,Data!$L:$N,3, FALSE) &amp; ",""" &amp; VLOOKUP(AF$1,Data!$L:$M,2, FALSE) &amp; """;"   )             )</f>
        <v/>
      </c>
      <c r="AG97" t="str">
        <f>IF(Data!$L98=AG$1, "",             IF(ISERR(SEARCH(AG$1,Data!$H98)),        "",          ";" &amp; VLOOKUP(AG$1,Data!$L:$N,3, FALSE) &amp; ",""" &amp; VLOOKUP(AG$1,Data!$L:$M,2, FALSE) &amp; """;"   )             )</f>
        <v/>
      </c>
      <c r="AH97" t="str">
        <f>IF(Data!$L98=AH$1, "",             IF(ISERR(SEARCH(AH$1,Data!$H98)),        "",          ";" &amp; VLOOKUP(AH$1,Data!$L:$N,3, FALSE) &amp; ",""" &amp; VLOOKUP(AH$1,Data!$L:$M,2, FALSE) &amp; """;"   )             )</f>
        <v/>
      </c>
      <c r="AI97" t="str">
        <f>IF(Data!$L98=AI$1, "",             IF(ISERR(SEARCH(AI$1,Data!$H98)),        "",          ";" &amp; VLOOKUP(AI$1,Data!$L:$N,3, FALSE) &amp; ",""" &amp; VLOOKUP(AI$1,Data!$L:$M,2, FALSE) &amp; """;"   )             )</f>
        <v/>
      </c>
      <c r="AJ97" t="str">
        <f>IF(Data!$L98=AJ$1, "",             IF(ISERR(SEARCH(AJ$1,Data!$H98)),        "",          ";" &amp; VLOOKUP(AJ$1,Data!$L:$N,3, FALSE) &amp; ",""" &amp; VLOOKUP(AJ$1,Data!$L:$M,2, FALSE) &amp; """;"   )             )</f>
        <v/>
      </c>
      <c r="AK97" t="str">
        <f>IF(Data!$L98=AK$1, "",             IF(ISERR(SEARCH(AK$1,Data!$H98)),        "",          ";" &amp; VLOOKUP(AK$1,Data!$L:$N,3, FALSE) &amp; ",""" &amp; VLOOKUP(AK$1,Data!$L:$M,2, FALSE) &amp; """;"   )             )</f>
        <v/>
      </c>
      <c r="AL97" t="str">
        <f>IF(Data!$L98=AL$1, "",             IF(ISERR(SEARCH(AL$1,Data!$H98)),        "",          ";" &amp; VLOOKUP(AL$1,Data!$L:$N,3, FALSE) &amp; ",""" &amp; VLOOKUP(AL$1,Data!$L:$M,2, FALSE) &amp; """;"   )             )</f>
        <v>;00000000-0000-0000-0000-000000000043,"HUMAN";</v>
      </c>
      <c r="AM97" t="str">
        <f>IF(Data!$L98=AM$1, "",             IF(ISERR(SEARCH(AM$1,Data!$H98)),        "",          ";" &amp; VLOOKUP(AM$1,Data!$L:$N,3, FALSE) &amp; ",""" &amp; VLOOKUP(AM$1,Data!$L:$M,2, FALSE) &amp; """;"   )             )</f>
        <v/>
      </c>
      <c r="AN97" t="str">
        <f>IF(Data!$L98=AN$1, "",             IF(ISERR(SEARCH(AN$1,Data!$H98)),        "",          ";" &amp; VLOOKUP(AN$1,Data!$L:$N,3, FALSE) &amp; ",""" &amp; VLOOKUP(AN$1,Data!$L:$M,2, FALSE) &amp; """;"   )             )</f>
        <v/>
      </c>
      <c r="AO97" t="str">
        <f>IF(Data!$L98=AO$1, "",             IF(ISERR(SEARCH(AO$1,Data!$H98)),        "",          ";" &amp; VLOOKUP(AO$1,Data!$L:$N,3, FALSE) &amp; ",""" &amp; VLOOKUP(AO$1,Data!$L:$M,2, FALSE) &amp; """;"   )             )</f>
        <v/>
      </c>
      <c r="AP97" t="str">
        <f>IF(Data!$L98=AP$1, "",             IF(ISERR(SEARCH(AP$1,Data!$H98)),        "",          ";" &amp; VLOOKUP(AP$1,Data!$L:$N,3, FALSE) &amp; ",""" &amp; VLOOKUP(AP$1,Data!$L:$M,2, FALSE) &amp; """;"   )             )</f>
        <v/>
      </c>
      <c r="AQ97" t="str">
        <f>IF(Data!$L98=AQ$1, "",             IF(ISERR(SEARCH(AQ$1,Data!$H98)),        "",          ";" &amp; VLOOKUP(AQ$1,Data!$L:$N,3, FALSE) &amp; ",""" &amp; VLOOKUP(AQ$1,Data!$L:$M,2, FALSE) &amp; """;"   )             )</f>
        <v/>
      </c>
      <c r="AR97" t="str">
        <f>IF(Data!$L98=AR$1, "",             IF(ISERR(SEARCH(AR$1,Data!$H98)),        "",          ";" &amp; VLOOKUP(AR$1,Data!$L:$N,3, FALSE) &amp; ",""" &amp; VLOOKUP(AR$1,Data!$L:$M,2, FALSE) &amp; """;"   )             )</f>
        <v/>
      </c>
      <c r="AS97" t="str">
        <f>IF(Data!$L98=AS$1, "",             IF(ISERR(SEARCH(AS$1,Data!$H98)),        "",          ";" &amp; VLOOKUP(AS$1,Data!$L:$N,3, FALSE) &amp; ",""" &amp; VLOOKUP(AS$1,Data!$L:$M,2, FALSE) &amp; """;"   )             )</f>
        <v/>
      </c>
      <c r="AT97" t="str">
        <f>IF(Data!$L98=AT$1, "",             IF(ISERR(SEARCH(AT$1,Data!$H98)),        "",          ";" &amp; VLOOKUP(AT$1,Data!$L:$N,3, FALSE) &amp; ",""" &amp; VLOOKUP(AT$1,Data!$L:$M,2, FALSE) &amp; """;"   )             )</f>
        <v/>
      </c>
      <c r="AU97" t="str">
        <f>IF(Data!$L98=AU$1, "",             IF(ISERR(SEARCH(AU$1,Data!$H98)),        "",          ";" &amp; VLOOKUP(AU$1,Data!$L:$N,3, FALSE) &amp; ",""" &amp; VLOOKUP(AU$1,Data!$L:$M,2, FALSE) &amp; """;"   )             )</f>
        <v/>
      </c>
      <c r="AV97" t="str">
        <f>IF(Data!$L98=AV$1, "",             IF(ISERR(SEARCH(AV$1,Data!$H98)),        "",          ";" &amp; VLOOKUP(AV$1,Data!$L:$N,3, FALSE) &amp; ",""" &amp; VLOOKUP(AV$1,Data!$L:$M,2, FALSE) &amp; """;"   )             )</f>
        <v/>
      </c>
      <c r="AW97" t="str">
        <f>IF(Data!$L98=AW$1, "",             IF(ISERR(SEARCH(AW$1,Data!$H98)),        "",          ";" &amp; VLOOKUP(AW$1,Data!$L:$N,3, FALSE) &amp; ",""" &amp; VLOOKUP(AW$1,Data!$L:$M,2, FALSE) &amp; """;"   )             )</f>
        <v/>
      </c>
      <c r="AX97" t="str">
        <f>IF(Data!$L98=AX$1, "",             IF(ISERR(SEARCH(AX$1,Data!$H98)),        "",          ";" &amp; VLOOKUP(AX$1,Data!$L:$N,3, FALSE) &amp; ",""" &amp; VLOOKUP(AX$1,Data!$L:$M,2, FALSE) &amp; """;"   )             )</f>
        <v/>
      </c>
      <c r="AY97" t="str">
        <f>IF(Data!$L98=AY$1, "",             IF(ISERR(SEARCH(AY$1,Data!$H98)),        "",          ";" &amp; VLOOKUP(AY$1,Data!$L:$N,3, FALSE) &amp; ",""" &amp; VLOOKUP(AY$1,Data!$L:$M,2, FALSE) &amp; """;"   )             )</f>
        <v/>
      </c>
      <c r="AZ97" t="str">
        <f>IF(Data!$L98=AZ$1, "",             IF(ISERR(SEARCH(AZ$1,Data!$H98)),        "",          ";" &amp; VLOOKUP(AZ$1,Data!$L:$N,3, FALSE) &amp; ",""" &amp; VLOOKUP(AZ$1,Data!$L:$M,2, FALSE) &amp; """;"   )             )</f>
        <v/>
      </c>
      <c r="BA97" t="str">
        <f>IF(Data!$L98=BA$1, "",             IF(ISERR(SEARCH(BA$1,Data!$H98)),        "",          ";" &amp; VLOOKUP(BA$1,Data!$L:$N,3, FALSE) &amp; ",""" &amp; VLOOKUP(BA$1,Data!$L:$M,2, FALSE) &amp; """;"   )             )</f>
        <v/>
      </c>
      <c r="BB97" t="str">
        <f>IF(Data!$L98=BB$1, "",             IF(ISERR(SEARCH(BB$1,Data!$H98)),        "",          ";" &amp; VLOOKUP(BB$1,Data!$L:$N,3, FALSE) &amp; ",""" &amp; VLOOKUP(BB$1,Data!$L:$M,2, FALSE) &amp; """;"   )             )</f>
        <v/>
      </c>
      <c r="BC97" t="str">
        <f>IF(Data!$L98=BC$1, "",             IF(ISERR(SEARCH(BC$1,Data!$H98)),        "",          ";" &amp; VLOOKUP(BC$1,Data!$L:$N,3, FALSE) &amp; ",""" &amp; VLOOKUP(BC$1,Data!$L:$M,2, FALSE) &amp; """;"   )             )</f>
        <v/>
      </c>
      <c r="BD97" t="str">
        <f>IF(Data!$L98=BD$1, "",             IF(ISERR(SEARCH(BD$1,Data!$H98)),        "",          ";" &amp; VLOOKUP(BD$1,Data!$L:$N,3, FALSE) &amp; ",""" &amp; VLOOKUP(BD$1,Data!$L:$M,2, FALSE) &amp; """;"   )             )</f>
        <v/>
      </c>
      <c r="BE97" t="str">
        <f>IF(Data!$L98=BE$1, "",             IF(ISERR(SEARCH(BE$1,Data!$H98)),        "",          ";" &amp; VLOOKUP(BE$1,Data!$L:$N,3, FALSE) &amp; ",""" &amp; VLOOKUP(BE$1,Data!$L:$M,2, FALSE) &amp; """;"   )             )</f>
        <v/>
      </c>
      <c r="BF97" t="str">
        <f>IF(Data!$L98=BF$1, "",             IF(ISERR(SEARCH(BF$1,Data!$H98)),        "",          ";" &amp; VLOOKUP(BF$1,Data!$L:$N,3, FALSE) &amp; ",""" &amp; VLOOKUP(BF$1,Data!$L:$M,2, FALSE) &amp; """;"   )             )</f>
        <v/>
      </c>
      <c r="BG97" t="str">
        <f>IF(Data!$L98=BG$1, "",             IF(ISERR(SEARCH(BG$1,Data!$H98)),        "",          ";" &amp; VLOOKUP(BG$1,Data!$L:$N,3, FALSE) &amp; ",""" &amp; VLOOKUP(BG$1,Data!$L:$M,2, FALSE) &amp; """;"   )             )</f>
        <v/>
      </c>
      <c r="BH97" t="str">
        <f>IF(Data!$L98=BH$1, "",             IF(ISERR(SEARCH(BH$1,Data!$H98)),        "",          ";" &amp; VLOOKUP(BH$1,Data!$L:$N,3, FALSE) &amp; ",""" &amp; VLOOKUP(BH$1,Data!$L:$M,2, FALSE) &amp; """;"   )             )</f>
        <v/>
      </c>
      <c r="BI97" t="str">
        <f>IF(Data!$L98=BI$1, "",             IF(ISERR(SEARCH(BI$1,Data!$H98)),        "",          ";" &amp; VLOOKUP(BI$1,Data!$L:$N,3, FALSE) &amp; ",""" &amp; VLOOKUP(BI$1,Data!$L:$M,2, FALSE) &amp; """;"   )             )</f>
        <v/>
      </c>
      <c r="BJ97" t="str">
        <f>IF(Data!$L98=BJ$1, "",             IF(ISERR(SEARCH(BJ$1,Data!$H98)),        "",          ";" &amp; VLOOKUP(BJ$1,Data!$L:$N,3, FALSE) &amp; ",""" &amp; VLOOKUP(BJ$1,Data!$L:$M,2, FALSE) &amp; """;"   )             )</f>
        <v/>
      </c>
      <c r="BK97" t="str">
        <f>IF(Data!$L98=BK$1, "",             IF(ISERR(SEARCH(BK$1,Data!$H98)),        "",          ";" &amp; VLOOKUP(BK$1,Data!$L:$N,3, FALSE) &amp; ",""" &amp; VLOOKUP(BK$1,Data!$L:$M,2, FALSE) &amp; """;"   )             )</f>
        <v/>
      </c>
      <c r="BL97" t="str">
        <f>IF(Data!$L98=BL$1, "",             IF(ISERR(SEARCH(BL$1,Data!$H98)),        "",          ";" &amp; VLOOKUP(BL$1,Data!$L:$N,3, FALSE) &amp; ",""" &amp; VLOOKUP(BL$1,Data!$L:$M,2, FALSE) &amp; """;"   )             )</f>
        <v/>
      </c>
      <c r="BM97" t="str">
        <f>IF(Data!$L98=BM$1, "",             IF(ISERR(SEARCH(BM$1,Data!$H98)),        "",          ";" &amp; VLOOKUP(BM$1,Data!$L:$N,3, FALSE) &amp; ",""" &amp; VLOOKUP(BM$1,Data!$L:$M,2, FALSE) &amp; """;"   )             )</f>
        <v/>
      </c>
      <c r="BN97" t="str">
        <f>IF(Data!$L98=BN$1, "",             IF(ISERR(SEARCH(BN$1,Data!$H98)),        "",          ";" &amp; VLOOKUP(BN$1,Data!$L:$N,3, FALSE) &amp; ",""" &amp; VLOOKUP(BN$1,Data!$L:$M,2, FALSE) &amp; """;"   )             )</f>
        <v/>
      </c>
      <c r="BO97" t="str">
        <f>IF(Data!$L98=BO$1, "",             IF(ISERR(SEARCH(BO$1,Data!$H98)),        "",          ";" &amp; VLOOKUP(BO$1,Data!$L:$N,3, FALSE) &amp; ",""" &amp; VLOOKUP(BO$1,Data!$L:$M,2, FALSE) &amp; """;"   )             )</f>
        <v/>
      </c>
      <c r="BP97" t="str">
        <f>IF(Data!$L98=BP$1, "",             IF(ISERR(SEARCH(BP$1,Data!$H98)),        "",          ";" &amp; VLOOKUP(BP$1,Data!$L:$N,3, FALSE) &amp; ",""" &amp; VLOOKUP(BP$1,Data!$L:$M,2, FALSE) &amp; """;"   )             )</f>
        <v/>
      </c>
      <c r="BQ97" t="str">
        <f>IF(Data!$L98=BQ$1, "",             IF(ISERR(SEARCH(BQ$1,Data!$H98)),        "",          ";" &amp; VLOOKUP(BQ$1,Data!$L:$N,3, FALSE) &amp; ",""" &amp; VLOOKUP(BQ$1,Data!$L:$M,2, FALSE) &amp; """;"   )             )</f>
        <v/>
      </c>
      <c r="BR97" t="str">
        <f>IF(Data!$L98=BR$1, "",             IF(ISERR(SEARCH(BR$1,Data!$H98)),        "",          ";" &amp; VLOOKUP(BR$1,Data!$L:$N,3, FALSE) &amp; ",""" &amp; VLOOKUP(BR$1,Data!$L:$M,2, FALSE) &amp; """;"   )             )</f>
        <v/>
      </c>
      <c r="BS97" t="str">
        <f>IF(Data!$L98=BS$1, "",             IF(ISERR(SEARCH(BS$1,Data!$H98)),        "",          ";" &amp; VLOOKUP(BS$1,Data!$L:$N,3, FALSE) &amp; ",""" &amp; VLOOKUP(BS$1,Data!$L:$M,2, FALSE) &amp; """;"   )             )</f>
        <v/>
      </c>
      <c r="BT97" t="str">
        <f>IF(Data!$L98=BT$1, "",             IF(ISERR(SEARCH(BT$1,Data!$H98)),        "",          ";" &amp; VLOOKUP(BT$1,Data!$L:$N,3, FALSE) &amp; ",""" &amp; VLOOKUP(BT$1,Data!$L:$M,2, FALSE) &amp; """;"   )             )</f>
        <v/>
      </c>
      <c r="BU97" t="str">
        <f>IF(Data!$L98=BU$1, "",             IF(ISERR(SEARCH(BU$1,Data!$H98)),        "",          ";" &amp; VLOOKUP(BU$1,Data!$L:$N,3, FALSE) &amp; ",""" &amp; VLOOKUP(BU$1,Data!$L:$M,2, FALSE) &amp; """;"   )             )</f>
        <v/>
      </c>
      <c r="BV97" t="str">
        <f>IF(Data!$L98=BV$1, "",             IF(ISERR(SEARCH(BV$1,Data!$H98)),        "",          ";" &amp; VLOOKUP(BV$1,Data!$L:$N,3, FALSE) &amp; ",""" &amp; VLOOKUP(BV$1,Data!$L:$M,2, FALSE) &amp; """;"   )             )</f>
        <v/>
      </c>
      <c r="BW97" t="str">
        <f>IF(Data!$L98=BW$1, "",             IF(ISERR(SEARCH(BW$1,Data!$H98)),        "",          ";" &amp; VLOOKUP(BW$1,Data!$L:$N,3, FALSE) &amp; ",""" &amp; VLOOKUP(BW$1,Data!$L:$M,2, FALSE) &amp; """;"   )             )</f>
        <v/>
      </c>
      <c r="BX97" t="str">
        <f>IF(Data!$L98=BX$1, "",             IF(ISERR(SEARCH(BX$1,Data!$H98)),        "",          ";" &amp; VLOOKUP(BX$1,Data!$L:$N,3, FALSE) &amp; ",""" &amp; VLOOKUP(BX$1,Data!$L:$M,2, FALSE) &amp; """;"   )             )</f>
        <v/>
      </c>
      <c r="BY97" t="str">
        <f>IF(Data!$L98=BY$1, "",             IF(ISERR(SEARCH(BY$1,Data!$H98)),        "",          ";" &amp; VLOOKUP(BY$1,Data!$L:$N,3, FALSE) &amp; ",""" &amp; VLOOKUP(BY$1,Data!$L:$M,2, FALSE) &amp; """;"   )             )</f>
        <v/>
      </c>
      <c r="BZ97" t="str">
        <f>IF(Data!$L98=BZ$1, "",             IF(ISERR(SEARCH(BZ$1,Data!$H98)),        "",          ";" &amp; VLOOKUP(BZ$1,Data!$L:$N,3, FALSE) &amp; ",""" &amp; VLOOKUP(BZ$1,Data!$L:$M,2, FALSE) &amp; """;"   )             )</f>
        <v/>
      </c>
      <c r="CA97" t="str">
        <f>IF(Data!$L98=CA$1, "",             IF(ISERR(SEARCH(CA$1,Data!$H98)),        "",          ";" &amp; VLOOKUP(CA$1,Data!$L:$N,3, FALSE) &amp; ",""" &amp; VLOOKUP(CA$1,Data!$L:$M,2, FALSE) &amp; """;"   )             )</f>
        <v/>
      </c>
      <c r="CB97" t="str">
        <f>IF(Data!$L98=CB$1, "",             IF(ISERR(SEARCH(CB$1,Data!$H98)),        "",          ";" &amp; VLOOKUP(CB$1,Data!$L:$N,3, FALSE) &amp; ",""" &amp; VLOOKUP(CB$1,Data!$L:$M,2, FALSE) &amp; """;"   )             )</f>
        <v/>
      </c>
      <c r="CC97" t="str">
        <f>IF(Data!$L98=CC$1, "",             IF(ISERR(SEARCH(CC$1,Data!$H98)),        "",          ";" &amp; VLOOKUP(CC$1,Data!$L:$N,3, FALSE) &amp; ",""" &amp; VLOOKUP(CC$1,Data!$L:$M,2, FALSE) &amp; """;"   )             )</f>
        <v/>
      </c>
      <c r="CD97" t="str">
        <f>IF(Data!$L98=CD$1, "",             IF(ISERR(SEARCH(CD$1,Data!$H98)),        "",          ";" &amp; VLOOKUP(CD$1,Data!$L:$N,3, FALSE) &amp; ",""" &amp; VLOOKUP(CD$1,Data!$L:$M,2, FALSE) &amp; """;"   )             )</f>
        <v/>
      </c>
      <c r="CE97" t="str">
        <f>IF(Data!$L98=CE$1, "",             IF(ISERR(SEARCH(CE$1,Data!$H98)),        "",          ";" &amp; VLOOKUP(CE$1,Data!$L:$N,3, FALSE) &amp; ",""" &amp; VLOOKUP(CE$1,Data!$L:$M,2, FALSE) &amp; """;"   )             )</f>
        <v/>
      </c>
      <c r="CF97" t="str">
        <f>IF(Data!$L98=CF$1, "",             IF(ISERR(SEARCH(CF$1,Data!$H98)),        "",          ";" &amp; VLOOKUP(CF$1,Data!$L:$N,3, FALSE) &amp; ",""" &amp; VLOOKUP(CF$1,Data!$L:$M,2, FALSE) &amp; """;"   )             )</f>
        <v/>
      </c>
      <c r="CG97" t="str">
        <f>IF(Data!$L98=CG$1, "",             IF(ISERR(SEARCH(CG$1,Data!$H98)),        "",          ";" &amp; VLOOKUP(CG$1,Data!$L:$N,3, FALSE) &amp; ",""" &amp; VLOOKUP(CG$1,Data!$L:$M,2, FALSE) &amp; """;"   )             )</f>
        <v/>
      </c>
      <c r="CH97" t="str">
        <f>IF(Data!$L98=CH$1, "",             IF(ISERR(SEARCH(CH$1,Data!$H98)),        "",          ";" &amp; VLOOKUP(CH$1,Data!$L:$N,3, FALSE) &amp; ",""" &amp; VLOOKUP(CH$1,Data!$L:$M,2, FALSE) &amp; """;"   )             )</f>
        <v/>
      </c>
      <c r="CI97" t="str">
        <f>IF(Data!$L98=CI$1, "",             IF(ISERR(SEARCH(CI$1,Data!$H98)),        "",          ";" &amp; VLOOKUP(CI$1,Data!$L:$N,3, FALSE) &amp; ",""" &amp; VLOOKUP(CI$1,Data!$L:$M,2, FALSE) &amp; """;"   )             )</f>
        <v/>
      </c>
      <c r="CJ97" t="str">
        <f>IF(Data!$L98=CJ$1, "",             IF(ISERR(SEARCH(CJ$1,Data!$H98)),        "",          ";" &amp; VLOOKUP(CJ$1,Data!$L:$N,3, FALSE) &amp; ",""" &amp; VLOOKUP(CJ$1,Data!$L:$M,2, FALSE) &amp; """;"   )             )</f>
        <v/>
      </c>
      <c r="CK97" t="str">
        <f>IF(Data!$L98=CK$1, "",             IF(ISERR(SEARCH(CK$1,Data!$H98)),        "",          ";" &amp; VLOOKUP(CK$1,Data!$L:$N,3, FALSE) &amp; ",""" &amp; VLOOKUP(CK$1,Data!$L:$M,2, FALSE) &amp; """;"   )             )</f>
        <v/>
      </c>
      <c r="CL97" t="str">
        <f>IF(Data!$L98=CL$1, "",             IF(ISERR(SEARCH(CL$1,Data!$H98)),        "",          ";" &amp; VLOOKUP(CL$1,Data!$L:$N,3, FALSE) &amp; ",""" &amp; VLOOKUP(CL$1,Data!$L:$M,2, FALSE) &amp; """;"   )             )</f>
        <v/>
      </c>
      <c r="CM97" t="str">
        <f>IF(Data!$L98=CM$1, "",             IF(ISERR(SEARCH(CM$1,Data!$H98)),        "",          ";" &amp; VLOOKUP(CM$1,Data!$L:$N,3, FALSE) &amp; ",""" &amp; VLOOKUP(CM$1,Data!$L:$M,2, FALSE) &amp; """;"   )             )</f>
        <v/>
      </c>
      <c r="CN97" t="str">
        <f>IF(Data!$L98=CN$1, "",             IF(ISERR(SEARCH(CN$1,Data!$H98)),        "",          ";" &amp; VLOOKUP(CN$1,Data!$L:$N,3, FALSE) &amp; ",""" &amp; VLOOKUP(CN$1,Data!$L:$M,2, FALSE) &amp; """;"   )             )</f>
        <v/>
      </c>
      <c r="CO97" t="str">
        <f>IF(Data!$L98=CO$1, "",             IF(ISERR(SEARCH(CO$1,Data!$H98)),        "",          ";" &amp; VLOOKUP(CO$1,Data!$L:$N,3, FALSE) &amp; ",""" &amp; VLOOKUP(CO$1,Data!$L:$M,2, FALSE) &amp; """;"   )             )</f>
        <v/>
      </c>
      <c r="CP97" t="str">
        <f>IF(Data!$L98=CP$1, "",             IF(ISERR(SEARCH(CP$1,Data!$H98)),        "",          ";" &amp; VLOOKUP(CP$1,Data!$L:$N,3, FALSE) &amp; ",""" &amp; VLOOKUP(CP$1,Data!$L:$M,2, FALSE) &amp; """;"   )             )</f>
        <v/>
      </c>
      <c r="CQ97" t="str">
        <f>IF(Data!$L98=CQ$1, "",             IF(ISERR(SEARCH(CQ$1,Data!$H98)),        "",          ";" &amp; VLOOKUP(CQ$1,Data!$L:$N,3, FALSE) &amp; ",""" &amp; VLOOKUP(CQ$1,Data!$L:$M,2, FALSE) &amp; """;"   )             )</f>
        <v/>
      </c>
      <c r="CR97" t="str">
        <f>IF(Data!$L98=CR$1, "",             IF(ISERR(SEARCH(CR$1,Data!$H98)),        "",          ";" &amp; VLOOKUP(CR$1,Data!$L:$N,3, FALSE) &amp; ",""" &amp; VLOOKUP(CR$1,Data!$L:$M,2, FALSE) &amp; """;"   )             )</f>
        <v/>
      </c>
      <c r="CS97" t="str">
        <f>IF(Data!$L98=CS$1, "",             IF(ISERR(SEARCH(CS$1,Data!$H98)),        "",          ";" &amp; VLOOKUP(CS$1,Data!$L:$N,3, FALSE) &amp; ",""" &amp; VLOOKUP(CS$1,Data!$L:$M,2, FALSE) &amp; """;"   )             )</f>
        <v/>
      </c>
      <c r="CT97" t="str">
        <f>IF(Data!$L98=CT$1, "",             IF(ISERR(SEARCH(CT$1,Data!$H98)),        "",          ";" &amp; VLOOKUP(CT$1,Data!$L:$N,3, FALSE) &amp; ",""" &amp; VLOOKUP(CT$1,Data!$L:$M,2, FALSE) &amp; """;"   )             )</f>
        <v/>
      </c>
      <c r="CU97" t="str">
        <f>IF(Data!$L98=CU$1, "",             IF(ISERR(SEARCH(CU$1,Data!$H98)),        "",          ";" &amp; VLOOKUP(CU$1,Data!$L:$N,3, FALSE) &amp; ",""" &amp; VLOOKUP(CU$1,Data!$L:$M,2, FALSE) &amp; """;"   )             )</f>
        <v/>
      </c>
      <c r="CV97" t="str">
        <f>IF(Data!$L98=CV$1, "",             IF(ISERR(SEARCH(CV$1,Data!$H98)),        "",          ";" &amp; VLOOKUP(CV$1,Data!$L:$N,3, FALSE) &amp; ",""" &amp; VLOOKUP(CV$1,Data!$L:$M,2, FALSE) &amp; """;"   )             )</f>
        <v/>
      </c>
      <c r="CW97" t="str">
        <f>IF(Data!$L98=CW$1, "",             IF(ISERR(SEARCH(CW$1,Data!$H98)),        "",          ";" &amp; VLOOKUP(CW$1,Data!$L:$N,3, FALSE) &amp; ",""" &amp; VLOOKUP(CW$1,Data!$L:$M,2, FALSE) &amp; """;"   )             )</f>
        <v/>
      </c>
      <c r="CX97" t="str">
        <f>IF(Data!$L98=CX$1, "",             IF(ISERR(SEARCH(CX$1,Data!$H98)),        "",          ";" &amp; VLOOKUP(CX$1,Data!$L:$N,3, FALSE) &amp; ",""" &amp; VLOOKUP(CX$1,Data!$L:$M,2, FALSE) &amp; """;"   )             )</f>
        <v/>
      </c>
      <c r="CY97" t="str">
        <f>IF(Data!$L98=CY$1, "",             IF(ISERR(SEARCH(CY$1,Data!$H98)),        "",          ";" &amp; VLOOKUP(CY$1,Data!$L:$N,3, FALSE) &amp; ",""" &amp; VLOOKUP(CY$1,Data!$L:$M,2, FALSE) &amp; """;"   )             )</f>
        <v/>
      </c>
      <c r="CZ97" t="str">
        <f>IF(Data!$L98=CZ$1, "",             IF(ISERR(SEARCH(CZ$1,Data!$H98)),        "",          ";" &amp; VLOOKUP(CZ$1,Data!$L:$N,3, FALSE) &amp; ",""" &amp; VLOOKUP(CZ$1,Data!$L:$M,2, FALSE) &amp; """;"   )             )</f>
        <v/>
      </c>
      <c r="DA97" t="str">
        <f>IF(Data!$L98=DA$1, "",             IF(ISERR(SEARCH(DA$1,Data!$H98)),        "",          ";" &amp; VLOOKUP(DA$1,Data!$L:$N,3, FALSE) &amp; ",""" &amp; VLOOKUP(DA$1,Data!$L:$M,2, FALSE) &amp; """;"   )             )</f>
        <v/>
      </c>
      <c r="DB97" t="str">
        <f>IF(Data!$L98=DB$1, "",             IF(ISERR(SEARCH(DB$1,Data!$H98)),        "",          ";" &amp; VLOOKUP(DB$1,Data!$L:$N,3, FALSE) &amp; ",""" &amp; VLOOKUP(DB$1,Data!$L:$M,2, FALSE) &amp; """;"   )             )</f>
        <v/>
      </c>
      <c r="DC97" t="str">
        <f>IF(Data!$L98=DC$1, "",             IF(ISERR(SEARCH(DC$1,Data!$H98)),        "",          ";" &amp; VLOOKUP(DC$1,Data!$L:$N,3, FALSE) &amp; ",""" &amp; VLOOKUP(DC$1,Data!$L:$M,2, FALSE) &amp; """;"   )             )</f>
        <v/>
      </c>
      <c r="DD97" t="str">
        <f>IF(Data!$L98=DD$1, "",             IF(ISERR(SEARCH(DD$1,Data!$H98)),        "",          ";" &amp; VLOOKUP(DD$1,Data!$L:$N,3, FALSE) &amp; ",""" &amp; VLOOKUP(DD$1,Data!$L:$M,2, FALSE) &amp; """;"   )             )</f>
        <v/>
      </c>
      <c r="DE97" t="str">
        <f>IF(Data!$L98=DE$1, "",             IF(ISERR(SEARCH(DE$1,Data!$H98)),        "",          ";" &amp; VLOOKUP(DE$1,Data!$L:$N,3, FALSE) &amp; ",""" &amp; VLOOKUP(DE$1,Data!$L:$M,2, FALSE) &amp; """;"   )             )</f>
        <v/>
      </c>
      <c r="DF97" t="str">
        <f>IF(Data!$L98=DF$1, "",             IF(ISERR(SEARCH(DF$1,Data!$H98)),        "",          ";" &amp; VLOOKUP(DF$1,Data!$L:$N,3, FALSE) &amp; ",""" &amp; VLOOKUP(DF$1,Data!$L:$M,2, FALSE) &amp; """;"   )             )</f>
        <v/>
      </c>
      <c r="DG97" t="str">
        <f>IF(Data!$L98=DG$1, "",             IF(ISERR(SEARCH(DG$1,Data!$H98)),        "",          ";" &amp; VLOOKUP(DG$1,Data!$L:$N,3, FALSE) &amp; ",""" &amp; VLOOKUP(DG$1,Data!$L:$M,2, FALSE) &amp; """;"   )             )</f>
        <v/>
      </c>
      <c r="DH97" t="str">
        <f>IF(Data!$L98=DH$1, "",             IF(ISERR(SEARCH(DH$1,Data!$H98)),        "",          ";" &amp; VLOOKUP(DH$1,Data!$L:$N,3, FALSE) &amp; ",""" &amp; VLOOKUP(DH$1,Data!$L:$M,2, FALSE) &amp; """;"   )             )</f>
        <v/>
      </c>
      <c r="DI97" t="str">
        <f>IF(Data!$L98=DI$1, "",             IF(ISERR(SEARCH(DI$1,Data!$H98)),        "",          ";" &amp; VLOOKUP(DI$1,Data!$L:$N,3, FALSE) &amp; ",""" &amp; VLOOKUP(DI$1,Data!$L:$M,2, FALSE) &amp; """;"   )             )</f>
        <v/>
      </c>
      <c r="DJ97" t="str">
        <f>IF(Data!$L98=DJ$1, "",             IF(ISERR(SEARCH(DJ$1,Data!$H98)),        "",          ";" &amp; VLOOKUP(DJ$1,Data!$L:$N,3, FALSE) &amp; ",""" &amp; VLOOKUP(DJ$1,Data!$L:$M,2, FALSE) &amp; """;"   )             )</f>
        <v/>
      </c>
      <c r="DK97" t="str">
        <f>IF(Data!$L98=DK$1, "",             IF(ISERR(SEARCH(DK$1,Data!$H98)),        "",          ";" &amp; VLOOKUP(DK$1,Data!$L:$N,3, FALSE) &amp; ",""" &amp; VLOOKUP(DK$1,Data!$L:$M,2, FALSE) &amp; """;"   )             )</f>
        <v/>
      </c>
      <c r="DL97" t="str">
        <f>IF(Data!$L98=DL$1, "",             IF(ISERR(SEARCH(DL$1,Data!$H98)),        "",          ";" &amp; VLOOKUP(DL$1,Data!$L:$N,3, FALSE) &amp; ",""" &amp; VLOOKUP(DL$1,Data!$L:$M,2, FALSE) &amp; """;"   )             )</f>
        <v/>
      </c>
      <c r="DM97" t="str">
        <f>IF(Data!$L98=DM$1, "",             IF(ISERR(SEARCH(DM$1,Data!$H98)),        "",          ";" &amp; VLOOKUP(DM$1,Data!$L:$N,3, FALSE) &amp; ",""" &amp; VLOOKUP(DM$1,Data!$L:$M,2, FALSE) &amp; """;"   )             )</f>
        <v/>
      </c>
      <c r="DN97" t="str">
        <f>IF(Data!$L98=DN$1, "",             IF(ISERR(SEARCH(DN$1,Data!$H98)),        "",          ";" &amp; VLOOKUP(DN$1,Data!$L:$N,3, FALSE) &amp; ",""" &amp; VLOOKUP(DN$1,Data!$L:$M,2, FALSE) &amp; """;"   )             )</f>
        <v/>
      </c>
      <c r="DO97" t="str">
        <f>IF(Data!$L98=DO$1, "",             IF(ISERR(SEARCH(DO$1,Data!$H98)),        "",          ";" &amp; VLOOKUP(DO$1,Data!$L:$N,3, FALSE) &amp; ",""" &amp; VLOOKUP(DO$1,Data!$L:$M,2, FALSE) &amp; """;"   )             )</f>
        <v/>
      </c>
      <c r="DP97" t="str">
        <f>IF(Data!$L98=DP$1, "",             IF(ISERR(SEARCH(DP$1,Data!$H98)),        "",          ";" &amp; VLOOKUP(DP$1,Data!$L:$N,3, FALSE) &amp; ",""" &amp; VLOOKUP(DP$1,Data!$L:$M,2, FALSE) &amp; """;"   )             )</f>
        <v/>
      </c>
      <c r="DQ97" t="str">
        <f>IF(Data!$L98=DQ$1, "",             IF(ISERR(SEARCH(DQ$1,Data!$H98)),        "",          ";" &amp; VLOOKUP(DQ$1,Data!$L:$N,3, FALSE) &amp; ",""" &amp; VLOOKUP(DQ$1,Data!$L:$M,2, FALSE) &amp; """;"   )             )</f>
        <v/>
      </c>
      <c r="DR97" t="str">
        <f>IF(Data!$L98=DR$1, "",             IF(ISERR(SEARCH(DR$1,Data!$H98)),        "",          ";" &amp; VLOOKUP(DR$1,Data!$L:$N,3, FALSE) &amp; ",""" &amp; VLOOKUP(DR$1,Data!$L:$M,2, FALSE) &amp; """;"   )             )</f>
        <v/>
      </c>
      <c r="DS97" t="str">
        <f>IF(Data!$L98=DS$1, "",             IF(ISERR(SEARCH(DS$1,Data!$H98)),        "",          ";" &amp; VLOOKUP(DS$1,Data!$L:$N,3, FALSE) &amp; ",""" &amp; VLOOKUP(DS$1,Data!$L:$M,2, FALSE) &amp; """;"   )             )</f>
        <v/>
      </c>
      <c r="DT97" t="str">
        <f>IF(Data!$L98=DT$1, "",             IF(ISERR(SEARCH(DT$1,Data!$H98)),        "",          ";" &amp; VLOOKUP(DT$1,Data!$L:$N,3, FALSE) &amp; ",""" &amp; VLOOKUP(DT$1,Data!$L:$M,2, FALSE) &amp; """;"   )             )</f>
        <v/>
      </c>
      <c r="DU97" t="str">
        <f>IF(Data!$L98=DU$1, "",             IF(ISERR(SEARCH(DU$1,Data!$H98)),        "",          ";" &amp; VLOOKUP(DU$1,Data!$L:$N,3, FALSE) &amp; ",""" &amp; VLOOKUP(DU$1,Data!$L:$M,2, FALSE) &amp; """;"   )             )</f>
        <v/>
      </c>
      <c r="DV97" t="str">
        <f>IF(Data!$L98=DV$1, "",             IF(ISERR(SEARCH(DV$1,Data!$H98)),        "",          ";" &amp; VLOOKUP(DV$1,Data!$L:$N,3, FALSE) &amp; ",""" &amp; VLOOKUP(DV$1,Data!$L:$M,2, FALSE) &amp; """;"   )             )</f>
        <v/>
      </c>
      <c r="DW97" t="str">
        <f>IF(Data!$L98=DW$1, "",             IF(ISERR(SEARCH(DW$1,Data!$H98)),        "",          ";" &amp; VLOOKUP(DW$1,Data!$L:$N,3, FALSE) &amp; ",""" &amp; VLOOKUP(DW$1,Data!$L:$M,2, FALSE) &amp; """;"   )             )</f>
        <v/>
      </c>
      <c r="DX97" t="str">
        <f>IF(Data!$L98=DX$1, "",             IF(ISERR(SEARCH(DX$1,Data!$H98)),        "",          ";" &amp; VLOOKUP(DX$1,Data!$L:$N,3, FALSE) &amp; ",""" &amp; VLOOKUP(DX$1,Data!$L:$M,2, FALSE) &amp; """;"   )             )</f>
        <v/>
      </c>
      <c r="DY97" t="str">
        <f>IF(Data!$L98=DY$1, "",             IF(ISERR(SEARCH(DY$1,Data!$H98)),        "",          ";" &amp; VLOOKUP(DY$1,Data!$L:$N,3, FALSE) &amp; ",""" &amp; VLOOKUP(DY$1,Data!$L:$M,2, FALSE) &amp; """;"   )             )</f>
        <v/>
      </c>
      <c r="DZ97" t="str">
        <f>IF(Data!$L98=DZ$1, "",             IF(ISERR(SEARCH(DZ$1,Data!$H98)),        "",          ";" &amp; VLOOKUP(DZ$1,Data!$L:$N,3, FALSE) &amp; ",""" &amp; VLOOKUP(DZ$1,Data!$L:$M,2, FALSE) &amp; """;"   )             )</f>
        <v/>
      </c>
      <c r="EA97" t="str">
        <f>IF(Data!$L98=EA$1, "",             IF(ISERR(SEARCH(EA$1,Data!$H98)),        "",          ";" &amp; VLOOKUP(EA$1,Data!$L:$N,3, FALSE) &amp; ",""" &amp; VLOOKUP(EA$1,Data!$L:$M,2, FALSE) &amp; """;"   )             )</f>
        <v/>
      </c>
      <c r="EB97" t="str">
        <f>IF(Data!$L98=EB$1, "",             IF(ISERR(SEARCH(EB$1,Data!$H98)),        "",          ";" &amp; VLOOKUP(EB$1,Data!$L:$N,3, FALSE) &amp; ",""" &amp; VLOOKUP(EB$1,Data!$L:$M,2, FALSE) &amp; """;"   )             )</f>
        <v/>
      </c>
      <c r="EC97" t="str">
        <f>IF(Data!$L98=EC$1, "",             IF(ISERR(SEARCH(EC$1,Data!$H98)),        "",          ";" &amp; VLOOKUP(EC$1,Data!$L:$N,3, FALSE) &amp; ",""" &amp; VLOOKUP(EC$1,Data!$L:$M,2, FALSE) &amp; """;"   )             )</f>
        <v/>
      </c>
      <c r="ED97" t="str">
        <f>IF(Data!$L98=ED$1, "",             IF(ISERR(SEARCH(ED$1,Data!$H98)),        "",          ";" &amp; VLOOKUP(ED$1,Data!$L:$N,3, FALSE) &amp; ",""" &amp; VLOOKUP(ED$1,Data!$L:$M,2, FALSE) &amp; """;"   )             )</f>
        <v/>
      </c>
      <c r="EE97" t="str">
        <f>IF(Data!$L98=EE$1, "",             IF(ISERR(SEARCH(EE$1,Data!$H98)),        "",          ";" &amp; VLOOKUP(EE$1,Data!$L:$N,3, FALSE) &amp; ",""" &amp; VLOOKUP(EE$1,Data!$L:$M,2, FALSE) &amp; """;"   )             )</f>
        <v/>
      </c>
      <c r="EF97" t="str">
        <f>IF(Data!$L98=EF$1, "",             IF(ISERR(SEARCH(EF$1,Data!$H98)),        "",          ";" &amp; VLOOKUP(EF$1,Data!$L:$N,3, FALSE) &amp; ",""" &amp; VLOOKUP(EF$1,Data!$L:$M,2, FALSE) &amp; """;"   )             )</f>
        <v/>
      </c>
      <c r="EG97" t="str">
        <f>IF(Data!$L98=EG$1, "",             IF(ISERR(SEARCH(EG$1,Data!$H98)),        "",          ";" &amp; VLOOKUP(EG$1,Data!$L:$N,3, FALSE) &amp; ",""" &amp; VLOOKUP(EG$1,Data!$L:$M,2, FALSE) &amp; """;"   )             )</f>
        <v/>
      </c>
      <c r="EH97" t="str">
        <f>IF(Data!$L98=EH$1, "",             IF(ISERR(SEARCH(EH$1,Data!$H98)),        "",          ";" &amp; VLOOKUP(EH$1,Data!$L:$N,3, FALSE) &amp; ",""" &amp; VLOOKUP(EH$1,Data!$L:$M,2, FALSE) &amp; """;"   )             )</f>
        <v/>
      </c>
      <c r="EI97" t="str">
        <f>IF(Data!$L98=EI$1, "",             IF(ISERR(SEARCH(EI$1,Data!$H98)),        "",          ";" &amp; VLOOKUP(EI$1,Data!$L:$N,3, FALSE) &amp; ",""" &amp; VLOOKUP(EI$1,Data!$L:$M,2, FALSE) &amp; """;"   )             )</f>
        <v/>
      </c>
      <c r="EJ97" t="str">
        <f>IF(Data!$L98=EJ$1, "",             IF(ISERR(SEARCH(EJ$1,Data!$H98)),        "",          ";" &amp; VLOOKUP(EJ$1,Data!$L:$N,3, FALSE) &amp; ",""" &amp; VLOOKUP(EJ$1,Data!$L:$M,2, FALSE) &amp; """;"   )             )</f>
        <v/>
      </c>
      <c r="EK97" t="str">
        <f>IF(Data!$L98=EK$1, "",             IF(ISERR(SEARCH(EK$1,Data!$H98)),        "",          ";" &amp; VLOOKUP(EK$1,Data!$L:$N,3, FALSE) &amp; ",""" &amp; VLOOKUP(EK$1,Data!$L:$M,2, FALSE) &amp; """;"   )             )</f>
        <v/>
      </c>
      <c r="EL97" t="str">
        <f>IF(Data!$L98=EL$1, "",             IF(ISERR(SEARCH(EL$1,Data!$H98)),        "",          ";" &amp; VLOOKUP(EL$1,Data!$L:$N,3, FALSE) &amp; ",""" &amp; VLOOKUP(EL$1,Data!$L:$M,2, FALSE) &amp; """;"   )             )</f>
        <v/>
      </c>
      <c r="EM97" t="str">
        <f>IF(Data!$L98=EM$1, "",             IF(ISERR(SEARCH(EM$1,Data!$H98)),        "",          ";" &amp; VLOOKUP(EM$1,Data!$L:$N,3, FALSE) &amp; ",""" &amp; VLOOKUP(EM$1,Data!$L:$M,2, FALSE) &amp; """;"   )             )</f>
        <v/>
      </c>
      <c r="EN97" t="str">
        <f>IF(Data!$L98=EN$1, "",             IF(ISERR(SEARCH(EN$1,Data!$H98)),        "",          ";" &amp; VLOOKUP(EN$1,Data!$L:$N,3, FALSE) &amp; ",""" &amp; VLOOKUP(EN$1,Data!$L:$M,2, FALSE) &amp; """;"   )             )</f>
        <v/>
      </c>
      <c r="EO97" t="str">
        <f>IF(Data!$L98=EO$1, "",             IF(ISERR(SEARCH(EO$1,Data!$H98)),        "",          ";" &amp; VLOOKUP(EO$1,Data!$L:$N,3, FALSE) &amp; ",""" &amp; VLOOKUP(EO$1,Data!$L:$M,2, FALSE) &amp; """;"   )             )</f>
        <v/>
      </c>
      <c r="EP97" t="str">
        <f>IF(Data!$L98=EP$1, "",             IF(ISERR(SEARCH(EP$1,Data!$H98)),        "",          ";" &amp; VLOOKUP(EP$1,Data!$L:$N,3, FALSE) &amp; ",""" &amp; VLOOKUP(EP$1,Data!$L:$M,2, FALSE) &amp; """;"   )             )</f>
        <v/>
      </c>
      <c r="EQ97" t="str">
        <f>IF(Data!$L98=EQ$1, "",             IF(ISERR(SEARCH(EQ$1,Data!$H98)),        "",          ";" &amp; VLOOKUP(EQ$1,Data!$L:$N,3, FALSE) &amp; ",""" &amp; VLOOKUP(EQ$1,Data!$L:$M,2, FALSE) &amp; """;"   )             )</f>
        <v/>
      </c>
      <c r="ER97" t="str">
        <f>IF(Data!$L98=ER$1, "",             IF(ISERR(SEARCH(ER$1,Data!$H98)),        "",          ";" &amp; VLOOKUP(ER$1,Data!$L:$N,3, FALSE) &amp; ",""" &amp; VLOOKUP(ER$1,Data!$L:$M,2, FALSE) &amp; """;"   )             )</f>
        <v/>
      </c>
      <c r="ES97" t="str">
        <f>IF(Data!$L98=ES$1, "",             IF(ISERR(SEARCH(ES$1,Data!$H98)),        "",          ";" &amp; VLOOKUP(ES$1,Data!$L:$N,3, FALSE) &amp; ",""" &amp; VLOOKUP(ES$1,Data!$L:$M,2, FALSE) &amp; """;"   )             )</f>
        <v/>
      </c>
      <c r="ET97" t="str">
        <f>IF(Data!$L98=ET$1, "",             IF(ISERR(SEARCH(ET$1,Data!$H98)),        "",          ";" &amp; VLOOKUP(ET$1,Data!$L:$N,3, FALSE) &amp; ",""" &amp; VLOOKUP(ET$1,Data!$L:$M,2, FALSE) &amp; """;"   )             )</f>
        <v/>
      </c>
      <c r="EU97" t="str">
        <f>IF(Data!$L98=EU$1, "",             IF(ISERR(SEARCH(EU$1,Data!$H98)),        "",          ";" &amp; VLOOKUP(EU$1,Data!$L:$N,3, FALSE) &amp; ",""" &amp; VLOOKUP(EU$1,Data!$L:$M,2, FALSE) &amp; """;"   )             )</f>
        <v/>
      </c>
      <c r="EV97" t="str">
        <f>IF(Data!$L98=EV$1, "",             IF(ISERR(SEARCH(EV$1,Data!$H98)),        "",          ";" &amp; VLOOKUP(EV$1,Data!$L:$N,3, FALSE) &amp; ",""" &amp; VLOOKUP(EV$1,Data!$L:$M,2, FALSE) &amp; """;"   )             )</f>
        <v/>
      </c>
      <c r="EW97" t="str">
        <f>IF(Data!$L98=EW$1, "",             IF(ISERR(SEARCH(EW$1,Data!$H98)),        "",          ";" &amp; VLOOKUP(EW$1,Data!$L:$N,3, FALSE) &amp; ",""" &amp; VLOOKUP(EW$1,Data!$L:$M,2, FALSE) &amp; """;"   )             )</f>
        <v/>
      </c>
      <c r="EX97" t="str">
        <f>IF(Data!$L98=EX$1, "",             IF(ISERR(SEARCH(EX$1,Data!$H98)),        "",          ";" &amp; VLOOKUP(EX$1,Data!$L:$N,3, FALSE) &amp; ",""" &amp; VLOOKUP(EX$1,Data!$L:$M,2, FALSE) &amp; """;"   )             )</f>
        <v/>
      </c>
      <c r="EY97" t="str">
        <f>IF(Data!$L98=EY$1, "",             IF(ISERR(SEARCH(EY$1,Data!$H98)),        "",          ";" &amp; VLOOKUP(EY$1,Data!$L:$N,3, FALSE) &amp; ",""" &amp; VLOOKUP(EY$1,Data!$L:$M,2, FALSE) &amp; """;"   )             )</f>
        <v/>
      </c>
      <c r="EZ97" t="str">
        <f>IF(Data!$L98=EZ$1, "",             IF(ISERR(SEARCH(EZ$1,Data!$H98)),        "",          ";" &amp; VLOOKUP(EZ$1,Data!$L:$N,3, FALSE) &amp; ",""" &amp; VLOOKUP(EZ$1,Data!$L:$M,2, FALSE) &amp; """;"   )             )</f>
        <v/>
      </c>
      <c r="FA97" t="str">
        <f>IF(Data!$L98=FA$1, "",             IF(ISERR(SEARCH(FA$1,Data!$H98)),        "",          ";" &amp; VLOOKUP(FA$1,Data!$L:$N,3, FALSE) &amp; ",""" &amp; VLOOKUP(FA$1,Data!$L:$M,2, FALSE) &amp; """;"   )             )</f>
        <v/>
      </c>
      <c r="FB97" t="str">
        <f>IF(Data!$L98=FB$1, "",             IF(ISERR(SEARCH(FB$1,Data!$H98)),        "",          ";" &amp; VLOOKUP(FB$1,Data!$L:$N,3, FALSE) &amp; ",""" &amp; VLOOKUP(FB$1,Data!$L:$M,2, FALSE) &amp; """;"   )             )</f>
        <v/>
      </c>
      <c r="FC97" t="str">
        <f>IF(Data!$L98=FC$1, "",             IF(ISERR(SEARCH(FC$1,Data!$H98)),        "",          ";" &amp; VLOOKUP(FC$1,Data!$L:$N,3, FALSE) &amp; ",""" &amp; VLOOKUP(FC$1,Data!$L:$M,2, FALSE) &amp; """;"   )             )</f>
        <v/>
      </c>
      <c r="FD97" t="str">
        <f>IF(Data!$L98=FD$1, "",             IF(ISERR(SEARCH(FD$1,Data!$H98)),        "",          ";" &amp; VLOOKUP(FD$1,Data!$L:$N,3, FALSE) &amp; ",""" &amp; VLOOKUP(FD$1,Data!$L:$M,2, FALSE) &amp; """;"   )             )</f>
        <v/>
      </c>
      <c r="FE97" t="str">
        <f>IF(Data!$L98=FE$1, "",             IF(ISERR(SEARCH(FE$1,Data!$H98)),        "",          ";" &amp; VLOOKUP(FE$1,Data!$L:$N,3, FALSE) &amp; ",""" &amp; VLOOKUP(FE$1,Data!$L:$M,2, FALSE) &amp; """;"   )             )</f>
        <v/>
      </c>
      <c r="FF97" t="str">
        <f>IF(Data!$L98=FF$1, "",             IF(ISERR(SEARCH(FF$1,Data!$H98)),        "",          ";" &amp; VLOOKUP(FF$1,Data!$L:$N,3, FALSE) &amp; ",""" &amp; VLOOKUP(FF$1,Data!$L:$M,2, FALSE) &amp; """;"   )             )</f>
        <v/>
      </c>
      <c r="FG97" t="str">
        <f>IF(Data!$L98=FG$1, "",             IF(ISERR(SEARCH(FG$1,Data!$H98)),        "",          ";" &amp; VLOOKUP(FG$1,Data!$L:$N,3, FALSE) &amp; ",""" &amp; VLOOKUP(FG$1,Data!$L:$M,2, FALSE) &amp; """;"   )             )</f>
        <v/>
      </c>
      <c r="FH97" t="str">
        <f>IF(Data!$L98=FH$1, "",             IF(ISERR(SEARCH(FH$1,Data!$H98)),        "",          ";" &amp; VLOOKUP(FH$1,Data!$L:$N,3, FALSE) &amp; ",""" &amp; VLOOKUP(FH$1,Data!$L:$M,2, FALSE) &amp; """;"   )             )</f>
        <v/>
      </c>
      <c r="FI97" t="str">
        <f>IF(Data!$L98=FI$1, "",             IF(ISERR(SEARCH(FI$1,Data!$H98)),        "",          ";" &amp; VLOOKUP(FI$1,Data!$L:$N,3, FALSE) &amp; ",""" &amp; VLOOKUP(FI$1,Data!$L:$M,2, FALSE) &amp; """;"   )             )</f>
        <v/>
      </c>
      <c r="FJ97" t="str">
        <f>IF(Data!$L98=FJ$1, "",             IF(ISERR(SEARCH(FJ$1,Data!$H98)),        "",          ";" &amp; VLOOKUP(FJ$1,Data!$L:$N,3, FALSE) &amp; ",""" &amp; VLOOKUP(FJ$1,Data!$L:$M,2, FALSE) &amp; """;"   )             )</f>
        <v/>
      </c>
      <c r="FK97" t="str">
        <f>IF(Data!$L98=FK$1, "",             IF(ISERR(SEARCH(FK$1,Data!$H98)),        "",          ";" &amp; VLOOKUP(FK$1,Data!$L:$N,3, FALSE) &amp; ",""" &amp; VLOOKUP(FK$1,Data!$L:$M,2, FALSE) &amp; """;"   )             )</f>
        <v/>
      </c>
      <c r="FL97" t="str">
        <f>IF(Data!$L98=FL$1, "",             IF(ISERR(SEARCH(FL$1,Data!$H98)),        "",          ";" &amp; VLOOKUP(FL$1,Data!$L:$N,3, FALSE) &amp; ",""" &amp; VLOOKUP(FL$1,Data!$L:$M,2, FALSE) &amp; """;"   )             )</f>
        <v/>
      </c>
      <c r="FM97" t="str">
        <f>IF(Data!$L98=FM$1, "",             IF(ISERR(SEARCH(FM$1,Data!$H98)),        "",          ";" &amp; VLOOKUP(FM$1,Data!$L:$N,3, FALSE) &amp; ",""" &amp; VLOOKUP(FM$1,Data!$L:$M,2, FALSE) &amp; """;"   )             )</f>
        <v/>
      </c>
      <c r="FN97" t="str">
        <f>IF(Data!$L98=FN$1, "",             IF(ISERR(SEARCH(FN$1,Data!$H98)),        "",          ";" &amp; VLOOKUP(FN$1,Data!$L:$N,3, FALSE) &amp; ",""" &amp; VLOOKUP(FN$1,Data!$L:$M,2, FALSE) &amp; """;"   )             )</f>
        <v/>
      </c>
      <c r="FO97" t="str">
        <f>IF(Data!$L98=FO$1, "",             IF(ISERR(SEARCH(FO$1,Data!$H98)),        "",          ";" &amp; VLOOKUP(FO$1,Data!$L:$N,3, FALSE) &amp; ",""" &amp; VLOOKUP(FO$1,Data!$L:$M,2, FALSE) &amp; """;"   )             )</f>
        <v/>
      </c>
      <c r="FP97" t="str">
        <f>IF(Data!$L98=FP$1, "",             IF(ISERR(SEARCH(FP$1,Data!$H98)),        "",          ";" &amp; VLOOKUP(FP$1,Data!$L:$N,3, FALSE) &amp; ",""" &amp; VLOOKUP(FP$1,Data!$L:$M,2, FALSE) &amp; """;"   )             )</f>
        <v/>
      </c>
      <c r="FQ97" t="str">
        <f>IF(Data!$L98=FQ$1, "",             IF(ISERR(SEARCH(FQ$1,Data!$H98)),        "",          ";" &amp; VLOOKUP(FQ$1,Data!$L:$N,3, FALSE) &amp; ",""" &amp; VLOOKUP(FQ$1,Data!$L:$M,2, FALSE) &amp; """;"   )             )</f>
        <v/>
      </c>
      <c r="FR97" t="str">
        <f>IF(Data!$L98=FR$1, "",             IF(ISERR(SEARCH(FR$1,Data!$H98)),        "",          ";" &amp; VLOOKUP(FR$1,Data!$L:$N,3, FALSE) &amp; ",""" &amp; VLOOKUP(FR$1,Data!$L:$M,2, FALSE) &amp; """;"   )             )</f>
        <v/>
      </c>
      <c r="FS97" t="str">
        <f>IF(Data!$L98=FS$1, "",             IF(ISERR(SEARCH(FS$1,Data!$H98)),        "",          ";" &amp; VLOOKUP(FS$1,Data!$L:$N,3, FALSE) &amp; ",""" &amp; VLOOKUP(FS$1,Data!$L:$M,2, FALSE) &amp; """;"   )             )</f>
        <v/>
      </c>
      <c r="FT97" t="str">
        <f>IF(Data!$L98=FT$1, "",             IF(ISERR(SEARCH(FT$1,Data!$H98)),        "",          ";" &amp; VLOOKUP(FT$1,Data!$L:$N,3, FALSE) &amp; ",""" &amp; VLOOKUP(FT$1,Data!$L:$M,2, FALSE) &amp; """;"   )             )</f>
        <v/>
      </c>
      <c r="FU97" t="str">
        <f>IF(Data!$L98=FU$1, "",             IF(ISERR(SEARCH(FU$1,Data!$H98)),        "",          ";" &amp; VLOOKUP(FU$1,Data!$L:$N,3, FALSE) &amp; ",""" &amp; VLOOKUP(FU$1,Data!$L:$M,2, FALSE) &amp; """;"   )             )</f>
        <v/>
      </c>
      <c r="FV97" t="str">
        <f>IF(Data!$L98=FV$1, "",             IF(ISERR(SEARCH(FV$1,Data!$H98)),        "",          ";" &amp; VLOOKUP(FV$1,Data!$L:$N,3, FALSE) &amp; ",""" &amp; VLOOKUP(FV$1,Data!$L:$M,2, FALSE) &amp; """;"   )             )</f>
        <v/>
      </c>
      <c r="FW97" t="str">
        <f>IF(Data!$L98=FW$1, "",             IF(ISERR(SEARCH(FW$1,Data!$H98)),        "",          ";" &amp; VLOOKUP(FW$1,Data!$L:$N,3, FALSE) &amp; ",""" &amp; VLOOKUP(FW$1,Data!$L:$M,2, FALSE) &amp; """;"   )             )</f>
        <v/>
      </c>
      <c r="FX97" t="str">
        <f>IF(Data!$L98=FX$1, "",             IF(ISERR(SEARCH(FX$1,Data!$H98)),        "",          ";" &amp; VLOOKUP(FX$1,Data!$L:$N,3, FALSE) &amp; ",""" &amp; VLOOKUP(FX$1,Data!$L:$M,2, FALSE) &amp; """;"   )             )</f>
        <v/>
      </c>
      <c r="FY97" t="str">
        <f>IF(Data!$L98=FY$1, "",             IF(ISERR(SEARCH(FY$1,Data!$H98)),        "",          ";" &amp; VLOOKUP(FY$1,Data!$L:$N,3, FALSE) &amp; ",""" &amp; VLOOKUP(FY$1,Data!$L:$M,2, FALSE) &amp; """;"   )             )</f>
        <v/>
      </c>
      <c r="FZ97" t="str">
        <f>IF(Data!$L98=FZ$1, "",             IF(ISERR(SEARCH(FZ$1,Data!$H98)),        "",          ";" &amp; VLOOKUP(FZ$1,Data!$L:$N,3, FALSE) &amp; ",""" &amp; VLOOKUP(FZ$1,Data!$L:$M,2, FALSE) &amp; """;"   )             )</f>
        <v/>
      </c>
      <c r="GA97" t="str">
        <f>IF(Data!$L98=GA$1, "",             IF(ISERR(SEARCH(GA$1,Data!$H98)),        "",          ";" &amp; VLOOKUP(GA$1,Data!$L:$N,3, FALSE) &amp; ",""" &amp; VLOOKUP(GA$1,Data!$L:$M,2, FALSE) &amp; """;"   )             )</f>
        <v/>
      </c>
      <c r="GB97" t="str">
        <f>IF(Data!$L98=GB$1, "",             IF(ISERR(SEARCH(GB$1,Data!$H98)),        "",          ";" &amp; VLOOKUP(GB$1,Data!$L:$N,3, FALSE) &amp; ",""" &amp; VLOOKUP(GB$1,Data!$L:$M,2, FALSE) &amp; """;"   )             )</f>
        <v/>
      </c>
      <c r="GC97" t="str">
        <f>IF(Data!$L98=GC$1, "",             IF(ISERR(SEARCH(GC$1,Data!$H98)),        "",          ";" &amp; VLOOKUP(GC$1,Data!$L:$N,3, FALSE) &amp; ",""" &amp; VLOOKUP(GC$1,Data!$L:$M,2, FALSE) &amp; """;"   )             )</f>
        <v/>
      </c>
      <c r="GD97" t="str">
        <f>IF(Data!$L98=GD$1, "",             IF(ISERR(SEARCH(GD$1,Data!$H98)),        "",          ";" &amp; VLOOKUP(GD$1,Data!$L:$N,3, FALSE) &amp; ",""" &amp; VLOOKUP(GD$1,Data!$L:$M,2, FALSE) &amp; """;"   )             )</f>
        <v/>
      </c>
      <c r="GE97" t="str">
        <f>IF(Data!$L98=GE$1, "",             IF(ISERR(SEARCH(GE$1,Data!$H98)),        "",          ";" &amp; VLOOKUP(GE$1,Data!$L:$N,3, FALSE) &amp; ",""" &amp; VLOOKUP(GE$1,Data!$L:$M,2, FALSE) &amp; """;"   )             )</f>
        <v/>
      </c>
      <c r="GF97" t="str">
        <f>IF(Data!$L98=GF$1, "",             IF(ISERR(SEARCH(GF$1,Data!$H98)),        "",          ";" &amp; VLOOKUP(GF$1,Data!$L:$N,3, FALSE) &amp; ",""" &amp; VLOOKUP(GF$1,Data!$L:$M,2, FALSE) &amp; """;"   )             )</f>
        <v/>
      </c>
      <c r="GG97" t="str">
        <f>IF(Data!$L98=GG$1, "",             IF(ISERR(SEARCH(GG$1,Data!$H98)),        "",          ";" &amp; VLOOKUP(GG$1,Data!$L:$N,3, FALSE) &amp; ",""" &amp; VLOOKUP(GG$1,Data!$L:$M,2, FALSE) &amp; """;"   )             )</f>
        <v/>
      </c>
      <c r="GH97" t="str">
        <f>IF(Data!$L98=GH$1, "",             IF(ISERR(SEARCH(GH$1,Data!$H98)),        "",          ";" &amp; VLOOKUP(GH$1,Data!$L:$N,3, FALSE) &amp; ",""" &amp; VLOOKUP(GH$1,Data!$L:$M,2, FALSE) &amp; """;"   )             )</f>
        <v/>
      </c>
      <c r="GI97" t="str">
        <f>IF(Data!$L98=GI$1, "",             IF(ISERR(SEARCH(GI$1,Data!$H98)),        "",          ";" &amp; VLOOKUP(GI$1,Data!$L:$N,3, FALSE) &amp; ",""" &amp; VLOOKUP(GI$1,Data!$L:$M,2, FALSE) &amp; """;"   )             )</f>
        <v/>
      </c>
      <c r="GJ97" t="str">
        <f>IF(Data!$L98=GJ$1, "",             IF(ISERR(SEARCH(GJ$1,Data!$H98)),        "",          ";" &amp; VLOOKUP(GJ$1,Data!$L:$N,3, FALSE) &amp; ",""" &amp; VLOOKUP(GJ$1,Data!$L:$M,2, FALSE) &amp; """;"   )             )</f>
        <v/>
      </c>
      <c r="GK97" t="str">
        <f>IF(Data!$L98=GK$1, "",             IF(ISERR(SEARCH(GK$1,Data!$H98)),        "",          ";" &amp; VLOOKUP(GK$1,Data!$L:$N,3, FALSE) &amp; ",""" &amp; VLOOKUP(GK$1,Data!$L:$M,2, FALSE) &amp; """;"   )             )</f>
        <v/>
      </c>
      <c r="GL97" t="str">
        <f>IF(Data!$L98=GL$1, "",             IF(ISERR(SEARCH(GL$1,Data!$H98)),        "",          ";" &amp; VLOOKUP(GL$1,Data!$L:$N,3, FALSE) &amp; ",""" &amp; VLOOKUP(GL$1,Data!$L:$M,2, FALSE) &amp; """;"   )             )</f>
        <v/>
      </c>
      <c r="GM97" t="str">
        <f>IF(Data!$L98=GM$1, "",             IF(ISERR(SEARCH(GM$1,Data!$H98)),        "",          ";" &amp; VLOOKUP(GM$1,Data!$L:$N,3, FALSE) &amp; ",""" &amp; VLOOKUP(GM$1,Data!$L:$M,2, FALSE) &amp; """;"   )             )</f>
        <v/>
      </c>
      <c r="GN97" t="str">
        <f>IF(Data!$L98=GN$1, "",             IF(ISERR(SEARCH(GN$1,Data!$H98)),        "",          ";" &amp; VLOOKUP(GN$1,Data!$L:$N,3, FALSE) &amp; ",""" &amp; VLOOKUP(GN$1,Data!$L:$M,2, FALSE) &amp; """;"   )             )</f>
        <v/>
      </c>
      <c r="GO97" t="str">
        <f>IF(Data!$L98=GO$1, "",             IF(ISERR(SEARCH(GO$1,Data!$H98)),        "",          ";" &amp; VLOOKUP(GO$1,Data!$L:$N,3, FALSE) &amp; ",""" &amp; VLOOKUP(GO$1,Data!$L:$M,2, FALSE) &amp; """;"   )             )</f>
        <v/>
      </c>
      <c r="GP97" t="str">
        <f>IF(Data!$L98=GP$1, "",             IF(ISERR(SEARCH(GP$1,Data!$H98)),        "",          ";" &amp; VLOOKUP(GP$1,Data!$L:$N,3, FALSE) &amp; ",""" &amp; VLOOKUP(GP$1,Data!$L:$M,2, FALSE) &amp; """;"   )             )</f>
        <v/>
      </c>
      <c r="GQ97" t="str">
        <f>IF(Data!$L98=GQ$1, "",             IF(ISERR(SEARCH(GQ$1,Data!$H98)),        "",          ";" &amp; VLOOKUP(GQ$1,Data!$L:$N,3, FALSE) &amp; ",""" &amp; VLOOKUP(GQ$1,Data!$L:$M,2, FALSE) &amp; """;"   )             )</f>
        <v/>
      </c>
      <c r="GR97" t="str">
        <f>IF(Data!$L98=GR$1, "",             IF(ISERR(SEARCH(GR$1,Data!$H98)),        "",          ";" &amp; VLOOKUP(GR$1,Data!$L:$N,3, FALSE) &amp; ",""" &amp; VLOOKUP(GR$1,Data!$L:$M,2, FALSE) &amp; """;"   )             )</f>
        <v/>
      </c>
      <c r="GS97" t="str">
        <f>IF(Data!$L98=GS$1, "",             IF(ISERR(SEARCH(GS$1,Data!$H98)),        "",          ";" &amp; VLOOKUP(GS$1,Data!$L:$N,3, FALSE) &amp; ",""" &amp; VLOOKUP(GS$1,Data!$L:$M,2, FALSE) &amp; """;"   )             )</f>
        <v/>
      </c>
      <c r="GT97" t="str">
        <f>IF(Data!$L98=GT$1, "",             IF(ISERR(SEARCH(GT$1,Data!$H98)),        "",          ";" &amp; VLOOKUP(GT$1,Data!$L:$N,3, FALSE) &amp; ",""" &amp; VLOOKUP(GT$1,Data!$L:$M,2, FALSE) &amp; """;"   )             )</f>
        <v/>
      </c>
      <c r="GU97" t="str">
        <f>IF(Data!$L98=GU$1, "",             IF(ISERR(SEARCH(GU$1,Data!$H98)),        "",          ";" &amp; VLOOKUP(GU$1,Data!$L:$N,3, FALSE) &amp; ",""" &amp; VLOOKUP(GU$1,Data!$L:$M,2, FALSE) &amp; """;"   )             )</f>
        <v/>
      </c>
      <c r="GV97" t="str">
        <f>IF(Data!$L98=GV$1, "",             IF(ISERR(SEARCH(GV$1,Data!$H98)),        "",          ";" &amp; VLOOKUP(GV$1,Data!$L:$N,3, FALSE) &amp; ",""" &amp; VLOOKUP(GV$1,Data!$L:$M,2, FALSE) &amp; """;"   )             )</f>
        <v/>
      </c>
      <c r="GW97" t="str">
        <f>IF(Data!$L98=GW$1, "",             IF(ISERR(SEARCH(GW$1,Data!$H98)),        "",          ";" &amp; VLOOKUP(GW$1,Data!$L:$N,3, FALSE) &amp; ",""" &amp; VLOOKUP(GW$1,Data!$L:$M,2, FALSE) &amp; """;"   )             )</f>
        <v/>
      </c>
      <c r="GX97" t="str">
        <f>IF(Data!$L98=GX$1, "",             IF(ISERR(SEARCH(GX$1,Data!$H98)),        "",          ";" &amp; VLOOKUP(GX$1,Data!$L:$N,3, FALSE) &amp; ",""" &amp; VLOOKUP(GX$1,Data!$L:$M,2, FALSE) &amp; """;"   )             )</f>
        <v/>
      </c>
      <c r="GY97" t="str">
        <f>IF(Data!$L98=GY$1, "",             IF(ISERR(SEARCH(GY$1,Data!$H98)),        "",          ";" &amp; VLOOKUP(GY$1,Data!$L:$N,3, FALSE) &amp; ",""" &amp; VLOOKUP(GY$1,Data!$L:$M,2, FALSE) &amp; """;"   )             )</f>
        <v/>
      </c>
      <c r="GZ97" t="str">
        <f>IF(Data!$L98=GZ$1, "",             IF(ISERR(SEARCH(GZ$1,Data!$H98)),        "",          ";" &amp; VLOOKUP(GZ$1,Data!$L:$N,3, FALSE) &amp; ",""" &amp; VLOOKUP(GZ$1,Data!$L:$M,2, FALSE) &amp; """;"   )             )</f>
        <v/>
      </c>
      <c r="HA97" t="str">
        <f>IF(Data!$L98=HA$1, "",             IF(ISERR(SEARCH(HA$1,Data!$H98)),        "",          ";" &amp; VLOOKUP(HA$1,Data!$L:$N,3, FALSE) &amp; ",""" &amp; VLOOKUP(HA$1,Data!$L:$M,2, FALSE) &amp; """;"   )             )</f>
        <v/>
      </c>
      <c r="HB97" t="str">
        <f>IF(Data!$L98=HB$1, "",             IF(ISERR(SEARCH(HB$1,Data!$H98)),        "",          ";" &amp; VLOOKUP(HB$1,Data!$L:$N,3, FALSE) &amp; ",""" &amp; VLOOKUP(HB$1,Data!$L:$M,2, FALSE) &amp; """;"   )             )</f>
        <v/>
      </c>
      <c r="HC97" t="str">
        <f>IF(Data!$L98=HC$1, "",             IF(ISERR(SEARCH(HC$1,Data!$H98)),        "",          ";" &amp; VLOOKUP(HC$1,Data!$L:$N,3, FALSE) &amp; ",""" &amp; VLOOKUP(HC$1,Data!$L:$M,2, FALSE) &amp; """;"   )             )</f>
        <v/>
      </c>
      <c r="HD97" t="str">
        <f>IF(Data!$L98=HD$1, "",             IF(ISERR(SEARCH(HD$1,Data!$H98)),        "",          ";" &amp; VLOOKUP(HD$1,Data!$L:$N,3, FALSE) &amp; ",""" &amp; VLOOKUP(HD$1,Data!$L:$M,2, FALSE) &amp; """;"   )             )</f>
        <v/>
      </c>
      <c r="HE97" t="str">
        <f>IF(Data!$L98=HE$1, "",             IF(ISERR(SEARCH(HE$1,Data!$H98)),        "",          ";" &amp; VLOOKUP(HE$1,Data!$L:$N,3, FALSE) &amp; ",""" &amp; VLOOKUP(HE$1,Data!$L:$M,2, FALSE) &amp; """;"   )             )</f>
        <v/>
      </c>
      <c r="HF97" t="str">
        <f>IF(Data!$L98=HF$1, "",             IF(ISERR(SEARCH(HF$1,Data!$H98)),        "",          ";" &amp; VLOOKUP(HF$1,Data!$L:$N,3, FALSE) &amp; ",""" &amp; VLOOKUP(HF$1,Data!$L:$M,2, FALSE) &amp; """;"   )             )</f>
        <v/>
      </c>
      <c r="HG97" t="str">
        <f>IF(Data!$L98=HG$1, "",             IF(ISERR(SEARCH(HG$1,Data!$H98)),        "",          ";" &amp; VLOOKUP(HG$1,Data!$L:$N,3, FALSE) &amp; ",""" &amp; VLOOKUP(HG$1,Data!$L:$M,2, FALSE) &amp; """;"   )             )</f>
        <v/>
      </c>
      <c r="HH97" t="str">
        <f>IF(Data!$L98=HH$1, "",             IF(ISERR(SEARCH(HH$1,Data!$H98)),        "",          ";" &amp; VLOOKUP(HH$1,Data!$L:$N,3, FALSE) &amp; ",""" &amp; VLOOKUP(HH$1,Data!$L:$M,2, FALSE) &amp; """;"   )             )</f>
        <v/>
      </c>
      <c r="HI97" t="str">
        <f>IF(Data!$L98=HI$1, "",             IF(ISERR(SEARCH(HI$1,Data!$H98)),        "",          ";" &amp; VLOOKUP(HI$1,Data!$L:$N,3, FALSE) &amp; ",""" &amp; VLOOKUP(HI$1,Data!$L:$M,2, FALSE) &amp; """;"   )             )</f>
        <v/>
      </c>
      <c r="HJ97" t="str">
        <f>IF(Data!$L98=HJ$1, "",             IF(ISERR(SEARCH(HJ$1,Data!$H98)),        "",          ";" &amp; VLOOKUP(HJ$1,Data!$L:$N,3, FALSE) &amp; ",""" &amp; VLOOKUP(HJ$1,Data!$L:$M,2, FALSE) &amp; """;"   )             )</f>
        <v/>
      </c>
      <c r="HK97" t="str">
        <f>IF(Data!$L98=HK$1, "",             IF(ISERR(SEARCH(HK$1,Data!$H98)),        "",          ";" &amp; VLOOKUP(HK$1,Data!$L:$N,3, FALSE) &amp; ",""" &amp; VLOOKUP(HK$1,Data!$L:$M,2, FALSE) &amp; """;"   )             )</f>
        <v/>
      </c>
      <c r="HL97" t="str">
        <f>IF(Data!$L98=HL$1, "",             IF(ISERR(SEARCH(HL$1,Data!$H98)),        "",          ";" &amp; VLOOKUP(HL$1,Data!$L:$N,3, FALSE) &amp; ",""" &amp; VLOOKUP(HL$1,Data!$L:$M,2, FALSE) &amp; """;"   )             )</f>
        <v/>
      </c>
      <c r="HM97" t="str">
        <f>IF(Data!$L98=HM$1, "",             IF(ISERR(SEARCH(HM$1,Data!$H98)),        "",          ";" &amp; VLOOKUP(HM$1,Data!$L:$N,3, FALSE) &amp; ",""" &amp; VLOOKUP(HM$1,Data!$L:$M,2, FALSE) &amp; """;"   )             )</f>
        <v/>
      </c>
      <c r="HN97" t="str">
        <f>IF(Data!$L98=HN$1, "",             IF(ISERR(SEARCH(HN$1,Data!$H98)),        "",          ";" &amp; VLOOKUP(HN$1,Data!$L:$N,3, FALSE) &amp; ",""" &amp; VLOOKUP(HN$1,Data!$L:$M,2, FALSE) &amp; """;"   )             )</f>
        <v/>
      </c>
      <c r="HO97" t="str">
        <f>IF(Data!$L98=HO$1, "",             IF(ISERR(SEARCH(HO$1,Data!$H98)),        "",          ";" &amp; VLOOKUP(HO$1,Data!$L:$N,3, FALSE) &amp; ",""" &amp; VLOOKUP(HO$1,Data!$L:$M,2, FALSE) &amp; """;"   )             )</f>
        <v/>
      </c>
      <c r="HP97" t="str">
        <f>IF(Data!$L98=HP$1, "",             IF(ISERR(SEARCH(HP$1,Data!$H98)),        "",          ";" &amp; VLOOKUP(HP$1,Data!$L:$N,3, FALSE) &amp; ",""" &amp; VLOOKUP(HP$1,Data!$L:$M,2, FALSE) &amp; """;"   )             )</f>
        <v/>
      </c>
      <c r="HQ97" t="str">
        <f>IF(Data!$L98=HQ$1, "",             IF(ISERR(SEARCH(HQ$1,Data!$H98)),        "",          ";" &amp; VLOOKUP(HQ$1,Data!$L:$N,3, FALSE) &amp; ",""" &amp; VLOOKUP(HQ$1,Data!$L:$M,2, FALSE) &amp; """;"   )             )</f>
        <v/>
      </c>
      <c r="HR97" t="str">
        <f>IF(Data!$L98=HR$1, "",             IF(ISERR(SEARCH(HR$1,Data!$H98)),        "",          ";" &amp; VLOOKUP(HR$1,Data!$L:$N,3, FALSE) &amp; ",""" &amp; VLOOKUP(HR$1,Data!$L:$M,2, FALSE) &amp; """;"   )             )</f>
        <v/>
      </c>
      <c r="HS97" t="str">
        <f>IF(Data!$L98=HS$1, "",             IF(ISERR(SEARCH(HS$1,Data!$H98)),        "",          ";" &amp; VLOOKUP(HS$1,Data!$L:$N,3, FALSE) &amp; ",""" &amp; VLOOKUP(HS$1,Data!$L:$M,2, FALSE) &amp; """;"   )             )</f>
        <v/>
      </c>
      <c r="HT97" t="str">
        <f>IF(Data!$L98=HT$1, "",             IF(ISERR(SEARCH(HT$1,Data!$H98)),        "",          ";" &amp; VLOOKUP(HT$1,Data!$L:$N,3, FALSE) &amp; ",""" &amp; VLOOKUP(HT$1,Data!$L:$M,2, FALSE) &amp; """;"   )             )</f>
        <v/>
      </c>
      <c r="HU97" t="str">
        <f>IF(Data!$L98=HU$1, "",             IF(ISERR(SEARCH(HU$1,Data!$H98)),        "",          ";" &amp; VLOOKUP(HU$1,Data!$L:$N,3, FALSE) &amp; ",""" &amp; VLOOKUP(HU$1,Data!$L:$M,2, FALSE) &amp; """;"   )             )</f>
        <v/>
      </c>
      <c r="HV97" t="str">
        <f>IF(Data!$L98=HV$1, "",             IF(ISERR(SEARCH(HV$1,Data!$H98)),        "",          ";" &amp; VLOOKUP(HV$1,Data!$L:$N,3, FALSE) &amp; ",""" &amp; VLOOKUP(HV$1,Data!$L:$M,2, FALSE) &amp; """;"   )             )</f>
        <v/>
      </c>
      <c r="HW97" t="str">
        <f>IF(Data!$L98=HW$1, "",             IF(ISERR(SEARCH(HW$1,Data!$H98)),        "",          ";" &amp; VLOOKUP(HW$1,Data!$L:$N,3, FALSE) &amp; ",""" &amp; VLOOKUP(HW$1,Data!$L:$M,2, FALSE) &amp; """;"   )             )</f>
        <v/>
      </c>
      <c r="HX97" t="str">
        <f>IF(Data!$L98=HX$1, "",             IF(ISERR(SEARCH(HX$1,Data!$H98)),        "",          ";" &amp; VLOOKUP(HX$1,Data!$L:$N,3, FALSE) &amp; ",""" &amp; VLOOKUP(HX$1,Data!$L:$M,2, FALSE) &amp; """;"   )             )</f>
        <v/>
      </c>
      <c r="HY97" t="str">
        <f>IF(Data!$L98=HY$1, "",             IF(ISERR(SEARCH(HY$1,Data!$H98)),        "",          ";" &amp; VLOOKUP(HY$1,Data!$L:$N,3, FALSE) &amp; ",""" &amp; VLOOKUP(HY$1,Data!$L:$M,2, FALSE) &amp; """;"   )             )</f>
        <v/>
      </c>
      <c r="HZ97" t="str">
        <f>IF(Data!$L98=HZ$1, "",             IF(ISERR(SEARCH(HZ$1,Data!$H98)),        "",          ";" &amp; VLOOKUP(HZ$1,Data!$L:$N,3, FALSE) &amp; ",""" &amp; VLOOKUP(HZ$1,Data!$L:$M,2, FALSE) &amp; """;"   )             )</f>
        <v/>
      </c>
      <c r="IA97" t="str">
        <f>IF(Data!$L98=IA$1, "",             IF(ISERR(SEARCH(IA$1,Data!$H98)),        "",          ";" &amp; VLOOKUP(IA$1,Data!$L:$N,3, FALSE) &amp; ",""" &amp; VLOOKUP(IA$1,Data!$L:$M,2, FALSE) &amp; """;"   )             )</f>
        <v/>
      </c>
      <c r="IB97" t="str">
        <f>IF(Data!$L98=IB$1, "",             IF(ISERR(SEARCH(IB$1,Data!$H98)),        "",          ";" &amp; VLOOKUP(IB$1,Data!$L:$N,3, FALSE) &amp; ",""" &amp; VLOOKUP(IB$1,Data!$L:$M,2, FALSE) &amp; """;"   )             )</f>
        <v/>
      </c>
      <c r="IC97" t="str">
        <f>IF(Data!$L98=IC$1, "",             IF(ISERR(SEARCH(IC$1,Data!$H98)),        "",          ";" &amp; VLOOKUP(IC$1,Data!$L:$N,3, FALSE) &amp; ",""" &amp; VLOOKUP(IC$1,Data!$L:$M,2, FALSE) &amp; """;"   )             )</f>
        <v/>
      </c>
      <c r="ID97" t="str">
        <f>IF(Data!$L98=ID$1, "",             IF(ISERR(SEARCH(ID$1,Data!$H98)),        "",          ";" &amp; VLOOKUP(ID$1,Data!$L:$N,3, FALSE) &amp; ",""" &amp; VLOOKUP(ID$1,Data!$L:$M,2, FALSE) &amp; """;"   )             )</f>
        <v/>
      </c>
      <c r="IE97" t="str">
        <f>IF(Data!$L98=IE$1, "",             IF(ISERR(SEARCH(IE$1,Data!$H98)),        "",          ";" &amp; VLOOKUP(IE$1,Data!$L:$N,3, FALSE) &amp; ",""" &amp; VLOOKUP(IE$1,Data!$L:$M,2, FALSE) &amp; """;"   )             )</f>
        <v/>
      </c>
      <c r="IF97" t="str">
        <f>IF(Data!$L98=IF$1, "",             IF(ISERR(SEARCH(IF$1,Data!$H98)),        "",          ";" &amp; VLOOKUP(IF$1,Data!$L:$N,3, FALSE) &amp; ",""" &amp; VLOOKUP(IF$1,Data!$L:$M,2, FALSE) &amp; """;"   )             )</f>
        <v/>
      </c>
      <c r="IG97" t="str">
        <f>IF(Data!$L98=IG$1, "",             IF(ISERR(SEARCH(IG$1,Data!$H98)),        "",          ";" &amp; VLOOKUP(IG$1,Data!$L:$N,3, FALSE) &amp; ",""" &amp; VLOOKUP(IG$1,Data!$L:$M,2, FALSE) &amp; """;"   )             )</f>
        <v/>
      </c>
      <c r="IH97" t="str">
        <f>IF(Data!$L98=IH$1, "",             IF(ISERR(SEARCH(IH$1,Data!$H98)),        "",          ";" &amp; VLOOKUP(IH$1,Data!$L:$N,3, FALSE) &amp; ",""" &amp; VLOOKUP(IH$1,Data!$L:$M,2, FALSE) &amp; """;"   )             )</f>
        <v/>
      </c>
      <c r="II97" t="str">
        <f>IF(Data!$L98=II$1, "",             IF(ISERR(SEARCH(II$1,Data!$H98)),        "",          ";" &amp; VLOOKUP(II$1,Data!$L:$N,3, FALSE) &amp; ",""" &amp; VLOOKUP(II$1,Data!$L:$M,2, FALSE) &amp; """;"   )             )</f>
        <v/>
      </c>
    </row>
    <row r="98" spans="1:243" x14ac:dyDescent="0.3">
      <c r="A98" t="str">
        <f>Data!L99</f>
        <v>Moff Tiaan Jerjerrod</v>
      </c>
      <c r="B98" s="15" t="str">
        <f>VLOOKUP(Tableau36[[#This Row],[Character]],Data!L:N,3,FALSE)</f>
        <v>00000000-0000-0000-0000-000000000097</v>
      </c>
      <c r="C98" s="15" t="str">
        <f>VLOOKUP(Tableau36[[#This Row],[Character]],Data!L:M,2,FALSE)</f>
        <v>HUMAN</v>
      </c>
      <c r="D98" s="15" t="str">
        <f>SUBSTITUTE(     SUBSTITUTE(Tableau36[[#This Row],[character_id,character_type,friend_id,friend_type]],",""DROID""",""),    ",""HUMAN""", "")</f>
        <v>00000000-0000-0000-0000-000000000097,00000000-0000-0000-0000-000000000213</v>
      </c>
      <c r="E98" s="15" t="str">
        <f>IF(Tableau36[[#This Row],[With char''s id]] = "", "",    MID(Tableau36[[#This Row],[With char''s id]], 2, LEN(Tableau36[[#This Row],[With char''s id]])-1))</f>
        <v>00000000-0000-0000-0000-000000000097,"HUMAN",00000000-0000-0000-0000-000000000213,"HUMAN"</v>
      </c>
      <c r="F98" s="15" t="str">
        <f>SUBSTITUTE(Tableau36[[#This Row],[List of friend''s id]],  "/",    "/" &amp; Tableau36[[#This Row],[Character''s id]] &amp; ",""" &amp; Tableau36[[#This Row],[Type]] &amp; """,")</f>
        <v>/00000000-0000-0000-0000-000000000097,"HUMAN",00000000-0000-0000-0000-000000000213,"HUMAN"</v>
      </c>
      <c r="G98" t="str">
        <f>IF( Tableau36[[#This Row],[removed double semi-colon]]="", "", "/" &amp; MID(Tableau36[[#This Row],[removed double semi-colon]],2,LEN(Tableau36[[#This Row],[removed double semi-colon]]) - 2) )</f>
        <v>/00000000-0000-0000-0000-000000000213,"HUMAN"</v>
      </c>
      <c r="H98" t="str">
        <f>SUBSTITUTE(Tableau36[[#This Row],[Concatenation]],";;","/")</f>
        <v>;00000000-0000-0000-0000-000000000213,"HUMAN";</v>
      </c>
      <c r="I98" t="str">
        <f>friends!M98&amp; friends!N98&amp; friends!O98&amp; friends!P98&amp; friends!Q98&amp; friends!R98&amp; friends!S98&amp; friends!T98&amp; friends!U98&amp; friends!V98&amp; friends!W98&amp; friends!X98&amp; friends!Y98&amp; friends!Z98&amp; friends!AA98&amp; friends!AB98&amp; friends!AC98&amp; friends!AD98&amp; friends!AE98&amp; friends!AF98&amp; friends!AG98&amp; friends!AH98&amp; friends!AI98&amp; friends!AJ98&amp; friends!AK98&amp; friends!AL98&amp; friends!AM98&amp; friends!AN98&amp; friends!AO98&amp; friends!AP98&amp; friends!AQ98&amp; friends!AR98&amp; friends!AS98&amp; friends!AT98&amp; friends!AU98&amp; friends!AV98&amp; friends!AW98&amp; friends!AX98&amp; friends!AY98&amp; friends!AZ98&amp; friends!BA98&amp; friends!BB98&amp; friends!BC98&amp; friends!BD98&amp; friends!BE98&amp; friends!BF98&amp; friends!BG98&amp; friends!BH98&amp; friends!BI98&amp; friends!BJ98&amp; friends!BK98&amp; friends!BL98&amp; friends!BM98&amp; friends!BN98&amp; friends!BO98&amp; friends!BP98&amp; friends!BQ98&amp; friends!BR98&amp; friends!BS98&amp; friends!BT98&amp; friends!BU98&amp; friends!BV98&amp; friends!BW98&amp; friends!BX98&amp; friends!BY98&amp; friends!BZ98&amp; friends!CA98&amp; friends!CB98&amp; friends!CC98&amp; friends!CD98&amp; friends!CE98&amp; friends!CF98&amp; friends!CG98&amp; friends!CH98&amp; friends!CI98&amp; friends!CJ98&amp; friends!CK98&amp; friends!CL98&amp; friends!CM98&amp; friends!CN98&amp; friends!CO98&amp; friends!CP98&amp; friends!CQ98&amp; friends!CR98&amp; friends!CS98&amp; friends!CT98&amp; friends!CU98&amp; friends!CV98&amp; friends!CW98&amp; friends!CX98&amp; friends!CY98&amp; friends!CZ98&amp; friends!DA98&amp; friends!DB98&amp; friends!DC98&amp; friends!DD98&amp; friends!DE98&amp; friends!DF98&amp; friends!DG98&amp; friends!DH98&amp; friends!DI98&amp; friends!DJ98&amp; friends!DK98&amp; friends!DL98&amp; friends!DM98&amp; friends!DN98&amp; friends!DO98&amp; friends!DP98&amp; friends!DQ98&amp; friends!DR98&amp; friends!DS98&amp; friends!DT98&amp; friends!DU98&amp; friends!DV98&amp; friends!DW98&amp; friends!DX98&amp; friends!DY98&amp; friends!DZ98&amp; friends!EA98&amp; friends!EB98&amp; friends!EC98&amp; friends!ED98&amp; friends!EE98&amp; friends!EF98&amp; friends!EG98&amp; friends!EH98&amp; friends!EI98&amp; friends!EJ98&amp; friends!EK98&amp; friends!EL98&amp; friends!EM98&amp; friends!EN98&amp; friends!EO98&amp; friends!EP98&amp; friends!EQ98&amp; friends!ER98&amp; friends!ES98&amp; friends!ET98&amp; friends!EU98&amp; friends!EV98&amp; friends!EW98&amp; friends!EX98&amp; friends!EY98&amp; friends!EZ98&amp; friends!FA98&amp; friends!FB98&amp; friends!FC98&amp; friends!FD98&amp; friends!FE98&amp; friends!FF98&amp; friends!FG98&amp; friends!FH98&amp; friends!FI98&amp; friends!FJ98&amp; friends!FK98&amp; friends!FL98&amp; friends!FM98&amp; friends!FN98&amp; friends!FO98&amp; friends!FP98&amp; friends!FQ98&amp; friends!FR98&amp; friends!FS98&amp; friends!FT98&amp; friends!FU98&amp; friends!FV98&amp; friends!FW98&amp; friends!FX98&amp; friends!FY98&amp; friends!FZ98&amp; friends!GA98&amp; friends!GB98&amp; friends!GC98&amp; friends!GD98&amp; friends!GE98&amp; friends!GF98&amp; friends!GG98&amp; friends!GH98&amp; friends!GI98&amp; friends!GJ98&amp; friends!GK98&amp; friends!GL98&amp; friends!GM98&amp; friends!GN98&amp; friends!GO98&amp; friends!GP98&amp; friends!GQ98&amp; friends!GR98&amp; friends!GS98&amp; friends!GT98&amp; friends!GU98&amp; friends!GV98&amp; friends!GW98&amp; friends!GX98&amp; friends!GY98&amp; friends!GZ98&amp; friends!HA98&amp; friends!HB98&amp; friends!HC98&amp; friends!HD98&amp; friends!HE98&amp; friends!HF98&amp; friends!HG98&amp; friends!HH98&amp; friends!HI98&amp; friends!HJ98&amp; friends!HK98&amp; friends!HL98&amp; friends!HM98&amp; friends!HN98&amp; friends!HO98&amp; friends!HP98&amp; friends!HQ98&amp; friends!HR98&amp; friends!HS98&amp; friends!HT98&amp; friends!HU98&amp; friends!HV98&amp; friends!HW98&amp; friends!HX98&amp; friends!HY98&amp; friends!HZ98&amp; friends!IA98&amp; friends!IB98&amp; friends!IC98&amp; friends!ID98&amp; friends!IE98&amp; friends!IF98&amp; friends!IG98&amp; friends!IH98&amp; friends!II98</f>
        <v>;00000000-0000-0000-0000-000000000213,"HUMAN";</v>
      </c>
      <c r="M98" t="str">
        <f>IF(Data!$L99=M$1, "",             IF(ISERR(SEARCH(M$1,Data!$H99)),        "",          ";" &amp; VLOOKUP(M$1,Data!$L:$N,3, FALSE) &amp; ",""" &amp; VLOOKUP(M$1,Data!$L:$M,2, FALSE) &amp; """;"   )             )</f>
        <v/>
      </c>
      <c r="N98" t="str">
        <f>IF(Data!$L99=N$1, "",             IF(ISERR(SEARCH(N$1,Data!$H99)),        "",          ";" &amp; VLOOKUP(N$1,Data!$L:$N,3, FALSE) &amp; ",""" &amp; VLOOKUP(N$1,Data!$L:$M,2, FALSE) &amp; """;"   )             )</f>
        <v/>
      </c>
      <c r="O98" t="str">
        <f>IF(Data!$L99=O$1, "",             IF(ISERR(SEARCH(O$1,Data!$H99)),        "",          ";" &amp; VLOOKUP(O$1,Data!$L:$N,3, FALSE) &amp; ",""" &amp; VLOOKUP(O$1,Data!$L:$M,2, FALSE) &amp; """;"   )             )</f>
        <v/>
      </c>
      <c r="P98" t="str">
        <f>IF(Data!$L99=P$1, "",             IF(ISERR(SEARCH(P$1,Data!$H99)),        "",          ";" &amp; VLOOKUP(P$1,Data!$L:$N,3, FALSE) &amp; ",""" &amp; VLOOKUP(P$1,Data!$L:$M,2, FALSE) &amp; """;"   )             )</f>
        <v/>
      </c>
      <c r="Q98" t="str">
        <f>IF(Data!$L99=Q$1, "",             IF(ISERR(SEARCH(Q$1,Data!$H99)),        "",          ";" &amp; VLOOKUP(Q$1,Data!$L:$N,3, FALSE) &amp; ",""" &amp; VLOOKUP(Q$1,Data!$L:$M,2, FALSE) &amp; """;"   )             )</f>
        <v/>
      </c>
      <c r="R98" t="str">
        <f>IF(Data!$L99=R$1, "",             IF(ISERR(SEARCH(R$1,Data!$H99)),        "",          ";" &amp; VLOOKUP(R$1,Data!$L:$N,3, FALSE) &amp; ",""" &amp; VLOOKUP(R$1,Data!$L:$M,2, FALSE) &amp; """;"   )             )</f>
        <v/>
      </c>
      <c r="S98" t="str">
        <f>IF(Data!$L99=S$1, "",             IF(ISERR(SEARCH(S$1,Data!$H99)),        "",          ";" &amp; VLOOKUP(S$1,Data!$L:$N,3, FALSE) &amp; ",""" &amp; VLOOKUP(S$1,Data!$L:$M,2, FALSE) &amp; """;"   )             )</f>
        <v/>
      </c>
      <c r="T98" t="str">
        <f>IF(Data!$L99=T$1, "",             IF(ISERR(SEARCH(T$1,Data!$H99)),        "",          ";" &amp; VLOOKUP(T$1,Data!$L:$N,3, FALSE) &amp; ",""" &amp; VLOOKUP(T$1,Data!$L:$M,2, FALSE) &amp; """;"   )             )</f>
        <v/>
      </c>
      <c r="U98" t="str">
        <f>IF(Data!$L99=U$1, "",             IF(ISERR(SEARCH(U$1,Data!$H99)),        "",          ";" &amp; VLOOKUP(U$1,Data!$L:$N,3, FALSE) &amp; ",""" &amp; VLOOKUP(U$1,Data!$L:$M,2, FALSE) &amp; """;"   )             )</f>
        <v/>
      </c>
      <c r="V98" t="str">
        <f>IF(Data!$L99=V$1, "",             IF(ISERR(SEARCH(V$1,Data!$H99)),        "",          ";" &amp; VLOOKUP(V$1,Data!$L:$N,3, FALSE) &amp; ",""" &amp; VLOOKUP(V$1,Data!$L:$M,2, FALSE) &amp; """;"   )             )</f>
        <v/>
      </c>
      <c r="W98" t="str">
        <f>IF(Data!$L99=W$1, "",             IF(ISERR(SEARCH(W$1,Data!$H99)),        "",          ";" &amp; VLOOKUP(W$1,Data!$L:$N,3, FALSE) &amp; ",""" &amp; VLOOKUP(W$1,Data!$L:$M,2, FALSE) &amp; """;"   )             )</f>
        <v/>
      </c>
      <c r="X98" t="str">
        <f>IF(Data!$L99=X$1, "",             IF(ISERR(SEARCH(X$1,Data!$H99)),        "",          ";" &amp; VLOOKUP(X$1,Data!$L:$N,3, FALSE) &amp; ",""" &amp; VLOOKUP(X$1,Data!$L:$M,2, FALSE) &amp; """;"   )             )</f>
        <v/>
      </c>
      <c r="Y98" t="str">
        <f>IF(Data!$L99=Y$1, "",             IF(ISERR(SEARCH(Y$1,Data!$H99)),        "",          ";" &amp; VLOOKUP(Y$1,Data!$L:$N,3, FALSE) &amp; ",""" &amp; VLOOKUP(Y$1,Data!$L:$M,2, FALSE) &amp; """;"   )             )</f>
        <v/>
      </c>
      <c r="Z98" t="str">
        <f>IF(Data!$L99=Z$1, "",             IF(ISERR(SEARCH(Z$1,Data!$H99)),        "",          ";" &amp; VLOOKUP(Z$1,Data!$L:$N,3, FALSE) &amp; ",""" &amp; VLOOKUP(Z$1,Data!$L:$M,2, FALSE) &amp; """;"   )             )</f>
        <v/>
      </c>
      <c r="AA98" t="str">
        <f>IF(Data!$L99=AA$1, "",             IF(ISERR(SEARCH(AA$1,Data!$H99)),        "",          ";" &amp; VLOOKUP(AA$1,Data!$L:$N,3, FALSE) &amp; ",""" &amp; VLOOKUP(AA$1,Data!$L:$M,2, FALSE) &amp; """;"   )             )</f>
        <v/>
      </c>
      <c r="AB98" t="str">
        <f>IF(Data!$L99=AB$1, "",             IF(ISERR(SEARCH(AB$1,Data!$H99)),        "",          ";" &amp; VLOOKUP(AB$1,Data!$L:$N,3, FALSE) &amp; ",""" &amp; VLOOKUP(AB$1,Data!$L:$M,2, FALSE) &amp; """;"   )             )</f>
        <v/>
      </c>
      <c r="AC98" t="str">
        <f>IF(Data!$L99=AC$1, "",             IF(ISERR(SEARCH(AC$1,Data!$H99)),        "",          ";" &amp; VLOOKUP(AC$1,Data!$L:$N,3, FALSE) &amp; ",""" &amp; VLOOKUP(AC$1,Data!$L:$M,2, FALSE) &amp; """;"   )             )</f>
        <v/>
      </c>
      <c r="AD98" t="str">
        <f>IF(Data!$L99=AD$1, "",             IF(ISERR(SEARCH(AD$1,Data!$H99)),        "",          ";" &amp; VLOOKUP(AD$1,Data!$L:$N,3, FALSE) &amp; ",""" &amp; VLOOKUP(AD$1,Data!$L:$M,2, FALSE) &amp; """;"   )             )</f>
        <v/>
      </c>
      <c r="AE98" t="str">
        <f>IF(Data!$L99=AE$1, "",             IF(ISERR(SEARCH(AE$1,Data!$H99)),        "",          ";" &amp; VLOOKUP(AE$1,Data!$L:$N,3, FALSE) &amp; ",""" &amp; VLOOKUP(AE$1,Data!$L:$M,2, FALSE) &amp; """;"   )             )</f>
        <v/>
      </c>
      <c r="AF98" t="str">
        <f>IF(Data!$L99=AF$1, "",             IF(ISERR(SEARCH(AF$1,Data!$H99)),        "",          ";" &amp; VLOOKUP(AF$1,Data!$L:$N,3, FALSE) &amp; ",""" &amp; VLOOKUP(AF$1,Data!$L:$M,2, FALSE) &amp; """;"   )             )</f>
        <v/>
      </c>
      <c r="AG98" t="str">
        <f>IF(Data!$L99=AG$1, "",             IF(ISERR(SEARCH(AG$1,Data!$H99)),        "",          ";" &amp; VLOOKUP(AG$1,Data!$L:$N,3, FALSE) &amp; ",""" &amp; VLOOKUP(AG$1,Data!$L:$M,2, FALSE) &amp; """;"   )             )</f>
        <v/>
      </c>
      <c r="AH98" t="str">
        <f>IF(Data!$L99=AH$1, "",             IF(ISERR(SEARCH(AH$1,Data!$H99)),        "",          ";" &amp; VLOOKUP(AH$1,Data!$L:$N,3, FALSE) &amp; ",""" &amp; VLOOKUP(AH$1,Data!$L:$M,2, FALSE) &amp; """;"   )             )</f>
        <v/>
      </c>
      <c r="AI98" t="str">
        <f>IF(Data!$L99=AI$1, "",             IF(ISERR(SEARCH(AI$1,Data!$H99)),        "",          ";" &amp; VLOOKUP(AI$1,Data!$L:$N,3, FALSE) &amp; ",""" &amp; VLOOKUP(AI$1,Data!$L:$M,2, FALSE) &amp; """;"   )             )</f>
        <v/>
      </c>
      <c r="AJ98" t="str">
        <f>IF(Data!$L99=AJ$1, "",             IF(ISERR(SEARCH(AJ$1,Data!$H99)),        "",          ";" &amp; VLOOKUP(AJ$1,Data!$L:$N,3, FALSE) &amp; ",""" &amp; VLOOKUP(AJ$1,Data!$L:$M,2, FALSE) &amp; """;"   )             )</f>
        <v/>
      </c>
      <c r="AK98" t="str">
        <f>IF(Data!$L99=AK$1, "",             IF(ISERR(SEARCH(AK$1,Data!$H99)),        "",          ";" &amp; VLOOKUP(AK$1,Data!$L:$N,3, FALSE) &amp; ",""" &amp; VLOOKUP(AK$1,Data!$L:$M,2, FALSE) &amp; """;"   )             )</f>
        <v/>
      </c>
      <c r="AL98" t="str">
        <f>IF(Data!$L99=AL$1, "",             IF(ISERR(SEARCH(AL$1,Data!$H99)),        "",          ";" &amp; VLOOKUP(AL$1,Data!$L:$N,3, FALSE) &amp; ",""" &amp; VLOOKUP(AL$1,Data!$L:$M,2, FALSE) &amp; """;"   )             )</f>
        <v/>
      </c>
      <c r="AM98" t="str">
        <f>IF(Data!$L99=AM$1, "",             IF(ISERR(SEARCH(AM$1,Data!$H99)),        "",          ";" &amp; VLOOKUP(AM$1,Data!$L:$N,3, FALSE) &amp; ",""" &amp; VLOOKUP(AM$1,Data!$L:$M,2, FALSE) &amp; """;"   )             )</f>
        <v/>
      </c>
      <c r="AN98" t="str">
        <f>IF(Data!$L99=AN$1, "",             IF(ISERR(SEARCH(AN$1,Data!$H99)),        "",          ";" &amp; VLOOKUP(AN$1,Data!$L:$N,3, FALSE) &amp; ",""" &amp; VLOOKUP(AN$1,Data!$L:$M,2, FALSE) &amp; """;"   )             )</f>
        <v/>
      </c>
      <c r="AO98" t="str">
        <f>IF(Data!$L99=AO$1, "",             IF(ISERR(SEARCH(AO$1,Data!$H99)),        "",          ";" &amp; VLOOKUP(AO$1,Data!$L:$N,3, FALSE) &amp; ",""" &amp; VLOOKUP(AO$1,Data!$L:$M,2, FALSE) &amp; """;"   )             )</f>
        <v/>
      </c>
      <c r="AP98" t="str">
        <f>IF(Data!$L99=AP$1, "",             IF(ISERR(SEARCH(AP$1,Data!$H99)),        "",          ";" &amp; VLOOKUP(AP$1,Data!$L:$N,3, FALSE) &amp; ",""" &amp; VLOOKUP(AP$1,Data!$L:$M,2, FALSE) &amp; """;"   )             )</f>
        <v/>
      </c>
      <c r="AQ98" t="str">
        <f>IF(Data!$L99=AQ$1, "",             IF(ISERR(SEARCH(AQ$1,Data!$H99)),        "",          ";" &amp; VLOOKUP(AQ$1,Data!$L:$N,3, FALSE) &amp; ",""" &amp; VLOOKUP(AQ$1,Data!$L:$M,2, FALSE) &amp; """;"   )             )</f>
        <v/>
      </c>
      <c r="AR98" t="str">
        <f>IF(Data!$L99=AR$1, "",             IF(ISERR(SEARCH(AR$1,Data!$H99)),        "",          ";" &amp; VLOOKUP(AR$1,Data!$L:$N,3, FALSE) &amp; ",""" &amp; VLOOKUP(AR$1,Data!$L:$M,2, FALSE) &amp; """;"   )             )</f>
        <v/>
      </c>
      <c r="AS98" t="str">
        <f>IF(Data!$L99=AS$1, "",             IF(ISERR(SEARCH(AS$1,Data!$H99)),        "",          ";" &amp; VLOOKUP(AS$1,Data!$L:$N,3, FALSE) &amp; ",""" &amp; VLOOKUP(AS$1,Data!$L:$M,2, FALSE) &amp; """;"   )             )</f>
        <v/>
      </c>
      <c r="AT98" t="str">
        <f>IF(Data!$L99=AT$1, "",             IF(ISERR(SEARCH(AT$1,Data!$H99)),        "",          ";" &amp; VLOOKUP(AT$1,Data!$L:$N,3, FALSE) &amp; ",""" &amp; VLOOKUP(AT$1,Data!$L:$M,2, FALSE) &amp; """;"   )             )</f>
        <v/>
      </c>
      <c r="AU98" t="str">
        <f>IF(Data!$L99=AU$1, "",             IF(ISERR(SEARCH(AU$1,Data!$H99)),        "",          ";" &amp; VLOOKUP(AU$1,Data!$L:$N,3, FALSE) &amp; ",""" &amp; VLOOKUP(AU$1,Data!$L:$M,2, FALSE) &amp; """;"   )             )</f>
        <v/>
      </c>
      <c r="AV98" t="str">
        <f>IF(Data!$L99=AV$1, "",             IF(ISERR(SEARCH(AV$1,Data!$H99)),        "",          ";" &amp; VLOOKUP(AV$1,Data!$L:$N,3, FALSE) &amp; ",""" &amp; VLOOKUP(AV$1,Data!$L:$M,2, FALSE) &amp; """;"   )             )</f>
        <v/>
      </c>
      <c r="AW98" t="str">
        <f>IF(Data!$L99=AW$1, "",             IF(ISERR(SEARCH(AW$1,Data!$H99)),        "",          ";" &amp; VLOOKUP(AW$1,Data!$L:$N,3, FALSE) &amp; ",""" &amp; VLOOKUP(AW$1,Data!$L:$M,2, FALSE) &amp; """;"   )             )</f>
        <v/>
      </c>
      <c r="AX98" t="str">
        <f>IF(Data!$L99=AX$1, "",             IF(ISERR(SEARCH(AX$1,Data!$H99)),        "",          ";" &amp; VLOOKUP(AX$1,Data!$L:$N,3, FALSE) &amp; ",""" &amp; VLOOKUP(AX$1,Data!$L:$M,2, FALSE) &amp; """;"   )             )</f>
        <v/>
      </c>
      <c r="AY98" t="str">
        <f>IF(Data!$L99=AY$1, "",             IF(ISERR(SEARCH(AY$1,Data!$H99)),        "",          ";" &amp; VLOOKUP(AY$1,Data!$L:$N,3, FALSE) &amp; ",""" &amp; VLOOKUP(AY$1,Data!$L:$M,2, FALSE) &amp; """;"   )             )</f>
        <v/>
      </c>
      <c r="AZ98" t="str">
        <f>IF(Data!$L99=AZ$1, "",             IF(ISERR(SEARCH(AZ$1,Data!$H99)),        "",          ";" &amp; VLOOKUP(AZ$1,Data!$L:$N,3, FALSE) &amp; ",""" &amp; VLOOKUP(AZ$1,Data!$L:$M,2, FALSE) &amp; """;"   )             )</f>
        <v/>
      </c>
      <c r="BA98" t="str">
        <f>IF(Data!$L99=BA$1, "",             IF(ISERR(SEARCH(BA$1,Data!$H99)),        "",          ";" &amp; VLOOKUP(BA$1,Data!$L:$N,3, FALSE) &amp; ",""" &amp; VLOOKUP(BA$1,Data!$L:$M,2, FALSE) &amp; """;"   )             )</f>
        <v/>
      </c>
      <c r="BB98" t="str">
        <f>IF(Data!$L99=BB$1, "",             IF(ISERR(SEARCH(BB$1,Data!$H99)),        "",          ";" &amp; VLOOKUP(BB$1,Data!$L:$N,3, FALSE) &amp; ",""" &amp; VLOOKUP(BB$1,Data!$L:$M,2, FALSE) &amp; """;"   )             )</f>
        <v/>
      </c>
      <c r="BC98" t="str">
        <f>IF(Data!$L99=BC$1, "",             IF(ISERR(SEARCH(BC$1,Data!$H99)),        "",          ";" &amp; VLOOKUP(BC$1,Data!$L:$N,3, FALSE) &amp; ",""" &amp; VLOOKUP(BC$1,Data!$L:$M,2, FALSE) &amp; """;"   )             )</f>
        <v/>
      </c>
      <c r="BD98" t="str">
        <f>IF(Data!$L99=BD$1, "",             IF(ISERR(SEARCH(BD$1,Data!$H99)),        "",          ";" &amp; VLOOKUP(BD$1,Data!$L:$N,3, FALSE) &amp; ",""" &amp; VLOOKUP(BD$1,Data!$L:$M,2, FALSE) &amp; """;"   )             )</f>
        <v/>
      </c>
      <c r="BE98" t="str">
        <f>IF(Data!$L99=BE$1, "",             IF(ISERR(SEARCH(BE$1,Data!$H99)),        "",          ";" &amp; VLOOKUP(BE$1,Data!$L:$N,3, FALSE) &amp; ",""" &amp; VLOOKUP(BE$1,Data!$L:$M,2, FALSE) &amp; """;"   )             )</f>
        <v/>
      </c>
      <c r="BF98" t="str">
        <f>IF(Data!$L99=BF$1, "",             IF(ISERR(SEARCH(BF$1,Data!$H99)),        "",          ";" &amp; VLOOKUP(BF$1,Data!$L:$N,3, FALSE) &amp; ",""" &amp; VLOOKUP(BF$1,Data!$L:$M,2, FALSE) &amp; """;"   )             )</f>
        <v/>
      </c>
      <c r="BG98" t="str">
        <f>IF(Data!$L99=BG$1, "",             IF(ISERR(SEARCH(BG$1,Data!$H99)),        "",          ";" &amp; VLOOKUP(BG$1,Data!$L:$N,3, FALSE) &amp; ",""" &amp; VLOOKUP(BG$1,Data!$L:$M,2, FALSE) &amp; """;"   )             )</f>
        <v/>
      </c>
      <c r="BH98" t="str">
        <f>IF(Data!$L99=BH$1, "",             IF(ISERR(SEARCH(BH$1,Data!$H99)),        "",          ";" &amp; VLOOKUP(BH$1,Data!$L:$N,3, FALSE) &amp; ",""" &amp; VLOOKUP(BH$1,Data!$L:$M,2, FALSE) &amp; """;"   )             )</f>
        <v/>
      </c>
      <c r="BI98" t="str">
        <f>IF(Data!$L99=BI$1, "",             IF(ISERR(SEARCH(BI$1,Data!$H99)),        "",          ";" &amp; VLOOKUP(BI$1,Data!$L:$N,3, FALSE) &amp; ",""" &amp; VLOOKUP(BI$1,Data!$L:$M,2, FALSE) &amp; """;"   )             )</f>
        <v/>
      </c>
      <c r="BJ98" t="str">
        <f>IF(Data!$L99=BJ$1, "",             IF(ISERR(SEARCH(BJ$1,Data!$H99)),        "",          ";" &amp; VLOOKUP(BJ$1,Data!$L:$N,3, FALSE) &amp; ",""" &amp; VLOOKUP(BJ$1,Data!$L:$M,2, FALSE) &amp; """;"   )             )</f>
        <v/>
      </c>
      <c r="BK98" t="str">
        <f>IF(Data!$L99=BK$1, "",             IF(ISERR(SEARCH(BK$1,Data!$H99)),        "",          ";" &amp; VLOOKUP(BK$1,Data!$L:$N,3, FALSE) &amp; ",""" &amp; VLOOKUP(BK$1,Data!$L:$M,2, FALSE) &amp; """;"   )             )</f>
        <v/>
      </c>
      <c r="BL98" t="str">
        <f>IF(Data!$L99=BL$1, "",             IF(ISERR(SEARCH(BL$1,Data!$H99)),        "",          ";" &amp; VLOOKUP(BL$1,Data!$L:$N,3, FALSE) &amp; ",""" &amp; VLOOKUP(BL$1,Data!$L:$M,2, FALSE) &amp; """;"   )             )</f>
        <v/>
      </c>
      <c r="BM98" t="str">
        <f>IF(Data!$L99=BM$1, "",             IF(ISERR(SEARCH(BM$1,Data!$H99)),        "",          ";" &amp; VLOOKUP(BM$1,Data!$L:$N,3, FALSE) &amp; ",""" &amp; VLOOKUP(BM$1,Data!$L:$M,2, FALSE) &amp; """;"   )             )</f>
        <v/>
      </c>
      <c r="BN98" t="str">
        <f>IF(Data!$L99=BN$1, "",             IF(ISERR(SEARCH(BN$1,Data!$H99)),        "",          ";" &amp; VLOOKUP(BN$1,Data!$L:$N,3, FALSE) &amp; ",""" &amp; VLOOKUP(BN$1,Data!$L:$M,2, FALSE) &amp; """;"   )             )</f>
        <v/>
      </c>
      <c r="BO98" t="str">
        <f>IF(Data!$L99=BO$1, "",             IF(ISERR(SEARCH(BO$1,Data!$H99)),        "",          ";" &amp; VLOOKUP(BO$1,Data!$L:$N,3, FALSE) &amp; ",""" &amp; VLOOKUP(BO$1,Data!$L:$M,2, FALSE) &amp; """;"   )             )</f>
        <v/>
      </c>
      <c r="BP98" t="str">
        <f>IF(Data!$L99=BP$1, "",             IF(ISERR(SEARCH(BP$1,Data!$H99)),        "",          ";" &amp; VLOOKUP(BP$1,Data!$L:$N,3, FALSE) &amp; ",""" &amp; VLOOKUP(BP$1,Data!$L:$M,2, FALSE) &amp; """;"   )             )</f>
        <v/>
      </c>
      <c r="BQ98" t="str">
        <f>IF(Data!$L99=BQ$1, "",             IF(ISERR(SEARCH(BQ$1,Data!$H99)),        "",          ";" &amp; VLOOKUP(BQ$1,Data!$L:$N,3, FALSE) &amp; ",""" &amp; VLOOKUP(BQ$1,Data!$L:$M,2, FALSE) &amp; """;"   )             )</f>
        <v/>
      </c>
      <c r="BR98" t="str">
        <f>IF(Data!$L99=BR$1, "",             IF(ISERR(SEARCH(BR$1,Data!$H99)),        "",          ";" &amp; VLOOKUP(BR$1,Data!$L:$N,3, FALSE) &amp; ",""" &amp; VLOOKUP(BR$1,Data!$L:$M,2, FALSE) &amp; """;"   )             )</f>
        <v/>
      </c>
      <c r="BS98" t="str">
        <f>IF(Data!$L99=BS$1, "",             IF(ISERR(SEARCH(BS$1,Data!$H99)),        "",          ";" &amp; VLOOKUP(BS$1,Data!$L:$N,3, FALSE) &amp; ",""" &amp; VLOOKUP(BS$1,Data!$L:$M,2, FALSE) &amp; """;"   )             )</f>
        <v/>
      </c>
      <c r="BT98" t="str">
        <f>IF(Data!$L99=BT$1, "",             IF(ISERR(SEARCH(BT$1,Data!$H99)),        "",          ";" &amp; VLOOKUP(BT$1,Data!$L:$N,3, FALSE) &amp; ",""" &amp; VLOOKUP(BT$1,Data!$L:$M,2, FALSE) &amp; """;"   )             )</f>
        <v/>
      </c>
      <c r="BU98" t="str">
        <f>IF(Data!$L99=BU$1, "",             IF(ISERR(SEARCH(BU$1,Data!$H99)),        "",          ";" &amp; VLOOKUP(BU$1,Data!$L:$N,3, FALSE) &amp; ",""" &amp; VLOOKUP(BU$1,Data!$L:$M,2, FALSE) &amp; """;"   )             )</f>
        <v/>
      </c>
      <c r="BV98" t="str">
        <f>IF(Data!$L99=BV$1, "",             IF(ISERR(SEARCH(BV$1,Data!$H99)),        "",          ";" &amp; VLOOKUP(BV$1,Data!$L:$N,3, FALSE) &amp; ",""" &amp; VLOOKUP(BV$1,Data!$L:$M,2, FALSE) &amp; """;"   )             )</f>
        <v/>
      </c>
      <c r="BW98" t="str">
        <f>IF(Data!$L99=BW$1, "",             IF(ISERR(SEARCH(BW$1,Data!$H99)),        "",          ";" &amp; VLOOKUP(BW$1,Data!$L:$N,3, FALSE) &amp; ",""" &amp; VLOOKUP(BW$1,Data!$L:$M,2, FALSE) &amp; """;"   )             )</f>
        <v/>
      </c>
      <c r="BX98" t="str">
        <f>IF(Data!$L99=BX$1, "",             IF(ISERR(SEARCH(BX$1,Data!$H99)),        "",          ";" &amp; VLOOKUP(BX$1,Data!$L:$N,3, FALSE) &amp; ",""" &amp; VLOOKUP(BX$1,Data!$L:$M,2, FALSE) &amp; """;"   )             )</f>
        <v/>
      </c>
      <c r="BY98" t="str">
        <f>IF(Data!$L99=BY$1, "",             IF(ISERR(SEARCH(BY$1,Data!$H99)),        "",          ";" &amp; VLOOKUP(BY$1,Data!$L:$N,3, FALSE) &amp; ",""" &amp; VLOOKUP(BY$1,Data!$L:$M,2, FALSE) &amp; """;"   )             )</f>
        <v/>
      </c>
      <c r="BZ98" t="str">
        <f>IF(Data!$L99=BZ$1, "",             IF(ISERR(SEARCH(BZ$1,Data!$H99)),        "",          ";" &amp; VLOOKUP(BZ$1,Data!$L:$N,3, FALSE) &amp; ",""" &amp; VLOOKUP(BZ$1,Data!$L:$M,2, FALSE) &amp; """;"   )             )</f>
        <v/>
      </c>
      <c r="CA98" t="str">
        <f>IF(Data!$L99=CA$1, "",             IF(ISERR(SEARCH(CA$1,Data!$H99)),        "",          ";" &amp; VLOOKUP(CA$1,Data!$L:$N,3, FALSE) &amp; ",""" &amp; VLOOKUP(CA$1,Data!$L:$M,2, FALSE) &amp; """;"   )             )</f>
        <v/>
      </c>
      <c r="CB98" t="str">
        <f>IF(Data!$L99=CB$1, "",             IF(ISERR(SEARCH(CB$1,Data!$H99)),        "",          ";" &amp; VLOOKUP(CB$1,Data!$L:$N,3, FALSE) &amp; ",""" &amp; VLOOKUP(CB$1,Data!$L:$M,2, FALSE) &amp; """;"   )             )</f>
        <v/>
      </c>
      <c r="CC98" t="str">
        <f>IF(Data!$L99=CC$1, "",             IF(ISERR(SEARCH(CC$1,Data!$H99)),        "",          ";" &amp; VLOOKUP(CC$1,Data!$L:$N,3, FALSE) &amp; ",""" &amp; VLOOKUP(CC$1,Data!$L:$M,2, FALSE) &amp; """;"   )             )</f>
        <v/>
      </c>
      <c r="CD98" t="str">
        <f>IF(Data!$L99=CD$1, "",             IF(ISERR(SEARCH(CD$1,Data!$H99)),        "",          ";" &amp; VLOOKUP(CD$1,Data!$L:$N,3, FALSE) &amp; ",""" &amp; VLOOKUP(CD$1,Data!$L:$M,2, FALSE) &amp; """;"   )             )</f>
        <v/>
      </c>
      <c r="CE98" t="str">
        <f>IF(Data!$L99=CE$1, "",             IF(ISERR(SEARCH(CE$1,Data!$H99)),        "",          ";" &amp; VLOOKUP(CE$1,Data!$L:$N,3, FALSE) &amp; ",""" &amp; VLOOKUP(CE$1,Data!$L:$M,2, FALSE) &amp; """;"   )             )</f>
        <v/>
      </c>
      <c r="CF98" t="str">
        <f>IF(Data!$L99=CF$1, "",             IF(ISERR(SEARCH(CF$1,Data!$H99)),        "",          ";" &amp; VLOOKUP(CF$1,Data!$L:$N,3, FALSE) &amp; ",""" &amp; VLOOKUP(CF$1,Data!$L:$M,2, FALSE) &amp; """;"   )             )</f>
        <v/>
      </c>
      <c r="CG98" t="str">
        <f>IF(Data!$L99=CG$1, "",             IF(ISERR(SEARCH(CG$1,Data!$H99)),        "",          ";" &amp; VLOOKUP(CG$1,Data!$L:$N,3, FALSE) &amp; ",""" &amp; VLOOKUP(CG$1,Data!$L:$M,2, FALSE) &amp; """;"   )             )</f>
        <v/>
      </c>
      <c r="CH98" t="str">
        <f>IF(Data!$L99=CH$1, "",             IF(ISERR(SEARCH(CH$1,Data!$H99)),        "",          ";" &amp; VLOOKUP(CH$1,Data!$L:$N,3, FALSE) &amp; ",""" &amp; VLOOKUP(CH$1,Data!$L:$M,2, FALSE) &amp; """;"   )             )</f>
        <v/>
      </c>
      <c r="CI98" t="str">
        <f>IF(Data!$L99=CI$1, "",             IF(ISERR(SEARCH(CI$1,Data!$H99)),        "",          ";" &amp; VLOOKUP(CI$1,Data!$L:$N,3, FALSE) &amp; ",""" &amp; VLOOKUP(CI$1,Data!$L:$M,2, FALSE) &amp; """;"   )             )</f>
        <v/>
      </c>
      <c r="CJ98" t="str">
        <f>IF(Data!$L99=CJ$1, "",             IF(ISERR(SEARCH(CJ$1,Data!$H99)),        "",          ";" &amp; VLOOKUP(CJ$1,Data!$L:$N,3, FALSE) &amp; ",""" &amp; VLOOKUP(CJ$1,Data!$L:$M,2, FALSE) &amp; """;"   )             )</f>
        <v/>
      </c>
      <c r="CK98" t="str">
        <f>IF(Data!$L99=CK$1, "",             IF(ISERR(SEARCH(CK$1,Data!$H99)),        "",          ";" &amp; VLOOKUP(CK$1,Data!$L:$N,3, FALSE) &amp; ",""" &amp; VLOOKUP(CK$1,Data!$L:$M,2, FALSE) &amp; """;"   )             )</f>
        <v/>
      </c>
      <c r="CL98" t="str">
        <f>IF(Data!$L99=CL$1, "",             IF(ISERR(SEARCH(CL$1,Data!$H99)),        "",          ";" &amp; VLOOKUP(CL$1,Data!$L:$N,3, FALSE) &amp; ",""" &amp; VLOOKUP(CL$1,Data!$L:$M,2, FALSE) &amp; """;"   )             )</f>
        <v/>
      </c>
      <c r="CM98" t="str">
        <f>IF(Data!$L99=CM$1, "",             IF(ISERR(SEARCH(CM$1,Data!$H99)),        "",          ";" &amp; VLOOKUP(CM$1,Data!$L:$N,3, FALSE) &amp; ",""" &amp; VLOOKUP(CM$1,Data!$L:$M,2, FALSE) &amp; """;"   )             )</f>
        <v/>
      </c>
      <c r="CN98" t="str">
        <f>IF(Data!$L99=CN$1, "",             IF(ISERR(SEARCH(CN$1,Data!$H99)),        "",          ";" &amp; VLOOKUP(CN$1,Data!$L:$N,3, FALSE) &amp; ",""" &amp; VLOOKUP(CN$1,Data!$L:$M,2, FALSE) &amp; """;"   )             )</f>
        <v/>
      </c>
      <c r="CO98" t="str">
        <f>IF(Data!$L99=CO$1, "",             IF(ISERR(SEARCH(CO$1,Data!$H99)),        "",          ";" &amp; VLOOKUP(CO$1,Data!$L:$N,3, FALSE) &amp; ",""" &amp; VLOOKUP(CO$1,Data!$L:$M,2, FALSE) &amp; """;"   )             )</f>
        <v/>
      </c>
      <c r="CP98" t="str">
        <f>IF(Data!$L99=CP$1, "",             IF(ISERR(SEARCH(CP$1,Data!$H99)),        "",          ";" &amp; VLOOKUP(CP$1,Data!$L:$N,3, FALSE) &amp; ",""" &amp; VLOOKUP(CP$1,Data!$L:$M,2, FALSE) &amp; """;"   )             )</f>
        <v/>
      </c>
      <c r="CQ98" t="str">
        <f>IF(Data!$L99=CQ$1, "",             IF(ISERR(SEARCH(CQ$1,Data!$H99)),        "",          ";" &amp; VLOOKUP(CQ$1,Data!$L:$N,3, FALSE) &amp; ",""" &amp; VLOOKUP(CQ$1,Data!$L:$M,2, FALSE) &amp; """;"   )             )</f>
        <v/>
      </c>
      <c r="CR98" t="str">
        <f>IF(Data!$L99=CR$1, "",             IF(ISERR(SEARCH(CR$1,Data!$H99)),        "",          ";" &amp; VLOOKUP(CR$1,Data!$L:$N,3, FALSE) &amp; ",""" &amp; VLOOKUP(CR$1,Data!$L:$M,2, FALSE) &amp; """;"   )             )</f>
        <v/>
      </c>
      <c r="CS98" t="str">
        <f>IF(Data!$L99=CS$1, "",             IF(ISERR(SEARCH(CS$1,Data!$H99)),        "",          ";" &amp; VLOOKUP(CS$1,Data!$L:$N,3, FALSE) &amp; ",""" &amp; VLOOKUP(CS$1,Data!$L:$M,2, FALSE) &amp; """;"   )             )</f>
        <v/>
      </c>
      <c r="CT98" t="str">
        <f>IF(Data!$L99=CT$1, "",             IF(ISERR(SEARCH(CT$1,Data!$H99)),        "",          ";" &amp; VLOOKUP(CT$1,Data!$L:$N,3, FALSE) &amp; ",""" &amp; VLOOKUP(CT$1,Data!$L:$M,2, FALSE) &amp; """;"   )             )</f>
        <v/>
      </c>
      <c r="CU98" t="str">
        <f>IF(Data!$L99=CU$1, "",             IF(ISERR(SEARCH(CU$1,Data!$H99)),        "",          ";" &amp; VLOOKUP(CU$1,Data!$L:$N,3, FALSE) &amp; ",""" &amp; VLOOKUP(CU$1,Data!$L:$M,2, FALSE) &amp; """;"   )             )</f>
        <v/>
      </c>
      <c r="CV98" t="str">
        <f>IF(Data!$L99=CV$1, "",             IF(ISERR(SEARCH(CV$1,Data!$H99)),        "",          ";" &amp; VLOOKUP(CV$1,Data!$L:$N,3, FALSE) &amp; ",""" &amp; VLOOKUP(CV$1,Data!$L:$M,2, FALSE) &amp; """;"   )             )</f>
        <v/>
      </c>
      <c r="CW98" t="str">
        <f>IF(Data!$L99=CW$1, "",             IF(ISERR(SEARCH(CW$1,Data!$H99)),        "",          ";" &amp; VLOOKUP(CW$1,Data!$L:$N,3, FALSE) &amp; ",""" &amp; VLOOKUP(CW$1,Data!$L:$M,2, FALSE) &amp; """;"   )             )</f>
        <v/>
      </c>
      <c r="CX98" t="str">
        <f>IF(Data!$L99=CX$1, "",             IF(ISERR(SEARCH(CX$1,Data!$H99)),        "",          ";" &amp; VLOOKUP(CX$1,Data!$L:$N,3, FALSE) &amp; ",""" &amp; VLOOKUP(CX$1,Data!$L:$M,2, FALSE) &amp; """;"   )             )</f>
        <v/>
      </c>
      <c r="CY98" t="str">
        <f>IF(Data!$L99=CY$1, "",             IF(ISERR(SEARCH(CY$1,Data!$H99)),        "",          ";" &amp; VLOOKUP(CY$1,Data!$L:$N,3, FALSE) &amp; ",""" &amp; VLOOKUP(CY$1,Data!$L:$M,2, FALSE) &amp; """;"   )             )</f>
        <v/>
      </c>
      <c r="CZ98" t="str">
        <f>IF(Data!$L99=CZ$1, "",             IF(ISERR(SEARCH(CZ$1,Data!$H99)),        "",          ";" &amp; VLOOKUP(CZ$1,Data!$L:$N,3, FALSE) &amp; ",""" &amp; VLOOKUP(CZ$1,Data!$L:$M,2, FALSE) &amp; """;"   )             )</f>
        <v/>
      </c>
      <c r="DA98" t="str">
        <f>IF(Data!$L99=DA$1, "",             IF(ISERR(SEARCH(DA$1,Data!$H99)),        "",          ";" &amp; VLOOKUP(DA$1,Data!$L:$N,3, FALSE) &amp; ",""" &amp; VLOOKUP(DA$1,Data!$L:$M,2, FALSE) &amp; """;"   )             )</f>
        <v/>
      </c>
      <c r="DB98" t="str">
        <f>IF(Data!$L99=DB$1, "",             IF(ISERR(SEARCH(DB$1,Data!$H99)),        "",          ";" &amp; VLOOKUP(DB$1,Data!$L:$N,3, FALSE) &amp; ",""" &amp; VLOOKUP(DB$1,Data!$L:$M,2, FALSE) &amp; """;"   )             )</f>
        <v/>
      </c>
      <c r="DC98" t="str">
        <f>IF(Data!$L99=DC$1, "",             IF(ISERR(SEARCH(DC$1,Data!$H99)),        "",          ";" &amp; VLOOKUP(DC$1,Data!$L:$N,3, FALSE) &amp; ",""" &amp; VLOOKUP(DC$1,Data!$L:$M,2, FALSE) &amp; """;"   )             )</f>
        <v/>
      </c>
      <c r="DD98" t="str">
        <f>IF(Data!$L99=DD$1, "",             IF(ISERR(SEARCH(DD$1,Data!$H99)),        "",          ";" &amp; VLOOKUP(DD$1,Data!$L:$N,3, FALSE) &amp; ",""" &amp; VLOOKUP(DD$1,Data!$L:$M,2, FALSE) &amp; """;"   )             )</f>
        <v/>
      </c>
      <c r="DE98" t="str">
        <f>IF(Data!$L99=DE$1, "",             IF(ISERR(SEARCH(DE$1,Data!$H99)),        "",          ";" &amp; VLOOKUP(DE$1,Data!$L:$N,3, FALSE) &amp; ",""" &amp; VLOOKUP(DE$1,Data!$L:$M,2, FALSE) &amp; """;"   )             )</f>
        <v/>
      </c>
      <c r="DF98" t="str">
        <f>IF(Data!$L99=DF$1, "",             IF(ISERR(SEARCH(DF$1,Data!$H99)),        "",          ";" &amp; VLOOKUP(DF$1,Data!$L:$N,3, FALSE) &amp; ",""" &amp; VLOOKUP(DF$1,Data!$L:$M,2, FALSE) &amp; """;"   )             )</f>
        <v/>
      </c>
      <c r="DG98" t="str">
        <f>IF(Data!$L99=DG$1, "",             IF(ISERR(SEARCH(DG$1,Data!$H99)),        "",          ";" &amp; VLOOKUP(DG$1,Data!$L:$N,3, FALSE) &amp; ",""" &amp; VLOOKUP(DG$1,Data!$L:$M,2, FALSE) &amp; """;"   )             )</f>
        <v/>
      </c>
      <c r="DH98" t="str">
        <f>IF(Data!$L99=DH$1, "",             IF(ISERR(SEARCH(DH$1,Data!$H99)),        "",          ";" &amp; VLOOKUP(DH$1,Data!$L:$N,3, FALSE) &amp; ",""" &amp; VLOOKUP(DH$1,Data!$L:$M,2, FALSE) &amp; """;"   )             )</f>
        <v/>
      </c>
      <c r="DI98" t="str">
        <f>IF(Data!$L99=DI$1, "",             IF(ISERR(SEARCH(DI$1,Data!$H99)),        "",          ";" &amp; VLOOKUP(DI$1,Data!$L:$N,3, FALSE) &amp; ",""" &amp; VLOOKUP(DI$1,Data!$L:$M,2, FALSE) &amp; """;"   )             )</f>
        <v/>
      </c>
      <c r="DJ98" t="str">
        <f>IF(Data!$L99=DJ$1, "",             IF(ISERR(SEARCH(DJ$1,Data!$H99)),        "",          ";" &amp; VLOOKUP(DJ$1,Data!$L:$N,3, FALSE) &amp; ",""" &amp; VLOOKUP(DJ$1,Data!$L:$M,2, FALSE) &amp; """;"   )             )</f>
        <v/>
      </c>
      <c r="DK98" t="str">
        <f>IF(Data!$L99=DK$1, "",             IF(ISERR(SEARCH(DK$1,Data!$H99)),        "",          ";" &amp; VLOOKUP(DK$1,Data!$L:$N,3, FALSE) &amp; ",""" &amp; VLOOKUP(DK$1,Data!$L:$M,2, FALSE) &amp; """;"   )             )</f>
        <v/>
      </c>
      <c r="DL98" t="str">
        <f>IF(Data!$L99=DL$1, "",             IF(ISERR(SEARCH(DL$1,Data!$H99)),        "",          ";" &amp; VLOOKUP(DL$1,Data!$L:$N,3, FALSE) &amp; ",""" &amp; VLOOKUP(DL$1,Data!$L:$M,2, FALSE) &amp; """;"   )             )</f>
        <v/>
      </c>
      <c r="DM98" t="str">
        <f>IF(Data!$L99=DM$1, "",             IF(ISERR(SEARCH(DM$1,Data!$H99)),        "",          ";" &amp; VLOOKUP(DM$1,Data!$L:$N,3, FALSE) &amp; ",""" &amp; VLOOKUP(DM$1,Data!$L:$M,2, FALSE) &amp; """;"   )             )</f>
        <v/>
      </c>
      <c r="DN98" t="str">
        <f>IF(Data!$L99=DN$1, "",             IF(ISERR(SEARCH(DN$1,Data!$H99)),        "",          ";" &amp; VLOOKUP(DN$1,Data!$L:$N,3, FALSE) &amp; ",""" &amp; VLOOKUP(DN$1,Data!$L:$M,2, FALSE) &amp; """;"   )             )</f>
        <v/>
      </c>
      <c r="DO98" t="str">
        <f>IF(Data!$L99=DO$1, "",             IF(ISERR(SEARCH(DO$1,Data!$H99)),        "",          ";" &amp; VLOOKUP(DO$1,Data!$L:$N,3, FALSE) &amp; ",""" &amp; VLOOKUP(DO$1,Data!$L:$M,2, FALSE) &amp; """;"   )             )</f>
        <v/>
      </c>
      <c r="DP98" t="str">
        <f>IF(Data!$L99=DP$1, "",             IF(ISERR(SEARCH(DP$1,Data!$H99)),        "",          ";" &amp; VLOOKUP(DP$1,Data!$L:$N,3, FALSE) &amp; ",""" &amp; VLOOKUP(DP$1,Data!$L:$M,2, FALSE) &amp; """;"   )             )</f>
        <v/>
      </c>
      <c r="DQ98" t="str">
        <f>IF(Data!$L99=DQ$1, "",             IF(ISERR(SEARCH(DQ$1,Data!$H99)),        "",          ";" &amp; VLOOKUP(DQ$1,Data!$L:$N,3, FALSE) &amp; ",""" &amp; VLOOKUP(DQ$1,Data!$L:$M,2, FALSE) &amp; """;"   )             )</f>
        <v/>
      </c>
      <c r="DR98" t="str">
        <f>IF(Data!$L99=DR$1, "",             IF(ISERR(SEARCH(DR$1,Data!$H99)),        "",          ";" &amp; VLOOKUP(DR$1,Data!$L:$N,3, FALSE) &amp; ",""" &amp; VLOOKUP(DR$1,Data!$L:$M,2, FALSE) &amp; """;"   )             )</f>
        <v/>
      </c>
      <c r="DS98" t="str">
        <f>IF(Data!$L99=DS$1, "",             IF(ISERR(SEARCH(DS$1,Data!$H99)),        "",          ";" &amp; VLOOKUP(DS$1,Data!$L:$N,3, FALSE) &amp; ",""" &amp; VLOOKUP(DS$1,Data!$L:$M,2, FALSE) &amp; """;"   )             )</f>
        <v/>
      </c>
      <c r="DT98" t="str">
        <f>IF(Data!$L99=DT$1, "",             IF(ISERR(SEARCH(DT$1,Data!$H99)),        "",          ";" &amp; VLOOKUP(DT$1,Data!$L:$N,3, FALSE) &amp; ",""" &amp; VLOOKUP(DT$1,Data!$L:$M,2, FALSE) &amp; """;"   )             )</f>
        <v/>
      </c>
      <c r="DU98" t="str">
        <f>IF(Data!$L99=DU$1, "",             IF(ISERR(SEARCH(DU$1,Data!$H99)),        "",          ";" &amp; VLOOKUP(DU$1,Data!$L:$N,3, FALSE) &amp; ",""" &amp; VLOOKUP(DU$1,Data!$L:$M,2, FALSE) &amp; """;"   )             )</f>
        <v/>
      </c>
      <c r="DV98" t="str">
        <f>IF(Data!$L99=DV$1, "",             IF(ISERR(SEARCH(DV$1,Data!$H99)),        "",          ";" &amp; VLOOKUP(DV$1,Data!$L:$N,3, FALSE) &amp; ",""" &amp; VLOOKUP(DV$1,Data!$L:$M,2, FALSE) &amp; """;"   )             )</f>
        <v/>
      </c>
      <c r="DW98" t="str">
        <f>IF(Data!$L99=DW$1, "",             IF(ISERR(SEARCH(DW$1,Data!$H99)),        "",          ";" &amp; VLOOKUP(DW$1,Data!$L:$N,3, FALSE) &amp; ",""" &amp; VLOOKUP(DW$1,Data!$L:$M,2, FALSE) &amp; """;"   )             )</f>
        <v/>
      </c>
      <c r="DX98" t="str">
        <f>IF(Data!$L99=DX$1, "",             IF(ISERR(SEARCH(DX$1,Data!$H99)),        "",          ";" &amp; VLOOKUP(DX$1,Data!$L:$N,3, FALSE) &amp; ",""" &amp; VLOOKUP(DX$1,Data!$L:$M,2, FALSE) &amp; """;"   )             )</f>
        <v/>
      </c>
      <c r="DY98" t="str">
        <f>IF(Data!$L99=DY$1, "",             IF(ISERR(SEARCH(DY$1,Data!$H99)),        "",          ";" &amp; VLOOKUP(DY$1,Data!$L:$N,3, FALSE) &amp; ",""" &amp; VLOOKUP(DY$1,Data!$L:$M,2, FALSE) &amp; """;"   )             )</f>
        <v/>
      </c>
      <c r="DZ98" t="str">
        <f>IF(Data!$L99=DZ$1, "",             IF(ISERR(SEARCH(DZ$1,Data!$H99)),        "",          ";" &amp; VLOOKUP(DZ$1,Data!$L:$N,3, FALSE) &amp; ",""" &amp; VLOOKUP(DZ$1,Data!$L:$M,2, FALSE) &amp; """;"   )             )</f>
        <v/>
      </c>
      <c r="EA98" t="str">
        <f>IF(Data!$L99=EA$1, "",             IF(ISERR(SEARCH(EA$1,Data!$H99)),        "",          ";" &amp; VLOOKUP(EA$1,Data!$L:$N,3, FALSE) &amp; ",""" &amp; VLOOKUP(EA$1,Data!$L:$M,2, FALSE) &amp; """;"   )             )</f>
        <v/>
      </c>
      <c r="EB98" t="str">
        <f>IF(Data!$L99=EB$1, "",             IF(ISERR(SEARCH(EB$1,Data!$H99)),        "",          ";" &amp; VLOOKUP(EB$1,Data!$L:$N,3, FALSE) &amp; ",""" &amp; VLOOKUP(EB$1,Data!$L:$M,2, FALSE) &amp; """;"   )             )</f>
        <v/>
      </c>
      <c r="EC98" t="str">
        <f>IF(Data!$L99=EC$1, "",             IF(ISERR(SEARCH(EC$1,Data!$H99)),        "",          ";" &amp; VLOOKUP(EC$1,Data!$L:$N,3, FALSE) &amp; ",""" &amp; VLOOKUP(EC$1,Data!$L:$M,2, FALSE) &amp; """;"   )             )</f>
        <v/>
      </c>
      <c r="ED98" t="str">
        <f>IF(Data!$L99=ED$1, "",             IF(ISERR(SEARCH(ED$1,Data!$H99)),        "",          ";" &amp; VLOOKUP(ED$1,Data!$L:$N,3, FALSE) &amp; ",""" &amp; VLOOKUP(ED$1,Data!$L:$M,2, FALSE) &amp; """;"   )             )</f>
        <v/>
      </c>
      <c r="EE98" t="str">
        <f>IF(Data!$L99=EE$1, "",             IF(ISERR(SEARCH(EE$1,Data!$H99)),        "",          ";" &amp; VLOOKUP(EE$1,Data!$L:$N,3, FALSE) &amp; ",""" &amp; VLOOKUP(EE$1,Data!$L:$M,2, FALSE) &amp; """;"   )             )</f>
        <v/>
      </c>
      <c r="EF98" t="str">
        <f>IF(Data!$L99=EF$1, "",             IF(ISERR(SEARCH(EF$1,Data!$H99)),        "",          ";" &amp; VLOOKUP(EF$1,Data!$L:$N,3, FALSE) &amp; ",""" &amp; VLOOKUP(EF$1,Data!$L:$M,2, FALSE) &amp; """;"   )             )</f>
        <v/>
      </c>
      <c r="EG98" t="str">
        <f>IF(Data!$L99=EG$1, "",             IF(ISERR(SEARCH(EG$1,Data!$H99)),        "",          ";" &amp; VLOOKUP(EG$1,Data!$L:$N,3, FALSE) &amp; ",""" &amp; VLOOKUP(EG$1,Data!$L:$M,2, FALSE) &amp; """;"   )             )</f>
        <v/>
      </c>
      <c r="EH98" t="str">
        <f>IF(Data!$L99=EH$1, "",             IF(ISERR(SEARCH(EH$1,Data!$H99)),        "",          ";" &amp; VLOOKUP(EH$1,Data!$L:$N,3, FALSE) &amp; ",""" &amp; VLOOKUP(EH$1,Data!$L:$M,2, FALSE) &amp; """;"   )             )</f>
        <v/>
      </c>
      <c r="EI98" t="str">
        <f>IF(Data!$L99=EI$1, "",             IF(ISERR(SEARCH(EI$1,Data!$H99)),        "",          ";" &amp; VLOOKUP(EI$1,Data!$L:$N,3, FALSE) &amp; ",""" &amp; VLOOKUP(EI$1,Data!$L:$M,2, FALSE) &amp; """;"   )             )</f>
        <v/>
      </c>
      <c r="EJ98" t="str">
        <f>IF(Data!$L99=EJ$1, "",             IF(ISERR(SEARCH(EJ$1,Data!$H99)),        "",          ";" &amp; VLOOKUP(EJ$1,Data!$L:$N,3, FALSE) &amp; ",""" &amp; VLOOKUP(EJ$1,Data!$L:$M,2, FALSE) &amp; """;"   )             )</f>
        <v/>
      </c>
      <c r="EK98" t="str">
        <f>IF(Data!$L99=EK$1, "",             IF(ISERR(SEARCH(EK$1,Data!$H99)),        "",          ";" &amp; VLOOKUP(EK$1,Data!$L:$N,3, FALSE) &amp; ",""" &amp; VLOOKUP(EK$1,Data!$L:$M,2, FALSE) &amp; """;"   )             )</f>
        <v/>
      </c>
      <c r="EL98" t="str">
        <f>IF(Data!$L99=EL$1, "",             IF(ISERR(SEARCH(EL$1,Data!$H99)),        "",          ";" &amp; VLOOKUP(EL$1,Data!$L:$N,3, FALSE) &amp; ",""" &amp; VLOOKUP(EL$1,Data!$L:$M,2, FALSE) &amp; """;"   )             )</f>
        <v/>
      </c>
      <c r="EM98" t="str">
        <f>IF(Data!$L99=EM$1, "",             IF(ISERR(SEARCH(EM$1,Data!$H99)),        "",          ";" &amp; VLOOKUP(EM$1,Data!$L:$N,3, FALSE) &amp; ",""" &amp; VLOOKUP(EM$1,Data!$L:$M,2, FALSE) &amp; """;"   )             )</f>
        <v/>
      </c>
      <c r="EN98" t="str">
        <f>IF(Data!$L99=EN$1, "",             IF(ISERR(SEARCH(EN$1,Data!$H99)),        "",          ";" &amp; VLOOKUP(EN$1,Data!$L:$N,3, FALSE) &amp; ",""" &amp; VLOOKUP(EN$1,Data!$L:$M,2, FALSE) &amp; """;"   )             )</f>
        <v/>
      </c>
      <c r="EO98" t="str">
        <f>IF(Data!$L99=EO$1, "",             IF(ISERR(SEARCH(EO$1,Data!$H99)),        "",          ";" &amp; VLOOKUP(EO$1,Data!$L:$N,3, FALSE) &amp; ",""" &amp; VLOOKUP(EO$1,Data!$L:$M,2, FALSE) &amp; """;"   )             )</f>
        <v/>
      </c>
      <c r="EP98" t="str">
        <f>IF(Data!$L99=EP$1, "",             IF(ISERR(SEARCH(EP$1,Data!$H99)),        "",          ";" &amp; VLOOKUP(EP$1,Data!$L:$N,3, FALSE) &amp; ",""" &amp; VLOOKUP(EP$1,Data!$L:$M,2, FALSE) &amp; """;"   )             )</f>
        <v/>
      </c>
      <c r="EQ98" t="str">
        <f>IF(Data!$L99=EQ$1, "",             IF(ISERR(SEARCH(EQ$1,Data!$H99)),        "",          ";" &amp; VLOOKUP(EQ$1,Data!$L:$N,3, FALSE) &amp; ",""" &amp; VLOOKUP(EQ$1,Data!$L:$M,2, FALSE) &amp; """;"   )             )</f>
        <v/>
      </c>
      <c r="ER98" t="str">
        <f>IF(Data!$L99=ER$1, "",             IF(ISERR(SEARCH(ER$1,Data!$H99)),        "",          ";" &amp; VLOOKUP(ER$1,Data!$L:$N,3, FALSE) &amp; ",""" &amp; VLOOKUP(ER$1,Data!$L:$M,2, FALSE) &amp; """;"   )             )</f>
        <v/>
      </c>
      <c r="ES98" t="str">
        <f>IF(Data!$L99=ES$1, "",             IF(ISERR(SEARCH(ES$1,Data!$H99)),        "",          ";" &amp; VLOOKUP(ES$1,Data!$L:$N,3, FALSE) &amp; ",""" &amp; VLOOKUP(ES$1,Data!$L:$M,2, FALSE) &amp; """;"   )             )</f>
        <v/>
      </c>
      <c r="ET98" t="str">
        <f>IF(Data!$L99=ET$1, "",             IF(ISERR(SEARCH(ET$1,Data!$H99)),        "",          ";" &amp; VLOOKUP(ET$1,Data!$L:$N,3, FALSE) &amp; ",""" &amp; VLOOKUP(ET$1,Data!$L:$M,2, FALSE) &amp; """;"   )             )</f>
        <v/>
      </c>
      <c r="EU98" t="str">
        <f>IF(Data!$L99=EU$1, "",             IF(ISERR(SEARCH(EU$1,Data!$H99)),        "",          ";" &amp; VLOOKUP(EU$1,Data!$L:$N,3, FALSE) &amp; ",""" &amp; VLOOKUP(EU$1,Data!$L:$M,2, FALSE) &amp; """;"   )             )</f>
        <v/>
      </c>
      <c r="EV98" t="str">
        <f>IF(Data!$L99=EV$1, "",             IF(ISERR(SEARCH(EV$1,Data!$H99)),        "",          ";" &amp; VLOOKUP(EV$1,Data!$L:$N,3, FALSE) &amp; ",""" &amp; VLOOKUP(EV$1,Data!$L:$M,2, FALSE) &amp; """;"   )             )</f>
        <v/>
      </c>
      <c r="EW98" t="str">
        <f>IF(Data!$L99=EW$1, "",             IF(ISERR(SEARCH(EW$1,Data!$H99)),        "",          ";" &amp; VLOOKUP(EW$1,Data!$L:$N,3, FALSE) &amp; ",""" &amp; VLOOKUP(EW$1,Data!$L:$M,2, FALSE) &amp; """;"   )             )</f>
        <v/>
      </c>
      <c r="EX98" t="str">
        <f>IF(Data!$L99=EX$1, "",             IF(ISERR(SEARCH(EX$1,Data!$H99)),        "",          ";" &amp; VLOOKUP(EX$1,Data!$L:$N,3, FALSE) &amp; ",""" &amp; VLOOKUP(EX$1,Data!$L:$M,2, FALSE) &amp; """;"   )             )</f>
        <v/>
      </c>
      <c r="EY98" t="str">
        <f>IF(Data!$L99=EY$1, "",             IF(ISERR(SEARCH(EY$1,Data!$H99)),        "",          ";" &amp; VLOOKUP(EY$1,Data!$L:$N,3, FALSE) &amp; ",""" &amp; VLOOKUP(EY$1,Data!$L:$M,2, FALSE) &amp; """;"   )             )</f>
        <v/>
      </c>
      <c r="EZ98" t="str">
        <f>IF(Data!$L99=EZ$1, "",             IF(ISERR(SEARCH(EZ$1,Data!$H99)),        "",          ";" &amp; VLOOKUP(EZ$1,Data!$L:$N,3, FALSE) &amp; ",""" &amp; VLOOKUP(EZ$1,Data!$L:$M,2, FALSE) &amp; """;"   )             )</f>
        <v/>
      </c>
      <c r="FA98" t="str">
        <f>IF(Data!$L99=FA$1, "",             IF(ISERR(SEARCH(FA$1,Data!$H99)),        "",          ";" &amp; VLOOKUP(FA$1,Data!$L:$N,3, FALSE) &amp; ",""" &amp; VLOOKUP(FA$1,Data!$L:$M,2, FALSE) &amp; """;"   )             )</f>
        <v/>
      </c>
      <c r="FB98" t="str">
        <f>IF(Data!$L99=FB$1, "",             IF(ISERR(SEARCH(FB$1,Data!$H99)),        "",          ";" &amp; VLOOKUP(FB$1,Data!$L:$N,3, FALSE) &amp; ",""" &amp; VLOOKUP(FB$1,Data!$L:$M,2, FALSE) &amp; """;"   )             )</f>
        <v/>
      </c>
      <c r="FC98" t="str">
        <f>IF(Data!$L99=FC$1, "",             IF(ISERR(SEARCH(FC$1,Data!$H99)),        "",          ";" &amp; VLOOKUP(FC$1,Data!$L:$N,3, FALSE) &amp; ",""" &amp; VLOOKUP(FC$1,Data!$L:$M,2, FALSE) &amp; """;"   )             )</f>
        <v/>
      </c>
      <c r="FD98" t="str">
        <f>IF(Data!$L99=FD$1, "",             IF(ISERR(SEARCH(FD$1,Data!$H99)),        "",          ";" &amp; VLOOKUP(FD$1,Data!$L:$N,3, FALSE) &amp; ",""" &amp; VLOOKUP(FD$1,Data!$L:$M,2, FALSE) &amp; """;"   )             )</f>
        <v/>
      </c>
      <c r="FE98" t="str">
        <f>IF(Data!$L99=FE$1, "",             IF(ISERR(SEARCH(FE$1,Data!$H99)),        "",          ";" &amp; VLOOKUP(FE$1,Data!$L:$N,3, FALSE) &amp; ",""" &amp; VLOOKUP(FE$1,Data!$L:$M,2, FALSE) &amp; """;"   )             )</f>
        <v/>
      </c>
      <c r="FF98" t="str">
        <f>IF(Data!$L99=FF$1, "",             IF(ISERR(SEARCH(FF$1,Data!$H99)),        "",          ";" &amp; VLOOKUP(FF$1,Data!$L:$N,3, FALSE) &amp; ",""" &amp; VLOOKUP(FF$1,Data!$L:$M,2, FALSE) &amp; """;"   )             )</f>
        <v/>
      </c>
      <c r="FG98" t="str">
        <f>IF(Data!$L99=FG$1, "",             IF(ISERR(SEARCH(FG$1,Data!$H99)),        "",          ";" &amp; VLOOKUP(FG$1,Data!$L:$N,3, FALSE) &amp; ",""" &amp; VLOOKUP(FG$1,Data!$L:$M,2, FALSE) &amp; """;"   )             )</f>
        <v/>
      </c>
      <c r="FH98" t="str">
        <f>IF(Data!$L99=FH$1, "",             IF(ISERR(SEARCH(FH$1,Data!$H99)),        "",          ";" &amp; VLOOKUP(FH$1,Data!$L:$N,3, FALSE) &amp; ",""" &amp; VLOOKUP(FH$1,Data!$L:$M,2, FALSE) &amp; """;"   )             )</f>
        <v/>
      </c>
      <c r="FI98" t="str">
        <f>IF(Data!$L99=FI$1, "",             IF(ISERR(SEARCH(FI$1,Data!$H99)),        "",          ";" &amp; VLOOKUP(FI$1,Data!$L:$N,3, FALSE) &amp; ",""" &amp; VLOOKUP(FI$1,Data!$L:$M,2, FALSE) &amp; """;"   )             )</f>
        <v/>
      </c>
      <c r="FJ98" t="str">
        <f>IF(Data!$L99=FJ$1, "",             IF(ISERR(SEARCH(FJ$1,Data!$H99)),        "",          ";" &amp; VLOOKUP(FJ$1,Data!$L:$N,3, FALSE) &amp; ",""" &amp; VLOOKUP(FJ$1,Data!$L:$M,2, FALSE) &amp; """;"   )             )</f>
        <v/>
      </c>
      <c r="FK98" t="str">
        <f>IF(Data!$L99=FK$1, "",             IF(ISERR(SEARCH(FK$1,Data!$H99)),        "",          ";" &amp; VLOOKUP(FK$1,Data!$L:$N,3, FALSE) &amp; ",""" &amp; VLOOKUP(FK$1,Data!$L:$M,2, FALSE) &amp; """;"   )             )</f>
        <v/>
      </c>
      <c r="FL98" t="str">
        <f>IF(Data!$L99=FL$1, "",             IF(ISERR(SEARCH(FL$1,Data!$H99)),        "",          ";" &amp; VLOOKUP(FL$1,Data!$L:$N,3, FALSE) &amp; ",""" &amp; VLOOKUP(FL$1,Data!$L:$M,2, FALSE) &amp; """;"   )             )</f>
        <v/>
      </c>
      <c r="FM98" t="str">
        <f>IF(Data!$L99=FM$1, "",             IF(ISERR(SEARCH(FM$1,Data!$H99)),        "",          ";" &amp; VLOOKUP(FM$1,Data!$L:$N,3, FALSE) &amp; ",""" &amp; VLOOKUP(FM$1,Data!$L:$M,2, FALSE) &amp; """;"   )             )</f>
        <v/>
      </c>
      <c r="FN98" t="str">
        <f>IF(Data!$L99=FN$1, "",             IF(ISERR(SEARCH(FN$1,Data!$H99)),        "",          ";" &amp; VLOOKUP(FN$1,Data!$L:$N,3, FALSE) &amp; ",""" &amp; VLOOKUP(FN$1,Data!$L:$M,2, FALSE) &amp; """;"   )             )</f>
        <v/>
      </c>
      <c r="FO98" t="str">
        <f>IF(Data!$L99=FO$1, "",             IF(ISERR(SEARCH(FO$1,Data!$H99)),        "",          ";" &amp; VLOOKUP(FO$1,Data!$L:$N,3, FALSE) &amp; ",""" &amp; VLOOKUP(FO$1,Data!$L:$M,2, FALSE) &amp; """;"   )             )</f>
        <v/>
      </c>
      <c r="FP98" t="str">
        <f>IF(Data!$L99=FP$1, "",             IF(ISERR(SEARCH(FP$1,Data!$H99)),        "",          ";" &amp; VLOOKUP(FP$1,Data!$L:$N,3, FALSE) &amp; ",""" &amp; VLOOKUP(FP$1,Data!$L:$M,2, FALSE) &amp; """;"   )             )</f>
        <v/>
      </c>
      <c r="FQ98" t="str">
        <f>IF(Data!$L99=FQ$1, "",             IF(ISERR(SEARCH(FQ$1,Data!$H99)),        "",          ";" &amp; VLOOKUP(FQ$1,Data!$L:$N,3, FALSE) &amp; ",""" &amp; VLOOKUP(FQ$1,Data!$L:$M,2, FALSE) &amp; """;"   )             )</f>
        <v/>
      </c>
      <c r="FR98" t="str">
        <f>IF(Data!$L99=FR$1, "",             IF(ISERR(SEARCH(FR$1,Data!$H99)),        "",          ";" &amp; VLOOKUP(FR$1,Data!$L:$N,3, FALSE) &amp; ",""" &amp; VLOOKUP(FR$1,Data!$L:$M,2, FALSE) &amp; """;"   )             )</f>
        <v/>
      </c>
      <c r="FS98" t="str">
        <f>IF(Data!$L99=FS$1, "",             IF(ISERR(SEARCH(FS$1,Data!$H99)),        "",          ";" &amp; VLOOKUP(FS$1,Data!$L:$N,3, FALSE) &amp; ",""" &amp; VLOOKUP(FS$1,Data!$L:$M,2, FALSE) &amp; """;"   )             )</f>
        <v/>
      </c>
      <c r="FT98" t="str">
        <f>IF(Data!$L99=FT$1, "",             IF(ISERR(SEARCH(FT$1,Data!$H99)),        "",          ";" &amp; VLOOKUP(FT$1,Data!$L:$N,3, FALSE) &amp; ",""" &amp; VLOOKUP(FT$1,Data!$L:$M,2, FALSE) &amp; """;"   )             )</f>
        <v/>
      </c>
      <c r="FU98" t="str">
        <f>IF(Data!$L99=FU$1, "",             IF(ISERR(SEARCH(FU$1,Data!$H99)),        "",          ";" &amp; VLOOKUP(FU$1,Data!$L:$N,3, FALSE) &amp; ",""" &amp; VLOOKUP(FU$1,Data!$L:$M,2, FALSE) &amp; """;"   )             )</f>
        <v/>
      </c>
      <c r="FV98" t="str">
        <f>IF(Data!$L99=FV$1, "",             IF(ISERR(SEARCH(FV$1,Data!$H99)),        "",          ";" &amp; VLOOKUP(FV$1,Data!$L:$N,3, FALSE) &amp; ",""" &amp; VLOOKUP(FV$1,Data!$L:$M,2, FALSE) &amp; """;"   )             )</f>
        <v/>
      </c>
      <c r="FW98" t="str">
        <f>IF(Data!$L99=FW$1, "",             IF(ISERR(SEARCH(FW$1,Data!$H99)),        "",          ";" &amp; VLOOKUP(FW$1,Data!$L:$N,3, FALSE) &amp; ",""" &amp; VLOOKUP(FW$1,Data!$L:$M,2, FALSE) &amp; """;"   )             )</f>
        <v/>
      </c>
      <c r="FX98" t="str">
        <f>IF(Data!$L99=FX$1, "",             IF(ISERR(SEARCH(FX$1,Data!$H99)),        "",          ";" &amp; VLOOKUP(FX$1,Data!$L:$N,3, FALSE) &amp; ",""" &amp; VLOOKUP(FX$1,Data!$L:$M,2, FALSE) &amp; """;"   )             )</f>
        <v/>
      </c>
      <c r="FY98" t="str">
        <f>IF(Data!$L99=FY$1, "",             IF(ISERR(SEARCH(FY$1,Data!$H99)),        "",          ";" &amp; VLOOKUP(FY$1,Data!$L:$N,3, FALSE) &amp; ",""" &amp; VLOOKUP(FY$1,Data!$L:$M,2, FALSE) &amp; """;"   )             )</f>
        <v/>
      </c>
      <c r="FZ98" t="str">
        <f>IF(Data!$L99=FZ$1, "",             IF(ISERR(SEARCH(FZ$1,Data!$H99)),        "",          ";" &amp; VLOOKUP(FZ$1,Data!$L:$N,3, FALSE) &amp; ",""" &amp; VLOOKUP(FZ$1,Data!$L:$M,2, FALSE) &amp; """;"   )             )</f>
        <v/>
      </c>
      <c r="GA98" t="str">
        <f>IF(Data!$L99=GA$1, "",             IF(ISERR(SEARCH(GA$1,Data!$H99)),        "",          ";" &amp; VLOOKUP(GA$1,Data!$L:$N,3, FALSE) &amp; ",""" &amp; VLOOKUP(GA$1,Data!$L:$M,2, FALSE) &amp; """;"   )             )</f>
        <v/>
      </c>
      <c r="GB98" t="str">
        <f>IF(Data!$L99=GB$1, "",             IF(ISERR(SEARCH(GB$1,Data!$H99)),        "",          ";" &amp; VLOOKUP(GB$1,Data!$L:$N,3, FALSE) &amp; ",""" &amp; VLOOKUP(GB$1,Data!$L:$M,2, FALSE) &amp; """;"   )             )</f>
        <v/>
      </c>
      <c r="GC98" t="str">
        <f>IF(Data!$L99=GC$1, "",             IF(ISERR(SEARCH(GC$1,Data!$H99)),        "",          ";" &amp; VLOOKUP(GC$1,Data!$L:$N,3, FALSE) &amp; ",""" &amp; VLOOKUP(GC$1,Data!$L:$M,2, FALSE) &amp; """;"   )             )</f>
        <v/>
      </c>
      <c r="GD98" t="str">
        <f>IF(Data!$L99=GD$1, "",             IF(ISERR(SEARCH(GD$1,Data!$H99)),        "",          ";" &amp; VLOOKUP(GD$1,Data!$L:$N,3, FALSE) &amp; ",""" &amp; VLOOKUP(GD$1,Data!$L:$M,2, FALSE) &amp; """;"   )             )</f>
        <v/>
      </c>
      <c r="GE98" t="str">
        <f>IF(Data!$L99=GE$1, "",             IF(ISERR(SEARCH(GE$1,Data!$H99)),        "",          ";" &amp; VLOOKUP(GE$1,Data!$L:$N,3, FALSE) &amp; ",""" &amp; VLOOKUP(GE$1,Data!$L:$M,2, FALSE) &amp; """;"   )             )</f>
        <v/>
      </c>
      <c r="GF98" t="str">
        <f>IF(Data!$L99=GF$1, "",             IF(ISERR(SEARCH(GF$1,Data!$H99)),        "",          ";" &amp; VLOOKUP(GF$1,Data!$L:$N,3, FALSE) &amp; ",""" &amp; VLOOKUP(GF$1,Data!$L:$M,2, FALSE) &amp; """;"   )             )</f>
        <v/>
      </c>
      <c r="GG98" t="str">
        <f>IF(Data!$L99=GG$1, "",             IF(ISERR(SEARCH(GG$1,Data!$H99)),        "",          ";" &amp; VLOOKUP(GG$1,Data!$L:$N,3, FALSE) &amp; ",""" &amp; VLOOKUP(GG$1,Data!$L:$M,2, FALSE) &amp; """;"   )             )</f>
        <v/>
      </c>
      <c r="GH98" t="str">
        <f>IF(Data!$L99=GH$1, "",             IF(ISERR(SEARCH(GH$1,Data!$H99)),        "",          ";" &amp; VLOOKUP(GH$1,Data!$L:$N,3, FALSE) &amp; ",""" &amp; VLOOKUP(GH$1,Data!$L:$M,2, FALSE) &amp; """;"   )             )</f>
        <v/>
      </c>
      <c r="GI98" t="str">
        <f>IF(Data!$L99=GI$1, "",             IF(ISERR(SEARCH(GI$1,Data!$H99)),        "",          ";" &amp; VLOOKUP(GI$1,Data!$L:$N,3, FALSE) &amp; ",""" &amp; VLOOKUP(GI$1,Data!$L:$M,2, FALSE) &amp; """;"   )             )</f>
        <v/>
      </c>
      <c r="GJ98" t="str">
        <f>IF(Data!$L99=GJ$1, "",             IF(ISERR(SEARCH(GJ$1,Data!$H99)),        "",          ";" &amp; VLOOKUP(GJ$1,Data!$L:$N,3, FALSE) &amp; ",""" &amp; VLOOKUP(GJ$1,Data!$L:$M,2, FALSE) &amp; """;"   )             )</f>
        <v/>
      </c>
      <c r="GK98" t="str">
        <f>IF(Data!$L99=GK$1, "",             IF(ISERR(SEARCH(GK$1,Data!$H99)),        "",          ";" &amp; VLOOKUP(GK$1,Data!$L:$N,3, FALSE) &amp; ",""" &amp; VLOOKUP(GK$1,Data!$L:$M,2, FALSE) &amp; """;"   )             )</f>
        <v/>
      </c>
      <c r="GL98" t="str">
        <f>IF(Data!$L99=GL$1, "",             IF(ISERR(SEARCH(GL$1,Data!$H99)),        "",          ";" &amp; VLOOKUP(GL$1,Data!$L:$N,3, FALSE) &amp; ",""" &amp; VLOOKUP(GL$1,Data!$L:$M,2, FALSE) &amp; """;"   )             )</f>
        <v/>
      </c>
      <c r="GM98" t="str">
        <f>IF(Data!$L99=GM$1, "",             IF(ISERR(SEARCH(GM$1,Data!$H99)),        "",          ";" &amp; VLOOKUP(GM$1,Data!$L:$N,3, FALSE) &amp; ",""" &amp; VLOOKUP(GM$1,Data!$L:$M,2, FALSE) &amp; """;"   )             )</f>
        <v/>
      </c>
      <c r="GN98" t="str">
        <f>IF(Data!$L99=GN$1, "",             IF(ISERR(SEARCH(GN$1,Data!$H99)),        "",          ";" &amp; VLOOKUP(GN$1,Data!$L:$N,3, FALSE) &amp; ",""" &amp; VLOOKUP(GN$1,Data!$L:$M,2, FALSE) &amp; """;"   )             )</f>
        <v/>
      </c>
      <c r="GO98" t="str">
        <f>IF(Data!$L99=GO$1, "",             IF(ISERR(SEARCH(GO$1,Data!$H99)),        "",          ";" &amp; VLOOKUP(GO$1,Data!$L:$N,3, FALSE) &amp; ",""" &amp; VLOOKUP(GO$1,Data!$L:$M,2, FALSE) &amp; """;"   )             )</f>
        <v/>
      </c>
      <c r="GP98" t="str">
        <f>IF(Data!$L99=GP$1, "",             IF(ISERR(SEARCH(GP$1,Data!$H99)),        "",          ";" &amp; VLOOKUP(GP$1,Data!$L:$N,3, FALSE) &amp; ",""" &amp; VLOOKUP(GP$1,Data!$L:$M,2, FALSE) &amp; """;"   )             )</f>
        <v/>
      </c>
      <c r="GQ98" t="str">
        <f>IF(Data!$L99=GQ$1, "",             IF(ISERR(SEARCH(GQ$1,Data!$H99)),        "",          ";" &amp; VLOOKUP(GQ$1,Data!$L:$N,3, FALSE) &amp; ",""" &amp; VLOOKUP(GQ$1,Data!$L:$M,2, FALSE) &amp; """;"   )             )</f>
        <v/>
      </c>
      <c r="GR98" t="str">
        <f>IF(Data!$L99=GR$1, "",             IF(ISERR(SEARCH(GR$1,Data!$H99)),        "",          ";" &amp; VLOOKUP(GR$1,Data!$L:$N,3, FALSE) &amp; ",""" &amp; VLOOKUP(GR$1,Data!$L:$M,2, FALSE) &amp; """;"   )             )</f>
        <v/>
      </c>
      <c r="GS98" t="str">
        <f>IF(Data!$L99=GS$1, "",             IF(ISERR(SEARCH(GS$1,Data!$H99)),        "",          ";" &amp; VLOOKUP(GS$1,Data!$L:$N,3, FALSE) &amp; ",""" &amp; VLOOKUP(GS$1,Data!$L:$M,2, FALSE) &amp; """;"   )             )</f>
        <v/>
      </c>
      <c r="GT98" t="str">
        <f>IF(Data!$L99=GT$1, "",             IF(ISERR(SEARCH(GT$1,Data!$H99)),        "",          ";" &amp; VLOOKUP(GT$1,Data!$L:$N,3, FALSE) &amp; ",""" &amp; VLOOKUP(GT$1,Data!$L:$M,2, FALSE) &amp; """;"   )             )</f>
        <v/>
      </c>
      <c r="GU98" t="str">
        <f>IF(Data!$L99=GU$1, "",             IF(ISERR(SEARCH(GU$1,Data!$H99)),        "",          ";" &amp; VLOOKUP(GU$1,Data!$L:$N,3, FALSE) &amp; ",""" &amp; VLOOKUP(GU$1,Data!$L:$M,2, FALSE) &amp; """;"   )             )</f>
        <v/>
      </c>
      <c r="GV98" t="str">
        <f>IF(Data!$L99=GV$1, "",             IF(ISERR(SEARCH(GV$1,Data!$H99)),        "",          ";" &amp; VLOOKUP(GV$1,Data!$L:$N,3, FALSE) &amp; ",""" &amp; VLOOKUP(GV$1,Data!$L:$M,2, FALSE) &amp; """;"   )             )</f>
        <v/>
      </c>
      <c r="GW98" t="str">
        <f>IF(Data!$L99=GW$1, "",             IF(ISERR(SEARCH(GW$1,Data!$H99)),        "",          ";" &amp; VLOOKUP(GW$1,Data!$L:$N,3, FALSE) &amp; ",""" &amp; VLOOKUP(GW$1,Data!$L:$M,2, FALSE) &amp; """;"   )             )</f>
        <v/>
      </c>
      <c r="GX98" t="str">
        <f>IF(Data!$L99=GX$1, "",             IF(ISERR(SEARCH(GX$1,Data!$H99)),        "",          ";" &amp; VLOOKUP(GX$1,Data!$L:$N,3, FALSE) &amp; ",""" &amp; VLOOKUP(GX$1,Data!$L:$M,2, FALSE) &amp; """;"   )             )</f>
        <v/>
      </c>
      <c r="GY98" t="str">
        <f>IF(Data!$L99=GY$1, "",             IF(ISERR(SEARCH(GY$1,Data!$H99)),        "",          ";" &amp; VLOOKUP(GY$1,Data!$L:$N,3, FALSE) &amp; ",""" &amp; VLOOKUP(GY$1,Data!$L:$M,2, FALSE) &amp; """;"   )             )</f>
        <v/>
      </c>
      <c r="GZ98" t="str">
        <f>IF(Data!$L99=GZ$1, "",             IF(ISERR(SEARCH(GZ$1,Data!$H99)),        "",          ";" &amp; VLOOKUP(GZ$1,Data!$L:$N,3, FALSE) &amp; ",""" &amp; VLOOKUP(GZ$1,Data!$L:$M,2, FALSE) &amp; """;"   )             )</f>
        <v/>
      </c>
      <c r="HA98" t="str">
        <f>IF(Data!$L99=HA$1, "",             IF(ISERR(SEARCH(HA$1,Data!$H99)),        "",          ";" &amp; VLOOKUP(HA$1,Data!$L:$N,3, FALSE) &amp; ",""" &amp; VLOOKUP(HA$1,Data!$L:$M,2, FALSE) &amp; """;"   )             )</f>
        <v/>
      </c>
      <c r="HB98" t="str">
        <f>IF(Data!$L99=HB$1, "",             IF(ISERR(SEARCH(HB$1,Data!$H99)),        "",          ";" &amp; VLOOKUP(HB$1,Data!$L:$N,3, FALSE) &amp; ",""" &amp; VLOOKUP(HB$1,Data!$L:$M,2, FALSE) &amp; """;"   )             )</f>
        <v/>
      </c>
      <c r="HC98" t="str">
        <f>IF(Data!$L99=HC$1, "",             IF(ISERR(SEARCH(HC$1,Data!$H99)),        "",          ";" &amp; VLOOKUP(HC$1,Data!$L:$N,3, FALSE) &amp; ",""" &amp; VLOOKUP(HC$1,Data!$L:$M,2, FALSE) &amp; """;"   )             )</f>
        <v/>
      </c>
      <c r="HD98" t="str">
        <f>IF(Data!$L99=HD$1, "",             IF(ISERR(SEARCH(HD$1,Data!$H99)),        "",          ";" &amp; VLOOKUP(HD$1,Data!$L:$N,3, FALSE) &amp; ",""" &amp; VLOOKUP(HD$1,Data!$L:$M,2, FALSE) &amp; """;"   )             )</f>
        <v/>
      </c>
      <c r="HE98" t="str">
        <f>IF(Data!$L99=HE$1, "",             IF(ISERR(SEARCH(HE$1,Data!$H99)),        "",          ";" &amp; VLOOKUP(HE$1,Data!$L:$N,3, FALSE) &amp; ",""" &amp; VLOOKUP(HE$1,Data!$L:$M,2, FALSE) &amp; """;"   )             )</f>
        <v/>
      </c>
      <c r="HF98" t="str">
        <f>IF(Data!$L99=HF$1, "",             IF(ISERR(SEARCH(HF$1,Data!$H99)),        "",          ";" &amp; VLOOKUP(HF$1,Data!$L:$N,3, FALSE) &amp; ",""" &amp; VLOOKUP(HF$1,Data!$L:$M,2, FALSE) &amp; """;"   )             )</f>
        <v/>
      </c>
      <c r="HG98" t="str">
        <f>IF(Data!$L99=HG$1, "",             IF(ISERR(SEARCH(HG$1,Data!$H99)),        "",          ";" &amp; VLOOKUP(HG$1,Data!$L:$N,3, FALSE) &amp; ",""" &amp; VLOOKUP(HG$1,Data!$L:$M,2, FALSE) &amp; """;"   )             )</f>
        <v/>
      </c>
      <c r="HH98" t="str">
        <f>IF(Data!$L99=HH$1, "",             IF(ISERR(SEARCH(HH$1,Data!$H99)),        "",          ";" &amp; VLOOKUP(HH$1,Data!$L:$N,3, FALSE) &amp; ",""" &amp; VLOOKUP(HH$1,Data!$L:$M,2, FALSE) &amp; """;"   )             )</f>
        <v/>
      </c>
      <c r="HI98" t="str">
        <f>IF(Data!$L99=HI$1, "",             IF(ISERR(SEARCH(HI$1,Data!$H99)),        "",          ";" &amp; VLOOKUP(HI$1,Data!$L:$N,3, FALSE) &amp; ",""" &amp; VLOOKUP(HI$1,Data!$L:$M,2, FALSE) &amp; """;"   )             )</f>
        <v/>
      </c>
      <c r="HJ98" t="str">
        <f>IF(Data!$L99=HJ$1, "",             IF(ISERR(SEARCH(HJ$1,Data!$H99)),        "",          ";" &amp; VLOOKUP(HJ$1,Data!$L:$N,3, FALSE) &amp; ",""" &amp; VLOOKUP(HJ$1,Data!$L:$M,2, FALSE) &amp; """;"   )             )</f>
        <v/>
      </c>
      <c r="HK98" t="str">
        <f>IF(Data!$L99=HK$1, "",             IF(ISERR(SEARCH(HK$1,Data!$H99)),        "",          ";" &amp; VLOOKUP(HK$1,Data!$L:$N,3, FALSE) &amp; ",""" &amp; VLOOKUP(HK$1,Data!$L:$M,2, FALSE) &amp; """;"   )             )</f>
        <v/>
      </c>
      <c r="HL98" t="str">
        <f>IF(Data!$L99=HL$1, "",             IF(ISERR(SEARCH(HL$1,Data!$H99)),        "",          ";" &amp; VLOOKUP(HL$1,Data!$L:$N,3, FALSE) &amp; ",""" &amp; VLOOKUP(HL$1,Data!$L:$M,2, FALSE) &amp; """;"   )             )</f>
        <v/>
      </c>
      <c r="HM98" t="str">
        <f>IF(Data!$L99=HM$1, "",             IF(ISERR(SEARCH(HM$1,Data!$H99)),        "",          ";" &amp; VLOOKUP(HM$1,Data!$L:$N,3, FALSE) &amp; ",""" &amp; VLOOKUP(HM$1,Data!$L:$M,2, FALSE) &amp; """;"   )             )</f>
        <v/>
      </c>
      <c r="HN98" t="str">
        <f>IF(Data!$L99=HN$1, "",             IF(ISERR(SEARCH(HN$1,Data!$H99)),        "",          ";" &amp; VLOOKUP(HN$1,Data!$L:$N,3, FALSE) &amp; ",""" &amp; VLOOKUP(HN$1,Data!$L:$M,2, FALSE) &amp; """;"   )             )</f>
        <v/>
      </c>
      <c r="HO98" t="str">
        <f>IF(Data!$L99=HO$1, "",             IF(ISERR(SEARCH(HO$1,Data!$H99)),        "",          ";" &amp; VLOOKUP(HO$1,Data!$L:$N,3, FALSE) &amp; ",""" &amp; VLOOKUP(HO$1,Data!$L:$M,2, FALSE) &amp; """;"   )             )</f>
        <v/>
      </c>
      <c r="HP98" t="str">
        <f>IF(Data!$L99=HP$1, "",             IF(ISERR(SEARCH(HP$1,Data!$H99)),        "",          ";" &amp; VLOOKUP(HP$1,Data!$L:$N,3, FALSE) &amp; ",""" &amp; VLOOKUP(HP$1,Data!$L:$M,2, FALSE) &amp; """;"   )             )</f>
        <v/>
      </c>
      <c r="HQ98" t="str">
        <f>IF(Data!$L99=HQ$1, "",             IF(ISERR(SEARCH(HQ$1,Data!$H99)),        "",          ";" &amp; VLOOKUP(HQ$1,Data!$L:$N,3, FALSE) &amp; ",""" &amp; VLOOKUP(HQ$1,Data!$L:$M,2, FALSE) &amp; """;"   )             )</f>
        <v>;00000000-0000-0000-0000-000000000213,"HUMAN";</v>
      </c>
      <c r="HR98" t="str">
        <f>IF(Data!$L99=HR$1, "",             IF(ISERR(SEARCH(HR$1,Data!$H99)),        "",          ";" &amp; VLOOKUP(HR$1,Data!$L:$N,3, FALSE) &amp; ",""" &amp; VLOOKUP(HR$1,Data!$L:$M,2, FALSE) &amp; """;"   )             )</f>
        <v/>
      </c>
      <c r="HS98" t="str">
        <f>IF(Data!$L99=HS$1, "",             IF(ISERR(SEARCH(HS$1,Data!$H99)),        "",          ";" &amp; VLOOKUP(HS$1,Data!$L:$N,3, FALSE) &amp; ",""" &amp; VLOOKUP(HS$1,Data!$L:$M,2, FALSE) &amp; """;"   )             )</f>
        <v/>
      </c>
      <c r="HT98" t="str">
        <f>IF(Data!$L99=HT$1, "",             IF(ISERR(SEARCH(HT$1,Data!$H99)),        "",          ";" &amp; VLOOKUP(HT$1,Data!$L:$N,3, FALSE) &amp; ",""" &amp; VLOOKUP(HT$1,Data!$L:$M,2, FALSE) &amp; """;"   )             )</f>
        <v/>
      </c>
      <c r="HU98" t="str">
        <f>IF(Data!$L99=HU$1, "",             IF(ISERR(SEARCH(HU$1,Data!$H99)),        "",          ";" &amp; VLOOKUP(HU$1,Data!$L:$N,3, FALSE) &amp; ",""" &amp; VLOOKUP(HU$1,Data!$L:$M,2, FALSE) &amp; """;"   )             )</f>
        <v/>
      </c>
      <c r="HV98" t="str">
        <f>IF(Data!$L99=HV$1, "",             IF(ISERR(SEARCH(HV$1,Data!$H99)),        "",          ";" &amp; VLOOKUP(HV$1,Data!$L:$N,3, FALSE) &amp; ",""" &amp; VLOOKUP(HV$1,Data!$L:$M,2, FALSE) &amp; """;"   )             )</f>
        <v/>
      </c>
      <c r="HW98" t="str">
        <f>IF(Data!$L99=HW$1, "",             IF(ISERR(SEARCH(HW$1,Data!$H99)),        "",          ";" &amp; VLOOKUP(HW$1,Data!$L:$N,3, FALSE) &amp; ",""" &amp; VLOOKUP(HW$1,Data!$L:$M,2, FALSE) &amp; """;"   )             )</f>
        <v/>
      </c>
      <c r="HX98" t="str">
        <f>IF(Data!$L99=HX$1, "",             IF(ISERR(SEARCH(HX$1,Data!$H99)),        "",          ";" &amp; VLOOKUP(HX$1,Data!$L:$N,3, FALSE) &amp; ",""" &amp; VLOOKUP(HX$1,Data!$L:$M,2, FALSE) &amp; """;"   )             )</f>
        <v/>
      </c>
      <c r="HY98" t="str">
        <f>IF(Data!$L99=HY$1, "",             IF(ISERR(SEARCH(HY$1,Data!$H99)),        "",          ";" &amp; VLOOKUP(HY$1,Data!$L:$N,3, FALSE) &amp; ",""" &amp; VLOOKUP(HY$1,Data!$L:$M,2, FALSE) &amp; """;"   )             )</f>
        <v/>
      </c>
      <c r="HZ98" t="str">
        <f>IF(Data!$L99=HZ$1, "",             IF(ISERR(SEARCH(HZ$1,Data!$H99)),        "",          ";" &amp; VLOOKUP(HZ$1,Data!$L:$N,3, FALSE) &amp; ",""" &amp; VLOOKUP(HZ$1,Data!$L:$M,2, FALSE) &amp; """;"   )             )</f>
        <v/>
      </c>
      <c r="IA98" t="str">
        <f>IF(Data!$L99=IA$1, "",             IF(ISERR(SEARCH(IA$1,Data!$H99)),        "",          ";" &amp; VLOOKUP(IA$1,Data!$L:$N,3, FALSE) &amp; ",""" &amp; VLOOKUP(IA$1,Data!$L:$M,2, FALSE) &amp; """;"   )             )</f>
        <v/>
      </c>
      <c r="IB98" t="str">
        <f>IF(Data!$L99=IB$1, "",             IF(ISERR(SEARCH(IB$1,Data!$H99)),        "",          ";" &amp; VLOOKUP(IB$1,Data!$L:$N,3, FALSE) &amp; ",""" &amp; VLOOKUP(IB$1,Data!$L:$M,2, FALSE) &amp; """;"   )             )</f>
        <v/>
      </c>
      <c r="IC98" t="str">
        <f>IF(Data!$L99=IC$1, "",             IF(ISERR(SEARCH(IC$1,Data!$H99)),        "",          ";" &amp; VLOOKUP(IC$1,Data!$L:$N,3, FALSE) &amp; ",""" &amp; VLOOKUP(IC$1,Data!$L:$M,2, FALSE) &amp; """;"   )             )</f>
        <v/>
      </c>
      <c r="ID98" t="str">
        <f>IF(Data!$L99=ID$1, "",             IF(ISERR(SEARCH(ID$1,Data!$H99)),        "",          ";" &amp; VLOOKUP(ID$1,Data!$L:$N,3, FALSE) &amp; ",""" &amp; VLOOKUP(ID$1,Data!$L:$M,2, FALSE) &amp; """;"   )             )</f>
        <v/>
      </c>
      <c r="IE98" t="str">
        <f>IF(Data!$L99=IE$1, "",             IF(ISERR(SEARCH(IE$1,Data!$H99)),        "",          ";" &amp; VLOOKUP(IE$1,Data!$L:$N,3, FALSE) &amp; ",""" &amp; VLOOKUP(IE$1,Data!$L:$M,2, FALSE) &amp; """;"   )             )</f>
        <v/>
      </c>
      <c r="IF98" t="str">
        <f>IF(Data!$L99=IF$1, "",             IF(ISERR(SEARCH(IF$1,Data!$H99)),        "",          ";" &amp; VLOOKUP(IF$1,Data!$L:$N,3, FALSE) &amp; ",""" &amp; VLOOKUP(IF$1,Data!$L:$M,2, FALSE) &amp; """;"   )             )</f>
        <v/>
      </c>
      <c r="IG98" t="str">
        <f>IF(Data!$L99=IG$1, "",             IF(ISERR(SEARCH(IG$1,Data!$H99)),        "",          ";" &amp; VLOOKUP(IG$1,Data!$L:$N,3, FALSE) &amp; ",""" &amp; VLOOKUP(IG$1,Data!$L:$M,2, FALSE) &amp; """;"   )             )</f>
        <v/>
      </c>
      <c r="IH98" t="str">
        <f>IF(Data!$L99=IH$1, "",             IF(ISERR(SEARCH(IH$1,Data!$H99)),        "",          ";" &amp; VLOOKUP(IH$1,Data!$L:$N,3, FALSE) &amp; ",""" &amp; VLOOKUP(IH$1,Data!$L:$M,2, FALSE) &amp; """;"   )             )</f>
        <v/>
      </c>
      <c r="II98" t="str">
        <f>IF(Data!$L99=II$1, "",             IF(ISERR(SEARCH(II$1,Data!$H99)),        "",          ";" &amp; VLOOKUP(II$1,Data!$L:$N,3, FALSE) &amp; ",""" &amp; VLOOKUP(II$1,Data!$L:$M,2, FALSE) &amp; """;"   )             )</f>
        <v/>
      </c>
    </row>
    <row r="99" spans="1:243" x14ac:dyDescent="0.3">
      <c r="A99" t="str">
        <f>Data!L100</f>
        <v>Dexter Jettster</v>
      </c>
      <c r="B99" s="15" t="str">
        <f>VLOOKUP(Tableau36[[#This Row],[Character]],Data!L:N,3,FALSE)</f>
        <v>00000000-0000-0000-0000-000000000098</v>
      </c>
      <c r="C99" s="15" t="str">
        <f>VLOOKUP(Tableau36[[#This Row],[Character]],Data!L:M,2,FALSE)</f>
        <v>HUMAN</v>
      </c>
      <c r="D99" s="15" t="str">
        <f>SUBSTITUTE(     SUBSTITUTE(Tableau36[[#This Row],[character_id,character_type,friend_id,friend_type]],",""DROID""",""),    ",""HUMAN""", "")</f>
        <v>00000000-0000-0000-0000-000000000098,00000000-0000-0000-0000-000000000008</v>
      </c>
      <c r="E99" s="15" t="str">
        <f>IF(Tableau36[[#This Row],[With char''s id]] = "", "",    MID(Tableau36[[#This Row],[With char''s id]], 2, LEN(Tableau36[[#This Row],[With char''s id]])-1))</f>
        <v>00000000-0000-0000-0000-000000000098,"HUMAN",00000000-0000-0000-0000-000000000008,"DROID"</v>
      </c>
      <c r="F99" s="15" t="str">
        <f>SUBSTITUTE(Tableau36[[#This Row],[List of friend''s id]],  "/",    "/" &amp; Tableau36[[#This Row],[Character''s id]] &amp; ",""" &amp; Tableau36[[#This Row],[Type]] &amp; """,")</f>
        <v>/00000000-0000-0000-0000-000000000098,"HUMAN",00000000-0000-0000-0000-000000000008,"DROID"</v>
      </c>
      <c r="G99" t="str">
        <f>IF( Tableau36[[#This Row],[removed double semi-colon]]="", "", "/" &amp; MID(Tableau36[[#This Row],[removed double semi-colon]],2,LEN(Tableau36[[#This Row],[removed double semi-colon]]) - 2) )</f>
        <v>/00000000-0000-0000-0000-000000000008,"DROID"</v>
      </c>
      <c r="H99" t="str">
        <f>SUBSTITUTE(Tableau36[[#This Row],[Concatenation]],";;","/")</f>
        <v>;00000000-0000-0000-0000-000000000008,"DROID";</v>
      </c>
      <c r="I99" t="str">
        <f>friends!M99&amp; friends!N99&amp; friends!O99&amp; friends!P99&amp; friends!Q99&amp; friends!R99&amp; friends!S99&amp; friends!T99&amp; friends!U99&amp; friends!V99&amp; friends!W99&amp; friends!X99&amp; friends!Y99&amp; friends!Z99&amp; friends!AA99&amp; friends!AB99&amp; friends!AC99&amp; friends!AD99&amp; friends!AE99&amp; friends!AF99&amp; friends!AG99&amp; friends!AH99&amp; friends!AI99&amp; friends!AJ99&amp; friends!AK99&amp; friends!AL99&amp; friends!AM99&amp; friends!AN99&amp; friends!AO99&amp; friends!AP99&amp; friends!AQ99&amp; friends!AR99&amp; friends!AS99&amp; friends!AT99&amp; friends!AU99&amp; friends!AV99&amp; friends!AW99&amp; friends!AX99&amp; friends!AY99&amp; friends!AZ99&amp; friends!BA99&amp; friends!BB99&amp; friends!BC99&amp; friends!BD99&amp; friends!BE99&amp; friends!BF99&amp; friends!BG99&amp; friends!BH99&amp; friends!BI99&amp; friends!BJ99&amp; friends!BK99&amp; friends!BL99&amp; friends!BM99&amp; friends!BN99&amp; friends!BO99&amp; friends!BP99&amp; friends!BQ99&amp; friends!BR99&amp; friends!BS99&amp; friends!BT99&amp; friends!BU99&amp; friends!BV99&amp; friends!BW99&amp; friends!BX99&amp; friends!BY99&amp; friends!BZ99&amp; friends!CA99&amp; friends!CB99&amp; friends!CC99&amp; friends!CD99&amp; friends!CE99&amp; friends!CF99&amp; friends!CG99&amp; friends!CH99&amp; friends!CI99&amp; friends!CJ99&amp; friends!CK99&amp; friends!CL99&amp; friends!CM99&amp; friends!CN99&amp; friends!CO99&amp; friends!CP99&amp; friends!CQ99&amp; friends!CR99&amp; friends!CS99&amp; friends!CT99&amp; friends!CU99&amp; friends!CV99&amp; friends!CW99&amp; friends!CX99&amp; friends!CY99&amp; friends!CZ99&amp; friends!DA99&amp; friends!DB99&amp; friends!DC99&amp; friends!DD99&amp; friends!DE99&amp; friends!DF99&amp; friends!DG99&amp; friends!DH99&amp; friends!DI99&amp; friends!DJ99&amp; friends!DK99&amp; friends!DL99&amp; friends!DM99&amp; friends!DN99&amp; friends!DO99&amp; friends!DP99&amp; friends!DQ99&amp; friends!DR99&amp; friends!DS99&amp; friends!DT99&amp; friends!DU99&amp; friends!DV99&amp; friends!DW99&amp; friends!DX99&amp; friends!DY99&amp; friends!DZ99&amp; friends!EA99&amp; friends!EB99&amp; friends!EC99&amp; friends!ED99&amp; friends!EE99&amp; friends!EF99&amp; friends!EG99&amp; friends!EH99&amp; friends!EI99&amp; friends!EJ99&amp; friends!EK99&amp; friends!EL99&amp; friends!EM99&amp; friends!EN99&amp; friends!EO99&amp; friends!EP99&amp; friends!EQ99&amp; friends!ER99&amp; friends!ES99&amp; friends!ET99&amp; friends!EU99&amp; friends!EV99&amp; friends!EW99&amp; friends!EX99&amp; friends!EY99&amp; friends!EZ99&amp; friends!FA99&amp; friends!FB99&amp; friends!FC99&amp; friends!FD99&amp; friends!FE99&amp; friends!FF99&amp; friends!FG99&amp; friends!FH99&amp; friends!FI99&amp; friends!FJ99&amp; friends!FK99&amp; friends!FL99&amp; friends!FM99&amp; friends!FN99&amp; friends!FO99&amp; friends!FP99&amp; friends!FQ99&amp; friends!FR99&amp; friends!FS99&amp; friends!FT99&amp; friends!FU99&amp; friends!FV99&amp; friends!FW99&amp; friends!FX99&amp; friends!FY99&amp; friends!FZ99&amp; friends!GA99&amp; friends!GB99&amp; friends!GC99&amp; friends!GD99&amp; friends!GE99&amp; friends!GF99&amp; friends!GG99&amp; friends!GH99&amp; friends!GI99&amp; friends!GJ99&amp; friends!GK99&amp; friends!GL99&amp; friends!GM99&amp; friends!GN99&amp; friends!GO99&amp; friends!GP99&amp; friends!GQ99&amp; friends!GR99&amp; friends!GS99&amp; friends!GT99&amp; friends!GU99&amp; friends!GV99&amp; friends!GW99&amp; friends!GX99&amp; friends!GY99&amp; friends!GZ99&amp; friends!HA99&amp; friends!HB99&amp; friends!HC99&amp; friends!HD99&amp; friends!HE99&amp; friends!HF99&amp; friends!HG99&amp; friends!HH99&amp; friends!HI99&amp; friends!HJ99&amp; friends!HK99&amp; friends!HL99&amp; friends!HM99&amp; friends!HN99&amp; friends!HO99&amp; friends!HP99&amp; friends!HQ99&amp; friends!HR99&amp; friends!HS99&amp; friends!HT99&amp; friends!HU99&amp; friends!HV99&amp; friends!HW99&amp; friends!HX99&amp; friends!HY99&amp; friends!HZ99&amp; friends!IA99&amp; friends!IB99&amp; friends!IC99&amp; friends!ID99&amp; friends!IE99&amp; friends!IF99&amp; friends!IG99&amp; friends!IH99&amp; friends!II99</f>
        <v>;00000000-0000-0000-0000-000000000008,"DROID";</v>
      </c>
      <c r="M99" t="str">
        <f>IF(Data!$L100=M$1, "",             IF(ISERR(SEARCH(M$1,Data!$H100)),        "",          ";" &amp; VLOOKUP(M$1,Data!$L:$N,3, FALSE) &amp; ",""" &amp; VLOOKUP(M$1,Data!$L:$M,2, FALSE) &amp; """;"   )             )</f>
        <v/>
      </c>
      <c r="N99" t="str">
        <f>IF(Data!$L100=N$1, "",             IF(ISERR(SEARCH(N$1,Data!$H100)),        "",          ";" &amp; VLOOKUP(N$1,Data!$L:$N,3, FALSE) &amp; ",""" &amp; VLOOKUP(N$1,Data!$L:$M,2, FALSE) &amp; """;"   )             )</f>
        <v/>
      </c>
      <c r="O99" t="str">
        <f>IF(Data!$L100=O$1, "",             IF(ISERR(SEARCH(O$1,Data!$H100)),        "",          ";" &amp; VLOOKUP(O$1,Data!$L:$N,3, FALSE) &amp; ",""" &amp; VLOOKUP(O$1,Data!$L:$M,2, FALSE) &amp; """;"   )             )</f>
        <v/>
      </c>
      <c r="P99" t="str">
        <f>IF(Data!$L100=P$1, "",             IF(ISERR(SEARCH(P$1,Data!$H100)),        "",          ";" &amp; VLOOKUP(P$1,Data!$L:$N,3, FALSE) &amp; ",""" &amp; VLOOKUP(P$1,Data!$L:$M,2, FALSE) &amp; """;"   )             )</f>
        <v/>
      </c>
      <c r="Q99" t="str">
        <f>IF(Data!$L100=Q$1, "",             IF(ISERR(SEARCH(Q$1,Data!$H100)),        "",          ";" &amp; VLOOKUP(Q$1,Data!$L:$N,3, FALSE) &amp; ",""" &amp; VLOOKUP(Q$1,Data!$L:$M,2, FALSE) &amp; """;"   )             )</f>
        <v/>
      </c>
      <c r="R99" t="str">
        <f>IF(Data!$L100=R$1, "",             IF(ISERR(SEARCH(R$1,Data!$H100)),        "",          ";" &amp; VLOOKUP(R$1,Data!$L:$N,3, FALSE) &amp; ",""" &amp; VLOOKUP(R$1,Data!$L:$M,2, FALSE) &amp; """;"   )             )</f>
        <v/>
      </c>
      <c r="S99" t="str">
        <f>IF(Data!$L100=S$1, "",             IF(ISERR(SEARCH(S$1,Data!$H100)),        "",          ";" &amp; VLOOKUP(S$1,Data!$L:$N,3, FALSE) &amp; ",""" &amp; VLOOKUP(S$1,Data!$L:$M,2, FALSE) &amp; """;"   )             )</f>
        <v/>
      </c>
      <c r="T99" t="str">
        <f>IF(Data!$L100=T$1, "",             IF(ISERR(SEARCH(T$1,Data!$H100)),        "",          ";" &amp; VLOOKUP(T$1,Data!$L:$N,3, FALSE) &amp; ",""" &amp; VLOOKUP(T$1,Data!$L:$M,2, FALSE) &amp; """;"   )             )</f>
        <v/>
      </c>
      <c r="U99" t="str">
        <f>IF(Data!$L100=U$1, "",             IF(ISERR(SEARCH(U$1,Data!$H100)),        "",          ";" &amp; VLOOKUP(U$1,Data!$L:$N,3, FALSE) &amp; ",""" &amp; VLOOKUP(U$1,Data!$L:$M,2, FALSE) &amp; """;"   )             )</f>
        <v/>
      </c>
      <c r="V99" t="str">
        <f>IF(Data!$L100=V$1, "",             IF(ISERR(SEARCH(V$1,Data!$H100)),        "",          ";" &amp; VLOOKUP(V$1,Data!$L:$N,3, FALSE) &amp; ",""" &amp; VLOOKUP(V$1,Data!$L:$M,2, FALSE) &amp; """;"   )             )</f>
        <v/>
      </c>
      <c r="W99" t="str">
        <f>IF(Data!$L100=W$1, "",             IF(ISERR(SEARCH(W$1,Data!$H100)),        "",          ";" &amp; VLOOKUP(W$1,Data!$L:$N,3, FALSE) &amp; ",""" &amp; VLOOKUP(W$1,Data!$L:$M,2, FALSE) &amp; """;"   )             )</f>
        <v/>
      </c>
      <c r="X99" t="str">
        <f>IF(Data!$L100=X$1, "",             IF(ISERR(SEARCH(X$1,Data!$H100)),        "",          ";" &amp; VLOOKUP(X$1,Data!$L:$N,3, FALSE) &amp; ",""" &amp; VLOOKUP(X$1,Data!$L:$M,2, FALSE) &amp; """;"   )             )</f>
        <v/>
      </c>
      <c r="Y99" t="str">
        <f>IF(Data!$L100=Y$1, "",             IF(ISERR(SEARCH(Y$1,Data!$H100)),        "",          ";" &amp; VLOOKUP(Y$1,Data!$L:$N,3, FALSE) &amp; ",""" &amp; VLOOKUP(Y$1,Data!$L:$M,2, FALSE) &amp; """;"   )             )</f>
        <v/>
      </c>
      <c r="Z99" t="str">
        <f>IF(Data!$L100=Z$1, "",             IF(ISERR(SEARCH(Z$1,Data!$H100)),        "",          ";" &amp; VLOOKUP(Z$1,Data!$L:$N,3, FALSE) &amp; ",""" &amp; VLOOKUP(Z$1,Data!$L:$M,2, FALSE) &amp; """;"   )             )</f>
        <v/>
      </c>
      <c r="AA99" t="str">
        <f>IF(Data!$L100=AA$1, "",             IF(ISERR(SEARCH(AA$1,Data!$H100)),        "",          ";" &amp; VLOOKUP(AA$1,Data!$L:$N,3, FALSE) &amp; ",""" &amp; VLOOKUP(AA$1,Data!$L:$M,2, FALSE) &amp; """;"   )             )</f>
        <v/>
      </c>
      <c r="AB99" t="str">
        <f>IF(Data!$L100=AB$1, "",             IF(ISERR(SEARCH(AB$1,Data!$H100)),        "",          ";" &amp; VLOOKUP(AB$1,Data!$L:$N,3, FALSE) &amp; ",""" &amp; VLOOKUP(AB$1,Data!$L:$M,2, FALSE) &amp; """;"   )             )</f>
        <v/>
      </c>
      <c r="AC99" t="str">
        <f>IF(Data!$L100=AC$1, "",             IF(ISERR(SEARCH(AC$1,Data!$H100)),        "",          ";" &amp; VLOOKUP(AC$1,Data!$L:$N,3, FALSE) &amp; ",""" &amp; VLOOKUP(AC$1,Data!$L:$M,2, FALSE) &amp; """;"   )             )</f>
        <v/>
      </c>
      <c r="AD99" t="str">
        <f>IF(Data!$L100=AD$1, "",             IF(ISERR(SEARCH(AD$1,Data!$H100)),        "",          ";" &amp; VLOOKUP(AD$1,Data!$L:$N,3, FALSE) &amp; ",""" &amp; VLOOKUP(AD$1,Data!$L:$M,2, FALSE) &amp; """;"   )             )</f>
        <v/>
      </c>
      <c r="AE99" t="str">
        <f>IF(Data!$L100=AE$1, "",             IF(ISERR(SEARCH(AE$1,Data!$H100)),        "",          ";" &amp; VLOOKUP(AE$1,Data!$L:$N,3, FALSE) &amp; ",""" &amp; VLOOKUP(AE$1,Data!$L:$M,2, FALSE) &amp; """;"   )             )</f>
        <v/>
      </c>
      <c r="AF99" t="str">
        <f>IF(Data!$L100=AF$1, "",             IF(ISERR(SEARCH(AF$1,Data!$H100)),        "",          ";" &amp; VLOOKUP(AF$1,Data!$L:$N,3, FALSE) &amp; ",""" &amp; VLOOKUP(AF$1,Data!$L:$M,2, FALSE) &amp; """;"   )             )</f>
        <v/>
      </c>
      <c r="AG99" t="str">
        <f>IF(Data!$L100=AG$1, "",             IF(ISERR(SEARCH(AG$1,Data!$H100)),        "",          ";" &amp; VLOOKUP(AG$1,Data!$L:$N,3, FALSE) &amp; ",""" &amp; VLOOKUP(AG$1,Data!$L:$M,2, FALSE) &amp; """;"   )             )</f>
        <v/>
      </c>
      <c r="AH99" t="str">
        <f>IF(Data!$L100=AH$1, "",             IF(ISERR(SEARCH(AH$1,Data!$H100)),        "",          ";" &amp; VLOOKUP(AH$1,Data!$L:$N,3, FALSE) &amp; ",""" &amp; VLOOKUP(AH$1,Data!$L:$M,2, FALSE) &amp; """;"   )             )</f>
        <v/>
      </c>
      <c r="AI99" t="str">
        <f>IF(Data!$L100=AI$1, "",             IF(ISERR(SEARCH(AI$1,Data!$H100)),        "",          ";" &amp; VLOOKUP(AI$1,Data!$L:$N,3, FALSE) &amp; ",""" &amp; VLOOKUP(AI$1,Data!$L:$M,2, FALSE) &amp; """;"   )             )</f>
        <v/>
      </c>
      <c r="AJ99" t="str">
        <f>IF(Data!$L100=AJ$1, "",             IF(ISERR(SEARCH(AJ$1,Data!$H100)),        "",          ";" &amp; VLOOKUP(AJ$1,Data!$L:$N,3, FALSE) &amp; ",""" &amp; VLOOKUP(AJ$1,Data!$L:$M,2, FALSE) &amp; """;"   )             )</f>
        <v/>
      </c>
      <c r="AK99" t="str">
        <f>IF(Data!$L100=AK$1, "",             IF(ISERR(SEARCH(AK$1,Data!$H100)),        "",          ";" &amp; VLOOKUP(AK$1,Data!$L:$N,3, FALSE) &amp; ",""" &amp; VLOOKUP(AK$1,Data!$L:$M,2, FALSE) &amp; """;"   )             )</f>
        <v/>
      </c>
      <c r="AL99" t="str">
        <f>IF(Data!$L100=AL$1, "",             IF(ISERR(SEARCH(AL$1,Data!$H100)),        "",          ";" &amp; VLOOKUP(AL$1,Data!$L:$N,3, FALSE) &amp; ",""" &amp; VLOOKUP(AL$1,Data!$L:$M,2, FALSE) &amp; """;"   )             )</f>
        <v/>
      </c>
      <c r="AM99" t="str">
        <f>IF(Data!$L100=AM$1, "",             IF(ISERR(SEARCH(AM$1,Data!$H100)),        "",          ";" &amp; VLOOKUP(AM$1,Data!$L:$N,3, FALSE) &amp; ",""" &amp; VLOOKUP(AM$1,Data!$L:$M,2, FALSE) &amp; """;"   )             )</f>
        <v/>
      </c>
      <c r="AN99" t="str">
        <f>IF(Data!$L100=AN$1, "",             IF(ISERR(SEARCH(AN$1,Data!$H100)),        "",          ";" &amp; VLOOKUP(AN$1,Data!$L:$N,3, FALSE) &amp; ",""" &amp; VLOOKUP(AN$1,Data!$L:$M,2, FALSE) &amp; """;"   )             )</f>
        <v/>
      </c>
      <c r="AO99" t="str">
        <f>IF(Data!$L100=AO$1, "",             IF(ISERR(SEARCH(AO$1,Data!$H100)),        "",          ";" &amp; VLOOKUP(AO$1,Data!$L:$N,3, FALSE) &amp; ",""" &amp; VLOOKUP(AO$1,Data!$L:$M,2, FALSE) &amp; """;"   )             )</f>
        <v/>
      </c>
      <c r="AP99" t="str">
        <f>IF(Data!$L100=AP$1, "",             IF(ISERR(SEARCH(AP$1,Data!$H100)),        "",          ";" &amp; VLOOKUP(AP$1,Data!$L:$N,3, FALSE) &amp; ",""" &amp; VLOOKUP(AP$1,Data!$L:$M,2, FALSE) &amp; """;"   )             )</f>
        <v/>
      </c>
      <c r="AQ99" t="str">
        <f>IF(Data!$L100=AQ$1, "",             IF(ISERR(SEARCH(AQ$1,Data!$H100)),        "",          ";" &amp; VLOOKUP(AQ$1,Data!$L:$N,3, FALSE) &amp; ",""" &amp; VLOOKUP(AQ$1,Data!$L:$M,2, FALSE) &amp; """;"   )             )</f>
        <v/>
      </c>
      <c r="AR99" t="str">
        <f>IF(Data!$L100=AR$1, "",             IF(ISERR(SEARCH(AR$1,Data!$H100)),        "",          ";" &amp; VLOOKUP(AR$1,Data!$L:$N,3, FALSE) &amp; ",""" &amp; VLOOKUP(AR$1,Data!$L:$M,2, FALSE) &amp; """;"   )             )</f>
        <v/>
      </c>
      <c r="AS99" t="str">
        <f>IF(Data!$L100=AS$1, "",             IF(ISERR(SEARCH(AS$1,Data!$H100)),        "",          ";" &amp; VLOOKUP(AS$1,Data!$L:$N,3, FALSE) &amp; ",""" &amp; VLOOKUP(AS$1,Data!$L:$M,2, FALSE) &amp; """;"   )             )</f>
        <v/>
      </c>
      <c r="AT99" t="str">
        <f>IF(Data!$L100=AT$1, "",             IF(ISERR(SEARCH(AT$1,Data!$H100)),        "",          ";" &amp; VLOOKUP(AT$1,Data!$L:$N,3, FALSE) &amp; ",""" &amp; VLOOKUP(AT$1,Data!$L:$M,2, FALSE) &amp; """;"   )             )</f>
        <v/>
      </c>
      <c r="AU99" t="str">
        <f>IF(Data!$L100=AU$1, "",             IF(ISERR(SEARCH(AU$1,Data!$H100)),        "",          ";" &amp; VLOOKUP(AU$1,Data!$L:$N,3, FALSE) &amp; ",""" &amp; VLOOKUP(AU$1,Data!$L:$M,2, FALSE) &amp; """;"   )             )</f>
        <v/>
      </c>
      <c r="AV99" t="str">
        <f>IF(Data!$L100=AV$1, "",             IF(ISERR(SEARCH(AV$1,Data!$H100)),        "",          ";" &amp; VLOOKUP(AV$1,Data!$L:$N,3, FALSE) &amp; ",""" &amp; VLOOKUP(AV$1,Data!$L:$M,2, FALSE) &amp; """;"   )             )</f>
        <v/>
      </c>
      <c r="AW99" t="str">
        <f>IF(Data!$L100=AW$1, "",             IF(ISERR(SEARCH(AW$1,Data!$H100)),        "",          ";" &amp; VLOOKUP(AW$1,Data!$L:$N,3, FALSE) &amp; ",""" &amp; VLOOKUP(AW$1,Data!$L:$M,2, FALSE) &amp; """;"   )             )</f>
        <v/>
      </c>
      <c r="AX99" t="str">
        <f>IF(Data!$L100=AX$1, "",             IF(ISERR(SEARCH(AX$1,Data!$H100)),        "",          ";" &amp; VLOOKUP(AX$1,Data!$L:$N,3, FALSE) &amp; ",""" &amp; VLOOKUP(AX$1,Data!$L:$M,2, FALSE) &amp; """;"   )             )</f>
        <v/>
      </c>
      <c r="AY99" t="str">
        <f>IF(Data!$L100=AY$1, "",             IF(ISERR(SEARCH(AY$1,Data!$H100)),        "",          ";" &amp; VLOOKUP(AY$1,Data!$L:$N,3, FALSE) &amp; ",""" &amp; VLOOKUP(AY$1,Data!$L:$M,2, FALSE) &amp; """;"   )             )</f>
        <v/>
      </c>
      <c r="AZ99" t="str">
        <f>IF(Data!$L100=AZ$1, "",             IF(ISERR(SEARCH(AZ$1,Data!$H100)),        "",          ";" &amp; VLOOKUP(AZ$1,Data!$L:$N,3, FALSE) &amp; ",""" &amp; VLOOKUP(AZ$1,Data!$L:$M,2, FALSE) &amp; """;"   )             )</f>
        <v/>
      </c>
      <c r="BA99" t="str">
        <f>IF(Data!$L100=BA$1, "",             IF(ISERR(SEARCH(BA$1,Data!$H100)),        "",          ";" &amp; VLOOKUP(BA$1,Data!$L:$N,3, FALSE) &amp; ",""" &amp; VLOOKUP(BA$1,Data!$L:$M,2, FALSE) &amp; """;"   )             )</f>
        <v/>
      </c>
      <c r="BB99" t="str">
        <f>IF(Data!$L100=BB$1, "",             IF(ISERR(SEARCH(BB$1,Data!$H100)),        "",          ";" &amp; VLOOKUP(BB$1,Data!$L:$N,3, FALSE) &amp; ",""" &amp; VLOOKUP(BB$1,Data!$L:$M,2, FALSE) &amp; """;"   )             )</f>
        <v/>
      </c>
      <c r="BC99" t="str">
        <f>IF(Data!$L100=BC$1, "",             IF(ISERR(SEARCH(BC$1,Data!$H100)),        "",          ";" &amp; VLOOKUP(BC$1,Data!$L:$N,3, FALSE) &amp; ",""" &amp; VLOOKUP(BC$1,Data!$L:$M,2, FALSE) &amp; """;"   )             )</f>
        <v/>
      </c>
      <c r="BD99" t="str">
        <f>IF(Data!$L100=BD$1, "",             IF(ISERR(SEARCH(BD$1,Data!$H100)),        "",          ";" &amp; VLOOKUP(BD$1,Data!$L:$N,3, FALSE) &amp; ",""" &amp; VLOOKUP(BD$1,Data!$L:$M,2, FALSE) &amp; """;"   )             )</f>
        <v/>
      </c>
      <c r="BE99" t="str">
        <f>IF(Data!$L100=BE$1, "",             IF(ISERR(SEARCH(BE$1,Data!$H100)),        "",          ";" &amp; VLOOKUP(BE$1,Data!$L:$N,3, FALSE) &amp; ",""" &amp; VLOOKUP(BE$1,Data!$L:$M,2, FALSE) &amp; """;"   )             )</f>
        <v/>
      </c>
      <c r="BF99" t="str">
        <f>IF(Data!$L100=BF$1, "",             IF(ISERR(SEARCH(BF$1,Data!$H100)),        "",          ";" &amp; VLOOKUP(BF$1,Data!$L:$N,3, FALSE) &amp; ",""" &amp; VLOOKUP(BF$1,Data!$L:$M,2, FALSE) &amp; """;"   )             )</f>
        <v/>
      </c>
      <c r="BG99" t="str">
        <f>IF(Data!$L100=BG$1, "",             IF(ISERR(SEARCH(BG$1,Data!$H100)),        "",          ";" &amp; VLOOKUP(BG$1,Data!$L:$N,3, FALSE) &amp; ",""" &amp; VLOOKUP(BG$1,Data!$L:$M,2, FALSE) &amp; """;"   )             )</f>
        <v/>
      </c>
      <c r="BH99" t="str">
        <f>IF(Data!$L100=BH$1, "",             IF(ISERR(SEARCH(BH$1,Data!$H100)),        "",          ";" &amp; VLOOKUP(BH$1,Data!$L:$N,3, FALSE) &amp; ",""" &amp; VLOOKUP(BH$1,Data!$L:$M,2, FALSE) &amp; """;"   )             )</f>
        <v/>
      </c>
      <c r="BI99" t="str">
        <f>IF(Data!$L100=BI$1, "",             IF(ISERR(SEARCH(BI$1,Data!$H100)),        "",          ";" &amp; VLOOKUP(BI$1,Data!$L:$N,3, FALSE) &amp; ",""" &amp; VLOOKUP(BI$1,Data!$L:$M,2, FALSE) &amp; """;"   )             )</f>
        <v/>
      </c>
      <c r="BJ99" t="str">
        <f>IF(Data!$L100=BJ$1, "",             IF(ISERR(SEARCH(BJ$1,Data!$H100)),        "",          ";" &amp; VLOOKUP(BJ$1,Data!$L:$N,3, FALSE) &amp; ",""" &amp; VLOOKUP(BJ$1,Data!$L:$M,2, FALSE) &amp; """;"   )             )</f>
        <v/>
      </c>
      <c r="BK99" t="str">
        <f>IF(Data!$L100=BK$1, "",             IF(ISERR(SEARCH(BK$1,Data!$H100)),        "",          ";" &amp; VLOOKUP(BK$1,Data!$L:$N,3, FALSE) &amp; ",""" &amp; VLOOKUP(BK$1,Data!$L:$M,2, FALSE) &amp; """;"   )             )</f>
        <v/>
      </c>
      <c r="BL99" t="str">
        <f>IF(Data!$L100=BL$1, "",             IF(ISERR(SEARCH(BL$1,Data!$H100)),        "",          ";" &amp; VLOOKUP(BL$1,Data!$L:$N,3, FALSE) &amp; ",""" &amp; VLOOKUP(BL$1,Data!$L:$M,2, FALSE) &amp; """;"   )             )</f>
        <v/>
      </c>
      <c r="BM99" t="str">
        <f>IF(Data!$L100=BM$1, "",             IF(ISERR(SEARCH(BM$1,Data!$H100)),        "",          ";" &amp; VLOOKUP(BM$1,Data!$L:$N,3, FALSE) &amp; ",""" &amp; VLOOKUP(BM$1,Data!$L:$M,2, FALSE) &amp; """;"   )             )</f>
        <v/>
      </c>
      <c r="BN99" t="str">
        <f>IF(Data!$L100=BN$1, "",             IF(ISERR(SEARCH(BN$1,Data!$H100)),        "",          ";" &amp; VLOOKUP(BN$1,Data!$L:$N,3, FALSE) &amp; ",""" &amp; VLOOKUP(BN$1,Data!$L:$M,2, FALSE) &amp; """;"   )             )</f>
        <v/>
      </c>
      <c r="BO99" t="str">
        <f>IF(Data!$L100=BO$1, "",             IF(ISERR(SEARCH(BO$1,Data!$H100)),        "",          ";" &amp; VLOOKUP(BO$1,Data!$L:$N,3, FALSE) &amp; ",""" &amp; VLOOKUP(BO$1,Data!$L:$M,2, FALSE) &amp; """;"   )             )</f>
        <v/>
      </c>
      <c r="BP99" t="str">
        <f>IF(Data!$L100=BP$1, "",             IF(ISERR(SEARCH(BP$1,Data!$H100)),        "",          ";" &amp; VLOOKUP(BP$1,Data!$L:$N,3, FALSE) &amp; ",""" &amp; VLOOKUP(BP$1,Data!$L:$M,2, FALSE) &amp; """;"   )             )</f>
        <v/>
      </c>
      <c r="BQ99" t="str">
        <f>IF(Data!$L100=BQ$1, "",             IF(ISERR(SEARCH(BQ$1,Data!$H100)),        "",          ";" &amp; VLOOKUP(BQ$1,Data!$L:$N,3, FALSE) &amp; ",""" &amp; VLOOKUP(BQ$1,Data!$L:$M,2, FALSE) &amp; """;"   )             )</f>
        <v/>
      </c>
      <c r="BR99" t="str">
        <f>IF(Data!$L100=BR$1, "",             IF(ISERR(SEARCH(BR$1,Data!$H100)),        "",          ";" &amp; VLOOKUP(BR$1,Data!$L:$N,3, FALSE) &amp; ",""" &amp; VLOOKUP(BR$1,Data!$L:$M,2, FALSE) &amp; """;"   )             )</f>
        <v/>
      </c>
      <c r="BS99" t="str">
        <f>IF(Data!$L100=BS$1, "",             IF(ISERR(SEARCH(BS$1,Data!$H100)),        "",          ";" &amp; VLOOKUP(BS$1,Data!$L:$N,3, FALSE) &amp; ",""" &amp; VLOOKUP(BS$1,Data!$L:$M,2, FALSE) &amp; """;"   )             )</f>
        <v/>
      </c>
      <c r="BT99" t="str">
        <f>IF(Data!$L100=BT$1, "",             IF(ISERR(SEARCH(BT$1,Data!$H100)),        "",          ";" &amp; VLOOKUP(BT$1,Data!$L:$N,3, FALSE) &amp; ",""" &amp; VLOOKUP(BT$1,Data!$L:$M,2, FALSE) &amp; """;"   )             )</f>
        <v/>
      </c>
      <c r="BU99" t="str">
        <f>IF(Data!$L100=BU$1, "",             IF(ISERR(SEARCH(BU$1,Data!$H100)),        "",          ";" &amp; VLOOKUP(BU$1,Data!$L:$N,3, FALSE) &amp; ",""" &amp; VLOOKUP(BU$1,Data!$L:$M,2, FALSE) &amp; """;"   )             )</f>
        <v/>
      </c>
      <c r="BV99" t="str">
        <f>IF(Data!$L100=BV$1, "",             IF(ISERR(SEARCH(BV$1,Data!$H100)),        "",          ";" &amp; VLOOKUP(BV$1,Data!$L:$N,3, FALSE) &amp; ",""" &amp; VLOOKUP(BV$1,Data!$L:$M,2, FALSE) &amp; """;"   )             )</f>
        <v/>
      </c>
      <c r="BW99" t="str">
        <f>IF(Data!$L100=BW$1, "",             IF(ISERR(SEARCH(BW$1,Data!$H100)),        "",          ";" &amp; VLOOKUP(BW$1,Data!$L:$N,3, FALSE) &amp; ",""" &amp; VLOOKUP(BW$1,Data!$L:$M,2, FALSE) &amp; """;"   )             )</f>
        <v/>
      </c>
      <c r="BX99" t="str">
        <f>IF(Data!$L100=BX$1, "",             IF(ISERR(SEARCH(BX$1,Data!$H100)),        "",          ";" &amp; VLOOKUP(BX$1,Data!$L:$N,3, FALSE) &amp; ",""" &amp; VLOOKUP(BX$1,Data!$L:$M,2, FALSE) &amp; """;"   )             )</f>
        <v/>
      </c>
      <c r="BY99" t="str">
        <f>IF(Data!$L100=BY$1, "",             IF(ISERR(SEARCH(BY$1,Data!$H100)),        "",          ";" &amp; VLOOKUP(BY$1,Data!$L:$N,3, FALSE) &amp; ",""" &amp; VLOOKUP(BY$1,Data!$L:$M,2, FALSE) &amp; """;"   )             )</f>
        <v/>
      </c>
      <c r="BZ99" t="str">
        <f>IF(Data!$L100=BZ$1, "",             IF(ISERR(SEARCH(BZ$1,Data!$H100)),        "",          ";" &amp; VLOOKUP(BZ$1,Data!$L:$N,3, FALSE) &amp; ",""" &amp; VLOOKUP(BZ$1,Data!$L:$M,2, FALSE) &amp; """;"   )             )</f>
        <v/>
      </c>
      <c r="CA99" t="str">
        <f>IF(Data!$L100=CA$1, "",             IF(ISERR(SEARCH(CA$1,Data!$H100)),        "",          ";" &amp; VLOOKUP(CA$1,Data!$L:$N,3, FALSE) &amp; ",""" &amp; VLOOKUP(CA$1,Data!$L:$M,2, FALSE) &amp; """;"   )             )</f>
        <v/>
      </c>
      <c r="CB99" t="str">
        <f>IF(Data!$L100=CB$1, "",             IF(ISERR(SEARCH(CB$1,Data!$H100)),        "",          ";" &amp; VLOOKUP(CB$1,Data!$L:$N,3, FALSE) &amp; ",""" &amp; VLOOKUP(CB$1,Data!$L:$M,2, FALSE) &amp; """;"   )             )</f>
        <v/>
      </c>
      <c r="CC99" t="str">
        <f>IF(Data!$L100=CC$1, "",             IF(ISERR(SEARCH(CC$1,Data!$H100)),        "",          ";" &amp; VLOOKUP(CC$1,Data!$L:$N,3, FALSE) &amp; ",""" &amp; VLOOKUP(CC$1,Data!$L:$M,2, FALSE) &amp; """;"   )             )</f>
        <v/>
      </c>
      <c r="CD99" t="str">
        <f>IF(Data!$L100=CD$1, "",             IF(ISERR(SEARCH(CD$1,Data!$H100)),        "",          ";" &amp; VLOOKUP(CD$1,Data!$L:$N,3, FALSE) &amp; ",""" &amp; VLOOKUP(CD$1,Data!$L:$M,2, FALSE) &amp; """;"   )             )</f>
        <v/>
      </c>
      <c r="CE99" t="str">
        <f>IF(Data!$L100=CE$1, "",             IF(ISERR(SEARCH(CE$1,Data!$H100)),        "",          ";" &amp; VLOOKUP(CE$1,Data!$L:$N,3, FALSE) &amp; ",""" &amp; VLOOKUP(CE$1,Data!$L:$M,2, FALSE) &amp; """;"   )             )</f>
        <v/>
      </c>
      <c r="CF99" t="str">
        <f>IF(Data!$L100=CF$1, "",             IF(ISERR(SEARCH(CF$1,Data!$H100)),        "",          ";" &amp; VLOOKUP(CF$1,Data!$L:$N,3, FALSE) &amp; ",""" &amp; VLOOKUP(CF$1,Data!$L:$M,2, FALSE) &amp; """;"   )             )</f>
        <v/>
      </c>
      <c r="CG99" t="str">
        <f>IF(Data!$L100=CG$1, "",             IF(ISERR(SEARCH(CG$1,Data!$H100)),        "",          ";" &amp; VLOOKUP(CG$1,Data!$L:$N,3, FALSE) &amp; ",""" &amp; VLOOKUP(CG$1,Data!$L:$M,2, FALSE) &amp; """;"   )             )</f>
        <v/>
      </c>
      <c r="CH99" t="str">
        <f>IF(Data!$L100=CH$1, "",             IF(ISERR(SEARCH(CH$1,Data!$H100)),        "",          ";" &amp; VLOOKUP(CH$1,Data!$L:$N,3, FALSE) &amp; ",""" &amp; VLOOKUP(CH$1,Data!$L:$M,2, FALSE) &amp; """;"   )             )</f>
        <v/>
      </c>
      <c r="CI99" t="str">
        <f>IF(Data!$L100=CI$1, "",             IF(ISERR(SEARCH(CI$1,Data!$H100)),        "",          ";" &amp; VLOOKUP(CI$1,Data!$L:$N,3, FALSE) &amp; ",""" &amp; VLOOKUP(CI$1,Data!$L:$M,2, FALSE) &amp; """;"   )             )</f>
        <v/>
      </c>
      <c r="CJ99" t="str">
        <f>IF(Data!$L100=CJ$1, "",             IF(ISERR(SEARCH(CJ$1,Data!$H100)),        "",          ";" &amp; VLOOKUP(CJ$1,Data!$L:$N,3, FALSE) &amp; ",""" &amp; VLOOKUP(CJ$1,Data!$L:$M,2, FALSE) &amp; """;"   )             )</f>
        <v/>
      </c>
      <c r="CK99" t="str">
        <f>IF(Data!$L100=CK$1, "",             IF(ISERR(SEARCH(CK$1,Data!$H100)),        "",          ";" &amp; VLOOKUP(CK$1,Data!$L:$N,3, FALSE) &amp; ",""" &amp; VLOOKUP(CK$1,Data!$L:$M,2, FALSE) &amp; """;"   )             )</f>
        <v/>
      </c>
      <c r="CL99" t="str">
        <f>IF(Data!$L100=CL$1, "",             IF(ISERR(SEARCH(CL$1,Data!$H100)),        "",          ";" &amp; VLOOKUP(CL$1,Data!$L:$N,3, FALSE) &amp; ",""" &amp; VLOOKUP(CL$1,Data!$L:$M,2, FALSE) &amp; """;"   )             )</f>
        <v/>
      </c>
      <c r="CM99" t="str">
        <f>IF(Data!$L100=CM$1, "",             IF(ISERR(SEARCH(CM$1,Data!$H100)),        "",          ";" &amp; VLOOKUP(CM$1,Data!$L:$N,3, FALSE) &amp; ",""" &amp; VLOOKUP(CM$1,Data!$L:$M,2, FALSE) &amp; """;"   )             )</f>
        <v/>
      </c>
      <c r="CN99" t="str">
        <f>IF(Data!$L100=CN$1, "",             IF(ISERR(SEARCH(CN$1,Data!$H100)),        "",          ";" &amp; VLOOKUP(CN$1,Data!$L:$N,3, FALSE) &amp; ",""" &amp; VLOOKUP(CN$1,Data!$L:$M,2, FALSE) &amp; """;"   )             )</f>
        <v/>
      </c>
      <c r="CO99" t="str">
        <f>IF(Data!$L100=CO$1, "",             IF(ISERR(SEARCH(CO$1,Data!$H100)),        "",          ";" &amp; VLOOKUP(CO$1,Data!$L:$N,3, FALSE) &amp; ",""" &amp; VLOOKUP(CO$1,Data!$L:$M,2, FALSE) &amp; """;"   )             )</f>
        <v/>
      </c>
      <c r="CP99" t="str">
        <f>IF(Data!$L100=CP$1, "",             IF(ISERR(SEARCH(CP$1,Data!$H100)),        "",          ";" &amp; VLOOKUP(CP$1,Data!$L:$N,3, FALSE) &amp; ",""" &amp; VLOOKUP(CP$1,Data!$L:$M,2, FALSE) &amp; """;"   )             )</f>
        <v/>
      </c>
      <c r="CQ99" t="str">
        <f>IF(Data!$L100=CQ$1, "",             IF(ISERR(SEARCH(CQ$1,Data!$H100)),        "",          ";" &amp; VLOOKUP(CQ$1,Data!$L:$N,3, FALSE) &amp; ",""" &amp; VLOOKUP(CQ$1,Data!$L:$M,2, FALSE) &amp; """;"   )             )</f>
        <v/>
      </c>
      <c r="CR99" t="str">
        <f>IF(Data!$L100=CR$1, "",             IF(ISERR(SEARCH(CR$1,Data!$H100)),        "",          ";" &amp; VLOOKUP(CR$1,Data!$L:$N,3, FALSE) &amp; ",""" &amp; VLOOKUP(CR$1,Data!$L:$M,2, FALSE) &amp; """;"   )             )</f>
        <v/>
      </c>
      <c r="CS99" t="str">
        <f>IF(Data!$L100=CS$1, "",             IF(ISERR(SEARCH(CS$1,Data!$H100)),        "",          ";" &amp; VLOOKUP(CS$1,Data!$L:$N,3, FALSE) &amp; ",""" &amp; VLOOKUP(CS$1,Data!$L:$M,2, FALSE) &amp; """;"   )             )</f>
        <v/>
      </c>
      <c r="CT99" t="str">
        <f>IF(Data!$L100=CT$1, "",             IF(ISERR(SEARCH(CT$1,Data!$H100)),        "",          ";" &amp; VLOOKUP(CT$1,Data!$L:$N,3, FALSE) &amp; ",""" &amp; VLOOKUP(CT$1,Data!$L:$M,2, FALSE) &amp; """;"   )             )</f>
        <v/>
      </c>
      <c r="CU99" t="str">
        <f>IF(Data!$L100=CU$1, "",             IF(ISERR(SEARCH(CU$1,Data!$H100)),        "",          ";" &amp; VLOOKUP(CU$1,Data!$L:$N,3, FALSE) &amp; ",""" &amp; VLOOKUP(CU$1,Data!$L:$M,2, FALSE) &amp; """;"   )             )</f>
        <v/>
      </c>
      <c r="CV99" t="str">
        <f>IF(Data!$L100=CV$1, "",             IF(ISERR(SEARCH(CV$1,Data!$H100)),        "",          ";" &amp; VLOOKUP(CV$1,Data!$L:$N,3, FALSE) &amp; ",""" &amp; VLOOKUP(CV$1,Data!$L:$M,2, FALSE) &amp; """;"   )             )</f>
        <v/>
      </c>
      <c r="CW99" t="str">
        <f>IF(Data!$L100=CW$1, "",             IF(ISERR(SEARCH(CW$1,Data!$H100)),        "",          ";" &amp; VLOOKUP(CW$1,Data!$L:$N,3, FALSE) &amp; ",""" &amp; VLOOKUP(CW$1,Data!$L:$M,2, FALSE) &amp; """;"   )             )</f>
        <v/>
      </c>
      <c r="CX99" t="str">
        <f>IF(Data!$L100=CX$1, "",             IF(ISERR(SEARCH(CX$1,Data!$H100)),        "",          ";" &amp; VLOOKUP(CX$1,Data!$L:$N,3, FALSE) &amp; ",""" &amp; VLOOKUP(CX$1,Data!$L:$M,2, FALSE) &amp; """;"   )             )</f>
        <v/>
      </c>
      <c r="CY99" t="str">
        <f>IF(Data!$L100=CY$1, "",             IF(ISERR(SEARCH(CY$1,Data!$H100)),        "",          ";" &amp; VLOOKUP(CY$1,Data!$L:$N,3, FALSE) &amp; ",""" &amp; VLOOKUP(CY$1,Data!$L:$M,2, FALSE) &amp; """;"   )             )</f>
        <v/>
      </c>
      <c r="CZ99" t="str">
        <f>IF(Data!$L100=CZ$1, "",             IF(ISERR(SEARCH(CZ$1,Data!$H100)),        "",          ";" &amp; VLOOKUP(CZ$1,Data!$L:$N,3, FALSE) &amp; ",""" &amp; VLOOKUP(CZ$1,Data!$L:$M,2, FALSE) &amp; """;"   )             )</f>
        <v/>
      </c>
      <c r="DA99" t="str">
        <f>IF(Data!$L100=DA$1, "",             IF(ISERR(SEARCH(DA$1,Data!$H100)),        "",          ";" &amp; VLOOKUP(DA$1,Data!$L:$N,3, FALSE) &amp; ",""" &amp; VLOOKUP(DA$1,Data!$L:$M,2, FALSE) &amp; """;"   )             )</f>
        <v/>
      </c>
      <c r="DB99" t="str">
        <f>IF(Data!$L100=DB$1, "",             IF(ISERR(SEARCH(DB$1,Data!$H100)),        "",          ";" &amp; VLOOKUP(DB$1,Data!$L:$N,3, FALSE) &amp; ",""" &amp; VLOOKUP(DB$1,Data!$L:$M,2, FALSE) &amp; """;"   )             )</f>
        <v/>
      </c>
      <c r="DC99" t="str">
        <f>IF(Data!$L100=DC$1, "",             IF(ISERR(SEARCH(DC$1,Data!$H100)),        "",          ";" &amp; VLOOKUP(DC$1,Data!$L:$N,3, FALSE) &amp; ",""" &amp; VLOOKUP(DC$1,Data!$L:$M,2, FALSE) &amp; """;"   )             )</f>
        <v>;00000000-0000-0000-0000-000000000008,"DROID";</v>
      </c>
      <c r="DD99" t="str">
        <f>IF(Data!$L100=DD$1, "",             IF(ISERR(SEARCH(DD$1,Data!$H100)),        "",          ";" &amp; VLOOKUP(DD$1,Data!$L:$N,3, FALSE) &amp; ",""" &amp; VLOOKUP(DD$1,Data!$L:$M,2, FALSE) &amp; """;"   )             )</f>
        <v/>
      </c>
      <c r="DE99" t="str">
        <f>IF(Data!$L100=DE$1, "",             IF(ISERR(SEARCH(DE$1,Data!$H100)),        "",          ";" &amp; VLOOKUP(DE$1,Data!$L:$N,3, FALSE) &amp; ",""" &amp; VLOOKUP(DE$1,Data!$L:$M,2, FALSE) &amp; """;"   )             )</f>
        <v/>
      </c>
      <c r="DF99" t="str">
        <f>IF(Data!$L100=DF$1, "",             IF(ISERR(SEARCH(DF$1,Data!$H100)),        "",          ";" &amp; VLOOKUP(DF$1,Data!$L:$N,3, FALSE) &amp; ",""" &amp; VLOOKUP(DF$1,Data!$L:$M,2, FALSE) &amp; """;"   )             )</f>
        <v/>
      </c>
      <c r="DG99" t="str">
        <f>IF(Data!$L100=DG$1, "",             IF(ISERR(SEARCH(DG$1,Data!$H100)),        "",          ";" &amp; VLOOKUP(DG$1,Data!$L:$N,3, FALSE) &amp; ",""" &amp; VLOOKUP(DG$1,Data!$L:$M,2, FALSE) &amp; """;"   )             )</f>
        <v/>
      </c>
      <c r="DH99" t="str">
        <f>IF(Data!$L100=DH$1, "",             IF(ISERR(SEARCH(DH$1,Data!$H100)),        "",          ";" &amp; VLOOKUP(DH$1,Data!$L:$N,3, FALSE) &amp; ",""" &amp; VLOOKUP(DH$1,Data!$L:$M,2, FALSE) &amp; """;"   )             )</f>
        <v/>
      </c>
      <c r="DI99" t="str">
        <f>IF(Data!$L100=DI$1, "",             IF(ISERR(SEARCH(DI$1,Data!$H100)),        "",          ";" &amp; VLOOKUP(DI$1,Data!$L:$N,3, FALSE) &amp; ",""" &amp; VLOOKUP(DI$1,Data!$L:$M,2, FALSE) &amp; """;"   )             )</f>
        <v/>
      </c>
      <c r="DJ99" t="str">
        <f>IF(Data!$L100=DJ$1, "",             IF(ISERR(SEARCH(DJ$1,Data!$H100)),        "",          ";" &amp; VLOOKUP(DJ$1,Data!$L:$N,3, FALSE) &amp; ",""" &amp; VLOOKUP(DJ$1,Data!$L:$M,2, FALSE) &amp; """;"   )             )</f>
        <v/>
      </c>
      <c r="DK99" t="str">
        <f>IF(Data!$L100=DK$1, "",             IF(ISERR(SEARCH(DK$1,Data!$H100)),        "",          ";" &amp; VLOOKUP(DK$1,Data!$L:$N,3, FALSE) &amp; ",""" &amp; VLOOKUP(DK$1,Data!$L:$M,2, FALSE) &amp; """;"   )             )</f>
        <v/>
      </c>
      <c r="DL99" t="str">
        <f>IF(Data!$L100=DL$1, "",             IF(ISERR(SEARCH(DL$1,Data!$H100)),        "",          ";" &amp; VLOOKUP(DL$1,Data!$L:$N,3, FALSE) &amp; ",""" &amp; VLOOKUP(DL$1,Data!$L:$M,2, FALSE) &amp; """;"   )             )</f>
        <v/>
      </c>
      <c r="DM99" t="str">
        <f>IF(Data!$L100=DM$1, "",             IF(ISERR(SEARCH(DM$1,Data!$H100)),        "",          ";" &amp; VLOOKUP(DM$1,Data!$L:$N,3, FALSE) &amp; ",""" &amp; VLOOKUP(DM$1,Data!$L:$M,2, FALSE) &amp; """;"   )             )</f>
        <v/>
      </c>
      <c r="DN99" t="str">
        <f>IF(Data!$L100=DN$1, "",             IF(ISERR(SEARCH(DN$1,Data!$H100)),        "",          ";" &amp; VLOOKUP(DN$1,Data!$L:$N,3, FALSE) &amp; ",""" &amp; VLOOKUP(DN$1,Data!$L:$M,2, FALSE) &amp; """;"   )             )</f>
        <v/>
      </c>
      <c r="DO99" t="str">
        <f>IF(Data!$L100=DO$1, "",             IF(ISERR(SEARCH(DO$1,Data!$H100)),        "",          ";" &amp; VLOOKUP(DO$1,Data!$L:$N,3, FALSE) &amp; ",""" &amp; VLOOKUP(DO$1,Data!$L:$M,2, FALSE) &amp; """;"   )             )</f>
        <v/>
      </c>
      <c r="DP99" t="str">
        <f>IF(Data!$L100=DP$1, "",             IF(ISERR(SEARCH(DP$1,Data!$H100)),        "",          ";" &amp; VLOOKUP(DP$1,Data!$L:$N,3, FALSE) &amp; ",""" &amp; VLOOKUP(DP$1,Data!$L:$M,2, FALSE) &amp; """;"   )             )</f>
        <v/>
      </c>
      <c r="DQ99" t="str">
        <f>IF(Data!$L100=DQ$1, "",             IF(ISERR(SEARCH(DQ$1,Data!$H100)),        "",          ";" &amp; VLOOKUP(DQ$1,Data!$L:$N,3, FALSE) &amp; ",""" &amp; VLOOKUP(DQ$1,Data!$L:$M,2, FALSE) &amp; """;"   )             )</f>
        <v/>
      </c>
      <c r="DR99" t="str">
        <f>IF(Data!$L100=DR$1, "",             IF(ISERR(SEARCH(DR$1,Data!$H100)),        "",          ";" &amp; VLOOKUP(DR$1,Data!$L:$N,3, FALSE) &amp; ",""" &amp; VLOOKUP(DR$1,Data!$L:$M,2, FALSE) &amp; """;"   )             )</f>
        <v/>
      </c>
      <c r="DS99" t="str">
        <f>IF(Data!$L100=DS$1, "",             IF(ISERR(SEARCH(DS$1,Data!$H100)),        "",          ";" &amp; VLOOKUP(DS$1,Data!$L:$N,3, FALSE) &amp; ",""" &amp; VLOOKUP(DS$1,Data!$L:$M,2, FALSE) &amp; """;"   )             )</f>
        <v/>
      </c>
      <c r="DT99" t="str">
        <f>IF(Data!$L100=DT$1, "",             IF(ISERR(SEARCH(DT$1,Data!$H100)),        "",          ";" &amp; VLOOKUP(DT$1,Data!$L:$N,3, FALSE) &amp; ",""" &amp; VLOOKUP(DT$1,Data!$L:$M,2, FALSE) &amp; """;"   )             )</f>
        <v/>
      </c>
      <c r="DU99" t="str">
        <f>IF(Data!$L100=DU$1, "",             IF(ISERR(SEARCH(DU$1,Data!$H100)),        "",          ";" &amp; VLOOKUP(DU$1,Data!$L:$N,3, FALSE) &amp; ",""" &amp; VLOOKUP(DU$1,Data!$L:$M,2, FALSE) &amp; """;"   )             )</f>
        <v/>
      </c>
      <c r="DV99" t="str">
        <f>IF(Data!$L100=DV$1, "",             IF(ISERR(SEARCH(DV$1,Data!$H100)),        "",          ";" &amp; VLOOKUP(DV$1,Data!$L:$N,3, FALSE) &amp; ",""" &amp; VLOOKUP(DV$1,Data!$L:$M,2, FALSE) &amp; """;"   )             )</f>
        <v/>
      </c>
      <c r="DW99" t="str">
        <f>IF(Data!$L100=DW$1, "",             IF(ISERR(SEARCH(DW$1,Data!$H100)),        "",          ";" &amp; VLOOKUP(DW$1,Data!$L:$N,3, FALSE) &amp; ",""" &amp; VLOOKUP(DW$1,Data!$L:$M,2, FALSE) &amp; """;"   )             )</f>
        <v/>
      </c>
      <c r="DX99" t="str">
        <f>IF(Data!$L100=DX$1, "",             IF(ISERR(SEARCH(DX$1,Data!$H100)),        "",          ";" &amp; VLOOKUP(DX$1,Data!$L:$N,3, FALSE) &amp; ",""" &amp; VLOOKUP(DX$1,Data!$L:$M,2, FALSE) &amp; """;"   )             )</f>
        <v/>
      </c>
      <c r="DY99" t="str">
        <f>IF(Data!$L100=DY$1, "",             IF(ISERR(SEARCH(DY$1,Data!$H100)),        "",          ";" &amp; VLOOKUP(DY$1,Data!$L:$N,3, FALSE) &amp; ",""" &amp; VLOOKUP(DY$1,Data!$L:$M,2, FALSE) &amp; """;"   )             )</f>
        <v/>
      </c>
      <c r="DZ99" t="str">
        <f>IF(Data!$L100=DZ$1, "",             IF(ISERR(SEARCH(DZ$1,Data!$H100)),        "",          ";" &amp; VLOOKUP(DZ$1,Data!$L:$N,3, FALSE) &amp; ",""" &amp; VLOOKUP(DZ$1,Data!$L:$M,2, FALSE) &amp; """;"   )             )</f>
        <v/>
      </c>
      <c r="EA99" t="str">
        <f>IF(Data!$L100=EA$1, "",             IF(ISERR(SEARCH(EA$1,Data!$H100)),        "",          ";" &amp; VLOOKUP(EA$1,Data!$L:$N,3, FALSE) &amp; ",""" &amp; VLOOKUP(EA$1,Data!$L:$M,2, FALSE) &amp; """;"   )             )</f>
        <v/>
      </c>
      <c r="EB99" t="str">
        <f>IF(Data!$L100=EB$1, "",             IF(ISERR(SEARCH(EB$1,Data!$H100)),        "",          ";" &amp; VLOOKUP(EB$1,Data!$L:$N,3, FALSE) &amp; ",""" &amp; VLOOKUP(EB$1,Data!$L:$M,2, FALSE) &amp; """;"   )             )</f>
        <v/>
      </c>
      <c r="EC99" t="str">
        <f>IF(Data!$L100=EC$1, "",             IF(ISERR(SEARCH(EC$1,Data!$H100)),        "",          ";" &amp; VLOOKUP(EC$1,Data!$L:$N,3, FALSE) &amp; ",""" &amp; VLOOKUP(EC$1,Data!$L:$M,2, FALSE) &amp; """;"   )             )</f>
        <v/>
      </c>
      <c r="ED99" t="str">
        <f>IF(Data!$L100=ED$1, "",             IF(ISERR(SEARCH(ED$1,Data!$H100)),        "",          ";" &amp; VLOOKUP(ED$1,Data!$L:$N,3, FALSE) &amp; ",""" &amp; VLOOKUP(ED$1,Data!$L:$M,2, FALSE) &amp; """;"   )             )</f>
        <v/>
      </c>
      <c r="EE99" t="str">
        <f>IF(Data!$L100=EE$1, "",             IF(ISERR(SEARCH(EE$1,Data!$H100)),        "",          ";" &amp; VLOOKUP(EE$1,Data!$L:$N,3, FALSE) &amp; ",""" &amp; VLOOKUP(EE$1,Data!$L:$M,2, FALSE) &amp; """;"   )             )</f>
        <v/>
      </c>
      <c r="EF99" t="str">
        <f>IF(Data!$L100=EF$1, "",             IF(ISERR(SEARCH(EF$1,Data!$H100)),        "",          ";" &amp; VLOOKUP(EF$1,Data!$L:$N,3, FALSE) &amp; ",""" &amp; VLOOKUP(EF$1,Data!$L:$M,2, FALSE) &amp; """;"   )             )</f>
        <v/>
      </c>
      <c r="EG99" t="str">
        <f>IF(Data!$L100=EG$1, "",             IF(ISERR(SEARCH(EG$1,Data!$H100)),        "",          ";" &amp; VLOOKUP(EG$1,Data!$L:$N,3, FALSE) &amp; ",""" &amp; VLOOKUP(EG$1,Data!$L:$M,2, FALSE) &amp; """;"   )             )</f>
        <v/>
      </c>
      <c r="EH99" t="str">
        <f>IF(Data!$L100=EH$1, "",             IF(ISERR(SEARCH(EH$1,Data!$H100)),        "",          ";" &amp; VLOOKUP(EH$1,Data!$L:$N,3, FALSE) &amp; ",""" &amp; VLOOKUP(EH$1,Data!$L:$M,2, FALSE) &amp; """;"   )             )</f>
        <v/>
      </c>
      <c r="EI99" t="str">
        <f>IF(Data!$L100=EI$1, "",             IF(ISERR(SEARCH(EI$1,Data!$H100)),        "",          ";" &amp; VLOOKUP(EI$1,Data!$L:$N,3, FALSE) &amp; ",""" &amp; VLOOKUP(EI$1,Data!$L:$M,2, FALSE) &amp; """;"   )             )</f>
        <v/>
      </c>
      <c r="EJ99" t="str">
        <f>IF(Data!$L100=EJ$1, "",             IF(ISERR(SEARCH(EJ$1,Data!$H100)),        "",          ";" &amp; VLOOKUP(EJ$1,Data!$L:$N,3, FALSE) &amp; ",""" &amp; VLOOKUP(EJ$1,Data!$L:$M,2, FALSE) &amp; """;"   )             )</f>
        <v/>
      </c>
      <c r="EK99" t="str">
        <f>IF(Data!$L100=EK$1, "",             IF(ISERR(SEARCH(EK$1,Data!$H100)),        "",          ";" &amp; VLOOKUP(EK$1,Data!$L:$N,3, FALSE) &amp; ",""" &amp; VLOOKUP(EK$1,Data!$L:$M,2, FALSE) &amp; """;"   )             )</f>
        <v/>
      </c>
      <c r="EL99" t="str">
        <f>IF(Data!$L100=EL$1, "",             IF(ISERR(SEARCH(EL$1,Data!$H100)),        "",          ";" &amp; VLOOKUP(EL$1,Data!$L:$N,3, FALSE) &amp; ",""" &amp; VLOOKUP(EL$1,Data!$L:$M,2, FALSE) &amp; """;"   )             )</f>
        <v/>
      </c>
      <c r="EM99" t="str">
        <f>IF(Data!$L100=EM$1, "",             IF(ISERR(SEARCH(EM$1,Data!$H100)),        "",          ";" &amp; VLOOKUP(EM$1,Data!$L:$N,3, FALSE) &amp; ",""" &amp; VLOOKUP(EM$1,Data!$L:$M,2, FALSE) &amp; """;"   )             )</f>
        <v/>
      </c>
      <c r="EN99" t="str">
        <f>IF(Data!$L100=EN$1, "",             IF(ISERR(SEARCH(EN$1,Data!$H100)),        "",          ";" &amp; VLOOKUP(EN$1,Data!$L:$N,3, FALSE) &amp; ",""" &amp; VLOOKUP(EN$1,Data!$L:$M,2, FALSE) &amp; """;"   )             )</f>
        <v/>
      </c>
      <c r="EO99" t="str">
        <f>IF(Data!$L100=EO$1, "",             IF(ISERR(SEARCH(EO$1,Data!$H100)),        "",          ";" &amp; VLOOKUP(EO$1,Data!$L:$N,3, FALSE) &amp; ",""" &amp; VLOOKUP(EO$1,Data!$L:$M,2, FALSE) &amp; """;"   )             )</f>
        <v/>
      </c>
      <c r="EP99" t="str">
        <f>IF(Data!$L100=EP$1, "",             IF(ISERR(SEARCH(EP$1,Data!$H100)),        "",          ";" &amp; VLOOKUP(EP$1,Data!$L:$N,3, FALSE) &amp; ",""" &amp; VLOOKUP(EP$1,Data!$L:$M,2, FALSE) &amp; """;"   )             )</f>
        <v/>
      </c>
      <c r="EQ99" t="str">
        <f>IF(Data!$L100=EQ$1, "",             IF(ISERR(SEARCH(EQ$1,Data!$H100)),        "",          ";" &amp; VLOOKUP(EQ$1,Data!$L:$N,3, FALSE) &amp; ",""" &amp; VLOOKUP(EQ$1,Data!$L:$M,2, FALSE) &amp; """;"   )             )</f>
        <v/>
      </c>
      <c r="ER99" t="str">
        <f>IF(Data!$L100=ER$1, "",             IF(ISERR(SEARCH(ER$1,Data!$H100)),        "",          ";" &amp; VLOOKUP(ER$1,Data!$L:$N,3, FALSE) &amp; ",""" &amp; VLOOKUP(ER$1,Data!$L:$M,2, FALSE) &amp; """;"   )             )</f>
        <v/>
      </c>
      <c r="ES99" t="str">
        <f>IF(Data!$L100=ES$1, "",             IF(ISERR(SEARCH(ES$1,Data!$H100)),        "",          ";" &amp; VLOOKUP(ES$1,Data!$L:$N,3, FALSE) &amp; ",""" &amp; VLOOKUP(ES$1,Data!$L:$M,2, FALSE) &amp; """;"   )             )</f>
        <v/>
      </c>
      <c r="ET99" t="str">
        <f>IF(Data!$L100=ET$1, "",             IF(ISERR(SEARCH(ET$1,Data!$H100)),        "",          ";" &amp; VLOOKUP(ET$1,Data!$L:$N,3, FALSE) &amp; ",""" &amp; VLOOKUP(ET$1,Data!$L:$M,2, FALSE) &amp; """;"   )             )</f>
        <v/>
      </c>
      <c r="EU99" t="str">
        <f>IF(Data!$L100=EU$1, "",             IF(ISERR(SEARCH(EU$1,Data!$H100)),        "",          ";" &amp; VLOOKUP(EU$1,Data!$L:$N,3, FALSE) &amp; ",""" &amp; VLOOKUP(EU$1,Data!$L:$M,2, FALSE) &amp; """;"   )             )</f>
        <v/>
      </c>
      <c r="EV99" t="str">
        <f>IF(Data!$L100=EV$1, "",             IF(ISERR(SEARCH(EV$1,Data!$H100)),        "",          ";" &amp; VLOOKUP(EV$1,Data!$L:$N,3, FALSE) &amp; ",""" &amp; VLOOKUP(EV$1,Data!$L:$M,2, FALSE) &amp; """;"   )             )</f>
        <v/>
      </c>
      <c r="EW99" t="str">
        <f>IF(Data!$L100=EW$1, "",             IF(ISERR(SEARCH(EW$1,Data!$H100)),        "",          ";" &amp; VLOOKUP(EW$1,Data!$L:$N,3, FALSE) &amp; ",""" &amp; VLOOKUP(EW$1,Data!$L:$M,2, FALSE) &amp; """;"   )             )</f>
        <v/>
      </c>
      <c r="EX99" t="str">
        <f>IF(Data!$L100=EX$1, "",             IF(ISERR(SEARCH(EX$1,Data!$H100)),        "",          ";" &amp; VLOOKUP(EX$1,Data!$L:$N,3, FALSE) &amp; ",""" &amp; VLOOKUP(EX$1,Data!$L:$M,2, FALSE) &amp; """;"   )             )</f>
        <v/>
      </c>
      <c r="EY99" t="str">
        <f>IF(Data!$L100=EY$1, "",             IF(ISERR(SEARCH(EY$1,Data!$H100)),        "",          ";" &amp; VLOOKUP(EY$1,Data!$L:$N,3, FALSE) &amp; ",""" &amp; VLOOKUP(EY$1,Data!$L:$M,2, FALSE) &amp; """;"   )             )</f>
        <v/>
      </c>
      <c r="EZ99" t="str">
        <f>IF(Data!$L100=EZ$1, "",             IF(ISERR(SEARCH(EZ$1,Data!$H100)),        "",          ";" &amp; VLOOKUP(EZ$1,Data!$L:$N,3, FALSE) &amp; ",""" &amp; VLOOKUP(EZ$1,Data!$L:$M,2, FALSE) &amp; """;"   )             )</f>
        <v/>
      </c>
      <c r="FA99" t="str">
        <f>IF(Data!$L100=FA$1, "",             IF(ISERR(SEARCH(FA$1,Data!$H100)),        "",          ";" &amp; VLOOKUP(FA$1,Data!$L:$N,3, FALSE) &amp; ",""" &amp; VLOOKUP(FA$1,Data!$L:$M,2, FALSE) &amp; """;"   )             )</f>
        <v/>
      </c>
      <c r="FB99" t="str">
        <f>IF(Data!$L100=FB$1, "",             IF(ISERR(SEARCH(FB$1,Data!$H100)),        "",          ";" &amp; VLOOKUP(FB$1,Data!$L:$N,3, FALSE) &amp; ",""" &amp; VLOOKUP(FB$1,Data!$L:$M,2, FALSE) &amp; """;"   )             )</f>
        <v/>
      </c>
      <c r="FC99" t="str">
        <f>IF(Data!$L100=FC$1, "",             IF(ISERR(SEARCH(FC$1,Data!$H100)),        "",          ";" &amp; VLOOKUP(FC$1,Data!$L:$N,3, FALSE) &amp; ",""" &amp; VLOOKUP(FC$1,Data!$L:$M,2, FALSE) &amp; """;"   )             )</f>
        <v/>
      </c>
      <c r="FD99" t="str">
        <f>IF(Data!$L100=FD$1, "",             IF(ISERR(SEARCH(FD$1,Data!$H100)),        "",          ";" &amp; VLOOKUP(FD$1,Data!$L:$N,3, FALSE) &amp; ",""" &amp; VLOOKUP(FD$1,Data!$L:$M,2, FALSE) &amp; """;"   )             )</f>
        <v/>
      </c>
      <c r="FE99" t="str">
        <f>IF(Data!$L100=FE$1, "",             IF(ISERR(SEARCH(FE$1,Data!$H100)),        "",          ";" &amp; VLOOKUP(FE$1,Data!$L:$N,3, FALSE) &amp; ",""" &amp; VLOOKUP(FE$1,Data!$L:$M,2, FALSE) &amp; """;"   )             )</f>
        <v/>
      </c>
      <c r="FF99" t="str">
        <f>IF(Data!$L100=FF$1, "",             IF(ISERR(SEARCH(FF$1,Data!$H100)),        "",          ";" &amp; VLOOKUP(FF$1,Data!$L:$N,3, FALSE) &amp; ",""" &amp; VLOOKUP(FF$1,Data!$L:$M,2, FALSE) &amp; """;"   )             )</f>
        <v/>
      </c>
      <c r="FG99" t="str">
        <f>IF(Data!$L100=FG$1, "",             IF(ISERR(SEARCH(FG$1,Data!$H100)),        "",          ";" &amp; VLOOKUP(FG$1,Data!$L:$N,3, FALSE) &amp; ",""" &amp; VLOOKUP(FG$1,Data!$L:$M,2, FALSE) &amp; """;"   )             )</f>
        <v/>
      </c>
      <c r="FH99" t="str">
        <f>IF(Data!$L100=FH$1, "",             IF(ISERR(SEARCH(FH$1,Data!$H100)),        "",          ";" &amp; VLOOKUP(FH$1,Data!$L:$N,3, FALSE) &amp; ",""" &amp; VLOOKUP(FH$1,Data!$L:$M,2, FALSE) &amp; """;"   )             )</f>
        <v/>
      </c>
      <c r="FI99" t="str">
        <f>IF(Data!$L100=FI$1, "",             IF(ISERR(SEARCH(FI$1,Data!$H100)),        "",          ";" &amp; VLOOKUP(FI$1,Data!$L:$N,3, FALSE) &amp; ",""" &amp; VLOOKUP(FI$1,Data!$L:$M,2, FALSE) &amp; """;"   )             )</f>
        <v/>
      </c>
      <c r="FJ99" t="str">
        <f>IF(Data!$L100=FJ$1, "",             IF(ISERR(SEARCH(FJ$1,Data!$H100)),        "",          ";" &amp; VLOOKUP(FJ$1,Data!$L:$N,3, FALSE) &amp; ",""" &amp; VLOOKUP(FJ$1,Data!$L:$M,2, FALSE) &amp; """;"   )             )</f>
        <v/>
      </c>
      <c r="FK99" t="str">
        <f>IF(Data!$L100=FK$1, "",             IF(ISERR(SEARCH(FK$1,Data!$H100)),        "",          ";" &amp; VLOOKUP(FK$1,Data!$L:$N,3, FALSE) &amp; ",""" &amp; VLOOKUP(FK$1,Data!$L:$M,2, FALSE) &amp; """;"   )             )</f>
        <v/>
      </c>
      <c r="FL99" t="str">
        <f>IF(Data!$L100=FL$1, "",             IF(ISERR(SEARCH(FL$1,Data!$H100)),        "",          ";" &amp; VLOOKUP(FL$1,Data!$L:$N,3, FALSE) &amp; ",""" &amp; VLOOKUP(FL$1,Data!$L:$M,2, FALSE) &amp; """;"   )             )</f>
        <v/>
      </c>
      <c r="FM99" t="str">
        <f>IF(Data!$L100=FM$1, "",             IF(ISERR(SEARCH(FM$1,Data!$H100)),        "",          ";" &amp; VLOOKUP(FM$1,Data!$L:$N,3, FALSE) &amp; ",""" &amp; VLOOKUP(FM$1,Data!$L:$M,2, FALSE) &amp; """;"   )             )</f>
        <v/>
      </c>
      <c r="FN99" t="str">
        <f>IF(Data!$L100=FN$1, "",             IF(ISERR(SEARCH(FN$1,Data!$H100)),        "",          ";" &amp; VLOOKUP(FN$1,Data!$L:$N,3, FALSE) &amp; ",""" &amp; VLOOKUP(FN$1,Data!$L:$M,2, FALSE) &amp; """;"   )             )</f>
        <v/>
      </c>
      <c r="FO99" t="str">
        <f>IF(Data!$L100=FO$1, "",             IF(ISERR(SEARCH(FO$1,Data!$H100)),        "",          ";" &amp; VLOOKUP(FO$1,Data!$L:$N,3, FALSE) &amp; ",""" &amp; VLOOKUP(FO$1,Data!$L:$M,2, FALSE) &amp; """;"   )             )</f>
        <v/>
      </c>
      <c r="FP99" t="str">
        <f>IF(Data!$L100=FP$1, "",             IF(ISERR(SEARCH(FP$1,Data!$H100)),        "",          ";" &amp; VLOOKUP(FP$1,Data!$L:$N,3, FALSE) &amp; ",""" &amp; VLOOKUP(FP$1,Data!$L:$M,2, FALSE) &amp; """;"   )             )</f>
        <v/>
      </c>
      <c r="FQ99" t="str">
        <f>IF(Data!$L100=FQ$1, "",             IF(ISERR(SEARCH(FQ$1,Data!$H100)),        "",          ";" &amp; VLOOKUP(FQ$1,Data!$L:$N,3, FALSE) &amp; ",""" &amp; VLOOKUP(FQ$1,Data!$L:$M,2, FALSE) &amp; """;"   )             )</f>
        <v/>
      </c>
      <c r="FR99" t="str">
        <f>IF(Data!$L100=FR$1, "",             IF(ISERR(SEARCH(FR$1,Data!$H100)),        "",          ";" &amp; VLOOKUP(FR$1,Data!$L:$N,3, FALSE) &amp; ",""" &amp; VLOOKUP(FR$1,Data!$L:$M,2, FALSE) &amp; """;"   )             )</f>
        <v/>
      </c>
      <c r="FS99" t="str">
        <f>IF(Data!$L100=FS$1, "",             IF(ISERR(SEARCH(FS$1,Data!$H100)),        "",          ";" &amp; VLOOKUP(FS$1,Data!$L:$N,3, FALSE) &amp; ",""" &amp; VLOOKUP(FS$1,Data!$L:$M,2, FALSE) &amp; """;"   )             )</f>
        <v/>
      </c>
      <c r="FT99" t="str">
        <f>IF(Data!$L100=FT$1, "",             IF(ISERR(SEARCH(FT$1,Data!$H100)),        "",          ";" &amp; VLOOKUP(FT$1,Data!$L:$N,3, FALSE) &amp; ",""" &amp; VLOOKUP(FT$1,Data!$L:$M,2, FALSE) &amp; """;"   )             )</f>
        <v/>
      </c>
      <c r="FU99" t="str">
        <f>IF(Data!$L100=FU$1, "",             IF(ISERR(SEARCH(FU$1,Data!$H100)),        "",          ";" &amp; VLOOKUP(FU$1,Data!$L:$N,3, FALSE) &amp; ",""" &amp; VLOOKUP(FU$1,Data!$L:$M,2, FALSE) &amp; """;"   )             )</f>
        <v/>
      </c>
      <c r="FV99" t="str">
        <f>IF(Data!$L100=FV$1, "",             IF(ISERR(SEARCH(FV$1,Data!$H100)),        "",          ";" &amp; VLOOKUP(FV$1,Data!$L:$N,3, FALSE) &amp; ",""" &amp; VLOOKUP(FV$1,Data!$L:$M,2, FALSE) &amp; """;"   )             )</f>
        <v/>
      </c>
      <c r="FW99" t="str">
        <f>IF(Data!$L100=FW$1, "",             IF(ISERR(SEARCH(FW$1,Data!$H100)),        "",          ";" &amp; VLOOKUP(FW$1,Data!$L:$N,3, FALSE) &amp; ",""" &amp; VLOOKUP(FW$1,Data!$L:$M,2, FALSE) &amp; """;"   )             )</f>
        <v/>
      </c>
      <c r="FX99" t="str">
        <f>IF(Data!$L100=FX$1, "",             IF(ISERR(SEARCH(FX$1,Data!$H100)),        "",          ";" &amp; VLOOKUP(FX$1,Data!$L:$N,3, FALSE) &amp; ",""" &amp; VLOOKUP(FX$1,Data!$L:$M,2, FALSE) &amp; """;"   )             )</f>
        <v/>
      </c>
      <c r="FY99" t="str">
        <f>IF(Data!$L100=FY$1, "",             IF(ISERR(SEARCH(FY$1,Data!$H100)),        "",          ";" &amp; VLOOKUP(FY$1,Data!$L:$N,3, FALSE) &amp; ",""" &amp; VLOOKUP(FY$1,Data!$L:$M,2, FALSE) &amp; """;"   )             )</f>
        <v/>
      </c>
      <c r="FZ99" t="str">
        <f>IF(Data!$L100=FZ$1, "",             IF(ISERR(SEARCH(FZ$1,Data!$H100)),        "",          ";" &amp; VLOOKUP(FZ$1,Data!$L:$N,3, FALSE) &amp; ",""" &amp; VLOOKUP(FZ$1,Data!$L:$M,2, FALSE) &amp; """;"   )             )</f>
        <v/>
      </c>
      <c r="GA99" t="str">
        <f>IF(Data!$L100=GA$1, "",             IF(ISERR(SEARCH(GA$1,Data!$H100)),        "",          ";" &amp; VLOOKUP(GA$1,Data!$L:$N,3, FALSE) &amp; ",""" &amp; VLOOKUP(GA$1,Data!$L:$M,2, FALSE) &amp; """;"   )             )</f>
        <v/>
      </c>
      <c r="GB99" t="str">
        <f>IF(Data!$L100=GB$1, "",             IF(ISERR(SEARCH(GB$1,Data!$H100)),        "",          ";" &amp; VLOOKUP(GB$1,Data!$L:$N,3, FALSE) &amp; ",""" &amp; VLOOKUP(GB$1,Data!$L:$M,2, FALSE) &amp; """;"   )             )</f>
        <v/>
      </c>
      <c r="GC99" t="str">
        <f>IF(Data!$L100=GC$1, "",             IF(ISERR(SEARCH(GC$1,Data!$H100)),        "",          ";" &amp; VLOOKUP(GC$1,Data!$L:$N,3, FALSE) &amp; ",""" &amp; VLOOKUP(GC$1,Data!$L:$M,2, FALSE) &amp; """;"   )             )</f>
        <v/>
      </c>
      <c r="GD99" t="str">
        <f>IF(Data!$L100=GD$1, "",             IF(ISERR(SEARCH(GD$1,Data!$H100)),        "",          ";" &amp; VLOOKUP(GD$1,Data!$L:$N,3, FALSE) &amp; ",""" &amp; VLOOKUP(GD$1,Data!$L:$M,2, FALSE) &amp; """;"   )             )</f>
        <v/>
      </c>
      <c r="GE99" t="str">
        <f>IF(Data!$L100=GE$1, "",             IF(ISERR(SEARCH(GE$1,Data!$H100)),        "",          ";" &amp; VLOOKUP(GE$1,Data!$L:$N,3, FALSE) &amp; ",""" &amp; VLOOKUP(GE$1,Data!$L:$M,2, FALSE) &amp; """;"   )             )</f>
        <v/>
      </c>
      <c r="GF99" t="str">
        <f>IF(Data!$L100=GF$1, "",             IF(ISERR(SEARCH(GF$1,Data!$H100)),        "",          ";" &amp; VLOOKUP(GF$1,Data!$L:$N,3, FALSE) &amp; ",""" &amp; VLOOKUP(GF$1,Data!$L:$M,2, FALSE) &amp; """;"   )             )</f>
        <v/>
      </c>
      <c r="GG99" t="str">
        <f>IF(Data!$L100=GG$1, "",             IF(ISERR(SEARCH(GG$1,Data!$H100)),        "",          ";" &amp; VLOOKUP(GG$1,Data!$L:$N,3, FALSE) &amp; ",""" &amp; VLOOKUP(GG$1,Data!$L:$M,2, FALSE) &amp; """;"   )             )</f>
        <v/>
      </c>
      <c r="GH99" t="str">
        <f>IF(Data!$L100=GH$1, "",             IF(ISERR(SEARCH(GH$1,Data!$H100)),        "",          ";" &amp; VLOOKUP(GH$1,Data!$L:$N,3, FALSE) &amp; ",""" &amp; VLOOKUP(GH$1,Data!$L:$M,2, FALSE) &amp; """;"   )             )</f>
        <v/>
      </c>
      <c r="GI99" t="str">
        <f>IF(Data!$L100=GI$1, "",             IF(ISERR(SEARCH(GI$1,Data!$H100)),        "",          ";" &amp; VLOOKUP(GI$1,Data!$L:$N,3, FALSE) &amp; ",""" &amp; VLOOKUP(GI$1,Data!$L:$M,2, FALSE) &amp; """;"   )             )</f>
        <v/>
      </c>
      <c r="GJ99" t="str">
        <f>IF(Data!$L100=GJ$1, "",             IF(ISERR(SEARCH(GJ$1,Data!$H100)),        "",          ";" &amp; VLOOKUP(GJ$1,Data!$L:$N,3, FALSE) &amp; ",""" &amp; VLOOKUP(GJ$1,Data!$L:$M,2, FALSE) &amp; """;"   )             )</f>
        <v/>
      </c>
      <c r="GK99" t="str">
        <f>IF(Data!$L100=GK$1, "",             IF(ISERR(SEARCH(GK$1,Data!$H100)),        "",          ";" &amp; VLOOKUP(GK$1,Data!$L:$N,3, FALSE) &amp; ",""" &amp; VLOOKUP(GK$1,Data!$L:$M,2, FALSE) &amp; """;"   )             )</f>
        <v/>
      </c>
      <c r="GL99" t="str">
        <f>IF(Data!$L100=GL$1, "",             IF(ISERR(SEARCH(GL$1,Data!$H100)),        "",          ";" &amp; VLOOKUP(GL$1,Data!$L:$N,3, FALSE) &amp; ",""" &amp; VLOOKUP(GL$1,Data!$L:$M,2, FALSE) &amp; """;"   )             )</f>
        <v/>
      </c>
      <c r="GM99" t="str">
        <f>IF(Data!$L100=GM$1, "",             IF(ISERR(SEARCH(GM$1,Data!$H100)),        "",          ";" &amp; VLOOKUP(GM$1,Data!$L:$N,3, FALSE) &amp; ",""" &amp; VLOOKUP(GM$1,Data!$L:$M,2, FALSE) &amp; """;"   )             )</f>
        <v/>
      </c>
      <c r="GN99" t="str">
        <f>IF(Data!$L100=GN$1, "",             IF(ISERR(SEARCH(GN$1,Data!$H100)),        "",          ";" &amp; VLOOKUP(GN$1,Data!$L:$N,3, FALSE) &amp; ",""" &amp; VLOOKUP(GN$1,Data!$L:$M,2, FALSE) &amp; """;"   )             )</f>
        <v/>
      </c>
      <c r="GO99" t="str">
        <f>IF(Data!$L100=GO$1, "",             IF(ISERR(SEARCH(GO$1,Data!$H100)),        "",          ";" &amp; VLOOKUP(GO$1,Data!$L:$N,3, FALSE) &amp; ",""" &amp; VLOOKUP(GO$1,Data!$L:$M,2, FALSE) &amp; """;"   )             )</f>
        <v/>
      </c>
      <c r="GP99" t="str">
        <f>IF(Data!$L100=GP$1, "",             IF(ISERR(SEARCH(GP$1,Data!$H100)),        "",          ";" &amp; VLOOKUP(GP$1,Data!$L:$N,3, FALSE) &amp; ",""" &amp; VLOOKUP(GP$1,Data!$L:$M,2, FALSE) &amp; """;"   )             )</f>
        <v/>
      </c>
      <c r="GQ99" t="str">
        <f>IF(Data!$L100=GQ$1, "",             IF(ISERR(SEARCH(GQ$1,Data!$H100)),        "",          ";" &amp; VLOOKUP(GQ$1,Data!$L:$N,3, FALSE) &amp; ",""" &amp; VLOOKUP(GQ$1,Data!$L:$M,2, FALSE) &amp; """;"   )             )</f>
        <v/>
      </c>
      <c r="GR99" t="str">
        <f>IF(Data!$L100=GR$1, "",             IF(ISERR(SEARCH(GR$1,Data!$H100)),        "",          ";" &amp; VLOOKUP(GR$1,Data!$L:$N,3, FALSE) &amp; ",""" &amp; VLOOKUP(GR$1,Data!$L:$M,2, FALSE) &amp; """;"   )             )</f>
        <v/>
      </c>
      <c r="GS99" t="str">
        <f>IF(Data!$L100=GS$1, "",             IF(ISERR(SEARCH(GS$1,Data!$H100)),        "",          ";" &amp; VLOOKUP(GS$1,Data!$L:$N,3, FALSE) &amp; ",""" &amp; VLOOKUP(GS$1,Data!$L:$M,2, FALSE) &amp; """;"   )             )</f>
        <v/>
      </c>
      <c r="GT99" t="str">
        <f>IF(Data!$L100=GT$1, "",             IF(ISERR(SEARCH(GT$1,Data!$H100)),        "",          ";" &amp; VLOOKUP(GT$1,Data!$L:$N,3, FALSE) &amp; ",""" &amp; VLOOKUP(GT$1,Data!$L:$M,2, FALSE) &amp; """;"   )             )</f>
        <v/>
      </c>
      <c r="GU99" t="str">
        <f>IF(Data!$L100=GU$1, "",             IF(ISERR(SEARCH(GU$1,Data!$H100)),        "",          ";" &amp; VLOOKUP(GU$1,Data!$L:$N,3, FALSE) &amp; ",""" &amp; VLOOKUP(GU$1,Data!$L:$M,2, FALSE) &amp; """;"   )             )</f>
        <v/>
      </c>
      <c r="GV99" t="str">
        <f>IF(Data!$L100=GV$1, "",             IF(ISERR(SEARCH(GV$1,Data!$H100)),        "",          ";" &amp; VLOOKUP(GV$1,Data!$L:$N,3, FALSE) &amp; ",""" &amp; VLOOKUP(GV$1,Data!$L:$M,2, FALSE) &amp; """;"   )             )</f>
        <v/>
      </c>
      <c r="GW99" t="str">
        <f>IF(Data!$L100=GW$1, "",             IF(ISERR(SEARCH(GW$1,Data!$H100)),        "",          ";" &amp; VLOOKUP(GW$1,Data!$L:$N,3, FALSE) &amp; ",""" &amp; VLOOKUP(GW$1,Data!$L:$M,2, FALSE) &amp; """;"   )             )</f>
        <v/>
      </c>
      <c r="GX99" t="str">
        <f>IF(Data!$L100=GX$1, "",             IF(ISERR(SEARCH(GX$1,Data!$H100)),        "",          ";" &amp; VLOOKUP(GX$1,Data!$L:$N,3, FALSE) &amp; ",""" &amp; VLOOKUP(GX$1,Data!$L:$M,2, FALSE) &amp; """;"   )             )</f>
        <v/>
      </c>
      <c r="GY99" t="str">
        <f>IF(Data!$L100=GY$1, "",             IF(ISERR(SEARCH(GY$1,Data!$H100)),        "",          ";" &amp; VLOOKUP(GY$1,Data!$L:$N,3, FALSE) &amp; ",""" &amp; VLOOKUP(GY$1,Data!$L:$M,2, FALSE) &amp; """;"   )             )</f>
        <v/>
      </c>
      <c r="GZ99" t="str">
        <f>IF(Data!$L100=GZ$1, "",             IF(ISERR(SEARCH(GZ$1,Data!$H100)),        "",          ";" &amp; VLOOKUP(GZ$1,Data!$L:$N,3, FALSE) &amp; ",""" &amp; VLOOKUP(GZ$1,Data!$L:$M,2, FALSE) &amp; """;"   )             )</f>
        <v/>
      </c>
      <c r="HA99" t="str">
        <f>IF(Data!$L100=HA$1, "",             IF(ISERR(SEARCH(HA$1,Data!$H100)),        "",          ";" &amp; VLOOKUP(HA$1,Data!$L:$N,3, FALSE) &amp; ",""" &amp; VLOOKUP(HA$1,Data!$L:$M,2, FALSE) &amp; """;"   )             )</f>
        <v/>
      </c>
      <c r="HB99" t="str">
        <f>IF(Data!$L100=HB$1, "",             IF(ISERR(SEARCH(HB$1,Data!$H100)),        "",          ";" &amp; VLOOKUP(HB$1,Data!$L:$N,3, FALSE) &amp; ",""" &amp; VLOOKUP(HB$1,Data!$L:$M,2, FALSE) &amp; """;"   )             )</f>
        <v/>
      </c>
      <c r="HC99" t="str">
        <f>IF(Data!$L100=HC$1, "",             IF(ISERR(SEARCH(HC$1,Data!$H100)),        "",          ";" &amp; VLOOKUP(HC$1,Data!$L:$N,3, FALSE) &amp; ",""" &amp; VLOOKUP(HC$1,Data!$L:$M,2, FALSE) &amp; """;"   )             )</f>
        <v/>
      </c>
      <c r="HD99" t="str">
        <f>IF(Data!$L100=HD$1, "",             IF(ISERR(SEARCH(HD$1,Data!$H100)),        "",          ";" &amp; VLOOKUP(HD$1,Data!$L:$N,3, FALSE) &amp; ",""" &amp; VLOOKUP(HD$1,Data!$L:$M,2, FALSE) &amp; """;"   )             )</f>
        <v/>
      </c>
      <c r="HE99" t="str">
        <f>IF(Data!$L100=HE$1, "",             IF(ISERR(SEARCH(HE$1,Data!$H100)),        "",          ";" &amp; VLOOKUP(HE$1,Data!$L:$N,3, FALSE) &amp; ",""" &amp; VLOOKUP(HE$1,Data!$L:$M,2, FALSE) &amp; """;"   )             )</f>
        <v/>
      </c>
      <c r="HF99" t="str">
        <f>IF(Data!$L100=HF$1, "",             IF(ISERR(SEARCH(HF$1,Data!$H100)),        "",          ";" &amp; VLOOKUP(HF$1,Data!$L:$N,3, FALSE) &amp; ",""" &amp; VLOOKUP(HF$1,Data!$L:$M,2, FALSE) &amp; """;"   )             )</f>
        <v/>
      </c>
      <c r="HG99" t="str">
        <f>IF(Data!$L100=HG$1, "",             IF(ISERR(SEARCH(HG$1,Data!$H100)),        "",          ";" &amp; VLOOKUP(HG$1,Data!$L:$N,3, FALSE) &amp; ",""" &amp; VLOOKUP(HG$1,Data!$L:$M,2, FALSE) &amp; """;"   )             )</f>
        <v/>
      </c>
      <c r="HH99" t="str">
        <f>IF(Data!$L100=HH$1, "",             IF(ISERR(SEARCH(HH$1,Data!$H100)),        "",          ";" &amp; VLOOKUP(HH$1,Data!$L:$N,3, FALSE) &amp; ",""" &amp; VLOOKUP(HH$1,Data!$L:$M,2, FALSE) &amp; """;"   )             )</f>
        <v/>
      </c>
      <c r="HI99" t="str">
        <f>IF(Data!$L100=HI$1, "",             IF(ISERR(SEARCH(HI$1,Data!$H100)),        "",          ";" &amp; VLOOKUP(HI$1,Data!$L:$N,3, FALSE) &amp; ",""" &amp; VLOOKUP(HI$1,Data!$L:$M,2, FALSE) &amp; """;"   )             )</f>
        <v/>
      </c>
      <c r="HJ99" t="str">
        <f>IF(Data!$L100=HJ$1, "",             IF(ISERR(SEARCH(HJ$1,Data!$H100)),        "",          ";" &amp; VLOOKUP(HJ$1,Data!$L:$N,3, FALSE) &amp; ",""" &amp; VLOOKUP(HJ$1,Data!$L:$M,2, FALSE) &amp; """;"   )             )</f>
        <v/>
      </c>
      <c r="HK99" t="str">
        <f>IF(Data!$L100=HK$1, "",             IF(ISERR(SEARCH(HK$1,Data!$H100)),        "",          ";" &amp; VLOOKUP(HK$1,Data!$L:$N,3, FALSE) &amp; ",""" &amp; VLOOKUP(HK$1,Data!$L:$M,2, FALSE) &amp; """;"   )             )</f>
        <v/>
      </c>
      <c r="HL99" t="str">
        <f>IF(Data!$L100=HL$1, "",             IF(ISERR(SEARCH(HL$1,Data!$H100)),        "",          ";" &amp; VLOOKUP(HL$1,Data!$L:$N,3, FALSE) &amp; ",""" &amp; VLOOKUP(HL$1,Data!$L:$M,2, FALSE) &amp; """;"   )             )</f>
        <v/>
      </c>
      <c r="HM99" t="str">
        <f>IF(Data!$L100=HM$1, "",             IF(ISERR(SEARCH(HM$1,Data!$H100)),        "",          ";" &amp; VLOOKUP(HM$1,Data!$L:$N,3, FALSE) &amp; ",""" &amp; VLOOKUP(HM$1,Data!$L:$M,2, FALSE) &amp; """;"   )             )</f>
        <v/>
      </c>
      <c r="HN99" t="str">
        <f>IF(Data!$L100=HN$1, "",             IF(ISERR(SEARCH(HN$1,Data!$H100)),        "",          ";" &amp; VLOOKUP(HN$1,Data!$L:$N,3, FALSE) &amp; ",""" &amp; VLOOKUP(HN$1,Data!$L:$M,2, FALSE) &amp; """;"   )             )</f>
        <v/>
      </c>
      <c r="HO99" t="str">
        <f>IF(Data!$L100=HO$1, "",             IF(ISERR(SEARCH(HO$1,Data!$H100)),        "",          ";" &amp; VLOOKUP(HO$1,Data!$L:$N,3, FALSE) &amp; ",""" &amp; VLOOKUP(HO$1,Data!$L:$M,2, FALSE) &amp; """;"   )             )</f>
        <v/>
      </c>
      <c r="HP99" t="str">
        <f>IF(Data!$L100=HP$1, "",             IF(ISERR(SEARCH(HP$1,Data!$H100)),        "",          ";" &amp; VLOOKUP(HP$1,Data!$L:$N,3, FALSE) &amp; ",""" &amp; VLOOKUP(HP$1,Data!$L:$M,2, FALSE) &amp; """;"   )             )</f>
        <v/>
      </c>
      <c r="HQ99" t="str">
        <f>IF(Data!$L100=HQ$1, "",             IF(ISERR(SEARCH(HQ$1,Data!$H100)),        "",          ";" &amp; VLOOKUP(HQ$1,Data!$L:$N,3, FALSE) &amp; ",""" &amp; VLOOKUP(HQ$1,Data!$L:$M,2, FALSE) &amp; """;"   )             )</f>
        <v/>
      </c>
      <c r="HR99" t="str">
        <f>IF(Data!$L100=HR$1, "",             IF(ISERR(SEARCH(HR$1,Data!$H100)),        "",          ";" &amp; VLOOKUP(HR$1,Data!$L:$N,3, FALSE) &amp; ",""" &amp; VLOOKUP(HR$1,Data!$L:$M,2, FALSE) &amp; """;"   )             )</f>
        <v/>
      </c>
      <c r="HS99" t="str">
        <f>IF(Data!$L100=HS$1, "",             IF(ISERR(SEARCH(HS$1,Data!$H100)),        "",          ";" &amp; VLOOKUP(HS$1,Data!$L:$N,3, FALSE) &amp; ",""" &amp; VLOOKUP(HS$1,Data!$L:$M,2, FALSE) &amp; """;"   )             )</f>
        <v/>
      </c>
      <c r="HT99" t="str">
        <f>IF(Data!$L100=HT$1, "",             IF(ISERR(SEARCH(HT$1,Data!$H100)),        "",          ";" &amp; VLOOKUP(HT$1,Data!$L:$N,3, FALSE) &amp; ",""" &amp; VLOOKUP(HT$1,Data!$L:$M,2, FALSE) &amp; """;"   )             )</f>
        <v/>
      </c>
      <c r="HU99" t="str">
        <f>IF(Data!$L100=HU$1, "",             IF(ISERR(SEARCH(HU$1,Data!$H100)),        "",          ";" &amp; VLOOKUP(HU$1,Data!$L:$N,3, FALSE) &amp; ",""" &amp; VLOOKUP(HU$1,Data!$L:$M,2, FALSE) &amp; """;"   )             )</f>
        <v/>
      </c>
      <c r="HV99" t="str">
        <f>IF(Data!$L100=HV$1, "",             IF(ISERR(SEARCH(HV$1,Data!$H100)),        "",          ";" &amp; VLOOKUP(HV$1,Data!$L:$N,3, FALSE) &amp; ",""" &amp; VLOOKUP(HV$1,Data!$L:$M,2, FALSE) &amp; """;"   )             )</f>
        <v/>
      </c>
      <c r="HW99" t="str">
        <f>IF(Data!$L100=HW$1, "",             IF(ISERR(SEARCH(HW$1,Data!$H100)),        "",          ";" &amp; VLOOKUP(HW$1,Data!$L:$N,3, FALSE) &amp; ",""" &amp; VLOOKUP(HW$1,Data!$L:$M,2, FALSE) &amp; """;"   )             )</f>
        <v/>
      </c>
      <c r="HX99" t="str">
        <f>IF(Data!$L100=HX$1, "",             IF(ISERR(SEARCH(HX$1,Data!$H100)),        "",          ";" &amp; VLOOKUP(HX$1,Data!$L:$N,3, FALSE) &amp; ",""" &amp; VLOOKUP(HX$1,Data!$L:$M,2, FALSE) &amp; """;"   )             )</f>
        <v/>
      </c>
      <c r="HY99" t="str">
        <f>IF(Data!$L100=HY$1, "",             IF(ISERR(SEARCH(HY$1,Data!$H100)),        "",          ";" &amp; VLOOKUP(HY$1,Data!$L:$N,3, FALSE) &amp; ",""" &amp; VLOOKUP(HY$1,Data!$L:$M,2, FALSE) &amp; """;"   )             )</f>
        <v/>
      </c>
      <c r="HZ99" t="str">
        <f>IF(Data!$L100=HZ$1, "",             IF(ISERR(SEARCH(HZ$1,Data!$H100)),        "",          ";" &amp; VLOOKUP(HZ$1,Data!$L:$N,3, FALSE) &amp; ",""" &amp; VLOOKUP(HZ$1,Data!$L:$M,2, FALSE) &amp; """;"   )             )</f>
        <v/>
      </c>
      <c r="IA99" t="str">
        <f>IF(Data!$L100=IA$1, "",             IF(ISERR(SEARCH(IA$1,Data!$H100)),        "",          ";" &amp; VLOOKUP(IA$1,Data!$L:$N,3, FALSE) &amp; ",""" &amp; VLOOKUP(IA$1,Data!$L:$M,2, FALSE) &amp; """;"   )             )</f>
        <v/>
      </c>
      <c r="IB99" t="str">
        <f>IF(Data!$L100=IB$1, "",             IF(ISERR(SEARCH(IB$1,Data!$H100)),        "",          ";" &amp; VLOOKUP(IB$1,Data!$L:$N,3, FALSE) &amp; ",""" &amp; VLOOKUP(IB$1,Data!$L:$M,2, FALSE) &amp; """;"   )             )</f>
        <v/>
      </c>
      <c r="IC99" t="str">
        <f>IF(Data!$L100=IC$1, "",             IF(ISERR(SEARCH(IC$1,Data!$H100)),        "",          ";" &amp; VLOOKUP(IC$1,Data!$L:$N,3, FALSE) &amp; ",""" &amp; VLOOKUP(IC$1,Data!$L:$M,2, FALSE) &amp; """;"   )             )</f>
        <v/>
      </c>
      <c r="ID99" t="str">
        <f>IF(Data!$L100=ID$1, "",             IF(ISERR(SEARCH(ID$1,Data!$H100)),        "",          ";" &amp; VLOOKUP(ID$1,Data!$L:$N,3, FALSE) &amp; ",""" &amp; VLOOKUP(ID$1,Data!$L:$M,2, FALSE) &amp; """;"   )             )</f>
        <v/>
      </c>
      <c r="IE99" t="str">
        <f>IF(Data!$L100=IE$1, "",             IF(ISERR(SEARCH(IE$1,Data!$H100)),        "",          ";" &amp; VLOOKUP(IE$1,Data!$L:$N,3, FALSE) &amp; ",""" &amp; VLOOKUP(IE$1,Data!$L:$M,2, FALSE) &amp; """;"   )             )</f>
        <v/>
      </c>
      <c r="IF99" t="str">
        <f>IF(Data!$L100=IF$1, "",             IF(ISERR(SEARCH(IF$1,Data!$H100)),        "",          ";" &amp; VLOOKUP(IF$1,Data!$L:$N,3, FALSE) &amp; ",""" &amp; VLOOKUP(IF$1,Data!$L:$M,2, FALSE) &amp; """;"   )             )</f>
        <v/>
      </c>
      <c r="IG99" t="str">
        <f>IF(Data!$L100=IG$1, "",             IF(ISERR(SEARCH(IG$1,Data!$H100)),        "",          ";" &amp; VLOOKUP(IG$1,Data!$L:$N,3, FALSE) &amp; ",""" &amp; VLOOKUP(IG$1,Data!$L:$M,2, FALSE) &amp; """;"   )             )</f>
        <v/>
      </c>
      <c r="IH99" t="str">
        <f>IF(Data!$L100=IH$1, "",             IF(ISERR(SEARCH(IH$1,Data!$H100)),        "",          ";" &amp; VLOOKUP(IH$1,Data!$L:$N,3, FALSE) &amp; ",""" &amp; VLOOKUP(IH$1,Data!$L:$M,2, FALSE) &amp; """;"   )             )</f>
        <v/>
      </c>
      <c r="II99" t="str">
        <f>IF(Data!$L100=II$1, "",             IF(ISERR(SEARCH(II$1,Data!$H100)),        "",          ";" &amp; VLOOKUP(II$1,Data!$L:$N,3, FALSE) &amp; ",""" &amp; VLOOKUP(II$1,Data!$L:$M,2, FALSE) &amp; """;"   )             )</f>
        <v/>
      </c>
    </row>
    <row r="100" spans="1:243" x14ac:dyDescent="0.3">
      <c r="A100" t="str">
        <f>Data!L101</f>
        <v>Jira</v>
      </c>
      <c r="B100" s="15" t="str">
        <f>VLOOKUP(Tableau36[[#This Row],[Character]],Data!L:N,3,FALSE)</f>
        <v>00000000-0000-0000-0000-000000000099</v>
      </c>
      <c r="C100" s="15" t="str">
        <f>VLOOKUP(Tableau36[[#This Row],[Character]],Data!L:M,2,FALSE)</f>
        <v>HUMAN</v>
      </c>
      <c r="D100" s="15" t="str">
        <f>SUBSTITUTE(     SUBSTITUTE(Tableau36[[#This Row],[character_id,character_type,friend_id,friend_type]],",""DROID""",""),    ",""HUMAN""", "")</f>
        <v>00000000-0000-0000-0000-000000000099,00000000-0000-0000-0000-000000000179/00000000-0000-0000-0000-000000000099,00000000-0000-0000-0000-000000000220</v>
      </c>
      <c r="E100" s="15" t="str">
        <f>IF(Tableau36[[#This Row],[With char''s id]] = "", "",    MID(Tableau36[[#This Row],[With char''s id]], 2, LEN(Tableau36[[#This Row],[With char''s id]])-1))</f>
        <v>00000000-0000-0000-0000-000000000099,"HUMAN",00000000-0000-0000-0000-000000000179,"HUMAN"/00000000-0000-0000-0000-000000000099,"HUMAN",00000000-0000-0000-0000-000000000220,"HUMAN"</v>
      </c>
      <c r="F100" s="15" t="str">
        <f>SUBSTITUTE(Tableau36[[#This Row],[List of friend''s id]],  "/",    "/" &amp; Tableau36[[#This Row],[Character''s id]] &amp; ",""" &amp; Tableau36[[#This Row],[Type]] &amp; """,")</f>
        <v>/00000000-0000-0000-0000-000000000099,"HUMAN",00000000-0000-0000-0000-000000000179,"HUMAN"/00000000-0000-0000-0000-000000000099,"HUMAN",00000000-0000-0000-0000-000000000220,"HUMAN"</v>
      </c>
      <c r="G100" t="str">
        <f>IF( Tableau36[[#This Row],[removed double semi-colon]]="", "", "/" &amp; MID(Tableau36[[#This Row],[removed double semi-colon]],2,LEN(Tableau36[[#This Row],[removed double semi-colon]]) - 2) )</f>
        <v>/00000000-0000-0000-0000-000000000179,"HUMAN"/00000000-0000-0000-0000-000000000220,"HUMAN"</v>
      </c>
      <c r="H100" t="str">
        <f>SUBSTITUTE(Tableau36[[#This Row],[Concatenation]],";;","/")</f>
        <v>;00000000-0000-0000-0000-000000000179,"HUMAN"/00000000-0000-0000-0000-000000000220,"HUMAN";</v>
      </c>
      <c r="I100" t="str">
        <f>friends!M100&amp; friends!N100&amp; friends!O100&amp; friends!P100&amp; friends!Q100&amp; friends!R100&amp; friends!S100&amp; friends!T100&amp; friends!U100&amp; friends!V100&amp; friends!W100&amp; friends!X100&amp; friends!Y100&amp; friends!Z100&amp; friends!AA100&amp; friends!AB100&amp; friends!AC100&amp; friends!AD100&amp; friends!AE100&amp; friends!AF100&amp; friends!AG100&amp; friends!AH100&amp; friends!AI100&amp; friends!AJ100&amp; friends!AK100&amp; friends!AL100&amp; friends!AM100&amp; friends!AN100&amp; friends!AO100&amp; friends!AP100&amp; friends!AQ100&amp; friends!AR100&amp; friends!AS100&amp; friends!AT100&amp; friends!AU100&amp; friends!AV100&amp; friends!AW100&amp; friends!AX100&amp; friends!AY100&amp; friends!AZ100&amp; friends!BA100&amp; friends!BB100&amp; friends!BC100&amp; friends!BD100&amp; friends!BE100&amp; friends!BF100&amp; friends!BG100&amp; friends!BH100&amp; friends!BI100&amp; friends!BJ100&amp; friends!BK100&amp; friends!BL100&amp; friends!BM100&amp; friends!BN100&amp; friends!BO100&amp; friends!BP100&amp; friends!BQ100&amp; friends!BR100&amp; friends!BS100&amp; friends!BT100&amp; friends!BU100&amp; friends!BV100&amp; friends!BW100&amp; friends!BX100&amp; friends!BY100&amp; friends!BZ100&amp; friends!CA100&amp; friends!CB100&amp; friends!CC100&amp; friends!CD100&amp; friends!CE100&amp; friends!CF100&amp; friends!CG100&amp; friends!CH100&amp; friends!CI100&amp; friends!CJ100&amp; friends!CK100&amp; friends!CL100&amp; friends!CM100&amp; friends!CN100&amp; friends!CO100&amp; friends!CP100&amp; friends!CQ100&amp; friends!CR100&amp; friends!CS100&amp; friends!CT100&amp; friends!CU100&amp; friends!CV100&amp; friends!CW100&amp; friends!CX100&amp; friends!CY100&amp; friends!CZ100&amp; friends!DA100&amp; friends!DB100&amp; friends!DC100&amp; friends!DD100&amp; friends!DE100&amp; friends!DF100&amp; friends!DG100&amp; friends!DH100&amp; friends!DI100&amp; friends!DJ100&amp; friends!DK100&amp; friends!DL100&amp; friends!DM100&amp; friends!DN100&amp; friends!DO100&amp; friends!DP100&amp; friends!DQ100&amp; friends!DR100&amp; friends!DS100&amp; friends!DT100&amp; friends!DU100&amp; friends!DV100&amp; friends!DW100&amp; friends!DX100&amp; friends!DY100&amp; friends!DZ100&amp; friends!EA100&amp; friends!EB100&amp; friends!EC100&amp; friends!ED100&amp; friends!EE100&amp; friends!EF100&amp; friends!EG100&amp; friends!EH100&amp; friends!EI100&amp; friends!EJ100&amp; friends!EK100&amp; friends!EL100&amp; friends!EM100&amp; friends!EN100&amp; friends!EO100&amp; friends!EP100&amp; friends!EQ100&amp; friends!ER100&amp; friends!ES100&amp; friends!ET100&amp; friends!EU100&amp; friends!EV100&amp; friends!EW100&amp; friends!EX100&amp; friends!EY100&amp; friends!EZ100&amp; friends!FA100&amp; friends!FB100&amp; friends!FC100&amp; friends!FD100&amp; friends!FE100&amp; friends!FF100&amp; friends!FG100&amp; friends!FH100&amp; friends!FI100&amp; friends!FJ100&amp; friends!FK100&amp; friends!FL100&amp; friends!FM100&amp; friends!FN100&amp; friends!FO100&amp; friends!FP100&amp; friends!FQ100&amp; friends!FR100&amp; friends!FS100&amp; friends!FT100&amp; friends!FU100&amp; friends!FV100&amp; friends!FW100&amp; friends!FX100&amp; friends!FY100&amp; friends!FZ100&amp; friends!GA100&amp; friends!GB100&amp; friends!GC100&amp; friends!GD100&amp; friends!GE100&amp; friends!GF100&amp; friends!GG100&amp; friends!GH100&amp; friends!GI100&amp; friends!GJ100&amp; friends!GK100&amp; friends!GL100&amp; friends!GM100&amp; friends!GN100&amp; friends!GO100&amp; friends!GP100&amp; friends!GQ100&amp; friends!GR100&amp; friends!GS100&amp; friends!GT100&amp; friends!GU100&amp; friends!GV100&amp; friends!GW100&amp; friends!GX100&amp; friends!GY100&amp; friends!GZ100&amp; friends!HA100&amp; friends!HB100&amp; friends!HC100&amp; friends!HD100&amp; friends!HE100&amp; friends!HF100&amp; friends!HG100&amp; friends!HH100&amp; friends!HI100&amp; friends!HJ100&amp; friends!HK100&amp; friends!HL100&amp; friends!HM100&amp; friends!HN100&amp; friends!HO100&amp; friends!HP100&amp; friends!HQ100&amp; friends!HR100&amp; friends!HS100&amp; friends!HT100&amp; friends!HU100&amp; friends!HV100&amp; friends!HW100&amp; friends!HX100&amp; friends!HY100&amp; friends!HZ100&amp; friends!IA100&amp; friends!IB100&amp; friends!IC100&amp; friends!ID100&amp; friends!IE100&amp; friends!IF100&amp; friends!IG100&amp; friends!IH100&amp; friends!II100</f>
        <v>;00000000-0000-0000-0000-000000000179,"HUMAN";;00000000-0000-0000-0000-000000000220,"HUMAN";</v>
      </c>
      <c r="M100" t="str">
        <f>IF(Data!$L101=M$1, "",             IF(ISERR(SEARCH(M$1,Data!$H101)),        "",          ";" &amp; VLOOKUP(M$1,Data!$L:$N,3, FALSE) &amp; ",""" &amp; VLOOKUP(M$1,Data!$L:$M,2, FALSE) &amp; """;"   )             )</f>
        <v/>
      </c>
      <c r="N100" t="str">
        <f>IF(Data!$L101=N$1, "",             IF(ISERR(SEARCH(N$1,Data!$H101)),        "",          ";" &amp; VLOOKUP(N$1,Data!$L:$N,3, FALSE) &amp; ",""" &amp; VLOOKUP(N$1,Data!$L:$M,2, FALSE) &amp; """;"   )             )</f>
        <v/>
      </c>
      <c r="O100" t="str">
        <f>IF(Data!$L101=O$1, "",             IF(ISERR(SEARCH(O$1,Data!$H101)),        "",          ";" &amp; VLOOKUP(O$1,Data!$L:$N,3, FALSE) &amp; ",""" &amp; VLOOKUP(O$1,Data!$L:$M,2, FALSE) &amp; """;"   )             )</f>
        <v/>
      </c>
      <c r="P100" t="str">
        <f>IF(Data!$L101=P$1, "",             IF(ISERR(SEARCH(P$1,Data!$H101)),        "",          ";" &amp; VLOOKUP(P$1,Data!$L:$N,3, FALSE) &amp; ",""" &amp; VLOOKUP(P$1,Data!$L:$M,2, FALSE) &amp; """;"   )             )</f>
        <v/>
      </c>
      <c r="Q100" t="str">
        <f>IF(Data!$L101=Q$1, "",             IF(ISERR(SEARCH(Q$1,Data!$H101)),        "",          ";" &amp; VLOOKUP(Q$1,Data!$L:$N,3, FALSE) &amp; ",""" &amp; VLOOKUP(Q$1,Data!$L:$M,2, FALSE) &amp; """;"   )             )</f>
        <v/>
      </c>
      <c r="R100" t="str">
        <f>IF(Data!$L101=R$1, "",             IF(ISERR(SEARCH(R$1,Data!$H101)),        "",          ";" &amp; VLOOKUP(R$1,Data!$L:$N,3, FALSE) &amp; ",""" &amp; VLOOKUP(R$1,Data!$L:$M,2, FALSE) &amp; """;"   )             )</f>
        <v/>
      </c>
      <c r="S100" t="str">
        <f>IF(Data!$L101=S$1, "",             IF(ISERR(SEARCH(S$1,Data!$H101)),        "",          ";" &amp; VLOOKUP(S$1,Data!$L:$N,3, FALSE) &amp; ",""" &amp; VLOOKUP(S$1,Data!$L:$M,2, FALSE) &amp; """;"   )             )</f>
        <v/>
      </c>
      <c r="T100" t="str">
        <f>IF(Data!$L101=T$1, "",             IF(ISERR(SEARCH(T$1,Data!$H101)),        "",          ";" &amp; VLOOKUP(T$1,Data!$L:$N,3, FALSE) &amp; ",""" &amp; VLOOKUP(T$1,Data!$L:$M,2, FALSE) &amp; """;"   )             )</f>
        <v/>
      </c>
      <c r="U100" t="str">
        <f>IF(Data!$L101=U$1, "",             IF(ISERR(SEARCH(U$1,Data!$H101)),        "",          ";" &amp; VLOOKUP(U$1,Data!$L:$N,3, FALSE) &amp; ",""" &amp; VLOOKUP(U$1,Data!$L:$M,2, FALSE) &amp; """;"   )             )</f>
        <v/>
      </c>
      <c r="V100" t="str">
        <f>IF(Data!$L101=V$1, "",             IF(ISERR(SEARCH(V$1,Data!$H101)),        "",          ";" &amp; VLOOKUP(V$1,Data!$L:$N,3, FALSE) &amp; ",""" &amp; VLOOKUP(V$1,Data!$L:$M,2, FALSE) &amp; """;"   )             )</f>
        <v/>
      </c>
      <c r="W100" t="str">
        <f>IF(Data!$L101=W$1, "",             IF(ISERR(SEARCH(W$1,Data!$H101)),        "",          ";" &amp; VLOOKUP(W$1,Data!$L:$N,3, FALSE) &amp; ",""" &amp; VLOOKUP(W$1,Data!$L:$M,2, FALSE) &amp; """;"   )             )</f>
        <v/>
      </c>
      <c r="X100" t="str">
        <f>IF(Data!$L101=X$1, "",             IF(ISERR(SEARCH(X$1,Data!$H101)),        "",          ";" &amp; VLOOKUP(X$1,Data!$L:$N,3, FALSE) &amp; ",""" &amp; VLOOKUP(X$1,Data!$L:$M,2, FALSE) &amp; """;"   )             )</f>
        <v/>
      </c>
      <c r="Y100" t="str">
        <f>IF(Data!$L101=Y$1, "",             IF(ISERR(SEARCH(Y$1,Data!$H101)),        "",          ";" &amp; VLOOKUP(Y$1,Data!$L:$N,3, FALSE) &amp; ",""" &amp; VLOOKUP(Y$1,Data!$L:$M,2, FALSE) &amp; """;"   )             )</f>
        <v/>
      </c>
      <c r="Z100" t="str">
        <f>IF(Data!$L101=Z$1, "",             IF(ISERR(SEARCH(Z$1,Data!$H101)),        "",          ";" &amp; VLOOKUP(Z$1,Data!$L:$N,3, FALSE) &amp; ",""" &amp; VLOOKUP(Z$1,Data!$L:$M,2, FALSE) &amp; """;"   )             )</f>
        <v/>
      </c>
      <c r="AA100" t="str">
        <f>IF(Data!$L101=AA$1, "",             IF(ISERR(SEARCH(AA$1,Data!$H101)),        "",          ";" &amp; VLOOKUP(AA$1,Data!$L:$N,3, FALSE) &amp; ",""" &amp; VLOOKUP(AA$1,Data!$L:$M,2, FALSE) &amp; """;"   )             )</f>
        <v/>
      </c>
      <c r="AB100" t="str">
        <f>IF(Data!$L101=AB$1, "",             IF(ISERR(SEARCH(AB$1,Data!$H101)),        "",          ";" &amp; VLOOKUP(AB$1,Data!$L:$N,3, FALSE) &amp; ",""" &amp; VLOOKUP(AB$1,Data!$L:$M,2, FALSE) &amp; """;"   )             )</f>
        <v/>
      </c>
      <c r="AC100" t="str">
        <f>IF(Data!$L101=AC$1, "",             IF(ISERR(SEARCH(AC$1,Data!$H101)),        "",          ";" &amp; VLOOKUP(AC$1,Data!$L:$N,3, FALSE) &amp; ",""" &amp; VLOOKUP(AC$1,Data!$L:$M,2, FALSE) &amp; """;"   )             )</f>
        <v/>
      </c>
      <c r="AD100" t="str">
        <f>IF(Data!$L101=AD$1, "",             IF(ISERR(SEARCH(AD$1,Data!$H101)),        "",          ";" &amp; VLOOKUP(AD$1,Data!$L:$N,3, FALSE) &amp; ",""" &amp; VLOOKUP(AD$1,Data!$L:$M,2, FALSE) &amp; """;"   )             )</f>
        <v/>
      </c>
      <c r="AE100" t="str">
        <f>IF(Data!$L101=AE$1, "",             IF(ISERR(SEARCH(AE$1,Data!$H101)),        "",          ";" &amp; VLOOKUP(AE$1,Data!$L:$N,3, FALSE) &amp; ",""" &amp; VLOOKUP(AE$1,Data!$L:$M,2, FALSE) &amp; """;"   )             )</f>
        <v/>
      </c>
      <c r="AF100" t="str">
        <f>IF(Data!$L101=AF$1, "",             IF(ISERR(SEARCH(AF$1,Data!$H101)),        "",          ";" &amp; VLOOKUP(AF$1,Data!$L:$N,3, FALSE) &amp; ",""" &amp; VLOOKUP(AF$1,Data!$L:$M,2, FALSE) &amp; """;"   )             )</f>
        <v/>
      </c>
      <c r="AG100" t="str">
        <f>IF(Data!$L101=AG$1, "",             IF(ISERR(SEARCH(AG$1,Data!$H101)),        "",          ";" &amp; VLOOKUP(AG$1,Data!$L:$N,3, FALSE) &amp; ",""" &amp; VLOOKUP(AG$1,Data!$L:$M,2, FALSE) &amp; """;"   )             )</f>
        <v/>
      </c>
      <c r="AH100" t="str">
        <f>IF(Data!$L101=AH$1, "",             IF(ISERR(SEARCH(AH$1,Data!$H101)),        "",          ";" &amp; VLOOKUP(AH$1,Data!$L:$N,3, FALSE) &amp; ",""" &amp; VLOOKUP(AH$1,Data!$L:$M,2, FALSE) &amp; """;"   )             )</f>
        <v/>
      </c>
      <c r="AI100" t="str">
        <f>IF(Data!$L101=AI$1, "",             IF(ISERR(SEARCH(AI$1,Data!$H101)),        "",          ";" &amp; VLOOKUP(AI$1,Data!$L:$N,3, FALSE) &amp; ",""" &amp; VLOOKUP(AI$1,Data!$L:$M,2, FALSE) &amp; """;"   )             )</f>
        <v/>
      </c>
      <c r="AJ100" t="str">
        <f>IF(Data!$L101=AJ$1, "",             IF(ISERR(SEARCH(AJ$1,Data!$H101)),        "",          ";" &amp; VLOOKUP(AJ$1,Data!$L:$N,3, FALSE) &amp; ",""" &amp; VLOOKUP(AJ$1,Data!$L:$M,2, FALSE) &amp; """;"   )             )</f>
        <v/>
      </c>
      <c r="AK100" t="str">
        <f>IF(Data!$L101=AK$1, "",             IF(ISERR(SEARCH(AK$1,Data!$H101)),        "",          ";" &amp; VLOOKUP(AK$1,Data!$L:$N,3, FALSE) &amp; ",""" &amp; VLOOKUP(AK$1,Data!$L:$M,2, FALSE) &amp; """;"   )             )</f>
        <v/>
      </c>
      <c r="AL100" t="str">
        <f>IF(Data!$L101=AL$1, "",             IF(ISERR(SEARCH(AL$1,Data!$H101)),        "",          ";" &amp; VLOOKUP(AL$1,Data!$L:$N,3, FALSE) &amp; ",""" &amp; VLOOKUP(AL$1,Data!$L:$M,2, FALSE) &amp; """;"   )             )</f>
        <v/>
      </c>
      <c r="AM100" t="str">
        <f>IF(Data!$L101=AM$1, "",             IF(ISERR(SEARCH(AM$1,Data!$H101)),        "",          ";" &amp; VLOOKUP(AM$1,Data!$L:$N,3, FALSE) &amp; ",""" &amp; VLOOKUP(AM$1,Data!$L:$M,2, FALSE) &amp; """;"   )             )</f>
        <v/>
      </c>
      <c r="AN100" t="str">
        <f>IF(Data!$L101=AN$1, "",             IF(ISERR(SEARCH(AN$1,Data!$H101)),        "",          ";" &amp; VLOOKUP(AN$1,Data!$L:$N,3, FALSE) &amp; ",""" &amp; VLOOKUP(AN$1,Data!$L:$M,2, FALSE) &amp; """;"   )             )</f>
        <v/>
      </c>
      <c r="AO100" t="str">
        <f>IF(Data!$L101=AO$1, "",             IF(ISERR(SEARCH(AO$1,Data!$H101)),        "",          ";" &amp; VLOOKUP(AO$1,Data!$L:$N,3, FALSE) &amp; ",""" &amp; VLOOKUP(AO$1,Data!$L:$M,2, FALSE) &amp; """;"   )             )</f>
        <v/>
      </c>
      <c r="AP100" t="str">
        <f>IF(Data!$L101=AP$1, "",             IF(ISERR(SEARCH(AP$1,Data!$H101)),        "",          ";" &amp; VLOOKUP(AP$1,Data!$L:$N,3, FALSE) &amp; ",""" &amp; VLOOKUP(AP$1,Data!$L:$M,2, FALSE) &amp; """;"   )             )</f>
        <v/>
      </c>
      <c r="AQ100" t="str">
        <f>IF(Data!$L101=AQ$1, "",             IF(ISERR(SEARCH(AQ$1,Data!$H101)),        "",          ";" &amp; VLOOKUP(AQ$1,Data!$L:$N,3, FALSE) &amp; ",""" &amp; VLOOKUP(AQ$1,Data!$L:$M,2, FALSE) &amp; """;"   )             )</f>
        <v/>
      </c>
      <c r="AR100" t="str">
        <f>IF(Data!$L101=AR$1, "",             IF(ISERR(SEARCH(AR$1,Data!$H101)),        "",          ";" &amp; VLOOKUP(AR$1,Data!$L:$N,3, FALSE) &amp; ",""" &amp; VLOOKUP(AR$1,Data!$L:$M,2, FALSE) &amp; """;"   )             )</f>
        <v/>
      </c>
      <c r="AS100" t="str">
        <f>IF(Data!$L101=AS$1, "",             IF(ISERR(SEARCH(AS$1,Data!$H101)),        "",          ";" &amp; VLOOKUP(AS$1,Data!$L:$N,3, FALSE) &amp; ",""" &amp; VLOOKUP(AS$1,Data!$L:$M,2, FALSE) &amp; """;"   )             )</f>
        <v/>
      </c>
      <c r="AT100" t="str">
        <f>IF(Data!$L101=AT$1, "",             IF(ISERR(SEARCH(AT$1,Data!$H101)),        "",          ";" &amp; VLOOKUP(AT$1,Data!$L:$N,3, FALSE) &amp; ",""" &amp; VLOOKUP(AT$1,Data!$L:$M,2, FALSE) &amp; """;"   )             )</f>
        <v/>
      </c>
      <c r="AU100" t="str">
        <f>IF(Data!$L101=AU$1, "",             IF(ISERR(SEARCH(AU$1,Data!$H101)),        "",          ";" &amp; VLOOKUP(AU$1,Data!$L:$N,3, FALSE) &amp; ",""" &amp; VLOOKUP(AU$1,Data!$L:$M,2, FALSE) &amp; """;"   )             )</f>
        <v/>
      </c>
      <c r="AV100" t="str">
        <f>IF(Data!$L101=AV$1, "",             IF(ISERR(SEARCH(AV$1,Data!$H101)),        "",          ";" &amp; VLOOKUP(AV$1,Data!$L:$N,3, FALSE) &amp; ",""" &amp; VLOOKUP(AV$1,Data!$L:$M,2, FALSE) &amp; """;"   )             )</f>
        <v/>
      </c>
      <c r="AW100" t="str">
        <f>IF(Data!$L101=AW$1, "",             IF(ISERR(SEARCH(AW$1,Data!$H101)),        "",          ";" &amp; VLOOKUP(AW$1,Data!$L:$N,3, FALSE) &amp; ",""" &amp; VLOOKUP(AW$1,Data!$L:$M,2, FALSE) &amp; """;"   )             )</f>
        <v/>
      </c>
      <c r="AX100" t="str">
        <f>IF(Data!$L101=AX$1, "",             IF(ISERR(SEARCH(AX$1,Data!$H101)),        "",          ";" &amp; VLOOKUP(AX$1,Data!$L:$N,3, FALSE) &amp; ",""" &amp; VLOOKUP(AX$1,Data!$L:$M,2, FALSE) &amp; """;"   )             )</f>
        <v/>
      </c>
      <c r="AY100" t="str">
        <f>IF(Data!$L101=AY$1, "",             IF(ISERR(SEARCH(AY$1,Data!$H101)),        "",          ";" &amp; VLOOKUP(AY$1,Data!$L:$N,3, FALSE) &amp; ",""" &amp; VLOOKUP(AY$1,Data!$L:$M,2, FALSE) &amp; """;"   )             )</f>
        <v/>
      </c>
      <c r="AZ100" t="str">
        <f>IF(Data!$L101=AZ$1, "",             IF(ISERR(SEARCH(AZ$1,Data!$H101)),        "",          ";" &amp; VLOOKUP(AZ$1,Data!$L:$N,3, FALSE) &amp; ",""" &amp; VLOOKUP(AZ$1,Data!$L:$M,2, FALSE) &amp; """;"   )             )</f>
        <v/>
      </c>
      <c r="BA100" t="str">
        <f>IF(Data!$L101=BA$1, "",             IF(ISERR(SEARCH(BA$1,Data!$H101)),        "",          ";" &amp; VLOOKUP(BA$1,Data!$L:$N,3, FALSE) &amp; ",""" &amp; VLOOKUP(BA$1,Data!$L:$M,2, FALSE) &amp; """;"   )             )</f>
        <v/>
      </c>
      <c r="BB100" t="str">
        <f>IF(Data!$L101=BB$1, "",             IF(ISERR(SEARCH(BB$1,Data!$H101)),        "",          ";" &amp; VLOOKUP(BB$1,Data!$L:$N,3, FALSE) &amp; ",""" &amp; VLOOKUP(BB$1,Data!$L:$M,2, FALSE) &amp; """;"   )             )</f>
        <v/>
      </c>
      <c r="BC100" t="str">
        <f>IF(Data!$L101=BC$1, "",             IF(ISERR(SEARCH(BC$1,Data!$H101)),        "",          ";" &amp; VLOOKUP(BC$1,Data!$L:$N,3, FALSE) &amp; ",""" &amp; VLOOKUP(BC$1,Data!$L:$M,2, FALSE) &amp; """;"   )             )</f>
        <v/>
      </c>
      <c r="BD100" t="str">
        <f>IF(Data!$L101=BD$1, "",             IF(ISERR(SEARCH(BD$1,Data!$H101)),        "",          ";" &amp; VLOOKUP(BD$1,Data!$L:$N,3, FALSE) &amp; ",""" &amp; VLOOKUP(BD$1,Data!$L:$M,2, FALSE) &amp; """;"   )             )</f>
        <v/>
      </c>
      <c r="BE100" t="str">
        <f>IF(Data!$L101=BE$1, "",             IF(ISERR(SEARCH(BE$1,Data!$H101)),        "",          ";" &amp; VLOOKUP(BE$1,Data!$L:$N,3, FALSE) &amp; ",""" &amp; VLOOKUP(BE$1,Data!$L:$M,2, FALSE) &amp; """;"   )             )</f>
        <v/>
      </c>
      <c r="BF100" t="str">
        <f>IF(Data!$L101=BF$1, "",             IF(ISERR(SEARCH(BF$1,Data!$H101)),        "",          ";" &amp; VLOOKUP(BF$1,Data!$L:$N,3, FALSE) &amp; ",""" &amp; VLOOKUP(BF$1,Data!$L:$M,2, FALSE) &amp; """;"   )             )</f>
        <v/>
      </c>
      <c r="BG100" t="str">
        <f>IF(Data!$L101=BG$1, "",             IF(ISERR(SEARCH(BG$1,Data!$H101)),        "",          ";" &amp; VLOOKUP(BG$1,Data!$L:$N,3, FALSE) &amp; ",""" &amp; VLOOKUP(BG$1,Data!$L:$M,2, FALSE) &amp; """;"   )             )</f>
        <v/>
      </c>
      <c r="BH100" t="str">
        <f>IF(Data!$L101=BH$1, "",             IF(ISERR(SEARCH(BH$1,Data!$H101)),        "",          ";" &amp; VLOOKUP(BH$1,Data!$L:$N,3, FALSE) &amp; ",""" &amp; VLOOKUP(BH$1,Data!$L:$M,2, FALSE) &amp; """;"   )             )</f>
        <v/>
      </c>
      <c r="BI100" t="str">
        <f>IF(Data!$L101=BI$1, "",             IF(ISERR(SEARCH(BI$1,Data!$H101)),        "",          ";" &amp; VLOOKUP(BI$1,Data!$L:$N,3, FALSE) &amp; ",""" &amp; VLOOKUP(BI$1,Data!$L:$M,2, FALSE) &amp; """;"   )             )</f>
        <v/>
      </c>
      <c r="BJ100" t="str">
        <f>IF(Data!$L101=BJ$1, "",             IF(ISERR(SEARCH(BJ$1,Data!$H101)),        "",          ";" &amp; VLOOKUP(BJ$1,Data!$L:$N,3, FALSE) &amp; ",""" &amp; VLOOKUP(BJ$1,Data!$L:$M,2, FALSE) &amp; """;"   )             )</f>
        <v/>
      </c>
      <c r="BK100" t="str">
        <f>IF(Data!$L101=BK$1, "",             IF(ISERR(SEARCH(BK$1,Data!$H101)),        "",          ";" &amp; VLOOKUP(BK$1,Data!$L:$N,3, FALSE) &amp; ",""" &amp; VLOOKUP(BK$1,Data!$L:$M,2, FALSE) &amp; """;"   )             )</f>
        <v/>
      </c>
      <c r="BL100" t="str">
        <f>IF(Data!$L101=BL$1, "",             IF(ISERR(SEARCH(BL$1,Data!$H101)),        "",          ";" &amp; VLOOKUP(BL$1,Data!$L:$N,3, FALSE) &amp; ",""" &amp; VLOOKUP(BL$1,Data!$L:$M,2, FALSE) &amp; """;"   )             )</f>
        <v/>
      </c>
      <c r="BM100" t="str">
        <f>IF(Data!$L101=BM$1, "",             IF(ISERR(SEARCH(BM$1,Data!$H101)),        "",          ";" &amp; VLOOKUP(BM$1,Data!$L:$N,3, FALSE) &amp; ",""" &amp; VLOOKUP(BM$1,Data!$L:$M,2, FALSE) &amp; """;"   )             )</f>
        <v/>
      </c>
      <c r="BN100" t="str">
        <f>IF(Data!$L101=BN$1, "",             IF(ISERR(SEARCH(BN$1,Data!$H101)),        "",          ";" &amp; VLOOKUP(BN$1,Data!$L:$N,3, FALSE) &amp; ",""" &amp; VLOOKUP(BN$1,Data!$L:$M,2, FALSE) &amp; """;"   )             )</f>
        <v/>
      </c>
      <c r="BO100" t="str">
        <f>IF(Data!$L101=BO$1, "",             IF(ISERR(SEARCH(BO$1,Data!$H101)),        "",          ";" &amp; VLOOKUP(BO$1,Data!$L:$N,3, FALSE) &amp; ",""" &amp; VLOOKUP(BO$1,Data!$L:$M,2, FALSE) &amp; """;"   )             )</f>
        <v/>
      </c>
      <c r="BP100" t="str">
        <f>IF(Data!$L101=BP$1, "",             IF(ISERR(SEARCH(BP$1,Data!$H101)),        "",          ";" &amp; VLOOKUP(BP$1,Data!$L:$N,3, FALSE) &amp; ",""" &amp; VLOOKUP(BP$1,Data!$L:$M,2, FALSE) &amp; """;"   )             )</f>
        <v/>
      </c>
      <c r="BQ100" t="str">
        <f>IF(Data!$L101=BQ$1, "",             IF(ISERR(SEARCH(BQ$1,Data!$H101)),        "",          ";" &amp; VLOOKUP(BQ$1,Data!$L:$N,3, FALSE) &amp; ",""" &amp; VLOOKUP(BQ$1,Data!$L:$M,2, FALSE) &amp; """;"   )             )</f>
        <v/>
      </c>
      <c r="BR100" t="str">
        <f>IF(Data!$L101=BR$1, "",             IF(ISERR(SEARCH(BR$1,Data!$H101)),        "",          ";" &amp; VLOOKUP(BR$1,Data!$L:$N,3, FALSE) &amp; ",""" &amp; VLOOKUP(BR$1,Data!$L:$M,2, FALSE) &amp; """;"   )             )</f>
        <v/>
      </c>
      <c r="BS100" t="str">
        <f>IF(Data!$L101=BS$1, "",             IF(ISERR(SEARCH(BS$1,Data!$H101)),        "",          ";" &amp; VLOOKUP(BS$1,Data!$L:$N,3, FALSE) &amp; ",""" &amp; VLOOKUP(BS$1,Data!$L:$M,2, FALSE) &amp; """;"   )             )</f>
        <v/>
      </c>
      <c r="BT100" t="str">
        <f>IF(Data!$L101=BT$1, "",             IF(ISERR(SEARCH(BT$1,Data!$H101)),        "",          ";" &amp; VLOOKUP(BT$1,Data!$L:$N,3, FALSE) &amp; ",""" &amp; VLOOKUP(BT$1,Data!$L:$M,2, FALSE) &amp; """;"   )             )</f>
        <v/>
      </c>
      <c r="BU100" t="str">
        <f>IF(Data!$L101=BU$1, "",             IF(ISERR(SEARCH(BU$1,Data!$H101)),        "",          ";" &amp; VLOOKUP(BU$1,Data!$L:$N,3, FALSE) &amp; ",""" &amp; VLOOKUP(BU$1,Data!$L:$M,2, FALSE) &amp; """;"   )             )</f>
        <v/>
      </c>
      <c r="BV100" t="str">
        <f>IF(Data!$L101=BV$1, "",             IF(ISERR(SEARCH(BV$1,Data!$H101)),        "",          ";" &amp; VLOOKUP(BV$1,Data!$L:$N,3, FALSE) &amp; ",""" &amp; VLOOKUP(BV$1,Data!$L:$M,2, FALSE) &amp; """;"   )             )</f>
        <v/>
      </c>
      <c r="BW100" t="str">
        <f>IF(Data!$L101=BW$1, "",             IF(ISERR(SEARCH(BW$1,Data!$H101)),        "",          ";" &amp; VLOOKUP(BW$1,Data!$L:$N,3, FALSE) &amp; ",""" &amp; VLOOKUP(BW$1,Data!$L:$M,2, FALSE) &amp; """;"   )             )</f>
        <v/>
      </c>
      <c r="BX100" t="str">
        <f>IF(Data!$L101=BX$1, "",             IF(ISERR(SEARCH(BX$1,Data!$H101)),        "",          ";" &amp; VLOOKUP(BX$1,Data!$L:$N,3, FALSE) &amp; ",""" &amp; VLOOKUP(BX$1,Data!$L:$M,2, FALSE) &amp; """;"   )             )</f>
        <v/>
      </c>
      <c r="BY100" t="str">
        <f>IF(Data!$L101=BY$1, "",             IF(ISERR(SEARCH(BY$1,Data!$H101)),        "",          ";" &amp; VLOOKUP(BY$1,Data!$L:$N,3, FALSE) &amp; ",""" &amp; VLOOKUP(BY$1,Data!$L:$M,2, FALSE) &amp; """;"   )             )</f>
        <v/>
      </c>
      <c r="BZ100" t="str">
        <f>IF(Data!$L101=BZ$1, "",             IF(ISERR(SEARCH(BZ$1,Data!$H101)),        "",          ";" &amp; VLOOKUP(BZ$1,Data!$L:$N,3, FALSE) &amp; ",""" &amp; VLOOKUP(BZ$1,Data!$L:$M,2, FALSE) &amp; """;"   )             )</f>
        <v/>
      </c>
      <c r="CA100" t="str">
        <f>IF(Data!$L101=CA$1, "",             IF(ISERR(SEARCH(CA$1,Data!$H101)),        "",          ";" &amp; VLOOKUP(CA$1,Data!$L:$N,3, FALSE) &amp; ",""" &amp; VLOOKUP(CA$1,Data!$L:$M,2, FALSE) &amp; """;"   )             )</f>
        <v/>
      </c>
      <c r="CB100" t="str">
        <f>IF(Data!$L101=CB$1, "",             IF(ISERR(SEARCH(CB$1,Data!$H101)),        "",          ";" &amp; VLOOKUP(CB$1,Data!$L:$N,3, FALSE) &amp; ",""" &amp; VLOOKUP(CB$1,Data!$L:$M,2, FALSE) &amp; """;"   )             )</f>
        <v/>
      </c>
      <c r="CC100" t="str">
        <f>IF(Data!$L101=CC$1, "",             IF(ISERR(SEARCH(CC$1,Data!$H101)),        "",          ";" &amp; VLOOKUP(CC$1,Data!$L:$N,3, FALSE) &amp; ",""" &amp; VLOOKUP(CC$1,Data!$L:$M,2, FALSE) &amp; """;"   )             )</f>
        <v/>
      </c>
      <c r="CD100" t="str">
        <f>IF(Data!$L101=CD$1, "",             IF(ISERR(SEARCH(CD$1,Data!$H101)),        "",          ";" &amp; VLOOKUP(CD$1,Data!$L:$N,3, FALSE) &amp; ",""" &amp; VLOOKUP(CD$1,Data!$L:$M,2, FALSE) &amp; """;"   )             )</f>
        <v/>
      </c>
      <c r="CE100" t="str">
        <f>IF(Data!$L101=CE$1, "",             IF(ISERR(SEARCH(CE$1,Data!$H101)),        "",          ";" &amp; VLOOKUP(CE$1,Data!$L:$N,3, FALSE) &amp; ",""" &amp; VLOOKUP(CE$1,Data!$L:$M,2, FALSE) &amp; """;"   )             )</f>
        <v/>
      </c>
      <c r="CF100" t="str">
        <f>IF(Data!$L101=CF$1, "",             IF(ISERR(SEARCH(CF$1,Data!$H101)),        "",          ";" &amp; VLOOKUP(CF$1,Data!$L:$N,3, FALSE) &amp; ",""" &amp; VLOOKUP(CF$1,Data!$L:$M,2, FALSE) &amp; """;"   )             )</f>
        <v/>
      </c>
      <c r="CG100" t="str">
        <f>IF(Data!$L101=CG$1, "",             IF(ISERR(SEARCH(CG$1,Data!$H101)),        "",          ";" &amp; VLOOKUP(CG$1,Data!$L:$N,3, FALSE) &amp; ",""" &amp; VLOOKUP(CG$1,Data!$L:$M,2, FALSE) &amp; """;"   )             )</f>
        <v/>
      </c>
      <c r="CH100" t="str">
        <f>IF(Data!$L101=CH$1, "",             IF(ISERR(SEARCH(CH$1,Data!$H101)),        "",          ";" &amp; VLOOKUP(CH$1,Data!$L:$N,3, FALSE) &amp; ",""" &amp; VLOOKUP(CH$1,Data!$L:$M,2, FALSE) &amp; """;"   )             )</f>
        <v/>
      </c>
      <c r="CI100" t="str">
        <f>IF(Data!$L101=CI$1, "",             IF(ISERR(SEARCH(CI$1,Data!$H101)),        "",          ";" &amp; VLOOKUP(CI$1,Data!$L:$N,3, FALSE) &amp; ",""" &amp; VLOOKUP(CI$1,Data!$L:$M,2, FALSE) &amp; """;"   )             )</f>
        <v/>
      </c>
      <c r="CJ100" t="str">
        <f>IF(Data!$L101=CJ$1, "",             IF(ISERR(SEARCH(CJ$1,Data!$H101)),        "",          ";" &amp; VLOOKUP(CJ$1,Data!$L:$N,3, FALSE) &amp; ",""" &amp; VLOOKUP(CJ$1,Data!$L:$M,2, FALSE) &amp; """;"   )             )</f>
        <v/>
      </c>
      <c r="CK100" t="str">
        <f>IF(Data!$L101=CK$1, "",             IF(ISERR(SEARCH(CK$1,Data!$H101)),        "",          ";" &amp; VLOOKUP(CK$1,Data!$L:$N,3, FALSE) &amp; ",""" &amp; VLOOKUP(CK$1,Data!$L:$M,2, FALSE) &amp; """;"   )             )</f>
        <v/>
      </c>
      <c r="CL100" t="str">
        <f>IF(Data!$L101=CL$1, "",             IF(ISERR(SEARCH(CL$1,Data!$H101)),        "",          ";" &amp; VLOOKUP(CL$1,Data!$L:$N,3, FALSE) &amp; ",""" &amp; VLOOKUP(CL$1,Data!$L:$M,2, FALSE) &amp; """;"   )             )</f>
        <v/>
      </c>
      <c r="CM100" t="str">
        <f>IF(Data!$L101=CM$1, "",             IF(ISERR(SEARCH(CM$1,Data!$H101)),        "",          ";" &amp; VLOOKUP(CM$1,Data!$L:$N,3, FALSE) &amp; ",""" &amp; VLOOKUP(CM$1,Data!$L:$M,2, FALSE) &amp; """;"   )             )</f>
        <v/>
      </c>
      <c r="CN100" t="str">
        <f>IF(Data!$L101=CN$1, "",             IF(ISERR(SEARCH(CN$1,Data!$H101)),        "",          ";" &amp; VLOOKUP(CN$1,Data!$L:$N,3, FALSE) &amp; ",""" &amp; VLOOKUP(CN$1,Data!$L:$M,2, FALSE) &amp; """;"   )             )</f>
        <v/>
      </c>
      <c r="CO100" t="str">
        <f>IF(Data!$L101=CO$1, "",             IF(ISERR(SEARCH(CO$1,Data!$H101)),        "",          ";" &amp; VLOOKUP(CO$1,Data!$L:$N,3, FALSE) &amp; ",""" &amp; VLOOKUP(CO$1,Data!$L:$M,2, FALSE) &amp; """;"   )             )</f>
        <v/>
      </c>
      <c r="CP100" t="str">
        <f>IF(Data!$L101=CP$1, "",             IF(ISERR(SEARCH(CP$1,Data!$H101)),        "",          ";" &amp; VLOOKUP(CP$1,Data!$L:$N,3, FALSE) &amp; ",""" &amp; VLOOKUP(CP$1,Data!$L:$M,2, FALSE) &amp; """;"   )             )</f>
        <v/>
      </c>
      <c r="CQ100" t="str">
        <f>IF(Data!$L101=CQ$1, "",             IF(ISERR(SEARCH(CQ$1,Data!$H101)),        "",          ";" &amp; VLOOKUP(CQ$1,Data!$L:$N,3, FALSE) &amp; ",""" &amp; VLOOKUP(CQ$1,Data!$L:$M,2, FALSE) &amp; """;"   )             )</f>
        <v/>
      </c>
      <c r="CR100" t="str">
        <f>IF(Data!$L101=CR$1, "",             IF(ISERR(SEARCH(CR$1,Data!$H101)),        "",          ";" &amp; VLOOKUP(CR$1,Data!$L:$N,3, FALSE) &amp; ",""" &amp; VLOOKUP(CR$1,Data!$L:$M,2, FALSE) &amp; """;"   )             )</f>
        <v/>
      </c>
      <c r="CS100" t="str">
        <f>IF(Data!$L101=CS$1, "",             IF(ISERR(SEARCH(CS$1,Data!$H101)),        "",          ";" &amp; VLOOKUP(CS$1,Data!$L:$N,3, FALSE) &amp; ",""" &amp; VLOOKUP(CS$1,Data!$L:$M,2, FALSE) &amp; """;"   )             )</f>
        <v/>
      </c>
      <c r="CT100" t="str">
        <f>IF(Data!$L101=CT$1, "",             IF(ISERR(SEARCH(CT$1,Data!$H101)),        "",          ";" &amp; VLOOKUP(CT$1,Data!$L:$N,3, FALSE) &amp; ",""" &amp; VLOOKUP(CT$1,Data!$L:$M,2, FALSE) &amp; """;"   )             )</f>
        <v/>
      </c>
      <c r="CU100" t="str">
        <f>IF(Data!$L101=CU$1, "",             IF(ISERR(SEARCH(CU$1,Data!$H101)),        "",          ";" &amp; VLOOKUP(CU$1,Data!$L:$N,3, FALSE) &amp; ",""" &amp; VLOOKUP(CU$1,Data!$L:$M,2, FALSE) &amp; """;"   )             )</f>
        <v/>
      </c>
      <c r="CV100" t="str">
        <f>IF(Data!$L101=CV$1, "",             IF(ISERR(SEARCH(CV$1,Data!$H101)),        "",          ";" &amp; VLOOKUP(CV$1,Data!$L:$N,3, FALSE) &amp; ",""" &amp; VLOOKUP(CV$1,Data!$L:$M,2, FALSE) &amp; """;"   )             )</f>
        <v/>
      </c>
      <c r="CW100" t="str">
        <f>IF(Data!$L101=CW$1, "",             IF(ISERR(SEARCH(CW$1,Data!$H101)),        "",          ";" &amp; VLOOKUP(CW$1,Data!$L:$N,3, FALSE) &amp; ",""" &amp; VLOOKUP(CW$1,Data!$L:$M,2, FALSE) &amp; """;"   )             )</f>
        <v/>
      </c>
      <c r="CX100" t="str">
        <f>IF(Data!$L101=CX$1, "",             IF(ISERR(SEARCH(CX$1,Data!$H101)),        "",          ";" &amp; VLOOKUP(CX$1,Data!$L:$N,3, FALSE) &amp; ",""" &amp; VLOOKUP(CX$1,Data!$L:$M,2, FALSE) &amp; """;"   )             )</f>
        <v/>
      </c>
      <c r="CY100" t="str">
        <f>IF(Data!$L101=CY$1, "",             IF(ISERR(SEARCH(CY$1,Data!$H101)),        "",          ";" &amp; VLOOKUP(CY$1,Data!$L:$N,3, FALSE) &amp; ",""" &amp; VLOOKUP(CY$1,Data!$L:$M,2, FALSE) &amp; """;"   )             )</f>
        <v/>
      </c>
      <c r="CZ100" t="str">
        <f>IF(Data!$L101=CZ$1, "",             IF(ISERR(SEARCH(CZ$1,Data!$H101)),        "",          ";" &amp; VLOOKUP(CZ$1,Data!$L:$N,3, FALSE) &amp; ",""" &amp; VLOOKUP(CZ$1,Data!$L:$M,2, FALSE) &amp; """;"   )             )</f>
        <v/>
      </c>
      <c r="DA100" t="str">
        <f>IF(Data!$L101=DA$1, "",             IF(ISERR(SEARCH(DA$1,Data!$H101)),        "",          ";" &amp; VLOOKUP(DA$1,Data!$L:$N,3, FALSE) &amp; ",""" &amp; VLOOKUP(DA$1,Data!$L:$M,2, FALSE) &amp; """;"   )             )</f>
        <v/>
      </c>
      <c r="DB100" t="str">
        <f>IF(Data!$L101=DB$1, "",             IF(ISERR(SEARCH(DB$1,Data!$H101)),        "",          ";" &amp; VLOOKUP(DB$1,Data!$L:$N,3, FALSE) &amp; ",""" &amp; VLOOKUP(DB$1,Data!$L:$M,2, FALSE) &amp; """;"   )             )</f>
        <v/>
      </c>
      <c r="DC100" t="str">
        <f>IF(Data!$L101=DC$1, "",             IF(ISERR(SEARCH(DC$1,Data!$H101)),        "",          ";" &amp; VLOOKUP(DC$1,Data!$L:$N,3, FALSE) &amp; ",""" &amp; VLOOKUP(DC$1,Data!$L:$M,2, FALSE) &amp; """;"   )             )</f>
        <v/>
      </c>
      <c r="DD100" t="str">
        <f>IF(Data!$L101=DD$1, "",             IF(ISERR(SEARCH(DD$1,Data!$H101)),        "",          ";" &amp; VLOOKUP(DD$1,Data!$L:$N,3, FALSE) &amp; ",""" &amp; VLOOKUP(DD$1,Data!$L:$M,2, FALSE) &amp; """;"   )             )</f>
        <v/>
      </c>
      <c r="DE100" t="str">
        <f>IF(Data!$L101=DE$1, "",             IF(ISERR(SEARCH(DE$1,Data!$H101)),        "",          ";" &amp; VLOOKUP(DE$1,Data!$L:$N,3, FALSE) &amp; ",""" &amp; VLOOKUP(DE$1,Data!$L:$M,2, FALSE) &amp; """;"   )             )</f>
        <v/>
      </c>
      <c r="DF100" t="str">
        <f>IF(Data!$L101=DF$1, "",             IF(ISERR(SEARCH(DF$1,Data!$H101)),        "",          ";" &amp; VLOOKUP(DF$1,Data!$L:$N,3, FALSE) &amp; ",""" &amp; VLOOKUP(DF$1,Data!$L:$M,2, FALSE) &amp; """;"   )             )</f>
        <v/>
      </c>
      <c r="DG100" t="str">
        <f>IF(Data!$L101=DG$1, "",             IF(ISERR(SEARCH(DG$1,Data!$H101)),        "",          ";" &amp; VLOOKUP(DG$1,Data!$L:$N,3, FALSE) &amp; ",""" &amp; VLOOKUP(DG$1,Data!$L:$M,2, FALSE) &amp; """;"   )             )</f>
        <v/>
      </c>
      <c r="DH100" t="str">
        <f>IF(Data!$L101=DH$1, "",             IF(ISERR(SEARCH(DH$1,Data!$H101)),        "",          ";" &amp; VLOOKUP(DH$1,Data!$L:$N,3, FALSE) &amp; ",""" &amp; VLOOKUP(DH$1,Data!$L:$M,2, FALSE) &amp; """;"   )             )</f>
        <v/>
      </c>
      <c r="DI100" t="str">
        <f>IF(Data!$L101=DI$1, "",             IF(ISERR(SEARCH(DI$1,Data!$H101)),        "",          ";" &amp; VLOOKUP(DI$1,Data!$L:$N,3, FALSE) &amp; ",""" &amp; VLOOKUP(DI$1,Data!$L:$M,2, FALSE) &amp; """;"   )             )</f>
        <v/>
      </c>
      <c r="DJ100" t="str">
        <f>IF(Data!$L101=DJ$1, "",             IF(ISERR(SEARCH(DJ$1,Data!$H101)),        "",          ";" &amp; VLOOKUP(DJ$1,Data!$L:$N,3, FALSE) &amp; ",""" &amp; VLOOKUP(DJ$1,Data!$L:$M,2, FALSE) &amp; """;"   )             )</f>
        <v/>
      </c>
      <c r="DK100" t="str">
        <f>IF(Data!$L101=DK$1, "",             IF(ISERR(SEARCH(DK$1,Data!$H101)),        "",          ";" &amp; VLOOKUP(DK$1,Data!$L:$N,3, FALSE) &amp; ",""" &amp; VLOOKUP(DK$1,Data!$L:$M,2, FALSE) &amp; """;"   )             )</f>
        <v/>
      </c>
      <c r="DL100" t="str">
        <f>IF(Data!$L101=DL$1, "",             IF(ISERR(SEARCH(DL$1,Data!$H101)),        "",          ";" &amp; VLOOKUP(DL$1,Data!$L:$N,3, FALSE) &amp; ",""" &amp; VLOOKUP(DL$1,Data!$L:$M,2, FALSE) &amp; """;"   )             )</f>
        <v/>
      </c>
      <c r="DM100" t="str">
        <f>IF(Data!$L101=DM$1, "",             IF(ISERR(SEARCH(DM$1,Data!$H101)),        "",          ";" &amp; VLOOKUP(DM$1,Data!$L:$N,3, FALSE) &amp; ",""" &amp; VLOOKUP(DM$1,Data!$L:$M,2, FALSE) &amp; """;"   )             )</f>
        <v/>
      </c>
      <c r="DN100" t="str">
        <f>IF(Data!$L101=DN$1, "",             IF(ISERR(SEARCH(DN$1,Data!$H101)),        "",          ";" &amp; VLOOKUP(DN$1,Data!$L:$N,3, FALSE) &amp; ",""" &amp; VLOOKUP(DN$1,Data!$L:$M,2, FALSE) &amp; """;"   )             )</f>
        <v/>
      </c>
      <c r="DO100" t="str">
        <f>IF(Data!$L101=DO$1, "",             IF(ISERR(SEARCH(DO$1,Data!$H101)),        "",          ";" &amp; VLOOKUP(DO$1,Data!$L:$N,3, FALSE) &amp; ",""" &amp; VLOOKUP(DO$1,Data!$L:$M,2, FALSE) &amp; """;"   )             )</f>
        <v/>
      </c>
      <c r="DP100" t="str">
        <f>IF(Data!$L101=DP$1, "",             IF(ISERR(SEARCH(DP$1,Data!$H101)),        "",          ";" &amp; VLOOKUP(DP$1,Data!$L:$N,3, FALSE) &amp; ",""" &amp; VLOOKUP(DP$1,Data!$L:$M,2, FALSE) &amp; """;"   )             )</f>
        <v/>
      </c>
      <c r="DQ100" t="str">
        <f>IF(Data!$L101=DQ$1, "",             IF(ISERR(SEARCH(DQ$1,Data!$H101)),        "",          ";" &amp; VLOOKUP(DQ$1,Data!$L:$N,3, FALSE) &amp; ",""" &amp; VLOOKUP(DQ$1,Data!$L:$M,2, FALSE) &amp; """;"   )             )</f>
        <v/>
      </c>
      <c r="DR100" t="str">
        <f>IF(Data!$L101=DR$1, "",             IF(ISERR(SEARCH(DR$1,Data!$H101)),        "",          ";" &amp; VLOOKUP(DR$1,Data!$L:$N,3, FALSE) &amp; ",""" &amp; VLOOKUP(DR$1,Data!$L:$M,2, FALSE) &amp; """;"   )             )</f>
        <v/>
      </c>
      <c r="DS100" t="str">
        <f>IF(Data!$L101=DS$1, "",             IF(ISERR(SEARCH(DS$1,Data!$H101)),        "",          ";" &amp; VLOOKUP(DS$1,Data!$L:$N,3, FALSE) &amp; ",""" &amp; VLOOKUP(DS$1,Data!$L:$M,2, FALSE) &amp; """;"   )             )</f>
        <v/>
      </c>
      <c r="DT100" t="str">
        <f>IF(Data!$L101=DT$1, "",             IF(ISERR(SEARCH(DT$1,Data!$H101)),        "",          ";" &amp; VLOOKUP(DT$1,Data!$L:$N,3, FALSE) &amp; ",""" &amp; VLOOKUP(DT$1,Data!$L:$M,2, FALSE) &amp; """;"   )             )</f>
        <v/>
      </c>
      <c r="DU100" t="str">
        <f>IF(Data!$L101=DU$1, "",             IF(ISERR(SEARCH(DU$1,Data!$H101)),        "",          ";" &amp; VLOOKUP(DU$1,Data!$L:$N,3, FALSE) &amp; ",""" &amp; VLOOKUP(DU$1,Data!$L:$M,2, FALSE) &amp; """;"   )             )</f>
        <v/>
      </c>
      <c r="DV100" t="str">
        <f>IF(Data!$L101=DV$1, "",             IF(ISERR(SEARCH(DV$1,Data!$H101)),        "",          ";" &amp; VLOOKUP(DV$1,Data!$L:$N,3, FALSE) &amp; ",""" &amp; VLOOKUP(DV$1,Data!$L:$M,2, FALSE) &amp; """;"   )             )</f>
        <v/>
      </c>
      <c r="DW100" t="str">
        <f>IF(Data!$L101=DW$1, "",             IF(ISERR(SEARCH(DW$1,Data!$H101)),        "",          ";" &amp; VLOOKUP(DW$1,Data!$L:$N,3, FALSE) &amp; ",""" &amp; VLOOKUP(DW$1,Data!$L:$M,2, FALSE) &amp; """;"   )             )</f>
        <v/>
      </c>
      <c r="DX100" t="str">
        <f>IF(Data!$L101=DX$1, "",             IF(ISERR(SEARCH(DX$1,Data!$H101)),        "",          ";" &amp; VLOOKUP(DX$1,Data!$L:$N,3, FALSE) &amp; ",""" &amp; VLOOKUP(DX$1,Data!$L:$M,2, FALSE) &amp; """;"   )             )</f>
        <v/>
      </c>
      <c r="DY100" t="str">
        <f>IF(Data!$L101=DY$1, "",             IF(ISERR(SEARCH(DY$1,Data!$H101)),        "",          ";" &amp; VLOOKUP(DY$1,Data!$L:$N,3, FALSE) &amp; ",""" &amp; VLOOKUP(DY$1,Data!$L:$M,2, FALSE) &amp; """;"   )             )</f>
        <v/>
      </c>
      <c r="DZ100" t="str">
        <f>IF(Data!$L101=DZ$1, "",             IF(ISERR(SEARCH(DZ$1,Data!$H101)),        "",          ";" &amp; VLOOKUP(DZ$1,Data!$L:$N,3, FALSE) &amp; ",""" &amp; VLOOKUP(DZ$1,Data!$L:$M,2, FALSE) &amp; """;"   )             )</f>
        <v/>
      </c>
      <c r="EA100" t="str">
        <f>IF(Data!$L101=EA$1, "",             IF(ISERR(SEARCH(EA$1,Data!$H101)),        "",          ";" &amp; VLOOKUP(EA$1,Data!$L:$N,3, FALSE) &amp; ",""" &amp; VLOOKUP(EA$1,Data!$L:$M,2, FALSE) &amp; """;"   )             )</f>
        <v/>
      </c>
      <c r="EB100" t="str">
        <f>IF(Data!$L101=EB$1, "",             IF(ISERR(SEARCH(EB$1,Data!$H101)),        "",          ";" &amp; VLOOKUP(EB$1,Data!$L:$N,3, FALSE) &amp; ",""" &amp; VLOOKUP(EB$1,Data!$L:$M,2, FALSE) &amp; """;"   )             )</f>
        <v/>
      </c>
      <c r="EC100" t="str">
        <f>IF(Data!$L101=EC$1, "",             IF(ISERR(SEARCH(EC$1,Data!$H101)),        "",          ";" &amp; VLOOKUP(EC$1,Data!$L:$N,3, FALSE) &amp; ",""" &amp; VLOOKUP(EC$1,Data!$L:$M,2, FALSE) &amp; """;"   )             )</f>
        <v/>
      </c>
      <c r="ED100" t="str">
        <f>IF(Data!$L101=ED$1, "",             IF(ISERR(SEARCH(ED$1,Data!$H101)),        "",          ";" &amp; VLOOKUP(ED$1,Data!$L:$N,3, FALSE) &amp; ",""" &amp; VLOOKUP(ED$1,Data!$L:$M,2, FALSE) &amp; """;"   )             )</f>
        <v/>
      </c>
      <c r="EE100" t="str">
        <f>IF(Data!$L101=EE$1, "",             IF(ISERR(SEARCH(EE$1,Data!$H101)),        "",          ";" &amp; VLOOKUP(EE$1,Data!$L:$N,3, FALSE) &amp; ",""" &amp; VLOOKUP(EE$1,Data!$L:$M,2, FALSE) &amp; """;"   )             )</f>
        <v/>
      </c>
      <c r="EF100" t="str">
        <f>IF(Data!$L101=EF$1, "",             IF(ISERR(SEARCH(EF$1,Data!$H101)),        "",          ";" &amp; VLOOKUP(EF$1,Data!$L:$N,3, FALSE) &amp; ",""" &amp; VLOOKUP(EF$1,Data!$L:$M,2, FALSE) &amp; """;"   )             )</f>
        <v/>
      </c>
      <c r="EG100" t="str">
        <f>IF(Data!$L101=EG$1, "",             IF(ISERR(SEARCH(EG$1,Data!$H101)),        "",          ";" &amp; VLOOKUP(EG$1,Data!$L:$N,3, FALSE) &amp; ",""" &amp; VLOOKUP(EG$1,Data!$L:$M,2, FALSE) &amp; """;"   )             )</f>
        <v/>
      </c>
      <c r="EH100" t="str">
        <f>IF(Data!$L101=EH$1, "",             IF(ISERR(SEARCH(EH$1,Data!$H101)),        "",          ";" &amp; VLOOKUP(EH$1,Data!$L:$N,3, FALSE) &amp; ",""" &amp; VLOOKUP(EH$1,Data!$L:$M,2, FALSE) &amp; """;"   )             )</f>
        <v/>
      </c>
      <c r="EI100" t="str">
        <f>IF(Data!$L101=EI$1, "",             IF(ISERR(SEARCH(EI$1,Data!$H101)),        "",          ";" &amp; VLOOKUP(EI$1,Data!$L:$N,3, FALSE) &amp; ",""" &amp; VLOOKUP(EI$1,Data!$L:$M,2, FALSE) &amp; """;"   )             )</f>
        <v/>
      </c>
      <c r="EJ100" t="str">
        <f>IF(Data!$L101=EJ$1, "",             IF(ISERR(SEARCH(EJ$1,Data!$H101)),        "",          ";" &amp; VLOOKUP(EJ$1,Data!$L:$N,3, FALSE) &amp; ",""" &amp; VLOOKUP(EJ$1,Data!$L:$M,2, FALSE) &amp; """;"   )             )</f>
        <v/>
      </c>
      <c r="EK100" t="str">
        <f>IF(Data!$L101=EK$1, "",             IF(ISERR(SEARCH(EK$1,Data!$H101)),        "",          ";" &amp; VLOOKUP(EK$1,Data!$L:$N,3, FALSE) &amp; ",""" &amp; VLOOKUP(EK$1,Data!$L:$M,2, FALSE) &amp; """;"   )             )</f>
        <v/>
      </c>
      <c r="EL100" t="str">
        <f>IF(Data!$L101=EL$1, "",             IF(ISERR(SEARCH(EL$1,Data!$H101)),        "",          ";" &amp; VLOOKUP(EL$1,Data!$L:$N,3, FALSE) &amp; ",""" &amp; VLOOKUP(EL$1,Data!$L:$M,2, FALSE) &amp; """;"   )             )</f>
        <v/>
      </c>
      <c r="EM100" t="str">
        <f>IF(Data!$L101=EM$1, "",             IF(ISERR(SEARCH(EM$1,Data!$H101)),        "",          ";" &amp; VLOOKUP(EM$1,Data!$L:$N,3, FALSE) &amp; ",""" &amp; VLOOKUP(EM$1,Data!$L:$M,2, FALSE) &amp; """;"   )             )</f>
        <v/>
      </c>
      <c r="EN100" t="str">
        <f>IF(Data!$L101=EN$1, "",             IF(ISERR(SEARCH(EN$1,Data!$H101)),        "",          ";" &amp; VLOOKUP(EN$1,Data!$L:$N,3, FALSE) &amp; ",""" &amp; VLOOKUP(EN$1,Data!$L:$M,2, FALSE) &amp; """;"   )             )</f>
        <v/>
      </c>
      <c r="EO100" t="str">
        <f>IF(Data!$L101=EO$1, "",             IF(ISERR(SEARCH(EO$1,Data!$H101)),        "",          ";" &amp; VLOOKUP(EO$1,Data!$L:$N,3, FALSE) &amp; ",""" &amp; VLOOKUP(EO$1,Data!$L:$M,2, FALSE) &amp; """;"   )             )</f>
        <v/>
      </c>
      <c r="EP100" t="str">
        <f>IF(Data!$L101=EP$1, "",             IF(ISERR(SEARCH(EP$1,Data!$H101)),        "",          ";" &amp; VLOOKUP(EP$1,Data!$L:$N,3, FALSE) &amp; ",""" &amp; VLOOKUP(EP$1,Data!$L:$M,2, FALSE) &amp; """;"   )             )</f>
        <v/>
      </c>
      <c r="EQ100" t="str">
        <f>IF(Data!$L101=EQ$1, "",             IF(ISERR(SEARCH(EQ$1,Data!$H101)),        "",          ";" &amp; VLOOKUP(EQ$1,Data!$L:$N,3, FALSE) &amp; ",""" &amp; VLOOKUP(EQ$1,Data!$L:$M,2, FALSE) &amp; """;"   )             )</f>
        <v/>
      </c>
      <c r="ER100" t="str">
        <f>IF(Data!$L101=ER$1, "",             IF(ISERR(SEARCH(ER$1,Data!$H101)),        "",          ";" &amp; VLOOKUP(ER$1,Data!$L:$N,3, FALSE) &amp; ",""" &amp; VLOOKUP(ER$1,Data!$L:$M,2, FALSE) &amp; """;"   )             )</f>
        <v/>
      </c>
      <c r="ES100" t="str">
        <f>IF(Data!$L101=ES$1, "",             IF(ISERR(SEARCH(ES$1,Data!$H101)),        "",          ";" &amp; VLOOKUP(ES$1,Data!$L:$N,3, FALSE) &amp; ",""" &amp; VLOOKUP(ES$1,Data!$L:$M,2, FALSE) &amp; """;"   )             )</f>
        <v/>
      </c>
      <c r="ET100" t="str">
        <f>IF(Data!$L101=ET$1, "",             IF(ISERR(SEARCH(ET$1,Data!$H101)),        "",          ";" &amp; VLOOKUP(ET$1,Data!$L:$N,3, FALSE) &amp; ",""" &amp; VLOOKUP(ET$1,Data!$L:$M,2, FALSE) &amp; """;"   )             )</f>
        <v/>
      </c>
      <c r="EU100" t="str">
        <f>IF(Data!$L101=EU$1, "",             IF(ISERR(SEARCH(EU$1,Data!$H101)),        "",          ";" &amp; VLOOKUP(EU$1,Data!$L:$N,3, FALSE) &amp; ",""" &amp; VLOOKUP(EU$1,Data!$L:$M,2, FALSE) &amp; """;"   )             )</f>
        <v/>
      </c>
      <c r="EV100" t="str">
        <f>IF(Data!$L101=EV$1, "",             IF(ISERR(SEARCH(EV$1,Data!$H101)),        "",          ";" &amp; VLOOKUP(EV$1,Data!$L:$N,3, FALSE) &amp; ",""" &amp; VLOOKUP(EV$1,Data!$L:$M,2, FALSE) &amp; """;"   )             )</f>
        <v/>
      </c>
      <c r="EW100" t="str">
        <f>IF(Data!$L101=EW$1, "",             IF(ISERR(SEARCH(EW$1,Data!$H101)),        "",          ";" &amp; VLOOKUP(EW$1,Data!$L:$N,3, FALSE) &amp; ",""" &amp; VLOOKUP(EW$1,Data!$L:$M,2, FALSE) &amp; """;"   )             )</f>
        <v/>
      </c>
      <c r="EX100" t="str">
        <f>IF(Data!$L101=EX$1, "",             IF(ISERR(SEARCH(EX$1,Data!$H101)),        "",          ";" &amp; VLOOKUP(EX$1,Data!$L:$N,3, FALSE) &amp; ",""" &amp; VLOOKUP(EX$1,Data!$L:$M,2, FALSE) &amp; """;"   )             )</f>
        <v/>
      </c>
      <c r="EY100" t="str">
        <f>IF(Data!$L101=EY$1, "",             IF(ISERR(SEARCH(EY$1,Data!$H101)),        "",          ";" &amp; VLOOKUP(EY$1,Data!$L:$N,3, FALSE) &amp; ",""" &amp; VLOOKUP(EY$1,Data!$L:$M,2, FALSE) &amp; """;"   )             )</f>
        <v/>
      </c>
      <c r="EZ100" t="str">
        <f>IF(Data!$L101=EZ$1, "",             IF(ISERR(SEARCH(EZ$1,Data!$H101)),        "",          ";" &amp; VLOOKUP(EZ$1,Data!$L:$N,3, FALSE) &amp; ",""" &amp; VLOOKUP(EZ$1,Data!$L:$M,2, FALSE) &amp; """;"   )             )</f>
        <v/>
      </c>
      <c r="FA100" t="str">
        <f>IF(Data!$L101=FA$1, "",             IF(ISERR(SEARCH(FA$1,Data!$H101)),        "",          ";" &amp; VLOOKUP(FA$1,Data!$L:$N,3, FALSE) &amp; ",""" &amp; VLOOKUP(FA$1,Data!$L:$M,2, FALSE) &amp; """;"   )             )</f>
        <v/>
      </c>
      <c r="FB100" t="str">
        <f>IF(Data!$L101=FB$1, "",             IF(ISERR(SEARCH(FB$1,Data!$H101)),        "",          ";" &amp; VLOOKUP(FB$1,Data!$L:$N,3, FALSE) &amp; ",""" &amp; VLOOKUP(FB$1,Data!$L:$M,2, FALSE) &amp; """;"   )             )</f>
        <v/>
      </c>
      <c r="FC100" t="str">
        <f>IF(Data!$L101=FC$1, "",             IF(ISERR(SEARCH(FC$1,Data!$H101)),        "",          ";" &amp; VLOOKUP(FC$1,Data!$L:$N,3, FALSE) &amp; ",""" &amp; VLOOKUP(FC$1,Data!$L:$M,2, FALSE) &amp; """;"   )             )</f>
        <v/>
      </c>
      <c r="FD100" t="str">
        <f>IF(Data!$L101=FD$1, "",             IF(ISERR(SEARCH(FD$1,Data!$H101)),        "",          ";" &amp; VLOOKUP(FD$1,Data!$L:$N,3, FALSE) &amp; ",""" &amp; VLOOKUP(FD$1,Data!$L:$M,2, FALSE) &amp; """;"   )             )</f>
        <v/>
      </c>
      <c r="FE100" t="str">
        <f>IF(Data!$L101=FE$1, "",             IF(ISERR(SEARCH(FE$1,Data!$H101)),        "",          ";" &amp; VLOOKUP(FE$1,Data!$L:$N,3, FALSE) &amp; ",""" &amp; VLOOKUP(FE$1,Data!$L:$M,2, FALSE) &amp; """;"   )             )</f>
        <v/>
      </c>
      <c r="FF100" t="str">
        <f>IF(Data!$L101=FF$1, "",             IF(ISERR(SEARCH(FF$1,Data!$H101)),        "",          ";" &amp; VLOOKUP(FF$1,Data!$L:$N,3, FALSE) &amp; ",""" &amp; VLOOKUP(FF$1,Data!$L:$M,2, FALSE) &amp; """;"   )             )</f>
        <v/>
      </c>
      <c r="FG100" t="str">
        <f>IF(Data!$L101=FG$1, "",             IF(ISERR(SEARCH(FG$1,Data!$H101)),        "",          ";" &amp; VLOOKUP(FG$1,Data!$L:$N,3, FALSE) &amp; ",""" &amp; VLOOKUP(FG$1,Data!$L:$M,2, FALSE) &amp; """;"   )             )</f>
        <v/>
      </c>
      <c r="FH100" t="str">
        <f>IF(Data!$L101=FH$1, "",             IF(ISERR(SEARCH(FH$1,Data!$H101)),        "",          ";" &amp; VLOOKUP(FH$1,Data!$L:$N,3, FALSE) &amp; ",""" &amp; VLOOKUP(FH$1,Data!$L:$M,2, FALSE) &amp; """;"   )             )</f>
        <v/>
      </c>
      <c r="FI100" t="str">
        <f>IF(Data!$L101=FI$1, "",             IF(ISERR(SEARCH(FI$1,Data!$H101)),        "",          ";" &amp; VLOOKUP(FI$1,Data!$L:$N,3, FALSE) &amp; ",""" &amp; VLOOKUP(FI$1,Data!$L:$M,2, FALSE) &amp; """;"   )             )</f>
        <v/>
      </c>
      <c r="FJ100" t="str">
        <f>IF(Data!$L101=FJ$1, "",             IF(ISERR(SEARCH(FJ$1,Data!$H101)),        "",          ";" &amp; VLOOKUP(FJ$1,Data!$L:$N,3, FALSE) &amp; ",""" &amp; VLOOKUP(FJ$1,Data!$L:$M,2, FALSE) &amp; """;"   )             )</f>
        <v/>
      </c>
      <c r="FK100" t="str">
        <f>IF(Data!$L101=FK$1, "",             IF(ISERR(SEARCH(FK$1,Data!$H101)),        "",          ";" &amp; VLOOKUP(FK$1,Data!$L:$N,3, FALSE) &amp; ",""" &amp; VLOOKUP(FK$1,Data!$L:$M,2, FALSE) &amp; """;"   )             )</f>
        <v/>
      </c>
      <c r="FL100" t="str">
        <f>IF(Data!$L101=FL$1, "",             IF(ISERR(SEARCH(FL$1,Data!$H101)),        "",          ";" &amp; VLOOKUP(FL$1,Data!$L:$N,3, FALSE) &amp; ",""" &amp; VLOOKUP(FL$1,Data!$L:$M,2, FALSE) &amp; """;"   )             )</f>
        <v/>
      </c>
      <c r="FM100" t="str">
        <f>IF(Data!$L101=FM$1, "",             IF(ISERR(SEARCH(FM$1,Data!$H101)),        "",          ";" &amp; VLOOKUP(FM$1,Data!$L:$N,3, FALSE) &amp; ",""" &amp; VLOOKUP(FM$1,Data!$L:$M,2, FALSE) &amp; """;"   )             )</f>
        <v/>
      </c>
      <c r="FN100" t="str">
        <f>IF(Data!$L101=FN$1, "",             IF(ISERR(SEARCH(FN$1,Data!$H101)),        "",          ";" &amp; VLOOKUP(FN$1,Data!$L:$N,3, FALSE) &amp; ",""" &amp; VLOOKUP(FN$1,Data!$L:$M,2, FALSE) &amp; """;"   )             )</f>
        <v/>
      </c>
      <c r="FO100" t="str">
        <f>IF(Data!$L101=FO$1, "",             IF(ISERR(SEARCH(FO$1,Data!$H101)),        "",          ";" &amp; VLOOKUP(FO$1,Data!$L:$N,3, FALSE) &amp; ",""" &amp; VLOOKUP(FO$1,Data!$L:$M,2, FALSE) &amp; """;"   )             )</f>
        <v/>
      </c>
      <c r="FP100" t="str">
        <f>IF(Data!$L101=FP$1, "",             IF(ISERR(SEARCH(FP$1,Data!$H101)),        "",          ";" &amp; VLOOKUP(FP$1,Data!$L:$N,3, FALSE) &amp; ",""" &amp; VLOOKUP(FP$1,Data!$L:$M,2, FALSE) &amp; """;"   )             )</f>
        <v/>
      </c>
      <c r="FQ100" t="str">
        <f>IF(Data!$L101=FQ$1, "",             IF(ISERR(SEARCH(FQ$1,Data!$H101)),        "",          ";" &amp; VLOOKUP(FQ$1,Data!$L:$N,3, FALSE) &amp; ",""" &amp; VLOOKUP(FQ$1,Data!$L:$M,2, FALSE) &amp; """;"   )             )</f>
        <v/>
      </c>
      <c r="FR100" t="str">
        <f>IF(Data!$L101=FR$1, "",             IF(ISERR(SEARCH(FR$1,Data!$H101)),        "",          ";" &amp; VLOOKUP(FR$1,Data!$L:$N,3, FALSE) &amp; ",""" &amp; VLOOKUP(FR$1,Data!$L:$M,2, FALSE) &amp; """;"   )             )</f>
        <v/>
      </c>
      <c r="FS100" t="str">
        <f>IF(Data!$L101=FS$1, "",             IF(ISERR(SEARCH(FS$1,Data!$H101)),        "",          ";" &amp; VLOOKUP(FS$1,Data!$L:$N,3, FALSE) &amp; ",""" &amp; VLOOKUP(FS$1,Data!$L:$M,2, FALSE) &amp; """;"   )             )</f>
        <v/>
      </c>
      <c r="FT100" t="str">
        <f>IF(Data!$L101=FT$1, "",             IF(ISERR(SEARCH(FT$1,Data!$H101)),        "",          ";" &amp; VLOOKUP(FT$1,Data!$L:$N,3, FALSE) &amp; ",""" &amp; VLOOKUP(FT$1,Data!$L:$M,2, FALSE) &amp; """;"   )             )</f>
        <v/>
      </c>
      <c r="FU100" t="str">
        <f>IF(Data!$L101=FU$1, "",             IF(ISERR(SEARCH(FU$1,Data!$H101)),        "",          ";" &amp; VLOOKUP(FU$1,Data!$L:$N,3, FALSE) &amp; ",""" &amp; VLOOKUP(FU$1,Data!$L:$M,2, FALSE) &amp; """;"   )             )</f>
        <v/>
      </c>
      <c r="FV100" t="str">
        <f>IF(Data!$L101=FV$1, "",             IF(ISERR(SEARCH(FV$1,Data!$H101)),        "",          ";" &amp; VLOOKUP(FV$1,Data!$L:$N,3, FALSE) &amp; ",""" &amp; VLOOKUP(FV$1,Data!$L:$M,2, FALSE) &amp; """;"   )             )</f>
        <v/>
      </c>
      <c r="FW100" t="str">
        <f>IF(Data!$L101=FW$1, "",             IF(ISERR(SEARCH(FW$1,Data!$H101)),        "",          ";" &amp; VLOOKUP(FW$1,Data!$L:$N,3, FALSE) &amp; ",""" &amp; VLOOKUP(FW$1,Data!$L:$M,2, FALSE) &amp; """;"   )             )</f>
        <v/>
      </c>
      <c r="FX100" t="str">
        <f>IF(Data!$L101=FX$1, "",             IF(ISERR(SEARCH(FX$1,Data!$H101)),        "",          ";" &amp; VLOOKUP(FX$1,Data!$L:$N,3, FALSE) &amp; ",""" &amp; VLOOKUP(FX$1,Data!$L:$M,2, FALSE) &amp; """;"   )             )</f>
        <v/>
      </c>
      <c r="FY100" t="str">
        <f>IF(Data!$L101=FY$1, "",             IF(ISERR(SEARCH(FY$1,Data!$H101)),        "",          ";" &amp; VLOOKUP(FY$1,Data!$L:$N,3, FALSE) &amp; ",""" &amp; VLOOKUP(FY$1,Data!$L:$M,2, FALSE) &amp; """;"   )             )</f>
        <v/>
      </c>
      <c r="FZ100" t="str">
        <f>IF(Data!$L101=FZ$1, "",             IF(ISERR(SEARCH(FZ$1,Data!$H101)),        "",          ";" &amp; VLOOKUP(FZ$1,Data!$L:$N,3, FALSE) &amp; ",""" &amp; VLOOKUP(FZ$1,Data!$L:$M,2, FALSE) &amp; """;"   )             )</f>
        <v/>
      </c>
      <c r="GA100" t="str">
        <f>IF(Data!$L101=GA$1, "",             IF(ISERR(SEARCH(GA$1,Data!$H101)),        "",          ";" &amp; VLOOKUP(GA$1,Data!$L:$N,3, FALSE) &amp; ",""" &amp; VLOOKUP(GA$1,Data!$L:$M,2, FALSE) &amp; """;"   )             )</f>
        <v/>
      </c>
      <c r="GB100" t="str">
        <f>IF(Data!$L101=GB$1, "",             IF(ISERR(SEARCH(GB$1,Data!$H101)),        "",          ";" &amp; VLOOKUP(GB$1,Data!$L:$N,3, FALSE) &amp; ",""" &amp; VLOOKUP(GB$1,Data!$L:$M,2, FALSE) &amp; """;"   )             )</f>
        <v/>
      </c>
      <c r="GC100" t="str">
        <f>IF(Data!$L101=GC$1, "",             IF(ISERR(SEARCH(GC$1,Data!$H101)),        "",          ";" &amp; VLOOKUP(GC$1,Data!$L:$N,3, FALSE) &amp; ",""" &amp; VLOOKUP(GC$1,Data!$L:$M,2, FALSE) &amp; """;"   )             )</f>
        <v/>
      </c>
      <c r="GD100" t="str">
        <f>IF(Data!$L101=GD$1, "",             IF(ISERR(SEARCH(GD$1,Data!$H101)),        "",          ";" &amp; VLOOKUP(GD$1,Data!$L:$N,3, FALSE) &amp; ",""" &amp; VLOOKUP(GD$1,Data!$L:$M,2, FALSE) &amp; """;"   )             )</f>
        <v/>
      </c>
      <c r="GE100" t="str">
        <f>IF(Data!$L101=GE$1, "",             IF(ISERR(SEARCH(GE$1,Data!$H101)),        "",          ";" &amp; VLOOKUP(GE$1,Data!$L:$N,3, FALSE) &amp; ",""" &amp; VLOOKUP(GE$1,Data!$L:$M,2, FALSE) &amp; """;"   )             )</f>
        <v/>
      </c>
      <c r="GF100" t="str">
        <f>IF(Data!$L101=GF$1, "",             IF(ISERR(SEARCH(GF$1,Data!$H101)),        "",          ";" &amp; VLOOKUP(GF$1,Data!$L:$N,3, FALSE) &amp; ",""" &amp; VLOOKUP(GF$1,Data!$L:$M,2, FALSE) &amp; """;"   )             )</f>
        <v/>
      </c>
      <c r="GG100" t="str">
        <f>IF(Data!$L101=GG$1, "",             IF(ISERR(SEARCH(GG$1,Data!$H101)),        "",          ";" &amp; VLOOKUP(GG$1,Data!$L:$N,3, FALSE) &amp; ",""" &amp; VLOOKUP(GG$1,Data!$L:$M,2, FALSE) &amp; """;"   )             )</f>
        <v/>
      </c>
      <c r="GH100" t="str">
        <f>IF(Data!$L101=GH$1, "",             IF(ISERR(SEARCH(GH$1,Data!$H101)),        "",          ";" &amp; VLOOKUP(GH$1,Data!$L:$N,3, FALSE) &amp; ",""" &amp; VLOOKUP(GH$1,Data!$L:$M,2, FALSE) &amp; """;"   )             )</f>
        <v/>
      </c>
      <c r="GI100" t="str">
        <f>IF(Data!$L101=GI$1, "",             IF(ISERR(SEARCH(GI$1,Data!$H101)),        "",          ";" &amp; VLOOKUP(GI$1,Data!$L:$N,3, FALSE) &amp; ",""" &amp; VLOOKUP(GI$1,Data!$L:$M,2, FALSE) &amp; """;"   )             )</f>
        <v>;00000000-0000-0000-0000-000000000179,"HUMAN";</v>
      </c>
      <c r="GJ100" t="str">
        <f>IF(Data!$L101=GJ$1, "",             IF(ISERR(SEARCH(GJ$1,Data!$H101)),        "",          ";" &amp; VLOOKUP(GJ$1,Data!$L:$N,3, FALSE) &amp; ",""" &amp; VLOOKUP(GJ$1,Data!$L:$M,2, FALSE) &amp; """;"   )             )</f>
        <v/>
      </c>
      <c r="GK100" t="str">
        <f>IF(Data!$L101=GK$1, "",             IF(ISERR(SEARCH(GK$1,Data!$H101)),        "",          ";" &amp; VLOOKUP(GK$1,Data!$L:$N,3, FALSE) &amp; ",""" &amp; VLOOKUP(GK$1,Data!$L:$M,2, FALSE) &amp; """;"   )             )</f>
        <v/>
      </c>
      <c r="GL100" t="str">
        <f>IF(Data!$L101=GL$1, "",             IF(ISERR(SEARCH(GL$1,Data!$H101)),        "",          ";" &amp; VLOOKUP(GL$1,Data!$L:$N,3, FALSE) &amp; ",""" &amp; VLOOKUP(GL$1,Data!$L:$M,2, FALSE) &amp; """;"   )             )</f>
        <v/>
      </c>
      <c r="GM100" t="str">
        <f>IF(Data!$L101=GM$1, "",             IF(ISERR(SEARCH(GM$1,Data!$H101)),        "",          ";" &amp; VLOOKUP(GM$1,Data!$L:$N,3, FALSE) &amp; ",""" &amp; VLOOKUP(GM$1,Data!$L:$M,2, FALSE) &amp; """;"   )             )</f>
        <v/>
      </c>
      <c r="GN100" t="str">
        <f>IF(Data!$L101=GN$1, "",             IF(ISERR(SEARCH(GN$1,Data!$H101)),        "",          ";" &amp; VLOOKUP(GN$1,Data!$L:$N,3, FALSE) &amp; ",""" &amp; VLOOKUP(GN$1,Data!$L:$M,2, FALSE) &amp; """;"   )             )</f>
        <v/>
      </c>
      <c r="GO100" t="str">
        <f>IF(Data!$L101=GO$1, "",             IF(ISERR(SEARCH(GO$1,Data!$H101)),        "",          ";" &amp; VLOOKUP(GO$1,Data!$L:$N,3, FALSE) &amp; ",""" &amp; VLOOKUP(GO$1,Data!$L:$M,2, FALSE) &amp; """;"   )             )</f>
        <v/>
      </c>
      <c r="GP100" t="str">
        <f>IF(Data!$L101=GP$1, "",             IF(ISERR(SEARCH(GP$1,Data!$H101)),        "",          ";" &amp; VLOOKUP(GP$1,Data!$L:$N,3, FALSE) &amp; ",""" &amp; VLOOKUP(GP$1,Data!$L:$M,2, FALSE) &amp; """;"   )             )</f>
        <v/>
      </c>
      <c r="GQ100" t="str">
        <f>IF(Data!$L101=GQ$1, "",             IF(ISERR(SEARCH(GQ$1,Data!$H101)),        "",          ";" &amp; VLOOKUP(GQ$1,Data!$L:$N,3, FALSE) &amp; ",""" &amp; VLOOKUP(GQ$1,Data!$L:$M,2, FALSE) &amp; """;"   )             )</f>
        <v/>
      </c>
      <c r="GR100" t="str">
        <f>IF(Data!$L101=GR$1, "",             IF(ISERR(SEARCH(GR$1,Data!$H101)),        "",          ";" &amp; VLOOKUP(GR$1,Data!$L:$N,3, FALSE) &amp; ",""" &amp; VLOOKUP(GR$1,Data!$L:$M,2, FALSE) &amp; """;"   )             )</f>
        <v/>
      </c>
      <c r="GS100" t="str">
        <f>IF(Data!$L101=GS$1, "",             IF(ISERR(SEARCH(GS$1,Data!$H101)),        "",          ";" &amp; VLOOKUP(GS$1,Data!$L:$N,3, FALSE) &amp; ",""" &amp; VLOOKUP(GS$1,Data!$L:$M,2, FALSE) &amp; """;"   )             )</f>
        <v/>
      </c>
      <c r="GT100" t="str">
        <f>IF(Data!$L101=GT$1, "",             IF(ISERR(SEARCH(GT$1,Data!$H101)),        "",          ";" &amp; VLOOKUP(GT$1,Data!$L:$N,3, FALSE) &amp; ",""" &amp; VLOOKUP(GT$1,Data!$L:$M,2, FALSE) &amp; """;"   )             )</f>
        <v/>
      </c>
      <c r="GU100" t="str">
        <f>IF(Data!$L101=GU$1, "",             IF(ISERR(SEARCH(GU$1,Data!$H101)),        "",          ";" &amp; VLOOKUP(GU$1,Data!$L:$N,3, FALSE) &amp; ",""" &amp; VLOOKUP(GU$1,Data!$L:$M,2, FALSE) &amp; """;"   )             )</f>
        <v/>
      </c>
      <c r="GV100" t="str">
        <f>IF(Data!$L101=GV$1, "",             IF(ISERR(SEARCH(GV$1,Data!$H101)),        "",          ";" &amp; VLOOKUP(GV$1,Data!$L:$N,3, FALSE) &amp; ",""" &amp; VLOOKUP(GV$1,Data!$L:$M,2, FALSE) &amp; """;"   )             )</f>
        <v/>
      </c>
      <c r="GW100" t="str">
        <f>IF(Data!$L101=GW$1, "",             IF(ISERR(SEARCH(GW$1,Data!$H101)),        "",          ";" &amp; VLOOKUP(GW$1,Data!$L:$N,3, FALSE) &amp; ",""" &amp; VLOOKUP(GW$1,Data!$L:$M,2, FALSE) &amp; """;"   )             )</f>
        <v/>
      </c>
      <c r="GX100" t="str">
        <f>IF(Data!$L101=GX$1, "",             IF(ISERR(SEARCH(GX$1,Data!$H101)),        "",          ";" &amp; VLOOKUP(GX$1,Data!$L:$N,3, FALSE) &amp; ",""" &amp; VLOOKUP(GX$1,Data!$L:$M,2, FALSE) &amp; """;"   )             )</f>
        <v/>
      </c>
      <c r="GY100" t="str">
        <f>IF(Data!$L101=GY$1, "",             IF(ISERR(SEARCH(GY$1,Data!$H101)),        "",          ";" &amp; VLOOKUP(GY$1,Data!$L:$N,3, FALSE) &amp; ",""" &amp; VLOOKUP(GY$1,Data!$L:$M,2, FALSE) &amp; """;"   )             )</f>
        <v/>
      </c>
      <c r="GZ100" t="str">
        <f>IF(Data!$L101=GZ$1, "",             IF(ISERR(SEARCH(GZ$1,Data!$H101)),        "",          ";" &amp; VLOOKUP(GZ$1,Data!$L:$N,3, FALSE) &amp; ",""" &amp; VLOOKUP(GZ$1,Data!$L:$M,2, FALSE) &amp; """;"   )             )</f>
        <v/>
      </c>
      <c r="HA100" t="str">
        <f>IF(Data!$L101=HA$1, "",             IF(ISERR(SEARCH(HA$1,Data!$H101)),        "",          ";" &amp; VLOOKUP(HA$1,Data!$L:$N,3, FALSE) &amp; ",""" &amp; VLOOKUP(HA$1,Data!$L:$M,2, FALSE) &amp; """;"   )             )</f>
        <v/>
      </c>
      <c r="HB100" t="str">
        <f>IF(Data!$L101=HB$1, "",             IF(ISERR(SEARCH(HB$1,Data!$H101)),        "",          ";" &amp; VLOOKUP(HB$1,Data!$L:$N,3, FALSE) &amp; ",""" &amp; VLOOKUP(HB$1,Data!$L:$M,2, FALSE) &amp; """;"   )             )</f>
        <v/>
      </c>
      <c r="HC100" t="str">
        <f>IF(Data!$L101=HC$1, "",             IF(ISERR(SEARCH(HC$1,Data!$H101)),        "",          ";" &amp; VLOOKUP(HC$1,Data!$L:$N,3, FALSE) &amp; ",""" &amp; VLOOKUP(HC$1,Data!$L:$M,2, FALSE) &amp; """;"   )             )</f>
        <v/>
      </c>
      <c r="HD100" t="str">
        <f>IF(Data!$L101=HD$1, "",             IF(ISERR(SEARCH(HD$1,Data!$H101)),        "",          ";" &amp; VLOOKUP(HD$1,Data!$L:$N,3, FALSE) &amp; ",""" &amp; VLOOKUP(HD$1,Data!$L:$M,2, FALSE) &amp; """;"   )             )</f>
        <v/>
      </c>
      <c r="HE100" t="str">
        <f>IF(Data!$L101=HE$1, "",             IF(ISERR(SEARCH(HE$1,Data!$H101)),        "",          ";" &amp; VLOOKUP(HE$1,Data!$L:$N,3, FALSE) &amp; ",""" &amp; VLOOKUP(HE$1,Data!$L:$M,2, FALSE) &amp; """;"   )             )</f>
        <v/>
      </c>
      <c r="HF100" t="str">
        <f>IF(Data!$L101=HF$1, "",             IF(ISERR(SEARCH(HF$1,Data!$H101)),        "",          ";" &amp; VLOOKUP(HF$1,Data!$L:$N,3, FALSE) &amp; ",""" &amp; VLOOKUP(HF$1,Data!$L:$M,2, FALSE) &amp; """;"   )             )</f>
        <v/>
      </c>
      <c r="HG100" t="str">
        <f>IF(Data!$L101=HG$1, "",             IF(ISERR(SEARCH(HG$1,Data!$H101)),        "",          ";" &amp; VLOOKUP(HG$1,Data!$L:$N,3, FALSE) &amp; ",""" &amp; VLOOKUP(HG$1,Data!$L:$M,2, FALSE) &amp; """;"   )             )</f>
        <v/>
      </c>
      <c r="HH100" t="str">
        <f>IF(Data!$L101=HH$1, "",             IF(ISERR(SEARCH(HH$1,Data!$H101)),        "",          ";" &amp; VLOOKUP(HH$1,Data!$L:$N,3, FALSE) &amp; ",""" &amp; VLOOKUP(HH$1,Data!$L:$M,2, FALSE) &amp; """;"   )             )</f>
        <v/>
      </c>
      <c r="HI100" t="str">
        <f>IF(Data!$L101=HI$1, "",             IF(ISERR(SEARCH(HI$1,Data!$H101)),        "",          ";" &amp; VLOOKUP(HI$1,Data!$L:$N,3, FALSE) &amp; ",""" &amp; VLOOKUP(HI$1,Data!$L:$M,2, FALSE) &amp; """;"   )             )</f>
        <v/>
      </c>
      <c r="HJ100" t="str">
        <f>IF(Data!$L101=HJ$1, "",             IF(ISERR(SEARCH(HJ$1,Data!$H101)),        "",          ";" &amp; VLOOKUP(HJ$1,Data!$L:$N,3, FALSE) &amp; ",""" &amp; VLOOKUP(HJ$1,Data!$L:$M,2, FALSE) &amp; """;"   )             )</f>
        <v/>
      </c>
      <c r="HK100" t="str">
        <f>IF(Data!$L101=HK$1, "",             IF(ISERR(SEARCH(HK$1,Data!$H101)),        "",          ";" &amp; VLOOKUP(HK$1,Data!$L:$N,3, FALSE) &amp; ",""" &amp; VLOOKUP(HK$1,Data!$L:$M,2, FALSE) &amp; """;"   )             )</f>
        <v/>
      </c>
      <c r="HL100" t="str">
        <f>IF(Data!$L101=HL$1, "",             IF(ISERR(SEARCH(HL$1,Data!$H101)),        "",          ";" &amp; VLOOKUP(HL$1,Data!$L:$N,3, FALSE) &amp; ",""" &amp; VLOOKUP(HL$1,Data!$L:$M,2, FALSE) &amp; """;"   )             )</f>
        <v/>
      </c>
      <c r="HM100" t="str">
        <f>IF(Data!$L101=HM$1, "",             IF(ISERR(SEARCH(HM$1,Data!$H101)),        "",          ";" &amp; VLOOKUP(HM$1,Data!$L:$N,3, FALSE) &amp; ",""" &amp; VLOOKUP(HM$1,Data!$L:$M,2, FALSE) &amp; """;"   )             )</f>
        <v/>
      </c>
      <c r="HN100" t="str">
        <f>IF(Data!$L101=HN$1, "",             IF(ISERR(SEARCH(HN$1,Data!$H101)),        "",          ";" &amp; VLOOKUP(HN$1,Data!$L:$N,3, FALSE) &amp; ",""" &amp; VLOOKUP(HN$1,Data!$L:$M,2, FALSE) &amp; """;"   )             )</f>
        <v/>
      </c>
      <c r="HO100" t="str">
        <f>IF(Data!$L101=HO$1, "",             IF(ISERR(SEARCH(HO$1,Data!$H101)),        "",          ";" &amp; VLOOKUP(HO$1,Data!$L:$N,3, FALSE) &amp; ",""" &amp; VLOOKUP(HO$1,Data!$L:$M,2, FALSE) &amp; """;"   )             )</f>
        <v/>
      </c>
      <c r="HP100" t="str">
        <f>IF(Data!$L101=HP$1, "",             IF(ISERR(SEARCH(HP$1,Data!$H101)),        "",          ";" &amp; VLOOKUP(HP$1,Data!$L:$N,3, FALSE) &amp; ",""" &amp; VLOOKUP(HP$1,Data!$L:$M,2, FALSE) &amp; """;"   )             )</f>
        <v/>
      </c>
      <c r="HQ100" t="str">
        <f>IF(Data!$L101=HQ$1, "",             IF(ISERR(SEARCH(HQ$1,Data!$H101)),        "",          ";" &amp; VLOOKUP(HQ$1,Data!$L:$N,3, FALSE) &amp; ",""" &amp; VLOOKUP(HQ$1,Data!$L:$M,2, FALSE) &amp; """;"   )             )</f>
        <v/>
      </c>
      <c r="HR100" t="str">
        <f>IF(Data!$L101=HR$1, "",             IF(ISERR(SEARCH(HR$1,Data!$H101)),        "",          ";" &amp; VLOOKUP(HR$1,Data!$L:$N,3, FALSE) &amp; ",""" &amp; VLOOKUP(HR$1,Data!$L:$M,2, FALSE) &amp; """;"   )             )</f>
        <v/>
      </c>
      <c r="HS100" t="str">
        <f>IF(Data!$L101=HS$1, "",             IF(ISERR(SEARCH(HS$1,Data!$H101)),        "",          ";" &amp; VLOOKUP(HS$1,Data!$L:$N,3, FALSE) &amp; ",""" &amp; VLOOKUP(HS$1,Data!$L:$M,2, FALSE) &amp; """;"   )             )</f>
        <v/>
      </c>
      <c r="HT100" t="str">
        <f>IF(Data!$L101=HT$1, "",             IF(ISERR(SEARCH(HT$1,Data!$H101)),        "",          ";" &amp; VLOOKUP(HT$1,Data!$L:$N,3, FALSE) &amp; ",""" &amp; VLOOKUP(HT$1,Data!$L:$M,2, FALSE) &amp; """;"   )             )</f>
        <v/>
      </c>
      <c r="HU100" t="str">
        <f>IF(Data!$L101=HU$1, "",             IF(ISERR(SEARCH(HU$1,Data!$H101)),        "",          ";" &amp; VLOOKUP(HU$1,Data!$L:$N,3, FALSE) &amp; ",""" &amp; VLOOKUP(HU$1,Data!$L:$M,2, FALSE) &amp; """;"   )             )</f>
        <v/>
      </c>
      <c r="HV100" t="str">
        <f>IF(Data!$L101=HV$1, "",             IF(ISERR(SEARCH(HV$1,Data!$H101)),        "",          ";" &amp; VLOOKUP(HV$1,Data!$L:$N,3, FALSE) &amp; ",""" &amp; VLOOKUP(HV$1,Data!$L:$M,2, FALSE) &amp; """;"   )             )</f>
        <v/>
      </c>
      <c r="HW100" t="str">
        <f>IF(Data!$L101=HW$1, "",             IF(ISERR(SEARCH(HW$1,Data!$H101)),        "",          ";" &amp; VLOOKUP(HW$1,Data!$L:$N,3, FALSE) &amp; ",""" &amp; VLOOKUP(HW$1,Data!$L:$M,2, FALSE) &amp; """;"   )             )</f>
        <v/>
      </c>
      <c r="HX100" t="str">
        <f>IF(Data!$L101=HX$1, "",             IF(ISERR(SEARCH(HX$1,Data!$H101)),        "",          ";" &amp; VLOOKUP(HX$1,Data!$L:$N,3, FALSE) &amp; ",""" &amp; VLOOKUP(HX$1,Data!$L:$M,2, FALSE) &amp; """;"   )             )</f>
        <v>;00000000-0000-0000-0000-000000000220,"HUMAN";</v>
      </c>
      <c r="HY100" t="str">
        <f>IF(Data!$L101=HY$1, "",             IF(ISERR(SEARCH(HY$1,Data!$H101)),        "",          ";" &amp; VLOOKUP(HY$1,Data!$L:$N,3, FALSE) &amp; ",""" &amp; VLOOKUP(HY$1,Data!$L:$M,2, FALSE) &amp; """;"   )             )</f>
        <v/>
      </c>
      <c r="HZ100" t="str">
        <f>IF(Data!$L101=HZ$1, "",             IF(ISERR(SEARCH(HZ$1,Data!$H101)),        "",          ";" &amp; VLOOKUP(HZ$1,Data!$L:$N,3, FALSE) &amp; ",""" &amp; VLOOKUP(HZ$1,Data!$L:$M,2, FALSE) &amp; """;"   )             )</f>
        <v/>
      </c>
      <c r="IA100" t="str">
        <f>IF(Data!$L101=IA$1, "",             IF(ISERR(SEARCH(IA$1,Data!$H101)),        "",          ";" &amp; VLOOKUP(IA$1,Data!$L:$N,3, FALSE) &amp; ",""" &amp; VLOOKUP(IA$1,Data!$L:$M,2, FALSE) &amp; """;"   )             )</f>
        <v/>
      </c>
      <c r="IB100" t="str">
        <f>IF(Data!$L101=IB$1, "",             IF(ISERR(SEARCH(IB$1,Data!$H101)),        "",          ";" &amp; VLOOKUP(IB$1,Data!$L:$N,3, FALSE) &amp; ",""" &amp; VLOOKUP(IB$1,Data!$L:$M,2, FALSE) &amp; """;"   )             )</f>
        <v/>
      </c>
      <c r="IC100" t="str">
        <f>IF(Data!$L101=IC$1, "",             IF(ISERR(SEARCH(IC$1,Data!$H101)),        "",          ";" &amp; VLOOKUP(IC$1,Data!$L:$N,3, FALSE) &amp; ",""" &amp; VLOOKUP(IC$1,Data!$L:$M,2, FALSE) &amp; """;"   )             )</f>
        <v/>
      </c>
      <c r="ID100" t="str">
        <f>IF(Data!$L101=ID$1, "",             IF(ISERR(SEARCH(ID$1,Data!$H101)),        "",          ";" &amp; VLOOKUP(ID$1,Data!$L:$N,3, FALSE) &amp; ",""" &amp; VLOOKUP(ID$1,Data!$L:$M,2, FALSE) &amp; """;"   )             )</f>
        <v/>
      </c>
      <c r="IE100" t="str">
        <f>IF(Data!$L101=IE$1, "",             IF(ISERR(SEARCH(IE$1,Data!$H101)),        "",          ";" &amp; VLOOKUP(IE$1,Data!$L:$N,3, FALSE) &amp; ",""" &amp; VLOOKUP(IE$1,Data!$L:$M,2, FALSE) &amp; """;"   )             )</f>
        <v/>
      </c>
      <c r="IF100" t="str">
        <f>IF(Data!$L101=IF$1, "",             IF(ISERR(SEARCH(IF$1,Data!$H101)),        "",          ";" &amp; VLOOKUP(IF$1,Data!$L:$N,3, FALSE) &amp; ",""" &amp; VLOOKUP(IF$1,Data!$L:$M,2, FALSE) &amp; """;"   )             )</f>
        <v/>
      </c>
      <c r="IG100" t="str">
        <f>IF(Data!$L101=IG$1, "",             IF(ISERR(SEARCH(IG$1,Data!$H101)),        "",          ";" &amp; VLOOKUP(IG$1,Data!$L:$N,3, FALSE) &amp; ",""" &amp; VLOOKUP(IG$1,Data!$L:$M,2, FALSE) &amp; """;"   )             )</f>
        <v/>
      </c>
      <c r="IH100" t="str">
        <f>IF(Data!$L101=IH$1, "",             IF(ISERR(SEARCH(IH$1,Data!$H101)),        "",          ";" &amp; VLOOKUP(IH$1,Data!$L:$N,3, FALSE) &amp; ",""" &amp; VLOOKUP(IH$1,Data!$L:$M,2, FALSE) &amp; """;"   )             )</f>
        <v/>
      </c>
      <c r="II100" t="str">
        <f>IF(Data!$L101=II$1, "",             IF(ISERR(SEARCH(II$1,Data!$H101)),        "",          ";" &amp; VLOOKUP(II$1,Data!$L:$N,3, FALSE) &amp; ",""" &amp; VLOOKUP(II$1,Data!$L:$M,2, FALSE) &amp; """;"   )             )</f>
        <v/>
      </c>
    </row>
    <row r="101" spans="1:243" x14ac:dyDescent="0.3">
      <c r="A101" t="str">
        <f>Data!L102</f>
        <v>Zett Jukassa</v>
      </c>
      <c r="B101" s="15" t="str">
        <f>VLOOKUP(Tableau36[[#This Row],[Character]],Data!L:N,3,FALSE)</f>
        <v>00000000-0000-0000-0000-000000000100</v>
      </c>
      <c r="C101" s="15" t="str">
        <f>VLOOKUP(Tableau36[[#This Row],[Character]],Data!L:M,2,FALSE)</f>
        <v>HUMAN</v>
      </c>
      <c r="D101" s="15" t="str">
        <f>SUBSTITUTE(     SUBSTITUTE(Tableau36[[#This Row],[character_id,character_type,friend_id,friend_type]],",""DROID""",""),    ",""HUMAN""", "")</f>
        <v>00000000-0000-0000-0000-000000000100,00000000-0000-0000-0000-000000000213</v>
      </c>
      <c r="E101" s="15" t="str">
        <f>IF(Tableau36[[#This Row],[With char''s id]] = "", "",    MID(Tableau36[[#This Row],[With char''s id]], 2, LEN(Tableau36[[#This Row],[With char''s id]])-1))</f>
        <v>00000000-0000-0000-0000-000000000100,"HUMAN",00000000-0000-0000-0000-000000000213,"HUMAN"</v>
      </c>
      <c r="F101" s="15" t="str">
        <f>SUBSTITUTE(Tableau36[[#This Row],[List of friend''s id]],  "/",    "/" &amp; Tableau36[[#This Row],[Character''s id]] &amp; ",""" &amp; Tableau36[[#This Row],[Type]] &amp; """,")</f>
        <v>/00000000-0000-0000-0000-000000000100,"HUMAN",00000000-0000-0000-0000-000000000213,"HUMAN"</v>
      </c>
      <c r="G101" t="str">
        <f>IF( Tableau36[[#This Row],[removed double semi-colon]]="", "", "/" &amp; MID(Tableau36[[#This Row],[removed double semi-colon]],2,LEN(Tableau36[[#This Row],[removed double semi-colon]]) - 2) )</f>
        <v>/00000000-0000-0000-0000-000000000213,"HUMAN"</v>
      </c>
      <c r="H101" t="str">
        <f>SUBSTITUTE(Tableau36[[#This Row],[Concatenation]],";;","/")</f>
        <v>;00000000-0000-0000-0000-000000000213,"HUMAN";</v>
      </c>
      <c r="I101" t="str">
        <f>friends!M101&amp; friends!N101&amp; friends!O101&amp; friends!P101&amp; friends!Q101&amp; friends!R101&amp; friends!S101&amp; friends!T101&amp; friends!U101&amp; friends!V101&amp; friends!W101&amp; friends!X101&amp; friends!Y101&amp; friends!Z101&amp; friends!AA101&amp; friends!AB101&amp; friends!AC101&amp; friends!AD101&amp; friends!AE101&amp; friends!AF101&amp; friends!AG101&amp; friends!AH101&amp; friends!AI101&amp; friends!AJ101&amp; friends!AK101&amp; friends!AL101&amp; friends!AM101&amp; friends!AN101&amp; friends!AO101&amp; friends!AP101&amp; friends!AQ101&amp; friends!AR101&amp; friends!AS101&amp; friends!AT101&amp; friends!AU101&amp; friends!AV101&amp; friends!AW101&amp; friends!AX101&amp; friends!AY101&amp; friends!AZ101&amp; friends!BA101&amp; friends!BB101&amp; friends!BC101&amp; friends!BD101&amp; friends!BE101&amp; friends!BF101&amp; friends!BG101&amp; friends!BH101&amp; friends!BI101&amp; friends!BJ101&amp; friends!BK101&amp; friends!BL101&amp; friends!BM101&amp; friends!BN101&amp; friends!BO101&amp; friends!BP101&amp; friends!BQ101&amp; friends!BR101&amp; friends!BS101&amp; friends!BT101&amp; friends!BU101&amp; friends!BV101&amp; friends!BW101&amp; friends!BX101&amp; friends!BY101&amp; friends!BZ101&amp; friends!CA101&amp; friends!CB101&amp; friends!CC101&amp; friends!CD101&amp; friends!CE101&amp; friends!CF101&amp; friends!CG101&amp; friends!CH101&amp; friends!CI101&amp; friends!CJ101&amp; friends!CK101&amp; friends!CL101&amp; friends!CM101&amp; friends!CN101&amp; friends!CO101&amp; friends!CP101&amp; friends!CQ101&amp; friends!CR101&amp; friends!CS101&amp; friends!CT101&amp; friends!CU101&amp; friends!CV101&amp; friends!CW101&amp; friends!CX101&amp; friends!CY101&amp; friends!CZ101&amp; friends!DA101&amp; friends!DB101&amp; friends!DC101&amp; friends!DD101&amp; friends!DE101&amp; friends!DF101&amp; friends!DG101&amp; friends!DH101&amp; friends!DI101&amp; friends!DJ101&amp; friends!DK101&amp; friends!DL101&amp; friends!DM101&amp; friends!DN101&amp; friends!DO101&amp; friends!DP101&amp; friends!DQ101&amp; friends!DR101&amp; friends!DS101&amp; friends!DT101&amp; friends!DU101&amp; friends!DV101&amp; friends!DW101&amp; friends!DX101&amp; friends!DY101&amp; friends!DZ101&amp; friends!EA101&amp; friends!EB101&amp; friends!EC101&amp; friends!ED101&amp; friends!EE101&amp; friends!EF101&amp; friends!EG101&amp; friends!EH101&amp; friends!EI101&amp; friends!EJ101&amp; friends!EK101&amp; friends!EL101&amp; friends!EM101&amp; friends!EN101&amp; friends!EO101&amp; friends!EP101&amp; friends!EQ101&amp; friends!ER101&amp; friends!ES101&amp; friends!ET101&amp; friends!EU101&amp; friends!EV101&amp; friends!EW101&amp; friends!EX101&amp; friends!EY101&amp; friends!EZ101&amp; friends!FA101&amp; friends!FB101&amp; friends!FC101&amp; friends!FD101&amp; friends!FE101&amp; friends!FF101&amp; friends!FG101&amp; friends!FH101&amp; friends!FI101&amp; friends!FJ101&amp; friends!FK101&amp; friends!FL101&amp; friends!FM101&amp; friends!FN101&amp; friends!FO101&amp; friends!FP101&amp; friends!FQ101&amp; friends!FR101&amp; friends!FS101&amp; friends!FT101&amp; friends!FU101&amp; friends!FV101&amp; friends!FW101&amp; friends!FX101&amp; friends!FY101&amp; friends!FZ101&amp; friends!GA101&amp; friends!GB101&amp; friends!GC101&amp; friends!GD101&amp; friends!GE101&amp; friends!GF101&amp; friends!GG101&amp; friends!GH101&amp; friends!GI101&amp; friends!GJ101&amp; friends!GK101&amp; friends!GL101&amp; friends!GM101&amp; friends!GN101&amp; friends!GO101&amp; friends!GP101&amp; friends!GQ101&amp; friends!GR101&amp; friends!GS101&amp; friends!GT101&amp; friends!GU101&amp; friends!GV101&amp; friends!GW101&amp; friends!GX101&amp; friends!GY101&amp; friends!GZ101&amp; friends!HA101&amp; friends!HB101&amp; friends!HC101&amp; friends!HD101&amp; friends!HE101&amp; friends!HF101&amp; friends!HG101&amp; friends!HH101&amp; friends!HI101&amp; friends!HJ101&amp; friends!HK101&amp; friends!HL101&amp; friends!HM101&amp; friends!HN101&amp; friends!HO101&amp; friends!HP101&amp; friends!HQ101&amp; friends!HR101&amp; friends!HS101&amp; friends!HT101&amp; friends!HU101&amp; friends!HV101&amp; friends!HW101&amp; friends!HX101&amp; friends!HY101&amp; friends!HZ101&amp; friends!IA101&amp; friends!IB101&amp; friends!IC101&amp; friends!ID101&amp; friends!IE101&amp; friends!IF101&amp; friends!IG101&amp; friends!IH101&amp; friends!II101</f>
        <v>;00000000-0000-0000-0000-000000000213,"HUMAN";</v>
      </c>
      <c r="M101" t="str">
        <f>IF(Data!$L102=M$1, "",             IF(ISERR(SEARCH(M$1,Data!$H102)),        "",          ";" &amp; VLOOKUP(M$1,Data!$L:$N,3, FALSE) &amp; ",""" &amp; VLOOKUP(M$1,Data!$L:$M,2, FALSE) &amp; """;"   )             )</f>
        <v/>
      </c>
      <c r="N101" t="str">
        <f>IF(Data!$L102=N$1, "",             IF(ISERR(SEARCH(N$1,Data!$H102)),        "",          ";" &amp; VLOOKUP(N$1,Data!$L:$N,3, FALSE) &amp; ",""" &amp; VLOOKUP(N$1,Data!$L:$M,2, FALSE) &amp; """;"   )             )</f>
        <v/>
      </c>
      <c r="O101" t="str">
        <f>IF(Data!$L102=O$1, "",             IF(ISERR(SEARCH(O$1,Data!$H102)),        "",          ";" &amp; VLOOKUP(O$1,Data!$L:$N,3, FALSE) &amp; ",""" &amp; VLOOKUP(O$1,Data!$L:$M,2, FALSE) &amp; """;"   )             )</f>
        <v/>
      </c>
      <c r="P101" t="str">
        <f>IF(Data!$L102=P$1, "",             IF(ISERR(SEARCH(P$1,Data!$H102)),        "",          ";" &amp; VLOOKUP(P$1,Data!$L:$N,3, FALSE) &amp; ",""" &amp; VLOOKUP(P$1,Data!$L:$M,2, FALSE) &amp; """;"   )             )</f>
        <v/>
      </c>
      <c r="Q101" t="str">
        <f>IF(Data!$L102=Q$1, "",             IF(ISERR(SEARCH(Q$1,Data!$H102)),        "",          ";" &amp; VLOOKUP(Q$1,Data!$L:$N,3, FALSE) &amp; ",""" &amp; VLOOKUP(Q$1,Data!$L:$M,2, FALSE) &amp; """;"   )             )</f>
        <v/>
      </c>
      <c r="R101" t="str">
        <f>IF(Data!$L102=R$1, "",             IF(ISERR(SEARCH(R$1,Data!$H102)),        "",          ";" &amp; VLOOKUP(R$1,Data!$L:$N,3, FALSE) &amp; ",""" &amp; VLOOKUP(R$1,Data!$L:$M,2, FALSE) &amp; """;"   )             )</f>
        <v/>
      </c>
      <c r="S101" t="str">
        <f>IF(Data!$L102=S$1, "",             IF(ISERR(SEARCH(S$1,Data!$H102)),        "",          ";" &amp; VLOOKUP(S$1,Data!$L:$N,3, FALSE) &amp; ",""" &amp; VLOOKUP(S$1,Data!$L:$M,2, FALSE) &amp; """;"   )             )</f>
        <v/>
      </c>
      <c r="T101" t="str">
        <f>IF(Data!$L102=T$1, "",             IF(ISERR(SEARCH(T$1,Data!$H102)),        "",          ";" &amp; VLOOKUP(T$1,Data!$L:$N,3, FALSE) &amp; ",""" &amp; VLOOKUP(T$1,Data!$L:$M,2, FALSE) &amp; """;"   )             )</f>
        <v/>
      </c>
      <c r="U101" t="str">
        <f>IF(Data!$L102=U$1, "",             IF(ISERR(SEARCH(U$1,Data!$H102)),        "",          ";" &amp; VLOOKUP(U$1,Data!$L:$N,3, FALSE) &amp; ",""" &amp; VLOOKUP(U$1,Data!$L:$M,2, FALSE) &amp; """;"   )             )</f>
        <v/>
      </c>
      <c r="V101" t="str">
        <f>IF(Data!$L102=V$1, "",             IF(ISERR(SEARCH(V$1,Data!$H102)),        "",          ";" &amp; VLOOKUP(V$1,Data!$L:$N,3, FALSE) &amp; ",""" &amp; VLOOKUP(V$1,Data!$L:$M,2, FALSE) &amp; """;"   )             )</f>
        <v/>
      </c>
      <c r="W101" t="str">
        <f>IF(Data!$L102=W$1, "",             IF(ISERR(SEARCH(W$1,Data!$H102)),        "",          ";" &amp; VLOOKUP(W$1,Data!$L:$N,3, FALSE) &amp; ",""" &amp; VLOOKUP(W$1,Data!$L:$M,2, FALSE) &amp; """;"   )             )</f>
        <v/>
      </c>
      <c r="X101" t="str">
        <f>IF(Data!$L102=X$1, "",             IF(ISERR(SEARCH(X$1,Data!$H102)),        "",          ";" &amp; VLOOKUP(X$1,Data!$L:$N,3, FALSE) &amp; ",""" &amp; VLOOKUP(X$1,Data!$L:$M,2, FALSE) &amp; """;"   )             )</f>
        <v/>
      </c>
      <c r="Y101" t="str">
        <f>IF(Data!$L102=Y$1, "",             IF(ISERR(SEARCH(Y$1,Data!$H102)),        "",          ";" &amp; VLOOKUP(Y$1,Data!$L:$N,3, FALSE) &amp; ",""" &amp; VLOOKUP(Y$1,Data!$L:$M,2, FALSE) &amp; """;"   )             )</f>
        <v/>
      </c>
      <c r="Z101" t="str">
        <f>IF(Data!$L102=Z$1, "",             IF(ISERR(SEARCH(Z$1,Data!$H102)),        "",          ";" &amp; VLOOKUP(Z$1,Data!$L:$N,3, FALSE) &amp; ",""" &amp; VLOOKUP(Z$1,Data!$L:$M,2, FALSE) &amp; """;"   )             )</f>
        <v/>
      </c>
      <c r="AA101" t="str">
        <f>IF(Data!$L102=AA$1, "",             IF(ISERR(SEARCH(AA$1,Data!$H102)),        "",          ";" &amp; VLOOKUP(AA$1,Data!$L:$N,3, FALSE) &amp; ",""" &amp; VLOOKUP(AA$1,Data!$L:$M,2, FALSE) &amp; """;"   )             )</f>
        <v/>
      </c>
      <c r="AB101" t="str">
        <f>IF(Data!$L102=AB$1, "",             IF(ISERR(SEARCH(AB$1,Data!$H102)),        "",          ";" &amp; VLOOKUP(AB$1,Data!$L:$N,3, FALSE) &amp; ",""" &amp; VLOOKUP(AB$1,Data!$L:$M,2, FALSE) &amp; """;"   )             )</f>
        <v/>
      </c>
      <c r="AC101" t="str">
        <f>IF(Data!$L102=AC$1, "",             IF(ISERR(SEARCH(AC$1,Data!$H102)),        "",          ";" &amp; VLOOKUP(AC$1,Data!$L:$N,3, FALSE) &amp; ",""" &amp; VLOOKUP(AC$1,Data!$L:$M,2, FALSE) &amp; """;"   )             )</f>
        <v/>
      </c>
      <c r="AD101" t="str">
        <f>IF(Data!$L102=AD$1, "",             IF(ISERR(SEARCH(AD$1,Data!$H102)),        "",          ";" &amp; VLOOKUP(AD$1,Data!$L:$N,3, FALSE) &amp; ",""" &amp; VLOOKUP(AD$1,Data!$L:$M,2, FALSE) &amp; """;"   )             )</f>
        <v/>
      </c>
      <c r="AE101" t="str">
        <f>IF(Data!$L102=AE$1, "",             IF(ISERR(SEARCH(AE$1,Data!$H102)),        "",          ";" &amp; VLOOKUP(AE$1,Data!$L:$N,3, FALSE) &amp; ",""" &amp; VLOOKUP(AE$1,Data!$L:$M,2, FALSE) &amp; """;"   )             )</f>
        <v/>
      </c>
      <c r="AF101" t="str">
        <f>IF(Data!$L102=AF$1, "",             IF(ISERR(SEARCH(AF$1,Data!$H102)),        "",          ";" &amp; VLOOKUP(AF$1,Data!$L:$N,3, FALSE) &amp; ",""" &amp; VLOOKUP(AF$1,Data!$L:$M,2, FALSE) &amp; """;"   )             )</f>
        <v/>
      </c>
      <c r="AG101" t="str">
        <f>IF(Data!$L102=AG$1, "",             IF(ISERR(SEARCH(AG$1,Data!$H102)),        "",          ";" &amp; VLOOKUP(AG$1,Data!$L:$N,3, FALSE) &amp; ",""" &amp; VLOOKUP(AG$1,Data!$L:$M,2, FALSE) &amp; """;"   )             )</f>
        <v/>
      </c>
      <c r="AH101" t="str">
        <f>IF(Data!$L102=AH$1, "",             IF(ISERR(SEARCH(AH$1,Data!$H102)),        "",          ";" &amp; VLOOKUP(AH$1,Data!$L:$N,3, FALSE) &amp; ",""" &amp; VLOOKUP(AH$1,Data!$L:$M,2, FALSE) &amp; """;"   )             )</f>
        <v/>
      </c>
      <c r="AI101" t="str">
        <f>IF(Data!$L102=AI$1, "",             IF(ISERR(SEARCH(AI$1,Data!$H102)),        "",          ";" &amp; VLOOKUP(AI$1,Data!$L:$N,3, FALSE) &amp; ",""" &amp; VLOOKUP(AI$1,Data!$L:$M,2, FALSE) &amp; """;"   )             )</f>
        <v/>
      </c>
      <c r="AJ101" t="str">
        <f>IF(Data!$L102=AJ$1, "",             IF(ISERR(SEARCH(AJ$1,Data!$H102)),        "",          ";" &amp; VLOOKUP(AJ$1,Data!$L:$N,3, FALSE) &amp; ",""" &amp; VLOOKUP(AJ$1,Data!$L:$M,2, FALSE) &amp; """;"   )             )</f>
        <v/>
      </c>
      <c r="AK101" t="str">
        <f>IF(Data!$L102=AK$1, "",             IF(ISERR(SEARCH(AK$1,Data!$H102)),        "",          ";" &amp; VLOOKUP(AK$1,Data!$L:$N,3, FALSE) &amp; ",""" &amp; VLOOKUP(AK$1,Data!$L:$M,2, FALSE) &amp; """;"   )             )</f>
        <v/>
      </c>
      <c r="AL101" t="str">
        <f>IF(Data!$L102=AL$1, "",             IF(ISERR(SEARCH(AL$1,Data!$H102)),        "",          ";" &amp; VLOOKUP(AL$1,Data!$L:$N,3, FALSE) &amp; ",""" &amp; VLOOKUP(AL$1,Data!$L:$M,2, FALSE) &amp; """;"   )             )</f>
        <v/>
      </c>
      <c r="AM101" t="str">
        <f>IF(Data!$L102=AM$1, "",             IF(ISERR(SEARCH(AM$1,Data!$H102)),        "",          ";" &amp; VLOOKUP(AM$1,Data!$L:$N,3, FALSE) &amp; ",""" &amp; VLOOKUP(AM$1,Data!$L:$M,2, FALSE) &amp; """;"   )             )</f>
        <v/>
      </c>
      <c r="AN101" t="str">
        <f>IF(Data!$L102=AN$1, "",             IF(ISERR(SEARCH(AN$1,Data!$H102)),        "",          ";" &amp; VLOOKUP(AN$1,Data!$L:$N,3, FALSE) &amp; ",""" &amp; VLOOKUP(AN$1,Data!$L:$M,2, FALSE) &amp; """;"   )             )</f>
        <v/>
      </c>
      <c r="AO101" t="str">
        <f>IF(Data!$L102=AO$1, "",             IF(ISERR(SEARCH(AO$1,Data!$H102)),        "",          ";" &amp; VLOOKUP(AO$1,Data!$L:$N,3, FALSE) &amp; ",""" &amp; VLOOKUP(AO$1,Data!$L:$M,2, FALSE) &amp; """;"   )             )</f>
        <v/>
      </c>
      <c r="AP101" t="str">
        <f>IF(Data!$L102=AP$1, "",             IF(ISERR(SEARCH(AP$1,Data!$H102)),        "",          ";" &amp; VLOOKUP(AP$1,Data!$L:$N,3, FALSE) &amp; ",""" &amp; VLOOKUP(AP$1,Data!$L:$M,2, FALSE) &amp; """;"   )             )</f>
        <v/>
      </c>
      <c r="AQ101" t="str">
        <f>IF(Data!$L102=AQ$1, "",             IF(ISERR(SEARCH(AQ$1,Data!$H102)),        "",          ";" &amp; VLOOKUP(AQ$1,Data!$L:$N,3, FALSE) &amp; ",""" &amp; VLOOKUP(AQ$1,Data!$L:$M,2, FALSE) &amp; """;"   )             )</f>
        <v/>
      </c>
      <c r="AR101" t="str">
        <f>IF(Data!$L102=AR$1, "",             IF(ISERR(SEARCH(AR$1,Data!$H102)),        "",          ";" &amp; VLOOKUP(AR$1,Data!$L:$N,3, FALSE) &amp; ",""" &amp; VLOOKUP(AR$1,Data!$L:$M,2, FALSE) &amp; """;"   )             )</f>
        <v/>
      </c>
      <c r="AS101" t="str">
        <f>IF(Data!$L102=AS$1, "",             IF(ISERR(SEARCH(AS$1,Data!$H102)),        "",          ";" &amp; VLOOKUP(AS$1,Data!$L:$N,3, FALSE) &amp; ",""" &amp; VLOOKUP(AS$1,Data!$L:$M,2, FALSE) &amp; """;"   )             )</f>
        <v/>
      </c>
      <c r="AT101" t="str">
        <f>IF(Data!$L102=AT$1, "",             IF(ISERR(SEARCH(AT$1,Data!$H102)),        "",          ";" &amp; VLOOKUP(AT$1,Data!$L:$N,3, FALSE) &amp; ",""" &amp; VLOOKUP(AT$1,Data!$L:$M,2, FALSE) &amp; """;"   )             )</f>
        <v/>
      </c>
      <c r="AU101" t="str">
        <f>IF(Data!$L102=AU$1, "",             IF(ISERR(SEARCH(AU$1,Data!$H102)),        "",          ";" &amp; VLOOKUP(AU$1,Data!$L:$N,3, FALSE) &amp; ",""" &amp; VLOOKUP(AU$1,Data!$L:$M,2, FALSE) &amp; """;"   )             )</f>
        <v/>
      </c>
      <c r="AV101" t="str">
        <f>IF(Data!$L102=AV$1, "",             IF(ISERR(SEARCH(AV$1,Data!$H102)),        "",          ";" &amp; VLOOKUP(AV$1,Data!$L:$N,3, FALSE) &amp; ",""" &amp; VLOOKUP(AV$1,Data!$L:$M,2, FALSE) &amp; """;"   )             )</f>
        <v/>
      </c>
      <c r="AW101" t="str">
        <f>IF(Data!$L102=AW$1, "",             IF(ISERR(SEARCH(AW$1,Data!$H102)),        "",          ";" &amp; VLOOKUP(AW$1,Data!$L:$N,3, FALSE) &amp; ",""" &amp; VLOOKUP(AW$1,Data!$L:$M,2, FALSE) &amp; """;"   )             )</f>
        <v/>
      </c>
      <c r="AX101" t="str">
        <f>IF(Data!$L102=AX$1, "",             IF(ISERR(SEARCH(AX$1,Data!$H102)),        "",          ";" &amp; VLOOKUP(AX$1,Data!$L:$N,3, FALSE) &amp; ",""" &amp; VLOOKUP(AX$1,Data!$L:$M,2, FALSE) &amp; """;"   )             )</f>
        <v/>
      </c>
      <c r="AY101" t="str">
        <f>IF(Data!$L102=AY$1, "",             IF(ISERR(SEARCH(AY$1,Data!$H102)),        "",          ";" &amp; VLOOKUP(AY$1,Data!$L:$N,3, FALSE) &amp; ",""" &amp; VLOOKUP(AY$1,Data!$L:$M,2, FALSE) &amp; """;"   )             )</f>
        <v/>
      </c>
      <c r="AZ101" t="str">
        <f>IF(Data!$L102=AZ$1, "",             IF(ISERR(SEARCH(AZ$1,Data!$H102)),        "",          ";" &amp; VLOOKUP(AZ$1,Data!$L:$N,3, FALSE) &amp; ",""" &amp; VLOOKUP(AZ$1,Data!$L:$M,2, FALSE) &amp; """;"   )             )</f>
        <v/>
      </c>
      <c r="BA101" t="str">
        <f>IF(Data!$L102=BA$1, "",             IF(ISERR(SEARCH(BA$1,Data!$H102)),        "",          ";" &amp; VLOOKUP(BA$1,Data!$L:$N,3, FALSE) &amp; ",""" &amp; VLOOKUP(BA$1,Data!$L:$M,2, FALSE) &amp; """;"   )             )</f>
        <v/>
      </c>
      <c r="BB101" t="str">
        <f>IF(Data!$L102=BB$1, "",             IF(ISERR(SEARCH(BB$1,Data!$H102)),        "",          ";" &amp; VLOOKUP(BB$1,Data!$L:$N,3, FALSE) &amp; ",""" &amp; VLOOKUP(BB$1,Data!$L:$M,2, FALSE) &amp; """;"   )             )</f>
        <v/>
      </c>
      <c r="BC101" t="str">
        <f>IF(Data!$L102=BC$1, "",             IF(ISERR(SEARCH(BC$1,Data!$H102)),        "",          ";" &amp; VLOOKUP(BC$1,Data!$L:$N,3, FALSE) &amp; ",""" &amp; VLOOKUP(BC$1,Data!$L:$M,2, FALSE) &amp; """;"   )             )</f>
        <v/>
      </c>
      <c r="BD101" t="str">
        <f>IF(Data!$L102=BD$1, "",             IF(ISERR(SEARCH(BD$1,Data!$H102)),        "",          ";" &amp; VLOOKUP(BD$1,Data!$L:$N,3, FALSE) &amp; ",""" &amp; VLOOKUP(BD$1,Data!$L:$M,2, FALSE) &amp; """;"   )             )</f>
        <v/>
      </c>
      <c r="BE101" t="str">
        <f>IF(Data!$L102=BE$1, "",             IF(ISERR(SEARCH(BE$1,Data!$H102)),        "",          ";" &amp; VLOOKUP(BE$1,Data!$L:$N,3, FALSE) &amp; ",""" &amp; VLOOKUP(BE$1,Data!$L:$M,2, FALSE) &amp; """;"   )             )</f>
        <v/>
      </c>
      <c r="BF101" t="str">
        <f>IF(Data!$L102=BF$1, "",             IF(ISERR(SEARCH(BF$1,Data!$H102)),        "",          ";" &amp; VLOOKUP(BF$1,Data!$L:$N,3, FALSE) &amp; ",""" &amp; VLOOKUP(BF$1,Data!$L:$M,2, FALSE) &amp; """;"   )             )</f>
        <v/>
      </c>
      <c r="BG101" t="str">
        <f>IF(Data!$L102=BG$1, "",             IF(ISERR(SEARCH(BG$1,Data!$H102)),        "",          ";" &amp; VLOOKUP(BG$1,Data!$L:$N,3, FALSE) &amp; ",""" &amp; VLOOKUP(BG$1,Data!$L:$M,2, FALSE) &amp; """;"   )             )</f>
        <v/>
      </c>
      <c r="BH101" t="str">
        <f>IF(Data!$L102=BH$1, "",             IF(ISERR(SEARCH(BH$1,Data!$H102)),        "",          ";" &amp; VLOOKUP(BH$1,Data!$L:$N,3, FALSE) &amp; ",""" &amp; VLOOKUP(BH$1,Data!$L:$M,2, FALSE) &amp; """;"   )             )</f>
        <v/>
      </c>
      <c r="BI101" t="str">
        <f>IF(Data!$L102=BI$1, "",             IF(ISERR(SEARCH(BI$1,Data!$H102)),        "",          ";" &amp; VLOOKUP(BI$1,Data!$L:$N,3, FALSE) &amp; ",""" &amp; VLOOKUP(BI$1,Data!$L:$M,2, FALSE) &amp; """;"   )             )</f>
        <v/>
      </c>
      <c r="BJ101" t="str">
        <f>IF(Data!$L102=BJ$1, "",             IF(ISERR(SEARCH(BJ$1,Data!$H102)),        "",          ";" &amp; VLOOKUP(BJ$1,Data!$L:$N,3, FALSE) &amp; ",""" &amp; VLOOKUP(BJ$1,Data!$L:$M,2, FALSE) &amp; """;"   )             )</f>
        <v/>
      </c>
      <c r="BK101" t="str">
        <f>IF(Data!$L102=BK$1, "",             IF(ISERR(SEARCH(BK$1,Data!$H102)),        "",          ";" &amp; VLOOKUP(BK$1,Data!$L:$N,3, FALSE) &amp; ",""" &amp; VLOOKUP(BK$1,Data!$L:$M,2, FALSE) &amp; """;"   )             )</f>
        <v/>
      </c>
      <c r="BL101" t="str">
        <f>IF(Data!$L102=BL$1, "",             IF(ISERR(SEARCH(BL$1,Data!$H102)),        "",          ";" &amp; VLOOKUP(BL$1,Data!$L:$N,3, FALSE) &amp; ",""" &amp; VLOOKUP(BL$1,Data!$L:$M,2, FALSE) &amp; """;"   )             )</f>
        <v/>
      </c>
      <c r="BM101" t="str">
        <f>IF(Data!$L102=BM$1, "",             IF(ISERR(SEARCH(BM$1,Data!$H102)),        "",          ";" &amp; VLOOKUP(BM$1,Data!$L:$N,3, FALSE) &amp; ",""" &amp; VLOOKUP(BM$1,Data!$L:$M,2, FALSE) &amp; """;"   )             )</f>
        <v/>
      </c>
      <c r="BN101" t="str">
        <f>IF(Data!$L102=BN$1, "",             IF(ISERR(SEARCH(BN$1,Data!$H102)),        "",          ";" &amp; VLOOKUP(BN$1,Data!$L:$N,3, FALSE) &amp; ",""" &amp; VLOOKUP(BN$1,Data!$L:$M,2, FALSE) &amp; """;"   )             )</f>
        <v/>
      </c>
      <c r="BO101" t="str">
        <f>IF(Data!$L102=BO$1, "",             IF(ISERR(SEARCH(BO$1,Data!$H102)),        "",          ";" &amp; VLOOKUP(BO$1,Data!$L:$N,3, FALSE) &amp; ",""" &amp; VLOOKUP(BO$1,Data!$L:$M,2, FALSE) &amp; """;"   )             )</f>
        <v/>
      </c>
      <c r="BP101" t="str">
        <f>IF(Data!$L102=BP$1, "",             IF(ISERR(SEARCH(BP$1,Data!$H102)),        "",          ";" &amp; VLOOKUP(BP$1,Data!$L:$N,3, FALSE) &amp; ",""" &amp; VLOOKUP(BP$1,Data!$L:$M,2, FALSE) &amp; """;"   )             )</f>
        <v/>
      </c>
      <c r="BQ101" t="str">
        <f>IF(Data!$L102=BQ$1, "",             IF(ISERR(SEARCH(BQ$1,Data!$H102)),        "",          ";" &amp; VLOOKUP(BQ$1,Data!$L:$N,3, FALSE) &amp; ",""" &amp; VLOOKUP(BQ$1,Data!$L:$M,2, FALSE) &amp; """;"   )             )</f>
        <v/>
      </c>
      <c r="BR101" t="str">
        <f>IF(Data!$L102=BR$1, "",             IF(ISERR(SEARCH(BR$1,Data!$H102)),        "",          ";" &amp; VLOOKUP(BR$1,Data!$L:$N,3, FALSE) &amp; ",""" &amp; VLOOKUP(BR$1,Data!$L:$M,2, FALSE) &amp; """;"   )             )</f>
        <v/>
      </c>
      <c r="BS101" t="str">
        <f>IF(Data!$L102=BS$1, "",             IF(ISERR(SEARCH(BS$1,Data!$H102)),        "",          ";" &amp; VLOOKUP(BS$1,Data!$L:$N,3, FALSE) &amp; ",""" &amp; VLOOKUP(BS$1,Data!$L:$M,2, FALSE) &amp; """;"   )             )</f>
        <v/>
      </c>
      <c r="BT101" t="str">
        <f>IF(Data!$L102=BT$1, "",             IF(ISERR(SEARCH(BT$1,Data!$H102)),        "",          ";" &amp; VLOOKUP(BT$1,Data!$L:$N,3, FALSE) &amp; ",""" &amp; VLOOKUP(BT$1,Data!$L:$M,2, FALSE) &amp; """;"   )             )</f>
        <v/>
      </c>
      <c r="BU101" t="str">
        <f>IF(Data!$L102=BU$1, "",             IF(ISERR(SEARCH(BU$1,Data!$H102)),        "",          ";" &amp; VLOOKUP(BU$1,Data!$L:$N,3, FALSE) &amp; ",""" &amp; VLOOKUP(BU$1,Data!$L:$M,2, FALSE) &amp; """;"   )             )</f>
        <v/>
      </c>
      <c r="BV101" t="str">
        <f>IF(Data!$L102=BV$1, "",             IF(ISERR(SEARCH(BV$1,Data!$H102)),        "",          ";" &amp; VLOOKUP(BV$1,Data!$L:$N,3, FALSE) &amp; ",""" &amp; VLOOKUP(BV$1,Data!$L:$M,2, FALSE) &amp; """;"   )             )</f>
        <v/>
      </c>
      <c r="BW101" t="str">
        <f>IF(Data!$L102=BW$1, "",             IF(ISERR(SEARCH(BW$1,Data!$H102)),        "",          ";" &amp; VLOOKUP(BW$1,Data!$L:$N,3, FALSE) &amp; ",""" &amp; VLOOKUP(BW$1,Data!$L:$M,2, FALSE) &amp; """;"   )             )</f>
        <v/>
      </c>
      <c r="BX101" t="str">
        <f>IF(Data!$L102=BX$1, "",             IF(ISERR(SEARCH(BX$1,Data!$H102)),        "",          ";" &amp; VLOOKUP(BX$1,Data!$L:$N,3, FALSE) &amp; ",""" &amp; VLOOKUP(BX$1,Data!$L:$M,2, FALSE) &amp; """;"   )             )</f>
        <v/>
      </c>
      <c r="BY101" t="str">
        <f>IF(Data!$L102=BY$1, "",             IF(ISERR(SEARCH(BY$1,Data!$H102)),        "",          ";" &amp; VLOOKUP(BY$1,Data!$L:$N,3, FALSE) &amp; ",""" &amp; VLOOKUP(BY$1,Data!$L:$M,2, FALSE) &amp; """;"   )             )</f>
        <v/>
      </c>
      <c r="BZ101" t="str">
        <f>IF(Data!$L102=BZ$1, "",             IF(ISERR(SEARCH(BZ$1,Data!$H102)),        "",          ";" &amp; VLOOKUP(BZ$1,Data!$L:$N,3, FALSE) &amp; ",""" &amp; VLOOKUP(BZ$1,Data!$L:$M,2, FALSE) &amp; """;"   )             )</f>
        <v/>
      </c>
      <c r="CA101" t="str">
        <f>IF(Data!$L102=CA$1, "",             IF(ISERR(SEARCH(CA$1,Data!$H102)),        "",          ";" &amp; VLOOKUP(CA$1,Data!$L:$N,3, FALSE) &amp; ",""" &amp; VLOOKUP(CA$1,Data!$L:$M,2, FALSE) &amp; """;"   )             )</f>
        <v/>
      </c>
      <c r="CB101" t="str">
        <f>IF(Data!$L102=CB$1, "",             IF(ISERR(SEARCH(CB$1,Data!$H102)),        "",          ";" &amp; VLOOKUP(CB$1,Data!$L:$N,3, FALSE) &amp; ",""" &amp; VLOOKUP(CB$1,Data!$L:$M,2, FALSE) &amp; """;"   )             )</f>
        <v/>
      </c>
      <c r="CC101" t="str">
        <f>IF(Data!$L102=CC$1, "",             IF(ISERR(SEARCH(CC$1,Data!$H102)),        "",          ";" &amp; VLOOKUP(CC$1,Data!$L:$N,3, FALSE) &amp; ",""" &amp; VLOOKUP(CC$1,Data!$L:$M,2, FALSE) &amp; """;"   )             )</f>
        <v/>
      </c>
      <c r="CD101" t="str">
        <f>IF(Data!$L102=CD$1, "",             IF(ISERR(SEARCH(CD$1,Data!$H102)),        "",          ";" &amp; VLOOKUP(CD$1,Data!$L:$N,3, FALSE) &amp; ",""" &amp; VLOOKUP(CD$1,Data!$L:$M,2, FALSE) &amp; """;"   )             )</f>
        <v/>
      </c>
      <c r="CE101" t="str">
        <f>IF(Data!$L102=CE$1, "",             IF(ISERR(SEARCH(CE$1,Data!$H102)),        "",          ";" &amp; VLOOKUP(CE$1,Data!$L:$N,3, FALSE) &amp; ",""" &amp; VLOOKUP(CE$1,Data!$L:$M,2, FALSE) &amp; """;"   )             )</f>
        <v/>
      </c>
      <c r="CF101" t="str">
        <f>IF(Data!$L102=CF$1, "",             IF(ISERR(SEARCH(CF$1,Data!$H102)),        "",          ";" &amp; VLOOKUP(CF$1,Data!$L:$N,3, FALSE) &amp; ",""" &amp; VLOOKUP(CF$1,Data!$L:$M,2, FALSE) &amp; """;"   )             )</f>
        <v/>
      </c>
      <c r="CG101" t="str">
        <f>IF(Data!$L102=CG$1, "",             IF(ISERR(SEARCH(CG$1,Data!$H102)),        "",          ";" &amp; VLOOKUP(CG$1,Data!$L:$N,3, FALSE) &amp; ",""" &amp; VLOOKUP(CG$1,Data!$L:$M,2, FALSE) &amp; """;"   )             )</f>
        <v/>
      </c>
      <c r="CH101" t="str">
        <f>IF(Data!$L102=CH$1, "",             IF(ISERR(SEARCH(CH$1,Data!$H102)),        "",          ";" &amp; VLOOKUP(CH$1,Data!$L:$N,3, FALSE) &amp; ",""" &amp; VLOOKUP(CH$1,Data!$L:$M,2, FALSE) &amp; """;"   )             )</f>
        <v/>
      </c>
      <c r="CI101" t="str">
        <f>IF(Data!$L102=CI$1, "",             IF(ISERR(SEARCH(CI$1,Data!$H102)),        "",          ";" &amp; VLOOKUP(CI$1,Data!$L:$N,3, FALSE) &amp; ",""" &amp; VLOOKUP(CI$1,Data!$L:$M,2, FALSE) &amp; """;"   )             )</f>
        <v/>
      </c>
      <c r="CJ101" t="str">
        <f>IF(Data!$L102=CJ$1, "",             IF(ISERR(SEARCH(CJ$1,Data!$H102)),        "",          ";" &amp; VLOOKUP(CJ$1,Data!$L:$N,3, FALSE) &amp; ",""" &amp; VLOOKUP(CJ$1,Data!$L:$M,2, FALSE) &amp; """;"   )             )</f>
        <v/>
      </c>
      <c r="CK101" t="str">
        <f>IF(Data!$L102=CK$1, "",             IF(ISERR(SEARCH(CK$1,Data!$H102)),        "",          ";" &amp; VLOOKUP(CK$1,Data!$L:$N,3, FALSE) &amp; ",""" &amp; VLOOKUP(CK$1,Data!$L:$M,2, FALSE) &amp; """;"   )             )</f>
        <v/>
      </c>
      <c r="CL101" t="str">
        <f>IF(Data!$L102=CL$1, "",             IF(ISERR(SEARCH(CL$1,Data!$H102)),        "",          ";" &amp; VLOOKUP(CL$1,Data!$L:$N,3, FALSE) &amp; ",""" &amp; VLOOKUP(CL$1,Data!$L:$M,2, FALSE) &amp; """;"   )             )</f>
        <v/>
      </c>
      <c r="CM101" t="str">
        <f>IF(Data!$L102=CM$1, "",             IF(ISERR(SEARCH(CM$1,Data!$H102)),        "",          ";" &amp; VLOOKUP(CM$1,Data!$L:$N,3, FALSE) &amp; ",""" &amp; VLOOKUP(CM$1,Data!$L:$M,2, FALSE) &amp; """;"   )             )</f>
        <v/>
      </c>
      <c r="CN101" t="str">
        <f>IF(Data!$L102=CN$1, "",             IF(ISERR(SEARCH(CN$1,Data!$H102)),        "",          ";" &amp; VLOOKUP(CN$1,Data!$L:$N,3, FALSE) &amp; ",""" &amp; VLOOKUP(CN$1,Data!$L:$M,2, FALSE) &amp; """;"   )             )</f>
        <v/>
      </c>
      <c r="CO101" t="str">
        <f>IF(Data!$L102=CO$1, "",             IF(ISERR(SEARCH(CO$1,Data!$H102)),        "",          ";" &amp; VLOOKUP(CO$1,Data!$L:$N,3, FALSE) &amp; ",""" &amp; VLOOKUP(CO$1,Data!$L:$M,2, FALSE) &amp; """;"   )             )</f>
        <v/>
      </c>
      <c r="CP101" t="str">
        <f>IF(Data!$L102=CP$1, "",             IF(ISERR(SEARCH(CP$1,Data!$H102)),        "",          ";" &amp; VLOOKUP(CP$1,Data!$L:$N,3, FALSE) &amp; ",""" &amp; VLOOKUP(CP$1,Data!$L:$M,2, FALSE) &amp; """;"   )             )</f>
        <v/>
      </c>
      <c r="CQ101" t="str">
        <f>IF(Data!$L102=CQ$1, "",             IF(ISERR(SEARCH(CQ$1,Data!$H102)),        "",          ";" &amp; VLOOKUP(CQ$1,Data!$L:$N,3, FALSE) &amp; ",""" &amp; VLOOKUP(CQ$1,Data!$L:$M,2, FALSE) &amp; """;"   )             )</f>
        <v/>
      </c>
      <c r="CR101" t="str">
        <f>IF(Data!$L102=CR$1, "",             IF(ISERR(SEARCH(CR$1,Data!$H102)),        "",          ";" &amp; VLOOKUP(CR$1,Data!$L:$N,3, FALSE) &amp; ",""" &amp; VLOOKUP(CR$1,Data!$L:$M,2, FALSE) &amp; """;"   )             )</f>
        <v/>
      </c>
      <c r="CS101" t="str">
        <f>IF(Data!$L102=CS$1, "",             IF(ISERR(SEARCH(CS$1,Data!$H102)),        "",          ";" &amp; VLOOKUP(CS$1,Data!$L:$N,3, FALSE) &amp; ",""" &amp; VLOOKUP(CS$1,Data!$L:$M,2, FALSE) &amp; """;"   )             )</f>
        <v/>
      </c>
      <c r="CT101" t="str">
        <f>IF(Data!$L102=CT$1, "",             IF(ISERR(SEARCH(CT$1,Data!$H102)),        "",          ";" &amp; VLOOKUP(CT$1,Data!$L:$N,3, FALSE) &amp; ",""" &amp; VLOOKUP(CT$1,Data!$L:$M,2, FALSE) &amp; """;"   )             )</f>
        <v/>
      </c>
      <c r="CU101" t="str">
        <f>IF(Data!$L102=CU$1, "",             IF(ISERR(SEARCH(CU$1,Data!$H102)),        "",          ";" &amp; VLOOKUP(CU$1,Data!$L:$N,3, FALSE) &amp; ",""" &amp; VLOOKUP(CU$1,Data!$L:$M,2, FALSE) &amp; """;"   )             )</f>
        <v/>
      </c>
      <c r="CV101" t="str">
        <f>IF(Data!$L102=CV$1, "",             IF(ISERR(SEARCH(CV$1,Data!$H102)),        "",          ";" &amp; VLOOKUP(CV$1,Data!$L:$N,3, FALSE) &amp; ",""" &amp; VLOOKUP(CV$1,Data!$L:$M,2, FALSE) &amp; """;"   )             )</f>
        <v/>
      </c>
      <c r="CW101" t="str">
        <f>IF(Data!$L102=CW$1, "",             IF(ISERR(SEARCH(CW$1,Data!$H102)),        "",          ";" &amp; VLOOKUP(CW$1,Data!$L:$N,3, FALSE) &amp; ",""" &amp; VLOOKUP(CW$1,Data!$L:$M,2, FALSE) &amp; """;"   )             )</f>
        <v/>
      </c>
      <c r="CX101" t="str">
        <f>IF(Data!$L102=CX$1, "",             IF(ISERR(SEARCH(CX$1,Data!$H102)),        "",          ";" &amp; VLOOKUP(CX$1,Data!$L:$N,3, FALSE) &amp; ",""" &amp; VLOOKUP(CX$1,Data!$L:$M,2, FALSE) &amp; """;"   )             )</f>
        <v/>
      </c>
      <c r="CY101" t="str">
        <f>IF(Data!$L102=CY$1, "",             IF(ISERR(SEARCH(CY$1,Data!$H102)),        "",          ";" &amp; VLOOKUP(CY$1,Data!$L:$N,3, FALSE) &amp; ",""" &amp; VLOOKUP(CY$1,Data!$L:$M,2, FALSE) &amp; """;"   )             )</f>
        <v/>
      </c>
      <c r="CZ101" t="str">
        <f>IF(Data!$L102=CZ$1, "",             IF(ISERR(SEARCH(CZ$1,Data!$H102)),        "",          ";" &amp; VLOOKUP(CZ$1,Data!$L:$N,3, FALSE) &amp; ",""" &amp; VLOOKUP(CZ$1,Data!$L:$M,2, FALSE) &amp; """;"   )             )</f>
        <v/>
      </c>
      <c r="DA101" t="str">
        <f>IF(Data!$L102=DA$1, "",             IF(ISERR(SEARCH(DA$1,Data!$H102)),        "",          ";" &amp; VLOOKUP(DA$1,Data!$L:$N,3, FALSE) &amp; ",""" &amp; VLOOKUP(DA$1,Data!$L:$M,2, FALSE) &amp; """;"   )             )</f>
        <v/>
      </c>
      <c r="DB101" t="str">
        <f>IF(Data!$L102=DB$1, "",             IF(ISERR(SEARCH(DB$1,Data!$H102)),        "",          ";" &amp; VLOOKUP(DB$1,Data!$L:$N,3, FALSE) &amp; ",""" &amp; VLOOKUP(DB$1,Data!$L:$M,2, FALSE) &amp; """;"   )             )</f>
        <v/>
      </c>
      <c r="DC101" t="str">
        <f>IF(Data!$L102=DC$1, "",             IF(ISERR(SEARCH(DC$1,Data!$H102)),        "",          ";" &amp; VLOOKUP(DC$1,Data!$L:$N,3, FALSE) &amp; ",""" &amp; VLOOKUP(DC$1,Data!$L:$M,2, FALSE) &amp; """;"   )             )</f>
        <v/>
      </c>
      <c r="DD101" t="str">
        <f>IF(Data!$L102=DD$1, "",             IF(ISERR(SEARCH(DD$1,Data!$H102)),        "",          ";" &amp; VLOOKUP(DD$1,Data!$L:$N,3, FALSE) &amp; ",""" &amp; VLOOKUP(DD$1,Data!$L:$M,2, FALSE) &amp; """;"   )             )</f>
        <v/>
      </c>
      <c r="DE101" t="str">
        <f>IF(Data!$L102=DE$1, "",             IF(ISERR(SEARCH(DE$1,Data!$H102)),        "",          ";" &amp; VLOOKUP(DE$1,Data!$L:$N,3, FALSE) &amp; ",""" &amp; VLOOKUP(DE$1,Data!$L:$M,2, FALSE) &amp; """;"   )             )</f>
        <v/>
      </c>
      <c r="DF101" t="str">
        <f>IF(Data!$L102=DF$1, "",             IF(ISERR(SEARCH(DF$1,Data!$H102)),        "",          ";" &amp; VLOOKUP(DF$1,Data!$L:$N,3, FALSE) &amp; ",""" &amp; VLOOKUP(DF$1,Data!$L:$M,2, FALSE) &amp; """;"   )             )</f>
        <v/>
      </c>
      <c r="DG101" t="str">
        <f>IF(Data!$L102=DG$1, "",             IF(ISERR(SEARCH(DG$1,Data!$H102)),        "",          ";" &amp; VLOOKUP(DG$1,Data!$L:$N,3, FALSE) &amp; ",""" &amp; VLOOKUP(DG$1,Data!$L:$M,2, FALSE) &amp; """;"   )             )</f>
        <v/>
      </c>
      <c r="DH101" t="str">
        <f>IF(Data!$L102=DH$1, "",             IF(ISERR(SEARCH(DH$1,Data!$H102)),        "",          ";" &amp; VLOOKUP(DH$1,Data!$L:$N,3, FALSE) &amp; ",""" &amp; VLOOKUP(DH$1,Data!$L:$M,2, FALSE) &amp; """;"   )             )</f>
        <v/>
      </c>
      <c r="DI101" t="str">
        <f>IF(Data!$L102=DI$1, "",             IF(ISERR(SEARCH(DI$1,Data!$H102)),        "",          ";" &amp; VLOOKUP(DI$1,Data!$L:$N,3, FALSE) &amp; ",""" &amp; VLOOKUP(DI$1,Data!$L:$M,2, FALSE) &amp; """;"   )             )</f>
        <v/>
      </c>
      <c r="DJ101" t="str">
        <f>IF(Data!$L102=DJ$1, "",             IF(ISERR(SEARCH(DJ$1,Data!$H102)),        "",          ";" &amp; VLOOKUP(DJ$1,Data!$L:$N,3, FALSE) &amp; ",""" &amp; VLOOKUP(DJ$1,Data!$L:$M,2, FALSE) &amp; """;"   )             )</f>
        <v/>
      </c>
      <c r="DK101" t="str">
        <f>IF(Data!$L102=DK$1, "",             IF(ISERR(SEARCH(DK$1,Data!$H102)),        "",          ";" &amp; VLOOKUP(DK$1,Data!$L:$N,3, FALSE) &amp; ",""" &amp; VLOOKUP(DK$1,Data!$L:$M,2, FALSE) &amp; """;"   )             )</f>
        <v/>
      </c>
      <c r="DL101" t="str">
        <f>IF(Data!$L102=DL$1, "",             IF(ISERR(SEARCH(DL$1,Data!$H102)),        "",          ";" &amp; VLOOKUP(DL$1,Data!$L:$N,3, FALSE) &amp; ",""" &amp; VLOOKUP(DL$1,Data!$L:$M,2, FALSE) &amp; """;"   )             )</f>
        <v/>
      </c>
      <c r="DM101" t="str">
        <f>IF(Data!$L102=DM$1, "",             IF(ISERR(SEARCH(DM$1,Data!$H102)),        "",          ";" &amp; VLOOKUP(DM$1,Data!$L:$N,3, FALSE) &amp; ",""" &amp; VLOOKUP(DM$1,Data!$L:$M,2, FALSE) &amp; """;"   )             )</f>
        <v/>
      </c>
      <c r="DN101" t="str">
        <f>IF(Data!$L102=DN$1, "",             IF(ISERR(SEARCH(DN$1,Data!$H102)),        "",          ";" &amp; VLOOKUP(DN$1,Data!$L:$N,3, FALSE) &amp; ",""" &amp; VLOOKUP(DN$1,Data!$L:$M,2, FALSE) &amp; """;"   )             )</f>
        <v/>
      </c>
      <c r="DO101" t="str">
        <f>IF(Data!$L102=DO$1, "",             IF(ISERR(SEARCH(DO$1,Data!$H102)),        "",          ";" &amp; VLOOKUP(DO$1,Data!$L:$N,3, FALSE) &amp; ",""" &amp; VLOOKUP(DO$1,Data!$L:$M,2, FALSE) &amp; """;"   )             )</f>
        <v/>
      </c>
      <c r="DP101" t="str">
        <f>IF(Data!$L102=DP$1, "",             IF(ISERR(SEARCH(DP$1,Data!$H102)),        "",          ";" &amp; VLOOKUP(DP$1,Data!$L:$N,3, FALSE) &amp; ",""" &amp; VLOOKUP(DP$1,Data!$L:$M,2, FALSE) &amp; """;"   )             )</f>
        <v/>
      </c>
      <c r="DQ101" t="str">
        <f>IF(Data!$L102=DQ$1, "",             IF(ISERR(SEARCH(DQ$1,Data!$H102)),        "",          ";" &amp; VLOOKUP(DQ$1,Data!$L:$N,3, FALSE) &amp; ",""" &amp; VLOOKUP(DQ$1,Data!$L:$M,2, FALSE) &amp; """;"   )             )</f>
        <v/>
      </c>
      <c r="DR101" t="str">
        <f>IF(Data!$L102=DR$1, "",             IF(ISERR(SEARCH(DR$1,Data!$H102)),        "",          ";" &amp; VLOOKUP(DR$1,Data!$L:$N,3, FALSE) &amp; ",""" &amp; VLOOKUP(DR$1,Data!$L:$M,2, FALSE) &amp; """;"   )             )</f>
        <v/>
      </c>
      <c r="DS101" t="str">
        <f>IF(Data!$L102=DS$1, "",             IF(ISERR(SEARCH(DS$1,Data!$H102)),        "",          ";" &amp; VLOOKUP(DS$1,Data!$L:$N,3, FALSE) &amp; ",""" &amp; VLOOKUP(DS$1,Data!$L:$M,2, FALSE) &amp; """;"   )             )</f>
        <v/>
      </c>
      <c r="DT101" t="str">
        <f>IF(Data!$L102=DT$1, "",             IF(ISERR(SEARCH(DT$1,Data!$H102)),        "",          ";" &amp; VLOOKUP(DT$1,Data!$L:$N,3, FALSE) &amp; ",""" &amp; VLOOKUP(DT$1,Data!$L:$M,2, FALSE) &amp; """;"   )             )</f>
        <v/>
      </c>
      <c r="DU101" t="str">
        <f>IF(Data!$L102=DU$1, "",             IF(ISERR(SEARCH(DU$1,Data!$H102)),        "",          ";" &amp; VLOOKUP(DU$1,Data!$L:$N,3, FALSE) &amp; ",""" &amp; VLOOKUP(DU$1,Data!$L:$M,2, FALSE) &amp; """;"   )             )</f>
        <v/>
      </c>
      <c r="DV101" t="str">
        <f>IF(Data!$L102=DV$1, "",             IF(ISERR(SEARCH(DV$1,Data!$H102)),        "",          ";" &amp; VLOOKUP(DV$1,Data!$L:$N,3, FALSE) &amp; ",""" &amp; VLOOKUP(DV$1,Data!$L:$M,2, FALSE) &amp; """;"   )             )</f>
        <v/>
      </c>
      <c r="DW101" t="str">
        <f>IF(Data!$L102=DW$1, "",             IF(ISERR(SEARCH(DW$1,Data!$H102)),        "",          ";" &amp; VLOOKUP(DW$1,Data!$L:$N,3, FALSE) &amp; ",""" &amp; VLOOKUP(DW$1,Data!$L:$M,2, FALSE) &amp; """;"   )             )</f>
        <v/>
      </c>
      <c r="DX101" t="str">
        <f>IF(Data!$L102=DX$1, "",             IF(ISERR(SEARCH(DX$1,Data!$H102)),        "",          ";" &amp; VLOOKUP(DX$1,Data!$L:$N,3, FALSE) &amp; ",""" &amp; VLOOKUP(DX$1,Data!$L:$M,2, FALSE) &amp; """;"   )             )</f>
        <v/>
      </c>
      <c r="DY101" t="str">
        <f>IF(Data!$L102=DY$1, "",             IF(ISERR(SEARCH(DY$1,Data!$H102)),        "",          ";" &amp; VLOOKUP(DY$1,Data!$L:$N,3, FALSE) &amp; ",""" &amp; VLOOKUP(DY$1,Data!$L:$M,2, FALSE) &amp; """;"   )             )</f>
        <v/>
      </c>
      <c r="DZ101" t="str">
        <f>IF(Data!$L102=DZ$1, "",             IF(ISERR(SEARCH(DZ$1,Data!$H102)),        "",          ";" &amp; VLOOKUP(DZ$1,Data!$L:$N,3, FALSE) &amp; ",""" &amp; VLOOKUP(DZ$1,Data!$L:$M,2, FALSE) &amp; """;"   )             )</f>
        <v/>
      </c>
      <c r="EA101" t="str">
        <f>IF(Data!$L102=EA$1, "",             IF(ISERR(SEARCH(EA$1,Data!$H102)),        "",          ";" &amp; VLOOKUP(EA$1,Data!$L:$N,3, FALSE) &amp; ",""" &amp; VLOOKUP(EA$1,Data!$L:$M,2, FALSE) &amp; """;"   )             )</f>
        <v/>
      </c>
      <c r="EB101" t="str">
        <f>IF(Data!$L102=EB$1, "",             IF(ISERR(SEARCH(EB$1,Data!$H102)),        "",          ";" &amp; VLOOKUP(EB$1,Data!$L:$N,3, FALSE) &amp; ",""" &amp; VLOOKUP(EB$1,Data!$L:$M,2, FALSE) &amp; """;"   )             )</f>
        <v/>
      </c>
      <c r="EC101" t="str">
        <f>IF(Data!$L102=EC$1, "",             IF(ISERR(SEARCH(EC$1,Data!$H102)),        "",          ";" &amp; VLOOKUP(EC$1,Data!$L:$N,3, FALSE) &amp; ",""" &amp; VLOOKUP(EC$1,Data!$L:$M,2, FALSE) &amp; """;"   )             )</f>
        <v/>
      </c>
      <c r="ED101" t="str">
        <f>IF(Data!$L102=ED$1, "",             IF(ISERR(SEARCH(ED$1,Data!$H102)),        "",          ";" &amp; VLOOKUP(ED$1,Data!$L:$N,3, FALSE) &amp; ",""" &amp; VLOOKUP(ED$1,Data!$L:$M,2, FALSE) &amp; """;"   )             )</f>
        <v/>
      </c>
      <c r="EE101" t="str">
        <f>IF(Data!$L102=EE$1, "",             IF(ISERR(SEARCH(EE$1,Data!$H102)),        "",          ";" &amp; VLOOKUP(EE$1,Data!$L:$N,3, FALSE) &amp; ",""" &amp; VLOOKUP(EE$1,Data!$L:$M,2, FALSE) &amp; """;"   )             )</f>
        <v/>
      </c>
      <c r="EF101" t="str">
        <f>IF(Data!$L102=EF$1, "",             IF(ISERR(SEARCH(EF$1,Data!$H102)),        "",          ";" &amp; VLOOKUP(EF$1,Data!$L:$N,3, FALSE) &amp; ",""" &amp; VLOOKUP(EF$1,Data!$L:$M,2, FALSE) &amp; """;"   )             )</f>
        <v/>
      </c>
      <c r="EG101" t="str">
        <f>IF(Data!$L102=EG$1, "",             IF(ISERR(SEARCH(EG$1,Data!$H102)),        "",          ";" &amp; VLOOKUP(EG$1,Data!$L:$N,3, FALSE) &amp; ",""" &amp; VLOOKUP(EG$1,Data!$L:$M,2, FALSE) &amp; """;"   )             )</f>
        <v/>
      </c>
      <c r="EH101" t="str">
        <f>IF(Data!$L102=EH$1, "",             IF(ISERR(SEARCH(EH$1,Data!$H102)),        "",          ";" &amp; VLOOKUP(EH$1,Data!$L:$N,3, FALSE) &amp; ",""" &amp; VLOOKUP(EH$1,Data!$L:$M,2, FALSE) &amp; """;"   )             )</f>
        <v/>
      </c>
      <c r="EI101" t="str">
        <f>IF(Data!$L102=EI$1, "",             IF(ISERR(SEARCH(EI$1,Data!$H102)),        "",          ";" &amp; VLOOKUP(EI$1,Data!$L:$N,3, FALSE) &amp; ",""" &amp; VLOOKUP(EI$1,Data!$L:$M,2, FALSE) &amp; """;"   )             )</f>
        <v/>
      </c>
      <c r="EJ101" t="str">
        <f>IF(Data!$L102=EJ$1, "",             IF(ISERR(SEARCH(EJ$1,Data!$H102)),        "",          ";" &amp; VLOOKUP(EJ$1,Data!$L:$N,3, FALSE) &amp; ",""" &amp; VLOOKUP(EJ$1,Data!$L:$M,2, FALSE) &amp; """;"   )             )</f>
        <v/>
      </c>
      <c r="EK101" t="str">
        <f>IF(Data!$L102=EK$1, "",             IF(ISERR(SEARCH(EK$1,Data!$H102)),        "",          ";" &amp; VLOOKUP(EK$1,Data!$L:$N,3, FALSE) &amp; ",""" &amp; VLOOKUP(EK$1,Data!$L:$M,2, FALSE) &amp; """;"   )             )</f>
        <v/>
      </c>
      <c r="EL101" t="str">
        <f>IF(Data!$L102=EL$1, "",             IF(ISERR(SEARCH(EL$1,Data!$H102)),        "",          ";" &amp; VLOOKUP(EL$1,Data!$L:$N,3, FALSE) &amp; ",""" &amp; VLOOKUP(EL$1,Data!$L:$M,2, FALSE) &amp; """;"   )             )</f>
        <v/>
      </c>
      <c r="EM101" t="str">
        <f>IF(Data!$L102=EM$1, "",             IF(ISERR(SEARCH(EM$1,Data!$H102)),        "",          ";" &amp; VLOOKUP(EM$1,Data!$L:$N,3, FALSE) &amp; ",""" &amp; VLOOKUP(EM$1,Data!$L:$M,2, FALSE) &amp; """;"   )             )</f>
        <v/>
      </c>
      <c r="EN101" t="str">
        <f>IF(Data!$L102=EN$1, "",             IF(ISERR(SEARCH(EN$1,Data!$H102)),        "",          ";" &amp; VLOOKUP(EN$1,Data!$L:$N,3, FALSE) &amp; ",""" &amp; VLOOKUP(EN$1,Data!$L:$M,2, FALSE) &amp; """;"   )             )</f>
        <v/>
      </c>
      <c r="EO101" t="str">
        <f>IF(Data!$L102=EO$1, "",             IF(ISERR(SEARCH(EO$1,Data!$H102)),        "",          ";" &amp; VLOOKUP(EO$1,Data!$L:$N,3, FALSE) &amp; ",""" &amp; VLOOKUP(EO$1,Data!$L:$M,2, FALSE) &amp; """;"   )             )</f>
        <v/>
      </c>
      <c r="EP101" t="str">
        <f>IF(Data!$L102=EP$1, "",             IF(ISERR(SEARCH(EP$1,Data!$H102)),        "",          ";" &amp; VLOOKUP(EP$1,Data!$L:$N,3, FALSE) &amp; ",""" &amp; VLOOKUP(EP$1,Data!$L:$M,2, FALSE) &amp; """;"   )             )</f>
        <v/>
      </c>
      <c r="EQ101" t="str">
        <f>IF(Data!$L102=EQ$1, "",             IF(ISERR(SEARCH(EQ$1,Data!$H102)),        "",          ";" &amp; VLOOKUP(EQ$1,Data!$L:$N,3, FALSE) &amp; ",""" &amp; VLOOKUP(EQ$1,Data!$L:$M,2, FALSE) &amp; """;"   )             )</f>
        <v/>
      </c>
      <c r="ER101" t="str">
        <f>IF(Data!$L102=ER$1, "",             IF(ISERR(SEARCH(ER$1,Data!$H102)),        "",          ";" &amp; VLOOKUP(ER$1,Data!$L:$N,3, FALSE) &amp; ",""" &amp; VLOOKUP(ER$1,Data!$L:$M,2, FALSE) &amp; """;"   )             )</f>
        <v/>
      </c>
      <c r="ES101" t="str">
        <f>IF(Data!$L102=ES$1, "",             IF(ISERR(SEARCH(ES$1,Data!$H102)),        "",          ";" &amp; VLOOKUP(ES$1,Data!$L:$N,3, FALSE) &amp; ",""" &amp; VLOOKUP(ES$1,Data!$L:$M,2, FALSE) &amp; """;"   )             )</f>
        <v/>
      </c>
      <c r="ET101" t="str">
        <f>IF(Data!$L102=ET$1, "",             IF(ISERR(SEARCH(ET$1,Data!$H102)),        "",          ";" &amp; VLOOKUP(ET$1,Data!$L:$N,3, FALSE) &amp; ",""" &amp; VLOOKUP(ET$1,Data!$L:$M,2, FALSE) &amp; """;"   )             )</f>
        <v/>
      </c>
      <c r="EU101" t="str">
        <f>IF(Data!$L102=EU$1, "",             IF(ISERR(SEARCH(EU$1,Data!$H102)),        "",          ";" &amp; VLOOKUP(EU$1,Data!$L:$N,3, FALSE) &amp; ",""" &amp; VLOOKUP(EU$1,Data!$L:$M,2, FALSE) &amp; """;"   )             )</f>
        <v/>
      </c>
      <c r="EV101" t="str">
        <f>IF(Data!$L102=EV$1, "",             IF(ISERR(SEARCH(EV$1,Data!$H102)),        "",          ";" &amp; VLOOKUP(EV$1,Data!$L:$N,3, FALSE) &amp; ",""" &amp; VLOOKUP(EV$1,Data!$L:$M,2, FALSE) &amp; """;"   )             )</f>
        <v/>
      </c>
      <c r="EW101" t="str">
        <f>IF(Data!$L102=EW$1, "",             IF(ISERR(SEARCH(EW$1,Data!$H102)),        "",          ";" &amp; VLOOKUP(EW$1,Data!$L:$N,3, FALSE) &amp; ",""" &amp; VLOOKUP(EW$1,Data!$L:$M,2, FALSE) &amp; """;"   )             )</f>
        <v/>
      </c>
      <c r="EX101" t="str">
        <f>IF(Data!$L102=EX$1, "",             IF(ISERR(SEARCH(EX$1,Data!$H102)),        "",          ";" &amp; VLOOKUP(EX$1,Data!$L:$N,3, FALSE) &amp; ",""" &amp; VLOOKUP(EX$1,Data!$L:$M,2, FALSE) &amp; """;"   )             )</f>
        <v/>
      </c>
      <c r="EY101" t="str">
        <f>IF(Data!$L102=EY$1, "",             IF(ISERR(SEARCH(EY$1,Data!$H102)),        "",          ";" &amp; VLOOKUP(EY$1,Data!$L:$N,3, FALSE) &amp; ",""" &amp; VLOOKUP(EY$1,Data!$L:$M,2, FALSE) &amp; """;"   )             )</f>
        <v/>
      </c>
      <c r="EZ101" t="str">
        <f>IF(Data!$L102=EZ$1, "",             IF(ISERR(SEARCH(EZ$1,Data!$H102)),        "",          ";" &amp; VLOOKUP(EZ$1,Data!$L:$N,3, FALSE) &amp; ",""" &amp; VLOOKUP(EZ$1,Data!$L:$M,2, FALSE) &amp; """;"   )             )</f>
        <v/>
      </c>
      <c r="FA101" t="str">
        <f>IF(Data!$L102=FA$1, "",             IF(ISERR(SEARCH(FA$1,Data!$H102)),        "",          ";" &amp; VLOOKUP(FA$1,Data!$L:$N,3, FALSE) &amp; ",""" &amp; VLOOKUP(FA$1,Data!$L:$M,2, FALSE) &amp; """;"   )             )</f>
        <v/>
      </c>
      <c r="FB101" t="str">
        <f>IF(Data!$L102=FB$1, "",             IF(ISERR(SEARCH(FB$1,Data!$H102)),        "",          ";" &amp; VLOOKUP(FB$1,Data!$L:$N,3, FALSE) &amp; ",""" &amp; VLOOKUP(FB$1,Data!$L:$M,2, FALSE) &amp; """;"   )             )</f>
        <v/>
      </c>
      <c r="FC101" t="str">
        <f>IF(Data!$L102=FC$1, "",             IF(ISERR(SEARCH(FC$1,Data!$H102)),        "",          ";" &amp; VLOOKUP(FC$1,Data!$L:$N,3, FALSE) &amp; ",""" &amp; VLOOKUP(FC$1,Data!$L:$M,2, FALSE) &amp; """;"   )             )</f>
        <v/>
      </c>
      <c r="FD101" t="str">
        <f>IF(Data!$L102=FD$1, "",             IF(ISERR(SEARCH(FD$1,Data!$H102)),        "",          ";" &amp; VLOOKUP(FD$1,Data!$L:$N,3, FALSE) &amp; ",""" &amp; VLOOKUP(FD$1,Data!$L:$M,2, FALSE) &amp; """;"   )             )</f>
        <v/>
      </c>
      <c r="FE101" t="str">
        <f>IF(Data!$L102=FE$1, "",             IF(ISERR(SEARCH(FE$1,Data!$H102)),        "",          ";" &amp; VLOOKUP(FE$1,Data!$L:$N,3, FALSE) &amp; ",""" &amp; VLOOKUP(FE$1,Data!$L:$M,2, FALSE) &amp; """;"   )             )</f>
        <v/>
      </c>
      <c r="FF101" t="str">
        <f>IF(Data!$L102=FF$1, "",             IF(ISERR(SEARCH(FF$1,Data!$H102)),        "",          ";" &amp; VLOOKUP(FF$1,Data!$L:$N,3, FALSE) &amp; ",""" &amp; VLOOKUP(FF$1,Data!$L:$M,2, FALSE) &amp; """;"   )             )</f>
        <v/>
      </c>
      <c r="FG101" t="str">
        <f>IF(Data!$L102=FG$1, "",             IF(ISERR(SEARCH(FG$1,Data!$H102)),        "",          ";" &amp; VLOOKUP(FG$1,Data!$L:$N,3, FALSE) &amp; ",""" &amp; VLOOKUP(FG$1,Data!$L:$M,2, FALSE) &amp; """;"   )             )</f>
        <v/>
      </c>
      <c r="FH101" t="str">
        <f>IF(Data!$L102=FH$1, "",             IF(ISERR(SEARCH(FH$1,Data!$H102)),        "",          ";" &amp; VLOOKUP(FH$1,Data!$L:$N,3, FALSE) &amp; ",""" &amp; VLOOKUP(FH$1,Data!$L:$M,2, FALSE) &amp; """;"   )             )</f>
        <v/>
      </c>
      <c r="FI101" t="str">
        <f>IF(Data!$L102=FI$1, "",             IF(ISERR(SEARCH(FI$1,Data!$H102)),        "",          ";" &amp; VLOOKUP(FI$1,Data!$L:$N,3, FALSE) &amp; ",""" &amp; VLOOKUP(FI$1,Data!$L:$M,2, FALSE) &amp; """;"   )             )</f>
        <v/>
      </c>
      <c r="FJ101" t="str">
        <f>IF(Data!$L102=FJ$1, "",             IF(ISERR(SEARCH(FJ$1,Data!$H102)),        "",          ";" &amp; VLOOKUP(FJ$1,Data!$L:$N,3, FALSE) &amp; ",""" &amp; VLOOKUP(FJ$1,Data!$L:$M,2, FALSE) &amp; """;"   )             )</f>
        <v/>
      </c>
      <c r="FK101" t="str">
        <f>IF(Data!$L102=FK$1, "",             IF(ISERR(SEARCH(FK$1,Data!$H102)),        "",          ";" &amp; VLOOKUP(FK$1,Data!$L:$N,3, FALSE) &amp; ",""" &amp; VLOOKUP(FK$1,Data!$L:$M,2, FALSE) &amp; """;"   )             )</f>
        <v/>
      </c>
      <c r="FL101" t="str">
        <f>IF(Data!$L102=FL$1, "",             IF(ISERR(SEARCH(FL$1,Data!$H102)),        "",          ";" &amp; VLOOKUP(FL$1,Data!$L:$N,3, FALSE) &amp; ",""" &amp; VLOOKUP(FL$1,Data!$L:$M,2, FALSE) &amp; """;"   )             )</f>
        <v/>
      </c>
      <c r="FM101" t="str">
        <f>IF(Data!$L102=FM$1, "",             IF(ISERR(SEARCH(FM$1,Data!$H102)),        "",          ";" &amp; VLOOKUP(FM$1,Data!$L:$N,3, FALSE) &amp; ",""" &amp; VLOOKUP(FM$1,Data!$L:$M,2, FALSE) &amp; """;"   )             )</f>
        <v/>
      </c>
      <c r="FN101" t="str">
        <f>IF(Data!$L102=FN$1, "",             IF(ISERR(SEARCH(FN$1,Data!$H102)),        "",          ";" &amp; VLOOKUP(FN$1,Data!$L:$N,3, FALSE) &amp; ",""" &amp; VLOOKUP(FN$1,Data!$L:$M,2, FALSE) &amp; """;"   )             )</f>
        <v/>
      </c>
      <c r="FO101" t="str">
        <f>IF(Data!$L102=FO$1, "",             IF(ISERR(SEARCH(FO$1,Data!$H102)),        "",          ";" &amp; VLOOKUP(FO$1,Data!$L:$N,3, FALSE) &amp; ",""" &amp; VLOOKUP(FO$1,Data!$L:$M,2, FALSE) &amp; """;"   )             )</f>
        <v/>
      </c>
      <c r="FP101" t="str">
        <f>IF(Data!$L102=FP$1, "",             IF(ISERR(SEARCH(FP$1,Data!$H102)),        "",          ";" &amp; VLOOKUP(FP$1,Data!$L:$N,3, FALSE) &amp; ",""" &amp; VLOOKUP(FP$1,Data!$L:$M,2, FALSE) &amp; """;"   )             )</f>
        <v/>
      </c>
      <c r="FQ101" t="str">
        <f>IF(Data!$L102=FQ$1, "",             IF(ISERR(SEARCH(FQ$1,Data!$H102)),        "",          ";" &amp; VLOOKUP(FQ$1,Data!$L:$N,3, FALSE) &amp; ",""" &amp; VLOOKUP(FQ$1,Data!$L:$M,2, FALSE) &amp; """;"   )             )</f>
        <v/>
      </c>
      <c r="FR101" t="str">
        <f>IF(Data!$L102=FR$1, "",             IF(ISERR(SEARCH(FR$1,Data!$H102)),        "",          ";" &amp; VLOOKUP(FR$1,Data!$L:$N,3, FALSE) &amp; ",""" &amp; VLOOKUP(FR$1,Data!$L:$M,2, FALSE) &amp; """;"   )             )</f>
        <v/>
      </c>
      <c r="FS101" t="str">
        <f>IF(Data!$L102=FS$1, "",             IF(ISERR(SEARCH(FS$1,Data!$H102)),        "",          ";" &amp; VLOOKUP(FS$1,Data!$L:$N,3, FALSE) &amp; ",""" &amp; VLOOKUP(FS$1,Data!$L:$M,2, FALSE) &amp; """;"   )             )</f>
        <v/>
      </c>
      <c r="FT101" t="str">
        <f>IF(Data!$L102=FT$1, "",             IF(ISERR(SEARCH(FT$1,Data!$H102)),        "",          ";" &amp; VLOOKUP(FT$1,Data!$L:$N,3, FALSE) &amp; ",""" &amp; VLOOKUP(FT$1,Data!$L:$M,2, FALSE) &amp; """;"   )             )</f>
        <v/>
      </c>
      <c r="FU101" t="str">
        <f>IF(Data!$L102=FU$1, "",             IF(ISERR(SEARCH(FU$1,Data!$H102)),        "",          ";" &amp; VLOOKUP(FU$1,Data!$L:$N,3, FALSE) &amp; ",""" &amp; VLOOKUP(FU$1,Data!$L:$M,2, FALSE) &amp; """;"   )             )</f>
        <v/>
      </c>
      <c r="FV101" t="str">
        <f>IF(Data!$L102=FV$1, "",             IF(ISERR(SEARCH(FV$1,Data!$H102)),        "",          ";" &amp; VLOOKUP(FV$1,Data!$L:$N,3, FALSE) &amp; ",""" &amp; VLOOKUP(FV$1,Data!$L:$M,2, FALSE) &amp; """;"   )             )</f>
        <v/>
      </c>
      <c r="FW101" t="str">
        <f>IF(Data!$L102=FW$1, "",             IF(ISERR(SEARCH(FW$1,Data!$H102)),        "",          ";" &amp; VLOOKUP(FW$1,Data!$L:$N,3, FALSE) &amp; ",""" &amp; VLOOKUP(FW$1,Data!$L:$M,2, FALSE) &amp; """;"   )             )</f>
        <v/>
      </c>
      <c r="FX101" t="str">
        <f>IF(Data!$L102=FX$1, "",             IF(ISERR(SEARCH(FX$1,Data!$H102)),        "",          ";" &amp; VLOOKUP(FX$1,Data!$L:$N,3, FALSE) &amp; ",""" &amp; VLOOKUP(FX$1,Data!$L:$M,2, FALSE) &amp; """;"   )             )</f>
        <v/>
      </c>
      <c r="FY101" t="str">
        <f>IF(Data!$L102=FY$1, "",             IF(ISERR(SEARCH(FY$1,Data!$H102)),        "",          ";" &amp; VLOOKUP(FY$1,Data!$L:$N,3, FALSE) &amp; ",""" &amp; VLOOKUP(FY$1,Data!$L:$M,2, FALSE) &amp; """;"   )             )</f>
        <v/>
      </c>
      <c r="FZ101" t="str">
        <f>IF(Data!$L102=FZ$1, "",             IF(ISERR(SEARCH(FZ$1,Data!$H102)),        "",          ";" &amp; VLOOKUP(FZ$1,Data!$L:$N,3, FALSE) &amp; ",""" &amp; VLOOKUP(FZ$1,Data!$L:$M,2, FALSE) &amp; """;"   )             )</f>
        <v/>
      </c>
      <c r="GA101" t="str">
        <f>IF(Data!$L102=GA$1, "",             IF(ISERR(SEARCH(GA$1,Data!$H102)),        "",          ";" &amp; VLOOKUP(GA$1,Data!$L:$N,3, FALSE) &amp; ",""" &amp; VLOOKUP(GA$1,Data!$L:$M,2, FALSE) &amp; """;"   )             )</f>
        <v/>
      </c>
      <c r="GB101" t="str">
        <f>IF(Data!$L102=GB$1, "",             IF(ISERR(SEARCH(GB$1,Data!$H102)),        "",          ";" &amp; VLOOKUP(GB$1,Data!$L:$N,3, FALSE) &amp; ",""" &amp; VLOOKUP(GB$1,Data!$L:$M,2, FALSE) &amp; """;"   )             )</f>
        <v/>
      </c>
      <c r="GC101" t="str">
        <f>IF(Data!$L102=GC$1, "",             IF(ISERR(SEARCH(GC$1,Data!$H102)),        "",          ";" &amp; VLOOKUP(GC$1,Data!$L:$N,3, FALSE) &amp; ",""" &amp; VLOOKUP(GC$1,Data!$L:$M,2, FALSE) &amp; """;"   )             )</f>
        <v/>
      </c>
      <c r="GD101" t="str">
        <f>IF(Data!$L102=GD$1, "",             IF(ISERR(SEARCH(GD$1,Data!$H102)),        "",          ";" &amp; VLOOKUP(GD$1,Data!$L:$N,3, FALSE) &amp; ",""" &amp; VLOOKUP(GD$1,Data!$L:$M,2, FALSE) &amp; """;"   )             )</f>
        <v/>
      </c>
      <c r="GE101" t="str">
        <f>IF(Data!$L102=GE$1, "",             IF(ISERR(SEARCH(GE$1,Data!$H102)),        "",          ";" &amp; VLOOKUP(GE$1,Data!$L:$N,3, FALSE) &amp; ",""" &amp; VLOOKUP(GE$1,Data!$L:$M,2, FALSE) &amp; """;"   )             )</f>
        <v/>
      </c>
      <c r="GF101" t="str">
        <f>IF(Data!$L102=GF$1, "",             IF(ISERR(SEARCH(GF$1,Data!$H102)),        "",          ";" &amp; VLOOKUP(GF$1,Data!$L:$N,3, FALSE) &amp; ",""" &amp; VLOOKUP(GF$1,Data!$L:$M,2, FALSE) &amp; """;"   )             )</f>
        <v/>
      </c>
      <c r="GG101" t="str">
        <f>IF(Data!$L102=GG$1, "",             IF(ISERR(SEARCH(GG$1,Data!$H102)),        "",          ";" &amp; VLOOKUP(GG$1,Data!$L:$N,3, FALSE) &amp; ",""" &amp; VLOOKUP(GG$1,Data!$L:$M,2, FALSE) &amp; """;"   )             )</f>
        <v/>
      </c>
      <c r="GH101" t="str">
        <f>IF(Data!$L102=GH$1, "",             IF(ISERR(SEARCH(GH$1,Data!$H102)),        "",          ";" &amp; VLOOKUP(GH$1,Data!$L:$N,3, FALSE) &amp; ",""" &amp; VLOOKUP(GH$1,Data!$L:$M,2, FALSE) &amp; """;"   )             )</f>
        <v/>
      </c>
      <c r="GI101" t="str">
        <f>IF(Data!$L102=GI$1, "",             IF(ISERR(SEARCH(GI$1,Data!$H102)),        "",          ";" &amp; VLOOKUP(GI$1,Data!$L:$N,3, FALSE) &amp; ",""" &amp; VLOOKUP(GI$1,Data!$L:$M,2, FALSE) &amp; """;"   )             )</f>
        <v/>
      </c>
      <c r="GJ101" t="str">
        <f>IF(Data!$L102=GJ$1, "",             IF(ISERR(SEARCH(GJ$1,Data!$H102)),        "",          ";" &amp; VLOOKUP(GJ$1,Data!$L:$N,3, FALSE) &amp; ",""" &amp; VLOOKUP(GJ$1,Data!$L:$M,2, FALSE) &amp; """;"   )             )</f>
        <v/>
      </c>
      <c r="GK101" t="str">
        <f>IF(Data!$L102=GK$1, "",             IF(ISERR(SEARCH(GK$1,Data!$H102)),        "",          ";" &amp; VLOOKUP(GK$1,Data!$L:$N,3, FALSE) &amp; ",""" &amp; VLOOKUP(GK$1,Data!$L:$M,2, FALSE) &amp; """;"   )             )</f>
        <v/>
      </c>
      <c r="GL101" t="str">
        <f>IF(Data!$L102=GL$1, "",             IF(ISERR(SEARCH(GL$1,Data!$H102)),        "",          ";" &amp; VLOOKUP(GL$1,Data!$L:$N,3, FALSE) &amp; ",""" &amp; VLOOKUP(GL$1,Data!$L:$M,2, FALSE) &amp; """;"   )             )</f>
        <v/>
      </c>
      <c r="GM101" t="str">
        <f>IF(Data!$L102=GM$1, "",             IF(ISERR(SEARCH(GM$1,Data!$H102)),        "",          ";" &amp; VLOOKUP(GM$1,Data!$L:$N,3, FALSE) &amp; ",""" &amp; VLOOKUP(GM$1,Data!$L:$M,2, FALSE) &amp; """;"   )             )</f>
        <v/>
      </c>
      <c r="GN101" t="str">
        <f>IF(Data!$L102=GN$1, "",             IF(ISERR(SEARCH(GN$1,Data!$H102)),        "",          ";" &amp; VLOOKUP(GN$1,Data!$L:$N,3, FALSE) &amp; ",""" &amp; VLOOKUP(GN$1,Data!$L:$M,2, FALSE) &amp; """;"   )             )</f>
        <v/>
      </c>
      <c r="GO101" t="str">
        <f>IF(Data!$L102=GO$1, "",             IF(ISERR(SEARCH(GO$1,Data!$H102)),        "",          ";" &amp; VLOOKUP(GO$1,Data!$L:$N,3, FALSE) &amp; ",""" &amp; VLOOKUP(GO$1,Data!$L:$M,2, FALSE) &amp; """;"   )             )</f>
        <v/>
      </c>
      <c r="GP101" t="str">
        <f>IF(Data!$L102=GP$1, "",             IF(ISERR(SEARCH(GP$1,Data!$H102)),        "",          ";" &amp; VLOOKUP(GP$1,Data!$L:$N,3, FALSE) &amp; ",""" &amp; VLOOKUP(GP$1,Data!$L:$M,2, FALSE) &amp; """;"   )             )</f>
        <v/>
      </c>
      <c r="GQ101" t="str">
        <f>IF(Data!$L102=GQ$1, "",             IF(ISERR(SEARCH(GQ$1,Data!$H102)),        "",          ";" &amp; VLOOKUP(GQ$1,Data!$L:$N,3, FALSE) &amp; ",""" &amp; VLOOKUP(GQ$1,Data!$L:$M,2, FALSE) &amp; """;"   )             )</f>
        <v/>
      </c>
      <c r="GR101" t="str">
        <f>IF(Data!$L102=GR$1, "",             IF(ISERR(SEARCH(GR$1,Data!$H102)),        "",          ";" &amp; VLOOKUP(GR$1,Data!$L:$N,3, FALSE) &amp; ",""" &amp; VLOOKUP(GR$1,Data!$L:$M,2, FALSE) &amp; """;"   )             )</f>
        <v/>
      </c>
      <c r="GS101" t="str">
        <f>IF(Data!$L102=GS$1, "",             IF(ISERR(SEARCH(GS$1,Data!$H102)),        "",          ";" &amp; VLOOKUP(GS$1,Data!$L:$N,3, FALSE) &amp; ",""" &amp; VLOOKUP(GS$1,Data!$L:$M,2, FALSE) &amp; """;"   )             )</f>
        <v/>
      </c>
      <c r="GT101" t="str">
        <f>IF(Data!$L102=GT$1, "",             IF(ISERR(SEARCH(GT$1,Data!$H102)),        "",          ";" &amp; VLOOKUP(GT$1,Data!$L:$N,3, FALSE) &amp; ",""" &amp; VLOOKUP(GT$1,Data!$L:$M,2, FALSE) &amp; """;"   )             )</f>
        <v/>
      </c>
      <c r="GU101" t="str">
        <f>IF(Data!$L102=GU$1, "",             IF(ISERR(SEARCH(GU$1,Data!$H102)),        "",          ";" &amp; VLOOKUP(GU$1,Data!$L:$N,3, FALSE) &amp; ",""" &amp; VLOOKUP(GU$1,Data!$L:$M,2, FALSE) &amp; """;"   )             )</f>
        <v/>
      </c>
      <c r="GV101" t="str">
        <f>IF(Data!$L102=GV$1, "",             IF(ISERR(SEARCH(GV$1,Data!$H102)),        "",          ";" &amp; VLOOKUP(GV$1,Data!$L:$N,3, FALSE) &amp; ",""" &amp; VLOOKUP(GV$1,Data!$L:$M,2, FALSE) &amp; """;"   )             )</f>
        <v/>
      </c>
      <c r="GW101" t="str">
        <f>IF(Data!$L102=GW$1, "",             IF(ISERR(SEARCH(GW$1,Data!$H102)),        "",          ";" &amp; VLOOKUP(GW$1,Data!$L:$N,3, FALSE) &amp; ",""" &amp; VLOOKUP(GW$1,Data!$L:$M,2, FALSE) &amp; """;"   )             )</f>
        <v/>
      </c>
      <c r="GX101" t="str">
        <f>IF(Data!$L102=GX$1, "",             IF(ISERR(SEARCH(GX$1,Data!$H102)),        "",          ";" &amp; VLOOKUP(GX$1,Data!$L:$N,3, FALSE) &amp; ",""" &amp; VLOOKUP(GX$1,Data!$L:$M,2, FALSE) &amp; """;"   )             )</f>
        <v/>
      </c>
      <c r="GY101" t="str">
        <f>IF(Data!$L102=GY$1, "",             IF(ISERR(SEARCH(GY$1,Data!$H102)),        "",          ";" &amp; VLOOKUP(GY$1,Data!$L:$N,3, FALSE) &amp; ",""" &amp; VLOOKUP(GY$1,Data!$L:$M,2, FALSE) &amp; """;"   )             )</f>
        <v/>
      </c>
      <c r="GZ101" t="str">
        <f>IF(Data!$L102=GZ$1, "",             IF(ISERR(SEARCH(GZ$1,Data!$H102)),        "",          ";" &amp; VLOOKUP(GZ$1,Data!$L:$N,3, FALSE) &amp; ",""" &amp; VLOOKUP(GZ$1,Data!$L:$M,2, FALSE) &amp; """;"   )             )</f>
        <v/>
      </c>
      <c r="HA101" t="str">
        <f>IF(Data!$L102=HA$1, "",             IF(ISERR(SEARCH(HA$1,Data!$H102)),        "",          ";" &amp; VLOOKUP(HA$1,Data!$L:$N,3, FALSE) &amp; ",""" &amp; VLOOKUP(HA$1,Data!$L:$M,2, FALSE) &amp; """;"   )             )</f>
        <v/>
      </c>
      <c r="HB101" t="str">
        <f>IF(Data!$L102=HB$1, "",             IF(ISERR(SEARCH(HB$1,Data!$H102)),        "",          ";" &amp; VLOOKUP(HB$1,Data!$L:$N,3, FALSE) &amp; ",""" &amp; VLOOKUP(HB$1,Data!$L:$M,2, FALSE) &amp; """;"   )             )</f>
        <v/>
      </c>
      <c r="HC101" t="str">
        <f>IF(Data!$L102=HC$1, "",             IF(ISERR(SEARCH(HC$1,Data!$H102)),        "",          ";" &amp; VLOOKUP(HC$1,Data!$L:$N,3, FALSE) &amp; ",""" &amp; VLOOKUP(HC$1,Data!$L:$M,2, FALSE) &amp; """;"   )             )</f>
        <v/>
      </c>
      <c r="HD101" t="str">
        <f>IF(Data!$L102=HD$1, "",             IF(ISERR(SEARCH(HD$1,Data!$H102)),        "",          ";" &amp; VLOOKUP(HD$1,Data!$L:$N,3, FALSE) &amp; ",""" &amp; VLOOKUP(HD$1,Data!$L:$M,2, FALSE) &amp; """;"   )             )</f>
        <v/>
      </c>
      <c r="HE101" t="str">
        <f>IF(Data!$L102=HE$1, "",             IF(ISERR(SEARCH(HE$1,Data!$H102)),        "",          ";" &amp; VLOOKUP(HE$1,Data!$L:$N,3, FALSE) &amp; ",""" &amp; VLOOKUP(HE$1,Data!$L:$M,2, FALSE) &amp; """;"   )             )</f>
        <v/>
      </c>
      <c r="HF101" t="str">
        <f>IF(Data!$L102=HF$1, "",             IF(ISERR(SEARCH(HF$1,Data!$H102)),        "",          ";" &amp; VLOOKUP(HF$1,Data!$L:$N,3, FALSE) &amp; ",""" &amp; VLOOKUP(HF$1,Data!$L:$M,2, FALSE) &amp; """;"   )             )</f>
        <v/>
      </c>
      <c r="HG101" t="str">
        <f>IF(Data!$L102=HG$1, "",             IF(ISERR(SEARCH(HG$1,Data!$H102)),        "",          ";" &amp; VLOOKUP(HG$1,Data!$L:$N,3, FALSE) &amp; ",""" &amp; VLOOKUP(HG$1,Data!$L:$M,2, FALSE) &amp; """;"   )             )</f>
        <v/>
      </c>
      <c r="HH101" t="str">
        <f>IF(Data!$L102=HH$1, "",             IF(ISERR(SEARCH(HH$1,Data!$H102)),        "",          ";" &amp; VLOOKUP(HH$1,Data!$L:$N,3, FALSE) &amp; ",""" &amp; VLOOKUP(HH$1,Data!$L:$M,2, FALSE) &amp; """;"   )             )</f>
        <v/>
      </c>
      <c r="HI101" t="str">
        <f>IF(Data!$L102=HI$1, "",             IF(ISERR(SEARCH(HI$1,Data!$H102)),        "",          ";" &amp; VLOOKUP(HI$1,Data!$L:$N,3, FALSE) &amp; ",""" &amp; VLOOKUP(HI$1,Data!$L:$M,2, FALSE) &amp; """;"   )             )</f>
        <v/>
      </c>
      <c r="HJ101" t="str">
        <f>IF(Data!$L102=HJ$1, "",             IF(ISERR(SEARCH(HJ$1,Data!$H102)),        "",          ";" &amp; VLOOKUP(HJ$1,Data!$L:$N,3, FALSE) &amp; ",""" &amp; VLOOKUP(HJ$1,Data!$L:$M,2, FALSE) &amp; """;"   )             )</f>
        <v/>
      </c>
      <c r="HK101" t="str">
        <f>IF(Data!$L102=HK$1, "",             IF(ISERR(SEARCH(HK$1,Data!$H102)),        "",          ";" &amp; VLOOKUP(HK$1,Data!$L:$N,3, FALSE) &amp; ",""" &amp; VLOOKUP(HK$1,Data!$L:$M,2, FALSE) &amp; """;"   )             )</f>
        <v/>
      </c>
      <c r="HL101" t="str">
        <f>IF(Data!$L102=HL$1, "",             IF(ISERR(SEARCH(HL$1,Data!$H102)),        "",          ";" &amp; VLOOKUP(HL$1,Data!$L:$N,3, FALSE) &amp; ",""" &amp; VLOOKUP(HL$1,Data!$L:$M,2, FALSE) &amp; """;"   )             )</f>
        <v/>
      </c>
      <c r="HM101" t="str">
        <f>IF(Data!$L102=HM$1, "",             IF(ISERR(SEARCH(HM$1,Data!$H102)),        "",          ";" &amp; VLOOKUP(HM$1,Data!$L:$N,3, FALSE) &amp; ",""" &amp; VLOOKUP(HM$1,Data!$L:$M,2, FALSE) &amp; """;"   )             )</f>
        <v/>
      </c>
      <c r="HN101" t="str">
        <f>IF(Data!$L102=HN$1, "",             IF(ISERR(SEARCH(HN$1,Data!$H102)),        "",          ";" &amp; VLOOKUP(HN$1,Data!$L:$N,3, FALSE) &amp; ",""" &amp; VLOOKUP(HN$1,Data!$L:$M,2, FALSE) &amp; """;"   )             )</f>
        <v/>
      </c>
      <c r="HO101" t="str">
        <f>IF(Data!$L102=HO$1, "",             IF(ISERR(SEARCH(HO$1,Data!$H102)),        "",          ";" &amp; VLOOKUP(HO$1,Data!$L:$N,3, FALSE) &amp; ",""" &amp; VLOOKUP(HO$1,Data!$L:$M,2, FALSE) &amp; """;"   )             )</f>
        <v/>
      </c>
      <c r="HP101" t="str">
        <f>IF(Data!$L102=HP$1, "",             IF(ISERR(SEARCH(HP$1,Data!$H102)),        "",          ";" &amp; VLOOKUP(HP$1,Data!$L:$N,3, FALSE) &amp; ",""" &amp; VLOOKUP(HP$1,Data!$L:$M,2, FALSE) &amp; """;"   )             )</f>
        <v/>
      </c>
      <c r="HQ101" t="str">
        <f>IF(Data!$L102=HQ$1, "",             IF(ISERR(SEARCH(HQ$1,Data!$H102)),        "",          ";" &amp; VLOOKUP(HQ$1,Data!$L:$N,3, FALSE) &amp; ",""" &amp; VLOOKUP(HQ$1,Data!$L:$M,2, FALSE) &amp; """;"   )             )</f>
        <v>;00000000-0000-0000-0000-000000000213,"HUMAN";</v>
      </c>
      <c r="HR101" t="str">
        <f>IF(Data!$L102=HR$1, "",             IF(ISERR(SEARCH(HR$1,Data!$H102)),        "",          ";" &amp; VLOOKUP(HR$1,Data!$L:$N,3, FALSE) &amp; ",""" &amp; VLOOKUP(HR$1,Data!$L:$M,2, FALSE) &amp; """;"   )             )</f>
        <v/>
      </c>
      <c r="HS101" t="str">
        <f>IF(Data!$L102=HS$1, "",             IF(ISERR(SEARCH(HS$1,Data!$H102)),        "",          ";" &amp; VLOOKUP(HS$1,Data!$L:$N,3, FALSE) &amp; ",""" &amp; VLOOKUP(HS$1,Data!$L:$M,2, FALSE) &amp; """;"   )             )</f>
        <v/>
      </c>
      <c r="HT101" t="str">
        <f>IF(Data!$L102=HT$1, "",             IF(ISERR(SEARCH(HT$1,Data!$H102)),        "",          ";" &amp; VLOOKUP(HT$1,Data!$L:$N,3, FALSE) &amp; ",""" &amp; VLOOKUP(HT$1,Data!$L:$M,2, FALSE) &amp; """;"   )             )</f>
        <v/>
      </c>
      <c r="HU101" t="str">
        <f>IF(Data!$L102=HU$1, "",             IF(ISERR(SEARCH(HU$1,Data!$H102)),        "",          ";" &amp; VLOOKUP(HU$1,Data!$L:$N,3, FALSE) &amp; ",""" &amp; VLOOKUP(HU$1,Data!$L:$M,2, FALSE) &amp; """;"   )             )</f>
        <v/>
      </c>
      <c r="HV101" t="str">
        <f>IF(Data!$L102=HV$1, "",             IF(ISERR(SEARCH(HV$1,Data!$H102)),        "",          ";" &amp; VLOOKUP(HV$1,Data!$L:$N,3, FALSE) &amp; ",""" &amp; VLOOKUP(HV$1,Data!$L:$M,2, FALSE) &amp; """;"   )             )</f>
        <v/>
      </c>
      <c r="HW101" t="str">
        <f>IF(Data!$L102=HW$1, "",             IF(ISERR(SEARCH(HW$1,Data!$H102)),        "",          ";" &amp; VLOOKUP(HW$1,Data!$L:$N,3, FALSE) &amp; ",""" &amp; VLOOKUP(HW$1,Data!$L:$M,2, FALSE) &amp; """;"   )             )</f>
        <v/>
      </c>
      <c r="HX101" t="str">
        <f>IF(Data!$L102=HX$1, "",             IF(ISERR(SEARCH(HX$1,Data!$H102)),        "",          ";" &amp; VLOOKUP(HX$1,Data!$L:$N,3, FALSE) &amp; ",""" &amp; VLOOKUP(HX$1,Data!$L:$M,2, FALSE) &amp; """;"   )             )</f>
        <v/>
      </c>
      <c r="HY101" t="str">
        <f>IF(Data!$L102=HY$1, "",             IF(ISERR(SEARCH(HY$1,Data!$H102)),        "",          ";" &amp; VLOOKUP(HY$1,Data!$L:$N,3, FALSE) &amp; ",""" &amp; VLOOKUP(HY$1,Data!$L:$M,2, FALSE) &amp; """;"   )             )</f>
        <v/>
      </c>
      <c r="HZ101" t="str">
        <f>IF(Data!$L102=HZ$1, "",             IF(ISERR(SEARCH(HZ$1,Data!$H102)),        "",          ";" &amp; VLOOKUP(HZ$1,Data!$L:$N,3, FALSE) &amp; ",""" &amp; VLOOKUP(HZ$1,Data!$L:$M,2, FALSE) &amp; """;"   )             )</f>
        <v/>
      </c>
      <c r="IA101" t="str">
        <f>IF(Data!$L102=IA$1, "",             IF(ISERR(SEARCH(IA$1,Data!$H102)),        "",          ";" &amp; VLOOKUP(IA$1,Data!$L:$N,3, FALSE) &amp; ",""" &amp; VLOOKUP(IA$1,Data!$L:$M,2, FALSE) &amp; """;"   )             )</f>
        <v/>
      </c>
      <c r="IB101" t="str">
        <f>IF(Data!$L102=IB$1, "",             IF(ISERR(SEARCH(IB$1,Data!$H102)),        "",          ";" &amp; VLOOKUP(IB$1,Data!$L:$N,3, FALSE) &amp; ",""" &amp; VLOOKUP(IB$1,Data!$L:$M,2, FALSE) &amp; """;"   )             )</f>
        <v/>
      </c>
      <c r="IC101" t="str">
        <f>IF(Data!$L102=IC$1, "",             IF(ISERR(SEARCH(IC$1,Data!$H102)),        "",          ";" &amp; VLOOKUP(IC$1,Data!$L:$N,3, FALSE) &amp; ",""" &amp; VLOOKUP(IC$1,Data!$L:$M,2, FALSE) &amp; """;"   )             )</f>
        <v/>
      </c>
      <c r="ID101" t="str">
        <f>IF(Data!$L102=ID$1, "",             IF(ISERR(SEARCH(ID$1,Data!$H102)),        "",          ";" &amp; VLOOKUP(ID$1,Data!$L:$N,3, FALSE) &amp; ",""" &amp; VLOOKUP(ID$1,Data!$L:$M,2, FALSE) &amp; """;"   )             )</f>
        <v/>
      </c>
      <c r="IE101" t="str">
        <f>IF(Data!$L102=IE$1, "",             IF(ISERR(SEARCH(IE$1,Data!$H102)),        "",          ";" &amp; VLOOKUP(IE$1,Data!$L:$N,3, FALSE) &amp; ",""" &amp; VLOOKUP(IE$1,Data!$L:$M,2, FALSE) &amp; """;"   )             )</f>
        <v/>
      </c>
      <c r="IF101" t="str">
        <f>IF(Data!$L102=IF$1, "",             IF(ISERR(SEARCH(IF$1,Data!$H102)),        "",          ";" &amp; VLOOKUP(IF$1,Data!$L:$N,3, FALSE) &amp; ",""" &amp; VLOOKUP(IF$1,Data!$L:$M,2, FALSE) &amp; """;"   )             )</f>
        <v/>
      </c>
      <c r="IG101" t="str">
        <f>IF(Data!$L102=IG$1, "",             IF(ISERR(SEARCH(IG$1,Data!$H102)),        "",          ";" &amp; VLOOKUP(IG$1,Data!$L:$N,3, FALSE) &amp; ",""" &amp; VLOOKUP(IG$1,Data!$L:$M,2, FALSE) &amp; """;"   )             )</f>
        <v/>
      </c>
      <c r="IH101" t="str">
        <f>IF(Data!$L102=IH$1, "",             IF(ISERR(SEARCH(IH$1,Data!$H102)),        "",          ";" &amp; VLOOKUP(IH$1,Data!$L:$N,3, FALSE) &amp; ",""" &amp; VLOOKUP(IH$1,Data!$L:$M,2, FALSE) &amp; """;"   )             )</f>
        <v/>
      </c>
      <c r="II101" t="str">
        <f>IF(Data!$L102=II$1, "",             IF(ISERR(SEARCH(II$1,Data!$H102)),        "",          ";" &amp; VLOOKUP(II$1,Data!$L:$N,3, FALSE) &amp; ",""" &amp; VLOOKUP(II$1,Data!$L:$M,2, FALSE) &amp; """;"   )             )</f>
        <v/>
      </c>
    </row>
    <row r="102" spans="1:243" x14ac:dyDescent="0.3">
      <c r="A102" t="str">
        <f>Data!L103</f>
        <v>Docteur Harter Kalonia</v>
      </c>
      <c r="B102" s="15" t="str">
        <f>VLOOKUP(Tableau36[[#This Row],[Character]],Data!L:N,3,FALSE)</f>
        <v>00000000-0000-0000-0000-000000000101</v>
      </c>
      <c r="C102" s="15" t="str">
        <f>VLOOKUP(Tableau36[[#This Row],[Character]],Data!L:M,2,FALSE)</f>
        <v>HUMAN</v>
      </c>
      <c r="D102" s="15" t="str">
        <f>SUBSTITUTE(     SUBSTITUTE(Tableau36[[#This Row],[character_id,character_type,friend_id,friend_type]],",""DROID""",""),    ",""HUMAN""", "")</f>
        <v/>
      </c>
      <c r="E102" s="15" t="str">
        <f>IF(Tableau36[[#This Row],[With char''s id]] = "", "",    MID(Tableau36[[#This Row],[With char''s id]], 2, LEN(Tableau36[[#This Row],[With char''s id]])-1))</f>
        <v/>
      </c>
      <c r="F102" s="15" t="str">
        <f>SUBSTITUTE(Tableau36[[#This Row],[List of friend''s id]],  "/",    "/" &amp; Tableau36[[#This Row],[Character''s id]] &amp; ",""" &amp; Tableau36[[#This Row],[Type]] &amp; """,")</f>
        <v/>
      </c>
      <c r="G102" t="str">
        <f>IF( Tableau36[[#This Row],[removed double semi-colon]]="", "", "/" &amp; MID(Tableau36[[#This Row],[removed double semi-colon]],2,LEN(Tableau36[[#This Row],[removed double semi-colon]]) - 2) )</f>
        <v/>
      </c>
      <c r="H102" t="str">
        <f>SUBSTITUTE(Tableau36[[#This Row],[Concatenation]],";;","/")</f>
        <v/>
      </c>
      <c r="I102" t="str">
        <f>friends!M102&amp; friends!N102&amp; friends!O102&amp; friends!P102&amp; friends!Q102&amp; friends!R102&amp; friends!S102&amp; friends!T102&amp; friends!U102&amp; friends!V102&amp; friends!W102&amp; friends!X102&amp; friends!Y102&amp; friends!Z102&amp; friends!AA102&amp; friends!AB102&amp; friends!AC102&amp; friends!AD102&amp; friends!AE102&amp; friends!AF102&amp; friends!AG102&amp; friends!AH102&amp; friends!AI102&amp; friends!AJ102&amp; friends!AK102&amp; friends!AL102&amp; friends!AM102&amp; friends!AN102&amp; friends!AO102&amp; friends!AP102&amp; friends!AQ102&amp; friends!AR102&amp; friends!AS102&amp; friends!AT102&amp; friends!AU102&amp; friends!AV102&amp; friends!AW102&amp; friends!AX102&amp; friends!AY102&amp; friends!AZ102&amp; friends!BA102&amp; friends!BB102&amp; friends!BC102&amp; friends!BD102&amp; friends!BE102&amp; friends!BF102&amp; friends!BG102&amp; friends!BH102&amp; friends!BI102&amp; friends!BJ102&amp; friends!BK102&amp; friends!BL102&amp; friends!BM102&amp; friends!BN102&amp; friends!BO102&amp; friends!BP102&amp; friends!BQ102&amp; friends!BR102&amp; friends!BS102&amp; friends!BT102&amp; friends!BU102&amp; friends!BV102&amp; friends!BW102&amp; friends!BX102&amp; friends!BY102&amp; friends!BZ102&amp; friends!CA102&amp; friends!CB102&amp; friends!CC102&amp; friends!CD102&amp; friends!CE102&amp; friends!CF102&amp; friends!CG102&amp; friends!CH102&amp; friends!CI102&amp; friends!CJ102&amp; friends!CK102&amp; friends!CL102&amp; friends!CM102&amp; friends!CN102&amp; friends!CO102&amp; friends!CP102&amp; friends!CQ102&amp; friends!CR102&amp; friends!CS102&amp; friends!CT102&amp; friends!CU102&amp; friends!CV102&amp; friends!CW102&amp; friends!CX102&amp; friends!CY102&amp; friends!CZ102&amp; friends!DA102&amp; friends!DB102&amp; friends!DC102&amp; friends!DD102&amp; friends!DE102&amp; friends!DF102&amp; friends!DG102&amp; friends!DH102&amp; friends!DI102&amp; friends!DJ102&amp; friends!DK102&amp; friends!DL102&amp; friends!DM102&amp; friends!DN102&amp; friends!DO102&amp; friends!DP102&amp; friends!DQ102&amp; friends!DR102&amp; friends!DS102&amp; friends!DT102&amp; friends!DU102&amp; friends!DV102&amp; friends!DW102&amp; friends!DX102&amp; friends!DY102&amp; friends!DZ102&amp; friends!EA102&amp; friends!EB102&amp; friends!EC102&amp; friends!ED102&amp; friends!EE102&amp; friends!EF102&amp; friends!EG102&amp; friends!EH102&amp; friends!EI102&amp; friends!EJ102&amp; friends!EK102&amp; friends!EL102&amp; friends!EM102&amp; friends!EN102&amp; friends!EO102&amp; friends!EP102&amp; friends!EQ102&amp; friends!ER102&amp; friends!ES102&amp; friends!ET102&amp; friends!EU102&amp; friends!EV102&amp; friends!EW102&amp; friends!EX102&amp; friends!EY102&amp; friends!EZ102&amp; friends!FA102&amp; friends!FB102&amp; friends!FC102&amp; friends!FD102&amp; friends!FE102&amp; friends!FF102&amp; friends!FG102&amp; friends!FH102&amp; friends!FI102&amp; friends!FJ102&amp; friends!FK102&amp; friends!FL102&amp; friends!FM102&amp; friends!FN102&amp; friends!FO102&amp; friends!FP102&amp; friends!FQ102&amp; friends!FR102&amp; friends!FS102&amp; friends!FT102&amp; friends!FU102&amp; friends!FV102&amp; friends!FW102&amp; friends!FX102&amp; friends!FY102&amp; friends!FZ102&amp; friends!GA102&amp; friends!GB102&amp; friends!GC102&amp; friends!GD102&amp; friends!GE102&amp; friends!GF102&amp; friends!GG102&amp; friends!GH102&amp; friends!GI102&amp; friends!GJ102&amp; friends!GK102&amp; friends!GL102&amp; friends!GM102&amp; friends!GN102&amp; friends!GO102&amp; friends!GP102&amp; friends!GQ102&amp; friends!GR102&amp; friends!GS102&amp; friends!GT102&amp; friends!GU102&amp; friends!GV102&amp; friends!GW102&amp; friends!GX102&amp; friends!GY102&amp; friends!GZ102&amp; friends!HA102&amp; friends!HB102&amp; friends!HC102&amp; friends!HD102&amp; friends!HE102&amp; friends!HF102&amp; friends!HG102&amp; friends!HH102&amp; friends!HI102&amp; friends!HJ102&amp; friends!HK102&amp; friends!HL102&amp; friends!HM102&amp; friends!HN102&amp; friends!HO102&amp; friends!HP102&amp; friends!HQ102&amp; friends!HR102&amp; friends!HS102&amp; friends!HT102&amp; friends!HU102&amp; friends!HV102&amp; friends!HW102&amp; friends!HX102&amp; friends!HY102&amp; friends!HZ102&amp; friends!IA102&amp; friends!IB102&amp; friends!IC102&amp; friends!ID102&amp; friends!IE102&amp; friends!IF102&amp; friends!IG102&amp; friends!IH102&amp; friends!II102</f>
        <v/>
      </c>
      <c r="M102" t="str">
        <f>IF(Data!$L103=M$1, "",             IF(ISERR(SEARCH(M$1,Data!$H103)),        "",          ";" &amp; VLOOKUP(M$1,Data!$L:$N,3, FALSE) &amp; ",""" &amp; VLOOKUP(M$1,Data!$L:$M,2, FALSE) &amp; """;"   )             )</f>
        <v/>
      </c>
      <c r="N102" t="str">
        <f>IF(Data!$L103=N$1, "",             IF(ISERR(SEARCH(N$1,Data!$H103)),        "",          ";" &amp; VLOOKUP(N$1,Data!$L:$N,3, FALSE) &amp; ",""" &amp; VLOOKUP(N$1,Data!$L:$M,2, FALSE) &amp; """;"   )             )</f>
        <v/>
      </c>
      <c r="O102" t="str">
        <f>IF(Data!$L103=O$1, "",             IF(ISERR(SEARCH(O$1,Data!$H103)),        "",          ";" &amp; VLOOKUP(O$1,Data!$L:$N,3, FALSE) &amp; ",""" &amp; VLOOKUP(O$1,Data!$L:$M,2, FALSE) &amp; """;"   )             )</f>
        <v/>
      </c>
      <c r="P102" t="str">
        <f>IF(Data!$L103=P$1, "",             IF(ISERR(SEARCH(P$1,Data!$H103)),        "",          ";" &amp; VLOOKUP(P$1,Data!$L:$N,3, FALSE) &amp; ",""" &amp; VLOOKUP(P$1,Data!$L:$M,2, FALSE) &amp; """;"   )             )</f>
        <v/>
      </c>
      <c r="Q102" t="str">
        <f>IF(Data!$L103=Q$1, "",             IF(ISERR(SEARCH(Q$1,Data!$H103)),        "",          ";" &amp; VLOOKUP(Q$1,Data!$L:$N,3, FALSE) &amp; ",""" &amp; VLOOKUP(Q$1,Data!$L:$M,2, FALSE) &amp; """;"   )             )</f>
        <v/>
      </c>
      <c r="R102" t="str">
        <f>IF(Data!$L103=R$1, "",             IF(ISERR(SEARCH(R$1,Data!$H103)),        "",          ";" &amp; VLOOKUP(R$1,Data!$L:$N,3, FALSE) &amp; ",""" &amp; VLOOKUP(R$1,Data!$L:$M,2, FALSE) &amp; """;"   )             )</f>
        <v/>
      </c>
      <c r="S102" t="str">
        <f>IF(Data!$L103=S$1, "",             IF(ISERR(SEARCH(S$1,Data!$H103)),        "",          ";" &amp; VLOOKUP(S$1,Data!$L:$N,3, FALSE) &amp; ",""" &amp; VLOOKUP(S$1,Data!$L:$M,2, FALSE) &amp; """;"   )             )</f>
        <v/>
      </c>
      <c r="T102" t="str">
        <f>IF(Data!$L103=T$1, "",             IF(ISERR(SEARCH(T$1,Data!$H103)),        "",          ";" &amp; VLOOKUP(T$1,Data!$L:$N,3, FALSE) &amp; ",""" &amp; VLOOKUP(T$1,Data!$L:$M,2, FALSE) &amp; """;"   )             )</f>
        <v/>
      </c>
      <c r="U102" t="str">
        <f>IF(Data!$L103=U$1, "",             IF(ISERR(SEARCH(U$1,Data!$H103)),        "",          ";" &amp; VLOOKUP(U$1,Data!$L:$N,3, FALSE) &amp; ",""" &amp; VLOOKUP(U$1,Data!$L:$M,2, FALSE) &amp; """;"   )             )</f>
        <v/>
      </c>
      <c r="V102" t="str">
        <f>IF(Data!$L103=V$1, "",             IF(ISERR(SEARCH(V$1,Data!$H103)),        "",          ";" &amp; VLOOKUP(V$1,Data!$L:$N,3, FALSE) &amp; ",""" &amp; VLOOKUP(V$1,Data!$L:$M,2, FALSE) &amp; """;"   )             )</f>
        <v/>
      </c>
      <c r="W102" t="str">
        <f>IF(Data!$L103=W$1, "",             IF(ISERR(SEARCH(W$1,Data!$H103)),        "",          ";" &amp; VLOOKUP(W$1,Data!$L:$N,3, FALSE) &amp; ",""" &amp; VLOOKUP(W$1,Data!$L:$M,2, FALSE) &amp; """;"   )             )</f>
        <v/>
      </c>
      <c r="X102" t="str">
        <f>IF(Data!$L103=X$1, "",             IF(ISERR(SEARCH(X$1,Data!$H103)),        "",          ";" &amp; VLOOKUP(X$1,Data!$L:$N,3, FALSE) &amp; ",""" &amp; VLOOKUP(X$1,Data!$L:$M,2, FALSE) &amp; """;"   )             )</f>
        <v/>
      </c>
      <c r="Y102" t="str">
        <f>IF(Data!$L103=Y$1, "",             IF(ISERR(SEARCH(Y$1,Data!$H103)),        "",          ";" &amp; VLOOKUP(Y$1,Data!$L:$N,3, FALSE) &amp; ",""" &amp; VLOOKUP(Y$1,Data!$L:$M,2, FALSE) &amp; """;"   )             )</f>
        <v/>
      </c>
      <c r="Z102" t="str">
        <f>IF(Data!$L103=Z$1, "",             IF(ISERR(SEARCH(Z$1,Data!$H103)),        "",          ";" &amp; VLOOKUP(Z$1,Data!$L:$N,3, FALSE) &amp; ",""" &amp; VLOOKUP(Z$1,Data!$L:$M,2, FALSE) &amp; """;"   )             )</f>
        <v/>
      </c>
      <c r="AA102" t="str">
        <f>IF(Data!$L103=AA$1, "",             IF(ISERR(SEARCH(AA$1,Data!$H103)),        "",          ";" &amp; VLOOKUP(AA$1,Data!$L:$N,3, FALSE) &amp; ",""" &amp; VLOOKUP(AA$1,Data!$L:$M,2, FALSE) &amp; """;"   )             )</f>
        <v/>
      </c>
      <c r="AB102" t="str">
        <f>IF(Data!$L103=AB$1, "",             IF(ISERR(SEARCH(AB$1,Data!$H103)),        "",          ";" &amp; VLOOKUP(AB$1,Data!$L:$N,3, FALSE) &amp; ",""" &amp; VLOOKUP(AB$1,Data!$L:$M,2, FALSE) &amp; """;"   )             )</f>
        <v/>
      </c>
      <c r="AC102" t="str">
        <f>IF(Data!$L103=AC$1, "",             IF(ISERR(SEARCH(AC$1,Data!$H103)),        "",          ";" &amp; VLOOKUP(AC$1,Data!$L:$N,3, FALSE) &amp; ",""" &amp; VLOOKUP(AC$1,Data!$L:$M,2, FALSE) &amp; """;"   )             )</f>
        <v/>
      </c>
      <c r="AD102" t="str">
        <f>IF(Data!$L103=AD$1, "",             IF(ISERR(SEARCH(AD$1,Data!$H103)),        "",          ";" &amp; VLOOKUP(AD$1,Data!$L:$N,3, FALSE) &amp; ",""" &amp; VLOOKUP(AD$1,Data!$L:$M,2, FALSE) &amp; """;"   )             )</f>
        <v/>
      </c>
      <c r="AE102" t="str">
        <f>IF(Data!$L103=AE$1, "",             IF(ISERR(SEARCH(AE$1,Data!$H103)),        "",          ";" &amp; VLOOKUP(AE$1,Data!$L:$N,3, FALSE) &amp; ",""" &amp; VLOOKUP(AE$1,Data!$L:$M,2, FALSE) &amp; """;"   )             )</f>
        <v/>
      </c>
      <c r="AF102" t="str">
        <f>IF(Data!$L103=AF$1, "",             IF(ISERR(SEARCH(AF$1,Data!$H103)),        "",          ";" &amp; VLOOKUP(AF$1,Data!$L:$N,3, FALSE) &amp; ",""" &amp; VLOOKUP(AF$1,Data!$L:$M,2, FALSE) &amp; """;"   )             )</f>
        <v/>
      </c>
      <c r="AG102" t="str">
        <f>IF(Data!$L103=AG$1, "",             IF(ISERR(SEARCH(AG$1,Data!$H103)),        "",          ";" &amp; VLOOKUP(AG$1,Data!$L:$N,3, FALSE) &amp; ",""" &amp; VLOOKUP(AG$1,Data!$L:$M,2, FALSE) &amp; """;"   )             )</f>
        <v/>
      </c>
      <c r="AH102" t="str">
        <f>IF(Data!$L103=AH$1, "",             IF(ISERR(SEARCH(AH$1,Data!$H103)),        "",          ";" &amp; VLOOKUP(AH$1,Data!$L:$N,3, FALSE) &amp; ",""" &amp; VLOOKUP(AH$1,Data!$L:$M,2, FALSE) &amp; """;"   )             )</f>
        <v/>
      </c>
      <c r="AI102" t="str">
        <f>IF(Data!$L103=AI$1, "",             IF(ISERR(SEARCH(AI$1,Data!$H103)),        "",          ";" &amp; VLOOKUP(AI$1,Data!$L:$N,3, FALSE) &amp; ",""" &amp; VLOOKUP(AI$1,Data!$L:$M,2, FALSE) &amp; """;"   )             )</f>
        <v/>
      </c>
      <c r="AJ102" t="str">
        <f>IF(Data!$L103=AJ$1, "",             IF(ISERR(SEARCH(AJ$1,Data!$H103)),        "",          ";" &amp; VLOOKUP(AJ$1,Data!$L:$N,3, FALSE) &amp; ",""" &amp; VLOOKUP(AJ$1,Data!$L:$M,2, FALSE) &amp; """;"   )             )</f>
        <v/>
      </c>
      <c r="AK102" t="str">
        <f>IF(Data!$L103=AK$1, "",             IF(ISERR(SEARCH(AK$1,Data!$H103)),        "",          ";" &amp; VLOOKUP(AK$1,Data!$L:$N,3, FALSE) &amp; ",""" &amp; VLOOKUP(AK$1,Data!$L:$M,2, FALSE) &amp; """;"   )             )</f>
        <v/>
      </c>
      <c r="AL102" t="str">
        <f>IF(Data!$L103=AL$1, "",             IF(ISERR(SEARCH(AL$1,Data!$H103)),        "",          ";" &amp; VLOOKUP(AL$1,Data!$L:$N,3, FALSE) &amp; ",""" &amp; VLOOKUP(AL$1,Data!$L:$M,2, FALSE) &amp; """;"   )             )</f>
        <v/>
      </c>
      <c r="AM102" t="str">
        <f>IF(Data!$L103=AM$1, "",             IF(ISERR(SEARCH(AM$1,Data!$H103)),        "",          ";" &amp; VLOOKUP(AM$1,Data!$L:$N,3, FALSE) &amp; ",""" &amp; VLOOKUP(AM$1,Data!$L:$M,2, FALSE) &amp; """;"   )             )</f>
        <v/>
      </c>
      <c r="AN102" t="str">
        <f>IF(Data!$L103=AN$1, "",             IF(ISERR(SEARCH(AN$1,Data!$H103)),        "",          ";" &amp; VLOOKUP(AN$1,Data!$L:$N,3, FALSE) &amp; ",""" &amp; VLOOKUP(AN$1,Data!$L:$M,2, FALSE) &amp; """;"   )             )</f>
        <v/>
      </c>
      <c r="AO102" t="str">
        <f>IF(Data!$L103=AO$1, "",             IF(ISERR(SEARCH(AO$1,Data!$H103)),        "",          ";" &amp; VLOOKUP(AO$1,Data!$L:$N,3, FALSE) &amp; ",""" &amp; VLOOKUP(AO$1,Data!$L:$M,2, FALSE) &amp; """;"   )             )</f>
        <v/>
      </c>
      <c r="AP102" t="str">
        <f>IF(Data!$L103=AP$1, "",             IF(ISERR(SEARCH(AP$1,Data!$H103)),        "",          ";" &amp; VLOOKUP(AP$1,Data!$L:$N,3, FALSE) &amp; ",""" &amp; VLOOKUP(AP$1,Data!$L:$M,2, FALSE) &amp; """;"   )             )</f>
        <v/>
      </c>
      <c r="AQ102" t="str">
        <f>IF(Data!$L103=AQ$1, "",             IF(ISERR(SEARCH(AQ$1,Data!$H103)),        "",          ";" &amp; VLOOKUP(AQ$1,Data!$L:$N,3, FALSE) &amp; ",""" &amp; VLOOKUP(AQ$1,Data!$L:$M,2, FALSE) &amp; """;"   )             )</f>
        <v/>
      </c>
      <c r="AR102" t="str">
        <f>IF(Data!$L103=AR$1, "",             IF(ISERR(SEARCH(AR$1,Data!$H103)),        "",          ";" &amp; VLOOKUP(AR$1,Data!$L:$N,3, FALSE) &amp; ",""" &amp; VLOOKUP(AR$1,Data!$L:$M,2, FALSE) &amp; """;"   )             )</f>
        <v/>
      </c>
      <c r="AS102" t="str">
        <f>IF(Data!$L103=AS$1, "",             IF(ISERR(SEARCH(AS$1,Data!$H103)),        "",          ";" &amp; VLOOKUP(AS$1,Data!$L:$N,3, FALSE) &amp; ",""" &amp; VLOOKUP(AS$1,Data!$L:$M,2, FALSE) &amp; """;"   )             )</f>
        <v/>
      </c>
      <c r="AT102" t="str">
        <f>IF(Data!$L103=AT$1, "",             IF(ISERR(SEARCH(AT$1,Data!$H103)),        "",          ";" &amp; VLOOKUP(AT$1,Data!$L:$N,3, FALSE) &amp; ",""" &amp; VLOOKUP(AT$1,Data!$L:$M,2, FALSE) &amp; """;"   )             )</f>
        <v/>
      </c>
      <c r="AU102" t="str">
        <f>IF(Data!$L103=AU$1, "",             IF(ISERR(SEARCH(AU$1,Data!$H103)),        "",          ";" &amp; VLOOKUP(AU$1,Data!$L:$N,3, FALSE) &amp; ",""" &amp; VLOOKUP(AU$1,Data!$L:$M,2, FALSE) &amp; """;"   )             )</f>
        <v/>
      </c>
      <c r="AV102" t="str">
        <f>IF(Data!$L103=AV$1, "",             IF(ISERR(SEARCH(AV$1,Data!$H103)),        "",          ";" &amp; VLOOKUP(AV$1,Data!$L:$N,3, FALSE) &amp; ",""" &amp; VLOOKUP(AV$1,Data!$L:$M,2, FALSE) &amp; """;"   )             )</f>
        <v/>
      </c>
      <c r="AW102" t="str">
        <f>IF(Data!$L103=AW$1, "",             IF(ISERR(SEARCH(AW$1,Data!$H103)),        "",          ";" &amp; VLOOKUP(AW$1,Data!$L:$N,3, FALSE) &amp; ",""" &amp; VLOOKUP(AW$1,Data!$L:$M,2, FALSE) &amp; """;"   )             )</f>
        <v/>
      </c>
      <c r="AX102" t="str">
        <f>IF(Data!$L103=AX$1, "",             IF(ISERR(SEARCH(AX$1,Data!$H103)),        "",          ";" &amp; VLOOKUP(AX$1,Data!$L:$N,3, FALSE) &amp; ",""" &amp; VLOOKUP(AX$1,Data!$L:$M,2, FALSE) &amp; """;"   )             )</f>
        <v/>
      </c>
      <c r="AY102" t="str">
        <f>IF(Data!$L103=AY$1, "",             IF(ISERR(SEARCH(AY$1,Data!$H103)),        "",          ";" &amp; VLOOKUP(AY$1,Data!$L:$N,3, FALSE) &amp; ",""" &amp; VLOOKUP(AY$1,Data!$L:$M,2, FALSE) &amp; """;"   )             )</f>
        <v/>
      </c>
      <c r="AZ102" t="str">
        <f>IF(Data!$L103=AZ$1, "",             IF(ISERR(SEARCH(AZ$1,Data!$H103)),        "",          ";" &amp; VLOOKUP(AZ$1,Data!$L:$N,3, FALSE) &amp; ",""" &amp; VLOOKUP(AZ$1,Data!$L:$M,2, FALSE) &amp; """;"   )             )</f>
        <v/>
      </c>
      <c r="BA102" t="str">
        <f>IF(Data!$L103=BA$1, "",             IF(ISERR(SEARCH(BA$1,Data!$H103)),        "",          ";" &amp; VLOOKUP(BA$1,Data!$L:$N,3, FALSE) &amp; ",""" &amp; VLOOKUP(BA$1,Data!$L:$M,2, FALSE) &amp; """;"   )             )</f>
        <v/>
      </c>
      <c r="BB102" t="str">
        <f>IF(Data!$L103=BB$1, "",             IF(ISERR(SEARCH(BB$1,Data!$H103)),        "",          ";" &amp; VLOOKUP(BB$1,Data!$L:$N,3, FALSE) &amp; ",""" &amp; VLOOKUP(BB$1,Data!$L:$M,2, FALSE) &amp; """;"   )             )</f>
        <v/>
      </c>
      <c r="BC102" t="str">
        <f>IF(Data!$L103=BC$1, "",             IF(ISERR(SEARCH(BC$1,Data!$H103)),        "",          ";" &amp; VLOOKUP(BC$1,Data!$L:$N,3, FALSE) &amp; ",""" &amp; VLOOKUP(BC$1,Data!$L:$M,2, FALSE) &amp; """;"   )             )</f>
        <v/>
      </c>
      <c r="BD102" t="str">
        <f>IF(Data!$L103=BD$1, "",             IF(ISERR(SEARCH(BD$1,Data!$H103)),        "",          ";" &amp; VLOOKUP(BD$1,Data!$L:$N,3, FALSE) &amp; ",""" &amp; VLOOKUP(BD$1,Data!$L:$M,2, FALSE) &amp; """;"   )             )</f>
        <v/>
      </c>
      <c r="BE102" t="str">
        <f>IF(Data!$L103=BE$1, "",             IF(ISERR(SEARCH(BE$1,Data!$H103)),        "",          ";" &amp; VLOOKUP(BE$1,Data!$L:$N,3, FALSE) &amp; ",""" &amp; VLOOKUP(BE$1,Data!$L:$M,2, FALSE) &amp; """;"   )             )</f>
        <v/>
      </c>
      <c r="BF102" t="str">
        <f>IF(Data!$L103=BF$1, "",             IF(ISERR(SEARCH(BF$1,Data!$H103)),        "",          ";" &amp; VLOOKUP(BF$1,Data!$L:$N,3, FALSE) &amp; ",""" &amp; VLOOKUP(BF$1,Data!$L:$M,2, FALSE) &amp; """;"   )             )</f>
        <v/>
      </c>
      <c r="BG102" t="str">
        <f>IF(Data!$L103=BG$1, "",             IF(ISERR(SEARCH(BG$1,Data!$H103)),        "",          ";" &amp; VLOOKUP(BG$1,Data!$L:$N,3, FALSE) &amp; ",""" &amp; VLOOKUP(BG$1,Data!$L:$M,2, FALSE) &amp; """;"   )             )</f>
        <v/>
      </c>
      <c r="BH102" t="str">
        <f>IF(Data!$L103=BH$1, "",             IF(ISERR(SEARCH(BH$1,Data!$H103)),        "",          ";" &amp; VLOOKUP(BH$1,Data!$L:$N,3, FALSE) &amp; ",""" &amp; VLOOKUP(BH$1,Data!$L:$M,2, FALSE) &amp; """;"   )             )</f>
        <v/>
      </c>
      <c r="BI102" t="str">
        <f>IF(Data!$L103=BI$1, "",             IF(ISERR(SEARCH(BI$1,Data!$H103)),        "",          ";" &amp; VLOOKUP(BI$1,Data!$L:$N,3, FALSE) &amp; ",""" &amp; VLOOKUP(BI$1,Data!$L:$M,2, FALSE) &amp; """;"   )             )</f>
        <v/>
      </c>
      <c r="BJ102" t="str">
        <f>IF(Data!$L103=BJ$1, "",             IF(ISERR(SEARCH(BJ$1,Data!$H103)),        "",          ";" &amp; VLOOKUP(BJ$1,Data!$L:$N,3, FALSE) &amp; ",""" &amp; VLOOKUP(BJ$1,Data!$L:$M,2, FALSE) &amp; """;"   )             )</f>
        <v/>
      </c>
      <c r="BK102" t="str">
        <f>IF(Data!$L103=BK$1, "",             IF(ISERR(SEARCH(BK$1,Data!$H103)),        "",          ";" &amp; VLOOKUP(BK$1,Data!$L:$N,3, FALSE) &amp; ",""" &amp; VLOOKUP(BK$1,Data!$L:$M,2, FALSE) &amp; """;"   )             )</f>
        <v/>
      </c>
      <c r="BL102" t="str">
        <f>IF(Data!$L103=BL$1, "",             IF(ISERR(SEARCH(BL$1,Data!$H103)),        "",          ";" &amp; VLOOKUP(BL$1,Data!$L:$N,3, FALSE) &amp; ",""" &amp; VLOOKUP(BL$1,Data!$L:$M,2, FALSE) &amp; """;"   )             )</f>
        <v/>
      </c>
      <c r="BM102" t="str">
        <f>IF(Data!$L103=BM$1, "",             IF(ISERR(SEARCH(BM$1,Data!$H103)),        "",          ";" &amp; VLOOKUP(BM$1,Data!$L:$N,3, FALSE) &amp; ",""" &amp; VLOOKUP(BM$1,Data!$L:$M,2, FALSE) &amp; """;"   )             )</f>
        <v/>
      </c>
      <c r="BN102" t="str">
        <f>IF(Data!$L103=BN$1, "",             IF(ISERR(SEARCH(BN$1,Data!$H103)),        "",          ";" &amp; VLOOKUP(BN$1,Data!$L:$N,3, FALSE) &amp; ",""" &amp; VLOOKUP(BN$1,Data!$L:$M,2, FALSE) &amp; """;"   )             )</f>
        <v/>
      </c>
      <c r="BO102" t="str">
        <f>IF(Data!$L103=BO$1, "",             IF(ISERR(SEARCH(BO$1,Data!$H103)),        "",          ";" &amp; VLOOKUP(BO$1,Data!$L:$N,3, FALSE) &amp; ",""" &amp; VLOOKUP(BO$1,Data!$L:$M,2, FALSE) &amp; """;"   )             )</f>
        <v/>
      </c>
      <c r="BP102" t="str">
        <f>IF(Data!$L103=BP$1, "",             IF(ISERR(SEARCH(BP$1,Data!$H103)),        "",          ";" &amp; VLOOKUP(BP$1,Data!$L:$N,3, FALSE) &amp; ",""" &amp; VLOOKUP(BP$1,Data!$L:$M,2, FALSE) &amp; """;"   )             )</f>
        <v/>
      </c>
      <c r="BQ102" t="str">
        <f>IF(Data!$L103=BQ$1, "",             IF(ISERR(SEARCH(BQ$1,Data!$H103)),        "",          ";" &amp; VLOOKUP(BQ$1,Data!$L:$N,3, FALSE) &amp; ",""" &amp; VLOOKUP(BQ$1,Data!$L:$M,2, FALSE) &amp; """;"   )             )</f>
        <v/>
      </c>
      <c r="BR102" t="str">
        <f>IF(Data!$L103=BR$1, "",             IF(ISERR(SEARCH(BR$1,Data!$H103)),        "",          ";" &amp; VLOOKUP(BR$1,Data!$L:$N,3, FALSE) &amp; ",""" &amp; VLOOKUP(BR$1,Data!$L:$M,2, FALSE) &amp; """;"   )             )</f>
        <v/>
      </c>
      <c r="BS102" t="str">
        <f>IF(Data!$L103=BS$1, "",             IF(ISERR(SEARCH(BS$1,Data!$H103)),        "",          ";" &amp; VLOOKUP(BS$1,Data!$L:$N,3, FALSE) &amp; ",""" &amp; VLOOKUP(BS$1,Data!$L:$M,2, FALSE) &amp; """;"   )             )</f>
        <v/>
      </c>
      <c r="BT102" t="str">
        <f>IF(Data!$L103=BT$1, "",             IF(ISERR(SEARCH(BT$1,Data!$H103)),        "",          ";" &amp; VLOOKUP(BT$1,Data!$L:$N,3, FALSE) &amp; ",""" &amp; VLOOKUP(BT$1,Data!$L:$M,2, FALSE) &amp; """;"   )             )</f>
        <v/>
      </c>
      <c r="BU102" t="str">
        <f>IF(Data!$L103=BU$1, "",             IF(ISERR(SEARCH(BU$1,Data!$H103)),        "",          ";" &amp; VLOOKUP(BU$1,Data!$L:$N,3, FALSE) &amp; ",""" &amp; VLOOKUP(BU$1,Data!$L:$M,2, FALSE) &amp; """;"   )             )</f>
        <v/>
      </c>
      <c r="BV102" t="str">
        <f>IF(Data!$L103=BV$1, "",             IF(ISERR(SEARCH(BV$1,Data!$H103)),        "",          ";" &amp; VLOOKUP(BV$1,Data!$L:$N,3, FALSE) &amp; ",""" &amp; VLOOKUP(BV$1,Data!$L:$M,2, FALSE) &amp; """;"   )             )</f>
        <v/>
      </c>
      <c r="BW102" t="str">
        <f>IF(Data!$L103=BW$1, "",             IF(ISERR(SEARCH(BW$1,Data!$H103)),        "",          ";" &amp; VLOOKUP(BW$1,Data!$L:$N,3, FALSE) &amp; ",""" &amp; VLOOKUP(BW$1,Data!$L:$M,2, FALSE) &amp; """;"   )             )</f>
        <v/>
      </c>
      <c r="BX102" t="str">
        <f>IF(Data!$L103=BX$1, "",             IF(ISERR(SEARCH(BX$1,Data!$H103)),        "",          ";" &amp; VLOOKUP(BX$1,Data!$L:$N,3, FALSE) &amp; ",""" &amp; VLOOKUP(BX$1,Data!$L:$M,2, FALSE) &amp; """;"   )             )</f>
        <v/>
      </c>
      <c r="BY102" t="str">
        <f>IF(Data!$L103=BY$1, "",             IF(ISERR(SEARCH(BY$1,Data!$H103)),        "",          ";" &amp; VLOOKUP(BY$1,Data!$L:$N,3, FALSE) &amp; ",""" &amp; VLOOKUP(BY$1,Data!$L:$M,2, FALSE) &amp; """;"   )             )</f>
        <v/>
      </c>
      <c r="BZ102" t="str">
        <f>IF(Data!$L103=BZ$1, "",             IF(ISERR(SEARCH(BZ$1,Data!$H103)),        "",          ";" &amp; VLOOKUP(BZ$1,Data!$L:$N,3, FALSE) &amp; ",""" &amp; VLOOKUP(BZ$1,Data!$L:$M,2, FALSE) &amp; """;"   )             )</f>
        <v/>
      </c>
      <c r="CA102" t="str">
        <f>IF(Data!$L103=CA$1, "",             IF(ISERR(SEARCH(CA$1,Data!$H103)),        "",          ";" &amp; VLOOKUP(CA$1,Data!$L:$N,3, FALSE) &amp; ",""" &amp; VLOOKUP(CA$1,Data!$L:$M,2, FALSE) &amp; """;"   )             )</f>
        <v/>
      </c>
      <c r="CB102" t="str">
        <f>IF(Data!$L103=CB$1, "",             IF(ISERR(SEARCH(CB$1,Data!$H103)),        "",          ";" &amp; VLOOKUP(CB$1,Data!$L:$N,3, FALSE) &amp; ",""" &amp; VLOOKUP(CB$1,Data!$L:$M,2, FALSE) &amp; """;"   )             )</f>
        <v/>
      </c>
      <c r="CC102" t="str">
        <f>IF(Data!$L103=CC$1, "",             IF(ISERR(SEARCH(CC$1,Data!$H103)),        "",          ";" &amp; VLOOKUP(CC$1,Data!$L:$N,3, FALSE) &amp; ",""" &amp; VLOOKUP(CC$1,Data!$L:$M,2, FALSE) &amp; """;"   )             )</f>
        <v/>
      </c>
      <c r="CD102" t="str">
        <f>IF(Data!$L103=CD$1, "",             IF(ISERR(SEARCH(CD$1,Data!$H103)),        "",          ";" &amp; VLOOKUP(CD$1,Data!$L:$N,3, FALSE) &amp; ",""" &amp; VLOOKUP(CD$1,Data!$L:$M,2, FALSE) &amp; """;"   )             )</f>
        <v/>
      </c>
      <c r="CE102" t="str">
        <f>IF(Data!$L103=CE$1, "",             IF(ISERR(SEARCH(CE$1,Data!$H103)),        "",          ";" &amp; VLOOKUP(CE$1,Data!$L:$N,3, FALSE) &amp; ",""" &amp; VLOOKUP(CE$1,Data!$L:$M,2, FALSE) &amp; """;"   )             )</f>
        <v/>
      </c>
      <c r="CF102" t="str">
        <f>IF(Data!$L103=CF$1, "",             IF(ISERR(SEARCH(CF$1,Data!$H103)),        "",          ";" &amp; VLOOKUP(CF$1,Data!$L:$N,3, FALSE) &amp; ",""" &amp; VLOOKUP(CF$1,Data!$L:$M,2, FALSE) &amp; """;"   )             )</f>
        <v/>
      </c>
      <c r="CG102" t="str">
        <f>IF(Data!$L103=CG$1, "",             IF(ISERR(SEARCH(CG$1,Data!$H103)),        "",          ";" &amp; VLOOKUP(CG$1,Data!$L:$N,3, FALSE) &amp; ",""" &amp; VLOOKUP(CG$1,Data!$L:$M,2, FALSE) &amp; """;"   )             )</f>
        <v/>
      </c>
      <c r="CH102" t="str">
        <f>IF(Data!$L103=CH$1, "",             IF(ISERR(SEARCH(CH$1,Data!$H103)),        "",          ";" &amp; VLOOKUP(CH$1,Data!$L:$N,3, FALSE) &amp; ",""" &amp; VLOOKUP(CH$1,Data!$L:$M,2, FALSE) &amp; """;"   )             )</f>
        <v/>
      </c>
      <c r="CI102" t="str">
        <f>IF(Data!$L103=CI$1, "",             IF(ISERR(SEARCH(CI$1,Data!$H103)),        "",          ";" &amp; VLOOKUP(CI$1,Data!$L:$N,3, FALSE) &amp; ",""" &amp; VLOOKUP(CI$1,Data!$L:$M,2, FALSE) &amp; """;"   )             )</f>
        <v/>
      </c>
      <c r="CJ102" t="str">
        <f>IF(Data!$L103=CJ$1, "",             IF(ISERR(SEARCH(CJ$1,Data!$H103)),        "",          ";" &amp; VLOOKUP(CJ$1,Data!$L:$N,3, FALSE) &amp; ",""" &amp; VLOOKUP(CJ$1,Data!$L:$M,2, FALSE) &amp; """;"   )             )</f>
        <v/>
      </c>
      <c r="CK102" t="str">
        <f>IF(Data!$L103=CK$1, "",             IF(ISERR(SEARCH(CK$1,Data!$H103)),        "",          ";" &amp; VLOOKUP(CK$1,Data!$L:$N,3, FALSE) &amp; ",""" &amp; VLOOKUP(CK$1,Data!$L:$M,2, FALSE) &amp; """;"   )             )</f>
        <v/>
      </c>
      <c r="CL102" t="str">
        <f>IF(Data!$L103=CL$1, "",             IF(ISERR(SEARCH(CL$1,Data!$H103)),        "",          ";" &amp; VLOOKUP(CL$1,Data!$L:$N,3, FALSE) &amp; ",""" &amp; VLOOKUP(CL$1,Data!$L:$M,2, FALSE) &amp; """;"   )             )</f>
        <v/>
      </c>
      <c r="CM102" t="str">
        <f>IF(Data!$L103=CM$1, "",             IF(ISERR(SEARCH(CM$1,Data!$H103)),        "",          ";" &amp; VLOOKUP(CM$1,Data!$L:$N,3, FALSE) &amp; ",""" &amp; VLOOKUP(CM$1,Data!$L:$M,2, FALSE) &amp; """;"   )             )</f>
        <v/>
      </c>
      <c r="CN102" t="str">
        <f>IF(Data!$L103=CN$1, "",             IF(ISERR(SEARCH(CN$1,Data!$H103)),        "",          ";" &amp; VLOOKUP(CN$1,Data!$L:$N,3, FALSE) &amp; ",""" &amp; VLOOKUP(CN$1,Data!$L:$M,2, FALSE) &amp; """;"   )             )</f>
        <v/>
      </c>
      <c r="CO102" t="str">
        <f>IF(Data!$L103=CO$1, "",             IF(ISERR(SEARCH(CO$1,Data!$H103)),        "",          ";" &amp; VLOOKUP(CO$1,Data!$L:$N,3, FALSE) &amp; ",""" &amp; VLOOKUP(CO$1,Data!$L:$M,2, FALSE) &amp; """;"   )             )</f>
        <v/>
      </c>
      <c r="CP102" t="str">
        <f>IF(Data!$L103=CP$1, "",             IF(ISERR(SEARCH(CP$1,Data!$H103)),        "",          ";" &amp; VLOOKUP(CP$1,Data!$L:$N,3, FALSE) &amp; ",""" &amp; VLOOKUP(CP$1,Data!$L:$M,2, FALSE) &amp; """;"   )             )</f>
        <v/>
      </c>
      <c r="CQ102" t="str">
        <f>IF(Data!$L103=CQ$1, "",             IF(ISERR(SEARCH(CQ$1,Data!$H103)),        "",          ";" &amp; VLOOKUP(CQ$1,Data!$L:$N,3, FALSE) &amp; ",""" &amp; VLOOKUP(CQ$1,Data!$L:$M,2, FALSE) &amp; """;"   )             )</f>
        <v/>
      </c>
      <c r="CR102" t="str">
        <f>IF(Data!$L103=CR$1, "",             IF(ISERR(SEARCH(CR$1,Data!$H103)),        "",          ";" &amp; VLOOKUP(CR$1,Data!$L:$N,3, FALSE) &amp; ",""" &amp; VLOOKUP(CR$1,Data!$L:$M,2, FALSE) &amp; """;"   )             )</f>
        <v/>
      </c>
      <c r="CS102" t="str">
        <f>IF(Data!$L103=CS$1, "",             IF(ISERR(SEARCH(CS$1,Data!$H103)),        "",          ";" &amp; VLOOKUP(CS$1,Data!$L:$N,3, FALSE) &amp; ",""" &amp; VLOOKUP(CS$1,Data!$L:$M,2, FALSE) &amp; """;"   )             )</f>
        <v/>
      </c>
      <c r="CT102" t="str">
        <f>IF(Data!$L103=CT$1, "",             IF(ISERR(SEARCH(CT$1,Data!$H103)),        "",          ";" &amp; VLOOKUP(CT$1,Data!$L:$N,3, FALSE) &amp; ",""" &amp; VLOOKUP(CT$1,Data!$L:$M,2, FALSE) &amp; """;"   )             )</f>
        <v/>
      </c>
      <c r="CU102" t="str">
        <f>IF(Data!$L103=CU$1, "",             IF(ISERR(SEARCH(CU$1,Data!$H103)),        "",          ";" &amp; VLOOKUP(CU$1,Data!$L:$N,3, FALSE) &amp; ",""" &amp; VLOOKUP(CU$1,Data!$L:$M,2, FALSE) &amp; """;"   )             )</f>
        <v/>
      </c>
      <c r="CV102" t="str">
        <f>IF(Data!$L103=CV$1, "",             IF(ISERR(SEARCH(CV$1,Data!$H103)),        "",          ";" &amp; VLOOKUP(CV$1,Data!$L:$N,3, FALSE) &amp; ",""" &amp; VLOOKUP(CV$1,Data!$L:$M,2, FALSE) &amp; """;"   )             )</f>
        <v/>
      </c>
      <c r="CW102" t="str">
        <f>IF(Data!$L103=CW$1, "",             IF(ISERR(SEARCH(CW$1,Data!$H103)),        "",          ";" &amp; VLOOKUP(CW$1,Data!$L:$N,3, FALSE) &amp; ",""" &amp; VLOOKUP(CW$1,Data!$L:$M,2, FALSE) &amp; """;"   )             )</f>
        <v/>
      </c>
      <c r="CX102" t="str">
        <f>IF(Data!$L103=CX$1, "",             IF(ISERR(SEARCH(CX$1,Data!$H103)),        "",          ";" &amp; VLOOKUP(CX$1,Data!$L:$N,3, FALSE) &amp; ",""" &amp; VLOOKUP(CX$1,Data!$L:$M,2, FALSE) &amp; """;"   )             )</f>
        <v/>
      </c>
      <c r="CY102" t="str">
        <f>IF(Data!$L103=CY$1, "",             IF(ISERR(SEARCH(CY$1,Data!$H103)),        "",          ";" &amp; VLOOKUP(CY$1,Data!$L:$N,3, FALSE) &amp; ",""" &amp; VLOOKUP(CY$1,Data!$L:$M,2, FALSE) &amp; """;"   )             )</f>
        <v/>
      </c>
      <c r="CZ102" t="str">
        <f>IF(Data!$L103=CZ$1, "",             IF(ISERR(SEARCH(CZ$1,Data!$H103)),        "",          ";" &amp; VLOOKUP(CZ$1,Data!$L:$N,3, FALSE) &amp; ",""" &amp; VLOOKUP(CZ$1,Data!$L:$M,2, FALSE) &amp; """;"   )             )</f>
        <v/>
      </c>
      <c r="DA102" t="str">
        <f>IF(Data!$L103=DA$1, "",             IF(ISERR(SEARCH(DA$1,Data!$H103)),        "",          ";" &amp; VLOOKUP(DA$1,Data!$L:$N,3, FALSE) &amp; ",""" &amp; VLOOKUP(DA$1,Data!$L:$M,2, FALSE) &amp; """;"   )             )</f>
        <v/>
      </c>
      <c r="DB102" t="str">
        <f>IF(Data!$L103=DB$1, "",             IF(ISERR(SEARCH(DB$1,Data!$H103)),        "",          ";" &amp; VLOOKUP(DB$1,Data!$L:$N,3, FALSE) &amp; ",""" &amp; VLOOKUP(DB$1,Data!$L:$M,2, FALSE) &amp; """;"   )             )</f>
        <v/>
      </c>
      <c r="DC102" t="str">
        <f>IF(Data!$L103=DC$1, "",             IF(ISERR(SEARCH(DC$1,Data!$H103)),        "",          ";" &amp; VLOOKUP(DC$1,Data!$L:$N,3, FALSE) &amp; ",""" &amp; VLOOKUP(DC$1,Data!$L:$M,2, FALSE) &amp; """;"   )             )</f>
        <v/>
      </c>
      <c r="DD102" t="str">
        <f>IF(Data!$L103=DD$1, "",             IF(ISERR(SEARCH(DD$1,Data!$H103)),        "",          ";" &amp; VLOOKUP(DD$1,Data!$L:$N,3, FALSE) &amp; ",""" &amp; VLOOKUP(DD$1,Data!$L:$M,2, FALSE) &amp; """;"   )             )</f>
        <v/>
      </c>
      <c r="DE102" t="str">
        <f>IF(Data!$L103=DE$1, "",             IF(ISERR(SEARCH(DE$1,Data!$H103)),        "",          ";" &amp; VLOOKUP(DE$1,Data!$L:$N,3, FALSE) &amp; ",""" &amp; VLOOKUP(DE$1,Data!$L:$M,2, FALSE) &amp; """;"   )             )</f>
        <v/>
      </c>
      <c r="DF102" t="str">
        <f>IF(Data!$L103=DF$1, "",             IF(ISERR(SEARCH(DF$1,Data!$H103)),        "",          ";" &amp; VLOOKUP(DF$1,Data!$L:$N,3, FALSE) &amp; ",""" &amp; VLOOKUP(DF$1,Data!$L:$M,2, FALSE) &amp; """;"   )             )</f>
        <v/>
      </c>
      <c r="DG102" t="str">
        <f>IF(Data!$L103=DG$1, "",             IF(ISERR(SEARCH(DG$1,Data!$H103)),        "",          ";" &amp; VLOOKUP(DG$1,Data!$L:$N,3, FALSE) &amp; ",""" &amp; VLOOKUP(DG$1,Data!$L:$M,2, FALSE) &amp; """;"   )             )</f>
        <v/>
      </c>
      <c r="DH102" t="str">
        <f>IF(Data!$L103=DH$1, "",             IF(ISERR(SEARCH(DH$1,Data!$H103)),        "",          ";" &amp; VLOOKUP(DH$1,Data!$L:$N,3, FALSE) &amp; ",""" &amp; VLOOKUP(DH$1,Data!$L:$M,2, FALSE) &amp; """;"   )             )</f>
        <v/>
      </c>
      <c r="DI102" t="str">
        <f>IF(Data!$L103=DI$1, "",             IF(ISERR(SEARCH(DI$1,Data!$H103)),        "",          ";" &amp; VLOOKUP(DI$1,Data!$L:$N,3, FALSE) &amp; ",""" &amp; VLOOKUP(DI$1,Data!$L:$M,2, FALSE) &amp; """;"   )             )</f>
        <v/>
      </c>
      <c r="DJ102" t="str">
        <f>IF(Data!$L103=DJ$1, "",             IF(ISERR(SEARCH(DJ$1,Data!$H103)),        "",          ";" &amp; VLOOKUP(DJ$1,Data!$L:$N,3, FALSE) &amp; ",""" &amp; VLOOKUP(DJ$1,Data!$L:$M,2, FALSE) &amp; """;"   )             )</f>
        <v/>
      </c>
      <c r="DK102" t="str">
        <f>IF(Data!$L103=DK$1, "",             IF(ISERR(SEARCH(DK$1,Data!$H103)),        "",          ";" &amp; VLOOKUP(DK$1,Data!$L:$N,3, FALSE) &amp; ",""" &amp; VLOOKUP(DK$1,Data!$L:$M,2, FALSE) &amp; """;"   )             )</f>
        <v/>
      </c>
      <c r="DL102" t="str">
        <f>IF(Data!$L103=DL$1, "",             IF(ISERR(SEARCH(DL$1,Data!$H103)),        "",          ";" &amp; VLOOKUP(DL$1,Data!$L:$N,3, FALSE) &amp; ",""" &amp; VLOOKUP(DL$1,Data!$L:$M,2, FALSE) &amp; """;"   )             )</f>
        <v/>
      </c>
      <c r="DM102" t="str">
        <f>IF(Data!$L103=DM$1, "",             IF(ISERR(SEARCH(DM$1,Data!$H103)),        "",          ";" &amp; VLOOKUP(DM$1,Data!$L:$N,3, FALSE) &amp; ",""" &amp; VLOOKUP(DM$1,Data!$L:$M,2, FALSE) &amp; """;"   )             )</f>
        <v/>
      </c>
      <c r="DN102" t="str">
        <f>IF(Data!$L103=DN$1, "",             IF(ISERR(SEARCH(DN$1,Data!$H103)),        "",          ";" &amp; VLOOKUP(DN$1,Data!$L:$N,3, FALSE) &amp; ",""" &amp; VLOOKUP(DN$1,Data!$L:$M,2, FALSE) &amp; """;"   )             )</f>
        <v/>
      </c>
      <c r="DO102" t="str">
        <f>IF(Data!$L103=DO$1, "",             IF(ISERR(SEARCH(DO$1,Data!$H103)),        "",          ";" &amp; VLOOKUP(DO$1,Data!$L:$N,3, FALSE) &amp; ",""" &amp; VLOOKUP(DO$1,Data!$L:$M,2, FALSE) &amp; """;"   )             )</f>
        <v/>
      </c>
      <c r="DP102" t="str">
        <f>IF(Data!$L103=DP$1, "",             IF(ISERR(SEARCH(DP$1,Data!$H103)),        "",          ";" &amp; VLOOKUP(DP$1,Data!$L:$N,3, FALSE) &amp; ",""" &amp; VLOOKUP(DP$1,Data!$L:$M,2, FALSE) &amp; """;"   )             )</f>
        <v/>
      </c>
      <c r="DQ102" t="str">
        <f>IF(Data!$L103=DQ$1, "",             IF(ISERR(SEARCH(DQ$1,Data!$H103)),        "",          ";" &amp; VLOOKUP(DQ$1,Data!$L:$N,3, FALSE) &amp; ",""" &amp; VLOOKUP(DQ$1,Data!$L:$M,2, FALSE) &amp; """;"   )             )</f>
        <v/>
      </c>
      <c r="DR102" t="str">
        <f>IF(Data!$L103=DR$1, "",             IF(ISERR(SEARCH(DR$1,Data!$H103)),        "",          ";" &amp; VLOOKUP(DR$1,Data!$L:$N,3, FALSE) &amp; ",""" &amp; VLOOKUP(DR$1,Data!$L:$M,2, FALSE) &amp; """;"   )             )</f>
        <v/>
      </c>
      <c r="DS102" t="str">
        <f>IF(Data!$L103=DS$1, "",             IF(ISERR(SEARCH(DS$1,Data!$H103)),        "",          ";" &amp; VLOOKUP(DS$1,Data!$L:$N,3, FALSE) &amp; ",""" &amp; VLOOKUP(DS$1,Data!$L:$M,2, FALSE) &amp; """;"   )             )</f>
        <v/>
      </c>
      <c r="DT102" t="str">
        <f>IF(Data!$L103=DT$1, "",             IF(ISERR(SEARCH(DT$1,Data!$H103)),        "",          ";" &amp; VLOOKUP(DT$1,Data!$L:$N,3, FALSE) &amp; ",""" &amp; VLOOKUP(DT$1,Data!$L:$M,2, FALSE) &amp; """;"   )             )</f>
        <v/>
      </c>
      <c r="DU102" t="str">
        <f>IF(Data!$L103=DU$1, "",             IF(ISERR(SEARCH(DU$1,Data!$H103)),        "",          ";" &amp; VLOOKUP(DU$1,Data!$L:$N,3, FALSE) &amp; ",""" &amp; VLOOKUP(DU$1,Data!$L:$M,2, FALSE) &amp; """;"   )             )</f>
        <v/>
      </c>
      <c r="DV102" t="str">
        <f>IF(Data!$L103=DV$1, "",             IF(ISERR(SEARCH(DV$1,Data!$H103)),        "",          ";" &amp; VLOOKUP(DV$1,Data!$L:$N,3, FALSE) &amp; ",""" &amp; VLOOKUP(DV$1,Data!$L:$M,2, FALSE) &amp; """;"   )             )</f>
        <v/>
      </c>
      <c r="DW102" t="str">
        <f>IF(Data!$L103=DW$1, "",             IF(ISERR(SEARCH(DW$1,Data!$H103)),        "",          ";" &amp; VLOOKUP(DW$1,Data!$L:$N,3, FALSE) &amp; ",""" &amp; VLOOKUP(DW$1,Data!$L:$M,2, FALSE) &amp; """;"   )             )</f>
        <v/>
      </c>
      <c r="DX102" t="str">
        <f>IF(Data!$L103=DX$1, "",             IF(ISERR(SEARCH(DX$1,Data!$H103)),        "",          ";" &amp; VLOOKUP(DX$1,Data!$L:$N,3, FALSE) &amp; ",""" &amp; VLOOKUP(DX$1,Data!$L:$M,2, FALSE) &amp; """;"   )             )</f>
        <v/>
      </c>
      <c r="DY102" t="str">
        <f>IF(Data!$L103=DY$1, "",             IF(ISERR(SEARCH(DY$1,Data!$H103)),        "",          ";" &amp; VLOOKUP(DY$1,Data!$L:$N,3, FALSE) &amp; ",""" &amp; VLOOKUP(DY$1,Data!$L:$M,2, FALSE) &amp; """;"   )             )</f>
        <v/>
      </c>
      <c r="DZ102" t="str">
        <f>IF(Data!$L103=DZ$1, "",             IF(ISERR(SEARCH(DZ$1,Data!$H103)),        "",          ";" &amp; VLOOKUP(DZ$1,Data!$L:$N,3, FALSE) &amp; ",""" &amp; VLOOKUP(DZ$1,Data!$L:$M,2, FALSE) &amp; """;"   )             )</f>
        <v/>
      </c>
      <c r="EA102" t="str">
        <f>IF(Data!$L103=EA$1, "",             IF(ISERR(SEARCH(EA$1,Data!$H103)),        "",          ";" &amp; VLOOKUP(EA$1,Data!$L:$N,3, FALSE) &amp; ",""" &amp; VLOOKUP(EA$1,Data!$L:$M,2, FALSE) &amp; """;"   )             )</f>
        <v/>
      </c>
      <c r="EB102" t="str">
        <f>IF(Data!$L103=EB$1, "",             IF(ISERR(SEARCH(EB$1,Data!$H103)),        "",          ";" &amp; VLOOKUP(EB$1,Data!$L:$N,3, FALSE) &amp; ",""" &amp; VLOOKUP(EB$1,Data!$L:$M,2, FALSE) &amp; """;"   )             )</f>
        <v/>
      </c>
      <c r="EC102" t="str">
        <f>IF(Data!$L103=EC$1, "",             IF(ISERR(SEARCH(EC$1,Data!$H103)),        "",          ";" &amp; VLOOKUP(EC$1,Data!$L:$N,3, FALSE) &amp; ",""" &amp; VLOOKUP(EC$1,Data!$L:$M,2, FALSE) &amp; """;"   )             )</f>
        <v/>
      </c>
      <c r="ED102" t="str">
        <f>IF(Data!$L103=ED$1, "",             IF(ISERR(SEARCH(ED$1,Data!$H103)),        "",          ";" &amp; VLOOKUP(ED$1,Data!$L:$N,3, FALSE) &amp; ",""" &amp; VLOOKUP(ED$1,Data!$L:$M,2, FALSE) &amp; """;"   )             )</f>
        <v/>
      </c>
      <c r="EE102" t="str">
        <f>IF(Data!$L103=EE$1, "",             IF(ISERR(SEARCH(EE$1,Data!$H103)),        "",          ";" &amp; VLOOKUP(EE$1,Data!$L:$N,3, FALSE) &amp; ",""" &amp; VLOOKUP(EE$1,Data!$L:$M,2, FALSE) &amp; """;"   )             )</f>
        <v/>
      </c>
      <c r="EF102" t="str">
        <f>IF(Data!$L103=EF$1, "",             IF(ISERR(SEARCH(EF$1,Data!$H103)),        "",          ";" &amp; VLOOKUP(EF$1,Data!$L:$N,3, FALSE) &amp; ",""" &amp; VLOOKUP(EF$1,Data!$L:$M,2, FALSE) &amp; """;"   )             )</f>
        <v/>
      </c>
      <c r="EG102" t="str">
        <f>IF(Data!$L103=EG$1, "",             IF(ISERR(SEARCH(EG$1,Data!$H103)),        "",          ";" &amp; VLOOKUP(EG$1,Data!$L:$N,3, FALSE) &amp; ",""" &amp; VLOOKUP(EG$1,Data!$L:$M,2, FALSE) &amp; """;"   )             )</f>
        <v/>
      </c>
      <c r="EH102" t="str">
        <f>IF(Data!$L103=EH$1, "",             IF(ISERR(SEARCH(EH$1,Data!$H103)),        "",          ";" &amp; VLOOKUP(EH$1,Data!$L:$N,3, FALSE) &amp; ",""" &amp; VLOOKUP(EH$1,Data!$L:$M,2, FALSE) &amp; """;"   )             )</f>
        <v/>
      </c>
      <c r="EI102" t="str">
        <f>IF(Data!$L103=EI$1, "",             IF(ISERR(SEARCH(EI$1,Data!$H103)),        "",          ";" &amp; VLOOKUP(EI$1,Data!$L:$N,3, FALSE) &amp; ",""" &amp; VLOOKUP(EI$1,Data!$L:$M,2, FALSE) &amp; """;"   )             )</f>
        <v/>
      </c>
      <c r="EJ102" t="str">
        <f>IF(Data!$L103=EJ$1, "",             IF(ISERR(SEARCH(EJ$1,Data!$H103)),        "",          ";" &amp; VLOOKUP(EJ$1,Data!$L:$N,3, FALSE) &amp; ",""" &amp; VLOOKUP(EJ$1,Data!$L:$M,2, FALSE) &amp; """;"   )             )</f>
        <v/>
      </c>
      <c r="EK102" t="str">
        <f>IF(Data!$L103=EK$1, "",             IF(ISERR(SEARCH(EK$1,Data!$H103)),        "",          ";" &amp; VLOOKUP(EK$1,Data!$L:$N,3, FALSE) &amp; ",""" &amp; VLOOKUP(EK$1,Data!$L:$M,2, FALSE) &amp; """;"   )             )</f>
        <v/>
      </c>
      <c r="EL102" t="str">
        <f>IF(Data!$L103=EL$1, "",             IF(ISERR(SEARCH(EL$1,Data!$H103)),        "",          ";" &amp; VLOOKUP(EL$1,Data!$L:$N,3, FALSE) &amp; ",""" &amp; VLOOKUP(EL$1,Data!$L:$M,2, FALSE) &amp; """;"   )             )</f>
        <v/>
      </c>
      <c r="EM102" t="str">
        <f>IF(Data!$L103=EM$1, "",             IF(ISERR(SEARCH(EM$1,Data!$H103)),        "",          ";" &amp; VLOOKUP(EM$1,Data!$L:$N,3, FALSE) &amp; ",""" &amp; VLOOKUP(EM$1,Data!$L:$M,2, FALSE) &amp; """;"   )             )</f>
        <v/>
      </c>
      <c r="EN102" t="str">
        <f>IF(Data!$L103=EN$1, "",             IF(ISERR(SEARCH(EN$1,Data!$H103)),        "",          ";" &amp; VLOOKUP(EN$1,Data!$L:$N,3, FALSE) &amp; ",""" &amp; VLOOKUP(EN$1,Data!$L:$M,2, FALSE) &amp; """;"   )             )</f>
        <v/>
      </c>
      <c r="EO102" t="str">
        <f>IF(Data!$L103=EO$1, "",             IF(ISERR(SEARCH(EO$1,Data!$H103)),        "",          ";" &amp; VLOOKUP(EO$1,Data!$L:$N,3, FALSE) &amp; ",""" &amp; VLOOKUP(EO$1,Data!$L:$M,2, FALSE) &amp; """;"   )             )</f>
        <v/>
      </c>
      <c r="EP102" t="str">
        <f>IF(Data!$L103=EP$1, "",             IF(ISERR(SEARCH(EP$1,Data!$H103)),        "",          ";" &amp; VLOOKUP(EP$1,Data!$L:$N,3, FALSE) &amp; ",""" &amp; VLOOKUP(EP$1,Data!$L:$M,2, FALSE) &amp; """;"   )             )</f>
        <v/>
      </c>
      <c r="EQ102" t="str">
        <f>IF(Data!$L103=EQ$1, "",             IF(ISERR(SEARCH(EQ$1,Data!$H103)),        "",          ";" &amp; VLOOKUP(EQ$1,Data!$L:$N,3, FALSE) &amp; ",""" &amp; VLOOKUP(EQ$1,Data!$L:$M,2, FALSE) &amp; """;"   )             )</f>
        <v/>
      </c>
      <c r="ER102" t="str">
        <f>IF(Data!$L103=ER$1, "",             IF(ISERR(SEARCH(ER$1,Data!$H103)),        "",          ";" &amp; VLOOKUP(ER$1,Data!$L:$N,3, FALSE) &amp; ",""" &amp; VLOOKUP(ER$1,Data!$L:$M,2, FALSE) &amp; """;"   )             )</f>
        <v/>
      </c>
      <c r="ES102" t="str">
        <f>IF(Data!$L103=ES$1, "",             IF(ISERR(SEARCH(ES$1,Data!$H103)),        "",          ";" &amp; VLOOKUP(ES$1,Data!$L:$N,3, FALSE) &amp; ",""" &amp; VLOOKUP(ES$1,Data!$L:$M,2, FALSE) &amp; """;"   )             )</f>
        <v/>
      </c>
      <c r="ET102" t="str">
        <f>IF(Data!$L103=ET$1, "",             IF(ISERR(SEARCH(ET$1,Data!$H103)),        "",          ";" &amp; VLOOKUP(ET$1,Data!$L:$N,3, FALSE) &amp; ",""" &amp; VLOOKUP(ET$1,Data!$L:$M,2, FALSE) &amp; """;"   )             )</f>
        <v/>
      </c>
      <c r="EU102" t="str">
        <f>IF(Data!$L103=EU$1, "",             IF(ISERR(SEARCH(EU$1,Data!$H103)),        "",          ";" &amp; VLOOKUP(EU$1,Data!$L:$N,3, FALSE) &amp; ",""" &amp; VLOOKUP(EU$1,Data!$L:$M,2, FALSE) &amp; """;"   )             )</f>
        <v/>
      </c>
      <c r="EV102" t="str">
        <f>IF(Data!$L103=EV$1, "",             IF(ISERR(SEARCH(EV$1,Data!$H103)),        "",          ";" &amp; VLOOKUP(EV$1,Data!$L:$N,3, FALSE) &amp; ",""" &amp; VLOOKUP(EV$1,Data!$L:$M,2, FALSE) &amp; """;"   )             )</f>
        <v/>
      </c>
      <c r="EW102" t="str">
        <f>IF(Data!$L103=EW$1, "",             IF(ISERR(SEARCH(EW$1,Data!$H103)),        "",          ";" &amp; VLOOKUP(EW$1,Data!$L:$N,3, FALSE) &amp; ",""" &amp; VLOOKUP(EW$1,Data!$L:$M,2, FALSE) &amp; """;"   )             )</f>
        <v/>
      </c>
      <c r="EX102" t="str">
        <f>IF(Data!$L103=EX$1, "",             IF(ISERR(SEARCH(EX$1,Data!$H103)),        "",          ";" &amp; VLOOKUP(EX$1,Data!$L:$N,3, FALSE) &amp; ",""" &amp; VLOOKUP(EX$1,Data!$L:$M,2, FALSE) &amp; """;"   )             )</f>
        <v/>
      </c>
      <c r="EY102" t="str">
        <f>IF(Data!$L103=EY$1, "",             IF(ISERR(SEARCH(EY$1,Data!$H103)),        "",          ";" &amp; VLOOKUP(EY$1,Data!$L:$N,3, FALSE) &amp; ",""" &amp; VLOOKUP(EY$1,Data!$L:$M,2, FALSE) &amp; """;"   )             )</f>
        <v/>
      </c>
      <c r="EZ102" t="str">
        <f>IF(Data!$L103=EZ$1, "",             IF(ISERR(SEARCH(EZ$1,Data!$H103)),        "",          ";" &amp; VLOOKUP(EZ$1,Data!$L:$N,3, FALSE) &amp; ",""" &amp; VLOOKUP(EZ$1,Data!$L:$M,2, FALSE) &amp; """;"   )             )</f>
        <v/>
      </c>
      <c r="FA102" t="str">
        <f>IF(Data!$L103=FA$1, "",             IF(ISERR(SEARCH(FA$1,Data!$H103)),        "",          ";" &amp; VLOOKUP(FA$1,Data!$L:$N,3, FALSE) &amp; ",""" &amp; VLOOKUP(FA$1,Data!$L:$M,2, FALSE) &amp; """;"   )             )</f>
        <v/>
      </c>
      <c r="FB102" t="str">
        <f>IF(Data!$L103=FB$1, "",             IF(ISERR(SEARCH(FB$1,Data!$H103)),        "",          ";" &amp; VLOOKUP(FB$1,Data!$L:$N,3, FALSE) &amp; ",""" &amp; VLOOKUP(FB$1,Data!$L:$M,2, FALSE) &amp; """;"   )             )</f>
        <v/>
      </c>
      <c r="FC102" t="str">
        <f>IF(Data!$L103=FC$1, "",             IF(ISERR(SEARCH(FC$1,Data!$H103)),        "",          ";" &amp; VLOOKUP(FC$1,Data!$L:$N,3, FALSE) &amp; ",""" &amp; VLOOKUP(FC$1,Data!$L:$M,2, FALSE) &amp; """;"   )             )</f>
        <v/>
      </c>
      <c r="FD102" t="str">
        <f>IF(Data!$L103=FD$1, "",             IF(ISERR(SEARCH(FD$1,Data!$H103)),        "",          ";" &amp; VLOOKUP(FD$1,Data!$L:$N,3, FALSE) &amp; ",""" &amp; VLOOKUP(FD$1,Data!$L:$M,2, FALSE) &amp; """;"   )             )</f>
        <v/>
      </c>
      <c r="FE102" t="str">
        <f>IF(Data!$L103=FE$1, "",             IF(ISERR(SEARCH(FE$1,Data!$H103)),        "",          ";" &amp; VLOOKUP(FE$1,Data!$L:$N,3, FALSE) &amp; ",""" &amp; VLOOKUP(FE$1,Data!$L:$M,2, FALSE) &amp; """;"   )             )</f>
        <v/>
      </c>
      <c r="FF102" t="str">
        <f>IF(Data!$L103=FF$1, "",             IF(ISERR(SEARCH(FF$1,Data!$H103)),        "",          ";" &amp; VLOOKUP(FF$1,Data!$L:$N,3, FALSE) &amp; ",""" &amp; VLOOKUP(FF$1,Data!$L:$M,2, FALSE) &amp; """;"   )             )</f>
        <v/>
      </c>
      <c r="FG102" t="str">
        <f>IF(Data!$L103=FG$1, "",             IF(ISERR(SEARCH(FG$1,Data!$H103)),        "",          ";" &amp; VLOOKUP(FG$1,Data!$L:$N,3, FALSE) &amp; ",""" &amp; VLOOKUP(FG$1,Data!$L:$M,2, FALSE) &amp; """;"   )             )</f>
        <v/>
      </c>
      <c r="FH102" t="str">
        <f>IF(Data!$L103=FH$1, "",             IF(ISERR(SEARCH(FH$1,Data!$H103)),        "",          ";" &amp; VLOOKUP(FH$1,Data!$L:$N,3, FALSE) &amp; ",""" &amp; VLOOKUP(FH$1,Data!$L:$M,2, FALSE) &amp; """;"   )             )</f>
        <v/>
      </c>
      <c r="FI102" t="str">
        <f>IF(Data!$L103=FI$1, "",             IF(ISERR(SEARCH(FI$1,Data!$H103)),        "",          ";" &amp; VLOOKUP(FI$1,Data!$L:$N,3, FALSE) &amp; ",""" &amp; VLOOKUP(FI$1,Data!$L:$M,2, FALSE) &amp; """;"   )             )</f>
        <v/>
      </c>
      <c r="FJ102" t="str">
        <f>IF(Data!$L103=FJ$1, "",             IF(ISERR(SEARCH(FJ$1,Data!$H103)),        "",          ";" &amp; VLOOKUP(FJ$1,Data!$L:$N,3, FALSE) &amp; ",""" &amp; VLOOKUP(FJ$1,Data!$L:$M,2, FALSE) &amp; """;"   )             )</f>
        <v/>
      </c>
      <c r="FK102" t="str">
        <f>IF(Data!$L103=FK$1, "",             IF(ISERR(SEARCH(FK$1,Data!$H103)),        "",          ";" &amp; VLOOKUP(FK$1,Data!$L:$N,3, FALSE) &amp; ",""" &amp; VLOOKUP(FK$1,Data!$L:$M,2, FALSE) &amp; """;"   )             )</f>
        <v/>
      </c>
      <c r="FL102" t="str">
        <f>IF(Data!$L103=FL$1, "",             IF(ISERR(SEARCH(FL$1,Data!$H103)),        "",          ";" &amp; VLOOKUP(FL$1,Data!$L:$N,3, FALSE) &amp; ",""" &amp; VLOOKUP(FL$1,Data!$L:$M,2, FALSE) &amp; """;"   )             )</f>
        <v/>
      </c>
      <c r="FM102" t="str">
        <f>IF(Data!$L103=FM$1, "",             IF(ISERR(SEARCH(FM$1,Data!$H103)),        "",          ";" &amp; VLOOKUP(FM$1,Data!$L:$N,3, FALSE) &amp; ",""" &amp; VLOOKUP(FM$1,Data!$L:$M,2, FALSE) &amp; """;"   )             )</f>
        <v/>
      </c>
      <c r="FN102" t="str">
        <f>IF(Data!$L103=FN$1, "",             IF(ISERR(SEARCH(FN$1,Data!$H103)),        "",          ";" &amp; VLOOKUP(FN$1,Data!$L:$N,3, FALSE) &amp; ",""" &amp; VLOOKUP(FN$1,Data!$L:$M,2, FALSE) &amp; """;"   )             )</f>
        <v/>
      </c>
      <c r="FO102" t="str">
        <f>IF(Data!$L103=FO$1, "",             IF(ISERR(SEARCH(FO$1,Data!$H103)),        "",          ";" &amp; VLOOKUP(FO$1,Data!$L:$N,3, FALSE) &amp; ",""" &amp; VLOOKUP(FO$1,Data!$L:$M,2, FALSE) &amp; """;"   )             )</f>
        <v/>
      </c>
      <c r="FP102" t="str">
        <f>IF(Data!$L103=FP$1, "",             IF(ISERR(SEARCH(FP$1,Data!$H103)),        "",          ";" &amp; VLOOKUP(FP$1,Data!$L:$N,3, FALSE) &amp; ",""" &amp; VLOOKUP(FP$1,Data!$L:$M,2, FALSE) &amp; """;"   )             )</f>
        <v/>
      </c>
      <c r="FQ102" t="str">
        <f>IF(Data!$L103=FQ$1, "",             IF(ISERR(SEARCH(FQ$1,Data!$H103)),        "",          ";" &amp; VLOOKUP(FQ$1,Data!$L:$N,3, FALSE) &amp; ",""" &amp; VLOOKUP(FQ$1,Data!$L:$M,2, FALSE) &amp; """;"   )             )</f>
        <v/>
      </c>
      <c r="FR102" t="str">
        <f>IF(Data!$L103=FR$1, "",             IF(ISERR(SEARCH(FR$1,Data!$H103)),        "",          ";" &amp; VLOOKUP(FR$1,Data!$L:$N,3, FALSE) &amp; ",""" &amp; VLOOKUP(FR$1,Data!$L:$M,2, FALSE) &amp; """;"   )             )</f>
        <v/>
      </c>
      <c r="FS102" t="str">
        <f>IF(Data!$L103=FS$1, "",             IF(ISERR(SEARCH(FS$1,Data!$H103)),        "",          ";" &amp; VLOOKUP(FS$1,Data!$L:$N,3, FALSE) &amp; ",""" &amp; VLOOKUP(FS$1,Data!$L:$M,2, FALSE) &amp; """;"   )             )</f>
        <v/>
      </c>
      <c r="FT102" t="str">
        <f>IF(Data!$L103=FT$1, "",             IF(ISERR(SEARCH(FT$1,Data!$H103)),        "",          ";" &amp; VLOOKUP(FT$1,Data!$L:$N,3, FALSE) &amp; ",""" &amp; VLOOKUP(FT$1,Data!$L:$M,2, FALSE) &amp; """;"   )             )</f>
        <v/>
      </c>
      <c r="FU102" t="str">
        <f>IF(Data!$L103=FU$1, "",             IF(ISERR(SEARCH(FU$1,Data!$H103)),        "",          ";" &amp; VLOOKUP(FU$1,Data!$L:$N,3, FALSE) &amp; ",""" &amp; VLOOKUP(FU$1,Data!$L:$M,2, FALSE) &amp; """;"   )             )</f>
        <v/>
      </c>
      <c r="FV102" t="str">
        <f>IF(Data!$L103=FV$1, "",             IF(ISERR(SEARCH(FV$1,Data!$H103)),        "",          ";" &amp; VLOOKUP(FV$1,Data!$L:$N,3, FALSE) &amp; ",""" &amp; VLOOKUP(FV$1,Data!$L:$M,2, FALSE) &amp; """;"   )             )</f>
        <v/>
      </c>
      <c r="FW102" t="str">
        <f>IF(Data!$L103=FW$1, "",             IF(ISERR(SEARCH(FW$1,Data!$H103)),        "",          ";" &amp; VLOOKUP(FW$1,Data!$L:$N,3, FALSE) &amp; ",""" &amp; VLOOKUP(FW$1,Data!$L:$M,2, FALSE) &amp; """;"   )             )</f>
        <v/>
      </c>
      <c r="FX102" t="str">
        <f>IF(Data!$L103=FX$1, "",             IF(ISERR(SEARCH(FX$1,Data!$H103)),        "",          ";" &amp; VLOOKUP(FX$1,Data!$L:$N,3, FALSE) &amp; ",""" &amp; VLOOKUP(FX$1,Data!$L:$M,2, FALSE) &amp; """;"   )             )</f>
        <v/>
      </c>
      <c r="FY102" t="str">
        <f>IF(Data!$L103=FY$1, "",             IF(ISERR(SEARCH(FY$1,Data!$H103)),        "",          ";" &amp; VLOOKUP(FY$1,Data!$L:$N,3, FALSE) &amp; ",""" &amp; VLOOKUP(FY$1,Data!$L:$M,2, FALSE) &amp; """;"   )             )</f>
        <v/>
      </c>
      <c r="FZ102" t="str">
        <f>IF(Data!$L103=FZ$1, "",             IF(ISERR(SEARCH(FZ$1,Data!$H103)),        "",          ";" &amp; VLOOKUP(FZ$1,Data!$L:$N,3, FALSE) &amp; ",""" &amp; VLOOKUP(FZ$1,Data!$L:$M,2, FALSE) &amp; """;"   )             )</f>
        <v/>
      </c>
      <c r="GA102" t="str">
        <f>IF(Data!$L103=GA$1, "",             IF(ISERR(SEARCH(GA$1,Data!$H103)),        "",          ";" &amp; VLOOKUP(GA$1,Data!$L:$N,3, FALSE) &amp; ",""" &amp; VLOOKUP(GA$1,Data!$L:$M,2, FALSE) &amp; """;"   )             )</f>
        <v/>
      </c>
      <c r="GB102" t="str">
        <f>IF(Data!$L103=GB$1, "",             IF(ISERR(SEARCH(GB$1,Data!$H103)),        "",          ";" &amp; VLOOKUP(GB$1,Data!$L:$N,3, FALSE) &amp; ",""" &amp; VLOOKUP(GB$1,Data!$L:$M,2, FALSE) &amp; """;"   )             )</f>
        <v/>
      </c>
      <c r="GC102" t="str">
        <f>IF(Data!$L103=GC$1, "",             IF(ISERR(SEARCH(GC$1,Data!$H103)),        "",          ";" &amp; VLOOKUP(GC$1,Data!$L:$N,3, FALSE) &amp; ",""" &amp; VLOOKUP(GC$1,Data!$L:$M,2, FALSE) &amp; """;"   )             )</f>
        <v/>
      </c>
      <c r="GD102" t="str">
        <f>IF(Data!$L103=GD$1, "",             IF(ISERR(SEARCH(GD$1,Data!$H103)),        "",          ";" &amp; VLOOKUP(GD$1,Data!$L:$N,3, FALSE) &amp; ",""" &amp; VLOOKUP(GD$1,Data!$L:$M,2, FALSE) &amp; """;"   )             )</f>
        <v/>
      </c>
      <c r="GE102" t="str">
        <f>IF(Data!$L103=GE$1, "",             IF(ISERR(SEARCH(GE$1,Data!$H103)),        "",          ";" &amp; VLOOKUP(GE$1,Data!$L:$N,3, FALSE) &amp; ",""" &amp; VLOOKUP(GE$1,Data!$L:$M,2, FALSE) &amp; """;"   )             )</f>
        <v/>
      </c>
      <c r="GF102" t="str">
        <f>IF(Data!$L103=GF$1, "",             IF(ISERR(SEARCH(GF$1,Data!$H103)),        "",          ";" &amp; VLOOKUP(GF$1,Data!$L:$N,3, FALSE) &amp; ",""" &amp; VLOOKUP(GF$1,Data!$L:$M,2, FALSE) &amp; """;"   )             )</f>
        <v/>
      </c>
      <c r="GG102" t="str">
        <f>IF(Data!$L103=GG$1, "",             IF(ISERR(SEARCH(GG$1,Data!$H103)),        "",          ";" &amp; VLOOKUP(GG$1,Data!$L:$N,3, FALSE) &amp; ",""" &amp; VLOOKUP(GG$1,Data!$L:$M,2, FALSE) &amp; """;"   )             )</f>
        <v/>
      </c>
      <c r="GH102" t="str">
        <f>IF(Data!$L103=GH$1, "",             IF(ISERR(SEARCH(GH$1,Data!$H103)),        "",          ";" &amp; VLOOKUP(GH$1,Data!$L:$N,3, FALSE) &amp; ",""" &amp; VLOOKUP(GH$1,Data!$L:$M,2, FALSE) &amp; """;"   )             )</f>
        <v/>
      </c>
      <c r="GI102" t="str">
        <f>IF(Data!$L103=GI$1, "",             IF(ISERR(SEARCH(GI$1,Data!$H103)),        "",          ";" &amp; VLOOKUP(GI$1,Data!$L:$N,3, FALSE) &amp; ",""" &amp; VLOOKUP(GI$1,Data!$L:$M,2, FALSE) &amp; """;"   )             )</f>
        <v/>
      </c>
      <c r="GJ102" t="str">
        <f>IF(Data!$L103=GJ$1, "",             IF(ISERR(SEARCH(GJ$1,Data!$H103)),        "",          ";" &amp; VLOOKUP(GJ$1,Data!$L:$N,3, FALSE) &amp; ",""" &amp; VLOOKUP(GJ$1,Data!$L:$M,2, FALSE) &amp; """;"   )             )</f>
        <v/>
      </c>
      <c r="GK102" t="str">
        <f>IF(Data!$L103=GK$1, "",             IF(ISERR(SEARCH(GK$1,Data!$H103)),        "",          ";" &amp; VLOOKUP(GK$1,Data!$L:$N,3, FALSE) &amp; ",""" &amp; VLOOKUP(GK$1,Data!$L:$M,2, FALSE) &amp; """;"   )             )</f>
        <v/>
      </c>
      <c r="GL102" t="str">
        <f>IF(Data!$L103=GL$1, "",             IF(ISERR(SEARCH(GL$1,Data!$H103)),        "",          ";" &amp; VLOOKUP(GL$1,Data!$L:$N,3, FALSE) &amp; ",""" &amp; VLOOKUP(GL$1,Data!$L:$M,2, FALSE) &amp; """;"   )             )</f>
        <v/>
      </c>
      <c r="GM102" t="str">
        <f>IF(Data!$L103=GM$1, "",             IF(ISERR(SEARCH(GM$1,Data!$H103)),        "",          ";" &amp; VLOOKUP(GM$1,Data!$L:$N,3, FALSE) &amp; ",""" &amp; VLOOKUP(GM$1,Data!$L:$M,2, FALSE) &amp; """;"   )             )</f>
        <v/>
      </c>
      <c r="GN102" t="str">
        <f>IF(Data!$L103=GN$1, "",             IF(ISERR(SEARCH(GN$1,Data!$H103)),        "",          ";" &amp; VLOOKUP(GN$1,Data!$L:$N,3, FALSE) &amp; ",""" &amp; VLOOKUP(GN$1,Data!$L:$M,2, FALSE) &amp; """;"   )             )</f>
        <v/>
      </c>
      <c r="GO102" t="str">
        <f>IF(Data!$L103=GO$1, "",             IF(ISERR(SEARCH(GO$1,Data!$H103)),        "",          ";" &amp; VLOOKUP(GO$1,Data!$L:$N,3, FALSE) &amp; ",""" &amp; VLOOKUP(GO$1,Data!$L:$M,2, FALSE) &amp; """;"   )             )</f>
        <v/>
      </c>
      <c r="GP102" t="str">
        <f>IF(Data!$L103=GP$1, "",             IF(ISERR(SEARCH(GP$1,Data!$H103)),        "",          ";" &amp; VLOOKUP(GP$1,Data!$L:$N,3, FALSE) &amp; ",""" &amp; VLOOKUP(GP$1,Data!$L:$M,2, FALSE) &amp; """;"   )             )</f>
        <v/>
      </c>
      <c r="GQ102" t="str">
        <f>IF(Data!$L103=GQ$1, "",             IF(ISERR(SEARCH(GQ$1,Data!$H103)),        "",          ";" &amp; VLOOKUP(GQ$1,Data!$L:$N,3, FALSE) &amp; ",""" &amp; VLOOKUP(GQ$1,Data!$L:$M,2, FALSE) &amp; """;"   )             )</f>
        <v/>
      </c>
      <c r="GR102" t="str">
        <f>IF(Data!$L103=GR$1, "",             IF(ISERR(SEARCH(GR$1,Data!$H103)),        "",          ";" &amp; VLOOKUP(GR$1,Data!$L:$N,3, FALSE) &amp; ",""" &amp; VLOOKUP(GR$1,Data!$L:$M,2, FALSE) &amp; """;"   )             )</f>
        <v/>
      </c>
      <c r="GS102" t="str">
        <f>IF(Data!$L103=GS$1, "",             IF(ISERR(SEARCH(GS$1,Data!$H103)),        "",          ";" &amp; VLOOKUP(GS$1,Data!$L:$N,3, FALSE) &amp; ",""" &amp; VLOOKUP(GS$1,Data!$L:$M,2, FALSE) &amp; """;"   )             )</f>
        <v/>
      </c>
      <c r="GT102" t="str">
        <f>IF(Data!$L103=GT$1, "",             IF(ISERR(SEARCH(GT$1,Data!$H103)),        "",          ";" &amp; VLOOKUP(GT$1,Data!$L:$N,3, FALSE) &amp; ",""" &amp; VLOOKUP(GT$1,Data!$L:$M,2, FALSE) &amp; """;"   )             )</f>
        <v/>
      </c>
      <c r="GU102" t="str">
        <f>IF(Data!$L103=GU$1, "",             IF(ISERR(SEARCH(GU$1,Data!$H103)),        "",          ";" &amp; VLOOKUP(GU$1,Data!$L:$N,3, FALSE) &amp; ",""" &amp; VLOOKUP(GU$1,Data!$L:$M,2, FALSE) &amp; """;"   )             )</f>
        <v/>
      </c>
      <c r="GV102" t="str">
        <f>IF(Data!$L103=GV$1, "",             IF(ISERR(SEARCH(GV$1,Data!$H103)),        "",          ";" &amp; VLOOKUP(GV$1,Data!$L:$N,3, FALSE) &amp; ",""" &amp; VLOOKUP(GV$1,Data!$L:$M,2, FALSE) &amp; """;"   )             )</f>
        <v/>
      </c>
      <c r="GW102" t="str">
        <f>IF(Data!$L103=GW$1, "",             IF(ISERR(SEARCH(GW$1,Data!$H103)),        "",          ";" &amp; VLOOKUP(GW$1,Data!$L:$N,3, FALSE) &amp; ",""" &amp; VLOOKUP(GW$1,Data!$L:$M,2, FALSE) &amp; """;"   )             )</f>
        <v/>
      </c>
      <c r="GX102" t="str">
        <f>IF(Data!$L103=GX$1, "",             IF(ISERR(SEARCH(GX$1,Data!$H103)),        "",          ";" &amp; VLOOKUP(GX$1,Data!$L:$N,3, FALSE) &amp; ",""" &amp; VLOOKUP(GX$1,Data!$L:$M,2, FALSE) &amp; """;"   )             )</f>
        <v/>
      </c>
      <c r="GY102" t="str">
        <f>IF(Data!$L103=GY$1, "",             IF(ISERR(SEARCH(GY$1,Data!$H103)),        "",          ";" &amp; VLOOKUP(GY$1,Data!$L:$N,3, FALSE) &amp; ",""" &amp; VLOOKUP(GY$1,Data!$L:$M,2, FALSE) &amp; """;"   )             )</f>
        <v/>
      </c>
      <c r="GZ102" t="str">
        <f>IF(Data!$L103=GZ$1, "",             IF(ISERR(SEARCH(GZ$1,Data!$H103)),        "",          ";" &amp; VLOOKUP(GZ$1,Data!$L:$N,3, FALSE) &amp; ",""" &amp; VLOOKUP(GZ$1,Data!$L:$M,2, FALSE) &amp; """;"   )             )</f>
        <v/>
      </c>
      <c r="HA102" t="str">
        <f>IF(Data!$L103=HA$1, "",             IF(ISERR(SEARCH(HA$1,Data!$H103)),        "",          ";" &amp; VLOOKUP(HA$1,Data!$L:$N,3, FALSE) &amp; ",""" &amp; VLOOKUP(HA$1,Data!$L:$M,2, FALSE) &amp; """;"   )             )</f>
        <v/>
      </c>
      <c r="HB102" t="str">
        <f>IF(Data!$L103=HB$1, "",             IF(ISERR(SEARCH(HB$1,Data!$H103)),        "",          ";" &amp; VLOOKUP(HB$1,Data!$L:$N,3, FALSE) &amp; ",""" &amp; VLOOKUP(HB$1,Data!$L:$M,2, FALSE) &amp; """;"   )             )</f>
        <v/>
      </c>
      <c r="HC102" t="str">
        <f>IF(Data!$L103=HC$1, "",             IF(ISERR(SEARCH(HC$1,Data!$H103)),        "",          ";" &amp; VLOOKUP(HC$1,Data!$L:$N,3, FALSE) &amp; ",""" &amp; VLOOKUP(HC$1,Data!$L:$M,2, FALSE) &amp; """;"   )             )</f>
        <v/>
      </c>
      <c r="HD102" t="str">
        <f>IF(Data!$L103=HD$1, "",             IF(ISERR(SEARCH(HD$1,Data!$H103)),        "",          ";" &amp; VLOOKUP(HD$1,Data!$L:$N,3, FALSE) &amp; ",""" &amp; VLOOKUP(HD$1,Data!$L:$M,2, FALSE) &amp; """;"   )             )</f>
        <v/>
      </c>
      <c r="HE102" t="str">
        <f>IF(Data!$L103=HE$1, "",             IF(ISERR(SEARCH(HE$1,Data!$H103)),        "",          ";" &amp; VLOOKUP(HE$1,Data!$L:$N,3, FALSE) &amp; ",""" &amp; VLOOKUP(HE$1,Data!$L:$M,2, FALSE) &amp; """;"   )             )</f>
        <v/>
      </c>
      <c r="HF102" t="str">
        <f>IF(Data!$L103=HF$1, "",             IF(ISERR(SEARCH(HF$1,Data!$H103)),        "",          ";" &amp; VLOOKUP(HF$1,Data!$L:$N,3, FALSE) &amp; ",""" &amp; VLOOKUP(HF$1,Data!$L:$M,2, FALSE) &amp; """;"   )             )</f>
        <v/>
      </c>
      <c r="HG102" t="str">
        <f>IF(Data!$L103=HG$1, "",             IF(ISERR(SEARCH(HG$1,Data!$H103)),        "",          ";" &amp; VLOOKUP(HG$1,Data!$L:$N,3, FALSE) &amp; ",""" &amp; VLOOKUP(HG$1,Data!$L:$M,2, FALSE) &amp; """;"   )             )</f>
        <v/>
      </c>
      <c r="HH102" t="str">
        <f>IF(Data!$L103=HH$1, "",             IF(ISERR(SEARCH(HH$1,Data!$H103)),        "",          ";" &amp; VLOOKUP(HH$1,Data!$L:$N,3, FALSE) &amp; ",""" &amp; VLOOKUP(HH$1,Data!$L:$M,2, FALSE) &amp; """;"   )             )</f>
        <v/>
      </c>
      <c r="HI102" t="str">
        <f>IF(Data!$L103=HI$1, "",             IF(ISERR(SEARCH(HI$1,Data!$H103)),        "",          ";" &amp; VLOOKUP(HI$1,Data!$L:$N,3, FALSE) &amp; ",""" &amp; VLOOKUP(HI$1,Data!$L:$M,2, FALSE) &amp; """;"   )             )</f>
        <v/>
      </c>
      <c r="HJ102" t="str">
        <f>IF(Data!$L103=HJ$1, "",             IF(ISERR(SEARCH(HJ$1,Data!$H103)),        "",          ";" &amp; VLOOKUP(HJ$1,Data!$L:$N,3, FALSE) &amp; ",""" &amp; VLOOKUP(HJ$1,Data!$L:$M,2, FALSE) &amp; """;"   )             )</f>
        <v/>
      </c>
      <c r="HK102" t="str">
        <f>IF(Data!$L103=HK$1, "",             IF(ISERR(SEARCH(HK$1,Data!$H103)),        "",          ";" &amp; VLOOKUP(HK$1,Data!$L:$N,3, FALSE) &amp; ",""" &amp; VLOOKUP(HK$1,Data!$L:$M,2, FALSE) &amp; """;"   )             )</f>
        <v/>
      </c>
      <c r="HL102" t="str">
        <f>IF(Data!$L103=HL$1, "",             IF(ISERR(SEARCH(HL$1,Data!$H103)),        "",          ";" &amp; VLOOKUP(HL$1,Data!$L:$N,3, FALSE) &amp; ",""" &amp; VLOOKUP(HL$1,Data!$L:$M,2, FALSE) &amp; """;"   )             )</f>
        <v/>
      </c>
      <c r="HM102" t="str">
        <f>IF(Data!$L103=HM$1, "",             IF(ISERR(SEARCH(HM$1,Data!$H103)),        "",          ";" &amp; VLOOKUP(HM$1,Data!$L:$N,3, FALSE) &amp; ",""" &amp; VLOOKUP(HM$1,Data!$L:$M,2, FALSE) &amp; """;"   )             )</f>
        <v/>
      </c>
      <c r="HN102" t="str">
        <f>IF(Data!$L103=HN$1, "",             IF(ISERR(SEARCH(HN$1,Data!$H103)),        "",          ";" &amp; VLOOKUP(HN$1,Data!$L:$N,3, FALSE) &amp; ",""" &amp; VLOOKUP(HN$1,Data!$L:$M,2, FALSE) &amp; """;"   )             )</f>
        <v/>
      </c>
      <c r="HO102" t="str">
        <f>IF(Data!$L103=HO$1, "",             IF(ISERR(SEARCH(HO$1,Data!$H103)),        "",          ";" &amp; VLOOKUP(HO$1,Data!$L:$N,3, FALSE) &amp; ",""" &amp; VLOOKUP(HO$1,Data!$L:$M,2, FALSE) &amp; """;"   )             )</f>
        <v/>
      </c>
      <c r="HP102" t="str">
        <f>IF(Data!$L103=HP$1, "",             IF(ISERR(SEARCH(HP$1,Data!$H103)),        "",          ";" &amp; VLOOKUP(HP$1,Data!$L:$N,3, FALSE) &amp; ",""" &amp; VLOOKUP(HP$1,Data!$L:$M,2, FALSE) &amp; """;"   )             )</f>
        <v/>
      </c>
      <c r="HQ102" t="str">
        <f>IF(Data!$L103=HQ$1, "",             IF(ISERR(SEARCH(HQ$1,Data!$H103)),        "",          ";" &amp; VLOOKUP(HQ$1,Data!$L:$N,3, FALSE) &amp; ",""" &amp; VLOOKUP(HQ$1,Data!$L:$M,2, FALSE) &amp; """;"   )             )</f>
        <v/>
      </c>
      <c r="HR102" t="str">
        <f>IF(Data!$L103=HR$1, "",             IF(ISERR(SEARCH(HR$1,Data!$H103)),        "",          ";" &amp; VLOOKUP(HR$1,Data!$L:$N,3, FALSE) &amp; ",""" &amp; VLOOKUP(HR$1,Data!$L:$M,2, FALSE) &amp; """;"   )             )</f>
        <v/>
      </c>
      <c r="HS102" t="str">
        <f>IF(Data!$L103=HS$1, "",             IF(ISERR(SEARCH(HS$1,Data!$H103)),        "",          ";" &amp; VLOOKUP(HS$1,Data!$L:$N,3, FALSE) &amp; ",""" &amp; VLOOKUP(HS$1,Data!$L:$M,2, FALSE) &amp; """;"   )             )</f>
        <v/>
      </c>
      <c r="HT102" t="str">
        <f>IF(Data!$L103=HT$1, "",             IF(ISERR(SEARCH(HT$1,Data!$H103)),        "",          ";" &amp; VLOOKUP(HT$1,Data!$L:$N,3, FALSE) &amp; ",""" &amp; VLOOKUP(HT$1,Data!$L:$M,2, FALSE) &amp; """;"   )             )</f>
        <v/>
      </c>
      <c r="HU102" t="str">
        <f>IF(Data!$L103=HU$1, "",             IF(ISERR(SEARCH(HU$1,Data!$H103)),        "",          ";" &amp; VLOOKUP(HU$1,Data!$L:$N,3, FALSE) &amp; ",""" &amp; VLOOKUP(HU$1,Data!$L:$M,2, FALSE) &amp; """;"   )             )</f>
        <v/>
      </c>
      <c r="HV102" t="str">
        <f>IF(Data!$L103=HV$1, "",             IF(ISERR(SEARCH(HV$1,Data!$H103)),        "",          ";" &amp; VLOOKUP(HV$1,Data!$L:$N,3, FALSE) &amp; ",""" &amp; VLOOKUP(HV$1,Data!$L:$M,2, FALSE) &amp; """;"   )             )</f>
        <v/>
      </c>
      <c r="HW102" t="str">
        <f>IF(Data!$L103=HW$1, "",             IF(ISERR(SEARCH(HW$1,Data!$H103)),        "",          ";" &amp; VLOOKUP(HW$1,Data!$L:$N,3, FALSE) &amp; ",""" &amp; VLOOKUP(HW$1,Data!$L:$M,2, FALSE) &amp; """;"   )             )</f>
        <v/>
      </c>
      <c r="HX102" t="str">
        <f>IF(Data!$L103=HX$1, "",             IF(ISERR(SEARCH(HX$1,Data!$H103)),        "",          ";" &amp; VLOOKUP(HX$1,Data!$L:$N,3, FALSE) &amp; ",""" &amp; VLOOKUP(HX$1,Data!$L:$M,2, FALSE) &amp; """;"   )             )</f>
        <v/>
      </c>
      <c r="HY102" t="str">
        <f>IF(Data!$L103=HY$1, "",             IF(ISERR(SEARCH(HY$1,Data!$H103)),        "",          ";" &amp; VLOOKUP(HY$1,Data!$L:$N,3, FALSE) &amp; ",""" &amp; VLOOKUP(HY$1,Data!$L:$M,2, FALSE) &amp; """;"   )             )</f>
        <v/>
      </c>
      <c r="HZ102" t="str">
        <f>IF(Data!$L103=HZ$1, "",             IF(ISERR(SEARCH(HZ$1,Data!$H103)),        "",          ";" &amp; VLOOKUP(HZ$1,Data!$L:$N,3, FALSE) &amp; ",""" &amp; VLOOKUP(HZ$1,Data!$L:$M,2, FALSE) &amp; """;"   )             )</f>
        <v/>
      </c>
      <c r="IA102" t="str">
        <f>IF(Data!$L103=IA$1, "",             IF(ISERR(SEARCH(IA$1,Data!$H103)),        "",          ";" &amp; VLOOKUP(IA$1,Data!$L:$N,3, FALSE) &amp; ",""" &amp; VLOOKUP(IA$1,Data!$L:$M,2, FALSE) &amp; """;"   )             )</f>
        <v/>
      </c>
      <c r="IB102" t="str">
        <f>IF(Data!$L103=IB$1, "",             IF(ISERR(SEARCH(IB$1,Data!$H103)),        "",          ";" &amp; VLOOKUP(IB$1,Data!$L:$N,3, FALSE) &amp; ",""" &amp; VLOOKUP(IB$1,Data!$L:$M,2, FALSE) &amp; """;"   )             )</f>
        <v/>
      </c>
      <c r="IC102" t="str">
        <f>IF(Data!$L103=IC$1, "",             IF(ISERR(SEARCH(IC$1,Data!$H103)),        "",          ";" &amp; VLOOKUP(IC$1,Data!$L:$N,3, FALSE) &amp; ",""" &amp; VLOOKUP(IC$1,Data!$L:$M,2, FALSE) &amp; """;"   )             )</f>
        <v/>
      </c>
      <c r="ID102" t="str">
        <f>IF(Data!$L103=ID$1, "",             IF(ISERR(SEARCH(ID$1,Data!$H103)),        "",          ";" &amp; VLOOKUP(ID$1,Data!$L:$N,3, FALSE) &amp; ",""" &amp; VLOOKUP(ID$1,Data!$L:$M,2, FALSE) &amp; """;"   )             )</f>
        <v/>
      </c>
      <c r="IE102" t="str">
        <f>IF(Data!$L103=IE$1, "",             IF(ISERR(SEARCH(IE$1,Data!$H103)),        "",          ";" &amp; VLOOKUP(IE$1,Data!$L:$N,3, FALSE) &amp; ",""" &amp; VLOOKUP(IE$1,Data!$L:$M,2, FALSE) &amp; """;"   )             )</f>
        <v/>
      </c>
      <c r="IF102" t="str">
        <f>IF(Data!$L103=IF$1, "",             IF(ISERR(SEARCH(IF$1,Data!$H103)),        "",          ";" &amp; VLOOKUP(IF$1,Data!$L:$N,3, FALSE) &amp; ",""" &amp; VLOOKUP(IF$1,Data!$L:$M,2, FALSE) &amp; """;"   )             )</f>
        <v/>
      </c>
      <c r="IG102" t="str">
        <f>IF(Data!$L103=IG$1, "",             IF(ISERR(SEARCH(IG$1,Data!$H103)),        "",          ";" &amp; VLOOKUP(IG$1,Data!$L:$N,3, FALSE) &amp; ",""" &amp; VLOOKUP(IG$1,Data!$L:$M,2, FALSE) &amp; """;"   )             )</f>
        <v/>
      </c>
      <c r="IH102" t="str">
        <f>IF(Data!$L103=IH$1, "",             IF(ISERR(SEARCH(IH$1,Data!$H103)),        "",          ";" &amp; VLOOKUP(IH$1,Data!$L:$N,3, FALSE) &amp; ",""" &amp; VLOOKUP(IH$1,Data!$L:$M,2, FALSE) &amp; """;"   )             )</f>
        <v/>
      </c>
      <c r="II102" t="str">
        <f>IF(Data!$L103=II$1, "",             IF(ISERR(SEARCH(II$1,Data!$H103)),        "",          ";" &amp; VLOOKUP(II$1,Data!$L:$N,3, FALSE) &amp; ",""" &amp; VLOOKUP(II$1,Data!$L:$M,2, FALSE) &amp; """;"   )             )</f>
        <v/>
      </c>
    </row>
    <row r="103" spans="1:243" x14ac:dyDescent="0.3">
      <c r="A103" t="str">
        <f>Data!L104</f>
        <v>Maz Kanata</v>
      </c>
      <c r="B103" s="15" t="str">
        <f>VLOOKUP(Tableau36[[#This Row],[Character]],Data!L:N,3,FALSE)</f>
        <v>00000000-0000-0000-0000-000000000102</v>
      </c>
      <c r="C103" s="15" t="str">
        <f>VLOOKUP(Tableau36[[#This Row],[Character]],Data!L:M,2,FALSE)</f>
        <v>HUMAN</v>
      </c>
      <c r="D103" s="15" t="str">
        <f>SUBSTITUTE(     SUBSTITUTE(Tableau36[[#This Row],[character_id,character_type,friend_id,friend_type]],",""DROID""",""),    ",""HUMAN""", "")</f>
        <v>00000000-0000-0000-0000-000000000102,00000000-0000-0000-0000-000000000070/00000000-0000-0000-0000-000000000102,00000000-0000-0000-0000-000000000163/00000000-0000-0000-0000-000000000102,00000000-0000-0000-0000-000000000180/00000000-0000-0000-0000-000000000102,00000000-0000-0000-0000-000000000185</v>
      </c>
      <c r="E103" s="15" t="str">
        <f>IF(Tableau36[[#This Row],[With char''s id]] = "", "",    MID(Tableau36[[#This Row],[With char''s id]], 2, LEN(Tableau36[[#This Row],[With char''s id]])-1))</f>
        <v>00000000-0000-0000-0000-000000000102,"HUMAN",00000000-0000-0000-0000-000000000070,"HUMAN"/00000000-0000-0000-0000-000000000102,"HUMAN",00000000-0000-0000-0000-000000000163,"HUMAN"/00000000-0000-0000-0000-000000000102,"HUMAN",00000000-0000-0000-0000-000000000180,"HUMAN"/00000000-0000-0000-0000-000000000102,"HUMAN",00000000-0000-0000-0000-000000000185,"HUMAN"</v>
      </c>
      <c r="F103" s="15" t="str">
        <f>SUBSTITUTE(Tableau36[[#This Row],[List of friend''s id]],  "/",    "/" &amp; Tableau36[[#This Row],[Character''s id]] &amp; ",""" &amp; Tableau36[[#This Row],[Type]] &amp; """,")</f>
        <v>/00000000-0000-0000-0000-000000000102,"HUMAN",00000000-0000-0000-0000-000000000070,"HUMAN"/00000000-0000-0000-0000-000000000102,"HUMAN",00000000-0000-0000-0000-000000000163,"HUMAN"/00000000-0000-0000-0000-000000000102,"HUMAN",00000000-0000-0000-0000-000000000180,"HUMAN"/00000000-0000-0000-0000-000000000102,"HUMAN",00000000-0000-0000-0000-000000000185,"HUMAN"</v>
      </c>
      <c r="G103" t="str">
        <f>IF( Tableau36[[#This Row],[removed double semi-colon]]="", "", "/" &amp; MID(Tableau36[[#This Row],[removed double semi-colon]],2,LEN(Tableau36[[#This Row],[removed double semi-colon]]) - 2) )</f>
        <v>/00000000-0000-0000-0000-000000000070,"HUMAN"/00000000-0000-0000-0000-000000000163,"HUMAN"/00000000-0000-0000-0000-000000000180,"HUMAN"/00000000-0000-0000-0000-000000000185,"HUMAN"</v>
      </c>
      <c r="H103" t="str">
        <f>SUBSTITUTE(Tableau36[[#This Row],[Concatenation]],";;","/")</f>
        <v>;00000000-0000-0000-0000-000000000070,"HUMAN"/00000000-0000-0000-0000-000000000163,"HUMAN"/00000000-0000-0000-0000-000000000180,"HUMAN"/00000000-0000-0000-0000-000000000185,"HUMAN";</v>
      </c>
      <c r="I103" t="str">
        <f>friends!M103&amp; friends!N103&amp; friends!O103&amp; friends!P103&amp; friends!Q103&amp; friends!R103&amp; friends!S103&amp; friends!T103&amp; friends!U103&amp; friends!V103&amp; friends!W103&amp; friends!X103&amp; friends!Y103&amp; friends!Z103&amp; friends!AA103&amp; friends!AB103&amp; friends!AC103&amp; friends!AD103&amp; friends!AE103&amp; friends!AF103&amp; friends!AG103&amp; friends!AH103&amp; friends!AI103&amp; friends!AJ103&amp; friends!AK103&amp; friends!AL103&amp; friends!AM103&amp; friends!AN103&amp; friends!AO103&amp; friends!AP103&amp; friends!AQ103&amp; friends!AR103&amp; friends!AS103&amp; friends!AT103&amp; friends!AU103&amp; friends!AV103&amp; friends!AW103&amp; friends!AX103&amp; friends!AY103&amp; friends!AZ103&amp; friends!BA103&amp; friends!BB103&amp; friends!BC103&amp; friends!BD103&amp; friends!BE103&amp; friends!BF103&amp; friends!BG103&amp; friends!BH103&amp; friends!BI103&amp; friends!BJ103&amp; friends!BK103&amp; friends!BL103&amp; friends!BM103&amp; friends!BN103&amp; friends!BO103&amp; friends!BP103&amp; friends!BQ103&amp; friends!BR103&amp; friends!BS103&amp; friends!BT103&amp; friends!BU103&amp; friends!BV103&amp; friends!BW103&amp; friends!BX103&amp; friends!BY103&amp; friends!BZ103&amp; friends!CA103&amp; friends!CB103&amp; friends!CC103&amp; friends!CD103&amp; friends!CE103&amp; friends!CF103&amp; friends!CG103&amp; friends!CH103&amp; friends!CI103&amp; friends!CJ103&amp; friends!CK103&amp; friends!CL103&amp; friends!CM103&amp; friends!CN103&amp; friends!CO103&amp; friends!CP103&amp; friends!CQ103&amp; friends!CR103&amp; friends!CS103&amp; friends!CT103&amp; friends!CU103&amp; friends!CV103&amp; friends!CW103&amp; friends!CX103&amp; friends!CY103&amp; friends!CZ103&amp; friends!DA103&amp; friends!DB103&amp; friends!DC103&amp; friends!DD103&amp; friends!DE103&amp; friends!DF103&amp; friends!DG103&amp; friends!DH103&amp; friends!DI103&amp; friends!DJ103&amp; friends!DK103&amp; friends!DL103&amp; friends!DM103&amp; friends!DN103&amp; friends!DO103&amp; friends!DP103&amp; friends!DQ103&amp; friends!DR103&amp; friends!DS103&amp; friends!DT103&amp; friends!DU103&amp; friends!DV103&amp; friends!DW103&amp; friends!DX103&amp; friends!DY103&amp; friends!DZ103&amp; friends!EA103&amp; friends!EB103&amp; friends!EC103&amp; friends!ED103&amp; friends!EE103&amp; friends!EF103&amp; friends!EG103&amp; friends!EH103&amp; friends!EI103&amp; friends!EJ103&amp; friends!EK103&amp; friends!EL103&amp; friends!EM103&amp; friends!EN103&amp; friends!EO103&amp; friends!EP103&amp; friends!EQ103&amp; friends!ER103&amp; friends!ES103&amp; friends!ET103&amp; friends!EU103&amp; friends!EV103&amp; friends!EW103&amp; friends!EX103&amp; friends!EY103&amp; friends!EZ103&amp; friends!FA103&amp; friends!FB103&amp; friends!FC103&amp; friends!FD103&amp; friends!FE103&amp; friends!FF103&amp; friends!FG103&amp; friends!FH103&amp; friends!FI103&amp; friends!FJ103&amp; friends!FK103&amp; friends!FL103&amp; friends!FM103&amp; friends!FN103&amp; friends!FO103&amp; friends!FP103&amp; friends!FQ103&amp; friends!FR103&amp; friends!FS103&amp; friends!FT103&amp; friends!FU103&amp; friends!FV103&amp; friends!FW103&amp; friends!FX103&amp; friends!FY103&amp; friends!FZ103&amp; friends!GA103&amp; friends!GB103&amp; friends!GC103&amp; friends!GD103&amp; friends!GE103&amp; friends!GF103&amp; friends!GG103&amp; friends!GH103&amp; friends!GI103&amp; friends!GJ103&amp; friends!GK103&amp; friends!GL103&amp; friends!GM103&amp; friends!GN103&amp; friends!GO103&amp; friends!GP103&amp; friends!GQ103&amp; friends!GR103&amp; friends!GS103&amp; friends!GT103&amp; friends!GU103&amp; friends!GV103&amp; friends!GW103&amp; friends!GX103&amp; friends!GY103&amp; friends!GZ103&amp; friends!HA103&amp; friends!HB103&amp; friends!HC103&amp; friends!HD103&amp; friends!HE103&amp; friends!HF103&amp; friends!HG103&amp; friends!HH103&amp; friends!HI103&amp; friends!HJ103&amp; friends!HK103&amp; friends!HL103&amp; friends!HM103&amp; friends!HN103&amp; friends!HO103&amp; friends!HP103&amp; friends!HQ103&amp; friends!HR103&amp; friends!HS103&amp; friends!HT103&amp; friends!HU103&amp; friends!HV103&amp; friends!HW103&amp; friends!HX103&amp; friends!HY103&amp; friends!HZ103&amp; friends!IA103&amp; friends!IB103&amp; friends!IC103&amp; friends!ID103&amp; friends!IE103&amp; friends!IF103&amp; friends!IG103&amp; friends!IH103&amp; friends!II103</f>
        <v>;00000000-0000-0000-0000-000000000070,"HUMAN";;00000000-0000-0000-0000-000000000163,"HUMAN";;00000000-0000-0000-0000-000000000180,"HUMAN";;00000000-0000-0000-0000-000000000185,"HUMAN";</v>
      </c>
      <c r="M103" t="str">
        <f>IF(Data!$L104=M$1, "",             IF(ISERR(SEARCH(M$1,Data!$H104)),        "",          ";" &amp; VLOOKUP(M$1,Data!$L:$N,3, FALSE) &amp; ",""" &amp; VLOOKUP(M$1,Data!$L:$M,2, FALSE) &amp; """;"   )             )</f>
        <v/>
      </c>
      <c r="N103" t="str">
        <f>IF(Data!$L104=N$1, "",             IF(ISERR(SEARCH(N$1,Data!$H104)),        "",          ";" &amp; VLOOKUP(N$1,Data!$L:$N,3, FALSE) &amp; ",""" &amp; VLOOKUP(N$1,Data!$L:$M,2, FALSE) &amp; """;"   )             )</f>
        <v/>
      </c>
      <c r="O103" t="str">
        <f>IF(Data!$L104=O$1, "",             IF(ISERR(SEARCH(O$1,Data!$H104)),        "",          ";" &amp; VLOOKUP(O$1,Data!$L:$N,3, FALSE) &amp; ",""" &amp; VLOOKUP(O$1,Data!$L:$M,2, FALSE) &amp; """;"   )             )</f>
        <v/>
      </c>
      <c r="P103" t="str">
        <f>IF(Data!$L104=P$1, "",             IF(ISERR(SEARCH(P$1,Data!$H104)),        "",          ";" &amp; VLOOKUP(P$1,Data!$L:$N,3, FALSE) &amp; ",""" &amp; VLOOKUP(P$1,Data!$L:$M,2, FALSE) &amp; """;"   )             )</f>
        <v/>
      </c>
      <c r="Q103" t="str">
        <f>IF(Data!$L104=Q$1, "",             IF(ISERR(SEARCH(Q$1,Data!$H104)),        "",          ";" &amp; VLOOKUP(Q$1,Data!$L:$N,3, FALSE) &amp; ",""" &amp; VLOOKUP(Q$1,Data!$L:$M,2, FALSE) &amp; """;"   )             )</f>
        <v/>
      </c>
      <c r="R103" t="str">
        <f>IF(Data!$L104=R$1, "",             IF(ISERR(SEARCH(R$1,Data!$H104)),        "",          ";" &amp; VLOOKUP(R$1,Data!$L:$N,3, FALSE) &amp; ",""" &amp; VLOOKUP(R$1,Data!$L:$M,2, FALSE) &amp; """;"   )             )</f>
        <v/>
      </c>
      <c r="S103" t="str">
        <f>IF(Data!$L104=S$1, "",             IF(ISERR(SEARCH(S$1,Data!$H104)),        "",          ";" &amp; VLOOKUP(S$1,Data!$L:$N,3, FALSE) &amp; ",""" &amp; VLOOKUP(S$1,Data!$L:$M,2, FALSE) &amp; """;"   )             )</f>
        <v/>
      </c>
      <c r="T103" t="str">
        <f>IF(Data!$L104=T$1, "",             IF(ISERR(SEARCH(T$1,Data!$H104)),        "",          ";" &amp; VLOOKUP(T$1,Data!$L:$N,3, FALSE) &amp; ",""" &amp; VLOOKUP(T$1,Data!$L:$M,2, FALSE) &amp; """;"   )             )</f>
        <v/>
      </c>
      <c r="U103" t="str">
        <f>IF(Data!$L104=U$1, "",             IF(ISERR(SEARCH(U$1,Data!$H104)),        "",          ";" &amp; VLOOKUP(U$1,Data!$L:$N,3, FALSE) &amp; ",""" &amp; VLOOKUP(U$1,Data!$L:$M,2, FALSE) &amp; """;"   )             )</f>
        <v/>
      </c>
      <c r="V103" t="str">
        <f>IF(Data!$L104=V$1, "",             IF(ISERR(SEARCH(V$1,Data!$H104)),        "",          ";" &amp; VLOOKUP(V$1,Data!$L:$N,3, FALSE) &amp; ",""" &amp; VLOOKUP(V$1,Data!$L:$M,2, FALSE) &amp; """;"   )             )</f>
        <v/>
      </c>
      <c r="W103" t="str">
        <f>IF(Data!$L104=W$1, "",             IF(ISERR(SEARCH(W$1,Data!$H104)),        "",          ";" &amp; VLOOKUP(W$1,Data!$L:$N,3, FALSE) &amp; ",""" &amp; VLOOKUP(W$1,Data!$L:$M,2, FALSE) &amp; """;"   )             )</f>
        <v/>
      </c>
      <c r="X103" t="str">
        <f>IF(Data!$L104=X$1, "",             IF(ISERR(SEARCH(X$1,Data!$H104)),        "",          ";" &amp; VLOOKUP(X$1,Data!$L:$N,3, FALSE) &amp; ",""" &amp; VLOOKUP(X$1,Data!$L:$M,2, FALSE) &amp; """;"   )             )</f>
        <v/>
      </c>
      <c r="Y103" t="str">
        <f>IF(Data!$L104=Y$1, "",             IF(ISERR(SEARCH(Y$1,Data!$H104)),        "",          ";" &amp; VLOOKUP(Y$1,Data!$L:$N,3, FALSE) &amp; ",""" &amp; VLOOKUP(Y$1,Data!$L:$M,2, FALSE) &amp; """;"   )             )</f>
        <v/>
      </c>
      <c r="Z103" t="str">
        <f>IF(Data!$L104=Z$1, "",             IF(ISERR(SEARCH(Z$1,Data!$H104)),        "",          ";" &amp; VLOOKUP(Z$1,Data!$L:$N,3, FALSE) &amp; ",""" &amp; VLOOKUP(Z$1,Data!$L:$M,2, FALSE) &amp; """;"   )             )</f>
        <v/>
      </c>
      <c r="AA103" t="str">
        <f>IF(Data!$L104=AA$1, "",             IF(ISERR(SEARCH(AA$1,Data!$H104)),        "",          ";" &amp; VLOOKUP(AA$1,Data!$L:$N,3, FALSE) &amp; ",""" &amp; VLOOKUP(AA$1,Data!$L:$M,2, FALSE) &amp; """;"   )             )</f>
        <v/>
      </c>
      <c r="AB103" t="str">
        <f>IF(Data!$L104=AB$1, "",             IF(ISERR(SEARCH(AB$1,Data!$H104)),        "",          ";" &amp; VLOOKUP(AB$1,Data!$L:$N,3, FALSE) &amp; ",""" &amp; VLOOKUP(AB$1,Data!$L:$M,2, FALSE) &amp; """;"   )             )</f>
        <v/>
      </c>
      <c r="AC103" t="str">
        <f>IF(Data!$L104=AC$1, "",             IF(ISERR(SEARCH(AC$1,Data!$H104)),        "",          ";" &amp; VLOOKUP(AC$1,Data!$L:$N,3, FALSE) &amp; ",""" &amp; VLOOKUP(AC$1,Data!$L:$M,2, FALSE) &amp; """;"   )             )</f>
        <v/>
      </c>
      <c r="AD103" t="str">
        <f>IF(Data!$L104=AD$1, "",             IF(ISERR(SEARCH(AD$1,Data!$H104)),        "",          ";" &amp; VLOOKUP(AD$1,Data!$L:$N,3, FALSE) &amp; ",""" &amp; VLOOKUP(AD$1,Data!$L:$M,2, FALSE) &amp; """;"   )             )</f>
        <v/>
      </c>
      <c r="AE103" t="str">
        <f>IF(Data!$L104=AE$1, "",             IF(ISERR(SEARCH(AE$1,Data!$H104)),        "",          ";" &amp; VLOOKUP(AE$1,Data!$L:$N,3, FALSE) &amp; ",""" &amp; VLOOKUP(AE$1,Data!$L:$M,2, FALSE) &amp; """;"   )             )</f>
        <v/>
      </c>
      <c r="AF103" t="str">
        <f>IF(Data!$L104=AF$1, "",             IF(ISERR(SEARCH(AF$1,Data!$H104)),        "",          ";" &amp; VLOOKUP(AF$1,Data!$L:$N,3, FALSE) &amp; ",""" &amp; VLOOKUP(AF$1,Data!$L:$M,2, FALSE) &amp; """;"   )             )</f>
        <v/>
      </c>
      <c r="AG103" t="str">
        <f>IF(Data!$L104=AG$1, "",             IF(ISERR(SEARCH(AG$1,Data!$H104)),        "",          ";" &amp; VLOOKUP(AG$1,Data!$L:$N,3, FALSE) &amp; ",""" &amp; VLOOKUP(AG$1,Data!$L:$M,2, FALSE) &amp; """;"   )             )</f>
        <v/>
      </c>
      <c r="AH103" t="str">
        <f>IF(Data!$L104=AH$1, "",             IF(ISERR(SEARCH(AH$1,Data!$H104)),        "",          ";" &amp; VLOOKUP(AH$1,Data!$L:$N,3, FALSE) &amp; ",""" &amp; VLOOKUP(AH$1,Data!$L:$M,2, FALSE) &amp; """;"   )             )</f>
        <v/>
      </c>
      <c r="AI103" t="str">
        <f>IF(Data!$L104=AI$1, "",             IF(ISERR(SEARCH(AI$1,Data!$H104)),        "",          ";" &amp; VLOOKUP(AI$1,Data!$L:$N,3, FALSE) &amp; ",""" &amp; VLOOKUP(AI$1,Data!$L:$M,2, FALSE) &amp; """;"   )             )</f>
        <v/>
      </c>
      <c r="AJ103" t="str">
        <f>IF(Data!$L104=AJ$1, "",             IF(ISERR(SEARCH(AJ$1,Data!$H104)),        "",          ";" &amp; VLOOKUP(AJ$1,Data!$L:$N,3, FALSE) &amp; ",""" &amp; VLOOKUP(AJ$1,Data!$L:$M,2, FALSE) &amp; """;"   )             )</f>
        <v/>
      </c>
      <c r="AK103" t="str">
        <f>IF(Data!$L104=AK$1, "",             IF(ISERR(SEARCH(AK$1,Data!$H104)),        "",          ";" &amp; VLOOKUP(AK$1,Data!$L:$N,3, FALSE) &amp; ",""" &amp; VLOOKUP(AK$1,Data!$L:$M,2, FALSE) &amp; """;"   )             )</f>
        <v/>
      </c>
      <c r="AL103" t="str">
        <f>IF(Data!$L104=AL$1, "",             IF(ISERR(SEARCH(AL$1,Data!$H104)),        "",          ";" &amp; VLOOKUP(AL$1,Data!$L:$N,3, FALSE) &amp; ",""" &amp; VLOOKUP(AL$1,Data!$L:$M,2, FALSE) &amp; """;"   )             )</f>
        <v/>
      </c>
      <c r="AM103" t="str">
        <f>IF(Data!$L104=AM$1, "",             IF(ISERR(SEARCH(AM$1,Data!$H104)),        "",          ";" &amp; VLOOKUP(AM$1,Data!$L:$N,3, FALSE) &amp; ",""" &amp; VLOOKUP(AM$1,Data!$L:$M,2, FALSE) &amp; """;"   )             )</f>
        <v/>
      </c>
      <c r="AN103" t="str">
        <f>IF(Data!$L104=AN$1, "",             IF(ISERR(SEARCH(AN$1,Data!$H104)),        "",          ";" &amp; VLOOKUP(AN$1,Data!$L:$N,3, FALSE) &amp; ",""" &amp; VLOOKUP(AN$1,Data!$L:$M,2, FALSE) &amp; """;"   )             )</f>
        <v/>
      </c>
      <c r="AO103" t="str">
        <f>IF(Data!$L104=AO$1, "",             IF(ISERR(SEARCH(AO$1,Data!$H104)),        "",          ";" &amp; VLOOKUP(AO$1,Data!$L:$N,3, FALSE) &amp; ",""" &amp; VLOOKUP(AO$1,Data!$L:$M,2, FALSE) &amp; """;"   )             )</f>
        <v/>
      </c>
      <c r="AP103" t="str">
        <f>IF(Data!$L104=AP$1, "",             IF(ISERR(SEARCH(AP$1,Data!$H104)),        "",          ";" &amp; VLOOKUP(AP$1,Data!$L:$N,3, FALSE) &amp; ",""" &amp; VLOOKUP(AP$1,Data!$L:$M,2, FALSE) &amp; """;"   )             )</f>
        <v/>
      </c>
      <c r="AQ103" t="str">
        <f>IF(Data!$L104=AQ$1, "",             IF(ISERR(SEARCH(AQ$1,Data!$H104)),        "",          ";" &amp; VLOOKUP(AQ$1,Data!$L:$N,3, FALSE) &amp; ",""" &amp; VLOOKUP(AQ$1,Data!$L:$M,2, FALSE) &amp; """;"   )             )</f>
        <v/>
      </c>
      <c r="AR103" t="str">
        <f>IF(Data!$L104=AR$1, "",             IF(ISERR(SEARCH(AR$1,Data!$H104)),        "",          ";" &amp; VLOOKUP(AR$1,Data!$L:$N,3, FALSE) &amp; ",""" &amp; VLOOKUP(AR$1,Data!$L:$M,2, FALSE) &amp; """;"   )             )</f>
        <v/>
      </c>
      <c r="AS103" t="str">
        <f>IF(Data!$L104=AS$1, "",             IF(ISERR(SEARCH(AS$1,Data!$H104)),        "",          ";" &amp; VLOOKUP(AS$1,Data!$L:$N,3, FALSE) &amp; ",""" &amp; VLOOKUP(AS$1,Data!$L:$M,2, FALSE) &amp; """;"   )             )</f>
        <v/>
      </c>
      <c r="AT103" t="str">
        <f>IF(Data!$L104=AT$1, "",             IF(ISERR(SEARCH(AT$1,Data!$H104)),        "",          ";" &amp; VLOOKUP(AT$1,Data!$L:$N,3, FALSE) &amp; ",""" &amp; VLOOKUP(AT$1,Data!$L:$M,2, FALSE) &amp; """;"   )             )</f>
        <v/>
      </c>
      <c r="AU103" t="str">
        <f>IF(Data!$L104=AU$1, "",             IF(ISERR(SEARCH(AU$1,Data!$H104)),        "",          ";" &amp; VLOOKUP(AU$1,Data!$L:$N,3, FALSE) &amp; ",""" &amp; VLOOKUP(AU$1,Data!$L:$M,2, FALSE) &amp; """;"   )             )</f>
        <v/>
      </c>
      <c r="AV103" t="str">
        <f>IF(Data!$L104=AV$1, "",             IF(ISERR(SEARCH(AV$1,Data!$H104)),        "",          ";" &amp; VLOOKUP(AV$1,Data!$L:$N,3, FALSE) &amp; ",""" &amp; VLOOKUP(AV$1,Data!$L:$M,2, FALSE) &amp; """;"   )             )</f>
        <v/>
      </c>
      <c r="AW103" t="str">
        <f>IF(Data!$L104=AW$1, "",             IF(ISERR(SEARCH(AW$1,Data!$H104)),        "",          ";" &amp; VLOOKUP(AW$1,Data!$L:$N,3, FALSE) &amp; ",""" &amp; VLOOKUP(AW$1,Data!$L:$M,2, FALSE) &amp; """;"   )             )</f>
        <v/>
      </c>
      <c r="AX103" t="str">
        <f>IF(Data!$L104=AX$1, "",             IF(ISERR(SEARCH(AX$1,Data!$H104)),        "",          ";" &amp; VLOOKUP(AX$1,Data!$L:$N,3, FALSE) &amp; ",""" &amp; VLOOKUP(AX$1,Data!$L:$M,2, FALSE) &amp; """;"   )             )</f>
        <v/>
      </c>
      <c r="AY103" t="str">
        <f>IF(Data!$L104=AY$1, "",             IF(ISERR(SEARCH(AY$1,Data!$H104)),        "",          ";" &amp; VLOOKUP(AY$1,Data!$L:$N,3, FALSE) &amp; ",""" &amp; VLOOKUP(AY$1,Data!$L:$M,2, FALSE) &amp; """;"   )             )</f>
        <v/>
      </c>
      <c r="AZ103" t="str">
        <f>IF(Data!$L104=AZ$1, "",             IF(ISERR(SEARCH(AZ$1,Data!$H104)),        "",          ";" &amp; VLOOKUP(AZ$1,Data!$L:$N,3, FALSE) &amp; ",""" &amp; VLOOKUP(AZ$1,Data!$L:$M,2, FALSE) &amp; """;"   )             )</f>
        <v/>
      </c>
      <c r="BA103" t="str">
        <f>IF(Data!$L104=BA$1, "",             IF(ISERR(SEARCH(BA$1,Data!$H104)),        "",          ";" &amp; VLOOKUP(BA$1,Data!$L:$N,3, FALSE) &amp; ",""" &amp; VLOOKUP(BA$1,Data!$L:$M,2, FALSE) &amp; """;"   )             )</f>
        <v/>
      </c>
      <c r="BB103" t="str">
        <f>IF(Data!$L104=BB$1, "",             IF(ISERR(SEARCH(BB$1,Data!$H104)),        "",          ";" &amp; VLOOKUP(BB$1,Data!$L:$N,3, FALSE) &amp; ",""" &amp; VLOOKUP(BB$1,Data!$L:$M,2, FALSE) &amp; """;"   )             )</f>
        <v/>
      </c>
      <c r="BC103" t="str">
        <f>IF(Data!$L104=BC$1, "",             IF(ISERR(SEARCH(BC$1,Data!$H104)),        "",          ";" &amp; VLOOKUP(BC$1,Data!$L:$N,3, FALSE) &amp; ",""" &amp; VLOOKUP(BC$1,Data!$L:$M,2, FALSE) &amp; """;"   )             )</f>
        <v/>
      </c>
      <c r="BD103" t="str">
        <f>IF(Data!$L104=BD$1, "",             IF(ISERR(SEARCH(BD$1,Data!$H104)),        "",          ";" &amp; VLOOKUP(BD$1,Data!$L:$N,3, FALSE) &amp; ",""" &amp; VLOOKUP(BD$1,Data!$L:$M,2, FALSE) &amp; """;"   )             )</f>
        <v/>
      </c>
      <c r="BE103" t="str">
        <f>IF(Data!$L104=BE$1, "",             IF(ISERR(SEARCH(BE$1,Data!$H104)),        "",          ";" &amp; VLOOKUP(BE$1,Data!$L:$N,3, FALSE) &amp; ",""" &amp; VLOOKUP(BE$1,Data!$L:$M,2, FALSE) &amp; """;"   )             )</f>
        <v/>
      </c>
      <c r="BF103" t="str">
        <f>IF(Data!$L104=BF$1, "",             IF(ISERR(SEARCH(BF$1,Data!$H104)),        "",          ";" &amp; VLOOKUP(BF$1,Data!$L:$N,3, FALSE) &amp; ",""" &amp; VLOOKUP(BF$1,Data!$L:$M,2, FALSE) &amp; """;"   )             )</f>
        <v/>
      </c>
      <c r="BG103" t="str">
        <f>IF(Data!$L104=BG$1, "",             IF(ISERR(SEARCH(BG$1,Data!$H104)),        "",          ";" &amp; VLOOKUP(BG$1,Data!$L:$N,3, FALSE) &amp; ",""" &amp; VLOOKUP(BG$1,Data!$L:$M,2, FALSE) &amp; """;"   )             )</f>
        <v/>
      </c>
      <c r="BH103" t="str">
        <f>IF(Data!$L104=BH$1, "",             IF(ISERR(SEARCH(BH$1,Data!$H104)),        "",          ";" &amp; VLOOKUP(BH$1,Data!$L:$N,3, FALSE) &amp; ",""" &amp; VLOOKUP(BH$1,Data!$L:$M,2, FALSE) &amp; """;"   )             )</f>
        <v/>
      </c>
      <c r="BI103" t="str">
        <f>IF(Data!$L104=BI$1, "",             IF(ISERR(SEARCH(BI$1,Data!$H104)),        "",          ";" &amp; VLOOKUP(BI$1,Data!$L:$N,3, FALSE) &amp; ",""" &amp; VLOOKUP(BI$1,Data!$L:$M,2, FALSE) &amp; """;"   )             )</f>
        <v/>
      </c>
      <c r="BJ103" t="str">
        <f>IF(Data!$L104=BJ$1, "",             IF(ISERR(SEARCH(BJ$1,Data!$H104)),        "",          ";" &amp; VLOOKUP(BJ$1,Data!$L:$N,3, FALSE) &amp; ",""" &amp; VLOOKUP(BJ$1,Data!$L:$M,2, FALSE) &amp; """;"   )             )</f>
        <v/>
      </c>
      <c r="BK103" t="str">
        <f>IF(Data!$L104=BK$1, "",             IF(ISERR(SEARCH(BK$1,Data!$H104)),        "",          ";" &amp; VLOOKUP(BK$1,Data!$L:$N,3, FALSE) &amp; ",""" &amp; VLOOKUP(BK$1,Data!$L:$M,2, FALSE) &amp; """;"   )             )</f>
        <v/>
      </c>
      <c r="BL103" t="str">
        <f>IF(Data!$L104=BL$1, "",             IF(ISERR(SEARCH(BL$1,Data!$H104)),        "",          ";" &amp; VLOOKUP(BL$1,Data!$L:$N,3, FALSE) &amp; ",""" &amp; VLOOKUP(BL$1,Data!$L:$M,2, FALSE) &amp; """;"   )             )</f>
        <v/>
      </c>
      <c r="BM103" t="str">
        <f>IF(Data!$L104=BM$1, "",             IF(ISERR(SEARCH(BM$1,Data!$H104)),        "",          ";" &amp; VLOOKUP(BM$1,Data!$L:$N,3, FALSE) &amp; ",""" &amp; VLOOKUP(BM$1,Data!$L:$M,2, FALSE) &amp; """;"   )             )</f>
        <v/>
      </c>
      <c r="BN103" t="str">
        <f>IF(Data!$L104=BN$1, "",             IF(ISERR(SEARCH(BN$1,Data!$H104)),        "",          ";" &amp; VLOOKUP(BN$1,Data!$L:$N,3, FALSE) &amp; ",""" &amp; VLOOKUP(BN$1,Data!$L:$M,2, FALSE) &amp; """;"   )             )</f>
        <v/>
      </c>
      <c r="BO103" t="str">
        <f>IF(Data!$L104=BO$1, "",             IF(ISERR(SEARCH(BO$1,Data!$H104)),        "",          ";" &amp; VLOOKUP(BO$1,Data!$L:$N,3, FALSE) &amp; ",""" &amp; VLOOKUP(BO$1,Data!$L:$M,2, FALSE) &amp; """;"   )             )</f>
        <v>;00000000-0000-0000-0000-000000000070,"HUMAN";</v>
      </c>
      <c r="BP103" t="str">
        <f>IF(Data!$L104=BP$1, "",             IF(ISERR(SEARCH(BP$1,Data!$H104)),        "",          ";" &amp; VLOOKUP(BP$1,Data!$L:$N,3, FALSE) &amp; ",""" &amp; VLOOKUP(BP$1,Data!$L:$M,2, FALSE) &amp; """;"   )             )</f>
        <v/>
      </c>
      <c r="BQ103" t="str">
        <f>IF(Data!$L104=BQ$1, "",             IF(ISERR(SEARCH(BQ$1,Data!$H104)),        "",          ";" &amp; VLOOKUP(BQ$1,Data!$L:$N,3, FALSE) &amp; ",""" &amp; VLOOKUP(BQ$1,Data!$L:$M,2, FALSE) &amp; """;"   )             )</f>
        <v/>
      </c>
      <c r="BR103" t="str">
        <f>IF(Data!$L104=BR$1, "",             IF(ISERR(SEARCH(BR$1,Data!$H104)),        "",          ";" &amp; VLOOKUP(BR$1,Data!$L:$N,3, FALSE) &amp; ",""" &amp; VLOOKUP(BR$1,Data!$L:$M,2, FALSE) &amp; """;"   )             )</f>
        <v/>
      </c>
      <c r="BS103" t="str">
        <f>IF(Data!$L104=BS$1, "",             IF(ISERR(SEARCH(BS$1,Data!$H104)),        "",          ";" &amp; VLOOKUP(BS$1,Data!$L:$N,3, FALSE) &amp; ",""" &amp; VLOOKUP(BS$1,Data!$L:$M,2, FALSE) &amp; """;"   )             )</f>
        <v/>
      </c>
      <c r="BT103" t="str">
        <f>IF(Data!$L104=BT$1, "",             IF(ISERR(SEARCH(BT$1,Data!$H104)),        "",          ";" &amp; VLOOKUP(BT$1,Data!$L:$N,3, FALSE) &amp; ",""" &amp; VLOOKUP(BT$1,Data!$L:$M,2, FALSE) &amp; """;"   )             )</f>
        <v/>
      </c>
      <c r="BU103" t="str">
        <f>IF(Data!$L104=BU$1, "",             IF(ISERR(SEARCH(BU$1,Data!$H104)),        "",          ";" &amp; VLOOKUP(BU$1,Data!$L:$N,3, FALSE) &amp; ",""" &amp; VLOOKUP(BU$1,Data!$L:$M,2, FALSE) &amp; """;"   )             )</f>
        <v/>
      </c>
      <c r="BV103" t="str">
        <f>IF(Data!$L104=BV$1, "",             IF(ISERR(SEARCH(BV$1,Data!$H104)),        "",          ";" &amp; VLOOKUP(BV$1,Data!$L:$N,3, FALSE) &amp; ",""" &amp; VLOOKUP(BV$1,Data!$L:$M,2, FALSE) &amp; """;"   )             )</f>
        <v/>
      </c>
      <c r="BW103" t="str">
        <f>IF(Data!$L104=BW$1, "",             IF(ISERR(SEARCH(BW$1,Data!$H104)),        "",          ";" &amp; VLOOKUP(BW$1,Data!$L:$N,3, FALSE) &amp; ",""" &amp; VLOOKUP(BW$1,Data!$L:$M,2, FALSE) &amp; """;"   )             )</f>
        <v/>
      </c>
      <c r="BX103" t="str">
        <f>IF(Data!$L104=BX$1, "",             IF(ISERR(SEARCH(BX$1,Data!$H104)),        "",          ";" &amp; VLOOKUP(BX$1,Data!$L:$N,3, FALSE) &amp; ",""" &amp; VLOOKUP(BX$1,Data!$L:$M,2, FALSE) &amp; """;"   )             )</f>
        <v/>
      </c>
      <c r="BY103" t="str">
        <f>IF(Data!$L104=BY$1, "",             IF(ISERR(SEARCH(BY$1,Data!$H104)),        "",          ";" &amp; VLOOKUP(BY$1,Data!$L:$N,3, FALSE) &amp; ",""" &amp; VLOOKUP(BY$1,Data!$L:$M,2, FALSE) &amp; """;"   )             )</f>
        <v/>
      </c>
      <c r="BZ103" t="str">
        <f>IF(Data!$L104=BZ$1, "",             IF(ISERR(SEARCH(BZ$1,Data!$H104)),        "",          ";" &amp; VLOOKUP(BZ$1,Data!$L:$N,3, FALSE) &amp; ",""" &amp; VLOOKUP(BZ$1,Data!$L:$M,2, FALSE) &amp; """;"   )             )</f>
        <v/>
      </c>
      <c r="CA103" t="str">
        <f>IF(Data!$L104=CA$1, "",             IF(ISERR(SEARCH(CA$1,Data!$H104)),        "",          ";" &amp; VLOOKUP(CA$1,Data!$L:$N,3, FALSE) &amp; ",""" &amp; VLOOKUP(CA$1,Data!$L:$M,2, FALSE) &amp; """;"   )             )</f>
        <v/>
      </c>
      <c r="CB103" t="str">
        <f>IF(Data!$L104=CB$1, "",             IF(ISERR(SEARCH(CB$1,Data!$H104)),        "",          ";" &amp; VLOOKUP(CB$1,Data!$L:$N,3, FALSE) &amp; ",""" &amp; VLOOKUP(CB$1,Data!$L:$M,2, FALSE) &amp; """;"   )             )</f>
        <v/>
      </c>
      <c r="CC103" t="str">
        <f>IF(Data!$L104=CC$1, "",             IF(ISERR(SEARCH(CC$1,Data!$H104)),        "",          ";" &amp; VLOOKUP(CC$1,Data!$L:$N,3, FALSE) &amp; ",""" &amp; VLOOKUP(CC$1,Data!$L:$M,2, FALSE) &amp; """;"   )             )</f>
        <v/>
      </c>
      <c r="CD103" t="str">
        <f>IF(Data!$L104=CD$1, "",             IF(ISERR(SEARCH(CD$1,Data!$H104)),        "",          ";" &amp; VLOOKUP(CD$1,Data!$L:$N,3, FALSE) &amp; ",""" &amp; VLOOKUP(CD$1,Data!$L:$M,2, FALSE) &amp; """;"   )             )</f>
        <v/>
      </c>
      <c r="CE103" t="str">
        <f>IF(Data!$L104=CE$1, "",             IF(ISERR(SEARCH(CE$1,Data!$H104)),        "",          ";" &amp; VLOOKUP(CE$1,Data!$L:$N,3, FALSE) &amp; ",""" &amp; VLOOKUP(CE$1,Data!$L:$M,2, FALSE) &amp; """;"   )             )</f>
        <v/>
      </c>
      <c r="CF103" t="str">
        <f>IF(Data!$L104=CF$1, "",             IF(ISERR(SEARCH(CF$1,Data!$H104)),        "",          ";" &amp; VLOOKUP(CF$1,Data!$L:$N,3, FALSE) &amp; ",""" &amp; VLOOKUP(CF$1,Data!$L:$M,2, FALSE) &amp; """;"   )             )</f>
        <v/>
      </c>
      <c r="CG103" t="str">
        <f>IF(Data!$L104=CG$1, "",             IF(ISERR(SEARCH(CG$1,Data!$H104)),        "",          ";" &amp; VLOOKUP(CG$1,Data!$L:$N,3, FALSE) &amp; ",""" &amp; VLOOKUP(CG$1,Data!$L:$M,2, FALSE) &amp; """;"   )             )</f>
        <v/>
      </c>
      <c r="CH103" t="str">
        <f>IF(Data!$L104=CH$1, "",             IF(ISERR(SEARCH(CH$1,Data!$H104)),        "",          ";" &amp; VLOOKUP(CH$1,Data!$L:$N,3, FALSE) &amp; ",""" &amp; VLOOKUP(CH$1,Data!$L:$M,2, FALSE) &amp; """;"   )             )</f>
        <v/>
      </c>
      <c r="CI103" t="str">
        <f>IF(Data!$L104=CI$1, "",             IF(ISERR(SEARCH(CI$1,Data!$H104)),        "",          ";" &amp; VLOOKUP(CI$1,Data!$L:$N,3, FALSE) &amp; ",""" &amp; VLOOKUP(CI$1,Data!$L:$M,2, FALSE) &amp; """;"   )             )</f>
        <v/>
      </c>
      <c r="CJ103" t="str">
        <f>IF(Data!$L104=CJ$1, "",             IF(ISERR(SEARCH(CJ$1,Data!$H104)),        "",          ";" &amp; VLOOKUP(CJ$1,Data!$L:$N,3, FALSE) &amp; ",""" &amp; VLOOKUP(CJ$1,Data!$L:$M,2, FALSE) &amp; """;"   )             )</f>
        <v/>
      </c>
      <c r="CK103" t="str">
        <f>IF(Data!$L104=CK$1, "",             IF(ISERR(SEARCH(CK$1,Data!$H104)),        "",          ";" &amp; VLOOKUP(CK$1,Data!$L:$N,3, FALSE) &amp; ",""" &amp; VLOOKUP(CK$1,Data!$L:$M,2, FALSE) &amp; """;"   )             )</f>
        <v/>
      </c>
      <c r="CL103" t="str">
        <f>IF(Data!$L104=CL$1, "",             IF(ISERR(SEARCH(CL$1,Data!$H104)),        "",          ";" &amp; VLOOKUP(CL$1,Data!$L:$N,3, FALSE) &amp; ",""" &amp; VLOOKUP(CL$1,Data!$L:$M,2, FALSE) &amp; """;"   )             )</f>
        <v/>
      </c>
      <c r="CM103" t="str">
        <f>IF(Data!$L104=CM$1, "",             IF(ISERR(SEARCH(CM$1,Data!$H104)),        "",          ";" &amp; VLOOKUP(CM$1,Data!$L:$N,3, FALSE) &amp; ",""" &amp; VLOOKUP(CM$1,Data!$L:$M,2, FALSE) &amp; """;"   )             )</f>
        <v/>
      </c>
      <c r="CN103" t="str">
        <f>IF(Data!$L104=CN$1, "",             IF(ISERR(SEARCH(CN$1,Data!$H104)),        "",          ";" &amp; VLOOKUP(CN$1,Data!$L:$N,3, FALSE) &amp; ",""" &amp; VLOOKUP(CN$1,Data!$L:$M,2, FALSE) &amp; """;"   )             )</f>
        <v/>
      </c>
      <c r="CO103" t="str">
        <f>IF(Data!$L104=CO$1, "",             IF(ISERR(SEARCH(CO$1,Data!$H104)),        "",          ";" &amp; VLOOKUP(CO$1,Data!$L:$N,3, FALSE) &amp; ",""" &amp; VLOOKUP(CO$1,Data!$L:$M,2, FALSE) &amp; """;"   )             )</f>
        <v/>
      </c>
      <c r="CP103" t="str">
        <f>IF(Data!$L104=CP$1, "",             IF(ISERR(SEARCH(CP$1,Data!$H104)),        "",          ";" &amp; VLOOKUP(CP$1,Data!$L:$N,3, FALSE) &amp; ",""" &amp; VLOOKUP(CP$1,Data!$L:$M,2, FALSE) &amp; """;"   )             )</f>
        <v/>
      </c>
      <c r="CQ103" t="str">
        <f>IF(Data!$L104=CQ$1, "",             IF(ISERR(SEARCH(CQ$1,Data!$H104)),        "",          ";" &amp; VLOOKUP(CQ$1,Data!$L:$N,3, FALSE) &amp; ",""" &amp; VLOOKUP(CQ$1,Data!$L:$M,2, FALSE) &amp; """;"   )             )</f>
        <v/>
      </c>
      <c r="CR103" t="str">
        <f>IF(Data!$L104=CR$1, "",             IF(ISERR(SEARCH(CR$1,Data!$H104)),        "",          ";" &amp; VLOOKUP(CR$1,Data!$L:$N,3, FALSE) &amp; ",""" &amp; VLOOKUP(CR$1,Data!$L:$M,2, FALSE) &amp; """;"   )             )</f>
        <v/>
      </c>
      <c r="CS103" t="str">
        <f>IF(Data!$L104=CS$1, "",             IF(ISERR(SEARCH(CS$1,Data!$H104)),        "",          ";" &amp; VLOOKUP(CS$1,Data!$L:$N,3, FALSE) &amp; ",""" &amp; VLOOKUP(CS$1,Data!$L:$M,2, FALSE) &amp; """;"   )             )</f>
        <v/>
      </c>
      <c r="CT103" t="str">
        <f>IF(Data!$L104=CT$1, "",             IF(ISERR(SEARCH(CT$1,Data!$H104)),        "",          ";" &amp; VLOOKUP(CT$1,Data!$L:$N,3, FALSE) &amp; ",""" &amp; VLOOKUP(CT$1,Data!$L:$M,2, FALSE) &amp; """;"   )             )</f>
        <v/>
      </c>
      <c r="CU103" t="str">
        <f>IF(Data!$L104=CU$1, "",             IF(ISERR(SEARCH(CU$1,Data!$H104)),        "",          ";" &amp; VLOOKUP(CU$1,Data!$L:$N,3, FALSE) &amp; ",""" &amp; VLOOKUP(CU$1,Data!$L:$M,2, FALSE) &amp; """;"   )             )</f>
        <v/>
      </c>
      <c r="CV103" t="str">
        <f>IF(Data!$L104=CV$1, "",             IF(ISERR(SEARCH(CV$1,Data!$H104)),        "",          ";" &amp; VLOOKUP(CV$1,Data!$L:$N,3, FALSE) &amp; ",""" &amp; VLOOKUP(CV$1,Data!$L:$M,2, FALSE) &amp; """;"   )             )</f>
        <v/>
      </c>
      <c r="CW103" t="str">
        <f>IF(Data!$L104=CW$1, "",             IF(ISERR(SEARCH(CW$1,Data!$H104)),        "",          ";" &amp; VLOOKUP(CW$1,Data!$L:$N,3, FALSE) &amp; ",""" &amp; VLOOKUP(CW$1,Data!$L:$M,2, FALSE) &amp; """;"   )             )</f>
        <v/>
      </c>
      <c r="CX103" t="str">
        <f>IF(Data!$L104=CX$1, "",             IF(ISERR(SEARCH(CX$1,Data!$H104)),        "",          ";" &amp; VLOOKUP(CX$1,Data!$L:$N,3, FALSE) &amp; ",""" &amp; VLOOKUP(CX$1,Data!$L:$M,2, FALSE) &amp; """;"   )             )</f>
        <v/>
      </c>
      <c r="CY103" t="str">
        <f>IF(Data!$L104=CY$1, "",             IF(ISERR(SEARCH(CY$1,Data!$H104)),        "",          ";" &amp; VLOOKUP(CY$1,Data!$L:$N,3, FALSE) &amp; ",""" &amp; VLOOKUP(CY$1,Data!$L:$M,2, FALSE) &amp; """;"   )             )</f>
        <v/>
      </c>
      <c r="CZ103" t="str">
        <f>IF(Data!$L104=CZ$1, "",             IF(ISERR(SEARCH(CZ$1,Data!$H104)),        "",          ";" &amp; VLOOKUP(CZ$1,Data!$L:$N,3, FALSE) &amp; ",""" &amp; VLOOKUP(CZ$1,Data!$L:$M,2, FALSE) &amp; """;"   )             )</f>
        <v/>
      </c>
      <c r="DA103" t="str">
        <f>IF(Data!$L104=DA$1, "",             IF(ISERR(SEARCH(DA$1,Data!$H104)),        "",          ";" &amp; VLOOKUP(DA$1,Data!$L:$N,3, FALSE) &amp; ",""" &amp; VLOOKUP(DA$1,Data!$L:$M,2, FALSE) &amp; """;"   )             )</f>
        <v/>
      </c>
      <c r="DB103" t="str">
        <f>IF(Data!$L104=DB$1, "",             IF(ISERR(SEARCH(DB$1,Data!$H104)),        "",          ";" &amp; VLOOKUP(DB$1,Data!$L:$N,3, FALSE) &amp; ",""" &amp; VLOOKUP(DB$1,Data!$L:$M,2, FALSE) &amp; """;"   )             )</f>
        <v/>
      </c>
      <c r="DC103" t="str">
        <f>IF(Data!$L104=DC$1, "",             IF(ISERR(SEARCH(DC$1,Data!$H104)),        "",          ";" &amp; VLOOKUP(DC$1,Data!$L:$N,3, FALSE) &amp; ",""" &amp; VLOOKUP(DC$1,Data!$L:$M,2, FALSE) &amp; """;"   )             )</f>
        <v/>
      </c>
      <c r="DD103" t="str">
        <f>IF(Data!$L104=DD$1, "",             IF(ISERR(SEARCH(DD$1,Data!$H104)),        "",          ";" &amp; VLOOKUP(DD$1,Data!$L:$N,3, FALSE) &amp; ",""" &amp; VLOOKUP(DD$1,Data!$L:$M,2, FALSE) &amp; """;"   )             )</f>
        <v/>
      </c>
      <c r="DE103" t="str">
        <f>IF(Data!$L104=DE$1, "",             IF(ISERR(SEARCH(DE$1,Data!$H104)),        "",          ";" &amp; VLOOKUP(DE$1,Data!$L:$N,3, FALSE) &amp; ",""" &amp; VLOOKUP(DE$1,Data!$L:$M,2, FALSE) &amp; """;"   )             )</f>
        <v/>
      </c>
      <c r="DF103" t="str">
        <f>IF(Data!$L104=DF$1, "",             IF(ISERR(SEARCH(DF$1,Data!$H104)),        "",          ";" &amp; VLOOKUP(DF$1,Data!$L:$N,3, FALSE) &amp; ",""" &amp; VLOOKUP(DF$1,Data!$L:$M,2, FALSE) &amp; """;"   )             )</f>
        <v/>
      </c>
      <c r="DG103" t="str">
        <f>IF(Data!$L104=DG$1, "",             IF(ISERR(SEARCH(DG$1,Data!$H104)),        "",          ";" &amp; VLOOKUP(DG$1,Data!$L:$N,3, FALSE) &amp; ",""" &amp; VLOOKUP(DG$1,Data!$L:$M,2, FALSE) &amp; """;"   )             )</f>
        <v/>
      </c>
      <c r="DH103" t="str">
        <f>IF(Data!$L104=DH$1, "",             IF(ISERR(SEARCH(DH$1,Data!$H104)),        "",          ";" &amp; VLOOKUP(DH$1,Data!$L:$N,3, FALSE) &amp; ",""" &amp; VLOOKUP(DH$1,Data!$L:$M,2, FALSE) &amp; """;"   )             )</f>
        <v/>
      </c>
      <c r="DI103" t="str">
        <f>IF(Data!$L104=DI$1, "",             IF(ISERR(SEARCH(DI$1,Data!$H104)),        "",          ";" &amp; VLOOKUP(DI$1,Data!$L:$N,3, FALSE) &amp; ",""" &amp; VLOOKUP(DI$1,Data!$L:$M,2, FALSE) &amp; """;"   )             )</f>
        <v/>
      </c>
      <c r="DJ103" t="str">
        <f>IF(Data!$L104=DJ$1, "",             IF(ISERR(SEARCH(DJ$1,Data!$H104)),        "",          ";" &amp; VLOOKUP(DJ$1,Data!$L:$N,3, FALSE) &amp; ",""" &amp; VLOOKUP(DJ$1,Data!$L:$M,2, FALSE) &amp; """;"   )             )</f>
        <v/>
      </c>
      <c r="DK103" t="str">
        <f>IF(Data!$L104=DK$1, "",             IF(ISERR(SEARCH(DK$1,Data!$H104)),        "",          ";" &amp; VLOOKUP(DK$1,Data!$L:$N,3, FALSE) &amp; ",""" &amp; VLOOKUP(DK$1,Data!$L:$M,2, FALSE) &amp; """;"   )             )</f>
        <v/>
      </c>
      <c r="DL103" t="str">
        <f>IF(Data!$L104=DL$1, "",             IF(ISERR(SEARCH(DL$1,Data!$H104)),        "",          ";" &amp; VLOOKUP(DL$1,Data!$L:$N,3, FALSE) &amp; ",""" &amp; VLOOKUP(DL$1,Data!$L:$M,2, FALSE) &amp; """;"   )             )</f>
        <v/>
      </c>
      <c r="DM103" t="str">
        <f>IF(Data!$L104=DM$1, "",             IF(ISERR(SEARCH(DM$1,Data!$H104)),        "",          ";" &amp; VLOOKUP(DM$1,Data!$L:$N,3, FALSE) &amp; ",""" &amp; VLOOKUP(DM$1,Data!$L:$M,2, FALSE) &amp; """;"   )             )</f>
        <v/>
      </c>
      <c r="DN103" t="str">
        <f>IF(Data!$L104=DN$1, "",             IF(ISERR(SEARCH(DN$1,Data!$H104)),        "",          ";" &amp; VLOOKUP(DN$1,Data!$L:$N,3, FALSE) &amp; ",""" &amp; VLOOKUP(DN$1,Data!$L:$M,2, FALSE) &amp; """;"   )             )</f>
        <v/>
      </c>
      <c r="DO103" t="str">
        <f>IF(Data!$L104=DO$1, "",             IF(ISERR(SEARCH(DO$1,Data!$H104)),        "",          ";" &amp; VLOOKUP(DO$1,Data!$L:$N,3, FALSE) &amp; ",""" &amp; VLOOKUP(DO$1,Data!$L:$M,2, FALSE) &amp; """;"   )             )</f>
        <v/>
      </c>
      <c r="DP103" t="str">
        <f>IF(Data!$L104=DP$1, "",             IF(ISERR(SEARCH(DP$1,Data!$H104)),        "",          ";" &amp; VLOOKUP(DP$1,Data!$L:$N,3, FALSE) &amp; ",""" &amp; VLOOKUP(DP$1,Data!$L:$M,2, FALSE) &amp; """;"   )             )</f>
        <v/>
      </c>
      <c r="DQ103" t="str">
        <f>IF(Data!$L104=DQ$1, "",             IF(ISERR(SEARCH(DQ$1,Data!$H104)),        "",          ";" &amp; VLOOKUP(DQ$1,Data!$L:$N,3, FALSE) &amp; ",""" &amp; VLOOKUP(DQ$1,Data!$L:$M,2, FALSE) &amp; """;"   )             )</f>
        <v/>
      </c>
      <c r="DR103" t="str">
        <f>IF(Data!$L104=DR$1, "",             IF(ISERR(SEARCH(DR$1,Data!$H104)),        "",          ";" &amp; VLOOKUP(DR$1,Data!$L:$N,3, FALSE) &amp; ",""" &amp; VLOOKUP(DR$1,Data!$L:$M,2, FALSE) &amp; """;"   )             )</f>
        <v/>
      </c>
      <c r="DS103" t="str">
        <f>IF(Data!$L104=DS$1, "",             IF(ISERR(SEARCH(DS$1,Data!$H104)),        "",          ";" &amp; VLOOKUP(DS$1,Data!$L:$N,3, FALSE) &amp; ",""" &amp; VLOOKUP(DS$1,Data!$L:$M,2, FALSE) &amp; """;"   )             )</f>
        <v/>
      </c>
      <c r="DT103" t="str">
        <f>IF(Data!$L104=DT$1, "",             IF(ISERR(SEARCH(DT$1,Data!$H104)),        "",          ";" &amp; VLOOKUP(DT$1,Data!$L:$N,3, FALSE) &amp; ",""" &amp; VLOOKUP(DT$1,Data!$L:$M,2, FALSE) &amp; """;"   )             )</f>
        <v/>
      </c>
      <c r="DU103" t="str">
        <f>IF(Data!$L104=DU$1, "",             IF(ISERR(SEARCH(DU$1,Data!$H104)),        "",          ";" &amp; VLOOKUP(DU$1,Data!$L:$N,3, FALSE) &amp; ",""" &amp; VLOOKUP(DU$1,Data!$L:$M,2, FALSE) &amp; """;"   )             )</f>
        <v/>
      </c>
      <c r="DV103" t="str">
        <f>IF(Data!$L104=DV$1, "",             IF(ISERR(SEARCH(DV$1,Data!$H104)),        "",          ";" &amp; VLOOKUP(DV$1,Data!$L:$N,3, FALSE) &amp; ",""" &amp; VLOOKUP(DV$1,Data!$L:$M,2, FALSE) &amp; """;"   )             )</f>
        <v/>
      </c>
      <c r="DW103" t="str">
        <f>IF(Data!$L104=DW$1, "",             IF(ISERR(SEARCH(DW$1,Data!$H104)),        "",          ";" &amp; VLOOKUP(DW$1,Data!$L:$N,3, FALSE) &amp; ",""" &amp; VLOOKUP(DW$1,Data!$L:$M,2, FALSE) &amp; """;"   )             )</f>
        <v/>
      </c>
      <c r="DX103" t="str">
        <f>IF(Data!$L104=DX$1, "",             IF(ISERR(SEARCH(DX$1,Data!$H104)),        "",          ";" &amp; VLOOKUP(DX$1,Data!$L:$N,3, FALSE) &amp; ",""" &amp; VLOOKUP(DX$1,Data!$L:$M,2, FALSE) &amp; """;"   )             )</f>
        <v/>
      </c>
      <c r="DY103" t="str">
        <f>IF(Data!$L104=DY$1, "",             IF(ISERR(SEARCH(DY$1,Data!$H104)),        "",          ";" &amp; VLOOKUP(DY$1,Data!$L:$N,3, FALSE) &amp; ",""" &amp; VLOOKUP(DY$1,Data!$L:$M,2, FALSE) &amp; """;"   )             )</f>
        <v/>
      </c>
      <c r="DZ103" t="str">
        <f>IF(Data!$L104=DZ$1, "",             IF(ISERR(SEARCH(DZ$1,Data!$H104)),        "",          ";" &amp; VLOOKUP(DZ$1,Data!$L:$N,3, FALSE) &amp; ",""" &amp; VLOOKUP(DZ$1,Data!$L:$M,2, FALSE) &amp; """;"   )             )</f>
        <v/>
      </c>
      <c r="EA103" t="str">
        <f>IF(Data!$L104=EA$1, "",             IF(ISERR(SEARCH(EA$1,Data!$H104)),        "",          ";" &amp; VLOOKUP(EA$1,Data!$L:$N,3, FALSE) &amp; ",""" &amp; VLOOKUP(EA$1,Data!$L:$M,2, FALSE) &amp; """;"   )             )</f>
        <v/>
      </c>
      <c r="EB103" t="str">
        <f>IF(Data!$L104=EB$1, "",             IF(ISERR(SEARCH(EB$1,Data!$H104)),        "",          ";" &amp; VLOOKUP(EB$1,Data!$L:$N,3, FALSE) &amp; ",""" &amp; VLOOKUP(EB$1,Data!$L:$M,2, FALSE) &amp; """;"   )             )</f>
        <v/>
      </c>
      <c r="EC103" t="str">
        <f>IF(Data!$L104=EC$1, "",             IF(ISERR(SEARCH(EC$1,Data!$H104)),        "",          ";" &amp; VLOOKUP(EC$1,Data!$L:$N,3, FALSE) &amp; ",""" &amp; VLOOKUP(EC$1,Data!$L:$M,2, FALSE) &amp; """;"   )             )</f>
        <v/>
      </c>
      <c r="ED103" t="str">
        <f>IF(Data!$L104=ED$1, "",             IF(ISERR(SEARCH(ED$1,Data!$H104)),        "",          ";" &amp; VLOOKUP(ED$1,Data!$L:$N,3, FALSE) &amp; ",""" &amp; VLOOKUP(ED$1,Data!$L:$M,2, FALSE) &amp; """;"   )             )</f>
        <v/>
      </c>
      <c r="EE103" t="str">
        <f>IF(Data!$L104=EE$1, "",             IF(ISERR(SEARCH(EE$1,Data!$H104)),        "",          ";" &amp; VLOOKUP(EE$1,Data!$L:$N,3, FALSE) &amp; ",""" &amp; VLOOKUP(EE$1,Data!$L:$M,2, FALSE) &amp; """;"   )             )</f>
        <v/>
      </c>
      <c r="EF103" t="str">
        <f>IF(Data!$L104=EF$1, "",             IF(ISERR(SEARCH(EF$1,Data!$H104)),        "",          ";" &amp; VLOOKUP(EF$1,Data!$L:$N,3, FALSE) &amp; ",""" &amp; VLOOKUP(EF$1,Data!$L:$M,2, FALSE) &amp; """;"   )             )</f>
        <v/>
      </c>
      <c r="EG103" t="str">
        <f>IF(Data!$L104=EG$1, "",             IF(ISERR(SEARCH(EG$1,Data!$H104)),        "",          ";" &amp; VLOOKUP(EG$1,Data!$L:$N,3, FALSE) &amp; ",""" &amp; VLOOKUP(EG$1,Data!$L:$M,2, FALSE) &amp; """;"   )             )</f>
        <v/>
      </c>
      <c r="EH103" t="str">
        <f>IF(Data!$L104=EH$1, "",             IF(ISERR(SEARCH(EH$1,Data!$H104)),        "",          ";" &amp; VLOOKUP(EH$1,Data!$L:$N,3, FALSE) &amp; ",""" &amp; VLOOKUP(EH$1,Data!$L:$M,2, FALSE) &amp; """;"   )             )</f>
        <v/>
      </c>
      <c r="EI103" t="str">
        <f>IF(Data!$L104=EI$1, "",             IF(ISERR(SEARCH(EI$1,Data!$H104)),        "",          ";" &amp; VLOOKUP(EI$1,Data!$L:$N,3, FALSE) &amp; ",""" &amp; VLOOKUP(EI$1,Data!$L:$M,2, FALSE) &amp; """;"   )             )</f>
        <v/>
      </c>
      <c r="EJ103" t="str">
        <f>IF(Data!$L104=EJ$1, "",             IF(ISERR(SEARCH(EJ$1,Data!$H104)),        "",          ";" &amp; VLOOKUP(EJ$1,Data!$L:$N,3, FALSE) &amp; ",""" &amp; VLOOKUP(EJ$1,Data!$L:$M,2, FALSE) &amp; """;"   )             )</f>
        <v/>
      </c>
      <c r="EK103" t="str">
        <f>IF(Data!$L104=EK$1, "",             IF(ISERR(SEARCH(EK$1,Data!$H104)),        "",          ";" &amp; VLOOKUP(EK$1,Data!$L:$N,3, FALSE) &amp; ",""" &amp; VLOOKUP(EK$1,Data!$L:$M,2, FALSE) &amp; """;"   )             )</f>
        <v/>
      </c>
      <c r="EL103" t="str">
        <f>IF(Data!$L104=EL$1, "",             IF(ISERR(SEARCH(EL$1,Data!$H104)),        "",          ";" &amp; VLOOKUP(EL$1,Data!$L:$N,3, FALSE) &amp; ",""" &amp; VLOOKUP(EL$1,Data!$L:$M,2, FALSE) &amp; """;"   )             )</f>
        <v/>
      </c>
      <c r="EM103" t="str">
        <f>IF(Data!$L104=EM$1, "",             IF(ISERR(SEARCH(EM$1,Data!$H104)),        "",          ";" &amp; VLOOKUP(EM$1,Data!$L:$N,3, FALSE) &amp; ",""" &amp; VLOOKUP(EM$1,Data!$L:$M,2, FALSE) &amp; """;"   )             )</f>
        <v/>
      </c>
      <c r="EN103" t="str">
        <f>IF(Data!$L104=EN$1, "",             IF(ISERR(SEARCH(EN$1,Data!$H104)),        "",          ";" &amp; VLOOKUP(EN$1,Data!$L:$N,3, FALSE) &amp; ",""" &amp; VLOOKUP(EN$1,Data!$L:$M,2, FALSE) &amp; """;"   )             )</f>
        <v/>
      </c>
      <c r="EO103" t="str">
        <f>IF(Data!$L104=EO$1, "",             IF(ISERR(SEARCH(EO$1,Data!$H104)),        "",          ";" &amp; VLOOKUP(EO$1,Data!$L:$N,3, FALSE) &amp; ",""" &amp; VLOOKUP(EO$1,Data!$L:$M,2, FALSE) &amp; """;"   )             )</f>
        <v/>
      </c>
      <c r="EP103" t="str">
        <f>IF(Data!$L104=EP$1, "",             IF(ISERR(SEARCH(EP$1,Data!$H104)),        "",          ";" &amp; VLOOKUP(EP$1,Data!$L:$N,3, FALSE) &amp; ",""" &amp; VLOOKUP(EP$1,Data!$L:$M,2, FALSE) &amp; """;"   )             )</f>
        <v/>
      </c>
      <c r="EQ103" t="str">
        <f>IF(Data!$L104=EQ$1, "",             IF(ISERR(SEARCH(EQ$1,Data!$H104)),        "",          ";" &amp; VLOOKUP(EQ$1,Data!$L:$N,3, FALSE) &amp; ",""" &amp; VLOOKUP(EQ$1,Data!$L:$M,2, FALSE) &amp; """;"   )             )</f>
        <v/>
      </c>
      <c r="ER103" t="str">
        <f>IF(Data!$L104=ER$1, "",             IF(ISERR(SEARCH(ER$1,Data!$H104)),        "",          ";" &amp; VLOOKUP(ER$1,Data!$L:$N,3, FALSE) &amp; ",""" &amp; VLOOKUP(ER$1,Data!$L:$M,2, FALSE) &amp; """;"   )             )</f>
        <v/>
      </c>
      <c r="ES103" t="str">
        <f>IF(Data!$L104=ES$1, "",             IF(ISERR(SEARCH(ES$1,Data!$H104)),        "",          ";" &amp; VLOOKUP(ES$1,Data!$L:$N,3, FALSE) &amp; ",""" &amp; VLOOKUP(ES$1,Data!$L:$M,2, FALSE) &amp; """;"   )             )</f>
        <v/>
      </c>
      <c r="ET103" t="str">
        <f>IF(Data!$L104=ET$1, "",             IF(ISERR(SEARCH(ET$1,Data!$H104)),        "",          ";" &amp; VLOOKUP(ET$1,Data!$L:$N,3, FALSE) &amp; ",""" &amp; VLOOKUP(ET$1,Data!$L:$M,2, FALSE) &amp; """;"   )             )</f>
        <v/>
      </c>
      <c r="EU103" t="str">
        <f>IF(Data!$L104=EU$1, "",             IF(ISERR(SEARCH(EU$1,Data!$H104)),        "",          ";" &amp; VLOOKUP(EU$1,Data!$L:$N,3, FALSE) &amp; ",""" &amp; VLOOKUP(EU$1,Data!$L:$M,2, FALSE) &amp; """;"   )             )</f>
        <v/>
      </c>
      <c r="EV103" t="str">
        <f>IF(Data!$L104=EV$1, "",             IF(ISERR(SEARCH(EV$1,Data!$H104)),        "",          ";" &amp; VLOOKUP(EV$1,Data!$L:$N,3, FALSE) &amp; ",""" &amp; VLOOKUP(EV$1,Data!$L:$M,2, FALSE) &amp; """;"   )             )</f>
        <v/>
      </c>
      <c r="EW103" t="str">
        <f>IF(Data!$L104=EW$1, "",             IF(ISERR(SEARCH(EW$1,Data!$H104)),        "",          ";" &amp; VLOOKUP(EW$1,Data!$L:$N,3, FALSE) &amp; ",""" &amp; VLOOKUP(EW$1,Data!$L:$M,2, FALSE) &amp; """;"   )             )</f>
        <v/>
      </c>
      <c r="EX103" t="str">
        <f>IF(Data!$L104=EX$1, "",             IF(ISERR(SEARCH(EX$1,Data!$H104)),        "",          ";" &amp; VLOOKUP(EX$1,Data!$L:$N,3, FALSE) &amp; ",""" &amp; VLOOKUP(EX$1,Data!$L:$M,2, FALSE) &amp; """;"   )             )</f>
        <v/>
      </c>
      <c r="EY103" t="str">
        <f>IF(Data!$L104=EY$1, "",             IF(ISERR(SEARCH(EY$1,Data!$H104)),        "",          ";" &amp; VLOOKUP(EY$1,Data!$L:$N,3, FALSE) &amp; ",""" &amp; VLOOKUP(EY$1,Data!$L:$M,2, FALSE) &amp; """;"   )             )</f>
        <v/>
      </c>
      <c r="EZ103" t="str">
        <f>IF(Data!$L104=EZ$1, "",             IF(ISERR(SEARCH(EZ$1,Data!$H104)),        "",          ";" &amp; VLOOKUP(EZ$1,Data!$L:$N,3, FALSE) &amp; ",""" &amp; VLOOKUP(EZ$1,Data!$L:$M,2, FALSE) &amp; """;"   )             )</f>
        <v/>
      </c>
      <c r="FA103" t="str">
        <f>IF(Data!$L104=FA$1, "",             IF(ISERR(SEARCH(FA$1,Data!$H104)),        "",          ";" &amp; VLOOKUP(FA$1,Data!$L:$N,3, FALSE) &amp; ",""" &amp; VLOOKUP(FA$1,Data!$L:$M,2, FALSE) &amp; """;"   )             )</f>
        <v/>
      </c>
      <c r="FB103" t="str">
        <f>IF(Data!$L104=FB$1, "",             IF(ISERR(SEARCH(FB$1,Data!$H104)),        "",          ";" &amp; VLOOKUP(FB$1,Data!$L:$N,3, FALSE) &amp; ",""" &amp; VLOOKUP(FB$1,Data!$L:$M,2, FALSE) &amp; """;"   )             )</f>
        <v/>
      </c>
      <c r="FC103" t="str">
        <f>IF(Data!$L104=FC$1, "",             IF(ISERR(SEARCH(FC$1,Data!$H104)),        "",          ";" &amp; VLOOKUP(FC$1,Data!$L:$N,3, FALSE) &amp; ",""" &amp; VLOOKUP(FC$1,Data!$L:$M,2, FALSE) &amp; """;"   )             )</f>
        <v/>
      </c>
      <c r="FD103" t="str">
        <f>IF(Data!$L104=FD$1, "",             IF(ISERR(SEARCH(FD$1,Data!$H104)),        "",          ";" &amp; VLOOKUP(FD$1,Data!$L:$N,3, FALSE) &amp; ",""" &amp; VLOOKUP(FD$1,Data!$L:$M,2, FALSE) &amp; """;"   )             )</f>
        <v/>
      </c>
      <c r="FE103" t="str">
        <f>IF(Data!$L104=FE$1, "",             IF(ISERR(SEARCH(FE$1,Data!$H104)),        "",          ";" &amp; VLOOKUP(FE$1,Data!$L:$N,3, FALSE) &amp; ",""" &amp; VLOOKUP(FE$1,Data!$L:$M,2, FALSE) &amp; """;"   )             )</f>
        <v/>
      </c>
      <c r="FF103" t="str">
        <f>IF(Data!$L104=FF$1, "",             IF(ISERR(SEARCH(FF$1,Data!$H104)),        "",          ";" &amp; VLOOKUP(FF$1,Data!$L:$N,3, FALSE) &amp; ",""" &amp; VLOOKUP(FF$1,Data!$L:$M,2, FALSE) &amp; """;"   )             )</f>
        <v/>
      </c>
      <c r="FG103" t="str">
        <f>IF(Data!$L104=FG$1, "",             IF(ISERR(SEARCH(FG$1,Data!$H104)),        "",          ";" &amp; VLOOKUP(FG$1,Data!$L:$N,3, FALSE) &amp; ",""" &amp; VLOOKUP(FG$1,Data!$L:$M,2, FALSE) &amp; """;"   )             )</f>
        <v/>
      </c>
      <c r="FH103" t="str">
        <f>IF(Data!$L104=FH$1, "",             IF(ISERR(SEARCH(FH$1,Data!$H104)),        "",          ";" &amp; VLOOKUP(FH$1,Data!$L:$N,3, FALSE) &amp; ",""" &amp; VLOOKUP(FH$1,Data!$L:$M,2, FALSE) &amp; """;"   )             )</f>
        <v/>
      </c>
      <c r="FI103" t="str">
        <f>IF(Data!$L104=FI$1, "",             IF(ISERR(SEARCH(FI$1,Data!$H104)),        "",          ";" &amp; VLOOKUP(FI$1,Data!$L:$N,3, FALSE) &amp; ",""" &amp; VLOOKUP(FI$1,Data!$L:$M,2, FALSE) &amp; """;"   )             )</f>
        <v/>
      </c>
      <c r="FJ103" t="str">
        <f>IF(Data!$L104=FJ$1, "",             IF(ISERR(SEARCH(FJ$1,Data!$H104)),        "",          ";" &amp; VLOOKUP(FJ$1,Data!$L:$N,3, FALSE) &amp; ",""" &amp; VLOOKUP(FJ$1,Data!$L:$M,2, FALSE) &amp; """;"   )             )</f>
        <v/>
      </c>
      <c r="FK103" t="str">
        <f>IF(Data!$L104=FK$1, "",             IF(ISERR(SEARCH(FK$1,Data!$H104)),        "",          ";" &amp; VLOOKUP(FK$1,Data!$L:$N,3, FALSE) &amp; ",""" &amp; VLOOKUP(FK$1,Data!$L:$M,2, FALSE) &amp; """;"   )             )</f>
        <v/>
      </c>
      <c r="FL103" t="str">
        <f>IF(Data!$L104=FL$1, "",             IF(ISERR(SEARCH(FL$1,Data!$H104)),        "",          ";" &amp; VLOOKUP(FL$1,Data!$L:$N,3, FALSE) &amp; ",""" &amp; VLOOKUP(FL$1,Data!$L:$M,2, FALSE) &amp; """;"   )             )</f>
        <v/>
      </c>
      <c r="FM103" t="str">
        <f>IF(Data!$L104=FM$1, "",             IF(ISERR(SEARCH(FM$1,Data!$H104)),        "",          ";" &amp; VLOOKUP(FM$1,Data!$L:$N,3, FALSE) &amp; ",""" &amp; VLOOKUP(FM$1,Data!$L:$M,2, FALSE) &amp; """;"   )             )</f>
        <v/>
      </c>
      <c r="FN103" t="str">
        <f>IF(Data!$L104=FN$1, "",             IF(ISERR(SEARCH(FN$1,Data!$H104)),        "",          ";" &amp; VLOOKUP(FN$1,Data!$L:$N,3, FALSE) &amp; ",""" &amp; VLOOKUP(FN$1,Data!$L:$M,2, FALSE) &amp; """;"   )             )</f>
        <v/>
      </c>
      <c r="FO103" t="str">
        <f>IF(Data!$L104=FO$1, "",             IF(ISERR(SEARCH(FO$1,Data!$H104)),        "",          ";" &amp; VLOOKUP(FO$1,Data!$L:$N,3, FALSE) &amp; ",""" &amp; VLOOKUP(FO$1,Data!$L:$M,2, FALSE) &amp; """;"   )             )</f>
        <v/>
      </c>
      <c r="FP103" t="str">
        <f>IF(Data!$L104=FP$1, "",             IF(ISERR(SEARCH(FP$1,Data!$H104)),        "",          ";" &amp; VLOOKUP(FP$1,Data!$L:$N,3, FALSE) &amp; ",""" &amp; VLOOKUP(FP$1,Data!$L:$M,2, FALSE) &amp; """;"   )             )</f>
        <v/>
      </c>
      <c r="FQ103" t="str">
        <f>IF(Data!$L104=FQ$1, "",             IF(ISERR(SEARCH(FQ$1,Data!$H104)),        "",          ";" &amp; VLOOKUP(FQ$1,Data!$L:$N,3, FALSE) &amp; ",""" &amp; VLOOKUP(FQ$1,Data!$L:$M,2, FALSE) &amp; """;"   )             )</f>
        <v/>
      </c>
      <c r="FR103" t="str">
        <f>IF(Data!$L104=FR$1, "",             IF(ISERR(SEARCH(FR$1,Data!$H104)),        "",          ";" &amp; VLOOKUP(FR$1,Data!$L:$N,3, FALSE) &amp; ",""" &amp; VLOOKUP(FR$1,Data!$L:$M,2, FALSE) &amp; """;"   )             )</f>
        <v>;00000000-0000-0000-0000-000000000163,"HUMAN";</v>
      </c>
      <c r="FS103" t="str">
        <f>IF(Data!$L104=FS$1, "",             IF(ISERR(SEARCH(FS$1,Data!$H104)),        "",          ";" &amp; VLOOKUP(FS$1,Data!$L:$N,3, FALSE) &amp; ",""" &amp; VLOOKUP(FS$1,Data!$L:$M,2, FALSE) &amp; """;"   )             )</f>
        <v/>
      </c>
      <c r="FT103" t="str">
        <f>IF(Data!$L104=FT$1, "",             IF(ISERR(SEARCH(FT$1,Data!$H104)),        "",          ";" &amp; VLOOKUP(FT$1,Data!$L:$N,3, FALSE) &amp; ",""" &amp; VLOOKUP(FT$1,Data!$L:$M,2, FALSE) &amp; """;"   )             )</f>
        <v/>
      </c>
      <c r="FU103" t="str">
        <f>IF(Data!$L104=FU$1, "",             IF(ISERR(SEARCH(FU$1,Data!$H104)),        "",          ";" &amp; VLOOKUP(FU$1,Data!$L:$N,3, FALSE) &amp; ",""" &amp; VLOOKUP(FU$1,Data!$L:$M,2, FALSE) &amp; """;"   )             )</f>
        <v/>
      </c>
      <c r="FV103" t="str">
        <f>IF(Data!$L104=FV$1, "",             IF(ISERR(SEARCH(FV$1,Data!$H104)),        "",          ";" &amp; VLOOKUP(FV$1,Data!$L:$N,3, FALSE) &amp; ",""" &amp; VLOOKUP(FV$1,Data!$L:$M,2, FALSE) &amp; """;"   )             )</f>
        <v/>
      </c>
      <c r="FW103" t="str">
        <f>IF(Data!$L104=FW$1, "",             IF(ISERR(SEARCH(FW$1,Data!$H104)),        "",          ";" &amp; VLOOKUP(FW$1,Data!$L:$N,3, FALSE) &amp; ",""" &amp; VLOOKUP(FW$1,Data!$L:$M,2, FALSE) &amp; """;"   )             )</f>
        <v/>
      </c>
      <c r="FX103" t="str">
        <f>IF(Data!$L104=FX$1, "",             IF(ISERR(SEARCH(FX$1,Data!$H104)),        "",          ";" &amp; VLOOKUP(FX$1,Data!$L:$N,3, FALSE) &amp; ",""" &amp; VLOOKUP(FX$1,Data!$L:$M,2, FALSE) &amp; """;"   )             )</f>
        <v/>
      </c>
      <c r="FY103" t="str">
        <f>IF(Data!$L104=FY$1, "",             IF(ISERR(SEARCH(FY$1,Data!$H104)),        "",          ";" &amp; VLOOKUP(FY$1,Data!$L:$N,3, FALSE) &amp; ",""" &amp; VLOOKUP(FY$1,Data!$L:$M,2, FALSE) &amp; """;"   )             )</f>
        <v/>
      </c>
      <c r="FZ103" t="str">
        <f>IF(Data!$L104=FZ$1, "",             IF(ISERR(SEARCH(FZ$1,Data!$H104)),        "",          ";" &amp; VLOOKUP(FZ$1,Data!$L:$N,3, FALSE) &amp; ",""" &amp; VLOOKUP(FZ$1,Data!$L:$M,2, FALSE) &amp; """;"   )             )</f>
        <v/>
      </c>
      <c r="GA103" t="str">
        <f>IF(Data!$L104=GA$1, "",             IF(ISERR(SEARCH(GA$1,Data!$H104)),        "",          ";" &amp; VLOOKUP(GA$1,Data!$L:$N,3, FALSE) &amp; ",""" &amp; VLOOKUP(GA$1,Data!$L:$M,2, FALSE) &amp; """;"   )             )</f>
        <v/>
      </c>
      <c r="GB103" t="str">
        <f>IF(Data!$L104=GB$1, "",             IF(ISERR(SEARCH(GB$1,Data!$H104)),        "",          ";" &amp; VLOOKUP(GB$1,Data!$L:$N,3, FALSE) &amp; ",""" &amp; VLOOKUP(GB$1,Data!$L:$M,2, FALSE) &amp; """;"   )             )</f>
        <v/>
      </c>
      <c r="GC103" t="str">
        <f>IF(Data!$L104=GC$1, "",             IF(ISERR(SEARCH(GC$1,Data!$H104)),        "",          ";" &amp; VLOOKUP(GC$1,Data!$L:$N,3, FALSE) &amp; ",""" &amp; VLOOKUP(GC$1,Data!$L:$M,2, FALSE) &amp; """;"   )             )</f>
        <v/>
      </c>
      <c r="GD103" t="str">
        <f>IF(Data!$L104=GD$1, "",             IF(ISERR(SEARCH(GD$1,Data!$H104)),        "",          ";" &amp; VLOOKUP(GD$1,Data!$L:$N,3, FALSE) &amp; ",""" &amp; VLOOKUP(GD$1,Data!$L:$M,2, FALSE) &amp; """;"   )             )</f>
        <v/>
      </c>
      <c r="GE103" t="str">
        <f>IF(Data!$L104=GE$1, "",             IF(ISERR(SEARCH(GE$1,Data!$H104)),        "",          ";" &amp; VLOOKUP(GE$1,Data!$L:$N,3, FALSE) &amp; ",""" &amp; VLOOKUP(GE$1,Data!$L:$M,2, FALSE) &amp; """;"   )             )</f>
        <v/>
      </c>
      <c r="GF103" t="str">
        <f>IF(Data!$L104=GF$1, "",             IF(ISERR(SEARCH(GF$1,Data!$H104)),        "",          ";" &amp; VLOOKUP(GF$1,Data!$L:$N,3, FALSE) &amp; ",""" &amp; VLOOKUP(GF$1,Data!$L:$M,2, FALSE) &amp; """;"   )             )</f>
        <v/>
      </c>
      <c r="GG103" t="str">
        <f>IF(Data!$L104=GG$1, "",             IF(ISERR(SEARCH(GG$1,Data!$H104)),        "",          ";" &amp; VLOOKUP(GG$1,Data!$L:$N,3, FALSE) &amp; ",""" &amp; VLOOKUP(GG$1,Data!$L:$M,2, FALSE) &amp; """;"   )             )</f>
        <v/>
      </c>
      <c r="GH103" t="str">
        <f>IF(Data!$L104=GH$1, "",             IF(ISERR(SEARCH(GH$1,Data!$H104)),        "",          ";" &amp; VLOOKUP(GH$1,Data!$L:$N,3, FALSE) &amp; ",""" &amp; VLOOKUP(GH$1,Data!$L:$M,2, FALSE) &amp; """;"   )             )</f>
        <v/>
      </c>
      <c r="GI103" t="str">
        <f>IF(Data!$L104=GI$1, "",             IF(ISERR(SEARCH(GI$1,Data!$H104)),        "",          ";" &amp; VLOOKUP(GI$1,Data!$L:$N,3, FALSE) &amp; ",""" &amp; VLOOKUP(GI$1,Data!$L:$M,2, FALSE) &amp; """;"   )             )</f>
        <v/>
      </c>
      <c r="GJ103" t="str">
        <f>IF(Data!$L104=GJ$1, "",             IF(ISERR(SEARCH(GJ$1,Data!$H104)),        "",          ";" &amp; VLOOKUP(GJ$1,Data!$L:$N,3, FALSE) &amp; ",""" &amp; VLOOKUP(GJ$1,Data!$L:$M,2, FALSE) &amp; """;"   )             )</f>
        <v>;00000000-0000-0000-0000-000000000180,"HUMAN";</v>
      </c>
      <c r="GK103" t="str">
        <f>IF(Data!$L104=GK$1, "",             IF(ISERR(SEARCH(GK$1,Data!$H104)),        "",          ";" &amp; VLOOKUP(GK$1,Data!$L:$N,3, FALSE) &amp; ",""" &amp; VLOOKUP(GK$1,Data!$L:$M,2, FALSE) &amp; """;"   )             )</f>
        <v/>
      </c>
      <c r="GL103" t="str">
        <f>IF(Data!$L104=GL$1, "",             IF(ISERR(SEARCH(GL$1,Data!$H104)),        "",          ";" &amp; VLOOKUP(GL$1,Data!$L:$N,3, FALSE) &amp; ",""" &amp; VLOOKUP(GL$1,Data!$L:$M,2, FALSE) &amp; """;"   )             )</f>
        <v/>
      </c>
      <c r="GM103" t="str">
        <f>IF(Data!$L104=GM$1, "",             IF(ISERR(SEARCH(GM$1,Data!$H104)),        "",          ";" &amp; VLOOKUP(GM$1,Data!$L:$N,3, FALSE) &amp; ",""" &amp; VLOOKUP(GM$1,Data!$L:$M,2, FALSE) &amp; """;"   )             )</f>
        <v/>
      </c>
      <c r="GN103" t="str">
        <f>IF(Data!$L104=GN$1, "",             IF(ISERR(SEARCH(GN$1,Data!$H104)),        "",          ";" &amp; VLOOKUP(GN$1,Data!$L:$N,3, FALSE) &amp; ",""" &amp; VLOOKUP(GN$1,Data!$L:$M,2, FALSE) &amp; """;"   )             )</f>
        <v/>
      </c>
      <c r="GO103" t="str">
        <f>IF(Data!$L104=GO$1, "",             IF(ISERR(SEARCH(GO$1,Data!$H104)),        "",          ";" &amp; VLOOKUP(GO$1,Data!$L:$N,3, FALSE) &amp; ",""" &amp; VLOOKUP(GO$1,Data!$L:$M,2, FALSE) &amp; """;"   )             )</f>
        <v>;00000000-0000-0000-0000-000000000185,"HUMAN";</v>
      </c>
      <c r="GP103" t="str">
        <f>IF(Data!$L104=GP$1, "",             IF(ISERR(SEARCH(GP$1,Data!$H104)),        "",          ";" &amp; VLOOKUP(GP$1,Data!$L:$N,3, FALSE) &amp; ",""" &amp; VLOOKUP(GP$1,Data!$L:$M,2, FALSE) &amp; """;"   )             )</f>
        <v/>
      </c>
      <c r="GQ103" t="str">
        <f>IF(Data!$L104=GQ$1, "",             IF(ISERR(SEARCH(GQ$1,Data!$H104)),        "",          ";" &amp; VLOOKUP(GQ$1,Data!$L:$N,3, FALSE) &amp; ",""" &amp; VLOOKUP(GQ$1,Data!$L:$M,2, FALSE) &amp; """;"   )             )</f>
        <v/>
      </c>
      <c r="GR103" t="str">
        <f>IF(Data!$L104=GR$1, "",             IF(ISERR(SEARCH(GR$1,Data!$H104)),        "",          ";" &amp; VLOOKUP(GR$1,Data!$L:$N,3, FALSE) &amp; ",""" &amp; VLOOKUP(GR$1,Data!$L:$M,2, FALSE) &amp; """;"   )             )</f>
        <v/>
      </c>
      <c r="GS103" t="str">
        <f>IF(Data!$L104=GS$1, "",             IF(ISERR(SEARCH(GS$1,Data!$H104)),        "",          ";" &amp; VLOOKUP(GS$1,Data!$L:$N,3, FALSE) &amp; ",""" &amp; VLOOKUP(GS$1,Data!$L:$M,2, FALSE) &amp; """;"   )             )</f>
        <v/>
      </c>
      <c r="GT103" t="str">
        <f>IF(Data!$L104=GT$1, "",             IF(ISERR(SEARCH(GT$1,Data!$H104)),        "",          ";" &amp; VLOOKUP(GT$1,Data!$L:$N,3, FALSE) &amp; ",""" &amp; VLOOKUP(GT$1,Data!$L:$M,2, FALSE) &amp; """;"   )             )</f>
        <v/>
      </c>
      <c r="GU103" t="str">
        <f>IF(Data!$L104=GU$1, "",             IF(ISERR(SEARCH(GU$1,Data!$H104)),        "",          ";" &amp; VLOOKUP(GU$1,Data!$L:$N,3, FALSE) &amp; ",""" &amp; VLOOKUP(GU$1,Data!$L:$M,2, FALSE) &amp; """;"   )             )</f>
        <v/>
      </c>
      <c r="GV103" t="str">
        <f>IF(Data!$L104=GV$1, "",             IF(ISERR(SEARCH(GV$1,Data!$H104)),        "",          ";" &amp; VLOOKUP(GV$1,Data!$L:$N,3, FALSE) &amp; ",""" &amp; VLOOKUP(GV$1,Data!$L:$M,2, FALSE) &amp; """;"   )             )</f>
        <v/>
      </c>
      <c r="GW103" t="str">
        <f>IF(Data!$L104=GW$1, "",             IF(ISERR(SEARCH(GW$1,Data!$H104)),        "",          ";" &amp; VLOOKUP(GW$1,Data!$L:$N,3, FALSE) &amp; ",""" &amp; VLOOKUP(GW$1,Data!$L:$M,2, FALSE) &amp; """;"   )             )</f>
        <v/>
      </c>
      <c r="GX103" t="str">
        <f>IF(Data!$L104=GX$1, "",             IF(ISERR(SEARCH(GX$1,Data!$H104)),        "",          ";" &amp; VLOOKUP(GX$1,Data!$L:$N,3, FALSE) &amp; ",""" &amp; VLOOKUP(GX$1,Data!$L:$M,2, FALSE) &amp; """;"   )             )</f>
        <v/>
      </c>
      <c r="GY103" t="str">
        <f>IF(Data!$L104=GY$1, "",             IF(ISERR(SEARCH(GY$1,Data!$H104)),        "",          ";" &amp; VLOOKUP(GY$1,Data!$L:$N,3, FALSE) &amp; ",""" &amp; VLOOKUP(GY$1,Data!$L:$M,2, FALSE) &amp; """;"   )             )</f>
        <v/>
      </c>
      <c r="GZ103" t="str">
        <f>IF(Data!$L104=GZ$1, "",             IF(ISERR(SEARCH(GZ$1,Data!$H104)),        "",          ";" &amp; VLOOKUP(GZ$1,Data!$L:$N,3, FALSE) &amp; ",""" &amp; VLOOKUP(GZ$1,Data!$L:$M,2, FALSE) &amp; """;"   )             )</f>
        <v/>
      </c>
      <c r="HA103" t="str">
        <f>IF(Data!$L104=HA$1, "",             IF(ISERR(SEARCH(HA$1,Data!$H104)),        "",          ";" &amp; VLOOKUP(HA$1,Data!$L:$N,3, FALSE) &amp; ",""" &amp; VLOOKUP(HA$1,Data!$L:$M,2, FALSE) &amp; """;"   )             )</f>
        <v/>
      </c>
      <c r="HB103" t="str">
        <f>IF(Data!$L104=HB$1, "",             IF(ISERR(SEARCH(HB$1,Data!$H104)),        "",          ";" &amp; VLOOKUP(HB$1,Data!$L:$N,3, FALSE) &amp; ",""" &amp; VLOOKUP(HB$1,Data!$L:$M,2, FALSE) &amp; """;"   )             )</f>
        <v/>
      </c>
      <c r="HC103" t="str">
        <f>IF(Data!$L104=HC$1, "",             IF(ISERR(SEARCH(HC$1,Data!$H104)),        "",          ";" &amp; VLOOKUP(HC$1,Data!$L:$N,3, FALSE) &amp; ",""" &amp; VLOOKUP(HC$1,Data!$L:$M,2, FALSE) &amp; """;"   )             )</f>
        <v/>
      </c>
      <c r="HD103" t="str">
        <f>IF(Data!$L104=HD$1, "",             IF(ISERR(SEARCH(HD$1,Data!$H104)),        "",          ";" &amp; VLOOKUP(HD$1,Data!$L:$N,3, FALSE) &amp; ",""" &amp; VLOOKUP(HD$1,Data!$L:$M,2, FALSE) &amp; """;"   )             )</f>
        <v/>
      </c>
      <c r="HE103" t="str">
        <f>IF(Data!$L104=HE$1, "",             IF(ISERR(SEARCH(HE$1,Data!$H104)),        "",          ";" &amp; VLOOKUP(HE$1,Data!$L:$N,3, FALSE) &amp; ",""" &amp; VLOOKUP(HE$1,Data!$L:$M,2, FALSE) &amp; """;"   )             )</f>
        <v/>
      </c>
      <c r="HF103" t="str">
        <f>IF(Data!$L104=HF$1, "",             IF(ISERR(SEARCH(HF$1,Data!$H104)),        "",          ";" &amp; VLOOKUP(HF$1,Data!$L:$N,3, FALSE) &amp; ",""" &amp; VLOOKUP(HF$1,Data!$L:$M,2, FALSE) &amp; """;"   )             )</f>
        <v/>
      </c>
      <c r="HG103" t="str">
        <f>IF(Data!$L104=HG$1, "",             IF(ISERR(SEARCH(HG$1,Data!$H104)),        "",          ";" &amp; VLOOKUP(HG$1,Data!$L:$N,3, FALSE) &amp; ",""" &amp; VLOOKUP(HG$1,Data!$L:$M,2, FALSE) &amp; """;"   )             )</f>
        <v/>
      </c>
      <c r="HH103" t="str">
        <f>IF(Data!$L104=HH$1, "",             IF(ISERR(SEARCH(HH$1,Data!$H104)),        "",          ";" &amp; VLOOKUP(HH$1,Data!$L:$N,3, FALSE) &amp; ",""" &amp; VLOOKUP(HH$1,Data!$L:$M,2, FALSE) &amp; """;"   )             )</f>
        <v/>
      </c>
      <c r="HI103" t="str">
        <f>IF(Data!$L104=HI$1, "",             IF(ISERR(SEARCH(HI$1,Data!$H104)),        "",          ";" &amp; VLOOKUP(HI$1,Data!$L:$N,3, FALSE) &amp; ",""" &amp; VLOOKUP(HI$1,Data!$L:$M,2, FALSE) &amp; """;"   )             )</f>
        <v/>
      </c>
      <c r="HJ103" t="str">
        <f>IF(Data!$L104=HJ$1, "",             IF(ISERR(SEARCH(HJ$1,Data!$H104)),        "",          ";" &amp; VLOOKUP(HJ$1,Data!$L:$N,3, FALSE) &amp; ",""" &amp; VLOOKUP(HJ$1,Data!$L:$M,2, FALSE) &amp; """;"   )             )</f>
        <v/>
      </c>
      <c r="HK103" t="str">
        <f>IF(Data!$L104=HK$1, "",             IF(ISERR(SEARCH(HK$1,Data!$H104)),        "",          ";" &amp; VLOOKUP(HK$1,Data!$L:$N,3, FALSE) &amp; ",""" &amp; VLOOKUP(HK$1,Data!$L:$M,2, FALSE) &amp; """;"   )             )</f>
        <v/>
      </c>
      <c r="HL103" t="str">
        <f>IF(Data!$L104=HL$1, "",             IF(ISERR(SEARCH(HL$1,Data!$H104)),        "",          ";" &amp; VLOOKUP(HL$1,Data!$L:$N,3, FALSE) &amp; ",""" &amp; VLOOKUP(HL$1,Data!$L:$M,2, FALSE) &amp; """;"   )             )</f>
        <v/>
      </c>
      <c r="HM103" t="str">
        <f>IF(Data!$L104=HM$1, "",             IF(ISERR(SEARCH(HM$1,Data!$H104)),        "",          ";" &amp; VLOOKUP(HM$1,Data!$L:$N,3, FALSE) &amp; ",""" &amp; VLOOKUP(HM$1,Data!$L:$M,2, FALSE) &amp; """;"   )             )</f>
        <v/>
      </c>
      <c r="HN103" t="str">
        <f>IF(Data!$L104=HN$1, "",             IF(ISERR(SEARCH(HN$1,Data!$H104)),        "",          ";" &amp; VLOOKUP(HN$1,Data!$L:$N,3, FALSE) &amp; ",""" &amp; VLOOKUP(HN$1,Data!$L:$M,2, FALSE) &amp; """;"   )             )</f>
        <v/>
      </c>
      <c r="HO103" t="str">
        <f>IF(Data!$L104=HO$1, "",             IF(ISERR(SEARCH(HO$1,Data!$H104)),        "",          ";" &amp; VLOOKUP(HO$1,Data!$L:$N,3, FALSE) &amp; ",""" &amp; VLOOKUP(HO$1,Data!$L:$M,2, FALSE) &amp; """;"   )             )</f>
        <v/>
      </c>
      <c r="HP103" t="str">
        <f>IF(Data!$L104=HP$1, "",             IF(ISERR(SEARCH(HP$1,Data!$H104)),        "",          ";" &amp; VLOOKUP(HP$1,Data!$L:$N,3, FALSE) &amp; ",""" &amp; VLOOKUP(HP$1,Data!$L:$M,2, FALSE) &amp; """;"   )             )</f>
        <v/>
      </c>
      <c r="HQ103" t="str">
        <f>IF(Data!$L104=HQ$1, "",             IF(ISERR(SEARCH(HQ$1,Data!$H104)),        "",          ";" &amp; VLOOKUP(HQ$1,Data!$L:$N,3, FALSE) &amp; ",""" &amp; VLOOKUP(HQ$1,Data!$L:$M,2, FALSE) &amp; """;"   )             )</f>
        <v/>
      </c>
      <c r="HR103" t="str">
        <f>IF(Data!$L104=HR$1, "",             IF(ISERR(SEARCH(HR$1,Data!$H104)),        "",          ";" &amp; VLOOKUP(HR$1,Data!$L:$N,3, FALSE) &amp; ",""" &amp; VLOOKUP(HR$1,Data!$L:$M,2, FALSE) &amp; """;"   )             )</f>
        <v/>
      </c>
      <c r="HS103" t="str">
        <f>IF(Data!$L104=HS$1, "",             IF(ISERR(SEARCH(HS$1,Data!$H104)),        "",          ";" &amp; VLOOKUP(HS$1,Data!$L:$N,3, FALSE) &amp; ",""" &amp; VLOOKUP(HS$1,Data!$L:$M,2, FALSE) &amp; """;"   )             )</f>
        <v/>
      </c>
      <c r="HT103" t="str">
        <f>IF(Data!$L104=HT$1, "",             IF(ISERR(SEARCH(HT$1,Data!$H104)),        "",          ";" &amp; VLOOKUP(HT$1,Data!$L:$N,3, FALSE) &amp; ",""" &amp; VLOOKUP(HT$1,Data!$L:$M,2, FALSE) &amp; """;"   )             )</f>
        <v/>
      </c>
      <c r="HU103" t="str">
        <f>IF(Data!$L104=HU$1, "",             IF(ISERR(SEARCH(HU$1,Data!$H104)),        "",          ";" &amp; VLOOKUP(HU$1,Data!$L:$N,3, FALSE) &amp; ",""" &amp; VLOOKUP(HU$1,Data!$L:$M,2, FALSE) &amp; """;"   )             )</f>
        <v/>
      </c>
      <c r="HV103" t="str">
        <f>IF(Data!$L104=HV$1, "",             IF(ISERR(SEARCH(HV$1,Data!$H104)),        "",          ";" &amp; VLOOKUP(HV$1,Data!$L:$N,3, FALSE) &amp; ",""" &amp; VLOOKUP(HV$1,Data!$L:$M,2, FALSE) &amp; """;"   )             )</f>
        <v/>
      </c>
      <c r="HW103" t="str">
        <f>IF(Data!$L104=HW$1, "",             IF(ISERR(SEARCH(HW$1,Data!$H104)),        "",          ";" &amp; VLOOKUP(HW$1,Data!$L:$N,3, FALSE) &amp; ",""" &amp; VLOOKUP(HW$1,Data!$L:$M,2, FALSE) &amp; """;"   )             )</f>
        <v/>
      </c>
      <c r="HX103" t="str">
        <f>IF(Data!$L104=HX$1, "",             IF(ISERR(SEARCH(HX$1,Data!$H104)),        "",          ";" &amp; VLOOKUP(HX$1,Data!$L:$N,3, FALSE) &amp; ",""" &amp; VLOOKUP(HX$1,Data!$L:$M,2, FALSE) &amp; """;"   )             )</f>
        <v/>
      </c>
      <c r="HY103" t="str">
        <f>IF(Data!$L104=HY$1, "",             IF(ISERR(SEARCH(HY$1,Data!$H104)),        "",          ";" &amp; VLOOKUP(HY$1,Data!$L:$N,3, FALSE) &amp; ",""" &amp; VLOOKUP(HY$1,Data!$L:$M,2, FALSE) &amp; """;"   )             )</f>
        <v/>
      </c>
      <c r="HZ103" t="str">
        <f>IF(Data!$L104=HZ$1, "",             IF(ISERR(SEARCH(HZ$1,Data!$H104)),        "",          ";" &amp; VLOOKUP(HZ$1,Data!$L:$N,3, FALSE) &amp; ",""" &amp; VLOOKUP(HZ$1,Data!$L:$M,2, FALSE) &amp; """;"   )             )</f>
        <v/>
      </c>
      <c r="IA103" t="str">
        <f>IF(Data!$L104=IA$1, "",             IF(ISERR(SEARCH(IA$1,Data!$H104)),        "",          ";" &amp; VLOOKUP(IA$1,Data!$L:$N,3, FALSE) &amp; ",""" &amp; VLOOKUP(IA$1,Data!$L:$M,2, FALSE) &amp; """;"   )             )</f>
        <v/>
      </c>
      <c r="IB103" t="str">
        <f>IF(Data!$L104=IB$1, "",             IF(ISERR(SEARCH(IB$1,Data!$H104)),        "",          ";" &amp; VLOOKUP(IB$1,Data!$L:$N,3, FALSE) &amp; ",""" &amp; VLOOKUP(IB$1,Data!$L:$M,2, FALSE) &amp; """;"   )             )</f>
        <v/>
      </c>
      <c r="IC103" t="str">
        <f>IF(Data!$L104=IC$1, "",             IF(ISERR(SEARCH(IC$1,Data!$H104)),        "",          ";" &amp; VLOOKUP(IC$1,Data!$L:$N,3, FALSE) &amp; ",""" &amp; VLOOKUP(IC$1,Data!$L:$M,2, FALSE) &amp; """;"   )             )</f>
        <v/>
      </c>
      <c r="ID103" t="str">
        <f>IF(Data!$L104=ID$1, "",             IF(ISERR(SEARCH(ID$1,Data!$H104)),        "",          ";" &amp; VLOOKUP(ID$1,Data!$L:$N,3, FALSE) &amp; ",""" &amp; VLOOKUP(ID$1,Data!$L:$M,2, FALSE) &amp; """;"   )             )</f>
        <v/>
      </c>
      <c r="IE103" t="str">
        <f>IF(Data!$L104=IE$1, "",             IF(ISERR(SEARCH(IE$1,Data!$H104)),        "",          ";" &amp; VLOOKUP(IE$1,Data!$L:$N,3, FALSE) &amp; ",""" &amp; VLOOKUP(IE$1,Data!$L:$M,2, FALSE) &amp; """;"   )             )</f>
        <v/>
      </c>
      <c r="IF103" t="str">
        <f>IF(Data!$L104=IF$1, "",             IF(ISERR(SEARCH(IF$1,Data!$H104)),        "",          ";" &amp; VLOOKUP(IF$1,Data!$L:$N,3, FALSE) &amp; ",""" &amp; VLOOKUP(IF$1,Data!$L:$M,2, FALSE) &amp; """;"   )             )</f>
        <v/>
      </c>
      <c r="IG103" t="str">
        <f>IF(Data!$L104=IG$1, "",             IF(ISERR(SEARCH(IG$1,Data!$H104)),        "",          ";" &amp; VLOOKUP(IG$1,Data!$L:$N,3, FALSE) &amp; ",""" &amp; VLOOKUP(IG$1,Data!$L:$M,2, FALSE) &amp; """;"   )             )</f>
        <v/>
      </c>
      <c r="IH103" t="str">
        <f>IF(Data!$L104=IH$1, "",             IF(ISERR(SEARCH(IH$1,Data!$H104)),        "",          ";" &amp; VLOOKUP(IH$1,Data!$L:$N,3, FALSE) &amp; ",""" &amp; VLOOKUP(IH$1,Data!$L:$M,2, FALSE) &amp; """;"   )             )</f>
        <v/>
      </c>
      <c r="II103" t="str">
        <f>IF(Data!$L104=II$1, "",             IF(ISERR(SEARCH(II$1,Data!$H104)),        "",          ";" &amp; VLOOKUP(II$1,Data!$L:$N,3, FALSE) &amp; ",""" &amp; VLOOKUP(II$1,Data!$L:$M,2, FALSE) &amp; """;"   )             )</f>
        <v/>
      </c>
    </row>
    <row r="104" spans="1:243" x14ac:dyDescent="0.3">
      <c r="A104" t="str">
        <f>Data!L105</f>
        <v>Kir Kanos</v>
      </c>
      <c r="B104" s="15" t="str">
        <f>VLOOKUP(Tableau36[[#This Row],[Character]],Data!L:N,3,FALSE)</f>
        <v>00000000-0000-0000-0000-000000000103</v>
      </c>
      <c r="C104" s="15" t="str">
        <f>VLOOKUP(Tableau36[[#This Row],[Character]],Data!L:M,2,FALSE)</f>
        <v>HUMAN</v>
      </c>
      <c r="D104" s="15" t="str">
        <f>SUBSTITUTE(     SUBSTITUTE(Tableau36[[#This Row],[character_id,character_type,friend_id,friend_type]],",""DROID""",""),    ",""HUMAN""", "")</f>
        <v/>
      </c>
      <c r="E104" s="15" t="str">
        <f>IF(Tableau36[[#This Row],[With char''s id]] = "", "",    MID(Tableau36[[#This Row],[With char''s id]], 2, LEN(Tableau36[[#This Row],[With char''s id]])-1))</f>
        <v/>
      </c>
      <c r="F104" s="15" t="str">
        <f>SUBSTITUTE(Tableau36[[#This Row],[List of friend''s id]],  "/",    "/" &amp; Tableau36[[#This Row],[Character''s id]] &amp; ",""" &amp; Tableau36[[#This Row],[Type]] &amp; """,")</f>
        <v/>
      </c>
      <c r="G104" t="str">
        <f>IF( Tableau36[[#This Row],[removed double semi-colon]]="", "", "/" &amp; MID(Tableau36[[#This Row],[removed double semi-colon]],2,LEN(Tableau36[[#This Row],[removed double semi-colon]]) - 2) )</f>
        <v/>
      </c>
      <c r="H104" t="str">
        <f>SUBSTITUTE(Tableau36[[#This Row],[Concatenation]],";;","/")</f>
        <v/>
      </c>
      <c r="I104" t="str">
        <f>friends!M104&amp; friends!N104&amp; friends!O104&amp; friends!P104&amp; friends!Q104&amp; friends!R104&amp; friends!S104&amp; friends!T104&amp; friends!U104&amp; friends!V104&amp; friends!W104&amp; friends!X104&amp; friends!Y104&amp; friends!Z104&amp; friends!AA104&amp; friends!AB104&amp; friends!AC104&amp; friends!AD104&amp; friends!AE104&amp; friends!AF104&amp; friends!AG104&amp; friends!AH104&amp; friends!AI104&amp; friends!AJ104&amp; friends!AK104&amp; friends!AL104&amp; friends!AM104&amp; friends!AN104&amp; friends!AO104&amp; friends!AP104&amp; friends!AQ104&amp; friends!AR104&amp; friends!AS104&amp; friends!AT104&amp; friends!AU104&amp; friends!AV104&amp; friends!AW104&amp; friends!AX104&amp; friends!AY104&amp; friends!AZ104&amp; friends!BA104&amp; friends!BB104&amp; friends!BC104&amp; friends!BD104&amp; friends!BE104&amp; friends!BF104&amp; friends!BG104&amp; friends!BH104&amp; friends!BI104&amp; friends!BJ104&amp; friends!BK104&amp; friends!BL104&amp; friends!BM104&amp; friends!BN104&amp; friends!BO104&amp; friends!BP104&amp; friends!BQ104&amp; friends!BR104&amp; friends!BS104&amp; friends!BT104&amp; friends!BU104&amp; friends!BV104&amp; friends!BW104&amp; friends!BX104&amp; friends!BY104&amp; friends!BZ104&amp; friends!CA104&amp; friends!CB104&amp; friends!CC104&amp; friends!CD104&amp; friends!CE104&amp; friends!CF104&amp; friends!CG104&amp; friends!CH104&amp; friends!CI104&amp; friends!CJ104&amp; friends!CK104&amp; friends!CL104&amp; friends!CM104&amp; friends!CN104&amp; friends!CO104&amp; friends!CP104&amp; friends!CQ104&amp; friends!CR104&amp; friends!CS104&amp; friends!CT104&amp; friends!CU104&amp; friends!CV104&amp; friends!CW104&amp; friends!CX104&amp; friends!CY104&amp; friends!CZ104&amp; friends!DA104&amp; friends!DB104&amp; friends!DC104&amp; friends!DD104&amp; friends!DE104&amp; friends!DF104&amp; friends!DG104&amp; friends!DH104&amp; friends!DI104&amp; friends!DJ104&amp; friends!DK104&amp; friends!DL104&amp; friends!DM104&amp; friends!DN104&amp; friends!DO104&amp; friends!DP104&amp; friends!DQ104&amp; friends!DR104&amp; friends!DS104&amp; friends!DT104&amp; friends!DU104&amp; friends!DV104&amp; friends!DW104&amp; friends!DX104&amp; friends!DY104&amp; friends!DZ104&amp; friends!EA104&amp; friends!EB104&amp; friends!EC104&amp; friends!ED104&amp; friends!EE104&amp; friends!EF104&amp; friends!EG104&amp; friends!EH104&amp; friends!EI104&amp; friends!EJ104&amp; friends!EK104&amp; friends!EL104&amp; friends!EM104&amp; friends!EN104&amp; friends!EO104&amp; friends!EP104&amp; friends!EQ104&amp; friends!ER104&amp; friends!ES104&amp; friends!ET104&amp; friends!EU104&amp; friends!EV104&amp; friends!EW104&amp; friends!EX104&amp; friends!EY104&amp; friends!EZ104&amp; friends!FA104&amp; friends!FB104&amp; friends!FC104&amp; friends!FD104&amp; friends!FE104&amp; friends!FF104&amp; friends!FG104&amp; friends!FH104&amp; friends!FI104&amp; friends!FJ104&amp; friends!FK104&amp; friends!FL104&amp; friends!FM104&amp; friends!FN104&amp; friends!FO104&amp; friends!FP104&amp; friends!FQ104&amp; friends!FR104&amp; friends!FS104&amp; friends!FT104&amp; friends!FU104&amp; friends!FV104&amp; friends!FW104&amp; friends!FX104&amp; friends!FY104&amp; friends!FZ104&amp; friends!GA104&amp; friends!GB104&amp; friends!GC104&amp; friends!GD104&amp; friends!GE104&amp; friends!GF104&amp; friends!GG104&amp; friends!GH104&amp; friends!GI104&amp; friends!GJ104&amp; friends!GK104&amp; friends!GL104&amp; friends!GM104&amp; friends!GN104&amp; friends!GO104&amp; friends!GP104&amp; friends!GQ104&amp; friends!GR104&amp; friends!GS104&amp; friends!GT104&amp; friends!GU104&amp; friends!GV104&amp; friends!GW104&amp; friends!GX104&amp; friends!GY104&amp; friends!GZ104&amp; friends!HA104&amp; friends!HB104&amp; friends!HC104&amp; friends!HD104&amp; friends!HE104&amp; friends!HF104&amp; friends!HG104&amp; friends!HH104&amp; friends!HI104&amp; friends!HJ104&amp; friends!HK104&amp; friends!HL104&amp; friends!HM104&amp; friends!HN104&amp; friends!HO104&amp; friends!HP104&amp; friends!HQ104&amp; friends!HR104&amp; friends!HS104&amp; friends!HT104&amp; friends!HU104&amp; friends!HV104&amp; friends!HW104&amp; friends!HX104&amp; friends!HY104&amp; friends!HZ104&amp; friends!IA104&amp; friends!IB104&amp; friends!IC104&amp; friends!ID104&amp; friends!IE104&amp; friends!IF104&amp; friends!IG104&amp; friends!IH104&amp; friends!II104</f>
        <v/>
      </c>
      <c r="M104" t="str">
        <f>IF(Data!$L105=M$1, "",             IF(ISERR(SEARCH(M$1,Data!$H105)),        "",          ";" &amp; VLOOKUP(M$1,Data!$L:$N,3, FALSE) &amp; ",""" &amp; VLOOKUP(M$1,Data!$L:$M,2, FALSE) &amp; """;"   )             )</f>
        <v/>
      </c>
      <c r="N104" t="str">
        <f>IF(Data!$L105=N$1, "",             IF(ISERR(SEARCH(N$1,Data!$H105)),        "",          ";" &amp; VLOOKUP(N$1,Data!$L:$N,3, FALSE) &amp; ",""" &amp; VLOOKUP(N$1,Data!$L:$M,2, FALSE) &amp; """;"   )             )</f>
        <v/>
      </c>
      <c r="O104" t="str">
        <f>IF(Data!$L105=O$1, "",             IF(ISERR(SEARCH(O$1,Data!$H105)),        "",          ";" &amp; VLOOKUP(O$1,Data!$L:$N,3, FALSE) &amp; ",""" &amp; VLOOKUP(O$1,Data!$L:$M,2, FALSE) &amp; """;"   )             )</f>
        <v/>
      </c>
      <c r="P104" t="str">
        <f>IF(Data!$L105=P$1, "",             IF(ISERR(SEARCH(P$1,Data!$H105)),        "",          ";" &amp; VLOOKUP(P$1,Data!$L:$N,3, FALSE) &amp; ",""" &amp; VLOOKUP(P$1,Data!$L:$M,2, FALSE) &amp; """;"   )             )</f>
        <v/>
      </c>
      <c r="Q104" t="str">
        <f>IF(Data!$L105=Q$1, "",             IF(ISERR(SEARCH(Q$1,Data!$H105)),        "",          ";" &amp; VLOOKUP(Q$1,Data!$L:$N,3, FALSE) &amp; ",""" &amp; VLOOKUP(Q$1,Data!$L:$M,2, FALSE) &amp; """;"   )             )</f>
        <v/>
      </c>
      <c r="R104" t="str">
        <f>IF(Data!$L105=R$1, "",             IF(ISERR(SEARCH(R$1,Data!$H105)),        "",          ";" &amp; VLOOKUP(R$1,Data!$L:$N,3, FALSE) &amp; ",""" &amp; VLOOKUP(R$1,Data!$L:$M,2, FALSE) &amp; """;"   )             )</f>
        <v/>
      </c>
      <c r="S104" t="str">
        <f>IF(Data!$L105=S$1, "",             IF(ISERR(SEARCH(S$1,Data!$H105)),        "",          ";" &amp; VLOOKUP(S$1,Data!$L:$N,3, FALSE) &amp; ",""" &amp; VLOOKUP(S$1,Data!$L:$M,2, FALSE) &amp; """;"   )             )</f>
        <v/>
      </c>
      <c r="T104" t="str">
        <f>IF(Data!$L105=T$1, "",             IF(ISERR(SEARCH(T$1,Data!$H105)),        "",          ";" &amp; VLOOKUP(T$1,Data!$L:$N,3, FALSE) &amp; ",""" &amp; VLOOKUP(T$1,Data!$L:$M,2, FALSE) &amp; """;"   )             )</f>
        <v/>
      </c>
      <c r="U104" t="str">
        <f>IF(Data!$L105=U$1, "",             IF(ISERR(SEARCH(U$1,Data!$H105)),        "",          ";" &amp; VLOOKUP(U$1,Data!$L:$N,3, FALSE) &amp; ",""" &amp; VLOOKUP(U$1,Data!$L:$M,2, FALSE) &amp; """;"   )             )</f>
        <v/>
      </c>
      <c r="V104" t="str">
        <f>IF(Data!$L105=V$1, "",             IF(ISERR(SEARCH(V$1,Data!$H105)),        "",          ";" &amp; VLOOKUP(V$1,Data!$L:$N,3, FALSE) &amp; ",""" &amp; VLOOKUP(V$1,Data!$L:$M,2, FALSE) &amp; """;"   )             )</f>
        <v/>
      </c>
      <c r="W104" t="str">
        <f>IF(Data!$L105=W$1, "",             IF(ISERR(SEARCH(W$1,Data!$H105)),        "",          ";" &amp; VLOOKUP(W$1,Data!$L:$N,3, FALSE) &amp; ",""" &amp; VLOOKUP(W$1,Data!$L:$M,2, FALSE) &amp; """;"   )             )</f>
        <v/>
      </c>
      <c r="X104" t="str">
        <f>IF(Data!$L105=X$1, "",             IF(ISERR(SEARCH(X$1,Data!$H105)),        "",          ";" &amp; VLOOKUP(X$1,Data!$L:$N,3, FALSE) &amp; ",""" &amp; VLOOKUP(X$1,Data!$L:$M,2, FALSE) &amp; """;"   )             )</f>
        <v/>
      </c>
      <c r="Y104" t="str">
        <f>IF(Data!$L105=Y$1, "",             IF(ISERR(SEARCH(Y$1,Data!$H105)),        "",          ";" &amp; VLOOKUP(Y$1,Data!$L:$N,3, FALSE) &amp; ",""" &amp; VLOOKUP(Y$1,Data!$L:$M,2, FALSE) &amp; """;"   )             )</f>
        <v/>
      </c>
      <c r="Z104" t="str">
        <f>IF(Data!$L105=Z$1, "",             IF(ISERR(SEARCH(Z$1,Data!$H105)),        "",          ";" &amp; VLOOKUP(Z$1,Data!$L:$N,3, FALSE) &amp; ",""" &amp; VLOOKUP(Z$1,Data!$L:$M,2, FALSE) &amp; """;"   )             )</f>
        <v/>
      </c>
      <c r="AA104" t="str">
        <f>IF(Data!$L105=AA$1, "",             IF(ISERR(SEARCH(AA$1,Data!$H105)),        "",          ";" &amp; VLOOKUP(AA$1,Data!$L:$N,3, FALSE) &amp; ",""" &amp; VLOOKUP(AA$1,Data!$L:$M,2, FALSE) &amp; """;"   )             )</f>
        <v/>
      </c>
      <c r="AB104" t="str">
        <f>IF(Data!$L105=AB$1, "",             IF(ISERR(SEARCH(AB$1,Data!$H105)),        "",          ";" &amp; VLOOKUP(AB$1,Data!$L:$N,3, FALSE) &amp; ",""" &amp; VLOOKUP(AB$1,Data!$L:$M,2, FALSE) &amp; """;"   )             )</f>
        <v/>
      </c>
      <c r="AC104" t="str">
        <f>IF(Data!$L105=AC$1, "",             IF(ISERR(SEARCH(AC$1,Data!$H105)),        "",          ";" &amp; VLOOKUP(AC$1,Data!$L:$N,3, FALSE) &amp; ",""" &amp; VLOOKUP(AC$1,Data!$L:$M,2, FALSE) &amp; """;"   )             )</f>
        <v/>
      </c>
      <c r="AD104" t="str">
        <f>IF(Data!$L105=AD$1, "",             IF(ISERR(SEARCH(AD$1,Data!$H105)),        "",          ";" &amp; VLOOKUP(AD$1,Data!$L:$N,3, FALSE) &amp; ",""" &amp; VLOOKUP(AD$1,Data!$L:$M,2, FALSE) &amp; """;"   )             )</f>
        <v/>
      </c>
      <c r="AE104" t="str">
        <f>IF(Data!$L105=AE$1, "",             IF(ISERR(SEARCH(AE$1,Data!$H105)),        "",          ";" &amp; VLOOKUP(AE$1,Data!$L:$N,3, FALSE) &amp; ",""" &amp; VLOOKUP(AE$1,Data!$L:$M,2, FALSE) &amp; """;"   )             )</f>
        <v/>
      </c>
      <c r="AF104" t="str">
        <f>IF(Data!$L105=AF$1, "",             IF(ISERR(SEARCH(AF$1,Data!$H105)),        "",          ";" &amp; VLOOKUP(AF$1,Data!$L:$N,3, FALSE) &amp; ",""" &amp; VLOOKUP(AF$1,Data!$L:$M,2, FALSE) &amp; """;"   )             )</f>
        <v/>
      </c>
      <c r="AG104" t="str">
        <f>IF(Data!$L105=AG$1, "",             IF(ISERR(SEARCH(AG$1,Data!$H105)),        "",          ";" &amp; VLOOKUP(AG$1,Data!$L:$N,3, FALSE) &amp; ",""" &amp; VLOOKUP(AG$1,Data!$L:$M,2, FALSE) &amp; """;"   )             )</f>
        <v/>
      </c>
      <c r="AH104" t="str">
        <f>IF(Data!$L105=AH$1, "",             IF(ISERR(SEARCH(AH$1,Data!$H105)),        "",          ";" &amp; VLOOKUP(AH$1,Data!$L:$N,3, FALSE) &amp; ",""" &amp; VLOOKUP(AH$1,Data!$L:$M,2, FALSE) &amp; """;"   )             )</f>
        <v/>
      </c>
      <c r="AI104" t="str">
        <f>IF(Data!$L105=AI$1, "",             IF(ISERR(SEARCH(AI$1,Data!$H105)),        "",          ";" &amp; VLOOKUP(AI$1,Data!$L:$N,3, FALSE) &amp; ",""" &amp; VLOOKUP(AI$1,Data!$L:$M,2, FALSE) &amp; """;"   )             )</f>
        <v/>
      </c>
      <c r="AJ104" t="str">
        <f>IF(Data!$L105=AJ$1, "",             IF(ISERR(SEARCH(AJ$1,Data!$H105)),        "",          ";" &amp; VLOOKUP(AJ$1,Data!$L:$N,3, FALSE) &amp; ",""" &amp; VLOOKUP(AJ$1,Data!$L:$M,2, FALSE) &amp; """;"   )             )</f>
        <v/>
      </c>
      <c r="AK104" t="str">
        <f>IF(Data!$L105=AK$1, "",             IF(ISERR(SEARCH(AK$1,Data!$H105)),        "",          ";" &amp; VLOOKUP(AK$1,Data!$L:$N,3, FALSE) &amp; ",""" &amp; VLOOKUP(AK$1,Data!$L:$M,2, FALSE) &amp; """;"   )             )</f>
        <v/>
      </c>
      <c r="AL104" t="str">
        <f>IF(Data!$L105=AL$1, "",             IF(ISERR(SEARCH(AL$1,Data!$H105)),        "",          ";" &amp; VLOOKUP(AL$1,Data!$L:$N,3, FALSE) &amp; ",""" &amp; VLOOKUP(AL$1,Data!$L:$M,2, FALSE) &amp; """;"   )             )</f>
        <v/>
      </c>
      <c r="AM104" t="str">
        <f>IF(Data!$L105=AM$1, "",             IF(ISERR(SEARCH(AM$1,Data!$H105)),        "",          ";" &amp; VLOOKUP(AM$1,Data!$L:$N,3, FALSE) &amp; ",""" &amp; VLOOKUP(AM$1,Data!$L:$M,2, FALSE) &amp; """;"   )             )</f>
        <v/>
      </c>
      <c r="AN104" t="str">
        <f>IF(Data!$L105=AN$1, "",             IF(ISERR(SEARCH(AN$1,Data!$H105)),        "",          ";" &amp; VLOOKUP(AN$1,Data!$L:$N,3, FALSE) &amp; ",""" &amp; VLOOKUP(AN$1,Data!$L:$M,2, FALSE) &amp; """;"   )             )</f>
        <v/>
      </c>
      <c r="AO104" t="str">
        <f>IF(Data!$L105=AO$1, "",             IF(ISERR(SEARCH(AO$1,Data!$H105)),        "",          ";" &amp; VLOOKUP(AO$1,Data!$L:$N,3, FALSE) &amp; ",""" &amp; VLOOKUP(AO$1,Data!$L:$M,2, FALSE) &amp; """;"   )             )</f>
        <v/>
      </c>
      <c r="AP104" t="str">
        <f>IF(Data!$L105=AP$1, "",             IF(ISERR(SEARCH(AP$1,Data!$H105)),        "",          ";" &amp; VLOOKUP(AP$1,Data!$L:$N,3, FALSE) &amp; ",""" &amp; VLOOKUP(AP$1,Data!$L:$M,2, FALSE) &amp; """;"   )             )</f>
        <v/>
      </c>
      <c r="AQ104" t="str">
        <f>IF(Data!$L105=AQ$1, "",             IF(ISERR(SEARCH(AQ$1,Data!$H105)),        "",          ";" &amp; VLOOKUP(AQ$1,Data!$L:$N,3, FALSE) &amp; ",""" &amp; VLOOKUP(AQ$1,Data!$L:$M,2, FALSE) &amp; """;"   )             )</f>
        <v/>
      </c>
      <c r="AR104" t="str">
        <f>IF(Data!$L105=AR$1, "",             IF(ISERR(SEARCH(AR$1,Data!$H105)),        "",          ";" &amp; VLOOKUP(AR$1,Data!$L:$N,3, FALSE) &amp; ",""" &amp; VLOOKUP(AR$1,Data!$L:$M,2, FALSE) &amp; """;"   )             )</f>
        <v/>
      </c>
      <c r="AS104" t="str">
        <f>IF(Data!$L105=AS$1, "",             IF(ISERR(SEARCH(AS$1,Data!$H105)),        "",          ";" &amp; VLOOKUP(AS$1,Data!$L:$N,3, FALSE) &amp; ",""" &amp; VLOOKUP(AS$1,Data!$L:$M,2, FALSE) &amp; """;"   )             )</f>
        <v/>
      </c>
      <c r="AT104" t="str">
        <f>IF(Data!$L105=AT$1, "",             IF(ISERR(SEARCH(AT$1,Data!$H105)),        "",          ";" &amp; VLOOKUP(AT$1,Data!$L:$N,3, FALSE) &amp; ",""" &amp; VLOOKUP(AT$1,Data!$L:$M,2, FALSE) &amp; """;"   )             )</f>
        <v/>
      </c>
      <c r="AU104" t="str">
        <f>IF(Data!$L105=AU$1, "",             IF(ISERR(SEARCH(AU$1,Data!$H105)),        "",          ";" &amp; VLOOKUP(AU$1,Data!$L:$N,3, FALSE) &amp; ",""" &amp; VLOOKUP(AU$1,Data!$L:$M,2, FALSE) &amp; """;"   )             )</f>
        <v/>
      </c>
      <c r="AV104" t="str">
        <f>IF(Data!$L105=AV$1, "",             IF(ISERR(SEARCH(AV$1,Data!$H105)),        "",          ";" &amp; VLOOKUP(AV$1,Data!$L:$N,3, FALSE) &amp; ",""" &amp; VLOOKUP(AV$1,Data!$L:$M,2, FALSE) &amp; """;"   )             )</f>
        <v/>
      </c>
      <c r="AW104" t="str">
        <f>IF(Data!$L105=AW$1, "",             IF(ISERR(SEARCH(AW$1,Data!$H105)),        "",          ";" &amp; VLOOKUP(AW$1,Data!$L:$N,3, FALSE) &amp; ",""" &amp; VLOOKUP(AW$1,Data!$L:$M,2, FALSE) &amp; """;"   )             )</f>
        <v/>
      </c>
      <c r="AX104" t="str">
        <f>IF(Data!$L105=AX$1, "",             IF(ISERR(SEARCH(AX$1,Data!$H105)),        "",          ";" &amp; VLOOKUP(AX$1,Data!$L:$N,3, FALSE) &amp; ",""" &amp; VLOOKUP(AX$1,Data!$L:$M,2, FALSE) &amp; """;"   )             )</f>
        <v/>
      </c>
      <c r="AY104" t="str">
        <f>IF(Data!$L105=AY$1, "",             IF(ISERR(SEARCH(AY$1,Data!$H105)),        "",          ";" &amp; VLOOKUP(AY$1,Data!$L:$N,3, FALSE) &amp; ",""" &amp; VLOOKUP(AY$1,Data!$L:$M,2, FALSE) &amp; """;"   )             )</f>
        <v/>
      </c>
      <c r="AZ104" t="str">
        <f>IF(Data!$L105=AZ$1, "",             IF(ISERR(SEARCH(AZ$1,Data!$H105)),        "",          ";" &amp; VLOOKUP(AZ$1,Data!$L:$N,3, FALSE) &amp; ",""" &amp; VLOOKUP(AZ$1,Data!$L:$M,2, FALSE) &amp; """;"   )             )</f>
        <v/>
      </c>
      <c r="BA104" t="str">
        <f>IF(Data!$L105=BA$1, "",             IF(ISERR(SEARCH(BA$1,Data!$H105)),        "",          ";" &amp; VLOOKUP(BA$1,Data!$L:$N,3, FALSE) &amp; ",""" &amp; VLOOKUP(BA$1,Data!$L:$M,2, FALSE) &amp; """;"   )             )</f>
        <v/>
      </c>
      <c r="BB104" t="str">
        <f>IF(Data!$L105=BB$1, "",             IF(ISERR(SEARCH(BB$1,Data!$H105)),        "",          ";" &amp; VLOOKUP(BB$1,Data!$L:$N,3, FALSE) &amp; ",""" &amp; VLOOKUP(BB$1,Data!$L:$M,2, FALSE) &amp; """;"   )             )</f>
        <v/>
      </c>
      <c r="BC104" t="str">
        <f>IF(Data!$L105=BC$1, "",             IF(ISERR(SEARCH(BC$1,Data!$H105)),        "",          ";" &amp; VLOOKUP(BC$1,Data!$L:$N,3, FALSE) &amp; ",""" &amp; VLOOKUP(BC$1,Data!$L:$M,2, FALSE) &amp; """;"   )             )</f>
        <v/>
      </c>
      <c r="BD104" t="str">
        <f>IF(Data!$L105=BD$1, "",             IF(ISERR(SEARCH(BD$1,Data!$H105)),        "",          ";" &amp; VLOOKUP(BD$1,Data!$L:$N,3, FALSE) &amp; ",""" &amp; VLOOKUP(BD$1,Data!$L:$M,2, FALSE) &amp; """;"   )             )</f>
        <v/>
      </c>
      <c r="BE104" t="str">
        <f>IF(Data!$L105=BE$1, "",             IF(ISERR(SEARCH(BE$1,Data!$H105)),        "",          ";" &amp; VLOOKUP(BE$1,Data!$L:$N,3, FALSE) &amp; ",""" &amp; VLOOKUP(BE$1,Data!$L:$M,2, FALSE) &amp; """;"   )             )</f>
        <v/>
      </c>
      <c r="BF104" t="str">
        <f>IF(Data!$L105=BF$1, "",             IF(ISERR(SEARCH(BF$1,Data!$H105)),        "",          ";" &amp; VLOOKUP(BF$1,Data!$L:$N,3, FALSE) &amp; ",""" &amp; VLOOKUP(BF$1,Data!$L:$M,2, FALSE) &amp; """;"   )             )</f>
        <v/>
      </c>
      <c r="BG104" t="str">
        <f>IF(Data!$L105=BG$1, "",             IF(ISERR(SEARCH(BG$1,Data!$H105)),        "",          ";" &amp; VLOOKUP(BG$1,Data!$L:$N,3, FALSE) &amp; ",""" &amp; VLOOKUP(BG$1,Data!$L:$M,2, FALSE) &amp; """;"   )             )</f>
        <v/>
      </c>
      <c r="BH104" t="str">
        <f>IF(Data!$L105=BH$1, "",             IF(ISERR(SEARCH(BH$1,Data!$H105)),        "",          ";" &amp; VLOOKUP(BH$1,Data!$L:$N,3, FALSE) &amp; ",""" &amp; VLOOKUP(BH$1,Data!$L:$M,2, FALSE) &amp; """;"   )             )</f>
        <v/>
      </c>
      <c r="BI104" t="str">
        <f>IF(Data!$L105=BI$1, "",             IF(ISERR(SEARCH(BI$1,Data!$H105)),        "",          ";" &amp; VLOOKUP(BI$1,Data!$L:$N,3, FALSE) &amp; ",""" &amp; VLOOKUP(BI$1,Data!$L:$M,2, FALSE) &amp; """;"   )             )</f>
        <v/>
      </c>
      <c r="BJ104" t="str">
        <f>IF(Data!$L105=BJ$1, "",             IF(ISERR(SEARCH(BJ$1,Data!$H105)),        "",          ";" &amp; VLOOKUP(BJ$1,Data!$L:$N,3, FALSE) &amp; ",""" &amp; VLOOKUP(BJ$1,Data!$L:$M,2, FALSE) &amp; """;"   )             )</f>
        <v/>
      </c>
      <c r="BK104" t="str">
        <f>IF(Data!$L105=BK$1, "",             IF(ISERR(SEARCH(BK$1,Data!$H105)),        "",          ";" &amp; VLOOKUP(BK$1,Data!$L:$N,3, FALSE) &amp; ",""" &amp; VLOOKUP(BK$1,Data!$L:$M,2, FALSE) &amp; """;"   )             )</f>
        <v/>
      </c>
      <c r="BL104" t="str">
        <f>IF(Data!$L105=BL$1, "",             IF(ISERR(SEARCH(BL$1,Data!$H105)),        "",          ";" &amp; VLOOKUP(BL$1,Data!$L:$N,3, FALSE) &amp; ",""" &amp; VLOOKUP(BL$1,Data!$L:$M,2, FALSE) &amp; """;"   )             )</f>
        <v/>
      </c>
      <c r="BM104" t="str">
        <f>IF(Data!$L105=BM$1, "",             IF(ISERR(SEARCH(BM$1,Data!$H105)),        "",          ";" &amp; VLOOKUP(BM$1,Data!$L:$N,3, FALSE) &amp; ",""" &amp; VLOOKUP(BM$1,Data!$L:$M,2, FALSE) &amp; """;"   )             )</f>
        <v/>
      </c>
      <c r="BN104" t="str">
        <f>IF(Data!$L105=BN$1, "",             IF(ISERR(SEARCH(BN$1,Data!$H105)),        "",          ";" &amp; VLOOKUP(BN$1,Data!$L:$N,3, FALSE) &amp; ",""" &amp; VLOOKUP(BN$1,Data!$L:$M,2, FALSE) &amp; """;"   )             )</f>
        <v/>
      </c>
      <c r="BO104" t="str">
        <f>IF(Data!$L105=BO$1, "",             IF(ISERR(SEARCH(BO$1,Data!$H105)),        "",          ";" &amp; VLOOKUP(BO$1,Data!$L:$N,3, FALSE) &amp; ",""" &amp; VLOOKUP(BO$1,Data!$L:$M,2, FALSE) &amp; """;"   )             )</f>
        <v/>
      </c>
      <c r="BP104" t="str">
        <f>IF(Data!$L105=BP$1, "",             IF(ISERR(SEARCH(BP$1,Data!$H105)),        "",          ";" &amp; VLOOKUP(BP$1,Data!$L:$N,3, FALSE) &amp; ",""" &amp; VLOOKUP(BP$1,Data!$L:$M,2, FALSE) &amp; """;"   )             )</f>
        <v/>
      </c>
      <c r="BQ104" t="str">
        <f>IF(Data!$L105=BQ$1, "",             IF(ISERR(SEARCH(BQ$1,Data!$H105)),        "",          ";" &amp; VLOOKUP(BQ$1,Data!$L:$N,3, FALSE) &amp; ",""" &amp; VLOOKUP(BQ$1,Data!$L:$M,2, FALSE) &amp; """;"   )             )</f>
        <v/>
      </c>
      <c r="BR104" t="str">
        <f>IF(Data!$L105=BR$1, "",             IF(ISERR(SEARCH(BR$1,Data!$H105)),        "",          ";" &amp; VLOOKUP(BR$1,Data!$L:$N,3, FALSE) &amp; ",""" &amp; VLOOKUP(BR$1,Data!$L:$M,2, FALSE) &amp; """;"   )             )</f>
        <v/>
      </c>
      <c r="BS104" t="str">
        <f>IF(Data!$L105=BS$1, "",             IF(ISERR(SEARCH(BS$1,Data!$H105)),        "",          ";" &amp; VLOOKUP(BS$1,Data!$L:$N,3, FALSE) &amp; ",""" &amp; VLOOKUP(BS$1,Data!$L:$M,2, FALSE) &amp; """;"   )             )</f>
        <v/>
      </c>
      <c r="BT104" t="str">
        <f>IF(Data!$L105=BT$1, "",             IF(ISERR(SEARCH(BT$1,Data!$H105)),        "",          ";" &amp; VLOOKUP(BT$1,Data!$L:$N,3, FALSE) &amp; ",""" &amp; VLOOKUP(BT$1,Data!$L:$M,2, FALSE) &amp; """;"   )             )</f>
        <v/>
      </c>
      <c r="BU104" t="str">
        <f>IF(Data!$L105=BU$1, "",             IF(ISERR(SEARCH(BU$1,Data!$H105)),        "",          ";" &amp; VLOOKUP(BU$1,Data!$L:$N,3, FALSE) &amp; ",""" &amp; VLOOKUP(BU$1,Data!$L:$M,2, FALSE) &amp; """;"   )             )</f>
        <v/>
      </c>
      <c r="BV104" t="str">
        <f>IF(Data!$L105=BV$1, "",             IF(ISERR(SEARCH(BV$1,Data!$H105)),        "",          ";" &amp; VLOOKUP(BV$1,Data!$L:$N,3, FALSE) &amp; ",""" &amp; VLOOKUP(BV$1,Data!$L:$M,2, FALSE) &amp; """;"   )             )</f>
        <v/>
      </c>
      <c r="BW104" t="str">
        <f>IF(Data!$L105=BW$1, "",             IF(ISERR(SEARCH(BW$1,Data!$H105)),        "",          ";" &amp; VLOOKUP(BW$1,Data!$L:$N,3, FALSE) &amp; ",""" &amp; VLOOKUP(BW$1,Data!$L:$M,2, FALSE) &amp; """;"   )             )</f>
        <v/>
      </c>
      <c r="BX104" t="str">
        <f>IF(Data!$L105=BX$1, "",             IF(ISERR(SEARCH(BX$1,Data!$H105)),        "",          ";" &amp; VLOOKUP(BX$1,Data!$L:$N,3, FALSE) &amp; ",""" &amp; VLOOKUP(BX$1,Data!$L:$M,2, FALSE) &amp; """;"   )             )</f>
        <v/>
      </c>
      <c r="BY104" t="str">
        <f>IF(Data!$L105=BY$1, "",             IF(ISERR(SEARCH(BY$1,Data!$H105)),        "",          ";" &amp; VLOOKUP(BY$1,Data!$L:$N,3, FALSE) &amp; ",""" &amp; VLOOKUP(BY$1,Data!$L:$M,2, FALSE) &amp; """;"   )             )</f>
        <v/>
      </c>
      <c r="BZ104" t="str">
        <f>IF(Data!$L105=BZ$1, "",             IF(ISERR(SEARCH(BZ$1,Data!$H105)),        "",          ";" &amp; VLOOKUP(BZ$1,Data!$L:$N,3, FALSE) &amp; ",""" &amp; VLOOKUP(BZ$1,Data!$L:$M,2, FALSE) &amp; """;"   )             )</f>
        <v/>
      </c>
      <c r="CA104" t="str">
        <f>IF(Data!$L105=CA$1, "",             IF(ISERR(SEARCH(CA$1,Data!$H105)),        "",          ";" &amp; VLOOKUP(CA$1,Data!$L:$N,3, FALSE) &amp; ",""" &amp; VLOOKUP(CA$1,Data!$L:$M,2, FALSE) &amp; """;"   )             )</f>
        <v/>
      </c>
      <c r="CB104" t="str">
        <f>IF(Data!$L105=CB$1, "",             IF(ISERR(SEARCH(CB$1,Data!$H105)),        "",          ";" &amp; VLOOKUP(CB$1,Data!$L:$N,3, FALSE) &amp; ",""" &amp; VLOOKUP(CB$1,Data!$L:$M,2, FALSE) &amp; """;"   )             )</f>
        <v/>
      </c>
      <c r="CC104" t="str">
        <f>IF(Data!$L105=CC$1, "",             IF(ISERR(SEARCH(CC$1,Data!$H105)),        "",          ";" &amp; VLOOKUP(CC$1,Data!$L:$N,3, FALSE) &amp; ",""" &amp; VLOOKUP(CC$1,Data!$L:$M,2, FALSE) &amp; """;"   )             )</f>
        <v/>
      </c>
      <c r="CD104" t="str">
        <f>IF(Data!$L105=CD$1, "",             IF(ISERR(SEARCH(CD$1,Data!$H105)),        "",          ";" &amp; VLOOKUP(CD$1,Data!$L:$N,3, FALSE) &amp; ",""" &amp; VLOOKUP(CD$1,Data!$L:$M,2, FALSE) &amp; """;"   )             )</f>
        <v/>
      </c>
      <c r="CE104" t="str">
        <f>IF(Data!$L105=CE$1, "",             IF(ISERR(SEARCH(CE$1,Data!$H105)),        "",          ";" &amp; VLOOKUP(CE$1,Data!$L:$N,3, FALSE) &amp; ",""" &amp; VLOOKUP(CE$1,Data!$L:$M,2, FALSE) &amp; """;"   )             )</f>
        <v/>
      </c>
      <c r="CF104" t="str">
        <f>IF(Data!$L105=CF$1, "",             IF(ISERR(SEARCH(CF$1,Data!$H105)),        "",          ";" &amp; VLOOKUP(CF$1,Data!$L:$N,3, FALSE) &amp; ",""" &amp; VLOOKUP(CF$1,Data!$L:$M,2, FALSE) &amp; """;"   )             )</f>
        <v/>
      </c>
      <c r="CG104" t="str">
        <f>IF(Data!$L105=CG$1, "",             IF(ISERR(SEARCH(CG$1,Data!$H105)),        "",          ";" &amp; VLOOKUP(CG$1,Data!$L:$N,3, FALSE) &amp; ",""" &amp; VLOOKUP(CG$1,Data!$L:$M,2, FALSE) &amp; """;"   )             )</f>
        <v/>
      </c>
      <c r="CH104" t="str">
        <f>IF(Data!$L105=CH$1, "",             IF(ISERR(SEARCH(CH$1,Data!$H105)),        "",          ";" &amp; VLOOKUP(CH$1,Data!$L:$N,3, FALSE) &amp; ",""" &amp; VLOOKUP(CH$1,Data!$L:$M,2, FALSE) &amp; """;"   )             )</f>
        <v/>
      </c>
      <c r="CI104" t="str">
        <f>IF(Data!$L105=CI$1, "",             IF(ISERR(SEARCH(CI$1,Data!$H105)),        "",          ";" &amp; VLOOKUP(CI$1,Data!$L:$N,3, FALSE) &amp; ",""" &amp; VLOOKUP(CI$1,Data!$L:$M,2, FALSE) &amp; """;"   )             )</f>
        <v/>
      </c>
      <c r="CJ104" t="str">
        <f>IF(Data!$L105=CJ$1, "",             IF(ISERR(SEARCH(CJ$1,Data!$H105)),        "",          ";" &amp; VLOOKUP(CJ$1,Data!$L:$N,3, FALSE) &amp; ",""" &amp; VLOOKUP(CJ$1,Data!$L:$M,2, FALSE) &amp; """;"   )             )</f>
        <v/>
      </c>
      <c r="CK104" t="str">
        <f>IF(Data!$L105=CK$1, "",             IF(ISERR(SEARCH(CK$1,Data!$H105)),        "",          ";" &amp; VLOOKUP(CK$1,Data!$L:$N,3, FALSE) &amp; ",""" &amp; VLOOKUP(CK$1,Data!$L:$M,2, FALSE) &amp; """;"   )             )</f>
        <v/>
      </c>
      <c r="CL104" t="str">
        <f>IF(Data!$L105=CL$1, "",             IF(ISERR(SEARCH(CL$1,Data!$H105)),        "",          ";" &amp; VLOOKUP(CL$1,Data!$L:$N,3, FALSE) &amp; ",""" &amp; VLOOKUP(CL$1,Data!$L:$M,2, FALSE) &amp; """;"   )             )</f>
        <v/>
      </c>
      <c r="CM104" t="str">
        <f>IF(Data!$L105=CM$1, "",             IF(ISERR(SEARCH(CM$1,Data!$H105)),        "",          ";" &amp; VLOOKUP(CM$1,Data!$L:$N,3, FALSE) &amp; ",""" &amp; VLOOKUP(CM$1,Data!$L:$M,2, FALSE) &amp; """;"   )             )</f>
        <v/>
      </c>
      <c r="CN104" t="str">
        <f>IF(Data!$L105=CN$1, "",             IF(ISERR(SEARCH(CN$1,Data!$H105)),        "",          ";" &amp; VLOOKUP(CN$1,Data!$L:$N,3, FALSE) &amp; ",""" &amp; VLOOKUP(CN$1,Data!$L:$M,2, FALSE) &amp; """;"   )             )</f>
        <v/>
      </c>
      <c r="CO104" t="str">
        <f>IF(Data!$L105=CO$1, "",             IF(ISERR(SEARCH(CO$1,Data!$H105)),        "",          ";" &amp; VLOOKUP(CO$1,Data!$L:$N,3, FALSE) &amp; ",""" &amp; VLOOKUP(CO$1,Data!$L:$M,2, FALSE) &amp; """;"   )             )</f>
        <v/>
      </c>
      <c r="CP104" t="str">
        <f>IF(Data!$L105=CP$1, "",             IF(ISERR(SEARCH(CP$1,Data!$H105)),        "",          ";" &amp; VLOOKUP(CP$1,Data!$L:$N,3, FALSE) &amp; ",""" &amp; VLOOKUP(CP$1,Data!$L:$M,2, FALSE) &amp; """;"   )             )</f>
        <v/>
      </c>
      <c r="CQ104" t="str">
        <f>IF(Data!$L105=CQ$1, "",             IF(ISERR(SEARCH(CQ$1,Data!$H105)),        "",          ";" &amp; VLOOKUP(CQ$1,Data!$L:$N,3, FALSE) &amp; ",""" &amp; VLOOKUP(CQ$1,Data!$L:$M,2, FALSE) &amp; """;"   )             )</f>
        <v/>
      </c>
      <c r="CR104" t="str">
        <f>IF(Data!$L105=CR$1, "",             IF(ISERR(SEARCH(CR$1,Data!$H105)),        "",          ";" &amp; VLOOKUP(CR$1,Data!$L:$N,3, FALSE) &amp; ",""" &amp; VLOOKUP(CR$1,Data!$L:$M,2, FALSE) &amp; """;"   )             )</f>
        <v/>
      </c>
      <c r="CS104" t="str">
        <f>IF(Data!$L105=CS$1, "",             IF(ISERR(SEARCH(CS$1,Data!$H105)),        "",          ";" &amp; VLOOKUP(CS$1,Data!$L:$N,3, FALSE) &amp; ",""" &amp; VLOOKUP(CS$1,Data!$L:$M,2, FALSE) &amp; """;"   )             )</f>
        <v/>
      </c>
      <c r="CT104" t="str">
        <f>IF(Data!$L105=CT$1, "",             IF(ISERR(SEARCH(CT$1,Data!$H105)),        "",          ";" &amp; VLOOKUP(CT$1,Data!$L:$N,3, FALSE) &amp; ",""" &amp; VLOOKUP(CT$1,Data!$L:$M,2, FALSE) &amp; """;"   )             )</f>
        <v/>
      </c>
      <c r="CU104" t="str">
        <f>IF(Data!$L105=CU$1, "",             IF(ISERR(SEARCH(CU$1,Data!$H105)),        "",          ";" &amp; VLOOKUP(CU$1,Data!$L:$N,3, FALSE) &amp; ",""" &amp; VLOOKUP(CU$1,Data!$L:$M,2, FALSE) &amp; """;"   )             )</f>
        <v/>
      </c>
      <c r="CV104" t="str">
        <f>IF(Data!$L105=CV$1, "",             IF(ISERR(SEARCH(CV$1,Data!$H105)),        "",          ";" &amp; VLOOKUP(CV$1,Data!$L:$N,3, FALSE) &amp; ",""" &amp; VLOOKUP(CV$1,Data!$L:$M,2, FALSE) &amp; """;"   )             )</f>
        <v/>
      </c>
      <c r="CW104" t="str">
        <f>IF(Data!$L105=CW$1, "",             IF(ISERR(SEARCH(CW$1,Data!$H105)),        "",          ";" &amp; VLOOKUP(CW$1,Data!$L:$N,3, FALSE) &amp; ",""" &amp; VLOOKUP(CW$1,Data!$L:$M,2, FALSE) &amp; """;"   )             )</f>
        <v/>
      </c>
      <c r="CX104" t="str">
        <f>IF(Data!$L105=CX$1, "",             IF(ISERR(SEARCH(CX$1,Data!$H105)),        "",          ";" &amp; VLOOKUP(CX$1,Data!$L:$N,3, FALSE) &amp; ",""" &amp; VLOOKUP(CX$1,Data!$L:$M,2, FALSE) &amp; """;"   )             )</f>
        <v/>
      </c>
      <c r="CY104" t="str">
        <f>IF(Data!$L105=CY$1, "",             IF(ISERR(SEARCH(CY$1,Data!$H105)),        "",          ";" &amp; VLOOKUP(CY$1,Data!$L:$N,3, FALSE) &amp; ",""" &amp; VLOOKUP(CY$1,Data!$L:$M,2, FALSE) &amp; """;"   )             )</f>
        <v/>
      </c>
      <c r="CZ104" t="str">
        <f>IF(Data!$L105=CZ$1, "",             IF(ISERR(SEARCH(CZ$1,Data!$H105)),        "",          ";" &amp; VLOOKUP(CZ$1,Data!$L:$N,3, FALSE) &amp; ",""" &amp; VLOOKUP(CZ$1,Data!$L:$M,2, FALSE) &amp; """;"   )             )</f>
        <v/>
      </c>
      <c r="DA104" t="str">
        <f>IF(Data!$L105=DA$1, "",             IF(ISERR(SEARCH(DA$1,Data!$H105)),        "",          ";" &amp; VLOOKUP(DA$1,Data!$L:$N,3, FALSE) &amp; ",""" &amp; VLOOKUP(DA$1,Data!$L:$M,2, FALSE) &amp; """;"   )             )</f>
        <v/>
      </c>
      <c r="DB104" t="str">
        <f>IF(Data!$L105=DB$1, "",             IF(ISERR(SEARCH(DB$1,Data!$H105)),        "",          ";" &amp; VLOOKUP(DB$1,Data!$L:$N,3, FALSE) &amp; ",""" &amp; VLOOKUP(DB$1,Data!$L:$M,2, FALSE) &amp; """;"   )             )</f>
        <v/>
      </c>
      <c r="DC104" t="str">
        <f>IF(Data!$L105=DC$1, "",             IF(ISERR(SEARCH(DC$1,Data!$H105)),        "",          ";" &amp; VLOOKUP(DC$1,Data!$L:$N,3, FALSE) &amp; ",""" &amp; VLOOKUP(DC$1,Data!$L:$M,2, FALSE) &amp; """;"   )             )</f>
        <v/>
      </c>
      <c r="DD104" t="str">
        <f>IF(Data!$L105=DD$1, "",             IF(ISERR(SEARCH(DD$1,Data!$H105)),        "",          ";" &amp; VLOOKUP(DD$1,Data!$L:$N,3, FALSE) &amp; ",""" &amp; VLOOKUP(DD$1,Data!$L:$M,2, FALSE) &amp; """;"   )             )</f>
        <v/>
      </c>
      <c r="DE104" t="str">
        <f>IF(Data!$L105=DE$1, "",             IF(ISERR(SEARCH(DE$1,Data!$H105)),        "",          ";" &amp; VLOOKUP(DE$1,Data!$L:$N,3, FALSE) &amp; ",""" &amp; VLOOKUP(DE$1,Data!$L:$M,2, FALSE) &amp; """;"   )             )</f>
        <v/>
      </c>
      <c r="DF104" t="str">
        <f>IF(Data!$L105=DF$1, "",             IF(ISERR(SEARCH(DF$1,Data!$H105)),        "",          ";" &amp; VLOOKUP(DF$1,Data!$L:$N,3, FALSE) &amp; ",""" &amp; VLOOKUP(DF$1,Data!$L:$M,2, FALSE) &amp; """;"   )             )</f>
        <v/>
      </c>
      <c r="DG104" t="str">
        <f>IF(Data!$L105=DG$1, "",             IF(ISERR(SEARCH(DG$1,Data!$H105)),        "",          ";" &amp; VLOOKUP(DG$1,Data!$L:$N,3, FALSE) &amp; ",""" &amp; VLOOKUP(DG$1,Data!$L:$M,2, FALSE) &amp; """;"   )             )</f>
        <v/>
      </c>
      <c r="DH104" t="str">
        <f>IF(Data!$L105=DH$1, "",             IF(ISERR(SEARCH(DH$1,Data!$H105)),        "",          ";" &amp; VLOOKUP(DH$1,Data!$L:$N,3, FALSE) &amp; ",""" &amp; VLOOKUP(DH$1,Data!$L:$M,2, FALSE) &amp; """;"   )             )</f>
        <v/>
      </c>
      <c r="DI104" t="str">
        <f>IF(Data!$L105=DI$1, "",             IF(ISERR(SEARCH(DI$1,Data!$H105)),        "",          ";" &amp; VLOOKUP(DI$1,Data!$L:$N,3, FALSE) &amp; ",""" &amp; VLOOKUP(DI$1,Data!$L:$M,2, FALSE) &amp; """;"   )             )</f>
        <v/>
      </c>
      <c r="DJ104" t="str">
        <f>IF(Data!$L105=DJ$1, "",             IF(ISERR(SEARCH(DJ$1,Data!$H105)),        "",          ";" &amp; VLOOKUP(DJ$1,Data!$L:$N,3, FALSE) &amp; ",""" &amp; VLOOKUP(DJ$1,Data!$L:$M,2, FALSE) &amp; """;"   )             )</f>
        <v/>
      </c>
      <c r="DK104" t="str">
        <f>IF(Data!$L105=DK$1, "",             IF(ISERR(SEARCH(DK$1,Data!$H105)),        "",          ";" &amp; VLOOKUP(DK$1,Data!$L:$N,3, FALSE) &amp; ",""" &amp; VLOOKUP(DK$1,Data!$L:$M,2, FALSE) &amp; """;"   )             )</f>
        <v/>
      </c>
      <c r="DL104" t="str">
        <f>IF(Data!$L105=DL$1, "",             IF(ISERR(SEARCH(DL$1,Data!$H105)),        "",          ";" &amp; VLOOKUP(DL$1,Data!$L:$N,3, FALSE) &amp; ",""" &amp; VLOOKUP(DL$1,Data!$L:$M,2, FALSE) &amp; """;"   )             )</f>
        <v/>
      </c>
      <c r="DM104" t="str">
        <f>IF(Data!$L105=DM$1, "",             IF(ISERR(SEARCH(DM$1,Data!$H105)),        "",          ";" &amp; VLOOKUP(DM$1,Data!$L:$N,3, FALSE) &amp; ",""" &amp; VLOOKUP(DM$1,Data!$L:$M,2, FALSE) &amp; """;"   )             )</f>
        <v/>
      </c>
      <c r="DN104" t="str">
        <f>IF(Data!$L105=DN$1, "",             IF(ISERR(SEARCH(DN$1,Data!$H105)),        "",          ";" &amp; VLOOKUP(DN$1,Data!$L:$N,3, FALSE) &amp; ",""" &amp; VLOOKUP(DN$1,Data!$L:$M,2, FALSE) &amp; """;"   )             )</f>
        <v/>
      </c>
      <c r="DO104" t="str">
        <f>IF(Data!$L105=DO$1, "",             IF(ISERR(SEARCH(DO$1,Data!$H105)),        "",          ";" &amp; VLOOKUP(DO$1,Data!$L:$N,3, FALSE) &amp; ",""" &amp; VLOOKUP(DO$1,Data!$L:$M,2, FALSE) &amp; """;"   )             )</f>
        <v/>
      </c>
      <c r="DP104" t="str">
        <f>IF(Data!$L105=DP$1, "",             IF(ISERR(SEARCH(DP$1,Data!$H105)),        "",          ";" &amp; VLOOKUP(DP$1,Data!$L:$N,3, FALSE) &amp; ",""" &amp; VLOOKUP(DP$1,Data!$L:$M,2, FALSE) &amp; """;"   )             )</f>
        <v/>
      </c>
      <c r="DQ104" t="str">
        <f>IF(Data!$L105=DQ$1, "",             IF(ISERR(SEARCH(DQ$1,Data!$H105)),        "",          ";" &amp; VLOOKUP(DQ$1,Data!$L:$N,3, FALSE) &amp; ",""" &amp; VLOOKUP(DQ$1,Data!$L:$M,2, FALSE) &amp; """;"   )             )</f>
        <v/>
      </c>
      <c r="DR104" t="str">
        <f>IF(Data!$L105=DR$1, "",             IF(ISERR(SEARCH(DR$1,Data!$H105)),        "",          ";" &amp; VLOOKUP(DR$1,Data!$L:$N,3, FALSE) &amp; ",""" &amp; VLOOKUP(DR$1,Data!$L:$M,2, FALSE) &amp; """;"   )             )</f>
        <v/>
      </c>
      <c r="DS104" t="str">
        <f>IF(Data!$L105=DS$1, "",             IF(ISERR(SEARCH(DS$1,Data!$H105)),        "",          ";" &amp; VLOOKUP(DS$1,Data!$L:$N,3, FALSE) &amp; ",""" &amp; VLOOKUP(DS$1,Data!$L:$M,2, FALSE) &amp; """;"   )             )</f>
        <v/>
      </c>
      <c r="DT104" t="str">
        <f>IF(Data!$L105=DT$1, "",             IF(ISERR(SEARCH(DT$1,Data!$H105)),        "",          ";" &amp; VLOOKUP(DT$1,Data!$L:$N,3, FALSE) &amp; ",""" &amp; VLOOKUP(DT$1,Data!$L:$M,2, FALSE) &amp; """;"   )             )</f>
        <v/>
      </c>
      <c r="DU104" t="str">
        <f>IF(Data!$L105=DU$1, "",             IF(ISERR(SEARCH(DU$1,Data!$H105)),        "",          ";" &amp; VLOOKUP(DU$1,Data!$L:$N,3, FALSE) &amp; ",""" &amp; VLOOKUP(DU$1,Data!$L:$M,2, FALSE) &amp; """;"   )             )</f>
        <v/>
      </c>
      <c r="DV104" t="str">
        <f>IF(Data!$L105=DV$1, "",             IF(ISERR(SEARCH(DV$1,Data!$H105)),        "",          ";" &amp; VLOOKUP(DV$1,Data!$L:$N,3, FALSE) &amp; ",""" &amp; VLOOKUP(DV$1,Data!$L:$M,2, FALSE) &amp; """;"   )             )</f>
        <v/>
      </c>
      <c r="DW104" t="str">
        <f>IF(Data!$L105=DW$1, "",             IF(ISERR(SEARCH(DW$1,Data!$H105)),        "",          ";" &amp; VLOOKUP(DW$1,Data!$L:$N,3, FALSE) &amp; ",""" &amp; VLOOKUP(DW$1,Data!$L:$M,2, FALSE) &amp; """;"   )             )</f>
        <v/>
      </c>
      <c r="DX104" t="str">
        <f>IF(Data!$L105=DX$1, "",             IF(ISERR(SEARCH(DX$1,Data!$H105)),        "",          ";" &amp; VLOOKUP(DX$1,Data!$L:$N,3, FALSE) &amp; ",""" &amp; VLOOKUP(DX$1,Data!$L:$M,2, FALSE) &amp; """;"   )             )</f>
        <v/>
      </c>
      <c r="DY104" t="str">
        <f>IF(Data!$L105=DY$1, "",             IF(ISERR(SEARCH(DY$1,Data!$H105)),        "",          ";" &amp; VLOOKUP(DY$1,Data!$L:$N,3, FALSE) &amp; ",""" &amp; VLOOKUP(DY$1,Data!$L:$M,2, FALSE) &amp; """;"   )             )</f>
        <v/>
      </c>
      <c r="DZ104" t="str">
        <f>IF(Data!$L105=DZ$1, "",             IF(ISERR(SEARCH(DZ$1,Data!$H105)),        "",          ";" &amp; VLOOKUP(DZ$1,Data!$L:$N,3, FALSE) &amp; ",""" &amp; VLOOKUP(DZ$1,Data!$L:$M,2, FALSE) &amp; """;"   )             )</f>
        <v/>
      </c>
      <c r="EA104" t="str">
        <f>IF(Data!$L105=EA$1, "",             IF(ISERR(SEARCH(EA$1,Data!$H105)),        "",          ";" &amp; VLOOKUP(EA$1,Data!$L:$N,3, FALSE) &amp; ",""" &amp; VLOOKUP(EA$1,Data!$L:$M,2, FALSE) &amp; """;"   )             )</f>
        <v/>
      </c>
      <c r="EB104" t="str">
        <f>IF(Data!$L105=EB$1, "",             IF(ISERR(SEARCH(EB$1,Data!$H105)),        "",          ";" &amp; VLOOKUP(EB$1,Data!$L:$N,3, FALSE) &amp; ",""" &amp; VLOOKUP(EB$1,Data!$L:$M,2, FALSE) &amp; """;"   )             )</f>
        <v/>
      </c>
      <c r="EC104" t="str">
        <f>IF(Data!$L105=EC$1, "",             IF(ISERR(SEARCH(EC$1,Data!$H105)),        "",          ";" &amp; VLOOKUP(EC$1,Data!$L:$N,3, FALSE) &amp; ",""" &amp; VLOOKUP(EC$1,Data!$L:$M,2, FALSE) &amp; """;"   )             )</f>
        <v/>
      </c>
      <c r="ED104" t="str">
        <f>IF(Data!$L105=ED$1, "",             IF(ISERR(SEARCH(ED$1,Data!$H105)),        "",          ";" &amp; VLOOKUP(ED$1,Data!$L:$N,3, FALSE) &amp; ",""" &amp; VLOOKUP(ED$1,Data!$L:$M,2, FALSE) &amp; """;"   )             )</f>
        <v/>
      </c>
      <c r="EE104" t="str">
        <f>IF(Data!$L105=EE$1, "",             IF(ISERR(SEARCH(EE$1,Data!$H105)),        "",          ";" &amp; VLOOKUP(EE$1,Data!$L:$N,3, FALSE) &amp; ",""" &amp; VLOOKUP(EE$1,Data!$L:$M,2, FALSE) &amp; """;"   )             )</f>
        <v/>
      </c>
      <c r="EF104" t="str">
        <f>IF(Data!$L105=EF$1, "",             IF(ISERR(SEARCH(EF$1,Data!$H105)),        "",          ";" &amp; VLOOKUP(EF$1,Data!$L:$N,3, FALSE) &amp; ",""" &amp; VLOOKUP(EF$1,Data!$L:$M,2, FALSE) &amp; """;"   )             )</f>
        <v/>
      </c>
      <c r="EG104" t="str">
        <f>IF(Data!$L105=EG$1, "",             IF(ISERR(SEARCH(EG$1,Data!$H105)),        "",          ";" &amp; VLOOKUP(EG$1,Data!$L:$N,3, FALSE) &amp; ",""" &amp; VLOOKUP(EG$1,Data!$L:$M,2, FALSE) &amp; """;"   )             )</f>
        <v/>
      </c>
      <c r="EH104" t="str">
        <f>IF(Data!$L105=EH$1, "",             IF(ISERR(SEARCH(EH$1,Data!$H105)),        "",          ";" &amp; VLOOKUP(EH$1,Data!$L:$N,3, FALSE) &amp; ",""" &amp; VLOOKUP(EH$1,Data!$L:$M,2, FALSE) &amp; """;"   )             )</f>
        <v/>
      </c>
      <c r="EI104" t="str">
        <f>IF(Data!$L105=EI$1, "",             IF(ISERR(SEARCH(EI$1,Data!$H105)),        "",          ";" &amp; VLOOKUP(EI$1,Data!$L:$N,3, FALSE) &amp; ",""" &amp; VLOOKUP(EI$1,Data!$L:$M,2, FALSE) &amp; """;"   )             )</f>
        <v/>
      </c>
      <c r="EJ104" t="str">
        <f>IF(Data!$L105=EJ$1, "",             IF(ISERR(SEARCH(EJ$1,Data!$H105)),        "",          ";" &amp; VLOOKUP(EJ$1,Data!$L:$N,3, FALSE) &amp; ",""" &amp; VLOOKUP(EJ$1,Data!$L:$M,2, FALSE) &amp; """;"   )             )</f>
        <v/>
      </c>
      <c r="EK104" t="str">
        <f>IF(Data!$L105=EK$1, "",             IF(ISERR(SEARCH(EK$1,Data!$H105)),        "",          ";" &amp; VLOOKUP(EK$1,Data!$L:$N,3, FALSE) &amp; ",""" &amp; VLOOKUP(EK$1,Data!$L:$M,2, FALSE) &amp; """;"   )             )</f>
        <v/>
      </c>
      <c r="EL104" t="str">
        <f>IF(Data!$L105=EL$1, "",             IF(ISERR(SEARCH(EL$1,Data!$H105)),        "",          ";" &amp; VLOOKUP(EL$1,Data!$L:$N,3, FALSE) &amp; ",""" &amp; VLOOKUP(EL$1,Data!$L:$M,2, FALSE) &amp; """;"   )             )</f>
        <v/>
      </c>
      <c r="EM104" t="str">
        <f>IF(Data!$L105=EM$1, "",             IF(ISERR(SEARCH(EM$1,Data!$H105)),        "",          ";" &amp; VLOOKUP(EM$1,Data!$L:$N,3, FALSE) &amp; ",""" &amp; VLOOKUP(EM$1,Data!$L:$M,2, FALSE) &amp; """;"   )             )</f>
        <v/>
      </c>
      <c r="EN104" t="str">
        <f>IF(Data!$L105=EN$1, "",             IF(ISERR(SEARCH(EN$1,Data!$H105)),        "",          ";" &amp; VLOOKUP(EN$1,Data!$L:$N,3, FALSE) &amp; ",""" &amp; VLOOKUP(EN$1,Data!$L:$M,2, FALSE) &amp; """;"   )             )</f>
        <v/>
      </c>
      <c r="EO104" t="str">
        <f>IF(Data!$L105=EO$1, "",             IF(ISERR(SEARCH(EO$1,Data!$H105)),        "",          ";" &amp; VLOOKUP(EO$1,Data!$L:$N,3, FALSE) &amp; ",""" &amp; VLOOKUP(EO$1,Data!$L:$M,2, FALSE) &amp; """;"   )             )</f>
        <v/>
      </c>
      <c r="EP104" t="str">
        <f>IF(Data!$L105=EP$1, "",             IF(ISERR(SEARCH(EP$1,Data!$H105)),        "",          ";" &amp; VLOOKUP(EP$1,Data!$L:$N,3, FALSE) &amp; ",""" &amp; VLOOKUP(EP$1,Data!$L:$M,2, FALSE) &amp; """;"   )             )</f>
        <v/>
      </c>
      <c r="EQ104" t="str">
        <f>IF(Data!$L105=EQ$1, "",             IF(ISERR(SEARCH(EQ$1,Data!$H105)),        "",          ";" &amp; VLOOKUP(EQ$1,Data!$L:$N,3, FALSE) &amp; ",""" &amp; VLOOKUP(EQ$1,Data!$L:$M,2, FALSE) &amp; """;"   )             )</f>
        <v/>
      </c>
      <c r="ER104" t="str">
        <f>IF(Data!$L105=ER$1, "",             IF(ISERR(SEARCH(ER$1,Data!$H105)),        "",          ";" &amp; VLOOKUP(ER$1,Data!$L:$N,3, FALSE) &amp; ",""" &amp; VLOOKUP(ER$1,Data!$L:$M,2, FALSE) &amp; """;"   )             )</f>
        <v/>
      </c>
      <c r="ES104" t="str">
        <f>IF(Data!$L105=ES$1, "",             IF(ISERR(SEARCH(ES$1,Data!$H105)),        "",          ";" &amp; VLOOKUP(ES$1,Data!$L:$N,3, FALSE) &amp; ",""" &amp; VLOOKUP(ES$1,Data!$L:$M,2, FALSE) &amp; """;"   )             )</f>
        <v/>
      </c>
      <c r="ET104" t="str">
        <f>IF(Data!$L105=ET$1, "",             IF(ISERR(SEARCH(ET$1,Data!$H105)),        "",          ";" &amp; VLOOKUP(ET$1,Data!$L:$N,3, FALSE) &amp; ",""" &amp; VLOOKUP(ET$1,Data!$L:$M,2, FALSE) &amp; """;"   )             )</f>
        <v/>
      </c>
      <c r="EU104" t="str">
        <f>IF(Data!$L105=EU$1, "",             IF(ISERR(SEARCH(EU$1,Data!$H105)),        "",          ";" &amp; VLOOKUP(EU$1,Data!$L:$N,3, FALSE) &amp; ",""" &amp; VLOOKUP(EU$1,Data!$L:$M,2, FALSE) &amp; """;"   )             )</f>
        <v/>
      </c>
      <c r="EV104" t="str">
        <f>IF(Data!$L105=EV$1, "",             IF(ISERR(SEARCH(EV$1,Data!$H105)),        "",          ";" &amp; VLOOKUP(EV$1,Data!$L:$N,3, FALSE) &amp; ",""" &amp; VLOOKUP(EV$1,Data!$L:$M,2, FALSE) &amp; """;"   )             )</f>
        <v/>
      </c>
      <c r="EW104" t="str">
        <f>IF(Data!$L105=EW$1, "",             IF(ISERR(SEARCH(EW$1,Data!$H105)),        "",          ";" &amp; VLOOKUP(EW$1,Data!$L:$N,3, FALSE) &amp; ",""" &amp; VLOOKUP(EW$1,Data!$L:$M,2, FALSE) &amp; """;"   )             )</f>
        <v/>
      </c>
      <c r="EX104" t="str">
        <f>IF(Data!$L105=EX$1, "",             IF(ISERR(SEARCH(EX$1,Data!$H105)),        "",          ";" &amp; VLOOKUP(EX$1,Data!$L:$N,3, FALSE) &amp; ",""" &amp; VLOOKUP(EX$1,Data!$L:$M,2, FALSE) &amp; """;"   )             )</f>
        <v/>
      </c>
      <c r="EY104" t="str">
        <f>IF(Data!$L105=EY$1, "",             IF(ISERR(SEARCH(EY$1,Data!$H105)),        "",          ";" &amp; VLOOKUP(EY$1,Data!$L:$N,3, FALSE) &amp; ",""" &amp; VLOOKUP(EY$1,Data!$L:$M,2, FALSE) &amp; """;"   )             )</f>
        <v/>
      </c>
      <c r="EZ104" t="str">
        <f>IF(Data!$L105=EZ$1, "",             IF(ISERR(SEARCH(EZ$1,Data!$H105)),        "",          ";" &amp; VLOOKUP(EZ$1,Data!$L:$N,3, FALSE) &amp; ",""" &amp; VLOOKUP(EZ$1,Data!$L:$M,2, FALSE) &amp; """;"   )             )</f>
        <v/>
      </c>
      <c r="FA104" t="str">
        <f>IF(Data!$L105=FA$1, "",             IF(ISERR(SEARCH(FA$1,Data!$H105)),        "",          ";" &amp; VLOOKUP(FA$1,Data!$L:$N,3, FALSE) &amp; ",""" &amp; VLOOKUP(FA$1,Data!$L:$M,2, FALSE) &amp; """;"   )             )</f>
        <v/>
      </c>
      <c r="FB104" t="str">
        <f>IF(Data!$L105=FB$1, "",             IF(ISERR(SEARCH(FB$1,Data!$H105)),        "",          ";" &amp; VLOOKUP(FB$1,Data!$L:$N,3, FALSE) &amp; ",""" &amp; VLOOKUP(FB$1,Data!$L:$M,2, FALSE) &amp; """;"   )             )</f>
        <v/>
      </c>
      <c r="FC104" t="str">
        <f>IF(Data!$L105=FC$1, "",             IF(ISERR(SEARCH(FC$1,Data!$H105)),        "",          ";" &amp; VLOOKUP(FC$1,Data!$L:$N,3, FALSE) &amp; ",""" &amp; VLOOKUP(FC$1,Data!$L:$M,2, FALSE) &amp; """;"   )             )</f>
        <v/>
      </c>
      <c r="FD104" t="str">
        <f>IF(Data!$L105=FD$1, "",             IF(ISERR(SEARCH(FD$1,Data!$H105)),        "",          ";" &amp; VLOOKUP(FD$1,Data!$L:$N,3, FALSE) &amp; ",""" &amp; VLOOKUP(FD$1,Data!$L:$M,2, FALSE) &amp; """;"   )             )</f>
        <v/>
      </c>
      <c r="FE104" t="str">
        <f>IF(Data!$L105=FE$1, "",             IF(ISERR(SEARCH(FE$1,Data!$H105)),        "",          ";" &amp; VLOOKUP(FE$1,Data!$L:$N,3, FALSE) &amp; ",""" &amp; VLOOKUP(FE$1,Data!$L:$M,2, FALSE) &amp; """;"   )             )</f>
        <v/>
      </c>
      <c r="FF104" t="str">
        <f>IF(Data!$L105=FF$1, "",             IF(ISERR(SEARCH(FF$1,Data!$H105)),        "",          ";" &amp; VLOOKUP(FF$1,Data!$L:$N,3, FALSE) &amp; ",""" &amp; VLOOKUP(FF$1,Data!$L:$M,2, FALSE) &amp; """;"   )             )</f>
        <v/>
      </c>
      <c r="FG104" t="str">
        <f>IF(Data!$L105=FG$1, "",             IF(ISERR(SEARCH(FG$1,Data!$H105)),        "",          ";" &amp; VLOOKUP(FG$1,Data!$L:$N,3, FALSE) &amp; ",""" &amp; VLOOKUP(FG$1,Data!$L:$M,2, FALSE) &amp; """;"   )             )</f>
        <v/>
      </c>
      <c r="FH104" t="str">
        <f>IF(Data!$L105=FH$1, "",             IF(ISERR(SEARCH(FH$1,Data!$H105)),        "",          ";" &amp; VLOOKUP(FH$1,Data!$L:$N,3, FALSE) &amp; ",""" &amp; VLOOKUP(FH$1,Data!$L:$M,2, FALSE) &amp; """;"   )             )</f>
        <v/>
      </c>
      <c r="FI104" t="str">
        <f>IF(Data!$L105=FI$1, "",             IF(ISERR(SEARCH(FI$1,Data!$H105)),        "",          ";" &amp; VLOOKUP(FI$1,Data!$L:$N,3, FALSE) &amp; ",""" &amp; VLOOKUP(FI$1,Data!$L:$M,2, FALSE) &amp; """;"   )             )</f>
        <v/>
      </c>
      <c r="FJ104" t="str">
        <f>IF(Data!$L105=FJ$1, "",             IF(ISERR(SEARCH(FJ$1,Data!$H105)),        "",          ";" &amp; VLOOKUP(FJ$1,Data!$L:$N,3, FALSE) &amp; ",""" &amp; VLOOKUP(FJ$1,Data!$L:$M,2, FALSE) &amp; """;"   )             )</f>
        <v/>
      </c>
      <c r="FK104" t="str">
        <f>IF(Data!$L105=FK$1, "",             IF(ISERR(SEARCH(FK$1,Data!$H105)),        "",          ";" &amp; VLOOKUP(FK$1,Data!$L:$N,3, FALSE) &amp; ",""" &amp; VLOOKUP(FK$1,Data!$L:$M,2, FALSE) &amp; """;"   )             )</f>
        <v/>
      </c>
      <c r="FL104" t="str">
        <f>IF(Data!$L105=FL$1, "",             IF(ISERR(SEARCH(FL$1,Data!$H105)),        "",          ";" &amp; VLOOKUP(FL$1,Data!$L:$N,3, FALSE) &amp; ",""" &amp; VLOOKUP(FL$1,Data!$L:$M,2, FALSE) &amp; """;"   )             )</f>
        <v/>
      </c>
      <c r="FM104" t="str">
        <f>IF(Data!$L105=FM$1, "",             IF(ISERR(SEARCH(FM$1,Data!$H105)),        "",          ";" &amp; VLOOKUP(FM$1,Data!$L:$N,3, FALSE) &amp; ",""" &amp; VLOOKUP(FM$1,Data!$L:$M,2, FALSE) &amp; """;"   )             )</f>
        <v/>
      </c>
      <c r="FN104" t="str">
        <f>IF(Data!$L105=FN$1, "",             IF(ISERR(SEARCH(FN$1,Data!$H105)),        "",          ";" &amp; VLOOKUP(FN$1,Data!$L:$N,3, FALSE) &amp; ",""" &amp; VLOOKUP(FN$1,Data!$L:$M,2, FALSE) &amp; """;"   )             )</f>
        <v/>
      </c>
      <c r="FO104" t="str">
        <f>IF(Data!$L105=FO$1, "",             IF(ISERR(SEARCH(FO$1,Data!$H105)),        "",          ";" &amp; VLOOKUP(FO$1,Data!$L:$N,3, FALSE) &amp; ",""" &amp; VLOOKUP(FO$1,Data!$L:$M,2, FALSE) &amp; """;"   )             )</f>
        <v/>
      </c>
      <c r="FP104" t="str">
        <f>IF(Data!$L105=FP$1, "",             IF(ISERR(SEARCH(FP$1,Data!$H105)),        "",          ";" &amp; VLOOKUP(FP$1,Data!$L:$N,3, FALSE) &amp; ",""" &amp; VLOOKUP(FP$1,Data!$L:$M,2, FALSE) &amp; """;"   )             )</f>
        <v/>
      </c>
      <c r="FQ104" t="str">
        <f>IF(Data!$L105=FQ$1, "",             IF(ISERR(SEARCH(FQ$1,Data!$H105)),        "",          ";" &amp; VLOOKUP(FQ$1,Data!$L:$N,3, FALSE) &amp; ",""" &amp; VLOOKUP(FQ$1,Data!$L:$M,2, FALSE) &amp; """;"   )             )</f>
        <v/>
      </c>
      <c r="FR104" t="str">
        <f>IF(Data!$L105=FR$1, "",             IF(ISERR(SEARCH(FR$1,Data!$H105)),        "",          ";" &amp; VLOOKUP(FR$1,Data!$L:$N,3, FALSE) &amp; ",""" &amp; VLOOKUP(FR$1,Data!$L:$M,2, FALSE) &amp; """;"   )             )</f>
        <v/>
      </c>
      <c r="FS104" t="str">
        <f>IF(Data!$L105=FS$1, "",             IF(ISERR(SEARCH(FS$1,Data!$H105)),        "",          ";" &amp; VLOOKUP(FS$1,Data!$L:$N,3, FALSE) &amp; ",""" &amp; VLOOKUP(FS$1,Data!$L:$M,2, FALSE) &amp; """;"   )             )</f>
        <v/>
      </c>
      <c r="FT104" t="str">
        <f>IF(Data!$L105=FT$1, "",             IF(ISERR(SEARCH(FT$1,Data!$H105)),        "",          ";" &amp; VLOOKUP(FT$1,Data!$L:$N,3, FALSE) &amp; ",""" &amp; VLOOKUP(FT$1,Data!$L:$M,2, FALSE) &amp; """;"   )             )</f>
        <v/>
      </c>
      <c r="FU104" t="str">
        <f>IF(Data!$L105=FU$1, "",             IF(ISERR(SEARCH(FU$1,Data!$H105)),        "",          ";" &amp; VLOOKUP(FU$1,Data!$L:$N,3, FALSE) &amp; ",""" &amp; VLOOKUP(FU$1,Data!$L:$M,2, FALSE) &amp; """;"   )             )</f>
        <v/>
      </c>
      <c r="FV104" t="str">
        <f>IF(Data!$L105=FV$1, "",             IF(ISERR(SEARCH(FV$1,Data!$H105)),        "",          ";" &amp; VLOOKUP(FV$1,Data!$L:$N,3, FALSE) &amp; ",""" &amp; VLOOKUP(FV$1,Data!$L:$M,2, FALSE) &amp; """;"   )             )</f>
        <v/>
      </c>
      <c r="FW104" t="str">
        <f>IF(Data!$L105=FW$1, "",             IF(ISERR(SEARCH(FW$1,Data!$H105)),        "",          ";" &amp; VLOOKUP(FW$1,Data!$L:$N,3, FALSE) &amp; ",""" &amp; VLOOKUP(FW$1,Data!$L:$M,2, FALSE) &amp; """;"   )             )</f>
        <v/>
      </c>
      <c r="FX104" t="str">
        <f>IF(Data!$L105=FX$1, "",             IF(ISERR(SEARCH(FX$1,Data!$H105)),        "",          ";" &amp; VLOOKUP(FX$1,Data!$L:$N,3, FALSE) &amp; ",""" &amp; VLOOKUP(FX$1,Data!$L:$M,2, FALSE) &amp; """;"   )             )</f>
        <v/>
      </c>
      <c r="FY104" t="str">
        <f>IF(Data!$L105=FY$1, "",             IF(ISERR(SEARCH(FY$1,Data!$H105)),        "",          ";" &amp; VLOOKUP(FY$1,Data!$L:$N,3, FALSE) &amp; ",""" &amp; VLOOKUP(FY$1,Data!$L:$M,2, FALSE) &amp; """;"   )             )</f>
        <v/>
      </c>
      <c r="FZ104" t="str">
        <f>IF(Data!$L105=FZ$1, "",             IF(ISERR(SEARCH(FZ$1,Data!$H105)),        "",          ";" &amp; VLOOKUP(FZ$1,Data!$L:$N,3, FALSE) &amp; ",""" &amp; VLOOKUP(FZ$1,Data!$L:$M,2, FALSE) &amp; """;"   )             )</f>
        <v/>
      </c>
      <c r="GA104" t="str">
        <f>IF(Data!$L105=GA$1, "",             IF(ISERR(SEARCH(GA$1,Data!$H105)),        "",          ";" &amp; VLOOKUP(GA$1,Data!$L:$N,3, FALSE) &amp; ",""" &amp; VLOOKUP(GA$1,Data!$L:$M,2, FALSE) &amp; """;"   )             )</f>
        <v/>
      </c>
      <c r="GB104" t="str">
        <f>IF(Data!$L105=GB$1, "",             IF(ISERR(SEARCH(GB$1,Data!$H105)),        "",          ";" &amp; VLOOKUP(GB$1,Data!$L:$N,3, FALSE) &amp; ",""" &amp; VLOOKUP(GB$1,Data!$L:$M,2, FALSE) &amp; """;"   )             )</f>
        <v/>
      </c>
      <c r="GC104" t="str">
        <f>IF(Data!$L105=GC$1, "",             IF(ISERR(SEARCH(GC$1,Data!$H105)),        "",          ";" &amp; VLOOKUP(GC$1,Data!$L:$N,3, FALSE) &amp; ",""" &amp; VLOOKUP(GC$1,Data!$L:$M,2, FALSE) &amp; """;"   )             )</f>
        <v/>
      </c>
      <c r="GD104" t="str">
        <f>IF(Data!$L105=GD$1, "",             IF(ISERR(SEARCH(GD$1,Data!$H105)),        "",          ";" &amp; VLOOKUP(GD$1,Data!$L:$N,3, FALSE) &amp; ",""" &amp; VLOOKUP(GD$1,Data!$L:$M,2, FALSE) &amp; """;"   )             )</f>
        <v/>
      </c>
      <c r="GE104" t="str">
        <f>IF(Data!$L105=GE$1, "",             IF(ISERR(SEARCH(GE$1,Data!$H105)),        "",          ";" &amp; VLOOKUP(GE$1,Data!$L:$N,3, FALSE) &amp; ",""" &amp; VLOOKUP(GE$1,Data!$L:$M,2, FALSE) &amp; """;"   )             )</f>
        <v/>
      </c>
      <c r="GF104" t="str">
        <f>IF(Data!$L105=GF$1, "",             IF(ISERR(SEARCH(GF$1,Data!$H105)),        "",          ";" &amp; VLOOKUP(GF$1,Data!$L:$N,3, FALSE) &amp; ",""" &amp; VLOOKUP(GF$1,Data!$L:$M,2, FALSE) &amp; """;"   )             )</f>
        <v/>
      </c>
      <c r="GG104" t="str">
        <f>IF(Data!$L105=GG$1, "",             IF(ISERR(SEARCH(GG$1,Data!$H105)),        "",          ";" &amp; VLOOKUP(GG$1,Data!$L:$N,3, FALSE) &amp; ",""" &amp; VLOOKUP(GG$1,Data!$L:$M,2, FALSE) &amp; """;"   )             )</f>
        <v/>
      </c>
      <c r="GH104" t="str">
        <f>IF(Data!$L105=GH$1, "",             IF(ISERR(SEARCH(GH$1,Data!$H105)),        "",          ";" &amp; VLOOKUP(GH$1,Data!$L:$N,3, FALSE) &amp; ",""" &amp; VLOOKUP(GH$1,Data!$L:$M,2, FALSE) &amp; """;"   )             )</f>
        <v/>
      </c>
      <c r="GI104" t="str">
        <f>IF(Data!$L105=GI$1, "",             IF(ISERR(SEARCH(GI$1,Data!$H105)),        "",          ";" &amp; VLOOKUP(GI$1,Data!$L:$N,3, FALSE) &amp; ",""" &amp; VLOOKUP(GI$1,Data!$L:$M,2, FALSE) &amp; """;"   )             )</f>
        <v/>
      </c>
      <c r="GJ104" t="str">
        <f>IF(Data!$L105=GJ$1, "",             IF(ISERR(SEARCH(GJ$1,Data!$H105)),        "",          ";" &amp; VLOOKUP(GJ$1,Data!$L:$N,3, FALSE) &amp; ",""" &amp; VLOOKUP(GJ$1,Data!$L:$M,2, FALSE) &amp; """;"   )             )</f>
        <v/>
      </c>
      <c r="GK104" t="str">
        <f>IF(Data!$L105=GK$1, "",             IF(ISERR(SEARCH(GK$1,Data!$H105)),        "",          ";" &amp; VLOOKUP(GK$1,Data!$L:$N,3, FALSE) &amp; ",""" &amp; VLOOKUP(GK$1,Data!$L:$M,2, FALSE) &amp; """;"   )             )</f>
        <v/>
      </c>
      <c r="GL104" t="str">
        <f>IF(Data!$L105=GL$1, "",             IF(ISERR(SEARCH(GL$1,Data!$H105)),        "",          ";" &amp; VLOOKUP(GL$1,Data!$L:$N,3, FALSE) &amp; ",""" &amp; VLOOKUP(GL$1,Data!$L:$M,2, FALSE) &amp; """;"   )             )</f>
        <v/>
      </c>
      <c r="GM104" t="str">
        <f>IF(Data!$L105=GM$1, "",             IF(ISERR(SEARCH(GM$1,Data!$H105)),        "",          ";" &amp; VLOOKUP(GM$1,Data!$L:$N,3, FALSE) &amp; ",""" &amp; VLOOKUP(GM$1,Data!$L:$M,2, FALSE) &amp; """;"   )             )</f>
        <v/>
      </c>
      <c r="GN104" t="str">
        <f>IF(Data!$L105=GN$1, "",             IF(ISERR(SEARCH(GN$1,Data!$H105)),        "",          ";" &amp; VLOOKUP(GN$1,Data!$L:$N,3, FALSE) &amp; ",""" &amp; VLOOKUP(GN$1,Data!$L:$M,2, FALSE) &amp; """;"   )             )</f>
        <v/>
      </c>
      <c r="GO104" t="str">
        <f>IF(Data!$L105=GO$1, "",             IF(ISERR(SEARCH(GO$1,Data!$H105)),        "",          ";" &amp; VLOOKUP(GO$1,Data!$L:$N,3, FALSE) &amp; ",""" &amp; VLOOKUP(GO$1,Data!$L:$M,2, FALSE) &amp; """;"   )             )</f>
        <v/>
      </c>
      <c r="GP104" t="str">
        <f>IF(Data!$L105=GP$1, "",             IF(ISERR(SEARCH(GP$1,Data!$H105)),        "",          ";" &amp; VLOOKUP(GP$1,Data!$L:$N,3, FALSE) &amp; ",""" &amp; VLOOKUP(GP$1,Data!$L:$M,2, FALSE) &amp; """;"   )             )</f>
        <v/>
      </c>
      <c r="GQ104" t="str">
        <f>IF(Data!$L105=GQ$1, "",             IF(ISERR(SEARCH(GQ$1,Data!$H105)),        "",          ";" &amp; VLOOKUP(GQ$1,Data!$L:$N,3, FALSE) &amp; ",""" &amp; VLOOKUP(GQ$1,Data!$L:$M,2, FALSE) &amp; """;"   )             )</f>
        <v/>
      </c>
      <c r="GR104" t="str">
        <f>IF(Data!$L105=GR$1, "",             IF(ISERR(SEARCH(GR$1,Data!$H105)),        "",          ";" &amp; VLOOKUP(GR$1,Data!$L:$N,3, FALSE) &amp; ",""" &amp; VLOOKUP(GR$1,Data!$L:$M,2, FALSE) &amp; """;"   )             )</f>
        <v/>
      </c>
      <c r="GS104" t="str">
        <f>IF(Data!$L105=GS$1, "",             IF(ISERR(SEARCH(GS$1,Data!$H105)),        "",          ";" &amp; VLOOKUP(GS$1,Data!$L:$N,3, FALSE) &amp; ",""" &amp; VLOOKUP(GS$1,Data!$L:$M,2, FALSE) &amp; """;"   )             )</f>
        <v/>
      </c>
      <c r="GT104" t="str">
        <f>IF(Data!$L105=GT$1, "",             IF(ISERR(SEARCH(GT$1,Data!$H105)),        "",          ";" &amp; VLOOKUP(GT$1,Data!$L:$N,3, FALSE) &amp; ",""" &amp; VLOOKUP(GT$1,Data!$L:$M,2, FALSE) &amp; """;"   )             )</f>
        <v/>
      </c>
      <c r="GU104" t="str">
        <f>IF(Data!$L105=GU$1, "",             IF(ISERR(SEARCH(GU$1,Data!$H105)),        "",          ";" &amp; VLOOKUP(GU$1,Data!$L:$N,3, FALSE) &amp; ",""" &amp; VLOOKUP(GU$1,Data!$L:$M,2, FALSE) &amp; """;"   )             )</f>
        <v/>
      </c>
      <c r="GV104" t="str">
        <f>IF(Data!$L105=GV$1, "",             IF(ISERR(SEARCH(GV$1,Data!$H105)),        "",          ";" &amp; VLOOKUP(GV$1,Data!$L:$N,3, FALSE) &amp; ",""" &amp; VLOOKUP(GV$1,Data!$L:$M,2, FALSE) &amp; """;"   )             )</f>
        <v/>
      </c>
      <c r="GW104" t="str">
        <f>IF(Data!$L105=GW$1, "",             IF(ISERR(SEARCH(GW$1,Data!$H105)),        "",          ";" &amp; VLOOKUP(GW$1,Data!$L:$N,3, FALSE) &amp; ",""" &amp; VLOOKUP(GW$1,Data!$L:$M,2, FALSE) &amp; """;"   )             )</f>
        <v/>
      </c>
      <c r="GX104" t="str">
        <f>IF(Data!$L105=GX$1, "",             IF(ISERR(SEARCH(GX$1,Data!$H105)),        "",          ";" &amp; VLOOKUP(GX$1,Data!$L:$N,3, FALSE) &amp; ",""" &amp; VLOOKUP(GX$1,Data!$L:$M,2, FALSE) &amp; """;"   )             )</f>
        <v/>
      </c>
      <c r="GY104" t="str">
        <f>IF(Data!$L105=GY$1, "",             IF(ISERR(SEARCH(GY$1,Data!$H105)),        "",          ";" &amp; VLOOKUP(GY$1,Data!$L:$N,3, FALSE) &amp; ",""" &amp; VLOOKUP(GY$1,Data!$L:$M,2, FALSE) &amp; """;"   )             )</f>
        <v/>
      </c>
      <c r="GZ104" t="str">
        <f>IF(Data!$L105=GZ$1, "",             IF(ISERR(SEARCH(GZ$1,Data!$H105)),        "",          ";" &amp; VLOOKUP(GZ$1,Data!$L:$N,3, FALSE) &amp; ",""" &amp; VLOOKUP(GZ$1,Data!$L:$M,2, FALSE) &amp; """;"   )             )</f>
        <v/>
      </c>
      <c r="HA104" t="str">
        <f>IF(Data!$L105=HA$1, "",             IF(ISERR(SEARCH(HA$1,Data!$H105)),        "",          ";" &amp; VLOOKUP(HA$1,Data!$L:$N,3, FALSE) &amp; ",""" &amp; VLOOKUP(HA$1,Data!$L:$M,2, FALSE) &amp; """;"   )             )</f>
        <v/>
      </c>
      <c r="HB104" t="str">
        <f>IF(Data!$L105=HB$1, "",             IF(ISERR(SEARCH(HB$1,Data!$H105)),        "",          ";" &amp; VLOOKUP(HB$1,Data!$L:$N,3, FALSE) &amp; ",""" &amp; VLOOKUP(HB$1,Data!$L:$M,2, FALSE) &amp; """;"   )             )</f>
        <v/>
      </c>
      <c r="HC104" t="str">
        <f>IF(Data!$L105=HC$1, "",             IF(ISERR(SEARCH(HC$1,Data!$H105)),        "",          ";" &amp; VLOOKUP(HC$1,Data!$L:$N,3, FALSE) &amp; ",""" &amp; VLOOKUP(HC$1,Data!$L:$M,2, FALSE) &amp; """;"   )             )</f>
        <v/>
      </c>
      <c r="HD104" t="str">
        <f>IF(Data!$L105=HD$1, "",             IF(ISERR(SEARCH(HD$1,Data!$H105)),        "",          ";" &amp; VLOOKUP(HD$1,Data!$L:$N,3, FALSE) &amp; ",""" &amp; VLOOKUP(HD$1,Data!$L:$M,2, FALSE) &amp; """;"   )             )</f>
        <v/>
      </c>
      <c r="HE104" t="str">
        <f>IF(Data!$L105=HE$1, "",             IF(ISERR(SEARCH(HE$1,Data!$H105)),        "",          ";" &amp; VLOOKUP(HE$1,Data!$L:$N,3, FALSE) &amp; ",""" &amp; VLOOKUP(HE$1,Data!$L:$M,2, FALSE) &amp; """;"   )             )</f>
        <v/>
      </c>
      <c r="HF104" t="str">
        <f>IF(Data!$L105=HF$1, "",             IF(ISERR(SEARCH(HF$1,Data!$H105)),        "",          ";" &amp; VLOOKUP(HF$1,Data!$L:$N,3, FALSE) &amp; ",""" &amp; VLOOKUP(HF$1,Data!$L:$M,2, FALSE) &amp; """;"   )             )</f>
        <v/>
      </c>
      <c r="HG104" t="str">
        <f>IF(Data!$L105=HG$1, "",             IF(ISERR(SEARCH(HG$1,Data!$H105)),        "",          ";" &amp; VLOOKUP(HG$1,Data!$L:$N,3, FALSE) &amp; ",""" &amp; VLOOKUP(HG$1,Data!$L:$M,2, FALSE) &amp; """;"   )             )</f>
        <v/>
      </c>
      <c r="HH104" t="str">
        <f>IF(Data!$L105=HH$1, "",             IF(ISERR(SEARCH(HH$1,Data!$H105)),        "",          ";" &amp; VLOOKUP(HH$1,Data!$L:$N,3, FALSE) &amp; ",""" &amp; VLOOKUP(HH$1,Data!$L:$M,2, FALSE) &amp; """;"   )             )</f>
        <v/>
      </c>
      <c r="HI104" t="str">
        <f>IF(Data!$L105=HI$1, "",             IF(ISERR(SEARCH(HI$1,Data!$H105)),        "",          ";" &amp; VLOOKUP(HI$1,Data!$L:$N,3, FALSE) &amp; ",""" &amp; VLOOKUP(HI$1,Data!$L:$M,2, FALSE) &amp; """;"   )             )</f>
        <v/>
      </c>
      <c r="HJ104" t="str">
        <f>IF(Data!$L105=HJ$1, "",             IF(ISERR(SEARCH(HJ$1,Data!$H105)),        "",          ";" &amp; VLOOKUP(HJ$1,Data!$L:$N,3, FALSE) &amp; ",""" &amp; VLOOKUP(HJ$1,Data!$L:$M,2, FALSE) &amp; """;"   )             )</f>
        <v/>
      </c>
      <c r="HK104" t="str">
        <f>IF(Data!$L105=HK$1, "",             IF(ISERR(SEARCH(HK$1,Data!$H105)),        "",          ";" &amp; VLOOKUP(HK$1,Data!$L:$N,3, FALSE) &amp; ",""" &amp; VLOOKUP(HK$1,Data!$L:$M,2, FALSE) &amp; """;"   )             )</f>
        <v/>
      </c>
      <c r="HL104" t="str">
        <f>IF(Data!$L105=HL$1, "",             IF(ISERR(SEARCH(HL$1,Data!$H105)),        "",          ";" &amp; VLOOKUP(HL$1,Data!$L:$N,3, FALSE) &amp; ",""" &amp; VLOOKUP(HL$1,Data!$L:$M,2, FALSE) &amp; """;"   )             )</f>
        <v/>
      </c>
      <c r="HM104" t="str">
        <f>IF(Data!$L105=HM$1, "",             IF(ISERR(SEARCH(HM$1,Data!$H105)),        "",          ";" &amp; VLOOKUP(HM$1,Data!$L:$N,3, FALSE) &amp; ",""" &amp; VLOOKUP(HM$1,Data!$L:$M,2, FALSE) &amp; """;"   )             )</f>
        <v/>
      </c>
      <c r="HN104" t="str">
        <f>IF(Data!$L105=HN$1, "",             IF(ISERR(SEARCH(HN$1,Data!$H105)),        "",          ";" &amp; VLOOKUP(HN$1,Data!$L:$N,3, FALSE) &amp; ",""" &amp; VLOOKUP(HN$1,Data!$L:$M,2, FALSE) &amp; """;"   )             )</f>
        <v/>
      </c>
      <c r="HO104" t="str">
        <f>IF(Data!$L105=HO$1, "",             IF(ISERR(SEARCH(HO$1,Data!$H105)),        "",          ";" &amp; VLOOKUP(HO$1,Data!$L:$N,3, FALSE) &amp; ",""" &amp; VLOOKUP(HO$1,Data!$L:$M,2, FALSE) &amp; """;"   )             )</f>
        <v/>
      </c>
      <c r="HP104" t="str">
        <f>IF(Data!$L105=HP$1, "",             IF(ISERR(SEARCH(HP$1,Data!$H105)),        "",          ";" &amp; VLOOKUP(HP$1,Data!$L:$N,3, FALSE) &amp; ",""" &amp; VLOOKUP(HP$1,Data!$L:$M,2, FALSE) &amp; """;"   )             )</f>
        <v/>
      </c>
      <c r="HQ104" t="str">
        <f>IF(Data!$L105=HQ$1, "",             IF(ISERR(SEARCH(HQ$1,Data!$H105)),        "",          ";" &amp; VLOOKUP(HQ$1,Data!$L:$N,3, FALSE) &amp; ",""" &amp; VLOOKUP(HQ$1,Data!$L:$M,2, FALSE) &amp; """;"   )             )</f>
        <v/>
      </c>
      <c r="HR104" t="str">
        <f>IF(Data!$L105=HR$1, "",             IF(ISERR(SEARCH(HR$1,Data!$H105)),        "",          ";" &amp; VLOOKUP(HR$1,Data!$L:$N,3, FALSE) &amp; ",""" &amp; VLOOKUP(HR$1,Data!$L:$M,2, FALSE) &amp; """;"   )             )</f>
        <v/>
      </c>
      <c r="HS104" t="str">
        <f>IF(Data!$L105=HS$1, "",             IF(ISERR(SEARCH(HS$1,Data!$H105)),        "",          ";" &amp; VLOOKUP(HS$1,Data!$L:$N,3, FALSE) &amp; ",""" &amp; VLOOKUP(HS$1,Data!$L:$M,2, FALSE) &amp; """;"   )             )</f>
        <v/>
      </c>
      <c r="HT104" t="str">
        <f>IF(Data!$L105=HT$1, "",             IF(ISERR(SEARCH(HT$1,Data!$H105)),        "",          ";" &amp; VLOOKUP(HT$1,Data!$L:$N,3, FALSE) &amp; ",""" &amp; VLOOKUP(HT$1,Data!$L:$M,2, FALSE) &amp; """;"   )             )</f>
        <v/>
      </c>
      <c r="HU104" t="str">
        <f>IF(Data!$L105=HU$1, "",             IF(ISERR(SEARCH(HU$1,Data!$H105)),        "",          ";" &amp; VLOOKUP(HU$1,Data!$L:$N,3, FALSE) &amp; ",""" &amp; VLOOKUP(HU$1,Data!$L:$M,2, FALSE) &amp; """;"   )             )</f>
        <v/>
      </c>
      <c r="HV104" t="str">
        <f>IF(Data!$L105=HV$1, "",             IF(ISERR(SEARCH(HV$1,Data!$H105)),        "",          ";" &amp; VLOOKUP(HV$1,Data!$L:$N,3, FALSE) &amp; ",""" &amp; VLOOKUP(HV$1,Data!$L:$M,2, FALSE) &amp; """;"   )             )</f>
        <v/>
      </c>
      <c r="HW104" t="str">
        <f>IF(Data!$L105=HW$1, "",             IF(ISERR(SEARCH(HW$1,Data!$H105)),        "",          ";" &amp; VLOOKUP(HW$1,Data!$L:$N,3, FALSE) &amp; ",""" &amp; VLOOKUP(HW$1,Data!$L:$M,2, FALSE) &amp; """;"   )             )</f>
        <v/>
      </c>
      <c r="HX104" t="str">
        <f>IF(Data!$L105=HX$1, "",             IF(ISERR(SEARCH(HX$1,Data!$H105)),        "",          ";" &amp; VLOOKUP(HX$1,Data!$L:$N,3, FALSE) &amp; ",""" &amp; VLOOKUP(HX$1,Data!$L:$M,2, FALSE) &amp; """;"   )             )</f>
        <v/>
      </c>
      <c r="HY104" t="str">
        <f>IF(Data!$L105=HY$1, "",             IF(ISERR(SEARCH(HY$1,Data!$H105)),        "",          ";" &amp; VLOOKUP(HY$1,Data!$L:$N,3, FALSE) &amp; ",""" &amp; VLOOKUP(HY$1,Data!$L:$M,2, FALSE) &amp; """;"   )             )</f>
        <v/>
      </c>
      <c r="HZ104" t="str">
        <f>IF(Data!$L105=HZ$1, "",             IF(ISERR(SEARCH(HZ$1,Data!$H105)),        "",          ";" &amp; VLOOKUP(HZ$1,Data!$L:$N,3, FALSE) &amp; ",""" &amp; VLOOKUP(HZ$1,Data!$L:$M,2, FALSE) &amp; """;"   )             )</f>
        <v/>
      </c>
      <c r="IA104" t="str">
        <f>IF(Data!$L105=IA$1, "",             IF(ISERR(SEARCH(IA$1,Data!$H105)),        "",          ";" &amp; VLOOKUP(IA$1,Data!$L:$N,3, FALSE) &amp; ",""" &amp; VLOOKUP(IA$1,Data!$L:$M,2, FALSE) &amp; """;"   )             )</f>
        <v/>
      </c>
      <c r="IB104" t="str">
        <f>IF(Data!$L105=IB$1, "",             IF(ISERR(SEARCH(IB$1,Data!$H105)),        "",          ";" &amp; VLOOKUP(IB$1,Data!$L:$N,3, FALSE) &amp; ",""" &amp; VLOOKUP(IB$1,Data!$L:$M,2, FALSE) &amp; """;"   )             )</f>
        <v/>
      </c>
      <c r="IC104" t="str">
        <f>IF(Data!$L105=IC$1, "",             IF(ISERR(SEARCH(IC$1,Data!$H105)),        "",          ";" &amp; VLOOKUP(IC$1,Data!$L:$N,3, FALSE) &amp; ",""" &amp; VLOOKUP(IC$1,Data!$L:$M,2, FALSE) &amp; """;"   )             )</f>
        <v/>
      </c>
      <c r="ID104" t="str">
        <f>IF(Data!$L105=ID$1, "",             IF(ISERR(SEARCH(ID$1,Data!$H105)),        "",          ";" &amp; VLOOKUP(ID$1,Data!$L:$N,3, FALSE) &amp; ",""" &amp; VLOOKUP(ID$1,Data!$L:$M,2, FALSE) &amp; """;"   )             )</f>
        <v/>
      </c>
      <c r="IE104" t="str">
        <f>IF(Data!$L105=IE$1, "",             IF(ISERR(SEARCH(IE$1,Data!$H105)),        "",          ";" &amp; VLOOKUP(IE$1,Data!$L:$N,3, FALSE) &amp; ",""" &amp; VLOOKUP(IE$1,Data!$L:$M,2, FALSE) &amp; """;"   )             )</f>
        <v/>
      </c>
      <c r="IF104" t="str">
        <f>IF(Data!$L105=IF$1, "",             IF(ISERR(SEARCH(IF$1,Data!$H105)),        "",          ";" &amp; VLOOKUP(IF$1,Data!$L:$N,3, FALSE) &amp; ",""" &amp; VLOOKUP(IF$1,Data!$L:$M,2, FALSE) &amp; """;"   )             )</f>
        <v/>
      </c>
      <c r="IG104" t="str">
        <f>IF(Data!$L105=IG$1, "",             IF(ISERR(SEARCH(IG$1,Data!$H105)),        "",          ";" &amp; VLOOKUP(IG$1,Data!$L:$N,3, FALSE) &amp; ",""" &amp; VLOOKUP(IG$1,Data!$L:$M,2, FALSE) &amp; """;"   )             )</f>
        <v/>
      </c>
      <c r="IH104" t="str">
        <f>IF(Data!$L105=IH$1, "",             IF(ISERR(SEARCH(IH$1,Data!$H105)),        "",          ";" &amp; VLOOKUP(IH$1,Data!$L:$N,3, FALSE) &amp; ",""" &amp; VLOOKUP(IH$1,Data!$L:$M,2, FALSE) &amp; """;"   )             )</f>
        <v/>
      </c>
      <c r="II104" t="str">
        <f>IF(Data!$L105=II$1, "",             IF(ISERR(SEARCH(II$1,Data!$H105)),        "",          ";" &amp; VLOOKUP(II$1,Data!$L:$N,3, FALSE) &amp; ",""" &amp; VLOOKUP(II$1,Data!$L:$M,2, FALSE) &amp; """;"   )             )</f>
        <v/>
      </c>
    </row>
    <row r="105" spans="1:243" x14ac:dyDescent="0.3">
      <c r="A105" t="str">
        <f>Data!L106</f>
        <v>Volfe Karkko</v>
      </c>
      <c r="B105" s="15" t="str">
        <f>VLOOKUP(Tableau36[[#This Row],[Character]],Data!L:N,3,FALSE)</f>
        <v>00000000-0000-0000-0000-000000000104</v>
      </c>
      <c r="C105" s="15" t="str">
        <f>VLOOKUP(Tableau36[[#This Row],[Character]],Data!L:M,2,FALSE)</f>
        <v>HUMAN</v>
      </c>
      <c r="D105" s="15" t="str">
        <f>SUBSTITUTE(     SUBSTITUTE(Tableau36[[#This Row],[character_id,character_type,friend_id,friend_type]],",""DROID""",""),    ",""HUMAN""", "")</f>
        <v/>
      </c>
      <c r="E105" s="15" t="str">
        <f>IF(Tableau36[[#This Row],[With char''s id]] = "", "",    MID(Tableau36[[#This Row],[With char''s id]], 2, LEN(Tableau36[[#This Row],[With char''s id]])-1))</f>
        <v/>
      </c>
      <c r="F105" s="15" t="str">
        <f>SUBSTITUTE(Tableau36[[#This Row],[List of friend''s id]],  "/",    "/" &amp; Tableau36[[#This Row],[Character''s id]] &amp; ",""" &amp; Tableau36[[#This Row],[Type]] &amp; """,")</f>
        <v/>
      </c>
      <c r="G105" t="str">
        <f>IF( Tableau36[[#This Row],[removed double semi-colon]]="", "", "/" &amp; MID(Tableau36[[#This Row],[removed double semi-colon]],2,LEN(Tableau36[[#This Row],[removed double semi-colon]]) - 2) )</f>
        <v/>
      </c>
      <c r="H105" t="str">
        <f>SUBSTITUTE(Tableau36[[#This Row],[Concatenation]],";;","/")</f>
        <v/>
      </c>
      <c r="I105" t="str">
        <f>friends!M105&amp; friends!N105&amp; friends!O105&amp; friends!P105&amp; friends!Q105&amp; friends!R105&amp; friends!S105&amp; friends!T105&amp; friends!U105&amp; friends!V105&amp; friends!W105&amp; friends!X105&amp; friends!Y105&amp; friends!Z105&amp; friends!AA105&amp; friends!AB105&amp; friends!AC105&amp; friends!AD105&amp; friends!AE105&amp; friends!AF105&amp; friends!AG105&amp; friends!AH105&amp; friends!AI105&amp; friends!AJ105&amp; friends!AK105&amp; friends!AL105&amp; friends!AM105&amp; friends!AN105&amp; friends!AO105&amp; friends!AP105&amp; friends!AQ105&amp; friends!AR105&amp; friends!AS105&amp; friends!AT105&amp; friends!AU105&amp; friends!AV105&amp; friends!AW105&amp; friends!AX105&amp; friends!AY105&amp; friends!AZ105&amp; friends!BA105&amp; friends!BB105&amp; friends!BC105&amp; friends!BD105&amp; friends!BE105&amp; friends!BF105&amp; friends!BG105&amp; friends!BH105&amp; friends!BI105&amp; friends!BJ105&amp; friends!BK105&amp; friends!BL105&amp; friends!BM105&amp; friends!BN105&amp; friends!BO105&amp; friends!BP105&amp; friends!BQ105&amp; friends!BR105&amp; friends!BS105&amp; friends!BT105&amp; friends!BU105&amp; friends!BV105&amp; friends!BW105&amp; friends!BX105&amp; friends!BY105&amp; friends!BZ105&amp; friends!CA105&amp; friends!CB105&amp; friends!CC105&amp; friends!CD105&amp; friends!CE105&amp; friends!CF105&amp; friends!CG105&amp; friends!CH105&amp; friends!CI105&amp; friends!CJ105&amp; friends!CK105&amp; friends!CL105&amp; friends!CM105&amp; friends!CN105&amp; friends!CO105&amp; friends!CP105&amp; friends!CQ105&amp; friends!CR105&amp; friends!CS105&amp; friends!CT105&amp; friends!CU105&amp; friends!CV105&amp; friends!CW105&amp; friends!CX105&amp; friends!CY105&amp; friends!CZ105&amp; friends!DA105&amp; friends!DB105&amp; friends!DC105&amp; friends!DD105&amp; friends!DE105&amp; friends!DF105&amp; friends!DG105&amp; friends!DH105&amp; friends!DI105&amp; friends!DJ105&amp; friends!DK105&amp; friends!DL105&amp; friends!DM105&amp; friends!DN105&amp; friends!DO105&amp; friends!DP105&amp; friends!DQ105&amp; friends!DR105&amp; friends!DS105&amp; friends!DT105&amp; friends!DU105&amp; friends!DV105&amp; friends!DW105&amp; friends!DX105&amp; friends!DY105&amp; friends!DZ105&amp; friends!EA105&amp; friends!EB105&amp; friends!EC105&amp; friends!ED105&amp; friends!EE105&amp; friends!EF105&amp; friends!EG105&amp; friends!EH105&amp; friends!EI105&amp; friends!EJ105&amp; friends!EK105&amp; friends!EL105&amp; friends!EM105&amp; friends!EN105&amp; friends!EO105&amp; friends!EP105&amp; friends!EQ105&amp; friends!ER105&amp; friends!ES105&amp; friends!ET105&amp; friends!EU105&amp; friends!EV105&amp; friends!EW105&amp; friends!EX105&amp; friends!EY105&amp; friends!EZ105&amp; friends!FA105&amp; friends!FB105&amp; friends!FC105&amp; friends!FD105&amp; friends!FE105&amp; friends!FF105&amp; friends!FG105&amp; friends!FH105&amp; friends!FI105&amp; friends!FJ105&amp; friends!FK105&amp; friends!FL105&amp; friends!FM105&amp; friends!FN105&amp; friends!FO105&amp; friends!FP105&amp; friends!FQ105&amp; friends!FR105&amp; friends!FS105&amp; friends!FT105&amp; friends!FU105&amp; friends!FV105&amp; friends!FW105&amp; friends!FX105&amp; friends!FY105&amp; friends!FZ105&amp; friends!GA105&amp; friends!GB105&amp; friends!GC105&amp; friends!GD105&amp; friends!GE105&amp; friends!GF105&amp; friends!GG105&amp; friends!GH105&amp; friends!GI105&amp; friends!GJ105&amp; friends!GK105&amp; friends!GL105&amp; friends!GM105&amp; friends!GN105&amp; friends!GO105&amp; friends!GP105&amp; friends!GQ105&amp; friends!GR105&amp; friends!GS105&amp; friends!GT105&amp; friends!GU105&amp; friends!GV105&amp; friends!GW105&amp; friends!GX105&amp; friends!GY105&amp; friends!GZ105&amp; friends!HA105&amp; friends!HB105&amp; friends!HC105&amp; friends!HD105&amp; friends!HE105&amp; friends!HF105&amp; friends!HG105&amp; friends!HH105&amp; friends!HI105&amp; friends!HJ105&amp; friends!HK105&amp; friends!HL105&amp; friends!HM105&amp; friends!HN105&amp; friends!HO105&amp; friends!HP105&amp; friends!HQ105&amp; friends!HR105&amp; friends!HS105&amp; friends!HT105&amp; friends!HU105&amp; friends!HV105&amp; friends!HW105&amp; friends!HX105&amp; friends!HY105&amp; friends!HZ105&amp; friends!IA105&amp; friends!IB105&amp; friends!IC105&amp; friends!ID105&amp; friends!IE105&amp; friends!IF105&amp; friends!IG105&amp; friends!IH105&amp; friends!II105</f>
        <v/>
      </c>
      <c r="M105" t="str">
        <f>IF(Data!$L106=M$1, "",             IF(ISERR(SEARCH(M$1,Data!$H106)),        "",          ";" &amp; VLOOKUP(M$1,Data!$L:$N,3, FALSE) &amp; ",""" &amp; VLOOKUP(M$1,Data!$L:$M,2, FALSE) &amp; """;"   )             )</f>
        <v/>
      </c>
      <c r="N105" t="str">
        <f>IF(Data!$L106=N$1, "",             IF(ISERR(SEARCH(N$1,Data!$H106)),        "",          ";" &amp; VLOOKUP(N$1,Data!$L:$N,3, FALSE) &amp; ",""" &amp; VLOOKUP(N$1,Data!$L:$M,2, FALSE) &amp; """;"   )             )</f>
        <v/>
      </c>
      <c r="O105" t="str">
        <f>IF(Data!$L106=O$1, "",             IF(ISERR(SEARCH(O$1,Data!$H106)),        "",          ";" &amp; VLOOKUP(O$1,Data!$L:$N,3, FALSE) &amp; ",""" &amp; VLOOKUP(O$1,Data!$L:$M,2, FALSE) &amp; """;"   )             )</f>
        <v/>
      </c>
      <c r="P105" t="str">
        <f>IF(Data!$L106=P$1, "",             IF(ISERR(SEARCH(P$1,Data!$H106)),        "",          ";" &amp; VLOOKUP(P$1,Data!$L:$N,3, FALSE) &amp; ",""" &amp; VLOOKUP(P$1,Data!$L:$M,2, FALSE) &amp; """;"   )             )</f>
        <v/>
      </c>
      <c r="Q105" t="str">
        <f>IF(Data!$L106=Q$1, "",             IF(ISERR(SEARCH(Q$1,Data!$H106)),        "",          ";" &amp; VLOOKUP(Q$1,Data!$L:$N,3, FALSE) &amp; ",""" &amp; VLOOKUP(Q$1,Data!$L:$M,2, FALSE) &amp; """;"   )             )</f>
        <v/>
      </c>
      <c r="R105" t="str">
        <f>IF(Data!$L106=R$1, "",             IF(ISERR(SEARCH(R$1,Data!$H106)),        "",          ";" &amp; VLOOKUP(R$1,Data!$L:$N,3, FALSE) &amp; ",""" &amp; VLOOKUP(R$1,Data!$L:$M,2, FALSE) &amp; """;"   )             )</f>
        <v/>
      </c>
      <c r="S105" t="str">
        <f>IF(Data!$L106=S$1, "",             IF(ISERR(SEARCH(S$1,Data!$H106)),        "",          ";" &amp; VLOOKUP(S$1,Data!$L:$N,3, FALSE) &amp; ",""" &amp; VLOOKUP(S$1,Data!$L:$M,2, FALSE) &amp; """;"   )             )</f>
        <v/>
      </c>
      <c r="T105" t="str">
        <f>IF(Data!$L106=T$1, "",             IF(ISERR(SEARCH(T$1,Data!$H106)),        "",          ";" &amp; VLOOKUP(T$1,Data!$L:$N,3, FALSE) &amp; ",""" &amp; VLOOKUP(T$1,Data!$L:$M,2, FALSE) &amp; """;"   )             )</f>
        <v/>
      </c>
      <c r="U105" t="str">
        <f>IF(Data!$L106=U$1, "",             IF(ISERR(SEARCH(U$1,Data!$H106)),        "",          ";" &amp; VLOOKUP(U$1,Data!$L:$N,3, FALSE) &amp; ",""" &amp; VLOOKUP(U$1,Data!$L:$M,2, FALSE) &amp; """;"   )             )</f>
        <v/>
      </c>
      <c r="V105" t="str">
        <f>IF(Data!$L106=V$1, "",             IF(ISERR(SEARCH(V$1,Data!$H106)),        "",          ";" &amp; VLOOKUP(V$1,Data!$L:$N,3, FALSE) &amp; ",""" &amp; VLOOKUP(V$1,Data!$L:$M,2, FALSE) &amp; """;"   )             )</f>
        <v/>
      </c>
      <c r="W105" t="str">
        <f>IF(Data!$L106=W$1, "",             IF(ISERR(SEARCH(W$1,Data!$H106)),        "",          ";" &amp; VLOOKUP(W$1,Data!$L:$N,3, FALSE) &amp; ",""" &amp; VLOOKUP(W$1,Data!$L:$M,2, FALSE) &amp; """;"   )             )</f>
        <v/>
      </c>
      <c r="X105" t="str">
        <f>IF(Data!$L106=X$1, "",             IF(ISERR(SEARCH(X$1,Data!$H106)),        "",          ";" &amp; VLOOKUP(X$1,Data!$L:$N,3, FALSE) &amp; ",""" &amp; VLOOKUP(X$1,Data!$L:$M,2, FALSE) &amp; """;"   )             )</f>
        <v/>
      </c>
      <c r="Y105" t="str">
        <f>IF(Data!$L106=Y$1, "",             IF(ISERR(SEARCH(Y$1,Data!$H106)),        "",          ";" &amp; VLOOKUP(Y$1,Data!$L:$N,3, FALSE) &amp; ",""" &amp; VLOOKUP(Y$1,Data!$L:$M,2, FALSE) &amp; """;"   )             )</f>
        <v/>
      </c>
      <c r="Z105" t="str">
        <f>IF(Data!$L106=Z$1, "",             IF(ISERR(SEARCH(Z$1,Data!$H106)),        "",          ";" &amp; VLOOKUP(Z$1,Data!$L:$N,3, FALSE) &amp; ",""" &amp; VLOOKUP(Z$1,Data!$L:$M,2, FALSE) &amp; """;"   )             )</f>
        <v/>
      </c>
      <c r="AA105" t="str">
        <f>IF(Data!$L106=AA$1, "",             IF(ISERR(SEARCH(AA$1,Data!$H106)),        "",          ";" &amp; VLOOKUP(AA$1,Data!$L:$N,3, FALSE) &amp; ",""" &amp; VLOOKUP(AA$1,Data!$L:$M,2, FALSE) &amp; """;"   )             )</f>
        <v/>
      </c>
      <c r="AB105" t="str">
        <f>IF(Data!$L106=AB$1, "",             IF(ISERR(SEARCH(AB$1,Data!$H106)),        "",          ";" &amp; VLOOKUP(AB$1,Data!$L:$N,3, FALSE) &amp; ",""" &amp; VLOOKUP(AB$1,Data!$L:$M,2, FALSE) &amp; """;"   )             )</f>
        <v/>
      </c>
      <c r="AC105" t="str">
        <f>IF(Data!$L106=AC$1, "",             IF(ISERR(SEARCH(AC$1,Data!$H106)),        "",          ";" &amp; VLOOKUP(AC$1,Data!$L:$N,3, FALSE) &amp; ",""" &amp; VLOOKUP(AC$1,Data!$L:$M,2, FALSE) &amp; """;"   )             )</f>
        <v/>
      </c>
      <c r="AD105" t="str">
        <f>IF(Data!$L106=AD$1, "",             IF(ISERR(SEARCH(AD$1,Data!$H106)),        "",          ";" &amp; VLOOKUP(AD$1,Data!$L:$N,3, FALSE) &amp; ",""" &amp; VLOOKUP(AD$1,Data!$L:$M,2, FALSE) &amp; """;"   )             )</f>
        <v/>
      </c>
      <c r="AE105" t="str">
        <f>IF(Data!$L106=AE$1, "",             IF(ISERR(SEARCH(AE$1,Data!$H106)),        "",          ";" &amp; VLOOKUP(AE$1,Data!$L:$N,3, FALSE) &amp; ",""" &amp; VLOOKUP(AE$1,Data!$L:$M,2, FALSE) &amp; """;"   )             )</f>
        <v/>
      </c>
      <c r="AF105" t="str">
        <f>IF(Data!$L106=AF$1, "",             IF(ISERR(SEARCH(AF$1,Data!$H106)),        "",          ";" &amp; VLOOKUP(AF$1,Data!$L:$N,3, FALSE) &amp; ",""" &amp; VLOOKUP(AF$1,Data!$L:$M,2, FALSE) &amp; """;"   )             )</f>
        <v/>
      </c>
      <c r="AG105" t="str">
        <f>IF(Data!$L106=AG$1, "",             IF(ISERR(SEARCH(AG$1,Data!$H106)),        "",          ";" &amp; VLOOKUP(AG$1,Data!$L:$N,3, FALSE) &amp; ",""" &amp; VLOOKUP(AG$1,Data!$L:$M,2, FALSE) &amp; """;"   )             )</f>
        <v/>
      </c>
      <c r="AH105" t="str">
        <f>IF(Data!$L106=AH$1, "",             IF(ISERR(SEARCH(AH$1,Data!$H106)),        "",          ";" &amp; VLOOKUP(AH$1,Data!$L:$N,3, FALSE) &amp; ",""" &amp; VLOOKUP(AH$1,Data!$L:$M,2, FALSE) &amp; """;"   )             )</f>
        <v/>
      </c>
      <c r="AI105" t="str">
        <f>IF(Data!$L106=AI$1, "",             IF(ISERR(SEARCH(AI$1,Data!$H106)),        "",          ";" &amp; VLOOKUP(AI$1,Data!$L:$N,3, FALSE) &amp; ",""" &amp; VLOOKUP(AI$1,Data!$L:$M,2, FALSE) &amp; """;"   )             )</f>
        <v/>
      </c>
      <c r="AJ105" t="str">
        <f>IF(Data!$L106=AJ$1, "",             IF(ISERR(SEARCH(AJ$1,Data!$H106)),        "",          ";" &amp; VLOOKUP(AJ$1,Data!$L:$N,3, FALSE) &amp; ",""" &amp; VLOOKUP(AJ$1,Data!$L:$M,2, FALSE) &amp; """;"   )             )</f>
        <v/>
      </c>
      <c r="AK105" t="str">
        <f>IF(Data!$L106=AK$1, "",             IF(ISERR(SEARCH(AK$1,Data!$H106)),        "",          ";" &amp; VLOOKUP(AK$1,Data!$L:$N,3, FALSE) &amp; ",""" &amp; VLOOKUP(AK$1,Data!$L:$M,2, FALSE) &amp; """;"   )             )</f>
        <v/>
      </c>
      <c r="AL105" t="str">
        <f>IF(Data!$L106=AL$1, "",             IF(ISERR(SEARCH(AL$1,Data!$H106)),        "",          ";" &amp; VLOOKUP(AL$1,Data!$L:$N,3, FALSE) &amp; ",""" &amp; VLOOKUP(AL$1,Data!$L:$M,2, FALSE) &amp; """;"   )             )</f>
        <v/>
      </c>
      <c r="AM105" t="str">
        <f>IF(Data!$L106=AM$1, "",             IF(ISERR(SEARCH(AM$1,Data!$H106)),        "",          ";" &amp; VLOOKUP(AM$1,Data!$L:$N,3, FALSE) &amp; ",""" &amp; VLOOKUP(AM$1,Data!$L:$M,2, FALSE) &amp; """;"   )             )</f>
        <v/>
      </c>
      <c r="AN105" t="str">
        <f>IF(Data!$L106=AN$1, "",             IF(ISERR(SEARCH(AN$1,Data!$H106)),        "",          ";" &amp; VLOOKUP(AN$1,Data!$L:$N,3, FALSE) &amp; ",""" &amp; VLOOKUP(AN$1,Data!$L:$M,2, FALSE) &amp; """;"   )             )</f>
        <v/>
      </c>
      <c r="AO105" t="str">
        <f>IF(Data!$L106=AO$1, "",             IF(ISERR(SEARCH(AO$1,Data!$H106)),        "",          ";" &amp; VLOOKUP(AO$1,Data!$L:$N,3, FALSE) &amp; ",""" &amp; VLOOKUP(AO$1,Data!$L:$M,2, FALSE) &amp; """;"   )             )</f>
        <v/>
      </c>
      <c r="AP105" t="str">
        <f>IF(Data!$L106=AP$1, "",             IF(ISERR(SEARCH(AP$1,Data!$H106)),        "",          ";" &amp; VLOOKUP(AP$1,Data!$L:$N,3, FALSE) &amp; ",""" &amp; VLOOKUP(AP$1,Data!$L:$M,2, FALSE) &amp; """;"   )             )</f>
        <v/>
      </c>
      <c r="AQ105" t="str">
        <f>IF(Data!$L106=AQ$1, "",             IF(ISERR(SEARCH(AQ$1,Data!$H106)),        "",          ";" &amp; VLOOKUP(AQ$1,Data!$L:$N,3, FALSE) &amp; ",""" &amp; VLOOKUP(AQ$1,Data!$L:$M,2, FALSE) &amp; """;"   )             )</f>
        <v/>
      </c>
      <c r="AR105" t="str">
        <f>IF(Data!$L106=AR$1, "",             IF(ISERR(SEARCH(AR$1,Data!$H106)),        "",          ";" &amp; VLOOKUP(AR$1,Data!$L:$N,3, FALSE) &amp; ",""" &amp; VLOOKUP(AR$1,Data!$L:$M,2, FALSE) &amp; """;"   )             )</f>
        <v/>
      </c>
      <c r="AS105" t="str">
        <f>IF(Data!$L106=AS$1, "",             IF(ISERR(SEARCH(AS$1,Data!$H106)),        "",          ";" &amp; VLOOKUP(AS$1,Data!$L:$N,3, FALSE) &amp; ",""" &amp; VLOOKUP(AS$1,Data!$L:$M,2, FALSE) &amp; """;"   )             )</f>
        <v/>
      </c>
      <c r="AT105" t="str">
        <f>IF(Data!$L106=AT$1, "",             IF(ISERR(SEARCH(AT$1,Data!$H106)),        "",          ";" &amp; VLOOKUP(AT$1,Data!$L:$N,3, FALSE) &amp; ",""" &amp; VLOOKUP(AT$1,Data!$L:$M,2, FALSE) &amp; """;"   )             )</f>
        <v/>
      </c>
      <c r="AU105" t="str">
        <f>IF(Data!$L106=AU$1, "",             IF(ISERR(SEARCH(AU$1,Data!$H106)),        "",          ";" &amp; VLOOKUP(AU$1,Data!$L:$N,3, FALSE) &amp; ",""" &amp; VLOOKUP(AU$1,Data!$L:$M,2, FALSE) &amp; """;"   )             )</f>
        <v/>
      </c>
      <c r="AV105" t="str">
        <f>IF(Data!$L106=AV$1, "",             IF(ISERR(SEARCH(AV$1,Data!$H106)),        "",          ";" &amp; VLOOKUP(AV$1,Data!$L:$N,3, FALSE) &amp; ",""" &amp; VLOOKUP(AV$1,Data!$L:$M,2, FALSE) &amp; """;"   )             )</f>
        <v/>
      </c>
      <c r="AW105" t="str">
        <f>IF(Data!$L106=AW$1, "",             IF(ISERR(SEARCH(AW$1,Data!$H106)),        "",          ";" &amp; VLOOKUP(AW$1,Data!$L:$N,3, FALSE) &amp; ",""" &amp; VLOOKUP(AW$1,Data!$L:$M,2, FALSE) &amp; """;"   )             )</f>
        <v/>
      </c>
      <c r="AX105" t="str">
        <f>IF(Data!$L106=AX$1, "",             IF(ISERR(SEARCH(AX$1,Data!$H106)),        "",          ";" &amp; VLOOKUP(AX$1,Data!$L:$N,3, FALSE) &amp; ",""" &amp; VLOOKUP(AX$1,Data!$L:$M,2, FALSE) &amp; """;"   )             )</f>
        <v/>
      </c>
      <c r="AY105" t="str">
        <f>IF(Data!$L106=AY$1, "",             IF(ISERR(SEARCH(AY$1,Data!$H106)),        "",          ";" &amp; VLOOKUP(AY$1,Data!$L:$N,3, FALSE) &amp; ",""" &amp; VLOOKUP(AY$1,Data!$L:$M,2, FALSE) &amp; """;"   )             )</f>
        <v/>
      </c>
      <c r="AZ105" t="str">
        <f>IF(Data!$L106=AZ$1, "",             IF(ISERR(SEARCH(AZ$1,Data!$H106)),        "",          ";" &amp; VLOOKUP(AZ$1,Data!$L:$N,3, FALSE) &amp; ",""" &amp; VLOOKUP(AZ$1,Data!$L:$M,2, FALSE) &amp; """;"   )             )</f>
        <v/>
      </c>
      <c r="BA105" t="str">
        <f>IF(Data!$L106=BA$1, "",             IF(ISERR(SEARCH(BA$1,Data!$H106)),        "",          ";" &amp; VLOOKUP(BA$1,Data!$L:$N,3, FALSE) &amp; ",""" &amp; VLOOKUP(BA$1,Data!$L:$M,2, FALSE) &amp; """;"   )             )</f>
        <v/>
      </c>
      <c r="BB105" t="str">
        <f>IF(Data!$L106=BB$1, "",             IF(ISERR(SEARCH(BB$1,Data!$H106)),        "",          ";" &amp; VLOOKUP(BB$1,Data!$L:$N,3, FALSE) &amp; ",""" &amp; VLOOKUP(BB$1,Data!$L:$M,2, FALSE) &amp; """;"   )             )</f>
        <v/>
      </c>
      <c r="BC105" t="str">
        <f>IF(Data!$L106=BC$1, "",             IF(ISERR(SEARCH(BC$1,Data!$H106)),        "",          ";" &amp; VLOOKUP(BC$1,Data!$L:$N,3, FALSE) &amp; ",""" &amp; VLOOKUP(BC$1,Data!$L:$M,2, FALSE) &amp; """;"   )             )</f>
        <v/>
      </c>
      <c r="BD105" t="str">
        <f>IF(Data!$L106=BD$1, "",             IF(ISERR(SEARCH(BD$1,Data!$H106)),        "",          ";" &amp; VLOOKUP(BD$1,Data!$L:$N,3, FALSE) &amp; ",""" &amp; VLOOKUP(BD$1,Data!$L:$M,2, FALSE) &amp; """;"   )             )</f>
        <v/>
      </c>
      <c r="BE105" t="str">
        <f>IF(Data!$L106=BE$1, "",             IF(ISERR(SEARCH(BE$1,Data!$H106)),        "",          ";" &amp; VLOOKUP(BE$1,Data!$L:$N,3, FALSE) &amp; ",""" &amp; VLOOKUP(BE$1,Data!$L:$M,2, FALSE) &amp; """;"   )             )</f>
        <v/>
      </c>
      <c r="BF105" t="str">
        <f>IF(Data!$L106=BF$1, "",             IF(ISERR(SEARCH(BF$1,Data!$H106)),        "",          ";" &amp; VLOOKUP(BF$1,Data!$L:$N,3, FALSE) &amp; ",""" &amp; VLOOKUP(BF$1,Data!$L:$M,2, FALSE) &amp; """;"   )             )</f>
        <v/>
      </c>
      <c r="BG105" t="str">
        <f>IF(Data!$L106=BG$1, "",             IF(ISERR(SEARCH(BG$1,Data!$H106)),        "",          ";" &amp; VLOOKUP(BG$1,Data!$L:$N,3, FALSE) &amp; ",""" &amp; VLOOKUP(BG$1,Data!$L:$M,2, FALSE) &amp; """;"   )             )</f>
        <v/>
      </c>
      <c r="BH105" t="str">
        <f>IF(Data!$L106=BH$1, "",             IF(ISERR(SEARCH(BH$1,Data!$H106)),        "",          ";" &amp; VLOOKUP(BH$1,Data!$L:$N,3, FALSE) &amp; ",""" &amp; VLOOKUP(BH$1,Data!$L:$M,2, FALSE) &amp; """;"   )             )</f>
        <v/>
      </c>
      <c r="BI105" t="str">
        <f>IF(Data!$L106=BI$1, "",             IF(ISERR(SEARCH(BI$1,Data!$H106)),        "",          ";" &amp; VLOOKUP(BI$1,Data!$L:$N,3, FALSE) &amp; ",""" &amp; VLOOKUP(BI$1,Data!$L:$M,2, FALSE) &amp; """;"   )             )</f>
        <v/>
      </c>
      <c r="BJ105" t="str">
        <f>IF(Data!$L106=BJ$1, "",             IF(ISERR(SEARCH(BJ$1,Data!$H106)),        "",          ";" &amp; VLOOKUP(BJ$1,Data!$L:$N,3, FALSE) &amp; ",""" &amp; VLOOKUP(BJ$1,Data!$L:$M,2, FALSE) &amp; """;"   )             )</f>
        <v/>
      </c>
      <c r="BK105" t="str">
        <f>IF(Data!$L106=BK$1, "",             IF(ISERR(SEARCH(BK$1,Data!$H106)),        "",          ";" &amp; VLOOKUP(BK$1,Data!$L:$N,3, FALSE) &amp; ",""" &amp; VLOOKUP(BK$1,Data!$L:$M,2, FALSE) &amp; """;"   )             )</f>
        <v/>
      </c>
      <c r="BL105" t="str">
        <f>IF(Data!$L106=BL$1, "",             IF(ISERR(SEARCH(BL$1,Data!$H106)),        "",          ";" &amp; VLOOKUP(BL$1,Data!$L:$N,3, FALSE) &amp; ",""" &amp; VLOOKUP(BL$1,Data!$L:$M,2, FALSE) &amp; """;"   )             )</f>
        <v/>
      </c>
      <c r="BM105" t="str">
        <f>IF(Data!$L106=BM$1, "",             IF(ISERR(SEARCH(BM$1,Data!$H106)),        "",          ";" &amp; VLOOKUP(BM$1,Data!$L:$N,3, FALSE) &amp; ",""" &amp; VLOOKUP(BM$1,Data!$L:$M,2, FALSE) &amp; """;"   )             )</f>
        <v/>
      </c>
      <c r="BN105" t="str">
        <f>IF(Data!$L106=BN$1, "",             IF(ISERR(SEARCH(BN$1,Data!$H106)),        "",          ";" &amp; VLOOKUP(BN$1,Data!$L:$N,3, FALSE) &amp; ",""" &amp; VLOOKUP(BN$1,Data!$L:$M,2, FALSE) &amp; """;"   )             )</f>
        <v/>
      </c>
      <c r="BO105" t="str">
        <f>IF(Data!$L106=BO$1, "",             IF(ISERR(SEARCH(BO$1,Data!$H106)),        "",          ";" &amp; VLOOKUP(BO$1,Data!$L:$N,3, FALSE) &amp; ",""" &amp; VLOOKUP(BO$1,Data!$L:$M,2, FALSE) &amp; """;"   )             )</f>
        <v/>
      </c>
      <c r="BP105" t="str">
        <f>IF(Data!$L106=BP$1, "",             IF(ISERR(SEARCH(BP$1,Data!$H106)),        "",          ";" &amp; VLOOKUP(BP$1,Data!$L:$N,3, FALSE) &amp; ",""" &amp; VLOOKUP(BP$1,Data!$L:$M,2, FALSE) &amp; """;"   )             )</f>
        <v/>
      </c>
      <c r="BQ105" t="str">
        <f>IF(Data!$L106=BQ$1, "",             IF(ISERR(SEARCH(BQ$1,Data!$H106)),        "",          ";" &amp; VLOOKUP(BQ$1,Data!$L:$N,3, FALSE) &amp; ",""" &amp; VLOOKUP(BQ$1,Data!$L:$M,2, FALSE) &amp; """;"   )             )</f>
        <v/>
      </c>
      <c r="BR105" t="str">
        <f>IF(Data!$L106=BR$1, "",             IF(ISERR(SEARCH(BR$1,Data!$H106)),        "",          ";" &amp; VLOOKUP(BR$1,Data!$L:$N,3, FALSE) &amp; ",""" &amp; VLOOKUP(BR$1,Data!$L:$M,2, FALSE) &amp; """;"   )             )</f>
        <v/>
      </c>
      <c r="BS105" t="str">
        <f>IF(Data!$L106=BS$1, "",             IF(ISERR(SEARCH(BS$1,Data!$H106)),        "",          ";" &amp; VLOOKUP(BS$1,Data!$L:$N,3, FALSE) &amp; ",""" &amp; VLOOKUP(BS$1,Data!$L:$M,2, FALSE) &amp; """;"   )             )</f>
        <v/>
      </c>
      <c r="BT105" t="str">
        <f>IF(Data!$L106=BT$1, "",             IF(ISERR(SEARCH(BT$1,Data!$H106)),        "",          ";" &amp; VLOOKUP(BT$1,Data!$L:$N,3, FALSE) &amp; ",""" &amp; VLOOKUP(BT$1,Data!$L:$M,2, FALSE) &amp; """;"   )             )</f>
        <v/>
      </c>
      <c r="BU105" t="str">
        <f>IF(Data!$L106=BU$1, "",             IF(ISERR(SEARCH(BU$1,Data!$H106)),        "",          ";" &amp; VLOOKUP(BU$1,Data!$L:$N,3, FALSE) &amp; ",""" &amp; VLOOKUP(BU$1,Data!$L:$M,2, FALSE) &amp; """;"   )             )</f>
        <v/>
      </c>
      <c r="BV105" t="str">
        <f>IF(Data!$L106=BV$1, "",             IF(ISERR(SEARCH(BV$1,Data!$H106)),        "",          ";" &amp; VLOOKUP(BV$1,Data!$L:$N,3, FALSE) &amp; ",""" &amp; VLOOKUP(BV$1,Data!$L:$M,2, FALSE) &amp; """;"   )             )</f>
        <v/>
      </c>
      <c r="BW105" t="str">
        <f>IF(Data!$L106=BW$1, "",             IF(ISERR(SEARCH(BW$1,Data!$H106)),        "",          ";" &amp; VLOOKUP(BW$1,Data!$L:$N,3, FALSE) &amp; ",""" &amp; VLOOKUP(BW$1,Data!$L:$M,2, FALSE) &amp; """;"   )             )</f>
        <v/>
      </c>
      <c r="BX105" t="str">
        <f>IF(Data!$L106=BX$1, "",             IF(ISERR(SEARCH(BX$1,Data!$H106)),        "",          ";" &amp; VLOOKUP(BX$1,Data!$L:$N,3, FALSE) &amp; ",""" &amp; VLOOKUP(BX$1,Data!$L:$M,2, FALSE) &amp; """;"   )             )</f>
        <v/>
      </c>
      <c r="BY105" t="str">
        <f>IF(Data!$L106=BY$1, "",             IF(ISERR(SEARCH(BY$1,Data!$H106)),        "",          ";" &amp; VLOOKUP(BY$1,Data!$L:$N,3, FALSE) &amp; ",""" &amp; VLOOKUP(BY$1,Data!$L:$M,2, FALSE) &amp; """;"   )             )</f>
        <v/>
      </c>
      <c r="BZ105" t="str">
        <f>IF(Data!$L106=BZ$1, "",             IF(ISERR(SEARCH(BZ$1,Data!$H106)),        "",          ";" &amp; VLOOKUP(BZ$1,Data!$L:$N,3, FALSE) &amp; ",""" &amp; VLOOKUP(BZ$1,Data!$L:$M,2, FALSE) &amp; """;"   )             )</f>
        <v/>
      </c>
      <c r="CA105" t="str">
        <f>IF(Data!$L106=CA$1, "",             IF(ISERR(SEARCH(CA$1,Data!$H106)),        "",          ";" &amp; VLOOKUP(CA$1,Data!$L:$N,3, FALSE) &amp; ",""" &amp; VLOOKUP(CA$1,Data!$L:$M,2, FALSE) &amp; """;"   )             )</f>
        <v/>
      </c>
      <c r="CB105" t="str">
        <f>IF(Data!$L106=CB$1, "",             IF(ISERR(SEARCH(CB$1,Data!$H106)),        "",          ";" &amp; VLOOKUP(CB$1,Data!$L:$N,3, FALSE) &amp; ",""" &amp; VLOOKUP(CB$1,Data!$L:$M,2, FALSE) &amp; """;"   )             )</f>
        <v/>
      </c>
      <c r="CC105" t="str">
        <f>IF(Data!$L106=CC$1, "",             IF(ISERR(SEARCH(CC$1,Data!$H106)),        "",          ";" &amp; VLOOKUP(CC$1,Data!$L:$N,3, FALSE) &amp; ",""" &amp; VLOOKUP(CC$1,Data!$L:$M,2, FALSE) &amp; """;"   )             )</f>
        <v/>
      </c>
      <c r="CD105" t="str">
        <f>IF(Data!$L106=CD$1, "",             IF(ISERR(SEARCH(CD$1,Data!$H106)),        "",          ";" &amp; VLOOKUP(CD$1,Data!$L:$N,3, FALSE) &amp; ",""" &amp; VLOOKUP(CD$1,Data!$L:$M,2, FALSE) &amp; """;"   )             )</f>
        <v/>
      </c>
      <c r="CE105" t="str">
        <f>IF(Data!$L106=CE$1, "",             IF(ISERR(SEARCH(CE$1,Data!$H106)),        "",          ";" &amp; VLOOKUP(CE$1,Data!$L:$N,3, FALSE) &amp; ",""" &amp; VLOOKUP(CE$1,Data!$L:$M,2, FALSE) &amp; """;"   )             )</f>
        <v/>
      </c>
      <c r="CF105" t="str">
        <f>IF(Data!$L106=CF$1, "",             IF(ISERR(SEARCH(CF$1,Data!$H106)),        "",          ";" &amp; VLOOKUP(CF$1,Data!$L:$N,3, FALSE) &amp; ",""" &amp; VLOOKUP(CF$1,Data!$L:$M,2, FALSE) &amp; """;"   )             )</f>
        <v/>
      </c>
      <c r="CG105" t="str">
        <f>IF(Data!$L106=CG$1, "",             IF(ISERR(SEARCH(CG$1,Data!$H106)),        "",          ";" &amp; VLOOKUP(CG$1,Data!$L:$N,3, FALSE) &amp; ",""" &amp; VLOOKUP(CG$1,Data!$L:$M,2, FALSE) &amp; """;"   )             )</f>
        <v/>
      </c>
      <c r="CH105" t="str">
        <f>IF(Data!$L106=CH$1, "",             IF(ISERR(SEARCH(CH$1,Data!$H106)),        "",          ";" &amp; VLOOKUP(CH$1,Data!$L:$N,3, FALSE) &amp; ",""" &amp; VLOOKUP(CH$1,Data!$L:$M,2, FALSE) &amp; """;"   )             )</f>
        <v/>
      </c>
      <c r="CI105" t="str">
        <f>IF(Data!$L106=CI$1, "",             IF(ISERR(SEARCH(CI$1,Data!$H106)),        "",          ";" &amp; VLOOKUP(CI$1,Data!$L:$N,3, FALSE) &amp; ",""" &amp; VLOOKUP(CI$1,Data!$L:$M,2, FALSE) &amp; """;"   )             )</f>
        <v/>
      </c>
      <c r="CJ105" t="str">
        <f>IF(Data!$L106=CJ$1, "",             IF(ISERR(SEARCH(CJ$1,Data!$H106)),        "",          ";" &amp; VLOOKUP(CJ$1,Data!$L:$N,3, FALSE) &amp; ",""" &amp; VLOOKUP(CJ$1,Data!$L:$M,2, FALSE) &amp; """;"   )             )</f>
        <v/>
      </c>
      <c r="CK105" t="str">
        <f>IF(Data!$L106=CK$1, "",             IF(ISERR(SEARCH(CK$1,Data!$H106)),        "",          ";" &amp; VLOOKUP(CK$1,Data!$L:$N,3, FALSE) &amp; ",""" &amp; VLOOKUP(CK$1,Data!$L:$M,2, FALSE) &amp; """;"   )             )</f>
        <v/>
      </c>
      <c r="CL105" t="str">
        <f>IF(Data!$L106=CL$1, "",             IF(ISERR(SEARCH(CL$1,Data!$H106)),        "",          ";" &amp; VLOOKUP(CL$1,Data!$L:$N,3, FALSE) &amp; ",""" &amp; VLOOKUP(CL$1,Data!$L:$M,2, FALSE) &amp; """;"   )             )</f>
        <v/>
      </c>
      <c r="CM105" t="str">
        <f>IF(Data!$L106=CM$1, "",             IF(ISERR(SEARCH(CM$1,Data!$H106)),        "",          ";" &amp; VLOOKUP(CM$1,Data!$L:$N,3, FALSE) &amp; ",""" &amp; VLOOKUP(CM$1,Data!$L:$M,2, FALSE) &amp; """;"   )             )</f>
        <v/>
      </c>
      <c r="CN105" t="str">
        <f>IF(Data!$L106=CN$1, "",             IF(ISERR(SEARCH(CN$1,Data!$H106)),        "",          ";" &amp; VLOOKUP(CN$1,Data!$L:$N,3, FALSE) &amp; ",""" &amp; VLOOKUP(CN$1,Data!$L:$M,2, FALSE) &amp; """;"   )             )</f>
        <v/>
      </c>
      <c r="CO105" t="str">
        <f>IF(Data!$L106=CO$1, "",             IF(ISERR(SEARCH(CO$1,Data!$H106)),        "",          ";" &amp; VLOOKUP(CO$1,Data!$L:$N,3, FALSE) &amp; ",""" &amp; VLOOKUP(CO$1,Data!$L:$M,2, FALSE) &amp; """;"   )             )</f>
        <v/>
      </c>
      <c r="CP105" t="str">
        <f>IF(Data!$L106=CP$1, "",             IF(ISERR(SEARCH(CP$1,Data!$H106)),        "",          ";" &amp; VLOOKUP(CP$1,Data!$L:$N,3, FALSE) &amp; ",""" &amp; VLOOKUP(CP$1,Data!$L:$M,2, FALSE) &amp; """;"   )             )</f>
        <v/>
      </c>
      <c r="CQ105" t="str">
        <f>IF(Data!$L106=CQ$1, "",             IF(ISERR(SEARCH(CQ$1,Data!$H106)),        "",          ";" &amp; VLOOKUP(CQ$1,Data!$L:$N,3, FALSE) &amp; ",""" &amp; VLOOKUP(CQ$1,Data!$L:$M,2, FALSE) &amp; """;"   )             )</f>
        <v/>
      </c>
      <c r="CR105" t="str">
        <f>IF(Data!$L106=CR$1, "",             IF(ISERR(SEARCH(CR$1,Data!$H106)),        "",          ";" &amp; VLOOKUP(CR$1,Data!$L:$N,3, FALSE) &amp; ",""" &amp; VLOOKUP(CR$1,Data!$L:$M,2, FALSE) &amp; """;"   )             )</f>
        <v/>
      </c>
      <c r="CS105" t="str">
        <f>IF(Data!$L106=CS$1, "",             IF(ISERR(SEARCH(CS$1,Data!$H106)),        "",          ";" &amp; VLOOKUP(CS$1,Data!$L:$N,3, FALSE) &amp; ",""" &amp; VLOOKUP(CS$1,Data!$L:$M,2, FALSE) &amp; """;"   )             )</f>
        <v/>
      </c>
      <c r="CT105" t="str">
        <f>IF(Data!$L106=CT$1, "",             IF(ISERR(SEARCH(CT$1,Data!$H106)),        "",          ";" &amp; VLOOKUP(CT$1,Data!$L:$N,3, FALSE) &amp; ",""" &amp; VLOOKUP(CT$1,Data!$L:$M,2, FALSE) &amp; """;"   )             )</f>
        <v/>
      </c>
      <c r="CU105" t="str">
        <f>IF(Data!$L106=CU$1, "",             IF(ISERR(SEARCH(CU$1,Data!$H106)),        "",          ";" &amp; VLOOKUP(CU$1,Data!$L:$N,3, FALSE) &amp; ",""" &amp; VLOOKUP(CU$1,Data!$L:$M,2, FALSE) &amp; """;"   )             )</f>
        <v/>
      </c>
      <c r="CV105" t="str">
        <f>IF(Data!$L106=CV$1, "",             IF(ISERR(SEARCH(CV$1,Data!$H106)),        "",          ";" &amp; VLOOKUP(CV$1,Data!$L:$N,3, FALSE) &amp; ",""" &amp; VLOOKUP(CV$1,Data!$L:$M,2, FALSE) &amp; """;"   )             )</f>
        <v/>
      </c>
      <c r="CW105" t="str">
        <f>IF(Data!$L106=CW$1, "",             IF(ISERR(SEARCH(CW$1,Data!$H106)),        "",          ";" &amp; VLOOKUP(CW$1,Data!$L:$N,3, FALSE) &amp; ",""" &amp; VLOOKUP(CW$1,Data!$L:$M,2, FALSE) &amp; """;"   )             )</f>
        <v/>
      </c>
      <c r="CX105" t="str">
        <f>IF(Data!$L106=CX$1, "",             IF(ISERR(SEARCH(CX$1,Data!$H106)),        "",          ";" &amp; VLOOKUP(CX$1,Data!$L:$N,3, FALSE) &amp; ",""" &amp; VLOOKUP(CX$1,Data!$L:$M,2, FALSE) &amp; """;"   )             )</f>
        <v/>
      </c>
      <c r="CY105" t="str">
        <f>IF(Data!$L106=CY$1, "",             IF(ISERR(SEARCH(CY$1,Data!$H106)),        "",          ";" &amp; VLOOKUP(CY$1,Data!$L:$N,3, FALSE) &amp; ",""" &amp; VLOOKUP(CY$1,Data!$L:$M,2, FALSE) &amp; """;"   )             )</f>
        <v/>
      </c>
      <c r="CZ105" t="str">
        <f>IF(Data!$L106=CZ$1, "",             IF(ISERR(SEARCH(CZ$1,Data!$H106)),        "",          ";" &amp; VLOOKUP(CZ$1,Data!$L:$N,3, FALSE) &amp; ",""" &amp; VLOOKUP(CZ$1,Data!$L:$M,2, FALSE) &amp; """;"   )             )</f>
        <v/>
      </c>
      <c r="DA105" t="str">
        <f>IF(Data!$L106=DA$1, "",             IF(ISERR(SEARCH(DA$1,Data!$H106)),        "",          ";" &amp; VLOOKUP(DA$1,Data!$L:$N,3, FALSE) &amp; ",""" &amp; VLOOKUP(DA$1,Data!$L:$M,2, FALSE) &amp; """;"   )             )</f>
        <v/>
      </c>
      <c r="DB105" t="str">
        <f>IF(Data!$L106=DB$1, "",             IF(ISERR(SEARCH(DB$1,Data!$H106)),        "",          ";" &amp; VLOOKUP(DB$1,Data!$L:$N,3, FALSE) &amp; ",""" &amp; VLOOKUP(DB$1,Data!$L:$M,2, FALSE) &amp; """;"   )             )</f>
        <v/>
      </c>
      <c r="DC105" t="str">
        <f>IF(Data!$L106=DC$1, "",             IF(ISERR(SEARCH(DC$1,Data!$H106)),        "",          ";" &amp; VLOOKUP(DC$1,Data!$L:$N,3, FALSE) &amp; ",""" &amp; VLOOKUP(DC$1,Data!$L:$M,2, FALSE) &amp; """;"   )             )</f>
        <v/>
      </c>
      <c r="DD105" t="str">
        <f>IF(Data!$L106=DD$1, "",             IF(ISERR(SEARCH(DD$1,Data!$H106)),        "",          ";" &amp; VLOOKUP(DD$1,Data!$L:$N,3, FALSE) &amp; ",""" &amp; VLOOKUP(DD$1,Data!$L:$M,2, FALSE) &amp; """;"   )             )</f>
        <v/>
      </c>
      <c r="DE105" t="str">
        <f>IF(Data!$L106=DE$1, "",             IF(ISERR(SEARCH(DE$1,Data!$H106)),        "",          ";" &amp; VLOOKUP(DE$1,Data!$L:$N,3, FALSE) &amp; ",""" &amp; VLOOKUP(DE$1,Data!$L:$M,2, FALSE) &amp; """;"   )             )</f>
        <v/>
      </c>
      <c r="DF105" t="str">
        <f>IF(Data!$L106=DF$1, "",             IF(ISERR(SEARCH(DF$1,Data!$H106)),        "",          ";" &amp; VLOOKUP(DF$1,Data!$L:$N,3, FALSE) &amp; ",""" &amp; VLOOKUP(DF$1,Data!$L:$M,2, FALSE) &amp; """;"   )             )</f>
        <v/>
      </c>
      <c r="DG105" t="str">
        <f>IF(Data!$L106=DG$1, "",             IF(ISERR(SEARCH(DG$1,Data!$H106)),        "",          ";" &amp; VLOOKUP(DG$1,Data!$L:$N,3, FALSE) &amp; ",""" &amp; VLOOKUP(DG$1,Data!$L:$M,2, FALSE) &amp; """;"   )             )</f>
        <v/>
      </c>
      <c r="DH105" t="str">
        <f>IF(Data!$L106=DH$1, "",             IF(ISERR(SEARCH(DH$1,Data!$H106)),        "",          ";" &amp; VLOOKUP(DH$1,Data!$L:$N,3, FALSE) &amp; ",""" &amp; VLOOKUP(DH$1,Data!$L:$M,2, FALSE) &amp; """;"   )             )</f>
        <v/>
      </c>
      <c r="DI105" t="str">
        <f>IF(Data!$L106=DI$1, "",             IF(ISERR(SEARCH(DI$1,Data!$H106)),        "",          ";" &amp; VLOOKUP(DI$1,Data!$L:$N,3, FALSE) &amp; ",""" &amp; VLOOKUP(DI$1,Data!$L:$M,2, FALSE) &amp; """;"   )             )</f>
        <v/>
      </c>
      <c r="DJ105" t="str">
        <f>IF(Data!$L106=DJ$1, "",             IF(ISERR(SEARCH(DJ$1,Data!$H106)),        "",          ";" &amp; VLOOKUP(DJ$1,Data!$L:$N,3, FALSE) &amp; ",""" &amp; VLOOKUP(DJ$1,Data!$L:$M,2, FALSE) &amp; """;"   )             )</f>
        <v/>
      </c>
      <c r="DK105" t="str">
        <f>IF(Data!$L106=DK$1, "",             IF(ISERR(SEARCH(DK$1,Data!$H106)),        "",          ";" &amp; VLOOKUP(DK$1,Data!$L:$N,3, FALSE) &amp; ",""" &amp; VLOOKUP(DK$1,Data!$L:$M,2, FALSE) &amp; """;"   )             )</f>
        <v/>
      </c>
      <c r="DL105" t="str">
        <f>IF(Data!$L106=DL$1, "",             IF(ISERR(SEARCH(DL$1,Data!$H106)),        "",          ";" &amp; VLOOKUP(DL$1,Data!$L:$N,3, FALSE) &amp; ",""" &amp; VLOOKUP(DL$1,Data!$L:$M,2, FALSE) &amp; """;"   )             )</f>
        <v/>
      </c>
      <c r="DM105" t="str">
        <f>IF(Data!$L106=DM$1, "",             IF(ISERR(SEARCH(DM$1,Data!$H106)),        "",          ";" &amp; VLOOKUP(DM$1,Data!$L:$N,3, FALSE) &amp; ",""" &amp; VLOOKUP(DM$1,Data!$L:$M,2, FALSE) &amp; """;"   )             )</f>
        <v/>
      </c>
      <c r="DN105" t="str">
        <f>IF(Data!$L106=DN$1, "",             IF(ISERR(SEARCH(DN$1,Data!$H106)),        "",          ";" &amp; VLOOKUP(DN$1,Data!$L:$N,3, FALSE) &amp; ",""" &amp; VLOOKUP(DN$1,Data!$L:$M,2, FALSE) &amp; """;"   )             )</f>
        <v/>
      </c>
      <c r="DO105" t="str">
        <f>IF(Data!$L106=DO$1, "",             IF(ISERR(SEARCH(DO$1,Data!$H106)),        "",          ";" &amp; VLOOKUP(DO$1,Data!$L:$N,3, FALSE) &amp; ",""" &amp; VLOOKUP(DO$1,Data!$L:$M,2, FALSE) &amp; """;"   )             )</f>
        <v/>
      </c>
      <c r="DP105" t="str">
        <f>IF(Data!$L106=DP$1, "",             IF(ISERR(SEARCH(DP$1,Data!$H106)),        "",          ";" &amp; VLOOKUP(DP$1,Data!$L:$N,3, FALSE) &amp; ",""" &amp; VLOOKUP(DP$1,Data!$L:$M,2, FALSE) &amp; """;"   )             )</f>
        <v/>
      </c>
      <c r="DQ105" t="str">
        <f>IF(Data!$L106=DQ$1, "",             IF(ISERR(SEARCH(DQ$1,Data!$H106)),        "",          ";" &amp; VLOOKUP(DQ$1,Data!$L:$N,3, FALSE) &amp; ",""" &amp; VLOOKUP(DQ$1,Data!$L:$M,2, FALSE) &amp; """;"   )             )</f>
        <v/>
      </c>
      <c r="DR105" t="str">
        <f>IF(Data!$L106=DR$1, "",             IF(ISERR(SEARCH(DR$1,Data!$H106)),        "",          ";" &amp; VLOOKUP(DR$1,Data!$L:$N,3, FALSE) &amp; ",""" &amp; VLOOKUP(DR$1,Data!$L:$M,2, FALSE) &amp; """;"   )             )</f>
        <v/>
      </c>
      <c r="DS105" t="str">
        <f>IF(Data!$L106=DS$1, "",             IF(ISERR(SEARCH(DS$1,Data!$H106)),        "",          ";" &amp; VLOOKUP(DS$1,Data!$L:$N,3, FALSE) &amp; ",""" &amp; VLOOKUP(DS$1,Data!$L:$M,2, FALSE) &amp; """;"   )             )</f>
        <v/>
      </c>
      <c r="DT105" t="str">
        <f>IF(Data!$L106=DT$1, "",             IF(ISERR(SEARCH(DT$1,Data!$H106)),        "",          ";" &amp; VLOOKUP(DT$1,Data!$L:$N,3, FALSE) &amp; ",""" &amp; VLOOKUP(DT$1,Data!$L:$M,2, FALSE) &amp; """;"   )             )</f>
        <v/>
      </c>
      <c r="DU105" t="str">
        <f>IF(Data!$L106=DU$1, "",             IF(ISERR(SEARCH(DU$1,Data!$H106)),        "",          ";" &amp; VLOOKUP(DU$1,Data!$L:$N,3, FALSE) &amp; ",""" &amp; VLOOKUP(DU$1,Data!$L:$M,2, FALSE) &amp; """;"   )             )</f>
        <v/>
      </c>
      <c r="DV105" t="str">
        <f>IF(Data!$L106=DV$1, "",             IF(ISERR(SEARCH(DV$1,Data!$H106)),        "",          ";" &amp; VLOOKUP(DV$1,Data!$L:$N,3, FALSE) &amp; ",""" &amp; VLOOKUP(DV$1,Data!$L:$M,2, FALSE) &amp; """;"   )             )</f>
        <v/>
      </c>
      <c r="DW105" t="str">
        <f>IF(Data!$L106=DW$1, "",             IF(ISERR(SEARCH(DW$1,Data!$H106)),        "",          ";" &amp; VLOOKUP(DW$1,Data!$L:$N,3, FALSE) &amp; ",""" &amp; VLOOKUP(DW$1,Data!$L:$M,2, FALSE) &amp; """;"   )             )</f>
        <v/>
      </c>
      <c r="DX105" t="str">
        <f>IF(Data!$L106=DX$1, "",             IF(ISERR(SEARCH(DX$1,Data!$H106)),        "",          ";" &amp; VLOOKUP(DX$1,Data!$L:$N,3, FALSE) &amp; ",""" &amp; VLOOKUP(DX$1,Data!$L:$M,2, FALSE) &amp; """;"   )             )</f>
        <v/>
      </c>
      <c r="DY105" t="str">
        <f>IF(Data!$L106=DY$1, "",             IF(ISERR(SEARCH(DY$1,Data!$H106)),        "",          ";" &amp; VLOOKUP(DY$1,Data!$L:$N,3, FALSE) &amp; ",""" &amp; VLOOKUP(DY$1,Data!$L:$M,2, FALSE) &amp; """;"   )             )</f>
        <v/>
      </c>
      <c r="DZ105" t="str">
        <f>IF(Data!$L106=DZ$1, "",             IF(ISERR(SEARCH(DZ$1,Data!$H106)),        "",          ";" &amp; VLOOKUP(DZ$1,Data!$L:$N,3, FALSE) &amp; ",""" &amp; VLOOKUP(DZ$1,Data!$L:$M,2, FALSE) &amp; """;"   )             )</f>
        <v/>
      </c>
      <c r="EA105" t="str">
        <f>IF(Data!$L106=EA$1, "",             IF(ISERR(SEARCH(EA$1,Data!$H106)),        "",          ";" &amp; VLOOKUP(EA$1,Data!$L:$N,3, FALSE) &amp; ",""" &amp; VLOOKUP(EA$1,Data!$L:$M,2, FALSE) &amp; """;"   )             )</f>
        <v/>
      </c>
      <c r="EB105" t="str">
        <f>IF(Data!$L106=EB$1, "",             IF(ISERR(SEARCH(EB$1,Data!$H106)),        "",          ";" &amp; VLOOKUP(EB$1,Data!$L:$N,3, FALSE) &amp; ",""" &amp; VLOOKUP(EB$1,Data!$L:$M,2, FALSE) &amp; """;"   )             )</f>
        <v/>
      </c>
      <c r="EC105" t="str">
        <f>IF(Data!$L106=EC$1, "",             IF(ISERR(SEARCH(EC$1,Data!$H106)),        "",          ";" &amp; VLOOKUP(EC$1,Data!$L:$N,3, FALSE) &amp; ",""" &amp; VLOOKUP(EC$1,Data!$L:$M,2, FALSE) &amp; """;"   )             )</f>
        <v/>
      </c>
      <c r="ED105" t="str">
        <f>IF(Data!$L106=ED$1, "",             IF(ISERR(SEARCH(ED$1,Data!$H106)),        "",          ";" &amp; VLOOKUP(ED$1,Data!$L:$N,3, FALSE) &amp; ",""" &amp; VLOOKUP(ED$1,Data!$L:$M,2, FALSE) &amp; """;"   )             )</f>
        <v/>
      </c>
      <c r="EE105" t="str">
        <f>IF(Data!$L106=EE$1, "",             IF(ISERR(SEARCH(EE$1,Data!$H106)),        "",          ";" &amp; VLOOKUP(EE$1,Data!$L:$N,3, FALSE) &amp; ",""" &amp; VLOOKUP(EE$1,Data!$L:$M,2, FALSE) &amp; """;"   )             )</f>
        <v/>
      </c>
      <c r="EF105" t="str">
        <f>IF(Data!$L106=EF$1, "",             IF(ISERR(SEARCH(EF$1,Data!$H106)),        "",          ";" &amp; VLOOKUP(EF$1,Data!$L:$N,3, FALSE) &amp; ",""" &amp; VLOOKUP(EF$1,Data!$L:$M,2, FALSE) &amp; """;"   )             )</f>
        <v/>
      </c>
      <c r="EG105" t="str">
        <f>IF(Data!$L106=EG$1, "",             IF(ISERR(SEARCH(EG$1,Data!$H106)),        "",          ";" &amp; VLOOKUP(EG$1,Data!$L:$N,3, FALSE) &amp; ",""" &amp; VLOOKUP(EG$1,Data!$L:$M,2, FALSE) &amp; """;"   )             )</f>
        <v/>
      </c>
      <c r="EH105" t="str">
        <f>IF(Data!$L106=EH$1, "",             IF(ISERR(SEARCH(EH$1,Data!$H106)),        "",          ";" &amp; VLOOKUP(EH$1,Data!$L:$N,3, FALSE) &amp; ",""" &amp; VLOOKUP(EH$1,Data!$L:$M,2, FALSE) &amp; """;"   )             )</f>
        <v/>
      </c>
      <c r="EI105" t="str">
        <f>IF(Data!$L106=EI$1, "",             IF(ISERR(SEARCH(EI$1,Data!$H106)),        "",          ";" &amp; VLOOKUP(EI$1,Data!$L:$N,3, FALSE) &amp; ",""" &amp; VLOOKUP(EI$1,Data!$L:$M,2, FALSE) &amp; """;"   )             )</f>
        <v/>
      </c>
      <c r="EJ105" t="str">
        <f>IF(Data!$L106=EJ$1, "",             IF(ISERR(SEARCH(EJ$1,Data!$H106)),        "",          ";" &amp; VLOOKUP(EJ$1,Data!$L:$N,3, FALSE) &amp; ",""" &amp; VLOOKUP(EJ$1,Data!$L:$M,2, FALSE) &amp; """;"   )             )</f>
        <v/>
      </c>
      <c r="EK105" t="str">
        <f>IF(Data!$L106=EK$1, "",             IF(ISERR(SEARCH(EK$1,Data!$H106)),        "",          ";" &amp; VLOOKUP(EK$1,Data!$L:$N,3, FALSE) &amp; ",""" &amp; VLOOKUP(EK$1,Data!$L:$M,2, FALSE) &amp; """;"   )             )</f>
        <v/>
      </c>
      <c r="EL105" t="str">
        <f>IF(Data!$L106=EL$1, "",             IF(ISERR(SEARCH(EL$1,Data!$H106)),        "",          ";" &amp; VLOOKUP(EL$1,Data!$L:$N,3, FALSE) &amp; ",""" &amp; VLOOKUP(EL$1,Data!$L:$M,2, FALSE) &amp; """;"   )             )</f>
        <v/>
      </c>
      <c r="EM105" t="str">
        <f>IF(Data!$L106=EM$1, "",             IF(ISERR(SEARCH(EM$1,Data!$H106)),        "",          ";" &amp; VLOOKUP(EM$1,Data!$L:$N,3, FALSE) &amp; ",""" &amp; VLOOKUP(EM$1,Data!$L:$M,2, FALSE) &amp; """;"   )             )</f>
        <v/>
      </c>
      <c r="EN105" t="str">
        <f>IF(Data!$L106=EN$1, "",             IF(ISERR(SEARCH(EN$1,Data!$H106)),        "",          ";" &amp; VLOOKUP(EN$1,Data!$L:$N,3, FALSE) &amp; ",""" &amp; VLOOKUP(EN$1,Data!$L:$M,2, FALSE) &amp; """;"   )             )</f>
        <v/>
      </c>
      <c r="EO105" t="str">
        <f>IF(Data!$L106=EO$1, "",             IF(ISERR(SEARCH(EO$1,Data!$H106)),        "",          ";" &amp; VLOOKUP(EO$1,Data!$L:$N,3, FALSE) &amp; ",""" &amp; VLOOKUP(EO$1,Data!$L:$M,2, FALSE) &amp; """;"   )             )</f>
        <v/>
      </c>
      <c r="EP105" t="str">
        <f>IF(Data!$L106=EP$1, "",             IF(ISERR(SEARCH(EP$1,Data!$H106)),        "",          ";" &amp; VLOOKUP(EP$1,Data!$L:$N,3, FALSE) &amp; ",""" &amp; VLOOKUP(EP$1,Data!$L:$M,2, FALSE) &amp; """;"   )             )</f>
        <v/>
      </c>
      <c r="EQ105" t="str">
        <f>IF(Data!$L106=EQ$1, "",             IF(ISERR(SEARCH(EQ$1,Data!$H106)),        "",          ";" &amp; VLOOKUP(EQ$1,Data!$L:$N,3, FALSE) &amp; ",""" &amp; VLOOKUP(EQ$1,Data!$L:$M,2, FALSE) &amp; """;"   )             )</f>
        <v/>
      </c>
      <c r="ER105" t="str">
        <f>IF(Data!$L106=ER$1, "",             IF(ISERR(SEARCH(ER$1,Data!$H106)),        "",          ";" &amp; VLOOKUP(ER$1,Data!$L:$N,3, FALSE) &amp; ",""" &amp; VLOOKUP(ER$1,Data!$L:$M,2, FALSE) &amp; """;"   )             )</f>
        <v/>
      </c>
      <c r="ES105" t="str">
        <f>IF(Data!$L106=ES$1, "",             IF(ISERR(SEARCH(ES$1,Data!$H106)),        "",          ";" &amp; VLOOKUP(ES$1,Data!$L:$N,3, FALSE) &amp; ",""" &amp; VLOOKUP(ES$1,Data!$L:$M,2, FALSE) &amp; """;"   )             )</f>
        <v/>
      </c>
      <c r="ET105" t="str">
        <f>IF(Data!$L106=ET$1, "",             IF(ISERR(SEARCH(ET$1,Data!$H106)),        "",          ";" &amp; VLOOKUP(ET$1,Data!$L:$N,3, FALSE) &amp; ",""" &amp; VLOOKUP(ET$1,Data!$L:$M,2, FALSE) &amp; """;"   )             )</f>
        <v/>
      </c>
      <c r="EU105" t="str">
        <f>IF(Data!$L106=EU$1, "",             IF(ISERR(SEARCH(EU$1,Data!$H106)),        "",          ";" &amp; VLOOKUP(EU$1,Data!$L:$N,3, FALSE) &amp; ",""" &amp; VLOOKUP(EU$1,Data!$L:$M,2, FALSE) &amp; """;"   )             )</f>
        <v/>
      </c>
      <c r="EV105" t="str">
        <f>IF(Data!$L106=EV$1, "",             IF(ISERR(SEARCH(EV$1,Data!$H106)),        "",          ";" &amp; VLOOKUP(EV$1,Data!$L:$N,3, FALSE) &amp; ",""" &amp; VLOOKUP(EV$1,Data!$L:$M,2, FALSE) &amp; """;"   )             )</f>
        <v/>
      </c>
      <c r="EW105" t="str">
        <f>IF(Data!$L106=EW$1, "",             IF(ISERR(SEARCH(EW$1,Data!$H106)),        "",          ";" &amp; VLOOKUP(EW$1,Data!$L:$N,3, FALSE) &amp; ",""" &amp; VLOOKUP(EW$1,Data!$L:$M,2, FALSE) &amp; """;"   )             )</f>
        <v/>
      </c>
      <c r="EX105" t="str">
        <f>IF(Data!$L106=EX$1, "",             IF(ISERR(SEARCH(EX$1,Data!$H106)),        "",          ";" &amp; VLOOKUP(EX$1,Data!$L:$N,3, FALSE) &amp; ",""" &amp; VLOOKUP(EX$1,Data!$L:$M,2, FALSE) &amp; """;"   )             )</f>
        <v/>
      </c>
      <c r="EY105" t="str">
        <f>IF(Data!$L106=EY$1, "",             IF(ISERR(SEARCH(EY$1,Data!$H106)),        "",          ";" &amp; VLOOKUP(EY$1,Data!$L:$N,3, FALSE) &amp; ",""" &amp; VLOOKUP(EY$1,Data!$L:$M,2, FALSE) &amp; """;"   )             )</f>
        <v/>
      </c>
      <c r="EZ105" t="str">
        <f>IF(Data!$L106=EZ$1, "",             IF(ISERR(SEARCH(EZ$1,Data!$H106)),        "",          ";" &amp; VLOOKUP(EZ$1,Data!$L:$N,3, FALSE) &amp; ",""" &amp; VLOOKUP(EZ$1,Data!$L:$M,2, FALSE) &amp; """;"   )             )</f>
        <v/>
      </c>
      <c r="FA105" t="str">
        <f>IF(Data!$L106=FA$1, "",             IF(ISERR(SEARCH(FA$1,Data!$H106)),        "",          ";" &amp; VLOOKUP(FA$1,Data!$L:$N,3, FALSE) &amp; ",""" &amp; VLOOKUP(FA$1,Data!$L:$M,2, FALSE) &amp; """;"   )             )</f>
        <v/>
      </c>
      <c r="FB105" t="str">
        <f>IF(Data!$L106=FB$1, "",             IF(ISERR(SEARCH(FB$1,Data!$H106)),        "",          ";" &amp; VLOOKUP(FB$1,Data!$L:$N,3, FALSE) &amp; ",""" &amp; VLOOKUP(FB$1,Data!$L:$M,2, FALSE) &amp; """;"   )             )</f>
        <v/>
      </c>
      <c r="FC105" t="str">
        <f>IF(Data!$L106=FC$1, "",             IF(ISERR(SEARCH(FC$1,Data!$H106)),        "",          ";" &amp; VLOOKUP(FC$1,Data!$L:$N,3, FALSE) &amp; ",""" &amp; VLOOKUP(FC$1,Data!$L:$M,2, FALSE) &amp; """;"   )             )</f>
        <v/>
      </c>
      <c r="FD105" t="str">
        <f>IF(Data!$L106=FD$1, "",             IF(ISERR(SEARCH(FD$1,Data!$H106)),        "",          ";" &amp; VLOOKUP(FD$1,Data!$L:$N,3, FALSE) &amp; ",""" &amp; VLOOKUP(FD$1,Data!$L:$M,2, FALSE) &amp; """;"   )             )</f>
        <v/>
      </c>
      <c r="FE105" t="str">
        <f>IF(Data!$L106=FE$1, "",             IF(ISERR(SEARCH(FE$1,Data!$H106)),        "",          ";" &amp; VLOOKUP(FE$1,Data!$L:$N,3, FALSE) &amp; ",""" &amp; VLOOKUP(FE$1,Data!$L:$M,2, FALSE) &amp; """;"   )             )</f>
        <v/>
      </c>
      <c r="FF105" t="str">
        <f>IF(Data!$L106=FF$1, "",             IF(ISERR(SEARCH(FF$1,Data!$H106)),        "",          ";" &amp; VLOOKUP(FF$1,Data!$L:$N,3, FALSE) &amp; ",""" &amp; VLOOKUP(FF$1,Data!$L:$M,2, FALSE) &amp; """;"   )             )</f>
        <v/>
      </c>
      <c r="FG105" t="str">
        <f>IF(Data!$L106=FG$1, "",             IF(ISERR(SEARCH(FG$1,Data!$H106)),        "",          ";" &amp; VLOOKUP(FG$1,Data!$L:$N,3, FALSE) &amp; ",""" &amp; VLOOKUP(FG$1,Data!$L:$M,2, FALSE) &amp; """;"   )             )</f>
        <v/>
      </c>
      <c r="FH105" t="str">
        <f>IF(Data!$L106=FH$1, "",             IF(ISERR(SEARCH(FH$1,Data!$H106)),        "",          ";" &amp; VLOOKUP(FH$1,Data!$L:$N,3, FALSE) &amp; ",""" &amp; VLOOKUP(FH$1,Data!$L:$M,2, FALSE) &amp; """;"   )             )</f>
        <v/>
      </c>
      <c r="FI105" t="str">
        <f>IF(Data!$L106=FI$1, "",             IF(ISERR(SEARCH(FI$1,Data!$H106)),        "",          ";" &amp; VLOOKUP(FI$1,Data!$L:$N,3, FALSE) &amp; ",""" &amp; VLOOKUP(FI$1,Data!$L:$M,2, FALSE) &amp; """;"   )             )</f>
        <v/>
      </c>
      <c r="FJ105" t="str">
        <f>IF(Data!$L106=FJ$1, "",             IF(ISERR(SEARCH(FJ$1,Data!$H106)),        "",          ";" &amp; VLOOKUP(FJ$1,Data!$L:$N,3, FALSE) &amp; ",""" &amp; VLOOKUP(FJ$1,Data!$L:$M,2, FALSE) &amp; """;"   )             )</f>
        <v/>
      </c>
      <c r="FK105" t="str">
        <f>IF(Data!$L106=FK$1, "",             IF(ISERR(SEARCH(FK$1,Data!$H106)),        "",          ";" &amp; VLOOKUP(FK$1,Data!$L:$N,3, FALSE) &amp; ",""" &amp; VLOOKUP(FK$1,Data!$L:$M,2, FALSE) &amp; """;"   )             )</f>
        <v/>
      </c>
      <c r="FL105" t="str">
        <f>IF(Data!$L106=FL$1, "",             IF(ISERR(SEARCH(FL$1,Data!$H106)),        "",          ";" &amp; VLOOKUP(FL$1,Data!$L:$N,3, FALSE) &amp; ",""" &amp; VLOOKUP(FL$1,Data!$L:$M,2, FALSE) &amp; """;"   )             )</f>
        <v/>
      </c>
      <c r="FM105" t="str">
        <f>IF(Data!$L106=FM$1, "",             IF(ISERR(SEARCH(FM$1,Data!$H106)),        "",          ";" &amp; VLOOKUP(FM$1,Data!$L:$N,3, FALSE) &amp; ",""" &amp; VLOOKUP(FM$1,Data!$L:$M,2, FALSE) &amp; """;"   )             )</f>
        <v/>
      </c>
      <c r="FN105" t="str">
        <f>IF(Data!$L106=FN$1, "",             IF(ISERR(SEARCH(FN$1,Data!$H106)),        "",          ";" &amp; VLOOKUP(FN$1,Data!$L:$N,3, FALSE) &amp; ",""" &amp; VLOOKUP(FN$1,Data!$L:$M,2, FALSE) &amp; """;"   )             )</f>
        <v/>
      </c>
      <c r="FO105" t="str">
        <f>IF(Data!$L106=FO$1, "",             IF(ISERR(SEARCH(FO$1,Data!$H106)),        "",          ";" &amp; VLOOKUP(FO$1,Data!$L:$N,3, FALSE) &amp; ",""" &amp; VLOOKUP(FO$1,Data!$L:$M,2, FALSE) &amp; """;"   )             )</f>
        <v/>
      </c>
      <c r="FP105" t="str">
        <f>IF(Data!$L106=FP$1, "",             IF(ISERR(SEARCH(FP$1,Data!$H106)),        "",          ";" &amp; VLOOKUP(FP$1,Data!$L:$N,3, FALSE) &amp; ",""" &amp; VLOOKUP(FP$1,Data!$L:$M,2, FALSE) &amp; """;"   )             )</f>
        <v/>
      </c>
      <c r="FQ105" t="str">
        <f>IF(Data!$L106=FQ$1, "",             IF(ISERR(SEARCH(FQ$1,Data!$H106)),        "",          ";" &amp; VLOOKUP(FQ$1,Data!$L:$N,3, FALSE) &amp; ",""" &amp; VLOOKUP(FQ$1,Data!$L:$M,2, FALSE) &amp; """;"   )             )</f>
        <v/>
      </c>
      <c r="FR105" t="str">
        <f>IF(Data!$L106=FR$1, "",             IF(ISERR(SEARCH(FR$1,Data!$H106)),        "",          ";" &amp; VLOOKUP(FR$1,Data!$L:$N,3, FALSE) &amp; ",""" &amp; VLOOKUP(FR$1,Data!$L:$M,2, FALSE) &amp; """;"   )             )</f>
        <v/>
      </c>
      <c r="FS105" t="str">
        <f>IF(Data!$L106=FS$1, "",             IF(ISERR(SEARCH(FS$1,Data!$H106)),        "",          ";" &amp; VLOOKUP(FS$1,Data!$L:$N,3, FALSE) &amp; ",""" &amp; VLOOKUP(FS$1,Data!$L:$M,2, FALSE) &amp; """;"   )             )</f>
        <v/>
      </c>
      <c r="FT105" t="str">
        <f>IF(Data!$L106=FT$1, "",             IF(ISERR(SEARCH(FT$1,Data!$H106)),        "",          ";" &amp; VLOOKUP(FT$1,Data!$L:$N,3, FALSE) &amp; ",""" &amp; VLOOKUP(FT$1,Data!$L:$M,2, FALSE) &amp; """;"   )             )</f>
        <v/>
      </c>
      <c r="FU105" t="str">
        <f>IF(Data!$L106=FU$1, "",             IF(ISERR(SEARCH(FU$1,Data!$H106)),        "",          ";" &amp; VLOOKUP(FU$1,Data!$L:$N,3, FALSE) &amp; ",""" &amp; VLOOKUP(FU$1,Data!$L:$M,2, FALSE) &amp; """;"   )             )</f>
        <v/>
      </c>
      <c r="FV105" t="str">
        <f>IF(Data!$L106=FV$1, "",             IF(ISERR(SEARCH(FV$1,Data!$H106)),        "",          ";" &amp; VLOOKUP(FV$1,Data!$L:$N,3, FALSE) &amp; ",""" &amp; VLOOKUP(FV$1,Data!$L:$M,2, FALSE) &amp; """;"   )             )</f>
        <v/>
      </c>
      <c r="FW105" t="str">
        <f>IF(Data!$L106=FW$1, "",             IF(ISERR(SEARCH(FW$1,Data!$H106)),        "",          ";" &amp; VLOOKUP(FW$1,Data!$L:$N,3, FALSE) &amp; ",""" &amp; VLOOKUP(FW$1,Data!$L:$M,2, FALSE) &amp; """;"   )             )</f>
        <v/>
      </c>
      <c r="FX105" t="str">
        <f>IF(Data!$L106=FX$1, "",             IF(ISERR(SEARCH(FX$1,Data!$H106)),        "",          ";" &amp; VLOOKUP(FX$1,Data!$L:$N,3, FALSE) &amp; ",""" &amp; VLOOKUP(FX$1,Data!$L:$M,2, FALSE) &amp; """;"   )             )</f>
        <v/>
      </c>
      <c r="FY105" t="str">
        <f>IF(Data!$L106=FY$1, "",             IF(ISERR(SEARCH(FY$1,Data!$H106)),        "",          ";" &amp; VLOOKUP(FY$1,Data!$L:$N,3, FALSE) &amp; ",""" &amp; VLOOKUP(FY$1,Data!$L:$M,2, FALSE) &amp; """;"   )             )</f>
        <v/>
      </c>
      <c r="FZ105" t="str">
        <f>IF(Data!$L106=FZ$1, "",             IF(ISERR(SEARCH(FZ$1,Data!$H106)),        "",          ";" &amp; VLOOKUP(FZ$1,Data!$L:$N,3, FALSE) &amp; ",""" &amp; VLOOKUP(FZ$1,Data!$L:$M,2, FALSE) &amp; """;"   )             )</f>
        <v/>
      </c>
      <c r="GA105" t="str">
        <f>IF(Data!$L106=GA$1, "",             IF(ISERR(SEARCH(GA$1,Data!$H106)),        "",          ";" &amp; VLOOKUP(GA$1,Data!$L:$N,3, FALSE) &amp; ",""" &amp; VLOOKUP(GA$1,Data!$L:$M,2, FALSE) &amp; """;"   )             )</f>
        <v/>
      </c>
      <c r="GB105" t="str">
        <f>IF(Data!$L106=GB$1, "",             IF(ISERR(SEARCH(GB$1,Data!$H106)),        "",          ";" &amp; VLOOKUP(GB$1,Data!$L:$N,3, FALSE) &amp; ",""" &amp; VLOOKUP(GB$1,Data!$L:$M,2, FALSE) &amp; """;"   )             )</f>
        <v/>
      </c>
      <c r="GC105" t="str">
        <f>IF(Data!$L106=GC$1, "",             IF(ISERR(SEARCH(GC$1,Data!$H106)),        "",          ";" &amp; VLOOKUP(GC$1,Data!$L:$N,3, FALSE) &amp; ",""" &amp; VLOOKUP(GC$1,Data!$L:$M,2, FALSE) &amp; """;"   )             )</f>
        <v/>
      </c>
      <c r="GD105" t="str">
        <f>IF(Data!$L106=GD$1, "",             IF(ISERR(SEARCH(GD$1,Data!$H106)),        "",          ";" &amp; VLOOKUP(GD$1,Data!$L:$N,3, FALSE) &amp; ",""" &amp; VLOOKUP(GD$1,Data!$L:$M,2, FALSE) &amp; """;"   )             )</f>
        <v/>
      </c>
      <c r="GE105" t="str">
        <f>IF(Data!$L106=GE$1, "",             IF(ISERR(SEARCH(GE$1,Data!$H106)),        "",          ";" &amp; VLOOKUP(GE$1,Data!$L:$N,3, FALSE) &amp; ",""" &amp; VLOOKUP(GE$1,Data!$L:$M,2, FALSE) &amp; """;"   )             )</f>
        <v/>
      </c>
      <c r="GF105" t="str">
        <f>IF(Data!$L106=GF$1, "",             IF(ISERR(SEARCH(GF$1,Data!$H106)),        "",          ";" &amp; VLOOKUP(GF$1,Data!$L:$N,3, FALSE) &amp; ",""" &amp; VLOOKUP(GF$1,Data!$L:$M,2, FALSE) &amp; """;"   )             )</f>
        <v/>
      </c>
      <c r="GG105" t="str">
        <f>IF(Data!$L106=GG$1, "",             IF(ISERR(SEARCH(GG$1,Data!$H106)),        "",          ";" &amp; VLOOKUP(GG$1,Data!$L:$N,3, FALSE) &amp; ",""" &amp; VLOOKUP(GG$1,Data!$L:$M,2, FALSE) &amp; """;"   )             )</f>
        <v/>
      </c>
      <c r="GH105" t="str">
        <f>IF(Data!$L106=GH$1, "",             IF(ISERR(SEARCH(GH$1,Data!$H106)),        "",          ";" &amp; VLOOKUP(GH$1,Data!$L:$N,3, FALSE) &amp; ",""" &amp; VLOOKUP(GH$1,Data!$L:$M,2, FALSE) &amp; """;"   )             )</f>
        <v/>
      </c>
      <c r="GI105" t="str">
        <f>IF(Data!$L106=GI$1, "",             IF(ISERR(SEARCH(GI$1,Data!$H106)),        "",          ";" &amp; VLOOKUP(GI$1,Data!$L:$N,3, FALSE) &amp; ",""" &amp; VLOOKUP(GI$1,Data!$L:$M,2, FALSE) &amp; """;"   )             )</f>
        <v/>
      </c>
      <c r="GJ105" t="str">
        <f>IF(Data!$L106=GJ$1, "",             IF(ISERR(SEARCH(GJ$1,Data!$H106)),        "",          ";" &amp; VLOOKUP(GJ$1,Data!$L:$N,3, FALSE) &amp; ",""" &amp; VLOOKUP(GJ$1,Data!$L:$M,2, FALSE) &amp; """;"   )             )</f>
        <v/>
      </c>
      <c r="GK105" t="str">
        <f>IF(Data!$L106=GK$1, "",             IF(ISERR(SEARCH(GK$1,Data!$H106)),        "",          ";" &amp; VLOOKUP(GK$1,Data!$L:$N,3, FALSE) &amp; ",""" &amp; VLOOKUP(GK$1,Data!$L:$M,2, FALSE) &amp; """;"   )             )</f>
        <v/>
      </c>
      <c r="GL105" t="str">
        <f>IF(Data!$L106=GL$1, "",             IF(ISERR(SEARCH(GL$1,Data!$H106)),        "",          ";" &amp; VLOOKUP(GL$1,Data!$L:$N,3, FALSE) &amp; ",""" &amp; VLOOKUP(GL$1,Data!$L:$M,2, FALSE) &amp; """;"   )             )</f>
        <v/>
      </c>
      <c r="GM105" t="str">
        <f>IF(Data!$L106=GM$1, "",             IF(ISERR(SEARCH(GM$1,Data!$H106)),        "",          ";" &amp; VLOOKUP(GM$1,Data!$L:$N,3, FALSE) &amp; ",""" &amp; VLOOKUP(GM$1,Data!$L:$M,2, FALSE) &amp; """;"   )             )</f>
        <v/>
      </c>
      <c r="GN105" t="str">
        <f>IF(Data!$L106=GN$1, "",             IF(ISERR(SEARCH(GN$1,Data!$H106)),        "",          ";" &amp; VLOOKUP(GN$1,Data!$L:$N,3, FALSE) &amp; ",""" &amp; VLOOKUP(GN$1,Data!$L:$M,2, FALSE) &amp; """;"   )             )</f>
        <v/>
      </c>
      <c r="GO105" t="str">
        <f>IF(Data!$L106=GO$1, "",             IF(ISERR(SEARCH(GO$1,Data!$H106)),        "",          ";" &amp; VLOOKUP(GO$1,Data!$L:$N,3, FALSE) &amp; ",""" &amp; VLOOKUP(GO$1,Data!$L:$M,2, FALSE) &amp; """;"   )             )</f>
        <v/>
      </c>
      <c r="GP105" t="str">
        <f>IF(Data!$L106=GP$1, "",             IF(ISERR(SEARCH(GP$1,Data!$H106)),        "",          ";" &amp; VLOOKUP(GP$1,Data!$L:$N,3, FALSE) &amp; ",""" &amp; VLOOKUP(GP$1,Data!$L:$M,2, FALSE) &amp; """;"   )             )</f>
        <v/>
      </c>
      <c r="GQ105" t="str">
        <f>IF(Data!$L106=GQ$1, "",             IF(ISERR(SEARCH(GQ$1,Data!$H106)),        "",          ";" &amp; VLOOKUP(GQ$1,Data!$L:$N,3, FALSE) &amp; ",""" &amp; VLOOKUP(GQ$1,Data!$L:$M,2, FALSE) &amp; """;"   )             )</f>
        <v/>
      </c>
      <c r="GR105" t="str">
        <f>IF(Data!$L106=GR$1, "",             IF(ISERR(SEARCH(GR$1,Data!$H106)),        "",          ";" &amp; VLOOKUP(GR$1,Data!$L:$N,3, FALSE) &amp; ",""" &amp; VLOOKUP(GR$1,Data!$L:$M,2, FALSE) &amp; """;"   )             )</f>
        <v/>
      </c>
      <c r="GS105" t="str">
        <f>IF(Data!$L106=GS$1, "",             IF(ISERR(SEARCH(GS$1,Data!$H106)),        "",          ";" &amp; VLOOKUP(GS$1,Data!$L:$N,3, FALSE) &amp; ",""" &amp; VLOOKUP(GS$1,Data!$L:$M,2, FALSE) &amp; """;"   )             )</f>
        <v/>
      </c>
      <c r="GT105" t="str">
        <f>IF(Data!$L106=GT$1, "",             IF(ISERR(SEARCH(GT$1,Data!$H106)),        "",          ";" &amp; VLOOKUP(GT$1,Data!$L:$N,3, FALSE) &amp; ",""" &amp; VLOOKUP(GT$1,Data!$L:$M,2, FALSE) &amp; """;"   )             )</f>
        <v/>
      </c>
      <c r="GU105" t="str">
        <f>IF(Data!$L106=GU$1, "",             IF(ISERR(SEARCH(GU$1,Data!$H106)),        "",          ";" &amp; VLOOKUP(GU$1,Data!$L:$N,3, FALSE) &amp; ",""" &amp; VLOOKUP(GU$1,Data!$L:$M,2, FALSE) &amp; """;"   )             )</f>
        <v/>
      </c>
      <c r="GV105" t="str">
        <f>IF(Data!$L106=GV$1, "",             IF(ISERR(SEARCH(GV$1,Data!$H106)),        "",          ";" &amp; VLOOKUP(GV$1,Data!$L:$N,3, FALSE) &amp; ",""" &amp; VLOOKUP(GV$1,Data!$L:$M,2, FALSE) &amp; """;"   )             )</f>
        <v/>
      </c>
      <c r="GW105" t="str">
        <f>IF(Data!$L106=GW$1, "",             IF(ISERR(SEARCH(GW$1,Data!$H106)),        "",          ";" &amp; VLOOKUP(GW$1,Data!$L:$N,3, FALSE) &amp; ",""" &amp; VLOOKUP(GW$1,Data!$L:$M,2, FALSE) &amp; """;"   )             )</f>
        <v/>
      </c>
      <c r="GX105" t="str">
        <f>IF(Data!$L106=GX$1, "",             IF(ISERR(SEARCH(GX$1,Data!$H106)),        "",          ";" &amp; VLOOKUP(GX$1,Data!$L:$N,3, FALSE) &amp; ",""" &amp; VLOOKUP(GX$1,Data!$L:$M,2, FALSE) &amp; """;"   )             )</f>
        <v/>
      </c>
      <c r="GY105" t="str">
        <f>IF(Data!$L106=GY$1, "",             IF(ISERR(SEARCH(GY$1,Data!$H106)),        "",          ";" &amp; VLOOKUP(GY$1,Data!$L:$N,3, FALSE) &amp; ",""" &amp; VLOOKUP(GY$1,Data!$L:$M,2, FALSE) &amp; """;"   )             )</f>
        <v/>
      </c>
      <c r="GZ105" t="str">
        <f>IF(Data!$L106=GZ$1, "",             IF(ISERR(SEARCH(GZ$1,Data!$H106)),        "",          ";" &amp; VLOOKUP(GZ$1,Data!$L:$N,3, FALSE) &amp; ",""" &amp; VLOOKUP(GZ$1,Data!$L:$M,2, FALSE) &amp; """;"   )             )</f>
        <v/>
      </c>
      <c r="HA105" t="str">
        <f>IF(Data!$L106=HA$1, "",             IF(ISERR(SEARCH(HA$1,Data!$H106)),        "",          ";" &amp; VLOOKUP(HA$1,Data!$L:$N,3, FALSE) &amp; ",""" &amp; VLOOKUP(HA$1,Data!$L:$M,2, FALSE) &amp; """;"   )             )</f>
        <v/>
      </c>
      <c r="HB105" t="str">
        <f>IF(Data!$L106=HB$1, "",             IF(ISERR(SEARCH(HB$1,Data!$H106)),        "",          ";" &amp; VLOOKUP(HB$1,Data!$L:$N,3, FALSE) &amp; ",""" &amp; VLOOKUP(HB$1,Data!$L:$M,2, FALSE) &amp; """;"   )             )</f>
        <v/>
      </c>
      <c r="HC105" t="str">
        <f>IF(Data!$L106=HC$1, "",             IF(ISERR(SEARCH(HC$1,Data!$H106)),        "",          ";" &amp; VLOOKUP(HC$1,Data!$L:$N,3, FALSE) &amp; ",""" &amp; VLOOKUP(HC$1,Data!$L:$M,2, FALSE) &amp; """;"   )             )</f>
        <v/>
      </c>
      <c r="HD105" t="str">
        <f>IF(Data!$L106=HD$1, "",             IF(ISERR(SEARCH(HD$1,Data!$H106)),        "",          ";" &amp; VLOOKUP(HD$1,Data!$L:$N,3, FALSE) &amp; ",""" &amp; VLOOKUP(HD$1,Data!$L:$M,2, FALSE) &amp; """;"   )             )</f>
        <v/>
      </c>
      <c r="HE105" t="str">
        <f>IF(Data!$L106=HE$1, "",             IF(ISERR(SEARCH(HE$1,Data!$H106)),        "",          ";" &amp; VLOOKUP(HE$1,Data!$L:$N,3, FALSE) &amp; ",""" &amp; VLOOKUP(HE$1,Data!$L:$M,2, FALSE) &amp; """;"   )             )</f>
        <v/>
      </c>
      <c r="HF105" t="str">
        <f>IF(Data!$L106=HF$1, "",             IF(ISERR(SEARCH(HF$1,Data!$H106)),        "",          ";" &amp; VLOOKUP(HF$1,Data!$L:$N,3, FALSE) &amp; ",""" &amp; VLOOKUP(HF$1,Data!$L:$M,2, FALSE) &amp; """;"   )             )</f>
        <v/>
      </c>
      <c r="HG105" t="str">
        <f>IF(Data!$L106=HG$1, "",             IF(ISERR(SEARCH(HG$1,Data!$H106)),        "",          ";" &amp; VLOOKUP(HG$1,Data!$L:$N,3, FALSE) &amp; ",""" &amp; VLOOKUP(HG$1,Data!$L:$M,2, FALSE) &amp; """;"   )             )</f>
        <v/>
      </c>
      <c r="HH105" t="str">
        <f>IF(Data!$L106=HH$1, "",             IF(ISERR(SEARCH(HH$1,Data!$H106)),        "",          ";" &amp; VLOOKUP(HH$1,Data!$L:$N,3, FALSE) &amp; ",""" &amp; VLOOKUP(HH$1,Data!$L:$M,2, FALSE) &amp; """;"   )             )</f>
        <v/>
      </c>
      <c r="HI105" t="str">
        <f>IF(Data!$L106=HI$1, "",             IF(ISERR(SEARCH(HI$1,Data!$H106)),        "",          ";" &amp; VLOOKUP(HI$1,Data!$L:$N,3, FALSE) &amp; ",""" &amp; VLOOKUP(HI$1,Data!$L:$M,2, FALSE) &amp; """;"   )             )</f>
        <v/>
      </c>
      <c r="HJ105" t="str">
        <f>IF(Data!$L106=HJ$1, "",             IF(ISERR(SEARCH(HJ$1,Data!$H106)),        "",          ";" &amp; VLOOKUP(HJ$1,Data!$L:$N,3, FALSE) &amp; ",""" &amp; VLOOKUP(HJ$1,Data!$L:$M,2, FALSE) &amp; """;"   )             )</f>
        <v/>
      </c>
      <c r="HK105" t="str">
        <f>IF(Data!$L106=HK$1, "",             IF(ISERR(SEARCH(HK$1,Data!$H106)),        "",          ";" &amp; VLOOKUP(HK$1,Data!$L:$N,3, FALSE) &amp; ",""" &amp; VLOOKUP(HK$1,Data!$L:$M,2, FALSE) &amp; """;"   )             )</f>
        <v/>
      </c>
      <c r="HL105" t="str">
        <f>IF(Data!$L106=HL$1, "",             IF(ISERR(SEARCH(HL$1,Data!$H106)),        "",          ";" &amp; VLOOKUP(HL$1,Data!$L:$N,3, FALSE) &amp; ",""" &amp; VLOOKUP(HL$1,Data!$L:$M,2, FALSE) &amp; """;"   )             )</f>
        <v/>
      </c>
      <c r="HM105" t="str">
        <f>IF(Data!$L106=HM$1, "",             IF(ISERR(SEARCH(HM$1,Data!$H106)),        "",          ";" &amp; VLOOKUP(HM$1,Data!$L:$N,3, FALSE) &amp; ",""" &amp; VLOOKUP(HM$1,Data!$L:$M,2, FALSE) &amp; """;"   )             )</f>
        <v/>
      </c>
      <c r="HN105" t="str">
        <f>IF(Data!$L106=HN$1, "",             IF(ISERR(SEARCH(HN$1,Data!$H106)),        "",          ";" &amp; VLOOKUP(HN$1,Data!$L:$N,3, FALSE) &amp; ",""" &amp; VLOOKUP(HN$1,Data!$L:$M,2, FALSE) &amp; """;"   )             )</f>
        <v/>
      </c>
      <c r="HO105" t="str">
        <f>IF(Data!$L106=HO$1, "",             IF(ISERR(SEARCH(HO$1,Data!$H106)),        "",          ";" &amp; VLOOKUP(HO$1,Data!$L:$N,3, FALSE) &amp; ",""" &amp; VLOOKUP(HO$1,Data!$L:$M,2, FALSE) &amp; """;"   )             )</f>
        <v/>
      </c>
      <c r="HP105" t="str">
        <f>IF(Data!$L106=HP$1, "",             IF(ISERR(SEARCH(HP$1,Data!$H106)),        "",          ";" &amp; VLOOKUP(HP$1,Data!$L:$N,3, FALSE) &amp; ",""" &amp; VLOOKUP(HP$1,Data!$L:$M,2, FALSE) &amp; """;"   )             )</f>
        <v/>
      </c>
      <c r="HQ105" t="str">
        <f>IF(Data!$L106=HQ$1, "",             IF(ISERR(SEARCH(HQ$1,Data!$H106)),        "",          ";" &amp; VLOOKUP(HQ$1,Data!$L:$N,3, FALSE) &amp; ",""" &amp; VLOOKUP(HQ$1,Data!$L:$M,2, FALSE) &amp; """;"   )             )</f>
        <v/>
      </c>
      <c r="HR105" t="str">
        <f>IF(Data!$L106=HR$1, "",             IF(ISERR(SEARCH(HR$1,Data!$H106)),        "",          ";" &amp; VLOOKUP(HR$1,Data!$L:$N,3, FALSE) &amp; ",""" &amp; VLOOKUP(HR$1,Data!$L:$M,2, FALSE) &amp; """;"   )             )</f>
        <v/>
      </c>
      <c r="HS105" t="str">
        <f>IF(Data!$L106=HS$1, "",             IF(ISERR(SEARCH(HS$1,Data!$H106)),        "",          ";" &amp; VLOOKUP(HS$1,Data!$L:$N,3, FALSE) &amp; ",""" &amp; VLOOKUP(HS$1,Data!$L:$M,2, FALSE) &amp; """;"   )             )</f>
        <v/>
      </c>
      <c r="HT105" t="str">
        <f>IF(Data!$L106=HT$1, "",             IF(ISERR(SEARCH(HT$1,Data!$H106)),        "",          ";" &amp; VLOOKUP(HT$1,Data!$L:$N,3, FALSE) &amp; ",""" &amp; VLOOKUP(HT$1,Data!$L:$M,2, FALSE) &amp; """;"   )             )</f>
        <v/>
      </c>
      <c r="HU105" t="str">
        <f>IF(Data!$L106=HU$1, "",             IF(ISERR(SEARCH(HU$1,Data!$H106)),        "",          ";" &amp; VLOOKUP(HU$1,Data!$L:$N,3, FALSE) &amp; ",""" &amp; VLOOKUP(HU$1,Data!$L:$M,2, FALSE) &amp; """;"   )             )</f>
        <v/>
      </c>
      <c r="HV105" t="str">
        <f>IF(Data!$L106=HV$1, "",             IF(ISERR(SEARCH(HV$1,Data!$H106)),        "",          ";" &amp; VLOOKUP(HV$1,Data!$L:$N,3, FALSE) &amp; ",""" &amp; VLOOKUP(HV$1,Data!$L:$M,2, FALSE) &amp; """;"   )             )</f>
        <v/>
      </c>
      <c r="HW105" t="str">
        <f>IF(Data!$L106=HW$1, "",             IF(ISERR(SEARCH(HW$1,Data!$H106)),        "",          ";" &amp; VLOOKUP(HW$1,Data!$L:$N,3, FALSE) &amp; ",""" &amp; VLOOKUP(HW$1,Data!$L:$M,2, FALSE) &amp; """;"   )             )</f>
        <v/>
      </c>
      <c r="HX105" t="str">
        <f>IF(Data!$L106=HX$1, "",             IF(ISERR(SEARCH(HX$1,Data!$H106)),        "",          ";" &amp; VLOOKUP(HX$1,Data!$L:$N,3, FALSE) &amp; ",""" &amp; VLOOKUP(HX$1,Data!$L:$M,2, FALSE) &amp; """;"   )             )</f>
        <v/>
      </c>
      <c r="HY105" t="str">
        <f>IF(Data!$L106=HY$1, "",             IF(ISERR(SEARCH(HY$1,Data!$H106)),        "",          ";" &amp; VLOOKUP(HY$1,Data!$L:$N,3, FALSE) &amp; ",""" &amp; VLOOKUP(HY$1,Data!$L:$M,2, FALSE) &amp; """;"   )             )</f>
        <v/>
      </c>
      <c r="HZ105" t="str">
        <f>IF(Data!$L106=HZ$1, "",             IF(ISERR(SEARCH(HZ$1,Data!$H106)),        "",          ";" &amp; VLOOKUP(HZ$1,Data!$L:$N,3, FALSE) &amp; ",""" &amp; VLOOKUP(HZ$1,Data!$L:$M,2, FALSE) &amp; """;"   )             )</f>
        <v/>
      </c>
      <c r="IA105" t="str">
        <f>IF(Data!$L106=IA$1, "",             IF(ISERR(SEARCH(IA$1,Data!$H106)),        "",          ";" &amp; VLOOKUP(IA$1,Data!$L:$N,3, FALSE) &amp; ",""" &amp; VLOOKUP(IA$1,Data!$L:$M,2, FALSE) &amp; """;"   )             )</f>
        <v/>
      </c>
      <c r="IB105" t="str">
        <f>IF(Data!$L106=IB$1, "",             IF(ISERR(SEARCH(IB$1,Data!$H106)),        "",          ";" &amp; VLOOKUP(IB$1,Data!$L:$N,3, FALSE) &amp; ",""" &amp; VLOOKUP(IB$1,Data!$L:$M,2, FALSE) &amp; """;"   )             )</f>
        <v/>
      </c>
      <c r="IC105" t="str">
        <f>IF(Data!$L106=IC$1, "",             IF(ISERR(SEARCH(IC$1,Data!$H106)),        "",          ";" &amp; VLOOKUP(IC$1,Data!$L:$N,3, FALSE) &amp; ",""" &amp; VLOOKUP(IC$1,Data!$L:$M,2, FALSE) &amp; """;"   )             )</f>
        <v/>
      </c>
      <c r="ID105" t="str">
        <f>IF(Data!$L106=ID$1, "",             IF(ISERR(SEARCH(ID$1,Data!$H106)),        "",          ";" &amp; VLOOKUP(ID$1,Data!$L:$N,3, FALSE) &amp; ",""" &amp; VLOOKUP(ID$1,Data!$L:$M,2, FALSE) &amp; """;"   )             )</f>
        <v/>
      </c>
      <c r="IE105" t="str">
        <f>IF(Data!$L106=IE$1, "",             IF(ISERR(SEARCH(IE$1,Data!$H106)),        "",          ";" &amp; VLOOKUP(IE$1,Data!$L:$N,3, FALSE) &amp; ",""" &amp; VLOOKUP(IE$1,Data!$L:$M,2, FALSE) &amp; """;"   )             )</f>
        <v/>
      </c>
      <c r="IF105" t="str">
        <f>IF(Data!$L106=IF$1, "",             IF(ISERR(SEARCH(IF$1,Data!$H106)),        "",          ";" &amp; VLOOKUP(IF$1,Data!$L:$N,3, FALSE) &amp; ",""" &amp; VLOOKUP(IF$1,Data!$L:$M,2, FALSE) &amp; """;"   )             )</f>
        <v/>
      </c>
      <c r="IG105" t="str">
        <f>IF(Data!$L106=IG$1, "",             IF(ISERR(SEARCH(IG$1,Data!$H106)),        "",          ";" &amp; VLOOKUP(IG$1,Data!$L:$N,3, FALSE) &amp; ",""" &amp; VLOOKUP(IG$1,Data!$L:$M,2, FALSE) &amp; """;"   )             )</f>
        <v/>
      </c>
      <c r="IH105" t="str">
        <f>IF(Data!$L106=IH$1, "",             IF(ISERR(SEARCH(IH$1,Data!$H106)),        "",          ";" &amp; VLOOKUP(IH$1,Data!$L:$N,3, FALSE) &amp; ",""" &amp; VLOOKUP(IH$1,Data!$L:$M,2, FALSE) &amp; """;"   )             )</f>
        <v/>
      </c>
      <c r="II105" t="str">
        <f>IF(Data!$L106=II$1, "",             IF(ISERR(SEARCH(II$1,Data!$H106)),        "",          ";" &amp; VLOOKUP(II$1,Data!$L:$N,3, FALSE) &amp; ",""" &amp; VLOOKUP(II$1,Data!$L:$M,2, FALSE) &amp; """;"   )             )</f>
        <v/>
      </c>
    </row>
    <row r="106" spans="1:243" x14ac:dyDescent="0.3">
      <c r="A106" t="str">
        <f>Data!L107</f>
        <v>Talon Karrde</v>
      </c>
      <c r="B106" s="15" t="str">
        <f>VLOOKUP(Tableau36[[#This Row],[Character]],Data!L:N,3,FALSE)</f>
        <v>00000000-0000-0000-0000-000000000105</v>
      </c>
      <c r="C106" s="15" t="str">
        <f>VLOOKUP(Tableau36[[#This Row],[Character]],Data!L:M,2,FALSE)</f>
        <v>HUMAN</v>
      </c>
      <c r="D106" s="15" t="str">
        <f>SUBSTITUTE(     SUBSTITUTE(Tableau36[[#This Row],[character_id,character_type,friend_id,friend_type]],",""DROID""",""),    ",""HUMAN""", "")</f>
        <v/>
      </c>
      <c r="E106" s="15" t="str">
        <f>IF(Tableau36[[#This Row],[With char''s id]] = "", "",    MID(Tableau36[[#This Row],[With char''s id]], 2, LEN(Tableau36[[#This Row],[With char''s id]])-1))</f>
        <v/>
      </c>
      <c r="F106" s="15" t="str">
        <f>SUBSTITUTE(Tableau36[[#This Row],[List of friend''s id]],  "/",    "/" &amp; Tableau36[[#This Row],[Character''s id]] &amp; ",""" &amp; Tableau36[[#This Row],[Type]] &amp; """,")</f>
        <v/>
      </c>
      <c r="G106" t="str">
        <f>IF( Tableau36[[#This Row],[removed double semi-colon]]="", "", "/" &amp; MID(Tableau36[[#This Row],[removed double semi-colon]],2,LEN(Tableau36[[#This Row],[removed double semi-colon]]) - 2) )</f>
        <v/>
      </c>
      <c r="H106" t="str">
        <f>SUBSTITUTE(Tableau36[[#This Row],[Concatenation]],";;","/")</f>
        <v/>
      </c>
      <c r="I106" t="str">
        <f>friends!M106&amp; friends!N106&amp; friends!O106&amp; friends!P106&amp; friends!Q106&amp; friends!R106&amp; friends!S106&amp; friends!T106&amp; friends!U106&amp; friends!V106&amp; friends!W106&amp; friends!X106&amp; friends!Y106&amp; friends!Z106&amp; friends!AA106&amp; friends!AB106&amp; friends!AC106&amp; friends!AD106&amp; friends!AE106&amp; friends!AF106&amp; friends!AG106&amp; friends!AH106&amp; friends!AI106&amp; friends!AJ106&amp; friends!AK106&amp; friends!AL106&amp; friends!AM106&amp; friends!AN106&amp; friends!AO106&amp; friends!AP106&amp; friends!AQ106&amp; friends!AR106&amp; friends!AS106&amp; friends!AT106&amp; friends!AU106&amp; friends!AV106&amp; friends!AW106&amp; friends!AX106&amp; friends!AY106&amp; friends!AZ106&amp; friends!BA106&amp; friends!BB106&amp; friends!BC106&amp; friends!BD106&amp; friends!BE106&amp; friends!BF106&amp; friends!BG106&amp; friends!BH106&amp; friends!BI106&amp; friends!BJ106&amp; friends!BK106&amp; friends!BL106&amp; friends!BM106&amp; friends!BN106&amp; friends!BO106&amp; friends!BP106&amp; friends!BQ106&amp; friends!BR106&amp; friends!BS106&amp; friends!BT106&amp; friends!BU106&amp; friends!BV106&amp; friends!BW106&amp; friends!BX106&amp; friends!BY106&amp; friends!BZ106&amp; friends!CA106&amp; friends!CB106&amp; friends!CC106&amp; friends!CD106&amp; friends!CE106&amp; friends!CF106&amp; friends!CG106&amp; friends!CH106&amp; friends!CI106&amp; friends!CJ106&amp; friends!CK106&amp; friends!CL106&amp; friends!CM106&amp; friends!CN106&amp; friends!CO106&amp; friends!CP106&amp; friends!CQ106&amp; friends!CR106&amp; friends!CS106&amp; friends!CT106&amp; friends!CU106&amp; friends!CV106&amp; friends!CW106&amp; friends!CX106&amp; friends!CY106&amp; friends!CZ106&amp; friends!DA106&amp; friends!DB106&amp; friends!DC106&amp; friends!DD106&amp; friends!DE106&amp; friends!DF106&amp; friends!DG106&amp; friends!DH106&amp; friends!DI106&amp; friends!DJ106&amp; friends!DK106&amp; friends!DL106&amp; friends!DM106&amp; friends!DN106&amp; friends!DO106&amp; friends!DP106&amp; friends!DQ106&amp; friends!DR106&amp; friends!DS106&amp; friends!DT106&amp; friends!DU106&amp; friends!DV106&amp; friends!DW106&amp; friends!DX106&amp; friends!DY106&amp; friends!DZ106&amp; friends!EA106&amp; friends!EB106&amp; friends!EC106&amp; friends!ED106&amp; friends!EE106&amp; friends!EF106&amp; friends!EG106&amp; friends!EH106&amp; friends!EI106&amp; friends!EJ106&amp; friends!EK106&amp; friends!EL106&amp; friends!EM106&amp; friends!EN106&amp; friends!EO106&amp; friends!EP106&amp; friends!EQ106&amp; friends!ER106&amp; friends!ES106&amp; friends!ET106&amp; friends!EU106&amp; friends!EV106&amp; friends!EW106&amp; friends!EX106&amp; friends!EY106&amp; friends!EZ106&amp; friends!FA106&amp; friends!FB106&amp; friends!FC106&amp; friends!FD106&amp; friends!FE106&amp; friends!FF106&amp; friends!FG106&amp; friends!FH106&amp; friends!FI106&amp; friends!FJ106&amp; friends!FK106&amp; friends!FL106&amp; friends!FM106&amp; friends!FN106&amp; friends!FO106&amp; friends!FP106&amp; friends!FQ106&amp; friends!FR106&amp; friends!FS106&amp; friends!FT106&amp; friends!FU106&amp; friends!FV106&amp; friends!FW106&amp; friends!FX106&amp; friends!FY106&amp; friends!FZ106&amp; friends!GA106&amp; friends!GB106&amp; friends!GC106&amp; friends!GD106&amp; friends!GE106&amp; friends!GF106&amp; friends!GG106&amp; friends!GH106&amp; friends!GI106&amp; friends!GJ106&amp; friends!GK106&amp; friends!GL106&amp; friends!GM106&amp; friends!GN106&amp; friends!GO106&amp; friends!GP106&amp; friends!GQ106&amp; friends!GR106&amp; friends!GS106&amp; friends!GT106&amp; friends!GU106&amp; friends!GV106&amp; friends!GW106&amp; friends!GX106&amp; friends!GY106&amp; friends!GZ106&amp; friends!HA106&amp; friends!HB106&amp; friends!HC106&amp; friends!HD106&amp; friends!HE106&amp; friends!HF106&amp; friends!HG106&amp; friends!HH106&amp; friends!HI106&amp; friends!HJ106&amp; friends!HK106&amp; friends!HL106&amp; friends!HM106&amp; friends!HN106&amp; friends!HO106&amp; friends!HP106&amp; friends!HQ106&amp; friends!HR106&amp; friends!HS106&amp; friends!HT106&amp; friends!HU106&amp; friends!HV106&amp; friends!HW106&amp; friends!HX106&amp; friends!HY106&amp; friends!HZ106&amp; friends!IA106&amp; friends!IB106&amp; friends!IC106&amp; friends!ID106&amp; friends!IE106&amp; friends!IF106&amp; friends!IG106&amp; friends!IH106&amp; friends!II106</f>
        <v/>
      </c>
      <c r="M106" t="str">
        <f>IF(Data!$L107=M$1, "",             IF(ISERR(SEARCH(M$1,Data!$H107)),        "",          ";" &amp; VLOOKUP(M$1,Data!$L:$N,3, FALSE) &amp; ",""" &amp; VLOOKUP(M$1,Data!$L:$M,2, FALSE) &amp; """;"   )             )</f>
        <v/>
      </c>
      <c r="N106" t="str">
        <f>IF(Data!$L107=N$1, "",             IF(ISERR(SEARCH(N$1,Data!$H107)),        "",          ";" &amp; VLOOKUP(N$1,Data!$L:$N,3, FALSE) &amp; ",""" &amp; VLOOKUP(N$1,Data!$L:$M,2, FALSE) &amp; """;"   )             )</f>
        <v/>
      </c>
      <c r="O106" t="str">
        <f>IF(Data!$L107=O$1, "",             IF(ISERR(SEARCH(O$1,Data!$H107)),        "",          ";" &amp; VLOOKUP(O$1,Data!$L:$N,3, FALSE) &amp; ",""" &amp; VLOOKUP(O$1,Data!$L:$M,2, FALSE) &amp; """;"   )             )</f>
        <v/>
      </c>
      <c r="P106" t="str">
        <f>IF(Data!$L107=P$1, "",             IF(ISERR(SEARCH(P$1,Data!$H107)),        "",          ";" &amp; VLOOKUP(P$1,Data!$L:$N,3, FALSE) &amp; ",""" &amp; VLOOKUP(P$1,Data!$L:$M,2, FALSE) &amp; """;"   )             )</f>
        <v/>
      </c>
      <c r="Q106" t="str">
        <f>IF(Data!$L107=Q$1, "",             IF(ISERR(SEARCH(Q$1,Data!$H107)),        "",          ";" &amp; VLOOKUP(Q$1,Data!$L:$N,3, FALSE) &amp; ",""" &amp; VLOOKUP(Q$1,Data!$L:$M,2, FALSE) &amp; """;"   )             )</f>
        <v/>
      </c>
      <c r="R106" t="str">
        <f>IF(Data!$L107=R$1, "",             IF(ISERR(SEARCH(R$1,Data!$H107)),        "",          ";" &amp; VLOOKUP(R$1,Data!$L:$N,3, FALSE) &amp; ",""" &amp; VLOOKUP(R$1,Data!$L:$M,2, FALSE) &amp; """;"   )             )</f>
        <v/>
      </c>
      <c r="S106" t="str">
        <f>IF(Data!$L107=S$1, "",             IF(ISERR(SEARCH(S$1,Data!$H107)),        "",          ";" &amp; VLOOKUP(S$1,Data!$L:$N,3, FALSE) &amp; ",""" &amp; VLOOKUP(S$1,Data!$L:$M,2, FALSE) &amp; """;"   )             )</f>
        <v/>
      </c>
      <c r="T106" t="str">
        <f>IF(Data!$L107=T$1, "",             IF(ISERR(SEARCH(T$1,Data!$H107)),        "",          ";" &amp; VLOOKUP(T$1,Data!$L:$N,3, FALSE) &amp; ",""" &amp; VLOOKUP(T$1,Data!$L:$M,2, FALSE) &amp; """;"   )             )</f>
        <v/>
      </c>
      <c r="U106" t="str">
        <f>IF(Data!$L107=U$1, "",             IF(ISERR(SEARCH(U$1,Data!$H107)),        "",          ";" &amp; VLOOKUP(U$1,Data!$L:$N,3, FALSE) &amp; ",""" &amp; VLOOKUP(U$1,Data!$L:$M,2, FALSE) &amp; """;"   )             )</f>
        <v/>
      </c>
      <c r="V106" t="str">
        <f>IF(Data!$L107=V$1, "",             IF(ISERR(SEARCH(V$1,Data!$H107)),        "",          ";" &amp; VLOOKUP(V$1,Data!$L:$N,3, FALSE) &amp; ",""" &amp; VLOOKUP(V$1,Data!$L:$M,2, FALSE) &amp; """;"   )             )</f>
        <v/>
      </c>
      <c r="W106" t="str">
        <f>IF(Data!$L107=W$1, "",             IF(ISERR(SEARCH(W$1,Data!$H107)),        "",          ";" &amp; VLOOKUP(W$1,Data!$L:$N,3, FALSE) &amp; ",""" &amp; VLOOKUP(W$1,Data!$L:$M,2, FALSE) &amp; """;"   )             )</f>
        <v/>
      </c>
      <c r="X106" t="str">
        <f>IF(Data!$L107=X$1, "",             IF(ISERR(SEARCH(X$1,Data!$H107)),        "",          ";" &amp; VLOOKUP(X$1,Data!$L:$N,3, FALSE) &amp; ",""" &amp; VLOOKUP(X$1,Data!$L:$M,2, FALSE) &amp; """;"   )             )</f>
        <v/>
      </c>
      <c r="Y106" t="str">
        <f>IF(Data!$L107=Y$1, "",             IF(ISERR(SEARCH(Y$1,Data!$H107)),        "",          ";" &amp; VLOOKUP(Y$1,Data!$L:$N,3, FALSE) &amp; ",""" &amp; VLOOKUP(Y$1,Data!$L:$M,2, FALSE) &amp; """;"   )             )</f>
        <v/>
      </c>
      <c r="Z106" t="str">
        <f>IF(Data!$L107=Z$1, "",             IF(ISERR(SEARCH(Z$1,Data!$H107)),        "",          ";" &amp; VLOOKUP(Z$1,Data!$L:$N,3, FALSE) &amp; ",""" &amp; VLOOKUP(Z$1,Data!$L:$M,2, FALSE) &amp; """;"   )             )</f>
        <v/>
      </c>
      <c r="AA106" t="str">
        <f>IF(Data!$L107=AA$1, "",             IF(ISERR(SEARCH(AA$1,Data!$H107)),        "",          ";" &amp; VLOOKUP(AA$1,Data!$L:$N,3, FALSE) &amp; ",""" &amp; VLOOKUP(AA$1,Data!$L:$M,2, FALSE) &amp; """;"   )             )</f>
        <v/>
      </c>
      <c r="AB106" t="str">
        <f>IF(Data!$L107=AB$1, "",             IF(ISERR(SEARCH(AB$1,Data!$H107)),        "",          ";" &amp; VLOOKUP(AB$1,Data!$L:$N,3, FALSE) &amp; ",""" &amp; VLOOKUP(AB$1,Data!$L:$M,2, FALSE) &amp; """;"   )             )</f>
        <v/>
      </c>
      <c r="AC106" t="str">
        <f>IF(Data!$L107=AC$1, "",             IF(ISERR(SEARCH(AC$1,Data!$H107)),        "",          ";" &amp; VLOOKUP(AC$1,Data!$L:$N,3, FALSE) &amp; ",""" &amp; VLOOKUP(AC$1,Data!$L:$M,2, FALSE) &amp; """;"   )             )</f>
        <v/>
      </c>
      <c r="AD106" t="str">
        <f>IF(Data!$L107=AD$1, "",             IF(ISERR(SEARCH(AD$1,Data!$H107)),        "",          ";" &amp; VLOOKUP(AD$1,Data!$L:$N,3, FALSE) &amp; ",""" &amp; VLOOKUP(AD$1,Data!$L:$M,2, FALSE) &amp; """;"   )             )</f>
        <v/>
      </c>
      <c r="AE106" t="str">
        <f>IF(Data!$L107=AE$1, "",             IF(ISERR(SEARCH(AE$1,Data!$H107)),        "",          ";" &amp; VLOOKUP(AE$1,Data!$L:$N,3, FALSE) &amp; ",""" &amp; VLOOKUP(AE$1,Data!$L:$M,2, FALSE) &amp; """;"   )             )</f>
        <v/>
      </c>
      <c r="AF106" t="str">
        <f>IF(Data!$L107=AF$1, "",             IF(ISERR(SEARCH(AF$1,Data!$H107)),        "",          ";" &amp; VLOOKUP(AF$1,Data!$L:$N,3, FALSE) &amp; ",""" &amp; VLOOKUP(AF$1,Data!$L:$M,2, FALSE) &amp; """;"   )             )</f>
        <v/>
      </c>
      <c r="AG106" t="str">
        <f>IF(Data!$L107=AG$1, "",             IF(ISERR(SEARCH(AG$1,Data!$H107)),        "",          ";" &amp; VLOOKUP(AG$1,Data!$L:$N,3, FALSE) &amp; ",""" &amp; VLOOKUP(AG$1,Data!$L:$M,2, FALSE) &amp; """;"   )             )</f>
        <v/>
      </c>
      <c r="AH106" t="str">
        <f>IF(Data!$L107=AH$1, "",             IF(ISERR(SEARCH(AH$1,Data!$H107)),        "",          ";" &amp; VLOOKUP(AH$1,Data!$L:$N,3, FALSE) &amp; ",""" &amp; VLOOKUP(AH$1,Data!$L:$M,2, FALSE) &amp; """;"   )             )</f>
        <v/>
      </c>
      <c r="AI106" t="str">
        <f>IF(Data!$L107=AI$1, "",             IF(ISERR(SEARCH(AI$1,Data!$H107)),        "",          ";" &amp; VLOOKUP(AI$1,Data!$L:$N,3, FALSE) &amp; ",""" &amp; VLOOKUP(AI$1,Data!$L:$M,2, FALSE) &amp; """;"   )             )</f>
        <v/>
      </c>
      <c r="AJ106" t="str">
        <f>IF(Data!$L107=AJ$1, "",             IF(ISERR(SEARCH(AJ$1,Data!$H107)),        "",          ";" &amp; VLOOKUP(AJ$1,Data!$L:$N,3, FALSE) &amp; ",""" &amp; VLOOKUP(AJ$1,Data!$L:$M,2, FALSE) &amp; """;"   )             )</f>
        <v/>
      </c>
      <c r="AK106" t="str">
        <f>IF(Data!$L107=AK$1, "",             IF(ISERR(SEARCH(AK$1,Data!$H107)),        "",          ";" &amp; VLOOKUP(AK$1,Data!$L:$N,3, FALSE) &amp; ",""" &amp; VLOOKUP(AK$1,Data!$L:$M,2, FALSE) &amp; """;"   )             )</f>
        <v/>
      </c>
      <c r="AL106" t="str">
        <f>IF(Data!$L107=AL$1, "",             IF(ISERR(SEARCH(AL$1,Data!$H107)),        "",          ";" &amp; VLOOKUP(AL$1,Data!$L:$N,3, FALSE) &amp; ",""" &amp; VLOOKUP(AL$1,Data!$L:$M,2, FALSE) &amp; """;"   )             )</f>
        <v/>
      </c>
      <c r="AM106" t="str">
        <f>IF(Data!$L107=AM$1, "",             IF(ISERR(SEARCH(AM$1,Data!$H107)),        "",          ";" &amp; VLOOKUP(AM$1,Data!$L:$N,3, FALSE) &amp; ",""" &amp; VLOOKUP(AM$1,Data!$L:$M,2, FALSE) &amp; """;"   )             )</f>
        <v/>
      </c>
      <c r="AN106" t="str">
        <f>IF(Data!$L107=AN$1, "",             IF(ISERR(SEARCH(AN$1,Data!$H107)),        "",          ";" &amp; VLOOKUP(AN$1,Data!$L:$N,3, FALSE) &amp; ",""" &amp; VLOOKUP(AN$1,Data!$L:$M,2, FALSE) &amp; """;"   )             )</f>
        <v/>
      </c>
      <c r="AO106" t="str">
        <f>IF(Data!$L107=AO$1, "",             IF(ISERR(SEARCH(AO$1,Data!$H107)),        "",          ";" &amp; VLOOKUP(AO$1,Data!$L:$N,3, FALSE) &amp; ",""" &amp; VLOOKUP(AO$1,Data!$L:$M,2, FALSE) &amp; """;"   )             )</f>
        <v/>
      </c>
      <c r="AP106" t="str">
        <f>IF(Data!$L107=AP$1, "",             IF(ISERR(SEARCH(AP$1,Data!$H107)),        "",          ";" &amp; VLOOKUP(AP$1,Data!$L:$N,3, FALSE) &amp; ",""" &amp; VLOOKUP(AP$1,Data!$L:$M,2, FALSE) &amp; """;"   )             )</f>
        <v/>
      </c>
      <c r="AQ106" t="str">
        <f>IF(Data!$L107=AQ$1, "",             IF(ISERR(SEARCH(AQ$1,Data!$H107)),        "",          ";" &amp; VLOOKUP(AQ$1,Data!$L:$N,3, FALSE) &amp; ",""" &amp; VLOOKUP(AQ$1,Data!$L:$M,2, FALSE) &amp; """;"   )             )</f>
        <v/>
      </c>
      <c r="AR106" t="str">
        <f>IF(Data!$L107=AR$1, "",             IF(ISERR(SEARCH(AR$1,Data!$H107)),        "",          ";" &amp; VLOOKUP(AR$1,Data!$L:$N,3, FALSE) &amp; ",""" &amp; VLOOKUP(AR$1,Data!$L:$M,2, FALSE) &amp; """;"   )             )</f>
        <v/>
      </c>
      <c r="AS106" t="str">
        <f>IF(Data!$L107=AS$1, "",             IF(ISERR(SEARCH(AS$1,Data!$H107)),        "",          ";" &amp; VLOOKUP(AS$1,Data!$L:$N,3, FALSE) &amp; ",""" &amp; VLOOKUP(AS$1,Data!$L:$M,2, FALSE) &amp; """;"   )             )</f>
        <v/>
      </c>
      <c r="AT106" t="str">
        <f>IF(Data!$L107=AT$1, "",             IF(ISERR(SEARCH(AT$1,Data!$H107)),        "",          ";" &amp; VLOOKUP(AT$1,Data!$L:$N,3, FALSE) &amp; ",""" &amp; VLOOKUP(AT$1,Data!$L:$M,2, FALSE) &amp; """;"   )             )</f>
        <v/>
      </c>
      <c r="AU106" t="str">
        <f>IF(Data!$L107=AU$1, "",             IF(ISERR(SEARCH(AU$1,Data!$H107)),        "",          ";" &amp; VLOOKUP(AU$1,Data!$L:$N,3, FALSE) &amp; ",""" &amp; VLOOKUP(AU$1,Data!$L:$M,2, FALSE) &amp; """;"   )             )</f>
        <v/>
      </c>
      <c r="AV106" t="str">
        <f>IF(Data!$L107=AV$1, "",             IF(ISERR(SEARCH(AV$1,Data!$H107)),        "",          ";" &amp; VLOOKUP(AV$1,Data!$L:$N,3, FALSE) &amp; ",""" &amp; VLOOKUP(AV$1,Data!$L:$M,2, FALSE) &amp; """;"   )             )</f>
        <v/>
      </c>
      <c r="AW106" t="str">
        <f>IF(Data!$L107=AW$1, "",             IF(ISERR(SEARCH(AW$1,Data!$H107)),        "",          ";" &amp; VLOOKUP(AW$1,Data!$L:$N,3, FALSE) &amp; ",""" &amp; VLOOKUP(AW$1,Data!$L:$M,2, FALSE) &amp; """;"   )             )</f>
        <v/>
      </c>
      <c r="AX106" t="str">
        <f>IF(Data!$L107=AX$1, "",             IF(ISERR(SEARCH(AX$1,Data!$H107)),        "",          ";" &amp; VLOOKUP(AX$1,Data!$L:$N,3, FALSE) &amp; ",""" &amp; VLOOKUP(AX$1,Data!$L:$M,2, FALSE) &amp; """;"   )             )</f>
        <v/>
      </c>
      <c r="AY106" t="str">
        <f>IF(Data!$L107=AY$1, "",             IF(ISERR(SEARCH(AY$1,Data!$H107)),        "",          ";" &amp; VLOOKUP(AY$1,Data!$L:$N,3, FALSE) &amp; ",""" &amp; VLOOKUP(AY$1,Data!$L:$M,2, FALSE) &amp; """;"   )             )</f>
        <v/>
      </c>
      <c r="AZ106" t="str">
        <f>IF(Data!$L107=AZ$1, "",             IF(ISERR(SEARCH(AZ$1,Data!$H107)),        "",          ";" &amp; VLOOKUP(AZ$1,Data!$L:$N,3, FALSE) &amp; ",""" &amp; VLOOKUP(AZ$1,Data!$L:$M,2, FALSE) &amp; """;"   )             )</f>
        <v/>
      </c>
      <c r="BA106" t="str">
        <f>IF(Data!$L107=BA$1, "",             IF(ISERR(SEARCH(BA$1,Data!$H107)),        "",          ";" &amp; VLOOKUP(BA$1,Data!$L:$N,3, FALSE) &amp; ",""" &amp; VLOOKUP(BA$1,Data!$L:$M,2, FALSE) &amp; """;"   )             )</f>
        <v/>
      </c>
      <c r="BB106" t="str">
        <f>IF(Data!$L107=BB$1, "",             IF(ISERR(SEARCH(BB$1,Data!$H107)),        "",          ";" &amp; VLOOKUP(BB$1,Data!$L:$N,3, FALSE) &amp; ",""" &amp; VLOOKUP(BB$1,Data!$L:$M,2, FALSE) &amp; """;"   )             )</f>
        <v/>
      </c>
      <c r="BC106" t="str">
        <f>IF(Data!$L107=BC$1, "",             IF(ISERR(SEARCH(BC$1,Data!$H107)),        "",          ";" &amp; VLOOKUP(BC$1,Data!$L:$N,3, FALSE) &amp; ",""" &amp; VLOOKUP(BC$1,Data!$L:$M,2, FALSE) &amp; """;"   )             )</f>
        <v/>
      </c>
      <c r="BD106" t="str">
        <f>IF(Data!$L107=BD$1, "",             IF(ISERR(SEARCH(BD$1,Data!$H107)),        "",          ";" &amp; VLOOKUP(BD$1,Data!$L:$N,3, FALSE) &amp; ",""" &amp; VLOOKUP(BD$1,Data!$L:$M,2, FALSE) &amp; """;"   )             )</f>
        <v/>
      </c>
      <c r="BE106" t="str">
        <f>IF(Data!$L107=BE$1, "",             IF(ISERR(SEARCH(BE$1,Data!$H107)),        "",          ";" &amp; VLOOKUP(BE$1,Data!$L:$N,3, FALSE) &amp; ",""" &amp; VLOOKUP(BE$1,Data!$L:$M,2, FALSE) &amp; """;"   )             )</f>
        <v/>
      </c>
      <c r="BF106" t="str">
        <f>IF(Data!$L107=BF$1, "",             IF(ISERR(SEARCH(BF$1,Data!$H107)),        "",          ";" &amp; VLOOKUP(BF$1,Data!$L:$N,3, FALSE) &amp; ",""" &amp; VLOOKUP(BF$1,Data!$L:$M,2, FALSE) &amp; """;"   )             )</f>
        <v/>
      </c>
      <c r="BG106" t="str">
        <f>IF(Data!$L107=BG$1, "",             IF(ISERR(SEARCH(BG$1,Data!$H107)),        "",          ";" &amp; VLOOKUP(BG$1,Data!$L:$N,3, FALSE) &amp; ",""" &amp; VLOOKUP(BG$1,Data!$L:$M,2, FALSE) &amp; """;"   )             )</f>
        <v/>
      </c>
      <c r="BH106" t="str">
        <f>IF(Data!$L107=BH$1, "",             IF(ISERR(SEARCH(BH$1,Data!$H107)),        "",          ";" &amp; VLOOKUP(BH$1,Data!$L:$N,3, FALSE) &amp; ",""" &amp; VLOOKUP(BH$1,Data!$L:$M,2, FALSE) &amp; """;"   )             )</f>
        <v/>
      </c>
      <c r="BI106" t="str">
        <f>IF(Data!$L107=BI$1, "",             IF(ISERR(SEARCH(BI$1,Data!$H107)),        "",          ";" &amp; VLOOKUP(BI$1,Data!$L:$N,3, FALSE) &amp; ",""" &amp; VLOOKUP(BI$1,Data!$L:$M,2, FALSE) &amp; """;"   )             )</f>
        <v/>
      </c>
      <c r="BJ106" t="str">
        <f>IF(Data!$L107=BJ$1, "",             IF(ISERR(SEARCH(BJ$1,Data!$H107)),        "",          ";" &amp; VLOOKUP(BJ$1,Data!$L:$N,3, FALSE) &amp; ",""" &amp; VLOOKUP(BJ$1,Data!$L:$M,2, FALSE) &amp; """;"   )             )</f>
        <v/>
      </c>
      <c r="BK106" t="str">
        <f>IF(Data!$L107=BK$1, "",             IF(ISERR(SEARCH(BK$1,Data!$H107)),        "",          ";" &amp; VLOOKUP(BK$1,Data!$L:$N,3, FALSE) &amp; ",""" &amp; VLOOKUP(BK$1,Data!$L:$M,2, FALSE) &amp; """;"   )             )</f>
        <v/>
      </c>
      <c r="BL106" t="str">
        <f>IF(Data!$L107=BL$1, "",             IF(ISERR(SEARCH(BL$1,Data!$H107)),        "",          ";" &amp; VLOOKUP(BL$1,Data!$L:$N,3, FALSE) &amp; ",""" &amp; VLOOKUP(BL$1,Data!$L:$M,2, FALSE) &amp; """;"   )             )</f>
        <v/>
      </c>
      <c r="BM106" t="str">
        <f>IF(Data!$L107=BM$1, "",             IF(ISERR(SEARCH(BM$1,Data!$H107)),        "",          ";" &amp; VLOOKUP(BM$1,Data!$L:$N,3, FALSE) &amp; ",""" &amp; VLOOKUP(BM$1,Data!$L:$M,2, FALSE) &amp; """;"   )             )</f>
        <v/>
      </c>
      <c r="BN106" t="str">
        <f>IF(Data!$L107=BN$1, "",             IF(ISERR(SEARCH(BN$1,Data!$H107)),        "",          ";" &amp; VLOOKUP(BN$1,Data!$L:$N,3, FALSE) &amp; ",""" &amp; VLOOKUP(BN$1,Data!$L:$M,2, FALSE) &amp; """;"   )             )</f>
        <v/>
      </c>
      <c r="BO106" t="str">
        <f>IF(Data!$L107=BO$1, "",             IF(ISERR(SEARCH(BO$1,Data!$H107)),        "",          ";" &amp; VLOOKUP(BO$1,Data!$L:$N,3, FALSE) &amp; ",""" &amp; VLOOKUP(BO$1,Data!$L:$M,2, FALSE) &amp; """;"   )             )</f>
        <v/>
      </c>
      <c r="BP106" t="str">
        <f>IF(Data!$L107=BP$1, "",             IF(ISERR(SEARCH(BP$1,Data!$H107)),        "",          ";" &amp; VLOOKUP(BP$1,Data!$L:$N,3, FALSE) &amp; ",""" &amp; VLOOKUP(BP$1,Data!$L:$M,2, FALSE) &amp; """;"   )             )</f>
        <v/>
      </c>
      <c r="BQ106" t="str">
        <f>IF(Data!$L107=BQ$1, "",             IF(ISERR(SEARCH(BQ$1,Data!$H107)),        "",          ";" &amp; VLOOKUP(BQ$1,Data!$L:$N,3, FALSE) &amp; ",""" &amp; VLOOKUP(BQ$1,Data!$L:$M,2, FALSE) &amp; """;"   )             )</f>
        <v/>
      </c>
      <c r="BR106" t="str">
        <f>IF(Data!$L107=BR$1, "",             IF(ISERR(SEARCH(BR$1,Data!$H107)),        "",          ";" &amp; VLOOKUP(BR$1,Data!$L:$N,3, FALSE) &amp; ",""" &amp; VLOOKUP(BR$1,Data!$L:$M,2, FALSE) &amp; """;"   )             )</f>
        <v/>
      </c>
      <c r="BS106" t="str">
        <f>IF(Data!$L107=BS$1, "",             IF(ISERR(SEARCH(BS$1,Data!$H107)),        "",          ";" &amp; VLOOKUP(BS$1,Data!$L:$N,3, FALSE) &amp; ",""" &amp; VLOOKUP(BS$1,Data!$L:$M,2, FALSE) &amp; """;"   )             )</f>
        <v/>
      </c>
      <c r="BT106" t="str">
        <f>IF(Data!$L107=BT$1, "",             IF(ISERR(SEARCH(BT$1,Data!$H107)),        "",          ";" &amp; VLOOKUP(BT$1,Data!$L:$N,3, FALSE) &amp; ",""" &amp; VLOOKUP(BT$1,Data!$L:$M,2, FALSE) &amp; """;"   )             )</f>
        <v/>
      </c>
      <c r="BU106" t="str">
        <f>IF(Data!$L107=BU$1, "",             IF(ISERR(SEARCH(BU$1,Data!$H107)),        "",          ";" &amp; VLOOKUP(BU$1,Data!$L:$N,3, FALSE) &amp; ",""" &amp; VLOOKUP(BU$1,Data!$L:$M,2, FALSE) &amp; """;"   )             )</f>
        <v/>
      </c>
      <c r="BV106" t="str">
        <f>IF(Data!$L107=BV$1, "",             IF(ISERR(SEARCH(BV$1,Data!$H107)),        "",          ";" &amp; VLOOKUP(BV$1,Data!$L:$N,3, FALSE) &amp; ",""" &amp; VLOOKUP(BV$1,Data!$L:$M,2, FALSE) &amp; """;"   )             )</f>
        <v/>
      </c>
      <c r="BW106" t="str">
        <f>IF(Data!$L107=BW$1, "",             IF(ISERR(SEARCH(BW$1,Data!$H107)),        "",          ";" &amp; VLOOKUP(BW$1,Data!$L:$N,3, FALSE) &amp; ",""" &amp; VLOOKUP(BW$1,Data!$L:$M,2, FALSE) &amp; """;"   )             )</f>
        <v/>
      </c>
      <c r="BX106" t="str">
        <f>IF(Data!$L107=BX$1, "",             IF(ISERR(SEARCH(BX$1,Data!$H107)),        "",          ";" &amp; VLOOKUP(BX$1,Data!$L:$N,3, FALSE) &amp; ",""" &amp; VLOOKUP(BX$1,Data!$L:$M,2, FALSE) &amp; """;"   )             )</f>
        <v/>
      </c>
      <c r="BY106" t="str">
        <f>IF(Data!$L107=BY$1, "",             IF(ISERR(SEARCH(BY$1,Data!$H107)),        "",          ";" &amp; VLOOKUP(BY$1,Data!$L:$N,3, FALSE) &amp; ",""" &amp; VLOOKUP(BY$1,Data!$L:$M,2, FALSE) &amp; """;"   )             )</f>
        <v/>
      </c>
      <c r="BZ106" t="str">
        <f>IF(Data!$L107=BZ$1, "",             IF(ISERR(SEARCH(BZ$1,Data!$H107)),        "",          ";" &amp; VLOOKUP(BZ$1,Data!$L:$N,3, FALSE) &amp; ",""" &amp; VLOOKUP(BZ$1,Data!$L:$M,2, FALSE) &amp; """;"   )             )</f>
        <v/>
      </c>
      <c r="CA106" t="str">
        <f>IF(Data!$L107=CA$1, "",             IF(ISERR(SEARCH(CA$1,Data!$H107)),        "",          ";" &amp; VLOOKUP(CA$1,Data!$L:$N,3, FALSE) &amp; ",""" &amp; VLOOKUP(CA$1,Data!$L:$M,2, FALSE) &amp; """;"   )             )</f>
        <v/>
      </c>
      <c r="CB106" t="str">
        <f>IF(Data!$L107=CB$1, "",             IF(ISERR(SEARCH(CB$1,Data!$H107)),        "",          ";" &amp; VLOOKUP(CB$1,Data!$L:$N,3, FALSE) &amp; ",""" &amp; VLOOKUP(CB$1,Data!$L:$M,2, FALSE) &amp; """;"   )             )</f>
        <v/>
      </c>
      <c r="CC106" t="str">
        <f>IF(Data!$L107=CC$1, "",             IF(ISERR(SEARCH(CC$1,Data!$H107)),        "",          ";" &amp; VLOOKUP(CC$1,Data!$L:$N,3, FALSE) &amp; ",""" &amp; VLOOKUP(CC$1,Data!$L:$M,2, FALSE) &amp; """;"   )             )</f>
        <v/>
      </c>
      <c r="CD106" t="str">
        <f>IF(Data!$L107=CD$1, "",             IF(ISERR(SEARCH(CD$1,Data!$H107)),        "",          ";" &amp; VLOOKUP(CD$1,Data!$L:$N,3, FALSE) &amp; ",""" &amp; VLOOKUP(CD$1,Data!$L:$M,2, FALSE) &amp; """;"   )             )</f>
        <v/>
      </c>
      <c r="CE106" t="str">
        <f>IF(Data!$L107=CE$1, "",             IF(ISERR(SEARCH(CE$1,Data!$H107)),        "",          ";" &amp; VLOOKUP(CE$1,Data!$L:$N,3, FALSE) &amp; ",""" &amp; VLOOKUP(CE$1,Data!$L:$M,2, FALSE) &amp; """;"   )             )</f>
        <v/>
      </c>
      <c r="CF106" t="str">
        <f>IF(Data!$L107=CF$1, "",             IF(ISERR(SEARCH(CF$1,Data!$H107)),        "",          ";" &amp; VLOOKUP(CF$1,Data!$L:$N,3, FALSE) &amp; ",""" &amp; VLOOKUP(CF$1,Data!$L:$M,2, FALSE) &amp; """;"   )             )</f>
        <v/>
      </c>
      <c r="CG106" t="str">
        <f>IF(Data!$L107=CG$1, "",             IF(ISERR(SEARCH(CG$1,Data!$H107)),        "",          ";" &amp; VLOOKUP(CG$1,Data!$L:$N,3, FALSE) &amp; ",""" &amp; VLOOKUP(CG$1,Data!$L:$M,2, FALSE) &amp; """;"   )             )</f>
        <v/>
      </c>
      <c r="CH106" t="str">
        <f>IF(Data!$L107=CH$1, "",             IF(ISERR(SEARCH(CH$1,Data!$H107)),        "",          ";" &amp; VLOOKUP(CH$1,Data!$L:$N,3, FALSE) &amp; ",""" &amp; VLOOKUP(CH$1,Data!$L:$M,2, FALSE) &amp; """;"   )             )</f>
        <v/>
      </c>
      <c r="CI106" t="str">
        <f>IF(Data!$L107=CI$1, "",             IF(ISERR(SEARCH(CI$1,Data!$H107)),        "",          ";" &amp; VLOOKUP(CI$1,Data!$L:$N,3, FALSE) &amp; ",""" &amp; VLOOKUP(CI$1,Data!$L:$M,2, FALSE) &amp; """;"   )             )</f>
        <v/>
      </c>
      <c r="CJ106" t="str">
        <f>IF(Data!$L107=CJ$1, "",             IF(ISERR(SEARCH(CJ$1,Data!$H107)),        "",          ";" &amp; VLOOKUP(CJ$1,Data!$L:$N,3, FALSE) &amp; ",""" &amp; VLOOKUP(CJ$1,Data!$L:$M,2, FALSE) &amp; """;"   )             )</f>
        <v/>
      </c>
      <c r="CK106" t="str">
        <f>IF(Data!$L107=CK$1, "",             IF(ISERR(SEARCH(CK$1,Data!$H107)),        "",          ";" &amp; VLOOKUP(CK$1,Data!$L:$N,3, FALSE) &amp; ",""" &amp; VLOOKUP(CK$1,Data!$L:$M,2, FALSE) &amp; """;"   )             )</f>
        <v/>
      </c>
      <c r="CL106" t="str">
        <f>IF(Data!$L107=CL$1, "",             IF(ISERR(SEARCH(CL$1,Data!$H107)),        "",          ";" &amp; VLOOKUP(CL$1,Data!$L:$N,3, FALSE) &amp; ",""" &amp; VLOOKUP(CL$1,Data!$L:$M,2, FALSE) &amp; """;"   )             )</f>
        <v/>
      </c>
      <c r="CM106" t="str">
        <f>IF(Data!$L107=CM$1, "",             IF(ISERR(SEARCH(CM$1,Data!$H107)),        "",          ";" &amp; VLOOKUP(CM$1,Data!$L:$N,3, FALSE) &amp; ",""" &amp; VLOOKUP(CM$1,Data!$L:$M,2, FALSE) &amp; """;"   )             )</f>
        <v/>
      </c>
      <c r="CN106" t="str">
        <f>IF(Data!$L107=CN$1, "",             IF(ISERR(SEARCH(CN$1,Data!$H107)),        "",          ";" &amp; VLOOKUP(CN$1,Data!$L:$N,3, FALSE) &amp; ",""" &amp; VLOOKUP(CN$1,Data!$L:$M,2, FALSE) &amp; """;"   )             )</f>
        <v/>
      </c>
      <c r="CO106" t="str">
        <f>IF(Data!$L107=CO$1, "",             IF(ISERR(SEARCH(CO$1,Data!$H107)),        "",          ";" &amp; VLOOKUP(CO$1,Data!$L:$N,3, FALSE) &amp; ",""" &amp; VLOOKUP(CO$1,Data!$L:$M,2, FALSE) &amp; """;"   )             )</f>
        <v/>
      </c>
      <c r="CP106" t="str">
        <f>IF(Data!$L107=CP$1, "",             IF(ISERR(SEARCH(CP$1,Data!$H107)),        "",          ";" &amp; VLOOKUP(CP$1,Data!$L:$N,3, FALSE) &amp; ",""" &amp; VLOOKUP(CP$1,Data!$L:$M,2, FALSE) &amp; """;"   )             )</f>
        <v/>
      </c>
      <c r="CQ106" t="str">
        <f>IF(Data!$L107=CQ$1, "",             IF(ISERR(SEARCH(CQ$1,Data!$H107)),        "",          ";" &amp; VLOOKUP(CQ$1,Data!$L:$N,3, FALSE) &amp; ",""" &amp; VLOOKUP(CQ$1,Data!$L:$M,2, FALSE) &amp; """;"   )             )</f>
        <v/>
      </c>
      <c r="CR106" t="str">
        <f>IF(Data!$L107=CR$1, "",             IF(ISERR(SEARCH(CR$1,Data!$H107)),        "",          ";" &amp; VLOOKUP(CR$1,Data!$L:$N,3, FALSE) &amp; ",""" &amp; VLOOKUP(CR$1,Data!$L:$M,2, FALSE) &amp; """;"   )             )</f>
        <v/>
      </c>
      <c r="CS106" t="str">
        <f>IF(Data!$L107=CS$1, "",             IF(ISERR(SEARCH(CS$1,Data!$H107)),        "",          ";" &amp; VLOOKUP(CS$1,Data!$L:$N,3, FALSE) &amp; ",""" &amp; VLOOKUP(CS$1,Data!$L:$M,2, FALSE) &amp; """;"   )             )</f>
        <v/>
      </c>
      <c r="CT106" t="str">
        <f>IF(Data!$L107=CT$1, "",             IF(ISERR(SEARCH(CT$1,Data!$H107)),        "",          ";" &amp; VLOOKUP(CT$1,Data!$L:$N,3, FALSE) &amp; ",""" &amp; VLOOKUP(CT$1,Data!$L:$M,2, FALSE) &amp; """;"   )             )</f>
        <v/>
      </c>
      <c r="CU106" t="str">
        <f>IF(Data!$L107=CU$1, "",             IF(ISERR(SEARCH(CU$1,Data!$H107)),        "",          ";" &amp; VLOOKUP(CU$1,Data!$L:$N,3, FALSE) &amp; ",""" &amp; VLOOKUP(CU$1,Data!$L:$M,2, FALSE) &amp; """;"   )             )</f>
        <v/>
      </c>
      <c r="CV106" t="str">
        <f>IF(Data!$L107=CV$1, "",             IF(ISERR(SEARCH(CV$1,Data!$H107)),        "",          ";" &amp; VLOOKUP(CV$1,Data!$L:$N,3, FALSE) &amp; ",""" &amp; VLOOKUP(CV$1,Data!$L:$M,2, FALSE) &amp; """;"   )             )</f>
        <v/>
      </c>
      <c r="CW106" t="str">
        <f>IF(Data!$L107=CW$1, "",             IF(ISERR(SEARCH(CW$1,Data!$H107)),        "",          ";" &amp; VLOOKUP(CW$1,Data!$L:$N,3, FALSE) &amp; ",""" &amp; VLOOKUP(CW$1,Data!$L:$M,2, FALSE) &amp; """;"   )             )</f>
        <v/>
      </c>
      <c r="CX106" t="str">
        <f>IF(Data!$L107=CX$1, "",             IF(ISERR(SEARCH(CX$1,Data!$H107)),        "",          ";" &amp; VLOOKUP(CX$1,Data!$L:$N,3, FALSE) &amp; ",""" &amp; VLOOKUP(CX$1,Data!$L:$M,2, FALSE) &amp; """;"   )             )</f>
        <v/>
      </c>
      <c r="CY106" t="str">
        <f>IF(Data!$L107=CY$1, "",             IF(ISERR(SEARCH(CY$1,Data!$H107)),        "",          ";" &amp; VLOOKUP(CY$1,Data!$L:$N,3, FALSE) &amp; ",""" &amp; VLOOKUP(CY$1,Data!$L:$M,2, FALSE) &amp; """;"   )             )</f>
        <v/>
      </c>
      <c r="CZ106" t="str">
        <f>IF(Data!$L107=CZ$1, "",             IF(ISERR(SEARCH(CZ$1,Data!$H107)),        "",          ";" &amp; VLOOKUP(CZ$1,Data!$L:$N,3, FALSE) &amp; ",""" &amp; VLOOKUP(CZ$1,Data!$L:$M,2, FALSE) &amp; """;"   )             )</f>
        <v/>
      </c>
      <c r="DA106" t="str">
        <f>IF(Data!$L107=DA$1, "",             IF(ISERR(SEARCH(DA$1,Data!$H107)),        "",          ";" &amp; VLOOKUP(DA$1,Data!$L:$N,3, FALSE) &amp; ",""" &amp; VLOOKUP(DA$1,Data!$L:$M,2, FALSE) &amp; """;"   )             )</f>
        <v/>
      </c>
      <c r="DB106" t="str">
        <f>IF(Data!$L107=DB$1, "",             IF(ISERR(SEARCH(DB$1,Data!$H107)),        "",          ";" &amp; VLOOKUP(DB$1,Data!$L:$N,3, FALSE) &amp; ",""" &amp; VLOOKUP(DB$1,Data!$L:$M,2, FALSE) &amp; """;"   )             )</f>
        <v/>
      </c>
      <c r="DC106" t="str">
        <f>IF(Data!$L107=DC$1, "",             IF(ISERR(SEARCH(DC$1,Data!$H107)),        "",          ";" &amp; VLOOKUP(DC$1,Data!$L:$N,3, FALSE) &amp; ",""" &amp; VLOOKUP(DC$1,Data!$L:$M,2, FALSE) &amp; """;"   )             )</f>
        <v/>
      </c>
      <c r="DD106" t="str">
        <f>IF(Data!$L107=DD$1, "",             IF(ISERR(SEARCH(DD$1,Data!$H107)),        "",          ";" &amp; VLOOKUP(DD$1,Data!$L:$N,3, FALSE) &amp; ",""" &amp; VLOOKUP(DD$1,Data!$L:$M,2, FALSE) &amp; """;"   )             )</f>
        <v/>
      </c>
      <c r="DE106" t="str">
        <f>IF(Data!$L107=DE$1, "",             IF(ISERR(SEARCH(DE$1,Data!$H107)),        "",          ";" &amp; VLOOKUP(DE$1,Data!$L:$N,3, FALSE) &amp; ",""" &amp; VLOOKUP(DE$1,Data!$L:$M,2, FALSE) &amp; """;"   )             )</f>
        <v/>
      </c>
      <c r="DF106" t="str">
        <f>IF(Data!$L107=DF$1, "",             IF(ISERR(SEARCH(DF$1,Data!$H107)),        "",          ";" &amp; VLOOKUP(DF$1,Data!$L:$N,3, FALSE) &amp; ",""" &amp; VLOOKUP(DF$1,Data!$L:$M,2, FALSE) &amp; """;"   )             )</f>
        <v/>
      </c>
      <c r="DG106" t="str">
        <f>IF(Data!$L107=DG$1, "",             IF(ISERR(SEARCH(DG$1,Data!$H107)),        "",          ";" &amp; VLOOKUP(DG$1,Data!$L:$N,3, FALSE) &amp; ",""" &amp; VLOOKUP(DG$1,Data!$L:$M,2, FALSE) &amp; """;"   )             )</f>
        <v/>
      </c>
      <c r="DH106" t="str">
        <f>IF(Data!$L107=DH$1, "",             IF(ISERR(SEARCH(DH$1,Data!$H107)),        "",          ";" &amp; VLOOKUP(DH$1,Data!$L:$N,3, FALSE) &amp; ",""" &amp; VLOOKUP(DH$1,Data!$L:$M,2, FALSE) &amp; """;"   )             )</f>
        <v/>
      </c>
      <c r="DI106" t="str">
        <f>IF(Data!$L107=DI$1, "",             IF(ISERR(SEARCH(DI$1,Data!$H107)),        "",          ";" &amp; VLOOKUP(DI$1,Data!$L:$N,3, FALSE) &amp; ",""" &amp; VLOOKUP(DI$1,Data!$L:$M,2, FALSE) &amp; """;"   )             )</f>
        <v/>
      </c>
      <c r="DJ106" t="str">
        <f>IF(Data!$L107=DJ$1, "",             IF(ISERR(SEARCH(DJ$1,Data!$H107)),        "",          ";" &amp; VLOOKUP(DJ$1,Data!$L:$N,3, FALSE) &amp; ",""" &amp; VLOOKUP(DJ$1,Data!$L:$M,2, FALSE) &amp; """;"   )             )</f>
        <v/>
      </c>
      <c r="DK106" t="str">
        <f>IF(Data!$L107=DK$1, "",             IF(ISERR(SEARCH(DK$1,Data!$H107)),        "",          ";" &amp; VLOOKUP(DK$1,Data!$L:$N,3, FALSE) &amp; ",""" &amp; VLOOKUP(DK$1,Data!$L:$M,2, FALSE) &amp; """;"   )             )</f>
        <v/>
      </c>
      <c r="DL106" t="str">
        <f>IF(Data!$L107=DL$1, "",             IF(ISERR(SEARCH(DL$1,Data!$H107)),        "",          ";" &amp; VLOOKUP(DL$1,Data!$L:$N,3, FALSE) &amp; ",""" &amp; VLOOKUP(DL$1,Data!$L:$M,2, FALSE) &amp; """;"   )             )</f>
        <v/>
      </c>
      <c r="DM106" t="str">
        <f>IF(Data!$L107=DM$1, "",             IF(ISERR(SEARCH(DM$1,Data!$H107)),        "",          ";" &amp; VLOOKUP(DM$1,Data!$L:$N,3, FALSE) &amp; ",""" &amp; VLOOKUP(DM$1,Data!$L:$M,2, FALSE) &amp; """;"   )             )</f>
        <v/>
      </c>
      <c r="DN106" t="str">
        <f>IF(Data!$L107=DN$1, "",             IF(ISERR(SEARCH(DN$1,Data!$H107)),        "",          ";" &amp; VLOOKUP(DN$1,Data!$L:$N,3, FALSE) &amp; ",""" &amp; VLOOKUP(DN$1,Data!$L:$M,2, FALSE) &amp; """;"   )             )</f>
        <v/>
      </c>
      <c r="DO106" t="str">
        <f>IF(Data!$L107=DO$1, "",             IF(ISERR(SEARCH(DO$1,Data!$H107)),        "",          ";" &amp; VLOOKUP(DO$1,Data!$L:$N,3, FALSE) &amp; ",""" &amp; VLOOKUP(DO$1,Data!$L:$M,2, FALSE) &amp; """;"   )             )</f>
        <v/>
      </c>
      <c r="DP106" t="str">
        <f>IF(Data!$L107=DP$1, "",             IF(ISERR(SEARCH(DP$1,Data!$H107)),        "",          ";" &amp; VLOOKUP(DP$1,Data!$L:$N,3, FALSE) &amp; ",""" &amp; VLOOKUP(DP$1,Data!$L:$M,2, FALSE) &amp; """;"   )             )</f>
        <v/>
      </c>
      <c r="DQ106" t="str">
        <f>IF(Data!$L107=DQ$1, "",             IF(ISERR(SEARCH(DQ$1,Data!$H107)),        "",          ";" &amp; VLOOKUP(DQ$1,Data!$L:$N,3, FALSE) &amp; ",""" &amp; VLOOKUP(DQ$1,Data!$L:$M,2, FALSE) &amp; """;"   )             )</f>
        <v/>
      </c>
      <c r="DR106" t="str">
        <f>IF(Data!$L107=DR$1, "",             IF(ISERR(SEARCH(DR$1,Data!$H107)),        "",          ";" &amp; VLOOKUP(DR$1,Data!$L:$N,3, FALSE) &amp; ",""" &amp; VLOOKUP(DR$1,Data!$L:$M,2, FALSE) &amp; """;"   )             )</f>
        <v/>
      </c>
      <c r="DS106" t="str">
        <f>IF(Data!$L107=DS$1, "",             IF(ISERR(SEARCH(DS$1,Data!$H107)),        "",          ";" &amp; VLOOKUP(DS$1,Data!$L:$N,3, FALSE) &amp; ",""" &amp; VLOOKUP(DS$1,Data!$L:$M,2, FALSE) &amp; """;"   )             )</f>
        <v/>
      </c>
      <c r="DT106" t="str">
        <f>IF(Data!$L107=DT$1, "",             IF(ISERR(SEARCH(DT$1,Data!$H107)),        "",          ";" &amp; VLOOKUP(DT$1,Data!$L:$N,3, FALSE) &amp; ",""" &amp; VLOOKUP(DT$1,Data!$L:$M,2, FALSE) &amp; """;"   )             )</f>
        <v/>
      </c>
      <c r="DU106" t="str">
        <f>IF(Data!$L107=DU$1, "",             IF(ISERR(SEARCH(DU$1,Data!$H107)),        "",          ";" &amp; VLOOKUP(DU$1,Data!$L:$N,3, FALSE) &amp; ",""" &amp; VLOOKUP(DU$1,Data!$L:$M,2, FALSE) &amp; """;"   )             )</f>
        <v/>
      </c>
      <c r="DV106" t="str">
        <f>IF(Data!$L107=DV$1, "",             IF(ISERR(SEARCH(DV$1,Data!$H107)),        "",          ";" &amp; VLOOKUP(DV$1,Data!$L:$N,3, FALSE) &amp; ",""" &amp; VLOOKUP(DV$1,Data!$L:$M,2, FALSE) &amp; """;"   )             )</f>
        <v/>
      </c>
      <c r="DW106" t="str">
        <f>IF(Data!$L107=DW$1, "",             IF(ISERR(SEARCH(DW$1,Data!$H107)),        "",          ";" &amp; VLOOKUP(DW$1,Data!$L:$N,3, FALSE) &amp; ",""" &amp; VLOOKUP(DW$1,Data!$L:$M,2, FALSE) &amp; """;"   )             )</f>
        <v/>
      </c>
      <c r="DX106" t="str">
        <f>IF(Data!$L107=DX$1, "",             IF(ISERR(SEARCH(DX$1,Data!$H107)),        "",          ";" &amp; VLOOKUP(DX$1,Data!$L:$N,3, FALSE) &amp; ",""" &amp; VLOOKUP(DX$1,Data!$L:$M,2, FALSE) &amp; """;"   )             )</f>
        <v/>
      </c>
      <c r="DY106" t="str">
        <f>IF(Data!$L107=DY$1, "",             IF(ISERR(SEARCH(DY$1,Data!$H107)),        "",          ";" &amp; VLOOKUP(DY$1,Data!$L:$N,3, FALSE) &amp; ",""" &amp; VLOOKUP(DY$1,Data!$L:$M,2, FALSE) &amp; """;"   )             )</f>
        <v/>
      </c>
      <c r="DZ106" t="str">
        <f>IF(Data!$L107=DZ$1, "",             IF(ISERR(SEARCH(DZ$1,Data!$H107)),        "",          ";" &amp; VLOOKUP(DZ$1,Data!$L:$N,3, FALSE) &amp; ",""" &amp; VLOOKUP(DZ$1,Data!$L:$M,2, FALSE) &amp; """;"   )             )</f>
        <v/>
      </c>
      <c r="EA106" t="str">
        <f>IF(Data!$L107=EA$1, "",             IF(ISERR(SEARCH(EA$1,Data!$H107)),        "",          ";" &amp; VLOOKUP(EA$1,Data!$L:$N,3, FALSE) &amp; ",""" &amp; VLOOKUP(EA$1,Data!$L:$M,2, FALSE) &amp; """;"   )             )</f>
        <v/>
      </c>
      <c r="EB106" t="str">
        <f>IF(Data!$L107=EB$1, "",             IF(ISERR(SEARCH(EB$1,Data!$H107)),        "",          ";" &amp; VLOOKUP(EB$1,Data!$L:$N,3, FALSE) &amp; ",""" &amp; VLOOKUP(EB$1,Data!$L:$M,2, FALSE) &amp; """;"   )             )</f>
        <v/>
      </c>
      <c r="EC106" t="str">
        <f>IF(Data!$L107=EC$1, "",             IF(ISERR(SEARCH(EC$1,Data!$H107)),        "",          ";" &amp; VLOOKUP(EC$1,Data!$L:$N,3, FALSE) &amp; ",""" &amp; VLOOKUP(EC$1,Data!$L:$M,2, FALSE) &amp; """;"   )             )</f>
        <v/>
      </c>
      <c r="ED106" t="str">
        <f>IF(Data!$L107=ED$1, "",             IF(ISERR(SEARCH(ED$1,Data!$H107)),        "",          ";" &amp; VLOOKUP(ED$1,Data!$L:$N,3, FALSE) &amp; ",""" &amp; VLOOKUP(ED$1,Data!$L:$M,2, FALSE) &amp; """;"   )             )</f>
        <v/>
      </c>
      <c r="EE106" t="str">
        <f>IF(Data!$L107=EE$1, "",             IF(ISERR(SEARCH(EE$1,Data!$H107)),        "",          ";" &amp; VLOOKUP(EE$1,Data!$L:$N,3, FALSE) &amp; ",""" &amp; VLOOKUP(EE$1,Data!$L:$M,2, FALSE) &amp; """;"   )             )</f>
        <v/>
      </c>
      <c r="EF106" t="str">
        <f>IF(Data!$L107=EF$1, "",             IF(ISERR(SEARCH(EF$1,Data!$H107)),        "",          ";" &amp; VLOOKUP(EF$1,Data!$L:$N,3, FALSE) &amp; ",""" &amp; VLOOKUP(EF$1,Data!$L:$M,2, FALSE) &amp; """;"   )             )</f>
        <v/>
      </c>
      <c r="EG106" t="str">
        <f>IF(Data!$L107=EG$1, "",             IF(ISERR(SEARCH(EG$1,Data!$H107)),        "",          ";" &amp; VLOOKUP(EG$1,Data!$L:$N,3, FALSE) &amp; ",""" &amp; VLOOKUP(EG$1,Data!$L:$M,2, FALSE) &amp; """;"   )             )</f>
        <v/>
      </c>
      <c r="EH106" t="str">
        <f>IF(Data!$L107=EH$1, "",             IF(ISERR(SEARCH(EH$1,Data!$H107)),        "",          ";" &amp; VLOOKUP(EH$1,Data!$L:$N,3, FALSE) &amp; ",""" &amp; VLOOKUP(EH$1,Data!$L:$M,2, FALSE) &amp; """;"   )             )</f>
        <v/>
      </c>
      <c r="EI106" t="str">
        <f>IF(Data!$L107=EI$1, "",             IF(ISERR(SEARCH(EI$1,Data!$H107)),        "",          ";" &amp; VLOOKUP(EI$1,Data!$L:$N,3, FALSE) &amp; ",""" &amp; VLOOKUP(EI$1,Data!$L:$M,2, FALSE) &amp; """;"   )             )</f>
        <v/>
      </c>
      <c r="EJ106" t="str">
        <f>IF(Data!$L107=EJ$1, "",             IF(ISERR(SEARCH(EJ$1,Data!$H107)),        "",          ";" &amp; VLOOKUP(EJ$1,Data!$L:$N,3, FALSE) &amp; ",""" &amp; VLOOKUP(EJ$1,Data!$L:$M,2, FALSE) &amp; """;"   )             )</f>
        <v/>
      </c>
      <c r="EK106" t="str">
        <f>IF(Data!$L107=EK$1, "",             IF(ISERR(SEARCH(EK$1,Data!$H107)),        "",          ";" &amp; VLOOKUP(EK$1,Data!$L:$N,3, FALSE) &amp; ",""" &amp; VLOOKUP(EK$1,Data!$L:$M,2, FALSE) &amp; """;"   )             )</f>
        <v/>
      </c>
      <c r="EL106" t="str">
        <f>IF(Data!$L107=EL$1, "",             IF(ISERR(SEARCH(EL$1,Data!$H107)),        "",          ";" &amp; VLOOKUP(EL$1,Data!$L:$N,3, FALSE) &amp; ",""" &amp; VLOOKUP(EL$1,Data!$L:$M,2, FALSE) &amp; """;"   )             )</f>
        <v/>
      </c>
      <c r="EM106" t="str">
        <f>IF(Data!$L107=EM$1, "",             IF(ISERR(SEARCH(EM$1,Data!$H107)),        "",          ";" &amp; VLOOKUP(EM$1,Data!$L:$N,3, FALSE) &amp; ",""" &amp; VLOOKUP(EM$1,Data!$L:$M,2, FALSE) &amp; """;"   )             )</f>
        <v/>
      </c>
      <c r="EN106" t="str">
        <f>IF(Data!$L107=EN$1, "",             IF(ISERR(SEARCH(EN$1,Data!$H107)),        "",          ";" &amp; VLOOKUP(EN$1,Data!$L:$N,3, FALSE) &amp; ",""" &amp; VLOOKUP(EN$1,Data!$L:$M,2, FALSE) &amp; """;"   )             )</f>
        <v/>
      </c>
      <c r="EO106" t="str">
        <f>IF(Data!$L107=EO$1, "",             IF(ISERR(SEARCH(EO$1,Data!$H107)),        "",          ";" &amp; VLOOKUP(EO$1,Data!$L:$N,3, FALSE) &amp; ",""" &amp; VLOOKUP(EO$1,Data!$L:$M,2, FALSE) &amp; """;"   )             )</f>
        <v/>
      </c>
      <c r="EP106" t="str">
        <f>IF(Data!$L107=EP$1, "",             IF(ISERR(SEARCH(EP$1,Data!$H107)),        "",          ";" &amp; VLOOKUP(EP$1,Data!$L:$N,3, FALSE) &amp; ",""" &amp; VLOOKUP(EP$1,Data!$L:$M,2, FALSE) &amp; """;"   )             )</f>
        <v/>
      </c>
      <c r="EQ106" t="str">
        <f>IF(Data!$L107=EQ$1, "",             IF(ISERR(SEARCH(EQ$1,Data!$H107)),        "",          ";" &amp; VLOOKUP(EQ$1,Data!$L:$N,3, FALSE) &amp; ",""" &amp; VLOOKUP(EQ$1,Data!$L:$M,2, FALSE) &amp; """;"   )             )</f>
        <v/>
      </c>
      <c r="ER106" t="str">
        <f>IF(Data!$L107=ER$1, "",             IF(ISERR(SEARCH(ER$1,Data!$H107)),        "",          ";" &amp; VLOOKUP(ER$1,Data!$L:$N,3, FALSE) &amp; ",""" &amp; VLOOKUP(ER$1,Data!$L:$M,2, FALSE) &amp; """;"   )             )</f>
        <v/>
      </c>
      <c r="ES106" t="str">
        <f>IF(Data!$L107=ES$1, "",             IF(ISERR(SEARCH(ES$1,Data!$H107)),        "",          ";" &amp; VLOOKUP(ES$1,Data!$L:$N,3, FALSE) &amp; ",""" &amp; VLOOKUP(ES$1,Data!$L:$M,2, FALSE) &amp; """;"   )             )</f>
        <v/>
      </c>
      <c r="ET106" t="str">
        <f>IF(Data!$L107=ET$1, "",             IF(ISERR(SEARCH(ET$1,Data!$H107)),        "",          ";" &amp; VLOOKUP(ET$1,Data!$L:$N,3, FALSE) &amp; ",""" &amp; VLOOKUP(ET$1,Data!$L:$M,2, FALSE) &amp; """;"   )             )</f>
        <v/>
      </c>
      <c r="EU106" t="str">
        <f>IF(Data!$L107=EU$1, "",             IF(ISERR(SEARCH(EU$1,Data!$H107)),        "",          ";" &amp; VLOOKUP(EU$1,Data!$L:$N,3, FALSE) &amp; ",""" &amp; VLOOKUP(EU$1,Data!$L:$M,2, FALSE) &amp; """;"   )             )</f>
        <v/>
      </c>
      <c r="EV106" t="str">
        <f>IF(Data!$L107=EV$1, "",             IF(ISERR(SEARCH(EV$1,Data!$H107)),        "",          ";" &amp; VLOOKUP(EV$1,Data!$L:$N,3, FALSE) &amp; ",""" &amp; VLOOKUP(EV$1,Data!$L:$M,2, FALSE) &amp; """;"   )             )</f>
        <v/>
      </c>
      <c r="EW106" t="str">
        <f>IF(Data!$L107=EW$1, "",             IF(ISERR(SEARCH(EW$1,Data!$H107)),        "",          ";" &amp; VLOOKUP(EW$1,Data!$L:$N,3, FALSE) &amp; ",""" &amp; VLOOKUP(EW$1,Data!$L:$M,2, FALSE) &amp; """;"   )             )</f>
        <v/>
      </c>
      <c r="EX106" t="str">
        <f>IF(Data!$L107=EX$1, "",             IF(ISERR(SEARCH(EX$1,Data!$H107)),        "",          ";" &amp; VLOOKUP(EX$1,Data!$L:$N,3, FALSE) &amp; ",""" &amp; VLOOKUP(EX$1,Data!$L:$M,2, FALSE) &amp; """;"   )             )</f>
        <v/>
      </c>
      <c r="EY106" t="str">
        <f>IF(Data!$L107=EY$1, "",             IF(ISERR(SEARCH(EY$1,Data!$H107)),        "",          ";" &amp; VLOOKUP(EY$1,Data!$L:$N,3, FALSE) &amp; ",""" &amp; VLOOKUP(EY$1,Data!$L:$M,2, FALSE) &amp; """;"   )             )</f>
        <v/>
      </c>
      <c r="EZ106" t="str">
        <f>IF(Data!$L107=EZ$1, "",             IF(ISERR(SEARCH(EZ$1,Data!$H107)),        "",          ";" &amp; VLOOKUP(EZ$1,Data!$L:$N,3, FALSE) &amp; ",""" &amp; VLOOKUP(EZ$1,Data!$L:$M,2, FALSE) &amp; """;"   )             )</f>
        <v/>
      </c>
      <c r="FA106" t="str">
        <f>IF(Data!$L107=FA$1, "",             IF(ISERR(SEARCH(FA$1,Data!$H107)),        "",          ";" &amp; VLOOKUP(FA$1,Data!$L:$N,3, FALSE) &amp; ",""" &amp; VLOOKUP(FA$1,Data!$L:$M,2, FALSE) &amp; """;"   )             )</f>
        <v/>
      </c>
      <c r="FB106" t="str">
        <f>IF(Data!$L107=FB$1, "",             IF(ISERR(SEARCH(FB$1,Data!$H107)),        "",          ";" &amp; VLOOKUP(FB$1,Data!$L:$N,3, FALSE) &amp; ",""" &amp; VLOOKUP(FB$1,Data!$L:$M,2, FALSE) &amp; """;"   )             )</f>
        <v/>
      </c>
      <c r="FC106" t="str">
        <f>IF(Data!$L107=FC$1, "",             IF(ISERR(SEARCH(FC$1,Data!$H107)),        "",          ";" &amp; VLOOKUP(FC$1,Data!$L:$N,3, FALSE) &amp; ",""" &amp; VLOOKUP(FC$1,Data!$L:$M,2, FALSE) &amp; """;"   )             )</f>
        <v/>
      </c>
      <c r="FD106" t="str">
        <f>IF(Data!$L107=FD$1, "",             IF(ISERR(SEARCH(FD$1,Data!$H107)),        "",          ";" &amp; VLOOKUP(FD$1,Data!$L:$N,3, FALSE) &amp; ",""" &amp; VLOOKUP(FD$1,Data!$L:$M,2, FALSE) &amp; """;"   )             )</f>
        <v/>
      </c>
      <c r="FE106" t="str">
        <f>IF(Data!$L107=FE$1, "",             IF(ISERR(SEARCH(FE$1,Data!$H107)),        "",          ";" &amp; VLOOKUP(FE$1,Data!$L:$N,3, FALSE) &amp; ",""" &amp; VLOOKUP(FE$1,Data!$L:$M,2, FALSE) &amp; """;"   )             )</f>
        <v/>
      </c>
      <c r="FF106" t="str">
        <f>IF(Data!$L107=FF$1, "",             IF(ISERR(SEARCH(FF$1,Data!$H107)),        "",          ";" &amp; VLOOKUP(FF$1,Data!$L:$N,3, FALSE) &amp; ",""" &amp; VLOOKUP(FF$1,Data!$L:$M,2, FALSE) &amp; """;"   )             )</f>
        <v/>
      </c>
      <c r="FG106" t="str">
        <f>IF(Data!$L107=FG$1, "",             IF(ISERR(SEARCH(FG$1,Data!$H107)),        "",          ";" &amp; VLOOKUP(FG$1,Data!$L:$N,3, FALSE) &amp; ",""" &amp; VLOOKUP(FG$1,Data!$L:$M,2, FALSE) &amp; """;"   )             )</f>
        <v/>
      </c>
      <c r="FH106" t="str">
        <f>IF(Data!$L107=FH$1, "",             IF(ISERR(SEARCH(FH$1,Data!$H107)),        "",          ";" &amp; VLOOKUP(FH$1,Data!$L:$N,3, FALSE) &amp; ",""" &amp; VLOOKUP(FH$1,Data!$L:$M,2, FALSE) &amp; """;"   )             )</f>
        <v/>
      </c>
      <c r="FI106" t="str">
        <f>IF(Data!$L107=FI$1, "",             IF(ISERR(SEARCH(FI$1,Data!$H107)),        "",          ";" &amp; VLOOKUP(FI$1,Data!$L:$N,3, FALSE) &amp; ",""" &amp; VLOOKUP(FI$1,Data!$L:$M,2, FALSE) &amp; """;"   )             )</f>
        <v/>
      </c>
      <c r="FJ106" t="str">
        <f>IF(Data!$L107=FJ$1, "",             IF(ISERR(SEARCH(FJ$1,Data!$H107)),        "",          ";" &amp; VLOOKUP(FJ$1,Data!$L:$N,3, FALSE) &amp; ",""" &amp; VLOOKUP(FJ$1,Data!$L:$M,2, FALSE) &amp; """;"   )             )</f>
        <v/>
      </c>
      <c r="FK106" t="str">
        <f>IF(Data!$L107=FK$1, "",             IF(ISERR(SEARCH(FK$1,Data!$H107)),        "",          ";" &amp; VLOOKUP(FK$1,Data!$L:$N,3, FALSE) &amp; ",""" &amp; VLOOKUP(FK$1,Data!$L:$M,2, FALSE) &amp; """;"   )             )</f>
        <v/>
      </c>
      <c r="FL106" t="str">
        <f>IF(Data!$L107=FL$1, "",             IF(ISERR(SEARCH(FL$1,Data!$H107)),        "",          ";" &amp; VLOOKUP(FL$1,Data!$L:$N,3, FALSE) &amp; ",""" &amp; VLOOKUP(FL$1,Data!$L:$M,2, FALSE) &amp; """;"   )             )</f>
        <v/>
      </c>
      <c r="FM106" t="str">
        <f>IF(Data!$L107=FM$1, "",             IF(ISERR(SEARCH(FM$1,Data!$H107)),        "",          ";" &amp; VLOOKUP(FM$1,Data!$L:$N,3, FALSE) &amp; ",""" &amp; VLOOKUP(FM$1,Data!$L:$M,2, FALSE) &amp; """;"   )             )</f>
        <v/>
      </c>
      <c r="FN106" t="str">
        <f>IF(Data!$L107=FN$1, "",             IF(ISERR(SEARCH(FN$1,Data!$H107)),        "",          ";" &amp; VLOOKUP(FN$1,Data!$L:$N,3, FALSE) &amp; ",""" &amp; VLOOKUP(FN$1,Data!$L:$M,2, FALSE) &amp; """;"   )             )</f>
        <v/>
      </c>
      <c r="FO106" t="str">
        <f>IF(Data!$L107=FO$1, "",             IF(ISERR(SEARCH(FO$1,Data!$H107)),        "",          ";" &amp; VLOOKUP(FO$1,Data!$L:$N,3, FALSE) &amp; ",""" &amp; VLOOKUP(FO$1,Data!$L:$M,2, FALSE) &amp; """;"   )             )</f>
        <v/>
      </c>
      <c r="FP106" t="str">
        <f>IF(Data!$L107=FP$1, "",             IF(ISERR(SEARCH(FP$1,Data!$H107)),        "",          ";" &amp; VLOOKUP(FP$1,Data!$L:$N,3, FALSE) &amp; ",""" &amp; VLOOKUP(FP$1,Data!$L:$M,2, FALSE) &amp; """;"   )             )</f>
        <v/>
      </c>
      <c r="FQ106" t="str">
        <f>IF(Data!$L107=FQ$1, "",             IF(ISERR(SEARCH(FQ$1,Data!$H107)),        "",          ";" &amp; VLOOKUP(FQ$1,Data!$L:$N,3, FALSE) &amp; ",""" &amp; VLOOKUP(FQ$1,Data!$L:$M,2, FALSE) &amp; """;"   )             )</f>
        <v/>
      </c>
      <c r="FR106" t="str">
        <f>IF(Data!$L107=FR$1, "",             IF(ISERR(SEARCH(FR$1,Data!$H107)),        "",          ";" &amp; VLOOKUP(FR$1,Data!$L:$N,3, FALSE) &amp; ",""" &amp; VLOOKUP(FR$1,Data!$L:$M,2, FALSE) &amp; """;"   )             )</f>
        <v/>
      </c>
      <c r="FS106" t="str">
        <f>IF(Data!$L107=FS$1, "",             IF(ISERR(SEARCH(FS$1,Data!$H107)),        "",          ";" &amp; VLOOKUP(FS$1,Data!$L:$N,3, FALSE) &amp; ",""" &amp; VLOOKUP(FS$1,Data!$L:$M,2, FALSE) &amp; """;"   )             )</f>
        <v/>
      </c>
      <c r="FT106" t="str">
        <f>IF(Data!$L107=FT$1, "",             IF(ISERR(SEARCH(FT$1,Data!$H107)),        "",          ";" &amp; VLOOKUP(FT$1,Data!$L:$N,3, FALSE) &amp; ",""" &amp; VLOOKUP(FT$1,Data!$L:$M,2, FALSE) &amp; """;"   )             )</f>
        <v/>
      </c>
      <c r="FU106" t="str">
        <f>IF(Data!$L107=FU$1, "",             IF(ISERR(SEARCH(FU$1,Data!$H107)),        "",          ";" &amp; VLOOKUP(FU$1,Data!$L:$N,3, FALSE) &amp; ",""" &amp; VLOOKUP(FU$1,Data!$L:$M,2, FALSE) &amp; """;"   )             )</f>
        <v/>
      </c>
      <c r="FV106" t="str">
        <f>IF(Data!$L107=FV$1, "",             IF(ISERR(SEARCH(FV$1,Data!$H107)),        "",          ";" &amp; VLOOKUP(FV$1,Data!$L:$N,3, FALSE) &amp; ",""" &amp; VLOOKUP(FV$1,Data!$L:$M,2, FALSE) &amp; """;"   )             )</f>
        <v/>
      </c>
      <c r="FW106" t="str">
        <f>IF(Data!$L107=FW$1, "",             IF(ISERR(SEARCH(FW$1,Data!$H107)),        "",          ";" &amp; VLOOKUP(FW$1,Data!$L:$N,3, FALSE) &amp; ",""" &amp; VLOOKUP(FW$1,Data!$L:$M,2, FALSE) &amp; """;"   )             )</f>
        <v/>
      </c>
      <c r="FX106" t="str">
        <f>IF(Data!$L107=FX$1, "",             IF(ISERR(SEARCH(FX$1,Data!$H107)),        "",          ";" &amp; VLOOKUP(FX$1,Data!$L:$N,3, FALSE) &amp; ",""" &amp; VLOOKUP(FX$1,Data!$L:$M,2, FALSE) &amp; """;"   )             )</f>
        <v/>
      </c>
      <c r="FY106" t="str">
        <f>IF(Data!$L107=FY$1, "",             IF(ISERR(SEARCH(FY$1,Data!$H107)),        "",          ";" &amp; VLOOKUP(FY$1,Data!$L:$N,3, FALSE) &amp; ",""" &amp; VLOOKUP(FY$1,Data!$L:$M,2, FALSE) &amp; """;"   )             )</f>
        <v/>
      </c>
      <c r="FZ106" t="str">
        <f>IF(Data!$L107=FZ$1, "",             IF(ISERR(SEARCH(FZ$1,Data!$H107)),        "",          ";" &amp; VLOOKUP(FZ$1,Data!$L:$N,3, FALSE) &amp; ",""" &amp; VLOOKUP(FZ$1,Data!$L:$M,2, FALSE) &amp; """;"   )             )</f>
        <v/>
      </c>
      <c r="GA106" t="str">
        <f>IF(Data!$L107=GA$1, "",             IF(ISERR(SEARCH(GA$1,Data!$H107)),        "",          ";" &amp; VLOOKUP(GA$1,Data!$L:$N,3, FALSE) &amp; ",""" &amp; VLOOKUP(GA$1,Data!$L:$M,2, FALSE) &amp; """;"   )             )</f>
        <v/>
      </c>
      <c r="GB106" t="str">
        <f>IF(Data!$L107=GB$1, "",             IF(ISERR(SEARCH(GB$1,Data!$H107)),        "",          ";" &amp; VLOOKUP(GB$1,Data!$L:$N,3, FALSE) &amp; ",""" &amp; VLOOKUP(GB$1,Data!$L:$M,2, FALSE) &amp; """;"   )             )</f>
        <v/>
      </c>
      <c r="GC106" t="str">
        <f>IF(Data!$L107=GC$1, "",             IF(ISERR(SEARCH(GC$1,Data!$H107)),        "",          ";" &amp; VLOOKUP(GC$1,Data!$L:$N,3, FALSE) &amp; ",""" &amp; VLOOKUP(GC$1,Data!$L:$M,2, FALSE) &amp; """;"   )             )</f>
        <v/>
      </c>
      <c r="GD106" t="str">
        <f>IF(Data!$L107=GD$1, "",             IF(ISERR(SEARCH(GD$1,Data!$H107)),        "",          ";" &amp; VLOOKUP(GD$1,Data!$L:$N,3, FALSE) &amp; ",""" &amp; VLOOKUP(GD$1,Data!$L:$M,2, FALSE) &amp; """;"   )             )</f>
        <v/>
      </c>
      <c r="GE106" t="str">
        <f>IF(Data!$L107=GE$1, "",             IF(ISERR(SEARCH(GE$1,Data!$H107)),        "",          ";" &amp; VLOOKUP(GE$1,Data!$L:$N,3, FALSE) &amp; ",""" &amp; VLOOKUP(GE$1,Data!$L:$M,2, FALSE) &amp; """;"   )             )</f>
        <v/>
      </c>
      <c r="GF106" t="str">
        <f>IF(Data!$L107=GF$1, "",             IF(ISERR(SEARCH(GF$1,Data!$H107)),        "",          ";" &amp; VLOOKUP(GF$1,Data!$L:$N,3, FALSE) &amp; ",""" &amp; VLOOKUP(GF$1,Data!$L:$M,2, FALSE) &amp; """;"   )             )</f>
        <v/>
      </c>
      <c r="GG106" t="str">
        <f>IF(Data!$L107=GG$1, "",             IF(ISERR(SEARCH(GG$1,Data!$H107)),        "",          ";" &amp; VLOOKUP(GG$1,Data!$L:$N,3, FALSE) &amp; ",""" &amp; VLOOKUP(GG$1,Data!$L:$M,2, FALSE) &amp; """;"   )             )</f>
        <v/>
      </c>
      <c r="GH106" t="str">
        <f>IF(Data!$L107=GH$1, "",             IF(ISERR(SEARCH(GH$1,Data!$H107)),        "",          ";" &amp; VLOOKUP(GH$1,Data!$L:$N,3, FALSE) &amp; ",""" &amp; VLOOKUP(GH$1,Data!$L:$M,2, FALSE) &amp; """;"   )             )</f>
        <v/>
      </c>
      <c r="GI106" t="str">
        <f>IF(Data!$L107=GI$1, "",             IF(ISERR(SEARCH(GI$1,Data!$H107)),        "",          ";" &amp; VLOOKUP(GI$1,Data!$L:$N,3, FALSE) &amp; ",""" &amp; VLOOKUP(GI$1,Data!$L:$M,2, FALSE) &amp; """;"   )             )</f>
        <v/>
      </c>
      <c r="GJ106" t="str">
        <f>IF(Data!$L107=GJ$1, "",             IF(ISERR(SEARCH(GJ$1,Data!$H107)),        "",          ";" &amp; VLOOKUP(GJ$1,Data!$L:$N,3, FALSE) &amp; ",""" &amp; VLOOKUP(GJ$1,Data!$L:$M,2, FALSE) &amp; """;"   )             )</f>
        <v/>
      </c>
      <c r="GK106" t="str">
        <f>IF(Data!$L107=GK$1, "",             IF(ISERR(SEARCH(GK$1,Data!$H107)),        "",          ";" &amp; VLOOKUP(GK$1,Data!$L:$N,3, FALSE) &amp; ",""" &amp; VLOOKUP(GK$1,Data!$L:$M,2, FALSE) &amp; """;"   )             )</f>
        <v/>
      </c>
      <c r="GL106" t="str">
        <f>IF(Data!$L107=GL$1, "",             IF(ISERR(SEARCH(GL$1,Data!$H107)),        "",          ";" &amp; VLOOKUP(GL$1,Data!$L:$N,3, FALSE) &amp; ",""" &amp; VLOOKUP(GL$1,Data!$L:$M,2, FALSE) &amp; """;"   )             )</f>
        <v/>
      </c>
      <c r="GM106" t="str">
        <f>IF(Data!$L107=GM$1, "",             IF(ISERR(SEARCH(GM$1,Data!$H107)),        "",          ";" &amp; VLOOKUP(GM$1,Data!$L:$N,3, FALSE) &amp; ",""" &amp; VLOOKUP(GM$1,Data!$L:$M,2, FALSE) &amp; """;"   )             )</f>
        <v/>
      </c>
      <c r="GN106" t="str">
        <f>IF(Data!$L107=GN$1, "",             IF(ISERR(SEARCH(GN$1,Data!$H107)),        "",          ";" &amp; VLOOKUP(GN$1,Data!$L:$N,3, FALSE) &amp; ",""" &amp; VLOOKUP(GN$1,Data!$L:$M,2, FALSE) &amp; """;"   )             )</f>
        <v/>
      </c>
      <c r="GO106" t="str">
        <f>IF(Data!$L107=GO$1, "",             IF(ISERR(SEARCH(GO$1,Data!$H107)),        "",          ";" &amp; VLOOKUP(GO$1,Data!$L:$N,3, FALSE) &amp; ",""" &amp; VLOOKUP(GO$1,Data!$L:$M,2, FALSE) &amp; """;"   )             )</f>
        <v/>
      </c>
      <c r="GP106" t="str">
        <f>IF(Data!$L107=GP$1, "",             IF(ISERR(SEARCH(GP$1,Data!$H107)),        "",          ";" &amp; VLOOKUP(GP$1,Data!$L:$N,3, FALSE) &amp; ",""" &amp; VLOOKUP(GP$1,Data!$L:$M,2, FALSE) &amp; """;"   )             )</f>
        <v/>
      </c>
      <c r="GQ106" t="str">
        <f>IF(Data!$L107=GQ$1, "",             IF(ISERR(SEARCH(GQ$1,Data!$H107)),        "",          ";" &amp; VLOOKUP(GQ$1,Data!$L:$N,3, FALSE) &amp; ",""" &amp; VLOOKUP(GQ$1,Data!$L:$M,2, FALSE) &amp; """;"   )             )</f>
        <v/>
      </c>
      <c r="GR106" t="str">
        <f>IF(Data!$L107=GR$1, "",             IF(ISERR(SEARCH(GR$1,Data!$H107)),        "",          ";" &amp; VLOOKUP(GR$1,Data!$L:$N,3, FALSE) &amp; ",""" &amp; VLOOKUP(GR$1,Data!$L:$M,2, FALSE) &amp; """;"   )             )</f>
        <v/>
      </c>
      <c r="GS106" t="str">
        <f>IF(Data!$L107=GS$1, "",             IF(ISERR(SEARCH(GS$1,Data!$H107)),        "",          ";" &amp; VLOOKUP(GS$1,Data!$L:$N,3, FALSE) &amp; ",""" &amp; VLOOKUP(GS$1,Data!$L:$M,2, FALSE) &amp; """;"   )             )</f>
        <v/>
      </c>
      <c r="GT106" t="str">
        <f>IF(Data!$L107=GT$1, "",             IF(ISERR(SEARCH(GT$1,Data!$H107)),        "",          ";" &amp; VLOOKUP(GT$1,Data!$L:$N,3, FALSE) &amp; ",""" &amp; VLOOKUP(GT$1,Data!$L:$M,2, FALSE) &amp; """;"   )             )</f>
        <v/>
      </c>
      <c r="GU106" t="str">
        <f>IF(Data!$L107=GU$1, "",             IF(ISERR(SEARCH(GU$1,Data!$H107)),        "",          ";" &amp; VLOOKUP(GU$1,Data!$L:$N,3, FALSE) &amp; ",""" &amp; VLOOKUP(GU$1,Data!$L:$M,2, FALSE) &amp; """;"   )             )</f>
        <v/>
      </c>
      <c r="GV106" t="str">
        <f>IF(Data!$L107=GV$1, "",             IF(ISERR(SEARCH(GV$1,Data!$H107)),        "",          ";" &amp; VLOOKUP(GV$1,Data!$L:$N,3, FALSE) &amp; ",""" &amp; VLOOKUP(GV$1,Data!$L:$M,2, FALSE) &amp; """;"   )             )</f>
        <v/>
      </c>
      <c r="GW106" t="str">
        <f>IF(Data!$L107=GW$1, "",             IF(ISERR(SEARCH(GW$1,Data!$H107)),        "",          ";" &amp; VLOOKUP(GW$1,Data!$L:$N,3, FALSE) &amp; ",""" &amp; VLOOKUP(GW$1,Data!$L:$M,2, FALSE) &amp; """;"   )             )</f>
        <v/>
      </c>
      <c r="GX106" t="str">
        <f>IF(Data!$L107=GX$1, "",             IF(ISERR(SEARCH(GX$1,Data!$H107)),        "",          ";" &amp; VLOOKUP(GX$1,Data!$L:$N,3, FALSE) &amp; ",""" &amp; VLOOKUP(GX$1,Data!$L:$M,2, FALSE) &amp; """;"   )             )</f>
        <v/>
      </c>
      <c r="GY106" t="str">
        <f>IF(Data!$L107=GY$1, "",             IF(ISERR(SEARCH(GY$1,Data!$H107)),        "",          ";" &amp; VLOOKUP(GY$1,Data!$L:$N,3, FALSE) &amp; ",""" &amp; VLOOKUP(GY$1,Data!$L:$M,2, FALSE) &amp; """;"   )             )</f>
        <v/>
      </c>
      <c r="GZ106" t="str">
        <f>IF(Data!$L107=GZ$1, "",             IF(ISERR(SEARCH(GZ$1,Data!$H107)),        "",          ";" &amp; VLOOKUP(GZ$1,Data!$L:$N,3, FALSE) &amp; ",""" &amp; VLOOKUP(GZ$1,Data!$L:$M,2, FALSE) &amp; """;"   )             )</f>
        <v/>
      </c>
      <c r="HA106" t="str">
        <f>IF(Data!$L107=HA$1, "",             IF(ISERR(SEARCH(HA$1,Data!$H107)),        "",          ";" &amp; VLOOKUP(HA$1,Data!$L:$N,3, FALSE) &amp; ",""" &amp; VLOOKUP(HA$1,Data!$L:$M,2, FALSE) &amp; """;"   )             )</f>
        <v/>
      </c>
      <c r="HB106" t="str">
        <f>IF(Data!$L107=HB$1, "",             IF(ISERR(SEARCH(HB$1,Data!$H107)),        "",          ";" &amp; VLOOKUP(HB$1,Data!$L:$N,3, FALSE) &amp; ",""" &amp; VLOOKUP(HB$1,Data!$L:$M,2, FALSE) &amp; """;"   )             )</f>
        <v/>
      </c>
      <c r="HC106" t="str">
        <f>IF(Data!$L107=HC$1, "",             IF(ISERR(SEARCH(HC$1,Data!$H107)),        "",          ";" &amp; VLOOKUP(HC$1,Data!$L:$N,3, FALSE) &amp; ",""" &amp; VLOOKUP(HC$1,Data!$L:$M,2, FALSE) &amp; """;"   )             )</f>
        <v/>
      </c>
      <c r="HD106" t="str">
        <f>IF(Data!$L107=HD$1, "",             IF(ISERR(SEARCH(HD$1,Data!$H107)),        "",          ";" &amp; VLOOKUP(HD$1,Data!$L:$N,3, FALSE) &amp; ",""" &amp; VLOOKUP(HD$1,Data!$L:$M,2, FALSE) &amp; """;"   )             )</f>
        <v/>
      </c>
      <c r="HE106" t="str">
        <f>IF(Data!$L107=HE$1, "",             IF(ISERR(SEARCH(HE$1,Data!$H107)),        "",          ";" &amp; VLOOKUP(HE$1,Data!$L:$N,3, FALSE) &amp; ",""" &amp; VLOOKUP(HE$1,Data!$L:$M,2, FALSE) &amp; """;"   )             )</f>
        <v/>
      </c>
      <c r="HF106" t="str">
        <f>IF(Data!$L107=HF$1, "",             IF(ISERR(SEARCH(HF$1,Data!$H107)),        "",          ";" &amp; VLOOKUP(HF$1,Data!$L:$N,3, FALSE) &amp; ",""" &amp; VLOOKUP(HF$1,Data!$L:$M,2, FALSE) &amp; """;"   )             )</f>
        <v/>
      </c>
      <c r="HG106" t="str">
        <f>IF(Data!$L107=HG$1, "",             IF(ISERR(SEARCH(HG$1,Data!$H107)),        "",          ";" &amp; VLOOKUP(HG$1,Data!$L:$N,3, FALSE) &amp; ",""" &amp; VLOOKUP(HG$1,Data!$L:$M,2, FALSE) &amp; """;"   )             )</f>
        <v/>
      </c>
      <c r="HH106" t="str">
        <f>IF(Data!$L107=HH$1, "",             IF(ISERR(SEARCH(HH$1,Data!$H107)),        "",          ";" &amp; VLOOKUP(HH$1,Data!$L:$N,3, FALSE) &amp; ",""" &amp; VLOOKUP(HH$1,Data!$L:$M,2, FALSE) &amp; """;"   )             )</f>
        <v/>
      </c>
      <c r="HI106" t="str">
        <f>IF(Data!$L107=HI$1, "",             IF(ISERR(SEARCH(HI$1,Data!$H107)),        "",          ";" &amp; VLOOKUP(HI$1,Data!$L:$N,3, FALSE) &amp; ",""" &amp; VLOOKUP(HI$1,Data!$L:$M,2, FALSE) &amp; """;"   )             )</f>
        <v/>
      </c>
      <c r="HJ106" t="str">
        <f>IF(Data!$L107=HJ$1, "",             IF(ISERR(SEARCH(HJ$1,Data!$H107)),        "",          ";" &amp; VLOOKUP(HJ$1,Data!$L:$N,3, FALSE) &amp; ",""" &amp; VLOOKUP(HJ$1,Data!$L:$M,2, FALSE) &amp; """;"   )             )</f>
        <v/>
      </c>
      <c r="HK106" t="str">
        <f>IF(Data!$L107=HK$1, "",             IF(ISERR(SEARCH(HK$1,Data!$H107)),        "",          ";" &amp; VLOOKUP(HK$1,Data!$L:$N,3, FALSE) &amp; ",""" &amp; VLOOKUP(HK$1,Data!$L:$M,2, FALSE) &amp; """;"   )             )</f>
        <v/>
      </c>
      <c r="HL106" t="str">
        <f>IF(Data!$L107=HL$1, "",             IF(ISERR(SEARCH(HL$1,Data!$H107)),        "",          ";" &amp; VLOOKUP(HL$1,Data!$L:$N,3, FALSE) &amp; ",""" &amp; VLOOKUP(HL$1,Data!$L:$M,2, FALSE) &amp; """;"   )             )</f>
        <v/>
      </c>
      <c r="HM106" t="str">
        <f>IF(Data!$L107=HM$1, "",             IF(ISERR(SEARCH(HM$1,Data!$H107)),        "",          ";" &amp; VLOOKUP(HM$1,Data!$L:$N,3, FALSE) &amp; ",""" &amp; VLOOKUP(HM$1,Data!$L:$M,2, FALSE) &amp; """;"   )             )</f>
        <v/>
      </c>
      <c r="HN106" t="str">
        <f>IF(Data!$L107=HN$1, "",             IF(ISERR(SEARCH(HN$1,Data!$H107)),        "",          ";" &amp; VLOOKUP(HN$1,Data!$L:$N,3, FALSE) &amp; ",""" &amp; VLOOKUP(HN$1,Data!$L:$M,2, FALSE) &amp; """;"   )             )</f>
        <v/>
      </c>
      <c r="HO106" t="str">
        <f>IF(Data!$L107=HO$1, "",             IF(ISERR(SEARCH(HO$1,Data!$H107)),        "",          ";" &amp; VLOOKUP(HO$1,Data!$L:$N,3, FALSE) &amp; ",""" &amp; VLOOKUP(HO$1,Data!$L:$M,2, FALSE) &amp; """;"   )             )</f>
        <v/>
      </c>
      <c r="HP106" t="str">
        <f>IF(Data!$L107=HP$1, "",             IF(ISERR(SEARCH(HP$1,Data!$H107)),        "",          ";" &amp; VLOOKUP(HP$1,Data!$L:$N,3, FALSE) &amp; ",""" &amp; VLOOKUP(HP$1,Data!$L:$M,2, FALSE) &amp; """;"   )             )</f>
        <v/>
      </c>
      <c r="HQ106" t="str">
        <f>IF(Data!$L107=HQ$1, "",             IF(ISERR(SEARCH(HQ$1,Data!$H107)),        "",          ";" &amp; VLOOKUP(HQ$1,Data!$L:$N,3, FALSE) &amp; ",""" &amp; VLOOKUP(HQ$1,Data!$L:$M,2, FALSE) &amp; """;"   )             )</f>
        <v/>
      </c>
      <c r="HR106" t="str">
        <f>IF(Data!$L107=HR$1, "",             IF(ISERR(SEARCH(HR$1,Data!$H107)),        "",          ";" &amp; VLOOKUP(HR$1,Data!$L:$N,3, FALSE) &amp; ",""" &amp; VLOOKUP(HR$1,Data!$L:$M,2, FALSE) &amp; """;"   )             )</f>
        <v/>
      </c>
      <c r="HS106" t="str">
        <f>IF(Data!$L107=HS$1, "",             IF(ISERR(SEARCH(HS$1,Data!$H107)),        "",          ";" &amp; VLOOKUP(HS$1,Data!$L:$N,3, FALSE) &amp; ",""" &amp; VLOOKUP(HS$1,Data!$L:$M,2, FALSE) &amp; """;"   )             )</f>
        <v/>
      </c>
      <c r="HT106" t="str">
        <f>IF(Data!$L107=HT$1, "",             IF(ISERR(SEARCH(HT$1,Data!$H107)),        "",          ";" &amp; VLOOKUP(HT$1,Data!$L:$N,3, FALSE) &amp; ",""" &amp; VLOOKUP(HT$1,Data!$L:$M,2, FALSE) &amp; """;"   )             )</f>
        <v/>
      </c>
      <c r="HU106" t="str">
        <f>IF(Data!$L107=HU$1, "",             IF(ISERR(SEARCH(HU$1,Data!$H107)),        "",          ";" &amp; VLOOKUP(HU$1,Data!$L:$N,3, FALSE) &amp; ",""" &amp; VLOOKUP(HU$1,Data!$L:$M,2, FALSE) &amp; """;"   )             )</f>
        <v/>
      </c>
      <c r="HV106" t="str">
        <f>IF(Data!$L107=HV$1, "",             IF(ISERR(SEARCH(HV$1,Data!$H107)),        "",          ";" &amp; VLOOKUP(HV$1,Data!$L:$N,3, FALSE) &amp; ",""" &amp; VLOOKUP(HV$1,Data!$L:$M,2, FALSE) &amp; """;"   )             )</f>
        <v/>
      </c>
      <c r="HW106" t="str">
        <f>IF(Data!$L107=HW$1, "",             IF(ISERR(SEARCH(HW$1,Data!$H107)),        "",          ";" &amp; VLOOKUP(HW$1,Data!$L:$N,3, FALSE) &amp; ",""" &amp; VLOOKUP(HW$1,Data!$L:$M,2, FALSE) &amp; """;"   )             )</f>
        <v/>
      </c>
      <c r="HX106" t="str">
        <f>IF(Data!$L107=HX$1, "",             IF(ISERR(SEARCH(HX$1,Data!$H107)),        "",          ";" &amp; VLOOKUP(HX$1,Data!$L:$N,3, FALSE) &amp; ",""" &amp; VLOOKUP(HX$1,Data!$L:$M,2, FALSE) &amp; """;"   )             )</f>
        <v/>
      </c>
      <c r="HY106" t="str">
        <f>IF(Data!$L107=HY$1, "",             IF(ISERR(SEARCH(HY$1,Data!$H107)),        "",          ";" &amp; VLOOKUP(HY$1,Data!$L:$N,3, FALSE) &amp; ",""" &amp; VLOOKUP(HY$1,Data!$L:$M,2, FALSE) &amp; """;"   )             )</f>
        <v/>
      </c>
      <c r="HZ106" t="str">
        <f>IF(Data!$L107=HZ$1, "",             IF(ISERR(SEARCH(HZ$1,Data!$H107)),        "",          ";" &amp; VLOOKUP(HZ$1,Data!$L:$N,3, FALSE) &amp; ",""" &amp; VLOOKUP(HZ$1,Data!$L:$M,2, FALSE) &amp; """;"   )             )</f>
        <v/>
      </c>
      <c r="IA106" t="str">
        <f>IF(Data!$L107=IA$1, "",             IF(ISERR(SEARCH(IA$1,Data!$H107)),        "",          ";" &amp; VLOOKUP(IA$1,Data!$L:$N,3, FALSE) &amp; ",""" &amp; VLOOKUP(IA$1,Data!$L:$M,2, FALSE) &amp; """;"   )             )</f>
        <v/>
      </c>
      <c r="IB106" t="str">
        <f>IF(Data!$L107=IB$1, "",             IF(ISERR(SEARCH(IB$1,Data!$H107)),        "",          ";" &amp; VLOOKUP(IB$1,Data!$L:$N,3, FALSE) &amp; ",""" &amp; VLOOKUP(IB$1,Data!$L:$M,2, FALSE) &amp; """;"   )             )</f>
        <v/>
      </c>
      <c r="IC106" t="str">
        <f>IF(Data!$L107=IC$1, "",             IF(ISERR(SEARCH(IC$1,Data!$H107)),        "",          ";" &amp; VLOOKUP(IC$1,Data!$L:$N,3, FALSE) &amp; ",""" &amp; VLOOKUP(IC$1,Data!$L:$M,2, FALSE) &amp; """;"   )             )</f>
        <v/>
      </c>
      <c r="ID106" t="str">
        <f>IF(Data!$L107=ID$1, "",             IF(ISERR(SEARCH(ID$1,Data!$H107)),        "",          ";" &amp; VLOOKUP(ID$1,Data!$L:$N,3, FALSE) &amp; ",""" &amp; VLOOKUP(ID$1,Data!$L:$M,2, FALSE) &amp; """;"   )             )</f>
        <v/>
      </c>
      <c r="IE106" t="str">
        <f>IF(Data!$L107=IE$1, "",             IF(ISERR(SEARCH(IE$1,Data!$H107)),        "",          ";" &amp; VLOOKUP(IE$1,Data!$L:$N,3, FALSE) &amp; ",""" &amp; VLOOKUP(IE$1,Data!$L:$M,2, FALSE) &amp; """;"   )             )</f>
        <v/>
      </c>
      <c r="IF106" t="str">
        <f>IF(Data!$L107=IF$1, "",             IF(ISERR(SEARCH(IF$1,Data!$H107)),        "",          ";" &amp; VLOOKUP(IF$1,Data!$L:$N,3, FALSE) &amp; ",""" &amp; VLOOKUP(IF$1,Data!$L:$M,2, FALSE) &amp; """;"   )             )</f>
        <v/>
      </c>
      <c r="IG106" t="str">
        <f>IF(Data!$L107=IG$1, "",             IF(ISERR(SEARCH(IG$1,Data!$H107)),        "",          ";" &amp; VLOOKUP(IG$1,Data!$L:$N,3, FALSE) &amp; ",""" &amp; VLOOKUP(IG$1,Data!$L:$M,2, FALSE) &amp; """;"   )             )</f>
        <v/>
      </c>
      <c r="IH106" t="str">
        <f>IF(Data!$L107=IH$1, "",             IF(ISERR(SEARCH(IH$1,Data!$H107)),        "",          ";" &amp; VLOOKUP(IH$1,Data!$L:$N,3, FALSE) &amp; ",""" &amp; VLOOKUP(IH$1,Data!$L:$M,2, FALSE) &amp; """;"   )             )</f>
        <v/>
      </c>
      <c r="II106" t="str">
        <f>IF(Data!$L107=II$1, "",             IF(ISERR(SEARCH(II$1,Data!$H107)),        "",          ";" &amp; VLOOKUP(II$1,Data!$L:$N,3, FALSE) &amp; ",""" &amp; VLOOKUP(II$1,Data!$L:$M,2, FALSE) &amp; """;"   )             )</f>
        <v/>
      </c>
    </row>
    <row r="107" spans="1:243" x14ac:dyDescent="0.3">
      <c r="A107" t="str">
        <f>Data!L108</f>
        <v>Kyle Katarn</v>
      </c>
      <c r="B107" s="15" t="str">
        <f>VLOOKUP(Tableau36[[#This Row],[Character]],Data!L:N,3,FALSE)</f>
        <v>00000000-0000-0000-0000-000000000106</v>
      </c>
      <c r="C107" s="15" t="str">
        <f>VLOOKUP(Tableau36[[#This Row],[Character]],Data!L:M,2,FALSE)</f>
        <v>HUMAN</v>
      </c>
      <c r="D107" s="15" t="str">
        <f>SUBSTITUTE(     SUBSTITUTE(Tableau36[[#This Row],[character_id,character_type,friend_id,friend_type]],",""DROID""",""),    ",""HUMAN""", "")</f>
        <v>00000000-0000-0000-0000-000000000106,00000000-0000-0000-0000-000000000143/00000000-0000-0000-0000-000000000106,00000000-0000-0000-0000-000000000180</v>
      </c>
      <c r="E107" s="15" t="str">
        <f>IF(Tableau36[[#This Row],[With char''s id]] = "", "",    MID(Tableau36[[#This Row],[With char''s id]], 2, LEN(Tableau36[[#This Row],[With char''s id]])-1))</f>
        <v>00000000-0000-0000-0000-000000000106,"HUMAN",00000000-0000-0000-0000-000000000143,"HUMAN"/00000000-0000-0000-0000-000000000106,"HUMAN",00000000-0000-0000-0000-000000000180,"HUMAN"</v>
      </c>
      <c r="F107" s="15" t="str">
        <f>SUBSTITUTE(Tableau36[[#This Row],[List of friend''s id]],  "/",    "/" &amp; Tableau36[[#This Row],[Character''s id]] &amp; ",""" &amp; Tableau36[[#This Row],[Type]] &amp; """,")</f>
        <v>/00000000-0000-0000-0000-000000000106,"HUMAN",00000000-0000-0000-0000-000000000143,"HUMAN"/00000000-0000-0000-0000-000000000106,"HUMAN",00000000-0000-0000-0000-000000000180,"HUMAN"</v>
      </c>
      <c r="G107" t="str">
        <f>IF( Tableau36[[#This Row],[removed double semi-colon]]="", "", "/" &amp; MID(Tableau36[[#This Row],[removed double semi-colon]],2,LEN(Tableau36[[#This Row],[removed double semi-colon]]) - 2) )</f>
        <v>/00000000-0000-0000-0000-000000000143,"HUMAN"/00000000-0000-0000-0000-000000000180,"HUMAN"</v>
      </c>
      <c r="H107" t="str">
        <f>SUBSTITUTE(Tableau36[[#This Row],[Concatenation]],";;","/")</f>
        <v>;00000000-0000-0000-0000-000000000143,"HUMAN"/00000000-0000-0000-0000-000000000180,"HUMAN";</v>
      </c>
      <c r="I107" t="str">
        <f>friends!M107&amp; friends!N107&amp; friends!O107&amp; friends!P107&amp; friends!Q107&amp; friends!R107&amp; friends!S107&amp; friends!T107&amp; friends!U107&amp; friends!V107&amp; friends!W107&amp; friends!X107&amp; friends!Y107&amp; friends!Z107&amp; friends!AA107&amp; friends!AB107&amp; friends!AC107&amp; friends!AD107&amp; friends!AE107&amp; friends!AF107&amp; friends!AG107&amp; friends!AH107&amp; friends!AI107&amp; friends!AJ107&amp; friends!AK107&amp; friends!AL107&amp; friends!AM107&amp; friends!AN107&amp; friends!AO107&amp; friends!AP107&amp; friends!AQ107&amp; friends!AR107&amp; friends!AS107&amp; friends!AT107&amp; friends!AU107&amp; friends!AV107&amp; friends!AW107&amp; friends!AX107&amp; friends!AY107&amp; friends!AZ107&amp; friends!BA107&amp; friends!BB107&amp; friends!BC107&amp; friends!BD107&amp; friends!BE107&amp; friends!BF107&amp; friends!BG107&amp; friends!BH107&amp; friends!BI107&amp; friends!BJ107&amp; friends!BK107&amp; friends!BL107&amp; friends!BM107&amp; friends!BN107&amp; friends!BO107&amp; friends!BP107&amp; friends!BQ107&amp; friends!BR107&amp; friends!BS107&amp; friends!BT107&amp; friends!BU107&amp; friends!BV107&amp; friends!BW107&amp; friends!BX107&amp; friends!BY107&amp; friends!BZ107&amp; friends!CA107&amp; friends!CB107&amp; friends!CC107&amp; friends!CD107&amp; friends!CE107&amp; friends!CF107&amp; friends!CG107&amp; friends!CH107&amp; friends!CI107&amp; friends!CJ107&amp; friends!CK107&amp; friends!CL107&amp; friends!CM107&amp; friends!CN107&amp; friends!CO107&amp; friends!CP107&amp; friends!CQ107&amp; friends!CR107&amp; friends!CS107&amp; friends!CT107&amp; friends!CU107&amp; friends!CV107&amp; friends!CW107&amp; friends!CX107&amp; friends!CY107&amp; friends!CZ107&amp; friends!DA107&amp; friends!DB107&amp; friends!DC107&amp; friends!DD107&amp; friends!DE107&amp; friends!DF107&amp; friends!DG107&amp; friends!DH107&amp; friends!DI107&amp; friends!DJ107&amp; friends!DK107&amp; friends!DL107&amp; friends!DM107&amp; friends!DN107&amp; friends!DO107&amp; friends!DP107&amp; friends!DQ107&amp; friends!DR107&amp; friends!DS107&amp; friends!DT107&amp; friends!DU107&amp; friends!DV107&amp; friends!DW107&amp; friends!DX107&amp; friends!DY107&amp; friends!DZ107&amp; friends!EA107&amp; friends!EB107&amp; friends!EC107&amp; friends!ED107&amp; friends!EE107&amp; friends!EF107&amp; friends!EG107&amp; friends!EH107&amp; friends!EI107&amp; friends!EJ107&amp; friends!EK107&amp; friends!EL107&amp; friends!EM107&amp; friends!EN107&amp; friends!EO107&amp; friends!EP107&amp; friends!EQ107&amp; friends!ER107&amp; friends!ES107&amp; friends!ET107&amp; friends!EU107&amp; friends!EV107&amp; friends!EW107&amp; friends!EX107&amp; friends!EY107&amp; friends!EZ107&amp; friends!FA107&amp; friends!FB107&amp; friends!FC107&amp; friends!FD107&amp; friends!FE107&amp; friends!FF107&amp; friends!FG107&amp; friends!FH107&amp; friends!FI107&amp; friends!FJ107&amp; friends!FK107&amp; friends!FL107&amp; friends!FM107&amp; friends!FN107&amp; friends!FO107&amp; friends!FP107&amp; friends!FQ107&amp; friends!FR107&amp; friends!FS107&amp; friends!FT107&amp; friends!FU107&amp; friends!FV107&amp; friends!FW107&amp; friends!FX107&amp; friends!FY107&amp; friends!FZ107&amp; friends!GA107&amp; friends!GB107&amp; friends!GC107&amp; friends!GD107&amp; friends!GE107&amp; friends!GF107&amp; friends!GG107&amp; friends!GH107&amp; friends!GI107&amp; friends!GJ107&amp; friends!GK107&amp; friends!GL107&amp; friends!GM107&amp; friends!GN107&amp; friends!GO107&amp; friends!GP107&amp; friends!GQ107&amp; friends!GR107&amp; friends!GS107&amp; friends!GT107&amp; friends!GU107&amp; friends!GV107&amp; friends!GW107&amp; friends!GX107&amp; friends!GY107&amp; friends!GZ107&amp; friends!HA107&amp; friends!HB107&amp; friends!HC107&amp; friends!HD107&amp; friends!HE107&amp; friends!HF107&amp; friends!HG107&amp; friends!HH107&amp; friends!HI107&amp; friends!HJ107&amp; friends!HK107&amp; friends!HL107&amp; friends!HM107&amp; friends!HN107&amp; friends!HO107&amp; friends!HP107&amp; friends!HQ107&amp; friends!HR107&amp; friends!HS107&amp; friends!HT107&amp; friends!HU107&amp; friends!HV107&amp; friends!HW107&amp; friends!HX107&amp; friends!HY107&amp; friends!HZ107&amp; friends!IA107&amp; friends!IB107&amp; friends!IC107&amp; friends!ID107&amp; friends!IE107&amp; friends!IF107&amp; friends!IG107&amp; friends!IH107&amp; friends!II107</f>
        <v>;00000000-0000-0000-0000-000000000143,"HUMAN";;00000000-0000-0000-0000-000000000180,"HUMAN";</v>
      </c>
      <c r="M107" t="str">
        <f>IF(Data!$L108=M$1, "",             IF(ISERR(SEARCH(M$1,Data!$H108)),        "",          ";" &amp; VLOOKUP(M$1,Data!$L:$N,3, FALSE) &amp; ",""" &amp; VLOOKUP(M$1,Data!$L:$M,2, FALSE) &amp; """;"   )             )</f>
        <v/>
      </c>
      <c r="N107" t="str">
        <f>IF(Data!$L108=N$1, "",             IF(ISERR(SEARCH(N$1,Data!$H108)),        "",          ";" &amp; VLOOKUP(N$1,Data!$L:$N,3, FALSE) &amp; ",""" &amp; VLOOKUP(N$1,Data!$L:$M,2, FALSE) &amp; """;"   )             )</f>
        <v/>
      </c>
      <c r="O107" t="str">
        <f>IF(Data!$L108=O$1, "",             IF(ISERR(SEARCH(O$1,Data!$H108)),        "",          ";" &amp; VLOOKUP(O$1,Data!$L:$N,3, FALSE) &amp; ",""" &amp; VLOOKUP(O$1,Data!$L:$M,2, FALSE) &amp; """;"   )             )</f>
        <v/>
      </c>
      <c r="P107" t="str">
        <f>IF(Data!$L108=P$1, "",             IF(ISERR(SEARCH(P$1,Data!$H108)),        "",          ";" &amp; VLOOKUP(P$1,Data!$L:$N,3, FALSE) &amp; ",""" &amp; VLOOKUP(P$1,Data!$L:$M,2, FALSE) &amp; """;"   )             )</f>
        <v/>
      </c>
      <c r="Q107" t="str">
        <f>IF(Data!$L108=Q$1, "",             IF(ISERR(SEARCH(Q$1,Data!$H108)),        "",          ";" &amp; VLOOKUP(Q$1,Data!$L:$N,3, FALSE) &amp; ",""" &amp; VLOOKUP(Q$1,Data!$L:$M,2, FALSE) &amp; """;"   )             )</f>
        <v/>
      </c>
      <c r="R107" t="str">
        <f>IF(Data!$L108=R$1, "",             IF(ISERR(SEARCH(R$1,Data!$H108)),        "",          ";" &amp; VLOOKUP(R$1,Data!$L:$N,3, FALSE) &amp; ",""" &amp; VLOOKUP(R$1,Data!$L:$M,2, FALSE) &amp; """;"   )             )</f>
        <v/>
      </c>
      <c r="S107" t="str">
        <f>IF(Data!$L108=S$1, "",             IF(ISERR(SEARCH(S$1,Data!$H108)),        "",          ";" &amp; VLOOKUP(S$1,Data!$L:$N,3, FALSE) &amp; ",""" &amp; VLOOKUP(S$1,Data!$L:$M,2, FALSE) &amp; """;"   )             )</f>
        <v/>
      </c>
      <c r="T107" t="str">
        <f>IF(Data!$L108=T$1, "",             IF(ISERR(SEARCH(T$1,Data!$H108)),        "",          ";" &amp; VLOOKUP(T$1,Data!$L:$N,3, FALSE) &amp; ",""" &amp; VLOOKUP(T$1,Data!$L:$M,2, FALSE) &amp; """;"   )             )</f>
        <v/>
      </c>
      <c r="U107" t="str">
        <f>IF(Data!$L108=U$1, "",             IF(ISERR(SEARCH(U$1,Data!$H108)),        "",          ";" &amp; VLOOKUP(U$1,Data!$L:$N,3, FALSE) &amp; ",""" &amp; VLOOKUP(U$1,Data!$L:$M,2, FALSE) &amp; """;"   )             )</f>
        <v/>
      </c>
      <c r="V107" t="str">
        <f>IF(Data!$L108=V$1, "",             IF(ISERR(SEARCH(V$1,Data!$H108)),        "",          ";" &amp; VLOOKUP(V$1,Data!$L:$N,3, FALSE) &amp; ",""" &amp; VLOOKUP(V$1,Data!$L:$M,2, FALSE) &amp; """;"   )             )</f>
        <v/>
      </c>
      <c r="W107" t="str">
        <f>IF(Data!$L108=W$1, "",             IF(ISERR(SEARCH(W$1,Data!$H108)),        "",          ";" &amp; VLOOKUP(W$1,Data!$L:$N,3, FALSE) &amp; ",""" &amp; VLOOKUP(W$1,Data!$L:$M,2, FALSE) &amp; """;"   )             )</f>
        <v/>
      </c>
      <c r="X107" t="str">
        <f>IF(Data!$L108=X$1, "",             IF(ISERR(SEARCH(X$1,Data!$H108)),        "",          ";" &amp; VLOOKUP(X$1,Data!$L:$N,3, FALSE) &amp; ",""" &amp; VLOOKUP(X$1,Data!$L:$M,2, FALSE) &amp; """;"   )             )</f>
        <v/>
      </c>
      <c r="Y107" t="str">
        <f>IF(Data!$L108=Y$1, "",             IF(ISERR(SEARCH(Y$1,Data!$H108)),        "",          ";" &amp; VLOOKUP(Y$1,Data!$L:$N,3, FALSE) &amp; ",""" &amp; VLOOKUP(Y$1,Data!$L:$M,2, FALSE) &amp; """;"   )             )</f>
        <v/>
      </c>
      <c r="Z107" t="str">
        <f>IF(Data!$L108=Z$1, "",             IF(ISERR(SEARCH(Z$1,Data!$H108)),        "",          ";" &amp; VLOOKUP(Z$1,Data!$L:$N,3, FALSE) &amp; ",""" &amp; VLOOKUP(Z$1,Data!$L:$M,2, FALSE) &amp; """;"   )             )</f>
        <v/>
      </c>
      <c r="AA107" t="str">
        <f>IF(Data!$L108=AA$1, "",             IF(ISERR(SEARCH(AA$1,Data!$H108)),        "",          ";" &amp; VLOOKUP(AA$1,Data!$L:$N,3, FALSE) &amp; ",""" &amp; VLOOKUP(AA$1,Data!$L:$M,2, FALSE) &amp; """;"   )             )</f>
        <v/>
      </c>
      <c r="AB107" t="str">
        <f>IF(Data!$L108=AB$1, "",             IF(ISERR(SEARCH(AB$1,Data!$H108)),        "",          ";" &amp; VLOOKUP(AB$1,Data!$L:$N,3, FALSE) &amp; ",""" &amp; VLOOKUP(AB$1,Data!$L:$M,2, FALSE) &amp; """;"   )             )</f>
        <v/>
      </c>
      <c r="AC107" t="str">
        <f>IF(Data!$L108=AC$1, "",             IF(ISERR(SEARCH(AC$1,Data!$H108)),        "",          ";" &amp; VLOOKUP(AC$1,Data!$L:$N,3, FALSE) &amp; ",""" &amp; VLOOKUP(AC$1,Data!$L:$M,2, FALSE) &amp; """;"   )             )</f>
        <v/>
      </c>
      <c r="AD107" t="str">
        <f>IF(Data!$L108=AD$1, "",             IF(ISERR(SEARCH(AD$1,Data!$H108)),        "",          ";" &amp; VLOOKUP(AD$1,Data!$L:$N,3, FALSE) &amp; ",""" &amp; VLOOKUP(AD$1,Data!$L:$M,2, FALSE) &amp; """;"   )             )</f>
        <v/>
      </c>
      <c r="AE107" t="str">
        <f>IF(Data!$L108=AE$1, "",             IF(ISERR(SEARCH(AE$1,Data!$H108)),        "",          ";" &amp; VLOOKUP(AE$1,Data!$L:$N,3, FALSE) &amp; ",""" &amp; VLOOKUP(AE$1,Data!$L:$M,2, FALSE) &amp; """;"   )             )</f>
        <v/>
      </c>
      <c r="AF107" t="str">
        <f>IF(Data!$L108=AF$1, "",             IF(ISERR(SEARCH(AF$1,Data!$H108)),        "",          ";" &amp; VLOOKUP(AF$1,Data!$L:$N,3, FALSE) &amp; ",""" &amp; VLOOKUP(AF$1,Data!$L:$M,2, FALSE) &amp; """;"   )             )</f>
        <v/>
      </c>
      <c r="AG107" t="str">
        <f>IF(Data!$L108=AG$1, "",             IF(ISERR(SEARCH(AG$1,Data!$H108)),        "",          ";" &amp; VLOOKUP(AG$1,Data!$L:$N,3, FALSE) &amp; ",""" &amp; VLOOKUP(AG$1,Data!$L:$M,2, FALSE) &amp; """;"   )             )</f>
        <v/>
      </c>
      <c r="AH107" t="str">
        <f>IF(Data!$L108=AH$1, "",             IF(ISERR(SEARCH(AH$1,Data!$H108)),        "",          ";" &amp; VLOOKUP(AH$1,Data!$L:$N,3, FALSE) &amp; ",""" &amp; VLOOKUP(AH$1,Data!$L:$M,2, FALSE) &amp; """;"   )             )</f>
        <v/>
      </c>
      <c r="AI107" t="str">
        <f>IF(Data!$L108=AI$1, "",             IF(ISERR(SEARCH(AI$1,Data!$H108)),        "",          ";" &amp; VLOOKUP(AI$1,Data!$L:$N,3, FALSE) &amp; ",""" &amp; VLOOKUP(AI$1,Data!$L:$M,2, FALSE) &amp; """;"   )             )</f>
        <v/>
      </c>
      <c r="AJ107" t="str">
        <f>IF(Data!$L108=AJ$1, "",             IF(ISERR(SEARCH(AJ$1,Data!$H108)),        "",          ";" &amp; VLOOKUP(AJ$1,Data!$L:$N,3, FALSE) &amp; ",""" &amp; VLOOKUP(AJ$1,Data!$L:$M,2, FALSE) &amp; """;"   )             )</f>
        <v/>
      </c>
      <c r="AK107" t="str">
        <f>IF(Data!$L108=AK$1, "",             IF(ISERR(SEARCH(AK$1,Data!$H108)),        "",          ";" &amp; VLOOKUP(AK$1,Data!$L:$N,3, FALSE) &amp; ",""" &amp; VLOOKUP(AK$1,Data!$L:$M,2, FALSE) &amp; """;"   )             )</f>
        <v/>
      </c>
      <c r="AL107" t="str">
        <f>IF(Data!$L108=AL$1, "",             IF(ISERR(SEARCH(AL$1,Data!$H108)),        "",          ";" &amp; VLOOKUP(AL$1,Data!$L:$N,3, FALSE) &amp; ",""" &amp; VLOOKUP(AL$1,Data!$L:$M,2, FALSE) &amp; """;"   )             )</f>
        <v/>
      </c>
      <c r="AM107" t="str">
        <f>IF(Data!$L108=AM$1, "",             IF(ISERR(SEARCH(AM$1,Data!$H108)),        "",          ";" &amp; VLOOKUP(AM$1,Data!$L:$N,3, FALSE) &amp; ",""" &amp; VLOOKUP(AM$1,Data!$L:$M,2, FALSE) &amp; """;"   )             )</f>
        <v/>
      </c>
      <c r="AN107" t="str">
        <f>IF(Data!$L108=AN$1, "",             IF(ISERR(SEARCH(AN$1,Data!$H108)),        "",          ";" &amp; VLOOKUP(AN$1,Data!$L:$N,3, FALSE) &amp; ",""" &amp; VLOOKUP(AN$1,Data!$L:$M,2, FALSE) &amp; """;"   )             )</f>
        <v/>
      </c>
      <c r="AO107" t="str">
        <f>IF(Data!$L108=AO$1, "",             IF(ISERR(SEARCH(AO$1,Data!$H108)),        "",          ";" &amp; VLOOKUP(AO$1,Data!$L:$N,3, FALSE) &amp; ",""" &amp; VLOOKUP(AO$1,Data!$L:$M,2, FALSE) &amp; """;"   )             )</f>
        <v/>
      </c>
      <c r="AP107" t="str">
        <f>IF(Data!$L108=AP$1, "",             IF(ISERR(SEARCH(AP$1,Data!$H108)),        "",          ";" &amp; VLOOKUP(AP$1,Data!$L:$N,3, FALSE) &amp; ",""" &amp; VLOOKUP(AP$1,Data!$L:$M,2, FALSE) &amp; """;"   )             )</f>
        <v/>
      </c>
      <c r="AQ107" t="str">
        <f>IF(Data!$L108=AQ$1, "",             IF(ISERR(SEARCH(AQ$1,Data!$H108)),        "",          ";" &amp; VLOOKUP(AQ$1,Data!$L:$N,3, FALSE) &amp; ",""" &amp; VLOOKUP(AQ$1,Data!$L:$M,2, FALSE) &amp; """;"   )             )</f>
        <v/>
      </c>
      <c r="AR107" t="str">
        <f>IF(Data!$L108=AR$1, "",             IF(ISERR(SEARCH(AR$1,Data!$H108)),        "",          ";" &amp; VLOOKUP(AR$1,Data!$L:$N,3, FALSE) &amp; ",""" &amp; VLOOKUP(AR$1,Data!$L:$M,2, FALSE) &amp; """;"   )             )</f>
        <v/>
      </c>
      <c r="AS107" t="str">
        <f>IF(Data!$L108=AS$1, "",             IF(ISERR(SEARCH(AS$1,Data!$H108)),        "",          ";" &amp; VLOOKUP(AS$1,Data!$L:$N,3, FALSE) &amp; ",""" &amp; VLOOKUP(AS$1,Data!$L:$M,2, FALSE) &amp; """;"   )             )</f>
        <v/>
      </c>
      <c r="AT107" t="str">
        <f>IF(Data!$L108=AT$1, "",             IF(ISERR(SEARCH(AT$1,Data!$H108)),        "",          ";" &amp; VLOOKUP(AT$1,Data!$L:$N,3, FALSE) &amp; ",""" &amp; VLOOKUP(AT$1,Data!$L:$M,2, FALSE) &amp; """;"   )             )</f>
        <v/>
      </c>
      <c r="AU107" t="str">
        <f>IF(Data!$L108=AU$1, "",             IF(ISERR(SEARCH(AU$1,Data!$H108)),        "",          ";" &amp; VLOOKUP(AU$1,Data!$L:$N,3, FALSE) &amp; ",""" &amp; VLOOKUP(AU$1,Data!$L:$M,2, FALSE) &amp; """;"   )             )</f>
        <v/>
      </c>
      <c r="AV107" t="str">
        <f>IF(Data!$L108=AV$1, "",             IF(ISERR(SEARCH(AV$1,Data!$H108)),        "",          ";" &amp; VLOOKUP(AV$1,Data!$L:$N,3, FALSE) &amp; ",""" &amp; VLOOKUP(AV$1,Data!$L:$M,2, FALSE) &amp; """;"   )             )</f>
        <v/>
      </c>
      <c r="AW107" t="str">
        <f>IF(Data!$L108=AW$1, "",             IF(ISERR(SEARCH(AW$1,Data!$H108)),        "",          ";" &amp; VLOOKUP(AW$1,Data!$L:$N,3, FALSE) &amp; ",""" &amp; VLOOKUP(AW$1,Data!$L:$M,2, FALSE) &amp; """;"   )             )</f>
        <v/>
      </c>
      <c r="AX107" t="str">
        <f>IF(Data!$L108=AX$1, "",             IF(ISERR(SEARCH(AX$1,Data!$H108)),        "",          ";" &amp; VLOOKUP(AX$1,Data!$L:$N,3, FALSE) &amp; ",""" &amp; VLOOKUP(AX$1,Data!$L:$M,2, FALSE) &amp; """;"   )             )</f>
        <v/>
      </c>
      <c r="AY107" t="str">
        <f>IF(Data!$L108=AY$1, "",             IF(ISERR(SEARCH(AY$1,Data!$H108)),        "",          ";" &amp; VLOOKUP(AY$1,Data!$L:$N,3, FALSE) &amp; ",""" &amp; VLOOKUP(AY$1,Data!$L:$M,2, FALSE) &amp; """;"   )             )</f>
        <v/>
      </c>
      <c r="AZ107" t="str">
        <f>IF(Data!$L108=AZ$1, "",             IF(ISERR(SEARCH(AZ$1,Data!$H108)),        "",          ";" &amp; VLOOKUP(AZ$1,Data!$L:$N,3, FALSE) &amp; ",""" &amp; VLOOKUP(AZ$1,Data!$L:$M,2, FALSE) &amp; """;"   )             )</f>
        <v/>
      </c>
      <c r="BA107" t="str">
        <f>IF(Data!$L108=BA$1, "",             IF(ISERR(SEARCH(BA$1,Data!$H108)),        "",          ";" &amp; VLOOKUP(BA$1,Data!$L:$N,3, FALSE) &amp; ",""" &amp; VLOOKUP(BA$1,Data!$L:$M,2, FALSE) &amp; """;"   )             )</f>
        <v/>
      </c>
      <c r="BB107" t="str">
        <f>IF(Data!$L108=BB$1, "",             IF(ISERR(SEARCH(BB$1,Data!$H108)),        "",          ";" &amp; VLOOKUP(BB$1,Data!$L:$N,3, FALSE) &amp; ",""" &amp; VLOOKUP(BB$1,Data!$L:$M,2, FALSE) &amp; """;"   )             )</f>
        <v/>
      </c>
      <c r="BC107" t="str">
        <f>IF(Data!$L108=BC$1, "",             IF(ISERR(SEARCH(BC$1,Data!$H108)),        "",          ";" &amp; VLOOKUP(BC$1,Data!$L:$N,3, FALSE) &amp; ",""" &amp; VLOOKUP(BC$1,Data!$L:$M,2, FALSE) &amp; """;"   )             )</f>
        <v/>
      </c>
      <c r="BD107" t="str">
        <f>IF(Data!$L108=BD$1, "",             IF(ISERR(SEARCH(BD$1,Data!$H108)),        "",          ";" &amp; VLOOKUP(BD$1,Data!$L:$N,3, FALSE) &amp; ",""" &amp; VLOOKUP(BD$1,Data!$L:$M,2, FALSE) &amp; """;"   )             )</f>
        <v/>
      </c>
      <c r="BE107" t="str">
        <f>IF(Data!$L108=BE$1, "",             IF(ISERR(SEARCH(BE$1,Data!$H108)),        "",          ";" &amp; VLOOKUP(BE$1,Data!$L:$N,3, FALSE) &amp; ",""" &amp; VLOOKUP(BE$1,Data!$L:$M,2, FALSE) &amp; """;"   )             )</f>
        <v/>
      </c>
      <c r="BF107" t="str">
        <f>IF(Data!$L108=BF$1, "",             IF(ISERR(SEARCH(BF$1,Data!$H108)),        "",          ";" &amp; VLOOKUP(BF$1,Data!$L:$N,3, FALSE) &amp; ",""" &amp; VLOOKUP(BF$1,Data!$L:$M,2, FALSE) &amp; """;"   )             )</f>
        <v/>
      </c>
      <c r="BG107" t="str">
        <f>IF(Data!$L108=BG$1, "",             IF(ISERR(SEARCH(BG$1,Data!$H108)),        "",          ";" &amp; VLOOKUP(BG$1,Data!$L:$N,3, FALSE) &amp; ",""" &amp; VLOOKUP(BG$1,Data!$L:$M,2, FALSE) &amp; """;"   )             )</f>
        <v/>
      </c>
      <c r="BH107" t="str">
        <f>IF(Data!$L108=BH$1, "",             IF(ISERR(SEARCH(BH$1,Data!$H108)),        "",          ";" &amp; VLOOKUP(BH$1,Data!$L:$N,3, FALSE) &amp; ",""" &amp; VLOOKUP(BH$1,Data!$L:$M,2, FALSE) &amp; """;"   )             )</f>
        <v/>
      </c>
      <c r="BI107" t="str">
        <f>IF(Data!$L108=BI$1, "",             IF(ISERR(SEARCH(BI$1,Data!$H108)),        "",          ";" &amp; VLOOKUP(BI$1,Data!$L:$N,3, FALSE) &amp; ",""" &amp; VLOOKUP(BI$1,Data!$L:$M,2, FALSE) &amp; """;"   )             )</f>
        <v/>
      </c>
      <c r="BJ107" t="str">
        <f>IF(Data!$L108=BJ$1, "",             IF(ISERR(SEARCH(BJ$1,Data!$H108)),        "",          ";" &amp; VLOOKUP(BJ$1,Data!$L:$N,3, FALSE) &amp; ",""" &amp; VLOOKUP(BJ$1,Data!$L:$M,2, FALSE) &amp; """;"   )             )</f>
        <v/>
      </c>
      <c r="BK107" t="str">
        <f>IF(Data!$L108=BK$1, "",             IF(ISERR(SEARCH(BK$1,Data!$H108)),        "",          ";" &amp; VLOOKUP(BK$1,Data!$L:$N,3, FALSE) &amp; ",""" &amp; VLOOKUP(BK$1,Data!$L:$M,2, FALSE) &amp; """;"   )             )</f>
        <v/>
      </c>
      <c r="BL107" t="str">
        <f>IF(Data!$L108=BL$1, "",             IF(ISERR(SEARCH(BL$1,Data!$H108)),        "",          ";" &amp; VLOOKUP(BL$1,Data!$L:$N,3, FALSE) &amp; ",""" &amp; VLOOKUP(BL$1,Data!$L:$M,2, FALSE) &amp; """;"   )             )</f>
        <v/>
      </c>
      <c r="BM107" t="str">
        <f>IF(Data!$L108=BM$1, "",             IF(ISERR(SEARCH(BM$1,Data!$H108)),        "",          ";" &amp; VLOOKUP(BM$1,Data!$L:$N,3, FALSE) &amp; ",""" &amp; VLOOKUP(BM$1,Data!$L:$M,2, FALSE) &amp; """;"   )             )</f>
        <v/>
      </c>
      <c r="BN107" t="str">
        <f>IF(Data!$L108=BN$1, "",             IF(ISERR(SEARCH(BN$1,Data!$H108)),        "",          ";" &amp; VLOOKUP(BN$1,Data!$L:$N,3, FALSE) &amp; ",""" &amp; VLOOKUP(BN$1,Data!$L:$M,2, FALSE) &amp; """;"   )             )</f>
        <v/>
      </c>
      <c r="BO107" t="str">
        <f>IF(Data!$L108=BO$1, "",             IF(ISERR(SEARCH(BO$1,Data!$H108)),        "",          ";" &amp; VLOOKUP(BO$1,Data!$L:$N,3, FALSE) &amp; ",""" &amp; VLOOKUP(BO$1,Data!$L:$M,2, FALSE) &amp; """;"   )             )</f>
        <v/>
      </c>
      <c r="BP107" t="str">
        <f>IF(Data!$L108=BP$1, "",             IF(ISERR(SEARCH(BP$1,Data!$H108)),        "",          ";" &amp; VLOOKUP(BP$1,Data!$L:$N,3, FALSE) &amp; ",""" &amp; VLOOKUP(BP$1,Data!$L:$M,2, FALSE) &amp; """;"   )             )</f>
        <v/>
      </c>
      <c r="BQ107" t="str">
        <f>IF(Data!$L108=BQ$1, "",             IF(ISERR(SEARCH(BQ$1,Data!$H108)),        "",          ";" &amp; VLOOKUP(BQ$1,Data!$L:$N,3, FALSE) &amp; ",""" &amp; VLOOKUP(BQ$1,Data!$L:$M,2, FALSE) &amp; """;"   )             )</f>
        <v/>
      </c>
      <c r="BR107" t="str">
        <f>IF(Data!$L108=BR$1, "",             IF(ISERR(SEARCH(BR$1,Data!$H108)),        "",          ";" &amp; VLOOKUP(BR$1,Data!$L:$N,3, FALSE) &amp; ",""" &amp; VLOOKUP(BR$1,Data!$L:$M,2, FALSE) &amp; """;"   )             )</f>
        <v/>
      </c>
      <c r="BS107" t="str">
        <f>IF(Data!$L108=BS$1, "",             IF(ISERR(SEARCH(BS$1,Data!$H108)),        "",          ";" &amp; VLOOKUP(BS$1,Data!$L:$N,3, FALSE) &amp; ",""" &amp; VLOOKUP(BS$1,Data!$L:$M,2, FALSE) &amp; """;"   )             )</f>
        <v/>
      </c>
      <c r="BT107" t="str">
        <f>IF(Data!$L108=BT$1, "",             IF(ISERR(SEARCH(BT$1,Data!$H108)),        "",          ";" &amp; VLOOKUP(BT$1,Data!$L:$N,3, FALSE) &amp; ",""" &amp; VLOOKUP(BT$1,Data!$L:$M,2, FALSE) &amp; """;"   )             )</f>
        <v/>
      </c>
      <c r="BU107" t="str">
        <f>IF(Data!$L108=BU$1, "",             IF(ISERR(SEARCH(BU$1,Data!$H108)),        "",          ";" &amp; VLOOKUP(BU$1,Data!$L:$N,3, FALSE) &amp; ",""" &amp; VLOOKUP(BU$1,Data!$L:$M,2, FALSE) &amp; """;"   )             )</f>
        <v/>
      </c>
      <c r="BV107" t="str">
        <f>IF(Data!$L108=BV$1, "",             IF(ISERR(SEARCH(BV$1,Data!$H108)),        "",          ";" &amp; VLOOKUP(BV$1,Data!$L:$N,3, FALSE) &amp; ",""" &amp; VLOOKUP(BV$1,Data!$L:$M,2, FALSE) &amp; """;"   )             )</f>
        <v/>
      </c>
      <c r="BW107" t="str">
        <f>IF(Data!$L108=BW$1, "",             IF(ISERR(SEARCH(BW$1,Data!$H108)),        "",          ";" &amp; VLOOKUP(BW$1,Data!$L:$N,3, FALSE) &amp; ",""" &amp; VLOOKUP(BW$1,Data!$L:$M,2, FALSE) &amp; """;"   )             )</f>
        <v/>
      </c>
      <c r="BX107" t="str">
        <f>IF(Data!$L108=BX$1, "",             IF(ISERR(SEARCH(BX$1,Data!$H108)),        "",          ";" &amp; VLOOKUP(BX$1,Data!$L:$N,3, FALSE) &amp; ",""" &amp; VLOOKUP(BX$1,Data!$L:$M,2, FALSE) &amp; """;"   )             )</f>
        <v/>
      </c>
      <c r="BY107" t="str">
        <f>IF(Data!$L108=BY$1, "",             IF(ISERR(SEARCH(BY$1,Data!$H108)),        "",          ";" &amp; VLOOKUP(BY$1,Data!$L:$N,3, FALSE) &amp; ",""" &amp; VLOOKUP(BY$1,Data!$L:$M,2, FALSE) &amp; """;"   )             )</f>
        <v/>
      </c>
      <c r="BZ107" t="str">
        <f>IF(Data!$L108=BZ$1, "",             IF(ISERR(SEARCH(BZ$1,Data!$H108)),        "",          ";" &amp; VLOOKUP(BZ$1,Data!$L:$N,3, FALSE) &amp; ",""" &amp; VLOOKUP(BZ$1,Data!$L:$M,2, FALSE) &amp; """;"   )             )</f>
        <v/>
      </c>
      <c r="CA107" t="str">
        <f>IF(Data!$L108=CA$1, "",             IF(ISERR(SEARCH(CA$1,Data!$H108)),        "",          ";" &amp; VLOOKUP(CA$1,Data!$L:$N,3, FALSE) &amp; ",""" &amp; VLOOKUP(CA$1,Data!$L:$M,2, FALSE) &amp; """;"   )             )</f>
        <v/>
      </c>
      <c r="CB107" t="str">
        <f>IF(Data!$L108=CB$1, "",             IF(ISERR(SEARCH(CB$1,Data!$H108)),        "",          ";" &amp; VLOOKUP(CB$1,Data!$L:$N,3, FALSE) &amp; ",""" &amp; VLOOKUP(CB$1,Data!$L:$M,2, FALSE) &amp; """;"   )             )</f>
        <v/>
      </c>
      <c r="CC107" t="str">
        <f>IF(Data!$L108=CC$1, "",             IF(ISERR(SEARCH(CC$1,Data!$H108)),        "",          ";" &amp; VLOOKUP(CC$1,Data!$L:$N,3, FALSE) &amp; ",""" &amp; VLOOKUP(CC$1,Data!$L:$M,2, FALSE) &amp; """;"   )             )</f>
        <v/>
      </c>
      <c r="CD107" t="str">
        <f>IF(Data!$L108=CD$1, "",             IF(ISERR(SEARCH(CD$1,Data!$H108)),        "",          ";" &amp; VLOOKUP(CD$1,Data!$L:$N,3, FALSE) &amp; ",""" &amp; VLOOKUP(CD$1,Data!$L:$M,2, FALSE) &amp; """;"   )             )</f>
        <v/>
      </c>
      <c r="CE107" t="str">
        <f>IF(Data!$L108=CE$1, "",             IF(ISERR(SEARCH(CE$1,Data!$H108)),        "",          ";" &amp; VLOOKUP(CE$1,Data!$L:$N,3, FALSE) &amp; ",""" &amp; VLOOKUP(CE$1,Data!$L:$M,2, FALSE) &amp; """;"   )             )</f>
        <v/>
      </c>
      <c r="CF107" t="str">
        <f>IF(Data!$L108=CF$1, "",             IF(ISERR(SEARCH(CF$1,Data!$H108)),        "",          ";" &amp; VLOOKUP(CF$1,Data!$L:$N,3, FALSE) &amp; ",""" &amp; VLOOKUP(CF$1,Data!$L:$M,2, FALSE) &amp; """;"   )             )</f>
        <v/>
      </c>
      <c r="CG107" t="str">
        <f>IF(Data!$L108=CG$1, "",             IF(ISERR(SEARCH(CG$1,Data!$H108)),        "",          ";" &amp; VLOOKUP(CG$1,Data!$L:$N,3, FALSE) &amp; ",""" &amp; VLOOKUP(CG$1,Data!$L:$M,2, FALSE) &amp; """;"   )             )</f>
        <v/>
      </c>
      <c r="CH107" t="str">
        <f>IF(Data!$L108=CH$1, "",             IF(ISERR(SEARCH(CH$1,Data!$H108)),        "",          ";" &amp; VLOOKUP(CH$1,Data!$L:$N,3, FALSE) &amp; ",""" &amp; VLOOKUP(CH$1,Data!$L:$M,2, FALSE) &amp; """;"   )             )</f>
        <v/>
      </c>
      <c r="CI107" t="str">
        <f>IF(Data!$L108=CI$1, "",             IF(ISERR(SEARCH(CI$1,Data!$H108)),        "",          ";" &amp; VLOOKUP(CI$1,Data!$L:$N,3, FALSE) &amp; ",""" &amp; VLOOKUP(CI$1,Data!$L:$M,2, FALSE) &amp; """;"   )             )</f>
        <v/>
      </c>
      <c r="CJ107" t="str">
        <f>IF(Data!$L108=CJ$1, "",             IF(ISERR(SEARCH(CJ$1,Data!$H108)),        "",          ";" &amp; VLOOKUP(CJ$1,Data!$L:$N,3, FALSE) &amp; ",""" &amp; VLOOKUP(CJ$1,Data!$L:$M,2, FALSE) &amp; """;"   )             )</f>
        <v/>
      </c>
      <c r="CK107" t="str">
        <f>IF(Data!$L108=CK$1, "",             IF(ISERR(SEARCH(CK$1,Data!$H108)),        "",          ";" &amp; VLOOKUP(CK$1,Data!$L:$N,3, FALSE) &amp; ",""" &amp; VLOOKUP(CK$1,Data!$L:$M,2, FALSE) &amp; """;"   )             )</f>
        <v/>
      </c>
      <c r="CL107" t="str">
        <f>IF(Data!$L108=CL$1, "",             IF(ISERR(SEARCH(CL$1,Data!$H108)),        "",          ";" &amp; VLOOKUP(CL$1,Data!$L:$N,3, FALSE) &amp; ",""" &amp; VLOOKUP(CL$1,Data!$L:$M,2, FALSE) &amp; """;"   )             )</f>
        <v/>
      </c>
      <c r="CM107" t="str">
        <f>IF(Data!$L108=CM$1, "",             IF(ISERR(SEARCH(CM$1,Data!$H108)),        "",          ";" &amp; VLOOKUP(CM$1,Data!$L:$N,3, FALSE) &amp; ",""" &amp; VLOOKUP(CM$1,Data!$L:$M,2, FALSE) &amp; """;"   )             )</f>
        <v/>
      </c>
      <c r="CN107" t="str">
        <f>IF(Data!$L108=CN$1, "",             IF(ISERR(SEARCH(CN$1,Data!$H108)),        "",          ";" &amp; VLOOKUP(CN$1,Data!$L:$N,3, FALSE) &amp; ",""" &amp; VLOOKUP(CN$1,Data!$L:$M,2, FALSE) &amp; """;"   )             )</f>
        <v/>
      </c>
      <c r="CO107" t="str">
        <f>IF(Data!$L108=CO$1, "",             IF(ISERR(SEARCH(CO$1,Data!$H108)),        "",          ";" &amp; VLOOKUP(CO$1,Data!$L:$N,3, FALSE) &amp; ",""" &amp; VLOOKUP(CO$1,Data!$L:$M,2, FALSE) &amp; """;"   )             )</f>
        <v/>
      </c>
      <c r="CP107" t="str">
        <f>IF(Data!$L108=CP$1, "",             IF(ISERR(SEARCH(CP$1,Data!$H108)),        "",          ";" &amp; VLOOKUP(CP$1,Data!$L:$N,3, FALSE) &amp; ",""" &amp; VLOOKUP(CP$1,Data!$L:$M,2, FALSE) &amp; """;"   )             )</f>
        <v/>
      </c>
      <c r="CQ107" t="str">
        <f>IF(Data!$L108=CQ$1, "",             IF(ISERR(SEARCH(CQ$1,Data!$H108)),        "",          ";" &amp; VLOOKUP(CQ$1,Data!$L:$N,3, FALSE) &amp; ",""" &amp; VLOOKUP(CQ$1,Data!$L:$M,2, FALSE) &amp; """;"   )             )</f>
        <v/>
      </c>
      <c r="CR107" t="str">
        <f>IF(Data!$L108=CR$1, "",             IF(ISERR(SEARCH(CR$1,Data!$H108)),        "",          ";" &amp; VLOOKUP(CR$1,Data!$L:$N,3, FALSE) &amp; ",""" &amp; VLOOKUP(CR$1,Data!$L:$M,2, FALSE) &amp; """;"   )             )</f>
        <v/>
      </c>
      <c r="CS107" t="str">
        <f>IF(Data!$L108=CS$1, "",             IF(ISERR(SEARCH(CS$1,Data!$H108)),        "",          ";" &amp; VLOOKUP(CS$1,Data!$L:$N,3, FALSE) &amp; ",""" &amp; VLOOKUP(CS$1,Data!$L:$M,2, FALSE) &amp; """;"   )             )</f>
        <v/>
      </c>
      <c r="CT107" t="str">
        <f>IF(Data!$L108=CT$1, "",             IF(ISERR(SEARCH(CT$1,Data!$H108)),        "",          ";" &amp; VLOOKUP(CT$1,Data!$L:$N,3, FALSE) &amp; ",""" &amp; VLOOKUP(CT$1,Data!$L:$M,2, FALSE) &amp; """;"   )             )</f>
        <v/>
      </c>
      <c r="CU107" t="str">
        <f>IF(Data!$L108=CU$1, "",             IF(ISERR(SEARCH(CU$1,Data!$H108)),        "",          ";" &amp; VLOOKUP(CU$1,Data!$L:$N,3, FALSE) &amp; ",""" &amp; VLOOKUP(CU$1,Data!$L:$M,2, FALSE) &amp; """;"   )             )</f>
        <v/>
      </c>
      <c r="CV107" t="str">
        <f>IF(Data!$L108=CV$1, "",             IF(ISERR(SEARCH(CV$1,Data!$H108)),        "",          ";" &amp; VLOOKUP(CV$1,Data!$L:$N,3, FALSE) &amp; ",""" &amp; VLOOKUP(CV$1,Data!$L:$M,2, FALSE) &amp; """;"   )             )</f>
        <v/>
      </c>
      <c r="CW107" t="str">
        <f>IF(Data!$L108=CW$1, "",             IF(ISERR(SEARCH(CW$1,Data!$H108)),        "",          ";" &amp; VLOOKUP(CW$1,Data!$L:$N,3, FALSE) &amp; ",""" &amp; VLOOKUP(CW$1,Data!$L:$M,2, FALSE) &amp; """;"   )             )</f>
        <v/>
      </c>
      <c r="CX107" t="str">
        <f>IF(Data!$L108=CX$1, "",             IF(ISERR(SEARCH(CX$1,Data!$H108)),        "",          ";" &amp; VLOOKUP(CX$1,Data!$L:$N,3, FALSE) &amp; ",""" &amp; VLOOKUP(CX$1,Data!$L:$M,2, FALSE) &amp; """;"   )             )</f>
        <v/>
      </c>
      <c r="CY107" t="str">
        <f>IF(Data!$L108=CY$1, "",             IF(ISERR(SEARCH(CY$1,Data!$H108)),        "",          ";" &amp; VLOOKUP(CY$1,Data!$L:$N,3, FALSE) &amp; ",""" &amp; VLOOKUP(CY$1,Data!$L:$M,2, FALSE) &amp; """;"   )             )</f>
        <v/>
      </c>
      <c r="CZ107" t="str">
        <f>IF(Data!$L108=CZ$1, "",             IF(ISERR(SEARCH(CZ$1,Data!$H108)),        "",          ";" &amp; VLOOKUP(CZ$1,Data!$L:$N,3, FALSE) &amp; ",""" &amp; VLOOKUP(CZ$1,Data!$L:$M,2, FALSE) &amp; """;"   )             )</f>
        <v/>
      </c>
      <c r="DA107" t="str">
        <f>IF(Data!$L108=DA$1, "",             IF(ISERR(SEARCH(DA$1,Data!$H108)),        "",          ";" &amp; VLOOKUP(DA$1,Data!$L:$N,3, FALSE) &amp; ",""" &amp; VLOOKUP(DA$1,Data!$L:$M,2, FALSE) &amp; """;"   )             )</f>
        <v/>
      </c>
      <c r="DB107" t="str">
        <f>IF(Data!$L108=DB$1, "",             IF(ISERR(SEARCH(DB$1,Data!$H108)),        "",          ";" &amp; VLOOKUP(DB$1,Data!$L:$N,3, FALSE) &amp; ",""" &amp; VLOOKUP(DB$1,Data!$L:$M,2, FALSE) &amp; """;"   )             )</f>
        <v/>
      </c>
      <c r="DC107" t="str">
        <f>IF(Data!$L108=DC$1, "",             IF(ISERR(SEARCH(DC$1,Data!$H108)),        "",          ";" &amp; VLOOKUP(DC$1,Data!$L:$N,3, FALSE) &amp; ",""" &amp; VLOOKUP(DC$1,Data!$L:$M,2, FALSE) &amp; """;"   )             )</f>
        <v/>
      </c>
      <c r="DD107" t="str">
        <f>IF(Data!$L108=DD$1, "",             IF(ISERR(SEARCH(DD$1,Data!$H108)),        "",          ";" &amp; VLOOKUP(DD$1,Data!$L:$N,3, FALSE) &amp; ",""" &amp; VLOOKUP(DD$1,Data!$L:$M,2, FALSE) &amp; """;"   )             )</f>
        <v/>
      </c>
      <c r="DE107" t="str">
        <f>IF(Data!$L108=DE$1, "",             IF(ISERR(SEARCH(DE$1,Data!$H108)),        "",          ";" &amp; VLOOKUP(DE$1,Data!$L:$N,3, FALSE) &amp; ",""" &amp; VLOOKUP(DE$1,Data!$L:$M,2, FALSE) &amp; """;"   )             )</f>
        <v/>
      </c>
      <c r="DF107" t="str">
        <f>IF(Data!$L108=DF$1, "",             IF(ISERR(SEARCH(DF$1,Data!$H108)),        "",          ";" &amp; VLOOKUP(DF$1,Data!$L:$N,3, FALSE) &amp; ",""" &amp; VLOOKUP(DF$1,Data!$L:$M,2, FALSE) &amp; """;"   )             )</f>
        <v/>
      </c>
      <c r="DG107" t="str">
        <f>IF(Data!$L108=DG$1, "",             IF(ISERR(SEARCH(DG$1,Data!$H108)),        "",          ";" &amp; VLOOKUP(DG$1,Data!$L:$N,3, FALSE) &amp; ",""" &amp; VLOOKUP(DG$1,Data!$L:$M,2, FALSE) &amp; """;"   )             )</f>
        <v/>
      </c>
      <c r="DH107" t="str">
        <f>IF(Data!$L108=DH$1, "",             IF(ISERR(SEARCH(DH$1,Data!$H108)),        "",          ";" &amp; VLOOKUP(DH$1,Data!$L:$N,3, FALSE) &amp; ",""" &amp; VLOOKUP(DH$1,Data!$L:$M,2, FALSE) &amp; """;"   )             )</f>
        <v/>
      </c>
      <c r="DI107" t="str">
        <f>IF(Data!$L108=DI$1, "",             IF(ISERR(SEARCH(DI$1,Data!$H108)),        "",          ";" &amp; VLOOKUP(DI$1,Data!$L:$N,3, FALSE) &amp; ",""" &amp; VLOOKUP(DI$1,Data!$L:$M,2, FALSE) &amp; """;"   )             )</f>
        <v/>
      </c>
      <c r="DJ107" t="str">
        <f>IF(Data!$L108=DJ$1, "",             IF(ISERR(SEARCH(DJ$1,Data!$H108)),        "",          ";" &amp; VLOOKUP(DJ$1,Data!$L:$N,3, FALSE) &amp; ",""" &amp; VLOOKUP(DJ$1,Data!$L:$M,2, FALSE) &amp; """;"   )             )</f>
        <v/>
      </c>
      <c r="DK107" t="str">
        <f>IF(Data!$L108=DK$1, "",             IF(ISERR(SEARCH(DK$1,Data!$H108)),        "",          ";" &amp; VLOOKUP(DK$1,Data!$L:$N,3, FALSE) &amp; ",""" &amp; VLOOKUP(DK$1,Data!$L:$M,2, FALSE) &amp; """;"   )             )</f>
        <v/>
      </c>
      <c r="DL107" t="str">
        <f>IF(Data!$L108=DL$1, "",             IF(ISERR(SEARCH(DL$1,Data!$H108)),        "",          ";" &amp; VLOOKUP(DL$1,Data!$L:$N,3, FALSE) &amp; ",""" &amp; VLOOKUP(DL$1,Data!$L:$M,2, FALSE) &amp; """;"   )             )</f>
        <v/>
      </c>
      <c r="DM107" t="str">
        <f>IF(Data!$L108=DM$1, "",             IF(ISERR(SEARCH(DM$1,Data!$H108)),        "",          ";" &amp; VLOOKUP(DM$1,Data!$L:$N,3, FALSE) &amp; ",""" &amp; VLOOKUP(DM$1,Data!$L:$M,2, FALSE) &amp; """;"   )             )</f>
        <v/>
      </c>
      <c r="DN107" t="str">
        <f>IF(Data!$L108=DN$1, "",             IF(ISERR(SEARCH(DN$1,Data!$H108)),        "",          ";" &amp; VLOOKUP(DN$1,Data!$L:$N,3, FALSE) &amp; ",""" &amp; VLOOKUP(DN$1,Data!$L:$M,2, FALSE) &amp; """;"   )             )</f>
        <v/>
      </c>
      <c r="DO107" t="str">
        <f>IF(Data!$L108=DO$1, "",             IF(ISERR(SEARCH(DO$1,Data!$H108)),        "",          ";" &amp; VLOOKUP(DO$1,Data!$L:$N,3, FALSE) &amp; ",""" &amp; VLOOKUP(DO$1,Data!$L:$M,2, FALSE) &amp; """;"   )             )</f>
        <v/>
      </c>
      <c r="DP107" t="str">
        <f>IF(Data!$L108=DP$1, "",             IF(ISERR(SEARCH(DP$1,Data!$H108)),        "",          ";" &amp; VLOOKUP(DP$1,Data!$L:$N,3, FALSE) &amp; ",""" &amp; VLOOKUP(DP$1,Data!$L:$M,2, FALSE) &amp; """;"   )             )</f>
        <v/>
      </c>
      <c r="DQ107" t="str">
        <f>IF(Data!$L108=DQ$1, "",             IF(ISERR(SEARCH(DQ$1,Data!$H108)),        "",          ";" &amp; VLOOKUP(DQ$1,Data!$L:$N,3, FALSE) &amp; ",""" &amp; VLOOKUP(DQ$1,Data!$L:$M,2, FALSE) &amp; """;"   )             )</f>
        <v/>
      </c>
      <c r="DR107" t="str">
        <f>IF(Data!$L108=DR$1, "",             IF(ISERR(SEARCH(DR$1,Data!$H108)),        "",          ";" &amp; VLOOKUP(DR$1,Data!$L:$N,3, FALSE) &amp; ",""" &amp; VLOOKUP(DR$1,Data!$L:$M,2, FALSE) &amp; """;"   )             )</f>
        <v/>
      </c>
      <c r="DS107" t="str">
        <f>IF(Data!$L108=DS$1, "",             IF(ISERR(SEARCH(DS$1,Data!$H108)),        "",          ";" &amp; VLOOKUP(DS$1,Data!$L:$N,3, FALSE) &amp; ",""" &amp; VLOOKUP(DS$1,Data!$L:$M,2, FALSE) &amp; """;"   )             )</f>
        <v/>
      </c>
      <c r="DT107" t="str">
        <f>IF(Data!$L108=DT$1, "",             IF(ISERR(SEARCH(DT$1,Data!$H108)),        "",          ";" &amp; VLOOKUP(DT$1,Data!$L:$N,3, FALSE) &amp; ",""" &amp; VLOOKUP(DT$1,Data!$L:$M,2, FALSE) &amp; """;"   )             )</f>
        <v/>
      </c>
      <c r="DU107" t="str">
        <f>IF(Data!$L108=DU$1, "",             IF(ISERR(SEARCH(DU$1,Data!$H108)),        "",          ";" &amp; VLOOKUP(DU$1,Data!$L:$N,3, FALSE) &amp; ",""" &amp; VLOOKUP(DU$1,Data!$L:$M,2, FALSE) &amp; """;"   )             )</f>
        <v/>
      </c>
      <c r="DV107" t="str">
        <f>IF(Data!$L108=DV$1, "",             IF(ISERR(SEARCH(DV$1,Data!$H108)),        "",          ";" &amp; VLOOKUP(DV$1,Data!$L:$N,3, FALSE) &amp; ",""" &amp; VLOOKUP(DV$1,Data!$L:$M,2, FALSE) &amp; """;"   )             )</f>
        <v/>
      </c>
      <c r="DW107" t="str">
        <f>IF(Data!$L108=DW$1, "",             IF(ISERR(SEARCH(DW$1,Data!$H108)),        "",          ";" &amp; VLOOKUP(DW$1,Data!$L:$N,3, FALSE) &amp; ",""" &amp; VLOOKUP(DW$1,Data!$L:$M,2, FALSE) &amp; """;"   )             )</f>
        <v/>
      </c>
      <c r="DX107" t="str">
        <f>IF(Data!$L108=DX$1, "",             IF(ISERR(SEARCH(DX$1,Data!$H108)),        "",          ";" &amp; VLOOKUP(DX$1,Data!$L:$N,3, FALSE) &amp; ",""" &amp; VLOOKUP(DX$1,Data!$L:$M,2, FALSE) &amp; """;"   )             )</f>
        <v/>
      </c>
      <c r="DY107" t="str">
        <f>IF(Data!$L108=DY$1, "",             IF(ISERR(SEARCH(DY$1,Data!$H108)),        "",          ";" &amp; VLOOKUP(DY$1,Data!$L:$N,3, FALSE) &amp; ",""" &amp; VLOOKUP(DY$1,Data!$L:$M,2, FALSE) &amp; """;"   )             )</f>
        <v/>
      </c>
      <c r="DZ107" t="str">
        <f>IF(Data!$L108=DZ$1, "",             IF(ISERR(SEARCH(DZ$1,Data!$H108)),        "",          ";" &amp; VLOOKUP(DZ$1,Data!$L:$N,3, FALSE) &amp; ",""" &amp; VLOOKUP(DZ$1,Data!$L:$M,2, FALSE) &amp; """;"   )             )</f>
        <v/>
      </c>
      <c r="EA107" t="str">
        <f>IF(Data!$L108=EA$1, "",             IF(ISERR(SEARCH(EA$1,Data!$H108)),        "",          ";" &amp; VLOOKUP(EA$1,Data!$L:$N,3, FALSE) &amp; ",""" &amp; VLOOKUP(EA$1,Data!$L:$M,2, FALSE) &amp; """;"   )             )</f>
        <v/>
      </c>
      <c r="EB107" t="str">
        <f>IF(Data!$L108=EB$1, "",             IF(ISERR(SEARCH(EB$1,Data!$H108)),        "",          ";" &amp; VLOOKUP(EB$1,Data!$L:$N,3, FALSE) &amp; ",""" &amp; VLOOKUP(EB$1,Data!$L:$M,2, FALSE) &amp; """;"   )             )</f>
        <v/>
      </c>
      <c r="EC107" t="str">
        <f>IF(Data!$L108=EC$1, "",             IF(ISERR(SEARCH(EC$1,Data!$H108)),        "",          ";" &amp; VLOOKUP(EC$1,Data!$L:$N,3, FALSE) &amp; ",""" &amp; VLOOKUP(EC$1,Data!$L:$M,2, FALSE) &amp; """;"   )             )</f>
        <v/>
      </c>
      <c r="ED107" t="str">
        <f>IF(Data!$L108=ED$1, "",             IF(ISERR(SEARCH(ED$1,Data!$H108)),        "",          ";" &amp; VLOOKUP(ED$1,Data!$L:$N,3, FALSE) &amp; ",""" &amp; VLOOKUP(ED$1,Data!$L:$M,2, FALSE) &amp; """;"   )             )</f>
        <v/>
      </c>
      <c r="EE107" t="str">
        <f>IF(Data!$L108=EE$1, "",             IF(ISERR(SEARCH(EE$1,Data!$H108)),        "",          ";" &amp; VLOOKUP(EE$1,Data!$L:$N,3, FALSE) &amp; ",""" &amp; VLOOKUP(EE$1,Data!$L:$M,2, FALSE) &amp; """;"   )             )</f>
        <v/>
      </c>
      <c r="EF107" t="str">
        <f>IF(Data!$L108=EF$1, "",             IF(ISERR(SEARCH(EF$1,Data!$H108)),        "",          ";" &amp; VLOOKUP(EF$1,Data!$L:$N,3, FALSE) &amp; ",""" &amp; VLOOKUP(EF$1,Data!$L:$M,2, FALSE) &amp; """;"   )             )</f>
        <v/>
      </c>
      <c r="EG107" t="str">
        <f>IF(Data!$L108=EG$1, "",             IF(ISERR(SEARCH(EG$1,Data!$H108)),        "",          ";" &amp; VLOOKUP(EG$1,Data!$L:$N,3, FALSE) &amp; ",""" &amp; VLOOKUP(EG$1,Data!$L:$M,2, FALSE) &amp; """;"   )             )</f>
        <v/>
      </c>
      <c r="EH107" t="str">
        <f>IF(Data!$L108=EH$1, "",             IF(ISERR(SEARCH(EH$1,Data!$H108)),        "",          ";" &amp; VLOOKUP(EH$1,Data!$L:$N,3, FALSE) &amp; ",""" &amp; VLOOKUP(EH$1,Data!$L:$M,2, FALSE) &amp; """;"   )             )</f>
        <v/>
      </c>
      <c r="EI107" t="str">
        <f>IF(Data!$L108=EI$1, "",             IF(ISERR(SEARCH(EI$1,Data!$H108)),        "",          ";" &amp; VLOOKUP(EI$1,Data!$L:$N,3, FALSE) &amp; ",""" &amp; VLOOKUP(EI$1,Data!$L:$M,2, FALSE) &amp; """;"   )             )</f>
        <v/>
      </c>
      <c r="EJ107" t="str">
        <f>IF(Data!$L108=EJ$1, "",             IF(ISERR(SEARCH(EJ$1,Data!$H108)),        "",          ";" &amp; VLOOKUP(EJ$1,Data!$L:$N,3, FALSE) &amp; ",""" &amp; VLOOKUP(EJ$1,Data!$L:$M,2, FALSE) &amp; """;"   )             )</f>
        <v/>
      </c>
      <c r="EK107" t="str">
        <f>IF(Data!$L108=EK$1, "",             IF(ISERR(SEARCH(EK$1,Data!$H108)),        "",          ";" &amp; VLOOKUP(EK$1,Data!$L:$N,3, FALSE) &amp; ",""" &amp; VLOOKUP(EK$1,Data!$L:$M,2, FALSE) &amp; """;"   )             )</f>
        <v/>
      </c>
      <c r="EL107" t="str">
        <f>IF(Data!$L108=EL$1, "",             IF(ISERR(SEARCH(EL$1,Data!$H108)),        "",          ";" &amp; VLOOKUP(EL$1,Data!$L:$N,3, FALSE) &amp; ",""" &amp; VLOOKUP(EL$1,Data!$L:$M,2, FALSE) &amp; """;"   )             )</f>
        <v/>
      </c>
      <c r="EM107" t="str">
        <f>IF(Data!$L108=EM$1, "",             IF(ISERR(SEARCH(EM$1,Data!$H108)),        "",          ";" &amp; VLOOKUP(EM$1,Data!$L:$N,3, FALSE) &amp; ",""" &amp; VLOOKUP(EM$1,Data!$L:$M,2, FALSE) &amp; """;"   )             )</f>
        <v/>
      </c>
      <c r="EN107" t="str">
        <f>IF(Data!$L108=EN$1, "",             IF(ISERR(SEARCH(EN$1,Data!$H108)),        "",          ";" &amp; VLOOKUP(EN$1,Data!$L:$N,3, FALSE) &amp; ",""" &amp; VLOOKUP(EN$1,Data!$L:$M,2, FALSE) &amp; """;"   )             )</f>
        <v/>
      </c>
      <c r="EO107" t="str">
        <f>IF(Data!$L108=EO$1, "",             IF(ISERR(SEARCH(EO$1,Data!$H108)),        "",          ";" &amp; VLOOKUP(EO$1,Data!$L:$N,3, FALSE) &amp; ",""" &amp; VLOOKUP(EO$1,Data!$L:$M,2, FALSE) &amp; """;"   )             )</f>
        <v/>
      </c>
      <c r="EP107" t="str">
        <f>IF(Data!$L108=EP$1, "",             IF(ISERR(SEARCH(EP$1,Data!$H108)),        "",          ";" &amp; VLOOKUP(EP$1,Data!$L:$N,3, FALSE) &amp; ",""" &amp; VLOOKUP(EP$1,Data!$L:$M,2, FALSE) &amp; """;"   )             )</f>
        <v/>
      </c>
      <c r="EQ107" t="str">
        <f>IF(Data!$L108=EQ$1, "",             IF(ISERR(SEARCH(EQ$1,Data!$H108)),        "",          ";" &amp; VLOOKUP(EQ$1,Data!$L:$N,3, FALSE) &amp; ",""" &amp; VLOOKUP(EQ$1,Data!$L:$M,2, FALSE) &amp; """;"   )             )</f>
        <v>;00000000-0000-0000-0000-000000000143,"HUMAN";</v>
      </c>
      <c r="ER107" t="str">
        <f>IF(Data!$L108=ER$1, "",             IF(ISERR(SEARCH(ER$1,Data!$H108)),        "",          ";" &amp; VLOOKUP(ER$1,Data!$L:$N,3, FALSE) &amp; ",""" &amp; VLOOKUP(ER$1,Data!$L:$M,2, FALSE) &amp; """;"   )             )</f>
        <v/>
      </c>
      <c r="ES107" t="str">
        <f>IF(Data!$L108=ES$1, "",             IF(ISERR(SEARCH(ES$1,Data!$H108)),        "",          ";" &amp; VLOOKUP(ES$1,Data!$L:$N,3, FALSE) &amp; ",""" &amp; VLOOKUP(ES$1,Data!$L:$M,2, FALSE) &amp; """;"   )             )</f>
        <v/>
      </c>
      <c r="ET107" t="str">
        <f>IF(Data!$L108=ET$1, "",             IF(ISERR(SEARCH(ET$1,Data!$H108)),        "",          ";" &amp; VLOOKUP(ET$1,Data!$L:$N,3, FALSE) &amp; ",""" &amp; VLOOKUP(ET$1,Data!$L:$M,2, FALSE) &amp; """;"   )             )</f>
        <v/>
      </c>
      <c r="EU107" t="str">
        <f>IF(Data!$L108=EU$1, "",             IF(ISERR(SEARCH(EU$1,Data!$H108)),        "",          ";" &amp; VLOOKUP(EU$1,Data!$L:$N,3, FALSE) &amp; ",""" &amp; VLOOKUP(EU$1,Data!$L:$M,2, FALSE) &amp; """;"   )             )</f>
        <v/>
      </c>
      <c r="EV107" t="str">
        <f>IF(Data!$L108=EV$1, "",             IF(ISERR(SEARCH(EV$1,Data!$H108)),        "",          ";" &amp; VLOOKUP(EV$1,Data!$L:$N,3, FALSE) &amp; ",""" &amp; VLOOKUP(EV$1,Data!$L:$M,2, FALSE) &amp; """;"   )             )</f>
        <v/>
      </c>
      <c r="EW107" t="str">
        <f>IF(Data!$L108=EW$1, "",             IF(ISERR(SEARCH(EW$1,Data!$H108)),        "",          ";" &amp; VLOOKUP(EW$1,Data!$L:$N,3, FALSE) &amp; ",""" &amp; VLOOKUP(EW$1,Data!$L:$M,2, FALSE) &amp; """;"   )             )</f>
        <v/>
      </c>
      <c r="EX107" t="str">
        <f>IF(Data!$L108=EX$1, "",             IF(ISERR(SEARCH(EX$1,Data!$H108)),        "",          ";" &amp; VLOOKUP(EX$1,Data!$L:$N,3, FALSE) &amp; ",""" &amp; VLOOKUP(EX$1,Data!$L:$M,2, FALSE) &amp; """;"   )             )</f>
        <v/>
      </c>
      <c r="EY107" t="str">
        <f>IF(Data!$L108=EY$1, "",             IF(ISERR(SEARCH(EY$1,Data!$H108)),        "",          ";" &amp; VLOOKUP(EY$1,Data!$L:$N,3, FALSE) &amp; ",""" &amp; VLOOKUP(EY$1,Data!$L:$M,2, FALSE) &amp; """;"   )             )</f>
        <v/>
      </c>
      <c r="EZ107" t="str">
        <f>IF(Data!$L108=EZ$1, "",             IF(ISERR(SEARCH(EZ$1,Data!$H108)),        "",          ";" &amp; VLOOKUP(EZ$1,Data!$L:$N,3, FALSE) &amp; ",""" &amp; VLOOKUP(EZ$1,Data!$L:$M,2, FALSE) &amp; """;"   )             )</f>
        <v/>
      </c>
      <c r="FA107" t="str">
        <f>IF(Data!$L108=FA$1, "",             IF(ISERR(SEARCH(FA$1,Data!$H108)),        "",          ";" &amp; VLOOKUP(FA$1,Data!$L:$N,3, FALSE) &amp; ",""" &amp; VLOOKUP(FA$1,Data!$L:$M,2, FALSE) &amp; """;"   )             )</f>
        <v/>
      </c>
      <c r="FB107" t="str">
        <f>IF(Data!$L108=FB$1, "",             IF(ISERR(SEARCH(FB$1,Data!$H108)),        "",          ";" &amp; VLOOKUP(FB$1,Data!$L:$N,3, FALSE) &amp; ",""" &amp; VLOOKUP(FB$1,Data!$L:$M,2, FALSE) &amp; """;"   )             )</f>
        <v/>
      </c>
      <c r="FC107" t="str">
        <f>IF(Data!$L108=FC$1, "",             IF(ISERR(SEARCH(FC$1,Data!$H108)),        "",          ";" &amp; VLOOKUP(FC$1,Data!$L:$N,3, FALSE) &amp; ",""" &amp; VLOOKUP(FC$1,Data!$L:$M,2, FALSE) &amp; """;"   )             )</f>
        <v/>
      </c>
      <c r="FD107" t="str">
        <f>IF(Data!$L108=FD$1, "",             IF(ISERR(SEARCH(FD$1,Data!$H108)),        "",          ";" &amp; VLOOKUP(FD$1,Data!$L:$N,3, FALSE) &amp; ",""" &amp; VLOOKUP(FD$1,Data!$L:$M,2, FALSE) &amp; """;"   )             )</f>
        <v/>
      </c>
      <c r="FE107" t="str">
        <f>IF(Data!$L108=FE$1, "",             IF(ISERR(SEARCH(FE$1,Data!$H108)),        "",          ";" &amp; VLOOKUP(FE$1,Data!$L:$N,3, FALSE) &amp; ",""" &amp; VLOOKUP(FE$1,Data!$L:$M,2, FALSE) &amp; """;"   )             )</f>
        <v/>
      </c>
      <c r="FF107" t="str">
        <f>IF(Data!$L108=FF$1, "",             IF(ISERR(SEARCH(FF$1,Data!$H108)),        "",          ";" &amp; VLOOKUP(FF$1,Data!$L:$N,3, FALSE) &amp; ",""" &amp; VLOOKUP(FF$1,Data!$L:$M,2, FALSE) &amp; """;"   )             )</f>
        <v/>
      </c>
      <c r="FG107" t="str">
        <f>IF(Data!$L108=FG$1, "",             IF(ISERR(SEARCH(FG$1,Data!$H108)),        "",          ";" &amp; VLOOKUP(FG$1,Data!$L:$N,3, FALSE) &amp; ",""" &amp; VLOOKUP(FG$1,Data!$L:$M,2, FALSE) &amp; """;"   )             )</f>
        <v/>
      </c>
      <c r="FH107" t="str">
        <f>IF(Data!$L108=FH$1, "",             IF(ISERR(SEARCH(FH$1,Data!$H108)),        "",          ";" &amp; VLOOKUP(FH$1,Data!$L:$N,3, FALSE) &amp; ",""" &amp; VLOOKUP(FH$1,Data!$L:$M,2, FALSE) &amp; """;"   )             )</f>
        <v/>
      </c>
      <c r="FI107" t="str">
        <f>IF(Data!$L108=FI$1, "",             IF(ISERR(SEARCH(FI$1,Data!$H108)),        "",          ";" &amp; VLOOKUP(FI$1,Data!$L:$N,3, FALSE) &amp; ",""" &amp; VLOOKUP(FI$1,Data!$L:$M,2, FALSE) &amp; """;"   )             )</f>
        <v/>
      </c>
      <c r="FJ107" t="str">
        <f>IF(Data!$L108=FJ$1, "",             IF(ISERR(SEARCH(FJ$1,Data!$H108)),        "",          ";" &amp; VLOOKUP(FJ$1,Data!$L:$N,3, FALSE) &amp; ",""" &amp; VLOOKUP(FJ$1,Data!$L:$M,2, FALSE) &amp; """;"   )             )</f>
        <v/>
      </c>
      <c r="FK107" t="str">
        <f>IF(Data!$L108=FK$1, "",             IF(ISERR(SEARCH(FK$1,Data!$H108)),        "",          ";" &amp; VLOOKUP(FK$1,Data!$L:$N,3, FALSE) &amp; ",""" &amp; VLOOKUP(FK$1,Data!$L:$M,2, FALSE) &amp; """;"   )             )</f>
        <v/>
      </c>
      <c r="FL107" t="str">
        <f>IF(Data!$L108=FL$1, "",             IF(ISERR(SEARCH(FL$1,Data!$H108)),        "",          ";" &amp; VLOOKUP(FL$1,Data!$L:$N,3, FALSE) &amp; ",""" &amp; VLOOKUP(FL$1,Data!$L:$M,2, FALSE) &amp; """;"   )             )</f>
        <v/>
      </c>
      <c r="FM107" t="str">
        <f>IF(Data!$L108=FM$1, "",             IF(ISERR(SEARCH(FM$1,Data!$H108)),        "",          ";" &amp; VLOOKUP(FM$1,Data!$L:$N,3, FALSE) &amp; ",""" &amp; VLOOKUP(FM$1,Data!$L:$M,2, FALSE) &amp; """;"   )             )</f>
        <v/>
      </c>
      <c r="FN107" t="str">
        <f>IF(Data!$L108=FN$1, "",             IF(ISERR(SEARCH(FN$1,Data!$H108)),        "",          ";" &amp; VLOOKUP(FN$1,Data!$L:$N,3, FALSE) &amp; ",""" &amp; VLOOKUP(FN$1,Data!$L:$M,2, FALSE) &amp; """;"   )             )</f>
        <v/>
      </c>
      <c r="FO107" t="str">
        <f>IF(Data!$L108=FO$1, "",             IF(ISERR(SEARCH(FO$1,Data!$H108)),        "",          ";" &amp; VLOOKUP(FO$1,Data!$L:$N,3, FALSE) &amp; ",""" &amp; VLOOKUP(FO$1,Data!$L:$M,2, FALSE) &amp; """;"   )             )</f>
        <v/>
      </c>
      <c r="FP107" t="str">
        <f>IF(Data!$L108=FP$1, "",             IF(ISERR(SEARCH(FP$1,Data!$H108)),        "",          ";" &amp; VLOOKUP(FP$1,Data!$L:$N,3, FALSE) &amp; ",""" &amp; VLOOKUP(FP$1,Data!$L:$M,2, FALSE) &amp; """;"   )             )</f>
        <v/>
      </c>
      <c r="FQ107" t="str">
        <f>IF(Data!$L108=FQ$1, "",             IF(ISERR(SEARCH(FQ$1,Data!$H108)),        "",          ";" &amp; VLOOKUP(FQ$1,Data!$L:$N,3, FALSE) &amp; ",""" &amp; VLOOKUP(FQ$1,Data!$L:$M,2, FALSE) &amp; """;"   )             )</f>
        <v/>
      </c>
      <c r="FR107" t="str">
        <f>IF(Data!$L108=FR$1, "",             IF(ISERR(SEARCH(FR$1,Data!$H108)),        "",          ";" &amp; VLOOKUP(FR$1,Data!$L:$N,3, FALSE) &amp; ",""" &amp; VLOOKUP(FR$1,Data!$L:$M,2, FALSE) &amp; """;"   )             )</f>
        <v/>
      </c>
      <c r="FS107" t="str">
        <f>IF(Data!$L108=FS$1, "",             IF(ISERR(SEARCH(FS$1,Data!$H108)),        "",          ";" &amp; VLOOKUP(FS$1,Data!$L:$N,3, FALSE) &amp; ",""" &amp; VLOOKUP(FS$1,Data!$L:$M,2, FALSE) &amp; """;"   )             )</f>
        <v/>
      </c>
      <c r="FT107" t="str">
        <f>IF(Data!$L108=FT$1, "",             IF(ISERR(SEARCH(FT$1,Data!$H108)),        "",          ";" &amp; VLOOKUP(FT$1,Data!$L:$N,3, FALSE) &amp; ",""" &amp; VLOOKUP(FT$1,Data!$L:$M,2, FALSE) &amp; """;"   )             )</f>
        <v/>
      </c>
      <c r="FU107" t="str">
        <f>IF(Data!$L108=FU$1, "",             IF(ISERR(SEARCH(FU$1,Data!$H108)),        "",          ";" &amp; VLOOKUP(FU$1,Data!$L:$N,3, FALSE) &amp; ",""" &amp; VLOOKUP(FU$1,Data!$L:$M,2, FALSE) &amp; """;"   )             )</f>
        <v/>
      </c>
      <c r="FV107" t="str">
        <f>IF(Data!$L108=FV$1, "",             IF(ISERR(SEARCH(FV$1,Data!$H108)),        "",          ";" &amp; VLOOKUP(FV$1,Data!$L:$N,3, FALSE) &amp; ",""" &amp; VLOOKUP(FV$1,Data!$L:$M,2, FALSE) &amp; """;"   )             )</f>
        <v/>
      </c>
      <c r="FW107" t="str">
        <f>IF(Data!$L108=FW$1, "",             IF(ISERR(SEARCH(FW$1,Data!$H108)),        "",          ";" &amp; VLOOKUP(FW$1,Data!$L:$N,3, FALSE) &amp; ",""" &amp; VLOOKUP(FW$1,Data!$L:$M,2, FALSE) &amp; """;"   )             )</f>
        <v/>
      </c>
      <c r="FX107" t="str">
        <f>IF(Data!$L108=FX$1, "",             IF(ISERR(SEARCH(FX$1,Data!$H108)),        "",          ";" &amp; VLOOKUP(FX$1,Data!$L:$N,3, FALSE) &amp; ",""" &amp; VLOOKUP(FX$1,Data!$L:$M,2, FALSE) &amp; """;"   )             )</f>
        <v/>
      </c>
      <c r="FY107" t="str">
        <f>IF(Data!$L108=FY$1, "",             IF(ISERR(SEARCH(FY$1,Data!$H108)),        "",          ";" &amp; VLOOKUP(FY$1,Data!$L:$N,3, FALSE) &amp; ",""" &amp; VLOOKUP(FY$1,Data!$L:$M,2, FALSE) &amp; """;"   )             )</f>
        <v/>
      </c>
      <c r="FZ107" t="str">
        <f>IF(Data!$L108=FZ$1, "",             IF(ISERR(SEARCH(FZ$1,Data!$H108)),        "",          ";" &amp; VLOOKUP(FZ$1,Data!$L:$N,3, FALSE) &amp; ",""" &amp; VLOOKUP(FZ$1,Data!$L:$M,2, FALSE) &amp; """;"   )             )</f>
        <v/>
      </c>
      <c r="GA107" t="str">
        <f>IF(Data!$L108=GA$1, "",             IF(ISERR(SEARCH(GA$1,Data!$H108)),        "",          ";" &amp; VLOOKUP(GA$1,Data!$L:$N,3, FALSE) &amp; ",""" &amp; VLOOKUP(GA$1,Data!$L:$M,2, FALSE) &amp; """;"   )             )</f>
        <v/>
      </c>
      <c r="GB107" t="str">
        <f>IF(Data!$L108=GB$1, "",             IF(ISERR(SEARCH(GB$1,Data!$H108)),        "",          ";" &amp; VLOOKUP(GB$1,Data!$L:$N,3, FALSE) &amp; ",""" &amp; VLOOKUP(GB$1,Data!$L:$M,2, FALSE) &amp; """;"   )             )</f>
        <v/>
      </c>
      <c r="GC107" t="str">
        <f>IF(Data!$L108=GC$1, "",             IF(ISERR(SEARCH(GC$1,Data!$H108)),        "",          ";" &amp; VLOOKUP(GC$1,Data!$L:$N,3, FALSE) &amp; ",""" &amp; VLOOKUP(GC$1,Data!$L:$M,2, FALSE) &amp; """;"   )             )</f>
        <v/>
      </c>
      <c r="GD107" t="str">
        <f>IF(Data!$L108=GD$1, "",             IF(ISERR(SEARCH(GD$1,Data!$H108)),        "",          ";" &amp; VLOOKUP(GD$1,Data!$L:$N,3, FALSE) &amp; ",""" &amp; VLOOKUP(GD$1,Data!$L:$M,2, FALSE) &amp; """;"   )             )</f>
        <v/>
      </c>
      <c r="GE107" t="str">
        <f>IF(Data!$L108=GE$1, "",             IF(ISERR(SEARCH(GE$1,Data!$H108)),        "",          ";" &amp; VLOOKUP(GE$1,Data!$L:$N,3, FALSE) &amp; ",""" &amp; VLOOKUP(GE$1,Data!$L:$M,2, FALSE) &amp; """;"   )             )</f>
        <v/>
      </c>
      <c r="GF107" t="str">
        <f>IF(Data!$L108=GF$1, "",             IF(ISERR(SEARCH(GF$1,Data!$H108)),        "",          ";" &amp; VLOOKUP(GF$1,Data!$L:$N,3, FALSE) &amp; ",""" &amp; VLOOKUP(GF$1,Data!$L:$M,2, FALSE) &amp; """;"   )             )</f>
        <v/>
      </c>
      <c r="GG107" t="str">
        <f>IF(Data!$L108=GG$1, "",             IF(ISERR(SEARCH(GG$1,Data!$H108)),        "",          ";" &amp; VLOOKUP(GG$1,Data!$L:$N,3, FALSE) &amp; ",""" &amp; VLOOKUP(GG$1,Data!$L:$M,2, FALSE) &amp; """;"   )             )</f>
        <v/>
      </c>
      <c r="GH107" t="str">
        <f>IF(Data!$L108=GH$1, "",             IF(ISERR(SEARCH(GH$1,Data!$H108)),        "",          ";" &amp; VLOOKUP(GH$1,Data!$L:$N,3, FALSE) &amp; ",""" &amp; VLOOKUP(GH$1,Data!$L:$M,2, FALSE) &amp; """;"   )             )</f>
        <v/>
      </c>
      <c r="GI107" t="str">
        <f>IF(Data!$L108=GI$1, "",             IF(ISERR(SEARCH(GI$1,Data!$H108)),        "",          ";" &amp; VLOOKUP(GI$1,Data!$L:$N,3, FALSE) &amp; ",""" &amp; VLOOKUP(GI$1,Data!$L:$M,2, FALSE) &amp; """;"   )             )</f>
        <v/>
      </c>
      <c r="GJ107" t="str">
        <f>IF(Data!$L108=GJ$1, "",             IF(ISERR(SEARCH(GJ$1,Data!$H108)),        "",          ";" &amp; VLOOKUP(GJ$1,Data!$L:$N,3, FALSE) &amp; ",""" &amp; VLOOKUP(GJ$1,Data!$L:$M,2, FALSE) &amp; """;"   )             )</f>
        <v>;00000000-0000-0000-0000-000000000180,"HUMAN";</v>
      </c>
      <c r="GK107" t="str">
        <f>IF(Data!$L108=GK$1, "",             IF(ISERR(SEARCH(GK$1,Data!$H108)),        "",          ";" &amp; VLOOKUP(GK$1,Data!$L:$N,3, FALSE) &amp; ",""" &amp; VLOOKUP(GK$1,Data!$L:$M,2, FALSE) &amp; """;"   )             )</f>
        <v/>
      </c>
      <c r="GL107" t="str">
        <f>IF(Data!$L108=GL$1, "",             IF(ISERR(SEARCH(GL$1,Data!$H108)),        "",          ";" &amp; VLOOKUP(GL$1,Data!$L:$N,3, FALSE) &amp; ",""" &amp; VLOOKUP(GL$1,Data!$L:$M,2, FALSE) &amp; """;"   )             )</f>
        <v/>
      </c>
      <c r="GM107" t="str">
        <f>IF(Data!$L108=GM$1, "",             IF(ISERR(SEARCH(GM$1,Data!$H108)),        "",          ";" &amp; VLOOKUP(GM$1,Data!$L:$N,3, FALSE) &amp; ",""" &amp; VLOOKUP(GM$1,Data!$L:$M,2, FALSE) &amp; """;"   )             )</f>
        <v/>
      </c>
      <c r="GN107" t="str">
        <f>IF(Data!$L108=GN$1, "",             IF(ISERR(SEARCH(GN$1,Data!$H108)),        "",          ";" &amp; VLOOKUP(GN$1,Data!$L:$N,3, FALSE) &amp; ",""" &amp; VLOOKUP(GN$1,Data!$L:$M,2, FALSE) &amp; """;"   )             )</f>
        <v/>
      </c>
      <c r="GO107" t="str">
        <f>IF(Data!$L108=GO$1, "",             IF(ISERR(SEARCH(GO$1,Data!$H108)),        "",          ";" &amp; VLOOKUP(GO$1,Data!$L:$N,3, FALSE) &amp; ",""" &amp; VLOOKUP(GO$1,Data!$L:$M,2, FALSE) &amp; """;"   )             )</f>
        <v/>
      </c>
      <c r="GP107" t="str">
        <f>IF(Data!$L108=GP$1, "",             IF(ISERR(SEARCH(GP$1,Data!$H108)),        "",          ";" &amp; VLOOKUP(GP$1,Data!$L:$N,3, FALSE) &amp; ",""" &amp; VLOOKUP(GP$1,Data!$L:$M,2, FALSE) &amp; """;"   )             )</f>
        <v/>
      </c>
      <c r="GQ107" t="str">
        <f>IF(Data!$L108=GQ$1, "",             IF(ISERR(SEARCH(GQ$1,Data!$H108)),        "",          ";" &amp; VLOOKUP(GQ$1,Data!$L:$N,3, FALSE) &amp; ",""" &amp; VLOOKUP(GQ$1,Data!$L:$M,2, FALSE) &amp; """;"   )             )</f>
        <v/>
      </c>
      <c r="GR107" t="str">
        <f>IF(Data!$L108=GR$1, "",             IF(ISERR(SEARCH(GR$1,Data!$H108)),        "",          ";" &amp; VLOOKUP(GR$1,Data!$L:$N,3, FALSE) &amp; ",""" &amp; VLOOKUP(GR$1,Data!$L:$M,2, FALSE) &amp; """;"   )             )</f>
        <v/>
      </c>
      <c r="GS107" t="str">
        <f>IF(Data!$L108=GS$1, "",             IF(ISERR(SEARCH(GS$1,Data!$H108)),        "",          ";" &amp; VLOOKUP(GS$1,Data!$L:$N,3, FALSE) &amp; ",""" &amp; VLOOKUP(GS$1,Data!$L:$M,2, FALSE) &amp; """;"   )             )</f>
        <v/>
      </c>
      <c r="GT107" t="str">
        <f>IF(Data!$L108=GT$1, "",             IF(ISERR(SEARCH(GT$1,Data!$H108)),        "",          ";" &amp; VLOOKUP(GT$1,Data!$L:$N,3, FALSE) &amp; ",""" &amp; VLOOKUP(GT$1,Data!$L:$M,2, FALSE) &amp; """;"   )             )</f>
        <v/>
      </c>
      <c r="GU107" t="str">
        <f>IF(Data!$L108=GU$1, "",             IF(ISERR(SEARCH(GU$1,Data!$H108)),        "",          ";" &amp; VLOOKUP(GU$1,Data!$L:$N,3, FALSE) &amp; ",""" &amp; VLOOKUP(GU$1,Data!$L:$M,2, FALSE) &amp; """;"   )             )</f>
        <v/>
      </c>
      <c r="GV107" t="str">
        <f>IF(Data!$L108=GV$1, "",             IF(ISERR(SEARCH(GV$1,Data!$H108)),        "",          ";" &amp; VLOOKUP(GV$1,Data!$L:$N,3, FALSE) &amp; ",""" &amp; VLOOKUP(GV$1,Data!$L:$M,2, FALSE) &amp; """;"   )             )</f>
        <v/>
      </c>
      <c r="GW107" t="str">
        <f>IF(Data!$L108=GW$1, "",             IF(ISERR(SEARCH(GW$1,Data!$H108)),        "",          ";" &amp; VLOOKUP(GW$1,Data!$L:$N,3, FALSE) &amp; ",""" &amp; VLOOKUP(GW$1,Data!$L:$M,2, FALSE) &amp; """;"   )             )</f>
        <v/>
      </c>
      <c r="GX107" t="str">
        <f>IF(Data!$L108=GX$1, "",             IF(ISERR(SEARCH(GX$1,Data!$H108)),        "",          ";" &amp; VLOOKUP(GX$1,Data!$L:$N,3, FALSE) &amp; ",""" &amp; VLOOKUP(GX$1,Data!$L:$M,2, FALSE) &amp; """;"   )             )</f>
        <v/>
      </c>
      <c r="GY107" t="str">
        <f>IF(Data!$L108=GY$1, "",             IF(ISERR(SEARCH(GY$1,Data!$H108)),        "",          ";" &amp; VLOOKUP(GY$1,Data!$L:$N,3, FALSE) &amp; ",""" &amp; VLOOKUP(GY$1,Data!$L:$M,2, FALSE) &amp; """;"   )             )</f>
        <v/>
      </c>
      <c r="GZ107" t="str">
        <f>IF(Data!$L108=GZ$1, "",             IF(ISERR(SEARCH(GZ$1,Data!$H108)),        "",          ";" &amp; VLOOKUP(GZ$1,Data!$L:$N,3, FALSE) &amp; ",""" &amp; VLOOKUP(GZ$1,Data!$L:$M,2, FALSE) &amp; """;"   )             )</f>
        <v/>
      </c>
      <c r="HA107" t="str">
        <f>IF(Data!$L108=HA$1, "",             IF(ISERR(SEARCH(HA$1,Data!$H108)),        "",          ";" &amp; VLOOKUP(HA$1,Data!$L:$N,3, FALSE) &amp; ",""" &amp; VLOOKUP(HA$1,Data!$L:$M,2, FALSE) &amp; """;"   )             )</f>
        <v/>
      </c>
      <c r="HB107" t="str">
        <f>IF(Data!$L108=HB$1, "",             IF(ISERR(SEARCH(HB$1,Data!$H108)),        "",          ";" &amp; VLOOKUP(HB$1,Data!$L:$N,3, FALSE) &amp; ",""" &amp; VLOOKUP(HB$1,Data!$L:$M,2, FALSE) &amp; """;"   )             )</f>
        <v/>
      </c>
      <c r="HC107" t="str">
        <f>IF(Data!$L108=HC$1, "",             IF(ISERR(SEARCH(HC$1,Data!$H108)),        "",          ";" &amp; VLOOKUP(HC$1,Data!$L:$N,3, FALSE) &amp; ",""" &amp; VLOOKUP(HC$1,Data!$L:$M,2, FALSE) &amp; """;"   )             )</f>
        <v/>
      </c>
      <c r="HD107" t="str">
        <f>IF(Data!$L108=HD$1, "",             IF(ISERR(SEARCH(HD$1,Data!$H108)),        "",          ";" &amp; VLOOKUP(HD$1,Data!$L:$N,3, FALSE) &amp; ",""" &amp; VLOOKUP(HD$1,Data!$L:$M,2, FALSE) &amp; """;"   )             )</f>
        <v/>
      </c>
      <c r="HE107" t="str">
        <f>IF(Data!$L108=HE$1, "",             IF(ISERR(SEARCH(HE$1,Data!$H108)),        "",          ";" &amp; VLOOKUP(HE$1,Data!$L:$N,3, FALSE) &amp; ",""" &amp; VLOOKUP(HE$1,Data!$L:$M,2, FALSE) &amp; """;"   )             )</f>
        <v/>
      </c>
      <c r="HF107" t="str">
        <f>IF(Data!$L108=HF$1, "",             IF(ISERR(SEARCH(HF$1,Data!$H108)),        "",          ";" &amp; VLOOKUP(HF$1,Data!$L:$N,3, FALSE) &amp; ",""" &amp; VLOOKUP(HF$1,Data!$L:$M,2, FALSE) &amp; """;"   )             )</f>
        <v/>
      </c>
      <c r="HG107" t="str">
        <f>IF(Data!$L108=HG$1, "",             IF(ISERR(SEARCH(HG$1,Data!$H108)),        "",          ";" &amp; VLOOKUP(HG$1,Data!$L:$N,3, FALSE) &amp; ",""" &amp; VLOOKUP(HG$1,Data!$L:$M,2, FALSE) &amp; """;"   )             )</f>
        <v/>
      </c>
      <c r="HH107" t="str">
        <f>IF(Data!$L108=HH$1, "",             IF(ISERR(SEARCH(HH$1,Data!$H108)),        "",          ";" &amp; VLOOKUP(HH$1,Data!$L:$N,3, FALSE) &amp; ",""" &amp; VLOOKUP(HH$1,Data!$L:$M,2, FALSE) &amp; """;"   )             )</f>
        <v/>
      </c>
      <c r="HI107" t="str">
        <f>IF(Data!$L108=HI$1, "",             IF(ISERR(SEARCH(HI$1,Data!$H108)),        "",          ";" &amp; VLOOKUP(HI$1,Data!$L:$N,3, FALSE) &amp; ",""" &amp; VLOOKUP(HI$1,Data!$L:$M,2, FALSE) &amp; """;"   )             )</f>
        <v/>
      </c>
      <c r="HJ107" t="str">
        <f>IF(Data!$L108=HJ$1, "",             IF(ISERR(SEARCH(HJ$1,Data!$H108)),        "",          ";" &amp; VLOOKUP(HJ$1,Data!$L:$N,3, FALSE) &amp; ",""" &amp; VLOOKUP(HJ$1,Data!$L:$M,2, FALSE) &amp; """;"   )             )</f>
        <v/>
      </c>
      <c r="HK107" t="str">
        <f>IF(Data!$L108=HK$1, "",             IF(ISERR(SEARCH(HK$1,Data!$H108)),        "",          ";" &amp; VLOOKUP(HK$1,Data!$L:$N,3, FALSE) &amp; ",""" &amp; VLOOKUP(HK$1,Data!$L:$M,2, FALSE) &amp; """;"   )             )</f>
        <v/>
      </c>
      <c r="HL107" t="str">
        <f>IF(Data!$L108=HL$1, "",             IF(ISERR(SEARCH(HL$1,Data!$H108)),        "",          ";" &amp; VLOOKUP(HL$1,Data!$L:$N,3, FALSE) &amp; ",""" &amp; VLOOKUP(HL$1,Data!$L:$M,2, FALSE) &amp; """;"   )             )</f>
        <v/>
      </c>
      <c r="HM107" t="str">
        <f>IF(Data!$L108=HM$1, "",             IF(ISERR(SEARCH(HM$1,Data!$H108)),        "",          ";" &amp; VLOOKUP(HM$1,Data!$L:$N,3, FALSE) &amp; ",""" &amp; VLOOKUP(HM$1,Data!$L:$M,2, FALSE) &amp; """;"   )             )</f>
        <v/>
      </c>
      <c r="HN107" t="str">
        <f>IF(Data!$L108=HN$1, "",             IF(ISERR(SEARCH(HN$1,Data!$H108)),        "",          ";" &amp; VLOOKUP(HN$1,Data!$L:$N,3, FALSE) &amp; ",""" &amp; VLOOKUP(HN$1,Data!$L:$M,2, FALSE) &amp; """;"   )             )</f>
        <v/>
      </c>
      <c r="HO107" t="str">
        <f>IF(Data!$L108=HO$1, "",             IF(ISERR(SEARCH(HO$1,Data!$H108)),        "",          ";" &amp; VLOOKUP(HO$1,Data!$L:$N,3, FALSE) &amp; ",""" &amp; VLOOKUP(HO$1,Data!$L:$M,2, FALSE) &amp; """;"   )             )</f>
        <v/>
      </c>
      <c r="HP107" t="str">
        <f>IF(Data!$L108=HP$1, "",             IF(ISERR(SEARCH(HP$1,Data!$H108)),        "",          ";" &amp; VLOOKUP(HP$1,Data!$L:$N,3, FALSE) &amp; ",""" &amp; VLOOKUP(HP$1,Data!$L:$M,2, FALSE) &amp; """;"   )             )</f>
        <v/>
      </c>
      <c r="HQ107" t="str">
        <f>IF(Data!$L108=HQ$1, "",             IF(ISERR(SEARCH(HQ$1,Data!$H108)),        "",          ";" &amp; VLOOKUP(HQ$1,Data!$L:$N,3, FALSE) &amp; ",""" &amp; VLOOKUP(HQ$1,Data!$L:$M,2, FALSE) &amp; """;"   )             )</f>
        <v/>
      </c>
      <c r="HR107" t="str">
        <f>IF(Data!$L108=HR$1, "",             IF(ISERR(SEARCH(HR$1,Data!$H108)),        "",          ";" &amp; VLOOKUP(HR$1,Data!$L:$N,3, FALSE) &amp; ",""" &amp; VLOOKUP(HR$1,Data!$L:$M,2, FALSE) &amp; """;"   )             )</f>
        <v/>
      </c>
      <c r="HS107" t="str">
        <f>IF(Data!$L108=HS$1, "",             IF(ISERR(SEARCH(HS$1,Data!$H108)),        "",          ";" &amp; VLOOKUP(HS$1,Data!$L:$N,3, FALSE) &amp; ",""" &amp; VLOOKUP(HS$1,Data!$L:$M,2, FALSE) &amp; """;"   )             )</f>
        <v/>
      </c>
      <c r="HT107" t="str">
        <f>IF(Data!$L108=HT$1, "",             IF(ISERR(SEARCH(HT$1,Data!$H108)),        "",          ";" &amp; VLOOKUP(HT$1,Data!$L:$N,3, FALSE) &amp; ",""" &amp; VLOOKUP(HT$1,Data!$L:$M,2, FALSE) &amp; """;"   )             )</f>
        <v/>
      </c>
      <c r="HU107" t="str">
        <f>IF(Data!$L108=HU$1, "",             IF(ISERR(SEARCH(HU$1,Data!$H108)),        "",          ";" &amp; VLOOKUP(HU$1,Data!$L:$N,3, FALSE) &amp; ",""" &amp; VLOOKUP(HU$1,Data!$L:$M,2, FALSE) &amp; """;"   )             )</f>
        <v/>
      </c>
      <c r="HV107" t="str">
        <f>IF(Data!$L108=HV$1, "",             IF(ISERR(SEARCH(HV$1,Data!$H108)),        "",          ";" &amp; VLOOKUP(HV$1,Data!$L:$N,3, FALSE) &amp; ",""" &amp; VLOOKUP(HV$1,Data!$L:$M,2, FALSE) &amp; """;"   )             )</f>
        <v/>
      </c>
      <c r="HW107" t="str">
        <f>IF(Data!$L108=HW$1, "",             IF(ISERR(SEARCH(HW$1,Data!$H108)),        "",          ";" &amp; VLOOKUP(HW$1,Data!$L:$N,3, FALSE) &amp; ",""" &amp; VLOOKUP(HW$1,Data!$L:$M,2, FALSE) &amp; """;"   )             )</f>
        <v/>
      </c>
      <c r="HX107" t="str">
        <f>IF(Data!$L108=HX$1, "",             IF(ISERR(SEARCH(HX$1,Data!$H108)),        "",          ";" &amp; VLOOKUP(HX$1,Data!$L:$N,3, FALSE) &amp; ",""" &amp; VLOOKUP(HX$1,Data!$L:$M,2, FALSE) &amp; """;"   )             )</f>
        <v/>
      </c>
      <c r="HY107" t="str">
        <f>IF(Data!$L108=HY$1, "",             IF(ISERR(SEARCH(HY$1,Data!$H108)),        "",          ";" &amp; VLOOKUP(HY$1,Data!$L:$N,3, FALSE) &amp; ",""" &amp; VLOOKUP(HY$1,Data!$L:$M,2, FALSE) &amp; """;"   )             )</f>
        <v/>
      </c>
      <c r="HZ107" t="str">
        <f>IF(Data!$L108=HZ$1, "",             IF(ISERR(SEARCH(HZ$1,Data!$H108)),        "",          ";" &amp; VLOOKUP(HZ$1,Data!$L:$N,3, FALSE) &amp; ",""" &amp; VLOOKUP(HZ$1,Data!$L:$M,2, FALSE) &amp; """;"   )             )</f>
        <v/>
      </c>
      <c r="IA107" t="str">
        <f>IF(Data!$L108=IA$1, "",             IF(ISERR(SEARCH(IA$1,Data!$H108)),        "",          ";" &amp; VLOOKUP(IA$1,Data!$L:$N,3, FALSE) &amp; ",""" &amp; VLOOKUP(IA$1,Data!$L:$M,2, FALSE) &amp; """;"   )             )</f>
        <v/>
      </c>
      <c r="IB107" t="str">
        <f>IF(Data!$L108=IB$1, "",             IF(ISERR(SEARCH(IB$1,Data!$H108)),        "",          ";" &amp; VLOOKUP(IB$1,Data!$L:$N,3, FALSE) &amp; ",""" &amp; VLOOKUP(IB$1,Data!$L:$M,2, FALSE) &amp; """;"   )             )</f>
        <v/>
      </c>
      <c r="IC107" t="str">
        <f>IF(Data!$L108=IC$1, "",             IF(ISERR(SEARCH(IC$1,Data!$H108)),        "",          ";" &amp; VLOOKUP(IC$1,Data!$L:$N,3, FALSE) &amp; ",""" &amp; VLOOKUP(IC$1,Data!$L:$M,2, FALSE) &amp; """;"   )             )</f>
        <v/>
      </c>
      <c r="ID107" t="str">
        <f>IF(Data!$L108=ID$1, "",             IF(ISERR(SEARCH(ID$1,Data!$H108)),        "",          ";" &amp; VLOOKUP(ID$1,Data!$L:$N,3, FALSE) &amp; ",""" &amp; VLOOKUP(ID$1,Data!$L:$M,2, FALSE) &amp; """;"   )             )</f>
        <v/>
      </c>
      <c r="IE107" t="str">
        <f>IF(Data!$L108=IE$1, "",             IF(ISERR(SEARCH(IE$1,Data!$H108)),        "",          ";" &amp; VLOOKUP(IE$1,Data!$L:$N,3, FALSE) &amp; ",""" &amp; VLOOKUP(IE$1,Data!$L:$M,2, FALSE) &amp; """;"   )             )</f>
        <v/>
      </c>
      <c r="IF107" t="str">
        <f>IF(Data!$L108=IF$1, "",             IF(ISERR(SEARCH(IF$1,Data!$H108)),        "",          ";" &amp; VLOOKUP(IF$1,Data!$L:$N,3, FALSE) &amp; ",""" &amp; VLOOKUP(IF$1,Data!$L:$M,2, FALSE) &amp; """;"   )             )</f>
        <v/>
      </c>
      <c r="IG107" t="str">
        <f>IF(Data!$L108=IG$1, "",             IF(ISERR(SEARCH(IG$1,Data!$H108)),        "",          ";" &amp; VLOOKUP(IG$1,Data!$L:$N,3, FALSE) &amp; ",""" &amp; VLOOKUP(IG$1,Data!$L:$M,2, FALSE) &amp; """;"   )             )</f>
        <v/>
      </c>
      <c r="IH107" t="str">
        <f>IF(Data!$L108=IH$1, "",             IF(ISERR(SEARCH(IH$1,Data!$H108)),        "",          ";" &amp; VLOOKUP(IH$1,Data!$L:$N,3, FALSE) &amp; ",""" &amp; VLOOKUP(IH$1,Data!$L:$M,2, FALSE) &amp; """;"   )             )</f>
        <v/>
      </c>
      <c r="II107" t="str">
        <f>IF(Data!$L108=II$1, "",             IF(ISERR(SEARCH(II$1,Data!$H108)),        "",          ";" &amp; VLOOKUP(II$1,Data!$L:$N,3, FALSE) &amp; ",""" &amp; VLOOKUP(II$1,Data!$L:$M,2, FALSE) &amp; """;"   )             )</f>
        <v/>
      </c>
    </row>
    <row r="108" spans="1:243" x14ac:dyDescent="0.3">
      <c r="A108" t="str">
        <f>Data!L109</f>
        <v>Agen Kolar</v>
      </c>
      <c r="B108" s="15" t="str">
        <f>VLOOKUP(Tableau36[[#This Row],[Character]],Data!L:N,3,FALSE)</f>
        <v>00000000-0000-0000-0000-000000000107</v>
      </c>
      <c r="C108" s="15" t="str">
        <f>VLOOKUP(Tableau36[[#This Row],[Character]],Data!L:M,2,FALSE)</f>
        <v>HUMAN</v>
      </c>
      <c r="D108" s="15" t="str">
        <f>SUBSTITUTE(     SUBSTITUTE(Tableau36[[#This Row],[character_id,character_type,friend_id,friend_type]],",""DROID""",""),    ",""HUMAN""", "")</f>
        <v/>
      </c>
      <c r="E108" s="15" t="str">
        <f>IF(Tableau36[[#This Row],[With char''s id]] = "", "",    MID(Tableau36[[#This Row],[With char''s id]], 2, LEN(Tableau36[[#This Row],[With char''s id]])-1))</f>
        <v/>
      </c>
      <c r="F108" s="15" t="str">
        <f>SUBSTITUTE(Tableau36[[#This Row],[List of friend''s id]],  "/",    "/" &amp; Tableau36[[#This Row],[Character''s id]] &amp; ",""" &amp; Tableau36[[#This Row],[Type]] &amp; """,")</f>
        <v/>
      </c>
      <c r="G108" t="str">
        <f>IF( Tableau36[[#This Row],[removed double semi-colon]]="", "", "/" &amp; MID(Tableau36[[#This Row],[removed double semi-colon]],2,LEN(Tableau36[[#This Row],[removed double semi-colon]]) - 2) )</f>
        <v/>
      </c>
      <c r="H108" t="str">
        <f>SUBSTITUTE(Tableau36[[#This Row],[Concatenation]],";;","/")</f>
        <v/>
      </c>
      <c r="I108" t="str">
        <f>friends!M108&amp; friends!N108&amp; friends!O108&amp; friends!P108&amp; friends!Q108&amp; friends!R108&amp; friends!S108&amp; friends!T108&amp; friends!U108&amp; friends!V108&amp; friends!W108&amp; friends!X108&amp; friends!Y108&amp; friends!Z108&amp; friends!AA108&amp; friends!AB108&amp; friends!AC108&amp; friends!AD108&amp; friends!AE108&amp; friends!AF108&amp; friends!AG108&amp; friends!AH108&amp; friends!AI108&amp; friends!AJ108&amp; friends!AK108&amp; friends!AL108&amp; friends!AM108&amp; friends!AN108&amp; friends!AO108&amp; friends!AP108&amp; friends!AQ108&amp; friends!AR108&amp; friends!AS108&amp; friends!AT108&amp; friends!AU108&amp; friends!AV108&amp; friends!AW108&amp; friends!AX108&amp; friends!AY108&amp; friends!AZ108&amp; friends!BA108&amp; friends!BB108&amp; friends!BC108&amp; friends!BD108&amp; friends!BE108&amp; friends!BF108&amp; friends!BG108&amp; friends!BH108&amp; friends!BI108&amp; friends!BJ108&amp; friends!BK108&amp; friends!BL108&amp; friends!BM108&amp; friends!BN108&amp; friends!BO108&amp; friends!BP108&amp; friends!BQ108&amp; friends!BR108&amp; friends!BS108&amp; friends!BT108&amp; friends!BU108&amp; friends!BV108&amp; friends!BW108&amp; friends!BX108&amp; friends!BY108&amp; friends!BZ108&amp; friends!CA108&amp; friends!CB108&amp; friends!CC108&amp; friends!CD108&amp; friends!CE108&amp; friends!CF108&amp; friends!CG108&amp; friends!CH108&amp; friends!CI108&amp; friends!CJ108&amp; friends!CK108&amp; friends!CL108&amp; friends!CM108&amp; friends!CN108&amp; friends!CO108&amp; friends!CP108&amp; friends!CQ108&amp; friends!CR108&amp; friends!CS108&amp; friends!CT108&amp; friends!CU108&amp; friends!CV108&amp; friends!CW108&amp; friends!CX108&amp; friends!CY108&amp; friends!CZ108&amp; friends!DA108&amp; friends!DB108&amp; friends!DC108&amp; friends!DD108&amp; friends!DE108&amp; friends!DF108&amp; friends!DG108&amp; friends!DH108&amp; friends!DI108&amp; friends!DJ108&amp; friends!DK108&amp; friends!DL108&amp; friends!DM108&amp; friends!DN108&amp; friends!DO108&amp; friends!DP108&amp; friends!DQ108&amp; friends!DR108&amp; friends!DS108&amp; friends!DT108&amp; friends!DU108&amp; friends!DV108&amp; friends!DW108&amp; friends!DX108&amp; friends!DY108&amp; friends!DZ108&amp; friends!EA108&amp; friends!EB108&amp; friends!EC108&amp; friends!ED108&amp; friends!EE108&amp; friends!EF108&amp; friends!EG108&amp; friends!EH108&amp; friends!EI108&amp; friends!EJ108&amp; friends!EK108&amp; friends!EL108&amp; friends!EM108&amp; friends!EN108&amp; friends!EO108&amp; friends!EP108&amp; friends!EQ108&amp; friends!ER108&amp; friends!ES108&amp; friends!ET108&amp; friends!EU108&amp; friends!EV108&amp; friends!EW108&amp; friends!EX108&amp; friends!EY108&amp; friends!EZ108&amp; friends!FA108&amp; friends!FB108&amp; friends!FC108&amp; friends!FD108&amp; friends!FE108&amp; friends!FF108&amp; friends!FG108&amp; friends!FH108&amp; friends!FI108&amp; friends!FJ108&amp; friends!FK108&amp; friends!FL108&amp; friends!FM108&amp; friends!FN108&amp; friends!FO108&amp; friends!FP108&amp; friends!FQ108&amp; friends!FR108&amp; friends!FS108&amp; friends!FT108&amp; friends!FU108&amp; friends!FV108&amp; friends!FW108&amp; friends!FX108&amp; friends!FY108&amp; friends!FZ108&amp; friends!GA108&amp; friends!GB108&amp; friends!GC108&amp; friends!GD108&amp; friends!GE108&amp; friends!GF108&amp; friends!GG108&amp; friends!GH108&amp; friends!GI108&amp; friends!GJ108&amp; friends!GK108&amp; friends!GL108&amp; friends!GM108&amp; friends!GN108&amp; friends!GO108&amp; friends!GP108&amp; friends!GQ108&amp; friends!GR108&amp; friends!GS108&amp; friends!GT108&amp; friends!GU108&amp; friends!GV108&amp; friends!GW108&amp; friends!GX108&amp; friends!GY108&amp; friends!GZ108&amp; friends!HA108&amp; friends!HB108&amp; friends!HC108&amp; friends!HD108&amp; friends!HE108&amp; friends!HF108&amp; friends!HG108&amp; friends!HH108&amp; friends!HI108&amp; friends!HJ108&amp; friends!HK108&amp; friends!HL108&amp; friends!HM108&amp; friends!HN108&amp; friends!HO108&amp; friends!HP108&amp; friends!HQ108&amp; friends!HR108&amp; friends!HS108&amp; friends!HT108&amp; friends!HU108&amp; friends!HV108&amp; friends!HW108&amp; friends!HX108&amp; friends!HY108&amp; friends!HZ108&amp; friends!IA108&amp; friends!IB108&amp; friends!IC108&amp; friends!ID108&amp; friends!IE108&amp; friends!IF108&amp; friends!IG108&amp; friends!IH108&amp; friends!II108</f>
        <v/>
      </c>
      <c r="M108" t="str">
        <f>IF(Data!$L109=M$1, "",             IF(ISERR(SEARCH(M$1,Data!$H109)),        "",          ";" &amp; VLOOKUP(M$1,Data!$L:$N,3, FALSE) &amp; ",""" &amp; VLOOKUP(M$1,Data!$L:$M,2, FALSE) &amp; """;"   )             )</f>
        <v/>
      </c>
      <c r="N108" t="str">
        <f>IF(Data!$L109=N$1, "",             IF(ISERR(SEARCH(N$1,Data!$H109)),        "",          ";" &amp; VLOOKUP(N$1,Data!$L:$N,3, FALSE) &amp; ",""" &amp; VLOOKUP(N$1,Data!$L:$M,2, FALSE) &amp; """;"   )             )</f>
        <v/>
      </c>
      <c r="O108" t="str">
        <f>IF(Data!$L109=O$1, "",             IF(ISERR(SEARCH(O$1,Data!$H109)),        "",          ";" &amp; VLOOKUP(O$1,Data!$L:$N,3, FALSE) &amp; ",""" &amp; VLOOKUP(O$1,Data!$L:$M,2, FALSE) &amp; """;"   )             )</f>
        <v/>
      </c>
      <c r="P108" t="str">
        <f>IF(Data!$L109=P$1, "",             IF(ISERR(SEARCH(P$1,Data!$H109)),        "",          ";" &amp; VLOOKUP(P$1,Data!$L:$N,3, FALSE) &amp; ",""" &amp; VLOOKUP(P$1,Data!$L:$M,2, FALSE) &amp; """;"   )             )</f>
        <v/>
      </c>
      <c r="Q108" t="str">
        <f>IF(Data!$L109=Q$1, "",             IF(ISERR(SEARCH(Q$1,Data!$H109)),        "",          ";" &amp; VLOOKUP(Q$1,Data!$L:$N,3, FALSE) &amp; ",""" &amp; VLOOKUP(Q$1,Data!$L:$M,2, FALSE) &amp; """;"   )             )</f>
        <v/>
      </c>
      <c r="R108" t="str">
        <f>IF(Data!$L109=R$1, "",             IF(ISERR(SEARCH(R$1,Data!$H109)),        "",          ";" &amp; VLOOKUP(R$1,Data!$L:$N,3, FALSE) &amp; ",""" &amp; VLOOKUP(R$1,Data!$L:$M,2, FALSE) &amp; """;"   )             )</f>
        <v/>
      </c>
      <c r="S108" t="str">
        <f>IF(Data!$L109=S$1, "",             IF(ISERR(SEARCH(S$1,Data!$H109)),        "",          ";" &amp; VLOOKUP(S$1,Data!$L:$N,3, FALSE) &amp; ",""" &amp; VLOOKUP(S$1,Data!$L:$M,2, FALSE) &amp; """;"   )             )</f>
        <v/>
      </c>
      <c r="T108" t="str">
        <f>IF(Data!$L109=T$1, "",             IF(ISERR(SEARCH(T$1,Data!$H109)),        "",          ";" &amp; VLOOKUP(T$1,Data!$L:$N,3, FALSE) &amp; ",""" &amp; VLOOKUP(T$1,Data!$L:$M,2, FALSE) &amp; """;"   )             )</f>
        <v/>
      </c>
      <c r="U108" t="str">
        <f>IF(Data!$L109=U$1, "",             IF(ISERR(SEARCH(U$1,Data!$H109)),        "",          ";" &amp; VLOOKUP(U$1,Data!$L:$N,3, FALSE) &amp; ",""" &amp; VLOOKUP(U$1,Data!$L:$M,2, FALSE) &amp; """;"   )             )</f>
        <v/>
      </c>
      <c r="V108" t="str">
        <f>IF(Data!$L109=V$1, "",             IF(ISERR(SEARCH(V$1,Data!$H109)),        "",          ";" &amp; VLOOKUP(V$1,Data!$L:$N,3, FALSE) &amp; ",""" &amp; VLOOKUP(V$1,Data!$L:$M,2, FALSE) &amp; """;"   )             )</f>
        <v/>
      </c>
      <c r="W108" t="str">
        <f>IF(Data!$L109=W$1, "",             IF(ISERR(SEARCH(W$1,Data!$H109)),        "",          ";" &amp; VLOOKUP(W$1,Data!$L:$N,3, FALSE) &amp; ",""" &amp; VLOOKUP(W$1,Data!$L:$M,2, FALSE) &amp; """;"   )             )</f>
        <v/>
      </c>
      <c r="X108" t="str">
        <f>IF(Data!$L109=X$1, "",             IF(ISERR(SEARCH(X$1,Data!$H109)),        "",          ";" &amp; VLOOKUP(X$1,Data!$L:$N,3, FALSE) &amp; ",""" &amp; VLOOKUP(X$1,Data!$L:$M,2, FALSE) &amp; """;"   )             )</f>
        <v/>
      </c>
      <c r="Y108" t="str">
        <f>IF(Data!$L109=Y$1, "",             IF(ISERR(SEARCH(Y$1,Data!$H109)),        "",          ";" &amp; VLOOKUP(Y$1,Data!$L:$N,3, FALSE) &amp; ",""" &amp; VLOOKUP(Y$1,Data!$L:$M,2, FALSE) &amp; """;"   )             )</f>
        <v/>
      </c>
      <c r="Z108" t="str">
        <f>IF(Data!$L109=Z$1, "",             IF(ISERR(SEARCH(Z$1,Data!$H109)),        "",          ";" &amp; VLOOKUP(Z$1,Data!$L:$N,3, FALSE) &amp; ",""" &amp; VLOOKUP(Z$1,Data!$L:$M,2, FALSE) &amp; """;"   )             )</f>
        <v/>
      </c>
      <c r="AA108" t="str">
        <f>IF(Data!$L109=AA$1, "",             IF(ISERR(SEARCH(AA$1,Data!$H109)),        "",          ";" &amp; VLOOKUP(AA$1,Data!$L:$N,3, FALSE) &amp; ",""" &amp; VLOOKUP(AA$1,Data!$L:$M,2, FALSE) &amp; """;"   )             )</f>
        <v/>
      </c>
      <c r="AB108" t="str">
        <f>IF(Data!$L109=AB$1, "",             IF(ISERR(SEARCH(AB$1,Data!$H109)),        "",          ";" &amp; VLOOKUP(AB$1,Data!$L:$N,3, FALSE) &amp; ",""" &amp; VLOOKUP(AB$1,Data!$L:$M,2, FALSE) &amp; """;"   )             )</f>
        <v/>
      </c>
      <c r="AC108" t="str">
        <f>IF(Data!$L109=AC$1, "",             IF(ISERR(SEARCH(AC$1,Data!$H109)),        "",          ";" &amp; VLOOKUP(AC$1,Data!$L:$N,3, FALSE) &amp; ",""" &amp; VLOOKUP(AC$1,Data!$L:$M,2, FALSE) &amp; """;"   )             )</f>
        <v/>
      </c>
      <c r="AD108" t="str">
        <f>IF(Data!$L109=AD$1, "",             IF(ISERR(SEARCH(AD$1,Data!$H109)),        "",          ";" &amp; VLOOKUP(AD$1,Data!$L:$N,3, FALSE) &amp; ",""" &amp; VLOOKUP(AD$1,Data!$L:$M,2, FALSE) &amp; """;"   )             )</f>
        <v/>
      </c>
      <c r="AE108" t="str">
        <f>IF(Data!$L109=AE$1, "",             IF(ISERR(SEARCH(AE$1,Data!$H109)),        "",          ";" &amp; VLOOKUP(AE$1,Data!$L:$N,3, FALSE) &amp; ",""" &amp; VLOOKUP(AE$1,Data!$L:$M,2, FALSE) &amp; """;"   )             )</f>
        <v/>
      </c>
      <c r="AF108" t="str">
        <f>IF(Data!$L109=AF$1, "",             IF(ISERR(SEARCH(AF$1,Data!$H109)),        "",          ";" &amp; VLOOKUP(AF$1,Data!$L:$N,3, FALSE) &amp; ",""" &amp; VLOOKUP(AF$1,Data!$L:$M,2, FALSE) &amp; """;"   )             )</f>
        <v/>
      </c>
      <c r="AG108" t="str">
        <f>IF(Data!$L109=AG$1, "",             IF(ISERR(SEARCH(AG$1,Data!$H109)),        "",          ";" &amp; VLOOKUP(AG$1,Data!$L:$N,3, FALSE) &amp; ",""" &amp; VLOOKUP(AG$1,Data!$L:$M,2, FALSE) &amp; """;"   )             )</f>
        <v/>
      </c>
      <c r="AH108" t="str">
        <f>IF(Data!$L109=AH$1, "",             IF(ISERR(SEARCH(AH$1,Data!$H109)),        "",          ";" &amp; VLOOKUP(AH$1,Data!$L:$N,3, FALSE) &amp; ",""" &amp; VLOOKUP(AH$1,Data!$L:$M,2, FALSE) &amp; """;"   )             )</f>
        <v/>
      </c>
      <c r="AI108" t="str">
        <f>IF(Data!$L109=AI$1, "",             IF(ISERR(SEARCH(AI$1,Data!$H109)),        "",          ";" &amp; VLOOKUP(AI$1,Data!$L:$N,3, FALSE) &amp; ",""" &amp; VLOOKUP(AI$1,Data!$L:$M,2, FALSE) &amp; """;"   )             )</f>
        <v/>
      </c>
      <c r="AJ108" t="str">
        <f>IF(Data!$L109=AJ$1, "",             IF(ISERR(SEARCH(AJ$1,Data!$H109)),        "",          ";" &amp; VLOOKUP(AJ$1,Data!$L:$N,3, FALSE) &amp; ",""" &amp; VLOOKUP(AJ$1,Data!$L:$M,2, FALSE) &amp; """;"   )             )</f>
        <v/>
      </c>
      <c r="AK108" t="str">
        <f>IF(Data!$L109=AK$1, "",             IF(ISERR(SEARCH(AK$1,Data!$H109)),        "",          ";" &amp; VLOOKUP(AK$1,Data!$L:$N,3, FALSE) &amp; ",""" &amp; VLOOKUP(AK$1,Data!$L:$M,2, FALSE) &amp; """;"   )             )</f>
        <v/>
      </c>
      <c r="AL108" t="str">
        <f>IF(Data!$L109=AL$1, "",             IF(ISERR(SEARCH(AL$1,Data!$H109)),        "",          ";" &amp; VLOOKUP(AL$1,Data!$L:$N,3, FALSE) &amp; ",""" &amp; VLOOKUP(AL$1,Data!$L:$M,2, FALSE) &amp; """;"   )             )</f>
        <v/>
      </c>
      <c r="AM108" t="str">
        <f>IF(Data!$L109=AM$1, "",             IF(ISERR(SEARCH(AM$1,Data!$H109)),        "",          ";" &amp; VLOOKUP(AM$1,Data!$L:$N,3, FALSE) &amp; ",""" &amp; VLOOKUP(AM$1,Data!$L:$M,2, FALSE) &amp; """;"   )             )</f>
        <v/>
      </c>
      <c r="AN108" t="str">
        <f>IF(Data!$L109=AN$1, "",             IF(ISERR(SEARCH(AN$1,Data!$H109)),        "",          ";" &amp; VLOOKUP(AN$1,Data!$L:$N,3, FALSE) &amp; ",""" &amp; VLOOKUP(AN$1,Data!$L:$M,2, FALSE) &amp; """;"   )             )</f>
        <v/>
      </c>
      <c r="AO108" t="str">
        <f>IF(Data!$L109=AO$1, "",             IF(ISERR(SEARCH(AO$1,Data!$H109)),        "",          ";" &amp; VLOOKUP(AO$1,Data!$L:$N,3, FALSE) &amp; ",""" &amp; VLOOKUP(AO$1,Data!$L:$M,2, FALSE) &amp; """;"   )             )</f>
        <v/>
      </c>
      <c r="AP108" t="str">
        <f>IF(Data!$L109=AP$1, "",             IF(ISERR(SEARCH(AP$1,Data!$H109)),        "",          ";" &amp; VLOOKUP(AP$1,Data!$L:$N,3, FALSE) &amp; ",""" &amp; VLOOKUP(AP$1,Data!$L:$M,2, FALSE) &amp; """;"   )             )</f>
        <v/>
      </c>
      <c r="AQ108" t="str">
        <f>IF(Data!$L109=AQ$1, "",             IF(ISERR(SEARCH(AQ$1,Data!$H109)),        "",          ";" &amp; VLOOKUP(AQ$1,Data!$L:$N,3, FALSE) &amp; ",""" &amp; VLOOKUP(AQ$1,Data!$L:$M,2, FALSE) &amp; """;"   )             )</f>
        <v/>
      </c>
      <c r="AR108" t="str">
        <f>IF(Data!$L109=AR$1, "",             IF(ISERR(SEARCH(AR$1,Data!$H109)),        "",          ";" &amp; VLOOKUP(AR$1,Data!$L:$N,3, FALSE) &amp; ",""" &amp; VLOOKUP(AR$1,Data!$L:$M,2, FALSE) &amp; """;"   )             )</f>
        <v/>
      </c>
      <c r="AS108" t="str">
        <f>IF(Data!$L109=AS$1, "",             IF(ISERR(SEARCH(AS$1,Data!$H109)),        "",          ";" &amp; VLOOKUP(AS$1,Data!$L:$N,3, FALSE) &amp; ",""" &amp; VLOOKUP(AS$1,Data!$L:$M,2, FALSE) &amp; """;"   )             )</f>
        <v/>
      </c>
      <c r="AT108" t="str">
        <f>IF(Data!$L109=AT$1, "",             IF(ISERR(SEARCH(AT$1,Data!$H109)),        "",          ";" &amp; VLOOKUP(AT$1,Data!$L:$N,3, FALSE) &amp; ",""" &amp; VLOOKUP(AT$1,Data!$L:$M,2, FALSE) &amp; """;"   )             )</f>
        <v/>
      </c>
      <c r="AU108" t="str">
        <f>IF(Data!$L109=AU$1, "",             IF(ISERR(SEARCH(AU$1,Data!$H109)),        "",          ";" &amp; VLOOKUP(AU$1,Data!$L:$N,3, FALSE) &amp; ",""" &amp; VLOOKUP(AU$1,Data!$L:$M,2, FALSE) &amp; """;"   )             )</f>
        <v/>
      </c>
      <c r="AV108" t="str">
        <f>IF(Data!$L109=AV$1, "",             IF(ISERR(SEARCH(AV$1,Data!$H109)),        "",          ";" &amp; VLOOKUP(AV$1,Data!$L:$N,3, FALSE) &amp; ",""" &amp; VLOOKUP(AV$1,Data!$L:$M,2, FALSE) &amp; """;"   )             )</f>
        <v/>
      </c>
      <c r="AW108" t="str">
        <f>IF(Data!$L109=AW$1, "",             IF(ISERR(SEARCH(AW$1,Data!$H109)),        "",          ";" &amp; VLOOKUP(AW$1,Data!$L:$N,3, FALSE) &amp; ",""" &amp; VLOOKUP(AW$1,Data!$L:$M,2, FALSE) &amp; """;"   )             )</f>
        <v/>
      </c>
      <c r="AX108" t="str">
        <f>IF(Data!$L109=AX$1, "",             IF(ISERR(SEARCH(AX$1,Data!$H109)),        "",          ";" &amp; VLOOKUP(AX$1,Data!$L:$N,3, FALSE) &amp; ",""" &amp; VLOOKUP(AX$1,Data!$L:$M,2, FALSE) &amp; """;"   )             )</f>
        <v/>
      </c>
      <c r="AY108" t="str">
        <f>IF(Data!$L109=AY$1, "",             IF(ISERR(SEARCH(AY$1,Data!$H109)),        "",          ";" &amp; VLOOKUP(AY$1,Data!$L:$N,3, FALSE) &amp; ",""" &amp; VLOOKUP(AY$1,Data!$L:$M,2, FALSE) &amp; """;"   )             )</f>
        <v/>
      </c>
      <c r="AZ108" t="str">
        <f>IF(Data!$L109=AZ$1, "",             IF(ISERR(SEARCH(AZ$1,Data!$H109)),        "",          ";" &amp; VLOOKUP(AZ$1,Data!$L:$N,3, FALSE) &amp; ",""" &amp; VLOOKUP(AZ$1,Data!$L:$M,2, FALSE) &amp; """;"   )             )</f>
        <v/>
      </c>
      <c r="BA108" t="str">
        <f>IF(Data!$L109=BA$1, "",             IF(ISERR(SEARCH(BA$1,Data!$H109)),        "",          ";" &amp; VLOOKUP(BA$1,Data!$L:$N,3, FALSE) &amp; ",""" &amp; VLOOKUP(BA$1,Data!$L:$M,2, FALSE) &amp; """;"   )             )</f>
        <v/>
      </c>
      <c r="BB108" t="str">
        <f>IF(Data!$L109=BB$1, "",             IF(ISERR(SEARCH(BB$1,Data!$H109)),        "",          ";" &amp; VLOOKUP(BB$1,Data!$L:$N,3, FALSE) &amp; ",""" &amp; VLOOKUP(BB$1,Data!$L:$M,2, FALSE) &amp; """;"   )             )</f>
        <v/>
      </c>
      <c r="BC108" t="str">
        <f>IF(Data!$L109=BC$1, "",             IF(ISERR(SEARCH(BC$1,Data!$H109)),        "",          ";" &amp; VLOOKUP(BC$1,Data!$L:$N,3, FALSE) &amp; ",""" &amp; VLOOKUP(BC$1,Data!$L:$M,2, FALSE) &amp; """;"   )             )</f>
        <v/>
      </c>
      <c r="BD108" t="str">
        <f>IF(Data!$L109=BD$1, "",             IF(ISERR(SEARCH(BD$1,Data!$H109)),        "",          ";" &amp; VLOOKUP(BD$1,Data!$L:$N,3, FALSE) &amp; ",""" &amp; VLOOKUP(BD$1,Data!$L:$M,2, FALSE) &amp; """;"   )             )</f>
        <v/>
      </c>
      <c r="BE108" t="str">
        <f>IF(Data!$L109=BE$1, "",             IF(ISERR(SEARCH(BE$1,Data!$H109)),        "",          ";" &amp; VLOOKUP(BE$1,Data!$L:$N,3, FALSE) &amp; ",""" &amp; VLOOKUP(BE$1,Data!$L:$M,2, FALSE) &amp; """;"   )             )</f>
        <v/>
      </c>
      <c r="BF108" t="str">
        <f>IF(Data!$L109=BF$1, "",             IF(ISERR(SEARCH(BF$1,Data!$H109)),        "",          ";" &amp; VLOOKUP(BF$1,Data!$L:$N,3, FALSE) &amp; ",""" &amp; VLOOKUP(BF$1,Data!$L:$M,2, FALSE) &amp; """;"   )             )</f>
        <v/>
      </c>
      <c r="BG108" t="str">
        <f>IF(Data!$L109=BG$1, "",             IF(ISERR(SEARCH(BG$1,Data!$H109)),        "",          ";" &amp; VLOOKUP(BG$1,Data!$L:$N,3, FALSE) &amp; ",""" &amp; VLOOKUP(BG$1,Data!$L:$M,2, FALSE) &amp; """;"   )             )</f>
        <v/>
      </c>
      <c r="BH108" t="str">
        <f>IF(Data!$L109=BH$1, "",             IF(ISERR(SEARCH(BH$1,Data!$H109)),        "",          ";" &amp; VLOOKUP(BH$1,Data!$L:$N,3, FALSE) &amp; ",""" &amp; VLOOKUP(BH$1,Data!$L:$M,2, FALSE) &amp; """;"   )             )</f>
        <v/>
      </c>
      <c r="BI108" t="str">
        <f>IF(Data!$L109=BI$1, "",             IF(ISERR(SEARCH(BI$1,Data!$H109)),        "",          ";" &amp; VLOOKUP(BI$1,Data!$L:$N,3, FALSE) &amp; ",""" &amp; VLOOKUP(BI$1,Data!$L:$M,2, FALSE) &amp; """;"   )             )</f>
        <v/>
      </c>
      <c r="BJ108" t="str">
        <f>IF(Data!$L109=BJ$1, "",             IF(ISERR(SEARCH(BJ$1,Data!$H109)),        "",          ";" &amp; VLOOKUP(BJ$1,Data!$L:$N,3, FALSE) &amp; ",""" &amp; VLOOKUP(BJ$1,Data!$L:$M,2, FALSE) &amp; """;"   )             )</f>
        <v/>
      </c>
      <c r="BK108" t="str">
        <f>IF(Data!$L109=BK$1, "",             IF(ISERR(SEARCH(BK$1,Data!$H109)),        "",          ";" &amp; VLOOKUP(BK$1,Data!$L:$N,3, FALSE) &amp; ",""" &amp; VLOOKUP(BK$1,Data!$L:$M,2, FALSE) &amp; """;"   )             )</f>
        <v/>
      </c>
      <c r="BL108" t="str">
        <f>IF(Data!$L109=BL$1, "",             IF(ISERR(SEARCH(BL$1,Data!$H109)),        "",          ";" &amp; VLOOKUP(BL$1,Data!$L:$N,3, FALSE) &amp; ",""" &amp; VLOOKUP(BL$1,Data!$L:$M,2, FALSE) &amp; """;"   )             )</f>
        <v/>
      </c>
      <c r="BM108" t="str">
        <f>IF(Data!$L109=BM$1, "",             IF(ISERR(SEARCH(BM$1,Data!$H109)),        "",          ";" &amp; VLOOKUP(BM$1,Data!$L:$N,3, FALSE) &amp; ",""" &amp; VLOOKUP(BM$1,Data!$L:$M,2, FALSE) &amp; """;"   )             )</f>
        <v/>
      </c>
      <c r="BN108" t="str">
        <f>IF(Data!$L109=BN$1, "",             IF(ISERR(SEARCH(BN$1,Data!$H109)),        "",          ";" &amp; VLOOKUP(BN$1,Data!$L:$N,3, FALSE) &amp; ",""" &amp; VLOOKUP(BN$1,Data!$L:$M,2, FALSE) &amp; """;"   )             )</f>
        <v/>
      </c>
      <c r="BO108" t="str">
        <f>IF(Data!$L109=BO$1, "",             IF(ISERR(SEARCH(BO$1,Data!$H109)),        "",          ";" &amp; VLOOKUP(BO$1,Data!$L:$N,3, FALSE) &amp; ",""" &amp; VLOOKUP(BO$1,Data!$L:$M,2, FALSE) &amp; """;"   )             )</f>
        <v/>
      </c>
      <c r="BP108" t="str">
        <f>IF(Data!$L109=BP$1, "",             IF(ISERR(SEARCH(BP$1,Data!$H109)),        "",          ";" &amp; VLOOKUP(BP$1,Data!$L:$N,3, FALSE) &amp; ",""" &amp; VLOOKUP(BP$1,Data!$L:$M,2, FALSE) &amp; """;"   )             )</f>
        <v/>
      </c>
      <c r="BQ108" t="str">
        <f>IF(Data!$L109=BQ$1, "",             IF(ISERR(SEARCH(BQ$1,Data!$H109)),        "",          ";" &amp; VLOOKUP(BQ$1,Data!$L:$N,3, FALSE) &amp; ",""" &amp; VLOOKUP(BQ$1,Data!$L:$M,2, FALSE) &amp; """;"   )             )</f>
        <v/>
      </c>
      <c r="BR108" t="str">
        <f>IF(Data!$L109=BR$1, "",             IF(ISERR(SEARCH(BR$1,Data!$H109)),        "",          ";" &amp; VLOOKUP(BR$1,Data!$L:$N,3, FALSE) &amp; ",""" &amp; VLOOKUP(BR$1,Data!$L:$M,2, FALSE) &amp; """;"   )             )</f>
        <v/>
      </c>
      <c r="BS108" t="str">
        <f>IF(Data!$L109=BS$1, "",             IF(ISERR(SEARCH(BS$1,Data!$H109)),        "",          ";" &amp; VLOOKUP(BS$1,Data!$L:$N,3, FALSE) &amp; ",""" &amp; VLOOKUP(BS$1,Data!$L:$M,2, FALSE) &amp; """;"   )             )</f>
        <v/>
      </c>
      <c r="BT108" t="str">
        <f>IF(Data!$L109=BT$1, "",             IF(ISERR(SEARCH(BT$1,Data!$H109)),        "",          ";" &amp; VLOOKUP(BT$1,Data!$L:$N,3, FALSE) &amp; ",""" &amp; VLOOKUP(BT$1,Data!$L:$M,2, FALSE) &amp; """;"   )             )</f>
        <v/>
      </c>
      <c r="BU108" t="str">
        <f>IF(Data!$L109=BU$1, "",             IF(ISERR(SEARCH(BU$1,Data!$H109)),        "",          ";" &amp; VLOOKUP(BU$1,Data!$L:$N,3, FALSE) &amp; ",""" &amp; VLOOKUP(BU$1,Data!$L:$M,2, FALSE) &amp; """;"   )             )</f>
        <v/>
      </c>
      <c r="BV108" t="str">
        <f>IF(Data!$L109=BV$1, "",             IF(ISERR(SEARCH(BV$1,Data!$H109)),        "",          ";" &amp; VLOOKUP(BV$1,Data!$L:$N,3, FALSE) &amp; ",""" &amp; VLOOKUP(BV$1,Data!$L:$M,2, FALSE) &amp; """;"   )             )</f>
        <v/>
      </c>
      <c r="BW108" t="str">
        <f>IF(Data!$L109=BW$1, "",             IF(ISERR(SEARCH(BW$1,Data!$H109)),        "",          ";" &amp; VLOOKUP(BW$1,Data!$L:$N,3, FALSE) &amp; ",""" &amp; VLOOKUP(BW$1,Data!$L:$M,2, FALSE) &amp; """;"   )             )</f>
        <v/>
      </c>
      <c r="BX108" t="str">
        <f>IF(Data!$L109=BX$1, "",             IF(ISERR(SEARCH(BX$1,Data!$H109)),        "",          ";" &amp; VLOOKUP(BX$1,Data!$L:$N,3, FALSE) &amp; ",""" &amp; VLOOKUP(BX$1,Data!$L:$M,2, FALSE) &amp; """;"   )             )</f>
        <v/>
      </c>
      <c r="BY108" t="str">
        <f>IF(Data!$L109=BY$1, "",             IF(ISERR(SEARCH(BY$1,Data!$H109)),        "",          ";" &amp; VLOOKUP(BY$1,Data!$L:$N,3, FALSE) &amp; ",""" &amp; VLOOKUP(BY$1,Data!$L:$M,2, FALSE) &amp; """;"   )             )</f>
        <v/>
      </c>
      <c r="BZ108" t="str">
        <f>IF(Data!$L109=BZ$1, "",             IF(ISERR(SEARCH(BZ$1,Data!$H109)),        "",          ";" &amp; VLOOKUP(BZ$1,Data!$L:$N,3, FALSE) &amp; ",""" &amp; VLOOKUP(BZ$1,Data!$L:$M,2, FALSE) &amp; """;"   )             )</f>
        <v/>
      </c>
      <c r="CA108" t="str">
        <f>IF(Data!$L109=CA$1, "",             IF(ISERR(SEARCH(CA$1,Data!$H109)),        "",          ";" &amp; VLOOKUP(CA$1,Data!$L:$N,3, FALSE) &amp; ",""" &amp; VLOOKUP(CA$1,Data!$L:$M,2, FALSE) &amp; """;"   )             )</f>
        <v/>
      </c>
      <c r="CB108" t="str">
        <f>IF(Data!$L109=CB$1, "",             IF(ISERR(SEARCH(CB$1,Data!$H109)),        "",          ";" &amp; VLOOKUP(CB$1,Data!$L:$N,3, FALSE) &amp; ",""" &amp; VLOOKUP(CB$1,Data!$L:$M,2, FALSE) &amp; """;"   )             )</f>
        <v/>
      </c>
      <c r="CC108" t="str">
        <f>IF(Data!$L109=CC$1, "",             IF(ISERR(SEARCH(CC$1,Data!$H109)),        "",          ";" &amp; VLOOKUP(CC$1,Data!$L:$N,3, FALSE) &amp; ",""" &amp; VLOOKUP(CC$1,Data!$L:$M,2, FALSE) &amp; """;"   )             )</f>
        <v/>
      </c>
      <c r="CD108" t="str">
        <f>IF(Data!$L109=CD$1, "",             IF(ISERR(SEARCH(CD$1,Data!$H109)),        "",          ";" &amp; VLOOKUP(CD$1,Data!$L:$N,3, FALSE) &amp; ",""" &amp; VLOOKUP(CD$1,Data!$L:$M,2, FALSE) &amp; """;"   )             )</f>
        <v/>
      </c>
      <c r="CE108" t="str">
        <f>IF(Data!$L109=CE$1, "",             IF(ISERR(SEARCH(CE$1,Data!$H109)),        "",          ";" &amp; VLOOKUP(CE$1,Data!$L:$N,3, FALSE) &amp; ",""" &amp; VLOOKUP(CE$1,Data!$L:$M,2, FALSE) &amp; """;"   )             )</f>
        <v/>
      </c>
      <c r="CF108" t="str">
        <f>IF(Data!$L109=CF$1, "",             IF(ISERR(SEARCH(CF$1,Data!$H109)),        "",          ";" &amp; VLOOKUP(CF$1,Data!$L:$N,3, FALSE) &amp; ",""" &amp; VLOOKUP(CF$1,Data!$L:$M,2, FALSE) &amp; """;"   )             )</f>
        <v/>
      </c>
      <c r="CG108" t="str">
        <f>IF(Data!$L109=CG$1, "",             IF(ISERR(SEARCH(CG$1,Data!$H109)),        "",          ";" &amp; VLOOKUP(CG$1,Data!$L:$N,3, FALSE) &amp; ",""" &amp; VLOOKUP(CG$1,Data!$L:$M,2, FALSE) &amp; """;"   )             )</f>
        <v/>
      </c>
      <c r="CH108" t="str">
        <f>IF(Data!$L109=CH$1, "",             IF(ISERR(SEARCH(CH$1,Data!$H109)),        "",          ";" &amp; VLOOKUP(CH$1,Data!$L:$N,3, FALSE) &amp; ",""" &amp; VLOOKUP(CH$1,Data!$L:$M,2, FALSE) &amp; """;"   )             )</f>
        <v/>
      </c>
      <c r="CI108" t="str">
        <f>IF(Data!$L109=CI$1, "",             IF(ISERR(SEARCH(CI$1,Data!$H109)),        "",          ";" &amp; VLOOKUP(CI$1,Data!$L:$N,3, FALSE) &amp; ",""" &amp; VLOOKUP(CI$1,Data!$L:$M,2, FALSE) &amp; """;"   )             )</f>
        <v/>
      </c>
      <c r="CJ108" t="str">
        <f>IF(Data!$L109=CJ$1, "",             IF(ISERR(SEARCH(CJ$1,Data!$H109)),        "",          ";" &amp; VLOOKUP(CJ$1,Data!$L:$N,3, FALSE) &amp; ",""" &amp; VLOOKUP(CJ$1,Data!$L:$M,2, FALSE) &amp; """;"   )             )</f>
        <v/>
      </c>
      <c r="CK108" t="str">
        <f>IF(Data!$L109=CK$1, "",             IF(ISERR(SEARCH(CK$1,Data!$H109)),        "",          ";" &amp; VLOOKUP(CK$1,Data!$L:$N,3, FALSE) &amp; ",""" &amp; VLOOKUP(CK$1,Data!$L:$M,2, FALSE) &amp; """;"   )             )</f>
        <v/>
      </c>
      <c r="CL108" t="str">
        <f>IF(Data!$L109=CL$1, "",             IF(ISERR(SEARCH(CL$1,Data!$H109)),        "",          ";" &amp; VLOOKUP(CL$1,Data!$L:$N,3, FALSE) &amp; ",""" &amp; VLOOKUP(CL$1,Data!$L:$M,2, FALSE) &amp; """;"   )             )</f>
        <v/>
      </c>
      <c r="CM108" t="str">
        <f>IF(Data!$L109=CM$1, "",             IF(ISERR(SEARCH(CM$1,Data!$H109)),        "",          ";" &amp; VLOOKUP(CM$1,Data!$L:$N,3, FALSE) &amp; ",""" &amp; VLOOKUP(CM$1,Data!$L:$M,2, FALSE) &amp; """;"   )             )</f>
        <v/>
      </c>
      <c r="CN108" t="str">
        <f>IF(Data!$L109=CN$1, "",             IF(ISERR(SEARCH(CN$1,Data!$H109)),        "",          ";" &amp; VLOOKUP(CN$1,Data!$L:$N,3, FALSE) &amp; ",""" &amp; VLOOKUP(CN$1,Data!$L:$M,2, FALSE) &amp; """;"   )             )</f>
        <v/>
      </c>
      <c r="CO108" t="str">
        <f>IF(Data!$L109=CO$1, "",             IF(ISERR(SEARCH(CO$1,Data!$H109)),        "",          ";" &amp; VLOOKUP(CO$1,Data!$L:$N,3, FALSE) &amp; ",""" &amp; VLOOKUP(CO$1,Data!$L:$M,2, FALSE) &amp; """;"   )             )</f>
        <v/>
      </c>
      <c r="CP108" t="str">
        <f>IF(Data!$L109=CP$1, "",             IF(ISERR(SEARCH(CP$1,Data!$H109)),        "",          ";" &amp; VLOOKUP(CP$1,Data!$L:$N,3, FALSE) &amp; ",""" &amp; VLOOKUP(CP$1,Data!$L:$M,2, FALSE) &amp; """;"   )             )</f>
        <v/>
      </c>
      <c r="CQ108" t="str">
        <f>IF(Data!$L109=CQ$1, "",             IF(ISERR(SEARCH(CQ$1,Data!$H109)),        "",          ";" &amp; VLOOKUP(CQ$1,Data!$L:$N,3, FALSE) &amp; ",""" &amp; VLOOKUP(CQ$1,Data!$L:$M,2, FALSE) &amp; """;"   )             )</f>
        <v/>
      </c>
      <c r="CR108" t="str">
        <f>IF(Data!$L109=CR$1, "",             IF(ISERR(SEARCH(CR$1,Data!$H109)),        "",          ";" &amp; VLOOKUP(CR$1,Data!$L:$N,3, FALSE) &amp; ",""" &amp; VLOOKUP(CR$1,Data!$L:$M,2, FALSE) &amp; """;"   )             )</f>
        <v/>
      </c>
      <c r="CS108" t="str">
        <f>IF(Data!$L109=CS$1, "",             IF(ISERR(SEARCH(CS$1,Data!$H109)),        "",          ";" &amp; VLOOKUP(CS$1,Data!$L:$N,3, FALSE) &amp; ",""" &amp; VLOOKUP(CS$1,Data!$L:$M,2, FALSE) &amp; """;"   )             )</f>
        <v/>
      </c>
      <c r="CT108" t="str">
        <f>IF(Data!$L109=CT$1, "",             IF(ISERR(SEARCH(CT$1,Data!$H109)),        "",          ";" &amp; VLOOKUP(CT$1,Data!$L:$N,3, FALSE) &amp; ",""" &amp; VLOOKUP(CT$1,Data!$L:$M,2, FALSE) &amp; """;"   )             )</f>
        <v/>
      </c>
      <c r="CU108" t="str">
        <f>IF(Data!$L109=CU$1, "",             IF(ISERR(SEARCH(CU$1,Data!$H109)),        "",          ";" &amp; VLOOKUP(CU$1,Data!$L:$N,3, FALSE) &amp; ",""" &amp; VLOOKUP(CU$1,Data!$L:$M,2, FALSE) &amp; """;"   )             )</f>
        <v/>
      </c>
      <c r="CV108" t="str">
        <f>IF(Data!$L109=CV$1, "",             IF(ISERR(SEARCH(CV$1,Data!$H109)),        "",          ";" &amp; VLOOKUP(CV$1,Data!$L:$N,3, FALSE) &amp; ",""" &amp; VLOOKUP(CV$1,Data!$L:$M,2, FALSE) &amp; """;"   )             )</f>
        <v/>
      </c>
      <c r="CW108" t="str">
        <f>IF(Data!$L109=CW$1, "",             IF(ISERR(SEARCH(CW$1,Data!$H109)),        "",          ";" &amp; VLOOKUP(CW$1,Data!$L:$N,3, FALSE) &amp; ",""" &amp; VLOOKUP(CW$1,Data!$L:$M,2, FALSE) &amp; """;"   )             )</f>
        <v/>
      </c>
      <c r="CX108" t="str">
        <f>IF(Data!$L109=CX$1, "",             IF(ISERR(SEARCH(CX$1,Data!$H109)),        "",          ";" &amp; VLOOKUP(CX$1,Data!$L:$N,3, FALSE) &amp; ",""" &amp; VLOOKUP(CX$1,Data!$L:$M,2, FALSE) &amp; """;"   )             )</f>
        <v/>
      </c>
      <c r="CY108" t="str">
        <f>IF(Data!$L109=CY$1, "",             IF(ISERR(SEARCH(CY$1,Data!$H109)),        "",          ";" &amp; VLOOKUP(CY$1,Data!$L:$N,3, FALSE) &amp; ",""" &amp; VLOOKUP(CY$1,Data!$L:$M,2, FALSE) &amp; """;"   )             )</f>
        <v/>
      </c>
      <c r="CZ108" t="str">
        <f>IF(Data!$L109=CZ$1, "",             IF(ISERR(SEARCH(CZ$1,Data!$H109)),        "",          ";" &amp; VLOOKUP(CZ$1,Data!$L:$N,3, FALSE) &amp; ",""" &amp; VLOOKUP(CZ$1,Data!$L:$M,2, FALSE) &amp; """;"   )             )</f>
        <v/>
      </c>
      <c r="DA108" t="str">
        <f>IF(Data!$L109=DA$1, "",             IF(ISERR(SEARCH(DA$1,Data!$H109)),        "",          ";" &amp; VLOOKUP(DA$1,Data!$L:$N,3, FALSE) &amp; ",""" &amp; VLOOKUP(DA$1,Data!$L:$M,2, FALSE) &amp; """;"   )             )</f>
        <v/>
      </c>
      <c r="DB108" t="str">
        <f>IF(Data!$L109=DB$1, "",             IF(ISERR(SEARCH(DB$1,Data!$H109)),        "",          ";" &amp; VLOOKUP(DB$1,Data!$L:$N,3, FALSE) &amp; ",""" &amp; VLOOKUP(DB$1,Data!$L:$M,2, FALSE) &amp; """;"   )             )</f>
        <v/>
      </c>
      <c r="DC108" t="str">
        <f>IF(Data!$L109=DC$1, "",             IF(ISERR(SEARCH(DC$1,Data!$H109)),        "",          ";" &amp; VLOOKUP(DC$1,Data!$L:$N,3, FALSE) &amp; ",""" &amp; VLOOKUP(DC$1,Data!$L:$M,2, FALSE) &amp; """;"   )             )</f>
        <v/>
      </c>
      <c r="DD108" t="str">
        <f>IF(Data!$L109=DD$1, "",             IF(ISERR(SEARCH(DD$1,Data!$H109)),        "",          ";" &amp; VLOOKUP(DD$1,Data!$L:$N,3, FALSE) &amp; ",""" &amp; VLOOKUP(DD$1,Data!$L:$M,2, FALSE) &amp; """;"   )             )</f>
        <v/>
      </c>
      <c r="DE108" t="str">
        <f>IF(Data!$L109=DE$1, "",             IF(ISERR(SEARCH(DE$1,Data!$H109)),        "",          ";" &amp; VLOOKUP(DE$1,Data!$L:$N,3, FALSE) &amp; ",""" &amp; VLOOKUP(DE$1,Data!$L:$M,2, FALSE) &amp; """;"   )             )</f>
        <v/>
      </c>
      <c r="DF108" t="str">
        <f>IF(Data!$L109=DF$1, "",             IF(ISERR(SEARCH(DF$1,Data!$H109)),        "",          ";" &amp; VLOOKUP(DF$1,Data!$L:$N,3, FALSE) &amp; ",""" &amp; VLOOKUP(DF$1,Data!$L:$M,2, FALSE) &amp; """;"   )             )</f>
        <v/>
      </c>
      <c r="DG108" t="str">
        <f>IF(Data!$L109=DG$1, "",             IF(ISERR(SEARCH(DG$1,Data!$H109)),        "",          ";" &amp; VLOOKUP(DG$1,Data!$L:$N,3, FALSE) &amp; ",""" &amp; VLOOKUP(DG$1,Data!$L:$M,2, FALSE) &amp; """;"   )             )</f>
        <v/>
      </c>
      <c r="DH108" t="str">
        <f>IF(Data!$L109=DH$1, "",             IF(ISERR(SEARCH(DH$1,Data!$H109)),        "",          ";" &amp; VLOOKUP(DH$1,Data!$L:$N,3, FALSE) &amp; ",""" &amp; VLOOKUP(DH$1,Data!$L:$M,2, FALSE) &amp; """;"   )             )</f>
        <v/>
      </c>
      <c r="DI108" t="str">
        <f>IF(Data!$L109=DI$1, "",             IF(ISERR(SEARCH(DI$1,Data!$H109)),        "",          ";" &amp; VLOOKUP(DI$1,Data!$L:$N,3, FALSE) &amp; ",""" &amp; VLOOKUP(DI$1,Data!$L:$M,2, FALSE) &amp; """;"   )             )</f>
        <v/>
      </c>
      <c r="DJ108" t="str">
        <f>IF(Data!$L109=DJ$1, "",             IF(ISERR(SEARCH(DJ$1,Data!$H109)),        "",          ";" &amp; VLOOKUP(DJ$1,Data!$L:$N,3, FALSE) &amp; ",""" &amp; VLOOKUP(DJ$1,Data!$L:$M,2, FALSE) &amp; """;"   )             )</f>
        <v/>
      </c>
      <c r="DK108" t="str">
        <f>IF(Data!$L109=DK$1, "",             IF(ISERR(SEARCH(DK$1,Data!$H109)),        "",          ";" &amp; VLOOKUP(DK$1,Data!$L:$N,3, FALSE) &amp; ",""" &amp; VLOOKUP(DK$1,Data!$L:$M,2, FALSE) &amp; """;"   )             )</f>
        <v/>
      </c>
      <c r="DL108" t="str">
        <f>IF(Data!$L109=DL$1, "",             IF(ISERR(SEARCH(DL$1,Data!$H109)),        "",          ";" &amp; VLOOKUP(DL$1,Data!$L:$N,3, FALSE) &amp; ",""" &amp; VLOOKUP(DL$1,Data!$L:$M,2, FALSE) &amp; """;"   )             )</f>
        <v/>
      </c>
      <c r="DM108" t="str">
        <f>IF(Data!$L109=DM$1, "",             IF(ISERR(SEARCH(DM$1,Data!$H109)),        "",          ";" &amp; VLOOKUP(DM$1,Data!$L:$N,3, FALSE) &amp; ",""" &amp; VLOOKUP(DM$1,Data!$L:$M,2, FALSE) &amp; """;"   )             )</f>
        <v/>
      </c>
      <c r="DN108" t="str">
        <f>IF(Data!$L109=DN$1, "",             IF(ISERR(SEARCH(DN$1,Data!$H109)),        "",          ";" &amp; VLOOKUP(DN$1,Data!$L:$N,3, FALSE) &amp; ",""" &amp; VLOOKUP(DN$1,Data!$L:$M,2, FALSE) &amp; """;"   )             )</f>
        <v/>
      </c>
      <c r="DO108" t="str">
        <f>IF(Data!$L109=DO$1, "",             IF(ISERR(SEARCH(DO$1,Data!$H109)),        "",          ";" &amp; VLOOKUP(DO$1,Data!$L:$N,3, FALSE) &amp; ",""" &amp; VLOOKUP(DO$1,Data!$L:$M,2, FALSE) &amp; """;"   )             )</f>
        <v/>
      </c>
      <c r="DP108" t="str">
        <f>IF(Data!$L109=DP$1, "",             IF(ISERR(SEARCH(DP$1,Data!$H109)),        "",          ";" &amp; VLOOKUP(DP$1,Data!$L:$N,3, FALSE) &amp; ",""" &amp; VLOOKUP(DP$1,Data!$L:$M,2, FALSE) &amp; """;"   )             )</f>
        <v/>
      </c>
      <c r="DQ108" t="str">
        <f>IF(Data!$L109=DQ$1, "",             IF(ISERR(SEARCH(DQ$1,Data!$H109)),        "",          ";" &amp; VLOOKUP(DQ$1,Data!$L:$N,3, FALSE) &amp; ",""" &amp; VLOOKUP(DQ$1,Data!$L:$M,2, FALSE) &amp; """;"   )             )</f>
        <v/>
      </c>
      <c r="DR108" t="str">
        <f>IF(Data!$L109=DR$1, "",             IF(ISERR(SEARCH(DR$1,Data!$H109)),        "",          ";" &amp; VLOOKUP(DR$1,Data!$L:$N,3, FALSE) &amp; ",""" &amp; VLOOKUP(DR$1,Data!$L:$M,2, FALSE) &amp; """;"   )             )</f>
        <v/>
      </c>
      <c r="DS108" t="str">
        <f>IF(Data!$L109=DS$1, "",             IF(ISERR(SEARCH(DS$1,Data!$H109)),        "",          ";" &amp; VLOOKUP(DS$1,Data!$L:$N,3, FALSE) &amp; ",""" &amp; VLOOKUP(DS$1,Data!$L:$M,2, FALSE) &amp; """;"   )             )</f>
        <v/>
      </c>
      <c r="DT108" t="str">
        <f>IF(Data!$L109=DT$1, "",             IF(ISERR(SEARCH(DT$1,Data!$H109)),        "",          ";" &amp; VLOOKUP(DT$1,Data!$L:$N,3, FALSE) &amp; ",""" &amp; VLOOKUP(DT$1,Data!$L:$M,2, FALSE) &amp; """;"   )             )</f>
        <v/>
      </c>
      <c r="DU108" t="str">
        <f>IF(Data!$L109=DU$1, "",             IF(ISERR(SEARCH(DU$1,Data!$H109)),        "",          ";" &amp; VLOOKUP(DU$1,Data!$L:$N,3, FALSE) &amp; ",""" &amp; VLOOKUP(DU$1,Data!$L:$M,2, FALSE) &amp; """;"   )             )</f>
        <v/>
      </c>
      <c r="DV108" t="str">
        <f>IF(Data!$L109=DV$1, "",             IF(ISERR(SEARCH(DV$1,Data!$H109)),        "",          ";" &amp; VLOOKUP(DV$1,Data!$L:$N,3, FALSE) &amp; ",""" &amp; VLOOKUP(DV$1,Data!$L:$M,2, FALSE) &amp; """;"   )             )</f>
        <v/>
      </c>
      <c r="DW108" t="str">
        <f>IF(Data!$L109=DW$1, "",             IF(ISERR(SEARCH(DW$1,Data!$H109)),        "",          ";" &amp; VLOOKUP(DW$1,Data!$L:$N,3, FALSE) &amp; ",""" &amp; VLOOKUP(DW$1,Data!$L:$M,2, FALSE) &amp; """;"   )             )</f>
        <v/>
      </c>
      <c r="DX108" t="str">
        <f>IF(Data!$L109=DX$1, "",             IF(ISERR(SEARCH(DX$1,Data!$H109)),        "",          ";" &amp; VLOOKUP(DX$1,Data!$L:$N,3, FALSE) &amp; ",""" &amp; VLOOKUP(DX$1,Data!$L:$M,2, FALSE) &amp; """;"   )             )</f>
        <v/>
      </c>
      <c r="DY108" t="str">
        <f>IF(Data!$L109=DY$1, "",             IF(ISERR(SEARCH(DY$1,Data!$H109)),        "",          ";" &amp; VLOOKUP(DY$1,Data!$L:$N,3, FALSE) &amp; ",""" &amp; VLOOKUP(DY$1,Data!$L:$M,2, FALSE) &amp; """;"   )             )</f>
        <v/>
      </c>
      <c r="DZ108" t="str">
        <f>IF(Data!$L109=DZ$1, "",             IF(ISERR(SEARCH(DZ$1,Data!$H109)),        "",          ";" &amp; VLOOKUP(DZ$1,Data!$L:$N,3, FALSE) &amp; ",""" &amp; VLOOKUP(DZ$1,Data!$L:$M,2, FALSE) &amp; """;"   )             )</f>
        <v/>
      </c>
      <c r="EA108" t="str">
        <f>IF(Data!$L109=EA$1, "",             IF(ISERR(SEARCH(EA$1,Data!$H109)),        "",          ";" &amp; VLOOKUP(EA$1,Data!$L:$N,3, FALSE) &amp; ",""" &amp; VLOOKUP(EA$1,Data!$L:$M,2, FALSE) &amp; """;"   )             )</f>
        <v/>
      </c>
      <c r="EB108" t="str">
        <f>IF(Data!$L109=EB$1, "",             IF(ISERR(SEARCH(EB$1,Data!$H109)),        "",          ";" &amp; VLOOKUP(EB$1,Data!$L:$N,3, FALSE) &amp; ",""" &amp; VLOOKUP(EB$1,Data!$L:$M,2, FALSE) &amp; """;"   )             )</f>
        <v/>
      </c>
      <c r="EC108" t="str">
        <f>IF(Data!$L109=EC$1, "",             IF(ISERR(SEARCH(EC$1,Data!$H109)),        "",          ";" &amp; VLOOKUP(EC$1,Data!$L:$N,3, FALSE) &amp; ",""" &amp; VLOOKUP(EC$1,Data!$L:$M,2, FALSE) &amp; """;"   )             )</f>
        <v/>
      </c>
      <c r="ED108" t="str">
        <f>IF(Data!$L109=ED$1, "",             IF(ISERR(SEARCH(ED$1,Data!$H109)),        "",          ";" &amp; VLOOKUP(ED$1,Data!$L:$N,3, FALSE) &amp; ",""" &amp; VLOOKUP(ED$1,Data!$L:$M,2, FALSE) &amp; """;"   )             )</f>
        <v/>
      </c>
      <c r="EE108" t="str">
        <f>IF(Data!$L109=EE$1, "",             IF(ISERR(SEARCH(EE$1,Data!$H109)),        "",          ";" &amp; VLOOKUP(EE$1,Data!$L:$N,3, FALSE) &amp; ",""" &amp; VLOOKUP(EE$1,Data!$L:$M,2, FALSE) &amp; """;"   )             )</f>
        <v/>
      </c>
      <c r="EF108" t="str">
        <f>IF(Data!$L109=EF$1, "",             IF(ISERR(SEARCH(EF$1,Data!$H109)),        "",          ";" &amp; VLOOKUP(EF$1,Data!$L:$N,3, FALSE) &amp; ",""" &amp; VLOOKUP(EF$1,Data!$L:$M,2, FALSE) &amp; """;"   )             )</f>
        <v/>
      </c>
      <c r="EG108" t="str">
        <f>IF(Data!$L109=EG$1, "",             IF(ISERR(SEARCH(EG$1,Data!$H109)),        "",          ";" &amp; VLOOKUP(EG$1,Data!$L:$N,3, FALSE) &amp; ",""" &amp; VLOOKUP(EG$1,Data!$L:$M,2, FALSE) &amp; """;"   )             )</f>
        <v/>
      </c>
      <c r="EH108" t="str">
        <f>IF(Data!$L109=EH$1, "",             IF(ISERR(SEARCH(EH$1,Data!$H109)),        "",          ";" &amp; VLOOKUP(EH$1,Data!$L:$N,3, FALSE) &amp; ",""" &amp; VLOOKUP(EH$1,Data!$L:$M,2, FALSE) &amp; """;"   )             )</f>
        <v/>
      </c>
      <c r="EI108" t="str">
        <f>IF(Data!$L109=EI$1, "",             IF(ISERR(SEARCH(EI$1,Data!$H109)),        "",          ";" &amp; VLOOKUP(EI$1,Data!$L:$N,3, FALSE) &amp; ",""" &amp; VLOOKUP(EI$1,Data!$L:$M,2, FALSE) &amp; """;"   )             )</f>
        <v/>
      </c>
      <c r="EJ108" t="str">
        <f>IF(Data!$L109=EJ$1, "",             IF(ISERR(SEARCH(EJ$1,Data!$H109)),        "",          ";" &amp; VLOOKUP(EJ$1,Data!$L:$N,3, FALSE) &amp; ",""" &amp; VLOOKUP(EJ$1,Data!$L:$M,2, FALSE) &amp; """;"   )             )</f>
        <v/>
      </c>
      <c r="EK108" t="str">
        <f>IF(Data!$L109=EK$1, "",             IF(ISERR(SEARCH(EK$1,Data!$H109)),        "",          ";" &amp; VLOOKUP(EK$1,Data!$L:$N,3, FALSE) &amp; ",""" &amp; VLOOKUP(EK$1,Data!$L:$M,2, FALSE) &amp; """;"   )             )</f>
        <v/>
      </c>
      <c r="EL108" t="str">
        <f>IF(Data!$L109=EL$1, "",             IF(ISERR(SEARCH(EL$1,Data!$H109)),        "",          ";" &amp; VLOOKUP(EL$1,Data!$L:$N,3, FALSE) &amp; ",""" &amp; VLOOKUP(EL$1,Data!$L:$M,2, FALSE) &amp; """;"   )             )</f>
        <v/>
      </c>
      <c r="EM108" t="str">
        <f>IF(Data!$L109=EM$1, "",             IF(ISERR(SEARCH(EM$1,Data!$H109)),        "",          ";" &amp; VLOOKUP(EM$1,Data!$L:$N,3, FALSE) &amp; ",""" &amp; VLOOKUP(EM$1,Data!$L:$M,2, FALSE) &amp; """;"   )             )</f>
        <v/>
      </c>
      <c r="EN108" t="str">
        <f>IF(Data!$L109=EN$1, "",             IF(ISERR(SEARCH(EN$1,Data!$H109)),        "",          ";" &amp; VLOOKUP(EN$1,Data!$L:$N,3, FALSE) &amp; ",""" &amp; VLOOKUP(EN$1,Data!$L:$M,2, FALSE) &amp; """;"   )             )</f>
        <v/>
      </c>
      <c r="EO108" t="str">
        <f>IF(Data!$L109=EO$1, "",             IF(ISERR(SEARCH(EO$1,Data!$H109)),        "",          ";" &amp; VLOOKUP(EO$1,Data!$L:$N,3, FALSE) &amp; ",""" &amp; VLOOKUP(EO$1,Data!$L:$M,2, FALSE) &amp; """;"   )             )</f>
        <v/>
      </c>
      <c r="EP108" t="str">
        <f>IF(Data!$L109=EP$1, "",             IF(ISERR(SEARCH(EP$1,Data!$H109)),        "",          ";" &amp; VLOOKUP(EP$1,Data!$L:$N,3, FALSE) &amp; ",""" &amp; VLOOKUP(EP$1,Data!$L:$M,2, FALSE) &amp; """;"   )             )</f>
        <v/>
      </c>
      <c r="EQ108" t="str">
        <f>IF(Data!$L109=EQ$1, "",             IF(ISERR(SEARCH(EQ$1,Data!$H109)),        "",          ";" &amp; VLOOKUP(EQ$1,Data!$L:$N,3, FALSE) &amp; ",""" &amp; VLOOKUP(EQ$1,Data!$L:$M,2, FALSE) &amp; """;"   )             )</f>
        <v/>
      </c>
      <c r="ER108" t="str">
        <f>IF(Data!$L109=ER$1, "",             IF(ISERR(SEARCH(ER$1,Data!$H109)),        "",          ";" &amp; VLOOKUP(ER$1,Data!$L:$N,3, FALSE) &amp; ",""" &amp; VLOOKUP(ER$1,Data!$L:$M,2, FALSE) &amp; """;"   )             )</f>
        <v/>
      </c>
      <c r="ES108" t="str">
        <f>IF(Data!$L109=ES$1, "",             IF(ISERR(SEARCH(ES$1,Data!$H109)),        "",          ";" &amp; VLOOKUP(ES$1,Data!$L:$N,3, FALSE) &amp; ",""" &amp; VLOOKUP(ES$1,Data!$L:$M,2, FALSE) &amp; """;"   )             )</f>
        <v/>
      </c>
      <c r="ET108" t="str">
        <f>IF(Data!$L109=ET$1, "",             IF(ISERR(SEARCH(ET$1,Data!$H109)),        "",          ";" &amp; VLOOKUP(ET$1,Data!$L:$N,3, FALSE) &amp; ",""" &amp; VLOOKUP(ET$1,Data!$L:$M,2, FALSE) &amp; """;"   )             )</f>
        <v/>
      </c>
      <c r="EU108" t="str">
        <f>IF(Data!$L109=EU$1, "",             IF(ISERR(SEARCH(EU$1,Data!$H109)),        "",          ";" &amp; VLOOKUP(EU$1,Data!$L:$N,3, FALSE) &amp; ",""" &amp; VLOOKUP(EU$1,Data!$L:$M,2, FALSE) &amp; """;"   )             )</f>
        <v/>
      </c>
      <c r="EV108" t="str">
        <f>IF(Data!$L109=EV$1, "",             IF(ISERR(SEARCH(EV$1,Data!$H109)),        "",          ";" &amp; VLOOKUP(EV$1,Data!$L:$N,3, FALSE) &amp; ",""" &amp; VLOOKUP(EV$1,Data!$L:$M,2, FALSE) &amp; """;"   )             )</f>
        <v/>
      </c>
      <c r="EW108" t="str">
        <f>IF(Data!$L109=EW$1, "",             IF(ISERR(SEARCH(EW$1,Data!$H109)),        "",          ";" &amp; VLOOKUP(EW$1,Data!$L:$N,3, FALSE) &amp; ",""" &amp; VLOOKUP(EW$1,Data!$L:$M,2, FALSE) &amp; """;"   )             )</f>
        <v/>
      </c>
      <c r="EX108" t="str">
        <f>IF(Data!$L109=EX$1, "",             IF(ISERR(SEARCH(EX$1,Data!$H109)),        "",          ";" &amp; VLOOKUP(EX$1,Data!$L:$N,3, FALSE) &amp; ",""" &amp; VLOOKUP(EX$1,Data!$L:$M,2, FALSE) &amp; """;"   )             )</f>
        <v/>
      </c>
      <c r="EY108" t="str">
        <f>IF(Data!$L109=EY$1, "",             IF(ISERR(SEARCH(EY$1,Data!$H109)),        "",          ";" &amp; VLOOKUP(EY$1,Data!$L:$N,3, FALSE) &amp; ",""" &amp; VLOOKUP(EY$1,Data!$L:$M,2, FALSE) &amp; """;"   )             )</f>
        <v/>
      </c>
      <c r="EZ108" t="str">
        <f>IF(Data!$L109=EZ$1, "",             IF(ISERR(SEARCH(EZ$1,Data!$H109)),        "",          ";" &amp; VLOOKUP(EZ$1,Data!$L:$N,3, FALSE) &amp; ",""" &amp; VLOOKUP(EZ$1,Data!$L:$M,2, FALSE) &amp; """;"   )             )</f>
        <v/>
      </c>
      <c r="FA108" t="str">
        <f>IF(Data!$L109=FA$1, "",             IF(ISERR(SEARCH(FA$1,Data!$H109)),        "",          ";" &amp; VLOOKUP(FA$1,Data!$L:$N,3, FALSE) &amp; ",""" &amp; VLOOKUP(FA$1,Data!$L:$M,2, FALSE) &amp; """;"   )             )</f>
        <v/>
      </c>
      <c r="FB108" t="str">
        <f>IF(Data!$L109=FB$1, "",             IF(ISERR(SEARCH(FB$1,Data!$H109)),        "",          ";" &amp; VLOOKUP(FB$1,Data!$L:$N,3, FALSE) &amp; ",""" &amp; VLOOKUP(FB$1,Data!$L:$M,2, FALSE) &amp; """;"   )             )</f>
        <v/>
      </c>
      <c r="FC108" t="str">
        <f>IF(Data!$L109=FC$1, "",             IF(ISERR(SEARCH(FC$1,Data!$H109)),        "",          ";" &amp; VLOOKUP(FC$1,Data!$L:$N,3, FALSE) &amp; ",""" &amp; VLOOKUP(FC$1,Data!$L:$M,2, FALSE) &amp; """;"   )             )</f>
        <v/>
      </c>
      <c r="FD108" t="str">
        <f>IF(Data!$L109=FD$1, "",             IF(ISERR(SEARCH(FD$1,Data!$H109)),        "",          ";" &amp; VLOOKUP(FD$1,Data!$L:$N,3, FALSE) &amp; ",""" &amp; VLOOKUP(FD$1,Data!$L:$M,2, FALSE) &amp; """;"   )             )</f>
        <v/>
      </c>
      <c r="FE108" t="str">
        <f>IF(Data!$L109=FE$1, "",             IF(ISERR(SEARCH(FE$1,Data!$H109)),        "",          ";" &amp; VLOOKUP(FE$1,Data!$L:$N,3, FALSE) &amp; ",""" &amp; VLOOKUP(FE$1,Data!$L:$M,2, FALSE) &amp; """;"   )             )</f>
        <v/>
      </c>
      <c r="FF108" t="str">
        <f>IF(Data!$L109=FF$1, "",             IF(ISERR(SEARCH(FF$1,Data!$H109)),        "",          ";" &amp; VLOOKUP(FF$1,Data!$L:$N,3, FALSE) &amp; ",""" &amp; VLOOKUP(FF$1,Data!$L:$M,2, FALSE) &amp; """;"   )             )</f>
        <v/>
      </c>
      <c r="FG108" t="str">
        <f>IF(Data!$L109=FG$1, "",             IF(ISERR(SEARCH(FG$1,Data!$H109)),        "",          ";" &amp; VLOOKUP(FG$1,Data!$L:$N,3, FALSE) &amp; ",""" &amp; VLOOKUP(FG$1,Data!$L:$M,2, FALSE) &amp; """;"   )             )</f>
        <v/>
      </c>
      <c r="FH108" t="str">
        <f>IF(Data!$L109=FH$1, "",             IF(ISERR(SEARCH(FH$1,Data!$H109)),        "",          ";" &amp; VLOOKUP(FH$1,Data!$L:$N,3, FALSE) &amp; ",""" &amp; VLOOKUP(FH$1,Data!$L:$M,2, FALSE) &amp; """;"   )             )</f>
        <v/>
      </c>
      <c r="FI108" t="str">
        <f>IF(Data!$L109=FI$1, "",             IF(ISERR(SEARCH(FI$1,Data!$H109)),        "",          ";" &amp; VLOOKUP(FI$1,Data!$L:$N,3, FALSE) &amp; ",""" &amp; VLOOKUP(FI$1,Data!$L:$M,2, FALSE) &amp; """;"   )             )</f>
        <v/>
      </c>
      <c r="FJ108" t="str">
        <f>IF(Data!$L109=FJ$1, "",             IF(ISERR(SEARCH(FJ$1,Data!$H109)),        "",          ";" &amp; VLOOKUP(FJ$1,Data!$L:$N,3, FALSE) &amp; ",""" &amp; VLOOKUP(FJ$1,Data!$L:$M,2, FALSE) &amp; """;"   )             )</f>
        <v/>
      </c>
      <c r="FK108" t="str">
        <f>IF(Data!$L109=FK$1, "",             IF(ISERR(SEARCH(FK$1,Data!$H109)),        "",          ";" &amp; VLOOKUP(FK$1,Data!$L:$N,3, FALSE) &amp; ",""" &amp; VLOOKUP(FK$1,Data!$L:$M,2, FALSE) &amp; """;"   )             )</f>
        <v/>
      </c>
      <c r="FL108" t="str">
        <f>IF(Data!$L109=FL$1, "",             IF(ISERR(SEARCH(FL$1,Data!$H109)),        "",          ";" &amp; VLOOKUP(FL$1,Data!$L:$N,3, FALSE) &amp; ",""" &amp; VLOOKUP(FL$1,Data!$L:$M,2, FALSE) &amp; """;"   )             )</f>
        <v/>
      </c>
      <c r="FM108" t="str">
        <f>IF(Data!$L109=FM$1, "",             IF(ISERR(SEARCH(FM$1,Data!$H109)),        "",          ";" &amp; VLOOKUP(FM$1,Data!$L:$N,3, FALSE) &amp; ",""" &amp; VLOOKUP(FM$1,Data!$L:$M,2, FALSE) &amp; """;"   )             )</f>
        <v/>
      </c>
      <c r="FN108" t="str">
        <f>IF(Data!$L109=FN$1, "",             IF(ISERR(SEARCH(FN$1,Data!$H109)),        "",          ";" &amp; VLOOKUP(FN$1,Data!$L:$N,3, FALSE) &amp; ",""" &amp; VLOOKUP(FN$1,Data!$L:$M,2, FALSE) &amp; """;"   )             )</f>
        <v/>
      </c>
      <c r="FO108" t="str">
        <f>IF(Data!$L109=FO$1, "",             IF(ISERR(SEARCH(FO$1,Data!$H109)),        "",          ";" &amp; VLOOKUP(FO$1,Data!$L:$N,3, FALSE) &amp; ",""" &amp; VLOOKUP(FO$1,Data!$L:$M,2, FALSE) &amp; """;"   )             )</f>
        <v/>
      </c>
      <c r="FP108" t="str">
        <f>IF(Data!$L109=FP$1, "",             IF(ISERR(SEARCH(FP$1,Data!$H109)),        "",          ";" &amp; VLOOKUP(FP$1,Data!$L:$N,3, FALSE) &amp; ",""" &amp; VLOOKUP(FP$1,Data!$L:$M,2, FALSE) &amp; """;"   )             )</f>
        <v/>
      </c>
      <c r="FQ108" t="str">
        <f>IF(Data!$L109=FQ$1, "",             IF(ISERR(SEARCH(FQ$1,Data!$H109)),        "",          ";" &amp; VLOOKUP(FQ$1,Data!$L:$N,3, FALSE) &amp; ",""" &amp; VLOOKUP(FQ$1,Data!$L:$M,2, FALSE) &amp; """;"   )             )</f>
        <v/>
      </c>
      <c r="FR108" t="str">
        <f>IF(Data!$L109=FR$1, "",             IF(ISERR(SEARCH(FR$1,Data!$H109)),        "",          ";" &amp; VLOOKUP(FR$1,Data!$L:$N,3, FALSE) &amp; ",""" &amp; VLOOKUP(FR$1,Data!$L:$M,2, FALSE) &amp; """;"   )             )</f>
        <v/>
      </c>
      <c r="FS108" t="str">
        <f>IF(Data!$L109=FS$1, "",             IF(ISERR(SEARCH(FS$1,Data!$H109)),        "",          ";" &amp; VLOOKUP(FS$1,Data!$L:$N,3, FALSE) &amp; ",""" &amp; VLOOKUP(FS$1,Data!$L:$M,2, FALSE) &amp; """;"   )             )</f>
        <v/>
      </c>
      <c r="FT108" t="str">
        <f>IF(Data!$L109=FT$1, "",             IF(ISERR(SEARCH(FT$1,Data!$H109)),        "",          ";" &amp; VLOOKUP(FT$1,Data!$L:$N,3, FALSE) &amp; ",""" &amp; VLOOKUP(FT$1,Data!$L:$M,2, FALSE) &amp; """;"   )             )</f>
        <v/>
      </c>
      <c r="FU108" t="str">
        <f>IF(Data!$L109=FU$1, "",             IF(ISERR(SEARCH(FU$1,Data!$H109)),        "",          ";" &amp; VLOOKUP(FU$1,Data!$L:$N,3, FALSE) &amp; ",""" &amp; VLOOKUP(FU$1,Data!$L:$M,2, FALSE) &amp; """;"   )             )</f>
        <v/>
      </c>
      <c r="FV108" t="str">
        <f>IF(Data!$L109=FV$1, "",             IF(ISERR(SEARCH(FV$1,Data!$H109)),        "",          ";" &amp; VLOOKUP(FV$1,Data!$L:$N,3, FALSE) &amp; ",""" &amp; VLOOKUP(FV$1,Data!$L:$M,2, FALSE) &amp; """;"   )             )</f>
        <v/>
      </c>
      <c r="FW108" t="str">
        <f>IF(Data!$L109=FW$1, "",             IF(ISERR(SEARCH(FW$1,Data!$H109)),        "",          ";" &amp; VLOOKUP(FW$1,Data!$L:$N,3, FALSE) &amp; ",""" &amp; VLOOKUP(FW$1,Data!$L:$M,2, FALSE) &amp; """;"   )             )</f>
        <v/>
      </c>
      <c r="FX108" t="str">
        <f>IF(Data!$L109=FX$1, "",             IF(ISERR(SEARCH(FX$1,Data!$H109)),        "",          ";" &amp; VLOOKUP(FX$1,Data!$L:$N,3, FALSE) &amp; ",""" &amp; VLOOKUP(FX$1,Data!$L:$M,2, FALSE) &amp; """;"   )             )</f>
        <v/>
      </c>
      <c r="FY108" t="str">
        <f>IF(Data!$L109=FY$1, "",             IF(ISERR(SEARCH(FY$1,Data!$H109)),        "",          ";" &amp; VLOOKUP(FY$1,Data!$L:$N,3, FALSE) &amp; ",""" &amp; VLOOKUP(FY$1,Data!$L:$M,2, FALSE) &amp; """;"   )             )</f>
        <v/>
      </c>
      <c r="FZ108" t="str">
        <f>IF(Data!$L109=FZ$1, "",             IF(ISERR(SEARCH(FZ$1,Data!$H109)),        "",          ";" &amp; VLOOKUP(FZ$1,Data!$L:$N,3, FALSE) &amp; ",""" &amp; VLOOKUP(FZ$1,Data!$L:$M,2, FALSE) &amp; """;"   )             )</f>
        <v/>
      </c>
      <c r="GA108" t="str">
        <f>IF(Data!$L109=GA$1, "",             IF(ISERR(SEARCH(GA$1,Data!$H109)),        "",          ";" &amp; VLOOKUP(GA$1,Data!$L:$N,3, FALSE) &amp; ",""" &amp; VLOOKUP(GA$1,Data!$L:$M,2, FALSE) &amp; """;"   )             )</f>
        <v/>
      </c>
      <c r="GB108" t="str">
        <f>IF(Data!$L109=GB$1, "",             IF(ISERR(SEARCH(GB$1,Data!$H109)),        "",          ";" &amp; VLOOKUP(GB$1,Data!$L:$N,3, FALSE) &amp; ",""" &amp; VLOOKUP(GB$1,Data!$L:$M,2, FALSE) &amp; """;"   )             )</f>
        <v/>
      </c>
      <c r="GC108" t="str">
        <f>IF(Data!$L109=GC$1, "",             IF(ISERR(SEARCH(GC$1,Data!$H109)),        "",          ";" &amp; VLOOKUP(GC$1,Data!$L:$N,3, FALSE) &amp; ",""" &amp; VLOOKUP(GC$1,Data!$L:$M,2, FALSE) &amp; """;"   )             )</f>
        <v/>
      </c>
      <c r="GD108" t="str">
        <f>IF(Data!$L109=GD$1, "",             IF(ISERR(SEARCH(GD$1,Data!$H109)),        "",          ";" &amp; VLOOKUP(GD$1,Data!$L:$N,3, FALSE) &amp; ",""" &amp; VLOOKUP(GD$1,Data!$L:$M,2, FALSE) &amp; """;"   )             )</f>
        <v/>
      </c>
      <c r="GE108" t="str">
        <f>IF(Data!$L109=GE$1, "",             IF(ISERR(SEARCH(GE$1,Data!$H109)),        "",          ";" &amp; VLOOKUP(GE$1,Data!$L:$N,3, FALSE) &amp; ",""" &amp; VLOOKUP(GE$1,Data!$L:$M,2, FALSE) &amp; """;"   )             )</f>
        <v/>
      </c>
      <c r="GF108" t="str">
        <f>IF(Data!$L109=GF$1, "",             IF(ISERR(SEARCH(GF$1,Data!$H109)),        "",          ";" &amp; VLOOKUP(GF$1,Data!$L:$N,3, FALSE) &amp; ",""" &amp; VLOOKUP(GF$1,Data!$L:$M,2, FALSE) &amp; """;"   )             )</f>
        <v/>
      </c>
      <c r="GG108" t="str">
        <f>IF(Data!$L109=GG$1, "",             IF(ISERR(SEARCH(GG$1,Data!$H109)),        "",          ";" &amp; VLOOKUP(GG$1,Data!$L:$N,3, FALSE) &amp; ",""" &amp; VLOOKUP(GG$1,Data!$L:$M,2, FALSE) &amp; """;"   )             )</f>
        <v/>
      </c>
      <c r="GH108" t="str">
        <f>IF(Data!$L109=GH$1, "",             IF(ISERR(SEARCH(GH$1,Data!$H109)),        "",          ";" &amp; VLOOKUP(GH$1,Data!$L:$N,3, FALSE) &amp; ",""" &amp; VLOOKUP(GH$1,Data!$L:$M,2, FALSE) &amp; """;"   )             )</f>
        <v/>
      </c>
      <c r="GI108" t="str">
        <f>IF(Data!$L109=GI$1, "",             IF(ISERR(SEARCH(GI$1,Data!$H109)),        "",          ";" &amp; VLOOKUP(GI$1,Data!$L:$N,3, FALSE) &amp; ",""" &amp; VLOOKUP(GI$1,Data!$L:$M,2, FALSE) &amp; """;"   )             )</f>
        <v/>
      </c>
      <c r="GJ108" t="str">
        <f>IF(Data!$L109=GJ$1, "",             IF(ISERR(SEARCH(GJ$1,Data!$H109)),        "",          ";" &amp; VLOOKUP(GJ$1,Data!$L:$N,3, FALSE) &amp; ",""" &amp; VLOOKUP(GJ$1,Data!$L:$M,2, FALSE) &amp; """;"   )             )</f>
        <v/>
      </c>
      <c r="GK108" t="str">
        <f>IF(Data!$L109=GK$1, "",             IF(ISERR(SEARCH(GK$1,Data!$H109)),        "",          ";" &amp; VLOOKUP(GK$1,Data!$L:$N,3, FALSE) &amp; ",""" &amp; VLOOKUP(GK$1,Data!$L:$M,2, FALSE) &amp; """;"   )             )</f>
        <v/>
      </c>
      <c r="GL108" t="str">
        <f>IF(Data!$L109=GL$1, "",             IF(ISERR(SEARCH(GL$1,Data!$H109)),        "",          ";" &amp; VLOOKUP(GL$1,Data!$L:$N,3, FALSE) &amp; ",""" &amp; VLOOKUP(GL$1,Data!$L:$M,2, FALSE) &amp; """;"   )             )</f>
        <v/>
      </c>
      <c r="GM108" t="str">
        <f>IF(Data!$L109=GM$1, "",             IF(ISERR(SEARCH(GM$1,Data!$H109)),        "",          ";" &amp; VLOOKUP(GM$1,Data!$L:$N,3, FALSE) &amp; ",""" &amp; VLOOKUP(GM$1,Data!$L:$M,2, FALSE) &amp; """;"   )             )</f>
        <v/>
      </c>
      <c r="GN108" t="str">
        <f>IF(Data!$L109=GN$1, "",             IF(ISERR(SEARCH(GN$1,Data!$H109)),        "",          ";" &amp; VLOOKUP(GN$1,Data!$L:$N,3, FALSE) &amp; ",""" &amp; VLOOKUP(GN$1,Data!$L:$M,2, FALSE) &amp; """;"   )             )</f>
        <v/>
      </c>
      <c r="GO108" t="str">
        <f>IF(Data!$L109=GO$1, "",             IF(ISERR(SEARCH(GO$1,Data!$H109)),        "",          ";" &amp; VLOOKUP(GO$1,Data!$L:$N,3, FALSE) &amp; ",""" &amp; VLOOKUP(GO$1,Data!$L:$M,2, FALSE) &amp; """;"   )             )</f>
        <v/>
      </c>
      <c r="GP108" t="str">
        <f>IF(Data!$L109=GP$1, "",             IF(ISERR(SEARCH(GP$1,Data!$H109)),        "",          ";" &amp; VLOOKUP(GP$1,Data!$L:$N,3, FALSE) &amp; ",""" &amp; VLOOKUP(GP$1,Data!$L:$M,2, FALSE) &amp; """;"   )             )</f>
        <v/>
      </c>
      <c r="GQ108" t="str">
        <f>IF(Data!$L109=GQ$1, "",             IF(ISERR(SEARCH(GQ$1,Data!$H109)),        "",          ";" &amp; VLOOKUP(GQ$1,Data!$L:$N,3, FALSE) &amp; ",""" &amp; VLOOKUP(GQ$1,Data!$L:$M,2, FALSE) &amp; """;"   )             )</f>
        <v/>
      </c>
      <c r="GR108" t="str">
        <f>IF(Data!$L109=GR$1, "",             IF(ISERR(SEARCH(GR$1,Data!$H109)),        "",          ";" &amp; VLOOKUP(GR$1,Data!$L:$N,3, FALSE) &amp; ",""" &amp; VLOOKUP(GR$1,Data!$L:$M,2, FALSE) &amp; """;"   )             )</f>
        <v/>
      </c>
      <c r="GS108" t="str">
        <f>IF(Data!$L109=GS$1, "",             IF(ISERR(SEARCH(GS$1,Data!$H109)),        "",          ";" &amp; VLOOKUP(GS$1,Data!$L:$N,3, FALSE) &amp; ",""" &amp; VLOOKUP(GS$1,Data!$L:$M,2, FALSE) &amp; """;"   )             )</f>
        <v/>
      </c>
      <c r="GT108" t="str">
        <f>IF(Data!$L109=GT$1, "",             IF(ISERR(SEARCH(GT$1,Data!$H109)),        "",          ";" &amp; VLOOKUP(GT$1,Data!$L:$N,3, FALSE) &amp; ",""" &amp; VLOOKUP(GT$1,Data!$L:$M,2, FALSE) &amp; """;"   )             )</f>
        <v/>
      </c>
      <c r="GU108" t="str">
        <f>IF(Data!$L109=GU$1, "",             IF(ISERR(SEARCH(GU$1,Data!$H109)),        "",          ";" &amp; VLOOKUP(GU$1,Data!$L:$N,3, FALSE) &amp; ",""" &amp; VLOOKUP(GU$1,Data!$L:$M,2, FALSE) &amp; """;"   )             )</f>
        <v/>
      </c>
      <c r="GV108" t="str">
        <f>IF(Data!$L109=GV$1, "",             IF(ISERR(SEARCH(GV$1,Data!$H109)),        "",          ";" &amp; VLOOKUP(GV$1,Data!$L:$N,3, FALSE) &amp; ",""" &amp; VLOOKUP(GV$1,Data!$L:$M,2, FALSE) &amp; """;"   )             )</f>
        <v/>
      </c>
      <c r="GW108" t="str">
        <f>IF(Data!$L109=GW$1, "",             IF(ISERR(SEARCH(GW$1,Data!$H109)),        "",          ";" &amp; VLOOKUP(GW$1,Data!$L:$N,3, FALSE) &amp; ",""" &amp; VLOOKUP(GW$1,Data!$L:$M,2, FALSE) &amp; """;"   )             )</f>
        <v/>
      </c>
      <c r="GX108" t="str">
        <f>IF(Data!$L109=GX$1, "",             IF(ISERR(SEARCH(GX$1,Data!$H109)),        "",          ";" &amp; VLOOKUP(GX$1,Data!$L:$N,3, FALSE) &amp; ",""" &amp; VLOOKUP(GX$1,Data!$L:$M,2, FALSE) &amp; """;"   )             )</f>
        <v/>
      </c>
      <c r="GY108" t="str">
        <f>IF(Data!$L109=GY$1, "",             IF(ISERR(SEARCH(GY$1,Data!$H109)),        "",          ";" &amp; VLOOKUP(GY$1,Data!$L:$N,3, FALSE) &amp; ",""" &amp; VLOOKUP(GY$1,Data!$L:$M,2, FALSE) &amp; """;"   )             )</f>
        <v/>
      </c>
      <c r="GZ108" t="str">
        <f>IF(Data!$L109=GZ$1, "",             IF(ISERR(SEARCH(GZ$1,Data!$H109)),        "",          ";" &amp; VLOOKUP(GZ$1,Data!$L:$N,3, FALSE) &amp; ",""" &amp; VLOOKUP(GZ$1,Data!$L:$M,2, FALSE) &amp; """;"   )             )</f>
        <v/>
      </c>
      <c r="HA108" t="str">
        <f>IF(Data!$L109=HA$1, "",             IF(ISERR(SEARCH(HA$1,Data!$H109)),        "",          ";" &amp; VLOOKUP(HA$1,Data!$L:$N,3, FALSE) &amp; ",""" &amp; VLOOKUP(HA$1,Data!$L:$M,2, FALSE) &amp; """;"   )             )</f>
        <v/>
      </c>
      <c r="HB108" t="str">
        <f>IF(Data!$L109=HB$1, "",             IF(ISERR(SEARCH(HB$1,Data!$H109)),        "",          ";" &amp; VLOOKUP(HB$1,Data!$L:$N,3, FALSE) &amp; ",""" &amp; VLOOKUP(HB$1,Data!$L:$M,2, FALSE) &amp; """;"   )             )</f>
        <v/>
      </c>
      <c r="HC108" t="str">
        <f>IF(Data!$L109=HC$1, "",             IF(ISERR(SEARCH(HC$1,Data!$H109)),        "",          ";" &amp; VLOOKUP(HC$1,Data!$L:$N,3, FALSE) &amp; ",""" &amp; VLOOKUP(HC$1,Data!$L:$M,2, FALSE) &amp; """;"   )             )</f>
        <v/>
      </c>
      <c r="HD108" t="str">
        <f>IF(Data!$L109=HD$1, "",             IF(ISERR(SEARCH(HD$1,Data!$H109)),        "",          ";" &amp; VLOOKUP(HD$1,Data!$L:$N,3, FALSE) &amp; ",""" &amp; VLOOKUP(HD$1,Data!$L:$M,2, FALSE) &amp; """;"   )             )</f>
        <v/>
      </c>
      <c r="HE108" t="str">
        <f>IF(Data!$L109=HE$1, "",             IF(ISERR(SEARCH(HE$1,Data!$H109)),        "",          ";" &amp; VLOOKUP(HE$1,Data!$L:$N,3, FALSE) &amp; ",""" &amp; VLOOKUP(HE$1,Data!$L:$M,2, FALSE) &amp; """;"   )             )</f>
        <v/>
      </c>
      <c r="HF108" t="str">
        <f>IF(Data!$L109=HF$1, "",             IF(ISERR(SEARCH(HF$1,Data!$H109)),        "",          ";" &amp; VLOOKUP(HF$1,Data!$L:$N,3, FALSE) &amp; ",""" &amp; VLOOKUP(HF$1,Data!$L:$M,2, FALSE) &amp; """;"   )             )</f>
        <v/>
      </c>
      <c r="HG108" t="str">
        <f>IF(Data!$L109=HG$1, "",             IF(ISERR(SEARCH(HG$1,Data!$H109)),        "",          ";" &amp; VLOOKUP(HG$1,Data!$L:$N,3, FALSE) &amp; ",""" &amp; VLOOKUP(HG$1,Data!$L:$M,2, FALSE) &amp; """;"   )             )</f>
        <v/>
      </c>
      <c r="HH108" t="str">
        <f>IF(Data!$L109=HH$1, "",             IF(ISERR(SEARCH(HH$1,Data!$H109)),        "",          ";" &amp; VLOOKUP(HH$1,Data!$L:$N,3, FALSE) &amp; ",""" &amp; VLOOKUP(HH$1,Data!$L:$M,2, FALSE) &amp; """;"   )             )</f>
        <v/>
      </c>
      <c r="HI108" t="str">
        <f>IF(Data!$L109=HI$1, "",             IF(ISERR(SEARCH(HI$1,Data!$H109)),        "",          ";" &amp; VLOOKUP(HI$1,Data!$L:$N,3, FALSE) &amp; ",""" &amp; VLOOKUP(HI$1,Data!$L:$M,2, FALSE) &amp; """;"   )             )</f>
        <v/>
      </c>
      <c r="HJ108" t="str">
        <f>IF(Data!$L109=HJ$1, "",             IF(ISERR(SEARCH(HJ$1,Data!$H109)),        "",          ";" &amp; VLOOKUP(HJ$1,Data!$L:$N,3, FALSE) &amp; ",""" &amp; VLOOKUP(HJ$1,Data!$L:$M,2, FALSE) &amp; """;"   )             )</f>
        <v/>
      </c>
      <c r="HK108" t="str">
        <f>IF(Data!$L109=HK$1, "",             IF(ISERR(SEARCH(HK$1,Data!$H109)),        "",          ";" &amp; VLOOKUP(HK$1,Data!$L:$N,3, FALSE) &amp; ",""" &amp; VLOOKUP(HK$1,Data!$L:$M,2, FALSE) &amp; """;"   )             )</f>
        <v/>
      </c>
      <c r="HL108" t="str">
        <f>IF(Data!$L109=HL$1, "",             IF(ISERR(SEARCH(HL$1,Data!$H109)),        "",          ";" &amp; VLOOKUP(HL$1,Data!$L:$N,3, FALSE) &amp; ",""" &amp; VLOOKUP(HL$1,Data!$L:$M,2, FALSE) &amp; """;"   )             )</f>
        <v/>
      </c>
      <c r="HM108" t="str">
        <f>IF(Data!$L109=HM$1, "",             IF(ISERR(SEARCH(HM$1,Data!$H109)),        "",          ";" &amp; VLOOKUP(HM$1,Data!$L:$N,3, FALSE) &amp; ",""" &amp; VLOOKUP(HM$1,Data!$L:$M,2, FALSE) &amp; """;"   )             )</f>
        <v/>
      </c>
      <c r="HN108" t="str">
        <f>IF(Data!$L109=HN$1, "",             IF(ISERR(SEARCH(HN$1,Data!$H109)),        "",          ";" &amp; VLOOKUP(HN$1,Data!$L:$N,3, FALSE) &amp; ",""" &amp; VLOOKUP(HN$1,Data!$L:$M,2, FALSE) &amp; """;"   )             )</f>
        <v/>
      </c>
      <c r="HO108" t="str">
        <f>IF(Data!$L109=HO$1, "",             IF(ISERR(SEARCH(HO$1,Data!$H109)),        "",          ";" &amp; VLOOKUP(HO$1,Data!$L:$N,3, FALSE) &amp; ",""" &amp; VLOOKUP(HO$1,Data!$L:$M,2, FALSE) &amp; """;"   )             )</f>
        <v/>
      </c>
      <c r="HP108" t="str">
        <f>IF(Data!$L109=HP$1, "",             IF(ISERR(SEARCH(HP$1,Data!$H109)),        "",          ";" &amp; VLOOKUP(HP$1,Data!$L:$N,3, FALSE) &amp; ",""" &amp; VLOOKUP(HP$1,Data!$L:$M,2, FALSE) &amp; """;"   )             )</f>
        <v/>
      </c>
      <c r="HQ108" t="str">
        <f>IF(Data!$L109=HQ$1, "",             IF(ISERR(SEARCH(HQ$1,Data!$H109)),        "",          ";" &amp; VLOOKUP(HQ$1,Data!$L:$N,3, FALSE) &amp; ",""" &amp; VLOOKUP(HQ$1,Data!$L:$M,2, FALSE) &amp; """;"   )             )</f>
        <v/>
      </c>
      <c r="HR108" t="str">
        <f>IF(Data!$L109=HR$1, "",             IF(ISERR(SEARCH(HR$1,Data!$H109)),        "",          ";" &amp; VLOOKUP(HR$1,Data!$L:$N,3, FALSE) &amp; ",""" &amp; VLOOKUP(HR$1,Data!$L:$M,2, FALSE) &amp; """;"   )             )</f>
        <v/>
      </c>
      <c r="HS108" t="str">
        <f>IF(Data!$L109=HS$1, "",             IF(ISERR(SEARCH(HS$1,Data!$H109)),        "",          ";" &amp; VLOOKUP(HS$1,Data!$L:$N,3, FALSE) &amp; ",""" &amp; VLOOKUP(HS$1,Data!$L:$M,2, FALSE) &amp; """;"   )             )</f>
        <v/>
      </c>
      <c r="HT108" t="str">
        <f>IF(Data!$L109=HT$1, "",             IF(ISERR(SEARCH(HT$1,Data!$H109)),        "",          ";" &amp; VLOOKUP(HT$1,Data!$L:$N,3, FALSE) &amp; ",""" &amp; VLOOKUP(HT$1,Data!$L:$M,2, FALSE) &amp; """;"   )             )</f>
        <v/>
      </c>
      <c r="HU108" t="str">
        <f>IF(Data!$L109=HU$1, "",             IF(ISERR(SEARCH(HU$1,Data!$H109)),        "",          ";" &amp; VLOOKUP(HU$1,Data!$L:$N,3, FALSE) &amp; ",""" &amp; VLOOKUP(HU$1,Data!$L:$M,2, FALSE) &amp; """;"   )             )</f>
        <v/>
      </c>
      <c r="HV108" t="str">
        <f>IF(Data!$L109=HV$1, "",             IF(ISERR(SEARCH(HV$1,Data!$H109)),        "",          ";" &amp; VLOOKUP(HV$1,Data!$L:$N,3, FALSE) &amp; ",""" &amp; VLOOKUP(HV$1,Data!$L:$M,2, FALSE) &amp; """;"   )             )</f>
        <v/>
      </c>
      <c r="HW108" t="str">
        <f>IF(Data!$L109=HW$1, "",             IF(ISERR(SEARCH(HW$1,Data!$H109)),        "",          ";" &amp; VLOOKUP(HW$1,Data!$L:$N,3, FALSE) &amp; ",""" &amp; VLOOKUP(HW$1,Data!$L:$M,2, FALSE) &amp; """;"   )             )</f>
        <v/>
      </c>
      <c r="HX108" t="str">
        <f>IF(Data!$L109=HX$1, "",             IF(ISERR(SEARCH(HX$1,Data!$H109)),        "",          ";" &amp; VLOOKUP(HX$1,Data!$L:$N,3, FALSE) &amp; ",""" &amp; VLOOKUP(HX$1,Data!$L:$M,2, FALSE) &amp; """;"   )             )</f>
        <v/>
      </c>
      <c r="HY108" t="str">
        <f>IF(Data!$L109=HY$1, "",             IF(ISERR(SEARCH(HY$1,Data!$H109)),        "",          ";" &amp; VLOOKUP(HY$1,Data!$L:$N,3, FALSE) &amp; ",""" &amp; VLOOKUP(HY$1,Data!$L:$M,2, FALSE) &amp; """;"   )             )</f>
        <v/>
      </c>
      <c r="HZ108" t="str">
        <f>IF(Data!$L109=HZ$1, "",             IF(ISERR(SEARCH(HZ$1,Data!$H109)),        "",          ";" &amp; VLOOKUP(HZ$1,Data!$L:$N,3, FALSE) &amp; ",""" &amp; VLOOKUP(HZ$1,Data!$L:$M,2, FALSE) &amp; """;"   )             )</f>
        <v/>
      </c>
      <c r="IA108" t="str">
        <f>IF(Data!$L109=IA$1, "",             IF(ISERR(SEARCH(IA$1,Data!$H109)),        "",          ";" &amp; VLOOKUP(IA$1,Data!$L:$N,3, FALSE) &amp; ",""" &amp; VLOOKUP(IA$1,Data!$L:$M,2, FALSE) &amp; """;"   )             )</f>
        <v/>
      </c>
      <c r="IB108" t="str">
        <f>IF(Data!$L109=IB$1, "",             IF(ISERR(SEARCH(IB$1,Data!$H109)),        "",          ";" &amp; VLOOKUP(IB$1,Data!$L:$N,3, FALSE) &amp; ",""" &amp; VLOOKUP(IB$1,Data!$L:$M,2, FALSE) &amp; """;"   )             )</f>
        <v/>
      </c>
      <c r="IC108" t="str">
        <f>IF(Data!$L109=IC$1, "",             IF(ISERR(SEARCH(IC$1,Data!$H109)),        "",          ";" &amp; VLOOKUP(IC$1,Data!$L:$N,3, FALSE) &amp; ",""" &amp; VLOOKUP(IC$1,Data!$L:$M,2, FALSE) &amp; """;"   )             )</f>
        <v/>
      </c>
      <c r="ID108" t="str">
        <f>IF(Data!$L109=ID$1, "",             IF(ISERR(SEARCH(ID$1,Data!$H109)),        "",          ";" &amp; VLOOKUP(ID$1,Data!$L:$N,3, FALSE) &amp; ",""" &amp; VLOOKUP(ID$1,Data!$L:$M,2, FALSE) &amp; """;"   )             )</f>
        <v/>
      </c>
      <c r="IE108" t="str">
        <f>IF(Data!$L109=IE$1, "",             IF(ISERR(SEARCH(IE$1,Data!$H109)),        "",          ";" &amp; VLOOKUP(IE$1,Data!$L:$N,3, FALSE) &amp; ",""" &amp; VLOOKUP(IE$1,Data!$L:$M,2, FALSE) &amp; """;"   )             )</f>
        <v/>
      </c>
      <c r="IF108" t="str">
        <f>IF(Data!$L109=IF$1, "",             IF(ISERR(SEARCH(IF$1,Data!$H109)),        "",          ";" &amp; VLOOKUP(IF$1,Data!$L:$N,3, FALSE) &amp; ",""" &amp; VLOOKUP(IF$1,Data!$L:$M,2, FALSE) &amp; """;"   )             )</f>
        <v/>
      </c>
      <c r="IG108" t="str">
        <f>IF(Data!$L109=IG$1, "",             IF(ISERR(SEARCH(IG$1,Data!$H109)),        "",          ";" &amp; VLOOKUP(IG$1,Data!$L:$N,3, FALSE) &amp; ",""" &amp; VLOOKUP(IG$1,Data!$L:$M,2, FALSE) &amp; """;"   )             )</f>
        <v/>
      </c>
      <c r="IH108" t="str">
        <f>IF(Data!$L109=IH$1, "",             IF(ISERR(SEARCH(IH$1,Data!$H109)),        "",          ";" &amp; VLOOKUP(IH$1,Data!$L:$N,3, FALSE) &amp; ",""" &amp; VLOOKUP(IH$1,Data!$L:$M,2, FALSE) &amp; """;"   )             )</f>
        <v/>
      </c>
      <c r="II108" t="str">
        <f>IF(Data!$L109=II$1, "",             IF(ISERR(SEARCH(II$1,Data!$H109)),        "",          ";" &amp; VLOOKUP(II$1,Data!$L:$N,3, FALSE) &amp; ",""" &amp; VLOOKUP(II$1,Data!$L:$M,2, FALSE) &amp; """;"   )             )</f>
        <v/>
      </c>
    </row>
    <row r="109" spans="1:243" x14ac:dyDescent="0.3">
      <c r="A109" t="str">
        <f>Data!L110</f>
        <v>Plo Koon</v>
      </c>
      <c r="B109" s="15" t="str">
        <f>VLOOKUP(Tableau36[[#This Row],[Character]],Data!L:N,3,FALSE)</f>
        <v>00000000-0000-0000-0000-000000000108</v>
      </c>
      <c r="C109" s="15" t="str">
        <f>VLOOKUP(Tableau36[[#This Row],[Character]],Data!L:M,2,FALSE)</f>
        <v>HUMAN</v>
      </c>
      <c r="D109" s="15" t="str">
        <f>SUBSTITUTE(     SUBSTITUTE(Tableau36[[#This Row],[character_id,character_type,friend_id,friend_type]],",""DROID""",""),    ",""HUMAN""", "")</f>
        <v/>
      </c>
      <c r="E109" s="15" t="str">
        <f>IF(Tableau36[[#This Row],[With char''s id]] = "", "",    MID(Tableau36[[#This Row],[With char''s id]], 2, LEN(Tableau36[[#This Row],[With char''s id]])-1))</f>
        <v/>
      </c>
      <c r="F109" s="15" t="str">
        <f>SUBSTITUTE(Tableau36[[#This Row],[List of friend''s id]],  "/",    "/" &amp; Tableau36[[#This Row],[Character''s id]] &amp; ",""" &amp; Tableau36[[#This Row],[Type]] &amp; """,")</f>
        <v/>
      </c>
      <c r="G109" t="str">
        <f>IF( Tableau36[[#This Row],[removed double semi-colon]]="", "", "/" &amp; MID(Tableau36[[#This Row],[removed double semi-colon]],2,LEN(Tableau36[[#This Row],[removed double semi-colon]]) - 2) )</f>
        <v/>
      </c>
      <c r="H109" t="str">
        <f>SUBSTITUTE(Tableau36[[#This Row],[Concatenation]],";;","/")</f>
        <v/>
      </c>
      <c r="I109" t="str">
        <f>friends!M109&amp; friends!N109&amp; friends!O109&amp; friends!P109&amp; friends!Q109&amp; friends!R109&amp; friends!S109&amp; friends!T109&amp; friends!U109&amp; friends!V109&amp; friends!W109&amp; friends!X109&amp; friends!Y109&amp; friends!Z109&amp; friends!AA109&amp; friends!AB109&amp; friends!AC109&amp; friends!AD109&amp; friends!AE109&amp; friends!AF109&amp; friends!AG109&amp; friends!AH109&amp; friends!AI109&amp; friends!AJ109&amp; friends!AK109&amp; friends!AL109&amp; friends!AM109&amp; friends!AN109&amp; friends!AO109&amp; friends!AP109&amp; friends!AQ109&amp; friends!AR109&amp; friends!AS109&amp; friends!AT109&amp; friends!AU109&amp; friends!AV109&amp; friends!AW109&amp; friends!AX109&amp; friends!AY109&amp; friends!AZ109&amp; friends!BA109&amp; friends!BB109&amp; friends!BC109&amp; friends!BD109&amp; friends!BE109&amp; friends!BF109&amp; friends!BG109&amp; friends!BH109&amp; friends!BI109&amp; friends!BJ109&amp; friends!BK109&amp; friends!BL109&amp; friends!BM109&amp; friends!BN109&amp; friends!BO109&amp; friends!BP109&amp; friends!BQ109&amp; friends!BR109&amp; friends!BS109&amp; friends!BT109&amp; friends!BU109&amp; friends!BV109&amp; friends!BW109&amp; friends!BX109&amp; friends!BY109&amp; friends!BZ109&amp; friends!CA109&amp; friends!CB109&amp; friends!CC109&amp; friends!CD109&amp; friends!CE109&amp; friends!CF109&amp; friends!CG109&amp; friends!CH109&amp; friends!CI109&amp; friends!CJ109&amp; friends!CK109&amp; friends!CL109&amp; friends!CM109&amp; friends!CN109&amp; friends!CO109&amp; friends!CP109&amp; friends!CQ109&amp; friends!CR109&amp; friends!CS109&amp; friends!CT109&amp; friends!CU109&amp; friends!CV109&amp; friends!CW109&amp; friends!CX109&amp; friends!CY109&amp; friends!CZ109&amp; friends!DA109&amp; friends!DB109&amp; friends!DC109&amp; friends!DD109&amp; friends!DE109&amp; friends!DF109&amp; friends!DG109&amp; friends!DH109&amp; friends!DI109&amp; friends!DJ109&amp; friends!DK109&amp; friends!DL109&amp; friends!DM109&amp; friends!DN109&amp; friends!DO109&amp; friends!DP109&amp; friends!DQ109&amp; friends!DR109&amp; friends!DS109&amp; friends!DT109&amp; friends!DU109&amp; friends!DV109&amp; friends!DW109&amp; friends!DX109&amp; friends!DY109&amp; friends!DZ109&amp; friends!EA109&amp; friends!EB109&amp; friends!EC109&amp; friends!ED109&amp; friends!EE109&amp; friends!EF109&amp; friends!EG109&amp; friends!EH109&amp; friends!EI109&amp; friends!EJ109&amp; friends!EK109&amp; friends!EL109&amp; friends!EM109&amp; friends!EN109&amp; friends!EO109&amp; friends!EP109&amp; friends!EQ109&amp; friends!ER109&amp; friends!ES109&amp; friends!ET109&amp; friends!EU109&amp; friends!EV109&amp; friends!EW109&amp; friends!EX109&amp; friends!EY109&amp; friends!EZ109&amp; friends!FA109&amp; friends!FB109&amp; friends!FC109&amp; friends!FD109&amp; friends!FE109&amp; friends!FF109&amp; friends!FG109&amp; friends!FH109&amp; friends!FI109&amp; friends!FJ109&amp; friends!FK109&amp; friends!FL109&amp; friends!FM109&amp; friends!FN109&amp; friends!FO109&amp; friends!FP109&amp; friends!FQ109&amp; friends!FR109&amp; friends!FS109&amp; friends!FT109&amp; friends!FU109&amp; friends!FV109&amp; friends!FW109&amp; friends!FX109&amp; friends!FY109&amp; friends!FZ109&amp; friends!GA109&amp; friends!GB109&amp; friends!GC109&amp; friends!GD109&amp; friends!GE109&amp; friends!GF109&amp; friends!GG109&amp; friends!GH109&amp; friends!GI109&amp; friends!GJ109&amp; friends!GK109&amp; friends!GL109&amp; friends!GM109&amp; friends!GN109&amp; friends!GO109&amp; friends!GP109&amp; friends!GQ109&amp; friends!GR109&amp; friends!GS109&amp; friends!GT109&amp; friends!GU109&amp; friends!GV109&amp; friends!GW109&amp; friends!GX109&amp; friends!GY109&amp; friends!GZ109&amp; friends!HA109&amp; friends!HB109&amp; friends!HC109&amp; friends!HD109&amp; friends!HE109&amp; friends!HF109&amp; friends!HG109&amp; friends!HH109&amp; friends!HI109&amp; friends!HJ109&amp; friends!HK109&amp; friends!HL109&amp; friends!HM109&amp; friends!HN109&amp; friends!HO109&amp; friends!HP109&amp; friends!HQ109&amp; friends!HR109&amp; friends!HS109&amp; friends!HT109&amp; friends!HU109&amp; friends!HV109&amp; friends!HW109&amp; friends!HX109&amp; friends!HY109&amp; friends!HZ109&amp; friends!IA109&amp; friends!IB109&amp; friends!IC109&amp; friends!ID109&amp; friends!IE109&amp; friends!IF109&amp; friends!IG109&amp; friends!IH109&amp; friends!II109</f>
        <v/>
      </c>
      <c r="M109" t="str">
        <f>IF(Data!$L110=M$1, "",             IF(ISERR(SEARCH(M$1,Data!$H110)),        "",          ";" &amp; VLOOKUP(M$1,Data!$L:$N,3, FALSE) &amp; ",""" &amp; VLOOKUP(M$1,Data!$L:$M,2, FALSE) &amp; """;"   )             )</f>
        <v/>
      </c>
      <c r="N109" t="str">
        <f>IF(Data!$L110=N$1, "",             IF(ISERR(SEARCH(N$1,Data!$H110)),        "",          ";" &amp; VLOOKUP(N$1,Data!$L:$N,3, FALSE) &amp; ",""" &amp; VLOOKUP(N$1,Data!$L:$M,2, FALSE) &amp; """;"   )             )</f>
        <v/>
      </c>
      <c r="O109" t="str">
        <f>IF(Data!$L110=O$1, "",             IF(ISERR(SEARCH(O$1,Data!$H110)),        "",          ";" &amp; VLOOKUP(O$1,Data!$L:$N,3, FALSE) &amp; ",""" &amp; VLOOKUP(O$1,Data!$L:$M,2, FALSE) &amp; """;"   )             )</f>
        <v/>
      </c>
      <c r="P109" t="str">
        <f>IF(Data!$L110=P$1, "",             IF(ISERR(SEARCH(P$1,Data!$H110)),        "",          ";" &amp; VLOOKUP(P$1,Data!$L:$N,3, FALSE) &amp; ",""" &amp; VLOOKUP(P$1,Data!$L:$M,2, FALSE) &amp; """;"   )             )</f>
        <v/>
      </c>
      <c r="Q109" t="str">
        <f>IF(Data!$L110=Q$1, "",             IF(ISERR(SEARCH(Q$1,Data!$H110)),        "",          ";" &amp; VLOOKUP(Q$1,Data!$L:$N,3, FALSE) &amp; ",""" &amp; VLOOKUP(Q$1,Data!$L:$M,2, FALSE) &amp; """;"   )             )</f>
        <v/>
      </c>
      <c r="R109" t="str">
        <f>IF(Data!$L110=R$1, "",             IF(ISERR(SEARCH(R$1,Data!$H110)),        "",          ";" &amp; VLOOKUP(R$1,Data!$L:$N,3, FALSE) &amp; ",""" &amp; VLOOKUP(R$1,Data!$L:$M,2, FALSE) &amp; """;"   )             )</f>
        <v/>
      </c>
      <c r="S109" t="str">
        <f>IF(Data!$L110=S$1, "",             IF(ISERR(SEARCH(S$1,Data!$H110)),        "",          ";" &amp; VLOOKUP(S$1,Data!$L:$N,3, FALSE) &amp; ",""" &amp; VLOOKUP(S$1,Data!$L:$M,2, FALSE) &amp; """;"   )             )</f>
        <v/>
      </c>
      <c r="T109" t="str">
        <f>IF(Data!$L110=T$1, "",             IF(ISERR(SEARCH(T$1,Data!$H110)),        "",          ";" &amp; VLOOKUP(T$1,Data!$L:$N,3, FALSE) &amp; ",""" &amp; VLOOKUP(T$1,Data!$L:$M,2, FALSE) &amp; """;"   )             )</f>
        <v/>
      </c>
      <c r="U109" t="str">
        <f>IF(Data!$L110=U$1, "",             IF(ISERR(SEARCH(U$1,Data!$H110)),        "",          ";" &amp; VLOOKUP(U$1,Data!$L:$N,3, FALSE) &amp; ",""" &amp; VLOOKUP(U$1,Data!$L:$M,2, FALSE) &amp; """;"   )             )</f>
        <v/>
      </c>
      <c r="V109" t="str">
        <f>IF(Data!$L110=V$1, "",             IF(ISERR(SEARCH(V$1,Data!$H110)),        "",          ";" &amp; VLOOKUP(V$1,Data!$L:$N,3, FALSE) &amp; ",""" &amp; VLOOKUP(V$1,Data!$L:$M,2, FALSE) &amp; """;"   )             )</f>
        <v/>
      </c>
      <c r="W109" t="str">
        <f>IF(Data!$L110=W$1, "",             IF(ISERR(SEARCH(W$1,Data!$H110)),        "",          ";" &amp; VLOOKUP(W$1,Data!$L:$N,3, FALSE) &amp; ",""" &amp; VLOOKUP(W$1,Data!$L:$M,2, FALSE) &amp; """;"   )             )</f>
        <v/>
      </c>
      <c r="X109" t="str">
        <f>IF(Data!$L110=X$1, "",             IF(ISERR(SEARCH(X$1,Data!$H110)),        "",          ";" &amp; VLOOKUP(X$1,Data!$L:$N,3, FALSE) &amp; ",""" &amp; VLOOKUP(X$1,Data!$L:$M,2, FALSE) &amp; """;"   )             )</f>
        <v/>
      </c>
      <c r="Y109" t="str">
        <f>IF(Data!$L110=Y$1, "",             IF(ISERR(SEARCH(Y$1,Data!$H110)),        "",          ";" &amp; VLOOKUP(Y$1,Data!$L:$N,3, FALSE) &amp; ",""" &amp; VLOOKUP(Y$1,Data!$L:$M,2, FALSE) &amp; """;"   )             )</f>
        <v/>
      </c>
      <c r="Z109" t="str">
        <f>IF(Data!$L110=Z$1, "",             IF(ISERR(SEARCH(Z$1,Data!$H110)),        "",          ";" &amp; VLOOKUP(Z$1,Data!$L:$N,3, FALSE) &amp; ",""" &amp; VLOOKUP(Z$1,Data!$L:$M,2, FALSE) &amp; """;"   )             )</f>
        <v/>
      </c>
      <c r="AA109" t="str">
        <f>IF(Data!$L110=AA$1, "",             IF(ISERR(SEARCH(AA$1,Data!$H110)),        "",          ";" &amp; VLOOKUP(AA$1,Data!$L:$N,3, FALSE) &amp; ",""" &amp; VLOOKUP(AA$1,Data!$L:$M,2, FALSE) &amp; """;"   )             )</f>
        <v/>
      </c>
      <c r="AB109" t="str">
        <f>IF(Data!$L110=AB$1, "",             IF(ISERR(SEARCH(AB$1,Data!$H110)),        "",          ";" &amp; VLOOKUP(AB$1,Data!$L:$N,3, FALSE) &amp; ",""" &amp; VLOOKUP(AB$1,Data!$L:$M,2, FALSE) &amp; """;"   )             )</f>
        <v/>
      </c>
      <c r="AC109" t="str">
        <f>IF(Data!$L110=AC$1, "",             IF(ISERR(SEARCH(AC$1,Data!$H110)),        "",          ";" &amp; VLOOKUP(AC$1,Data!$L:$N,3, FALSE) &amp; ",""" &amp; VLOOKUP(AC$1,Data!$L:$M,2, FALSE) &amp; """;"   )             )</f>
        <v/>
      </c>
      <c r="AD109" t="str">
        <f>IF(Data!$L110=AD$1, "",             IF(ISERR(SEARCH(AD$1,Data!$H110)),        "",          ";" &amp; VLOOKUP(AD$1,Data!$L:$N,3, FALSE) &amp; ",""" &amp; VLOOKUP(AD$1,Data!$L:$M,2, FALSE) &amp; """;"   )             )</f>
        <v/>
      </c>
      <c r="AE109" t="str">
        <f>IF(Data!$L110=AE$1, "",             IF(ISERR(SEARCH(AE$1,Data!$H110)),        "",          ";" &amp; VLOOKUP(AE$1,Data!$L:$N,3, FALSE) &amp; ",""" &amp; VLOOKUP(AE$1,Data!$L:$M,2, FALSE) &amp; """;"   )             )</f>
        <v/>
      </c>
      <c r="AF109" t="str">
        <f>IF(Data!$L110=AF$1, "",             IF(ISERR(SEARCH(AF$1,Data!$H110)),        "",          ";" &amp; VLOOKUP(AF$1,Data!$L:$N,3, FALSE) &amp; ",""" &amp; VLOOKUP(AF$1,Data!$L:$M,2, FALSE) &amp; """;"   )             )</f>
        <v/>
      </c>
      <c r="AG109" t="str">
        <f>IF(Data!$L110=AG$1, "",             IF(ISERR(SEARCH(AG$1,Data!$H110)),        "",          ";" &amp; VLOOKUP(AG$1,Data!$L:$N,3, FALSE) &amp; ",""" &amp; VLOOKUP(AG$1,Data!$L:$M,2, FALSE) &amp; """;"   )             )</f>
        <v/>
      </c>
      <c r="AH109" t="str">
        <f>IF(Data!$L110=AH$1, "",             IF(ISERR(SEARCH(AH$1,Data!$H110)),        "",          ";" &amp; VLOOKUP(AH$1,Data!$L:$N,3, FALSE) &amp; ",""" &amp; VLOOKUP(AH$1,Data!$L:$M,2, FALSE) &amp; """;"   )             )</f>
        <v/>
      </c>
      <c r="AI109" t="str">
        <f>IF(Data!$L110=AI$1, "",             IF(ISERR(SEARCH(AI$1,Data!$H110)),        "",          ";" &amp; VLOOKUP(AI$1,Data!$L:$N,3, FALSE) &amp; ",""" &amp; VLOOKUP(AI$1,Data!$L:$M,2, FALSE) &amp; """;"   )             )</f>
        <v/>
      </c>
      <c r="AJ109" t="str">
        <f>IF(Data!$L110=AJ$1, "",             IF(ISERR(SEARCH(AJ$1,Data!$H110)),        "",          ";" &amp; VLOOKUP(AJ$1,Data!$L:$N,3, FALSE) &amp; ",""" &amp; VLOOKUP(AJ$1,Data!$L:$M,2, FALSE) &amp; """;"   )             )</f>
        <v/>
      </c>
      <c r="AK109" t="str">
        <f>IF(Data!$L110=AK$1, "",             IF(ISERR(SEARCH(AK$1,Data!$H110)),        "",          ";" &amp; VLOOKUP(AK$1,Data!$L:$N,3, FALSE) &amp; ",""" &amp; VLOOKUP(AK$1,Data!$L:$M,2, FALSE) &amp; """;"   )             )</f>
        <v/>
      </c>
      <c r="AL109" t="str">
        <f>IF(Data!$L110=AL$1, "",             IF(ISERR(SEARCH(AL$1,Data!$H110)),        "",          ";" &amp; VLOOKUP(AL$1,Data!$L:$N,3, FALSE) &amp; ",""" &amp; VLOOKUP(AL$1,Data!$L:$M,2, FALSE) &amp; """;"   )             )</f>
        <v/>
      </c>
      <c r="AM109" t="str">
        <f>IF(Data!$L110=AM$1, "",             IF(ISERR(SEARCH(AM$1,Data!$H110)),        "",          ";" &amp; VLOOKUP(AM$1,Data!$L:$N,3, FALSE) &amp; ",""" &amp; VLOOKUP(AM$1,Data!$L:$M,2, FALSE) &amp; """;"   )             )</f>
        <v/>
      </c>
      <c r="AN109" t="str">
        <f>IF(Data!$L110=AN$1, "",             IF(ISERR(SEARCH(AN$1,Data!$H110)),        "",          ";" &amp; VLOOKUP(AN$1,Data!$L:$N,3, FALSE) &amp; ",""" &amp; VLOOKUP(AN$1,Data!$L:$M,2, FALSE) &amp; """;"   )             )</f>
        <v/>
      </c>
      <c r="AO109" t="str">
        <f>IF(Data!$L110=AO$1, "",             IF(ISERR(SEARCH(AO$1,Data!$H110)),        "",          ";" &amp; VLOOKUP(AO$1,Data!$L:$N,3, FALSE) &amp; ",""" &amp; VLOOKUP(AO$1,Data!$L:$M,2, FALSE) &amp; """;"   )             )</f>
        <v/>
      </c>
      <c r="AP109" t="str">
        <f>IF(Data!$L110=AP$1, "",             IF(ISERR(SEARCH(AP$1,Data!$H110)),        "",          ";" &amp; VLOOKUP(AP$1,Data!$L:$N,3, FALSE) &amp; ",""" &amp; VLOOKUP(AP$1,Data!$L:$M,2, FALSE) &amp; """;"   )             )</f>
        <v/>
      </c>
      <c r="AQ109" t="str">
        <f>IF(Data!$L110=AQ$1, "",             IF(ISERR(SEARCH(AQ$1,Data!$H110)),        "",          ";" &amp; VLOOKUP(AQ$1,Data!$L:$N,3, FALSE) &amp; ",""" &amp; VLOOKUP(AQ$1,Data!$L:$M,2, FALSE) &amp; """;"   )             )</f>
        <v/>
      </c>
      <c r="AR109" t="str">
        <f>IF(Data!$L110=AR$1, "",             IF(ISERR(SEARCH(AR$1,Data!$H110)),        "",          ";" &amp; VLOOKUP(AR$1,Data!$L:$N,3, FALSE) &amp; ",""" &amp; VLOOKUP(AR$1,Data!$L:$M,2, FALSE) &amp; """;"   )             )</f>
        <v/>
      </c>
      <c r="AS109" t="str">
        <f>IF(Data!$L110=AS$1, "",             IF(ISERR(SEARCH(AS$1,Data!$H110)),        "",          ";" &amp; VLOOKUP(AS$1,Data!$L:$N,3, FALSE) &amp; ",""" &amp; VLOOKUP(AS$1,Data!$L:$M,2, FALSE) &amp; """;"   )             )</f>
        <v/>
      </c>
      <c r="AT109" t="str">
        <f>IF(Data!$L110=AT$1, "",             IF(ISERR(SEARCH(AT$1,Data!$H110)),        "",          ";" &amp; VLOOKUP(AT$1,Data!$L:$N,3, FALSE) &amp; ",""" &amp; VLOOKUP(AT$1,Data!$L:$M,2, FALSE) &amp; """;"   )             )</f>
        <v/>
      </c>
      <c r="AU109" t="str">
        <f>IF(Data!$L110=AU$1, "",             IF(ISERR(SEARCH(AU$1,Data!$H110)),        "",          ";" &amp; VLOOKUP(AU$1,Data!$L:$N,3, FALSE) &amp; ",""" &amp; VLOOKUP(AU$1,Data!$L:$M,2, FALSE) &amp; """;"   )             )</f>
        <v/>
      </c>
      <c r="AV109" t="str">
        <f>IF(Data!$L110=AV$1, "",             IF(ISERR(SEARCH(AV$1,Data!$H110)),        "",          ";" &amp; VLOOKUP(AV$1,Data!$L:$N,3, FALSE) &amp; ",""" &amp; VLOOKUP(AV$1,Data!$L:$M,2, FALSE) &amp; """;"   )             )</f>
        <v/>
      </c>
      <c r="AW109" t="str">
        <f>IF(Data!$L110=AW$1, "",             IF(ISERR(SEARCH(AW$1,Data!$H110)),        "",          ";" &amp; VLOOKUP(AW$1,Data!$L:$N,3, FALSE) &amp; ",""" &amp; VLOOKUP(AW$1,Data!$L:$M,2, FALSE) &amp; """;"   )             )</f>
        <v/>
      </c>
      <c r="AX109" t="str">
        <f>IF(Data!$L110=AX$1, "",             IF(ISERR(SEARCH(AX$1,Data!$H110)),        "",          ";" &amp; VLOOKUP(AX$1,Data!$L:$N,3, FALSE) &amp; ",""" &amp; VLOOKUP(AX$1,Data!$L:$M,2, FALSE) &amp; """;"   )             )</f>
        <v/>
      </c>
      <c r="AY109" t="str">
        <f>IF(Data!$L110=AY$1, "",             IF(ISERR(SEARCH(AY$1,Data!$H110)),        "",          ";" &amp; VLOOKUP(AY$1,Data!$L:$N,3, FALSE) &amp; ",""" &amp; VLOOKUP(AY$1,Data!$L:$M,2, FALSE) &amp; """;"   )             )</f>
        <v/>
      </c>
      <c r="AZ109" t="str">
        <f>IF(Data!$L110=AZ$1, "",             IF(ISERR(SEARCH(AZ$1,Data!$H110)),        "",          ";" &amp; VLOOKUP(AZ$1,Data!$L:$N,3, FALSE) &amp; ",""" &amp; VLOOKUP(AZ$1,Data!$L:$M,2, FALSE) &amp; """;"   )             )</f>
        <v/>
      </c>
      <c r="BA109" t="str">
        <f>IF(Data!$L110=BA$1, "",             IF(ISERR(SEARCH(BA$1,Data!$H110)),        "",          ";" &amp; VLOOKUP(BA$1,Data!$L:$N,3, FALSE) &amp; ",""" &amp; VLOOKUP(BA$1,Data!$L:$M,2, FALSE) &amp; """;"   )             )</f>
        <v/>
      </c>
      <c r="BB109" t="str">
        <f>IF(Data!$L110=BB$1, "",             IF(ISERR(SEARCH(BB$1,Data!$H110)),        "",          ";" &amp; VLOOKUP(BB$1,Data!$L:$N,3, FALSE) &amp; ",""" &amp; VLOOKUP(BB$1,Data!$L:$M,2, FALSE) &amp; """;"   )             )</f>
        <v/>
      </c>
      <c r="BC109" t="str">
        <f>IF(Data!$L110=BC$1, "",             IF(ISERR(SEARCH(BC$1,Data!$H110)),        "",          ";" &amp; VLOOKUP(BC$1,Data!$L:$N,3, FALSE) &amp; ",""" &amp; VLOOKUP(BC$1,Data!$L:$M,2, FALSE) &amp; """;"   )             )</f>
        <v/>
      </c>
      <c r="BD109" t="str">
        <f>IF(Data!$L110=BD$1, "",             IF(ISERR(SEARCH(BD$1,Data!$H110)),        "",          ";" &amp; VLOOKUP(BD$1,Data!$L:$N,3, FALSE) &amp; ",""" &amp; VLOOKUP(BD$1,Data!$L:$M,2, FALSE) &amp; """;"   )             )</f>
        <v/>
      </c>
      <c r="BE109" t="str">
        <f>IF(Data!$L110=BE$1, "",             IF(ISERR(SEARCH(BE$1,Data!$H110)),        "",          ";" &amp; VLOOKUP(BE$1,Data!$L:$N,3, FALSE) &amp; ",""" &amp; VLOOKUP(BE$1,Data!$L:$M,2, FALSE) &amp; """;"   )             )</f>
        <v/>
      </c>
      <c r="BF109" t="str">
        <f>IF(Data!$L110=BF$1, "",             IF(ISERR(SEARCH(BF$1,Data!$H110)),        "",          ";" &amp; VLOOKUP(BF$1,Data!$L:$N,3, FALSE) &amp; ",""" &amp; VLOOKUP(BF$1,Data!$L:$M,2, FALSE) &amp; """;"   )             )</f>
        <v/>
      </c>
      <c r="BG109" t="str">
        <f>IF(Data!$L110=BG$1, "",             IF(ISERR(SEARCH(BG$1,Data!$H110)),        "",          ";" &amp; VLOOKUP(BG$1,Data!$L:$N,3, FALSE) &amp; ",""" &amp; VLOOKUP(BG$1,Data!$L:$M,2, FALSE) &amp; """;"   )             )</f>
        <v/>
      </c>
      <c r="BH109" t="str">
        <f>IF(Data!$L110=BH$1, "",             IF(ISERR(SEARCH(BH$1,Data!$H110)),        "",          ";" &amp; VLOOKUP(BH$1,Data!$L:$N,3, FALSE) &amp; ",""" &amp; VLOOKUP(BH$1,Data!$L:$M,2, FALSE) &amp; """;"   )             )</f>
        <v/>
      </c>
      <c r="BI109" t="str">
        <f>IF(Data!$L110=BI$1, "",             IF(ISERR(SEARCH(BI$1,Data!$H110)),        "",          ";" &amp; VLOOKUP(BI$1,Data!$L:$N,3, FALSE) &amp; ",""" &amp; VLOOKUP(BI$1,Data!$L:$M,2, FALSE) &amp; """;"   )             )</f>
        <v/>
      </c>
      <c r="BJ109" t="str">
        <f>IF(Data!$L110=BJ$1, "",             IF(ISERR(SEARCH(BJ$1,Data!$H110)),        "",          ";" &amp; VLOOKUP(BJ$1,Data!$L:$N,3, FALSE) &amp; ",""" &amp; VLOOKUP(BJ$1,Data!$L:$M,2, FALSE) &amp; """;"   )             )</f>
        <v/>
      </c>
      <c r="BK109" t="str">
        <f>IF(Data!$L110=BK$1, "",             IF(ISERR(SEARCH(BK$1,Data!$H110)),        "",          ";" &amp; VLOOKUP(BK$1,Data!$L:$N,3, FALSE) &amp; ",""" &amp; VLOOKUP(BK$1,Data!$L:$M,2, FALSE) &amp; """;"   )             )</f>
        <v/>
      </c>
      <c r="BL109" t="str">
        <f>IF(Data!$L110=BL$1, "",             IF(ISERR(SEARCH(BL$1,Data!$H110)),        "",          ";" &amp; VLOOKUP(BL$1,Data!$L:$N,3, FALSE) &amp; ",""" &amp; VLOOKUP(BL$1,Data!$L:$M,2, FALSE) &amp; """;"   )             )</f>
        <v/>
      </c>
      <c r="BM109" t="str">
        <f>IF(Data!$L110=BM$1, "",             IF(ISERR(SEARCH(BM$1,Data!$H110)),        "",          ";" &amp; VLOOKUP(BM$1,Data!$L:$N,3, FALSE) &amp; ",""" &amp; VLOOKUP(BM$1,Data!$L:$M,2, FALSE) &amp; """;"   )             )</f>
        <v/>
      </c>
      <c r="BN109" t="str">
        <f>IF(Data!$L110=BN$1, "",             IF(ISERR(SEARCH(BN$1,Data!$H110)),        "",          ";" &amp; VLOOKUP(BN$1,Data!$L:$N,3, FALSE) &amp; ",""" &amp; VLOOKUP(BN$1,Data!$L:$M,2, FALSE) &amp; """;"   )             )</f>
        <v/>
      </c>
      <c r="BO109" t="str">
        <f>IF(Data!$L110=BO$1, "",             IF(ISERR(SEARCH(BO$1,Data!$H110)),        "",          ";" &amp; VLOOKUP(BO$1,Data!$L:$N,3, FALSE) &amp; ",""" &amp; VLOOKUP(BO$1,Data!$L:$M,2, FALSE) &amp; """;"   )             )</f>
        <v/>
      </c>
      <c r="BP109" t="str">
        <f>IF(Data!$L110=BP$1, "",             IF(ISERR(SEARCH(BP$1,Data!$H110)),        "",          ";" &amp; VLOOKUP(BP$1,Data!$L:$N,3, FALSE) &amp; ",""" &amp; VLOOKUP(BP$1,Data!$L:$M,2, FALSE) &amp; """;"   )             )</f>
        <v/>
      </c>
      <c r="BQ109" t="str">
        <f>IF(Data!$L110=BQ$1, "",             IF(ISERR(SEARCH(BQ$1,Data!$H110)),        "",          ";" &amp; VLOOKUP(BQ$1,Data!$L:$N,3, FALSE) &amp; ",""" &amp; VLOOKUP(BQ$1,Data!$L:$M,2, FALSE) &amp; """;"   )             )</f>
        <v/>
      </c>
      <c r="BR109" t="str">
        <f>IF(Data!$L110=BR$1, "",             IF(ISERR(SEARCH(BR$1,Data!$H110)),        "",          ";" &amp; VLOOKUP(BR$1,Data!$L:$N,3, FALSE) &amp; ",""" &amp; VLOOKUP(BR$1,Data!$L:$M,2, FALSE) &amp; """;"   )             )</f>
        <v/>
      </c>
      <c r="BS109" t="str">
        <f>IF(Data!$L110=BS$1, "",             IF(ISERR(SEARCH(BS$1,Data!$H110)),        "",          ";" &amp; VLOOKUP(BS$1,Data!$L:$N,3, FALSE) &amp; ",""" &amp; VLOOKUP(BS$1,Data!$L:$M,2, FALSE) &amp; """;"   )             )</f>
        <v/>
      </c>
      <c r="BT109" t="str">
        <f>IF(Data!$L110=BT$1, "",             IF(ISERR(SEARCH(BT$1,Data!$H110)),        "",          ";" &amp; VLOOKUP(BT$1,Data!$L:$N,3, FALSE) &amp; ",""" &amp; VLOOKUP(BT$1,Data!$L:$M,2, FALSE) &amp; """;"   )             )</f>
        <v/>
      </c>
      <c r="BU109" t="str">
        <f>IF(Data!$L110=BU$1, "",             IF(ISERR(SEARCH(BU$1,Data!$H110)),        "",          ";" &amp; VLOOKUP(BU$1,Data!$L:$N,3, FALSE) &amp; ",""" &amp; VLOOKUP(BU$1,Data!$L:$M,2, FALSE) &amp; """;"   )             )</f>
        <v/>
      </c>
      <c r="BV109" t="str">
        <f>IF(Data!$L110=BV$1, "",             IF(ISERR(SEARCH(BV$1,Data!$H110)),        "",          ";" &amp; VLOOKUP(BV$1,Data!$L:$N,3, FALSE) &amp; ",""" &amp; VLOOKUP(BV$1,Data!$L:$M,2, FALSE) &amp; """;"   )             )</f>
        <v/>
      </c>
      <c r="BW109" t="str">
        <f>IF(Data!$L110=BW$1, "",             IF(ISERR(SEARCH(BW$1,Data!$H110)),        "",          ";" &amp; VLOOKUP(BW$1,Data!$L:$N,3, FALSE) &amp; ",""" &amp; VLOOKUP(BW$1,Data!$L:$M,2, FALSE) &amp; """;"   )             )</f>
        <v/>
      </c>
      <c r="BX109" t="str">
        <f>IF(Data!$L110=BX$1, "",             IF(ISERR(SEARCH(BX$1,Data!$H110)),        "",          ";" &amp; VLOOKUP(BX$1,Data!$L:$N,3, FALSE) &amp; ",""" &amp; VLOOKUP(BX$1,Data!$L:$M,2, FALSE) &amp; """;"   )             )</f>
        <v/>
      </c>
      <c r="BY109" t="str">
        <f>IF(Data!$L110=BY$1, "",             IF(ISERR(SEARCH(BY$1,Data!$H110)),        "",          ";" &amp; VLOOKUP(BY$1,Data!$L:$N,3, FALSE) &amp; ",""" &amp; VLOOKUP(BY$1,Data!$L:$M,2, FALSE) &amp; """;"   )             )</f>
        <v/>
      </c>
      <c r="BZ109" t="str">
        <f>IF(Data!$L110=BZ$1, "",             IF(ISERR(SEARCH(BZ$1,Data!$H110)),        "",          ";" &amp; VLOOKUP(BZ$1,Data!$L:$N,3, FALSE) &amp; ",""" &amp; VLOOKUP(BZ$1,Data!$L:$M,2, FALSE) &amp; """;"   )             )</f>
        <v/>
      </c>
      <c r="CA109" t="str">
        <f>IF(Data!$L110=CA$1, "",             IF(ISERR(SEARCH(CA$1,Data!$H110)),        "",          ";" &amp; VLOOKUP(CA$1,Data!$L:$N,3, FALSE) &amp; ",""" &amp; VLOOKUP(CA$1,Data!$L:$M,2, FALSE) &amp; """;"   )             )</f>
        <v/>
      </c>
      <c r="CB109" t="str">
        <f>IF(Data!$L110=CB$1, "",             IF(ISERR(SEARCH(CB$1,Data!$H110)),        "",          ";" &amp; VLOOKUP(CB$1,Data!$L:$N,3, FALSE) &amp; ",""" &amp; VLOOKUP(CB$1,Data!$L:$M,2, FALSE) &amp; """;"   )             )</f>
        <v/>
      </c>
      <c r="CC109" t="str">
        <f>IF(Data!$L110=CC$1, "",             IF(ISERR(SEARCH(CC$1,Data!$H110)),        "",          ";" &amp; VLOOKUP(CC$1,Data!$L:$N,3, FALSE) &amp; ",""" &amp; VLOOKUP(CC$1,Data!$L:$M,2, FALSE) &amp; """;"   )             )</f>
        <v/>
      </c>
      <c r="CD109" t="str">
        <f>IF(Data!$L110=CD$1, "",             IF(ISERR(SEARCH(CD$1,Data!$H110)),        "",          ";" &amp; VLOOKUP(CD$1,Data!$L:$N,3, FALSE) &amp; ",""" &amp; VLOOKUP(CD$1,Data!$L:$M,2, FALSE) &amp; """;"   )             )</f>
        <v/>
      </c>
      <c r="CE109" t="str">
        <f>IF(Data!$L110=CE$1, "",             IF(ISERR(SEARCH(CE$1,Data!$H110)),        "",          ";" &amp; VLOOKUP(CE$1,Data!$L:$N,3, FALSE) &amp; ",""" &amp; VLOOKUP(CE$1,Data!$L:$M,2, FALSE) &amp; """;"   )             )</f>
        <v/>
      </c>
      <c r="CF109" t="str">
        <f>IF(Data!$L110=CF$1, "",             IF(ISERR(SEARCH(CF$1,Data!$H110)),        "",          ";" &amp; VLOOKUP(CF$1,Data!$L:$N,3, FALSE) &amp; ",""" &amp; VLOOKUP(CF$1,Data!$L:$M,2, FALSE) &amp; """;"   )             )</f>
        <v/>
      </c>
      <c r="CG109" t="str">
        <f>IF(Data!$L110=CG$1, "",             IF(ISERR(SEARCH(CG$1,Data!$H110)),        "",          ";" &amp; VLOOKUP(CG$1,Data!$L:$N,3, FALSE) &amp; ",""" &amp; VLOOKUP(CG$1,Data!$L:$M,2, FALSE) &amp; """;"   )             )</f>
        <v/>
      </c>
      <c r="CH109" t="str">
        <f>IF(Data!$L110=CH$1, "",             IF(ISERR(SEARCH(CH$1,Data!$H110)),        "",          ";" &amp; VLOOKUP(CH$1,Data!$L:$N,3, FALSE) &amp; ",""" &amp; VLOOKUP(CH$1,Data!$L:$M,2, FALSE) &amp; """;"   )             )</f>
        <v/>
      </c>
      <c r="CI109" t="str">
        <f>IF(Data!$L110=CI$1, "",             IF(ISERR(SEARCH(CI$1,Data!$H110)),        "",          ";" &amp; VLOOKUP(CI$1,Data!$L:$N,3, FALSE) &amp; ",""" &amp; VLOOKUP(CI$1,Data!$L:$M,2, FALSE) &amp; """;"   )             )</f>
        <v/>
      </c>
      <c r="CJ109" t="str">
        <f>IF(Data!$L110=CJ$1, "",             IF(ISERR(SEARCH(CJ$1,Data!$H110)),        "",          ";" &amp; VLOOKUP(CJ$1,Data!$L:$N,3, FALSE) &amp; ",""" &amp; VLOOKUP(CJ$1,Data!$L:$M,2, FALSE) &amp; """;"   )             )</f>
        <v/>
      </c>
      <c r="CK109" t="str">
        <f>IF(Data!$L110=CK$1, "",             IF(ISERR(SEARCH(CK$1,Data!$H110)),        "",          ";" &amp; VLOOKUP(CK$1,Data!$L:$N,3, FALSE) &amp; ",""" &amp; VLOOKUP(CK$1,Data!$L:$M,2, FALSE) &amp; """;"   )             )</f>
        <v/>
      </c>
      <c r="CL109" t="str">
        <f>IF(Data!$L110=CL$1, "",             IF(ISERR(SEARCH(CL$1,Data!$H110)),        "",          ";" &amp; VLOOKUP(CL$1,Data!$L:$N,3, FALSE) &amp; ",""" &amp; VLOOKUP(CL$1,Data!$L:$M,2, FALSE) &amp; """;"   )             )</f>
        <v/>
      </c>
      <c r="CM109" t="str">
        <f>IF(Data!$L110=CM$1, "",             IF(ISERR(SEARCH(CM$1,Data!$H110)),        "",          ";" &amp; VLOOKUP(CM$1,Data!$L:$N,3, FALSE) &amp; ",""" &amp; VLOOKUP(CM$1,Data!$L:$M,2, FALSE) &amp; """;"   )             )</f>
        <v/>
      </c>
      <c r="CN109" t="str">
        <f>IF(Data!$L110=CN$1, "",             IF(ISERR(SEARCH(CN$1,Data!$H110)),        "",          ";" &amp; VLOOKUP(CN$1,Data!$L:$N,3, FALSE) &amp; ",""" &amp; VLOOKUP(CN$1,Data!$L:$M,2, FALSE) &amp; """;"   )             )</f>
        <v/>
      </c>
      <c r="CO109" t="str">
        <f>IF(Data!$L110=CO$1, "",             IF(ISERR(SEARCH(CO$1,Data!$H110)),        "",          ";" &amp; VLOOKUP(CO$1,Data!$L:$N,3, FALSE) &amp; ",""" &amp; VLOOKUP(CO$1,Data!$L:$M,2, FALSE) &amp; """;"   )             )</f>
        <v/>
      </c>
      <c r="CP109" t="str">
        <f>IF(Data!$L110=CP$1, "",             IF(ISERR(SEARCH(CP$1,Data!$H110)),        "",          ";" &amp; VLOOKUP(CP$1,Data!$L:$N,3, FALSE) &amp; ",""" &amp; VLOOKUP(CP$1,Data!$L:$M,2, FALSE) &amp; """;"   )             )</f>
        <v/>
      </c>
      <c r="CQ109" t="str">
        <f>IF(Data!$L110=CQ$1, "",             IF(ISERR(SEARCH(CQ$1,Data!$H110)),        "",          ";" &amp; VLOOKUP(CQ$1,Data!$L:$N,3, FALSE) &amp; ",""" &amp; VLOOKUP(CQ$1,Data!$L:$M,2, FALSE) &amp; """;"   )             )</f>
        <v/>
      </c>
      <c r="CR109" t="str">
        <f>IF(Data!$L110=CR$1, "",             IF(ISERR(SEARCH(CR$1,Data!$H110)),        "",          ";" &amp; VLOOKUP(CR$1,Data!$L:$N,3, FALSE) &amp; ",""" &amp; VLOOKUP(CR$1,Data!$L:$M,2, FALSE) &amp; """;"   )             )</f>
        <v/>
      </c>
      <c r="CS109" t="str">
        <f>IF(Data!$L110=CS$1, "",             IF(ISERR(SEARCH(CS$1,Data!$H110)),        "",          ";" &amp; VLOOKUP(CS$1,Data!$L:$N,3, FALSE) &amp; ",""" &amp; VLOOKUP(CS$1,Data!$L:$M,2, FALSE) &amp; """;"   )             )</f>
        <v/>
      </c>
      <c r="CT109" t="str">
        <f>IF(Data!$L110=CT$1, "",             IF(ISERR(SEARCH(CT$1,Data!$H110)),        "",          ";" &amp; VLOOKUP(CT$1,Data!$L:$N,3, FALSE) &amp; ",""" &amp; VLOOKUP(CT$1,Data!$L:$M,2, FALSE) &amp; """;"   )             )</f>
        <v/>
      </c>
      <c r="CU109" t="str">
        <f>IF(Data!$L110=CU$1, "",             IF(ISERR(SEARCH(CU$1,Data!$H110)),        "",          ";" &amp; VLOOKUP(CU$1,Data!$L:$N,3, FALSE) &amp; ",""" &amp; VLOOKUP(CU$1,Data!$L:$M,2, FALSE) &amp; """;"   )             )</f>
        <v/>
      </c>
      <c r="CV109" t="str">
        <f>IF(Data!$L110=CV$1, "",             IF(ISERR(SEARCH(CV$1,Data!$H110)),        "",          ";" &amp; VLOOKUP(CV$1,Data!$L:$N,3, FALSE) &amp; ",""" &amp; VLOOKUP(CV$1,Data!$L:$M,2, FALSE) &amp; """;"   )             )</f>
        <v/>
      </c>
      <c r="CW109" t="str">
        <f>IF(Data!$L110=CW$1, "",             IF(ISERR(SEARCH(CW$1,Data!$H110)),        "",          ";" &amp; VLOOKUP(CW$1,Data!$L:$N,3, FALSE) &amp; ",""" &amp; VLOOKUP(CW$1,Data!$L:$M,2, FALSE) &amp; """;"   )             )</f>
        <v/>
      </c>
      <c r="CX109" t="str">
        <f>IF(Data!$L110=CX$1, "",             IF(ISERR(SEARCH(CX$1,Data!$H110)),        "",          ";" &amp; VLOOKUP(CX$1,Data!$L:$N,3, FALSE) &amp; ",""" &amp; VLOOKUP(CX$1,Data!$L:$M,2, FALSE) &amp; """;"   )             )</f>
        <v/>
      </c>
      <c r="CY109" t="str">
        <f>IF(Data!$L110=CY$1, "",             IF(ISERR(SEARCH(CY$1,Data!$H110)),        "",          ";" &amp; VLOOKUP(CY$1,Data!$L:$N,3, FALSE) &amp; ",""" &amp; VLOOKUP(CY$1,Data!$L:$M,2, FALSE) &amp; """;"   )             )</f>
        <v/>
      </c>
      <c r="CZ109" t="str">
        <f>IF(Data!$L110=CZ$1, "",             IF(ISERR(SEARCH(CZ$1,Data!$H110)),        "",          ";" &amp; VLOOKUP(CZ$1,Data!$L:$N,3, FALSE) &amp; ",""" &amp; VLOOKUP(CZ$1,Data!$L:$M,2, FALSE) &amp; """;"   )             )</f>
        <v/>
      </c>
      <c r="DA109" t="str">
        <f>IF(Data!$L110=DA$1, "",             IF(ISERR(SEARCH(DA$1,Data!$H110)),        "",          ";" &amp; VLOOKUP(DA$1,Data!$L:$N,3, FALSE) &amp; ",""" &amp; VLOOKUP(DA$1,Data!$L:$M,2, FALSE) &amp; """;"   )             )</f>
        <v/>
      </c>
      <c r="DB109" t="str">
        <f>IF(Data!$L110=DB$1, "",             IF(ISERR(SEARCH(DB$1,Data!$H110)),        "",          ";" &amp; VLOOKUP(DB$1,Data!$L:$N,3, FALSE) &amp; ",""" &amp; VLOOKUP(DB$1,Data!$L:$M,2, FALSE) &amp; """;"   )             )</f>
        <v/>
      </c>
      <c r="DC109" t="str">
        <f>IF(Data!$L110=DC$1, "",             IF(ISERR(SEARCH(DC$1,Data!$H110)),        "",          ";" &amp; VLOOKUP(DC$1,Data!$L:$N,3, FALSE) &amp; ",""" &amp; VLOOKUP(DC$1,Data!$L:$M,2, FALSE) &amp; """;"   )             )</f>
        <v/>
      </c>
      <c r="DD109" t="str">
        <f>IF(Data!$L110=DD$1, "",             IF(ISERR(SEARCH(DD$1,Data!$H110)),        "",          ";" &amp; VLOOKUP(DD$1,Data!$L:$N,3, FALSE) &amp; ",""" &amp; VLOOKUP(DD$1,Data!$L:$M,2, FALSE) &amp; """;"   )             )</f>
        <v/>
      </c>
      <c r="DE109" t="str">
        <f>IF(Data!$L110=DE$1, "",             IF(ISERR(SEARCH(DE$1,Data!$H110)),        "",          ";" &amp; VLOOKUP(DE$1,Data!$L:$N,3, FALSE) &amp; ",""" &amp; VLOOKUP(DE$1,Data!$L:$M,2, FALSE) &amp; """;"   )             )</f>
        <v/>
      </c>
      <c r="DF109" t="str">
        <f>IF(Data!$L110=DF$1, "",             IF(ISERR(SEARCH(DF$1,Data!$H110)),        "",          ";" &amp; VLOOKUP(DF$1,Data!$L:$N,3, FALSE) &amp; ",""" &amp; VLOOKUP(DF$1,Data!$L:$M,2, FALSE) &amp; """;"   )             )</f>
        <v/>
      </c>
      <c r="DG109" t="str">
        <f>IF(Data!$L110=DG$1, "",             IF(ISERR(SEARCH(DG$1,Data!$H110)),        "",          ";" &amp; VLOOKUP(DG$1,Data!$L:$N,3, FALSE) &amp; ",""" &amp; VLOOKUP(DG$1,Data!$L:$M,2, FALSE) &amp; """;"   )             )</f>
        <v/>
      </c>
      <c r="DH109" t="str">
        <f>IF(Data!$L110=DH$1, "",             IF(ISERR(SEARCH(DH$1,Data!$H110)),        "",          ";" &amp; VLOOKUP(DH$1,Data!$L:$N,3, FALSE) &amp; ",""" &amp; VLOOKUP(DH$1,Data!$L:$M,2, FALSE) &amp; """;"   )             )</f>
        <v/>
      </c>
      <c r="DI109" t="str">
        <f>IF(Data!$L110=DI$1, "",             IF(ISERR(SEARCH(DI$1,Data!$H110)),        "",          ";" &amp; VLOOKUP(DI$1,Data!$L:$N,3, FALSE) &amp; ",""" &amp; VLOOKUP(DI$1,Data!$L:$M,2, FALSE) &amp; """;"   )             )</f>
        <v/>
      </c>
      <c r="DJ109" t="str">
        <f>IF(Data!$L110=DJ$1, "",             IF(ISERR(SEARCH(DJ$1,Data!$H110)),        "",          ";" &amp; VLOOKUP(DJ$1,Data!$L:$N,3, FALSE) &amp; ",""" &amp; VLOOKUP(DJ$1,Data!$L:$M,2, FALSE) &amp; """;"   )             )</f>
        <v/>
      </c>
      <c r="DK109" t="str">
        <f>IF(Data!$L110=DK$1, "",             IF(ISERR(SEARCH(DK$1,Data!$H110)),        "",          ";" &amp; VLOOKUP(DK$1,Data!$L:$N,3, FALSE) &amp; ",""" &amp; VLOOKUP(DK$1,Data!$L:$M,2, FALSE) &amp; """;"   )             )</f>
        <v/>
      </c>
      <c r="DL109" t="str">
        <f>IF(Data!$L110=DL$1, "",             IF(ISERR(SEARCH(DL$1,Data!$H110)),        "",          ";" &amp; VLOOKUP(DL$1,Data!$L:$N,3, FALSE) &amp; ",""" &amp; VLOOKUP(DL$1,Data!$L:$M,2, FALSE) &amp; """;"   )             )</f>
        <v/>
      </c>
      <c r="DM109" t="str">
        <f>IF(Data!$L110=DM$1, "",             IF(ISERR(SEARCH(DM$1,Data!$H110)),        "",          ";" &amp; VLOOKUP(DM$1,Data!$L:$N,3, FALSE) &amp; ",""" &amp; VLOOKUP(DM$1,Data!$L:$M,2, FALSE) &amp; """;"   )             )</f>
        <v/>
      </c>
      <c r="DN109" t="str">
        <f>IF(Data!$L110=DN$1, "",             IF(ISERR(SEARCH(DN$1,Data!$H110)),        "",          ";" &amp; VLOOKUP(DN$1,Data!$L:$N,3, FALSE) &amp; ",""" &amp; VLOOKUP(DN$1,Data!$L:$M,2, FALSE) &amp; """;"   )             )</f>
        <v/>
      </c>
      <c r="DO109" t="str">
        <f>IF(Data!$L110=DO$1, "",             IF(ISERR(SEARCH(DO$1,Data!$H110)),        "",          ";" &amp; VLOOKUP(DO$1,Data!$L:$N,3, FALSE) &amp; ",""" &amp; VLOOKUP(DO$1,Data!$L:$M,2, FALSE) &amp; """;"   )             )</f>
        <v/>
      </c>
      <c r="DP109" t="str">
        <f>IF(Data!$L110=DP$1, "",             IF(ISERR(SEARCH(DP$1,Data!$H110)),        "",          ";" &amp; VLOOKUP(DP$1,Data!$L:$N,3, FALSE) &amp; ",""" &amp; VLOOKUP(DP$1,Data!$L:$M,2, FALSE) &amp; """;"   )             )</f>
        <v/>
      </c>
      <c r="DQ109" t="str">
        <f>IF(Data!$L110=DQ$1, "",             IF(ISERR(SEARCH(DQ$1,Data!$H110)),        "",          ";" &amp; VLOOKUP(DQ$1,Data!$L:$N,3, FALSE) &amp; ",""" &amp; VLOOKUP(DQ$1,Data!$L:$M,2, FALSE) &amp; """;"   )             )</f>
        <v/>
      </c>
      <c r="DR109" t="str">
        <f>IF(Data!$L110=DR$1, "",             IF(ISERR(SEARCH(DR$1,Data!$H110)),        "",          ";" &amp; VLOOKUP(DR$1,Data!$L:$N,3, FALSE) &amp; ",""" &amp; VLOOKUP(DR$1,Data!$L:$M,2, FALSE) &amp; """;"   )             )</f>
        <v/>
      </c>
      <c r="DS109" t="str">
        <f>IF(Data!$L110=DS$1, "",             IF(ISERR(SEARCH(DS$1,Data!$H110)),        "",          ";" &amp; VLOOKUP(DS$1,Data!$L:$N,3, FALSE) &amp; ",""" &amp; VLOOKUP(DS$1,Data!$L:$M,2, FALSE) &amp; """;"   )             )</f>
        <v/>
      </c>
      <c r="DT109" t="str">
        <f>IF(Data!$L110=DT$1, "",             IF(ISERR(SEARCH(DT$1,Data!$H110)),        "",          ";" &amp; VLOOKUP(DT$1,Data!$L:$N,3, FALSE) &amp; ",""" &amp; VLOOKUP(DT$1,Data!$L:$M,2, FALSE) &amp; """;"   )             )</f>
        <v/>
      </c>
      <c r="DU109" t="str">
        <f>IF(Data!$L110=DU$1, "",             IF(ISERR(SEARCH(DU$1,Data!$H110)),        "",          ";" &amp; VLOOKUP(DU$1,Data!$L:$N,3, FALSE) &amp; ",""" &amp; VLOOKUP(DU$1,Data!$L:$M,2, FALSE) &amp; """;"   )             )</f>
        <v/>
      </c>
      <c r="DV109" t="str">
        <f>IF(Data!$L110=DV$1, "",             IF(ISERR(SEARCH(DV$1,Data!$H110)),        "",          ";" &amp; VLOOKUP(DV$1,Data!$L:$N,3, FALSE) &amp; ",""" &amp; VLOOKUP(DV$1,Data!$L:$M,2, FALSE) &amp; """;"   )             )</f>
        <v/>
      </c>
      <c r="DW109" t="str">
        <f>IF(Data!$L110=DW$1, "",             IF(ISERR(SEARCH(DW$1,Data!$H110)),        "",          ";" &amp; VLOOKUP(DW$1,Data!$L:$N,3, FALSE) &amp; ",""" &amp; VLOOKUP(DW$1,Data!$L:$M,2, FALSE) &amp; """;"   )             )</f>
        <v/>
      </c>
      <c r="DX109" t="str">
        <f>IF(Data!$L110=DX$1, "",             IF(ISERR(SEARCH(DX$1,Data!$H110)),        "",          ";" &amp; VLOOKUP(DX$1,Data!$L:$N,3, FALSE) &amp; ",""" &amp; VLOOKUP(DX$1,Data!$L:$M,2, FALSE) &amp; """;"   )             )</f>
        <v/>
      </c>
      <c r="DY109" t="str">
        <f>IF(Data!$L110=DY$1, "",             IF(ISERR(SEARCH(DY$1,Data!$H110)),        "",          ";" &amp; VLOOKUP(DY$1,Data!$L:$N,3, FALSE) &amp; ",""" &amp; VLOOKUP(DY$1,Data!$L:$M,2, FALSE) &amp; """;"   )             )</f>
        <v/>
      </c>
      <c r="DZ109" t="str">
        <f>IF(Data!$L110=DZ$1, "",             IF(ISERR(SEARCH(DZ$1,Data!$H110)),        "",          ";" &amp; VLOOKUP(DZ$1,Data!$L:$N,3, FALSE) &amp; ",""" &amp; VLOOKUP(DZ$1,Data!$L:$M,2, FALSE) &amp; """;"   )             )</f>
        <v/>
      </c>
      <c r="EA109" t="str">
        <f>IF(Data!$L110=EA$1, "",             IF(ISERR(SEARCH(EA$1,Data!$H110)),        "",          ";" &amp; VLOOKUP(EA$1,Data!$L:$N,3, FALSE) &amp; ",""" &amp; VLOOKUP(EA$1,Data!$L:$M,2, FALSE) &amp; """;"   )             )</f>
        <v/>
      </c>
      <c r="EB109" t="str">
        <f>IF(Data!$L110=EB$1, "",             IF(ISERR(SEARCH(EB$1,Data!$H110)),        "",          ";" &amp; VLOOKUP(EB$1,Data!$L:$N,3, FALSE) &amp; ",""" &amp; VLOOKUP(EB$1,Data!$L:$M,2, FALSE) &amp; """;"   )             )</f>
        <v/>
      </c>
      <c r="EC109" t="str">
        <f>IF(Data!$L110=EC$1, "",             IF(ISERR(SEARCH(EC$1,Data!$H110)),        "",          ";" &amp; VLOOKUP(EC$1,Data!$L:$N,3, FALSE) &amp; ",""" &amp; VLOOKUP(EC$1,Data!$L:$M,2, FALSE) &amp; """;"   )             )</f>
        <v/>
      </c>
      <c r="ED109" t="str">
        <f>IF(Data!$L110=ED$1, "",             IF(ISERR(SEARCH(ED$1,Data!$H110)),        "",          ";" &amp; VLOOKUP(ED$1,Data!$L:$N,3, FALSE) &amp; ",""" &amp; VLOOKUP(ED$1,Data!$L:$M,2, FALSE) &amp; """;"   )             )</f>
        <v/>
      </c>
      <c r="EE109" t="str">
        <f>IF(Data!$L110=EE$1, "",             IF(ISERR(SEARCH(EE$1,Data!$H110)),        "",          ";" &amp; VLOOKUP(EE$1,Data!$L:$N,3, FALSE) &amp; ",""" &amp; VLOOKUP(EE$1,Data!$L:$M,2, FALSE) &amp; """;"   )             )</f>
        <v/>
      </c>
      <c r="EF109" t="str">
        <f>IF(Data!$L110=EF$1, "",             IF(ISERR(SEARCH(EF$1,Data!$H110)),        "",          ";" &amp; VLOOKUP(EF$1,Data!$L:$N,3, FALSE) &amp; ",""" &amp; VLOOKUP(EF$1,Data!$L:$M,2, FALSE) &amp; """;"   )             )</f>
        <v/>
      </c>
      <c r="EG109" t="str">
        <f>IF(Data!$L110=EG$1, "",             IF(ISERR(SEARCH(EG$1,Data!$H110)),        "",          ";" &amp; VLOOKUP(EG$1,Data!$L:$N,3, FALSE) &amp; ",""" &amp; VLOOKUP(EG$1,Data!$L:$M,2, FALSE) &amp; """;"   )             )</f>
        <v/>
      </c>
      <c r="EH109" t="str">
        <f>IF(Data!$L110=EH$1, "",             IF(ISERR(SEARCH(EH$1,Data!$H110)),        "",          ";" &amp; VLOOKUP(EH$1,Data!$L:$N,3, FALSE) &amp; ",""" &amp; VLOOKUP(EH$1,Data!$L:$M,2, FALSE) &amp; """;"   )             )</f>
        <v/>
      </c>
      <c r="EI109" t="str">
        <f>IF(Data!$L110=EI$1, "",             IF(ISERR(SEARCH(EI$1,Data!$H110)),        "",          ";" &amp; VLOOKUP(EI$1,Data!$L:$N,3, FALSE) &amp; ",""" &amp; VLOOKUP(EI$1,Data!$L:$M,2, FALSE) &amp; """;"   )             )</f>
        <v/>
      </c>
      <c r="EJ109" t="str">
        <f>IF(Data!$L110=EJ$1, "",             IF(ISERR(SEARCH(EJ$1,Data!$H110)),        "",          ";" &amp; VLOOKUP(EJ$1,Data!$L:$N,3, FALSE) &amp; ",""" &amp; VLOOKUP(EJ$1,Data!$L:$M,2, FALSE) &amp; """;"   )             )</f>
        <v/>
      </c>
      <c r="EK109" t="str">
        <f>IF(Data!$L110=EK$1, "",             IF(ISERR(SEARCH(EK$1,Data!$H110)),        "",          ";" &amp; VLOOKUP(EK$1,Data!$L:$N,3, FALSE) &amp; ",""" &amp; VLOOKUP(EK$1,Data!$L:$M,2, FALSE) &amp; """;"   )             )</f>
        <v/>
      </c>
      <c r="EL109" t="str">
        <f>IF(Data!$L110=EL$1, "",             IF(ISERR(SEARCH(EL$1,Data!$H110)),        "",          ";" &amp; VLOOKUP(EL$1,Data!$L:$N,3, FALSE) &amp; ",""" &amp; VLOOKUP(EL$1,Data!$L:$M,2, FALSE) &amp; """;"   )             )</f>
        <v/>
      </c>
      <c r="EM109" t="str">
        <f>IF(Data!$L110=EM$1, "",             IF(ISERR(SEARCH(EM$1,Data!$H110)),        "",          ";" &amp; VLOOKUP(EM$1,Data!$L:$N,3, FALSE) &amp; ",""" &amp; VLOOKUP(EM$1,Data!$L:$M,2, FALSE) &amp; """;"   )             )</f>
        <v/>
      </c>
      <c r="EN109" t="str">
        <f>IF(Data!$L110=EN$1, "",             IF(ISERR(SEARCH(EN$1,Data!$H110)),        "",          ";" &amp; VLOOKUP(EN$1,Data!$L:$N,3, FALSE) &amp; ",""" &amp; VLOOKUP(EN$1,Data!$L:$M,2, FALSE) &amp; """;"   )             )</f>
        <v/>
      </c>
      <c r="EO109" t="str">
        <f>IF(Data!$L110=EO$1, "",             IF(ISERR(SEARCH(EO$1,Data!$H110)),        "",          ";" &amp; VLOOKUP(EO$1,Data!$L:$N,3, FALSE) &amp; ",""" &amp; VLOOKUP(EO$1,Data!$L:$M,2, FALSE) &amp; """;"   )             )</f>
        <v/>
      </c>
      <c r="EP109" t="str">
        <f>IF(Data!$L110=EP$1, "",             IF(ISERR(SEARCH(EP$1,Data!$H110)),        "",          ";" &amp; VLOOKUP(EP$1,Data!$L:$N,3, FALSE) &amp; ",""" &amp; VLOOKUP(EP$1,Data!$L:$M,2, FALSE) &amp; """;"   )             )</f>
        <v/>
      </c>
      <c r="EQ109" t="str">
        <f>IF(Data!$L110=EQ$1, "",             IF(ISERR(SEARCH(EQ$1,Data!$H110)),        "",          ";" &amp; VLOOKUP(EQ$1,Data!$L:$N,3, FALSE) &amp; ",""" &amp; VLOOKUP(EQ$1,Data!$L:$M,2, FALSE) &amp; """;"   )             )</f>
        <v/>
      </c>
      <c r="ER109" t="str">
        <f>IF(Data!$L110=ER$1, "",             IF(ISERR(SEARCH(ER$1,Data!$H110)),        "",          ";" &amp; VLOOKUP(ER$1,Data!$L:$N,3, FALSE) &amp; ",""" &amp; VLOOKUP(ER$1,Data!$L:$M,2, FALSE) &amp; """;"   )             )</f>
        <v/>
      </c>
      <c r="ES109" t="str">
        <f>IF(Data!$L110=ES$1, "",             IF(ISERR(SEARCH(ES$1,Data!$H110)),        "",          ";" &amp; VLOOKUP(ES$1,Data!$L:$N,3, FALSE) &amp; ",""" &amp; VLOOKUP(ES$1,Data!$L:$M,2, FALSE) &amp; """;"   )             )</f>
        <v/>
      </c>
      <c r="ET109" t="str">
        <f>IF(Data!$L110=ET$1, "",             IF(ISERR(SEARCH(ET$1,Data!$H110)),        "",          ";" &amp; VLOOKUP(ET$1,Data!$L:$N,3, FALSE) &amp; ",""" &amp; VLOOKUP(ET$1,Data!$L:$M,2, FALSE) &amp; """;"   )             )</f>
        <v/>
      </c>
      <c r="EU109" t="str">
        <f>IF(Data!$L110=EU$1, "",             IF(ISERR(SEARCH(EU$1,Data!$H110)),        "",          ";" &amp; VLOOKUP(EU$1,Data!$L:$N,3, FALSE) &amp; ",""" &amp; VLOOKUP(EU$1,Data!$L:$M,2, FALSE) &amp; """;"   )             )</f>
        <v/>
      </c>
      <c r="EV109" t="str">
        <f>IF(Data!$L110=EV$1, "",             IF(ISERR(SEARCH(EV$1,Data!$H110)),        "",          ";" &amp; VLOOKUP(EV$1,Data!$L:$N,3, FALSE) &amp; ",""" &amp; VLOOKUP(EV$1,Data!$L:$M,2, FALSE) &amp; """;"   )             )</f>
        <v/>
      </c>
      <c r="EW109" t="str">
        <f>IF(Data!$L110=EW$1, "",             IF(ISERR(SEARCH(EW$1,Data!$H110)),        "",          ";" &amp; VLOOKUP(EW$1,Data!$L:$N,3, FALSE) &amp; ",""" &amp; VLOOKUP(EW$1,Data!$L:$M,2, FALSE) &amp; """;"   )             )</f>
        <v/>
      </c>
      <c r="EX109" t="str">
        <f>IF(Data!$L110=EX$1, "",             IF(ISERR(SEARCH(EX$1,Data!$H110)),        "",          ";" &amp; VLOOKUP(EX$1,Data!$L:$N,3, FALSE) &amp; ",""" &amp; VLOOKUP(EX$1,Data!$L:$M,2, FALSE) &amp; """;"   )             )</f>
        <v/>
      </c>
      <c r="EY109" t="str">
        <f>IF(Data!$L110=EY$1, "",             IF(ISERR(SEARCH(EY$1,Data!$H110)),        "",          ";" &amp; VLOOKUP(EY$1,Data!$L:$N,3, FALSE) &amp; ",""" &amp; VLOOKUP(EY$1,Data!$L:$M,2, FALSE) &amp; """;"   )             )</f>
        <v/>
      </c>
      <c r="EZ109" t="str">
        <f>IF(Data!$L110=EZ$1, "",             IF(ISERR(SEARCH(EZ$1,Data!$H110)),        "",          ";" &amp; VLOOKUP(EZ$1,Data!$L:$N,3, FALSE) &amp; ",""" &amp; VLOOKUP(EZ$1,Data!$L:$M,2, FALSE) &amp; """;"   )             )</f>
        <v/>
      </c>
      <c r="FA109" t="str">
        <f>IF(Data!$L110=FA$1, "",             IF(ISERR(SEARCH(FA$1,Data!$H110)),        "",          ";" &amp; VLOOKUP(FA$1,Data!$L:$N,3, FALSE) &amp; ",""" &amp; VLOOKUP(FA$1,Data!$L:$M,2, FALSE) &amp; """;"   )             )</f>
        <v/>
      </c>
      <c r="FB109" t="str">
        <f>IF(Data!$L110=FB$1, "",             IF(ISERR(SEARCH(FB$1,Data!$H110)),        "",          ";" &amp; VLOOKUP(FB$1,Data!$L:$N,3, FALSE) &amp; ",""" &amp; VLOOKUP(FB$1,Data!$L:$M,2, FALSE) &amp; """;"   )             )</f>
        <v/>
      </c>
      <c r="FC109" t="str">
        <f>IF(Data!$L110=FC$1, "",             IF(ISERR(SEARCH(FC$1,Data!$H110)),        "",          ";" &amp; VLOOKUP(FC$1,Data!$L:$N,3, FALSE) &amp; ",""" &amp; VLOOKUP(FC$1,Data!$L:$M,2, FALSE) &amp; """;"   )             )</f>
        <v/>
      </c>
      <c r="FD109" t="str">
        <f>IF(Data!$L110=FD$1, "",             IF(ISERR(SEARCH(FD$1,Data!$H110)),        "",          ";" &amp; VLOOKUP(FD$1,Data!$L:$N,3, FALSE) &amp; ",""" &amp; VLOOKUP(FD$1,Data!$L:$M,2, FALSE) &amp; """;"   )             )</f>
        <v/>
      </c>
      <c r="FE109" t="str">
        <f>IF(Data!$L110=FE$1, "",             IF(ISERR(SEARCH(FE$1,Data!$H110)),        "",          ";" &amp; VLOOKUP(FE$1,Data!$L:$N,3, FALSE) &amp; ",""" &amp; VLOOKUP(FE$1,Data!$L:$M,2, FALSE) &amp; """;"   )             )</f>
        <v/>
      </c>
      <c r="FF109" t="str">
        <f>IF(Data!$L110=FF$1, "",             IF(ISERR(SEARCH(FF$1,Data!$H110)),        "",          ";" &amp; VLOOKUP(FF$1,Data!$L:$N,3, FALSE) &amp; ",""" &amp; VLOOKUP(FF$1,Data!$L:$M,2, FALSE) &amp; """;"   )             )</f>
        <v/>
      </c>
      <c r="FG109" t="str">
        <f>IF(Data!$L110=FG$1, "",             IF(ISERR(SEARCH(FG$1,Data!$H110)),        "",          ";" &amp; VLOOKUP(FG$1,Data!$L:$N,3, FALSE) &amp; ",""" &amp; VLOOKUP(FG$1,Data!$L:$M,2, FALSE) &amp; """;"   )             )</f>
        <v/>
      </c>
      <c r="FH109" t="str">
        <f>IF(Data!$L110=FH$1, "",             IF(ISERR(SEARCH(FH$1,Data!$H110)),        "",          ";" &amp; VLOOKUP(FH$1,Data!$L:$N,3, FALSE) &amp; ",""" &amp; VLOOKUP(FH$1,Data!$L:$M,2, FALSE) &amp; """;"   )             )</f>
        <v/>
      </c>
      <c r="FI109" t="str">
        <f>IF(Data!$L110=FI$1, "",             IF(ISERR(SEARCH(FI$1,Data!$H110)),        "",          ";" &amp; VLOOKUP(FI$1,Data!$L:$N,3, FALSE) &amp; ",""" &amp; VLOOKUP(FI$1,Data!$L:$M,2, FALSE) &amp; """;"   )             )</f>
        <v/>
      </c>
      <c r="FJ109" t="str">
        <f>IF(Data!$L110=FJ$1, "",             IF(ISERR(SEARCH(FJ$1,Data!$H110)),        "",          ";" &amp; VLOOKUP(FJ$1,Data!$L:$N,3, FALSE) &amp; ",""" &amp; VLOOKUP(FJ$1,Data!$L:$M,2, FALSE) &amp; """;"   )             )</f>
        <v/>
      </c>
      <c r="FK109" t="str">
        <f>IF(Data!$L110=FK$1, "",             IF(ISERR(SEARCH(FK$1,Data!$H110)),        "",          ";" &amp; VLOOKUP(FK$1,Data!$L:$N,3, FALSE) &amp; ",""" &amp; VLOOKUP(FK$1,Data!$L:$M,2, FALSE) &amp; """;"   )             )</f>
        <v/>
      </c>
      <c r="FL109" t="str">
        <f>IF(Data!$L110=FL$1, "",             IF(ISERR(SEARCH(FL$1,Data!$H110)),        "",          ";" &amp; VLOOKUP(FL$1,Data!$L:$N,3, FALSE) &amp; ",""" &amp; VLOOKUP(FL$1,Data!$L:$M,2, FALSE) &amp; """;"   )             )</f>
        <v/>
      </c>
      <c r="FM109" t="str">
        <f>IF(Data!$L110=FM$1, "",             IF(ISERR(SEARCH(FM$1,Data!$H110)),        "",          ";" &amp; VLOOKUP(FM$1,Data!$L:$N,3, FALSE) &amp; ",""" &amp; VLOOKUP(FM$1,Data!$L:$M,2, FALSE) &amp; """;"   )             )</f>
        <v/>
      </c>
      <c r="FN109" t="str">
        <f>IF(Data!$L110=FN$1, "",             IF(ISERR(SEARCH(FN$1,Data!$H110)),        "",          ";" &amp; VLOOKUP(FN$1,Data!$L:$N,3, FALSE) &amp; ",""" &amp; VLOOKUP(FN$1,Data!$L:$M,2, FALSE) &amp; """;"   )             )</f>
        <v/>
      </c>
      <c r="FO109" t="str">
        <f>IF(Data!$L110=FO$1, "",             IF(ISERR(SEARCH(FO$1,Data!$H110)),        "",          ";" &amp; VLOOKUP(FO$1,Data!$L:$N,3, FALSE) &amp; ",""" &amp; VLOOKUP(FO$1,Data!$L:$M,2, FALSE) &amp; """;"   )             )</f>
        <v/>
      </c>
      <c r="FP109" t="str">
        <f>IF(Data!$L110=FP$1, "",             IF(ISERR(SEARCH(FP$1,Data!$H110)),        "",          ";" &amp; VLOOKUP(FP$1,Data!$L:$N,3, FALSE) &amp; ",""" &amp; VLOOKUP(FP$1,Data!$L:$M,2, FALSE) &amp; """;"   )             )</f>
        <v/>
      </c>
      <c r="FQ109" t="str">
        <f>IF(Data!$L110=FQ$1, "",             IF(ISERR(SEARCH(FQ$1,Data!$H110)),        "",          ";" &amp; VLOOKUP(FQ$1,Data!$L:$N,3, FALSE) &amp; ",""" &amp; VLOOKUP(FQ$1,Data!$L:$M,2, FALSE) &amp; """;"   )             )</f>
        <v/>
      </c>
      <c r="FR109" t="str">
        <f>IF(Data!$L110=FR$1, "",             IF(ISERR(SEARCH(FR$1,Data!$H110)),        "",          ";" &amp; VLOOKUP(FR$1,Data!$L:$N,3, FALSE) &amp; ",""" &amp; VLOOKUP(FR$1,Data!$L:$M,2, FALSE) &amp; """;"   )             )</f>
        <v/>
      </c>
      <c r="FS109" t="str">
        <f>IF(Data!$L110=FS$1, "",             IF(ISERR(SEARCH(FS$1,Data!$H110)),        "",          ";" &amp; VLOOKUP(FS$1,Data!$L:$N,3, FALSE) &amp; ",""" &amp; VLOOKUP(FS$1,Data!$L:$M,2, FALSE) &amp; """;"   )             )</f>
        <v/>
      </c>
      <c r="FT109" t="str">
        <f>IF(Data!$L110=FT$1, "",             IF(ISERR(SEARCH(FT$1,Data!$H110)),        "",          ";" &amp; VLOOKUP(FT$1,Data!$L:$N,3, FALSE) &amp; ",""" &amp; VLOOKUP(FT$1,Data!$L:$M,2, FALSE) &amp; """;"   )             )</f>
        <v/>
      </c>
      <c r="FU109" t="str">
        <f>IF(Data!$L110=FU$1, "",             IF(ISERR(SEARCH(FU$1,Data!$H110)),        "",          ";" &amp; VLOOKUP(FU$1,Data!$L:$N,3, FALSE) &amp; ",""" &amp; VLOOKUP(FU$1,Data!$L:$M,2, FALSE) &amp; """;"   )             )</f>
        <v/>
      </c>
      <c r="FV109" t="str">
        <f>IF(Data!$L110=FV$1, "",             IF(ISERR(SEARCH(FV$1,Data!$H110)),        "",          ";" &amp; VLOOKUP(FV$1,Data!$L:$N,3, FALSE) &amp; ",""" &amp; VLOOKUP(FV$1,Data!$L:$M,2, FALSE) &amp; """;"   )             )</f>
        <v/>
      </c>
      <c r="FW109" t="str">
        <f>IF(Data!$L110=FW$1, "",             IF(ISERR(SEARCH(FW$1,Data!$H110)),        "",          ";" &amp; VLOOKUP(FW$1,Data!$L:$N,3, FALSE) &amp; ",""" &amp; VLOOKUP(FW$1,Data!$L:$M,2, FALSE) &amp; """;"   )             )</f>
        <v/>
      </c>
      <c r="FX109" t="str">
        <f>IF(Data!$L110=FX$1, "",             IF(ISERR(SEARCH(FX$1,Data!$H110)),        "",          ";" &amp; VLOOKUP(FX$1,Data!$L:$N,3, FALSE) &amp; ",""" &amp; VLOOKUP(FX$1,Data!$L:$M,2, FALSE) &amp; """;"   )             )</f>
        <v/>
      </c>
      <c r="FY109" t="str">
        <f>IF(Data!$L110=FY$1, "",             IF(ISERR(SEARCH(FY$1,Data!$H110)),        "",          ";" &amp; VLOOKUP(FY$1,Data!$L:$N,3, FALSE) &amp; ",""" &amp; VLOOKUP(FY$1,Data!$L:$M,2, FALSE) &amp; """;"   )             )</f>
        <v/>
      </c>
      <c r="FZ109" t="str">
        <f>IF(Data!$L110=FZ$1, "",             IF(ISERR(SEARCH(FZ$1,Data!$H110)),        "",          ";" &amp; VLOOKUP(FZ$1,Data!$L:$N,3, FALSE) &amp; ",""" &amp; VLOOKUP(FZ$1,Data!$L:$M,2, FALSE) &amp; """;"   )             )</f>
        <v/>
      </c>
      <c r="GA109" t="str">
        <f>IF(Data!$L110=GA$1, "",             IF(ISERR(SEARCH(GA$1,Data!$H110)),        "",          ";" &amp; VLOOKUP(GA$1,Data!$L:$N,3, FALSE) &amp; ",""" &amp; VLOOKUP(GA$1,Data!$L:$M,2, FALSE) &amp; """;"   )             )</f>
        <v/>
      </c>
      <c r="GB109" t="str">
        <f>IF(Data!$L110=GB$1, "",             IF(ISERR(SEARCH(GB$1,Data!$H110)),        "",          ";" &amp; VLOOKUP(GB$1,Data!$L:$N,3, FALSE) &amp; ",""" &amp; VLOOKUP(GB$1,Data!$L:$M,2, FALSE) &amp; """;"   )             )</f>
        <v/>
      </c>
      <c r="GC109" t="str">
        <f>IF(Data!$L110=GC$1, "",             IF(ISERR(SEARCH(GC$1,Data!$H110)),        "",          ";" &amp; VLOOKUP(GC$1,Data!$L:$N,3, FALSE) &amp; ",""" &amp; VLOOKUP(GC$1,Data!$L:$M,2, FALSE) &amp; """;"   )             )</f>
        <v/>
      </c>
      <c r="GD109" t="str">
        <f>IF(Data!$L110=GD$1, "",             IF(ISERR(SEARCH(GD$1,Data!$H110)),        "",          ";" &amp; VLOOKUP(GD$1,Data!$L:$N,3, FALSE) &amp; ",""" &amp; VLOOKUP(GD$1,Data!$L:$M,2, FALSE) &amp; """;"   )             )</f>
        <v/>
      </c>
      <c r="GE109" t="str">
        <f>IF(Data!$L110=GE$1, "",             IF(ISERR(SEARCH(GE$1,Data!$H110)),        "",          ";" &amp; VLOOKUP(GE$1,Data!$L:$N,3, FALSE) &amp; ",""" &amp; VLOOKUP(GE$1,Data!$L:$M,2, FALSE) &amp; """;"   )             )</f>
        <v/>
      </c>
      <c r="GF109" t="str">
        <f>IF(Data!$L110=GF$1, "",             IF(ISERR(SEARCH(GF$1,Data!$H110)),        "",          ";" &amp; VLOOKUP(GF$1,Data!$L:$N,3, FALSE) &amp; ",""" &amp; VLOOKUP(GF$1,Data!$L:$M,2, FALSE) &amp; """;"   )             )</f>
        <v/>
      </c>
      <c r="GG109" t="str">
        <f>IF(Data!$L110=GG$1, "",             IF(ISERR(SEARCH(GG$1,Data!$H110)),        "",          ";" &amp; VLOOKUP(GG$1,Data!$L:$N,3, FALSE) &amp; ",""" &amp; VLOOKUP(GG$1,Data!$L:$M,2, FALSE) &amp; """;"   )             )</f>
        <v/>
      </c>
      <c r="GH109" t="str">
        <f>IF(Data!$L110=GH$1, "",             IF(ISERR(SEARCH(GH$1,Data!$H110)),        "",          ";" &amp; VLOOKUP(GH$1,Data!$L:$N,3, FALSE) &amp; ",""" &amp; VLOOKUP(GH$1,Data!$L:$M,2, FALSE) &amp; """;"   )             )</f>
        <v/>
      </c>
      <c r="GI109" t="str">
        <f>IF(Data!$L110=GI$1, "",             IF(ISERR(SEARCH(GI$1,Data!$H110)),        "",          ";" &amp; VLOOKUP(GI$1,Data!$L:$N,3, FALSE) &amp; ",""" &amp; VLOOKUP(GI$1,Data!$L:$M,2, FALSE) &amp; """;"   )             )</f>
        <v/>
      </c>
      <c r="GJ109" t="str">
        <f>IF(Data!$L110=GJ$1, "",             IF(ISERR(SEARCH(GJ$1,Data!$H110)),        "",          ";" &amp; VLOOKUP(GJ$1,Data!$L:$N,3, FALSE) &amp; ",""" &amp; VLOOKUP(GJ$1,Data!$L:$M,2, FALSE) &amp; """;"   )             )</f>
        <v/>
      </c>
      <c r="GK109" t="str">
        <f>IF(Data!$L110=GK$1, "",             IF(ISERR(SEARCH(GK$1,Data!$H110)),        "",          ";" &amp; VLOOKUP(GK$1,Data!$L:$N,3, FALSE) &amp; ",""" &amp; VLOOKUP(GK$1,Data!$L:$M,2, FALSE) &amp; """;"   )             )</f>
        <v/>
      </c>
      <c r="GL109" t="str">
        <f>IF(Data!$L110=GL$1, "",             IF(ISERR(SEARCH(GL$1,Data!$H110)),        "",          ";" &amp; VLOOKUP(GL$1,Data!$L:$N,3, FALSE) &amp; ",""" &amp; VLOOKUP(GL$1,Data!$L:$M,2, FALSE) &amp; """;"   )             )</f>
        <v/>
      </c>
      <c r="GM109" t="str">
        <f>IF(Data!$L110=GM$1, "",             IF(ISERR(SEARCH(GM$1,Data!$H110)),        "",          ";" &amp; VLOOKUP(GM$1,Data!$L:$N,3, FALSE) &amp; ",""" &amp; VLOOKUP(GM$1,Data!$L:$M,2, FALSE) &amp; """;"   )             )</f>
        <v/>
      </c>
      <c r="GN109" t="str">
        <f>IF(Data!$L110=GN$1, "",             IF(ISERR(SEARCH(GN$1,Data!$H110)),        "",          ";" &amp; VLOOKUP(GN$1,Data!$L:$N,3, FALSE) &amp; ",""" &amp; VLOOKUP(GN$1,Data!$L:$M,2, FALSE) &amp; """;"   )             )</f>
        <v/>
      </c>
      <c r="GO109" t="str">
        <f>IF(Data!$L110=GO$1, "",             IF(ISERR(SEARCH(GO$1,Data!$H110)),        "",          ";" &amp; VLOOKUP(GO$1,Data!$L:$N,3, FALSE) &amp; ",""" &amp; VLOOKUP(GO$1,Data!$L:$M,2, FALSE) &amp; """;"   )             )</f>
        <v/>
      </c>
      <c r="GP109" t="str">
        <f>IF(Data!$L110=GP$1, "",             IF(ISERR(SEARCH(GP$1,Data!$H110)),        "",          ";" &amp; VLOOKUP(GP$1,Data!$L:$N,3, FALSE) &amp; ",""" &amp; VLOOKUP(GP$1,Data!$L:$M,2, FALSE) &amp; """;"   )             )</f>
        <v/>
      </c>
      <c r="GQ109" t="str">
        <f>IF(Data!$L110=GQ$1, "",             IF(ISERR(SEARCH(GQ$1,Data!$H110)),        "",          ";" &amp; VLOOKUP(GQ$1,Data!$L:$N,3, FALSE) &amp; ",""" &amp; VLOOKUP(GQ$1,Data!$L:$M,2, FALSE) &amp; """;"   )             )</f>
        <v/>
      </c>
      <c r="GR109" t="str">
        <f>IF(Data!$L110=GR$1, "",             IF(ISERR(SEARCH(GR$1,Data!$H110)),        "",          ";" &amp; VLOOKUP(GR$1,Data!$L:$N,3, FALSE) &amp; ",""" &amp; VLOOKUP(GR$1,Data!$L:$M,2, FALSE) &amp; """;"   )             )</f>
        <v/>
      </c>
      <c r="GS109" t="str">
        <f>IF(Data!$L110=GS$1, "",             IF(ISERR(SEARCH(GS$1,Data!$H110)),        "",          ";" &amp; VLOOKUP(GS$1,Data!$L:$N,3, FALSE) &amp; ",""" &amp; VLOOKUP(GS$1,Data!$L:$M,2, FALSE) &amp; """;"   )             )</f>
        <v/>
      </c>
      <c r="GT109" t="str">
        <f>IF(Data!$L110=GT$1, "",             IF(ISERR(SEARCH(GT$1,Data!$H110)),        "",          ";" &amp; VLOOKUP(GT$1,Data!$L:$N,3, FALSE) &amp; ",""" &amp; VLOOKUP(GT$1,Data!$L:$M,2, FALSE) &amp; """;"   )             )</f>
        <v/>
      </c>
      <c r="GU109" t="str">
        <f>IF(Data!$L110=GU$1, "",             IF(ISERR(SEARCH(GU$1,Data!$H110)),        "",          ";" &amp; VLOOKUP(GU$1,Data!$L:$N,3, FALSE) &amp; ",""" &amp; VLOOKUP(GU$1,Data!$L:$M,2, FALSE) &amp; """;"   )             )</f>
        <v/>
      </c>
      <c r="GV109" t="str">
        <f>IF(Data!$L110=GV$1, "",             IF(ISERR(SEARCH(GV$1,Data!$H110)),        "",          ";" &amp; VLOOKUP(GV$1,Data!$L:$N,3, FALSE) &amp; ",""" &amp; VLOOKUP(GV$1,Data!$L:$M,2, FALSE) &amp; """;"   )             )</f>
        <v/>
      </c>
      <c r="GW109" t="str">
        <f>IF(Data!$L110=GW$1, "",             IF(ISERR(SEARCH(GW$1,Data!$H110)),        "",          ";" &amp; VLOOKUP(GW$1,Data!$L:$N,3, FALSE) &amp; ",""" &amp; VLOOKUP(GW$1,Data!$L:$M,2, FALSE) &amp; """;"   )             )</f>
        <v/>
      </c>
      <c r="GX109" t="str">
        <f>IF(Data!$L110=GX$1, "",             IF(ISERR(SEARCH(GX$1,Data!$H110)),        "",          ";" &amp; VLOOKUP(GX$1,Data!$L:$N,3, FALSE) &amp; ",""" &amp; VLOOKUP(GX$1,Data!$L:$M,2, FALSE) &amp; """;"   )             )</f>
        <v/>
      </c>
      <c r="GY109" t="str">
        <f>IF(Data!$L110=GY$1, "",             IF(ISERR(SEARCH(GY$1,Data!$H110)),        "",          ";" &amp; VLOOKUP(GY$1,Data!$L:$N,3, FALSE) &amp; ",""" &amp; VLOOKUP(GY$1,Data!$L:$M,2, FALSE) &amp; """;"   )             )</f>
        <v/>
      </c>
      <c r="GZ109" t="str">
        <f>IF(Data!$L110=GZ$1, "",             IF(ISERR(SEARCH(GZ$1,Data!$H110)),        "",          ";" &amp; VLOOKUP(GZ$1,Data!$L:$N,3, FALSE) &amp; ",""" &amp; VLOOKUP(GZ$1,Data!$L:$M,2, FALSE) &amp; """;"   )             )</f>
        <v/>
      </c>
      <c r="HA109" t="str">
        <f>IF(Data!$L110=HA$1, "",             IF(ISERR(SEARCH(HA$1,Data!$H110)),        "",          ";" &amp; VLOOKUP(HA$1,Data!$L:$N,3, FALSE) &amp; ",""" &amp; VLOOKUP(HA$1,Data!$L:$M,2, FALSE) &amp; """;"   )             )</f>
        <v/>
      </c>
      <c r="HB109" t="str">
        <f>IF(Data!$L110=HB$1, "",             IF(ISERR(SEARCH(HB$1,Data!$H110)),        "",          ";" &amp; VLOOKUP(HB$1,Data!$L:$N,3, FALSE) &amp; ",""" &amp; VLOOKUP(HB$1,Data!$L:$M,2, FALSE) &amp; """;"   )             )</f>
        <v/>
      </c>
      <c r="HC109" t="str">
        <f>IF(Data!$L110=HC$1, "",             IF(ISERR(SEARCH(HC$1,Data!$H110)),        "",          ";" &amp; VLOOKUP(HC$1,Data!$L:$N,3, FALSE) &amp; ",""" &amp; VLOOKUP(HC$1,Data!$L:$M,2, FALSE) &amp; """;"   )             )</f>
        <v/>
      </c>
      <c r="HD109" t="str">
        <f>IF(Data!$L110=HD$1, "",             IF(ISERR(SEARCH(HD$1,Data!$H110)),        "",          ";" &amp; VLOOKUP(HD$1,Data!$L:$N,3, FALSE) &amp; ",""" &amp; VLOOKUP(HD$1,Data!$L:$M,2, FALSE) &amp; """;"   )             )</f>
        <v/>
      </c>
      <c r="HE109" t="str">
        <f>IF(Data!$L110=HE$1, "",             IF(ISERR(SEARCH(HE$1,Data!$H110)),        "",          ";" &amp; VLOOKUP(HE$1,Data!$L:$N,3, FALSE) &amp; ",""" &amp; VLOOKUP(HE$1,Data!$L:$M,2, FALSE) &amp; """;"   )             )</f>
        <v/>
      </c>
      <c r="HF109" t="str">
        <f>IF(Data!$L110=HF$1, "",             IF(ISERR(SEARCH(HF$1,Data!$H110)),        "",          ";" &amp; VLOOKUP(HF$1,Data!$L:$N,3, FALSE) &amp; ",""" &amp; VLOOKUP(HF$1,Data!$L:$M,2, FALSE) &amp; """;"   )             )</f>
        <v/>
      </c>
      <c r="HG109" t="str">
        <f>IF(Data!$L110=HG$1, "",             IF(ISERR(SEARCH(HG$1,Data!$H110)),        "",          ";" &amp; VLOOKUP(HG$1,Data!$L:$N,3, FALSE) &amp; ",""" &amp; VLOOKUP(HG$1,Data!$L:$M,2, FALSE) &amp; """;"   )             )</f>
        <v/>
      </c>
      <c r="HH109" t="str">
        <f>IF(Data!$L110=HH$1, "",             IF(ISERR(SEARCH(HH$1,Data!$H110)),        "",          ";" &amp; VLOOKUP(HH$1,Data!$L:$N,3, FALSE) &amp; ",""" &amp; VLOOKUP(HH$1,Data!$L:$M,2, FALSE) &amp; """;"   )             )</f>
        <v/>
      </c>
      <c r="HI109" t="str">
        <f>IF(Data!$L110=HI$1, "",             IF(ISERR(SEARCH(HI$1,Data!$H110)),        "",          ";" &amp; VLOOKUP(HI$1,Data!$L:$N,3, FALSE) &amp; ",""" &amp; VLOOKUP(HI$1,Data!$L:$M,2, FALSE) &amp; """;"   )             )</f>
        <v/>
      </c>
      <c r="HJ109" t="str">
        <f>IF(Data!$L110=HJ$1, "",             IF(ISERR(SEARCH(HJ$1,Data!$H110)),        "",          ";" &amp; VLOOKUP(HJ$1,Data!$L:$N,3, FALSE) &amp; ",""" &amp; VLOOKUP(HJ$1,Data!$L:$M,2, FALSE) &amp; """;"   )             )</f>
        <v/>
      </c>
      <c r="HK109" t="str">
        <f>IF(Data!$L110=HK$1, "",             IF(ISERR(SEARCH(HK$1,Data!$H110)),        "",          ";" &amp; VLOOKUP(HK$1,Data!$L:$N,3, FALSE) &amp; ",""" &amp; VLOOKUP(HK$1,Data!$L:$M,2, FALSE) &amp; """;"   )             )</f>
        <v/>
      </c>
      <c r="HL109" t="str">
        <f>IF(Data!$L110=HL$1, "",             IF(ISERR(SEARCH(HL$1,Data!$H110)),        "",          ";" &amp; VLOOKUP(HL$1,Data!$L:$N,3, FALSE) &amp; ",""" &amp; VLOOKUP(HL$1,Data!$L:$M,2, FALSE) &amp; """;"   )             )</f>
        <v/>
      </c>
      <c r="HM109" t="str">
        <f>IF(Data!$L110=HM$1, "",             IF(ISERR(SEARCH(HM$1,Data!$H110)),        "",          ";" &amp; VLOOKUP(HM$1,Data!$L:$N,3, FALSE) &amp; ",""" &amp; VLOOKUP(HM$1,Data!$L:$M,2, FALSE) &amp; """;"   )             )</f>
        <v/>
      </c>
      <c r="HN109" t="str">
        <f>IF(Data!$L110=HN$1, "",             IF(ISERR(SEARCH(HN$1,Data!$H110)),        "",          ";" &amp; VLOOKUP(HN$1,Data!$L:$N,3, FALSE) &amp; ",""" &amp; VLOOKUP(HN$1,Data!$L:$M,2, FALSE) &amp; """;"   )             )</f>
        <v/>
      </c>
      <c r="HO109" t="str">
        <f>IF(Data!$L110=HO$1, "",             IF(ISERR(SEARCH(HO$1,Data!$H110)),        "",          ";" &amp; VLOOKUP(HO$1,Data!$L:$N,3, FALSE) &amp; ",""" &amp; VLOOKUP(HO$1,Data!$L:$M,2, FALSE) &amp; """;"   )             )</f>
        <v/>
      </c>
      <c r="HP109" t="str">
        <f>IF(Data!$L110=HP$1, "",             IF(ISERR(SEARCH(HP$1,Data!$H110)),        "",          ";" &amp; VLOOKUP(HP$1,Data!$L:$N,3, FALSE) &amp; ",""" &amp; VLOOKUP(HP$1,Data!$L:$M,2, FALSE) &amp; """;"   )             )</f>
        <v/>
      </c>
      <c r="HQ109" t="str">
        <f>IF(Data!$L110=HQ$1, "",             IF(ISERR(SEARCH(HQ$1,Data!$H110)),        "",          ";" &amp; VLOOKUP(HQ$1,Data!$L:$N,3, FALSE) &amp; ",""" &amp; VLOOKUP(HQ$1,Data!$L:$M,2, FALSE) &amp; """;"   )             )</f>
        <v/>
      </c>
      <c r="HR109" t="str">
        <f>IF(Data!$L110=HR$1, "",             IF(ISERR(SEARCH(HR$1,Data!$H110)),        "",          ";" &amp; VLOOKUP(HR$1,Data!$L:$N,3, FALSE) &amp; ",""" &amp; VLOOKUP(HR$1,Data!$L:$M,2, FALSE) &amp; """;"   )             )</f>
        <v/>
      </c>
      <c r="HS109" t="str">
        <f>IF(Data!$L110=HS$1, "",             IF(ISERR(SEARCH(HS$1,Data!$H110)),        "",          ";" &amp; VLOOKUP(HS$1,Data!$L:$N,3, FALSE) &amp; ",""" &amp; VLOOKUP(HS$1,Data!$L:$M,2, FALSE) &amp; """;"   )             )</f>
        <v/>
      </c>
      <c r="HT109" t="str">
        <f>IF(Data!$L110=HT$1, "",             IF(ISERR(SEARCH(HT$1,Data!$H110)),        "",          ";" &amp; VLOOKUP(HT$1,Data!$L:$N,3, FALSE) &amp; ",""" &amp; VLOOKUP(HT$1,Data!$L:$M,2, FALSE) &amp; """;"   )             )</f>
        <v/>
      </c>
      <c r="HU109" t="str">
        <f>IF(Data!$L110=HU$1, "",             IF(ISERR(SEARCH(HU$1,Data!$H110)),        "",          ";" &amp; VLOOKUP(HU$1,Data!$L:$N,3, FALSE) &amp; ",""" &amp; VLOOKUP(HU$1,Data!$L:$M,2, FALSE) &amp; """;"   )             )</f>
        <v/>
      </c>
      <c r="HV109" t="str">
        <f>IF(Data!$L110=HV$1, "",             IF(ISERR(SEARCH(HV$1,Data!$H110)),        "",          ";" &amp; VLOOKUP(HV$1,Data!$L:$N,3, FALSE) &amp; ",""" &amp; VLOOKUP(HV$1,Data!$L:$M,2, FALSE) &amp; """;"   )             )</f>
        <v/>
      </c>
      <c r="HW109" t="str">
        <f>IF(Data!$L110=HW$1, "",             IF(ISERR(SEARCH(HW$1,Data!$H110)),        "",          ";" &amp; VLOOKUP(HW$1,Data!$L:$N,3, FALSE) &amp; ",""" &amp; VLOOKUP(HW$1,Data!$L:$M,2, FALSE) &amp; """;"   )             )</f>
        <v/>
      </c>
      <c r="HX109" t="str">
        <f>IF(Data!$L110=HX$1, "",             IF(ISERR(SEARCH(HX$1,Data!$H110)),        "",          ";" &amp; VLOOKUP(HX$1,Data!$L:$N,3, FALSE) &amp; ",""" &amp; VLOOKUP(HX$1,Data!$L:$M,2, FALSE) &amp; """;"   )             )</f>
        <v/>
      </c>
      <c r="HY109" t="str">
        <f>IF(Data!$L110=HY$1, "",             IF(ISERR(SEARCH(HY$1,Data!$H110)),        "",          ";" &amp; VLOOKUP(HY$1,Data!$L:$N,3, FALSE) &amp; ",""" &amp; VLOOKUP(HY$1,Data!$L:$M,2, FALSE) &amp; """;"   )             )</f>
        <v/>
      </c>
      <c r="HZ109" t="str">
        <f>IF(Data!$L110=HZ$1, "",             IF(ISERR(SEARCH(HZ$1,Data!$H110)),        "",          ";" &amp; VLOOKUP(HZ$1,Data!$L:$N,3, FALSE) &amp; ",""" &amp; VLOOKUP(HZ$1,Data!$L:$M,2, FALSE) &amp; """;"   )             )</f>
        <v/>
      </c>
      <c r="IA109" t="str">
        <f>IF(Data!$L110=IA$1, "",             IF(ISERR(SEARCH(IA$1,Data!$H110)),        "",          ";" &amp; VLOOKUP(IA$1,Data!$L:$N,3, FALSE) &amp; ",""" &amp; VLOOKUP(IA$1,Data!$L:$M,2, FALSE) &amp; """;"   )             )</f>
        <v/>
      </c>
      <c r="IB109" t="str">
        <f>IF(Data!$L110=IB$1, "",             IF(ISERR(SEARCH(IB$1,Data!$H110)),        "",          ";" &amp; VLOOKUP(IB$1,Data!$L:$N,3, FALSE) &amp; ",""" &amp; VLOOKUP(IB$1,Data!$L:$M,2, FALSE) &amp; """;"   )             )</f>
        <v/>
      </c>
      <c r="IC109" t="str">
        <f>IF(Data!$L110=IC$1, "",             IF(ISERR(SEARCH(IC$1,Data!$H110)),        "",          ";" &amp; VLOOKUP(IC$1,Data!$L:$N,3, FALSE) &amp; ",""" &amp; VLOOKUP(IC$1,Data!$L:$M,2, FALSE) &amp; """;"   )             )</f>
        <v/>
      </c>
      <c r="ID109" t="str">
        <f>IF(Data!$L110=ID$1, "",             IF(ISERR(SEARCH(ID$1,Data!$H110)),        "",          ";" &amp; VLOOKUP(ID$1,Data!$L:$N,3, FALSE) &amp; ",""" &amp; VLOOKUP(ID$1,Data!$L:$M,2, FALSE) &amp; """;"   )             )</f>
        <v/>
      </c>
      <c r="IE109" t="str">
        <f>IF(Data!$L110=IE$1, "",             IF(ISERR(SEARCH(IE$1,Data!$H110)),        "",          ";" &amp; VLOOKUP(IE$1,Data!$L:$N,3, FALSE) &amp; ",""" &amp; VLOOKUP(IE$1,Data!$L:$M,2, FALSE) &amp; """;"   )             )</f>
        <v/>
      </c>
      <c r="IF109" t="str">
        <f>IF(Data!$L110=IF$1, "",             IF(ISERR(SEARCH(IF$1,Data!$H110)),        "",          ";" &amp; VLOOKUP(IF$1,Data!$L:$N,3, FALSE) &amp; ",""" &amp; VLOOKUP(IF$1,Data!$L:$M,2, FALSE) &amp; """;"   )             )</f>
        <v/>
      </c>
      <c r="IG109" t="str">
        <f>IF(Data!$L110=IG$1, "",             IF(ISERR(SEARCH(IG$1,Data!$H110)),        "",          ";" &amp; VLOOKUP(IG$1,Data!$L:$N,3, FALSE) &amp; ",""" &amp; VLOOKUP(IG$1,Data!$L:$M,2, FALSE) &amp; """;"   )             )</f>
        <v/>
      </c>
      <c r="IH109" t="str">
        <f>IF(Data!$L110=IH$1, "",             IF(ISERR(SEARCH(IH$1,Data!$H110)),        "",          ";" &amp; VLOOKUP(IH$1,Data!$L:$N,3, FALSE) &amp; ",""" &amp; VLOOKUP(IH$1,Data!$L:$M,2, FALSE) &amp; """;"   )             )</f>
        <v/>
      </c>
      <c r="II109" t="str">
        <f>IF(Data!$L110=II$1, "",             IF(ISERR(SEARCH(II$1,Data!$H110)),        "",          ";" &amp; VLOOKUP(II$1,Data!$L:$N,3, FALSE) &amp; ",""" &amp; VLOOKUP(II$1,Data!$L:$M,2, FALSE) &amp; """;"   )             )</f>
        <v/>
      </c>
    </row>
    <row r="110" spans="1:243" x14ac:dyDescent="0.3">
      <c r="A110" t="str">
        <f>Data!L111</f>
        <v>Eeth Koth</v>
      </c>
      <c r="B110" s="15" t="str">
        <f>VLOOKUP(Tableau36[[#This Row],[Character]],Data!L:N,3,FALSE)</f>
        <v>00000000-0000-0000-0000-000000000109</v>
      </c>
      <c r="C110" s="15" t="str">
        <f>VLOOKUP(Tableau36[[#This Row],[Character]],Data!L:M,2,FALSE)</f>
        <v>HUMAN</v>
      </c>
      <c r="D110" s="15" t="str">
        <f>SUBSTITUTE(     SUBSTITUTE(Tableau36[[#This Row],[character_id,character_type,friend_id,friend_type]],",""DROID""",""),    ",""HUMAN""", "")</f>
        <v/>
      </c>
      <c r="E110" s="15" t="str">
        <f>IF(Tableau36[[#This Row],[With char''s id]] = "", "",    MID(Tableau36[[#This Row],[With char''s id]], 2, LEN(Tableau36[[#This Row],[With char''s id]])-1))</f>
        <v/>
      </c>
      <c r="F110" s="15" t="str">
        <f>SUBSTITUTE(Tableau36[[#This Row],[List of friend''s id]],  "/",    "/" &amp; Tableau36[[#This Row],[Character''s id]] &amp; ",""" &amp; Tableau36[[#This Row],[Type]] &amp; """,")</f>
        <v/>
      </c>
      <c r="G110" t="str">
        <f>IF( Tableau36[[#This Row],[removed double semi-colon]]="", "", "/" &amp; MID(Tableau36[[#This Row],[removed double semi-colon]],2,LEN(Tableau36[[#This Row],[removed double semi-colon]]) - 2) )</f>
        <v/>
      </c>
      <c r="H110" t="str">
        <f>SUBSTITUTE(Tableau36[[#This Row],[Concatenation]],";;","/")</f>
        <v/>
      </c>
      <c r="I110" t="str">
        <f>friends!M110&amp; friends!N110&amp; friends!O110&amp; friends!P110&amp; friends!Q110&amp; friends!R110&amp; friends!S110&amp; friends!T110&amp; friends!U110&amp; friends!V110&amp; friends!W110&amp; friends!X110&amp; friends!Y110&amp; friends!Z110&amp; friends!AA110&amp; friends!AB110&amp; friends!AC110&amp; friends!AD110&amp; friends!AE110&amp; friends!AF110&amp; friends!AG110&amp; friends!AH110&amp; friends!AI110&amp; friends!AJ110&amp; friends!AK110&amp; friends!AL110&amp; friends!AM110&amp; friends!AN110&amp; friends!AO110&amp; friends!AP110&amp; friends!AQ110&amp; friends!AR110&amp; friends!AS110&amp; friends!AT110&amp; friends!AU110&amp; friends!AV110&amp; friends!AW110&amp; friends!AX110&amp; friends!AY110&amp; friends!AZ110&amp; friends!BA110&amp; friends!BB110&amp; friends!BC110&amp; friends!BD110&amp; friends!BE110&amp; friends!BF110&amp; friends!BG110&amp; friends!BH110&amp; friends!BI110&amp; friends!BJ110&amp; friends!BK110&amp; friends!BL110&amp; friends!BM110&amp; friends!BN110&amp; friends!BO110&amp; friends!BP110&amp; friends!BQ110&amp; friends!BR110&amp; friends!BS110&amp; friends!BT110&amp; friends!BU110&amp; friends!BV110&amp; friends!BW110&amp; friends!BX110&amp; friends!BY110&amp; friends!BZ110&amp; friends!CA110&amp; friends!CB110&amp; friends!CC110&amp; friends!CD110&amp; friends!CE110&amp; friends!CF110&amp; friends!CG110&amp; friends!CH110&amp; friends!CI110&amp; friends!CJ110&amp; friends!CK110&amp; friends!CL110&amp; friends!CM110&amp; friends!CN110&amp; friends!CO110&amp; friends!CP110&amp; friends!CQ110&amp; friends!CR110&amp; friends!CS110&amp; friends!CT110&amp; friends!CU110&amp; friends!CV110&amp; friends!CW110&amp; friends!CX110&amp; friends!CY110&amp; friends!CZ110&amp; friends!DA110&amp; friends!DB110&amp; friends!DC110&amp; friends!DD110&amp; friends!DE110&amp; friends!DF110&amp; friends!DG110&amp; friends!DH110&amp; friends!DI110&amp; friends!DJ110&amp; friends!DK110&amp; friends!DL110&amp; friends!DM110&amp; friends!DN110&amp; friends!DO110&amp; friends!DP110&amp; friends!DQ110&amp; friends!DR110&amp; friends!DS110&amp; friends!DT110&amp; friends!DU110&amp; friends!DV110&amp; friends!DW110&amp; friends!DX110&amp; friends!DY110&amp; friends!DZ110&amp; friends!EA110&amp; friends!EB110&amp; friends!EC110&amp; friends!ED110&amp; friends!EE110&amp; friends!EF110&amp; friends!EG110&amp; friends!EH110&amp; friends!EI110&amp; friends!EJ110&amp; friends!EK110&amp; friends!EL110&amp; friends!EM110&amp; friends!EN110&amp; friends!EO110&amp; friends!EP110&amp; friends!EQ110&amp; friends!ER110&amp; friends!ES110&amp; friends!ET110&amp; friends!EU110&amp; friends!EV110&amp; friends!EW110&amp; friends!EX110&amp; friends!EY110&amp; friends!EZ110&amp; friends!FA110&amp; friends!FB110&amp; friends!FC110&amp; friends!FD110&amp; friends!FE110&amp; friends!FF110&amp; friends!FG110&amp; friends!FH110&amp; friends!FI110&amp; friends!FJ110&amp; friends!FK110&amp; friends!FL110&amp; friends!FM110&amp; friends!FN110&amp; friends!FO110&amp; friends!FP110&amp; friends!FQ110&amp; friends!FR110&amp; friends!FS110&amp; friends!FT110&amp; friends!FU110&amp; friends!FV110&amp; friends!FW110&amp; friends!FX110&amp; friends!FY110&amp; friends!FZ110&amp; friends!GA110&amp; friends!GB110&amp; friends!GC110&amp; friends!GD110&amp; friends!GE110&amp; friends!GF110&amp; friends!GG110&amp; friends!GH110&amp; friends!GI110&amp; friends!GJ110&amp; friends!GK110&amp; friends!GL110&amp; friends!GM110&amp; friends!GN110&amp; friends!GO110&amp; friends!GP110&amp; friends!GQ110&amp; friends!GR110&amp; friends!GS110&amp; friends!GT110&amp; friends!GU110&amp; friends!GV110&amp; friends!GW110&amp; friends!GX110&amp; friends!GY110&amp; friends!GZ110&amp; friends!HA110&amp; friends!HB110&amp; friends!HC110&amp; friends!HD110&amp; friends!HE110&amp; friends!HF110&amp; friends!HG110&amp; friends!HH110&amp; friends!HI110&amp; friends!HJ110&amp; friends!HK110&amp; friends!HL110&amp; friends!HM110&amp; friends!HN110&amp; friends!HO110&amp; friends!HP110&amp; friends!HQ110&amp; friends!HR110&amp; friends!HS110&amp; friends!HT110&amp; friends!HU110&amp; friends!HV110&amp; friends!HW110&amp; friends!HX110&amp; friends!HY110&amp; friends!HZ110&amp; friends!IA110&amp; friends!IB110&amp; friends!IC110&amp; friends!ID110&amp; friends!IE110&amp; friends!IF110&amp; friends!IG110&amp; friends!IH110&amp; friends!II110</f>
        <v/>
      </c>
      <c r="M110" t="str">
        <f>IF(Data!$L111=M$1, "",             IF(ISERR(SEARCH(M$1,Data!$H111)),        "",          ";" &amp; VLOOKUP(M$1,Data!$L:$N,3, FALSE) &amp; ",""" &amp; VLOOKUP(M$1,Data!$L:$M,2, FALSE) &amp; """;"   )             )</f>
        <v/>
      </c>
      <c r="N110" t="str">
        <f>IF(Data!$L111=N$1, "",             IF(ISERR(SEARCH(N$1,Data!$H111)),        "",          ";" &amp; VLOOKUP(N$1,Data!$L:$N,3, FALSE) &amp; ",""" &amp; VLOOKUP(N$1,Data!$L:$M,2, FALSE) &amp; """;"   )             )</f>
        <v/>
      </c>
      <c r="O110" t="str">
        <f>IF(Data!$L111=O$1, "",             IF(ISERR(SEARCH(O$1,Data!$H111)),        "",          ";" &amp; VLOOKUP(O$1,Data!$L:$N,3, FALSE) &amp; ",""" &amp; VLOOKUP(O$1,Data!$L:$M,2, FALSE) &amp; """;"   )             )</f>
        <v/>
      </c>
      <c r="P110" t="str">
        <f>IF(Data!$L111=P$1, "",             IF(ISERR(SEARCH(P$1,Data!$H111)),        "",          ";" &amp; VLOOKUP(P$1,Data!$L:$N,3, FALSE) &amp; ",""" &amp; VLOOKUP(P$1,Data!$L:$M,2, FALSE) &amp; """;"   )             )</f>
        <v/>
      </c>
      <c r="Q110" t="str">
        <f>IF(Data!$L111=Q$1, "",             IF(ISERR(SEARCH(Q$1,Data!$H111)),        "",          ";" &amp; VLOOKUP(Q$1,Data!$L:$N,3, FALSE) &amp; ",""" &amp; VLOOKUP(Q$1,Data!$L:$M,2, FALSE) &amp; """;"   )             )</f>
        <v/>
      </c>
      <c r="R110" t="str">
        <f>IF(Data!$L111=R$1, "",             IF(ISERR(SEARCH(R$1,Data!$H111)),        "",          ";" &amp; VLOOKUP(R$1,Data!$L:$N,3, FALSE) &amp; ",""" &amp; VLOOKUP(R$1,Data!$L:$M,2, FALSE) &amp; """;"   )             )</f>
        <v/>
      </c>
      <c r="S110" t="str">
        <f>IF(Data!$L111=S$1, "",             IF(ISERR(SEARCH(S$1,Data!$H111)),        "",          ";" &amp; VLOOKUP(S$1,Data!$L:$N,3, FALSE) &amp; ",""" &amp; VLOOKUP(S$1,Data!$L:$M,2, FALSE) &amp; """;"   )             )</f>
        <v/>
      </c>
      <c r="T110" t="str">
        <f>IF(Data!$L111=T$1, "",             IF(ISERR(SEARCH(T$1,Data!$H111)),        "",          ";" &amp; VLOOKUP(T$1,Data!$L:$N,3, FALSE) &amp; ",""" &amp; VLOOKUP(T$1,Data!$L:$M,2, FALSE) &amp; """;"   )             )</f>
        <v/>
      </c>
      <c r="U110" t="str">
        <f>IF(Data!$L111=U$1, "",             IF(ISERR(SEARCH(U$1,Data!$H111)),        "",          ";" &amp; VLOOKUP(U$1,Data!$L:$N,3, FALSE) &amp; ",""" &amp; VLOOKUP(U$1,Data!$L:$M,2, FALSE) &amp; """;"   )             )</f>
        <v/>
      </c>
      <c r="V110" t="str">
        <f>IF(Data!$L111=V$1, "",             IF(ISERR(SEARCH(V$1,Data!$H111)),        "",          ";" &amp; VLOOKUP(V$1,Data!$L:$N,3, FALSE) &amp; ",""" &amp; VLOOKUP(V$1,Data!$L:$M,2, FALSE) &amp; """;"   )             )</f>
        <v/>
      </c>
      <c r="W110" t="str">
        <f>IF(Data!$L111=W$1, "",             IF(ISERR(SEARCH(W$1,Data!$H111)),        "",          ";" &amp; VLOOKUP(W$1,Data!$L:$N,3, FALSE) &amp; ",""" &amp; VLOOKUP(W$1,Data!$L:$M,2, FALSE) &amp; """;"   )             )</f>
        <v/>
      </c>
      <c r="X110" t="str">
        <f>IF(Data!$L111=X$1, "",             IF(ISERR(SEARCH(X$1,Data!$H111)),        "",          ";" &amp; VLOOKUP(X$1,Data!$L:$N,3, FALSE) &amp; ",""" &amp; VLOOKUP(X$1,Data!$L:$M,2, FALSE) &amp; """;"   )             )</f>
        <v/>
      </c>
      <c r="Y110" t="str">
        <f>IF(Data!$L111=Y$1, "",             IF(ISERR(SEARCH(Y$1,Data!$H111)),        "",          ";" &amp; VLOOKUP(Y$1,Data!$L:$N,3, FALSE) &amp; ",""" &amp; VLOOKUP(Y$1,Data!$L:$M,2, FALSE) &amp; """;"   )             )</f>
        <v/>
      </c>
      <c r="Z110" t="str">
        <f>IF(Data!$L111=Z$1, "",             IF(ISERR(SEARCH(Z$1,Data!$H111)),        "",          ";" &amp; VLOOKUP(Z$1,Data!$L:$N,3, FALSE) &amp; ",""" &amp; VLOOKUP(Z$1,Data!$L:$M,2, FALSE) &amp; """;"   )             )</f>
        <v/>
      </c>
      <c r="AA110" t="str">
        <f>IF(Data!$L111=AA$1, "",             IF(ISERR(SEARCH(AA$1,Data!$H111)),        "",          ";" &amp; VLOOKUP(AA$1,Data!$L:$N,3, FALSE) &amp; ",""" &amp; VLOOKUP(AA$1,Data!$L:$M,2, FALSE) &amp; """;"   )             )</f>
        <v/>
      </c>
      <c r="AB110" t="str">
        <f>IF(Data!$L111=AB$1, "",             IF(ISERR(SEARCH(AB$1,Data!$H111)),        "",          ";" &amp; VLOOKUP(AB$1,Data!$L:$N,3, FALSE) &amp; ",""" &amp; VLOOKUP(AB$1,Data!$L:$M,2, FALSE) &amp; """;"   )             )</f>
        <v/>
      </c>
      <c r="AC110" t="str">
        <f>IF(Data!$L111=AC$1, "",             IF(ISERR(SEARCH(AC$1,Data!$H111)),        "",          ";" &amp; VLOOKUP(AC$1,Data!$L:$N,3, FALSE) &amp; ",""" &amp; VLOOKUP(AC$1,Data!$L:$M,2, FALSE) &amp; """;"   )             )</f>
        <v/>
      </c>
      <c r="AD110" t="str">
        <f>IF(Data!$L111=AD$1, "",             IF(ISERR(SEARCH(AD$1,Data!$H111)),        "",          ";" &amp; VLOOKUP(AD$1,Data!$L:$N,3, FALSE) &amp; ",""" &amp; VLOOKUP(AD$1,Data!$L:$M,2, FALSE) &amp; """;"   )             )</f>
        <v/>
      </c>
      <c r="AE110" t="str">
        <f>IF(Data!$L111=AE$1, "",             IF(ISERR(SEARCH(AE$1,Data!$H111)),        "",          ";" &amp; VLOOKUP(AE$1,Data!$L:$N,3, FALSE) &amp; ",""" &amp; VLOOKUP(AE$1,Data!$L:$M,2, FALSE) &amp; """;"   )             )</f>
        <v/>
      </c>
      <c r="AF110" t="str">
        <f>IF(Data!$L111=AF$1, "",             IF(ISERR(SEARCH(AF$1,Data!$H111)),        "",          ";" &amp; VLOOKUP(AF$1,Data!$L:$N,3, FALSE) &amp; ",""" &amp; VLOOKUP(AF$1,Data!$L:$M,2, FALSE) &amp; """;"   )             )</f>
        <v/>
      </c>
      <c r="AG110" t="str">
        <f>IF(Data!$L111=AG$1, "",             IF(ISERR(SEARCH(AG$1,Data!$H111)),        "",          ";" &amp; VLOOKUP(AG$1,Data!$L:$N,3, FALSE) &amp; ",""" &amp; VLOOKUP(AG$1,Data!$L:$M,2, FALSE) &amp; """;"   )             )</f>
        <v/>
      </c>
      <c r="AH110" t="str">
        <f>IF(Data!$L111=AH$1, "",             IF(ISERR(SEARCH(AH$1,Data!$H111)),        "",          ";" &amp; VLOOKUP(AH$1,Data!$L:$N,3, FALSE) &amp; ",""" &amp; VLOOKUP(AH$1,Data!$L:$M,2, FALSE) &amp; """;"   )             )</f>
        <v/>
      </c>
      <c r="AI110" t="str">
        <f>IF(Data!$L111=AI$1, "",             IF(ISERR(SEARCH(AI$1,Data!$H111)),        "",          ";" &amp; VLOOKUP(AI$1,Data!$L:$N,3, FALSE) &amp; ",""" &amp; VLOOKUP(AI$1,Data!$L:$M,2, FALSE) &amp; """;"   )             )</f>
        <v/>
      </c>
      <c r="AJ110" t="str">
        <f>IF(Data!$L111=AJ$1, "",             IF(ISERR(SEARCH(AJ$1,Data!$H111)),        "",          ";" &amp; VLOOKUP(AJ$1,Data!$L:$N,3, FALSE) &amp; ",""" &amp; VLOOKUP(AJ$1,Data!$L:$M,2, FALSE) &amp; """;"   )             )</f>
        <v/>
      </c>
      <c r="AK110" t="str">
        <f>IF(Data!$L111=AK$1, "",             IF(ISERR(SEARCH(AK$1,Data!$H111)),        "",          ";" &amp; VLOOKUP(AK$1,Data!$L:$N,3, FALSE) &amp; ",""" &amp; VLOOKUP(AK$1,Data!$L:$M,2, FALSE) &amp; """;"   )             )</f>
        <v/>
      </c>
      <c r="AL110" t="str">
        <f>IF(Data!$L111=AL$1, "",             IF(ISERR(SEARCH(AL$1,Data!$H111)),        "",          ";" &amp; VLOOKUP(AL$1,Data!$L:$N,3, FALSE) &amp; ",""" &amp; VLOOKUP(AL$1,Data!$L:$M,2, FALSE) &amp; """;"   )             )</f>
        <v/>
      </c>
      <c r="AM110" t="str">
        <f>IF(Data!$L111=AM$1, "",             IF(ISERR(SEARCH(AM$1,Data!$H111)),        "",          ";" &amp; VLOOKUP(AM$1,Data!$L:$N,3, FALSE) &amp; ",""" &amp; VLOOKUP(AM$1,Data!$L:$M,2, FALSE) &amp; """;"   )             )</f>
        <v/>
      </c>
      <c r="AN110" t="str">
        <f>IF(Data!$L111=AN$1, "",             IF(ISERR(SEARCH(AN$1,Data!$H111)),        "",          ";" &amp; VLOOKUP(AN$1,Data!$L:$N,3, FALSE) &amp; ",""" &amp; VLOOKUP(AN$1,Data!$L:$M,2, FALSE) &amp; """;"   )             )</f>
        <v/>
      </c>
      <c r="AO110" t="str">
        <f>IF(Data!$L111=AO$1, "",             IF(ISERR(SEARCH(AO$1,Data!$H111)),        "",          ";" &amp; VLOOKUP(AO$1,Data!$L:$N,3, FALSE) &amp; ",""" &amp; VLOOKUP(AO$1,Data!$L:$M,2, FALSE) &amp; """;"   )             )</f>
        <v/>
      </c>
      <c r="AP110" t="str">
        <f>IF(Data!$L111=AP$1, "",             IF(ISERR(SEARCH(AP$1,Data!$H111)),        "",          ";" &amp; VLOOKUP(AP$1,Data!$L:$N,3, FALSE) &amp; ",""" &amp; VLOOKUP(AP$1,Data!$L:$M,2, FALSE) &amp; """;"   )             )</f>
        <v/>
      </c>
      <c r="AQ110" t="str">
        <f>IF(Data!$L111=AQ$1, "",             IF(ISERR(SEARCH(AQ$1,Data!$H111)),        "",          ";" &amp; VLOOKUP(AQ$1,Data!$L:$N,3, FALSE) &amp; ",""" &amp; VLOOKUP(AQ$1,Data!$L:$M,2, FALSE) &amp; """;"   )             )</f>
        <v/>
      </c>
      <c r="AR110" t="str">
        <f>IF(Data!$L111=AR$1, "",             IF(ISERR(SEARCH(AR$1,Data!$H111)),        "",          ";" &amp; VLOOKUP(AR$1,Data!$L:$N,3, FALSE) &amp; ",""" &amp; VLOOKUP(AR$1,Data!$L:$M,2, FALSE) &amp; """;"   )             )</f>
        <v/>
      </c>
      <c r="AS110" t="str">
        <f>IF(Data!$L111=AS$1, "",             IF(ISERR(SEARCH(AS$1,Data!$H111)),        "",          ";" &amp; VLOOKUP(AS$1,Data!$L:$N,3, FALSE) &amp; ",""" &amp; VLOOKUP(AS$1,Data!$L:$M,2, FALSE) &amp; """;"   )             )</f>
        <v/>
      </c>
      <c r="AT110" t="str">
        <f>IF(Data!$L111=AT$1, "",             IF(ISERR(SEARCH(AT$1,Data!$H111)),        "",          ";" &amp; VLOOKUP(AT$1,Data!$L:$N,3, FALSE) &amp; ",""" &amp; VLOOKUP(AT$1,Data!$L:$M,2, FALSE) &amp; """;"   )             )</f>
        <v/>
      </c>
      <c r="AU110" t="str">
        <f>IF(Data!$L111=AU$1, "",             IF(ISERR(SEARCH(AU$1,Data!$H111)),        "",          ";" &amp; VLOOKUP(AU$1,Data!$L:$N,3, FALSE) &amp; ",""" &amp; VLOOKUP(AU$1,Data!$L:$M,2, FALSE) &amp; """;"   )             )</f>
        <v/>
      </c>
      <c r="AV110" t="str">
        <f>IF(Data!$L111=AV$1, "",             IF(ISERR(SEARCH(AV$1,Data!$H111)),        "",          ";" &amp; VLOOKUP(AV$1,Data!$L:$N,3, FALSE) &amp; ",""" &amp; VLOOKUP(AV$1,Data!$L:$M,2, FALSE) &amp; """;"   )             )</f>
        <v/>
      </c>
      <c r="AW110" t="str">
        <f>IF(Data!$L111=AW$1, "",             IF(ISERR(SEARCH(AW$1,Data!$H111)),        "",          ";" &amp; VLOOKUP(AW$1,Data!$L:$N,3, FALSE) &amp; ",""" &amp; VLOOKUP(AW$1,Data!$L:$M,2, FALSE) &amp; """;"   )             )</f>
        <v/>
      </c>
      <c r="AX110" t="str">
        <f>IF(Data!$L111=AX$1, "",             IF(ISERR(SEARCH(AX$1,Data!$H111)),        "",          ";" &amp; VLOOKUP(AX$1,Data!$L:$N,3, FALSE) &amp; ",""" &amp; VLOOKUP(AX$1,Data!$L:$M,2, FALSE) &amp; """;"   )             )</f>
        <v/>
      </c>
      <c r="AY110" t="str">
        <f>IF(Data!$L111=AY$1, "",             IF(ISERR(SEARCH(AY$1,Data!$H111)),        "",          ";" &amp; VLOOKUP(AY$1,Data!$L:$N,3, FALSE) &amp; ",""" &amp; VLOOKUP(AY$1,Data!$L:$M,2, FALSE) &amp; """;"   )             )</f>
        <v/>
      </c>
      <c r="AZ110" t="str">
        <f>IF(Data!$L111=AZ$1, "",             IF(ISERR(SEARCH(AZ$1,Data!$H111)),        "",          ";" &amp; VLOOKUP(AZ$1,Data!$L:$N,3, FALSE) &amp; ",""" &amp; VLOOKUP(AZ$1,Data!$L:$M,2, FALSE) &amp; """;"   )             )</f>
        <v/>
      </c>
      <c r="BA110" t="str">
        <f>IF(Data!$L111=BA$1, "",             IF(ISERR(SEARCH(BA$1,Data!$H111)),        "",          ";" &amp; VLOOKUP(BA$1,Data!$L:$N,3, FALSE) &amp; ",""" &amp; VLOOKUP(BA$1,Data!$L:$M,2, FALSE) &amp; """;"   )             )</f>
        <v/>
      </c>
      <c r="BB110" t="str">
        <f>IF(Data!$L111=BB$1, "",             IF(ISERR(SEARCH(BB$1,Data!$H111)),        "",          ";" &amp; VLOOKUP(BB$1,Data!$L:$N,3, FALSE) &amp; ",""" &amp; VLOOKUP(BB$1,Data!$L:$M,2, FALSE) &amp; """;"   )             )</f>
        <v/>
      </c>
      <c r="BC110" t="str">
        <f>IF(Data!$L111=BC$1, "",             IF(ISERR(SEARCH(BC$1,Data!$H111)),        "",          ";" &amp; VLOOKUP(BC$1,Data!$L:$N,3, FALSE) &amp; ",""" &amp; VLOOKUP(BC$1,Data!$L:$M,2, FALSE) &amp; """;"   )             )</f>
        <v/>
      </c>
      <c r="BD110" t="str">
        <f>IF(Data!$L111=BD$1, "",             IF(ISERR(SEARCH(BD$1,Data!$H111)),        "",          ";" &amp; VLOOKUP(BD$1,Data!$L:$N,3, FALSE) &amp; ",""" &amp; VLOOKUP(BD$1,Data!$L:$M,2, FALSE) &amp; """;"   )             )</f>
        <v/>
      </c>
      <c r="BE110" t="str">
        <f>IF(Data!$L111=BE$1, "",             IF(ISERR(SEARCH(BE$1,Data!$H111)),        "",          ";" &amp; VLOOKUP(BE$1,Data!$L:$N,3, FALSE) &amp; ",""" &amp; VLOOKUP(BE$1,Data!$L:$M,2, FALSE) &amp; """;"   )             )</f>
        <v/>
      </c>
      <c r="BF110" t="str">
        <f>IF(Data!$L111=BF$1, "",             IF(ISERR(SEARCH(BF$1,Data!$H111)),        "",          ";" &amp; VLOOKUP(BF$1,Data!$L:$N,3, FALSE) &amp; ",""" &amp; VLOOKUP(BF$1,Data!$L:$M,2, FALSE) &amp; """;"   )             )</f>
        <v/>
      </c>
      <c r="BG110" t="str">
        <f>IF(Data!$L111=BG$1, "",             IF(ISERR(SEARCH(BG$1,Data!$H111)),        "",          ";" &amp; VLOOKUP(BG$1,Data!$L:$N,3, FALSE) &amp; ",""" &amp; VLOOKUP(BG$1,Data!$L:$M,2, FALSE) &amp; """;"   )             )</f>
        <v/>
      </c>
      <c r="BH110" t="str">
        <f>IF(Data!$L111=BH$1, "",             IF(ISERR(SEARCH(BH$1,Data!$H111)),        "",          ";" &amp; VLOOKUP(BH$1,Data!$L:$N,3, FALSE) &amp; ",""" &amp; VLOOKUP(BH$1,Data!$L:$M,2, FALSE) &amp; """;"   )             )</f>
        <v/>
      </c>
      <c r="BI110" t="str">
        <f>IF(Data!$L111=BI$1, "",             IF(ISERR(SEARCH(BI$1,Data!$H111)),        "",          ";" &amp; VLOOKUP(BI$1,Data!$L:$N,3, FALSE) &amp; ",""" &amp; VLOOKUP(BI$1,Data!$L:$M,2, FALSE) &amp; """;"   )             )</f>
        <v/>
      </c>
      <c r="BJ110" t="str">
        <f>IF(Data!$L111=BJ$1, "",             IF(ISERR(SEARCH(BJ$1,Data!$H111)),        "",          ";" &amp; VLOOKUP(BJ$1,Data!$L:$N,3, FALSE) &amp; ",""" &amp; VLOOKUP(BJ$1,Data!$L:$M,2, FALSE) &amp; """;"   )             )</f>
        <v/>
      </c>
      <c r="BK110" t="str">
        <f>IF(Data!$L111=BK$1, "",             IF(ISERR(SEARCH(BK$1,Data!$H111)),        "",          ";" &amp; VLOOKUP(BK$1,Data!$L:$N,3, FALSE) &amp; ",""" &amp; VLOOKUP(BK$1,Data!$L:$M,2, FALSE) &amp; """;"   )             )</f>
        <v/>
      </c>
      <c r="BL110" t="str">
        <f>IF(Data!$L111=BL$1, "",             IF(ISERR(SEARCH(BL$1,Data!$H111)),        "",          ";" &amp; VLOOKUP(BL$1,Data!$L:$N,3, FALSE) &amp; ",""" &amp; VLOOKUP(BL$1,Data!$L:$M,2, FALSE) &amp; """;"   )             )</f>
        <v/>
      </c>
      <c r="BM110" t="str">
        <f>IF(Data!$L111=BM$1, "",             IF(ISERR(SEARCH(BM$1,Data!$H111)),        "",          ";" &amp; VLOOKUP(BM$1,Data!$L:$N,3, FALSE) &amp; ",""" &amp; VLOOKUP(BM$1,Data!$L:$M,2, FALSE) &amp; """;"   )             )</f>
        <v/>
      </c>
      <c r="BN110" t="str">
        <f>IF(Data!$L111=BN$1, "",             IF(ISERR(SEARCH(BN$1,Data!$H111)),        "",          ";" &amp; VLOOKUP(BN$1,Data!$L:$N,3, FALSE) &amp; ",""" &amp; VLOOKUP(BN$1,Data!$L:$M,2, FALSE) &amp; """;"   )             )</f>
        <v/>
      </c>
      <c r="BO110" t="str">
        <f>IF(Data!$L111=BO$1, "",             IF(ISERR(SEARCH(BO$1,Data!$H111)),        "",          ";" &amp; VLOOKUP(BO$1,Data!$L:$N,3, FALSE) &amp; ",""" &amp; VLOOKUP(BO$1,Data!$L:$M,2, FALSE) &amp; """;"   )             )</f>
        <v/>
      </c>
      <c r="BP110" t="str">
        <f>IF(Data!$L111=BP$1, "",             IF(ISERR(SEARCH(BP$1,Data!$H111)),        "",          ";" &amp; VLOOKUP(BP$1,Data!$L:$N,3, FALSE) &amp; ",""" &amp; VLOOKUP(BP$1,Data!$L:$M,2, FALSE) &amp; """;"   )             )</f>
        <v/>
      </c>
      <c r="BQ110" t="str">
        <f>IF(Data!$L111=BQ$1, "",             IF(ISERR(SEARCH(BQ$1,Data!$H111)),        "",          ";" &amp; VLOOKUP(BQ$1,Data!$L:$N,3, FALSE) &amp; ",""" &amp; VLOOKUP(BQ$1,Data!$L:$M,2, FALSE) &amp; """;"   )             )</f>
        <v/>
      </c>
      <c r="BR110" t="str">
        <f>IF(Data!$L111=BR$1, "",             IF(ISERR(SEARCH(BR$1,Data!$H111)),        "",          ";" &amp; VLOOKUP(BR$1,Data!$L:$N,3, FALSE) &amp; ",""" &amp; VLOOKUP(BR$1,Data!$L:$M,2, FALSE) &amp; """;"   )             )</f>
        <v/>
      </c>
      <c r="BS110" t="str">
        <f>IF(Data!$L111=BS$1, "",             IF(ISERR(SEARCH(BS$1,Data!$H111)),        "",          ";" &amp; VLOOKUP(BS$1,Data!$L:$N,3, FALSE) &amp; ",""" &amp; VLOOKUP(BS$1,Data!$L:$M,2, FALSE) &amp; """;"   )             )</f>
        <v/>
      </c>
      <c r="BT110" t="str">
        <f>IF(Data!$L111=BT$1, "",             IF(ISERR(SEARCH(BT$1,Data!$H111)),        "",          ";" &amp; VLOOKUP(BT$1,Data!$L:$N,3, FALSE) &amp; ",""" &amp; VLOOKUP(BT$1,Data!$L:$M,2, FALSE) &amp; """;"   )             )</f>
        <v/>
      </c>
      <c r="BU110" t="str">
        <f>IF(Data!$L111=BU$1, "",             IF(ISERR(SEARCH(BU$1,Data!$H111)),        "",          ";" &amp; VLOOKUP(BU$1,Data!$L:$N,3, FALSE) &amp; ",""" &amp; VLOOKUP(BU$1,Data!$L:$M,2, FALSE) &amp; """;"   )             )</f>
        <v/>
      </c>
      <c r="BV110" t="str">
        <f>IF(Data!$L111=BV$1, "",             IF(ISERR(SEARCH(BV$1,Data!$H111)),        "",          ";" &amp; VLOOKUP(BV$1,Data!$L:$N,3, FALSE) &amp; ",""" &amp; VLOOKUP(BV$1,Data!$L:$M,2, FALSE) &amp; """;"   )             )</f>
        <v/>
      </c>
      <c r="BW110" t="str">
        <f>IF(Data!$L111=BW$1, "",             IF(ISERR(SEARCH(BW$1,Data!$H111)),        "",          ";" &amp; VLOOKUP(BW$1,Data!$L:$N,3, FALSE) &amp; ",""" &amp; VLOOKUP(BW$1,Data!$L:$M,2, FALSE) &amp; """;"   )             )</f>
        <v/>
      </c>
      <c r="BX110" t="str">
        <f>IF(Data!$L111=BX$1, "",             IF(ISERR(SEARCH(BX$1,Data!$H111)),        "",          ";" &amp; VLOOKUP(BX$1,Data!$L:$N,3, FALSE) &amp; ",""" &amp; VLOOKUP(BX$1,Data!$L:$M,2, FALSE) &amp; """;"   )             )</f>
        <v/>
      </c>
      <c r="BY110" t="str">
        <f>IF(Data!$L111=BY$1, "",             IF(ISERR(SEARCH(BY$1,Data!$H111)),        "",          ";" &amp; VLOOKUP(BY$1,Data!$L:$N,3, FALSE) &amp; ",""" &amp; VLOOKUP(BY$1,Data!$L:$M,2, FALSE) &amp; """;"   )             )</f>
        <v/>
      </c>
      <c r="BZ110" t="str">
        <f>IF(Data!$L111=BZ$1, "",             IF(ISERR(SEARCH(BZ$1,Data!$H111)),        "",          ";" &amp; VLOOKUP(BZ$1,Data!$L:$N,3, FALSE) &amp; ",""" &amp; VLOOKUP(BZ$1,Data!$L:$M,2, FALSE) &amp; """;"   )             )</f>
        <v/>
      </c>
      <c r="CA110" t="str">
        <f>IF(Data!$L111=CA$1, "",             IF(ISERR(SEARCH(CA$1,Data!$H111)),        "",          ";" &amp; VLOOKUP(CA$1,Data!$L:$N,3, FALSE) &amp; ",""" &amp; VLOOKUP(CA$1,Data!$L:$M,2, FALSE) &amp; """;"   )             )</f>
        <v/>
      </c>
      <c r="CB110" t="str">
        <f>IF(Data!$L111=CB$1, "",             IF(ISERR(SEARCH(CB$1,Data!$H111)),        "",          ";" &amp; VLOOKUP(CB$1,Data!$L:$N,3, FALSE) &amp; ",""" &amp; VLOOKUP(CB$1,Data!$L:$M,2, FALSE) &amp; """;"   )             )</f>
        <v/>
      </c>
      <c r="CC110" t="str">
        <f>IF(Data!$L111=CC$1, "",             IF(ISERR(SEARCH(CC$1,Data!$H111)),        "",          ";" &amp; VLOOKUP(CC$1,Data!$L:$N,3, FALSE) &amp; ",""" &amp; VLOOKUP(CC$1,Data!$L:$M,2, FALSE) &amp; """;"   )             )</f>
        <v/>
      </c>
      <c r="CD110" t="str">
        <f>IF(Data!$L111=CD$1, "",             IF(ISERR(SEARCH(CD$1,Data!$H111)),        "",          ";" &amp; VLOOKUP(CD$1,Data!$L:$N,3, FALSE) &amp; ",""" &amp; VLOOKUP(CD$1,Data!$L:$M,2, FALSE) &amp; """;"   )             )</f>
        <v/>
      </c>
      <c r="CE110" t="str">
        <f>IF(Data!$L111=CE$1, "",             IF(ISERR(SEARCH(CE$1,Data!$H111)),        "",          ";" &amp; VLOOKUP(CE$1,Data!$L:$N,3, FALSE) &amp; ",""" &amp; VLOOKUP(CE$1,Data!$L:$M,2, FALSE) &amp; """;"   )             )</f>
        <v/>
      </c>
      <c r="CF110" t="str">
        <f>IF(Data!$L111=CF$1, "",             IF(ISERR(SEARCH(CF$1,Data!$H111)),        "",          ";" &amp; VLOOKUP(CF$1,Data!$L:$N,3, FALSE) &amp; ",""" &amp; VLOOKUP(CF$1,Data!$L:$M,2, FALSE) &amp; """;"   )             )</f>
        <v/>
      </c>
      <c r="CG110" t="str">
        <f>IF(Data!$L111=CG$1, "",             IF(ISERR(SEARCH(CG$1,Data!$H111)),        "",          ";" &amp; VLOOKUP(CG$1,Data!$L:$N,3, FALSE) &amp; ",""" &amp; VLOOKUP(CG$1,Data!$L:$M,2, FALSE) &amp; """;"   )             )</f>
        <v/>
      </c>
      <c r="CH110" t="str">
        <f>IF(Data!$L111=CH$1, "",             IF(ISERR(SEARCH(CH$1,Data!$H111)),        "",          ";" &amp; VLOOKUP(CH$1,Data!$L:$N,3, FALSE) &amp; ",""" &amp; VLOOKUP(CH$1,Data!$L:$M,2, FALSE) &amp; """;"   )             )</f>
        <v/>
      </c>
      <c r="CI110" t="str">
        <f>IF(Data!$L111=CI$1, "",             IF(ISERR(SEARCH(CI$1,Data!$H111)),        "",          ";" &amp; VLOOKUP(CI$1,Data!$L:$N,3, FALSE) &amp; ",""" &amp; VLOOKUP(CI$1,Data!$L:$M,2, FALSE) &amp; """;"   )             )</f>
        <v/>
      </c>
      <c r="CJ110" t="str">
        <f>IF(Data!$L111=CJ$1, "",             IF(ISERR(SEARCH(CJ$1,Data!$H111)),        "",          ";" &amp; VLOOKUP(CJ$1,Data!$L:$N,3, FALSE) &amp; ",""" &amp; VLOOKUP(CJ$1,Data!$L:$M,2, FALSE) &amp; """;"   )             )</f>
        <v/>
      </c>
      <c r="CK110" t="str">
        <f>IF(Data!$L111=CK$1, "",             IF(ISERR(SEARCH(CK$1,Data!$H111)),        "",          ";" &amp; VLOOKUP(CK$1,Data!$L:$N,3, FALSE) &amp; ",""" &amp; VLOOKUP(CK$1,Data!$L:$M,2, FALSE) &amp; """;"   )             )</f>
        <v/>
      </c>
      <c r="CL110" t="str">
        <f>IF(Data!$L111=CL$1, "",             IF(ISERR(SEARCH(CL$1,Data!$H111)),        "",          ";" &amp; VLOOKUP(CL$1,Data!$L:$N,3, FALSE) &amp; ",""" &amp; VLOOKUP(CL$1,Data!$L:$M,2, FALSE) &amp; """;"   )             )</f>
        <v/>
      </c>
      <c r="CM110" t="str">
        <f>IF(Data!$L111=CM$1, "",             IF(ISERR(SEARCH(CM$1,Data!$H111)),        "",          ";" &amp; VLOOKUP(CM$1,Data!$L:$N,3, FALSE) &amp; ",""" &amp; VLOOKUP(CM$1,Data!$L:$M,2, FALSE) &amp; """;"   )             )</f>
        <v/>
      </c>
      <c r="CN110" t="str">
        <f>IF(Data!$L111=CN$1, "",             IF(ISERR(SEARCH(CN$1,Data!$H111)),        "",          ";" &amp; VLOOKUP(CN$1,Data!$L:$N,3, FALSE) &amp; ",""" &amp; VLOOKUP(CN$1,Data!$L:$M,2, FALSE) &amp; """;"   )             )</f>
        <v/>
      </c>
      <c r="CO110" t="str">
        <f>IF(Data!$L111=CO$1, "",             IF(ISERR(SEARCH(CO$1,Data!$H111)),        "",          ";" &amp; VLOOKUP(CO$1,Data!$L:$N,3, FALSE) &amp; ",""" &amp; VLOOKUP(CO$1,Data!$L:$M,2, FALSE) &amp; """;"   )             )</f>
        <v/>
      </c>
      <c r="CP110" t="str">
        <f>IF(Data!$L111=CP$1, "",             IF(ISERR(SEARCH(CP$1,Data!$H111)),        "",          ";" &amp; VLOOKUP(CP$1,Data!$L:$N,3, FALSE) &amp; ",""" &amp; VLOOKUP(CP$1,Data!$L:$M,2, FALSE) &amp; """;"   )             )</f>
        <v/>
      </c>
      <c r="CQ110" t="str">
        <f>IF(Data!$L111=CQ$1, "",             IF(ISERR(SEARCH(CQ$1,Data!$H111)),        "",          ";" &amp; VLOOKUP(CQ$1,Data!$L:$N,3, FALSE) &amp; ",""" &amp; VLOOKUP(CQ$1,Data!$L:$M,2, FALSE) &amp; """;"   )             )</f>
        <v/>
      </c>
      <c r="CR110" t="str">
        <f>IF(Data!$L111=CR$1, "",             IF(ISERR(SEARCH(CR$1,Data!$H111)),        "",          ";" &amp; VLOOKUP(CR$1,Data!$L:$N,3, FALSE) &amp; ",""" &amp; VLOOKUP(CR$1,Data!$L:$M,2, FALSE) &amp; """;"   )             )</f>
        <v/>
      </c>
      <c r="CS110" t="str">
        <f>IF(Data!$L111=CS$1, "",             IF(ISERR(SEARCH(CS$1,Data!$H111)),        "",          ";" &amp; VLOOKUP(CS$1,Data!$L:$N,3, FALSE) &amp; ",""" &amp; VLOOKUP(CS$1,Data!$L:$M,2, FALSE) &amp; """;"   )             )</f>
        <v/>
      </c>
      <c r="CT110" t="str">
        <f>IF(Data!$L111=CT$1, "",             IF(ISERR(SEARCH(CT$1,Data!$H111)),        "",          ";" &amp; VLOOKUP(CT$1,Data!$L:$N,3, FALSE) &amp; ",""" &amp; VLOOKUP(CT$1,Data!$L:$M,2, FALSE) &amp; """;"   )             )</f>
        <v/>
      </c>
      <c r="CU110" t="str">
        <f>IF(Data!$L111=CU$1, "",             IF(ISERR(SEARCH(CU$1,Data!$H111)),        "",          ";" &amp; VLOOKUP(CU$1,Data!$L:$N,3, FALSE) &amp; ",""" &amp; VLOOKUP(CU$1,Data!$L:$M,2, FALSE) &amp; """;"   )             )</f>
        <v/>
      </c>
      <c r="CV110" t="str">
        <f>IF(Data!$L111=CV$1, "",             IF(ISERR(SEARCH(CV$1,Data!$H111)),        "",          ";" &amp; VLOOKUP(CV$1,Data!$L:$N,3, FALSE) &amp; ",""" &amp; VLOOKUP(CV$1,Data!$L:$M,2, FALSE) &amp; """;"   )             )</f>
        <v/>
      </c>
      <c r="CW110" t="str">
        <f>IF(Data!$L111=CW$1, "",             IF(ISERR(SEARCH(CW$1,Data!$H111)),        "",          ";" &amp; VLOOKUP(CW$1,Data!$L:$N,3, FALSE) &amp; ",""" &amp; VLOOKUP(CW$1,Data!$L:$M,2, FALSE) &amp; """;"   )             )</f>
        <v/>
      </c>
      <c r="CX110" t="str">
        <f>IF(Data!$L111=CX$1, "",             IF(ISERR(SEARCH(CX$1,Data!$H111)),        "",          ";" &amp; VLOOKUP(CX$1,Data!$L:$N,3, FALSE) &amp; ",""" &amp; VLOOKUP(CX$1,Data!$L:$M,2, FALSE) &amp; """;"   )             )</f>
        <v/>
      </c>
      <c r="CY110" t="str">
        <f>IF(Data!$L111=CY$1, "",             IF(ISERR(SEARCH(CY$1,Data!$H111)),        "",          ";" &amp; VLOOKUP(CY$1,Data!$L:$N,3, FALSE) &amp; ",""" &amp; VLOOKUP(CY$1,Data!$L:$M,2, FALSE) &amp; """;"   )             )</f>
        <v/>
      </c>
      <c r="CZ110" t="str">
        <f>IF(Data!$L111=CZ$1, "",             IF(ISERR(SEARCH(CZ$1,Data!$H111)),        "",          ";" &amp; VLOOKUP(CZ$1,Data!$L:$N,3, FALSE) &amp; ",""" &amp; VLOOKUP(CZ$1,Data!$L:$M,2, FALSE) &amp; """;"   )             )</f>
        <v/>
      </c>
      <c r="DA110" t="str">
        <f>IF(Data!$L111=DA$1, "",             IF(ISERR(SEARCH(DA$1,Data!$H111)),        "",          ";" &amp; VLOOKUP(DA$1,Data!$L:$N,3, FALSE) &amp; ",""" &amp; VLOOKUP(DA$1,Data!$L:$M,2, FALSE) &amp; """;"   )             )</f>
        <v/>
      </c>
      <c r="DB110" t="str">
        <f>IF(Data!$L111=DB$1, "",             IF(ISERR(SEARCH(DB$1,Data!$H111)),        "",          ";" &amp; VLOOKUP(DB$1,Data!$L:$N,3, FALSE) &amp; ",""" &amp; VLOOKUP(DB$1,Data!$L:$M,2, FALSE) &amp; """;"   )             )</f>
        <v/>
      </c>
      <c r="DC110" t="str">
        <f>IF(Data!$L111=DC$1, "",             IF(ISERR(SEARCH(DC$1,Data!$H111)),        "",          ";" &amp; VLOOKUP(DC$1,Data!$L:$N,3, FALSE) &amp; ",""" &amp; VLOOKUP(DC$1,Data!$L:$M,2, FALSE) &amp; """;"   )             )</f>
        <v/>
      </c>
      <c r="DD110" t="str">
        <f>IF(Data!$L111=DD$1, "",             IF(ISERR(SEARCH(DD$1,Data!$H111)),        "",          ";" &amp; VLOOKUP(DD$1,Data!$L:$N,3, FALSE) &amp; ",""" &amp; VLOOKUP(DD$1,Data!$L:$M,2, FALSE) &amp; """;"   )             )</f>
        <v/>
      </c>
      <c r="DE110" t="str">
        <f>IF(Data!$L111=DE$1, "",             IF(ISERR(SEARCH(DE$1,Data!$H111)),        "",          ";" &amp; VLOOKUP(DE$1,Data!$L:$N,3, FALSE) &amp; ",""" &amp; VLOOKUP(DE$1,Data!$L:$M,2, FALSE) &amp; """;"   )             )</f>
        <v/>
      </c>
      <c r="DF110" t="str">
        <f>IF(Data!$L111=DF$1, "",             IF(ISERR(SEARCH(DF$1,Data!$H111)),        "",          ";" &amp; VLOOKUP(DF$1,Data!$L:$N,3, FALSE) &amp; ",""" &amp; VLOOKUP(DF$1,Data!$L:$M,2, FALSE) &amp; """;"   )             )</f>
        <v/>
      </c>
      <c r="DG110" t="str">
        <f>IF(Data!$L111=DG$1, "",             IF(ISERR(SEARCH(DG$1,Data!$H111)),        "",          ";" &amp; VLOOKUP(DG$1,Data!$L:$N,3, FALSE) &amp; ",""" &amp; VLOOKUP(DG$1,Data!$L:$M,2, FALSE) &amp; """;"   )             )</f>
        <v/>
      </c>
      <c r="DH110" t="str">
        <f>IF(Data!$L111=DH$1, "",             IF(ISERR(SEARCH(DH$1,Data!$H111)),        "",          ";" &amp; VLOOKUP(DH$1,Data!$L:$N,3, FALSE) &amp; ",""" &amp; VLOOKUP(DH$1,Data!$L:$M,2, FALSE) &amp; """;"   )             )</f>
        <v/>
      </c>
      <c r="DI110" t="str">
        <f>IF(Data!$L111=DI$1, "",             IF(ISERR(SEARCH(DI$1,Data!$H111)),        "",          ";" &amp; VLOOKUP(DI$1,Data!$L:$N,3, FALSE) &amp; ",""" &amp; VLOOKUP(DI$1,Data!$L:$M,2, FALSE) &amp; """;"   )             )</f>
        <v/>
      </c>
      <c r="DJ110" t="str">
        <f>IF(Data!$L111=DJ$1, "",             IF(ISERR(SEARCH(DJ$1,Data!$H111)),        "",          ";" &amp; VLOOKUP(DJ$1,Data!$L:$N,3, FALSE) &amp; ",""" &amp; VLOOKUP(DJ$1,Data!$L:$M,2, FALSE) &amp; """;"   )             )</f>
        <v/>
      </c>
      <c r="DK110" t="str">
        <f>IF(Data!$L111=DK$1, "",             IF(ISERR(SEARCH(DK$1,Data!$H111)),        "",          ";" &amp; VLOOKUP(DK$1,Data!$L:$N,3, FALSE) &amp; ",""" &amp; VLOOKUP(DK$1,Data!$L:$M,2, FALSE) &amp; """;"   )             )</f>
        <v/>
      </c>
      <c r="DL110" t="str">
        <f>IF(Data!$L111=DL$1, "",             IF(ISERR(SEARCH(DL$1,Data!$H111)),        "",          ";" &amp; VLOOKUP(DL$1,Data!$L:$N,3, FALSE) &amp; ",""" &amp; VLOOKUP(DL$1,Data!$L:$M,2, FALSE) &amp; """;"   )             )</f>
        <v/>
      </c>
      <c r="DM110" t="str">
        <f>IF(Data!$L111=DM$1, "",             IF(ISERR(SEARCH(DM$1,Data!$H111)),        "",          ";" &amp; VLOOKUP(DM$1,Data!$L:$N,3, FALSE) &amp; ",""" &amp; VLOOKUP(DM$1,Data!$L:$M,2, FALSE) &amp; """;"   )             )</f>
        <v/>
      </c>
      <c r="DN110" t="str">
        <f>IF(Data!$L111=DN$1, "",             IF(ISERR(SEARCH(DN$1,Data!$H111)),        "",          ";" &amp; VLOOKUP(DN$1,Data!$L:$N,3, FALSE) &amp; ",""" &amp; VLOOKUP(DN$1,Data!$L:$M,2, FALSE) &amp; """;"   )             )</f>
        <v/>
      </c>
      <c r="DO110" t="str">
        <f>IF(Data!$L111=DO$1, "",             IF(ISERR(SEARCH(DO$1,Data!$H111)),        "",          ";" &amp; VLOOKUP(DO$1,Data!$L:$N,3, FALSE) &amp; ",""" &amp; VLOOKUP(DO$1,Data!$L:$M,2, FALSE) &amp; """;"   )             )</f>
        <v/>
      </c>
      <c r="DP110" t="str">
        <f>IF(Data!$L111=DP$1, "",             IF(ISERR(SEARCH(DP$1,Data!$H111)),        "",          ";" &amp; VLOOKUP(DP$1,Data!$L:$N,3, FALSE) &amp; ",""" &amp; VLOOKUP(DP$1,Data!$L:$M,2, FALSE) &amp; """;"   )             )</f>
        <v/>
      </c>
      <c r="DQ110" t="str">
        <f>IF(Data!$L111=DQ$1, "",             IF(ISERR(SEARCH(DQ$1,Data!$H111)),        "",          ";" &amp; VLOOKUP(DQ$1,Data!$L:$N,3, FALSE) &amp; ",""" &amp; VLOOKUP(DQ$1,Data!$L:$M,2, FALSE) &amp; """;"   )             )</f>
        <v/>
      </c>
      <c r="DR110" t="str">
        <f>IF(Data!$L111=DR$1, "",             IF(ISERR(SEARCH(DR$1,Data!$H111)),        "",          ";" &amp; VLOOKUP(DR$1,Data!$L:$N,3, FALSE) &amp; ",""" &amp; VLOOKUP(DR$1,Data!$L:$M,2, FALSE) &amp; """;"   )             )</f>
        <v/>
      </c>
      <c r="DS110" t="str">
        <f>IF(Data!$L111=DS$1, "",             IF(ISERR(SEARCH(DS$1,Data!$H111)),        "",          ";" &amp; VLOOKUP(DS$1,Data!$L:$N,3, FALSE) &amp; ",""" &amp; VLOOKUP(DS$1,Data!$L:$M,2, FALSE) &amp; """;"   )             )</f>
        <v/>
      </c>
      <c r="DT110" t="str">
        <f>IF(Data!$L111=DT$1, "",             IF(ISERR(SEARCH(DT$1,Data!$H111)),        "",          ";" &amp; VLOOKUP(DT$1,Data!$L:$N,3, FALSE) &amp; ",""" &amp; VLOOKUP(DT$1,Data!$L:$M,2, FALSE) &amp; """;"   )             )</f>
        <v/>
      </c>
      <c r="DU110" t="str">
        <f>IF(Data!$L111=DU$1, "",             IF(ISERR(SEARCH(DU$1,Data!$H111)),        "",          ";" &amp; VLOOKUP(DU$1,Data!$L:$N,3, FALSE) &amp; ",""" &amp; VLOOKUP(DU$1,Data!$L:$M,2, FALSE) &amp; """;"   )             )</f>
        <v/>
      </c>
      <c r="DV110" t="str">
        <f>IF(Data!$L111=DV$1, "",             IF(ISERR(SEARCH(DV$1,Data!$H111)),        "",          ";" &amp; VLOOKUP(DV$1,Data!$L:$N,3, FALSE) &amp; ",""" &amp; VLOOKUP(DV$1,Data!$L:$M,2, FALSE) &amp; """;"   )             )</f>
        <v/>
      </c>
      <c r="DW110" t="str">
        <f>IF(Data!$L111=DW$1, "",             IF(ISERR(SEARCH(DW$1,Data!$H111)),        "",          ";" &amp; VLOOKUP(DW$1,Data!$L:$N,3, FALSE) &amp; ",""" &amp; VLOOKUP(DW$1,Data!$L:$M,2, FALSE) &amp; """;"   )             )</f>
        <v/>
      </c>
      <c r="DX110" t="str">
        <f>IF(Data!$L111=DX$1, "",             IF(ISERR(SEARCH(DX$1,Data!$H111)),        "",          ";" &amp; VLOOKUP(DX$1,Data!$L:$N,3, FALSE) &amp; ",""" &amp; VLOOKUP(DX$1,Data!$L:$M,2, FALSE) &amp; """;"   )             )</f>
        <v/>
      </c>
      <c r="DY110" t="str">
        <f>IF(Data!$L111=DY$1, "",             IF(ISERR(SEARCH(DY$1,Data!$H111)),        "",          ";" &amp; VLOOKUP(DY$1,Data!$L:$N,3, FALSE) &amp; ",""" &amp; VLOOKUP(DY$1,Data!$L:$M,2, FALSE) &amp; """;"   )             )</f>
        <v/>
      </c>
      <c r="DZ110" t="str">
        <f>IF(Data!$L111=DZ$1, "",             IF(ISERR(SEARCH(DZ$1,Data!$H111)),        "",          ";" &amp; VLOOKUP(DZ$1,Data!$L:$N,3, FALSE) &amp; ",""" &amp; VLOOKUP(DZ$1,Data!$L:$M,2, FALSE) &amp; """;"   )             )</f>
        <v/>
      </c>
      <c r="EA110" t="str">
        <f>IF(Data!$L111=EA$1, "",             IF(ISERR(SEARCH(EA$1,Data!$H111)),        "",          ";" &amp; VLOOKUP(EA$1,Data!$L:$N,3, FALSE) &amp; ",""" &amp; VLOOKUP(EA$1,Data!$L:$M,2, FALSE) &amp; """;"   )             )</f>
        <v/>
      </c>
      <c r="EB110" t="str">
        <f>IF(Data!$L111=EB$1, "",             IF(ISERR(SEARCH(EB$1,Data!$H111)),        "",          ";" &amp; VLOOKUP(EB$1,Data!$L:$N,3, FALSE) &amp; ",""" &amp; VLOOKUP(EB$1,Data!$L:$M,2, FALSE) &amp; """;"   )             )</f>
        <v/>
      </c>
      <c r="EC110" t="str">
        <f>IF(Data!$L111=EC$1, "",             IF(ISERR(SEARCH(EC$1,Data!$H111)),        "",          ";" &amp; VLOOKUP(EC$1,Data!$L:$N,3, FALSE) &amp; ",""" &amp; VLOOKUP(EC$1,Data!$L:$M,2, FALSE) &amp; """;"   )             )</f>
        <v/>
      </c>
      <c r="ED110" t="str">
        <f>IF(Data!$L111=ED$1, "",             IF(ISERR(SEARCH(ED$1,Data!$H111)),        "",          ";" &amp; VLOOKUP(ED$1,Data!$L:$N,3, FALSE) &amp; ",""" &amp; VLOOKUP(ED$1,Data!$L:$M,2, FALSE) &amp; """;"   )             )</f>
        <v/>
      </c>
      <c r="EE110" t="str">
        <f>IF(Data!$L111=EE$1, "",             IF(ISERR(SEARCH(EE$1,Data!$H111)),        "",          ";" &amp; VLOOKUP(EE$1,Data!$L:$N,3, FALSE) &amp; ",""" &amp; VLOOKUP(EE$1,Data!$L:$M,2, FALSE) &amp; """;"   )             )</f>
        <v/>
      </c>
      <c r="EF110" t="str">
        <f>IF(Data!$L111=EF$1, "",             IF(ISERR(SEARCH(EF$1,Data!$H111)),        "",          ";" &amp; VLOOKUP(EF$1,Data!$L:$N,3, FALSE) &amp; ",""" &amp; VLOOKUP(EF$1,Data!$L:$M,2, FALSE) &amp; """;"   )             )</f>
        <v/>
      </c>
      <c r="EG110" t="str">
        <f>IF(Data!$L111=EG$1, "",             IF(ISERR(SEARCH(EG$1,Data!$H111)),        "",          ";" &amp; VLOOKUP(EG$1,Data!$L:$N,3, FALSE) &amp; ",""" &amp; VLOOKUP(EG$1,Data!$L:$M,2, FALSE) &amp; """;"   )             )</f>
        <v/>
      </c>
      <c r="EH110" t="str">
        <f>IF(Data!$L111=EH$1, "",             IF(ISERR(SEARCH(EH$1,Data!$H111)),        "",          ";" &amp; VLOOKUP(EH$1,Data!$L:$N,3, FALSE) &amp; ",""" &amp; VLOOKUP(EH$1,Data!$L:$M,2, FALSE) &amp; """;"   )             )</f>
        <v/>
      </c>
      <c r="EI110" t="str">
        <f>IF(Data!$L111=EI$1, "",             IF(ISERR(SEARCH(EI$1,Data!$H111)),        "",          ";" &amp; VLOOKUP(EI$1,Data!$L:$N,3, FALSE) &amp; ",""" &amp; VLOOKUP(EI$1,Data!$L:$M,2, FALSE) &amp; """;"   )             )</f>
        <v/>
      </c>
      <c r="EJ110" t="str">
        <f>IF(Data!$L111=EJ$1, "",             IF(ISERR(SEARCH(EJ$1,Data!$H111)),        "",          ";" &amp; VLOOKUP(EJ$1,Data!$L:$N,3, FALSE) &amp; ",""" &amp; VLOOKUP(EJ$1,Data!$L:$M,2, FALSE) &amp; """;"   )             )</f>
        <v/>
      </c>
      <c r="EK110" t="str">
        <f>IF(Data!$L111=EK$1, "",             IF(ISERR(SEARCH(EK$1,Data!$H111)),        "",          ";" &amp; VLOOKUP(EK$1,Data!$L:$N,3, FALSE) &amp; ",""" &amp; VLOOKUP(EK$1,Data!$L:$M,2, FALSE) &amp; """;"   )             )</f>
        <v/>
      </c>
      <c r="EL110" t="str">
        <f>IF(Data!$L111=EL$1, "",             IF(ISERR(SEARCH(EL$1,Data!$H111)),        "",          ";" &amp; VLOOKUP(EL$1,Data!$L:$N,3, FALSE) &amp; ",""" &amp; VLOOKUP(EL$1,Data!$L:$M,2, FALSE) &amp; """;"   )             )</f>
        <v/>
      </c>
      <c r="EM110" t="str">
        <f>IF(Data!$L111=EM$1, "",             IF(ISERR(SEARCH(EM$1,Data!$H111)),        "",          ";" &amp; VLOOKUP(EM$1,Data!$L:$N,3, FALSE) &amp; ",""" &amp; VLOOKUP(EM$1,Data!$L:$M,2, FALSE) &amp; """;"   )             )</f>
        <v/>
      </c>
      <c r="EN110" t="str">
        <f>IF(Data!$L111=EN$1, "",             IF(ISERR(SEARCH(EN$1,Data!$H111)),        "",          ";" &amp; VLOOKUP(EN$1,Data!$L:$N,3, FALSE) &amp; ",""" &amp; VLOOKUP(EN$1,Data!$L:$M,2, FALSE) &amp; """;"   )             )</f>
        <v/>
      </c>
      <c r="EO110" t="str">
        <f>IF(Data!$L111=EO$1, "",             IF(ISERR(SEARCH(EO$1,Data!$H111)),        "",          ";" &amp; VLOOKUP(EO$1,Data!$L:$N,3, FALSE) &amp; ",""" &amp; VLOOKUP(EO$1,Data!$L:$M,2, FALSE) &amp; """;"   )             )</f>
        <v/>
      </c>
      <c r="EP110" t="str">
        <f>IF(Data!$L111=EP$1, "",             IF(ISERR(SEARCH(EP$1,Data!$H111)),        "",          ";" &amp; VLOOKUP(EP$1,Data!$L:$N,3, FALSE) &amp; ",""" &amp; VLOOKUP(EP$1,Data!$L:$M,2, FALSE) &amp; """;"   )             )</f>
        <v/>
      </c>
      <c r="EQ110" t="str">
        <f>IF(Data!$L111=EQ$1, "",             IF(ISERR(SEARCH(EQ$1,Data!$H111)),        "",          ";" &amp; VLOOKUP(EQ$1,Data!$L:$N,3, FALSE) &amp; ",""" &amp; VLOOKUP(EQ$1,Data!$L:$M,2, FALSE) &amp; """;"   )             )</f>
        <v/>
      </c>
      <c r="ER110" t="str">
        <f>IF(Data!$L111=ER$1, "",             IF(ISERR(SEARCH(ER$1,Data!$H111)),        "",          ";" &amp; VLOOKUP(ER$1,Data!$L:$N,3, FALSE) &amp; ",""" &amp; VLOOKUP(ER$1,Data!$L:$M,2, FALSE) &amp; """;"   )             )</f>
        <v/>
      </c>
      <c r="ES110" t="str">
        <f>IF(Data!$L111=ES$1, "",             IF(ISERR(SEARCH(ES$1,Data!$H111)),        "",          ";" &amp; VLOOKUP(ES$1,Data!$L:$N,3, FALSE) &amp; ",""" &amp; VLOOKUP(ES$1,Data!$L:$M,2, FALSE) &amp; """;"   )             )</f>
        <v/>
      </c>
      <c r="ET110" t="str">
        <f>IF(Data!$L111=ET$1, "",             IF(ISERR(SEARCH(ET$1,Data!$H111)),        "",          ";" &amp; VLOOKUP(ET$1,Data!$L:$N,3, FALSE) &amp; ",""" &amp; VLOOKUP(ET$1,Data!$L:$M,2, FALSE) &amp; """;"   )             )</f>
        <v/>
      </c>
      <c r="EU110" t="str">
        <f>IF(Data!$L111=EU$1, "",             IF(ISERR(SEARCH(EU$1,Data!$H111)),        "",          ";" &amp; VLOOKUP(EU$1,Data!$L:$N,3, FALSE) &amp; ",""" &amp; VLOOKUP(EU$1,Data!$L:$M,2, FALSE) &amp; """;"   )             )</f>
        <v/>
      </c>
      <c r="EV110" t="str">
        <f>IF(Data!$L111=EV$1, "",             IF(ISERR(SEARCH(EV$1,Data!$H111)),        "",          ";" &amp; VLOOKUP(EV$1,Data!$L:$N,3, FALSE) &amp; ",""" &amp; VLOOKUP(EV$1,Data!$L:$M,2, FALSE) &amp; """;"   )             )</f>
        <v/>
      </c>
      <c r="EW110" t="str">
        <f>IF(Data!$L111=EW$1, "",             IF(ISERR(SEARCH(EW$1,Data!$H111)),        "",          ";" &amp; VLOOKUP(EW$1,Data!$L:$N,3, FALSE) &amp; ",""" &amp; VLOOKUP(EW$1,Data!$L:$M,2, FALSE) &amp; """;"   )             )</f>
        <v/>
      </c>
      <c r="EX110" t="str">
        <f>IF(Data!$L111=EX$1, "",             IF(ISERR(SEARCH(EX$1,Data!$H111)),        "",          ";" &amp; VLOOKUP(EX$1,Data!$L:$N,3, FALSE) &amp; ",""" &amp; VLOOKUP(EX$1,Data!$L:$M,2, FALSE) &amp; """;"   )             )</f>
        <v/>
      </c>
      <c r="EY110" t="str">
        <f>IF(Data!$L111=EY$1, "",             IF(ISERR(SEARCH(EY$1,Data!$H111)),        "",          ";" &amp; VLOOKUP(EY$1,Data!$L:$N,3, FALSE) &amp; ",""" &amp; VLOOKUP(EY$1,Data!$L:$M,2, FALSE) &amp; """;"   )             )</f>
        <v/>
      </c>
      <c r="EZ110" t="str">
        <f>IF(Data!$L111=EZ$1, "",             IF(ISERR(SEARCH(EZ$1,Data!$H111)),        "",          ";" &amp; VLOOKUP(EZ$1,Data!$L:$N,3, FALSE) &amp; ",""" &amp; VLOOKUP(EZ$1,Data!$L:$M,2, FALSE) &amp; """;"   )             )</f>
        <v/>
      </c>
      <c r="FA110" t="str">
        <f>IF(Data!$L111=FA$1, "",             IF(ISERR(SEARCH(FA$1,Data!$H111)),        "",          ";" &amp; VLOOKUP(FA$1,Data!$L:$N,3, FALSE) &amp; ",""" &amp; VLOOKUP(FA$1,Data!$L:$M,2, FALSE) &amp; """;"   )             )</f>
        <v/>
      </c>
      <c r="FB110" t="str">
        <f>IF(Data!$L111=FB$1, "",             IF(ISERR(SEARCH(FB$1,Data!$H111)),        "",          ";" &amp; VLOOKUP(FB$1,Data!$L:$N,3, FALSE) &amp; ",""" &amp; VLOOKUP(FB$1,Data!$L:$M,2, FALSE) &amp; """;"   )             )</f>
        <v/>
      </c>
      <c r="FC110" t="str">
        <f>IF(Data!$L111=FC$1, "",             IF(ISERR(SEARCH(FC$1,Data!$H111)),        "",          ";" &amp; VLOOKUP(FC$1,Data!$L:$N,3, FALSE) &amp; ",""" &amp; VLOOKUP(FC$1,Data!$L:$M,2, FALSE) &amp; """;"   )             )</f>
        <v/>
      </c>
      <c r="FD110" t="str">
        <f>IF(Data!$L111=FD$1, "",             IF(ISERR(SEARCH(FD$1,Data!$H111)),        "",          ";" &amp; VLOOKUP(FD$1,Data!$L:$N,3, FALSE) &amp; ",""" &amp; VLOOKUP(FD$1,Data!$L:$M,2, FALSE) &amp; """;"   )             )</f>
        <v/>
      </c>
      <c r="FE110" t="str">
        <f>IF(Data!$L111=FE$1, "",             IF(ISERR(SEARCH(FE$1,Data!$H111)),        "",          ";" &amp; VLOOKUP(FE$1,Data!$L:$N,3, FALSE) &amp; ",""" &amp; VLOOKUP(FE$1,Data!$L:$M,2, FALSE) &amp; """;"   )             )</f>
        <v/>
      </c>
      <c r="FF110" t="str">
        <f>IF(Data!$L111=FF$1, "",             IF(ISERR(SEARCH(FF$1,Data!$H111)),        "",          ";" &amp; VLOOKUP(FF$1,Data!$L:$N,3, FALSE) &amp; ",""" &amp; VLOOKUP(FF$1,Data!$L:$M,2, FALSE) &amp; """;"   )             )</f>
        <v/>
      </c>
      <c r="FG110" t="str">
        <f>IF(Data!$L111=FG$1, "",             IF(ISERR(SEARCH(FG$1,Data!$H111)),        "",          ";" &amp; VLOOKUP(FG$1,Data!$L:$N,3, FALSE) &amp; ",""" &amp; VLOOKUP(FG$1,Data!$L:$M,2, FALSE) &amp; """;"   )             )</f>
        <v/>
      </c>
      <c r="FH110" t="str">
        <f>IF(Data!$L111=FH$1, "",             IF(ISERR(SEARCH(FH$1,Data!$H111)),        "",          ";" &amp; VLOOKUP(FH$1,Data!$L:$N,3, FALSE) &amp; ",""" &amp; VLOOKUP(FH$1,Data!$L:$M,2, FALSE) &amp; """;"   )             )</f>
        <v/>
      </c>
      <c r="FI110" t="str">
        <f>IF(Data!$L111=FI$1, "",             IF(ISERR(SEARCH(FI$1,Data!$H111)),        "",          ";" &amp; VLOOKUP(FI$1,Data!$L:$N,3, FALSE) &amp; ",""" &amp; VLOOKUP(FI$1,Data!$L:$M,2, FALSE) &amp; """;"   )             )</f>
        <v/>
      </c>
      <c r="FJ110" t="str">
        <f>IF(Data!$L111=FJ$1, "",             IF(ISERR(SEARCH(FJ$1,Data!$H111)),        "",          ";" &amp; VLOOKUP(FJ$1,Data!$L:$N,3, FALSE) &amp; ",""" &amp; VLOOKUP(FJ$1,Data!$L:$M,2, FALSE) &amp; """;"   )             )</f>
        <v/>
      </c>
      <c r="FK110" t="str">
        <f>IF(Data!$L111=FK$1, "",             IF(ISERR(SEARCH(FK$1,Data!$H111)),        "",          ";" &amp; VLOOKUP(FK$1,Data!$L:$N,3, FALSE) &amp; ",""" &amp; VLOOKUP(FK$1,Data!$L:$M,2, FALSE) &amp; """;"   )             )</f>
        <v/>
      </c>
      <c r="FL110" t="str">
        <f>IF(Data!$L111=FL$1, "",             IF(ISERR(SEARCH(FL$1,Data!$H111)),        "",          ";" &amp; VLOOKUP(FL$1,Data!$L:$N,3, FALSE) &amp; ",""" &amp; VLOOKUP(FL$1,Data!$L:$M,2, FALSE) &amp; """;"   )             )</f>
        <v/>
      </c>
      <c r="FM110" t="str">
        <f>IF(Data!$L111=FM$1, "",             IF(ISERR(SEARCH(FM$1,Data!$H111)),        "",          ";" &amp; VLOOKUP(FM$1,Data!$L:$N,3, FALSE) &amp; ",""" &amp; VLOOKUP(FM$1,Data!$L:$M,2, FALSE) &amp; """;"   )             )</f>
        <v/>
      </c>
      <c r="FN110" t="str">
        <f>IF(Data!$L111=FN$1, "",             IF(ISERR(SEARCH(FN$1,Data!$H111)),        "",          ";" &amp; VLOOKUP(FN$1,Data!$L:$N,3, FALSE) &amp; ",""" &amp; VLOOKUP(FN$1,Data!$L:$M,2, FALSE) &amp; """;"   )             )</f>
        <v/>
      </c>
      <c r="FO110" t="str">
        <f>IF(Data!$L111=FO$1, "",             IF(ISERR(SEARCH(FO$1,Data!$H111)),        "",          ";" &amp; VLOOKUP(FO$1,Data!$L:$N,3, FALSE) &amp; ",""" &amp; VLOOKUP(FO$1,Data!$L:$M,2, FALSE) &amp; """;"   )             )</f>
        <v/>
      </c>
      <c r="FP110" t="str">
        <f>IF(Data!$L111=FP$1, "",             IF(ISERR(SEARCH(FP$1,Data!$H111)),        "",          ";" &amp; VLOOKUP(FP$1,Data!$L:$N,3, FALSE) &amp; ",""" &amp; VLOOKUP(FP$1,Data!$L:$M,2, FALSE) &amp; """;"   )             )</f>
        <v/>
      </c>
      <c r="FQ110" t="str">
        <f>IF(Data!$L111=FQ$1, "",             IF(ISERR(SEARCH(FQ$1,Data!$H111)),        "",          ";" &amp; VLOOKUP(FQ$1,Data!$L:$N,3, FALSE) &amp; ",""" &amp; VLOOKUP(FQ$1,Data!$L:$M,2, FALSE) &amp; """;"   )             )</f>
        <v/>
      </c>
      <c r="FR110" t="str">
        <f>IF(Data!$L111=FR$1, "",             IF(ISERR(SEARCH(FR$1,Data!$H111)),        "",          ";" &amp; VLOOKUP(FR$1,Data!$L:$N,3, FALSE) &amp; ",""" &amp; VLOOKUP(FR$1,Data!$L:$M,2, FALSE) &amp; """;"   )             )</f>
        <v/>
      </c>
      <c r="FS110" t="str">
        <f>IF(Data!$L111=FS$1, "",             IF(ISERR(SEARCH(FS$1,Data!$H111)),        "",          ";" &amp; VLOOKUP(FS$1,Data!$L:$N,3, FALSE) &amp; ",""" &amp; VLOOKUP(FS$1,Data!$L:$M,2, FALSE) &amp; """;"   )             )</f>
        <v/>
      </c>
      <c r="FT110" t="str">
        <f>IF(Data!$L111=FT$1, "",             IF(ISERR(SEARCH(FT$1,Data!$H111)),        "",          ";" &amp; VLOOKUP(FT$1,Data!$L:$N,3, FALSE) &amp; ",""" &amp; VLOOKUP(FT$1,Data!$L:$M,2, FALSE) &amp; """;"   )             )</f>
        <v/>
      </c>
      <c r="FU110" t="str">
        <f>IF(Data!$L111=FU$1, "",             IF(ISERR(SEARCH(FU$1,Data!$H111)),        "",          ";" &amp; VLOOKUP(FU$1,Data!$L:$N,3, FALSE) &amp; ",""" &amp; VLOOKUP(FU$1,Data!$L:$M,2, FALSE) &amp; """;"   )             )</f>
        <v/>
      </c>
      <c r="FV110" t="str">
        <f>IF(Data!$L111=FV$1, "",             IF(ISERR(SEARCH(FV$1,Data!$H111)),        "",          ";" &amp; VLOOKUP(FV$1,Data!$L:$N,3, FALSE) &amp; ",""" &amp; VLOOKUP(FV$1,Data!$L:$M,2, FALSE) &amp; """;"   )             )</f>
        <v/>
      </c>
      <c r="FW110" t="str">
        <f>IF(Data!$L111=FW$1, "",             IF(ISERR(SEARCH(FW$1,Data!$H111)),        "",          ";" &amp; VLOOKUP(FW$1,Data!$L:$N,3, FALSE) &amp; ",""" &amp; VLOOKUP(FW$1,Data!$L:$M,2, FALSE) &amp; """;"   )             )</f>
        <v/>
      </c>
      <c r="FX110" t="str">
        <f>IF(Data!$L111=FX$1, "",             IF(ISERR(SEARCH(FX$1,Data!$H111)),        "",          ";" &amp; VLOOKUP(FX$1,Data!$L:$N,3, FALSE) &amp; ",""" &amp; VLOOKUP(FX$1,Data!$L:$M,2, FALSE) &amp; """;"   )             )</f>
        <v/>
      </c>
      <c r="FY110" t="str">
        <f>IF(Data!$L111=FY$1, "",             IF(ISERR(SEARCH(FY$1,Data!$H111)),        "",          ";" &amp; VLOOKUP(FY$1,Data!$L:$N,3, FALSE) &amp; ",""" &amp; VLOOKUP(FY$1,Data!$L:$M,2, FALSE) &amp; """;"   )             )</f>
        <v/>
      </c>
      <c r="FZ110" t="str">
        <f>IF(Data!$L111=FZ$1, "",             IF(ISERR(SEARCH(FZ$1,Data!$H111)),        "",          ";" &amp; VLOOKUP(FZ$1,Data!$L:$N,3, FALSE) &amp; ",""" &amp; VLOOKUP(FZ$1,Data!$L:$M,2, FALSE) &amp; """;"   )             )</f>
        <v/>
      </c>
      <c r="GA110" t="str">
        <f>IF(Data!$L111=GA$1, "",             IF(ISERR(SEARCH(GA$1,Data!$H111)),        "",          ";" &amp; VLOOKUP(GA$1,Data!$L:$N,3, FALSE) &amp; ",""" &amp; VLOOKUP(GA$1,Data!$L:$M,2, FALSE) &amp; """;"   )             )</f>
        <v/>
      </c>
      <c r="GB110" t="str">
        <f>IF(Data!$L111=GB$1, "",             IF(ISERR(SEARCH(GB$1,Data!$H111)),        "",          ";" &amp; VLOOKUP(GB$1,Data!$L:$N,3, FALSE) &amp; ",""" &amp; VLOOKUP(GB$1,Data!$L:$M,2, FALSE) &amp; """;"   )             )</f>
        <v/>
      </c>
      <c r="GC110" t="str">
        <f>IF(Data!$L111=GC$1, "",             IF(ISERR(SEARCH(GC$1,Data!$H111)),        "",          ";" &amp; VLOOKUP(GC$1,Data!$L:$N,3, FALSE) &amp; ",""" &amp; VLOOKUP(GC$1,Data!$L:$M,2, FALSE) &amp; """;"   )             )</f>
        <v/>
      </c>
      <c r="GD110" t="str">
        <f>IF(Data!$L111=GD$1, "",             IF(ISERR(SEARCH(GD$1,Data!$H111)),        "",          ";" &amp; VLOOKUP(GD$1,Data!$L:$N,3, FALSE) &amp; ",""" &amp; VLOOKUP(GD$1,Data!$L:$M,2, FALSE) &amp; """;"   )             )</f>
        <v/>
      </c>
      <c r="GE110" t="str">
        <f>IF(Data!$L111=GE$1, "",             IF(ISERR(SEARCH(GE$1,Data!$H111)),        "",          ";" &amp; VLOOKUP(GE$1,Data!$L:$N,3, FALSE) &amp; ",""" &amp; VLOOKUP(GE$1,Data!$L:$M,2, FALSE) &amp; """;"   )             )</f>
        <v/>
      </c>
      <c r="GF110" t="str">
        <f>IF(Data!$L111=GF$1, "",             IF(ISERR(SEARCH(GF$1,Data!$H111)),        "",          ";" &amp; VLOOKUP(GF$1,Data!$L:$N,3, FALSE) &amp; ",""" &amp; VLOOKUP(GF$1,Data!$L:$M,2, FALSE) &amp; """;"   )             )</f>
        <v/>
      </c>
      <c r="GG110" t="str">
        <f>IF(Data!$L111=GG$1, "",             IF(ISERR(SEARCH(GG$1,Data!$H111)),        "",          ";" &amp; VLOOKUP(GG$1,Data!$L:$N,3, FALSE) &amp; ",""" &amp; VLOOKUP(GG$1,Data!$L:$M,2, FALSE) &amp; """;"   )             )</f>
        <v/>
      </c>
      <c r="GH110" t="str">
        <f>IF(Data!$L111=GH$1, "",             IF(ISERR(SEARCH(GH$1,Data!$H111)),        "",          ";" &amp; VLOOKUP(GH$1,Data!$L:$N,3, FALSE) &amp; ",""" &amp; VLOOKUP(GH$1,Data!$L:$M,2, FALSE) &amp; """;"   )             )</f>
        <v/>
      </c>
      <c r="GI110" t="str">
        <f>IF(Data!$L111=GI$1, "",             IF(ISERR(SEARCH(GI$1,Data!$H111)),        "",          ";" &amp; VLOOKUP(GI$1,Data!$L:$N,3, FALSE) &amp; ",""" &amp; VLOOKUP(GI$1,Data!$L:$M,2, FALSE) &amp; """;"   )             )</f>
        <v/>
      </c>
      <c r="GJ110" t="str">
        <f>IF(Data!$L111=GJ$1, "",             IF(ISERR(SEARCH(GJ$1,Data!$H111)),        "",          ";" &amp; VLOOKUP(GJ$1,Data!$L:$N,3, FALSE) &amp; ",""" &amp; VLOOKUP(GJ$1,Data!$L:$M,2, FALSE) &amp; """;"   )             )</f>
        <v/>
      </c>
      <c r="GK110" t="str">
        <f>IF(Data!$L111=GK$1, "",             IF(ISERR(SEARCH(GK$1,Data!$H111)),        "",          ";" &amp; VLOOKUP(GK$1,Data!$L:$N,3, FALSE) &amp; ",""" &amp; VLOOKUP(GK$1,Data!$L:$M,2, FALSE) &amp; """;"   )             )</f>
        <v/>
      </c>
      <c r="GL110" t="str">
        <f>IF(Data!$L111=GL$1, "",             IF(ISERR(SEARCH(GL$1,Data!$H111)),        "",          ";" &amp; VLOOKUP(GL$1,Data!$L:$N,3, FALSE) &amp; ",""" &amp; VLOOKUP(GL$1,Data!$L:$M,2, FALSE) &amp; """;"   )             )</f>
        <v/>
      </c>
      <c r="GM110" t="str">
        <f>IF(Data!$L111=GM$1, "",             IF(ISERR(SEARCH(GM$1,Data!$H111)),        "",          ";" &amp; VLOOKUP(GM$1,Data!$L:$N,3, FALSE) &amp; ",""" &amp; VLOOKUP(GM$1,Data!$L:$M,2, FALSE) &amp; """;"   )             )</f>
        <v/>
      </c>
      <c r="GN110" t="str">
        <f>IF(Data!$L111=GN$1, "",             IF(ISERR(SEARCH(GN$1,Data!$H111)),        "",          ";" &amp; VLOOKUP(GN$1,Data!$L:$N,3, FALSE) &amp; ",""" &amp; VLOOKUP(GN$1,Data!$L:$M,2, FALSE) &amp; """;"   )             )</f>
        <v/>
      </c>
      <c r="GO110" t="str">
        <f>IF(Data!$L111=GO$1, "",             IF(ISERR(SEARCH(GO$1,Data!$H111)),        "",          ";" &amp; VLOOKUP(GO$1,Data!$L:$N,3, FALSE) &amp; ",""" &amp; VLOOKUP(GO$1,Data!$L:$M,2, FALSE) &amp; """;"   )             )</f>
        <v/>
      </c>
      <c r="GP110" t="str">
        <f>IF(Data!$L111=GP$1, "",             IF(ISERR(SEARCH(GP$1,Data!$H111)),        "",          ";" &amp; VLOOKUP(GP$1,Data!$L:$N,3, FALSE) &amp; ",""" &amp; VLOOKUP(GP$1,Data!$L:$M,2, FALSE) &amp; """;"   )             )</f>
        <v/>
      </c>
      <c r="GQ110" t="str">
        <f>IF(Data!$L111=GQ$1, "",             IF(ISERR(SEARCH(GQ$1,Data!$H111)),        "",          ";" &amp; VLOOKUP(GQ$1,Data!$L:$N,3, FALSE) &amp; ",""" &amp; VLOOKUP(GQ$1,Data!$L:$M,2, FALSE) &amp; """;"   )             )</f>
        <v/>
      </c>
      <c r="GR110" t="str">
        <f>IF(Data!$L111=GR$1, "",             IF(ISERR(SEARCH(GR$1,Data!$H111)),        "",          ";" &amp; VLOOKUP(GR$1,Data!$L:$N,3, FALSE) &amp; ",""" &amp; VLOOKUP(GR$1,Data!$L:$M,2, FALSE) &amp; """;"   )             )</f>
        <v/>
      </c>
      <c r="GS110" t="str">
        <f>IF(Data!$L111=GS$1, "",             IF(ISERR(SEARCH(GS$1,Data!$H111)),        "",          ";" &amp; VLOOKUP(GS$1,Data!$L:$N,3, FALSE) &amp; ",""" &amp; VLOOKUP(GS$1,Data!$L:$M,2, FALSE) &amp; """;"   )             )</f>
        <v/>
      </c>
      <c r="GT110" t="str">
        <f>IF(Data!$L111=GT$1, "",             IF(ISERR(SEARCH(GT$1,Data!$H111)),        "",          ";" &amp; VLOOKUP(GT$1,Data!$L:$N,3, FALSE) &amp; ",""" &amp; VLOOKUP(GT$1,Data!$L:$M,2, FALSE) &amp; """;"   )             )</f>
        <v/>
      </c>
      <c r="GU110" t="str">
        <f>IF(Data!$L111=GU$1, "",             IF(ISERR(SEARCH(GU$1,Data!$H111)),        "",          ";" &amp; VLOOKUP(GU$1,Data!$L:$N,3, FALSE) &amp; ",""" &amp; VLOOKUP(GU$1,Data!$L:$M,2, FALSE) &amp; """;"   )             )</f>
        <v/>
      </c>
      <c r="GV110" t="str">
        <f>IF(Data!$L111=GV$1, "",             IF(ISERR(SEARCH(GV$1,Data!$H111)),        "",          ";" &amp; VLOOKUP(GV$1,Data!$L:$N,3, FALSE) &amp; ",""" &amp; VLOOKUP(GV$1,Data!$L:$M,2, FALSE) &amp; """;"   )             )</f>
        <v/>
      </c>
      <c r="GW110" t="str">
        <f>IF(Data!$L111=GW$1, "",             IF(ISERR(SEARCH(GW$1,Data!$H111)),        "",          ";" &amp; VLOOKUP(GW$1,Data!$L:$N,3, FALSE) &amp; ",""" &amp; VLOOKUP(GW$1,Data!$L:$M,2, FALSE) &amp; """;"   )             )</f>
        <v/>
      </c>
      <c r="GX110" t="str">
        <f>IF(Data!$L111=GX$1, "",             IF(ISERR(SEARCH(GX$1,Data!$H111)),        "",          ";" &amp; VLOOKUP(GX$1,Data!$L:$N,3, FALSE) &amp; ",""" &amp; VLOOKUP(GX$1,Data!$L:$M,2, FALSE) &amp; """;"   )             )</f>
        <v/>
      </c>
      <c r="GY110" t="str">
        <f>IF(Data!$L111=GY$1, "",             IF(ISERR(SEARCH(GY$1,Data!$H111)),        "",          ";" &amp; VLOOKUP(GY$1,Data!$L:$N,3, FALSE) &amp; ",""" &amp; VLOOKUP(GY$1,Data!$L:$M,2, FALSE) &amp; """;"   )             )</f>
        <v/>
      </c>
      <c r="GZ110" t="str">
        <f>IF(Data!$L111=GZ$1, "",             IF(ISERR(SEARCH(GZ$1,Data!$H111)),        "",          ";" &amp; VLOOKUP(GZ$1,Data!$L:$N,3, FALSE) &amp; ",""" &amp; VLOOKUP(GZ$1,Data!$L:$M,2, FALSE) &amp; """;"   )             )</f>
        <v/>
      </c>
      <c r="HA110" t="str">
        <f>IF(Data!$L111=HA$1, "",             IF(ISERR(SEARCH(HA$1,Data!$H111)),        "",          ";" &amp; VLOOKUP(HA$1,Data!$L:$N,3, FALSE) &amp; ",""" &amp; VLOOKUP(HA$1,Data!$L:$M,2, FALSE) &amp; """;"   )             )</f>
        <v/>
      </c>
      <c r="HB110" t="str">
        <f>IF(Data!$L111=HB$1, "",             IF(ISERR(SEARCH(HB$1,Data!$H111)),        "",          ";" &amp; VLOOKUP(HB$1,Data!$L:$N,3, FALSE) &amp; ",""" &amp; VLOOKUP(HB$1,Data!$L:$M,2, FALSE) &amp; """;"   )             )</f>
        <v/>
      </c>
      <c r="HC110" t="str">
        <f>IF(Data!$L111=HC$1, "",             IF(ISERR(SEARCH(HC$1,Data!$H111)),        "",          ";" &amp; VLOOKUP(HC$1,Data!$L:$N,3, FALSE) &amp; ",""" &amp; VLOOKUP(HC$1,Data!$L:$M,2, FALSE) &amp; """;"   )             )</f>
        <v/>
      </c>
      <c r="HD110" t="str">
        <f>IF(Data!$L111=HD$1, "",             IF(ISERR(SEARCH(HD$1,Data!$H111)),        "",          ";" &amp; VLOOKUP(HD$1,Data!$L:$N,3, FALSE) &amp; ",""" &amp; VLOOKUP(HD$1,Data!$L:$M,2, FALSE) &amp; """;"   )             )</f>
        <v/>
      </c>
      <c r="HE110" t="str">
        <f>IF(Data!$L111=HE$1, "",             IF(ISERR(SEARCH(HE$1,Data!$H111)),        "",          ";" &amp; VLOOKUP(HE$1,Data!$L:$N,3, FALSE) &amp; ",""" &amp; VLOOKUP(HE$1,Data!$L:$M,2, FALSE) &amp; """;"   )             )</f>
        <v/>
      </c>
      <c r="HF110" t="str">
        <f>IF(Data!$L111=HF$1, "",             IF(ISERR(SEARCH(HF$1,Data!$H111)),        "",          ";" &amp; VLOOKUP(HF$1,Data!$L:$N,3, FALSE) &amp; ",""" &amp; VLOOKUP(HF$1,Data!$L:$M,2, FALSE) &amp; """;"   )             )</f>
        <v/>
      </c>
      <c r="HG110" t="str">
        <f>IF(Data!$L111=HG$1, "",             IF(ISERR(SEARCH(HG$1,Data!$H111)),        "",          ";" &amp; VLOOKUP(HG$1,Data!$L:$N,3, FALSE) &amp; ",""" &amp; VLOOKUP(HG$1,Data!$L:$M,2, FALSE) &amp; """;"   )             )</f>
        <v/>
      </c>
      <c r="HH110" t="str">
        <f>IF(Data!$L111=HH$1, "",             IF(ISERR(SEARCH(HH$1,Data!$H111)),        "",          ";" &amp; VLOOKUP(HH$1,Data!$L:$N,3, FALSE) &amp; ",""" &amp; VLOOKUP(HH$1,Data!$L:$M,2, FALSE) &amp; """;"   )             )</f>
        <v/>
      </c>
      <c r="HI110" t="str">
        <f>IF(Data!$L111=HI$1, "",             IF(ISERR(SEARCH(HI$1,Data!$H111)),        "",          ";" &amp; VLOOKUP(HI$1,Data!$L:$N,3, FALSE) &amp; ",""" &amp; VLOOKUP(HI$1,Data!$L:$M,2, FALSE) &amp; """;"   )             )</f>
        <v/>
      </c>
      <c r="HJ110" t="str">
        <f>IF(Data!$L111=HJ$1, "",             IF(ISERR(SEARCH(HJ$1,Data!$H111)),        "",          ";" &amp; VLOOKUP(HJ$1,Data!$L:$N,3, FALSE) &amp; ",""" &amp; VLOOKUP(HJ$1,Data!$L:$M,2, FALSE) &amp; """;"   )             )</f>
        <v/>
      </c>
      <c r="HK110" t="str">
        <f>IF(Data!$L111=HK$1, "",             IF(ISERR(SEARCH(HK$1,Data!$H111)),        "",          ";" &amp; VLOOKUP(HK$1,Data!$L:$N,3, FALSE) &amp; ",""" &amp; VLOOKUP(HK$1,Data!$L:$M,2, FALSE) &amp; """;"   )             )</f>
        <v/>
      </c>
      <c r="HL110" t="str">
        <f>IF(Data!$L111=HL$1, "",             IF(ISERR(SEARCH(HL$1,Data!$H111)),        "",          ";" &amp; VLOOKUP(HL$1,Data!$L:$N,3, FALSE) &amp; ",""" &amp; VLOOKUP(HL$1,Data!$L:$M,2, FALSE) &amp; """;"   )             )</f>
        <v/>
      </c>
      <c r="HM110" t="str">
        <f>IF(Data!$L111=HM$1, "",             IF(ISERR(SEARCH(HM$1,Data!$H111)),        "",          ";" &amp; VLOOKUP(HM$1,Data!$L:$N,3, FALSE) &amp; ",""" &amp; VLOOKUP(HM$1,Data!$L:$M,2, FALSE) &amp; """;"   )             )</f>
        <v/>
      </c>
      <c r="HN110" t="str">
        <f>IF(Data!$L111=HN$1, "",             IF(ISERR(SEARCH(HN$1,Data!$H111)),        "",          ";" &amp; VLOOKUP(HN$1,Data!$L:$N,3, FALSE) &amp; ",""" &amp; VLOOKUP(HN$1,Data!$L:$M,2, FALSE) &amp; """;"   )             )</f>
        <v/>
      </c>
      <c r="HO110" t="str">
        <f>IF(Data!$L111=HO$1, "",             IF(ISERR(SEARCH(HO$1,Data!$H111)),        "",          ";" &amp; VLOOKUP(HO$1,Data!$L:$N,3, FALSE) &amp; ",""" &amp; VLOOKUP(HO$1,Data!$L:$M,2, FALSE) &amp; """;"   )             )</f>
        <v/>
      </c>
      <c r="HP110" t="str">
        <f>IF(Data!$L111=HP$1, "",             IF(ISERR(SEARCH(HP$1,Data!$H111)),        "",          ";" &amp; VLOOKUP(HP$1,Data!$L:$N,3, FALSE) &amp; ",""" &amp; VLOOKUP(HP$1,Data!$L:$M,2, FALSE) &amp; """;"   )             )</f>
        <v/>
      </c>
      <c r="HQ110" t="str">
        <f>IF(Data!$L111=HQ$1, "",             IF(ISERR(SEARCH(HQ$1,Data!$H111)),        "",          ";" &amp; VLOOKUP(HQ$1,Data!$L:$N,3, FALSE) &amp; ",""" &amp; VLOOKUP(HQ$1,Data!$L:$M,2, FALSE) &amp; """;"   )             )</f>
        <v/>
      </c>
      <c r="HR110" t="str">
        <f>IF(Data!$L111=HR$1, "",             IF(ISERR(SEARCH(HR$1,Data!$H111)),        "",          ";" &amp; VLOOKUP(HR$1,Data!$L:$N,3, FALSE) &amp; ",""" &amp; VLOOKUP(HR$1,Data!$L:$M,2, FALSE) &amp; """;"   )             )</f>
        <v/>
      </c>
      <c r="HS110" t="str">
        <f>IF(Data!$L111=HS$1, "",             IF(ISERR(SEARCH(HS$1,Data!$H111)),        "",          ";" &amp; VLOOKUP(HS$1,Data!$L:$N,3, FALSE) &amp; ",""" &amp; VLOOKUP(HS$1,Data!$L:$M,2, FALSE) &amp; """;"   )             )</f>
        <v/>
      </c>
      <c r="HT110" t="str">
        <f>IF(Data!$L111=HT$1, "",             IF(ISERR(SEARCH(HT$1,Data!$H111)),        "",          ";" &amp; VLOOKUP(HT$1,Data!$L:$N,3, FALSE) &amp; ",""" &amp; VLOOKUP(HT$1,Data!$L:$M,2, FALSE) &amp; """;"   )             )</f>
        <v/>
      </c>
      <c r="HU110" t="str">
        <f>IF(Data!$L111=HU$1, "",             IF(ISERR(SEARCH(HU$1,Data!$H111)),        "",          ";" &amp; VLOOKUP(HU$1,Data!$L:$N,3, FALSE) &amp; ",""" &amp; VLOOKUP(HU$1,Data!$L:$M,2, FALSE) &amp; """;"   )             )</f>
        <v/>
      </c>
      <c r="HV110" t="str">
        <f>IF(Data!$L111=HV$1, "",             IF(ISERR(SEARCH(HV$1,Data!$H111)),        "",          ";" &amp; VLOOKUP(HV$1,Data!$L:$N,3, FALSE) &amp; ",""" &amp; VLOOKUP(HV$1,Data!$L:$M,2, FALSE) &amp; """;"   )             )</f>
        <v/>
      </c>
      <c r="HW110" t="str">
        <f>IF(Data!$L111=HW$1, "",             IF(ISERR(SEARCH(HW$1,Data!$H111)),        "",          ";" &amp; VLOOKUP(HW$1,Data!$L:$N,3, FALSE) &amp; ",""" &amp; VLOOKUP(HW$1,Data!$L:$M,2, FALSE) &amp; """;"   )             )</f>
        <v/>
      </c>
      <c r="HX110" t="str">
        <f>IF(Data!$L111=HX$1, "",             IF(ISERR(SEARCH(HX$1,Data!$H111)),        "",          ";" &amp; VLOOKUP(HX$1,Data!$L:$N,3, FALSE) &amp; ",""" &amp; VLOOKUP(HX$1,Data!$L:$M,2, FALSE) &amp; """;"   )             )</f>
        <v/>
      </c>
      <c r="HY110" t="str">
        <f>IF(Data!$L111=HY$1, "",             IF(ISERR(SEARCH(HY$1,Data!$H111)),        "",          ";" &amp; VLOOKUP(HY$1,Data!$L:$N,3, FALSE) &amp; ",""" &amp; VLOOKUP(HY$1,Data!$L:$M,2, FALSE) &amp; """;"   )             )</f>
        <v/>
      </c>
      <c r="HZ110" t="str">
        <f>IF(Data!$L111=HZ$1, "",             IF(ISERR(SEARCH(HZ$1,Data!$H111)),        "",          ";" &amp; VLOOKUP(HZ$1,Data!$L:$N,3, FALSE) &amp; ",""" &amp; VLOOKUP(HZ$1,Data!$L:$M,2, FALSE) &amp; """;"   )             )</f>
        <v/>
      </c>
      <c r="IA110" t="str">
        <f>IF(Data!$L111=IA$1, "",             IF(ISERR(SEARCH(IA$1,Data!$H111)),        "",          ";" &amp; VLOOKUP(IA$1,Data!$L:$N,3, FALSE) &amp; ",""" &amp; VLOOKUP(IA$1,Data!$L:$M,2, FALSE) &amp; """;"   )             )</f>
        <v/>
      </c>
      <c r="IB110" t="str">
        <f>IF(Data!$L111=IB$1, "",             IF(ISERR(SEARCH(IB$1,Data!$H111)),        "",          ";" &amp; VLOOKUP(IB$1,Data!$L:$N,3, FALSE) &amp; ",""" &amp; VLOOKUP(IB$1,Data!$L:$M,2, FALSE) &amp; """;"   )             )</f>
        <v/>
      </c>
      <c r="IC110" t="str">
        <f>IF(Data!$L111=IC$1, "",             IF(ISERR(SEARCH(IC$1,Data!$H111)),        "",          ";" &amp; VLOOKUP(IC$1,Data!$L:$N,3, FALSE) &amp; ",""" &amp; VLOOKUP(IC$1,Data!$L:$M,2, FALSE) &amp; """;"   )             )</f>
        <v/>
      </c>
      <c r="ID110" t="str">
        <f>IF(Data!$L111=ID$1, "",             IF(ISERR(SEARCH(ID$1,Data!$H111)),        "",          ";" &amp; VLOOKUP(ID$1,Data!$L:$N,3, FALSE) &amp; ",""" &amp; VLOOKUP(ID$1,Data!$L:$M,2, FALSE) &amp; """;"   )             )</f>
        <v/>
      </c>
      <c r="IE110" t="str">
        <f>IF(Data!$L111=IE$1, "",             IF(ISERR(SEARCH(IE$1,Data!$H111)),        "",          ";" &amp; VLOOKUP(IE$1,Data!$L:$N,3, FALSE) &amp; ",""" &amp; VLOOKUP(IE$1,Data!$L:$M,2, FALSE) &amp; """;"   )             )</f>
        <v/>
      </c>
      <c r="IF110" t="str">
        <f>IF(Data!$L111=IF$1, "",             IF(ISERR(SEARCH(IF$1,Data!$H111)),        "",          ";" &amp; VLOOKUP(IF$1,Data!$L:$N,3, FALSE) &amp; ",""" &amp; VLOOKUP(IF$1,Data!$L:$M,2, FALSE) &amp; """;"   )             )</f>
        <v/>
      </c>
      <c r="IG110" t="str">
        <f>IF(Data!$L111=IG$1, "",             IF(ISERR(SEARCH(IG$1,Data!$H111)),        "",          ";" &amp; VLOOKUP(IG$1,Data!$L:$N,3, FALSE) &amp; ",""" &amp; VLOOKUP(IG$1,Data!$L:$M,2, FALSE) &amp; """;"   )             )</f>
        <v/>
      </c>
      <c r="IH110" t="str">
        <f>IF(Data!$L111=IH$1, "",             IF(ISERR(SEARCH(IH$1,Data!$H111)),        "",          ";" &amp; VLOOKUP(IH$1,Data!$L:$N,3, FALSE) &amp; ",""" &amp; VLOOKUP(IH$1,Data!$L:$M,2, FALSE) &amp; """;"   )             )</f>
        <v/>
      </c>
      <c r="II110" t="str">
        <f>IF(Data!$L111=II$1, "",             IF(ISERR(SEARCH(II$1,Data!$H111)),        "",          ";" &amp; VLOOKUP(II$1,Data!$L:$N,3, FALSE) &amp; ",""" &amp; VLOOKUP(II$1,Data!$L:$M,2, FALSE) &amp; """;"   )             )</f>
        <v/>
      </c>
    </row>
    <row r="111" spans="1:243" x14ac:dyDescent="0.3">
      <c r="A111" t="str">
        <f>Data!L112</f>
        <v>Labria</v>
      </c>
      <c r="B111" s="15" t="str">
        <f>VLOOKUP(Tableau36[[#This Row],[Character]],Data!L:N,3,FALSE)</f>
        <v>00000000-0000-0000-0000-000000000110</v>
      </c>
      <c r="C111" s="15" t="str">
        <f>VLOOKUP(Tableau36[[#This Row],[Character]],Data!L:M,2,FALSE)</f>
        <v>HUMAN</v>
      </c>
      <c r="D111" s="15" t="str">
        <f>SUBSTITUTE(     SUBSTITUTE(Tableau36[[#This Row],[character_id,character_type,friend_id,friend_type]],",""DROID""",""),    ",""HUMAN""", "")</f>
        <v>00000000-0000-0000-0000-000000000110,00000000-0000-0000-0000-000000000046/00000000-0000-0000-0000-000000000110,00000000-0000-0000-0000-000000000008/00000000-0000-0000-0000-000000000110,00000000-0000-0000-0000-000000000180/00000000-0000-0000-0000-000000000110,00000000-0000-0000-0000-000000000185</v>
      </c>
      <c r="E111" s="15" t="str">
        <f>IF(Tableau36[[#This Row],[With char''s id]] = "", "",    MID(Tableau36[[#This Row],[With char''s id]], 2, LEN(Tableau36[[#This Row],[With char''s id]])-1))</f>
        <v>00000000-0000-0000-0000-000000000110,"HUMAN",00000000-0000-0000-0000-000000000046,"HUMAN"/00000000-0000-0000-0000-000000000110,"HUMAN",00000000-0000-0000-0000-000000000008,"DROID"/00000000-0000-0000-0000-000000000110,"HUMAN",00000000-0000-0000-0000-000000000180,"HUMAN"/00000000-0000-0000-0000-000000000110,"HUMAN",00000000-0000-0000-0000-000000000185,"HUMAN"</v>
      </c>
      <c r="F111" s="15" t="str">
        <f>SUBSTITUTE(Tableau36[[#This Row],[List of friend''s id]],  "/",    "/" &amp; Tableau36[[#This Row],[Character''s id]] &amp; ",""" &amp; Tableau36[[#This Row],[Type]] &amp; """,")</f>
        <v>/00000000-0000-0000-0000-000000000110,"HUMAN",00000000-0000-0000-0000-000000000046,"HUMAN"/00000000-0000-0000-0000-000000000110,"HUMAN",00000000-0000-0000-0000-000000000008,"DROID"/00000000-0000-0000-0000-000000000110,"HUMAN",00000000-0000-0000-0000-000000000180,"HUMAN"/00000000-0000-0000-0000-000000000110,"HUMAN",00000000-0000-0000-0000-000000000185,"HUMAN"</v>
      </c>
      <c r="G111" t="str">
        <f>IF( Tableau36[[#This Row],[removed double semi-colon]]="", "", "/" &amp; MID(Tableau36[[#This Row],[removed double semi-colon]],2,LEN(Tableau36[[#This Row],[removed double semi-colon]]) - 2) )</f>
        <v>/00000000-0000-0000-0000-000000000046,"HUMAN"/00000000-0000-0000-0000-000000000008,"DROID"/00000000-0000-0000-0000-000000000180,"HUMAN"/00000000-0000-0000-0000-000000000185,"HUMAN"</v>
      </c>
      <c r="H111" t="str">
        <f>SUBSTITUTE(Tableau36[[#This Row],[Concatenation]],";;","/")</f>
        <v>;00000000-0000-0000-0000-000000000046,"HUMAN"/00000000-0000-0000-0000-000000000008,"DROID"/00000000-0000-0000-0000-000000000180,"HUMAN"/00000000-0000-0000-0000-000000000185,"HUMAN";</v>
      </c>
      <c r="I111" t="str">
        <f>friends!M111&amp; friends!N111&amp; friends!O111&amp; friends!P111&amp; friends!Q111&amp; friends!R111&amp; friends!S111&amp; friends!T111&amp; friends!U111&amp; friends!V111&amp; friends!W111&amp; friends!X111&amp; friends!Y111&amp; friends!Z111&amp; friends!AA111&amp; friends!AB111&amp; friends!AC111&amp; friends!AD111&amp; friends!AE111&amp; friends!AF111&amp; friends!AG111&amp; friends!AH111&amp; friends!AI111&amp; friends!AJ111&amp; friends!AK111&amp; friends!AL111&amp; friends!AM111&amp; friends!AN111&amp; friends!AO111&amp; friends!AP111&amp; friends!AQ111&amp; friends!AR111&amp; friends!AS111&amp; friends!AT111&amp; friends!AU111&amp; friends!AV111&amp; friends!AW111&amp; friends!AX111&amp; friends!AY111&amp; friends!AZ111&amp; friends!BA111&amp; friends!BB111&amp; friends!BC111&amp; friends!BD111&amp; friends!BE111&amp; friends!BF111&amp; friends!BG111&amp; friends!BH111&amp; friends!BI111&amp; friends!BJ111&amp; friends!BK111&amp; friends!BL111&amp; friends!BM111&amp; friends!BN111&amp; friends!BO111&amp; friends!BP111&amp; friends!BQ111&amp; friends!BR111&amp; friends!BS111&amp; friends!BT111&amp; friends!BU111&amp; friends!BV111&amp; friends!BW111&amp; friends!BX111&amp; friends!BY111&amp; friends!BZ111&amp; friends!CA111&amp; friends!CB111&amp; friends!CC111&amp; friends!CD111&amp; friends!CE111&amp; friends!CF111&amp; friends!CG111&amp; friends!CH111&amp; friends!CI111&amp; friends!CJ111&amp; friends!CK111&amp; friends!CL111&amp; friends!CM111&amp; friends!CN111&amp; friends!CO111&amp; friends!CP111&amp; friends!CQ111&amp; friends!CR111&amp; friends!CS111&amp; friends!CT111&amp; friends!CU111&amp; friends!CV111&amp; friends!CW111&amp; friends!CX111&amp; friends!CY111&amp; friends!CZ111&amp; friends!DA111&amp; friends!DB111&amp; friends!DC111&amp; friends!DD111&amp; friends!DE111&amp; friends!DF111&amp; friends!DG111&amp; friends!DH111&amp; friends!DI111&amp; friends!DJ111&amp; friends!DK111&amp; friends!DL111&amp; friends!DM111&amp; friends!DN111&amp; friends!DO111&amp; friends!DP111&amp; friends!DQ111&amp; friends!DR111&amp; friends!DS111&amp; friends!DT111&amp; friends!DU111&amp; friends!DV111&amp; friends!DW111&amp; friends!DX111&amp; friends!DY111&amp; friends!DZ111&amp; friends!EA111&amp; friends!EB111&amp; friends!EC111&amp; friends!ED111&amp; friends!EE111&amp; friends!EF111&amp; friends!EG111&amp; friends!EH111&amp; friends!EI111&amp; friends!EJ111&amp; friends!EK111&amp; friends!EL111&amp; friends!EM111&amp; friends!EN111&amp; friends!EO111&amp; friends!EP111&amp; friends!EQ111&amp; friends!ER111&amp; friends!ES111&amp; friends!ET111&amp; friends!EU111&amp; friends!EV111&amp; friends!EW111&amp; friends!EX111&amp; friends!EY111&amp; friends!EZ111&amp; friends!FA111&amp; friends!FB111&amp; friends!FC111&amp; friends!FD111&amp; friends!FE111&amp; friends!FF111&amp; friends!FG111&amp; friends!FH111&amp; friends!FI111&amp; friends!FJ111&amp; friends!FK111&amp; friends!FL111&amp; friends!FM111&amp; friends!FN111&amp; friends!FO111&amp; friends!FP111&amp; friends!FQ111&amp; friends!FR111&amp; friends!FS111&amp; friends!FT111&amp; friends!FU111&amp; friends!FV111&amp; friends!FW111&amp; friends!FX111&amp; friends!FY111&amp; friends!FZ111&amp; friends!GA111&amp; friends!GB111&amp; friends!GC111&amp; friends!GD111&amp; friends!GE111&amp; friends!GF111&amp; friends!GG111&amp; friends!GH111&amp; friends!GI111&amp; friends!GJ111&amp; friends!GK111&amp; friends!GL111&amp; friends!GM111&amp; friends!GN111&amp; friends!GO111&amp; friends!GP111&amp; friends!GQ111&amp; friends!GR111&amp; friends!GS111&amp; friends!GT111&amp; friends!GU111&amp; friends!GV111&amp; friends!GW111&amp; friends!GX111&amp; friends!GY111&amp; friends!GZ111&amp; friends!HA111&amp; friends!HB111&amp; friends!HC111&amp; friends!HD111&amp; friends!HE111&amp; friends!HF111&amp; friends!HG111&amp; friends!HH111&amp; friends!HI111&amp; friends!HJ111&amp; friends!HK111&amp; friends!HL111&amp; friends!HM111&amp; friends!HN111&amp; friends!HO111&amp; friends!HP111&amp; friends!HQ111&amp; friends!HR111&amp; friends!HS111&amp; friends!HT111&amp; friends!HU111&amp; friends!HV111&amp; friends!HW111&amp; friends!HX111&amp; friends!HY111&amp; friends!HZ111&amp; friends!IA111&amp; friends!IB111&amp; friends!IC111&amp; friends!ID111&amp; friends!IE111&amp; friends!IF111&amp; friends!IG111&amp; friends!IH111&amp; friends!II111</f>
        <v>;00000000-0000-0000-0000-000000000046,"HUMAN";;00000000-0000-0000-0000-000000000008,"DROID";;00000000-0000-0000-0000-000000000180,"HUMAN";;00000000-0000-0000-0000-000000000185,"HUMAN";</v>
      </c>
      <c r="M111" t="str">
        <f>IF(Data!$L112=M$1, "",             IF(ISERR(SEARCH(M$1,Data!$H112)),        "",          ";" &amp; VLOOKUP(M$1,Data!$L:$N,3, FALSE) &amp; ",""" &amp; VLOOKUP(M$1,Data!$L:$M,2, FALSE) &amp; """;"   )             )</f>
        <v/>
      </c>
      <c r="N111" t="str">
        <f>IF(Data!$L112=N$1, "",             IF(ISERR(SEARCH(N$1,Data!$H112)),        "",          ";" &amp; VLOOKUP(N$1,Data!$L:$N,3, FALSE) &amp; ",""" &amp; VLOOKUP(N$1,Data!$L:$M,2, FALSE) &amp; """;"   )             )</f>
        <v/>
      </c>
      <c r="O111" t="str">
        <f>IF(Data!$L112=O$1, "",             IF(ISERR(SEARCH(O$1,Data!$H112)),        "",          ";" &amp; VLOOKUP(O$1,Data!$L:$N,3, FALSE) &amp; ",""" &amp; VLOOKUP(O$1,Data!$L:$M,2, FALSE) &amp; """;"   )             )</f>
        <v/>
      </c>
      <c r="P111" t="str">
        <f>IF(Data!$L112=P$1, "",             IF(ISERR(SEARCH(P$1,Data!$H112)),        "",          ";" &amp; VLOOKUP(P$1,Data!$L:$N,3, FALSE) &amp; ",""" &amp; VLOOKUP(P$1,Data!$L:$M,2, FALSE) &amp; """;"   )             )</f>
        <v/>
      </c>
      <c r="Q111" t="str">
        <f>IF(Data!$L112=Q$1, "",             IF(ISERR(SEARCH(Q$1,Data!$H112)),        "",          ";" &amp; VLOOKUP(Q$1,Data!$L:$N,3, FALSE) &amp; ",""" &amp; VLOOKUP(Q$1,Data!$L:$M,2, FALSE) &amp; """;"   )             )</f>
        <v/>
      </c>
      <c r="R111" t="str">
        <f>IF(Data!$L112=R$1, "",             IF(ISERR(SEARCH(R$1,Data!$H112)),        "",          ";" &amp; VLOOKUP(R$1,Data!$L:$N,3, FALSE) &amp; ",""" &amp; VLOOKUP(R$1,Data!$L:$M,2, FALSE) &amp; """;"   )             )</f>
        <v/>
      </c>
      <c r="S111" t="str">
        <f>IF(Data!$L112=S$1, "",             IF(ISERR(SEARCH(S$1,Data!$H112)),        "",          ";" &amp; VLOOKUP(S$1,Data!$L:$N,3, FALSE) &amp; ",""" &amp; VLOOKUP(S$1,Data!$L:$M,2, FALSE) &amp; """;"   )             )</f>
        <v/>
      </c>
      <c r="T111" t="str">
        <f>IF(Data!$L112=T$1, "",             IF(ISERR(SEARCH(T$1,Data!$H112)),        "",          ";" &amp; VLOOKUP(T$1,Data!$L:$N,3, FALSE) &amp; ",""" &amp; VLOOKUP(T$1,Data!$L:$M,2, FALSE) &amp; """;"   )             )</f>
        <v/>
      </c>
      <c r="U111" t="str">
        <f>IF(Data!$L112=U$1, "",             IF(ISERR(SEARCH(U$1,Data!$H112)),        "",          ";" &amp; VLOOKUP(U$1,Data!$L:$N,3, FALSE) &amp; ",""" &amp; VLOOKUP(U$1,Data!$L:$M,2, FALSE) &amp; """;"   )             )</f>
        <v/>
      </c>
      <c r="V111" t="str">
        <f>IF(Data!$L112=V$1, "",             IF(ISERR(SEARCH(V$1,Data!$H112)),        "",          ";" &amp; VLOOKUP(V$1,Data!$L:$N,3, FALSE) &amp; ",""" &amp; VLOOKUP(V$1,Data!$L:$M,2, FALSE) &amp; """;"   )             )</f>
        <v/>
      </c>
      <c r="W111" t="str">
        <f>IF(Data!$L112=W$1, "",             IF(ISERR(SEARCH(W$1,Data!$H112)),        "",          ";" &amp; VLOOKUP(W$1,Data!$L:$N,3, FALSE) &amp; ",""" &amp; VLOOKUP(W$1,Data!$L:$M,2, FALSE) &amp; """;"   )             )</f>
        <v/>
      </c>
      <c r="X111" t="str">
        <f>IF(Data!$L112=X$1, "",             IF(ISERR(SEARCH(X$1,Data!$H112)),        "",          ";" &amp; VLOOKUP(X$1,Data!$L:$N,3, FALSE) &amp; ",""" &amp; VLOOKUP(X$1,Data!$L:$M,2, FALSE) &amp; """;"   )             )</f>
        <v/>
      </c>
      <c r="Y111" t="str">
        <f>IF(Data!$L112=Y$1, "",             IF(ISERR(SEARCH(Y$1,Data!$H112)),        "",          ";" &amp; VLOOKUP(Y$1,Data!$L:$N,3, FALSE) &amp; ",""" &amp; VLOOKUP(Y$1,Data!$L:$M,2, FALSE) &amp; """;"   )             )</f>
        <v/>
      </c>
      <c r="Z111" t="str">
        <f>IF(Data!$L112=Z$1, "",             IF(ISERR(SEARCH(Z$1,Data!$H112)),        "",          ";" &amp; VLOOKUP(Z$1,Data!$L:$N,3, FALSE) &amp; ",""" &amp; VLOOKUP(Z$1,Data!$L:$M,2, FALSE) &amp; """;"   )             )</f>
        <v/>
      </c>
      <c r="AA111" t="str">
        <f>IF(Data!$L112=AA$1, "",             IF(ISERR(SEARCH(AA$1,Data!$H112)),        "",          ";" &amp; VLOOKUP(AA$1,Data!$L:$N,3, FALSE) &amp; ",""" &amp; VLOOKUP(AA$1,Data!$L:$M,2, FALSE) &amp; """;"   )             )</f>
        <v/>
      </c>
      <c r="AB111" t="str">
        <f>IF(Data!$L112=AB$1, "",             IF(ISERR(SEARCH(AB$1,Data!$H112)),        "",          ";" &amp; VLOOKUP(AB$1,Data!$L:$N,3, FALSE) &amp; ",""" &amp; VLOOKUP(AB$1,Data!$L:$M,2, FALSE) &amp; """;"   )             )</f>
        <v/>
      </c>
      <c r="AC111" t="str">
        <f>IF(Data!$L112=AC$1, "",             IF(ISERR(SEARCH(AC$1,Data!$H112)),        "",          ";" &amp; VLOOKUP(AC$1,Data!$L:$N,3, FALSE) &amp; ",""" &amp; VLOOKUP(AC$1,Data!$L:$M,2, FALSE) &amp; """;"   )             )</f>
        <v/>
      </c>
      <c r="AD111" t="str">
        <f>IF(Data!$L112=AD$1, "",             IF(ISERR(SEARCH(AD$1,Data!$H112)),        "",          ";" &amp; VLOOKUP(AD$1,Data!$L:$N,3, FALSE) &amp; ",""" &amp; VLOOKUP(AD$1,Data!$L:$M,2, FALSE) &amp; """;"   )             )</f>
        <v/>
      </c>
      <c r="AE111" t="str">
        <f>IF(Data!$L112=AE$1, "",             IF(ISERR(SEARCH(AE$1,Data!$H112)),        "",          ";" &amp; VLOOKUP(AE$1,Data!$L:$N,3, FALSE) &amp; ",""" &amp; VLOOKUP(AE$1,Data!$L:$M,2, FALSE) &amp; """;"   )             )</f>
        <v/>
      </c>
      <c r="AF111" t="str">
        <f>IF(Data!$L112=AF$1, "",             IF(ISERR(SEARCH(AF$1,Data!$H112)),        "",          ";" &amp; VLOOKUP(AF$1,Data!$L:$N,3, FALSE) &amp; ",""" &amp; VLOOKUP(AF$1,Data!$L:$M,2, FALSE) &amp; """;"   )             )</f>
        <v/>
      </c>
      <c r="AG111" t="str">
        <f>IF(Data!$L112=AG$1, "",             IF(ISERR(SEARCH(AG$1,Data!$H112)),        "",          ";" &amp; VLOOKUP(AG$1,Data!$L:$N,3, FALSE) &amp; ",""" &amp; VLOOKUP(AG$1,Data!$L:$M,2, FALSE) &amp; """;"   )             )</f>
        <v/>
      </c>
      <c r="AH111" t="str">
        <f>IF(Data!$L112=AH$1, "",             IF(ISERR(SEARCH(AH$1,Data!$H112)),        "",          ";" &amp; VLOOKUP(AH$1,Data!$L:$N,3, FALSE) &amp; ",""" &amp; VLOOKUP(AH$1,Data!$L:$M,2, FALSE) &amp; """;"   )             )</f>
        <v/>
      </c>
      <c r="AI111" t="str">
        <f>IF(Data!$L112=AI$1, "",             IF(ISERR(SEARCH(AI$1,Data!$H112)),        "",          ";" &amp; VLOOKUP(AI$1,Data!$L:$N,3, FALSE) &amp; ",""" &amp; VLOOKUP(AI$1,Data!$L:$M,2, FALSE) &amp; """;"   )             )</f>
        <v/>
      </c>
      <c r="AJ111" t="str">
        <f>IF(Data!$L112=AJ$1, "",             IF(ISERR(SEARCH(AJ$1,Data!$H112)),        "",          ";" &amp; VLOOKUP(AJ$1,Data!$L:$N,3, FALSE) &amp; ",""" &amp; VLOOKUP(AJ$1,Data!$L:$M,2, FALSE) &amp; """;"   )             )</f>
        <v/>
      </c>
      <c r="AK111" t="str">
        <f>IF(Data!$L112=AK$1, "",             IF(ISERR(SEARCH(AK$1,Data!$H112)),        "",          ";" &amp; VLOOKUP(AK$1,Data!$L:$N,3, FALSE) &amp; ",""" &amp; VLOOKUP(AK$1,Data!$L:$M,2, FALSE) &amp; """;"   )             )</f>
        <v/>
      </c>
      <c r="AL111" t="str">
        <f>IF(Data!$L112=AL$1, "",             IF(ISERR(SEARCH(AL$1,Data!$H112)),        "",          ";" &amp; VLOOKUP(AL$1,Data!$L:$N,3, FALSE) &amp; ",""" &amp; VLOOKUP(AL$1,Data!$L:$M,2, FALSE) &amp; """;"   )             )</f>
        <v/>
      </c>
      <c r="AM111" t="str">
        <f>IF(Data!$L112=AM$1, "",             IF(ISERR(SEARCH(AM$1,Data!$H112)),        "",          ";" &amp; VLOOKUP(AM$1,Data!$L:$N,3, FALSE) &amp; ",""" &amp; VLOOKUP(AM$1,Data!$L:$M,2, FALSE) &amp; """;"   )             )</f>
        <v/>
      </c>
      <c r="AN111" t="str">
        <f>IF(Data!$L112=AN$1, "",             IF(ISERR(SEARCH(AN$1,Data!$H112)),        "",          ";" &amp; VLOOKUP(AN$1,Data!$L:$N,3, FALSE) &amp; ",""" &amp; VLOOKUP(AN$1,Data!$L:$M,2, FALSE) &amp; """;"   )             )</f>
        <v/>
      </c>
      <c r="AO111" t="str">
        <f>IF(Data!$L112=AO$1, "",             IF(ISERR(SEARCH(AO$1,Data!$H112)),        "",          ";" &amp; VLOOKUP(AO$1,Data!$L:$N,3, FALSE) &amp; ",""" &amp; VLOOKUP(AO$1,Data!$L:$M,2, FALSE) &amp; """;"   )             )</f>
        <v/>
      </c>
      <c r="AP111" t="str">
        <f>IF(Data!$L112=AP$1, "",             IF(ISERR(SEARCH(AP$1,Data!$H112)),        "",          ";" &amp; VLOOKUP(AP$1,Data!$L:$N,3, FALSE) &amp; ",""" &amp; VLOOKUP(AP$1,Data!$L:$M,2, FALSE) &amp; """;"   )             )</f>
        <v>;00000000-0000-0000-0000-000000000046,"HUMAN";</v>
      </c>
      <c r="AQ111" t="str">
        <f>IF(Data!$L112=AQ$1, "",             IF(ISERR(SEARCH(AQ$1,Data!$H112)),        "",          ";" &amp; VLOOKUP(AQ$1,Data!$L:$N,3, FALSE) &amp; ",""" &amp; VLOOKUP(AQ$1,Data!$L:$M,2, FALSE) &amp; """;"   )             )</f>
        <v/>
      </c>
      <c r="AR111" t="str">
        <f>IF(Data!$L112=AR$1, "",             IF(ISERR(SEARCH(AR$1,Data!$H112)),        "",          ";" &amp; VLOOKUP(AR$1,Data!$L:$N,3, FALSE) &amp; ",""" &amp; VLOOKUP(AR$1,Data!$L:$M,2, FALSE) &amp; """;"   )             )</f>
        <v/>
      </c>
      <c r="AS111" t="str">
        <f>IF(Data!$L112=AS$1, "",             IF(ISERR(SEARCH(AS$1,Data!$H112)),        "",          ";" &amp; VLOOKUP(AS$1,Data!$L:$N,3, FALSE) &amp; ",""" &amp; VLOOKUP(AS$1,Data!$L:$M,2, FALSE) &amp; """;"   )             )</f>
        <v/>
      </c>
      <c r="AT111" t="str">
        <f>IF(Data!$L112=AT$1, "",             IF(ISERR(SEARCH(AT$1,Data!$H112)),        "",          ";" &amp; VLOOKUP(AT$1,Data!$L:$N,3, FALSE) &amp; ",""" &amp; VLOOKUP(AT$1,Data!$L:$M,2, FALSE) &amp; """;"   )             )</f>
        <v/>
      </c>
      <c r="AU111" t="str">
        <f>IF(Data!$L112=AU$1, "",             IF(ISERR(SEARCH(AU$1,Data!$H112)),        "",          ";" &amp; VLOOKUP(AU$1,Data!$L:$N,3, FALSE) &amp; ",""" &amp; VLOOKUP(AU$1,Data!$L:$M,2, FALSE) &amp; """;"   )             )</f>
        <v/>
      </c>
      <c r="AV111" t="str">
        <f>IF(Data!$L112=AV$1, "",             IF(ISERR(SEARCH(AV$1,Data!$H112)),        "",          ";" &amp; VLOOKUP(AV$1,Data!$L:$N,3, FALSE) &amp; ",""" &amp; VLOOKUP(AV$1,Data!$L:$M,2, FALSE) &amp; """;"   )             )</f>
        <v/>
      </c>
      <c r="AW111" t="str">
        <f>IF(Data!$L112=AW$1, "",             IF(ISERR(SEARCH(AW$1,Data!$H112)),        "",          ";" &amp; VLOOKUP(AW$1,Data!$L:$N,3, FALSE) &amp; ",""" &amp; VLOOKUP(AW$1,Data!$L:$M,2, FALSE) &amp; """;"   )             )</f>
        <v/>
      </c>
      <c r="AX111" t="str">
        <f>IF(Data!$L112=AX$1, "",             IF(ISERR(SEARCH(AX$1,Data!$H112)),        "",          ";" &amp; VLOOKUP(AX$1,Data!$L:$N,3, FALSE) &amp; ",""" &amp; VLOOKUP(AX$1,Data!$L:$M,2, FALSE) &amp; """;"   )             )</f>
        <v/>
      </c>
      <c r="AY111" t="str">
        <f>IF(Data!$L112=AY$1, "",             IF(ISERR(SEARCH(AY$1,Data!$H112)),        "",          ";" &amp; VLOOKUP(AY$1,Data!$L:$N,3, FALSE) &amp; ",""" &amp; VLOOKUP(AY$1,Data!$L:$M,2, FALSE) &amp; """;"   )             )</f>
        <v/>
      </c>
      <c r="AZ111" t="str">
        <f>IF(Data!$L112=AZ$1, "",             IF(ISERR(SEARCH(AZ$1,Data!$H112)),        "",          ";" &amp; VLOOKUP(AZ$1,Data!$L:$N,3, FALSE) &amp; ",""" &amp; VLOOKUP(AZ$1,Data!$L:$M,2, FALSE) &amp; """;"   )             )</f>
        <v/>
      </c>
      <c r="BA111" t="str">
        <f>IF(Data!$L112=BA$1, "",             IF(ISERR(SEARCH(BA$1,Data!$H112)),        "",          ";" &amp; VLOOKUP(BA$1,Data!$L:$N,3, FALSE) &amp; ",""" &amp; VLOOKUP(BA$1,Data!$L:$M,2, FALSE) &amp; """;"   )             )</f>
        <v/>
      </c>
      <c r="BB111" t="str">
        <f>IF(Data!$L112=BB$1, "",             IF(ISERR(SEARCH(BB$1,Data!$H112)),        "",          ";" &amp; VLOOKUP(BB$1,Data!$L:$N,3, FALSE) &amp; ",""" &amp; VLOOKUP(BB$1,Data!$L:$M,2, FALSE) &amp; """;"   )             )</f>
        <v/>
      </c>
      <c r="BC111" t="str">
        <f>IF(Data!$L112=BC$1, "",             IF(ISERR(SEARCH(BC$1,Data!$H112)),        "",          ";" &amp; VLOOKUP(BC$1,Data!$L:$N,3, FALSE) &amp; ",""" &amp; VLOOKUP(BC$1,Data!$L:$M,2, FALSE) &amp; """;"   )             )</f>
        <v/>
      </c>
      <c r="BD111" t="str">
        <f>IF(Data!$L112=BD$1, "",             IF(ISERR(SEARCH(BD$1,Data!$H112)),        "",          ";" &amp; VLOOKUP(BD$1,Data!$L:$N,3, FALSE) &amp; ",""" &amp; VLOOKUP(BD$1,Data!$L:$M,2, FALSE) &amp; """;"   )             )</f>
        <v/>
      </c>
      <c r="BE111" t="str">
        <f>IF(Data!$L112=BE$1, "",             IF(ISERR(SEARCH(BE$1,Data!$H112)),        "",          ";" &amp; VLOOKUP(BE$1,Data!$L:$N,3, FALSE) &amp; ",""" &amp; VLOOKUP(BE$1,Data!$L:$M,2, FALSE) &amp; """;"   )             )</f>
        <v/>
      </c>
      <c r="BF111" t="str">
        <f>IF(Data!$L112=BF$1, "",             IF(ISERR(SEARCH(BF$1,Data!$H112)),        "",          ";" &amp; VLOOKUP(BF$1,Data!$L:$N,3, FALSE) &amp; ",""" &amp; VLOOKUP(BF$1,Data!$L:$M,2, FALSE) &amp; """;"   )             )</f>
        <v/>
      </c>
      <c r="BG111" t="str">
        <f>IF(Data!$L112=BG$1, "",             IF(ISERR(SEARCH(BG$1,Data!$H112)),        "",          ";" &amp; VLOOKUP(BG$1,Data!$L:$N,3, FALSE) &amp; ",""" &amp; VLOOKUP(BG$1,Data!$L:$M,2, FALSE) &amp; """;"   )             )</f>
        <v/>
      </c>
      <c r="BH111" t="str">
        <f>IF(Data!$L112=BH$1, "",             IF(ISERR(SEARCH(BH$1,Data!$H112)),        "",          ";" &amp; VLOOKUP(BH$1,Data!$L:$N,3, FALSE) &amp; ",""" &amp; VLOOKUP(BH$1,Data!$L:$M,2, FALSE) &amp; """;"   )             )</f>
        <v/>
      </c>
      <c r="BI111" t="str">
        <f>IF(Data!$L112=BI$1, "",             IF(ISERR(SEARCH(BI$1,Data!$H112)),        "",          ";" &amp; VLOOKUP(BI$1,Data!$L:$N,3, FALSE) &amp; ",""" &amp; VLOOKUP(BI$1,Data!$L:$M,2, FALSE) &amp; """;"   )             )</f>
        <v/>
      </c>
      <c r="BJ111" t="str">
        <f>IF(Data!$L112=BJ$1, "",             IF(ISERR(SEARCH(BJ$1,Data!$H112)),        "",          ";" &amp; VLOOKUP(BJ$1,Data!$L:$N,3, FALSE) &amp; ",""" &amp; VLOOKUP(BJ$1,Data!$L:$M,2, FALSE) &amp; """;"   )             )</f>
        <v/>
      </c>
      <c r="BK111" t="str">
        <f>IF(Data!$L112=BK$1, "",             IF(ISERR(SEARCH(BK$1,Data!$H112)),        "",          ";" &amp; VLOOKUP(BK$1,Data!$L:$N,3, FALSE) &amp; ",""" &amp; VLOOKUP(BK$1,Data!$L:$M,2, FALSE) &amp; """;"   )             )</f>
        <v/>
      </c>
      <c r="BL111" t="str">
        <f>IF(Data!$L112=BL$1, "",             IF(ISERR(SEARCH(BL$1,Data!$H112)),        "",          ";" &amp; VLOOKUP(BL$1,Data!$L:$N,3, FALSE) &amp; ",""" &amp; VLOOKUP(BL$1,Data!$L:$M,2, FALSE) &amp; """;"   )             )</f>
        <v/>
      </c>
      <c r="BM111" t="str">
        <f>IF(Data!$L112=BM$1, "",             IF(ISERR(SEARCH(BM$1,Data!$H112)),        "",          ";" &amp; VLOOKUP(BM$1,Data!$L:$N,3, FALSE) &amp; ",""" &amp; VLOOKUP(BM$1,Data!$L:$M,2, FALSE) &amp; """;"   )             )</f>
        <v/>
      </c>
      <c r="BN111" t="str">
        <f>IF(Data!$L112=BN$1, "",             IF(ISERR(SEARCH(BN$1,Data!$H112)),        "",          ";" &amp; VLOOKUP(BN$1,Data!$L:$N,3, FALSE) &amp; ",""" &amp; VLOOKUP(BN$1,Data!$L:$M,2, FALSE) &amp; """;"   )             )</f>
        <v/>
      </c>
      <c r="BO111" t="str">
        <f>IF(Data!$L112=BO$1, "",             IF(ISERR(SEARCH(BO$1,Data!$H112)),        "",          ";" &amp; VLOOKUP(BO$1,Data!$L:$N,3, FALSE) &amp; ",""" &amp; VLOOKUP(BO$1,Data!$L:$M,2, FALSE) &amp; """;"   )             )</f>
        <v/>
      </c>
      <c r="BP111" t="str">
        <f>IF(Data!$L112=BP$1, "",             IF(ISERR(SEARCH(BP$1,Data!$H112)),        "",          ";" &amp; VLOOKUP(BP$1,Data!$L:$N,3, FALSE) &amp; ",""" &amp; VLOOKUP(BP$1,Data!$L:$M,2, FALSE) &amp; """;"   )             )</f>
        <v/>
      </c>
      <c r="BQ111" t="str">
        <f>IF(Data!$L112=BQ$1, "",             IF(ISERR(SEARCH(BQ$1,Data!$H112)),        "",          ";" &amp; VLOOKUP(BQ$1,Data!$L:$N,3, FALSE) &amp; ",""" &amp; VLOOKUP(BQ$1,Data!$L:$M,2, FALSE) &amp; """;"   )             )</f>
        <v/>
      </c>
      <c r="BR111" t="str">
        <f>IF(Data!$L112=BR$1, "",             IF(ISERR(SEARCH(BR$1,Data!$H112)),        "",          ";" &amp; VLOOKUP(BR$1,Data!$L:$N,3, FALSE) &amp; ",""" &amp; VLOOKUP(BR$1,Data!$L:$M,2, FALSE) &amp; """;"   )             )</f>
        <v/>
      </c>
      <c r="BS111" t="str">
        <f>IF(Data!$L112=BS$1, "",             IF(ISERR(SEARCH(BS$1,Data!$H112)),        "",          ";" &amp; VLOOKUP(BS$1,Data!$L:$N,3, FALSE) &amp; ",""" &amp; VLOOKUP(BS$1,Data!$L:$M,2, FALSE) &amp; """;"   )             )</f>
        <v/>
      </c>
      <c r="BT111" t="str">
        <f>IF(Data!$L112=BT$1, "",             IF(ISERR(SEARCH(BT$1,Data!$H112)),        "",          ";" &amp; VLOOKUP(BT$1,Data!$L:$N,3, FALSE) &amp; ",""" &amp; VLOOKUP(BT$1,Data!$L:$M,2, FALSE) &amp; """;"   )             )</f>
        <v/>
      </c>
      <c r="BU111" t="str">
        <f>IF(Data!$L112=BU$1, "",             IF(ISERR(SEARCH(BU$1,Data!$H112)),        "",          ";" &amp; VLOOKUP(BU$1,Data!$L:$N,3, FALSE) &amp; ",""" &amp; VLOOKUP(BU$1,Data!$L:$M,2, FALSE) &amp; """;"   )             )</f>
        <v/>
      </c>
      <c r="BV111" t="str">
        <f>IF(Data!$L112=BV$1, "",             IF(ISERR(SEARCH(BV$1,Data!$H112)),        "",          ";" &amp; VLOOKUP(BV$1,Data!$L:$N,3, FALSE) &amp; ",""" &amp; VLOOKUP(BV$1,Data!$L:$M,2, FALSE) &amp; """;"   )             )</f>
        <v/>
      </c>
      <c r="BW111" t="str">
        <f>IF(Data!$L112=BW$1, "",             IF(ISERR(SEARCH(BW$1,Data!$H112)),        "",          ";" &amp; VLOOKUP(BW$1,Data!$L:$N,3, FALSE) &amp; ",""" &amp; VLOOKUP(BW$1,Data!$L:$M,2, FALSE) &amp; """;"   )             )</f>
        <v/>
      </c>
      <c r="BX111" t="str">
        <f>IF(Data!$L112=BX$1, "",             IF(ISERR(SEARCH(BX$1,Data!$H112)),        "",          ";" &amp; VLOOKUP(BX$1,Data!$L:$N,3, FALSE) &amp; ",""" &amp; VLOOKUP(BX$1,Data!$L:$M,2, FALSE) &amp; """;"   )             )</f>
        <v/>
      </c>
      <c r="BY111" t="str">
        <f>IF(Data!$L112=BY$1, "",             IF(ISERR(SEARCH(BY$1,Data!$H112)),        "",          ";" &amp; VLOOKUP(BY$1,Data!$L:$N,3, FALSE) &amp; ",""" &amp; VLOOKUP(BY$1,Data!$L:$M,2, FALSE) &amp; """;"   )             )</f>
        <v/>
      </c>
      <c r="BZ111" t="str">
        <f>IF(Data!$L112=BZ$1, "",             IF(ISERR(SEARCH(BZ$1,Data!$H112)),        "",          ";" &amp; VLOOKUP(BZ$1,Data!$L:$N,3, FALSE) &amp; ",""" &amp; VLOOKUP(BZ$1,Data!$L:$M,2, FALSE) &amp; """;"   )             )</f>
        <v/>
      </c>
      <c r="CA111" t="str">
        <f>IF(Data!$L112=CA$1, "",             IF(ISERR(SEARCH(CA$1,Data!$H112)),        "",          ";" &amp; VLOOKUP(CA$1,Data!$L:$N,3, FALSE) &amp; ",""" &amp; VLOOKUP(CA$1,Data!$L:$M,2, FALSE) &amp; """;"   )             )</f>
        <v/>
      </c>
      <c r="CB111" t="str">
        <f>IF(Data!$L112=CB$1, "",             IF(ISERR(SEARCH(CB$1,Data!$H112)),        "",          ";" &amp; VLOOKUP(CB$1,Data!$L:$N,3, FALSE) &amp; ",""" &amp; VLOOKUP(CB$1,Data!$L:$M,2, FALSE) &amp; """;"   )             )</f>
        <v/>
      </c>
      <c r="CC111" t="str">
        <f>IF(Data!$L112=CC$1, "",             IF(ISERR(SEARCH(CC$1,Data!$H112)),        "",          ";" &amp; VLOOKUP(CC$1,Data!$L:$N,3, FALSE) &amp; ",""" &amp; VLOOKUP(CC$1,Data!$L:$M,2, FALSE) &amp; """;"   )             )</f>
        <v/>
      </c>
      <c r="CD111" t="str">
        <f>IF(Data!$L112=CD$1, "",             IF(ISERR(SEARCH(CD$1,Data!$H112)),        "",          ";" &amp; VLOOKUP(CD$1,Data!$L:$N,3, FALSE) &amp; ",""" &amp; VLOOKUP(CD$1,Data!$L:$M,2, FALSE) &amp; """;"   )             )</f>
        <v/>
      </c>
      <c r="CE111" t="str">
        <f>IF(Data!$L112=CE$1, "",             IF(ISERR(SEARCH(CE$1,Data!$H112)),        "",          ";" &amp; VLOOKUP(CE$1,Data!$L:$N,3, FALSE) &amp; ",""" &amp; VLOOKUP(CE$1,Data!$L:$M,2, FALSE) &amp; """;"   )             )</f>
        <v/>
      </c>
      <c r="CF111" t="str">
        <f>IF(Data!$L112=CF$1, "",             IF(ISERR(SEARCH(CF$1,Data!$H112)),        "",          ";" &amp; VLOOKUP(CF$1,Data!$L:$N,3, FALSE) &amp; ",""" &amp; VLOOKUP(CF$1,Data!$L:$M,2, FALSE) &amp; """;"   )             )</f>
        <v/>
      </c>
      <c r="CG111" t="str">
        <f>IF(Data!$L112=CG$1, "",             IF(ISERR(SEARCH(CG$1,Data!$H112)),        "",          ";" &amp; VLOOKUP(CG$1,Data!$L:$N,3, FALSE) &amp; ",""" &amp; VLOOKUP(CG$1,Data!$L:$M,2, FALSE) &amp; """;"   )             )</f>
        <v/>
      </c>
      <c r="CH111" t="str">
        <f>IF(Data!$L112=CH$1, "",             IF(ISERR(SEARCH(CH$1,Data!$H112)),        "",          ";" &amp; VLOOKUP(CH$1,Data!$L:$N,3, FALSE) &amp; ",""" &amp; VLOOKUP(CH$1,Data!$L:$M,2, FALSE) &amp; """;"   )             )</f>
        <v/>
      </c>
      <c r="CI111" t="str">
        <f>IF(Data!$L112=CI$1, "",             IF(ISERR(SEARCH(CI$1,Data!$H112)),        "",          ";" &amp; VLOOKUP(CI$1,Data!$L:$N,3, FALSE) &amp; ",""" &amp; VLOOKUP(CI$1,Data!$L:$M,2, FALSE) &amp; """;"   )             )</f>
        <v/>
      </c>
      <c r="CJ111" t="str">
        <f>IF(Data!$L112=CJ$1, "",             IF(ISERR(SEARCH(CJ$1,Data!$H112)),        "",          ";" &amp; VLOOKUP(CJ$1,Data!$L:$N,3, FALSE) &amp; ",""" &amp; VLOOKUP(CJ$1,Data!$L:$M,2, FALSE) &amp; """;"   )             )</f>
        <v/>
      </c>
      <c r="CK111" t="str">
        <f>IF(Data!$L112=CK$1, "",             IF(ISERR(SEARCH(CK$1,Data!$H112)),        "",          ";" &amp; VLOOKUP(CK$1,Data!$L:$N,3, FALSE) &amp; ",""" &amp; VLOOKUP(CK$1,Data!$L:$M,2, FALSE) &amp; """;"   )             )</f>
        <v/>
      </c>
      <c r="CL111" t="str">
        <f>IF(Data!$L112=CL$1, "",             IF(ISERR(SEARCH(CL$1,Data!$H112)),        "",          ";" &amp; VLOOKUP(CL$1,Data!$L:$N,3, FALSE) &amp; ",""" &amp; VLOOKUP(CL$1,Data!$L:$M,2, FALSE) &amp; """;"   )             )</f>
        <v/>
      </c>
      <c r="CM111" t="str">
        <f>IF(Data!$L112=CM$1, "",             IF(ISERR(SEARCH(CM$1,Data!$H112)),        "",          ";" &amp; VLOOKUP(CM$1,Data!$L:$N,3, FALSE) &amp; ",""" &amp; VLOOKUP(CM$1,Data!$L:$M,2, FALSE) &amp; """;"   )             )</f>
        <v/>
      </c>
      <c r="CN111" t="str">
        <f>IF(Data!$L112=CN$1, "",             IF(ISERR(SEARCH(CN$1,Data!$H112)),        "",          ";" &amp; VLOOKUP(CN$1,Data!$L:$N,3, FALSE) &amp; ",""" &amp; VLOOKUP(CN$1,Data!$L:$M,2, FALSE) &amp; """;"   )             )</f>
        <v/>
      </c>
      <c r="CO111" t="str">
        <f>IF(Data!$L112=CO$1, "",             IF(ISERR(SEARCH(CO$1,Data!$H112)),        "",          ";" &amp; VLOOKUP(CO$1,Data!$L:$N,3, FALSE) &amp; ",""" &amp; VLOOKUP(CO$1,Data!$L:$M,2, FALSE) &amp; """;"   )             )</f>
        <v/>
      </c>
      <c r="CP111" t="str">
        <f>IF(Data!$L112=CP$1, "",             IF(ISERR(SEARCH(CP$1,Data!$H112)),        "",          ";" &amp; VLOOKUP(CP$1,Data!$L:$N,3, FALSE) &amp; ",""" &amp; VLOOKUP(CP$1,Data!$L:$M,2, FALSE) &amp; """;"   )             )</f>
        <v/>
      </c>
      <c r="CQ111" t="str">
        <f>IF(Data!$L112=CQ$1, "",             IF(ISERR(SEARCH(CQ$1,Data!$H112)),        "",          ";" &amp; VLOOKUP(CQ$1,Data!$L:$N,3, FALSE) &amp; ",""" &amp; VLOOKUP(CQ$1,Data!$L:$M,2, FALSE) &amp; """;"   )             )</f>
        <v/>
      </c>
      <c r="CR111" t="str">
        <f>IF(Data!$L112=CR$1, "",             IF(ISERR(SEARCH(CR$1,Data!$H112)),        "",          ";" &amp; VLOOKUP(CR$1,Data!$L:$N,3, FALSE) &amp; ",""" &amp; VLOOKUP(CR$1,Data!$L:$M,2, FALSE) &amp; """;"   )             )</f>
        <v/>
      </c>
      <c r="CS111" t="str">
        <f>IF(Data!$L112=CS$1, "",             IF(ISERR(SEARCH(CS$1,Data!$H112)),        "",          ";" &amp; VLOOKUP(CS$1,Data!$L:$N,3, FALSE) &amp; ",""" &amp; VLOOKUP(CS$1,Data!$L:$M,2, FALSE) &amp; """;"   )             )</f>
        <v/>
      </c>
      <c r="CT111" t="str">
        <f>IF(Data!$L112=CT$1, "",             IF(ISERR(SEARCH(CT$1,Data!$H112)),        "",          ";" &amp; VLOOKUP(CT$1,Data!$L:$N,3, FALSE) &amp; ",""" &amp; VLOOKUP(CT$1,Data!$L:$M,2, FALSE) &amp; """;"   )             )</f>
        <v/>
      </c>
      <c r="CU111" t="str">
        <f>IF(Data!$L112=CU$1, "",             IF(ISERR(SEARCH(CU$1,Data!$H112)),        "",          ";" &amp; VLOOKUP(CU$1,Data!$L:$N,3, FALSE) &amp; ",""" &amp; VLOOKUP(CU$1,Data!$L:$M,2, FALSE) &amp; """;"   )             )</f>
        <v/>
      </c>
      <c r="CV111" t="str">
        <f>IF(Data!$L112=CV$1, "",             IF(ISERR(SEARCH(CV$1,Data!$H112)),        "",          ";" &amp; VLOOKUP(CV$1,Data!$L:$N,3, FALSE) &amp; ",""" &amp; VLOOKUP(CV$1,Data!$L:$M,2, FALSE) &amp; """;"   )             )</f>
        <v/>
      </c>
      <c r="CW111" t="str">
        <f>IF(Data!$L112=CW$1, "",             IF(ISERR(SEARCH(CW$1,Data!$H112)),        "",          ";" &amp; VLOOKUP(CW$1,Data!$L:$N,3, FALSE) &amp; ",""" &amp; VLOOKUP(CW$1,Data!$L:$M,2, FALSE) &amp; """;"   )             )</f>
        <v/>
      </c>
      <c r="CX111" t="str">
        <f>IF(Data!$L112=CX$1, "",             IF(ISERR(SEARCH(CX$1,Data!$H112)),        "",          ";" &amp; VLOOKUP(CX$1,Data!$L:$N,3, FALSE) &amp; ",""" &amp; VLOOKUP(CX$1,Data!$L:$M,2, FALSE) &amp; """;"   )             )</f>
        <v/>
      </c>
      <c r="CY111" t="str">
        <f>IF(Data!$L112=CY$1, "",             IF(ISERR(SEARCH(CY$1,Data!$H112)),        "",          ";" &amp; VLOOKUP(CY$1,Data!$L:$N,3, FALSE) &amp; ",""" &amp; VLOOKUP(CY$1,Data!$L:$M,2, FALSE) &amp; """;"   )             )</f>
        <v/>
      </c>
      <c r="CZ111" t="str">
        <f>IF(Data!$L112=CZ$1, "",             IF(ISERR(SEARCH(CZ$1,Data!$H112)),        "",          ";" &amp; VLOOKUP(CZ$1,Data!$L:$N,3, FALSE) &amp; ",""" &amp; VLOOKUP(CZ$1,Data!$L:$M,2, FALSE) &amp; """;"   )             )</f>
        <v/>
      </c>
      <c r="DA111" t="str">
        <f>IF(Data!$L112=DA$1, "",             IF(ISERR(SEARCH(DA$1,Data!$H112)),        "",          ";" &amp; VLOOKUP(DA$1,Data!$L:$N,3, FALSE) &amp; ",""" &amp; VLOOKUP(DA$1,Data!$L:$M,2, FALSE) &amp; """;"   )             )</f>
        <v/>
      </c>
      <c r="DB111" t="str">
        <f>IF(Data!$L112=DB$1, "",             IF(ISERR(SEARCH(DB$1,Data!$H112)),        "",          ";" &amp; VLOOKUP(DB$1,Data!$L:$N,3, FALSE) &amp; ",""" &amp; VLOOKUP(DB$1,Data!$L:$M,2, FALSE) &amp; """;"   )             )</f>
        <v/>
      </c>
      <c r="DC111" t="str">
        <f>IF(Data!$L112=DC$1, "",             IF(ISERR(SEARCH(DC$1,Data!$H112)),        "",          ";" &amp; VLOOKUP(DC$1,Data!$L:$N,3, FALSE) &amp; ",""" &amp; VLOOKUP(DC$1,Data!$L:$M,2, FALSE) &amp; """;"   )             )</f>
        <v>;00000000-0000-0000-0000-000000000008,"DROID";</v>
      </c>
      <c r="DD111" t="str">
        <f>IF(Data!$L112=DD$1, "",             IF(ISERR(SEARCH(DD$1,Data!$H112)),        "",          ";" &amp; VLOOKUP(DD$1,Data!$L:$N,3, FALSE) &amp; ",""" &amp; VLOOKUP(DD$1,Data!$L:$M,2, FALSE) &amp; """;"   )             )</f>
        <v/>
      </c>
      <c r="DE111" t="str">
        <f>IF(Data!$L112=DE$1, "",             IF(ISERR(SEARCH(DE$1,Data!$H112)),        "",          ";" &amp; VLOOKUP(DE$1,Data!$L:$N,3, FALSE) &amp; ",""" &amp; VLOOKUP(DE$1,Data!$L:$M,2, FALSE) &amp; """;"   )             )</f>
        <v/>
      </c>
      <c r="DF111" t="str">
        <f>IF(Data!$L112=DF$1, "",             IF(ISERR(SEARCH(DF$1,Data!$H112)),        "",          ";" &amp; VLOOKUP(DF$1,Data!$L:$N,3, FALSE) &amp; ",""" &amp; VLOOKUP(DF$1,Data!$L:$M,2, FALSE) &amp; """;"   )             )</f>
        <v/>
      </c>
      <c r="DG111" t="str">
        <f>IF(Data!$L112=DG$1, "",             IF(ISERR(SEARCH(DG$1,Data!$H112)),        "",          ";" &amp; VLOOKUP(DG$1,Data!$L:$N,3, FALSE) &amp; ",""" &amp; VLOOKUP(DG$1,Data!$L:$M,2, FALSE) &amp; """;"   )             )</f>
        <v/>
      </c>
      <c r="DH111" t="str">
        <f>IF(Data!$L112=DH$1, "",             IF(ISERR(SEARCH(DH$1,Data!$H112)),        "",          ";" &amp; VLOOKUP(DH$1,Data!$L:$N,3, FALSE) &amp; ",""" &amp; VLOOKUP(DH$1,Data!$L:$M,2, FALSE) &amp; """;"   )             )</f>
        <v/>
      </c>
      <c r="DI111" t="str">
        <f>IF(Data!$L112=DI$1, "",             IF(ISERR(SEARCH(DI$1,Data!$H112)),        "",          ";" &amp; VLOOKUP(DI$1,Data!$L:$N,3, FALSE) &amp; ",""" &amp; VLOOKUP(DI$1,Data!$L:$M,2, FALSE) &amp; """;"   )             )</f>
        <v/>
      </c>
      <c r="DJ111" t="str">
        <f>IF(Data!$L112=DJ$1, "",             IF(ISERR(SEARCH(DJ$1,Data!$H112)),        "",          ";" &amp; VLOOKUP(DJ$1,Data!$L:$N,3, FALSE) &amp; ",""" &amp; VLOOKUP(DJ$1,Data!$L:$M,2, FALSE) &amp; """;"   )             )</f>
        <v/>
      </c>
      <c r="DK111" t="str">
        <f>IF(Data!$L112=DK$1, "",             IF(ISERR(SEARCH(DK$1,Data!$H112)),        "",          ";" &amp; VLOOKUP(DK$1,Data!$L:$N,3, FALSE) &amp; ",""" &amp; VLOOKUP(DK$1,Data!$L:$M,2, FALSE) &amp; """;"   )             )</f>
        <v/>
      </c>
      <c r="DL111" t="str">
        <f>IF(Data!$L112=DL$1, "",             IF(ISERR(SEARCH(DL$1,Data!$H112)),        "",          ";" &amp; VLOOKUP(DL$1,Data!$L:$N,3, FALSE) &amp; ",""" &amp; VLOOKUP(DL$1,Data!$L:$M,2, FALSE) &amp; """;"   )             )</f>
        <v/>
      </c>
      <c r="DM111" t="str">
        <f>IF(Data!$L112=DM$1, "",             IF(ISERR(SEARCH(DM$1,Data!$H112)),        "",          ";" &amp; VLOOKUP(DM$1,Data!$L:$N,3, FALSE) &amp; ",""" &amp; VLOOKUP(DM$1,Data!$L:$M,2, FALSE) &amp; """;"   )             )</f>
        <v/>
      </c>
      <c r="DN111" t="str">
        <f>IF(Data!$L112=DN$1, "",             IF(ISERR(SEARCH(DN$1,Data!$H112)),        "",          ";" &amp; VLOOKUP(DN$1,Data!$L:$N,3, FALSE) &amp; ",""" &amp; VLOOKUP(DN$1,Data!$L:$M,2, FALSE) &amp; """;"   )             )</f>
        <v/>
      </c>
      <c r="DO111" t="str">
        <f>IF(Data!$L112=DO$1, "",             IF(ISERR(SEARCH(DO$1,Data!$H112)),        "",          ";" &amp; VLOOKUP(DO$1,Data!$L:$N,3, FALSE) &amp; ",""" &amp; VLOOKUP(DO$1,Data!$L:$M,2, FALSE) &amp; """;"   )             )</f>
        <v/>
      </c>
      <c r="DP111" t="str">
        <f>IF(Data!$L112=DP$1, "",             IF(ISERR(SEARCH(DP$1,Data!$H112)),        "",          ";" &amp; VLOOKUP(DP$1,Data!$L:$N,3, FALSE) &amp; ",""" &amp; VLOOKUP(DP$1,Data!$L:$M,2, FALSE) &amp; """;"   )             )</f>
        <v/>
      </c>
      <c r="DQ111" t="str">
        <f>IF(Data!$L112=DQ$1, "",             IF(ISERR(SEARCH(DQ$1,Data!$H112)),        "",          ";" &amp; VLOOKUP(DQ$1,Data!$L:$N,3, FALSE) &amp; ",""" &amp; VLOOKUP(DQ$1,Data!$L:$M,2, FALSE) &amp; """;"   )             )</f>
        <v/>
      </c>
      <c r="DR111" t="str">
        <f>IF(Data!$L112=DR$1, "",             IF(ISERR(SEARCH(DR$1,Data!$H112)),        "",          ";" &amp; VLOOKUP(DR$1,Data!$L:$N,3, FALSE) &amp; ",""" &amp; VLOOKUP(DR$1,Data!$L:$M,2, FALSE) &amp; """;"   )             )</f>
        <v/>
      </c>
      <c r="DS111" t="str">
        <f>IF(Data!$L112=DS$1, "",             IF(ISERR(SEARCH(DS$1,Data!$H112)),        "",          ";" &amp; VLOOKUP(DS$1,Data!$L:$N,3, FALSE) &amp; ",""" &amp; VLOOKUP(DS$1,Data!$L:$M,2, FALSE) &amp; """;"   )             )</f>
        <v/>
      </c>
      <c r="DT111" t="str">
        <f>IF(Data!$L112=DT$1, "",             IF(ISERR(SEARCH(DT$1,Data!$H112)),        "",          ";" &amp; VLOOKUP(DT$1,Data!$L:$N,3, FALSE) &amp; ",""" &amp; VLOOKUP(DT$1,Data!$L:$M,2, FALSE) &amp; """;"   )             )</f>
        <v/>
      </c>
      <c r="DU111" t="str">
        <f>IF(Data!$L112=DU$1, "",             IF(ISERR(SEARCH(DU$1,Data!$H112)),        "",          ";" &amp; VLOOKUP(DU$1,Data!$L:$N,3, FALSE) &amp; ",""" &amp; VLOOKUP(DU$1,Data!$L:$M,2, FALSE) &amp; """;"   )             )</f>
        <v/>
      </c>
      <c r="DV111" t="str">
        <f>IF(Data!$L112=DV$1, "",             IF(ISERR(SEARCH(DV$1,Data!$H112)),        "",          ";" &amp; VLOOKUP(DV$1,Data!$L:$N,3, FALSE) &amp; ",""" &amp; VLOOKUP(DV$1,Data!$L:$M,2, FALSE) &amp; """;"   )             )</f>
        <v/>
      </c>
      <c r="DW111" t="str">
        <f>IF(Data!$L112=DW$1, "",             IF(ISERR(SEARCH(DW$1,Data!$H112)),        "",          ";" &amp; VLOOKUP(DW$1,Data!$L:$N,3, FALSE) &amp; ",""" &amp; VLOOKUP(DW$1,Data!$L:$M,2, FALSE) &amp; """;"   )             )</f>
        <v/>
      </c>
      <c r="DX111" t="str">
        <f>IF(Data!$L112=DX$1, "",             IF(ISERR(SEARCH(DX$1,Data!$H112)),        "",          ";" &amp; VLOOKUP(DX$1,Data!$L:$N,3, FALSE) &amp; ",""" &amp; VLOOKUP(DX$1,Data!$L:$M,2, FALSE) &amp; """;"   )             )</f>
        <v/>
      </c>
      <c r="DY111" t="str">
        <f>IF(Data!$L112=DY$1, "",             IF(ISERR(SEARCH(DY$1,Data!$H112)),        "",          ";" &amp; VLOOKUP(DY$1,Data!$L:$N,3, FALSE) &amp; ",""" &amp; VLOOKUP(DY$1,Data!$L:$M,2, FALSE) &amp; """;"   )             )</f>
        <v/>
      </c>
      <c r="DZ111" t="str">
        <f>IF(Data!$L112=DZ$1, "",             IF(ISERR(SEARCH(DZ$1,Data!$H112)),        "",          ";" &amp; VLOOKUP(DZ$1,Data!$L:$N,3, FALSE) &amp; ",""" &amp; VLOOKUP(DZ$1,Data!$L:$M,2, FALSE) &amp; """;"   )             )</f>
        <v/>
      </c>
      <c r="EA111" t="str">
        <f>IF(Data!$L112=EA$1, "",             IF(ISERR(SEARCH(EA$1,Data!$H112)),        "",          ";" &amp; VLOOKUP(EA$1,Data!$L:$N,3, FALSE) &amp; ",""" &amp; VLOOKUP(EA$1,Data!$L:$M,2, FALSE) &amp; """;"   )             )</f>
        <v/>
      </c>
      <c r="EB111" t="str">
        <f>IF(Data!$L112=EB$1, "",             IF(ISERR(SEARCH(EB$1,Data!$H112)),        "",          ";" &amp; VLOOKUP(EB$1,Data!$L:$N,3, FALSE) &amp; ",""" &amp; VLOOKUP(EB$1,Data!$L:$M,2, FALSE) &amp; """;"   )             )</f>
        <v/>
      </c>
      <c r="EC111" t="str">
        <f>IF(Data!$L112=EC$1, "",             IF(ISERR(SEARCH(EC$1,Data!$H112)),        "",          ";" &amp; VLOOKUP(EC$1,Data!$L:$N,3, FALSE) &amp; ",""" &amp; VLOOKUP(EC$1,Data!$L:$M,2, FALSE) &amp; """;"   )             )</f>
        <v/>
      </c>
      <c r="ED111" t="str">
        <f>IF(Data!$L112=ED$1, "",             IF(ISERR(SEARCH(ED$1,Data!$H112)),        "",          ";" &amp; VLOOKUP(ED$1,Data!$L:$N,3, FALSE) &amp; ",""" &amp; VLOOKUP(ED$1,Data!$L:$M,2, FALSE) &amp; """;"   )             )</f>
        <v/>
      </c>
      <c r="EE111" t="str">
        <f>IF(Data!$L112=EE$1, "",             IF(ISERR(SEARCH(EE$1,Data!$H112)),        "",          ";" &amp; VLOOKUP(EE$1,Data!$L:$N,3, FALSE) &amp; ",""" &amp; VLOOKUP(EE$1,Data!$L:$M,2, FALSE) &amp; """;"   )             )</f>
        <v/>
      </c>
      <c r="EF111" t="str">
        <f>IF(Data!$L112=EF$1, "",             IF(ISERR(SEARCH(EF$1,Data!$H112)),        "",          ";" &amp; VLOOKUP(EF$1,Data!$L:$N,3, FALSE) &amp; ",""" &amp; VLOOKUP(EF$1,Data!$L:$M,2, FALSE) &amp; """;"   )             )</f>
        <v/>
      </c>
      <c r="EG111" t="str">
        <f>IF(Data!$L112=EG$1, "",             IF(ISERR(SEARCH(EG$1,Data!$H112)),        "",          ";" &amp; VLOOKUP(EG$1,Data!$L:$N,3, FALSE) &amp; ",""" &amp; VLOOKUP(EG$1,Data!$L:$M,2, FALSE) &amp; """;"   )             )</f>
        <v/>
      </c>
      <c r="EH111" t="str">
        <f>IF(Data!$L112=EH$1, "",             IF(ISERR(SEARCH(EH$1,Data!$H112)),        "",          ";" &amp; VLOOKUP(EH$1,Data!$L:$N,3, FALSE) &amp; ",""" &amp; VLOOKUP(EH$1,Data!$L:$M,2, FALSE) &amp; """;"   )             )</f>
        <v/>
      </c>
      <c r="EI111" t="str">
        <f>IF(Data!$L112=EI$1, "",             IF(ISERR(SEARCH(EI$1,Data!$H112)),        "",          ";" &amp; VLOOKUP(EI$1,Data!$L:$N,3, FALSE) &amp; ",""" &amp; VLOOKUP(EI$1,Data!$L:$M,2, FALSE) &amp; """;"   )             )</f>
        <v/>
      </c>
      <c r="EJ111" t="str">
        <f>IF(Data!$L112=EJ$1, "",             IF(ISERR(SEARCH(EJ$1,Data!$H112)),        "",          ";" &amp; VLOOKUP(EJ$1,Data!$L:$N,3, FALSE) &amp; ",""" &amp; VLOOKUP(EJ$1,Data!$L:$M,2, FALSE) &amp; """;"   )             )</f>
        <v/>
      </c>
      <c r="EK111" t="str">
        <f>IF(Data!$L112=EK$1, "",             IF(ISERR(SEARCH(EK$1,Data!$H112)),        "",          ";" &amp; VLOOKUP(EK$1,Data!$L:$N,3, FALSE) &amp; ",""" &amp; VLOOKUP(EK$1,Data!$L:$M,2, FALSE) &amp; """;"   )             )</f>
        <v/>
      </c>
      <c r="EL111" t="str">
        <f>IF(Data!$L112=EL$1, "",             IF(ISERR(SEARCH(EL$1,Data!$H112)),        "",          ";" &amp; VLOOKUP(EL$1,Data!$L:$N,3, FALSE) &amp; ",""" &amp; VLOOKUP(EL$1,Data!$L:$M,2, FALSE) &amp; """;"   )             )</f>
        <v/>
      </c>
      <c r="EM111" t="str">
        <f>IF(Data!$L112=EM$1, "",             IF(ISERR(SEARCH(EM$1,Data!$H112)),        "",          ";" &amp; VLOOKUP(EM$1,Data!$L:$N,3, FALSE) &amp; ",""" &amp; VLOOKUP(EM$1,Data!$L:$M,2, FALSE) &amp; """;"   )             )</f>
        <v/>
      </c>
      <c r="EN111" t="str">
        <f>IF(Data!$L112=EN$1, "",             IF(ISERR(SEARCH(EN$1,Data!$H112)),        "",          ";" &amp; VLOOKUP(EN$1,Data!$L:$N,3, FALSE) &amp; ",""" &amp; VLOOKUP(EN$1,Data!$L:$M,2, FALSE) &amp; """;"   )             )</f>
        <v/>
      </c>
      <c r="EO111" t="str">
        <f>IF(Data!$L112=EO$1, "",             IF(ISERR(SEARCH(EO$1,Data!$H112)),        "",          ";" &amp; VLOOKUP(EO$1,Data!$L:$N,3, FALSE) &amp; ",""" &amp; VLOOKUP(EO$1,Data!$L:$M,2, FALSE) &amp; """;"   )             )</f>
        <v/>
      </c>
      <c r="EP111" t="str">
        <f>IF(Data!$L112=EP$1, "",             IF(ISERR(SEARCH(EP$1,Data!$H112)),        "",          ";" &amp; VLOOKUP(EP$1,Data!$L:$N,3, FALSE) &amp; ",""" &amp; VLOOKUP(EP$1,Data!$L:$M,2, FALSE) &amp; """;"   )             )</f>
        <v/>
      </c>
      <c r="EQ111" t="str">
        <f>IF(Data!$L112=EQ$1, "",             IF(ISERR(SEARCH(EQ$1,Data!$H112)),        "",          ";" &amp; VLOOKUP(EQ$1,Data!$L:$N,3, FALSE) &amp; ",""" &amp; VLOOKUP(EQ$1,Data!$L:$M,2, FALSE) &amp; """;"   )             )</f>
        <v/>
      </c>
      <c r="ER111" t="str">
        <f>IF(Data!$L112=ER$1, "",             IF(ISERR(SEARCH(ER$1,Data!$H112)),        "",          ";" &amp; VLOOKUP(ER$1,Data!$L:$N,3, FALSE) &amp; ",""" &amp; VLOOKUP(ER$1,Data!$L:$M,2, FALSE) &amp; """;"   )             )</f>
        <v/>
      </c>
      <c r="ES111" t="str">
        <f>IF(Data!$L112=ES$1, "",             IF(ISERR(SEARCH(ES$1,Data!$H112)),        "",          ";" &amp; VLOOKUP(ES$1,Data!$L:$N,3, FALSE) &amp; ",""" &amp; VLOOKUP(ES$1,Data!$L:$M,2, FALSE) &amp; """;"   )             )</f>
        <v/>
      </c>
      <c r="ET111" t="str">
        <f>IF(Data!$L112=ET$1, "",             IF(ISERR(SEARCH(ET$1,Data!$H112)),        "",          ";" &amp; VLOOKUP(ET$1,Data!$L:$N,3, FALSE) &amp; ",""" &amp; VLOOKUP(ET$1,Data!$L:$M,2, FALSE) &amp; """;"   )             )</f>
        <v/>
      </c>
      <c r="EU111" t="str">
        <f>IF(Data!$L112=EU$1, "",             IF(ISERR(SEARCH(EU$1,Data!$H112)),        "",          ";" &amp; VLOOKUP(EU$1,Data!$L:$N,3, FALSE) &amp; ",""" &amp; VLOOKUP(EU$1,Data!$L:$M,2, FALSE) &amp; """;"   )             )</f>
        <v/>
      </c>
      <c r="EV111" t="str">
        <f>IF(Data!$L112=EV$1, "",             IF(ISERR(SEARCH(EV$1,Data!$H112)),        "",          ";" &amp; VLOOKUP(EV$1,Data!$L:$N,3, FALSE) &amp; ",""" &amp; VLOOKUP(EV$1,Data!$L:$M,2, FALSE) &amp; """;"   )             )</f>
        <v/>
      </c>
      <c r="EW111" t="str">
        <f>IF(Data!$L112=EW$1, "",             IF(ISERR(SEARCH(EW$1,Data!$H112)),        "",          ";" &amp; VLOOKUP(EW$1,Data!$L:$N,3, FALSE) &amp; ",""" &amp; VLOOKUP(EW$1,Data!$L:$M,2, FALSE) &amp; """;"   )             )</f>
        <v/>
      </c>
      <c r="EX111" t="str">
        <f>IF(Data!$L112=EX$1, "",             IF(ISERR(SEARCH(EX$1,Data!$H112)),        "",          ";" &amp; VLOOKUP(EX$1,Data!$L:$N,3, FALSE) &amp; ",""" &amp; VLOOKUP(EX$1,Data!$L:$M,2, FALSE) &amp; """;"   )             )</f>
        <v/>
      </c>
      <c r="EY111" t="str">
        <f>IF(Data!$L112=EY$1, "",             IF(ISERR(SEARCH(EY$1,Data!$H112)),        "",          ";" &amp; VLOOKUP(EY$1,Data!$L:$N,3, FALSE) &amp; ",""" &amp; VLOOKUP(EY$1,Data!$L:$M,2, FALSE) &amp; """;"   )             )</f>
        <v/>
      </c>
      <c r="EZ111" t="str">
        <f>IF(Data!$L112=EZ$1, "",             IF(ISERR(SEARCH(EZ$1,Data!$H112)),        "",          ";" &amp; VLOOKUP(EZ$1,Data!$L:$N,3, FALSE) &amp; ",""" &amp; VLOOKUP(EZ$1,Data!$L:$M,2, FALSE) &amp; """;"   )             )</f>
        <v/>
      </c>
      <c r="FA111" t="str">
        <f>IF(Data!$L112=FA$1, "",             IF(ISERR(SEARCH(FA$1,Data!$H112)),        "",          ";" &amp; VLOOKUP(FA$1,Data!$L:$N,3, FALSE) &amp; ",""" &amp; VLOOKUP(FA$1,Data!$L:$M,2, FALSE) &amp; """;"   )             )</f>
        <v/>
      </c>
      <c r="FB111" t="str">
        <f>IF(Data!$L112=FB$1, "",             IF(ISERR(SEARCH(FB$1,Data!$H112)),        "",          ";" &amp; VLOOKUP(FB$1,Data!$L:$N,3, FALSE) &amp; ",""" &amp; VLOOKUP(FB$1,Data!$L:$M,2, FALSE) &amp; """;"   )             )</f>
        <v/>
      </c>
      <c r="FC111" t="str">
        <f>IF(Data!$L112=FC$1, "",             IF(ISERR(SEARCH(FC$1,Data!$H112)),        "",          ";" &amp; VLOOKUP(FC$1,Data!$L:$N,3, FALSE) &amp; ",""" &amp; VLOOKUP(FC$1,Data!$L:$M,2, FALSE) &amp; """;"   )             )</f>
        <v/>
      </c>
      <c r="FD111" t="str">
        <f>IF(Data!$L112=FD$1, "",             IF(ISERR(SEARCH(FD$1,Data!$H112)),        "",          ";" &amp; VLOOKUP(FD$1,Data!$L:$N,3, FALSE) &amp; ",""" &amp; VLOOKUP(FD$1,Data!$L:$M,2, FALSE) &amp; """;"   )             )</f>
        <v/>
      </c>
      <c r="FE111" t="str">
        <f>IF(Data!$L112=FE$1, "",             IF(ISERR(SEARCH(FE$1,Data!$H112)),        "",          ";" &amp; VLOOKUP(FE$1,Data!$L:$N,3, FALSE) &amp; ",""" &amp; VLOOKUP(FE$1,Data!$L:$M,2, FALSE) &amp; """;"   )             )</f>
        <v/>
      </c>
      <c r="FF111" t="str">
        <f>IF(Data!$L112=FF$1, "",             IF(ISERR(SEARCH(FF$1,Data!$H112)),        "",          ";" &amp; VLOOKUP(FF$1,Data!$L:$N,3, FALSE) &amp; ",""" &amp; VLOOKUP(FF$1,Data!$L:$M,2, FALSE) &amp; """;"   )             )</f>
        <v/>
      </c>
      <c r="FG111" t="str">
        <f>IF(Data!$L112=FG$1, "",             IF(ISERR(SEARCH(FG$1,Data!$H112)),        "",          ";" &amp; VLOOKUP(FG$1,Data!$L:$N,3, FALSE) &amp; ",""" &amp; VLOOKUP(FG$1,Data!$L:$M,2, FALSE) &amp; """;"   )             )</f>
        <v/>
      </c>
      <c r="FH111" t="str">
        <f>IF(Data!$L112=FH$1, "",             IF(ISERR(SEARCH(FH$1,Data!$H112)),        "",          ";" &amp; VLOOKUP(FH$1,Data!$L:$N,3, FALSE) &amp; ",""" &amp; VLOOKUP(FH$1,Data!$L:$M,2, FALSE) &amp; """;"   )             )</f>
        <v/>
      </c>
      <c r="FI111" t="str">
        <f>IF(Data!$L112=FI$1, "",             IF(ISERR(SEARCH(FI$1,Data!$H112)),        "",          ";" &amp; VLOOKUP(FI$1,Data!$L:$N,3, FALSE) &amp; ",""" &amp; VLOOKUP(FI$1,Data!$L:$M,2, FALSE) &amp; """;"   )             )</f>
        <v/>
      </c>
      <c r="FJ111" t="str">
        <f>IF(Data!$L112=FJ$1, "",             IF(ISERR(SEARCH(FJ$1,Data!$H112)),        "",          ";" &amp; VLOOKUP(FJ$1,Data!$L:$N,3, FALSE) &amp; ",""" &amp; VLOOKUP(FJ$1,Data!$L:$M,2, FALSE) &amp; """;"   )             )</f>
        <v/>
      </c>
      <c r="FK111" t="str">
        <f>IF(Data!$L112=FK$1, "",             IF(ISERR(SEARCH(FK$1,Data!$H112)),        "",          ";" &amp; VLOOKUP(FK$1,Data!$L:$N,3, FALSE) &amp; ",""" &amp; VLOOKUP(FK$1,Data!$L:$M,2, FALSE) &amp; """;"   )             )</f>
        <v/>
      </c>
      <c r="FL111" t="str">
        <f>IF(Data!$L112=FL$1, "",             IF(ISERR(SEARCH(FL$1,Data!$H112)),        "",          ";" &amp; VLOOKUP(FL$1,Data!$L:$N,3, FALSE) &amp; ",""" &amp; VLOOKUP(FL$1,Data!$L:$M,2, FALSE) &amp; """;"   )             )</f>
        <v/>
      </c>
      <c r="FM111" t="str">
        <f>IF(Data!$L112=FM$1, "",             IF(ISERR(SEARCH(FM$1,Data!$H112)),        "",          ";" &amp; VLOOKUP(FM$1,Data!$L:$N,3, FALSE) &amp; ",""" &amp; VLOOKUP(FM$1,Data!$L:$M,2, FALSE) &amp; """;"   )             )</f>
        <v/>
      </c>
      <c r="FN111" t="str">
        <f>IF(Data!$L112=FN$1, "",             IF(ISERR(SEARCH(FN$1,Data!$H112)),        "",          ";" &amp; VLOOKUP(FN$1,Data!$L:$N,3, FALSE) &amp; ",""" &amp; VLOOKUP(FN$1,Data!$L:$M,2, FALSE) &amp; """;"   )             )</f>
        <v/>
      </c>
      <c r="FO111" t="str">
        <f>IF(Data!$L112=FO$1, "",             IF(ISERR(SEARCH(FO$1,Data!$H112)),        "",          ";" &amp; VLOOKUP(FO$1,Data!$L:$N,3, FALSE) &amp; ",""" &amp; VLOOKUP(FO$1,Data!$L:$M,2, FALSE) &amp; """;"   )             )</f>
        <v/>
      </c>
      <c r="FP111" t="str">
        <f>IF(Data!$L112=FP$1, "",             IF(ISERR(SEARCH(FP$1,Data!$H112)),        "",          ";" &amp; VLOOKUP(FP$1,Data!$L:$N,3, FALSE) &amp; ",""" &amp; VLOOKUP(FP$1,Data!$L:$M,2, FALSE) &amp; """;"   )             )</f>
        <v/>
      </c>
      <c r="FQ111" t="str">
        <f>IF(Data!$L112=FQ$1, "",             IF(ISERR(SEARCH(FQ$1,Data!$H112)),        "",          ";" &amp; VLOOKUP(FQ$1,Data!$L:$N,3, FALSE) &amp; ",""" &amp; VLOOKUP(FQ$1,Data!$L:$M,2, FALSE) &amp; """;"   )             )</f>
        <v/>
      </c>
      <c r="FR111" t="str">
        <f>IF(Data!$L112=FR$1, "",             IF(ISERR(SEARCH(FR$1,Data!$H112)),        "",          ";" &amp; VLOOKUP(FR$1,Data!$L:$N,3, FALSE) &amp; ",""" &amp; VLOOKUP(FR$1,Data!$L:$M,2, FALSE) &amp; """;"   )             )</f>
        <v/>
      </c>
      <c r="FS111" t="str">
        <f>IF(Data!$L112=FS$1, "",             IF(ISERR(SEARCH(FS$1,Data!$H112)),        "",          ";" &amp; VLOOKUP(FS$1,Data!$L:$N,3, FALSE) &amp; ",""" &amp; VLOOKUP(FS$1,Data!$L:$M,2, FALSE) &amp; """;"   )             )</f>
        <v/>
      </c>
      <c r="FT111" t="str">
        <f>IF(Data!$L112=FT$1, "",             IF(ISERR(SEARCH(FT$1,Data!$H112)),        "",          ";" &amp; VLOOKUP(FT$1,Data!$L:$N,3, FALSE) &amp; ",""" &amp; VLOOKUP(FT$1,Data!$L:$M,2, FALSE) &amp; """;"   )             )</f>
        <v/>
      </c>
      <c r="FU111" t="str">
        <f>IF(Data!$L112=FU$1, "",             IF(ISERR(SEARCH(FU$1,Data!$H112)),        "",          ";" &amp; VLOOKUP(FU$1,Data!$L:$N,3, FALSE) &amp; ",""" &amp; VLOOKUP(FU$1,Data!$L:$M,2, FALSE) &amp; """;"   )             )</f>
        <v/>
      </c>
      <c r="FV111" t="str">
        <f>IF(Data!$L112=FV$1, "",             IF(ISERR(SEARCH(FV$1,Data!$H112)),        "",          ";" &amp; VLOOKUP(FV$1,Data!$L:$N,3, FALSE) &amp; ",""" &amp; VLOOKUP(FV$1,Data!$L:$M,2, FALSE) &amp; """;"   )             )</f>
        <v/>
      </c>
      <c r="FW111" t="str">
        <f>IF(Data!$L112=FW$1, "",             IF(ISERR(SEARCH(FW$1,Data!$H112)),        "",          ";" &amp; VLOOKUP(FW$1,Data!$L:$N,3, FALSE) &amp; ",""" &amp; VLOOKUP(FW$1,Data!$L:$M,2, FALSE) &amp; """;"   )             )</f>
        <v/>
      </c>
      <c r="FX111" t="str">
        <f>IF(Data!$L112=FX$1, "",             IF(ISERR(SEARCH(FX$1,Data!$H112)),        "",          ";" &amp; VLOOKUP(FX$1,Data!$L:$N,3, FALSE) &amp; ",""" &amp; VLOOKUP(FX$1,Data!$L:$M,2, FALSE) &amp; """;"   )             )</f>
        <v/>
      </c>
      <c r="FY111" t="str">
        <f>IF(Data!$L112=FY$1, "",             IF(ISERR(SEARCH(FY$1,Data!$H112)),        "",          ";" &amp; VLOOKUP(FY$1,Data!$L:$N,3, FALSE) &amp; ",""" &amp; VLOOKUP(FY$1,Data!$L:$M,2, FALSE) &amp; """;"   )             )</f>
        <v/>
      </c>
      <c r="FZ111" t="str">
        <f>IF(Data!$L112=FZ$1, "",             IF(ISERR(SEARCH(FZ$1,Data!$H112)),        "",          ";" &amp; VLOOKUP(FZ$1,Data!$L:$N,3, FALSE) &amp; ",""" &amp; VLOOKUP(FZ$1,Data!$L:$M,2, FALSE) &amp; """;"   )             )</f>
        <v/>
      </c>
      <c r="GA111" t="str">
        <f>IF(Data!$L112=GA$1, "",             IF(ISERR(SEARCH(GA$1,Data!$H112)),        "",          ";" &amp; VLOOKUP(GA$1,Data!$L:$N,3, FALSE) &amp; ",""" &amp; VLOOKUP(GA$1,Data!$L:$M,2, FALSE) &amp; """;"   )             )</f>
        <v/>
      </c>
      <c r="GB111" t="str">
        <f>IF(Data!$L112=GB$1, "",             IF(ISERR(SEARCH(GB$1,Data!$H112)),        "",          ";" &amp; VLOOKUP(GB$1,Data!$L:$N,3, FALSE) &amp; ",""" &amp; VLOOKUP(GB$1,Data!$L:$M,2, FALSE) &amp; """;"   )             )</f>
        <v/>
      </c>
      <c r="GC111" t="str">
        <f>IF(Data!$L112=GC$1, "",             IF(ISERR(SEARCH(GC$1,Data!$H112)),        "",          ";" &amp; VLOOKUP(GC$1,Data!$L:$N,3, FALSE) &amp; ",""" &amp; VLOOKUP(GC$1,Data!$L:$M,2, FALSE) &amp; """;"   )             )</f>
        <v/>
      </c>
      <c r="GD111" t="str">
        <f>IF(Data!$L112=GD$1, "",             IF(ISERR(SEARCH(GD$1,Data!$H112)),        "",          ";" &amp; VLOOKUP(GD$1,Data!$L:$N,3, FALSE) &amp; ",""" &amp; VLOOKUP(GD$1,Data!$L:$M,2, FALSE) &amp; """;"   )             )</f>
        <v/>
      </c>
      <c r="GE111" t="str">
        <f>IF(Data!$L112=GE$1, "",             IF(ISERR(SEARCH(GE$1,Data!$H112)),        "",          ";" &amp; VLOOKUP(GE$1,Data!$L:$N,3, FALSE) &amp; ",""" &amp; VLOOKUP(GE$1,Data!$L:$M,2, FALSE) &amp; """;"   )             )</f>
        <v/>
      </c>
      <c r="GF111" t="str">
        <f>IF(Data!$L112=GF$1, "",             IF(ISERR(SEARCH(GF$1,Data!$H112)),        "",          ";" &amp; VLOOKUP(GF$1,Data!$L:$N,3, FALSE) &amp; ",""" &amp; VLOOKUP(GF$1,Data!$L:$M,2, FALSE) &amp; """;"   )             )</f>
        <v/>
      </c>
      <c r="GG111" t="str">
        <f>IF(Data!$L112=GG$1, "",             IF(ISERR(SEARCH(GG$1,Data!$H112)),        "",          ";" &amp; VLOOKUP(GG$1,Data!$L:$N,3, FALSE) &amp; ",""" &amp; VLOOKUP(GG$1,Data!$L:$M,2, FALSE) &amp; """;"   )             )</f>
        <v/>
      </c>
      <c r="GH111" t="str">
        <f>IF(Data!$L112=GH$1, "",             IF(ISERR(SEARCH(GH$1,Data!$H112)),        "",          ";" &amp; VLOOKUP(GH$1,Data!$L:$N,3, FALSE) &amp; ",""" &amp; VLOOKUP(GH$1,Data!$L:$M,2, FALSE) &amp; """;"   )             )</f>
        <v/>
      </c>
      <c r="GI111" t="str">
        <f>IF(Data!$L112=GI$1, "",             IF(ISERR(SEARCH(GI$1,Data!$H112)),        "",          ";" &amp; VLOOKUP(GI$1,Data!$L:$N,3, FALSE) &amp; ",""" &amp; VLOOKUP(GI$1,Data!$L:$M,2, FALSE) &amp; """;"   )             )</f>
        <v/>
      </c>
      <c r="GJ111" t="str">
        <f>IF(Data!$L112=GJ$1, "",             IF(ISERR(SEARCH(GJ$1,Data!$H112)),        "",          ";" &amp; VLOOKUP(GJ$1,Data!$L:$N,3, FALSE) &amp; ",""" &amp; VLOOKUP(GJ$1,Data!$L:$M,2, FALSE) &amp; """;"   )             )</f>
        <v>;00000000-0000-0000-0000-000000000180,"HUMAN";</v>
      </c>
      <c r="GK111" t="str">
        <f>IF(Data!$L112=GK$1, "",             IF(ISERR(SEARCH(GK$1,Data!$H112)),        "",          ";" &amp; VLOOKUP(GK$1,Data!$L:$N,3, FALSE) &amp; ",""" &amp; VLOOKUP(GK$1,Data!$L:$M,2, FALSE) &amp; """;"   )             )</f>
        <v/>
      </c>
      <c r="GL111" t="str">
        <f>IF(Data!$L112=GL$1, "",             IF(ISERR(SEARCH(GL$1,Data!$H112)),        "",          ";" &amp; VLOOKUP(GL$1,Data!$L:$N,3, FALSE) &amp; ",""" &amp; VLOOKUP(GL$1,Data!$L:$M,2, FALSE) &amp; """;"   )             )</f>
        <v/>
      </c>
      <c r="GM111" t="str">
        <f>IF(Data!$L112=GM$1, "",             IF(ISERR(SEARCH(GM$1,Data!$H112)),        "",          ";" &amp; VLOOKUP(GM$1,Data!$L:$N,3, FALSE) &amp; ",""" &amp; VLOOKUP(GM$1,Data!$L:$M,2, FALSE) &amp; """;"   )             )</f>
        <v/>
      </c>
      <c r="GN111" t="str">
        <f>IF(Data!$L112=GN$1, "",             IF(ISERR(SEARCH(GN$1,Data!$H112)),        "",          ";" &amp; VLOOKUP(GN$1,Data!$L:$N,3, FALSE) &amp; ",""" &amp; VLOOKUP(GN$1,Data!$L:$M,2, FALSE) &amp; """;"   )             )</f>
        <v/>
      </c>
      <c r="GO111" t="str">
        <f>IF(Data!$L112=GO$1, "",             IF(ISERR(SEARCH(GO$1,Data!$H112)),        "",          ";" &amp; VLOOKUP(GO$1,Data!$L:$N,3, FALSE) &amp; ",""" &amp; VLOOKUP(GO$1,Data!$L:$M,2, FALSE) &amp; """;"   )             )</f>
        <v>;00000000-0000-0000-0000-000000000185,"HUMAN";</v>
      </c>
      <c r="GP111" t="str">
        <f>IF(Data!$L112=GP$1, "",             IF(ISERR(SEARCH(GP$1,Data!$H112)),        "",          ";" &amp; VLOOKUP(GP$1,Data!$L:$N,3, FALSE) &amp; ",""" &amp; VLOOKUP(GP$1,Data!$L:$M,2, FALSE) &amp; """;"   )             )</f>
        <v/>
      </c>
      <c r="GQ111" t="str">
        <f>IF(Data!$L112=GQ$1, "",             IF(ISERR(SEARCH(GQ$1,Data!$H112)),        "",          ";" &amp; VLOOKUP(GQ$1,Data!$L:$N,3, FALSE) &amp; ",""" &amp; VLOOKUP(GQ$1,Data!$L:$M,2, FALSE) &amp; """;"   )             )</f>
        <v/>
      </c>
      <c r="GR111" t="str">
        <f>IF(Data!$L112=GR$1, "",             IF(ISERR(SEARCH(GR$1,Data!$H112)),        "",          ";" &amp; VLOOKUP(GR$1,Data!$L:$N,3, FALSE) &amp; ",""" &amp; VLOOKUP(GR$1,Data!$L:$M,2, FALSE) &amp; """;"   )             )</f>
        <v/>
      </c>
      <c r="GS111" t="str">
        <f>IF(Data!$L112=GS$1, "",             IF(ISERR(SEARCH(GS$1,Data!$H112)),        "",          ";" &amp; VLOOKUP(GS$1,Data!$L:$N,3, FALSE) &amp; ",""" &amp; VLOOKUP(GS$1,Data!$L:$M,2, FALSE) &amp; """;"   )             )</f>
        <v/>
      </c>
      <c r="GT111" t="str">
        <f>IF(Data!$L112=GT$1, "",             IF(ISERR(SEARCH(GT$1,Data!$H112)),        "",          ";" &amp; VLOOKUP(GT$1,Data!$L:$N,3, FALSE) &amp; ",""" &amp; VLOOKUP(GT$1,Data!$L:$M,2, FALSE) &amp; """;"   )             )</f>
        <v/>
      </c>
      <c r="GU111" t="str">
        <f>IF(Data!$L112=GU$1, "",             IF(ISERR(SEARCH(GU$1,Data!$H112)),        "",          ";" &amp; VLOOKUP(GU$1,Data!$L:$N,3, FALSE) &amp; ",""" &amp; VLOOKUP(GU$1,Data!$L:$M,2, FALSE) &amp; """;"   )             )</f>
        <v/>
      </c>
      <c r="GV111" t="str">
        <f>IF(Data!$L112=GV$1, "",             IF(ISERR(SEARCH(GV$1,Data!$H112)),        "",          ";" &amp; VLOOKUP(GV$1,Data!$L:$N,3, FALSE) &amp; ",""" &amp; VLOOKUP(GV$1,Data!$L:$M,2, FALSE) &amp; """;"   )             )</f>
        <v/>
      </c>
      <c r="GW111" t="str">
        <f>IF(Data!$L112=GW$1, "",             IF(ISERR(SEARCH(GW$1,Data!$H112)),        "",          ";" &amp; VLOOKUP(GW$1,Data!$L:$N,3, FALSE) &amp; ",""" &amp; VLOOKUP(GW$1,Data!$L:$M,2, FALSE) &amp; """;"   )             )</f>
        <v/>
      </c>
      <c r="GX111" t="str">
        <f>IF(Data!$L112=GX$1, "",             IF(ISERR(SEARCH(GX$1,Data!$H112)),        "",          ";" &amp; VLOOKUP(GX$1,Data!$L:$N,3, FALSE) &amp; ",""" &amp; VLOOKUP(GX$1,Data!$L:$M,2, FALSE) &amp; """;"   )             )</f>
        <v/>
      </c>
      <c r="GY111" t="str">
        <f>IF(Data!$L112=GY$1, "",             IF(ISERR(SEARCH(GY$1,Data!$H112)),        "",          ";" &amp; VLOOKUP(GY$1,Data!$L:$N,3, FALSE) &amp; ",""" &amp; VLOOKUP(GY$1,Data!$L:$M,2, FALSE) &amp; """;"   )             )</f>
        <v/>
      </c>
      <c r="GZ111" t="str">
        <f>IF(Data!$L112=GZ$1, "",             IF(ISERR(SEARCH(GZ$1,Data!$H112)),        "",          ";" &amp; VLOOKUP(GZ$1,Data!$L:$N,3, FALSE) &amp; ",""" &amp; VLOOKUP(GZ$1,Data!$L:$M,2, FALSE) &amp; """;"   )             )</f>
        <v/>
      </c>
      <c r="HA111" t="str">
        <f>IF(Data!$L112=HA$1, "",             IF(ISERR(SEARCH(HA$1,Data!$H112)),        "",          ";" &amp; VLOOKUP(HA$1,Data!$L:$N,3, FALSE) &amp; ",""" &amp; VLOOKUP(HA$1,Data!$L:$M,2, FALSE) &amp; """;"   )             )</f>
        <v/>
      </c>
      <c r="HB111" t="str">
        <f>IF(Data!$L112=HB$1, "",             IF(ISERR(SEARCH(HB$1,Data!$H112)),        "",          ";" &amp; VLOOKUP(HB$1,Data!$L:$N,3, FALSE) &amp; ",""" &amp; VLOOKUP(HB$1,Data!$L:$M,2, FALSE) &amp; """;"   )             )</f>
        <v/>
      </c>
      <c r="HC111" t="str">
        <f>IF(Data!$L112=HC$1, "",             IF(ISERR(SEARCH(HC$1,Data!$H112)),        "",          ";" &amp; VLOOKUP(HC$1,Data!$L:$N,3, FALSE) &amp; ",""" &amp; VLOOKUP(HC$1,Data!$L:$M,2, FALSE) &amp; """;"   )             )</f>
        <v/>
      </c>
      <c r="HD111" t="str">
        <f>IF(Data!$L112=HD$1, "",             IF(ISERR(SEARCH(HD$1,Data!$H112)),        "",          ";" &amp; VLOOKUP(HD$1,Data!$L:$N,3, FALSE) &amp; ",""" &amp; VLOOKUP(HD$1,Data!$L:$M,2, FALSE) &amp; """;"   )             )</f>
        <v/>
      </c>
      <c r="HE111" t="str">
        <f>IF(Data!$L112=HE$1, "",             IF(ISERR(SEARCH(HE$1,Data!$H112)),        "",          ";" &amp; VLOOKUP(HE$1,Data!$L:$N,3, FALSE) &amp; ",""" &amp; VLOOKUP(HE$1,Data!$L:$M,2, FALSE) &amp; """;"   )             )</f>
        <v/>
      </c>
      <c r="HF111" t="str">
        <f>IF(Data!$L112=HF$1, "",             IF(ISERR(SEARCH(HF$1,Data!$H112)),        "",          ";" &amp; VLOOKUP(HF$1,Data!$L:$N,3, FALSE) &amp; ",""" &amp; VLOOKUP(HF$1,Data!$L:$M,2, FALSE) &amp; """;"   )             )</f>
        <v/>
      </c>
      <c r="HG111" t="str">
        <f>IF(Data!$L112=HG$1, "",             IF(ISERR(SEARCH(HG$1,Data!$H112)),        "",          ";" &amp; VLOOKUP(HG$1,Data!$L:$N,3, FALSE) &amp; ",""" &amp; VLOOKUP(HG$1,Data!$L:$M,2, FALSE) &amp; """;"   )             )</f>
        <v/>
      </c>
      <c r="HH111" t="str">
        <f>IF(Data!$L112=HH$1, "",             IF(ISERR(SEARCH(HH$1,Data!$H112)),        "",          ";" &amp; VLOOKUP(HH$1,Data!$L:$N,3, FALSE) &amp; ",""" &amp; VLOOKUP(HH$1,Data!$L:$M,2, FALSE) &amp; """;"   )             )</f>
        <v/>
      </c>
      <c r="HI111" t="str">
        <f>IF(Data!$L112=HI$1, "",             IF(ISERR(SEARCH(HI$1,Data!$H112)),        "",          ";" &amp; VLOOKUP(HI$1,Data!$L:$N,3, FALSE) &amp; ",""" &amp; VLOOKUP(HI$1,Data!$L:$M,2, FALSE) &amp; """;"   )             )</f>
        <v/>
      </c>
      <c r="HJ111" t="str">
        <f>IF(Data!$L112=HJ$1, "",             IF(ISERR(SEARCH(HJ$1,Data!$H112)),        "",          ";" &amp; VLOOKUP(HJ$1,Data!$L:$N,3, FALSE) &amp; ",""" &amp; VLOOKUP(HJ$1,Data!$L:$M,2, FALSE) &amp; """;"   )             )</f>
        <v/>
      </c>
      <c r="HK111" t="str">
        <f>IF(Data!$L112=HK$1, "",             IF(ISERR(SEARCH(HK$1,Data!$H112)),        "",          ";" &amp; VLOOKUP(HK$1,Data!$L:$N,3, FALSE) &amp; ",""" &amp; VLOOKUP(HK$1,Data!$L:$M,2, FALSE) &amp; """;"   )             )</f>
        <v/>
      </c>
      <c r="HL111" t="str">
        <f>IF(Data!$L112=HL$1, "",             IF(ISERR(SEARCH(HL$1,Data!$H112)),        "",          ";" &amp; VLOOKUP(HL$1,Data!$L:$N,3, FALSE) &amp; ",""" &amp; VLOOKUP(HL$1,Data!$L:$M,2, FALSE) &amp; """;"   )             )</f>
        <v/>
      </c>
      <c r="HM111" t="str">
        <f>IF(Data!$L112=HM$1, "",             IF(ISERR(SEARCH(HM$1,Data!$H112)),        "",          ";" &amp; VLOOKUP(HM$1,Data!$L:$N,3, FALSE) &amp; ",""" &amp; VLOOKUP(HM$1,Data!$L:$M,2, FALSE) &amp; """;"   )             )</f>
        <v/>
      </c>
      <c r="HN111" t="str">
        <f>IF(Data!$L112=HN$1, "",             IF(ISERR(SEARCH(HN$1,Data!$H112)),        "",          ";" &amp; VLOOKUP(HN$1,Data!$L:$N,3, FALSE) &amp; ",""" &amp; VLOOKUP(HN$1,Data!$L:$M,2, FALSE) &amp; """;"   )             )</f>
        <v/>
      </c>
      <c r="HO111" t="str">
        <f>IF(Data!$L112=HO$1, "",             IF(ISERR(SEARCH(HO$1,Data!$H112)),        "",          ";" &amp; VLOOKUP(HO$1,Data!$L:$N,3, FALSE) &amp; ",""" &amp; VLOOKUP(HO$1,Data!$L:$M,2, FALSE) &amp; """;"   )             )</f>
        <v/>
      </c>
      <c r="HP111" t="str">
        <f>IF(Data!$L112=HP$1, "",             IF(ISERR(SEARCH(HP$1,Data!$H112)),        "",          ";" &amp; VLOOKUP(HP$1,Data!$L:$N,3, FALSE) &amp; ",""" &amp; VLOOKUP(HP$1,Data!$L:$M,2, FALSE) &amp; """;"   )             )</f>
        <v/>
      </c>
      <c r="HQ111" t="str">
        <f>IF(Data!$L112=HQ$1, "",             IF(ISERR(SEARCH(HQ$1,Data!$H112)),        "",          ";" &amp; VLOOKUP(HQ$1,Data!$L:$N,3, FALSE) &amp; ",""" &amp; VLOOKUP(HQ$1,Data!$L:$M,2, FALSE) &amp; """;"   )             )</f>
        <v/>
      </c>
      <c r="HR111" t="str">
        <f>IF(Data!$L112=HR$1, "",             IF(ISERR(SEARCH(HR$1,Data!$H112)),        "",          ";" &amp; VLOOKUP(HR$1,Data!$L:$N,3, FALSE) &amp; ",""" &amp; VLOOKUP(HR$1,Data!$L:$M,2, FALSE) &amp; """;"   )             )</f>
        <v/>
      </c>
      <c r="HS111" t="str">
        <f>IF(Data!$L112=HS$1, "",             IF(ISERR(SEARCH(HS$1,Data!$H112)),        "",          ";" &amp; VLOOKUP(HS$1,Data!$L:$N,3, FALSE) &amp; ",""" &amp; VLOOKUP(HS$1,Data!$L:$M,2, FALSE) &amp; """;"   )             )</f>
        <v/>
      </c>
      <c r="HT111" t="str">
        <f>IF(Data!$L112=HT$1, "",             IF(ISERR(SEARCH(HT$1,Data!$H112)),        "",          ";" &amp; VLOOKUP(HT$1,Data!$L:$N,3, FALSE) &amp; ",""" &amp; VLOOKUP(HT$1,Data!$L:$M,2, FALSE) &amp; """;"   )             )</f>
        <v/>
      </c>
      <c r="HU111" t="str">
        <f>IF(Data!$L112=HU$1, "",             IF(ISERR(SEARCH(HU$1,Data!$H112)),        "",          ";" &amp; VLOOKUP(HU$1,Data!$L:$N,3, FALSE) &amp; ",""" &amp; VLOOKUP(HU$1,Data!$L:$M,2, FALSE) &amp; """;"   )             )</f>
        <v/>
      </c>
      <c r="HV111" t="str">
        <f>IF(Data!$L112=HV$1, "",             IF(ISERR(SEARCH(HV$1,Data!$H112)),        "",          ";" &amp; VLOOKUP(HV$1,Data!$L:$N,3, FALSE) &amp; ",""" &amp; VLOOKUP(HV$1,Data!$L:$M,2, FALSE) &amp; """;"   )             )</f>
        <v/>
      </c>
      <c r="HW111" t="str">
        <f>IF(Data!$L112=HW$1, "",             IF(ISERR(SEARCH(HW$1,Data!$H112)),        "",          ";" &amp; VLOOKUP(HW$1,Data!$L:$N,3, FALSE) &amp; ",""" &amp; VLOOKUP(HW$1,Data!$L:$M,2, FALSE) &amp; """;"   )             )</f>
        <v/>
      </c>
      <c r="HX111" t="str">
        <f>IF(Data!$L112=HX$1, "",             IF(ISERR(SEARCH(HX$1,Data!$H112)),        "",          ";" &amp; VLOOKUP(HX$1,Data!$L:$N,3, FALSE) &amp; ",""" &amp; VLOOKUP(HX$1,Data!$L:$M,2, FALSE) &amp; """;"   )             )</f>
        <v/>
      </c>
      <c r="HY111" t="str">
        <f>IF(Data!$L112=HY$1, "",             IF(ISERR(SEARCH(HY$1,Data!$H112)),        "",          ";" &amp; VLOOKUP(HY$1,Data!$L:$N,3, FALSE) &amp; ",""" &amp; VLOOKUP(HY$1,Data!$L:$M,2, FALSE) &amp; """;"   )             )</f>
        <v/>
      </c>
      <c r="HZ111" t="str">
        <f>IF(Data!$L112=HZ$1, "",             IF(ISERR(SEARCH(HZ$1,Data!$H112)),        "",          ";" &amp; VLOOKUP(HZ$1,Data!$L:$N,3, FALSE) &amp; ",""" &amp; VLOOKUP(HZ$1,Data!$L:$M,2, FALSE) &amp; """;"   )             )</f>
        <v/>
      </c>
      <c r="IA111" t="str">
        <f>IF(Data!$L112=IA$1, "",             IF(ISERR(SEARCH(IA$1,Data!$H112)),        "",          ";" &amp; VLOOKUP(IA$1,Data!$L:$N,3, FALSE) &amp; ",""" &amp; VLOOKUP(IA$1,Data!$L:$M,2, FALSE) &amp; """;"   )             )</f>
        <v/>
      </c>
      <c r="IB111" t="str">
        <f>IF(Data!$L112=IB$1, "",             IF(ISERR(SEARCH(IB$1,Data!$H112)),        "",          ";" &amp; VLOOKUP(IB$1,Data!$L:$N,3, FALSE) &amp; ",""" &amp; VLOOKUP(IB$1,Data!$L:$M,2, FALSE) &amp; """;"   )             )</f>
        <v/>
      </c>
      <c r="IC111" t="str">
        <f>IF(Data!$L112=IC$1, "",             IF(ISERR(SEARCH(IC$1,Data!$H112)),        "",          ";" &amp; VLOOKUP(IC$1,Data!$L:$N,3, FALSE) &amp; ",""" &amp; VLOOKUP(IC$1,Data!$L:$M,2, FALSE) &amp; """;"   )             )</f>
        <v/>
      </c>
      <c r="ID111" t="str">
        <f>IF(Data!$L112=ID$1, "",             IF(ISERR(SEARCH(ID$1,Data!$H112)),        "",          ";" &amp; VLOOKUP(ID$1,Data!$L:$N,3, FALSE) &amp; ",""" &amp; VLOOKUP(ID$1,Data!$L:$M,2, FALSE) &amp; """;"   )             )</f>
        <v/>
      </c>
      <c r="IE111" t="str">
        <f>IF(Data!$L112=IE$1, "",             IF(ISERR(SEARCH(IE$1,Data!$H112)),        "",          ";" &amp; VLOOKUP(IE$1,Data!$L:$N,3, FALSE) &amp; ",""" &amp; VLOOKUP(IE$1,Data!$L:$M,2, FALSE) &amp; """;"   )             )</f>
        <v/>
      </c>
      <c r="IF111" t="str">
        <f>IF(Data!$L112=IF$1, "",             IF(ISERR(SEARCH(IF$1,Data!$H112)),        "",          ";" &amp; VLOOKUP(IF$1,Data!$L:$N,3, FALSE) &amp; ",""" &amp; VLOOKUP(IF$1,Data!$L:$M,2, FALSE) &amp; """;"   )             )</f>
        <v/>
      </c>
      <c r="IG111" t="str">
        <f>IF(Data!$L112=IG$1, "",             IF(ISERR(SEARCH(IG$1,Data!$H112)),        "",          ";" &amp; VLOOKUP(IG$1,Data!$L:$N,3, FALSE) &amp; ",""" &amp; VLOOKUP(IG$1,Data!$L:$M,2, FALSE) &amp; """;"   )             )</f>
        <v/>
      </c>
      <c r="IH111" t="str">
        <f>IF(Data!$L112=IH$1, "",             IF(ISERR(SEARCH(IH$1,Data!$H112)),        "",          ";" &amp; VLOOKUP(IH$1,Data!$L:$N,3, FALSE) &amp; ",""" &amp; VLOOKUP(IH$1,Data!$L:$M,2, FALSE) &amp; """;"   )             )</f>
        <v/>
      </c>
      <c r="II111" t="str">
        <f>IF(Data!$L112=II$1, "",             IF(ISERR(SEARCH(II$1,Data!$H112)),        "",          ";" &amp; VLOOKUP(II$1,Data!$L:$N,3, FALSE) &amp; ",""" &amp; VLOOKUP(II$1,Data!$L:$M,2, FALSE) &amp; """;"   )             )</f>
        <v/>
      </c>
    </row>
    <row r="112" spans="1:243" x14ac:dyDescent="0.3">
      <c r="A112" t="str">
        <f>Data!L113</f>
        <v>Tsavong Lah</v>
      </c>
      <c r="B112" s="15" t="str">
        <f>VLOOKUP(Tableau36[[#This Row],[Character]],Data!L:N,3,FALSE)</f>
        <v>00000000-0000-0000-0000-000000000111</v>
      </c>
      <c r="C112" s="15" t="str">
        <f>VLOOKUP(Tableau36[[#This Row],[Character]],Data!L:M,2,FALSE)</f>
        <v>HUMAN</v>
      </c>
      <c r="D112" s="15" t="str">
        <f>SUBSTITUTE(     SUBSTITUTE(Tableau36[[#This Row],[character_id,character_type,friend_id,friend_type]],",""DROID""",""),    ",""HUMAN""", "")</f>
        <v/>
      </c>
      <c r="E112" s="15" t="str">
        <f>IF(Tableau36[[#This Row],[With char''s id]] = "", "",    MID(Tableau36[[#This Row],[With char''s id]], 2, LEN(Tableau36[[#This Row],[With char''s id]])-1))</f>
        <v/>
      </c>
      <c r="F112" s="15" t="str">
        <f>SUBSTITUTE(Tableau36[[#This Row],[List of friend''s id]],  "/",    "/" &amp; Tableau36[[#This Row],[Character''s id]] &amp; ",""" &amp; Tableau36[[#This Row],[Type]] &amp; """,")</f>
        <v/>
      </c>
      <c r="G112" t="str">
        <f>IF( Tableau36[[#This Row],[removed double semi-colon]]="", "", "/" &amp; MID(Tableau36[[#This Row],[removed double semi-colon]],2,LEN(Tableau36[[#This Row],[removed double semi-colon]]) - 2) )</f>
        <v/>
      </c>
      <c r="H112" t="str">
        <f>SUBSTITUTE(Tableau36[[#This Row],[Concatenation]],";;","/")</f>
        <v/>
      </c>
      <c r="I112" t="str">
        <f>friends!M112&amp; friends!N112&amp; friends!O112&amp; friends!P112&amp; friends!Q112&amp; friends!R112&amp; friends!S112&amp; friends!T112&amp; friends!U112&amp; friends!V112&amp; friends!W112&amp; friends!X112&amp; friends!Y112&amp; friends!Z112&amp; friends!AA112&amp; friends!AB112&amp; friends!AC112&amp; friends!AD112&amp; friends!AE112&amp; friends!AF112&amp; friends!AG112&amp; friends!AH112&amp; friends!AI112&amp; friends!AJ112&amp; friends!AK112&amp; friends!AL112&amp; friends!AM112&amp; friends!AN112&amp; friends!AO112&amp; friends!AP112&amp; friends!AQ112&amp; friends!AR112&amp; friends!AS112&amp; friends!AT112&amp; friends!AU112&amp; friends!AV112&amp; friends!AW112&amp; friends!AX112&amp; friends!AY112&amp; friends!AZ112&amp; friends!BA112&amp; friends!BB112&amp; friends!BC112&amp; friends!BD112&amp; friends!BE112&amp; friends!BF112&amp; friends!BG112&amp; friends!BH112&amp; friends!BI112&amp; friends!BJ112&amp; friends!BK112&amp; friends!BL112&amp; friends!BM112&amp; friends!BN112&amp; friends!BO112&amp; friends!BP112&amp; friends!BQ112&amp; friends!BR112&amp; friends!BS112&amp; friends!BT112&amp; friends!BU112&amp; friends!BV112&amp; friends!BW112&amp; friends!BX112&amp; friends!BY112&amp; friends!BZ112&amp; friends!CA112&amp; friends!CB112&amp; friends!CC112&amp; friends!CD112&amp; friends!CE112&amp; friends!CF112&amp; friends!CG112&amp; friends!CH112&amp; friends!CI112&amp; friends!CJ112&amp; friends!CK112&amp; friends!CL112&amp; friends!CM112&amp; friends!CN112&amp; friends!CO112&amp; friends!CP112&amp; friends!CQ112&amp; friends!CR112&amp; friends!CS112&amp; friends!CT112&amp; friends!CU112&amp; friends!CV112&amp; friends!CW112&amp; friends!CX112&amp; friends!CY112&amp; friends!CZ112&amp; friends!DA112&amp; friends!DB112&amp; friends!DC112&amp; friends!DD112&amp; friends!DE112&amp; friends!DF112&amp; friends!DG112&amp; friends!DH112&amp; friends!DI112&amp; friends!DJ112&amp; friends!DK112&amp; friends!DL112&amp; friends!DM112&amp; friends!DN112&amp; friends!DO112&amp; friends!DP112&amp; friends!DQ112&amp; friends!DR112&amp; friends!DS112&amp; friends!DT112&amp; friends!DU112&amp; friends!DV112&amp; friends!DW112&amp; friends!DX112&amp; friends!DY112&amp; friends!DZ112&amp; friends!EA112&amp; friends!EB112&amp; friends!EC112&amp; friends!ED112&amp; friends!EE112&amp; friends!EF112&amp; friends!EG112&amp; friends!EH112&amp; friends!EI112&amp; friends!EJ112&amp; friends!EK112&amp; friends!EL112&amp; friends!EM112&amp; friends!EN112&amp; friends!EO112&amp; friends!EP112&amp; friends!EQ112&amp; friends!ER112&amp; friends!ES112&amp; friends!ET112&amp; friends!EU112&amp; friends!EV112&amp; friends!EW112&amp; friends!EX112&amp; friends!EY112&amp; friends!EZ112&amp; friends!FA112&amp; friends!FB112&amp; friends!FC112&amp; friends!FD112&amp; friends!FE112&amp; friends!FF112&amp; friends!FG112&amp; friends!FH112&amp; friends!FI112&amp; friends!FJ112&amp; friends!FK112&amp; friends!FL112&amp; friends!FM112&amp; friends!FN112&amp; friends!FO112&amp; friends!FP112&amp; friends!FQ112&amp; friends!FR112&amp; friends!FS112&amp; friends!FT112&amp; friends!FU112&amp; friends!FV112&amp; friends!FW112&amp; friends!FX112&amp; friends!FY112&amp; friends!FZ112&amp; friends!GA112&amp; friends!GB112&amp; friends!GC112&amp; friends!GD112&amp; friends!GE112&amp; friends!GF112&amp; friends!GG112&amp; friends!GH112&amp; friends!GI112&amp; friends!GJ112&amp; friends!GK112&amp; friends!GL112&amp; friends!GM112&amp; friends!GN112&amp; friends!GO112&amp; friends!GP112&amp; friends!GQ112&amp; friends!GR112&amp; friends!GS112&amp; friends!GT112&amp; friends!GU112&amp; friends!GV112&amp; friends!GW112&amp; friends!GX112&amp; friends!GY112&amp; friends!GZ112&amp; friends!HA112&amp; friends!HB112&amp; friends!HC112&amp; friends!HD112&amp; friends!HE112&amp; friends!HF112&amp; friends!HG112&amp; friends!HH112&amp; friends!HI112&amp; friends!HJ112&amp; friends!HK112&amp; friends!HL112&amp; friends!HM112&amp; friends!HN112&amp; friends!HO112&amp; friends!HP112&amp; friends!HQ112&amp; friends!HR112&amp; friends!HS112&amp; friends!HT112&amp; friends!HU112&amp; friends!HV112&amp; friends!HW112&amp; friends!HX112&amp; friends!HY112&amp; friends!HZ112&amp; friends!IA112&amp; friends!IB112&amp; friends!IC112&amp; friends!ID112&amp; friends!IE112&amp; friends!IF112&amp; friends!IG112&amp; friends!IH112&amp; friends!II112</f>
        <v/>
      </c>
      <c r="M112" t="str">
        <f>IF(Data!$L113=M$1, "",             IF(ISERR(SEARCH(M$1,Data!$H113)),        "",          ";" &amp; VLOOKUP(M$1,Data!$L:$N,3, FALSE) &amp; ",""" &amp; VLOOKUP(M$1,Data!$L:$M,2, FALSE) &amp; """;"   )             )</f>
        <v/>
      </c>
      <c r="N112" t="str">
        <f>IF(Data!$L113=N$1, "",             IF(ISERR(SEARCH(N$1,Data!$H113)),        "",          ";" &amp; VLOOKUP(N$1,Data!$L:$N,3, FALSE) &amp; ",""" &amp; VLOOKUP(N$1,Data!$L:$M,2, FALSE) &amp; """;"   )             )</f>
        <v/>
      </c>
      <c r="O112" t="str">
        <f>IF(Data!$L113=O$1, "",             IF(ISERR(SEARCH(O$1,Data!$H113)),        "",          ";" &amp; VLOOKUP(O$1,Data!$L:$N,3, FALSE) &amp; ",""" &amp; VLOOKUP(O$1,Data!$L:$M,2, FALSE) &amp; """;"   )             )</f>
        <v/>
      </c>
      <c r="P112" t="str">
        <f>IF(Data!$L113=P$1, "",             IF(ISERR(SEARCH(P$1,Data!$H113)),        "",          ";" &amp; VLOOKUP(P$1,Data!$L:$N,3, FALSE) &amp; ",""" &amp; VLOOKUP(P$1,Data!$L:$M,2, FALSE) &amp; """;"   )             )</f>
        <v/>
      </c>
      <c r="Q112" t="str">
        <f>IF(Data!$L113=Q$1, "",             IF(ISERR(SEARCH(Q$1,Data!$H113)),        "",          ";" &amp; VLOOKUP(Q$1,Data!$L:$N,3, FALSE) &amp; ",""" &amp; VLOOKUP(Q$1,Data!$L:$M,2, FALSE) &amp; """;"   )             )</f>
        <v/>
      </c>
      <c r="R112" t="str">
        <f>IF(Data!$L113=R$1, "",             IF(ISERR(SEARCH(R$1,Data!$H113)),        "",          ";" &amp; VLOOKUP(R$1,Data!$L:$N,3, FALSE) &amp; ",""" &amp; VLOOKUP(R$1,Data!$L:$M,2, FALSE) &amp; """;"   )             )</f>
        <v/>
      </c>
      <c r="S112" t="str">
        <f>IF(Data!$L113=S$1, "",             IF(ISERR(SEARCH(S$1,Data!$H113)),        "",          ";" &amp; VLOOKUP(S$1,Data!$L:$N,3, FALSE) &amp; ",""" &amp; VLOOKUP(S$1,Data!$L:$M,2, FALSE) &amp; """;"   )             )</f>
        <v/>
      </c>
      <c r="T112" t="str">
        <f>IF(Data!$L113=T$1, "",             IF(ISERR(SEARCH(T$1,Data!$H113)),        "",          ";" &amp; VLOOKUP(T$1,Data!$L:$N,3, FALSE) &amp; ",""" &amp; VLOOKUP(T$1,Data!$L:$M,2, FALSE) &amp; """;"   )             )</f>
        <v/>
      </c>
      <c r="U112" t="str">
        <f>IF(Data!$L113=U$1, "",             IF(ISERR(SEARCH(U$1,Data!$H113)),        "",          ";" &amp; VLOOKUP(U$1,Data!$L:$N,3, FALSE) &amp; ",""" &amp; VLOOKUP(U$1,Data!$L:$M,2, FALSE) &amp; """;"   )             )</f>
        <v/>
      </c>
      <c r="V112" t="str">
        <f>IF(Data!$L113=V$1, "",             IF(ISERR(SEARCH(V$1,Data!$H113)),        "",          ";" &amp; VLOOKUP(V$1,Data!$L:$N,3, FALSE) &amp; ",""" &amp; VLOOKUP(V$1,Data!$L:$M,2, FALSE) &amp; """;"   )             )</f>
        <v/>
      </c>
      <c r="W112" t="str">
        <f>IF(Data!$L113=W$1, "",             IF(ISERR(SEARCH(W$1,Data!$H113)),        "",          ";" &amp; VLOOKUP(W$1,Data!$L:$N,3, FALSE) &amp; ",""" &amp; VLOOKUP(W$1,Data!$L:$M,2, FALSE) &amp; """;"   )             )</f>
        <v/>
      </c>
      <c r="X112" t="str">
        <f>IF(Data!$L113=X$1, "",             IF(ISERR(SEARCH(X$1,Data!$H113)),        "",          ";" &amp; VLOOKUP(X$1,Data!$L:$N,3, FALSE) &amp; ",""" &amp; VLOOKUP(X$1,Data!$L:$M,2, FALSE) &amp; """;"   )             )</f>
        <v/>
      </c>
      <c r="Y112" t="str">
        <f>IF(Data!$L113=Y$1, "",             IF(ISERR(SEARCH(Y$1,Data!$H113)),        "",          ";" &amp; VLOOKUP(Y$1,Data!$L:$N,3, FALSE) &amp; ",""" &amp; VLOOKUP(Y$1,Data!$L:$M,2, FALSE) &amp; """;"   )             )</f>
        <v/>
      </c>
      <c r="Z112" t="str">
        <f>IF(Data!$L113=Z$1, "",             IF(ISERR(SEARCH(Z$1,Data!$H113)),        "",          ";" &amp; VLOOKUP(Z$1,Data!$L:$N,3, FALSE) &amp; ",""" &amp; VLOOKUP(Z$1,Data!$L:$M,2, FALSE) &amp; """;"   )             )</f>
        <v/>
      </c>
      <c r="AA112" t="str">
        <f>IF(Data!$L113=AA$1, "",             IF(ISERR(SEARCH(AA$1,Data!$H113)),        "",          ";" &amp; VLOOKUP(AA$1,Data!$L:$N,3, FALSE) &amp; ",""" &amp; VLOOKUP(AA$1,Data!$L:$M,2, FALSE) &amp; """;"   )             )</f>
        <v/>
      </c>
      <c r="AB112" t="str">
        <f>IF(Data!$L113=AB$1, "",             IF(ISERR(SEARCH(AB$1,Data!$H113)),        "",          ";" &amp; VLOOKUP(AB$1,Data!$L:$N,3, FALSE) &amp; ",""" &amp; VLOOKUP(AB$1,Data!$L:$M,2, FALSE) &amp; """;"   )             )</f>
        <v/>
      </c>
      <c r="AC112" t="str">
        <f>IF(Data!$L113=AC$1, "",             IF(ISERR(SEARCH(AC$1,Data!$H113)),        "",          ";" &amp; VLOOKUP(AC$1,Data!$L:$N,3, FALSE) &amp; ",""" &amp; VLOOKUP(AC$1,Data!$L:$M,2, FALSE) &amp; """;"   )             )</f>
        <v/>
      </c>
      <c r="AD112" t="str">
        <f>IF(Data!$L113=AD$1, "",             IF(ISERR(SEARCH(AD$1,Data!$H113)),        "",          ";" &amp; VLOOKUP(AD$1,Data!$L:$N,3, FALSE) &amp; ",""" &amp; VLOOKUP(AD$1,Data!$L:$M,2, FALSE) &amp; """;"   )             )</f>
        <v/>
      </c>
      <c r="AE112" t="str">
        <f>IF(Data!$L113=AE$1, "",             IF(ISERR(SEARCH(AE$1,Data!$H113)),        "",          ";" &amp; VLOOKUP(AE$1,Data!$L:$N,3, FALSE) &amp; ",""" &amp; VLOOKUP(AE$1,Data!$L:$M,2, FALSE) &amp; """;"   )             )</f>
        <v/>
      </c>
      <c r="AF112" t="str">
        <f>IF(Data!$L113=AF$1, "",             IF(ISERR(SEARCH(AF$1,Data!$H113)),        "",          ";" &amp; VLOOKUP(AF$1,Data!$L:$N,3, FALSE) &amp; ",""" &amp; VLOOKUP(AF$1,Data!$L:$M,2, FALSE) &amp; """;"   )             )</f>
        <v/>
      </c>
      <c r="AG112" t="str">
        <f>IF(Data!$L113=AG$1, "",             IF(ISERR(SEARCH(AG$1,Data!$H113)),        "",          ";" &amp; VLOOKUP(AG$1,Data!$L:$N,3, FALSE) &amp; ",""" &amp; VLOOKUP(AG$1,Data!$L:$M,2, FALSE) &amp; """;"   )             )</f>
        <v/>
      </c>
      <c r="AH112" t="str">
        <f>IF(Data!$L113=AH$1, "",             IF(ISERR(SEARCH(AH$1,Data!$H113)),        "",          ";" &amp; VLOOKUP(AH$1,Data!$L:$N,3, FALSE) &amp; ",""" &amp; VLOOKUP(AH$1,Data!$L:$M,2, FALSE) &amp; """;"   )             )</f>
        <v/>
      </c>
      <c r="AI112" t="str">
        <f>IF(Data!$L113=AI$1, "",             IF(ISERR(SEARCH(AI$1,Data!$H113)),        "",          ";" &amp; VLOOKUP(AI$1,Data!$L:$N,3, FALSE) &amp; ",""" &amp; VLOOKUP(AI$1,Data!$L:$M,2, FALSE) &amp; """;"   )             )</f>
        <v/>
      </c>
      <c r="AJ112" t="str">
        <f>IF(Data!$L113=AJ$1, "",             IF(ISERR(SEARCH(AJ$1,Data!$H113)),        "",          ";" &amp; VLOOKUP(AJ$1,Data!$L:$N,3, FALSE) &amp; ",""" &amp; VLOOKUP(AJ$1,Data!$L:$M,2, FALSE) &amp; """;"   )             )</f>
        <v/>
      </c>
      <c r="AK112" t="str">
        <f>IF(Data!$L113=AK$1, "",             IF(ISERR(SEARCH(AK$1,Data!$H113)),        "",          ";" &amp; VLOOKUP(AK$1,Data!$L:$N,3, FALSE) &amp; ",""" &amp; VLOOKUP(AK$1,Data!$L:$M,2, FALSE) &amp; """;"   )             )</f>
        <v/>
      </c>
      <c r="AL112" t="str">
        <f>IF(Data!$L113=AL$1, "",             IF(ISERR(SEARCH(AL$1,Data!$H113)),        "",          ";" &amp; VLOOKUP(AL$1,Data!$L:$N,3, FALSE) &amp; ",""" &amp; VLOOKUP(AL$1,Data!$L:$M,2, FALSE) &amp; """;"   )             )</f>
        <v/>
      </c>
      <c r="AM112" t="str">
        <f>IF(Data!$L113=AM$1, "",             IF(ISERR(SEARCH(AM$1,Data!$H113)),        "",          ";" &amp; VLOOKUP(AM$1,Data!$L:$N,3, FALSE) &amp; ",""" &amp; VLOOKUP(AM$1,Data!$L:$M,2, FALSE) &amp; """;"   )             )</f>
        <v/>
      </c>
      <c r="AN112" t="str">
        <f>IF(Data!$L113=AN$1, "",             IF(ISERR(SEARCH(AN$1,Data!$H113)),        "",          ";" &amp; VLOOKUP(AN$1,Data!$L:$N,3, FALSE) &amp; ",""" &amp; VLOOKUP(AN$1,Data!$L:$M,2, FALSE) &amp; """;"   )             )</f>
        <v/>
      </c>
      <c r="AO112" t="str">
        <f>IF(Data!$L113=AO$1, "",             IF(ISERR(SEARCH(AO$1,Data!$H113)),        "",          ";" &amp; VLOOKUP(AO$1,Data!$L:$N,3, FALSE) &amp; ",""" &amp; VLOOKUP(AO$1,Data!$L:$M,2, FALSE) &amp; """;"   )             )</f>
        <v/>
      </c>
      <c r="AP112" t="str">
        <f>IF(Data!$L113=AP$1, "",             IF(ISERR(SEARCH(AP$1,Data!$H113)),        "",          ";" &amp; VLOOKUP(AP$1,Data!$L:$N,3, FALSE) &amp; ",""" &amp; VLOOKUP(AP$1,Data!$L:$M,2, FALSE) &amp; """;"   )             )</f>
        <v/>
      </c>
      <c r="AQ112" t="str">
        <f>IF(Data!$L113=AQ$1, "",             IF(ISERR(SEARCH(AQ$1,Data!$H113)),        "",          ";" &amp; VLOOKUP(AQ$1,Data!$L:$N,3, FALSE) &amp; ",""" &amp; VLOOKUP(AQ$1,Data!$L:$M,2, FALSE) &amp; """;"   )             )</f>
        <v/>
      </c>
      <c r="AR112" t="str">
        <f>IF(Data!$L113=AR$1, "",             IF(ISERR(SEARCH(AR$1,Data!$H113)),        "",          ";" &amp; VLOOKUP(AR$1,Data!$L:$N,3, FALSE) &amp; ",""" &amp; VLOOKUP(AR$1,Data!$L:$M,2, FALSE) &amp; """;"   )             )</f>
        <v/>
      </c>
      <c r="AS112" t="str">
        <f>IF(Data!$L113=AS$1, "",             IF(ISERR(SEARCH(AS$1,Data!$H113)),        "",          ";" &amp; VLOOKUP(AS$1,Data!$L:$N,3, FALSE) &amp; ",""" &amp; VLOOKUP(AS$1,Data!$L:$M,2, FALSE) &amp; """;"   )             )</f>
        <v/>
      </c>
      <c r="AT112" t="str">
        <f>IF(Data!$L113=AT$1, "",             IF(ISERR(SEARCH(AT$1,Data!$H113)),        "",          ";" &amp; VLOOKUP(AT$1,Data!$L:$N,3, FALSE) &amp; ",""" &amp; VLOOKUP(AT$1,Data!$L:$M,2, FALSE) &amp; """;"   )             )</f>
        <v/>
      </c>
      <c r="AU112" t="str">
        <f>IF(Data!$L113=AU$1, "",             IF(ISERR(SEARCH(AU$1,Data!$H113)),        "",          ";" &amp; VLOOKUP(AU$1,Data!$L:$N,3, FALSE) &amp; ",""" &amp; VLOOKUP(AU$1,Data!$L:$M,2, FALSE) &amp; """;"   )             )</f>
        <v/>
      </c>
      <c r="AV112" t="str">
        <f>IF(Data!$L113=AV$1, "",             IF(ISERR(SEARCH(AV$1,Data!$H113)),        "",          ";" &amp; VLOOKUP(AV$1,Data!$L:$N,3, FALSE) &amp; ",""" &amp; VLOOKUP(AV$1,Data!$L:$M,2, FALSE) &amp; """;"   )             )</f>
        <v/>
      </c>
      <c r="AW112" t="str">
        <f>IF(Data!$L113=AW$1, "",             IF(ISERR(SEARCH(AW$1,Data!$H113)),        "",          ";" &amp; VLOOKUP(AW$1,Data!$L:$N,3, FALSE) &amp; ",""" &amp; VLOOKUP(AW$1,Data!$L:$M,2, FALSE) &amp; """;"   )             )</f>
        <v/>
      </c>
      <c r="AX112" t="str">
        <f>IF(Data!$L113=AX$1, "",             IF(ISERR(SEARCH(AX$1,Data!$H113)),        "",          ";" &amp; VLOOKUP(AX$1,Data!$L:$N,3, FALSE) &amp; ",""" &amp; VLOOKUP(AX$1,Data!$L:$M,2, FALSE) &amp; """;"   )             )</f>
        <v/>
      </c>
      <c r="AY112" t="str">
        <f>IF(Data!$L113=AY$1, "",             IF(ISERR(SEARCH(AY$1,Data!$H113)),        "",          ";" &amp; VLOOKUP(AY$1,Data!$L:$N,3, FALSE) &amp; ",""" &amp; VLOOKUP(AY$1,Data!$L:$M,2, FALSE) &amp; """;"   )             )</f>
        <v/>
      </c>
      <c r="AZ112" t="str">
        <f>IF(Data!$L113=AZ$1, "",             IF(ISERR(SEARCH(AZ$1,Data!$H113)),        "",          ";" &amp; VLOOKUP(AZ$1,Data!$L:$N,3, FALSE) &amp; ",""" &amp; VLOOKUP(AZ$1,Data!$L:$M,2, FALSE) &amp; """;"   )             )</f>
        <v/>
      </c>
      <c r="BA112" t="str">
        <f>IF(Data!$L113=BA$1, "",             IF(ISERR(SEARCH(BA$1,Data!$H113)),        "",          ";" &amp; VLOOKUP(BA$1,Data!$L:$N,3, FALSE) &amp; ",""" &amp; VLOOKUP(BA$1,Data!$L:$M,2, FALSE) &amp; """;"   )             )</f>
        <v/>
      </c>
      <c r="BB112" t="str">
        <f>IF(Data!$L113=BB$1, "",             IF(ISERR(SEARCH(BB$1,Data!$H113)),        "",          ";" &amp; VLOOKUP(BB$1,Data!$L:$N,3, FALSE) &amp; ",""" &amp; VLOOKUP(BB$1,Data!$L:$M,2, FALSE) &amp; """;"   )             )</f>
        <v/>
      </c>
      <c r="BC112" t="str">
        <f>IF(Data!$L113=BC$1, "",             IF(ISERR(SEARCH(BC$1,Data!$H113)),        "",          ";" &amp; VLOOKUP(BC$1,Data!$L:$N,3, FALSE) &amp; ",""" &amp; VLOOKUP(BC$1,Data!$L:$M,2, FALSE) &amp; """;"   )             )</f>
        <v/>
      </c>
      <c r="BD112" t="str">
        <f>IF(Data!$L113=BD$1, "",             IF(ISERR(SEARCH(BD$1,Data!$H113)),        "",          ";" &amp; VLOOKUP(BD$1,Data!$L:$N,3, FALSE) &amp; ",""" &amp; VLOOKUP(BD$1,Data!$L:$M,2, FALSE) &amp; """;"   )             )</f>
        <v/>
      </c>
      <c r="BE112" t="str">
        <f>IF(Data!$L113=BE$1, "",             IF(ISERR(SEARCH(BE$1,Data!$H113)),        "",          ";" &amp; VLOOKUP(BE$1,Data!$L:$N,3, FALSE) &amp; ",""" &amp; VLOOKUP(BE$1,Data!$L:$M,2, FALSE) &amp; """;"   )             )</f>
        <v/>
      </c>
      <c r="BF112" t="str">
        <f>IF(Data!$L113=BF$1, "",             IF(ISERR(SEARCH(BF$1,Data!$H113)),        "",          ";" &amp; VLOOKUP(BF$1,Data!$L:$N,3, FALSE) &amp; ",""" &amp; VLOOKUP(BF$1,Data!$L:$M,2, FALSE) &amp; """;"   )             )</f>
        <v/>
      </c>
      <c r="BG112" t="str">
        <f>IF(Data!$L113=BG$1, "",             IF(ISERR(SEARCH(BG$1,Data!$H113)),        "",          ";" &amp; VLOOKUP(BG$1,Data!$L:$N,3, FALSE) &amp; ",""" &amp; VLOOKUP(BG$1,Data!$L:$M,2, FALSE) &amp; """;"   )             )</f>
        <v/>
      </c>
      <c r="BH112" t="str">
        <f>IF(Data!$L113=BH$1, "",             IF(ISERR(SEARCH(BH$1,Data!$H113)),        "",          ";" &amp; VLOOKUP(BH$1,Data!$L:$N,3, FALSE) &amp; ",""" &amp; VLOOKUP(BH$1,Data!$L:$M,2, FALSE) &amp; """;"   )             )</f>
        <v/>
      </c>
      <c r="BI112" t="str">
        <f>IF(Data!$L113=BI$1, "",             IF(ISERR(SEARCH(BI$1,Data!$H113)),        "",          ";" &amp; VLOOKUP(BI$1,Data!$L:$N,3, FALSE) &amp; ",""" &amp; VLOOKUP(BI$1,Data!$L:$M,2, FALSE) &amp; """;"   )             )</f>
        <v/>
      </c>
      <c r="BJ112" t="str">
        <f>IF(Data!$L113=BJ$1, "",             IF(ISERR(SEARCH(BJ$1,Data!$H113)),        "",          ";" &amp; VLOOKUP(BJ$1,Data!$L:$N,3, FALSE) &amp; ",""" &amp; VLOOKUP(BJ$1,Data!$L:$M,2, FALSE) &amp; """;"   )             )</f>
        <v/>
      </c>
      <c r="BK112" t="str">
        <f>IF(Data!$L113=BK$1, "",             IF(ISERR(SEARCH(BK$1,Data!$H113)),        "",          ";" &amp; VLOOKUP(BK$1,Data!$L:$N,3, FALSE) &amp; ",""" &amp; VLOOKUP(BK$1,Data!$L:$M,2, FALSE) &amp; """;"   )             )</f>
        <v/>
      </c>
      <c r="BL112" t="str">
        <f>IF(Data!$L113=BL$1, "",             IF(ISERR(SEARCH(BL$1,Data!$H113)),        "",          ";" &amp; VLOOKUP(BL$1,Data!$L:$N,3, FALSE) &amp; ",""" &amp; VLOOKUP(BL$1,Data!$L:$M,2, FALSE) &amp; """;"   )             )</f>
        <v/>
      </c>
      <c r="BM112" t="str">
        <f>IF(Data!$L113=BM$1, "",             IF(ISERR(SEARCH(BM$1,Data!$H113)),        "",          ";" &amp; VLOOKUP(BM$1,Data!$L:$N,3, FALSE) &amp; ",""" &amp; VLOOKUP(BM$1,Data!$L:$M,2, FALSE) &amp; """;"   )             )</f>
        <v/>
      </c>
      <c r="BN112" t="str">
        <f>IF(Data!$L113=BN$1, "",             IF(ISERR(SEARCH(BN$1,Data!$H113)),        "",          ";" &amp; VLOOKUP(BN$1,Data!$L:$N,3, FALSE) &amp; ",""" &amp; VLOOKUP(BN$1,Data!$L:$M,2, FALSE) &amp; """;"   )             )</f>
        <v/>
      </c>
      <c r="BO112" t="str">
        <f>IF(Data!$L113=BO$1, "",             IF(ISERR(SEARCH(BO$1,Data!$H113)),        "",          ";" &amp; VLOOKUP(BO$1,Data!$L:$N,3, FALSE) &amp; ",""" &amp; VLOOKUP(BO$1,Data!$L:$M,2, FALSE) &amp; """;"   )             )</f>
        <v/>
      </c>
      <c r="BP112" t="str">
        <f>IF(Data!$L113=BP$1, "",             IF(ISERR(SEARCH(BP$1,Data!$H113)),        "",          ";" &amp; VLOOKUP(BP$1,Data!$L:$N,3, FALSE) &amp; ",""" &amp; VLOOKUP(BP$1,Data!$L:$M,2, FALSE) &amp; """;"   )             )</f>
        <v/>
      </c>
      <c r="BQ112" t="str">
        <f>IF(Data!$L113=BQ$1, "",             IF(ISERR(SEARCH(BQ$1,Data!$H113)),        "",          ";" &amp; VLOOKUP(BQ$1,Data!$L:$N,3, FALSE) &amp; ",""" &amp; VLOOKUP(BQ$1,Data!$L:$M,2, FALSE) &amp; """;"   )             )</f>
        <v/>
      </c>
      <c r="BR112" t="str">
        <f>IF(Data!$L113=BR$1, "",             IF(ISERR(SEARCH(BR$1,Data!$H113)),        "",          ";" &amp; VLOOKUP(BR$1,Data!$L:$N,3, FALSE) &amp; ",""" &amp; VLOOKUP(BR$1,Data!$L:$M,2, FALSE) &amp; """;"   )             )</f>
        <v/>
      </c>
      <c r="BS112" t="str">
        <f>IF(Data!$L113=BS$1, "",             IF(ISERR(SEARCH(BS$1,Data!$H113)),        "",          ";" &amp; VLOOKUP(BS$1,Data!$L:$N,3, FALSE) &amp; ",""" &amp; VLOOKUP(BS$1,Data!$L:$M,2, FALSE) &amp; """;"   )             )</f>
        <v/>
      </c>
      <c r="BT112" t="str">
        <f>IF(Data!$L113=BT$1, "",             IF(ISERR(SEARCH(BT$1,Data!$H113)),        "",          ";" &amp; VLOOKUP(BT$1,Data!$L:$N,3, FALSE) &amp; ",""" &amp; VLOOKUP(BT$1,Data!$L:$M,2, FALSE) &amp; """;"   )             )</f>
        <v/>
      </c>
      <c r="BU112" t="str">
        <f>IF(Data!$L113=BU$1, "",             IF(ISERR(SEARCH(BU$1,Data!$H113)),        "",          ";" &amp; VLOOKUP(BU$1,Data!$L:$N,3, FALSE) &amp; ",""" &amp; VLOOKUP(BU$1,Data!$L:$M,2, FALSE) &amp; """;"   )             )</f>
        <v/>
      </c>
      <c r="BV112" t="str">
        <f>IF(Data!$L113=BV$1, "",             IF(ISERR(SEARCH(BV$1,Data!$H113)),        "",          ";" &amp; VLOOKUP(BV$1,Data!$L:$N,3, FALSE) &amp; ",""" &amp; VLOOKUP(BV$1,Data!$L:$M,2, FALSE) &amp; """;"   )             )</f>
        <v/>
      </c>
      <c r="BW112" t="str">
        <f>IF(Data!$L113=BW$1, "",             IF(ISERR(SEARCH(BW$1,Data!$H113)),        "",          ";" &amp; VLOOKUP(BW$1,Data!$L:$N,3, FALSE) &amp; ",""" &amp; VLOOKUP(BW$1,Data!$L:$M,2, FALSE) &amp; """;"   )             )</f>
        <v/>
      </c>
      <c r="BX112" t="str">
        <f>IF(Data!$L113=BX$1, "",             IF(ISERR(SEARCH(BX$1,Data!$H113)),        "",          ";" &amp; VLOOKUP(BX$1,Data!$L:$N,3, FALSE) &amp; ",""" &amp; VLOOKUP(BX$1,Data!$L:$M,2, FALSE) &amp; """;"   )             )</f>
        <v/>
      </c>
      <c r="BY112" t="str">
        <f>IF(Data!$L113=BY$1, "",             IF(ISERR(SEARCH(BY$1,Data!$H113)),        "",          ";" &amp; VLOOKUP(BY$1,Data!$L:$N,3, FALSE) &amp; ",""" &amp; VLOOKUP(BY$1,Data!$L:$M,2, FALSE) &amp; """;"   )             )</f>
        <v/>
      </c>
      <c r="BZ112" t="str">
        <f>IF(Data!$L113=BZ$1, "",             IF(ISERR(SEARCH(BZ$1,Data!$H113)),        "",          ";" &amp; VLOOKUP(BZ$1,Data!$L:$N,3, FALSE) &amp; ",""" &amp; VLOOKUP(BZ$1,Data!$L:$M,2, FALSE) &amp; """;"   )             )</f>
        <v/>
      </c>
      <c r="CA112" t="str">
        <f>IF(Data!$L113=CA$1, "",             IF(ISERR(SEARCH(CA$1,Data!$H113)),        "",          ";" &amp; VLOOKUP(CA$1,Data!$L:$N,3, FALSE) &amp; ",""" &amp; VLOOKUP(CA$1,Data!$L:$M,2, FALSE) &amp; """;"   )             )</f>
        <v/>
      </c>
      <c r="CB112" t="str">
        <f>IF(Data!$L113=CB$1, "",             IF(ISERR(SEARCH(CB$1,Data!$H113)),        "",          ";" &amp; VLOOKUP(CB$1,Data!$L:$N,3, FALSE) &amp; ",""" &amp; VLOOKUP(CB$1,Data!$L:$M,2, FALSE) &amp; """;"   )             )</f>
        <v/>
      </c>
      <c r="CC112" t="str">
        <f>IF(Data!$L113=CC$1, "",             IF(ISERR(SEARCH(CC$1,Data!$H113)),        "",          ";" &amp; VLOOKUP(CC$1,Data!$L:$N,3, FALSE) &amp; ",""" &amp; VLOOKUP(CC$1,Data!$L:$M,2, FALSE) &amp; """;"   )             )</f>
        <v/>
      </c>
      <c r="CD112" t="str">
        <f>IF(Data!$L113=CD$1, "",             IF(ISERR(SEARCH(CD$1,Data!$H113)),        "",          ";" &amp; VLOOKUP(CD$1,Data!$L:$N,3, FALSE) &amp; ",""" &amp; VLOOKUP(CD$1,Data!$L:$M,2, FALSE) &amp; """;"   )             )</f>
        <v/>
      </c>
      <c r="CE112" t="str">
        <f>IF(Data!$L113=CE$1, "",             IF(ISERR(SEARCH(CE$1,Data!$H113)),        "",          ";" &amp; VLOOKUP(CE$1,Data!$L:$N,3, FALSE) &amp; ",""" &amp; VLOOKUP(CE$1,Data!$L:$M,2, FALSE) &amp; """;"   )             )</f>
        <v/>
      </c>
      <c r="CF112" t="str">
        <f>IF(Data!$L113=CF$1, "",             IF(ISERR(SEARCH(CF$1,Data!$H113)),        "",          ";" &amp; VLOOKUP(CF$1,Data!$L:$N,3, FALSE) &amp; ",""" &amp; VLOOKUP(CF$1,Data!$L:$M,2, FALSE) &amp; """;"   )             )</f>
        <v/>
      </c>
      <c r="CG112" t="str">
        <f>IF(Data!$L113=CG$1, "",             IF(ISERR(SEARCH(CG$1,Data!$H113)),        "",          ";" &amp; VLOOKUP(CG$1,Data!$L:$N,3, FALSE) &amp; ",""" &amp; VLOOKUP(CG$1,Data!$L:$M,2, FALSE) &amp; """;"   )             )</f>
        <v/>
      </c>
      <c r="CH112" t="str">
        <f>IF(Data!$L113=CH$1, "",             IF(ISERR(SEARCH(CH$1,Data!$H113)),        "",          ";" &amp; VLOOKUP(CH$1,Data!$L:$N,3, FALSE) &amp; ",""" &amp; VLOOKUP(CH$1,Data!$L:$M,2, FALSE) &amp; """;"   )             )</f>
        <v/>
      </c>
      <c r="CI112" t="str">
        <f>IF(Data!$L113=CI$1, "",             IF(ISERR(SEARCH(CI$1,Data!$H113)),        "",          ";" &amp; VLOOKUP(CI$1,Data!$L:$N,3, FALSE) &amp; ",""" &amp; VLOOKUP(CI$1,Data!$L:$M,2, FALSE) &amp; """;"   )             )</f>
        <v/>
      </c>
      <c r="CJ112" t="str">
        <f>IF(Data!$L113=CJ$1, "",             IF(ISERR(SEARCH(CJ$1,Data!$H113)),        "",          ";" &amp; VLOOKUP(CJ$1,Data!$L:$N,3, FALSE) &amp; ",""" &amp; VLOOKUP(CJ$1,Data!$L:$M,2, FALSE) &amp; """;"   )             )</f>
        <v/>
      </c>
      <c r="CK112" t="str">
        <f>IF(Data!$L113=CK$1, "",             IF(ISERR(SEARCH(CK$1,Data!$H113)),        "",          ";" &amp; VLOOKUP(CK$1,Data!$L:$N,3, FALSE) &amp; ",""" &amp; VLOOKUP(CK$1,Data!$L:$M,2, FALSE) &amp; """;"   )             )</f>
        <v/>
      </c>
      <c r="CL112" t="str">
        <f>IF(Data!$L113=CL$1, "",             IF(ISERR(SEARCH(CL$1,Data!$H113)),        "",          ";" &amp; VLOOKUP(CL$1,Data!$L:$N,3, FALSE) &amp; ",""" &amp; VLOOKUP(CL$1,Data!$L:$M,2, FALSE) &amp; """;"   )             )</f>
        <v/>
      </c>
      <c r="CM112" t="str">
        <f>IF(Data!$L113=CM$1, "",             IF(ISERR(SEARCH(CM$1,Data!$H113)),        "",          ";" &amp; VLOOKUP(CM$1,Data!$L:$N,3, FALSE) &amp; ",""" &amp; VLOOKUP(CM$1,Data!$L:$M,2, FALSE) &amp; """;"   )             )</f>
        <v/>
      </c>
      <c r="CN112" t="str">
        <f>IF(Data!$L113=CN$1, "",             IF(ISERR(SEARCH(CN$1,Data!$H113)),        "",          ";" &amp; VLOOKUP(CN$1,Data!$L:$N,3, FALSE) &amp; ",""" &amp; VLOOKUP(CN$1,Data!$L:$M,2, FALSE) &amp; """;"   )             )</f>
        <v/>
      </c>
      <c r="CO112" t="str">
        <f>IF(Data!$L113=CO$1, "",             IF(ISERR(SEARCH(CO$1,Data!$H113)),        "",          ";" &amp; VLOOKUP(CO$1,Data!$L:$N,3, FALSE) &amp; ",""" &amp; VLOOKUP(CO$1,Data!$L:$M,2, FALSE) &amp; """;"   )             )</f>
        <v/>
      </c>
      <c r="CP112" t="str">
        <f>IF(Data!$L113=CP$1, "",             IF(ISERR(SEARCH(CP$1,Data!$H113)),        "",          ";" &amp; VLOOKUP(CP$1,Data!$L:$N,3, FALSE) &amp; ",""" &amp; VLOOKUP(CP$1,Data!$L:$M,2, FALSE) &amp; """;"   )             )</f>
        <v/>
      </c>
      <c r="CQ112" t="str">
        <f>IF(Data!$L113=CQ$1, "",             IF(ISERR(SEARCH(CQ$1,Data!$H113)),        "",          ";" &amp; VLOOKUP(CQ$1,Data!$L:$N,3, FALSE) &amp; ",""" &amp; VLOOKUP(CQ$1,Data!$L:$M,2, FALSE) &amp; """;"   )             )</f>
        <v/>
      </c>
      <c r="CR112" t="str">
        <f>IF(Data!$L113=CR$1, "",             IF(ISERR(SEARCH(CR$1,Data!$H113)),        "",          ";" &amp; VLOOKUP(CR$1,Data!$L:$N,3, FALSE) &amp; ",""" &amp; VLOOKUP(CR$1,Data!$L:$M,2, FALSE) &amp; """;"   )             )</f>
        <v/>
      </c>
      <c r="CS112" t="str">
        <f>IF(Data!$L113=CS$1, "",             IF(ISERR(SEARCH(CS$1,Data!$H113)),        "",          ";" &amp; VLOOKUP(CS$1,Data!$L:$N,3, FALSE) &amp; ",""" &amp; VLOOKUP(CS$1,Data!$L:$M,2, FALSE) &amp; """;"   )             )</f>
        <v/>
      </c>
      <c r="CT112" t="str">
        <f>IF(Data!$L113=CT$1, "",             IF(ISERR(SEARCH(CT$1,Data!$H113)),        "",          ";" &amp; VLOOKUP(CT$1,Data!$L:$N,3, FALSE) &amp; ",""" &amp; VLOOKUP(CT$1,Data!$L:$M,2, FALSE) &amp; """;"   )             )</f>
        <v/>
      </c>
      <c r="CU112" t="str">
        <f>IF(Data!$L113=CU$1, "",             IF(ISERR(SEARCH(CU$1,Data!$H113)),        "",          ";" &amp; VLOOKUP(CU$1,Data!$L:$N,3, FALSE) &amp; ",""" &amp; VLOOKUP(CU$1,Data!$L:$M,2, FALSE) &amp; """;"   )             )</f>
        <v/>
      </c>
      <c r="CV112" t="str">
        <f>IF(Data!$L113=CV$1, "",             IF(ISERR(SEARCH(CV$1,Data!$H113)),        "",          ";" &amp; VLOOKUP(CV$1,Data!$L:$N,3, FALSE) &amp; ",""" &amp; VLOOKUP(CV$1,Data!$L:$M,2, FALSE) &amp; """;"   )             )</f>
        <v/>
      </c>
      <c r="CW112" t="str">
        <f>IF(Data!$L113=CW$1, "",             IF(ISERR(SEARCH(CW$1,Data!$H113)),        "",          ";" &amp; VLOOKUP(CW$1,Data!$L:$N,3, FALSE) &amp; ",""" &amp; VLOOKUP(CW$1,Data!$L:$M,2, FALSE) &amp; """;"   )             )</f>
        <v/>
      </c>
      <c r="CX112" t="str">
        <f>IF(Data!$L113=CX$1, "",             IF(ISERR(SEARCH(CX$1,Data!$H113)),        "",          ";" &amp; VLOOKUP(CX$1,Data!$L:$N,3, FALSE) &amp; ",""" &amp; VLOOKUP(CX$1,Data!$L:$M,2, FALSE) &amp; """;"   )             )</f>
        <v/>
      </c>
      <c r="CY112" t="str">
        <f>IF(Data!$L113=CY$1, "",             IF(ISERR(SEARCH(CY$1,Data!$H113)),        "",          ";" &amp; VLOOKUP(CY$1,Data!$L:$N,3, FALSE) &amp; ",""" &amp; VLOOKUP(CY$1,Data!$L:$M,2, FALSE) &amp; """;"   )             )</f>
        <v/>
      </c>
      <c r="CZ112" t="str">
        <f>IF(Data!$L113=CZ$1, "",             IF(ISERR(SEARCH(CZ$1,Data!$H113)),        "",          ";" &amp; VLOOKUP(CZ$1,Data!$L:$N,3, FALSE) &amp; ",""" &amp; VLOOKUP(CZ$1,Data!$L:$M,2, FALSE) &amp; """;"   )             )</f>
        <v/>
      </c>
      <c r="DA112" t="str">
        <f>IF(Data!$L113=DA$1, "",             IF(ISERR(SEARCH(DA$1,Data!$H113)),        "",          ";" &amp; VLOOKUP(DA$1,Data!$L:$N,3, FALSE) &amp; ",""" &amp; VLOOKUP(DA$1,Data!$L:$M,2, FALSE) &amp; """;"   )             )</f>
        <v/>
      </c>
      <c r="DB112" t="str">
        <f>IF(Data!$L113=DB$1, "",             IF(ISERR(SEARCH(DB$1,Data!$H113)),        "",          ";" &amp; VLOOKUP(DB$1,Data!$L:$N,3, FALSE) &amp; ",""" &amp; VLOOKUP(DB$1,Data!$L:$M,2, FALSE) &amp; """;"   )             )</f>
        <v/>
      </c>
      <c r="DC112" t="str">
        <f>IF(Data!$L113=DC$1, "",             IF(ISERR(SEARCH(DC$1,Data!$H113)),        "",          ";" &amp; VLOOKUP(DC$1,Data!$L:$N,3, FALSE) &amp; ",""" &amp; VLOOKUP(DC$1,Data!$L:$M,2, FALSE) &amp; """;"   )             )</f>
        <v/>
      </c>
      <c r="DD112" t="str">
        <f>IF(Data!$L113=DD$1, "",             IF(ISERR(SEARCH(DD$1,Data!$H113)),        "",          ";" &amp; VLOOKUP(DD$1,Data!$L:$N,3, FALSE) &amp; ",""" &amp; VLOOKUP(DD$1,Data!$L:$M,2, FALSE) &amp; """;"   )             )</f>
        <v/>
      </c>
      <c r="DE112" t="str">
        <f>IF(Data!$L113=DE$1, "",             IF(ISERR(SEARCH(DE$1,Data!$H113)),        "",          ";" &amp; VLOOKUP(DE$1,Data!$L:$N,3, FALSE) &amp; ",""" &amp; VLOOKUP(DE$1,Data!$L:$M,2, FALSE) &amp; """;"   )             )</f>
        <v/>
      </c>
      <c r="DF112" t="str">
        <f>IF(Data!$L113=DF$1, "",             IF(ISERR(SEARCH(DF$1,Data!$H113)),        "",          ";" &amp; VLOOKUP(DF$1,Data!$L:$N,3, FALSE) &amp; ",""" &amp; VLOOKUP(DF$1,Data!$L:$M,2, FALSE) &amp; """;"   )             )</f>
        <v/>
      </c>
      <c r="DG112" t="str">
        <f>IF(Data!$L113=DG$1, "",             IF(ISERR(SEARCH(DG$1,Data!$H113)),        "",          ";" &amp; VLOOKUP(DG$1,Data!$L:$N,3, FALSE) &amp; ",""" &amp; VLOOKUP(DG$1,Data!$L:$M,2, FALSE) &amp; """;"   )             )</f>
        <v/>
      </c>
      <c r="DH112" t="str">
        <f>IF(Data!$L113=DH$1, "",             IF(ISERR(SEARCH(DH$1,Data!$H113)),        "",          ";" &amp; VLOOKUP(DH$1,Data!$L:$N,3, FALSE) &amp; ",""" &amp; VLOOKUP(DH$1,Data!$L:$M,2, FALSE) &amp; """;"   )             )</f>
        <v/>
      </c>
      <c r="DI112" t="str">
        <f>IF(Data!$L113=DI$1, "",             IF(ISERR(SEARCH(DI$1,Data!$H113)),        "",          ";" &amp; VLOOKUP(DI$1,Data!$L:$N,3, FALSE) &amp; ",""" &amp; VLOOKUP(DI$1,Data!$L:$M,2, FALSE) &amp; """;"   )             )</f>
        <v/>
      </c>
      <c r="DJ112" t="str">
        <f>IF(Data!$L113=DJ$1, "",             IF(ISERR(SEARCH(DJ$1,Data!$H113)),        "",          ";" &amp; VLOOKUP(DJ$1,Data!$L:$N,3, FALSE) &amp; ",""" &amp; VLOOKUP(DJ$1,Data!$L:$M,2, FALSE) &amp; """;"   )             )</f>
        <v/>
      </c>
      <c r="DK112" t="str">
        <f>IF(Data!$L113=DK$1, "",             IF(ISERR(SEARCH(DK$1,Data!$H113)),        "",          ";" &amp; VLOOKUP(DK$1,Data!$L:$N,3, FALSE) &amp; ",""" &amp; VLOOKUP(DK$1,Data!$L:$M,2, FALSE) &amp; """;"   )             )</f>
        <v/>
      </c>
      <c r="DL112" t="str">
        <f>IF(Data!$L113=DL$1, "",             IF(ISERR(SEARCH(DL$1,Data!$H113)),        "",          ";" &amp; VLOOKUP(DL$1,Data!$L:$N,3, FALSE) &amp; ",""" &amp; VLOOKUP(DL$1,Data!$L:$M,2, FALSE) &amp; """;"   )             )</f>
        <v/>
      </c>
      <c r="DM112" t="str">
        <f>IF(Data!$L113=DM$1, "",             IF(ISERR(SEARCH(DM$1,Data!$H113)),        "",          ";" &amp; VLOOKUP(DM$1,Data!$L:$N,3, FALSE) &amp; ",""" &amp; VLOOKUP(DM$1,Data!$L:$M,2, FALSE) &amp; """;"   )             )</f>
        <v/>
      </c>
      <c r="DN112" t="str">
        <f>IF(Data!$L113=DN$1, "",             IF(ISERR(SEARCH(DN$1,Data!$H113)),        "",          ";" &amp; VLOOKUP(DN$1,Data!$L:$N,3, FALSE) &amp; ",""" &amp; VLOOKUP(DN$1,Data!$L:$M,2, FALSE) &amp; """;"   )             )</f>
        <v/>
      </c>
      <c r="DO112" t="str">
        <f>IF(Data!$L113=DO$1, "",             IF(ISERR(SEARCH(DO$1,Data!$H113)),        "",          ";" &amp; VLOOKUP(DO$1,Data!$L:$N,3, FALSE) &amp; ",""" &amp; VLOOKUP(DO$1,Data!$L:$M,2, FALSE) &amp; """;"   )             )</f>
        <v/>
      </c>
      <c r="DP112" t="str">
        <f>IF(Data!$L113=DP$1, "",             IF(ISERR(SEARCH(DP$1,Data!$H113)),        "",          ";" &amp; VLOOKUP(DP$1,Data!$L:$N,3, FALSE) &amp; ",""" &amp; VLOOKUP(DP$1,Data!$L:$M,2, FALSE) &amp; """;"   )             )</f>
        <v/>
      </c>
      <c r="DQ112" t="str">
        <f>IF(Data!$L113=DQ$1, "",             IF(ISERR(SEARCH(DQ$1,Data!$H113)),        "",          ";" &amp; VLOOKUP(DQ$1,Data!$L:$N,3, FALSE) &amp; ",""" &amp; VLOOKUP(DQ$1,Data!$L:$M,2, FALSE) &amp; """;"   )             )</f>
        <v/>
      </c>
      <c r="DR112" t="str">
        <f>IF(Data!$L113=DR$1, "",             IF(ISERR(SEARCH(DR$1,Data!$H113)),        "",          ";" &amp; VLOOKUP(DR$1,Data!$L:$N,3, FALSE) &amp; ",""" &amp; VLOOKUP(DR$1,Data!$L:$M,2, FALSE) &amp; """;"   )             )</f>
        <v/>
      </c>
      <c r="DS112" t="str">
        <f>IF(Data!$L113=DS$1, "",             IF(ISERR(SEARCH(DS$1,Data!$H113)),        "",          ";" &amp; VLOOKUP(DS$1,Data!$L:$N,3, FALSE) &amp; ",""" &amp; VLOOKUP(DS$1,Data!$L:$M,2, FALSE) &amp; """;"   )             )</f>
        <v/>
      </c>
      <c r="DT112" t="str">
        <f>IF(Data!$L113=DT$1, "",             IF(ISERR(SEARCH(DT$1,Data!$H113)),        "",          ";" &amp; VLOOKUP(DT$1,Data!$L:$N,3, FALSE) &amp; ",""" &amp; VLOOKUP(DT$1,Data!$L:$M,2, FALSE) &amp; """;"   )             )</f>
        <v/>
      </c>
      <c r="DU112" t="str">
        <f>IF(Data!$L113=DU$1, "",             IF(ISERR(SEARCH(DU$1,Data!$H113)),        "",          ";" &amp; VLOOKUP(DU$1,Data!$L:$N,3, FALSE) &amp; ",""" &amp; VLOOKUP(DU$1,Data!$L:$M,2, FALSE) &amp; """;"   )             )</f>
        <v/>
      </c>
      <c r="DV112" t="str">
        <f>IF(Data!$L113=DV$1, "",             IF(ISERR(SEARCH(DV$1,Data!$H113)),        "",          ";" &amp; VLOOKUP(DV$1,Data!$L:$N,3, FALSE) &amp; ",""" &amp; VLOOKUP(DV$1,Data!$L:$M,2, FALSE) &amp; """;"   )             )</f>
        <v/>
      </c>
      <c r="DW112" t="str">
        <f>IF(Data!$L113=DW$1, "",             IF(ISERR(SEARCH(DW$1,Data!$H113)),        "",          ";" &amp; VLOOKUP(DW$1,Data!$L:$N,3, FALSE) &amp; ",""" &amp; VLOOKUP(DW$1,Data!$L:$M,2, FALSE) &amp; """;"   )             )</f>
        <v/>
      </c>
      <c r="DX112" t="str">
        <f>IF(Data!$L113=DX$1, "",             IF(ISERR(SEARCH(DX$1,Data!$H113)),        "",          ";" &amp; VLOOKUP(DX$1,Data!$L:$N,3, FALSE) &amp; ",""" &amp; VLOOKUP(DX$1,Data!$L:$M,2, FALSE) &amp; """;"   )             )</f>
        <v/>
      </c>
      <c r="DY112" t="str">
        <f>IF(Data!$L113=DY$1, "",             IF(ISERR(SEARCH(DY$1,Data!$H113)),        "",          ";" &amp; VLOOKUP(DY$1,Data!$L:$N,3, FALSE) &amp; ",""" &amp; VLOOKUP(DY$1,Data!$L:$M,2, FALSE) &amp; """;"   )             )</f>
        <v/>
      </c>
      <c r="DZ112" t="str">
        <f>IF(Data!$L113=DZ$1, "",             IF(ISERR(SEARCH(DZ$1,Data!$H113)),        "",          ";" &amp; VLOOKUP(DZ$1,Data!$L:$N,3, FALSE) &amp; ",""" &amp; VLOOKUP(DZ$1,Data!$L:$M,2, FALSE) &amp; """;"   )             )</f>
        <v/>
      </c>
      <c r="EA112" t="str">
        <f>IF(Data!$L113=EA$1, "",             IF(ISERR(SEARCH(EA$1,Data!$H113)),        "",          ";" &amp; VLOOKUP(EA$1,Data!$L:$N,3, FALSE) &amp; ",""" &amp; VLOOKUP(EA$1,Data!$L:$M,2, FALSE) &amp; """;"   )             )</f>
        <v/>
      </c>
      <c r="EB112" t="str">
        <f>IF(Data!$L113=EB$1, "",             IF(ISERR(SEARCH(EB$1,Data!$H113)),        "",          ";" &amp; VLOOKUP(EB$1,Data!$L:$N,3, FALSE) &amp; ",""" &amp; VLOOKUP(EB$1,Data!$L:$M,2, FALSE) &amp; """;"   )             )</f>
        <v/>
      </c>
      <c r="EC112" t="str">
        <f>IF(Data!$L113=EC$1, "",             IF(ISERR(SEARCH(EC$1,Data!$H113)),        "",          ";" &amp; VLOOKUP(EC$1,Data!$L:$N,3, FALSE) &amp; ",""" &amp; VLOOKUP(EC$1,Data!$L:$M,2, FALSE) &amp; """;"   )             )</f>
        <v/>
      </c>
      <c r="ED112" t="str">
        <f>IF(Data!$L113=ED$1, "",             IF(ISERR(SEARCH(ED$1,Data!$H113)),        "",          ";" &amp; VLOOKUP(ED$1,Data!$L:$N,3, FALSE) &amp; ",""" &amp; VLOOKUP(ED$1,Data!$L:$M,2, FALSE) &amp; """;"   )             )</f>
        <v/>
      </c>
      <c r="EE112" t="str">
        <f>IF(Data!$L113=EE$1, "",             IF(ISERR(SEARCH(EE$1,Data!$H113)),        "",          ";" &amp; VLOOKUP(EE$1,Data!$L:$N,3, FALSE) &amp; ",""" &amp; VLOOKUP(EE$1,Data!$L:$M,2, FALSE) &amp; """;"   )             )</f>
        <v/>
      </c>
      <c r="EF112" t="str">
        <f>IF(Data!$L113=EF$1, "",             IF(ISERR(SEARCH(EF$1,Data!$H113)),        "",          ";" &amp; VLOOKUP(EF$1,Data!$L:$N,3, FALSE) &amp; ",""" &amp; VLOOKUP(EF$1,Data!$L:$M,2, FALSE) &amp; """;"   )             )</f>
        <v/>
      </c>
      <c r="EG112" t="str">
        <f>IF(Data!$L113=EG$1, "",             IF(ISERR(SEARCH(EG$1,Data!$H113)),        "",          ";" &amp; VLOOKUP(EG$1,Data!$L:$N,3, FALSE) &amp; ",""" &amp; VLOOKUP(EG$1,Data!$L:$M,2, FALSE) &amp; """;"   )             )</f>
        <v/>
      </c>
      <c r="EH112" t="str">
        <f>IF(Data!$L113=EH$1, "",             IF(ISERR(SEARCH(EH$1,Data!$H113)),        "",          ";" &amp; VLOOKUP(EH$1,Data!$L:$N,3, FALSE) &amp; ",""" &amp; VLOOKUP(EH$1,Data!$L:$M,2, FALSE) &amp; """;"   )             )</f>
        <v/>
      </c>
      <c r="EI112" t="str">
        <f>IF(Data!$L113=EI$1, "",             IF(ISERR(SEARCH(EI$1,Data!$H113)),        "",          ";" &amp; VLOOKUP(EI$1,Data!$L:$N,3, FALSE) &amp; ",""" &amp; VLOOKUP(EI$1,Data!$L:$M,2, FALSE) &amp; """;"   )             )</f>
        <v/>
      </c>
      <c r="EJ112" t="str">
        <f>IF(Data!$L113=EJ$1, "",             IF(ISERR(SEARCH(EJ$1,Data!$H113)),        "",          ";" &amp; VLOOKUP(EJ$1,Data!$L:$N,3, FALSE) &amp; ",""" &amp; VLOOKUP(EJ$1,Data!$L:$M,2, FALSE) &amp; """;"   )             )</f>
        <v/>
      </c>
      <c r="EK112" t="str">
        <f>IF(Data!$L113=EK$1, "",             IF(ISERR(SEARCH(EK$1,Data!$H113)),        "",          ";" &amp; VLOOKUP(EK$1,Data!$L:$N,3, FALSE) &amp; ",""" &amp; VLOOKUP(EK$1,Data!$L:$M,2, FALSE) &amp; """;"   )             )</f>
        <v/>
      </c>
      <c r="EL112" t="str">
        <f>IF(Data!$L113=EL$1, "",             IF(ISERR(SEARCH(EL$1,Data!$H113)),        "",          ";" &amp; VLOOKUP(EL$1,Data!$L:$N,3, FALSE) &amp; ",""" &amp; VLOOKUP(EL$1,Data!$L:$M,2, FALSE) &amp; """;"   )             )</f>
        <v/>
      </c>
      <c r="EM112" t="str">
        <f>IF(Data!$L113=EM$1, "",             IF(ISERR(SEARCH(EM$1,Data!$H113)),        "",          ";" &amp; VLOOKUP(EM$1,Data!$L:$N,3, FALSE) &amp; ",""" &amp; VLOOKUP(EM$1,Data!$L:$M,2, FALSE) &amp; """;"   )             )</f>
        <v/>
      </c>
      <c r="EN112" t="str">
        <f>IF(Data!$L113=EN$1, "",             IF(ISERR(SEARCH(EN$1,Data!$H113)),        "",          ";" &amp; VLOOKUP(EN$1,Data!$L:$N,3, FALSE) &amp; ",""" &amp; VLOOKUP(EN$1,Data!$L:$M,2, FALSE) &amp; """;"   )             )</f>
        <v/>
      </c>
      <c r="EO112" t="str">
        <f>IF(Data!$L113=EO$1, "",             IF(ISERR(SEARCH(EO$1,Data!$H113)),        "",          ";" &amp; VLOOKUP(EO$1,Data!$L:$N,3, FALSE) &amp; ",""" &amp; VLOOKUP(EO$1,Data!$L:$M,2, FALSE) &amp; """;"   )             )</f>
        <v/>
      </c>
      <c r="EP112" t="str">
        <f>IF(Data!$L113=EP$1, "",             IF(ISERR(SEARCH(EP$1,Data!$H113)),        "",          ";" &amp; VLOOKUP(EP$1,Data!$L:$N,3, FALSE) &amp; ",""" &amp; VLOOKUP(EP$1,Data!$L:$M,2, FALSE) &amp; """;"   )             )</f>
        <v/>
      </c>
      <c r="EQ112" t="str">
        <f>IF(Data!$L113=EQ$1, "",             IF(ISERR(SEARCH(EQ$1,Data!$H113)),        "",          ";" &amp; VLOOKUP(EQ$1,Data!$L:$N,3, FALSE) &amp; ",""" &amp; VLOOKUP(EQ$1,Data!$L:$M,2, FALSE) &amp; """;"   )             )</f>
        <v/>
      </c>
      <c r="ER112" t="str">
        <f>IF(Data!$L113=ER$1, "",             IF(ISERR(SEARCH(ER$1,Data!$H113)),        "",          ";" &amp; VLOOKUP(ER$1,Data!$L:$N,3, FALSE) &amp; ",""" &amp; VLOOKUP(ER$1,Data!$L:$M,2, FALSE) &amp; """;"   )             )</f>
        <v/>
      </c>
      <c r="ES112" t="str">
        <f>IF(Data!$L113=ES$1, "",             IF(ISERR(SEARCH(ES$1,Data!$H113)),        "",          ";" &amp; VLOOKUP(ES$1,Data!$L:$N,3, FALSE) &amp; ",""" &amp; VLOOKUP(ES$1,Data!$L:$M,2, FALSE) &amp; """;"   )             )</f>
        <v/>
      </c>
      <c r="ET112" t="str">
        <f>IF(Data!$L113=ET$1, "",             IF(ISERR(SEARCH(ET$1,Data!$H113)),        "",          ";" &amp; VLOOKUP(ET$1,Data!$L:$N,3, FALSE) &amp; ",""" &amp; VLOOKUP(ET$1,Data!$L:$M,2, FALSE) &amp; """;"   )             )</f>
        <v/>
      </c>
      <c r="EU112" t="str">
        <f>IF(Data!$L113=EU$1, "",             IF(ISERR(SEARCH(EU$1,Data!$H113)),        "",          ";" &amp; VLOOKUP(EU$1,Data!$L:$N,3, FALSE) &amp; ",""" &amp; VLOOKUP(EU$1,Data!$L:$M,2, FALSE) &amp; """;"   )             )</f>
        <v/>
      </c>
      <c r="EV112" t="str">
        <f>IF(Data!$L113=EV$1, "",             IF(ISERR(SEARCH(EV$1,Data!$H113)),        "",          ";" &amp; VLOOKUP(EV$1,Data!$L:$N,3, FALSE) &amp; ",""" &amp; VLOOKUP(EV$1,Data!$L:$M,2, FALSE) &amp; """;"   )             )</f>
        <v/>
      </c>
      <c r="EW112" t="str">
        <f>IF(Data!$L113=EW$1, "",             IF(ISERR(SEARCH(EW$1,Data!$H113)),        "",          ";" &amp; VLOOKUP(EW$1,Data!$L:$N,3, FALSE) &amp; ",""" &amp; VLOOKUP(EW$1,Data!$L:$M,2, FALSE) &amp; """;"   )             )</f>
        <v/>
      </c>
      <c r="EX112" t="str">
        <f>IF(Data!$L113=EX$1, "",             IF(ISERR(SEARCH(EX$1,Data!$H113)),        "",          ";" &amp; VLOOKUP(EX$1,Data!$L:$N,3, FALSE) &amp; ",""" &amp; VLOOKUP(EX$1,Data!$L:$M,2, FALSE) &amp; """;"   )             )</f>
        <v/>
      </c>
      <c r="EY112" t="str">
        <f>IF(Data!$L113=EY$1, "",             IF(ISERR(SEARCH(EY$1,Data!$H113)),        "",          ";" &amp; VLOOKUP(EY$1,Data!$L:$N,3, FALSE) &amp; ",""" &amp; VLOOKUP(EY$1,Data!$L:$M,2, FALSE) &amp; """;"   )             )</f>
        <v/>
      </c>
      <c r="EZ112" t="str">
        <f>IF(Data!$L113=EZ$1, "",             IF(ISERR(SEARCH(EZ$1,Data!$H113)),        "",          ";" &amp; VLOOKUP(EZ$1,Data!$L:$N,3, FALSE) &amp; ",""" &amp; VLOOKUP(EZ$1,Data!$L:$M,2, FALSE) &amp; """;"   )             )</f>
        <v/>
      </c>
      <c r="FA112" t="str">
        <f>IF(Data!$L113=FA$1, "",             IF(ISERR(SEARCH(FA$1,Data!$H113)),        "",          ";" &amp; VLOOKUP(FA$1,Data!$L:$N,3, FALSE) &amp; ",""" &amp; VLOOKUP(FA$1,Data!$L:$M,2, FALSE) &amp; """;"   )             )</f>
        <v/>
      </c>
      <c r="FB112" t="str">
        <f>IF(Data!$L113=FB$1, "",             IF(ISERR(SEARCH(FB$1,Data!$H113)),        "",          ";" &amp; VLOOKUP(FB$1,Data!$L:$N,3, FALSE) &amp; ",""" &amp; VLOOKUP(FB$1,Data!$L:$M,2, FALSE) &amp; """;"   )             )</f>
        <v/>
      </c>
      <c r="FC112" t="str">
        <f>IF(Data!$L113=FC$1, "",             IF(ISERR(SEARCH(FC$1,Data!$H113)),        "",          ";" &amp; VLOOKUP(FC$1,Data!$L:$N,3, FALSE) &amp; ",""" &amp; VLOOKUP(FC$1,Data!$L:$M,2, FALSE) &amp; """;"   )             )</f>
        <v/>
      </c>
      <c r="FD112" t="str">
        <f>IF(Data!$L113=FD$1, "",             IF(ISERR(SEARCH(FD$1,Data!$H113)),        "",          ";" &amp; VLOOKUP(FD$1,Data!$L:$N,3, FALSE) &amp; ",""" &amp; VLOOKUP(FD$1,Data!$L:$M,2, FALSE) &amp; """;"   )             )</f>
        <v/>
      </c>
      <c r="FE112" t="str">
        <f>IF(Data!$L113=FE$1, "",             IF(ISERR(SEARCH(FE$1,Data!$H113)),        "",          ";" &amp; VLOOKUP(FE$1,Data!$L:$N,3, FALSE) &amp; ",""" &amp; VLOOKUP(FE$1,Data!$L:$M,2, FALSE) &amp; """;"   )             )</f>
        <v/>
      </c>
      <c r="FF112" t="str">
        <f>IF(Data!$L113=FF$1, "",             IF(ISERR(SEARCH(FF$1,Data!$H113)),        "",          ";" &amp; VLOOKUP(FF$1,Data!$L:$N,3, FALSE) &amp; ",""" &amp; VLOOKUP(FF$1,Data!$L:$M,2, FALSE) &amp; """;"   )             )</f>
        <v/>
      </c>
      <c r="FG112" t="str">
        <f>IF(Data!$L113=FG$1, "",             IF(ISERR(SEARCH(FG$1,Data!$H113)),        "",          ";" &amp; VLOOKUP(FG$1,Data!$L:$N,3, FALSE) &amp; ",""" &amp; VLOOKUP(FG$1,Data!$L:$M,2, FALSE) &amp; """;"   )             )</f>
        <v/>
      </c>
      <c r="FH112" t="str">
        <f>IF(Data!$L113=FH$1, "",             IF(ISERR(SEARCH(FH$1,Data!$H113)),        "",          ";" &amp; VLOOKUP(FH$1,Data!$L:$N,3, FALSE) &amp; ",""" &amp; VLOOKUP(FH$1,Data!$L:$M,2, FALSE) &amp; """;"   )             )</f>
        <v/>
      </c>
      <c r="FI112" t="str">
        <f>IF(Data!$L113=FI$1, "",             IF(ISERR(SEARCH(FI$1,Data!$H113)),        "",          ";" &amp; VLOOKUP(FI$1,Data!$L:$N,3, FALSE) &amp; ",""" &amp; VLOOKUP(FI$1,Data!$L:$M,2, FALSE) &amp; """;"   )             )</f>
        <v/>
      </c>
      <c r="FJ112" t="str">
        <f>IF(Data!$L113=FJ$1, "",             IF(ISERR(SEARCH(FJ$1,Data!$H113)),        "",          ";" &amp; VLOOKUP(FJ$1,Data!$L:$N,3, FALSE) &amp; ",""" &amp; VLOOKUP(FJ$1,Data!$L:$M,2, FALSE) &amp; """;"   )             )</f>
        <v/>
      </c>
      <c r="FK112" t="str">
        <f>IF(Data!$L113=FK$1, "",             IF(ISERR(SEARCH(FK$1,Data!$H113)),        "",          ";" &amp; VLOOKUP(FK$1,Data!$L:$N,3, FALSE) &amp; ",""" &amp; VLOOKUP(FK$1,Data!$L:$M,2, FALSE) &amp; """;"   )             )</f>
        <v/>
      </c>
      <c r="FL112" t="str">
        <f>IF(Data!$L113=FL$1, "",             IF(ISERR(SEARCH(FL$1,Data!$H113)),        "",          ";" &amp; VLOOKUP(FL$1,Data!$L:$N,3, FALSE) &amp; ",""" &amp; VLOOKUP(FL$1,Data!$L:$M,2, FALSE) &amp; """;"   )             )</f>
        <v/>
      </c>
      <c r="FM112" t="str">
        <f>IF(Data!$L113=FM$1, "",             IF(ISERR(SEARCH(FM$1,Data!$H113)),        "",          ";" &amp; VLOOKUP(FM$1,Data!$L:$N,3, FALSE) &amp; ",""" &amp; VLOOKUP(FM$1,Data!$L:$M,2, FALSE) &amp; """;"   )             )</f>
        <v/>
      </c>
      <c r="FN112" t="str">
        <f>IF(Data!$L113=FN$1, "",             IF(ISERR(SEARCH(FN$1,Data!$H113)),        "",          ";" &amp; VLOOKUP(FN$1,Data!$L:$N,3, FALSE) &amp; ",""" &amp; VLOOKUP(FN$1,Data!$L:$M,2, FALSE) &amp; """;"   )             )</f>
        <v/>
      </c>
      <c r="FO112" t="str">
        <f>IF(Data!$L113=FO$1, "",             IF(ISERR(SEARCH(FO$1,Data!$H113)),        "",          ";" &amp; VLOOKUP(FO$1,Data!$L:$N,3, FALSE) &amp; ",""" &amp; VLOOKUP(FO$1,Data!$L:$M,2, FALSE) &amp; """;"   )             )</f>
        <v/>
      </c>
      <c r="FP112" t="str">
        <f>IF(Data!$L113=FP$1, "",             IF(ISERR(SEARCH(FP$1,Data!$H113)),        "",          ";" &amp; VLOOKUP(FP$1,Data!$L:$N,3, FALSE) &amp; ",""" &amp; VLOOKUP(FP$1,Data!$L:$M,2, FALSE) &amp; """;"   )             )</f>
        <v/>
      </c>
      <c r="FQ112" t="str">
        <f>IF(Data!$L113=FQ$1, "",             IF(ISERR(SEARCH(FQ$1,Data!$H113)),        "",          ";" &amp; VLOOKUP(FQ$1,Data!$L:$N,3, FALSE) &amp; ",""" &amp; VLOOKUP(FQ$1,Data!$L:$M,2, FALSE) &amp; """;"   )             )</f>
        <v/>
      </c>
      <c r="FR112" t="str">
        <f>IF(Data!$L113=FR$1, "",             IF(ISERR(SEARCH(FR$1,Data!$H113)),        "",          ";" &amp; VLOOKUP(FR$1,Data!$L:$N,3, FALSE) &amp; ",""" &amp; VLOOKUP(FR$1,Data!$L:$M,2, FALSE) &amp; """;"   )             )</f>
        <v/>
      </c>
      <c r="FS112" t="str">
        <f>IF(Data!$L113=FS$1, "",             IF(ISERR(SEARCH(FS$1,Data!$H113)),        "",          ";" &amp; VLOOKUP(FS$1,Data!$L:$N,3, FALSE) &amp; ",""" &amp; VLOOKUP(FS$1,Data!$L:$M,2, FALSE) &amp; """;"   )             )</f>
        <v/>
      </c>
      <c r="FT112" t="str">
        <f>IF(Data!$L113=FT$1, "",             IF(ISERR(SEARCH(FT$1,Data!$H113)),        "",          ";" &amp; VLOOKUP(FT$1,Data!$L:$N,3, FALSE) &amp; ",""" &amp; VLOOKUP(FT$1,Data!$L:$M,2, FALSE) &amp; """;"   )             )</f>
        <v/>
      </c>
      <c r="FU112" t="str">
        <f>IF(Data!$L113=FU$1, "",             IF(ISERR(SEARCH(FU$1,Data!$H113)),        "",          ";" &amp; VLOOKUP(FU$1,Data!$L:$N,3, FALSE) &amp; ",""" &amp; VLOOKUP(FU$1,Data!$L:$M,2, FALSE) &amp; """;"   )             )</f>
        <v/>
      </c>
      <c r="FV112" t="str">
        <f>IF(Data!$L113=FV$1, "",             IF(ISERR(SEARCH(FV$1,Data!$H113)),        "",          ";" &amp; VLOOKUP(FV$1,Data!$L:$N,3, FALSE) &amp; ",""" &amp; VLOOKUP(FV$1,Data!$L:$M,2, FALSE) &amp; """;"   )             )</f>
        <v/>
      </c>
      <c r="FW112" t="str">
        <f>IF(Data!$L113=FW$1, "",             IF(ISERR(SEARCH(FW$1,Data!$H113)),        "",          ";" &amp; VLOOKUP(FW$1,Data!$L:$N,3, FALSE) &amp; ",""" &amp; VLOOKUP(FW$1,Data!$L:$M,2, FALSE) &amp; """;"   )             )</f>
        <v/>
      </c>
      <c r="FX112" t="str">
        <f>IF(Data!$L113=FX$1, "",             IF(ISERR(SEARCH(FX$1,Data!$H113)),        "",          ";" &amp; VLOOKUP(FX$1,Data!$L:$N,3, FALSE) &amp; ",""" &amp; VLOOKUP(FX$1,Data!$L:$M,2, FALSE) &amp; """;"   )             )</f>
        <v/>
      </c>
      <c r="FY112" t="str">
        <f>IF(Data!$L113=FY$1, "",             IF(ISERR(SEARCH(FY$1,Data!$H113)),        "",          ";" &amp; VLOOKUP(FY$1,Data!$L:$N,3, FALSE) &amp; ",""" &amp; VLOOKUP(FY$1,Data!$L:$M,2, FALSE) &amp; """;"   )             )</f>
        <v/>
      </c>
      <c r="FZ112" t="str">
        <f>IF(Data!$L113=FZ$1, "",             IF(ISERR(SEARCH(FZ$1,Data!$H113)),        "",          ";" &amp; VLOOKUP(FZ$1,Data!$L:$N,3, FALSE) &amp; ",""" &amp; VLOOKUP(FZ$1,Data!$L:$M,2, FALSE) &amp; """;"   )             )</f>
        <v/>
      </c>
      <c r="GA112" t="str">
        <f>IF(Data!$L113=GA$1, "",             IF(ISERR(SEARCH(GA$1,Data!$H113)),        "",          ";" &amp; VLOOKUP(GA$1,Data!$L:$N,3, FALSE) &amp; ",""" &amp; VLOOKUP(GA$1,Data!$L:$M,2, FALSE) &amp; """;"   )             )</f>
        <v/>
      </c>
      <c r="GB112" t="str">
        <f>IF(Data!$L113=GB$1, "",             IF(ISERR(SEARCH(GB$1,Data!$H113)),        "",          ";" &amp; VLOOKUP(GB$1,Data!$L:$N,3, FALSE) &amp; ",""" &amp; VLOOKUP(GB$1,Data!$L:$M,2, FALSE) &amp; """;"   )             )</f>
        <v/>
      </c>
      <c r="GC112" t="str">
        <f>IF(Data!$L113=GC$1, "",             IF(ISERR(SEARCH(GC$1,Data!$H113)),        "",          ";" &amp; VLOOKUP(GC$1,Data!$L:$N,3, FALSE) &amp; ",""" &amp; VLOOKUP(GC$1,Data!$L:$M,2, FALSE) &amp; """;"   )             )</f>
        <v/>
      </c>
      <c r="GD112" t="str">
        <f>IF(Data!$L113=GD$1, "",             IF(ISERR(SEARCH(GD$1,Data!$H113)),        "",          ";" &amp; VLOOKUP(GD$1,Data!$L:$N,3, FALSE) &amp; ",""" &amp; VLOOKUP(GD$1,Data!$L:$M,2, FALSE) &amp; """;"   )             )</f>
        <v/>
      </c>
      <c r="GE112" t="str">
        <f>IF(Data!$L113=GE$1, "",             IF(ISERR(SEARCH(GE$1,Data!$H113)),        "",          ";" &amp; VLOOKUP(GE$1,Data!$L:$N,3, FALSE) &amp; ",""" &amp; VLOOKUP(GE$1,Data!$L:$M,2, FALSE) &amp; """;"   )             )</f>
        <v/>
      </c>
      <c r="GF112" t="str">
        <f>IF(Data!$L113=GF$1, "",             IF(ISERR(SEARCH(GF$1,Data!$H113)),        "",          ";" &amp; VLOOKUP(GF$1,Data!$L:$N,3, FALSE) &amp; ",""" &amp; VLOOKUP(GF$1,Data!$L:$M,2, FALSE) &amp; """;"   )             )</f>
        <v/>
      </c>
      <c r="GG112" t="str">
        <f>IF(Data!$L113=GG$1, "",             IF(ISERR(SEARCH(GG$1,Data!$H113)),        "",          ";" &amp; VLOOKUP(GG$1,Data!$L:$N,3, FALSE) &amp; ",""" &amp; VLOOKUP(GG$1,Data!$L:$M,2, FALSE) &amp; """;"   )             )</f>
        <v/>
      </c>
      <c r="GH112" t="str">
        <f>IF(Data!$L113=GH$1, "",             IF(ISERR(SEARCH(GH$1,Data!$H113)),        "",          ";" &amp; VLOOKUP(GH$1,Data!$L:$N,3, FALSE) &amp; ",""" &amp; VLOOKUP(GH$1,Data!$L:$M,2, FALSE) &amp; """;"   )             )</f>
        <v/>
      </c>
      <c r="GI112" t="str">
        <f>IF(Data!$L113=GI$1, "",             IF(ISERR(SEARCH(GI$1,Data!$H113)),        "",          ";" &amp; VLOOKUP(GI$1,Data!$L:$N,3, FALSE) &amp; ",""" &amp; VLOOKUP(GI$1,Data!$L:$M,2, FALSE) &amp; """;"   )             )</f>
        <v/>
      </c>
      <c r="GJ112" t="str">
        <f>IF(Data!$L113=GJ$1, "",             IF(ISERR(SEARCH(GJ$1,Data!$H113)),        "",          ";" &amp; VLOOKUP(GJ$1,Data!$L:$N,3, FALSE) &amp; ",""" &amp; VLOOKUP(GJ$1,Data!$L:$M,2, FALSE) &amp; """;"   )             )</f>
        <v/>
      </c>
      <c r="GK112" t="str">
        <f>IF(Data!$L113=GK$1, "",             IF(ISERR(SEARCH(GK$1,Data!$H113)),        "",          ";" &amp; VLOOKUP(GK$1,Data!$L:$N,3, FALSE) &amp; ",""" &amp; VLOOKUP(GK$1,Data!$L:$M,2, FALSE) &amp; """;"   )             )</f>
        <v/>
      </c>
      <c r="GL112" t="str">
        <f>IF(Data!$L113=GL$1, "",             IF(ISERR(SEARCH(GL$1,Data!$H113)),        "",          ";" &amp; VLOOKUP(GL$1,Data!$L:$N,3, FALSE) &amp; ",""" &amp; VLOOKUP(GL$1,Data!$L:$M,2, FALSE) &amp; """;"   )             )</f>
        <v/>
      </c>
      <c r="GM112" t="str">
        <f>IF(Data!$L113=GM$1, "",             IF(ISERR(SEARCH(GM$1,Data!$H113)),        "",          ";" &amp; VLOOKUP(GM$1,Data!$L:$N,3, FALSE) &amp; ",""" &amp; VLOOKUP(GM$1,Data!$L:$M,2, FALSE) &amp; """;"   )             )</f>
        <v/>
      </c>
      <c r="GN112" t="str">
        <f>IF(Data!$L113=GN$1, "",             IF(ISERR(SEARCH(GN$1,Data!$H113)),        "",          ";" &amp; VLOOKUP(GN$1,Data!$L:$N,3, FALSE) &amp; ",""" &amp; VLOOKUP(GN$1,Data!$L:$M,2, FALSE) &amp; """;"   )             )</f>
        <v/>
      </c>
      <c r="GO112" t="str">
        <f>IF(Data!$L113=GO$1, "",             IF(ISERR(SEARCH(GO$1,Data!$H113)),        "",          ";" &amp; VLOOKUP(GO$1,Data!$L:$N,3, FALSE) &amp; ",""" &amp; VLOOKUP(GO$1,Data!$L:$M,2, FALSE) &amp; """;"   )             )</f>
        <v/>
      </c>
      <c r="GP112" t="str">
        <f>IF(Data!$L113=GP$1, "",             IF(ISERR(SEARCH(GP$1,Data!$H113)),        "",          ";" &amp; VLOOKUP(GP$1,Data!$L:$N,3, FALSE) &amp; ",""" &amp; VLOOKUP(GP$1,Data!$L:$M,2, FALSE) &amp; """;"   )             )</f>
        <v/>
      </c>
      <c r="GQ112" t="str">
        <f>IF(Data!$L113=GQ$1, "",             IF(ISERR(SEARCH(GQ$1,Data!$H113)),        "",          ";" &amp; VLOOKUP(GQ$1,Data!$L:$N,3, FALSE) &amp; ",""" &amp; VLOOKUP(GQ$1,Data!$L:$M,2, FALSE) &amp; """;"   )             )</f>
        <v/>
      </c>
      <c r="GR112" t="str">
        <f>IF(Data!$L113=GR$1, "",             IF(ISERR(SEARCH(GR$1,Data!$H113)),        "",          ";" &amp; VLOOKUP(GR$1,Data!$L:$N,3, FALSE) &amp; ",""" &amp; VLOOKUP(GR$1,Data!$L:$M,2, FALSE) &amp; """;"   )             )</f>
        <v/>
      </c>
      <c r="GS112" t="str">
        <f>IF(Data!$L113=GS$1, "",             IF(ISERR(SEARCH(GS$1,Data!$H113)),        "",          ";" &amp; VLOOKUP(GS$1,Data!$L:$N,3, FALSE) &amp; ",""" &amp; VLOOKUP(GS$1,Data!$L:$M,2, FALSE) &amp; """;"   )             )</f>
        <v/>
      </c>
      <c r="GT112" t="str">
        <f>IF(Data!$L113=GT$1, "",             IF(ISERR(SEARCH(GT$1,Data!$H113)),        "",          ";" &amp; VLOOKUP(GT$1,Data!$L:$N,3, FALSE) &amp; ",""" &amp; VLOOKUP(GT$1,Data!$L:$M,2, FALSE) &amp; """;"   )             )</f>
        <v/>
      </c>
      <c r="GU112" t="str">
        <f>IF(Data!$L113=GU$1, "",             IF(ISERR(SEARCH(GU$1,Data!$H113)),        "",          ";" &amp; VLOOKUP(GU$1,Data!$L:$N,3, FALSE) &amp; ",""" &amp; VLOOKUP(GU$1,Data!$L:$M,2, FALSE) &amp; """;"   )             )</f>
        <v/>
      </c>
      <c r="GV112" t="str">
        <f>IF(Data!$L113=GV$1, "",             IF(ISERR(SEARCH(GV$1,Data!$H113)),        "",          ";" &amp; VLOOKUP(GV$1,Data!$L:$N,3, FALSE) &amp; ",""" &amp; VLOOKUP(GV$1,Data!$L:$M,2, FALSE) &amp; """;"   )             )</f>
        <v/>
      </c>
      <c r="GW112" t="str">
        <f>IF(Data!$L113=GW$1, "",             IF(ISERR(SEARCH(GW$1,Data!$H113)),        "",          ";" &amp; VLOOKUP(GW$1,Data!$L:$N,3, FALSE) &amp; ",""" &amp; VLOOKUP(GW$1,Data!$L:$M,2, FALSE) &amp; """;"   )             )</f>
        <v/>
      </c>
      <c r="GX112" t="str">
        <f>IF(Data!$L113=GX$1, "",             IF(ISERR(SEARCH(GX$1,Data!$H113)),        "",          ";" &amp; VLOOKUP(GX$1,Data!$L:$N,3, FALSE) &amp; ",""" &amp; VLOOKUP(GX$1,Data!$L:$M,2, FALSE) &amp; """;"   )             )</f>
        <v/>
      </c>
      <c r="GY112" t="str">
        <f>IF(Data!$L113=GY$1, "",             IF(ISERR(SEARCH(GY$1,Data!$H113)),        "",          ";" &amp; VLOOKUP(GY$1,Data!$L:$N,3, FALSE) &amp; ",""" &amp; VLOOKUP(GY$1,Data!$L:$M,2, FALSE) &amp; """;"   )             )</f>
        <v/>
      </c>
      <c r="GZ112" t="str">
        <f>IF(Data!$L113=GZ$1, "",             IF(ISERR(SEARCH(GZ$1,Data!$H113)),        "",          ";" &amp; VLOOKUP(GZ$1,Data!$L:$N,3, FALSE) &amp; ",""" &amp; VLOOKUP(GZ$1,Data!$L:$M,2, FALSE) &amp; """;"   )             )</f>
        <v/>
      </c>
      <c r="HA112" t="str">
        <f>IF(Data!$L113=HA$1, "",             IF(ISERR(SEARCH(HA$1,Data!$H113)),        "",          ";" &amp; VLOOKUP(HA$1,Data!$L:$N,3, FALSE) &amp; ",""" &amp; VLOOKUP(HA$1,Data!$L:$M,2, FALSE) &amp; """;"   )             )</f>
        <v/>
      </c>
      <c r="HB112" t="str">
        <f>IF(Data!$L113=HB$1, "",             IF(ISERR(SEARCH(HB$1,Data!$H113)),        "",          ";" &amp; VLOOKUP(HB$1,Data!$L:$N,3, FALSE) &amp; ",""" &amp; VLOOKUP(HB$1,Data!$L:$M,2, FALSE) &amp; """;"   )             )</f>
        <v/>
      </c>
      <c r="HC112" t="str">
        <f>IF(Data!$L113=HC$1, "",             IF(ISERR(SEARCH(HC$1,Data!$H113)),        "",          ";" &amp; VLOOKUP(HC$1,Data!$L:$N,3, FALSE) &amp; ",""" &amp; VLOOKUP(HC$1,Data!$L:$M,2, FALSE) &amp; """;"   )             )</f>
        <v/>
      </c>
      <c r="HD112" t="str">
        <f>IF(Data!$L113=HD$1, "",             IF(ISERR(SEARCH(HD$1,Data!$H113)),        "",          ";" &amp; VLOOKUP(HD$1,Data!$L:$N,3, FALSE) &amp; ",""" &amp; VLOOKUP(HD$1,Data!$L:$M,2, FALSE) &amp; """;"   )             )</f>
        <v/>
      </c>
      <c r="HE112" t="str">
        <f>IF(Data!$L113=HE$1, "",             IF(ISERR(SEARCH(HE$1,Data!$H113)),        "",          ";" &amp; VLOOKUP(HE$1,Data!$L:$N,3, FALSE) &amp; ",""" &amp; VLOOKUP(HE$1,Data!$L:$M,2, FALSE) &amp; """;"   )             )</f>
        <v/>
      </c>
      <c r="HF112" t="str">
        <f>IF(Data!$L113=HF$1, "",             IF(ISERR(SEARCH(HF$1,Data!$H113)),        "",          ";" &amp; VLOOKUP(HF$1,Data!$L:$N,3, FALSE) &amp; ",""" &amp; VLOOKUP(HF$1,Data!$L:$M,2, FALSE) &amp; """;"   )             )</f>
        <v/>
      </c>
      <c r="HG112" t="str">
        <f>IF(Data!$L113=HG$1, "",             IF(ISERR(SEARCH(HG$1,Data!$H113)),        "",          ";" &amp; VLOOKUP(HG$1,Data!$L:$N,3, FALSE) &amp; ",""" &amp; VLOOKUP(HG$1,Data!$L:$M,2, FALSE) &amp; """;"   )             )</f>
        <v/>
      </c>
      <c r="HH112" t="str">
        <f>IF(Data!$L113=HH$1, "",             IF(ISERR(SEARCH(HH$1,Data!$H113)),        "",          ";" &amp; VLOOKUP(HH$1,Data!$L:$N,3, FALSE) &amp; ",""" &amp; VLOOKUP(HH$1,Data!$L:$M,2, FALSE) &amp; """;"   )             )</f>
        <v/>
      </c>
      <c r="HI112" t="str">
        <f>IF(Data!$L113=HI$1, "",             IF(ISERR(SEARCH(HI$1,Data!$H113)),        "",          ";" &amp; VLOOKUP(HI$1,Data!$L:$N,3, FALSE) &amp; ",""" &amp; VLOOKUP(HI$1,Data!$L:$M,2, FALSE) &amp; """;"   )             )</f>
        <v/>
      </c>
      <c r="HJ112" t="str">
        <f>IF(Data!$L113=HJ$1, "",             IF(ISERR(SEARCH(HJ$1,Data!$H113)),        "",          ";" &amp; VLOOKUP(HJ$1,Data!$L:$N,3, FALSE) &amp; ",""" &amp; VLOOKUP(HJ$1,Data!$L:$M,2, FALSE) &amp; """;"   )             )</f>
        <v/>
      </c>
      <c r="HK112" t="str">
        <f>IF(Data!$L113=HK$1, "",             IF(ISERR(SEARCH(HK$1,Data!$H113)),        "",          ";" &amp; VLOOKUP(HK$1,Data!$L:$N,3, FALSE) &amp; ",""" &amp; VLOOKUP(HK$1,Data!$L:$M,2, FALSE) &amp; """;"   )             )</f>
        <v/>
      </c>
      <c r="HL112" t="str">
        <f>IF(Data!$L113=HL$1, "",             IF(ISERR(SEARCH(HL$1,Data!$H113)),        "",          ";" &amp; VLOOKUP(HL$1,Data!$L:$N,3, FALSE) &amp; ",""" &amp; VLOOKUP(HL$1,Data!$L:$M,2, FALSE) &amp; """;"   )             )</f>
        <v/>
      </c>
      <c r="HM112" t="str">
        <f>IF(Data!$L113=HM$1, "",             IF(ISERR(SEARCH(HM$1,Data!$H113)),        "",          ";" &amp; VLOOKUP(HM$1,Data!$L:$N,3, FALSE) &amp; ",""" &amp; VLOOKUP(HM$1,Data!$L:$M,2, FALSE) &amp; """;"   )             )</f>
        <v/>
      </c>
      <c r="HN112" t="str">
        <f>IF(Data!$L113=HN$1, "",             IF(ISERR(SEARCH(HN$1,Data!$H113)),        "",          ";" &amp; VLOOKUP(HN$1,Data!$L:$N,3, FALSE) &amp; ",""" &amp; VLOOKUP(HN$1,Data!$L:$M,2, FALSE) &amp; """;"   )             )</f>
        <v/>
      </c>
      <c r="HO112" t="str">
        <f>IF(Data!$L113=HO$1, "",             IF(ISERR(SEARCH(HO$1,Data!$H113)),        "",          ";" &amp; VLOOKUP(HO$1,Data!$L:$N,3, FALSE) &amp; ",""" &amp; VLOOKUP(HO$1,Data!$L:$M,2, FALSE) &amp; """;"   )             )</f>
        <v/>
      </c>
      <c r="HP112" t="str">
        <f>IF(Data!$L113=HP$1, "",             IF(ISERR(SEARCH(HP$1,Data!$H113)),        "",          ";" &amp; VLOOKUP(HP$1,Data!$L:$N,3, FALSE) &amp; ",""" &amp; VLOOKUP(HP$1,Data!$L:$M,2, FALSE) &amp; """;"   )             )</f>
        <v/>
      </c>
      <c r="HQ112" t="str">
        <f>IF(Data!$L113=HQ$1, "",             IF(ISERR(SEARCH(HQ$1,Data!$H113)),        "",          ";" &amp; VLOOKUP(HQ$1,Data!$L:$N,3, FALSE) &amp; ",""" &amp; VLOOKUP(HQ$1,Data!$L:$M,2, FALSE) &amp; """;"   )             )</f>
        <v/>
      </c>
      <c r="HR112" t="str">
        <f>IF(Data!$L113=HR$1, "",             IF(ISERR(SEARCH(HR$1,Data!$H113)),        "",          ";" &amp; VLOOKUP(HR$1,Data!$L:$N,3, FALSE) &amp; ",""" &amp; VLOOKUP(HR$1,Data!$L:$M,2, FALSE) &amp; """;"   )             )</f>
        <v/>
      </c>
      <c r="HS112" t="str">
        <f>IF(Data!$L113=HS$1, "",             IF(ISERR(SEARCH(HS$1,Data!$H113)),        "",          ";" &amp; VLOOKUP(HS$1,Data!$L:$N,3, FALSE) &amp; ",""" &amp; VLOOKUP(HS$1,Data!$L:$M,2, FALSE) &amp; """;"   )             )</f>
        <v/>
      </c>
      <c r="HT112" t="str">
        <f>IF(Data!$L113=HT$1, "",             IF(ISERR(SEARCH(HT$1,Data!$H113)),        "",          ";" &amp; VLOOKUP(HT$1,Data!$L:$N,3, FALSE) &amp; ",""" &amp; VLOOKUP(HT$1,Data!$L:$M,2, FALSE) &amp; """;"   )             )</f>
        <v/>
      </c>
      <c r="HU112" t="str">
        <f>IF(Data!$L113=HU$1, "",             IF(ISERR(SEARCH(HU$1,Data!$H113)),        "",          ";" &amp; VLOOKUP(HU$1,Data!$L:$N,3, FALSE) &amp; ",""" &amp; VLOOKUP(HU$1,Data!$L:$M,2, FALSE) &amp; """;"   )             )</f>
        <v/>
      </c>
      <c r="HV112" t="str">
        <f>IF(Data!$L113=HV$1, "",             IF(ISERR(SEARCH(HV$1,Data!$H113)),        "",          ";" &amp; VLOOKUP(HV$1,Data!$L:$N,3, FALSE) &amp; ",""" &amp; VLOOKUP(HV$1,Data!$L:$M,2, FALSE) &amp; """;"   )             )</f>
        <v/>
      </c>
      <c r="HW112" t="str">
        <f>IF(Data!$L113=HW$1, "",             IF(ISERR(SEARCH(HW$1,Data!$H113)),        "",          ";" &amp; VLOOKUP(HW$1,Data!$L:$N,3, FALSE) &amp; ",""" &amp; VLOOKUP(HW$1,Data!$L:$M,2, FALSE) &amp; """;"   )             )</f>
        <v/>
      </c>
      <c r="HX112" t="str">
        <f>IF(Data!$L113=HX$1, "",             IF(ISERR(SEARCH(HX$1,Data!$H113)),        "",          ";" &amp; VLOOKUP(HX$1,Data!$L:$N,3, FALSE) &amp; ",""" &amp; VLOOKUP(HX$1,Data!$L:$M,2, FALSE) &amp; """;"   )             )</f>
        <v/>
      </c>
      <c r="HY112" t="str">
        <f>IF(Data!$L113=HY$1, "",             IF(ISERR(SEARCH(HY$1,Data!$H113)),        "",          ";" &amp; VLOOKUP(HY$1,Data!$L:$N,3, FALSE) &amp; ",""" &amp; VLOOKUP(HY$1,Data!$L:$M,2, FALSE) &amp; """;"   )             )</f>
        <v/>
      </c>
      <c r="HZ112" t="str">
        <f>IF(Data!$L113=HZ$1, "",             IF(ISERR(SEARCH(HZ$1,Data!$H113)),        "",          ";" &amp; VLOOKUP(HZ$1,Data!$L:$N,3, FALSE) &amp; ",""" &amp; VLOOKUP(HZ$1,Data!$L:$M,2, FALSE) &amp; """;"   )             )</f>
        <v/>
      </c>
      <c r="IA112" t="str">
        <f>IF(Data!$L113=IA$1, "",             IF(ISERR(SEARCH(IA$1,Data!$H113)),        "",          ";" &amp; VLOOKUP(IA$1,Data!$L:$N,3, FALSE) &amp; ",""" &amp; VLOOKUP(IA$1,Data!$L:$M,2, FALSE) &amp; """;"   )             )</f>
        <v/>
      </c>
      <c r="IB112" t="str">
        <f>IF(Data!$L113=IB$1, "",             IF(ISERR(SEARCH(IB$1,Data!$H113)),        "",          ";" &amp; VLOOKUP(IB$1,Data!$L:$N,3, FALSE) &amp; ",""" &amp; VLOOKUP(IB$1,Data!$L:$M,2, FALSE) &amp; """;"   )             )</f>
        <v/>
      </c>
      <c r="IC112" t="str">
        <f>IF(Data!$L113=IC$1, "",             IF(ISERR(SEARCH(IC$1,Data!$H113)),        "",          ";" &amp; VLOOKUP(IC$1,Data!$L:$N,3, FALSE) &amp; ",""" &amp; VLOOKUP(IC$1,Data!$L:$M,2, FALSE) &amp; """;"   )             )</f>
        <v/>
      </c>
      <c r="ID112" t="str">
        <f>IF(Data!$L113=ID$1, "",             IF(ISERR(SEARCH(ID$1,Data!$H113)),        "",          ";" &amp; VLOOKUP(ID$1,Data!$L:$N,3, FALSE) &amp; ",""" &amp; VLOOKUP(ID$1,Data!$L:$M,2, FALSE) &amp; """;"   )             )</f>
        <v/>
      </c>
      <c r="IE112" t="str">
        <f>IF(Data!$L113=IE$1, "",             IF(ISERR(SEARCH(IE$1,Data!$H113)),        "",          ";" &amp; VLOOKUP(IE$1,Data!$L:$N,3, FALSE) &amp; ",""" &amp; VLOOKUP(IE$1,Data!$L:$M,2, FALSE) &amp; """;"   )             )</f>
        <v/>
      </c>
      <c r="IF112" t="str">
        <f>IF(Data!$L113=IF$1, "",             IF(ISERR(SEARCH(IF$1,Data!$H113)),        "",          ";" &amp; VLOOKUP(IF$1,Data!$L:$N,3, FALSE) &amp; ",""" &amp; VLOOKUP(IF$1,Data!$L:$M,2, FALSE) &amp; """;"   )             )</f>
        <v/>
      </c>
      <c r="IG112" t="str">
        <f>IF(Data!$L113=IG$1, "",             IF(ISERR(SEARCH(IG$1,Data!$H113)),        "",          ";" &amp; VLOOKUP(IG$1,Data!$L:$N,3, FALSE) &amp; ",""" &amp; VLOOKUP(IG$1,Data!$L:$M,2, FALSE) &amp; """;"   )             )</f>
        <v/>
      </c>
      <c r="IH112" t="str">
        <f>IF(Data!$L113=IH$1, "",             IF(ISERR(SEARCH(IH$1,Data!$H113)),        "",          ";" &amp; VLOOKUP(IH$1,Data!$L:$N,3, FALSE) &amp; ",""" &amp; VLOOKUP(IH$1,Data!$L:$M,2, FALSE) &amp; """;"   )             )</f>
        <v/>
      </c>
      <c r="II112" t="str">
        <f>IF(Data!$L113=II$1, "",             IF(ISERR(SEARCH(II$1,Data!$H113)),        "",          ";" &amp; VLOOKUP(II$1,Data!$L:$N,3, FALSE) &amp; ",""" &amp; VLOOKUP(II$1,Data!$L:$M,2, FALSE) &amp; """;"   )             )</f>
        <v/>
      </c>
    </row>
    <row r="113" spans="1:243" x14ac:dyDescent="0.3">
      <c r="A113" t="str">
        <f>Data!L114</f>
        <v>Owen et BeruNote 5 Lars</v>
      </c>
      <c r="B113" s="15" t="str">
        <f>VLOOKUP(Tableau36[[#This Row],[Character]],Data!L:N,3,FALSE)</f>
        <v>00000000-0000-0000-0000-000000000112</v>
      </c>
      <c r="C113" s="15" t="str">
        <f>VLOOKUP(Tableau36[[#This Row],[Character]],Data!L:M,2,FALSE)</f>
        <v>HUMAN</v>
      </c>
      <c r="D113" s="15" t="str">
        <f>SUBSTITUTE(     SUBSTITUTE(Tableau36[[#This Row],[character_id,character_type,friend_id,friend_type]],",""DROID""",""),    ",""HUMAN""", "")</f>
        <v>00000000-0000-0000-0000-000000000112,00000000-0000-0000-0000-000000000008/00000000-0000-0000-0000-000000000112,00000000-0000-0000-0000-000000000179/00000000-0000-0000-0000-000000000112,00000000-0000-0000-0000-000000000180</v>
      </c>
      <c r="E113" s="15" t="str">
        <f>IF(Tableau36[[#This Row],[With char''s id]] = "", "",    MID(Tableau36[[#This Row],[With char''s id]], 2, LEN(Tableau36[[#This Row],[With char''s id]])-1))</f>
        <v>00000000-0000-0000-0000-000000000112,"HUMAN",00000000-0000-0000-0000-000000000008,"DROID"/00000000-0000-0000-0000-000000000112,"HUMAN",00000000-0000-0000-0000-000000000179,"HUMAN"/00000000-0000-0000-0000-000000000112,"HUMAN",00000000-0000-0000-0000-000000000180,"HUMAN"</v>
      </c>
      <c r="F113" s="15" t="str">
        <f>SUBSTITUTE(Tableau36[[#This Row],[List of friend''s id]],  "/",    "/" &amp; Tableau36[[#This Row],[Character''s id]] &amp; ",""" &amp; Tableau36[[#This Row],[Type]] &amp; """,")</f>
        <v>/00000000-0000-0000-0000-000000000112,"HUMAN",00000000-0000-0000-0000-000000000008,"DROID"/00000000-0000-0000-0000-000000000112,"HUMAN",00000000-0000-0000-0000-000000000179,"HUMAN"/00000000-0000-0000-0000-000000000112,"HUMAN",00000000-0000-0000-0000-000000000180,"HUMAN"</v>
      </c>
      <c r="G113" t="str">
        <f>IF( Tableau36[[#This Row],[removed double semi-colon]]="", "", "/" &amp; MID(Tableau36[[#This Row],[removed double semi-colon]],2,LEN(Tableau36[[#This Row],[removed double semi-colon]]) - 2) )</f>
        <v>/00000000-0000-0000-0000-000000000008,"DROID"/00000000-0000-0000-0000-000000000179,"HUMAN"/00000000-0000-0000-0000-000000000180,"HUMAN"</v>
      </c>
      <c r="H113" t="str">
        <f>SUBSTITUTE(Tableau36[[#This Row],[Concatenation]],";;","/")</f>
        <v>;00000000-0000-0000-0000-000000000008,"DROID"/00000000-0000-0000-0000-000000000179,"HUMAN"/00000000-0000-0000-0000-000000000180,"HUMAN";</v>
      </c>
      <c r="I113" t="str">
        <f>friends!M113&amp; friends!N113&amp; friends!O113&amp; friends!P113&amp; friends!Q113&amp; friends!R113&amp; friends!S113&amp; friends!T113&amp; friends!U113&amp; friends!V113&amp; friends!W113&amp; friends!X113&amp; friends!Y113&amp; friends!Z113&amp; friends!AA113&amp; friends!AB113&amp; friends!AC113&amp; friends!AD113&amp; friends!AE113&amp; friends!AF113&amp; friends!AG113&amp; friends!AH113&amp; friends!AI113&amp; friends!AJ113&amp; friends!AK113&amp; friends!AL113&amp; friends!AM113&amp; friends!AN113&amp; friends!AO113&amp; friends!AP113&amp; friends!AQ113&amp; friends!AR113&amp; friends!AS113&amp; friends!AT113&amp; friends!AU113&amp; friends!AV113&amp; friends!AW113&amp; friends!AX113&amp; friends!AY113&amp; friends!AZ113&amp; friends!BA113&amp; friends!BB113&amp; friends!BC113&amp; friends!BD113&amp; friends!BE113&amp; friends!BF113&amp; friends!BG113&amp; friends!BH113&amp; friends!BI113&amp; friends!BJ113&amp; friends!BK113&amp; friends!BL113&amp; friends!BM113&amp; friends!BN113&amp; friends!BO113&amp; friends!BP113&amp; friends!BQ113&amp; friends!BR113&amp; friends!BS113&amp; friends!BT113&amp; friends!BU113&amp; friends!BV113&amp; friends!BW113&amp; friends!BX113&amp; friends!BY113&amp; friends!BZ113&amp; friends!CA113&amp; friends!CB113&amp; friends!CC113&amp; friends!CD113&amp; friends!CE113&amp; friends!CF113&amp; friends!CG113&amp; friends!CH113&amp; friends!CI113&amp; friends!CJ113&amp; friends!CK113&amp; friends!CL113&amp; friends!CM113&amp; friends!CN113&amp; friends!CO113&amp; friends!CP113&amp; friends!CQ113&amp; friends!CR113&amp; friends!CS113&amp; friends!CT113&amp; friends!CU113&amp; friends!CV113&amp; friends!CW113&amp; friends!CX113&amp; friends!CY113&amp; friends!CZ113&amp; friends!DA113&amp; friends!DB113&amp; friends!DC113&amp; friends!DD113&amp; friends!DE113&amp; friends!DF113&amp; friends!DG113&amp; friends!DH113&amp; friends!DI113&amp; friends!DJ113&amp; friends!DK113&amp; friends!DL113&amp; friends!DM113&amp; friends!DN113&amp; friends!DO113&amp; friends!DP113&amp; friends!DQ113&amp; friends!DR113&amp; friends!DS113&amp; friends!DT113&amp; friends!DU113&amp; friends!DV113&amp; friends!DW113&amp; friends!DX113&amp; friends!DY113&amp; friends!DZ113&amp; friends!EA113&amp; friends!EB113&amp; friends!EC113&amp; friends!ED113&amp; friends!EE113&amp; friends!EF113&amp; friends!EG113&amp; friends!EH113&amp; friends!EI113&amp; friends!EJ113&amp; friends!EK113&amp; friends!EL113&amp; friends!EM113&amp; friends!EN113&amp; friends!EO113&amp; friends!EP113&amp; friends!EQ113&amp; friends!ER113&amp; friends!ES113&amp; friends!ET113&amp; friends!EU113&amp; friends!EV113&amp; friends!EW113&amp; friends!EX113&amp; friends!EY113&amp; friends!EZ113&amp; friends!FA113&amp; friends!FB113&amp; friends!FC113&amp; friends!FD113&amp; friends!FE113&amp; friends!FF113&amp; friends!FG113&amp; friends!FH113&amp; friends!FI113&amp; friends!FJ113&amp; friends!FK113&amp; friends!FL113&amp; friends!FM113&amp; friends!FN113&amp; friends!FO113&amp; friends!FP113&amp; friends!FQ113&amp; friends!FR113&amp; friends!FS113&amp; friends!FT113&amp; friends!FU113&amp; friends!FV113&amp; friends!FW113&amp; friends!FX113&amp; friends!FY113&amp; friends!FZ113&amp; friends!GA113&amp; friends!GB113&amp; friends!GC113&amp; friends!GD113&amp; friends!GE113&amp; friends!GF113&amp; friends!GG113&amp; friends!GH113&amp; friends!GI113&amp; friends!GJ113&amp; friends!GK113&amp; friends!GL113&amp; friends!GM113&amp; friends!GN113&amp; friends!GO113&amp; friends!GP113&amp; friends!GQ113&amp; friends!GR113&amp; friends!GS113&amp; friends!GT113&amp; friends!GU113&amp; friends!GV113&amp; friends!GW113&amp; friends!GX113&amp; friends!GY113&amp; friends!GZ113&amp; friends!HA113&amp; friends!HB113&amp; friends!HC113&amp; friends!HD113&amp; friends!HE113&amp; friends!HF113&amp; friends!HG113&amp; friends!HH113&amp; friends!HI113&amp; friends!HJ113&amp; friends!HK113&amp; friends!HL113&amp; friends!HM113&amp; friends!HN113&amp; friends!HO113&amp; friends!HP113&amp; friends!HQ113&amp; friends!HR113&amp; friends!HS113&amp; friends!HT113&amp; friends!HU113&amp; friends!HV113&amp; friends!HW113&amp; friends!HX113&amp; friends!HY113&amp; friends!HZ113&amp; friends!IA113&amp; friends!IB113&amp; friends!IC113&amp; friends!ID113&amp; friends!IE113&amp; friends!IF113&amp; friends!IG113&amp; friends!IH113&amp; friends!II113</f>
        <v>;00000000-0000-0000-0000-000000000008,"DROID";;00000000-0000-0000-0000-000000000179,"HUMAN";;00000000-0000-0000-0000-000000000180,"HUMAN";</v>
      </c>
      <c r="M113" t="str">
        <f>IF(Data!$L114=M$1, "",             IF(ISERR(SEARCH(M$1,Data!$H114)),        "",          ";" &amp; VLOOKUP(M$1,Data!$L:$N,3, FALSE) &amp; ",""" &amp; VLOOKUP(M$1,Data!$L:$M,2, FALSE) &amp; """;"   )             )</f>
        <v/>
      </c>
      <c r="N113" t="str">
        <f>IF(Data!$L114=N$1, "",             IF(ISERR(SEARCH(N$1,Data!$H114)),        "",          ";" &amp; VLOOKUP(N$1,Data!$L:$N,3, FALSE) &amp; ",""" &amp; VLOOKUP(N$1,Data!$L:$M,2, FALSE) &amp; """;"   )             )</f>
        <v/>
      </c>
      <c r="O113" t="str">
        <f>IF(Data!$L114=O$1, "",             IF(ISERR(SEARCH(O$1,Data!$H114)),        "",          ";" &amp; VLOOKUP(O$1,Data!$L:$N,3, FALSE) &amp; ",""" &amp; VLOOKUP(O$1,Data!$L:$M,2, FALSE) &amp; """;"   )             )</f>
        <v/>
      </c>
      <c r="P113" t="str">
        <f>IF(Data!$L114=P$1, "",             IF(ISERR(SEARCH(P$1,Data!$H114)),        "",          ";" &amp; VLOOKUP(P$1,Data!$L:$N,3, FALSE) &amp; ",""" &amp; VLOOKUP(P$1,Data!$L:$M,2, FALSE) &amp; """;"   )             )</f>
        <v/>
      </c>
      <c r="Q113" t="str">
        <f>IF(Data!$L114=Q$1, "",             IF(ISERR(SEARCH(Q$1,Data!$H114)),        "",          ";" &amp; VLOOKUP(Q$1,Data!$L:$N,3, FALSE) &amp; ",""" &amp; VLOOKUP(Q$1,Data!$L:$M,2, FALSE) &amp; """;"   )             )</f>
        <v/>
      </c>
      <c r="R113" t="str">
        <f>IF(Data!$L114=R$1, "",             IF(ISERR(SEARCH(R$1,Data!$H114)),        "",          ";" &amp; VLOOKUP(R$1,Data!$L:$N,3, FALSE) &amp; ",""" &amp; VLOOKUP(R$1,Data!$L:$M,2, FALSE) &amp; """;"   )             )</f>
        <v/>
      </c>
      <c r="S113" t="str">
        <f>IF(Data!$L114=S$1, "",             IF(ISERR(SEARCH(S$1,Data!$H114)),        "",          ";" &amp; VLOOKUP(S$1,Data!$L:$N,3, FALSE) &amp; ",""" &amp; VLOOKUP(S$1,Data!$L:$M,2, FALSE) &amp; """;"   )             )</f>
        <v/>
      </c>
      <c r="T113" t="str">
        <f>IF(Data!$L114=T$1, "",             IF(ISERR(SEARCH(T$1,Data!$H114)),        "",          ";" &amp; VLOOKUP(T$1,Data!$L:$N,3, FALSE) &amp; ",""" &amp; VLOOKUP(T$1,Data!$L:$M,2, FALSE) &amp; """;"   )             )</f>
        <v/>
      </c>
      <c r="U113" t="str">
        <f>IF(Data!$L114=U$1, "",             IF(ISERR(SEARCH(U$1,Data!$H114)),        "",          ";" &amp; VLOOKUP(U$1,Data!$L:$N,3, FALSE) &amp; ",""" &amp; VLOOKUP(U$1,Data!$L:$M,2, FALSE) &amp; """;"   )             )</f>
        <v/>
      </c>
      <c r="V113" t="str">
        <f>IF(Data!$L114=V$1, "",             IF(ISERR(SEARCH(V$1,Data!$H114)),        "",          ";" &amp; VLOOKUP(V$1,Data!$L:$N,3, FALSE) &amp; ",""" &amp; VLOOKUP(V$1,Data!$L:$M,2, FALSE) &amp; """;"   )             )</f>
        <v/>
      </c>
      <c r="W113" t="str">
        <f>IF(Data!$L114=W$1, "",             IF(ISERR(SEARCH(W$1,Data!$H114)),        "",          ";" &amp; VLOOKUP(W$1,Data!$L:$N,3, FALSE) &amp; ",""" &amp; VLOOKUP(W$1,Data!$L:$M,2, FALSE) &amp; """;"   )             )</f>
        <v/>
      </c>
      <c r="X113" t="str">
        <f>IF(Data!$L114=X$1, "",             IF(ISERR(SEARCH(X$1,Data!$H114)),        "",          ";" &amp; VLOOKUP(X$1,Data!$L:$N,3, FALSE) &amp; ",""" &amp; VLOOKUP(X$1,Data!$L:$M,2, FALSE) &amp; """;"   )             )</f>
        <v/>
      </c>
      <c r="Y113" t="str">
        <f>IF(Data!$L114=Y$1, "",             IF(ISERR(SEARCH(Y$1,Data!$H114)),        "",          ";" &amp; VLOOKUP(Y$1,Data!$L:$N,3, FALSE) &amp; ",""" &amp; VLOOKUP(Y$1,Data!$L:$M,2, FALSE) &amp; """;"   )             )</f>
        <v/>
      </c>
      <c r="Z113" t="str">
        <f>IF(Data!$L114=Z$1, "",             IF(ISERR(SEARCH(Z$1,Data!$H114)),        "",          ";" &amp; VLOOKUP(Z$1,Data!$L:$N,3, FALSE) &amp; ",""" &amp; VLOOKUP(Z$1,Data!$L:$M,2, FALSE) &amp; """;"   )             )</f>
        <v/>
      </c>
      <c r="AA113" t="str">
        <f>IF(Data!$L114=AA$1, "",             IF(ISERR(SEARCH(AA$1,Data!$H114)),        "",          ";" &amp; VLOOKUP(AA$1,Data!$L:$N,3, FALSE) &amp; ",""" &amp; VLOOKUP(AA$1,Data!$L:$M,2, FALSE) &amp; """;"   )             )</f>
        <v/>
      </c>
      <c r="AB113" t="str">
        <f>IF(Data!$L114=AB$1, "",             IF(ISERR(SEARCH(AB$1,Data!$H114)),        "",          ";" &amp; VLOOKUP(AB$1,Data!$L:$N,3, FALSE) &amp; ",""" &amp; VLOOKUP(AB$1,Data!$L:$M,2, FALSE) &amp; """;"   )             )</f>
        <v/>
      </c>
      <c r="AC113" t="str">
        <f>IF(Data!$L114=AC$1, "",             IF(ISERR(SEARCH(AC$1,Data!$H114)),        "",          ";" &amp; VLOOKUP(AC$1,Data!$L:$N,3, FALSE) &amp; ",""" &amp; VLOOKUP(AC$1,Data!$L:$M,2, FALSE) &amp; """;"   )             )</f>
        <v/>
      </c>
      <c r="AD113" t="str">
        <f>IF(Data!$L114=AD$1, "",             IF(ISERR(SEARCH(AD$1,Data!$H114)),        "",          ";" &amp; VLOOKUP(AD$1,Data!$L:$N,3, FALSE) &amp; ",""" &amp; VLOOKUP(AD$1,Data!$L:$M,2, FALSE) &amp; """;"   )             )</f>
        <v/>
      </c>
      <c r="AE113" t="str">
        <f>IF(Data!$L114=AE$1, "",             IF(ISERR(SEARCH(AE$1,Data!$H114)),        "",          ";" &amp; VLOOKUP(AE$1,Data!$L:$N,3, FALSE) &amp; ",""" &amp; VLOOKUP(AE$1,Data!$L:$M,2, FALSE) &amp; """;"   )             )</f>
        <v/>
      </c>
      <c r="AF113" t="str">
        <f>IF(Data!$L114=AF$1, "",             IF(ISERR(SEARCH(AF$1,Data!$H114)),        "",          ";" &amp; VLOOKUP(AF$1,Data!$L:$N,3, FALSE) &amp; ",""" &amp; VLOOKUP(AF$1,Data!$L:$M,2, FALSE) &amp; """;"   )             )</f>
        <v/>
      </c>
      <c r="AG113" t="str">
        <f>IF(Data!$L114=AG$1, "",             IF(ISERR(SEARCH(AG$1,Data!$H114)),        "",          ";" &amp; VLOOKUP(AG$1,Data!$L:$N,3, FALSE) &amp; ",""" &amp; VLOOKUP(AG$1,Data!$L:$M,2, FALSE) &amp; """;"   )             )</f>
        <v/>
      </c>
      <c r="AH113" t="str">
        <f>IF(Data!$L114=AH$1, "",             IF(ISERR(SEARCH(AH$1,Data!$H114)),        "",          ";" &amp; VLOOKUP(AH$1,Data!$L:$N,3, FALSE) &amp; ",""" &amp; VLOOKUP(AH$1,Data!$L:$M,2, FALSE) &amp; """;"   )             )</f>
        <v/>
      </c>
      <c r="AI113" t="str">
        <f>IF(Data!$L114=AI$1, "",             IF(ISERR(SEARCH(AI$1,Data!$H114)),        "",          ";" &amp; VLOOKUP(AI$1,Data!$L:$N,3, FALSE) &amp; ",""" &amp; VLOOKUP(AI$1,Data!$L:$M,2, FALSE) &amp; """;"   )             )</f>
        <v/>
      </c>
      <c r="AJ113" t="str">
        <f>IF(Data!$L114=AJ$1, "",             IF(ISERR(SEARCH(AJ$1,Data!$H114)),        "",          ";" &amp; VLOOKUP(AJ$1,Data!$L:$N,3, FALSE) &amp; ",""" &amp; VLOOKUP(AJ$1,Data!$L:$M,2, FALSE) &amp; """;"   )             )</f>
        <v/>
      </c>
      <c r="AK113" t="str">
        <f>IF(Data!$L114=AK$1, "",             IF(ISERR(SEARCH(AK$1,Data!$H114)),        "",          ";" &amp; VLOOKUP(AK$1,Data!$L:$N,3, FALSE) &amp; ",""" &amp; VLOOKUP(AK$1,Data!$L:$M,2, FALSE) &amp; """;"   )             )</f>
        <v/>
      </c>
      <c r="AL113" t="str">
        <f>IF(Data!$L114=AL$1, "",             IF(ISERR(SEARCH(AL$1,Data!$H114)),        "",          ";" &amp; VLOOKUP(AL$1,Data!$L:$N,3, FALSE) &amp; ",""" &amp; VLOOKUP(AL$1,Data!$L:$M,2, FALSE) &amp; """;"   )             )</f>
        <v/>
      </c>
      <c r="AM113" t="str">
        <f>IF(Data!$L114=AM$1, "",             IF(ISERR(SEARCH(AM$1,Data!$H114)),        "",          ";" &amp; VLOOKUP(AM$1,Data!$L:$N,3, FALSE) &amp; ",""" &amp; VLOOKUP(AM$1,Data!$L:$M,2, FALSE) &amp; """;"   )             )</f>
        <v/>
      </c>
      <c r="AN113" t="str">
        <f>IF(Data!$L114=AN$1, "",             IF(ISERR(SEARCH(AN$1,Data!$H114)),        "",          ";" &amp; VLOOKUP(AN$1,Data!$L:$N,3, FALSE) &amp; ",""" &amp; VLOOKUP(AN$1,Data!$L:$M,2, FALSE) &amp; """;"   )             )</f>
        <v/>
      </c>
      <c r="AO113" t="str">
        <f>IF(Data!$L114=AO$1, "",             IF(ISERR(SEARCH(AO$1,Data!$H114)),        "",          ";" &amp; VLOOKUP(AO$1,Data!$L:$N,3, FALSE) &amp; ",""" &amp; VLOOKUP(AO$1,Data!$L:$M,2, FALSE) &amp; """;"   )             )</f>
        <v/>
      </c>
      <c r="AP113" t="str">
        <f>IF(Data!$L114=AP$1, "",             IF(ISERR(SEARCH(AP$1,Data!$H114)),        "",          ";" &amp; VLOOKUP(AP$1,Data!$L:$N,3, FALSE) &amp; ",""" &amp; VLOOKUP(AP$1,Data!$L:$M,2, FALSE) &amp; """;"   )             )</f>
        <v/>
      </c>
      <c r="AQ113" t="str">
        <f>IF(Data!$L114=AQ$1, "",             IF(ISERR(SEARCH(AQ$1,Data!$H114)),        "",          ";" &amp; VLOOKUP(AQ$1,Data!$L:$N,3, FALSE) &amp; ",""" &amp; VLOOKUP(AQ$1,Data!$L:$M,2, FALSE) &amp; """;"   )             )</f>
        <v/>
      </c>
      <c r="AR113" t="str">
        <f>IF(Data!$L114=AR$1, "",             IF(ISERR(SEARCH(AR$1,Data!$H114)),        "",          ";" &amp; VLOOKUP(AR$1,Data!$L:$N,3, FALSE) &amp; ",""" &amp; VLOOKUP(AR$1,Data!$L:$M,2, FALSE) &amp; """;"   )             )</f>
        <v/>
      </c>
      <c r="AS113" t="str">
        <f>IF(Data!$L114=AS$1, "",             IF(ISERR(SEARCH(AS$1,Data!$H114)),        "",          ";" &amp; VLOOKUP(AS$1,Data!$L:$N,3, FALSE) &amp; ",""" &amp; VLOOKUP(AS$1,Data!$L:$M,2, FALSE) &amp; """;"   )             )</f>
        <v/>
      </c>
      <c r="AT113" t="str">
        <f>IF(Data!$L114=AT$1, "",             IF(ISERR(SEARCH(AT$1,Data!$H114)),        "",          ";" &amp; VLOOKUP(AT$1,Data!$L:$N,3, FALSE) &amp; ",""" &amp; VLOOKUP(AT$1,Data!$L:$M,2, FALSE) &amp; """;"   )             )</f>
        <v/>
      </c>
      <c r="AU113" t="str">
        <f>IF(Data!$L114=AU$1, "",             IF(ISERR(SEARCH(AU$1,Data!$H114)),        "",          ";" &amp; VLOOKUP(AU$1,Data!$L:$N,3, FALSE) &amp; ",""" &amp; VLOOKUP(AU$1,Data!$L:$M,2, FALSE) &amp; """;"   )             )</f>
        <v/>
      </c>
      <c r="AV113" t="str">
        <f>IF(Data!$L114=AV$1, "",             IF(ISERR(SEARCH(AV$1,Data!$H114)),        "",          ";" &amp; VLOOKUP(AV$1,Data!$L:$N,3, FALSE) &amp; ",""" &amp; VLOOKUP(AV$1,Data!$L:$M,2, FALSE) &amp; """;"   )             )</f>
        <v/>
      </c>
      <c r="AW113" t="str">
        <f>IF(Data!$L114=AW$1, "",             IF(ISERR(SEARCH(AW$1,Data!$H114)),        "",          ";" &amp; VLOOKUP(AW$1,Data!$L:$N,3, FALSE) &amp; ",""" &amp; VLOOKUP(AW$1,Data!$L:$M,2, FALSE) &amp; """;"   )             )</f>
        <v/>
      </c>
      <c r="AX113" t="str">
        <f>IF(Data!$L114=AX$1, "",             IF(ISERR(SEARCH(AX$1,Data!$H114)),        "",          ";" &amp; VLOOKUP(AX$1,Data!$L:$N,3, FALSE) &amp; ",""" &amp; VLOOKUP(AX$1,Data!$L:$M,2, FALSE) &amp; """;"   )             )</f>
        <v/>
      </c>
      <c r="AY113" t="str">
        <f>IF(Data!$L114=AY$1, "",             IF(ISERR(SEARCH(AY$1,Data!$H114)),        "",          ";" &amp; VLOOKUP(AY$1,Data!$L:$N,3, FALSE) &amp; ",""" &amp; VLOOKUP(AY$1,Data!$L:$M,2, FALSE) &amp; """;"   )             )</f>
        <v/>
      </c>
      <c r="AZ113" t="str">
        <f>IF(Data!$L114=AZ$1, "",             IF(ISERR(SEARCH(AZ$1,Data!$H114)),        "",          ";" &amp; VLOOKUP(AZ$1,Data!$L:$N,3, FALSE) &amp; ",""" &amp; VLOOKUP(AZ$1,Data!$L:$M,2, FALSE) &amp; """;"   )             )</f>
        <v/>
      </c>
      <c r="BA113" t="str">
        <f>IF(Data!$L114=BA$1, "",             IF(ISERR(SEARCH(BA$1,Data!$H114)),        "",          ";" &amp; VLOOKUP(BA$1,Data!$L:$N,3, FALSE) &amp; ",""" &amp; VLOOKUP(BA$1,Data!$L:$M,2, FALSE) &amp; """;"   )             )</f>
        <v/>
      </c>
      <c r="BB113" t="str">
        <f>IF(Data!$L114=BB$1, "",             IF(ISERR(SEARCH(BB$1,Data!$H114)),        "",          ";" &amp; VLOOKUP(BB$1,Data!$L:$N,3, FALSE) &amp; ",""" &amp; VLOOKUP(BB$1,Data!$L:$M,2, FALSE) &amp; """;"   )             )</f>
        <v/>
      </c>
      <c r="BC113" t="str">
        <f>IF(Data!$L114=BC$1, "",             IF(ISERR(SEARCH(BC$1,Data!$H114)),        "",          ";" &amp; VLOOKUP(BC$1,Data!$L:$N,3, FALSE) &amp; ",""" &amp; VLOOKUP(BC$1,Data!$L:$M,2, FALSE) &amp; """;"   )             )</f>
        <v/>
      </c>
      <c r="BD113" t="str">
        <f>IF(Data!$L114=BD$1, "",             IF(ISERR(SEARCH(BD$1,Data!$H114)),        "",          ";" &amp; VLOOKUP(BD$1,Data!$L:$N,3, FALSE) &amp; ",""" &amp; VLOOKUP(BD$1,Data!$L:$M,2, FALSE) &amp; """;"   )             )</f>
        <v/>
      </c>
      <c r="BE113" t="str">
        <f>IF(Data!$L114=BE$1, "",             IF(ISERR(SEARCH(BE$1,Data!$H114)),        "",          ";" &amp; VLOOKUP(BE$1,Data!$L:$N,3, FALSE) &amp; ",""" &amp; VLOOKUP(BE$1,Data!$L:$M,2, FALSE) &amp; """;"   )             )</f>
        <v/>
      </c>
      <c r="BF113" t="str">
        <f>IF(Data!$L114=BF$1, "",             IF(ISERR(SEARCH(BF$1,Data!$H114)),        "",          ";" &amp; VLOOKUP(BF$1,Data!$L:$N,3, FALSE) &amp; ",""" &amp; VLOOKUP(BF$1,Data!$L:$M,2, FALSE) &amp; """;"   )             )</f>
        <v/>
      </c>
      <c r="BG113" t="str">
        <f>IF(Data!$L114=BG$1, "",             IF(ISERR(SEARCH(BG$1,Data!$H114)),        "",          ";" &amp; VLOOKUP(BG$1,Data!$L:$N,3, FALSE) &amp; ",""" &amp; VLOOKUP(BG$1,Data!$L:$M,2, FALSE) &amp; """;"   )             )</f>
        <v/>
      </c>
      <c r="BH113" t="str">
        <f>IF(Data!$L114=BH$1, "",             IF(ISERR(SEARCH(BH$1,Data!$H114)),        "",          ";" &amp; VLOOKUP(BH$1,Data!$L:$N,3, FALSE) &amp; ",""" &amp; VLOOKUP(BH$1,Data!$L:$M,2, FALSE) &amp; """;"   )             )</f>
        <v/>
      </c>
      <c r="BI113" t="str">
        <f>IF(Data!$L114=BI$1, "",             IF(ISERR(SEARCH(BI$1,Data!$H114)),        "",          ";" &amp; VLOOKUP(BI$1,Data!$L:$N,3, FALSE) &amp; ",""" &amp; VLOOKUP(BI$1,Data!$L:$M,2, FALSE) &amp; """;"   )             )</f>
        <v/>
      </c>
      <c r="BJ113" t="str">
        <f>IF(Data!$L114=BJ$1, "",             IF(ISERR(SEARCH(BJ$1,Data!$H114)),        "",          ";" &amp; VLOOKUP(BJ$1,Data!$L:$N,3, FALSE) &amp; ",""" &amp; VLOOKUP(BJ$1,Data!$L:$M,2, FALSE) &amp; """;"   )             )</f>
        <v/>
      </c>
      <c r="BK113" t="str">
        <f>IF(Data!$L114=BK$1, "",             IF(ISERR(SEARCH(BK$1,Data!$H114)),        "",          ";" &amp; VLOOKUP(BK$1,Data!$L:$N,3, FALSE) &amp; ",""" &amp; VLOOKUP(BK$1,Data!$L:$M,2, FALSE) &amp; """;"   )             )</f>
        <v/>
      </c>
      <c r="BL113" t="str">
        <f>IF(Data!$L114=BL$1, "",             IF(ISERR(SEARCH(BL$1,Data!$H114)),        "",          ";" &amp; VLOOKUP(BL$1,Data!$L:$N,3, FALSE) &amp; ",""" &amp; VLOOKUP(BL$1,Data!$L:$M,2, FALSE) &amp; """;"   )             )</f>
        <v/>
      </c>
      <c r="BM113" t="str">
        <f>IF(Data!$L114=BM$1, "",             IF(ISERR(SEARCH(BM$1,Data!$H114)),        "",          ";" &amp; VLOOKUP(BM$1,Data!$L:$N,3, FALSE) &amp; ",""" &amp; VLOOKUP(BM$1,Data!$L:$M,2, FALSE) &amp; """;"   )             )</f>
        <v/>
      </c>
      <c r="BN113" t="str">
        <f>IF(Data!$L114=BN$1, "",             IF(ISERR(SEARCH(BN$1,Data!$H114)),        "",          ";" &amp; VLOOKUP(BN$1,Data!$L:$N,3, FALSE) &amp; ",""" &amp; VLOOKUP(BN$1,Data!$L:$M,2, FALSE) &amp; """;"   )             )</f>
        <v/>
      </c>
      <c r="BO113" t="str">
        <f>IF(Data!$L114=BO$1, "",             IF(ISERR(SEARCH(BO$1,Data!$H114)),        "",          ";" &amp; VLOOKUP(BO$1,Data!$L:$N,3, FALSE) &amp; ",""" &amp; VLOOKUP(BO$1,Data!$L:$M,2, FALSE) &amp; """;"   )             )</f>
        <v/>
      </c>
      <c r="BP113" t="str">
        <f>IF(Data!$L114=BP$1, "",             IF(ISERR(SEARCH(BP$1,Data!$H114)),        "",          ";" &amp; VLOOKUP(BP$1,Data!$L:$N,3, FALSE) &amp; ",""" &amp; VLOOKUP(BP$1,Data!$L:$M,2, FALSE) &amp; """;"   )             )</f>
        <v/>
      </c>
      <c r="BQ113" t="str">
        <f>IF(Data!$L114=BQ$1, "",             IF(ISERR(SEARCH(BQ$1,Data!$H114)),        "",          ";" &amp; VLOOKUP(BQ$1,Data!$L:$N,3, FALSE) &amp; ",""" &amp; VLOOKUP(BQ$1,Data!$L:$M,2, FALSE) &amp; """;"   )             )</f>
        <v/>
      </c>
      <c r="BR113" t="str">
        <f>IF(Data!$L114=BR$1, "",             IF(ISERR(SEARCH(BR$1,Data!$H114)),        "",          ";" &amp; VLOOKUP(BR$1,Data!$L:$N,3, FALSE) &amp; ",""" &amp; VLOOKUP(BR$1,Data!$L:$M,2, FALSE) &amp; """;"   )             )</f>
        <v/>
      </c>
      <c r="BS113" t="str">
        <f>IF(Data!$L114=BS$1, "",             IF(ISERR(SEARCH(BS$1,Data!$H114)),        "",          ";" &amp; VLOOKUP(BS$1,Data!$L:$N,3, FALSE) &amp; ",""" &amp; VLOOKUP(BS$1,Data!$L:$M,2, FALSE) &amp; """;"   )             )</f>
        <v/>
      </c>
      <c r="BT113" t="str">
        <f>IF(Data!$L114=BT$1, "",             IF(ISERR(SEARCH(BT$1,Data!$H114)),        "",          ";" &amp; VLOOKUP(BT$1,Data!$L:$N,3, FALSE) &amp; ",""" &amp; VLOOKUP(BT$1,Data!$L:$M,2, FALSE) &amp; """;"   )             )</f>
        <v/>
      </c>
      <c r="BU113" t="str">
        <f>IF(Data!$L114=BU$1, "",             IF(ISERR(SEARCH(BU$1,Data!$H114)),        "",          ";" &amp; VLOOKUP(BU$1,Data!$L:$N,3, FALSE) &amp; ",""" &amp; VLOOKUP(BU$1,Data!$L:$M,2, FALSE) &amp; """;"   )             )</f>
        <v/>
      </c>
      <c r="BV113" t="str">
        <f>IF(Data!$L114=BV$1, "",             IF(ISERR(SEARCH(BV$1,Data!$H114)),        "",          ";" &amp; VLOOKUP(BV$1,Data!$L:$N,3, FALSE) &amp; ",""" &amp; VLOOKUP(BV$1,Data!$L:$M,2, FALSE) &amp; """;"   )             )</f>
        <v/>
      </c>
      <c r="BW113" t="str">
        <f>IF(Data!$L114=BW$1, "",             IF(ISERR(SEARCH(BW$1,Data!$H114)),        "",          ";" &amp; VLOOKUP(BW$1,Data!$L:$N,3, FALSE) &amp; ",""" &amp; VLOOKUP(BW$1,Data!$L:$M,2, FALSE) &amp; """;"   )             )</f>
        <v/>
      </c>
      <c r="BX113" t="str">
        <f>IF(Data!$L114=BX$1, "",             IF(ISERR(SEARCH(BX$1,Data!$H114)),        "",          ";" &amp; VLOOKUP(BX$1,Data!$L:$N,3, FALSE) &amp; ",""" &amp; VLOOKUP(BX$1,Data!$L:$M,2, FALSE) &amp; """;"   )             )</f>
        <v/>
      </c>
      <c r="BY113" t="str">
        <f>IF(Data!$L114=BY$1, "",             IF(ISERR(SEARCH(BY$1,Data!$H114)),        "",          ";" &amp; VLOOKUP(BY$1,Data!$L:$N,3, FALSE) &amp; ",""" &amp; VLOOKUP(BY$1,Data!$L:$M,2, FALSE) &amp; """;"   )             )</f>
        <v/>
      </c>
      <c r="BZ113" t="str">
        <f>IF(Data!$L114=BZ$1, "",             IF(ISERR(SEARCH(BZ$1,Data!$H114)),        "",          ";" &amp; VLOOKUP(BZ$1,Data!$L:$N,3, FALSE) &amp; ",""" &amp; VLOOKUP(BZ$1,Data!$L:$M,2, FALSE) &amp; """;"   )             )</f>
        <v/>
      </c>
      <c r="CA113" t="str">
        <f>IF(Data!$L114=CA$1, "",             IF(ISERR(SEARCH(CA$1,Data!$H114)),        "",          ";" &amp; VLOOKUP(CA$1,Data!$L:$N,3, FALSE) &amp; ",""" &amp; VLOOKUP(CA$1,Data!$L:$M,2, FALSE) &amp; """;"   )             )</f>
        <v/>
      </c>
      <c r="CB113" t="str">
        <f>IF(Data!$L114=CB$1, "",             IF(ISERR(SEARCH(CB$1,Data!$H114)),        "",          ";" &amp; VLOOKUP(CB$1,Data!$L:$N,3, FALSE) &amp; ",""" &amp; VLOOKUP(CB$1,Data!$L:$M,2, FALSE) &amp; """;"   )             )</f>
        <v/>
      </c>
      <c r="CC113" t="str">
        <f>IF(Data!$L114=CC$1, "",             IF(ISERR(SEARCH(CC$1,Data!$H114)),        "",          ";" &amp; VLOOKUP(CC$1,Data!$L:$N,3, FALSE) &amp; ",""" &amp; VLOOKUP(CC$1,Data!$L:$M,2, FALSE) &amp; """;"   )             )</f>
        <v/>
      </c>
      <c r="CD113" t="str">
        <f>IF(Data!$L114=CD$1, "",             IF(ISERR(SEARCH(CD$1,Data!$H114)),        "",          ";" &amp; VLOOKUP(CD$1,Data!$L:$N,3, FALSE) &amp; ",""" &amp; VLOOKUP(CD$1,Data!$L:$M,2, FALSE) &amp; """;"   )             )</f>
        <v/>
      </c>
      <c r="CE113" t="str">
        <f>IF(Data!$L114=CE$1, "",             IF(ISERR(SEARCH(CE$1,Data!$H114)),        "",          ";" &amp; VLOOKUP(CE$1,Data!$L:$N,3, FALSE) &amp; ",""" &amp; VLOOKUP(CE$1,Data!$L:$M,2, FALSE) &amp; """;"   )             )</f>
        <v/>
      </c>
      <c r="CF113" t="str">
        <f>IF(Data!$L114=CF$1, "",             IF(ISERR(SEARCH(CF$1,Data!$H114)),        "",          ";" &amp; VLOOKUP(CF$1,Data!$L:$N,3, FALSE) &amp; ",""" &amp; VLOOKUP(CF$1,Data!$L:$M,2, FALSE) &amp; """;"   )             )</f>
        <v/>
      </c>
      <c r="CG113" t="str">
        <f>IF(Data!$L114=CG$1, "",             IF(ISERR(SEARCH(CG$1,Data!$H114)),        "",          ";" &amp; VLOOKUP(CG$1,Data!$L:$N,3, FALSE) &amp; ",""" &amp; VLOOKUP(CG$1,Data!$L:$M,2, FALSE) &amp; """;"   )             )</f>
        <v/>
      </c>
      <c r="CH113" t="str">
        <f>IF(Data!$L114=CH$1, "",             IF(ISERR(SEARCH(CH$1,Data!$H114)),        "",          ";" &amp; VLOOKUP(CH$1,Data!$L:$N,3, FALSE) &amp; ",""" &amp; VLOOKUP(CH$1,Data!$L:$M,2, FALSE) &amp; """;"   )             )</f>
        <v/>
      </c>
      <c r="CI113" t="str">
        <f>IF(Data!$L114=CI$1, "",             IF(ISERR(SEARCH(CI$1,Data!$H114)),        "",          ";" &amp; VLOOKUP(CI$1,Data!$L:$N,3, FALSE) &amp; ",""" &amp; VLOOKUP(CI$1,Data!$L:$M,2, FALSE) &amp; """;"   )             )</f>
        <v/>
      </c>
      <c r="CJ113" t="str">
        <f>IF(Data!$L114=CJ$1, "",             IF(ISERR(SEARCH(CJ$1,Data!$H114)),        "",          ";" &amp; VLOOKUP(CJ$1,Data!$L:$N,3, FALSE) &amp; ",""" &amp; VLOOKUP(CJ$1,Data!$L:$M,2, FALSE) &amp; """;"   )             )</f>
        <v/>
      </c>
      <c r="CK113" t="str">
        <f>IF(Data!$L114=CK$1, "",             IF(ISERR(SEARCH(CK$1,Data!$H114)),        "",          ";" &amp; VLOOKUP(CK$1,Data!$L:$N,3, FALSE) &amp; ",""" &amp; VLOOKUP(CK$1,Data!$L:$M,2, FALSE) &amp; """;"   )             )</f>
        <v/>
      </c>
      <c r="CL113" t="str">
        <f>IF(Data!$L114=CL$1, "",             IF(ISERR(SEARCH(CL$1,Data!$H114)),        "",          ";" &amp; VLOOKUP(CL$1,Data!$L:$N,3, FALSE) &amp; ",""" &amp; VLOOKUP(CL$1,Data!$L:$M,2, FALSE) &amp; """;"   )             )</f>
        <v/>
      </c>
      <c r="CM113" t="str">
        <f>IF(Data!$L114=CM$1, "",             IF(ISERR(SEARCH(CM$1,Data!$H114)),        "",          ";" &amp; VLOOKUP(CM$1,Data!$L:$N,3, FALSE) &amp; ",""" &amp; VLOOKUP(CM$1,Data!$L:$M,2, FALSE) &amp; """;"   )             )</f>
        <v/>
      </c>
      <c r="CN113" t="str">
        <f>IF(Data!$L114=CN$1, "",             IF(ISERR(SEARCH(CN$1,Data!$H114)),        "",          ";" &amp; VLOOKUP(CN$1,Data!$L:$N,3, FALSE) &amp; ",""" &amp; VLOOKUP(CN$1,Data!$L:$M,2, FALSE) &amp; """;"   )             )</f>
        <v/>
      </c>
      <c r="CO113" t="str">
        <f>IF(Data!$L114=CO$1, "",             IF(ISERR(SEARCH(CO$1,Data!$H114)),        "",          ";" &amp; VLOOKUP(CO$1,Data!$L:$N,3, FALSE) &amp; ",""" &amp; VLOOKUP(CO$1,Data!$L:$M,2, FALSE) &amp; """;"   )             )</f>
        <v/>
      </c>
      <c r="CP113" t="str">
        <f>IF(Data!$L114=CP$1, "",             IF(ISERR(SEARCH(CP$1,Data!$H114)),        "",          ";" &amp; VLOOKUP(CP$1,Data!$L:$N,3, FALSE) &amp; ",""" &amp; VLOOKUP(CP$1,Data!$L:$M,2, FALSE) &amp; """;"   )             )</f>
        <v/>
      </c>
      <c r="CQ113" t="str">
        <f>IF(Data!$L114=CQ$1, "",             IF(ISERR(SEARCH(CQ$1,Data!$H114)),        "",          ";" &amp; VLOOKUP(CQ$1,Data!$L:$N,3, FALSE) &amp; ",""" &amp; VLOOKUP(CQ$1,Data!$L:$M,2, FALSE) &amp; """;"   )             )</f>
        <v/>
      </c>
      <c r="CR113" t="str">
        <f>IF(Data!$L114=CR$1, "",             IF(ISERR(SEARCH(CR$1,Data!$H114)),        "",          ";" &amp; VLOOKUP(CR$1,Data!$L:$N,3, FALSE) &amp; ",""" &amp; VLOOKUP(CR$1,Data!$L:$M,2, FALSE) &amp; """;"   )             )</f>
        <v/>
      </c>
      <c r="CS113" t="str">
        <f>IF(Data!$L114=CS$1, "",             IF(ISERR(SEARCH(CS$1,Data!$H114)),        "",          ";" &amp; VLOOKUP(CS$1,Data!$L:$N,3, FALSE) &amp; ",""" &amp; VLOOKUP(CS$1,Data!$L:$M,2, FALSE) &amp; """;"   )             )</f>
        <v/>
      </c>
      <c r="CT113" t="str">
        <f>IF(Data!$L114=CT$1, "",             IF(ISERR(SEARCH(CT$1,Data!$H114)),        "",          ";" &amp; VLOOKUP(CT$1,Data!$L:$N,3, FALSE) &amp; ",""" &amp; VLOOKUP(CT$1,Data!$L:$M,2, FALSE) &amp; """;"   )             )</f>
        <v/>
      </c>
      <c r="CU113" t="str">
        <f>IF(Data!$L114=CU$1, "",             IF(ISERR(SEARCH(CU$1,Data!$H114)),        "",          ";" &amp; VLOOKUP(CU$1,Data!$L:$N,3, FALSE) &amp; ",""" &amp; VLOOKUP(CU$1,Data!$L:$M,2, FALSE) &amp; """;"   )             )</f>
        <v/>
      </c>
      <c r="CV113" t="str">
        <f>IF(Data!$L114=CV$1, "",             IF(ISERR(SEARCH(CV$1,Data!$H114)),        "",          ";" &amp; VLOOKUP(CV$1,Data!$L:$N,3, FALSE) &amp; ",""" &amp; VLOOKUP(CV$1,Data!$L:$M,2, FALSE) &amp; """;"   )             )</f>
        <v/>
      </c>
      <c r="CW113" t="str">
        <f>IF(Data!$L114=CW$1, "",             IF(ISERR(SEARCH(CW$1,Data!$H114)),        "",          ";" &amp; VLOOKUP(CW$1,Data!$L:$N,3, FALSE) &amp; ",""" &amp; VLOOKUP(CW$1,Data!$L:$M,2, FALSE) &amp; """;"   )             )</f>
        <v/>
      </c>
      <c r="CX113" t="str">
        <f>IF(Data!$L114=CX$1, "",             IF(ISERR(SEARCH(CX$1,Data!$H114)),        "",          ";" &amp; VLOOKUP(CX$1,Data!$L:$N,3, FALSE) &amp; ",""" &amp; VLOOKUP(CX$1,Data!$L:$M,2, FALSE) &amp; """;"   )             )</f>
        <v/>
      </c>
      <c r="CY113" t="str">
        <f>IF(Data!$L114=CY$1, "",             IF(ISERR(SEARCH(CY$1,Data!$H114)),        "",          ";" &amp; VLOOKUP(CY$1,Data!$L:$N,3, FALSE) &amp; ",""" &amp; VLOOKUP(CY$1,Data!$L:$M,2, FALSE) &amp; """;"   )             )</f>
        <v/>
      </c>
      <c r="CZ113" t="str">
        <f>IF(Data!$L114=CZ$1, "",             IF(ISERR(SEARCH(CZ$1,Data!$H114)),        "",          ";" &amp; VLOOKUP(CZ$1,Data!$L:$N,3, FALSE) &amp; ",""" &amp; VLOOKUP(CZ$1,Data!$L:$M,2, FALSE) &amp; """;"   )             )</f>
        <v/>
      </c>
      <c r="DA113" t="str">
        <f>IF(Data!$L114=DA$1, "",             IF(ISERR(SEARCH(DA$1,Data!$H114)),        "",          ";" &amp; VLOOKUP(DA$1,Data!$L:$N,3, FALSE) &amp; ",""" &amp; VLOOKUP(DA$1,Data!$L:$M,2, FALSE) &amp; """;"   )             )</f>
        <v/>
      </c>
      <c r="DB113" t="str">
        <f>IF(Data!$L114=DB$1, "",             IF(ISERR(SEARCH(DB$1,Data!$H114)),        "",          ";" &amp; VLOOKUP(DB$1,Data!$L:$N,3, FALSE) &amp; ",""" &amp; VLOOKUP(DB$1,Data!$L:$M,2, FALSE) &amp; """;"   )             )</f>
        <v/>
      </c>
      <c r="DC113" t="str">
        <f>IF(Data!$L114=DC$1, "",             IF(ISERR(SEARCH(DC$1,Data!$H114)),        "",          ";" &amp; VLOOKUP(DC$1,Data!$L:$N,3, FALSE) &amp; ",""" &amp; VLOOKUP(DC$1,Data!$L:$M,2, FALSE) &amp; """;"   )             )</f>
        <v>;00000000-0000-0000-0000-000000000008,"DROID";</v>
      </c>
      <c r="DD113" t="str">
        <f>IF(Data!$L114=DD$1, "",             IF(ISERR(SEARCH(DD$1,Data!$H114)),        "",          ";" &amp; VLOOKUP(DD$1,Data!$L:$N,3, FALSE) &amp; ",""" &amp; VLOOKUP(DD$1,Data!$L:$M,2, FALSE) &amp; """;"   )             )</f>
        <v/>
      </c>
      <c r="DE113" t="str">
        <f>IF(Data!$L114=DE$1, "",             IF(ISERR(SEARCH(DE$1,Data!$H114)),        "",          ";" &amp; VLOOKUP(DE$1,Data!$L:$N,3, FALSE) &amp; ",""" &amp; VLOOKUP(DE$1,Data!$L:$M,2, FALSE) &amp; """;"   )             )</f>
        <v/>
      </c>
      <c r="DF113" t="str">
        <f>IF(Data!$L114=DF$1, "",             IF(ISERR(SEARCH(DF$1,Data!$H114)),        "",          ";" &amp; VLOOKUP(DF$1,Data!$L:$N,3, FALSE) &amp; ",""" &amp; VLOOKUP(DF$1,Data!$L:$M,2, FALSE) &amp; """;"   )             )</f>
        <v/>
      </c>
      <c r="DG113" t="str">
        <f>IF(Data!$L114=DG$1, "",             IF(ISERR(SEARCH(DG$1,Data!$H114)),        "",          ";" &amp; VLOOKUP(DG$1,Data!$L:$N,3, FALSE) &amp; ",""" &amp; VLOOKUP(DG$1,Data!$L:$M,2, FALSE) &amp; """;"   )             )</f>
        <v/>
      </c>
      <c r="DH113" t="str">
        <f>IF(Data!$L114=DH$1, "",             IF(ISERR(SEARCH(DH$1,Data!$H114)),        "",          ";" &amp; VLOOKUP(DH$1,Data!$L:$N,3, FALSE) &amp; ",""" &amp; VLOOKUP(DH$1,Data!$L:$M,2, FALSE) &amp; """;"   )             )</f>
        <v/>
      </c>
      <c r="DI113" t="str">
        <f>IF(Data!$L114=DI$1, "",             IF(ISERR(SEARCH(DI$1,Data!$H114)),        "",          ";" &amp; VLOOKUP(DI$1,Data!$L:$N,3, FALSE) &amp; ",""" &amp; VLOOKUP(DI$1,Data!$L:$M,2, FALSE) &amp; """;"   )             )</f>
        <v/>
      </c>
      <c r="DJ113" t="str">
        <f>IF(Data!$L114=DJ$1, "",             IF(ISERR(SEARCH(DJ$1,Data!$H114)),        "",          ";" &amp; VLOOKUP(DJ$1,Data!$L:$N,3, FALSE) &amp; ",""" &amp; VLOOKUP(DJ$1,Data!$L:$M,2, FALSE) &amp; """;"   )             )</f>
        <v/>
      </c>
      <c r="DK113" t="str">
        <f>IF(Data!$L114=DK$1, "",             IF(ISERR(SEARCH(DK$1,Data!$H114)),        "",          ";" &amp; VLOOKUP(DK$1,Data!$L:$N,3, FALSE) &amp; ",""" &amp; VLOOKUP(DK$1,Data!$L:$M,2, FALSE) &amp; """;"   )             )</f>
        <v/>
      </c>
      <c r="DL113" t="str">
        <f>IF(Data!$L114=DL$1, "",             IF(ISERR(SEARCH(DL$1,Data!$H114)),        "",          ";" &amp; VLOOKUP(DL$1,Data!$L:$N,3, FALSE) &amp; ",""" &amp; VLOOKUP(DL$1,Data!$L:$M,2, FALSE) &amp; """;"   )             )</f>
        <v/>
      </c>
      <c r="DM113" t="str">
        <f>IF(Data!$L114=DM$1, "",             IF(ISERR(SEARCH(DM$1,Data!$H114)),        "",          ";" &amp; VLOOKUP(DM$1,Data!$L:$N,3, FALSE) &amp; ",""" &amp; VLOOKUP(DM$1,Data!$L:$M,2, FALSE) &amp; """;"   )             )</f>
        <v/>
      </c>
      <c r="DN113" t="str">
        <f>IF(Data!$L114=DN$1, "",             IF(ISERR(SEARCH(DN$1,Data!$H114)),        "",          ";" &amp; VLOOKUP(DN$1,Data!$L:$N,3, FALSE) &amp; ",""" &amp; VLOOKUP(DN$1,Data!$L:$M,2, FALSE) &amp; """;"   )             )</f>
        <v/>
      </c>
      <c r="DO113" t="str">
        <f>IF(Data!$L114=DO$1, "",             IF(ISERR(SEARCH(DO$1,Data!$H114)),        "",          ";" &amp; VLOOKUP(DO$1,Data!$L:$N,3, FALSE) &amp; ",""" &amp; VLOOKUP(DO$1,Data!$L:$M,2, FALSE) &amp; """;"   )             )</f>
        <v/>
      </c>
      <c r="DP113" t="str">
        <f>IF(Data!$L114=DP$1, "",             IF(ISERR(SEARCH(DP$1,Data!$H114)),        "",          ";" &amp; VLOOKUP(DP$1,Data!$L:$N,3, FALSE) &amp; ",""" &amp; VLOOKUP(DP$1,Data!$L:$M,2, FALSE) &amp; """;"   )             )</f>
        <v/>
      </c>
      <c r="DQ113" t="str">
        <f>IF(Data!$L114=DQ$1, "",             IF(ISERR(SEARCH(DQ$1,Data!$H114)),        "",          ";" &amp; VLOOKUP(DQ$1,Data!$L:$N,3, FALSE) &amp; ",""" &amp; VLOOKUP(DQ$1,Data!$L:$M,2, FALSE) &amp; """;"   )             )</f>
        <v/>
      </c>
      <c r="DR113" t="str">
        <f>IF(Data!$L114=DR$1, "",             IF(ISERR(SEARCH(DR$1,Data!$H114)),        "",          ";" &amp; VLOOKUP(DR$1,Data!$L:$N,3, FALSE) &amp; ",""" &amp; VLOOKUP(DR$1,Data!$L:$M,2, FALSE) &amp; """;"   )             )</f>
        <v/>
      </c>
      <c r="DS113" t="str">
        <f>IF(Data!$L114=DS$1, "",             IF(ISERR(SEARCH(DS$1,Data!$H114)),        "",          ";" &amp; VLOOKUP(DS$1,Data!$L:$N,3, FALSE) &amp; ",""" &amp; VLOOKUP(DS$1,Data!$L:$M,2, FALSE) &amp; """;"   )             )</f>
        <v/>
      </c>
      <c r="DT113" t="str">
        <f>IF(Data!$L114=DT$1, "",             IF(ISERR(SEARCH(DT$1,Data!$H114)),        "",          ";" &amp; VLOOKUP(DT$1,Data!$L:$N,3, FALSE) &amp; ",""" &amp; VLOOKUP(DT$1,Data!$L:$M,2, FALSE) &amp; """;"   )             )</f>
        <v/>
      </c>
      <c r="DU113" t="str">
        <f>IF(Data!$L114=DU$1, "",             IF(ISERR(SEARCH(DU$1,Data!$H114)),        "",          ";" &amp; VLOOKUP(DU$1,Data!$L:$N,3, FALSE) &amp; ",""" &amp; VLOOKUP(DU$1,Data!$L:$M,2, FALSE) &amp; """;"   )             )</f>
        <v/>
      </c>
      <c r="DV113" t="str">
        <f>IF(Data!$L114=DV$1, "",             IF(ISERR(SEARCH(DV$1,Data!$H114)),        "",          ";" &amp; VLOOKUP(DV$1,Data!$L:$N,3, FALSE) &amp; ",""" &amp; VLOOKUP(DV$1,Data!$L:$M,2, FALSE) &amp; """;"   )             )</f>
        <v/>
      </c>
      <c r="DW113" t="str">
        <f>IF(Data!$L114=DW$1, "",             IF(ISERR(SEARCH(DW$1,Data!$H114)),        "",          ";" &amp; VLOOKUP(DW$1,Data!$L:$N,3, FALSE) &amp; ",""" &amp; VLOOKUP(DW$1,Data!$L:$M,2, FALSE) &amp; """;"   )             )</f>
        <v/>
      </c>
      <c r="DX113" t="str">
        <f>IF(Data!$L114=DX$1, "",             IF(ISERR(SEARCH(DX$1,Data!$H114)),        "",          ";" &amp; VLOOKUP(DX$1,Data!$L:$N,3, FALSE) &amp; ",""" &amp; VLOOKUP(DX$1,Data!$L:$M,2, FALSE) &amp; """;"   )             )</f>
        <v/>
      </c>
      <c r="DY113" t="str">
        <f>IF(Data!$L114=DY$1, "",             IF(ISERR(SEARCH(DY$1,Data!$H114)),        "",          ";" &amp; VLOOKUP(DY$1,Data!$L:$N,3, FALSE) &amp; ",""" &amp; VLOOKUP(DY$1,Data!$L:$M,2, FALSE) &amp; """;"   )             )</f>
        <v/>
      </c>
      <c r="DZ113" t="str">
        <f>IF(Data!$L114=DZ$1, "",             IF(ISERR(SEARCH(DZ$1,Data!$H114)),        "",          ";" &amp; VLOOKUP(DZ$1,Data!$L:$N,3, FALSE) &amp; ",""" &amp; VLOOKUP(DZ$1,Data!$L:$M,2, FALSE) &amp; """;"   )             )</f>
        <v/>
      </c>
      <c r="EA113" t="str">
        <f>IF(Data!$L114=EA$1, "",             IF(ISERR(SEARCH(EA$1,Data!$H114)),        "",          ";" &amp; VLOOKUP(EA$1,Data!$L:$N,3, FALSE) &amp; ",""" &amp; VLOOKUP(EA$1,Data!$L:$M,2, FALSE) &amp; """;"   )             )</f>
        <v/>
      </c>
      <c r="EB113" t="str">
        <f>IF(Data!$L114=EB$1, "",             IF(ISERR(SEARCH(EB$1,Data!$H114)),        "",          ";" &amp; VLOOKUP(EB$1,Data!$L:$N,3, FALSE) &amp; ",""" &amp; VLOOKUP(EB$1,Data!$L:$M,2, FALSE) &amp; """;"   )             )</f>
        <v/>
      </c>
      <c r="EC113" t="str">
        <f>IF(Data!$L114=EC$1, "",             IF(ISERR(SEARCH(EC$1,Data!$H114)),        "",          ";" &amp; VLOOKUP(EC$1,Data!$L:$N,3, FALSE) &amp; ",""" &amp; VLOOKUP(EC$1,Data!$L:$M,2, FALSE) &amp; """;"   )             )</f>
        <v/>
      </c>
      <c r="ED113" t="str">
        <f>IF(Data!$L114=ED$1, "",             IF(ISERR(SEARCH(ED$1,Data!$H114)),        "",          ";" &amp; VLOOKUP(ED$1,Data!$L:$N,3, FALSE) &amp; ",""" &amp; VLOOKUP(ED$1,Data!$L:$M,2, FALSE) &amp; """;"   )             )</f>
        <v/>
      </c>
      <c r="EE113" t="str">
        <f>IF(Data!$L114=EE$1, "",             IF(ISERR(SEARCH(EE$1,Data!$H114)),        "",          ";" &amp; VLOOKUP(EE$1,Data!$L:$N,3, FALSE) &amp; ",""" &amp; VLOOKUP(EE$1,Data!$L:$M,2, FALSE) &amp; """;"   )             )</f>
        <v/>
      </c>
      <c r="EF113" t="str">
        <f>IF(Data!$L114=EF$1, "",             IF(ISERR(SEARCH(EF$1,Data!$H114)),        "",          ";" &amp; VLOOKUP(EF$1,Data!$L:$N,3, FALSE) &amp; ",""" &amp; VLOOKUP(EF$1,Data!$L:$M,2, FALSE) &amp; """;"   )             )</f>
        <v/>
      </c>
      <c r="EG113" t="str">
        <f>IF(Data!$L114=EG$1, "",             IF(ISERR(SEARCH(EG$1,Data!$H114)),        "",          ";" &amp; VLOOKUP(EG$1,Data!$L:$N,3, FALSE) &amp; ",""" &amp; VLOOKUP(EG$1,Data!$L:$M,2, FALSE) &amp; """;"   )             )</f>
        <v/>
      </c>
      <c r="EH113" t="str">
        <f>IF(Data!$L114=EH$1, "",             IF(ISERR(SEARCH(EH$1,Data!$H114)),        "",          ";" &amp; VLOOKUP(EH$1,Data!$L:$N,3, FALSE) &amp; ",""" &amp; VLOOKUP(EH$1,Data!$L:$M,2, FALSE) &amp; """;"   )             )</f>
        <v/>
      </c>
      <c r="EI113" t="str">
        <f>IF(Data!$L114=EI$1, "",             IF(ISERR(SEARCH(EI$1,Data!$H114)),        "",          ";" &amp; VLOOKUP(EI$1,Data!$L:$N,3, FALSE) &amp; ",""" &amp; VLOOKUP(EI$1,Data!$L:$M,2, FALSE) &amp; """;"   )             )</f>
        <v/>
      </c>
      <c r="EJ113" t="str">
        <f>IF(Data!$L114=EJ$1, "",             IF(ISERR(SEARCH(EJ$1,Data!$H114)),        "",          ";" &amp; VLOOKUP(EJ$1,Data!$L:$N,3, FALSE) &amp; ",""" &amp; VLOOKUP(EJ$1,Data!$L:$M,2, FALSE) &amp; """;"   )             )</f>
        <v/>
      </c>
      <c r="EK113" t="str">
        <f>IF(Data!$L114=EK$1, "",             IF(ISERR(SEARCH(EK$1,Data!$H114)),        "",          ";" &amp; VLOOKUP(EK$1,Data!$L:$N,3, FALSE) &amp; ",""" &amp; VLOOKUP(EK$1,Data!$L:$M,2, FALSE) &amp; """;"   )             )</f>
        <v/>
      </c>
      <c r="EL113" t="str">
        <f>IF(Data!$L114=EL$1, "",             IF(ISERR(SEARCH(EL$1,Data!$H114)),        "",          ";" &amp; VLOOKUP(EL$1,Data!$L:$N,3, FALSE) &amp; ",""" &amp; VLOOKUP(EL$1,Data!$L:$M,2, FALSE) &amp; """;"   )             )</f>
        <v/>
      </c>
      <c r="EM113" t="str">
        <f>IF(Data!$L114=EM$1, "",             IF(ISERR(SEARCH(EM$1,Data!$H114)),        "",          ";" &amp; VLOOKUP(EM$1,Data!$L:$N,3, FALSE) &amp; ",""" &amp; VLOOKUP(EM$1,Data!$L:$M,2, FALSE) &amp; """;"   )             )</f>
        <v/>
      </c>
      <c r="EN113" t="str">
        <f>IF(Data!$L114=EN$1, "",             IF(ISERR(SEARCH(EN$1,Data!$H114)),        "",          ";" &amp; VLOOKUP(EN$1,Data!$L:$N,3, FALSE) &amp; ",""" &amp; VLOOKUP(EN$1,Data!$L:$M,2, FALSE) &amp; """;"   )             )</f>
        <v/>
      </c>
      <c r="EO113" t="str">
        <f>IF(Data!$L114=EO$1, "",             IF(ISERR(SEARCH(EO$1,Data!$H114)),        "",          ";" &amp; VLOOKUP(EO$1,Data!$L:$N,3, FALSE) &amp; ",""" &amp; VLOOKUP(EO$1,Data!$L:$M,2, FALSE) &amp; """;"   )             )</f>
        <v/>
      </c>
      <c r="EP113" t="str">
        <f>IF(Data!$L114=EP$1, "",             IF(ISERR(SEARCH(EP$1,Data!$H114)),        "",          ";" &amp; VLOOKUP(EP$1,Data!$L:$N,3, FALSE) &amp; ",""" &amp; VLOOKUP(EP$1,Data!$L:$M,2, FALSE) &amp; """;"   )             )</f>
        <v/>
      </c>
      <c r="EQ113" t="str">
        <f>IF(Data!$L114=EQ$1, "",             IF(ISERR(SEARCH(EQ$1,Data!$H114)),        "",          ";" &amp; VLOOKUP(EQ$1,Data!$L:$N,3, FALSE) &amp; ",""" &amp; VLOOKUP(EQ$1,Data!$L:$M,2, FALSE) &amp; """;"   )             )</f>
        <v/>
      </c>
      <c r="ER113" t="str">
        <f>IF(Data!$L114=ER$1, "",             IF(ISERR(SEARCH(ER$1,Data!$H114)),        "",          ";" &amp; VLOOKUP(ER$1,Data!$L:$N,3, FALSE) &amp; ",""" &amp; VLOOKUP(ER$1,Data!$L:$M,2, FALSE) &amp; """;"   )             )</f>
        <v/>
      </c>
      <c r="ES113" t="str">
        <f>IF(Data!$L114=ES$1, "",             IF(ISERR(SEARCH(ES$1,Data!$H114)),        "",          ";" &amp; VLOOKUP(ES$1,Data!$L:$N,3, FALSE) &amp; ",""" &amp; VLOOKUP(ES$1,Data!$L:$M,2, FALSE) &amp; """;"   )             )</f>
        <v/>
      </c>
      <c r="ET113" t="str">
        <f>IF(Data!$L114=ET$1, "",             IF(ISERR(SEARCH(ET$1,Data!$H114)),        "",          ";" &amp; VLOOKUP(ET$1,Data!$L:$N,3, FALSE) &amp; ",""" &amp; VLOOKUP(ET$1,Data!$L:$M,2, FALSE) &amp; """;"   )             )</f>
        <v/>
      </c>
      <c r="EU113" t="str">
        <f>IF(Data!$L114=EU$1, "",             IF(ISERR(SEARCH(EU$1,Data!$H114)),        "",          ";" &amp; VLOOKUP(EU$1,Data!$L:$N,3, FALSE) &amp; ",""" &amp; VLOOKUP(EU$1,Data!$L:$M,2, FALSE) &amp; """;"   )             )</f>
        <v/>
      </c>
      <c r="EV113" t="str">
        <f>IF(Data!$L114=EV$1, "",             IF(ISERR(SEARCH(EV$1,Data!$H114)),        "",          ";" &amp; VLOOKUP(EV$1,Data!$L:$N,3, FALSE) &amp; ",""" &amp; VLOOKUP(EV$1,Data!$L:$M,2, FALSE) &amp; """;"   )             )</f>
        <v/>
      </c>
      <c r="EW113" t="str">
        <f>IF(Data!$L114=EW$1, "",             IF(ISERR(SEARCH(EW$1,Data!$H114)),        "",          ";" &amp; VLOOKUP(EW$1,Data!$L:$N,3, FALSE) &amp; ",""" &amp; VLOOKUP(EW$1,Data!$L:$M,2, FALSE) &amp; """;"   )             )</f>
        <v/>
      </c>
      <c r="EX113" t="str">
        <f>IF(Data!$L114=EX$1, "",             IF(ISERR(SEARCH(EX$1,Data!$H114)),        "",          ";" &amp; VLOOKUP(EX$1,Data!$L:$N,3, FALSE) &amp; ",""" &amp; VLOOKUP(EX$1,Data!$L:$M,2, FALSE) &amp; """;"   )             )</f>
        <v/>
      </c>
      <c r="EY113" t="str">
        <f>IF(Data!$L114=EY$1, "",             IF(ISERR(SEARCH(EY$1,Data!$H114)),        "",          ";" &amp; VLOOKUP(EY$1,Data!$L:$N,3, FALSE) &amp; ",""" &amp; VLOOKUP(EY$1,Data!$L:$M,2, FALSE) &amp; """;"   )             )</f>
        <v/>
      </c>
      <c r="EZ113" t="str">
        <f>IF(Data!$L114=EZ$1, "",             IF(ISERR(SEARCH(EZ$1,Data!$H114)),        "",          ";" &amp; VLOOKUP(EZ$1,Data!$L:$N,3, FALSE) &amp; ",""" &amp; VLOOKUP(EZ$1,Data!$L:$M,2, FALSE) &amp; """;"   )             )</f>
        <v/>
      </c>
      <c r="FA113" t="str">
        <f>IF(Data!$L114=FA$1, "",             IF(ISERR(SEARCH(FA$1,Data!$H114)),        "",          ";" &amp; VLOOKUP(FA$1,Data!$L:$N,3, FALSE) &amp; ",""" &amp; VLOOKUP(FA$1,Data!$L:$M,2, FALSE) &amp; """;"   )             )</f>
        <v/>
      </c>
      <c r="FB113" t="str">
        <f>IF(Data!$L114=FB$1, "",             IF(ISERR(SEARCH(FB$1,Data!$H114)),        "",          ";" &amp; VLOOKUP(FB$1,Data!$L:$N,3, FALSE) &amp; ",""" &amp; VLOOKUP(FB$1,Data!$L:$M,2, FALSE) &amp; """;"   )             )</f>
        <v/>
      </c>
      <c r="FC113" t="str">
        <f>IF(Data!$L114=FC$1, "",             IF(ISERR(SEARCH(FC$1,Data!$H114)),        "",          ";" &amp; VLOOKUP(FC$1,Data!$L:$N,3, FALSE) &amp; ",""" &amp; VLOOKUP(FC$1,Data!$L:$M,2, FALSE) &amp; """;"   )             )</f>
        <v/>
      </c>
      <c r="FD113" t="str">
        <f>IF(Data!$L114=FD$1, "",             IF(ISERR(SEARCH(FD$1,Data!$H114)),        "",          ";" &amp; VLOOKUP(FD$1,Data!$L:$N,3, FALSE) &amp; ",""" &amp; VLOOKUP(FD$1,Data!$L:$M,2, FALSE) &amp; """;"   )             )</f>
        <v/>
      </c>
      <c r="FE113" t="str">
        <f>IF(Data!$L114=FE$1, "",             IF(ISERR(SEARCH(FE$1,Data!$H114)),        "",          ";" &amp; VLOOKUP(FE$1,Data!$L:$N,3, FALSE) &amp; ",""" &amp; VLOOKUP(FE$1,Data!$L:$M,2, FALSE) &amp; """;"   )             )</f>
        <v/>
      </c>
      <c r="FF113" t="str">
        <f>IF(Data!$L114=FF$1, "",             IF(ISERR(SEARCH(FF$1,Data!$H114)),        "",          ";" &amp; VLOOKUP(FF$1,Data!$L:$N,3, FALSE) &amp; ",""" &amp; VLOOKUP(FF$1,Data!$L:$M,2, FALSE) &amp; """;"   )             )</f>
        <v/>
      </c>
      <c r="FG113" t="str">
        <f>IF(Data!$L114=FG$1, "",             IF(ISERR(SEARCH(FG$1,Data!$H114)),        "",          ";" &amp; VLOOKUP(FG$1,Data!$L:$N,3, FALSE) &amp; ",""" &amp; VLOOKUP(FG$1,Data!$L:$M,2, FALSE) &amp; """;"   )             )</f>
        <v/>
      </c>
      <c r="FH113" t="str">
        <f>IF(Data!$L114=FH$1, "",             IF(ISERR(SEARCH(FH$1,Data!$H114)),        "",          ";" &amp; VLOOKUP(FH$1,Data!$L:$N,3, FALSE) &amp; ",""" &amp; VLOOKUP(FH$1,Data!$L:$M,2, FALSE) &amp; """;"   )             )</f>
        <v/>
      </c>
      <c r="FI113" t="str">
        <f>IF(Data!$L114=FI$1, "",             IF(ISERR(SEARCH(FI$1,Data!$H114)),        "",          ";" &amp; VLOOKUP(FI$1,Data!$L:$N,3, FALSE) &amp; ",""" &amp; VLOOKUP(FI$1,Data!$L:$M,2, FALSE) &amp; """;"   )             )</f>
        <v/>
      </c>
      <c r="FJ113" t="str">
        <f>IF(Data!$L114=FJ$1, "",             IF(ISERR(SEARCH(FJ$1,Data!$H114)),        "",          ";" &amp; VLOOKUP(FJ$1,Data!$L:$N,3, FALSE) &amp; ",""" &amp; VLOOKUP(FJ$1,Data!$L:$M,2, FALSE) &amp; """;"   )             )</f>
        <v/>
      </c>
      <c r="FK113" t="str">
        <f>IF(Data!$L114=FK$1, "",             IF(ISERR(SEARCH(FK$1,Data!$H114)),        "",          ";" &amp; VLOOKUP(FK$1,Data!$L:$N,3, FALSE) &amp; ",""" &amp; VLOOKUP(FK$1,Data!$L:$M,2, FALSE) &amp; """;"   )             )</f>
        <v/>
      </c>
      <c r="FL113" t="str">
        <f>IF(Data!$L114=FL$1, "",             IF(ISERR(SEARCH(FL$1,Data!$H114)),        "",          ";" &amp; VLOOKUP(FL$1,Data!$L:$N,3, FALSE) &amp; ",""" &amp; VLOOKUP(FL$1,Data!$L:$M,2, FALSE) &amp; """;"   )             )</f>
        <v/>
      </c>
      <c r="FM113" t="str">
        <f>IF(Data!$L114=FM$1, "",             IF(ISERR(SEARCH(FM$1,Data!$H114)),        "",          ";" &amp; VLOOKUP(FM$1,Data!$L:$N,3, FALSE) &amp; ",""" &amp; VLOOKUP(FM$1,Data!$L:$M,2, FALSE) &amp; """;"   )             )</f>
        <v/>
      </c>
      <c r="FN113" t="str">
        <f>IF(Data!$L114=FN$1, "",             IF(ISERR(SEARCH(FN$1,Data!$H114)),        "",          ";" &amp; VLOOKUP(FN$1,Data!$L:$N,3, FALSE) &amp; ",""" &amp; VLOOKUP(FN$1,Data!$L:$M,2, FALSE) &amp; """;"   )             )</f>
        <v/>
      </c>
      <c r="FO113" t="str">
        <f>IF(Data!$L114=FO$1, "",             IF(ISERR(SEARCH(FO$1,Data!$H114)),        "",          ";" &amp; VLOOKUP(FO$1,Data!$L:$N,3, FALSE) &amp; ",""" &amp; VLOOKUP(FO$1,Data!$L:$M,2, FALSE) &amp; """;"   )             )</f>
        <v/>
      </c>
      <c r="FP113" t="str">
        <f>IF(Data!$L114=FP$1, "",             IF(ISERR(SEARCH(FP$1,Data!$H114)),        "",          ";" &amp; VLOOKUP(FP$1,Data!$L:$N,3, FALSE) &amp; ",""" &amp; VLOOKUP(FP$1,Data!$L:$M,2, FALSE) &amp; """;"   )             )</f>
        <v/>
      </c>
      <c r="FQ113" t="str">
        <f>IF(Data!$L114=FQ$1, "",             IF(ISERR(SEARCH(FQ$1,Data!$H114)),        "",          ";" &amp; VLOOKUP(FQ$1,Data!$L:$N,3, FALSE) &amp; ",""" &amp; VLOOKUP(FQ$1,Data!$L:$M,2, FALSE) &amp; """;"   )             )</f>
        <v/>
      </c>
      <c r="FR113" t="str">
        <f>IF(Data!$L114=FR$1, "",             IF(ISERR(SEARCH(FR$1,Data!$H114)),        "",          ";" &amp; VLOOKUP(FR$1,Data!$L:$N,3, FALSE) &amp; ",""" &amp; VLOOKUP(FR$1,Data!$L:$M,2, FALSE) &amp; """;"   )             )</f>
        <v/>
      </c>
      <c r="FS113" t="str">
        <f>IF(Data!$L114=FS$1, "",             IF(ISERR(SEARCH(FS$1,Data!$H114)),        "",          ";" &amp; VLOOKUP(FS$1,Data!$L:$N,3, FALSE) &amp; ",""" &amp; VLOOKUP(FS$1,Data!$L:$M,2, FALSE) &amp; """;"   )             )</f>
        <v/>
      </c>
      <c r="FT113" t="str">
        <f>IF(Data!$L114=FT$1, "",             IF(ISERR(SEARCH(FT$1,Data!$H114)),        "",          ";" &amp; VLOOKUP(FT$1,Data!$L:$N,3, FALSE) &amp; ",""" &amp; VLOOKUP(FT$1,Data!$L:$M,2, FALSE) &amp; """;"   )             )</f>
        <v/>
      </c>
      <c r="FU113" t="str">
        <f>IF(Data!$L114=FU$1, "",             IF(ISERR(SEARCH(FU$1,Data!$H114)),        "",          ";" &amp; VLOOKUP(FU$1,Data!$L:$N,3, FALSE) &amp; ",""" &amp; VLOOKUP(FU$1,Data!$L:$M,2, FALSE) &amp; """;"   )             )</f>
        <v/>
      </c>
      <c r="FV113" t="str">
        <f>IF(Data!$L114=FV$1, "",             IF(ISERR(SEARCH(FV$1,Data!$H114)),        "",          ";" &amp; VLOOKUP(FV$1,Data!$L:$N,3, FALSE) &amp; ",""" &amp; VLOOKUP(FV$1,Data!$L:$M,2, FALSE) &amp; """;"   )             )</f>
        <v/>
      </c>
      <c r="FW113" t="str">
        <f>IF(Data!$L114=FW$1, "",             IF(ISERR(SEARCH(FW$1,Data!$H114)),        "",          ";" &amp; VLOOKUP(FW$1,Data!$L:$N,3, FALSE) &amp; ",""" &amp; VLOOKUP(FW$1,Data!$L:$M,2, FALSE) &amp; """;"   )             )</f>
        <v/>
      </c>
      <c r="FX113" t="str">
        <f>IF(Data!$L114=FX$1, "",             IF(ISERR(SEARCH(FX$1,Data!$H114)),        "",          ";" &amp; VLOOKUP(FX$1,Data!$L:$N,3, FALSE) &amp; ",""" &amp; VLOOKUP(FX$1,Data!$L:$M,2, FALSE) &amp; """;"   )             )</f>
        <v/>
      </c>
      <c r="FY113" t="str">
        <f>IF(Data!$L114=FY$1, "",             IF(ISERR(SEARCH(FY$1,Data!$H114)),        "",          ";" &amp; VLOOKUP(FY$1,Data!$L:$N,3, FALSE) &amp; ",""" &amp; VLOOKUP(FY$1,Data!$L:$M,2, FALSE) &amp; """;"   )             )</f>
        <v/>
      </c>
      <c r="FZ113" t="str">
        <f>IF(Data!$L114=FZ$1, "",             IF(ISERR(SEARCH(FZ$1,Data!$H114)),        "",          ";" &amp; VLOOKUP(FZ$1,Data!$L:$N,3, FALSE) &amp; ",""" &amp; VLOOKUP(FZ$1,Data!$L:$M,2, FALSE) &amp; """;"   )             )</f>
        <v/>
      </c>
      <c r="GA113" t="str">
        <f>IF(Data!$L114=GA$1, "",             IF(ISERR(SEARCH(GA$1,Data!$H114)),        "",          ";" &amp; VLOOKUP(GA$1,Data!$L:$N,3, FALSE) &amp; ",""" &amp; VLOOKUP(GA$1,Data!$L:$M,2, FALSE) &amp; """;"   )             )</f>
        <v/>
      </c>
      <c r="GB113" t="str">
        <f>IF(Data!$L114=GB$1, "",             IF(ISERR(SEARCH(GB$1,Data!$H114)),        "",          ";" &amp; VLOOKUP(GB$1,Data!$L:$N,3, FALSE) &amp; ",""" &amp; VLOOKUP(GB$1,Data!$L:$M,2, FALSE) &amp; """;"   )             )</f>
        <v/>
      </c>
      <c r="GC113" t="str">
        <f>IF(Data!$L114=GC$1, "",             IF(ISERR(SEARCH(GC$1,Data!$H114)),        "",          ";" &amp; VLOOKUP(GC$1,Data!$L:$N,3, FALSE) &amp; ",""" &amp; VLOOKUP(GC$1,Data!$L:$M,2, FALSE) &amp; """;"   )             )</f>
        <v/>
      </c>
      <c r="GD113" t="str">
        <f>IF(Data!$L114=GD$1, "",             IF(ISERR(SEARCH(GD$1,Data!$H114)),        "",          ";" &amp; VLOOKUP(GD$1,Data!$L:$N,3, FALSE) &amp; ",""" &amp; VLOOKUP(GD$1,Data!$L:$M,2, FALSE) &amp; """;"   )             )</f>
        <v/>
      </c>
      <c r="GE113" t="str">
        <f>IF(Data!$L114=GE$1, "",             IF(ISERR(SEARCH(GE$1,Data!$H114)),        "",          ";" &amp; VLOOKUP(GE$1,Data!$L:$N,3, FALSE) &amp; ",""" &amp; VLOOKUP(GE$1,Data!$L:$M,2, FALSE) &amp; """;"   )             )</f>
        <v/>
      </c>
      <c r="GF113" t="str">
        <f>IF(Data!$L114=GF$1, "",             IF(ISERR(SEARCH(GF$1,Data!$H114)),        "",          ";" &amp; VLOOKUP(GF$1,Data!$L:$N,3, FALSE) &amp; ",""" &amp; VLOOKUP(GF$1,Data!$L:$M,2, FALSE) &amp; """;"   )             )</f>
        <v/>
      </c>
      <c r="GG113" t="str">
        <f>IF(Data!$L114=GG$1, "",             IF(ISERR(SEARCH(GG$1,Data!$H114)),        "",          ";" &amp; VLOOKUP(GG$1,Data!$L:$N,3, FALSE) &amp; ",""" &amp; VLOOKUP(GG$1,Data!$L:$M,2, FALSE) &amp; """;"   )             )</f>
        <v/>
      </c>
      <c r="GH113" t="str">
        <f>IF(Data!$L114=GH$1, "",             IF(ISERR(SEARCH(GH$1,Data!$H114)),        "",          ";" &amp; VLOOKUP(GH$1,Data!$L:$N,3, FALSE) &amp; ",""" &amp; VLOOKUP(GH$1,Data!$L:$M,2, FALSE) &amp; """;"   )             )</f>
        <v/>
      </c>
      <c r="GI113" t="str">
        <f>IF(Data!$L114=GI$1, "",             IF(ISERR(SEARCH(GI$1,Data!$H114)),        "",          ";" &amp; VLOOKUP(GI$1,Data!$L:$N,3, FALSE) &amp; ",""" &amp; VLOOKUP(GI$1,Data!$L:$M,2, FALSE) &amp; """;"   )             )</f>
        <v>;00000000-0000-0000-0000-000000000179,"HUMAN";</v>
      </c>
      <c r="GJ113" t="str">
        <f>IF(Data!$L114=GJ$1, "",             IF(ISERR(SEARCH(GJ$1,Data!$H114)),        "",          ";" &amp; VLOOKUP(GJ$1,Data!$L:$N,3, FALSE) &amp; ",""" &amp; VLOOKUP(GJ$1,Data!$L:$M,2, FALSE) &amp; """;"   )             )</f>
        <v>;00000000-0000-0000-0000-000000000180,"HUMAN";</v>
      </c>
      <c r="GK113" t="str">
        <f>IF(Data!$L114=GK$1, "",             IF(ISERR(SEARCH(GK$1,Data!$H114)),        "",          ";" &amp; VLOOKUP(GK$1,Data!$L:$N,3, FALSE) &amp; ",""" &amp; VLOOKUP(GK$1,Data!$L:$M,2, FALSE) &amp; """;"   )             )</f>
        <v/>
      </c>
      <c r="GL113" t="str">
        <f>IF(Data!$L114=GL$1, "",             IF(ISERR(SEARCH(GL$1,Data!$H114)),        "",          ";" &amp; VLOOKUP(GL$1,Data!$L:$N,3, FALSE) &amp; ",""" &amp; VLOOKUP(GL$1,Data!$L:$M,2, FALSE) &amp; """;"   )             )</f>
        <v/>
      </c>
      <c r="GM113" t="str">
        <f>IF(Data!$L114=GM$1, "",             IF(ISERR(SEARCH(GM$1,Data!$H114)),        "",          ";" &amp; VLOOKUP(GM$1,Data!$L:$N,3, FALSE) &amp; ",""" &amp; VLOOKUP(GM$1,Data!$L:$M,2, FALSE) &amp; """;"   )             )</f>
        <v/>
      </c>
      <c r="GN113" t="str">
        <f>IF(Data!$L114=GN$1, "",             IF(ISERR(SEARCH(GN$1,Data!$H114)),        "",          ";" &amp; VLOOKUP(GN$1,Data!$L:$N,3, FALSE) &amp; ",""" &amp; VLOOKUP(GN$1,Data!$L:$M,2, FALSE) &amp; """;"   )             )</f>
        <v/>
      </c>
      <c r="GO113" t="str">
        <f>IF(Data!$L114=GO$1, "",             IF(ISERR(SEARCH(GO$1,Data!$H114)),        "",          ";" &amp; VLOOKUP(GO$1,Data!$L:$N,3, FALSE) &amp; ",""" &amp; VLOOKUP(GO$1,Data!$L:$M,2, FALSE) &amp; """;"   )             )</f>
        <v/>
      </c>
      <c r="GP113" t="str">
        <f>IF(Data!$L114=GP$1, "",             IF(ISERR(SEARCH(GP$1,Data!$H114)),        "",          ";" &amp; VLOOKUP(GP$1,Data!$L:$N,3, FALSE) &amp; ",""" &amp; VLOOKUP(GP$1,Data!$L:$M,2, FALSE) &amp; """;"   )             )</f>
        <v/>
      </c>
      <c r="GQ113" t="str">
        <f>IF(Data!$L114=GQ$1, "",             IF(ISERR(SEARCH(GQ$1,Data!$H114)),        "",          ";" &amp; VLOOKUP(GQ$1,Data!$L:$N,3, FALSE) &amp; ",""" &amp; VLOOKUP(GQ$1,Data!$L:$M,2, FALSE) &amp; """;"   )             )</f>
        <v/>
      </c>
      <c r="GR113" t="str">
        <f>IF(Data!$L114=GR$1, "",             IF(ISERR(SEARCH(GR$1,Data!$H114)),        "",          ";" &amp; VLOOKUP(GR$1,Data!$L:$N,3, FALSE) &amp; ",""" &amp; VLOOKUP(GR$1,Data!$L:$M,2, FALSE) &amp; """;"   )             )</f>
        <v/>
      </c>
      <c r="GS113" t="str">
        <f>IF(Data!$L114=GS$1, "",             IF(ISERR(SEARCH(GS$1,Data!$H114)),        "",          ";" &amp; VLOOKUP(GS$1,Data!$L:$N,3, FALSE) &amp; ",""" &amp; VLOOKUP(GS$1,Data!$L:$M,2, FALSE) &amp; """;"   )             )</f>
        <v/>
      </c>
      <c r="GT113" t="str">
        <f>IF(Data!$L114=GT$1, "",             IF(ISERR(SEARCH(GT$1,Data!$H114)),        "",          ";" &amp; VLOOKUP(GT$1,Data!$L:$N,3, FALSE) &amp; ",""" &amp; VLOOKUP(GT$1,Data!$L:$M,2, FALSE) &amp; """;"   )             )</f>
        <v/>
      </c>
      <c r="GU113" t="str">
        <f>IF(Data!$L114=GU$1, "",             IF(ISERR(SEARCH(GU$1,Data!$H114)),        "",          ";" &amp; VLOOKUP(GU$1,Data!$L:$N,3, FALSE) &amp; ",""" &amp; VLOOKUP(GU$1,Data!$L:$M,2, FALSE) &amp; """;"   )             )</f>
        <v/>
      </c>
      <c r="GV113" t="str">
        <f>IF(Data!$L114=GV$1, "",             IF(ISERR(SEARCH(GV$1,Data!$H114)),        "",          ";" &amp; VLOOKUP(GV$1,Data!$L:$N,3, FALSE) &amp; ",""" &amp; VLOOKUP(GV$1,Data!$L:$M,2, FALSE) &amp; """;"   )             )</f>
        <v/>
      </c>
      <c r="GW113" t="str">
        <f>IF(Data!$L114=GW$1, "",             IF(ISERR(SEARCH(GW$1,Data!$H114)),        "",          ";" &amp; VLOOKUP(GW$1,Data!$L:$N,3, FALSE) &amp; ",""" &amp; VLOOKUP(GW$1,Data!$L:$M,2, FALSE) &amp; """;"   )             )</f>
        <v/>
      </c>
      <c r="GX113" t="str">
        <f>IF(Data!$L114=GX$1, "",             IF(ISERR(SEARCH(GX$1,Data!$H114)),        "",          ";" &amp; VLOOKUP(GX$1,Data!$L:$N,3, FALSE) &amp; ",""" &amp; VLOOKUP(GX$1,Data!$L:$M,2, FALSE) &amp; """;"   )             )</f>
        <v/>
      </c>
      <c r="GY113" t="str">
        <f>IF(Data!$L114=GY$1, "",             IF(ISERR(SEARCH(GY$1,Data!$H114)),        "",          ";" &amp; VLOOKUP(GY$1,Data!$L:$N,3, FALSE) &amp; ",""" &amp; VLOOKUP(GY$1,Data!$L:$M,2, FALSE) &amp; """;"   )             )</f>
        <v/>
      </c>
      <c r="GZ113" t="str">
        <f>IF(Data!$L114=GZ$1, "",             IF(ISERR(SEARCH(GZ$1,Data!$H114)),        "",          ";" &amp; VLOOKUP(GZ$1,Data!$L:$N,3, FALSE) &amp; ",""" &amp; VLOOKUP(GZ$1,Data!$L:$M,2, FALSE) &amp; """;"   )             )</f>
        <v/>
      </c>
      <c r="HA113" t="str">
        <f>IF(Data!$L114=HA$1, "",             IF(ISERR(SEARCH(HA$1,Data!$H114)),        "",          ";" &amp; VLOOKUP(HA$1,Data!$L:$N,3, FALSE) &amp; ",""" &amp; VLOOKUP(HA$1,Data!$L:$M,2, FALSE) &amp; """;"   )             )</f>
        <v/>
      </c>
      <c r="HB113" t="str">
        <f>IF(Data!$L114=HB$1, "",             IF(ISERR(SEARCH(HB$1,Data!$H114)),        "",          ";" &amp; VLOOKUP(HB$1,Data!$L:$N,3, FALSE) &amp; ",""" &amp; VLOOKUP(HB$1,Data!$L:$M,2, FALSE) &amp; """;"   )             )</f>
        <v/>
      </c>
      <c r="HC113" t="str">
        <f>IF(Data!$L114=HC$1, "",             IF(ISERR(SEARCH(HC$1,Data!$H114)),        "",          ";" &amp; VLOOKUP(HC$1,Data!$L:$N,3, FALSE) &amp; ",""" &amp; VLOOKUP(HC$1,Data!$L:$M,2, FALSE) &amp; """;"   )             )</f>
        <v/>
      </c>
      <c r="HD113" t="str">
        <f>IF(Data!$L114=HD$1, "",             IF(ISERR(SEARCH(HD$1,Data!$H114)),        "",          ";" &amp; VLOOKUP(HD$1,Data!$L:$N,3, FALSE) &amp; ",""" &amp; VLOOKUP(HD$1,Data!$L:$M,2, FALSE) &amp; """;"   )             )</f>
        <v/>
      </c>
      <c r="HE113" t="str">
        <f>IF(Data!$L114=HE$1, "",             IF(ISERR(SEARCH(HE$1,Data!$H114)),        "",          ";" &amp; VLOOKUP(HE$1,Data!$L:$N,3, FALSE) &amp; ",""" &amp; VLOOKUP(HE$1,Data!$L:$M,2, FALSE) &amp; """;"   )             )</f>
        <v/>
      </c>
      <c r="HF113" t="str">
        <f>IF(Data!$L114=HF$1, "",             IF(ISERR(SEARCH(HF$1,Data!$H114)),        "",          ";" &amp; VLOOKUP(HF$1,Data!$L:$N,3, FALSE) &amp; ",""" &amp; VLOOKUP(HF$1,Data!$L:$M,2, FALSE) &amp; """;"   )             )</f>
        <v/>
      </c>
      <c r="HG113" t="str">
        <f>IF(Data!$L114=HG$1, "",             IF(ISERR(SEARCH(HG$1,Data!$H114)),        "",          ";" &amp; VLOOKUP(HG$1,Data!$L:$N,3, FALSE) &amp; ",""" &amp; VLOOKUP(HG$1,Data!$L:$M,2, FALSE) &amp; """;"   )             )</f>
        <v/>
      </c>
      <c r="HH113" t="str">
        <f>IF(Data!$L114=HH$1, "",             IF(ISERR(SEARCH(HH$1,Data!$H114)),        "",          ";" &amp; VLOOKUP(HH$1,Data!$L:$N,3, FALSE) &amp; ",""" &amp; VLOOKUP(HH$1,Data!$L:$M,2, FALSE) &amp; """;"   )             )</f>
        <v/>
      </c>
      <c r="HI113" t="str">
        <f>IF(Data!$L114=HI$1, "",             IF(ISERR(SEARCH(HI$1,Data!$H114)),        "",          ";" &amp; VLOOKUP(HI$1,Data!$L:$N,3, FALSE) &amp; ",""" &amp; VLOOKUP(HI$1,Data!$L:$M,2, FALSE) &amp; """;"   )             )</f>
        <v/>
      </c>
      <c r="HJ113" t="str">
        <f>IF(Data!$L114=HJ$1, "",             IF(ISERR(SEARCH(HJ$1,Data!$H114)),        "",          ";" &amp; VLOOKUP(HJ$1,Data!$L:$N,3, FALSE) &amp; ",""" &amp; VLOOKUP(HJ$1,Data!$L:$M,2, FALSE) &amp; """;"   )             )</f>
        <v/>
      </c>
      <c r="HK113" t="str">
        <f>IF(Data!$L114=HK$1, "",             IF(ISERR(SEARCH(HK$1,Data!$H114)),        "",          ";" &amp; VLOOKUP(HK$1,Data!$L:$N,3, FALSE) &amp; ",""" &amp; VLOOKUP(HK$1,Data!$L:$M,2, FALSE) &amp; """;"   )             )</f>
        <v/>
      </c>
      <c r="HL113" t="str">
        <f>IF(Data!$L114=HL$1, "",             IF(ISERR(SEARCH(HL$1,Data!$H114)),        "",          ";" &amp; VLOOKUP(HL$1,Data!$L:$N,3, FALSE) &amp; ",""" &amp; VLOOKUP(HL$1,Data!$L:$M,2, FALSE) &amp; """;"   )             )</f>
        <v/>
      </c>
      <c r="HM113" t="str">
        <f>IF(Data!$L114=HM$1, "",             IF(ISERR(SEARCH(HM$1,Data!$H114)),        "",          ";" &amp; VLOOKUP(HM$1,Data!$L:$N,3, FALSE) &amp; ",""" &amp; VLOOKUP(HM$1,Data!$L:$M,2, FALSE) &amp; """;"   )             )</f>
        <v/>
      </c>
      <c r="HN113" t="str">
        <f>IF(Data!$L114=HN$1, "",             IF(ISERR(SEARCH(HN$1,Data!$H114)),        "",          ";" &amp; VLOOKUP(HN$1,Data!$L:$N,3, FALSE) &amp; ",""" &amp; VLOOKUP(HN$1,Data!$L:$M,2, FALSE) &amp; """;"   )             )</f>
        <v/>
      </c>
      <c r="HO113" t="str">
        <f>IF(Data!$L114=HO$1, "",             IF(ISERR(SEARCH(HO$1,Data!$H114)),        "",          ";" &amp; VLOOKUP(HO$1,Data!$L:$N,3, FALSE) &amp; ",""" &amp; VLOOKUP(HO$1,Data!$L:$M,2, FALSE) &amp; """;"   )             )</f>
        <v/>
      </c>
      <c r="HP113" t="str">
        <f>IF(Data!$L114=HP$1, "",             IF(ISERR(SEARCH(HP$1,Data!$H114)),        "",          ";" &amp; VLOOKUP(HP$1,Data!$L:$N,3, FALSE) &amp; ",""" &amp; VLOOKUP(HP$1,Data!$L:$M,2, FALSE) &amp; """;"   )             )</f>
        <v/>
      </c>
      <c r="HQ113" t="str">
        <f>IF(Data!$L114=HQ$1, "",             IF(ISERR(SEARCH(HQ$1,Data!$H114)),        "",          ";" &amp; VLOOKUP(HQ$1,Data!$L:$N,3, FALSE) &amp; ",""" &amp; VLOOKUP(HQ$1,Data!$L:$M,2, FALSE) &amp; """;"   )             )</f>
        <v/>
      </c>
      <c r="HR113" t="str">
        <f>IF(Data!$L114=HR$1, "",             IF(ISERR(SEARCH(HR$1,Data!$H114)),        "",          ";" &amp; VLOOKUP(HR$1,Data!$L:$N,3, FALSE) &amp; ",""" &amp; VLOOKUP(HR$1,Data!$L:$M,2, FALSE) &amp; """;"   )             )</f>
        <v/>
      </c>
      <c r="HS113" t="str">
        <f>IF(Data!$L114=HS$1, "",             IF(ISERR(SEARCH(HS$1,Data!$H114)),        "",          ";" &amp; VLOOKUP(HS$1,Data!$L:$N,3, FALSE) &amp; ",""" &amp; VLOOKUP(HS$1,Data!$L:$M,2, FALSE) &amp; """;"   )             )</f>
        <v/>
      </c>
      <c r="HT113" t="str">
        <f>IF(Data!$L114=HT$1, "",             IF(ISERR(SEARCH(HT$1,Data!$H114)),        "",          ";" &amp; VLOOKUP(HT$1,Data!$L:$N,3, FALSE) &amp; ",""" &amp; VLOOKUP(HT$1,Data!$L:$M,2, FALSE) &amp; """;"   )             )</f>
        <v/>
      </c>
      <c r="HU113" t="str">
        <f>IF(Data!$L114=HU$1, "",             IF(ISERR(SEARCH(HU$1,Data!$H114)),        "",          ";" &amp; VLOOKUP(HU$1,Data!$L:$N,3, FALSE) &amp; ",""" &amp; VLOOKUP(HU$1,Data!$L:$M,2, FALSE) &amp; """;"   )             )</f>
        <v/>
      </c>
      <c r="HV113" t="str">
        <f>IF(Data!$L114=HV$1, "",             IF(ISERR(SEARCH(HV$1,Data!$H114)),        "",          ";" &amp; VLOOKUP(HV$1,Data!$L:$N,3, FALSE) &amp; ",""" &amp; VLOOKUP(HV$1,Data!$L:$M,2, FALSE) &amp; """;"   )             )</f>
        <v/>
      </c>
      <c r="HW113" t="str">
        <f>IF(Data!$L114=HW$1, "",             IF(ISERR(SEARCH(HW$1,Data!$H114)),        "",          ";" &amp; VLOOKUP(HW$1,Data!$L:$N,3, FALSE) &amp; ",""" &amp; VLOOKUP(HW$1,Data!$L:$M,2, FALSE) &amp; """;"   )             )</f>
        <v/>
      </c>
      <c r="HX113" t="str">
        <f>IF(Data!$L114=HX$1, "",             IF(ISERR(SEARCH(HX$1,Data!$H114)),        "",          ";" &amp; VLOOKUP(HX$1,Data!$L:$N,3, FALSE) &amp; ",""" &amp; VLOOKUP(HX$1,Data!$L:$M,2, FALSE) &amp; """;"   )             )</f>
        <v/>
      </c>
      <c r="HY113" t="str">
        <f>IF(Data!$L114=HY$1, "",             IF(ISERR(SEARCH(HY$1,Data!$H114)),        "",          ";" &amp; VLOOKUP(HY$1,Data!$L:$N,3, FALSE) &amp; ",""" &amp; VLOOKUP(HY$1,Data!$L:$M,2, FALSE) &amp; """;"   )             )</f>
        <v/>
      </c>
      <c r="HZ113" t="str">
        <f>IF(Data!$L114=HZ$1, "",             IF(ISERR(SEARCH(HZ$1,Data!$H114)),        "",          ";" &amp; VLOOKUP(HZ$1,Data!$L:$N,3, FALSE) &amp; ",""" &amp; VLOOKUP(HZ$1,Data!$L:$M,2, FALSE) &amp; """;"   )             )</f>
        <v/>
      </c>
      <c r="IA113" t="str">
        <f>IF(Data!$L114=IA$1, "",             IF(ISERR(SEARCH(IA$1,Data!$H114)),        "",          ";" &amp; VLOOKUP(IA$1,Data!$L:$N,3, FALSE) &amp; ",""" &amp; VLOOKUP(IA$1,Data!$L:$M,2, FALSE) &amp; """;"   )             )</f>
        <v/>
      </c>
      <c r="IB113" t="str">
        <f>IF(Data!$L114=IB$1, "",             IF(ISERR(SEARCH(IB$1,Data!$H114)),        "",          ";" &amp; VLOOKUP(IB$1,Data!$L:$N,3, FALSE) &amp; ",""" &amp; VLOOKUP(IB$1,Data!$L:$M,2, FALSE) &amp; """;"   )             )</f>
        <v/>
      </c>
      <c r="IC113" t="str">
        <f>IF(Data!$L114=IC$1, "",             IF(ISERR(SEARCH(IC$1,Data!$H114)),        "",          ";" &amp; VLOOKUP(IC$1,Data!$L:$N,3, FALSE) &amp; ",""" &amp; VLOOKUP(IC$1,Data!$L:$M,2, FALSE) &amp; """;"   )             )</f>
        <v/>
      </c>
      <c r="ID113" t="str">
        <f>IF(Data!$L114=ID$1, "",             IF(ISERR(SEARCH(ID$1,Data!$H114)),        "",          ";" &amp; VLOOKUP(ID$1,Data!$L:$N,3, FALSE) &amp; ",""" &amp; VLOOKUP(ID$1,Data!$L:$M,2, FALSE) &amp; """;"   )             )</f>
        <v/>
      </c>
      <c r="IE113" t="str">
        <f>IF(Data!$L114=IE$1, "",             IF(ISERR(SEARCH(IE$1,Data!$H114)),        "",          ";" &amp; VLOOKUP(IE$1,Data!$L:$N,3, FALSE) &amp; ",""" &amp; VLOOKUP(IE$1,Data!$L:$M,2, FALSE) &amp; """;"   )             )</f>
        <v/>
      </c>
      <c r="IF113" t="str">
        <f>IF(Data!$L114=IF$1, "",             IF(ISERR(SEARCH(IF$1,Data!$H114)),        "",          ";" &amp; VLOOKUP(IF$1,Data!$L:$N,3, FALSE) &amp; ",""" &amp; VLOOKUP(IF$1,Data!$L:$M,2, FALSE) &amp; """;"   )             )</f>
        <v/>
      </c>
      <c r="IG113" t="str">
        <f>IF(Data!$L114=IG$1, "",             IF(ISERR(SEARCH(IG$1,Data!$H114)),        "",          ";" &amp; VLOOKUP(IG$1,Data!$L:$N,3, FALSE) &amp; ",""" &amp; VLOOKUP(IG$1,Data!$L:$M,2, FALSE) &amp; """;"   )             )</f>
        <v/>
      </c>
      <c r="IH113" t="str">
        <f>IF(Data!$L114=IH$1, "",             IF(ISERR(SEARCH(IH$1,Data!$H114)),        "",          ";" &amp; VLOOKUP(IH$1,Data!$L:$N,3, FALSE) &amp; ",""" &amp; VLOOKUP(IH$1,Data!$L:$M,2, FALSE) &amp; """;"   )             )</f>
        <v/>
      </c>
      <c r="II113" t="str">
        <f>IF(Data!$L114=II$1, "",             IF(ISERR(SEARCH(II$1,Data!$H114)),        "",          ";" &amp; VLOOKUP(II$1,Data!$L:$N,3, FALSE) &amp; ",""" &amp; VLOOKUP(II$1,Data!$L:$M,2, FALSE) &amp; """;"   )             )</f>
        <v/>
      </c>
    </row>
    <row r="114" spans="1:243" x14ac:dyDescent="0.3">
      <c r="A114" t="str">
        <f>Data!L115</f>
        <v>Cliegg Lars</v>
      </c>
      <c r="B114" s="15" t="str">
        <f>VLOOKUP(Tableau36[[#This Row],[Character]],Data!L:N,3,FALSE)</f>
        <v>00000000-0000-0000-0000-000000000113</v>
      </c>
      <c r="C114" s="15" t="str">
        <f>VLOOKUP(Tableau36[[#This Row],[Character]],Data!L:M,2,FALSE)</f>
        <v>HUMAN</v>
      </c>
      <c r="D114" s="15" t="str">
        <f>SUBSTITUTE(     SUBSTITUTE(Tableau36[[#This Row],[character_id,character_type,friend_id,friend_type]],",""DROID""",""),    ",""HUMAN""", "")</f>
        <v>00000000-0000-0000-0000-000000000113,00000000-0000-0000-0000-000000000179</v>
      </c>
      <c r="E114" s="15" t="str">
        <f>IF(Tableau36[[#This Row],[With char''s id]] = "", "",    MID(Tableau36[[#This Row],[With char''s id]], 2, LEN(Tableau36[[#This Row],[With char''s id]])-1))</f>
        <v>00000000-0000-0000-0000-000000000113,"HUMAN",00000000-0000-0000-0000-000000000179,"HUMAN"</v>
      </c>
      <c r="F114" s="15" t="str">
        <f>SUBSTITUTE(Tableau36[[#This Row],[List of friend''s id]],  "/",    "/" &amp; Tableau36[[#This Row],[Character''s id]] &amp; ",""" &amp; Tableau36[[#This Row],[Type]] &amp; """,")</f>
        <v>/00000000-0000-0000-0000-000000000113,"HUMAN",00000000-0000-0000-0000-000000000179,"HUMAN"</v>
      </c>
      <c r="G114" t="str">
        <f>IF( Tableau36[[#This Row],[removed double semi-colon]]="", "", "/" &amp; MID(Tableau36[[#This Row],[removed double semi-colon]],2,LEN(Tableau36[[#This Row],[removed double semi-colon]]) - 2) )</f>
        <v>/00000000-0000-0000-0000-000000000179,"HUMAN"</v>
      </c>
      <c r="H114" t="str">
        <f>SUBSTITUTE(Tableau36[[#This Row],[Concatenation]],";;","/")</f>
        <v>;00000000-0000-0000-0000-000000000179,"HUMAN";</v>
      </c>
      <c r="I114" t="str">
        <f>friends!M114&amp; friends!N114&amp; friends!O114&amp; friends!P114&amp; friends!Q114&amp; friends!R114&amp; friends!S114&amp; friends!T114&amp; friends!U114&amp; friends!V114&amp; friends!W114&amp; friends!X114&amp; friends!Y114&amp; friends!Z114&amp; friends!AA114&amp; friends!AB114&amp; friends!AC114&amp; friends!AD114&amp; friends!AE114&amp; friends!AF114&amp; friends!AG114&amp; friends!AH114&amp; friends!AI114&amp; friends!AJ114&amp; friends!AK114&amp; friends!AL114&amp; friends!AM114&amp; friends!AN114&amp; friends!AO114&amp; friends!AP114&amp; friends!AQ114&amp; friends!AR114&amp; friends!AS114&amp; friends!AT114&amp; friends!AU114&amp; friends!AV114&amp; friends!AW114&amp; friends!AX114&amp; friends!AY114&amp; friends!AZ114&amp; friends!BA114&amp; friends!BB114&amp; friends!BC114&amp; friends!BD114&amp; friends!BE114&amp; friends!BF114&amp; friends!BG114&amp; friends!BH114&amp; friends!BI114&amp; friends!BJ114&amp; friends!BK114&amp; friends!BL114&amp; friends!BM114&amp; friends!BN114&amp; friends!BO114&amp; friends!BP114&amp; friends!BQ114&amp; friends!BR114&amp; friends!BS114&amp; friends!BT114&amp; friends!BU114&amp; friends!BV114&amp; friends!BW114&amp; friends!BX114&amp; friends!BY114&amp; friends!BZ114&amp; friends!CA114&amp; friends!CB114&amp; friends!CC114&amp; friends!CD114&amp; friends!CE114&amp; friends!CF114&amp; friends!CG114&amp; friends!CH114&amp; friends!CI114&amp; friends!CJ114&amp; friends!CK114&amp; friends!CL114&amp; friends!CM114&amp; friends!CN114&amp; friends!CO114&amp; friends!CP114&amp; friends!CQ114&amp; friends!CR114&amp; friends!CS114&amp; friends!CT114&amp; friends!CU114&amp; friends!CV114&amp; friends!CW114&amp; friends!CX114&amp; friends!CY114&amp; friends!CZ114&amp; friends!DA114&amp; friends!DB114&amp; friends!DC114&amp; friends!DD114&amp; friends!DE114&amp; friends!DF114&amp; friends!DG114&amp; friends!DH114&amp; friends!DI114&amp; friends!DJ114&amp; friends!DK114&amp; friends!DL114&amp; friends!DM114&amp; friends!DN114&amp; friends!DO114&amp; friends!DP114&amp; friends!DQ114&amp; friends!DR114&amp; friends!DS114&amp; friends!DT114&amp; friends!DU114&amp; friends!DV114&amp; friends!DW114&amp; friends!DX114&amp; friends!DY114&amp; friends!DZ114&amp; friends!EA114&amp; friends!EB114&amp; friends!EC114&amp; friends!ED114&amp; friends!EE114&amp; friends!EF114&amp; friends!EG114&amp; friends!EH114&amp; friends!EI114&amp; friends!EJ114&amp; friends!EK114&amp; friends!EL114&amp; friends!EM114&amp; friends!EN114&amp; friends!EO114&amp; friends!EP114&amp; friends!EQ114&amp; friends!ER114&amp; friends!ES114&amp; friends!ET114&amp; friends!EU114&amp; friends!EV114&amp; friends!EW114&amp; friends!EX114&amp; friends!EY114&amp; friends!EZ114&amp; friends!FA114&amp; friends!FB114&amp; friends!FC114&amp; friends!FD114&amp; friends!FE114&amp; friends!FF114&amp; friends!FG114&amp; friends!FH114&amp; friends!FI114&amp; friends!FJ114&amp; friends!FK114&amp; friends!FL114&amp; friends!FM114&amp; friends!FN114&amp; friends!FO114&amp; friends!FP114&amp; friends!FQ114&amp; friends!FR114&amp; friends!FS114&amp; friends!FT114&amp; friends!FU114&amp; friends!FV114&amp; friends!FW114&amp; friends!FX114&amp; friends!FY114&amp; friends!FZ114&amp; friends!GA114&amp; friends!GB114&amp; friends!GC114&amp; friends!GD114&amp; friends!GE114&amp; friends!GF114&amp; friends!GG114&amp; friends!GH114&amp; friends!GI114&amp; friends!GJ114&amp; friends!GK114&amp; friends!GL114&amp; friends!GM114&amp; friends!GN114&amp; friends!GO114&amp; friends!GP114&amp; friends!GQ114&amp; friends!GR114&amp; friends!GS114&amp; friends!GT114&amp; friends!GU114&amp; friends!GV114&amp; friends!GW114&amp; friends!GX114&amp; friends!GY114&amp; friends!GZ114&amp; friends!HA114&amp; friends!HB114&amp; friends!HC114&amp; friends!HD114&amp; friends!HE114&amp; friends!HF114&amp; friends!HG114&amp; friends!HH114&amp; friends!HI114&amp; friends!HJ114&amp; friends!HK114&amp; friends!HL114&amp; friends!HM114&amp; friends!HN114&amp; friends!HO114&amp; friends!HP114&amp; friends!HQ114&amp; friends!HR114&amp; friends!HS114&amp; friends!HT114&amp; friends!HU114&amp; friends!HV114&amp; friends!HW114&amp; friends!HX114&amp; friends!HY114&amp; friends!HZ114&amp; friends!IA114&amp; friends!IB114&amp; friends!IC114&amp; friends!ID114&amp; friends!IE114&amp; friends!IF114&amp; friends!IG114&amp; friends!IH114&amp; friends!II114</f>
        <v>;00000000-0000-0000-0000-000000000179,"HUMAN";</v>
      </c>
      <c r="M114" t="str">
        <f>IF(Data!$L115=M$1, "",             IF(ISERR(SEARCH(M$1,Data!$H115)),        "",          ";" &amp; VLOOKUP(M$1,Data!$L:$N,3, FALSE) &amp; ",""" &amp; VLOOKUP(M$1,Data!$L:$M,2, FALSE) &amp; """;"   )             )</f>
        <v/>
      </c>
      <c r="N114" t="str">
        <f>IF(Data!$L115=N$1, "",             IF(ISERR(SEARCH(N$1,Data!$H115)),        "",          ";" &amp; VLOOKUP(N$1,Data!$L:$N,3, FALSE) &amp; ",""" &amp; VLOOKUP(N$1,Data!$L:$M,2, FALSE) &amp; """;"   )             )</f>
        <v/>
      </c>
      <c r="O114" t="str">
        <f>IF(Data!$L115=O$1, "",             IF(ISERR(SEARCH(O$1,Data!$H115)),        "",          ";" &amp; VLOOKUP(O$1,Data!$L:$N,3, FALSE) &amp; ",""" &amp; VLOOKUP(O$1,Data!$L:$M,2, FALSE) &amp; """;"   )             )</f>
        <v/>
      </c>
      <c r="P114" t="str">
        <f>IF(Data!$L115=P$1, "",             IF(ISERR(SEARCH(P$1,Data!$H115)),        "",          ";" &amp; VLOOKUP(P$1,Data!$L:$N,3, FALSE) &amp; ",""" &amp; VLOOKUP(P$1,Data!$L:$M,2, FALSE) &amp; """;"   )             )</f>
        <v/>
      </c>
      <c r="Q114" t="str">
        <f>IF(Data!$L115=Q$1, "",             IF(ISERR(SEARCH(Q$1,Data!$H115)),        "",          ";" &amp; VLOOKUP(Q$1,Data!$L:$N,3, FALSE) &amp; ",""" &amp; VLOOKUP(Q$1,Data!$L:$M,2, FALSE) &amp; """;"   )             )</f>
        <v/>
      </c>
      <c r="R114" t="str">
        <f>IF(Data!$L115=R$1, "",             IF(ISERR(SEARCH(R$1,Data!$H115)),        "",          ";" &amp; VLOOKUP(R$1,Data!$L:$N,3, FALSE) &amp; ",""" &amp; VLOOKUP(R$1,Data!$L:$M,2, FALSE) &amp; """;"   )             )</f>
        <v/>
      </c>
      <c r="S114" t="str">
        <f>IF(Data!$L115=S$1, "",             IF(ISERR(SEARCH(S$1,Data!$H115)),        "",          ";" &amp; VLOOKUP(S$1,Data!$L:$N,3, FALSE) &amp; ",""" &amp; VLOOKUP(S$1,Data!$L:$M,2, FALSE) &amp; """;"   )             )</f>
        <v/>
      </c>
      <c r="T114" t="str">
        <f>IF(Data!$L115=T$1, "",             IF(ISERR(SEARCH(T$1,Data!$H115)),        "",          ";" &amp; VLOOKUP(T$1,Data!$L:$N,3, FALSE) &amp; ",""" &amp; VLOOKUP(T$1,Data!$L:$M,2, FALSE) &amp; """;"   )             )</f>
        <v/>
      </c>
      <c r="U114" t="str">
        <f>IF(Data!$L115=U$1, "",             IF(ISERR(SEARCH(U$1,Data!$H115)),        "",          ";" &amp; VLOOKUP(U$1,Data!$L:$N,3, FALSE) &amp; ",""" &amp; VLOOKUP(U$1,Data!$L:$M,2, FALSE) &amp; """;"   )             )</f>
        <v/>
      </c>
      <c r="V114" t="str">
        <f>IF(Data!$L115=V$1, "",             IF(ISERR(SEARCH(V$1,Data!$H115)),        "",          ";" &amp; VLOOKUP(V$1,Data!$L:$N,3, FALSE) &amp; ",""" &amp; VLOOKUP(V$1,Data!$L:$M,2, FALSE) &amp; """;"   )             )</f>
        <v/>
      </c>
      <c r="W114" t="str">
        <f>IF(Data!$L115=W$1, "",             IF(ISERR(SEARCH(W$1,Data!$H115)),        "",          ";" &amp; VLOOKUP(W$1,Data!$L:$N,3, FALSE) &amp; ",""" &amp; VLOOKUP(W$1,Data!$L:$M,2, FALSE) &amp; """;"   )             )</f>
        <v/>
      </c>
      <c r="X114" t="str">
        <f>IF(Data!$L115=X$1, "",             IF(ISERR(SEARCH(X$1,Data!$H115)),        "",          ";" &amp; VLOOKUP(X$1,Data!$L:$N,3, FALSE) &amp; ",""" &amp; VLOOKUP(X$1,Data!$L:$M,2, FALSE) &amp; """;"   )             )</f>
        <v/>
      </c>
      <c r="Y114" t="str">
        <f>IF(Data!$L115=Y$1, "",             IF(ISERR(SEARCH(Y$1,Data!$H115)),        "",          ";" &amp; VLOOKUP(Y$1,Data!$L:$N,3, FALSE) &amp; ",""" &amp; VLOOKUP(Y$1,Data!$L:$M,2, FALSE) &amp; """;"   )             )</f>
        <v/>
      </c>
      <c r="Z114" t="str">
        <f>IF(Data!$L115=Z$1, "",             IF(ISERR(SEARCH(Z$1,Data!$H115)),        "",          ";" &amp; VLOOKUP(Z$1,Data!$L:$N,3, FALSE) &amp; ",""" &amp; VLOOKUP(Z$1,Data!$L:$M,2, FALSE) &amp; """;"   )             )</f>
        <v/>
      </c>
      <c r="AA114" t="str">
        <f>IF(Data!$L115=AA$1, "",             IF(ISERR(SEARCH(AA$1,Data!$H115)),        "",          ";" &amp; VLOOKUP(AA$1,Data!$L:$N,3, FALSE) &amp; ",""" &amp; VLOOKUP(AA$1,Data!$L:$M,2, FALSE) &amp; """;"   )             )</f>
        <v/>
      </c>
      <c r="AB114" t="str">
        <f>IF(Data!$L115=AB$1, "",             IF(ISERR(SEARCH(AB$1,Data!$H115)),        "",          ";" &amp; VLOOKUP(AB$1,Data!$L:$N,3, FALSE) &amp; ",""" &amp; VLOOKUP(AB$1,Data!$L:$M,2, FALSE) &amp; """;"   )             )</f>
        <v/>
      </c>
      <c r="AC114" t="str">
        <f>IF(Data!$L115=AC$1, "",             IF(ISERR(SEARCH(AC$1,Data!$H115)),        "",          ";" &amp; VLOOKUP(AC$1,Data!$L:$N,3, FALSE) &amp; ",""" &amp; VLOOKUP(AC$1,Data!$L:$M,2, FALSE) &amp; """;"   )             )</f>
        <v/>
      </c>
      <c r="AD114" t="str">
        <f>IF(Data!$L115=AD$1, "",             IF(ISERR(SEARCH(AD$1,Data!$H115)),        "",          ";" &amp; VLOOKUP(AD$1,Data!$L:$N,3, FALSE) &amp; ",""" &amp; VLOOKUP(AD$1,Data!$L:$M,2, FALSE) &amp; """;"   )             )</f>
        <v/>
      </c>
      <c r="AE114" t="str">
        <f>IF(Data!$L115=AE$1, "",             IF(ISERR(SEARCH(AE$1,Data!$H115)),        "",          ";" &amp; VLOOKUP(AE$1,Data!$L:$N,3, FALSE) &amp; ",""" &amp; VLOOKUP(AE$1,Data!$L:$M,2, FALSE) &amp; """;"   )             )</f>
        <v/>
      </c>
      <c r="AF114" t="str">
        <f>IF(Data!$L115=AF$1, "",             IF(ISERR(SEARCH(AF$1,Data!$H115)),        "",          ";" &amp; VLOOKUP(AF$1,Data!$L:$N,3, FALSE) &amp; ",""" &amp; VLOOKUP(AF$1,Data!$L:$M,2, FALSE) &amp; """;"   )             )</f>
        <v/>
      </c>
      <c r="AG114" t="str">
        <f>IF(Data!$L115=AG$1, "",             IF(ISERR(SEARCH(AG$1,Data!$H115)),        "",          ";" &amp; VLOOKUP(AG$1,Data!$L:$N,3, FALSE) &amp; ",""" &amp; VLOOKUP(AG$1,Data!$L:$M,2, FALSE) &amp; """;"   )             )</f>
        <v/>
      </c>
      <c r="AH114" t="str">
        <f>IF(Data!$L115=AH$1, "",             IF(ISERR(SEARCH(AH$1,Data!$H115)),        "",          ";" &amp; VLOOKUP(AH$1,Data!$L:$N,3, FALSE) &amp; ",""" &amp; VLOOKUP(AH$1,Data!$L:$M,2, FALSE) &amp; """;"   )             )</f>
        <v/>
      </c>
      <c r="AI114" t="str">
        <f>IF(Data!$L115=AI$1, "",             IF(ISERR(SEARCH(AI$1,Data!$H115)),        "",          ";" &amp; VLOOKUP(AI$1,Data!$L:$N,3, FALSE) &amp; ",""" &amp; VLOOKUP(AI$1,Data!$L:$M,2, FALSE) &amp; """;"   )             )</f>
        <v/>
      </c>
      <c r="AJ114" t="str">
        <f>IF(Data!$L115=AJ$1, "",             IF(ISERR(SEARCH(AJ$1,Data!$H115)),        "",          ";" &amp; VLOOKUP(AJ$1,Data!$L:$N,3, FALSE) &amp; ",""" &amp; VLOOKUP(AJ$1,Data!$L:$M,2, FALSE) &amp; """;"   )             )</f>
        <v/>
      </c>
      <c r="AK114" t="str">
        <f>IF(Data!$L115=AK$1, "",             IF(ISERR(SEARCH(AK$1,Data!$H115)),        "",          ";" &amp; VLOOKUP(AK$1,Data!$L:$N,3, FALSE) &amp; ",""" &amp; VLOOKUP(AK$1,Data!$L:$M,2, FALSE) &amp; """;"   )             )</f>
        <v/>
      </c>
      <c r="AL114" t="str">
        <f>IF(Data!$L115=AL$1, "",             IF(ISERR(SEARCH(AL$1,Data!$H115)),        "",          ";" &amp; VLOOKUP(AL$1,Data!$L:$N,3, FALSE) &amp; ",""" &amp; VLOOKUP(AL$1,Data!$L:$M,2, FALSE) &amp; """;"   )             )</f>
        <v/>
      </c>
      <c r="AM114" t="str">
        <f>IF(Data!$L115=AM$1, "",             IF(ISERR(SEARCH(AM$1,Data!$H115)),        "",          ";" &amp; VLOOKUP(AM$1,Data!$L:$N,3, FALSE) &amp; ",""" &amp; VLOOKUP(AM$1,Data!$L:$M,2, FALSE) &amp; """;"   )             )</f>
        <v/>
      </c>
      <c r="AN114" t="str">
        <f>IF(Data!$L115=AN$1, "",             IF(ISERR(SEARCH(AN$1,Data!$H115)),        "",          ";" &amp; VLOOKUP(AN$1,Data!$L:$N,3, FALSE) &amp; ",""" &amp; VLOOKUP(AN$1,Data!$L:$M,2, FALSE) &amp; """;"   )             )</f>
        <v/>
      </c>
      <c r="AO114" t="str">
        <f>IF(Data!$L115=AO$1, "",             IF(ISERR(SEARCH(AO$1,Data!$H115)),        "",          ";" &amp; VLOOKUP(AO$1,Data!$L:$N,3, FALSE) &amp; ",""" &amp; VLOOKUP(AO$1,Data!$L:$M,2, FALSE) &amp; """;"   )             )</f>
        <v/>
      </c>
      <c r="AP114" t="str">
        <f>IF(Data!$L115=AP$1, "",             IF(ISERR(SEARCH(AP$1,Data!$H115)),        "",          ";" &amp; VLOOKUP(AP$1,Data!$L:$N,3, FALSE) &amp; ",""" &amp; VLOOKUP(AP$1,Data!$L:$M,2, FALSE) &amp; """;"   )             )</f>
        <v/>
      </c>
      <c r="AQ114" t="str">
        <f>IF(Data!$L115=AQ$1, "",             IF(ISERR(SEARCH(AQ$1,Data!$H115)),        "",          ";" &amp; VLOOKUP(AQ$1,Data!$L:$N,3, FALSE) &amp; ",""" &amp; VLOOKUP(AQ$1,Data!$L:$M,2, FALSE) &amp; """;"   )             )</f>
        <v/>
      </c>
      <c r="AR114" t="str">
        <f>IF(Data!$L115=AR$1, "",             IF(ISERR(SEARCH(AR$1,Data!$H115)),        "",          ";" &amp; VLOOKUP(AR$1,Data!$L:$N,3, FALSE) &amp; ",""" &amp; VLOOKUP(AR$1,Data!$L:$M,2, FALSE) &amp; """;"   )             )</f>
        <v/>
      </c>
      <c r="AS114" t="str">
        <f>IF(Data!$L115=AS$1, "",             IF(ISERR(SEARCH(AS$1,Data!$H115)),        "",          ";" &amp; VLOOKUP(AS$1,Data!$L:$N,3, FALSE) &amp; ",""" &amp; VLOOKUP(AS$1,Data!$L:$M,2, FALSE) &amp; """;"   )             )</f>
        <v/>
      </c>
      <c r="AT114" t="str">
        <f>IF(Data!$L115=AT$1, "",             IF(ISERR(SEARCH(AT$1,Data!$H115)),        "",          ";" &amp; VLOOKUP(AT$1,Data!$L:$N,3, FALSE) &amp; ",""" &amp; VLOOKUP(AT$1,Data!$L:$M,2, FALSE) &amp; """;"   )             )</f>
        <v/>
      </c>
      <c r="AU114" t="str">
        <f>IF(Data!$L115=AU$1, "",             IF(ISERR(SEARCH(AU$1,Data!$H115)),        "",          ";" &amp; VLOOKUP(AU$1,Data!$L:$N,3, FALSE) &amp; ",""" &amp; VLOOKUP(AU$1,Data!$L:$M,2, FALSE) &amp; """;"   )             )</f>
        <v/>
      </c>
      <c r="AV114" t="str">
        <f>IF(Data!$L115=AV$1, "",             IF(ISERR(SEARCH(AV$1,Data!$H115)),        "",          ";" &amp; VLOOKUP(AV$1,Data!$L:$N,3, FALSE) &amp; ",""" &amp; VLOOKUP(AV$1,Data!$L:$M,2, FALSE) &amp; """;"   )             )</f>
        <v/>
      </c>
      <c r="AW114" t="str">
        <f>IF(Data!$L115=AW$1, "",             IF(ISERR(SEARCH(AW$1,Data!$H115)),        "",          ";" &amp; VLOOKUP(AW$1,Data!$L:$N,3, FALSE) &amp; ",""" &amp; VLOOKUP(AW$1,Data!$L:$M,2, FALSE) &amp; """;"   )             )</f>
        <v/>
      </c>
      <c r="AX114" t="str">
        <f>IF(Data!$L115=AX$1, "",             IF(ISERR(SEARCH(AX$1,Data!$H115)),        "",          ";" &amp; VLOOKUP(AX$1,Data!$L:$N,3, FALSE) &amp; ",""" &amp; VLOOKUP(AX$1,Data!$L:$M,2, FALSE) &amp; """;"   )             )</f>
        <v/>
      </c>
      <c r="AY114" t="str">
        <f>IF(Data!$L115=AY$1, "",             IF(ISERR(SEARCH(AY$1,Data!$H115)),        "",          ";" &amp; VLOOKUP(AY$1,Data!$L:$N,3, FALSE) &amp; ",""" &amp; VLOOKUP(AY$1,Data!$L:$M,2, FALSE) &amp; """;"   )             )</f>
        <v/>
      </c>
      <c r="AZ114" t="str">
        <f>IF(Data!$L115=AZ$1, "",             IF(ISERR(SEARCH(AZ$1,Data!$H115)),        "",          ";" &amp; VLOOKUP(AZ$1,Data!$L:$N,3, FALSE) &amp; ",""" &amp; VLOOKUP(AZ$1,Data!$L:$M,2, FALSE) &amp; """;"   )             )</f>
        <v/>
      </c>
      <c r="BA114" t="str">
        <f>IF(Data!$L115=BA$1, "",             IF(ISERR(SEARCH(BA$1,Data!$H115)),        "",          ";" &amp; VLOOKUP(BA$1,Data!$L:$N,3, FALSE) &amp; ",""" &amp; VLOOKUP(BA$1,Data!$L:$M,2, FALSE) &amp; """;"   )             )</f>
        <v/>
      </c>
      <c r="BB114" t="str">
        <f>IF(Data!$L115=BB$1, "",             IF(ISERR(SEARCH(BB$1,Data!$H115)),        "",          ";" &amp; VLOOKUP(BB$1,Data!$L:$N,3, FALSE) &amp; ",""" &amp; VLOOKUP(BB$1,Data!$L:$M,2, FALSE) &amp; """;"   )             )</f>
        <v/>
      </c>
      <c r="BC114" t="str">
        <f>IF(Data!$L115=BC$1, "",             IF(ISERR(SEARCH(BC$1,Data!$H115)),        "",          ";" &amp; VLOOKUP(BC$1,Data!$L:$N,3, FALSE) &amp; ",""" &amp; VLOOKUP(BC$1,Data!$L:$M,2, FALSE) &amp; """;"   )             )</f>
        <v/>
      </c>
      <c r="BD114" t="str">
        <f>IF(Data!$L115=BD$1, "",             IF(ISERR(SEARCH(BD$1,Data!$H115)),        "",          ";" &amp; VLOOKUP(BD$1,Data!$L:$N,3, FALSE) &amp; ",""" &amp; VLOOKUP(BD$1,Data!$L:$M,2, FALSE) &amp; """;"   )             )</f>
        <v/>
      </c>
      <c r="BE114" t="str">
        <f>IF(Data!$L115=BE$1, "",             IF(ISERR(SEARCH(BE$1,Data!$H115)),        "",          ";" &amp; VLOOKUP(BE$1,Data!$L:$N,3, FALSE) &amp; ",""" &amp; VLOOKUP(BE$1,Data!$L:$M,2, FALSE) &amp; """;"   )             )</f>
        <v/>
      </c>
      <c r="BF114" t="str">
        <f>IF(Data!$L115=BF$1, "",             IF(ISERR(SEARCH(BF$1,Data!$H115)),        "",          ";" &amp; VLOOKUP(BF$1,Data!$L:$N,3, FALSE) &amp; ",""" &amp; VLOOKUP(BF$1,Data!$L:$M,2, FALSE) &amp; """;"   )             )</f>
        <v/>
      </c>
      <c r="BG114" t="str">
        <f>IF(Data!$L115=BG$1, "",             IF(ISERR(SEARCH(BG$1,Data!$H115)),        "",          ";" &amp; VLOOKUP(BG$1,Data!$L:$N,3, FALSE) &amp; ",""" &amp; VLOOKUP(BG$1,Data!$L:$M,2, FALSE) &amp; """;"   )             )</f>
        <v/>
      </c>
      <c r="BH114" t="str">
        <f>IF(Data!$L115=BH$1, "",             IF(ISERR(SEARCH(BH$1,Data!$H115)),        "",          ";" &amp; VLOOKUP(BH$1,Data!$L:$N,3, FALSE) &amp; ",""" &amp; VLOOKUP(BH$1,Data!$L:$M,2, FALSE) &amp; """;"   )             )</f>
        <v/>
      </c>
      <c r="BI114" t="str">
        <f>IF(Data!$L115=BI$1, "",             IF(ISERR(SEARCH(BI$1,Data!$H115)),        "",          ";" &amp; VLOOKUP(BI$1,Data!$L:$N,3, FALSE) &amp; ",""" &amp; VLOOKUP(BI$1,Data!$L:$M,2, FALSE) &amp; """;"   )             )</f>
        <v/>
      </c>
      <c r="BJ114" t="str">
        <f>IF(Data!$L115=BJ$1, "",             IF(ISERR(SEARCH(BJ$1,Data!$H115)),        "",          ";" &amp; VLOOKUP(BJ$1,Data!$L:$N,3, FALSE) &amp; ",""" &amp; VLOOKUP(BJ$1,Data!$L:$M,2, FALSE) &amp; """;"   )             )</f>
        <v/>
      </c>
      <c r="BK114" t="str">
        <f>IF(Data!$L115=BK$1, "",             IF(ISERR(SEARCH(BK$1,Data!$H115)),        "",          ";" &amp; VLOOKUP(BK$1,Data!$L:$N,3, FALSE) &amp; ",""" &amp; VLOOKUP(BK$1,Data!$L:$M,2, FALSE) &amp; """;"   )             )</f>
        <v/>
      </c>
      <c r="BL114" t="str">
        <f>IF(Data!$L115=BL$1, "",             IF(ISERR(SEARCH(BL$1,Data!$H115)),        "",          ";" &amp; VLOOKUP(BL$1,Data!$L:$N,3, FALSE) &amp; ",""" &amp; VLOOKUP(BL$1,Data!$L:$M,2, FALSE) &amp; """;"   )             )</f>
        <v/>
      </c>
      <c r="BM114" t="str">
        <f>IF(Data!$L115=BM$1, "",             IF(ISERR(SEARCH(BM$1,Data!$H115)),        "",          ";" &amp; VLOOKUP(BM$1,Data!$L:$N,3, FALSE) &amp; ",""" &amp; VLOOKUP(BM$1,Data!$L:$M,2, FALSE) &amp; """;"   )             )</f>
        <v/>
      </c>
      <c r="BN114" t="str">
        <f>IF(Data!$L115=BN$1, "",             IF(ISERR(SEARCH(BN$1,Data!$H115)),        "",          ";" &amp; VLOOKUP(BN$1,Data!$L:$N,3, FALSE) &amp; ",""" &amp; VLOOKUP(BN$1,Data!$L:$M,2, FALSE) &amp; """;"   )             )</f>
        <v/>
      </c>
      <c r="BO114" t="str">
        <f>IF(Data!$L115=BO$1, "",             IF(ISERR(SEARCH(BO$1,Data!$H115)),        "",          ";" &amp; VLOOKUP(BO$1,Data!$L:$N,3, FALSE) &amp; ",""" &amp; VLOOKUP(BO$1,Data!$L:$M,2, FALSE) &amp; """;"   )             )</f>
        <v/>
      </c>
      <c r="BP114" t="str">
        <f>IF(Data!$L115=BP$1, "",             IF(ISERR(SEARCH(BP$1,Data!$H115)),        "",          ";" &amp; VLOOKUP(BP$1,Data!$L:$N,3, FALSE) &amp; ",""" &amp; VLOOKUP(BP$1,Data!$L:$M,2, FALSE) &amp; """;"   )             )</f>
        <v/>
      </c>
      <c r="BQ114" t="str">
        <f>IF(Data!$L115=BQ$1, "",             IF(ISERR(SEARCH(BQ$1,Data!$H115)),        "",          ";" &amp; VLOOKUP(BQ$1,Data!$L:$N,3, FALSE) &amp; ",""" &amp; VLOOKUP(BQ$1,Data!$L:$M,2, FALSE) &amp; """;"   )             )</f>
        <v/>
      </c>
      <c r="BR114" t="str">
        <f>IF(Data!$L115=BR$1, "",             IF(ISERR(SEARCH(BR$1,Data!$H115)),        "",          ";" &amp; VLOOKUP(BR$1,Data!$L:$N,3, FALSE) &amp; ",""" &amp; VLOOKUP(BR$1,Data!$L:$M,2, FALSE) &amp; """;"   )             )</f>
        <v/>
      </c>
      <c r="BS114" t="str">
        <f>IF(Data!$L115=BS$1, "",             IF(ISERR(SEARCH(BS$1,Data!$H115)),        "",          ";" &amp; VLOOKUP(BS$1,Data!$L:$N,3, FALSE) &amp; ",""" &amp; VLOOKUP(BS$1,Data!$L:$M,2, FALSE) &amp; """;"   )             )</f>
        <v/>
      </c>
      <c r="BT114" t="str">
        <f>IF(Data!$L115=BT$1, "",             IF(ISERR(SEARCH(BT$1,Data!$H115)),        "",          ";" &amp; VLOOKUP(BT$1,Data!$L:$N,3, FALSE) &amp; ",""" &amp; VLOOKUP(BT$1,Data!$L:$M,2, FALSE) &amp; """;"   )             )</f>
        <v/>
      </c>
      <c r="BU114" t="str">
        <f>IF(Data!$L115=BU$1, "",             IF(ISERR(SEARCH(BU$1,Data!$H115)),        "",          ";" &amp; VLOOKUP(BU$1,Data!$L:$N,3, FALSE) &amp; ",""" &amp; VLOOKUP(BU$1,Data!$L:$M,2, FALSE) &amp; """;"   )             )</f>
        <v/>
      </c>
      <c r="BV114" t="str">
        <f>IF(Data!$L115=BV$1, "",             IF(ISERR(SEARCH(BV$1,Data!$H115)),        "",          ";" &amp; VLOOKUP(BV$1,Data!$L:$N,3, FALSE) &amp; ",""" &amp; VLOOKUP(BV$1,Data!$L:$M,2, FALSE) &amp; """;"   )             )</f>
        <v/>
      </c>
      <c r="BW114" t="str">
        <f>IF(Data!$L115=BW$1, "",             IF(ISERR(SEARCH(BW$1,Data!$H115)),        "",          ";" &amp; VLOOKUP(BW$1,Data!$L:$N,3, FALSE) &amp; ",""" &amp; VLOOKUP(BW$1,Data!$L:$M,2, FALSE) &amp; """;"   )             )</f>
        <v/>
      </c>
      <c r="BX114" t="str">
        <f>IF(Data!$L115=BX$1, "",             IF(ISERR(SEARCH(BX$1,Data!$H115)),        "",          ";" &amp; VLOOKUP(BX$1,Data!$L:$N,3, FALSE) &amp; ",""" &amp; VLOOKUP(BX$1,Data!$L:$M,2, FALSE) &amp; """;"   )             )</f>
        <v/>
      </c>
      <c r="BY114" t="str">
        <f>IF(Data!$L115=BY$1, "",             IF(ISERR(SEARCH(BY$1,Data!$H115)),        "",          ";" &amp; VLOOKUP(BY$1,Data!$L:$N,3, FALSE) &amp; ",""" &amp; VLOOKUP(BY$1,Data!$L:$M,2, FALSE) &amp; """;"   )             )</f>
        <v/>
      </c>
      <c r="BZ114" t="str">
        <f>IF(Data!$L115=BZ$1, "",             IF(ISERR(SEARCH(BZ$1,Data!$H115)),        "",          ";" &amp; VLOOKUP(BZ$1,Data!$L:$N,3, FALSE) &amp; ",""" &amp; VLOOKUP(BZ$1,Data!$L:$M,2, FALSE) &amp; """;"   )             )</f>
        <v/>
      </c>
      <c r="CA114" t="str">
        <f>IF(Data!$L115=CA$1, "",             IF(ISERR(SEARCH(CA$1,Data!$H115)),        "",          ";" &amp; VLOOKUP(CA$1,Data!$L:$N,3, FALSE) &amp; ",""" &amp; VLOOKUP(CA$1,Data!$L:$M,2, FALSE) &amp; """;"   )             )</f>
        <v/>
      </c>
      <c r="CB114" t="str">
        <f>IF(Data!$L115=CB$1, "",             IF(ISERR(SEARCH(CB$1,Data!$H115)),        "",          ";" &amp; VLOOKUP(CB$1,Data!$L:$N,3, FALSE) &amp; ",""" &amp; VLOOKUP(CB$1,Data!$L:$M,2, FALSE) &amp; """;"   )             )</f>
        <v/>
      </c>
      <c r="CC114" t="str">
        <f>IF(Data!$L115=CC$1, "",             IF(ISERR(SEARCH(CC$1,Data!$H115)),        "",          ";" &amp; VLOOKUP(CC$1,Data!$L:$N,3, FALSE) &amp; ",""" &amp; VLOOKUP(CC$1,Data!$L:$M,2, FALSE) &amp; """;"   )             )</f>
        <v/>
      </c>
      <c r="CD114" t="str">
        <f>IF(Data!$L115=CD$1, "",             IF(ISERR(SEARCH(CD$1,Data!$H115)),        "",          ";" &amp; VLOOKUP(CD$1,Data!$L:$N,3, FALSE) &amp; ",""" &amp; VLOOKUP(CD$1,Data!$L:$M,2, FALSE) &amp; """;"   )             )</f>
        <v/>
      </c>
      <c r="CE114" t="str">
        <f>IF(Data!$L115=CE$1, "",             IF(ISERR(SEARCH(CE$1,Data!$H115)),        "",          ";" &amp; VLOOKUP(CE$1,Data!$L:$N,3, FALSE) &amp; ",""" &amp; VLOOKUP(CE$1,Data!$L:$M,2, FALSE) &amp; """;"   )             )</f>
        <v/>
      </c>
      <c r="CF114" t="str">
        <f>IF(Data!$L115=CF$1, "",             IF(ISERR(SEARCH(CF$1,Data!$H115)),        "",          ";" &amp; VLOOKUP(CF$1,Data!$L:$N,3, FALSE) &amp; ",""" &amp; VLOOKUP(CF$1,Data!$L:$M,2, FALSE) &amp; """;"   )             )</f>
        <v/>
      </c>
      <c r="CG114" t="str">
        <f>IF(Data!$L115=CG$1, "",             IF(ISERR(SEARCH(CG$1,Data!$H115)),        "",          ";" &amp; VLOOKUP(CG$1,Data!$L:$N,3, FALSE) &amp; ",""" &amp; VLOOKUP(CG$1,Data!$L:$M,2, FALSE) &amp; """;"   )             )</f>
        <v/>
      </c>
      <c r="CH114" t="str">
        <f>IF(Data!$L115=CH$1, "",             IF(ISERR(SEARCH(CH$1,Data!$H115)),        "",          ";" &amp; VLOOKUP(CH$1,Data!$L:$N,3, FALSE) &amp; ",""" &amp; VLOOKUP(CH$1,Data!$L:$M,2, FALSE) &amp; """;"   )             )</f>
        <v/>
      </c>
      <c r="CI114" t="str">
        <f>IF(Data!$L115=CI$1, "",             IF(ISERR(SEARCH(CI$1,Data!$H115)),        "",          ";" &amp; VLOOKUP(CI$1,Data!$L:$N,3, FALSE) &amp; ",""" &amp; VLOOKUP(CI$1,Data!$L:$M,2, FALSE) &amp; """;"   )             )</f>
        <v/>
      </c>
      <c r="CJ114" t="str">
        <f>IF(Data!$L115=CJ$1, "",             IF(ISERR(SEARCH(CJ$1,Data!$H115)),        "",          ";" &amp; VLOOKUP(CJ$1,Data!$L:$N,3, FALSE) &amp; ",""" &amp; VLOOKUP(CJ$1,Data!$L:$M,2, FALSE) &amp; """;"   )             )</f>
        <v/>
      </c>
      <c r="CK114" t="str">
        <f>IF(Data!$L115=CK$1, "",             IF(ISERR(SEARCH(CK$1,Data!$H115)),        "",          ";" &amp; VLOOKUP(CK$1,Data!$L:$N,3, FALSE) &amp; ",""" &amp; VLOOKUP(CK$1,Data!$L:$M,2, FALSE) &amp; """;"   )             )</f>
        <v/>
      </c>
      <c r="CL114" t="str">
        <f>IF(Data!$L115=CL$1, "",             IF(ISERR(SEARCH(CL$1,Data!$H115)),        "",          ";" &amp; VLOOKUP(CL$1,Data!$L:$N,3, FALSE) &amp; ",""" &amp; VLOOKUP(CL$1,Data!$L:$M,2, FALSE) &amp; """;"   )             )</f>
        <v/>
      </c>
      <c r="CM114" t="str">
        <f>IF(Data!$L115=CM$1, "",             IF(ISERR(SEARCH(CM$1,Data!$H115)),        "",          ";" &amp; VLOOKUP(CM$1,Data!$L:$N,3, FALSE) &amp; ",""" &amp; VLOOKUP(CM$1,Data!$L:$M,2, FALSE) &amp; """;"   )             )</f>
        <v/>
      </c>
      <c r="CN114" t="str">
        <f>IF(Data!$L115=CN$1, "",             IF(ISERR(SEARCH(CN$1,Data!$H115)),        "",          ";" &amp; VLOOKUP(CN$1,Data!$L:$N,3, FALSE) &amp; ",""" &amp; VLOOKUP(CN$1,Data!$L:$M,2, FALSE) &amp; """;"   )             )</f>
        <v/>
      </c>
      <c r="CO114" t="str">
        <f>IF(Data!$L115=CO$1, "",             IF(ISERR(SEARCH(CO$1,Data!$H115)),        "",          ";" &amp; VLOOKUP(CO$1,Data!$L:$N,3, FALSE) &amp; ",""" &amp; VLOOKUP(CO$1,Data!$L:$M,2, FALSE) &amp; """;"   )             )</f>
        <v/>
      </c>
      <c r="CP114" t="str">
        <f>IF(Data!$L115=CP$1, "",             IF(ISERR(SEARCH(CP$1,Data!$H115)),        "",          ";" &amp; VLOOKUP(CP$1,Data!$L:$N,3, FALSE) &amp; ",""" &amp; VLOOKUP(CP$1,Data!$L:$M,2, FALSE) &amp; """;"   )             )</f>
        <v/>
      </c>
      <c r="CQ114" t="str">
        <f>IF(Data!$L115=CQ$1, "",             IF(ISERR(SEARCH(CQ$1,Data!$H115)),        "",          ";" &amp; VLOOKUP(CQ$1,Data!$L:$N,3, FALSE) &amp; ",""" &amp; VLOOKUP(CQ$1,Data!$L:$M,2, FALSE) &amp; """;"   )             )</f>
        <v/>
      </c>
      <c r="CR114" t="str">
        <f>IF(Data!$L115=CR$1, "",             IF(ISERR(SEARCH(CR$1,Data!$H115)),        "",          ";" &amp; VLOOKUP(CR$1,Data!$L:$N,3, FALSE) &amp; ",""" &amp; VLOOKUP(CR$1,Data!$L:$M,2, FALSE) &amp; """;"   )             )</f>
        <v/>
      </c>
      <c r="CS114" t="str">
        <f>IF(Data!$L115=CS$1, "",             IF(ISERR(SEARCH(CS$1,Data!$H115)),        "",          ";" &amp; VLOOKUP(CS$1,Data!$L:$N,3, FALSE) &amp; ",""" &amp; VLOOKUP(CS$1,Data!$L:$M,2, FALSE) &amp; """;"   )             )</f>
        <v/>
      </c>
      <c r="CT114" t="str">
        <f>IF(Data!$L115=CT$1, "",             IF(ISERR(SEARCH(CT$1,Data!$H115)),        "",          ";" &amp; VLOOKUP(CT$1,Data!$L:$N,3, FALSE) &amp; ",""" &amp; VLOOKUP(CT$1,Data!$L:$M,2, FALSE) &amp; """;"   )             )</f>
        <v/>
      </c>
      <c r="CU114" t="str">
        <f>IF(Data!$L115=CU$1, "",             IF(ISERR(SEARCH(CU$1,Data!$H115)),        "",          ";" &amp; VLOOKUP(CU$1,Data!$L:$N,3, FALSE) &amp; ",""" &amp; VLOOKUP(CU$1,Data!$L:$M,2, FALSE) &amp; """;"   )             )</f>
        <v/>
      </c>
      <c r="CV114" t="str">
        <f>IF(Data!$L115=CV$1, "",             IF(ISERR(SEARCH(CV$1,Data!$H115)),        "",          ";" &amp; VLOOKUP(CV$1,Data!$L:$N,3, FALSE) &amp; ",""" &amp; VLOOKUP(CV$1,Data!$L:$M,2, FALSE) &amp; """;"   )             )</f>
        <v/>
      </c>
      <c r="CW114" t="str">
        <f>IF(Data!$L115=CW$1, "",             IF(ISERR(SEARCH(CW$1,Data!$H115)),        "",          ";" &amp; VLOOKUP(CW$1,Data!$L:$N,3, FALSE) &amp; ",""" &amp; VLOOKUP(CW$1,Data!$L:$M,2, FALSE) &amp; """;"   )             )</f>
        <v/>
      </c>
      <c r="CX114" t="str">
        <f>IF(Data!$L115=CX$1, "",             IF(ISERR(SEARCH(CX$1,Data!$H115)),        "",          ";" &amp; VLOOKUP(CX$1,Data!$L:$N,3, FALSE) &amp; ",""" &amp; VLOOKUP(CX$1,Data!$L:$M,2, FALSE) &amp; """;"   )             )</f>
        <v/>
      </c>
      <c r="CY114" t="str">
        <f>IF(Data!$L115=CY$1, "",             IF(ISERR(SEARCH(CY$1,Data!$H115)),        "",          ";" &amp; VLOOKUP(CY$1,Data!$L:$N,3, FALSE) &amp; ",""" &amp; VLOOKUP(CY$1,Data!$L:$M,2, FALSE) &amp; """;"   )             )</f>
        <v/>
      </c>
      <c r="CZ114" t="str">
        <f>IF(Data!$L115=CZ$1, "",             IF(ISERR(SEARCH(CZ$1,Data!$H115)),        "",          ";" &amp; VLOOKUP(CZ$1,Data!$L:$N,3, FALSE) &amp; ",""" &amp; VLOOKUP(CZ$1,Data!$L:$M,2, FALSE) &amp; """;"   )             )</f>
        <v/>
      </c>
      <c r="DA114" t="str">
        <f>IF(Data!$L115=DA$1, "",             IF(ISERR(SEARCH(DA$1,Data!$H115)),        "",          ";" &amp; VLOOKUP(DA$1,Data!$L:$N,3, FALSE) &amp; ",""" &amp; VLOOKUP(DA$1,Data!$L:$M,2, FALSE) &amp; """;"   )             )</f>
        <v/>
      </c>
      <c r="DB114" t="str">
        <f>IF(Data!$L115=DB$1, "",             IF(ISERR(SEARCH(DB$1,Data!$H115)),        "",          ";" &amp; VLOOKUP(DB$1,Data!$L:$N,3, FALSE) &amp; ",""" &amp; VLOOKUP(DB$1,Data!$L:$M,2, FALSE) &amp; """;"   )             )</f>
        <v/>
      </c>
      <c r="DC114" t="str">
        <f>IF(Data!$L115=DC$1, "",             IF(ISERR(SEARCH(DC$1,Data!$H115)),        "",          ";" &amp; VLOOKUP(DC$1,Data!$L:$N,3, FALSE) &amp; ",""" &amp; VLOOKUP(DC$1,Data!$L:$M,2, FALSE) &amp; """;"   )             )</f>
        <v/>
      </c>
      <c r="DD114" t="str">
        <f>IF(Data!$L115=DD$1, "",             IF(ISERR(SEARCH(DD$1,Data!$H115)),        "",          ";" &amp; VLOOKUP(DD$1,Data!$L:$N,3, FALSE) &amp; ",""" &amp; VLOOKUP(DD$1,Data!$L:$M,2, FALSE) &amp; """;"   )             )</f>
        <v/>
      </c>
      <c r="DE114" t="str">
        <f>IF(Data!$L115=DE$1, "",             IF(ISERR(SEARCH(DE$1,Data!$H115)),        "",          ";" &amp; VLOOKUP(DE$1,Data!$L:$N,3, FALSE) &amp; ",""" &amp; VLOOKUP(DE$1,Data!$L:$M,2, FALSE) &amp; """;"   )             )</f>
        <v/>
      </c>
      <c r="DF114" t="str">
        <f>IF(Data!$L115=DF$1, "",             IF(ISERR(SEARCH(DF$1,Data!$H115)),        "",          ";" &amp; VLOOKUP(DF$1,Data!$L:$N,3, FALSE) &amp; ",""" &amp; VLOOKUP(DF$1,Data!$L:$M,2, FALSE) &amp; """;"   )             )</f>
        <v/>
      </c>
      <c r="DG114" t="str">
        <f>IF(Data!$L115=DG$1, "",             IF(ISERR(SEARCH(DG$1,Data!$H115)),        "",          ";" &amp; VLOOKUP(DG$1,Data!$L:$N,3, FALSE) &amp; ",""" &amp; VLOOKUP(DG$1,Data!$L:$M,2, FALSE) &amp; """;"   )             )</f>
        <v/>
      </c>
      <c r="DH114" t="str">
        <f>IF(Data!$L115=DH$1, "",             IF(ISERR(SEARCH(DH$1,Data!$H115)),        "",          ";" &amp; VLOOKUP(DH$1,Data!$L:$N,3, FALSE) &amp; ",""" &amp; VLOOKUP(DH$1,Data!$L:$M,2, FALSE) &amp; """;"   )             )</f>
        <v/>
      </c>
      <c r="DI114" t="str">
        <f>IF(Data!$L115=DI$1, "",             IF(ISERR(SEARCH(DI$1,Data!$H115)),        "",          ";" &amp; VLOOKUP(DI$1,Data!$L:$N,3, FALSE) &amp; ",""" &amp; VLOOKUP(DI$1,Data!$L:$M,2, FALSE) &amp; """;"   )             )</f>
        <v/>
      </c>
      <c r="DJ114" t="str">
        <f>IF(Data!$L115=DJ$1, "",             IF(ISERR(SEARCH(DJ$1,Data!$H115)),        "",          ";" &amp; VLOOKUP(DJ$1,Data!$L:$N,3, FALSE) &amp; ",""" &amp; VLOOKUP(DJ$1,Data!$L:$M,2, FALSE) &amp; """;"   )             )</f>
        <v/>
      </c>
      <c r="DK114" t="str">
        <f>IF(Data!$L115=DK$1, "",             IF(ISERR(SEARCH(DK$1,Data!$H115)),        "",          ";" &amp; VLOOKUP(DK$1,Data!$L:$N,3, FALSE) &amp; ",""" &amp; VLOOKUP(DK$1,Data!$L:$M,2, FALSE) &amp; """;"   )             )</f>
        <v/>
      </c>
      <c r="DL114" t="str">
        <f>IF(Data!$L115=DL$1, "",             IF(ISERR(SEARCH(DL$1,Data!$H115)),        "",          ";" &amp; VLOOKUP(DL$1,Data!$L:$N,3, FALSE) &amp; ",""" &amp; VLOOKUP(DL$1,Data!$L:$M,2, FALSE) &amp; """;"   )             )</f>
        <v/>
      </c>
      <c r="DM114" t="str">
        <f>IF(Data!$L115=DM$1, "",             IF(ISERR(SEARCH(DM$1,Data!$H115)),        "",          ";" &amp; VLOOKUP(DM$1,Data!$L:$N,3, FALSE) &amp; ",""" &amp; VLOOKUP(DM$1,Data!$L:$M,2, FALSE) &amp; """;"   )             )</f>
        <v/>
      </c>
      <c r="DN114" t="str">
        <f>IF(Data!$L115=DN$1, "",             IF(ISERR(SEARCH(DN$1,Data!$H115)),        "",          ";" &amp; VLOOKUP(DN$1,Data!$L:$N,3, FALSE) &amp; ",""" &amp; VLOOKUP(DN$1,Data!$L:$M,2, FALSE) &amp; """;"   )             )</f>
        <v/>
      </c>
      <c r="DO114" t="str">
        <f>IF(Data!$L115=DO$1, "",             IF(ISERR(SEARCH(DO$1,Data!$H115)),        "",          ";" &amp; VLOOKUP(DO$1,Data!$L:$N,3, FALSE) &amp; ",""" &amp; VLOOKUP(DO$1,Data!$L:$M,2, FALSE) &amp; """;"   )             )</f>
        <v/>
      </c>
      <c r="DP114" t="str">
        <f>IF(Data!$L115=DP$1, "",             IF(ISERR(SEARCH(DP$1,Data!$H115)),        "",          ";" &amp; VLOOKUP(DP$1,Data!$L:$N,3, FALSE) &amp; ",""" &amp; VLOOKUP(DP$1,Data!$L:$M,2, FALSE) &amp; """;"   )             )</f>
        <v/>
      </c>
      <c r="DQ114" t="str">
        <f>IF(Data!$L115=DQ$1, "",             IF(ISERR(SEARCH(DQ$1,Data!$H115)),        "",          ";" &amp; VLOOKUP(DQ$1,Data!$L:$N,3, FALSE) &amp; ",""" &amp; VLOOKUP(DQ$1,Data!$L:$M,2, FALSE) &amp; """;"   )             )</f>
        <v/>
      </c>
      <c r="DR114" t="str">
        <f>IF(Data!$L115=DR$1, "",             IF(ISERR(SEARCH(DR$1,Data!$H115)),        "",          ";" &amp; VLOOKUP(DR$1,Data!$L:$N,3, FALSE) &amp; ",""" &amp; VLOOKUP(DR$1,Data!$L:$M,2, FALSE) &amp; """;"   )             )</f>
        <v/>
      </c>
      <c r="DS114" t="str">
        <f>IF(Data!$L115=DS$1, "",             IF(ISERR(SEARCH(DS$1,Data!$H115)),        "",          ";" &amp; VLOOKUP(DS$1,Data!$L:$N,3, FALSE) &amp; ",""" &amp; VLOOKUP(DS$1,Data!$L:$M,2, FALSE) &amp; """;"   )             )</f>
        <v/>
      </c>
      <c r="DT114" t="str">
        <f>IF(Data!$L115=DT$1, "",             IF(ISERR(SEARCH(DT$1,Data!$H115)),        "",          ";" &amp; VLOOKUP(DT$1,Data!$L:$N,3, FALSE) &amp; ",""" &amp; VLOOKUP(DT$1,Data!$L:$M,2, FALSE) &amp; """;"   )             )</f>
        <v/>
      </c>
      <c r="DU114" t="str">
        <f>IF(Data!$L115=DU$1, "",             IF(ISERR(SEARCH(DU$1,Data!$H115)),        "",          ";" &amp; VLOOKUP(DU$1,Data!$L:$N,3, FALSE) &amp; ",""" &amp; VLOOKUP(DU$1,Data!$L:$M,2, FALSE) &amp; """;"   )             )</f>
        <v/>
      </c>
      <c r="DV114" t="str">
        <f>IF(Data!$L115=DV$1, "",             IF(ISERR(SEARCH(DV$1,Data!$H115)),        "",          ";" &amp; VLOOKUP(DV$1,Data!$L:$N,3, FALSE) &amp; ",""" &amp; VLOOKUP(DV$1,Data!$L:$M,2, FALSE) &amp; """;"   )             )</f>
        <v/>
      </c>
      <c r="DW114" t="str">
        <f>IF(Data!$L115=DW$1, "",             IF(ISERR(SEARCH(DW$1,Data!$H115)),        "",          ";" &amp; VLOOKUP(DW$1,Data!$L:$N,3, FALSE) &amp; ",""" &amp; VLOOKUP(DW$1,Data!$L:$M,2, FALSE) &amp; """;"   )             )</f>
        <v/>
      </c>
      <c r="DX114" t="str">
        <f>IF(Data!$L115=DX$1, "",             IF(ISERR(SEARCH(DX$1,Data!$H115)),        "",          ";" &amp; VLOOKUP(DX$1,Data!$L:$N,3, FALSE) &amp; ",""" &amp; VLOOKUP(DX$1,Data!$L:$M,2, FALSE) &amp; """;"   )             )</f>
        <v/>
      </c>
      <c r="DY114" t="str">
        <f>IF(Data!$L115=DY$1, "",             IF(ISERR(SEARCH(DY$1,Data!$H115)),        "",          ";" &amp; VLOOKUP(DY$1,Data!$L:$N,3, FALSE) &amp; ",""" &amp; VLOOKUP(DY$1,Data!$L:$M,2, FALSE) &amp; """;"   )             )</f>
        <v/>
      </c>
      <c r="DZ114" t="str">
        <f>IF(Data!$L115=DZ$1, "",             IF(ISERR(SEARCH(DZ$1,Data!$H115)),        "",          ";" &amp; VLOOKUP(DZ$1,Data!$L:$N,3, FALSE) &amp; ",""" &amp; VLOOKUP(DZ$1,Data!$L:$M,2, FALSE) &amp; """;"   )             )</f>
        <v/>
      </c>
      <c r="EA114" t="str">
        <f>IF(Data!$L115=EA$1, "",             IF(ISERR(SEARCH(EA$1,Data!$H115)),        "",          ";" &amp; VLOOKUP(EA$1,Data!$L:$N,3, FALSE) &amp; ",""" &amp; VLOOKUP(EA$1,Data!$L:$M,2, FALSE) &amp; """;"   )             )</f>
        <v/>
      </c>
      <c r="EB114" t="str">
        <f>IF(Data!$L115=EB$1, "",             IF(ISERR(SEARCH(EB$1,Data!$H115)),        "",          ";" &amp; VLOOKUP(EB$1,Data!$L:$N,3, FALSE) &amp; ",""" &amp; VLOOKUP(EB$1,Data!$L:$M,2, FALSE) &amp; """;"   )             )</f>
        <v/>
      </c>
      <c r="EC114" t="str">
        <f>IF(Data!$L115=EC$1, "",             IF(ISERR(SEARCH(EC$1,Data!$H115)),        "",          ";" &amp; VLOOKUP(EC$1,Data!$L:$N,3, FALSE) &amp; ",""" &amp; VLOOKUP(EC$1,Data!$L:$M,2, FALSE) &amp; """;"   )             )</f>
        <v/>
      </c>
      <c r="ED114" t="str">
        <f>IF(Data!$L115=ED$1, "",             IF(ISERR(SEARCH(ED$1,Data!$H115)),        "",          ";" &amp; VLOOKUP(ED$1,Data!$L:$N,3, FALSE) &amp; ",""" &amp; VLOOKUP(ED$1,Data!$L:$M,2, FALSE) &amp; """;"   )             )</f>
        <v/>
      </c>
      <c r="EE114" t="str">
        <f>IF(Data!$L115=EE$1, "",             IF(ISERR(SEARCH(EE$1,Data!$H115)),        "",          ";" &amp; VLOOKUP(EE$1,Data!$L:$N,3, FALSE) &amp; ",""" &amp; VLOOKUP(EE$1,Data!$L:$M,2, FALSE) &amp; """;"   )             )</f>
        <v/>
      </c>
      <c r="EF114" t="str">
        <f>IF(Data!$L115=EF$1, "",             IF(ISERR(SEARCH(EF$1,Data!$H115)),        "",          ";" &amp; VLOOKUP(EF$1,Data!$L:$N,3, FALSE) &amp; ",""" &amp; VLOOKUP(EF$1,Data!$L:$M,2, FALSE) &amp; """;"   )             )</f>
        <v/>
      </c>
      <c r="EG114" t="str">
        <f>IF(Data!$L115=EG$1, "",             IF(ISERR(SEARCH(EG$1,Data!$H115)),        "",          ";" &amp; VLOOKUP(EG$1,Data!$L:$N,3, FALSE) &amp; ",""" &amp; VLOOKUP(EG$1,Data!$L:$M,2, FALSE) &amp; """;"   )             )</f>
        <v/>
      </c>
      <c r="EH114" t="str">
        <f>IF(Data!$L115=EH$1, "",             IF(ISERR(SEARCH(EH$1,Data!$H115)),        "",          ";" &amp; VLOOKUP(EH$1,Data!$L:$N,3, FALSE) &amp; ",""" &amp; VLOOKUP(EH$1,Data!$L:$M,2, FALSE) &amp; """;"   )             )</f>
        <v/>
      </c>
      <c r="EI114" t="str">
        <f>IF(Data!$L115=EI$1, "",             IF(ISERR(SEARCH(EI$1,Data!$H115)),        "",          ";" &amp; VLOOKUP(EI$1,Data!$L:$N,3, FALSE) &amp; ",""" &amp; VLOOKUP(EI$1,Data!$L:$M,2, FALSE) &amp; """;"   )             )</f>
        <v/>
      </c>
      <c r="EJ114" t="str">
        <f>IF(Data!$L115=EJ$1, "",             IF(ISERR(SEARCH(EJ$1,Data!$H115)),        "",          ";" &amp; VLOOKUP(EJ$1,Data!$L:$N,3, FALSE) &amp; ",""" &amp; VLOOKUP(EJ$1,Data!$L:$M,2, FALSE) &amp; """;"   )             )</f>
        <v/>
      </c>
      <c r="EK114" t="str">
        <f>IF(Data!$L115=EK$1, "",             IF(ISERR(SEARCH(EK$1,Data!$H115)),        "",          ";" &amp; VLOOKUP(EK$1,Data!$L:$N,3, FALSE) &amp; ",""" &amp; VLOOKUP(EK$1,Data!$L:$M,2, FALSE) &amp; """;"   )             )</f>
        <v/>
      </c>
      <c r="EL114" t="str">
        <f>IF(Data!$L115=EL$1, "",             IF(ISERR(SEARCH(EL$1,Data!$H115)),        "",          ";" &amp; VLOOKUP(EL$1,Data!$L:$N,3, FALSE) &amp; ",""" &amp; VLOOKUP(EL$1,Data!$L:$M,2, FALSE) &amp; """;"   )             )</f>
        <v/>
      </c>
      <c r="EM114" t="str">
        <f>IF(Data!$L115=EM$1, "",             IF(ISERR(SEARCH(EM$1,Data!$H115)),        "",          ";" &amp; VLOOKUP(EM$1,Data!$L:$N,3, FALSE) &amp; ",""" &amp; VLOOKUP(EM$1,Data!$L:$M,2, FALSE) &amp; """;"   )             )</f>
        <v/>
      </c>
      <c r="EN114" t="str">
        <f>IF(Data!$L115=EN$1, "",             IF(ISERR(SEARCH(EN$1,Data!$H115)),        "",          ";" &amp; VLOOKUP(EN$1,Data!$L:$N,3, FALSE) &amp; ",""" &amp; VLOOKUP(EN$1,Data!$L:$M,2, FALSE) &amp; """;"   )             )</f>
        <v/>
      </c>
      <c r="EO114" t="str">
        <f>IF(Data!$L115=EO$1, "",             IF(ISERR(SEARCH(EO$1,Data!$H115)),        "",          ";" &amp; VLOOKUP(EO$1,Data!$L:$N,3, FALSE) &amp; ",""" &amp; VLOOKUP(EO$1,Data!$L:$M,2, FALSE) &amp; """;"   )             )</f>
        <v/>
      </c>
      <c r="EP114" t="str">
        <f>IF(Data!$L115=EP$1, "",             IF(ISERR(SEARCH(EP$1,Data!$H115)),        "",          ";" &amp; VLOOKUP(EP$1,Data!$L:$N,3, FALSE) &amp; ",""" &amp; VLOOKUP(EP$1,Data!$L:$M,2, FALSE) &amp; """;"   )             )</f>
        <v/>
      </c>
      <c r="EQ114" t="str">
        <f>IF(Data!$L115=EQ$1, "",             IF(ISERR(SEARCH(EQ$1,Data!$H115)),        "",          ";" &amp; VLOOKUP(EQ$1,Data!$L:$N,3, FALSE) &amp; ",""" &amp; VLOOKUP(EQ$1,Data!$L:$M,2, FALSE) &amp; """;"   )             )</f>
        <v/>
      </c>
      <c r="ER114" t="str">
        <f>IF(Data!$L115=ER$1, "",             IF(ISERR(SEARCH(ER$1,Data!$H115)),        "",          ";" &amp; VLOOKUP(ER$1,Data!$L:$N,3, FALSE) &amp; ",""" &amp; VLOOKUP(ER$1,Data!$L:$M,2, FALSE) &amp; """;"   )             )</f>
        <v/>
      </c>
      <c r="ES114" t="str">
        <f>IF(Data!$L115=ES$1, "",             IF(ISERR(SEARCH(ES$1,Data!$H115)),        "",          ";" &amp; VLOOKUP(ES$1,Data!$L:$N,3, FALSE) &amp; ",""" &amp; VLOOKUP(ES$1,Data!$L:$M,2, FALSE) &amp; """;"   )             )</f>
        <v/>
      </c>
      <c r="ET114" t="str">
        <f>IF(Data!$L115=ET$1, "",             IF(ISERR(SEARCH(ET$1,Data!$H115)),        "",          ";" &amp; VLOOKUP(ET$1,Data!$L:$N,3, FALSE) &amp; ",""" &amp; VLOOKUP(ET$1,Data!$L:$M,2, FALSE) &amp; """;"   )             )</f>
        <v/>
      </c>
      <c r="EU114" t="str">
        <f>IF(Data!$L115=EU$1, "",             IF(ISERR(SEARCH(EU$1,Data!$H115)),        "",          ";" &amp; VLOOKUP(EU$1,Data!$L:$N,3, FALSE) &amp; ",""" &amp; VLOOKUP(EU$1,Data!$L:$M,2, FALSE) &amp; """;"   )             )</f>
        <v/>
      </c>
      <c r="EV114" t="str">
        <f>IF(Data!$L115=EV$1, "",             IF(ISERR(SEARCH(EV$1,Data!$H115)),        "",          ";" &amp; VLOOKUP(EV$1,Data!$L:$N,3, FALSE) &amp; ",""" &amp; VLOOKUP(EV$1,Data!$L:$M,2, FALSE) &amp; """;"   )             )</f>
        <v/>
      </c>
      <c r="EW114" t="str">
        <f>IF(Data!$L115=EW$1, "",             IF(ISERR(SEARCH(EW$1,Data!$H115)),        "",          ";" &amp; VLOOKUP(EW$1,Data!$L:$N,3, FALSE) &amp; ",""" &amp; VLOOKUP(EW$1,Data!$L:$M,2, FALSE) &amp; """;"   )             )</f>
        <v/>
      </c>
      <c r="EX114" t="str">
        <f>IF(Data!$L115=EX$1, "",             IF(ISERR(SEARCH(EX$1,Data!$H115)),        "",          ";" &amp; VLOOKUP(EX$1,Data!$L:$N,3, FALSE) &amp; ",""" &amp; VLOOKUP(EX$1,Data!$L:$M,2, FALSE) &amp; """;"   )             )</f>
        <v/>
      </c>
      <c r="EY114" t="str">
        <f>IF(Data!$L115=EY$1, "",             IF(ISERR(SEARCH(EY$1,Data!$H115)),        "",          ";" &amp; VLOOKUP(EY$1,Data!$L:$N,3, FALSE) &amp; ",""" &amp; VLOOKUP(EY$1,Data!$L:$M,2, FALSE) &amp; """;"   )             )</f>
        <v/>
      </c>
      <c r="EZ114" t="str">
        <f>IF(Data!$L115=EZ$1, "",             IF(ISERR(SEARCH(EZ$1,Data!$H115)),        "",          ";" &amp; VLOOKUP(EZ$1,Data!$L:$N,3, FALSE) &amp; ",""" &amp; VLOOKUP(EZ$1,Data!$L:$M,2, FALSE) &amp; """;"   )             )</f>
        <v/>
      </c>
      <c r="FA114" t="str">
        <f>IF(Data!$L115=FA$1, "",             IF(ISERR(SEARCH(FA$1,Data!$H115)),        "",          ";" &amp; VLOOKUP(FA$1,Data!$L:$N,3, FALSE) &amp; ",""" &amp; VLOOKUP(FA$1,Data!$L:$M,2, FALSE) &amp; """;"   )             )</f>
        <v/>
      </c>
      <c r="FB114" t="str">
        <f>IF(Data!$L115=FB$1, "",             IF(ISERR(SEARCH(FB$1,Data!$H115)),        "",          ";" &amp; VLOOKUP(FB$1,Data!$L:$N,3, FALSE) &amp; ",""" &amp; VLOOKUP(FB$1,Data!$L:$M,2, FALSE) &amp; """;"   )             )</f>
        <v/>
      </c>
      <c r="FC114" t="str">
        <f>IF(Data!$L115=FC$1, "",             IF(ISERR(SEARCH(FC$1,Data!$H115)),        "",          ";" &amp; VLOOKUP(FC$1,Data!$L:$N,3, FALSE) &amp; ",""" &amp; VLOOKUP(FC$1,Data!$L:$M,2, FALSE) &amp; """;"   )             )</f>
        <v/>
      </c>
      <c r="FD114" t="str">
        <f>IF(Data!$L115=FD$1, "",             IF(ISERR(SEARCH(FD$1,Data!$H115)),        "",          ";" &amp; VLOOKUP(FD$1,Data!$L:$N,3, FALSE) &amp; ",""" &amp; VLOOKUP(FD$1,Data!$L:$M,2, FALSE) &amp; """;"   )             )</f>
        <v/>
      </c>
      <c r="FE114" t="str">
        <f>IF(Data!$L115=FE$1, "",             IF(ISERR(SEARCH(FE$1,Data!$H115)),        "",          ";" &amp; VLOOKUP(FE$1,Data!$L:$N,3, FALSE) &amp; ",""" &amp; VLOOKUP(FE$1,Data!$L:$M,2, FALSE) &amp; """;"   )             )</f>
        <v/>
      </c>
      <c r="FF114" t="str">
        <f>IF(Data!$L115=FF$1, "",             IF(ISERR(SEARCH(FF$1,Data!$H115)),        "",          ";" &amp; VLOOKUP(FF$1,Data!$L:$N,3, FALSE) &amp; ",""" &amp; VLOOKUP(FF$1,Data!$L:$M,2, FALSE) &amp; """;"   )             )</f>
        <v/>
      </c>
      <c r="FG114" t="str">
        <f>IF(Data!$L115=FG$1, "",             IF(ISERR(SEARCH(FG$1,Data!$H115)),        "",          ";" &amp; VLOOKUP(FG$1,Data!$L:$N,3, FALSE) &amp; ",""" &amp; VLOOKUP(FG$1,Data!$L:$M,2, FALSE) &amp; """;"   )             )</f>
        <v/>
      </c>
      <c r="FH114" t="str">
        <f>IF(Data!$L115=FH$1, "",             IF(ISERR(SEARCH(FH$1,Data!$H115)),        "",          ";" &amp; VLOOKUP(FH$1,Data!$L:$N,3, FALSE) &amp; ",""" &amp; VLOOKUP(FH$1,Data!$L:$M,2, FALSE) &amp; """;"   )             )</f>
        <v/>
      </c>
      <c r="FI114" t="str">
        <f>IF(Data!$L115=FI$1, "",             IF(ISERR(SEARCH(FI$1,Data!$H115)),        "",          ";" &amp; VLOOKUP(FI$1,Data!$L:$N,3, FALSE) &amp; ",""" &amp; VLOOKUP(FI$1,Data!$L:$M,2, FALSE) &amp; """;"   )             )</f>
        <v/>
      </c>
      <c r="FJ114" t="str">
        <f>IF(Data!$L115=FJ$1, "",             IF(ISERR(SEARCH(FJ$1,Data!$H115)),        "",          ";" &amp; VLOOKUP(FJ$1,Data!$L:$N,3, FALSE) &amp; ",""" &amp; VLOOKUP(FJ$1,Data!$L:$M,2, FALSE) &amp; """;"   )             )</f>
        <v/>
      </c>
      <c r="FK114" t="str">
        <f>IF(Data!$L115=FK$1, "",             IF(ISERR(SEARCH(FK$1,Data!$H115)),        "",          ";" &amp; VLOOKUP(FK$1,Data!$L:$N,3, FALSE) &amp; ",""" &amp; VLOOKUP(FK$1,Data!$L:$M,2, FALSE) &amp; """;"   )             )</f>
        <v/>
      </c>
      <c r="FL114" t="str">
        <f>IF(Data!$L115=FL$1, "",             IF(ISERR(SEARCH(FL$1,Data!$H115)),        "",          ";" &amp; VLOOKUP(FL$1,Data!$L:$N,3, FALSE) &amp; ",""" &amp; VLOOKUP(FL$1,Data!$L:$M,2, FALSE) &amp; """;"   )             )</f>
        <v/>
      </c>
      <c r="FM114" t="str">
        <f>IF(Data!$L115=FM$1, "",             IF(ISERR(SEARCH(FM$1,Data!$H115)),        "",          ";" &amp; VLOOKUP(FM$1,Data!$L:$N,3, FALSE) &amp; ",""" &amp; VLOOKUP(FM$1,Data!$L:$M,2, FALSE) &amp; """;"   )             )</f>
        <v/>
      </c>
      <c r="FN114" t="str">
        <f>IF(Data!$L115=FN$1, "",             IF(ISERR(SEARCH(FN$1,Data!$H115)),        "",          ";" &amp; VLOOKUP(FN$1,Data!$L:$N,3, FALSE) &amp; ",""" &amp; VLOOKUP(FN$1,Data!$L:$M,2, FALSE) &amp; """;"   )             )</f>
        <v/>
      </c>
      <c r="FO114" t="str">
        <f>IF(Data!$L115=FO$1, "",             IF(ISERR(SEARCH(FO$1,Data!$H115)),        "",          ";" &amp; VLOOKUP(FO$1,Data!$L:$N,3, FALSE) &amp; ",""" &amp; VLOOKUP(FO$1,Data!$L:$M,2, FALSE) &amp; """;"   )             )</f>
        <v/>
      </c>
      <c r="FP114" t="str">
        <f>IF(Data!$L115=FP$1, "",             IF(ISERR(SEARCH(FP$1,Data!$H115)),        "",          ";" &amp; VLOOKUP(FP$1,Data!$L:$N,3, FALSE) &amp; ",""" &amp; VLOOKUP(FP$1,Data!$L:$M,2, FALSE) &amp; """;"   )             )</f>
        <v/>
      </c>
      <c r="FQ114" t="str">
        <f>IF(Data!$L115=FQ$1, "",             IF(ISERR(SEARCH(FQ$1,Data!$H115)),        "",          ";" &amp; VLOOKUP(FQ$1,Data!$L:$N,3, FALSE) &amp; ",""" &amp; VLOOKUP(FQ$1,Data!$L:$M,2, FALSE) &amp; """;"   )             )</f>
        <v/>
      </c>
      <c r="FR114" t="str">
        <f>IF(Data!$L115=FR$1, "",             IF(ISERR(SEARCH(FR$1,Data!$H115)),        "",          ";" &amp; VLOOKUP(FR$1,Data!$L:$N,3, FALSE) &amp; ",""" &amp; VLOOKUP(FR$1,Data!$L:$M,2, FALSE) &amp; """;"   )             )</f>
        <v/>
      </c>
      <c r="FS114" t="str">
        <f>IF(Data!$L115=FS$1, "",             IF(ISERR(SEARCH(FS$1,Data!$H115)),        "",          ";" &amp; VLOOKUP(FS$1,Data!$L:$N,3, FALSE) &amp; ",""" &amp; VLOOKUP(FS$1,Data!$L:$M,2, FALSE) &amp; """;"   )             )</f>
        <v/>
      </c>
      <c r="FT114" t="str">
        <f>IF(Data!$L115=FT$1, "",             IF(ISERR(SEARCH(FT$1,Data!$H115)),        "",          ";" &amp; VLOOKUP(FT$1,Data!$L:$N,3, FALSE) &amp; ",""" &amp; VLOOKUP(FT$1,Data!$L:$M,2, FALSE) &amp; """;"   )             )</f>
        <v/>
      </c>
      <c r="FU114" t="str">
        <f>IF(Data!$L115=FU$1, "",             IF(ISERR(SEARCH(FU$1,Data!$H115)),        "",          ";" &amp; VLOOKUP(FU$1,Data!$L:$N,3, FALSE) &amp; ",""" &amp; VLOOKUP(FU$1,Data!$L:$M,2, FALSE) &amp; """;"   )             )</f>
        <v/>
      </c>
      <c r="FV114" t="str">
        <f>IF(Data!$L115=FV$1, "",             IF(ISERR(SEARCH(FV$1,Data!$H115)),        "",          ";" &amp; VLOOKUP(FV$1,Data!$L:$N,3, FALSE) &amp; ",""" &amp; VLOOKUP(FV$1,Data!$L:$M,2, FALSE) &amp; """;"   )             )</f>
        <v/>
      </c>
      <c r="FW114" t="str">
        <f>IF(Data!$L115=FW$1, "",             IF(ISERR(SEARCH(FW$1,Data!$H115)),        "",          ";" &amp; VLOOKUP(FW$1,Data!$L:$N,3, FALSE) &amp; ",""" &amp; VLOOKUP(FW$1,Data!$L:$M,2, FALSE) &amp; """;"   )             )</f>
        <v/>
      </c>
      <c r="FX114" t="str">
        <f>IF(Data!$L115=FX$1, "",             IF(ISERR(SEARCH(FX$1,Data!$H115)),        "",          ";" &amp; VLOOKUP(FX$1,Data!$L:$N,3, FALSE) &amp; ",""" &amp; VLOOKUP(FX$1,Data!$L:$M,2, FALSE) &amp; """;"   )             )</f>
        <v/>
      </c>
      <c r="FY114" t="str">
        <f>IF(Data!$L115=FY$1, "",             IF(ISERR(SEARCH(FY$1,Data!$H115)),        "",          ";" &amp; VLOOKUP(FY$1,Data!$L:$N,3, FALSE) &amp; ",""" &amp; VLOOKUP(FY$1,Data!$L:$M,2, FALSE) &amp; """;"   )             )</f>
        <v/>
      </c>
      <c r="FZ114" t="str">
        <f>IF(Data!$L115=FZ$1, "",             IF(ISERR(SEARCH(FZ$1,Data!$H115)),        "",          ";" &amp; VLOOKUP(FZ$1,Data!$L:$N,3, FALSE) &amp; ",""" &amp; VLOOKUP(FZ$1,Data!$L:$M,2, FALSE) &amp; """;"   )             )</f>
        <v/>
      </c>
      <c r="GA114" t="str">
        <f>IF(Data!$L115=GA$1, "",             IF(ISERR(SEARCH(GA$1,Data!$H115)),        "",          ";" &amp; VLOOKUP(GA$1,Data!$L:$N,3, FALSE) &amp; ",""" &amp; VLOOKUP(GA$1,Data!$L:$M,2, FALSE) &amp; """;"   )             )</f>
        <v/>
      </c>
      <c r="GB114" t="str">
        <f>IF(Data!$L115=GB$1, "",             IF(ISERR(SEARCH(GB$1,Data!$H115)),        "",          ";" &amp; VLOOKUP(GB$1,Data!$L:$N,3, FALSE) &amp; ",""" &amp; VLOOKUP(GB$1,Data!$L:$M,2, FALSE) &amp; """;"   )             )</f>
        <v/>
      </c>
      <c r="GC114" t="str">
        <f>IF(Data!$L115=GC$1, "",             IF(ISERR(SEARCH(GC$1,Data!$H115)),        "",          ";" &amp; VLOOKUP(GC$1,Data!$L:$N,3, FALSE) &amp; ",""" &amp; VLOOKUP(GC$1,Data!$L:$M,2, FALSE) &amp; """;"   )             )</f>
        <v/>
      </c>
      <c r="GD114" t="str">
        <f>IF(Data!$L115=GD$1, "",             IF(ISERR(SEARCH(GD$1,Data!$H115)),        "",          ";" &amp; VLOOKUP(GD$1,Data!$L:$N,3, FALSE) &amp; ",""" &amp; VLOOKUP(GD$1,Data!$L:$M,2, FALSE) &amp; """;"   )             )</f>
        <v/>
      </c>
      <c r="GE114" t="str">
        <f>IF(Data!$L115=GE$1, "",             IF(ISERR(SEARCH(GE$1,Data!$H115)),        "",          ";" &amp; VLOOKUP(GE$1,Data!$L:$N,3, FALSE) &amp; ",""" &amp; VLOOKUP(GE$1,Data!$L:$M,2, FALSE) &amp; """;"   )             )</f>
        <v/>
      </c>
      <c r="GF114" t="str">
        <f>IF(Data!$L115=GF$1, "",             IF(ISERR(SEARCH(GF$1,Data!$H115)),        "",          ";" &amp; VLOOKUP(GF$1,Data!$L:$N,3, FALSE) &amp; ",""" &amp; VLOOKUP(GF$1,Data!$L:$M,2, FALSE) &amp; """;"   )             )</f>
        <v/>
      </c>
      <c r="GG114" t="str">
        <f>IF(Data!$L115=GG$1, "",             IF(ISERR(SEARCH(GG$1,Data!$H115)),        "",          ";" &amp; VLOOKUP(GG$1,Data!$L:$N,3, FALSE) &amp; ",""" &amp; VLOOKUP(GG$1,Data!$L:$M,2, FALSE) &amp; """;"   )             )</f>
        <v/>
      </c>
      <c r="GH114" t="str">
        <f>IF(Data!$L115=GH$1, "",             IF(ISERR(SEARCH(GH$1,Data!$H115)),        "",          ";" &amp; VLOOKUP(GH$1,Data!$L:$N,3, FALSE) &amp; ",""" &amp; VLOOKUP(GH$1,Data!$L:$M,2, FALSE) &amp; """;"   )             )</f>
        <v/>
      </c>
      <c r="GI114" t="str">
        <f>IF(Data!$L115=GI$1, "",             IF(ISERR(SEARCH(GI$1,Data!$H115)),        "",          ";" &amp; VLOOKUP(GI$1,Data!$L:$N,3, FALSE) &amp; ",""" &amp; VLOOKUP(GI$1,Data!$L:$M,2, FALSE) &amp; """;"   )             )</f>
        <v>;00000000-0000-0000-0000-000000000179,"HUMAN";</v>
      </c>
      <c r="GJ114" t="str">
        <f>IF(Data!$L115=GJ$1, "",             IF(ISERR(SEARCH(GJ$1,Data!$H115)),        "",          ";" &amp; VLOOKUP(GJ$1,Data!$L:$N,3, FALSE) &amp; ",""" &amp; VLOOKUP(GJ$1,Data!$L:$M,2, FALSE) &amp; """;"   )             )</f>
        <v/>
      </c>
      <c r="GK114" t="str">
        <f>IF(Data!$L115=GK$1, "",             IF(ISERR(SEARCH(GK$1,Data!$H115)),        "",          ";" &amp; VLOOKUP(GK$1,Data!$L:$N,3, FALSE) &amp; ",""" &amp; VLOOKUP(GK$1,Data!$L:$M,2, FALSE) &amp; """;"   )             )</f>
        <v/>
      </c>
      <c r="GL114" t="str">
        <f>IF(Data!$L115=GL$1, "",             IF(ISERR(SEARCH(GL$1,Data!$H115)),        "",          ";" &amp; VLOOKUP(GL$1,Data!$L:$N,3, FALSE) &amp; ",""" &amp; VLOOKUP(GL$1,Data!$L:$M,2, FALSE) &amp; """;"   )             )</f>
        <v/>
      </c>
      <c r="GM114" t="str">
        <f>IF(Data!$L115=GM$1, "",             IF(ISERR(SEARCH(GM$1,Data!$H115)),        "",          ";" &amp; VLOOKUP(GM$1,Data!$L:$N,3, FALSE) &amp; ",""" &amp; VLOOKUP(GM$1,Data!$L:$M,2, FALSE) &amp; """;"   )             )</f>
        <v/>
      </c>
      <c r="GN114" t="str">
        <f>IF(Data!$L115=GN$1, "",             IF(ISERR(SEARCH(GN$1,Data!$H115)),        "",          ";" &amp; VLOOKUP(GN$1,Data!$L:$N,3, FALSE) &amp; ",""" &amp; VLOOKUP(GN$1,Data!$L:$M,2, FALSE) &amp; """;"   )             )</f>
        <v/>
      </c>
      <c r="GO114" t="str">
        <f>IF(Data!$L115=GO$1, "",             IF(ISERR(SEARCH(GO$1,Data!$H115)),        "",          ";" &amp; VLOOKUP(GO$1,Data!$L:$N,3, FALSE) &amp; ",""" &amp; VLOOKUP(GO$1,Data!$L:$M,2, FALSE) &amp; """;"   )             )</f>
        <v/>
      </c>
      <c r="GP114" t="str">
        <f>IF(Data!$L115=GP$1, "",             IF(ISERR(SEARCH(GP$1,Data!$H115)),        "",          ";" &amp; VLOOKUP(GP$1,Data!$L:$N,3, FALSE) &amp; ",""" &amp; VLOOKUP(GP$1,Data!$L:$M,2, FALSE) &amp; """;"   )             )</f>
        <v/>
      </c>
      <c r="GQ114" t="str">
        <f>IF(Data!$L115=GQ$1, "",             IF(ISERR(SEARCH(GQ$1,Data!$H115)),        "",          ";" &amp; VLOOKUP(GQ$1,Data!$L:$N,3, FALSE) &amp; ",""" &amp; VLOOKUP(GQ$1,Data!$L:$M,2, FALSE) &amp; """;"   )             )</f>
        <v/>
      </c>
      <c r="GR114" t="str">
        <f>IF(Data!$L115=GR$1, "",             IF(ISERR(SEARCH(GR$1,Data!$H115)),        "",          ";" &amp; VLOOKUP(GR$1,Data!$L:$N,3, FALSE) &amp; ",""" &amp; VLOOKUP(GR$1,Data!$L:$M,2, FALSE) &amp; """;"   )             )</f>
        <v/>
      </c>
      <c r="GS114" t="str">
        <f>IF(Data!$L115=GS$1, "",             IF(ISERR(SEARCH(GS$1,Data!$H115)),        "",          ";" &amp; VLOOKUP(GS$1,Data!$L:$N,3, FALSE) &amp; ",""" &amp; VLOOKUP(GS$1,Data!$L:$M,2, FALSE) &amp; """;"   )             )</f>
        <v/>
      </c>
      <c r="GT114" t="str">
        <f>IF(Data!$L115=GT$1, "",             IF(ISERR(SEARCH(GT$1,Data!$H115)),        "",          ";" &amp; VLOOKUP(GT$1,Data!$L:$N,3, FALSE) &amp; ",""" &amp; VLOOKUP(GT$1,Data!$L:$M,2, FALSE) &amp; """;"   )             )</f>
        <v/>
      </c>
      <c r="GU114" t="str">
        <f>IF(Data!$L115=GU$1, "",             IF(ISERR(SEARCH(GU$1,Data!$H115)),        "",          ";" &amp; VLOOKUP(GU$1,Data!$L:$N,3, FALSE) &amp; ",""" &amp; VLOOKUP(GU$1,Data!$L:$M,2, FALSE) &amp; """;"   )             )</f>
        <v/>
      </c>
      <c r="GV114" t="str">
        <f>IF(Data!$L115=GV$1, "",             IF(ISERR(SEARCH(GV$1,Data!$H115)),        "",          ";" &amp; VLOOKUP(GV$1,Data!$L:$N,3, FALSE) &amp; ",""" &amp; VLOOKUP(GV$1,Data!$L:$M,2, FALSE) &amp; """;"   )             )</f>
        <v/>
      </c>
      <c r="GW114" t="str">
        <f>IF(Data!$L115=GW$1, "",             IF(ISERR(SEARCH(GW$1,Data!$H115)),        "",          ";" &amp; VLOOKUP(GW$1,Data!$L:$N,3, FALSE) &amp; ",""" &amp; VLOOKUP(GW$1,Data!$L:$M,2, FALSE) &amp; """;"   )             )</f>
        <v/>
      </c>
      <c r="GX114" t="str">
        <f>IF(Data!$L115=GX$1, "",             IF(ISERR(SEARCH(GX$1,Data!$H115)),        "",          ";" &amp; VLOOKUP(GX$1,Data!$L:$N,3, FALSE) &amp; ",""" &amp; VLOOKUP(GX$1,Data!$L:$M,2, FALSE) &amp; """;"   )             )</f>
        <v/>
      </c>
      <c r="GY114" t="str">
        <f>IF(Data!$L115=GY$1, "",             IF(ISERR(SEARCH(GY$1,Data!$H115)),        "",          ";" &amp; VLOOKUP(GY$1,Data!$L:$N,3, FALSE) &amp; ",""" &amp; VLOOKUP(GY$1,Data!$L:$M,2, FALSE) &amp; """;"   )             )</f>
        <v/>
      </c>
      <c r="GZ114" t="str">
        <f>IF(Data!$L115=GZ$1, "",             IF(ISERR(SEARCH(GZ$1,Data!$H115)),        "",          ";" &amp; VLOOKUP(GZ$1,Data!$L:$N,3, FALSE) &amp; ",""" &amp; VLOOKUP(GZ$1,Data!$L:$M,2, FALSE) &amp; """;"   )             )</f>
        <v/>
      </c>
      <c r="HA114" t="str">
        <f>IF(Data!$L115=HA$1, "",             IF(ISERR(SEARCH(HA$1,Data!$H115)),        "",          ";" &amp; VLOOKUP(HA$1,Data!$L:$N,3, FALSE) &amp; ",""" &amp; VLOOKUP(HA$1,Data!$L:$M,2, FALSE) &amp; """;"   )             )</f>
        <v/>
      </c>
      <c r="HB114" t="str">
        <f>IF(Data!$L115=HB$1, "",             IF(ISERR(SEARCH(HB$1,Data!$H115)),        "",          ";" &amp; VLOOKUP(HB$1,Data!$L:$N,3, FALSE) &amp; ",""" &amp; VLOOKUP(HB$1,Data!$L:$M,2, FALSE) &amp; """;"   )             )</f>
        <v/>
      </c>
      <c r="HC114" t="str">
        <f>IF(Data!$L115=HC$1, "",             IF(ISERR(SEARCH(HC$1,Data!$H115)),        "",          ";" &amp; VLOOKUP(HC$1,Data!$L:$N,3, FALSE) &amp; ",""" &amp; VLOOKUP(HC$1,Data!$L:$M,2, FALSE) &amp; """;"   )             )</f>
        <v/>
      </c>
      <c r="HD114" t="str">
        <f>IF(Data!$L115=HD$1, "",             IF(ISERR(SEARCH(HD$1,Data!$H115)),        "",          ";" &amp; VLOOKUP(HD$1,Data!$L:$N,3, FALSE) &amp; ",""" &amp; VLOOKUP(HD$1,Data!$L:$M,2, FALSE) &amp; """;"   )             )</f>
        <v/>
      </c>
      <c r="HE114" t="str">
        <f>IF(Data!$L115=HE$1, "",             IF(ISERR(SEARCH(HE$1,Data!$H115)),        "",          ";" &amp; VLOOKUP(HE$1,Data!$L:$N,3, FALSE) &amp; ",""" &amp; VLOOKUP(HE$1,Data!$L:$M,2, FALSE) &amp; """;"   )             )</f>
        <v/>
      </c>
      <c r="HF114" t="str">
        <f>IF(Data!$L115=HF$1, "",             IF(ISERR(SEARCH(HF$1,Data!$H115)),        "",          ";" &amp; VLOOKUP(HF$1,Data!$L:$N,3, FALSE) &amp; ",""" &amp; VLOOKUP(HF$1,Data!$L:$M,2, FALSE) &amp; """;"   )             )</f>
        <v/>
      </c>
      <c r="HG114" t="str">
        <f>IF(Data!$L115=HG$1, "",             IF(ISERR(SEARCH(HG$1,Data!$H115)),        "",          ";" &amp; VLOOKUP(HG$1,Data!$L:$N,3, FALSE) &amp; ",""" &amp; VLOOKUP(HG$1,Data!$L:$M,2, FALSE) &amp; """;"   )             )</f>
        <v/>
      </c>
      <c r="HH114" t="str">
        <f>IF(Data!$L115=HH$1, "",             IF(ISERR(SEARCH(HH$1,Data!$H115)),        "",          ";" &amp; VLOOKUP(HH$1,Data!$L:$N,3, FALSE) &amp; ",""" &amp; VLOOKUP(HH$1,Data!$L:$M,2, FALSE) &amp; """;"   )             )</f>
        <v/>
      </c>
      <c r="HI114" t="str">
        <f>IF(Data!$L115=HI$1, "",             IF(ISERR(SEARCH(HI$1,Data!$H115)),        "",          ";" &amp; VLOOKUP(HI$1,Data!$L:$N,3, FALSE) &amp; ",""" &amp; VLOOKUP(HI$1,Data!$L:$M,2, FALSE) &amp; """;"   )             )</f>
        <v/>
      </c>
      <c r="HJ114" t="str">
        <f>IF(Data!$L115=HJ$1, "",             IF(ISERR(SEARCH(HJ$1,Data!$H115)),        "",          ";" &amp; VLOOKUP(HJ$1,Data!$L:$N,3, FALSE) &amp; ",""" &amp; VLOOKUP(HJ$1,Data!$L:$M,2, FALSE) &amp; """;"   )             )</f>
        <v/>
      </c>
      <c r="HK114" t="str">
        <f>IF(Data!$L115=HK$1, "",             IF(ISERR(SEARCH(HK$1,Data!$H115)),        "",          ";" &amp; VLOOKUP(HK$1,Data!$L:$N,3, FALSE) &amp; ",""" &amp; VLOOKUP(HK$1,Data!$L:$M,2, FALSE) &amp; """;"   )             )</f>
        <v/>
      </c>
      <c r="HL114" t="str">
        <f>IF(Data!$L115=HL$1, "",             IF(ISERR(SEARCH(HL$1,Data!$H115)),        "",          ";" &amp; VLOOKUP(HL$1,Data!$L:$N,3, FALSE) &amp; ",""" &amp; VLOOKUP(HL$1,Data!$L:$M,2, FALSE) &amp; """;"   )             )</f>
        <v/>
      </c>
      <c r="HM114" t="str">
        <f>IF(Data!$L115=HM$1, "",             IF(ISERR(SEARCH(HM$1,Data!$H115)),        "",          ";" &amp; VLOOKUP(HM$1,Data!$L:$N,3, FALSE) &amp; ",""" &amp; VLOOKUP(HM$1,Data!$L:$M,2, FALSE) &amp; """;"   )             )</f>
        <v/>
      </c>
      <c r="HN114" t="str">
        <f>IF(Data!$L115=HN$1, "",             IF(ISERR(SEARCH(HN$1,Data!$H115)),        "",          ";" &amp; VLOOKUP(HN$1,Data!$L:$N,3, FALSE) &amp; ",""" &amp; VLOOKUP(HN$1,Data!$L:$M,2, FALSE) &amp; """;"   )             )</f>
        <v/>
      </c>
      <c r="HO114" t="str">
        <f>IF(Data!$L115=HO$1, "",             IF(ISERR(SEARCH(HO$1,Data!$H115)),        "",          ";" &amp; VLOOKUP(HO$1,Data!$L:$N,3, FALSE) &amp; ",""" &amp; VLOOKUP(HO$1,Data!$L:$M,2, FALSE) &amp; """;"   )             )</f>
        <v/>
      </c>
      <c r="HP114" t="str">
        <f>IF(Data!$L115=HP$1, "",             IF(ISERR(SEARCH(HP$1,Data!$H115)),        "",          ";" &amp; VLOOKUP(HP$1,Data!$L:$N,3, FALSE) &amp; ",""" &amp; VLOOKUP(HP$1,Data!$L:$M,2, FALSE) &amp; """;"   )             )</f>
        <v/>
      </c>
      <c r="HQ114" t="str">
        <f>IF(Data!$L115=HQ$1, "",             IF(ISERR(SEARCH(HQ$1,Data!$H115)),        "",          ";" &amp; VLOOKUP(HQ$1,Data!$L:$N,3, FALSE) &amp; ",""" &amp; VLOOKUP(HQ$1,Data!$L:$M,2, FALSE) &amp; """;"   )             )</f>
        <v/>
      </c>
      <c r="HR114" t="str">
        <f>IF(Data!$L115=HR$1, "",             IF(ISERR(SEARCH(HR$1,Data!$H115)),        "",          ";" &amp; VLOOKUP(HR$1,Data!$L:$N,3, FALSE) &amp; ",""" &amp; VLOOKUP(HR$1,Data!$L:$M,2, FALSE) &amp; """;"   )             )</f>
        <v/>
      </c>
      <c r="HS114" t="str">
        <f>IF(Data!$L115=HS$1, "",             IF(ISERR(SEARCH(HS$1,Data!$H115)),        "",          ";" &amp; VLOOKUP(HS$1,Data!$L:$N,3, FALSE) &amp; ",""" &amp; VLOOKUP(HS$1,Data!$L:$M,2, FALSE) &amp; """;"   )             )</f>
        <v/>
      </c>
      <c r="HT114" t="str">
        <f>IF(Data!$L115=HT$1, "",             IF(ISERR(SEARCH(HT$1,Data!$H115)),        "",          ";" &amp; VLOOKUP(HT$1,Data!$L:$N,3, FALSE) &amp; ",""" &amp; VLOOKUP(HT$1,Data!$L:$M,2, FALSE) &amp; """;"   )             )</f>
        <v/>
      </c>
      <c r="HU114" t="str">
        <f>IF(Data!$L115=HU$1, "",             IF(ISERR(SEARCH(HU$1,Data!$H115)),        "",          ";" &amp; VLOOKUP(HU$1,Data!$L:$N,3, FALSE) &amp; ",""" &amp; VLOOKUP(HU$1,Data!$L:$M,2, FALSE) &amp; """;"   )             )</f>
        <v/>
      </c>
      <c r="HV114" t="str">
        <f>IF(Data!$L115=HV$1, "",             IF(ISERR(SEARCH(HV$1,Data!$H115)),        "",          ";" &amp; VLOOKUP(HV$1,Data!$L:$N,3, FALSE) &amp; ",""" &amp; VLOOKUP(HV$1,Data!$L:$M,2, FALSE) &amp; """;"   )             )</f>
        <v/>
      </c>
      <c r="HW114" t="str">
        <f>IF(Data!$L115=HW$1, "",             IF(ISERR(SEARCH(HW$1,Data!$H115)),        "",          ";" &amp; VLOOKUP(HW$1,Data!$L:$N,3, FALSE) &amp; ",""" &amp; VLOOKUP(HW$1,Data!$L:$M,2, FALSE) &amp; """;"   )             )</f>
        <v/>
      </c>
      <c r="HX114" t="str">
        <f>IF(Data!$L115=HX$1, "",             IF(ISERR(SEARCH(HX$1,Data!$H115)),        "",          ";" &amp; VLOOKUP(HX$1,Data!$L:$N,3, FALSE) &amp; ",""" &amp; VLOOKUP(HX$1,Data!$L:$M,2, FALSE) &amp; """;"   )             )</f>
        <v/>
      </c>
      <c r="HY114" t="str">
        <f>IF(Data!$L115=HY$1, "",             IF(ISERR(SEARCH(HY$1,Data!$H115)),        "",          ";" &amp; VLOOKUP(HY$1,Data!$L:$N,3, FALSE) &amp; ",""" &amp; VLOOKUP(HY$1,Data!$L:$M,2, FALSE) &amp; """;"   )             )</f>
        <v/>
      </c>
      <c r="HZ114" t="str">
        <f>IF(Data!$L115=HZ$1, "",             IF(ISERR(SEARCH(HZ$1,Data!$H115)),        "",          ";" &amp; VLOOKUP(HZ$1,Data!$L:$N,3, FALSE) &amp; ",""" &amp; VLOOKUP(HZ$1,Data!$L:$M,2, FALSE) &amp; """;"   )             )</f>
        <v/>
      </c>
      <c r="IA114" t="str">
        <f>IF(Data!$L115=IA$1, "",             IF(ISERR(SEARCH(IA$1,Data!$H115)),        "",          ";" &amp; VLOOKUP(IA$1,Data!$L:$N,3, FALSE) &amp; ",""" &amp; VLOOKUP(IA$1,Data!$L:$M,2, FALSE) &amp; """;"   )             )</f>
        <v/>
      </c>
      <c r="IB114" t="str">
        <f>IF(Data!$L115=IB$1, "",             IF(ISERR(SEARCH(IB$1,Data!$H115)),        "",          ";" &amp; VLOOKUP(IB$1,Data!$L:$N,3, FALSE) &amp; ",""" &amp; VLOOKUP(IB$1,Data!$L:$M,2, FALSE) &amp; """;"   )             )</f>
        <v/>
      </c>
      <c r="IC114" t="str">
        <f>IF(Data!$L115=IC$1, "",             IF(ISERR(SEARCH(IC$1,Data!$H115)),        "",          ";" &amp; VLOOKUP(IC$1,Data!$L:$N,3, FALSE) &amp; ",""" &amp; VLOOKUP(IC$1,Data!$L:$M,2, FALSE) &amp; """;"   )             )</f>
        <v/>
      </c>
      <c r="ID114" t="str">
        <f>IF(Data!$L115=ID$1, "",             IF(ISERR(SEARCH(ID$1,Data!$H115)),        "",          ";" &amp; VLOOKUP(ID$1,Data!$L:$N,3, FALSE) &amp; ",""" &amp; VLOOKUP(ID$1,Data!$L:$M,2, FALSE) &amp; """;"   )             )</f>
        <v/>
      </c>
      <c r="IE114" t="str">
        <f>IF(Data!$L115=IE$1, "",             IF(ISERR(SEARCH(IE$1,Data!$H115)),        "",          ";" &amp; VLOOKUP(IE$1,Data!$L:$N,3, FALSE) &amp; ",""" &amp; VLOOKUP(IE$1,Data!$L:$M,2, FALSE) &amp; """;"   )             )</f>
        <v/>
      </c>
      <c r="IF114" t="str">
        <f>IF(Data!$L115=IF$1, "",             IF(ISERR(SEARCH(IF$1,Data!$H115)),        "",          ";" &amp; VLOOKUP(IF$1,Data!$L:$N,3, FALSE) &amp; ",""" &amp; VLOOKUP(IF$1,Data!$L:$M,2, FALSE) &amp; """;"   )             )</f>
        <v/>
      </c>
      <c r="IG114" t="str">
        <f>IF(Data!$L115=IG$1, "",             IF(ISERR(SEARCH(IG$1,Data!$H115)),        "",          ";" &amp; VLOOKUP(IG$1,Data!$L:$N,3, FALSE) &amp; ",""" &amp; VLOOKUP(IG$1,Data!$L:$M,2, FALSE) &amp; """;"   )             )</f>
        <v/>
      </c>
      <c r="IH114" t="str">
        <f>IF(Data!$L115=IH$1, "",             IF(ISERR(SEARCH(IH$1,Data!$H115)),        "",          ";" &amp; VLOOKUP(IH$1,Data!$L:$N,3, FALSE) &amp; ",""" &amp; VLOOKUP(IH$1,Data!$L:$M,2, FALSE) &amp; """;"   )             )</f>
        <v/>
      </c>
      <c r="II114" t="str">
        <f>IF(Data!$L115=II$1, "",             IF(ISERR(SEARCH(II$1,Data!$H115)),        "",          ";" &amp; VLOOKUP(II$1,Data!$L:$N,3, FALSE) &amp; ",""" &amp; VLOOKUP(II$1,Data!$L:$M,2, FALSE) &amp; """;"   )             )</f>
        <v/>
      </c>
    </row>
    <row r="115" spans="1:243" x14ac:dyDescent="0.3">
      <c r="A115" t="str">
        <f>Data!L116</f>
        <v>Tasu Leech</v>
      </c>
      <c r="B115" s="15" t="str">
        <f>VLOOKUP(Tableau36[[#This Row],[Character]],Data!L:N,3,FALSE)</f>
        <v>00000000-0000-0000-0000-000000000114</v>
      </c>
      <c r="C115" s="15" t="str">
        <f>VLOOKUP(Tableau36[[#This Row],[Character]],Data!L:M,2,FALSE)</f>
        <v>HUMAN</v>
      </c>
      <c r="D115" s="15" t="str">
        <f>SUBSTITUTE(     SUBSTITUTE(Tableau36[[#This Row],[character_id,character_type,friend_id,friend_type]],",""DROID""",""),    ",""HUMAN""", "")</f>
        <v>00000000-0000-0000-0000-000000000114,00000000-0000-0000-0000-000000000070/00000000-0000-0000-0000-000000000114,00000000-0000-0000-0000-000000000163/00000000-0000-0000-0000-000000000114,00000000-0000-0000-0000-000000000185</v>
      </c>
      <c r="E115" s="15" t="str">
        <f>IF(Tableau36[[#This Row],[With char''s id]] = "", "",    MID(Tableau36[[#This Row],[With char''s id]], 2, LEN(Tableau36[[#This Row],[With char''s id]])-1))</f>
        <v>00000000-0000-0000-0000-000000000114,"HUMAN",00000000-0000-0000-0000-000000000070,"HUMAN"/00000000-0000-0000-0000-000000000114,"HUMAN",00000000-0000-0000-0000-000000000163,"HUMAN"/00000000-0000-0000-0000-000000000114,"HUMAN",00000000-0000-0000-0000-000000000185,"HUMAN"</v>
      </c>
      <c r="F115" s="15" t="str">
        <f>SUBSTITUTE(Tableau36[[#This Row],[List of friend''s id]],  "/",    "/" &amp; Tableau36[[#This Row],[Character''s id]] &amp; ",""" &amp; Tableau36[[#This Row],[Type]] &amp; """,")</f>
        <v>/00000000-0000-0000-0000-000000000114,"HUMAN",00000000-0000-0000-0000-000000000070,"HUMAN"/00000000-0000-0000-0000-000000000114,"HUMAN",00000000-0000-0000-0000-000000000163,"HUMAN"/00000000-0000-0000-0000-000000000114,"HUMAN",00000000-0000-0000-0000-000000000185,"HUMAN"</v>
      </c>
      <c r="G115" t="str">
        <f>IF( Tableau36[[#This Row],[removed double semi-colon]]="", "", "/" &amp; MID(Tableau36[[#This Row],[removed double semi-colon]],2,LEN(Tableau36[[#This Row],[removed double semi-colon]]) - 2) )</f>
        <v>/00000000-0000-0000-0000-000000000070,"HUMAN"/00000000-0000-0000-0000-000000000163,"HUMAN"/00000000-0000-0000-0000-000000000185,"HUMAN"</v>
      </c>
      <c r="H115" t="str">
        <f>SUBSTITUTE(Tableau36[[#This Row],[Concatenation]],";;","/")</f>
        <v>;00000000-0000-0000-0000-000000000070,"HUMAN"/00000000-0000-0000-0000-000000000163,"HUMAN"/00000000-0000-0000-0000-000000000185,"HUMAN";</v>
      </c>
      <c r="I115" t="str">
        <f>friends!M115&amp; friends!N115&amp; friends!O115&amp; friends!P115&amp; friends!Q115&amp; friends!R115&amp; friends!S115&amp; friends!T115&amp; friends!U115&amp; friends!V115&amp; friends!W115&amp; friends!X115&amp; friends!Y115&amp; friends!Z115&amp; friends!AA115&amp; friends!AB115&amp; friends!AC115&amp; friends!AD115&amp; friends!AE115&amp; friends!AF115&amp; friends!AG115&amp; friends!AH115&amp; friends!AI115&amp; friends!AJ115&amp; friends!AK115&amp; friends!AL115&amp; friends!AM115&amp; friends!AN115&amp; friends!AO115&amp; friends!AP115&amp; friends!AQ115&amp; friends!AR115&amp; friends!AS115&amp; friends!AT115&amp; friends!AU115&amp; friends!AV115&amp; friends!AW115&amp; friends!AX115&amp; friends!AY115&amp; friends!AZ115&amp; friends!BA115&amp; friends!BB115&amp; friends!BC115&amp; friends!BD115&amp; friends!BE115&amp; friends!BF115&amp; friends!BG115&amp; friends!BH115&amp; friends!BI115&amp; friends!BJ115&amp; friends!BK115&amp; friends!BL115&amp; friends!BM115&amp; friends!BN115&amp; friends!BO115&amp; friends!BP115&amp; friends!BQ115&amp; friends!BR115&amp; friends!BS115&amp; friends!BT115&amp; friends!BU115&amp; friends!BV115&amp; friends!BW115&amp; friends!BX115&amp; friends!BY115&amp; friends!BZ115&amp; friends!CA115&amp; friends!CB115&amp; friends!CC115&amp; friends!CD115&amp; friends!CE115&amp; friends!CF115&amp; friends!CG115&amp; friends!CH115&amp; friends!CI115&amp; friends!CJ115&amp; friends!CK115&amp; friends!CL115&amp; friends!CM115&amp; friends!CN115&amp; friends!CO115&amp; friends!CP115&amp; friends!CQ115&amp; friends!CR115&amp; friends!CS115&amp; friends!CT115&amp; friends!CU115&amp; friends!CV115&amp; friends!CW115&amp; friends!CX115&amp; friends!CY115&amp; friends!CZ115&amp; friends!DA115&amp; friends!DB115&amp; friends!DC115&amp; friends!DD115&amp; friends!DE115&amp; friends!DF115&amp; friends!DG115&amp; friends!DH115&amp; friends!DI115&amp; friends!DJ115&amp; friends!DK115&amp; friends!DL115&amp; friends!DM115&amp; friends!DN115&amp; friends!DO115&amp; friends!DP115&amp; friends!DQ115&amp; friends!DR115&amp; friends!DS115&amp; friends!DT115&amp; friends!DU115&amp; friends!DV115&amp; friends!DW115&amp; friends!DX115&amp; friends!DY115&amp; friends!DZ115&amp; friends!EA115&amp; friends!EB115&amp; friends!EC115&amp; friends!ED115&amp; friends!EE115&amp; friends!EF115&amp; friends!EG115&amp; friends!EH115&amp; friends!EI115&amp; friends!EJ115&amp; friends!EK115&amp; friends!EL115&amp; friends!EM115&amp; friends!EN115&amp; friends!EO115&amp; friends!EP115&amp; friends!EQ115&amp; friends!ER115&amp; friends!ES115&amp; friends!ET115&amp; friends!EU115&amp; friends!EV115&amp; friends!EW115&amp; friends!EX115&amp; friends!EY115&amp; friends!EZ115&amp; friends!FA115&amp; friends!FB115&amp; friends!FC115&amp; friends!FD115&amp; friends!FE115&amp; friends!FF115&amp; friends!FG115&amp; friends!FH115&amp; friends!FI115&amp; friends!FJ115&amp; friends!FK115&amp; friends!FL115&amp; friends!FM115&amp; friends!FN115&amp; friends!FO115&amp; friends!FP115&amp; friends!FQ115&amp; friends!FR115&amp; friends!FS115&amp; friends!FT115&amp; friends!FU115&amp; friends!FV115&amp; friends!FW115&amp; friends!FX115&amp; friends!FY115&amp; friends!FZ115&amp; friends!GA115&amp; friends!GB115&amp; friends!GC115&amp; friends!GD115&amp; friends!GE115&amp; friends!GF115&amp; friends!GG115&amp; friends!GH115&amp; friends!GI115&amp; friends!GJ115&amp; friends!GK115&amp; friends!GL115&amp; friends!GM115&amp; friends!GN115&amp; friends!GO115&amp; friends!GP115&amp; friends!GQ115&amp; friends!GR115&amp; friends!GS115&amp; friends!GT115&amp; friends!GU115&amp; friends!GV115&amp; friends!GW115&amp; friends!GX115&amp; friends!GY115&amp; friends!GZ115&amp; friends!HA115&amp; friends!HB115&amp; friends!HC115&amp; friends!HD115&amp; friends!HE115&amp; friends!HF115&amp; friends!HG115&amp; friends!HH115&amp; friends!HI115&amp; friends!HJ115&amp; friends!HK115&amp; friends!HL115&amp; friends!HM115&amp; friends!HN115&amp; friends!HO115&amp; friends!HP115&amp; friends!HQ115&amp; friends!HR115&amp; friends!HS115&amp; friends!HT115&amp; friends!HU115&amp; friends!HV115&amp; friends!HW115&amp; friends!HX115&amp; friends!HY115&amp; friends!HZ115&amp; friends!IA115&amp; friends!IB115&amp; friends!IC115&amp; friends!ID115&amp; friends!IE115&amp; friends!IF115&amp; friends!IG115&amp; friends!IH115&amp; friends!II115</f>
        <v>;00000000-0000-0000-0000-000000000070,"HUMAN";;00000000-0000-0000-0000-000000000163,"HUMAN";;00000000-0000-0000-0000-000000000185,"HUMAN";</v>
      </c>
      <c r="M115" t="str">
        <f>IF(Data!$L116=M$1, "",             IF(ISERR(SEARCH(M$1,Data!$H116)),        "",          ";" &amp; VLOOKUP(M$1,Data!$L:$N,3, FALSE) &amp; ",""" &amp; VLOOKUP(M$1,Data!$L:$M,2, FALSE) &amp; """;"   )             )</f>
        <v/>
      </c>
      <c r="N115" t="str">
        <f>IF(Data!$L116=N$1, "",             IF(ISERR(SEARCH(N$1,Data!$H116)),        "",          ";" &amp; VLOOKUP(N$1,Data!$L:$N,3, FALSE) &amp; ",""" &amp; VLOOKUP(N$1,Data!$L:$M,2, FALSE) &amp; """;"   )             )</f>
        <v/>
      </c>
      <c r="O115" t="str">
        <f>IF(Data!$L116=O$1, "",             IF(ISERR(SEARCH(O$1,Data!$H116)),        "",          ";" &amp; VLOOKUP(O$1,Data!$L:$N,3, FALSE) &amp; ",""" &amp; VLOOKUP(O$1,Data!$L:$M,2, FALSE) &amp; """;"   )             )</f>
        <v/>
      </c>
      <c r="P115" t="str">
        <f>IF(Data!$L116=P$1, "",             IF(ISERR(SEARCH(P$1,Data!$H116)),        "",          ";" &amp; VLOOKUP(P$1,Data!$L:$N,3, FALSE) &amp; ",""" &amp; VLOOKUP(P$1,Data!$L:$M,2, FALSE) &amp; """;"   )             )</f>
        <v/>
      </c>
      <c r="Q115" t="str">
        <f>IF(Data!$L116=Q$1, "",             IF(ISERR(SEARCH(Q$1,Data!$H116)),        "",          ";" &amp; VLOOKUP(Q$1,Data!$L:$N,3, FALSE) &amp; ",""" &amp; VLOOKUP(Q$1,Data!$L:$M,2, FALSE) &amp; """;"   )             )</f>
        <v/>
      </c>
      <c r="R115" t="str">
        <f>IF(Data!$L116=R$1, "",             IF(ISERR(SEARCH(R$1,Data!$H116)),        "",          ";" &amp; VLOOKUP(R$1,Data!$L:$N,3, FALSE) &amp; ",""" &amp; VLOOKUP(R$1,Data!$L:$M,2, FALSE) &amp; """;"   )             )</f>
        <v/>
      </c>
      <c r="S115" t="str">
        <f>IF(Data!$L116=S$1, "",             IF(ISERR(SEARCH(S$1,Data!$H116)),        "",          ";" &amp; VLOOKUP(S$1,Data!$L:$N,3, FALSE) &amp; ",""" &amp; VLOOKUP(S$1,Data!$L:$M,2, FALSE) &amp; """;"   )             )</f>
        <v/>
      </c>
      <c r="T115" t="str">
        <f>IF(Data!$L116=T$1, "",             IF(ISERR(SEARCH(T$1,Data!$H116)),        "",          ";" &amp; VLOOKUP(T$1,Data!$L:$N,3, FALSE) &amp; ",""" &amp; VLOOKUP(T$1,Data!$L:$M,2, FALSE) &amp; """;"   )             )</f>
        <v/>
      </c>
      <c r="U115" t="str">
        <f>IF(Data!$L116=U$1, "",             IF(ISERR(SEARCH(U$1,Data!$H116)),        "",          ";" &amp; VLOOKUP(U$1,Data!$L:$N,3, FALSE) &amp; ",""" &amp; VLOOKUP(U$1,Data!$L:$M,2, FALSE) &amp; """;"   )             )</f>
        <v/>
      </c>
      <c r="V115" t="str">
        <f>IF(Data!$L116=V$1, "",             IF(ISERR(SEARCH(V$1,Data!$H116)),        "",          ";" &amp; VLOOKUP(V$1,Data!$L:$N,3, FALSE) &amp; ",""" &amp; VLOOKUP(V$1,Data!$L:$M,2, FALSE) &amp; """;"   )             )</f>
        <v/>
      </c>
      <c r="W115" t="str">
        <f>IF(Data!$L116=W$1, "",             IF(ISERR(SEARCH(W$1,Data!$H116)),        "",          ";" &amp; VLOOKUP(W$1,Data!$L:$N,3, FALSE) &amp; ",""" &amp; VLOOKUP(W$1,Data!$L:$M,2, FALSE) &amp; """;"   )             )</f>
        <v/>
      </c>
      <c r="X115" t="str">
        <f>IF(Data!$L116=X$1, "",             IF(ISERR(SEARCH(X$1,Data!$H116)),        "",          ";" &amp; VLOOKUP(X$1,Data!$L:$N,3, FALSE) &amp; ",""" &amp; VLOOKUP(X$1,Data!$L:$M,2, FALSE) &amp; """;"   )             )</f>
        <v/>
      </c>
      <c r="Y115" t="str">
        <f>IF(Data!$L116=Y$1, "",             IF(ISERR(SEARCH(Y$1,Data!$H116)),        "",          ";" &amp; VLOOKUP(Y$1,Data!$L:$N,3, FALSE) &amp; ",""" &amp; VLOOKUP(Y$1,Data!$L:$M,2, FALSE) &amp; """;"   )             )</f>
        <v/>
      </c>
      <c r="Z115" t="str">
        <f>IF(Data!$L116=Z$1, "",             IF(ISERR(SEARCH(Z$1,Data!$H116)),        "",          ";" &amp; VLOOKUP(Z$1,Data!$L:$N,3, FALSE) &amp; ",""" &amp; VLOOKUP(Z$1,Data!$L:$M,2, FALSE) &amp; """;"   )             )</f>
        <v/>
      </c>
      <c r="AA115" t="str">
        <f>IF(Data!$L116=AA$1, "",             IF(ISERR(SEARCH(AA$1,Data!$H116)),        "",          ";" &amp; VLOOKUP(AA$1,Data!$L:$N,3, FALSE) &amp; ",""" &amp; VLOOKUP(AA$1,Data!$L:$M,2, FALSE) &amp; """;"   )             )</f>
        <v/>
      </c>
      <c r="AB115" t="str">
        <f>IF(Data!$L116=AB$1, "",             IF(ISERR(SEARCH(AB$1,Data!$H116)),        "",          ";" &amp; VLOOKUP(AB$1,Data!$L:$N,3, FALSE) &amp; ",""" &amp; VLOOKUP(AB$1,Data!$L:$M,2, FALSE) &amp; """;"   )             )</f>
        <v/>
      </c>
      <c r="AC115" t="str">
        <f>IF(Data!$L116=AC$1, "",             IF(ISERR(SEARCH(AC$1,Data!$H116)),        "",          ";" &amp; VLOOKUP(AC$1,Data!$L:$N,3, FALSE) &amp; ",""" &amp; VLOOKUP(AC$1,Data!$L:$M,2, FALSE) &amp; """;"   )             )</f>
        <v/>
      </c>
      <c r="AD115" t="str">
        <f>IF(Data!$L116=AD$1, "",             IF(ISERR(SEARCH(AD$1,Data!$H116)),        "",          ";" &amp; VLOOKUP(AD$1,Data!$L:$N,3, FALSE) &amp; ",""" &amp; VLOOKUP(AD$1,Data!$L:$M,2, FALSE) &amp; """;"   )             )</f>
        <v/>
      </c>
      <c r="AE115" t="str">
        <f>IF(Data!$L116=AE$1, "",             IF(ISERR(SEARCH(AE$1,Data!$H116)),        "",          ";" &amp; VLOOKUP(AE$1,Data!$L:$N,3, FALSE) &amp; ",""" &amp; VLOOKUP(AE$1,Data!$L:$M,2, FALSE) &amp; """;"   )             )</f>
        <v/>
      </c>
      <c r="AF115" t="str">
        <f>IF(Data!$L116=AF$1, "",             IF(ISERR(SEARCH(AF$1,Data!$H116)),        "",          ";" &amp; VLOOKUP(AF$1,Data!$L:$N,3, FALSE) &amp; ",""" &amp; VLOOKUP(AF$1,Data!$L:$M,2, FALSE) &amp; """;"   )             )</f>
        <v/>
      </c>
      <c r="AG115" t="str">
        <f>IF(Data!$L116=AG$1, "",             IF(ISERR(SEARCH(AG$1,Data!$H116)),        "",          ";" &amp; VLOOKUP(AG$1,Data!$L:$N,3, FALSE) &amp; ",""" &amp; VLOOKUP(AG$1,Data!$L:$M,2, FALSE) &amp; """;"   )             )</f>
        <v/>
      </c>
      <c r="AH115" t="str">
        <f>IF(Data!$L116=AH$1, "",             IF(ISERR(SEARCH(AH$1,Data!$H116)),        "",          ";" &amp; VLOOKUP(AH$1,Data!$L:$N,3, FALSE) &amp; ",""" &amp; VLOOKUP(AH$1,Data!$L:$M,2, FALSE) &amp; """;"   )             )</f>
        <v/>
      </c>
      <c r="AI115" t="str">
        <f>IF(Data!$L116=AI$1, "",             IF(ISERR(SEARCH(AI$1,Data!$H116)),        "",          ";" &amp; VLOOKUP(AI$1,Data!$L:$N,3, FALSE) &amp; ",""" &amp; VLOOKUP(AI$1,Data!$L:$M,2, FALSE) &amp; """;"   )             )</f>
        <v/>
      </c>
      <c r="AJ115" t="str">
        <f>IF(Data!$L116=AJ$1, "",             IF(ISERR(SEARCH(AJ$1,Data!$H116)),        "",          ";" &amp; VLOOKUP(AJ$1,Data!$L:$N,3, FALSE) &amp; ",""" &amp; VLOOKUP(AJ$1,Data!$L:$M,2, FALSE) &amp; """;"   )             )</f>
        <v/>
      </c>
      <c r="AK115" t="str">
        <f>IF(Data!$L116=AK$1, "",             IF(ISERR(SEARCH(AK$1,Data!$H116)),        "",          ";" &amp; VLOOKUP(AK$1,Data!$L:$N,3, FALSE) &amp; ",""" &amp; VLOOKUP(AK$1,Data!$L:$M,2, FALSE) &amp; """;"   )             )</f>
        <v/>
      </c>
      <c r="AL115" t="str">
        <f>IF(Data!$L116=AL$1, "",             IF(ISERR(SEARCH(AL$1,Data!$H116)),        "",          ";" &amp; VLOOKUP(AL$1,Data!$L:$N,3, FALSE) &amp; ",""" &amp; VLOOKUP(AL$1,Data!$L:$M,2, FALSE) &amp; """;"   )             )</f>
        <v/>
      </c>
      <c r="AM115" t="str">
        <f>IF(Data!$L116=AM$1, "",             IF(ISERR(SEARCH(AM$1,Data!$H116)),        "",          ";" &amp; VLOOKUP(AM$1,Data!$L:$N,3, FALSE) &amp; ",""" &amp; VLOOKUP(AM$1,Data!$L:$M,2, FALSE) &amp; """;"   )             )</f>
        <v/>
      </c>
      <c r="AN115" t="str">
        <f>IF(Data!$L116=AN$1, "",             IF(ISERR(SEARCH(AN$1,Data!$H116)),        "",          ";" &amp; VLOOKUP(AN$1,Data!$L:$N,3, FALSE) &amp; ",""" &amp; VLOOKUP(AN$1,Data!$L:$M,2, FALSE) &amp; """;"   )             )</f>
        <v/>
      </c>
      <c r="AO115" t="str">
        <f>IF(Data!$L116=AO$1, "",             IF(ISERR(SEARCH(AO$1,Data!$H116)),        "",          ";" &amp; VLOOKUP(AO$1,Data!$L:$N,3, FALSE) &amp; ",""" &amp; VLOOKUP(AO$1,Data!$L:$M,2, FALSE) &amp; """;"   )             )</f>
        <v/>
      </c>
      <c r="AP115" t="str">
        <f>IF(Data!$L116=AP$1, "",             IF(ISERR(SEARCH(AP$1,Data!$H116)),        "",          ";" &amp; VLOOKUP(AP$1,Data!$L:$N,3, FALSE) &amp; ",""" &amp; VLOOKUP(AP$1,Data!$L:$M,2, FALSE) &amp; """;"   )             )</f>
        <v/>
      </c>
      <c r="AQ115" t="str">
        <f>IF(Data!$L116=AQ$1, "",             IF(ISERR(SEARCH(AQ$1,Data!$H116)),        "",          ";" &amp; VLOOKUP(AQ$1,Data!$L:$N,3, FALSE) &amp; ",""" &amp; VLOOKUP(AQ$1,Data!$L:$M,2, FALSE) &amp; """;"   )             )</f>
        <v/>
      </c>
      <c r="AR115" t="str">
        <f>IF(Data!$L116=AR$1, "",             IF(ISERR(SEARCH(AR$1,Data!$H116)),        "",          ";" &amp; VLOOKUP(AR$1,Data!$L:$N,3, FALSE) &amp; ",""" &amp; VLOOKUP(AR$1,Data!$L:$M,2, FALSE) &amp; """;"   )             )</f>
        <v/>
      </c>
      <c r="AS115" t="str">
        <f>IF(Data!$L116=AS$1, "",             IF(ISERR(SEARCH(AS$1,Data!$H116)),        "",          ";" &amp; VLOOKUP(AS$1,Data!$L:$N,3, FALSE) &amp; ",""" &amp; VLOOKUP(AS$1,Data!$L:$M,2, FALSE) &amp; """;"   )             )</f>
        <v/>
      </c>
      <c r="AT115" t="str">
        <f>IF(Data!$L116=AT$1, "",             IF(ISERR(SEARCH(AT$1,Data!$H116)),        "",          ";" &amp; VLOOKUP(AT$1,Data!$L:$N,3, FALSE) &amp; ",""" &amp; VLOOKUP(AT$1,Data!$L:$M,2, FALSE) &amp; """;"   )             )</f>
        <v/>
      </c>
      <c r="AU115" t="str">
        <f>IF(Data!$L116=AU$1, "",             IF(ISERR(SEARCH(AU$1,Data!$H116)),        "",          ";" &amp; VLOOKUP(AU$1,Data!$L:$N,3, FALSE) &amp; ",""" &amp; VLOOKUP(AU$1,Data!$L:$M,2, FALSE) &amp; """;"   )             )</f>
        <v/>
      </c>
      <c r="AV115" t="str">
        <f>IF(Data!$L116=AV$1, "",             IF(ISERR(SEARCH(AV$1,Data!$H116)),        "",          ";" &amp; VLOOKUP(AV$1,Data!$L:$N,3, FALSE) &amp; ",""" &amp; VLOOKUP(AV$1,Data!$L:$M,2, FALSE) &amp; """;"   )             )</f>
        <v/>
      </c>
      <c r="AW115" t="str">
        <f>IF(Data!$L116=AW$1, "",             IF(ISERR(SEARCH(AW$1,Data!$H116)),        "",          ";" &amp; VLOOKUP(AW$1,Data!$L:$N,3, FALSE) &amp; ",""" &amp; VLOOKUP(AW$1,Data!$L:$M,2, FALSE) &amp; """;"   )             )</f>
        <v/>
      </c>
      <c r="AX115" t="str">
        <f>IF(Data!$L116=AX$1, "",             IF(ISERR(SEARCH(AX$1,Data!$H116)),        "",          ";" &amp; VLOOKUP(AX$1,Data!$L:$N,3, FALSE) &amp; ",""" &amp; VLOOKUP(AX$1,Data!$L:$M,2, FALSE) &amp; """;"   )             )</f>
        <v/>
      </c>
      <c r="AY115" t="str">
        <f>IF(Data!$L116=AY$1, "",             IF(ISERR(SEARCH(AY$1,Data!$H116)),        "",          ";" &amp; VLOOKUP(AY$1,Data!$L:$N,3, FALSE) &amp; ",""" &amp; VLOOKUP(AY$1,Data!$L:$M,2, FALSE) &amp; """;"   )             )</f>
        <v/>
      </c>
      <c r="AZ115" t="str">
        <f>IF(Data!$L116=AZ$1, "",             IF(ISERR(SEARCH(AZ$1,Data!$H116)),        "",          ";" &amp; VLOOKUP(AZ$1,Data!$L:$N,3, FALSE) &amp; ",""" &amp; VLOOKUP(AZ$1,Data!$L:$M,2, FALSE) &amp; """;"   )             )</f>
        <v/>
      </c>
      <c r="BA115" t="str">
        <f>IF(Data!$L116=BA$1, "",             IF(ISERR(SEARCH(BA$1,Data!$H116)),        "",          ";" &amp; VLOOKUP(BA$1,Data!$L:$N,3, FALSE) &amp; ",""" &amp; VLOOKUP(BA$1,Data!$L:$M,2, FALSE) &amp; """;"   )             )</f>
        <v/>
      </c>
      <c r="BB115" t="str">
        <f>IF(Data!$L116=BB$1, "",             IF(ISERR(SEARCH(BB$1,Data!$H116)),        "",          ";" &amp; VLOOKUP(BB$1,Data!$L:$N,3, FALSE) &amp; ",""" &amp; VLOOKUP(BB$1,Data!$L:$M,2, FALSE) &amp; """;"   )             )</f>
        <v/>
      </c>
      <c r="BC115" t="str">
        <f>IF(Data!$L116=BC$1, "",             IF(ISERR(SEARCH(BC$1,Data!$H116)),        "",          ";" &amp; VLOOKUP(BC$1,Data!$L:$N,3, FALSE) &amp; ",""" &amp; VLOOKUP(BC$1,Data!$L:$M,2, FALSE) &amp; """;"   )             )</f>
        <v/>
      </c>
      <c r="BD115" t="str">
        <f>IF(Data!$L116=BD$1, "",             IF(ISERR(SEARCH(BD$1,Data!$H116)),        "",          ";" &amp; VLOOKUP(BD$1,Data!$L:$N,3, FALSE) &amp; ",""" &amp; VLOOKUP(BD$1,Data!$L:$M,2, FALSE) &amp; """;"   )             )</f>
        <v/>
      </c>
      <c r="BE115" t="str">
        <f>IF(Data!$L116=BE$1, "",             IF(ISERR(SEARCH(BE$1,Data!$H116)),        "",          ";" &amp; VLOOKUP(BE$1,Data!$L:$N,3, FALSE) &amp; ",""" &amp; VLOOKUP(BE$1,Data!$L:$M,2, FALSE) &amp; """;"   )             )</f>
        <v/>
      </c>
      <c r="BF115" t="str">
        <f>IF(Data!$L116=BF$1, "",             IF(ISERR(SEARCH(BF$1,Data!$H116)),        "",          ";" &amp; VLOOKUP(BF$1,Data!$L:$N,3, FALSE) &amp; ",""" &amp; VLOOKUP(BF$1,Data!$L:$M,2, FALSE) &amp; """;"   )             )</f>
        <v/>
      </c>
      <c r="BG115" t="str">
        <f>IF(Data!$L116=BG$1, "",             IF(ISERR(SEARCH(BG$1,Data!$H116)),        "",          ";" &amp; VLOOKUP(BG$1,Data!$L:$N,3, FALSE) &amp; ",""" &amp; VLOOKUP(BG$1,Data!$L:$M,2, FALSE) &amp; """;"   )             )</f>
        <v/>
      </c>
      <c r="BH115" t="str">
        <f>IF(Data!$L116=BH$1, "",             IF(ISERR(SEARCH(BH$1,Data!$H116)),        "",          ";" &amp; VLOOKUP(BH$1,Data!$L:$N,3, FALSE) &amp; ",""" &amp; VLOOKUP(BH$1,Data!$L:$M,2, FALSE) &amp; """;"   )             )</f>
        <v/>
      </c>
      <c r="BI115" t="str">
        <f>IF(Data!$L116=BI$1, "",             IF(ISERR(SEARCH(BI$1,Data!$H116)),        "",          ";" &amp; VLOOKUP(BI$1,Data!$L:$N,3, FALSE) &amp; ",""" &amp; VLOOKUP(BI$1,Data!$L:$M,2, FALSE) &amp; """;"   )             )</f>
        <v/>
      </c>
      <c r="BJ115" t="str">
        <f>IF(Data!$L116=BJ$1, "",             IF(ISERR(SEARCH(BJ$1,Data!$H116)),        "",          ";" &amp; VLOOKUP(BJ$1,Data!$L:$N,3, FALSE) &amp; ",""" &amp; VLOOKUP(BJ$1,Data!$L:$M,2, FALSE) &amp; """;"   )             )</f>
        <v/>
      </c>
      <c r="BK115" t="str">
        <f>IF(Data!$L116=BK$1, "",             IF(ISERR(SEARCH(BK$1,Data!$H116)),        "",          ";" &amp; VLOOKUP(BK$1,Data!$L:$N,3, FALSE) &amp; ",""" &amp; VLOOKUP(BK$1,Data!$L:$M,2, FALSE) &amp; """;"   )             )</f>
        <v/>
      </c>
      <c r="BL115" t="str">
        <f>IF(Data!$L116=BL$1, "",             IF(ISERR(SEARCH(BL$1,Data!$H116)),        "",          ";" &amp; VLOOKUP(BL$1,Data!$L:$N,3, FALSE) &amp; ",""" &amp; VLOOKUP(BL$1,Data!$L:$M,2, FALSE) &amp; """;"   )             )</f>
        <v/>
      </c>
      <c r="BM115" t="str">
        <f>IF(Data!$L116=BM$1, "",             IF(ISERR(SEARCH(BM$1,Data!$H116)),        "",          ";" &amp; VLOOKUP(BM$1,Data!$L:$N,3, FALSE) &amp; ",""" &amp; VLOOKUP(BM$1,Data!$L:$M,2, FALSE) &amp; """;"   )             )</f>
        <v/>
      </c>
      <c r="BN115" t="str">
        <f>IF(Data!$L116=BN$1, "",             IF(ISERR(SEARCH(BN$1,Data!$H116)),        "",          ";" &amp; VLOOKUP(BN$1,Data!$L:$N,3, FALSE) &amp; ",""" &amp; VLOOKUP(BN$1,Data!$L:$M,2, FALSE) &amp; """;"   )             )</f>
        <v/>
      </c>
      <c r="BO115" t="str">
        <f>IF(Data!$L116=BO$1, "",             IF(ISERR(SEARCH(BO$1,Data!$H116)),        "",          ";" &amp; VLOOKUP(BO$1,Data!$L:$N,3, FALSE) &amp; ",""" &amp; VLOOKUP(BO$1,Data!$L:$M,2, FALSE) &amp; """;"   )             )</f>
        <v>;00000000-0000-0000-0000-000000000070,"HUMAN";</v>
      </c>
      <c r="BP115" t="str">
        <f>IF(Data!$L116=BP$1, "",             IF(ISERR(SEARCH(BP$1,Data!$H116)),        "",          ";" &amp; VLOOKUP(BP$1,Data!$L:$N,3, FALSE) &amp; ",""" &amp; VLOOKUP(BP$1,Data!$L:$M,2, FALSE) &amp; """;"   )             )</f>
        <v/>
      </c>
      <c r="BQ115" t="str">
        <f>IF(Data!$L116=BQ$1, "",             IF(ISERR(SEARCH(BQ$1,Data!$H116)),        "",          ";" &amp; VLOOKUP(BQ$1,Data!$L:$N,3, FALSE) &amp; ",""" &amp; VLOOKUP(BQ$1,Data!$L:$M,2, FALSE) &amp; """;"   )             )</f>
        <v/>
      </c>
      <c r="BR115" t="str">
        <f>IF(Data!$L116=BR$1, "",             IF(ISERR(SEARCH(BR$1,Data!$H116)),        "",          ";" &amp; VLOOKUP(BR$1,Data!$L:$N,3, FALSE) &amp; ",""" &amp; VLOOKUP(BR$1,Data!$L:$M,2, FALSE) &amp; """;"   )             )</f>
        <v/>
      </c>
      <c r="BS115" t="str">
        <f>IF(Data!$L116=BS$1, "",             IF(ISERR(SEARCH(BS$1,Data!$H116)),        "",          ";" &amp; VLOOKUP(BS$1,Data!$L:$N,3, FALSE) &amp; ",""" &amp; VLOOKUP(BS$1,Data!$L:$M,2, FALSE) &amp; """;"   )             )</f>
        <v/>
      </c>
      <c r="BT115" t="str">
        <f>IF(Data!$L116=BT$1, "",             IF(ISERR(SEARCH(BT$1,Data!$H116)),        "",          ";" &amp; VLOOKUP(BT$1,Data!$L:$N,3, FALSE) &amp; ",""" &amp; VLOOKUP(BT$1,Data!$L:$M,2, FALSE) &amp; """;"   )             )</f>
        <v/>
      </c>
      <c r="BU115" t="str">
        <f>IF(Data!$L116=BU$1, "",             IF(ISERR(SEARCH(BU$1,Data!$H116)),        "",          ";" &amp; VLOOKUP(BU$1,Data!$L:$N,3, FALSE) &amp; ",""" &amp; VLOOKUP(BU$1,Data!$L:$M,2, FALSE) &amp; """;"   )             )</f>
        <v/>
      </c>
      <c r="BV115" t="str">
        <f>IF(Data!$L116=BV$1, "",             IF(ISERR(SEARCH(BV$1,Data!$H116)),        "",          ";" &amp; VLOOKUP(BV$1,Data!$L:$N,3, FALSE) &amp; ",""" &amp; VLOOKUP(BV$1,Data!$L:$M,2, FALSE) &amp; """;"   )             )</f>
        <v/>
      </c>
      <c r="BW115" t="str">
        <f>IF(Data!$L116=BW$1, "",             IF(ISERR(SEARCH(BW$1,Data!$H116)),        "",          ";" &amp; VLOOKUP(BW$1,Data!$L:$N,3, FALSE) &amp; ",""" &amp; VLOOKUP(BW$1,Data!$L:$M,2, FALSE) &amp; """;"   )             )</f>
        <v/>
      </c>
      <c r="BX115" t="str">
        <f>IF(Data!$L116=BX$1, "",             IF(ISERR(SEARCH(BX$1,Data!$H116)),        "",          ";" &amp; VLOOKUP(BX$1,Data!$L:$N,3, FALSE) &amp; ",""" &amp; VLOOKUP(BX$1,Data!$L:$M,2, FALSE) &amp; """;"   )             )</f>
        <v/>
      </c>
      <c r="BY115" t="str">
        <f>IF(Data!$L116=BY$1, "",             IF(ISERR(SEARCH(BY$1,Data!$H116)),        "",          ";" &amp; VLOOKUP(BY$1,Data!$L:$N,3, FALSE) &amp; ",""" &amp; VLOOKUP(BY$1,Data!$L:$M,2, FALSE) &amp; """;"   )             )</f>
        <v/>
      </c>
      <c r="BZ115" t="str">
        <f>IF(Data!$L116=BZ$1, "",             IF(ISERR(SEARCH(BZ$1,Data!$H116)),        "",          ";" &amp; VLOOKUP(BZ$1,Data!$L:$N,3, FALSE) &amp; ",""" &amp; VLOOKUP(BZ$1,Data!$L:$M,2, FALSE) &amp; """;"   )             )</f>
        <v/>
      </c>
      <c r="CA115" t="str">
        <f>IF(Data!$L116=CA$1, "",             IF(ISERR(SEARCH(CA$1,Data!$H116)),        "",          ";" &amp; VLOOKUP(CA$1,Data!$L:$N,3, FALSE) &amp; ",""" &amp; VLOOKUP(CA$1,Data!$L:$M,2, FALSE) &amp; """;"   )             )</f>
        <v/>
      </c>
      <c r="CB115" t="str">
        <f>IF(Data!$L116=CB$1, "",             IF(ISERR(SEARCH(CB$1,Data!$H116)),        "",          ";" &amp; VLOOKUP(CB$1,Data!$L:$N,3, FALSE) &amp; ",""" &amp; VLOOKUP(CB$1,Data!$L:$M,2, FALSE) &amp; """;"   )             )</f>
        <v/>
      </c>
      <c r="CC115" t="str">
        <f>IF(Data!$L116=CC$1, "",             IF(ISERR(SEARCH(CC$1,Data!$H116)),        "",          ";" &amp; VLOOKUP(CC$1,Data!$L:$N,3, FALSE) &amp; ",""" &amp; VLOOKUP(CC$1,Data!$L:$M,2, FALSE) &amp; """;"   )             )</f>
        <v/>
      </c>
      <c r="CD115" t="str">
        <f>IF(Data!$L116=CD$1, "",             IF(ISERR(SEARCH(CD$1,Data!$H116)),        "",          ";" &amp; VLOOKUP(CD$1,Data!$L:$N,3, FALSE) &amp; ",""" &amp; VLOOKUP(CD$1,Data!$L:$M,2, FALSE) &amp; """;"   )             )</f>
        <v/>
      </c>
      <c r="CE115" t="str">
        <f>IF(Data!$L116=CE$1, "",             IF(ISERR(SEARCH(CE$1,Data!$H116)),        "",          ";" &amp; VLOOKUP(CE$1,Data!$L:$N,3, FALSE) &amp; ",""" &amp; VLOOKUP(CE$1,Data!$L:$M,2, FALSE) &amp; """;"   )             )</f>
        <v/>
      </c>
      <c r="CF115" t="str">
        <f>IF(Data!$L116=CF$1, "",             IF(ISERR(SEARCH(CF$1,Data!$H116)),        "",          ";" &amp; VLOOKUP(CF$1,Data!$L:$N,3, FALSE) &amp; ",""" &amp; VLOOKUP(CF$1,Data!$L:$M,2, FALSE) &amp; """;"   )             )</f>
        <v/>
      </c>
      <c r="CG115" t="str">
        <f>IF(Data!$L116=CG$1, "",             IF(ISERR(SEARCH(CG$1,Data!$H116)),        "",          ";" &amp; VLOOKUP(CG$1,Data!$L:$N,3, FALSE) &amp; ",""" &amp; VLOOKUP(CG$1,Data!$L:$M,2, FALSE) &amp; """;"   )             )</f>
        <v/>
      </c>
      <c r="CH115" t="str">
        <f>IF(Data!$L116=CH$1, "",             IF(ISERR(SEARCH(CH$1,Data!$H116)),        "",          ";" &amp; VLOOKUP(CH$1,Data!$L:$N,3, FALSE) &amp; ",""" &amp; VLOOKUP(CH$1,Data!$L:$M,2, FALSE) &amp; """;"   )             )</f>
        <v/>
      </c>
      <c r="CI115" t="str">
        <f>IF(Data!$L116=CI$1, "",             IF(ISERR(SEARCH(CI$1,Data!$H116)),        "",          ";" &amp; VLOOKUP(CI$1,Data!$L:$N,3, FALSE) &amp; ",""" &amp; VLOOKUP(CI$1,Data!$L:$M,2, FALSE) &amp; """;"   )             )</f>
        <v/>
      </c>
      <c r="CJ115" t="str">
        <f>IF(Data!$L116=CJ$1, "",             IF(ISERR(SEARCH(CJ$1,Data!$H116)),        "",          ";" &amp; VLOOKUP(CJ$1,Data!$L:$N,3, FALSE) &amp; ",""" &amp; VLOOKUP(CJ$1,Data!$L:$M,2, FALSE) &amp; """;"   )             )</f>
        <v/>
      </c>
      <c r="CK115" t="str">
        <f>IF(Data!$L116=CK$1, "",             IF(ISERR(SEARCH(CK$1,Data!$H116)),        "",          ";" &amp; VLOOKUP(CK$1,Data!$L:$N,3, FALSE) &amp; ",""" &amp; VLOOKUP(CK$1,Data!$L:$M,2, FALSE) &amp; """;"   )             )</f>
        <v/>
      </c>
      <c r="CL115" t="str">
        <f>IF(Data!$L116=CL$1, "",             IF(ISERR(SEARCH(CL$1,Data!$H116)),        "",          ";" &amp; VLOOKUP(CL$1,Data!$L:$N,3, FALSE) &amp; ",""" &amp; VLOOKUP(CL$1,Data!$L:$M,2, FALSE) &amp; """;"   )             )</f>
        <v/>
      </c>
      <c r="CM115" t="str">
        <f>IF(Data!$L116=CM$1, "",             IF(ISERR(SEARCH(CM$1,Data!$H116)),        "",          ";" &amp; VLOOKUP(CM$1,Data!$L:$N,3, FALSE) &amp; ",""" &amp; VLOOKUP(CM$1,Data!$L:$M,2, FALSE) &amp; """;"   )             )</f>
        <v/>
      </c>
      <c r="CN115" t="str">
        <f>IF(Data!$L116=CN$1, "",             IF(ISERR(SEARCH(CN$1,Data!$H116)),        "",          ";" &amp; VLOOKUP(CN$1,Data!$L:$N,3, FALSE) &amp; ",""" &amp; VLOOKUP(CN$1,Data!$L:$M,2, FALSE) &amp; """;"   )             )</f>
        <v/>
      </c>
      <c r="CO115" t="str">
        <f>IF(Data!$L116=CO$1, "",             IF(ISERR(SEARCH(CO$1,Data!$H116)),        "",          ";" &amp; VLOOKUP(CO$1,Data!$L:$N,3, FALSE) &amp; ",""" &amp; VLOOKUP(CO$1,Data!$L:$M,2, FALSE) &amp; """;"   )             )</f>
        <v/>
      </c>
      <c r="CP115" t="str">
        <f>IF(Data!$L116=CP$1, "",             IF(ISERR(SEARCH(CP$1,Data!$H116)),        "",          ";" &amp; VLOOKUP(CP$1,Data!$L:$N,3, FALSE) &amp; ",""" &amp; VLOOKUP(CP$1,Data!$L:$M,2, FALSE) &amp; """;"   )             )</f>
        <v/>
      </c>
      <c r="CQ115" t="str">
        <f>IF(Data!$L116=CQ$1, "",             IF(ISERR(SEARCH(CQ$1,Data!$H116)),        "",          ";" &amp; VLOOKUP(CQ$1,Data!$L:$N,3, FALSE) &amp; ",""" &amp; VLOOKUP(CQ$1,Data!$L:$M,2, FALSE) &amp; """;"   )             )</f>
        <v/>
      </c>
      <c r="CR115" t="str">
        <f>IF(Data!$L116=CR$1, "",             IF(ISERR(SEARCH(CR$1,Data!$H116)),        "",          ";" &amp; VLOOKUP(CR$1,Data!$L:$N,3, FALSE) &amp; ",""" &amp; VLOOKUP(CR$1,Data!$L:$M,2, FALSE) &amp; """;"   )             )</f>
        <v/>
      </c>
      <c r="CS115" t="str">
        <f>IF(Data!$L116=CS$1, "",             IF(ISERR(SEARCH(CS$1,Data!$H116)),        "",          ";" &amp; VLOOKUP(CS$1,Data!$L:$N,3, FALSE) &amp; ",""" &amp; VLOOKUP(CS$1,Data!$L:$M,2, FALSE) &amp; """;"   )             )</f>
        <v/>
      </c>
      <c r="CT115" t="str">
        <f>IF(Data!$L116=CT$1, "",             IF(ISERR(SEARCH(CT$1,Data!$H116)),        "",          ";" &amp; VLOOKUP(CT$1,Data!$L:$N,3, FALSE) &amp; ",""" &amp; VLOOKUP(CT$1,Data!$L:$M,2, FALSE) &amp; """;"   )             )</f>
        <v/>
      </c>
      <c r="CU115" t="str">
        <f>IF(Data!$L116=CU$1, "",             IF(ISERR(SEARCH(CU$1,Data!$H116)),        "",          ";" &amp; VLOOKUP(CU$1,Data!$L:$N,3, FALSE) &amp; ",""" &amp; VLOOKUP(CU$1,Data!$L:$M,2, FALSE) &amp; """;"   )             )</f>
        <v/>
      </c>
      <c r="CV115" t="str">
        <f>IF(Data!$L116=CV$1, "",             IF(ISERR(SEARCH(CV$1,Data!$H116)),        "",          ";" &amp; VLOOKUP(CV$1,Data!$L:$N,3, FALSE) &amp; ",""" &amp; VLOOKUP(CV$1,Data!$L:$M,2, FALSE) &amp; """;"   )             )</f>
        <v/>
      </c>
      <c r="CW115" t="str">
        <f>IF(Data!$L116=CW$1, "",             IF(ISERR(SEARCH(CW$1,Data!$H116)),        "",          ";" &amp; VLOOKUP(CW$1,Data!$L:$N,3, FALSE) &amp; ",""" &amp; VLOOKUP(CW$1,Data!$L:$M,2, FALSE) &amp; """;"   )             )</f>
        <v/>
      </c>
      <c r="CX115" t="str">
        <f>IF(Data!$L116=CX$1, "",             IF(ISERR(SEARCH(CX$1,Data!$H116)),        "",          ";" &amp; VLOOKUP(CX$1,Data!$L:$N,3, FALSE) &amp; ",""" &amp; VLOOKUP(CX$1,Data!$L:$M,2, FALSE) &amp; """;"   )             )</f>
        <v/>
      </c>
      <c r="CY115" t="str">
        <f>IF(Data!$L116=CY$1, "",             IF(ISERR(SEARCH(CY$1,Data!$H116)),        "",          ";" &amp; VLOOKUP(CY$1,Data!$L:$N,3, FALSE) &amp; ",""" &amp; VLOOKUP(CY$1,Data!$L:$M,2, FALSE) &amp; """;"   )             )</f>
        <v/>
      </c>
      <c r="CZ115" t="str">
        <f>IF(Data!$L116=CZ$1, "",             IF(ISERR(SEARCH(CZ$1,Data!$H116)),        "",          ";" &amp; VLOOKUP(CZ$1,Data!$L:$N,3, FALSE) &amp; ",""" &amp; VLOOKUP(CZ$1,Data!$L:$M,2, FALSE) &amp; """;"   )             )</f>
        <v/>
      </c>
      <c r="DA115" t="str">
        <f>IF(Data!$L116=DA$1, "",             IF(ISERR(SEARCH(DA$1,Data!$H116)),        "",          ";" &amp; VLOOKUP(DA$1,Data!$L:$N,3, FALSE) &amp; ",""" &amp; VLOOKUP(DA$1,Data!$L:$M,2, FALSE) &amp; """;"   )             )</f>
        <v/>
      </c>
      <c r="DB115" t="str">
        <f>IF(Data!$L116=DB$1, "",             IF(ISERR(SEARCH(DB$1,Data!$H116)),        "",          ";" &amp; VLOOKUP(DB$1,Data!$L:$N,3, FALSE) &amp; ",""" &amp; VLOOKUP(DB$1,Data!$L:$M,2, FALSE) &amp; """;"   )             )</f>
        <v/>
      </c>
      <c r="DC115" t="str">
        <f>IF(Data!$L116=DC$1, "",             IF(ISERR(SEARCH(DC$1,Data!$H116)),        "",          ";" &amp; VLOOKUP(DC$1,Data!$L:$N,3, FALSE) &amp; ",""" &amp; VLOOKUP(DC$1,Data!$L:$M,2, FALSE) &amp; """;"   )             )</f>
        <v/>
      </c>
      <c r="DD115" t="str">
        <f>IF(Data!$L116=DD$1, "",             IF(ISERR(SEARCH(DD$1,Data!$H116)),        "",          ";" &amp; VLOOKUP(DD$1,Data!$L:$N,3, FALSE) &amp; ",""" &amp; VLOOKUP(DD$1,Data!$L:$M,2, FALSE) &amp; """;"   )             )</f>
        <v/>
      </c>
      <c r="DE115" t="str">
        <f>IF(Data!$L116=DE$1, "",             IF(ISERR(SEARCH(DE$1,Data!$H116)),        "",          ";" &amp; VLOOKUP(DE$1,Data!$L:$N,3, FALSE) &amp; ",""" &amp; VLOOKUP(DE$1,Data!$L:$M,2, FALSE) &amp; """;"   )             )</f>
        <v/>
      </c>
      <c r="DF115" t="str">
        <f>IF(Data!$L116=DF$1, "",             IF(ISERR(SEARCH(DF$1,Data!$H116)),        "",          ";" &amp; VLOOKUP(DF$1,Data!$L:$N,3, FALSE) &amp; ",""" &amp; VLOOKUP(DF$1,Data!$L:$M,2, FALSE) &amp; """;"   )             )</f>
        <v/>
      </c>
      <c r="DG115" t="str">
        <f>IF(Data!$L116=DG$1, "",             IF(ISERR(SEARCH(DG$1,Data!$H116)),        "",          ";" &amp; VLOOKUP(DG$1,Data!$L:$N,3, FALSE) &amp; ",""" &amp; VLOOKUP(DG$1,Data!$L:$M,2, FALSE) &amp; """;"   )             )</f>
        <v/>
      </c>
      <c r="DH115" t="str">
        <f>IF(Data!$L116=DH$1, "",             IF(ISERR(SEARCH(DH$1,Data!$H116)),        "",          ";" &amp; VLOOKUP(DH$1,Data!$L:$N,3, FALSE) &amp; ",""" &amp; VLOOKUP(DH$1,Data!$L:$M,2, FALSE) &amp; """;"   )             )</f>
        <v/>
      </c>
      <c r="DI115" t="str">
        <f>IF(Data!$L116=DI$1, "",             IF(ISERR(SEARCH(DI$1,Data!$H116)),        "",          ";" &amp; VLOOKUP(DI$1,Data!$L:$N,3, FALSE) &amp; ",""" &amp; VLOOKUP(DI$1,Data!$L:$M,2, FALSE) &amp; """;"   )             )</f>
        <v/>
      </c>
      <c r="DJ115" t="str">
        <f>IF(Data!$L116=DJ$1, "",             IF(ISERR(SEARCH(DJ$1,Data!$H116)),        "",          ";" &amp; VLOOKUP(DJ$1,Data!$L:$N,3, FALSE) &amp; ",""" &amp; VLOOKUP(DJ$1,Data!$L:$M,2, FALSE) &amp; """;"   )             )</f>
        <v/>
      </c>
      <c r="DK115" t="str">
        <f>IF(Data!$L116=DK$1, "",             IF(ISERR(SEARCH(DK$1,Data!$H116)),        "",          ";" &amp; VLOOKUP(DK$1,Data!$L:$N,3, FALSE) &amp; ",""" &amp; VLOOKUP(DK$1,Data!$L:$M,2, FALSE) &amp; """;"   )             )</f>
        <v/>
      </c>
      <c r="DL115" t="str">
        <f>IF(Data!$L116=DL$1, "",             IF(ISERR(SEARCH(DL$1,Data!$H116)),        "",          ";" &amp; VLOOKUP(DL$1,Data!$L:$N,3, FALSE) &amp; ",""" &amp; VLOOKUP(DL$1,Data!$L:$M,2, FALSE) &amp; """;"   )             )</f>
        <v/>
      </c>
      <c r="DM115" t="str">
        <f>IF(Data!$L116=DM$1, "",             IF(ISERR(SEARCH(DM$1,Data!$H116)),        "",          ";" &amp; VLOOKUP(DM$1,Data!$L:$N,3, FALSE) &amp; ",""" &amp; VLOOKUP(DM$1,Data!$L:$M,2, FALSE) &amp; """;"   )             )</f>
        <v/>
      </c>
      <c r="DN115" t="str">
        <f>IF(Data!$L116=DN$1, "",             IF(ISERR(SEARCH(DN$1,Data!$H116)),        "",          ";" &amp; VLOOKUP(DN$1,Data!$L:$N,3, FALSE) &amp; ",""" &amp; VLOOKUP(DN$1,Data!$L:$M,2, FALSE) &amp; """;"   )             )</f>
        <v/>
      </c>
      <c r="DO115" t="str">
        <f>IF(Data!$L116=DO$1, "",             IF(ISERR(SEARCH(DO$1,Data!$H116)),        "",          ";" &amp; VLOOKUP(DO$1,Data!$L:$N,3, FALSE) &amp; ",""" &amp; VLOOKUP(DO$1,Data!$L:$M,2, FALSE) &amp; """;"   )             )</f>
        <v/>
      </c>
      <c r="DP115" t="str">
        <f>IF(Data!$L116=DP$1, "",             IF(ISERR(SEARCH(DP$1,Data!$H116)),        "",          ";" &amp; VLOOKUP(DP$1,Data!$L:$N,3, FALSE) &amp; ",""" &amp; VLOOKUP(DP$1,Data!$L:$M,2, FALSE) &amp; """;"   )             )</f>
        <v/>
      </c>
      <c r="DQ115" t="str">
        <f>IF(Data!$L116=DQ$1, "",             IF(ISERR(SEARCH(DQ$1,Data!$H116)),        "",          ";" &amp; VLOOKUP(DQ$1,Data!$L:$N,3, FALSE) &amp; ",""" &amp; VLOOKUP(DQ$1,Data!$L:$M,2, FALSE) &amp; """;"   )             )</f>
        <v/>
      </c>
      <c r="DR115" t="str">
        <f>IF(Data!$L116=DR$1, "",             IF(ISERR(SEARCH(DR$1,Data!$H116)),        "",          ";" &amp; VLOOKUP(DR$1,Data!$L:$N,3, FALSE) &amp; ",""" &amp; VLOOKUP(DR$1,Data!$L:$M,2, FALSE) &amp; """;"   )             )</f>
        <v/>
      </c>
      <c r="DS115" t="str">
        <f>IF(Data!$L116=DS$1, "",             IF(ISERR(SEARCH(DS$1,Data!$H116)),        "",          ";" &amp; VLOOKUP(DS$1,Data!$L:$N,3, FALSE) &amp; ",""" &amp; VLOOKUP(DS$1,Data!$L:$M,2, FALSE) &amp; """;"   )             )</f>
        <v/>
      </c>
      <c r="DT115" t="str">
        <f>IF(Data!$L116=DT$1, "",             IF(ISERR(SEARCH(DT$1,Data!$H116)),        "",          ";" &amp; VLOOKUP(DT$1,Data!$L:$N,3, FALSE) &amp; ",""" &amp; VLOOKUP(DT$1,Data!$L:$M,2, FALSE) &amp; """;"   )             )</f>
        <v/>
      </c>
      <c r="DU115" t="str">
        <f>IF(Data!$L116=DU$1, "",             IF(ISERR(SEARCH(DU$1,Data!$H116)),        "",          ";" &amp; VLOOKUP(DU$1,Data!$L:$N,3, FALSE) &amp; ",""" &amp; VLOOKUP(DU$1,Data!$L:$M,2, FALSE) &amp; """;"   )             )</f>
        <v/>
      </c>
      <c r="DV115" t="str">
        <f>IF(Data!$L116=DV$1, "",             IF(ISERR(SEARCH(DV$1,Data!$H116)),        "",          ";" &amp; VLOOKUP(DV$1,Data!$L:$N,3, FALSE) &amp; ",""" &amp; VLOOKUP(DV$1,Data!$L:$M,2, FALSE) &amp; """;"   )             )</f>
        <v/>
      </c>
      <c r="DW115" t="str">
        <f>IF(Data!$L116=DW$1, "",             IF(ISERR(SEARCH(DW$1,Data!$H116)),        "",          ";" &amp; VLOOKUP(DW$1,Data!$L:$N,3, FALSE) &amp; ",""" &amp; VLOOKUP(DW$1,Data!$L:$M,2, FALSE) &amp; """;"   )             )</f>
        <v/>
      </c>
      <c r="DX115" t="str">
        <f>IF(Data!$L116=DX$1, "",             IF(ISERR(SEARCH(DX$1,Data!$H116)),        "",          ";" &amp; VLOOKUP(DX$1,Data!$L:$N,3, FALSE) &amp; ",""" &amp; VLOOKUP(DX$1,Data!$L:$M,2, FALSE) &amp; """;"   )             )</f>
        <v/>
      </c>
      <c r="DY115" t="str">
        <f>IF(Data!$L116=DY$1, "",             IF(ISERR(SEARCH(DY$1,Data!$H116)),        "",          ";" &amp; VLOOKUP(DY$1,Data!$L:$N,3, FALSE) &amp; ",""" &amp; VLOOKUP(DY$1,Data!$L:$M,2, FALSE) &amp; """;"   )             )</f>
        <v/>
      </c>
      <c r="DZ115" t="str">
        <f>IF(Data!$L116=DZ$1, "",             IF(ISERR(SEARCH(DZ$1,Data!$H116)),        "",          ";" &amp; VLOOKUP(DZ$1,Data!$L:$N,3, FALSE) &amp; ",""" &amp; VLOOKUP(DZ$1,Data!$L:$M,2, FALSE) &amp; """;"   )             )</f>
        <v/>
      </c>
      <c r="EA115" t="str">
        <f>IF(Data!$L116=EA$1, "",             IF(ISERR(SEARCH(EA$1,Data!$H116)),        "",          ";" &amp; VLOOKUP(EA$1,Data!$L:$N,3, FALSE) &amp; ",""" &amp; VLOOKUP(EA$1,Data!$L:$M,2, FALSE) &amp; """;"   )             )</f>
        <v/>
      </c>
      <c r="EB115" t="str">
        <f>IF(Data!$L116=EB$1, "",             IF(ISERR(SEARCH(EB$1,Data!$H116)),        "",          ";" &amp; VLOOKUP(EB$1,Data!$L:$N,3, FALSE) &amp; ",""" &amp; VLOOKUP(EB$1,Data!$L:$M,2, FALSE) &amp; """;"   )             )</f>
        <v/>
      </c>
      <c r="EC115" t="str">
        <f>IF(Data!$L116=EC$1, "",             IF(ISERR(SEARCH(EC$1,Data!$H116)),        "",          ";" &amp; VLOOKUP(EC$1,Data!$L:$N,3, FALSE) &amp; ",""" &amp; VLOOKUP(EC$1,Data!$L:$M,2, FALSE) &amp; """;"   )             )</f>
        <v/>
      </c>
      <c r="ED115" t="str">
        <f>IF(Data!$L116=ED$1, "",             IF(ISERR(SEARCH(ED$1,Data!$H116)),        "",          ";" &amp; VLOOKUP(ED$1,Data!$L:$N,3, FALSE) &amp; ",""" &amp; VLOOKUP(ED$1,Data!$L:$M,2, FALSE) &amp; """;"   )             )</f>
        <v/>
      </c>
      <c r="EE115" t="str">
        <f>IF(Data!$L116=EE$1, "",             IF(ISERR(SEARCH(EE$1,Data!$H116)),        "",          ";" &amp; VLOOKUP(EE$1,Data!$L:$N,3, FALSE) &amp; ",""" &amp; VLOOKUP(EE$1,Data!$L:$M,2, FALSE) &amp; """;"   )             )</f>
        <v/>
      </c>
      <c r="EF115" t="str">
        <f>IF(Data!$L116=EF$1, "",             IF(ISERR(SEARCH(EF$1,Data!$H116)),        "",          ";" &amp; VLOOKUP(EF$1,Data!$L:$N,3, FALSE) &amp; ",""" &amp; VLOOKUP(EF$1,Data!$L:$M,2, FALSE) &amp; """;"   )             )</f>
        <v/>
      </c>
      <c r="EG115" t="str">
        <f>IF(Data!$L116=EG$1, "",             IF(ISERR(SEARCH(EG$1,Data!$H116)),        "",          ";" &amp; VLOOKUP(EG$1,Data!$L:$N,3, FALSE) &amp; ",""" &amp; VLOOKUP(EG$1,Data!$L:$M,2, FALSE) &amp; """;"   )             )</f>
        <v/>
      </c>
      <c r="EH115" t="str">
        <f>IF(Data!$L116=EH$1, "",             IF(ISERR(SEARCH(EH$1,Data!$H116)),        "",          ";" &amp; VLOOKUP(EH$1,Data!$L:$N,3, FALSE) &amp; ",""" &amp; VLOOKUP(EH$1,Data!$L:$M,2, FALSE) &amp; """;"   )             )</f>
        <v/>
      </c>
      <c r="EI115" t="str">
        <f>IF(Data!$L116=EI$1, "",             IF(ISERR(SEARCH(EI$1,Data!$H116)),        "",          ";" &amp; VLOOKUP(EI$1,Data!$L:$N,3, FALSE) &amp; ",""" &amp; VLOOKUP(EI$1,Data!$L:$M,2, FALSE) &amp; """;"   )             )</f>
        <v/>
      </c>
      <c r="EJ115" t="str">
        <f>IF(Data!$L116=EJ$1, "",             IF(ISERR(SEARCH(EJ$1,Data!$H116)),        "",          ";" &amp; VLOOKUP(EJ$1,Data!$L:$N,3, FALSE) &amp; ",""" &amp; VLOOKUP(EJ$1,Data!$L:$M,2, FALSE) &amp; """;"   )             )</f>
        <v/>
      </c>
      <c r="EK115" t="str">
        <f>IF(Data!$L116=EK$1, "",             IF(ISERR(SEARCH(EK$1,Data!$H116)),        "",          ";" &amp; VLOOKUP(EK$1,Data!$L:$N,3, FALSE) &amp; ",""" &amp; VLOOKUP(EK$1,Data!$L:$M,2, FALSE) &amp; """;"   )             )</f>
        <v/>
      </c>
      <c r="EL115" t="str">
        <f>IF(Data!$L116=EL$1, "",             IF(ISERR(SEARCH(EL$1,Data!$H116)),        "",          ";" &amp; VLOOKUP(EL$1,Data!$L:$N,3, FALSE) &amp; ",""" &amp; VLOOKUP(EL$1,Data!$L:$M,2, FALSE) &amp; """;"   )             )</f>
        <v/>
      </c>
      <c r="EM115" t="str">
        <f>IF(Data!$L116=EM$1, "",             IF(ISERR(SEARCH(EM$1,Data!$H116)),        "",          ";" &amp; VLOOKUP(EM$1,Data!$L:$N,3, FALSE) &amp; ",""" &amp; VLOOKUP(EM$1,Data!$L:$M,2, FALSE) &amp; """;"   )             )</f>
        <v/>
      </c>
      <c r="EN115" t="str">
        <f>IF(Data!$L116=EN$1, "",             IF(ISERR(SEARCH(EN$1,Data!$H116)),        "",          ";" &amp; VLOOKUP(EN$1,Data!$L:$N,3, FALSE) &amp; ",""" &amp; VLOOKUP(EN$1,Data!$L:$M,2, FALSE) &amp; """;"   )             )</f>
        <v/>
      </c>
      <c r="EO115" t="str">
        <f>IF(Data!$L116=EO$1, "",             IF(ISERR(SEARCH(EO$1,Data!$H116)),        "",          ";" &amp; VLOOKUP(EO$1,Data!$L:$N,3, FALSE) &amp; ",""" &amp; VLOOKUP(EO$1,Data!$L:$M,2, FALSE) &amp; """;"   )             )</f>
        <v/>
      </c>
      <c r="EP115" t="str">
        <f>IF(Data!$L116=EP$1, "",             IF(ISERR(SEARCH(EP$1,Data!$H116)),        "",          ";" &amp; VLOOKUP(EP$1,Data!$L:$N,3, FALSE) &amp; ",""" &amp; VLOOKUP(EP$1,Data!$L:$M,2, FALSE) &amp; """;"   )             )</f>
        <v/>
      </c>
      <c r="EQ115" t="str">
        <f>IF(Data!$L116=EQ$1, "",             IF(ISERR(SEARCH(EQ$1,Data!$H116)),        "",          ";" &amp; VLOOKUP(EQ$1,Data!$L:$N,3, FALSE) &amp; ",""" &amp; VLOOKUP(EQ$1,Data!$L:$M,2, FALSE) &amp; """;"   )             )</f>
        <v/>
      </c>
      <c r="ER115" t="str">
        <f>IF(Data!$L116=ER$1, "",             IF(ISERR(SEARCH(ER$1,Data!$H116)),        "",          ";" &amp; VLOOKUP(ER$1,Data!$L:$N,3, FALSE) &amp; ",""" &amp; VLOOKUP(ER$1,Data!$L:$M,2, FALSE) &amp; """;"   )             )</f>
        <v/>
      </c>
      <c r="ES115" t="str">
        <f>IF(Data!$L116=ES$1, "",             IF(ISERR(SEARCH(ES$1,Data!$H116)),        "",          ";" &amp; VLOOKUP(ES$1,Data!$L:$N,3, FALSE) &amp; ",""" &amp; VLOOKUP(ES$1,Data!$L:$M,2, FALSE) &amp; """;"   )             )</f>
        <v/>
      </c>
      <c r="ET115" t="str">
        <f>IF(Data!$L116=ET$1, "",             IF(ISERR(SEARCH(ET$1,Data!$H116)),        "",          ";" &amp; VLOOKUP(ET$1,Data!$L:$N,3, FALSE) &amp; ",""" &amp; VLOOKUP(ET$1,Data!$L:$M,2, FALSE) &amp; """;"   )             )</f>
        <v/>
      </c>
      <c r="EU115" t="str">
        <f>IF(Data!$L116=EU$1, "",             IF(ISERR(SEARCH(EU$1,Data!$H116)),        "",          ";" &amp; VLOOKUP(EU$1,Data!$L:$N,3, FALSE) &amp; ",""" &amp; VLOOKUP(EU$1,Data!$L:$M,2, FALSE) &amp; """;"   )             )</f>
        <v/>
      </c>
      <c r="EV115" t="str">
        <f>IF(Data!$L116=EV$1, "",             IF(ISERR(SEARCH(EV$1,Data!$H116)),        "",          ";" &amp; VLOOKUP(EV$1,Data!$L:$N,3, FALSE) &amp; ",""" &amp; VLOOKUP(EV$1,Data!$L:$M,2, FALSE) &amp; """;"   )             )</f>
        <v/>
      </c>
      <c r="EW115" t="str">
        <f>IF(Data!$L116=EW$1, "",             IF(ISERR(SEARCH(EW$1,Data!$H116)),        "",          ";" &amp; VLOOKUP(EW$1,Data!$L:$N,3, FALSE) &amp; ",""" &amp; VLOOKUP(EW$1,Data!$L:$M,2, FALSE) &amp; """;"   )             )</f>
        <v/>
      </c>
      <c r="EX115" t="str">
        <f>IF(Data!$L116=EX$1, "",             IF(ISERR(SEARCH(EX$1,Data!$H116)),        "",          ";" &amp; VLOOKUP(EX$1,Data!$L:$N,3, FALSE) &amp; ",""" &amp; VLOOKUP(EX$1,Data!$L:$M,2, FALSE) &amp; """;"   )             )</f>
        <v/>
      </c>
      <c r="EY115" t="str">
        <f>IF(Data!$L116=EY$1, "",             IF(ISERR(SEARCH(EY$1,Data!$H116)),        "",          ";" &amp; VLOOKUP(EY$1,Data!$L:$N,3, FALSE) &amp; ",""" &amp; VLOOKUP(EY$1,Data!$L:$M,2, FALSE) &amp; """;"   )             )</f>
        <v/>
      </c>
      <c r="EZ115" t="str">
        <f>IF(Data!$L116=EZ$1, "",             IF(ISERR(SEARCH(EZ$1,Data!$H116)),        "",          ";" &amp; VLOOKUP(EZ$1,Data!$L:$N,3, FALSE) &amp; ",""" &amp; VLOOKUP(EZ$1,Data!$L:$M,2, FALSE) &amp; """;"   )             )</f>
        <v/>
      </c>
      <c r="FA115" t="str">
        <f>IF(Data!$L116=FA$1, "",             IF(ISERR(SEARCH(FA$1,Data!$H116)),        "",          ";" &amp; VLOOKUP(FA$1,Data!$L:$N,3, FALSE) &amp; ",""" &amp; VLOOKUP(FA$1,Data!$L:$M,2, FALSE) &amp; """;"   )             )</f>
        <v/>
      </c>
      <c r="FB115" t="str">
        <f>IF(Data!$L116=FB$1, "",             IF(ISERR(SEARCH(FB$1,Data!$H116)),        "",          ";" &amp; VLOOKUP(FB$1,Data!$L:$N,3, FALSE) &amp; ",""" &amp; VLOOKUP(FB$1,Data!$L:$M,2, FALSE) &amp; """;"   )             )</f>
        <v/>
      </c>
      <c r="FC115" t="str">
        <f>IF(Data!$L116=FC$1, "",             IF(ISERR(SEARCH(FC$1,Data!$H116)),        "",          ";" &amp; VLOOKUP(FC$1,Data!$L:$N,3, FALSE) &amp; ",""" &amp; VLOOKUP(FC$1,Data!$L:$M,2, FALSE) &amp; """;"   )             )</f>
        <v/>
      </c>
      <c r="FD115" t="str">
        <f>IF(Data!$L116=FD$1, "",             IF(ISERR(SEARCH(FD$1,Data!$H116)),        "",          ";" &amp; VLOOKUP(FD$1,Data!$L:$N,3, FALSE) &amp; ",""" &amp; VLOOKUP(FD$1,Data!$L:$M,2, FALSE) &amp; """;"   )             )</f>
        <v/>
      </c>
      <c r="FE115" t="str">
        <f>IF(Data!$L116=FE$1, "",             IF(ISERR(SEARCH(FE$1,Data!$H116)),        "",          ";" &amp; VLOOKUP(FE$1,Data!$L:$N,3, FALSE) &amp; ",""" &amp; VLOOKUP(FE$1,Data!$L:$M,2, FALSE) &amp; """;"   )             )</f>
        <v/>
      </c>
      <c r="FF115" t="str">
        <f>IF(Data!$L116=FF$1, "",             IF(ISERR(SEARCH(FF$1,Data!$H116)),        "",          ";" &amp; VLOOKUP(FF$1,Data!$L:$N,3, FALSE) &amp; ",""" &amp; VLOOKUP(FF$1,Data!$L:$M,2, FALSE) &amp; """;"   )             )</f>
        <v/>
      </c>
      <c r="FG115" t="str">
        <f>IF(Data!$L116=FG$1, "",             IF(ISERR(SEARCH(FG$1,Data!$H116)),        "",          ";" &amp; VLOOKUP(FG$1,Data!$L:$N,3, FALSE) &amp; ",""" &amp; VLOOKUP(FG$1,Data!$L:$M,2, FALSE) &amp; """;"   )             )</f>
        <v/>
      </c>
      <c r="FH115" t="str">
        <f>IF(Data!$L116=FH$1, "",             IF(ISERR(SEARCH(FH$1,Data!$H116)),        "",          ";" &amp; VLOOKUP(FH$1,Data!$L:$N,3, FALSE) &amp; ",""" &amp; VLOOKUP(FH$1,Data!$L:$M,2, FALSE) &amp; """;"   )             )</f>
        <v/>
      </c>
      <c r="FI115" t="str">
        <f>IF(Data!$L116=FI$1, "",             IF(ISERR(SEARCH(FI$1,Data!$H116)),        "",          ";" &amp; VLOOKUP(FI$1,Data!$L:$N,3, FALSE) &amp; ",""" &amp; VLOOKUP(FI$1,Data!$L:$M,2, FALSE) &amp; """;"   )             )</f>
        <v/>
      </c>
      <c r="FJ115" t="str">
        <f>IF(Data!$L116=FJ$1, "",             IF(ISERR(SEARCH(FJ$1,Data!$H116)),        "",          ";" &amp; VLOOKUP(FJ$1,Data!$L:$N,3, FALSE) &amp; ",""" &amp; VLOOKUP(FJ$1,Data!$L:$M,2, FALSE) &amp; """;"   )             )</f>
        <v/>
      </c>
      <c r="FK115" t="str">
        <f>IF(Data!$L116=FK$1, "",             IF(ISERR(SEARCH(FK$1,Data!$H116)),        "",          ";" &amp; VLOOKUP(FK$1,Data!$L:$N,3, FALSE) &amp; ",""" &amp; VLOOKUP(FK$1,Data!$L:$M,2, FALSE) &amp; """;"   )             )</f>
        <v/>
      </c>
      <c r="FL115" t="str">
        <f>IF(Data!$L116=FL$1, "",             IF(ISERR(SEARCH(FL$1,Data!$H116)),        "",          ";" &amp; VLOOKUP(FL$1,Data!$L:$N,3, FALSE) &amp; ",""" &amp; VLOOKUP(FL$1,Data!$L:$M,2, FALSE) &amp; """;"   )             )</f>
        <v/>
      </c>
      <c r="FM115" t="str">
        <f>IF(Data!$L116=FM$1, "",             IF(ISERR(SEARCH(FM$1,Data!$H116)),        "",          ";" &amp; VLOOKUP(FM$1,Data!$L:$N,3, FALSE) &amp; ",""" &amp; VLOOKUP(FM$1,Data!$L:$M,2, FALSE) &amp; """;"   )             )</f>
        <v/>
      </c>
      <c r="FN115" t="str">
        <f>IF(Data!$L116=FN$1, "",             IF(ISERR(SEARCH(FN$1,Data!$H116)),        "",          ";" &amp; VLOOKUP(FN$1,Data!$L:$N,3, FALSE) &amp; ",""" &amp; VLOOKUP(FN$1,Data!$L:$M,2, FALSE) &amp; """;"   )             )</f>
        <v/>
      </c>
      <c r="FO115" t="str">
        <f>IF(Data!$L116=FO$1, "",             IF(ISERR(SEARCH(FO$1,Data!$H116)),        "",          ";" &amp; VLOOKUP(FO$1,Data!$L:$N,3, FALSE) &amp; ",""" &amp; VLOOKUP(FO$1,Data!$L:$M,2, FALSE) &amp; """;"   )             )</f>
        <v/>
      </c>
      <c r="FP115" t="str">
        <f>IF(Data!$L116=FP$1, "",             IF(ISERR(SEARCH(FP$1,Data!$H116)),        "",          ";" &amp; VLOOKUP(FP$1,Data!$L:$N,3, FALSE) &amp; ",""" &amp; VLOOKUP(FP$1,Data!$L:$M,2, FALSE) &amp; """;"   )             )</f>
        <v/>
      </c>
      <c r="FQ115" t="str">
        <f>IF(Data!$L116=FQ$1, "",             IF(ISERR(SEARCH(FQ$1,Data!$H116)),        "",          ";" &amp; VLOOKUP(FQ$1,Data!$L:$N,3, FALSE) &amp; ",""" &amp; VLOOKUP(FQ$1,Data!$L:$M,2, FALSE) &amp; """;"   )             )</f>
        <v/>
      </c>
      <c r="FR115" t="str">
        <f>IF(Data!$L116=FR$1, "",             IF(ISERR(SEARCH(FR$1,Data!$H116)),        "",          ";" &amp; VLOOKUP(FR$1,Data!$L:$N,3, FALSE) &amp; ",""" &amp; VLOOKUP(FR$1,Data!$L:$M,2, FALSE) &amp; """;"   )             )</f>
        <v>;00000000-0000-0000-0000-000000000163,"HUMAN";</v>
      </c>
      <c r="FS115" t="str">
        <f>IF(Data!$L116=FS$1, "",             IF(ISERR(SEARCH(FS$1,Data!$H116)),        "",          ";" &amp; VLOOKUP(FS$1,Data!$L:$N,3, FALSE) &amp; ",""" &amp; VLOOKUP(FS$1,Data!$L:$M,2, FALSE) &amp; """;"   )             )</f>
        <v/>
      </c>
      <c r="FT115" t="str">
        <f>IF(Data!$L116=FT$1, "",             IF(ISERR(SEARCH(FT$1,Data!$H116)),        "",          ";" &amp; VLOOKUP(FT$1,Data!$L:$N,3, FALSE) &amp; ",""" &amp; VLOOKUP(FT$1,Data!$L:$M,2, FALSE) &amp; """;"   )             )</f>
        <v/>
      </c>
      <c r="FU115" t="str">
        <f>IF(Data!$L116=FU$1, "",             IF(ISERR(SEARCH(FU$1,Data!$H116)),        "",          ";" &amp; VLOOKUP(FU$1,Data!$L:$N,3, FALSE) &amp; ",""" &amp; VLOOKUP(FU$1,Data!$L:$M,2, FALSE) &amp; """;"   )             )</f>
        <v/>
      </c>
      <c r="FV115" t="str">
        <f>IF(Data!$L116=FV$1, "",             IF(ISERR(SEARCH(FV$1,Data!$H116)),        "",          ";" &amp; VLOOKUP(FV$1,Data!$L:$N,3, FALSE) &amp; ",""" &amp; VLOOKUP(FV$1,Data!$L:$M,2, FALSE) &amp; """;"   )             )</f>
        <v/>
      </c>
      <c r="FW115" t="str">
        <f>IF(Data!$L116=FW$1, "",             IF(ISERR(SEARCH(FW$1,Data!$H116)),        "",          ";" &amp; VLOOKUP(FW$1,Data!$L:$N,3, FALSE) &amp; ",""" &amp; VLOOKUP(FW$1,Data!$L:$M,2, FALSE) &amp; """;"   )             )</f>
        <v/>
      </c>
      <c r="FX115" t="str">
        <f>IF(Data!$L116=FX$1, "",             IF(ISERR(SEARCH(FX$1,Data!$H116)),        "",          ";" &amp; VLOOKUP(FX$1,Data!$L:$N,3, FALSE) &amp; ",""" &amp; VLOOKUP(FX$1,Data!$L:$M,2, FALSE) &amp; """;"   )             )</f>
        <v/>
      </c>
      <c r="FY115" t="str">
        <f>IF(Data!$L116=FY$1, "",             IF(ISERR(SEARCH(FY$1,Data!$H116)),        "",          ";" &amp; VLOOKUP(FY$1,Data!$L:$N,3, FALSE) &amp; ",""" &amp; VLOOKUP(FY$1,Data!$L:$M,2, FALSE) &amp; """;"   )             )</f>
        <v/>
      </c>
      <c r="FZ115" t="str">
        <f>IF(Data!$L116=FZ$1, "",             IF(ISERR(SEARCH(FZ$1,Data!$H116)),        "",          ";" &amp; VLOOKUP(FZ$1,Data!$L:$N,3, FALSE) &amp; ",""" &amp; VLOOKUP(FZ$1,Data!$L:$M,2, FALSE) &amp; """;"   )             )</f>
        <v/>
      </c>
      <c r="GA115" t="str">
        <f>IF(Data!$L116=GA$1, "",             IF(ISERR(SEARCH(GA$1,Data!$H116)),        "",          ";" &amp; VLOOKUP(GA$1,Data!$L:$N,3, FALSE) &amp; ",""" &amp; VLOOKUP(GA$1,Data!$L:$M,2, FALSE) &amp; """;"   )             )</f>
        <v/>
      </c>
      <c r="GB115" t="str">
        <f>IF(Data!$L116=GB$1, "",             IF(ISERR(SEARCH(GB$1,Data!$H116)),        "",          ";" &amp; VLOOKUP(GB$1,Data!$L:$N,3, FALSE) &amp; ",""" &amp; VLOOKUP(GB$1,Data!$L:$M,2, FALSE) &amp; """;"   )             )</f>
        <v/>
      </c>
      <c r="GC115" t="str">
        <f>IF(Data!$L116=GC$1, "",             IF(ISERR(SEARCH(GC$1,Data!$H116)),        "",          ";" &amp; VLOOKUP(GC$1,Data!$L:$N,3, FALSE) &amp; ",""" &amp; VLOOKUP(GC$1,Data!$L:$M,2, FALSE) &amp; """;"   )             )</f>
        <v/>
      </c>
      <c r="GD115" t="str">
        <f>IF(Data!$L116=GD$1, "",             IF(ISERR(SEARCH(GD$1,Data!$H116)),        "",          ";" &amp; VLOOKUP(GD$1,Data!$L:$N,3, FALSE) &amp; ",""" &amp; VLOOKUP(GD$1,Data!$L:$M,2, FALSE) &amp; """;"   )             )</f>
        <v/>
      </c>
      <c r="GE115" t="str">
        <f>IF(Data!$L116=GE$1, "",             IF(ISERR(SEARCH(GE$1,Data!$H116)),        "",          ";" &amp; VLOOKUP(GE$1,Data!$L:$N,3, FALSE) &amp; ",""" &amp; VLOOKUP(GE$1,Data!$L:$M,2, FALSE) &amp; """;"   )             )</f>
        <v/>
      </c>
      <c r="GF115" t="str">
        <f>IF(Data!$L116=GF$1, "",             IF(ISERR(SEARCH(GF$1,Data!$H116)),        "",          ";" &amp; VLOOKUP(GF$1,Data!$L:$N,3, FALSE) &amp; ",""" &amp; VLOOKUP(GF$1,Data!$L:$M,2, FALSE) &amp; """;"   )             )</f>
        <v/>
      </c>
      <c r="GG115" t="str">
        <f>IF(Data!$L116=GG$1, "",             IF(ISERR(SEARCH(GG$1,Data!$H116)),        "",          ";" &amp; VLOOKUP(GG$1,Data!$L:$N,3, FALSE) &amp; ",""" &amp; VLOOKUP(GG$1,Data!$L:$M,2, FALSE) &amp; """;"   )             )</f>
        <v/>
      </c>
      <c r="GH115" t="str">
        <f>IF(Data!$L116=GH$1, "",             IF(ISERR(SEARCH(GH$1,Data!$H116)),        "",          ";" &amp; VLOOKUP(GH$1,Data!$L:$N,3, FALSE) &amp; ",""" &amp; VLOOKUP(GH$1,Data!$L:$M,2, FALSE) &amp; """;"   )             )</f>
        <v/>
      </c>
      <c r="GI115" t="str">
        <f>IF(Data!$L116=GI$1, "",             IF(ISERR(SEARCH(GI$1,Data!$H116)),        "",          ";" &amp; VLOOKUP(GI$1,Data!$L:$N,3, FALSE) &amp; ",""" &amp; VLOOKUP(GI$1,Data!$L:$M,2, FALSE) &amp; """;"   )             )</f>
        <v/>
      </c>
      <c r="GJ115" t="str">
        <f>IF(Data!$L116=GJ$1, "",             IF(ISERR(SEARCH(GJ$1,Data!$H116)),        "",          ";" &amp; VLOOKUP(GJ$1,Data!$L:$N,3, FALSE) &amp; ",""" &amp; VLOOKUP(GJ$1,Data!$L:$M,2, FALSE) &amp; """;"   )             )</f>
        <v/>
      </c>
      <c r="GK115" t="str">
        <f>IF(Data!$L116=GK$1, "",             IF(ISERR(SEARCH(GK$1,Data!$H116)),        "",          ";" &amp; VLOOKUP(GK$1,Data!$L:$N,3, FALSE) &amp; ",""" &amp; VLOOKUP(GK$1,Data!$L:$M,2, FALSE) &amp; """;"   )             )</f>
        <v/>
      </c>
      <c r="GL115" t="str">
        <f>IF(Data!$L116=GL$1, "",             IF(ISERR(SEARCH(GL$1,Data!$H116)),        "",          ";" &amp; VLOOKUP(GL$1,Data!$L:$N,3, FALSE) &amp; ",""" &amp; VLOOKUP(GL$1,Data!$L:$M,2, FALSE) &amp; """;"   )             )</f>
        <v/>
      </c>
      <c r="GM115" t="str">
        <f>IF(Data!$L116=GM$1, "",             IF(ISERR(SEARCH(GM$1,Data!$H116)),        "",          ";" &amp; VLOOKUP(GM$1,Data!$L:$N,3, FALSE) &amp; ",""" &amp; VLOOKUP(GM$1,Data!$L:$M,2, FALSE) &amp; """;"   )             )</f>
        <v/>
      </c>
      <c r="GN115" t="str">
        <f>IF(Data!$L116=GN$1, "",             IF(ISERR(SEARCH(GN$1,Data!$H116)),        "",          ";" &amp; VLOOKUP(GN$1,Data!$L:$N,3, FALSE) &amp; ",""" &amp; VLOOKUP(GN$1,Data!$L:$M,2, FALSE) &amp; """;"   )             )</f>
        <v/>
      </c>
      <c r="GO115" t="str">
        <f>IF(Data!$L116=GO$1, "",             IF(ISERR(SEARCH(GO$1,Data!$H116)),        "",          ";" &amp; VLOOKUP(GO$1,Data!$L:$N,3, FALSE) &amp; ",""" &amp; VLOOKUP(GO$1,Data!$L:$M,2, FALSE) &amp; """;"   )             )</f>
        <v>;00000000-0000-0000-0000-000000000185,"HUMAN";</v>
      </c>
      <c r="GP115" t="str">
        <f>IF(Data!$L116=GP$1, "",             IF(ISERR(SEARCH(GP$1,Data!$H116)),        "",          ";" &amp; VLOOKUP(GP$1,Data!$L:$N,3, FALSE) &amp; ",""" &amp; VLOOKUP(GP$1,Data!$L:$M,2, FALSE) &amp; """;"   )             )</f>
        <v/>
      </c>
      <c r="GQ115" t="str">
        <f>IF(Data!$L116=GQ$1, "",             IF(ISERR(SEARCH(GQ$1,Data!$H116)),        "",          ";" &amp; VLOOKUP(GQ$1,Data!$L:$N,3, FALSE) &amp; ",""" &amp; VLOOKUP(GQ$1,Data!$L:$M,2, FALSE) &amp; """;"   )             )</f>
        <v/>
      </c>
      <c r="GR115" t="str">
        <f>IF(Data!$L116=GR$1, "",             IF(ISERR(SEARCH(GR$1,Data!$H116)),        "",          ";" &amp; VLOOKUP(GR$1,Data!$L:$N,3, FALSE) &amp; ",""" &amp; VLOOKUP(GR$1,Data!$L:$M,2, FALSE) &amp; """;"   )             )</f>
        <v/>
      </c>
      <c r="GS115" t="str">
        <f>IF(Data!$L116=GS$1, "",             IF(ISERR(SEARCH(GS$1,Data!$H116)),        "",          ";" &amp; VLOOKUP(GS$1,Data!$L:$N,3, FALSE) &amp; ",""" &amp; VLOOKUP(GS$1,Data!$L:$M,2, FALSE) &amp; """;"   )             )</f>
        <v/>
      </c>
      <c r="GT115" t="str">
        <f>IF(Data!$L116=GT$1, "",             IF(ISERR(SEARCH(GT$1,Data!$H116)),        "",          ";" &amp; VLOOKUP(GT$1,Data!$L:$N,3, FALSE) &amp; ",""" &amp; VLOOKUP(GT$1,Data!$L:$M,2, FALSE) &amp; """;"   )             )</f>
        <v/>
      </c>
      <c r="GU115" t="str">
        <f>IF(Data!$L116=GU$1, "",             IF(ISERR(SEARCH(GU$1,Data!$H116)),        "",          ";" &amp; VLOOKUP(GU$1,Data!$L:$N,3, FALSE) &amp; ",""" &amp; VLOOKUP(GU$1,Data!$L:$M,2, FALSE) &amp; """;"   )             )</f>
        <v/>
      </c>
      <c r="GV115" t="str">
        <f>IF(Data!$L116=GV$1, "",             IF(ISERR(SEARCH(GV$1,Data!$H116)),        "",          ";" &amp; VLOOKUP(GV$1,Data!$L:$N,3, FALSE) &amp; ",""" &amp; VLOOKUP(GV$1,Data!$L:$M,2, FALSE) &amp; """;"   )             )</f>
        <v/>
      </c>
      <c r="GW115" t="str">
        <f>IF(Data!$L116=GW$1, "",             IF(ISERR(SEARCH(GW$1,Data!$H116)),        "",          ";" &amp; VLOOKUP(GW$1,Data!$L:$N,3, FALSE) &amp; ",""" &amp; VLOOKUP(GW$1,Data!$L:$M,2, FALSE) &amp; """;"   )             )</f>
        <v/>
      </c>
      <c r="GX115" t="str">
        <f>IF(Data!$L116=GX$1, "",             IF(ISERR(SEARCH(GX$1,Data!$H116)),        "",          ";" &amp; VLOOKUP(GX$1,Data!$L:$N,3, FALSE) &amp; ",""" &amp; VLOOKUP(GX$1,Data!$L:$M,2, FALSE) &amp; """;"   )             )</f>
        <v/>
      </c>
      <c r="GY115" t="str">
        <f>IF(Data!$L116=GY$1, "",             IF(ISERR(SEARCH(GY$1,Data!$H116)),        "",          ";" &amp; VLOOKUP(GY$1,Data!$L:$N,3, FALSE) &amp; ",""" &amp; VLOOKUP(GY$1,Data!$L:$M,2, FALSE) &amp; """;"   )             )</f>
        <v/>
      </c>
      <c r="GZ115" t="str">
        <f>IF(Data!$L116=GZ$1, "",             IF(ISERR(SEARCH(GZ$1,Data!$H116)),        "",          ";" &amp; VLOOKUP(GZ$1,Data!$L:$N,3, FALSE) &amp; ",""" &amp; VLOOKUP(GZ$1,Data!$L:$M,2, FALSE) &amp; """;"   )             )</f>
        <v/>
      </c>
      <c r="HA115" t="str">
        <f>IF(Data!$L116=HA$1, "",             IF(ISERR(SEARCH(HA$1,Data!$H116)),        "",          ";" &amp; VLOOKUP(HA$1,Data!$L:$N,3, FALSE) &amp; ",""" &amp; VLOOKUP(HA$1,Data!$L:$M,2, FALSE) &amp; """;"   )             )</f>
        <v/>
      </c>
      <c r="HB115" t="str">
        <f>IF(Data!$L116=HB$1, "",             IF(ISERR(SEARCH(HB$1,Data!$H116)),        "",          ";" &amp; VLOOKUP(HB$1,Data!$L:$N,3, FALSE) &amp; ",""" &amp; VLOOKUP(HB$1,Data!$L:$M,2, FALSE) &amp; """;"   )             )</f>
        <v/>
      </c>
      <c r="HC115" t="str">
        <f>IF(Data!$L116=HC$1, "",             IF(ISERR(SEARCH(HC$1,Data!$H116)),        "",          ";" &amp; VLOOKUP(HC$1,Data!$L:$N,3, FALSE) &amp; ",""" &amp; VLOOKUP(HC$1,Data!$L:$M,2, FALSE) &amp; """;"   )             )</f>
        <v/>
      </c>
      <c r="HD115" t="str">
        <f>IF(Data!$L116=HD$1, "",             IF(ISERR(SEARCH(HD$1,Data!$H116)),        "",          ";" &amp; VLOOKUP(HD$1,Data!$L:$N,3, FALSE) &amp; ",""" &amp; VLOOKUP(HD$1,Data!$L:$M,2, FALSE) &amp; """;"   )             )</f>
        <v/>
      </c>
      <c r="HE115" t="str">
        <f>IF(Data!$L116=HE$1, "",             IF(ISERR(SEARCH(HE$1,Data!$H116)),        "",          ";" &amp; VLOOKUP(HE$1,Data!$L:$N,3, FALSE) &amp; ",""" &amp; VLOOKUP(HE$1,Data!$L:$M,2, FALSE) &amp; """;"   )             )</f>
        <v/>
      </c>
      <c r="HF115" t="str">
        <f>IF(Data!$L116=HF$1, "",             IF(ISERR(SEARCH(HF$1,Data!$H116)),        "",          ";" &amp; VLOOKUP(HF$1,Data!$L:$N,3, FALSE) &amp; ",""" &amp; VLOOKUP(HF$1,Data!$L:$M,2, FALSE) &amp; """;"   )             )</f>
        <v/>
      </c>
      <c r="HG115" t="str">
        <f>IF(Data!$L116=HG$1, "",             IF(ISERR(SEARCH(HG$1,Data!$H116)),        "",          ";" &amp; VLOOKUP(HG$1,Data!$L:$N,3, FALSE) &amp; ",""" &amp; VLOOKUP(HG$1,Data!$L:$M,2, FALSE) &amp; """;"   )             )</f>
        <v/>
      </c>
      <c r="HH115" t="str">
        <f>IF(Data!$L116=HH$1, "",             IF(ISERR(SEARCH(HH$1,Data!$H116)),        "",          ";" &amp; VLOOKUP(HH$1,Data!$L:$N,3, FALSE) &amp; ",""" &amp; VLOOKUP(HH$1,Data!$L:$M,2, FALSE) &amp; """;"   )             )</f>
        <v/>
      </c>
      <c r="HI115" t="str">
        <f>IF(Data!$L116=HI$1, "",             IF(ISERR(SEARCH(HI$1,Data!$H116)),        "",          ";" &amp; VLOOKUP(HI$1,Data!$L:$N,3, FALSE) &amp; ",""" &amp; VLOOKUP(HI$1,Data!$L:$M,2, FALSE) &amp; """;"   )             )</f>
        <v/>
      </c>
      <c r="HJ115" t="str">
        <f>IF(Data!$L116=HJ$1, "",             IF(ISERR(SEARCH(HJ$1,Data!$H116)),        "",          ";" &amp; VLOOKUP(HJ$1,Data!$L:$N,3, FALSE) &amp; ",""" &amp; VLOOKUP(HJ$1,Data!$L:$M,2, FALSE) &amp; """;"   )             )</f>
        <v/>
      </c>
      <c r="HK115" t="str">
        <f>IF(Data!$L116=HK$1, "",             IF(ISERR(SEARCH(HK$1,Data!$H116)),        "",          ";" &amp; VLOOKUP(HK$1,Data!$L:$N,3, FALSE) &amp; ",""" &amp; VLOOKUP(HK$1,Data!$L:$M,2, FALSE) &amp; """;"   )             )</f>
        <v/>
      </c>
      <c r="HL115" t="str">
        <f>IF(Data!$L116=HL$1, "",             IF(ISERR(SEARCH(HL$1,Data!$H116)),        "",          ";" &amp; VLOOKUP(HL$1,Data!$L:$N,3, FALSE) &amp; ",""" &amp; VLOOKUP(HL$1,Data!$L:$M,2, FALSE) &amp; """;"   )             )</f>
        <v/>
      </c>
      <c r="HM115" t="str">
        <f>IF(Data!$L116=HM$1, "",             IF(ISERR(SEARCH(HM$1,Data!$H116)),        "",          ";" &amp; VLOOKUP(HM$1,Data!$L:$N,3, FALSE) &amp; ",""" &amp; VLOOKUP(HM$1,Data!$L:$M,2, FALSE) &amp; """;"   )             )</f>
        <v/>
      </c>
      <c r="HN115" t="str">
        <f>IF(Data!$L116=HN$1, "",             IF(ISERR(SEARCH(HN$1,Data!$H116)),        "",          ";" &amp; VLOOKUP(HN$1,Data!$L:$N,3, FALSE) &amp; ",""" &amp; VLOOKUP(HN$1,Data!$L:$M,2, FALSE) &amp; """;"   )             )</f>
        <v/>
      </c>
      <c r="HO115" t="str">
        <f>IF(Data!$L116=HO$1, "",             IF(ISERR(SEARCH(HO$1,Data!$H116)),        "",          ";" &amp; VLOOKUP(HO$1,Data!$L:$N,3, FALSE) &amp; ",""" &amp; VLOOKUP(HO$1,Data!$L:$M,2, FALSE) &amp; """;"   )             )</f>
        <v/>
      </c>
      <c r="HP115" t="str">
        <f>IF(Data!$L116=HP$1, "",             IF(ISERR(SEARCH(HP$1,Data!$H116)),        "",          ";" &amp; VLOOKUP(HP$1,Data!$L:$N,3, FALSE) &amp; ",""" &amp; VLOOKUP(HP$1,Data!$L:$M,2, FALSE) &amp; """;"   )             )</f>
        <v/>
      </c>
      <c r="HQ115" t="str">
        <f>IF(Data!$L116=HQ$1, "",             IF(ISERR(SEARCH(HQ$1,Data!$H116)),        "",          ";" &amp; VLOOKUP(HQ$1,Data!$L:$N,3, FALSE) &amp; ",""" &amp; VLOOKUP(HQ$1,Data!$L:$M,2, FALSE) &amp; """;"   )             )</f>
        <v/>
      </c>
      <c r="HR115" t="str">
        <f>IF(Data!$L116=HR$1, "",             IF(ISERR(SEARCH(HR$1,Data!$H116)),        "",          ";" &amp; VLOOKUP(HR$1,Data!$L:$N,3, FALSE) &amp; ",""" &amp; VLOOKUP(HR$1,Data!$L:$M,2, FALSE) &amp; """;"   )             )</f>
        <v/>
      </c>
      <c r="HS115" t="str">
        <f>IF(Data!$L116=HS$1, "",             IF(ISERR(SEARCH(HS$1,Data!$H116)),        "",          ";" &amp; VLOOKUP(HS$1,Data!$L:$N,3, FALSE) &amp; ",""" &amp; VLOOKUP(HS$1,Data!$L:$M,2, FALSE) &amp; """;"   )             )</f>
        <v/>
      </c>
      <c r="HT115" t="str">
        <f>IF(Data!$L116=HT$1, "",             IF(ISERR(SEARCH(HT$1,Data!$H116)),        "",          ";" &amp; VLOOKUP(HT$1,Data!$L:$N,3, FALSE) &amp; ",""" &amp; VLOOKUP(HT$1,Data!$L:$M,2, FALSE) &amp; """;"   )             )</f>
        <v/>
      </c>
      <c r="HU115" t="str">
        <f>IF(Data!$L116=HU$1, "",             IF(ISERR(SEARCH(HU$1,Data!$H116)),        "",          ";" &amp; VLOOKUP(HU$1,Data!$L:$N,3, FALSE) &amp; ",""" &amp; VLOOKUP(HU$1,Data!$L:$M,2, FALSE) &amp; """;"   )             )</f>
        <v/>
      </c>
      <c r="HV115" t="str">
        <f>IF(Data!$L116=HV$1, "",             IF(ISERR(SEARCH(HV$1,Data!$H116)),        "",          ";" &amp; VLOOKUP(HV$1,Data!$L:$N,3, FALSE) &amp; ",""" &amp; VLOOKUP(HV$1,Data!$L:$M,2, FALSE) &amp; """;"   )             )</f>
        <v/>
      </c>
      <c r="HW115" t="str">
        <f>IF(Data!$L116=HW$1, "",             IF(ISERR(SEARCH(HW$1,Data!$H116)),        "",          ";" &amp; VLOOKUP(HW$1,Data!$L:$N,3, FALSE) &amp; ",""" &amp; VLOOKUP(HW$1,Data!$L:$M,2, FALSE) &amp; """;"   )             )</f>
        <v/>
      </c>
      <c r="HX115" t="str">
        <f>IF(Data!$L116=HX$1, "",             IF(ISERR(SEARCH(HX$1,Data!$H116)),        "",          ";" &amp; VLOOKUP(HX$1,Data!$L:$N,3, FALSE) &amp; ",""" &amp; VLOOKUP(HX$1,Data!$L:$M,2, FALSE) &amp; """;"   )             )</f>
        <v/>
      </c>
      <c r="HY115" t="str">
        <f>IF(Data!$L116=HY$1, "",             IF(ISERR(SEARCH(HY$1,Data!$H116)),        "",          ";" &amp; VLOOKUP(HY$1,Data!$L:$N,3, FALSE) &amp; ",""" &amp; VLOOKUP(HY$1,Data!$L:$M,2, FALSE) &amp; """;"   )             )</f>
        <v/>
      </c>
      <c r="HZ115" t="str">
        <f>IF(Data!$L116=HZ$1, "",             IF(ISERR(SEARCH(HZ$1,Data!$H116)),        "",          ";" &amp; VLOOKUP(HZ$1,Data!$L:$N,3, FALSE) &amp; ",""" &amp; VLOOKUP(HZ$1,Data!$L:$M,2, FALSE) &amp; """;"   )             )</f>
        <v/>
      </c>
      <c r="IA115" t="str">
        <f>IF(Data!$L116=IA$1, "",             IF(ISERR(SEARCH(IA$1,Data!$H116)),        "",          ";" &amp; VLOOKUP(IA$1,Data!$L:$N,3, FALSE) &amp; ",""" &amp; VLOOKUP(IA$1,Data!$L:$M,2, FALSE) &amp; """;"   )             )</f>
        <v/>
      </c>
      <c r="IB115" t="str">
        <f>IF(Data!$L116=IB$1, "",             IF(ISERR(SEARCH(IB$1,Data!$H116)),        "",          ";" &amp; VLOOKUP(IB$1,Data!$L:$N,3, FALSE) &amp; ",""" &amp; VLOOKUP(IB$1,Data!$L:$M,2, FALSE) &amp; """;"   )             )</f>
        <v/>
      </c>
      <c r="IC115" t="str">
        <f>IF(Data!$L116=IC$1, "",             IF(ISERR(SEARCH(IC$1,Data!$H116)),        "",          ";" &amp; VLOOKUP(IC$1,Data!$L:$N,3, FALSE) &amp; ",""" &amp; VLOOKUP(IC$1,Data!$L:$M,2, FALSE) &amp; """;"   )             )</f>
        <v/>
      </c>
      <c r="ID115" t="str">
        <f>IF(Data!$L116=ID$1, "",             IF(ISERR(SEARCH(ID$1,Data!$H116)),        "",          ";" &amp; VLOOKUP(ID$1,Data!$L:$N,3, FALSE) &amp; ",""" &amp; VLOOKUP(ID$1,Data!$L:$M,2, FALSE) &amp; """;"   )             )</f>
        <v/>
      </c>
      <c r="IE115" t="str">
        <f>IF(Data!$L116=IE$1, "",             IF(ISERR(SEARCH(IE$1,Data!$H116)),        "",          ";" &amp; VLOOKUP(IE$1,Data!$L:$N,3, FALSE) &amp; ",""" &amp; VLOOKUP(IE$1,Data!$L:$M,2, FALSE) &amp; """;"   )             )</f>
        <v/>
      </c>
      <c r="IF115" t="str">
        <f>IF(Data!$L116=IF$1, "",             IF(ISERR(SEARCH(IF$1,Data!$H116)),        "",          ";" &amp; VLOOKUP(IF$1,Data!$L:$N,3, FALSE) &amp; ",""" &amp; VLOOKUP(IF$1,Data!$L:$M,2, FALSE) &amp; """;"   )             )</f>
        <v/>
      </c>
      <c r="IG115" t="str">
        <f>IF(Data!$L116=IG$1, "",             IF(ISERR(SEARCH(IG$1,Data!$H116)),        "",          ";" &amp; VLOOKUP(IG$1,Data!$L:$N,3, FALSE) &amp; ",""" &amp; VLOOKUP(IG$1,Data!$L:$M,2, FALSE) &amp; """;"   )             )</f>
        <v/>
      </c>
      <c r="IH115" t="str">
        <f>IF(Data!$L116=IH$1, "",             IF(ISERR(SEARCH(IH$1,Data!$H116)),        "",          ";" &amp; VLOOKUP(IH$1,Data!$L:$N,3, FALSE) &amp; ",""" &amp; VLOOKUP(IH$1,Data!$L:$M,2, FALSE) &amp; """;"   )             )</f>
        <v/>
      </c>
      <c r="II115" t="str">
        <f>IF(Data!$L116=II$1, "",             IF(ISERR(SEARCH(II$1,Data!$H116)),        "",          ";" &amp; VLOOKUP(II$1,Data!$L:$N,3, FALSE) &amp; ",""" &amp; VLOOKUP(II$1,Data!$L:$M,2, FALSE) &amp; """;"   )             )</f>
        <v/>
      </c>
    </row>
    <row r="116" spans="1:243" x14ac:dyDescent="0.3">
      <c r="A116" t="str">
        <f>Data!L117</f>
        <v>Bevel Lemelisk</v>
      </c>
      <c r="B116" s="15" t="str">
        <f>VLOOKUP(Tableau36[[#This Row],[Character]],Data!L:N,3,FALSE)</f>
        <v>00000000-0000-0000-0000-000000000115</v>
      </c>
      <c r="C116" s="15" t="str">
        <f>VLOOKUP(Tableau36[[#This Row],[Character]],Data!L:M,2,FALSE)</f>
        <v>HUMAN</v>
      </c>
      <c r="D116" s="15" t="str">
        <f>SUBSTITUTE(     SUBSTITUTE(Tableau36[[#This Row],[character_id,character_type,friend_id,friend_type]],",""DROID""",""),    ",""HUMAN""", "")</f>
        <v/>
      </c>
      <c r="E116" s="15" t="str">
        <f>IF(Tableau36[[#This Row],[With char''s id]] = "", "",    MID(Tableau36[[#This Row],[With char''s id]], 2, LEN(Tableau36[[#This Row],[With char''s id]])-1))</f>
        <v/>
      </c>
      <c r="F116" s="15" t="str">
        <f>SUBSTITUTE(Tableau36[[#This Row],[List of friend''s id]],  "/",    "/" &amp; Tableau36[[#This Row],[Character''s id]] &amp; ",""" &amp; Tableau36[[#This Row],[Type]] &amp; """,")</f>
        <v/>
      </c>
      <c r="G116" t="str">
        <f>IF( Tableau36[[#This Row],[removed double semi-colon]]="", "", "/" &amp; MID(Tableau36[[#This Row],[removed double semi-colon]],2,LEN(Tableau36[[#This Row],[removed double semi-colon]]) - 2) )</f>
        <v/>
      </c>
      <c r="H116" t="str">
        <f>SUBSTITUTE(Tableau36[[#This Row],[Concatenation]],";;","/")</f>
        <v/>
      </c>
      <c r="I116" t="str">
        <f>friends!M116&amp; friends!N116&amp; friends!O116&amp; friends!P116&amp; friends!Q116&amp; friends!R116&amp; friends!S116&amp; friends!T116&amp; friends!U116&amp; friends!V116&amp; friends!W116&amp; friends!X116&amp; friends!Y116&amp; friends!Z116&amp; friends!AA116&amp; friends!AB116&amp; friends!AC116&amp; friends!AD116&amp; friends!AE116&amp; friends!AF116&amp; friends!AG116&amp; friends!AH116&amp; friends!AI116&amp; friends!AJ116&amp; friends!AK116&amp; friends!AL116&amp; friends!AM116&amp; friends!AN116&amp; friends!AO116&amp; friends!AP116&amp; friends!AQ116&amp; friends!AR116&amp; friends!AS116&amp; friends!AT116&amp; friends!AU116&amp; friends!AV116&amp; friends!AW116&amp; friends!AX116&amp; friends!AY116&amp; friends!AZ116&amp; friends!BA116&amp; friends!BB116&amp; friends!BC116&amp; friends!BD116&amp; friends!BE116&amp; friends!BF116&amp; friends!BG116&amp; friends!BH116&amp; friends!BI116&amp; friends!BJ116&amp; friends!BK116&amp; friends!BL116&amp; friends!BM116&amp; friends!BN116&amp; friends!BO116&amp; friends!BP116&amp; friends!BQ116&amp; friends!BR116&amp; friends!BS116&amp; friends!BT116&amp; friends!BU116&amp; friends!BV116&amp; friends!BW116&amp; friends!BX116&amp; friends!BY116&amp; friends!BZ116&amp; friends!CA116&amp; friends!CB116&amp; friends!CC116&amp; friends!CD116&amp; friends!CE116&amp; friends!CF116&amp; friends!CG116&amp; friends!CH116&amp; friends!CI116&amp; friends!CJ116&amp; friends!CK116&amp; friends!CL116&amp; friends!CM116&amp; friends!CN116&amp; friends!CO116&amp; friends!CP116&amp; friends!CQ116&amp; friends!CR116&amp; friends!CS116&amp; friends!CT116&amp; friends!CU116&amp; friends!CV116&amp; friends!CW116&amp; friends!CX116&amp; friends!CY116&amp; friends!CZ116&amp; friends!DA116&amp; friends!DB116&amp; friends!DC116&amp; friends!DD116&amp; friends!DE116&amp; friends!DF116&amp; friends!DG116&amp; friends!DH116&amp; friends!DI116&amp; friends!DJ116&amp; friends!DK116&amp; friends!DL116&amp; friends!DM116&amp; friends!DN116&amp; friends!DO116&amp; friends!DP116&amp; friends!DQ116&amp; friends!DR116&amp; friends!DS116&amp; friends!DT116&amp; friends!DU116&amp; friends!DV116&amp; friends!DW116&amp; friends!DX116&amp; friends!DY116&amp; friends!DZ116&amp; friends!EA116&amp; friends!EB116&amp; friends!EC116&amp; friends!ED116&amp; friends!EE116&amp; friends!EF116&amp; friends!EG116&amp; friends!EH116&amp; friends!EI116&amp; friends!EJ116&amp; friends!EK116&amp; friends!EL116&amp; friends!EM116&amp; friends!EN116&amp; friends!EO116&amp; friends!EP116&amp; friends!EQ116&amp; friends!ER116&amp; friends!ES116&amp; friends!ET116&amp; friends!EU116&amp; friends!EV116&amp; friends!EW116&amp; friends!EX116&amp; friends!EY116&amp; friends!EZ116&amp; friends!FA116&amp; friends!FB116&amp; friends!FC116&amp; friends!FD116&amp; friends!FE116&amp; friends!FF116&amp; friends!FG116&amp; friends!FH116&amp; friends!FI116&amp; friends!FJ116&amp; friends!FK116&amp; friends!FL116&amp; friends!FM116&amp; friends!FN116&amp; friends!FO116&amp; friends!FP116&amp; friends!FQ116&amp; friends!FR116&amp; friends!FS116&amp; friends!FT116&amp; friends!FU116&amp; friends!FV116&amp; friends!FW116&amp; friends!FX116&amp; friends!FY116&amp; friends!FZ116&amp; friends!GA116&amp; friends!GB116&amp; friends!GC116&amp; friends!GD116&amp; friends!GE116&amp; friends!GF116&amp; friends!GG116&amp; friends!GH116&amp; friends!GI116&amp; friends!GJ116&amp; friends!GK116&amp; friends!GL116&amp; friends!GM116&amp; friends!GN116&amp; friends!GO116&amp; friends!GP116&amp; friends!GQ116&amp; friends!GR116&amp; friends!GS116&amp; friends!GT116&amp; friends!GU116&amp; friends!GV116&amp; friends!GW116&amp; friends!GX116&amp; friends!GY116&amp; friends!GZ116&amp; friends!HA116&amp; friends!HB116&amp; friends!HC116&amp; friends!HD116&amp; friends!HE116&amp; friends!HF116&amp; friends!HG116&amp; friends!HH116&amp; friends!HI116&amp; friends!HJ116&amp; friends!HK116&amp; friends!HL116&amp; friends!HM116&amp; friends!HN116&amp; friends!HO116&amp; friends!HP116&amp; friends!HQ116&amp; friends!HR116&amp; friends!HS116&amp; friends!HT116&amp; friends!HU116&amp; friends!HV116&amp; friends!HW116&amp; friends!HX116&amp; friends!HY116&amp; friends!HZ116&amp; friends!IA116&amp; friends!IB116&amp; friends!IC116&amp; friends!ID116&amp; friends!IE116&amp; friends!IF116&amp; friends!IG116&amp; friends!IH116&amp; friends!II116</f>
        <v/>
      </c>
      <c r="M116" t="str">
        <f>IF(Data!$L117=M$1, "",             IF(ISERR(SEARCH(M$1,Data!$H117)),        "",          ";" &amp; VLOOKUP(M$1,Data!$L:$N,3, FALSE) &amp; ",""" &amp; VLOOKUP(M$1,Data!$L:$M,2, FALSE) &amp; """;"   )             )</f>
        <v/>
      </c>
      <c r="N116" t="str">
        <f>IF(Data!$L117=N$1, "",             IF(ISERR(SEARCH(N$1,Data!$H117)),        "",          ";" &amp; VLOOKUP(N$1,Data!$L:$N,3, FALSE) &amp; ",""" &amp; VLOOKUP(N$1,Data!$L:$M,2, FALSE) &amp; """;"   )             )</f>
        <v/>
      </c>
      <c r="O116" t="str">
        <f>IF(Data!$L117=O$1, "",             IF(ISERR(SEARCH(O$1,Data!$H117)),        "",          ";" &amp; VLOOKUP(O$1,Data!$L:$N,3, FALSE) &amp; ",""" &amp; VLOOKUP(O$1,Data!$L:$M,2, FALSE) &amp; """;"   )             )</f>
        <v/>
      </c>
      <c r="P116" t="str">
        <f>IF(Data!$L117=P$1, "",             IF(ISERR(SEARCH(P$1,Data!$H117)),        "",          ";" &amp; VLOOKUP(P$1,Data!$L:$N,3, FALSE) &amp; ",""" &amp; VLOOKUP(P$1,Data!$L:$M,2, FALSE) &amp; """;"   )             )</f>
        <v/>
      </c>
      <c r="Q116" t="str">
        <f>IF(Data!$L117=Q$1, "",             IF(ISERR(SEARCH(Q$1,Data!$H117)),        "",          ";" &amp; VLOOKUP(Q$1,Data!$L:$N,3, FALSE) &amp; ",""" &amp; VLOOKUP(Q$1,Data!$L:$M,2, FALSE) &amp; """;"   )             )</f>
        <v/>
      </c>
      <c r="R116" t="str">
        <f>IF(Data!$L117=R$1, "",             IF(ISERR(SEARCH(R$1,Data!$H117)),        "",          ";" &amp; VLOOKUP(R$1,Data!$L:$N,3, FALSE) &amp; ",""" &amp; VLOOKUP(R$1,Data!$L:$M,2, FALSE) &amp; """;"   )             )</f>
        <v/>
      </c>
      <c r="S116" t="str">
        <f>IF(Data!$L117=S$1, "",             IF(ISERR(SEARCH(S$1,Data!$H117)),        "",          ";" &amp; VLOOKUP(S$1,Data!$L:$N,3, FALSE) &amp; ",""" &amp; VLOOKUP(S$1,Data!$L:$M,2, FALSE) &amp; """;"   )             )</f>
        <v/>
      </c>
      <c r="T116" t="str">
        <f>IF(Data!$L117=T$1, "",             IF(ISERR(SEARCH(T$1,Data!$H117)),        "",          ";" &amp; VLOOKUP(T$1,Data!$L:$N,3, FALSE) &amp; ",""" &amp; VLOOKUP(T$1,Data!$L:$M,2, FALSE) &amp; """;"   )             )</f>
        <v/>
      </c>
      <c r="U116" t="str">
        <f>IF(Data!$L117=U$1, "",             IF(ISERR(SEARCH(U$1,Data!$H117)),        "",          ";" &amp; VLOOKUP(U$1,Data!$L:$N,3, FALSE) &amp; ",""" &amp; VLOOKUP(U$1,Data!$L:$M,2, FALSE) &amp; """;"   )             )</f>
        <v/>
      </c>
      <c r="V116" t="str">
        <f>IF(Data!$L117=V$1, "",             IF(ISERR(SEARCH(V$1,Data!$H117)),        "",          ";" &amp; VLOOKUP(V$1,Data!$L:$N,3, FALSE) &amp; ",""" &amp; VLOOKUP(V$1,Data!$L:$M,2, FALSE) &amp; """;"   )             )</f>
        <v/>
      </c>
      <c r="W116" t="str">
        <f>IF(Data!$L117=W$1, "",             IF(ISERR(SEARCH(W$1,Data!$H117)),        "",          ";" &amp; VLOOKUP(W$1,Data!$L:$N,3, FALSE) &amp; ",""" &amp; VLOOKUP(W$1,Data!$L:$M,2, FALSE) &amp; """;"   )             )</f>
        <v/>
      </c>
      <c r="X116" t="str">
        <f>IF(Data!$L117=X$1, "",             IF(ISERR(SEARCH(X$1,Data!$H117)),        "",          ";" &amp; VLOOKUP(X$1,Data!$L:$N,3, FALSE) &amp; ",""" &amp; VLOOKUP(X$1,Data!$L:$M,2, FALSE) &amp; """;"   )             )</f>
        <v/>
      </c>
      <c r="Y116" t="str">
        <f>IF(Data!$L117=Y$1, "",             IF(ISERR(SEARCH(Y$1,Data!$H117)),        "",          ";" &amp; VLOOKUP(Y$1,Data!$L:$N,3, FALSE) &amp; ",""" &amp; VLOOKUP(Y$1,Data!$L:$M,2, FALSE) &amp; """;"   )             )</f>
        <v/>
      </c>
      <c r="Z116" t="str">
        <f>IF(Data!$L117=Z$1, "",             IF(ISERR(SEARCH(Z$1,Data!$H117)),        "",          ";" &amp; VLOOKUP(Z$1,Data!$L:$N,3, FALSE) &amp; ",""" &amp; VLOOKUP(Z$1,Data!$L:$M,2, FALSE) &amp; """;"   )             )</f>
        <v/>
      </c>
      <c r="AA116" t="str">
        <f>IF(Data!$L117=AA$1, "",             IF(ISERR(SEARCH(AA$1,Data!$H117)),        "",          ";" &amp; VLOOKUP(AA$1,Data!$L:$N,3, FALSE) &amp; ",""" &amp; VLOOKUP(AA$1,Data!$L:$M,2, FALSE) &amp; """;"   )             )</f>
        <v/>
      </c>
      <c r="AB116" t="str">
        <f>IF(Data!$L117=AB$1, "",             IF(ISERR(SEARCH(AB$1,Data!$H117)),        "",          ";" &amp; VLOOKUP(AB$1,Data!$L:$N,3, FALSE) &amp; ",""" &amp; VLOOKUP(AB$1,Data!$L:$M,2, FALSE) &amp; """;"   )             )</f>
        <v/>
      </c>
      <c r="AC116" t="str">
        <f>IF(Data!$L117=AC$1, "",             IF(ISERR(SEARCH(AC$1,Data!$H117)),        "",          ";" &amp; VLOOKUP(AC$1,Data!$L:$N,3, FALSE) &amp; ",""" &amp; VLOOKUP(AC$1,Data!$L:$M,2, FALSE) &amp; """;"   )             )</f>
        <v/>
      </c>
      <c r="AD116" t="str">
        <f>IF(Data!$L117=AD$1, "",             IF(ISERR(SEARCH(AD$1,Data!$H117)),        "",          ";" &amp; VLOOKUP(AD$1,Data!$L:$N,3, FALSE) &amp; ",""" &amp; VLOOKUP(AD$1,Data!$L:$M,2, FALSE) &amp; """;"   )             )</f>
        <v/>
      </c>
      <c r="AE116" t="str">
        <f>IF(Data!$L117=AE$1, "",             IF(ISERR(SEARCH(AE$1,Data!$H117)),        "",          ";" &amp; VLOOKUP(AE$1,Data!$L:$N,3, FALSE) &amp; ",""" &amp; VLOOKUP(AE$1,Data!$L:$M,2, FALSE) &amp; """;"   )             )</f>
        <v/>
      </c>
      <c r="AF116" t="str">
        <f>IF(Data!$L117=AF$1, "",             IF(ISERR(SEARCH(AF$1,Data!$H117)),        "",          ";" &amp; VLOOKUP(AF$1,Data!$L:$N,3, FALSE) &amp; ",""" &amp; VLOOKUP(AF$1,Data!$L:$M,2, FALSE) &amp; """;"   )             )</f>
        <v/>
      </c>
      <c r="AG116" t="str">
        <f>IF(Data!$L117=AG$1, "",             IF(ISERR(SEARCH(AG$1,Data!$H117)),        "",          ";" &amp; VLOOKUP(AG$1,Data!$L:$N,3, FALSE) &amp; ",""" &amp; VLOOKUP(AG$1,Data!$L:$M,2, FALSE) &amp; """;"   )             )</f>
        <v/>
      </c>
      <c r="AH116" t="str">
        <f>IF(Data!$L117=AH$1, "",             IF(ISERR(SEARCH(AH$1,Data!$H117)),        "",          ";" &amp; VLOOKUP(AH$1,Data!$L:$N,3, FALSE) &amp; ",""" &amp; VLOOKUP(AH$1,Data!$L:$M,2, FALSE) &amp; """;"   )             )</f>
        <v/>
      </c>
      <c r="AI116" t="str">
        <f>IF(Data!$L117=AI$1, "",             IF(ISERR(SEARCH(AI$1,Data!$H117)),        "",          ";" &amp; VLOOKUP(AI$1,Data!$L:$N,3, FALSE) &amp; ",""" &amp; VLOOKUP(AI$1,Data!$L:$M,2, FALSE) &amp; """;"   )             )</f>
        <v/>
      </c>
      <c r="AJ116" t="str">
        <f>IF(Data!$L117=AJ$1, "",             IF(ISERR(SEARCH(AJ$1,Data!$H117)),        "",          ";" &amp; VLOOKUP(AJ$1,Data!$L:$N,3, FALSE) &amp; ",""" &amp; VLOOKUP(AJ$1,Data!$L:$M,2, FALSE) &amp; """;"   )             )</f>
        <v/>
      </c>
      <c r="AK116" t="str">
        <f>IF(Data!$L117=AK$1, "",             IF(ISERR(SEARCH(AK$1,Data!$H117)),        "",          ";" &amp; VLOOKUP(AK$1,Data!$L:$N,3, FALSE) &amp; ",""" &amp; VLOOKUP(AK$1,Data!$L:$M,2, FALSE) &amp; """;"   )             )</f>
        <v/>
      </c>
      <c r="AL116" t="str">
        <f>IF(Data!$L117=AL$1, "",             IF(ISERR(SEARCH(AL$1,Data!$H117)),        "",          ";" &amp; VLOOKUP(AL$1,Data!$L:$N,3, FALSE) &amp; ",""" &amp; VLOOKUP(AL$1,Data!$L:$M,2, FALSE) &amp; """;"   )             )</f>
        <v/>
      </c>
      <c r="AM116" t="str">
        <f>IF(Data!$L117=AM$1, "",             IF(ISERR(SEARCH(AM$1,Data!$H117)),        "",          ";" &amp; VLOOKUP(AM$1,Data!$L:$N,3, FALSE) &amp; ",""" &amp; VLOOKUP(AM$1,Data!$L:$M,2, FALSE) &amp; """;"   )             )</f>
        <v/>
      </c>
      <c r="AN116" t="str">
        <f>IF(Data!$L117=AN$1, "",             IF(ISERR(SEARCH(AN$1,Data!$H117)),        "",          ";" &amp; VLOOKUP(AN$1,Data!$L:$N,3, FALSE) &amp; ",""" &amp; VLOOKUP(AN$1,Data!$L:$M,2, FALSE) &amp; """;"   )             )</f>
        <v/>
      </c>
      <c r="AO116" t="str">
        <f>IF(Data!$L117=AO$1, "",             IF(ISERR(SEARCH(AO$1,Data!$H117)),        "",          ";" &amp; VLOOKUP(AO$1,Data!$L:$N,3, FALSE) &amp; ",""" &amp; VLOOKUP(AO$1,Data!$L:$M,2, FALSE) &amp; """;"   )             )</f>
        <v/>
      </c>
      <c r="AP116" t="str">
        <f>IF(Data!$L117=AP$1, "",             IF(ISERR(SEARCH(AP$1,Data!$H117)),        "",          ";" &amp; VLOOKUP(AP$1,Data!$L:$N,3, FALSE) &amp; ",""" &amp; VLOOKUP(AP$1,Data!$L:$M,2, FALSE) &amp; """;"   )             )</f>
        <v/>
      </c>
      <c r="AQ116" t="str">
        <f>IF(Data!$L117=AQ$1, "",             IF(ISERR(SEARCH(AQ$1,Data!$H117)),        "",          ";" &amp; VLOOKUP(AQ$1,Data!$L:$N,3, FALSE) &amp; ",""" &amp; VLOOKUP(AQ$1,Data!$L:$M,2, FALSE) &amp; """;"   )             )</f>
        <v/>
      </c>
      <c r="AR116" t="str">
        <f>IF(Data!$L117=AR$1, "",             IF(ISERR(SEARCH(AR$1,Data!$H117)),        "",          ";" &amp; VLOOKUP(AR$1,Data!$L:$N,3, FALSE) &amp; ",""" &amp; VLOOKUP(AR$1,Data!$L:$M,2, FALSE) &amp; """;"   )             )</f>
        <v/>
      </c>
      <c r="AS116" t="str">
        <f>IF(Data!$L117=AS$1, "",             IF(ISERR(SEARCH(AS$1,Data!$H117)),        "",          ";" &amp; VLOOKUP(AS$1,Data!$L:$N,3, FALSE) &amp; ",""" &amp; VLOOKUP(AS$1,Data!$L:$M,2, FALSE) &amp; """;"   )             )</f>
        <v/>
      </c>
      <c r="AT116" t="str">
        <f>IF(Data!$L117=AT$1, "",             IF(ISERR(SEARCH(AT$1,Data!$H117)),        "",          ";" &amp; VLOOKUP(AT$1,Data!$L:$N,3, FALSE) &amp; ",""" &amp; VLOOKUP(AT$1,Data!$L:$M,2, FALSE) &amp; """;"   )             )</f>
        <v/>
      </c>
      <c r="AU116" t="str">
        <f>IF(Data!$L117=AU$1, "",             IF(ISERR(SEARCH(AU$1,Data!$H117)),        "",          ";" &amp; VLOOKUP(AU$1,Data!$L:$N,3, FALSE) &amp; ",""" &amp; VLOOKUP(AU$1,Data!$L:$M,2, FALSE) &amp; """;"   )             )</f>
        <v/>
      </c>
      <c r="AV116" t="str">
        <f>IF(Data!$L117=AV$1, "",             IF(ISERR(SEARCH(AV$1,Data!$H117)),        "",          ";" &amp; VLOOKUP(AV$1,Data!$L:$N,3, FALSE) &amp; ",""" &amp; VLOOKUP(AV$1,Data!$L:$M,2, FALSE) &amp; """;"   )             )</f>
        <v/>
      </c>
      <c r="AW116" t="str">
        <f>IF(Data!$L117=AW$1, "",             IF(ISERR(SEARCH(AW$1,Data!$H117)),        "",          ";" &amp; VLOOKUP(AW$1,Data!$L:$N,3, FALSE) &amp; ",""" &amp; VLOOKUP(AW$1,Data!$L:$M,2, FALSE) &amp; """;"   )             )</f>
        <v/>
      </c>
      <c r="AX116" t="str">
        <f>IF(Data!$L117=AX$1, "",             IF(ISERR(SEARCH(AX$1,Data!$H117)),        "",          ";" &amp; VLOOKUP(AX$1,Data!$L:$N,3, FALSE) &amp; ",""" &amp; VLOOKUP(AX$1,Data!$L:$M,2, FALSE) &amp; """;"   )             )</f>
        <v/>
      </c>
      <c r="AY116" t="str">
        <f>IF(Data!$L117=AY$1, "",             IF(ISERR(SEARCH(AY$1,Data!$H117)),        "",          ";" &amp; VLOOKUP(AY$1,Data!$L:$N,3, FALSE) &amp; ",""" &amp; VLOOKUP(AY$1,Data!$L:$M,2, FALSE) &amp; """;"   )             )</f>
        <v/>
      </c>
      <c r="AZ116" t="str">
        <f>IF(Data!$L117=AZ$1, "",             IF(ISERR(SEARCH(AZ$1,Data!$H117)),        "",          ";" &amp; VLOOKUP(AZ$1,Data!$L:$N,3, FALSE) &amp; ",""" &amp; VLOOKUP(AZ$1,Data!$L:$M,2, FALSE) &amp; """;"   )             )</f>
        <v/>
      </c>
      <c r="BA116" t="str">
        <f>IF(Data!$L117=BA$1, "",             IF(ISERR(SEARCH(BA$1,Data!$H117)),        "",          ";" &amp; VLOOKUP(BA$1,Data!$L:$N,3, FALSE) &amp; ",""" &amp; VLOOKUP(BA$1,Data!$L:$M,2, FALSE) &amp; """;"   )             )</f>
        <v/>
      </c>
      <c r="BB116" t="str">
        <f>IF(Data!$L117=BB$1, "",             IF(ISERR(SEARCH(BB$1,Data!$H117)),        "",          ";" &amp; VLOOKUP(BB$1,Data!$L:$N,3, FALSE) &amp; ",""" &amp; VLOOKUP(BB$1,Data!$L:$M,2, FALSE) &amp; """;"   )             )</f>
        <v/>
      </c>
      <c r="BC116" t="str">
        <f>IF(Data!$L117=BC$1, "",             IF(ISERR(SEARCH(BC$1,Data!$H117)),        "",          ";" &amp; VLOOKUP(BC$1,Data!$L:$N,3, FALSE) &amp; ",""" &amp; VLOOKUP(BC$1,Data!$L:$M,2, FALSE) &amp; """;"   )             )</f>
        <v/>
      </c>
      <c r="BD116" t="str">
        <f>IF(Data!$L117=BD$1, "",             IF(ISERR(SEARCH(BD$1,Data!$H117)),        "",          ";" &amp; VLOOKUP(BD$1,Data!$L:$N,3, FALSE) &amp; ",""" &amp; VLOOKUP(BD$1,Data!$L:$M,2, FALSE) &amp; """;"   )             )</f>
        <v/>
      </c>
      <c r="BE116" t="str">
        <f>IF(Data!$L117=BE$1, "",             IF(ISERR(SEARCH(BE$1,Data!$H117)),        "",          ";" &amp; VLOOKUP(BE$1,Data!$L:$N,3, FALSE) &amp; ",""" &amp; VLOOKUP(BE$1,Data!$L:$M,2, FALSE) &amp; """;"   )             )</f>
        <v/>
      </c>
      <c r="BF116" t="str">
        <f>IF(Data!$L117=BF$1, "",             IF(ISERR(SEARCH(BF$1,Data!$H117)),        "",          ";" &amp; VLOOKUP(BF$1,Data!$L:$N,3, FALSE) &amp; ",""" &amp; VLOOKUP(BF$1,Data!$L:$M,2, FALSE) &amp; """;"   )             )</f>
        <v/>
      </c>
      <c r="BG116" t="str">
        <f>IF(Data!$L117=BG$1, "",             IF(ISERR(SEARCH(BG$1,Data!$H117)),        "",          ";" &amp; VLOOKUP(BG$1,Data!$L:$N,3, FALSE) &amp; ",""" &amp; VLOOKUP(BG$1,Data!$L:$M,2, FALSE) &amp; """;"   )             )</f>
        <v/>
      </c>
      <c r="BH116" t="str">
        <f>IF(Data!$L117=BH$1, "",             IF(ISERR(SEARCH(BH$1,Data!$H117)),        "",          ";" &amp; VLOOKUP(BH$1,Data!$L:$N,3, FALSE) &amp; ",""" &amp; VLOOKUP(BH$1,Data!$L:$M,2, FALSE) &amp; """;"   )             )</f>
        <v/>
      </c>
      <c r="BI116" t="str">
        <f>IF(Data!$L117=BI$1, "",             IF(ISERR(SEARCH(BI$1,Data!$H117)),        "",          ";" &amp; VLOOKUP(BI$1,Data!$L:$N,3, FALSE) &amp; ",""" &amp; VLOOKUP(BI$1,Data!$L:$M,2, FALSE) &amp; """;"   )             )</f>
        <v/>
      </c>
      <c r="BJ116" t="str">
        <f>IF(Data!$L117=BJ$1, "",             IF(ISERR(SEARCH(BJ$1,Data!$H117)),        "",          ";" &amp; VLOOKUP(BJ$1,Data!$L:$N,3, FALSE) &amp; ",""" &amp; VLOOKUP(BJ$1,Data!$L:$M,2, FALSE) &amp; """;"   )             )</f>
        <v/>
      </c>
      <c r="BK116" t="str">
        <f>IF(Data!$L117=BK$1, "",             IF(ISERR(SEARCH(BK$1,Data!$H117)),        "",          ";" &amp; VLOOKUP(BK$1,Data!$L:$N,3, FALSE) &amp; ",""" &amp; VLOOKUP(BK$1,Data!$L:$M,2, FALSE) &amp; """;"   )             )</f>
        <v/>
      </c>
      <c r="BL116" t="str">
        <f>IF(Data!$L117=BL$1, "",             IF(ISERR(SEARCH(BL$1,Data!$H117)),        "",          ";" &amp; VLOOKUP(BL$1,Data!$L:$N,3, FALSE) &amp; ",""" &amp; VLOOKUP(BL$1,Data!$L:$M,2, FALSE) &amp; """;"   )             )</f>
        <v/>
      </c>
      <c r="BM116" t="str">
        <f>IF(Data!$L117=BM$1, "",             IF(ISERR(SEARCH(BM$1,Data!$H117)),        "",          ";" &amp; VLOOKUP(BM$1,Data!$L:$N,3, FALSE) &amp; ",""" &amp; VLOOKUP(BM$1,Data!$L:$M,2, FALSE) &amp; """;"   )             )</f>
        <v/>
      </c>
      <c r="BN116" t="str">
        <f>IF(Data!$L117=BN$1, "",             IF(ISERR(SEARCH(BN$1,Data!$H117)),        "",          ";" &amp; VLOOKUP(BN$1,Data!$L:$N,3, FALSE) &amp; ",""" &amp; VLOOKUP(BN$1,Data!$L:$M,2, FALSE) &amp; """;"   )             )</f>
        <v/>
      </c>
      <c r="BO116" t="str">
        <f>IF(Data!$L117=BO$1, "",             IF(ISERR(SEARCH(BO$1,Data!$H117)),        "",          ";" &amp; VLOOKUP(BO$1,Data!$L:$N,3, FALSE) &amp; ",""" &amp; VLOOKUP(BO$1,Data!$L:$M,2, FALSE) &amp; """;"   )             )</f>
        <v/>
      </c>
      <c r="BP116" t="str">
        <f>IF(Data!$L117=BP$1, "",             IF(ISERR(SEARCH(BP$1,Data!$H117)),        "",          ";" &amp; VLOOKUP(BP$1,Data!$L:$N,3, FALSE) &amp; ",""" &amp; VLOOKUP(BP$1,Data!$L:$M,2, FALSE) &amp; """;"   )             )</f>
        <v/>
      </c>
      <c r="BQ116" t="str">
        <f>IF(Data!$L117=BQ$1, "",             IF(ISERR(SEARCH(BQ$1,Data!$H117)),        "",          ";" &amp; VLOOKUP(BQ$1,Data!$L:$N,3, FALSE) &amp; ",""" &amp; VLOOKUP(BQ$1,Data!$L:$M,2, FALSE) &amp; """;"   )             )</f>
        <v/>
      </c>
      <c r="BR116" t="str">
        <f>IF(Data!$L117=BR$1, "",             IF(ISERR(SEARCH(BR$1,Data!$H117)),        "",          ";" &amp; VLOOKUP(BR$1,Data!$L:$N,3, FALSE) &amp; ",""" &amp; VLOOKUP(BR$1,Data!$L:$M,2, FALSE) &amp; """;"   )             )</f>
        <v/>
      </c>
      <c r="BS116" t="str">
        <f>IF(Data!$L117=BS$1, "",             IF(ISERR(SEARCH(BS$1,Data!$H117)),        "",          ";" &amp; VLOOKUP(BS$1,Data!$L:$N,3, FALSE) &amp; ",""" &amp; VLOOKUP(BS$1,Data!$L:$M,2, FALSE) &amp; """;"   )             )</f>
        <v/>
      </c>
      <c r="BT116" t="str">
        <f>IF(Data!$L117=BT$1, "",             IF(ISERR(SEARCH(BT$1,Data!$H117)),        "",          ";" &amp; VLOOKUP(BT$1,Data!$L:$N,3, FALSE) &amp; ",""" &amp; VLOOKUP(BT$1,Data!$L:$M,2, FALSE) &amp; """;"   )             )</f>
        <v/>
      </c>
      <c r="BU116" t="str">
        <f>IF(Data!$L117=BU$1, "",             IF(ISERR(SEARCH(BU$1,Data!$H117)),        "",          ";" &amp; VLOOKUP(BU$1,Data!$L:$N,3, FALSE) &amp; ",""" &amp; VLOOKUP(BU$1,Data!$L:$M,2, FALSE) &amp; """;"   )             )</f>
        <v/>
      </c>
      <c r="BV116" t="str">
        <f>IF(Data!$L117=BV$1, "",             IF(ISERR(SEARCH(BV$1,Data!$H117)),        "",          ";" &amp; VLOOKUP(BV$1,Data!$L:$N,3, FALSE) &amp; ",""" &amp; VLOOKUP(BV$1,Data!$L:$M,2, FALSE) &amp; """;"   )             )</f>
        <v/>
      </c>
      <c r="BW116" t="str">
        <f>IF(Data!$L117=BW$1, "",             IF(ISERR(SEARCH(BW$1,Data!$H117)),        "",          ";" &amp; VLOOKUP(BW$1,Data!$L:$N,3, FALSE) &amp; ",""" &amp; VLOOKUP(BW$1,Data!$L:$M,2, FALSE) &amp; """;"   )             )</f>
        <v/>
      </c>
      <c r="BX116" t="str">
        <f>IF(Data!$L117=BX$1, "",             IF(ISERR(SEARCH(BX$1,Data!$H117)),        "",          ";" &amp; VLOOKUP(BX$1,Data!$L:$N,3, FALSE) &amp; ",""" &amp; VLOOKUP(BX$1,Data!$L:$M,2, FALSE) &amp; """;"   )             )</f>
        <v/>
      </c>
      <c r="BY116" t="str">
        <f>IF(Data!$L117=BY$1, "",             IF(ISERR(SEARCH(BY$1,Data!$H117)),        "",          ";" &amp; VLOOKUP(BY$1,Data!$L:$N,3, FALSE) &amp; ",""" &amp; VLOOKUP(BY$1,Data!$L:$M,2, FALSE) &amp; """;"   )             )</f>
        <v/>
      </c>
      <c r="BZ116" t="str">
        <f>IF(Data!$L117=BZ$1, "",             IF(ISERR(SEARCH(BZ$1,Data!$H117)),        "",          ";" &amp; VLOOKUP(BZ$1,Data!$L:$N,3, FALSE) &amp; ",""" &amp; VLOOKUP(BZ$1,Data!$L:$M,2, FALSE) &amp; """;"   )             )</f>
        <v/>
      </c>
      <c r="CA116" t="str">
        <f>IF(Data!$L117=CA$1, "",             IF(ISERR(SEARCH(CA$1,Data!$H117)),        "",          ";" &amp; VLOOKUP(CA$1,Data!$L:$N,3, FALSE) &amp; ",""" &amp; VLOOKUP(CA$1,Data!$L:$M,2, FALSE) &amp; """;"   )             )</f>
        <v/>
      </c>
      <c r="CB116" t="str">
        <f>IF(Data!$L117=CB$1, "",             IF(ISERR(SEARCH(CB$1,Data!$H117)),        "",          ";" &amp; VLOOKUP(CB$1,Data!$L:$N,3, FALSE) &amp; ",""" &amp; VLOOKUP(CB$1,Data!$L:$M,2, FALSE) &amp; """;"   )             )</f>
        <v/>
      </c>
      <c r="CC116" t="str">
        <f>IF(Data!$L117=CC$1, "",             IF(ISERR(SEARCH(CC$1,Data!$H117)),        "",          ";" &amp; VLOOKUP(CC$1,Data!$L:$N,3, FALSE) &amp; ",""" &amp; VLOOKUP(CC$1,Data!$L:$M,2, FALSE) &amp; """;"   )             )</f>
        <v/>
      </c>
      <c r="CD116" t="str">
        <f>IF(Data!$L117=CD$1, "",             IF(ISERR(SEARCH(CD$1,Data!$H117)),        "",          ";" &amp; VLOOKUP(CD$1,Data!$L:$N,3, FALSE) &amp; ",""" &amp; VLOOKUP(CD$1,Data!$L:$M,2, FALSE) &amp; """;"   )             )</f>
        <v/>
      </c>
      <c r="CE116" t="str">
        <f>IF(Data!$L117=CE$1, "",             IF(ISERR(SEARCH(CE$1,Data!$H117)),        "",          ";" &amp; VLOOKUP(CE$1,Data!$L:$N,3, FALSE) &amp; ",""" &amp; VLOOKUP(CE$1,Data!$L:$M,2, FALSE) &amp; """;"   )             )</f>
        <v/>
      </c>
      <c r="CF116" t="str">
        <f>IF(Data!$L117=CF$1, "",             IF(ISERR(SEARCH(CF$1,Data!$H117)),        "",          ";" &amp; VLOOKUP(CF$1,Data!$L:$N,3, FALSE) &amp; ",""" &amp; VLOOKUP(CF$1,Data!$L:$M,2, FALSE) &amp; """;"   )             )</f>
        <v/>
      </c>
      <c r="CG116" t="str">
        <f>IF(Data!$L117=CG$1, "",             IF(ISERR(SEARCH(CG$1,Data!$H117)),        "",          ";" &amp; VLOOKUP(CG$1,Data!$L:$N,3, FALSE) &amp; ",""" &amp; VLOOKUP(CG$1,Data!$L:$M,2, FALSE) &amp; """;"   )             )</f>
        <v/>
      </c>
      <c r="CH116" t="str">
        <f>IF(Data!$L117=CH$1, "",             IF(ISERR(SEARCH(CH$1,Data!$H117)),        "",          ";" &amp; VLOOKUP(CH$1,Data!$L:$N,3, FALSE) &amp; ",""" &amp; VLOOKUP(CH$1,Data!$L:$M,2, FALSE) &amp; """;"   )             )</f>
        <v/>
      </c>
      <c r="CI116" t="str">
        <f>IF(Data!$L117=CI$1, "",             IF(ISERR(SEARCH(CI$1,Data!$H117)),        "",          ";" &amp; VLOOKUP(CI$1,Data!$L:$N,3, FALSE) &amp; ",""" &amp; VLOOKUP(CI$1,Data!$L:$M,2, FALSE) &amp; """;"   )             )</f>
        <v/>
      </c>
      <c r="CJ116" t="str">
        <f>IF(Data!$L117=CJ$1, "",             IF(ISERR(SEARCH(CJ$1,Data!$H117)),        "",          ";" &amp; VLOOKUP(CJ$1,Data!$L:$N,3, FALSE) &amp; ",""" &amp; VLOOKUP(CJ$1,Data!$L:$M,2, FALSE) &amp; """;"   )             )</f>
        <v/>
      </c>
      <c r="CK116" t="str">
        <f>IF(Data!$L117=CK$1, "",             IF(ISERR(SEARCH(CK$1,Data!$H117)),        "",          ";" &amp; VLOOKUP(CK$1,Data!$L:$N,3, FALSE) &amp; ",""" &amp; VLOOKUP(CK$1,Data!$L:$M,2, FALSE) &amp; """;"   )             )</f>
        <v/>
      </c>
      <c r="CL116" t="str">
        <f>IF(Data!$L117=CL$1, "",             IF(ISERR(SEARCH(CL$1,Data!$H117)),        "",          ";" &amp; VLOOKUP(CL$1,Data!$L:$N,3, FALSE) &amp; ",""" &amp; VLOOKUP(CL$1,Data!$L:$M,2, FALSE) &amp; """;"   )             )</f>
        <v/>
      </c>
      <c r="CM116" t="str">
        <f>IF(Data!$L117=CM$1, "",             IF(ISERR(SEARCH(CM$1,Data!$H117)),        "",          ";" &amp; VLOOKUP(CM$1,Data!$L:$N,3, FALSE) &amp; ",""" &amp; VLOOKUP(CM$1,Data!$L:$M,2, FALSE) &amp; """;"   )             )</f>
        <v/>
      </c>
      <c r="CN116" t="str">
        <f>IF(Data!$L117=CN$1, "",             IF(ISERR(SEARCH(CN$1,Data!$H117)),        "",          ";" &amp; VLOOKUP(CN$1,Data!$L:$N,3, FALSE) &amp; ",""" &amp; VLOOKUP(CN$1,Data!$L:$M,2, FALSE) &amp; """;"   )             )</f>
        <v/>
      </c>
      <c r="CO116" t="str">
        <f>IF(Data!$L117=CO$1, "",             IF(ISERR(SEARCH(CO$1,Data!$H117)),        "",          ";" &amp; VLOOKUP(CO$1,Data!$L:$N,3, FALSE) &amp; ",""" &amp; VLOOKUP(CO$1,Data!$L:$M,2, FALSE) &amp; """;"   )             )</f>
        <v/>
      </c>
      <c r="CP116" t="str">
        <f>IF(Data!$L117=CP$1, "",             IF(ISERR(SEARCH(CP$1,Data!$H117)),        "",          ";" &amp; VLOOKUP(CP$1,Data!$L:$N,3, FALSE) &amp; ",""" &amp; VLOOKUP(CP$1,Data!$L:$M,2, FALSE) &amp; """;"   )             )</f>
        <v/>
      </c>
      <c r="CQ116" t="str">
        <f>IF(Data!$L117=CQ$1, "",             IF(ISERR(SEARCH(CQ$1,Data!$H117)),        "",          ";" &amp; VLOOKUP(CQ$1,Data!$L:$N,3, FALSE) &amp; ",""" &amp; VLOOKUP(CQ$1,Data!$L:$M,2, FALSE) &amp; """;"   )             )</f>
        <v/>
      </c>
      <c r="CR116" t="str">
        <f>IF(Data!$L117=CR$1, "",             IF(ISERR(SEARCH(CR$1,Data!$H117)),        "",          ";" &amp; VLOOKUP(CR$1,Data!$L:$N,3, FALSE) &amp; ",""" &amp; VLOOKUP(CR$1,Data!$L:$M,2, FALSE) &amp; """;"   )             )</f>
        <v/>
      </c>
      <c r="CS116" t="str">
        <f>IF(Data!$L117=CS$1, "",             IF(ISERR(SEARCH(CS$1,Data!$H117)),        "",          ";" &amp; VLOOKUP(CS$1,Data!$L:$N,3, FALSE) &amp; ",""" &amp; VLOOKUP(CS$1,Data!$L:$M,2, FALSE) &amp; """;"   )             )</f>
        <v/>
      </c>
      <c r="CT116" t="str">
        <f>IF(Data!$L117=CT$1, "",             IF(ISERR(SEARCH(CT$1,Data!$H117)),        "",          ";" &amp; VLOOKUP(CT$1,Data!$L:$N,3, FALSE) &amp; ",""" &amp; VLOOKUP(CT$1,Data!$L:$M,2, FALSE) &amp; """;"   )             )</f>
        <v/>
      </c>
      <c r="CU116" t="str">
        <f>IF(Data!$L117=CU$1, "",             IF(ISERR(SEARCH(CU$1,Data!$H117)),        "",          ";" &amp; VLOOKUP(CU$1,Data!$L:$N,3, FALSE) &amp; ",""" &amp; VLOOKUP(CU$1,Data!$L:$M,2, FALSE) &amp; """;"   )             )</f>
        <v/>
      </c>
      <c r="CV116" t="str">
        <f>IF(Data!$L117=CV$1, "",             IF(ISERR(SEARCH(CV$1,Data!$H117)),        "",          ";" &amp; VLOOKUP(CV$1,Data!$L:$N,3, FALSE) &amp; ",""" &amp; VLOOKUP(CV$1,Data!$L:$M,2, FALSE) &amp; """;"   )             )</f>
        <v/>
      </c>
      <c r="CW116" t="str">
        <f>IF(Data!$L117=CW$1, "",             IF(ISERR(SEARCH(CW$1,Data!$H117)),        "",          ";" &amp; VLOOKUP(CW$1,Data!$L:$N,3, FALSE) &amp; ",""" &amp; VLOOKUP(CW$1,Data!$L:$M,2, FALSE) &amp; """;"   )             )</f>
        <v/>
      </c>
      <c r="CX116" t="str">
        <f>IF(Data!$L117=CX$1, "",             IF(ISERR(SEARCH(CX$1,Data!$H117)),        "",          ";" &amp; VLOOKUP(CX$1,Data!$L:$N,3, FALSE) &amp; ",""" &amp; VLOOKUP(CX$1,Data!$L:$M,2, FALSE) &amp; """;"   )             )</f>
        <v/>
      </c>
      <c r="CY116" t="str">
        <f>IF(Data!$L117=CY$1, "",             IF(ISERR(SEARCH(CY$1,Data!$H117)),        "",          ";" &amp; VLOOKUP(CY$1,Data!$L:$N,3, FALSE) &amp; ",""" &amp; VLOOKUP(CY$1,Data!$L:$M,2, FALSE) &amp; """;"   )             )</f>
        <v/>
      </c>
      <c r="CZ116" t="str">
        <f>IF(Data!$L117=CZ$1, "",             IF(ISERR(SEARCH(CZ$1,Data!$H117)),        "",          ";" &amp; VLOOKUP(CZ$1,Data!$L:$N,3, FALSE) &amp; ",""" &amp; VLOOKUP(CZ$1,Data!$L:$M,2, FALSE) &amp; """;"   )             )</f>
        <v/>
      </c>
      <c r="DA116" t="str">
        <f>IF(Data!$L117=DA$1, "",             IF(ISERR(SEARCH(DA$1,Data!$H117)),        "",          ";" &amp; VLOOKUP(DA$1,Data!$L:$N,3, FALSE) &amp; ",""" &amp; VLOOKUP(DA$1,Data!$L:$M,2, FALSE) &amp; """;"   )             )</f>
        <v/>
      </c>
      <c r="DB116" t="str">
        <f>IF(Data!$L117=DB$1, "",             IF(ISERR(SEARCH(DB$1,Data!$H117)),        "",          ";" &amp; VLOOKUP(DB$1,Data!$L:$N,3, FALSE) &amp; ",""" &amp; VLOOKUP(DB$1,Data!$L:$M,2, FALSE) &amp; """;"   )             )</f>
        <v/>
      </c>
      <c r="DC116" t="str">
        <f>IF(Data!$L117=DC$1, "",             IF(ISERR(SEARCH(DC$1,Data!$H117)),        "",          ";" &amp; VLOOKUP(DC$1,Data!$L:$N,3, FALSE) &amp; ",""" &amp; VLOOKUP(DC$1,Data!$L:$M,2, FALSE) &amp; """;"   )             )</f>
        <v/>
      </c>
      <c r="DD116" t="str">
        <f>IF(Data!$L117=DD$1, "",             IF(ISERR(SEARCH(DD$1,Data!$H117)),        "",          ";" &amp; VLOOKUP(DD$1,Data!$L:$N,3, FALSE) &amp; ",""" &amp; VLOOKUP(DD$1,Data!$L:$M,2, FALSE) &amp; """;"   )             )</f>
        <v/>
      </c>
      <c r="DE116" t="str">
        <f>IF(Data!$L117=DE$1, "",             IF(ISERR(SEARCH(DE$1,Data!$H117)),        "",          ";" &amp; VLOOKUP(DE$1,Data!$L:$N,3, FALSE) &amp; ",""" &amp; VLOOKUP(DE$1,Data!$L:$M,2, FALSE) &amp; """;"   )             )</f>
        <v/>
      </c>
      <c r="DF116" t="str">
        <f>IF(Data!$L117=DF$1, "",             IF(ISERR(SEARCH(DF$1,Data!$H117)),        "",          ";" &amp; VLOOKUP(DF$1,Data!$L:$N,3, FALSE) &amp; ",""" &amp; VLOOKUP(DF$1,Data!$L:$M,2, FALSE) &amp; """;"   )             )</f>
        <v/>
      </c>
      <c r="DG116" t="str">
        <f>IF(Data!$L117=DG$1, "",             IF(ISERR(SEARCH(DG$1,Data!$H117)),        "",          ";" &amp; VLOOKUP(DG$1,Data!$L:$N,3, FALSE) &amp; ",""" &amp; VLOOKUP(DG$1,Data!$L:$M,2, FALSE) &amp; """;"   )             )</f>
        <v/>
      </c>
      <c r="DH116" t="str">
        <f>IF(Data!$L117=DH$1, "",             IF(ISERR(SEARCH(DH$1,Data!$H117)),        "",          ";" &amp; VLOOKUP(DH$1,Data!$L:$N,3, FALSE) &amp; ",""" &amp; VLOOKUP(DH$1,Data!$L:$M,2, FALSE) &amp; """;"   )             )</f>
        <v/>
      </c>
      <c r="DI116" t="str">
        <f>IF(Data!$L117=DI$1, "",             IF(ISERR(SEARCH(DI$1,Data!$H117)),        "",          ";" &amp; VLOOKUP(DI$1,Data!$L:$N,3, FALSE) &amp; ",""" &amp; VLOOKUP(DI$1,Data!$L:$M,2, FALSE) &amp; """;"   )             )</f>
        <v/>
      </c>
      <c r="DJ116" t="str">
        <f>IF(Data!$L117=DJ$1, "",             IF(ISERR(SEARCH(DJ$1,Data!$H117)),        "",          ";" &amp; VLOOKUP(DJ$1,Data!$L:$N,3, FALSE) &amp; ",""" &amp; VLOOKUP(DJ$1,Data!$L:$M,2, FALSE) &amp; """;"   )             )</f>
        <v/>
      </c>
      <c r="DK116" t="str">
        <f>IF(Data!$L117=DK$1, "",             IF(ISERR(SEARCH(DK$1,Data!$H117)),        "",          ";" &amp; VLOOKUP(DK$1,Data!$L:$N,3, FALSE) &amp; ",""" &amp; VLOOKUP(DK$1,Data!$L:$M,2, FALSE) &amp; """;"   )             )</f>
        <v/>
      </c>
      <c r="DL116" t="str">
        <f>IF(Data!$L117=DL$1, "",             IF(ISERR(SEARCH(DL$1,Data!$H117)),        "",          ";" &amp; VLOOKUP(DL$1,Data!$L:$N,3, FALSE) &amp; ",""" &amp; VLOOKUP(DL$1,Data!$L:$M,2, FALSE) &amp; """;"   )             )</f>
        <v/>
      </c>
      <c r="DM116" t="str">
        <f>IF(Data!$L117=DM$1, "",             IF(ISERR(SEARCH(DM$1,Data!$H117)),        "",          ";" &amp; VLOOKUP(DM$1,Data!$L:$N,3, FALSE) &amp; ",""" &amp; VLOOKUP(DM$1,Data!$L:$M,2, FALSE) &amp; """;"   )             )</f>
        <v/>
      </c>
      <c r="DN116" t="str">
        <f>IF(Data!$L117=DN$1, "",             IF(ISERR(SEARCH(DN$1,Data!$H117)),        "",          ";" &amp; VLOOKUP(DN$1,Data!$L:$N,3, FALSE) &amp; ",""" &amp; VLOOKUP(DN$1,Data!$L:$M,2, FALSE) &amp; """;"   )             )</f>
        <v/>
      </c>
      <c r="DO116" t="str">
        <f>IF(Data!$L117=DO$1, "",             IF(ISERR(SEARCH(DO$1,Data!$H117)),        "",          ";" &amp; VLOOKUP(DO$1,Data!$L:$N,3, FALSE) &amp; ",""" &amp; VLOOKUP(DO$1,Data!$L:$M,2, FALSE) &amp; """;"   )             )</f>
        <v/>
      </c>
      <c r="DP116" t="str">
        <f>IF(Data!$L117=DP$1, "",             IF(ISERR(SEARCH(DP$1,Data!$H117)),        "",          ";" &amp; VLOOKUP(DP$1,Data!$L:$N,3, FALSE) &amp; ",""" &amp; VLOOKUP(DP$1,Data!$L:$M,2, FALSE) &amp; """;"   )             )</f>
        <v/>
      </c>
      <c r="DQ116" t="str">
        <f>IF(Data!$L117=DQ$1, "",             IF(ISERR(SEARCH(DQ$1,Data!$H117)),        "",          ";" &amp; VLOOKUP(DQ$1,Data!$L:$N,3, FALSE) &amp; ",""" &amp; VLOOKUP(DQ$1,Data!$L:$M,2, FALSE) &amp; """;"   )             )</f>
        <v/>
      </c>
      <c r="DR116" t="str">
        <f>IF(Data!$L117=DR$1, "",             IF(ISERR(SEARCH(DR$1,Data!$H117)),        "",          ";" &amp; VLOOKUP(DR$1,Data!$L:$N,3, FALSE) &amp; ",""" &amp; VLOOKUP(DR$1,Data!$L:$M,2, FALSE) &amp; """;"   )             )</f>
        <v/>
      </c>
      <c r="DS116" t="str">
        <f>IF(Data!$L117=DS$1, "",             IF(ISERR(SEARCH(DS$1,Data!$H117)),        "",          ";" &amp; VLOOKUP(DS$1,Data!$L:$N,3, FALSE) &amp; ",""" &amp; VLOOKUP(DS$1,Data!$L:$M,2, FALSE) &amp; """;"   )             )</f>
        <v/>
      </c>
      <c r="DT116" t="str">
        <f>IF(Data!$L117=DT$1, "",             IF(ISERR(SEARCH(DT$1,Data!$H117)),        "",          ";" &amp; VLOOKUP(DT$1,Data!$L:$N,3, FALSE) &amp; ",""" &amp; VLOOKUP(DT$1,Data!$L:$M,2, FALSE) &amp; """;"   )             )</f>
        <v/>
      </c>
      <c r="DU116" t="str">
        <f>IF(Data!$L117=DU$1, "",             IF(ISERR(SEARCH(DU$1,Data!$H117)),        "",          ";" &amp; VLOOKUP(DU$1,Data!$L:$N,3, FALSE) &amp; ",""" &amp; VLOOKUP(DU$1,Data!$L:$M,2, FALSE) &amp; """;"   )             )</f>
        <v/>
      </c>
      <c r="DV116" t="str">
        <f>IF(Data!$L117=DV$1, "",             IF(ISERR(SEARCH(DV$1,Data!$H117)),        "",          ";" &amp; VLOOKUP(DV$1,Data!$L:$N,3, FALSE) &amp; ",""" &amp; VLOOKUP(DV$1,Data!$L:$M,2, FALSE) &amp; """;"   )             )</f>
        <v/>
      </c>
      <c r="DW116" t="str">
        <f>IF(Data!$L117=DW$1, "",             IF(ISERR(SEARCH(DW$1,Data!$H117)),        "",          ";" &amp; VLOOKUP(DW$1,Data!$L:$N,3, FALSE) &amp; ",""" &amp; VLOOKUP(DW$1,Data!$L:$M,2, FALSE) &amp; """;"   )             )</f>
        <v/>
      </c>
      <c r="DX116" t="str">
        <f>IF(Data!$L117=DX$1, "",             IF(ISERR(SEARCH(DX$1,Data!$H117)),        "",          ";" &amp; VLOOKUP(DX$1,Data!$L:$N,3, FALSE) &amp; ",""" &amp; VLOOKUP(DX$1,Data!$L:$M,2, FALSE) &amp; """;"   )             )</f>
        <v/>
      </c>
      <c r="DY116" t="str">
        <f>IF(Data!$L117=DY$1, "",             IF(ISERR(SEARCH(DY$1,Data!$H117)),        "",          ";" &amp; VLOOKUP(DY$1,Data!$L:$N,3, FALSE) &amp; ",""" &amp; VLOOKUP(DY$1,Data!$L:$M,2, FALSE) &amp; """;"   )             )</f>
        <v/>
      </c>
      <c r="DZ116" t="str">
        <f>IF(Data!$L117=DZ$1, "",             IF(ISERR(SEARCH(DZ$1,Data!$H117)),        "",          ";" &amp; VLOOKUP(DZ$1,Data!$L:$N,3, FALSE) &amp; ",""" &amp; VLOOKUP(DZ$1,Data!$L:$M,2, FALSE) &amp; """;"   )             )</f>
        <v/>
      </c>
      <c r="EA116" t="str">
        <f>IF(Data!$L117=EA$1, "",             IF(ISERR(SEARCH(EA$1,Data!$H117)),        "",          ";" &amp; VLOOKUP(EA$1,Data!$L:$N,3, FALSE) &amp; ",""" &amp; VLOOKUP(EA$1,Data!$L:$M,2, FALSE) &amp; """;"   )             )</f>
        <v/>
      </c>
      <c r="EB116" t="str">
        <f>IF(Data!$L117=EB$1, "",             IF(ISERR(SEARCH(EB$1,Data!$H117)),        "",          ";" &amp; VLOOKUP(EB$1,Data!$L:$N,3, FALSE) &amp; ",""" &amp; VLOOKUP(EB$1,Data!$L:$M,2, FALSE) &amp; """;"   )             )</f>
        <v/>
      </c>
      <c r="EC116" t="str">
        <f>IF(Data!$L117=EC$1, "",             IF(ISERR(SEARCH(EC$1,Data!$H117)),        "",          ";" &amp; VLOOKUP(EC$1,Data!$L:$N,3, FALSE) &amp; ",""" &amp; VLOOKUP(EC$1,Data!$L:$M,2, FALSE) &amp; """;"   )             )</f>
        <v/>
      </c>
      <c r="ED116" t="str">
        <f>IF(Data!$L117=ED$1, "",             IF(ISERR(SEARCH(ED$1,Data!$H117)),        "",          ";" &amp; VLOOKUP(ED$1,Data!$L:$N,3, FALSE) &amp; ",""" &amp; VLOOKUP(ED$1,Data!$L:$M,2, FALSE) &amp; """;"   )             )</f>
        <v/>
      </c>
      <c r="EE116" t="str">
        <f>IF(Data!$L117=EE$1, "",             IF(ISERR(SEARCH(EE$1,Data!$H117)),        "",          ";" &amp; VLOOKUP(EE$1,Data!$L:$N,3, FALSE) &amp; ",""" &amp; VLOOKUP(EE$1,Data!$L:$M,2, FALSE) &amp; """;"   )             )</f>
        <v/>
      </c>
      <c r="EF116" t="str">
        <f>IF(Data!$L117=EF$1, "",             IF(ISERR(SEARCH(EF$1,Data!$H117)),        "",          ";" &amp; VLOOKUP(EF$1,Data!$L:$N,3, FALSE) &amp; ",""" &amp; VLOOKUP(EF$1,Data!$L:$M,2, FALSE) &amp; """;"   )             )</f>
        <v/>
      </c>
      <c r="EG116" t="str">
        <f>IF(Data!$L117=EG$1, "",             IF(ISERR(SEARCH(EG$1,Data!$H117)),        "",          ";" &amp; VLOOKUP(EG$1,Data!$L:$N,3, FALSE) &amp; ",""" &amp; VLOOKUP(EG$1,Data!$L:$M,2, FALSE) &amp; """;"   )             )</f>
        <v/>
      </c>
      <c r="EH116" t="str">
        <f>IF(Data!$L117=EH$1, "",             IF(ISERR(SEARCH(EH$1,Data!$H117)),        "",          ";" &amp; VLOOKUP(EH$1,Data!$L:$N,3, FALSE) &amp; ",""" &amp; VLOOKUP(EH$1,Data!$L:$M,2, FALSE) &amp; """;"   )             )</f>
        <v/>
      </c>
      <c r="EI116" t="str">
        <f>IF(Data!$L117=EI$1, "",             IF(ISERR(SEARCH(EI$1,Data!$H117)),        "",          ";" &amp; VLOOKUP(EI$1,Data!$L:$N,3, FALSE) &amp; ",""" &amp; VLOOKUP(EI$1,Data!$L:$M,2, FALSE) &amp; """;"   )             )</f>
        <v/>
      </c>
      <c r="EJ116" t="str">
        <f>IF(Data!$L117=EJ$1, "",             IF(ISERR(SEARCH(EJ$1,Data!$H117)),        "",          ";" &amp; VLOOKUP(EJ$1,Data!$L:$N,3, FALSE) &amp; ",""" &amp; VLOOKUP(EJ$1,Data!$L:$M,2, FALSE) &amp; """;"   )             )</f>
        <v/>
      </c>
      <c r="EK116" t="str">
        <f>IF(Data!$L117=EK$1, "",             IF(ISERR(SEARCH(EK$1,Data!$H117)),        "",          ";" &amp; VLOOKUP(EK$1,Data!$L:$N,3, FALSE) &amp; ",""" &amp; VLOOKUP(EK$1,Data!$L:$M,2, FALSE) &amp; """;"   )             )</f>
        <v/>
      </c>
      <c r="EL116" t="str">
        <f>IF(Data!$L117=EL$1, "",             IF(ISERR(SEARCH(EL$1,Data!$H117)),        "",          ";" &amp; VLOOKUP(EL$1,Data!$L:$N,3, FALSE) &amp; ",""" &amp; VLOOKUP(EL$1,Data!$L:$M,2, FALSE) &amp; """;"   )             )</f>
        <v/>
      </c>
      <c r="EM116" t="str">
        <f>IF(Data!$L117=EM$1, "",             IF(ISERR(SEARCH(EM$1,Data!$H117)),        "",          ";" &amp; VLOOKUP(EM$1,Data!$L:$N,3, FALSE) &amp; ",""" &amp; VLOOKUP(EM$1,Data!$L:$M,2, FALSE) &amp; """;"   )             )</f>
        <v/>
      </c>
      <c r="EN116" t="str">
        <f>IF(Data!$L117=EN$1, "",             IF(ISERR(SEARCH(EN$1,Data!$H117)),        "",          ";" &amp; VLOOKUP(EN$1,Data!$L:$N,3, FALSE) &amp; ",""" &amp; VLOOKUP(EN$1,Data!$L:$M,2, FALSE) &amp; """;"   )             )</f>
        <v/>
      </c>
      <c r="EO116" t="str">
        <f>IF(Data!$L117=EO$1, "",             IF(ISERR(SEARCH(EO$1,Data!$H117)),        "",          ";" &amp; VLOOKUP(EO$1,Data!$L:$N,3, FALSE) &amp; ",""" &amp; VLOOKUP(EO$1,Data!$L:$M,2, FALSE) &amp; """;"   )             )</f>
        <v/>
      </c>
      <c r="EP116" t="str">
        <f>IF(Data!$L117=EP$1, "",             IF(ISERR(SEARCH(EP$1,Data!$H117)),        "",          ";" &amp; VLOOKUP(EP$1,Data!$L:$N,3, FALSE) &amp; ",""" &amp; VLOOKUP(EP$1,Data!$L:$M,2, FALSE) &amp; """;"   )             )</f>
        <v/>
      </c>
      <c r="EQ116" t="str">
        <f>IF(Data!$L117=EQ$1, "",             IF(ISERR(SEARCH(EQ$1,Data!$H117)),        "",          ";" &amp; VLOOKUP(EQ$1,Data!$L:$N,3, FALSE) &amp; ",""" &amp; VLOOKUP(EQ$1,Data!$L:$M,2, FALSE) &amp; """;"   )             )</f>
        <v/>
      </c>
      <c r="ER116" t="str">
        <f>IF(Data!$L117=ER$1, "",             IF(ISERR(SEARCH(ER$1,Data!$H117)),        "",          ";" &amp; VLOOKUP(ER$1,Data!$L:$N,3, FALSE) &amp; ",""" &amp; VLOOKUP(ER$1,Data!$L:$M,2, FALSE) &amp; """;"   )             )</f>
        <v/>
      </c>
      <c r="ES116" t="str">
        <f>IF(Data!$L117=ES$1, "",             IF(ISERR(SEARCH(ES$1,Data!$H117)),        "",          ";" &amp; VLOOKUP(ES$1,Data!$L:$N,3, FALSE) &amp; ",""" &amp; VLOOKUP(ES$1,Data!$L:$M,2, FALSE) &amp; """;"   )             )</f>
        <v/>
      </c>
      <c r="ET116" t="str">
        <f>IF(Data!$L117=ET$1, "",             IF(ISERR(SEARCH(ET$1,Data!$H117)),        "",          ";" &amp; VLOOKUP(ET$1,Data!$L:$N,3, FALSE) &amp; ",""" &amp; VLOOKUP(ET$1,Data!$L:$M,2, FALSE) &amp; """;"   )             )</f>
        <v/>
      </c>
      <c r="EU116" t="str">
        <f>IF(Data!$L117=EU$1, "",             IF(ISERR(SEARCH(EU$1,Data!$H117)),        "",          ";" &amp; VLOOKUP(EU$1,Data!$L:$N,3, FALSE) &amp; ",""" &amp; VLOOKUP(EU$1,Data!$L:$M,2, FALSE) &amp; """;"   )             )</f>
        <v/>
      </c>
      <c r="EV116" t="str">
        <f>IF(Data!$L117=EV$1, "",             IF(ISERR(SEARCH(EV$1,Data!$H117)),        "",          ";" &amp; VLOOKUP(EV$1,Data!$L:$N,3, FALSE) &amp; ",""" &amp; VLOOKUP(EV$1,Data!$L:$M,2, FALSE) &amp; """;"   )             )</f>
        <v/>
      </c>
      <c r="EW116" t="str">
        <f>IF(Data!$L117=EW$1, "",             IF(ISERR(SEARCH(EW$1,Data!$H117)),        "",          ";" &amp; VLOOKUP(EW$1,Data!$L:$N,3, FALSE) &amp; ",""" &amp; VLOOKUP(EW$1,Data!$L:$M,2, FALSE) &amp; """;"   )             )</f>
        <v/>
      </c>
      <c r="EX116" t="str">
        <f>IF(Data!$L117=EX$1, "",             IF(ISERR(SEARCH(EX$1,Data!$H117)),        "",          ";" &amp; VLOOKUP(EX$1,Data!$L:$N,3, FALSE) &amp; ",""" &amp; VLOOKUP(EX$1,Data!$L:$M,2, FALSE) &amp; """;"   )             )</f>
        <v/>
      </c>
      <c r="EY116" t="str">
        <f>IF(Data!$L117=EY$1, "",             IF(ISERR(SEARCH(EY$1,Data!$H117)),        "",          ";" &amp; VLOOKUP(EY$1,Data!$L:$N,3, FALSE) &amp; ",""" &amp; VLOOKUP(EY$1,Data!$L:$M,2, FALSE) &amp; """;"   )             )</f>
        <v/>
      </c>
      <c r="EZ116" t="str">
        <f>IF(Data!$L117=EZ$1, "",             IF(ISERR(SEARCH(EZ$1,Data!$H117)),        "",          ";" &amp; VLOOKUP(EZ$1,Data!$L:$N,3, FALSE) &amp; ",""" &amp; VLOOKUP(EZ$1,Data!$L:$M,2, FALSE) &amp; """;"   )             )</f>
        <v/>
      </c>
      <c r="FA116" t="str">
        <f>IF(Data!$L117=FA$1, "",             IF(ISERR(SEARCH(FA$1,Data!$H117)),        "",          ";" &amp; VLOOKUP(FA$1,Data!$L:$N,3, FALSE) &amp; ",""" &amp; VLOOKUP(FA$1,Data!$L:$M,2, FALSE) &amp; """;"   )             )</f>
        <v/>
      </c>
      <c r="FB116" t="str">
        <f>IF(Data!$L117=FB$1, "",             IF(ISERR(SEARCH(FB$1,Data!$H117)),        "",          ";" &amp; VLOOKUP(FB$1,Data!$L:$N,3, FALSE) &amp; ",""" &amp; VLOOKUP(FB$1,Data!$L:$M,2, FALSE) &amp; """;"   )             )</f>
        <v/>
      </c>
      <c r="FC116" t="str">
        <f>IF(Data!$L117=FC$1, "",             IF(ISERR(SEARCH(FC$1,Data!$H117)),        "",          ";" &amp; VLOOKUP(FC$1,Data!$L:$N,3, FALSE) &amp; ",""" &amp; VLOOKUP(FC$1,Data!$L:$M,2, FALSE) &amp; """;"   )             )</f>
        <v/>
      </c>
      <c r="FD116" t="str">
        <f>IF(Data!$L117=FD$1, "",             IF(ISERR(SEARCH(FD$1,Data!$H117)),        "",          ";" &amp; VLOOKUP(FD$1,Data!$L:$N,3, FALSE) &amp; ",""" &amp; VLOOKUP(FD$1,Data!$L:$M,2, FALSE) &amp; """;"   )             )</f>
        <v/>
      </c>
      <c r="FE116" t="str">
        <f>IF(Data!$L117=FE$1, "",             IF(ISERR(SEARCH(FE$1,Data!$H117)),        "",          ";" &amp; VLOOKUP(FE$1,Data!$L:$N,3, FALSE) &amp; ",""" &amp; VLOOKUP(FE$1,Data!$L:$M,2, FALSE) &amp; """;"   )             )</f>
        <v/>
      </c>
      <c r="FF116" t="str">
        <f>IF(Data!$L117=FF$1, "",             IF(ISERR(SEARCH(FF$1,Data!$H117)),        "",          ";" &amp; VLOOKUP(FF$1,Data!$L:$N,3, FALSE) &amp; ",""" &amp; VLOOKUP(FF$1,Data!$L:$M,2, FALSE) &amp; """;"   )             )</f>
        <v/>
      </c>
      <c r="FG116" t="str">
        <f>IF(Data!$L117=FG$1, "",             IF(ISERR(SEARCH(FG$1,Data!$H117)),        "",          ";" &amp; VLOOKUP(FG$1,Data!$L:$N,3, FALSE) &amp; ",""" &amp; VLOOKUP(FG$1,Data!$L:$M,2, FALSE) &amp; """;"   )             )</f>
        <v/>
      </c>
      <c r="FH116" t="str">
        <f>IF(Data!$L117=FH$1, "",             IF(ISERR(SEARCH(FH$1,Data!$H117)),        "",          ";" &amp; VLOOKUP(FH$1,Data!$L:$N,3, FALSE) &amp; ",""" &amp; VLOOKUP(FH$1,Data!$L:$M,2, FALSE) &amp; """;"   )             )</f>
        <v/>
      </c>
      <c r="FI116" t="str">
        <f>IF(Data!$L117=FI$1, "",             IF(ISERR(SEARCH(FI$1,Data!$H117)),        "",          ";" &amp; VLOOKUP(FI$1,Data!$L:$N,3, FALSE) &amp; ",""" &amp; VLOOKUP(FI$1,Data!$L:$M,2, FALSE) &amp; """;"   )             )</f>
        <v/>
      </c>
      <c r="FJ116" t="str">
        <f>IF(Data!$L117=FJ$1, "",             IF(ISERR(SEARCH(FJ$1,Data!$H117)),        "",          ";" &amp; VLOOKUP(FJ$1,Data!$L:$N,3, FALSE) &amp; ",""" &amp; VLOOKUP(FJ$1,Data!$L:$M,2, FALSE) &amp; """;"   )             )</f>
        <v/>
      </c>
      <c r="FK116" t="str">
        <f>IF(Data!$L117=FK$1, "",             IF(ISERR(SEARCH(FK$1,Data!$H117)),        "",          ";" &amp; VLOOKUP(FK$1,Data!$L:$N,3, FALSE) &amp; ",""" &amp; VLOOKUP(FK$1,Data!$L:$M,2, FALSE) &amp; """;"   )             )</f>
        <v/>
      </c>
      <c r="FL116" t="str">
        <f>IF(Data!$L117=FL$1, "",             IF(ISERR(SEARCH(FL$1,Data!$H117)),        "",          ";" &amp; VLOOKUP(FL$1,Data!$L:$N,3, FALSE) &amp; ",""" &amp; VLOOKUP(FL$1,Data!$L:$M,2, FALSE) &amp; """;"   )             )</f>
        <v/>
      </c>
      <c r="FM116" t="str">
        <f>IF(Data!$L117=FM$1, "",             IF(ISERR(SEARCH(FM$1,Data!$H117)),        "",          ";" &amp; VLOOKUP(FM$1,Data!$L:$N,3, FALSE) &amp; ",""" &amp; VLOOKUP(FM$1,Data!$L:$M,2, FALSE) &amp; """;"   )             )</f>
        <v/>
      </c>
      <c r="FN116" t="str">
        <f>IF(Data!$L117=FN$1, "",             IF(ISERR(SEARCH(FN$1,Data!$H117)),        "",          ";" &amp; VLOOKUP(FN$1,Data!$L:$N,3, FALSE) &amp; ",""" &amp; VLOOKUP(FN$1,Data!$L:$M,2, FALSE) &amp; """;"   )             )</f>
        <v/>
      </c>
      <c r="FO116" t="str">
        <f>IF(Data!$L117=FO$1, "",             IF(ISERR(SEARCH(FO$1,Data!$H117)),        "",          ";" &amp; VLOOKUP(FO$1,Data!$L:$N,3, FALSE) &amp; ",""" &amp; VLOOKUP(FO$1,Data!$L:$M,2, FALSE) &amp; """;"   )             )</f>
        <v/>
      </c>
      <c r="FP116" t="str">
        <f>IF(Data!$L117=FP$1, "",             IF(ISERR(SEARCH(FP$1,Data!$H117)),        "",          ";" &amp; VLOOKUP(FP$1,Data!$L:$N,3, FALSE) &amp; ",""" &amp; VLOOKUP(FP$1,Data!$L:$M,2, FALSE) &amp; """;"   )             )</f>
        <v/>
      </c>
      <c r="FQ116" t="str">
        <f>IF(Data!$L117=FQ$1, "",             IF(ISERR(SEARCH(FQ$1,Data!$H117)),        "",          ";" &amp; VLOOKUP(FQ$1,Data!$L:$N,3, FALSE) &amp; ",""" &amp; VLOOKUP(FQ$1,Data!$L:$M,2, FALSE) &amp; """;"   )             )</f>
        <v/>
      </c>
      <c r="FR116" t="str">
        <f>IF(Data!$L117=FR$1, "",             IF(ISERR(SEARCH(FR$1,Data!$H117)),        "",          ";" &amp; VLOOKUP(FR$1,Data!$L:$N,3, FALSE) &amp; ",""" &amp; VLOOKUP(FR$1,Data!$L:$M,2, FALSE) &amp; """;"   )             )</f>
        <v/>
      </c>
      <c r="FS116" t="str">
        <f>IF(Data!$L117=FS$1, "",             IF(ISERR(SEARCH(FS$1,Data!$H117)),        "",          ";" &amp; VLOOKUP(FS$1,Data!$L:$N,3, FALSE) &amp; ",""" &amp; VLOOKUP(FS$1,Data!$L:$M,2, FALSE) &amp; """;"   )             )</f>
        <v/>
      </c>
      <c r="FT116" t="str">
        <f>IF(Data!$L117=FT$1, "",             IF(ISERR(SEARCH(FT$1,Data!$H117)),        "",          ";" &amp; VLOOKUP(FT$1,Data!$L:$N,3, FALSE) &amp; ",""" &amp; VLOOKUP(FT$1,Data!$L:$M,2, FALSE) &amp; """;"   )             )</f>
        <v/>
      </c>
      <c r="FU116" t="str">
        <f>IF(Data!$L117=FU$1, "",             IF(ISERR(SEARCH(FU$1,Data!$H117)),        "",          ";" &amp; VLOOKUP(FU$1,Data!$L:$N,3, FALSE) &amp; ",""" &amp; VLOOKUP(FU$1,Data!$L:$M,2, FALSE) &amp; """;"   )             )</f>
        <v/>
      </c>
      <c r="FV116" t="str">
        <f>IF(Data!$L117=FV$1, "",             IF(ISERR(SEARCH(FV$1,Data!$H117)),        "",          ";" &amp; VLOOKUP(FV$1,Data!$L:$N,3, FALSE) &amp; ",""" &amp; VLOOKUP(FV$1,Data!$L:$M,2, FALSE) &amp; """;"   )             )</f>
        <v/>
      </c>
      <c r="FW116" t="str">
        <f>IF(Data!$L117=FW$1, "",             IF(ISERR(SEARCH(FW$1,Data!$H117)),        "",          ";" &amp; VLOOKUP(FW$1,Data!$L:$N,3, FALSE) &amp; ",""" &amp; VLOOKUP(FW$1,Data!$L:$M,2, FALSE) &amp; """;"   )             )</f>
        <v/>
      </c>
      <c r="FX116" t="str">
        <f>IF(Data!$L117=FX$1, "",             IF(ISERR(SEARCH(FX$1,Data!$H117)),        "",          ";" &amp; VLOOKUP(FX$1,Data!$L:$N,3, FALSE) &amp; ",""" &amp; VLOOKUP(FX$1,Data!$L:$M,2, FALSE) &amp; """;"   )             )</f>
        <v/>
      </c>
      <c r="FY116" t="str">
        <f>IF(Data!$L117=FY$1, "",             IF(ISERR(SEARCH(FY$1,Data!$H117)),        "",          ";" &amp; VLOOKUP(FY$1,Data!$L:$N,3, FALSE) &amp; ",""" &amp; VLOOKUP(FY$1,Data!$L:$M,2, FALSE) &amp; """;"   )             )</f>
        <v/>
      </c>
      <c r="FZ116" t="str">
        <f>IF(Data!$L117=FZ$1, "",             IF(ISERR(SEARCH(FZ$1,Data!$H117)),        "",          ";" &amp; VLOOKUP(FZ$1,Data!$L:$N,3, FALSE) &amp; ",""" &amp; VLOOKUP(FZ$1,Data!$L:$M,2, FALSE) &amp; """;"   )             )</f>
        <v/>
      </c>
      <c r="GA116" t="str">
        <f>IF(Data!$L117=GA$1, "",             IF(ISERR(SEARCH(GA$1,Data!$H117)),        "",          ";" &amp; VLOOKUP(GA$1,Data!$L:$N,3, FALSE) &amp; ",""" &amp; VLOOKUP(GA$1,Data!$L:$M,2, FALSE) &amp; """;"   )             )</f>
        <v/>
      </c>
      <c r="GB116" t="str">
        <f>IF(Data!$L117=GB$1, "",             IF(ISERR(SEARCH(GB$1,Data!$H117)),        "",          ";" &amp; VLOOKUP(GB$1,Data!$L:$N,3, FALSE) &amp; ",""" &amp; VLOOKUP(GB$1,Data!$L:$M,2, FALSE) &amp; """;"   )             )</f>
        <v/>
      </c>
      <c r="GC116" t="str">
        <f>IF(Data!$L117=GC$1, "",             IF(ISERR(SEARCH(GC$1,Data!$H117)),        "",          ";" &amp; VLOOKUP(GC$1,Data!$L:$N,3, FALSE) &amp; ",""" &amp; VLOOKUP(GC$1,Data!$L:$M,2, FALSE) &amp; """;"   )             )</f>
        <v/>
      </c>
      <c r="GD116" t="str">
        <f>IF(Data!$L117=GD$1, "",             IF(ISERR(SEARCH(GD$1,Data!$H117)),        "",          ";" &amp; VLOOKUP(GD$1,Data!$L:$N,3, FALSE) &amp; ",""" &amp; VLOOKUP(GD$1,Data!$L:$M,2, FALSE) &amp; """;"   )             )</f>
        <v/>
      </c>
      <c r="GE116" t="str">
        <f>IF(Data!$L117=GE$1, "",             IF(ISERR(SEARCH(GE$1,Data!$H117)),        "",          ";" &amp; VLOOKUP(GE$1,Data!$L:$N,3, FALSE) &amp; ",""" &amp; VLOOKUP(GE$1,Data!$L:$M,2, FALSE) &amp; """;"   )             )</f>
        <v/>
      </c>
      <c r="GF116" t="str">
        <f>IF(Data!$L117=GF$1, "",             IF(ISERR(SEARCH(GF$1,Data!$H117)),        "",          ";" &amp; VLOOKUP(GF$1,Data!$L:$N,3, FALSE) &amp; ",""" &amp; VLOOKUP(GF$1,Data!$L:$M,2, FALSE) &amp; """;"   )             )</f>
        <v/>
      </c>
      <c r="GG116" t="str">
        <f>IF(Data!$L117=GG$1, "",             IF(ISERR(SEARCH(GG$1,Data!$H117)),        "",          ";" &amp; VLOOKUP(GG$1,Data!$L:$N,3, FALSE) &amp; ",""" &amp; VLOOKUP(GG$1,Data!$L:$M,2, FALSE) &amp; """;"   )             )</f>
        <v/>
      </c>
      <c r="GH116" t="str">
        <f>IF(Data!$L117=GH$1, "",             IF(ISERR(SEARCH(GH$1,Data!$H117)),        "",          ";" &amp; VLOOKUP(GH$1,Data!$L:$N,3, FALSE) &amp; ",""" &amp; VLOOKUP(GH$1,Data!$L:$M,2, FALSE) &amp; """;"   )             )</f>
        <v/>
      </c>
      <c r="GI116" t="str">
        <f>IF(Data!$L117=GI$1, "",             IF(ISERR(SEARCH(GI$1,Data!$H117)),        "",          ";" &amp; VLOOKUP(GI$1,Data!$L:$N,3, FALSE) &amp; ",""" &amp; VLOOKUP(GI$1,Data!$L:$M,2, FALSE) &amp; """;"   )             )</f>
        <v/>
      </c>
      <c r="GJ116" t="str">
        <f>IF(Data!$L117=GJ$1, "",             IF(ISERR(SEARCH(GJ$1,Data!$H117)),        "",          ";" &amp; VLOOKUP(GJ$1,Data!$L:$N,3, FALSE) &amp; ",""" &amp; VLOOKUP(GJ$1,Data!$L:$M,2, FALSE) &amp; """;"   )             )</f>
        <v/>
      </c>
      <c r="GK116" t="str">
        <f>IF(Data!$L117=GK$1, "",             IF(ISERR(SEARCH(GK$1,Data!$H117)),        "",          ";" &amp; VLOOKUP(GK$1,Data!$L:$N,3, FALSE) &amp; ",""" &amp; VLOOKUP(GK$1,Data!$L:$M,2, FALSE) &amp; """;"   )             )</f>
        <v/>
      </c>
      <c r="GL116" t="str">
        <f>IF(Data!$L117=GL$1, "",             IF(ISERR(SEARCH(GL$1,Data!$H117)),        "",          ";" &amp; VLOOKUP(GL$1,Data!$L:$N,3, FALSE) &amp; ",""" &amp; VLOOKUP(GL$1,Data!$L:$M,2, FALSE) &amp; """;"   )             )</f>
        <v/>
      </c>
      <c r="GM116" t="str">
        <f>IF(Data!$L117=GM$1, "",             IF(ISERR(SEARCH(GM$1,Data!$H117)),        "",          ";" &amp; VLOOKUP(GM$1,Data!$L:$N,3, FALSE) &amp; ",""" &amp; VLOOKUP(GM$1,Data!$L:$M,2, FALSE) &amp; """;"   )             )</f>
        <v/>
      </c>
      <c r="GN116" t="str">
        <f>IF(Data!$L117=GN$1, "",             IF(ISERR(SEARCH(GN$1,Data!$H117)),        "",          ";" &amp; VLOOKUP(GN$1,Data!$L:$N,3, FALSE) &amp; ",""" &amp; VLOOKUP(GN$1,Data!$L:$M,2, FALSE) &amp; """;"   )             )</f>
        <v/>
      </c>
      <c r="GO116" t="str">
        <f>IF(Data!$L117=GO$1, "",             IF(ISERR(SEARCH(GO$1,Data!$H117)),        "",          ";" &amp; VLOOKUP(GO$1,Data!$L:$N,3, FALSE) &amp; ",""" &amp; VLOOKUP(GO$1,Data!$L:$M,2, FALSE) &amp; """;"   )             )</f>
        <v/>
      </c>
      <c r="GP116" t="str">
        <f>IF(Data!$L117=GP$1, "",             IF(ISERR(SEARCH(GP$1,Data!$H117)),        "",          ";" &amp; VLOOKUP(GP$1,Data!$L:$N,3, FALSE) &amp; ",""" &amp; VLOOKUP(GP$1,Data!$L:$M,2, FALSE) &amp; """;"   )             )</f>
        <v/>
      </c>
      <c r="GQ116" t="str">
        <f>IF(Data!$L117=GQ$1, "",             IF(ISERR(SEARCH(GQ$1,Data!$H117)),        "",          ";" &amp; VLOOKUP(GQ$1,Data!$L:$N,3, FALSE) &amp; ",""" &amp; VLOOKUP(GQ$1,Data!$L:$M,2, FALSE) &amp; """;"   )             )</f>
        <v/>
      </c>
      <c r="GR116" t="str">
        <f>IF(Data!$L117=GR$1, "",             IF(ISERR(SEARCH(GR$1,Data!$H117)),        "",          ";" &amp; VLOOKUP(GR$1,Data!$L:$N,3, FALSE) &amp; ",""" &amp; VLOOKUP(GR$1,Data!$L:$M,2, FALSE) &amp; """;"   )             )</f>
        <v/>
      </c>
      <c r="GS116" t="str">
        <f>IF(Data!$L117=GS$1, "",             IF(ISERR(SEARCH(GS$1,Data!$H117)),        "",          ";" &amp; VLOOKUP(GS$1,Data!$L:$N,3, FALSE) &amp; ",""" &amp; VLOOKUP(GS$1,Data!$L:$M,2, FALSE) &amp; """;"   )             )</f>
        <v/>
      </c>
      <c r="GT116" t="str">
        <f>IF(Data!$L117=GT$1, "",             IF(ISERR(SEARCH(GT$1,Data!$H117)),        "",          ";" &amp; VLOOKUP(GT$1,Data!$L:$N,3, FALSE) &amp; ",""" &amp; VLOOKUP(GT$1,Data!$L:$M,2, FALSE) &amp; """;"   )             )</f>
        <v/>
      </c>
      <c r="GU116" t="str">
        <f>IF(Data!$L117=GU$1, "",             IF(ISERR(SEARCH(GU$1,Data!$H117)),        "",          ";" &amp; VLOOKUP(GU$1,Data!$L:$N,3, FALSE) &amp; ",""" &amp; VLOOKUP(GU$1,Data!$L:$M,2, FALSE) &amp; """;"   )             )</f>
        <v/>
      </c>
      <c r="GV116" t="str">
        <f>IF(Data!$L117=GV$1, "",             IF(ISERR(SEARCH(GV$1,Data!$H117)),        "",          ";" &amp; VLOOKUP(GV$1,Data!$L:$N,3, FALSE) &amp; ",""" &amp; VLOOKUP(GV$1,Data!$L:$M,2, FALSE) &amp; """;"   )             )</f>
        <v/>
      </c>
      <c r="GW116" t="str">
        <f>IF(Data!$L117=GW$1, "",             IF(ISERR(SEARCH(GW$1,Data!$H117)),        "",          ";" &amp; VLOOKUP(GW$1,Data!$L:$N,3, FALSE) &amp; ",""" &amp; VLOOKUP(GW$1,Data!$L:$M,2, FALSE) &amp; """;"   )             )</f>
        <v/>
      </c>
      <c r="GX116" t="str">
        <f>IF(Data!$L117=GX$1, "",             IF(ISERR(SEARCH(GX$1,Data!$H117)),        "",          ";" &amp; VLOOKUP(GX$1,Data!$L:$N,3, FALSE) &amp; ",""" &amp; VLOOKUP(GX$1,Data!$L:$M,2, FALSE) &amp; """;"   )             )</f>
        <v/>
      </c>
      <c r="GY116" t="str">
        <f>IF(Data!$L117=GY$1, "",             IF(ISERR(SEARCH(GY$1,Data!$H117)),        "",          ";" &amp; VLOOKUP(GY$1,Data!$L:$N,3, FALSE) &amp; ",""" &amp; VLOOKUP(GY$1,Data!$L:$M,2, FALSE) &amp; """;"   )             )</f>
        <v/>
      </c>
      <c r="GZ116" t="str">
        <f>IF(Data!$L117=GZ$1, "",             IF(ISERR(SEARCH(GZ$1,Data!$H117)),        "",          ";" &amp; VLOOKUP(GZ$1,Data!$L:$N,3, FALSE) &amp; ",""" &amp; VLOOKUP(GZ$1,Data!$L:$M,2, FALSE) &amp; """;"   )             )</f>
        <v/>
      </c>
      <c r="HA116" t="str">
        <f>IF(Data!$L117=HA$1, "",             IF(ISERR(SEARCH(HA$1,Data!$H117)),        "",          ";" &amp; VLOOKUP(HA$1,Data!$L:$N,3, FALSE) &amp; ",""" &amp; VLOOKUP(HA$1,Data!$L:$M,2, FALSE) &amp; """;"   )             )</f>
        <v/>
      </c>
      <c r="HB116" t="str">
        <f>IF(Data!$L117=HB$1, "",             IF(ISERR(SEARCH(HB$1,Data!$H117)),        "",          ";" &amp; VLOOKUP(HB$1,Data!$L:$N,3, FALSE) &amp; ",""" &amp; VLOOKUP(HB$1,Data!$L:$M,2, FALSE) &amp; """;"   )             )</f>
        <v/>
      </c>
      <c r="HC116" t="str">
        <f>IF(Data!$L117=HC$1, "",             IF(ISERR(SEARCH(HC$1,Data!$H117)),        "",          ";" &amp; VLOOKUP(HC$1,Data!$L:$N,3, FALSE) &amp; ",""" &amp; VLOOKUP(HC$1,Data!$L:$M,2, FALSE) &amp; """;"   )             )</f>
        <v/>
      </c>
      <c r="HD116" t="str">
        <f>IF(Data!$L117=HD$1, "",             IF(ISERR(SEARCH(HD$1,Data!$H117)),        "",          ";" &amp; VLOOKUP(HD$1,Data!$L:$N,3, FALSE) &amp; ",""" &amp; VLOOKUP(HD$1,Data!$L:$M,2, FALSE) &amp; """;"   )             )</f>
        <v/>
      </c>
      <c r="HE116" t="str">
        <f>IF(Data!$L117=HE$1, "",             IF(ISERR(SEARCH(HE$1,Data!$H117)),        "",          ";" &amp; VLOOKUP(HE$1,Data!$L:$N,3, FALSE) &amp; ",""" &amp; VLOOKUP(HE$1,Data!$L:$M,2, FALSE) &amp; """;"   )             )</f>
        <v/>
      </c>
      <c r="HF116" t="str">
        <f>IF(Data!$L117=HF$1, "",             IF(ISERR(SEARCH(HF$1,Data!$H117)),        "",          ";" &amp; VLOOKUP(HF$1,Data!$L:$N,3, FALSE) &amp; ",""" &amp; VLOOKUP(HF$1,Data!$L:$M,2, FALSE) &amp; """;"   )             )</f>
        <v/>
      </c>
      <c r="HG116" t="str">
        <f>IF(Data!$L117=HG$1, "",             IF(ISERR(SEARCH(HG$1,Data!$H117)),        "",          ";" &amp; VLOOKUP(HG$1,Data!$L:$N,3, FALSE) &amp; ",""" &amp; VLOOKUP(HG$1,Data!$L:$M,2, FALSE) &amp; """;"   )             )</f>
        <v/>
      </c>
      <c r="HH116" t="str">
        <f>IF(Data!$L117=HH$1, "",             IF(ISERR(SEARCH(HH$1,Data!$H117)),        "",          ";" &amp; VLOOKUP(HH$1,Data!$L:$N,3, FALSE) &amp; ",""" &amp; VLOOKUP(HH$1,Data!$L:$M,2, FALSE) &amp; """;"   )             )</f>
        <v/>
      </c>
      <c r="HI116" t="str">
        <f>IF(Data!$L117=HI$1, "",             IF(ISERR(SEARCH(HI$1,Data!$H117)),        "",          ";" &amp; VLOOKUP(HI$1,Data!$L:$N,3, FALSE) &amp; ",""" &amp; VLOOKUP(HI$1,Data!$L:$M,2, FALSE) &amp; """;"   )             )</f>
        <v/>
      </c>
      <c r="HJ116" t="str">
        <f>IF(Data!$L117=HJ$1, "",             IF(ISERR(SEARCH(HJ$1,Data!$H117)),        "",          ";" &amp; VLOOKUP(HJ$1,Data!$L:$N,3, FALSE) &amp; ",""" &amp; VLOOKUP(HJ$1,Data!$L:$M,2, FALSE) &amp; """;"   )             )</f>
        <v/>
      </c>
      <c r="HK116" t="str">
        <f>IF(Data!$L117=HK$1, "",             IF(ISERR(SEARCH(HK$1,Data!$H117)),        "",          ";" &amp; VLOOKUP(HK$1,Data!$L:$N,3, FALSE) &amp; ",""" &amp; VLOOKUP(HK$1,Data!$L:$M,2, FALSE) &amp; """;"   )             )</f>
        <v/>
      </c>
      <c r="HL116" t="str">
        <f>IF(Data!$L117=HL$1, "",             IF(ISERR(SEARCH(HL$1,Data!$H117)),        "",          ";" &amp; VLOOKUP(HL$1,Data!$L:$N,3, FALSE) &amp; ",""" &amp; VLOOKUP(HL$1,Data!$L:$M,2, FALSE) &amp; """;"   )             )</f>
        <v/>
      </c>
      <c r="HM116" t="str">
        <f>IF(Data!$L117=HM$1, "",             IF(ISERR(SEARCH(HM$1,Data!$H117)),        "",          ";" &amp; VLOOKUP(HM$1,Data!$L:$N,3, FALSE) &amp; ",""" &amp; VLOOKUP(HM$1,Data!$L:$M,2, FALSE) &amp; """;"   )             )</f>
        <v/>
      </c>
      <c r="HN116" t="str">
        <f>IF(Data!$L117=HN$1, "",             IF(ISERR(SEARCH(HN$1,Data!$H117)),        "",          ";" &amp; VLOOKUP(HN$1,Data!$L:$N,3, FALSE) &amp; ",""" &amp; VLOOKUP(HN$1,Data!$L:$M,2, FALSE) &amp; """;"   )             )</f>
        <v/>
      </c>
      <c r="HO116" t="str">
        <f>IF(Data!$L117=HO$1, "",             IF(ISERR(SEARCH(HO$1,Data!$H117)),        "",          ";" &amp; VLOOKUP(HO$1,Data!$L:$N,3, FALSE) &amp; ",""" &amp; VLOOKUP(HO$1,Data!$L:$M,2, FALSE) &amp; """;"   )             )</f>
        <v/>
      </c>
      <c r="HP116" t="str">
        <f>IF(Data!$L117=HP$1, "",             IF(ISERR(SEARCH(HP$1,Data!$H117)),        "",          ";" &amp; VLOOKUP(HP$1,Data!$L:$N,3, FALSE) &amp; ",""" &amp; VLOOKUP(HP$1,Data!$L:$M,2, FALSE) &amp; """;"   )             )</f>
        <v/>
      </c>
      <c r="HQ116" t="str">
        <f>IF(Data!$L117=HQ$1, "",             IF(ISERR(SEARCH(HQ$1,Data!$H117)),        "",          ";" &amp; VLOOKUP(HQ$1,Data!$L:$N,3, FALSE) &amp; ",""" &amp; VLOOKUP(HQ$1,Data!$L:$M,2, FALSE) &amp; """;"   )             )</f>
        <v/>
      </c>
      <c r="HR116" t="str">
        <f>IF(Data!$L117=HR$1, "",             IF(ISERR(SEARCH(HR$1,Data!$H117)),        "",          ";" &amp; VLOOKUP(HR$1,Data!$L:$N,3, FALSE) &amp; ",""" &amp; VLOOKUP(HR$1,Data!$L:$M,2, FALSE) &amp; """;"   )             )</f>
        <v/>
      </c>
      <c r="HS116" t="str">
        <f>IF(Data!$L117=HS$1, "",             IF(ISERR(SEARCH(HS$1,Data!$H117)),        "",          ";" &amp; VLOOKUP(HS$1,Data!$L:$N,3, FALSE) &amp; ",""" &amp; VLOOKUP(HS$1,Data!$L:$M,2, FALSE) &amp; """;"   )             )</f>
        <v/>
      </c>
      <c r="HT116" t="str">
        <f>IF(Data!$L117=HT$1, "",             IF(ISERR(SEARCH(HT$1,Data!$H117)),        "",          ";" &amp; VLOOKUP(HT$1,Data!$L:$N,3, FALSE) &amp; ",""" &amp; VLOOKUP(HT$1,Data!$L:$M,2, FALSE) &amp; """;"   )             )</f>
        <v/>
      </c>
      <c r="HU116" t="str">
        <f>IF(Data!$L117=HU$1, "",             IF(ISERR(SEARCH(HU$1,Data!$H117)),        "",          ";" &amp; VLOOKUP(HU$1,Data!$L:$N,3, FALSE) &amp; ",""" &amp; VLOOKUP(HU$1,Data!$L:$M,2, FALSE) &amp; """;"   )             )</f>
        <v/>
      </c>
      <c r="HV116" t="str">
        <f>IF(Data!$L117=HV$1, "",             IF(ISERR(SEARCH(HV$1,Data!$H117)),        "",          ";" &amp; VLOOKUP(HV$1,Data!$L:$N,3, FALSE) &amp; ",""" &amp; VLOOKUP(HV$1,Data!$L:$M,2, FALSE) &amp; """;"   )             )</f>
        <v/>
      </c>
      <c r="HW116" t="str">
        <f>IF(Data!$L117=HW$1, "",             IF(ISERR(SEARCH(HW$1,Data!$H117)),        "",          ";" &amp; VLOOKUP(HW$1,Data!$L:$N,3, FALSE) &amp; ",""" &amp; VLOOKUP(HW$1,Data!$L:$M,2, FALSE) &amp; """;"   )             )</f>
        <v/>
      </c>
      <c r="HX116" t="str">
        <f>IF(Data!$L117=HX$1, "",             IF(ISERR(SEARCH(HX$1,Data!$H117)),        "",          ";" &amp; VLOOKUP(HX$1,Data!$L:$N,3, FALSE) &amp; ",""" &amp; VLOOKUP(HX$1,Data!$L:$M,2, FALSE) &amp; """;"   )             )</f>
        <v/>
      </c>
      <c r="HY116" t="str">
        <f>IF(Data!$L117=HY$1, "",             IF(ISERR(SEARCH(HY$1,Data!$H117)),        "",          ";" &amp; VLOOKUP(HY$1,Data!$L:$N,3, FALSE) &amp; ",""" &amp; VLOOKUP(HY$1,Data!$L:$M,2, FALSE) &amp; """;"   )             )</f>
        <v/>
      </c>
      <c r="HZ116" t="str">
        <f>IF(Data!$L117=HZ$1, "",             IF(ISERR(SEARCH(HZ$1,Data!$H117)),        "",          ";" &amp; VLOOKUP(HZ$1,Data!$L:$N,3, FALSE) &amp; ",""" &amp; VLOOKUP(HZ$1,Data!$L:$M,2, FALSE) &amp; """;"   )             )</f>
        <v/>
      </c>
      <c r="IA116" t="str">
        <f>IF(Data!$L117=IA$1, "",             IF(ISERR(SEARCH(IA$1,Data!$H117)),        "",          ";" &amp; VLOOKUP(IA$1,Data!$L:$N,3, FALSE) &amp; ",""" &amp; VLOOKUP(IA$1,Data!$L:$M,2, FALSE) &amp; """;"   )             )</f>
        <v/>
      </c>
      <c r="IB116" t="str">
        <f>IF(Data!$L117=IB$1, "",             IF(ISERR(SEARCH(IB$1,Data!$H117)),        "",          ";" &amp; VLOOKUP(IB$1,Data!$L:$N,3, FALSE) &amp; ",""" &amp; VLOOKUP(IB$1,Data!$L:$M,2, FALSE) &amp; """;"   )             )</f>
        <v/>
      </c>
      <c r="IC116" t="str">
        <f>IF(Data!$L117=IC$1, "",             IF(ISERR(SEARCH(IC$1,Data!$H117)),        "",          ";" &amp; VLOOKUP(IC$1,Data!$L:$N,3, FALSE) &amp; ",""" &amp; VLOOKUP(IC$1,Data!$L:$M,2, FALSE) &amp; """;"   )             )</f>
        <v/>
      </c>
      <c r="ID116" t="str">
        <f>IF(Data!$L117=ID$1, "",             IF(ISERR(SEARCH(ID$1,Data!$H117)),        "",          ";" &amp; VLOOKUP(ID$1,Data!$L:$N,3, FALSE) &amp; ",""" &amp; VLOOKUP(ID$1,Data!$L:$M,2, FALSE) &amp; """;"   )             )</f>
        <v/>
      </c>
      <c r="IE116" t="str">
        <f>IF(Data!$L117=IE$1, "",             IF(ISERR(SEARCH(IE$1,Data!$H117)),        "",          ";" &amp; VLOOKUP(IE$1,Data!$L:$N,3, FALSE) &amp; ",""" &amp; VLOOKUP(IE$1,Data!$L:$M,2, FALSE) &amp; """;"   )             )</f>
        <v/>
      </c>
      <c r="IF116" t="str">
        <f>IF(Data!$L117=IF$1, "",             IF(ISERR(SEARCH(IF$1,Data!$H117)),        "",          ";" &amp; VLOOKUP(IF$1,Data!$L:$N,3, FALSE) &amp; ",""" &amp; VLOOKUP(IF$1,Data!$L:$M,2, FALSE) &amp; """;"   )             )</f>
        <v/>
      </c>
      <c r="IG116" t="str">
        <f>IF(Data!$L117=IG$1, "",             IF(ISERR(SEARCH(IG$1,Data!$H117)),        "",          ";" &amp; VLOOKUP(IG$1,Data!$L:$N,3, FALSE) &amp; ",""" &amp; VLOOKUP(IG$1,Data!$L:$M,2, FALSE) &amp; """;"   )             )</f>
        <v/>
      </c>
      <c r="IH116" t="str">
        <f>IF(Data!$L117=IH$1, "",             IF(ISERR(SEARCH(IH$1,Data!$H117)),        "",          ";" &amp; VLOOKUP(IH$1,Data!$L:$N,3, FALSE) &amp; ",""" &amp; VLOOKUP(IH$1,Data!$L:$M,2, FALSE) &amp; """;"   )             )</f>
        <v/>
      </c>
      <c r="II116" t="str">
        <f>IF(Data!$L117=II$1, "",             IF(ISERR(SEARCH(II$1,Data!$H117)),        "",          ";" &amp; VLOOKUP(II$1,Data!$L:$N,3, FALSE) &amp; ",""" &amp; VLOOKUP(II$1,Data!$L:$M,2, FALSE) &amp; """;"   )             )</f>
        <v/>
      </c>
    </row>
    <row r="117" spans="1:243" x14ac:dyDescent="0.3">
      <c r="A117" t="str">
        <f>Data!L118</f>
        <v>Lobot</v>
      </c>
      <c r="B117" s="15" t="str">
        <f>VLOOKUP(Tableau36[[#This Row],[Character]],Data!L:N,3,FALSE)</f>
        <v>00000000-0000-0000-0000-000000000116</v>
      </c>
      <c r="C117" s="15" t="str">
        <f>VLOOKUP(Tableau36[[#This Row],[Character]],Data!L:M,2,FALSE)</f>
        <v>HUMAN</v>
      </c>
      <c r="D117" s="15" t="str">
        <f>SUBSTITUTE(     SUBSTITUTE(Tableau36[[#This Row],[character_id,character_type,friend_id,friend_type]],",""DROID""",""),    ",""HUMAN""", "")</f>
        <v>00000000-0000-0000-0000-000000000116,00000000-0000-0000-0000-000000000044/00000000-0000-0000-0000-000000000116,00000000-0000-0000-0000-000000000143</v>
      </c>
      <c r="E117" s="15" t="str">
        <f>IF(Tableau36[[#This Row],[With char''s id]] = "", "",    MID(Tableau36[[#This Row],[With char''s id]], 2, LEN(Tableau36[[#This Row],[With char''s id]])-1))</f>
        <v>00000000-0000-0000-0000-000000000116,"HUMAN",00000000-0000-0000-0000-000000000044,"HUMAN"/00000000-0000-0000-0000-000000000116,"HUMAN",00000000-0000-0000-0000-000000000143,"HUMAN"</v>
      </c>
      <c r="F117" s="15" t="str">
        <f>SUBSTITUTE(Tableau36[[#This Row],[List of friend''s id]],  "/",    "/" &amp; Tableau36[[#This Row],[Character''s id]] &amp; ",""" &amp; Tableau36[[#This Row],[Type]] &amp; """,")</f>
        <v>/00000000-0000-0000-0000-000000000116,"HUMAN",00000000-0000-0000-0000-000000000044,"HUMAN"/00000000-0000-0000-0000-000000000116,"HUMAN",00000000-0000-0000-0000-000000000143,"HUMAN"</v>
      </c>
      <c r="G117" t="str">
        <f>IF( Tableau36[[#This Row],[removed double semi-colon]]="", "", "/" &amp; MID(Tableau36[[#This Row],[removed double semi-colon]],2,LEN(Tableau36[[#This Row],[removed double semi-colon]]) - 2) )</f>
        <v>/00000000-0000-0000-0000-000000000044,"HUMAN"/00000000-0000-0000-0000-000000000143,"HUMAN"</v>
      </c>
      <c r="H117" t="str">
        <f>SUBSTITUTE(Tableau36[[#This Row],[Concatenation]],";;","/")</f>
        <v>;00000000-0000-0000-0000-000000000044,"HUMAN"/00000000-0000-0000-0000-000000000143,"HUMAN";</v>
      </c>
      <c r="I117" t="str">
        <f>friends!M117&amp; friends!N117&amp; friends!O117&amp; friends!P117&amp; friends!Q117&amp; friends!R117&amp; friends!S117&amp; friends!T117&amp; friends!U117&amp; friends!V117&amp; friends!W117&amp; friends!X117&amp; friends!Y117&amp; friends!Z117&amp; friends!AA117&amp; friends!AB117&amp; friends!AC117&amp; friends!AD117&amp; friends!AE117&amp; friends!AF117&amp; friends!AG117&amp; friends!AH117&amp; friends!AI117&amp; friends!AJ117&amp; friends!AK117&amp; friends!AL117&amp; friends!AM117&amp; friends!AN117&amp; friends!AO117&amp; friends!AP117&amp; friends!AQ117&amp; friends!AR117&amp; friends!AS117&amp; friends!AT117&amp; friends!AU117&amp; friends!AV117&amp; friends!AW117&amp; friends!AX117&amp; friends!AY117&amp; friends!AZ117&amp; friends!BA117&amp; friends!BB117&amp; friends!BC117&amp; friends!BD117&amp; friends!BE117&amp; friends!BF117&amp; friends!BG117&amp; friends!BH117&amp; friends!BI117&amp; friends!BJ117&amp; friends!BK117&amp; friends!BL117&amp; friends!BM117&amp; friends!BN117&amp; friends!BO117&amp; friends!BP117&amp; friends!BQ117&amp; friends!BR117&amp; friends!BS117&amp; friends!BT117&amp; friends!BU117&amp; friends!BV117&amp; friends!BW117&amp; friends!BX117&amp; friends!BY117&amp; friends!BZ117&amp; friends!CA117&amp; friends!CB117&amp; friends!CC117&amp; friends!CD117&amp; friends!CE117&amp; friends!CF117&amp; friends!CG117&amp; friends!CH117&amp; friends!CI117&amp; friends!CJ117&amp; friends!CK117&amp; friends!CL117&amp; friends!CM117&amp; friends!CN117&amp; friends!CO117&amp; friends!CP117&amp; friends!CQ117&amp; friends!CR117&amp; friends!CS117&amp; friends!CT117&amp; friends!CU117&amp; friends!CV117&amp; friends!CW117&amp; friends!CX117&amp; friends!CY117&amp; friends!CZ117&amp; friends!DA117&amp; friends!DB117&amp; friends!DC117&amp; friends!DD117&amp; friends!DE117&amp; friends!DF117&amp; friends!DG117&amp; friends!DH117&amp; friends!DI117&amp; friends!DJ117&amp; friends!DK117&amp; friends!DL117&amp; friends!DM117&amp; friends!DN117&amp; friends!DO117&amp; friends!DP117&amp; friends!DQ117&amp; friends!DR117&amp; friends!DS117&amp; friends!DT117&amp; friends!DU117&amp; friends!DV117&amp; friends!DW117&amp; friends!DX117&amp; friends!DY117&amp; friends!DZ117&amp; friends!EA117&amp; friends!EB117&amp; friends!EC117&amp; friends!ED117&amp; friends!EE117&amp; friends!EF117&amp; friends!EG117&amp; friends!EH117&amp; friends!EI117&amp; friends!EJ117&amp; friends!EK117&amp; friends!EL117&amp; friends!EM117&amp; friends!EN117&amp; friends!EO117&amp; friends!EP117&amp; friends!EQ117&amp; friends!ER117&amp; friends!ES117&amp; friends!ET117&amp; friends!EU117&amp; friends!EV117&amp; friends!EW117&amp; friends!EX117&amp; friends!EY117&amp; friends!EZ117&amp; friends!FA117&amp; friends!FB117&amp; friends!FC117&amp; friends!FD117&amp; friends!FE117&amp; friends!FF117&amp; friends!FG117&amp; friends!FH117&amp; friends!FI117&amp; friends!FJ117&amp; friends!FK117&amp; friends!FL117&amp; friends!FM117&amp; friends!FN117&amp; friends!FO117&amp; friends!FP117&amp; friends!FQ117&amp; friends!FR117&amp; friends!FS117&amp; friends!FT117&amp; friends!FU117&amp; friends!FV117&amp; friends!FW117&amp; friends!FX117&amp; friends!FY117&amp; friends!FZ117&amp; friends!GA117&amp; friends!GB117&amp; friends!GC117&amp; friends!GD117&amp; friends!GE117&amp; friends!GF117&amp; friends!GG117&amp; friends!GH117&amp; friends!GI117&amp; friends!GJ117&amp; friends!GK117&amp; friends!GL117&amp; friends!GM117&amp; friends!GN117&amp; friends!GO117&amp; friends!GP117&amp; friends!GQ117&amp; friends!GR117&amp; friends!GS117&amp; friends!GT117&amp; friends!GU117&amp; friends!GV117&amp; friends!GW117&amp; friends!GX117&amp; friends!GY117&amp; friends!GZ117&amp; friends!HA117&amp; friends!HB117&amp; friends!HC117&amp; friends!HD117&amp; friends!HE117&amp; friends!HF117&amp; friends!HG117&amp; friends!HH117&amp; friends!HI117&amp; friends!HJ117&amp; friends!HK117&amp; friends!HL117&amp; friends!HM117&amp; friends!HN117&amp; friends!HO117&amp; friends!HP117&amp; friends!HQ117&amp; friends!HR117&amp; friends!HS117&amp; friends!HT117&amp; friends!HU117&amp; friends!HV117&amp; friends!HW117&amp; friends!HX117&amp; friends!HY117&amp; friends!HZ117&amp; friends!IA117&amp; friends!IB117&amp; friends!IC117&amp; friends!ID117&amp; friends!IE117&amp; friends!IF117&amp; friends!IG117&amp; friends!IH117&amp; friends!II117</f>
        <v>;00000000-0000-0000-0000-000000000044,"HUMAN";;00000000-0000-0000-0000-000000000143,"HUMAN";</v>
      </c>
      <c r="M117" t="str">
        <f>IF(Data!$L118=M$1, "",             IF(ISERR(SEARCH(M$1,Data!$H118)),        "",          ";" &amp; VLOOKUP(M$1,Data!$L:$N,3, FALSE) &amp; ",""" &amp; VLOOKUP(M$1,Data!$L:$M,2, FALSE) &amp; """;"   )             )</f>
        <v/>
      </c>
      <c r="N117" t="str">
        <f>IF(Data!$L118=N$1, "",             IF(ISERR(SEARCH(N$1,Data!$H118)),        "",          ";" &amp; VLOOKUP(N$1,Data!$L:$N,3, FALSE) &amp; ",""" &amp; VLOOKUP(N$1,Data!$L:$M,2, FALSE) &amp; """;"   )             )</f>
        <v/>
      </c>
      <c r="O117" t="str">
        <f>IF(Data!$L118=O$1, "",             IF(ISERR(SEARCH(O$1,Data!$H118)),        "",          ";" &amp; VLOOKUP(O$1,Data!$L:$N,3, FALSE) &amp; ",""" &amp; VLOOKUP(O$1,Data!$L:$M,2, FALSE) &amp; """;"   )             )</f>
        <v/>
      </c>
      <c r="P117" t="str">
        <f>IF(Data!$L118=P$1, "",             IF(ISERR(SEARCH(P$1,Data!$H118)),        "",          ";" &amp; VLOOKUP(P$1,Data!$L:$N,3, FALSE) &amp; ",""" &amp; VLOOKUP(P$1,Data!$L:$M,2, FALSE) &amp; """;"   )             )</f>
        <v/>
      </c>
      <c r="Q117" t="str">
        <f>IF(Data!$L118=Q$1, "",             IF(ISERR(SEARCH(Q$1,Data!$H118)),        "",          ";" &amp; VLOOKUP(Q$1,Data!$L:$N,3, FALSE) &amp; ",""" &amp; VLOOKUP(Q$1,Data!$L:$M,2, FALSE) &amp; """;"   )             )</f>
        <v/>
      </c>
      <c r="R117" t="str">
        <f>IF(Data!$L118=R$1, "",             IF(ISERR(SEARCH(R$1,Data!$H118)),        "",          ";" &amp; VLOOKUP(R$1,Data!$L:$N,3, FALSE) &amp; ",""" &amp; VLOOKUP(R$1,Data!$L:$M,2, FALSE) &amp; """;"   )             )</f>
        <v/>
      </c>
      <c r="S117" t="str">
        <f>IF(Data!$L118=S$1, "",             IF(ISERR(SEARCH(S$1,Data!$H118)),        "",          ";" &amp; VLOOKUP(S$1,Data!$L:$N,3, FALSE) &amp; ",""" &amp; VLOOKUP(S$1,Data!$L:$M,2, FALSE) &amp; """;"   )             )</f>
        <v/>
      </c>
      <c r="T117" t="str">
        <f>IF(Data!$L118=T$1, "",             IF(ISERR(SEARCH(T$1,Data!$H118)),        "",          ";" &amp; VLOOKUP(T$1,Data!$L:$N,3, FALSE) &amp; ",""" &amp; VLOOKUP(T$1,Data!$L:$M,2, FALSE) &amp; """;"   )             )</f>
        <v/>
      </c>
      <c r="U117" t="str">
        <f>IF(Data!$L118=U$1, "",             IF(ISERR(SEARCH(U$1,Data!$H118)),        "",          ";" &amp; VLOOKUP(U$1,Data!$L:$N,3, FALSE) &amp; ",""" &amp; VLOOKUP(U$1,Data!$L:$M,2, FALSE) &amp; """;"   )             )</f>
        <v/>
      </c>
      <c r="V117" t="str">
        <f>IF(Data!$L118=V$1, "",             IF(ISERR(SEARCH(V$1,Data!$H118)),        "",          ";" &amp; VLOOKUP(V$1,Data!$L:$N,3, FALSE) &amp; ",""" &amp; VLOOKUP(V$1,Data!$L:$M,2, FALSE) &amp; """;"   )             )</f>
        <v/>
      </c>
      <c r="W117" t="str">
        <f>IF(Data!$L118=W$1, "",             IF(ISERR(SEARCH(W$1,Data!$H118)),        "",          ";" &amp; VLOOKUP(W$1,Data!$L:$N,3, FALSE) &amp; ",""" &amp; VLOOKUP(W$1,Data!$L:$M,2, FALSE) &amp; """;"   )             )</f>
        <v/>
      </c>
      <c r="X117" t="str">
        <f>IF(Data!$L118=X$1, "",             IF(ISERR(SEARCH(X$1,Data!$H118)),        "",          ";" &amp; VLOOKUP(X$1,Data!$L:$N,3, FALSE) &amp; ",""" &amp; VLOOKUP(X$1,Data!$L:$M,2, FALSE) &amp; """;"   )             )</f>
        <v/>
      </c>
      <c r="Y117" t="str">
        <f>IF(Data!$L118=Y$1, "",             IF(ISERR(SEARCH(Y$1,Data!$H118)),        "",          ";" &amp; VLOOKUP(Y$1,Data!$L:$N,3, FALSE) &amp; ",""" &amp; VLOOKUP(Y$1,Data!$L:$M,2, FALSE) &amp; """;"   )             )</f>
        <v/>
      </c>
      <c r="Z117" t="str">
        <f>IF(Data!$L118=Z$1, "",             IF(ISERR(SEARCH(Z$1,Data!$H118)),        "",          ";" &amp; VLOOKUP(Z$1,Data!$L:$N,3, FALSE) &amp; ",""" &amp; VLOOKUP(Z$1,Data!$L:$M,2, FALSE) &amp; """;"   )             )</f>
        <v/>
      </c>
      <c r="AA117" t="str">
        <f>IF(Data!$L118=AA$1, "",             IF(ISERR(SEARCH(AA$1,Data!$H118)),        "",          ";" &amp; VLOOKUP(AA$1,Data!$L:$N,3, FALSE) &amp; ",""" &amp; VLOOKUP(AA$1,Data!$L:$M,2, FALSE) &amp; """;"   )             )</f>
        <v/>
      </c>
      <c r="AB117" t="str">
        <f>IF(Data!$L118=AB$1, "",             IF(ISERR(SEARCH(AB$1,Data!$H118)),        "",          ";" &amp; VLOOKUP(AB$1,Data!$L:$N,3, FALSE) &amp; ",""" &amp; VLOOKUP(AB$1,Data!$L:$M,2, FALSE) &amp; """;"   )             )</f>
        <v/>
      </c>
      <c r="AC117" t="str">
        <f>IF(Data!$L118=AC$1, "",             IF(ISERR(SEARCH(AC$1,Data!$H118)),        "",          ";" &amp; VLOOKUP(AC$1,Data!$L:$N,3, FALSE) &amp; ",""" &amp; VLOOKUP(AC$1,Data!$L:$M,2, FALSE) &amp; """;"   )             )</f>
        <v/>
      </c>
      <c r="AD117" t="str">
        <f>IF(Data!$L118=AD$1, "",             IF(ISERR(SEARCH(AD$1,Data!$H118)),        "",          ";" &amp; VLOOKUP(AD$1,Data!$L:$N,3, FALSE) &amp; ",""" &amp; VLOOKUP(AD$1,Data!$L:$M,2, FALSE) &amp; """;"   )             )</f>
        <v/>
      </c>
      <c r="AE117" t="str">
        <f>IF(Data!$L118=AE$1, "",             IF(ISERR(SEARCH(AE$1,Data!$H118)),        "",          ";" &amp; VLOOKUP(AE$1,Data!$L:$N,3, FALSE) &amp; ",""" &amp; VLOOKUP(AE$1,Data!$L:$M,2, FALSE) &amp; """;"   )             )</f>
        <v/>
      </c>
      <c r="AF117" t="str">
        <f>IF(Data!$L118=AF$1, "",             IF(ISERR(SEARCH(AF$1,Data!$H118)),        "",          ";" &amp; VLOOKUP(AF$1,Data!$L:$N,3, FALSE) &amp; ",""" &amp; VLOOKUP(AF$1,Data!$L:$M,2, FALSE) &amp; """;"   )             )</f>
        <v/>
      </c>
      <c r="AG117" t="str">
        <f>IF(Data!$L118=AG$1, "",             IF(ISERR(SEARCH(AG$1,Data!$H118)),        "",          ";" &amp; VLOOKUP(AG$1,Data!$L:$N,3, FALSE) &amp; ",""" &amp; VLOOKUP(AG$1,Data!$L:$M,2, FALSE) &amp; """;"   )             )</f>
        <v/>
      </c>
      <c r="AH117" t="str">
        <f>IF(Data!$L118=AH$1, "",             IF(ISERR(SEARCH(AH$1,Data!$H118)),        "",          ";" &amp; VLOOKUP(AH$1,Data!$L:$N,3, FALSE) &amp; ",""" &amp; VLOOKUP(AH$1,Data!$L:$M,2, FALSE) &amp; """;"   )             )</f>
        <v/>
      </c>
      <c r="AI117" t="str">
        <f>IF(Data!$L118=AI$1, "",             IF(ISERR(SEARCH(AI$1,Data!$H118)),        "",          ";" &amp; VLOOKUP(AI$1,Data!$L:$N,3, FALSE) &amp; ",""" &amp; VLOOKUP(AI$1,Data!$L:$M,2, FALSE) &amp; """;"   )             )</f>
        <v/>
      </c>
      <c r="AJ117" t="str">
        <f>IF(Data!$L118=AJ$1, "",             IF(ISERR(SEARCH(AJ$1,Data!$H118)),        "",          ";" &amp; VLOOKUP(AJ$1,Data!$L:$N,3, FALSE) &amp; ",""" &amp; VLOOKUP(AJ$1,Data!$L:$M,2, FALSE) &amp; """;"   )             )</f>
        <v/>
      </c>
      <c r="AK117" t="str">
        <f>IF(Data!$L118=AK$1, "",             IF(ISERR(SEARCH(AK$1,Data!$H118)),        "",          ";" &amp; VLOOKUP(AK$1,Data!$L:$N,3, FALSE) &amp; ",""" &amp; VLOOKUP(AK$1,Data!$L:$M,2, FALSE) &amp; """;"   )             )</f>
        <v/>
      </c>
      <c r="AL117" t="str">
        <f>IF(Data!$L118=AL$1, "",             IF(ISERR(SEARCH(AL$1,Data!$H118)),        "",          ";" &amp; VLOOKUP(AL$1,Data!$L:$N,3, FALSE) &amp; ",""" &amp; VLOOKUP(AL$1,Data!$L:$M,2, FALSE) &amp; """;"   )             )</f>
        <v/>
      </c>
      <c r="AM117" t="str">
        <f>IF(Data!$L118=AM$1, "",             IF(ISERR(SEARCH(AM$1,Data!$H118)),        "",          ";" &amp; VLOOKUP(AM$1,Data!$L:$N,3, FALSE) &amp; ",""" &amp; VLOOKUP(AM$1,Data!$L:$M,2, FALSE) &amp; """;"   )             )</f>
        <v/>
      </c>
      <c r="AN117" t="str">
        <f>IF(Data!$L118=AN$1, "",             IF(ISERR(SEARCH(AN$1,Data!$H118)),        "",          ";" &amp; VLOOKUP(AN$1,Data!$L:$N,3, FALSE) &amp; ",""" &amp; VLOOKUP(AN$1,Data!$L:$M,2, FALSE) &amp; """;"   )             )</f>
        <v>;00000000-0000-0000-0000-000000000044,"HUMAN";</v>
      </c>
      <c r="AO117" t="str">
        <f>IF(Data!$L118=AO$1, "",             IF(ISERR(SEARCH(AO$1,Data!$H118)),        "",          ";" &amp; VLOOKUP(AO$1,Data!$L:$N,3, FALSE) &amp; ",""" &amp; VLOOKUP(AO$1,Data!$L:$M,2, FALSE) &amp; """;"   )             )</f>
        <v/>
      </c>
      <c r="AP117" t="str">
        <f>IF(Data!$L118=AP$1, "",             IF(ISERR(SEARCH(AP$1,Data!$H118)),        "",          ";" &amp; VLOOKUP(AP$1,Data!$L:$N,3, FALSE) &amp; ",""" &amp; VLOOKUP(AP$1,Data!$L:$M,2, FALSE) &amp; """;"   )             )</f>
        <v/>
      </c>
      <c r="AQ117" t="str">
        <f>IF(Data!$L118=AQ$1, "",             IF(ISERR(SEARCH(AQ$1,Data!$H118)),        "",          ";" &amp; VLOOKUP(AQ$1,Data!$L:$N,3, FALSE) &amp; ",""" &amp; VLOOKUP(AQ$1,Data!$L:$M,2, FALSE) &amp; """;"   )             )</f>
        <v/>
      </c>
      <c r="AR117" t="str">
        <f>IF(Data!$L118=AR$1, "",             IF(ISERR(SEARCH(AR$1,Data!$H118)),        "",          ";" &amp; VLOOKUP(AR$1,Data!$L:$N,3, FALSE) &amp; ",""" &amp; VLOOKUP(AR$1,Data!$L:$M,2, FALSE) &amp; """;"   )             )</f>
        <v/>
      </c>
      <c r="AS117" t="str">
        <f>IF(Data!$L118=AS$1, "",             IF(ISERR(SEARCH(AS$1,Data!$H118)),        "",          ";" &amp; VLOOKUP(AS$1,Data!$L:$N,3, FALSE) &amp; ",""" &amp; VLOOKUP(AS$1,Data!$L:$M,2, FALSE) &amp; """;"   )             )</f>
        <v/>
      </c>
      <c r="AT117" t="str">
        <f>IF(Data!$L118=AT$1, "",             IF(ISERR(SEARCH(AT$1,Data!$H118)),        "",          ";" &amp; VLOOKUP(AT$1,Data!$L:$N,3, FALSE) &amp; ",""" &amp; VLOOKUP(AT$1,Data!$L:$M,2, FALSE) &amp; """;"   )             )</f>
        <v/>
      </c>
      <c r="AU117" t="str">
        <f>IF(Data!$L118=AU$1, "",             IF(ISERR(SEARCH(AU$1,Data!$H118)),        "",          ";" &amp; VLOOKUP(AU$1,Data!$L:$N,3, FALSE) &amp; ",""" &amp; VLOOKUP(AU$1,Data!$L:$M,2, FALSE) &amp; """;"   )             )</f>
        <v/>
      </c>
      <c r="AV117" t="str">
        <f>IF(Data!$L118=AV$1, "",             IF(ISERR(SEARCH(AV$1,Data!$H118)),        "",          ";" &amp; VLOOKUP(AV$1,Data!$L:$N,3, FALSE) &amp; ",""" &amp; VLOOKUP(AV$1,Data!$L:$M,2, FALSE) &amp; """;"   )             )</f>
        <v/>
      </c>
      <c r="AW117" t="str">
        <f>IF(Data!$L118=AW$1, "",             IF(ISERR(SEARCH(AW$1,Data!$H118)),        "",          ";" &amp; VLOOKUP(AW$1,Data!$L:$N,3, FALSE) &amp; ",""" &amp; VLOOKUP(AW$1,Data!$L:$M,2, FALSE) &amp; """;"   )             )</f>
        <v/>
      </c>
      <c r="AX117" t="str">
        <f>IF(Data!$L118=AX$1, "",             IF(ISERR(SEARCH(AX$1,Data!$H118)),        "",          ";" &amp; VLOOKUP(AX$1,Data!$L:$N,3, FALSE) &amp; ",""" &amp; VLOOKUP(AX$1,Data!$L:$M,2, FALSE) &amp; """;"   )             )</f>
        <v/>
      </c>
      <c r="AY117" t="str">
        <f>IF(Data!$L118=AY$1, "",             IF(ISERR(SEARCH(AY$1,Data!$H118)),        "",          ";" &amp; VLOOKUP(AY$1,Data!$L:$N,3, FALSE) &amp; ",""" &amp; VLOOKUP(AY$1,Data!$L:$M,2, FALSE) &amp; """;"   )             )</f>
        <v/>
      </c>
      <c r="AZ117" t="str">
        <f>IF(Data!$L118=AZ$1, "",             IF(ISERR(SEARCH(AZ$1,Data!$H118)),        "",          ";" &amp; VLOOKUP(AZ$1,Data!$L:$N,3, FALSE) &amp; ",""" &amp; VLOOKUP(AZ$1,Data!$L:$M,2, FALSE) &amp; """;"   )             )</f>
        <v/>
      </c>
      <c r="BA117" t="str">
        <f>IF(Data!$L118=BA$1, "",             IF(ISERR(SEARCH(BA$1,Data!$H118)),        "",          ";" &amp; VLOOKUP(BA$1,Data!$L:$N,3, FALSE) &amp; ",""" &amp; VLOOKUP(BA$1,Data!$L:$M,2, FALSE) &amp; """;"   )             )</f>
        <v/>
      </c>
      <c r="BB117" t="str">
        <f>IF(Data!$L118=BB$1, "",             IF(ISERR(SEARCH(BB$1,Data!$H118)),        "",          ";" &amp; VLOOKUP(BB$1,Data!$L:$N,3, FALSE) &amp; ",""" &amp; VLOOKUP(BB$1,Data!$L:$M,2, FALSE) &amp; """;"   )             )</f>
        <v/>
      </c>
      <c r="BC117" t="str">
        <f>IF(Data!$L118=BC$1, "",             IF(ISERR(SEARCH(BC$1,Data!$H118)),        "",          ";" &amp; VLOOKUP(BC$1,Data!$L:$N,3, FALSE) &amp; ",""" &amp; VLOOKUP(BC$1,Data!$L:$M,2, FALSE) &amp; """;"   )             )</f>
        <v/>
      </c>
      <c r="BD117" t="str">
        <f>IF(Data!$L118=BD$1, "",             IF(ISERR(SEARCH(BD$1,Data!$H118)),        "",          ";" &amp; VLOOKUP(BD$1,Data!$L:$N,3, FALSE) &amp; ",""" &amp; VLOOKUP(BD$1,Data!$L:$M,2, FALSE) &amp; """;"   )             )</f>
        <v/>
      </c>
      <c r="BE117" t="str">
        <f>IF(Data!$L118=BE$1, "",             IF(ISERR(SEARCH(BE$1,Data!$H118)),        "",          ";" &amp; VLOOKUP(BE$1,Data!$L:$N,3, FALSE) &amp; ",""" &amp; VLOOKUP(BE$1,Data!$L:$M,2, FALSE) &amp; """;"   )             )</f>
        <v/>
      </c>
      <c r="BF117" t="str">
        <f>IF(Data!$L118=BF$1, "",             IF(ISERR(SEARCH(BF$1,Data!$H118)),        "",          ";" &amp; VLOOKUP(BF$1,Data!$L:$N,3, FALSE) &amp; ",""" &amp; VLOOKUP(BF$1,Data!$L:$M,2, FALSE) &amp; """;"   )             )</f>
        <v/>
      </c>
      <c r="BG117" t="str">
        <f>IF(Data!$L118=BG$1, "",             IF(ISERR(SEARCH(BG$1,Data!$H118)),        "",          ";" &amp; VLOOKUP(BG$1,Data!$L:$N,3, FALSE) &amp; ",""" &amp; VLOOKUP(BG$1,Data!$L:$M,2, FALSE) &amp; """;"   )             )</f>
        <v/>
      </c>
      <c r="BH117" t="str">
        <f>IF(Data!$L118=BH$1, "",             IF(ISERR(SEARCH(BH$1,Data!$H118)),        "",          ";" &amp; VLOOKUP(BH$1,Data!$L:$N,3, FALSE) &amp; ",""" &amp; VLOOKUP(BH$1,Data!$L:$M,2, FALSE) &amp; """;"   )             )</f>
        <v/>
      </c>
      <c r="BI117" t="str">
        <f>IF(Data!$L118=BI$1, "",             IF(ISERR(SEARCH(BI$1,Data!$H118)),        "",          ";" &amp; VLOOKUP(BI$1,Data!$L:$N,3, FALSE) &amp; ",""" &amp; VLOOKUP(BI$1,Data!$L:$M,2, FALSE) &amp; """;"   )             )</f>
        <v/>
      </c>
      <c r="BJ117" t="str">
        <f>IF(Data!$L118=BJ$1, "",             IF(ISERR(SEARCH(BJ$1,Data!$H118)),        "",          ";" &amp; VLOOKUP(BJ$1,Data!$L:$N,3, FALSE) &amp; ",""" &amp; VLOOKUP(BJ$1,Data!$L:$M,2, FALSE) &amp; """;"   )             )</f>
        <v/>
      </c>
      <c r="BK117" t="str">
        <f>IF(Data!$L118=BK$1, "",             IF(ISERR(SEARCH(BK$1,Data!$H118)),        "",          ";" &amp; VLOOKUP(BK$1,Data!$L:$N,3, FALSE) &amp; ",""" &amp; VLOOKUP(BK$1,Data!$L:$M,2, FALSE) &amp; """;"   )             )</f>
        <v/>
      </c>
      <c r="BL117" t="str">
        <f>IF(Data!$L118=BL$1, "",             IF(ISERR(SEARCH(BL$1,Data!$H118)),        "",          ";" &amp; VLOOKUP(BL$1,Data!$L:$N,3, FALSE) &amp; ",""" &amp; VLOOKUP(BL$1,Data!$L:$M,2, FALSE) &amp; """;"   )             )</f>
        <v/>
      </c>
      <c r="BM117" t="str">
        <f>IF(Data!$L118=BM$1, "",             IF(ISERR(SEARCH(BM$1,Data!$H118)),        "",          ";" &amp; VLOOKUP(BM$1,Data!$L:$N,3, FALSE) &amp; ",""" &amp; VLOOKUP(BM$1,Data!$L:$M,2, FALSE) &amp; """;"   )             )</f>
        <v/>
      </c>
      <c r="BN117" t="str">
        <f>IF(Data!$L118=BN$1, "",             IF(ISERR(SEARCH(BN$1,Data!$H118)),        "",          ";" &amp; VLOOKUP(BN$1,Data!$L:$N,3, FALSE) &amp; ",""" &amp; VLOOKUP(BN$1,Data!$L:$M,2, FALSE) &amp; """;"   )             )</f>
        <v/>
      </c>
      <c r="BO117" t="str">
        <f>IF(Data!$L118=BO$1, "",             IF(ISERR(SEARCH(BO$1,Data!$H118)),        "",          ";" &amp; VLOOKUP(BO$1,Data!$L:$N,3, FALSE) &amp; ",""" &amp; VLOOKUP(BO$1,Data!$L:$M,2, FALSE) &amp; """;"   )             )</f>
        <v/>
      </c>
      <c r="BP117" t="str">
        <f>IF(Data!$L118=BP$1, "",             IF(ISERR(SEARCH(BP$1,Data!$H118)),        "",          ";" &amp; VLOOKUP(BP$1,Data!$L:$N,3, FALSE) &amp; ",""" &amp; VLOOKUP(BP$1,Data!$L:$M,2, FALSE) &amp; """;"   )             )</f>
        <v/>
      </c>
      <c r="BQ117" t="str">
        <f>IF(Data!$L118=BQ$1, "",             IF(ISERR(SEARCH(BQ$1,Data!$H118)),        "",          ";" &amp; VLOOKUP(BQ$1,Data!$L:$N,3, FALSE) &amp; ",""" &amp; VLOOKUP(BQ$1,Data!$L:$M,2, FALSE) &amp; """;"   )             )</f>
        <v/>
      </c>
      <c r="BR117" t="str">
        <f>IF(Data!$L118=BR$1, "",             IF(ISERR(SEARCH(BR$1,Data!$H118)),        "",          ";" &amp; VLOOKUP(BR$1,Data!$L:$N,3, FALSE) &amp; ",""" &amp; VLOOKUP(BR$1,Data!$L:$M,2, FALSE) &amp; """;"   )             )</f>
        <v/>
      </c>
      <c r="BS117" t="str">
        <f>IF(Data!$L118=BS$1, "",             IF(ISERR(SEARCH(BS$1,Data!$H118)),        "",          ";" &amp; VLOOKUP(BS$1,Data!$L:$N,3, FALSE) &amp; ",""" &amp; VLOOKUP(BS$1,Data!$L:$M,2, FALSE) &amp; """;"   )             )</f>
        <v/>
      </c>
      <c r="BT117" t="str">
        <f>IF(Data!$L118=BT$1, "",             IF(ISERR(SEARCH(BT$1,Data!$H118)),        "",          ";" &amp; VLOOKUP(BT$1,Data!$L:$N,3, FALSE) &amp; ",""" &amp; VLOOKUP(BT$1,Data!$L:$M,2, FALSE) &amp; """;"   )             )</f>
        <v/>
      </c>
      <c r="BU117" t="str">
        <f>IF(Data!$L118=BU$1, "",             IF(ISERR(SEARCH(BU$1,Data!$H118)),        "",          ";" &amp; VLOOKUP(BU$1,Data!$L:$N,3, FALSE) &amp; ",""" &amp; VLOOKUP(BU$1,Data!$L:$M,2, FALSE) &amp; """;"   )             )</f>
        <v/>
      </c>
      <c r="BV117" t="str">
        <f>IF(Data!$L118=BV$1, "",             IF(ISERR(SEARCH(BV$1,Data!$H118)),        "",          ";" &amp; VLOOKUP(BV$1,Data!$L:$N,3, FALSE) &amp; ",""" &amp; VLOOKUP(BV$1,Data!$L:$M,2, FALSE) &amp; """;"   )             )</f>
        <v/>
      </c>
      <c r="BW117" t="str">
        <f>IF(Data!$L118=BW$1, "",             IF(ISERR(SEARCH(BW$1,Data!$H118)),        "",          ";" &amp; VLOOKUP(BW$1,Data!$L:$N,3, FALSE) &amp; ",""" &amp; VLOOKUP(BW$1,Data!$L:$M,2, FALSE) &amp; """;"   )             )</f>
        <v/>
      </c>
      <c r="BX117" t="str">
        <f>IF(Data!$L118=BX$1, "",             IF(ISERR(SEARCH(BX$1,Data!$H118)),        "",          ";" &amp; VLOOKUP(BX$1,Data!$L:$N,3, FALSE) &amp; ",""" &amp; VLOOKUP(BX$1,Data!$L:$M,2, FALSE) &amp; """;"   )             )</f>
        <v/>
      </c>
      <c r="BY117" t="str">
        <f>IF(Data!$L118=BY$1, "",             IF(ISERR(SEARCH(BY$1,Data!$H118)),        "",          ";" &amp; VLOOKUP(BY$1,Data!$L:$N,3, FALSE) &amp; ",""" &amp; VLOOKUP(BY$1,Data!$L:$M,2, FALSE) &amp; """;"   )             )</f>
        <v/>
      </c>
      <c r="BZ117" t="str">
        <f>IF(Data!$L118=BZ$1, "",             IF(ISERR(SEARCH(BZ$1,Data!$H118)),        "",          ";" &amp; VLOOKUP(BZ$1,Data!$L:$N,3, FALSE) &amp; ",""" &amp; VLOOKUP(BZ$1,Data!$L:$M,2, FALSE) &amp; """;"   )             )</f>
        <v/>
      </c>
      <c r="CA117" t="str">
        <f>IF(Data!$L118=CA$1, "",             IF(ISERR(SEARCH(CA$1,Data!$H118)),        "",          ";" &amp; VLOOKUP(CA$1,Data!$L:$N,3, FALSE) &amp; ",""" &amp; VLOOKUP(CA$1,Data!$L:$M,2, FALSE) &amp; """;"   )             )</f>
        <v/>
      </c>
      <c r="CB117" t="str">
        <f>IF(Data!$L118=CB$1, "",             IF(ISERR(SEARCH(CB$1,Data!$H118)),        "",          ";" &amp; VLOOKUP(CB$1,Data!$L:$N,3, FALSE) &amp; ",""" &amp; VLOOKUP(CB$1,Data!$L:$M,2, FALSE) &amp; """;"   )             )</f>
        <v/>
      </c>
      <c r="CC117" t="str">
        <f>IF(Data!$L118=CC$1, "",             IF(ISERR(SEARCH(CC$1,Data!$H118)),        "",          ";" &amp; VLOOKUP(CC$1,Data!$L:$N,3, FALSE) &amp; ",""" &amp; VLOOKUP(CC$1,Data!$L:$M,2, FALSE) &amp; """;"   )             )</f>
        <v/>
      </c>
      <c r="CD117" t="str">
        <f>IF(Data!$L118=CD$1, "",             IF(ISERR(SEARCH(CD$1,Data!$H118)),        "",          ";" &amp; VLOOKUP(CD$1,Data!$L:$N,3, FALSE) &amp; ",""" &amp; VLOOKUP(CD$1,Data!$L:$M,2, FALSE) &amp; """;"   )             )</f>
        <v/>
      </c>
      <c r="CE117" t="str">
        <f>IF(Data!$L118=CE$1, "",             IF(ISERR(SEARCH(CE$1,Data!$H118)),        "",          ";" &amp; VLOOKUP(CE$1,Data!$L:$N,3, FALSE) &amp; ",""" &amp; VLOOKUP(CE$1,Data!$L:$M,2, FALSE) &amp; """;"   )             )</f>
        <v/>
      </c>
      <c r="CF117" t="str">
        <f>IF(Data!$L118=CF$1, "",             IF(ISERR(SEARCH(CF$1,Data!$H118)),        "",          ";" &amp; VLOOKUP(CF$1,Data!$L:$N,3, FALSE) &amp; ",""" &amp; VLOOKUP(CF$1,Data!$L:$M,2, FALSE) &amp; """;"   )             )</f>
        <v/>
      </c>
      <c r="CG117" t="str">
        <f>IF(Data!$L118=CG$1, "",             IF(ISERR(SEARCH(CG$1,Data!$H118)),        "",          ";" &amp; VLOOKUP(CG$1,Data!$L:$N,3, FALSE) &amp; ",""" &amp; VLOOKUP(CG$1,Data!$L:$M,2, FALSE) &amp; """;"   )             )</f>
        <v/>
      </c>
      <c r="CH117" t="str">
        <f>IF(Data!$L118=CH$1, "",             IF(ISERR(SEARCH(CH$1,Data!$H118)),        "",          ";" &amp; VLOOKUP(CH$1,Data!$L:$N,3, FALSE) &amp; ",""" &amp; VLOOKUP(CH$1,Data!$L:$M,2, FALSE) &amp; """;"   )             )</f>
        <v/>
      </c>
      <c r="CI117" t="str">
        <f>IF(Data!$L118=CI$1, "",             IF(ISERR(SEARCH(CI$1,Data!$H118)),        "",          ";" &amp; VLOOKUP(CI$1,Data!$L:$N,3, FALSE) &amp; ",""" &amp; VLOOKUP(CI$1,Data!$L:$M,2, FALSE) &amp; """;"   )             )</f>
        <v/>
      </c>
      <c r="CJ117" t="str">
        <f>IF(Data!$L118=CJ$1, "",             IF(ISERR(SEARCH(CJ$1,Data!$H118)),        "",          ";" &amp; VLOOKUP(CJ$1,Data!$L:$N,3, FALSE) &amp; ",""" &amp; VLOOKUP(CJ$1,Data!$L:$M,2, FALSE) &amp; """;"   )             )</f>
        <v/>
      </c>
      <c r="CK117" t="str">
        <f>IF(Data!$L118=CK$1, "",             IF(ISERR(SEARCH(CK$1,Data!$H118)),        "",          ";" &amp; VLOOKUP(CK$1,Data!$L:$N,3, FALSE) &amp; ",""" &amp; VLOOKUP(CK$1,Data!$L:$M,2, FALSE) &amp; """;"   )             )</f>
        <v/>
      </c>
      <c r="CL117" t="str">
        <f>IF(Data!$L118=CL$1, "",             IF(ISERR(SEARCH(CL$1,Data!$H118)),        "",          ";" &amp; VLOOKUP(CL$1,Data!$L:$N,3, FALSE) &amp; ",""" &amp; VLOOKUP(CL$1,Data!$L:$M,2, FALSE) &amp; """;"   )             )</f>
        <v/>
      </c>
      <c r="CM117" t="str">
        <f>IF(Data!$L118=CM$1, "",             IF(ISERR(SEARCH(CM$1,Data!$H118)),        "",          ";" &amp; VLOOKUP(CM$1,Data!$L:$N,3, FALSE) &amp; ",""" &amp; VLOOKUP(CM$1,Data!$L:$M,2, FALSE) &amp; """;"   )             )</f>
        <v/>
      </c>
      <c r="CN117" t="str">
        <f>IF(Data!$L118=CN$1, "",             IF(ISERR(SEARCH(CN$1,Data!$H118)),        "",          ";" &amp; VLOOKUP(CN$1,Data!$L:$N,3, FALSE) &amp; ",""" &amp; VLOOKUP(CN$1,Data!$L:$M,2, FALSE) &amp; """;"   )             )</f>
        <v/>
      </c>
      <c r="CO117" t="str">
        <f>IF(Data!$L118=CO$1, "",             IF(ISERR(SEARCH(CO$1,Data!$H118)),        "",          ";" &amp; VLOOKUP(CO$1,Data!$L:$N,3, FALSE) &amp; ",""" &amp; VLOOKUP(CO$1,Data!$L:$M,2, FALSE) &amp; """;"   )             )</f>
        <v/>
      </c>
      <c r="CP117" t="str">
        <f>IF(Data!$L118=CP$1, "",             IF(ISERR(SEARCH(CP$1,Data!$H118)),        "",          ";" &amp; VLOOKUP(CP$1,Data!$L:$N,3, FALSE) &amp; ",""" &amp; VLOOKUP(CP$1,Data!$L:$M,2, FALSE) &amp; """;"   )             )</f>
        <v/>
      </c>
      <c r="CQ117" t="str">
        <f>IF(Data!$L118=CQ$1, "",             IF(ISERR(SEARCH(CQ$1,Data!$H118)),        "",          ";" &amp; VLOOKUP(CQ$1,Data!$L:$N,3, FALSE) &amp; ",""" &amp; VLOOKUP(CQ$1,Data!$L:$M,2, FALSE) &amp; """;"   )             )</f>
        <v/>
      </c>
      <c r="CR117" t="str">
        <f>IF(Data!$L118=CR$1, "",             IF(ISERR(SEARCH(CR$1,Data!$H118)),        "",          ";" &amp; VLOOKUP(CR$1,Data!$L:$N,3, FALSE) &amp; ",""" &amp; VLOOKUP(CR$1,Data!$L:$M,2, FALSE) &amp; """;"   )             )</f>
        <v/>
      </c>
      <c r="CS117" t="str">
        <f>IF(Data!$L118=CS$1, "",             IF(ISERR(SEARCH(CS$1,Data!$H118)),        "",          ";" &amp; VLOOKUP(CS$1,Data!$L:$N,3, FALSE) &amp; ",""" &amp; VLOOKUP(CS$1,Data!$L:$M,2, FALSE) &amp; """;"   )             )</f>
        <v/>
      </c>
      <c r="CT117" t="str">
        <f>IF(Data!$L118=CT$1, "",             IF(ISERR(SEARCH(CT$1,Data!$H118)),        "",          ";" &amp; VLOOKUP(CT$1,Data!$L:$N,3, FALSE) &amp; ",""" &amp; VLOOKUP(CT$1,Data!$L:$M,2, FALSE) &amp; """;"   )             )</f>
        <v/>
      </c>
      <c r="CU117" t="str">
        <f>IF(Data!$L118=CU$1, "",             IF(ISERR(SEARCH(CU$1,Data!$H118)),        "",          ";" &amp; VLOOKUP(CU$1,Data!$L:$N,3, FALSE) &amp; ",""" &amp; VLOOKUP(CU$1,Data!$L:$M,2, FALSE) &amp; """;"   )             )</f>
        <v/>
      </c>
      <c r="CV117" t="str">
        <f>IF(Data!$L118=CV$1, "",             IF(ISERR(SEARCH(CV$1,Data!$H118)),        "",          ";" &amp; VLOOKUP(CV$1,Data!$L:$N,3, FALSE) &amp; ",""" &amp; VLOOKUP(CV$1,Data!$L:$M,2, FALSE) &amp; """;"   )             )</f>
        <v/>
      </c>
      <c r="CW117" t="str">
        <f>IF(Data!$L118=CW$1, "",             IF(ISERR(SEARCH(CW$1,Data!$H118)),        "",          ";" &amp; VLOOKUP(CW$1,Data!$L:$N,3, FALSE) &amp; ",""" &amp; VLOOKUP(CW$1,Data!$L:$M,2, FALSE) &amp; """;"   )             )</f>
        <v/>
      </c>
      <c r="CX117" t="str">
        <f>IF(Data!$L118=CX$1, "",             IF(ISERR(SEARCH(CX$1,Data!$H118)),        "",          ";" &amp; VLOOKUP(CX$1,Data!$L:$N,3, FALSE) &amp; ",""" &amp; VLOOKUP(CX$1,Data!$L:$M,2, FALSE) &amp; """;"   )             )</f>
        <v/>
      </c>
      <c r="CY117" t="str">
        <f>IF(Data!$L118=CY$1, "",             IF(ISERR(SEARCH(CY$1,Data!$H118)),        "",          ";" &amp; VLOOKUP(CY$1,Data!$L:$N,3, FALSE) &amp; ",""" &amp; VLOOKUP(CY$1,Data!$L:$M,2, FALSE) &amp; """;"   )             )</f>
        <v/>
      </c>
      <c r="CZ117" t="str">
        <f>IF(Data!$L118=CZ$1, "",             IF(ISERR(SEARCH(CZ$1,Data!$H118)),        "",          ";" &amp; VLOOKUP(CZ$1,Data!$L:$N,3, FALSE) &amp; ",""" &amp; VLOOKUP(CZ$1,Data!$L:$M,2, FALSE) &amp; """;"   )             )</f>
        <v/>
      </c>
      <c r="DA117" t="str">
        <f>IF(Data!$L118=DA$1, "",             IF(ISERR(SEARCH(DA$1,Data!$H118)),        "",          ";" &amp; VLOOKUP(DA$1,Data!$L:$N,3, FALSE) &amp; ",""" &amp; VLOOKUP(DA$1,Data!$L:$M,2, FALSE) &amp; """;"   )             )</f>
        <v/>
      </c>
      <c r="DB117" t="str">
        <f>IF(Data!$L118=DB$1, "",             IF(ISERR(SEARCH(DB$1,Data!$H118)),        "",          ";" &amp; VLOOKUP(DB$1,Data!$L:$N,3, FALSE) &amp; ",""" &amp; VLOOKUP(DB$1,Data!$L:$M,2, FALSE) &amp; """;"   )             )</f>
        <v/>
      </c>
      <c r="DC117" t="str">
        <f>IF(Data!$L118=DC$1, "",             IF(ISERR(SEARCH(DC$1,Data!$H118)),        "",          ";" &amp; VLOOKUP(DC$1,Data!$L:$N,3, FALSE) &amp; ",""" &amp; VLOOKUP(DC$1,Data!$L:$M,2, FALSE) &amp; """;"   )             )</f>
        <v/>
      </c>
      <c r="DD117" t="str">
        <f>IF(Data!$L118=DD$1, "",             IF(ISERR(SEARCH(DD$1,Data!$H118)),        "",          ";" &amp; VLOOKUP(DD$1,Data!$L:$N,3, FALSE) &amp; ",""" &amp; VLOOKUP(DD$1,Data!$L:$M,2, FALSE) &amp; """;"   )             )</f>
        <v/>
      </c>
      <c r="DE117" t="str">
        <f>IF(Data!$L118=DE$1, "",             IF(ISERR(SEARCH(DE$1,Data!$H118)),        "",          ";" &amp; VLOOKUP(DE$1,Data!$L:$N,3, FALSE) &amp; ",""" &amp; VLOOKUP(DE$1,Data!$L:$M,2, FALSE) &amp; """;"   )             )</f>
        <v/>
      </c>
      <c r="DF117" t="str">
        <f>IF(Data!$L118=DF$1, "",             IF(ISERR(SEARCH(DF$1,Data!$H118)),        "",          ";" &amp; VLOOKUP(DF$1,Data!$L:$N,3, FALSE) &amp; ",""" &amp; VLOOKUP(DF$1,Data!$L:$M,2, FALSE) &amp; """;"   )             )</f>
        <v/>
      </c>
      <c r="DG117" t="str">
        <f>IF(Data!$L118=DG$1, "",             IF(ISERR(SEARCH(DG$1,Data!$H118)),        "",          ";" &amp; VLOOKUP(DG$1,Data!$L:$N,3, FALSE) &amp; ",""" &amp; VLOOKUP(DG$1,Data!$L:$M,2, FALSE) &amp; """;"   )             )</f>
        <v/>
      </c>
      <c r="DH117" t="str">
        <f>IF(Data!$L118=DH$1, "",             IF(ISERR(SEARCH(DH$1,Data!$H118)),        "",          ";" &amp; VLOOKUP(DH$1,Data!$L:$N,3, FALSE) &amp; ",""" &amp; VLOOKUP(DH$1,Data!$L:$M,2, FALSE) &amp; """;"   )             )</f>
        <v/>
      </c>
      <c r="DI117" t="str">
        <f>IF(Data!$L118=DI$1, "",             IF(ISERR(SEARCH(DI$1,Data!$H118)),        "",          ";" &amp; VLOOKUP(DI$1,Data!$L:$N,3, FALSE) &amp; ",""" &amp; VLOOKUP(DI$1,Data!$L:$M,2, FALSE) &amp; """;"   )             )</f>
        <v/>
      </c>
      <c r="DJ117" t="str">
        <f>IF(Data!$L118=DJ$1, "",             IF(ISERR(SEARCH(DJ$1,Data!$H118)),        "",          ";" &amp; VLOOKUP(DJ$1,Data!$L:$N,3, FALSE) &amp; ",""" &amp; VLOOKUP(DJ$1,Data!$L:$M,2, FALSE) &amp; """;"   )             )</f>
        <v/>
      </c>
      <c r="DK117" t="str">
        <f>IF(Data!$L118=DK$1, "",             IF(ISERR(SEARCH(DK$1,Data!$H118)),        "",          ";" &amp; VLOOKUP(DK$1,Data!$L:$N,3, FALSE) &amp; ",""" &amp; VLOOKUP(DK$1,Data!$L:$M,2, FALSE) &amp; """;"   )             )</f>
        <v/>
      </c>
      <c r="DL117" t="str">
        <f>IF(Data!$L118=DL$1, "",             IF(ISERR(SEARCH(DL$1,Data!$H118)),        "",          ";" &amp; VLOOKUP(DL$1,Data!$L:$N,3, FALSE) &amp; ",""" &amp; VLOOKUP(DL$1,Data!$L:$M,2, FALSE) &amp; """;"   )             )</f>
        <v/>
      </c>
      <c r="DM117" t="str">
        <f>IF(Data!$L118=DM$1, "",             IF(ISERR(SEARCH(DM$1,Data!$H118)),        "",          ";" &amp; VLOOKUP(DM$1,Data!$L:$N,3, FALSE) &amp; ",""" &amp; VLOOKUP(DM$1,Data!$L:$M,2, FALSE) &amp; """;"   )             )</f>
        <v/>
      </c>
      <c r="DN117" t="str">
        <f>IF(Data!$L118=DN$1, "",             IF(ISERR(SEARCH(DN$1,Data!$H118)),        "",          ";" &amp; VLOOKUP(DN$1,Data!$L:$N,3, FALSE) &amp; ",""" &amp; VLOOKUP(DN$1,Data!$L:$M,2, FALSE) &amp; """;"   )             )</f>
        <v/>
      </c>
      <c r="DO117" t="str">
        <f>IF(Data!$L118=DO$1, "",             IF(ISERR(SEARCH(DO$1,Data!$H118)),        "",          ";" &amp; VLOOKUP(DO$1,Data!$L:$N,3, FALSE) &amp; ",""" &amp; VLOOKUP(DO$1,Data!$L:$M,2, FALSE) &amp; """;"   )             )</f>
        <v/>
      </c>
      <c r="DP117" t="str">
        <f>IF(Data!$L118=DP$1, "",             IF(ISERR(SEARCH(DP$1,Data!$H118)),        "",          ";" &amp; VLOOKUP(DP$1,Data!$L:$N,3, FALSE) &amp; ",""" &amp; VLOOKUP(DP$1,Data!$L:$M,2, FALSE) &amp; """;"   )             )</f>
        <v/>
      </c>
      <c r="DQ117" t="str">
        <f>IF(Data!$L118=DQ$1, "",             IF(ISERR(SEARCH(DQ$1,Data!$H118)),        "",          ";" &amp; VLOOKUP(DQ$1,Data!$L:$N,3, FALSE) &amp; ",""" &amp; VLOOKUP(DQ$1,Data!$L:$M,2, FALSE) &amp; """;"   )             )</f>
        <v/>
      </c>
      <c r="DR117" t="str">
        <f>IF(Data!$L118=DR$1, "",             IF(ISERR(SEARCH(DR$1,Data!$H118)),        "",          ";" &amp; VLOOKUP(DR$1,Data!$L:$N,3, FALSE) &amp; ",""" &amp; VLOOKUP(DR$1,Data!$L:$M,2, FALSE) &amp; """;"   )             )</f>
        <v/>
      </c>
      <c r="DS117" t="str">
        <f>IF(Data!$L118=DS$1, "",             IF(ISERR(SEARCH(DS$1,Data!$H118)),        "",          ";" &amp; VLOOKUP(DS$1,Data!$L:$N,3, FALSE) &amp; ",""" &amp; VLOOKUP(DS$1,Data!$L:$M,2, FALSE) &amp; """;"   )             )</f>
        <v/>
      </c>
      <c r="DT117" t="str">
        <f>IF(Data!$L118=DT$1, "",             IF(ISERR(SEARCH(DT$1,Data!$H118)),        "",          ";" &amp; VLOOKUP(DT$1,Data!$L:$N,3, FALSE) &amp; ",""" &amp; VLOOKUP(DT$1,Data!$L:$M,2, FALSE) &amp; """;"   )             )</f>
        <v/>
      </c>
      <c r="DU117" t="str">
        <f>IF(Data!$L118=DU$1, "",             IF(ISERR(SEARCH(DU$1,Data!$H118)),        "",          ";" &amp; VLOOKUP(DU$1,Data!$L:$N,3, FALSE) &amp; ",""" &amp; VLOOKUP(DU$1,Data!$L:$M,2, FALSE) &amp; """;"   )             )</f>
        <v/>
      </c>
      <c r="DV117" t="str">
        <f>IF(Data!$L118=DV$1, "",             IF(ISERR(SEARCH(DV$1,Data!$H118)),        "",          ";" &amp; VLOOKUP(DV$1,Data!$L:$N,3, FALSE) &amp; ",""" &amp; VLOOKUP(DV$1,Data!$L:$M,2, FALSE) &amp; """;"   )             )</f>
        <v/>
      </c>
      <c r="DW117" t="str">
        <f>IF(Data!$L118=DW$1, "",             IF(ISERR(SEARCH(DW$1,Data!$H118)),        "",          ";" &amp; VLOOKUP(DW$1,Data!$L:$N,3, FALSE) &amp; ",""" &amp; VLOOKUP(DW$1,Data!$L:$M,2, FALSE) &amp; """;"   )             )</f>
        <v/>
      </c>
      <c r="DX117" t="str">
        <f>IF(Data!$L118=DX$1, "",             IF(ISERR(SEARCH(DX$1,Data!$H118)),        "",          ";" &amp; VLOOKUP(DX$1,Data!$L:$N,3, FALSE) &amp; ",""" &amp; VLOOKUP(DX$1,Data!$L:$M,2, FALSE) &amp; """;"   )             )</f>
        <v/>
      </c>
      <c r="DY117" t="str">
        <f>IF(Data!$L118=DY$1, "",             IF(ISERR(SEARCH(DY$1,Data!$H118)),        "",          ";" &amp; VLOOKUP(DY$1,Data!$L:$N,3, FALSE) &amp; ",""" &amp; VLOOKUP(DY$1,Data!$L:$M,2, FALSE) &amp; """;"   )             )</f>
        <v/>
      </c>
      <c r="DZ117" t="str">
        <f>IF(Data!$L118=DZ$1, "",             IF(ISERR(SEARCH(DZ$1,Data!$H118)),        "",          ";" &amp; VLOOKUP(DZ$1,Data!$L:$N,3, FALSE) &amp; ",""" &amp; VLOOKUP(DZ$1,Data!$L:$M,2, FALSE) &amp; """;"   )             )</f>
        <v/>
      </c>
      <c r="EA117" t="str">
        <f>IF(Data!$L118=EA$1, "",             IF(ISERR(SEARCH(EA$1,Data!$H118)),        "",          ";" &amp; VLOOKUP(EA$1,Data!$L:$N,3, FALSE) &amp; ",""" &amp; VLOOKUP(EA$1,Data!$L:$M,2, FALSE) &amp; """;"   )             )</f>
        <v/>
      </c>
      <c r="EB117" t="str">
        <f>IF(Data!$L118=EB$1, "",             IF(ISERR(SEARCH(EB$1,Data!$H118)),        "",          ";" &amp; VLOOKUP(EB$1,Data!$L:$N,3, FALSE) &amp; ",""" &amp; VLOOKUP(EB$1,Data!$L:$M,2, FALSE) &amp; """;"   )             )</f>
        <v/>
      </c>
      <c r="EC117" t="str">
        <f>IF(Data!$L118=EC$1, "",             IF(ISERR(SEARCH(EC$1,Data!$H118)),        "",          ";" &amp; VLOOKUP(EC$1,Data!$L:$N,3, FALSE) &amp; ",""" &amp; VLOOKUP(EC$1,Data!$L:$M,2, FALSE) &amp; """;"   )             )</f>
        <v/>
      </c>
      <c r="ED117" t="str">
        <f>IF(Data!$L118=ED$1, "",             IF(ISERR(SEARCH(ED$1,Data!$H118)),        "",          ";" &amp; VLOOKUP(ED$1,Data!$L:$N,3, FALSE) &amp; ",""" &amp; VLOOKUP(ED$1,Data!$L:$M,2, FALSE) &amp; """;"   )             )</f>
        <v/>
      </c>
      <c r="EE117" t="str">
        <f>IF(Data!$L118=EE$1, "",             IF(ISERR(SEARCH(EE$1,Data!$H118)),        "",          ";" &amp; VLOOKUP(EE$1,Data!$L:$N,3, FALSE) &amp; ",""" &amp; VLOOKUP(EE$1,Data!$L:$M,2, FALSE) &amp; """;"   )             )</f>
        <v/>
      </c>
      <c r="EF117" t="str">
        <f>IF(Data!$L118=EF$1, "",             IF(ISERR(SEARCH(EF$1,Data!$H118)),        "",          ";" &amp; VLOOKUP(EF$1,Data!$L:$N,3, FALSE) &amp; ",""" &amp; VLOOKUP(EF$1,Data!$L:$M,2, FALSE) &amp; """;"   )             )</f>
        <v/>
      </c>
      <c r="EG117" t="str">
        <f>IF(Data!$L118=EG$1, "",             IF(ISERR(SEARCH(EG$1,Data!$H118)),        "",          ";" &amp; VLOOKUP(EG$1,Data!$L:$N,3, FALSE) &amp; ",""" &amp; VLOOKUP(EG$1,Data!$L:$M,2, FALSE) &amp; """;"   )             )</f>
        <v/>
      </c>
      <c r="EH117" t="str">
        <f>IF(Data!$L118=EH$1, "",             IF(ISERR(SEARCH(EH$1,Data!$H118)),        "",          ";" &amp; VLOOKUP(EH$1,Data!$L:$N,3, FALSE) &amp; ",""" &amp; VLOOKUP(EH$1,Data!$L:$M,2, FALSE) &amp; """;"   )             )</f>
        <v/>
      </c>
      <c r="EI117" t="str">
        <f>IF(Data!$L118=EI$1, "",             IF(ISERR(SEARCH(EI$1,Data!$H118)),        "",          ";" &amp; VLOOKUP(EI$1,Data!$L:$N,3, FALSE) &amp; ",""" &amp; VLOOKUP(EI$1,Data!$L:$M,2, FALSE) &amp; """;"   )             )</f>
        <v/>
      </c>
      <c r="EJ117" t="str">
        <f>IF(Data!$L118=EJ$1, "",             IF(ISERR(SEARCH(EJ$1,Data!$H118)),        "",          ";" &amp; VLOOKUP(EJ$1,Data!$L:$N,3, FALSE) &amp; ",""" &amp; VLOOKUP(EJ$1,Data!$L:$M,2, FALSE) &amp; """;"   )             )</f>
        <v/>
      </c>
      <c r="EK117" t="str">
        <f>IF(Data!$L118=EK$1, "",             IF(ISERR(SEARCH(EK$1,Data!$H118)),        "",          ";" &amp; VLOOKUP(EK$1,Data!$L:$N,3, FALSE) &amp; ",""" &amp; VLOOKUP(EK$1,Data!$L:$M,2, FALSE) &amp; """;"   )             )</f>
        <v/>
      </c>
      <c r="EL117" t="str">
        <f>IF(Data!$L118=EL$1, "",             IF(ISERR(SEARCH(EL$1,Data!$H118)),        "",          ";" &amp; VLOOKUP(EL$1,Data!$L:$N,3, FALSE) &amp; ",""" &amp; VLOOKUP(EL$1,Data!$L:$M,2, FALSE) &amp; """;"   )             )</f>
        <v/>
      </c>
      <c r="EM117" t="str">
        <f>IF(Data!$L118=EM$1, "",             IF(ISERR(SEARCH(EM$1,Data!$H118)),        "",          ";" &amp; VLOOKUP(EM$1,Data!$L:$N,3, FALSE) &amp; ",""" &amp; VLOOKUP(EM$1,Data!$L:$M,2, FALSE) &amp; """;"   )             )</f>
        <v/>
      </c>
      <c r="EN117" t="str">
        <f>IF(Data!$L118=EN$1, "",             IF(ISERR(SEARCH(EN$1,Data!$H118)),        "",          ";" &amp; VLOOKUP(EN$1,Data!$L:$N,3, FALSE) &amp; ",""" &amp; VLOOKUP(EN$1,Data!$L:$M,2, FALSE) &amp; """;"   )             )</f>
        <v/>
      </c>
      <c r="EO117" t="str">
        <f>IF(Data!$L118=EO$1, "",             IF(ISERR(SEARCH(EO$1,Data!$H118)),        "",          ";" &amp; VLOOKUP(EO$1,Data!$L:$N,3, FALSE) &amp; ",""" &amp; VLOOKUP(EO$1,Data!$L:$M,2, FALSE) &amp; """;"   )             )</f>
        <v/>
      </c>
      <c r="EP117" t="str">
        <f>IF(Data!$L118=EP$1, "",             IF(ISERR(SEARCH(EP$1,Data!$H118)),        "",          ";" &amp; VLOOKUP(EP$1,Data!$L:$N,3, FALSE) &amp; ",""" &amp; VLOOKUP(EP$1,Data!$L:$M,2, FALSE) &amp; """;"   )             )</f>
        <v/>
      </c>
      <c r="EQ117" t="str">
        <f>IF(Data!$L118=EQ$1, "",             IF(ISERR(SEARCH(EQ$1,Data!$H118)),        "",          ";" &amp; VLOOKUP(EQ$1,Data!$L:$N,3, FALSE) &amp; ",""" &amp; VLOOKUP(EQ$1,Data!$L:$M,2, FALSE) &amp; """;"   )             )</f>
        <v>;00000000-0000-0000-0000-000000000143,"HUMAN";</v>
      </c>
      <c r="ER117" t="str">
        <f>IF(Data!$L118=ER$1, "",             IF(ISERR(SEARCH(ER$1,Data!$H118)),        "",          ";" &amp; VLOOKUP(ER$1,Data!$L:$N,3, FALSE) &amp; ",""" &amp; VLOOKUP(ER$1,Data!$L:$M,2, FALSE) &amp; """;"   )             )</f>
        <v/>
      </c>
      <c r="ES117" t="str">
        <f>IF(Data!$L118=ES$1, "",             IF(ISERR(SEARCH(ES$1,Data!$H118)),        "",          ";" &amp; VLOOKUP(ES$1,Data!$L:$N,3, FALSE) &amp; ",""" &amp; VLOOKUP(ES$1,Data!$L:$M,2, FALSE) &amp; """;"   )             )</f>
        <v/>
      </c>
      <c r="ET117" t="str">
        <f>IF(Data!$L118=ET$1, "",             IF(ISERR(SEARCH(ET$1,Data!$H118)),        "",          ";" &amp; VLOOKUP(ET$1,Data!$L:$N,3, FALSE) &amp; ",""" &amp; VLOOKUP(ET$1,Data!$L:$M,2, FALSE) &amp; """;"   )             )</f>
        <v/>
      </c>
      <c r="EU117" t="str">
        <f>IF(Data!$L118=EU$1, "",             IF(ISERR(SEARCH(EU$1,Data!$H118)),        "",          ";" &amp; VLOOKUP(EU$1,Data!$L:$N,3, FALSE) &amp; ",""" &amp; VLOOKUP(EU$1,Data!$L:$M,2, FALSE) &amp; """;"   )             )</f>
        <v/>
      </c>
      <c r="EV117" t="str">
        <f>IF(Data!$L118=EV$1, "",             IF(ISERR(SEARCH(EV$1,Data!$H118)),        "",          ";" &amp; VLOOKUP(EV$1,Data!$L:$N,3, FALSE) &amp; ",""" &amp; VLOOKUP(EV$1,Data!$L:$M,2, FALSE) &amp; """;"   )             )</f>
        <v/>
      </c>
      <c r="EW117" t="str">
        <f>IF(Data!$L118=EW$1, "",             IF(ISERR(SEARCH(EW$1,Data!$H118)),        "",          ";" &amp; VLOOKUP(EW$1,Data!$L:$N,3, FALSE) &amp; ",""" &amp; VLOOKUP(EW$1,Data!$L:$M,2, FALSE) &amp; """;"   )             )</f>
        <v/>
      </c>
      <c r="EX117" t="str">
        <f>IF(Data!$L118=EX$1, "",             IF(ISERR(SEARCH(EX$1,Data!$H118)),        "",          ";" &amp; VLOOKUP(EX$1,Data!$L:$N,3, FALSE) &amp; ",""" &amp; VLOOKUP(EX$1,Data!$L:$M,2, FALSE) &amp; """;"   )             )</f>
        <v/>
      </c>
      <c r="EY117" t="str">
        <f>IF(Data!$L118=EY$1, "",             IF(ISERR(SEARCH(EY$1,Data!$H118)),        "",          ";" &amp; VLOOKUP(EY$1,Data!$L:$N,3, FALSE) &amp; ",""" &amp; VLOOKUP(EY$1,Data!$L:$M,2, FALSE) &amp; """;"   )             )</f>
        <v/>
      </c>
      <c r="EZ117" t="str">
        <f>IF(Data!$L118=EZ$1, "",             IF(ISERR(SEARCH(EZ$1,Data!$H118)),        "",          ";" &amp; VLOOKUP(EZ$1,Data!$L:$N,3, FALSE) &amp; ",""" &amp; VLOOKUP(EZ$1,Data!$L:$M,2, FALSE) &amp; """;"   )             )</f>
        <v/>
      </c>
      <c r="FA117" t="str">
        <f>IF(Data!$L118=FA$1, "",             IF(ISERR(SEARCH(FA$1,Data!$H118)),        "",          ";" &amp; VLOOKUP(FA$1,Data!$L:$N,3, FALSE) &amp; ",""" &amp; VLOOKUP(FA$1,Data!$L:$M,2, FALSE) &amp; """;"   )             )</f>
        <v/>
      </c>
      <c r="FB117" t="str">
        <f>IF(Data!$L118=FB$1, "",             IF(ISERR(SEARCH(FB$1,Data!$H118)),        "",          ";" &amp; VLOOKUP(FB$1,Data!$L:$N,3, FALSE) &amp; ",""" &amp; VLOOKUP(FB$1,Data!$L:$M,2, FALSE) &amp; """;"   )             )</f>
        <v/>
      </c>
      <c r="FC117" t="str">
        <f>IF(Data!$L118=FC$1, "",             IF(ISERR(SEARCH(FC$1,Data!$H118)),        "",          ";" &amp; VLOOKUP(FC$1,Data!$L:$N,3, FALSE) &amp; ",""" &amp; VLOOKUP(FC$1,Data!$L:$M,2, FALSE) &amp; """;"   )             )</f>
        <v/>
      </c>
      <c r="FD117" t="str">
        <f>IF(Data!$L118=FD$1, "",             IF(ISERR(SEARCH(FD$1,Data!$H118)),        "",          ";" &amp; VLOOKUP(FD$1,Data!$L:$N,3, FALSE) &amp; ",""" &amp; VLOOKUP(FD$1,Data!$L:$M,2, FALSE) &amp; """;"   )             )</f>
        <v/>
      </c>
      <c r="FE117" t="str">
        <f>IF(Data!$L118=FE$1, "",             IF(ISERR(SEARCH(FE$1,Data!$H118)),        "",          ";" &amp; VLOOKUP(FE$1,Data!$L:$N,3, FALSE) &amp; ",""" &amp; VLOOKUP(FE$1,Data!$L:$M,2, FALSE) &amp; """;"   )             )</f>
        <v/>
      </c>
      <c r="FF117" t="str">
        <f>IF(Data!$L118=FF$1, "",             IF(ISERR(SEARCH(FF$1,Data!$H118)),        "",          ";" &amp; VLOOKUP(FF$1,Data!$L:$N,3, FALSE) &amp; ",""" &amp; VLOOKUP(FF$1,Data!$L:$M,2, FALSE) &amp; """;"   )             )</f>
        <v/>
      </c>
      <c r="FG117" t="str">
        <f>IF(Data!$L118=FG$1, "",             IF(ISERR(SEARCH(FG$1,Data!$H118)),        "",          ";" &amp; VLOOKUP(FG$1,Data!$L:$N,3, FALSE) &amp; ",""" &amp; VLOOKUP(FG$1,Data!$L:$M,2, FALSE) &amp; """;"   )             )</f>
        <v/>
      </c>
      <c r="FH117" t="str">
        <f>IF(Data!$L118=FH$1, "",             IF(ISERR(SEARCH(FH$1,Data!$H118)),        "",          ";" &amp; VLOOKUP(FH$1,Data!$L:$N,3, FALSE) &amp; ",""" &amp; VLOOKUP(FH$1,Data!$L:$M,2, FALSE) &amp; """;"   )             )</f>
        <v/>
      </c>
      <c r="FI117" t="str">
        <f>IF(Data!$L118=FI$1, "",             IF(ISERR(SEARCH(FI$1,Data!$H118)),        "",          ";" &amp; VLOOKUP(FI$1,Data!$L:$N,3, FALSE) &amp; ",""" &amp; VLOOKUP(FI$1,Data!$L:$M,2, FALSE) &amp; """;"   )             )</f>
        <v/>
      </c>
      <c r="FJ117" t="str">
        <f>IF(Data!$L118=FJ$1, "",             IF(ISERR(SEARCH(FJ$1,Data!$H118)),        "",          ";" &amp; VLOOKUP(FJ$1,Data!$L:$N,3, FALSE) &amp; ",""" &amp; VLOOKUP(FJ$1,Data!$L:$M,2, FALSE) &amp; """;"   )             )</f>
        <v/>
      </c>
      <c r="FK117" t="str">
        <f>IF(Data!$L118=FK$1, "",             IF(ISERR(SEARCH(FK$1,Data!$H118)),        "",          ";" &amp; VLOOKUP(FK$1,Data!$L:$N,3, FALSE) &amp; ",""" &amp; VLOOKUP(FK$1,Data!$L:$M,2, FALSE) &amp; """;"   )             )</f>
        <v/>
      </c>
      <c r="FL117" t="str">
        <f>IF(Data!$L118=FL$1, "",             IF(ISERR(SEARCH(FL$1,Data!$H118)),        "",          ";" &amp; VLOOKUP(FL$1,Data!$L:$N,3, FALSE) &amp; ",""" &amp; VLOOKUP(FL$1,Data!$L:$M,2, FALSE) &amp; """;"   )             )</f>
        <v/>
      </c>
      <c r="FM117" t="str">
        <f>IF(Data!$L118=FM$1, "",             IF(ISERR(SEARCH(FM$1,Data!$H118)),        "",          ";" &amp; VLOOKUP(FM$1,Data!$L:$N,3, FALSE) &amp; ",""" &amp; VLOOKUP(FM$1,Data!$L:$M,2, FALSE) &amp; """;"   )             )</f>
        <v/>
      </c>
      <c r="FN117" t="str">
        <f>IF(Data!$L118=FN$1, "",             IF(ISERR(SEARCH(FN$1,Data!$H118)),        "",          ";" &amp; VLOOKUP(FN$1,Data!$L:$N,3, FALSE) &amp; ",""" &amp; VLOOKUP(FN$1,Data!$L:$M,2, FALSE) &amp; """;"   )             )</f>
        <v/>
      </c>
      <c r="FO117" t="str">
        <f>IF(Data!$L118=FO$1, "",             IF(ISERR(SEARCH(FO$1,Data!$H118)),        "",          ";" &amp; VLOOKUP(FO$1,Data!$L:$N,3, FALSE) &amp; ",""" &amp; VLOOKUP(FO$1,Data!$L:$M,2, FALSE) &amp; """;"   )             )</f>
        <v/>
      </c>
      <c r="FP117" t="str">
        <f>IF(Data!$L118=FP$1, "",             IF(ISERR(SEARCH(FP$1,Data!$H118)),        "",          ";" &amp; VLOOKUP(FP$1,Data!$L:$N,3, FALSE) &amp; ",""" &amp; VLOOKUP(FP$1,Data!$L:$M,2, FALSE) &amp; """;"   )             )</f>
        <v/>
      </c>
      <c r="FQ117" t="str">
        <f>IF(Data!$L118=FQ$1, "",             IF(ISERR(SEARCH(FQ$1,Data!$H118)),        "",          ";" &amp; VLOOKUP(FQ$1,Data!$L:$N,3, FALSE) &amp; ",""" &amp; VLOOKUP(FQ$1,Data!$L:$M,2, FALSE) &amp; """;"   )             )</f>
        <v/>
      </c>
      <c r="FR117" t="str">
        <f>IF(Data!$L118=FR$1, "",             IF(ISERR(SEARCH(FR$1,Data!$H118)),        "",          ";" &amp; VLOOKUP(FR$1,Data!$L:$N,3, FALSE) &amp; ",""" &amp; VLOOKUP(FR$1,Data!$L:$M,2, FALSE) &amp; """;"   )             )</f>
        <v/>
      </c>
      <c r="FS117" t="str">
        <f>IF(Data!$L118=FS$1, "",             IF(ISERR(SEARCH(FS$1,Data!$H118)),        "",          ";" &amp; VLOOKUP(FS$1,Data!$L:$N,3, FALSE) &amp; ",""" &amp; VLOOKUP(FS$1,Data!$L:$M,2, FALSE) &amp; """;"   )             )</f>
        <v/>
      </c>
      <c r="FT117" t="str">
        <f>IF(Data!$L118=FT$1, "",             IF(ISERR(SEARCH(FT$1,Data!$H118)),        "",          ";" &amp; VLOOKUP(FT$1,Data!$L:$N,3, FALSE) &amp; ",""" &amp; VLOOKUP(FT$1,Data!$L:$M,2, FALSE) &amp; """;"   )             )</f>
        <v/>
      </c>
      <c r="FU117" t="str">
        <f>IF(Data!$L118=FU$1, "",             IF(ISERR(SEARCH(FU$1,Data!$H118)),        "",          ";" &amp; VLOOKUP(FU$1,Data!$L:$N,3, FALSE) &amp; ",""" &amp; VLOOKUP(FU$1,Data!$L:$M,2, FALSE) &amp; """;"   )             )</f>
        <v/>
      </c>
      <c r="FV117" t="str">
        <f>IF(Data!$L118=FV$1, "",             IF(ISERR(SEARCH(FV$1,Data!$H118)),        "",          ";" &amp; VLOOKUP(FV$1,Data!$L:$N,3, FALSE) &amp; ",""" &amp; VLOOKUP(FV$1,Data!$L:$M,2, FALSE) &amp; """;"   )             )</f>
        <v/>
      </c>
      <c r="FW117" t="str">
        <f>IF(Data!$L118=FW$1, "",             IF(ISERR(SEARCH(FW$1,Data!$H118)),        "",          ";" &amp; VLOOKUP(FW$1,Data!$L:$N,3, FALSE) &amp; ",""" &amp; VLOOKUP(FW$1,Data!$L:$M,2, FALSE) &amp; """;"   )             )</f>
        <v/>
      </c>
      <c r="FX117" t="str">
        <f>IF(Data!$L118=FX$1, "",             IF(ISERR(SEARCH(FX$1,Data!$H118)),        "",          ";" &amp; VLOOKUP(FX$1,Data!$L:$N,3, FALSE) &amp; ",""" &amp; VLOOKUP(FX$1,Data!$L:$M,2, FALSE) &amp; """;"   )             )</f>
        <v/>
      </c>
      <c r="FY117" t="str">
        <f>IF(Data!$L118=FY$1, "",             IF(ISERR(SEARCH(FY$1,Data!$H118)),        "",          ";" &amp; VLOOKUP(FY$1,Data!$L:$N,3, FALSE) &amp; ",""" &amp; VLOOKUP(FY$1,Data!$L:$M,2, FALSE) &amp; """;"   )             )</f>
        <v/>
      </c>
      <c r="FZ117" t="str">
        <f>IF(Data!$L118=FZ$1, "",             IF(ISERR(SEARCH(FZ$1,Data!$H118)),        "",          ";" &amp; VLOOKUP(FZ$1,Data!$L:$N,3, FALSE) &amp; ",""" &amp; VLOOKUP(FZ$1,Data!$L:$M,2, FALSE) &amp; """;"   )             )</f>
        <v/>
      </c>
      <c r="GA117" t="str">
        <f>IF(Data!$L118=GA$1, "",             IF(ISERR(SEARCH(GA$1,Data!$H118)),        "",          ";" &amp; VLOOKUP(GA$1,Data!$L:$N,3, FALSE) &amp; ",""" &amp; VLOOKUP(GA$1,Data!$L:$M,2, FALSE) &amp; """;"   )             )</f>
        <v/>
      </c>
      <c r="GB117" t="str">
        <f>IF(Data!$L118=GB$1, "",             IF(ISERR(SEARCH(GB$1,Data!$H118)),        "",          ";" &amp; VLOOKUP(GB$1,Data!$L:$N,3, FALSE) &amp; ",""" &amp; VLOOKUP(GB$1,Data!$L:$M,2, FALSE) &amp; """;"   )             )</f>
        <v/>
      </c>
      <c r="GC117" t="str">
        <f>IF(Data!$L118=GC$1, "",             IF(ISERR(SEARCH(GC$1,Data!$H118)),        "",          ";" &amp; VLOOKUP(GC$1,Data!$L:$N,3, FALSE) &amp; ",""" &amp; VLOOKUP(GC$1,Data!$L:$M,2, FALSE) &amp; """;"   )             )</f>
        <v/>
      </c>
      <c r="GD117" t="str">
        <f>IF(Data!$L118=GD$1, "",             IF(ISERR(SEARCH(GD$1,Data!$H118)),        "",          ";" &amp; VLOOKUP(GD$1,Data!$L:$N,3, FALSE) &amp; ",""" &amp; VLOOKUP(GD$1,Data!$L:$M,2, FALSE) &amp; """;"   )             )</f>
        <v/>
      </c>
      <c r="GE117" t="str">
        <f>IF(Data!$L118=GE$1, "",             IF(ISERR(SEARCH(GE$1,Data!$H118)),        "",          ";" &amp; VLOOKUP(GE$1,Data!$L:$N,3, FALSE) &amp; ",""" &amp; VLOOKUP(GE$1,Data!$L:$M,2, FALSE) &amp; """;"   )             )</f>
        <v/>
      </c>
      <c r="GF117" t="str">
        <f>IF(Data!$L118=GF$1, "",             IF(ISERR(SEARCH(GF$1,Data!$H118)),        "",          ";" &amp; VLOOKUP(GF$1,Data!$L:$N,3, FALSE) &amp; ",""" &amp; VLOOKUP(GF$1,Data!$L:$M,2, FALSE) &amp; """;"   )             )</f>
        <v/>
      </c>
      <c r="GG117" t="str">
        <f>IF(Data!$L118=GG$1, "",             IF(ISERR(SEARCH(GG$1,Data!$H118)),        "",          ";" &amp; VLOOKUP(GG$1,Data!$L:$N,3, FALSE) &amp; ",""" &amp; VLOOKUP(GG$1,Data!$L:$M,2, FALSE) &amp; """;"   )             )</f>
        <v/>
      </c>
      <c r="GH117" t="str">
        <f>IF(Data!$L118=GH$1, "",             IF(ISERR(SEARCH(GH$1,Data!$H118)),        "",          ";" &amp; VLOOKUP(GH$1,Data!$L:$N,3, FALSE) &amp; ",""" &amp; VLOOKUP(GH$1,Data!$L:$M,2, FALSE) &amp; """;"   )             )</f>
        <v/>
      </c>
      <c r="GI117" t="str">
        <f>IF(Data!$L118=GI$1, "",             IF(ISERR(SEARCH(GI$1,Data!$H118)),        "",          ";" &amp; VLOOKUP(GI$1,Data!$L:$N,3, FALSE) &amp; ",""" &amp; VLOOKUP(GI$1,Data!$L:$M,2, FALSE) &amp; """;"   )             )</f>
        <v/>
      </c>
      <c r="GJ117" t="str">
        <f>IF(Data!$L118=GJ$1, "",             IF(ISERR(SEARCH(GJ$1,Data!$H118)),        "",          ";" &amp; VLOOKUP(GJ$1,Data!$L:$N,3, FALSE) &amp; ",""" &amp; VLOOKUP(GJ$1,Data!$L:$M,2, FALSE) &amp; """;"   )             )</f>
        <v/>
      </c>
      <c r="GK117" t="str">
        <f>IF(Data!$L118=GK$1, "",             IF(ISERR(SEARCH(GK$1,Data!$H118)),        "",          ";" &amp; VLOOKUP(GK$1,Data!$L:$N,3, FALSE) &amp; ",""" &amp; VLOOKUP(GK$1,Data!$L:$M,2, FALSE) &amp; """;"   )             )</f>
        <v/>
      </c>
      <c r="GL117" t="str">
        <f>IF(Data!$L118=GL$1, "",             IF(ISERR(SEARCH(GL$1,Data!$H118)),        "",          ";" &amp; VLOOKUP(GL$1,Data!$L:$N,3, FALSE) &amp; ",""" &amp; VLOOKUP(GL$1,Data!$L:$M,2, FALSE) &amp; """;"   )             )</f>
        <v/>
      </c>
      <c r="GM117" t="str">
        <f>IF(Data!$L118=GM$1, "",             IF(ISERR(SEARCH(GM$1,Data!$H118)),        "",          ";" &amp; VLOOKUP(GM$1,Data!$L:$N,3, FALSE) &amp; ",""" &amp; VLOOKUP(GM$1,Data!$L:$M,2, FALSE) &amp; """;"   )             )</f>
        <v/>
      </c>
      <c r="GN117" t="str">
        <f>IF(Data!$L118=GN$1, "",             IF(ISERR(SEARCH(GN$1,Data!$H118)),        "",          ";" &amp; VLOOKUP(GN$1,Data!$L:$N,3, FALSE) &amp; ",""" &amp; VLOOKUP(GN$1,Data!$L:$M,2, FALSE) &amp; """;"   )             )</f>
        <v/>
      </c>
      <c r="GO117" t="str">
        <f>IF(Data!$L118=GO$1, "",             IF(ISERR(SEARCH(GO$1,Data!$H118)),        "",          ";" &amp; VLOOKUP(GO$1,Data!$L:$N,3, FALSE) &amp; ",""" &amp; VLOOKUP(GO$1,Data!$L:$M,2, FALSE) &amp; """;"   )             )</f>
        <v/>
      </c>
      <c r="GP117" t="str">
        <f>IF(Data!$L118=GP$1, "",             IF(ISERR(SEARCH(GP$1,Data!$H118)),        "",          ";" &amp; VLOOKUP(GP$1,Data!$L:$N,3, FALSE) &amp; ",""" &amp; VLOOKUP(GP$1,Data!$L:$M,2, FALSE) &amp; """;"   )             )</f>
        <v/>
      </c>
      <c r="GQ117" t="str">
        <f>IF(Data!$L118=GQ$1, "",             IF(ISERR(SEARCH(GQ$1,Data!$H118)),        "",          ";" &amp; VLOOKUP(GQ$1,Data!$L:$N,3, FALSE) &amp; ",""" &amp; VLOOKUP(GQ$1,Data!$L:$M,2, FALSE) &amp; """;"   )             )</f>
        <v/>
      </c>
      <c r="GR117" t="str">
        <f>IF(Data!$L118=GR$1, "",             IF(ISERR(SEARCH(GR$1,Data!$H118)),        "",          ";" &amp; VLOOKUP(GR$1,Data!$L:$N,3, FALSE) &amp; ",""" &amp; VLOOKUP(GR$1,Data!$L:$M,2, FALSE) &amp; """;"   )             )</f>
        <v/>
      </c>
      <c r="GS117" t="str">
        <f>IF(Data!$L118=GS$1, "",             IF(ISERR(SEARCH(GS$1,Data!$H118)),        "",          ";" &amp; VLOOKUP(GS$1,Data!$L:$N,3, FALSE) &amp; ",""" &amp; VLOOKUP(GS$1,Data!$L:$M,2, FALSE) &amp; """;"   )             )</f>
        <v/>
      </c>
      <c r="GT117" t="str">
        <f>IF(Data!$L118=GT$1, "",             IF(ISERR(SEARCH(GT$1,Data!$H118)),        "",          ";" &amp; VLOOKUP(GT$1,Data!$L:$N,3, FALSE) &amp; ",""" &amp; VLOOKUP(GT$1,Data!$L:$M,2, FALSE) &amp; """;"   )             )</f>
        <v/>
      </c>
      <c r="GU117" t="str">
        <f>IF(Data!$L118=GU$1, "",             IF(ISERR(SEARCH(GU$1,Data!$H118)),        "",          ";" &amp; VLOOKUP(GU$1,Data!$L:$N,3, FALSE) &amp; ",""" &amp; VLOOKUP(GU$1,Data!$L:$M,2, FALSE) &amp; """;"   )             )</f>
        <v/>
      </c>
      <c r="GV117" t="str">
        <f>IF(Data!$L118=GV$1, "",             IF(ISERR(SEARCH(GV$1,Data!$H118)),        "",          ";" &amp; VLOOKUP(GV$1,Data!$L:$N,3, FALSE) &amp; ",""" &amp; VLOOKUP(GV$1,Data!$L:$M,2, FALSE) &amp; """;"   )             )</f>
        <v/>
      </c>
      <c r="GW117" t="str">
        <f>IF(Data!$L118=GW$1, "",             IF(ISERR(SEARCH(GW$1,Data!$H118)),        "",          ";" &amp; VLOOKUP(GW$1,Data!$L:$N,3, FALSE) &amp; ",""" &amp; VLOOKUP(GW$1,Data!$L:$M,2, FALSE) &amp; """;"   )             )</f>
        <v/>
      </c>
      <c r="GX117" t="str">
        <f>IF(Data!$L118=GX$1, "",             IF(ISERR(SEARCH(GX$1,Data!$H118)),        "",          ";" &amp; VLOOKUP(GX$1,Data!$L:$N,3, FALSE) &amp; ",""" &amp; VLOOKUP(GX$1,Data!$L:$M,2, FALSE) &amp; """;"   )             )</f>
        <v/>
      </c>
      <c r="GY117" t="str">
        <f>IF(Data!$L118=GY$1, "",             IF(ISERR(SEARCH(GY$1,Data!$H118)),        "",          ";" &amp; VLOOKUP(GY$1,Data!$L:$N,3, FALSE) &amp; ",""" &amp; VLOOKUP(GY$1,Data!$L:$M,2, FALSE) &amp; """;"   )             )</f>
        <v/>
      </c>
      <c r="GZ117" t="str">
        <f>IF(Data!$L118=GZ$1, "",             IF(ISERR(SEARCH(GZ$1,Data!$H118)),        "",          ";" &amp; VLOOKUP(GZ$1,Data!$L:$N,3, FALSE) &amp; ",""" &amp; VLOOKUP(GZ$1,Data!$L:$M,2, FALSE) &amp; """;"   )             )</f>
        <v/>
      </c>
      <c r="HA117" t="str">
        <f>IF(Data!$L118=HA$1, "",             IF(ISERR(SEARCH(HA$1,Data!$H118)),        "",          ";" &amp; VLOOKUP(HA$1,Data!$L:$N,3, FALSE) &amp; ",""" &amp; VLOOKUP(HA$1,Data!$L:$M,2, FALSE) &amp; """;"   )             )</f>
        <v/>
      </c>
      <c r="HB117" t="str">
        <f>IF(Data!$L118=HB$1, "",             IF(ISERR(SEARCH(HB$1,Data!$H118)),        "",          ";" &amp; VLOOKUP(HB$1,Data!$L:$N,3, FALSE) &amp; ",""" &amp; VLOOKUP(HB$1,Data!$L:$M,2, FALSE) &amp; """;"   )             )</f>
        <v/>
      </c>
      <c r="HC117" t="str">
        <f>IF(Data!$L118=HC$1, "",             IF(ISERR(SEARCH(HC$1,Data!$H118)),        "",          ";" &amp; VLOOKUP(HC$1,Data!$L:$N,3, FALSE) &amp; ",""" &amp; VLOOKUP(HC$1,Data!$L:$M,2, FALSE) &amp; """;"   )             )</f>
        <v/>
      </c>
      <c r="HD117" t="str">
        <f>IF(Data!$L118=HD$1, "",             IF(ISERR(SEARCH(HD$1,Data!$H118)),        "",          ";" &amp; VLOOKUP(HD$1,Data!$L:$N,3, FALSE) &amp; ",""" &amp; VLOOKUP(HD$1,Data!$L:$M,2, FALSE) &amp; """;"   )             )</f>
        <v/>
      </c>
      <c r="HE117" t="str">
        <f>IF(Data!$L118=HE$1, "",             IF(ISERR(SEARCH(HE$1,Data!$H118)),        "",          ";" &amp; VLOOKUP(HE$1,Data!$L:$N,3, FALSE) &amp; ",""" &amp; VLOOKUP(HE$1,Data!$L:$M,2, FALSE) &amp; """;"   )             )</f>
        <v/>
      </c>
      <c r="HF117" t="str">
        <f>IF(Data!$L118=HF$1, "",             IF(ISERR(SEARCH(HF$1,Data!$H118)),        "",          ";" &amp; VLOOKUP(HF$1,Data!$L:$N,3, FALSE) &amp; ",""" &amp; VLOOKUP(HF$1,Data!$L:$M,2, FALSE) &amp; """;"   )             )</f>
        <v/>
      </c>
      <c r="HG117" t="str">
        <f>IF(Data!$L118=HG$1, "",             IF(ISERR(SEARCH(HG$1,Data!$H118)),        "",          ";" &amp; VLOOKUP(HG$1,Data!$L:$N,3, FALSE) &amp; ",""" &amp; VLOOKUP(HG$1,Data!$L:$M,2, FALSE) &amp; """;"   )             )</f>
        <v/>
      </c>
      <c r="HH117" t="str">
        <f>IF(Data!$L118=HH$1, "",             IF(ISERR(SEARCH(HH$1,Data!$H118)),        "",          ";" &amp; VLOOKUP(HH$1,Data!$L:$N,3, FALSE) &amp; ",""" &amp; VLOOKUP(HH$1,Data!$L:$M,2, FALSE) &amp; """;"   )             )</f>
        <v/>
      </c>
      <c r="HI117" t="str">
        <f>IF(Data!$L118=HI$1, "",             IF(ISERR(SEARCH(HI$1,Data!$H118)),        "",          ";" &amp; VLOOKUP(HI$1,Data!$L:$N,3, FALSE) &amp; ",""" &amp; VLOOKUP(HI$1,Data!$L:$M,2, FALSE) &amp; """;"   )             )</f>
        <v/>
      </c>
      <c r="HJ117" t="str">
        <f>IF(Data!$L118=HJ$1, "",             IF(ISERR(SEARCH(HJ$1,Data!$H118)),        "",          ";" &amp; VLOOKUP(HJ$1,Data!$L:$N,3, FALSE) &amp; ",""" &amp; VLOOKUP(HJ$1,Data!$L:$M,2, FALSE) &amp; """;"   )             )</f>
        <v/>
      </c>
      <c r="HK117" t="str">
        <f>IF(Data!$L118=HK$1, "",             IF(ISERR(SEARCH(HK$1,Data!$H118)),        "",          ";" &amp; VLOOKUP(HK$1,Data!$L:$N,3, FALSE) &amp; ",""" &amp; VLOOKUP(HK$1,Data!$L:$M,2, FALSE) &amp; """;"   )             )</f>
        <v/>
      </c>
      <c r="HL117" t="str">
        <f>IF(Data!$L118=HL$1, "",             IF(ISERR(SEARCH(HL$1,Data!$H118)),        "",          ";" &amp; VLOOKUP(HL$1,Data!$L:$N,3, FALSE) &amp; ",""" &amp; VLOOKUP(HL$1,Data!$L:$M,2, FALSE) &amp; """;"   )             )</f>
        <v/>
      </c>
      <c r="HM117" t="str">
        <f>IF(Data!$L118=HM$1, "",             IF(ISERR(SEARCH(HM$1,Data!$H118)),        "",          ";" &amp; VLOOKUP(HM$1,Data!$L:$N,3, FALSE) &amp; ",""" &amp; VLOOKUP(HM$1,Data!$L:$M,2, FALSE) &amp; """;"   )             )</f>
        <v/>
      </c>
      <c r="HN117" t="str">
        <f>IF(Data!$L118=HN$1, "",             IF(ISERR(SEARCH(HN$1,Data!$H118)),        "",          ";" &amp; VLOOKUP(HN$1,Data!$L:$N,3, FALSE) &amp; ",""" &amp; VLOOKUP(HN$1,Data!$L:$M,2, FALSE) &amp; """;"   )             )</f>
        <v/>
      </c>
      <c r="HO117" t="str">
        <f>IF(Data!$L118=HO$1, "",             IF(ISERR(SEARCH(HO$1,Data!$H118)),        "",          ";" &amp; VLOOKUP(HO$1,Data!$L:$N,3, FALSE) &amp; ",""" &amp; VLOOKUP(HO$1,Data!$L:$M,2, FALSE) &amp; """;"   )             )</f>
        <v/>
      </c>
      <c r="HP117" t="str">
        <f>IF(Data!$L118=HP$1, "",             IF(ISERR(SEARCH(HP$1,Data!$H118)),        "",          ";" &amp; VLOOKUP(HP$1,Data!$L:$N,3, FALSE) &amp; ",""" &amp; VLOOKUP(HP$1,Data!$L:$M,2, FALSE) &amp; """;"   )             )</f>
        <v/>
      </c>
      <c r="HQ117" t="str">
        <f>IF(Data!$L118=HQ$1, "",             IF(ISERR(SEARCH(HQ$1,Data!$H118)),        "",          ";" &amp; VLOOKUP(HQ$1,Data!$L:$N,3, FALSE) &amp; ",""" &amp; VLOOKUP(HQ$1,Data!$L:$M,2, FALSE) &amp; """;"   )             )</f>
        <v/>
      </c>
      <c r="HR117" t="str">
        <f>IF(Data!$L118=HR$1, "",             IF(ISERR(SEARCH(HR$1,Data!$H118)),        "",          ";" &amp; VLOOKUP(HR$1,Data!$L:$N,3, FALSE) &amp; ",""" &amp; VLOOKUP(HR$1,Data!$L:$M,2, FALSE) &amp; """;"   )             )</f>
        <v/>
      </c>
      <c r="HS117" t="str">
        <f>IF(Data!$L118=HS$1, "",             IF(ISERR(SEARCH(HS$1,Data!$H118)),        "",          ";" &amp; VLOOKUP(HS$1,Data!$L:$N,3, FALSE) &amp; ",""" &amp; VLOOKUP(HS$1,Data!$L:$M,2, FALSE) &amp; """;"   )             )</f>
        <v/>
      </c>
      <c r="HT117" t="str">
        <f>IF(Data!$L118=HT$1, "",             IF(ISERR(SEARCH(HT$1,Data!$H118)),        "",          ";" &amp; VLOOKUP(HT$1,Data!$L:$N,3, FALSE) &amp; ",""" &amp; VLOOKUP(HT$1,Data!$L:$M,2, FALSE) &amp; """;"   )             )</f>
        <v/>
      </c>
      <c r="HU117" t="str">
        <f>IF(Data!$L118=HU$1, "",             IF(ISERR(SEARCH(HU$1,Data!$H118)),        "",          ";" &amp; VLOOKUP(HU$1,Data!$L:$N,3, FALSE) &amp; ",""" &amp; VLOOKUP(HU$1,Data!$L:$M,2, FALSE) &amp; """;"   )             )</f>
        <v/>
      </c>
      <c r="HV117" t="str">
        <f>IF(Data!$L118=HV$1, "",             IF(ISERR(SEARCH(HV$1,Data!$H118)),        "",          ";" &amp; VLOOKUP(HV$1,Data!$L:$N,3, FALSE) &amp; ",""" &amp; VLOOKUP(HV$1,Data!$L:$M,2, FALSE) &amp; """;"   )             )</f>
        <v/>
      </c>
      <c r="HW117" t="str">
        <f>IF(Data!$L118=HW$1, "",             IF(ISERR(SEARCH(HW$1,Data!$H118)),        "",          ";" &amp; VLOOKUP(HW$1,Data!$L:$N,3, FALSE) &amp; ",""" &amp; VLOOKUP(HW$1,Data!$L:$M,2, FALSE) &amp; """;"   )             )</f>
        <v/>
      </c>
      <c r="HX117" t="str">
        <f>IF(Data!$L118=HX$1, "",             IF(ISERR(SEARCH(HX$1,Data!$H118)),        "",          ";" &amp; VLOOKUP(HX$1,Data!$L:$N,3, FALSE) &amp; ",""" &amp; VLOOKUP(HX$1,Data!$L:$M,2, FALSE) &amp; """;"   )             )</f>
        <v/>
      </c>
      <c r="HY117" t="str">
        <f>IF(Data!$L118=HY$1, "",             IF(ISERR(SEARCH(HY$1,Data!$H118)),        "",          ";" &amp; VLOOKUP(HY$1,Data!$L:$N,3, FALSE) &amp; ",""" &amp; VLOOKUP(HY$1,Data!$L:$M,2, FALSE) &amp; """;"   )             )</f>
        <v/>
      </c>
      <c r="HZ117" t="str">
        <f>IF(Data!$L118=HZ$1, "",             IF(ISERR(SEARCH(HZ$1,Data!$H118)),        "",          ";" &amp; VLOOKUP(HZ$1,Data!$L:$N,3, FALSE) &amp; ",""" &amp; VLOOKUP(HZ$1,Data!$L:$M,2, FALSE) &amp; """;"   )             )</f>
        <v/>
      </c>
      <c r="IA117" t="str">
        <f>IF(Data!$L118=IA$1, "",             IF(ISERR(SEARCH(IA$1,Data!$H118)),        "",          ";" &amp; VLOOKUP(IA$1,Data!$L:$N,3, FALSE) &amp; ",""" &amp; VLOOKUP(IA$1,Data!$L:$M,2, FALSE) &amp; """;"   )             )</f>
        <v/>
      </c>
      <c r="IB117" t="str">
        <f>IF(Data!$L118=IB$1, "",             IF(ISERR(SEARCH(IB$1,Data!$H118)),        "",          ";" &amp; VLOOKUP(IB$1,Data!$L:$N,3, FALSE) &amp; ",""" &amp; VLOOKUP(IB$1,Data!$L:$M,2, FALSE) &amp; """;"   )             )</f>
        <v/>
      </c>
      <c r="IC117" t="str">
        <f>IF(Data!$L118=IC$1, "",             IF(ISERR(SEARCH(IC$1,Data!$H118)),        "",          ";" &amp; VLOOKUP(IC$1,Data!$L:$N,3, FALSE) &amp; ",""" &amp; VLOOKUP(IC$1,Data!$L:$M,2, FALSE) &amp; """;"   )             )</f>
        <v/>
      </c>
      <c r="ID117" t="str">
        <f>IF(Data!$L118=ID$1, "",             IF(ISERR(SEARCH(ID$1,Data!$H118)),        "",          ";" &amp; VLOOKUP(ID$1,Data!$L:$N,3, FALSE) &amp; ",""" &amp; VLOOKUP(ID$1,Data!$L:$M,2, FALSE) &amp; """;"   )             )</f>
        <v/>
      </c>
      <c r="IE117" t="str">
        <f>IF(Data!$L118=IE$1, "",             IF(ISERR(SEARCH(IE$1,Data!$H118)),        "",          ";" &amp; VLOOKUP(IE$1,Data!$L:$N,3, FALSE) &amp; ",""" &amp; VLOOKUP(IE$1,Data!$L:$M,2, FALSE) &amp; """;"   )             )</f>
        <v/>
      </c>
      <c r="IF117" t="str">
        <f>IF(Data!$L118=IF$1, "",             IF(ISERR(SEARCH(IF$1,Data!$H118)),        "",          ";" &amp; VLOOKUP(IF$1,Data!$L:$N,3, FALSE) &amp; ",""" &amp; VLOOKUP(IF$1,Data!$L:$M,2, FALSE) &amp; """;"   )             )</f>
        <v/>
      </c>
      <c r="IG117" t="str">
        <f>IF(Data!$L118=IG$1, "",             IF(ISERR(SEARCH(IG$1,Data!$H118)),        "",          ";" &amp; VLOOKUP(IG$1,Data!$L:$N,3, FALSE) &amp; ",""" &amp; VLOOKUP(IG$1,Data!$L:$M,2, FALSE) &amp; """;"   )             )</f>
        <v/>
      </c>
      <c r="IH117" t="str">
        <f>IF(Data!$L118=IH$1, "",             IF(ISERR(SEARCH(IH$1,Data!$H118)),        "",          ";" &amp; VLOOKUP(IH$1,Data!$L:$N,3, FALSE) &amp; ",""" &amp; VLOOKUP(IH$1,Data!$L:$M,2, FALSE) &amp; """;"   )             )</f>
        <v/>
      </c>
      <c r="II117" t="str">
        <f>IF(Data!$L118=II$1, "",             IF(ISERR(SEARCH(II$1,Data!$H118)),        "",          ";" &amp; VLOOKUP(II$1,Data!$L:$N,3, FALSE) &amp; ",""" &amp; VLOOKUP(II$1,Data!$L:$M,2, FALSE) &amp; """;"   )             )</f>
        <v/>
      </c>
    </row>
    <row r="118" spans="1:243" x14ac:dyDescent="0.3">
      <c r="A118" t="str">
        <f>Data!L119</f>
        <v>Logray</v>
      </c>
      <c r="B118" s="15" t="str">
        <f>VLOOKUP(Tableau36[[#This Row],[Character]],Data!L:N,3,FALSE)</f>
        <v>00000000-0000-0000-0000-000000000117</v>
      </c>
      <c r="C118" s="15" t="str">
        <f>VLOOKUP(Tableau36[[#This Row],[Character]],Data!L:M,2,FALSE)</f>
        <v>HUMAN</v>
      </c>
      <c r="D118" s="15" t="str">
        <f>SUBSTITUTE(     SUBSTITUTE(Tableau36[[#This Row],[character_id,character_type,friend_id,friend_type]],",""DROID""",""),    ",""HUMAN""", "")</f>
        <v>00000000-0000-0000-0000-000000000117,00000000-0000-0000-0000-000000000185</v>
      </c>
      <c r="E118" s="15" t="str">
        <f>IF(Tableau36[[#This Row],[With char''s id]] = "", "",    MID(Tableau36[[#This Row],[With char''s id]], 2, LEN(Tableau36[[#This Row],[With char''s id]])-1))</f>
        <v>00000000-0000-0000-0000-000000000117,"HUMAN",00000000-0000-0000-0000-000000000185,"HUMAN"</v>
      </c>
      <c r="F118" s="15" t="str">
        <f>SUBSTITUTE(Tableau36[[#This Row],[List of friend''s id]],  "/",    "/" &amp; Tableau36[[#This Row],[Character''s id]] &amp; ",""" &amp; Tableau36[[#This Row],[Type]] &amp; """,")</f>
        <v>/00000000-0000-0000-0000-000000000117,"HUMAN",00000000-0000-0000-0000-000000000185,"HUMAN"</v>
      </c>
      <c r="G118" t="str">
        <f>IF( Tableau36[[#This Row],[removed double semi-colon]]="", "", "/" &amp; MID(Tableau36[[#This Row],[removed double semi-colon]],2,LEN(Tableau36[[#This Row],[removed double semi-colon]]) - 2) )</f>
        <v>/00000000-0000-0000-0000-000000000185,"HUMAN"</v>
      </c>
      <c r="H118" t="str">
        <f>SUBSTITUTE(Tableau36[[#This Row],[Concatenation]],";;","/")</f>
        <v>;00000000-0000-0000-0000-000000000185,"HUMAN";</v>
      </c>
      <c r="I118" t="str">
        <f>friends!M118&amp; friends!N118&amp; friends!O118&amp; friends!P118&amp; friends!Q118&amp; friends!R118&amp; friends!S118&amp; friends!T118&amp; friends!U118&amp; friends!V118&amp; friends!W118&amp; friends!X118&amp; friends!Y118&amp; friends!Z118&amp; friends!AA118&amp; friends!AB118&amp; friends!AC118&amp; friends!AD118&amp; friends!AE118&amp; friends!AF118&amp; friends!AG118&amp; friends!AH118&amp; friends!AI118&amp; friends!AJ118&amp; friends!AK118&amp; friends!AL118&amp; friends!AM118&amp; friends!AN118&amp; friends!AO118&amp; friends!AP118&amp; friends!AQ118&amp; friends!AR118&amp; friends!AS118&amp; friends!AT118&amp; friends!AU118&amp; friends!AV118&amp; friends!AW118&amp; friends!AX118&amp; friends!AY118&amp; friends!AZ118&amp; friends!BA118&amp; friends!BB118&amp; friends!BC118&amp; friends!BD118&amp; friends!BE118&amp; friends!BF118&amp; friends!BG118&amp; friends!BH118&amp; friends!BI118&amp; friends!BJ118&amp; friends!BK118&amp; friends!BL118&amp; friends!BM118&amp; friends!BN118&amp; friends!BO118&amp; friends!BP118&amp; friends!BQ118&amp; friends!BR118&amp; friends!BS118&amp; friends!BT118&amp; friends!BU118&amp; friends!BV118&amp; friends!BW118&amp; friends!BX118&amp; friends!BY118&amp; friends!BZ118&amp; friends!CA118&amp; friends!CB118&amp; friends!CC118&amp; friends!CD118&amp; friends!CE118&amp; friends!CF118&amp; friends!CG118&amp; friends!CH118&amp; friends!CI118&amp; friends!CJ118&amp; friends!CK118&amp; friends!CL118&amp; friends!CM118&amp; friends!CN118&amp; friends!CO118&amp; friends!CP118&amp; friends!CQ118&amp; friends!CR118&amp; friends!CS118&amp; friends!CT118&amp; friends!CU118&amp; friends!CV118&amp; friends!CW118&amp; friends!CX118&amp; friends!CY118&amp; friends!CZ118&amp; friends!DA118&amp; friends!DB118&amp; friends!DC118&amp; friends!DD118&amp; friends!DE118&amp; friends!DF118&amp; friends!DG118&amp; friends!DH118&amp; friends!DI118&amp; friends!DJ118&amp; friends!DK118&amp; friends!DL118&amp; friends!DM118&amp; friends!DN118&amp; friends!DO118&amp; friends!DP118&amp; friends!DQ118&amp; friends!DR118&amp; friends!DS118&amp; friends!DT118&amp; friends!DU118&amp; friends!DV118&amp; friends!DW118&amp; friends!DX118&amp; friends!DY118&amp; friends!DZ118&amp; friends!EA118&amp; friends!EB118&amp; friends!EC118&amp; friends!ED118&amp; friends!EE118&amp; friends!EF118&amp; friends!EG118&amp; friends!EH118&amp; friends!EI118&amp; friends!EJ118&amp; friends!EK118&amp; friends!EL118&amp; friends!EM118&amp; friends!EN118&amp; friends!EO118&amp; friends!EP118&amp; friends!EQ118&amp; friends!ER118&amp; friends!ES118&amp; friends!ET118&amp; friends!EU118&amp; friends!EV118&amp; friends!EW118&amp; friends!EX118&amp; friends!EY118&amp; friends!EZ118&amp; friends!FA118&amp; friends!FB118&amp; friends!FC118&amp; friends!FD118&amp; friends!FE118&amp; friends!FF118&amp; friends!FG118&amp; friends!FH118&amp; friends!FI118&amp; friends!FJ118&amp; friends!FK118&amp; friends!FL118&amp; friends!FM118&amp; friends!FN118&amp; friends!FO118&amp; friends!FP118&amp; friends!FQ118&amp; friends!FR118&amp; friends!FS118&amp; friends!FT118&amp; friends!FU118&amp; friends!FV118&amp; friends!FW118&amp; friends!FX118&amp; friends!FY118&amp; friends!FZ118&amp; friends!GA118&amp; friends!GB118&amp; friends!GC118&amp; friends!GD118&amp; friends!GE118&amp; friends!GF118&amp; friends!GG118&amp; friends!GH118&amp; friends!GI118&amp; friends!GJ118&amp; friends!GK118&amp; friends!GL118&amp; friends!GM118&amp; friends!GN118&amp; friends!GO118&amp; friends!GP118&amp; friends!GQ118&amp; friends!GR118&amp; friends!GS118&amp; friends!GT118&amp; friends!GU118&amp; friends!GV118&amp; friends!GW118&amp; friends!GX118&amp; friends!GY118&amp; friends!GZ118&amp; friends!HA118&amp; friends!HB118&amp; friends!HC118&amp; friends!HD118&amp; friends!HE118&amp; friends!HF118&amp; friends!HG118&amp; friends!HH118&amp; friends!HI118&amp; friends!HJ118&amp; friends!HK118&amp; friends!HL118&amp; friends!HM118&amp; friends!HN118&amp; friends!HO118&amp; friends!HP118&amp; friends!HQ118&amp; friends!HR118&amp; friends!HS118&amp; friends!HT118&amp; friends!HU118&amp; friends!HV118&amp; friends!HW118&amp; friends!HX118&amp; friends!HY118&amp; friends!HZ118&amp; friends!IA118&amp; friends!IB118&amp; friends!IC118&amp; friends!ID118&amp; friends!IE118&amp; friends!IF118&amp; friends!IG118&amp; friends!IH118&amp; friends!II118</f>
        <v>;00000000-0000-0000-0000-000000000185,"HUMAN";</v>
      </c>
      <c r="M118" t="str">
        <f>IF(Data!$L119=M$1, "",             IF(ISERR(SEARCH(M$1,Data!$H119)),        "",          ";" &amp; VLOOKUP(M$1,Data!$L:$N,3, FALSE) &amp; ",""" &amp; VLOOKUP(M$1,Data!$L:$M,2, FALSE) &amp; """;"   )             )</f>
        <v/>
      </c>
      <c r="N118" t="str">
        <f>IF(Data!$L119=N$1, "",             IF(ISERR(SEARCH(N$1,Data!$H119)),        "",          ";" &amp; VLOOKUP(N$1,Data!$L:$N,3, FALSE) &amp; ",""" &amp; VLOOKUP(N$1,Data!$L:$M,2, FALSE) &amp; """;"   )             )</f>
        <v/>
      </c>
      <c r="O118" t="str">
        <f>IF(Data!$L119=O$1, "",             IF(ISERR(SEARCH(O$1,Data!$H119)),        "",          ";" &amp; VLOOKUP(O$1,Data!$L:$N,3, FALSE) &amp; ",""" &amp; VLOOKUP(O$1,Data!$L:$M,2, FALSE) &amp; """;"   )             )</f>
        <v/>
      </c>
      <c r="P118" t="str">
        <f>IF(Data!$L119=P$1, "",             IF(ISERR(SEARCH(P$1,Data!$H119)),        "",          ";" &amp; VLOOKUP(P$1,Data!$L:$N,3, FALSE) &amp; ",""" &amp; VLOOKUP(P$1,Data!$L:$M,2, FALSE) &amp; """;"   )             )</f>
        <v/>
      </c>
      <c r="Q118" t="str">
        <f>IF(Data!$L119=Q$1, "",             IF(ISERR(SEARCH(Q$1,Data!$H119)),        "",          ";" &amp; VLOOKUP(Q$1,Data!$L:$N,3, FALSE) &amp; ",""" &amp; VLOOKUP(Q$1,Data!$L:$M,2, FALSE) &amp; """;"   )             )</f>
        <v/>
      </c>
      <c r="R118" t="str">
        <f>IF(Data!$L119=R$1, "",             IF(ISERR(SEARCH(R$1,Data!$H119)),        "",          ";" &amp; VLOOKUP(R$1,Data!$L:$N,3, FALSE) &amp; ",""" &amp; VLOOKUP(R$1,Data!$L:$M,2, FALSE) &amp; """;"   )             )</f>
        <v/>
      </c>
      <c r="S118" t="str">
        <f>IF(Data!$L119=S$1, "",             IF(ISERR(SEARCH(S$1,Data!$H119)),        "",          ";" &amp; VLOOKUP(S$1,Data!$L:$N,3, FALSE) &amp; ",""" &amp; VLOOKUP(S$1,Data!$L:$M,2, FALSE) &amp; """;"   )             )</f>
        <v/>
      </c>
      <c r="T118" t="str">
        <f>IF(Data!$L119=T$1, "",             IF(ISERR(SEARCH(T$1,Data!$H119)),        "",          ";" &amp; VLOOKUP(T$1,Data!$L:$N,3, FALSE) &amp; ",""" &amp; VLOOKUP(T$1,Data!$L:$M,2, FALSE) &amp; """;"   )             )</f>
        <v/>
      </c>
      <c r="U118" t="str">
        <f>IF(Data!$L119=U$1, "",             IF(ISERR(SEARCH(U$1,Data!$H119)),        "",          ";" &amp; VLOOKUP(U$1,Data!$L:$N,3, FALSE) &amp; ",""" &amp; VLOOKUP(U$1,Data!$L:$M,2, FALSE) &amp; """;"   )             )</f>
        <v/>
      </c>
      <c r="V118" t="str">
        <f>IF(Data!$L119=V$1, "",             IF(ISERR(SEARCH(V$1,Data!$H119)),        "",          ";" &amp; VLOOKUP(V$1,Data!$L:$N,3, FALSE) &amp; ",""" &amp; VLOOKUP(V$1,Data!$L:$M,2, FALSE) &amp; """;"   )             )</f>
        <v/>
      </c>
      <c r="W118" t="str">
        <f>IF(Data!$L119=W$1, "",             IF(ISERR(SEARCH(W$1,Data!$H119)),        "",          ";" &amp; VLOOKUP(W$1,Data!$L:$N,3, FALSE) &amp; ",""" &amp; VLOOKUP(W$1,Data!$L:$M,2, FALSE) &amp; """;"   )             )</f>
        <v/>
      </c>
      <c r="X118" t="str">
        <f>IF(Data!$L119=X$1, "",             IF(ISERR(SEARCH(X$1,Data!$H119)),        "",          ";" &amp; VLOOKUP(X$1,Data!$L:$N,3, FALSE) &amp; ",""" &amp; VLOOKUP(X$1,Data!$L:$M,2, FALSE) &amp; """;"   )             )</f>
        <v/>
      </c>
      <c r="Y118" t="str">
        <f>IF(Data!$L119=Y$1, "",             IF(ISERR(SEARCH(Y$1,Data!$H119)),        "",          ";" &amp; VLOOKUP(Y$1,Data!$L:$N,3, FALSE) &amp; ",""" &amp; VLOOKUP(Y$1,Data!$L:$M,2, FALSE) &amp; """;"   )             )</f>
        <v/>
      </c>
      <c r="Z118" t="str">
        <f>IF(Data!$L119=Z$1, "",             IF(ISERR(SEARCH(Z$1,Data!$H119)),        "",          ";" &amp; VLOOKUP(Z$1,Data!$L:$N,3, FALSE) &amp; ",""" &amp; VLOOKUP(Z$1,Data!$L:$M,2, FALSE) &amp; """;"   )             )</f>
        <v/>
      </c>
      <c r="AA118" t="str">
        <f>IF(Data!$L119=AA$1, "",             IF(ISERR(SEARCH(AA$1,Data!$H119)),        "",          ";" &amp; VLOOKUP(AA$1,Data!$L:$N,3, FALSE) &amp; ",""" &amp; VLOOKUP(AA$1,Data!$L:$M,2, FALSE) &amp; """;"   )             )</f>
        <v/>
      </c>
      <c r="AB118" t="str">
        <f>IF(Data!$L119=AB$1, "",             IF(ISERR(SEARCH(AB$1,Data!$H119)),        "",          ";" &amp; VLOOKUP(AB$1,Data!$L:$N,3, FALSE) &amp; ",""" &amp; VLOOKUP(AB$1,Data!$L:$M,2, FALSE) &amp; """;"   )             )</f>
        <v/>
      </c>
      <c r="AC118" t="str">
        <f>IF(Data!$L119=AC$1, "",             IF(ISERR(SEARCH(AC$1,Data!$H119)),        "",          ";" &amp; VLOOKUP(AC$1,Data!$L:$N,3, FALSE) &amp; ",""" &amp; VLOOKUP(AC$1,Data!$L:$M,2, FALSE) &amp; """;"   )             )</f>
        <v/>
      </c>
      <c r="AD118" t="str">
        <f>IF(Data!$L119=AD$1, "",             IF(ISERR(SEARCH(AD$1,Data!$H119)),        "",          ";" &amp; VLOOKUP(AD$1,Data!$L:$N,3, FALSE) &amp; ",""" &amp; VLOOKUP(AD$1,Data!$L:$M,2, FALSE) &amp; """;"   )             )</f>
        <v/>
      </c>
      <c r="AE118" t="str">
        <f>IF(Data!$L119=AE$1, "",             IF(ISERR(SEARCH(AE$1,Data!$H119)),        "",          ";" &amp; VLOOKUP(AE$1,Data!$L:$N,3, FALSE) &amp; ",""" &amp; VLOOKUP(AE$1,Data!$L:$M,2, FALSE) &amp; """;"   )             )</f>
        <v/>
      </c>
      <c r="AF118" t="str">
        <f>IF(Data!$L119=AF$1, "",             IF(ISERR(SEARCH(AF$1,Data!$H119)),        "",          ";" &amp; VLOOKUP(AF$1,Data!$L:$N,3, FALSE) &amp; ",""" &amp; VLOOKUP(AF$1,Data!$L:$M,2, FALSE) &amp; """;"   )             )</f>
        <v/>
      </c>
      <c r="AG118" t="str">
        <f>IF(Data!$L119=AG$1, "",             IF(ISERR(SEARCH(AG$1,Data!$H119)),        "",          ";" &amp; VLOOKUP(AG$1,Data!$L:$N,3, FALSE) &amp; ",""" &amp; VLOOKUP(AG$1,Data!$L:$M,2, FALSE) &amp; """;"   )             )</f>
        <v/>
      </c>
      <c r="AH118" t="str">
        <f>IF(Data!$L119=AH$1, "",             IF(ISERR(SEARCH(AH$1,Data!$H119)),        "",          ";" &amp; VLOOKUP(AH$1,Data!$L:$N,3, FALSE) &amp; ",""" &amp; VLOOKUP(AH$1,Data!$L:$M,2, FALSE) &amp; """;"   )             )</f>
        <v/>
      </c>
      <c r="AI118" t="str">
        <f>IF(Data!$L119=AI$1, "",             IF(ISERR(SEARCH(AI$1,Data!$H119)),        "",          ";" &amp; VLOOKUP(AI$1,Data!$L:$N,3, FALSE) &amp; ",""" &amp; VLOOKUP(AI$1,Data!$L:$M,2, FALSE) &amp; """;"   )             )</f>
        <v/>
      </c>
      <c r="AJ118" t="str">
        <f>IF(Data!$L119=AJ$1, "",             IF(ISERR(SEARCH(AJ$1,Data!$H119)),        "",          ";" &amp; VLOOKUP(AJ$1,Data!$L:$N,3, FALSE) &amp; ",""" &amp; VLOOKUP(AJ$1,Data!$L:$M,2, FALSE) &amp; """;"   )             )</f>
        <v/>
      </c>
      <c r="AK118" t="str">
        <f>IF(Data!$L119=AK$1, "",             IF(ISERR(SEARCH(AK$1,Data!$H119)),        "",          ";" &amp; VLOOKUP(AK$1,Data!$L:$N,3, FALSE) &amp; ",""" &amp; VLOOKUP(AK$1,Data!$L:$M,2, FALSE) &amp; """;"   )             )</f>
        <v/>
      </c>
      <c r="AL118" t="str">
        <f>IF(Data!$L119=AL$1, "",             IF(ISERR(SEARCH(AL$1,Data!$H119)),        "",          ";" &amp; VLOOKUP(AL$1,Data!$L:$N,3, FALSE) &amp; ",""" &amp; VLOOKUP(AL$1,Data!$L:$M,2, FALSE) &amp; """;"   )             )</f>
        <v/>
      </c>
      <c r="AM118" t="str">
        <f>IF(Data!$L119=AM$1, "",             IF(ISERR(SEARCH(AM$1,Data!$H119)),        "",          ";" &amp; VLOOKUP(AM$1,Data!$L:$N,3, FALSE) &amp; ",""" &amp; VLOOKUP(AM$1,Data!$L:$M,2, FALSE) &amp; """;"   )             )</f>
        <v/>
      </c>
      <c r="AN118" t="str">
        <f>IF(Data!$L119=AN$1, "",             IF(ISERR(SEARCH(AN$1,Data!$H119)),        "",          ";" &amp; VLOOKUP(AN$1,Data!$L:$N,3, FALSE) &amp; ",""" &amp; VLOOKUP(AN$1,Data!$L:$M,2, FALSE) &amp; """;"   )             )</f>
        <v/>
      </c>
      <c r="AO118" t="str">
        <f>IF(Data!$L119=AO$1, "",             IF(ISERR(SEARCH(AO$1,Data!$H119)),        "",          ";" &amp; VLOOKUP(AO$1,Data!$L:$N,3, FALSE) &amp; ",""" &amp; VLOOKUP(AO$1,Data!$L:$M,2, FALSE) &amp; """;"   )             )</f>
        <v/>
      </c>
      <c r="AP118" t="str">
        <f>IF(Data!$L119=AP$1, "",             IF(ISERR(SEARCH(AP$1,Data!$H119)),        "",          ";" &amp; VLOOKUP(AP$1,Data!$L:$N,3, FALSE) &amp; ",""" &amp; VLOOKUP(AP$1,Data!$L:$M,2, FALSE) &amp; """;"   )             )</f>
        <v/>
      </c>
      <c r="AQ118" t="str">
        <f>IF(Data!$L119=AQ$1, "",             IF(ISERR(SEARCH(AQ$1,Data!$H119)),        "",          ";" &amp; VLOOKUP(AQ$1,Data!$L:$N,3, FALSE) &amp; ",""" &amp; VLOOKUP(AQ$1,Data!$L:$M,2, FALSE) &amp; """;"   )             )</f>
        <v/>
      </c>
      <c r="AR118" t="str">
        <f>IF(Data!$L119=AR$1, "",             IF(ISERR(SEARCH(AR$1,Data!$H119)),        "",          ";" &amp; VLOOKUP(AR$1,Data!$L:$N,3, FALSE) &amp; ",""" &amp; VLOOKUP(AR$1,Data!$L:$M,2, FALSE) &amp; """;"   )             )</f>
        <v/>
      </c>
      <c r="AS118" t="str">
        <f>IF(Data!$L119=AS$1, "",             IF(ISERR(SEARCH(AS$1,Data!$H119)),        "",          ";" &amp; VLOOKUP(AS$1,Data!$L:$N,3, FALSE) &amp; ",""" &amp; VLOOKUP(AS$1,Data!$L:$M,2, FALSE) &amp; """;"   )             )</f>
        <v/>
      </c>
      <c r="AT118" t="str">
        <f>IF(Data!$L119=AT$1, "",             IF(ISERR(SEARCH(AT$1,Data!$H119)),        "",          ";" &amp; VLOOKUP(AT$1,Data!$L:$N,3, FALSE) &amp; ",""" &amp; VLOOKUP(AT$1,Data!$L:$M,2, FALSE) &amp; """;"   )             )</f>
        <v/>
      </c>
      <c r="AU118" t="str">
        <f>IF(Data!$L119=AU$1, "",             IF(ISERR(SEARCH(AU$1,Data!$H119)),        "",          ";" &amp; VLOOKUP(AU$1,Data!$L:$N,3, FALSE) &amp; ",""" &amp; VLOOKUP(AU$1,Data!$L:$M,2, FALSE) &amp; """;"   )             )</f>
        <v/>
      </c>
      <c r="AV118" t="str">
        <f>IF(Data!$L119=AV$1, "",             IF(ISERR(SEARCH(AV$1,Data!$H119)),        "",          ";" &amp; VLOOKUP(AV$1,Data!$L:$N,3, FALSE) &amp; ",""" &amp; VLOOKUP(AV$1,Data!$L:$M,2, FALSE) &amp; """;"   )             )</f>
        <v/>
      </c>
      <c r="AW118" t="str">
        <f>IF(Data!$L119=AW$1, "",             IF(ISERR(SEARCH(AW$1,Data!$H119)),        "",          ";" &amp; VLOOKUP(AW$1,Data!$L:$N,3, FALSE) &amp; ",""" &amp; VLOOKUP(AW$1,Data!$L:$M,2, FALSE) &amp; """;"   )             )</f>
        <v/>
      </c>
      <c r="AX118" t="str">
        <f>IF(Data!$L119=AX$1, "",             IF(ISERR(SEARCH(AX$1,Data!$H119)),        "",          ";" &amp; VLOOKUP(AX$1,Data!$L:$N,3, FALSE) &amp; ",""" &amp; VLOOKUP(AX$1,Data!$L:$M,2, FALSE) &amp; """;"   )             )</f>
        <v/>
      </c>
      <c r="AY118" t="str">
        <f>IF(Data!$L119=AY$1, "",             IF(ISERR(SEARCH(AY$1,Data!$H119)),        "",          ";" &amp; VLOOKUP(AY$1,Data!$L:$N,3, FALSE) &amp; ",""" &amp; VLOOKUP(AY$1,Data!$L:$M,2, FALSE) &amp; """;"   )             )</f>
        <v/>
      </c>
      <c r="AZ118" t="str">
        <f>IF(Data!$L119=AZ$1, "",             IF(ISERR(SEARCH(AZ$1,Data!$H119)),        "",          ";" &amp; VLOOKUP(AZ$1,Data!$L:$N,3, FALSE) &amp; ",""" &amp; VLOOKUP(AZ$1,Data!$L:$M,2, FALSE) &amp; """;"   )             )</f>
        <v/>
      </c>
      <c r="BA118" t="str">
        <f>IF(Data!$L119=BA$1, "",             IF(ISERR(SEARCH(BA$1,Data!$H119)),        "",          ";" &amp; VLOOKUP(BA$1,Data!$L:$N,3, FALSE) &amp; ",""" &amp; VLOOKUP(BA$1,Data!$L:$M,2, FALSE) &amp; """;"   )             )</f>
        <v/>
      </c>
      <c r="BB118" t="str">
        <f>IF(Data!$L119=BB$1, "",             IF(ISERR(SEARCH(BB$1,Data!$H119)),        "",          ";" &amp; VLOOKUP(BB$1,Data!$L:$N,3, FALSE) &amp; ",""" &amp; VLOOKUP(BB$1,Data!$L:$M,2, FALSE) &amp; """;"   )             )</f>
        <v/>
      </c>
      <c r="BC118" t="str">
        <f>IF(Data!$L119=BC$1, "",             IF(ISERR(SEARCH(BC$1,Data!$H119)),        "",          ";" &amp; VLOOKUP(BC$1,Data!$L:$N,3, FALSE) &amp; ",""" &amp; VLOOKUP(BC$1,Data!$L:$M,2, FALSE) &amp; """;"   )             )</f>
        <v/>
      </c>
      <c r="BD118" t="str">
        <f>IF(Data!$L119=BD$1, "",             IF(ISERR(SEARCH(BD$1,Data!$H119)),        "",          ";" &amp; VLOOKUP(BD$1,Data!$L:$N,3, FALSE) &amp; ",""" &amp; VLOOKUP(BD$1,Data!$L:$M,2, FALSE) &amp; """;"   )             )</f>
        <v/>
      </c>
      <c r="BE118" t="str">
        <f>IF(Data!$L119=BE$1, "",             IF(ISERR(SEARCH(BE$1,Data!$H119)),        "",          ";" &amp; VLOOKUP(BE$1,Data!$L:$N,3, FALSE) &amp; ",""" &amp; VLOOKUP(BE$1,Data!$L:$M,2, FALSE) &amp; """;"   )             )</f>
        <v/>
      </c>
      <c r="BF118" t="str">
        <f>IF(Data!$L119=BF$1, "",             IF(ISERR(SEARCH(BF$1,Data!$H119)),        "",          ";" &amp; VLOOKUP(BF$1,Data!$L:$N,3, FALSE) &amp; ",""" &amp; VLOOKUP(BF$1,Data!$L:$M,2, FALSE) &amp; """;"   )             )</f>
        <v/>
      </c>
      <c r="BG118" t="str">
        <f>IF(Data!$L119=BG$1, "",             IF(ISERR(SEARCH(BG$1,Data!$H119)),        "",          ";" &amp; VLOOKUP(BG$1,Data!$L:$N,3, FALSE) &amp; ",""" &amp; VLOOKUP(BG$1,Data!$L:$M,2, FALSE) &amp; """;"   )             )</f>
        <v/>
      </c>
      <c r="BH118" t="str">
        <f>IF(Data!$L119=BH$1, "",             IF(ISERR(SEARCH(BH$1,Data!$H119)),        "",          ";" &amp; VLOOKUP(BH$1,Data!$L:$N,3, FALSE) &amp; ",""" &amp; VLOOKUP(BH$1,Data!$L:$M,2, FALSE) &amp; """;"   )             )</f>
        <v/>
      </c>
      <c r="BI118" t="str">
        <f>IF(Data!$L119=BI$1, "",             IF(ISERR(SEARCH(BI$1,Data!$H119)),        "",          ";" &amp; VLOOKUP(BI$1,Data!$L:$N,3, FALSE) &amp; ",""" &amp; VLOOKUP(BI$1,Data!$L:$M,2, FALSE) &amp; """;"   )             )</f>
        <v/>
      </c>
      <c r="BJ118" t="str">
        <f>IF(Data!$L119=BJ$1, "",             IF(ISERR(SEARCH(BJ$1,Data!$H119)),        "",          ";" &amp; VLOOKUP(BJ$1,Data!$L:$N,3, FALSE) &amp; ",""" &amp; VLOOKUP(BJ$1,Data!$L:$M,2, FALSE) &amp; """;"   )             )</f>
        <v/>
      </c>
      <c r="BK118" t="str">
        <f>IF(Data!$L119=BK$1, "",             IF(ISERR(SEARCH(BK$1,Data!$H119)),        "",          ";" &amp; VLOOKUP(BK$1,Data!$L:$N,3, FALSE) &amp; ",""" &amp; VLOOKUP(BK$1,Data!$L:$M,2, FALSE) &amp; """;"   )             )</f>
        <v/>
      </c>
      <c r="BL118" t="str">
        <f>IF(Data!$L119=BL$1, "",             IF(ISERR(SEARCH(BL$1,Data!$H119)),        "",          ";" &amp; VLOOKUP(BL$1,Data!$L:$N,3, FALSE) &amp; ",""" &amp; VLOOKUP(BL$1,Data!$L:$M,2, FALSE) &amp; """;"   )             )</f>
        <v/>
      </c>
      <c r="BM118" t="str">
        <f>IF(Data!$L119=BM$1, "",             IF(ISERR(SEARCH(BM$1,Data!$H119)),        "",          ";" &amp; VLOOKUP(BM$1,Data!$L:$N,3, FALSE) &amp; ",""" &amp; VLOOKUP(BM$1,Data!$L:$M,2, FALSE) &amp; """;"   )             )</f>
        <v/>
      </c>
      <c r="BN118" t="str">
        <f>IF(Data!$L119=BN$1, "",             IF(ISERR(SEARCH(BN$1,Data!$H119)),        "",          ";" &amp; VLOOKUP(BN$1,Data!$L:$N,3, FALSE) &amp; ",""" &amp; VLOOKUP(BN$1,Data!$L:$M,2, FALSE) &amp; """;"   )             )</f>
        <v/>
      </c>
      <c r="BO118" t="str">
        <f>IF(Data!$L119=BO$1, "",             IF(ISERR(SEARCH(BO$1,Data!$H119)),        "",          ";" &amp; VLOOKUP(BO$1,Data!$L:$N,3, FALSE) &amp; ",""" &amp; VLOOKUP(BO$1,Data!$L:$M,2, FALSE) &amp; """;"   )             )</f>
        <v/>
      </c>
      <c r="BP118" t="str">
        <f>IF(Data!$L119=BP$1, "",             IF(ISERR(SEARCH(BP$1,Data!$H119)),        "",          ";" &amp; VLOOKUP(BP$1,Data!$L:$N,3, FALSE) &amp; ",""" &amp; VLOOKUP(BP$1,Data!$L:$M,2, FALSE) &amp; """;"   )             )</f>
        <v/>
      </c>
      <c r="BQ118" t="str">
        <f>IF(Data!$L119=BQ$1, "",             IF(ISERR(SEARCH(BQ$1,Data!$H119)),        "",          ";" &amp; VLOOKUP(BQ$1,Data!$L:$N,3, FALSE) &amp; ",""" &amp; VLOOKUP(BQ$1,Data!$L:$M,2, FALSE) &amp; """;"   )             )</f>
        <v/>
      </c>
      <c r="BR118" t="str">
        <f>IF(Data!$L119=BR$1, "",             IF(ISERR(SEARCH(BR$1,Data!$H119)),        "",          ";" &amp; VLOOKUP(BR$1,Data!$L:$N,3, FALSE) &amp; ",""" &amp; VLOOKUP(BR$1,Data!$L:$M,2, FALSE) &amp; """;"   )             )</f>
        <v/>
      </c>
      <c r="BS118" t="str">
        <f>IF(Data!$L119=BS$1, "",             IF(ISERR(SEARCH(BS$1,Data!$H119)),        "",          ";" &amp; VLOOKUP(BS$1,Data!$L:$N,3, FALSE) &amp; ",""" &amp; VLOOKUP(BS$1,Data!$L:$M,2, FALSE) &amp; """;"   )             )</f>
        <v/>
      </c>
      <c r="BT118" t="str">
        <f>IF(Data!$L119=BT$1, "",             IF(ISERR(SEARCH(BT$1,Data!$H119)),        "",          ";" &amp; VLOOKUP(BT$1,Data!$L:$N,3, FALSE) &amp; ",""" &amp; VLOOKUP(BT$1,Data!$L:$M,2, FALSE) &amp; """;"   )             )</f>
        <v/>
      </c>
      <c r="BU118" t="str">
        <f>IF(Data!$L119=BU$1, "",             IF(ISERR(SEARCH(BU$1,Data!$H119)),        "",          ";" &amp; VLOOKUP(BU$1,Data!$L:$N,3, FALSE) &amp; ",""" &amp; VLOOKUP(BU$1,Data!$L:$M,2, FALSE) &amp; """;"   )             )</f>
        <v/>
      </c>
      <c r="BV118" t="str">
        <f>IF(Data!$L119=BV$1, "",             IF(ISERR(SEARCH(BV$1,Data!$H119)),        "",          ";" &amp; VLOOKUP(BV$1,Data!$L:$N,3, FALSE) &amp; ",""" &amp; VLOOKUP(BV$1,Data!$L:$M,2, FALSE) &amp; """;"   )             )</f>
        <v/>
      </c>
      <c r="BW118" t="str">
        <f>IF(Data!$L119=BW$1, "",             IF(ISERR(SEARCH(BW$1,Data!$H119)),        "",          ";" &amp; VLOOKUP(BW$1,Data!$L:$N,3, FALSE) &amp; ",""" &amp; VLOOKUP(BW$1,Data!$L:$M,2, FALSE) &amp; """;"   )             )</f>
        <v/>
      </c>
      <c r="BX118" t="str">
        <f>IF(Data!$L119=BX$1, "",             IF(ISERR(SEARCH(BX$1,Data!$H119)),        "",          ";" &amp; VLOOKUP(BX$1,Data!$L:$N,3, FALSE) &amp; ",""" &amp; VLOOKUP(BX$1,Data!$L:$M,2, FALSE) &amp; """;"   )             )</f>
        <v/>
      </c>
      <c r="BY118" t="str">
        <f>IF(Data!$L119=BY$1, "",             IF(ISERR(SEARCH(BY$1,Data!$H119)),        "",          ";" &amp; VLOOKUP(BY$1,Data!$L:$N,3, FALSE) &amp; ",""" &amp; VLOOKUP(BY$1,Data!$L:$M,2, FALSE) &amp; """;"   )             )</f>
        <v/>
      </c>
      <c r="BZ118" t="str">
        <f>IF(Data!$L119=BZ$1, "",             IF(ISERR(SEARCH(BZ$1,Data!$H119)),        "",          ";" &amp; VLOOKUP(BZ$1,Data!$L:$N,3, FALSE) &amp; ",""" &amp; VLOOKUP(BZ$1,Data!$L:$M,2, FALSE) &amp; """;"   )             )</f>
        <v/>
      </c>
      <c r="CA118" t="str">
        <f>IF(Data!$L119=CA$1, "",             IF(ISERR(SEARCH(CA$1,Data!$H119)),        "",          ";" &amp; VLOOKUP(CA$1,Data!$L:$N,3, FALSE) &amp; ",""" &amp; VLOOKUP(CA$1,Data!$L:$M,2, FALSE) &amp; """;"   )             )</f>
        <v/>
      </c>
      <c r="CB118" t="str">
        <f>IF(Data!$L119=CB$1, "",             IF(ISERR(SEARCH(CB$1,Data!$H119)),        "",          ";" &amp; VLOOKUP(CB$1,Data!$L:$N,3, FALSE) &amp; ",""" &amp; VLOOKUP(CB$1,Data!$L:$M,2, FALSE) &amp; """;"   )             )</f>
        <v/>
      </c>
      <c r="CC118" t="str">
        <f>IF(Data!$L119=CC$1, "",             IF(ISERR(SEARCH(CC$1,Data!$H119)),        "",          ";" &amp; VLOOKUP(CC$1,Data!$L:$N,3, FALSE) &amp; ",""" &amp; VLOOKUP(CC$1,Data!$L:$M,2, FALSE) &amp; """;"   )             )</f>
        <v/>
      </c>
      <c r="CD118" t="str">
        <f>IF(Data!$L119=CD$1, "",             IF(ISERR(SEARCH(CD$1,Data!$H119)),        "",          ";" &amp; VLOOKUP(CD$1,Data!$L:$N,3, FALSE) &amp; ",""" &amp; VLOOKUP(CD$1,Data!$L:$M,2, FALSE) &amp; """;"   )             )</f>
        <v/>
      </c>
      <c r="CE118" t="str">
        <f>IF(Data!$L119=CE$1, "",             IF(ISERR(SEARCH(CE$1,Data!$H119)),        "",          ";" &amp; VLOOKUP(CE$1,Data!$L:$N,3, FALSE) &amp; ",""" &amp; VLOOKUP(CE$1,Data!$L:$M,2, FALSE) &amp; """;"   )             )</f>
        <v/>
      </c>
      <c r="CF118" t="str">
        <f>IF(Data!$L119=CF$1, "",             IF(ISERR(SEARCH(CF$1,Data!$H119)),        "",          ";" &amp; VLOOKUP(CF$1,Data!$L:$N,3, FALSE) &amp; ",""" &amp; VLOOKUP(CF$1,Data!$L:$M,2, FALSE) &amp; """;"   )             )</f>
        <v/>
      </c>
      <c r="CG118" t="str">
        <f>IF(Data!$L119=CG$1, "",             IF(ISERR(SEARCH(CG$1,Data!$H119)),        "",          ";" &amp; VLOOKUP(CG$1,Data!$L:$N,3, FALSE) &amp; ",""" &amp; VLOOKUP(CG$1,Data!$L:$M,2, FALSE) &amp; """;"   )             )</f>
        <v/>
      </c>
      <c r="CH118" t="str">
        <f>IF(Data!$L119=CH$1, "",             IF(ISERR(SEARCH(CH$1,Data!$H119)),        "",          ";" &amp; VLOOKUP(CH$1,Data!$L:$N,3, FALSE) &amp; ",""" &amp; VLOOKUP(CH$1,Data!$L:$M,2, FALSE) &amp; """;"   )             )</f>
        <v/>
      </c>
      <c r="CI118" t="str">
        <f>IF(Data!$L119=CI$1, "",             IF(ISERR(SEARCH(CI$1,Data!$H119)),        "",          ";" &amp; VLOOKUP(CI$1,Data!$L:$N,3, FALSE) &amp; ",""" &amp; VLOOKUP(CI$1,Data!$L:$M,2, FALSE) &amp; """;"   )             )</f>
        <v/>
      </c>
      <c r="CJ118" t="str">
        <f>IF(Data!$L119=CJ$1, "",             IF(ISERR(SEARCH(CJ$1,Data!$H119)),        "",          ";" &amp; VLOOKUP(CJ$1,Data!$L:$N,3, FALSE) &amp; ",""" &amp; VLOOKUP(CJ$1,Data!$L:$M,2, FALSE) &amp; """;"   )             )</f>
        <v/>
      </c>
      <c r="CK118" t="str">
        <f>IF(Data!$L119=CK$1, "",             IF(ISERR(SEARCH(CK$1,Data!$H119)),        "",          ";" &amp; VLOOKUP(CK$1,Data!$L:$N,3, FALSE) &amp; ",""" &amp; VLOOKUP(CK$1,Data!$L:$M,2, FALSE) &amp; """;"   )             )</f>
        <v/>
      </c>
      <c r="CL118" t="str">
        <f>IF(Data!$L119=CL$1, "",             IF(ISERR(SEARCH(CL$1,Data!$H119)),        "",          ";" &amp; VLOOKUP(CL$1,Data!$L:$N,3, FALSE) &amp; ",""" &amp; VLOOKUP(CL$1,Data!$L:$M,2, FALSE) &amp; """;"   )             )</f>
        <v/>
      </c>
      <c r="CM118" t="str">
        <f>IF(Data!$L119=CM$1, "",             IF(ISERR(SEARCH(CM$1,Data!$H119)),        "",          ";" &amp; VLOOKUP(CM$1,Data!$L:$N,3, FALSE) &amp; ",""" &amp; VLOOKUP(CM$1,Data!$L:$M,2, FALSE) &amp; """;"   )             )</f>
        <v/>
      </c>
      <c r="CN118" t="str">
        <f>IF(Data!$L119=CN$1, "",             IF(ISERR(SEARCH(CN$1,Data!$H119)),        "",          ";" &amp; VLOOKUP(CN$1,Data!$L:$N,3, FALSE) &amp; ",""" &amp; VLOOKUP(CN$1,Data!$L:$M,2, FALSE) &amp; """;"   )             )</f>
        <v/>
      </c>
      <c r="CO118" t="str">
        <f>IF(Data!$L119=CO$1, "",             IF(ISERR(SEARCH(CO$1,Data!$H119)),        "",          ";" &amp; VLOOKUP(CO$1,Data!$L:$N,3, FALSE) &amp; ",""" &amp; VLOOKUP(CO$1,Data!$L:$M,2, FALSE) &amp; """;"   )             )</f>
        <v/>
      </c>
      <c r="CP118" t="str">
        <f>IF(Data!$L119=CP$1, "",             IF(ISERR(SEARCH(CP$1,Data!$H119)),        "",          ";" &amp; VLOOKUP(CP$1,Data!$L:$N,3, FALSE) &amp; ",""" &amp; VLOOKUP(CP$1,Data!$L:$M,2, FALSE) &amp; """;"   )             )</f>
        <v/>
      </c>
      <c r="CQ118" t="str">
        <f>IF(Data!$L119=CQ$1, "",             IF(ISERR(SEARCH(CQ$1,Data!$H119)),        "",          ";" &amp; VLOOKUP(CQ$1,Data!$L:$N,3, FALSE) &amp; ",""" &amp; VLOOKUP(CQ$1,Data!$L:$M,2, FALSE) &amp; """;"   )             )</f>
        <v/>
      </c>
      <c r="CR118" t="str">
        <f>IF(Data!$L119=CR$1, "",             IF(ISERR(SEARCH(CR$1,Data!$H119)),        "",          ";" &amp; VLOOKUP(CR$1,Data!$L:$N,3, FALSE) &amp; ",""" &amp; VLOOKUP(CR$1,Data!$L:$M,2, FALSE) &amp; """;"   )             )</f>
        <v/>
      </c>
      <c r="CS118" t="str">
        <f>IF(Data!$L119=CS$1, "",             IF(ISERR(SEARCH(CS$1,Data!$H119)),        "",          ";" &amp; VLOOKUP(CS$1,Data!$L:$N,3, FALSE) &amp; ",""" &amp; VLOOKUP(CS$1,Data!$L:$M,2, FALSE) &amp; """;"   )             )</f>
        <v/>
      </c>
      <c r="CT118" t="str">
        <f>IF(Data!$L119=CT$1, "",             IF(ISERR(SEARCH(CT$1,Data!$H119)),        "",          ";" &amp; VLOOKUP(CT$1,Data!$L:$N,3, FALSE) &amp; ",""" &amp; VLOOKUP(CT$1,Data!$L:$M,2, FALSE) &amp; """;"   )             )</f>
        <v/>
      </c>
      <c r="CU118" t="str">
        <f>IF(Data!$L119=CU$1, "",             IF(ISERR(SEARCH(CU$1,Data!$H119)),        "",          ";" &amp; VLOOKUP(CU$1,Data!$L:$N,3, FALSE) &amp; ",""" &amp; VLOOKUP(CU$1,Data!$L:$M,2, FALSE) &amp; """;"   )             )</f>
        <v/>
      </c>
      <c r="CV118" t="str">
        <f>IF(Data!$L119=CV$1, "",             IF(ISERR(SEARCH(CV$1,Data!$H119)),        "",          ";" &amp; VLOOKUP(CV$1,Data!$L:$N,3, FALSE) &amp; ",""" &amp; VLOOKUP(CV$1,Data!$L:$M,2, FALSE) &amp; """;"   )             )</f>
        <v/>
      </c>
      <c r="CW118" t="str">
        <f>IF(Data!$L119=CW$1, "",             IF(ISERR(SEARCH(CW$1,Data!$H119)),        "",          ";" &amp; VLOOKUP(CW$1,Data!$L:$N,3, FALSE) &amp; ",""" &amp; VLOOKUP(CW$1,Data!$L:$M,2, FALSE) &amp; """;"   )             )</f>
        <v/>
      </c>
      <c r="CX118" t="str">
        <f>IF(Data!$L119=CX$1, "",             IF(ISERR(SEARCH(CX$1,Data!$H119)),        "",          ";" &amp; VLOOKUP(CX$1,Data!$L:$N,3, FALSE) &amp; ",""" &amp; VLOOKUP(CX$1,Data!$L:$M,2, FALSE) &amp; """;"   )             )</f>
        <v/>
      </c>
      <c r="CY118" t="str">
        <f>IF(Data!$L119=CY$1, "",             IF(ISERR(SEARCH(CY$1,Data!$H119)),        "",          ";" &amp; VLOOKUP(CY$1,Data!$L:$N,3, FALSE) &amp; ",""" &amp; VLOOKUP(CY$1,Data!$L:$M,2, FALSE) &amp; """;"   )             )</f>
        <v/>
      </c>
      <c r="CZ118" t="str">
        <f>IF(Data!$L119=CZ$1, "",             IF(ISERR(SEARCH(CZ$1,Data!$H119)),        "",          ";" &amp; VLOOKUP(CZ$1,Data!$L:$N,3, FALSE) &amp; ",""" &amp; VLOOKUP(CZ$1,Data!$L:$M,2, FALSE) &amp; """;"   )             )</f>
        <v/>
      </c>
      <c r="DA118" t="str">
        <f>IF(Data!$L119=DA$1, "",             IF(ISERR(SEARCH(DA$1,Data!$H119)),        "",          ";" &amp; VLOOKUP(DA$1,Data!$L:$N,3, FALSE) &amp; ",""" &amp; VLOOKUP(DA$1,Data!$L:$M,2, FALSE) &amp; """;"   )             )</f>
        <v/>
      </c>
      <c r="DB118" t="str">
        <f>IF(Data!$L119=DB$1, "",             IF(ISERR(SEARCH(DB$1,Data!$H119)),        "",          ";" &amp; VLOOKUP(DB$1,Data!$L:$N,3, FALSE) &amp; ",""" &amp; VLOOKUP(DB$1,Data!$L:$M,2, FALSE) &amp; """;"   )             )</f>
        <v/>
      </c>
      <c r="DC118" t="str">
        <f>IF(Data!$L119=DC$1, "",             IF(ISERR(SEARCH(DC$1,Data!$H119)),        "",          ";" &amp; VLOOKUP(DC$1,Data!$L:$N,3, FALSE) &amp; ",""" &amp; VLOOKUP(DC$1,Data!$L:$M,2, FALSE) &amp; """;"   )             )</f>
        <v/>
      </c>
      <c r="DD118" t="str">
        <f>IF(Data!$L119=DD$1, "",             IF(ISERR(SEARCH(DD$1,Data!$H119)),        "",          ";" &amp; VLOOKUP(DD$1,Data!$L:$N,3, FALSE) &amp; ",""" &amp; VLOOKUP(DD$1,Data!$L:$M,2, FALSE) &amp; """;"   )             )</f>
        <v/>
      </c>
      <c r="DE118" t="str">
        <f>IF(Data!$L119=DE$1, "",             IF(ISERR(SEARCH(DE$1,Data!$H119)),        "",          ";" &amp; VLOOKUP(DE$1,Data!$L:$N,3, FALSE) &amp; ",""" &amp; VLOOKUP(DE$1,Data!$L:$M,2, FALSE) &amp; """;"   )             )</f>
        <v/>
      </c>
      <c r="DF118" t="str">
        <f>IF(Data!$L119=DF$1, "",             IF(ISERR(SEARCH(DF$1,Data!$H119)),        "",          ";" &amp; VLOOKUP(DF$1,Data!$L:$N,3, FALSE) &amp; ",""" &amp; VLOOKUP(DF$1,Data!$L:$M,2, FALSE) &amp; """;"   )             )</f>
        <v/>
      </c>
      <c r="DG118" t="str">
        <f>IF(Data!$L119=DG$1, "",             IF(ISERR(SEARCH(DG$1,Data!$H119)),        "",          ";" &amp; VLOOKUP(DG$1,Data!$L:$N,3, FALSE) &amp; ",""" &amp; VLOOKUP(DG$1,Data!$L:$M,2, FALSE) &amp; """;"   )             )</f>
        <v/>
      </c>
      <c r="DH118" t="str">
        <f>IF(Data!$L119=DH$1, "",             IF(ISERR(SEARCH(DH$1,Data!$H119)),        "",          ";" &amp; VLOOKUP(DH$1,Data!$L:$N,3, FALSE) &amp; ",""" &amp; VLOOKUP(DH$1,Data!$L:$M,2, FALSE) &amp; """;"   )             )</f>
        <v/>
      </c>
      <c r="DI118" t="str">
        <f>IF(Data!$L119=DI$1, "",             IF(ISERR(SEARCH(DI$1,Data!$H119)),        "",          ";" &amp; VLOOKUP(DI$1,Data!$L:$N,3, FALSE) &amp; ",""" &amp; VLOOKUP(DI$1,Data!$L:$M,2, FALSE) &amp; """;"   )             )</f>
        <v/>
      </c>
      <c r="DJ118" t="str">
        <f>IF(Data!$L119=DJ$1, "",             IF(ISERR(SEARCH(DJ$1,Data!$H119)),        "",          ";" &amp; VLOOKUP(DJ$1,Data!$L:$N,3, FALSE) &amp; ",""" &amp; VLOOKUP(DJ$1,Data!$L:$M,2, FALSE) &amp; """;"   )             )</f>
        <v/>
      </c>
      <c r="DK118" t="str">
        <f>IF(Data!$L119=DK$1, "",             IF(ISERR(SEARCH(DK$1,Data!$H119)),        "",          ";" &amp; VLOOKUP(DK$1,Data!$L:$N,3, FALSE) &amp; ",""" &amp; VLOOKUP(DK$1,Data!$L:$M,2, FALSE) &amp; """;"   )             )</f>
        <v/>
      </c>
      <c r="DL118" t="str">
        <f>IF(Data!$L119=DL$1, "",             IF(ISERR(SEARCH(DL$1,Data!$H119)),        "",          ";" &amp; VLOOKUP(DL$1,Data!$L:$N,3, FALSE) &amp; ",""" &amp; VLOOKUP(DL$1,Data!$L:$M,2, FALSE) &amp; """;"   )             )</f>
        <v/>
      </c>
      <c r="DM118" t="str">
        <f>IF(Data!$L119=DM$1, "",             IF(ISERR(SEARCH(DM$1,Data!$H119)),        "",          ";" &amp; VLOOKUP(DM$1,Data!$L:$N,3, FALSE) &amp; ",""" &amp; VLOOKUP(DM$1,Data!$L:$M,2, FALSE) &amp; """;"   )             )</f>
        <v/>
      </c>
      <c r="DN118" t="str">
        <f>IF(Data!$L119=DN$1, "",             IF(ISERR(SEARCH(DN$1,Data!$H119)),        "",          ";" &amp; VLOOKUP(DN$1,Data!$L:$N,3, FALSE) &amp; ",""" &amp; VLOOKUP(DN$1,Data!$L:$M,2, FALSE) &amp; """;"   )             )</f>
        <v/>
      </c>
      <c r="DO118" t="str">
        <f>IF(Data!$L119=DO$1, "",             IF(ISERR(SEARCH(DO$1,Data!$H119)),        "",          ";" &amp; VLOOKUP(DO$1,Data!$L:$N,3, FALSE) &amp; ",""" &amp; VLOOKUP(DO$1,Data!$L:$M,2, FALSE) &amp; """;"   )             )</f>
        <v/>
      </c>
      <c r="DP118" t="str">
        <f>IF(Data!$L119=DP$1, "",             IF(ISERR(SEARCH(DP$1,Data!$H119)),        "",          ";" &amp; VLOOKUP(DP$1,Data!$L:$N,3, FALSE) &amp; ",""" &amp; VLOOKUP(DP$1,Data!$L:$M,2, FALSE) &amp; """;"   )             )</f>
        <v/>
      </c>
      <c r="DQ118" t="str">
        <f>IF(Data!$L119=DQ$1, "",             IF(ISERR(SEARCH(DQ$1,Data!$H119)),        "",          ";" &amp; VLOOKUP(DQ$1,Data!$L:$N,3, FALSE) &amp; ",""" &amp; VLOOKUP(DQ$1,Data!$L:$M,2, FALSE) &amp; """;"   )             )</f>
        <v/>
      </c>
      <c r="DR118" t="str">
        <f>IF(Data!$L119=DR$1, "",             IF(ISERR(SEARCH(DR$1,Data!$H119)),        "",          ";" &amp; VLOOKUP(DR$1,Data!$L:$N,3, FALSE) &amp; ",""" &amp; VLOOKUP(DR$1,Data!$L:$M,2, FALSE) &amp; """;"   )             )</f>
        <v/>
      </c>
      <c r="DS118" t="str">
        <f>IF(Data!$L119=DS$1, "",             IF(ISERR(SEARCH(DS$1,Data!$H119)),        "",          ";" &amp; VLOOKUP(DS$1,Data!$L:$N,3, FALSE) &amp; ",""" &amp; VLOOKUP(DS$1,Data!$L:$M,2, FALSE) &amp; """;"   )             )</f>
        <v/>
      </c>
      <c r="DT118" t="str">
        <f>IF(Data!$L119=DT$1, "",             IF(ISERR(SEARCH(DT$1,Data!$H119)),        "",          ";" &amp; VLOOKUP(DT$1,Data!$L:$N,3, FALSE) &amp; ",""" &amp; VLOOKUP(DT$1,Data!$L:$M,2, FALSE) &amp; """;"   )             )</f>
        <v/>
      </c>
      <c r="DU118" t="str">
        <f>IF(Data!$L119=DU$1, "",             IF(ISERR(SEARCH(DU$1,Data!$H119)),        "",          ";" &amp; VLOOKUP(DU$1,Data!$L:$N,3, FALSE) &amp; ",""" &amp; VLOOKUP(DU$1,Data!$L:$M,2, FALSE) &amp; """;"   )             )</f>
        <v/>
      </c>
      <c r="DV118" t="str">
        <f>IF(Data!$L119=DV$1, "",             IF(ISERR(SEARCH(DV$1,Data!$H119)),        "",          ";" &amp; VLOOKUP(DV$1,Data!$L:$N,3, FALSE) &amp; ",""" &amp; VLOOKUP(DV$1,Data!$L:$M,2, FALSE) &amp; """;"   )             )</f>
        <v/>
      </c>
      <c r="DW118" t="str">
        <f>IF(Data!$L119=DW$1, "",             IF(ISERR(SEARCH(DW$1,Data!$H119)),        "",          ";" &amp; VLOOKUP(DW$1,Data!$L:$N,3, FALSE) &amp; ",""" &amp; VLOOKUP(DW$1,Data!$L:$M,2, FALSE) &amp; """;"   )             )</f>
        <v/>
      </c>
      <c r="DX118" t="str">
        <f>IF(Data!$L119=DX$1, "",             IF(ISERR(SEARCH(DX$1,Data!$H119)),        "",          ";" &amp; VLOOKUP(DX$1,Data!$L:$N,3, FALSE) &amp; ",""" &amp; VLOOKUP(DX$1,Data!$L:$M,2, FALSE) &amp; """;"   )             )</f>
        <v/>
      </c>
      <c r="DY118" t="str">
        <f>IF(Data!$L119=DY$1, "",             IF(ISERR(SEARCH(DY$1,Data!$H119)),        "",          ";" &amp; VLOOKUP(DY$1,Data!$L:$N,3, FALSE) &amp; ",""" &amp; VLOOKUP(DY$1,Data!$L:$M,2, FALSE) &amp; """;"   )             )</f>
        <v/>
      </c>
      <c r="DZ118" t="str">
        <f>IF(Data!$L119=DZ$1, "",             IF(ISERR(SEARCH(DZ$1,Data!$H119)),        "",          ";" &amp; VLOOKUP(DZ$1,Data!$L:$N,3, FALSE) &amp; ",""" &amp; VLOOKUP(DZ$1,Data!$L:$M,2, FALSE) &amp; """;"   )             )</f>
        <v/>
      </c>
      <c r="EA118" t="str">
        <f>IF(Data!$L119=EA$1, "",             IF(ISERR(SEARCH(EA$1,Data!$H119)),        "",          ";" &amp; VLOOKUP(EA$1,Data!$L:$N,3, FALSE) &amp; ",""" &amp; VLOOKUP(EA$1,Data!$L:$M,2, FALSE) &amp; """;"   )             )</f>
        <v/>
      </c>
      <c r="EB118" t="str">
        <f>IF(Data!$L119=EB$1, "",             IF(ISERR(SEARCH(EB$1,Data!$H119)),        "",          ";" &amp; VLOOKUP(EB$1,Data!$L:$N,3, FALSE) &amp; ",""" &amp; VLOOKUP(EB$1,Data!$L:$M,2, FALSE) &amp; """;"   )             )</f>
        <v/>
      </c>
      <c r="EC118" t="str">
        <f>IF(Data!$L119=EC$1, "",             IF(ISERR(SEARCH(EC$1,Data!$H119)),        "",          ";" &amp; VLOOKUP(EC$1,Data!$L:$N,3, FALSE) &amp; ",""" &amp; VLOOKUP(EC$1,Data!$L:$M,2, FALSE) &amp; """;"   )             )</f>
        <v/>
      </c>
      <c r="ED118" t="str">
        <f>IF(Data!$L119=ED$1, "",             IF(ISERR(SEARCH(ED$1,Data!$H119)),        "",          ";" &amp; VLOOKUP(ED$1,Data!$L:$N,3, FALSE) &amp; ",""" &amp; VLOOKUP(ED$1,Data!$L:$M,2, FALSE) &amp; """;"   )             )</f>
        <v/>
      </c>
      <c r="EE118" t="str">
        <f>IF(Data!$L119=EE$1, "",             IF(ISERR(SEARCH(EE$1,Data!$H119)),        "",          ";" &amp; VLOOKUP(EE$1,Data!$L:$N,3, FALSE) &amp; ",""" &amp; VLOOKUP(EE$1,Data!$L:$M,2, FALSE) &amp; """;"   )             )</f>
        <v/>
      </c>
      <c r="EF118" t="str">
        <f>IF(Data!$L119=EF$1, "",             IF(ISERR(SEARCH(EF$1,Data!$H119)),        "",          ";" &amp; VLOOKUP(EF$1,Data!$L:$N,3, FALSE) &amp; ",""" &amp; VLOOKUP(EF$1,Data!$L:$M,2, FALSE) &amp; """;"   )             )</f>
        <v/>
      </c>
      <c r="EG118" t="str">
        <f>IF(Data!$L119=EG$1, "",             IF(ISERR(SEARCH(EG$1,Data!$H119)),        "",          ";" &amp; VLOOKUP(EG$1,Data!$L:$N,3, FALSE) &amp; ",""" &amp; VLOOKUP(EG$1,Data!$L:$M,2, FALSE) &amp; """;"   )             )</f>
        <v/>
      </c>
      <c r="EH118" t="str">
        <f>IF(Data!$L119=EH$1, "",             IF(ISERR(SEARCH(EH$1,Data!$H119)),        "",          ";" &amp; VLOOKUP(EH$1,Data!$L:$N,3, FALSE) &amp; ",""" &amp; VLOOKUP(EH$1,Data!$L:$M,2, FALSE) &amp; """;"   )             )</f>
        <v/>
      </c>
      <c r="EI118" t="str">
        <f>IF(Data!$L119=EI$1, "",             IF(ISERR(SEARCH(EI$1,Data!$H119)),        "",          ";" &amp; VLOOKUP(EI$1,Data!$L:$N,3, FALSE) &amp; ",""" &amp; VLOOKUP(EI$1,Data!$L:$M,2, FALSE) &amp; """;"   )             )</f>
        <v/>
      </c>
      <c r="EJ118" t="str">
        <f>IF(Data!$L119=EJ$1, "",             IF(ISERR(SEARCH(EJ$1,Data!$H119)),        "",          ";" &amp; VLOOKUP(EJ$1,Data!$L:$N,3, FALSE) &amp; ",""" &amp; VLOOKUP(EJ$1,Data!$L:$M,2, FALSE) &amp; """;"   )             )</f>
        <v/>
      </c>
      <c r="EK118" t="str">
        <f>IF(Data!$L119=EK$1, "",             IF(ISERR(SEARCH(EK$1,Data!$H119)),        "",          ";" &amp; VLOOKUP(EK$1,Data!$L:$N,3, FALSE) &amp; ",""" &amp; VLOOKUP(EK$1,Data!$L:$M,2, FALSE) &amp; """;"   )             )</f>
        <v/>
      </c>
      <c r="EL118" t="str">
        <f>IF(Data!$L119=EL$1, "",             IF(ISERR(SEARCH(EL$1,Data!$H119)),        "",          ";" &amp; VLOOKUP(EL$1,Data!$L:$N,3, FALSE) &amp; ",""" &amp; VLOOKUP(EL$1,Data!$L:$M,2, FALSE) &amp; """;"   )             )</f>
        <v/>
      </c>
      <c r="EM118" t="str">
        <f>IF(Data!$L119=EM$1, "",             IF(ISERR(SEARCH(EM$1,Data!$H119)),        "",          ";" &amp; VLOOKUP(EM$1,Data!$L:$N,3, FALSE) &amp; ",""" &amp; VLOOKUP(EM$1,Data!$L:$M,2, FALSE) &amp; """;"   )             )</f>
        <v/>
      </c>
      <c r="EN118" t="str">
        <f>IF(Data!$L119=EN$1, "",             IF(ISERR(SEARCH(EN$1,Data!$H119)),        "",          ";" &amp; VLOOKUP(EN$1,Data!$L:$N,3, FALSE) &amp; ",""" &amp; VLOOKUP(EN$1,Data!$L:$M,2, FALSE) &amp; """;"   )             )</f>
        <v/>
      </c>
      <c r="EO118" t="str">
        <f>IF(Data!$L119=EO$1, "",             IF(ISERR(SEARCH(EO$1,Data!$H119)),        "",          ";" &amp; VLOOKUP(EO$1,Data!$L:$N,3, FALSE) &amp; ",""" &amp; VLOOKUP(EO$1,Data!$L:$M,2, FALSE) &amp; """;"   )             )</f>
        <v/>
      </c>
      <c r="EP118" t="str">
        <f>IF(Data!$L119=EP$1, "",             IF(ISERR(SEARCH(EP$1,Data!$H119)),        "",          ";" &amp; VLOOKUP(EP$1,Data!$L:$N,3, FALSE) &amp; ",""" &amp; VLOOKUP(EP$1,Data!$L:$M,2, FALSE) &amp; """;"   )             )</f>
        <v/>
      </c>
      <c r="EQ118" t="str">
        <f>IF(Data!$L119=EQ$1, "",             IF(ISERR(SEARCH(EQ$1,Data!$H119)),        "",          ";" &amp; VLOOKUP(EQ$1,Data!$L:$N,3, FALSE) &amp; ",""" &amp; VLOOKUP(EQ$1,Data!$L:$M,2, FALSE) &amp; """;"   )             )</f>
        <v/>
      </c>
      <c r="ER118" t="str">
        <f>IF(Data!$L119=ER$1, "",             IF(ISERR(SEARCH(ER$1,Data!$H119)),        "",          ";" &amp; VLOOKUP(ER$1,Data!$L:$N,3, FALSE) &amp; ",""" &amp; VLOOKUP(ER$1,Data!$L:$M,2, FALSE) &amp; """;"   )             )</f>
        <v/>
      </c>
      <c r="ES118" t="str">
        <f>IF(Data!$L119=ES$1, "",             IF(ISERR(SEARCH(ES$1,Data!$H119)),        "",          ";" &amp; VLOOKUP(ES$1,Data!$L:$N,3, FALSE) &amp; ",""" &amp; VLOOKUP(ES$1,Data!$L:$M,2, FALSE) &amp; """;"   )             )</f>
        <v/>
      </c>
      <c r="ET118" t="str">
        <f>IF(Data!$L119=ET$1, "",             IF(ISERR(SEARCH(ET$1,Data!$H119)),        "",          ";" &amp; VLOOKUP(ET$1,Data!$L:$N,3, FALSE) &amp; ",""" &amp; VLOOKUP(ET$1,Data!$L:$M,2, FALSE) &amp; """;"   )             )</f>
        <v/>
      </c>
      <c r="EU118" t="str">
        <f>IF(Data!$L119=EU$1, "",             IF(ISERR(SEARCH(EU$1,Data!$H119)),        "",          ";" &amp; VLOOKUP(EU$1,Data!$L:$N,3, FALSE) &amp; ",""" &amp; VLOOKUP(EU$1,Data!$L:$M,2, FALSE) &amp; """;"   )             )</f>
        <v/>
      </c>
      <c r="EV118" t="str">
        <f>IF(Data!$L119=EV$1, "",             IF(ISERR(SEARCH(EV$1,Data!$H119)),        "",          ";" &amp; VLOOKUP(EV$1,Data!$L:$N,3, FALSE) &amp; ",""" &amp; VLOOKUP(EV$1,Data!$L:$M,2, FALSE) &amp; """;"   )             )</f>
        <v/>
      </c>
      <c r="EW118" t="str">
        <f>IF(Data!$L119=EW$1, "",             IF(ISERR(SEARCH(EW$1,Data!$H119)),        "",          ";" &amp; VLOOKUP(EW$1,Data!$L:$N,3, FALSE) &amp; ",""" &amp; VLOOKUP(EW$1,Data!$L:$M,2, FALSE) &amp; """;"   )             )</f>
        <v/>
      </c>
      <c r="EX118" t="str">
        <f>IF(Data!$L119=EX$1, "",             IF(ISERR(SEARCH(EX$1,Data!$H119)),        "",          ";" &amp; VLOOKUP(EX$1,Data!$L:$N,3, FALSE) &amp; ",""" &amp; VLOOKUP(EX$1,Data!$L:$M,2, FALSE) &amp; """;"   )             )</f>
        <v/>
      </c>
      <c r="EY118" t="str">
        <f>IF(Data!$L119=EY$1, "",             IF(ISERR(SEARCH(EY$1,Data!$H119)),        "",          ";" &amp; VLOOKUP(EY$1,Data!$L:$N,3, FALSE) &amp; ",""" &amp; VLOOKUP(EY$1,Data!$L:$M,2, FALSE) &amp; """;"   )             )</f>
        <v/>
      </c>
      <c r="EZ118" t="str">
        <f>IF(Data!$L119=EZ$1, "",             IF(ISERR(SEARCH(EZ$1,Data!$H119)),        "",          ";" &amp; VLOOKUP(EZ$1,Data!$L:$N,3, FALSE) &amp; ",""" &amp; VLOOKUP(EZ$1,Data!$L:$M,2, FALSE) &amp; """;"   )             )</f>
        <v/>
      </c>
      <c r="FA118" t="str">
        <f>IF(Data!$L119=FA$1, "",             IF(ISERR(SEARCH(FA$1,Data!$H119)),        "",          ";" &amp; VLOOKUP(FA$1,Data!$L:$N,3, FALSE) &amp; ",""" &amp; VLOOKUP(FA$1,Data!$L:$M,2, FALSE) &amp; """;"   )             )</f>
        <v/>
      </c>
      <c r="FB118" t="str">
        <f>IF(Data!$L119=FB$1, "",             IF(ISERR(SEARCH(FB$1,Data!$H119)),        "",          ";" &amp; VLOOKUP(FB$1,Data!$L:$N,3, FALSE) &amp; ",""" &amp; VLOOKUP(FB$1,Data!$L:$M,2, FALSE) &amp; """;"   )             )</f>
        <v/>
      </c>
      <c r="FC118" t="str">
        <f>IF(Data!$L119=FC$1, "",             IF(ISERR(SEARCH(FC$1,Data!$H119)),        "",          ";" &amp; VLOOKUP(FC$1,Data!$L:$N,3, FALSE) &amp; ",""" &amp; VLOOKUP(FC$1,Data!$L:$M,2, FALSE) &amp; """;"   )             )</f>
        <v/>
      </c>
      <c r="FD118" t="str">
        <f>IF(Data!$L119=FD$1, "",             IF(ISERR(SEARCH(FD$1,Data!$H119)),        "",          ";" &amp; VLOOKUP(FD$1,Data!$L:$N,3, FALSE) &amp; ",""" &amp; VLOOKUP(FD$1,Data!$L:$M,2, FALSE) &amp; """;"   )             )</f>
        <v/>
      </c>
      <c r="FE118" t="str">
        <f>IF(Data!$L119=FE$1, "",             IF(ISERR(SEARCH(FE$1,Data!$H119)),        "",          ";" &amp; VLOOKUP(FE$1,Data!$L:$N,3, FALSE) &amp; ",""" &amp; VLOOKUP(FE$1,Data!$L:$M,2, FALSE) &amp; """;"   )             )</f>
        <v/>
      </c>
      <c r="FF118" t="str">
        <f>IF(Data!$L119=FF$1, "",             IF(ISERR(SEARCH(FF$1,Data!$H119)),        "",          ";" &amp; VLOOKUP(FF$1,Data!$L:$N,3, FALSE) &amp; ",""" &amp; VLOOKUP(FF$1,Data!$L:$M,2, FALSE) &amp; """;"   )             )</f>
        <v/>
      </c>
      <c r="FG118" t="str">
        <f>IF(Data!$L119=FG$1, "",             IF(ISERR(SEARCH(FG$1,Data!$H119)),        "",          ";" &amp; VLOOKUP(FG$1,Data!$L:$N,3, FALSE) &amp; ",""" &amp; VLOOKUP(FG$1,Data!$L:$M,2, FALSE) &amp; """;"   )             )</f>
        <v/>
      </c>
      <c r="FH118" t="str">
        <f>IF(Data!$L119=FH$1, "",             IF(ISERR(SEARCH(FH$1,Data!$H119)),        "",          ";" &amp; VLOOKUP(FH$1,Data!$L:$N,3, FALSE) &amp; ",""" &amp; VLOOKUP(FH$1,Data!$L:$M,2, FALSE) &amp; """;"   )             )</f>
        <v/>
      </c>
      <c r="FI118" t="str">
        <f>IF(Data!$L119=FI$1, "",             IF(ISERR(SEARCH(FI$1,Data!$H119)),        "",          ";" &amp; VLOOKUP(FI$1,Data!$L:$N,3, FALSE) &amp; ",""" &amp; VLOOKUP(FI$1,Data!$L:$M,2, FALSE) &amp; """;"   )             )</f>
        <v/>
      </c>
      <c r="FJ118" t="str">
        <f>IF(Data!$L119=FJ$1, "",             IF(ISERR(SEARCH(FJ$1,Data!$H119)),        "",          ";" &amp; VLOOKUP(FJ$1,Data!$L:$N,3, FALSE) &amp; ",""" &amp; VLOOKUP(FJ$1,Data!$L:$M,2, FALSE) &amp; """;"   )             )</f>
        <v/>
      </c>
      <c r="FK118" t="str">
        <f>IF(Data!$L119=FK$1, "",             IF(ISERR(SEARCH(FK$1,Data!$H119)),        "",          ";" &amp; VLOOKUP(FK$1,Data!$L:$N,3, FALSE) &amp; ",""" &amp; VLOOKUP(FK$1,Data!$L:$M,2, FALSE) &amp; """;"   )             )</f>
        <v/>
      </c>
      <c r="FL118" t="str">
        <f>IF(Data!$L119=FL$1, "",             IF(ISERR(SEARCH(FL$1,Data!$H119)),        "",          ";" &amp; VLOOKUP(FL$1,Data!$L:$N,3, FALSE) &amp; ",""" &amp; VLOOKUP(FL$1,Data!$L:$M,2, FALSE) &amp; """;"   )             )</f>
        <v/>
      </c>
      <c r="FM118" t="str">
        <f>IF(Data!$L119=FM$1, "",             IF(ISERR(SEARCH(FM$1,Data!$H119)),        "",          ";" &amp; VLOOKUP(FM$1,Data!$L:$N,3, FALSE) &amp; ",""" &amp; VLOOKUP(FM$1,Data!$L:$M,2, FALSE) &amp; """;"   )             )</f>
        <v/>
      </c>
      <c r="FN118" t="str">
        <f>IF(Data!$L119=FN$1, "",             IF(ISERR(SEARCH(FN$1,Data!$H119)),        "",          ";" &amp; VLOOKUP(FN$1,Data!$L:$N,3, FALSE) &amp; ",""" &amp; VLOOKUP(FN$1,Data!$L:$M,2, FALSE) &amp; """;"   )             )</f>
        <v/>
      </c>
      <c r="FO118" t="str">
        <f>IF(Data!$L119=FO$1, "",             IF(ISERR(SEARCH(FO$1,Data!$H119)),        "",          ";" &amp; VLOOKUP(FO$1,Data!$L:$N,3, FALSE) &amp; ",""" &amp; VLOOKUP(FO$1,Data!$L:$M,2, FALSE) &amp; """;"   )             )</f>
        <v/>
      </c>
      <c r="FP118" t="str">
        <f>IF(Data!$L119=FP$1, "",             IF(ISERR(SEARCH(FP$1,Data!$H119)),        "",          ";" &amp; VLOOKUP(FP$1,Data!$L:$N,3, FALSE) &amp; ",""" &amp; VLOOKUP(FP$1,Data!$L:$M,2, FALSE) &amp; """;"   )             )</f>
        <v/>
      </c>
      <c r="FQ118" t="str">
        <f>IF(Data!$L119=FQ$1, "",             IF(ISERR(SEARCH(FQ$1,Data!$H119)),        "",          ";" &amp; VLOOKUP(FQ$1,Data!$L:$N,3, FALSE) &amp; ",""" &amp; VLOOKUP(FQ$1,Data!$L:$M,2, FALSE) &amp; """;"   )             )</f>
        <v/>
      </c>
      <c r="FR118" t="str">
        <f>IF(Data!$L119=FR$1, "",             IF(ISERR(SEARCH(FR$1,Data!$H119)),        "",          ";" &amp; VLOOKUP(FR$1,Data!$L:$N,3, FALSE) &amp; ",""" &amp; VLOOKUP(FR$1,Data!$L:$M,2, FALSE) &amp; """;"   )             )</f>
        <v/>
      </c>
      <c r="FS118" t="str">
        <f>IF(Data!$L119=FS$1, "",             IF(ISERR(SEARCH(FS$1,Data!$H119)),        "",          ";" &amp; VLOOKUP(FS$1,Data!$L:$N,3, FALSE) &amp; ",""" &amp; VLOOKUP(FS$1,Data!$L:$M,2, FALSE) &amp; """;"   )             )</f>
        <v/>
      </c>
      <c r="FT118" t="str">
        <f>IF(Data!$L119=FT$1, "",             IF(ISERR(SEARCH(FT$1,Data!$H119)),        "",          ";" &amp; VLOOKUP(FT$1,Data!$L:$N,3, FALSE) &amp; ",""" &amp; VLOOKUP(FT$1,Data!$L:$M,2, FALSE) &amp; """;"   )             )</f>
        <v/>
      </c>
      <c r="FU118" t="str">
        <f>IF(Data!$L119=FU$1, "",             IF(ISERR(SEARCH(FU$1,Data!$H119)),        "",          ";" &amp; VLOOKUP(FU$1,Data!$L:$N,3, FALSE) &amp; ",""" &amp; VLOOKUP(FU$1,Data!$L:$M,2, FALSE) &amp; """;"   )             )</f>
        <v/>
      </c>
      <c r="FV118" t="str">
        <f>IF(Data!$L119=FV$1, "",             IF(ISERR(SEARCH(FV$1,Data!$H119)),        "",          ";" &amp; VLOOKUP(FV$1,Data!$L:$N,3, FALSE) &amp; ",""" &amp; VLOOKUP(FV$1,Data!$L:$M,2, FALSE) &amp; """;"   )             )</f>
        <v/>
      </c>
      <c r="FW118" t="str">
        <f>IF(Data!$L119=FW$1, "",             IF(ISERR(SEARCH(FW$1,Data!$H119)),        "",          ";" &amp; VLOOKUP(FW$1,Data!$L:$N,3, FALSE) &amp; ",""" &amp; VLOOKUP(FW$1,Data!$L:$M,2, FALSE) &amp; """;"   )             )</f>
        <v/>
      </c>
      <c r="FX118" t="str">
        <f>IF(Data!$L119=FX$1, "",             IF(ISERR(SEARCH(FX$1,Data!$H119)),        "",          ";" &amp; VLOOKUP(FX$1,Data!$L:$N,3, FALSE) &amp; ",""" &amp; VLOOKUP(FX$1,Data!$L:$M,2, FALSE) &amp; """;"   )             )</f>
        <v/>
      </c>
      <c r="FY118" t="str">
        <f>IF(Data!$L119=FY$1, "",             IF(ISERR(SEARCH(FY$1,Data!$H119)),        "",          ";" &amp; VLOOKUP(FY$1,Data!$L:$N,3, FALSE) &amp; ",""" &amp; VLOOKUP(FY$1,Data!$L:$M,2, FALSE) &amp; """;"   )             )</f>
        <v/>
      </c>
      <c r="FZ118" t="str">
        <f>IF(Data!$L119=FZ$1, "",             IF(ISERR(SEARCH(FZ$1,Data!$H119)),        "",          ";" &amp; VLOOKUP(FZ$1,Data!$L:$N,3, FALSE) &amp; ",""" &amp; VLOOKUP(FZ$1,Data!$L:$M,2, FALSE) &amp; """;"   )             )</f>
        <v/>
      </c>
      <c r="GA118" t="str">
        <f>IF(Data!$L119=GA$1, "",             IF(ISERR(SEARCH(GA$1,Data!$H119)),        "",          ";" &amp; VLOOKUP(GA$1,Data!$L:$N,3, FALSE) &amp; ",""" &amp; VLOOKUP(GA$1,Data!$L:$M,2, FALSE) &amp; """;"   )             )</f>
        <v/>
      </c>
      <c r="GB118" t="str">
        <f>IF(Data!$L119=GB$1, "",             IF(ISERR(SEARCH(GB$1,Data!$H119)),        "",          ";" &amp; VLOOKUP(GB$1,Data!$L:$N,3, FALSE) &amp; ",""" &amp; VLOOKUP(GB$1,Data!$L:$M,2, FALSE) &amp; """;"   )             )</f>
        <v/>
      </c>
      <c r="GC118" t="str">
        <f>IF(Data!$L119=GC$1, "",             IF(ISERR(SEARCH(GC$1,Data!$H119)),        "",          ";" &amp; VLOOKUP(GC$1,Data!$L:$N,3, FALSE) &amp; ",""" &amp; VLOOKUP(GC$1,Data!$L:$M,2, FALSE) &amp; """;"   )             )</f>
        <v/>
      </c>
      <c r="GD118" t="str">
        <f>IF(Data!$L119=GD$1, "",             IF(ISERR(SEARCH(GD$1,Data!$H119)),        "",          ";" &amp; VLOOKUP(GD$1,Data!$L:$N,3, FALSE) &amp; ",""" &amp; VLOOKUP(GD$1,Data!$L:$M,2, FALSE) &amp; """;"   )             )</f>
        <v/>
      </c>
      <c r="GE118" t="str">
        <f>IF(Data!$L119=GE$1, "",             IF(ISERR(SEARCH(GE$1,Data!$H119)),        "",          ";" &amp; VLOOKUP(GE$1,Data!$L:$N,3, FALSE) &amp; ",""" &amp; VLOOKUP(GE$1,Data!$L:$M,2, FALSE) &amp; """;"   )             )</f>
        <v/>
      </c>
      <c r="GF118" t="str">
        <f>IF(Data!$L119=GF$1, "",             IF(ISERR(SEARCH(GF$1,Data!$H119)),        "",          ";" &amp; VLOOKUP(GF$1,Data!$L:$N,3, FALSE) &amp; ",""" &amp; VLOOKUP(GF$1,Data!$L:$M,2, FALSE) &amp; """;"   )             )</f>
        <v/>
      </c>
      <c r="GG118" t="str">
        <f>IF(Data!$L119=GG$1, "",             IF(ISERR(SEARCH(GG$1,Data!$H119)),        "",          ";" &amp; VLOOKUP(GG$1,Data!$L:$N,3, FALSE) &amp; ",""" &amp; VLOOKUP(GG$1,Data!$L:$M,2, FALSE) &amp; """;"   )             )</f>
        <v/>
      </c>
      <c r="GH118" t="str">
        <f>IF(Data!$L119=GH$1, "",             IF(ISERR(SEARCH(GH$1,Data!$H119)),        "",          ";" &amp; VLOOKUP(GH$1,Data!$L:$N,3, FALSE) &amp; ",""" &amp; VLOOKUP(GH$1,Data!$L:$M,2, FALSE) &amp; """;"   )             )</f>
        <v/>
      </c>
      <c r="GI118" t="str">
        <f>IF(Data!$L119=GI$1, "",             IF(ISERR(SEARCH(GI$1,Data!$H119)),        "",          ";" &amp; VLOOKUP(GI$1,Data!$L:$N,3, FALSE) &amp; ",""" &amp; VLOOKUP(GI$1,Data!$L:$M,2, FALSE) &amp; """;"   )             )</f>
        <v/>
      </c>
      <c r="GJ118" t="str">
        <f>IF(Data!$L119=GJ$1, "",             IF(ISERR(SEARCH(GJ$1,Data!$H119)),        "",          ";" &amp; VLOOKUP(GJ$1,Data!$L:$N,3, FALSE) &amp; ",""" &amp; VLOOKUP(GJ$1,Data!$L:$M,2, FALSE) &amp; """;"   )             )</f>
        <v/>
      </c>
      <c r="GK118" t="str">
        <f>IF(Data!$L119=GK$1, "",             IF(ISERR(SEARCH(GK$1,Data!$H119)),        "",          ";" &amp; VLOOKUP(GK$1,Data!$L:$N,3, FALSE) &amp; ",""" &amp; VLOOKUP(GK$1,Data!$L:$M,2, FALSE) &amp; """;"   )             )</f>
        <v/>
      </c>
      <c r="GL118" t="str">
        <f>IF(Data!$L119=GL$1, "",             IF(ISERR(SEARCH(GL$1,Data!$H119)),        "",          ";" &amp; VLOOKUP(GL$1,Data!$L:$N,3, FALSE) &amp; ",""" &amp; VLOOKUP(GL$1,Data!$L:$M,2, FALSE) &amp; """;"   )             )</f>
        <v/>
      </c>
      <c r="GM118" t="str">
        <f>IF(Data!$L119=GM$1, "",             IF(ISERR(SEARCH(GM$1,Data!$H119)),        "",          ";" &amp; VLOOKUP(GM$1,Data!$L:$N,3, FALSE) &amp; ",""" &amp; VLOOKUP(GM$1,Data!$L:$M,2, FALSE) &amp; """;"   )             )</f>
        <v/>
      </c>
      <c r="GN118" t="str">
        <f>IF(Data!$L119=GN$1, "",             IF(ISERR(SEARCH(GN$1,Data!$H119)),        "",          ";" &amp; VLOOKUP(GN$1,Data!$L:$N,3, FALSE) &amp; ",""" &amp; VLOOKUP(GN$1,Data!$L:$M,2, FALSE) &amp; """;"   )             )</f>
        <v/>
      </c>
      <c r="GO118" t="str">
        <f>IF(Data!$L119=GO$1, "",             IF(ISERR(SEARCH(GO$1,Data!$H119)),        "",          ";" &amp; VLOOKUP(GO$1,Data!$L:$N,3, FALSE) &amp; ",""" &amp; VLOOKUP(GO$1,Data!$L:$M,2, FALSE) &amp; """;"   )             )</f>
        <v>;00000000-0000-0000-0000-000000000185,"HUMAN";</v>
      </c>
      <c r="GP118" t="str">
        <f>IF(Data!$L119=GP$1, "",             IF(ISERR(SEARCH(GP$1,Data!$H119)),        "",          ";" &amp; VLOOKUP(GP$1,Data!$L:$N,3, FALSE) &amp; ",""" &amp; VLOOKUP(GP$1,Data!$L:$M,2, FALSE) &amp; """;"   )             )</f>
        <v/>
      </c>
      <c r="GQ118" t="str">
        <f>IF(Data!$L119=GQ$1, "",             IF(ISERR(SEARCH(GQ$1,Data!$H119)),        "",          ";" &amp; VLOOKUP(GQ$1,Data!$L:$N,3, FALSE) &amp; ",""" &amp; VLOOKUP(GQ$1,Data!$L:$M,2, FALSE) &amp; """;"   )             )</f>
        <v/>
      </c>
      <c r="GR118" t="str">
        <f>IF(Data!$L119=GR$1, "",             IF(ISERR(SEARCH(GR$1,Data!$H119)),        "",          ";" &amp; VLOOKUP(GR$1,Data!$L:$N,3, FALSE) &amp; ",""" &amp; VLOOKUP(GR$1,Data!$L:$M,2, FALSE) &amp; """;"   )             )</f>
        <v/>
      </c>
      <c r="GS118" t="str">
        <f>IF(Data!$L119=GS$1, "",             IF(ISERR(SEARCH(GS$1,Data!$H119)),        "",          ";" &amp; VLOOKUP(GS$1,Data!$L:$N,3, FALSE) &amp; ",""" &amp; VLOOKUP(GS$1,Data!$L:$M,2, FALSE) &amp; """;"   )             )</f>
        <v/>
      </c>
      <c r="GT118" t="str">
        <f>IF(Data!$L119=GT$1, "",             IF(ISERR(SEARCH(GT$1,Data!$H119)),        "",          ";" &amp; VLOOKUP(GT$1,Data!$L:$N,3, FALSE) &amp; ",""" &amp; VLOOKUP(GT$1,Data!$L:$M,2, FALSE) &amp; """;"   )             )</f>
        <v/>
      </c>
      <c r="GU118" t="str">
        <f>IF(Data!$L119=GU$1, "",             IF(ISERR(SEARCH(GU$1,Data!$H119)),        "",          ";" &amp; VLOOKUP(GU$1,Data!$L:$N,3, FALSE) &amp; ",""" &amp; VLOOKUP(GU$1,Data!$L:$M,2, FALSE) &amp; """;"   )             )</f>
        <v/>
      </c>
      <c r="GV118" t="str">
        <f>IF(Data!$L119=GV$1, "",             IF(ISERR(SEARCH(GV$1,Data!$H119)),        "",          ";" &amp; VLOOKUP(GV$1,Data!$L:$N,3, FALSE) &amp; ",""" &amp; VLOOKUP(GV$1,Data!$L:$M,2, FALSE) &amp; """;"   )             )</f>
        <v/>
      </c>
      <c r="GW118" t="str">
        <f>IF(Data!$L119=GW$1, "",             IF(ISERR(SEARCH(GW$1,Data!$H119)),        "",          ";" &amp; VLOOKUP(GW$1,Data!$L:$N,3, FALSE) &amp; ",""" &amp; VLOOKUP(GW$1,Data!$L:$M,2, FALSE) &amp; """;"   )             )</f>
        <v/>
      </c>
      <c r="GX118" t="str">
        <f>IF(Data!$L119=GX$1, "",             IF(ISERR(SEARCH(GX$1,Data!$H119)),        "",          ";" &amp; VLOOKUP(GX$1,Data!$L:$N,3, FALSE) &amp; ",""" &amp; VLOOKUP(GX$1,Data!$L:$M,2, FALSE) &amp; """;"   )             )</f>
        <v/>
      </c>
      <c r="GY118" t="str">
        <f>IF(Data!$L119=GY$1, "",             IF(ISERR(SEARCH(GY$1,Data!$H119)),        "",          ";" &amp; VLOOKUP(GY$1,Data!$L:$N,3, FALSE) &amp; ",""" &amp; VLOOKUP(GY$1,Data!$L:$M,2, FALSE) &amp; """;"   )             )</f>
        <v/>
      </c>
      <c r="GZ118" t="str">
        <f>IF(Data!$L119=GZ$1, "",             IF(ISERR(SEARCH(GZ$1,Data!$H119)),        "",          ";" &amp; VLOOKUP(GZ$1,Data!$L:$N,3, FALSE) &amp; ",""" &amp; VLOOKUP(GZ$1,Data!$L:$M,2, FALSE) &amp; """;"   )             )</f>
        <v/>
      </c>
      <c r="HA118" t="str">
        <f>IF(Data!$L119=HA$1, "",             IF(ISERR(SEARCH(HA$1,Data!$H119)),        "",          ";" &amp; VLOOKUP(HA$1,Data!$L:$N,3, FALSE) &amp; ",""" &amp; VLOOKUP(HA$1,Data!$L:$M,2, FALSE) &amp; """;"   )             )</f>
        <v/>
      </c>
      <c r="HB118" t="str">
        <f>IF(Data!$L119=HB$1, "",             IF(ISERR(SEARCH(HB$1,Data!$H119)),        "",          ";" &amp; VLOOKUP(HB$1,Data!$L:$N,3, FALSE) &amp; ",""" &amp; VLOOKUP(HB$1,Data!$L:$M,2, FALSE) &amp; """;"   )             )</f>
        <v/>
      </c>
      <c r="HC118" t="str">
        <f>IF(Data!$L119=HC$1, "",             IF(ISERR(SEARCH(HC$1,Data!$H119)),        "",          ";" &amp; VLOOKUP(HC$1,Data!$L:$N,3, FALSE) &amp; ",""" &amp; VLOOKUP(HC$1,Data!$L:$M,2, FALSE) &amp; """;"   )             )</f>
        <v/>
      </c>
      <c r="HD118" t="str">
        <f>IF(Data!$L119=HD$1, "",             IF(ISERR(SEARCH(HD$1,Data!$H119)),        "",          ";" &amp; VLOOKUP(HD$1,Data!$L:$N,3, FALSE) &amp; ",""" &amp; VLOOKUP(HD$1,Data!$L:$M,2, FALSE) &amp; """;"   )             )</f>
        <v/>
      </c>
      <c r="HE118" t="str">
        <f>IF(Data!$L119=HE$1, "",             IF(ISERR(SEARCH(HE$1,Data!$H119)),        "",          ";" &amp; VLOOKUP(HE$1,Data!$L:$N,3, FALSE) &amp; ",""" &amp; VLOOKUP(HE$1,Data!$L:$M,2, FALSE) &amp; """;"   )             )</f>
        <v/>
      </c>
      <c r="HF118" t="str">
        <f>IF(Data!$L119=HF$1, "",             IF(ISERR(SEARCH(HF$1,Data!$H119)),        "",          ";" &amp; VLOOKUP(HF$1,Data!$L:$N,3, FALSE) &amp; ",""" &amp; VLOOKUP(HF$1,Data!$L:$M,2, FALSE) &amp; """;"   )             )</f>
        <v/>
      </c>
      <c r="HG118" t="str">
        <f>IF(Data!$L119=HG$1, "",             IF(ISERR(SEARCH(HG$1,Data!$H119)),        "",          ";" &amp; VLOOKUP(HG$1,Data!$L:$N,3, FALSE) &amp; ",""" &amp; VLOOKUP(HG$1,Data!$L:$M,2, FALSE) &amp; """;"   )             )</f>
        <v/>
      </c>
      <c r="HH118" t="str">
        <f>IF(Data!$L119=HH$1, "",             IF(ISERR(SEARCH(HH$1,Data!$H119)),        "",          ";" &amp; VLOOKUP(HH$1,Data!$L:$N,3, FALSE) &amp; ",""" &amp; VLOOKUP(HH$1,Data!$L:$M,2, FALSE) &amp; """;"   )             )</f>
        <v/>
      </c>
      <c r="HI118" t="str">
        <f>IF(Data!$L119=HI$1, "",             IF(ISERR(SEARCH(HI$1,Data!$H119)),        "",          ";" &amp; VLOOKUP(HI$1,Data!$L:$N,3, FALSE) &amp; ",""" &amp; VLOOKUP(HI$1,Data!$L:$M,2, FALSE) &amp; """;"   )             )</f>
        <v/>
      </c>
      <c r="HJ118" t="str">
        <f>IF(Data!$L119=HJ$1, "",             IF(ISERR(SEARCH(HJ$1,Data!$H119)),        "",          ";" &amp; VLOOKUP(HJ$1,Data!$L:$N,3, FALSE) &amp; ",""" &amp; VLOOKUP(HJ$1,Data!$L:$M,2, FALSE) &amp; """;"   )             )</f>
        <v/>
      </c>
      <c r="HK118" t="str">
        <f>IF(Data!$L119=HK$1, "",             IF(ISERR(SEARCH(HK$1,Data!$H119)),        "",          ";" &amp; VLOOKUP(HK$1,Data!$L:$N,3, FALSE) &amp; ",""" &amp; VLOOKUP(HK$1,Data!$L:$M,2, FALSE) &amp; """;"   )             )</f>
        <v/>
      </c>
      <c r="HL118" t="str">
        <f>IF(Data!$L119=HL$1, "",             IF(ISERR(SEARCH(HL$1,Data!$H119)),        "",          ";" &amp; VLOOKUP(HL$1,Data!$L:$N,3, FALSE) &amp; ",""" &amp; VLOOKUP(HL$1,Data!$L:$M,2, FALSE) &amp; """;"   )             )</f>
        <v/>
      </c>
      <c r="HM118" t="str">
        <f>IF(Data!$L119=HM$1, "",             IF(ISERR(SEARCH(HM$1,Data!$H119)),        "",          ";" &amp; VLOOKUP(HM$1,Data!$L:$N,3, FALSE) &amp; ",""" &amp; VLOOKUP(HM$1,Data!$L:$M,2, FALSE) &amp; """;"   )             )</f>
        <v/>
      </c>
      <c r="HN118" t="str">
        <f>IF(Data!$L119=HN$1, "",             IF(ISERR(SEARCH(HN$1,Data!$H119)),        "",          ";" &amp; VLOOKUP(HN$1,Data!$L:$N,3, FALSE) &amp; ",""" &amp; VLOOKUP(HN$1,Data!$L:$M,2, FALSE) &amp; """;"   )             )</f>
        <v/>
      </c>
      <c r="HO118" t="str">
        <f>IF(Data!$L119=HO$1, "",             IF(ISERR(SEARCH(HO$1,Data!$H119)),        "",          ";" &amp; VLOOKUP(HO$1,Data!$L:$N,3, FALSE) &amp; ",""" &amp; VLOOKUP(HO$1,Data!$L:$M,2, FALSE) &amp; """;"   )             )</f>
        <v/>
      </c>
      <c r="HP118" t="str">
        <f>IF(Data!$L119=HP$1, "",             IF(ISERR(SEARCH(HP$1,Data!$H119)),        "",          ";" &amp; VLOOKUP(HP$1,Data!$L:$N,3, FALSE) &amp; ",""" &amp; VLOOKUP(HP$1,Data!$L:$M,2, FALSE) &amp; """;"   )             )</f>
        <v/>
      </c>
      <c r="HQ118" t="str">
        <f>IF(Data!$L119=HQ$1, "",             IF(ISERR(SEARCH(HQ$1,Data!$H119)),        "",          ";" &amp; VLOOKUP(HQ$1,Data!$L:$N,3, FALSE) &amp; ",""" &amp; VLOOKUP(HQ$1,Data!$L:$M,2, FALSE) &amp; """;"   )             )</f>
        <v/>
      </c>
      <c r="HR118" t="str">
        <f>IF(Data!$L119=HR$1, "",             IF(ISERR(SEARCH(HR$1,Data!$H119)),        "",          ";" &amp; VLOOKUP(HR$1,Data!$L:$N,3, FALSE) &amp; ",""" &amp; VLOOKUP(HR$1,Data!$L:$M,2, FALSE) &amp; """;"   )             )</f>
        <v/>
      </c>
      <c r="HS118" t="str">
        <f>IF(Data!$L119=HS$1, "",             IF(ISERR(SEARCH(HS$1,Data!$H119)),        "",          ";" &amp; VLOOKUP(HS$1,Data!$L:$N,3, FALSE) &amp; ",""" &amp; VLOOKUP(HS$1,Data!$L:$M,2, FALSE) &amp; """;"   )             )</f>
        <v/>
      </c>
      <c r="HT118" t="str">
        <f>IF(Data!$L119=HT$1, "",             IF(ISERR(SEARCH(HT$1,Data!$H119)),        "",          ";" &amp; VLOOKUP(HT$1,Data!$L:$N,3, FALSE) &amp; ",""" &amp; VLOOKUP(HT$1,Data!$L:$M,2, FALSE) &amp; """;"   )             )</f>
        <v/>
      </c>
      <c r="HU118" t="str">
        <f>IF(Data!$L119=HU$1, "",             IF(ISERR(SEARCH(HU$1,Data!$H119)),        "",          ";" &amp; VLOOKUP(HU$1,Data!$L:$N,3, FALSE) &amp; ",""" &amp; VLOOKUP(HU$1,Data!$L:$M,2, FALSE) &amp; """;"   )             )</f>
        <v/>
      </c>
      <c r="HV118" t="str">
        <f>IF(Data!$L119=HV$1, "",             IF(ISERR(SEARCH(HV$1,Data!$H119)),        "",          ";" &amp; VLOOKUP(HV$1,Data!$L:$N,3, FALSE) &amp; ",""" &amp; VLOOKUP(HV$1,Data!$L:$M,2, FALSE) &amp; """;"   )             )</f>
        <v/>
      </c>
      <c r="HW118" t="str">
        <f>IF(Data!$L119=HW$1, "",             IF(ISERR(SEARCH(HW$1,Data!$H119)),        "",          ";" &amp; VLOOKUP(HW$1,Data!$L:$N,3, FALSE) &amp; ",""" &amp; VLOOKUP(HW$1,Data!$L:$M,2, FALSE) &amp; """;"   )             )</f>
        <v/>
      </c>
      <c r="HX118" t="str">
        <f>IF(Data!$L119=HX$1, "",             IF(ISERR(SEARCH(HX$1,Data!$H119)),        "",          ";" &amp; VLOOKUP(HX$1,Data!$L:$N,3, FALSE) &amp; ",""" &amp; VLOOKUP(HX$1,Data!$L:$M,2, FALSE) &amp; """;"   )             )</f>
        <v/>
      </c>
      <c r="HY118" t="str">
        <f>IF(Data!$L119=HY$1, "",             IF(ISERR(SEARCH(HY$1,Data!$H119)),        "",          ";" &amp; VLOOKUP(HY$1,Data!$L:$N,3, FALSE) &amp; ",""" &amp; VLOOKUP(HY$1,Data!$L:$M,2, FALSE) &amp; """;"   )             )</f>
        <v/>
      </c>
      <c r="HZ118" t="str">
        <f>IF(Data!$L119=HZ$1, "",             IF(ISERR(SEARCH(HZ$1,Data!$H119)),        "",          ";" &amp; VLOOKUP(HZ$1,Data!$L:$N,3, FALSE) &amp; ",""" &amp; VLOOKUP(HZ$1,Data!$L:$M,2, FALSE) &amp; """;"   )             )</f>
        <v/>
      </c>
      <c r="IA118" t="str">
        <f>IF(Data!$L119=IA$1, "",             IF(ISERR(SEARCH(IA$1,Data!$H119)),        "",          ";" &amp; VLOOKUP(IA$1,Data!$L:$N,3, FALSE) &amp; ",""" &amp; VLOOKUP(IA$1,Data!$L:$M,2, FALSE) &amp; """;"   )             )</f>
        <v/>
      </c>
      <c r="IB118" t="str">
        <f>IF(Data!$L119=IB$1, "",             IF(ISERR(SEARCH(IB$1,Data!$H119)),        "",          ";" &amp; VLOOKUP(IB$1,Data!$L:$N,3, FALSE) &amp; ",""" &amp; VLOOKUP(IB$1,Data!$L:$M,2, FALSE) &amp; """;"   )             )</f>
        <v/>
      </c>
      <c r="IC118" t="str">
        <f>IF(Data!$L119=IC$1, "",             IF(ISERR(SEARCH(IC$1,Data!$H119)),        "",          ";" &amp; VLOOKUP(IC$1,Data!$L:$N,3, FALSE) &amp; ",""" &amp; VLOOKUP(IC$1,Data!$L:$M,2, FALSE) &amp; """;"   )             )</f>
        <v/>
      </c>
      <c r="ID118" t="str">
        <f>IF(Data!$L119=ID$1, "",             IF(ISERR(SEARCH(ID$1,Data!$H119)),        "",          ";" &amp; VLOOKUP(ID$1,Data!$L:$N,3, FALSE) &amp; ",""" &amp; VLOOKUP(ID$1,Data!$L:$M,2, FALSE) &amp; """;"   )             )</f>
        <v/>
      </c>
      <c r="IE118" t="str">
        <f>IF(Data!$L119=IE$1, "",             IF(ISERR(SEARCH(IE$1,Data!$H119)),        "",          ";" &amp; VLOOKUP(IE$1,Data!$L:$N,3, FALSE) &amp; ",""" &amp; VLOOKUP(IE$1,Data!$L:$M,2, FALSE) &amp; """;"   )             )</f>
        <v/>
      </c>
      <c r="IF118" t="str">
        <f>IF(Data!$L119=IF$1, "",             IF(ISERR(SEARCH(IF$1,Data!$H119)),        "",          ";" &amp; VLOOKUP(IF$1,Data!$L:$N,3, FALSE) &amp; ",""" &amp; VLOOKUP(IF$1,Data!$L:$M,2, FALSE) &amp; """;"   )             )</f>
        <v/>
      </c>
      <c r="IG118" t="str">
        <f>IF(Data!$L119=IG$1, "",             IF(ISERR(SEARCH(IG$1,Data!$H119)),        "",          ";" &amp; VLOOKUP(IG$1,Data!$L:$N,3, FALSE) &amp; ",""" &amp; VLOOKUP(IG$1,Data!$L:$M,2, FALSE) &amp; """;"   )             )</f>
        <v/>
      </c>
      <c r="IH118" t="str">
        <f>IF(Data!$L119=IH$1, "",             IF(ISERR(SEARCH(IH$1,Data!$H119)),        "",          ";" &amp; VLOOKUP(IH$1,Data!$L:$N,3, FALSE) &amp; ",""" &amp; VLOOKUP(IH$1,Data!$L:$M,2, FALSE) &amp; """;"   )             )</f>
        <v/>
      </c>
      <c r="II118" t="str">
        <f>IF(Data!$L119=II$1, "",             IF(ISERR(SEARCH(II$1,Data!$H119)),        "",          ";" &amp; VLOOKUP(II$1,Data!$L:$N,3, FALSE) &amp; ",""" &amp; VLOOKUP(II$1,Data!$L:$M,2, FALSE) &amp; """;"   )             )</f>
        <v/>
      </c>
    </row>
    <row r="119" spans="1:243" x14ac:dyDescent="0.3">
      <c r="A119" t="str">
        <f>Data!L120</f>
        <v>General Crix Madine</v>
      </c>
      <c r="B119" s="15" t="str">
        <f>VLOOKUP(Tableau36[[#This Row],[Character]],Data!L:N,3,FALSE)</f>
        <v>00000000-0000-0000-0000-000000000118</v>
      </c>
      <c r="C119" s="15" t="str">
        <f>VLOOKUP(Tableau36[[#This Row],[Character]],Data!L:M,2,FALSE)</f>
        <v>HUMAN</v>
      </c>
      <c r="D119" s="15" t="str">
        <f>SUBSTITUTE(     SUBSTITUTE(Tableau36[[#This Row],[character_id,character_type,friend_id,friend_type]],",""DROID""",""),    ",""HUMAN""", "")</f>
        <v/>
      </c>
      <c r="E119" s="15" t="str">
        <f>IF(Tableau36[[#This Row],[With char''s id]] = "", "",    MID(Tableau36[[#This Row],[With char''s id]], 2, LEN(Tableau36[[#This Row],[With char''s id]])-1))</f>
        <v/>
      </c>
      <c r="F119" s="15" t="str">
        <f>SUBSTITUTE(Tableau36[[#This Row],[List of friend''s id]],  "/",    "/" &amp; Tableau36[[#This Row],[Character''s id]] &amp; ",""" &amp; Tableau36[[#This Row],[Type]] &amp; """,")</f>
        <v/>
      </c>
      <c r="G119" t="str">
        <f>IF( Tableau36[[#This Row],[removed double semi-colon]]="", "", "/" &amp; MID(Tableau36[[#This Row],[removed double semi-colon]],2,LEN(Tableau36[[#This Row],[removed double semi-colon]]) - 2) )</f>
        <v/>
      </c>
      <c r="H119" t="str">
        <f>SUBSTITUTE(Tableau36[[#This Row],[Concatenation]],";;","/")</f>
        <v/>
      </c>
      <c r="I119" t="str">
        <f>friends!M119&amp; friends!N119&amp; friends!O119&amp; friends!P119&amp; friends!Q119&amp; friends!R119&amp; friends!S119&amp; friends!T119&amp; friends!U119&amp; friends!V119&amp; friends!W119&amp; friends!X119&amp; friends!Y119&amp; friends!Z119&amp; friends!AA119&amp; friends!AB119&amp; friends!AC119&amp; friends!AD119&amp; friends!AE119&amp; friends!AF119&amp; friends!AG119&amp; friends!AH119&amp; friends!AI119&amp; friends!AJ119&amp; friends!AK119&amp; friends!AL119&amp; friends!AM119&amp; friends!AN119&amp; friends!AO119&amp; friends!AP119&amp; friends!AQ119&amp; friends!AR119&amp; friends!AS119&amp; friends!AT119&amp; friends!AU119&amp; friends!AV119&amp; friends!AW119&amp; friends!AX119&amp; friends!AY119&amp; friends!AZ119&amp; friends!BA119&amp; friends!BB119&amp; friends!BC119&amp; friends!BD119&amp; friends!BE119&amp; friends!BF119&amp; friends!BG119&amp; friends!BH119&amp; friends!BI119&amp; friends!BJ119&amp; friends!BK119&amp; friends!BL119&amp; friends!BM119&amp; friends!BN119&amp; friends!BO119&amp; friends!BP119&amp; friends!BQ119&amp; friends!BR119&amp; friends!BS119&amp; friends!BT119&amp; friends!BU119&amp; friends!BV119&amp; friends!BW119&amp; friends!BX119&amp; friends!BY119&amp; friends!BZ119&amp; friends!CA119&amp; friends!CB119&amp; friends!CC119&amp; friends!CD119&amp; friends!CE119&amp; friends!CF119&amp; friends!CG119&amp; friends!CH119&amp; friends!CI119&amp; friends!CJ119&amp; friends!CK119&amp; friends!CL119&amp; friends!CM119&amp; friends!CN119&amp; friends!CO119&amp; friends!CP119&amp; friends!CQ119&amp; friends!CR119&amp; friends!CS119&amp; friends!CT119&amp; friends!CU119&amp; friends!CV119&amp; friends!CW119&amp; friends!CX119&amp; friends!CY119&amp; friends!CZ119&amp; friends!DA119&amp; friends!DB119&amp; friends!DC119&amp; friends!DD119&amp; friends!DE119&amp; friends!DF119&amp; friends!DG119&amp; friends!DH119&amp; friends!DI119&amp; friends!DJ119&amp; friends!DK119&amp; friends!DL119&amp; friends!DM119&amp; friends!DN119&amp; friends!DO119&amp; friends!DP119&amp; friends!DQ119&amp; friends!DR119&amp; friends!DS119&amp; friends!DT119&amp; friends!DU119&amp; friends!DV119&amp; friends!DW119&amp; friends!DX119&amp; friends!DY119&amp; friends!DZ119&amp; friends!EA119&amp; friends!EB119&amp; friends!EC119&amp; friends!ED119&amp; friends!EE119&amp; friends!EF119&amp; friends!EG119&amp; friends!EH119&amp; friends!EI119&amp; friends!EJ119&amp; friends!EK119&amp; friends!EL119&amp; friends!EM119&amp; friends!EN119&amp; friends!EO119&amp; friends!EP119&amp; friends!EQ119&amp; friends!ER119&amp; friends!ES119&amp; friends!ET119&amp; friends!EU119&amp; friends!EV119&amp; friends!EW119&amp; friends!EX119&amp; friends!EY119&amp; friends!EZ119&amp; friends!FA119&amp; friends!FB119&amp; friends!FC119&amp; friends!FD119&amp; friends!FE119&amp; friends!FF119&amp; friends!FG119&amp; friends!FH119&amp; friends!FI119&amp; friends!FJ119&amp; friends!FK119&amp; friends!FL119&amp; friends!FM119&amp; friends!FN119&amp; friends!FO119&amp; friends!FP119&amp; friends!FQ119&amp; friends!FR119&amp; friends!FS119&amp; friends!FT119&amp; friends!FU119&amp; friends!FV119&amp; friends!FW119&amp; friends!FX119&amp; friends!FY119&amp; friends!FZ119&amp; friends!GA119&amp; friends!GB119&amp; friends!GC119&amp; friends!GD119&amp; friends!GE119&amp; friends!GF119&amp; friends!GG119&amp; friends!GH119&amp; friends!GI119&amp; friends!GJ119&amp; friends!GK119&amp; friends!GL119&amp; friends!GM119&amp; friends!GN119&amp; friends!GO119&amp; friends!GP119&amp; friends!GQ119&amp; friends!GR119&amp; friends!GS119&amp; friends!GT119&amp; friends!GU119&amp; friends!GV119&amp; friends!GW119&amp; friends!GX119&amp; friends!GY119&amp; friends!GZ119&amp; friends!HA119&amp; friends!HB119&amp; friends!HC119&amp; friends!HD119&amp; friends!HE119&amp; friends!HF119&amp; friends!HG119&amp; friends!HH119&amp; friends!HI119&amp; friends!HJ119&amp; friends!HK119&amp; friends!HL119&amp; friends!HM119&amp; friends!HN119&amp; friends!HO119&amp; friends!HP119&amp; friends!HQ119&amp; friends!HR119&amp; friends!HS119&amp; friends!HT119&amp; friends!HU119&amp; friends!HV119&amp; friends!HW119&amp; friends!HX119&amp; friends!HY119&amp; friends!HZ119&amp; friends!IA119&amp; friends!IB119&amp; friends!IC119&amp; friends!ID119&amp; friends!IE119&amp; friends!IF119&amp; friends!IG119&amp; friends!IH119&amp; friends!II119</f>
        <v/>
      </c>
      <c r="M119" t="str">
        <f>IF(Data!$L120=M$1, "",             IF(ISERR(SEARCH(M$1,Data!$H120)),        "",          ";" &amp; VLOOKUP(M$1,Data!$L:$N,3, FALSE) &amp; ",""" &amp; VLOOKUP(M$1,Data!$L:$M,2, FALSE) &amp; """;"   )             )</f>
        <v/>
      </c>
      <c r="N119" t="str">
        <f>IF(Data!$L120=N$1, "",             IF(ISERR(SEARCH(N$1,Data!$H120)),        "",          ";" &amp; VLOOKUP(N$1,Data!$L:$N,3, FALSE) &amp; ",""" &amp; VLOOKUP(N$1,Data!$L:$M,2, FALSE) &amp; """;"   )             )</f>
        <v/>
      </c>
      <c r="O119" t="str">
        <f>IF(Data!$L120=O$1, "",             IF(ISERR(SEARCH(O$1,Data!$H120)),        "",          ";" &amp; VLOOKUP(O$1,Data!$L:$N,3, FALSE) &amp; ",""" &amp; VLOOKUP(O$1,Data!$L:$M,2, FALSE) &amp; """;"   )             )</f>
        <v/>
      </c>
      <c r="P119" t="str">
        <f>IF(Data!$L120=P$1, "",             IF(ISERR(SEARCH(P$1,Data!$H120)),        "",          ";" &amp; VLOOKUP(P$1,Data!$L:$N,3, FALSE) &amp; ",""" &amp; VLOOKUP(P$1,Data!$L:$M,2, FALSE) &amp; """;"   )             )</f>
        <v/>
      </c>
      <c r="Q119" t="str">
        <f>IF(Data!$L120=Q$1, "",             IF(ISERR(SEARCH(Q$1,Data!$H120)),        "",          ";" &amp; VLOOKUP(Q$1,Data!$L:$N,3, FALSE) &amp; ",""" &amp; VLOOKUP(Q$1,Data!$L:$M,2, FALSE) &amp; """;"   )             )</f>
        <v/>
      </c>
      <c r="R119" t="str">
        <f>IF(Data!$L120=R$1, "",             IF(ISERR(SEARCH(R$1,Data!$H120)),        "",          ";" &amp; VLOOKUP(R$1,Data!$L:$N,3, FALSE) &amp; ",""" &amp; VLOOKUP(R$1,Data!$L:$M,2, FALSE) &amp; """;"   )             )</f>
        <v/>
      </c>
      <c r="S119" t="str">
        <f>IF(Data!$L120=S$1, "",             IF(ISERR(SEARCH(S$1,Data!$H120)),        "",          ";" &amp; VLOOKUP(S$1,Data!$L:$N,3, FALSE) &amp; ",""" &amp; VLOOKUP(S$1,Data!$L:$M,2, FALSE) &amp; """;"   )             )</f>
        <v/>
      </c>
      <c r="T119" t="str">
        <f>IF(Data!$L120=T$1, "",             IF(ISERR(SEARCH(T$1,Data!$H120)),        "",          ";" &amp; VLOOKUP(T$1,Data!$L:$N,3, FALSE) &amp; ",""" &amp; VLOOKUP(T$1,Data!$L:$M,2, FALSE) &amp; """;"   )             )</f>
        <v/>
      </c>
      <c r="U119" t="str">
        <f>IF(Data!$L120=U$1, "",             IF(ISERR(SEARCH(U$1,Data!$H120)),        "",          ";" &amp; VLOOKUP(U$1,Data!$L:$N,3, FALSE) &amp; ",""" &amp; VLOOKUP(U$1,Data!$L:$M,2, FALSE) &amp; """;"   )             )</f>
        <v/>
      </c>
      <c r="V119" t="str">
        <f>IF(Data!$L120=V$1, "",             IF(ISERR(SEARCH(V$1,Data!$H120)),        "",          ";" &amp; VLOOKUP(V$1,Data!$L:$N,3, FALSE) &amp; ",""" &amp; VLOOKUP(V$1,Data!$L:$M,2, FALSE) &amp; """;"   )             )</f>
        <v/>
      </c>
      <c r="W119" t="str">
        <f>IF(Data!$L120=W$1, "",             IF(ISERR(SEARCH(W$1,Data!$H120)),        "",          ";" &amp; VLOOKUP(W$1,Data!$L:$N,3, FALSE) &amp; ",""" &amp; VLOOKUP(W$1,Data!$L:$M,2, FALSE) &amp; """;"   )             )</f>
        <v/>
      </c>
      <c r="X119" t="str">
        <f>IF(Data!$L120=X$1, "",             IF(ISERR(SEARCH(X$1,Data!$H120)),        "",          ";" &amp; VLOOKUP(X$1,Data!$L:$N,3, FALSE) &amp; ",""" &amp; VLOOKUP(X$1,Data!$L:$M,2, FALSE) &amp; """;"   )             )</f>
        <v/>
      </c>
      <c r="Y119" t="str">
        <f>IF(Data!$L120=Y$1, "",             IF(ISERR(SEARCH(Y$1,Data!$H120)),        "",          ";" &amp; VLOOKUP(Y$1,Data!$L:$N,3, FALSE) &amp; ",""" &amp; VLOOKUP(Y$1,Data!$L:$M,2, FALSE) &amp; """;"   )             )</f>
        <v/>
      </c>
      <c r="Z119" t="str">
        <f>IF(Data!$L120=Z$1, "",             IF(ISERR(SEARCH(Z$1,Data!$H120)),        "",          ";" &amp; VLOOKUP(Z$1,Data!$L:$N,3, FALSE) &amp; ",""" &amp; VLOOKUP(Z$1,Data!$L:$M,2, FALSE) &amp; """;"   )             )</f>
        <v/>
      </c>
      <c r="AA119" t="str">
        <f>IF(Data!$L120=AA$1, "",             IF(ISERR(SEARCH(AA$1,Data!$H120)),        "",          ";" &amp; VLOOKUP(AA$1,Data!$L:$N,3, FALSE) &amp; ",""" &amp; VLOOKUP(AA$1,Data!$L:$M,2, FALSE) &amp; """;"   )             )</f>
        <v/>
      </c>
      <c r="AB119" t="str">
        <f>IF(Data!$L120=AB$1, "",             IF(ISERR(SEARCH(AB$1,Data!$H120)),        "",          ";" &amp; VLOOKUP(AB$1,Data!$L:$N,3, FALSE) &amp; ",""" &amp; VLOOKUP(AB$1,Data!$L:$M,2, FALSE) &amp; """;"   )             )</f>
        <v/>
      </c>
      <c r="AC119" t="str">
        <f>IF(Data!$L120=AC$1, "",             IF(ISERR(SEARCH(AC$1,Data!$H120)),        "",          ";" &amp; VLOOKUP(AC$1,Data!$L:$N,3, FALSE) &amp; ",""" &amp; VLOOKUP(AC$1,Data!$L:$M,2, FALSE) &amp; """;"   )             )</f>
        <v/>
      </c>
      <c r="AD119" t="str">
        <f>IF(Data!$L120=AD$1, "",             IF(ISERR(SEARCH(AD$1,Data!$H120)),        "",          ";" &amp; VLOOKUP(AD$1,Data!$L:$N,3, FALSE) &amp; ",""" &amp; VLOOKUP(AD$1,Data!$L:$M,2, FALSE) &amp; """;"   )             )</f>
        <v/>
      </c>
      <c r="AE119" t="str">
        <f>IF(Data!$L120=AE$1, "",             IF(ISERR(SEARCH(AE$1,Data!$H120)),        "",          ";" &amp; VLOOKUP(AE$1,Data!$L:$N,3, FALSE) &amp; ",""" &amp; VLOOKUP(AE$1,Data!$L:$M,2, FALSE) &amp; """;"   )             )</f>
        <v/>
      </c>
      <c r="AF119" t="str">
        <f>IF(Data!$L120=AF$1, "",             IF(ISERR(SEARCH(AF$1,Data!$H120)),        "",          ";" &amp; VLOOKUP(AF$1,Data!$L:$N,3, FALSE) &amp; ",""" &amp; VLOOKUP(AF$1,Data!$L:$M,2, FALSE) &amp; """;"   )             )</f>
        <v/>
      </c>
      <c r="AG119" t="str">
        <f>IF(Data!$L120=AG$1, "",             IF(ISERR(SEARCH(AG$1,Data!$H120)),        "",          ";" &amp; VLOOKUP(AG$1,Data!$L:$N,3, FALSE) &amp; ",""" &amp; VLOOKUP(AG$1,Data!$L:$M,2, FALSE) &amp; """;"   )             )</f>
        <v/>
      </c>
      <c r="AH119" t="str">
        <f>IF(Data!$L120=AH$1, "",             IF(ISERR(SEARCH(AH$1,Data!$H120)),        "",          ";" &amp; VLOOKUP(AH$1,Data!$L:$N,3, FALSE) &amp; ",""" &amp; VLOOKUP(AH$1,Data!$L:$M,2, FALSE) &amp; """;"   )             )</f>
        <v/>
      </c>
      <c r="AI119" t="str">
        <f>IF(Data!$L120=AI$1, "",             IF(ISERR(SEARCH(AI$1,Data!$H120)),        "",          ";" &amp; VLOOKUP(AI$1,Data!$L:$N,3, FALSE) &amp; ",""" &amp; VLOOKUP(AI$1,Data!$L:$M,2, FALSE) &amp; """;"   )             )</f>
        <v/>
      </c>
      <c r="AJ119" t="str">
        <f>IF(Data!$L120=AJ$1, "",             IF(ISERR(SEARCH(AJ$1,Data!$H120)),        "",          ";" &amp; VLOOKUP(AJ$1,Data!$L:$N,3, FALSE) &amp; ",""" &amp; VLOOKUP(AJ$1,Data!$L:$M,2, FALSE) &amp; """;"   )             )</f>
        <v/>
      </c>
      <c r="AK119" t="str">
        <f>IF(Data!$L120=AK$1, "",             IF(ISERR(SEARCH(AK$1,Data!$H120)),        "",          ";" &amp; VLOOKUP(AK$1,Data!$L:$N,3, FALSE) &amp; ",""" &amp; VLOOKUP(AK$1,Data!$L:$M,2, FALSE) &amp; """;"   )             )</f>
        <v/>
      </c>
      <c r="AL119" t="str">
        <f>IF(Data!$L120=AL$1, "",             IF(ISERR(SEARCH(AL$1,Data!$H120)),        "",          ";" &amp; VLOOKUP(AL$1,Data!$L:$N,3, FALSE) &amp; ",""" &amp; VLOOKUP(AL$1,Data!$L:$M,2, FALSE) &amp; """;"   )             )</f>
        <v/>
      </c>
      <c r="AM119" t="str">
        <f>IF(Data!$L120=AM$1, "",             IF(ISERR(SEARCH(AM$1,Data!$H120)),        "",          ";" &amp; VLOOKUP(AM$1,Data!$L:$N,3, FALSE) &amp; ",""" &amp; VLOOKUP(AM$1,Data!$L:$M,2, FALSE) &amp; """;"   )             )</f>
        <v/>
      </c>
      <c r="AN119" t="str">
        <f>IF(Data!$L120=AN$1, "",             IF(ISERR(SEARCH(AN$1,Data!$H120)),        "",          ";" &amp; VLOOKUP(AN$1,Data!$L:$N,3, FALSE) &amp; ",""" &amp; VLOOKUP(AN$1,Data!$L:$M,2, FALSE) &amp; """;"   )             )</f>
        <v/>
      </c>
      <c r="AO119" t="str">
        <f>IF(Data!$L120=AO$1, "",             IF(ISERR(SEARCH(AO$1,Data!$H120)),        "",          ";" &amp; VLOOKUP(AO$1,Data!$L:$N,3, FALSE) &amp; ",""" &amp; VLOOKUP(AO$1,Data!$L:$M,2, FALSE) &amp; """;"   )             )</f>
        <v/>
      </c>
      <c r="AP119" t="str">
        <f>IF(Data!$L120=AP$1, "",             IF(ISERR(SEARCH(AP$1,Data!$H120)),        "",          ";" &amp; VLOOKUP(AP$1,Data!$L:$N,3, FALSE) &amp; ",""" &amp; VLOOKUP(AP$1,Data!$L:$M,2, FALSE) &amp; """;"   )             )</f>
        <v/>
      </c>
      <c r="AQ119" t="str">
        <f>IF(Data!$L120=AQ$1, "",             IF(ISERR(SEARCH(AQ$1,Data!$H120)),        "",          ";" &amp; VLOOKUP(AQ$1,Data!$L:$N,3, FALSE) &amp; ",""" &amp; VLOOKUP(AQ$1,Data!$L:$M,2, FALSE) &amp; """;"   )             )</f>
        <v/>
      </c>
      <c r="AR119" t="str">
        <f>IF(Data!$L120=AR$1, "",             IF(ISERR(SEARCH(AR$1,Data!$H120)),        "",          ";" &amp; VLOOKUP(AR$1,Data!$L:$N,3, FALSE) &amp; ",""" &amp; VLOOKUP(AR$1,Data!$L:$M,2, FALSE) &amp; """;"   )             )</f>
        <v/>
      </c>
      <c r="AS119" t="str">
        <f>IF(Data!$L120=AS$1, "",             IF(ISERR(SEARCH(AS$1,Data!$H120)),        "",          ";" &amp; VLOOKUP(AS$1,Data!$L:$N,3, FALSE) &amp; ",""" &amp; VLOOKUP(AS$1,Data!$L:$M,2, FALSE) &amp; """;"   )             )</f>
        <v/>
      </c>
      <c r="AT119" t="str">
        <f>IF(Data!$L120=AT$1, "",             IF(ISERR(SEARCH(AT$1,Data!$H120)),        "",          ";" &amp; VLOOKUP(AT$1,Data!$L:$N,3, FALSE) &amp; ",""" &amp; VLOOKUP(AT$1,Data!$L:$M,2, FALSE) &amp; """;"   )             )</f>
        <v/>
      </c>
      <c r="AU119" t="str">
        <f>IF(Data!$L120=AU$1, "",             IF(ISERR(SEARCH(AU$1,Data!$H120)),        "",          ";" &amp; VLOOKUP(AU$1,Data!$L:$N,3, FALSE) &amp; ",""" &amp; VLOOKUP(AU$1,Data!$L:$M,2, FALSE) &amp; """;"   )             )</f>
        <v/>
      </c>
      <c r="AV119" t="str">
        <f>IF(Data!$L120=AV$1, "",             IF(ISERR(SEARCH(AV$1,Data!$H120)),        "",          ";" &amp; VLOOKUP(AV$1,Data!$L:$N,3, FALSE) &amp; ",""" &amp; VLOOKUP(AV$1,Data!$L:$M,2, FALSE) &amp; """;"   )             )</f>
        <v/>
      </c>
      <c r="AW119" t="str">
        <f>IF(Data!$L120=AW$1, "",             IF(ISERR(SEARCH(AW$1,Data!$H120)),        "",          ";" &amp; VLOOKUP(AW$1,Data!$L:$N,3, FALSE) &amp; ",""" &amp; VLOOKUP(AW$1,Data!$L:$M,2, FALSE) &amp; """;"   )             )</f>
        <v/>
      </c>
      <c r="AX119" t="str">
        <f>IF(Data!$L120=AX$1, "",             IF(ISERR(SEARCH(AX$1,Data!$H120)),        "",          ";" &amp; VLOOKUP(AX$1,Data!$L:$N,3, FALSE) &amp; ",""" &amp; VLOOKUP(AX$1,Data!$L:$M,2, FALSE) &amp; """;"   )             )</f>
        <v/>
      </c>
      <c r="AY119" t="str">
        <f>IF(Data!$L120=AY$1, "",             IF(ISERR(SEARCH(AY$1,Data!$H120)),        "",          ";" &amp; VLOOKUP(AY$1,Data!$L:$N,3, FALSE) &amp; ",""" &amp; VLOOKUP(AY$1,Data!$L:$M,2, FALSE) &amp; """;"   )             )</f>
        <v/>
      </c>
      <c r="AZ119" t="str">
        <f>IF(Data!$L120=AZ$1, "",             IF(ISERR(SEARCH(AZ$1,Data!$H120)),        "",          ";" &amp; VLOOKUP(AZ$1,Data!$L:$N,3, FALSE) &amp; ",""" &amp; VLOOKUP(AZ$1,Data!$L:$M,2, FALSE) &amp; """;"   )             )</f>
        <v/>
      </c>
      <c r="BA119" t="str">
        <f>IF(Data!$L120=BA$1, "",             IF(ISERR(SEARCH(BA$1,Data!$H120)),        "",          ";" &amp; VLOOKUP(BA$1,Data!$L:$N,3, FALSE) &amp; ",""" &amp; VLOOKUP(BA$1,Data!$L:$M,2, FALSE) &amp; """;"   )             )</f>
        <v/>
      </c>
      <c r="BB119" t="str">
        <f>IF(Data!$L120=BB$1, "",             IF(ISERR(SEARCH(BB$1,Data!$H120)),        "",          ";" &amp; VLOOKUP(BB$1,Data!$L:$N,3, FALSE) &amp; ",""" &amp; VLOOKUP(BB$1,Data!$L:$M,2, FALSE) &amp; """;"   )             )</f>
        <v/>
      </c>
      <c r="BC119" t="str">
        <f>IF(Data!$L120=BC$1, "",             IF(ISERR(SEARCH(BC$1,Data!$H120)),        "",          ";" &amp; VLOOKUP(BC$1,Data!$L:$N,3, FALSE) &amp; ",""" &amp; VLOOKUP(BC$1,Data!$L:$M,2, FALSE) &amp; """;"   )             )</f>
        <v/>
      </c>
      <c r="BD119" t="str">
        <f>IF(Data!$L120=BD$1, "",             IF(ISERR(SEARCH(BD$1,Data!$H120)),        "",          ";" &amp; VLOOKUP(BD$1,Data!$L:$N,3, FALSE) &amp; ",""" &amp; VLOOKUP(BD$1,Data!$L:$M,2, FALSE) &amp; """;"   )             )</f>
        <v/>
      </c>
      <c r="BE119" t="str">
        <f>IF(Data!$L120=BE$1, "",             IF(ISERR(SEARCH(BE$1,Data!$H120)),        "",          ";" &amp; VLOOKUP(BE$1,Data!$L:$N,3, FALSE) &amp; ",""" &amp; VLOOKUP(BE$1,Data!$L:$M,2, FALSE) &amp; """;"   )             )</f>
        <v/>
      </c>
      <c r="BF119" t="str">
        <f>IF(Data!$L120=BF$1, "",             IF(ISERR(SEARCH(BF$1,Data!$H120)),        "",          ";" &amp; VLOOKUP(BF$1,Data!$L:$N,3, FALSE) &amp; ",""" &amp; VLOOKUP(BF$1,Data!$L:$M,2, FALSE) &amp; """;"   )             )</f>
        <v/>
      </c>
      <c r="BG119" t="str">
        <f>IF(Data!$L120=BG$1, "",             IF(ISERR(SEARCH(BG$1,Data!$H120)),        "",          ";" &amp; VLOOKUP(BG$1,Data!$L:$N,3, FALSE) &amp; ",""" &amp; VLOOKUP(BG$1,Data!$L:$M,2, FALSE) &amp; """;"   )             )</f>
        <v/>
      </c>
      <c r="BH119" t="str">
        <f>IF(Data!$L120=BH$1, "",             IF(ISERR(SEARCH(BH$1,Data!$H120)),        "",          ";" &amp; VLOOKUP(BH$1,Data!$L:$N,3, FALSE) &amp; ",""" &amp; VLOOKUP(BH$1,Data!$L:$M,2, FALSE) &amp; """;"   )             )</f>
        <v/>
      </c>
      <c r="BI119" t="str">
        <f>IF(Data!$L120=BI$1, "",             IF(ISERR(SEARCH(BI$1,Data!$H120)),        "",          ";" &amp; VLOOKUP(BI$1,Data!$L:$N,3, FALSE) &amp; ",""" &amp; VLOOKUP(BI$1,Data!$L:$M,2, FALSE) &amp; """;"   )             )</f>
        <v/>
      </c>
      <c r="BJ119" t="str">
        <f>IF(Data!$L120=BJ$1, "",             IF(ISERR(SEARCH(BJ$1,Data!$H120)),        "",          ";" &amp; VLOOKUP(BJ$1,Data!$L:$N,3, FALSE) &amp; ",""" &amp; VLOOKUP(BJ$1,Data!$L:$M,2, FALSE) &amp; """;"   )             )</f>
        <v/>
      </c>
      <c r="BK119" t="str">
        <f>IF(Data!$L120=BK$1, "",             IF(ISERR(SEARCH(BK$1,Data!$H120)),        "",          ";" &amp; VLOOKUP(BK$1,Data!$L:$N,3, FALSE) &amp; ",""" &amp; VLOOKUP(BK$1,Data!$L:$M,2, FALSE) &amp; """;"   )             )</f>
        <v/>
      </c>
      <c r="BL119" t="str">
        <f>IF(Data!$L120=BL$1, "",             IF(ISERR(SEARCH(BL$1,Data!$H120)),        "",          ";" &amp; VLOOKUP(BL$1,Data!$L:$N,3, FALSE) &amp; ",""" &amp; VLOOKUP(BL$1,Data!$L:$M,2, FALSE) &amp; """;"   )             )</f>
        <v/>
      </c>
      <c r="BM119" t="str">
        <f>IF(Data!$L120=BM$1, "",             IF(ISERR(SEARCH(BM$1,Data!$H120)),        "",          ";" &amp; VLOOKUP(BM$1,Data!$L:$N,3, FALSE) &amp; ",""" &amp; VLOOKUP(BM$1,Data!$L:$M,2, FALSE) &amp; """;"   )             )</f>
        <v/>
      </c>
      <c r="BN119" t="str">
        <f>IF(Data!$L120=BN$1, "",             IF(ISERR(SEARCH(BN$1,Data!$H120)),        "",          ";" &amp; VLOOKUP(BN$1,Data!$L:$N,3, FALSE) &amp; ",""" &amp; VLOOKUP(BN$1,Data!$L:$M,2, FALSE) &amp; """;"   )             )</f>
        <v/>
      </c>
      <c r="BO119" t="str">
        <f>IF(Data!$L120=BO$1, "",             IF(ISERR(SEARCH(BO$1,Data!$H120)),        "",          ";" &amp; VLOOKUP(BO$1,Data!$L:$N,3, FALSE) &amp; ",""" &amp; VLOOKUP(BO$1,Data!$L:$M,2, FALSE) &amp; """;"   )             )</f>
        <v/>
      </c>
      <c r="BP119" t="str">
        <f>IF(Data!$L120=BP$1, "",             IF(ISERR(SEARCH(BP$1,Data!$H120)),        "",          ";" &amp; VLOOKUP(BP$1,Data!$L:$N,3, FALSE) &amp; ",""" &amp; VLOOKUP(BP$1,Data!$L:$M,2, FALSE) &amp; """;"   )             )</f>
        <v/>
      </c>
      <c r="BQ119" t="str">
        <f>IF(Data!$L120=BQ$1, "",             IF(ISERR(SEARCH(BQ$1,Data!$H120)),        "",          ";" &amp; VLOOKUP(BQ$1,Data!$L:$N,3, FALSE) &amp; ",""" &amp; VLOOKUP(BQ$1,Data!$L:$M,2, FALSE) &amp; """;"   )             )</f>
        <v/>
      </c>
      <c r="BR119" t="str">
        <f>IF(Data!$L120=BR$1, "",             IF(ISERR(SEARCH(BR$1,Data!$H120)),        "",          ";" &amp; VLOOKUP(BR$1,Data!$L:$N,3, FALSE) &amp; ",""" &amp; VLOOKUP(BR$1,Data!$L:$M,2, FALSE) &amp; """;"   )             )</f>
        <v/>
      </c>
      <c r="BS119" t="str">
        <f>IF(Data!$L120=BS$1, "",             IF(ISERR(SEARCH(BS$1,Data!$H120)),        "",          ";" &amp; VLOOKUP(BS$1,Data!$L:$N,3, FALSE) &amp; ",""" &amp; VLOOKUP(BS$1,Data!$L:$M,2, FALSE) &amp; """;"   )             )</f>
        <v/>
      </c>
      <c r="BT119" t="str">
        <f>IF(Data!$L120=BT$1, "",             IF(ISERR(SEARCH(BT$1,Data!$H120)),        "",          ";" &amp; VLOOKUP(BT$1,Data!$L:$N,3, FALSE) &amp; ",""" &amp; VLOOKUP(BT$1,Data!$L:$M,2, FALSE) &amp; """;"   )             )</f>
        <v/>
      </c>
      <c r="BU119" t="str">
        <f>IF(Data!$L120=BU$1, "",             IF(ISERR(SEARCH(BU$1,Data!$H120)),        "",          ";" &amp; VLOOKUP(BU$1,Data!$L:$N,3, FALSE) &amp; ",""" &amp; VLOOKUP(BU$1,Data!$L:$M,2, FALSE) &amp; """;"   )             )</f>
        <v/>
      </c>
      <c r="BV119" t="str">
        <f>IF(Data!$L120=BV$1, "",             IF(ISERR(SEARCH(BV$1,Data!$H120)),        "",          ";" &amp; VLOOKUP(BV$1,Data!$L:$N,3, FALSE) &amp; ",""" &amp; VLOOKUP(BV$1,Data!$L:$M,2, FALSE) &amp; """;"   )             )</f>
        <v/>
      </c>
      <c r="BW119" t="str">
        <f>IF(Data!$L120=BW$1, "",             IF(ISERR(SEARCH(BW$1,Data!$H120)),        "",          ";" &amp; VLOOKUP(BW$1,Data!$L:$N,3, FALSE) &amp; ",""" &amp; VLOOKUP(BW$1,Data!$L:$M,2, FALSE) &amp; """;"   )             )</f>
        <v/>
      </c>
      <c r="BX119" t="str">
        <f>IF(Data!$L120=BX$1, "",             IF(ISERR(SEARCH(BX$1,Data!$H120)),        "",          ";" &amp; VLOOKUP(BX$1,Data!$L:$N,3, FALSE) &amp; ",""" &amp; VLOOKUP(BX$1,Data!$L:$M,2, FALSE) &amp; """;"   )             )</f>
        <v/>
      </c>
      <c r="BY119" t="str">
        <f>IF(Data!$L120=BY$1, "",             IF(ISERR(SEARCH(BY$1,Data!$H120)),        "",          ";" &amp; VLOOKUP(BY$1,Data!$L:$N,3, FALSE) &amp; ",""" &amp; VLOOKUP(BY$1,Data!$L:$M,2, FALSE) &amp; """;"   )             )</f>
        <v/>
      </c>
      <c r="BZ119" t="str">
        <f>IF(Data!$L120=BZ$1, "",             IF(ISERR(SEARCH(BZ$1,Data!$H120)),        "",          ";" &amp; VLOOKUP(BZ$1,Data!$L:$N,3, FALSE) &amp; ",""" &amp; VLOOKUP(BZ$1,Data!$L:$M,2, FALSE) &amp; """;"   )             )</f>
        <v/>
      </c>
      <c r="CA119" t="str">
        <f>IF(Data!$L120=CA$1, "",             IF(ISERR(SEARCH(CA$1,Data!$H120)),        "",          ";" &amp; VLOOKUP(CA$1,Data!$L:$N,3, FALSE) &amp; ",""" &amp; VLOOKUP(CA$1,Data!$L:$M,2, FALSE) &amp; """;"   )             )</f>
        <v/>
      </c>
      <c r="CB119" t="str">
        <f>IF(Data!$L120=CB$1, "",             IF(ISERR(SEARCH(CB$1,Data!$H120)),        "",          ";" &amp; VLOOKUP(CB$1,Data!$L:$N,3, FALSE) &amp; ",""" &amp; VLOOKUP(CB$1,Data!$L:$M,2, FALSE) &amp; """;"   )             )</f>
        <v/>
      </c>
      <c r="CC119" t="str">
        <f>IF(Data!$L120=CC$1, "",             IF(ISERR(SEARCH(CC$1,Data!$H120)),        "",          ";" &amp; VLOOKUP(CC$1,Data!$L:$N,3, FALSE) &amp; ",""" &amp; VLOOKUP(CC$1,Data!$L:$M,2, FALSE) &amp; """;"   )             )</f>
        <v/>
      </c>
      <c r="CD119" t="str">
        <f>IF(Data!$L120=CD$1, "",             IF(ISERR(SEARCH(CD$1,Data!$H120)),        "",          ";" &amp; VLOOKUP(CD$1,Data!$L:$N,3, FALSE) &amp; ",""" &amp; VLOOKUP(CD$1,Data!$L:$M,2, FALSE) &amp; """;"   )             )</f>
        <v/>
      </c>
      <c r="CE119" t="str">
        <f>IF(Data!$L120=CE$1, "",             IF(ISERR(SEARCH(CE$1,Data!$H120)),        "",          ";" &amp; VLOOKUP(CE$1,Data!$L:$N,3, FALSE) &amp; ",""" &amp; VLOOKUP(CE$1,Data!$L:$M,2, FALSE) &amp; """;"   )             )</f>
        <v/>
      </c>
      <c r="CF119" t="str">
        <f>IF(Data!$L120=CF$1, "",             IF(ISERR(SEARCH(CF$1,Data!$H120)),        "",          ";" &amp; VLOOKUP(CF$1,Data!$L:$N,3, FALSE) &amp; ",""" &amp; VLOOKUP(CF$1,Data!$L:$M,2, FALSE) &amp; """;"   )             )</f>
        <v/>
      </c>
      <c r="CG119" t="str">
        <f>IF(Data!$L120=CG$1, "",             IF(ISERR(SEARCH(CG$1,Data!$H120)),        "",          ";" &amp; VLOOKUP(CG$1,Data!$L:$N,3, FALSE) &amp; ",""" &amp; VLOOKUP(CG$1,Data!$L:$M,2, FALSE) &amp; """;"   )             )</f>
        <v/>
      </c>
      <c r="CH119" t="str">
        <f>IF(Data!$L120=CH$1, "",             IF(ISERR(SEARCH(CH$1,Data!$H120)),        "",          ";" &amp; VLOOKUP(CH$1,Data!$L:$N,3, FALSE) &amp; ",""" &amp; VLOOKUP(CH$1,Data!$L:$M,2, FALSE) &amp; """;"   )             )</f>
        <v/>
      </c>
      <c r="CI119" t="str">
        <f>IF(Data!$L120=CI$1, "",             IF(ISERR(SEARCH(CI$1,Data!$H120)),        "",          ";" &amp; VLOOKUP(CI$1,Data!$L:$N,3, FALSE) &amp; ",""" &amp; VLOOKUP(CI$1,Data!$L:$M,2, FALSE) &amp; """;"   )             )</f>
        <v/>
      </c>
      <c r="CJ119" t="str">
        <f>IF(Data!$L120=CJ$1, "",             IF(ISERR(SEARCH(CJ$1,Data!$H120)),        "",          ";" &amp; VLOOKUP(CJ$1,Data!$L:$N,3, FALSE) &amp; ",""" &amp; VLOOKUP(CJ$1,Data!$L:$M,2, FALSE) &amp; """;"   )             )</f>
        <v/>
      </c>
      <c r="CK119" t="str">
        <f>IF(Data!$L120=CK$1, "",             IF(ISERR(SEARCH(CK$1,Data!$H120)),        "",          ";" &amp; VLOOKUP(CK$1,Data!$L:$N,3, FALSE) &amp; ",""" &amp; VLOOKUP(CK$1,Data!$L:$M,2, FALSE) &amp; """;"   )             )</f>
        <v/>
      </c>
      <c r="CL119" t="str">
        <f>IF(Data!$L120=CL$1, "",             IF(ISERR(SEARCH(CL$1,Data!$H120)),        "",          ";" &amp; VLOOKUP(CL$1,Data!$L:$N,3, FALSE) &amp; ",""" &amp; VLOOKUP(CL$1,Data!$L:$M,2, FALSE) &amp; """;"   )             )</f>
        <v/>
      </c>
      <c r="CM119" t="str">
        <f>IF(Data!$L120=CM$1, "",             IF(ISERR(SEARCH(CM$1,Data!$H120)),        "",          ";" &amp; VLOOKUP(CM$1,Data!$L:$N,3, FALSE) &amp; ",""" &amp; VLOOKUP(CM$1,Data!$L:$M,2, FALSE) &amp; """;"   )             )</f>
        <v/>
      </c>
      <c r="CN119" t="str">
        <f>IF(Data!$L120=CN$1, "",             IF(ISERR(SEARCH(CN$1,Data!$H120)),        "",          ";" &amp; VLOOKUP(CN$1,Data!$L:$N,3, FALSE) &amp; ",""" &amp; VLOOKUP(CN$1,Data!$L:$M,2, FALSE) &amp; """;"   )             )</f>
        <v/>
      </c>
      <c r="CO119" t="str">
        <f>IF(Data!$L120=CO$1, "",             IF(ISERR(SEARCH(CO$1,Data!$H120)),        "",          ";" &amp; VLOOKUP(CO$1,Data!$L:$N,3, FALSE) &amp; ",""" &amp; VLOOKUP(CO$1,Data!$L:$M,2, FALSE) &amp; """;"   )             )</f>
        <v/>
      </c>
      <c r="CP119" t="str">
        <f>IF(Data!$L120=CP$1, "",             IF(ISERR(SEARCH(CP$1,Data!$H120)),        "",          ";" &amp; VLOOKUP(CP$1,Data!$L:$N,3, FALSE) &amp; ",""" &amp; VLOOKUP(CP$1,Data!$L:$M,2, FALSE) &amp; """;"   )             )</f>
        <v/>
      </c>
      <c r="CQ119" t="str">
        <f>IF(Data!$L120=CQ$1, "",             IF(ISERR(SEARCH(CQ$1,Data!$H120)),        "",          ";" &amp; VLOOKUP(CQ$1,Data!$L:$N,3, FALSE) &amp; ",""" &amp; VLOOKUP(CQ$1,Data!$L:$M,2, FALSE) &amp; """;"   )             )</f>
        <v/>
      </c>
      <c r="CR119" t="str">
        <f>IF(Data!$L120=CR$1, "",             IF(ISERR(SEARCH(CR$1,Data!$H120)),        "",          ";" &amp; VLOOKUP(CR$1,Data!$L:$N,3, FALSE) &amp; ",""" &amp; VLOOKUP(CR$1,Data!$L:$M,2, FALSE) &amp; """;"   )             )</f>
        <v/>
      </c>
      <c r="CS119" t="str">
        <f>IF(Data!$L120=CS$1, "",             IF(ISERR(SEARCH(CS$1,Data!$H120)),        "",          ";" &amp; VLOOKUP(CS$1,Data!$L:$N,3, FALSE) &amp; ",""" &amp; VLOOKUP(CS$1,Data!$L:$M,2, FALSE) &amp; """;"   )             )</f>
        <v/>
      </c>
      <c r="CT119" t="str">
        <f>IF(Data!$L120=CT$1, "",             IF(ISERR(SEARCH(CT$1,Data!$H120)),        "",          ";" &amp; VLOOKUP(CT$1,Data!$L:$N,3, FALSE) &amp; ",""" &amp; VLOOKUP(CT$1,Data!$L:$M,2, FALSE) &amp; """;"   )             )</f>
        <v/>
      </c>
      <c r="CU119" t="str">
        <f>IF(Data!$L120=CU$1, "",             IF(ISERR(SEARCH(CU$1,Data!$H120)),        "",          ";" &amp; VLOOKUP(CU$1,Data!$L:$N,3, FALSE) &amp; ",""" &amp; VLOOKUP(CU$1,Data!$L:$M,2, FALSE) &amp; """;"   )             )</f>
        <v/>
      </c>
      <c r="CV119" t="str">
        <f>IF(Data!$L120=CV$1, "",             IF(ISERR(SEARCH(CV$1,Data!$H120)),        "",          ";" &amp; VLOOKUP(CV$1,Data!$L:$N,3, FALSE) &amp; ",""" &amp; VLOOKUP(CV$1,Data!$L:$M,2, FALSE) &amp; """;"   )             )</f>
        <v/>
      </c>
      <c r="CW119" t="str">
        <f>IF(Data!$L120=CW$1, "",             IF(ISERR(SEARCH(CW$1,Data!$H120)),        "",          ";" &amp; VLOOKUP(CW$1,Data!$L:$N,3, FALSE) &amp; ",""" &amp; VLOOKUP(CW$1,Data!$L:$M,2, FALSE) &amp; """;"   )             )</f>
        <v/>
      </c>
      <c r="CX119" t="str">
        <f>IF(Data!$L120=CX$1, "",             IF(ISERR(SEARCH(CX$1,Data!$H120)),        "",          ";" &amp; VLOOKUP(CX$1,Data!$L:$N,3, FALSE) &amp; ",""" &amp; VLOOKUP(CX$1,Data!$L:$M,2, FALSE) &amp; """;"   )             )</f>
        <v/>
      </c>
      <c r="CY119" t="str">
        <f>IF(Data!$L120=CY$1, "",             IF(ISERR(SEARCH(CY$1,Data!$H120)),        "",          ";" &amp; VLOOKUP(CY$1,Data!$L:$N,3, FALSE) &amp; ",""" &amp; VLOOKUP(CY$1,Data!$L:$M,2, FALSE) &amp; """;"   )             )</f>
        <v/>
      </c>
      <c r="CZ119" t="str">
        <f>IF(Data!$L120=CZ$1, "",             IF(ISERR(SEARCH(CZ$1,Data!$H120)),        "",          ";" &amp; VLOOKUP(CZ$1,Data!$L:$N,3, FALSE) &amp; ",""" &amp; VLOOKUP(CZ$1,Data!$L:$M,2, FALSE) &amp; """;"   )             )</f>
        <v/>
      </c>
      <c r="DA119" t="str">
        <f>IF(Data!$L120=DA$1, "",             IF(ISERR(SEARCH(DA$1,Data!$H120)),        "",          ";" &amp; VLOOKUP(DA$1,Data!$L:$N,3, FALSE) &amp; ",""" &amp; VLOOKUP(DA$1,Data!$L:$M,2, FALSE) &amp; """;"   )             )</f>
        <v/>
      </c>
      <c r="DB119" t="str">
        <f>IF(Data!$L120=DB$1, "",             IF(ISERR(SEARCH(DB$1,Data!$H120)),        "",          ";" &amp; VLOOKUP(DB$1,Data!$L:$N,3, FALSE) &amp; ",""" &amp; VLOOKUP(DB$1,Data!$L:$M,2, FALSE) &amp; """;"   )             )</f>
        <v/>
      </c>
      <c r="DC119" t="str">
        <f>IF(Data!$L120=DC$1, "",             IF(ISERR(SEARCH(DC$1,Data!$H120)),        "",          ";" &amp; VLOOKUP(DC$1,Data!$L:$N,3, FALSE) &amp; ",""" &amp; VLOOKUP(DC$1,Data!$L:$M,2, FALSE) &amp; """;"   )             )</f>
        <v/>
      </c>
      <c r="DD119" t="str">
        <f>IF(Data!$L120=DD$1, "",             IF(ISERR(SEARCH(DD$1,Data!$H120)),        "",          ";" &amp; VLOOKUP(DD$1,Data!$L:$N,3, FALSE) &amp; ",""" &amp; VLOOKUP(DD$1,Data!$L:$M,2, FALSE) &amp; """;"   )             )</f>
        <v/>
      </c>
      <c r="DE119" t="str">
        <f>IF(Data!$L120=DE$1, "",             IF(ISERR(SEARCH(DE$1,Data!$H120)),        "",          ";" &amp; VLOOKUP(DE$1,Data!$L:$N,3, FALSE) &amp; ",""" &amp; VLOOKUP(DE$1,Data!$L:$M,2, FALSE) &amp; """;"   )             )</f>
        <v/>
      </c>
      <c r="DF119" t="str">
        <f>IF(Data!$L120=DF$1, "",             IF(ISERR(SEARCH(DF$1,Data!$H120)),        "",          ";" &amp; VLOOKUP(DF$1,Data!$L:$N,3, FALSE) &amp; ",""" &amp; VLOOKUP(DF$1,Data!$L:$M,2, FALSE) &amp; """;"   )             )</f>
        <v/>
      </c>
      <c r="DG119" t="str">
        <f>IF(Data!$L120=DG$1, "",             IF(ISERR(SEARCH(DG$1,Data!$H120)),        "",          ";" &amp; VLOOKUP(DG$1,Data!$L:$N,3, FALSE) &amp; ",""" &amp; VLOOKUP(DG$1,Data!$L:$M,2, FALSE) &amp; """;"   )             )</f>
        <v/>
      </c>
      <c r="DH119" t="str">
        <f>IF(Data!$L120=DH$1, "",             IF(ISERR(SEARCH(DH$1,Data!$H120)),        "",          ";" &amp; VLOOKUP(DH$1,Data!$L:$N,3, FALSE) &amp; ",""" &amp; VLOOKUP(DH$1,Data!$L:$M,2, FALSE) &amp; """;"   )             )</f>
        <v/>
      </c>
      <c r="DI119" t="str">
        <f>IF(Data!$L120=DI$1, "",             IF(ISERR(SEARCH(DI$1,Data!$H120)),        "",          ";" &amp; VLOOKUP(DI$1,Data!$L:$N,3, FALSE) &amp; ",""" &amp; VLOOKUP(DI$1,Data!$L:$M,2, FALSE) &amp; """;"   )             )</f>
        <v/>
      </c>
      <c r="DJ119" t="str">
        <f>IF(Data!$L120=DJ$1, "",             IF(ISERR(SEARCH(DJ$1,Data!$H120)),        "",          ";" &amp; VLOOKUP(DJ$1,Data!$L:$N,3, FALSE) &amp; ",""" &amp; VLOOKUP(DJ$1,Data!$L:$M,2, FALSE) &amp; """;"   )             )</f>
        <v/>
      </c>
      <c r="DK119" t="str">
        <f>IF(Data!$L120=DK$1, "",             IF(ISERR(SEARCH(DK$1,Data!$H120)),        "",          ";" &amp; VLOOKUP(DK$1,Data!$L:$N,3, FALSE) &amp; ",""" &amp; VLOOKUP(DK$1,Data!$L:$M,2, FALSE) &amp; """;"   )             )</f>
        <v/>
      </c>
      <c r="DL119" t="str">
        <f>IF(Data!$L120=DL$1, "",             IF(ISERR(SEARCH(DL$1,Data!$H120)),        "",          ";" &amp; VLOOKUP(DL$1,Data!$L:$N,3, FALSE) &amp; ",""" &amp; VLOOKUP(DL$1,Data!$L:$M,2, FALSE) &amp; """;"   )             )</f>
        <v/>
      </c>
      <c r="DM119" t="str">
        <f>IF(Data!$L120=DM$1, "",             IF(ISERR(SEARCH(DM$1,Data!$H120)),        "",          ";" &amp; VLOOKUP(DM$1,Data!$L:$N,3, FALSE) &amp; ",""" &amp; VLOOKUP(DM$1,Data!$L:$M,2, FALSE) &amp; """;"   )             )</f>
        <v/>
      </c>
      <c r="DN119" t="str">
        <f>IF(Data!$L120=DN$1, "",             IF(ISERR(SEARCH(DN$1,Data!$H120)),        "",          ";" &amp; VLOOKUP(DN$1,Data!$L:$N,3, FALSE) &amp; ",""" &amp; VLOOKUP(DN$1,Data!$L:$M,2, FALSE) &amp; """;"   )             )</f>
        <v/>
      </c>
      <c r="DO119" t="str">
        <f>IF(Data!$L120=DO$1, "",             IF(ISERR(SEARCH(DO$1,Data!$H120)),        "",          ";" &amp; VLOOKUP(DO$1,Data!$L:$N,3, FALSE) &amp; ",""" &amp; VLOOKUP(DO$1,Data!$L:$M,2, FALSE) &amp; """;"   )             )</f>
        <v/>
      </c>
      <c r="DP119" t="str">
        <f>IF(Data!$L120=DP$1, "",             IF(ISERR(SEARCH(DP$1,Data!$H120)),        "",          ";" &amp; VLOOKUP(DP$1,Data!$L:$N,3, FALSE) &amp; ",""" &amp; VLOOKUP(DP$1,Data!$L:$M,2, FALSE) &amp; """;"   )             )</f>
        <v/>
      </c>
      <c r="DQ119" t="str">
        <f>IF(Data!$L120=DQ$1, "",             IF(ISERR(SEARCH(DQ$1,Data!$H120)),        "",          ";" &amp; VLOOKUP(DQ$1,Data!$L:$N,3, FALSE) &amp; ",""" &amp; VLOOKUP(DQ$1,Data!$L:$M,2, FALSE) &amp; """;"   )             )</f>
        <v/>
      </c>
      <c r="DR119" t="str">
        <f>IF(Data!$L120=DR$1, "",             IF(ISERR(SEARCH(DR$1,Data!$H120)),        "",          ";" &amp; VLOOKUP(DR$1,Data!$L:$N,3, FALSE) &amp; ",""" &amp; VLOOKUP(DR$1,Data!$L:$M,2, FALSE) &amp; """;"   )             )</f>
        <v/>
      </c>
      <c r="DS119" t="str">
        <f>IF(Data!$L120=DS$1, "",             IF(ISERR(SEARCH(DS$1,Data!$H120)),        "",          ";" &amp; VLOOKUP(DS$1,Data!$L:$N,3, FALSE) &amp; ",""" &amp; VLOOKUP(DS$1,Data!$L:$M,2, FALSE) &amp; """;"   )             )</f>
        <v/>
      </c>
      <c r="DT119" t="str">
        <f>IF(Data!$L120=DT$1, "",             IF(ISERR(SEARCH(DT$1,Data!$H120)),        "",          ";" &amp; VLOOKUP(DT$1,Data!$L:$N,3, FALSE) &amp; ",""" &amp; VLOOKUP(DT$1,Data!$L:$M,2, FALSE) &amp; """;"   )             )</f>
        <v/>
      </c>
      <c r="DU119" t="str">
        <f>IF(Data!$L120=DU$1, "",             IF(ISERR(SEARCH(DU$1,Data!$H120)),        "",          ";" &amp; VLOOKUP(DU$1,Data!$L:$N,3, FALSE) &amp; ",""" &amp; VLOOKUP(DU$1,Data!$L:$M,2, FALSE) &amp; """;"   )             )</f>
        <v/>
      </c>
      <c r="DV119" t="str">
        <f>IF(Data!$L120=DV$1, "",             IF(ISERR(SEARCH(DV$1,Data!$H120)),        "",          ";" &amp; VLOOKUP(DV$1,Data!$L:$N,3, FALSE) &amp; ",""" &amp; VLOOKUP(DV$1,Data!$L:$M,2, FALSE) &amp; """;"   )             )</f>
        <v/>
      </c>
      <c r="DW119" t="str">
        <f>IF(Data!$L120=DW$1, "",             IF(ISERR(SEARCH(DW$1,Data!$H120)),        "",          ";" &amp; VLOOKUP(DW$1,Data!$L:$N,3, FALSE) &amp; ",""" &amp; VLOOKUP(DW$1,Data!$L:$M,2, FALSE) &amp; """;"   )             )</f>
        <v/>
      </c>
      <c r="DX119" t="str">
        <f>IF(Data!$L120=DX$1, "",             IF(ISERR(SEARCH(DX$1,Data!$H120)),        "",          ";" &amp; VLOOKUP(DX$1,Data!$L:$N,3, FALSE) &amp; ",""" &amp; VLOOKUP(DX$1,Data!$L:$M,2, FALSE) &amp; """;"   )             )</f>
        <v/>
      </c>
      <c r="DY119" t="str">
        <f>IF(Data!$L120=DY$1, "",             IF(ISERR(SEARCH(DY$1,Data!$H120)),        "",          ";" &amp; VLOOKUP(DY$1,Data!$L:$N,3, FALSE) &amp; ",""" &amp; VLOOKUP(DY$1,Data!$L:$M,2, FALSE) &amp; """;"   )             )</f>
        <v/>
      </c>
      <c r="DZ119" t="str">
        <f>IF(Data!$L120=DZ$1, "",             IF(ISERR(SEARCH(DZ$1,Data!$H120)),        "",          ";" &amp; VLOOKUP(DZ$1,Data!$L:$N,3, FALSE) &amp; ",""" &amp; VLOOKUP(DZ$1,Data!$L:$M,2, FALSE) &amp; """;"   )             )</f>
        <v/>
      </c>
      <c r="EA119" t="str">
        <f>IF(Data!$L120=EA$1, "",             IF(ISERR(SEARCH(EA$1,Data!$H120)),        "",          ";" &amp; VLOOKUP(EA$1,Data!$L:$N,3, FALSE) &amp; ",""" &amp; VLOOKUP(EA$1,Data!$L:$M,2, FALSE) &amp; """;"   )             )</f>
        <v/>
      </c>
      <c r="EB119" t="str">
        <f>IF(Data!$L120=EB$1, "",             IF(ISERR(SEARCH(EB$1,Data!$H120)),        "",          ";" &amp; VLOOKUP(EB$1,Data!$L:$N,3, FALSE) &amp; ",""" &amp; VLOOKUP(EB$1,Data!$L:$M,2, FALSE) &amp; """;"   )             )</f>
        <v/>
      </c>
      <c r="EC119" t="str">
        <f>IF(Data!$L120=EC$1, "",             IF(ISERR(SEARCH(EC$1,Data!$H120)),        "",          ";" &amp; VLOOKUP(EC$1,Data!$L:$N,3, FALSE) &amp; ",""" &amp; VLOOKUP(EC$1,Data!$L:$M,2, FALSE) &amp; """;"   )             )</f>
        <v/>
      </c>
      <c r="ED119" t="str">
        <f>IF(Data!$L120=ED$1, "",             IF(ISERR(SEARCH(ED$1,Data!$H120)),        "",          ";" &amp; VLOOKUP(ED$1,Data!$L:$N,3, FALSE) &amp; ",""" &amp; VLOOKUP(ED$1,Data!$L:$M,2, FALSE) &amp; """;"   )             )</f>
        <v/>
      </c>
      <c r="EE119" t="str">
        <f>IF(Data!$L120=EE$1, "",             IF(ISERR(SEARCH(EE$1,Data!$H120)),        "",          ";" &amp; VLOOKUP(EE$1,Data!$L:$N,3, FALSE) &amp; ",""" &amp; VLOOKUP(EE$1,Data!$L:$M,2, FALSE) &amp; """;"   )             )</f>
        <v/>
      </c>
      <c r="EF119" t="str">
        <f>IF(Data!$L120=EF$1, "",             IF(ISERR(SEARCH(EF$1,Data!$H120)),        "",          ";" &amp; VLOOKUP(EF$1,Data!$L:$N,3, FALSE) &amp; ",""" &amp; VLOOKUP(EF$1,Data!$L:$M,2, FALSE) &amp; """;"   )             )</f>
        <v/>
      </c>
      <c r="EG119" t="str">
        <f>IF(Data!$L120=EG$1, "",             IF(ISERR(SEARCH(EG$1,Data!$H120)),        "",          ";" &amp; VLOOKUP(EG$1,Data!$L:$N,3, FALSE) &amp; ",""" &amp; VLOOKUP(EG$1,Data!$L:$M,2, FALSE) &amp; """;"   )             )</f>
        <v/>
      </c>
      <c r="EH119" t="str">
        <f>IF(Data!$L120=EH$1, "",             IF(ISERR(SEARCH(EH$1,Data!$H120)),        "",          ";" &amp; VLOOKUP(EH$1,Data!$L:$N,3, FALSE) &amp; ",""" &amp; VLOOKUP(EH$1,Data!$L:$M,2, FALSE) &amp; """;"   )             )</f>
        <v/>
      </c>
      <c r="EI119" t="str">
        <f>IF(Data!$L120=EI$1, "",             IF(ISERR(SEARCH(EI$1,Data!$H120)),        "",          ";" &amp; VLOOKUP(EI$1,Data!$L:$N,3, FALSE) &amp; ",""" &amp; VLOOKUP(EI$1,Data!$L:$M,2, FALSE) &amp; """;"   )             )</f>
        <v/>
      </c>
      <c r="EJ119" t="str">
        <f>IF(Data!$L120=EJ$1, "",             IF(ISERR(SEARCH(EJ$1,Data!$H120)),        "",          ";" &amp; VLOOKUP(EJ$1,Data!$L:$N,3, FALSE) &amp; ",""" &amp; VLOOKUP(EJ$1,Data!$L:$M,2, FALSE) &amp; """;"   )             )</f>
        <v/>
      </c>
      <c r="EK119" t="str">
        <f>IF(Data!$L120=EK$1, "",             IF(ISERR(SEARCH(EK$1,Data!$H120)),        "",          ";" &amp; VLOOKUP(EK$1,Data!$L:$N,3, FALSE) &amp; ",""" &amp; VLOOKUP(EK$1,Data!$L:$M,2, FALSE) &amp; """;"   )             )</f>
        <v/>
      </c>
      <c r="EL119" t="str">
        <f>IF(Data!$L120=EL$1, "",             IF(ISERR(SEARCH(EL$1,Data!$H120)),        "",          ";" &amp; VLOOKUP(EL$1,Data!$L:$N,3, FALSE) &amp; ",""" &amp; VLOOKUP(EL$1,Data!$L:$M,2, FALSE) &amp; """;"   )             )</f>
        <v/>
      </c>
      <c r="EM119" t="str">
        <f>IF(Data!$L120=EM$1, "",             IF(ISERR(SEARCH(EM$1,Data!$H120)),        "",          ";" &amp; VLOOKUP(EM$1,Data!$L:$N,3, FALSE) &amp; ",""" &amp; VLOOKUP(EM$1,Data!$L:$M,2, FALSE) &amp; """;"   )             )</f>
        <v/>
      </c>
      <c r="EN119" t="str">
        <f>IF(Data!$L120=EN$1, "",             IF(ISERR(SEARCH(EN$1,Data!$H120)),        "",          ";" &amp; VLOOKUP(EN$1,Data!$L:$N,3, FALSE) &amp; ",""" &amp; VLOOKUP(EN$1,Data!$L:$M,2, FALSE) &amp; """;"   )             )</f>
        <v/>
      </c>
      <c r="EO119" t="str">
        <f>IF(Data!$L120=EO$1, "",             IF(ISERR(SEARCH(EO$1,Data!$H120)),        "",          ";" &amp; VLOOKUP(EO$1,Data!$L:$N,3, FALSE) &amp; ",""" &amp; VLOOKUP(EO$1,Data!$L:$M,2, FALSE) &amp; """;"   )             )</f>
        <v/>
      </c>
      <c r="EP119" t="str">
        <f>IF(Data!$L120=EP$1, "",             IF(ISERR(SEARCH(EP$1,Data!$H120)),        "",          ";" &amp; VLOOKUP(EP$1,Data!$L:$N,3, FALSE) &amp; ",""" &amp; VLOOKUP(EP$1,Data!$L:$M,2, FALSE) &amp; """;"   )             )</f>
        <v/>
      </c>
      <c r="EQ119" t="str">
        <f>IF(Data!$L120=EQ$1, "",             IF(ISERR(SEARCH(EQ$1,Data!$H120)),        "",          ";" &amp; VLOOKUP(EQ$1,Data!$L:$N,3, FALSE) &amp; ",""" &amp; VLOOKUP(EQ$1,Data!$L:$M,2, FALSE) &amp; """;"   )             )</f>
        <v/>
      </c>
      <c r="ER119" t="str">
        <f>IF(Data!$L120=ER$1, "",             IF(ISERR(SEARCH(ER$1,Data!$H120)),        "",          ";" &amp; VLOOKUP(ER$1,Data!$L:$N,3, FALSE) &amp; ",""" &amp; VLOOKUP(ER$1,Data!$L:$M,2, FALSE) &amp; """;"   )             )</f>
        <v/>
      </c>
      <c r="ES119" t="str">
        <f>IF(Data!$L120=ES$1, "",             IF(ISERR(SEARCH(ES$1,Data!$H120)),        "",          ";" &amp; VLOOKUP(ES$1,Data!$L:$N,3, FALSE) &amp; ",""" &amp; VLOOKUP(ES$1,Data!$L:$M,2, FALSE) &amp; """;"   )             )</f>
        <v/>
      </c>
      <c r="ET119" t="str">
        <f>IF(Data!$L120=ET$1, "",             IF(ISERR(SEARCH(ET$1,Data!$H120)),        "",          ";" &amp; VLOOKUP(ET$1,Data!$L:$N,3, FALSE) &amp; ",""" &amp; VLOOKUP(ET$1,Data!$L:$M,2, FALSE) &amp; """;"   )             )</f>
        <v/>
      </c>
      <c r="EU119" t="str">
        <f>IF(Data!$L120=EU$1, "",             IF(ISERR(SEARCH(EU$1,Data!$H120)),        "",          ";" &amp; VLOOKUP(EU$1,Data!$L:$N,3, FALSE) &amp; ",""" &amp; VLOOKUP(EU$1,Data!$L:$M,2, FALSE) &amp; """;"   )             )</f>
        <v/>
      </c>
      <c r="EV119" t="str">
        <f>IF(Data!$L120=EV$1, "",             IF(ISERR(SEARCH(EV$1,Data!$H120)),        "",          ";" &amp; VLOOKUP(EV$1,Data!$L:$N,3, FALSE) &amp; ",""" &amp; VLOOKUP(EV$1,Data!$L:$M,2, FALSE) &amp; """;"   )             )</f>
        <v/>
      </c>
      <c r="EW119" t="str">
        <f>IF(Data!$L120=EW$1, "",             IF(ISERR(SEARCH(EW$1,Data!$H120)),        "",          ";" &amp; VLOOKUP(EW$1,Data!$L:$N,3, FALSE) &amp; ",""" &amp; VLOOKUP(EW$1,Data!$L:$M,2, FALSE) &amp; """;"   )             )</f>
        <v/>
      </c>
      <c r="EX119" t="str">
        <f>IF(Data!$L120=EX$1, "",             IF(ISERR(SEARCH(EX$1,Data!$H120)),        "",          ";" &amp; VLOOKUP(EX$1,Data!$L:$N,3, FALSE) &amp; ",""" &amp; VLOOKUP(EX$1,Data!$L:$M,2, FALSE) &amp; """;"   )             )</f>
        <v/>
      </c>
      <c r="EY119" t="str">
        <f>IF(Data!$L120=EY$1, "",             IF(ISERR(SEARCH(EY$1,Data!$H120)),        "",          ";" &amp; VLOOKUP(EY$1,Data!$L:$N,3, FALSE) &amp; ",""" &amp; VLOOKUP(EY$1,Data!$L:$M,2, FALSE) &amp; """;"   )             )</f>
        <v/>
      </c>
      <c r="EZ119" t="str">
        <f>IF(Data!$L120=EZ$1, "",             IF(ISERR(SEARCH(EZ$1,Data!$H120)),        "",          ";" &amp; VLOOKUP(EZ$1,Data!$L:$N,3, FALSE) &amp; ",""" &amp; VLOOKUP(EZ$1,Data!$L:$M,2, FALSE) &amp; """;"   )             )</f>
        <v/>
      </c>
      <c r="FA119" t="str">
        <f>IF(Data!$L120=FA$1, "",             IF(ISERR(SEARCH(FA$1,Data!$H120)),        "",          ";" &amp; VLOOKUP(FA$1,Data!$L:$N,3, FALSE) &amp; ",""" &amp; VLOOKUP(FA$1,Data!$L:$M,2, FALSE) &amp; """;"   )             )</f>
        <v/>
      </c>
      <c r="FB119" t="str">
        <f>IF(Data!$L120=FB$1, "",             IF(ISERR(SEARCH(FB$1,Data!$H120)),        "",          ";" &amp; VLOOKUP(FB$1,Data!$L:$N,3, FALSE) &amp; ",""" &amp; VLOOKUP(FB$1,Data!$L:$M,2, FALSE) &amp; """;"   )             )</f>
        <v/>
      </c>
      <c r="FC119" t="str">
        <f>IF(Data!$L120=FC$1, "",             IF(ISERR(SEARCH(FC$1,Data!$H120)),        "",          ";" &amp; VLOOKUP(FC$1,Data!$L:$N,3, FALSE) &amp; ",""" &amp; VLOOKUP(FC$1,Data!$L:$M,2, FALSE) &amp; """;"   )             )</f>
        <v/>
      </c>
      <c r="FD119" t="str">
        <f>IF(Data!$L120=FD$1, "",             IF(ISERR(SEARCH(FD$1,Data!$H120)),        "",          ";" &amp; VLOOKUP(FD$1,Data!$L:$N,3, FALSE) &amp; ",""" &amp; VLOOKUP(FD$1,Data!$L:$M,2, FALSE) &amp; """;"   )             )</f>
        <v/>
      </c>
      <c r="FE119" t="str">
        <f>IF(Data!$L120=FE$1, "",             IF(ISERR(SEARCH(FE$1,Data!$H120)),        "",          ";" &amp; VLOOKUP(FE$1,Data!$L:$N,3, FALSE) &amp; ",""" &amp; VLOOKUP(FE$1,Data!$L:$M,2, FALSE) &amp; """;"   )             )</f>
        <v/>
      </c>
      <c r="FF119" t="str">
        <f>IF(Data!$L120=FF$1, "",             IF(ISERR(SEARCH(FF$1,Data!$H120)),        "",          ";" &amp; VLOOKUP(FF$1,Data!$L:$N,3, FALSE) &amp; ",""" &amp; VLOOKUP(FF$1,Data!$L:$M,2, FALSE) &amp; """;"   )             )</f>
        <v/>
      </c>
      <c r="FG119" t="str">
        <f>IF(Data!$L120=FG$1, "",             IF(ISERR(SEARCH(FG$1,Data!$H120)),        "",          ";" &amp; VLOOKUP(FG$1,Data!$L:$N,3, FALSE) &amp; ",""" &amp; VLOOKUP(FG$1,Data!$L:$M,2, FALSE) &amp; """;"   )             )</f>
        <v/>
      </c>
      <c r="FH119" t="str">
        <f>IF(Data!$L120=FH$1, "",             IF(ISERR(SEARCH(FH$1,Data!$H120)),        "",          ";" &amp; VLOOKUP(FH$1,Data!$L:$N,3, FALSE) &amp; ",""" &amp; VLOOKUP(FH$1,Data!$L:$M,2, FALSE) &amp; """;"   )             )</f>
        <v/>
      </c>
      <c r="FI119" t="str">
        <f>IF(Data!$L120=FI$1, "",             IF(ISERR(SEARCH(FI$1,Data!$H120)),        "",          ";" &amp; VLOOKUP(FI$1,Data!$L:$N,3, FALSE) &amp; ",""" &amp; VLOOKUP(FI$1,Data!$L:$M,2, FALSE) &amp; """;"   )             )</f>
        <v/>
      </c>
      <c r="FJ119" t="str">
        <f>IF(Data!$L120=FJ$1, "",             IF(ISERR(SEARCH(FJ$1,Data!$H120)),        "",          ";" &amp; VLOOKUP(FJ$1,Data!$L:$N,3, FALSE) &amp; ",""" &amp; VLOOKUP(FJ$1,Data!$L:$M,2, FALSE) &amp; """;"   )             )</f>
        <v/>
      </c>
      <c r="FK119" t="str">
        <f>IF(Data!$L120=FK$1, "",             IF(ISERR(SEARCH(FK$1,Data!$H120)),        "",          ";" &amp; VLOOKUP(FK$1,Data!$L:$N,3, FALSE) &amp; ",""" &amp; VLOOKUP(FK$1,Data!$L:$M,2, FALSE) &amp; """;"   )             )</f>
        <v/>
      </c>
      <c r="FL119" t="str">
        <f>IF(Data!$L120=FL$1, "",             IF(ISERR(SEARCH(FL$1,Data!$H120)),        "",          ";" &amp; VLOOKUP(FL$1,Data!$L:$N,3, FALSE) &amp; ",""" &amp; VLOOKUP(FL$1,Data!$L:$M,2, FALSE) &amp; """;"   )             )</f>
        <v/>
      </c>
      <c r="FM119" t="str">
        <f>IF(Data!$L120=FM$1, "",             IF(ISERR(SEARCH(FM$1,Data!$H120)),        "",          ";" &amp; VLOOKUP(FM$1,Data!$L:$N,3, FALSE) &amp; ",""" &amp; VLOOKUP(FM$1,Data!$L:$M,2, FALSE) &amp; """;"   )             )</f>
        <v/>
      </c>
      <c r="FN119" t="str">
        <f>IF(Data!$L120=FN$1, "",             IF(ISERR(SEARCH(FN$1,Data!$H120)),        "",          ";" &amp; VLOOKUP(FN$1,Data!$L:$N,3, FALSE) &amp; ",""" &amp; VLOOKUP(FN$1,Data!$L:$M,2, FALSE) &amp; """;"   )             )</f>
        <v/>
      </c>
      <c r="FO119" t="str">
        <f>IF(Data!$L120=FO$1, "",             IF(ISERR(SEARCH(FO$1,Data!$H120)),        "",          ";" &amp; VLOOKUP(FO$1,Data!$L:$N,3, FALSE) &amp; ",""" &amp; VLOOKUP(FO$1,Data!$L:$M,2, FALSE) &amp; """;"   )             )</f>
        <v/>
      </c>
      <c r="FP119" t="str">
        <f>IF(Data!$L120=FP$1, "",             IF(ISERR(SEARCH(FP$1,Data!$H120)),        "",          ";" &amp; VLOOKUP(FP$1,Data!$L:$N,3, FALSE) &amp; ",""" &amp; VLOOKUP(FP$1,Data!$L:$M,2, FALSE) &amp; """;"   )             )</f>
        <v/>
      </c>
      <c r="FQ119" t="str">
        <f>IF(Data!$L120=FQ$1, "",             IF(ISERR(SEARCH(FQ$1,Data!$H120)),        "",          ";" &amp; VLOOKUP(FQ$1,Data!$L:$N,3, FALSE) &amp; ",""" &amp; VLOOKUP(FQ$1,Data!$L:$M,2, FALSE) &amp; """;"   )             )</f>
        <v/>
      </c>
      <c r="FR119" t="str">
        <f>IF(Data!$L120=FR$1, "",             IF(ISERR(SEARCH(FR$1,Data!$H120)),        "",          ";" &amp; VLOOKUP(FR$1,Data!$L:$N,3, FALSE) &amp; ",""" &amp; VLOOKUP(FR$1,Data!$L:$M,2, FALSE) &amp; """;"   )             )</f>
        <v/>
      </c>
      <c r="FS119" t="str">
        <f>IF(Data!$L120=FS$1, "",             IF(ISERR(SEARCH(FS$1,Data!$H120)),        "",          ";" &amp; VLOOKUP(FS$1,Data!$L:$N,3, FALSE) &amp; ",""" &amp; VLOOKUP(FS$1,Data!$L:$M,2, FALSE) &amp; """;"   )             )</f>
        <v/>
      </c>
      <c r="FT119" t="str">
        <f>IF(Data!$L120=FT$1, "",             IF(ISERR(SEARCH(FT$1,Data!$H120)),        "",          ";" &amp; VLOOKUP(FT$1,Data!$L:$N,3, FALSE) &amp; ",""" &amp; VLOOKUP(FT$1,Data!$L:$M,2, FALSE) &amp; """;"   )             )</f>
        <v/>
      </c>
      <c r="FU119" t="str">
        <f>IF(Data!$L120=FU$1, "",             IF(ISERR(SEARCH(FU$1,Data!$H120)),        "",          ";" &amp; VLOOKUP(FU$1,Data!$L:$N,3, FALSE) &amp; ",""" &amp; VLOOKUP(FU$1,Data!$L:$M,2, FALSE) &amp; """;"   )             )</f>
        <v/>
      </c>
      <c r="FV119" t="str">
        <f>IF(Data!$L120=FV$1, "",             IF(ISERR(SEARCH(FV$1,Data!$H120)),        "",          ";" &amp; VLOOKUP(FV$1,Data!$L:$N,3, FALSE) &amp; ",""" &amp; VLOOKUP(FV$1,Data!$L:$M,2, FALSE) &amp; """;"   )             )</f>
        <v/>
      </c>
      <c r="FW119" t="str">
        <f>IF(Data!$L120=FW$1, "",             IF(ISERR(SEARCH(FW$1,Data!$H120)),        "",          ";" &amp; VLOOKUP(FW$1,Data!$L:$N,3, FALSE) &amp; ",""" &amp; VLOOKUP(FW$1,Data!$L:$M,2, FALSE) &amp; """;"   )             )</f>
        <v/>
      </c>
      <c r="FX119" t="str">
        <f>IF(Data!$L120=FX$1, "",             IF(ISERR(SEARCH(FX$1,Data!$H120)),        "",          ";" &amp; VLOOKUP(FX$1,Data!$L:$N,3, FALSE) &amp; ",""" &amp; VLOOKUP(FX$1,Data!$L:$M,2, FALSE) &amp; """;"   )             )</f>
        <v/>
      </c>
      <c r="FY119" t="str">
        <f>IF(Data!$L120=FY$1, "",             IF(ISERR(SEARCH(FY$1,Data!$H120)),        "",          ";" &amp; VLOOKUP(FY$1,Data!$L:$N,3, FALSE) &amp; ",""" &amp; VLOOKUP(FY$1,Data!$L:$M,2, FALSE) &amp; """;"   )             )</f>
        <v/>
      </c>
      <c r="FZ119" t="str">
        <f>IF(Data!$L120=FZ$1, "",             IF(ISERR(SEARCH(FZ$1,Data!$H120)),        "",          ";" &amp; VLOOKUP(FZ$1,Data!$L:$N,3, FALSE) &amp; ",""" &amp; VLOOKUP(FZ$1,Data!$L:$M,2, FALSE) &amp; """;"   )             )</f>
        <v/>
      </c>
      <c r="GA119" t="str">
        <f>IF(Data!$L120=GA$1, "",             IF(ISERR(SEARCH(GA$1,Data!$H120)),        "",          ";" &amp; VLOOKUP(GA$1,Data!$L:$N,3, FALSE) &amp; ",""" &amp; VLOOKUP(GA$1,Data!$L:$M,2, FALSE) &amp; """;"   )             )</f>
        <v/>
      </c>
      <c r="GB119" t="str">
        <f>IF(Data!$L120=GB$1, "",             IF(ISERR(SEARCH(GB$1,Data!$H120)),        "",          ";" &amp; VLOOKUP(GB$1,Data!$L:$N,3, FALSE) &amp; ",""" &amp; VLOOKUP(GB$1,Data!$L:$M,2, FALSE) &amp; """;"   )             )</f>
        <v/>
      </c>
      <c r="GC119" t="str">
        <f>IF(Data!$L120=GC$1, "",             IF(ISERR(SEARCH(GC$1,Data!$H120)),        "",          ";" &amp; VLOOKUP(GC$1,Data!$L:$N,3, FALSE) &amp; ",""" &amp; VLOOKUP(GC$1,Data!$L:$M,2, FALSE) &amp; """;"   )             )</f>
        <v/>
      </c>
      <c r="GD119" t="str">
        <f>IF(Data!$L120=GD$1, "",             IF(ISERR(SEARCH(GD$1,Data!$H120)),        "",          ";" &amp; VLOOKUP(GD$1,Data!$L:$N,3, FALSE) &amp; ",""" &amp; VLOOKUP(GD$1,Data!$L:$M,2, FALSE) &amp; """;"   )             )</f>
        <v/>
      </c>
      <c r="GE119" t="str">
        <f>IF(Data!$L120=GE$1, "",             IF(ISERR(SEARCH(GE$1,Data!$H120)),        "",          ";" &amp; VLOOKUP(GE$1,Data!$L:$N,3, FALSE) &amp; ",""" &amp; VLOOKUP(GE$1,Data!$L:$M,2, FALSE) &amp; """;"   )             )</f>
        <v/>
      </c>
      <c r="GF119" t="str">
        <f>IF(Data!$L120=GF$1, "",             IF(ISERR(SEARCH(GF$1,Data!$H120)),        "",          ";" &amp; VLOOKUP(GF$1,Data!$L:$N,3, FALSE) &amp; ",""" &amp; VLOOKUP(GF$1,Data!$L:$M,2, FALSE) &amp; """;"   )             )</f>
        <v/>
      </c>
      <c r="GG119" t="str">
        <f>IF(Data!$L120=GG$1, "",             IF(ISERR(SEARCH(GG$1,Data!$H120)),        "",          ";" &amp; VLOOKUP(GG$1,Data!$L:$N,3, FALSE) &amp; ",""" &amp; VLOOKUP(GG$1,Data!$L:$M,2, FALSE) &amp; """;"   )             )</f>
        <v/>
      </c>
      <c r="GH119" t="str">
        <f>IF(Data!$L120=GH$1, "",             IF(ISERR(SEARCH(GH$1,Data!$H120)),        "",          ";" &amp; VLOOKUP(GH$1,Data!$L:$N,3, FALSE) &amp; ",""" &amp; VLOOKUP(GH$1,Data!$L:$M,2, FALSE) &amp; """;"   )             )</f>
        <v/>
      </c>
      <c r="GI119" t="str">
        <f>IF(Data!$L120=GI$1, "",             IF(ISERR(SEARCH(GI$1,Data!$H120)),        "",          ";" &amp; VLOOKUP(GI$1,Data!$L:$N,3, FALSE) &amp; ",""" &amp; VLOOKUP(GI$1,Data!$L:$M,2, FALSE) &amp; """;"   )             )</f>
        <v/>
      </c>
      <c r="GJ119" t="str">
        <f>IF(Data!$L120=GJ$1, "",             IF(ISERR(SEARCH(GJ$1,Data!$H120)),        "",          ";" &amp; VLOOKUP(GJ$1,Data!$L:$N,3, FALSE) &amp; ",""" &amp; VLOOKUP(GJ$1,Data!$L:$M,2, FALSE) &amp; """;"   )             )</f>
        <v/>
      </c>
      <c r="GK119" t="str">
        <f>IF(Data!$L120=GK$1, "",             IF(ISERR(SEARCH(GK$1,Data!$H120)),        "",          ";" &amp; VLOOKUP(GK$1,Data!$L:$N,3, FALSE) &amp; ",""" &amp; VLOOKUP(GK$1,Data!$L:$M,2, FALSE) &amp; """;"   )             )</f>
        <v/>
      </c>
      <c r="GL119" t="str">
        <f>IF(Data!$L120=GL$1, "",             IF(ISERR(SEARCH(GL$1,Data!$H120)),        "",          ";" &amp; VLOOKUP(GL$1,Data!$L:$N,3, FALSE) &amp; ",""" &amp; VLOOKUP(GL$1,Data!$L:$M,2, FALSE) &amp; """;"   )             )</f>
        <v/>
      </c>
      <c r="GM119" t="str">
        <f>IF(Data!$L120=GM$1, "",             IF(ISERR(SEARCH(GM$1,Data!$H120)),        "",          ";" &amp; VLOOKUP(GM$1,Data!$L:$N,3, FALSE) &amp; ",""" &amp; VLOOKUP(GM$1,Data!$L:$M,2, FALSE) &amp; """;"   )             )</f>
        <v/>
      </c>
      <c r="GN119" t="str">
        <f>IF(Data!$L120=GN$1, "",             IF(ISERR(SEARCH(GN$1,Data!$H120)),        "",          ";" &amp; VLOOKUP(GN$1,Data!$L:$N,3, FALSE) &amp; ",""" &amp; VLOOKUP(GN$1,Data!$L:$M,2, FALSE) &amp; """;"   )             )</f>
        <v/>
      </c>
      <c r="GO119" t="str">
        <f>IF(Data!$L120=GO$1, "",             IF(ISERR(SEARCH(GO$1,Data!$H120)),        "",          ";" &amp; VLOOKUP(GO$1,Data!$L:$N,3, FALSE) &amp; ",""" &amp; VLOOKUP(GO$1,Data!$L:$M,2, FALSE) &amp; """;"   )             )</f>
        <v/>
      </c>
      <c r="GP119" t="str">
        <f>IF(Data!$L120=GP$1, "",             IF(ISERR(SEARCH(GP$1,Data!$H120)),        "",          ";" &amp; VLOOKUP(GP$1,Data!$L:$N,3, FALSE) &amp; ",""" &amp; VLOOKUP(GP$1,Data!$L:$M,2, FALSE) &amp; """;"   )             )</f>
        <v/>
      </c>
      <c r="GQ119" t="str">
        <f>IF(Data!$L120=GQ$1, "",             IF(ISERR(SEARCH(GQ$1,Data!$H120)),        "",          ";" &amp; VLOOKUP(GQ$1,Data!$L:$N,3, FALSE) &amp; ",""" &amp; VLOOKUP(GQ$1,Data!$L:$M,2, FALSE) &amp; """;"   )             )</f>
        <v/>
      </c>
      <c r="GR119" t="str">
        <f>IF(Data!$L120=GR$1, "",             IF(ISERR(SEARCH(GR$1,Data!$H120)),        "",          ";" &amp; VLOOKUP(GR$1,Data!$L:$N,3, FALSE) &amp; ",""" &amp; VLOOKUP(GR$1,Data!$L:$M,2, FALSE) &amp; """;"   )             )</f>
        <v/>
      </c>
      <c r="GS119" t="str">
        <f>IF(Data!$L120=GS$1, "",             IF(ISERR(SEARCH(GS$1,Data!$H120)),        "",          ";" &amp; VLOOKUP(GS$1,Data!$L:$N,3, FALSE) &amp; ",""" &amp; VLOOKUP(GS$1,Data!$L:$M,2, FALSE) &amp; """;"   )             )</f>
        <v/>
      </c>
      <c r="GT119" t="str">
        <f>IF(Data!$L120=GT$1, "",             IF(ISERR(SEARCH(GT$1,Data!$H120)),        "",          ";" &amp; VLOOKUP(GT$1,Data!$L:$N,3, FALSE) &amp; ",""" &amp; VLOOKUP(GT$1,Data!$L:$M,2, FALSE) &amp; """;"   )             )</f>
        <v/>
      </c>
      <c r="GU119" t="str">
        <f>IF(Data!$L120=GU$1, "",             IF(ISERR(SEARCH(GU$1,Data!$H120)),        "",          ";" &amp; VLOOKUP(GU$1,Data!$L:$N,3, FALSE) &amp; ",""" &amp; VLOOKUP(GU$1,Data!$L:$M,2, FALSE) &amp; """;"   )             )</f>
        <v/>
      </c>
      <c r="GV119" t="str">
        <f>IF(Data!$L120=GV$1, "",             IF(ISERR(SEARCH(GV$1,Data!$H120)),        "",          ";" &amp; VLOOKUP(GV$1,Data!$L:$N,3, FALSE) &amp; ",""" &amp; VLOOKUP(GV$1,Data!$L:$M,2, FALSE) &amp; """;"   )             )</f>
        <v/>
      </c>
      <c r="GW119" t="str">
        <f>IF(Data!$L120=GW$1, "",             IF(ISERR(SEARCH(GW$1,Data!$H120)),        "",          ";" &amp; VLOOKUP(GW$1,Data!$L:$N,3, FALSE) &amp; ",""" &amp; VLOOKUP(GW$1,Data!$L:$M,2, FALSE) &amp; """;"   )             )</f>
        <v/>
      </c>
      <c r="GX119" t="str">
        <f>IF(Data!$L120=GX$1, "",             IF(ISERR(SEARCH(GX$1,Data!$H120)),        "",          ";" &amp; VLOOKUP(GX$1,Data!$L:$N,3, FALSE) &amp; ",""" &amp; VLOOKUP(GX$1,Data!$L:$M,2, FALSE) &amp; """;"   )             )</f>
        <v/>
      </c>
      <c r="GY119" t="str">
        <f>IF(Data!$L120=GY$1, "",             IF(ISERR(SEARCH(GY$1,Data!$H120)),        "",          ";" &amp; VLOOKUP(GY$1,Data!$L:$N,3, FALSE) &amp; ",""" &amp; VLOOKUP(GY$1,Data!$L:$M,2, FALSE) &amp; """;"   )             )</f>
        <v/>
      </c>
      <c r="GZ119" t="str">
        <f>IF(Data!$L120=GZ$1, "",             IF(ISERR(SEARCH(GZ$1,Data!$H120)),        "",          ";" &amp; VLOOKUP(GZ$1,Data!$L:$N,3, FALSE) &amp; ",""" &amp; VLOOKUP(GZ$1,Data!$L:$M,2, FALSE) &amp; """;"   )             )</f>
        <v/>
      </c>
      <c r="HA119" t="str">
        <f>IF(Data!$L120=HA$1, "",             IF(ISERR(SEARCH(HA$1,Data!$H120)),        "",          ";" &amp; VLOOKUP(HA$1,Data!$L:$N,3, FALSE) &amp; ",""" &amp; VLOOKUP(HA$1,Data!$L:$M,2, FALSE) &amp; """;"   )             )</f>
        <v/>
      </c>
      <c r="HB119" t="str">
        <f>IF(Data!$L120=HB$1, "",             IF(ISERR(SEARCH(HB$1,Data!$H120)),        "",          ";" &amp; VLOOKUP(HB$1,Data!$L:$N,3, FALSE) &amp; ",""" &amp; VLOOKUP(HB$1,Data!$L:$M,2, FALSE) &amp; """;"   )             )</f>
        <v/>
      </c>
      <c r="HC119" t="str">
        <f>IF(Data!$L120=HC$1, "",             IF(ISERR(SEARCH(HC$1,Data!$H120)),        "",          ";" &amp; VLOOKUP(HC$1,Data!$L:$N,3, FALSE) &amp; ",""" &amp; VLOOKUP(HC$1,Data!$L:$M,2, FALSE) &amp; """;"   )             )</f>
        <v/>
      </c>
      <c r="HD119" t="str">
        <f>IF(Data!$L120=HD$1, "",             IF(ISERR(SEARCH(HD$1,Data!$H120)),        "",          ";" &amp; VLOOKUP(HD$1,Data!$L:$N,3, FALSE) &amp; ",""" &amp; VLOOKUP(HD$1,Data!$L:$M,2, FALSE) &amp; """;"   )             )</f>
        <v/>
      </c>
      <c r="HE119" t="str">
        <f>IF(Data!$L120=HE$1, "",             IF(ISERR(SEARCH(HE$1,Data!$H120)),        "",          ";" &amp; VLOOKUP(HE$1,Data!$L:$N,3, FALSE) &amp; ",""" &amp; VLOOKUP(HE$1,Data!$L:$M,2, FALSE) &amp; """;"   )             )</f>
        <v/>
      </c>
      <c r="HF119" t="str">
        <f>IF(Data!$L120=HF$1, "",             IF(ISERR(SEARCH(HF$1,Data!$H120)),        "",          ";" &amp; VLOOKUP(HF$1,Data!$L:$N,3, FALSE) &amp; ",""" &amp; VLOOKUP(HF$1,Data!$L:$M,2, FALSE) &amp; """;"   )             )</f>
        <v/>
      </c>
      <c r="HG119" t="str">
        <f>IF(Data!$L120=HG$1, "",             IF(ISERR(SEARCH(HG$1,Data!$H120)),        "",          ";" &amp; VLOOKUP(HG$1,Data!$L:$N,3, FALSE) &amp; ",""" &amp; VLOOKUP(HG$1,Data!$L:$M,2, FALSE) &amp; """;"   )             )</f>
        <v/>
      </c>
      <c r="HH119" t="str">
        <f>IF(Data!$L120=HH$1, "",             IF(ISERR(SEARCH(HH$1,Data!$H120)),        "",          ";" &amp; VLOOKUP(HH$1,Data!$L:$N,3, FALSE) &amp; ",""" &amp; VLOOKUP(HH$1,Data!$L:$M,2, FALSE) &amp; """;"   )             )</f>
        <v/>
      </c>
      <c r="HI119" t="str">
        <f>IF(Data!$L120=HI$1, "",             IF(ISERR(SEARCH(HI$1,Data!$H120)),        "",          ";" &amp; VLOOKUP(HI$1,Data!$L:$N,3, FALSE) &amp; ",""" &amp; VLOOKUP(HI$1,Data!$L:$M,2, FALSE) &amp; """;"   )             )</f>
        <v/>
      </c>
      <c r="HJ119" t="str">
        <f>IF(Data!$L120=HJ$1, "",             IF(ISERR(SEARCH(HJ$1,Data!$H120)),        "",          ";" &amp; VLOOKUP(HJ$1,Data!$L:$N,3, FALSE) &amp; ",""" &amp; VLOOKUP(HJ$1,Data!$L:$M,2, FALSE) &amp; """;"   )             )</f>
        <v/>
      </c>
      <c r="HK119" t="str">
        <f>IF(Data!$L120=HK$1, "",             IF(ISERR(SEARCH(HK$1,Data!$H120)),        "",          ";" &amp; VLOOKUP(HK$1,Data!$L:$N,3, FALSE) &amp; ",""" &amp; VLOOKUP(HK$1,Data!$L:$M,2, FALSE) &amp; """;"   )             )</f>
        <v/>
      </c>
      <c r="HL119" t="str">
        <f>IF(Data!$L120=HL$1, "",             IF(ISERR(SEARCH(HL$1,Data!$H120)),        "",          ";" &amp; VLOOKUP(HL$1,Data!$L:$N,3, FALSE) &amp; ",""" &amp; VLOOKUP(HL$1,Data!$L:$M,2, FALSE) &amp; """;"   )             )</f>
        <v/>
      </c>
      <c r="HM119" t="str">
        <f>IF(Data!$L120=HM$1, "",             IF(ISERR(SEARCH(HM$1,Data!$H120)),        "",          ";" &amp; VLOOKUP(HM$1,Data!$L:$N,3, FALSE) &amp; ",""" &amp; VLOOKUP(HM$1,Data!$L:$M,2, FALSE) &amp; """;"   )             )</f>
        <v/>
      </c>
      <c r="HN119" t="str">
        <f>IF(Data!$L120=HN$1, "",             IF(ISERR(SEARCH(HN$1,Data!$H120)),        "",          ";" &amp; VLOOKUP(HN$1,Data!$L:$N,3, FALSE) &amp; ",""" &amp; VLOOKUP(HN$1,Data!$L:$M,2, FALSE) &amp; """;"   )             )</f>
        <v/>
      </c>
      <c r="HO119" t="str">
        <f>IF(Data!$L120=HO$1, "",             IF(ISERR(SEARCH(HO$1,Data!$H120)),        "",          ";" &amp; VLOOKUP(HO$1,Data!$L:$N,3, FALSE) &amp; ",""" &amp; VLOOKUP(HO$1,Data!$L:$M,2, FALSE) &amp; """;"   )             )</f>
        <v/>
      </c>
      <c r="HP119" t="str">
        <f>IF(Data!$L120=HP$1, "",             IF(ISERR(SEARCH(HP$1,Data!$H120)),        "",          ";" &amp; VLOOKUP(HP$1,Data!$L:$N,3, FALSE) &amp; ",""" &amp; VLOOKUP(HP$1,Data!$L:$M,2, FALSE) &amp; """;"   )             )</f>
        <v/>
      </c>
      <c r="HQ119" t="str">
        <f>IF(Data!$L120=HQ$1, "",             IF(ISERR(SEARCH(HQ$1,Data!$H120)),        "",          ";" &amp; VLOOKUP(HQ$1,Data!$L:$N,3, FALSE) &amp; ",""" &amp; VLOOKUP(HQ$1,Data!$L:$M,2, FALSE) &amp; """;"   )             )</f>
        <v/>
      </c>
      <c r="HR119" t="str">
        <f>IF(Data!$L120=HR$1, "",             IF(ISERR(SEARCH(HR$1,Data!$H120)),        "",          ";" &amp; VLOOKUP(HR$1,Data!$L:$N,3, FALSE) &amp; ",""" &amp; VLOOKUP(HR$1,Data!$L:$M,2, FALSE) &amp; """;"   )             )</f>
        <v/>
      </c>
      <c r="HS119" t="str">
        <f>IF(Data!$L120=HS$1, "",             IF(ISERR(SEARCH(HS$1,Data!$H120)),        "",          ";" &amp; VLOOKUP(HS$1,Data!$L:$N,3, FALSE) &amp; ",""" &amp; VLOOKUP(HS$1,Data!$L:$M,2, FALSE) &amp; """;"   )             )</f>
        <v/>
      </c>
      <c r="HT119" t="str">
        <f>IF(Data!$L120=HT$1, "",             IF(ISERR(SEARCH(HT$1,Data!$H120)),        "",          ";" &amp; VLOOKUP(HT$1,Data!$L:$N,3, FALSE) &amp; ",""" &amp; VLOOKUP(HT$1,Data!$L:$M,2, FALSE) &amp; """;"   )             )</f>
        <v/>
      </c>
      <c r="HU119" t="str">
        <f>IF(Data!$L120=HU$1, "",             IF(ISERR(SEARCH(HU$1,Data!$H120)),        "",          ";" &amp; VLOOKUP(HU$1,Data!$L:$N,3, FALSE) &amp; ",""" &amp; VLOOKUP(HU$1,Data!$L:$M,2, FALSE) &amp; """;"   )             )</f>
        <v/>
      </c>
      <c r="HV119" t="str">
        <f>IF(Data!$L120=HV$1, "",             IF(ISERR(SEARCH(HV$1,Data!$H120)),        "",          ";" &amp; VLOOKUP(HV$1,Data!$L:$N,3, FALSE) &amp; ",""" &amp; VLOOKUP(HV$1,Data!$L:$M,2, FALSE) &amp; """;"   )             )</f>
        <v/>
      </c>
      <c r="HW119" t="str">
        <f>IF(Data!$L120=HW$1, "",             IF(ISERR(SEARCH(HW$1,Data!$H120)),        "",          ";" &amp; VLOOKUP(HW$1,Data!$L:$N,3, FALSE) &amp; ",""" &amp; VLOOKUP(HW$1,Data!$L:$M,2, FALSE) &amp; """;"   )             )</f>
        <v/>
      </c>
      <c r="HX119" t="str">
        <f>IF(Data!$L120=HX$1, "",             IF(ISERR(SEARCH(HX$1,Data!$H120)),        "",          ";" &amp; VLOOKUP(HX$1,Data!$L:$N,3, FALSE) &amp; ",""" &amp; VLOOKUP(HX$1,Data!$L:$M,2, FALSE) &amp; """;"   )             )</f>
        <v/>
      </c>
      <c r="HY119" t="str">
        <f>IF(Data!$L120=HY$1, "",             IF(ISERR(SEARCH(HY$1,Data!$H120)),        "",          ";" &amp; VLOOKUP(HY$1,Data!$L:$N,3, FALSE) &amp; ",""" &amp; VLOOKUP(HY$1,Data!$L:$M,2, FALSE) &amp; """;"   )             )</f>
        <v/>
      </c>
      <c r="HZ119" t="str">
        <f>IF(Data!$L120=HZ$1, "",             IF(ISERR(SEARCH(HZ$1,Data!$H120)),        "",          ";" &amp; VLOOKUP(HZ$1,Data!$L:$N,3, FALSE) &amp; ",""" &amp; VLOOKUP(HZ$1,Data!$L:$M,2, FALSE) &amp; """;"   )             )</f>
        <v/>
      </c>
      <c r="IA119" t="str">
        <f>IF(Data!$L120=IA$1, "",             IF(ISERR(SEARCH(IA$1,Data!$H120)),        "",          ";" &amp; VLOOKUP(IA$1,Data!$L:$N,3, FALSE) &amp; ",""" &amp; VLOOKUP(IA$1,Data!$L:$M,2, FALSE) &amp; """;"   )             )</f>
        <v/>
      </c>
      <c r="IB119" t="str">
        <f>IF(Data!$L120=IB$1, "",             IF(ISERR(SEARCH(IB$1,Data!$H120)),        "",          ";" &amp; VLOOKUP(IB$1,Data!$L:$N,3, FALSE) &amp; ",""" &amp; VLOOKUP(IB$1,Data!$L:$M,2, FALSE) &amp; """;"   )             )</f>
        <v/>
      </c>
      <c r="IC119" t="str">
        <f>IF(Data!$L120=IC$1, "",             IF(ISERR(SEARCH(IC$1,Data!$H120)),        "",          ";" &amp; VLOOKUP(IC$1,Data!$L:$N,3, FALSE) &amp; ",""" &amp; VLOOKUP(IC$1,Data!$L:$M,2, FALSE) &amp; """;"   )             )</f>
        <v/>
      </c>
      <c r="ID119" t="str">
        <f>IF(Data!$L120=ID$1, "",             IF(ISERR(SEARCH(ID$1,Data!$H120)),        "",          ";" &amp; VLOOKUP(ID$1,Data!$L:$N,3, FALSE) &amp; ",""" &amp; VLOOKUP(ID$1,Data!$L:$M,2, FALSE) &amp; """;"   )             )</f>
        <v/>
      </c>
      <c r="IE119" t="str">
        <f>IF(Data!$L120=IE$1, "",             IF(ISERR(SEARCH(IE$1,Data!$H120)),        "",          ";" &amp; VLOOKUP(IE$1,Data!$L:$N,3, FALSE) &amp; ",""" &amp; VLOOKUP(IE$1,Data!$L:$M,2, FALSE) &amp; """;"   )             )</f>
        <v/>
      </c>
      <c r="IF119" t="str">
        <f>IF(Data!$L120=IF$1, "",             IF(ISERR(SEARCH(IF$1,Data!$H120)),        "",          ";" &amp; VLOOKUP(IF$1,Data!$L:$N,3, FALSE) &amp; ",""" &amp; VLOOKUP(IF$1,Data!$L:$M,2, FALSE) &amp; """;"   )             )</f>
        <v/>
      </c>
      <c r="IG119" t="str">
        <f>IF(Data!$L120=IG$1, "",             IF(ISERR(SEARCH(IG$1,Data!$H120)),        "",          ";" &amp; VLOOKUP(IG$1,Data!$L:$N,3, FALSE) &amp; ",""" &amp; VLOOKUP(IG$1,Data!$L:$M,2, FALSE) &amp; """;"   )             )</f>
        <v/>
      </c>
      <c r="IH119" t="str">
        <f>IF(Data!$L120=IH$1, "",             IF(ISERR(SEARCH(IH$1,Data!$H120)),        "",          ";" &amp; VLOOKUP(IH$1,Data!$L:$N,3, FALSE) &amp; ",""" &amp; VLOOKUP(IH$1,Data!$L:$M,2, FALSE) &amp; """;"   )             )</f>
        <v/>
      </c>
      <c r="II119" t="str">
        <f>IF(Data!$L120=II$1, "",             IF(ISERR(SEARCH(II$1,Data!$H120)),        "",          ";" &amp; VLOOKUP(II$1,Data!$L:$N,3, FALSE) &amp; ",""" &amp; VLOOKUP(II$1,Data!$L:$M,2, FALSE) &amp; """;"   )             )</f>
        <v/>
      </c>
    </row>
    <row r="120" spans="1:243" x14ac:dyDescent="0.3">
      <c r="A120" t="str">
        <f>Data!L121</f>
        <v>Shu Mai</v>
      </c>
      <c r="B120" s="15" t="str">
        <f>VLOOKUP(Tableau36[[#This Row],[Character]],Data!L:N,3,FALSE)</f>
        <v>00000000-0000-0000-0000-000000000119</v>
      </c>
      <c r="C120" s="15" t="str">
        <f>VLOOKUP(Tableau36[[#This Row],[Character]],Data!L:M,2,FALSE)</f>
        <v>HUMAN</v>
      </c>
      <c r="D120" s="15" t="str">
        <f>SUBSTITUTE(     SUBSTITUTE(Tableau36[[#This Row],[character_id,character_type,friend_id,friend_type]],",""DROID""",""),    ",""HUMAN""", "")</f>
        <v>00000000-0000-0000-0000-000000000119,00000000-0000-0000-0000-000000000059/00000000-0000-0000-0000-000000000119,00000000-0000-0000-0000-000000000213</v>
      </c>
      <c r="E120" s="15" t="str">
        <f>IF(Tableau36[[#This Row],[With char''s id]] = "", "",    MID(Tableau36[[#This Row],[With char''s id]], 2, LEN(Tableau36[[#This Row],[With char''s id]])-1))</f>
        <v>00000000-0000-0000-0000-000000000119,"HUMAN",00000000-0000-0000-0000-000000000059,"HUMAN"/00000000-0000-0000-0000-000000000119,"HUMAN",00000000-0000-0000-0000-000000000213,"HUMAN"</v>
      </c>
      <c r="F120" s="15" t="str">
        <f>SUBSTITUTE(Tableau36[[#This Row],[List of friend''s id]],  "/",    "/" &amp; Tableau36[[#This Row],[Character''s id]] &amp; ",""" &amp; Tableau36[[#This Row],[Type]] &amp; """,")</f>
        <v>/00000000-0000-0000-0000-000000000119,"HUMAN",00000000-0000-0000-0000-000000000059,"HUMAN"/00000000-0000-0000-0000-000000000119,"HUMAN",00000000-0000-0000-0000-000000000213,"HUMAN"</v>
      </c>
      <c r="G120" t="str">
        <f>IF( Tableau36[[#This Row],[removed double semi-colon]]="", "", "/" &amp; MID(Tableau36[[#This Row],[removed double semi-colon]],2,LEN(Tableau36[[#This Row],[removed double semi-colon]]) - 2) )</f>
        <v>/00000000-0000-0000-0000-000000000059,"HUMAN"/00000000-0000-0000-0000-000000000213,"HUMAN"</v>
      </c>
      <c r="H120" t="str">
        <f>SUBSTITUTE(Tableau36[[#This Row],[Concatenation]],";;","/")</f>
        <v>;00000000-0000-0000-0000-000000000059,"HUMAN"/00000000-0000-0000-0000-000000000213,"HUMAN";</v>
      </c>
      <c r="I120" t="str">
        <f>friends!M120&amp; friends!N120&amp; friends!O120&amp; friends!P120&amp; friends!Q120&amp; friends!R120&amp; friends!S120&amp; friends!T120&amp; friends!U120&amp; friends!V120&amp; friends!W120&amp; friends!X120&amp; friends!Y120&amp; friends!Z120&amp; friends!AA120&amp; friends!AB120&amp; friends!AC120&amp; friends!AD120&amp; friends!AE120&amp; friends!AF120&amp; friends!AG120&amp; friends!AH120&amp; friends!AI120&amp; friends!AJ120&amp; friends!AK120&amp; friends!AL120&amp; friends!AM120&amp; friends!AN120&amp; friends!AO120&amp; friends!AP120&amp; friends!AQ120&amp; friends!AR120&amp; friends!AS120&amp; friends!AT120&amp; friends!AU120&amp; friends!AV120&amp; friends!AW120&amp; friends!AX120&amp; friends!AY120&amp; friends!AZ120&amp; friends!BA120&amp; friends!BB120&amp; friends!BC120&amp; friends!BD120&amp; friends!BE120&amp; friends!BF120&amp; friends!BG120&amp; friends!BH120&amp; friends!BI120&amp; friends!BJ120&amp; friends!BK120&amp; friends!BL120&amp; friends!BM120&amp; friends!BN120&amp; friends!BO120&amp; friends!BP120&amp; friends!BQ120&amp; friends!BR120&amp; friends!BS120&amp; friends!BT120&amp; friends!BU120&amp; friends!BV120&amp; friends!BW120&amp; friends!BX120&amp; friends!BY120&amp; friends!BZ120&amp; friends!CA120&amp; friends!CB120&amp; friends!CC120&amp; friends!CD120&amp; friends!CE120&amp; friends!CF120&amp; friends!CG120&amp; friends!CH120&amp; friends!CI120&amp; friends!CJ120&amp; friends!CK120&amp; friends!CL120&amp; friends!CM120&amp; friends!CN120&amp; friends!CO120&amp; friends!CP120&amp; friends!CQ120&amp; friends!CR120&amp; friends!CS120&amp; friends!CT120&amp; friends!CU120&amp; friends!CV120&amp; friends!CW120&amp; friends!CX120&amp; friends!CY120&amp; friends!CZ120&amp; friends!DA120&amp; friends!DB120&amp; friends!DC120&amp; friends!DD120&amp; friends!DE120&amp; friends!DF120&amp; friends!DG120&amp; friends!DH120&amp; friends!DI120&amp; friends!DJ120&amp; friends!DK120&amp; friends!DL120&amp; friends!DM120&amp; friends!DN120&amp; friends!DO120&amp; friends!DP120&amp; friends!DQ120&amp; friends!DR120&amp; friends!DS120&amp; friends!DT120&amp; friends!DU120&amp; friends!DV120&amp; friends!DW120&amp; friends!DX120&amp; friends!DY120&amp; friends!DZ120&amp; friends!EA120&amp; friends!EB120&amp; friends!EC120&amp; friends!ED120&amp; friends!EE120&amp; friends!EF120&amp; friends!EG120&amp; friends!EH120&amp; friends!EI120&amp; friends!EJ120&amp; friends!EK120&amp; friends!EL120&amp; friends!EM120&amp; friends!EN120&amp; friends!EO120&amp; friends!EP120&amp; friends!EQ120&amp; friends!ER120&amp; friends!ES120&amp; friends!ET120&amp; friends!EU120&amp; friends!EV120&amp; friends!EW120&amp; friends!EX120&amp; friends!EY120&amp; friends!EZ120&amp; friends!FA120&amp; friends!FB120&amp; friends!FC120&amp; friends!FD120&amp; friends!FE120&amp; friends!FF120&amp; friends!FG120&amp; friends!FH120&amp; friends!FI120&amp; friends!FJ120&amp; friends!FK120&amp; friends!FL120&amp; friends!FM120&amp; friends!FN120&amp; friends!FO120&amp; friends!FP120&amp; friends!FQ120&amp; friends!FR120&amp; friends!FS120&amp; friends!FT120&amp; friends!FU120&amp; friends!FV120&amp; friends!FW120&amp; friends!FX120&amp; friends!FY120&amp; friends!FZ120&amp; friends!GA120&amp; friends!GB120&amp; friends!GC120&amp; friends!GD120&amp; friends!GE120&amp; friends!GF120&amp; friends!GG120&amp; friends!GH120&amp; friends!GI120&amp; friends!GJ120&amp; friends!GK120&amp; friends!GL120&amp; friends!GM120&amp; friends!GN120&amp; friends!GO120&amp; friends!GP120&amp; friends!GQ120&amp; friends!GR120&amp; friends!GS120&amp; friends!GT120&amp; friends!GU120&amp; friends!GV120&amp; friends!GW120&amp; friends!GX120&amp; friends!GY120&amp; friends!GZ120&amp; friends!HA120&amp; friends!HB120&amp; friends!HC120&amp; friends!HD120&amp; friends!HE120&amp; friends!HF120&amp; friends!HG120&amp; friends!HH120&amp; friends!HI120&amp; friends!HJ120&amp; friends!HK120&amp; friends!HL120&amp; friends!HM120&amp; friends!HN120&amp; friends!HO120&amp; friends!HP120&amp; friends!HQ120&amp; friends!HR120&amp; friends!HS120&amp; friends!HT120&amp; friends!HU120&amp; friends!HV120&amp; friends!HW120&amp; friends!HX120&amp; friends!HY120&amp; friends!HZ120&amp; friends!IA120&amp; friends!IB120&amp; friends!IC120&amp; friends!ID120&amp; friends!IE120&amp; friends!IF120&amp; friends!IG120&amp; friends!IH120&amp; friends!II120</f>
        <v>;00000000-0000-0000-0000-000000000059,"HUMAN";;00000000-0000-0000-0000-000000000213,"HUMAN";</v>
      </c>
      <c r="M120" t="str">
        <f>IF(Data!$L121=M$1, "",             IF(ISERR(SEARCH(M$1,Data!$H121)),        "",          ";" &amp; VLOOKUP(M$1,Data!$L:$N,3, FALSE) &amp; ",""" &amp; VLOOKUP(M$1,Data!$L:$M,2, FALSE) &amp; """;"   )             )</f>
        <v/>
      </c>
      <c r="N120" t="str">
        <f>IF(Data!$L121=N$1, "",             IF(ISERR(SEARCH(N$1,Data!$H121)),        "",          ";" &amp; VLOOKUP(N$1,Data!$L:$N,3, FALSE) &amp; ",""" &amp; VLOOKUP(N$1,Data!$L:$M,2, FALSE) &amp; """;"   )             )</f>
        <v/>
      </c>
      <c r="O120" t="str">
        <f>IF(Data!$L121=O$1, "",             IF(ISERR(SEARCH(O$1,Data!$H121)),        "",          ";" &amp; VLOOKUP(O$1,Data!$L:$N,3, FALSE) &amp; ",""" &amp; VLOOKUP(O$1,Data!$L:$M,2, FALSE) &amp; """;"   )             )</f>
        <v/>
      </c>
      <c r="P120" t="str">
        <f>IF(Data!$L121=P$1, "",             IF(ISERR(SEARCH(P$1,Data!$H121)),        "",          ";" &amp; VLOOKUP(P$1,Data!$L:$N,3, FALSE) &amp; ",""" &amp; VLOOKUP(P$1,Data!$L:$M,2, FALSE) &amp; """;"   )             )</f>
        <v/>
      </c>
      <c r="Q120" t="str">
        <f>IF(Data!$L121=Q$1, "",             IF(ISERR(SEARCH(Q$1,Data!$H121)),        "",          ";" &amp; VLOOKUP(Q$1,Data!$L:$N,3, FALSE) &amp; ",""" &amp; VLOOKUP(Q$1,Data!$L:$M,2, FALSE) &amp; """;"   )             )</f>
        <v/>
      </c>
      <c r="R120" t="str">
        <f>IF(Data!$L121=R$1, "",             IF(ISERR(SEARCH(R$1,Data!$H121)),        "",          ";" &amp; VLOOKUP(R$1,Data!$L:$N,3, FALSE) &amp; ",""" &amp; VLOOKUP(R$1,Data!$L:$M,2, FALSE) &amp; """;"   )             )</f>
        <v/>
      </c>
      <c r="S120" t="str">
        <f>IF(Data!$L121=S$1, "",             IF(ISERR(SEARCH(S$1,Data!$H121)),        "",          ";" &amp; VLOOKUP(S$1,Data!$L:$N,3, FALSE) &amp; ",""" &amp; VLOOKUP(S$1,Data!$L:$M,2, FALSE) &amp; """;"   )             )</f>
        <v/>
      </c>
      <c r="T120" t="str">
        <f>IF(Data!$L121=T$1, "",             IF(ISERR(SEARCH(T$1,Data!$H121)),        "",          ";" &amp; VLOOKUP(T$1,Data!$L:$N,3, FALSE) &amp; ",""" &amp; VLOOKUP(T$1,Data!$L:$M,2, FALSE) &amp; """;"   )             )</f>
        <v/>
      </c>
      <c r="U120" t="str">
        <f>IF(Data!$L121=U$1, "",             IF(ISERR(SEARCH(U$1,Data!$H121)),        "",          ";" &amp; VLOOKUP(U$1,Data!$L:$N,3, FALSE) &amp; ",""" &amp; VLOOKUP(U$1,Data!$L:$M,2, FALSE) &amp; """;"   )             )</f>
        <v/>
      </c>
      <c r="V120" t="str">
        <f>IF(Data!$L121=V$1, "",             IF(ISERR(SEARCH(V$1,Data!$H121)),        "",          ";" &amp; VLOOKUP(V$1,Data!$L:$N,3, FALSE) &amp; ",""" &amp; VLOOKUP(V$1,Data!$L:$M,2, FALSE) &amp; """;"   )             )</f>
        <v/>
      </c>
      <c r="W120" t="str">
        <f>IF(Data!$L121=W$1, "",             IF(ISERR(SEARCH(W$1,Data!$H121)),        "",          ";" &amp; VLOOKUP(W$1,Data!$L:$N,3, FALSE) &amp; ",""" &amp; VLOOKUP(W$1,Data!$L:$M,2, FALSE) &amp; """;"   )             )</f>
        <v/>
      </c>
      <c r="X120" t="str">
        <f>IF(Data!$L121=X$1, "",             IF(ISERR(SEARCH(X$1,Data!$H121)),        "",          ";" &amp; VLOOKUP(X$1,Data!$L:$N,3, FALSE) &amp; ",""" &amp; VLOOKUP(X$1,Data!$L:$M,2, FALSE) &amp; """;"   )             )</f>
        <v/>
      </c>
      <c r="Y120" t="str">
        <f>IF(Data!$L121=Y$1, "",             IF(ISERR(SEARCH(Y$1,Data!$H121)),        "",          ";" &amp; VLOOKUP(Y$1,Data!$L:$N,3, FALSE) &amp; ",""" &amp; VLOOKUP(Y$1,Data!$L:$M,2, FALSE) &amp; """;"   )             )</f>
        <v/>
      </c>
      <c r="Z120" t="str">
        <f>IF(Data!$L121=Z$1, "",             IF(ISERR(SEARCH(Z$1,Data!$H121)),        "",          ";" &amp; VLOOKUP(Z$1,Data!$L:$N,3, FALSE) &amp; ",""" &amp; VLOOKUP(Z$1,Data!$L:$M,2, FALSE) &amp; """;"   )             )</f>
        <v/>
      </c>
      <c r="AA120" t="str">
        <f>IF(Data!$L121=AA$1, "",             IF(ISERR(SEARCH(AA$1,Data!$H121)),        "",          ";" &amp; VLOOKUP(AA$1,Data!$L:$N,3, FALSE) &amp; ",""" &amp; VLOOKUP(AA$1,Data!$L:$M,2, FALSE) &amp; """;"   )             )</f>
        <v/>
      </c>
      <c r="AB120" t="str">
        <f>IF(Data!$L121=AB$1, "",             IF(ISERR(SEARCH(AB$1,Data!$H121)),        "",          ";" &amp; VLOOKUP(AB$1,Data!$L:$N,3, FALSE) &amp; ",""" &amp; VLOOKUP(AB$1,Data!$L:$M,2, FALSE) &amp; """;"   )             )</f>
        <v/>
      </c>
      <c r="AC120" t="str">
        <f>IF(Data!$L121=AC$1, "",             IF(ISERR(SEARCH(AC$1,Data!$H121)),        "",          ";" &amp; VLOOKUP(AC$1,Data!$L:$N,3, FALSE) &amp; ",""" &amp; VLOOKUP(AC$1,Data!$L:$M,2, FALSE) &amp; """;"   )             )</f>
        <v/>
      </c>
      <c r="AD120" t="str">
        <f>IF(Data!$L121=AD$1, "",             IF(ISERR(SEARCH(AD$1,Data!$H121)),        "",          ";" &amp; VLOOKUP(AD$1,Data!$L:$N,3, FALSE) &amp; ",""" &amp; VLOOKUP(AD$1,Data!$L:$M,2, FALSE) &amp; """;"   )             )</f>
        <v/>
      </c>
      <c r="AE120" t="str">
        <f>IF(Data!$L121=AE$1, "",             IF(ISERR(SEARCH(AE$1,Data!$H121)),        "",          ";" &amp; VLOOKUP(AE$1,Data!$L:$N,3, FALSE) &amp; ",""" &amp; VLOOKUP(AE$1,Data!$L:$M,2, FALSE) &amp; """;"   )             )</f>
        <v/>
      </c>
      <c r="AF120" t="str">
        <f>IF(Data!$L121=AF$1, "",             IF(ISERR(SEARCH(AF$1,Data!$H121)),        "",          ";" &amp; VLOOKUP(AF$1,Data!$L:$N,3, FALSE) &amp; ",""" &amp; VLOOKUP(AF$1,Data!$L:$M,2, FALSE) &amp; """;"   )             )</f>
        <v/>
      </c>
      <c r="AG120" t="str">
        <f>IF(Data!$L121=AG$1, "",             IF(ISERR(SEARCH(AG$1,Data!$H121)),        "",          ";" &amp; VLOOKUP(AG$1,Data!$L:$N,3, FALSE) &amp; ",""" &amp; VLOOKUP(AG$1,Data!$L:$M,2, FALSE) &amp; """;"   )             )</f>
        <v/>
      </c>
      <c r="AH120" t="str">
        <f>IF(Data!$L121=AH$1, "",             IF(ISERR(SEARCH(AH$1,Data!$H121)),        "",          ";" &amp; VLOOKUP(AH$1,Data!$L:$N,3, FALSE) &amp; ",""" &amp; VLOOKUP(AH$1,Data!$L:$M,2, FALSE) &amp; """;"   )             )</f>
        <v/>
      </c>
      <c r="AI120" t="str">
        <f>IF(Data!$L121=AI$1, "",             IF(ISERR(SEARCH(AI$1,Data!$H121)),        "",          ";" &amp; VLOOKUP(AI$1,Data!$L:$N,3, FALSE) &amp; ",""" &amp; VLOOKUP(AI$1,Data!$L:$M,2, FALSE) &amp; """;"   )             )</f>
        <v/>
      </c>
      <c r="AJ120" t="str">
        <f>IF(Data!$L121=AJ$1, "",             IF(ISERR(SEARCH(AJ$1,Data!$H121)),        "",          ";" &amp; VLOOKUP(AJ$1,Data!$L:$N,3, FALSE) &amp; ",""" &amp; VLOOKUP(AJ$1,Data!$L:$M,2, FALSE) &amp; """;"   )             )</f>
        <v/>
      </c>
      <c r="AK120" t="str">
        <f>IF(Data!$L121=AK$1, "",             IF(ISERR(SEARCH(AK$1,Data!$H121)),        "",          ";" &amp; VLOOKUP(AK$1,Data!$L:$N,3, FALSE) &amp; ",""" &amp; VLOOKUP(AK$1,Data!$L:$M,2, FALSE) &amp; """;"   )             )</f>
        <v/>
      </c>
      <c r="AL120" t="str">
        <f>IF(Data!$L121=AL$1, "",             IF(ISERR(SEARCH(AL$1,Data!$H121)),        "",          ";" &amp; VLOOKUP(AL$1,Data!$L:$N,3, FALSE) &amp; ",""" &amp; VLOOKUP(AL$1,Data!$L:$M,2, FALSE) &amp; """;"   )             )</f>
        <v/>
      </c>
      <c r="AM120" t="str">
        <f>IF(Data!$L121=AM$1, "",             IF(ISERR(SEARCH(AM$1,Data!$H121)),        "",          ";" &amp; VLOOKUP(AM$1,Data!$L:$N,3, FALSE) &amp; ",""" &amp; VLOOKUP(AM$1,Data!$L:$M,2, FALSE) &amp; """;"   )             )</f>
        <v/>
      </c>
      <c r="AN120" t="str">
        <f>IF(Data!$L121=AN$1, "",             IF(ISERR(SEARCH(AN$1,Data!$H121)),        "",          ";" &amp; VLOOKUP(AN$1,Data!$L:$N,3, FALSE) &amp; ",""" &amp; VLOOKUP(AN$1,Data!$L:$M,2, FALSE) &amp; """;"   )             )</f>
        <v/>
      </c>
      <c r="AO120" t="str">
        <f>IF(Data!$L121=AO$1, "",             IF(ISERR(SEARCH(AO$1,Data!$H121)),        "",          ";" &amp; VLOOKUP(AO$1,Data!$L:$N,3, FALSE) &amp; ",""" &amp; VLOOKUP(AO$1,Data!$L:$M,2, FALSE) &amp; """;"   )             )</f>
        <v/>
      </c>
      <c r="AP120" t="str">
        <f>IF(Data!$L121=AP$1, "",             IF(ISERR(SEARCH(AP$1,Data!$H121)),        "",          ";" &amp; VLOOKUP(AP$1,Data!$L:$N,3, FALSE) &amp; ",""" &amp; VLOOKUP(AP$1,Data!$L:$M,2, FALSE) &amp; """;"   )             )</f>
        <v/>
      </c>
      <c r="AQ120" t="str">
        <f>IF(Data!$L121=AQ$1, "",             IF(ISERR(SEARCH(AQ$1,Data!$H121)),        "",          ";" &amp; VLOOKUP(AQ$1,Data!$L:$N,3, FALSE) &amp; ",""" &amp; VLOOKUP(AQ$1,Data!$L:$M,2, FALSE) &amp; """;"   )             )</f>
        <v/>
      </c>
      <c r="AR120" t="str">
        <f>IF(Data!$L121=AR$1, "",             IF(ISERR(SEARCH(AR$1,Data!$H121)),        "",          ";" &amp; VLOOKUP(AR$1,Data!$L:$N,3, FALSE) &amp; ",""" &amp; VLOOKUP(AR$1,Data!$L:$M,2, FALSE) &amp; """;"   )             )</f>
        <v/>
      </c>
      <c r="AS120" t="str">
        <f>IF(Data!$L121=AS$1, "",             IF(ISERR(SEARCH(AS$1,Data!$H121)),        "",          ";" &amp; VLOOKUP(AS$1,Data!$L:$N,3, FALSE) &amp; ",""" &amp; VLOOKUP(AS$1,Data!$L:$M,2, FALSE) &amp; """;"   )             )</f>
        <v/>
      </c>
      <c r="AT120" t="str">
        <f>IF(Data!$L121=AT$1, "",             IF(ISERR(SEARCH(AT$1,Data!$H121)),        "",          ";" &amp; VLOOKUP(AT$1,Data!$L:$N,3, FALSE) &amp; ",""" &amp; VLOOKUP(AT$1,Data!$L:$M,2, FALSE) &amp; """;"   )             )</f>
        <v/>
      </c>
      <c r="AU120" t="str">
        <f>IF(Data!$L121=AU$1, "",             IF(ISERR(SEARCH(AU$1,Data!$H121)),        "",          ";" &amp; VLOOKUP(AU$1,Data!$L:$N,3, FALSE) &amp; ",""" &amp; VLOOKUP(AU$1,Data!$L:$M,2, FALSE) &amp; """;"   )             )</f>
        <v/>
      </c>
      <c r="AV120" t="str">
        <f>IF(Data!$L121=AV$1, "",             IF(ISERR(SEARCH(AV$1,Data!$H121)),        "",          ";" &amp; VLOOKUP(AV$1,Data!$L:$N,3, FALSE) &amp; ",""" &amp; VLOOKUP(AV$1,Data!$L:$M,2, FALSE) &amp; """;"   )             )</f>
        <v/>
      </c>
      <c r="AW120" t="str">
        <f>IF(Data!$L121=AW$1, "",             IF(ISERR(SEARCH(AW$1,Data!$H121)),        "",          ";" &amp; VLOOKUP(AW$1,Data!$L:$N,3, FALSE) &amp; ",""" &amp; VLOOKUP(AW$1,Data!$L:$M,2, FALSE) &amp; """;"   )             )</f>
        <v/>
      </c>
      <c r="AX120" t="str">
        <f>IF(Data!$L121=AX$1, "",             IF(ISERR(SEARCH(AX$1,Data!$H121)),        "",          ";" &amp; VLOOKUP(AX$1,Data!$L:$N,3, FALSE) &amp; ",""" &amp; VLOOKUP(AX$1,Data!$L:$M,2, FALSE) &amp; """;"   )             )</f>
        <v/>
      </c>
      <c r="AY120" t="str">
        <f>IF(Data!$L121=AY$1, "",             IF(ISERR(SEARCH(AY$1,Data!$H121)),        "",          ";" &amp; VLOOKUP(AY$1,Data!$L:$N,3, FALSE) &amp; ",""" &amp; VLOOKUP(AY$1,Data!$L:$M,2, FALSE) &amp; """;"   )             )</f>
        <v/>
      </c>
      <c r="AZ120" t="str">
        <f>IF(Data!$L121=AZ$1, "",             IF(ISERR(SEARCH(AZ$1,Data!$H121)),        "",          ";" &amp; VLOOKUP(AZ$1,Data!$L:$N,3, FALSE) &amp; ",""" &amp; VLOOKUP(AZ$1,Data!$L:$M,2, FALSE) &amp; """;"   )             )</f>
        <v/>
      </c>
      <c r="BA120" t="str">
        <f>IF(Data!$L121=BA$1, "",             IF(ISERR(SEARCH(BA$1,Data!$H121)),        "",          ";" &amp; VLOOKUP(BA$1,Data!$L:$N,3, FALSE) &amp; ",""" &amp; VLOOKUP(BA$1,Data!$L:$M,2, FALSE) &amp; """;"   )             )</f>
        <v/>
      </c>
      <c r="BB120" t="str">
        <f>IF(Data!$L121=BB$1, "",             IF(ISERR(SEARCH(BB$1,Data!$H121)),        "",          ";" &amp; VLOOKUP(BB$1,Data!$L:$N,3, FALSE) &amp; ",""" &amp; VLOOKUP(BB$1,Data!$L:$M,2, FALSE) &amp; """;"   )             )</f>
        <v/>
      </c>
      <c r="BC120" t="str">
        <f>IF(Data!$L121=BC$1, "",             IF(ISERR(SEARCH(BC$1,Data!$H121)),        "",          ";" &amp; VLOOKUP(BC$1,Data!$L:$N,3, FALSE) &amp; ",""" &amp; VLOOKUP(BC$1,Data!$L:$M,2, FALSE) &amp; """;"   )             )</f>
        <v>;00000000-0000-0000-0000-000000000059,"HUMAN";</v>
      </c>
      <c r="BD120" t="str">
        <f>IF(Data!$L121=BD$1, "",             IF(ISERR(SEARCH(BD$1,Data!$H121)),        "",          ";" &amp; VLOOKUP(BD$1,Data!$L:$N,3, FALSE) &amp; ",""" &amp; VLOOKUP(BD$1,Data!$L:$M,2, FALSE) &amp; """;"   )             )</f>
        <v/>
      </c>
      <c r="BE120" t="str">
        <f>IF(Data!$L121=BE$1, "",             IF(ISERR(SEARCH(BE$1,Data!$H121)),        "",          ";" &amp; VLOOKUP(BE$1,Data!$L:$N,3, FALSE) &amp; ",""" &amp; VLOOKUP(BE$1,Data!$L:$M,2, FALSE) &amp; """;"   )             )</f>
        <v/>
      </c>
      <c r="BF120" t="str">
        <f>IF(Data!$L121=BF$1, "",             IF(ISERR(SEARCH(BF$1,Data!$H121)),        "",          ";" &amp; VLOOKUP(BF$1,Data!$L:$N,3, FALSE) &amp; ",""" &amp; VLOOKUP(BF$1,Data!$L:$M,2, FALSE) &amp; """;"   )             )</f>
        <v/>
      </c>
      <c r="BG120" t="str">
        <f>IF(Data!$L121=BG$1, "",             IF(ISERR(SEARCH(BG$1,Data!$H121)),        "",          ";" &amp; VLOOKUP(BG$1,Data!$L:$N,3, FALSE) &amp; ",""" &amp; VLOOKUP(BG$1,Data!$L:$M,2, FALSE) &amp; """;"   )             )</f>
        <v/>
      </c>
      <c r="BH120" t="str">
        <f>IF(Data!$L121=BH$1, "",             IF(ISERR(SEARCH(BH$1,Data!$H121)),        "",          ";" &amp; VLOOKUP(BH$1,Data!$L:$N,3, FALSE) &amp; ",""" &amp; VLOOKUP(BH$1,Data!$L:$M,2, FALSE) &amp; """;"   )             )</f>
        <v/>
      </c>
      <c r="BI120" t="str">
        <f>IF(Data!$L121=BI$1, "",             IF(ISERR(SEARCH(BI$1,Data!$H121)),        "",          ";" &amp; VLOOKUP(BI$1,Data!$L:$N,3, FALSE) &amp; ",""" &amp; VLOOKUP(BI$1,Data!$L:$M,2, FALSE) &amp; """;"   )             )</f>
        <v/>
      </c>
      <c r="BJ120" t="str">
        <f>IF(Data!$L121=BJ$1, "",             IF(ISERR(SEARCH(BJ$1,Data!$H121)),        "",          ";" &amp; VLOOKUP(BJ$1,Data!$L:$N,3, FALSE) &amp; ",""" &amp; VLOOKUP(BJ$1,Data!$L:$M,2, FALSE) &amp; """;"   )             )</f>
        <v/>
      </c>
      <c r="BK120" t="str">
        <f>IF(Data!$L121=BK$1, "",             IF(ISERR(SEARCH(BK$1,Data!$H121)),        "",          ";" &amp; VLOOKUP(BK$1,Data!$L:$N,3, FALSE) &amp; ",""" &amp; VLOOKUP(BK$1,Data!$L:$M,2, FALSE) &amp; """;"   )             )</f>
        <v/>
      </c>
      <c r="BL120" t="str">
        <f>IF(Data!$L121=BL$1, "",             IF(ISERR(SEARCH(BL$1,Data!$H121)),        "",          ";" &amp; VLOOKUP(BL$1,Data!$L:$N,3, FALSE) &amp; ",""" &amp; VLOOKUP(BL$1,Data!$L:$M,2, FALSE) &amp; """;"   )             )</f>
        <v/>
      </c>
      <c r="BM120" t="str">
        <f>IF(Data!$L121=BM$1, "",             IF(ISERR(SEARCH(BM$1,Data!$H121)),        "",          ";" &amp; VLOOKUP(BM$1,Data!$L:$N,3, FALSE) &amp; ",""" &amp; VLOOKUP(BM$1,Data!$L:$M,2, FALSE) &amp; """;"   )             )</f>
        <v/>
      </c>
      <c r="BN120" t="str">
        <f>IF(Data!$L121=BN$1, "",             IF(ISERR(SEARCH(BN$1,Data!$H121)),        "",          ";" &amp; VLOOKUP(BN$1,Data!$L:$N,3, FALSE) &amp; ",""" &amp; VLOOKUP(BN$1,Data!$L:$M,2, FALSE) &amp; """;"   )             )</f>
        <v/>
      </c>
      <c r="BO120" t="str">
        <f>IF(Data!$L121=BO$1, "",             IF(ISERR(SEARCH(BO$1,Data!$H121)),        "",          ";" &amp; VLOOKUP(BO$1,Data!$L:$N,3, FALSE) &amp; ",""" &amp; VLOOKUP(BO$1,Data!$L:$M,2, FALSE) &amp; """;"   )             )</f>
        <v/>
      </c>
      <c r="BP120" t="str">
        <f>IF(Data!$L121=BP$1, "",             IF(ISERR(SEARCH(BP$1,Data!$H121)),        "",          ";" &amp; VLOOKUP(BP$1,Data!$L:$N,3, FALSE) &amp; ",""" &amp; VLOOKUP(BP$1,Data!$L:$M,2, FALSE) &amp; """;"   )             )</f>
        <v/>
      </c>
      <c r="BQ120" t="str">
        <f>IF(Data!$L121=BQ$1, "",             IF(ISERR(SEARCH(BQ$1,Data!$H121)),        "",          ";" &amp; VLOOKUP(BQ$1,Data!$L:$N,3, FALSE) &amp; ",""" &amp; VLOOKUP(BQ$1,Data!$L:$M,2, FALSE) &amp; """;"   )             )</f>
        <v/>
      </c>
      <c r="BR120" t="str">
        <f>IF(Data!$L121=BR$1, "",             IF(ISERR(SEARCH(BR$1,Data!$H121)),        "",          ";" &amp; VLOOKUP(BR$1,Data!$L:$N,3, FALSE) &amp; ",""" &amp; VLOOKUP(BR$1,Data!$L:$M,2, FALSE) &amp; """;"   )             )</f>
        <v/>
      </c>
      <c r="BS120" t="str">
        <f>IF(Data!$L121=BS$1, "",             IF(ISERR(SEARCH(BS$1,Data!$H121)),        "",          ";" &amp; VLOOKUP(BS$1,Data!$L:$N,3, FALSE) &amp; ",""" &amp; VLOOKUP(BS$1,Data!$L:$M,2, FALSE) &amp; """;"   )             )</f>
        <v/>
      </c>
      <c r="BT120" t="str">
        <f>IF(Data!$L121=BT$1, "",             IF(ISERR(SEARCH(BT$1,Data!$H121)),        "",          ";" &amp; VLOOKUP(BT$1,Data!$L:$N,3, FALSE) &amp; ",""" &amp; VLOOKUP(BT$1,Data!$L:$M,2, FALSE) &amp; """;"   )             )</f>
        <v/>
      </c>
      <c r="BU120" t="str">
        <f>IF(Data!$L121=BU$1, "",             IF(ISERR(SEARCH(BU$1,Data!$H121)),        "",          ";" &amp; VLOOKUP(BU$1,Data!$L:$N,3, FALSE) &amp; ",""" &amp; VLOOKUP(BU$1,Data!$L:$M,2, FALSE) &amp; """;"   )             )</f>
        <v/>
      </c>
      <c r="BV120" t="str">
        <f>IF(Data!$L121=BV$1, "",             IF(ISERR(SEARCH(BV$1,Data!$H121)),        "",          ";" &amp; VLOOKUP(BV$1,Data!$L:$N,3, FALSE) &amp; ",""" &amp; VLOOKUP(BV$1,Data!$L:$M,2, FALSE) &amp; """;"   )             )</f>
        <v/>
      </c>
      <c r="BW120" t="str">
        <f>IF(Data!$L121=BW$1, "",             IF(ISERR(SEARCH(BW$1,Data!$H121)),        "",          ";" &amp; VLOOKUP(BW$1,Data!$L:$N,3, FALSE) &amp; ",""" &amp; VLOOKUP(BW$1,Data!$L:$M,2, FALSE) &amp; """;"   )             )</f>
        <v/>
      </c>
      <c r="BX120" t="str">
        <f>IF(Data!$L121=BX$1, "",             IF(ISERR(SEARCH(BX$1,Data!$H121)),        "",          ";" &amp; VLOOKUP(BX$1,Data!$L:$N,3, FALSE) &amp; ",""" &amp; VLOOKUP(BX$1,Data!$L:$M,2, FALSE) &amp; """;"   )             )</f>
        <v/>
      </c>
      <c r="BY120" t="str">
        <f>IF(Data!$L121=BY$1, "",             IF(ISERR(SEARCH(BY$1,Data!$H121)),        "",          ";" &amp; VLOOKUP(BY$1,Data!$L:$N,3, FALSE) &amp; ",""" &amp; VLOOKUP(BY$1,Data!$L:$M,2, FALSE) &amp; """;"   )             )</f>
        <v/>
      </c>
      <c r="BZ120" t="str">
        <f>IF(Data!$L121=BZ$1, "",             IF(ISERR(SEARCH(BZ$1,Data!$H121)),        "",          ";" &amp; VLOOKUP(BZ$1,Data!$L:$N,3, FALSE) &amp; ",""" &amp; VLOOKUP(BZ$1,Data!$L:$M,2, FALSE) &amp; """;"   )             )</f>
        <v/>
      </c>
      <c r="CA120" t="str">
        <f>IF(Data!$L121=CA$1, "",             IF(ISERR(SEARCH(CA$1,Data!$H121)),        "",          ";" &amp; VLOOKUP(CA$1,Data!$L:$N,3, FALSE) &amp; ",""" &amp; VLOOKUP(CA$1,Data!$L:$M,2, FALSE) &amp; """;"   )             )</f>
        <v/>
      </c>
      <c r="CB120" t="str">
        <f>IF(Data!$L121=CB$1, "",             IF(ISERR(SEARCH(CB$1,Data!$H121)),        "",          ";" &amp; VLOOKUP(CB$1,Data!$L:$N,3, FALSE) &amp; ",""" &amp; VLOOKUP(CB$1,Data!$L:$M,2, FALSE) &amp; """;"   )             )</f>
        <v/>
      </c>
      <c r="CC120" t="str">
        <f>IF(Data!$L121=CC$1, "",             IF(ISERR(SEARCH(CC$1,Data!$H121)),        "",          ";" &amp; VLOOKUP(CC$1,Data!$L:$N,3, FALSE) &amp; ",""" &amp; VLOOKUP(CC$1,Data!$L:$M,2, FALSE) &amp; """;"   )             )</f>
        <v/>
      </c>
      <c r="CD120" t="str">
        <f>IF(Data!$L121=CD$1, "",             IF(ISERR(SEARCH(CD$1,Data!$H121)),        "",          ";" &amp; VLOOKUP(CD$1,Data!$L:$N,3, FALSE) &amp; ",""" &amp; VLOOKUP(CD$1,Data!$L:$M,2, FALSE) &amp; """;"   )             )</f>
        <v/>
      </c>
      <c r="CE120" t="str">
        <f>IF(Data!$L121=CE$1, "",             IF(ISERR(SEARCH(CE$1,Data!$H121)),        "",          ";" &amp; VLOOKUP(CE$1,Data!$L:$N,3, FALSE) &amp; ",""" &amp; VLOOKUP(CE$1,Data!$L:$M,2, FALSE) &amp; """;"   )             )</f>
        <v/>
      </c>
      <c r="CF120" t="str">
        <f>IF(Data!$L121=CF$1, "",             IF(ISERR(SEARCH(CF$1,Data!$H121)),        "",          ";" &amp; VLOOKUP(CF$1,Data!$L:$N,3, FALSE) &amp; ",""" &amp; VLOOKUP(CF$1,Data!$L:$M,2, FALSE) &amp; """;"   )             )</f>
        <v/>
      </c>
      <c r="CG120" t="str">
        <f>IF(Data!$L121=CG$1, "",             IF(ISERR(SEARCH(CG$1,Data!$H121)),        "",          ";" &amp; VLOOKUP(CG$1,Data!$L:$N,3, FALSE) &amp; ",""" &amp; VLOOKUP(CG$1,Data!$L:$M,2, FALSE) &amp; """;"   )             )</f>
        <v/>
      </c>
      <c r="CH120" t="str">
        <f>IF(Data!$L121=CH$1, "",             IF(ISERR(SEARCH(CH$1,Data!$H121)),        "",          ";" &amp; VLOOKUP(CH$1,Data!$L:$N,3, FALSE) &amp; ",""" &amp; VLOOKUP(CH$1,Data!$L:$M,2, FALSE) &amp; """;"   )             )</f>
        <v/>
      </c>
      <c r="CI120" t="str">
        <f>IF(Data!$L121=CI$1, "",             IF(ISERR(SEARCH(CI$1,Data!$H121)),        "",          ";" &amp; VLOOKUP(CI$1,Data!$L:$N,3, FALSE) &amp; ",""" &amp; VLOOKUP(CI$1,Data!$L:$M,2, FALSE) &amp; """;"   )             )</f>
        <v/>
      </c>
      <c r="CJ120" t="str">
        <f>IF(Data!$L121=CJ$1, "",             IF(ISERR(SEARCH(CJ$1,Data!$H121)),        "",          ";" &amp; VLOOKUP(CJ$1,Data!$L:$N,3, FALSE) &amp; ",""" &amp; VLOOKUP(CJ$1,Data!$L:$M,2, FALSE) &amp; """;"   )             )</f>
        <v/>
      </c>
      <c r="CK120" t="str">
        <f>IF(Data!$L121=CK$1, "",             IF(ISERR(SEARCH(CK$1,Data!$H121)),        "",          ";" &amp; VLOOKUP(CK$1,Data!$L:$N,3, FALSE) &amp; ",""" &amp; VLOOKUP(CK$1,Data!$L:$M,2, FALSE) &amp; """;"   )             )</f>
        <v/>
      </c>
      <c r="CL120" t="str">
        <f>IF(Data!$L121=CL$1, "",             IF(ISERR(SEARCH(CL$1,Data!$H121)),        "",          ";" &amp; VLOOKUP(CL$1,Data!$L:$N,3, FALSE) &amp; ",""" &amp; VLOOKUP(CL$1,Data!$L:$M,2, FALSE) &amp; """;"   )             )</f>
        <v/>
      </c>
      <c r="CM120" t="str">
        <f>IF(Data!$L121=CM$1, "",             IF(ISERR(SEARCH(CM$1,Data!$H121)),        "",          ";" &amp; VLOOKUP(CM$1,Data!$L:$N,3, FALSE) &amp; ",""" &amp; VLOOKUP(CM$1,Data!$L:$M,2, FALSE) &amp; """;"   )             )</f>
        <v/>
      </c>
      <c r="CN120" t="str">
        <f>IF(Data!$L121=CN$1, "",             IF(ISERR(SEARCH(CN$1,Data!$H121)),        "",          ";" &amp; VLOOKUP(CN$1,Data!$L:$N,3, FALSE) &amp; ",""" &amp; VLOOKUP(CN$1,Data!$L:$M,2, FALSE) &amp; """;"   )             )</f>
        <v/>
      </c>
      <c r="CO120" t="str">
        <f>IF(Data!$L121=CO$1, "",             IF(ISERR(SEARCH(CO$1,Data!$H121)),        "",          ";" &amp; VLOOKUP(CO$1,Data!$L:$N,3, FALSE) &amp; ",""" &amp; VLOOKUP(CO$1,Data!$L:$M,2, FALSE) &amp; """;"   )             )</f>
        <v/>
      </c>
      <c r="CP120" t="str">
        <f>IF(Data!$L121=CP$1, "",             IF(ISERR(SEARCH(CP$1,Data!$H121)),        "",          ";" &amp; VLOOKUP(CP$1,Data!$L:$N,3, FALSE) &amp; ",""" &amp; VLOOKUP(CP$1,Data!$L:$M,2, FALSE) &amp; """;"   )             )</f>
        <v/>
      </c>
      <c r="CQ120" t="str">
        <f>IF(Data!$L121=CQ$1, "",             IF(ISERR(SEARCH(CQ$1,Data!$H121)),        "",          ";" &amp; VLOOKUP(CQ$1,Data!$L:$N,3, FALSE) &amp; ",""" &amp; VLOOKUP(CQ$1,Data!$L:$M,2, FALSE) &amp; """;"   )             )</f>
        <v/>
      </c>
      <c r="CR120" t="str">
        <f>IF(Data!$L121=CR$1, "",             IF(ISERR(SEARCH(CR$1,Data!$H121)),        "",          ";" &amp; VLOOKUP(CR$1,Data!$L:$N,3, FALSE) &amp; ",""" &amp; VLOOKUP(CR$1,Data!$L:$M,2, FALSE) &amp; """;"   )             )</f>
        <v/>
      </c>
      <c r="CS120" t="str">
        <f>IF(Data!$L121=CS$1, "",             IF(ISERR(SEARCH(CS$1,Data!$H121)),        "",          ";" &amp; VLOOKUP(CS$1,Data!$L:$N,3, FALSE) &amp; ",""" &amp; VLOOKUP(CS$1,Data!$L:$M,2, FALSE) &amp; """;"   )             )</f>
        <v/>
      </c>
      <c r="CT120" t="str">
        <f>IF(Data!$L121=CT$1, "",             IF(ISERR(SEARCH(CT$1,Data!$H121)),        "",          ";" &amp; VLOOKUP(CT$1,Data!$L:$N,3, FALSE) &amp; ",""" &amp; VLOOKUP(CT$1,Data!$L:$M,2, FALSE) &amp; """;"   )             )</f>
        <v/>
      </c>
      <c r="CU120" t="str">
        <f>IF(Data!$L121=CU$1, "",             IF(ISERR(SEARCH(CU$1,Data!$H121)),        "",          ";" &amp; VLOOKUP(CU$1,Data!$L:$N,3, FALSE) &amp; ",""" &amp; VLOOKUP(CU$1,Data!$L:$M,2, FALSE) &amp; """;"   )             )</f>
        <v/>
      </c>
      <c r="CV120" t="str">
        <f>IF(Data!$L121=CV$1, "",             IF(ISERR(SEARCH(CV$1,Data!$H121)),        "",          ";" &amp; VLOOKUP(CV$1,Data!$L:$N,3, FALSE) &amp; ",""" &amp; VLOOKUP(CV$1,Data!$L:$M,2, FALSE) &amp; """;"   )             )</f>
        <v/>
      </c>
      <c r="CW120" t="str">
        <f>IF(Data!$L121=CW$1, "",             IF(ISERR(SEARCH(CW$1,Data!$H121)),        "",          ";" &amp; VLOOKUP(CW$1,Data!$L:$N,3, FALSE) &amp; ",""" &amp; VLOOKUP(CW$1,Data!$L:$M,2, FALSE) &amp; """;"   )             )</f>
        <v/>
      </c>
      <c r="CX120" t="str">
        <f>IF(Data!$L121=CX$1, "",             IF(ISERR(SEARCH(CX$1,Data!$H121)),        "",          ";" &amp; VLOOKUP(CX$1,Data!$L:$N,3, FALSE) &amp; ",""" &amp; VLOOKUP(CX$1,Data!$L:$M,2, FALSE) &amp; """;"   )             )</f>
        <v/>
      </c>
      <c r="CY120" t="str">
        <f>IF(Data!$L121=CY$1, "",             IF(ISERR(SEARCH(CY$1,Data!$H121)),        "",          ";" &amp; VLOOKUP(CY$1,Data!$L:$N,3, FALSE) &amp; ",""" &amp; VLOOKUP(CY$1,Data!$L:$M,2, FALSE) &amp; """;"   )             )</f>
        <v/>
      </c>
      <c r="CZ120" t="str">
        <f>IF(Data!$L121=CZ$1, "",             IF(ISERR(SEARCH(CZ$1,Data!$H121)),        "",          ";" &amp; VLOOKUP(CZ$1,Data!$L:$N,3, FALSE) &amp; ",""" &amp; VLOOKUP(CZ$1,Data!$L:$M,2, FALSE) &amp; """;"   )             )</f>
        <v/>
      </c>
      <c r="DA120" t="str">
        <f>IF(Data!$L121=DA$1, "",             IF(ISERR(SEARCH(DA$1,Data!$H121)),        "",          ";" &amp; VLOOKUP(DA$1,Data!$L:$N,3, FALSE) &amp; ",""" &amp; VLOOKUP(DA$1,Data!$L:$M,2, FALSE) &amp; """;"   )             )</f>
        <v/>
      </c>
      <c r="DB120" t="str">
        <f>IF(Data!$L121=DB$1, "",             IF(ISERR(SEARCH(DB$1,Data!$H121)),        "",          ";" &amp; VLOOKUP(DB$1,Data!$L:$N,3, FALSE) &amp; ",""" &amp; VLOOKUP(DB$1,Data!$L:$M,2, FALSE) &amp; """;"   )             )</f>
        <v/>
      </c>
      <c r="DC120" t="str">
        <f>IF(Data!$L121=DC$1, "",             IF(ISERR(SEARCH(DC$1,Data!$H121)),        "",          ";" &amp; VLOOKUP(DC$1,Data!$L:$N,3, FALSE) &amp; ",""" &amp; VLOOKUP(DC$1,Data!$L:$M,2, FALSE) &amp; """;"   )             )</f>
        <v/>
      </c>
      <c r="DD120" t="str">
        <f>IF(Data!$L121=DD$1, "",             IF(ISERR(SEARCH(DD$1,Data!$H121)),        "",          ";" &amp; VLOOKUP(DD$1,Data!$L:$N,3, FALSE) &amp; ",""" &amp; VLOOKUP(DD$1,Data!$L:$M,2, FALSE) &amp; """;"   )             )</f>
        <v/>
      </c>
      <c r="DE120" t="str">
        <f>IF(Data!$L121=DE$1, "",             IF(ISERR(SEARCH(DE$1,Data!$H121)),        "",          ";" &amp; VLOOKUP(DE$1,Data!$L:$N,3, FALSE) &amp; ",""" &amp; VLOOKUP(DE$1,Data!$L:$M,2, FALSE) &amp; """;"   )             )</f>
        <v/>
      </c>
      <c r="DF120" t="str">
        <f>IF(Data!$L121=DF$1, "",             IF(ISERR(SEARCH(DF$1,Data!$H121)),        "",          ";" &amp; VLOOKUP(DF$1,Data!$L:$N,3, FALSE) &amp; ",""" &amp; VLOOKUP(DF$1,Data!$L:$M,2, FALSE) &amp; """;"   )             )</f>
        <v/>
      </c>
      <c r="DG120" t="str">
        <f>IF(Data!$L121=DG$1, "",             IF(ISERR(SEARCH(DG$1,Data!$H121)),        "",          ";" &amp; VLOOKUP(DG$1,Data!$L:$N,3, FALSE) &amp; ",""" &amp; VLOOKUP(DG$1,Data!$L:$M,2, FALSE) &amp; """;"   )             )</f>
        <v/>
      </c>
      <c r="DH120" t="str">
        <f>IF(Data!$L121=DH$1, "",             IF(ISERR(SEARCH(DH$1,Data!$H121)),        "",          ";" &amp; VLOOKUP(DH$1,Data!$L:$N,3, FALSE) &amp; ",""" &amp; VLOOKUP(DH$1,Data!$L:$M,2, FALSE) &amp; """;"   )             )</f>
        <v/>
      </c>
      <c r="DI120" t="str">
        <f>IF(Data!$L121=DI$1, "",             IF(ISERR(SEARCH(DI$1,Data!$H121)),        "",          ";" &amp; VLOOKUP(DI$1,Data!$L:$N,3, FALSE) &amp; ",""" &amp; VLOOKUP(DI$1,Data!$L:$M,2, FALSE) &amp; """;"   )             )</f>
        <v/>
      </c>
      <c r="DJ120" t="str">
        <f>IF(Data!$L121=DJ$1, "",             IF(ISERR(SEARCH(DJ$1,Data!$H121)),        "",          ";" &amp; VLOOKUP(DJ$1,Data!$L:$N,3, FALSE) &amp; ",""" &amp; VLOOKUP(DJ$1,Data!$L:$M,2, FALSE) &amp; """;"   )             )</f>
        <v/>
      </c>
      <c r="DK120" t="str">
        <f>IF(Data!$L121=DK$1, "",             IF(ISERR(SEARCH(DK$1,Data!$H121)),        "",          ";" &amp; VLOOKUP(DK$1,Data!$L:$N,3, FALSE) &amp; ",""" &amp; VLOOKUP(DK$1,Data!$L:$M,2, FALSE) &amp; """;"   )             )</f>
        <v/>
      </c>
      <c r="DL120" t="str">
        <f>IF(Data!$L121=DL$1, "",             IF(ISERR(SEARCH(DL$1,Data!$H121)),        "",          ";" &amp; VLOOKUP(DL$1,Data!$L:$N,3, FALSE) &amp; ",""" &amp; VLOOKUP(DL$1,Data!$L:$M,2, FALSE) &amp; """;"   )             )</f>
        <v/>
      </c>
      <c r="DM120" t="str">
        <f>IF(Data!$L121=DM$1, "",             IF(ISERR(SEARCH(DM$1,Data!$H121)),        "",          ";" &amp; VLOOKUP(DM$1,Data!$L:$N,3, FALSE) &amp; ",""" &amp; VLOOKUP(DM$1,Data!$L:$M,2, FALSE) &amp; """;"   )             )</f>
        <v/>
      </c>
      <c r="DN120" t="str">
        <f>IF(Data!$L121=DN$1, "",             IF(ISERR(SEARCH(DN$1,Data!$H121)),        "",          ";" &amp; VLOOKUP(DN$1,Data!$L:$N,3, FALSE) &amp; ",""" &amp; VLOOKUP(DN$1,Data!$L:$M,2, FALSE) &amp; """;"   )             )</f>
        <v/>
      </c>
      <c r="DO120" t="str">
        <f>IF(Data!$L121=DO$1, "",             IF(ISERR(SEARCH(DO$1,Data!$H121)),        "",          ";" &amp; VLOOKUP(DO$1,Data!$L:$N,3, FALSE) &amp; ",""" &amp; VLOOKUP(DO$1,Data!$L:$M,2, FALSE) &amp; """;"   )             )</f>
        <v/>
      </c>
      <c r="DP120" t="str">
        <f>IF(Data!$L121=DP$1, "",             IF(ISERR(SEARCH(DP$1,Data!$H121)),        "",          ";" &amp; VLOOKUP(DP$1,Data!$L:$N,3, FALSE) &amp; ",""" &amp; VLOOKUP(DP$1,Data!$L:$M,2, FALSE) &amp; """;"   )             )</f>
        <v/>
      </c>
      <c r="DQ120" t="str">
        <f>IF(Data!$L121=DQ$1, "",             IF(ISERR(SEARCH(DQ$1,Data!$H121)),        "",          ";" &amp; VLOOKUP(DQ$1,Data!$L:$N,3, FALSE) &amp; ",""" &amp; VLOOKUP(DQ$1,Data!$L:$M,2, FALSE) &amp; """;"   )             )</f>
        <v/>
      </c>
      <c r="DR120" t="str">
        <f>IF(Data!$L121=DR$1, "",             IF(ISERR(SEARCH(DR$1,Data!$H121)),        "",          ";" &amp; VLOOKUP(DR$1,Data!$L:$N,3, FALSE) &amp; ",""" &amp; VLOOKUP(DR$1,Data!$L:$M,2, FALSE) &amp; """;"   )             )</f>
        <v/>
      </c>
      <c r="DS120" t="str">
        <f>IF(Data!$L121=DS$1, "",             IF(ISERR(SEARCH(DS$1,Data!$H121)),        "",          ";" &amp; VLOOKUP(DS$1,Data!$L:$N,3, FALSE) &amp; ",""" &amp; VLOOKUP(DS$1,Data!$L:$M,2, FALSE) &amp; """;"   )             )</f>
        <v/>
      </c>
      <c r="DT120" t="str">
        <f>IF(Data!$L121=DT$1, "",             IF(ISERR(SEARCH(DT$1,Data!$H121)),        "",          ";" &amp; VLOOKUP(DT$1,Data!$L:$N,3, FALSE) &amp; ",""" &amp; VLOOKUP(DT$1,Data!$L:$M,2, FALSE) &amp; """;"   )             )</f>
        <v/>
      </c>
      <c r="DU120" t="str">
        <f>IF(Data!$L121=DU$1, "",             IF(ISERR(SEARCH(DU$1,Data!$H121)),        "",          ";" &amp; VLOOKUP(DU$1,Data!$L:$N,3, FALSE) &amp; ",""" &amp; VLOOKUP(DU$1,Data!$L:$M,2, FALSE) &amp; """;"   )             )</f>
        <v/>
      </c>
      <c r="DV120" t="str">
        <f>IF(Data!$L121=DV$1, "",             IF(ISERR(SEARCH(DV$1,Data!$H121)),        "",          ";" &amp; VLOOKUP(DV$1,Data!$L:$N,3, FALSE) &amp; ",""" &amp; VLOOKUP(DV$1,Data!$L:$M,2, FALSE) &amp; """;"   )             )</f>
        <v/>
      </c>
      <c r="DW120" t="str">
        <f>IF(Data!$L121=DW$1, "",             IF(ISERR(SEARCH(DW$1,Data!$H121)),        "",          ";" &amp; VLOOKUP(DW$1,Data!$L:$N,3, FALSE) &amp; ",""" &amp; VLOOKUP(DW$1,Data!$L:$M,2, FALSE) &amp; """;"   )             )</f>
        <v/>
      </c>
      <c r="DX120" t="str">
        <f>IF(Data!$L121=DX$1, "",             IF(ISERR(SEARCH(DX$1,Data!$H121)),        "",          ";" &amp; VLOOKUP(DX$1,Data!$L:$N,3, FALSE) &amp; ",""" &amp; VLOOKUP(DX$1,Data!$L:$M,2, FALSE) &amp; """;"   )             )</f>
        <v/>
      </c>
      <c r="DY120" t="str">
        <f>IF(Data!$L121=DY$1, "",             IF(ISERR(SEARCH(DY$1,Data!$H121)),        "",          ";" &amp; VLOOKUP(DY$1,Data!$L:$N,3, FALSE) &amp; ",""" &amp; VLOOKUP(DY$1,Data!$L:$M,2, FALSE) &amp; """;"   )             )</f>
        <v/>
      </c>
      <c r="DZ120" t="str">
        <f>IF(Data!$L121=DZ$1, "",             IF(ISERR(SEARCH(DZ$1,Data!$H121)),        "",          ";" &amp; VLOOKUP(DZ$1,Data!$L:$N,3, FALSE) &amp; ",""" &amp; VLOOKUP(DZ$1,Data!$L:$M,2, FALSE) &amp; """;"   )             )</f>
        <v/>
      </c>
      <c r="EA120" t="str">
        <f>IF(Data!$L121=EA$1, "",             IF(ISERR(SEARCH(EA$1,Data!$H121)),        "",          ";" &amp; VLOOKUP(EA$1,Data!$L:$N,3, FALSE) &amp; ",""" &amp; VLOOKUP(EA$1,Data!$L:$M,2, FALSE) &amp; """;"   )             )</f>
        <v/>
      </c>
      <c r="EB120" t="str">
        <f>IF(Data!$L121=EB$1, "",             IF(ISERR(SEARCH(EB$1,Data!$H121)),        "",          ";" &amp; VLOOKUP(EB$1,Data!$L:$N,3, FALSE) &amp; ",""" &amp; VLOOKUP(EB$1,Data!$L:$M,2, FALSE) &amp; """;"   )             )</f>
        <v/>
      </c>
      <c r="EC120" t="str">
        <f>IF(Data!$L121=EC$1, "",             IF(ISERR(SEARCH(EC$1,Data!$H121)),        "",          ";" &amp; VLOOKUP(EC$1,Data!$L:$N,3, FALSE) &amp; ",""" &amp; VLOOKUP(EC$1,Data!$L:$M,2, FALSE) &amp; """;"   )             )</f>
        <v/>
      </c>
      <c r="ED120" t="str">
        <f>IF(Data!$L121=ED$1, "",             IF(ISERR(SEARCH(ED$1,Data!$H121)),        "",          ";" &amp; VLOOKUP(ED$1,Data!$L:$N,3, FALSE) &amp; ",""" &amp; VLOOKUP(ED$1,Data!$L:$M,2, FALSE) &amp; """;"   )             )</f>
        <v/>
      </c>
      <c r="EE120" t="str">
        <f>IF(Data!$L121=EE$1, "",             IF(ISERR(SEARCH(EE$1,Data!$H121)),        "",          ";" &amp; VLOOKUP(EE$1,Data!$L:$N,3, FALSE) &amp; ",""" &amp; VLOOKUP(EE$1,Data!$L:$M,2, FALSE) &amp; """;"   )             )</f>
        <v/>
      </c>
      <c r="EF120" t="str">
        <f>IF(Data!$L121=EF$1, "",             IF(ISERR(SEARCH(EF$1,Data!$H121)),        "",          ";" &amp; VLOOKUP(EF$1,Data!$L:$N,3, FALSE) &amp; ",""" &amp; VLOOKUP(EF$1,Data!$L:$M,2, FALSE) &amp; """;"   )             )</f>
        <v/>
      </c>
      <c r="EG120" t="str">
        <f>IF(Data!$L121=EG$1, "",             IF(ISERR(SEARCH(EG$1,Data!$H121)),        "",          ";" &amp; VLOOKUP(EG$1,Data!$L:$N,3, FALSE) &amp; ",""" &amp; VLOOKUP(EG$1,Data!$L:$M,2, FALSE) &amp; """;"   )             )</f>
        <v/>
      </c>
      <c r="EH120" t="str">
        <f>IF(Data!$L121=EH$1, "",             IF(ISERR(SEARCH(EH$1,Data!$H121)),        "",          ";" &amp; VLOOKUP(EH$1,Data!$L:$N,3, FALSE) &amp; ",""" &amp; VLOOKUP(EH$1,Data!$L:$M,2, FALSE) &amp; """;"   )             )</f>
        <v/>
      </c>
      <c r="EI120" t="str">
        <f>IF(Data!$L121=EI$1, "",             IF(ISERR(SEARCH(EI$1,Data!$H121)),        "",          ";" &amp; VLOOKUP(EI$1,Data!$L:$N,3, FALSE) &amp; ",""" &amp; VLOOKUP(EI$1,Data!$L:$M,2, FALSE) &amp; """;"   )             )</f>
        <v/>
      </c>
      <c r="EJ120" t="str">
        <f>IF(Data!$L121=EJ$1, "",             IF(ISERR(SEARCH(EJ$1,Data!$H121)),        "",          ";" &amp; VLOOKUP(EJ$1,Data!$L:$N,3, FALSE) &amp; ",""" &amp; VLOOKUP(EJ$1,Data!$L:$M,2, FALSE) &amp; """;"   )             )</f>
        <v/>
      </c>
      <c r="EK120" t="str">
        <f>IF(Data!$L121=EK$1, "",             IF(ISERR(SEARCH(EK$1,Data!$H121)),        "",          ";" &amp; VLOOKUP(EK$1,Data!$L:$N,3, FALSE) &amp; ",""" &amp; VLOOKUP(EK$1,Data!$L:$M,2, FALSE) &amp; """;"   )             )</f>
        <v/>
      </c>
      <c r="EL120" t="str">
        <f>IF(Data!$L121=EL$1, "",             IF(ISERR(SEARCH(EL$1,Data!$H121)),        "",          ";" &amp; VLOOKUP(EL$1,Data!$L:$N,3, FALSE) &amp; ",""" &amp; VLOOKUP(EL$1,Data!$L:$M,2, FALSE) &amp; """;"   )             )</f>
        <v/>
      </c>
      <c r="EM120" t="str">
        <f>IF(Data!$L121=EM$1, "",             IF(ISERR(SEARCH(EM$1,Data!$H121)),        "",          ";" &amp; VLOOKUP(EM$1,Data!$L:$N,3, FALSE) &amp; ",""" &amp; VLOOKUP(EM$1,Data!$L:$M,2, FALSE) &amp; """;"   )             )</f>
        <v/>
      </c>
      <c r="EN120" t="str">
        <f>IF(Data!$L121=EN$1, "",             IF(ISERR(SEARCH(EN$1,Data!$H121)),        "",          ";" &amp; VLOOKUP(EN$1,Data!$L:$N,3, FALSE) &amp; ",""" &amp; VLOOKUP(EN$1,Data!$L:$M,2, FALSE) &amp; """;"   )             )</f>
        <v/>
      </c>
      <c r="EO120" t="str">
        <f>IF(Data!$L121=EO$1, "",             IF(ISERR(SEARCH(EO$1,Data!$H121)),        "",          ";" &amp; VLOOKUP(EO$1,Data!$L:$N,3, FALSE) &amp; ",""" &amp; VLOOKUP(EO$1,Data!$L:$M,2, FALSE) &amp; """;"   )             )</f>
        <v/>
      </c>
      <c r="EP120" t="str">
        <f>IF(Data!$L121=EP$1, "",             IF(ISERR(SEARCH(EP$1,Data!$H121)),        "",          ";" &amp; VLOOKUP(EP$1,Data!$L:$N,3, FALSE) &amp; ",""" &amp; VLOOKUP(EP$1,Data!$L:$M,2, FALSE) &amp; """;"   )             )</f>
        <v/>
      </c>
      <c r="EQ120" t="str">
        <f>IF(Data!$L121=EQ$1, "",             IF(ISERR(SEARCH(EQ$1,Data!$H121)),        "",          ";" &amp; VLOOKUP(EQ$1,Data!$L:$N,3, FALSE) &amp; ",""" &amp; VLOOKUP(EQ$1,Data!$L:$M,2, FALSE) &amp; """;"   )             )</f>
        <v/>
      </c>
      <c r="ER120" t="str">
        <f>IF(Data!$L121=ER$1, "",             IF(ISERR(SEARCH(ER$1,Data!$H121)),        "",          ";" &amp; VLOOKUP(ER$1,Data!$L:$N,3, FALSE) &amp; ",""" &amp; VLOOKUP(ER$1,Data!$L:$M,2, FALSE) &amp; """;"   )             )</f>
        <v/>
      </c>
      <c r="ES120" t="str">
        <f>IF(Data!$L121=ES$1, "",             IF(ISERR(SEARCH(ES$1,Data!$H121)),        "",          ";" &amp; VLOOKUP(ES$1,Data!$L:$N,3, FALSE) &amp; ",""" &amp; VLOOKUP(ES$1,Data!$L:$M,2, FALSE) &amp; """;"   )             )</f>
        <v/>
      </c>
      <c r="ET120" t="str">
        <f>IF(Data!$L121=ET$1, "",             IF(ISERR(SEARCH(ET$1,Data!$H121)),        "",          ";" &amp; VLOOKUP(ET$1,Data!$L:$N,3, FALSE) &amp; ",""" &amp; VLOOKUP(ET$1,Data!$L:$M,2, FALSE) &amp; """;"   )             )</f>
        <v/>
      </c>
      <c r="EU120" t="str">
        <f>IF(Data!$L121=EU$1, "",             IF(ISERR(SEARCH(EU$1,Data!$H121)),        "",          ";" &amp; VLOOKUP(EU$1,Data!$L:$N,3, FALSE) &amp; ",""" &amp; VLOOKUP(EU$1,Data!$L:$M,2, FALSE) &amp; """;"   )             )</f>
        <v/>
      </c>
      <c r="EV120" t="str">
        <f>IF(Data!$L121=EV$1, "",             IF(ISERR(SEARCH(EV$1,Data!$H121)),        "",          ";" &amp; VLOOKUP(EV$1,Data!$L:$N,3, FALSE) &amp; ",""" &amp; VLOOKUP(EV$1,Data!$L:$M,2, FALSE) &amp; """;"   )             )</f>
        <v/>
      </c>
      <c r="EW120" t="str">
        <f>IF(Data!$L121=EW$1, "",             IF(ISERR(SEARCH(EW$1,Data!$H121)),        "",          ";" &amp; VLOOKUP(EW$1,Data!$L:$N,3, FALSE) &amp; ",""" &amp; VLOOKUP(EW$1,Data!$L:$M,2, FALSE) &amp; """;"   )             )</f>
        <v/>
      </c>
      <c r="EX120" t="str">
        <f>IF(Data!$L121=EX$1, "",             IF(ISERR(SEARCH(EX$1,Data!$H121)),        "",          ";" &amp; VLOOKUP(EX$1,Data!$L:$N,3, FALSE) &amp; ",""" &amp; VLOOKUP(EX$1,Data!$L:$M,2, FALSE) &amp; """;"   )             )</f>
        <v/>
      </c>
      <c r="EY120" t="str">
        <f>IF(Data!$L121=EY$1, "",             IF(ISERR(SEARCH(EY$1,Data!$H121)),        "",          ";" &amp; VLOOKUP(EY$1,Data!$L:$N,3, FALSE) &amp; ",""" &amp; VLOOKUP(EY$1,Data!$L:$M,2, FALSE) &amp; """;"   )             )</f>
        <v/>
      </c>
      <c r="EZ120" t="str">
        <f>IF(Data!$L121=EZ$1, "",             IF(ISERR(SEARCH(EZ$1,Data!$H121)),        "",          ";" &amp; VLOOKUP(EZ$1,Data!$L:$N,3, FALSE) &amp; ",""" &amp; VLOOKUP(EZ$1,Data!$L:$M,2, FALSE) &amp; """;"   )             )</f>
        <v/>
      </c>
      <c r="FA120" t="str">
        <f>IF(Data!$L121=FA$1, "",             IF(ISERR(SEARCH(FA$1,Data!$H121)),        "",          ";" &amp; VLOOKUP(FA$1,Data!$L:$N,3, FALSE) &amp; ",""" &amp; VLOOKUP(FA$1,Data!$L:$M,2, FALSE) &amp; """;"   )             )</f>
        <v/>
      </c>
      <c r="FB120" t="str">
        <f>IF(Data!$L121=FB$1, "",             IF(ISERR(SEARCH(FB$1,Data!$H121)),        "",          ";" &amp; VLOOKUP(FB$1,Data!$L:$N,3, FALSE) &amp; ",""" &amp; VLOOKUP(FB$1,Data!$L:$M,2, FALSE) &amp; """;"   )             )</f>
        <v/>
      </c>
      <c r="FC120" t="str">
        <f>IF(Data!$L121=FC$1, "",             IF(ISERR(SEARCH(FC$1,Data!$H121)),        "",          ";" &amp; VLOOKUP(FC$1,Data!$L:$N,3, FALSE) &amp; ",""" &amp; VLOOKUP(FC$1,Data!$L:$M,2, FALSE) &amp; """;"   )             )</f>
        <v/>
      </c>
      <c r="FD120" t="str">
        <f>IF(Data!$L121=FD$1, "",             IF(ISERR(SEARCH(FD$1,Data!$H121)),        "",          ";" &amp; VLOOKUP(FD$1,Data!$L:$N,3, FALSE) &amp; ",""" &amp; VLOOKUP(FD$1,Data!$L:$M,2, FALSE) &amp; """;"   )             )</f>
        <v/>
      </c>
      <c r="FE120" t="str">
        <f>IF(Data!$L121=FE$1, "",             IF(ISERR(SEARCH(FE$1,Data!$H121)),        "",          ";" &amp; VLOOKUP(FE$1,Data!$L:$N,3, FALSE) &amp; ",""" &amp; VLOOKUP(FE$1,Data!$L:$M,2, FALSE) &amp; """;"   )             )</f>
        <v/>
      </c>
      <c r="FF120" t="str">
        <f>IF(Data!$L121=FF$1, "",             IF(ISERR(SEARCH(FF$1,Data!$H121)),        "",          ";" &amp; VLOOKUP(FF$1,Data!$L:$N,3, FALSE) &amp; ",""" &amp; VLOOKUP(FF$1,Data!$L:$M,2, FALSE) &amp; """;"   )             )</f>
        <v/>
      </c>
      <c r="FG120" t="str">
        <f>IF(Data!$L121=FG$1, "",             IF(ISERR(SEARCH(FG$1,Data!$H121)),        "",          ";" &amp; VLOOKUP(FG$1,Data!$L:$N,3, FALSE) &amp; ",""" &amp; VLOOKUP(FG$1,Data!$L:$M,2, FALSE) &amp; """;"   )             )</f>
        <v/>
      </c>
      <c r="FH120" t="str">
        <f>IF(Data!$L121=FH$1, "",             IF(ISERR(SEARCH(FH$1,Data!$H121)),        "",          ";" &amp; VLOOKUP(FH$1,Data!$L:$N,3, FALSE) &amp; ",""" &amp; VLOOKUP(FH$1,Data!$L:$M,2, FALSE) &amp; """;"   )             )</f>
        <v/>
      </c>
      <c r="FI120" t="str">
        <f>IF(Data!$L121=FI$1, "",             IF(ISERR(SEARCH(FI$1,Data!$H121)),        "",          ";" &amp; VLOOKUP(FI$1,Data!$L:$N,3, FALSE) &amp; ",""" &amp; VLOOKUP(FI$1,Data!$L:$M,2, FALSE) &amp; """;"   )             )</f>
        <v/>
      </c>
      <c r="FJ120" t="str">
        <f>IF(Data!$L121=FJ$1, "",             IF(ISERR(SEARCH(FJ$1,Data!$H121)),        "",          ";" &amp; VLOOKUP(FJ$1,Data!$L:$N,3, FALSE) &amp; ",""" &amp; VLOOKUP(FJ$1,Data!$L:$M,2, FALSE) &amp; """;"   )             )</f>
        <v/>
      </c>
      <c r="FK120" t="str">
        <f>IF(Data!$L121=FK$1, "",             IF(ISERR(SEARCH(FK$1,Data!$H121)),        "",          ";" &amp; VLOOKUP(FK$1,Data!$L:$N,3, FALSE) &amp; ",""" &amp; VLOOKUP(FK$1,Data!$L:$M,2, FALSE) &amp; """;"   )             )</f>
        <v/>
      </c>
      <c r="FL120" t="str">
        <f>IF(Data!$L121=FL$1, "",             IF(ISERR(SEARCH(FL$1,Data!$H121)),        "",          ";" &amp; VLOOKUP(FL$1,Data!$L:$N,3, FALSE) &amp; ",""" &amp; VLOOKUP(FL$1,Data!$L:$M,2, FALSE) &amp; """;"   )             )</f>
        <v/>
      </c>
      <c r="FM120" t="str">
        <f>IF(Data!$L121=FM$1, "",             IF(ISERR(SEARCH(FM$1,Data!$H121)),        "",          ";" &amp; VLOOKUP(FM$1,Data!$L:$N,3, FALSE) &amp; ",""" &amp; VLOOKUP(FM$1,Data!$L:$M,2, FALSE) &amp; """;"   )             )</f>
        <v/>
      </c>
      <c r="FN120" t="str">
        <f>IF(Data!$L121=FN$1, "",             IF(ISERR(SEARCH(FN$1,Data!$H121)),        "",          ";" &amp; VLOOKUP(FN$1,Data!$L:$N,3, FALSE) &amp; ",""" &amp; VLOOKUP(FN$1,Data!$L:$M,2, FALSE) &amp; """;"   )             )</f>
        <v/>
      </c>
      <c r="FO120" t="str">
        <f>IF(Data!$L121=FO$1, "",             IF(ISERR(SEARCH(FO$1,Data!$H121)),        "",          ";" &amp; VLOOKUP(FO$1,Data!$L:$N,3, FALSE) &amp; ",""" &amp; VLOOKUP(FO$1,Data!$L:$M,2, FALSE) &amp; """;"   )             )</f>
        <v/>
      </c>
      <c r="FP120" t="str">
        <f>IF(Data!$L121=FP$1, "",             IF(ISERR(SEARCH(FP$1,Data!$H121)),        "",          ";" &amp; VLOOKUP(FP$1,Data!$L:$N,3, FALSE) &amp; ",""" &amp; VLOOKUP(FP$1,Data!$L:$M,2, FALSE) &amp; """;"   )             )</f>
        <v/>
      </c>
      <c r="FQ120" t="str">
        <f>IF(Data!$L121=FQ$1, "",             IF(ISERR(SEARCH(FQ$1,Data!$H121)),        "",          ";" &amp; VLOOKUP(FQ$1,Data!$L:$N,3, FALSE) &amp; ",""" &amp; VLOOKUP(FQ$1,Data!$L:$M,2, FALSE) &amp; """;"   )             )</f>
        <v/>
      </c>
      <c r="FR120" t="str">
        <f>IF(Data!$L121=FR$1, "",             IF(ISERR(SEARCH(FR$1,Data!$H121)),        "",          ";" &amp; VLOOKUP(FR$1,Data!$L:$N,3, FALSE) &amp; ",""" &amp; VLOOKUP(FR$1,Data!$L:$M,2, FALSE) &amp; """;"   )             )</f>
        <v/>
      </c>
      <c r="FS120" t="str">
        <f>IF(Data!$L121=FS$1, "",             IF(ISERR(SEARCH(FS$1,Data!$H121)),        "",          ";" &amp; VLOOKUP(FS$1,Data!$L:$N,3, FALSE) &amp; ",""" &amp; VLOOKUP(FS$1,Data!$L:$M,2, FALSE) &amp; """;"   )             )</f>
        <v/>
      </c>
      <c r="FT120" t="str">
        <f>IF(Data!$L121=FT$1, "",             IF(ISERR(SEARCH(FT$1,Data!$H121)),        "",          ";" &amp; VLOOKUP(FT$1,Data!$L:$N,3, FALSE) &amp; ",""" &amp; VLOOKUP(FT$1,Data!$L:$M,2, FALSE) &amp; """;"   )             )</f>
        <v/>
      </c>
      <c r="FU120" t="str">
        <f>IF(Data!$L121=FU$1, "",             IF(ISERR(SEARCH(FU$1,Data!$H121)),        "",          ";" &amp; VLOOKUP(FU$1,Data!$L:$N,3, FALSE) &amp; ",""" &amp; VLOOKUP(FU$1,Data!$L:$M,2, FALSE) &amp; """;"   )             )</f>
        <v/>
      </c>
      <c r="FV120" t="str">
        <f>IF(Data!$L121=FV$1, "",             IF(ISERR(SEARCH(FV$1,Data!$H121)),        "",          ";" &amp; VLOOKUP(FV$1,Data!$L:$N,3, FALSE) &amp; ",""" &amp; VLOOKUP(FV$1,Data!$L:$M,2, FALSE) &amp; """;"   )             )</f>
        <v/>
      </c>
      <c r="FW120" t="str">
        <f>IF(Data!$L121=FW$1, "",             IF(ISERR(SEARCH(FW$1,Data!$H121)),        "",          ";" &amp; VLOOKUP(FW$1,Data!$L:$N,3, FALSE) &amp; ",""" &amp; VLOOKUP(FW$1,Data!$L:$M,2, FALSE) &amp; """;"   )             )</f>
        <v/>
      </c>
      <c r="FX120" t="str">
        <f>IF(Data!$L121=FX$1, "",             IF(ISERR(SEARCH(FX$1,Data!$H121)),        "",          ";" &amp; VLOOKUP(FX$1,Data!$L:$N,3, FALSE) &amp; ",""" &amp; VLOOKUP(FX$1,Data!$L:$M,2, FALSE) &amp; """;"   )             )</f>
        <v/>
      </c>
      <c r="FY120" t="str">
        <f>IF(Data!$L121=FY$1, "",             IF(ISERR(SEARCH(FY$1,Data!$H121)),        "",          ";" &amp; VLOOKUP(FY$1,Data!$L:$N,3, FALSE) &amp; ",""" &amp; VLOOKUP(FY$1,Data!$L:$M,2, FALSE) &amp; """;"   )             )</f>
        <v/>
      </c>
      <c r="FZ120" t="str">
        <f>IF(Data!$L121=FZ$1, "",             IF(ISERR(SEARCH(FZ$1,Data!$H121)),        "",          ";" &amp; VLOOKUP(FZ$1,Data!$L:$N,3, FALSE) &amp; ",""" &amp; VLOOKUP(FZ$1,Data!$L:$M,2, FALSE) &amp; """;"   )             )</f>
        <v/>
      </c>
      <c r="GA120" t="str">
        <f>IF(Data!$L121=GA$1, "",             IF(ISERR(SEARCH(GA$1,Data!$H121)),        "",          ";" &amp; VLOOKUP(GA$1,Data!$L:$N,3, FALSE) &amp; ",""" &amp; VLOOKUP(GA$1,Data!$L:$M,2, FALSE) &amp; """;"   )             )</f>
        <v/>
      </c>
      <c r="GB120" t="str">
        <f>IF(Data!$L121=GB$1, "",             IF(ISERR(SEARCH(GB$1,Data!$H121)),        "",          ";" &amp; VLOOKUP(GB$1,Data!$L:$N,3, FALSE) &amp; ",""" &amp; VLOOKUP(GB$1,Data!$L:$M,2, FALSE) &amp; """;"   )             )</f>
        <v/>
      </c>
      <c r="GC120" t="str">
        <f>IF(Data!$L121=GC$1, "",             IF(ISERR(SEARCH(GC$1,Data!$H121)),        "",          ";" &amp; VLOOKUP(GC$1,Data!$L:$N,3, FALSE) &amp; ",""" &amp; VLOOKUP(GC$1,Data!$L:$M,2, FALSE) &amp; """;"   )             )</f>
        <v/>
      </c>
      <c r="GD120" t="str">
        <f>IF(Data!$L121=GD$1, "",             IF(ISERR(SEARCH(GD$1,Data!$H121)),        "",          ";" &amp; VLOOKUP(GD$1,Data!$L:$N,3, FALSE) &amp; ",""" &amp; VLOOKUP(GD$1,Data!$L:$M,2, FALSE) &amp; """;"   )             )</f>
        <v/>
      </c>
      <c r="GE120" t="str">
        <f>IF(Data!$L121=GE$1, "",             IF(ISERR(SEARCH(GE$1,Data!$H121)),        "",          ";" &amp; VLOOKUP(GE$1,Data!$L:$N,3, FALSE) &amp; ",""" &amp; VLOOKUP(GE$1,Data!$L:$M,2, FALSE) &amp; """;"   )             )</f>
        <v/>
      </c>
      <c r="GF120" t="str">
        <f>IF(Data!$L121=GF$1, "",             IF(ISERR(SEARCH(GF$1,Data!$H121)),        "",          ";" &amp; VLOOKUP(GF$1,Data!$L:$N,3, FALSE) &amp; ",""" &amp; VLOOKUP(GF$1,Data!$L:$M,2, FALSE) &amp; """;"   )             )</f>
        <v/>
      </c>
      <c r="GG120" t="str">
        <f>IF(Data!$L121=GG$1, "",             IF(ISERR(SEARCH(GG$1,Data!$H121)),        "",          ";" &amp; VLOOKUP(GG$1,Data!$L:$N,3, FALSE) &amp; ",""" &amp; VLOOKUP(GG$1,Data!$L:$M,2, FALSE) &amp; """;"   )             )</f>
        <v/>
      </c>
      <c r="GH120" t="str">
        <f>IF(Data!$L121=GH$1, "",             IF(ISERR(SEARCH(GH$1,Data!$H121)),        "",          ";" &amp; VLOOKUP(GH$1,Data!$L:$N,3, FALSE) &amp; ",""" &amp; VLOOKUP(GH$1,Data!$L:$M,2, FALSE) &amp; """;"   )             )</f>
        <v/>
      </c>
      <c r="GI120" t="str">
        <f>IF(Data!$L121=GI$1, "",             IF(ISERR(SEARCH(GI$1,Data!$H121)),        "",          ";" &amp; VLOOKUP(GI$1,Data!$L:$N,3, FALSE) &amp; ",""" &amp; VLOOKUP(GI$1,Data!$L:$M,2, FALSE) &amp; """;"   )             )</f>
        <v/>
      </c>
      <c r="GJ120" t="str">
        <f>IF(Data!$L121=GJ$1, "",             IF(ISERR(SEARCH(GJ$1,Data!$H121)),        "",          ";" &amp; VLOOKUP(GJ$1,Data!$L:$N,3, FALSE) &amp; ",""" &amp; VLOOKUP(GJ$1,Data!$L:$M,2, FALSE) &amp; """;"   )             )</f>
        <v/>
      </c>
      <c r="GK120" t="str">
        <f>IF(Data!$L121=GK$1, "",             IF(ISERR(SEARCH(GK$1,Data!$H121)),        "",          ";" &amp; VLOOKUP(GK$1,Data!$L:$N,3, FALSE) &amp; ",""" &amp; VLOOKUP(GK$1,Data!$L:$M,2, FALSE) &amp; """;"   )             )</f>
        <v/>
      </c>
      <c r="GL120" t="str">
        <f>IF(Data!$L121=GL$1, "",             IF(ISERR(SEARCH(GL$1,Data!$H121)),        "",          ";" &amp; VLOOKUP(GL$1,Data!$L:$N,3, FALSE) &amp; ",""" &amp; VLOOKUP(GL$1,Data!$L:$M,2, FALSE) &amp; """;"   )             )</f>
        <v/>
      </c>
      <c r="GM120" t="str">
        <f>IF(Data!$L121=GM$1, "",             IF(ISERR(SEARCH(GM$1,Data!$H121)),        "",          ";" &amp; VLOOKUP(GM$1,Data!$L:$N,3, FALSE) &amp; ",""" &amp; VLOOKUP(GM$1,Data!$L:$M,2, FALSE) &amp; """;"   )             )</f>
        <v/>
      </c>
      <c r="GN120" t="str">
        <f>IF(Data!$L121=GN$1, "",             IF(ISERR(SEARCH(GN$1,Data!$H121)),        "",          ";" &amp; VLOOKUP(GN$1,Data!$L:$N,3, FALSE) &amp; ",""" &amp; VLOOKUP(GN$1,Data!$L:$M,2, FALSE) &amp; """;"   )             )</f>
        <v/>
      </c>
      <c r="GO120" t="str">
        <f>IF(Data!$L121=GO$1, "",             IF(ISERR(SEARCH(GO$1,Data!$H121)),        "",          ";" &amp; VLOOKUP(GO$1,Data!$L:$N,3, FALSE) &amp; ",""" &amp; VLOOKUP(GO$1,Data!$L:$M,2, FALSE) &amp; """;"   )             )</f>
        <v/>
      </c>
      <c r="GP120" t="str">
        <f>IF(Data!$L121=GP$1, "",             IF(ISERR(SEARCH(GP$1,Data!$H121)),        "",          ";" &amp; VLOOKUP(GP$1,Data!$L:$N,3, FALSE) &amp; ",""" &amp; VLOOKUP(GP$1,Data!$L:$M,2, FALSE) &amp; """;"   )             )</f>
        <v/>
      </c>
      <c r="GQ120" t="str">
        <f>IF(Data!$L121=GQ$1, "",             IF(ISERR(SEARCH(GQ$1,Data!$H121)),        "",          ";" &amp; VLOOKUP(GQ$1,Data!$L:$N,3, FALSE) &amp; ",""" &amp; VLOOKUP(GQ$1,Data!$L:$M,2, FALSE) &amp; """;"   )             )</f>
        <v/>
      </c>
      <c r="GR120" t="str">
        <f>IF(Data!$L121=GR$1, "",             IF(ISERR(SEARCH(GR$1,Data!$H121)),        "",          ";" &amp; VLOOKUP(GR$1,Data!$L:$N,3, FALSE) &amp; ",""" &amp; VLOOKUP(GR$1,Data!$L:$M,2, FALSE) &amp; """;"   )             )</f>
        <v/>
      </c>
      <c r="GS120" t="str">
        <f>IF(Data!$L121=GS$1, "",             IF(ISERR(SEARCH(GS$1,Data!$H121)),        "",          ";" &amp; VLOOKUP(GS$1,Data!$L:$N,3, FALSE) &amp; ",""" &amp; VLOOKUP(GS$1,Data!$L:$M,2, FALSE) &amp; """;"   )             )</f>
        <v/>
      </c>
      <c r="GT120" t="str">
        <f>IF(Data!$L121=GT$1, "",             IF(ISERR(SEARCH(GT$1,Data!$H121)),        "",          ";" &amp; VLOOKUP(GT$1,Data!$L:$N,3, FALSE) &amp; ",""" &amp; VLOOKUP(GT$1,Data!$L:$M,2, FALSE) &amp; """;"   )             )</f>
        <v/>
      </c>
      <c r="GU120" t="str">
        <f>IF(Data!$L121=GU$1, "",             IF(ISERR(SEARCH(GU$1,Data!$H121)),        "",          ";" &amp; VLOOKUP(GU$1,Data!$L:$N,3, FALSE) &amp; ",""" &amp; VLOOKUP(GU$1,Data!$L:$M,2, FALSE) &amp; """;"   )             )</f>
        <v/>
      </c>
      <c r="GV120" t="str">
        <f>IF(Data!$L121=GV$1, "",             IF(ISERR(SEARCH(GV$1,Data!$H121)),        "",          ";" &amp; VLOOKUP(GV$1,Data!$L:$N,3, FALSE) &amp; ",""" &amp; VLOOKUP(GV$1,Data!$L:$M,2, FALSE) &amp; """;"   )             )</f>
        <v/>
      </c>
      <c r="GW120" t="str">
        <f>IF(Data!$L121=GW$1, "",             IF(ISERR(SEARCH(GW$1,Data!$H121)),        "",          ";" &amp; VLOOKUP(GW$1,Data!$L:$N,3, FALSE) &amp; ",""" &amp; VLOOKUP(GW$1,Data!$L:$M,2, FALSE) &amp; """;"   )             )</f>
        <v/>
      </c>
      <c r="GX120" t="str">
        <f>IF(Data!$L121=GX$1, "",             IF(ISERR(SEARCH(GX$1,Data!$H121)),        "",          ";" &amp; VLOOKUP(GX$1,Data!$L:$N,3, FALSE) &amp; ",""" &amp; VLOOKUP(GX$1,Data!$L:$M,2, FALSE) &amp; """;"   )             )</f>
        <v/>
      </c>
      <c r="GY120" t="str">
        <f>IF(Data!$L121=GY$1, "",             IF(ISERR(SEARCH(GY$1,Data!$H121)),        "",          ";" &amp; VLOOKUP(GY$1,Data!$L:$N,3, FALSE) &amp; ",""" &amp; VLOOKUP(GY$1,Data!$L:$M,2, FALSE) &amp; """;"   )             )</f>
        <v/>
      </c>
      <c r="GZ120" t="str">
        <f>IF(Data!$L121=GZ$1, "",             IF(ISERR(SEARCH(GZ$1,Data!$H121)),        "",          ";" &amp; VLOOKUP(GZ$1,Data!$L:$N,3, FALSE) &amp; ",""" &amp; VLOOKUP(GZ$1,Data!$L:$M,2, FALSE) &amp; """;"   )             )</f>
        <v/>
      </c>
      <c r="HA120" t="str">
        <f>IF(Data!$L121=HA$1, "",             IF(ISERR(SEARCH(HA$1,Data!$H121)),        "",          ";" &amp; VLOOKUP(HA$1,Data!$L:$N,3, FALSE) &amp; ",""" &amp; VLOOKUP(HA$1,Data!$L:$M,2, FALSE) &amp; """;"   )             )</f>
        <v/>
      </c>
      <c r="HB120" t="str">
        <f>IF(Data!$L121=HB$1, "",             IF(ISERR(SEARCH(HB$1,Data!$H121)),        "",          ";" &amp; VLOOKUP(HB$1,Data!$L:$N,3, FALSE) &amp; ",""" &amp; VLOOKUP(HB$1,Data!$L:$M,2, FALSE) &amp; """;"   )             )</f>
        <v/>
      </c>
      <c r="HC120" t="str">
        <f>IF(Data!$L121=HC$1, "",             IF(ISERR(SEARCH(HC$1,Data!$H121)),        "",          ";" &amp; VLOOKUP(HC$1,Data!$L:$N,3, FALSE) &amp; ",""" &amp; VLOOKUP(HC$1,Data!$L:$M,2, FALSE) &amp; """;"   )             )</f>
        <v/>
      </c>
      <c r="HD120" t="str">
        <f>IF(Data!$L121=HD$1, "",             IF(ISERR(SEARCH(HD$1,Data!$H121)),        "",          ";" &amp; VLOOKUP(HD$1,Data!$L:$N,3, FALSE) &amp; ",""" &amp; VLOOKUP(HD$1,Data!$L:$M,2, FALSE) &amp; """;"   )             )</f>
        <v/>
      </c>
      <c r="HE120" t="str">
        <f>IF(Data!$L121=HE$1, "",             IF(ISERR(SEARCH(HE$1,Data!$H121)),        "",          ";" &amp; VLOOKUP(HE$1,Data!$L:$N,3, FALSE) &amp; ",""" &amp; VLOOKUP(HE$1,Data!$L:$M,2, FALSE) &amp; """;"   )             )</f>
        <v/>
      </c>
      <c r="HF120" t="str">
        <f>IF(Data!$L121=HF$1, "",             IF(ISERR(SEARCH(HF$1,Data!$H121)),        "",          ";" &amp; VLOOKUP(HF$1,Data!$L:$N,3, FALSE) &amp; ",""" &amp; VLOOKUP(HF$1,Data!$L:$M,2, FALSE) &amp; """;"   )             )</f>
        <v/>
      </c>
      <c r="HG120" t="str">
        <f>IF(Data!$L121=HG$1, "",             IF(ISERR(SEARCH(HG$1,Data!$H121)),        "",          ";" &amp; VLOOKUP(HG$1,Data!$L:$N,3, FALSE) &amp; ",""" &amp; VLOOKUP(HG$1,Data!$L:$M,2, FALSE) &amp; """;"   )             )</f>
        <v/>
      </c>
      <c r="HH120" t="str">
        <f>IF(Data!$L121=HH$1, "",             IF(ISERR(SEARCH(HH$1,Data!$H121)),        "",          ";" &amp; VLOOKUP(HH$1,Data!$L:$N,3, FALSE) &amp; ",""" &amp; VLOOKUP(HH$1,Data!$L:$M,2, FALSE) &amp; """;"   )             )</f>
        <v/>
      </c>
      <c r="HI120" t="str">
        <f>IF(Data!$L121=HI$1, "",             IF(ISERR(SEARCH(HI$1,Data!$H121)),        "",          ";" &amp; VLOOKUP(HI$1,Data!$L:$N,3, FALSE) &amp; ",""" &amp; VLOOKUP(HI$1,Data!$L:$M,2, FALSE) &amp; """;"   )             )</f>
        <v/>
      </c>
      <c r="HJ120" t="str">
        <f>IF(Data!$L121=HJ$1, "",             IF(ISERR(SEARCH(HJ$1,Data!$H121)),        "",          ";" &amp; VLOOKUP(HJ$1,Data!$L:$N,3, FALSE) &amp; ",""" &amp; VLOOKUP(HJ$1,Data!$L:$M,2, FALSE) &amp; """;"   )             )</f>
        <v/>
      </c>
      <c r="HK120" t="str">
        <f>IF(Data!$L121=HK$1, "",             IF(ISERR(SEARCH(HK$1,Data!$H121)),        "",          ";" &amp; VLOOKUP(HK$1,Data!$L:$N,3, FALSE) &amp; ",""" &amp; VLOOKUP(HK$1,Data!$L:$M,2, FALSE) &amp; """;"   )             )</f>
        <v/>
      </c>
      <c r="HL120" t="str">
        <f>IF(Data!$L121=HL$1, "",             IF(ISERR(SEARCH(HL$1,Data!$H121)),        "",          ";" &amp; VLOOKUP(HL$1,Data!$L:$N,3, FALSE) &amp; ",""" &amp; VLOOKUP(HL$1,Data!$L:$M,2, FALSE) &amp; """;"   )             )</f>
        <v/>
      </c>
      <c r="HM120" t="str">
        <f>IF(Data!$L121=HM$1, "",             IF(ISERR(SEARCH(HM$1,Data!$H121)),        "",          ";" &amp; VLOOKUP(HM$1,Data!$L:$N,3, FALSE) &amp; ",""" &amp; VLOOKUP(HM$1,Data!$L:$M,2, FALSE) &amp; """;"   )             )</f>
        <v/>
      </c>
      <c r="HN120" t="str">
        <f>IF(Data!$L121=HN$1, "",             IF(ISERR(SEARCH(HN$1,Data!$H121)),        "",          ";" &amp; VLOOKUP(HN$1,Data!$L:$N,3, FALSE) &amp; ",""" &amp; VLOOKUP(HN$1,Data!$L:$M,2, FALSE) &amp; """;"   )             )</f>
        <v/>
      </c>
      <c r="HO120" t="str">
        <f>IF(Data!$L121=HO$1, "",             IF(ISERR(SEARCH(HO$1,Data!$H121)),        "",          ";" &amp; VLOOKUP(HO$1,Data!$L:$N,3, FALSE) &amp; ",""" &amp; VLOOKUP(HO$1,Data!$L:$M,2, FALSE) &amp; """;"   )             )</f>
        <v/>
      </c>
      <c r="HP120" t="str">
        <f>IF(Data!$L121=HP$1, "",             IF(ISERR(SEARCH(HP$1,Data!$H121)),        "",          ";" &amp; VLOOKUP(HP$1,Data!$L:$N,3, FALSE) &amp; ",""" &amp; VLOOKUP(HP$1,Data!$L:$M,2, FALSE) &amp; """;"   )             )</f>
        <v/>
      </c>
      <c r="HQ120" t="str">
        <f>IF(Data!$L121=HQ$1, "",             IF(ISERR(SEARCH(HQ$1,Data!$H121)),        "",          ";" &amp; VLOOKUP(HQ$1,Data!$L:$N,3, FALSE) &amp; ",""" &amp; VLOOKUP(HQ$1,Data!$L:$M,2, FALSE) &amp; """;"   )             )</f>
        <v>;00000000-0000-0000-0000-000000000213,"HUMAN";</v>
      </c>
      <c r="HR120" t="str">
        <f>IF(Data!$L121=HR$1, "",             IF(ISERR(SEARCH(HR$1,Data!$H121)),        "",          ";" &amp; VLOOKUP(HR$1,Data!$L:$N,3, FALSE) &amp; ",""" &amp; VLOOKUP(HR$1,Data!$L:$M,2, FALSE) &amp; """;"   )             )</f>
        <v/>
      </c>
      <c r="HS120" t="str">
        <f>IF(Data!$L121=HS$1, "",             IF(ISERR(SEARCH(HS$1,Data!$H121)),        "",          ";" &amp; VLOOKUP(HS$1,Data!$L:$N,3, FALSE) &amp; ",""" &amp; VLOOKUP(HS$1,Data!$L:$M,2, FALSE) &amp; """;"   )             )</f>
        <v/>
      </c>
      <c r="HT120" t="str">
        <f>IF(Data!$L121=HT$1, "",             IF(ISERR(SEARCH(HT$1,Data!$H121)),        "",          ";" &amp; VLOOKUP(HT$1,Data!$L:$N,3, FALSE) &amp; ",""" &amp; VLOOKUP(HT$1,Data!$L:$M,2, FALSE) &amp; """;"   )             )</f>
        <v/>
      </c>
      <c r="HU120" t="str">
        <f>IF(Data!$L121=HU$1, "",             IF(ISERR(SEARCH(HU$1,Data!$H121)),        "",          ";" &amp; VLOOKUP(HU$1,Data!$L:$N,3, FALSE) &amp; ",""" &amp; VLOOKUP(HU$1,Data!$L:$M,2, FALSE) &amp; """;"   )             )</f>
        <v/>
      </c>
      <c r="HV120" t="str">
        <f>IF(Data!$L121=HV$1, "",             IF(ISERR(SEARCH(HV$1,Data!$H121)),        "",          ";" &amp; VLOOKUP(HV$1,Data!$L:$N,3, FALSE) &amp; ",""" &amp; VLOOKUP(HV$1,Data!$L:$M,2, FALSE) &amp; """;"   )             )</f>
        <v/>
      </c>
      <c r="HW120" t="str">
        <f>IF(Data!$L121=HW$1, "",             IF(ISERR(SEARCH(HW$1,Data!$H121)),        "",          ";" &amp; VLOOKUP(HW$1,Data!$L:$N,3, FALSE) &amp; ",""" &amp; VLOOKUP(HW$1,Data!$L:$M,2, FALSE) &amp; """;"   )             )</f>
        <v/>
      </c>
      <c r="HX120" t="str">
        <f>IF(Data!$L121=HX$1, "",             IF(ISERR(SEARCH(HX$1,Data!$H121)),        "",          ";" &amp; VLOOKUP(HX$1,Data!$L:$N,3, FALSE) &amp; ",""" &amp; VLOOKUP(HX$1,Data!$L:$M,2, FALSE) &amp; """;"   )             )</f>
        <v/>
      </c>
      <c r="HY120" t="str">
        <f>IF(Data!$L121=HY$1, "",             IF(ISERR(SEARCH(HY$1,Data!$H121)),        "",          ";" &amp; VLOOKUP(HY$1,Data!$L:$N,3, FALSE) &amp; ",""" &amp; VLOOKUP(HY$1,Data!$L:$M,2, FALSE) &amp; """;"   )             )</f>
        <v/>
      </c>
      <c r="HZ120" t="str">
        <f>IF(Data!$L121=HZ$1, "",             IF(ISERR(SEARCH(HZ$1,Data!$H121)),        "",          ";" &amp; VLOOKUP(HZ$1,Data!$L:$N,3, FALSE) &amp; ",""" &amp; VLOOKUP(HZ$1,Data!$L:$M,2, FALSE) &amp; """;"   )             )</f>
        <v/>
      </c>
      <c r="IA120" t="str">
        <f>IF(Data!$L121=IA$1, "",             IF(ISERR(SEARCH(IA$1,Data!$H121)),        "",          ";" &amp; VLOOKUP(IA$1,Data!$L:$N,3, FALSE) &amp; ",""" &amp; VLOOKUP(IA$1,Data!$L:$M,2, FALSE) &amp; """;"   )             )</f>
        <v/>
      </c>
      <c r="IB120" t="str">
        <f>IF(Data!$L121=IB$1, "",             IF(ISERR(SEARCH(IB$1,Data!$H121)),        "",          ";" &amp; VLOOKUP(IB$1,Data!$L:$N,3, FALSE) &amp; ",""" &amp; VLOOKUP(IB$1,Data!$L:$M,2, FALSE) &amp; """;"   )             )</f>
        <v/>
      </c>
      <c r="IC120" t="str">
        <f>IF(Data!$L121=IC$1, "",             IF(ISERR(SEARCH(IC$1,Data!$H121)),        "",          ";" &amp; VLOOKUP(IC$1,Data!$L:$N,3, FALSE) &amp; ",""" &amp; VLOOKUP(IC$1,Data!$L:$M,2, FALSE) &amp; """;"   )             )</f>
        <v/>
      </c>
      <c r="ID120" t="str">
        <f>IF(Data!$L121=ID$1, "",             IF(ISERR(SEARCH(ID$1,Data!$H121)),        "",          ";" &amp; VLOOKUP(ID$1,Data!$L:$N,3, FALSE) &amp; ",""" &amp; VLOOKUP(ID$1,Data!$L:$M,2, FALSE) &amp; """;"   )             )</f>
        <v/>
      </c>
      <c r="IE120" t="str">
        <f>IF(Data!$L121=IE$1, "",             IF(ISERR(SEARCH(IE$1,Data!$H121)),        "",          ";" &amp; VLOOKUP(IE$1,Data!$L:$N,3, FALSE) &amp; ",""" &amp; VLOOKUP(IE$1,Data!$L:$M,2, FALSE) &amp; """;"   )             )</f>
        <v/>
      </c>
      <c r="IF120" t="str">
        <f>IF(Data!$L121=IF$1, "",             IF(ISERR(SEARCH(IF$1,Data!$H121)),        "",          ";" &amp; VLOOKUP(IF$1,Data!$L:$N,3, FALSE) &amp; ",""" &amp; VLOOKUP(IF$1,Data!$L:$M,2, FALSE) &amp; """;"   )             )</f>
        <v/>
      </c>
      <c r="IG120" t="str">
        <f>IF(Data!$L121=IG$1, "",             IF(ISERR(SEARCH(IG$1,Data!$H121)),        "",          ";" &amp; VLOOKUP(IG$1,Data!$L:$N,3, FALSE) &amp; ",""" &amp; VLOOKUP(IG$1,Data!$L:$M,2, FALSE) &amp; """;"   )             )</f>
        <v/>
      </c>
      <c r="IH120" t="str">
        <f>IF(Data!$L121=IH$1, "",             IF(ISERR(SEARCH(IH$1,Data!$H121)),        "",          ";" &amp; VLOOKUP(IH$1,Data!$L:$N,3, FALSE) &amp; ",""" &amp; VLOOKUP(IH$1,Data!$L:$M,2, FALSE) &amp; """;"   )             )</f>
        <v/>
      </c>
      <c r="II120" t="str">
        <f>IF(Data!$L121=II$1, "",             IF(ISERR(SEARCH(II$1,Data!$H121)),        "",          ";" &amp; VLOOKUP(II$1,Data!$L:$N,3, FALSE) &amp; ",""" &amp; VLOOKUP(II$1,Data!$L:$M,2, FALSE) &amp; """;"   )             )</f>
        <v/>
      </c>
    </row>
    <row r="121" spans="1:243" x14ac:dyDescent="0.3">
      <c r="A121" t="str">
        <f>Data!L122</f>
        <v>Malakili</v>
      </c>
      <c r="B121" s="15" t="str">
        <f>VLOOKUP(Tableau36[[#This Row],[Character]],Data!L:N,3,FALSE)</f>
        <v>00000000-0000-0000-0000-000000000120</v>
      </c>
      <c r="C121" s="15" t="str">
        <f>VLOOKUP(Tableau36[[#This Row],[Character]],Data!L:M,2,FALSE)</f>
        <v>HUMAN</v>
      </c>
      <c r="D121" s="15" t="str">
        <f>SUBSTITUTE(     SUBSTITUTE(Tableau36[[#This Row],[character_id,character_type,friend_id,friend_type]],",""DROID""",""),    ",""HUMAN""", "")</f>
        <v>00000000-0000-0000-0000-000000000120,00000000-0000-0000-0000-000000000093/00000000-0000-0000-0000-000000000120,00000000-0000-0000-0000-000000000180</v>
      </c>
      <c r="E121" s="15" t="str">
        <f>IF(Tableau36[[#This Row],[With char''s id]] = "", "",    MID(Tableau36[[#This Row],[With char''s id]], 2, LEN(Tableau36[[#This Row],[With char''s id]])-1))</f>
        <v>00000000-0000-0000-0000-000000000120,"HUMAN",00000000-0000-0000-0000-000000000093,"HUMAN"/00000000-0000-0000-0000-000000000120,"HUMAN",00000000-0000-0000-0000-000000000180,"HUMAN"</v>
      </c>
      <c r="F121" s="15" t="str">
        <f>SUBSTITUTE(Tableau36[[#This Row],[List of friend''s id]],  "/",    "/" &amp; Tableau36[[#This Row],[Character''s id]] &amp; ",""" &amp; Tableau36[[#This Row],[Type]] &amp; """,")</f>
        <v>/00000000-0000-0000-0000-000000000120,"HUMAN",00000000-0000-0000-0000-000000000093,"HUMAN"/00000000-0000-0000-0000-000000000120,"HUMAN",00000000-0000-0000-0000-000000000180,"HUMAN"</v>
      </c>
      <c r="G121" t="str">
        <f>IF( Tableau36[[#This Row],[removed double semi-colon]]="", "", "/" &amp; MID(Tableau36[[#This Row],[removed double semi-colon]],2,LEN(Tableau36[[#This Row],[removed double semi-colon]]) - 2) )</f>
        <v>/00000000-0000-0000-0000-000000000093,"HUMAN"/00000000-0000-0000-0000-000000000180,"HUMAN"</v>
      </c>
      <c r="H121" t="str">
        <f>SUBSTITUTE(Tableau36[[#This Row],[Concatenation]],";;","/")</f>
        <v>;00000000-0000-0000-0000-000000000093,"HUMAN"/00000000-0000-0000-0000-000000000180,"HUMAN";</v>
      </c>
      <c r="I121" t="str">
        <f>friends!M121&amp; friends!N121&amp; friends!O121&amp; friends!P121&amp; friends!Q121&amp; friends!R121&amp; friends!S121&amp; friends!T121&amp; friends!U121&amp; friends!V121&amp; friends!W121&amp; friends!X121&amp; friends!Y121&amp; friends!Z121&amp; friends!AA121&amp; friends!AB121&amp; friends!AC121&amp; friends!AD121&amp; friends!AE121&amp; friends!AF121&amp; friends!AG121&amp; friends!AH121&amp; friends!AI121&amp; friends!AJ121&amp; friends!AK121&amp; friends!AL121&amp; friends!AM121&amp; friends!AN121&amp; friends!AO121&amp; friends!AP121&amp; friends!AQ121&amp; friends!AR121&amp; friends!AS121&amp; friends!AT121&amp; friends!AU121&amp; friends!AV121&amp; friends!AW121&amp; friends!AX121&amp; friends!AY121&amp; friends!AZ121&amp; friends!BA121&amp; friends!BB121&amp; friends!BC121&amp; friends!BD121&amp; friends!BE121&amp; friends!BF121&amp; friends!BG121&amp; friends!BH121&amp; friends!BI121&amp; friends!BJ121&amp; friends!BK121&amp; friends!BL121&amp; friends!BM121&amp; friends!BN121&amp; friends!BO121&amp; friends!BP121&amp; friends!BQ121&amp; friends!BR121&amp; friends!BS121&amp; friends!BT121&amp; friends!BU121&amp; friends!BV121&amp; friends!BW121&amp; friends!BX121&amp; friends!BY121&amp; friends!BZ121&amp; friends!CA121&amp; friends!CB121&amp; friends!CC121&amp; friends!CD121&amp; friends!CE121&amp; friends!CF121&amp; friends!CG121&amp; friends!CH121&amp; friends!CI121&amp; friends!CJ121&amp; friends!CK121&amp; friends!CL121&amp; friends!CM121&amp; friends!CN121&amp; friends!CO121&amp; friends!CP121&amp; friends!CQ121&amp; friends!CR121&amp; friends!CS121&amp; friends!CT121&amp; friends!CU121&amp; friends!CV121&amp; friends!CW121&amp; friends!CX121&amp; friends!CY121&amp; friends!CZ121&amp; friends!DA121&amp; friends!DB121&amp; friends!DC121&amp; friends!DD121&amp; friends!DE121&amp; friends!DF121&amp; friends!DG121&amp; friends!DH121&amp; friends!DI121&amp; friends!DJ121&amp; friends!DK121&amp; friends!DL121&amp; friends!DM121&amp; friends!DN121&amp; friends!DO121&amp; friends!DP121&amp; friends!DQ121&amp; friends!DR121&amp; friends!DS121&amp; friends!DT121&amp; friends!DU121&amp; friends!DV121&amp; friends!DW121&amp; friends!DX121&amp; friends!DY121&amp; friends!DZ121&amp; friends!EA121&amp; friends!EB121&amp; friends!EC121&amp; friends!ED121&amp; friends!EE121&amp; friends!EF121&amp; friends!EG121&amp; friends!EH121&amp; friends!EI121&amp; friends!EJ121&amp; friends!EK121&amp; friends!EL121&amp; friends!EM121&amp; friends!EN121&amp; friends!EO121&amp; friends!EP121&amp; friends!EQ121&amp; friends!ER121&amp; friends!ES121&amp; friends!ET121&amp; friends!EU121&amp; friends!EV121&amp; friends!EW121&amp; friends!EX121&amp; friends!EY121&amp; friends!EZ121&amp; friends!FA121&amp; friends!FB121&amp; friends!FC121&amp; friends!FD121&amp; friends!FE121&amp; friends!FF121&amp; friends!FG121&amp; friends!FH121&amp; friends!FI121&amp; friends!FJ121&amp; friends!FK121&amp; friends!FL121&amp; friends!FM121&amp; friends!FN121&amp; friends!FO121&amp; friends!FP121&amp; friends!FQ121&amp; friends!FR121&amp; friends!FS121&amp; friends!FT121&amp; friends!FU121&amp; friends!FV121&amp; friends!FW121&amp; friends!FX121&amp; friends!FY121&amp; friends!FZ121&amp; friends!GA121&amp; friends!GB121&amp; friends!GC121&amp; friends!GD121&amp; friends!GE121&amp; friends!GF121&amp; friends!GG121&amp; friends!GH121&amp; friends!GI121&amp; friends!GJ121&amp; friends!GK121&amp; friends!GL121&amp; friends!GM121&amp; friends!GN121&amp; friends!GO121&amp; friends!GP121&amp; friends!GQ121&amp; friends!GR121&amp; friends!GS121&amp; friends!GT121&amp; friends!GU121&amp; friends!GV121&amp; friends!GW121&amp; friends!GX121&amp; friends!GY121&amp; friends!GZ121&amp; friends!HA121&amp; friends!HB121&amp; friends!HC121&amp; friends!HD121&amp; friends!HE121&amp; friends!HF121&amp; friends!HG121&amp; friends!HH121&amp; friends!HI121&amp; friends!HJ121&amp; friends!HK121&amp; friends!HL121&amp; friends!HM121&amp; friends!HN121&amp; friends!HO121&amp; friends!HP121&amp; friends!HQ121&amp; friends!HR121&amp; friends!HS121&amp; friends!HT121&amp; friends!HU121&amp; friends!HV121&amp; friends!HW121&amp; friends!HX121&amp; friends!HY121&amp; friends!HZ121&amp; friends!IA121&amp; friends!IB121&amp; friends!IC121&amp; friends!ID121&amp; friends!IE121&amp; friends!IF121&amp; friends!IG121&amp; friends!IH121&amp; friends!II121</f>
        <v>;00000000-0000-0000-0000-000000000093,"HUMAN";;00000000-0000-0000-0000-000000000180,"HUMAN";</v>
      </c>
      <c r="M121" t="str">
        <f>IF(Data!$L122=M$1, "",             IF(ISERR(SEARCH(M$1,Data!$H122)),        "",          ";" &amp; VLOOKUP(M$1,Data!$L:$N,3, FALSE) &amp; ",""" &amp; VLOOKUP(M$1,Data!$L:$M,2, FALSE) &amp; """;"   )             )</f>
        <v/>
      </c>
      <c r="N121" t="str">
        <f>IF(Data!$L122=N$1, "",             IF(ISERR(SEARCH(N$1,Data!$H122)),        "",          ";" &amp; VLOOKUP(N$1,Data!$L:$N,3, FALSE) &amp; ",""" &amp; VLOOKUP(N$1,Data!$L:$M,2, FALSE) &amp; """;"   )             )</f>
        <v/>
      </c>
      <c r="O121" t="str">
        <f>IF(Data!$L122=O$1, "",             IF(ISERR(SEARCH(O$1,Data!$H122)),        "",          ";" &amp; VLOOKUP(O$1,Data!$L:$N,3, FALSE) &amp; ",""" &amp; VLOOKUP(O$1,Data!$L:$M,2, FALSE) &amp; """;"   )             )</f>
        <v/>
      </c>
      <c r="P121" t="str">
        <f>IF(Data!$L122=P$1, "",             IF(ISERR(SEARCH(P$1,Data!$H122)),        "",          ";" &amp; VLOOKUP(P$1,Data!$L:$N,3, FALSE) &amp; ",""" &amp; VLOOKUP(P$1,Data!$L:$M,2, FALSE) &amp; """;"   )             )</f>
        <v/>
      </c>
      <c r="Q121" t="str">
        <f>IF(Data!$L122=Q$1, "",             IF(ISERR(SEARCH(Q$1,Data!$H122)),        "",          ";" &amp; VLOOKUP(Q$1,Data!$L:$N,3, FALSE) &amp; ",""" &amp; VLOOKUP(Q$1,Data!$L:$M,2, FALSE) &amp; """;"   )             )</f>
        <v/>
      </c>
      <c r="R121" t="str">
        <f>IF(Data!$L122=R$1, "",             IF(ISERR(SEARCH(R$1,Data!$H122)),        "",          ";" &amp; VLOOKUP(R$1,Data!$L:$N,3, FALSE) &amp; ",""" &amp; VLOOKUP(R$1,Data!$L:$M,2, FALSE) &amp; """;"   )             )</f>
        <v/>
      </c>
      <c r="S121" t="str">
        <f>IF(Data!$L122=S$1, "",             IF(ISERR(SEARCH(S$1,Data!$H122)),        "",          ";" &amp; VLOOKUP(S$1,Data!$L:$N,3, FALSE) &amp; ",""" &amp; VLOOKUP(S$1,Data!$L:$M,2, FALSE) &amp; """;"   )             )</f>
        <v/>
      </c>
      <c r="T121" t="str">
        <f>IF(Data!$L122=T$1, "",             IF(ISERR(SEARCH(T$1,Data!$H122)),        "",          ";" &amp; VLOOKUP(T$1,Data!$L:$N,3, FALSE) &amp; ",""" &amp; VLOOKUP(T$1,Data!$L:$M,2, FALSE) &amp; """;"   )             )</f>
        <v/>
      </c>
      <c r="U121" t="str">
        <f>IF(Data!$L122=U$1, "",             IF(ISERR(SEARCH(U$1,Data!$H122)),        "",          ";" &amp; VLOOKUP(U$1,Data!$L:$N,3, FALSE) &amp; ",""" &amp; VLOOKUP(U$1,Data!$L:$M,2, FALSE) &amp; """;"   )             )</f>
        <v/>
      </c>
      <c r="V121" t="str">
        <f>IF(Data!$L122=V$1, "",             IF(ISERR(SEARCH(V$1,Data!$H122)),        "",          ";" &amp; VLOOKUP(V$1,Data!$L:$N,3, FALSE) &amp; ",""" &amp; VLOOKUP(V$1,Data!$L:$M,2, FALSE) &amp; """;"   )             )</f>
        <v/>
      </c>
      <c r="W121" t="str">
        <f>IF(Data!$L122=W$1, "",             IF(ISERR(SEARCH(W$1,Data!$H122)),        "",          ";" &amp; VLOOKUP(W$1,Data!$L:$N,3, FALSE) &amp; ",""" &amp; VLOOKUP(W$1,Data!$L:$M,2, FALSE) &amp; """;"   )             )</f>
        <v/>
      </c>
      <c r="X121" t="str">
        <f>IF(Data!$L122=X$1, "",             IF(ISERR(SEARCH(X$1,Data!$H122)),        "",          ";" &amp; VLOOKUP(X$1,Data!$L:$N,3, FALSE) &amp; ",""" &amp; VLOOKUP(X$1,Data!$L:$M,2, FALSE) &amp; """;"   )             )</f>
        <v/>
      </c>
      <c r="Y121" t="str">
        <f>IF(Data!$L122=Y$1, "",             IF(ISERR(SEARCH(Y$1,Data!$H122)),        "",          ";" &amp; VLOOKUP(Y$1,Data!$L:$N,3, FALSE) &amp; ",""" &amp; VLOOKUP(Y$1,Data!$L:$M,2, FALSE) &amp; """;"   )             )</f>
        <v/>
      </c>
      <c r="Z121" t="str">
        <f>IF(Data!$L122=Z$1, "",             IF(ISERR(SEARCH(Z$1,Data!$H122)),        "",          ";" &amp; VLOOKUP(Z$1,Data!$L:$N,3, FALSE) &amp; ",""" &amp; VLOOKUP(Z$1,Data!$L:$M,2, FALSE) &amp; """;"   )             )</f>
        <v/>
      </c>
      <c r="AA121" t="str">
        <f>IF(Data!$L122=AA$1, "",             IF(ISERR(SEARCH(AA$1,Data!$H122)),        "",          ";" &amp; VLOOKUP(AA$1,Data!$L:$N,3, FALSE) &amp; ",""" &amp; VLOOKUP(AA$1,Data!$L:$M,2, FALSE) &amp; """;"   )             )</f>
        <v/>
      </c>
      <c r="AB121" t="str">
        <f>IF(Data!$L122=AB$1, "",             IF(ISERR(SEARCH(AB$1,Data!$H122)),        "",          ";" &amp; VLOOKUP(AB$1,Data!$L:$N,3, FALSE) &amp; ",""" &amp; VLOOKUP(AB$1,Data!$L:$M,2, FALSE) &amp; """;"   )             )</f>
        <v/>
      </c>
      <c r="AC121" t="str">
        <f>IF(Data!$L122=AC$1, "",             IF(ISERR(SEARCH(AC$1,Data!$H122)),        "",          ";" &amp; VLOOKUP(AC$1,Data!$L:$N,3, FALSE) &amp; ",""" &amp; VLOOKUP(AC$1,Data!$L:$M,2, FALSE) &amp; """;"   )             )</f>
        <v/>
      </c>
      <c r="AD121" t="str">
        <f>IF(Data!$L122=AD$1, "",             IF(ISERR(SEARCH(AD$1,Data!$H122)),        "",          ";" &amp; VLOOKUP(AD$1,Data!$L:$N,3, FALSE) &amp; ",""" &amp; VLOOKUP(AD$1,Data!$L:$M,2, FALSE) &amp; """;"   )             )</f>
        <v/>
      </c>
      <c r="AE121" t="str">
        <f>IF(Data!$L122=AE$1, "",             IF(ISERR(SEARCH(AE$1,Data!$H122)),        "",          ";" &amp; VLOOKUP(AE$1,Data!$L:$N,3, FALSE) &amp; ",""" &amp; VLOOKUP(AE$1,Data!$L:$M,2, FALSE) &amp; """;"   )             )</f>
        <v/>
      </c>
      <c r="AF121" t="str">
        <f>IF(Data!$L122=AF$1, "",             IF(ISERR(SEARCH(AF$1,Data!$H122)),        "",          ";" &amp; VLOOKUP(AF$1,Data!$L:$N,3, FALSE) &amp; ",""" &amp; VLOOKUP(AF$1,Data!$L:$M,2, FALSE) &amp; """;"   )             )</f>
        <v/>
      </c>
      <c r="AG121" t="str">
        <f>IF(Data!$L122=AG$1, "",             IF(ISERR(SEARCH(AG$1,Data!$H122)),        "",          ";" &amp; VLOOKUP(AG$1,Data!$L:$N,3, FALSE) &amp; ",""" &amp; VLOOKUP(AG$1,Data!$L:$M,2, FALSE) &amp; """;"   )             )</f>
        <v/>
      </c>
      <c r="AH121" t="str">
        <f>IF(Data!$L122=AH$1, "",             IF(ISERR(SEARCH(AH$1,Data!$H122)),        "",          ";" &amp; VLOOKUP(AH$1,Data!$L:$N,3, FALSE) &amp; ",""" &amp; VLOOKUP(AH$1,Data!$L:$M,2, FALSE) &amp; """;"   )             )</f>
        <v/>
      </c>
      <c r="AI121" t="str">
        <f>IF(Data!$L122=AI$1, "",             IF(ISERR(SEARCH(AI$1,Data!$H122)),        "",          ";" &amp; VLOOKUP(AI$1,Data!$L:$N,3, FALSE) &amp; ",""" &amp; VLOOKUP(AI$1,Data!$L:$M,2, FALSE) &amp; """;"   )             )</f>
        <v/>
      </c>
      <c r="AJ121" t="str">
        <f>IF(Data!$L122=AJ$1, "",             IF(ISERR(SEARCH(AJ$1,Data!$H122)),        "",          ";" &amp; VLOOKUP(AJ$1,Data!$L:$N,3, FALSE) &amp; ",""" &amp; VLOOKUP(AJ$1,Data!$L:$M,2, FALSE) &amp; """;"   )             )</f>
        <v/>
      </c>
      <c r="AK121" t="str">
        <f>IF(Data!$L122=AK$1, "",             IF(ISERR(SEARCH(AK$1,Data!$H122)),        "",          ";" &amp; VLOOKUP(AK$1,Data!$L:$N,3, FALSE) &amp; ",""" &amp; VLOOKUP(AK$1,Data!$L:$M,2, FALSE) &amp; """;"   )             )</f>
        <v/>
      </c>
      <c r="AL121" t="str">
        <f>IF(Data!$L122=AL$1, "",             IF(ISERR(SEARCH(AL$1,Data!$H122)),        "",          ";" &amp; VLOOKUP(AL$1,Data!$L:$N,3, FALSE) &amp; ",""" &amp; VLOOKUP(AL$1,Data!$L:$M,2, FALSE) &amp; """;"   )             )</f>
        <v/>
      </c>
      <c r="AM121" t="str">
        <f>IF(Data!$L122=AM$1, "",             IF(ISERR(SEARCH(AM$1,Data!$H122)),        "",          ";" &amp; VLOOKUP(AM$1,Data!$L:$N,3, FALSE) &amp; ",""" &amp; VLOOKUP(AM$1,Data!$L:$M,2, FALSE) &amp; """;"   )             )</f>
        <v/>
      </c>
      <c r="AN121" t="str">
        <f>IF(Data!$L122=AN$1, "",             IF(ISERR(SEARCH(AN$1,Data!$H122)),        "",          ";" &amp; VLOOKUP(AN$1,Data!$L:$N,3, FALSE) &amp; ",""" &amp; VLOOKUP(AN$1,Data!$L:$M,2, FALSE) &amp; """;"   )             )</f>
        <v/>
      </c>
      <c r="AO121" t="str">
        <f>IF(Data!$L122=AO$1, "",             IF(ISERR(SEARCH(AO$1,Data!$H122)),        "",          ";" &amp; VLOOKUP(AO$1,Data!$L:$N,3, FALSE) &amp; ",""" &amp; VLOOKUP(AO$1,Data!$L:$M,2, FALSE) &amp; """;"   )             )</f>
        <v/>
      </c>
      <c r="AP121" t="str">
        <f>IF(Data!$L122=AP$1, "",             IF(ISERR(SEARCH(AP$1,Data!$H122)),        "",          ";" &amp; VLOOKUP(AP$1,Data!$L:$N,3, FALSE) &amp; ",""" &amp; VLOOKUP(AP$1,Data!$L:$M,2, FALSE) &amp; """;"   )             )</f>
        <v/>
      </c>
      <c r="AQ121" t="str">
        <f>IF(Data!$L122=AQ$1, "",             IF(ISERR(SEARCH(AQ$1,Data!$H122)),        "",          ";" &amp; VLOOKUP(AQ$1,Data!$L:$N,3, FALSE) &amp; ",""" &amp; VLOOKUP(AQ$1,Data!$L:$M,2, FALSE) &amp; """;"   )             )</f>
        <v/>
      </c>
      <c r="AR121" t="str">
        <f>IF(Data!$L122=AR$1, "",             IF(ISERR(SEARCH(AR$1,Data!$H122)),        "",          ";" &amp; VLOOKUP(AR$1,Data!$L:$N,3, FALSE) &amp; ",""" &amp; VLOOKUP(AR$1,Data!$L:$M,2, FALSE) &amp; """;"   )             )</f>
        <v/>
      </c>
      <c r="AS121" t="str">
        <f>IF(Data!$L122=AS$1, "",             IF(ISERR(SEARCH(AS$1,Data!$H122)),        "",          ";" &amp; VLOOKUP(AS$1,Data!$L:$N,3, FALSE) &amp; ",""" &amp; VLOOKUP(AS$1,Data!$L:$M,2, FALSE) &amp; """;"   )             )</f>
        <v/>
      </c>
      <c r="AT121" t="str">
        <f>IF(Data!$L122=AT$1, "",             IF(ISERR(SEARCH(AT$1,Data!$H122)),        "",          ";" &amp; VLOOKUP(AT$1,Data!$L:$N,3, FALSE) &amp; ",""" &amp; VLOOKUP(AT$1,Data!$L:$M,2, FALSE) &amp; """;"   )             )</f>
        <v/>
      </c>
      <c r="AU121" t="str">
        <f>IF(Data!$L122=AU$1, "",             IF(ISERR(SEARCH(AU$1,Data!$H122)),        "",          ";" &amp; VLOOKUP(AU$1,Data!$L:$N,3, FALSE) &amp; ",""" &amp; VLOOKUP(AU$1,Data!$L:$M,2, FALSE) &amp; """;"   )             )</f>
        <v/>
      </c>
      <c r="AV121" t="str">
        <f>IF(Data!$L122=AV$1, "",             IF(ISERR(SEARCH(AV$1,Data!$H122)),        "",          ";" &amp; VLOOKUP(AV$1,Data!$L:$N,3, FALSE) &amp; ",""" &amp; VLOOKUP(AV$1,Data!$L:$M,2, FALSE) &amp; """;"   )             )</f>
        <v/>
      </c>
      <c r="AW121" t="str">
        <f>IF(Data!$L122=AW$1, "",             IF(ISERR(SEARCH(AW$1,Data!$H122)),        "",          ";" &amp; VLOOKUP(AW$1,Data!$L:$N,3, FALSE) &amp; ",""" &amp; VLOOKUP(AW$1,Data!$L:$M,2, FALSE) &amp; """;"   )             )</f>
        <v/>
      </c>
      <c r="AX121" t="str">
        <f>IF(Data!$L122=AX$1, "",             IF(ISERR(SEARCH(AX$1,Data!$H122)),        "",          ";" &amp; VLOOKUP(AX$1,Data!$L:$N,3, FALSE) &amp; ",""" &amp; VLOOKUP(AX$1,Data!$L:$M,2, FALSE) &amp; """;"   )             )</f>
        <v/>
      </c>
      <c r="AY121" t="str">
        <f>IF(Data!$L122=AY$1, "",             IF(ISERR(SEARCH(AY$1,Data!$H122)),        "",          ";" &amp; VLOOKUP(AY$1,Data!$L:$N,3, FALSE) &amp; ",""" &amp; VLOOKUP(AY$1,Data!$L:$M,2, FALSE) &amp; """;"   )             )</f>
        <v/>
      </c>
      <c r="AZ121" t="str">
        <f>IF(Data!$L122=AZ$1, "",             IF(ISERR(SEARCH(AZ$1,Data!$H122)),        "",          ";" &amp; VLOOKUP(AZ$1,Data!$L:$N,3, FALSE) &amp; ",""" &amp; VLOOKUP(AZ$1,Data!$L:$M,2, FALSE) &amp; """;"   )             )</f>
        <v/>
      </c>
      <c r="BA121" t="str">
        <f>IF(Data!$L122=BA$1, "",             IF(ISERR(SEARCH(BA$1,Data!$H122)),        "",          ";" &amp; VLOOKUP(BA$1,Data!$L:$N,3, FALSE) &amp; ",""" &amp; VLOOKUP(BA$1,Data!$L:$M,2, FALSE) &amp; """;"   )             )</f>
        <v/>
      </c>
      <c r="BB121" t="str">
        <f>IF(Data!$L122=BB$1, "",             IF(ISERR(SEARCH(BB$1,Data!$H122)),        "",          ";" &amp; VLOOKUP(BB$1,Data!$L:$N,3, FALSE) &amp; ",""" &amp; VLOOKUP(BB$1,Data!$L:$M,2, FALSE) &amp; """;"   )             )</f>
        <v/>
      </c>
      <c r="BC121" t="str">
        <f>IF(Data!$L122=BC$1, "",             IF(ISERR(SEARCH(BC$1,Data!$H122)),        "",          ";" &amp; VLOOKUP(BC$1,Data!$L:$N,3, FALSE) &amp; ",""" &amp; VLOOKUP(BC$1,Data!$L:$M,2, FALSE) &amp; """;"   )             )</f>
        <v/>
      </c>
      <c r="BD121" t="str">
        <f>IF(Data!$L122=BD$1, "",             IF(ISERR(SEARCH(BD$1,Data!$H122)),        "",          ";" &amp; VLOOKUP(BD$1,Data!$L:$N,3, FALSE) &amp; ",""" &amp; VLOOKUP(BD$1,Data!$L:$M,2, FALSE) &amp; """;"   )             )</f>
        <v/>
      </c>
      <c r="BE121" t="str">
        <f>IF(Data!$L122=BE$1, "",             IF(ISERR(SEARCH(BE$1,Data!$H122)),        "",          ";" &amp; VLOOKUP(BE$1,Data!$L:$N,3, FALSE) &amp; ",""" &amp; VLOOKUP(BE$1,Data!$L:$M,2, FALSE) &amp; """;"   )             )</f>
        <v/>
      </c>
      <c r="BF121" t="str">
        <f>IF(Data!$L122=BF$1, "",             IF(ISERR(SEARCH(BF$1,Data!$H122)),        "",          ";" &amp; VLOOKUP(BF$1,Data!$L:$N,3, FALSE) &amp; ",""" &amp; VLOOKUP(BF$1,Data!$L:$M,2, FALSE) &amp; """;"   )             )</f>
        <v/>
      </c>
      <c r="BG121" t="str">
        <f>IF(Data!$L122=BG$1, "",             IF(ISERR(SEARCH(BG$1,Data!$H122)),        "",          ";" &amp; VLOOKUP(BG$1,Data!$L:$N,3, FALSE) &amp; ",""" &amp; VLOOKUP(BG$1,Data!$L:$M,2, FALSE) &amp; """;"   )             )</f>
        <v/>
      </c>
      <c r="BH121" t="str">
        <f>IF(Data!$L122=BH$1, "",             IF(ISERR(SEARCH(BH$1,Data!$H122)),        "",          ";" &amp; VLOOKUP(BH$1,Data!$L:$N,3, FALSE) &amp; ",""" &amp; VLOOKUP(BH$1,Data!$L:$M,2, FALSE) &amp; """;"   )             )</f>
        <v/>
      </c>
      <c r="BI121" t="str">
        <f>IF(Data!$L122=BI$1, "",             IF(ISERR(SEARCH(BI$1,Data!$H122)),        "",          ";" &amp; VLOOKUP(BI$1,Data!$L:$N,3, FALSE) &amp; ",""" &amp; VLOOKUP(BI$1,Data!$L:$M,2, FALSE) &amp; """;"   )             )</f>
        <v/>
      </c>
      <c r="BJ121" t="str">
        <f>IF(Data!$L122=BJ$1, "",             IF(ISERR(SEARCH(BJ$1,Data!$H122)),        "",          ";" &amp; VLOOKUP(BJ$1,Data!$L:$N,3, FALSE) &amp; ",""" &amp; VLOOKUP(BJ$1,Data!$L:$M,2, FALSE) &amp; """;"   )             )</f>
        <v/>
      </c>
      <c r="BK121" t="str">
        <f>IF(Data!$L122=BK$1, "",             IF(ISERR(SEARCH(BK$1,Data!$H122)),        "",          ";" &amp; VLOOKUP(BK$1,Data!$L:$N,3, FALSE) &amp; ",""" &amp; VLOOKUP(BK$1,Data!$L:$M,2, FALSE) &amp; """;"   )             )</f>
        <v/>
      </c>
      <c r="BL121" t="str">
        <f>IF(Data!$L122=BL$1, "",             IF(ISERR(SEARCH(BL$1,Data!$H122)),        "",          ";" &amp; VLOOKUP(BL$1,Data!$L:$N,3, FALSE) &amp; ",""" &amp; VLOOKUP(BL$1,Data!$L:$M,2, FALSE) &amp; """;"   )             )</f>
        <v/>
      </c>
      <c r="BM121" t="str">
        <f>IF(Data!$L122=BM$1, "",             IF(ISERR(SEARCH(BM$1,Data!$H122)),        "",          ";" &amp; VLOOKUP(BM$1,Data!$L:$N,3, FALSE) &amp; ",""" &amp; VLOOKUP(BM$1,Data!$L:$M,2, FALSE) &amp; """;"   )             )</f>
        <v/>
      </c>
      <c r="BN121" t="str">
        <f>IF(Data!$L122=BN$1, "",             IF(ISERR(SEARCH(BN$1,Data!$H122)),        "",          ";" &amp; VLOOKUP(BN$1,Data!$L:$N,3, FALSE) &amp; ",""" &amp; VLOOKUP(BN$1,Data!$L:$M,2, FALSE) &amp; """;"   )             )</f>
        <v/>
      </c>
      <c r="BO121" t="str">
        <f>IF(Data!$L122=BO$1, "",             IF(ISERR(SEARCH(BO$1,Data!$H122)),        "",          ";" &amp; VLOOKUP(BO$1,Data!$L:$N,3, FALSE) &amp; ",""" &amp; VLOOKUP(BO$1,Data!$L:$M,2, FALSE) &amp; """;"   )             )</f>
        <v/>
      </c>
      <c r="BP121" t="str">
        <f>IF(Data!$L122=BP$1, "",             IF(ISERR(SEARCH(BP$1,Data!$H122)),        "",          ";" &amp; VLOOKUP(BP$1,Data!$L:$N,3, FALSE) &amp; ",""" &amp; VLOOKUP(BP$1,Data!$L:$M,2, FALSE) &amp; """;"   )             )</f>
        <v/>
      </c>
      <c r="BQ121" t="str">
        <f>IF(Data!$L122=BQ$1, "",             IF(ISERR(SEARCH(BQ$1,Data!$H122)),        "",          ";" &amp; VLOOKUP(BQ$1,Data!$L:$N,3, FALSE) &amp; ",""" &amp; VLOOKUP(BQ$1,Data!$L:$M,2, FALSE) &amp; """;"   )             )</f>
        <v/>
      </c>
      <c r="BR121" t="str">
        <f>IF(Data!$L122=BR$1, "",             IF(ISERR(SEARCH(BR$1,Data!$H122)),        "",          ";" &amp; VLOOKUP(BR$1,Data!$L:$N,3, FALSE) &amp; ",""" &amp; VLOOKUP(BR$1,Data!$L:$M,2, FALSE) &amp; """;"   )             )</f>
        <v/>
      </c>
      <c r="BS121" t="str">
        <f>IF(Data!$L122=BS$1, "",             IF(ISERR(SEARCH(BS$1,Data!$H122)),        "",          ";" &amp; VLOOKUP(BS$1,Data!$L:$N,3, FALSE) &amp; ",""" &amp; VLOOKUP(BS$1,Data!$L:$M,2, FALSE) &amp; """;"   )             )</f>
        <v/>
      </c>
      <c r="BT121" t="str">
        <f>IF(Data!$L122=BT$1, "",             IF(ISERR(SEARCH(BT$1,Data!$H122)),        "",          ";" &amp; VLOOKUP(BT$1,Data!$L:$N,3, FALSE) &amp; ",""" &amp; VLOOKUP(BT$1,Data!$L:$M,2, FALSE) &amp; """;"   )             )</f>
        <v/>
      </c>
      <c r="BU121" t="str">
        <f>IF(Data!$L122=BU$1, "",             IF(ISERR(SEARCH(BU$1,Data!$H122)),        "",          ";" &amp; VLOOKUP(BU$1,Data!$L:$N,3, FALSE) &amp; ",""" &amp; VLOOKUP(BU$1,Data!$L:$M,2, FALSE) &amp; """;"   )             )</f>
        <v/>
      </c>
      <c r="BV121" t="str">
        <f>IF(Data!$L122=BV$1, "",             IF(ISERR(SEARCH(BV$1,Data!$H122)),        "",          ";" &amp; VLOOKUP(BV$1,Data!$L:$N,3, FALSE) &amp; ",""" &amp; VLOOKUP(BV$1,Data!$L:$M,2, FALSE) &amp; """;"   )             )</f>
        <v/>
      </c>
      <c r="BW121" t="str">
        <f>IF(Data!$L122=BW$1, "",             IF(ISERR(SEARCH(BW$1,Data!$H122)),        "",          ";" &amp; VLOOKUP(BW$1,Data!$L:$N,3, FALSE) &amp; ",""" &amp; VLOOKUP(BW$1,Data!$L:$M,2, FALSE) &amp; """;"   )             )</f>
        <v/>
      </c>
      <c r="BX121" t="str">
        <f>IF(Data!$L122=BX$1, "",             IF(ISERR(SEARCH(BX$1,Data!$H122)),        "",          ";" &amp; VLOOKUP(BX$1,Data!$L:$N,3, FALSE) &amp; ",""" &amp; VLOOKUP(BX$1,Data!$L:$M,2, FALSE) &amp; """;"   )             )</f>
        <v/>
      </c>
      <c r="BY121" t="str">
        <f>IF(Data!$L122=BY$1, "",             IF(ISERR(SEARCH(BY$1,Data!$H122)),        "",          ";" &amp; VLOOKUP(BY$1,Data!$L:$N,3, FALSE) &amp; ",""" &amp; VLOOKUP(BY$1,Data!$L:$M,2, FALSE) &amp; """;"   )             )</f>
        <v/>
      </c>
      <c r="BZ121" t="str">
        <f>IF(Data!$L122=BZ$1, "",             IF(ISERR(SEARCH(BZ$1,Data!$H122)),        "",          ";" &amp; VLOOKUP(BZ$1,Data!$L:$N,3, FALSE) &amp; ",""" &amp; VLOOKUP(BZ$1,Data!$L:$M,2, FALSE) &amp; """;"   )             )</f>
        <v/>
      </c>
      <c r="CA121" t="str">
        <f>IF(Data!$L122=CA$1, "",             IF(ISERR(SEARCH(CA$1,Data!$H122)),        "",          ";" &amp; VLOOKUP(CA$1,Data!$L:$N,3, FALSE) &amp; ",""" &amp; VLOOKUP(CA$1,Data!$L:$M,2, FALSE) &amp; """;"   )             )</f>
        <v/>
      </c>
      <c r="CB121" t="str">
        <f>IF(Data!$L122=CB$1, "",             IF(ISERR(SEARCH(CB$1,Data!$H122)),        "",          ";" &amp; VLOOKUP(CB$1,Data!$L:$N,3, FALSE) &amp; ",""" &amp; VLOOKUP(CB$1,Data!$L:$M,2, FALSE) &amp; """;"   )             )</f>
        <v/>
      </c>
      <c r="CC121" t="str">
        <f>IF(Data!$L122=CC$1, "",             IF(ISERR(SEARCH(CC$1,Data!$H122)),        "",          ";" &amp; VLOOKUP(CC$1,Data!$L:$N,3, FALSE) &amp; ",""" &amp; VLOOKUP(CC$1,Data!$L:$M,2, FALSE) &amp; """;"   )             )</f>
        <v/>
      </c>
      <c r="CD121" t="str">
        <f>IF(Data!$L122=CD$1, "",             IF(ISERR(SEARCH(CD$1,Data!$H122)),        "",          ";" &amp; VLOOKUP(CD$1,Data!$L:$N,3, FALSE) &amp; ",""" &amp; VLOOKUP(CD$1,Data!$L:$M,2, FALSE) &amp; """;"   )             )</f>
        <v/>
      </c>
      <c r="CE121" t="str">
        <f>IF(Data!$L122=CE$1, "",             IF(ISERR(SEARCH(CE$1,Data!$H122)),        "",          ";" &amp; VLOOKUP(CE$1,Data!$L:$N,3, FALSE) &amp; ",""" &amp; VLOOKUP(CE$1,Data!$L:$M,2, FALSE) &amp; """;"   )             )</f>
        <v/>
      </c>
      <c r="CF121" t="str">
        <f>IF(Data!$L122=CF$1, "",             IF(ISERR(SEARCH(CF$1,Data!$H122)),        "",          ";" &amp; VLOOKUP(CF$1,Data!$L:$N,3, FALSE) &amp; ",""" &amp; VLOOKUP(CF$1,Data!$L:$M,2, FALSE) &amp; """;"   )             )</f>
        <v/>
      </c>
      <c r="CG121" t="str">
        <f>IF(Data!$L122=CG$1, "",             IF(ISERR(SEARCH(CG$1,Data!$H122)),        "",          ";" &amp; VLOOKUP(CG$1,Data!$L:$N,3, FALSE) &amp; ",""" &amp; VLOOKUP(CG$1,Data!$L:$M,2, FALSE) &amp; """;"   )             )</f>
        <v/>
      </c>
      <c r="CH121" t="str">
        <f>IF(Data!$L122=CH$1, "",             IF(ISERR(SEARCH(CH$1,Data!$H122)),        "",          ";" &amp; VLOOKUP(CH$1,Data!$L:$N,3, FALSE) &amp; ",""" &amp; VLOOKUP(CH$1,Data!$L:$M,2, FALSE) &amp; """;"   )             )</f>
        <v/>
      </c>
      <c r="CI121" t="str">
        <f>IF(Data!$L122=CI$1, "",             IF(ISERR(SEARCH(CI$1,Data!$H122)),        "",          ";" &amp; VLOOKUP(CI$1,Data!$L:$N,3, FALSE) &amp; ",""" &amp; VLOOKUP(CI$1,Data!$L:$M,2, FALSE) &amp; """;"   )             )</f>
        <v/>
      </c>
      <c r="CJ121" t="str">
        <f>IF(Data!$L122=CJ$1, "",             IF(ISERR(SEARCH(CJ$1,Data!$H122)),        "",          ";" &amp; VLOOKUP(CJ$1,Data!$L:$N,3, FALSE) &amp; ",""" &amp; VLOOKUP(CJ$1,Data!$L:$M,2, FALSE) &amp; """;"   )             )</f>
        <v/>
      </c>
      <c r="CK121" t="str">
        <f>IF(Data!$L122=CK$1, "",             IF(ISERR(SEARCH(CK$1,Data!$H122)),        "",          ";" &amp; VLOOKUP(CK$1,Data!$L:$N,3, FALSE) &amp; ",""" &amp; VLOOKUP(CK$1,Data!$L:$M,2, FALSE) &amp; """;"   )             )</f>
        <v/>
      </c>
      <c r="CL121" t="str">
        <f>IF(Data!$L122=CL$1, "",             IF(ISERR(SEARCH(CL$1,Data!$H122)),        "",          ";" &amp; VLOOKUP(CL$1,Data!$L:$N,3, FALSE) &amp; ",""" &amp; VLOOKUP(CL$1,Data!$L:$M,2, FALSE) &amp; """;"   )             )</f>
        <v/>
      </c>
      <c r="CM121" t="str">
        <f>IF(Data!$L122=CM$1, "",             IF(ISERR(SEARCH(CM$1,Data!$H122)),        "",          ";" &amp; VLOOKUP(CM$1,Data!$L:$N,3, FALSE) &amp; ",""" &amp; VLOOKUP(CM$1,Data!$L:$M,2, FALSE) &amp; """;"   )             )</f>
        <v/>
      </c>
      <c r="CN121" t="str">
        <f>IF(Data!$L122=CN$1, "",             IF(ISERR(SEARCH(CN$1,Data!$H122)),        "",          ";" &amp; VLOOKUP(CN$1,Data!$L:$N,3, FALSE) &amp; ",""" &amp; VLOOKUP(CN$1,Data!$L:$M,2, FALSE) &amp; """;"   )             )</f>
        <v>;00000000-0000-0000-0000-000000000093,"HUMAN";</v>
      </c>
      <c r="CO121" t="str">
        <f>IF(Data!$L122=CO$1, "",             IF(ISERR(SEARCH(CO$1,Data!$H122)),        "",          ";" &amp; VLOOKUP(CO$1,Data!$L:$N,3, FALSE) &amp; ",""" &amp; VLOOKUP(CO$1,Data!$L:$M,2, FALSE) &amp; """;"   )             )</f>
        <v/>
      </c>
      <c r="CP121" t="str">
        <f>IF(Data!$L122=CP$1, "",             IF(ISERR(SEARCH(CP$1,Data!$H122)),        "",          ";" &amp; VLOOKUP(CP$1,Data!$L:$N,3, FALSE) &amp; ",""" &amp; VLOOKUP(CP$1,Data!$L:$M,2, FALSE) &amp; """;"   )             )</f>
        <v/>
      </c>
      <c r="CQ121" t="str">
        <f>IF(Data!$L122=CQ$1, "",             IF(ISERR(SEARCH(CQ$1,Data!$H122)),        "",          ";" &amp; VLOOKUP(CQ$1,Data!$L:$N,3, FALSE) &amp; ",""" &amp; VLOOKUP(CQ$1,Data!$L:$M,2, FALSE) &amp; """;"   )             )</f>
        <v/>
      </c>
      <c r="CR121" t="str">
        <f>IF(Data!$L122=CR$1, "",             IF(ISERR(SEARCH(CR$1,Data!$H122)),        "",          ";" &amp; VLOOKUP(CR$1,Data!$L:$N,3, FALSE) &amp; ",""" &amp; VLOOKUP(CR$1,Data!$L:$M,2, FALSE) &amp; """;"   )             )</f>
        <v/>
      </c>
      <c r="CS121" t="str">
        <f>IF(Data!$L122=CS$1, "",             IF(ISERR(SEARCH(CS$1,Data!$H122)),        "",          ";" &amp; VLOOKUP(CS$1,Data!$L:$N,3, FALSE) &amp; ",""" &amp; VLOOKUP(CS$1,Data!$L:$M,2, FALSE) &amp; """;"   )             )</f>
        <v/>
      </c>
      <c r="CT121" t="str">
        <f>IF(Data!$L122=CT$1, "",             IF(ISERR(SEARCH(CT$1,Data!$H122)),        "",          ";" &amp; VLOOKUP(CT$1,Data!$L:$N,3, FALSE) &amp; ",""" &amp; VLOOKUP(CT$1,Data!$L:$M,2, FALSE) &amp; """;"   )             )</f>
        <v/>
      </c>
      <c r="CU121" t="str">
        <f>IF(Data!$L122=CU$1, "",             IF(ISERR(SEARCH(CU$1,Data!$H122)),        "",          ";" &amp; VLOOKUP(CU$1,Data!$L:$N,3, FALSE) &amp; ",""" &amp; VLOOKUP(CU$1,Data!$L:$M,2, FALSE) &amp; """;"   )             )</f>
        <v/>
      </c>
      <c r="CV121" t="str">
        <f>IF(Data!$L122=CV$1, "",             IF(ISERR(SEARCH(CV$1,Data!$H122)),        "",          ";" &amp; VLOOKUP(CV$1,Data!$L:$N,3, FALSE) &amp; ",""" &amp; VLOOKUP(CV$1,Data!$L:$M,2, FALSE) &amp; """;"   )             )</f>
        <v/>
      </c>
      <c r="CW121" t="str">
        <f>IF(Data!$L122=CW$1, "",             IF(ISERR(SEARCH(CW$1,Data!$H122)),        "",          ";" &amp; VLOOKUP(CW$1,Data!$L:$N,3, FALSE) &amp; ",""" &amp; VLOOKUP(CW$1,Data!$L:$M,2, FALSE) &amp; """;"   )             )</f>
        <v/>
      </c>
      <c r="CX121" t="str">
        <f>IF(Data!$L122=CX$1, "",             IF(ISERR(SEARCH(CX$1,Data!$H122)),        "",          ";" &amp; VLOOKUP(CX$1,Data!$L:$N,3, FALSE) &amp; ",""" &amp; VLOOKUP(CX$1,Data!$L:$M,2, FALSE) &amp; """;"   )             )</f>
        <v/>
      </c>
      <c r="CY121" t="str">
        <f>IF(Data!$L122=CY$1, "",             IF(ISERR(SEARCH(CY$1,Data!$H122)),        "",          ";" &amp; VLOOKUP(CY$1,Data!$L:$N,3, FALSE) &amp; ",""" &amp; VLOOKUP(CY$1,Data!$L:$M,2, FALSE) &amp; """;"   )             )</f>
        <v/>
      </c>
      <c r="CZ121" t="str">
        <f>IF(Data!$L122=CZ$1, "",             IF(ISERR(SEARCH(CZ$1,Data!$H122)),        "",          ";" &amp; VLOOKUP(CZ$1,Data!$L:$N,3, FALSE) &amp; ",""" &amp; VLOOKUP(CZ$1,Data!$L:$M,2, FALSE) &amp; """;"   )             )</f>
        <v/>
      </c>
      <c r="DA121" t="str">
        <f>IF(Data!$L122=DA$1, "",             IF(ISERR(SEARCH(DA$1,Data!$H122)),        "",          ";" &amp; VLOOKUP(DA$1,Data!$L:$N,3, FALSE) &amp; ",""" &amp; VLOOKUP(DA$1,Data!$L:$M,2, FALSE) &amp; """;"   )             )</f>
        <v/>
      </c>
      <c r="DB121" t="str">
        <f>IF(Data!$L122=DB$1, "",             IF(ISERR(SEARCH(DB$1,Data!$H122)),        "",          ";" &amp; VLOOKUP(DB$1,Data!$L:$N,3, FALSE) &amp; ",""" &amp; VLOOKUP(DB$1,Data!$L:$M,2, FALSE) &amp; """;"   )             )</f>
        <v/>
      </c>
      <c r="DC121" t="str">
        <f>IF(Data!$L122=DC$1, "",             IF(ISERR(SEARCH(DC$1,Data!$H122)),        "",          ";" &amp; VLOOKUP(DC$1,Data!$L:$N,3, FALSE) &amp; ",""" &amp; VLOOKUP(DC$1,Data!$L:$M,2, FALSE) &amp; """;"   )             )</f>
        <v/>
      </c>
      <c r="DD121" t="str">
        <f>IF(Data!$L122=DD$1, "",             IF(ISERR(SEARCH(DD$1,Data!$H122)),        "",          ";" &amp; VLOOKUP(DD$1,Data!$L:$N,3, FALSE) &amp; ",""" &amp; VLOOKUP(DD$1,Data!$L:$M,2, FALSE) &amp; """;"   )             )</f>
        <v/>
      </c>
      <c r="DE121" t="str">
        <f>IF(Data!$L122=DE$1, "",             IF(ISERR(SEARCH(DE$1,Data!$H122)),        "",          ";" &amp; VLOOKUP(DE$1,Data!$L:$N,3, FALSE) &amp; ",""" &amp; VLOOKUP(DE$1,Data!$L:$M,2, FALSE) &amp; """;"   )             )</f>
        <v/>
      </c>
      <c r="DF121" t="str">
        <f>IF(Data!$L122=DF$1, "",             IF(ISERR(SEARCH(DF$1,Data!$H122)),        "",          ";" &amp; VLOOKUP(DF$1,Data!$L:$N,3, FALSE) &amp; ",""" &amp; VLOOKUP(DF$1,Data!$L:$M,2, FALSE) &amp; """;"   )             )</f>
        <v/>
      </c>
      <c r="DG121" t="str">
        <f>IF(Data!$L122=DG$1, "",             IF(ISERR(SEARCH(DG$1,Data!$H122)),        "",          ";" &amp; VLOOKUP(DG$1,Data!$L:$N,3, FALSE) &amp; ",""" &amp; VLOOKUP(DG$1,Data!$L:$M,2, FALSE) &amp; """;"   )             )</f>
        <v/>
      </c>
      <c r="DH121" t="str">
        <f>IF(Data!$L122=DH$1, "",             IF(ISERR(SEARCH(DH$1,Data!$H122)),        "",          ";" &amp; VLOOKUP(DH$1,Data!$L:$N,3, FALSE) &amp; ",""" &amp; VLOOKUP(DH$1,Data!$L:$M,2, FALSE) &amp; """;"   )             )</f>
        <v/>
      </c>
      <c r="DI121" t="str">
        <f>IF(Data!$L122=DI$1, "",             IF(ISERR(SEARCH(DI$1,Data!$H122)),        "",          ";" &amp; VLOOKUP(DI$1,Data!$L:$N,3, FALSE) &amp; ",""" &amp; VLOOKUP(DI$1,Data!$L:$M,2, FALSE) &amp; """;"   )             )</f>
        <v/>
      </c>
      <c r="DJ121" t="str">
        <f>IF(Data!$L122=DJ$1, "",             IF(ISERR(SEARCH(DJ$1,Data!$H122)),        "",          ";" &amp; VLOOKUP(DJ$1,Data!$L:$N,3, FALSE) &amp; ",""" &amp; VLOOKUP(DJ$1,Data!$L:$M,2, FALSE) &amp; """;"   )             )</f>
        <v/>
      </c>
      <c r="DK121" t="str">
        <f>IF(Data!$L122=DK$1, "",             IF(ISERR(SEARCH(DK$1,Data!$H122)),        "",          ";" &amp; VLOOKUP(DK$1,Data!$L:$N,3, FALSE) &amp; ",""" &amp; VLOOKUP(DK$1,Data!$L:$M,2, FALSE) &amp; """;"   )             )</f>
        <v/>
      </c>
      <c r="DL121" t="str">
        <f>IF(Data!$L122=DL$1, "",             IF(ISERR(SEARCH(DL$1,Data!$H122)),        "",          ";" &amp; VLOOKUP(DL$1,Data!$L:$N,3, FALSE) &amp; ",""" &amp; VLOOKUP(DL$1,Data!$L:$M,2, FALSE) &amp; """;"   )             )</f>
        <v/>
      </c>
      <c r="DM121" t="str">
        <f>IF(Data!$L122=DM$1, "",             IF(ISERR(SEARCH(DM$1,Data!$H122)),        "",          ";" &amp; VLOOKUP(DM$1,Data!$L:$N,3, FALSE) &amp; ",""" &amp; VLOOKUP(DM$1,Data!$L:$M,2, FALSE) &amp; """;"   )             )</f>
        <v/>
      </c>
      <c r="DN121" t="str">
        <f>IF(Data!$L122=DN$1, "",             IF(ISERR(SEARCH(DN$1,Data!$H122)),        "",          ";" &amp; VLOOKUP(DN$1,Data!$L:$N,3, FALSE) &amp; ",""" &amp; VLOOKUP(DN$1,Data!$L:$M,2, FALSE) &amp; """;"   )             )</f>
        <v/>
      </c>
      <c r="DO121" t="str">
        <f>IF(Data!$L122=DO$1, "",             IF(ISERR(SEARCH(DO$1,Data!$H122)),        "",          ";" &amp; VLOOKUP(DO$1,Data!$L:$N,3, FALSE) &amp; ",""" &amp; VLOOKUP(DO$1,Data!$L:$M,2, FALSE) &amp; """;"   )             )</f>
        <v/>
      </c>
      <c r="DP121" t="str">
        <f>IF(Data!$L122=DP$1, "",             IF(ISERR(SEARCH(DP$1,Data!$H122)),        "",          ";" &amp; VLOOKUP(DP$1,Data!$L:$N,3, FALSE) &amp; ",""" &amp; VLOOKUP(DP$1,Data!$L:$M,2, FALSE) &amp; """;"   )             )</f>
        <v/>
      </c>
      <c r="DQ121" t="str">
        <f>IF(Data!$L122=DQ$1, "",             IF(ISERR(SEARCH(DQ$1,Data!$H122)),        "",          ";" &amp; VLOOKUP(DQ$1,Data!$L:$N,3, FALSE) &amp; ",""" &amp; VLOOKUP(DQ$1,Data!$L:$M,2, FALSE) &amp; """;"   )             )</f>
        <v/>
      </c>
      <c r="DR121" t="str">
        <f>IF(Data!$L122=DR$1, "",             IF(ISERR(SEARCH(DR$1,Data!$H122)),        "",          ";" &amp; VLOOKUP(DR$1,Data!$L:$N,3, FALSE) &amp; ",""" &amp; VLOOKUP(DR$1,Data!$L:$M,2, FALSE) &amp; """;"   )             )</f>
        <v/>
      </c>
      <c r="DS121" t="str">
        <f>IF(Data!$L122=DS$1, "",             IF(ISERR(SEARCH(DS$1,Data!$H122)),        "",          ";" &amp; VLOOKUP(DS$1,Data!$L:$N,3, FALSE) &amp; ",""" &amp; VLOOKUP(DS$1,Data!$L:$M,2, FALSE) &amp; """;"   )             )</f>
        <v/>
      </c>
      <c r="DT121" t="str">
        <f>IF(Data!$L122=DT$1, "",             IF(ISERR(SEARCH(DT$1,Data!$H122)),        "",          ";" &amp; VLOOKUP(DT$1,Data!$L:$N,3, FALSE) &amp; ",""" &amp; VLOOKUP(DT$1,Data!$L:$M,2, FALSE) &amp; """;"   )             )</f>
        <v/>
      </c>
      <c r="DU121" t="str">
        <f>IF(Data!$L122=DU$1, "",             IF(ISERR(SEARCH(DU$1,Data!$H122)),        "",          ";" &amp; VLOOKUP(DU$1,Data!$L:$N,3, FALSE) &amp; ",""" &amp; VLOOKUP(DU$1,Data!$L:$M,2, FALSE) &amp; """;"   )             )</f>
        <v/>
      </c>
      <c r="DV121" t="str">
        <f>IF(Data!$L122=DV$1, "",             IF(ISERR(SEARCH(DV$1,Data!$H122)),        "",          ";" &amp; VLOOKUP(DV$1,Data!$L:$N,3, FALSE) &amp; ",""" &amp; VLOOKUP(DV$1,Data!$L:$M,2, FALSE) &amp; """;"   )             )</f>
        <v/>
      </c>
      <c r="DW121" t="str">
        <f>IF(Data!$L122=DW$1, "",             IF(ISERR(SEARCH(DW$1,Data!$H122)),        "",          ";" &amp; VLOOKUP(DW$1,Data!$L:$N,3, FALSE) &amp; ",""" &amp; VLOOKUP(DW$1,Data!$L:$M,2, FALSE) &amp; """;"   )             )</f>
        <v/>
      </c>
      <c r="DX121" t="str">
        <f>IF(Data!$L122=DX$1, "",             IF(ISERR(SEARCH(DX$1,Data!$H122)),        "",          ";" &amp; VLOOKUP(DX$1,Data!$L:$N,3, FALSE) &amp; ",""" &amp; VLOOKUP(DX$1,Data!$L:$M,2, FALSE) &amp; """;"   )             )</f>
        <v/>
      </c>
      <c r="DY121" t="str">
        <f>IF(Data!$L122=DY$1, "",             IF(ISERR(SEARCH(DY$1,Data!$H122)),        "",          ";" &amp; VLOOKUP(DY$1,Data!$L:$N,3, FALSE) &amp; ",""" &amp; VLOOKUP(DY$1,Data!$L:$M,2, FALSE) &amp; """;"   )             )</f>
        <v/>
      </c>
      <c r="DZ121" t="str">
        <f>IF(Data!$L122=DZ$1, "",             IF(ISERR(SEARCH(DZ$1,Data!$H122)),        "",          ";" &amp; VLOOKUP(DZ$1,Data!$L:$N,3, FALSE) &amp; ",""" &amp; VLOOKUP(DZ$1,Data!$L:$M,2, FALSE) &amp; """;"   )             )</f>
        <v/>
      </c>
      <c r="EA121" t="str">
        <f>IF(Data!$L122=EA$1, "",             IF(ISERR(SEARCH(EA$1,Data!$H122)),        "",          ";" &amp; VLOOKUP(EA$1,Data!$L:$N,3, FALSE) &amp; ",""" &amp; VLOOKUP(EA$1,Data!$L:$M,2, FALSE) &amp; """;"   )             )</f>
        <v/>
      </c>
      <c r="EB121" t="str">
        <f>IF(Data!$L122=EB$1, "",             IF(ISERR(SEARCH(EB$1,Data!$H122)),        "",          ";" &amp; VLOOKUP(EB$1,Data!$L:$N,3, FALSE) &amp; ",""" &amp; VLOOKUP(EB$1,Data!$L:$M,2, FALSE) &amp; """;"   )             )</f>
        <v/>
      </c>
      <c r="EC121" t="str">
        <f>IF(Data!$L122=EC$1, "",             IF(ISERR(SEARCH(EC$1,Data!$H122)),        "",          ";" &amp; VLOOKUP(EC$1,Data!$L:$N,3, FALSE) &amp; ",""" &amp; VLOOKUP(EC$1,Data!$L:$M,2, FALSE) &amp; """;"   )             )</f>
        <v/>
      </c>
      <c r="ED121" t="str">
        <f>IF(Data!$L122=ED$1, "",             IF(ISERR(SEARCH(ED$1,Data!$H122)),        "",          ";" &amp; VLOOKUP(ED$1,Data!$L:$N,3, FALSE) &amp; ",""" &amp; VLOOKUP(ED$1,Data!$L:$M,2, FALSE) &amp; """;"   )             )</f>
        <v/>
      </c>
      <c r="EE121" t="str">
        <f>IF(Data!$L122=EE$1, "",             IF(ISERR(SEARCH(EE$1,Data!$H122)),        "",          ";" &amp; VLOOKUP(EE$1,Data!$L:$N,3, FALSE) &amp; ",""" &amp; VLOOKUP(EE$1,Data!$L:$M,2, FALSE) &amp; """;"   )             )</f>
        <v/>
      </c>
      <c r="EF121" t="str">
        <f>IF(Data!$L122=EF$1, "",             IF(ISERR(SEARCH(EF$1,Data!$H122)),        "",          ";" &amp; VLOOKUP(EF$1,Data!$L:$N,3, FALSE) &amp; ",""" &amp; VLOOKUP(EF$1,Data!$L:$M,2, FALSE) &amp; """;"   )             )</f>
        <v/>
      </c>
      <c r="EG121" t="str">
        <f>IF(Data!$L122=EG$1, "",             IF(ISERR(SEARCH(EG$1,Data!$H122)),        "",          ";" &amp; VLOOKUP(EG$1,Data!$L:$N,3, FALSE) &amp; ",""" &amp; VLOOKUP(EG$1,Data!$L:$M,2, FALSE) &amp; """;"   )             )</f>
        <v/>
      </c>
      <c r="EH121" t="str">
        <f>IF(Data!$L122=EH$1, "",             IF(ISERR(SEARCH(EH$1,Data!$H122)),        "",          ";" &amp; VLOOKUP(EH$1,Data!$L:$N,3, FALSE) &amp; ",""" &amp; VLOOKUP(EH$1,Data!$L:$M,2, FALSE) &amp; """;"   )             )</f>
        <v/>
      </c>
      <c r="EI121" t="str">
        <f>IF(Data!$L122=EI$1, "",             IF(ISERR(SEARCH(EI$1,Data!$H122)),        "",          ";" &amp; VLOOKUP(EI$1,Data!$L:$N,3, FALSE) &amp; ",""" &amp; VLOOKUP(EI$1,Data!$L:$M,2, FALSE) &amp; """;"   )             )</f>
        <v/>
      </c>
      <c r="EJ121" t="str">
        <f>IF(Data!$L122=EJ$1, "",             IF(ISERR(SEARCH(EJ$1,Data!$H122)),        "",          ";" &amp; VLOOKUP(EJ$1,Data!$L:$N,3, FALSE) &amp; ",""" &amp; VLOOKUP(EJ$1,Data!$L:$M,2, FALSE) &amp; """;"   )             )</f>
        <v/>
      </c>
      <c r="EK121" t="str">
        <f>IF(Data!$L122=EK$1, "",             IF(ISERR(SEARCH(EK$1,Data!$H122)),        "",          ";" &amp; VLOOKUP(EK$1,Data!$L:$N,3, FALSE) &amp; ",""" &amp; VLOOKUP(EK$1,Data!$L:$M,2, FALSE) &amp; """;"   )             )</f>
        <v/>
      </c>
      <c r="EL121" t="str">
        <f>IF(Data!$L122=EL$1, "",             IF(ISERR(SEARCH(EL$1,Data!$H122)),        "",          ";" &amp; VLOOKUP(EL$1,Data!$L:$N,3, FALSE) &amp; ",""" &amp; VLOOKUP(EL$1,Data!$L:$M,2, FALSE) &amp; """;"   )             )</f>
        <v/>
      </c>
      <c r="EM121" t="str">
        <f>IF(Data!$L122=EM$1, "",             IF(ISERR(SEARCH(EM$1,Data!$H122)),        "",          ";" &amp; VLOOKUP(EM$1,Data!$L:$N,3, FALSE) &amp; ",""" &amp; VLOOKUP(EM$1,Data!$L:$M,2, FALSE) &amp; """;"   )             )</f>
        <v/>
      </c>
      <c r="EN121" t="str">
        <f>IF(Data!$L122=EN$1, "",             IF(ISERR(SEARCH(EN$1,Data!$H122)),        "",          ";" &amp; VLOOKUP(EN$1,Data!$L:$N,3, FALSE) &amp; ",""" &amp; VLOOKUP(EN$1,Data!$L:$M,2, FALSE) &amp; """;"   )             )</f>
        <v/>
      </c>
      <c r="EO121" t="str">
        <f>IF(Data!$L122=EO$1, "",             IF(ISERR(SEARCH(EO$1,Data!$H122)),        "",          ";" &amp; VLOOKUP(EO$1,Data!$L:$N,3, FALSE) &amp; ",""" &amp; VLOOKUP(EO$1,Data!$L:$M,2, FALSE) &amp; """;"   )             )</f>
        <v/>
      </c>
      <c r="EP121" t="str">
        <f>IF(Data!$L122=EP$1, "",             IF(ISERR(SEARCH(EP$1,Data!$H122)),        "",          ";" &amp; VLOOKUP(EP$1,Data!$L:$N,3, FALSE) &amp; ",""" &amp; VLOOKUP(EP$1,Data!$L:$M,2, FALSE) &amp; """;"   )             )</f>
        <v/>
      </c>
      <c r="EQ121" t="str">
        <f>IF(Data!$L122=EQ$1, "",             IF(ISERR(SEARCH(EQ$1,Data!$H122)),        "",          ";" &amp; VLOOKUP(EQ$1,Data!$L:$N,3, FALSE) &amp; ",""" &amp; VLOOKUP(EQ$1,Data!$L:$M,2, FALSE) &amp; """;"   )             )</f>
        <v/>
      </c>
      <c r="ER121" t="str">
        <f>IF(Data!$L122=ER$1, "",             IF(ISERR(SEARCH(ER$1,Data!$H122)),        "",          ";" &amp; VLOOKUP(ER$1,Data!$L:$N,3, FALSE) &amp; ",""" &amp; VLOOKUP(ER$1,Data!$L:$M,2, FALSE) &amp; """;"   )             )</f>
        <v/>
      </c>
      <c r="ES121" t="str">
        <f>IF(Data!$L122=ES$1, "",             IF(ISERR(SEARCH(ES$1,Data!$H122)),        "",          ";" &amp; VLOOKUP(ES$1,Data!$L:$N,3, FALSE) &amp; ",""" &amp; VLOOKUP(ES$1,Data!$L:$M,2, FALSE) &amp; """;"   )             )</f>
        <v/>
      </c>
      <c r="ET121" t="str">
        <f>IF(Data!$L122=ET$1, "",             IF(ISERR(SEARCH(ET$1,Data!$H122)),        "",          ";" &amp; VLOOKUP(ET$1,Data!$L:$N,3, FALSE) &amp; ",""" &amp; VLOOKUP(ET$1,Data!$L:$M,2, FALSE) &amp; """;"   )             )</f>
        <v/>
      </c>
      <c r="EU121" t="str">
        <f>IF(Data!$L122=EU$1, "",             IF(ISERR(SEARCH(EU$1,Data!$H122)),        "",          ";" &amp; VLOOKUP(EU$1,Data!$L:$N,3, FALSE) &amp; ",""" &amp; VLOOKUP(EU$1,Data!$L:$M,2, FALSE) &amp; """;"   )             )</f>
        <v/>
      </c>
      <c r="EV121" t="str">
        <f>IF(Data!$L122=EV$1, "",             IF(ISERR(SEARCH(EV$1,Data!$H122)),        "",          ";" &amp; VLOOKUP(EV$1,Data!$L:$N,3, FALSE) &amp; ",""" &amp; VLOOKUP(EV$1,Data!$L:$M,2, FALSE) &amp; """;"   )             )</f>
        <v/>
      </c>
      <c r="EW121" t="str">
        <f>IF(Data!$L122=EW$1, "",             IF(ISERR(SEARCH(EW$1,Data!$H122)),        "",          ";" &amp; VLOOKUP(EW$1,Data!$L:$N,3, FALSE) &amp; ",""" &amp; VLOOKUP(EW$1,Data!$L:$M,2, FALSE) &amp; """;"   )             )</f>
        <v/>
      </c>
      <c r="EX121" t="str">
        <f>IF(Data!$L122=EX$1, "",             IF(ISERR(SEARCH(EX$1,Data!$H122)),        "",          ";" &amp; VLOOKUP(EX$1,Data!$L:$N,3, FALSE) &amp; ",""" &amp; VLOOKUP(EX$1,Data!$L:$M,2, FALSE) &amp; """;"   )             )</f>
        <v/>
      </c>
      <c r="EY121" t="str">
        <f>IF(Data!$L122=EY$1, "",             IF(ISERR(SEARCH(EY$1,Data!$H122)),        "",          ";" &amp; VLOOKUP(EY$1,Data!$L:$N,3, FALSE) &amp; ",""" &amp; VLOOKUP(EY$1,Data!$L:$M,2, FALSE) &amp; """;"   )             )</f>
        <v/>
      </c>
      <c r="EZ121" t="str">
        <f>IF(Data!$L122=EZ$1, "",             IF(ISERR(SEARCH(EZ$1,Data!$H122)),        "",          ";" &amp; VLOOKUP(EZ$1,Data!$L:$N,3, FALSE) &amp; ",""" &amp; VLOOKUP(EZ$1,Data!$L:$M,2, FALSE) &amp; """;"   )             )</f>
        <v/>
      </c>
      <c r="FA121" t="str">
        <f>IF(Data!$L122=FA$1, "",             IF(ISERR(SEARCH(FA$1,Data!$H122)),        "",          ";" &amp; VLOOKUP(FA$1,Data!$L:$N,3, FALSE) &amp; ",""" &amp; VLOOKUP(FA$1,Data!$L:$M,2, FALSE) &amp; """;"   )             )</f>
        <v/>
      </c>
      <c r="FB121" t="str">
        <f>IF(Data!$L122=FB$1, "",             IF(ISERR(SEARCH(FB$1,Data!$H122)),        "",          ";" &amp; VLOOKUP(FB$1,Data!$L:$N,3, FALSE) &amp; ",""" &amp; VLOOKUP(FB$1,Data!$L:$M,2, FALSE) &amp; """;"   )             )</f>
        <v/>
      </c>
      <c r="FC121" t="str">
        <f>IF(Data!$L122=FC$1, "",             IF(ISERR(SEARCH(FC$1,Data!$H122)),        "",          ";" &amp; VLOOKUP(FC$1,Data!$L:$N,3, FALSE) &amp; ",""" &amp; VLOOKUP(FC$1,Data!$L:$M,2, FALSE) &amp; """;"   )             )</f>
        <v/>
      </c>
      <c r="FD121" t="str">
        <f>IF(Data!$L122=FD$1, "",             IF(ISERR(SEARCH(FD$1,Data!$H122)),        "",          ";" &amp; VLOOKUP(FD$1,Data!$L:$N,3, FALSE) &amp; ",""" &amp; VLOOKUP(FD$1,Data!$L:$M,2, FALSE) &amp; """;"   )             )</f>
        <v/>
      </c>
      <c r="FE121" t="str">
        <f>IF(Data!$L122=FE$1, "",             IF(ISERR(SEARCH(FE$1,Data!$H122)),        "",          ";" &amp; VLOOKUP(FE$1,Data!$L:$N,3, FALSE) &amp; ",""" &amp; VLOOKUP(FE$1,Data!$L:$M,2, FALSE) &amp; """;"   )             )</f>
        <v/>
      </c>
      <c r="FF121" t="str">
        <f>IF(Data!$L122=FF$1, "",             IF(ISERR(SEARCH(FF$1,Data!$H122)),        "",          ";" &amp; VLOOKUP(FF$1,Data!$L:$N,3, FALSE) &amp; ",""" &amp; VLOOKUP(FF$1,Data!$L:$M,2, FALSE) &amp; """;"   )             )</f>
        <v/>
      </c>
      <c r="FG121" t="str">
        <f>IF(Data!$L122=FG$1, "",             IF(ISERR(SEARCH(FG$1,Data!$H122)),        "",          ";" &amp; VLOOKUP(FG$1,Data!$L:$N,3, FALSE) &amp; ",""" &amp; VLOOKUP(FG$1,Data!$L:$M,2, FALSE) &amp; """;"   )             )</f>
        <v/>
      </c>
      <c r="FH121" t="str">
        <f>IF(Data!$L122=FH$1, "",             IF(ISERR(SEARCH(FH$1,Data!$H122)),        "",          ";" &amp; VLOOKUP(FH$1,Data!$L:$N,3, FALSE) &amp; ",""" &amp; VLOOKUP(FH$1,Data!$L:$M,2, FALSE) &amp; """;"   )             )</f>
        <v/>
      </c>
      <c r="FI121" t="str">
        <f>IF(Data!$L122=FI$1, "",             IF(ISERR(SEARCH(FI$1,Data!$H122)),        "",          ";" &amp; VLOOKUP(FI$1,Data!$L:$N,3, FALSE) &amp; ",""" &amp; VLOOKUP(FI$1,Data!$L:$M,2, FALSE) &amp; """;"   )             )</f>
        <v/>
      </c>
      <c r="FJ121" t="str">
        <f>IF(Data!$L122=FJ$1, "",             IF(ISERR(SEARCH(FJ$1,Data!$H122)),        "",          ";" &amp; VLOOKUP(FJ$1,Data!$L:$N,3, FALSE) &amp; ",""" &amp; VLOOKUP(FJ$1,Data!$L:$M,2, FALSE) &amp; """;"   )             )</f>
        <v/>
      </c>
      <c r="FK121" t="str">
        <f>IF(Data!$L122=FK$1, "",             IF(ISERR(SEARCH(FK$1,Data!$H122)),        "",          ";" &amp; VLOOKUP(FK$1,Data!$L:$N,3, FALSE) &amp; ",""" &amp; VLOOKUP(FK$1,Data!$L:$M,2, FALSE) &amp; """;"   )             )</f>
        <v/>
      </c>
      <c r="FL121" t="str">
        <f>IF(Data!$L122=FL$1, "",             IF(ISERR(SEARCH(FL$1,Data!$H122)),        "",          ";" &amp; VLOOKUP(FL$1,Data!$L:$N,3, FALSE) &amp; ",""" &amp; VLOOKUP(FL$1,Data!$L:$M,2, FALSE) &amp; """;"   )             )</f>
        <v/>
      </c>
      <c r="FM121" t="str">
        <f>IF(Data!$L122=FM$1, "",             IF(ISERR(SEARCH(FM$1,Data!$H122)),        "",          ";" &amp; VLOOKUP(FM$1,Data!$L:$N,3, FALSE) &amp; ",""" &amp; VLOOKUP(FM$1,Data!$L:$M,2, FALSE) &amp; """;"   )             )</f>
        <v/>
      </c>
      <c r="FN121" t="str">
        <f>IF(Data!$L122=FN$1, "",             IF(ISERR(SEARCH(FN$1,Data!$H122)),        "",          ";" &amp; VLOOKUP(FN$1,Data!$L:$N,3, FALSE) &amp; ",""" &amp; VLOOKUP(FN$1,Data!$L:$M,2, FALSE) &amp; """;"   )             )</f>
        <v/>
      </c>
      <c r="FO121" t="str">
        <f>IF(Data!$L122=FO$1, "",             IF(ISERR(SEARCH(FO$1,Data!$H122)),        "",          ";" &amp; VLOOKUP(FO$1,Data!$L:$N,3, FALSE) &amp; ",""" &amp; VLOOKUP(FO$1,Data!$L:$M,2, FALSE) &amp; """;"   )             )</f>
        <v/>
      </c>
      <c r="FP121" t="str">
        <f>IF(Data!$L122=FP$1, "",             IF(ISERR(SEARCH(FP$1,Data!$H122)),        "",          ";" &amp; VLOOKUP(FP$1,Data!$L:$N,3, FALSE) &amp; ",""" &amp; VLOOKUP(FP$1,Data!$L:$M,2, FALSE) &amp; """;"   )             )</f>
        <v/>
      </c>
      <c r="FQ121" t="str">
        <f>IF(Data!$L122=FQ$1, "",             IF(ISERR(SEARCH(FQ$1,Data!$H122)),        "",          ";" &amp; VLOOKUP(FQ$1,Data!$L:$N,3, FALSE) &amp; ",""" &amp; VLOOKUP(FQ$1,Data!$L:$M,2, FALSE) &amp; """;"   )             )</f>
        <v/>
      </c>
      <c r="FR121" t="str">
        <f>IF(Data!$L122=FR$1, "",             IF(ISERR(SEARCH(FR$1,Data!$H122)),        "",          ";" &amp; VLOOKUP(FR$1,Data!$L:$N,3, FALSE) &amp; ",""" &amp; VLOOKUP(FR$1,Data!$L:$M,2, FALSE) &amp; """;"   )             )</f>
        <v/>
      </c>
      <c r="FS121" t="str">
        <f>IF(Data!$L122=FS$1, "",             IF(ISERR(SEARCH(FS$1,Data!$H122)),        "",          ";" &amp; VLOOKUP(FS$1,Data!$L:$N,3, FALSE) &amp; ",""" &amp; VLOOKUP(FS$1,Data!$L:$M,2, FALSE) &amp; """;"   )             )</f>
        <v/>
      </c>
      <c r="FT121" t="str">
        <f>IF(Data!$L122=FT$1, "",             IF(ISERR(SEARCH(FT$1,Data!$H122)),        "",          ";" &amp; VLOOKUP(FT$1,Data!$L:$N,3, FALSE) &amp; ",""" &amp; VLOOKUP(FT$1,Data!$L:$M,2, FALSE) &amp; """;"   )             )</f>
        <v/>
      </c>
      <c r="FU121" t="str">
        <f>IF(Data!$L122=FU$1, "",             IF(ISERR(SEARCH(FU$1,Data!$H122)),        "",          ";" &amp; VLOOKUP(FU$1,Data!$L:$N,3, FALSE) &amp; ",""" &amp; VLOOKUP(FU$1,Data!$L:$M,2, FALSE) &amp; """;"   )             )</f>
        <v/>
      </c>
      <c r="FV121" t="str">
        <f>IF(Data!$L122=FV$1, "",             IF(ISERR(SEARCH(FV$1,Data!$H122)),        "",          ";" &amp; VLOOKUP(FV$1,Data!$L:$N,3, FALSE) &amp; ",""" &amp; VLOOKUP(FV$1,Data!$L:$M,2, FALSE) &amp; """;"   )             )</f>
        <v/>
      </c>
      <c r="FW121" t="str">
        <f>IF(Data!$L122=FW$1, "",             IF(ISERR(SEARCH(FW$1,Data!$H122)),        "",          ";" &amp; VLOOKUP(FW$1,Data!$L:$N,3, FALSE) &amp; ",""" &amp; VLOOKUP(FW$1,Data!$L:$M,2, FALSE) &amp; """;"   )             )</f>
        <v/>
      </c>
      <c r="FX121" t="str">
        <f>IF(Data!$L122=FX$1, "",             IF(ISERR(SEARCH(FX$1,Data!$H122)),        "",          ";" &amp; VLOOKUP(FX$1,Data!$L:$N,3, FALSE) &amp; ",""" &amp; VLOOKUP(FX$1,Data!$L:$M,2, FALSE) &amp; """;"   )             )</f>
        <v/>
      </c>
      <c r="FY121" t="str">
        <f>IF(Data!$L122=FY$1, "",             IF(ISERR(SEARCH(FY$1,Data!$H122)),        "",          ";" &amp; VLOOKUP(FY$1,Data!$L:$N,3, FALSE) &amp; ",""" &amp; VLOOKUP(FY$1,Data!$L:$M,2, FALSE) &amp; """;"   )             )</f>
        <v/>
      </c>
      <c r="FZ121" t="str">
        <f>IF(Data!$L122=FZ$1, "",             IF(ISERR(SEARCH(FZ$1,Data!$H122)),        "",          ";" &amp; VLOOKUP(FZ$1,Data!$L:$N,3, FALSE) &amp; ",""" &amp; VLOOKUP(FZ$1,Data!$L:$M,2, FALSE) &amp; """;"   )             )</f>
        <v/>
      </c>
      <c r="GA121" t="str">
        <f>IF(Data!$L122=GA$1, "",             IF(ISERR(SEARCH(GA$1,Data!$H122)),        "",          ";" &amp; VLOOKUP(GA$1,Data!$L:$N,3, FALSE) &amp; ",""" &amp; VLOOKUP(GA$1,Data!$L:$M,2, FALSE) &amp; """;"   )             )</f>
        <v/>
      </c>
      <c r="GB121" t="str">
        <f>IF(Data!$L122=GB$1, "",             IF(ISERR(SEARCH(GB$1,Data!$H122)),        "",          ";" &amp; VLOOKUP(GB$1,Data!$L:$N,3, FALSE) &amp; ",""" &amp; VLOOKUP(GB$1,Data!$L:$M,2, FALSE) &amp; """;"   )             )</f>
        <v/>
      </c>
      <c r="GC121" t="str">
        <f>IF(Data!$L122=GC$1, "",             IF(ISERR(SEARCH(GC$1,Data!$H122)),        "",          ";" &amp; VLOOKUP(GC$1,Data!$L:$N,3, FALSE) &amp; ",""" &amp; VLOOKUP(GC$1,Data!$L:$M,2, FALSE) &amp; """;"   )             )</f>
        <v/>
      </c>
      <c r="GD121" t="str">
        <f>IF(Data!$L122=GD$1, "",             IF(ISERR(SEARCH(GD$1,Data!$H122)),        "",          ";" &amp; VLOOKUP(GD$1,Data!$L:$N,3, FALSE) &amp; ",""" &amp; VLOOKUP(GD$1,Data!$L:$M,2, FALSE) &amp; """;"   )             )</f>
        <v/>
      </c>
      <c r="GE121" t="str">
        <f>IF(Data!$L122=GE$1, "",             IF(ISERR(SEARCH(GE$1,Data!$H122)),        "",          ";" &amp; VLOOKUP(GE$1,Data!$L:$N,3, FALSE) &amp; ",""" &amp; VLOOKUP(GE$1,Data!$L:$M,2, FALSE) &amp; """;"   )             )</f>
        <v/>
      </c>
      <c r="GF121" t="str">
        <f>IF(Data!$L122=GF$1, "",             IF(ISERR(SEARCH(GF$1,Data!$H122)),        "",          ";" &amp; VLOOKUP(GF$1,Data!$L:$N,3, FALSE) &amp; ",""" &amp; VLOOKUP(GF$1,Data!$L:$M,2, FALSE) &amp; """;"   )             )</f>
        <v/>
      </c>
      <c r="GG121" t="str">
        <f>IF(Data!$L122=GG$1, "",             IF(ISERR(SEARCH(GG$1,Data!$H122)),        "",          ";" &amp; VLOOKUP(GG$1,Data!$L:$N,3, FALSE) &amp; ",""" &amp; VLOOKUP(GG$1,Data!$L:$M,2, FALSE) &amp; """;"   )             )</f>
        <v/>
      </c>
      <c r="GH121" t="str">
        <f>IF(Data!$L122=GH$1, "",             IF(ISERR(SEARCH(GH$1,Data!$H122)),        "",          ";" &amp; VLOOKUP(GH$1,Data!$L:$N,3, FALSE) &amp; ",""" &amp; VLOOKUP(GH$1,Data!$L:$M,2, FALSE) &amp; """;"   )             )</f>
        <v/>
      </c>
      <c r="GI121" t="str">
        <f>IF(Data!$L122=GI$1, "",             IF(ISERR(SEARCH(GI$1,Data!$H122)),        "",          ";" &amp; VLOOKUP(GI$1,Data!$L:$N,3, FALSE) &amp; ",""" &amp; VLOOKUP(GI$1,Data!$L:$M,2, FALSE) &amp; """;"   )             )</f>
        <v/>
      </c>
      <c r="GJ121" t="str">
        <f>IF(Data!$L122=GJ$1, "",             IF(ISERR(SEARCH(GJ$1,Data!$H122)),        "",          ";" &amp; VLOOKUP(GJ$1,Data!$L:$N,3, FALSE) &amp; ",""" &amp; VLOOKUP(GJ$1,Data!$L:$M,2, FALSE) &amp; """;"   )             )</f>
        <v>;00000000-0000-0000-0000-000000000180,"HUMAN";</v>
      </c>
      <c r="GK121" t="str">
        <f>IF(Data!$L122=GK$1, "",             IF(ISERR(SEARCH(GK$1,Data!$H122)),        "",          ";" &amp; VLOOKUP(GK$1,Data!$L:$N,3, FALSE) &amp; ",""" &amp; VLOOKUP(GK$1,Data!$L:$M,2, FALSE) &amp; """;"   )             )</f>
        <v/>
      </c>
      <c r="GL121" t="str">
        <f>IF(Data!$L122=GL$1, "",             IF(ISERR(SEARCH(GL$1,Data!$H122)),        "",          ";" &amp; VLOOKUP(GL$1,Data!$L:$N,3, FALSE) &amp; ",""" &amp; VLOOKUP(GL$1,Data!$L:$M,2, FALSE) &amp; """;"   )             )</f>
        <v/>
      </c>
      <c r="GM121" t="str">
        <f>IF(Data!$L122=GM$1, "",             IF(ISERR(SEARCH(GM$1,Data!$H122)),        "",          ";" &amp; VLOOKUP(GM$1,Data!$L:$N,3, FALSE) &amp; ",""" &amp; VLOOKUP(GM$1,Data!$L:$M,2, FALSE) &amp; """;"   )             )</f>
        <v/>
      </c>
      <c r="GN121" t="str">
        <f>IF(Data!$L122=GN$1, "",             IF(ISERR(SEARCH(GN$1,Data!$H122)),        "",          ";" &amp; VLOOKUP(GN$1,Data!$L:$N,3, FALSE) &amp; ",""" &amp; VLOOKUP(GN$1,Data!$L:$M,2, FALSE) &amp; """;"   )             )</f>
        <v/>
      </c>
      <c r="GO121" t="str">
        <f>IF(Data!$L122=GO$1, "",             IF(ISERR(SEARCH(GO$1,Data!$H122)),        "",          ";" &amp; VLOOKUP(GO$1,Data!$L:$N,3, FALSE) &amp; ",""" &amp; VLOOKUP(GO$1,Data!$L:$M,2, FALSE) &amp; """;"   )             )</f>
        <v/>
      </c>
      <c r="GP121" t="str">
        <f>IF(Data!$L122=GP$1, "",             IF(ISERR(SEARCH(GP$1,Data!$H122)),        "",          ";" &amp; VLOOKUP(GP$1,Data!$L:$N,3, FALSE) &amp; ",""" &amp; VLOOKUP(GP$1,Data!$L:$M,2, FALSE) &amp; """;"   )             )</f>
        <v/>
      </c>
      <c r="GQ121" t="str">
        <f>IF(Data!$L122=GQ$1, "",             IF(ISERR(SEARCH(GQ$1,Data!$H122)),        "",          ";" &amp; VLOOKUP(GQ$1,Data!$L:$N,3, FALSE) &amp; ",""" &amp; VLOOKUP(GQ$1,Data!$L:$M,2, FALSE) &amp; """;"   )             )</f>
        <v/>
      </c>
      <c r="GR121" t="str">
        <f>IF(Data!$L122=GR$1, "",             IF(ISERR(SEARCH(GR$1,Data!$H122)),        "",          ";" &amp; VLOOKUP(GR$1,Data!$L:$N,3, FALSE) &amp; ",""" &amp; VLOOKUP(GR$1,Data!$L:$M,2, FALSE) &amp; """;"   )             )</f>
        <v/>
      </c>
      <c r="GS121" t="str">
        <f>IF(Data!$L122=GS$1, "",             IF(ISERR(SEARCH(GS$1,Data!$H122)),        "",          ";" &amp; VLOOKUP(GS$1,Data!$L:$N,3, FALSE) &amp; ",""" &amp; VLOOKUP(GS$1,Data!$L:$M,2, FALSE) &amp; """;"   )             )</f>
        <v/>
      </c>
      <c r="GT121" t="str">
        <f>IF(Data!$L122=GT$1, "",             IF(ISERR(SEARCH(GT$1,Data!$H122)),        "",          ";" &amp; VLOOKUP(GT$1,Data!$L:$N,3, FALSE) &amp; ",""" &amp; VLOOKUP(GT$1,Data!$L:$M,2, FALSE) &amp; """;"   )             )</f>
        <v/>
      </c>
      <c r="GU121" t="str">
        <f>IF(Data!$L122=GU$1, "",             IF(ISERR(SEARCH(GU$1,Data!$H122)),        "",          ";" &amp; VLOOKUP(GU$1,Data!$L:$N,3, FALSE) &amp; ",""" &amp; VLOOKUP(GU$1,Data!$L:$M,2, FALSE) &amp; """;"   )             )</f>
        <v/>
      </c>
      <c r="GV121" t="str">
        <f>IF(Data!$L122=GV$1, "",             IF(ISERR(SEARCH(GV$1,Data!$H122)),        "",          ";" &amp; VLOOKUP(GV$1,Data!$L:$N,3, FALSE) &amp; ",""" &amp; VLOOKUP(GV$1,Data!$L:$M,2, FALSE) &amp; """;"   )             )</f>
        <v/>
      </c>
      <c r="GW121" t="str">
        <f>IF(Data!$L122=GW$1, "",             IF(ISERR(SEARCH(GW$1,Data!$H122)),        "",          ";" &amp; VLOOKUP(GW$1,Data!$L:$N,3, FALSE) &amp; ",""" &amp; VLOOKUP(GW$1,Data!$L:$M,2, FALSE) &amp; """;"   )             )</f>
        <v/>
      </c>
      <c r="GX121" t="str">
        <f>IF(Data!$L122=GX$1, "",             IF(ISERR(SEARCH(GX$1,Data!$H122)),        "",          ";" &amp; VLOOKUP(GX$1,Data!$L:$N,3, FALSE) &amp; ",""" &amp; VLOOKUP(GX$1,Data!$L:$M,2, FALSE) &amp; """;"   )             )</f>
        <v/>
      </c>
      <c r="GY121" t="str">
        <f>IF(Data!$L122=GY$1, "",             IF(ISERR(SEARCH(GY$1,Data!$H122)),        "",          ";" &amp; VLOOKUP(GY$1,Data!$L:$N,3, FALSE) &amp; ",""" &amp; VLOOKUP(GY$1,Data!$L:$M,2, FALSE) &amp; """;"   )             )</f>
        <v/>
      </c>
      <c r="GZ121" t="str">
        <f>IF(Data!$L122=GZ$1, "",             IF(ISERR(SEARCH(GZ$1,Data!$H122)),        "",          ";" &amp; VLOOKUP(GZ$1,Data!$L:$N,3, FALSE) &amp; ",""" &amp; VLOOKUP(GZ$1,Data!$L:$M,2, FALSE) &amp; """;"   )             )</f>
        <v/>
      </c>
      <c r="HA121" t="str">
        <f>IF(Data!$L122=HA$1, "",             IF(ISERR(SEARCH(HA$1,Data!$H122)),        "",          ";" &amp; VLOOKUP(HA$1,Data!$L:$N,3, FALSE) &amp; ",""" &amp; VLOOKUP(HA$1,Data!$L:$M,2, FALSE) &amp; """;"   )             )</f>
        <v/>
      </c>
      <c r="HB121" t="str">
        <f>IF(Data!$L122=HB$1, "",             IF(ISERR(SEARCH(HB$1,Data!$H122)),        "",          ";" &amp; VLOOKUP(HB$1,Data!$L:$N,3, FALSE) &amp; ",""" &amp; VLOOKUP(HB$1,Data!$L:$M,2, FALSE) &amp; """;"   )             )</f>
        <v/>
      </c>
      <c r="HC121" t="str">
        <f>IF(Data!$L122=HC$1, "",             IF(ISERR(SEARCH(HC$1,Data!$H122)),        "",          ";" &amp; VLOOKUP(HC$1,Data!$L:$N,3, FALSE) &amp; ",""" &amp; VLOOKUP(HC$1,Data!$L:$M,2, FALSE) &amp; """;"   )             )</f>
        <v/>
      </c>
      <c r="HD121" t="str">
        <f>IF(Data!$L122=HD$1, "",             IF(ISERR(SEARCH(HD$1,Data!$H122)),        "",          ";" &amp; VLOOKUP(HD$1,Data!$L:$N,3, FALSE) &amp; ",""" &amp; VLOOKUP(HD$1,Data!$L:$M,2, FALSE) &amp; """;"   )             )</f>
        <v/>
      </c>
      <c r="HE121" t="str">
        <f>IF(Data!$L122=HE$1, "",             IF(ISERR(SEARCH(HE$1,Data!$H122)),        "",          ";" &amp; VLOOKUP(HE$1,Data!$L:$N,3, FALSE) &amp; ",""" &amp; VLOOKUP(HE$1,Data!$L:$M,2, FALSE) &amp; """;"   )             )</f>
        <v/>
      </c>
      <c r="HF121" t="str">
        <f>IF(Data!$L122=HF$1, "",             IF(ISERR(SEARCH(HF$1,Data!$H122)),        "",          ";" &amp; VLOOKUP(HF$1,Data!$L:$N,3, FALSE) &amp; ",""" &amp; VLOOKUP(HF$1,Data!$L:$M,2, FALSE) &amp; """;"   )             )</f>
        <v/>
      </c>
      <c r="HG121" t="str">
        <f>IF(Data!$L122=HG$1, "",             IF(ISERR(SEARCH(HG$1,Data!$H122)),        "",          ";" &amp; VLOOKUP(HG$1,Data!$L:$N,3, FALSE) &amp; ",""" &amp; VLOOKUP(HG$1,Data!$L:$M,2, FALSE) &amp; """;"   )             )</f>
        <v/>
      </c>
      <c r="HH121" t="str">
        <f>IF(Data!$L122=HH$1, "",             IF(ISERR(SEARCH(HH$1,Data!$H122)),        "",          ";" &amp; VLOOKUP(HH$1,Data!$L:$N,3, FALSE) &amp; ",""" &amp; VLOOKUP(HH$1,Data!$L:$M,2, FALSE) &amp; """;"   )             )</f>
        <v/>
      </c>
      <c r="HI121" t="str">
        <f>IF(Data!$L122=HI$1, "",             IF(ISERR(SEARCH(HI$1,Data!$H122)),        "",          ";" &amp; VLOOKUP(HI$1,Data!$L:$N,3, FALSE) &amp; ",""" &amp; VLOOKUP(HI$1,Data!$L:$M,2, FALSE) &amp; """;"   )             )</f>
        <v/>
      </c>
      <c r="HJ121" t="str">
        <f>IF(Data!$L122=HJ$1, "",             IF(ISERR(SEARCH(HJ$1,Data!$H122)),        "",          ";" &amp; VLOOKUP(HJ$1,Data!$L:$N,3, FALSE) &amp; ",""" &amp; VLOOKUP(HJ$1,Data!$L:$M,2, FALSE) &amp; """;"   )             )</f>
        <v/>
      </c>
      <c r="HK121" t="str">
        <f>IF(Data!$L122=HK$1, "",             IF(ISERR(SEARCH(HK$1,Data!$H122)),        "",          ";" &amp; VLOOKUP(HK$1,Data!$L:$N,3, FALSE) &amp; ",""" &amp; VLOOKUP(HK$1,Data!$L:$M,2, FALSE) &amp; """;"   )             )</f>
        <v/>
      </c>
      <c r="HL121" t="str">
        <f>IF(Data!$L122=HL$1, "",             IF(ISERR(SEARCH(HL$1,Data!$H122)),        "",          ";" &amp; VLOOKUP(HL$1,Data!$L:$N,3, FALSE) &amp; ",""" &amp; VLOOKUP(HL$1,Data!$L:$M,2, FALSE) &amp; """;"   )             )</f>
        <v/>
      </c>
      <c r="HM121" t="str">
        <f>IF(Data!$L122=HM$1, "",             IF(ISERR(SEARCH(HM$1,Data!$H122)),        "",          ";" &amp; VLOOKUP(HM$1,Data!$L:$N,3, FALSE) &amp; ",""" &amp; VLOOKUP(HM$1,Data!$L:$M,2, FALSE) &amp; """;"   )             )</f>
        <v/>
      </c>
      <c r="HN121" t="str">
        <f>IF(Data!$L122=HN$1, "",             IF(ISERR(SEARCH(HN$1,Data!$H122)),        "",          ";" &amp; VLOOKUP(HN$1,Data!$L:$N,3, FALSE) &amp; ",""" &amp; VLOOKUP(HN$1,Data!$L:$M,2, FALSE) &amp; """;"   )             )</f>
        <v/>
      </c>
      <c r="HO121" t="str">
        <f>IF(Data!$L122=HO$1, "",             IF(ISERR(SEARCH(HO$1,Data!$H122)),        "",          ";" &amp; VLOOKUP(HO$1,Data!$L:$N,3, FALSE) &amp; ",""" &amp; VLOOKUP(HO$1,Data!$L:$M,2, FALSE) &amp; """;"   )             )</f>
        <v/>
      </c>
      <c r="HP121" t="str">
        <f>IF(Data!$L122=HP$1, "",             IF(ISERR(SEARCH(HP$1,Data!$H122)),        "",          ";" &amp; VLOOKUP(HP$1,Data!$L:$N,3, FALSE) &amp; ",""" &amp; VLOOKUP(HP$1,Data!$L:$M,2, FALSE) &amp; """;"   )             )</f>
        <v/>
      </c>
      <c r="HQ121" t="str">
        <f>IF(Data!$L122=HQ$1, "",             IF(ISERR(SEARCH(HQ$1,Data!$H122)),        "",          ";" &amp; VLOOKUP(HQ$1,Data!$L:$N,3, FALSE) &amp; ",""" &amp; VLOOKUP(HQ$1,Data!$L:$M,2, FALSE) &amp; """;"   )             )</f>
        <v/>
      </c>
      <c r="HR121" t="str">
        <f>IF(Data!$L122=HR$1, "",             IF(ISERR(SEARCH(HR$1,Data!$H122)),        "",          ";" &amp; VLOOKUP(HR$1,Data!$L:$N,3, FALSE) &amp; ",""" &amp; VLOOKUP(HR$1,Data!$L:$M,2, FALSE) &amp; """;"   )             )</f>
        <v/>
      </c>
      <c r="HS121" t="str">
        <f>IF(Data!$L122=HS$1, "",             IF(ISERR(SEARCH(HS$1,Data!$H122)),        "",          ";" &amp; VLOOKUP(HS$1,Data!$L:$N,3, FALSE) &amp; ",""" &amp; VLOOKUP(HS$1,Data!$L:$M,2, FALSE) &amp; """;"   )             )</f>
        <v/>
      </c>
      <c r="HT121" t="str">
        <f>IF(Data!$L122=HT$1, "",             IF(ISERR(SEARCH(HT$1,Data!$H122)),        "",          ";" &amp; VLOOKUP(HT$1,Data!$L:$N,3, FALSE) &amp; ",""" &amp; VLOOKUP(HT$1,Data!$L:$M,2, FALSE) &amp; """;"   )             )</f>
        <v/>
      </c>
      <c r="HU121" t="str">
        <f>IF(Data!$L122=HU$1, "",             IF(ISERR(SEARCH(HU$1,Data!$H122)),        "",          ";" &amp; VLOOKUP(HU$1,Data!$L:$N,3, FALSE) &amp; ",""" &amp; VLOOKUP(HU$1,Data!$L:$M,2, FALSE) &amp; """;"   )             )</f>
        <v/>
      </c>
      <c r="HV121" t="str">
        <f>IF(Data!$L122=HV$1, "",             IF(ISERR(SEARCH(HV$1,Data!$H122)),        "",          ";" &amp; VLOOKUP(HV$1,Data!$L:$N,3, FALSE) &amp; ",""" &amp; VLOOKUP(HV$1,Data!$L:$M,2, FALSE) &amp; """;"   )             )</f>
        <v/>
      </c>
      <c r="HW121" t="str">
        <f>IF(Data!$L122=HW$1, "",             IF(ISERR(SEARCH(HW$1,Data!$H122)),        "",          ";" &amp; VLOOKUP(HW$1,Data!$L:$N,3, FALSE) &amp; ",""" &amp; VLOOKUP(HW$1,Data!$L:$M,2, FALSE) &amp; """;"   )             )</f>
        <v/>
      </c>
      <c r="HX121" t="str">
        <f>IF(Data!$L122=HX$1, "",             IF(ISERR(SEARCH(HX$1,Data!$H122)),        "",          ";" &amp; VLOOKUP(HX$1,Data!$L:$N,3, FALSE) &amp; ",""" &amp; VLOOKUP(HX$1,Data!$L:$M,2, FALSE) &amp; """;"   )             )</f>
        <v/>
      </c>
      <c r="HY121" t="str">
        <f>IF(Data!$L122=HY$1, "",             IF(ISERR(SEARCH(HY$1,Data!$H122)),        "",          ";" &amp; VLOOKUP(HY$1,Data!$L:$N,3, FALSE) &amp; ",""" &amp; VLOOKUP(HY$1,Data!$L:$M,2, FALSE) &amp; """;"   )             )</f>
        <v/>
      </c>
      <c r="HZ121" t="str">
        <f>IF(Data!$L122=HZ$1, "",             IF(ISERR(SEARCH(HZ$1,Data!$H122)),        "",          ";" &amp; VLOOKUP(HZ$1,Data!$L:$N,3, FALSE) &amp; ",""" &amp; VLOOKUP(HZ$1,Data!$L:$M,2, FALSE) &amp; """;"   )             )</f>
        <v/>
      </c>
      <c r="IA121" t="str">
        <f>IF(Data!$L122=IA$1, "",             IF(ISERR(SEARCH(IA$1,Data!$H122)),        "",          ";" &amp; VLOOKUP(IA$1,Data!$L:$N,3, FALSE) &amp; ",""" &amp; VLOOKUP(IA$1,Data!$L:$M,2, FALSE) &amp; """;"   )             )</f>
        <v/>
      </c>
      <c r="IB121" t="str">
        <f>IF(Data!$L122=IB$1, "",             IF(ISERR(SEARCH(IB$1,Data!$H122)),        "",          ";" &amp; VLOOKUP(IB$1,Data!$L:$N,3, FALSE) &amp; ",""" &amp; VLOOKUP(IB$1,Data!$L:$M,2, FALSE) &amp; """;"   )             )</f>
        <v/>
      </c>
      <c r="IC121" t="str">
        <f>IF(Data!$L122=IC$1, "",             IF(ISERR(SEARCH(IC$1,Data!$H122)),        "",          ";" &amp; VLOOKUP(IC$1,Data!$L:$N,3, FALSE) &amp; ",""" &amp; VLOOKUP(IC$1,Data!$L:$M,2, FALSE) &amp; """;"   )             )</f>
        <v/>
      </c>
      <c r="ID121" t="str">
        <f>IF(Data!$L122=ID$1, "",             IF(ISERR(SEARCH(ID$1,Data!$H122)),        "",          ";" &amp; VLOOKUP(ID$1,Data!$L:$N,3, FALSE) &amp; ",""" &amp; VLOOKUP(ID$1,Data!$L:$M,2, FALSE) &amp; """;"   )             )</f>
        <v/>
      </c>
      <c r="IE121" t="str">
        <f>IF(Data!$L122=IE$1, "",             IF(ISERR(SEARCH(IE$1,Data!$H122)),        "",          ";" &amp; VLOOKUP(IE$1,Data!$L:$N,3, FALSE) &amp; ",""" &amp; VLOOKUP(IE$1,Data!$L:$M,2, FALSE) &amp; """;"   )             )</f>
        <v/>
      </c>
      <c r="IF121" t="str">
        <f>IF(Data!$L122=IF$1, "",             IF(ISERR(SEARCH(IF$1,Data!$H122)),        "",          ";" &amp; VLOOKUP(IF$1,Data!$L:$N,3, FALSE) &amp; ",""" &amp; VLOOKUP(IF$1,Data!$L:$M,2, FALSE) &amp; """;"   )             )</f>
        <v/>
      </c>
      <c r="IG121" t="str">
        <f>IF(Data!$L122=IG$1, "",             IF(ISERR(SEARCH(IG$1,Data!$H122)),        "",          ";" &amp; VLOOKUP(IG$1,Data!$L:$N,3, FALSE) &amp; ",""" &amp; VLOOKUP(IG$1,Data!$L:$M,2, FALSE) &amp; """;"   )             )</f>
        <v/>
      </c>
      <c r="IH121" t="str">
        <f>IF(Data!$L122=IH$1, "",             IF(ISERR(SEARCH(IH$1,Data!$H122)),        "",          ";" &amp; VLOOKUP(IH$1,Data!$L:$N,3, FALSE) &amp; ",""" &amp; VLOOKUP(IH$1,Data!$L:$M,2, FALSE) &amp; """;"   )             )</f>
        <v/>
      </c>
      <c r="II121" t="str">
        <f>IF(Data!$L122=II$1, "",             IF(ISERR(SEARCH(II$1,Data!$H122)),        "",          ";" &amp; VLOOKUP(II$1,Data!$L:$N,3, FALSE) &amp; ",""" &amp; VLOOKUP(II$1,Data!$L:$M,2, FALSE) &amp; """;"   )             )</f>
        <v/>
      </c>
    </row>
    <row r="122" spans="1:243" x14ac:dyDescent="0.3">
      <c r="A122" t="str">
        <f>Data!L123</f>
        <v>Dark Maul</v>
      </c>
      <c r="B122" s="15" t="str">
        <f>VLOOKUP(Tableau36[[#This Row],[Character]],Data!L:N,3,FALSE)</f>
        <v>00000000-0000-0000-0000-000000000121</v>
      </c>
      <c r="C122" s="15" t="str">
        <f>VLOOKUP(Tableau36[[#This Row],[Character]],Data!L:M,2,FALSE)</f>
        <v>HUMAN</v>
      </c>
      <c r="D122" s="15" t="str">
        <f>SUBSTITUTE(     SUBSTITUTE(Tableau36[[#This Row],[character_id,character_type,friend_id,friend_type]],",""DROID""",""),    ",""HUMAN""", "")</f>
        <v>00000000-0000-0000-0000-000000000121,00000000-0000-0000-0000-000000000007/00000000-0000-0000-0000-000000000121,00000000-0000-0000-0000-000000000008</v>
      </c>
      <c r="E122" s="15" t="str">
        <f>IF(Tableau36[[#This Row],[With char''s id]] = "", "",    MID(Tableau36[[#This Row],[With char''s id]], 2, LEN(Tableau36[[#This Row],[With char''s id]])-1))</f>
        <v>00000000-0000-0000-0000-000000000121,"HUMAN",00000000-0000-0000-0000-000000000007,"DROID"/00000000-0000-0000-0000-000000000121,"HUMAN",00000000-0000-0000-0000-000000000008,"DROID"</v>
      </c>
      <c r="F122" s="15" t="str">
        <f>SUBSTITUTE(Tableau36[[#This Row],[List of friend''s id]],  "/",    "/" &amp; Tableau36[[#This Row],[Character''s id]] &amp; ",""" &amp; Tableau36[[#This Row],[Type]] &amp; """,")</f>
        <v>/00000000-0000-0000-0000-000000000121,"HUMAN",00000000-0000-0000-0000-000000000007,"DROID"/00000000-0000-0000-0000-000000000121,"HUMAN",00000000-0000-0000-0000-000000000008,"DROID"</v>
      </c>
      <c r="G122" t="str">
        <f>IF( Tableau36[[#This Row],[removed double semi-colon]]="", "", "/" &amp; MID(Tableau36[[#This Row],[removed double semi-colon]],2,LEN(Tableau36[[#This Row],[removed double semi-colon]]) - 2) )</f>
        <v>/00000000-0000-0000-0000-000000000007,"DROID"/00000000-0000-0000-0000-000000000008,"DROID"</v>
      </c>
      <c r="H122" t="str">
        <f>SUBSTITUTE(Tableau36[[#This Row],[Concatenation]],";;","/")</f>
        <v>;00000000-0000-0000-0000-000000000007,"DROID"/00000000-0000-0000-0000-000000000008,"DROID";</v>
      </c>
      <c r="I122" t="str">
        <f>friends!M122&amp; friends!N122&amp; friends!O122&amp; friends!P122&amp; friends!Q122&amp; friends!R122&amp; friends!S122&amp; friends!T122&amp; friends!U122&amp; friends!V122&amp; friends!W122&amp; friends!X122&amp; friends!Y122&amp; friends!Z122&amp; friends!AA122&amp; friends!AB122&amp; friends!AC122&amp; friends!AD122&amp; friends!AE122&amp; friends!AF122&amp; friends!AG122&amp; friends!AH122&amp; friends!AI122&amp; friends!AJ122&amp; friends!AK122&amp; friends!AL122&amp; friends!AM122&amp; friends!AN122&amp; friends!AO122&amp; friends!AP122&amp; friends!AQ122&amp; friends!AR122&amp; friends!AS122&amp; friends!AT122&amp; friends!AU122&amp; friends!AV122&amp; friends!AW122&amp; friends!AX122&amp; friends!AY122&amp; friends!AZ122&amp; friends!BA122&amp; friends!BB122&amp; friends!BC122&amp; friends!BD122&amp; friends!BE122&amp; friends!BF122&amp; friends!BG122&amp; friends!BH122&amp; friends!BI122&amp; friends!BJ122&amp; friends!BK122&amp; friends!BL122&amp; friends!BM122&amp; friends!BN122&amp; friends!BO122&amp; friends!BP122&amp; friends!BQ122&amp; friends!BR122&amp; friends!BS122&amp; friends!BT122&amp; friends!BU122&amp; friends!BV122&amp; friends!BW122&amp; friends!BX122&amp; friends!BY122&amp; friends!BZ122&amp; friends!CA122&amp; friends!CB122&amp; friends!CC122&amp; friends!CD122&amp; friends!CE122&amp; friends!CF122&amp; friends!CG122&amp; friends!CH122&amp; friends!CI122&amp; friends!CJ122&amp; friends!CK122&amp; friends!CL122&amp; friends!CM122&amp; friends!CN122&amp; friends!CO122&amp; friends!CP122&amp; friends!CQ122&amp; friends!CR122&amp; friends!CS122&amp; friends!CT122&amp; friends!CU122&amp; friends!CV122&amp; friends!CW122&amp; friends!CX122&amp; friends!CY122&amp; friends!CZ122&amp; friends!DA122&amp; friends!DB122&amp; friends!DC122&amp; friends!DD122&amp; friends!DE122&amp; friends!DF122&amp; friends!DG122&amp; friends!DH122&amp; friends!DI122&amp; friends!DJ122&amp; friends!DK122&amp; friends!DL122&amp; friends!DM122&amp; friends!DN122&amp; friends!DO122&amp; friends!DP122&amp; friends!DQ122&amp; friends!DR122&amp; friends!DS122&amp; friends!DT122&amp; friends!DU122&amp; friends!DV122&amp; friends!DW122&amp; friends!DX122&amp; friends!DY122&amp; friends!DZ122&amp; friends!EA122&amp; friends!EB122&amp; friends!EC122&amp; friends!ED122&amp; friends!EE122&amp; friends!EF122&amp; friends!EG122&amp; friends!EH122&amp; friends!EI122&amp; friends!EJ122&amp; friends!EK122&amp; friends!EL122&amp; friends!EM122&amp; friends!EN122&amp; friends!EO122&amp; friends!EP122&amp; friends!EQ122&amp; friends!ER122&amp; friends!ES122&amp; friends!ET122&amp; friends!EU122&amp; friends!EV122&amp; friends!EW122&amp; friends!EX122&amp; friends!EY122&amp; friends!EZ122&amp; friends!FA122&amp; friends!FB122&amp; friends!FC122&amp; friends!FD122&amp; friends!FE122&amp; friends!FF122&amp; friends!FG122&amp; friends!FH122&amp; friends!FI122&amp; friends!FJ122&amp; friends!FK122&amp; friends!FL122&amp; friends!FM122&amp; friends!FN122&amp; friends!FO122&amp; friends!FP122&amp; friends!FQ122&amp; friends!FR122&amp; friends!FS122&amp; friends!FT122&amp; friends!FU122&amp; friends!FV122&amp; friends!FW122&amp; friends!FX122&amp; friends!FY122&amp; friends!FZ122&amp; friends!GA122&amp; friends!GB122&amp; friends!GC122&amp; friends!GD122&amp; friends!GE122&amp; friends!GF122&amp; friends!GG122&amp; friends!GH122&amp; friends!GI122&amp; friends!GJ122&amp; friends!GK122&amp; friends!GL122&amp; friends!GM122&amp; friends!GN122&amp; friends!GO122&amp; friends!GP122&amp; friends!GQ122&amp; friends!GR122&amp; friends!GS122&amp; friends!GT122&amp; friends!GU122&amp; friends!GV122&amp; friends!GW122&amp; friends!GX122&amp; friends!GY122&amp; friends!GZ122&amp; friends!HA122&amp; friends!HB122&amp; friends!HC122&amp; friends!HD122&amp; friends!HE122&amp; friends!HF122&amp; friends!HG122&amp; friends!HH122&amp; friends!HI122&amp; friends!HJ122&amp; friends!HK122&amp; friends!HL122&amp; friends!HM122&amp; friends!HN122&amp; friends!HO122&amp; friends!HP122&amp; friends!HQ122&amp; friends!HR122&amp; friends!HS122&amp; friends!HT122&amp; friends!HU122&amp; friends!HV122&amp; friends!HW122&amp; friends!HX122&amp; friends!HY122&amp; friends!HZ122&amp; friends!IA122&amp; friends!IB122&amp; friends!IC122&amp; friends!ID122&amp; friends!IE122&amp; friends!IF122&amp; friends!IG122&amp; friends!IH122&amp; friends!II122</f>
        <v>;00000000-0000-0000-0000-000000000007,"DROID";;00000000-0000-0000-0000-000000000008,"DROID";</v>
      </c>
      <c r="M122" t="str">
        <f>IF(Data!$L123=M$1, "",             IF(ISERR(SEARCH(M$1,Data!$H123)),        "",          ";" &amp; VLOOKUP(M$1,Data!$L:$N,3, FALSE) &amp; ",""" &amp; VLOOKUP(M$1,Data!$L:$M,2, FALSE) &amp; """;"   )             )</f>
        <v/>
      </c>
      <c r="N122" t="str">
        <f>IF(Data!$L123=N$1, "",             IF(ISERR(SEARCH(N$1,Data!$H123)),        "",          ";" &amp; VLOOKUP(N$1,Data!$L:$N,3, FALSE) &amp; ",""" &amp; VLOOKUP(N$1,Data!$L:$M,2, FALSE) &amp; """;"   )             )</f>
        <v/>
      </c>
      <c r="O122" t="str">
        <f>IF(Data!$L123=O$1, "",             IF(ISERR(SEARCH(O$1,Data!$H123)),        "",          ";" &amp; VLOOKUP(O$1,Data!$L:$N,3, FALSE) &amp; ",""" &amp; VLOOKUP(O$1,Data!$L:$M,2, FALSE) &amp; """;"   )             )</f>
        <v/>
      </c>
      <c r="P122" t="str">
        <f>IF(Data!$L123=P$1, "",             IF(ISERR(SEARCH(P$1,Data!$H123)),        "",          ";" &amp; VLOOKUP(P$1,Data!$L:$N,3, FALSE) &amp; ",""" &amp; VLOOKUP(P$1,Data!$L:$M,2, FALSE) &amp; """;"   )             )</f>
        <v/>
      </c>
      <c r="Q122" t="str">
        <f>IF(Data!$L123=Q$1, "",             IF(ISERR(SEARCH(Q$1,Data!$H123)),        "",          ";" &amp; VLOOKUP(Q$1,Data!$L:$N,3, FALSE) &amp; ",""" &amp; VLOOKUP(Q$1,Data!$L:$M,2, FALSE) &amp; """;"   )             )</f>
        <v/>
      </c>
      <c r="R122" t="str">
        <f>IF(Data!$L123=R$1, "",             IF(ISERR(SEARCH(R$1,Data!$H123)),        "",          ";" &amp; VLOOKUP(R$1,Data!$L:$N,3, FALSE) &amp; ",""" &amp; VLOOKUP(R$1,Data!$L:$M,2, FALSE) &amp; """;"   )             )</f>
        <v/>
      </c>
      <c r="S122" t="str">
        <f>IF(Data!$L123=S$1, "",             IF(ISERR(SEARCH(S$1,Data!$H123)),        "",          ";" &amp; VLOOKUP(S$1,Data!$L:$N,3, FALSE) &amp; ",""" &amp; VLOOKUP(S$1,Data!$L:$M,2, FALSE) &amp; """;"   )             )</f>
        <v/>
      </c>
      <c r="T122" t="str">
        <f>IF(Data!$L123=T$1, "",             IF(ISERR(SEARCH(T$1,Data!$H123)),        "",          ";" &amp; VLOOKUP(T$1,Data!$L:$N,3, FALSE) &amp; ",""" &amp; VLOOKUP(T$1,Data!$L:$M,2, FALSE) &amp; """;"   )             )</f>
        <v/>
      </c>
      <c r="U122" t="str">
        <f>IF(Data!$L123=U$1, "",             IF(ISERR(SEARCH(U$1,Data!$H123)),        "",          ";" &amp; VLOOKUP(U$1,Data!$L:$N,3, FALSE) &amp; ",""" &amp; VLOOKUP(U$1,Data!$L:$M,2, FALSE) &amp; """;"   )             )</f>
        <v/>
      </c>
      <c r="V122" t="str">
        <f>IF(Data!$L123=V$1, "",             IF(ISERR(SEARCH(V$1,Data!$H123)),        "",          ";" &amp; VLOOKUP(V$1,Data!$L:$N,3, FALSE) &amp; ",""" &amp; VLOOKUP(V$1,Data!$L:$M,2, FALSE) &amp; """;"   )             )</f>
        <v/>
      </c>
      <c r="W122" t="str">
        <f>IF(Data!$L123=W$1, "",             IF(ISERR(SEARCH(W$1,Data!$H123)),        "",          ";" &amp; VLOOKUP(W$1,Data!$L:$N,3, FALSE) &amp; ",""" &amp; VLOOKUP(W$1,Data!$L:$M,2, FALSE) &amp; """;"   )             )</f>
        <v/>
      </c>
      <c r="X122" t="str">
        <f>IF(Data!$L123=X$1, "",             IF(ISERR(SEARCH(X$1,Data!$H123)),        "",          ";" &amp; VLOOKUP(X$1,Data!$L:$N,3, FALSE) &amp; ",""" &amp; VLOOKUP(X$1,Data!$L:$M,2, FALSE) &amp; """;"   )             )</f>
        <v/>
      </c>
      <c r="Y122" t="str">
        <f>IF(Data!$L123=Y$1, "",             IF(ISERR(SEARCH(Y$1,Data!$H123)),        "",          ";" &amp; VLOOKUP(Y$1,Data!$L:$N,3, FALSE) &amp; ",""" &amp; VLOOKUP(Y$1,Data!$L:$M,2, FALSE) &amp; """;"   )             )</f>
        <v/>
      </c>
      <c r="Z122" t="str">
        <f>IF(Data!$L123=Z$1, "",             IF(ISERR(SEARCH(Z$1,Data!$H123)),        "",          ";" &amp; VLOOKUP(Z$1,Data!$L:$N,3, FALSE) &amp; ",""" &amp; VLOOKUP(Z$1,Data!$L:$M,2, FALSE) &amp; """;"   )             )</f>
        <v/>
      </c>
      <c r="AA122" t="str">
        <f>IF(Data!$L123=AA$1, "",             IF(ISERR(SEARCH(AA$1,Data!$H123)),        "",          ";" &amp; VLOOKUP(AA$1,Data!$L:$N,3, FALSE) &amp; ",""" &amp; VLOOKUP(AA$1,Data!$L:$M,2, FALSE) &amp; """;"   )             )</f>
        <v/>
      </c>
      <c r="AB122" t="str">
        <f>IF(Data!$L123=AB$1, "",             IF(ISERR(SEARCH(AB$1,Data!$H123)),        "",          ";" &amp; VLOOKUP(AB$1,Data!$L:$N,3, FALSE) &amp; ",""" &amp; VLOOKUP(AB$1,Data!$L:$M,2, FALSE) &amp; """;"   )             )</f>
        <v/>
      </c>
      <c r="AC122" t="str">
        <f>IF(Data!$L123=AC$1, "",             IF(ISERR(SEARCH(AC$1,Data!$H123)),        "",          ";" &amp; VLOOKUP(AC$1,Data!$L:$N,3, FALSE) &amp; ",""" &amp; VLOOKUP(AC$1,Data!$L:$M,2, FALSE) &amp; """;"   )             )</f>
        <v/>
      </c>
      <c r="AD122" t="str">
        <f>IF(Data!$L123=AD$1, "",             IF(ISERR(SEARCH(AD$1,Data!$H123)),        "",          ";" &amp; VLOOKUP(AD$1,Data!$L:$N,3, FALSE) &amp; ",""" &amp; VLOOKUP(AD$1,Data!$L:$M,2, FALSE) &amp; """;"   )             )</f>
        <v/>
      </c>
      <c r="AE122" t="str">
        <f>IF(Data!$L123=AE$1, "",             IF(ISERR(SEARCH(AE$1,Data!$H123)),        "",          ";" &amp; VLOOKUP(AE$1,Data!$L:$N,3, FALSE) &amp; ",""" &amp; VLOOKUP(AE$1,Data!$L:$M,2, FALSE) &amp; """;"   )             )</f>
        <v/>
      </c>
      <c r="AF122" t="str">
        <f>IF(Data!$L123=AF$1, "",             IF(ISERR(SEARCH(AF$1,Data!$H123)),        "",          ";" &amp; VLOOKUP(AF$1,Data!$L:$N,3, FALSE) &amp; ",""" &amp; VLOOKUP(AF$1,Data!$L:$M,2, FALSE) &amp; """;"   )             )</f>
        <v/>
      </c>
      <c r="AG122" t="str">
        <f>IF(Data!$L123=AG$1, "",             IF(ISERR(SEARCH(AG$1,Data!$H123)),        "",          ";" &amp; VLOOKUP(AG$1,Data!$L:$N,3, FALSE) &amp; ",""" &amp; VLOOKUP(AG$1,Data!$L:$M,2, FALSE) &amp; """;"   )             )</f>
        <v/>
      </c>
      <c r="AH122" t="str">
        <f>IF(Data!$L123=AH$1, "",             IF(ISERR(SEARCH(AH$1,Data!$H123)),        "",          ";" &amp; VLOOKUP(AH$1,Data!$L:$N,3, FALSE) &amp; ",""" &amp; VLOOKUP(AH$1,Data!$L:$M,2, FALSE) &amp; """;"   )             )</f>
        <v/>
      </c>
      <c r="AI122" t="str">
        <f>IF(Data!$L123=AI$1, "",             IF(ISERR(SEARCH(AI$1,Data!$H123)),        "",          ";" &amp; VLOOKUP(AI$1,Data!$L:$N,3, FALSE) &amp; ",""" &amp; VLOOKUP(AI$1,Data!$L:$M,2, FALSE) &amp; """;"   )             )</f>
        <v/>
      </c>
      <c r="AJ122" t="str">
        <f>IF(Data!$L123=AJ$1, "",             IF(ISERR(SEARCH(AJ$1,Data!$H123)),        "",          ";" &amp; VLOOKUP(AJ$1,Data!$L:$N,3, FALSE) &amp; ",""" &amp; VLOOKUP(AJ$1,Data!$L:$M,2, FALSE) &amp; """;"   )             )</f>
        <v/>
      </c>
      <c r="AK122" t="str">
        <f>IF(Data!$L123=AK$1, "",             IF(ISERR(SEARCH(AK$1,Data!$H123)),        "",          ";" &amp; VLOOKUP(AK$1,Data!$L:$N,3, FALSE) &amp; ",""" &amp; VLOOKUP(AK$1,Data!$L:$M,2, FALSE) &amp; """;"   )             )</f>
        <v/>
      </c>
      <c r="AL122" t="str">
        <f>IF(Data!$L123=AL$1, "",             IF(ISERR(SEARCH(AL$1,Data!$H123)),        "",          ";" &amp; VLOOKUP(AL$1,Data!$L:$N,3, FALSE) &amp; ",""" &amp; VLOOKUP(AL$1,Data!$L:$M,2, FALSE) &amp; """;"   )             )</f>
        <v/>
      </c>
      <c r="AM122" t="str">
        <f>IF(Data!$L123=AM$1, "",             IF(ISERR(SEARCH(AM$1,Data!$H123)),        "",          ";" &amp; VLOOKUP(AM$1,Data!$L:$N,3, FALSE) &amp; ",""" &amp; VLOOKUP(AM$1,Data!$L:$M,2, FALSE) &amp; """;"   )             )</f>
        <v/>
      </c>
      <c r="AN122" t="str">
        <f>IF(Data!$L123=AN$1, "",             IF(ISERR(SEARCH(AN$1,Data!$H123)),        "",          ";" &amp; VLOOKUP(AN$1,Data!$L:$N,3, FALSE) &amp; ",""" &amp; VLOOKUP(AN$1,Data!$L:$M,2, FALSE) &amp; """;"   )             )</f>
        <v/>
      </c>
      <c r="AO122" t="str">
        <f>IF(Data!$L123=AO$1, "",             IF(ISERR(SEARCH(AO$1,Data!$H123)),        "",          ";" &amp; VLOOKUP(AO$1,Data!$L:$N,3, FALSE) &amp; ",""" &amp; VLOOKUP(AO$1,Data!$L:$M,2, FALSE) &amp; """;"   )             )</f>
        <v/>
      </c>
      <c r="AP122" t="str">
        <f>IF(Data!$L123=AP$1, "",             IF(ISERR(SEARCH(AP$1,Data!$H123)),        "",          ";" &amp; VLOOKUP(AP$1,Data!$L:$N,3, FALSE) &amp; ",""" &amp; VLOOKUP(AP$1,Data!$L:$M,2, FALSE) &amp; """;"   )             )</f>
        <v/>
      </c>
      <c r="AQ122" t="str">
        <f>IF(Data!$L123=AQ$1, "",             IF(ISERR(SEARCH(AQ$1,Data!$H123)),        "",          ";" &amp; VLOOKUP(AQ$1,Data!$L:$N,3, FALSE) &amp; ",""" &amp; VLOOKUP(AQ$1,Data!$L:$M,2, FALSE) &amp; """;"   )             )</f>
        <v/>
      </c>
      <c r="AR122" t="str">
        <f>IF(Data!$L123=AR$1, "",             IF(ISERR(SEARCH(AR$1,Data!$H123)),        "",          ";" &amp; VLOOKUP(AR$1,Data!$L:$N,3, FALSE) &amp; ",""" &amp; VLOOKUP(AR$1,Data!$L:$M,2, FALSE) &amp; """;"   )             )</f>
        <v/>
      </c>
      <c r="AS122" t="str">
        <f>IF(Data!$L123=AS$1, "",             IF(ISERR(SEARCH(AS$1,Data!$H123)),        "",          ";" &amp; VLOOKUP(AS$1,Data!$L:$N,3, FALSE) &amp; ",""" &amp; VLOOKUP(AS$1,Data!$L:$M,2, FALSE) &amp; """;"   )             )</f>
        <v/>
      </c>
      <c r="AT122" t="str">
        <f>IF(Data!$L123=AT$1, "",             IF(ISERR(SEARCH(AT$1,Data!$H123)),        "",          ";" &amp; VLOOKUP(AT$1,Data!$L:$N,3, FALSE) &amp; ",""" &amp; VLOOKUP(AT$1,Data!$L:$M,2, FALSE) &amp; """;"   )             )</f>
        <v/>
      </c>
      <c r="AU122" t="str">
        <f>IF(Data!$L123=AU$1, "",             IF(ISERR(SEARCH(AU$1,Data!$H123)),        "",          ";" &amp; VLOOKUP(AU$1,Data!$L:$N,3, FALSE) &amp; ",""" &amp; VLOOKUP(AU$1,Data!$L:$M,2, FALSE) &amp; """;"   )             )</f>
        <v/>
      </c>
      <c r="AV122" t="str">
        <f>IF(Data!$L123=AV$1, "",             IF(ISERR(SEARCH(AV$1,Data!$H123)),        "",          ";" &amp; VLOOKUP(AV$1,Data!$L:$N,3, FALSE) &amp; ",""" &amp; VLOOKUP(AV$1,Data!$L:$M,2, FALSE) &amp; """;"   )             )</f>
        <v/>
      </c>
      <c r="AW122" t="str">
        <f>IF(Data!$L123=AW$1, "",             IF(ISERR(SEARCH(AW$1,Data!$H123)),        "",          ";" &amp; VLOOKUP(AW$1,Data!$L:$N,3, FALSE) &amp; ",""" &amp; VLOOKUP(AW$1,Data!$L:$M,2, FALSE) &amp; """;"   )             )</f>
        <v/>
      </c>
      <c r="AX122" t="str">
        <f>IF(Data!$L123=AX$1, "",             IF(ISERR(SEARCH(AX$1,Data!$H123)),        "",          ";" &amp; VLOOKUP(AX$1,Data!$L:$N,3, FALSE) &amp; ",""" &amp; VLOOKUP(AX$1,Data!$L:$M,2, FALSE) &amp; """;"   )             )</f>
        <v/>
      </c>
      <c r="AY122" t="str">
        <f>IF(Data!$L123=AY$1, "",             IF(ISERR(SEARCH(AY$1,Data!$H123)),        "",          ";" &amp; VLOOKUP(AY$1,Data!$L:$N,3, FALSE) &amp; ",""" &amp; VLOOKUP(AY$1,Data!$L:$M,2, FALSE) &amp; """;"   )             )</f>
        <v/>
      </c>
      <c r="AZ122" t="str">
        <f>IF(Data!$L123=AZ$1, "",             IF(ISERR(SEARCH(AZ$1,Data!$H123)),        "",          ";" &amp; VLOOKUP(AZ$1,Data!$L:$N,3, FALSE) &amp; ",""" &amp; VLOOKUP(AZ$1,Data!$L:$M,2, FALSE) &amp; """;"   )             )</f>
        <v/>
      </c>
      <c r="BA122" t="str">
        <f>IF(Data!$L123=BA$1, "",             IF(ISERR(SEARCH(BA$1,Data!$H123)),        "",          ";" &amp; VLOOKUP(BA$1,Data!$L:$N,3, FALSE) &amp; ",""" &amp; VLOOKUP(BA$1,Data!$L:$M,2, FALSE) &amp; """;"   )             )</f>
        <v/>
      </c>
      <c r="BB122" t="str">
        <f>IF(Data!$L123=BB$1, "",             IF(ISERR(SEARCH(BB$1,Data!$H123)),        "",          ";" &amp; VLOOKUP(BB$1,Data!$L:$N,3, FALSE) &amp; ",""" &amp; VLOOKUP(BB$1,Data!$L:$M,2, FALSE) &amp; """;"   )             )</f>
        <v/>
      </c>
      <c r="BC122" t="str">
        <f>IF(Data!$L123=BC$1, "",             IF(ISERR(SEARCH(BC$1,Data!$H123)),        "",          ";" &amp; VLOOKUP(BC$1,Data!$L:$N,3, FALSE) &amp; ",""" &amp; VLOOKUP(BC$1,Data!$L:$M,2, FALSE) &amp; """;"   )             )</f>
        <v/>
      </c>
      <c r="BD122" t="str">
        <f>IF(Data!$L123=BD$1, "",             IF(ISERR(SEARCH(BD$1,Data!$H123)),        "",          ";" &amp; VLOOKUP(BD$1,Data!$L:$N,3, FALSE) &amp; ",""" &amp; VLOOKUP(BD$1,Data!$L:$M,2, FALSE) &amp; """;"   )             )</f>
        <v/>
      </c>
      <c r="BE122" t="str">
        <f>IF(Data!$L123=BE$1, "",             IF(ISERR(SEARCH(BE$1,Data!$H123)),        "",          ";" &amp; VLOOKUP(BE$1,Data!$L:$N,3, FALSE) &amp; ",""" &amp; VLOOKUP(BE$1,Data!$L:$M,2, FALSE) &amp; """;"   )             )</f>
        <v/>
      </c>
      <c r="BF122" t="str">
        <f>IF(Data!$L123=BF$1, "",             IF(ISERR(SEARCH(BF$1,Data!$H123)),        "",          ";" &amp; VLOOKUP(BF$1,Data!$L:$N,3, FALSE) &amp; ",""" &amp; VLOOKUP(BF$1,Data!$L:$M,2, FALSE) &amp; """;"   )             )</f>
        <v/>
      </c>
      <c r="BG122" t="str">
        <f>IF(Data!$L123=BG$1, "",             IF(ISERR(SEARCH(BG$1,Data!$H123)),        "",          ";" &amp; VLOOKUP(BG$1,Data!$L:$N,3, FALSE) &amp; ",""" &amp; VLOOKUP(BG$1,Data!$L:$M,2, FALSE) &amp; """;"   )             )</f>
        <v/>
      </c>
      <c r="BH122" t="str">
        <f>IF(Data!$L123=BH$1, "",             IF(ISERR(SEARCH(BH$1,Data!$H123)),        "",          ";" &amp; VLOOKUP(BH$1,Data!$L:$N,3, FALSE) &amp; ",""" &amp; VLOOKUP(BH$1,Data!$L:$M,2, FALSE) &amp; """;"   )             )</f>
        <v/>
      </c>
      <c r="BI122" t="str">
        <f>IF(Data!$L123=BI$1, "",             IF(ISERR(SEARCH(BI$1,Data!$H123)),        "",          ";" &amp; VLOOKUP(BI$1,Data!$L:$N,3, FALSE) &amp; ",""" &amp; VLOOKUP(BI$1,Data!$L:$M,2, FALSE) &amp; """;"   )             )</f>
        <v/>
      </c>
      <c r="BJ122" t="str">
        <f>IF(Data!$L123=BJ$1, "",             IF(ISERR(SEARCH(BJ$1,Data!$H123)),        "",          ";" &amp; VLOOKUP(BJ$1,Data!$L:$N,3, FALSE) &amp; ",""" &amp; VLOOKUP(BJ$1,Data!$L:$M,2, FALSE) &amp; """;"   )             )</f>
        <v/>
      </c>
      <c r="BK122" t="str">
        <f>IF(Data!$L123=BK$1, "",             IF(ISERR(SEARCH(BK$1,Data!$H123)),        "",          ";" &amp; VLOOKUP(BK$1,Data!$L:$N,3, FALSE) &amp; ",""" &amp; VLOOKUP(BK$1,Data!$L:$M,2, FALSE) &amp; """;"   )             )</f>
        <v/>
      </c>
      <c r="BL122" t="str">
        <f>IF(Data!$L123=BL$1, "",             IF(ISERR(SEARCH(BL$1,Data!$H123)),        "",          ";" &amp; VLOOKUP(BL$1,Data!$L:$N,3, FALSE) &amp; ",""" &amp; VLOOKUP(BL$1,Data!$L:$M,2, FALSE) &amp; """;"   )             )</f>
        <v/>
      </c>
      <c r="BM122" t="str">
        <f>IF(Data!$L123=BM$1, "",             IF(ISERR(SEARCH(BM$1,Data!$H123)),        "",          ";" &amp; VLOOKUP(BM$1,Data!$L:$N,3, FALSE) &amp; ",""" &amp; VLOOKUP(BM$1,Data!$L:$M,2, FALSE) &amp; """;"   )             )</f>
        <v/>
      </c>
      <c r="BN122" t="str">
        <f>IF(Data!$L123=BN$1, "",             IF(ISERR(SEARCH(BN$1,Data!$H123)),        "",          ";" &amp; VLOOKUP(BN$1,Data!$L:$N,3, FALSE) &amp; ",""" &amp; VLOOKUP(BN$1,Data!$L:$M,2, FALSE) &amp; """;"   )             )</f>
        <v/>
      </c>
      <c r="BO122" t="str">
        <f>IF(Data!$L123=BO$1, "",             IF(ISERR(SEARCH(BO$1,Data!$H123)),        "",          ";" &amp; VLOOKUP(BO$1,Data!$L:$N,3, FALSE) &amp; ",""" &amp; VLOOKUP(BO$1,Data!$L:$M,2, FALSE) &amp; """;"   )             )</f>
        <v/>
      </c>
      <c r="BP122" t="str">
        <f>IF(Data!$L123=BP$1, "",             IF(ISERR(SEARCH(BP$1,Data!$H123)),        "",          ";" &amp; VLOOKUP(BP$1,Data!$L:$N,3, FALSE) &amp; ",""" &amp; VLOOKUP(BP$1,Data!$L:$M,2, FALSE) &amp; """;"   )             )</f>
        <v/>
      </c>
      <c r="BQ122" t="str">
        <f>IF(Data!$L123=BQ$1, "",             IF(ISERR(SEARCH(BQ$1,Data!$H123)),        "",          ";" &amp; VLOOKUP(BQ$1,Data!$L:$N,3, FALSE) &amp; ",""" &amp; VLOOKUP(BQ$1,Data!$L:$M,2, FALSE) &amp; """;"   )             )</f>
        <v/>
      </c>
      <c r="BR122" t="str">
        <f>IF(Data!$L123=BR$1, "",             IF(ISERR(SEARCH(BR$1,Data!$H123)),        "",          ";" &amp; VLOOKUP(BR$1,Data!$L:$N,3, FALSE) &amp; ",""" &amp; VLOOKUP(BR$1,Data!$L:$M,2, FALSE) &amp; """;"   )             )</f>
        <v/>
      </c>
      <c r="BS122" t="str">
        <f>IF(Data!$L123=BS$1, "",             IF(ISERR(SEARCH(BS$1,Data!$H123)),        "",          ";" &amp; VLOOKUP(BS$1,Data!$L:$N,3, FALSE) &amp; ",""" &amp; VLOOKUP(BS$1,Data!$L:$M,2, FALSE) &amp; """;"   )             )</f>
        <v/>
      </c>
      <c r="BT122" t="str">
        <f>IF(Data!$L123=BT$1, "",             IF(ISERR(SEARCH(BT$1,Data!$H123)),        "",          ";" &amp; VLOOKUP(BT$1,Data!$L:$N,3, FALSE) &amp; ",""" &amp; VLOOKUP(BT$1,Data!$L:$M,2, FALSE) &amp; """;"   )             )</f>
        <v/>
      </c>
      <c r="BU122" t="str">
        <f>IF(Data!$L123=BU$1, "",             IF(ISERR(SEARCH(BU$1,Data!$H123)),        "",          ";" &amp; VLOOKUP(BU$1,Data!$L:$N,3, FALSE) &amp; ",""" &amp; VLOOKUP(BU$1,Data!$L:$M,2, FALSE) &amp; """;"   )             )</f>
        <v/>
      </c>
      <c r="BV122" t="str">
        <f>IF(Data!$L123=BV$1, "",             IF(ISERR(SEARCH(BV$1,Data!$H123)),        "",          ";" &amp; VLOOKUP(BV$1,Data!$L:$N,3, FALSE) &amp; ",""" &amp; VLOOKUP(BV$1,Data!$L:$M,2, FALSE) &amp; """;"   )             )</f>
        <v/>
      </c>
      <c r="BW122" t="str">
        <f>IF(Data!$L123=BW$1, "",             IF(ISERR(SEARCH(BW$1,Data!$H123)),        "",          ";" &amp; VLOOKUP(BW$1,Data!$L:$N,3, FALSE) &amp; ",""" &amp; VLOOKUP(BW$1,Data!$L:$M,2, FALSE) &amp; """;"   )             )</f>
        <v/>
      </c>
      <c r="BX122" t="str">
        <f>IF(Data!$L123=BX$1, "",             IF(ISERR(SEARCH(BX$1,Data!$H123)),        "",          ";" &amp; VLOOKUP(BX$1,Data!$L:$N,3, FALSE) &amp; ",""" &amp; VLOOKUP(BX$1,Data!$L:$M,2, FALSE) &amp; """;"   )             )</f>
        <v/>
      </c>
      <c r="BY122" t="str">
        <f>IF(Data!$L123=BY$1, "",             IF(ISERR(SEARCH(BY$1,Data!$H123)),        "",          ";" &amp; VLOOKUP(BY$1,Data!$L:$N,3, FALSE) &amp; ",""" &amp; VLOOKUP(BY$1,Data!$L:$M,2, FALSE) &amp; """;"   )             )</f>
        <v/>
      </c>
      <c r="BZ122" t="str">
        <f>IF(Data!$L123=BZ$1, "",             IF(ISERR(SEARCH(BZ$1,Data!$H123)),        "",          ";" &amp; VLOOKUP(BZ$1,Data!$L:$N,3, FALSE) &amp; ",""" &amp; VLOOKUP(BZ$1,Data!$L:$M,2, FALSE) &amp; """;"   )             )</f>
        <v/>
      </c>
      <c r="CA122" t="str">
        <f>IF(Data!$L123=CA$1, "",             IF(ISERR(SEARCH(CA$1,Data!$H123)),        "",          ";" &amp; VLOOKUP(CA$1,Data!$L:$N,3, FALSE) &amp; ",""" &amp; VLOOKUP(CA$1,Data!$L:$M,2, FALSE) &amp; """;"   )             )</f>
        <v/>
      </c>
      <c r="CB122" t="str">
        <f>IF(Data!$L123=CB$1, "",             IF(ISERR(SEARCH(CB$1,Data!$H123)),        "",          ";" &amp; VLOOKUP(CB$1,Data!$L:$N,3, FALSE) &amp; ",""" &amp; VLOOKUP(CB$1,Data!$L:$M,2, FALSE) &amp; """;"   )             )</f>
        <v/>
      </c>
      <c r="CC122" t="str">
        <f>IF(Data!$L123=CC$1, "",             IF(ISERR(SEARCH(CC$1,Data!$H123)),        "",          ";" &amp; VLOOKUP(CC$1,Data!$L:$N,3, FALSE) &amp; ",""" &amp; VLOOKUP(CC$1,Data!$L:$M,2, FALSE) &amp; """;"   )             )</f>
        <v/>
      </c>
      <c r="CD122" t="str">
        <f>IF(Data!$L123=CD$1, "",             IF(ISERR(SEARCH(CD$1,Data!$H123)),        "",          ";" &amp; VLOOKUP(CD$1,Data!$L:$N,3, FALSE) &amp; ",""" &amp; VLOOKUP(CD$1,Data!$L:$M,2, FALSE) &amp; """;"   )             )</f>
        <v/>
      </c>
      <c r="CE122" t="str">
        <f>IF(Data!$L123=CE$1, "",             IF(ISERR(SEARCH(CE$1,Data!$H123)),        "",          ";" &amp; VLOOKUP(CE$1,Data!$L:$N,3, FALSE) &amp; ",""" &amp; VLOOKUP(CE$1,Data!$L:$M,2, FALSE) &amp; """;"   )             )</f>
        <v/>
      </c>
      <c r="CF122" t="str">
        <f>IF(Data!$L123=CF$1, "",             IF(ISERR(SEARCH(CF$1,Data!$H123)),        "",          ";" &amp; VLOOKUP(CF$1,Data!$L:$N,3, FALSE) &amp; ",""" &amp; VLOOKUP(CF$1,Data!$L:$M,2, FALSE) &amp; """;"   )             )</f>
        <v/>
      </c>
      <c r="CG122" t="str">
        <f>IF(Data!$L123=CG$1, "",             IF(ISERR(SEARCH(CG$1,Data!$H123)),        "",          ";" &amp; VLOOKUP(CG$1,Data!$L:$N,3, FALSE) &amp; ",""" &amp; VLOOKUP(CG$1,Data!$L:$M,2, FALSE) &amp; """;"   )             )</f>
        <v/>
      </c>
      <c r="CH122" t="str">
        <f>IF(Data!$L123=CH$1, "",             IF(ISERR(SEARCH(CH$1,Data!$H123)),        "",          ";" &amp; VLOOKUP(CH$1,Data!$L:$N,3, FALSE) &amp; ",""" &amp; VLOOKUP(CH$1,Data!$L:$M,2, FALSE) &amp; """;"   )             )</f>
        <v/>
      </c>
      <c r="CI122" t="str">
        <f>IF(Data!$L123=CI$1, "",             IF(ISERR(SEARCH(CI$1,Data!$H123)),        "",          ";" &amp; VLOOKUP(CI$1,Data!$L:$N,3, FALSE) &amp; ",""" &amp; VLOOKUP(CI$1,Data!$L:$M,2, FALSE) &amp; """;"   )             )</f>
        <v/>
      </c>
      <c r="CJ122" t="str">
        <f>IF(Data!$L123=CJ$1, "",             IF(ISERR(SEARCH(CJ$1,Data!$H123)),        "",          ";" &amp; VLOOKUP(CJ$1,Data!$L:$N,3, FALSE) &amp; ",""" &amp; VLOOKUP(CJ$1,Data!$L:$M,2, FALSE) &amp; """;"   )             )</f>
        <v/>
      </c>
      <c r="CK122" t="str">
        <f>IF(Data!$L123=CK$1, "",             IF(ISERR(SEARCH(CK$1,Data!$H123)),        "",          ";" &amp; VLOOKUP(CK$1,Data!$L:$N,3, FALSE) &amp; ",""" &amp; VLOOKUP(CK$1,Data!$L:$M,2, FALSE) &amp; """;"   )             )</f>
        <v/>
      </c>
      <c r="CL122" t="str">
        <f>IF(Data!$L123=CL$1, "",             IF(ISERR(SEARCH(CL$1,Data!$H123)),        "",          ";" &amp; VLOOKUP(CL$1,Data!$L:$N,3, FALSE) &amp; ",""" &amp; VLOOKUP(CL$1,Data!$L:$M,2, FALSE) &amp; """;"   )             )</f>
        <v/>
      </c>
      <c r="CM122" t="str">
        <f>IF(Data!$L123=CM$1, "",             IF(ISERR(SEARCH(CM$1,Data!$H123)),        "",          ";" &amp; VLOOKUP(CM$1,Data!$L:$N,3, FALSE) &amp; ",""" &amp; VLOOKUP(CM$1,Data!$L:$M,2, FALSE) &amp; """;"   )             )</f>
        <v/>
      </c>
      <c r="CN122" t="str">
        <f>IF(Data!$L123=CN$1, "",             IF(ISERR(SEARCH(CN$1,Data!$H123)),        "",          ";" &amp; VLOOKUP(CN$1,Data!$L:$N,3, FALSE) &amp; ",""" &amp; VLOOKUP(CN$1,Data!$L:$M,2, FALSE) &amp; """;"   )             )</f>
        <v/>
      </c>
      <c r="CO122" t="str">
        <f>IF(Data!$L123=CO$1, "",             IF(ISERR(SEARCH(CO$1,Data!$H123)),        "",          ";" &amp; VLOOKUP(CO$1,Data!$L:$N,3, FALSE) &amp; ",""" &amp; VLOOKUP(CO$1,Data!$L:$M,2, FALSE) &amp; """;"   )             )</f>
        <v/>
      </c>
      <c r="CP122" t="str">
        <f>IF(Data!$L123=CP$1, "",             IF(ISERR(SEARCH(CP$1,Data!$H123)),        "",          ";" &amp; VLOOKUP(CP$1,Data!$L:$N,3, FALSE) &amp; ",""" &amp; VLOOKUP(CP$1,Data!$L:$M,2, FALSE) &amp; """;"   )             )</f>
        <v/>
      </c>
      <c r="CQ122" t="str">
        <f>IF(Data!$L123=CQ$1, "",             IF(ISERR(SEARCH(CQ$1,Data!$H123)),        "",          ";" &amp; VLOOKUP(CQ$1,Data!$L:$N,3, FALSE) &amp; ",""" &amp; VLOOKUP(CQ$1,Data!$L:$M,2, FALSE) &amp; """;"   )             )</f>
        <v/>
      </c>
      <c r="CR122" t="str">
        <f>IF(Data!$L123=CR$1, "",             IF(ISERR(SEARCH(CR$1,Data!$H123)),        "",          ";" &amp; VLOOKUP(CR$1,Data!$L:$N,3, FALSE) &amp; ",""" &amp; VLOOKUP(CR$1,Data!$L:$M,2, FALSE) &amp; """;"   )             )</f>
        <v/>
      </c>
      <c r="CS122" t="str">
        <f>IF(Data!$L123=CS$1, "",             IF(ISERR(SEARCH(CS$1,Data!$H123)),        "",          ";" &amp; VLOOKUP(CS$1,Data!$L:$N,3, FALSE) &amp; ",""" &amp; VLOOKUP(CS$1,Data!$L:$M,2, FALSE) &amp; """;"   )             )</f>
        <v/>
      </c>
      <c r="CT122" t="str">
        <f>IF(Data!$L123=CT$1, "",             IF(ISERR(SEARCH(CT$1,Data!$H123)),        "",          ";" &amp; VLOOKUP(CT$1,Data!$L:$N,3, FALSE) &amp; ",""" &amp; VLOOKUP(CT$1,Data!$L:$M,2, FALSE) &amp; """;"   )             )</f>
        <v>;00000000-0000-0000-0000-000000000007,"DROID";</v>
      </c>
      <c r="CU122" t="str">
        <f>IF(Data!$L123=CU$1, "",             IF(ISERR(SEARCH(CU$1,Data!$H123)),        "",          ";" &amp; VLOOKUP(CU$1,Data!$L:$N,3, FALSE) &amp; ",""" &amp; VLOOKUP(CU$1,Data!$L:$M,2, FALSE) &amp; """;"   )             )</f>
        <v/>
      </c>
      <c r="CV122" t="str">
        <f>IF(Data!$L123=CV$1, "",             IF(ISERR(SEARCH(CV$1,Data!$H123)),        "",          ";" &amp; VLOOKUP(CV$1,Data!$L:$N,3, FALSE) &amp; ",""" &amp; VLOOKUP(CV$1,Data!$L:$M,2, FALSE) &amp; """;"   )             )</f>
        <v/>
      </c>
      <c r="CW122" t="str">
        <f>IF(Data!$L123=CW$1, "",             IF(ISERR(SEARCH(CW$1,Data!$H123)),        "",          ";" &amp; VLOOKUP(CW$1,Data!$L:$N,3, FALSE) &amp; ",""" &amp; VLOOKUP(CW$1,Data!$L:$M,2, FALSE) &amp; """;"   )             )</f>
        <v/>
      </c>
      <c r="CX122" t="str">
        <f>IF(Data!$L123=CX$1, "",             IF(ISERR(SEARCH(CX$1,Data!$H123)),        "",          ";" &amp; VLOOKUP(CX$1,Data!$L:$N,3, FALSE) &amp; ",""" &amp; VLOOKUP(CX$1,Data!$L:$M,2, FALSE) &amp; """;"   )             )</f>
        <v/>
      </c>
      <c r="CY122" t="str">
        <f>IF(Data!$L123=CY$1, "",             IF(ISERR(SEARCH(CY$1,Data!$H123)),        "",          ";" &amp; VLOOKUP(CY$1,Data!$L:$N,3, FALSE) &amp; ",""" &amp; VLOOKUP(CY$1,Data!$L:$M,2, FALSE) &amp; """;"   )             )</f>
        <v/>
      </c>
      <c r="CZ122" t="str">
        <f>IF(Data!$L123=CZ$1, "",             IF(ISERR(SEARCH(CZ$1,Data!$H123)),        "",          ";" &amp; VLOOKUP(CZ$1,Data!$L:$N,3, FALSE) &amp; ",""" &amp; VLOOKUP(CZ$1,Data!$L:$M,2, FALSE) &amp; """;"   )             )</f>
        <v/>
      </c>
      <c r="DA122" t="str">
        <f>IF(Data!$L123=DA$1, "",             IF(ISERR(SEARCH(DA$1,Data!$H123)),        "",          ";" &amp; VLOOKUP(DA$1,Data!$L:$N,3, FALSE) &amp; ",""" &amp; VLOOKUP(DA$1,Data!$L:$M,2, FALSE) &amp; """;"   )             )</f>
        <v/>
      </c>
      <c r="DB122" t="str">
        <f>IF(Data!$L123=DB$1, "",             IF(ISERR(SEARCH(DB$1,Data!$H123)),        "",          ";" &amp; VLOOKUP(DB$1,Data!$L:$N,3, FALSE) &amp; ",""" &amp; VLOOKUP(DB$1,Data!$L:$M,2, FALSE) &amp; """;"   )             )</f>
        <v/>
      </c>
      <c r="DC122" t="str">
        <f>IF(Data!$L123=DC$1, "",             IF(ISERR(SEARCH(DC$1,Data!$H123)),        "",          ";" &amp; VLOOKUP(DC$1,Data!$L:$N,3, FALSE) &amp; ",""" &amp; VLOOKUP(DC$1,Data!$L:$M,2, FALSE) &amp; """;"   )             )</f>
        <v>;00000000-0000-0000-0000-000000000008,"DROID";</v>
      </c>
      <c r="DD122" t="str">
        <f>IF(Data!$L123=DD$1, "",             IF(ISERR(SEARCH(DD$1,Data!$H123)),        "",          ";" &amp; VLOOKUP(DD$1,Data!$L:$N,3, FALSE) &amp; ",""" &amp; VLOOKUP(DD$1,Data!$L:$M,2, FALSE) &amp; """;"   )             )</f>
        <v/>
      </c>
      <c r="DE122" t="str">
        <f>IF(Data!$L123=DE$1, "",             IF(ISERR(SEARCH(DE$1,Data!$H123)),        "",          ";" &amp; VLOOKUP(DE$1,Data!$L:$N,3, FALSE) &amp; ",""" &amp; VLOOKUP(DE$1,Data!$L:$M,2, FALSE) &amp; """;"   )             )</f>
        <v/>
      </c>
      <c r="DF122" t="str">
        <f>IF(Data!$L123=DF$1, "",             IF(ISERR(SEARCH(DF$1,Data!$H123)),        "",          ";" &amp; VLOOKUP(DF$1,Data!$L:$N,3, FALSE) &amp; ",""" &amp; VLOOKUP(DF$1,Data!$L:$M,2, FALSE) &amp; """;"   )             )</f>
        <v/>
      </c>
      <c r="DG122" t="str">
        <f>IF(Data!$L123=DG$1, "",             IF(ISERR(SEARCH(DG$1,Data!$H123)),        "",          ";" &amp; VLOOKUP(DG$1,Data!$L:$N,3, FALSE) &amp; ",""" &amp; VLOOKUP(DG$1,Data!$L:$M,2, FALSE) &amp; """;"   )             )</f>
        <v/>
      </c>
      <c r="DH122" t="str">
        <f>IF(Data!$L123=DH$1, "",             IF(ISERR(SEARCH(DH$1,Data!$H123)),        "",          ";" &amp; VLOOKUP(DH$1,Data!$L:$N,3, FALSE) &amp; ",""" &amp; VLOOKUP(DH$1,Data!$L:$M,2, FALSE) &amp; """;"   )             )</f>
        <v/>
      </c>
      <c r="DI122" t="str">
        <f>IF(Data!$L123=DI$1, "",             IF(ISERR(SEARCH(DI$1,Data!$H123)),        "",          ";" &amp; VLOOKUP(DI$1,Data!$L:$N,3, FALSE) &amp; ",""" &amp; VLOOKUP(DI$1,Data!$L:$M,2, FALSE) &amp; """;"   )             )</f>
        <v/>
      </c>
      <c r="DJ122" t="str">
        <f>IF(Data!$L123=DJ$1, "",             IF(ISERR(SEARCH(DJ$1,Data!$H123)),        "",          ";" &amp; VLOOKUP(DJ$1,Data!$L:$N,3, FALSE) &amp; ",""" &amp; VLOOKUP(DJ$1,Data!$L:$M,2, FALSE) &amp; """;"   )             )</f>
        <v/>
      </c>
      <c r="DK122" t="str">
        <f>IF(Data!$L123=DK$1, "",             IF(ISERR(SEARCH(DK$1,Data!$H123)),        "",          ";" &amp; VLOOKUP(DK$1,Data!$L:$N,3, FALSE) &amp; ",""" &amp; VLOOKUP(DK$1,Data!$L:$M,2, FALSE) &amp; """;"   )             )</f>
        <v/>
      </c>
      <c r="DL122" t="str">
        <f>IF(Data!$L123=DL$1, "",             IF(ISERR(SEARCH(DL$1,Data!$H123)),        "",          ";" &amp; VLOOKUP(DL$1,Data!$L:$N,3, FALSE) &amp; ",""" &amp; VLOOKUP(DL$1,Data!$L:$M,2, FALSE) &amp; """;"   )             )</f>
        <v/>
      </c>
      <c r="DM122" t="str">
        <f>IF(Data!$L123=DM$1, "",             IF(ISERR(SEARCH(DM$1,Data!$H123)),        "",          ";" &amp; VLOOKUP(DM$1,Data!$L:$N,3, FALSE) &amp; ",""" &amp; VLOOKUP(DM$1,Data!$L:$M,2, FALSE) &amp; """;"   )             )</f>
        <v/>
      </c>
      <c r="DN122" t="str">
        <f>IF(Data!$L123=DN$1, "",             IF(ISERR(SEARCH(DN$1,Data!$H123)),        "",          ";" &amp; VLOOKUP(DN$1,Data!$L:$N,3, FALSE) &amp; ",""" &amp; VLOOKUP(DN$1,Data!$L:$M,2, FALSE) &amp; """;"   )             )</f>
        <v/>
      </c>
      <c r="DO122" t="str">
        <f>IF(Data!$L123=DO$1, "",             IF(ISERR(SEARCH(DO$1,Data!$H123)),        "",          ";" &amp; VLOOKUP(DO$1,Data!$L:$N,3, FALSE) &amp; ",""" &amp; VLOOKUP(DO$1,Data!$L:$M,2, FALSE) &amp; """;"   )             )</f>
        <v/>
      </c>
      <c r="DP122" t="str">
        <f>IF(Data!$L123=DP$1, "",             IF(ISERR(SEARCH(DP$1,Data!$H123)),        "",          ";" &amp; VLOOKUP(DP$1,Data!$L:$N,3, FALSE) &amp; ",""" &amp; VLOOKUP(DP$1,Data!$L:$M,2, FALSE) &amp; """;"   )             )</f>
        <v/>
      </c>
      <c r="DQ122" t="str">
        <f>IF(Data!$L123=DQ$1, "",             IF(ISERR(SEARCH(DQ$1,Data!$H123)),        "",          ";" &amp; VLOOKUP(DQ$1,Data!$L:$N,3, FALSE) &amp; ",""" &amp; VLOOKUP(DQ$1,Data!$L:$M,2, FALSE) &amp; """;"   )             )</f>
        <v/>
      </c>
      <c r="DR122" t="str">
        <f>IF(Data!$L123=DR$1, "",             IF(ISERR(SEARCH(DR$1,Data!$H123)),        "",          ";" &amp; VLOOKUP(DR$1,Data!$L:$N,3, FALSE) &amp; ",""" &amp; VLOOKUP(DR$1,Data!$L:$M,2, FALSE) &amp; """;"   )             )</f>
        <v/>
      </c>
      <c r="DS122" t="str">
        <f>IF(Data!$L123=DS$1, "",             IF(ISERR(SEARCH(DS$1,Data!$H123)),        "",          ";" &amp; VLOOKUP(DS$1,Data!$L:$N,3, FALSE) &amp; ",""" &amp; VLOOKUP(DS$1,Data!$L:$M,2, FALSE) &amp; """;"   )             )</f>
        <v/>
      </c>
      <c r="DT122" t="str">
        <f>IF(Data!$L123=DT$1, "",             IF(ISERR(SEARCH(DT$1,Data!$H123)),        "",          ";" &amp; VLOOKUP(DT$1,Data!$L:$N,3, FALSE) &amp; ",""" &amp; VLOOKUP(DT$1,Data!$L:$M,2, FALSE) &amp; """;"   )             )</f>
        <v/>
      </c>
      <c r="DU122" t="str">
        <f>IF(Data!$L123=DU$1, "",             IF(ISERR(SEARCH(DU$1,Data!$H123)),        "",          ";" &amp; VLOOKUP(DU$1,Data!$L:$N,3, FALSE) &amp; ",""" &amp; VLOOKUP(DU$1,Data!$L:$M,2, FALSE) &amp; """;"   )             )</f>
        <v/>
      </c>
      <c r="DV122" t="str">
        <f>IF(Data!$L123=DV$1, "",             IF(ISERR(SEARCH(DV$1,Data!$H123)),        "",          ";" &amp; VLOOKUP(DV$1,Data!$L:$N,3, FALSE) &amp; ",""" &amp; VLOOKUP(DV$1,Data!$L:$M,2, FALSE) &amp; """;"   )             )</f>
        <v/>
      </c>
      <c r="DW122" t="str">
        <f>IF(Data!$L123=DW$1, "",             IF(ISERR(SEARCH(DW$1,Data!$H123)),        "",          ";" &amp; VLOOKUP(DW$1,Data!$L:$N,3, FALSE) &amp; ",""" &amp; VLOOKUP(DW$1,Data!$L:$M,2, FALSE) &amp; """;"   )             )</f>
        <v/>
      </c>
      <c r="DX122" t="str">
        <f>IF(Data!$L123=DX$1, "",             IF(ISERR(SEARCH(DX$1,Data!$H123)),        "",          ";" &amp; VLOOKUP(DX$1,Data!$L:$N,3, FALSE) &amp; ",""" &amp; VLOOKUP(DX$1,Data!$L:$M,2, FALSE) &amp; """;"   )             )</f>
        <v/>
      </c>
      <c r="DY122" t="str">
        <f>IF(Data!$L123=DY$1, "",             IF(ISERR(SEARCH(DY$1,Data!$H123)),        "",          ";" &amp; VLOOKUP(DY$1,Data!$L:$N,3, FALSE) &amp; ",""" &amp; VLOOKUP(DY$1,Data!$L:$M,2, FALSE) &amp; """;"   )             )</f>
        <v/>
      </c>
      <c r="DZ122" t="str">
        <f>IF(Data!$L123=DZ$1, "",             IF(ISERR(SEARCH(DZ$1,Data!$H123)),        "",          ";" &amp; VLOOKUP(DZ$1,Data!$L:$N,3, FALSE) &amp; ",""" &amp; VLOOKUP(DZ$1,Data!$L:$M,2, FALSE) &amp; """;"   )             )</f>
        <v/>
      </c>
      <c r="EA122" t="str">
        <f>IF(Data!$L123=EA$1, "",             IF(ISERR(SEARCH(EA$1,Data!$H123)),        "",          ";" &amp; VLOOKUP(EA$1,Data!$L:$N,3, FALSE) &amp; ",""" &amp; VLOOKUP(EA$1,Data!$L:$M,2, FALSE) &amp; """;"   )             )</f>
        <v/>
      </c>
      <c r="EB122" t="str">
        <f>IF(Data!$L123=EB$1, "",             IF(ISERR(SEARCH(EB$1,Data!$H123)),        "",          ";" &amp; VLOOKUP(EB$1,Data!$L:$N,3, FALSE) &amp; ",""" &amp; VLOOKUP(EB$1,Data!$L:$M,2, FALSE) &amp; """;"   )             )</f>
        <v/>
      </c>
      <c r="EC122" t="str">
        <f>IF(Data!$L123=EC$1, "",             IF(ISERR(SEARCH(EC$1,Data!$H123)),        "",          ";" &amp; VLOOKUP(EC$1,Data!$L:$N,3, FALSE) &amp; ",""" &amp; VLOOKUP(EC$1,Data!$L:$M,2, FALSE) &amp; """;"   )             )</f>
        <v/>
      </c>
      <c r="ED122" t="str">
        <f>IF(Data!$L123=ED$1, "",             IF(ISERR(SEARCH(ED$1,Data!$H123)),        "",          ";" &amp; VLOOKUP(ED$1,Data!$L:$N,3, FALSE) &amp; ",""" &amp; VLOOKUP(ED$1,Data!$L:$M,2, FALSE) &amp; """;"   )             )</f>
        <v/>
      </c>
      <c r="EE122" t="str">
        <f>IF(Data!$L123=EE$1, "",             IF(ISERR(SEARCH(EE$1,Data!$H123)),        "",          ";" &amp; VLOOKUP(EE$1,Data!$L:$N,3, FALSE) &amp; ",""" &amp; VLOOKUP(EE$1,Data!$L:$M,2, FALSE) &amp; """;"   )             )</f>
        <v/>
      </c>
      <c r="EF122" t="str">
        <f>IF(Data!$L123=EF$1, "",             IF(ISERR(SEARCH(EF$1,Data!$H123)),        "",          ";" &amp; VLOOKUP(EF$1,Data!$L:$N,3, FALSE) &amp; ",""" &amp; VLOOKUP(EF$1,Data!$L:$M,2, FALSE) &amp; """;"   )             )</f>
        <v/>
      </c>
      <c r="EG122" t="str">
        <f>IF(Data!$L123=EG$1, "",             IF(ISERR(SEARCH(EG$1,Data!$H123)),        "",          ";" &amp; VLOOKUP(EG$1,Data!$L:$N,3, FALSE) &amp; ",""" &amp; VLOOKUP(EG$1,Data!$L:$M,2, FALSE) &amp; """;"   )             )</f>
        <v/>
      </c>
      <c r="EH122" t="str">
        <f>IF(Data!$L123=EH$1, "",             IF(ISERR(SEARCH(EH$1,Data!$H123)),        "",          ";" &amp; VLOOKUP(EH$1,Data!$L:$N,3, FALSE) &amp; ",""" &amp; VLOOKUP(EH$1,Data!$L:$M,2, FALSE) &amp; """;"   )             )</f>
        <v/>
      </c>
      <c r="EI122" t="str">
        <f>IF(Data!$L123=EI$1, "",             IF(ISERR(SEARCH(EI$1,Data!$H123)),        "",          ";" &amp; VLOOKUP(EI$1,Data!$L:$N,3, FALSE) &amp; ",""" &amp; VLOOKUP(EI$1,Data!$L:$M,2, FALSE) &amp; """;"   )             )</f>
        <v/>
      </c>
      <c r="EJ122" t="str">
        <f>IF(Data!$L123=EJ$1, "",             IF(ISERR(SEARCH(EJ$1,Data!$H123)),        "",          ";" &amp; VLOOKUP(EJ$1,Data!$L:$N,3, FALSE) &amp; ",""" &amp; VLOOKUP(EJ$1,Data!$L:$M,2, FALSE) &amp; """;"   )             )</f>
        <v/>
      </c>
      <c r="EK122" t="str">
        <f>IF(Data!$L123=EK$1, "",             IF(ISERR(SEARCH(EK$1,Data!$H123)),        "",          ";" &amp; VLOOKUP(EK$1,Data!$L:$N,3, FALSE) &amp; ",""" &amp; VLOOKUP(EK$1,Data!$L:$M,2, FALSE) &amp; """;"   )             )</f>
        <v/>
      </c>
      <c r="EL122" t="str">
        <f>IF(Data!$L123=EL$1, "",             IF(ISERR(SEARCH(EL$1,Data!$H123)),        "",          ";" &amp; VLOOKUP(EL$1,Data!$L:$N,3, FALSE) &amp; ",""" &amp; VLOOKUP(EL$1,Data!$L:$M,2, FALSE) &amp; """;"   )             )</f>
        <v/>
      </c>
      <c r="EM122" t="str">
        <f>IF(Data!$L123=EM$1, "",             IF(ISERR(SEARCH(EM$1,Data!$H123)),        "",          ";" &amp; VLOOKUP(EM$1,Data!$L:$N,3, FALSE) &amp; ",""" &amp; VLOOKUP(EM$1,Data!$L:$M,2, FALSE) &amp; """;"   )             )</f>
        <v/>
      </c>
      <c r="EN122" t="str">
        <f>IF(Data!$L123=EN$1, "",             IF(ISERR(SEARCH(EN$1,Data!$H123)),        "",          ";" &amp; VLOOKUP(EN$1,Data!$L:$N,3, FALSE) &amp; ",""" &amp; VLOOKUP(EN$1,Data!$L:$M,2, FALSE) &amp; """;"   )             )</f>
        <v/>
      </c>
      <c r="EO122" t="str">
        <f>IF(Data!$L123=EO$1, "",             IF(ISERR(SEARCH(EO$1,Data!$H123)),        "",          ";" &amp; VLOOKUP(EO$1,Data!$L:$N,3, FALSE) &amp; ",""" &amp; VLOOKUP(EO$1,Data!$L:$M,2, FALSE) &amp; """;"   )             )</f>
        <v/>
      </c>
      <c r="EP122" t="str">
        <f>IF(Data!$L123=EP$1, "",             IF(ISERR(SEARCH(EP$1,Data!$H123)),        "",          ";" &amp; VLOOKUP(EP$1,Data!$L:$N,3, FALSE) &amp; ",""" &amp; VLOOKUP(EP$1,Data!$L:$M,2, FALSE) &amp; """;"   )             )</f>
        <v/>
      </c>
      <c r="EQ122" t="str">
        <f>IF(Data!$L123=EQ$1, "",             IF(ISERR(SEARCH(EQ$1,Data!$H123)),        "",          ";" &amp; VLOOKUP(EQ$1,Data!$L:$N,3, FALSE) &amp; ",""" &amp; VLOOKUP(EQ$1,Data!$L:$M,2, FALSE) &amp; """;"   )             )</f>
        <v/>
      </c>
      <c r="ER122" t="str">
        <f>IF(Data!$L123=ER$1, "",             IF(ISERR(SEARCH(ER$1,Data!$H123)),        "",          ";" &amp; VLOOKUP(ER$1,Data!$L:$N,3, FALSE) &amp; ",""" &amp; VLOOKUP(ER$1,Data!$L:$M,2, FALSE) &amp; """;"   )             )</f>
        <v/>
      </c>
      <c r="ES122" t="str">
        <f>IF(Data!$L123=ES$1, "",             IF(ISERR(SEARCH(ES$1,Data!$H123)),        "",          ";" &amp; VLOOKUP(ES$1,Data!$L:$N,3, FALSE) &amp; ",""" &amp; VLOOKUP(ES$1,Data!$L:$M,2, FALSE) &amp; """;"   )             )</f>
        <v/>
      </c>
      <c r="ET122" t="str">
        <f>IF(Data!$L123=ET$1, "",             IF(ISERR(SEARCH(ET$1,Data!$H123)),        "",          ";" &amp; VLOOKUP(ET$1,Data!$L:$N,3, FALSE) &amp; ",""" &amp; VLOOKUP(ET$1,Data!$L:$M,2, FALSE) &amp; """;"   )             )</f>
        <v/>
      </c>
      <c r="EU122" t="str">
        <f>IF(Data!$L123=EU$1, "",             IF(ISERR(SEARCH(EU$1,Data!$H123)),        "",          ";" &amp; VLOOKUP(EU$1,Data!$L:$N,3, FALSE) &amp; ",""" &amp; VLOOKUP(EU$1,Data!$L:$M,2, FALSE) &amp; """;"   )             )</f>
        <v/>
      </c>
      <c r="EV122" t="str">
        <f>IF(Data!$L123=EV$1, "",             IF(ISERR(SEARCH(EV$1,Data!$H123)),        "",          ";" &amp; VLOOKUP(EV$1,Data!$L:$N,3, FALSE) &amp; ",""" &amp; VLOOKUP(EV$1,Data!$L:$M,2, FALSE) &amp; """;"   )             )</f>
        <v/>
      </c>
      <c r="EW122" t="str">
        <f>IF(Data!$L123=EW$1, "",             IF(ISERR(SEARCH(EW$1,Data!$H123)),        "",          ";" &amp; VLOOKUP(EW$1,Data!$L:$N,3, FALSE) &amp; ",""" &amp; VLOOKUP(EW$1,Data!$L:$M,2, FALSE) &amp; """;"   )             )</f>
        <v/>
      </c>
      <c r="EX122" t="str">
        <f>IF(Data!$L123=EX$1, "",             IF(ISERR(SEARCH(EX$1,Data!$H123)),        "",          ";" &amp; VLOOKUP(EX$1,Data!$L:$N,3, FALSE) &amp; ",""" &amp; VLOOKUP(EX$1,Data!$L:$M,2, FALSE) &amp; """;"   )             )</f>
        <v/>
      </c>
      <c r="EY122" t="str">
        <f>IF(Data!$L123=EY$1, "",             IF(ISERR(SEARCH(EY$1,Data!$H123)),        "",          ";" &amp; VLOOKUP(EY$1,Data!$L:$N,3, FALSE) &amp; ",""" &amp; VLOOKUP(EY$1,Data!$L:$M,2, FALSE) &amp; """;"   )             )</f>
        <v/>
      </c>
      <c r="EZ122" t="str">
        <f>IF(Data!$L123=EZ$1, "",             IF(ISERR(SEARCH(EZ$1,Data!$H123)),        "",          ";" &amp; VLOOKUP(EZ$1,Data!$L:$N,3, FALSE) &amp; ",""" &amp; VLOOKUP(EZ$1,Data!$L:$M,2, FALSE) &amp; """;"   )             )</f>
        <v/>
      </c>
      <c r="FA122" t="str">
        <f>IF(Data!$L123=FA$1, "",             IF(ISERR(SEARCH(FA$1,Data!$H123)),        "",          ";" &amp; VLOOKUP(FA$1,Data!$L:$N,3, FALSE) &amp; ",""" &amp; VLOOKUP(FA$1,Data!$L:$M,2, FALSE) &amp; """;"   )             )</f>
        <v/>
      </c>
      <c r="FB122" t="str">
        <f>IF(Data!$L123=FB$1, "",             IF(ISERR(SEARCH(FB$1,Data!$H123)),        "",          ";" &amp; VLOOKUP(FB$1,Data!$L:$N,3, FALSE) &amp; ",""" &amp; VLOOKUP(FB$1,Data!$L:$M,2, FALSE) &amp; """;"   )             )</f>
        <v/>
      </c>
      <c r="FC122" t="str">
        <f>IF(Data!$L123=FC$1, "",             IF(ISERR(SEARCH(FC$1,Data!$H123)),        "",          ";" &amp; VLOOKUP(FC$1,Data!$L:$N,3, FALSE) &amp; ",""" &amp; VLOOKUP(FC$1,Data!$L:$M,2, FALSE) &amp; """;"   )             )</f>
        <v/>
      </c>
      <c r="FD122" t="str">
        <f>IF(Data!$L123=FD$1, "",             IF(ISERR(SEARCH(FD$1,Data!$H123)),        "",          ";" &amp; VLOOKUP(FD$1,Data!$L:$N,3, FALSE) &amp; ",""" &amp; VLOOKUP(FD$1,Data!$L:$M,2, FALSE) &amp; """;"   )             )</f>
        <v/>
      </c>
      <c r="FE122" t="str">
        <f>IF(Data!$L123=FE$1, "",             IF(ISERR(SEARCH(FE$1,Data!$H123)),        "",          ";" &amp; VLOOKUP(FE$1,Data!$L:$N,3, FALSE) &amp; ",""" &amp; VLOOKUP(FE$1,Data!$L:$M,2, FALSE) &amp; """;"   )             )</f>
        <v/>
      </c>
      <c r="FF122" t="str">
        <f>IF(Data!$L123=FF$1, "",             IF(ISERR(SEARCH(FF$1,Data!$H123)),        "",          ";" &amp; VLOOKUP(FF$1,Data!$L:$N,3, FALSE) &amp; ",""" &amp; VLOOKUP(FF$1,Data!$L:$M,2, FALSE) &amp; """;"   )             )</f>
        <v/>
      </c>
      <c r="FG122" t="str">
        <f>IF(Data!$L123=FG$1, "",             IF(ISERR(SEARCH(FG$1,Data!$H123)),        "",          ";" &amp; VLOOKUP(FG$1,Data!$L:$N,3, FALSE) &amp; ",""" &amp; VLOOKUP(FG$1,Data!$L:$M,2, FALSE) &amp; """;"   )             )</f>
        <v/>
      </c>
      <c r="FH122" t="str">
        <f>IF(Data!$L123=FH$1, "",             IF(ISERR(SEARCH(FH$1,Data!$H123)),        "",          ";" &amp; VLOOKUP(FH$1,Data!$L:$N,3, FALSE) &amp; ",""" &amp; VLOOKUP(FH$1,Data!$L:$M,2, FALSE) &amp; """;"   )             )</f>
        <v/>
      </c>
      <c r="FI122" t="str">
        <f>IF(Data!$L123=FI$1, "",             IF(ISERR(SEARCH(FI$1,Data!$H123)),        "",          ";" &amp; VLOOKUP(FI$1,Data!$L:$N,3, FALSE) &amp; ",""" &amp; VLOOKUP(FI$1,Data!$L:$M,2, FALSE) &amp; """;"   )             )</f>
        <v/>
      </c>
      <c r="FJ122" t="str">
        <f>IF(Data!$L123=FJ$1, "",             IF(ISERR(SEARCH(FJ$1,Data!$H123)),        "",          ";" &amp; VLOOKUP(FJ$1,Data!$L:$N,3, FALSE) &amp; ",""" &amp; VLOOKUP(FJ$1,Data!$L:$M,2, FALSE) &amp; """;"   )             )</f>
        <v/>
      </c>
      <c r="FK122" t="str">
        <f>IF(Data!$L123=FK$1, "",             IF(ISERR(SEARCH(FK$1,Data!$H123)),        "",          ";" &amp; VLOOKUP(FK$1,Data!$L:$N,3, FALSE) &amp; ",""" &amp; VLOOKUP(FK$1,Data!$L:$M,2, FALSE) &amp; """;"   )             )</f>
        <v/>
      </c>
      <c r="FL122" t="str">
        <f>IF(Data!$L123=FL$1, "",             IF(ISERR(SEARCH(FL$1,Data!$H123)),        "",          ";" &amp; VLOOKUP(FL$1,Data!$L:$N,3, FALSE) &amp; ",""" &amp; VLOOKUP(FL$1,Data!$L:$M,2, FALSE) &amp; """;"   )             )</f>
        <v/>
      </c>
      <c r="FM122" t="str">
        <f>IF(Data!$L123=FM$1, "",             IF(ISERR(SEARCH(FM$1,Data!$H123)),        "",          ";" &amp; VLOOKUP(FM$1,Data!$L:$N,3, FALSE) &amp; ",""" &amp; VLOOKUP(FM$1,Data!$L:$M,2, FALSE) &amp; """;"   )             )</f>
        <v/>
      </c>
      <c r="FN122" t="str">
        <f>IF(Data!$L123=FN$1, "",             IF(ISERR(SEARCH(FN$1,Data!$H123)),        "",          ";" &amp; VLOOKUP(FN$1,Data!$L:$N,3, FALSE) &amp; ",""" &amp; VLOOKUP(FN$1,Data!$L:$M,2, FALSE) &amp; """;"   )             )</f>
        <v/>
      </c>
      <c r="FO122" t="str">
        <f>IF(Data!$L123=FO$1, "",             IF(ISERR(SEARCH(FO$1,Data!$H123)),        "",          ";" &amp; VLOOKUP(FO$1,Data!$L:$N,3, FALSE) &amp; ",""" &amp; VLOOKUP(FO$1,Data!$L:$M,2, FALSE) &amp; """;"   )             )</f>
        <v/>
      </c>
      <c r="FP122" t="str">
        <f>IF(Data!$L123=FP$1, "",             IF(ISERR(SEARCH(FP$1,Data!$H123)),        "",          ";" &amp; VLOOKUP(FP$1,Data!$L:$N,3, FALSE) &amp; ",""" &amp; VLOOKUP(FP$1,Data!$L:$M,2, FALSE) &amp; """;"   )             )</f>
        <v/>
      </c>
      <c r="FQ122" t="str">
        <f>IF(Data!$L123=FQ$1, "",             IF(ISERR(SEARCH(FQ$1,Data!$H123)),        "",          ";" &amp; VLOOKUP(FQ$1,Data!$L:$N,3, FALSE) &amp; ",""" &amp; VLOOKUP(FQ$1,Data!$L:$M,2, FALSE) &amp; """;"   )             )</f>
        <v/>
      </c>
      <c r="FR122" t="str">
        <f>IF(Data!$L123=FR$1, "",             IF(ISERR(SEARCH(FR$1,Data!$H123)),        "",          ";" &amp; VLOOKUP(FR$1,Data!$L:$N,3, FALSE) &amp; ",""" &amp; VLOOKUP(FR$1,Data!$L:$M,2, FALSE) &amp; """;"   )             )</f>
        <v/>
      </c>
      <c r="FS122" t="str">
        <f>IF(Data!$L123=FS$1, "",             IF(ISERR(SEARCH(FS$1,Data!$H123)),        "",          ";" &amp; VLOOKUP(FS$1,Data!$L:$N,3, FALSE) &amp; ",""" &amp; VLOOKUP(FS$1,Data!$L:$M,2, FALSE) &amp; """;"   )             )</f>
        <v/>
      </c>
      <c r="FT122" t="str">
        <f>IF(Data!$L123=FT$1, "",             IF(ISERR(SEARCH(FT$1,Data!$H123)),        "",          ";" &amp; VLOOKUP(FT$1,Data!$L:$N,3, FALSE) &amp; ",""" &amp; VLOOKUP(FT$1,Data!$L:$M,2, FALSE) &amp; """;"   )             )</f>
        <v/>
      </c>
      <c r="FU122" t="str">
        <f>IF(Data!$L123=FU$1, "",             IF(ISERR(SEARCH(FU$1,Data!$H123)),        "",          ";" &amp; VLOOKUP(FU$1,Data!$L:$N,3, FALSE) &amp; ",""" &amp; VLOOKUP(FU$1,Data!$L:$M,2, FALSE) &amp; """;"   )             )</f>
        <v/>
      </c>
      <c r="FV122" t="str">
        <f>IF(Data!$L123=FV$1, "",             IF(ISERR(SEARCH(FV$1,Data!$H123)),        "",          ";" &amp; VLOOKUP(FV$1,Data!$L:$N,3, FALSE) &amp; ",""" &amp; VLOOKUP(FV$1,Data!$L:$M,2, FALSE) &amp; """;"   )             )</f>
        <v/>
      </c>
      <c r="FW122" t="str">
        <f>IF(Data!$L123=FW$1, "",             IF(ISERR(SEARCH(FW$1,Data!$H123)),        "",          ";" &amp; VLOOKUP(FW$1,Data!$L:$N,3, FALSE) &amp; ",""" &amp; VLOOKUP(FW$1,Data!$L:$M,2, FALSE) &amp; """;"   )             )</f>
        <v/>
      </c>
      <c r="FX122" t="str">
        <f>IF(Data!$L123=FX$1, "",             IF(ISERR(SEARCH(FX$1,Data!$H123)),        "",          ";" &amp; VLOOKUP(FX$1,Data!$L:$N,3, FALSE) &amp; ",""" &amp; VLOOKUP(FX$1,Data!$L:$M,2, FALSE) &amp; """;"   )             )</f>
        <v/>
      </c>
      <c r="FY122" t="str">
        <f>IF(Data!$L123=FY$1, "",             IF(ISERR(SEARCH(FY$1,Data!$H123)),        "",          ";" &amp; VLOOKUP(FY$1,Data!$L:$N,3, FALSE) &amp; ",""" &amp; VLOOKUP(FY$1,Data!$L:$M,2, FALSE) &amp; """;"   )             )</f>
        <v/>
      </c>
      <c r="FZ122" t="str">
        <f>IF(Data!$L123=FZ$1, "",             IF(ISERR(SEARCH(FZ$1,Data!$H123)),        "",          ";" &amp; VLOOKUP(FZ$1,Data!$L:$N,3, FALSE) &amp; ",""" &amp; VLOOKUP(FZ$1,Data!$L:$M,2, FALSE) &amp; """;"   )             )</f>
        <v/>
      </c>
      <c r="GA122" t="str">
        <f>IF(Data!$L123=GA$1, "",             IF(ISERR(SEARCH(GA$1,Data!$H123)),        "",          ";" &amp; VLOOKUP(GA$1,Data!$L:$N,3, FALSE) &amp; ",""" &amp; VLOOKUP(GA$1,Data!$L:$M,2, FALSE) &amp; """;"   )             )</f>
        <v/>
      </c>
      <c r="GB122" t="str">
        <f>IF(Data!$L123=GB$1, "",             IF(ISERR(SEARCH(GB$1,Data!$H123)),        "",          ";" &amp; VLOOKUP(GB$1,Data!$L:$N,3, FALSE) &amp; ",""" &amp; VLOOKUP(GB$1,Data!$L:$M,2, FALSE) &amp; """;"   )             )</f>
        <v/>
      </c>
      <c r="GC122" t="str">
        <f>IF(Data!$L123=GC$1, "",             IF(ISERR(SEARCH(GC$1,Data!$H123)),        "",          ";" &amp; VLOOKUP(GC$1,Data!$L:$N,3, FALSE) &amp; ",""" &amp; VLOOKUP(GC$1,Data!$L:$M,2, FALSE) &amp; """;"   )             )</f>
        <v/>
      </c>
      <c r="GD122" t="str">
        <f>IF(Data!$L123=GD$1, "",             IF(ISERR(SEARCH(GD$1,Data!$H123)),        "",          ";" &amp; VLOOKUP(GD$1,Data!$L:$N,3, FALSE) &amp; ",""" &amp; VLOOKUP(GD$1,Data!$L:$M,2, FALSE) &amp; """;"   )             )</f>
        <v/>
      </c>
      <c r="GE122" t="str">
        <f>IF(Data!$L123=GE$1, "",             IF(ISERR(SEARCH(GE$1,Data!$H123)),        "",          ";" &amp; VLOOKUP(GE$1,Data!$L:$N,3, FALSE) &amp; ",""" &amp; VLOOKUP(GE$1,Data!$L:$M,2, FALSE) &amp; """;"   )             )</f>
        <v/>
      </c>
      <c r="GF122" t="str">
        <f>IF(Data!$L123=GF$1, "",             IF(ISERR(SEARCH(GF$1,Data!$H123)),        "",          ";" &amp; VLOOKUP(GF$1,Data!$L:$N,3, FALSE) &amp; ",""" &amp; VLOOKUP(GF$1,Data!$L:$M,2, FALSE) &amp; """;"   )             )</f>
        <v/>
      </c>
      <c r="GG122" t="str">
        <f>IF(Data!$L123=GG$1, "",             IF(ISERR(SEARCH(GG$1,Data!$H123)),        "",          ";" &amp; VLOOKUP(GG$1,Data!$L:$N,3, FALSE) &amp; ",""" &amp; VLOOKUP(GG$1,Data!$L:$M,2, FALSE) &amp; """;"   )             )</f>
        <v/>
      </c>
      <c r="GH122" t="str">
        <f>IF(Data!$L123=GH$1, "",             IF(ISERR(SEARCH(GH$1,Data!$H123)),        "",          ";" &amp; VLOOKUP(GH$1,Data!$L:$N,3, FALSE) &amp; ",""" &amp; VLOOKUP(GH$1,Data!$L:$M,2, FALSE) &amp; """;"   )             )</f>
        <v/>
      </c>
      <c r="GI122" t="str">
        <f>IF(Data!$L123=GI$1, "",             IF(ISERR(SEARCH(GI$1,Data!$H123)),        "",          ";" &amp; VLOOKUP(GI$1,Data!$L:$N,3, FALSE) &amp; ",""" &amp; VLOOKUP(GI$1,Data!$L:$M,2, FALSE) &amp; """;"   )             )</f>
        <v/>
      </c>
      <c r="GJ122" t="str">
        <f>IF(Data!$L123=GJ$1, "",             IF(ISERR(SEARCH(GJ$1,Data!$H123)),        "",          ";" &amp; VLOOKUP(GJ$1,Data!$L:$N,3, FALSE) &amp; ",""" &amp; VLOOKUP(GJ$1,Data!$L:$M,2, FALSE) &amp; """;"   )             )</f>
        <v/>
      </c>
      <c r="GK122" t="str">
        <f>IF(Data!$L123=GK$1, "",             IF(ISERR(SEARCH(GK$1,Data!$H123)),        "",          ";" &amp; VLOOKUP(GK$1,Data!$L:$N,3, FALSE) &amp; ",""" &amp; VLOOKUP(GK$1,Data!$L:$M,2, FALSE) &amp; """;"   )             )</f>
        <v/>
      </c>
      <c r="GL122" t="str">
        <f>IF(Data!$L123=GL$1, "",             IF(ISERR(SEARCH(GL$1,Data!$H123)),        "",          ";" &amp; VLOOKUP(GL$1,Data!$L:$N,3, FALSE) &amp; ",""" &amp; VLOOKUP(GL$1,Data!$L:$M,2, FALSE) &amp; """;"   )             )</f>
        <v/>
      </c>
      <c r="GM122" t="str">
        <f>IF(Data!$L123=GM$1, "",             IF(ISERR(SEARCH(GM$1,Data!$H123)),        "",          ";" &amp; VLOOKUP(GM$1,Data!$L:$N,3, FALSE) &amp; ",""" &amp; VLOOKUP(GM$1,Data!$L:$M,2, FALSE) &amp; """;"   )             )</f>
        <v/>
      </c>
      <c r="GN122" t="str">
        <f>IF(Data!$L123=GN$1, "",             IF(ISERR(SEARCH(GN$1,Data!$H123)),        "",          ";" &amp; VLOOKUP(GN$1,Data!$L:$N,3, FALSE) &amp; ",""" &amp; VLOOKUP(GN$1,Data!$L:$M,2, FALSE) &amp; """;"   )             )</f>
        <v/>
      </c>
      <c r="GO122" t="str">
        <f>IF(Data!$L123=GO$1, "",             IF(ISERR(SEARCH(GO$1,Data!$H123)),        "",          ";" &amp; VLOOKUP(GO$1,Data!$L:$N,3, FALSE) &amp; ",""" &amp; VLOOKUP(GO$1,Data!$L:$M,2, FALSE) &amp; """;"   )             )</f>
        <v/>
      </c>
      <c r="GP122" t="str">
        <f>IF(Data!$L123=GP$1, "",             IF(ISERR(SEARCH(GP$1,Data!$H123)),        "",          ";" &amp; VLOOKUP(GP$1,Data!$L:$N,3, FALSE) &amp; ",""" &amp; VLOOKUP(GP$1,Data!$L:$M,2, FALSE) &amp; """;"   )             )</f>
        <v/>
      </c>
      <c r="GQ122" t="str">
        <f>IF(Data!$L123=GQ$1, "",             IF(ISERR(SEARCH(GQ$1,Data!$H123)),        "",          ";" &amp; VLOOKUP(GQ$1,Data!$L:$N,3, FALSE) &amp; ",""" &amp; VLOOKUP(GQ$1,Data!$L:$M,2, FALSE) &amp; """;"   )             )</f>
        <v/>
      </c>
      <c r="GR122" t="str">
        <f>IF(Data!$L123=GR$1, "",             IF(ISERR(SEARCH(GR$1,Data!$H123)),        "",          ";" &amp; VLOOKUP(GR$1,Data!$L:$N,3, FALSE) &amp; ",""" &amp; VLOOKUP(GR$1,Data!$L:$M,2, FALSE) &amp; """;"   )             )</f>
        <v/>
      </c>
      <c r="GS122" t="str">
        <f>IF(Data!$L123=GS$1, "",             IF(ISERR(SEARCH(GS$1,Data!$H123)),        "",          ";" &amp; VLOOKUP(GS$1,Data!$L:$N,3, FALSE) &amp; ",""" &amp; VLOOKUP(GS$1,Data!$L:$M,2, FALSE) &amp; """;"   )             )</f>
        <v/>
      </c>
      <c r="GT122" t="str">
        <f>IF(Data!$L123=GT$1, "",             IF(ISERR(SEARCH(GT$1,Data!$H123)),        "",          ";" &amp; VLOOKUP(GT$1,Data!$L:$N,3, FALSE) &amp; ",""" &amp; VLOOKUP(GT$1,Data!$L:$M,2, FALSE) &amp; """;"   )             )</f>
        <v/>
      </c>
      <c r="GU122" t="str">
        <f>IF(Data!$L123=GU$1, "",             IF(ISERR(SEARCH(GU$1,Data!$H123)),        "",          ";" &amp; VLOOKUP(GU$1,Data!$L:$N,3, FALSE) &amp; ",""" &amp; VLOOKUP(GU$1,Data!$L:$M,2, FALSE) &amp; """;"   )             )</f>
        <v/>
      </c>
      <c r="GV122" t="str">
        <f>IF(Data!$L123=GV$1, "",             IF(ISERR(SEARCH(GV$1,Data!$H123)),        "",          ";" &amp; VLOOKUP(GV$1,Data!$L:$N,3, FALSE) &amp; ",""" &amp; VLOOKUP(GV$1,Data!$L:$M,2, FALSE) &amp; """;"   )             )</f>
        <v/>
      </c>
      <c r="GW122" t="str">
        <f>IF(Data!$L123=GW$1, "",             IF(ISERR(SEARCH(GW$1,Data!$H123)),        "",          ";" &amp; VLOOKUP(GW$1,Data!$L:$N,3, FALSE) &amp; ",""" &amp; VLOOKUP(GW$1,Data!$L:$M,2, FALSE) &amp; """;"   )             )</f>
        <v/>
      </c>
      <c r="GX122" t="str">
        <f>IF(Data!$L123=GX$1, "",             IF(ISERR(SEARCH(GX$1,Data!$H123)),        "",          ";" &amp; VLOOKUP(GX$1,Data!$L:$N,3, FALSE) &amp; ",""" &amp; VLOOKUP(GX$1,Data!$L:$M,2, FALSE) &amp; """;"   )             )</f>
        <v/>
      </c>
      <c r="GY122" t="str">
        <f>IF(Data!$L123=GY$1, "",             IF(ISERR(SEARCH(GY$1,Data!$H123)),        "",          ";" &amp; VLOOKUP(GY$1,Data!$L:$N,3, FALSE) &amp; ",""" &amp; VLOOKUP(GY$1,Data!$L:$M,2, FALSE) &amp; """;"   )             )</f>
        <v/>
      </c>
      <c r="GZ122" t="str">
        <f>IF(Data!$L123=GZ$1, "",             IF(ISERR(SEARCH(GZ$1,Data!$H123)),        "",          ";" &amp; VLOOKUP(GZ$1,Data!$L:$N,3, FALSE) &amp; ",""" &amp; VLOOKUP(GZ$1,Data!$L:$M,2, FALSE) &amp; """;"   )             )</f>
        <v/>
      </c>
      <c r="HA122" t="str">
        <f>IF(Data!$L123=HA$1, "",             IF(ISERR(SEARCH(HA$1,Data!$H123)),        "",          ";" &amp; VLOOKUP(HA$1,Data!$L:$N,3, FALSE) &amp; ",""" &amp; VLOOKUP(HA$1,Data!$L:$M,2, FALSE) &amp; """;"   )             )</f>
        <v/>
      </c>
      <c r="HB122" t="str">
        <f>IF(Data!$L123=HB$1, "",             IF(ISERR(SEARCH(HB$1,Data!$H123)),        "",          ";" &amp; VLOOKUP(HB$1,Data!$L:$N,3, FALSE) &amp; ",""" &amp; VLOOKUP(HB$1,Data!$L:$M,2, FALSE) &amp; """;"   )             )</f>
        <v/>
      </c>
      <c r="HC122" t="str">
        <f>IF(Data!$L123=HC$1, "",             IF(ISERR(SEARCH(HC$1,Data!$H123)),        "",          ";" &amp; VLOOKUP(HC$1,Data!$L:$N,3, FALSE) &amp; ",""" &amp; VLOOKUP(HC$1,Data!$L:$M,2, FALSE) &amp; """;"   )             )</f>
        <v/>
      </c>
      <c r="HD122" t="str">
        <f>IF(Data!$L123=HD$1, "",             IF(ISERR(SEARCH(HD$1,Data!$H123)),        "",          ";" &amp; VLOOKUP(HD$1,Data!$L:$N,3, FALSE) &amp; ",""" &amp; VLOOKUP(HD$1,Data!$L:$M,2, FALSE) &amp; """;"   )             )</f>
        <v/>
      </c>
      <c r="HE122" t="str">
        <f>IF(Data!$L123=HE$1, "",             IF(ISERR(SEARCH(HE$1,Data!$H123)),        "",          ";" &amp; VLOOKUP(HE$1,Data!$L:$N,3, FALSE) &amp; ",""" &amp; VLOOKUP(HE$1,Data!$L:$M,2, FALSE) &amp; """;"   )             )</f>
        <v/>
      </c>
      <c r="HF122" t="str">
        <f>IF(Data!$L123=HF$1, "",             IF(ISERR(SEARCH(HF$1,Data!$H123)),        "",          ";" &amp; VLOOKUP(HF$1,Data!$L:$N,3, FALSE) &amp; ",""" &amp; VLOOKUP(HF$1,Data!$L:$M,2, FALSE) &amp; """;"   )             )</f>
        <v/>
      </c>
      <c r="HG122" t="str">
        <f>IF(Data!$L123=HG$1, "",             IF(ISERR(SEARCH(HG$1,Data!$H123)),        "",          ";" &amp; VLOOKUP(HG$1,Data!$L:$N,3, FALSE) &amp; ",""" &amp; VLOOKUP(HG$1,Data!$L:$M,2, FALSE) &amp; """;"   )             )</f>
        <v/>
      </c>
      <c r="HH122" t="str">
        <f>IF(Data!$L123=HH$1, "",             IF(ISERR(SEARCH(HH$1,Data!$H123)),        "",          ";" &amp; VLOOKUP(HH$1,Data!$L:$N,3, FALSE) &amp; ",""" &amp; VLOOKUP(HH$1,Data!$L:$M,2, FALSE) &amp; """;"   )             )</f>
        <v/>
      </c>
      <c r="HI122" t="str">
        <f>IF(Data!$L123=HI$1, "",             IF(ISERR(SEARCH(HI$1,Data!$H123)),        "",          ";" &amp; VLOOKUP(HI$1,Data!$L:$N,3, FALSE) &amp; ",""" &amp; VLOOKUP(HI$1,Data!$L:$M,2, FALSE) &amp; """;"   )             )</f>
        <v/>
      </c>
      <c r="HJ122" t="str">
        <f>IF(Data!$L123=HJ$1, "",             IF(ISERR(SEARCH(HJ$1,Data!$H123)),        "",          ";" &amp; VLOOKUP(HJ$1,Data!$L:$N,3, FALSE) &amp; ",""" &amp; VLOOKUP(HJ$1,Data!$L:$M,2, FALSE) &amp; """;"   )             )</f>
        <v/>
      </c>
      <c r="HK122" t="str">
        <f>IF(Data!$L123=HK$1, "",             IF(ISERR(SEARCH(HK$1,Data!$H123)),        "",          ";" &amp; VLOOKUP(HK$1,Data!$L:$N,3, FALSE) &amp; ",""" &amp; VLOOKUP(HK$1,Data!$L:$M,2, FALSE) &amp; """;"   )             )</f>
        <v/>
      </c>
      <c r="HL122" t="str">
        <f>IF(Data!$L123=HL$1, "",             IF(ISERR(SEARCH(HL$1,Data!$H123)),        "",          ";" &amp; VLOOKUP(HL$1,Data!$L:$N,3, FALSE) &amp; ",""" &amp; VLOOKUP(HL$1,Data!$L:$M,2, FALSE) &amp; """;"   )             )</f>
        <v/>
      </c>
      <c r="HM122" t="str">
        <f>IF(Data!$L123=HM$1, "",             IF(ISERR(SEARCH(HM$1,Data!$H123)),        "",          ";" &amp; VLOOKUP(HM$1,Data!$L:$N,3, FALSE) &amp; ",""" &amp; VLOOKUP(HM$1,Data!$L:$M,2, FALSE) &amp; """;"   )             )</f>
        <v/>
      </c>
      <c r="HN122" t="str">
        <f>IF(Data!$L123=HN$1, "",             IF(ISERR(SEARCH(HN$1,Data!$H123)),        "",          ";" &amp; VLOOKUP(HN$1,Data!$L:$N,3, FALSE) &amp; ",""" &amp; VLOOKUP(HN$1,Data!$L:$M,2, FALSE) &amp; """;"   )             )</f>
        <v/>
      </c>
      <c r="HO122" t="str">
        <f>IF(Data!$L123=HO$1, "",             IF(ISERR(SEARCH(HO$1,Data!$H123)),        "",          ";" &amp; VLOOKUP(HO$1,Data!$L:$N,3, FALSE) &amp; ",""" &amp; VLOOKUP(HO$1,Data!$L:$M,2, FALSE) &amp; """;"   )             )</f>
        <v/>
      </c>
      <c r="HP122" t="str">
        <f>IF(Data!$L123=HP$1, "",             IF(ISERR(SEARCH(HP$1,Data!$H123)),        "",          ";" &amp; VLOOKUP(HP$1,Data!$L:$N,3, FALSE) &amp; ",""" &amp; VLOOKUP(HP$1,Data!$L:$M,2, FALSE) &amp; """;"   )             )</f>
        <v/>
      </c>
      <c r="HQ122" t="str">
        <f>IF(Data!$L123=HQ$1, "",             IF(ISERR(SEARCH(HQ$1,Data!$H123)),        "",          ";" &amp; VLOOKUP(HQ$1,Data!$L:$N,3, FALSE) &amp; ",""" &amp; VLOOKUP(HQ$1,Data!$L:$M,2, FALSE) &amp; """;"   )             )</f>
        <v/>
      </c>
      <c r="HR122" t="str">
        <f>IF(Data!$L123=HR$1, "",             IF(ISERR(SEARCH(HR$1,Data!$H123)),        "",          ";" &amp; VLOOKUP(HR$1,Data!$L:$N,3, FALSE) &amp; ",""" &amp; VLOOKUP(HR$1,Data!$L:$M,2, FALSE) &amp; """;"   )             )</f>
        <v/>
      </c>
      <c r="HS122" t="str">
        <f>IF(Data!$L123=HS$1, "",             IF(ISERR(SEARCH(HS$1,Data!$H123)),        "",          ";" &amp; VLOOKUP(HS$1,Data!$L:$N,3, FALSE) &amp; ",""" &amp; VLOOKUP(HS$1,Data!$L:$M,2, FALSE) &amp; """;"   )             )</f>
        <v/>
      </c>
      <c r="HT122" t="str">
        <f>IF(Data!$L123=HT$1, "",             IF(ISERR(SEARCH(HT$1,Data!$H123)),        "",          ";" &amp; VLOOKUP(HT$1,Data!$L:$N,3, FALSE) &amp; ",""" &amp; VLOOKUP(HT$1,Data!$L:$M,2, FALSE) &amp; """;"   )             )</f>
        <v/>
      </c>
      <c r="HU122" t="str">
        <f>IF(Data!$L123=HU$1, "",             IF(ISERR(SEARCH(HU$1,Data!$H123)),        "",          ";" &amp; VLOOKUP(HU$1,Data!$L:$N,3, FALSE) &amp; ",""" &amp; VLOOKUP(HU$1,Data!$L:$M,2, FALSE) &amp; """;"   )             )</f>
        <v/>
      </c>
      <c r="HV122" t="str">
        <f>IF(Data!$L123=HV$1, "",             IF(ISERR(SEARCH(HV$1,Data!$H123)),        "",          ";" &amp; VLOOKUP(HV$1,Data!$L:$N,3, FALSE) &amp; ",""" &amp; VLOOKUP(HV$1,Data!$L:$M,2, FALSE) &amp; """;"   )             )</f>
        <v/>
      </c>
      <c r="HW122" t="str">
        <f>IF(Data!$L123=HW$1, "",             IF(ISERR(SEARCH(HW$1,Data!$H123)),        "",          ";" &amp; VLOOKUP(HW$1,Data!$L:$N,3, FALSE) &amp; ",""" &amp; VLOOKUP(HW$1,Data!$L:$M,2, FALSE) &amp; """;"   )             )</f>
        <v/>
      </c>
      <c r="HX122" t="str">
        <f>IF(Data!$L123=HX$1, "",             IF(ISERR(SEARCH(HX$1,Data!$H123)),        "",          ";" &amp; VLOOKUP(HX$1,Data!$L:$N,3, FALSE) &amp; ",""" &amp; VLOOKUP(HX$1,Data!$L:$M,2, FALSE) &amp; """;"   )             )</f>
        <v/>
      </c>
      <c r="HY122" t="str">
        <f>IF(Data!$L123=HY$1, "",             IF(ISERR(SEARCH(HY$1,Data!$H123)),        "",          ";" &amp; VLOOKUP(HY$1,Data!$L:$N,3, FALSE) &amp; ",""" &amp; VLOOKUP(HY$1,Data!$L:$M,2, FALSE) &amp; """;"   )             )</f>
        <v/>
      </c>
      <c r="HZ122" t="str">
        <f>IF(Data!$L123=HZ$1, "",             IF(ISERR(SEARCH(HZ$1,Data!$H123)),        "",          ";" &amp; VLOOKUP(HZ$1,Data!$L:$N,3, FALSE) &amp; ",""" &amp; VLOOKUP(HZ$1,Data!$L:$M,2, FALSE) &amp; """;"   )             )</f>
        <v/>
      </c>
      <c r="IA122" t="str">
        <f>IF(Data!$L123=IA$1, "",             IF(ISERR(SEARCH(IA$1,Data!$H123)),        "",          ";" &amp; VLOOKUP(IA$1,Data!$L:$N,3, FALSE) &amp; ",""" &amp; VLOOKUP(IA$1,Data!$L:$M,2, FALSE) &amp; """;"   )             )</f>
        <v/>
      </c>
      <c r="IB122" t="str">
        <f>IF(Data!$L123=IB$1, "",             IF(ISERR(SEARCH(IB$1,Data!$H123)),        "",          ";" &amp; VLOOKUP(IB$1,Data!$L:$N,3, FALSE) &amp; ",""" &amp; VLOOKUP(IB$1,Data!$L:$M,2, FALSE) &amp; """;"   )             )</f>
        <v/>
      </c>
      <c r="IC122" t="str">
        <f>IF(Data!$L123=IC$1, "",             IF(ISERR(SEARCH(IC$1,Data!$H123)),        "",          ";" &amp; VLOOKUP(IC$1,Data!$L:$N,3, FALSE) &amp; ",""" &amp; VLOOKUP(IC$1,Data!$L:$M,2, FALSE) &amp; """;"   )             )</f>
        <v/>
      </c>
      <c r="ID122" t="str">
        <f>IF(Data!$L123=ID$1, "",             IF(ISERR(SEARCH(ID$1,Data!$H123)),        "",          ";" &amp; VLOOKUP(ID$1,Data!$L:$N,3, FALSE) &amp; ",""" &amp; VLOOKUP(ID$1,Data!$L:$M,2, FALSE) &amp; """;"   )             )</f>
        <v/>
      </c>
      <c r="IE122" t="str">
        <f>IF(Data!$L123=IE$1, "",             IF(ISERR(SEARCH(IE$1,Data!$H123)),        "",          ";" &amp; VLOOKUP(IE$1,Data!$L:$N,3, FALSE) &amp; ",""" &amp; VLOOKUP(IE$1,Data!$L:$M,2, FALSE) &amp; """;"   )             )</f>
        <v/>
      </c>
      <c r="IF122" t="str">
        <f>IF(Data!$L123=IF$1, "",             IF(ISERR(SEARCH(IF$1,Data!$H123)),        "",          ";" &amp; VLOOKUP(IF$1,Data!$L:$N,3, FALSE) &amp; ",""" &amp; VLOOKUP(IF$1,Data!$L:$M,2, FALSE) &amp; """;"   )             )</f>
        <v/>
      </c>
      <c r="IG122" t="str">
        <f>IF(Data!$L123=IG$1, "",             IF(ISERR(SEARCH(IG$1,Data!$H123)),        "",          ";" &amp; VLOOKUP(IG$1,Data!$L:$N,3, FALSE) &amp; ",""" &amp; VLOOKUP(IG$1,Data!$L:$M,2, FALSE) &amp; """;"   )             )</f>
        <v/>
      </c>
      <c r="IH122" t="str">
        <f>IF(Data!$L123=IH$1, "",             IF(ISERR(SEARCH(IH$1,Data!$H123)),        "",          ";" &amp; VLOOKUP(IH$1,Data!$L:$N,3, FALSE) &amp; ",""" &amp; VLOOKUP(IH$1,Data!$L:$M,2, FALSE) &amp; """;"   )             )</f>
        <v/>
      </c>
      <c r="II122" t="str">
        <f>IF(Data!$L123=II$1, "",             IF(ISERR(SEARCH(II$1,Data!$H123)),        "",          ";" &amp; VLOOKUP(II$1,Data!$L:$N,3, FALSE) &amp; ",""" &amp; VLOOKUP(II$1,Data!$L:$M,2, FALSE) &amp; """;"   )             )</f>
        <v/>
      </c>
    </row>
    <row r="123" spans="1:243" x14ac:dyDescent="0.3">
      <c r="A123" t="str">
        <f>Data!L124</f>
        <v>Droopy McCool</v>
      </c>
      <c r="B123" s="15" t="str">
        <f>VLOOKUP(Tableau36[[#This Row],[Character]],Data!L:N,3,FALSE)</f>
        <v>00000000-0000-0000-0000-000000000122</v>
      </c>
      <c r="C123" s="15" t="str">
        <f>VLOOKUP(Tableau36[[#This Row],[Character]],Data!L:M,2,FALSE)</f>
        <v>HUMAN</v>
      </c>
      <c r="D123" s="15" t="str">
        <f>SUBSTITUTE(     SUBSTITUTE(Tableau36[[#This Row],[character_id,character_type,friend_id,friend_type]],",""DROID""",""),    ",""HUMAN""", "")</f>
        <v>00000000-0000-0000-0000-000000000122,00000000-0000-0000-0000-000000000093/00000000-0000-0000-0000-000000000122,00000000-0000-0000-0000-000000000161/00000000-0000-0000-0000-000000000122,00000000-0000-0000-0000-000000000185</v>
      </c>
      <c r="E123" s="15" t="str">
        <f>IF(Tableau36[[#This Row],[With char''s id]] = "", "",    MID(Tableau36[[#This Row],[With char''s id]], 2, LEN(Tableau36[[#This Row],[With char''s id]])-1))</f>
        <v>00000000-0000-0000-0000-000000000122,"HUMAN",00000000-0000-0000-0000-000000000093,"HUMAN"/00000000-0000-0000-0000-000000000122,"HUMAN",00000000-0000-0000-0000-000000000161,"HUMAN"/00000000-0000-0000-0000-000000000122,"HUMAN",00000000-0000-0000-0000-000000000185,"HUMAN"</v>
      </c>
      <c r="F123" s="15" t="str">
        <f>SUBSTITUTE(Tableau36[[#This Row],[List of friend''s id]],  "/",    "/" &amp; Tableau36[[#This Row],[Character''s id]] &amp; ",""" &amp; Tableau36[[#This Row],[Type]] &amp; """,")</f>
        <v>/00000000-0000-0000-0000-000000000122,"HUMAN",00000000-0000-0000-0000-000000000093,"HUMAN"/00000000-0000-0000-0000-000000000122,"HUMAN",00000000-0000-0000-0000-000000000161,"HUMAN"/00000000-0000-0000-0000-000000000122,"HUMAN",00000000-0000-0000-0000-000000000185,"HUMAN"</v>
      </c>
      <c r="G123" t="str">
        <f>IF( Tableau36[[#This Row],[removed double semi-colon]]="", "", "/" &amp; MID(Tableau36[[#This Row],[removed double semi-colon]],2,LEN(Tableau36[[#This Row],[removed double semi-colon]]) - 2) )</f>
        <v>/00000000-0000-0000-0000-000000000093,"HUMAN"/00000000-0000-0000-0000-000000000161,"HUMAN"/00000000-0000-0000-0000-000000000185,"HUMAN"</v>
      </c>
      <c r="H123" t="str">
        <f>SUBSTITUTE(Tableau36[[#This Row],[Concatenation]],";;","/")</f>
        <v>;00000000-0000-0000-0000-000000000093,"HUMAN"/00000000-0000-0000-0000-000000000161,"HUMAN"/00000000-0000-0000-0000-000000000185,"HUMAN";</v>
      </c>
      <c r="I123" t="str">
        <f>friends!M123&amp; friends!N123&amp; friends!O123&amp; friends!P123&amp; friends!Q123&amp; friends!R123&amp; friends!S123&amp; friends!T123&amp; friends!U123&amp; friends!V123&amp; friends!W123&amp; friends!X123&amp; friends!Y123&amp; friends!Z123&amp; friends!AA123&amp; friends!AB123&amp; friends!AC123&amp; friends!AD123&amp; friends!AE123&amp; friends!AF123&amp; friends!AG123&amp; friends!AH123&amp; friends!AI123&amp; friends!AJ123&amp; friends!AK123&amp; friends!AL123&amp; friends!AM123&amp; friends!AN123&amp; friends!AO123&amp; friends!AP123&amp; friends!AQ123&amp; friends!AR123&amp; friends!AS123&amp; friends!AT123&amp; friends!AU123&amp; friends!AV123&amp; friends!AW123&amp; friends!AX123&amp; friends!AY123&amp; friends!AZ123&amp; friends!BA123&amp; friends!BB123&amp; friends!BC123&amp; friends!BD123&amp; friends!BE123&amp; friends!BF123&amp; friends!BG123&amp; friends!BH123&amp; friends!BI123&amp; friends!BJ123&amp; friends!BK123&amp; friends!BL123&amp; friends!BM123&amp; friends!BN123&amp; friends!BO123&amp; friends!BP123&amp; friends!BQ123&amp; friends!BR123&amp; friends!BS123&amp; friends!BT123&amp; friends!BU123&amp; friends!BV123&amp; friends!BW123&amp; friends!BX123&amp; friends!BY123&amp; friends!BZ123&amp; friends!CA123&amp; friends!CB123&amp; friends!CC123&amp; friends!CD123&amp; friends!CE123&amp; friends!CF123&amp; friends!CG123&amp; friends!CH123&amp; friends!CI123&amp; friends!CJ123&amp; friends!CK123&amp; friends!CL123&amp; friends!CM123&amp; friends!CN123&amp; friends!CO123&amp; friends!CP123&amp; friends!CQ123&amp; friends!CR123&amp; friends!CS123&amp; friends!CT123&amp; friends!CU123&amp; friends!CV123&amp; friends!CW123&amp; friends!CX123&amp; friends!CY123&amp; friends!CZ123&amp; friends!DA123&amp; friends!DB123&amp; friends!DC123&amp; friends!DD123&amp; friends!DE123&amp; friends!DF123&amp; friends!DG123&amp; friends!DH123&amp; friends!DI123&amp; friends!DJ123&amp; friends!DK123&amp; friends!DL123&amp; friends!DM123&amp; friends!DN123&amp; friends!DO123&amp; friends!DP123&amp; friends!DQ123&amp; friends!DR123&amp; friends!DS123&amp; friends!DT123&amp; friends!DU123&amp; friends!DV123&amp; friends!DW123&amp; friends!DX123&amp; friends!DY123&amp; friends!DZ123&amp; friends!EA123&amp; friends!EB123&amp; friends!EC123&amp; friends!ED123&amp; friends!EE123&amp; friends!EF123&amp; friends!EG123&amp; friends!EH123&amp; friends!EI123&amp; friends!EJ123&amp; friends!EK123&amp; friends!EL123&amp; friends!EM123&amp; friends!EN123&amp; friends!EO123&amp; friends!EP123&amp; friends!EQ123&amp; friends!ER123&amp; friends!ES123&amp; friends!ET123&amp; friends!EU123&amp; friends!EV123&amp; friends!EW123&amp; friends!EX123&amp; friends!EY123&amp; friends!EZ123&amp; friends!FA123&amp; friends!FB123&amp; friends!FC123&amp; friends!FD123&amp; friends!FE123&amp; friends!FF123&amp; friends!FG123&amp; friends!FH123&amp; friends!FI123&amp; friends!FJ123&amp; friends!FK123&amp; friends!FL123&amp; friends!FM123&amp; friends!FN123&amp; friends!FO123&amp; friends!FP123&amp; friends!FQ123&amp; friends!FR123&amp; friends!FS123&amp; friends!FT123&amp; friends!FU123&amp; friends!FV123&amp; friends!FW123&amp; friends!FX123&amp; friends!FY123&amp; friends!FZ123&amp; friends!GA123&amp; friends!GB123&amp; friends!GC123&amp; friends!GD123&amp; friends!GE123&amp; friends!GF123&amp; friends!GG123&amp; friends!GH123&amp; friends!GI123&amp; friends!GJ123&amp; friends!GK123&amp; friends!GL123&amp; friends!GM123&amp; friends!GN123&amp; friends!GO123&amp; friends!GP123&amp; friends!GQ123&amp; friends!GR123&amp; friends!GS123&amp; friends!GT123&amp; friends!GU123&amp; friends!GV123&amp; friends!GW123&amp; friends!GX123&amp; friends!GY123&amp; friends!GZ123&amp; friends!HA123&amp; friends!HB123&amp; friends!HC123&amp; friends!HD123&amp; friends!HE123&amp; friends!HF123&amp; friends!HG123&amp; friends!HH123&amp; friends!HI123&amp; friends!HJ123&amp; friends!HK123&amp; friends!HL123&amp; friends!HM123&amp; friends!HN123&amp; friends!HO123&amp; friends!HP123&amp; friends!HQ123&amp; friends!HR123&amp; friends!HS123&amp; friends!HT123&amp; friends!HU123&amp; friends!HV123&amp; friends!HW123&amp; friends!HX123&amp; friends!HY123&amp; friends!HZ123&amp; friends!IA123&amp; friends!IB123&amp; friends!IC123&amp; friends!ID123&amp; friends!IE123&amp; friends!IF123&amp; friends!IG123&amp; friends!IH123&amp; friends!II123</f>
        <v>;00000000-0000-0000-0000-000000000093,"HUMAN";;00000000-0000-0000-0000-000000000161,"HUMAN";;00000000-0000-0000-0000-000000000185,"HUMAN";</v>
      </c>
      <c r="M123" t="str">
        <f>IF(Data!$L124=M$1, "",             IF(ISERR(SEARCH(M$1,Data!$H124)),        "",          ";" &amp; VLOOKUP(M$1,Data!$L:$N,3, FALSE) &amp; ",""" &amp; VLOOKUP(M$1,Data!$L:$M,2, FALSE) &amp; """;"   )             )</f>
        <v/>
      </c>
      <c r="N123" t="str">
        <f>IF(Data!$L124=N$1, "",             IF(ISERR(SEARCH(N$1,Data!$H124)),        "",          ";" &amp; VLOOKUP(N$1,Data!$L:$N,3, FALSE) &amp; ",""" &amp; VLOOKUP(N$1,Data!$L:$M,2, FALSE) &amp; """;"   )             )</f>
        <v/>
      </c>
      <c r="O123" t="str">
        <f>IF(Data!$L124=O$1, "",             IF(ISERR(SEARCH(O$1,Data!$H124)),        "",          ";" &amp; VLOOKUP(O$1,Data!$L:$N,3, FALSE) &amp; ",""" &amp; VLOOKUP(O$1,Data!$L:$M,2, FALSE) &amp; """;"   )             )</f>
        <v/>
      </c>
      <c r="P123" t="str">
        <f>IF(Data!$L124=P$1, "",             IF(ISERR(SEARCH(P$1,Data!$H124)),        "",          ";" &amp; VLOOKUP(P$1,Data!$L:$N,3, FALSE) &amp; ",""" &amp; VLOOKUP(P$1,Data!$L:$M,2, FALSE) &amp; """;"   )             )</f>
        <v/>
      </c>
      <c r="Q123" t="str">
        <f>IF(Data!$L124=Q$1, "",             IF(ISERR(SEARCH(Q$1,Data!$H124)),        "",          ";" &amp; VLOOKUP(Q$1,Data!$L:$N,3, FALSE) &amp; ",""" &amp; VLOOKUP(Q$1,Data!$L:$M,2, FALSE) &amp; """;"   )             )</f>
        <v/>
      </c>
      <c r="R123" t="str">
        <f>IF(Data!$L124=R$1, "",             IF(ISERR(SEARCH(R$1,Data!$H124)),        "",          ";" &amp; VLOOKUP(R$1,Data!$L:$N,3, FALSE) &amp; ",""" &amp; VLOOKUP(R$1,Data!$L:$M,2, FALSE) &amp; """;"   )             )</f>
        <v/>
      </c>
      <c r="S123" t="str">
        <f>IF(Data!$L124=S$1, "",             IF(ISERR(SEARCH(S$1,Data!$H124)),        "",          ";" &amp; VLOOKUP(S$1,Data!$L:$N,3, FALSE) &amp; ",""" &amp; VLOOKUP(S$1,Data!$L:$M,2, FALSE) &amp; """;"   )             )</f>
        <v/>
      </c>
      <c r="T123" t="str">
        <f>IF(Data!$L124=T$1, "",             IF(ISERR(SEARCH(T$1,Data!$H124)),        "",          ";" &amp; VLOOKUP(T$1,Data!$L:$N,3, FALSE) &amp; ",""" &amp; VLOOKUP(T$1,Data!$L:$M,2, FALSE) &amp; """;"   )             )</f>
        <v/>
      </c>
      <c r="U123" t="str">
        <f>IF(Data!$L124=U$1, "",             IF(ISERR(SEARCH(U$1,Data!$H124)),        "",          ";" &amp; VLOOKUP(U$1,Data!$L:$N,3, FALSE) &amp; ",""" &amp; VLOOKUP(U$1,Data!$L:$M,2, FALSE) &amp; """;"   )             )</f>
        <v/>
      </c>
      <c r="V123" t="str">
        <f>IF(Data!$L124=V$1, "",             IF(ISERR(SEARCH(V$1,Data!$H124)),        "",          ";" &amp; VLOOKUP(V$1,Data!$L:$N,3, FALSE) &amp; ",""" &amp; VLOOKUP(V$1,Data!$L:$M,2, FALSE) &amp; """;"   )             )</f>
        <v/>
      </c>
      <c r="W123" t="str">
        <f>IF(Data!$L124=W$1, "",             IF(ISERR(SEARCH(W$1,Data!$H124)),        "",          ";" &amp; VLOOKUP(W$1,Data!$L:$N,3, FALSE) &amp; ",""" &amp; VLOOKUP(W$1,Data!$L:$M,2, FALSE) &amp; """;"   )             )</f>
        <v/>
      </c>
      <c r="X123" t="str">
        <f>IF(Data!$L124=X$1, "",             IF(ISERR(SEARCH(X$1,Data!$H124)),        "",          ";" &amp; VLOOKUP(X$1,Data!$L:$N,3, FALSE) &amp; ",""" &amp; VLOOKUP(X$1,Data!$L:$M,2, FALSE) &amp; """;"   )             )</f>
        <v/>
      </c>
      <c r="Y123" t="str">
        <f>IF(Data!$L124=Y$1, "",             IF(ISERR(SEARCH(Y$1,Data!$H124)),        "",          ";" &amp; VLOOKUP(Y$1,Data!$L:$N,3, FALSE) &amp; ",""" &amp; VLOOKUP(Y$1,Data!$L:$M,2, FALSE) &amp; """;"   )             )</f>
        <v/>
      </c>
      <c r="Z123" t="str">
        <f>IF(Data!$L124=Z$1, "",             IF(ISERR(SEARCH(Z$1,Data!$H124)),        "",          ";" &amp; VLOOKUP(Z$1,Data!$L:$N,3, FALSE) &amp; ",""" &amp; VLOOKUP(Z$1,Data!$L:$M,2, FALSE) &amp; """;"   )             )</f>
        <v/>
      </c>
      <c r="AA123" t="str">
        <f>IF(Data!$L124=AA$1, "",             IF(ISERR(SEARCH(AA$1,Data!$H124)),        "",          ";" &amp; VLOOKUP(AA$1,Data!$L:$N,3, FALSE) &amp; ",""" &amp; VLOOKUP(AA$1,Data!$L:$M,2, FALSE) &amp; """;"   )             )</f>
        <v/>
      </c>
      <c r="AB123" t="str">
        <f>IF(Data!$L124=AB$1, "",             IF(ISERR(SEARCH(AB$1,Data!$H124)),        "",          ";" &amp; VLOOKUP(AB$1,Data!$L:$N,3, FALSE) &amp; ",""" &amp; VLOOKUP(AB$1,Data!$L:$M,2, FALSE) &amp; """;"   )             )</f>
        <v/>
      </c>
      <c r="AC123" t="str">
        <f>IF(Data!$L124=AC$1, "",             IF(ISERR(SEARCH(AC$1,Data!$H124)),        "",          ";" &amp; VLOOKUP(AC$1,Data!$L:$N,3, FALSE) &amp; ",""" &amp; VLOOKUP(AC$1,Data!$L:$M,2, FALSE) &amp; """;"   )             )</f>
        <v/>
      </c>
      <c r="AD123" t="str">
        <f>IF(Data!$L124=AD$1, "",             IF(ISERR(SEARCH(AD$1,Data!$H124)),        "",          ";" &amp; VLOOKUP(AD$1,Data!$L:$N,3, FALSE) &amp; ",""" &amp; VLOOKUP(AD$1,Data!$L:$M,2, FALSE) &amp; """;"   )             )</f>
        <v/>
      </c>
      <c r="AE123" t="str">
        <f>IF(Data!$L124=AE$1, "",             IF(ISERR(SEARCH(AE$1,Data!$H124)),        "",          ";" &amp; VLOOKUP(AE$1,Data!$L:$N,3, FALSE) &amp; ",""" &amp; VLOOKUP(AE$1,Data!$L:$M,2, FALSE) &amp; """;"   )             )</f>
        <v/>
      </c>
      <c r="AF123" t="str">
        <f>IF(Data!$L124=AF$1, "",             IF(ISERR(SEARCH(AF$1,Data!$H124)),        "",          ";" &amp; VLOOKUP(AF$1,Data!$L:$N,3, FALSE) &amp; ",""" &amp; VLOOKUP(AF$1,Data!$L:$M,2, FALSE) &amp; """;"   )             )</f>
        <v/>
      </c>
      <c r="AG123" t="str">
        <f>IF(Data!$L124=AG$1, "",             IF(ISERR(SEARCH(AG$1,Data!$H124)),        "",          ";" &amp; VLOOKUP(AG$1,Data!$L:$N,3, FALSE) &amp; ",""" &amp; VLOOKUP(AG$1,Data!$L:$M,2, FALSE) &amp; """;"   )             )</f>
        <v/>
      </c>
      <c r="AH123" t="str">
        <f>IF(Data!$L124=AH$1, "",             IF(ISERR(SEARCH(AH$1,Data!$H124)),        "",          ";" &amp; VLOOKUP(AH$1,Data!$L:$N,3, FALSE) &amp; ",""" &amp; VLOOKUP(AH$1,Data!$L:$M,2, FALSE) &amp; """;"   )             )</f>
        <v/>
      </c>
      <c r="AI123" t="str">
        <f>IF(Data!$L124=AI$1, "",             IF(ISERR(SEARCH(AI$1,Data!$H124)),        "",          ";" &amp; VLOOKUP(AI$1,Data!$L:$N,3, FALSE) &amp; ",""" &amp; VLOOKUP(AI$1,Data!$L:$M,2, FALSE) &amp; """;"   )             )</f>
        <v/>
      </c>
      <c r="AJ123" t="str">
        <f>IF(Data!$L124=AJ$1, "",             IF(ISERR(SEARCH(AJ$1,Data!$H124)),        "",          ";" &amp; VLOOKUP(AJ$1,Data!$L:$N,3, FALSE) &amp; ",""" &amp; VLOOKUP(AJ$1,Data!$L:$M,2, FALSE) &amp; """;"   )             )</f>
        <v/>
      </c>
      <c r="AK123" t="str">
        <f>IF(Data!$L124=AK$1, "",             IF(ISERR(SEARCH(AK$1,Data!$H124)),        "",          ";" &amp; VLOOKUP(AK$1,Data!$L:$N,3, FALSE) &amp; ",""" &amp; VLOOKUP(AK$1,Data!$L:$M,2, FALSE) &amp; """;"   )             )</f>
        <v/>
      </c>
      <c r="AL123" t="str">
        <f>IF(Data!$L124=AL$1, "",             IF(ISERR(SEARCH(AL$1,Data!$H124)),        "",          ";" &amp; VLOOKUP(AL$1,Data!$L:$N,3, FALSE) &amp; ",""" &amp; VLOOKUP(AL$1,Data!$L:$M,2, FALSE) &amp; """;"   )             )</f>
        <v/>
      </c>
      <c r="AM123" t="str">
        <f>IF(Data!$L124=AM$1, "",             IF(ISERR(SEARCH(AM$1,Data!$H124)),        "",          ";" &amp; VLOOKUP(AM$1,Data!$L:$N,3, FALSE) &amp; ",""" &amp; VLOOKUP(AM$1,Data!$L:$M,2, FALSE) &amp; """;"   )             )</f>
        <v/>
      </c>
      <c r="AN123" t="str">
        <f>IF(Data!$L124=AN$1, "",             IF(ISERR(SEARCH(AN$1,Data!$H124)),        "",          ";" &amp; VLOOKUP(AN$1,Data!$L:$N,3, FALSE) &amp; ",""" &amp; VLOOKUP(AN$1,Data!$L:$M,2, FALSE) &amp; """;"   )             )</f>
        <v/>
      </c>
      <c r="AO123" t="str">
        <f>IF(Data!$L124=AO$1, "",             IF(ISERR(SEARCH(AO$1,Data!$H124)),        "",          ";" &amp; VLOOKUP(AO$1,Data!$L:$N,3, FALSE) &amp; ",""" &amp; VLOOKUP(AO$1,Data!$L:$M,2, FALSE) &amp; """;"   )             )</f>
        <v/>
      </c>
      <c r="AP123" t="str">
        <f>IF(Data!$L124=AP$1, "",             IF(ISERR(SEARCH(AP$1,Data!$H124)),        "",          ";" &amp; VLOOKUP(AP$1,Data!$L:$N,3, FALSE) &amp; ",""" &amp; VLOOKUP(AP$1,Data!$L:$M,2, FALSE) &amp; """;"   )             )</f>
        <v/>
      </c>
      <c r="AQ123" t="str">
        <f>IF(Data!$L124=AQ$1, "",             IF(ISERR(SEARCH(AQ$1,Data!$H124)),        "",          ";" &amp; VLOOKUP(AQ$1,Data!$L:$N,3, FALSE) &amp; ",""" &amp; VLOOKUP(AQ$1,Data!$L:$M,2, FALSE) &amp; """;"   )             )</f>
        <v/>
      </c>
      <c r="AR123" t="str">
        <f>IF(Data!$L124=AR$1, "",             IF(ISERR(SEARCH(AR$1,Data!$H124)),        "",          ";" &amp; VLOOKUP(AR$1,Data!$L:$N,3, FALSE) &amp; ",""" &amp; VLOOKUP(AR$1,Data!$L:$M,2, FALSE) &amp; """;"   )             )</f>
        <v/>
      </c>
      <c r="AS123" t="str">
        <f>IF(Data!$L124=AS$1, "",             IF(ISERR(SEARCH(AS$1,Data!$H124)),        "",          ";" &amp; VLOOKUP(AS$1,Data!$L:$N,3, FALSE) &amp; ",""" &amp; VLOOKUP(AS$1,Data!$L:$M,2, FALSE) &amp; """;"   )             )</f>
        <v/>
      </c>
      <c r="AT123" t="str">
        <f>IF(Data!$L124=AT$1, "",             IF(ISERR(SEARCH(AT$1,Data!$H124)),        "",          ";" &amp; VLOOKUP(AT$1,Data!$L:$N,3, FALSE) &amp; ",""" &amp; VLOOKUP(AT$1,Data!$L:$M,2, FALSE) &amp; """;"   )             )</f>
        <v/>
      </c>
      <c r="AU123" t="str">
        <f>IF(Data!$L124=AU$1, "",             IF(ISERR(SEARCH(AU$1,Data!$H124)),        "",          ";" &amp; VLOOKUP(AU$1,Data!$L:$N,3, FALSE) &amp; ",""" &amp; VLOOKUP(AU$1,Data!$L:$M,2, FALSE) &amp; """;"   )             )</f>
        <v/>
      </c>
      <c r="AV123" t="str">
        <f>IF(Data!$L124=AV$1, "",             IF(ISERR(SEARCH(AV$1,Data!$H124)),        "",          ";" &amp; VLOOKUP(AV$1,Data!$L:$N,3, FALSE) &amp; ",""" &amp; VLOOKUP(AV$1,Data!$L:$M,2, FALSE) &amp; """;"   )             )</f>
        <v/>
      </c>
      <c r="AW123" t="str">
        <f>IF(Data!$L124=AW$1, "",             IF(ISERR(SEARCH(AW$1,Data!$H124)),        "",          ";" &amp; VLOOKUP(AW$1,Data!$L:$N,3, FALSE) &amp; ",""" &amp; VLOOKUP(AW$1,Data!$L:$M,2, FALSE) &amp; """;"   )             )</f>
        <v/>
      </c>
      <c r="AX123" t="str">
        <f>IF(Data!$L124=AX$1, "",             IF(ISERR(SEARCH(AX$1,Data!$H124)),        "",          ";" &amp; VLOOKUP(AX$1,Data!$L:$N,3, FALSE) &amp; ",""" &amp; VLOOKUP(AX$1,Data!$L:$M,2, FALSE) &amp; """;"   )             )</f>
        <v/>
      </c>
      <c r="AY123" t="str">
        <f>IF(Data!$L124=AY$1, "",             IF(ISERR(SEARCH(AY$1,Data!$H124)),        "",          ";" &amp; VLOOKUP(AY$1,Data!$L:$N,3, FALSE) &amp; ",""" &amp; VLOOKUP(AY$1,Data!$L:$M,2, FALSE) &amp; """;"   )             )</f>
        <v/>
      </c>
      <c r="AZ123" t="str">
        <f>IF(Data!$L124=AZ$1, "",             IF(ISERR(SEARCH(AZ$1,Data!$H124)),        "",          ";" &amp; VLOOKUP(AZ$1,Data!$L:$N,3, FALSE) &amp; ",""" &amp; VLOOKUP(AZ$1,Data!$L:$M,2, FALSE) &amp; """;"   )             )</f>
        <v/>
      </c>
      <c r="BA123" t="str">
        <f>IF(Data!$L124=BA$1, "",             IF(ISERR(SEARCH(BA$1,Data!$H124)),        "",          ";" &amp; VLOOKUP(BA$1,Data!$L:$N,3, FALSE) &amp; ",""" &amp; VLOOKUP(BA$1,Data!$L:$M,2, FALSE) &amp; """;"   )             )</f>
        <v/>
      </c>
      <c r="BB123" t="str">
        <f>IF(Data!$L124=BB$1, "",             IF(ISERR(SEARCH(BB$1,Data!$H124)),        "",          ";" &amp; VLOOKUP(BB$1,Data!$L:$N,3, FALSE) &amp; ",""" &amp; VLOOKUP(BB$1,Data!$L:$M,2, FALSE) &amp; """;"   )             )</f>
        <v/>
      </c>
      <c r="BC123" t="str">
        <f>IF(Data!$L124=BC$1, "",             IF(ISERR(SEARCH(BC$1,Data!$H124)),        "",          ";" &amp; VLOOKUP(BC$1,Data!$L:$N,3, FALSE) &amp; ",""" &amp; VLOOKUP(BC$1,Data!$L:$M,2, FALSE) &amp; """;"   )             )</f>
        <v/>
      </c>
      <c r="BD123" t="str">
        <f>IF(Data!$L124=BD$1, "",             IF(ISERR(SEARCH(BD$1,Data!$H124)),        "",          ";" &amp; VLOOKUP(BD$1,Data!$L:$N,3, FALSE) &amp; ",""" &amp; VLOOKUP(BD$1,Data!$L:$M,2, FALSE) &amp; """;"   )             )</f>
        <v/>
      </c>
      <c r="BE123" t="str">
        <f>IF(Data!$L124=BE$1, "",             IF(ISERR(SEARCH(BE$1,Data!$H124)),        "",          ";" &amp; VLOOKUP(BE$1,Data!$L:$N,3, FALSE) &amp; ",""" &amp; VLOOKUP(BE$1,Data!$L:$M,2, FALSE) &amp; """;"   )             )</f>
        <v/>
      </c>
      <c r="BF123" t="str">
        <f>IF(Data!$L124=BF$1, "",             IF(ISERR(SEARCH(BF$1,Data!$H124)),        "",          ";" &amp; VLOOKUP(BF$1,Data!$L:$N,3, FALSE) &amp; ",""" &amp; VLOOKUP(BF$1,Data!$L:$M,2, FALSE) &amp; """;"   )             )</f>
        <v/>
      </c>
      <c r="BG123" t="str">
        <f>IF(Data!$L124=BG$1, "",             IF(ISERR(SEARCH(BG$1,Data!$H124)),        "",          ";" &amp; VLOOKUP(BG$1,Data!$L:$N,3, FALSE) &amp; ",""" &amp; VLOOKUP(BG$1,Data!$L:$M,2, FALSE) &amp; """;"   )             )</f>
        <v/>
      </c>
      <c r="BH123" t="str">
        <f>IF(Data!$L124=BH$1, "",             IF(ISERR(SEARCH(BH$1,Data!$H124)),        "",          ";" &amp; VLOOKUP(BH$1,Data!$L:$N,3, FALSE) &amp; ",""" &amp; VLOOKUP(BH$1,Data!$L:$M,2, FALSE) &amp; """;"   )             )</f>
        <v/>
      </c>
      <c r="BI123" t="str">
        <f>IF(Data!$L124=BI$1, "",             IF(ISERR(SEARCH(BI$1,Data!$H124)),        "",          ";" &amp; VLOOKUP(BI$1,Data!$L:$N,3, FALSE) &amp; ",""" &amp; VLOOKUP(BI$1,Data!$L:$M,2, FALSE) &amp; """;"   )             )</f>
        <v/>
      </c>
      <c r="BJ123" t="str">
        <f>IF(Data!$L124=BJ$1, "",             IF(ISERR(SEARCH(BJ$1,Data!$H124)),        "",          ";" &amp; VLOOKUP(BJ$1,Data!$L:$N,3, FALSE) &amp; ",""" &amp; VLOOKUP(BJ$1,Data!$L:$M,2, FALSE) &amp; """;"   )             )</f>
        <v/>
      </c>
      <c r="BK123" t="str">
        <f>IF(Data!$L124=BK$1, "",             IF(ISERR(SEARCH(BK$1,Data!$H124)),        "",          ";" &amp; VLOOKUP(BK$1,Data!$L:$N,3, FALSE) &amp; ",""" &amp; VLOOKUP(BK$1,Data!$L:$M,2, FALSE) &amp; """;"   )             )</f>
        <v/>
      </c>
      <c r="BL123" t="str">
        <f>IF(Data!$L124=BL$1, "",             IF(ISERR(SEARCH(BL$1,Data!$H124)),        "",          ";" &amp; VLOOKUP(BL$1,Data!$L:$N,3, FALSE) &amp; ",""" &amp; VLOOKUP(BL$1,Data!$L:$M,2, FALSE) &amp; """;"   )             )</f>
        <v/>
      </c>
      <c r="BM123" t="str">
        <f>IF(Data!$L124=BM$1, "",             IF(ISERR(SEARCH(BM$1,Data!$H124)),        "",          ";" &amp; VLOOKUP(BM$1,Data!$L:$N,3, FALSE) &amp; ",""" &amp; VLOOKUP(BM$1,Data!$L:$M,2, FALSE) &amp; """;"   )             )</f>
        <v/>
      </c>
      <c r="BN123" t="str">
        <f>IF(Data!$L124=BN$1, "",             IF(ISERR(SEARCH(BN$1,Data!$H124)),        "",          ";" &amp; VLOOKUP(BN$1,Data!$L:$N,3, FALSE) &amp; ",""" &amp; VLOOKUP(BN$1,Data!$L:$M,2, FALSE) &amp; """;"   )             )</f>
        <v/>
      </c>
      <c r="BO123" t="str">
        <f>IF(Data!$L124=BO$1, "",             IF(ISERR(SEARCH(BO$1,Data!$H124)),        "",          ";" &amp; VLOOKUP(BO$1,Data!$L:$N,3, FALSE) &amp; ",""" &amp; VLOOKUP(BO$1,Data!$L:$M,2, FALSE) &amp; """;"   )             )</f>
        <v/>
      </c>
      <c r="BP123" t="str">
        <f>IF(Data!$L124=BP$1, "",             IF(ISERR(SEARCH(BP$1,Data!$H124)),        "",          ";" &amp; VLOOKUP(BP$1,Data!$L:$N,3, FALSE) &amp; ",""" &amp; VLOOKUP(BP$1,Data!$L:$M,2, FALSE) &amp; """;"   )             )</f>
        <v/>
      </c>
      <c r="BQ123" t="str">
        <f>IF(Data!$L124=BQ$1, "",             IF(ISERR(SEARCH(BQ$1,Data!$H124)),        "",          ";" &amp; VLOOKUP(BQ$1,Data!$L:$N,3, FALSE) &amp; ",""" &amp; VLOOKUP(BQ$1,Data!$L:$M,2, FALSE) &amp; """;"   )             )</f>
        <v/>
      </c>
      <c r="BR123" t="str">
        <f>IF(Data!$L124=BR$1, "",             IF(ISERR(SEARCH(BR$1,Data!$H124)),        "",          ";" &amp; VLOOKUP(BR$1,Data!$L:$N,3, FALSE) &amp; ",""" &amp; VLOOKUP(BR$1,Data!$L:$M,2, FALSE) &amp; """;"   )             )</f>
        <v/>
      </c>
      <c r="BS123" t="str">
        <f>IF(Data!$L124=BS$1, "",             IF(ISERR(SEARCH(BS$1,Data!$H124)),        "",          ";" &amp; VLOOKUP(BS$1,Data!$L:$N,3, FALSE) &amp; ",""" &amp; VLOOKUP(BS$1,Data!$L:$M,2, FALSE) &amp; """;"   )             )</f>
        <v/>
      </c>
      <c r="BT123" t="str">
        <f>IF(Data!$L124=BT$1, "",             IF(ISERR(SEARCH(BT$1,Data!$H124)),        "",          ";" &amp; VLOOKUP(BT$1,Data!$L:$N,3, FALSE) &amp; ",""" &amp; VLOOKUP(BT$1,Data!$L:$M,2, FALSE) &amp; """;"   )             )</f>
        <v/>
      </c>
      <c r="BU123" t="str">
        <f>IF(Data!$L124=BU$1, "",             IF(ISERR(SEARCH(BU$1,Data!$H124)),        "",          ";" &amp; VLOOKUP(BU$1,Data!$L:$N,3, FALSE) &amp; ",""" &amp; VLOOKUP(BU$1,Data!$L:$M,2, FALSE) &amp; """;"   )             )</f>
        <v/>
      </c>
      <c r="BV123" t="str">
        <f>IF(Data!$L124=BV$1, "",             IF(ISERR(SEARCH(BV$1,Data!$H124)),        "",          ";" &amp; VLOOKUP(BV$1,Data!$L:$N,3, FALSE) &amp; ",""" &amp; VLOOKUP(BV$1,Data!$L:$M,2, FALSE) &amp; """;"   )             )</f>
        <v/>
      </c>
      <c r="BW123" t="str">
        <f>IF(Data!$L124=BW$1, "",             IF(ISERR(SEARCH(BW$1,Data!$H124)),        "",          ";" &amp; VLOOKUP(BW$1,Data!$L:$N,3, FALSE) &amp; ",""" &amp; VLOOKUP(BW$1,Data!$L:$M,2, FALSE) &amp; """;"   )             )</f>
        <v/>
      </c>
      <c r="BX123" t="str">
        <f>IF(Data!$L124=BX$1, "",             IF(ISERR(SEARCH(BX$1,Data!$H124)),        "",          ";" &amp; VLOOKUP(BX$1,Data!$L:$N,3, FALSE) &amp; ",""" &amp; VLOOKUP(BX$1,Data!$L:$M,2, FALSE) &amp; """;"   )             )</f>
        <v/>
      </c>
      <c r="BY123" t="str">
        <f>IF(Data!$L124=BY$1, "",             IF(ISERR(SEARCH(BY$1,Data!$H124)),        "",          ";" &amp; VLOOKUP(BY$1,Data!$L:$N,3, FALSE) &amp; ",""" &amp; VLOOKUP(BY$1,Data!$L:$M,2, FALSE) &amp; """;"   )             )</f>
        <v/>
      </c>
      <c r="BZ123" t="str">
        <f>IF(Data!$L124=BZ$1, "",             IF(ISERR(SEARCH(BZ$1,Data!$H124)),        "",          ";" &amp; VLOOKUP(BZ$1,Data!$L:$N,3, FALSE) &amp; ",""" &amp; VLOOKUP(BZ$1,Data!$L:$M,2, FALSE) &amp; """;"   )             )</f>
        <v/>
      </c>
      <c r="CA123" t="str">
        <f>IF(Data!$L124=CA$1, "",             IF(ISERR(SEARCH(CA$1,Data!$H124)),        "",          ";" &amp; VLOOKUP(CA$1,Data!$L:$N,3, FALSE) &amp; ",""" &amp; VLOOKUP(CA$1,Data!$L:$M,2, FALSE) &amp; """;"   )             )</f>
        <v/>
      </c>
      <c r="CB123" t="str">
        <f>IF(Data!$L124=CB$1, "",             IF(ISERR(SEARCH(CB$1,Data!$H124)),        "",          ";" &amp; VLOOKUP(CB$1,Data!$L:$N,3, FALSE) &amp; ",""" &amp; VLOOKUP(CB$1,Data!$L:$M,2, FALSE) &amp; """;"   )             )</f>
        <v/>
      </c>
      <c r="CC123" t="str">
        <f>IF(Data!$L124=CC$1, "",             IF(ISERR(SEARCH(CC$1,Data!$H124)),        "",          ";" &amp; VLOOKUP(CC$1,Data!$L:$N,3, FALSE) &amp; ",""" &amp; VLOOKUP(CC$1,Data!$L:$M,2, FALSE) &amp; """;"   )             )</f>
        <v/>
      </c>
      <c r="CD123" t="str">
        <f>IF(Data!$L124=CD$1, "",             IF(ISERR(SEARCH(CD$1,Data!$H124)),        "",          ";" &amp; VLOOKUP(CD$1,Data!$L:$N,3, FALSE) &amp; ",""" &amp; VLOOKUP(CD$1,Data!$L:$M,2, FALSE) &amp; """;"   )             )</f>
        <v/>
      </c>
      <c r="CE123" t="str">
        <f>IF(Data!$L124=CE$1, "",             IF(ISERR(SEARCH(CE$1,Data!$H124)),        "",          ";" &amp; VLOOKUP(CE$1,Data!$L:$N,3, FALSE) &amp; ",""" &amp; VLOOKUP(CE$1,Data!$L:$M,2, FALSE) &amp; """;"   )             )</f>
        <v/>
      </c>
      <c r="CF123" t="str">
        <f>IF(Data!$L124=CF$1, "",             IF(ISERR(SEARCH(CF$1,Data!$H124)),        "",          ";" &amp; VLOOKUP(CF$1,Data!$L:$N,3, FALSE) &amp; ",""" &amp; VLOOKUP(CF$1,Data!$L:$M,2, FALSE) &amp; """;"   )             )</f>
        <v/>
      </c>
      <c r="CG123" t="str">
        <f>IF(Data!$L124=CG$1, "",             IF(ISERR(SEARCH(CG$1,Data!$H124)),        "",          ";" &amp; VLOOKUP(CG$1,Data!$L:$N,3, FALSE) &amp; ",""" &amp; VLOOKUP(CG$1,Data!$L:$M,2, FALSE) &amp; """;"   )             )</f>
        <v/>
      </c>
      <c r="CH123" t="str">
        <f>IF(Data!$L124=CH$1, "",             IF(ISERR(SEARCH(CH$1,Data!$H124)),        "",          ";" &amp; VLOOKUP(CH$1,Data!$L:$N,3, FALSE) &amp; ",""" &amp; VLOOKUP(CH$1,Data!$L:$M,2, FALSE) &amp; """;"   )             )</f>
        <v/>
      </c>
      <c r="CI123" t="str">
        <f>IF(Data!$L124=CI$1, "",             IF(ISERR(SEARCH(CI$1,Data!$H124)),        "",          ";" &amp; VLOOKUP(CI$1,Data!$L:$N,3, FALSE) &amp; ",""" &amp; VLOOKUP(CI$1,Data!$L:$M,2, FALSE) &amp; """;"   )             )</f>
        <v/>
      </c>
      <c r="CJ123" t="str">
        <f>IF(Data!$L124=CJ$1, "",             IF(ISERR(SEARCH(CJ$1,Data!$H124)),        "",          ";" &amp; VLOOKUP(CJ$1,Data!$L:$N,3, FALSE) &amp; ",""" &amp; VLOOKUP(CJ$1,Data!$L:$M,2, FALSE) &amp; """;"   )             )</f>
        <v/>
      </c>
      <c r="CK123" t="str">
        <f>IF(Data!$L124=CK$1, "",             IF(ISERR(SEARCH(CK$1,Data!$H124)),        "",          ";" &amp; VLOOKUP(CK$1,Data!$L:$N,3, FALSE) &amp; ",""" &amp; VLOOKUP(CK$1,Data!$L:$M,2, FALSE) &amp; """;"   )             )</f>
        <v/>
      </c>
      <c r="CL123" t="str">
        <f>IF(Data!$L124=CL$1, "",             IF(ISERR(SEARCH(CL$1,Data!$H124)),        "",          ";" &amp; VLOOKUP(CL$1,Data!$L:$N,3, FALSE) &amp; ",""" &amp; VLOOKUP(CL$1,Data!$L:$M,2, FALSE) &amp; """;"   )             )</f>
        <v/>
      </c>
      <c r="CM123" t="str">
        <f>IF(Data!$L124=CM$1, "",             IF(ISERR(SEARCH(CM$1,Data!$H124)),        "",          ";" &amp; VLOOKUP(CM$1,Data!$L:$N,3, FALSE) &amp; ",""" &amp; VLOOKUP(CM$1,Data!$L:$M,2, FALSE) &amp; """;"   )             )</f>
        <v/>
      </c>
      <c r="CN123" t="str">
        <f>IF(Data!$L124=CN$1, "",             IF(ISERR(SEARCH(CN$1,Data!$H124)),        "",          ";" &amp; VLOOKUP(CN$1,Data!$L:$N,3, FALSE) &amp; ",""" &amp; VLOOKUP(CN$1,Data!$L:$M,2, FALSE) &amp; """;"   )             )</f>
        <v>;00000000-0000-0000-0000-000000000093,"HUMAN";</v>
      </c>
      <c r="CO123" t="str">
        <f>IF(Data!$L124=CO$1, "",             IF(ISERR(SEARCH(CO$1,Data!$H124)),        "",          ";" &amp; VLOOKUP(CO$1,Data!$L:$N,3, FALSE) &amp; ",""" &amp; VLOOKUP(CO$1,Data!$L:$M,2, FALSE) &amp; """;"   )             )</f>
        <v/>
      </c>
      <c r="CP123" t="str">
        <f>IF(Data!$L124=CP$1, "",             IF(ISERR(SEARCH(CP$1,Data!$H124)),        "",          ";" &amp; VLOOKUP(CP$1,Data!$L:$N,3, FALSE) &amp; ",""" &amp; VLOOKUP(CP$1,Data!$L:$M,2, FALSE) &amp; """;"   )             )</f>
        <v/>
      </c>
      <c r="CQ123" t="str">
        <f>IF(Data!$L124=CQ$1, "",             IF(ISERR(SEARCH(CQ$1,Data!$H124)),        "",          ";" &amp; VLOOKUP(CQ$1,Data!$L:$N,3, FALSE) &amp; ",""" &amp; VLOOKUP(CQ$1,Data!$L:$M,2, FALSE) &amp; """;"   )             )</f>
        <v/>
      </c>
      <c r="CR123" t="str">
        <f>IF(Data!$L124=CR$1, "",             IF(ISERR(SEARCH(CR$1,Data!$H124)),        "",          ";" &amp; VLOOKUP(CR$1,Data!$L:$N,3, FALSE) &amp; ",""" &amp; VLOOKUP(CR$1,Data!$L:$M,2, FALSE) &amp; """;"   )             )</f>
        <v/>
      </c>
      <c r="CS123" t="str">
        <f>IF(Data!$L124=CS$1, "",             IF(ISERR(SEARCH(CS$1,Data!$H124)),        "",          ";" &amp; VLOOKUP(CS$1,Data!$L:$N,3, FALSE) &amp; ",""" &amp; VLOOKUP(CS$1,Data!$L:$M,2, FALSE) &amp; """;"   )             )</f>
        <v/>
      </c>
      <c r="CT123" t="str">
        <f>IF(Data!$L124=CT$1, "",             IF(ISERR(SEARCH(CT$1,Data!$H124)),        "",          ";" &amp; VLOOKUP(CT$1,Data!$L:$N,3, FALSE) &amp; ",""" &amp; VLOOKUP(CT$1,Data!$L:$M,2, FALSE) &amp; """;"   )             )</f>
        <v/>
      </c>
      <c r="CU123" t="str">
        <f>IF(Data!$L124=CU$1, "",             IF(ISERR(SEARCH(CU$1,Data!$H124)),        "",          ";" &amp; VLOOKUP(CU$1,Data!$L:$N,3, FALSE) &amp; ",""" &amp; VLOOKUP(CU$1,Data!$L:$M,2, FALSE) &amp; """;"   )             )</f>
        <v/>
      </c>
      <c r="CV123" t="str">
        <f>IF(Data!$L124=CV$1, "",             IF(ISERR(SEARCH(CV$1,Data!$H124)),        "",          ";" &amp; VLOOKUP(CV$1,Data!$L:$N,3, FALSE) &amp; ",""" &amp; VLOOKUP(CV$1,Data!$L:$M,2, FALSE) &amp; """;"   )             )</f>
        <v/>
      </c>
      <c r="CW123" t="str">
        <f>IF(Data!$L124=CW$1, "",             IF(ISERR(SEARCH(CW$1,Data!$H124)),        "",          ";" &amp; VLOOKUP(CW$1,Data!$L:$N,3, FALSE) &amp; ",""" &amp; VLOOKUP(CW$1,Data!$L:$M,2, FALSE) &amp; """;"   )             )</f>
        <v/>
      </c>
      <c r="CX123" t="str">
        <f>IF(Data!$L124=CX$1, "",             IF(ISERR(SEARCH(CX$1,Data!$H124)),        "",          ";" &amp; VLOOKUP(CX$1,Data!$L:$N,3, FALSE) &amp; ",""" &amp; VLOOKUP(CX$1,Data!$L:$M,2, FALSE) &amp; """;"   )             )</f>
        <v/>
      </c>
      <c r="CY123" t="str">
        <f>IF(Data!$L124=CY$1, "",             IF(ISERR(SEARCH(CY$1,Data!$H124)),        "",          ";" &amp; VLOOKUP(CY$1,Data!$L:$N,3, FALSE) &amp; ",""" &amp; VLOOKUP(CY$1,Data!$L:$M,2, FALSE) &amp; """;"   )             )</f>
        <v/>
      </c>
      <c r="CZ123" t="str">
        <f>IF(Data!$L124=CZ$1, "",             IF(ISERR(SEARCH(CZ$1,Data!$H124)),        "",          ";" &amp; VLOOKUP(CZ$1,Data!$L:$N,3, FALSE) &amp; ",""" &amp; VLOOKUP(CZ$1,Data!$L:$M,2, FALSE) &amp; """;"   )             )</f>
        <v/>
      </c>
      <c r="DA123" t="str">
        <f>IF(Data!$L124=DA$1, "",             IF(ISERR(SEARCH(DA$1,Data!$H124)),        "",          ";" &amp; VLOOKUP(DA$1,Data!$L:$N,3, FALSE) &amp; ",""" &amp; VLOOKUP(DA$1,Data!$L:$M,2, FALSE) &amp; """;"   )             )</f>
        <v/>
      </c>
      <c r="DB123" t="str">
        <f>IF(Data!$L124=DB$1, "",             IF(ISERR(SEARCH(DB$1,Data!$H124)),        "",          ";" &amp; VLOOKUP(DB$1,Data!$L:$N,3, FALSE) &amp; ",""" &amp; VLOOKUP(DB$1,Data!$L:$M,2, FALSE) &amp; """;"   )             )</f>
        <v/>
      </c>
      <c r="DC123" t="str">
        <f>IF(Data!$L124=DC$1, "",             IF(ISERR(SEARCH(DC$1,Data!$H124)),        "",          ";" &amp; VLOOKUP(DC$1,Data!$L:$N,3, FALSE) &amp; ",""" &amp; VLOOKUP(DC$1,Data!$L:$M,2, FALSE) &amp; """;"   )             )</f>
        <v/>
      </c>
      <c r="DD123" t="str">
        <f>IF(Data!$L124=DD$1, "",             IF(ISERR(SEARCH(DD$1,Data!$H124)),        "",          ";" &amp; VLOOKUP(DD$1,Data!$L:$N,3, FALSE) &amp; ",""" &amp; VLOOKUP(DD$1,Data!$L:$M,2, FALSE) &amp; """;"   )             )</f>
        <v/>
      </c>
      <c r="DE123" t="str">
        <f>IF(Data!$L124=DE$1, "",             IF(ISERR(SEARCH(DE$1,Data!$H124)),        "",          ";" &amp; VLOOKUP(DE$1,Data!$L:$N,3, FALSE) &amp; ",""" &amp; VLOOKUP(DE$1,Data!$L:$M,2, FALSE) &amp; """;"   )             )</f>
        <v/>
      </c>
      <c r="DF123" t="str">
        <f>IF(Data!$L124=DF$1, "",             IF(ISERR(SEARCH(DF$1,Data!$H124)),        "",          ";" &amp; VLOOKUP(DF$1,Data!$L:$N,3, FALSE) &amp; ",""" &amp; VLOOKUP(DF$1,Data!$L:$M,2, FALSE) &amp; """;"   )             )</f>
        <v/>
      </c>
      <c r="DG123" t="str">
        <f>IF(Data!$L124=DG$1, "",             IF(ISERR(SEARCH(DG$1,Data!$H124)),        "",          ";" &amp; VLOOKUP(DG$1,Data!$L:$N,3, FALSE) &amp; ",""" &amp; VLOOKUP(DG$1,Data!$L:$M,2, FALSE) &amp; """;"   )             )</f>
        <v/>
      </c>
      <c r="DH123" t="str">
        <f>IF(Data!$L124=DH$1, "",             IF(ISERR(SEARCH(DH$1,Data!$H124)),        "",          ";" &amp; VLOOKUP(DH$1,Data!$L:$N,3, FALSE) &amp; ",""" &amp; VLOOKUP(DH$1,Data!$L:$M,2, FALSE) &amp; """;"   )             )</f>
        <v/>
      </c>
      <c r="DI123" t="str">
        <f>IF(Data!$L124=DI$1, "",             IF(ISERR(SEARCH(DI$1,Data!$H124)),        "",          ";" &amp; VLOOKUP(DI$1,Data!$L:$N,3, FALSE) &amp; ",""" &amp; VLOOKUP(DI$1,Data!$L:$M,2, FALSE) &amp; """;"   )             )</f>
        <v/>
      </c>
      <c r="DJ123" t="str">
        <f>IF(Data!$L124=DJ$1, "",             IF(ISERR(SEARCH(DJ$1,Data!$H124)),        "",          ";" &amp; VLOOKUP(DJ$1,Data!$L:$N,3, FALSE) &amp; ",""" &amp; VLOOKUP(DJ$1,Data!$L:$M,2, FALSE) &amp; """;"   )             )</f>
        <v/>
      </c>
      <c r="DK123" t="str">
        <f>IF(Data!$L124=DK$1, "",             IF(ISERR(SEARCH(DK$1,Data!$H124)),        "",          ";" &amp; VLOOKUP(DK$1,Data!$L:$N,3, FALSE) &amp; ",""" &amp; VLOOKUP(DK$1,Data!$L:$M,2, FALSE) &amp; """;"   )             )</f>
        <v/>
      </c>
      <c r="DL123" t="str">
        <f>IF(Data!$L124=DL$1, "",             IF(ISERR(SEARCH(DL$1,Data!$H124)),        "",          ";" &amp; VLOOKUP(DL$1,Data!$L:$N,3, FALSE) &amp; ",""" &amp; VLOOKUP(DL$1,Data!$L:$M,2, FALSE) &amp; """;"   )             )</f>
        <v/>
      </c>
      <c r="DM123" t="str">
        <f>IF(Data!$L124=DM$1, "",             IF(ISERR(SEARCH(DM$1,Data!$H124)),        "",          ";" &amp; VLOOKUP(DM$1,Data!$L:$N,3, FALSE) &amp; ",""" &amp; VLOOKUP(DM$1,Data!$L:$M,2, FALSE) &amp; """;"   )             )</f>
        <v/>
      </c>
      <c r="DN123" t="str">
        <f>IF(Data!$L124=DN$1, "",             IF(ISERR(SEARCH(DN$1,Data!$H124)),        "",          ";" &amp; VLOOKUP(DN$1,Data!$L:$N,3, FALSE) &amp; ",""" &amp; VLOOKUP(DN$1,Data!$L:$M,2, FALSE) &amp; """;"   )             )</f>
        <v/>
      </c>
      <c r="DO123" t="str">
        <f>IF(Data!$L124=DO$1, "",             IF(ISERR(SEARCH(DO$1,Data!$H124)),        "",          ";" &amp; VLOOKUP(DO$1,Data!$L:$N,3, FALSE) &amp; ",""" &amp; VLOOKUP(DO$1,Data!$L:$M,2, FALSE) &amp; """;"   )             )</f>
        <v/>
      </c>
      <c r="DP123" t="str">
        <f>IF(Data!$L124=DP$1, "",             IF(ISERR(SEARCH(DP$1,Data!$H124)),        "",          ";" &amp; VLOOKUP(DP$1,Data!$L:$N,3, FALSE) &amp; ",""" &amp; VLOOKUP(DP$1,Data!$L:$M,2, FALSE) &amp; """;"   )             )</f>
        <v/>
      </c>
      <c r="DQ123" t="str">
        <f>IF(Data!$L124=DQ$1, "",             IF(ISERR(SEARCH(DQ$1,Data!$H124)),        "",          ";" &amp; VLOOKUP(DQ$1,Data!$L:$N,3, FALSE) &amp; ",""" &amp; VLOOKUP(DQ$1,Data!$L:$M,2, FALSE) &amp; """;"   )             )</f>
        <v/>
      </c>
      <c r="DR123" t="str">
        <f>IF(Data!$L124=DR$1, "",             IF(ISERR(SEARCH(DR$1,Data!$H124)),        "",          ";" &amp; VLOOKUP(DR$1,Data!$L:$N,3, FALSE) &amp; ",""" &amp; VLOOKUP(DR$1,Data!$L:$M,2, FALSE) &amp; """;"   )             )</f>
        <v/>
      </c>
      <c r="DS123" t="str">
        <f>IF(Data!$L124=DS$1, "",             IF(ISERR(SEARCH(DS$1,Data!$H124)),        "",          ";" &amp; VLOOKUP(DS$1,Data!$L:$N,3, FALSE) &amp; ",""" &amp; VLOOKUP(DS$1,Data!$L:$M,2, FALSE) &amp; """;"   )             )</f>
        <v/>
      </c>
      <c r="DT123" t="str">
        <f>IF(Data!$L124=DT$1, "",             IF(ISERR(SEARCH(DT$1,Data!$H124)),        "",          ";" &amp; VLOOKUP(DT$1,Data!$L:$N,3, FALSE) &amp; ",""" &amp; VLOOKUP(DT$1,Data!$L:$M,2, FALSE) &amp; """;"   )             )</f>
        <v/>
      </c>
      <c r="DU123" t="str">
        <f>IF(Data!$L124=DU$1, "",             IF(ISERR(SEARCH(DU$1,Data!$H124)),        "",          ";" &amp; VLOOKUP(DU$1,Data!$L:$N,3, FALSE) &amp; ",""" &amp; VLOOKUP(DU$1,Data!$L:$M,2, FALSE) &amp; """;"   )             )</f>
        <v/>
      </c>
      <c r="DV123" t="str">
        <f>IF(Data!$L124=DV$1, "",             IF(ISERR(SEARCH(DV$1,Data!$H124)),        "",          ";" &amp; VLOOKUP(DV$1,Data!$L:$N,3, FALSE) &amp; ",""" &amp; VLOOKUP(DV$1,Data!$L:$M,2, FALSE) &amp; """;"   )             )</f>
        <v/>
      </c>
      <c r="DW123" t="str">
        <f>IF(Data!$L124=DW$1, "",             IF(ISERR(SEARCH(DW$1,Data!$H124)),        "",          ";" &amp; VLOOKUP(DW$1,Data!$L:$N,3, FALSE) &amp; ",""" &amp; VLOOKUP(DW$1,Data!$L:$M,2, FALSE) &amp; """;"   )             )</f>
        <v/>
      </c>
      <c r="DX123" t="str">
        <f>IF(Data!$L124=DX$1, "",             IF(ISERR(SEARCH(DX$1,Data!$H124)),        "",          ";" &amp; VLOOKUP(DX$1,Data!$L:$N,3, FALSE) &amp; ",""" &amp; VLOOKUP(DX$1,Data!$L:$M,2, FALSE) &amp; """;"   )             )</f>
        <v/>
      </c>
      <c r="DY123" t="str">
        <f>IF(Data!$L124=DY$1, "",             IF(ISERR(SEARCH(DY$1,Data!$H124)),        "",          ";" &amp; VLOOKUP(DY$1,Data!$L:$N,3, FALSE) &amp; ",""" &amp; VLOOKUP(DY$1,Data!$L:$M,2, FALSE) &amp; """;"   )             )</f>
        <v/>
      </c>
      <c r="DZ123" t="str">
        <f>IF(Data!$L124=DZ$1, "",             IF(ISERR(SEARCH(DZ$1,Data!$H124)),        "",          ";" &amp; VLOOKUP(DZ$1,Data!$L:$N,3, FALSE) &amp; ",""" &amp; VLOOKUP(DZ$1,Data!$L:$M,2, FALSE) &amp; """;"   )             )</f>
        <v/>
      </c>
      <c r="EA123" t="str">
        <f>IF(Data!$L124=EA$1, "",             IF(ISERR(SEARCH(EA$1,Data!$H124)),        "",          ";" &amp; VLOOKUP(EA$1,Data!$L:$N,3, FALSE) &amp; ",""" &amp; VLOOKUP(EA$1,Data!$L:$M,2, FALSE) &amp; """;"   )             )</f>
        <v/>
      </c>
      <c r="EB123" t="str">
        <f>IF(Data!$L124=EB$1, "",             IF(ISERR(SEARCH(EB$1,Data!$H124)),        "",          ";" &amp; VLOOKUP(EB$1,Data!$L:$N,3, FALSE) &amp; ",""" &amp; VLOOKUP(EB$1,Data!$L:$M,2, FALSE) &amp; """;"   )             )</f>
        <v/>
      </c>
      <c r="EC123" t="str">
        <f>IF(Data!$L124=EC$1, "",             IF(ISERR(SEARCH(EC$1,Data!$H124)),        "",          ";" &amp; VLOOKUP(EC$1,Data!$L:$N,3, FALSE) &amp; ",""" &amp; VLOOKUP(EC$1,Data!$L:$M,2, FALSE) &amp; """;"   )             )</f>
        <v/>
      </c>
      <c r="ED123" t="str">
        <f>IF(Data!$L124=ED$1, "",             IF(ISERR(SEARCH(ED$1,Data!$H124)),        "",          ";" &amp; VLOOKUP(ED$1,Data!$L:$N,3, FALSE) &amp; ",""" &amp; VLOOKUP(ED$1,Data!$L:$M,2, FALSE) &amp; """;"   )             )</f>
        <v/>
      </c>
      <c r="EE123" t="str">
        <f>IF(Data!$L124=EE$1, "",             IF(ISERR(SEARCH(EE$1,Data!$H124)),        "",          ";" &amp; VLOOKUP(EE$1,Data!$L:$N,3, FALSE) &amp; ",""" &amp; VLOOKUP(EE$1,Data!$L:$M,2, FALSE) &amp; """;"   )             )</f>
        <v/>
      </c>
      <c r="EF123" t="str">
        <f>IF(Data!$L124=EF$1, "",             IF(ISERR(SEARCH(EF$1,Data!$H124)),        "",          ";" &amp; VLOOKUP(EF$1,Data!$L:$N,3, FALSE) &amp; ",""" &amp; VLOOKUP(EF$1,Data!$L:$M,2, FALSE) &amp; """;"   )             )</f>
        <v/>
      </c>
      <c r="EG123" t="str">
        <f>IF(Data!$L124=EG$1, "",             IF(ISERR(SEARCH(EG$1,Data!$H124)),        "",          ";" &amp; VLOOKUP(EG$1,Data!$L:$N,3, FALSE) &amp; ",""" &amp; VLOOKUP(EG$1,Data!$L:$M,2, FALSE) &amp; """;"   )             )</f>
        <v/>
      </c>
      <c r="EH123" t="str">
        <f>IF(Data!$L124=EH$1, "",             IF(ISERR(SEARCH(EH$1,Data!$H124)),        "",          ";" &amp; VLOOKUP(EH$1,Data!$L:$N,3, FALSE) &amp; ",""" &amp; VLOOKUP(EH$1,Data!$L:$M,2, FALSE) &amp; """;"   )             )</f>
        <v/>
      </c>
      <c r="EI123" t="str">
        <f>IF(Data!$L124=EI$1, "",             IF(ISERR(SEARCH(EI$1,Data!$H124)),        "",          ";" &amp; VLOOKUP(EI$1,Data!$L:$N,3, FALSE) &amp; ",""" &amp; VLOOKUP(EI$1,Data!$L:$M,2, FALSE) &amp; """;"   )             )</f>
        <v/>
      </c>
      <c r="EJ123" t="str">
        <f>IF(Data!$L124=EJ$1, "",             IF(ISERR(SEARCH(EJ$1,Data!$H124)),        "",          ";" &amp; VLOOKUP(EJ$1,Data!$L:$N,3, FALSE) &amp; ",""" &amp; VLOOKUP(EJ$1,Data!$L:$M,2, FALSE) &amp; """;"   )             )</f>
        <v/>
      </c>
      <c r="EK123" t="str">
        <f>IF(Data!$L124=EK$1, "",             IF(ISERR(SEARCH(EK$1,Data!$H124)),        "",          ";" &amp; VLOOKUP(EK$1,Data!$L:$N,3, FALSE) &amp; ",""" &amp; VLOOKUP(EK$1,Data!$L:$M,2, FALSE) &amp; """;"   )             )</f>
        <v/>
      </c>
      <c r="EL123" t="str">
        <f>IF(Data!$L124=EL$1, "",             IF(ISERR(SEARCH(EL$1,Data!$H124)),        "",          ";" &amp; VLOOKUP(EL$1,Data!$L:$N,3, FALSE) &amp; ",""" &amp; VLOOKUP(EL$1,Data!$L:$M,2, FALSE) &amp; """;"   )             )</f>
        <v/>
      </c>
      <c r="EM123" t="str">
        <f>IF(Data!$L124=EM$1, "",             IF(ISERR(SEARCH(EM$1,Data!$H124)),        "",          ";" &amp; VLOOKUP(EM$1,Data!$L:$N,3, FALSE) &amp; ",""" &amp; VLOOKUP(EM$1,Data!$L:$M,2, FALSE) &amp; """;"   )             )</f>
        <v/>
      </c>
      <c r="EN123" t="str">
        <f>IF(Data!$L124=EN$1, "",             IF(ISERR(SEARCH(EN$1,Data!$H124)),        "",          ";" &amp; VLOOKUP(EN$1,Data!$L:$N,3, FALSE) &amp; ",""" &amp; VLOOKUP(EN$1,Data!$L:$M,2, FALSE) &amp; """;"   )             )</f>
        <v/>
      </c>
      <c r="EO123" t="str">
        <f>IF(Data!$L124=EO$1, "",             IF(ISERR(SEARCH(EO$1,Data!$H124)),        "",          ";" &amp; VLOOKUP(EO$1,Data!$L:$N,3, FALSE) &amp; ",""" &amp; VLOOKUP(EO$1,Data!$L:$M,2, FALSE) &amp; """;"   )             )</f>
        <v/>
      </c>
      <c r="EP123" t="str">
        <f>IF(Data!$L124=EP$1, "",             IF(ISERR(SEARCH(EP$1,Data!$H124)),        "",          ";" &amp; VLOOKUP(EP$1,Data!$L:$N,3, FALSE) &amp; ",""" &amp; VLOOKUP(EP$1,Data!$L:$M,2, FALSE) &amp; """;"   )             )</f>
        <v/>
      </c>
      <c r="EQ123" t="str">
        <f>IF(Data!$L124=EQ$1, "",             IF(ISERR(SEARCH(EQ$1,Data!$H124)),        "",          ";" &amp; VLOOKUP(EQ$1,Data!$L:$N,3, FALSE) &amp; ",""" &amp; VLOOKUP(EQ$1,Data!$L:$M,2, FALSE) &amp; """;"   )             )</f>
        <v/>
      </c>
      <c r="ER123" t="str">
        <f>IF(Data!$L124=ER$1, "",             IF(ISERR(SEARCH(ER$1,Data!$H124)),        "",          ";" &amp; VLOOKUP(ER$1,Data!$L:$N,3, FALSE) &amp; ",""" &amp; VLOOKUP(ER$1,Data!$L:$M,2, FALSE) &amp; """;"   )             )</f>
        <v/>
      </c>
      <c r="ES123" t="str">
        <f>IF(Data!$L124=ES$1, "",             IF(ISERR(SEARCH(ES$1,Data!$H124)),        "",          ";" &amp; VLOOKUP(ES$1,Data!$L:$N,3, FALSE) &amp; ",""" &amp; VLOOKUP(ES$1,Data!$L:$M,2, FALSE) &amp; """;"   )             )</f>
        <v/>
      </c>
      <c r="ET123" t="str">
        <f>IF(Data!$L124=ET$1, "",             IF(ISERR(SEARCH(ET$1,Data!$H124)),        "",          ";" &amp; VLOOKUP(ET$1,Data!$L:$N,3, FALSE) &amp; ",""" &amp; VLOOKUP(ET$1,Data!$L:$M,2, FALSE) &amp; """;"   )             )</f>
        <v/>
      </c>
      <c r="EU123" t="str">
        <f>IF(Data!$L124=EU$1, "",             IF(ISERR(SEARCH(EU$1,Data!$H124)),        "",          ";" &amp; VLOOKUP(EU$1,Data!$L:$N,3, FALSE) &amp; ",""" &amp; VLOOKUP(EU$1,Data!$L:$M,2, FALSE) &amp; """;"   )             )</f>
        <v/>
      </c>
      <c r="EV123" t="str">
        <f>IF(Data!$L124=EV$1, "",             IF(ISERR(SEARCH(EV$1,Data!$H124)),        "",          ";" &amp; VLOOKUP(EV$1,Data!$L:$N,3, FALSE) &amp; ",""" &amp; VLOOKUP(EV$1,Data!$L:$M,2, FALSE) &amp; """;"   )             )</f>
        <v/>
      </c>
      <c r="EW123" t="str">
        <f>IF(Data!$L124=EW$1, "",             IF(ISERR(SEARCH(EW$1,Data!$H124)),        "",          ";" &amp; VLOOKUP(EW$1,Data!$L:$N,3, FALSE) &amp; ",""" &amp; VLOOKUP(EW$1,Data!$L:$M,2, FALSE) &amp; """;"   )             )</f>
        <v/>
      </c>
      <c r="EX123" t="str">
        <f>IF(Data!$L124=EX$1, "",             IF(ISERR(SEARCH(EX$1,Data!$H124)),        "",          ";" &amp; VLOOKUP(EX$1,Data!$L:$N,3, FALSE) &amp; ",""" &amp; VLOOKUP(EX$1,Data!$L:$M,2, FALSE) &amp; """;"   )             )</f>
        <v/>
      </c>
      <c r="EY123" t="str">
        <f>IF(Data!$L124=EY$1, "",             IF(ISERR(SEARCH(EY$1,Data!$H124)),        "",          ";" &amp; VLOOKUP(EY$1,Data!$L:$N,3, FALSE) &amp; ",""" &amp; VLOOKUP(EY$1,Data!$L:$M,2, FALSE) &amp; """;"   )             )</f>
        <v/>
      </c>
      <c r="EZ123" t="str">
        <f>IF(Data!$L124=EZ$1, "",             IF(ISERR(SEARCH(EZ$1,Data!$H124)),        "",          ";" &amp; VLOOKUP(EZ$1,Data!$L:$N,3, FALSE) &amp; ",""" &amp; VLOOKUP(EZ$1,Data!$L:$M,2, FALSE) &amp; """;"   )             )</f>
        <v/>
      </c>
      <c r="FA123" t="str">
        <f>IF(Data!$L124=FA$1, "",             IF(ISERR(SEARCH(FA$1,Data!$H124)),        "",          ";" &amp; VLOOKUP(FA$1,Data!$L:$N,3, FALSE) &amp; ",""" &amp; VLOOKUP(FA$1,Data!$L:$M,2, FALSE) &amp; """;"   )             )</f>
        <v/>
      </c>
      <c r="FB123" t="str">
        <f>IF(Data!$L124=FB$1, "",             IF(ISERR(SEARCH(FB$1,Data!$H124)),        "",          ";" &amp; VLOOKUP(FB$1,Data!$L:$N,3, FALSE) &amp; ",""" &amp; VLOOKUP(FB$1,Data!$L:$M,2, FALSE) &amp; """;"   )             )</f>
        <v/>
      </c>
      <c r="FC123" t="str">
        <f>IF(Data!$L124=FC$1, "",             IF(ISERR(SEARCH(FC$1,Data!$H124)),        "",          ";" &amp; VLOOKUP(FC$1,Data!$L:$N,3, FALSE) &amp; ",""" &amp; VLOOKUP(FC$1,Data!$L:$M,2, FALSE) &amp; """;"   )             )</f>
        <v/>
      </c>
      <c r="FD123" t="str">
        <f>IF(Data!$L124=FD$1, "",             IF(ISERR(SEARCH(FD$1,Data!$H124)),        "",          ";" &amp; VLOOKUP(FD$1,Data!$L:$N,3, FALSE) &amp; ",""" &amp; VLOOKUP(FD$1,Data!$L:$M,2, FALSE) &amp; """;"   )             )</f>
        <v/>
      </c>
      <c r="FE123" t="str">
        <f>IF(Data!$L124=FE$1, "",             IF(ISERR(SEARCH(FE$1,Data!$H124)),        "",          ";" &amp; VLOOKUP(FE$1,Data!$L:$N,3, FALSE) &amp; ",""" &amp; VLOOKUP(FE$1,Data!$L:$M,2, FALSE) &amp; """;"   )             )</f>
        <v/>
      </c>
      <c r="FF123" t="str">
        <f>IF(Data!$L124=FF$1, "",             IF(ISERR(SEARCH(FF$1,Data!$H124)),        "",          ";" &amp; VLOOKUP(FF$1,Data!$L:$N,3, FALSE) &amp; ",""" &amp; VLOOKUP(FF$1,Data!$L:$M,2, FALSE) &amp; """;"   )             )</f>
        <v/>
      </c>
      <c r="FG123" t="str">
        <f>IF(Data!$L124=FG$1, "",             IF(ISERR(SEARCH(FG$1,Data!$H124)),        "",          ";" &amp; VLOOKUP(FG$1,Data!$L:$N,3, FALSE) &amp; ",""" &amp; VLOOKUP(FG$1,Data!$L:$M,2, FALSE) &amp; """;"   )             )</f>
        <v/>
      </c>
      <c r="FH123" t="str">
        <f>IF(Data!$L124=FH$1, "",             IF(ISERR(SEARCH(FH$1,Data!$H124)),        "",          ";" &amp; VLOOKUP(FH$1,Data!$L:$N,3, FALSE) &amp; ",""" &amp; VLOOKUP(FH$1,Data!$L:$M,2, FALSE) &amp; """;"   )             )</f>
        <v/>
      </c>
      <c r="FI123" t="str">
        <f>IF(Data!$L124=FI$1, "",             IF(ISERR(SEARCH(FI$1,Data!$H124)),        "",          ";" &amp; VLOOKUP(FI$1,Data!$L:$N,3, FALSE) &amp; ",""" &amp; VLOOKUP(FI$1,Data!$L:$M,2, FALSE) &amp; """;"   )             )</f>
        <v/>
      </c>
      <c r="FJ123" t="str">
        <f>IF(Data!$L124=FJ$1, "",             IF(ISERR(SEARCH(FJ$1,Data!$H124)),        "",          ";" &amp; VLOOKUP(FJ$1,Data!$L:$N,3, FALSE) &amp; ",""" &amp; VLOOKUP(FJ$1,Data!$L:$M,2, FALSE) &amp; """;"   )             )</f>
        <v/>
      </c>
      <c r="FK123" t="str">
        <f>IF(Data!$L124=FK$1, "",             IF(ISERR(SEARCH(FK$1,Data!$H124)),        "",          ";" &amp; VLOOKUP(FK$1,Data!$L:$N,3, FALSE) &amp; ",""" &amp; VLOOKUP(FK$1,Data!$L:$M,2, FALSE) &amp; """;"   )             )</f>
        <v/>
      </c>
      <c r="FL123" t="str">
        <f>IF(Data!$L124=FL$1, "",             IF(ISERR(SEARCH(FL$1,Data!$H124)),        "",          ";" &amp; VLOOKUP(FL$1,Data!$L:$N,3, FALSE) &amp; ",""" &amp; VLOOKUP(FL$1,Data!$L:$M,2, FALSE) &amp; """;"   )             )</f>
        <v/>
      </c>
      <c r="FM123" t="str">
        <f>IF(Data!$L124=FM$1, "",             IF(ISERR(SEARCH(FM$1,Data!$H124)),        "",          ";" &amp; VLOOKUP(FM$1,Data!$L:$N,3, FALSE) &amp; ",""" &amp; VLOOKUP(FM$1,Data!$L:$M,2, FALSE) &amp; """;"   )             )</f>
        <v/>
      </c>
      <c r="FN123" t="str">
        <f>IF(Data!$L124=FN$1, "",             IF(ISERR(SEARCH(FN$1,Data!$H124)),        "",          ";" &amp; VLOOKUP(FN$1,Data!$L:$N,3, FALSE) &amp; ",""" &amp; VLOOKUP(FN$1,Data!$L:$M,2, FALSE) &amp; """;"   )             )</f>
        <v/>
      </c>
      <c r="FO123" t="str">
        <f>IF(Data!$L124=FO$1, "",             IF(ISERR(SEARCH(FO$1,Data!$H124)),        "",          ";" &amp; VLOOKUP(FO$1,Data!$L:$N,3, FALSE) &amp; ",""" &amp; VLOOKUP(FO$1,Data!$L:$M,2, FALSE) &amp; """;"   )             )</f>
        <v>;00000000-0000-0000-0000-000000000161,"HUMAN";</v>
      </c>
      <c r="FP123" t="str">
        <f>IF(Data!$L124=FP$1, "",             IF(ISERR(SEARCH(FP$1,Data!$H124)),        "",          ";" &amp; VLOOKUP(FP$1,Data!$L:$N,3, FALSE) &amp; ",""" &amp; VLOOKUP(FP$1,Data!$L:$M,2, FALSE) &amp; """;"   )             )</f>
        <v/>
      </c>
      <c r="FQ123" t="str">
        <f>IF(Data!$L124=FQ$1, "",             IF(ISERR(SEARCH(FQ$1,Data!$H124)),        "",          ";" &amp; VLOOKUP(FQ$1,Data!$L:$N,3, FALSE) &amp; ",""" &amp; VLOOKUP(FQ$1,Data!$L:$M,2, FALSE) &amp; """;"   )             )</f>
        <v/>
      </c>
      <c r="FR123" t="str">
        <f>IF(Data!$L124=FR$1, "",             IF(ISERR(SEARCH(FR$1,Data!$H124)),        "",          ";" &amp; VLOOKUP(FR$1,Data!$L:$N,3, FALSE) &amp; ",""" &amp; VLOOKUP(FR$1,Data!$L:$M,2, FALSE) &amp; """;"   )             )</f>
        <v/>
      </c>
      <c r="FS123" t="str">
        <f>IF(Data!$L124=FS$1, "",             IF(ISERR(SEARCH(FS$1,Data!$H124)),        "",          ";" &amp; VLOOKUP(FS$1,Data!$L:$N,3, FALSE) &amp; ",""" &amp; VLOOKUP(FS$1,Data!$L:$M,2, FALSE) &amp; """;"   )             )</f>
        <v/>
      </c>
      <c r="FT123" t="str">
        <f>IF(Data!$L124=FT$1, "",             IF(ISERR(SEARCH(FT$1,Data!$H124)),        "",          ";" &amp; VLOOKUP(FT$1,Data!$L:$N,3, FALSE) &amp; ",""" &amp; VLOOKUP(FT$1,Data!$L:$M,2, FALSE) &amp; """;"   )             )</f>
        <v/>
      </c>
      <c r="FU123" t="str">
        <f>IF(Data!$L124=FU$1, "",             IF(ISERR(SEARCH(FU$1,Data!$H124)),        "",          ";" &amp; VLOOKUP(FU$1,Data!$L:$N,3, FALSE) &amp; ",""" &amp; VLOOKUP(FU$1,Data!$L:$M,2, FALSE) &amp; """;"   )             )</f>
        <v/>
      </c>
      <c r="FV123" t="str">
        <f>IF(Data!$L124=FV$1, "",             IF(ISERR(SEARCH(FV$1,Data!$H124)),        "",          ";" &amp; VLOOKUP(FV$1,Data!$L:$N,3, FALSE) &amp; ",""" &amp; VLOOKUP(FV$1,Data!$L:$M,2, FALSE) &amp; """;"   )             )</f>
        <v/>
      </c>
      <c r="FW123" t="str">
        <f>IF(Data!$L124=FW$1, "",             IF(ISERR(SEARCH(FW$1,Data!$H124)),        "",          ";" &amp; VLOOKUP(FW$1,Data!$L:$N,3, FALSE) &amp; ",""" &amp; VLOOKUP(FW$1,Data!$L:$M,2, FALSE) &amp; """;"   )             )</f>
        <v/>
      </c>
      <c r="FX123" t="str">
        <f>IF(Data!$L124=FX$1, "",             IF(ISERR(SEARCH(FX$1,Data!$H124)),        "",          ";" &amp; VLOOKUP(FX$1,Data!$L:$N,3, FALSE) &amp; ",""" &amp; VLOOKUP(FX$1,Data!$L:$M,2, FALSE) &amp; """;"   )             )</f>
        <v/>
      </c>
      <c r="FY123" t="str">
        <f>IF(Data!$L124=FY$1, "",             IF(ISERR(SEARCH(FY$1,Data!$H124)),        "",          ";" &amp; VLOOKUP(FY$1,Data!$L:$N,3, FALSE) &amp; ",""" &amp; VLOOKUP(FY$1,Data!$L:$M,2, FALSE) &amp; """;"   )             )</f>
        <v/>
      </c>
      <c r="FZ123" t="str">
        <f>IF(Data!$L124=FZ$1, "",             IF(ISERR(SEARCH(FZ$1,Data!$H124)),        "",          ";" &amp; VLOOKUP(FZ$1,Data!$L:$N,3, FALSE) &amp; ",""" &amp; VLOOKUP(FZ$1,Data!$L:$M,2, FALSE) &amp; """;"   )             )</f>
        <v/>
      </c>
      <c r="GA123" t="str">
        <f>IF(Data!$L124=GA$1, "",             IF(ISERR(SEARCH(GA$1,Data!$H124)),        "",          ";" &amp; VLOOKUP(GA$1,Data!$L:$N,3, FALSE) &amp; ",""" &amp; VLOOKUP(GA$1,Data!$L:$M,2, FALSE) &amp; """;"   )             )</f>
        <v/>
      </c>
      <c r="GB123" t="str">
        <f>IF(Data!$L124=GB$1, "",             IF(ISERR(SEARCH(GB$1,Data!$H124)),        "",          ";" &amp; VLOOKUP(GB$1,Data!$L:$N,3, FALSE) &amp; ",""" &amp; VLOOKUP(GB$1,Data!$L:$M,2, FALSE) &amp; """;"   )             )</f>
        <v/>
      </c>
      <c r="GC123" t="str">
        <f>IF(Data!$L124=GC$1, "",             IF(ISERR(SEARCH(GC$1,Data!$H124)),        "",          ";" &amp; VLOOKUP(GC$1,Data!$L:$N,3, FALSE) &amp; ",""" &amp; VLOOKUP(GC$1,Data!$L:$M,2, FALSE) &amp; """;"   )             )</f>
        <v/>
      </c>
      <c r="GD123" t="str">
        <f>IF(Data!$L124=GD$1, "",             IF(ISERR(SEARCH(GD$1,Data!$H124)),        "",          ";" &amp; VLOOKUP(GD$1,Data!$L:$N,3, FALSE) &amp; ",""" &amp; VLOOKUP(GD$1,Data!$L:$M,2, FALSE) &amp; """;"   )             )</f>
        <v/>
      </c>
      <c r="GE123" t="str">
        <f>IF(Data!$L124=GE$1, "",             IF(ISERR(SEARCH(GE$1,Data!$H124)),        "",          ";" &amp; VLOOKUP(GE$1,Data!$L:$N,3, FALSE) &amp; ",""" &amp; VLOOKUP(GE$1,Data!$L:$M,2, FALSE) &amp; """;"   )             )</f>
        <v/>
      </c>
      <c r="GF123" t="str">
        <f>IF(Data!$L124=GF$1, "",             IF(ISERR(SEARCH(GF$1,Data!$H124)),        "",          ";" &amp; VLOOKUP(GF$1,Data!$L:$N,3, FALSE) &amp; ",""" &amp; VLOOKUP(GF$1,Data!$L:$M,2, FALSE) &amp; """;"   )             )</f>
        <v/>
      </c>
      <c r="GG123" t="str">
        <f>IF(Data!$L124=GG$1, "",             IF(ISERR(SEARCH(GG$1,Data!$H124)),        "",          ";" &amp; VLOOKUP(GG$1,Data!$L:$N,3, FALSE) &amp; ",""" &amp; VLOOKUP(GG$1,Data!$L:$M,2, FALSE) &amp; """;"   )             )</f>
        <v/>
      </c>
      <c r="GH123" t="str">
        <f>IF(Data!$L124=GH$1, "",             IF(ISERR(SEARCH(GH$1,Data!$H124)),        "",          ";" &amp; VLOOKUP(GH$1,Data!$L:$N,3, FALSE) &amp; ",""" &amp; VLOOKUP(GH$1,Data!$L:$M,2, FALSE) &amp; """;"   )             )</f>
        <v/>
      </c>
      <c r="GI123" t="str">
        <f>IF(Data!$L124=GI$1, "",             IF(ISERR(SEARCH(GI$1,Data!$H124)),        "",          ";" &amp; VLOOKUP(GI$1,Data!$L:$N,3, FALSE) &amp; ",""" &amp; VLOOKUP(GI$1,Data!$L:$M,2, FALSE) &amp; """;"   )             )</f>
        <v/>
      </c>
      <c r="GJ123" t="str">
        <f>IF(Data!$L124=GJ$1, "",             IF(ISERR(SEARCH(GJ$1,Data!$H124)),        "",          ";" &amp; VLOOKUP(GJ$1,Data!$L:$N,3, FALSE) &amp; ",""" &amp; VLOOKUP(GJ$1,Data!$L:$M,2, FALSE) &amp; """;"   )             )</f>
        <v/>
      </c>
      <c r="GK123" t="str">
        <f>IF(Data!$L124=GK$1, "",             IF(ISERR(SEARCH(GK$1,Data!$H124)),        "",          ";" &amp; VLOOKUP(GK$1,Data!$L:$N,3, FALSE) &amp; ",""" &amp; VLOOKUP(GK$1,Data!$L:$M,2, FALSE) &amp; """;"   )             )</f>
        <v/>
      </c>
      <c r="GL123" t="str">
        <f>IF(Data!$L124=GL$1, "",             IF(ISERR(SEARCH(GL$1,Data!$H124)),        "",          ";" &amp; VLOOKUP(GL$1,Data!$L:$N,3, FALSE) &amp; ",""" &amp; VLOOKUP(GL$1,Data!$L:$M,2, FALSE) &amp; """;"   )             )</f>
        <v/>
      </c>
      <c r="GM123" t="str">
        <f>IF(Data!$L124=GM$1, "",             IF(ISERR(SEARCH(GM$1,Data!$H124)),        "",          ";" &amp; VLOOKUP(GM$1,Data!$L:$N,3, FALSE) &amp; ",""" &amp; VLOOKUP(GM$1,Data!$L:$M,2, FALSE) &amp; """;"   )             )</f>
        <v/>
      </c>
      <c r="GN123" t="str">
        <f>IF(Data!$L124=GN$1, "",             IF(ISERR(SEARCH(GN$1,Data!$H124)),        "",          ";" &amp; VLOOKUP(GN$1,Data!$L:$N,3, FALSE) &amp; ",""" &amp; VLOOKUP(GN$1,Data!$L:$M,2, FALSE) &amp; """;"   )             )</f>
        <v/>
      </c>
      <c r="GO123" t="str">
        <f>IF(Data!$L124=GO$1, "",             IF(ISERR(SEARCH(GO$1,Data!$H124)),        "",          ";" &amp; VLOOKUP(GO$1,Data!$L:$N,3, FALSE) &amp; ",""" &amp; VLOOKUP(GO$1,Data!$L:$M,2, FALSE) &amp; """;"   )             )</f>
        <v>;00000000-0000-0000-0000-000000000185,"HUMAN";</v>
      </c>
      <c r="GP123" t="str">
        <f>IF(Data!$L124=GP$1, "",             IF(ISERR(SEARCH(GP$1,Data!$H124)),        "",          ";" &amp; VLOOKUP(GP$1,Data!$L:$N,3, FALSE) &amp; ",""" &amp; VLOOKUP(GP$1,Data!$L:$M,2, FALSE) &amp; """;"   )             )</f>
        <v/>
      </c>
      <c r="GQ123" t="str">
        <f>IF(Data!$L124=GQ$1, "",             IF(ISERR(SEARCH(GQ$1,Data!$H124)),        "",          ";" &amp; VLOOKUP(GQ$1,Data!$L:$N,3, FALSE) &amp; ",""" &amp; VLOOKUP(GQ$1,Data!$L:$M,2, FALSE) &amp; """;"   )             )</f>
        <v/>
      </c>
      <c r="GR123" t="str">
        <f>IF(Data!$L124=GR$1, "",             IF(ISERR(SEARCH(GR$1,Data!$H124)),        "",          ";" &amp; VLOOKUP(GR$1,Data!$L:$N,3, FALSE) &amp; ",""" &amp; VLOOKUP(GR$1,Data!$L:$M,2, FALSE) &amp; """;"   )             )</f>
        <v/>
      </c>
      <c r="GS123" t="str">
        <f>IF(Data!$L124=GS$1, "",             IF(ISERR(SEARCH(GS$1,Data!$H124)),        "",          ";" &amp; VLOOKUP(GS$1,Data!$L:$N,3, FALSE) &amp; ",""" &amp; VLOOKUP(GS$1,Data!$L:$M,2, FALSE) &amp; """;"   )             )</f>
        <v/>
      </c>
      <c r="GT123" t="str">
        <f>IF(Data!$L124=GT$1, "",             IF(ISERR(SEARCH(GT$1,Data!$H124)),        "",          ";" &amp; VLOOKUP(GT$1,Data!$L:$N,3, FALSE) &amp; ",""" &amp; VLOOKUP(GT$1,Data!$L:$M,2, FALSE) &amp; """;"   )             )</f>
        <v/>
      </c>
      <c r="GU123" t="str">
        <f>IF(Data!$L124=GU$1, "",             IF(ISERR(SEARCH(GU$1,Data!$H124)),        "",          ";" &amp; VLOOKUP(GU$1,Data!$L:$N,3, FALSE) &amp; ",""" &amp; VLOOKUP(GU$1,Data!$L:$M,2, FALSE) &amp; """;"   )             )</f>
        <v/>
      </c>
      <c r="GV123" t="str">
        <f>IF(Data!$L124=GV$1, "",             IF(ISERR(SEARCH(GV$1,Data!$H124)),        "",          ";" &amp; VLOOKUP(GV$1,Data!$L:$N,3, FALSE) &amp; ",""" &amp; VLOOKUP(GV$1,Data!$L:$M,2, FALSE) &amp; """;"   )             )</f>
        <v/>
      </c>
      <c r="GW123" t="str">
        <f>IF(Data!$L124=GW$1, "",             IF(ISERR(SEARCH(GW$1,Data!$H124)),        "",          ";" &amp; VLOOKUP(GW$1,Data!$L:$N,3, FALSE) &amp; ",""" &amp; VLOOKUP(GW$1,Data!$L:$M,2, FALSE) &amp; """;"   )             )</f>
        <v/>
      </c>
      <c r="GX123" t="str">
        <f>IF(Data!$L124=GX$1, "",             IF(ISERR(SEARCH(GX$1,Data!$H124)),        "",          ";" &amp; VLOOKUP(GX$1,Data!$L:$N,3, FALSE) &amp; ",""" &amp; VLOOKUP(GX$1,Data!$L:$M,2, FALSE) &amp; """;"   )             )</f>
        <v/>
      </c>
      <c r="GY123" t="str">
        <f>IF(Data!$L124=GY$1, "",             IF(ISERR(SEARCH(GY$1,Data!$H124)),        "",          ";" &amp; VLOOKUP(GY$1,Data!$L:$N,3, FALSE) &amp; ",""" &amp; VLOOKUP(GY$1,Data!$L:$M,2, FALSE) &amp; """;"   )             )</f>
        <v/>
      </c>
      <c r="GZ123" t="str">
        <f>IF(Data!$L124=GZ$1, "",             IF(ISERR(SEARCH(GZ$1,Data!$H124)),        "",          ";" &amp; VLOOKUP(GZ$1,Data!$L:$N,3, FALSE) &amp; ",""" &amp; VLOOKUP(GZ$1,Data!$L:$M,2, FALSE) &amp; """;"   )             )</f>
        <v/>
      </c>
      <c r="HA123" t="str">
        <f>IF(Data!$L124=HA$1, "",             IF(ISERR(SEARCH(HA$1,Data!$H124)),        "",          ";" &amp; VLOOKUP(HA$1,Data!$L:$N,3, FALSE) &amp; ",""" &amp; VLOOKUP(HA$1,Data!$L:$M,2, FALSE) &amp; """;"   )             )</f>
        <v/>
      </c>
      <c r="HB123" t="str">
        <f>IF(Data!$L124=HB$1, "",             IF(ISERR(SEARCH(HB$1,Data!$H124)),        "",          ";" &amp; VLOOKUP(HB$1,Data!$L:$N,3, FALSE) &amp; ",""" &amp; VLOOKUP(HB$1,Data!$L:$M,2, FALSE) &amp; """;"   )             )</f>
        <v/>
      </c>
      <c r="HC123" t="str">
        <f>IF(Data!$L124=HC$1, "",             IF(ISERR(SEARCH(HC$1,Data!$H124)),        "",          ";" &amp; VLOOKUP(HC$1,Data!$L:$N,3, FALSE) &amp; ",""" &amp; VLOOKUP(HC$1,Data!$L:$M,2, FALSE) &amp; """;"   )             )</f>
        <v/>
      </c>
      <c r="HD123" t="str">
        <f>IF(Data!$L124=HD$1, "",             IF(ISERR(SEARCH(HD$1,Data!$H124)),        "",          ";" &amp; VLOOKUP(HD$1,Data!$L:$N,3, FALSE) &amp; ",""" &amp; VLOOKUP(HD$1,Data!$L:$M,2, FALSE) &amp; """;"   )             )</f>
        <v/>
      </c>
      <c r="HE123" t="str">
        <f>IF(Data!$L124=HE$1, "",             IF(ISERR(SEARCH(HE$1,Data!$H124)),        "",          ";" &amp; VLOOKUP(HE$1,Data!$L:$N,3, FALSE) &amp; ",""" &amp; VLOOKUP(HE$1,Data!$L:$M,2, FALSE) &amp; """;"   )             )</f>
        <v/>
      </c>
      <c r="HF123" t="str">
        <f>IF(Data!$L124=HF$1, "",             IF(ISERR(SEARCH(HF$1,Data!$H124)),        "",          ";" &amp; VLOOKUP(HF$1,Data!$L:$N,3, FALSE) &amp; ",""" &amp; VLOOKUP(HF$1,Data!$L:$M,2, FALSE) &amp; """;"   )             )</f>
        <v/>
      </c>
      <c r="HG123" t="str">
        <f>IF(Data!$L124=HG$1, "",             IF(ISERR(SEARCH(HG$1,Data!$H124)),        "",          ";" &amp; VLOOKUP(HG$1,Data!$L:$N,3, FALSE) &amp; ",""" &amp; VLOOKUP(HG$1,Data!$L:$M,2, FALSE) &amp; """;"   )             )</f>
        <v/>
      </c>
      <c r="HH123" t="str">
        <f>IF(Data!$L124=HH$1, "",             IF(ISERR(SEARCH(HH$1,Data!$H124)),        "",          ";" &amp; VLOOKUP(HH$1,Data!$L:$N,3, FALSE) &amp; ",""" &amp; VLOOKUP(HH$1,Data!$L:$M,2, FALSE) &amp; """;"   )             )</f>
        <v/>
      </c>
      <c r="HI123" t="str">
        <f>IF(Data!$L124=HI$1, "",             IF(ISERR(SEARCH(HI$1,Data!$H124)),        "",          ";" &amp; VLOOKUP(HI$1,Data!$L:$N,3, FALSE) &amp; ",""" &amp; VLOOKUP(HI$1,Data!$L:$M,2, FALSE) &amp; """;"   )             )</f>
        <v/>
      </c>
      <c r="HJ123" t="str">
        <f>IF(Data!$L124=HJ$1, "",             IF(ISERR(SEARCH(HJ$1,Data!$H124)),        "",          ";" &amp; VLOOKUP(HJ$1,Data!$L:$N,3, FALSE) &amp; ",""" &amp; VLOOKUP(HJ$1,Data!$L:$M,2, FALSE) &amp; """;"   )             )</f>
        <v/>
      </c>
      <c r="HK123" t="str">
        <f>IF(Data!$L124=HK$1, "",             IF(ISERR(SEARCH(HK$1,Data!$H124)),        "",          ";" &amp; VLOOKUP(HK$1,Data!$L:$N,3, FALSE) &amp; ",""" &amp; VLOOKUP(HK$1,Data!$L:$M,2, FALSE) &amp; """;"   )             )</f>
        <v/>
      </c>
      <c r="HL123" t="str">
        <f>IF(Data!$L124=HL$1, "",             IF(ISERR(SEARCH(HL$1,Data!$H124)),        "",          ";" &amp; VLOOKUP(HL$1,Data!$L:$N,3, FALSE) &amp; ",""" &amp; VLOOKUP(HL$1,Data!$L:$M,2, FALSE) &amp; """;"   )             )</f>
        <v/>
      </c>
      <c r="HM123" t="str">
        <f>IF(Data!$L124=HM$1, "",             IF(ISERR(SEARCH(HM$1,Data!$H124)),        "",          ";" &amp; VLOOKUP(HM$1,Data!$L:$N,3, FALSE) &amp; ",""" &amp; VLOOKUP(HM$1,Data!$L:$M,2, FALSE) &amp; """;"   )             )</f>
        <v/>
      </c>
      <c r="HN123" t="str">
        <f>IF(Data!$L124=HN$1, "",             IF(ISERR(SEARCH(HN$1,Data!$H124)),        "",          ";" &amp; VLOOKUP(HN$1,Data!$L:$N,3, FALSE) &amp; ",""" &amp; VLOOKUP(HN$1,Data!$L:$M,2, FALSE) &amp; """;"   )             )</f>
        <v/>
      </c>
      <c r="HO123" t="str">
        <f>IF(Data!$L124=HO$1, "",             IF(ISERR(SEARCH(HO$1,Data!$H124)),        "",          ";" &amp; VLOOKUP(HO$1,Data!$L:$N,3, FALSE) &amp; ",""" &amp; VLOOKUP(HO$1,Data!$L:$M,2, FALSE) &amp; """;"   )             )</f>
        <v/>
      </c>
      <c r="HP123" t="str">
        <f>IF(Data!$L124=HP$1, "",             IF(ISERR(SEARCH(HP$1,Data!$H124)),        "",          ";" &amp; VLOOKUP(HP$1,Data!$L:$N,3, FALSE) &amp; ",""" &amp; VLOOKUP(HP$1,Data!$L:$M,2, FALSE) &amp; """;"   )             )</f>
        <v/>
      </c>
      <c r="HQ123" t="str">
        <f>IF(Data!$L124=HQ$1, "",             IF(ISERR(SEARCH(HQ$1,Data!$H124)),        "",          ";" &amp; VLOOKUP(HQ$1,Data!$L:$N,3, FALSE) &amp; ",""" &amp; VLOOKUP(HQ$1,Data!$L:$M,2, FALSE) &amp; """;"   )             )</f>
        <v/>
      </c>
      <c r="HR123" t="str">
        <f>IF(Data!$L124=HR$1, "",             IF(ISERR(SEARCH(HR$1,Data!$H124)),        "",          ";" &amp; VLOOKUP(HR$1,Data!$L:$N,3, FALSE) &amp; ",""" &amp; VLOOKUP(HR$1,Data!$L:$M,2, FALSE) &amp; """;"   )             )</f>
        <v/>
      </c>
      <c r="HS123" t="str">
        <f>IF(Data!$L124=HS$1, "",             IF(ISERR(SEARCH(HS$1,Data!$H124)),        "",          ";" &amp; VLOOKUP(HS$1,Data!$L:$N,3, FALSE) &amp; ",""" &amp; VLOOKUP(HS$1,Data!$L:$M,2, FALSE) &amp; """;"   )             )</f>
        <v/>
      </c>
      <c r="HT123" t="str">
        <f>IF(Data!$L124=HT$1, "",             IF(ISERR(SEARCH(HT$1,Data!$H124)),        "",          ";" &amp; VLOOKUP(HT$1,Data!$L:$N,3, FALSE) &amp; ",""" &amp; VLOOKUP(HT$1,Data!$L:$M,2, FALSE) &amp; """;"   )             )</f>
        <v/>
      </c>
      <c r="HU123" t="str">
        <f>IF(Data!$L124=HU$1, "",             IF(ISERR(SEARCH(HU$1,Data!$H124)),        "",          ";" &amp; VLOOKUP(HU$1,Data!$L:$N,3, FALSE) &amp; ",""" &amp; VLOOKUP(HU$1,Data!$L:$M,2, FALSE) &amp; """;"   )             )</f>
        <v/>
      </c>
      <c r="HV123" t="str">
        <f>IF(Data!$L124=HV$1, "",             IF(ISERR(SEARCH(HV$1,Data!$H124)),        "",          ";" &amp; VLOOKUP(HV$1,Data!$L:$N,3, FALSE) &amp; ",""" &amp; VLOOKUP(HV$1,Data!$L:$M,2, FALSE) &amp; """;"   )             )</f>
        <v/>
      </c>
      <c r="HW123" t="str">
        <f>IF(Data!$L124=HW$1, "",             IF(ISERR(SEARCH(HW$1,Data!$H124)),        "",          ";" &amp; VLOOKUP(HW$1,Data!$L:$N,3, FALSE) &amp; ",""" &amp; VLOOKUP(HW$1,Data!$L:$M,2, FALSE) &amp; """;"   )             )</f>
        <v/>
      </c>
      <c r="HX123" t="str">
        <f>IF(Data!$L124=HX$1, "",             IF(ISERR(SEARCH(HX$1,Data!$H124)),        "",          ";" &amp; VLOOKUP(HX$1,Data!$L:$N,3, FALSE) &amp; ",""" &amp; VLOOKUP(HX$1,Data!$L:$M,2, FALSE) &amp; """;"   )             )</f>
        <v/>
      </c>
      <c r="HY123" t="str">
        <f>IF(Data!$L124=HY$1, "",             IF(ISERR(SEARCH(HY$1,Data!$H124)),        "",          ";" &amp; VLOOKUP(HY$1,Data!$L:$N,3, FALSE) &amp; ",""" &amp; VLOOKUP(HY$1,Data!$L:$M,2, FALSE) &amp; """;"   )             )</f>
        <v/>
      </c>
      <c r="HZ123" t="str">
        <f>IF(Data!$L124=HZ$1, "",             IF(ISERR(SEARCH(HZ$1,Data!$H124)),        "",          ";" &amp; VLOOKUP(HZ$1,Data!$L:$N,3, FALSE) &amp; ",""" &amp; VLOOKUP(HZ$1,Data!$L:$M,2, FALSE) &amp; """;"   )             )</f>
        <v/>
      </c>
      <c r="IA123" t="str">
        <f>IF(Data!$L124=IA$1, "",             IF(ISERR(SEARCH(IA$1,Data!$H124)),        "",          ";" &amp; VLOOKUP(IA$1,Data!$L:$N,3, FALSE) &amp; ",""" &amp; VLOOKUP(IA$1,Data!$L:$M,2, FALSE) &amp; """;"   )             )</f>
        <v/>
      </c>
      <c r="IB123" t="str">
        <f>IF(Data!$L124=IB$1, "",             IF(ISERR(SEARCH(IB$1,Data!$H124)),        "",          ";" &amp; VLOOKUP(IB$1,Data!$L:$N,3, FALSE) &amp; ",""" &amp; VLOOKUP(IB$1,Data!$L:$M,2, FALSE) &amp; """;"   )             )</f>
        <v/>
      </c>
      <c r="IC123" t="str">
        <f>IF(Data!$L124=IC$1, "",             IF(ISERR(SEARCH(IC$1,Data!$H124)),        "",          ";" &amp; VLOOKUP(IC$1,Data!$L:$N,3, FALSE) &amp; ",""" &amp; VLOOKUP(IC$1,Data!$L:$M,2, FALSE) &amp; """;"   )             )</f>
        <v/>
      </c>
      <c r="ID123" t="str">
        <f>IF(Data!$L124=ID$1, "",             IF(ISERR(SEARCH(ID$1,Data!$H124)),        "",          ";" &amp; VLOOKUP(ID$1,Data!$L:$N,3, FALSE) &amp; ",""" &amp; VLOOKUP(ID$1,Data!$L:$M,2, FALSE) &amp; """;"   )             )</f>
        <v/>
      </c>
      <c r="IE123" t="str">
        <f>IF(Data!$L124=IE$1, "",             IF(ISERR(SEARCH(IE$1,Data!$H124)),        "",          ";" &amp; VLOOKUP(IE$1,Data!$L:$N,3, FALSE) &amp; ",""" &amp; VLOOKUP(IE$1,Data!$L:$M,2, FALSE) &amp; """;"   )             )</f>
        <v/>
      </c>
      <c r="IF123" t="str">
        <f>IF(Data!$L124=IF$1, "",             IF(ISERR(SEARCH(IF$1,Data!$H124)),        "",          ";" &amp; VLOOKUP(IF$1,Data!$L:$N,3, FALSE) &amp; ",""" &amp; VLOOKUP(IF$1,Data!$L:$M,2, FALSE) &amp; """;"   )             )</f>
        <v/>
      </c>
      <c r="IG123" t="str">
        <f>IF(Data!$L124=IG$1, "",             IF(ISERR(SEARCH(IG$1,Data!$H124)),        "",          ";" &amp; VLOOKUP(IG$1,Data!$L:$N,3, FALSE) &amp; ",""" &amp; VLOOKUP(IG$1,Data!$L:$M,2, FALSE) &amp; """;"   )             )</f>
        <v/>
      </c>
      <c r="IH123" t="str">
        <f>IF(Data!$L124=IH$1, "",             IF(ISERR(SEARCH(IH$1,Data!$H124)),        "",          ";" &amp; VLOOKUP(IH$1,Data!$L:$N,3, FALSE) &amp; ",""" &amp; VLOOKUP(IH$1,Data!$L:$M,2, FALSE) &amp; """;"   )             )</f>
        <v/>
      </c>
      <c r="II123" t="str">
        <f>IF(Data!$L124=II$1, "",             IF(ISERR(SEARCH(II$1,Data!$H124)),        "",          ";" &amp; VLOOKUP(II$1,Data!$L:$N,3, FALSE) &amp; ",""" &amp; VLOOKUP(II$1,Data!$L:$M,2, FALSE) &amp; """;"   )             )</f>
        <v/>
      </c>
    </row>
    <row r="124" spans="1:243" x14ac:dyDescent="0.3">
      <c r="A124" t="str">
        <f>Data!L125</f>
        <v>Lyn Me</v>
      </c>
      <c r="B124" s="15" t="str">
        <f>VLOOKUP(Tableau36[[#This Row],[Character]],Data!L:N,3,FALSE)</f>
        <v>00000000-0000-0000-0000-000000000123</v>
      </c>
      <c r="C124" s="15" t="str">
        <f>VLOOKUP(Tableau36[[#This Row],[Character]],Data!L:M,2,FALSE)</f>
        <v>HUMAN</v>
      </c>
      <c r="D124" s="15" t="str">
        <f>SUBSTITUTE(     SUBSTITUTE(Tableau36[[#This Row],[character_id,character_type,friend_id,friend_type]],",""DROID""",""),    ",""HUMAN""", "")</f>
        <v>00000000-0000-0000-0000-000000000123,00000000-0000-0000-0000-000000000067/00000000-0000-0000-0000-000000000123,00000000-0000-0000-0000-000000000093/00000000-0000-0000-0000-000000000123,00000000-0000-0000-0000-000000000161/00000000-0000-0000-0000-000000000123,00000000-0000-0000-0000-000000000185</v>
      </c>
      <c r="E124" s="15" t="str">
        <f>IF(Tableau36[[#This Row],[With char''s id]] = "", "",    MID(Tableau36[[#This Row],[With char''s id]], 2, LEN(Tableau36[[#This Row],[With char''s id]])-1))</f>
        <v>00000000-0000-0000-0000-000000000123,"HUMAN",00000000-0000-0000-0000-000000000067,"HUMAN"/00000000-0000-0000-0000-000000000123,"HUMAN",00000000-0000-0000-0000-000000000093,"HUMAN"/00000000-0000-0000-0000-000000000123,"HUMAN",00000000-0000-0000-0000-000000000161,"HUMAN"/00000000-0000-0000-0000-000000000123,"HUMAN",00000000-0000-0000-0000-000000000185,"HUMAN"</v>
      </c>
      <c r="F124" s="15" t="str">
        <f>SUBSTITUTE(Tableau36[[#This Row],[List of friend''s id]],  "/",    "/" &amp; Tableau36[[#This Row],[Character''s id]] &amp; ",""" &amp; Tableau36[[#This Row],[Type]] &amp; """,")</f>
        <v>/00000000-0000-0000-0000-000000000123,"HUMAN",00000000-0000-0000-0000-000000000067,"HUMAN"/00000000-0000-0000-0000-000000000123,"HUMAN",00000000-0000-0000-0000-000000000093,"HUMAN"/00000000-0000-0000-0000-000000000123,"HUMAN",00000000-0000-0000-0000-000000000161,"HUMAN"/00000000-0000-0000-0000-000000000123,"HUMAN",00000000-0000-0000-0000-000000000185,"HUMAN"</v>
      </c>
      <c r="G124" t="str">
        <f>IF( Tableau36[[#This Row],[removed double semi-colon]]="", "", "/" &amp; MID(Tableau36[[#This Row],[removed double semi-colon]],2,LEN(Tableau36[[#This Row],[removed double semi-colon]]) - 2) )</f>
        <v>/00000000-0000-0000-0000-000000000067,"HUMAN"/00000000-0000-0000-0000-000000000093,"HUMAN"/00000000-0000-0000-0000-000000000161,"HUMAN"/00000000-0000-0000-0000-000000000185,"HUMAN"</v>
      </c>
      <c r="H124" t="str">
        <f>SUBSTITUTE(Tableau36[[#This Row],[Concatenation]],";;","/")</f>
        <v>;00000000-0000-0000-0000-000000000067,"HUMAN"/00000000-0000-0000-0000-000000000093,"HUMAN"/00000000-0000-0000-0000-000000000161,"HUMAN"/00000000-0000-0000-0000-000000000185,"HUMAN";</v>
      </c>
      <c r="I124" t="str">
        <f>friends!M124&amp; friends!N124&amp; friends!O124&amp; friends!P124&amp; friends!Q124&amp; friends!R124&amp; friends!S124&amp; friends!T124&amp; friends!U124&amp; friends!V124&amp; friends!W124&amp; friends!X124&amp; friends!Y124&amp; friends!Z124&amp; friends!AA124&amp; friends!AB124&amp; friends!AC124&amp; friends!AD124&amp; friends!AE124&amp; friends!AF124&amp; friends!AG124&amp; friends!AH124&amp; friends!AI124&amp; friends!AJ124&amp; friends!AK124&amp; friends!AL124&amp; friends!AM124&amp; friends!AN124&amp; friends!AO124&amp; friends!AP124&amp; friends!AQ124&amp; friends!AR124&amp; friends!AS124&amp; friends!AT124&amp; friends!AU124&amp; friends!AV124&amp; friends!AW124&amp; friends!AX124&amp; friends!AY124&amp; friends!AZ124&amp; friends!BA124&amp; friends!BB124&amp; friends!BC124&amp; friends!BD124&amp; friends!BE124&amp; friends!BF124&amp; friends!BG124&amp; friends!BH124&amp; friends!BI124&amp; friends!BJ124&amp; friends!BK124&amp; friends!BL124&amp; friends!BM124&amp; friends!BN124&amp; friends!BO124&amp; friends!BP124&amp; friends!BQ124&amp; friends!BR124&amp; friends!BS124&amp; friends!BT124&amp; friends!BU124&amp; friends!BV124&amp; friends!BW124&amp; friends!BX124&amp; friends!BY124&amp; friends!BZ124&amp; friends!CA124&amp; friends!CB124&amp; friends!CC124&amp; friends!CD124&amp; friends!CE124&amp; friends!CF124&amp; friends!CG124&amp; friends!CH124&amp; friends!CI124&amp; friends!CJ124&amp; friends!CK124&amp; friends!CL124&amp; friends!CM124&amp; friends!CN124&amp; friends!CO124&amp; friends!CP124&amp; friends!CQ124&amp; friends!CR124&amp; friends!CS124&amp; friends!CT124&amp; friends!CU124&amp; friends!CV124&amp; friends!CW124&amp; friends!CX124&amp; friends!CY124&amp; friends!CZ124&amp; friends!DA124&amp; friends!DB124&amp; friends!DC124&amp; friends!DD124&amp; friends!DE124&amp; friends!DF124&amp; friends!DG124&amp; friends!DH124&amp; friends!DI124&amp; friends!DJ124&amp; friends!DK124&amp; friends!DL124&amp; friends!DM124&amp; friends!DN124&amp; friends!DO124&amp; friends!DP124&amp; friends!DQ124&amp; friends!DR124&amp; friends!DS124&amp; friends!DT124&amp; friends!DU124&amp; friends!DV124&amp; friends!DW124&amp; friends!DX124&amp; friends!DY124&amp; friends!DZ124&amp; friends!EA124&amp; friends!EB124&amp; friends!EC124&amp; friends!ED124&amp; friends!EE124&amp; friends!EF124&amp; friends!EG124&amp; friends!EH124&amp; friends!EI124&amp; friends!EJ124&amp; friends!EK124&amp; friends!EL124&amp; friends!EM124&amp; friends!EN124&amp; friends!EO124&amp; friends!EP124&amp; friends!EQ124&amp; friends!ER124&amp; friends!ES124&amp; friends!ET124&amp; friends!EU124&amp; friends!EV124&amp; friends!EW124&amp; friends!EX124&amp; friends!EY124&amp; friends!EZ124&amp; friends!FA124&amp; friends!FB124&amp; friends!FC124&amp; friends!FD124&amp; friends!FE124&amp; friends!FF124&amp; friends!FG124&amp; friends!FH124&amp; friends!FI124&amp; friends!FJ124&amp; friends!FK124&amp; friends!FL124&amp; friends!FM124&amp; friends!FN124&amp; friends!FO124&amp; friends!FP124&amp; friends!FQ124&amp; friends!FR124&amp; friends!FS124&amp; friends!FT124&amp; friends!FU124&amp; friends!FV124&amp; friends!FW124&amp; friends!FX124&amp; friends!FY124&amp; friends!FZ124&amp; friends!GA124&amp; friends!GB124&amp; friends!GC124&amp; friends!GD124&amp; friends!GE124&amp; friends!GF124&amp; friends!GG124&amp; friends!GH124&amp; friends!GI124&amp; friends!GJ124&amp; friends!GK124&amp; friends!GL124&amp; friends!GM124&amp; friends!GN124&amp; friends!GO124&amp; friends!GP124&amp; friends!GQ124&amp; friends!GR124&amp; friends!GS124&amp; friends!GT124&amp; friends!GU124&amp; friends!GV124&amp; friends!GW124&amp; friends!GX124&amp; friends!GY124&amp; friends!GZ124&amp; friends!HA124&amp; friends!HB124&amp; friends!HC124&amp; friends!HD124&amp; friends!HE124&amp; friends!HF124&amp; friends!HG124&amp; friends!HH124&amp; friends!HI124&amp; friends!HJ124&amp; friends!HK124&amp; friends!HL124&amp; friends!HM124&amp; friends!HN124&amp; friends!HO124&amp; friends!HP124&amp; friends!HQ124&amp; friends!HR124&amp; friends!HS124&amp; friends!HT124&amp; friends!HU124&amp; friends!HV124&amp; friends!HW124&amp; friends!HX124&amp; friends!HY124&amp; friends!HZ124&amp; friends!IA124&amp; friends!IB124&amp; friends!IC124&amp; friends!ID124&amp; friends!IE124&amp; friends!IF124&amp; friends!IG124&amp; friends!IH124&amp; friends!II124</f>
        <v>;00000000-0000-0000-0000-000000000067,"HUMAN";;00000000-0000-0000-0000-000000000093,"HUMAN";;00000000-0000-0000-0000-000000000161,"HUMAN";;00000000-0000-0000-0000-000000000185,"HUMAN";</v>
      </c>
      <c r="M124" t="str">
        <f>IF(Data!$L125=M$1, "",             IF(ISERR(SEARCH(M$1,Data!$H125)),        "",          ";" &amp; VLOOKUP(M$1,Data!$L:$N,3, FALSE) &amp; ",""" &amp; VLOOKUP(M$1,Data!$L:$M,2, FALSE) &amp; """;"   )             )</f>
        <v/>
      </c>
      <c r="N124" t="str">
        <f>IF(Data!$L125=N$1, "",             IF(ISERR(SEARCH(N$1,Data!$H125)),        "",          ";" &amp; VLOOKUP(N$1,Data!$L:$N,3, FALSE) &amp; ",""" &amp; VLOOKUP(N$1,Data!$L:$M,2, FALSE) &amp; """;"   )             )</f>
        <v/>
      </c>
      <c r="O124" t="str">
        <f>IF(Data!$L125=O$1, "",             IF(ISERR(SEARCH(O$1,Data!$H125)),        "",          ";" &amp; VLOOKUP(O$1,Data!$L:$N,3, FALSE) &amp; ",""" &amp; VLOOKUP(O$1,Data!$L:$M,2, FALSE) &amp; """;"   )             )</f>
        <v/>
      </c>
      <c r="P124" t="str">
        <f>IF(Data!$L125=P$1, "",             IF(ISERR(SEARCH(P$1,Data!$H125)),        "",          ";" &amp; VLOOKUP(P$1,Data!$L:$N,3, FALSE) &amp; ",""" &amp; VLOOKUP(P$1,Data!$L:$M,2, FALSE) &amp; """;"   )             )</f>
        <v/>
      </c>
      <c r="Q124" t="str">
        <f>IF(Data!$L125=Q$1, "",             IF(ISERR(SEARCH(Q$1,Data!$H125)),        "",          ";" &amp; VLOOKUP(Q$1,Data!$L:$N,3, FALSE) &amp; ",""" &amp; VLOOKUP(Q$1,Data!$L:$M,2, FALSE) &amp; """;"   )             )</f>
        <v/>
      </c>
      <c r="R124" t="str">
        <f>IF(Data!$L125=R$1, "",             IF(ISERR(SEARCH(R$1,Data!$H125)),        "",          ";" &amp; VLOOKUP(R$1,Data!$L:$N,3, FALSE) &amp; ",""" &amp; VLOOKUP(R$1,Data!$L:$M,2, FALSE) &amp; """;"   )             )</f>
        <v/>
      </c>
      <c r="S124" t="str">
        <f>IF(Data!$L125=S$1, "",             IF(ISERR(SEARCH(S$1,Data!$H125)),        "",          ";" &amp; VLOOKUP(S$1,Data!$L:$N,3, FALSE) &amp; ",""" &amp; VLOOKUP(S$1,Data!$L:$M,2, FALSE) &amp; """;"   )             )</f>
        <v/>
      </c>
      <c r="T124" t="str">
        <f>IF(Data!$L125=T$1, "",             IF(ISERR(SEARCH(T$1,Data!$H125)),        "",          ";" &amp; VLOOKUP(T$1,Data!$L:$N,3, FALSE) &amp; ",""" &amp; VLOOKUP(T$1,Data!$L:$M,2, FALSE) &amp; """;"   )             )</f>
        <v/>
      </c>
      <c r="U124" t="str">
        <f>IF(Data!$L125=U$1, "",             IF(ISERR(SEARCH(U$1,Data!$H125)),        "",          ";" &amp; VLOOKUP(U$1,Data!$L:$N,3, FALSE) &amp; ",""" &amp; VLOOKUP(U$1,Data!$L:$M,2, FALSE) &amp; """;"   )             )</f>
        <v/>
      </c>
      <c r="V124" t="str">
        <f>IF(Data!$L125=V$1, "",             IF(ISERR(SEARCH(V$1,Data!$H125)),        "",          ";" &amp; VLOOKUP(V$1,Data!$L:$N,3, FALSE) &amp; ",""" &amp; VLOOKUP(V$1,Data!$L:$M,2, FALSE) &amp; """;"   )             )</f>
        <v/>
      </c>
      <c r="W124" t="str">
        <f>IF(Data!$L125=W$1, "",             IF(ISERR(SEARCH(W$1,Data!$H125)),        "",          ";" &amp; VLOOKUP(W$1,Data!$L:$N,3, FALSE) &amp; ",""" &amp; VLOOKUP(W$1,Data!$L:$M,2, FALSE) &amp; """;"   )             )</f>
        <v/>
      </c>
      <c r="X124" t="str">
        <f>IF(Data!$L125=X$1, "",             IF(ISERR(SEARCH(X$1,Data!$H125)),        "",          ";" &amp; VLOOKUP(X$1,Data!$L:$N,3, FALSE) &amp; ",""" &amp; VLOOKUP(X$1,Data!$L:$M,2, FALSE) &amp; """;"   )             )</f>
        <v/>
      </c>
      <c r="Y124" t="str">
        <f>IF(Data!$L125=Y$1, "",             IF(ISERR(SEARCH(Y$1,Data!$H125)),        "",          ";" &amp; VLOOKUP(Y$1,Data!$L:$N,3, FALSE) &amp; ",""" &amp; VLOOKUP(Y$1,Data!$L:$M,2, FALSE) &amp; """;"   )             )</f>
        <v/>
      </c>
      <c r="Z124" t="str">
        <f>IF(Data!$L125=Z$1, "",             IF(ISERR(SEARCH(Z$1,Data!$H125)),        "",          ";" &amp; VLOOKUP(Z$1,Data!$L:$N,3, FALSE) &amp; ",""" &amp; VLOOKUP(Z$1,Data!$L:$M,2, FALSE) &amp; """;"   )             )</f>
        <v/>
      </c>
      <c r="AA124" t="str">
        <f>IF(Data!$L125=AA$1, "",             IF(ISERR(SEARCH(AA$1,Data!$H125)),        "",          ";" &amp; VLOOKUP(AA$1,Data!$L:$N,3, FALSE) &amp; ",""" &amp; VLOOKUP(AA$1,Data!$L:$M,2, FALSE) &amp; """;"   )             )</f>
        <v/>
      </c>
      <c r="AB124" t="str">
        <f>IF(Data!$L125=AB$1, "",             IF(ISERR(SEARCH(AB$1,Data!$H125)),        "",          ";" &amp; VLOOKUP(AB$1,Data!$L:$N,3, FALSE) &amp; ",""" &amp; VLOOKUP(AB$1,Data!$L:$M,2, FALSE) &amp; """;"   )             )</f>
        <v/>
      </c>
      <c r="AC124" t="str">
        <f>IF(Data!$L125=AC$1, "",             IF(ISERR(SEARCH(AC$1,Data!$H125)),        "",          ";" &amp; VLOOKUP(AC$1,Data!$L:$N,3, FALSE) &amp; ",""" &amp; VLOOKUP(AC$1,Data!$L:$M,2, FALSE) &amp; """;"   )             )</f>
        <v/>
      </c>
      <c r="AD124" t="str">
        <f>IF(Data!$L125=AD$1, "",             IF(ISERR(SEARCH(AD$1,Data!$H125)),        "",          ";" &amp; VLOOKUP(AD$1,Data!$L:$N,3, FALSE) &amp; ",""" &amp; VLOOKUP(AD$1,Data!$L:$M,2, FALSE) &amp; """;"   )             )</f>
        <v/>
      </c>
      <c r="AE124" t="str">
        <f>IF(Data!$L125=AE$1, "",             IF(ISERR(SEARCH(AE$1,Data!$H125)),        "",          ";" &amp; VLOOKUP(AE$1,Data!$L:$N,3, FALSE) &amp; ",""" &amp; VLOOKUP(AE$1,Data!$L:$M,2, FALSE) &amp; """;"   )             )</f>
        <v/>
      </c>
      <c r="AF124" t="str">
        <f>IF(Data!$L125=AF$1, "",             IF(ISERR(SEARCH(AF$1,Data!$H125)),        "",          ";" &amp; VLOOKUP(AF$1,Data!$L:$N,3, FALSE) &amp; ",""" &amp; VLOOKUP(AF$1,Data!$L:$M,2, FALSE) &amp; """;"   )             )</f>
        <v/>
      </c>
      <c r="AG124" t="str">
        <f>IF(Data!$L125=AG$1, "",             IF(ISERR(SEARCH(AG$1,Data!$H125)),        "",          ";" &amp; VLOOKUP(AG$1,Data!$L:$N,3, FALSE) &amp; ",""" &amp; VLOOKUP(AG$1,Data!$L:$M,2, FALSE) &amp; """;"   )             )</f>
        <v/>
      </c>
      <c r="AH124" t="str">
        <f>IF(Data!$L125=AH$1, "",             IF(ISERR(SEARCH(AH$1,Data!$H125)),        "",          ";" &amp; VLOOKUP(AH$1,Data!$L:$N,3, FALSE) &amp; ",""" &amp; VLOOKUP(AH$1,Data!$L:$M,2, FALSE) &amp; """;"   )             )</f>
        <v/>
      </c>
      <c r="AI124" t="str">
        <f>IF(Data!$L125=AI$1, "",             IF(ISERR(SEARCH(AI$1,Data!$H125)),        "",          ";" &amp; VLOOKUP(AI$1,Data!$L:$N,3, FALSE) &amp; ",""" &amp; VLOOKUP(AI$1,Data!$L:$M,2, FALSE) &amp; """;"   )             )</f>
        <v/>
      </c>
      <c r="AJ124" t="str">
        <f>IF(Data!$L125=AJ$1, "",             IF(ISERR(SEARCH(AJ$1,Data!$H125)),        "",          ";" &amp; VLOOKUP(AJ$1,Data!$L:$N,3, FALSE) &amp; ",""" &amp; VLOOKUP(AJ$1,Data!$L:$M,2, FALSE) &amp; """;"   )             )</f>
        <v/>
      </c>
      <c r="AK124" t="str">
        <f>IF(Data!$L125=AK$1, "",             IF(ISERR(SEARCH(AK$1,Data!$H125)),        "",          ";" &amp; VLOOKUP(AK$1,Data!$L:$N,3, FALSE) &amp; ",""" &amp; VLOOKUP(AK$1,Data!$L:$M,2, FALSE) &amp; """;"   )             )</f>
        <v/>
      </c>
      <c r="AL124" t="str">
        <f>IF(Data!$L125=AL$1, "",             IF(ISERR(SEARCH(AL$1,Data!$H125)),        "",          ";" &amp; VLOOKUP(AL$1,Data!$L:$N,3, FALSE) &amp; ",""" &amp; VLOOKUP(AL$1,Data!$L:$M,2, FALSE) &amp; """;"   )             )</f>
        <v/>
      </c>
      <c r="AM124" t="str">
        <f>IF(Data!$L125=AM$1, "",             IF(ISERR(SEARCH(AM$1,Data!$H125)),        "",          ";" &amp; VLOOKUP(AM$1,Data!$L:$N,3, FALSE) &amp; ",""" &amp; VLOOKUP(AM$1,Data!$L:$M,2, FALSE) &amp; """;"   )             )</f>
        <v/>
      </c>
      <c r="AN124" t="str">
        <f>IF(Data!$L125=AN$1, "",             IF(ISERR(SEARCH(AN$1,Data!$H125)),        "",          ";" &amp; VLOOKUP(AN$1,Data!$L:$N,3, FALSE) &amp; ",""" &amp; VLOOKUP(AN$1,Data!$L:$M,2, FALSE) &amp; """;"   )             )</f>
        <v/>
      </c>
      <c r="AO124" t="str">
        <f>IF(Data!$L125=AO$1, "",             IF(ISERR(SEARCH(AO$1,Data!$H125)),        "",          ";" &amp; VLOOKUP(AO$1,Data!$L:$N,3, FALSE) &amp; ",""" &amp; VLOOKUP(AO$1,Data!$L:$M,2, FALSE) &amp; """;"   )             )</f>
        <v/>
      </c>
      <c r="AP124" t="str">
        <f>IF(Data!$L125=AP$1, "",             IF(ISERR(SEARCH(AP$1,Data!$H125)),        "",          ";" &amp; VLOOKUP(AP$1,Data!$L:$N,3, FALSE) &amp; ",""" &amp; VLOOKUP(AP$1,Data!$L:$M,2, FALSE) &amp; """;"   )             )</f>
        <v/>
      </c>
      <c r="AQ124" t="str">
        <f>IF(Data!$L125=AQ$1, "",             IF(ISERR(SEARCH(AQ$1,Data!$H125)),        "",          ";" &amp; VLOOKUP(AQ$1,Data!$L:$N,3, FALSE) &amp; ",""" &amp; VLOOKUP(AQ$1,Data!$L:$M,2, FALSE) &amp; """;"   )             )</f>
        <v/>
      </c>
      <c r="AR124" t="str">
        <f>IF(Data!$L125=AR$1, "",             IF(ISERR(SEARCH(AR$1,Data!$H125)),        "",          ";" &amp; VLOOKUP(AR$1,Data!$L:$N,3, FALSE) &amp; ",""" &amp; VLOOKUP(AR$1,Data!$L:$M,2, FALSE) &amp; """;"   )             )</f>
        <v/>
      </c>
      <c r="AS124" t="str">
        <f>IF(Data!$L125=AS$1, "",             IF(ISERR(SEARCH(AS$1,Data!$H125)),        "",          ";" &amp; VLOOKUP(AS$1,Data!$L:$N,3, FALSE) &amp; ",""" &amp; VLOOKUP(AS$1,Data!$L:$M,2, FALSE) &amp; """;"   )             )</f>
        <v/>
      </c>
      <c r="AT124" t="str">
        <f>IF(Data!$L125=AT$1, "",             IF(ISERR(SEARCH(AT$1,Data!$H125)),        "",          ";" &amp; VLOOKUP(AT$1,Data!$L:$N,3, FALSE) &amp; ",""" &amp; VLOOKUP(AT$1,Data!$L:$M,2, FALSE) &amp; """;"   )             )</f>
        <v/>
      </c>
      <c r="AU124" t="str">
        <f>IF(Data!$L125=AU$1, "",             IF(ISERR(SEARCH(AU$1,Data!$H125)),        "",          ";" &amp; VLOOKUP(AU$1,Data!$L:$N,3, FALSE) &amp; ",""" &amp; VLOOKUP(AU$1,Data!$L:$M,2, FALSE) &amp; """;"   )             )</f>
        <v/>
      </c>
      <c r="AV124" t="str">
        <f>IF(Data!$L125=AV$1, "",             IF(ISERR(SEARCH(AV$1,Data!$H125)),        "",          ";" &amp; VLOOKUP(AV$1,Data!$L:$N,3, FALSE) &amp; ",""" &amp; VLOOKUP(AV$1,Data!$L:$M,2, FALSE) &amp; """;"   )             )</f>
        <v/>
      </c>
      <c r="AW124" t="str">
        <f>IF(Data!$L125=AW$1, "",             IF(ISERR(SEARCH(AW$1,Data!$H125)),        "",          ";" &amp; VLOOKUP(AW$1,Data!$L:$N,3, FALSE) &amp; ",""" &amp; VLOOKUP(AW$1,Data!$L:$M,2, FALSE) &amp; """;"   )             )</f>
        <v/>
      </c>
      <c r="AX124" t="str">
        <f>IF(Data!$L125=AX$1, "",             IF(ISERR(SEARCH(AX$1,Data!$H125)),        "",          ";" &amp; VLOOKUP(AX$1,Data!$L:$N,3, FALSE) &amp; ",""" &amp; VLOOKUP(AX$1,Data!$L:$M,2, FALSE) &amp; """;"   )             )</f>
        <v/>
      </c>
      <c r="AY124" t="str">
        <f>IF(Data!$L125=AY$1, "",             IF(ISERR(SEARCH(AY$1,Data!$H125)),        "",          ";" &amp; VLOOKUP(AY$1,Data!$L:$N,3, FALSE) &amp; ",""" &amp; VLOOKUP(AY$1,Data!$L:$M,2, FALSE) &amp; """;"   )             )</f>
        <v/>
      </c>
      <c r="AZ124" t="str">
        <f>IF(Data!$L125=AZ$1, "",             IF(ISERR(SEARCH(AZ$1,Data!$H125)),        "",          ";" &amp; VLOOKUP(AZ$1,Data!$L:$N,3, FALSE) &amp; ",""" &amp; VLOOKUP(AZ$1,Data!$L:$M,2, FALSE) &amp; """;"   )             )</f>
        <v/>
      </c>
      <c r="BA124" t="str">
        <f>IF(Data!$L125=BA$1, "",             IF(ISERR(SEARCH(BA$1,Data!$H125)),        "",          ";" &amp; VLOOKUP(BA$1,Data!$L:$N,3, FALSE) &amp; ",""" &amp; VLOOKUP(BA$1,Data!$L:$M,2, FALSE) &amp; """;"   )             )</f>
        <v/>
      </c>
      <c r="BB124" t="str">
        <f>IF(Data!$L125=BB$1, "",             IF(ISERR(SEARCH(BB$1,Data!$H125)),        "",          ";" &amp; VLOOKUP(BB$1,Data!$L:$N,3, FALSE) &amp; ",""" &amp; VLOOKUP(BB$1,Data!$L:$M,2, FALSE) &amp; """;"   )             )</f>
        <v/>
      </c>
      <c r="BC124" t="str">
        <f>IF(Data!$L125=BC$1, "",             IF(ISERR(SEARCH(BC$1,Data!$H125)),        "",          ";" &amp; VLOOKUP(BC$1,Data!$L:$N,3, FALSE) &amp; ",""" &amp; VLOOKUP(BC$1,Data!$L:$M,2, FALSE) &amp; """;"   )             )</f>
        <v/>
      </c>
      <c r="BD124" t="str">
        <f>IF(Data!$L125=BD$1, "",             IF(ISERR(SEARCH(BD$1,Data!$H125)),        "",          ";" &amp; VLOOKUP(BD$1,Data!$L:$N,3, FALSE) &amp; ",""" &amp; VLOOKUP(BD$1,Data!$L:$M,2, FALSE) &amp; """;"   )             )</f>
        <v/>
      </c>
      <c r="BE124" t="str">
        <f>IF(Data!$L125=BE$1, "",             IF(ISERR(SEARCH(BE$1,Data!$H125)),        "",          ";" &amp; VLOOKUP(BE$1,Data!$L:$N,3, FALSE) &amp; ",""" &amp; VLOOKUP(BE$1,Data!$L:$M,2, FALSE) &amp; """;"   )             )</f>
        <v/>
      </c>
      <c r="BF124" t="str">
        <f>IF(Data!$L125=BF$1, "",             IF(ISERR(SEARCH(BF$1,Data!$H125)),        "",          ";" &amp; VLOOKUP(BF$1,Data!$L:$N,3, FALSE) &amp; ",""" &amp; VLOOKUP(BF$1,Data!$L:$M,2, FALSE) &amp; """;"   )             )</f>
        <v/>
      </c>
      <c r="BG124" t="str">
        <f>IF(Data!$L125=BG$1, "",             IF(ISERR(SEARCH(BG$1,Data!$H125)),        "",          ";" &amp; VLOOKUP(BG$1,Data!$L:$N,3, FALSE) &amp; ",""" &amp; VLOOKUP(BG$1,Data!$L:$M,2, FALSE) &amp; """;"   )             )</f>
        <v/>
      </c>
      <c r="BH124" t="str">
        <f>IF(Data!$L125=BH$1, "",             IF(ISERR(SEARCH(BH$1,Data!$H125)),        "",          ";" &amp; VLOOKUP(BH$1,Data!$L:$N,3, FALSE) &amp; ",""" &amp; VLOOKUP(BH$1,Data!$L:$M,2, FALSE) &amp; """;"   )             )</f>
        <v/>
      </c>
      <c r="BI124" t="str">
        <f>IF(Data!$L125=BI$1, "",             IF(ISERR(SEARCH(BI$1,Data!$H125)),        "",          ";" &amp; VLOOKUP(BI$1,Data!$L:$N,3, FALSE) &amp; ",""" &amp; VLOOKUP(BI$1,Data!$L:$M,2, FALSE) &amp; """;"   )             )</f>
        <v/>
      </c>
      <c r="BJ124" t="str">
        <f>IF(Data!$L125=BJ$1, "",             IF(ISERR(SEARCH(BJ$1,Data!$H125)),        "",          ";" &amp; VLOOKUP(BJ$1,Data!$L:$N,3, FALSE) &amp; ",""" &amp; VLOOKUP(BJ$1,Data!$L:$M,2, FALSE) &amp; """;"   )             )</f>
        <v/>
      </c>
      <c r="BK124" t="str">
        <f>IF(Data!$L125=BK$1, "",             IF(ISERR(SEARCH(BK$1,Data!$H125)),        "",          ";" &amp; VLOOKUP(BK$1,Data!$L:$N,3, FALSE) &amp; ",""" &amp; VLOOKUP(BK$1,Data!$L:$M,2, FALSE) &amp; """;"   )             )</f>
        <v/>
      </c>
      <c r="BL124" t="str">
        <f>IF(Data!$L125=BL$1, "",             IF(ISERR(SEARCH(BL$1,Data!$H125)),        "",          ";" &amp; VLOOKUP(BL$1,Data!$L:$N,3, FALSE) &amp; ",""" &amp; VLOOKUP(BL$1,Data!$L:$M,2, FALSE) &amp; """;"   )             )</f>
        <v>;00000000-0000-0000-0000-000000000067,"HUMAN";</v>
      </c>
      <c r="BM124" t="str">
        <f>IF(Data!$L125=BM$1, "",             IF(ISERR(SEARCH(BM$1,Data!$H125)),        "",          ";" &amp; VLOOKUP(BM$1,Data!$L:$N,3, FALSE) &amp; ",""" &amp; VLOOKUP(BM$1,Data!$L:$M,2, FALSE) &amp; """;"   )             )</f>
        <v/>
      </c>
      <c r="BN124" t="str">
        <f>IF(Data!$L125=BN$1, "",             IF(ISERR(SEARCH(BN$1,Data!$H125)),        "",          ";" &amp; VLOOKUP(BN$1,Data!$L:$N,3, FALSE) &amp; ",""" &amp; VLOOKUP(BN$1,Data!$L:$M,2, FALSE) &amp; """;"   )             )</f>
        <v/>
      </c>
      <c r="BO124" t="str">
        <f>IF(Data!$L125=BO$1, "",             IF(ISERR(SEARCH(BO$1,Data!$H125)),        "",          ";" &amp; VLOOKUP(BO$1,Data!$L:$N,3, FALSE) &amp; ",""" &amp; VLOOKUP(BO$1,Data!$L:$M,2, FALSE) &amp; """;"   )             )</f>
        <v/>
      </c>
      <c r="BP124" t="str">
        <f>IF(Data!$L125=BP$1, "",             IF(ISERR(SEARCH(BP$1,Data!$H125)),        "",          ";" &amp; VLOOKUP(BP$1,Data!$L:$N,3, FALSE) &amp; ",""" &amp; VLOOKUP(BP$1,Data!$L:$M,2, FALSE) &amp; """;"   )             )</f>
        <v/>
      </c>
      <c r="BQ124" t="str">
        <f>IF(Data!$L125=BQ$1, "",             IF(ISERR(SEARCH(BQ$1,Data!$H125)),        "",          ";" &amp; VLOOKUP(BQ$1,Data!$L:$N,3, FALSE) &amp; ",""" &amp; VLOOKUP(BQ$1,Data!$L:$M,2, FALSE) &amp; """;"   )             )</f>
        <v/>
      </c>
      <c r="BR124" t="str">
        <f>IF(Data!$L125=BR$1, "",             IF(ISERR(SEARCH(BR$1,Data!$H125)),        "",          ";" &amp; VLOOKUP(BR$1,Data!$L:$N,3, FALSE) &amp; ",""" &amp; VLOOKUP(BR$1,Data!$L:$M,2, FALSE) &amp; """;"   )             )</f>
        <v/>
      </c>
      <c r="BS124" t="str">
        <f>IF(Data!$L125=BS$1, "",             IF(ISERR(SEARCH(BS$1,Data!$H125)),        "",          ";" &amp; VLOOKUP(BS$1,Data!$L:$N,3, FALSE) &amp; ",""" &amp; VLOOKUP(BS$1,Data!$L:$M,2, FALSE) &amp; """;"   )             )</f>
        <v/>
      </c>
      <c r="BT124" t="str">
        <f>IF(Data!$L125=BT$1, "",             IF(ISERR(SEARCH(BT$1,Data!$H125)),        "",          ";" &amp; VLOOKUP(BT$1,Data!$L:$N,3, FALSE) &amp; ",""" &amp; VLOOKUP(BT$1,Data!$L:$M,2, FALSE) &amp; """;"   )             )</f>
        <v/>
      </c>
      <c r="BU124" t="str">
        <f>IF(Data!$L125=BU$1, "",             IF(ISERR(SEARCH(BU$1,Data!$H125)),        "",          ";" &amp; VLOOKUP(BU$1,Data!$L:$N,3, FALSE) &amp; ",""" &amp; VLOOKUP(BU$1,Data!$L:$M,2, FALSE) &amp; """;"   )             )</f>
        <v/>
      </c>
      <c r="BV124" t="str">
        <f>IF(Data!$L125=BV$1, "",             IF(ISERR(SEARCH(BV$1,Data!$H125)),        "",          ";" &amp; VLOOKUP(BV$1,Data!$L:$N,3, FALSE) &amp; ",""" &amp; VLOOKUP(BV$1,Data!$L:$M,2, FALSE) &amp; """;"   )             )</f>
        <v/>
      </c>
      <c r="BW124" t="str">
        <f>IF(Data!$L125=BW$1, "",             IF(ISERR(SEARCH(BW$1,Data!$H125)),        "",          ";" &amp; VLOOKUP(BW$1,Data!$L:$N,3, FALSE) &amp; ",""" &amp; VLOOKUP(BW$1,Data!$L:$M,2, FALSE) &amp; """;"   )             )</f>
        <v/>
      </c>
      <c r="BX124" t="str">
        <f>IF(Data!$L125=BX$1, "",             IF(ISERR(SEARCH(BX$1,Data!$H125)),        "",          ";" &amp; VLOOKUP(BX$1,Data!$L:$N,3, FALSE) &amp; ",""" &amp; VLOOKUP(BX$1,Data!$L:$M,2, FALSE) &amp; """;"   )             )</f>
        <v/>
      </c>
      <c r="BY124" t="str">
        <f>IF(Data!$L125=BY$1, "",             IF(ISERR(SEARCH(BY$1,Data!$H125)),        "",          ";" &amp; VLOOKUP(BY$1,Data!$L:$N,3, FALSE) &amp; ",""" &amp; VLOOKUP(BY$1,Data!$L:$M,2, FALSE) &amp; """;"   )             )</f>
        <v/>
      </c>
      <c r="BZ124" t="str">
        <f>IF(Data!$L125=BZ$1, "",             IF(ISERR(SEARCH(BZ$1,Data!$H125)),        "",          ";" &amp; VLOOKUP(BZ$1,Data!$L:$N,3, FALSE) &amp; ",""" &amp; VLOOKUP(BZ$1,Data!$L:$M,2, FALSE) &amp; """;"   )             )</f>
        <v/>
      </c>
      <c r="CA124" t="str">
        <f>IF(Data!$L125=CA$1, "",             IF(ISERR(SEARCH(CA$1,Data!$H125)),        "",          ";" &amp; VLOOKUP(CA$1,Data!$L:$N,3, FALSE) &amp; ",""" &amp; VLOOKUP(CA$1,Data!$L:$M,2, FALSE) &amp; """;"   )             )</f>
        <v/>
      </c>
      <c r="CB124" t="str">
        <f>IF(Data!$L125=CB$1, "",             IF(ISERR(SEARCH(CB$1,Data!$H125)),        "",          ";" &amp; VLOOKUP(CB$1,Data!$L:$N,3, FALSE) &amp; ",""" &amp; VLOOKUP(CB$1,Data!$L:$M,2, FALSE) &amp; """;"   )             )</f>
        <v/>
      </c>
      <c r="CC124" t="str">
        <f>IF(Data!$L125=CC$1, "",             IF(ISERR(SEARCH(CC$1,Data!$H125)),        "",          ";" &amp; VLOOKUP(CC$1,Data!$L:$N,3, FALSE) &amp; ",""" &amp; VLOOKUP(CC$1,Data!$L:$M,2, FALSE) &amp; """;"   )             )</f>
        <v/>
      </c>
      <c r="CD124" t="str">
        <f>IF(Data!$L125=CD$1, "",             IF(ISERR(SEARCH(CD$1,Data!$H125)),        "",          ";" &amp; VLOOKUP(CD$1,Data!$L:$N,3, FALSE) &amp; ",""" &amp; VLOOKUP(CD$1,Data!$L:$M,2, FALSE) &amp; """;"   )             )</f>
        <v/>
      </c>
      <c r="CE124" t="str">
        <f>IF(Data!$L125=CE$1, "",             IF(ISERR(SEARCH(CE$1,Data!$H125)),        "",          ";" &amp; VLOOKUP(CE$1,Data!$L:$N,3, FALSE) &amp; ",""" &amp; VLOOKUP(CE$1,Data!$L:$M,2, FALSE) &amp; """;"   )             )</f>
        <v/>
      </c>
      <c r="CF124" t="str">
        <f>IF(Data!$L125=CF$1, "",             IF(ISERR(SEARCH(CF$1,Data!$H125)),        "",          ";" &amp; VLOOKUP(CF$1,Data!$L:$N,3, FALSE) &amp; ",""" &amp; VLOOKUP(CF$1,Data!$L:$M,2, FALSE) &amp; """;"   )             )</f>
        <v/>
      </c>
      <c r="CG124" t="str">
        <f>IF(Data!$L125=CG$1, "",             IF(ISERR(SEARCH(CG$1,Data!$H125)),        "",          ";" &amp; VLOOKUP(CG$1,Data!$L:$N,3, FALSE) &amp; ",""" &amp; VLOOKUP(CG$1,Data!$L:$M,2, FALSE) &amp; """;"   )             )</f>
        <v/>
      </c>
      <c r="CH124" t="str">
        <f>IF(Data!$L125=CH$1, "",             IF(ISERR(SEARCH(CH$1,Data!$H125)),        "",          ";" &amp; VLOOKUP(CH$1,Data!$L:$N,3, FALSE) &amp; ",""" &amp; VLOOKUP(CH$1,Data!$L:$M,2, FALSE) &amp; """;"   )             )</f>
        <v/>
      </c>
      <c r="CI124" t="str">
        <f>IF(Data!$L125=CI$1, "",             IF(ISERR(SEARCH(CI$1,Data!$H125)),        "",          ";" &amp; VLOOKUP(CI$1,Data!$L:$N,3, FALSE) &amp; ",""" &amp; VLOOKUP(CI$1,Data!$L:$M,2, FALSE) &amp; """;"   )             )</f>
        <v/>
      </c>
      <c r="CJ124" t="str">
        <f>IF(Data!$L125=CJ$1, "",             IF(ISERR(SEARCH(CJ$1,Data!$H125)),        "",          ";" &amp; VLOOKUP(CJ$1,Data!$L:$N,3, FALSE) &amp; ",""" &amp; VLOOKUP(CJ$1,Data!$L:$M,2, FALSE) &amp; """;"   )             )</f>
        <v/>
      </c>
      <c r="CK124" t="str">
        <f>IF(Data!$L125=CK$1, "",             IF(ISERR(SEARCH(CK$1,Data!$H125)),        "",          ";" &amp; VLOOKUP(CK$1,Data!$L:$N,3, FALSE) &amp; ",""" &amp; VLOOKUP(CK$1,Data!$L:$M,2, FALSE) &amp; """;"   )             )</f>
        <v/>
      </c>
      <c r="CL124" t="str">
        <f>IF(Data!$L125=CL$1, "",             IF(ISERR(SEARCH(CL$1,Data!$H125)),        "",          ";" &amp; VLOOKUP(CL$1,Data!$L:$N,3, FALSE) &amp; ",""" &amp; VLOOKUP(CL$1,Data!$L:$M,2, FALSE) &amp; """;"   )             )</f>
        <v/>
      </c>
      <c r="CM124" t="str">
        <f>IF(Data!$L125=CM$1, "",             IF(ISERR(SEARCH(CM$1,Data!$H125)),        "",          ";" &amp; VLOOKUP(CM$1,Data!$L:$N,3, FALSE) &amp; ",""" &amp; VLOOKUP(CM$1,Data!$L:$M,2, FALSE) &amp; """;"   )             )</f>
        <v/>
      </c>
      <c r="CN124" t="str">
        <f>IF(Data!$L125=CN$1, "",             IF(ISERR(SEARCH(CN$1,Data!$H125)),        "",          ";" &amp; VLOOKUP(CN$1,Data!$L:$N,3, FALSE) &amp; ",""" &amp; VLOOKUP(CN$1,Data!$L:$M,2, FALSE) &amp; """;"   )             )</f>
        <v>;00000000-0000-0000-0000-000000000093,"HUMAN";</v>
      </c>
      <c r="CO124" t="str">
        <f>IF(Data!$L125=CO$1, "",             IF(ISERR(SEARCH(CO$1,Data!$H125)),        "",          ";" &amp; VLOOKUP(CO$1,Data!$L:$N,3, FALSE) &amp; ",""" &amp; VLOOKUP(CO$1,Data!$L:$M,2, FALSE) &amp; """;"   )             )</f>
        <v/>
      </c>
      <c r="CP124" t="str">
        <f>IF(Data!$L125=CP$1, "",             IF(ISERR(SEARCH(CP$1,Data!$H125)),        "",          ";" &amp; VLOOKUP(CP$1,Data!$L:$N,3, FALSE) &amp; ",""" &amp; VLOOKUP(CP$1,Data!$L:$M,2, FALSE) &amp; """;"   )             )</f>
        <v/>
      </c>
      <c r="CQ124" t="str">
        <f>IF(Data!$L125=CQ$1, "",             IF(ISERR(SEARCH(CQ$1,Data!$H125)),        "",          ";" &amp; VLOOKUP(CQ$1,Data!$L:$N,3, FALSE) &amp; ",""" &amp; VLOOKUP(CQ$1,Data!$L:$M,2, FALSE) &amp; """;"   )             )</f>
        <v/>
      </c>
      <c r="CR124" t="str">
        <f>IF(Data!$L125=CR$1, "",             IF(ISERR(SEARCH(CR$1,Data!$H125)),        "",          ";" &amp; VLOOKUP(CR$1,Data!$L:$N,3, FALSE) &amp; ",""" &amp; VLOOKUP(CR$1,Data!$L:$M,2, FALSE) &amp; """;"   )             )</f>
        <v/>
      </c>
      <c r="CS124" t="str">
        <f>IF(Data!$L125=CS$1, "",             IF(ISERR(SEARCH(CS$1,Data!$H125)),        "",          ";" &amp; VLOOKUP(CS$1,Data!$L:$N,3, FALSE) &amp; ",""" &amp; VLOOKUP(CS$1,Data!$L:$M,2, FALSE) &amp; """;"   )             )</f>
        <v/>
      </c>
      <c r="CT124" t="str">
        <f>IF(Data!$L125=CT$1, "",             IF(ISERR(SEARCH(CT$1,Data!$H125)),        "",          ";" &amp; VLOOKUP(CT$1,Data!$L:$N,3, FALSE) &amp; ",""" &amp; VLOOKUP(CT$1,Data!$L:$M,2, FALSE) &amp; """;"   )             )</f>
        <v/>
      </c>
      <c r="CU124" t="str">
        <f>IF(Data!$L125=CU$1, "",             IF(ISERR(SEARCH(CU$1,Data!$H125)),        "",          ";" &amp; VLOOKUP(CU$1,Data!$L:$N,3, FALSE) &amp; ",""" &amp; VLOOKUP(CU$1,Data!$L:$M,2, FALSE) &amp; """;"   )             )</f>
        <v/>
      </c>
      <c r="CV124" t="str">
        <f>IF(Data!$L125=CV$1, "",             IF(ISERR(SEARCH(CV$1,Data!$H125)),        "",          ";" &amp; VLOOKUP(CV$1,Data!$L:$N,3, FALSE) &amp; ",""" &amp; VLOOKUP(CV$1,Data!$L:$M,2, FALSE) &amp; """;"   )             )</f>
        <v/>
      </c>
      <c r="CW124" t="str">
        <f>IF(Data!$L125=CW$1, "",             IF(ISERR(SEARCH(CW$1,Data!$H125)),        "",          ";" &amp; VLOOKUP(CW$1,Data!$L:$N,3, FALSE) &amp; ",""" &amp; VLOOKUP(CW$1,Data!$L:$M,2, FALSE) &amp; """;"   )             )</f>
        <v/>
      </c>
      <c r="CX124" t="str">
        <f>IF(Data!$L125=CX$1, "",             IF(ISERR(SEARCH(CX$1,Data!$H125)),        "",          ";" &amp; VLOOKUP(CX$1,Data!$L:$N,3, FALSE) &amp; ",""" &amp; VLOOKUP(CX$1,Data!$L:$M,2, FALSE) &amp; """;"   )             )</f>
        <v/>
      </c>
      <c r="CY124" t="str">
        <f>IF(Data!$L125=CY$1, "",             IF(ISERR(SEARCH(CY$1,Data!$H125)),        "",          ";" &amp; VLOOKUP(CY$1,Data!$L:$N,3, FALSE) &amp; ",""" &amp; VLOOKUP(CY$1,Data!$L:$M,2, FALSE) &amp; """;"   )             )</f>
        <v/>
      </c>
      <c r="CZ124" t="str">
        <f>IF(Data!$L125=CZ$1, "",             IF(ISERR(SEARCH(CZ$1,Data!$H125)),        "",          ";" &amp; VLOOKUP(CZ$1,Data!$L:$N,3, FALSE) &amp; ",""" &amp; VLOOKUP(CZ$1,Data!$L:$M,2, FALSE) &amp; """;"   )             )</f>
        <v/>
      </c>
      <c r="DA124" t="str">
        <f>IF(Data!$L125=DA$1, "",             IF(ISERR(SEARCH(DA$1,Data!$H125)),        "",          ";" &amp; VLOOKUP(DA$1,Data!$L:$N,3, FALSE) &amp; ",""" &amp; VLOOKUP(DA$1,Data!$L:$M,2, FALSE) &amp; """;"   )             )</f>
        <v/>
      </c>
      <c r="DB124" t="str">
        <f>IF(Data!$L125=DB$1, "",             IF(ISERR(SEARCH(DB$1,Data!$H125)),        "",          ";" &amp; VLOOKUP(DB$1,Data!$L:$N,3, FALSE) &amp; ",""" &amp; VLOOKUP(DB$1,Data!$L:$M,2, FALSE) &amp; """;"   )             )</f>
        <v/>
      </c>
      <c r="DC124" t="str">
        <f>IF(Data!$L125=DC$1, "",             IF(ISERR(SEARCH(DC$1,Data!$H125)),        "",          ";" &amp; VLOOKUP(DC$1,Data!$L:$N,3, FALSE) &amp; ",""" &amp; VLOOKUP(DC$1,Data!$L:$M,2, FALSE) &amp; """;"   )             )</f>
        <v/>
      </c>
      <c r="DD124" t="str">
        <f>IF(Data!$L125=DD$1, "",             IF(ISERR(SEARCH(DD$1,Data!$H125)),        "",          ";" &amp; VLOOKUP(DD$1,Data!$L:$N,3, FALSE) &amp; ",""" &amp; VLOOKUP(DD$1,Data!$L:$M,2, FALSE) &amp; """;"   )             )</f>
        <v/>
      </c>
      <c r="DE124" t="str">
        <f>IF(Data!$L125=DE$1, "",             IF(ISERR(SEARCH(DE$1,Data!$H125)),        "",          ";" &amp; VLOOKUP(DE$1,Data!$L:$N,3, FALSE) &amp; ",""" &amp; VLOOKUP(DE$1,Data!$L:$M,2, FALSE) &amp; """;"   )             )</f>
        <v/>
      </c>
      <c r="DF124" t="str">
        <f>IF(Data!$L125=DF$1, "",             IF(ISERR(SEARCH(DF$1,Data!$H125)),        "",          ";" &amp; VLOOKUP(DF$1,Data!$L:$N,3, FALSE) &amp; ",""" &amp; VLOOKUP(DF$1,Data!$L:$M,2, FALSE) &amp; """;"   )             )</f>
        <v/>
      </c>
      <c r="DG124" t="str">
        <f>IF(Data!$L125=DG$1, "",             IF(ISERR(SEARCH(DG$1,Data!$H125)),        "",          ";" &amp; VLOOKUP(DG$1,Data!$L:$N,3, FALSE) &amp; ",""" &amp; VLOOKUP(DG$1,Data!$L:$M,2, FALSE) &amp; """;"   )             )</f>
        <v/>
      </c>
      <c r="DH124" t="str">
        <f>IF(Data!$L125=DH$1, "",             IF(ISERR(SEARCH(DH$1,Data!$H125)),        "",          ";" &amp; VLOOKUP(DH$1,Data!$L:$N,3, FALSE) &amp; ",""" &amp; VLOOKUP(DH$1,Data!$L:$M,2, FALSE) &amp; """;"   )             )</f>
        <v/>
      </c>
      <c r="DI124" t="str">
        <f>IF(Data!$L125=DI$1, "",             IF(ISERR(SEARCH(DI$1,Data!$H125)),        "",          ";" &amp; VLOOKUP(DI$1,Data!$L:$N,3, FALSE) &amp; ",""" &amp; VLOOKUP(DI$1,Data!$L:$M,2, FALSE) &amp; """;"   )             )</f>
        <v/>
      </c>
      <c r="DJ124" t="str">
        <f>IF(Data!$L125=DJ$1, "",             IF(ISERR(SEARCH(DJ$1,Data!$H125)),        "",          ";" &amp; VLOOKUP(DJ$1,Data!$L:$N,3, FALSE) &amp; ",""" &amp; VLOOKUP(DJ$1,Data!$L:$M,2, FALSE) &amp; """;"   )             )</f>
        <v/>
      </c>
      <c r="DK124" t="str">
        <f>IF(Data!$L125=DK$1, "",             IF(ISERR(SEARCH(DK$1,Data!$H125)),        "",          ";" &amp; VLOOKUP(DK$1,Data!$L:$N,3, FALSE) &amp; ",""" &amp; VLOOKUP(DK$1,Data!$L:$M,2, FALSE) &amp; """;"   )             )</f>
        <v/>
      </c>
      <c r="DL124" t="str">
        <f>IF(Data!$L125=DL$1, "",             IF(ISERR(SEARCH(DL$1,Data!$H125)),        "",          ";" &amp; VLOOKUP(DL$1,Data!$L:$N,3, FALSE) &amp; ",""" &amp; VLOOKUP(DL$1,Data!$L:$M,2, FALSE) &amp; """;"   )             )</f>
        <v/>
      </c>
      <c r="DM124" t="str">
        <f>IF(Data!$L125=DM$1, "",             IF(ISERR(SEARCH(DM$1,Data!$H125)),        "",          ";" &amp; VLOOKUP(DM$1,Data!$L:$N,3, FALSE) &amp; ",""" &amp; VLOOKUP(DM$1,Data!$L:$M,2, FALSE) &amp; """;"   )             )</f>
        <v/>
      </c>
      <c r="DN124" t="str">
        <f>IF(Data!$L125=DN$1, "",             IF(ISERR(SEARCH(DN$1,Data!$H125)),        "",          ";" &amp; VLOOKUP(DN$1,Data!$L:$N,3, FALSE) &amp; ",""" &amp; VLOOKUP(DN$1,Data!$L:$M,2, FALSE) &amp; """;"   )             )</f>
        <v/>
      </c>
      <c r="DO124" t="str">
        <f>IF(Data!$L125=DO$1, "",             IF(ISERR(SEARCH(DO$1,Data!$H125)),        "",          ";" &amp; VLOOKUP(DO$1,Data!$L:$N,3, FALSE) &amp; ",""" &amp; VLOOKUP(DO$1,Data!$L:$M,2, FALSE) &amp; """;"   )             )</f>
        <v/>
      </c>
      <c r="DP124" t="str">
        <f>IF(Data!$L125=DP$1, "",             IF(ISERR(SEARCH(DP$1,Data!$H125)),        "",          ";" &amp; VLOOKUP(DP$1,Data!$L:$N,3, FALSE) &amp; ",""" &amp; VLOOKUP(DP$1,Data!$L:$M,2, FALSE) &amp; """;"   )             )</f>
        <v/>
      </c>
      <c r="DQ124" t="str">
        <f>IF(Data!$L125=DQ$1, "",             IF(ISERR(SEARCH(DQ$1,Data!$H125)),        "",          ";" &amp; VLOOKUP(DQ$1,Data!$L:$N,3, FALSE) &amp; ",""" &amp; VLOOKUP(DQ$1,Data!$L:$M,2, FALSE) &amp; """;"   )             )</f>
        <v/>
      </c>
      <c r="DR124" t="str">
        <f>IF(Data!$L125=DR$1, "",             IF(ISERR(SEARCH(DR$1,Data!$H125)),        "",          ";" &amp; VLOOKUP(DR$1,Data!$L:$N,3, FALSE) &amp; ",""" &amp; VLOOKUP(DR$1,Data!$L:$M,2, FALSE) &amp; """;"   )             )</f>
        <v/>
      </c>
      <c r="DS124" t="str">
        <f>IF(Data!$L125=DS$1, "",             IF(ISERR(SEARCH(DS$1,Data!$H125)),        "",          ";" &amp; VLOOKUP(DS$1,Data!$L:$N,3, FALSE) &amp; ",""" &amp; VLOOKUP(DS$1,Data!$L:$M,2, FALSE) &amp; """;"   )             )</f>
        <v/>
      </c>
      <c r="DT124" t="str">
        <f>IF(Data!$L125=DT$1, "",             IF(ISERR(SEARCH(DT$1,Data!$H125)),        "",          ";" &amp; VLOOKUP(DT$1,Data!$L:$N,3, FALSE) &amp; ",""" &amp; VLOOKUP(DT$1,Data!$L:$M,2, FALSE) &amp; """;"   )             )</f>
        <v/>
      </c>
      <c r="DU124" t="str">
        <f>IF(Data!$L125=DU$1, "",             IF(ISERR(SEARCH(DU$1,Data!$H125)),        "",          ";" &amp; VLOOKUP(DU$1,Data!$L:$N,3, FALSE) &amp; ",""" &amp; VLOOKUP(DU$1,Data!$L:$M,2, FALSE) &amp; """;"   )             )</f>
        <v/>
      </c>
      <c r="DV124" t="str">
        <f>IF(Data!$L125=DV$1, "",             IF(ISERR(SEARCH(DV$1,Data!$H125)),        "",          ";" &amp; VLOOKUP(DV$1,Data!$L:$N,3, FALSE) &amp; ",""" &amp; VLOOKUP(DV$1,Data!$L:$M,2, FALSE) &amp; """;"   )             )</f>
        <v/>
      </c>
      <c r="DW124" t="str">
        <f>IF(Data!$L125=DW$1, "",             IF(ISERR(SEARCH(DW$1,Data!$H125)),        "",          ";" &amp; VLOOKUP(DW$1,Data!$L:$N,3, FALSE) &amp; ",""" &amp; VLOOKUP(DW$1,Data!$L:$M,2, FALSE) &amp; """;"   )             )</f>
        <v/>
      </c>
      <c r="DX124" t="str">
        <f>IF(Data!$L125=DX$1, "",             IF(ISERR(SEARCH(DX$1,Data!$H125)),        "",          ";" &amp; VLOOKUP(DX$1,Data!$L:$N,3, FALSE) &amp; ",""" &amp; VLOOKUP(DX$1,Data!$L:$M,2, FALSE) &amp; """;"   )             )</f>
        <v/>
      </c>
      <c r="DY124" t="str">
        <f>IF(Data!$L125=DY$1, "",             IF(ISERR(SEARCH(DY$1,Data!$H125)),        "",          ";" &amp; VLOOKUP(DY$1,Data!$L:$N,3, FALSE) &amp; ",""" &amp; VLOOKUP(DY$1,Data!$L:$M,2, FALSE) &amp; """;"   )             )</f>
        <v/>
      </c>
      <c r="DZ124" t="str">
        <f>IF(Data!$L125=DZ$1, "",             IF(ISERR(SEARCH(DZ$1,Data!$H125)),        "",          ";" &amp; VLOOKUP(DZ$1,Data!$L:$N,3, FALSE) &amp; ",""" &amp; VLOOKUP(DZ$1,Data!$L:$M,2, FALSE) &amp; """;"   )             )</f>
        <v/>
      </c>
      <c r="EA124" t="str">
        <f>IF(Data!$L125=EA$1, "",             IF(ISERR(SEARCH(EA$1,Data!$H125)),        "",          ";" &amp; VLOOKUP(EA$1,Data!$L:$N,3, FALSE) &amp; ",""" &amp; VLOOKUP(EA$1,Data!$L:$M,2, FALSE) &amp; """;"   )             )</f>
        <v/>
      </c>
      <c r="EB124" t="str">
        <f>IF(Data!$L125=EB$1, "",             IF(ISERR(SEARCH(EB$1,Data!$H125)),        "",          ";" &amp; VLOOKUP(EB$1,Data!$L:$N,3, FALSE) &amp; ",""" &amp; VLOOKUP(EB$1,Data!$L:$M,2, FALSE) &amp; """;"   )             )</f>
        <v/>
      </c>
      <c r="EC124" t="str">
        <f>IF(Data!$L125=EC$1, "",             IF(ISERR(SEARCH(EC$1,Data!$H125)),        "",          ";" &amp; VLOOKUP(EC$1,Data!$L:$N,3, FALSE) &amp; ",""" &amp; VLOOKUP(EC$1,Data!$L:$M,2, FALSE) &amp; """;"   )             )</f>
        <v/>
      </c>
      <c r="ED124" t="str">
        <f>IF(Data!$L125=ED$1, "",             IF(ISERR(SEARCH(ED$1,Data!$H125)),        "",          ";" &amp; VLOOKUP(ED$1,Data!$L:$N,3, FALSE) &amp; ",""" &amp; VLOOKUP(ED$1,Data!$L:$M,2, FALSE) &amp; """;"   )             )</f>
        <v/>
      </c>
      <c r="EE124" t="str">
        <f>IF(Data!$L125=EE$1, "",             IF(ISERR(SEARCH(EE$1,Data!$H125)),        "",          ";" &amp; VLOOKUP(EE$1,Data!$L:$N,3, FALSE) &amp; ",""" &amp; VLOOKUP(EE$1,Data!$L:$M,2, FALSE) &amp; """;"   )             )</f>
        <v/>
      </c>
      <c r="EF124" t="str">
        <f>IF(Data!$L125=EF$1, "",             IF(ISERR(SEARCH(EF$1,Data!$H125)),        "",          ";" &amp; VLOOKUP(EF$1,Data!$L:$N,3, FALSE) &amp; ",""" &amp; VLOOKUP(EF$1,Data!$L:$M,2, FALSE) &amp; """;"   )             )</f>
        <v/>
      </c>
      <c r="EG124" t="str">
        <f>IF(Data!$L125=EG$1, "",             IF(ISERR(SEARCH(EG$1,Data!$H125)),        "",          ";" &amp; VLOOKUP(EG$1,Data!$L:$N,3, FALSE) &amp; ",""" &amp; VLOOKUP(EG$1,Data!$L:$M,2, FALSE) &amp; """;"   )             )</f>
        <v/>
      </c>
      <c r="EH124" t="str">
        <f>IF(Data!$L125=EH$1, "",             IF(ISERR(SEARCH(EH$1,Data!$H125)),        "",          ";" &amp; VLOOKUP(EH$1,Data!$L:$N,3, FALSE) &amp; ",""" &amp; VLOOKUP(EH$1,Data!$L:$M,2, FALSE) &amp; """;"   )             )</f>
        <v/>
      </c>
      <c r="EI124" t="str">
        <f>IF(Data!$L125=EI$1, "",             IF(ISERR(SEARCH(EI$1,Data!$H125)),        "",          ";" &amp; VLOOKUP(EI$1,Data!$L:$N,3, FALSE) &amp; ",""" &amp; VLOOKUP(EI$1,Data!$L:$M,2, FALSE) &amp; """;"   )             )</f>
        <v/>
      </c>
      <c r="EJ124" t="str">
        <f>IF(Data!$L125=EJ$1, "",             IF(ISERR(SEARCH(EJ$1,Data!$H125)),        "",          ";" &amp; VLOOKUP(EJ$1,Data!$L:$N,3, FALSE) &amp; ",""" &amp; VLOOKUP(EJ$1,Data!$L:$M,2, FALSE) &amp; """;"   )             )</f>
        <v/>
      </c>
      <c r="EK124" t="str">
        <f>IF(Data!$L125=EK$1, "",             IF(ISERR(SEARCH(EK$1,Data!$H125)),        "",          ";" &amp; VLOOKUP(EK$1,Data!$L:$N,3, FALSE) &amp; ",""" &amp; VLOOKUP(EK$1,Data!$L:$M,2, FALSE) &amp; """;"   )             )</f>
        <v/>
      </c>
      <c r="EL124" t="str">
        <f>IF(Data!$L125=EL$1, "",             IF(ISERR(SEARCH(EL$1,Data!$H125)),        "",          ";" &amp; VLOOKUP(EL$1,Data!$L:$N,3, FALSE) &amp; ",""" &amp; VLOOKUP(EL$1,Data!$L:$M,2, FALSE) &amp; """;"   )             )</f>
        <v/>
      </c>
      <c r="EM124" t="str">
        <f>IF(Data!$L125=EM$1, "",             IF(ISERR(SEARCH(EM$1,Data!$H125)),        "",          ";" &amp; VLOOKUP(EM$1,Data!$L:$N,3, FALSE) &amp; ",""" &amp; VLOOKUP(EM$1,Data!$L:$M,2, FALSE) &amp; """;"   )             )</f>
        <v/>
      </c>
      <c r="EN124" t="str">
        <f>IF(Data!$L125=EN$1, "",             IF(ISERR(SEARCH(EN$1,Data!$H125)),        "",          ";" &amp; VLOOKUP(EN$1,Data!$L:$N,3, FALSE) &amp; ",""" &amp; VLOOKUP(EN$1,Data!$L:$M,2, FALSE) &amp; """;"   )             )</f>
        <v/>
      </c>
      <c r="EO124" t="str">
        <f>IF(Data!$L125=EO$1, "",             IF(ISERR(SEARCH(EO$1,Data!$H125)),        "",          ";" &amp; VLOOKUP(EO$1,Data!$L:$N,3, FALSE) &amp; ",""" &amp; VLOOKUP(EO$1,Data!$L:$M,2, FALSE) &amp; """;"   )             )</f>
        <v/>
      </c>
      <c r="EP124" t="str">
        <f>IF(Data!$L125=EP$1, "",             IF(ISERR(SEARCH(EP$1,Data!$H125)),        "",          ";" &amp; VLOOKUP(EP$1,Data!$L:$N,3, FALSE) &amp; ",""" &amp; VLOOKUP(EP$1,Data!$L:$M,2, FALSE) &amp; """;"   )             )</f>
        <v/>
      </c>
      <c r="EQ124" t="str">
        <f>IF(Data!$L125=EQ$1, "",             IF(ISERR(SEARCH(EQ$1,Data!$H125)),        "",          ";" &amp; VLOOKUP(EQ$1,Data!$L:$N,3, FALSE) &amp; ",""" &amp; VLOOKUP(EQ$1,Data!$L:$M,2, FALSE) &amp; """;"   )             )</f>
        <v/>
      </c>
      <c r="ER124" t="str">
        <f>IF(Data!$L125=ER$1, "",             IF(ISERR(SEARCH(ER$1,Data!$H125)),        "",          ";" &amp; VLOOKUP(ER$1,Data!$L:$N,3, FALSE) &amp; ",""" &amp; VLOOKUP(ER$1,Data!$L:$M,2, FALSE) &amp; """;"   )             )</f>
        <v/>
      </c>
      <c r="ES124" t="str">
        <f>IF(Data!$L125=ES$1, "",             IF(ISERR(SEARCH(ES$1,Data!$H125)),        "",          ";" &amp; VLOOKUP(ES$1,Data!$L:$N,3, FALSE) &amp; ",""" &amp; VLOOKUP(ES$1,Data!$L:$M,2, FALSE) &amp; """;"   )             )</f>
        <v/>
      </c>
      <c r="ET124" t="str">
        <f>IF(Data!$L125=ET$1, "",             IF(ISERR(SEARCH(ET$1,Data!$H125)),        "",          ";" &amp; VLOOKUP(ET$1,Data!$L:$N,3, FALSE) &amp; ",""" &amp; VLOOKUP(ET$1,Data!$L:$M,2, FALSE) &amp; """;"   )             )</f>
        <v/>
      </c>
      <c r="EU124" t="str">
        <f>IF(Data!$L125=EU$1, "",             IF(ISERR(SEARCH(EU$1,Data!$H125)),        "",          ";" &amp; VLOOKUP(EU$1,Data!$L:$N,3, FALSE) &amp; ",""" &amp; VLOOKUP(EU$1,Data!$L:$M,2, FALSE) &amp; """;"   )             )</f>
        <v/>
      </c>
      <c r="EV124" t="str">
        <f>IF(Data!$L125=EV$1, "",             IF(ISERR(SEARCH(EV$1,Data!$H125)),        "",          ";" &amp; VLOOKUP(EV$1,Data!$L:$N,3, FALSE) &amp; ",""" &amp; VLOOKUP(EV$1,Data!$L:$M,2, FALSE) &amp; """;"   )             )</f>
        <v/>
      </c>
      <c r="EW124" t="str">
        <f>IF(Data!$L125=EW$1, "",             IF(ISERR(SEARCH(EW$1,Data!$H125)),        "",          ";" &amp; VLOOKUP(EW$1,Data!$L:$N,3, FALSE) &amp; ",""" &amp; VLOOKUP(EW$1,Data!$L:$M,2, FALSE) &amp; """;"   )             )</f>
        <v/>
      </c>
      <c r="EX124" t="str">
        <f>IF(Data!$L125=EX$1, "",             IF(ISERR(SEARCH(EX$1,Data!$H125)),        "",          ";" &amp; VLOOKUP(EX$1,Data!$L:$N,3, FALSE) &amp; ",""" &amp; VLOOKUP(EX$1,Data!$L:$M,2, FALSE) &amp; """;"   )             )</f>
        <v/>
      </c>
      <c r="EY124" t="str">
        <f>IF(Data!$L125=EY$1, "",             IF(ISERR(SEARCH(EY$1,Data!$H125)),        "",          ";" &amp; VLOOKUP(EY$1,Data!$L:$N,3, FALSE) &amp; ",""" &amp; VLOOKUP(EY$1,Data!$L:$M,2, FALSE) &amp; """;"   )             )</f>
        <v/>
      </c>
      <c r="EZ124" t="str">
        <f>IF(Data!$L125=EZ$1, "",             IF(ISERR(SEARCH(EZ$1,Data!$H125)),        "",          ";" &amp; VLOOKUP(EZ$1,Data!$L:$N,3, FALSE) &amp; ",""" &amp; VLOOKUP(EZ$1,Data!$L:$M,2, FALSE) &amp; """;"   )             )</f>
        <v/>
      </c>
      <c r="FA124" t="str">
        <f>IF(Data!$L125=FA$1, "",             IF(ISERR(SEARCH(FA$1,Data!$H125)),        "",          ";" &amp; VLOOKUP(FA$1,Data!$L:$N,3, FALSE) &amp; ",""" &amp; VLOOKUP(FA$1,Data!$L:$M,2, FALSE) &amp; """;"   )             )</f>
        <v/>
      </c>
      <c r="FB124" t="str">
        <f>IF(Data!$L125=FB$1, "",             IF(ISERR(SEARCH(FB$1,Data!$H125)),        "",          ";" &amp; VLOOKUP(FB$1,Data!$L:$N,3, FALSE) &amp; ",""" &amp; VLOOKUP(FB$1,Data!$L:$M,2, FALSE) &amp; """;"   )             )</f>
        <v/>
      </c>
      <c r="FC124" t="str">
        <f>IF(Data!$L125=FC$1, "",             IF(ISERR(SEARCH(FC$1,Data!$H125)),        "",          ";" &amp; VLOOKUP(FC$1,Data!$L:$N,3, FALSE) &amp; ",""" &amp; VLOOKUP(FC$1,Data!$L:$M,2, FALSE) &amp; """;"   )             )</f>
        <v/>
      </c>
      <c r="FD124" t="str">
        <f>IF(Data!$L125=FD$1, "",             IF(ISERR(SEARCH(FD$1,Data!$H125)),        "",          ";" &amp; VLOOKUP(FD$1,Data!$L:$N,3, FALSE) &amp; ",""" &amp; VLOOKUP(FD$1,Data!$L:$M,2, FALSE) &amp; """;"   )             )</f>
        <v/>
      </c>
      <c r="FE124" t="str">
        <f>IF(Data!$L125=FE$1, "",             IF(ISERR(SEARCH(FE$1,Data!$H125)),        "",          ";" &amp; VLOOKUP(FE$1,Data!$L:$N,3, FALSE) &amp; ",""" &amp; VLOOKUP(FE$1,Data!$L:$M,2, FALSE) &amp; """;"   )             )</f>
        <v/>
      </c>
      <c r="FF124" t="str">
        <f>IF(Data!$L125=FF$1, "",             IF(ISERR(SEARCH(FF$1,Data!$H125)),        "",          ";" &amp; VLOOKUP(FF$1,Data!$L:$N,3, FALSE) &amp; ",""" &amp; VLOOKUP(FF$1,Data!$L:$M,2, FALSE) &amp; """;"   )             )</f>
        <v/>
      </c>
      <c r="FG124" t="str">
        <f>IF(Data!$L125=FG$1, "",             IF(ISERR(SEARCH(FG$1,Data!$H125)),        "",          ";" &amp; VLOOKUP(FG$1,Data!$L:$N,3, FALSE) &amp; ",""" &amp; VLOOKUP(FG$1,Data!$L:$M,2, FALSE) &amp; """;"   )             )</f>
        <v/>
      </c>
      <c r="FH124" t="str">
        <f>IF(Data!$L125=FH$1, "",             IF(ISERR(SEARCH(FH$1,Data!$H125)),        "",          ";" &amp; VLOOKUP(FH$1,Data!$L:$N,3, FALSE) &amp; ",""" &amp; VLOOKUP(FH$1,Data!$L:$M,2, FALSE) &amp; """;"   )             )</f>
        <v/>
      </c>
      <c r="FI124" t="str">
        <f>IF(Data!$L125=FI$1, "",             IF(ISERR(SEARCH(FI$1,Data!$H125)),        "",          ";" &amp; VLOOKUP(FI$1,Data!$L:$N,3, FALSE) &amp; ",""" &amp; VLOOKUP(FI$1,Data!$L:$M,2, FALSE) &amp; """;"   )             )</f>
        <v/>
      </c>
      <c r="FJ124" t="str">
        <f>IF(Data!$L125=FJ$1, "",             IF(ISERR(SEARCH(FJ$1,Data!$H125)),        "",          ";" &amp; VLOOKUP(FJ$1,Data!$L:$N,3, FALSE) &amp; ",""" &amp; VLOOKUP(FJ$1,Data!$L:$M,2, FALSE) &amp; """;"   )             )</f>
        <v/>
      </c>
      <c r="FK124" t="str">
        <f>IF(Data!$L125=FK$1, "",             IF(ISERR(SEARCH(FK$1,Data!$H125)),        "",          ";" &amp; VLOOKUP(FK$1,Data!$L:$N,3, FALSE) &amp; ",""" &amp; VLOOKUP(FK$1,Data!$L:$M,2, FALSE) &amp; """;"   )             )</f>
        <v/>
      </c>
      <c r="FL124" t="str">
        <f>IF(Data!$L125=FL$1, "",             IF(ISERR(SEARCH(FL$1,Data!$H125)),        "",          ";" &amp; VLOOKUP(FL$1,Data!$L:$N,3, FALSE) &amp; ",""" &amp; VLOOKUP(FL$1,Data!$L:$M,2, FALSE) &amp; """;"   )             )</f>
        <v/>
      </c>
      <c r="FM124" t="str">
        <f>IF(Data!$L125=FM$1, "",             IF(ISERR(SEARCH(FM$1,Data!$H125)),        "",          ";" &amp; VLOOKUP(FM$1,Data!$L:$N,3, FALSE) &amp; ",""" &amp; VLOOKUP(FM$1,Data!$L:$M,2, FALSE) &amp; """;"   )             )</f>
        <v/>
      </c>
      <c r="FN124" t="str">
        <f>IF(Data!$L125=FN$1, "",             IF(ISERR(SEARCH(FN$1,Data!$H125)),        "",          ";" &amp; VLOOKUP(FN$1,Data!$L:$N,3, FALSE) &amp; ",""" &amp; VLOOKUP(FN$1,Data!$L:$M,2, FALSE) &amp; """;"   )             )</f>
        <v/>
      </c>
      <c r="FO124" t="str">
        <f>IF(Data!$L125=FO$1, "",             IF(ISERR(SEARCH(FO$1,Data!$H125)),        "",          ";" &amp; VLOOKUP(FO$1,Data!$L:$N,3, FALSE) &amp; ",""" &amp; VLOOKUP(FO$1,Data!$L:$M,2, FALSE) &amp; """;"   )             )</f>
        <v>;00000000-0000-0000-0000-000000000161,"HUMAN";</v>
      </c>
      <c r="FP124" t="str">
        <f>IF(Data!$L125=FP$1, "",             IF(ISERR(SEARCH(FP$1,Data!$H125)),        "",          ";" &amp; VLOOKUP(FP$1,Data!$L:$N,3, FALSE) &amp; ",""" &amp; VLOOKUP(FP$1,Data!$L:$M,2, FALSE) &amp; """;"   )             )</f>
        <v/>
      </c>
      <c r="FQ124" t="str">
        <f>IF(Data!$L125=FQ$1, "",             IF(ISERR(SEARCH(FQ$1,Data!$H125)),        "",          ";" &amp; VLOOKUP(FQ$1,Data!$L:$N,3, FALSE) &amp; ",""" &amp; VLOOKUP(FQ$1,Data!$L:$M,2, FALSE) &amp; """;"   )             )</f>
        <v/>
      </c>
      <c r="FR124" t="str">
        <f>IF(Data!$L125=FR$1, "",             IF(ISERR(SEARCH(FR$1,Data!$H125)),        "",          ";" &amp; VLOOKUP(FR$1,Data!$L:$N,3, FALSE) &amp; ",""" &amp; VLOOKUP(FR$1,Data!$L:$M,2, FALSE) &amp; """;"   )             )</f>
        <v/>
      </c>
      <c r="FS124" t="str">
        <f>IF(Data!$L125=FS$1, "",             IF(ISERR(SEARCH(FS$1,Data!$H125)),        "",          ";" &amp; VLOOKUP(FS$1,Data!$L:$N,3, FALSE) &amp; ",""" &amp; VLOOKUP(FS$1,Data!$L:$M,2, FALSE) &amp; """;"   )             )</f>
        <v/>
      </c>
      <c r="FT124" t="str">
        <f>IF(Data!$L125=FT$1, "",             IF(ISERR(SEARCH(FT$1,Data!$H125)),        "",          ";" &amp; VLOOKUP(FT$1,Data!$L:$N,3, FALSE) &amp; ",""" &amp; VLOOKUP(FT$1,Data!$L:$M,2, FALSE) &amp; """;"   )             )</f>
        <v/>
      </c>
      <c r="FU124" t="str">
        <f>IF(Data!$L125=FU$1, "",             IF(ISERR(SEARCH(FU$1,Data!$H125)),        "",          ";" &amp; VLOOKUP(FU$1,Data!$L:$N,3, FALSE) &amp; ",""" &amp; VLOOKUP(FU$1,Data!$L:$M,2, FALSE) &amp; """;"   )             )</f>
        <v/>
      </c>
      <c r="FV124" t="str">
        <f>IF(Data!$L125=FV$1, "",             IF(ISERR(SEARCH(FV$1,Data!$H125)),        "",          ";" &amp; VLOOKUP(FV$1,Data!$L:$N,3, FALSE) &amp; ",""" &amp; VLOOKUP(FV$1,Data!$L:$M,2, FALSE) &amp; """;"   )             )</f>
        <v/>
      </c>
      <c r="FW124" t="str">
        <f>IF(Data!$L125=FW$1, "",             IF(ISERR(SEARCH(FW$1,Data!$H125)),        "",          ";" &amp; VLOOKUP(FW$1,Data!$L:$N,3, FALSE) &amp; ",""" &amp; VLOOKUP(FW$1,Data!$L:$M,2, FALSE) &amp; """;"   )             )</f>
        <v/>
      </c>
      <c r="FX124" t="str">
        <f>IF(Data!$L125=FX$1, "",             IF(ISERR(SEARCH(FX$1,Data!$H125)),        "",          ";" &amp; VLOOKUP(FX$1,Data!$L:$N,3, FALSE) &amp; ",""" &amp; VLOOKUP(FX$1,Data!$L:$M,2, FALSE) &amp; """;"   )             )</f>
        <v/>
      </c>
      <c r="FY124" t="str">
        <f>IF(Data!$L125=FY$1, "",             IF(ISERR(SEARCH(FY$1,Data!$H125)),        "",          ";" &amp; VLOOKUP(FY$1,Data!$L:$N,3, FALSE) &amp; ",""" &amp; VLOOKUP(FY$1,Data!$L:$M,2, FALSE) &amp; """;"   )             )</f>
        <v/>
      </c>
      <c r="FZ124" t="str">
        <f>IF(Data!$L125=FZ$1, "",             IF(ISERR(SEARCH(FZ$1,Data!$H125)),        "",          ";" &amp; VLOOKUP(FZ$1,Data!$L:$N,3, FALSE) &amp; ",""" &amp; VLOOKUP(FZ$1,Data!$L:$M,2, FALSE) &amp; """;"   )             )</f>
        <v/>
      </c>
      <c r="GA124" t="str">
        <f>IF(Data!$L125=GA$1, "",             IF(ISERR(SEARCH(GA$1,Data!$H125)),        "",          ";" &amp; VLOOKUP(GA$1,Data!$L:$N,3, FALSE) &amp; ",""" &amp; VLOOKUP(GA$1,Data!$L:$M,2, FALSE) &amp; """;"   )             )</f>
        <v/>
      </c>
      <c r="GB124" t="str">
        <f>IF(Data!$L125=GB$1, "",             IF(ISERR(SEARCH(GB$1,Data!$H125)),        "",          ";" &amp; VLOOKUP(GB$1,Data!$L:$N,3, FALSE) &amp; ",""" &amp; VLOOKUP(GB$1,Data!$L:$M,2, FALSE) &amp; """;"   )             )</f>
        <v/>
      </c>
      <c r="GC124" t="str">
        <f>IF(Data!$L125=GC$1, "",             IF(ISERR(SEARCH(GC$1,Data!$H125)),        "",          ";" &amp; VLOOKUP(GC$1,Data!$L:$N,3, FALSE) &amp; ",""" &amp; VLOOKUP(GC$1,Data!$L:$M,2, FALSE) &amp; """;"   )             )</f>
        <v/>
      </c>
      <c r="GD124" t="str">
        <f>IF(Data!$L125=GD$1, "",             IF(ISERR(SEARCH(GD$1,Data!$H125)),        "",          ";" &amp; VLOOKUP(GD$1,Data!$L:$N,3, FALSE) &amp; ",""" &amp; VLOOKUP(GD$1,Data!$L:$M,2, FALSE) &amp; """;"   )             )</f>
        <v/>
      </c>
      <c r="GE124" t="str">
        <f>IF(Data!$L125=GE$1, "",             IF(ISERR(SEARCH(GE$1,Data!$H125)),        "",          ";" &amp; VLOOKUP(GE$1,Data!$L:$N,3, FALSE) &amp; ",""" &amp; VLOOKUP(GE$1,Data!$L:$M,2, FALSE) &amp; """;"   )             )</f>
        <v/>
      </c>
      <c r="GF124" t="str">
        <f>IF(Data!$L125=GF$1, "",             IF(ISERR(SEARCH(GF$1,Data!$H125)),        "",          ";" &amp; VLOOKUP(GF$1,Data!$L:$N,3, FALSE) &amp; ",""" &amp; VLOOKUP(GF$1,Data!$L:$M,2, FALSE) &amp; """;"   )             )</f>
        <v/>
      </c>
      <c r="GG124" t="str">
        <f>IF(Data!$L125=GG$1, "",             IF(ISERR(SEARCH(GG$1,Data!$H125)),        "",          ";" &amp; VLOOKUP(GG$1,Data!$L:$N,3, FALSE) &amp; ",""" &amp; VLOOKUP(GG$1,Data!$L:$M,2, FALSE) &amp; """;"   )             )</f>
        <v/>
      </c>
      <c r="GH124" t="str">
        <f>IF(Data!$L125=GH$1, "",             IF(ISERR(SEARCH(GH$1,Data!$H125)),        "",          ";" &amp; VLOOKUP(GH$1,Data!$L:$N,3, FALSE) &amp; ",""" &amp; VLOOKUP(GH$1,Data!$L:$M,2, FALSE) &amp; """;"   )             )</f>
        <v/>
      </c>
      <c r="GI124" t="str">
        <f>IF(Data!$L125=GI$1, "",             IF(ISERR(SEARCH(GI$1,Data!$H125)),        "",          ";" &amp; VLOOKUP(GI$1,Data!$L:$N,3, FALSE) &amp; ",""" &amp; VLOOKUP(GI$1,Data!$L:$M,2, FALSE) &amp; """;"   )             )</f>
        <v/>
      </c>
      <c r="GJ124" t="str">
        <f>IF(Data!$L125=GJ$1, "",             IF(ISERR(SEARCH(GJ$1,Data!$H125)),        "",          ";" &amp; VLOOKUP(GJ$1,Data!$L:$N,3, FALSE) &amp; ",""" &amp; VLOOKUP(GJ$1,Data!$L:$M,2, FALSE) &amp; """;"   )             )</f>
        <v/>
      </c>
      <c r="GK124" t="str">
        <f>IF(Data!$L125=GK$1, "",             IF(ISERR(SEARCH(GK$1,Data!$H125)),        "",          ";" &amp; VLOOKUP(GK$1,Data!$L:$N,3, FALSE) &amp; ",""" &amp; VLOOKUP(GK$1,Data!$L:$M,2, FALSE) &amp; """;"   )             )</f>
        <v/>
      </c>
      <c r="GL124" t="str">
        <f>IF(Data!$L125=GL$1, "",             IF(ISERR(SEARCH(GL$1,Data!$H125)),        "",          ";" &amp; VLOOKUP(GL$1,Data!$L:$N,3, FALSE) &amp; ",""" &amp; VLOOKUP(GL$1,Data!$L:$M,2, FALSE) &amp; """;"   )             )</f>
        <v/>
      </c>
      <c r="GM124" t="str">
        <f>IF(Data!$L125=GM$1, "",             IF(ISERR(SEARCH(GM$1,Data!$H125)),        "",          ";" &amp; VLOOKUP(GM$1,Data!$L:$N,3, FALSE) &amp; ",""" &amp; VLOOKUP(GM$1,Data!$L:$M,2, FALSE) &amp; """;"   )             )</f>
        <v/>
      </c>
      <c r="GN124" t="str">
        <f>IF(Data!$L125=GN$1, "",             IF(ISERR(SEARCH(GN$1,Data!$H125)),        "",          ";" &amp; VLOOKUP(GN$1,Data!$L:$N,3, FALSE) &amp; ",""" &amp; VLOOKUP(GN$1,Data!$L:$M,2, FALSE) &amp; """;"   )             )</f>
        <v/>
      </c>
      <c r="GO124" t="str">
        <f>IF(Data!$L125=GO$1, "",             IF(ISERR(SEARCH(GO$1,Data!$H125)),        "",          ";" &amp; VLOOKUP(GO$1,Data!$L:$N,3, FALSE) &amp; ",""" &amp; VLOOKUP(GO$1,Data!$L:$M,2, FALSE) &amp; """;"   )             )</f>
        <v>;00000000-0000-0000-0000-000000000185,"HUMAN";</v>
      </c>
      <c r="GP124" t="str">
        <f>IF(Data!$L125=GP$1, "",             IF(ISERR(SEARCH(GP$1,Data!$H125)),        "",          ";" &amp; VLOOKUP(GP$1,Data!$L:$N,3, FALSE) &amp; ",""" &amp; VLOOKUP(GP$1,Data!$L:$M,2, FALSE) &amp; """;"   )             )</f>
        <v/>
      </c>
      <c r="GQ124" t="str">
        <f>IF(Data!$L125=GQ$1, "",             IF(ISERR(SEARCH(GQ$1,Data!$H125)),        "",          ";" &amp; VLOOKUP(GQ$1,Data!$L:$N,3, FALSE) &amp; ",""" &amp; VLOOKUP(GQ$1,Data!$L:$M,2, FALSE) &amp; """;"   )             )</f>
        <v/>
      </c>
      <c r="GR124" t="str">
        <f>IF(Data!$L125=GR$1, "",             IF(ISERR(SEARCH(GR$1,Data!$H125)),        "",          ";" &amp; VLOOKUP(GR$1,Data!$L:$N,3, FALSE) &amp; ",""" &amp; VLOOKUP(GR$1,Data!$L:$M,2, FALSE) &amp; """;"   )             )</f>
        <v/>
      </c>
      <c r="GS124" t="str">
        <f>IF(Data!$L125=GS$1, "",             IF(ISERR(SEARCH(GS$1,Data!$H125)),        "",          ";" &amp; VLOOKUP(GS$1,Data!$L:$N,3, FALSE) &amp; ",""" &amp; VLOOKUP(GS$1,Data!$L:$M,2, FALSE) &amp; """;"   )             )</f>
        <v/>
      </c>
      <c r="GT124" t="str">
        <f>IF(Data!$L125=GT$1, "",             IF(ISERR(SEARCH(GT$1,Data!$H125)),        "",          ";" &amp; VLOOKUP(GT$1,Data!$L:$N,3, FALSE) &amp; ",""" &amp; VLOOKUP(GT$1,Data!$L:$M,2, FALSE) &amp; """;"   )             )</f>
        <v/>
      </c>
      <c r="GU124" t="str">
        <f>IF(Data!$L125=GU$1, "",             IF(ISERR(SEARCH(GU$1,Data!$H125)),        "",          ";" &amp; VLOOKUP(GU$1,Data!$L:$N,3, FALSE) &amp; ",""" &amp; VLOOKUP(GU$1,Data!$L:$M,2, FALSE) &amp; """;"   )             )</f>
        <v/>
      </c>
      <c r="GV124" t="str">
        <f>IF(Data!$L125=GV$1, "",             IF(ISERR(SEARCH(GV$1,Data!$H125)),        "",          ";" &amp; VLOOKUP(GV$1,Data!$L:$N,3, FALSE) &amp; ",""" &amp; VLOOKUP(GV$1,Data!$L:$M,2, FALSE) &amp; """;"   )             )</f>
        <v/>
      </c>
      <c r="GW124" t="str">
        <f>IF(Data!$L125=GW$1, "",             IF(ISERR(SEARCH(GW$1,Data!$H125)),        "",          ";" &amp; VLOOKUP(GW$1,Data!$L:$N,3, FALSE) &amp; ",""" &amp; VLOOKUP(GW$1,Data!$L:$M,2, FALSE) &amp; """;"   )             )</f>
        <v/>
      </c>
      <c r="GX124" t="str">
        <f>IF(Data!$L125=GX$1, "",             IF(ISERR(SEARCH(GX$1,Data!$H125)),        "",          ";" &amp; VLOOKUP(GX$1,Data!$L:$N,3, FALSE) &amp; ",""" &amp; VLOOKUP(GX$1,Data!$L:$M,2, FALSE) &amp; """;"   )             )</f>
        <v/>
      </c>
      <c r="GY124" t="str">
        <f>IF(Data!$L125=GY$1, "",             IF(ISERR(SEARCH(GY$1,Data!$H125)),        "",          ";" &amp; VLOOKUP(GY$1,Data!$L:$N,3, FALSE) &amp; ",""" &amp; VLOOKUP(GY$1,Data!$L:$M,2, FALSE) &amp; """;"   )             )</f>
        <v/>
      </c>
      <c r="GZ124" t="str">
        <f>IF(Data!$L125=GZ$1, "",             IF(ISERR(SEARCH(GZ$1,Data!$H125)),        "",          ";" &amp; VLOOKUP(GZ$1,Data!$L:$N,3, FALSE) &amp; ",""" &amp; VLOOKUP(GZ$1,Data!$L:$M,2, FALSE) &amp; """;"   )             )</f>
        <v/>
      </c>
      <c r="HA124" t="str">
        <f>IF(Data!$L125=HA$1, "",             IF(ISERR(SEARCH(HA$1,Data!$H125)),        "",          ";" &amp; VLOOKUP(HA$1,Data!$L:$N,3, FALSE) &amp; ",""" &amp; VLOOKUP(HA$1,Data!$L:$M,2, FALSE) &amp; """;"   )             )</f>
        <v/>
      </c>
      <c r="HB124" t="str">
        <f>IF(Data!$L125=HB$1, "",             IF(ISERR(SEARCH(HB$1,Data!$H125)),        "",          ";" &amp; VLOOKUP(HB$1,Data!$L:$N,3, FALSE) &amp; ",""" &amp; VLOOKUP(HB$1,Data!$L:$M,2, FALSE) &amp; """;"   )             )</f>
        <v/>
      </c>
      <c r="HC124" t="str">
        <f>IF(Data!$L125=HC$1, "",             IF(ISERR(SEARCH(HC$1,Data!$H125)),        "",          ";" &amp; VLOOKUP(HC$1,Data!$L:$N,3, FALSE) &amp; ",""" &amp; VLOOKUP(HC$1,Data!$L:$M,2, FALSE) &amp; """;"   )             )</f>
        <v/>
      </c>
      <c r="HD124" t="str">
        <f>IF(Data!$L125=HD$1, "",             IF(ISERR(SEARCH(HD$1,Data!$H125)),        "",          ";" &amp; VLOOKUP(HD$1,Data!$L:$N,3, FALSE) &amp; ",""" &amp; VLOOKUP(HD$1,Data!$L:$M,2, FALSE) &amp; """;"   )             )</f>
        <v/>
      </c>
      <c r="HE124" t="str">
        <f>IF(Data!$L125=HE$1, "",             IF(ISERR(SEARCH(HE$1,Data!$H125)),        "",          ";" &amp; VLOOKUP(HE$1,Data!$L:$N,3, FALSE) &amp; ",""" &amp; VLOOKUP(HE$1,Data!$L:$M,2, FALSE) &amp; """;"   )             )</f>
        <v/>
      </c>
      <c r="HF124" t="str">
        <f>IF(Data!$L125=HF$1, "",             IF(ISERR(SEARCH(HF$1,Data!$H125)),        "",          ";" &amp; VLOOKUP(HF$1,Data!$L:$N,3, FALSE) &amp; ",""" &amp; VLOOKUP(HF$1,Data!$L:$M,2, FALSE) &amp; """;"   )             )</f>
        <v/>
      </c>
      <c r="HG124" t="str">
        <f>IF(Data!$L125=HG$1, "",             IF(ISERR(SEARCH(HG$1,Data!$H125)),        "",          ";" &amp; VLOOKUP(HG$1,Data!$L:$N,3, FALSE) &amp; ",""" &amp; VLOOKUP(HG$1,Data!$L:$M,2, FALSE) &amp; """;"   )             )</f>
        <v/>
      </c>
      <c r="HH124" t="str">
        <f>IF(Data!$L125=HH$1, "",             IF(ISERR(SEARCH(HH$1,Data!$H125)),        "",          ";" &amp; VLOOKUP(HH$1,Data!$L:$N,3, FALSE) &amp; ",""" &amp; VLOOKUP(HH$1,Data!$L:$M,2, FALSE) &amp; """;"   )             )</f>
        <v/>
      </c>
      <c r="HI124" t="str">
        <f>IF(Data!$L125=HI$1, "",             IF(ISERR(SEARCH(HI$1,Data!$H125)),        "",          ";" &amp; VLOOKUP(HI$1,Data!$L:$N,3, FALSE) &amp; ",""" &amp; VLOOKUP(HI$1,Data!$L:$M,2, FALSE) &amp; """;"   )             )</f>
        <v/>
      </c>
      <c r="HJ124" t="str">
        <f>IF(Data!$L125=HJ$1, "",             IF(ISERR(SEARCH(HJ$1,Data!$H125)),        "",          ";" &amp; VLOOKUP(HJ$1,Data!$L:$N,3, FALSE) &amp; ",""" &amp; VLOOKUP(HJ$1,Data!$L:$M,2, FALSE) &amp; """;"   )             )</f>
        <v/>
      </c>
      <c r="HK124" t="str">
        <f>IF(Data!$L125=HK$1, "",             IF(ISERR(SEARCH(HK$1,Data!$H125)),        "",          ";" &amp; VLOOKUP(HK$1,Data!$L:$N,3, FALSE) &amp; ",""" &amp; VLOOKUP(HK$1,Data!$L:$M,2, FALSE) &amp; """;"   )             )</f>
        <v/>
      </c>
      <c r="HL124" t="str">
        <f>IF(Data!$L125=HL$1, "",             IF(ISERR(SEARCH(HL$1,Data!$H125)),        "",          ";" &amp; VLOOKUP(HL$1,Data!$L:$N,3, FALSE) &amp; ",""" &amp; VLOOKUP(HL$1,Data!$L:$M,2, FALSE) &amp; """;"   )             )</f>
        <v/>
      </c>
      <c r="HM124" t="str">
        <f>IF(Data!$L125=HM$1, "",             IF(ISERR(SEARCH(HM$1,Data!$H125)),        "",          ";" &amp; VLOOKUP(HM$1,Data!$L:$N,3, FALSE) &amp; ",""" &amp; VLOOKUP(HM$1,Data!$L:$M,2, FALSE) &amp; """;"   )             )</f>
        <v/>
      </c>
      <c r="HN124" t="str">
        <f>IF(Data!$L125=HN$1, "",             IF(ISERR(SEARCH(HN$1,Data!$H125)),        "",          ";" &amp; VLOOKUP(HN$1,Data!$L:$N,3, FALSE) &amp; ",""" &amp; VLOOKUP(HN$1,Data!$L:$M,2, FALSE) &amp; """;"   )             )</f>
        <v/>
      </c>
      <c r="HO124" t="str">
        <f>IF(Data!$L125=HO$1, "",             IF(ISERR(SEARCH(HO$1,Data!$H125)),        "",          ";" &amp; VLOOKUP(HO$1,Data!$L:$N,3, FALSE) &amp; ",""" &amp; VLOOKUP(HO$1,Data!$L:$M,2, FALSE) &amp; """;"   )             )</f>
        <v/>
      </c>
      <c r="HP124" t="str">
        <f>IF(Data!$L125=HP$1, "",             IF(ISERR(SEARCH(HP$1,Data!$H125)),        "",          ";" &amp; VLOOKUP(HP$1,Data!$L:$N,3, FALSE) &amp; ",""" &amp; VLOOKUP(HP$1,Data!$L:$M,2, FALSE) &amp; """;"   )             )</f>
        <v/>
      </c>
      <c r="HQ124" t="str">
        <f>IF(Data!$L125=HQ$1, "",             IF(ISERR(SEARCH(HQ$1,Data!$H125)),        "",          ";" &amp; VLOOKUP(HQ$1,Data!$L:$N,3, FALSE) &amp; ",""" &amp; VLOOKUP(HQ$1,Data!$L:$M,2, FALSE) &amp; """;"   )             )</f>
        <v/>
      </c>
      <c r="HR124" t="str">
        <f>IF(Data!$L125=HR$1, "",             IF(ISERR(SEARCH(HR$1,Data!$H125)),        "",          ";" &amp; VLOOKUP(HR$1,Data!$L:$N,3, FALSE) &amp; ",""" &amp; VLOOKUP(HR$1,Data!$L:$M,2, FALSE) &amp; """;"   )             )</f>
        <v/>
      </c>
      <c r="HS124" t="str">
        <f>IF(Data!$L125=HS$1, "",             IF(ISERR(SEARCH(HS$1,Data!$H125)),        "",          ";" &amp; VLOOKUP(HS$1,Data!$L:$N,3, FALSE) &amp; ",""" &amp; VLOOKUP(HS$1,Data!$L:$M,2, FALSE) &amp; """;"   )             )</f>
        <v/>
      </c>
      <c r="HT124" t="str">
        <f>IF(Data!$L125=HT$1, "",             IF(ISERR(SEARCH(HT$1,Data!$H125)),        "",          ";" &amp; VLOOKUP(HT$1,Data!$L:$N,3, FALSE) &amp; ",""" &amp; VLOOKUP(HT$1,Data!$L:$M,2, FALSE) &amp; """;"   )             )</f>
        <v/>
      </c>
      <c r="HU124" t="str">
        <f>IF(Data!$L125=HU$1, "",             IF(ISERR(SEARCH(HU$1,Data!$H125)),        "",          ";" &amp; VLOOKUP(HU$1,Data!$L:$N,3, FALSE) &amp; ",""" &amp; VLOOKUP(HU$1,Data!$L:$M,2, FALSE) &amp; """;"   )             )</f>
        <v/>
      </c>
      <c r="HV124" t="str">
        <f>IF(Data!$L125=HV$1, "",             IF(ISERR(SEARCH(HV$1,Data!$H125)),        "",          ";" &amp; VLOOKUP(HV$1,Data!$L:$N,3, FALSE) &amp; ",""" &amp; VLOOKUP(HV$1,Data!$L:$M,2, FALSE) &amp; """;"   )             )</f>
        <v/>
      </c>
      <c r="HW124" t="str">
        <f>IF(Data!$L125=HW$1, "",             IF(ISERR(SEARCH(HW$1,Data!$H125)),        "",          ";" &amp; VLOOKUP(HW$1,Data!$L:$N,3, FALSE) &amp; ",""" &amp; VLOOKUP(HW$1,Data!$L:$M,2, FALSE) &amp; """;"   )             )</f>
        <v/>
      </c>
      <c r="HX124" t="str">
        <f>IF(Data!$L125=HX$1, "",             IF(ISERR(SEARCH(HX$1,Data!$H125)),        "",          ";" &amp; VLOOKUP(HX$1,Data!$L:$N,3, FALSE) &amp; ",""" &amp; VLOOKUP(HX$1,Data!$L:$M,2, FALSE) &amp; """;"   )             )</f>
        <v/>
      </c>
      <c r="HY124" t="str">
        <f>IF(Data!$L125=HY$1, "",             IF(ISERR(SEARCH(HY$1,Data!$H125)),        "",          ";" &amp; VLOOKUP(HY$1,Data!$L:$N,3, FALSE) &amp; ",""" &amp; VLOOKUP(HY$1,Data!$L:$M,2, FALSE) &amp; """;"   )             )</f>
        <v/>
      </c>
      <c r="HZ124" t="str">
        <f>IF(Data!$L125=HZ$1, "",             IF(ISERR(SEARCH(HZ$1,Data!$H125)),        "",          ";" &amp; VLOOKUP(HZ$1,Data!$L:$N,3, FALSE) &amp; ",""" &amp; VLOOKUP(HZ$1,Data!$L:$M,2, FALSE) &amp; """;"   )             )</f>
        <v/>
      </c>
      <c r="IA124" t="str">
        <f>IF(Data!$L125=IA$1, "",             IF(ISERR(SEARCH(IA$1,Data!$H125)),        "",          ";" &amp; VLOOKUP(IA$1,Data!$L:$N,3, FALSE) &amp; ",""" &amp; VLOOKUP(IA$1,Data!$L:$M,2, FALSE) &amp; """;"   )             )</f>
        <v/>
      </c>
      <c r="IB124" t="str">
        <f>IF(Data!$L125=IB$1, "",             IF(ISERR(SEARCH(IB$1,Data!$H125)),        "",          ";" &amp; VLOOKUP(IB$1,Data!$L:$N,3, FALSE) &amp; ",""" &amp; VLOOKUP(IB$1,Data!$L:$M,2, FALSE) &amp; """;"   )             )</f>
        <v/>
      </c>
      <c r="IC124" t="str">
        <f>IF(Data!$L125=IC$1, "",             IF(ISERR(SEARCH(IC$1,Data!$H125)),        "",          ";" &amp; VLOOKUP(IC$1,Data!$L:$N,3, FALSE) &amp; ",""" &amp; VLOOKUP(IC$1,Data!$L:$M,2, FALSE) &amp; """;"   )             )</f>
        <v/>
      </c>
      <c r="ID124" t="str">
        <f>IF(Data!$L125=ID$1, "",             IF(ISERR(SEARCH(ID$1,Data!$H125)),        "",          ";" &amp; VLOOKUP(ID$1,Data!$L:$N,3, FALSE) &amp; ",""" &amp; VLOOKUP(ID$1,Data!$L:$M,2, FALSE) &amp; """;"   )             )</f>
        <v/>
      </c>
      <c r="IE124" t="str">
        <f>IF(Data!$L125=IE$1, "",             IF(ISERR(SEARCH(IE$1,Data!$H125)),        "",          ";" &amp; VLOOKUP(IE$1,Data!$L:$N,3, FALSE) &amp; ",""" &amp; VLOOKUP(IE$1,Data!$L:$M,2, FALSE) &amp; """;"   )             )</f>
        <v/>
      </c>
      <c r="IF124" t="str">
        <f>IF(Data!$L125=IF$1, "",             IF(ISERR(SEARCH(IF$1,Data!$H125)),        "",          ";" &amp; VLOOKUP(IF$1,Data!$L:$N,3, FALSE) &amp; ",""" &amp; VLOOKUP(IF$1,Data!$L:$M,2, FALSE) &amp; """;"   )             )</f>
        <v/>
      </c>
      <c r="IG124" t="str">
        <f>IF(Data!$L125=IG$1, "",             IF(ISERR(SEARCH(IG$1,Data!$H125)),        "",          ";" &amp; VLOOKUP(IG$1,Data!$L:$N,3, FALSE) &amp; ",""" &amp; VLOOKUP(IG$1,Data!$L:$M,2, FALSE) &amp; """;"   )             )</f>
        <v/>
      </c>
      <c r="IH124" t="str">
        <f>IF(Data!$L125=IH$1, "",             IF(ISERR(SEARCH(IH$1,Data!$H125)),        "",          ";" &amp; VLOOKUP(IH$1,Data!$L:$N,3, FALSE) &amp; ",""" &amp; VLOOKUP(IH$1,Data!$L:$M,2, FALSE) &amp; """;"   )             )</f>
        <v/>
      </c>
      <c r="II124" t="str">
        <f>IF(Data!$L125=II$1, "",             IF(ISERR(SEARCH(II$1,Data!$H125)),        "",          ";" &amp; VLOOKUP(II$1,Data!$L:$N,3, FALSE) &amp; ",""" &amp; VLOOKUP(II$1,Data!$L:$M,2, FALSE) &amp; """;"   )             )</f>
        <v/>
      </c>
    </row>
    <row r="125" spans="1:243" x14ac:dyDescent="0.3">
      <c r="A125" t="str">
        <f>Data!L126</f>
        <v>Tion Medon</v>
      </c>
      <c r="B125" s="15" t="str">
        <f>VLOOKUP(Tableau36[[#This Row],[Character]],Data!L:N,3,FALSE)</f>
        <v>00000000-0000-0000-0000-000000000124</v>
      </c>
      <c r="C125" s="15" t="str">
        <f>VLOOKUP(Tableau36[[#This Row],[Character]],Data!L:M,2,FALSE)</f>
        <v>HUMAN</v>
      </c>
      <c r="D125" s="15" t="str">
        <f>SUBSTITUTE(     SUBSTITUTE(Tableau36[[#This Row],[character_id,character_type,friend_id,friend_type]],",""DROID""",""),    ",""HUMAN""", "")</f>
        <v>00000000-0000-0000-0000-000000000124,00000000-0000-0000-0000-000000000008</v>
      </c>
      <c r="E125" s="15" t="str">
        <f>IF(Tableau36[[#This Row],[With char''s id]] = "", "",    MID(Tableau36[[#This Row],[With char''s id]], 2, LEN(Tableau36[[#This Row],[With char''s id]])-1))</f>
        <v>00000000-0000-0000-0000-000000000124,"HUMAN",00000000-0000-0000-0000-000000000008,"DROID"</v>
      </c>
      <c r="F125" s="15" t="str">
        <f>SUBSTITUTE(Tableau36[[#This Row],[List of friend''s id]],  "/",    "/" &amp; Tableau36[[#This Row],[Character''s id]] &amp; ",""" &amp; Tableau36[[#This Row],[Type]] &amp; """,")</f>
        <v>/00000000-0000-0000-0000-000000000124,"HUMAN",00000000-0000-0000-0000-000000000008,"DROID"</v>
      </c>
      <c r="G125" t="str">
        <f>IF( Tableau36[[#This Row],[removed double semi-colon]]="", "", "/" &amp; MID(Tableau36[[#This Row],[removed double semi-colon]],2,LEN(Tableau36[[#This Row],[removed double semi-colon]]) - 2) )</f>
        <v>/00000000-0000-0000-0000-000000000008,"DROID"</v>
      </c>
      <c r="H125" t="str">
        <f>SUBSTITUTE(Tableau36[[#This Row],[Concatenation]],";;","/")</f>
        <v>;00000000-0000-0000-0000-000000000008,"DROID";</v>
      </c>
      <c r="I125" t="str">
        <f>friends!M125&amp; friends!N125&amp; friends!O125&amp; friends!P125&amp; friends!Q125&amp; friends!R125&amp; friends!S125&amp; friends!T125&amp; friends!U125&amp; friends!V125&amp; friends!W125&amp; friends!X125&amp; friends!Y125&amp; friends!Z125&amp; friends!AA125&amp; friends!AB125&amp; friends!AC125&amp; friends!AD125&amp; friends!AE125&amp; friends!AF125&amp; friends!AG125&amp; friends!AH125&amp; friends!AI125&amp; friends!AJ125&amp; friends!AK125&amp; friends!AL125&amp; friends!AM125&amp; friends!AN125&amp; friends!AO125&amp; friends!AP125&amp; friends!AQ125&amp; friends!AR125&amp; friends!AS125&amp; friends!AT125&amp; friends!AU125&amp; friends!AV125&amp; friends!AW125&amp; friends!AX125&amp; friends!AY125&amp; friends!AZ125&amp; friends!BA125&amp; friends!BB125&amp; friends!BC125&amp; friends!BD125&amp; friends!BE125&amp; friends!BF125&amp; friends!BG125&amp; friends!BH125&amp; friends!BI125&amp; friends!BJ125&amp; friends!BK125&amp; friends!BL125&amp; friends!BM125&amp; friends!BN125&amp; friends!BO125&amp; friends!BP125&amp; friends!BQ125&amp; friends!BR125&amp; friends!BS125&amp; friends!BT125&amp; friends!BU125&amp; friends!BV125&amp; friends!BW125&amp; friends!BX125&amp; friends!BY125&amp; friends!BZ125&amp; friends!CA125&amp; friends!CB125&amp; friends!CC125&amp; friends!CD125&amp; friends!CE125&amp; friends!CF125&amp; friends!CG125&amp; friends!CH125&amp; friends!CI125&amp; friends!CJ125&amp; friends!CK125&amp; friends!CL125&amp; friends!CM125&amp; friends!CN125&amp; friends!CO125&amp; friends!CP125&amp; friends!CQ125&amp; friends!CR125&amp; friends!CS125&amp; friends!CT125&amp; friends!CU125&amp; friends!CV125&amp; friends!CW125&amp; friends!CX125&amp; friends!CY125&amp; friends!CZ125&amp; friends!DA125&amp; friends!DB125&amp; friends!DC125&amp; friends!DD125&amp; friends!DE125&amp; friends!DF125&amp; friends!DG125&amp; friends!DH125&amp; friends!DI125&amp; friends!DJ125&amp; friends!DK125&amp; friends!DL125&amp; friends!DM125&amp; friends!DN125&amp; friends!DO125&amp; friends!DP125&amp; friends!DQ125&amp; friends!DR125&amp; friends!DS125&amp; friends!DT125&amp; friends!DU125&amp; friends!DV125&amp; friends!DW125&amp; friends!DX125&amp; friends!DY125&amp; friends!DZ125&amp; friends!EA125&amp; friends!EB125&amp; friends!EC125&amp; friends!ED125&amp; friends!EE125&amp; friends!EF125&amp; friends!EG125&amp; friends!EH125&amp; friends!EI125&amp; friends!EJ125&amp; friends!EK125&amp; friends!EL125&amp; friends!EM125&amp; friends!EN125&amp; friends!EO125&amp; friends!EP125&amp; friends!EQ125&amp; friends!ER125&amp; friends!ES125&amp; friends!ET125&amp; friends!EU125&amp; friends!EV125&amp; friends!EW125&amp; friends!EX125&amp; friends!EY125&amp; friends!EZ125&amp; friends!FA125&amp; friends!FB125&amp; friends!FC125&amp; friends!FD125&amp; friends!FE125&amp; friends!FF125&amp; friends!FG125&amp; friends!FH125&amp; friends!FI125&amp; friends!FJ125&amp; friends!FK125&amp; friends!FL125&amp; friends!FM125&amp; friends!FN125&amp; friends!FO125&amp; friends!FP125&amp; friends!FQ125&amp; friends!FR125&amp; friends!FS125&amp; friends!FT125&amp; friends!FU125&amp; friends!FV125&amp; friends!FW125&amp; friends!FX125&amp; friends!FY125&amp; friends!FZ125&amp; friends!GA125&amp; friends!GB125&amp; friends!GC125&amp; friends!GD125&amp; friends!GE125&amp; friends!GF125&amp; friends!GG125&amp; friends!GH125&amp; friends!GI125&amp; friends!GJ125&amp; friends!GK125&amp; friends!GL125&amp; friends!GM125&amp; friends!GN125&amp; friends!GO125&amp; friends!GP125&amp; friends!GQ125&amp; friends!GR125&amp; friends!GS125&amp; friends!GT125&amp; friends!GU125&amp; friends!GV125&amp; friends!GW125&amp; friends!GX125&amp; friends!GY125&amp; friends!GZ125&amp; friends!HA125&amp; friends!HB125&amp; friends!HC125&amp; friends!HD125&amp; friends!HE125&amp; friends!HF125&amp; friends!HG125&amp; friends!HH125&amp; friends!HI125&amp; friends!HJ125&amp; friends!HK125&amp; friends!HL125&amp; friends!HM125&amp; friends!HN125&amp; friends!HO125&amp; friends!HP125&amp; friends!HQ125&amp; friends!HR125&amp; friends!HS125&amp; friends!HT125&amp; friends!HU125&amp; friends!HV125&amp; friends!HW125&amp; friends!HX125&amp; friends!HY125&amp; friends!HZ125&amp; friends!IA125&amp; friends!IB125&amp; friends!IC125&amp; friends!ID125&amp; friends!IE125&amp; friends!IF125&amp; friends!IG125&amp; friends!IH125&amp; friends!II125</f>
        <v>;00000000-0000-0000-0000-000000000008,"DROID";</v>
      </c>
      <c r="M125" t="str">
        <f>IF(Data!$L126=M$1, "",             IF(ISERR(SEARCH(M$1,Data!$H126)),        "",          ";" &amp; VLOOKUP(M$1,Data!$L:$N,3, FALSE) &amp; ",""" &amp; VLOOKUP(M$1,Data!$L:$M,2, FALSE) &amp; """;"   )             )</f>
        <v/>
      </c>
      <c r="N125" t="str">
        <f>IF(Data!$L126=N$1, "",             IF(ISERR(SEARCH(N$1,Data!$H126)),        "",          ";" &amp; VLOOKUP(N$1,Data!$L:$N,3, FALSE) &amp; ",""" &amp; VLOOKUP(N$1,Data!$L:$M,2, FALSE) &amp; """;"   )             )</f>
        <v/>
      </c>
      <c r="O125" t="str">
        <f>IF(Data!$L126=O$1, "",             IF(ISERR(SEARCH(O$1,Data!$H126)),        "",          ";" &amp; VLOOKUP(O$1,Data!$L:$N,3, FALSE) &amp; ",""" &amp; VLOOKUP(O$1,Data!$L:$M,2, FALSE) &amp; """;"   )             )</f>
        <v/>
      </c>
      <c r="P125" t="str">
        <f>IF(Data!$L126=P$1, "",             IF(ISERR(SEARCH(P$1,Data!$H126)),        "",          ";" &amp; VLOOKUP(P$1,Data!$L:$N,3, FALSE) &amp; ",""" &amp; VLOOKUP(P$1,Data!$L:$M,2, FALSE) &amp; """;"   )             )</f>
        <v/>
      </c>
      <c r="Q125" t="str">
        <f>IF(Data!$L126=Q$1, "",             IF(ISERR(SEARCH(Q$1,Data!$H126)),        "",          ";" &amp; VLOOKUP(Q$1,Data!$L:$N,3, FALSE) &amp; ",""" &amp; VLOOKUP(Q$1,Data!$L:$M,2, FALSE) &amp; """;"   )             )</f>
        <v/>
      </c>
      <c r="R125" t="str">
        <f>IF(Data!$L126=R$1, "",             IF(ISERR(SEARCH(R$1,Data!$H126)),        "",          ";" &amp; VLOOKUP(R$1,Data!$L:$N,3, FALSE) &amp; ",""" &amp; VLOOKUP(R$1,Data!$L:$M,2, FALSE) &amp; """;"   )             )</f>
        <v/>
      </c>
      <c r="S125" t="str">
        <f>IF(Data!$L126=S$1, "",             IF(ISERR(SEARCH(S$1,Data!$H126)),        "",          ";" &amp; VLOOKUP(S$1,Data!$L:$N,3, FALSE) &amp; ",""" &amp; VLOOKUP(S$1,Data!$L:$M,2, FALSE) &amp; """;"   )             )</f>
        <v/>
      </c>
      <c r="T125" t="str">
        <f>IF(Data!$L126=T$1, "",             IF(ISERR(SEARCH(T$1,Data!$H126)),        "",          ";" &amp; VLOOKUP(T$1,Data!$L:$N,3, FALSE) &amp; ",""" &amp; VLOOKUP(T$1,Data!$L:$M,2, FALSE) &amp; """;"   )             )</f>
        <v/>
      </c>
      <c r="U125" t="str">
        <f>IF(Data!$L126=U$1, "",             IF(ISERR(SEARCH(U$1,Data!$H126)),        "",          ";" &amp; VLOOKUP(U$1,Data!$L:$N,3, FALSE) &amp; ",""" &amp; VLOOKUP(U$1,Data!$L:$M,2, FALSE) &amp; """;"   )             )</f>
        <v/>
      </c>
      <c r="V125" t="str">
        <f>IF(Data!$L126=V$1, "",             IF(ISERR(SEARCH(V$1,Data!$H126)),        "",          ";" &amp; VLOOKUP(V$1,Data!$L:$N,3, FALSE) &amp; ",""" &amp; VLOOKUP(V$1,Data!$L:$M,2, FALSE) &amp; """;"   )             )</f>
        <v/>
      </c>
      <c r="W125" t="str">
        <f>IF(Data!$L126=W$1, "",             IF(ISERR(SEARCH(W$1,Data!$H126)),        "",          ";" &amp; VLOOKUP(W$1,Data!$L:$N,3, FALSE) &amp; ",""" &amp; VLOOKUP(W$1,Data!$L:$M,2, FALSE) &amp; """;"   )             )</f>
        <v/>
      </c>
      <c r="X125" t="str">
        <f>IF(Data!$L126=X$1, "",             IF(ISERR(SEARCH(X$1,Data!$H126)),        "",          ";" &amp; VLOOKUP(X$1,Data!$L:$N,3, FALSE) &amp; ",""" &amp; VLOOKUP(X$1,Data!$L:$M,2, FALSE) &amp; """;"   )             )</f>
        <v/>
      </c>
      <c r="Y125" t="str">
        <f>IF(Data!$L126=Y$1, "",             IF(ISERR(SEARCH(Y$1,Data!$H126)),        "",          ";" &amp; VLOOKUP(Y$1,Data!$L:$N,3, FALSE) &amp; ",""" &amp; VLOOKUP(Y$1,Data!$L:$M,2, FALSE) &amp; """;"   )             )</f>
        <v/>
      </c>
      <c r="Z125" t="str">
        <f>IF(Data!$L126=Z$1, "",             IF(ISERR(SEARCH(Z$1,Data!$H126)),        "",          ";" &amp; VLOOKUP(Z$1,Data!$L:$N,3, FALSE) &amp; ",""" &amp; VLOOKUP(Z$1,Data!$L:$M,2, FALSE) &amp; """;"   )             )</f>
        <v/>
      </c>
      <c r="AA125" t="str">
        <f>IF(Data!$L126=AA$1, "",             IF(ISERR(SEARCH(AA$1,Data!$H126)),        "",          ";" &amp; VLOOKUP(AA$1,Data!$L:$N,3, FALSE) &amp; ",""" &amp; VLOOKUP(AA$1,Data!$L:$M,2, FALSE) &amp; """;"   )             )</f>
        <v/>
      </c>
      <c r="AB125" t="str">
        <f>IF(Data!$L126=AB$1, "",             IF(ISERR(SEARCH(AB$1,Data!$H126)),        "",          ";" &amp; VLOOKUP(AB$1,Data!$L:$N,3, FALSE) &amp; ",""" &amp; VLOOKUP(AB$1,Data!$L:$M,2, FALSE) &amp; """;"   )             )</f>
        <v/>
      </c>
      <c r="AC125" t="str">
        <f>IF(Data!$L126=AC$1, "",             IF(ISERR(SEARCH(AC$1,Data!$H126)),        "",          ";" &amp; VLOOKUP(AC$1,Data!$L:$N,3, FALSE) &amp; ",""" &amp; VLOOKUP(AC$1,Data!$L:$M,2, FALSE) &amp; """;"   )             )</f>
        <v/>
      </c>
      <c r="AD125" t="str">
        <f>IF(Data!$L126=AD$1, "",             IF(ISERR(SEARCH(AD$1,Data!$H126)),        "",          ";" &amp; VLOOKUP(AD$1,Data!$L:$N,3, FALSE) &amp; ",""" &amp; VLOOKUP(AD$1,Data!$L:$M,2, FALSE) &amp; """;"   )             )</f>
        <v/>
      </c>
      <c r="AE125" t="str">
        <f>IF(Data!$L126=AE$1, "",             IF(ISERR(SEARCH(AE$1,Data!$H126)),        "",          ";" &amp; VLOOKUP(AE$1,Data!$L:$N,3, FALSE) &amp; ",""" &amp; VLOOKUP(AE$1,Data!$L:$M,2, FALSE) &amp; """;"   )             )</f>
        <v/>
      </c>
      <c r="AF125" t="str">
        <f>IF(Data!$L126=AF$1, "",             IF(ISERR(SEARCH(AF$1,Data!$H126)),        "",          ";" &amp; VLOOKUP(AF$1,Data!$L:$N,3, FALSE) &amp; ",""" &amp; VLOOKUP(AF$1,Data!$L:$M,2, FALSE) &amp; """;"   )             )</f>
        <v/>
      </c>
      <c r="AG125" t="str">
        <f>IF(Data!$L126=AG$1, "",             IF(ISERR(SEARCH(AG$1,Data!$H126)),        "",          ";" &amp; VLOOKUP(AG$1,Data!$L:$N,3, FALSE) &amp; ",""" &amp; VLOOKUP(AG$1,Data!$L:$M,2, FALSE) &amp; """;"   )             )</f>
        <v/>
      </c>
      <c r="AH125" t="str">
        <f>IF(Data!$L126=AH$1, "",             IF(ISERR(SEARCH(AH$1,Data!$H126)),        "",          ";" &amp; VLOOKUP(AH$1,Data!$L:$N,3, FALSE) &amp; ",""" &amp; VLOOKUP(AH$1,Data!$L:$M,2, FALSE) &amp; """;"   )             )</f>
        <v/>
      </c>
      <c r="AI125" t="str">
        <f>IF(Data!$L126=AI$1, "",             IF(ISERR(SEARCH(AI$1,Data!$H126)),        "",          ";" &amp; VLOOKUP(AI$1,Data!$L:$N,3, FALSE) &amp; ",""" &amp; VLOOKUP(AI$1,Data!$L:$M,2, FALSE) &amp; """;"   )             )</f>
        <v/>
      </c>
      <c r="AJ125" t="str">
        <f>IF(Data!$L126=AJ$1, "",             IF(ISERR(SEARCH(AJ$1,Data!$H126)),        "",          ";" &amp; VLOOKUP(AJ$1,Data!$L:$N,3, FALSE) &amp; ",""" &amp; VLOOKUP(AJ$1,Data!$L:$M,2, FALSE) &amp; """;"   )             )</f>
        <v/>
      </c>
      <c r="AK125" t="str">
        <f>IF(Data!$L126=AK$1, "",             IF(ISERR(SEARCH(AK$1,Data!$H126)),        "",          ";" &amp; VLOOKUP(AK$1,Data!$L:$N,3, FALSE) &amp; ",""" &amp; VLOOKUP(AK$1,Data!$L:$M,2, FALSE) &amp; """;"   )             )</f>
        <v/>
      </c>
      <c r="AL125" t="str">
        <f>IF(Data!$L126=AL$1, "",             IF(ISERR(SEARCH(AL$1,Data!$H126)),        "",          ";" &amp; VLOOKUP(AL$1,Data!$L:$N,3, FALSE) &amp; ",""" &amp; VLOOKUP(AL$1,Data!$L:$M,2, FALSE) &amp; """;"   )             )</f>
        <v/>
      </c>
      <c r="AM125" t="str">
        <f>IF(Data!$L126=AM$1, "",             IF(ISERR(SEARCH(AM$1,Data!$H126)),        "",          ";" &amp; VLOOKUP(AM$1,Data!$L:$N,3, FALSE) &amp; ",""" &amp; VLOOKUP(AM$1,Data!$L:$M,2, FALSE) &amp; """;"   )             )</f>
        <v/>
      </c>
      <c r="AN125" t="str">
        <f>IF(Data!$L126=AN$1, "",             IF(ISERR(SEARCH(AN$1,Data!$H126)),        "",          ";" &amp; VLOOKUP(AN$1,Data!$L:$N,3, FALSE) &amp; ",""" &amp; VLOOKUP(AN$1,Data!$L:$M,2, FALSE) &amp; """;"   )             )</f>
        <v/>
      </c>
      <c r="AO125" t="str">
        <f>IF(Data!$L126=AO$1, "",             IF(ISERR(SEARCH(AO$1,Data!$H126)),        "",          ";" &amp; VLOOKUP(AO$1,Data!$L:$N,3, FALSE) &amp; ",""" &amp; VLOOKUP(AO$1,Data!$L:$M,2, FALSE) &amp; """;"   )             )</f>
        <v/>
      </c>
      <c r="AP125" t="str">
        <f>IF(Data!$L126=AP$1, "",             IF(ISERR(SEARCH(AP$1,Data!$H126)),        "",          ";" &amp; VLOOKUP(AP$1,Data!$L:$N,3, FALSE) &amp; ",""" &amp; VLOOKUP(AP$1,Data!$L:$M,2, FALSE) &amp; """;"   )             )</f>
        <v/>
      </c>
      <c r="AQ125" t="str">
        <f>IF(Data!$L126=AQ$1, "",             IF(ISERR(SEARCH(AQ$1,Data!$H126)),        "",          ";" &amp; VLOOKUP(AQ$1,Data!$L:$N,3, FALSE) &amp; ",""" &amp; VLOOKUP(AQ$1,Data!$L:$M,2, FALSE) &amp; """;"   )             )</f>
        <v/>
      </c>
      <c r="AR125" t="str">
        <f>IF(Data!$L126=AR$1, "",             IF(ISERR(SEARCH(AR$1,Data!$H126)),        "",          ";" &amp; VLOOKUP(AR$1,Data!$L:$N,3, FALSE) &amp; ",""" &amp; VLOOKUP(AR$1,Data!$L:$M,2, FALSE) &amp; """;"   )             )</f>
        <v/>
      </c>
      <c r="AS125" t="str">
        <f>IF(Data!$L126=AS$1, "",             IF(ISERR(SEARCH(AS$1,Data!$H126)),        "",          ";" &amp; VLOOKUP(AS$1,Data!$L:$N,3, FALSE) &amp; ",""" &amp; VLOOKUP(AS$1,Data!$L:$M,2, FALSE) &amp; """;"   )             )</f>
        <v/>
      </c>
      <c r="AT125" t="str">
        <f>IF(Data!$L126=AT$1, "",             IF(ISERR(SEARCH(AT$1,Data!$H126)),        "",          ";" &amp; VLOOKUP(AT$1,Data!$L:$N,3, FALSE) &amp; ",""" &amp; VLOOKUP(AT$1,Data!$L:$M,2, FALSE) &amp; """;"   )             )</f>
        <v/>
      </c>
      <c r="AU125" t="str">
        <f>IF(Data!$L126=AU$1, "",             IF(ISERR(SEARCH(AU$1,Data!$H126)),        "",          ";" &amp; VLOOKUP(AU$1,Data!$L:$N,3, FALSE) &amp; ",""" &amp; VLOOKUP(AU$1,Data!$L:$M,2, FALSE) &amp; """;"   )             )</f>
        <v/>
      </c>
      <c r="AV125" t="str">
        <f>IF(Data!$L126=AV$1, "",             IF(ISERR(SEARCH(AV$1,Data!$H126)),        "",          ";" &amp; VLOOKUP(AV$1,Data!$L:$N,3, FALSE) &amp; ",""" &amp; VLOOKUP(AV$1,Data!$L:$M,2, FALSE) &amp; """;"   )             )</f>
        <v/>
      </c>
      <c r="AW125" t="str">
        <f>IF(Data!$L126=AW$1, "",             IF(ISERR(SEARCH(AW$1,Data!$H126)),        "",          ";" &amp; VLOOKUP(AW$1,Data!$L:$N,3, FALSE) &amp; ",""" &amp; VLOOKUP(AW$1,Data!$L:$M,2, FALSE) &amp; """;"   )             )</f>
        <v/>
      </c>
      <c r="AX125" t="str">
        <f>IF(Data!$L126=AX$1, "",             IF(ISERR(SEARCH(AX$1,Data!$H126)),        "",          ";" &amp; VLOOKUP(AX$1,Data!$L:$N,3, FALSE) &amp; ",""" &amp; VLOOKUP(AX$1,Data!$L:$M,2, FALSE) &amp; """;"   )             )</f>
        <v/>
      </c>
      <c r="AY125" t="str">
        <f>IF(Data!$L126=AY$1, "",             IF(ISERR(SEARCH(AY$1,Data!$H126)),        "",          ";" &amp; VLOOKUP(AY$1,Data!$L:$N,3, FALSE) &amp; ",""" &amp; VLOOKUP(AY$1,Data!$L:$M,2, FALSE) &amp; """;"   )             )</f>
        <v/>
      </c>
      <c r="AZ125" t="str">
        <f>IF(Data!$L126=AZ$1, "",             IF(ISERR(SEARCH(AZ$1,Data!$H126)),        "",          ";" &amp; VLOOKUP(AZ$1,Data!$L:$N,3, FALSE) &amp; ",""" &amp; VLOOKUP(AZ$1,Data!$L:$M,2, FALSE) &amp; """;"   )             )</f>
        <v/>
      </c>
      <c r="BA125" t="str">
        <f>IF(Data!$L126=BA$1, "",             IF(ISERR(SEARCH(BA$1,Data!$H126)),        "",          ";" &amp; VLOOKUP(BA$1,Data!$L:$N,3, FALSE) &amp; ",""" &amp; VLOOKUP(BA$1,Data!$L:$M,2, FALSE) &amp; """;"   )             )</f>
        <v/>
      </c>
      <c r="BB125" t="str">
        <f>IF(Data!$L126=BB$1, "",             IF(ISERR(SEARCH(BB$1,Data!$H126)),        "",          ";" &amp; VLOOKUP(BB$1,Data!$L:$N,3, FALSE) &amp; ",""" &amp; VLOOKUP(BB$1,Data!$L:$M,2, FALSE) &amp; """;"   )             )</f>
        <v/>
      </c>
      <c r="BC125" t="str">
        <f>IF(Data!$L126=BC$1, "",             IF(ISERR(SEARCH(BC$1,Data!$H126)),        "",          ";" &amp; VLOOKUP(BC$1,Data!$L:$N,3, FALSE) &amp; ",""" &amp; VLOOKUP(BC$1,Data!$L:$M,2, FALSE) &amp; """;"   )             )</f>
        <v/>
      </c>
      <c r="BD125" t="str">
        <f>IF(Data!$L126=BD$1, "",             IF(ISERR(SEARCH(BD$1,Data!$H126)),        "",          ";" &amp; VLOOKUP(BD$1,Data!$L:$N,3, FALSE) &amp; ",""" &amp; VLOOKUP(BD$1,Data!$L:$M,2, FALSE) &amp; """;"   )             )</f>
        <v/>
      </c>
      <c r="BE125" t="str">
        <f>IF(Data!$L126=BE$1, "",             IF(ISERR(SEARCH(BE$1,Data!$H126)),        "",          ";" &amp; VLOOKUP(BE$1,Data!$L:$N,3, FALSE) &amp; ",""" &amp; VLOOKUP(BE$1,Data!$L:$M,2, FALSE) &amp; """;"   )             )</f>
        <v/>
      </c>
      <c r="BF125" t="str">
        <f>IF(Data!$L126=BF$1, "",             IF(ISERR(SEARCH(BF$1,Data!$H126)),        "",          ";" &amp; VLOOKUP(BF$1,Data!$L:$N,3, FALSE) &amp; ",""" &amp; VLOOKUP(BF$1,Data!$L:$M,2, FALSE) &amp; """;"   )             )</f>
        <v/>
      </c>
      <c r="BG125" t="str">
        <f>IF(Data!$L126=BG$1, "",             IF(ISERR(SEARCH(BG$1,Data!$H126)),        "",          ";" &amp; VLOOKUP(BG$1,Data!$L:$N,3, FALSE) &amp; ",""" &amp; VLOOKUP(BG$1,Data!$L:$M,2, FALSE) &amp; """;"   )             )</f>
        <v/>
      </c>
      <c r="BH125" t="str">
        <f>IF(Data!$L126=BH$1, "",             IF(ISERR(SEARCH(BH$1,Data!$H126)),        "",          ";" &amp; VLOOKUP(BH$1,Data!$L:$N,3, FALSE) &amp; ",""" &amp; VLOOKUP(BH$1,Data!$L:$M,2, FALSE) &amp; """;"   )             )</f>
        <v/>
      </c>
      <c r="BI125" t="str">
        <f>IF(Data!$L126=BI$1, "",             IF(ISERR(SEARCH(BI$1,Data!$H126)),        "",          ";" &amp; VLOOKUP(BI$1,Data!$L:$N,3, FALSE) &amp; ",""" &amp; VLOOKUP(BI$1,Data!$L:$M,2, FALSE) &amp; """;"   )             )</f>
        <v/>
      </c>
      <c r="BJ125" t="str">
        <f>IF(Data!$L126=BJ$1, "",             IF(ISERR(SEARCH(BJ$1,Data!$H126)),        "",          ";" &amp; VLOOKUP(BJ$1,Data!$L:$N,3, FALSE) &amp; ",""" &amp; VLOOKUP(BJ$1,Data!$L:$M,2, FALSE) &amp; """;"   )             )</f>
        <v/>
      </c>
      <c r="BK125" t="str">
        <f>IF(Data!$L126=BK$1, "",             IF(ISERR(SEARCH(BK$1,Data!$H126)),        "",          ";" &amp; VLOOKUP(BK$1,Data!$L:$N,3, FALSE) &amp; ",""" &amp; VLOOKUP(BK$1,Data!$L:$M,2, FALSE) &amp; """;"   )             )</f>
        <v/>
      </c>
      <c r="BL125" t="str">
        <f>IF(Data!$L126=BL$1, "",             IF(ISERR(SEARCH(BL$1,Data!$H126)),        "",          ";" &amp; VLOOKUP(BL$1,Data!$L:$N,3, FALSE) &amp; ",""" &amp; VLOOKUP(BL$1,Data!$L:$M,2, FALSE) &amp; """;"   )             )</f>
        <v/>
      </c>
      <c r="BM125" t="str">
        <f>IF(Data!$L126=BM$1, "",             IF(ISERR(SEARCH(BM$1,Data!$H126)),        "",          ";" &amp; VLOOKUP(BM$1,Data!$L:$N,3, FALSE) &amp; ",""" &amp; VLOOKUP(BM$1,Data!$L:$M,2, FALSE) &amp; """;"   )             )</f>
        <v/>
      </c>
      <c r="BN125" t="str">
        <f>IF(Data!$L126=BN$1, "",             IF(ISERR(SEARCH(BN$1,Data!$H126)),        "",          ";" &amp; VLOOKUP(BN$1,Data!$L:$N,3, FALSE) &amp; ",""" &amp; VLOOKUP(BN$1,Data!$L:$M,2, FALSE) &amp; """;"   )             )</f>
        <v/>
      </c>
      <c r="BO125" t="str">
        <f>IF(Data!$L126=BO$1, "",             IF(ISERR(SEARCH(BO$1,Data!$H126)),        "",          ";" &amp; VLOOKUP(BO$1,Data!$L:$N,3, FALSE) &amp; ",""" &amp; VLOOKUP(BO$1,Data!$L:$M,2, FALSE) &amp; """;"   )             )</f>
        <v/>
      </c>
      <c r="BP125" t="str">
        <f>IF(Data!$L126=BP$1, "",             IF(ISERR(SEARCH(BP$1,Data!$H126)),        "",          ";" &amp; VLOOKUP(BP$1,Data!$L:$N,3, FALSE) &amp; ",""" &amp; VLOOKUP(BP$1,Data!$L:$M,2, FALSE) &amp; """;"   )             )</f>
        <v/>
      </c>
      <c r="BQ125" t="str">
        <f>IF(Data!$L126=BQ$1, "",             IF(ISERR(SEARCH(BQ$1,Data!$H126)),        "",          ";" &amp; VLOOKUP(BQ$1,Data!$L:$N,3, FALSE) &amp; ",""" &amp; VLOOKUP(BQ$1,Data!$L:$M,2, FALSE) &amp; """;"   )             )</f>
        <v/>
      </c>
      <c r="BR125" t="str">
        <f>IF(Data!$L126=BR$1, "",             IF(ISERR(SEARCH(BR$1,Data!$H126)),        "",          ";" &amp; VLOOKUP(BR$1,Data!$L:$N,3, FALSE) &amp; ",""" &amp; VLOOKUP(BR$1,Data!$L:$M,2, FALSE) &amp; """;"   )             )</f>
        <v/>
      </c>
      <c r="BS125" t="str">
        <f>IF(Data!$L126=BS$1, "",             IF(ISERR(SEARCH(BS$1,Data!$H126)),        "",          ";" &amp; VLOOKUP(BS$1,Data!$L:$N,3, FALSE) &amp; ",""" &amp; VLOOKUP(BS$1,Data!$L:$M,2, FALSE) &amp; """;"   )             )</f>
        <v/>
      </c>
      <c r="BT125" t="str">
        <f>IF(Data!$L126=BT$1, "",             IF(ISERR(SEARCH(BT$1,Data!$H126)),        "",          ";" &amp; VLOOKUP(BT$1,Data!$L:$N,3, FALSE) &amp; ",""" &amp; VLOOKUP(BT$1,Data!$L:$M,2, FALSE) &amp; """;"   )             )</f>
        <v/>
      </c>
      <c r="BU125" t="str">
        <f>IF(Data!$L126=BU$1, "",             IF(ISERR(SEARCH(BU$1,Data!$H126)),        "",          ";" &amp; VLOOKUP(BU$1,Data!$L:$N,3, FALSE) &amp; ",""" &amp; VLOOKUP(BU$1,Data!$L:$M,2, FALSE) &amp; """;"   )             )</f>
        <v/>
      </c>
      <c r="BV125" t="str">
        <f>IF(Data!$L126=BV$1, "",             IF(ISERR(SEARCH(BV$1,Data!$H126)),        "",          ";" &amp; VLOOKUP(BV$1,Data!$L:$N,3, FALSE) &amp; ",""" &amp; VLOOKUP(BV$1,Data!$L:$M,2, FALSE) &amp; """;"   )             )</f>
        <v/>
      </c>
      <c r="BW125" t="str">
        <f>IF(Data!$L126=BW$1, "",             IF(ISERR(SEARCH(BW$1,Data!$H126)),        "",          ";" &amp; VLOOKUP(BW$1,Data!$L:$N,3, FALSE) &amp; ",""" &amp; VLOOKUP(BW$1,Data!$L:$M,2, FALSE) &amp; """;"   )             )</f>
        <v/>
      </c>
      <c r="BX125" t="str">
        <f>IF(Data!$L126=BX$1, "",             IF(ISERR(SEARCH(BX$1,Data!$H126)),        "",          ";" &amp; VLOOKUP(BX$1,Data!$L:$N,3, FALSE) &amp; ",""" &amp; VLOOKUP(BX$1,Data!$L:$M,2, FALSE) &amp; """;"   )             )</f>
        <v/>
      </c>
      <c r="BY125" t="str">
        <f>IF(Data!$L126=BY$1, "",             IF(ISERR(SEARCH(BY$1,Data!$H126)),        "",          ";" &amp; VLOOKUP(BY$1,Data!$L:$N,3, FALSE) &amp; ",""" &amp; VLOOKUP(BY$1,Data!$L:$M,2, FALSE) &amp; """;"   )             )</f>
        <v/>
      </c>
      <c r="BZ125" t="str">
        <f>IF(Data!$L126=BZ$1, "",             IF(ISERR(SEARCH(BZ$1,Data!$H126)),        "",          ";" &amp; VLOOKUP(BZ$1,Data!$L:$N,3, FALSE) &amp; ",""" &amp; VLOOKUP(BZ$1,Data!$L:$M,2, FALSE) &amp; """;"   )             )</f>
        <v/>
      </c>
      <c r="CA125" t="str">
        <f>IF(Data!$L126=CA$1, "",             IF(ISERR(SEARCH(CA$1,Data!$H126)),        "",          ";" &amp; VLOOKUP(CA$1,Data!$L:$N,3, FALSE) &amp; ",""" &amp; VLOOKUP(CA$1,Data!$L:$M,2, FALSE) &amp; """;"   )             )</f>
        <v/>
      </c>
      <c r="CB125" t="str">
        <f>IF(Data!$L126=CB$1, "",             IF(ISERR(SEARCH(CB$1,Data!$H126)),        "",          ";" &amp; VLOOKUP(CB$1,Data!$L:$N,3, FALSE) &amp; ",""" &amp; VLOOKUP(CB$1,Data!$L:$M,2, FALSE) &amp; """;"   )             )</f>
        <v/>
      </c>
      <c r="CC125" t="str">
        <f>IF(Data!$L126=CC$1, "",             IF(ISERR(SEARCH(CC$1,Data!$H126)),        "",          ";" &amp; VLOOKUP(CC$1,Data!$L:$N,3, FALSE) &amp; ",""" &amp; VLOOKUP(CC$1,Data!$L:$M,2, FALSE) &amp; """;"   )             )</f>
        <v/>
      </c>
      <c r="CD125" t="str">
        <f>IF(Data!$L126=CD$1, "",             IF(ISERR(SEARCH(CD$1,Data!$H126)),        "",          ";" &amp; VLOOKUP(CD$1,Data!$L:$N,3, FALSE) &amp; ",""" &amp; VLOOKUP(CD$1,Data!$L:$M,2, FALSE) &amp; """;"   )             )</f>
        <v/>
      </c>
      <c r="CE125" t="str">
        <f>IF(Data!$L126=CE$1, "",             IF(ISERR(SEARCH(CE$1,Data!$H126)),        "",          ";" &amp; VLOOKUP(CE$1,Data!$L:$N,3, FALSE) &amp; ",""" &amp; VLOOKUP(CE$1,Data!$L:$M,2, FALSE) &amp; """;"   )             )</f>
        <v/>
      </c>
      <c r="CF125" t="str">
        <f>IF(Data!$L126=CF$1, "",             IF(ISERR(SEARCH(CF$1,Data!$H126)),        "",          ";" &amp; VLOOKUP(CF$1,Data!$L:$N,3, FALSE) &amp; ",""" &amp; VLOOKUP(CF$1,Data!$L:$M,2, FALSE) &amp; """;"   )             )</f>
        <v/>
      </c>
      <c r="CG125" t="str">
        <f>IF(Data!$L126=CG$1, "",             IF(ISERR(SEARCH(CG$1,Data!$H126)),        "",          ";" &amp; VLOOKUP(CG$1,Data!$L:$N,3, FALSE) &amp; ",""" &amp; VLOOKUP(CG$1,Data!$L:$M,2, FALSE) &amp; """;"   )             )</f>
        <v/>
      </c>
      <c r="CH125" t="str">
        <f>IF(Data!$L126=CH$1, "",             IF(ISERR(SEARCH(CH$1,Data!$H126)),        "",          ";" &amp; VLOOKUP(CH$1,Data!$L:$N,3, FALSE) &amp; ",""" &amp; VLOOKUP(CH$1,Data!$L:$M,2, FALSE) &amp; """;"   )             )</f>
        <v/>
      </c>
      <c r="CI125" t="str">
        <f>IF(Data!$L126=CI$1, "",             IF(ISERR(SEARCH(CI$1,Data!$H126)),        "",          ";" &amp; VLOOKUP(CI$1,Data!$L:$N,3, FALSE) &amp; ",""" &amp; VLOOKUP(CI$1,Data!$L:$M,2, FALSE) &amp; """;"   )             )</f>
        <v/>
      </c>
      <c r="CJ125" t="str">
        <f>IF(Data!$L126=CJ$1, "",             IF(ISERR(SEARCH(CJ$1,Data!$H126)),        "",          ";" &amp; VLOOKUP(CJ$1,Data!$L:$N,3, FALSE) &amp; ",""" &amp; VLOOKUP(CJ$1,Data!$L:$M,2, FALSE) &amp; """;"   )             )</f>
        <v/>
      </c>
      <c r="CK125" t="str">
        <f>IF(Data!$L126=CK$1, "",             IF(ISERR(SEARCH(CK$1,Data!$H126)),        "",          ";" &amp; VLOOKUP(CK$1,Data!$L:$N,3, FALSE) &amp; ",""" &amp; VLOOKUP(CK$1,Data!$L:$M,2, FALSE) &amp; """;"   )             )</f>
        <v/>
      </c>
      <c r="CL125" t="str">
        <f>IF(Data!$L126=CL$1, "",             IF(ISERR(SEARCH(CL$1,Data!$H126)),        "",          ";" &amp; VLOOKUP(CL$1,Data!$L:$N,3, FALSE) &amp; ",""" &amp; VLOOKUP(CL$1,Data!$L:$M,2, FALSE) &amp; """;"   )             )</f>
        <v/>
      </c>
      <c r="CM125" t="str">
        <f>IF(Data!$L126=CM$1, "",             IF(ISERR(SEARCH(CM$1,Data!$H126)),        "",          ";" &amp; VLOOKUP(CM$1,Data!$L:$N,3, FALSE) &amp; ",""" &amp; VLOOKUP(CM$1,Data!$L:$M,2, FALSE) &amp; """;"   )             )</f>
        <v/>
      </c>
      <c r="CN125" t="str">
        <f>IF(Data!$L126=CN$1, "",             IF(ISERR(SEARCH(CN$1,Data!$H126)),        "",          ";" &amp; VLOOKUP(CN$1,Data!$L:$N,3, FALSE) &amp; ",""" &amp; VLOOKUP(CN$1,Data!$L:$M,2, FALSE) &amp; """;"   )             )</f>
        <v/>
      </c>
      <c r="CO125" t="str">
        <f>IF(Data!$L126=CO$1, "",             IF(ISERR(SEARCH(CO$1,Data!$H126)),        "",          ";" &amp; VLOOKUP(CO$1,Data!$L:$N,3, FALSE) &amp; ",""" &amp; VLOOKUP(CO$1,Data!$L:$M,2, FALSE) &amp; """;"   )             )</f>
        <v/>
      </c>
      <c r="CP125" t="str">
        <f>IF(Data!$L126=CP$1, "",             IF(ISERR(SEARCH(CP$1,Data!$H126)),        "",          ";" &amp; VLOOKUP(CP$1,Data!$L:$N,3, FALSE) &amp; ",""" &amp; VLOOKUP(CP$1,Data!$L:$M,2, FALSE) &amp; """;"   )             )</f>
        <v/>
      </c>
      <c r="CQ125" t="str">
        <f>IF(Data!$L126=CQ$1, "",             IF(ISERR(SEARCH(CQ$1,Data!$H126)),        "",          ";" &amp; VLOOKUP(CQ$1,Data!$L:$N,3, FALSE) &amp; ",""" &amp; VLOOKUP(CQ$1,Data!$L:$M,2, FALSE) &amp; """;"   )             )</f>
        <v/>
      </c>
      <c r="CR125" t="str">
        <f>IF(Data!$L126=CR$1, "",             IF(ISERR(SEARCH(CR$1,Data!$H126)),        "",          ";" &amp; VLOOKUP(CR$1,Data!$L:$N,3, FALSE) &amp; ",""" &amp; VLOOKUP(CR$1,Data!$L:$M,2, FALSE) &amp; """;"   )             )</f>
        <v/>
      </c>
      <c r="CS125" t="str">
        <f>IF(Data!$L126=CS$1, "",             IF(ISERR(SEARCH(CS$1,Data!$H126)),        "",          ";" &amp; VLOOKUP(CS$1,Data!$L:$N,3, FALSE) &amp; ",""" &amp; VLOOKUP(CS$1,Data!$L:$M,2, FALSE) &amp; """;"   )             )</f>
        <v/>
      </c>
      <c r="CT125" t="str">
        <f>IF(Data!$L126=CT$1, "",             IF(ISERR(SEARCH(CT$1,Data!$H126)),        "",          ";" &amp; VLOOKUP(CT$1,Data!$L:$N,3, FALSE) &amp; ",""" &amp; VLOOKUP(CT$1,Data!$L:$M,2, FALSE) &amp; """;"   )             )</f>
        <v/>
      </c>
      <c r="CU125" t="str">
        <f>IF(Data!$L126=CU$1, "",             IF(ISERR(SEARCH(CU$1,Data!$H126)),        "",          ";" &amp; VLOOKUP(CU$1,Data!$L:$N,3, FALSE) &amp; ",""" &amp; VLOOKUP(CU$1,Data!$L:$M,2, FALSE) &amp; """;"   )             )</f>
        <v/>
      </c>
      <c r="CV125" t="str">
        <f>IF(Data!$L126=CV$1, "",             IF(ISERR(SEARCH(CV$1,Data!$H126)),        "",          ";" &amp; VLOOKUP(CV$1,Data!$L:$N,3, FALSE) &amp; ",""" &amp; VLOOKUP(CV$1,Data!$L:$M,2, FALSE) &amp; """;"   )             )</f>
        <v/>
      </c>
      <c r="CW125" t="str">
        <f>IF(Data!$L126=CW$1, "",             IF(ISERR(SEARCH(CW$1,Data!$H126)),        "",          ";" &amp; VLOOKUP(CW$1,Data!$L:$N,3, FALSE) &amp; ",""" &amp; VLOOKUP(CW$1,Data!$L:$M,2, FALSE) &amp; """;"   )             )</f>
        <v/>
      </c>
      <c r="CX125" t="str">
        <f>IF(Data!$L126=CX$1, "",             IF(ISERR(SEARCH(CX$1,Data!$H126)),        "",          ";" &amp; VLOOKUP(CX$1,Data!$L:$N,3, FALSE) &amp; ",""" &amp; VLOOKUP(CX$1,Data!$L:$M,2, FALSE) &amp; """;"   )             )</f>
        <v/>
      </c>
      <c r="CY125" t="str">
        <f>IF(Data!$L126=CY$1, "",             IF(ISERR(SEARCH(CY$1,Data!$H126)),        "",          ";" &amp; VLOOKUP(CY$1,Data!$L:$N,3, FALSE) &amp; ",""" &amp; VLOOKUP(CY$1,Data!$L:$M,2, FALSE) &amp; """;"   )             )</f>
        <v/>
      </c>
      <c r="CZ125" t="str">
        <f>IF(Data!$L126=CZ$1, "",             IF(ISERR(SEARCH(CZ$1,Data!$H126)),        "",          ";" &amp; VLOOKUP(CZ$1,Data!$L:$N,3, FALSE) &amp; ",""" &amp; VLOOKUP(CZ$1,Data!$L:$M,2, FALSE) &amp; """;"   )             )</f>
        <v/>
      </c>
      <c r="DA125" t="str">
        <f>IF(Data!$L126=DA$1, "",             IF(ISERR(SEARCH(DA$1,Data!$H126)),        "",          ";" &amp; VLOOKUP(DA$1,Data!$L:$N,3, FALSE) &amp; ",""" &amp; VLOOKUP(DA$1,Data!$L:$M,2, FALSE) &amp; """;"   )             )</f>
        <v/>
      </c>
      <c r="DB125" t="str">
        <f>IF(Data!$L126=DB$1, "",             IF(ISERR(SEARCH(DB$1,Data!$H126)),        "",          ";" &amp; VLOOKUP(DB$1,Data!$L:$N,3, FALSE) &amp; ",""" &amp; VLOOKUP(DB$1,Data!$L:$M,2, FALSE) &amp; """;"   )             )</f>
        <v/>
      </c>
      <c r="DC125" t="str">
        <f>IF(Data!$L126=DC$1, "",             IF(ISERR(SEARCH(DC$1,Data!$H126)),        "",          ";" &amp; VLOOKUP(DC$1,Data!$L:$N,3, FALSE) &amp; ",""" &amp; VLOOKUP(DC$1,Data!$L:$M,2, FALSE) &amp; """;"   )             )</f>
        <v>;00000000-0000-0000-0000-000000000008,"DROID";</v>
      </c>
      <c r="DD125" t="str">
        <f>IF(Data!$L126=DD$1, "",             IF(ISERR(SEARCH(DD$1,Data!$H126)),        "",          ";" &amp; VLOOKUP(DD$1,Data!$L:$N,3, FALSE) &amp; ",""" &amp; VLOOKUP(DD$1,Data!$L:$M,2, FALSE) &amp; """;"   )             )</f>
        <v/>
      </c>
      <c r="DE125" t="str">
        <f>IF(Data!$L126=DE$1, "",             IF(ISERR(SEARCH(DE$1,Data!$H126)),        "",          ";" &amp; VLOOKUP(DE$1,Data!$L:$N,3, FALSE) &amp; ",""" &amp; VLOOKUP(DE$1,Data!$L:$M,2, FALSE) &amp; """;"   )             )</f>
        <v/>
      </c>
      <c r="DF125" t="str">
        <f>IF(Data!$L126=DF$1, "",             IF(ISERR(SEARCH(DF$1,Data!$H126)),        "",          ";" &amp; VLOOKUP(DF$1,Data!$L:$N,3, FALSE) &amp; ",""" &amp; VLOOKUP(DF$1,Data!$L:$M,2, FALSE) &amp; """;"   )             )</f>
        <v/>
      </c>
      <c r="DG125" t="str">
        <f>IF(Data!$L126=DG$1, "",             IF(ISERR(SEARCH(DG$1,Data!$H126)),        "",          ";" &amp; VLOOKUP(DG$1,Data!$L:$N,3, FALSE) &amp; ",""" &amp; VLOOKUP(DG$1,Data!$L:$M,2, FALSE) &amp; """;"   )             )</f>
        <v/>
      </c>
      <c r="DH125" t="str">
        <f>IF(Data!$L126=DH$1, "",             IF(ISERR(SEARCH(DH$1,Data!$H126)),        "",          ";" &amp; VLOOKUP(DH$1,Data!$L:$N,3, FALSE) &amp; ",""" &amp; VLOOKUP(DH$1,Data!$L:$M,2, FALSE) &amp; """;"   )             )</f>
        <v/>
      </c>
      <c r="DI125" t="str">
        <f>IF(Data!$L126=DI$1, "",             IF(ISERR(SEARCH(DI$1,Data!$H126)),        "",          ";" &amp; VLOOKUP(DI$1,Data!$L:$N,3, FALSE) &amp; ",""" &amp; VLOOKUP(DI$1,Data!$L:$M,2, FALSE) &amp; """;"   )             )</f>
        <v/>
      </c>
      <c r="DJ125" t="str">
        <f>IF(Data!$L126=DJ$1, "",             IF(ISERR(SEARCH(DJ$1,Data!$H126)),        "",          ";" &amp; VLOOKUP(DJ$1,Data!$L:$N,3, FALSE) &amp; ",""" &amp; VLOOKUP(DJ$1,Data!$L:$M,2, FALSE) &amp; """;"   )             )</f>
        <v/>
      </c>
      <c r="DK125" t="str">
        <f>IF(Data!$L126=DK$1, "",             IF(ISERR(SEARCH(DK$1,Data!$H126)),        "",          ";" &amp; VLOOKUP(DK$1,Data!$L:$N,3, FALSE) &amp; ",""" &amp; VLOOKUP(DK$1,Data!$L:$M,2, FALSE) &amp; """;"   )             )</f>
        <v/>
      </c>
      <c r="DL125" t="str">
        <f>IF(Data!$L126=DL$1, "",             IF(ISERR(SEARCH(DL$1,Data!$H126)),        "",          ";" &amp; VLOOKUP(DL$1,Data!$L:$N,3, FALSE) &amp; ",""" &amp; VLOOKUP(DL$1,Data!$L:$M,2, FALSE) &amp; """;"   )             )</f>
        <v/>
      </c>
      <c r="DM125" t="str">
        <f>IF(Data!$L126=DM$1, "",             IF(ISERR(SEARCH(DM$1,Data!$H126)),        "",          ";" &amp; VLOOKUP(DM$1,Data!$L:$N,3, FALSE) &amp; ",""" &amp; VLOOKUP(DM$1,Data!$L:$M,2, FALSE) &amp; """;"   )             )</f>
        <v/>
      </c>
      <c r="DN125" t="str">
        <f>IF(Data!$L126=DN$1, "",             IF(ISERR(SEARCH(DN$1,Data!$H126)),        "",          ";" &amp; VLOOKUP(DN$1,Data!$L:$N,3, FALSE) &amp; ",""" &amp; VLOOKUP(DN$1,Data!$L:$M,2, FALSE) &amp; """;"   )             )</f>
        <v/>
      </c>
      <c r="DO125" t="str">
        <f>IF(Data!$L126=DO$1, "",             IF(ISERR(SEARCH(DO$1,Data!$H126)),        "",          ";" &amp; VLOOKUP(DO$1,Data!$L:$N,3, FALSE) &amp; ",""" &amp; VLOOKUP(DO$1,Data!$L:$M,2, FALSE) &amp; """;"   )             )</f>
        <v/>
      </c>
      <c r="DP125" t="str">
        <f>IF(Data!$L126=DP$1, "",             IF(ISERR(SEARCH(DP$1,Data!$H126)),        "",          ";" &amp; VLOOKUP(DP$1,Data!$L:$N,3, FALSE) &amp; ",""" &amp; VLOOKUP(DP$1,Data!$L:$M,2, FALSE) &amp; """;"   )             )</f>
        <v/>
      </c>
      <c r="DQ125" t="str">
        <f>IF(Data!$L126=DQ$1, "",             IF(ISERR(SEARCH(DQ$1,Data!$H126)),        "",          ";" &amp; VLOOKUP(DQ$1,Data!$L:$N,3, FALSE) &amp; ",""" &amp; VLOOKUP(DQ$1,Data!$L:$M,2, FALSE) &amp; """;"   )             )</f>
        <v/>
      </c>
      <c r="DR125" t="str">
        <f>IF(Data!$L126=DR$1, "",             IF(ISERR(SEARCH(DR$1,Data!$H126)),        "",          ";" &amp; VLOOKUP(DR$1,Data!$L:$N,3, FALSE) &amp; ",""" &amp; VLOOKUP(DR$1,Data!$L:$M,2, FALSE) &amp; """;"   )             )</f>
        <v/>
      </c>
      <c r="DS125" t="str">
        <f>IF(Data!$L126=DS$1, "",             IF(ISERR(SEARCH(DS$1,Data!$H126)),        "",          ";" &amp; VLOOKUP(DS$1,Data!$L:$N,3, FALSE) &amp; ",""" &amp; VLOOKUP(DS$1,Data!$L:$M,2, FALSE) &amp; """;"   )             )</f>
        <v/>
      </c>
      <c r="DT125" t="str">
        <f>IF(Data!$L126=DT$1, "",             IF(ISERR(SEARCH(DT$1,Data!$H126)),        "",          ";" &amp; VLOOKUP(DT$1,Data!$L:$N,3, FALSE) &amp; ",""" &amp; VLOOKUP(DT$1,Data!$L:$M,2, FALSE) &amp; """;"   )             )</f>
        <v/>
      </c>
      <c r="DU125" t="str">
        <f>IF(Data!$L126=DU$1, "",             IF(ISERR(SEARCH(DU$1,Data!$H126)),        "",          ";" &amp; VLOOKUP(DU$1,Data!$L:$N,3, FALSE) &amp; ",""" &amp; VLOOKUP(DU$1,Data!$L:$M,2, FALSE) &amp; """;"   )             )</f>
        <v/>
      </c>
      <c r="DV125" t="str">
        <f>IF(Data!$L126=DV$1, "",             IF(ISERR(SEARCH(DV$1,Data!$H126)),        "",          ";" &amp; VLOOKUP(DV$1,Data!$L:$N,3, FALSE) &amp; ",""" &amp; VLOOKUP(DV$1,Data!$L:$M,2, FALSE) &amp; """;"   )             )</f>
        <v/>
      </c>
      <c r="DW125" t="str">
        <f>IF(Data!$L126=DW$1, "",             IF(ISERR(SEARCH(DW$1,Data!$H126)),        "",          ";" &amp; VLOOKUP(DW$1,Data!$L:$N,3, FALSE) &amp; ",""" &amp; VLOOKUP(DW$1,Data!$L:$M,2, FALSE) &amp; """;"   )             )</f>
        <v/>
      </c>
      <c r="DX125" t="str">
        <f>IF(Data!$L126=DX$1, "",             IF(ISERR(SEARCH(DX$1,Data!$H126)),        "",          ";" &amp; VLOOKUP(DX$1,Data!$L:$N,3, FALSE) &amp; ",""" &amp; VLOOKUP(DX$1,Data!$L:$M,2, FALSE) &amp; """;"   )             )</f>
        <v/>
      </c>
      <c r="DY125" t="str">
        <f>IF(Data!$L126=DY$1, "",             IF(ISERR(SEARCH(DY$1,Data!$H126)),        "",          ";" &amp; VLOOKUP(DY$1,Data!$L:$N,3, FALSE) &amp; ",""" &amp; VLOOKUP(DY$1,Data!$L:$M,2, FALSE) &amp; """;"   )             )</f>
        <v/>
      </c>
      <c r="DZ125" t="str">
        <f>IF(Data!$L126=DZ$1, "",             IF(ISERR(SEARCH(DZ$1,Data!$H126)),        "",          ";" &amp; VLOOKUP(DZ$1,Data!$L:$N,3, FALSE) &amp; ",""" &amp; VLOOKUP(DZ$1,Data!$L:$M,2, FALSE) &amp; """;"   )             )</f>
        <v/>
      </c>
      <c r="EA125" t="str">
        <f>IF(Data!$L126=EA$1, "",             IF(ISERR(SEARCH(EA$1,Data!$H126)),        "",          ";" &amp; VLOOKUP(EA$1,Data!$L:$N,3, FALSE) &amp; ",""" &amp; VLOOKUP(EA$1,Data!$L:$M,2, FALSE) &amp; """;"   )             )</f>
        <v/>
      </c>
      <c r="EB125" t="str">
        <f>IF(Data!$L126=EB$1, "",             IF(ISERR(SEARCH(EB$1,Data!$H126)),        "",          ";" &amp; VLOOKUP(EB$1,Data!$L:$N,3, FALSE) &amp; ",""" &amp; VLOOKUP(EB$1,Data!$L:$M,2, FALSE) &amp; """;"   )             )</f>
        <v/>
      </c>
      <c r="EC125" t="str">
        <f>IF(Data!$L126=EC$1, "",             IF(ISERR(SEARCH(EC$1,Data!$H126)),        "",          ";" &amp; VLOOKUP(EC$1,Data!$L:$N,3, FALSE) &amp; ",""" &amp; VLOOKUP(EC$1,Data!$L:$M,2, FALSE) &amp; """;"   )             )</f>
        <v/>
      </c>
      <c r="ED125" t="str">
        <f>IF(Data!$L126=ED$1, "",             IF(ISERR(SEARCH(ED$1,Data!$H126)),        "",          ";" &amp; VLOOKUP(ED$1,Data!$L:$N,3, FALSE) &amp; ",""" &amp; VLOOKUP(ED$1,Data!$L:$M,2, FALSE) &amp; """;"   )             )</f>
        <v/>
      </c>
      <c r="EE125" t="str">
        <f>IF(Data!$L126=EE$1, "",             IF(ISERR(SEARCH(EE$1,Data!$H126)),        "",          ";" &amp; VLOOKUP(EE$1,Data!$L:$N,3, FALSE) &amp; ",""" &amp; VLOOKUP(EE$1,Data!$L:$M,2, FALSE) &amp; """;"   )             )</f>
        <v/>
      </c>
      <c r="EF125" t="str">
        <f>IF(Data!$L126=EF$1, "",             IF(ISERR(SEARCH(EF$1,Data!$H126)),        "",          ";" &amp; VLOOKUP(EF$1,Data!$L:$N,3, FALSE) &amp; ",""" &amp; VLOOKUP(EF$1,Data!$L:$M,2, FALSE) &amp; """;"   )             )</f>
        <v/>
      </c>
      <c r="EG125" t="str">
        <f>IF(Data!$L126=EG$1, "",             IF(ISERR(SEARCH(EG$1,Data!$H126)),        "",          ";" &amp; VLOOKUP(EG$1,Data!$L:$N,3, FALSE) &amp; ",""" &amp; VLOOKUP(EG$1,Data!$L:$M,2, FALSE) &amp; """;"   )             )</f>
        <v/>
      </c>
      <c r="EH125" t="str">
        <f>IF(Data!$L126=EH$1, "",             IF(ISERR(SEARCH(EH$1,Data!$H126)),        "",          ";" &amp; VLOOKUP(EH$1,Data!$L:$N,3, FALSE) &amp; ",""" &amp; VLOOKUP(EH$1,Data!$L:$M,2, FALSE) &amp; """;"   )             )</f>
        <v/>
      </c>
      <c r="EI125" t="str">
        <f>IF(Data!$L126=EI$1, "",             IF(ISERR(SEARCH(EI$1,Data!$H126)),        "",          ";" &amp; VLOOKUP(EI$1,Data!$L:$N,3, FALSE) &amp; ",""" &amp; VLOOKUP(EI$1,Data!$L:$M,2, FALSE) &amp; """;"   )             )</f>
        <v/>
      </c>
      <c r="EJ125" t="str">
        <f>IF(Data!$L126=EJ$1, "",             IF(ISERR(SEARCH(EJ$1,Data!$H126)),        "",          ";" &amp; VLOOKUP(EJ$1,Data!$L:$N,3, FALSE) &amp; ",""" &amp; VLOOKUP(EJ$1,Data!$L:$M,2, FALSE) &amp; """;"   )             )</f>
        <v/>
      </c>
      <c r="EK125" t="str">
        <f>IF(Data!$L126=EK$1, "",             IF(ISERR(SEARCH(EK$1,Data!$H126)),        "",          ";" &amp; VLOOKUP(EK$1,Data!$L:$N,3, FALSE) &amp; ",""" &amp; VLOOKUP(EK$1,Data!$L:$M,2, FALSE) &amp; """;"   )             )</f>
        <v/>
      </c>
      <c r="EL125" t="str">
        <f>IF(Data!$L126=EL$1, "",             IF(ISERR(SEARCH(EL$1,Data!$H126)),        "",          ";" &amp; VLOOKUP(EL$1,Data!$L:$N,3, FALSE) &amp; ",""" &amp; VLOOKUP(EL$1,Data!$L:$M,2, FALSE) &amp; """;"   )             )</f>
        <v/>
      </c>
      <c r="EM125" t="str">
        <f>IF(Data!$L126=EM$1, "",             IF(ISERR(SEARCH(EM$1,Data!$H126)),        "",          ";" &amp; VLOOKUP(EM$1,Data!$L:$N,3, FALSE) &amp; ",""" &amp; VLOOKUP(EM$1,Data!$L:$M,2, FALSE) &amp; """;"   )             )</f>
        <v/>
      </c>
      <c r="EN125" t="str">
        <f>IF(Data!$L126=EN$1, "",             IF(ISERR(SEARCH(EN$1,Data!$H126)),        "",          ";" &amp; VLOOKUP(EN$1,Data!$L:$N,3, FALSE) &amp; ",""" &amp; VLOOKUP(EN$1,Data!$L:$M,2, FALSE) &amp; """;"   )             )</f>
        <v/>
      </c>
      <c r="EO125" t="str">
        <f>IF(Data!$L126=EO$1, "",             IF(ISERR(SEARCH(EO$1,Data!$H126)),        "",          ";" &amp; VLOOKUP(EO$1,Data!$L:$N,3, FALSE) &amp; ",""" &amp; VLOOKUP(EO$1,Data!$L:$M,2, FALSE) &amp; """;"   )             )</f>
        <v/>
      </c>
      <c r="EP125" t="str">
        <f>IF(Data!$L126=EP$1, "",             IF(ISERR(SEARCH(EP$1,Data!$H126)),        "",          ";" &amp; VLOOKUP(EP$1,Data!$L:$N,3, FALSE) &amp; ",""" &amp; VLOOKUP(EP$1,Data!$L:$M,2, FALSE) &amp; """;"   )             )</f>
        <v/>
      </c>
      <c r="EQ125" t="str">
        <f>IF(Data!$L126=EQ$1, "",             IF(ISERR(SEARCH(EQ$1,Data!$H126)),        "",          ";" &amp; VLOOKUP(EQ$1,Data!$L:$N,3, FALSE) &amp; ",""" &amp; VLOOKUP(EQ$1,Data!$L:$M,2, FALSE) &amp; """;"   )             )</f>
        <v/>
      </c>
      <c r="ER125" t="str">
        <f>IF(Data!$L126=ER$1, "",             IF(ISERR(SEARCH(ER$1,Data!$H126)),        "",          ";" &amp; VLOOKUP(ER$1,Data!$L:$N,3, FALSE) &amp; ",""" &amp; VLOOKUP(ER$1,Data!$L:$M,2, FALSE) &amp; """;"   )             )</f>
        <v/>
      </c>
      <c r="ES125" t="str">
        <f>IF(Data!$L126=ES$1, "",             IF(ISERR(SEARCH(ES$1,Data!$H126)),        "",          ";" &amp; VLOOKUP(ES$1,Data!$L:$N,3, FALSE) &amp; ",""" &amp; VLOOKUP(ES$1,Data!$L:$M,2, FALSE) &amp; """;"   )             )</f>
        <v/>
      </c>
      <c r="ET125" t="str">
        <f>IF(Data!$L126=ET$1, "",             IF(ISERR(SEARCH(ET$1,Data!$H126)),        "",          ";" &amp; VLOOKUP(ET$1,Data!$L:$N,3, FALSE) &amp; ",""" &amp; VLOOKUP(ET$1,Data!$L:$M,2, FALSE) &amp; """;"   )             )</f>
        <v/>
      </c>
      <c r="EU125" t="str">
        <f>IF(Data!$L126=EU$1, "",             IF(ISERR(SEARCH(EU$1,Data!$H126)),        "",          ";" &amp; VLOOKUP(EU$1,Data!$L:$N,3, FALSE) &amp; ",""" &amp; VLOOKUP(EU$1,Data!$L:$M,2, FALSE) &amp; """;"   )             )</f>
        <v/>
      </c>
      <c r="EV125" t="str">
        <f>IF(Data!$L126=EV$1, "",             IF(ISERR(SEARCH(EV$1,Data!$H126)),        "",          ";" &amp; VLOOKUP(EV$1,Data!$L:$N,3, FALSE) &amp; ",""" &amp; VLOOKUP(EV$1,Data!$L:$M,2, FALSE) &amp; """;"   )             )</f>
        <v/>
      </c>
      <c r="EW125" t="str">
        <f>IF(Data!$L126=EW$1, "",             IF(ISERR(SEARCH(EW$1,Data!$H126)),        "",          ";" &amp; VLOOKUP(EW$1,Data!$L:$N,3, FALSE) &amp; ",""" &amp; VLOOKUP(EW$1,Data!$L:$M,2, FALSE) &amp; """;"   )             )</f>
        <v/>
      </c>
      <c r="EX125" t="str">
        <f>IF(Data!$L126=EX$1, "",             IF(ISERR(SEARCH(EX$1,Data!$H126)),        "",          ";" &amp; VLOOKUP(EX$1,Data!$L:$N,3, FALSE) &amp; ",""" &amp; VLOOKUP(EX$1,Data!$L:$M,2, FALSE) &amp; """;"   )             )</f>
        <v/>
      </c>
      <c r="EY125" t="str">
        <f>IF(Data!$L126=EY$1, "",             IF(ISERR(SEARCH(EY$1,Data!$H126)),        "",          ";" &amp; VLOOKUP(EY$1,Data!$L:$N,3, FALSE) &amp; ",""" &amp; VLOOKUP(EY$1,Data!$L:$M,2, FALSE) &amp; """;"   )             )</f>
        <v/>
      </c>
      <c r="EZ125" t="str">
        <f>IF(Data!$L126=EZ$1, "",             IF(ISERR(SEARCH(EZ$1,Data!$H126)),        "",          ";" &amp; VLOOKUP(EZ$1,Data!$L:$N,3, FALSE) &amp; ",""" &amp; VLOOKUP(EZ$1,Data!$L:$M,2, FALSE) &amp; """;"   )             )</f>
        <v/>
      </c>
      <c r="FA125" t="str">
        <f>IF(Data!$L126=FA$1, "",             IF(ISERR(SEARCH(FA$1,Data!$H126)),        "",          ";" &amp; VLOOKUP(FA$1,Data!$L:$N,3, FALSE) &amp; ",""" &amp; VLOOKUP(FA$1,Data!$L:$M,2, FALSE) &amp; """;"   )             )</f>
        <v/>
      </c>
      <c r="FB125" t="str">
        <f>IF(Data!$L126=FB$1, "",             IF(ISERR(SEARCH(FB$1,Data!$H126)),        "",          ";" &amp; VLOOKUP(FB$1,Data!$L:$N,3, FALSE) &amp; ",""" &amp; VLOOKUP(FB$1,Data!$L:$M,2, FALSE) &amp; """;"   )             )</f>
        <v/>
      </c>
      <c r="FC125" t="str">
        <f>IF(Data!$L126=FC$1, "",             IF(ISERR(SEARCH(FC$1,Data!$H126)),        "",          ";" &amp; VLOOKUP(FC$1,Data!$L:$N,3, FALSE) &amp; ",""" &amp; VLOOKUP(FC$1,Data!$L:$M,2, FALSE) &amp; """;"   )             )</f>
        <v/>
      </c>
      <c r="FD125" t="str">
        <f>IF(Data!$L126=FD$1, "",             IF(ISERR(SEARCH(FD$1,Data!$H126)),        "",          ";" &amp; VLOOKUP(FD$1,Data!$L:$N,3, FALSE) &amp; ",""" &amp; VLOOKUP(FD$1,Data!$L:$M,2, FALSE) &amp; """;"   )             )</f>
        <v/>
      </c>
      <c r="FE125" t="str">
        <f>IF(Data!$L126=FE$1, "",             IF(ISERR(SEARCH(FE$1,Data!$H126)),        "",          ";" &amp; VLOOKUP(FE$1,Data!$L:$N,3, FALSE) &amp; ",""" &amp; VLOOKUP(FE$1,Data!$L:$M,2, FALSE) &amp; """;"   )             )</f>
        <v/>
      </c>
      <c r="FF125" t="str">
        <f>IF(Data!$L126=FF$1, "",             IF(ISERR(SEARCH(FF$1,Data!$H126)),        "",          ";" &amp; VLOOKUP(FF$1,Data!$L:$N,3, FALSE) &amp; ",""" &amp; VLOOKUP(FF$1,Data!$L:$M,2, FALSE) &amp; """;"   )             )</f>
        <v/>
      </c>
      <c r="FG125" t="str">
        <f>IF(Data!$L126=FG$1, "",             IF(ISERR(SEARCH(FG$1,Data!$H126)),        "",          ";" &amp; VLOOKUP(FG$1,Data!$L:$N,3, FALSE) &amp; ",""" &amp; VLOOKUP(FG$1,Data!$L:$M,2, FALSE) &amp; """;"   )             )</f>
        <v/>
      </c>
      <c r="FH125" t="str">
        <f>IF(Data!$L126=FH$1, "",             IF(ISERR(SEARCH(FH$1,Data!$H126)),        "",          ";" &amp; VLOOKUP(FH$1,Data!$L:$N,3, FALSE) &amp; ",""" &amp; VLOOKUP(FH$1,Data!$L:$M,2, FALSE) &amp; """;"   )             )</f>
        <v/>
      </c>
      <c r="FI125" t="str">
        <f>IF(Data!$L126=FI$1, "",             IF(ISERR(SEARCH(FI$1,Data!$H126)),        "",          ";" &amp; VLOOKUP(FI$1,Data!$L:$N,3, FALSE) &amp; ",""" &amp; VLOOKUP(FI$1,Data!$L:$M,2, FALSE) &amp; """;"   )             )</f>
        <v/>
      </c>
      <c r="FJ125" t="str">
        <f>IF(Data!$L126=FJ$1, "",             IF(ISERR(SEARCH(FJ$1,Data!$H126)),        "",          ";" &amp; VLOOKUP(FJ$1,Data!$L:$N,3, FALSE) &amp; ",""" &amp; VLOOKUP(FJ$1,Data!$L:$M,2, FALSE) &amp; """;"   )             )</f>
        <v/>
      </c>
      <c r="FK125" t="str">
        <f>IF(Data!$L126=FK$1, "",             IF(ISERR(SEARCH(FK$1,Data!$H126)),        "",          ";" &amp; VLOOKUP(FK$1,Data!$L:$N,3, FALSE) &amp; ",""" &amp; VLOOKUP(FK$1,Data!$L:$M,2, FALSE) &amp; """;"   )             )</f>
        <v/>
      </c>
      <c r="FL125" t="str">
        <f>IF(Data!$L126=FL$1, "",             IF(ISERR(SEARCH(FL$1,Data!$H126)),        "",          ";" &amp; VLOOKUP(FL$1,Data!$L:$N,3, FALSE) &amp; ",""" &amp; VLOOKUP(FL$1,Data!$L:$M,2, FALSE) &amp; """;"   )             )</f>
        <v/>
      </c>
      <c r="FM125" t="str">
        <f>IF(Data!$L126=FM$1, "",             IF(ISERR(SEARCH(FM$1,Data!$H126)),        "",          ";" &amp; VLOOKUP(FM$1,Data!$L:$N,3, FALSE) &amp; ",""" &amp; VLOOKUP(FM$1,Data!$L:$M,2, FALSE) &amp; """;"   )             )</f>
        <v/>
      </c>
      <c r="FN125" t="str">
        <f>IF(Data!$L126=FN$1, "",             IF(ISERR(SEARCH(FN$1,Data!$H126)),        "",          ";" &amp; VLOOKUP(FN$1,Data!$L:$N,3, FALSE) &amp; ",""" &amp; VLOOKUP(FN$1,Data!$L:$M,2, FALSE) &amp; """;"   )             )</f>
        <v/>
      </c>
      <c r="FO125" t="str">
        <f>IF(Data!$L126=FO$1, "",             IF(ISERR(SEARCH(FO$1,Data!$H126)),        "",          ";" &amp; VLOOKUP(FO$1,Data!$L:$N,3, FALSE) &amp; ",""" &amp; VLOOKUP(FO$1,Data!$L:$M,2, FALSE) &amp; """;"   )             )</f>
        <v/>
      </c>
      <c r="FP125" t="str">
        <f>IF(Data!$L126=FP$1, "",             IF(ISERR(SEARCH(FP$1,Data!$H126)),        "",          ";" &amp; VLOOKUP(FP$1,Data!$L:$N,3, FALSE) &amp; ",""" &amp; VLOOKUP(FP$1,Data!$L:$M,2, FALSE) &amp; """;"   )             )</f>
        <v/>
      </c>
      <c r="FQ125" t="str">
        <f>IF(Data!$L126=FQ$1, "",             IF(ISERR(SEARCH(FQ$1,Data!$H126)),        "",          ";" &amp; VLOOKUP(FQ$1,Data!$L:$N,3, FALSE) &amp; ",""" &amp; VLOOKUP(FQ$1,Data!$L:$M,2, FALSE) &amp; """;"   )             )</f>
        <v/>
      </c>
      <c r="FR125" t="str">
        <f>IF(Data!$L126=FR$1, "",             IF(ISERR(SEARCH(FR$1,Data!$H126)),        "",          ";" &amp; VLOOKUP(FR$1,Data!$L:$N,3, FALSE) &amp; ",""" &amp; VLOOKUP(FR$1,Data!$L:$M,2, FALSE) &amp; """;"   )             )</f>
        <v/>
      </c>
      <c r="FS125" t="str">
        <f>IF(Data!$L126=FS$1, "",             IF(ISERR(SEARCH(FS$1,Data!$H126)),        "",          ";" &amp; VLOOKUP(FS$1,Data!$L:$N,3, FALSE) &amp; ",""" &amp; VLOOKUP(FS$1,Data!$L:$M,2, FALSE) &amp; """;"   )             )</f>
        <v/>
      </c>
      <c r="FT125" t="str">
        <f>IF(Data!$L126=FT$1, "",             IF(ISERR(SEARCH(FT$1,Data!$H126)),        "",          ";" &amp; VLOOKUP(FT$1,Data!$L:$N,3, FALSE) &amp; ",""" &amp; VLOOKUP(FT$1,Data!$L:$M,2, FALSE) &amp; """;"   )             )</f>
        <v/>
      </c>
      <c r="FU125" t="str">
        <f>IF(Data!$L126=FU$1, "",             IF(ISERR(SEARCH(FU$1,Data!$H126)),        "",          ";" &amp; VLOOKUP(FU$1,Data!$L:$N,3, FALSE) &amp; ",""" &amp; VLOOKUP(FU$1,Data!$L:$M,2, FALSE) &amp; """;"   )             )</f>
        <v/>
      </c>
      <c r="FV125" t="str">
        <f>IF(Data!$L126=FV$1, "",             IF(ISERR(SEARCH(FV$1,Data!$H126)),        "",          ";" &amp; VLOOKUP(FV$1,Data!$L:$N,3, FALSE) &amp; ",""" &amp; VLOOKUP(FV$1,Data!$L:$M,2, FALSE) &amp; """;"   )             )</f>
        <v/>
      </c>
      <c r="FW125" t="str">
        <f>IF(Data!$L126=FW$1, "",             IF(ISERR(SEARCH(FW$1,Data!$H126)),        "",          ";" &amp; VLOOKUP(FW$1,Data!$L:$N,3, FALSE) &amp; ",""" &amp; VLOOKUP(FW$1,Data!$L:$M,2, FALSE) &amp; """;"   )             )</f>
        <v/>
      </c>
      <c r="FX125" t="str">
        <f>IF(Data!$L126=FX$1, "",             IF(ISERR(SEARCH(FX$1,Data!$H126)),        "",          ";" &amp; VLOOKUP(FX$1,Data!$L:$N,3, FALSE) &amp; ",""" &amp; VLOOKUP(FX$1,Data!$L:$M,2, FALSE) &amp; """;"   )             )</f>
        <v/>
      </c>
      <c r="FY125" t="str">
        <f>IF(Data!$L126=FY$1, "",             IF(ISERR(SEARCH(FY$1,Data!$H126)),        "",          ";" &amp; VLOOKUP(FY$1,Data!$L:$N,3, FALSE) &amp; ",""" &amp; VLOOKUP(FY$1,Data!$L:$M,2, FALSE) &amp; """;"   )             )</f>
        <v/>
      </c>
      <c r="FZ125" t="str">
        <f>IF(Data!$L126=FZ$1, "",             IF(ISERR(SEARCH(FZ$1,Data!$H126)),        "",          ";" &amp; VLOOKUP(FZ$1,Data!$L:$N,3, FALSE) &amp; ",""" &amp; VLOOKUP(FZ$1,Data!$L:$M,2, FALSE) &amp; """;"   )             )</f>
        <v/>
      </c>
      <c r="GA125" t="str">
        <f>IF(Data!$L126=GA$1, "",             IF(ISERR(SEARCH(GA$1,Data!$H126)),        "",          ";" &amp; VLOOKUP(GA$1,Data!$L:$N,3, FALSE) &amp; ",""" &amp; VLOOKUP(GA$1,Data!$L:$M,2, FALSE) &amp; """;"   )             )</f>
        <v/>
      </c>
      <c r="GB125" t="str">
        <f>IF(Data!$L126=GB$1, "",             IF(ISERR(SEARCH(GB$1,Data!$H126)),        "",          ";" &amp; VLOOKUP(GB$1,Data!$L:$N,3, FALSE) &amp; ",""" &amp; VLOOKUP(GB$1,Data!$L:$M,2, FALSE) &amp; """;"   )             )</f>
        <v/>
      </c>
      <c r="GC125" t="str">
        <f>IF(Data!$L126=GC$1, "",             IF(ISERR(SEARCH(GC$1,Data!$H126)),        "",          ";" &amp; VLOOKUP(GC$1,Data!$L:$N,3, FALSE) &amp; ",""" &amp; VLOOKUP(GC$1,Data!$L:$M,2, FALSE) &amp; """;"   )             )</f>
        <v/>
      </c>
      <c r="GD125" t="str">
        <f>IF(Data!$L126=GD$1, "",             IF(ISERR(SEARCH(GD$1,Data!$H126)),        "",          ";" &amp; VLOOKUP(GD$1,Data!$L:$N,3, FALSE) &amp; ",""" &amp; VLOOKUP(GD$1,Data!$L:$M,2, FALSE) &amp; """;"   )             )</f>
        <v/>
      </c>
      <c r="GE125" t="str">
        <f>IF(Data!$L126=GE$1, "",             IF(ISERR(SEARCH(GE$1,Data!$H126)),        "",          ";" &amp; VLOOKUP(GE$1,Data!$L:$N,3, FALSE) &amp; ",""" &amp; VLOOKUP(GE$1,Data!$L:$M,2, FALSE) &amp; """;"   )             )</f>
        <v/>
      </c>
      <c r="GF125" t="str">
        <f>IF(Data!$L126=GF$1, "",             IF(ISERR(SEARCH(GF$1,Data!$H126)),        "",          ";" &amp; VLOOKUP(GF$1,Data!$L:$N,3, FALSE) &amp; ",""" &amp; VLOOKUP(GF$1,Data!$L:$M,2, FALSE) &amp; """;"   )             )</f>
        <v/>
      </c>
      <c r="GG125" t="str">
        <f>IF(Data!$L126=GG$1, "",             IF(ISERR(SEARCH(GG$1,Data!$H126)),        "",          ";" &amp; VLOOKUP(GG$1,Data!$L:$N,3, FALSE) &amp; ",""" &amp; VLOOKUP(GG$1,Data!$L:$M,2, FALSE) &amp; """;"   )             )</f>
        <v/>
      </c>
      <c r="GH125" t="str">
        <f>IF(Data!$L126=GH$1, "",             IF(ISERR(SEARCH(GH$1,Data!$H126)),        "",          ";" &amp; VLOOKUP(GH$1,Data!$L:$N,3, FALSE) &amp; ",""" &amp; VLOOKUP(GH$1,Data!$L:$M,2, FALSE) &amp; """;"   )             )</f>
        <v/>
      </c>
      <c r="GI125" t="str">
        <f>IF(Data!$L126=GI$1, "",             IF(ISERR(SEARCH(GI$1,Data!$H126)),        "",          ";" &amp; VLOOKUP(GI$1,Data!$L:$N,3, FALSE) &amp; ",""" &amp; VLOOKUP(GI$1,Data!$L:$M,2, FALSE) &amp; """;"   )             )</f>
        <v/>
      </c>
      <c r="GJ125" t="str">
        <f>IF(Data!$L126=GJ$1, "",             IF(ISERR(SEARCH(GJ$1,Data!$H126)),        "",          ";" &amp; VLOOKUP(GJ$1,Data!$L:$N,3, FALSE) &amp; ",""" &amp; VLOOKUP(GJ$1,Data!$L:$M,2, FALSE) &amp; """;"   )             )</f>
        <v/>
      </c>
      <c r="GK125" t="str">
        <f>IF(Data!$L126=GK$1, "",             IF(ISERR(SEARCH(GK$1,Data!$H126)),        "",          ";" &amp; VLOOKUP(GK$1,Data!$L:$N,3, FALSE) &amp; ",""" &amp; VLOOKUP(GK$1,Data!$L:$M,2, FALSE) &amp; """;"   )             )</f>
        <v/>
      </c>
      <c r="GL125" t="str">
        <f>IF(Data!$L126=GL$1, "",             IF(ISERR(SEARCH(GL$1,Data!$H126)),        "",          ";" &amp; VLOOKUP(GL$1,Data!$L:$N,3, FALSE) &amp; ",""" &amp; VLOOKUP(GL$1,Data!$L:$M,2, FALSE) &amp; """;"   )             )</f>
        <v/>
      </c>
      <c r="GM125" t="str">
        <f>IF(Data!$L126=GM$1, "",             IF(ISERR(SEARCH(GM$1,Data!$H126)),        "",          ";" &amp; VLOOKUP(GM$1,Data!$L:$N,3, FALSE) &amp; ",""" &amp; VLOOKUP(GM$1,Data!$L:$M,2, FALSE) &amp; """;"   )             )</f>
        <v/>
      </c>
      <c r="GN125" t="str">
        <f>IF(Data!$L126=GN$1, "",             IF(ISERR(SEARCH(GN$1,Data!$H126)),        "",          ";" &amp; VLOOKUP(GN$1,Data!$L:$N,3, FALSE) &amp; ",""" &amp; VLOOKUP(GN$1,Data!$L:$M,2, FALSE) &amp; """;"   )             )</f>
        <v/>
      </c>
      <c r="GO125" t="str">
        <f>IF(Data!$L126=GO$1, "",             IF(ISERR(SEARCH(GO$1,Data!$H126)),        "",          ";" &amp; VLOOKUP(GO$1,Data!$L:$N,3, FALSE) &amp; ",""" &amp; VLOOKUP(GO$1,Data!$L:$M,2, FALSE) &amp; """;"   )             )</f>
        <v/>
      </c>
      <c r="GP125" t="str">
        <f>IF(Data!$L126=GP$1, "",             IF(ISERR(SEARCH(GP$1,Data!$H126)),        "",          ";" &amp; VLOOKUP(GP$1,Data!$L:$N,3, FALSE) &amp; ",""" &amp; VLOOKUP(GP$1,Data!$L:$M,2, FALSE) &amp; """;"   )             )</f>
        <v/>
      </c>
      <c r="GQ125" t="str">
        <f>IF(Data!$L126=GQ$1, "",             IF(ISERR(SEARCH(GQ$1,Data!$H126)),        "",          ";" &amp; VLOOKUP(GQ$1,Data!$L:$N,3, FALSE) &amp; ",""" &amp; VLOOKUP(GQ$1,Data!$L:$M,2, FALSE) &amp; """;"   )             )</f>
        <v/>
      </c>
      <c r="GR125" t="str">
        <f>IF(Data!$L126=GR$1, "",             IF(ISERR(SEARCH(GR$1,Data!$H126)),        "",          ";" &amp; VLOOKUP(GR$1,Data!$L:$N,3, FALSE) &amp; ",""" &amp; VLOOKUP(GR$1,Data!$L:$M,2, FALSE) &amp; """;"   )             )</f>
        <v/>
      </c>
      <c r="GS125" t="str">
        <f>IF(Data!$L126=GS$1, "",             IF(ISERR(SEARCH(GS$1,Data!$H126)),        "",          ";" &amp; VLOOKUP(GS$1,Data!$L:$N,3, FALSE) &amp; ",""" &amp; VLOOKUP(GS$1,Data!$L:$M,2, FALSE) &amp; """;"   )             )</f>
        <v/>
      </c>
      <c r="GT125" t="str">
        <f>IF(Data!$L126=GT$1, "",             IF(ISERR(SEARCH(GT$1,Data!$H126)),        "",          ";" &amp; VLOOKUP(GT$1,Data!$L:$N,3, FALSE) &amp; ",""" &amp; VLOOKUP(GT$1,Data!$L:$M,2, FALSE) &amp; """;"   )             )</f>
        <v/>
      </c>
      <c r="GU125" t="str">
        <f>IF(Data!$L126=GU$1, "",             IF(ISERR(SEARCH(GU$1,Data!$H126)),        "",          ";" &amp; VLOOKUP(GU$1,Data!$L:$N,3, FALSE) &amp; ",""" &amp; VLOOKUP(GU$1,Data!$L:$M,2, FALSE) &amp; """;"   )             )</f>
        <v/>
      </c>
      <c r="GV125" t="str">
        <f>IF(Data!$L126=GV$1, "",             IF(ISERR(SEARCH(GV$1,Data!$H126)),        "",          ";" &amp; VLOOKUP(GV$1,Data!$L:$N,3, FALSE) &amp; ",""" &amp; VLOOKUP(GV$1,Data!$L:$M,2, FALSE) &amp; """;"   )             )</f>
        <v/>
      </c>
      <c r="GW125" t="str">
        <f>IF(Data!$L126=GW$1, "",             IF(ISERR(SEARCH(GW$1,Data!$H126)),        "",          ";" &amp; VLOOKUP(GW$1,Data!$L:$N,3, FALSE) &amp; ",""" &amp; VLOOKUP(GW$1,Data!$L:$M,2, FALSE) &amp; """;"   )             )</f>
        <v/>
      </c>
      <c r="GX125" t="str">
        <f>IF(Data!$L126=GX$1, "",             IF(ISERR(SEARCH(GX$1,Data!$H126)),        "",          ";" &amp; VLOOKUP(GX$1,Data!$L:$N,3, FALSE) &amp; ",""" &amp; VLOOKUP(GX$1,Data!$L:$M,2, FALSE) &amp; """;"   )             )</f>
        <v/>
      </c>
      <c r="GY125" t="str">
        <f>IF(Data!$L126=GY$1, "",             IF(ISERR(SEARCH(GY$1,Data!$H126)),        "",          ";" &amp; VLOOKUP(GY$1,Data!$L:$N,3, FALSE) &amp; ",""" &amp; VLOOKUP(GY$1,Data!$L:$M,2, FALSE) &amp; """;"   )             )</f>
        <v/>
      </c>
      <c r="GZ125" t="str">
        <f>IF(Data!$L126=GZ$1, "",             IF(ISERR(SEARCH(GZ$1,Data!$H126)),        "",          ";" &amp; VLOOKUP(GZ$1,Data!$L:$N,3, FALSE) &amp; ",""" &amp; VLOOKUP(GZ$1,Data!$L:$M,2, FALSE) &amp; """;"   )             )</f>
        <v/>
      </c>
      <c r="HA125" t="str">
        <f>IF(Data!$L126=HA$1, "",             IF(ISERR(SEARCH(HA$1,Data!$H126)),        "",          ";" &amp; VLOOKUP(HA$1,Data!$L:$N,3, FALSE) &amp; ",""" &amp; VLOOKUP(HA$1,Data!$L:$M,2, FALSE) &amp; """;"   )             )</f>
        <v/>
      </c>
      <c r="HB125" t="str">
        <f>IF(Data!$L126=HB$1, "",             IF(ISERR(SEARCH(HB$1,Data!$H126)),        "",          ";" &amp; VLOOKUP(HB$1,Data!$L:$N,3, FALSE) &amp; ",""" &amp; VLOOKUP(HB$1,Data!$L:$M,2, FALSE) &amp; """;"   )             )</f>
        <v/>
      </c>
      <c r="HC125" t="str">
        <f>IF(Data!$L126=HC$1, "",             IF(ISERR(SEARCH(HC$1,Data!$H126)),        "",          ";" &amp; VLOOKUP(HC$1,Data!$L:$N,3, FALSE) &amp; ",""" &amp; VLOOKUP(HC$1,Data!$L:$M,2, FALSE) &amp; """;"   )             )</f>
        <v/>
      </c>
      <c r="HD125" t="str">
        <f>IF(Data!$L126=HD$1, "",             IF(ISERR(SEARCH(HD$1,Data!$H126)),        "",          ";" &amp; VLOOKUP(HD$1,Data!$L:$N,3, FALSE) &amp; ",""" &amp; VLOOKUP(HD$1,Data!$L:$M,2, FALSE) &amp; """;"   )             )</f>
        <v/>
      </c>
      <c r="HE125" t="str">
        <f>IF(Data!$L126=HE$1, "",             IF(ISERR(SEARCH(HE$1,Data!$H126)),        "",          ";" &amp; VLOOKUP(HE$1,Data!$L:$N,3, FALSE) &amp; ",""" &amp; VLOOKUP(HE$1,Data!$L:$M,2, FALSE) &amp; """;"   )             )</f>
        <v/>
      </c>
      <c r="HF125" t="str">
        <f>IF(Data!$L126=HF$1, "",             IF(ISERR(SEARCH(HF$1,Data!$H126)),        "",          ";" &amp; VLOOKUP(HF$1,Data!$L:$N,3, FALSE) &amp; ",""" &amp; VLOOKUP(HF$1,Data!$L:$M,2, FALSE) &amp; """;"   )             )</f>
        <v/>
      </c>
      <c r="HG125" t="str">
        <f>IF(Data!$L126=HG$1, "",             IF(ISERR(SEARCH(HG$1,Data!$H126)),        "",          ";" &amp; VLOOKUP(HG$1,Data!$L:$N,3, FALSE) &amp; ",""" &amp; VLOOKUP(HG$1,Data!$L:$M,2, FALSE) &amp; """;"   )             )</f>
        <v/>
      </c>
      <c r="HH125" t="str">
        <f>IF(Data!$L126=HH$1, "",             IF(ISERR(SEARCH(HH$1,Data!$H126)),        "",          ";" &amp; VLOOKUP(HH$1,Data!$L:$N,3, FALSE) &amp; ",""" &amp; VLOOKUP(HH$1,Data!$L:$M,2, FALSE) &amp; """;"   )             )</f>
        <v/>
      </c>
      <c r="HI125" t="str">
        <f>IF(Data!$L126=HI$1, "",             IF(ISERR(SEARCH(HI$1,Data!$H126)),        "",          ";" &amp; VLOOKUP(HI$1,Data!$L:$N,3, FALSE) &amp; ",""" &amp; VLOOKUP(HI$1,Data!$L:$M,2, FALSE) &amp; """;"   )             )</f>
        <v/>
      </c>
      <c r="HJ125" t="str">
        <f>IF(Data!$L126=HJ$1, "",             IF(ISERR(SEARCH(HJ$1,Data!$H126)),        "",          ";" &amp; VLOOKUP(HJ$1,Data!$L:$N,3, FALSE) &amp; ",""" &amp; VLOOKUP(HJ$1,Data!$L:$M,2, FALSE) &amp; """;"   )             )</f>
        <v/>
      </c>
      <c r="HK125" t="str">
        <f>IF(Data!$L126=HK$1, "",             IF(ISERR(SEARCH(HK$1,Data!$H126)),        "",          ";" &amp; VLOOKUP(HK$1,Data!$L:$N,3, FALSE) &amp; ",""" &amp; VLOOKUP(HK$1,Data!$L:$M,2, FALSE) &amp; """;"   )             )</f>
        <v/>
      </c>
      <c r="HL125" t="str">
        <f>IF(Data!$L126=HL$1, "",             IF(ISERR(SEARCH(HL$1,Data!$H126)),        "",          ";" &amp; VLOOKUP(HL$1,Data!$L:$N,3, FALSE) &amp; ",""" &amp; VLOOKUP(HL$1,Data!$L:$M,2, FALSE) &amp; """;"   )             )</f>
        <v/>
      </c>
      <c r="HM125" t="str">
        <f>IF(Data!$L126=HM$1, "",             IF(ISERR(SEARCH(HM$1,Data!$H126)),        "",          ";" &amp; VLOOKUP(HM$1,Data!$L:$N,3, FALSE) &amp; ",""" &amp; VLOOKUP(HM$1,Data!$L:$M,2, FALSE) &amp; """;"   )             )</f>
        <v/>
      </c>
      <c r="HN125" t="str">
        <f>IF(Data!$L126=HN$1, "",             IF(ISERR(SEARCH(HN$1,Data!$H126)),        "",          ";" &amp; VLOOKUP(HN$1,Data!$L:$N,3, FALSE) &amp; ",""" &amp; VLOOKUP(HN$1,Data!$L:$M,2, FALSE) &amp; """;"   )             )</f>
        <v/>
      </c>
      <c r="HO125" t="str">
        <f>IF(Data!$L126=HO$1, "",             IF(ISERR(SEARCH(HO$1,Data!$H126)),        "",          ";" &amp; VLOOKUP(HO$1,Data!$L:$N,3, FALSE) &amp; ",""" &amp; VLOOKUP(HO$1,Data!$L:$M,2, FALSE) &amp; """;"   )             )</f>
        <v/>
      </c>
      <c r="HP125" t="str">
        <f>IF(Data!$L126=HP$1, "",             IF(ISERR(SEARCH(HP$1,Data!$H126)),        "",          ";" &amp; VLOOKUP(HP$1,Data!$L:$N,3, FALSE) &amp; ",""" &amp; VLOOKUP(HP$1,Data!$L:$M,2, FALSE) &amp; """;"   )             )</f>
        <v/>
      </c>
      <c r="HQ125" t="str">
        <f>IF(Data!$L126=HQ$1, "",             IF(ISERR(SEARCH(HQ$1,Data!$H126)),        "",          ";" &amp; VLOOKUP(HQ$1,Data!$L:$N,3, FALSE) &amp; ",""" &amp; VLOOKUP(HQ$1,Data!$L:$M,2, FALSE) &amp; """;"   )             )</f>
        <v/>
      </c>
      <c r="HR125" t="str">
        <f>IF(Data!$L126=HR$1, "",             IF(ISERR(SEARCH(HR$1,Data!$H126)),        "",          ";" &amp; VLOOKUP(HR$1,Data!$L:$N,3, FALSE) &amp; ",""" &amp; VLOOKUP(HR$1,Data!$L:$M,2, FALSE) &amp; """;"   )             )</f>
        <v/>
      </c>
      <c r="HS125" t="str">
        <f>IF(Data!$L126=HS$1, "",             IF(ISERR(SEARCH(HS$1,Data!$H126)),        "",          ";" &amp; VLOOKUP(HS$1,Data!$L:$N,3, FALSE) &amp; ",""" &amp; VLOOKUP(HS$1,Data!$L:$M,2, FALSE) &amp; """;"   )             )</f>
        <v/>
      </c>
      <c r="HT125" t="str">
        <f>IF(Data!$L126=HT$1, "",             IF(ISERR(SEARCH(HT$1,Data!$H126)),        "",          ";" &amp; VLOOKUP(HT$1,Data!$L:$N,3, FALSE) &amp; ",""" &amp; VLOOKUP(HT$1,Data!$L:$M,2, FALSE) &amp; """;"   )             )</f>
        <v/>
      </c>
      <c r="HU125" t="str">
        <f>IF(Data!$L126=HU$1, "",             IF(ISERR(SEARCH(HU$1,Data!$H126)),        "",          ";" &amp; VLOOKUP(HU$1,Data!$L:$N,3, FALSE) &amp; ",""" &amp; VLOOKUP(HU$1,Data!$L:$M,2, FALSE) &amp; """;"   )             )</f>
        <v/>
      </c>
      <c r="HV125" t="str">
        <f>IF(Data!$L126=HV$1, "",             IF(ISERR(SEARCH(HV$1,Data!$H126)),        "",          ";" &amp; VLOOKUP(HV$1,Data!$L:$N,3, FALSE) &amp; ",""" &amp; VLOOKUP(HV$1,Data!$L:$M,2, FALSE) &amp; """;"   )             )</f>
        <v/>
      </c>
      <c r="HW125" t="str">
        <f>IF(Data!$L126=HW$1, "",             IF(ISERR(SEARCH(HW$1,Data!$H126)),        "",          ";" &amp; VLOOKUP(HW$1,Data!$L:$N,3, FALSE) &amp; ",""" &amp; VLOOKUP(HW$1,Data!$L:$M,2, FALSE) &amp; """;"   )             )</f>
        <v/>
      </c>
      <c r="HX125" t="str">
        <f>IF(Data!$L126=HX$1, "",             IF(ISERR(SEARCH(HX$1,Data!$H126)),        "",          ";" &amp; VLOOKUP(HX$1,Data!$L:$N,3, FALSE) &amp; ",""" &amp; VLOOKUP(HX$1,Data!$L:$M,2, FALSE) &amp; """;"   )             )</f>
        <v/>
      </c>
      <c r="HY125" t="str">
        <f>IF(Data!$L126=HY$1, "",             IF(ISERR(SEARCH(HY$1,Data!$H126)),        "",          ";" &amp; VLOOKUP(HY$1,Data!$L:$N,3, FALSE) &amp; ",""" &amp; VLOOKUP(HY$1,Data!$L:$M,2, FALSE) &amp; """;"   )             )</f>
        <v/>
      </c>
      <c r="HZ125" t="str">
        <f>IF(Data!$L126=HZ$1, "",             IF(ISERR(SEARCH(HZ$1,Data!$H126)),        "",          ";" &amp; VLOOKUP(HZ$1,Data!$L:$N,3, FALSE) &amp; ",""" &amp; VLOOKUP(HZ$1,Data!$L:$M,2, FALSE) &amp; """;"   )             )</f>
        <v/>
      </c>
      <c r="IA125" t="str">
        <f>IF(Data!$L126=IA$1, "",             IF(ISERR(SEARCH(IA$1,Data!$H126)),        "",          ";" &amp; VLOOKUP(IA$1,Data!$L:$N,3, FALSE) &amp; ",""" &amp; VLOOKUP(IA$1,Data!$L:$M,2, FALSE) &amp; """;"   )             )</f>
        <v/>
      </c>
      <c r="IB125" t="str">
        <f>IF(Data!$L126=IB$1, "",             IF(ISERR(SEARCH(IB$1,Data!$H126)),        "",          ";" &amp; VLOOKUP(IB$1,Data!$L:$N,3, FALSE) &amp; ",""" &amp; VLOOKUP(IB$1,Data!$L:$M,2, FALSE) &amp; """;"   )             )</f>
        <v/>
      </c>
      <c r="IC125" t="str">
        <f>IF(Data!$L126=IC$1, "",             IF(ISERR(SEARCH(IC$1,Data!$H126)),        "",          ";" &amp; VLOOKUP(IC$1,Data!$L:$N,3, FALSE) &amp; ",""" &amp; VLOOKUP(IC$1,Data!$L:$M,2, FALSE) &amp; """;"   )             )</f>
        <v/>
      </c>
      <c r="ID125" t="str">
        <f>IF(Data!$L126=ID$1, "",             IF(ISERR(SEARCH(ID$1,Data!$H126)),        "",          ";" &amp; VLOOKUP(ID$1,Data!$L:$N,3, FALSE) &amp; ",""" &amp; VLOOKUP(ID$1,Data!$L:$M,2, FALSE) &amp; """;"   )             )</f>
        <v/>
      </c>
      <c r="IE125" t="str">
        <f>IF(Data!$L126=IE$1, "",             IF(ISERR(SEARCH(IE$1,Data!$H126)),        "",          ";" &amp; VLOOKUP(IE$1,Data!$L:$N,3, FALSE) &amp; ",""" &amp; VLOOKUP(IE$1,Data!$L:$M,2, FALSE) &amp; """;"   )             )</f>
        <v/>
      </c>
      <c r="IF125" t="str">
        <f>IF(Data!$L126=IF$1, "",             IF(ISERR(SEARCH(IF$1,Data!$H126)),        "",          ";" &amp; VLOOKUP(IF$1,Data!$L:$N,3, FALSE) &amp; ",""" &amp; VLOOKUP(IF$1,Data!$L:$M,2, FALSE) &amp; """;"   )             )</f>
        <v/>
      </c>
      <c r="IG125" t="str">
        <f>IF(Data!$L126=IG$1, "",             IF(ISERR(SEARCH(IG$1,Data!$H126)),        "",          ";" &amp; VLOOKUP(IG$1,Data!$L:$N,3, FALSE) &amp; ",""" &amp; VLOOKUP(IG$1,Data!$L:$M,2, FALSE) &amp; """;"   )             )</f>
        <v/>
      </c>
      <c r="IH125" t="str">
        <f>IF(Data!$L126=IH$1, "",             IF(ISERR(SEARCH(IH$1,Data!$H126)),        "",          ";" &amp; VLOOKUP(IH$1,Data!$L:$N,3, FALSE) &amp; ",""" &amp; VLOOKUP(IH$1,Data!$L:$M,2, FALSE) &amp; """;"   )             )</f>
        <v/>
      </c>
      <c r="II125" t="str">
        <f>IF(Data!$L126=II$1, "",             IF(ISERR(SEARCH(II$1,Data!$H126)),        "",          ";" &amp; VLOOKUP(II$1,Data!$L:$N,3, FALSE) &amp; ",""" &amp; VLOOKUP(II$1,Data!$L:$M,2, FALSE) &amp; """;"   )             )</f>
        <v/>
      </c>
    </row>
    <row r="126" spans="1:243" x14ac:dyDescent="0.3">
      <c r="A126" t="str">
        <f>Data!L127</f>
        <v>Lieutenant Dopheld Mitaka</v>
      </c>
      <c r="B126" s="15" t="str">
        <f>VLOOKUP(Tableau36[[#This Row],[Character]],Data!L:N,3,FALSE)</f>
        <v>00000000-0000-0000-0000-000000000125</v>
      </c>
      <c r="C126" s="15" t="str">
        <f>VLOOKUP(Tableau36[[#This Row],[Character]],Data!L:M,2,FALSE)</f>
        <v>HUMAN</v>
      </c>
      <c r="D126" s="15" t="str">
        <f>SUBSTITUTE(     SUBSTITUTE(Tableau36[[#This Row],[character_id,character_type,friend_id,friend_type]],",""DROID""",""),    ",""HUMAN""", "")</f>
        <v>00000000-0000-0000-0000-000000000125,00000000-0000-0000-0000-000000000052/00000000-0000-0000-0000-000000000125,00000000-0000-0000-0000-000000000070/00000000-0000-0000-0000-000000000125,00000000-0000-0000-0000-000000000162</v>
      </c>
      <c r="E126" s="15" t="str">
        <f>IF(Tableau36[[#This Row],[With char''s id]] = "", "",    MID(Tableau36[[#This Row],[With char''s id]], 2, LEN(Tableau36[[#This Row],[With char''s id]])-1))</f>
        <v>00000000-0000-0000-0000-000000000125,"HUMAN",00000000-0000-0000-0000-000000000052,"HUMAN"/00000000-0000-0000-0000-000000000125,"HUMAN",00000000-0000-0000-0000-000000000070,"HUMAN"/00000000-0000-0000-0000-000000000125,"HUMAN",00000000-0000-0000-0000-000000000162,"HUMAN"</v>
      </c>
      <c r="F126" s="15" t="str">
        <f>SUBSTITUTE(Tableau36[[#This Row],[List of friend''s id]],  "/",    "/" &amp; Tableau36[[#This Row],[Character''s id]] &amp; ",""" &amp; Tableau36[[#This Row],[Type]] &amp; """,")</f>
        <v>/00000000-0000-0000-0000-000000000125,"HUMAN",00000000-0000-0000-0000-000000000052,"HUMAN"/00000000-0000-0000-0000-000000000125,"HUMAN",00000000-0000-0000-0000-000000000070,"HUMAN"/00000000-0000-0000-0000-000000000125,"HUMAN",00000000-0000-0000-0000-000000000162,"HUMAN"</v>
      </c>
      <c r="G126" t="str">
        <f>IF( Tableau36[[#This Row],[removed double semi-colon]]="", "", "/" &amp; MID(Tableau36[[#This Row],[removed double semi-colon]],2,LEN(Tableau36[[#This Row],[removed double semi-colon]]) - 2) )</f>
        <v>/00000000-0000-0000-0000-000000000052,"HUMAN"/00000000-0000-0000-0000-000000000070,"HUMAN"/00000000-0000-0000-0000-000000000162,"HUMAN"</v>
      </c>
      <c r="H126" t="str">
        <f>SUBSTITUTE(Tableau36[[#This Row],[Concatenation]],";;","/")</f>
        <v>;00000000-0000-0000-0000-000000000052,"HUMAN"/00000000-0000-0000-0000-000000000070,"HUMAN"/00000000-0000-0000-0000-000000000162,"HUMAN";</v>
      </c>
      <c r="I126" t="str">
        <f>friends!M126&amp; friends!N126&amp; friends!O126&amp; friends!P126&amp; friends!Q126&amp; friends!R126&amp; friends!S126&amp; friends!T126&amp; friends!U126&amp; friends!V126&amp; friends!W126&amp; friends!X126&amp; friends!Y126&amp; friends!Z126&amp; friends!AA126&amp; friends!AB126&amp; friends!AC126&amp; friends!AD126&amp; friends!AE126&amp; friends!AF126&amp; friends!AG126&amp; friends!AH126&amp; friends!AI126&amp; friends!AJ126&amp; friends!AK126&amp; friends!AL126&amp; friends!AM126&amp; friends!AN126&amp; friends!AO126&amp; friends!AP126&amp; friends!AQ126&amp; friends!AR126&amp; friends!AS126&amp; friends!AT126&amp; friends!AU126&amp; friends!AV126&amp; friends!AW126&amp; friends!AX126&amp; friends!AY126&amp; friends!AZ126&amp; friends!BA126&amp; friends!BB126&amp; friends!BC126&amp; friends!BD126&amp; friends!BE126&amp; friends!BF126&amp; friends!BG126&amp; friends!BH126&amp; friends!BI126&amp; friends!BJ126&amp; friends!BK126&amp; friends!BL126&amp; friends!BM126&amp; friends!BN126&amp; friends!BO126&amp; friends!BP126&amp; friends!BQ126&amp; friends!BR126&amp; friends!BS126&amp; friends!BT126&amp; friends!BU126&amp; friends!BV126&amp; friends!BW126&amp; friends!BX126&amp; friends!BY126&amp; friends!BZ126&amp; friends!CA126&amp; friends!CB126&amp; friends!CC126&amp; friends!CD126&amp; friends!CE126&amp; friends!CF126&amp; friends!CG126&amp; friends!CH126&amp; friends!CI126&amp; friends!CJ126&amp; friends!CK126&amp; friends!CL126&amp; friends!CM126&amp; friends!CN126&amp; friends!CO126&amp; friends!CP126&amp; friends!CQ126&amp; friends!CR126&amp; friends!CS126&amp; friends!CT126&amp; friends!CU126&amp; friends!CV126&amp; friends!CW126&amp; friends!CX126&amp; friends!CY126&amp; friends!CZ126&amp; friends!DA126&amp; friends!DB126&amp; friends!DC126&amp; friends!DD126&amp; friends!DE126&amp; friends!DF126&amp; friends!DG126&amp; friends!DH126&amp; friends!DI126&amp; friends!DJ126&amp; friends!DK126&amp; friends!DL126&amp; friends!DM126&amp; friends!DN126&amp; friends!DO126&amp; friends!DP126&amp; friends!DQ126&amp; friends!DR126&amp; friends!DS126&amp; friends!DT126&amp; friends!DU126&amp; friends!DV126&amp; friends!DW126&amp; friends!DX126&amp; friends!DY126&amp; friends!DZ126&amp; friends!EA126&amp; friends!EB126&amp; friends!EC126&amp; friends!ED126&amp; friends!EE126&amp; friends!EF126&amp; friends!EG126&amp; friends!EH126&amp; friends!EI126&amp; friends!EJ126&amp; friends!EK126&amp; friends!EL126&amp; friends!EM126&amp; friends!EN126&amp; friends!EO126&amp; friends!EP126&amp; friends!EQ126&amp; friends!ER126&amp; friends!ES126&amp; friends!ET126&amp; friends!EU126&amp; friends!EV126&amp; friends!EW126&amp; friends!EX126&amp; friends!EY126&amp; friends!EZ126&amp; friends!FA126&amp; friends!FB126&amp; friends!FC126&amp; friends!FD126&amp; friends!FE126&amp; friends!FF126&amp; friends!FG126&amp; friends!FH126&amp; friends!FI126&amp; friends!FJ126&amp; friends!FK126&amp; friends!FL126&amp; friends!FM126&amp; friends!FN126&amp; friends!FO126&amp; friends!FP126&amp; friends!FQ126&amp; friends!FR126&amp; friends!FS126&amp; friends!FT126&amp; friends!FU126&amp; friends!FV126&amp; friends!FW126&amp; friends!FX126&amp; friends!FY126&amp; friends!FZ126&amp; friends!GA126&amp; friends!GB126&amp; friends!GC126&amp; friends!GD126&amp; friends!GE126&amp; friends!GF126&amp; friends!GG126&amp; friends!GH126&amp; friends!GI126&amp; friends!GJ126&amp; friends!GK126&amp; friends!GL126&amp; friends!GM126&amp; friends!GN126&amp; friends!GO126&amp; friends!GP126&amp; friends!GQ126&amp; friends!GR126&amp; friends!GS126&amp; friends!GT126&amp; friends!GU126&amp; friends!GV126&amp; friends!GW126&amp; friends!GX126&amp; friends!GY126&amp; friends!GZ126&amp; friends!HA126&amp; friends!HB126&amp; friends!HC126&amp; friends!HD126&amp; friends!HE126&amp; friends!HF126&amp; friends!HG126&amp; friends!HH126&amp; friends!HI126&amp; friends!HJ126&amp; friends!HK126&amp; friends!HL126&amp; friends!HM126&amp; friends!HN126&amp; friends!HO126&amp; friends!HP126&amp; friends!HQ126&amp; friends!HR126&amp; friends!HS126&amp; friends!HT126&amp; friends!HU126&amp; friends!HV126&amp; friends!HW126&amp; friends!HX126&amp; friends!HY126&amp; friends!HZ126&amp; friends!IA126&amp; friends!IB126&amp; friends!IC126&amp; friends!ID126&amp; friends!IE126&amp; friends!IF126&amp; friends!IG126&amp; friends!IH126&amp; friends!II126</f>
        <v>;00000000-0000-0000-0000-000000000052,"HUMAN";;00000000-0000-0000-0000-000000000070,"HUMAN";;00000000-0000-0000-0000-000000000162,"HUMAN";</v>
      </c>
      <c r="M126" t="str">
        <f>IF(Data!$L127=M$1, "",             IF(ISERR(SEARCH(M$1,Data!$H127)),        "",          ";" &amp; VLOOKUP(M$1,Data!$L:$N,3, FALSE) &amp; ",""" &amp; VLOOKUP(M$1,Data!$L:$M,2, FALSE) &amp; """;"   )             )</f>
        <v/>
      </c>
      <c r="N126" t="str">
        <f>IF(Data!$L127=N$1, "",             IF(ISERR(SEARCH(N$1,Data!$H127)),        "",          ";" &amp; VLOOKUP(N$1,Data!$L:$N,3, FALSE) &amp; ",""" &amp; VLOOKUP(N$1,Data!$L:$M,2, FALSE) &amp; """;"   )             )</f>
        <v/>
      </c>
      <c r="O126" t="str">
        <f>IF(Data!$L127=O$1, "",             IF(ISERR(SEARCH(O$1,Data!$H127)),        "",          ";" &amp; VLOOKUP(O$1,Data!$L:$N,3, FALSE) &amp; ",""" &amp; VLOOKUP(O$1,Data!$L:$M,2, FALSE) &amp; """;"   )             )</f>
        <v/>
      </c>
      <c r="P126" t="str">
        <f>IF(Data!$L127=P$1, "",             IF(ISERR(SEARCH(P$1,Data!$H127)),        "",          ";" &amp; VLOOKUP(P$1,Data!$L:$N,3, FALSE) &amp; ",""" &amp; VLOOKUP(P$1,Data!$L:$M,2, FALSE) &amp; """;"   )             )</f>
        <v/>
      </c>
      <c r="Q126" t="str">
        <f>IF(Data!$L127=Q$1, "",             IF(ISERR(SEARCH(Q$1,Data!$H127)),        "",          ";" &amp; VLOOKUP(Q$1,Data!$L:$N,3, FALSE) &amp; ",""" &amp; VLOOKUP(Q$1,Data!$L:$M,2, FALSE) &amp; """;"   )             )</f>
        <v/>
      </c>
      <c r="R126" t="str">
        <f>IF(Data!$L127=R$1, "",             IF(ISERR(SEARCH(R$1,Data!$H127)),        "",          ";" &amp; VLOOKUP(R$1,Data!$L:$N,3, FALSE) &amp; ",""" &amp; VLOOKUP(R$1,Data!$L:$M,2, FALSE) &amp; """;"   )             )</f>
        <v/>
      </c>
      <c r="S126" t="str">
        <f>IF(Data!$L127=S$1, "",             IF(ISERR(SEARCH(S$1,Data!$H127)),        "",          ";" &amp; VLOOKUP(S$1,Data!$L:$N,3, FALSE) &amp; ",""" &amp; VLOOKUP(S$1,Data!$L:$M,2, FALSE) &amp; """;"   )             )</f>
        <v/>
      </c>
      <c r="T126" t="str">
        <f>IF(Data!$L127=T$1, "",             IF(ISERR(SEARCH(T$1,Data!$H127)),        "",          ";" &amp; VLOOKUP(T$1,Data!$L:$N,3, FALSE) &amp; ",""" &amp; VLOOKUP(T$1,Data!$L:$M,2, FALSE) &amp; """;"   )             )</f>
        <v/>
      </c>
      <c r="U126" t="str">
        <f>IF(Data!$L127=U$1, "",             IF(ISERR(SEARCH(U$1,Data!$H127)),        "",          ";" &amp; VLOOKUP(U$1,Data!$L:$N,3, FALSE) &amp; ",""" &amp; VLOOKUP(U$1,Data!$L:$M,2, FALSE) &amp; """;"   )             )</f>
        <v/>
      </c>
      <c r="V126" t="str">
        <f>IF(Data!$L127=V$1, "",             IF(ISERR(SEARCH(V$1,Data!$H127)),        "",          ";" &amp; VLOOKUP(V$1,Data!$L:$N,3, FALSE) &amp; ",""" &amp; VLOOKUP(V$1,Data!$L:$M,2, FALSE) &amp; """;"   )             )</f>
        <v/>
      </c>
      <c r="W126" t="str">
        <f>IF(Data!$L127=W$1, "",             IF(ISERR(SEARCH(W$1,Data!$H127)),        "",          ";" &amp; VLOOKUP(W$1,Data!$L:$N,3, FALSE) &amp; ",""" &amp; VLOOKUP(W$1,Data!$L:$M,2, FALSE) &amp; """;"   )             )</f>
        <v/>
      </c>
      <c r="X126" t="str">
        <f>IF(Data!$L127=X$1, "",             IF(ISERR(SEARCH(X$1,Data!$H127)),        "",          ";" &amp; VLOOKUP(X$1,Data!$L:$N,3, FALSE) &amp; ",""" &amp; VLOOKUP(X$1,Data!$L:$M,2, FALSE) &amp; """;"   )             )</f>
        <v/>
      </c>
      <c r="Y126" t="str">
        <f>IF(Data!$L127=Y$1, "",             IF(ISERR(SEARCH(Y$1,Data!$H127)),        "",          ";" &amp; VLOOKUP(Y$1,Data!$L:$N,3, FALSE) &amp; ",""" &amp; VLOOKUP(Y$1,Data!$L:$M,2, FALSE) &amp; """;"   )             )</f>
        <v/>
      </c>
      <c r="Z126" t="str">
        <f>IF(Data!$L127=Z$1, "",             IF(ISERR(SEARCH(Z$1,Data!$H127)),        "",          ";" &amp; VLOOKUP(Z$1,Data!$L:$N,3, FALSE) &amp; ",""" &amp; VLOOKUP(Z$1,Data!$L:$M,2, FALSE) &amp; """;"   )             )</f>
        <v/>
      </c>
      <c r="AA126" t="str">
        <f>IF(Data!$L127=AA$1, "",             IF(ISERR(SEARCH(AA$1,Data!$H127)),        "",          ";" &amp; VLOOKUP(AA$1,Data!$L:$N,3, FALSE) &amp; ",""" &amp; VLOOKUP(AA$1,Data!$L:$M,2, FALSE) &amp; """;"   )             )</f>
        <v/>
      </c>
      <c r="AB126" t="str">
        <f>IF(Data!$L127=AB$1, "",             IF(ISERR(SEARCH(AB$1,Data!$H127)),        "",          ";" &amp; VLOOKUP(AB$1,Data!$L:$N,3, FALSE) &amp; ",""" &amp; VLOOKUP(AB$1,Data!$L:$M,2, FALSE) &amp; """;"   )             )</f>
        <v/>
      </c>
      <c r="AC126" t="str">
        <f>IF(Data!$L127=AC$1, "",             IF(ISERR(SEARCH(AC$1,Data!$H127)),        "",          ";" &amp; VLOOKUP(AC$1,Data!$L:$N,3, FALSE) &amp; ",""" &amp; VLOOKUP(AC$1,Data!$L:$M,2, FALSE) &amp; """;"   )             )</f>
        <v/>
      </c>
      <c r="AD126" t="str">
        <f>IF(Data!$L127=AD$1, "",             IF(ISERR(SEARCH(AD$1,Data!$H127)),        "",          ";" &amp; VLOOKUP(AD$1,Data!$L:$N,3, FALSE) &amp; ",""" &amp; VLOOKUP(AD$1,Data!$L:$M,2, FALSE) &amp; """;"   )             )</f>
        <v/>
      </c>
      <c r="AE126" t="str">
        <f>IF(Data!$L127=AE$1, "",             IF(ISERR(SEARCH(AE$1,Data!$H127)),        "",          ";" &amp; VLOOKUP(AE$1,Data!$L:$N,3, FALSE) &amp; ",""" &amp; VLOOKUP(AE$1,Data!$L:$M,2, FALSE) &amp; """;"   )             )</f>
        <v/>
      </c>
      <c r="AF126" t="str">
        <f>IF(Data!$L127=AF$1, "",             IF(ISERR(SEARCH(AF$1,Data!$H127)),        "",          ";" &amp; VLOOKUP(AF$1,Data!$L:$N,3, FALSE) &amp; ",""" &amp; VLOOKUP(AF$1,Data!$L:$M,2, FALSE) &amp; """;"   )             )</f>
        <v/>
      </c>
      <c r="AG126" t="str">
        <f>IF(Data!$L127=AG$1, "",             IF(ISERR(SEARCH(AG$1,Data!$H127)),        "",          ";" &amp; VLOOKUP(AG$1,Data!$L:$N,3, FALSE) &amp; ",""" &amp; VLOOKUP(AG$1,Data!$L:$M,2, FALSE) &amp; """;"   )             )</f>
        <v/>
      </c>
      <c r="AH126" t="str">
        <f>IF(Data!$L127=AH$1, "",             IF(ISERR(SEARCH(AH$1,Data!$H127)),        "",          ";" &amp; VLOOKUP(AH$1,Data!$L:$N,3, FALSE) &amp; ",""" &amp; VLOOKUP(AH$1,Data!$L:$M,2, FALSE) &amp; """;"   )             )</f>
        <v/>
      </c>
      <c r="AI126" t="str">
        <f>IF(Data!$L127=AI$1, "",             IF(ISERR(SEARCH(AI$1,Data!$H127)),        "",          ";" &amp; VLOOKUP(AI$1,Data!$L:$N,3, FALSE) &amp; ",""" &amp; VLOOKUP(AI$1,Data!$L:$M,2, FALSE) &amp; """;"   )             )</f>
        <v/>
      </c>
      <c r="AJ126" t="str">
        <f>IF(Data!$L127=AJ$1, "",             IF(ISERR(SEARCH(AJ$1,Data!$H127)),        "",          ";" &amp; VLOOKUP(AJ$1,Data!$L:$N,3, FALSE) &amp; ",""" &amp; VLOOKUP(AJ$1,Data!$L:$M,2, FALSE) &amp; """;"   )             )</f>
        <v/>
      </c>
      <c r="AK126" t="str">
        <f>IF(Data!$L127=AK$1, "",             IF(ISERR(SEARCH(AK$1,Data!$H127)),        "",          ";" &amp; VLOOKUP(AK$1,Data!$L:$N,3, FALSE) &amp; ",""" &amp; VLOOKUP(AK$1,Data!$L:$M,2, FALSE) &amp; """;"   )             )</f>
        <v/>
      </c>
      <c r="AL126" t="str">
        <f>IF(Data!$L127=AL$1, "",             IF(ISERR(SEARCH(AL$1,Data!$H127)),        "",          ";" &amp; VLOOKUP(AL$1,Data!$L:$N,3, FALSE) &amp; ",""" &amp; VLOOKUP(AL$1,Data!$L:$M,2, FALSE) &amp; """;"   )             )</f>
        <v/>
      </c>
      <c r="AM126" t="str">
        <f>IF(Data!$L127=AM$1, "",             IF(ISERR(SEARCH(AM$1,Data!$H127)),        "",          ";" &amp; VLOOKUP(AM$1,Data!$L:$N,3, FALSE) &amp; ",""" &amp; VLOOKUP(AM$1,Data!$L:$M,2, FALSE) &amp; """;"   )             )</f>
        <v/>
      </c>
      <c r="AN126" t="str">
        <f>IF(Data!$L127=AN$1, "",             IF(ISERR(SEARCH(AN$1,Data!$H127)),        "",          ";" &amp; VLOOKUP(AN$1,Data!$L:$N,3, FALSE) &amp; ",""" &amp; VLOOKUP(AN$1,Data!$L:$M,2, FALSE) &amp; """;"   )             )</f>
        <v/>
      </c>
      <c r="AO126" t="str">
        <f>IF(Data!$L127=AO$1, "",             IF(ISERR(SEARCH(AO$1,Data!$H127)),        "",          ";" &amp; VLOOKUP(AO$1,Data!$L:$N,3, FALSE) &amp; ",""" &amp; VLOOKUP(AO$1,Data!$L:$M,2, FALSE) &amp; """;"   )             )</f>
        <v/>
      </c>
      <c r="AP126" t="str">
        <f>IF(Data!$L127=AP$1, "",             IF(ISERR(SEARCH(AP$1,Data!$H127)),        "",          ";" &amp; VLOOKUP(AP$1,Data!$L:$N,3, FALSE) &amp; ",""" &amp; VLOOKUP(AP$1,Data!$L:$M,2, FALSE) &amp; """;"   )             )</f>
        <v/>
      </c>
      <c r="AQ126" t="str">
        <f>IF(Data!$L127=AQ$1, "",             IF(ISERR(SEARCH(AQ$1,Data!$H127)),        "",          ";" &amp; VLOOKUP(AQ$1,Data!$L:$N,3, FALSE) &amp; ",""" &amp; VLOOKUP(AQ$1,Data!$L:$M,2, FALSE) &amp; """;"   )             )</f>
        <v/>
      </c>
      <c r="AR126" t="str">
        <f>IF(Data!$L127=AR$1, "",             IF(ISERR(SEARCH(AR$1,Data!$H127)),        "",          ";" &amp; VLOOKUP(AR$1,Data!$L:$N,3, FALSE) &amp; ",""" &amp; VLOOKUP(AR$1,Data!$L:$M,2, FALSE) &amp; """;"   )             )</f>
        <v/>
      </c>
      <c r="AS126" t="str">
        <f>IF(Data!$L127=AS$1, "",             IF(ISERR(SEARCH(AS$1,Data!$H127)),        "",          ";" &amp; VLOOKUP(AS$1,Data!$L:$N,3, FALSE) &amp; ",""" &amp; VLOOKUP(AS$1,Data!$L:$M,2, FALSE) &amp; """;"   )             )</f>
        <v/>
      </c>
      <c r="AT126" t="str">
        <f>IF(Data!$L127=AT$1, "",             IF(ISERR(SEARCH(AT$1,Data!$H127)),        "",          ";" &amp; VLOOKUP(AT$1,Data!$L:$N,3, FALSE) &amp; ",""" &amp; VLOOKUP(AT$1,Data!$L:$M,2, FALSE) &amp; """;"   )             )</f>
        <v/>
      </c>
      <c r="AU126" t="str">
        <f>IF(Data!$L127=AU$1, "",             IF(ISERR(SEARCH(AU$1,Data!$H127)),        "",          ";" &amp; VLOOKUP(AU$1,Data!$L:$N,3, FALSE) &amp; ",""" &amp; VLOOKUP(AU$1,Data!$L:$M,2, FALSE) &amp; """;"   )             )</f>
        <v/>
      </c>
      <c r="AV126" t="str">
        <f>IF(Data!$L127=AV$1, "",             IF(ISERR(SEARCH(AV$1,Data!$H127)),        "",          ";" &amp; VLOOKUP(AV$1,Data!$L:$N,3, FALSE) &amp; ",""" &amp; VLOOKUP(AV$1,Data!$L:$M,2, FALSE) &amp; """;"   )             )</f>
        <v>;00000000-0000-0000-0000-000000000052,"HUMAN";</v>
      </c>
      <c r="AW126" t="str">
        <f>IF(Data!$L127=AW$1, "",             IF(ISERR(SEARCH(AW$1,Data!$H127)),        "",          ";" &amp; VLOOKUP(AW$1,Data!$L:$N,3, FALSE) &amp; ",""" &amp; VLOOKUP(AW$1,Data!$L:$M,2, FALSE) &amp; """;"   )             )</f>
        <v/>
      </c>
      <c r="AX126" t="str">
        <f>IF(Data!$L127=AX$1, "",             IF(ISERR(SEARCH(AX$1,Data!$H127)),        "",          ";" &amp; VLOOKUP(AX$1,Data!$L:$N,3, FALSE) &amp; ",""" &amp; VLOOKUP(AX$1,Data!$L:$M,2, FALSE) &amp; """;"   )             )</f>
        <v/>
      </c>
      <c r="AY126" t="str">
        <f>IF(Data!$L127=AY$1, "",             IF(ISERR(SEARCH(AY$1,Data!$H127)),        "",          ";" &amp; VLOOKUP(AY$1,Data!$L:$N,3, FALSE) &amp; ",""" &amp; VLOOKUP(AY$1,Data!$L:$M,2, FALSE) &amp; """;"   )             )</f>
        <v/>
      </c>
      <c r="AZ126" t="str">
        <f>IF(Data!$L127=AZ$1, "",             IF(ISERR(SEARCH(AZ$1,Data!$H127)),        "",          ";" &amp; VLOOKUP(AZ$1,Data!$L:$N,3, FALSE) &amp; ",""" &amp; VLOOKUP(AZ$1,Data!$L:$M,2, FALSE) &amp; """;"   )             )</f>
        <v/>
      </c>
      <c r="BA126" t="str">
        <f>IF(Data!$L127=BA$1, "",             IF(ISERR(SEARCH(BA$1,Data!$H127)),        "",          ";" &amp; VLOOKUP(BA$1,Data!$L:$N,3, FALSE) &amp; ",""" &amp; VLOOKUP(BA$1,Data!$L:$M,2, FALSE) &amp; """;"   )             )</f>
        <v/>
      </c>
      <c r="BB126" t="str">
        <f>IF(Data!$L127=BB$1, "",             IF(ISERR(SEARCH(BB$1,Data!$H127)),        "",          ";" &amp; VLOOKUP(BB$1,Data!$L:$N,3, FALSE) &amp; ",""" &amp; VLOOKUP(BB$1,Data!$L:$M,2, FALSE) &amp; """;"   )             )</f>
        <v/>
      </c>
      <c r="BC126" t="str">
        <f>IF(Data!$L127=BC$1, "",             IF(ISERR(SEARCH(BC$1,Data!$H127)),        "",          ";" &amp; VLOOKUP(BC$1,Data!$L:$N,3, FALSE) &amp; ",""" &amp; VLOOKUP(BC$1,Data!$L:$M,2, FALSE) &amp; """;"   )             )</f>
        <v/>
      </c>
      <c r="BD126" t="str">
        <f>IF(Data!$L127=BD$1, "",             IF(ISERR(SEARCH(BD$1,Data!$H127)),        "",          ";" &amp; VLOOKUP(BD$1,Data!$L:$N,3, FALSE) &amp; ",""" &amp; VLOOKUP(BD$1,Data!$L:$M,2, FALSE) &amp; """;"   )             )</f>
        <v/>
      </c>
      <c r="BE126" t="str">
        <f>IF(Data!$L127=BE$1, "",             IF(ISERR(SEARCH(BE$1,Data!$H127)),        "",          ";" &amp; VLOOKUP(BE$1,Data!$L:$N,3, FALSE) &amp; ",""" &amp; VLOOKUP(BE$1,Data!$L:$M,2, FALSE) &amp; """;"   )             )</f>
        <v/>
      </c>
      <c r="BF126" t="str">
        <f>IF(Data!$L127=BF$1, "",             IF(ISERR(SEARCH(BF$1,Data!$H127)),        "",          ";" &amp; VLOOKUP(BF$1,Data!$L:$N,3, FALSE) &amp; ",""" &amp; VLOOKUP(BF$1,Data!$L:$M,2, FALSE) &amp; """;"   )             )</f>
        <v/>
      </c>
      <c r="BG126" t="str">
        <f>IF(Data!$L127=BG$1, "",             IF(ISERR(SEARCH(BG$1,Data!$H127)),        "",          ";" &amp; VLOOKUP(BG$1,Data!$L:$N,3, FALSE) &amp; ",""" &amp; VLOOKUP(BG$1,Data!$L:$M,2, FALSE) &amp; """;"   )             )</f>
        <v/>
      </c>
      <c r="BH126" t="str">
        <f>IF(Data!$L127=BH$1, "",             IF(ISERR(SEARCH(BH$1,Data!$H127)),        "",          ";" &amp; VLOOKUP(BH$1,Data!$L:$N,3, FALSE) &amp; ",""" &amp; VLOOKUP(BH$1,Data!$L:$M,2, FALSE) &amp; """;"   )             )</f>
        <v/>
      </c>
      <c r="BI126" t="str">
        <f>IF(Data!$L127=BI$1, "",             IF(ISERR(SEARCH(BI$1,Data!$H127)),        "",          ";" &amp; VLOOKUP(BI$1,Data!$L:$N,3, FALSE) &amp; ",""" &amp; VLOOKUP(BI$1,Data!$L:$M,2, FALSE) &amp; """;"   )             )</f>
        <v/>
      </c>
      <c r="BJ126" t="str">
        <f>IF(Data!$L127=BJ$1, "",             IF(ISERR(SEARCH(BJ$1,Data!$H127)),        "",          ";" &amp; VLOOKUP(BJ$1,Data!$L:$N,3, FALSE) &amp; ",""" &amp; VLOOKUP(BJ$1,Data!$L:$M,2, FALSE) &amp; """;"   )             )</f>
        <v/>
      </c>
      <c r="BK126" t="str">
        <f>IF(Data!$L127=BK$1, "",             IF(ISERR(SEARCH(BK$1,Data!$H127)),        "",          ";" &amp; VLOOKUP(BK$1,Data!$L:$N,3, FALSE) &amp; ",""" &amp; VLOOKUP(BK$1,Data!$L:$M,2, FALSE) &amp; """;"   )             )</f>
        <v/>
      </c>
      <c r="BL126" t="str">
        <f>IF(Data!$L127=BL$1, "",             IF(ISERR(SEARCH(BL$1,Data!$H127)),        "",          ";" &amp; VLOOKUP(BL$1,Data!$L:$N,3, FALSE) &amp; ",""" &amp; VLOOKUP(BL$1,Data!$L:$M,2, FALSE) &amp; """;"   )             )</f>
        <v/>
      </c>
      <c r="BM126" t="str">
        <f>IF(Data!$L127=BM$1, "",             IF(ISERR(SEARCH(BM$1,Data!$H127)),        "",          ";" &amp; VLOOKUP(BM$1,Data!$L:$N,3, FALSE) &amp; ",""" &amp; VLOOKUP(BM$1,Data!$L:$M,2, FALSE) &amp; """;"   )             )</f>
        <v/>
      </c>
      <c r="BN126" t="str">
        <f>IF(Data!$L127=BN$1, "",             IF(ISERR(SEARCH(BN$1,Data!$H127)),        "",          ";" &amp; VLOOKUP(BN$1,Data!$L:$N,3, FALSE) &amp; ",""" &amp; VLOOKUP(BN$1,Data!$L:$M,2, FALSE) &amp; """;"   )             )</f>
        <v/>
      </c>
      <c r="BO126" t="str">
        <f>IF(Data!$L127=BO$1, "",             IF(ISERR(SEARCH(BO$1,Data!$H127)),        "",          ";" &amp; VLOOKUP(BO$1,Data!$L:$N,3, FALSE) &amp; ",""" &amp; VLOOKUP(BO$1,Data!$L:$M,2, FALSE) &amp; """;"   )             )</f>
        <v>;00000000-0000-0000-0000-000000000070,"HUMAN";</v>
      </c>
      <c r="BP126" t="str">
        <f>IF(Data!$L127=BP$1, "",             IF(ISERR(SEARCH(BP$1,Data!$H127)),        "",          ";" &amp; VLOOKUP(BP$1,Data!$L:$N,3, FALSE) &amp; ",""" &amp; VLOOKUP(BP$1,Data!$L:$M,2, FALSE) &amp; """;"   )             )</f>
        <v/>
      </c>
      <c r="BQ126" t="str">
        <f>IF(Data!$L127=BQ$1, "",             IF(ISERR(SEARCH(BQ$1,Data!$H127)),        "",          ";" &amp; VLOOKUP(BQ$1,Data!$L:$N,3, FALSE) &amp; ",""" &amp; VLOOKUP(BQ$1,Data!$L:$M,2, FALSE) &amp; """;"   )             )</f>
        <v/>
      </c>
      <c r="BR126" t="str">
        <f>IF(Data!$L127=BR$1, "",             IF(ISERR(SEARCH(BR$1,Data!$H127)),        "",          ";" &amp; VLOOKUP(BR$1,Data!$L:$N,3, FALSE) &amp; ",""" &amp; VLOOKUP(BR$1,Data!$L:$M,2, FALSE) &amp; """;"   )             )</f>
        <v/>
      </c>
      <c r="BS126" t="str">
        <f>IF(Data!$L127=BS$1, "",             IF(ISERR(SEARCH(BS$1,Data!$H127)),        "",          ";" &amp; VLOOKUP(BS$1,Data!$L:$N,3, FALSE) &amp; ",""" &amp; VLOOKUP(BS$1,Data!$L:$M,2, FALSE) &amp; """;"   )             )</f>
        <v/>
      </c>
      <c r="BT126" t="str">
        <f>IF(Data!$L127=BT$1, "",             IF(ISERR(SEARCH(BT$1,Data!$H127)),        "",          ";" &amp; VLOOKUP(BT$1,Data!$L:$N,3, FALSE) &amp; ",""" &amp; VLOOKUP(BT$1,Data!$L:$M,2, FALSE) &amp; """;"   )             )</f>
        <v/>
      </c>
      <c r="BU126" t="str">
        <f>IF(Data!$L127=BU$1, "",             IF(ISERR(SEARCH(BU$1,Data!$H127)),        "",          ";" &amp; VLOOKUP(BU$1,Data!$L:$N,3, FALSE) &amp; ",""" &amp; VLOOKUP(BU$1,Data!$L:$M,2, FALSE) &amp; """;"   )             )</f>
        <v/>
      </c>
      <c r="BV126" t="str">
        <f>IF(Data!$L127=BV$1, "",             IF(ISERR(SEARCH(BV$1,Data!$H127)),        "",          ";" &amp; VLOOKUP(BV$1,Data!$L:$N,3, FALSE) &amp; ",""" &amp; VLOOKUP(BV$1,Data!$L:$M,2, FALSE) &amp; """;"   )             )</f>
        <v/>
      </c>
      <c r="BW126" t="str">
        <f>IF(Data!$L127=BW$1, "",             IF(ISERR(SEARCH(BW$1,Data!$H127)),        "",          ";" &amp; VLOOKUP(BW$1,Data!$L:$N,3, FALSE) &amp; ",""" &amp; VLOOKUP(BW$1,Data!$L:$M,2, FALSE) &amp; """;"   )             )</f>
        <v/>
      </c>
      <c r="BX126" t="str">
        <f>IF(Data!$L127=BX$1, "",             IF(ISERR(SEARCH(BX$1,Data!$H127)),        "",          ";" &amp; VLOOKUP(BX$1,Data!$L:$N,3, FALSE) &amp; ",""" &amp; VLOOKUP(BX$1,Data!$L:$M,2, FALSE) &amp; """;"   )             )</f>
        <v/>
      </c>
      <c r="BY126" t="str">
        <f>IF(Data!$L127=BY$1, "",             IF(ISERR(SEARCH(BY$1,Data!$H127)),        "",          ";" &amp; VLOOKUP(BY$1,Data!$L:$N,3, FALSE) &amp; ",""" &amp; VLOOKUP(BY$1,Data!$L:$M,2, FALSE) &amp; """;"   )             )</f>
        <v/>
      </c>
      <c r="BZ126" t="str">
        <f>IF(Data!$L127=BZ$1, "",             IF(ISERR(SEARCH(BZ$1,Data!$H127)),        "",          ";" &amp; VLOOKUP(BZ$1,Data!$L:$N,3, FALSE) &amp; ",""" &amp; VLOOKUP(BZ$1,Data!$L:$M,2, FALSE) &amp; """;"   )             )</f>
        <v/>
      </c>
      <c r="CA126" t="str">
        <f>IF(Data!$L127=CA$1, "",             IF(ISERR(SEARCH(CA$1,Data!$H127)),        "",          ";" &amp; VLOOKUP(CA$1,Data!$L:$N,3, FALSE) &amp; ",""" &amp; VLOOKUP(CA$1,Data!$L:$M,2, FALSE) &amp; """;"   )             )</f>
        <v/>
      </c>
      <c r="CB126" t="str">
        <f>IF(Data!$L127=CB$1, "",             IF(ISERR(SEARCH(CB$1,Data!$H127)),        "",          ";" &amp; VLOOKUP(CB$1,Data!$L:$N,3, FALSE) &amp; ",""" &amp; VLOOKUP(CB$1,Data!$L:$M,2, FALSE) &amp; """;"   )             )</f>
        <v/>
      </c>
      <c r="CC126" t="str">
        <f>IF(Data!$L127=CC$1, "",             IF(ISERR(SEARCH(CC$1,Data!$H127)),        "",          ";" &amp; VLOOKUP(CC$1,Data!$L:$N,3, FALSE) &amp; ",""" &amp; VLOOKUP(CC$1,Data!$L:$M,2, FALSE) &amp; """;"   )             )</f>
        <v/>
      </c>
      <c r="CD126" t="str">
        <f>IF(Data!$L127=CD$1, "",             IF(ISERR(SEARCH(CD$1,Data!$H127)),        "",          ";" &amp; VLOOKUP(CD$1,Data!$L:$N,3, FALSE) &amp; ",""" &amp; VLOOKUP(CD$1,Data!$L:$M,2, FALSE) &amp; """;"   )             )</f>
        <v/>
      </c>
      <c r="CE126" t="str">
        <f>IF(Data!$L127=CE$1, "",             IF(ISERR(SEARCH(CE$1,Data!$H127)),        "",          ";" &amp; VLOOKUP(CE$1,Data!$L:$N,3, FALSE) &amp; ",""" &amp; VLOOKUP(CE$1,Data!$L:$M,2, FALSE) &amp; """;"   )             )</f>
        <v/>
      </c>
      <c r="CF126" t="str">
        <f>IF(Data!$L127=CF$1, "",             IF(ISERR(SEARCH(CF$1,Data!$H127)),        "",          ";" &amp; VLOOKUP(CF$1,Data!$L:$N,3, FALSE) &amp; ",""" &amp; VLOOKUP(CF$1,Data!$L:$M,2, FALSE) &amp; """;"   )             )</f>
        <v/>
      </c>
      <c r="CG126" t="str">
        <f>IF(Data!$L127=CG$1, "",             IF(ISERR(SEARCH(CG$1,Data!$H127)),        "",          ";" &amp; VLOOKUP(CG$1,Data!$L:$N,3, FALSE) &amp; ",""" &amp; VLOOKUP(CG$1,Data!$L:$M,2, FALSE) &amp; """;"   )             )</f>
        <v/>
      </c>
      <c r="CH126" t="str">
        <f>IF(Data!$L127=CH$1, "",             IF(ISERR(SEARCH(CH$1,Data!$H127)),        "",          ";" &amp; VLOOKUP(CH$1,Data!$L:$N,3, FALSE) &amp; ",""" &amp; VLOOKUP(CH$1,Data!$L:$M,2, FALSE) &amp; """;"   )             )</f>
        <v/>
      </c>
      <c r="CI126" t="str">
        <f>IF(Data!$L127=CI$1, "",             IF(ISERR(SEARCH(CI$1,Data!$H127)),        "",          ";" &amp; VLOOKUP(CI$1,Data!$L:$N,3, FALSE) &amp; ",""" &amp; VLOOKUP(CI$1,Data!$L:$M,2, FALSE) &amp; """;"   )             )</f>
        <v/>
      </c>
      <c r="CJ126" t="str">
        <f>IF(Data!$L127=CJ$1, "",             IF(ISERR(SEARCH(CJ$1,Data!$H127)),        "",          ";" &amp; VLOOKUP(CJ$1,Data!$L:$N,3, FALSE) &amp; ",""" &amp; VLOOKUP(CJ$1,Data!$L:$M,2, FALSE) &amp; """;"   )             )</f>
        <v/>
      </c>
      <c r="CK126" t="str">
        <f>IF(Data!$L127=CK$1, "",             IF(ISERR(SEARCH(CK$1,Data!$H127)),        "",          ";" &amp; VLOOKUP(CK$1,Data!$L:$N,3, FALSE) &amp; ",""" &amp; VLOOKUP(CK$1,Data!$L:$M,2, FALSE) &amp; """;"   )             )</f>
        <v/>
      </c>
      <c r="CL126" t="str">
        <f>IF(Data!$L127=CL$1, "",             IF(ISERR(SEARCH(CL$1,Data!$H127)),        "",          ";" &amp; VLOOKUP(CL$1,Data!$L:$N,3, FALSE) &amp; ",""" &amp; VLOOKUP(CL$1,Data!$L:$M,2, FALSE) &amp; """;"   )             )</f>
        <v/>
      </c>
      <c r="CM126" t="str">
        <f>IF(Data!$L127=CM$1, "",             IF(ISERR(SEARCH(CM$1,Data!$H127)),        "",          ";" &amp; VLOOKUP(CM$1,Data!$L:$N,3, FALSE) &amp; ",""" &amp; VLOOKUP(CM$1,Data!$L:$M,2, FALSE) &amp; """;"   )             )</f>
        <v/>
      </c>
      <c r="CN126" t="str">
        <f>IF(Data!$L127=CN$1, "",             IF(ISERR(SEARCH(CN$1,Data!$H127)),        "",          ";" &amp; VLOOKUP(CN$1,Data!$L:$N,3, FALSE) &amp; ",""" &amp; VLOOKUP(CN$1,Data!$L:$M,2, FALSE) &amp; """;"   )             )</f>
        <v/>
      </c>
      <c r="CO126" t="str">
        <f>IF(Data!$L127=CO$1, "",             IF(ISERR(SEARCH(CO$1,Data!$H127)),        "",          ";" &amp; VLOOKUP(CO$1,Data!$L:$N,3, FALSE) &amp; ",""" &amp; VLOOKUP(CO$1,Data!$L:$M,2, FALSE) &amp; """;"   )             )</f>
        <v/>
      </c>
      <c r="CP126" t="str">
        <f>IF(Data!$L127=CP$1, "",             IF(ISERR(SEARCH(CP$1,Data!$H127)),        "",          ";" &amp; VLOOKUP(CP$1,Data!$L:$N,3, FALSE) &amp; ",""" &amp; VLOOKUP(CP$1,Data!$L:$M,2, FALSE) &amp; """;"   )             )</f>
        <v/>
      </c>
      <c r="CQ126" t="str">
        <f>IF(Data!$L127=CQ$1, "",             IF(ISERR(SEARCH(CQ$1,Data!$H127)),        "",          ";" &amp; VLOOKUP(CQ$1,Data!$L:$N,3, FALSE) &amp; ",""" &amp; VLOOKUP(CQ$1,Data!$L:$M,2, FALSE) &amp; """;"   )             )</f>
        <v/>
      </c>
      <c r="CR126" t="str">
        <f>IF(Data!$L127=CR$1, "",             IF(ISERR(SEARCH(CR$1,Data!$H127)),        "",          ";" &amp; VLOOKUP(CR$1,Data!$L:$N,3, FALSE) &amp; ",""" &amp; VLOOKUP(CR$1,Data!$L:$M,2, FALSE) &amp; """;"   )             )</f>
        <v/>
      </c>
      <c r="CS126" t="str">
        <f>IF(Data!$L127=CS$1, "",             IF(ISERR(SEARCH(CS$1,Data!$H127)),        "",          ";" &amp; VLOOKUP(CS$1,Data!$L:$N,3, FALSE) &amp; ",""" &amp; VLOOKUP(CS$1,Data!$L:$M,2, FALSE) &amp; """;"   )             )</f>
        <v/>
      </c>
      <c r="CT126" t="str">
        <f>IF(Data!$L127=CT$1, "",             IF(ISERR(SEARCH(CT$1,Data!$H127)),        "",          ";" &amp; VLOOKUP(CT$1,Data!$L:$N,3, FALSE) &amp; ",""" &amp; VLOOKUP(CT$1,Data!$L:$M,2, FALSE) &amp; """;"   )             )</f>
        <v/>
      </c>
      <c r="CU126" t="str">
        <f>IF(Data!$L127=CU$1, "",             IF(ISERR(SEARCH(CU$1,Data!$H127)),        "",          ";" &amp; VLOOKUP(CU$1,Data!$L:$N,3, FALSE) &amp; ",""" &amp; VLOOKUP(CU$1,Data!$L:$M,2, FALSE) &amp; """;"   )             )</f>
        <v/>
      </c>
      <c r="CV126" t="str">
        <f>IF(Data!$L127=CV$1, "",             IF(ISERR(SEARCH(CV$1,Data!$H127)),        "",          ";" &amp; VLOOKUP(CV$1,Data!$L:$N,3, FALSE) &amp; ",""" &amp; VLOOKUP(CV$1,Data!$L:$M,2, FALSE) &amp; """;"   )             )</f>
        <v/>
      </c>
      <c r="CW126" t="str">
        <f>IF(Data!$L127=CW$1, "",             IF(ISERR(SEARCH(CW$1,Data!$H127)),        "",          ";" &amp; VLOOKUP(CW$1,Data!$L:$N,3, FALSE) &amp; ",""" &amp; VLOOKUP(CW$1,Data!$L:$M,2, FALSE) &amp; """;"   )             )</f>
        <v/>
      </c>
      <c r="CX126" t="str">
        <f>IF(Data!$L127=CX$1, "",             IF(ISERR(SEARCH(CX$1,Data!$H127)),        "",          ";" &amp; VLOOKUP(CX$1,Data!$L:$N,3, FALSE) &amp; ",""" &amp; VLOOKUP(CX$1,Data!$L:$M,2, FALSE) &amp; """;"   )             )</f>
        <v/>
      </c>
      <c r="CY126" t="str">
        <f>IF(Data!$L127=CY$1, "",             IF(ISERR(SEARCH(CY$1,Data!$H127)),        "",          ";" &amp; VLOOKUP(CY$1,Data!$L:$N,3, FALSE) &amp; ",""" &amp; VLOOKUP(CY$1,Data!$L:$M,2, FALSE) &amp; """;"   )             )</f>
        <v/>
      </c>
      <c r="CZ126" t="str">
        <f>IF(Data!$L127=CZ$1, "",             IF(ISERR(SEARCH(CZ$1,Data!$H127)),        "",          ";" &amp; VLOOKUP(CZ$1,Data!$L:$N,3, FALSE) &amp; ",""" &amp; VLOOKUP(CZ$1,Data!$L:$M,2, FALSE) &amp; """;"   )             )</f>
        <v/>
      </c>
      <c r="DA126" t="str">
        <f>IF(Data!$L127=DA$1, "",             IF(ISERR(SEARCH(DA$1,Data!$H127)),        "",          ";" &amp; VLOOKUP(DA$1,Data!$L:$N,3, FALSE) &amp; ",""" &amp; VLOOKUP(DA$1,Data!$L:$M,2, FALSE) &amp; """;"   )             )</f>
        <v/>
      </c>
      <c r="DB126" t="str">
        <f>IF(Data!$L127=DB$1, "",             IF(ISERR(SEARCH(DB$1,Data!$H127)),        "",          ";" &amp; VLOOKUP(DB$1,Data!$L:$N,3, FALSE) &amp; ",""" &amp; VLOOKUP(DB$1,Data!$L:$M,2, FALSE) &amp; """;"   )             )</f>
        <v/>
      </c>
      <c r="DC126" t="str">
        <f>IF(Data!$L127=DC$1, "",             IF(ISERR(SEARCH(DC$1,Data!$H127)),        "",          ";" &amp; VLOOKUP(DC$1,Data!$L:$N,3, FALSE) &amp; ",""" &amp; VLOOKUP(DC$1,Data!$L:$M,2, FALSE) &amp; """;"   )             )</f>
        <v/>
      </c>
      <c r="DD126" t="str">
        <f>IF(Data!$L127=DD$1, "",             IF(ISERR(SEARCH(DD$1,Data!$H127)),        "",          ";" &amp; VLOOKUP(DD$1,Data!$L:$N,3, FALSE) &amp; ",""" &amp; VLOOKUP(DD$1,Data!$L:$M,2, FALSE) &amp; """;"   )             )</f>
        <v/>
      </c>
      <c r="DE126" t="str">
        <f>IF(Data!$L127=DE$1, "",             IF(ISERR(SEARCH(DE$1,Data!$H127)),        "",          ";" &amp; VLOOKUP(DE$1,Data!$L:$N,3, FALSE) &amp; ",""" &amp; VLOOKUP(DE$1,Data!$L:$M,2, FALSE) &amp; """;"   )             )</f>
        <v/>
      </c>
      <c r="DF126" t="str">
        <f>IF(Data!$L127=DF$1, "",             IF(ISERR(SEARCH(DF$1,Data!$H127)),        "",          ";" &amp; VLOOKUP(DF$1,Data!$L:$N,3, FALSE) &amp; ",""" &amp; VLOOKUP(DF$1,Data!$L:$M,2, FALSE) &amp; """;"   )             )</f>
        <v/>
      </c>
      <c r="DG126" t="str">
        <f>IF(Data!$L127=DG$1, "",             IF(ISERR(SEARCH(DG$1,Data!$H127)),        "",          ";" &amp; VLOOKUP(DG$1,Data!$L:$N,3, FALSE) &amp; ",""" &amp; VLOOKUP(DG$1,Data!$L:$M,2, FALSE) &amp; """;"   )             )</f>
        <v/>
      </c>
      <c r="DH126" t="str">
        <f>IF(Data!$L127=DH$1, "",             IF(ISERR(SEARCH(DH$1,Data!$H127)),        "",          ";" &amp; VLOOKUP(DH$1,Data!$L:$N,3, FALSE) &amp; ",""" &amp; VLOOKUP(DH$1,Data!$L:$M,2, FALSE) &amp; """;"   )             )</f>
        <v/>
      </c>
      <c r="DI126" t="str">
        <f>IF(Data!$L127=DI$1, "",             IF(ISERR(SEARCH(DI$1,Data!$H127)),        "",          ";" &amp; VLOOKUP(DI$1,Data!$L:$N,3, FALSE) &amp; ",""" &amp; VLOOKUP(DI$1,Data!$L:$M,2, FALSE) &amp; """;"   )             )</f>
        <v/>
      </c>
      <c r="DJ126" t="str">
        <f>IF(Data!$L127=DJ$1, "",             IF(ISERR(SEARCH(DJ$1,Data!$H127)),        "",          ";" &amp; VLOOKUP(DJ$1,Data!$L:$N,3, FALSE) &amp; ",""" &amp; VLOOKUP(DJ$1,Data!$L:$M,2, FALSE) &amp; """;"   )             )</f>
        <v/>
      </c>
      <c r="DK126" t="str">
        <f>IF(Data!$L127=DK$1, "",             IF(ISERR(SEARCH(DK$1,Data!$H127)),        "",          ";" &amp; VLOOKUP(DK$1,Data!$L:$N,3, FALSE) &amp; ",""" &amp; VLOOKUP(DK$1,Data!$L:$M,2, FALSE) &amp; """;"   )             )</f>
        <v/>
      </c>
      <c r="DL126" t="str">
        <f>IF(Data!$L127=DL$1, "",             IF(ISERR(SEARCH(DL$1,Data!$H127)),        "",          ";" &amp; VLOOKUP(DL$1,Data!$L:$N,3, FALSE) &amp; ",""" &amp; VLOOKUP(DL$1,Data!$L:$M,2, FALSE) &amp; """;"   )             )</f>
        <v/>
      </c>
      <c r="DM126" t="str">
        <f>IF(Data!$L127=DM$1, "",             IF(ISERR(SEARCH(DM$1,Data!$H127)),        "",          ";" &amp; VLOOKUP(DM$1,Data!$L:$N,3, FALSE) &amp; ",""" &amp; VLOOKUP(DM$1,Data!$L:$M,2, FALSE) &amp; """;"   )             )</f>
        <v/>
      </c>
      <c r="DN126" t="str">
        <f>IF(Data!$L127=DN$1, "",             IF(ISERR(SEARCH(DN$1,Data!$H127)),        "",          ";" &amp; VLOOKUP(DN$1,Data!$L:$N,3, FALSE) &amp; ",""" &amp; VLOOKUP(DN$1,Data!$L:$M,2, FALSE) &amp; """;"   )             )</f>
        <v/>
      </c>
      <c r="DO126" t="str">
        <f>IF(Data!$L127=DO$1, "",             IF(ISERR(SEARCH(DO$1,Data!$H127)),        "",          ";" &amp; VLOOKUP(DO$1,Data!$L:$N,3, FALSE) &amp; ",""" &amp; VLOOKUP(DO$1,Data!$L:$M,2, FALSE) &amp; """;"   )             )</f>
        <v/>
      </c>
      <c r="DP126" t="str">
        <f>IF(Data!$L127=DP$1, "",             IF(ISERR(SEARCH(DP$1,Data!$H127)),        "",          ";" &amp; VLOOKUP(DP$1,Data!$L:$N,3, FALSE) &amp; ",""" &amp; VLOOKUP(DP$1,Data!$L:$M,2, FALSE) &amp; """;"   )             )</f>
        <v/>
      </c>
      <c r="DQ126" t="str">
        <f>IF(Data!$L127=DQ$1, "",             IF(ISERR(SEARCH(DQ$1,Data!$H127)),        "",          ";" &amp; VLOOKUP(DQ$1,Data!$L:$N,3, FALSE) &amp; ",""" &amp; VLOOKUP(DQ$1,Data!$L:$M,2, FALSE) &amp; """;"   )             )</f>
        <v/>
      </c>
      <c r="DR126" t="str">
        <f>IF(Data!$L127=DR$1, "",             IF(ISERR(SEARCH(DR$1,Data!$H127)),        "",          ";" &amp; VLOOKUP(DR$1,Data!$L:$N,3, FALSE) &amp; ",""" &amp; VLOOKUP(DR$1,Data!$L:$M,2, FALSE) &amp; """;"   )             )</f>
        <v/>
      </c>
      <c r="DS126" t="str">
        <f>IF(Data!$L127=DS$1, "",             IF(ISERR(SEARCH(DS$1,Data!$H127)),        "",          ";" &amp; VLOOKUP(DS$1,Data!$L:$N,3, FALSE) &amp; ",""" &amp; VLOOKUP(DS$1,Data!$L:$M,2, FALSE) &amp; """;"   )             )</f>
        <v/>
      </c>
      <c r="DT126" t="str">
        <f>IF(Data!$L127=DT$1, "",             IF(ISERR(SEARCH(DT$1,Data!$H127)),        "",          ";" &amp; VLOOKUP(DT$1,Data!$L:$N,3, FALSE) &amp; ",""" &amp; VLOOKUP(DT$1,Data!$L:$M,2, FALSE) &amp; """;"   )             )</f>
        <v/>
      </c>
      <c r="DU126" t="str">
        <f>IF(Data!$L127=DU$1, "",             IF(ISERR(SEARCH(DU$1,Data!$H127)),        "",          ";" &amp; VLOOKUP(DU$1,Data!$L:$N,3, FALSE) &amp; ",""" &amp; VLOOKUP(DU$1,Data!$L:$M,2, FALSE) &amp; """;"   )             )</f>
        <v/>
      </c>
      <c r="DV126" t="str">
        <f>IF(Data!$L127=DV$1, "",             IF(ISERR(SEARCH(DV$1,Data!$H127)),        "",          ";" &amp; VLOOKUP(DV$1,Data!$L:$N,3, FALSE) &amp; ",""" &amp; VLOOKUP(DV$1,Data!$L:$M,2, FALSE) &amp; """;"   )             )</f>
        <v/>
      </c>
      <c r="DW126" t="str">
        <f>IF(Data!$L127=DW$1, "",             IF(ISERR(SEARCH(DW$1,Data!$H127)),        "",          ";" &amp; VLOOKUP(DW$1,Data!$L:$N,3, FALSE) &amp; ",""" &amp; VLOOKUP(DW$1,Data!$L:$M,2, FALSE) &amp; """;"   )             )</f>
        <v/>
      </c>
      <c r="DX126" t="str">
        <f>IF(Data!$L127=DX$1, "",             IF(ISERR(SEARCH(DX$1,Data!$H127)),        "",          ";" &amp; VLOOKUP(DX$1,Data!$L:$N,3, FALSE) &amp; ",""" &amp; VLOOKUP(DX$1,Data!$L:$M,2, FALSE) &amp; """;"   )             )</f>
        <v/>
      </c>
      <c r="DY126" t="str">
        <f>IF(Data!$L127=DY$1, "",             IF(ISERR(SEARCH(DY$1,Data!$H127)),        "",          ";" &amp; VLOOKUP(DY$1,Data!$L:$N,3, FALSE) &amp; ",""" &amp; VLOOKUP(DY$1,Data!$L:$M,2, FALSE) &amp; """;"   )             )</f>
        <v/>
      </c>
      <c r="DZ126" t="str">
        <f>IF(Data!$L127=DZ$1, "",             IF(ISERR(SEARCH(DZ$1,Data!$H127)),        "",          ";" &amp; VLOOKUP(DZ$1,Data!$L:$N,3, FALSE) &amp; ",""" &amp; VLOOKUP(DZ$1,Data!$L:$M,2, FALSE) &amp; """;"   )             )</f>
        <v/>
      </c>
      <c r="EA126" t="str">
        <f>IF(Data!$L127=EA$1, "",             IF(ISERR(SEARCH(EA$1,Data!$H127)),        "",          ";" &amp; VLOOKUP(EA$1,Data!$L:$N,3, FALSE) &amp; ",""" &amp; VLOOKUP(EA$1,Data!$L:$M,2, FALSE) &amp; """;"   )             )</f>
        <v/>
      </c>
      <c r="EB126" t="str">
        <f>IF(Data!$L127=EB$1, "",             IF(ISERR(SEARCH(EB$1,Data!$H127)),        "",          ";" &amp; VLOOKUP(EB$1,Data!$L:$N,3, FALSE) &amp; ",""" &amp; VLOOKUP(EB$1,Data!$L:$M,2, FALSE) &amp; """;"   )             )</f>
        <v/>
      </c>
      <c r="EC126" t="str">
        <f>IF(Data!$L127=EC$1, "",             IF(ISERR(SEARCH(EC$1,Data!$H127)),        "",          ";" &amp; VLOOKUP(EC$1,Data!$L:$N,3, FALSE) &amp; ",""" &amp; VLOOKUP(EC$1,Data!$L:$M,2, FALSE) &amp; """;"   )             )</f>
        <v/>
      </c>
      <c r="ED126" t="str">
        <f>IF(Data!$L127=ED$1, "",             IF(ISERR(SEARCH(ED$1,Data!$H127)),        "",          ";" &amp; VLOOKUP(ED$1,Data!$L:$N,3, FALSE) &amp; ",""" &amp; VLOOKUP(ED$1,Data!$L:$M,2, FALSE) &amp; """;"   )             )</f>
        <v/>
      </c>
      <c r="EE126" t="str">
        <f>IF(Data!$L127=EE$1, "",             IF(ISERR(SEARCH(EE$1,Data!$H127)),        "",          ";" &amp; VLOOKUP(EE$1,Data!$L:$N,3, FALSE) &amp; ",""" &amp; VLOOKUP(EE$1,Data!$L:$M,2, FALSE) &amp; """;"   )             )</f>
        <v/>
      </c>
      <c r="EF126" t="str">
        <f>IF(Data!$L127=EF$1, "",             IF(ISERR(SEARCH(EF$1,Data!$H127)),        "",          ";" &amp; VLOOKUP(EF$1,Data!$L:$N,3, FALSE) &amp; ",""" &amp; VLOOKUP(EF$1,Data!$L:$M,2, FALSE) &amp; """;"   )             )</f>
        <v/>
      </c>
      <c r="EG126" t="str">
        <f>IF(Data!$L127=EG$1, "",             IF(ISERR(SEARCH(EG$1,Data!$H127)),        "",          ";" &amp; VLOOKUP(EG$1,Data!$L:$N,3, FALSE) &amp; ",""" &amp; VLOOKUP(EG$1,Data!$L:$M,2, FALSE) &amp; """;"   )             )</f>
        <v/>
      </c>
      <c r="EH126" t="str">
        <f>IF(Data!$L127=EH$1, "",             IF(ISERR(SEARCH(EH$1,Data!$H127)),        "",          ";" &amp; VLOOKUP(EH$1,Data!$L:$N,3, FALSE) &amp; ",""" &amp; VLOOKUP(EH$1,Data!$L:$M,2, FALSE) &amp; """;"   )             )</f>
        <v/>
      </c>
      <c r="EI126" t="str">
        <f>IF(Data!$L127=EI$1, "",             IF(ISERR(SEARCH(EI$1,Data!$H127)),        "",          ";" &amp; VLOOKUP(EI$1,Data!$L:$N,3, FALSE) &amp; ",""" &amp; VLOOKUP(EI$1,Data!$L:$M,2, FALSE) &amp; """;"   )             )</f>
        <v/>
      </c>
      <c r="EJ126" t="str">
        <f>IF(Data!$L127=EJ$1, "",             IF(ISERR(SEARCH(EJ$1,Data!$H127)),        "",          ";" &amp; VLOOKUP(EJ$1,Data!$L:$N,3, FALSE) &amp; ",""" &amp; VLOOKUP(EJ$1,Data!$L:$M,2, FALSE) &amp; """;"   )             )</f>
        <v/>
      </c>
      <c r="EK126" t="str">
        <f>IF(Data!$L127=EK$1, "",             IF(ISERR(SEARCH(EK$1,Data!$H127)),        "",          ";" &amp; VLOOKUP(EK$1,Data!$L:$N,3, FALSE) &amp; ",""" &amp; VLOOKUP(EK$1,Data!$L:$M,2, FALSE) &amp; """;"   )             )</f>
        <v/>
      </c>
      <c r="EL126" t="str">
        <f>IF(Data!$L127=EL$1, "",             IF(ISERR(SEARCH(EL$1,Data!$H127)),        "",          ";" &amp; VLOOKUP(EL$1,Data!$L:$N,3, FALSE) &amp; ",""" &amp; VLOOKUP(EL$1,Data!$L:$M,2, FALSE) &amp; """;"   )             )</f>
        <v/>
      </c>
      <c r="EM126" t="str">
        <f>IF(Data!$L127=EM$1, "",             IF(ISERR(SEARCH(EM$1,Data!$H127)),        "",          ";" &amp; VLOOKUP(EM$1,Data!$L:$N,3, FALSE) &amp; ",""" &amp; VLOOKUP(EM$1,Data!$L:$M,2, FALSE) &amp; """;"   )             )</f>
        <v/>
      </c>
      <c r="EN126" t="str">
        <f>IF(Data!$L127=EN$1, "",             IF(ISERR(SEARCH(EN$1,Data!$H127)),        "",          ";" &amp; VLOOKUP(EN$1,Data!$L:$N,3, FALSE) &amp; ",""" &amp; VLOOKUP(EN$1,Data!$L:$M,2, FALSE) &amp; """;"   )             )</f>
        <v/>
      </c>
      <c r="EO126" t="str">
        <f>IF(Data!$L127=EO$1, "",             IF(ISERR(SEARCH(EO$1,Data!$H127)),        "",          ";" &amp; VLOOKUP(EO$1,Data!$L:$N,3, FALSE) &amp; ",""" &amp; VLOOKUP(EO$1,Data!$L:$M,2, FALSE) &amp; """;"   )             )</f>
        <v/>
      </c>
      <c r="EP126" t="str">
        <f>IF(Data!$L127=EP$1, "",             IF(ISERR(SEARCH(EP$1,Data!$H127)),        "",          ";" &amp; VLOOKUP(EP$1,Data!$L:$N,3, FALSE) &amp; ",""" &amp; VLOOKUP(EP$1,Data!$L:$M,2, FALSE) &amp; """;"   )             )</f>
        <v/>
      </c>
      <c r="EQ126" t="str">
        <f>IF(Data!$L127=EQ$1, "",             IF(ISERR(SEARCH(EQ$1,Data!$H127)),        "",          ";" &amp; VLOOKUP(EQ$1,Data!$L:$N,3, FALSE) &amp; ",""" &amp; VLOOKUP(EQ$1,Data!$L:$M,2, FALSE) &amp; """;"   )             )</f>
        <v/>
      </c>
      <c r="ER126" t="str">
        <f>IF(Data!$L127=ER$1, "",             IF(ISERR(SEARCH(ER$1,Data!$H127)),        "",          ";" &amp; VLOOKUP(ER$1,Data!$L:$N,3, FALSE) &amp; ",""" &amp; VLOOKUP(ER$1,Data!$L:$M,2, FALSE) &amp; """;"   )             )</f>
        <v/>
      </c>
      <c r="ES126" t="str">
        <f>IF(Data!$L127=ES$1, "",             IF(ISERR(SEARCH(ES$1,Data!$H127)),        "",          ";" &amp; VLOOKUP(ES$1,Data!$L:$N,3, FALSE) &amp; ",""" &amp; VLOOKUP(ES$1,Data!$L:$M,2, FALSE) &amp; """;"   )             )</f>
        <v/>
      </c>
      <c r="ET126" t="str">
        <f>IF(Data!$L127=ET$1, "",             IF(ISERR(SEARCH(ET$1,Data!$H127)),        "",          ";" &amp; VLOOKUP(ET$1,Data!$L:$N,3, FALSE) &amp; ",""" &amp; VLOOKUP(ET$1,Data!$L:$M,2, FALSE) &amp; """;"   )             )</f>
        <v/>
      </c>
      <c r="EU126" t="str">
        <f>IF(Data!$L127=EU$1, "",             IF(ISERR(SEARCH(EU$1,Data!$H127)),        "",          ";" &amp; VLOOKUP(EU$1,Data!$L:$N,3, FALSE) &amp; ",""" &amp; VLOOKUP(EU$1,Data!$L:$M,2, FALSE) &amp; """;"   )             )</f>
        <v/>
      </c>
      <c r="EV126" t="str">
        <f>IF(Data!$L127=EV$1, "",             IF(ISERR(SEARCH(EV$1,Data!$H127)),        "",          ";" &amp; VLOOKUP(EV$1,Data!$L:$N,3, FALSE) &amp; ",""" &amp; VLOOKUP(EV$1,Data!$L:$M,2, FALSE) &amp; """;"   )             )</f>
        <v/>
      </c>
      <c r="EW126" t="str">
        <f>IF(Data!$L127=EW$1, "",             IF(ISERR(SEARCH(EW$1,Data!$H127)),        "",          ";" &amp; VLOOKUP(EW$1,Data!$L:$N,3, FALSE) &amp; ",""" &amp; VLOOKUP(EW$1,Data!$L:$M,2, FALSE) &amp; """;"   )             )</f>
        <v/>
      </c>
      <c r="EX126" t="str">
        <f>IF(Data!$L127=EX$1, "",             IF(ISERR(SEARCH(EX$1,Data!$H127)),        "",          ";" &amp; VLOOKUP(EX$1,Data!$L:$N,3, FALSE) &amp; ",""" &amp; VLOOKUP(EX$1,Data!$L:$M,2, FALSE) &amp; """;"   )             )</f>
        <v/>
      </c>
      <c r="EY126" t="str">
        <f>IF(Data!$L127=EY$1, "",             IF(ISERR(SEARCH(EY$1,Data!$H127)),        "",          ";" &amp; VLOOKUP(EY$1,Data!$L:$N,3, FALSE) &amp; ",""" &amp; VLOOKUP(EY$1,Data!$L:$M,2, FALSE) &amp; """;"   )             )</f>
        <v/>
      </c>
      <c r="EZ126" t="str">
        <f>IF(Data!$L127=EZ$1, "",             IF(ISERR(SEARCH(EZ$1,Data!$H127)),        "",          ";" &amp; VLOOKUP(EZ$1,Data!$L:$N,3, FALSE) &amp; ",""" &amp; VLOOKUP(EZ$1,Data!$L:$M,2, FALSE) &amp; """;"   )             )</f>
        <v/>
      </c>
      <c r="FA126" t="str">
        <f>IF(Data!$L127=FA$1, "",             IF(ISERR(SEARCH(FA$1,Data!$H127)),        "",          ";" &amp; VLOOKUP(FA$1,Data!$L:$N,3, FALSE) &amp; ",""" &amp; VLOOKUP(FA$1,Data!$L:$M,2, FALSE) &amp; """;"   )             )</f>
        <v/>
      </c>
      <c r="FB126" t="str">
        <f>IF(Data!$L127=FB$1, "",             IF(ISERR(SEARCH(FB$1,Data!$H127)),        "",          ";" &amp; VLOOKUP(FB$1,Data!$L:$N,3, FALSE) &amp; ",""" &amp; VLOOKUP(FB$1,Data!$L:$M,2, FALSE) &amp; """;"   )             )</f>
        <v/>
      </c>
      <c r="FC126" t="str">
        <f>IF(Data!$L127=FC$1, "",             IF(ISERR(SEARCH(FC$1,Data!$H127)),        "",          ";" &amp; VLOOKUP(FC$1,Data!$L:$N,3, FALSE) &amp; ",""" &amp; VLOOKUP(FC$1,Data!$L:$M,2, FALSE) &amp; """;"   )             )</f>
        <v/>
      </c>
      <c r="FD126" t="str">
        <f>IF(Data!$L127=FD$1, "",             IF(ISERR(SEARCH(FD$1,Data!$H127)),        "",          ";" &amp; VLOOKUP(FD$1,Data!$L:$N,3, FALSE) &amp; ",""" &amp; VLOOKUP(FD$1,Data!$L:$M,2, FALSE) &amp; """;"   )             )</f>
        <v/>
      </c>
      <c r="FE126" t="str">
        <f>IF(Data!$L127=FE$1, "",             IF(ISERR(SEARCH(FE$1,Data!$H127)),        "",          ";" &amp; VLOOKUP(FE$1,Data!$L:$N,3, FALSE) &amp; ",""" &amp; VLOOKUP(FE$1,Data!$L:$M,2, FALSE) &amp; """;"   )             )</f>
        <v/>
      </c>
      <c r="FF126" t="str">
        <f>IF(Data!$L127=FF$1, "",             IF(ISERR(SEARCH(FF$1,Data!$H127)),        "",          ";" &amp; VLOOKUP(FF$1,Data!$L:$N,3, FALSE) &amp; ",""" &amp; VLOOKUP(FF$1,Data!$L:$M,2, FALSE) &amp; """;"   )             )</f>
        <v/>
      </c>
      <c r="FG126" t="str">
        <f>IF(Data!$L127=FG$1, "",             IF(ISERR(SEARCH(FG$1,Data!$H127)),        "",          ";" &amp; VLOOKUP(FG$1,Data!$L:$N,3, FALSE) &amp; ",""" &amp; VLOOKUP(FG$1,Data!$L:$M,2, FALSE) &amp; """;"   )             )</f>
        <v/>
      </c>
      <c r="FH126" t="str">
        <f>IF(Data!$L127=FH$1, "",             IF(ISERR(SEARCH(FH$1,Data!$H127)),        "",          ";" &amp; VLOOKUP(FH$1,Data!$L:$N,3, FALSE) &amp; ",""" &amp; VLOOKUP(FH$1,Data!$L:$M,2, FALSE) &amp; """;"   )             )</f>
        <v/>
      </c>
      <c r="FI126" t="str">
        <f>IF(Data!$L127=FI$1, "",             IF(ISERR(SEARCH(FI$1,Data!$H127)),        "",          ";" &amp; VLOOKUP(FI$1,Data!$L:$N,3, FALSE) &amp; ",""" &amp; VLOOKUP(FI$1,Data!$L:$M,2, FALSE) &amp; """;"   )             )</f>
        <v/>
      </c>
      <c r="FJ126" t="str">
        <f>IF(Data!$L127=FJ$1, "",             IF(ISERR(SEARCH(FJ$1,Data!$H127)),        "",          ";" &amp; VLOOKUP(FJ$1,Data!$L:$N,3, FALSE) &amp; ",""" &amp; VLOOKUP(FJ$1,Data!$L:$M,2, FALSE) &amp; """;"   )             )</f>
        <v/>
      </c>
      <c r="FK126" t="str">
        <f>IF(Data!$L127=FK$1, "",             IF(ISERR(SEARCH(FK$1,Data!$H127)),        "",          ";" &amp; VLOOKUP(FK$1,Data!$L:$N,3, FALSE) &amp; ",""" &amp; VLOOKUP(FK$1,Data!$L:$M,2, FALSE) &amp; """;"   )             )</f>
        <v/>
      </c>
      <c r="FL126" t="str">
        <f>IF(Data!$L127=FL$1, "",             IF(ISERR(SEARCH(FL$1,Data!$H127)),        "",          ";" &amp; VLOOKUP(FL$1,Data!$L:$N,3, FALSE) &amp; ",""" &amp; VLOOKUP(FL$1,Data!$L:$M,2, FALSE) &amp; """;"   )             )</f>
        <v/>
      </c>
      <c r="FM126" t="str">
        <f>IF(Data!$L127=FM$1, "",             IF(ISERR(SEARCH(FM$1,Data!$H127)),        "",          ";" &amp; VLOOKUP(FM$1,Data!$L:$N,3, FALSE) &amp; ",""" &amp; VLOOKUP(FM$1,Data!$L:$M,2, FALSE) &amp; """;"   )             )</f>
        <v/>
      </c>
      <c r="FN126" t="str">
        <f>IF(Data!$L127=FN$1, "",             IF(ISERR(SEARCH(FN$1,Data!$H127)),        "",          ";" &amp; VLOOKUP(FN$1,Data!$L:$N,3, FALSE) &amp; ",""" &amp; VLOOKUP(FN$1,Data!$L:$M,2, FALSE) &amp; """;"   )             )</f>
        <v/>
      </c>
      <c r="FO126" t="str">
        <f>IF(Data!$L127=FO$1, "",             IF(ISERR(SEARCH(FO$1,Data!$H127)),        "",          ";" &amp; VLOOKUP(FO$1,Data!$L:$N,3, FALSE) &amp; ",""" &amp; VLOOKUP(FO$1,Data!$L:$M,2, FALSE) &amp; """;"   )             )</f>
        <v/>
      </c>
      <c r="FP126" t="str">
        <f>IF(Data!$L127=FP$1, "",             IF(ISERR(SEARCH(FP$1,Data!$H127)),        "",          ";" &amp; VLOOKUP(FP$1,Data!$L:$N,3, FALSE) &amp; ",""" &amp; VLOOKUP(FP$1,Data!$L:$M,2, FALSE) &amp; """;"   )             )</f>
        <v/>
      </c>
      <c r="FQ126" t="str">
        <f>IF(Data!$L127=FQ$1, "",             IF(ISERR(SEARCH(FQ$1,Data!$H127)),        "",          ";" &amp; VLOOKUP(FQ$1,Data!$L:$N,3, FALSE) &amp; ",""" &amp; VLOOKUP(FQ$1,Data!$L:$M,2, FALSE) &amp; """;"   )             )</f>
        <v>;00000000-0000-0000-0000-000000000162,"HUMAN";</v>
      </c>
      <c r="FR126" t="str">
        <f>IF(Data!$L127=FR$1, "",             IF(ISERR(SEARCH(FR$1,Data!$H127)),        "",          ";" &amp; VLOOKUP(FR$1,Data!$L:$N,3, FALSE) &amp; ",""" &amp; VLOOKUP(FR$1,Data!$L:$M,2, FALSE) &amp; """;"   )             )</f>
        <v/>
      </c>
      <c r="FS126" t="str">
        <f>IF(Data!$L127=FS$1, "",             IF(ISERR(SEARCH(FS$1,Data!$H127)),        "",          ";" &amp; VLOOKUP(FS$1,Data!$L:$N,3, FALSE) &amp; ",""" &amp; VLOOKUP(FS$1,Data!$L:$M,2, FALSE) &amp; """;"   )             )</f>
        <v/>
      </c>
      <c r="FT126" t="str">
        <f>IF(Data!$L127=FT$1, "",             IF(ISERR(SEARCH(FT$1,Data!$H127)),        "",          ";" &amp; VLOOKUP(FT$1,Data!$L:$N,3, FALSE) &amp; ",""" &amp; VLOOKUP(FT$1,Data!$L:$M,2, FALSE) &amp; """;"   )             )</f>
        <v/>
      </c>
      <c r="FU126" t="str">
        <f>IF(Data!$L127=FU$1, "",             IF(ISERR(SEARCH(FU$1,Data!$H127)),        "",          ";" &amp; VLOOKUP(FU$1,Data!$L:$N,3, FALSE) &amp; ",""" &amp; VLOOKUP(FU$1,Data!$L:$M,2, FALSE) &amp; """;"   )             )</f>
        <v/>
      </c>
      <c r="FV126" t="str">
        <f>IF(Data!$L127=FV$1, "",             IF(ISERR(SEARCH(FV$1,Data!$H127)),        "",          ";" &amp; VLOOKUP(FV$1,Data!$L:$N,3, FALSE) &amp; ",""" &amp; VLOOKUP(FV$1,Data!$L:$M,2, FALSE) &amp; """;"   )             )</f>
        <v/>
      </c>
      <c r="FW126" t="str">
        <f>IF(Data!$L127=FW$1, "",             IF(ISERR(SEARCH(FW$1,Data!$H127)),        "",          ";" &amp; VLOOKUP(FW$1,Data!$L:$N,3, FALSE) &amp; ",""" &amp; VLOOKUP(FW$1,Data!$L:$M,2, FALSE) &amp; """;"   )             )</f>
        <v/>
      </c>
      <c r="FX126" t="str">
        <f>IF(Data!$L127=FX$1, "",             IF(ISERR(SEARCH(FX$1,Data!$H127)),        "",          ";" &amp; VLOOKUP(FX$1,Data!$L:$N,3, FALSE) &amp; ",""" &amp; VLOOKUP(FX$1,Data!$L:$M,2, FALSE) &amp; """;"   )             )</f>
        <v/>
      </c>
      <c r="FY126" t="str">
        <f>IF(Data!$L127=FY$1, "",             IF(ISERR(SEARCH(FY$1,Data!$H127)),        "",          ";" &amp; VLOOKUP(FY$1,Data!$L:$N,3, FALSE) &amp; ",""" &amp; VLOOKUP(FY$1,Data!$L:$M,2, FALSE) &amp; """;"   )             )</f>
        <v/>
      </c>
      <c r="FZ126" t="str">
        <f>IF(Data!$L127=FZ$1, "",             IF(ISERR(SEARCH(FZ$1,Data!$H127)),        "",          ";" &amp; VLOOKUP(FZ$1,Data!$L:$N,3, FALSE) &amp; ",""" &amp; VLOOKUP(FZ$1,Data!$L:$M,2, FALSE) &amp; """;"   )             )</f>
        <v/>
      </c>
      <c r="GA126" t="str">
        <f>IF(Data!$L127=GA$1, "",             IF(ISERR(SEARCH(GA$1,Data!$H127)),        "",          ";" &amp; VLOOKUP(GA$1,Data!$L:$N,3, FALSE) &amp; ",""" &amp; VLOOKUP(GA$1,Data!$L:$M,2, FALSE) &amp; """;"   )             )</f>
        <v/>
      </c>
      <c r="GB126" t="str">
        <f>IF(Data!$L127=GB$1, "",             IF(ISERR(SEARCH(GB$1,Data!$H127)),        "",          ";" &amp; VLOOKUP(GB$1,Data!$L:$N,3, FALSE) &amp; ",""" &amp; VLOOKUP(GB$1,Data!$L:$M,2, FALSE) &amp; """;"   )             )</f>
        <v/>
      </c>
      <c r="GC126" t="str">
        <f>IF(Data!$L127=GC$1, "",             IF(ISERR(SEARCH(GC$1,Data!$H127)),        "",          ";" &amp; VLOOKUP(GC$1,Data!$L:$N,3, FALSE) &amp; ",""" &amp; VLOOKUP(GC$1,Data!$L:$M,2, FALSE) &amp; """;"   )             )</f>
        <v/>
      </c>
      <c r="GD126" t="str">
        <f>IF(Data!$L127=GD$1, "",             IF(ISERR(SEARCH(GD$1,Data!$H127)),        "",          ";" &amp; VLOOKUP(GD$1,Data!$L:$N,3, FALSE) &amp; ",""" &amp; VLOOKUP(GD$1,Data!$L:$M,2, FALSE) &amp; """;"   )             )</f>
        <v/>
      </c>
      <c r="GE126" t="str">
        <f>IF(Data!$L127=GE$1, "",             IF(ISERR(SEARCH(GE$1,Data!$H127)),        "",          ";" &amp; VLOOKUP(GE$1,Data!$L:$N,3, FALSE) &amp; ",""" &amp; VLOOKUP(GE$1,Data!$L:$M,2, FALSE) &amp; """;"   )             )</f>
        <v/>
      </c>
      <c r="GF126" t="str">
        <f>IF(Data!$L127=GF$1, "",             IF(ISERR(SEARCH(GF$1,Data!$H127)),        "",          ";" &amp; VLOOKUP(GF$1,Data!$L:$N,3, FALSE) &amp; ",""" &amp; VLOOKUP(GF$1,Data!$L:$M,2, FALSE) &amp; """;"   )             )</f>
        <v/>
      </c>
      <c r="GG126" t="str">
        <f>IF(Data!$L127=GG$1, "",             IF(ISERR(SEARCH(GG$1,Data!$H127)),        "",          ";" &amp; VLOOKUP(GG$1,Data!$L:$N,3, FALSE) &amp; ",""" &amp; VLOOKUP(GG$1,Data!$L:$M,2, FALSE) &amp; """;"   )             )</f>
        <v/>
      </c>
      <c r="GH126" t="str">
        <f>IF(Data!$L127=GH$1, "",             IF(ISERR(SEARCH(GH$1,Data!$H127)),        "",          ";" &amp; VLOOKUP(GH$1,Data!$L:$N,3, FALSE) &amp; ",""" &amp; VLOOKUP(GH$1,Data!$L:$M,2, FALSE) &amp; """;"   )             )</f>
        <v/>
      </c>
      <c r="GI126" t="str">
        <f>IF(Data!$L127=GI$1, "",             IF(ISERR(SEARCH(GI$1,Data!$H127)),        "",          ";" &amp; VLOOKUP(GI$1,Data!$L:$N,3, FALSE) &amp; ",""" &amp; VLOOKUP(GI$1,Data!$L:$M,2, FALSE) &amp; """;"   )             )</f>
        <v/>
      </c>
      <c r="GJ126" t="str">
        <f>IF(Data!$L127=GJ$1, "",             IF(ISERR(SEARCH(GJ$1,Data!$H127)),        "",          ";" &amp; VLOOKUP(GJ$1,Data!$L:$N,3, FALSE) &amp; ",""" &amp; VLOOKUP(GJ$1,Data!$L:$M,2, FALSE) &amp; """;"   )             )</f>
        <v/>
      </c>
      <c r="GK126" t="str">
        <f>IF(Data!$L127=GK$1, "",             IF(ISERR(SEARCH(GK$1,Data!$H127)),        "",          ";" &amp; VLOOKUP(GK$1,Data!$L:$N,3, FALSE) &amp; ",""" &amp; VLOOKUP(GK$1,Data!$L:$M,2, FALSE) &amp; """;"   )             )</f>
        <v/>
      </c>
      <c r="GL126" t="str">
        <f>IF(Data!$L127=GL$1, "",             IF(ISERR(SEARCH(GL$1,Data!$H127)),        "",          ";" &amp; VLOOKUP(GL$1,Data!$L:$N,3, FALSE) &amp; ",""" &amp; VLOOKUP(GL$1,Data!$L:$M,2, FALSE) &amp; """;"   )             )</f>
        <v/>
      </c>
      <c r="GM126" t="str">
        <f>IF(Data!$L127=GM$1, "",             IF(ISERR(SEARCH(GM$1,Data!$H127)),        "",          ";" &amp; VLOOKUP(GM$1,Data!$L:$N,3, FALSE) &amp; ",""" &amp; VLOOKUP(GM$1,Data!$L:$M,2, FALSE) &amp; """;"   )             )</f>
        <v/>
      </c>
      <c r="GN126" t="str">
        <f>IF(Data!$L127=GN$1, "",             IF(ISERR(SEARCH(GN$1,Data!$H127)),        "",          ";" &amp; VLOOKUP(GN$1,Data!$L:$N,3, FALSE) &amp; ",""" &amp; VLOOKUP(GN$1,Data!$L:$M,2, FALSE) &amp; """;"   )             )</f>
        <v/>
      </c>
      <c r="GO126" t="str">
        <f>IF(Data!$L127=GO$1, "",             IF(ISERR(SEARCH(GO$1,Data!$H127)),        "",          ";" &amp; VLOOKUP(GO$1,Data!$L:$N,3, FALSE) &amp; ",""" &amp; VLOOKUP(GO$1,Data!$L:$M,2, FALSE) &amp; """;"   )             )</f>
        <v/>
      </c>
      <c r="GP126" t="str">
        <f>IF(Data!$L127=GP$1, "",             IF(ISERR(SEARCH(GP$1,Data!$H127)),        "",          ";" &amp; VLOOKUP(GP$1,Data!$L:$N,3, FALSE) &amp; ",""" &amp; VLOOKUP(GP$1,Data!$L:$M,2, FALSE) &amp; """;"   )             )</f>
        <v/>
      </c>
      <c r="GQ126" t="str">
        <f>IF(Data!$L127=GQ$1, "",             IF(ISERR(SEARCH(GQ$1,Data!$H127)),        "",          ";" &amp; VLOOKUP(GQ$1,Data!$L:$N,3, FALSE) &amp; ",""" &amp; VLOOKUP(GQ$1,Data!$L:$M,2, FALSE) &amp; """;"   )             )</f>
        <v/>
      </c>
      <c r="GR126" t="str">
        <f>IF(Data!$L127=GR$1, "",             IF(ISERR(SEARCH(GR$1,Data!$H127)),        "",          ";" &amp; VLOOKUP(GR$1,Data!$L:$N,3, FALSE) &amp; ",""" &amp; VLOOKUP(GR$1,Data!$L:$M,2, FALSE) &amp; """;"   )             )</f>
        <v/>
      </c>
      <c r="GS126" t="str">
        <f>IF(Data!$L127=GS$1, "",             IF(ISERR(SEARCH(GS$1,Data!$H127)),        "",          ";" &amp; VLOOKUP(GS$1,Data!$L:$N,3, FALSE) &amp; ",""" &amp; VLOOKUP(GS$1,Data!$L:$M,2, FALSE) &amp; """;"   )             )</f>
        <v/>
      </c>
      <c r="GT126" t="str">
        <f>IF(Data!$L127=GT$1, "",             IF(ISERR(SEARCH(GT$1,Data!$H127)),        "",          ";" &amp; VLOOKUP(GT$1,Data!$L:$N,3, FALSE) &amp; ",""" &amp; VLOOKUP(GT$1,Data!$L:$M,2, FALSE) &amp; """;"   )             )</f>
        <v/>
      </c>
      <c r="GU126" t="str">
        <f>IF(Data!$L127=GU$1, "",             IF(ISERR(SEARCH(GU$1,Data!$H127)),        "",          ";" &amp; VLOOKUP(GU$1,Data!$L:$N,3, FALSE) &amp; ",""" &amp; VLOOKUP(GU$1,Data!$L:$M,2, FALSE) &amp; """;"   )             )</f>
        <v/>
      </c>
      <c r="GV126" t="str">
        <f>IF(Data!$L127=GV$1, "",             IF(ISERR(SEARCH(GV$1,Data!$H127)),        "",          ";" &amp; VLOOKUP(GV$1,Data!$L:$N,3, FALSE) &amp; ",""" &amp; VLOOKUP(GV$1,Data!$L:$M,2, FALSE) &amp; """;"   )             )</f>
        <v/>
      </c>
      <c r="GW126" t="str">
        <f>IF(Data!$L127=GW$1, "",             IF(ISERR(SEARCH(GW$1,Data!$H127)),        "",          ";" &amp; VLOOKUP(GW$1,Data!$L:$N,3, FALSE) &amp; ",""" &amp; VLOOKUP(GW$1,Data!$L:$M,2, FALSE) &amp; """;"   )             )</f>
        <v/>
      </c>
      <c r="GX126" t="str">
        <f>IF(Data!$L127=GX$1, "",             IF(ISERR(SEARCH(GX$1,Data!$H127)),        "",          ";" &amp; VLOOKUP(GX$1,Data!$L:$N,3, FALSE) &amp; ",""" &amp; VLOOKUP(GX$1,Data!$L:$M,2, FALSE) &amp; """;"   )             )</f>
        <v/>
      </c>
      <c r="GY126" t="str">
        <f>IF(Data!$L127=GY$1, "",             IF(ISERR(SEARCH(GY$1,Data!$H127)),        "",          ";" &amp; VLOOKUP(GY$1,Data!$L:$N,3, FALSE) &amp; ",""" &amp; VLOOKUP(GY$1,Data!$L:$M,2, FALSE) &amp; """;"   )             )</f>
        <v/>
      </c>
      <c r="GZ126" t="str">
        <f>IF(Data!$L127=GZ$1, "",             IF(ISERR(SEARCH(GZ$1,Data!$H127)),        "",          ";" &amp; VLOOKUP(GZ$1,Data!$L:$N,3, FALSE) &amp; ",""" &amp; VLOOKUP(GZ$1,Data!$L:$M,2, FALSE) &amp; """;"   )             )</f>
        <v/>
      </c>
      <c r="HA126" t="str">
        <f>IF(Data!$L127=HA$1, "",             IF(ISERR(SEARCH(HA$1,Data!$H127)),        "",          ";" &amp; VLOOKUP(HA$1,Data!$L:$N,3, FALSE) &amp; ",""" &amp; VLOOKUP(HA$1,Data!$L:$M,2, FALSE) &amp; """;"   )             )</f>
        <v/>
      </c>
      <c r="HB126" t="str">
        <f>IF(Data!$L127=HB$1, "",             IF(ISERR(SEARCH(HB$1,Data!$H127)),        "",          ";" &amp; VLOOKUP(HB$1,Data!$L:$N,3, FALSE) &amp; ",""" &amp; VLOOKUP(HB$1,Data!$L:$M,2, FALSE) &amp; """;"   )             )</f>
        <v/>
      </c>
      <c r="HC126" t="str">
        <f>IF(Data!$L127=HC$1, "",             IF(ISERR(SEARCH(HC$1,Data!$H127)),        "",          ";" &amp; VLOOKUP(HC$1,Data!$L:$N,3, FALSE) &amp; ",""" &amp; VLOOKUP(HC$1,Data!$L:$M,2, FALSE) &amp; """;"   )             )</f>
        <v/>
      </c>
      <c r="HD126" t="str">
        <f>IF(Data!$L127=HD$1, "",             IF(ISERR(SEARCH(HD$1,Data!$H127)),        "",          ";" &amp; VLOOKUP(HD$1,Data!$L:$N,3, FALSE) &amp; ",""" &amp; VLOOKUP(HD$1,Data!$L:$M,2, FALSE) &amp; """;"   )             )</f>
        <v/>
      </c>
      <c r="HE126" t="str">
        <f>IF(Data!$L127=HE$1, "",             IF(ISERR(SEARCH(HE$1,Data!$H127)),        "",          ";" &amp; VLOOKUP(HE$1,Data!$L:$N,3, FALSE) &amp; ",""" &amp; VLOOKUP(HE$1,Data!$L:$M,2, FALSE) &amp; """;"   )             )</f>
        <v/>
      </c>
      <c r="HF126" t="str">
        <f>IF(Data!$L127=HF$1, "",             IF(ISERR(SEARCH(HF$1,Data!$H127)),        "",          ";" &amp; VLOOKUP(HF$1,Data!$L:$N,3, FALSE) &amp; ",""" &amp; VLOOKUP(HF$1,Data!$L:$M,2, FALSE) &amp; """;"   )             )</f>
        <v/>
      </c>
      <c r="HG126" t="str">
        <f>IF(Data!$L127=HG$1, "",             IF(ISERR(SEARCH(HG$1,Data!$H127)),        "",          ";" &amp; VLOOKUP(HG$1,Data!$L:$N,3, FALSE) &amp; ",""" &amp; VLOOKUP(HG$1,Data!$L:$M,2, FALSE) &amp; """;"   )             )</f>
        <v/>
      </c>
      <c r="HH126" t="str">
        <f>IF(Data!$L127=HH$1, "",             IF(ISERR(SEARCH(HH$1,Data!$H127)),        "",          ";" &amp; VLOOKUP(HH$1,Data!$L:$N,3, FALSE) &amp; ",""" &amp; VLOOKUP(HH$1,Data!$L:$M,2, FALSE) &amp; """;"   )             )</f>
        <v/>
      </c>
      <c r="HI126" t="str">
        <f>IF(Data!$L127=HI$1, "",             IF(ISERR(SEARCH(HI$1,Data!$H127)),        "",          ";" &amp; VLOOKUP(HI$1,Data!$L:$N,3, FALSE) &amp; ",""" &amp; VLOOKUP(HI$1,Data!$L:$M,2, FALSE) &amp; """;"   )             )</f>
        <v/>
      </c>
      <c r="HJ126" t="str">
        <f>IF(Data!$L127=HJ$1, "",             IF(ISERR(SEARCH(HJ$1,Data!$H127)),        "",          ";" &amp; VLOOKUP(HJ$1,Data!$L:$N,3, FALSE) &amp; ",""" &amp; VLOOKUP(HJ$1,Data!$L:$M,2, FALSE) &amp; """;"   )             )</f>
        <v/>
      </c>
      <c r="HK126" t="str">
        <f>IF(Data!$L127=HK$1, "",             IF(ISERR(SEARCH(HK$1,Data!$H127)),        "",          ";" &amp; VLOOKUP(HK$1,Data!$L:$N,3, FALSE) &amp; ",""" &amp; VLOOKUP(HK$1,Data!$L:$M,2, FALSE) &amp; """;"   )             )</f>
        <v/>
      </c>
      <c r="HL126" t="str">
        <f>IF(Data!$L127=HL$1, "",             IF(ISERR(SEARCH(HL$1,Data!$H127)),        "",          ";" &amp; VLOOKUP(HL$1,Data!$L:$N,3, FALSE) &amp; ",""" &amp; VLOOKUP(HL$1,Data!$L:$M,2, FALSE) &amp; """;"   )             )</f>
        <v/>
      </c>
      <c r="HM126" t="str">
        <f>IF(Data!$L127=HM$1, "",             IF(ISERR(SEARCH(HM$1,Data!$H127)),        "",          ";" &amp; VLOOKUP(HM$1,Data!$L:$N,3, FALSE) &amp; ",""" &amp; VLOOKUP(HM$1,Data!$L:$M,2, FALSE) &amp; """;"   )             )</f>
        <v/>
      </c>
      <c r="HN126" t="str">
        <f>IF(Data!$L127=HN$1, "",             IF(ISERR(SEARCH(HN$1,Data!$H127)),        "",          ";" &amp; VLOOKUP(HN$1,Data!$L:$N,3, FALSE) &amp; ",""" &amp; VLOOKUP(HN$1,Data!$L:$M,2, FALSE) &amp; """;"   )             )</f>
        <v/>
      </c>
      <c r="HO126" t="str">
        <f>IF(Data!$L127=HO$1, "",             IF(ISERR(SEARCH(HO$1,Data!$H127)),        "",          ";" &amp; VLOOKUP(HO$1,Data!$L:$N,3, FALSE) &amp; ",""" &amp; VLOOKUP(HO$1,Data!$L:$M,2, FALSE) &amp; """;"   )             )</f>
        <v/>
      </c>
      <c r="HP126" t="str">
        <f>IF(Data!$L127=HP$1, "",             IF(ISERR(SEARCH(HP$1,Data!$H127)),        "",          ";" &amp; VLOOKUP(HP$1,Data!$L:$N,3, FALSE) &amp; ",""" &amp; VLOOKUP(HP$1,Data!$L:$M,2, FALSE) &amp; """;"   )             )</f>
        <v/>
      </c>
      <c r="HQ126" t="str">
        <f>IF(Data!$L127=HQ$1, "",             IF(ISERR(SEARCH(HQ$1,Data!$H127)),        "",          ";" &amp; VLOOKUP(HQ$1,Data!$L:$N,3, FALSE) &amp; ",""" &amp; VLOOKUP(HQ$1,Data!$L:$M,2, FALSE) &amp; """;"   )             )</f>
        <v/>
      </c>
      <c r="HR126" t="str">
        <f>IF(Data!$L127=HR$1, "",             IF(ISERR(SEARCH(HR$1,Data!$H127)),        "",          ";" &amp; VLOOKUP(HR$1,Data!$L:$N,3, FALSE) &amp; ",""" &amp; VLOOKUP(HR$1,Data!$L:$M,2, FALSE) &amp; """;"   )             )</f>
        <v/>
      </c>
      <c r="HS126" t="str">
        <f>IF(Data!$L127=HS$1, "",             IF(ISERR(SEARCH(HS$1,Data!$H127)),        "",          ";" &amp; VLOOKUP(HS$1,Data!$L:$N,3, FALSE) &amp; ",""" &amp; VLOOKUP(HS$1,Data!$L:$M,2, FALSE) &amp; """;"   )             )</f>
        <v/>
      </c>
      <c r="HT126" t="str">
        <f>IF(Data!$L127=HT$1, "",             IF(ISERR(SEARCH(HT$1,Data!$H127)),        "",          ";" &amp; VLOOKUP(HT$1,Data!$L:$N,3, FALSE) &amp; ",""" &amp; VLOOKUP(HT$1,Data!$L:$M,2, FALSE) &amp; """;"   )             )</f>
        <v/>
      </c>
      <c r="HU126" t="str">
        <f>IF(Data!$L127=HU$1, "",             IF(ISERR(SEARCH(HU$1,Data!$H127)),        "",          ";" &amp; VLOOKUP(HU$1,Data!$L:$N,3, FALSE) &amp; ",""" &amp; VLOOKUP(HU$1,Data!$L:$M,2, FALSE) &amp; """;"   )             )</f>
        <v/>
      </c>
      <c r="HV126" t="str">
        <f>IF(Data!$L127=HV$1, "",             IF(ISERR(SEARCH(HV$1,Data!$H127)),        "",          ";" &amp; VLOOKUP(HV$1,Data!$L:$N,3, FALSE) &amp; ",""" &amp; VLOOKUP(HV$1,Data!$L:$M,2, FALSE) &amp; """;"   )             )</f>
        <v/>
      </c>
      <c r="HW126" t="str">
        <f>IF(Data!$L127=HW$1, "",             IF(ISERR(SEARCH(HW$1,Data!$H127)),        "",          ";" &amp; VLOOKUP(HW$1,Data!$L:$N,3, FALSE) &amp; ",""" &amp; VLOOKUP(HW$1,Data!$L:$M,2, FALSE) &amp; """;"   )             )</f>
        <v/>
      </c>
      <c r="HX126" t="str">
        <f>IF(Data!$L127=HX$1, "",             IF(ISERR(SEARCH(HX$1,Data!$H127)),        "",          ";" &amp; VLOOKUP(HX$1,Data!$L:$N,3, FALSE) &amp; ",""" &amp; VLOOKUP(HX$1,Data!$L:$M,2, FALSE) &amp; """;"   )             )</f>
        <v/>
      </c>
      <c r="HY126" t="str">
        <f>IF(Data!$L127=HY$1, "",             IF(ISERR(SEARCH(HY$1,Data!$H127)),        "",          ";" &amp; VLOOKUP(HY$1,Data!$L:$N,3, FALSE) &amp; ",""" &amp; VLOOKUP(HY$1,Data!$L:$M,2, FALSE) &amp; """;"   )             )</f>
        <v/>
      </c>
      <c r="HZ126" t="str">
        <f>IF(Data!$L127=HZ$1, "",             IF(ISERR(SEARCH(HZ$1,Data!$H127)),        "",          ";" &amp; VLOOKUP(HZ$1,Data!$L:$N,3, FALSE) &amp; ",""" &amp; VLOOKUP(HZ$1,Data!$L:$M,2, FALSE) &amp; """;"   )             )</f>
        <v/>
      </c>
      <c r="IA126" t="str">
        <f>IF(Data!$L127=IA$1, "",             IF(ISERR(SEARCH(IA$1,Data!$H127)),        "",          ";" &amp; VLOOKUP(IA$1,Data!$L:$N,3, FALSE) &amp; ",""" &amp; VLOOKUP(IA$1,Data!$L:$M,2, FALSE) &amp; """;"   )             )</f>
        <v/>
      </c>
      <c r="IB126" t="str">
        <f>IF(Data!$L127=IB$1, "",             IF(ISERR(SEARCH(IB$1,Data!$H127)),        "",          ";" &amp; VLOOKUP(IB$1,Data!$L:$N,3, FALSE) &amp; ",""" &amp; VLOOKUP(IB$1,Data!$L:$M,2, FALSE) &amp; """;"   )             )</f>
        <v/>
      </c>
      <c r="IC126" t="str">
        <f>IF(Data!$L127=IC$1, "",             IF(ISERR(SEARCH(IC$1,Data!$H127)),        "",          ";" &amp; VLOOKUP(IC$1,Data!$L:$N,3, FALSE) &amp; ",""" &amp; VLOOKUP(IC$1,Data!$L:$M,2, FALSE) &amp; """;"   )             )</f>
        <v/>
      </c>
      <c r="ID126" t="str">
        <f>IF(Data!$L127=ID$1, "",             IF(ISERR(SEARCH(ID$1,Data!$H127)),        "",          ";" &amp; VLOOKUP(ID$1,Data!$L:$N,3, FALSE) &amp; ",""" &amp; VLOOKUP(ID$1,Data!$L:$M,2, FALSE) &amp; """;"   )             )</f>
        <v/>
      </c>
      <c r="IE126" t="str">
        <f>IF(Data!$L127=IE$1, "",             IF(ISERR(SEARCH(IE$1,Data!$H127)),        "",          ";" &amp; VLOOKUP(IE$1,Data!$L:$N,3, FALSE) &amp; ",""" &amp; VLOOKUP(IE$1,Data!$L:$M,2, FALSE) &amp; """;"   )             )</f>
        <v/>
      </c>
      <c r="IF126" t="str">
        <f>IF(Data!$L127=IF$1, "",             IF(ISERR(SEARCH(IF$1,Data!$H127)),        "",          ";" &amp; VLOOKUP(IF$1,Data!$L:$N,3, FALSE) &amp; ",""" &amp; VLOOKUP(IF$1,Data!$L:$M,2, FALSE) &amp; """;"   )             )</f>
        <v/>
      </c>
      <c r="IG126" t="str">
        <f>IF(Data!$L127=IG$1, "",             IF(ISERR(SEARCH(IG$1,Data!$H127)),        "",          ";" &amp; VLOOKUP(IG$1,Data!$L:$N,3, FALSE) &amp; ",""" &amp; VLOOKUP(IG$1,Data!$L:$M,2, FALSE) &amp; """;"   )             )</f>
        <v/>
      </c>
      <c r="IH126" t="str">
        <f>IF(Data!$L127=IH$1, "",             IF(ISERR(SEARCH(IH$1,Data!$H127)),        "",          ";" &amp; VLOOKUP(IH$1,Data!$L:$N,3, FALSE) &amp; ",""" &amp; VLOOKUP(IH$1,Data!$L:$M,2, FALSE) &amp; """;"   )             )</f>
        <v/>
      </c>
      <c r="II126" t="str">
        <f>IF(Data!$L127=II$1, "",             IF(ISERR(SEARCH(II$1,Data!$H127)),        "",          ";" &amp; VLOOKUP(II$1,Data!$L:$N,3, FALSE) &amp; ",""" &amp; VLOOKUP(II$1,Data!$L:$M,2, FALSE) &amp; """;"   )             )</f>
        <v/>
      </c>
    </row>
    <row r="127" spans="1:243" x14ac:dyDescent="0.3">
      <c r="A127" t="str">
        <f>Data!L128</f>
        <v>Ephant Mon</v>
      </c>
      <c r="B127" s="15" t="str">
        <f>VLOOKUP(Tableau36[[#This Row],[Character]],Data!L:N,3,FALSE)</f>
        <v>00000000-0000-0000-0000-000000000126</v>
      </c>
      <c r="C127" s="15" t="str">
        <f>VLOOKUP(Tableau36[[#This Row],[Character]],Data!L:M,2,FALSE)</f>
        <v>HUMAN</v>
      </c>
      <c r="D127" s="15" t="str">
        <f>SUBSTITUTE(     SUBSTITUTE(Tableau36[[#This Row],[character_id,character_type,friend_id,friend_type]],",""DROID""",""),    ",""HUMAN""", "")</f>
        <v>00000000-0000-0000-0000-000000000126,00000000-0000-0000-0000-000000000093/00000000-0000-0000-0000-000000000126,00000000-0000-0000-0000-000000000180/00000000-0000-0000-0000-000000000126,00000000-0000-0000-0000-000000000185</v>
      </c>
      <c r="E127" s="15" t="str">
        <f>IF(Tableau36[[#This Row],[With char''s id]] = "", "",    MID(Tableau36[[#This Row],[With char''s id]], 2, LEN(Tableau36[[#This Row],[With char''s id]])-1))</f>
        <v>00000000-0000-0000-0000-000000000126,"HUMAN",00000000-0000-0000-0000-000000000093,"HUMAN"/00000000-0000-0000-0000-000000000126,"HUMAN",00000000-0000-0000-0000-000000000180,"HUMAN"/00000000-0000-0000-0000-000000000126,"HUMAN",00000000-0000-0000-0000-000000000185,"HUMAN"</v>
      </c>
      <c r="F127" s="15" t="str">
        <f>SUBSTITUTE(Tableau36[[#This Row],[List of friend''s id]],  "/",    "/" &amp; Tableau36[[#This Row],[Character''s id]] &amp; ",""" &amp; Tableau36[[#This Row],[Type]] &amp; """,")</f>
        <v>/00000000-0000-0000-0000-000000000126,"HUMAN",00000000-0000-0000-0000-000000000093,"HUMAN"/00000000-0000-0000-0000-000000000126,"HUMAN",00000000-0000-0000-0000-000000000180,"HUMAN"/00000000-0000-0000-0000-000000000126,"HUMAN",00000000-0000-0000-0000-000000000185,"HUMAN"</v>
      </c>
      <c r="G127" t="str">
        <f>IF( Tableau36[[#This Row],[removed double semi-colon]]="", "", "/" &amp; MID(Tableau36[[#This Row],[removed double semi-colon]],2,LEN(Tableau36[[#This Row],[removed double semi-colon]]) - 2) )</f>
        <v>/00000000-0000-0000-0000-000000000093,"HUMAN"/00000000-0000-0000-0000-000000000180,"HUMAN"/00000000-0000-0000-0000-000000000185,"HUMAN"</v>
      </c>
      <c r="H127" t="str">
        <f>SUBSTITUTE(Tableau36[[#This Row],[Concatenation]],";;","/")</f>
        <v>;00000000-0000-0000-0000-000000000093,"HUMAN"/00000000-0000-0000-0000-000000000180,"HUMAN"/00000000-0000-0000-0000-000000000185,"HUMAN";</v>
      </c>
      <c r="I127" t="str">
        <f>friends!M127&amp; friends!N127&amp; friends!O127&amp; friends!P127&amp; friends!Q127&amp; friends!R127&amp; friends!S127&amp; friends!T127&amp; friends!U127&amp; friends!V127&amp; friends!W127&amp; friends!X127&amp; friends!Y127&amp; friends!Z127&amp; friends!AA127&amp; friends!AB127&amp; friends!AC127&amp; friends!AD127&amp; friends!AE127&amp; friends!AF127&amp; friends!AG127&amp; friends!AH127&amp; friends!AI127&amp; friends!AJ127&amp; friends!AK127&amp; friends!AL127&amp; friends!AM127&amp; friends!AN127&amp; friends!AO127&amp; friends!AP127&amp; friends!AQ127&amp; friends!AR127&amp; friends!AS127&amp; friends!AT127&amp; friends!AU127&amp; friends!AV127&amp; friends!AW127&amp; friends!AX127&amp; friends!AY127&amp; friends!AZ127&amp; friends!BA127&amp; friends!BB127&amp; friends!BC127&amp; friends!BD127&amp; friends!BE127&amp; friends!BF127&amp; friends!BG127&amp; friends!BH127&amp; friends!BI127&amp; friends!BJ127&amp; friends!BK127&amp; friends!BL127&amp; friends!BM127&amp; friends!BN127&amp; friends!BO127&amp; friends!BP127&amp; friends!BQ127&amp; friends!BR127&amp; friends!BS127&amp; friends!BT127&amp; friends!BU127&amp; friends!BV127&amp; friends!BW127&amp; friends!BX127&amp; friends!BY127&amp; friends!BZ127&amp; friends!CA127&amp; friends!CB127&amp; friends!CC127&amp; friends!CD127&amp; friends!CE127&amp; friends!CF127&amp; friends!CG127&amp; friends!CH127&amp; friends!CI127&amp; friends!CJ127&amp; friends!CK127&amp; friends!CL127&amp; friends!CM127&amp; friends!CN127&amp; friends!CO127&amp; friends!CP127&amp; friends!CQ127&amp; friends!CR127&amp; friends!CS127&amp; friends!CT127&amp; friends!CU127&amp; friends!CV127&amp; friends!CW127&amp; friends!CX127&amp; friends!CY127&amp; friends!CZ127&amp; friends!DA127&amp; friends!DB127&amp; friends!DC127&amp; friends!DD127&amp; friends!DE127&amp; friends!DF127&amp; friends!DG127&amp; friends!DH127&amp; friends!DI127&amp; friends!DJ127&amp; friends!DK127&amp; friends!DL127&amp; friends!DM127&amp; friends!DN127&amp; friends!DO127&amp; friends!DP127&amp; friends!DQ127&amp; friends!DR127&amp; friends!DS127&amp; friends!DT127&amp; friends!DU127&amp; friends!DV127&amp; friends!DW127&amp; friends!DX127&amp; friends!DY127&amp; friends!DZ127&amp; friends!EA127&amp; friends!EB127&amp; friends!EC127&amp; friends!ED127&amp; friends!EE127&amp; friends!EF127&amp; friends!EG127&amp; friends!EH127&amp; friends!EI127&amp; friends!EJ127&amp; friends!EK127&amp; friends!EL127&amp; friends!EM127&amp; friends!EN127&amp; friends!EO127&amp; friends!EP127&amp; friends!EQ127&amp; friends!ER127&amp; friends!ES127&amp; friends!ET127&amp; friends!EU127&amp; friends!EV127&amp; friends!EW127&amp; friends!EX127&amp; friends!EY127&amp; friends!EZ127&amp; friends!FA127&amp; friends!FB127&amp; friends!FC127&amp; friends!FD127&amp; friends!FE127&amp; friends!FF127&amp; friends!FG127&amp; friends!FH127&amp; friends!FI127&amp; friends!FJ127&amp; friends!FK127&amp; friends!FL127&amp; friends!FM127&amp; friends!FN127&amp; friends!FO127&amp; friends!FP127&amp; friends!FQ127&amp; friends!FR127&amp; friends!FS127&amp; friends!FT127&amp; friends!FU127&amp; friends!FV127&amp; friends!FW127&amp; friends!FX127&amp; friends!FY127&amp; friends!FZ127&amp; friends!GA127&amp; friends!GB127&amp; friends!GC127&amp; friends!GD127&amp; friends!GE127&amp; friends!GF127&amp; friends!GG127&amp; friends!GH127&amp; friends!GI127&amp; friends!GJ127&amp; friends!GK127&amp; friends!GL127&amp; friends!GM127&amp; friends!GN127&amp; friends!GO127&amp; friends!GP127&amp; friends!GQ127&amp; friends!GR127&amp; friends!GS127&amp; friends!GT127&amp; friends!GU127&amp; friends!GV127&amp; friends!GW127&amp; friends!GX127&amp; friends!GY127&amp; friends!GZ127&amp; friends!HA127&amp; friends!HB127&amp; friends!HC127&amp; friends!HD127&amp; friends!HE127&amp; friends!HF127&amp; friends!HG127&amp; friends!HH127&amp; friends!HI127&amp; friends!HJ127&amp; friends!HK127&amp; friends!HL127&amp; friends!HM127&amp; friends!HN127&amp; friends!HO127&amp; friends!HP127&amp; friends!HQ127&amp; friends!HR127&amp; friends!HS127&amp; friends!HT127&amp; friends!HU127&amp; friends!HV127&amp; friends!HW127&amp; friends!HX127&amp; friends!HY127&amp; friends!HZ127&amp; friends!IA127&amp; friends!IB127&amp; friends!IC127&amp; friends!ID127&amp; friends!IE127&amp; friends!IF127&amp; friends!IG127&amp; friends!IH127&amp; friends!II127</f>
        <v>;00000000-0000-0000-0000-000000000093,"HUMAN";;00000000-0000-0000-0000-000000000180,"HUMAN";;00000000-0000-0000-0000-000000000185,"HUMAN";</v>
      </c>
      <c r="M127" t="str">
        <f>IF(Data!$L128=M$1, "",             IF(ISERR(SEARCH(M$1,Data!$H128)),        "",          ";" &amp; VLOOKUP(M$1,Data!$L:$N,3, FALSE) &amp; ",""" &amp; VLOOKUP(M$1,Data!$L:$M,2, FALSE) &amp; """;"   )             )</f>
        <v/>
      </c>
      <c r="N127" t="str">
        <f>IF(Data!$L128=N$1, "",             IF(ISERR(SEARCH(N$1,Data!$H128)),        "",          ";" &amp; VLOOKUP(N$1,Data!$L:$N,3, FALSE) &amp; ",""" &amp; VLOOKUP(N$1,Data!$L:$M,2, FALSE) &amp; """;"   )             )</f>
        <v/>
      </c>
      <c r="O127" t="str">
        <f>IF(Data!$L128=O$1, "",             IF(ISERR(SEARCH(O$1,Data!$H128)),        "",          ";" &amp; VLOOKUP(O$1,Data!$L:$N,3, FALSE) &amp; ",""" &amp; VLOOKUP(O$1,Data!$L:$M,2, FALSE) &amp; """;"   )             )</f>
        <v/>
      </c>
      <c r="P127" t="str">
        <f>IF(Data!$L128=P$1, "",             IF(ISERR(SEARCH(P$1,Data!$H128)),        "",          ";" &amp; VLOOKUP(P$1,Data!$L:$N,3, FALSE) &amp; ",""" &amp; VLOOKUP(P$1,Data!$L:$M,2, FALSE) &amp; """;"   )             )</f>
        <v/>
      </c>
      <c r="Q127" t="str">
        <f>IF(Data!$L128=Q$1, "",             IF(ISERR(SEARCH(Q$1,Data!$H128)),        "",          ";" &amp; VLOOKUP(Q$1,Data!$L:$N,3, FALSE) &amp; ",""" &amp; VLOOKUP(Q$1,Data!$L:$M,2, FALSE) &amp; """;"   )             )</f>
        <v/>
      </c>
      <c r="R127" t="str">
        <f>IF(Data!$L128=R$1, "",             IF(ISERR(SEARCH(R$1,Data!$H128)),        "",          ";" &amp; VLOOKUP(R$1,Data!$L:$N,3, FALSE) &amp; ",""" &amp; VLOOKUP(R$1,Data!$L:$M,2, FALSE) &amp; """;"   )             )</f>
        <v/>
      </c>
      <c r="S127" t="str">
        <f>IF(Data!$L128=S$1, "",             IF(ISERR(SEARCH(S$1,Data!$H128)),        "",          ";" &amp; VLOOKUP(S$1,Data!$L:$N,3, FALSE) &amp; ",""" &amp; VLOOKUP(S$1,Data!$L:$M,2, FALSE) &amp; """;"   )             )</f>
        <v/>
      </c>
      <c r="T127" t="str">
        <f>IF(Data!$L128=T$1, "",             IF(ISERR(SEARCH(T$1,Data!$H128)),        "",          ";" &amp; VLOOKUP(T$1,Data!$L:$N,3, FALSE) &amp; ",""" &amp; VLOOKUP(T$1,Data!$L:$M,2, FALSE) &amp; """;"   )             )</f>
        <v/>
      </c>
      <c r="U127" t="str">
        <f>IF(Data!$L128=U$1, "",             IF(ISERR(SEARCH(U$1,Data!$H128)),        "",          ";" &amp; VLOOKUP(U$1,Data!$L:$N,3, FALSE) &amp; ",""" &amp; VLOOKUP(U$1,Data!$L:$M,2, FALSE) &amp; """;"   )             )</f>
        <v/>
      </c>
      <c r="V127" t="str">
        <f>IF(Data!$L128=V$1, "",             IF(ISERR(SEARCH(V$1,Data!$H128)),        "",          ";" &amp; VLOOKUP(V$1,Data!$L:$N,3, FALSE) &amp; ",""" &amp; VLOOKUP(V$1,Data!$L:$M,2, FALSE) &amp; """;"   )             )</f>
        <v/>
      </c>
      <c r="W127" t="str">
        <f>IF(Data!$L128=W$1, "",             IF(ISERR(SEARCH(W$1,Data!$H128)),        "",          ";" &amp; VLOOKUP(W$1,Data!$L:$N,3, FALSE) &amp; ",""" &amp; VLOOKUP(W$1,Data!$L:$M,2, FALSE) &amp; """;"   )             )</f>
        <v/>
      </c>
      <c r="X127" t="str">
        <f>IF(Data!$L128=X$1, "",             IF(ISERR(SEARCH(X$1,Data!$H128)),        "",          ";" &amp; VLOOKUP(X$1,Data!$L:$N,3, FALSE) &amp; ",""" &amp; VLOOKUP(X$1,Data!$L:$M,2, FALSE) &amp; """;"   )             )</f>
        <v/>
      </c>
      <c r="Y127" t="str">
        <f>IF(Data!$L128=Y$1, "",             IF(ISERR(SEARCH(Y$1,Data!$H128)),        "",          ";" &amp; VLOOKUP(Y$1,Data!$L:$N,3, FALSE) &amp; ",""" &amp; VLOOKUP(Y$1,Data!$L:$M,2, FALSE) &amp; """;"   )             )</f>
        <v/>
      </c>
      <c r="Z127" t="str">
        <f>IF(Data!$L128=Z$1, "",             IF(ISERR(SEARCH(Z$1,Data!$H128)),        "",          ";" &amp; VLOOKUP(Z$1,Data!$L:$N,3, FALSE) &amp; ",""" &amp; VLOOKUP(Z$1,Data!$L:$M,2, FALSE) &amp; """;"   )             )</f>
        <v/>
      </c>
      <c r="AA127" t="str">
        <f>IF(Data!$L128=AA$1, "",             IF(ISERR(SEARCH(AA$1,Data!$H128)),        "",          ";" &amp; VLOOKUP(AA$1,Data!$L:$N,3, FALSE) &amp; ",""" &amp; VLOOKUP(AA$1,Data!$L:$M,2, FALSE) &amp; """;"   )             )</f>
        <v/>
      </c>
      <c r="AB127" t="str">
        <f>IF(Data!$L128=AB$1, "",             IF(ISERR(SEARCH(AB$1,Data!$H128)),        "",          ";" &amp; VLOOKUP(AB$1,Data!$L:$N,3, FALSE) &amp; ",""" &amp; VLOOKUP(AB$1,Data!$L:$M,2, FALSE) &amp; """;"   )             )</f>
        <v/>
      </c>
      <c r="AC127" t="str">
        <f>IF(Data!$L128=AC$1, "",             IF(ISERR(SEARCH(AC$1,Data!$H128)),        "",          ";" &amp; VLOOKUP(AC$1,Data!$L:$N,3, FALSE) &amp; ",""" &amp; VLOOKUP(AC$1,Data!$L:$M,2, FALSE) &amp; """;"   )             )</f>
        <v/>
      </c>
      <c r="AD127" t="str">
        <f>IF(Data!$L128=AD$1, "",             IF(ISERR(SEARCH(AD$1,Data!$H128)),        "",          ";" &amp; VLOOKUP(AD$1,Data!$L:$N,3, FALSE) &amp; ",""" &amp; VLOOKUP(AD$1,Data!$L:$M,2, FALSE) &amp; """;"   )             )</f>
        <v/>
      </c>
      <c r="AE127" t="str">
        <f>IF(Data!$L128=AE$1, "",             IF(ISERR(SEARCH(AE$1,Data!$H128)),        "",          ";" &amp; VLOOKUP(AE$1,Data!$L:$N,3, FALSE) &amp; ",""" &amp; VLOOKUP(AE$1,Data!$L:$M,2, FALSE) &amp; """;"   )             )</f>
        <v/>
      </c>
      <c r="AF127" t="str">
        <f>IF(Data!$L128=AF$1, "",             IF(ISERR(SEARCH(AF$1,Data!$H128)),        "",          ";" &amp; VLOOKUP(AF$1,Data!$L:$N,3, FALSE) &amp; ",""" &amp; VLOOKUP(AF$1,Data!$L:$M,2, FALSE) &amp; """;"   )             )</f>
        <v/>
      </c>
      <c r="AG127" t="str">
        <f>IF(Data!$L128=AG$1, "",             IF(ISERR(SEARCH(AG$1,Data!$H128)),        "",          ";" &amp; VLOOKUP(AG$1,Data!$L:$N,3, FALSE) &amp; ",""" &amp; VLOOKUP(AG$1,Data!$L:$M,2, FALSE) &amp; """;"   )             )</f>
        <v/>
      </c>
      <c r="AH127" t="str">
        <f>IF(Data!$L128=AH$1, "",             IF(ISERR(SEARCH(AH$1,Data!$H128)),        "",          ";" &amp; VLOOKUP(AH$1,Data!$L:$N,3, FALSE) &amp; ",""" &amp; VLOOKUP(AH$1,Data!$L:$M,2, FALSE) &amp; """;"   )             )</f>
        <v/>
      </c>
      <c r="AI127" t="str">
        <f>IF(Data!$L128=AI$1, "",             IF(ISERR(SEARCH(AI$1,Data!$H128)),        "",          ";" &amp; VLOOKUP(AI$1,Data!$L:$N,3, FALSE) &amp; ",""" &amp; VLOOKUP(AI$1,Data!$L:$M,2, FALSE) &amp; """;"   )             )</f>
        <v/>
      </c>
      <c r="AJ127" t="str">
        <f>IF(Data!$L128=AJ$1, "",             IF(ISERR(SEARCH(AJ$1,Data!$H128)),        "",          ";" &amp; VLOOKUP(AJ$1,Data!$L:$N,3, FALSE) &amp; ",""" &amp; VLOOKUP(AJ$1,Data!$L:$M,2, FALSE) &amp; """;"   )             )</f>
        <v/>
      </c>
      <c r="AK127" t="str">
        <f>IF(Data!$L128=AK$1, "",             IF(ISERR(SEARCH(AK$1,Data!$H128)),        "",          ";" &amp; VLOOKUP(AK$1,Data!$L:$N,3, FALSE) &amp; ",""" &amp; VLOOKUP(AK$1,Data!$L:$M,2, FALSE) &amp; """;"   )             )</f>
        <v/>
      </c>
      <c r="AL127" t="str">
        <f>IF(Data!$L128=AL$1, "",             IF(ISERR(SEARCH(AL$1,Data!$H128)),        "",          ";" &amp; VLOOKUP(AL$1,Data!$L:$N,3, FALSE) &amp; ",""" &amp; VLOOKUP(AL$1,Data!$L:$M,2, FALSE) &amp; """;"   )             )</f>
        <v/>
      </c>
      <c r="AM127" t="str">
        <f>IF(Data!$L128=AM$1, "",             IF(ISERR(SEARCH(AM$1,Data!$H128)),        "",          ";" &amp; VLOOKUP(AM$1,Data!$L:$N,3, FALSE) &amp; ",""" &amp; VLOOKUP(AM$1,Data!$L:$M,2, FALSE) &amp; """;"   )             )</f>
        <v/>
      </c>
      <c r="AN127" t="str">
        <f>IF(Data!$L128=AN$1, "",             IF(ISERR(SEARCH(AN$1,Data!$H128)),        "",          ";" &amp; VLOOKUP(AN$1,Data!$L:$N,3, FALSE) &amp; ",""" &amp; VLOOKUP(AN$1,Data!$L:$M,2, FALSE) &amp; """;"   )             )</f>
        <v/>
      </c>
      <c r="AO127" t="str">
        <f>IF(Data!$L128=AO$1, "",             IF(ISERR(SEARCH(AO$1,Data!$H128)),        "",          ";" &amp; VLOOKUP(AO$1,Data!$L:$N,3, FALSE) &amp; ",""" &amp; VLOOKUP(AO$1,Data!$L:$M,2, FALSE) &amp; """;"   )             )</f>
        <v/>
      </c>
      <c r="AP127" t="str">
        <f>IF(Data!$L128=AP$1, "",             IF(ISERR(SEARCH(AP$1,Data!$H128)),        "",          ";" &amp; VLOOKUP(AP$1,Data!$L:$N,3, FALSE) &amp; ",""" &amp; VLOOKUP(AP$1,Data!$L:$M,2, FALSE) &amp; """;"   )             )</f>
        <v/>
      </c>
      <c r="AQ127" t="str">
        <f>IF(Data!$L128=AQ$1, "",             IF(ISERR(SEARCH(AQ$1,Data!$H128)),        "",          ";" &amp; VLOOKUP(AQ$1,Data!$L:$N,3, FALSE) &amp; ",""" &amp; VLOOKUP(AQ$1,Data!$L:$M,2, FALSE) &amp; """;"   )             )</f>
        <v/>
      </c>
      <c r="AR127" t="str">
        <f>IF(Data!$L128=AR$1, "",             IF(ISERR(SEARCH(AR$1,Data!$H128)),        "",          ";" &amp; VLOOKUP(AR$1,Data!$L:$N,3, FALSE) &amp; ",""" &amp; VLOOKUP(AR$1,Data!$L:$M,2, FALSE) &amp; """;"   )             )</f>
        <v/>
      </c>
      <c r="AS127" t="str">
        <f>IF(Data!$L128=AS$1, "",             IF(ISERR(SEARCH(AS$1,Data!$H128)),        "",          ";" &amp; VLOOKUP(AS$1,Data!$L:$N,3, FALSE) &amp; ",""" &amp; VLOOKUP(AS$1,Data!$L:$M,2, FALSE) &amp; """;"   )             )</f>
        <v/>
      </c>
      <c r="AT127" t="str">
        <f>IF(Data!$L128=AT$1, "",             IF(ISERR(SEARCH(AT$1,Data!$H128)),        "",          ";" &amp; VLOOKUP(AT$1,Data!$L:$N,3, FALSE) &amp; ",""" &amp; VLOOKUP(AT$1,Data!$L:$M,2, FALSE) &amp; """;"   )             )</f>
        <v/>
      </c>
      <c r="AU127" t="str">
        <f>IF(Data!$L128=AU$1, "",             IF(ISERR(SEARCH(AU$1,Data!$H128)),        "",          ";" &amp; VLOOKUP(AU$1,Data!$L:$N,3, FALSE) &amp; ",""" &amp; VLOOKUP(AU$1,Data!$L:$M,2, FALSE) &amp; """;"   )             )</f>
        <v/>
      </c>
      <c r="AV127" t="str">
        <f>IF(Data!$L128=AV$1, "",             IF(ISERR(SEARCH(AV$1,Data!$H128)),        "",          ";" &amp; VLOOKUP(AV$1,Data!$L:$N,3, FALSE) &amp; ",""" &amp; VLOOKUP(AV$1,Data!$L:$M,2, FALSE) &amp; """;"   )             )</f>
        <v/>
      </c>
      <c r="AW127" t="str">
        <f>IF(Data!$L128=AW$1, "",             IF(ISERR(SEARCH(AW$1,Data!$H128)),        "",          ";" &amp; VLOOKUP(AW$1,Data!$L:$N,3, FALSE) &amp; ",""" &amp; VLOOKUP(AW$1,Data!$L:$M,2, FALSE) &amp; """;"   )             )</f>
        <v/>
      </c>
      <c r="AX127" t="str">
        <f>IF(Data!$L128=AX$1, "",             IF(ISERR(SEARCH(AX$1,Data!$H128)),        "",          ";" &amp; VLOOKUP(AX$1,Data!$L:$N,3, FALSE) &amp; ",""" &amp; VLOOKUP(AX$1,Data!$L:$M,2, FALSE) &amp; """;"   )             )</f>
        <v/>
      </c>
      <c r="AY127" t="str">
        <f>IF(Data!$L128=AY$1, "",             IF(ISERR(SEARCH(AY$1,Data!$H128)),        "",          ";" &amp; VLOOKUP(AY$1,Data!$L:$N,3, FALSE) &amp; ",""" &amp; VLOOKUP(AY$1,Data!$L:$M,2, FALSE) &amp; """;"   )             )</f>
        <v/>
      </c>
      <c r="AZ127" t="str">
        <f>IF(Data!$L128=AZ$1, "",             IF(ISERR(SEARCH(AZ$1,Data!$H128)),        "",          ";" &amp; VLOOKUP(AZ$1,Data!$L:$N,3, FALSE) &amp; ",""" &amp; VLOOKUP(AZ$1,Data!$L:$M,2, FALSE) &amp; """;"   )             )</f>
        <v/>
      </c>
      <c r="BA127" t="str">
        <f>IF(Data!$L128=BA$1, "",             IF(ISERR(SEARCH(BA$1,Data!$H128)),        "",          ";" &amp; VLOOKUP(BA$1,Data!$L:$N,3, FALSE) &amp; ",""" &amp; VLOOKUP(BA$1,Data!$L:$M,2, FALSE) &amp; """;"   )             )</f>
        <v/>
      </c>
      <c r="BB127" t="str">
        <f>IF(Data!$L128=BB$1, "",             IF(ISERR(SEARCH(BB$1,Data!$H128)),        "",          ";" &amp; VLOOKUP(BB$1,Data!$L:$N,3, FALSE) &amp; ",""" &amp; VLOOKUP(BB$1,Data!$L:$M,2, FALSE) &amp; """;"   )             )</f>
        <v/>
      </c>
      <c r="BC127" t="str">
        <f>IF(Data!$L128=BC$1, "",             IF(ISERR(SEARCH(BC$1,Data!$H128)),        "",          ";" &amp; VLOOKUP(BC$1,Data!$L:$N,3, FALSE) &amp; ",""" &amp; VLOOKUP(BC$1,Data!$L:$M,2, FALSE) &amp; """;"   )             )</f>
        <v/>
      </c>
      <c r="BD127" t="str">
        <f>IF(Data!$L128=BD$1, "",             IF(ISERR(SEARCH(BD$1,Data!$H128)),        "",          ";" &amp; VLOOKUP(BD$1,Data!$L:$N,3, FALSE) &amp; ",""" &amp; VLOOKUP(BD$1,Data!$L:$M,2, FALSE) &amp; """;"   )             )</f>
        <v/>
      </c>
      <c r="BE127" t="str">
        <f>IF(Data!$L128=BE$1, "",             IF(ISERR(SEARCH(BE$1,Data!$H128)),        "",          ";" &amp; VLOOKUP(BE$1,Data!$L:$N,3, FALSE) &amp; ",""" &amp; VLOOKUP(BE$1,Data!$L:$M,2, FALSE) &amp; """;"   )             )</f>
        <v/>
      </c>
      <c r="BF127" t="str">
        <f>IF(Data!$L128=BF$1, "",             IF(ISERR(SEARCH(BF$1,Data!$H128)),        "",          ";" &amp; VLOOKUP(BF$1,Data!$L:$N,3, FALSE) &amp; ",""" &amp; VLOOKUP(BF$1,Data!$L:$M,2, FALSE) &amp; """;"   )             )</f>
        <v/>
      </c>
      <c r="BG127" t="str">
        <f>IF(Data!$L128=BG$1, "",             IF(ISERR(SEARCH(BG$1,Data!$H128)),        "",          ";" &amp; VLOOKUP(BG$1,Data!$L:$N,3, FALSE) &amp; ",""" &amp; VLOOKUP(BG$1,Data!$L:$M,2, FALSE) &amp; """;"   )             )</f>
        <v/>
      </c>
      <c r="BH127" t="str">
        <f>IF(Data!$L128=BH$1, "",             IF(ISERR(SEARCH(BH$1,Data!$H128)),        "",          ";" &amp; VLOOKUP(BH$1,Data!$L:$N,3, FALSE) &amp; ",""" &amp; VLOOKUP(BH$1,Data!$L:$M,2, FALSE) &amp; """;"   )             )</f>
        <v/>
      </c>
      <c r="BI127" t="str">
        <f>IF(Data!$L128=BI$1, "",             IF(ISERR(SEARCH(BI$1,Data!$H128)),        "",          ";" &amp; VLOOKUP(BI$1,Data!$L:$N,3, FALSE) &amp; ",""" &amp; VLOOKUP(BI$1,Data!$L:$M,2, FALSE) &amp; """;"   )             )</f>
        <v/>
      </c>
      <c r="BJ127" t="str">
        <f>IF(Data!$L128=BJ$1, "",             IF(ISERR(SEARCH(BJ$1,Data!$H128)),        "",          ";" &amp; VLOOKUP(BJ$1,Data!$L:$N,3, FALSE) &amp; ",""" &amp; VLOOKUP(BJ$1,Data!$L:$M,2, FALSE) &amp; """;"   )             )</f>
        <v/>
      </c>
      <c r="BK127" t="str">
        <f>IF(Data!$L128=BK$1, "",             IF(ISERR(SEARCH(BK$1,Data!$H128)),        "",          ";" &amp; VLOOKUP(BK$1,Data!$L:$N,3, FALSE) &amp; ",""" &amp; VLOOKUP(BK$1,Data!$L:$M,2, FALSE) &amp; """;"   )             )</f>
        <v/>
      </c>
      <c r="BL127" t="str">
        <f>IF(Data!$L128=BL$1, "",             IF(ISERR(SEARCH(BL$1,Data!$H128)),        "",          ";" &amp; VLOOKUP(BL$1,Data!$L:$N,3, FALSE) &amp; ",""" &amp; VLOOKUP(BL$1,Data!$L:$M,2, FALSE) &amp; """;"   )             )</f>
        <v/>
      </c>
      <c r="BM127" t="str">
        <f>IF(Data!$L128=BM$1, "",             IF(ISERR(SEARCH(BM$1,Data!$H128)),        "",          ";" &amp; VLOOKUP(BM$1,Data!$L:$N,3, FALSE) &amp; ",""" &amp; VLOOKUP(BM$1,Data!$L:$M,2, FALSE) &amp; """;"   )             )</f>
        <v/>
      </c>
      <c r="BN127" t="str">
        <f>IF(Data!$L128=BN$1, "",             IF(ISERR(SEARCH(BN$1,Data!$H128)),        "",          ";" &amp; VLOOKUP(BN$1,Data!$L:$N,3, FALSE) &amp; ",""" &amp; VLOOKUP(BN$1,Data!$L:$M,2, FALSE) &amp; """;"   )             )</f>
        <v/>
      </c>
      <c r="BO127" t="str">
        <f>IF(Data!$L128=BO$1, "",             IF(ISERR(SEARCH(BO$1,Data!$H128)),        "",          ";" &amp; VLOOKUP(BO$1,Data!$L:$N,3, FALSE) &amp; ",""" &amp; VLOOKUP(BO$1,Data!$L:$M,2, FALSE) &amp; """;"   )             )</f>
        <v/>
      </c>
      <c r="BP127" t="str">
        <f>IF(Data!$L128=BP$1, "",             IF(ISERR(SEARCH(BP$1,Data!$H128)),        "",          ";" &amp; VLOOKUP(BP$1,Data!$L:$N,3, FALSE) &amp; ",""" &amp; VLOOKUP(BP$1,Data!$L:$M,2, FALSE) &amp; """;"   )             )</f>
        <v/>
      </c>
      <c r="BQ127" t="str">
        <f>IF(Data!$L128=BQ$1, "",             IF(ISERR(SEARCH(BQ$1,Data!$H128)),        "",          ";" &amp; VLOOKUP(BQ$1,Data!$L:$N,3, FALSE) &amp; ",""" &amp; VLOOKUP(BQ$1,Data!$L:$M,2, FALSE) &amp; """;"   )             )</f>
        <v/>
      </c>
      <c r="BR127" t="str">
        <f>IF(Data!$L128=BR$1, "",             IF(ISERR(SEARCH(BR$1,Data!$H128)),        "",          ";" &amp; VLOOKUP(BR$1,Data!$L:$N,3, FALSE) &amp; ",""" &amp; VLOOKUP(BR$1,Data!$L:$M,2, FALSE) &amp; """;"   )             )</f>
        <v/>
      </c>
      <c r="BS127" t="str">
        <f>IF(Data!$L128=BS$1, "",             IF(ISERR(SEARCH(BS$1,Data!$H128)),        "",          ";" &amp; VLOOKUP(BS$1,Data!$L:$N,3, FALSE) &amp; ",""" &amp; VLOOKUP(BS$1,Data!$L:$M,2, FALSE) &amp; """;"   )             )</f>
        <v/>
      </c>
      <c r="BT127" t="str">
        <f>IF(Data!$L128=BT$1, "",             IF(ISERR(SEARCH(BT$1,Data!$H128)),        "",          ";" &amp; VLOOKUP(BT$1,Data!$L:$N,3, FALSE) &amp; ",""" &amp; VLOOKUP(BT$1,Data!$L:$M,2, FALSE) &amp; """;"   )             )</f>
        <v/>
      </c>
      <c r="BU127" t="str">
        <f>IF(Data!$L128=BU$1, "",             IF(ISERR(SEARCH(BU$1,Data!$H128)),        "",          ";" &amp; VLOOKUP(BU$1,Data!$L:$N,3, FALSE) &amp; ",""" &amp; VLOOKUP(BU$1,Data!$L:$M,2, FALSE) &amp; """;"   )             )</f>
        <v/>
      </c>
      <c r="BV127" t="str">
        <f>IF(Data!$L128=BV$1, "",             IF(ISERR(SEARCH(BV$1,Data!$H128)),        "",          ";" &amp; VLOOKUP(BV$1,Data!$L:$N,3, FALSE) &amp; ",""" &amp; VLOOKUP(BV$1,Data!$L:$M,2, FALSE) &amp; """;"   )             )</f>
        <v/>
      </c>
      <c r="BW127" t="str">
        <f>IF(Data!$L128=BW$1, "",             IF(ISERR(SEARCH(BW$1,Data!$H128)),        "",          ";" &amp; VLOOKUP(BW$1,Data!$L:$N,3, FALSE) &amp; ",""" &amp; VLOOKUP(BW$1,Data!$L:$M,2, FALSE) &amp; """;"   )             )</f>
        <v/>
      </c>
      <c r="BX127" t="str">
        <f>IF(Data!$L128=BX$1, "",             IF(ISERR(SEARCH(BX$1,Data!$H128)),        "",          ";" &amp; VLOOKUP(BX$1,Data!$L:$N,3, FALSE) &amp; ",""" &amp; VLOOKUP(BX$1,Data!$L:$M,2, FALSE) &amp; """;"   )             )</f>
        <v/>
      </c>
      <c r="BY127" t="str">
        <f>IF(Data!$L128=BY$1, "",             IF(ISERR(SEARCH(BY$1,Data!$H128)),        "",          ";" &amp; VLOOKUP(BY$1,Data!$L:$N,3, FALSE) &amp; ",""" &amp; VLOOKUP(BY$1,Data!$L:$M,2, FALSE) &amp; """;"   )             )</f>
        <v/>
      </c>
      <c r="BZ127" t="str">
        <f>IF(Data!$L128=BZ$1, "",             IF(ISERR(SEARCH(BZ$1,Data!$H128)),        "",          ";" &amp; VLOOKUP(BZ$1,Data!$L:$N,3, FALSE) &amp; ",""" &amp; VLOOKUP(BZ$1,Data!$L:$M,2, FALSE) &amp; """;"   )             )</f>
        <v/>
      </c>
      <c r="CA127" t="str">
        <f>IF(Data!$L128=CA$1, "",             IF(ISERR(SEARCH(CA$1,Data!$H128)),        "",          ";" &amp; VLOOKUP(CA$1,Data!$L:$N,3, FALSE) &amp; ",""" &amp; VLOOKUP(CA$1,Data!$L:$M,2, FALSE) &amp; """;"   )             )</f>
        <v/>
      </c>
      <c r="CB127" t="str">
        <f>IF(Data!$L128=CB$1, "",             IF(ISERR(SEARCH(CB$1,Data!$H128)),        "",          ";" &amp; VLOOKUP(CB$1,Data!$L:$N,3, FALSE) &amp; ",""" &amp; VLOOKUP(CB$1,Data!$L:$M,2, FALSE) &amp; """;"   )             )</f>
        <v/>
      </c>
      <c r="CC127" t="str">
        <f>IF(Data!$L128=CC$1, "",             IF(ISERR(SEARCH(CC$1,Data!$H128)),        "",          ";" &amp; VLOOKUP(CC$1,Data!$L:$N,3, FALSE) &amp; ",""" &amp; VLOOKUP(CC$1,Data!$L:$M,2, FALSE) &amp; """;"   )             )</f>
        <v/>
      </c>
      <c r="CD127" t="str">
        <f>IF(Data!$L128=CD$1, "",             IF(ISERR(SEARCH(CD$1,Data!$H128)),        "",          ";" &amp; VLOOKUP(CD$1,Data!$L:$N,3, FALSE) &amp; ",""" &amp; VLOOKUP(CD$1,Data!$L:$M,2, FALSE) &amp; """;"   )             )</f>
        <v/>
      </c>
      <c r="CE127" t="str">
        <f>IF(Data!$L128=CE$1, "",             IF(ISERR(SEARCH(CE$1,Data!$H128)),        "",          ";" &amp; VLOOKUP(CE$1,Data!$L:$N,3, FALSE) &amp; ",""" &amp; VLOOKUP(CE$1,Data!$L:$M,2, FALSE) &amp; """;"   )             )</f>
        <v/>
      </c>
      <c r="CF127" t="str">
        <f>IF(Data!$L128=CF$1, "",             IF(ISERR(SEARCH(CF$1,Data!$H128)),        "",          ";" &amp; VLOOKUP(CF$1,Data!$L:$N,3, FALSE) &amp; ",""" &amp; VLOOKUP(CF$1,Data!$L:$M,2, FALSE) &amp; """;"   )             )</f>
        <v/>
      </c>
      <c r="CG127" t="str">
        <f>IF(Data!$L128=CG$1, "",             IF(ISERR(SEARCH(CG$1,Data!$H128)),        "",          ";" &amp; VLOOKUP(CG$1,Data!$L:$N,3, FALSE) &amp; ",""" &amp; VLOOKUP(CG$1,Data!$L:$M,2, FALSE) &amp; """;"   )             )</f>
        <v/>
      </c>
      <c r="CH127" t="str">
        <f>IF(Data!$L128=CH$1, "",             IF(ISERR(SEARCH(CH$1,Data!$H128)),        "",          ";" &amp; VLOOKUP(CH$1,Data!$L:$N,3, FALSE) &amp; ",""" &amp; VLOOKUP(CH$1,Data!$L:$M,2, FALSE) &amp; """;"   )             )</f>
        <v/>
      </c>
      <c r="CI127" t="str">
        <f>IF(Data!$L128=CI$1, "",             IF(ISERR(SEARCH(CI$1,Data!$H128)),        "",          ";" &amp; VLOOKUP(CI$1,Data!$L:$N,3, FALSE) &amp; ",""" &amp; VLOOKUP(CI$1,Data!$L:$M,2, FALSE) &amp; """;"   )             )</f>
        <v/>
      </c>
      <c r="CJ127" t="str">
        <f>IF(Data!$L128=CJ$1, "",             IF(ISERR(SEARCH(CJ$1,Data!$H128)),        "",          ";" &amp; VLOOKUP(CJ$1,Data!$L:$N,3, FALSE) &amp; ",""" &amp; VLOOKUP(CJ$1,Data!$L:$M,2, FALSE) &amp; """;"   )             )</f>
        <v/>
      </c>
      <c r="CK127" t="str">
        <f>IF(Data!$L128=CK$1, "",             IF(ISERR(SEARCH(CK$1,Data!$H128)),        "",          ";" &amp; VLOOKUP(CK$1,Data!$L:$N,3, FALSE) &amp; ",""" &amp; VLOOKUP(CK$1,Data!$L:$M,2, FALSE) &amp; """;"   )             )</f>
        <v/>
      </c>
      <c r="CL127" t="str">
        <f>IF(Data!$L128=CL$1, "",             IF(ISERR(SEARCH(CL$1,Data!$H128)),        "",          ";" &amp; VLOOKUP(CL$1,Data!$L:$N,3, FALSE) &amp; ",""" &amp; VLOOKUP(CL$1,Data!$L:$M,2, FALSE) &amp; """;"   )             )</f>
        <v/>
      </c>
      <c r="CM127" t="str">
        <f>IF(Data!$L128=CM$1, "",             IF(ISERR(SEARCH(CM$1,Data!$H128)),        "",          ";" &amp; VLOOKUP(CM$1,Data!$L:$N,3, FALSE) &amp; ",""" &amp; VLOOKUP(CM$1,Data!$L:$M,2, FALSE) &amp; """;"   )             )</f>
        <v/>
      </c>
      <c r="CN127" t="str">
        <f>IF(Data!$L128=CN$1, "",             IF(ISERR(SEARCH(CN$1,Data!$H128)),        "",          ";" &amp; VLOOKUP(CN$1,Data!$L:$N,3, FALSE) &amp; ",""" &amp; VLOOKUP(CN$1,Data!$L:$M,2, FALSE) &amp; """;"   )             )</f>
        <v>;00000000-0000-0000-0000-000000000093,"HUMAN";</v>
      </c>
      <c r="CO127" t="str">
        <f>IF(Data!$L128=CO$1, "",             IF(ISERR(SEARCH(CO$1,Data!$H128)),        "",          ";" &amp; VLOOKUP(CO$1,Data!$L:$N,3, FALSE) &amp; ",""" &amp; VLOOKUP(CO$1,Data!$L:$M,2, FALSE) &amp; """;"   )             )</f>
        <v/>
      </c>
      <c r="CP127" t="str">
        <f>IF(Data!$L128=CP$1, "",             IF(ISERR(SEARCH(CP$1,Data!$H128)),        "",          ";" &amp; VLOOKUP(CP$1,Data!$L:$N,3, FALSE) &amp; ",""" &amp; VLOOKUP(CP$1,Data!$L:$M,2, FALSE) &amp; """;"   )             )</f>
        <v/>
      </c>
      <c r="CQ127" t="str">
        <f>IF(Data!$L128=CQ$1, "",             IF(ISERR(SEARCH(CQ$1,Data!$H128)),        "",          ";" &amp; VLOOKUP(CQ$1,Data!$L:$N,3, FALSE) &amp; ",""" &amp; VLOOKUP(CQ$1,Data!$L:$M,2, FALSE) &amp; """;"   )             )</f>
        <v/>
      </c>
      <c r="CR127" t="str">
        <f>IF(Data!$L128=CR$1, "",             IF(ISERR(SEARCH(CR$1,Data!$H128)),        "",          ";" &amp; VLOOKUP(CR$1,Data!$L:$N,3, FALSE) &amp; ",""" &amp; VLOOKUP(CR$1,Data!$L:$M,2, FALSE) &amp; """;"   )             )</f>
        <v/>
      </c>
      <c r="CS127" t="str">
        <f>IF(Data!$L128=CS$1, "",             IF(ISERR(SEARCH(CS$1,Data!$H128)),        "",          ";" &amp; VLOOKUP(CS$1,Data!$L:$N,3, FALSE) &amp; ",""" &amp; VLOOKUP(CS$1,Data!$L:$M,2, FALSE) &amp; """;"   )             )</f>
        <v/>
      </c>
      <c r="CT127" t="str">
        <f>IF(Data!$L128=CT$1, "",             IF(ISERR(SEARCH(CT$1,Data!$H128)),        "",          ";" &amp; VLOOKUP(CT$1,Data!$L:$N,3, FALSE) &amp; ",""" &amp; VLOOKUP(CT$1,Data!$L:$M,2, FALSE) &amp; """;"   )             )</f>
        <v/>
      </c>
      <c r="CU127" t="str">
        <f>IF(Data!$L128=CU$1, "",             IF(ISERR(SEARCH(CU$1,Data!$H128)),        "",          ";" &amp; VLOOKUP(CU$1,Data!$L:$N,3, FALSE) &amp; ",""" &amp; VLOOKUP(CU$1,Data!$L:$M,2, FALSE) &amp; """;"   )             )</f>
        <v/>
      </c>
      <c r="CV127" t="str">
        <f>IF(Data!$L128=CV$1, "",             IF(ISERR(SEARCH(CV$1,Data!$H128)),        "",          ";" &amp; VLOOKUP(CV$1,Data!$L:$N,3, FALSE) &amp; ",""" &amp; VLOOKUP(CV$1,Data!$L:$M,2, FALSE) &amp; """;"   )             )</f>
        <v/>
      </c>
      <c r="CW127" t="str">
        <f>IF(Data!$L128=CW$1, "",             IF(ISERR(SEARCH(CW$1,Data!$H128)),        "",          ";" &amp; VLOOKUP(CW$1,Data!$L:$N,3, FALSE) &amp; ",""" &amp; VLOOKUP(CW$1,Data!$L:$M,2, FALSE) &amp; """;"   )             )</f>
        <v/>
      </c>
      <c r="CX127" t="str">
        <f>IF(Data!$L128=CX$1, "",             IF(ISERR(SEARCH(CX$1,Data!$H128)),        "",          ";" &amp; VLOOKUP(CX$1,Data!$L:$N,3, FALSE) &amp; ",""" &amp; VLOOKUP(CX$1,Data!$L:$M,2, FALSE) &amp; """;"   )             )</f>
        <v/>
      </c>
      <c r="CY127" t="str">
        <f>IF(Data!$L128=CY$1, "",             IF(ISERR(SEARCH(CY$1,Data!$H128)),        "",          ";" &amp; VLOOKUP(CY$1,Data!$L:$N,3, FALSE) &amp; ",""" &amp; VLOOKUP(CY$1,Data!$L:$M,2, FALSE) &amp; """;"   )             )</f>
        <v/>
      </c>
      <c r="CZ127" t="str">
        <f>IF(Data!$L128=CZ$1, "",             IF(ISERR(SEARCH(CZ$1,Data!$H128)),        "",          ";" &amp; VLOOKUP(CZ$1,Data!$L:$N,3, FALSE) &amp; ",""" &amp; VLOOKUP(CZ$1,Data!$L:$M,2, FALSE) &amp; """;"   )             )</f>
        <v/>
      </c>
      <c r="DA127" t="str">
        <f>IF(Data!$L128=DA$1, "",             IF(ISERR(SEARCH(DA$1,Data!$H128)),        "",          ";" &amp; VLOOKUP(DA$1,Data!$L:$N,3, FALSE) &amp; ",""" &amp; VLOOKUP(DA$1,Data!$L:$M,2, FALSE) &amp; """;"   )             )</f>
        <v/>
      </c>
      <c r="DB127" t="str">
        <f>IF(Data!$L128=DB$1, "",             IF(ISERR(SEARCH(DB$1,Data!$H128)),        "",          ";" &amp; VLOOKUP(DB$1,Data!$L:$N,3, FALSE) &amp; ",""" &amp; VLOOKUP(DB$1,Data!$L:$M,2, FALSE) &amp; """;"   )             )</f>
        <v/>
      </c>
      <c r="DC127" t="str">
        <f>IF(Data!$L128=DC$1, "",             IF(ISERR(SEARCH(DC$1,Data!$H128)),        "",          ";" &amp; VLOOKUP(DC$1,Data!$L:$N,3, FALSE) &amp; ",""" &amp; VLOOKUP(DC$1,Data!$L:$M,2, FALSE) &amp; """;"   )             )</f>
        <v/>
      </c>
      <c r="DD127" t="str">
        <f>IF(Data!$L128=DD$1, "",             IF(ISERR(SEARCH(DD$1,Data!$H128)),        "",          ";" &amp; VLOOKUP(DD$1,Data!$L:$N,3, FALSE) &amp; ",""" &amp; VLOOKUP(DD$1,Data!$L:$M,2, FALSE) &amp; """;"   )             )</f>
        <v/>
      </c>
      <c r="DE127" t="str">
        <f>IF(Data!$L128=DE$1, "",             IF(ISERR(SEARCH(DE$1,Data!$H128)),        "",          ";" &amp; VLOOKUP(DE$1,Data!$L:$N,3, FALSE) &amp; ",""" &amp; VLOOKUP(DE$1,Data!$L:$M,2, FALSE) &amp; """;"   )             )</f>
        <v/>
      </c>
      <c r="DF127" t="str">
        <f>IF(Data!$L128=DF$1, "",             IF(ISERR(SEARCH(DF$1,Data!$H128)),        "",          ";" &amp; VLOOKUP(DF$1,Data!$L:$N,3, FALSE) &amp; ",""" &amp; VLOOKUP(DF$1,Data!$L:$M,2, FALSE) &amp; """;"   )             )</f>
        <v/>
      </c>
      <c r="DG127" t="str">
        <f>IF(Data!$L128=DG$1, "",             IF(ISERR(SEARCH(DG$1,Data!$H128)),        "",          ";" &amp; VLOOKUP(DG$1,Data!$L:$N,3, FALSE) &amp; ",""" &amp; VLOOKUP(DG$1,Data!$L:$M,2, FALSE) &amp; """;"   )             )</f>
        <v/>
      </c>
      <c r="DH127" t="str">
        <f>IF(Data!$L128=DH$1, "",             IF(ISERR(SEARCH(DH$1,Data!$H128)),        "",          ";" &amp; VLOOKUP(DH$1,Data!$L:$N,3, FALSE) &amp; ",""" &amp; VLOOKUP(DH$1,Data!$L:$M,2, FALSE) &amp; """;"   )             )</f>
        <v/>
      </c>
      <c r="DI127" t="str">
        <f>IF(Data!$L128=DI$1, "",             IF(ISERR(SEARCH(DI$1,Data!$H128)),        "",          ";" &amp; VLOOKUP(DI$1,Data!$L:$N,3, FALSE) &amp; ",""" &amp; VLOOKUP(DI$1,Data!$L:$M,2, FALSE) &amp; """;"   )             )</f>
        <v/>
      </c>
      <c r="DJ127" t="str">
        <f>IF(Data!$L128=DJ$1, "",             IF(ISERR(SEARCH(DJ$1,Data!$H128)),        "",          ";" &amp; VLOOKUP(DJ$1,Data!$L:$N,3, FALSE) &amp; ",""" &amp; VLOOKUP(DJ$1,Data!$L:$M,2, FALSE) &amp; """;"   )             )</f>
        <v/>
      </c>
      <c r="DK127" t="str">
        <f>IF(Data!$L128=DK$1, "",             IF(ISERR(SEARCH(DK$1,Data!$H128)),        "",          ";" &amp; VLOOKUP(DK$1,Data!$L:$N,3, FALSE) &amp; ",""" &amp; VLOOKUP(DK$1,Data!$L:$M,2, FALSE) &amp; """;"   )             )</f>
        <v/>
      </c>
      <c r="DL127" t="str">
        <f>IF(Data!$L128=DL$1, "",             IF(ISERR(SEARCH(DL$1,Data!$H128)),        "",          ";" &amp; VLOOKUP(DL$1,Data!$L:$N,3, FALSE) &amp; ",""" &amp; VLOOKUP(DL$1,Data!$L:$M,2, FALSE) &amp; """;"   )             )</f>
        <v/>
      </c>
      <c r="DM127" t="str">
        <f>IF(Data!$L128=DM$1, "",             IF(ISERR(SEARCH(DM$1,Data!$H128)),        "",          ";" &amp; VLOOKUP(DM$1,Data!$L:$N,3, FALSE) &amp; ",""" &amp; VLOOKUP(DM$1,Data!$L:$M,2, FALSE) &amp; """;"   )             )</f>
        <v/>
      </c>
      <c r="DN127" t="str">
        <f>IF(Data!$L128=DN$1, "",             IF(ISERR(SEARCH(DN$1,Data!$H128)),        "",          ";" &amp; VLOOKUP(DN$1,Data!$L:$N,3, FALSE) &amp; ",""" &amp; VLOOKUP(DN$1,Data!$L:$M,2, FALSE) &amp; """;"   )             )</f>
        <v/>
      </c>
      <c r="DO127" t="str">
        <f>IF(Data!$L128=DO$1, "",             IF(ISERR(SEARCH(DO$1,Data!$H128)),        "",          ";" &amp; VLOOKUP(DO$1,Data!$L:$N,3, FALSE) &amp; ",""" &amp; VLOOKUP(DO$1,Data!$L:$M,2, FALSE) &amp; """;"   )             )</f>
        <v/>
      </c>
      <c r="DP127" t="str">
        <f>IF(Data!$L128=DP$1, "",             IF(ISERR(SEARCH(DP$1,Data!$H128)),        "",          ";" &amp; VLOOKUP(DP$1,Data!$L:$N,3, FALSE) &amp; ",""" &amp; VLOOKUP(DP$1,Data!$L:$M,2, FALSE) &amp; """;"   )             )</f>
        <v/>
      </c>
      <c r="DQ127" t="str">
        <f>IF(Data!$L128=DQ$1, "",             IF(ISERR(SEARCH(DQ$1,Data!$H128)),        "",          ";" &amp; VLOOKUP(DQ$1,Data!$L:$N,3, FALSE) &amp; ",""" &amp; VLOOKUP(DQ$1,Data!$L:$M,2, FALSE) &amp; """;"   )             )</f>
        <v/>
      </c>
      <c r="DR127" t="str">
        <f>IF(Data!$L128=DR$1, "",             IF(ISERR(SEARCH(DR$1,Data!$H128)),        "",          ";" &amp; VLOOKUP(DR$1,Data!$L:$N,3, FALSE) &amp; ",""" &amp; VLOOKUP(DR$1,Data!$L:$M,2, FALSE) &amp; """;"   )             )</f>
        <v/>
      </c>
      <c r="DS127" t="str">
        <f>IF(Data!$L128=DS$1, "",             IF(ISERR(SEARCH(DS$1,Data!$H128)),        "",          ";" &amp; VLOOKUP(DS$1,Data!$L:$N,3, FALSE) &amp; ",""" &amp; VLOOKUP(DS$1,Data!$L:$M,2, FALSE) &amp; """;"   )             )</f>
        <v/>
      </c>
      <c r="DT127" t="str">
        <f>IF(Data!$L128=DT$1, "",             IF(ISERR(SEARCH(DT$1,Data!$H128)),        "",          ";" &amp; VLOOKUP(DT$1,Data!$L:$N,3, FALSE) &amp; ",""" &amp; VLOOKUP(DT$1,Data!$L:$M,2, FALSE) &amp; """;"   )             )</f>
        <v/>
      </c>
      <c r="DU127" t="str">
        <f>IF(Data!$L128=DU$1, "",             IF(ISERR(SEARCH(DU$1,Data!$H128)),        "",          ";" &amp; VLOOKUP(DU$1,Data!$L:$N,3, FALSE) &amp; ",""" &amp; VLOOKUP(DU$1,Data!$L:$M,2, FALSE) &amp; """;"   )             )</f>
        <v/>
      </c>
      <c r="DV127" t="str">
        <f>IF(Data!$L128=DV$1, "",             IF(ISERR(SEARCH(DV$1,Data!$H128)),        "",          ";" &amp; VLOOKUP(DV$1,Data!$L:$N,3, FALSE) &amp; ",""" &amp; VLOOKUP(DV$1,Data!$L:$M,2, FALSE) &amp; """;"   )             )</f>
        <v/>
      </c>
      <c r="DW127" t="str">
        <f>IF(Data!$L128=DW$1, "",             IF(ISERR(SEARCH(DW$1,Data!$H128)),        "",          ";" &amp; VLOOKUP(DW$1,Data!$L:$N,3, FALSE) &amp; ",""" &amp; VLOOKUP(DW$1,Data!$L:$M,2, FALSE) &amp; """;"   )             )</f>
        <v/>
      </c>
      <c r="DX127" t="str">
        <f>IF(Data!$L128=DX$1, "",             IF(ISERR(SEARCH(DX$1,Data!$H128)),        "",          ";" &amp; VLOOKUP(DX$1,Data!$L:$N,3, FALSE) &amp; ",""" &amp; VLOOKUP(DX$1,Data!$L:$M,2, FALSE) &amp; """;"   )             )</f>
        <v/>
      </c>
      <c r="DY127" t="str">
        <f>IF(Data!$L128=DY$1, "",             IF(ISERR(SEARCH(DY$1,Data!$H128)),        "",          ";" &amp; VLOOKUP(DY$1,Data!$L:$N,3, FALSE) &amp; ",""" &amp; VLOOKUP(DY$1,Data!$L:$M,2, FALSE) &amp; """;"   )             )</f>
        <v/>
      </c>
      <c r="DZ127" t="str">
        <f>IF(Data!$L128=DZ$1, "",             IF(ISERR(SEARCH(DZ$1,Data!$H128)),        "",          ";" &amp; VLOOKUP(DZ$1,Data!$L:$N,3, FALSE) &amp; ",""" &amp; VLOOKUP(DZ$1,Data!$L:$M,2, FALSE) &amp; """;"   )             )</f>
        <v/>
      </c>
      <c r="EA127" t="str">
        <f>IF(Data!$L128=EA$1, "",             IF(ISERR(SEARCH(EA$1,Data!$H128)),        "",          ";" &amp; VLOOKUP(EA$1,Data!$L:$N,3, FALSE) &amp; ",""" &amp; VLOOKUP(EA$1,Data!$L:$M,2, FALSE) &amp; """;"   )             )</f>
        <v/>
      </c>
      <c r="EB127" t="str">
        <f>IF(Data!$L128=EB$1, "",             IF(ISERR(SEARCH(EB$1,Data!$H128)),        "",          ";" &amp; VLOOKUP(EB$1,Data!$L:$N,3, FALSE) &amp; ",""" &amp; VLOOKUP(EB$1,Data!$L:$M,2, FALSE) &amp; """;"   )             )</f>
        <v/>
      </c>
      <c r="EC127" t="str">
        <f>IF(Data!$L128=EC$1, "",             IF(ISERR(SEARCH(EC$1,Data!$H128)),        "",          ";" &amp; VLOOKUP(EC$1,Data!$L:$N,3, FALSE) &amp; ",""" &amp; VLOOKUP(EC$1,Data!$L:$M,2, FALSE) &amp; """;"   )             )</f>
        <v/>
      </c>
      <c r="ED127" t="str">
        <f>IF(Data!$L128=ED$1, "",             IF(ISERR(SEARCH(ED$1,Data!$H128)),        "",          ";" &amp; VLOOKUP(ED$1,Data!$L:$N,3, FALSE) &amp; ",""" &amp; VLOOKUP(ED$1,Data!$L:$M,2, FALSE) &amp; """;"   )             )</f>
        <v/>
      </c>
      <c r="EE127" t="str">
        <f>IF(Data!$L128=EE$1, "",             IF(ISERR(SEARCH(EE$1,Data!$H128)),        "",          ";" &amp; VLOOKUP(EE$1,Data!$L:$N,3, FALSE) &amp; ",""" &amp; VLOOKUP(EE$1,Data!$L:$M,2, FALSE) &amp; """;"   )             )</f>
        <v/>
      </c>
      <c r="EF127" t="str">
        <f>IF(Data!$L128=EF$1, "",             IF(ISERR(SEARCH(EF$1,Data!$H128)),        "",          ";" &amp; VLOOKUP(EF$1,Data!$L:$N,3, FALSE) &amp; ",""" &amp; VLOOKUP(EF$1,Data!$L:$M,2, FALSE) &amp; """;"   )             )</f>
        <v/>
      </c>
      <c r="EG127" t="str">
        <f>IF(Data!$L128=EG$1, "",             IF(ISERR(SEARCH(EG$1,Data!$H128)),        "",          ";" &amp; VLOOKUP(EG$1,Data!$L:$N,3, FALSE) &amp; ",""" &amp; VLOOKUP(EG$1,Data!$L:$M,2, FALSE) &amp; """;"   )             )</f>
        <v/>
      </c>
      <c r="EH127" t="str">
        <f>IF(Data!$L128=EH$1, "",             IF(ISERR(SEARCH(EH$1,Data!$H128)),        "",          ";" &amp; VLOOKUP(EH$1,Data!$L:$N,3, FALSE) &amp; ",""" &amp; VLOOKUP(EH$1,Data!$L:$M,2, FALSE) &amp; """;"   )             )</f>
        <v/>
      </c>
      <c r="EI127" t="str">
        <f>IF(Data!$L128=EI$1, "",             IF(ISERR(SEARCH(EI$1,Data!$H128)),        "",          ";" &amp; VLOOKUP(EI$1,Data!$L:$N,3, FALSE) &amp; ",""" &amp; VLOOKUP(EI$1,Data!$L:$M,2, FALSE) &amp; """;"   )             )</f>
        <v/>
      </c>
      <c r="EJ127" t="str">
        <f>IF(Data!$L128=EJ$1, "",             IF(ISERR(SEARCH(EJ$1,Data!$H128)),        "",          ";" &amp; VLOOKUP(EJ$1,Data!$L:$N,3, FALSE) &amp; ",""" &amp; VLOOKUP(EJ$1,Data!$L:$M,2, FALSE) &amp; """;"   )             )</f>
        <v/>
      </c>
      <c r="EK127" t="str">
        <f>IF(Data!$L128=EK$1, "",             IF(ISERR(SEARCH(EK$1,Data!$H128)),        "",          ";" &amp; VLOOKUP(EK$1,Data!$L:$N,3, FALSE) &amp; ",""" &amp; VLOOKUP(EK$1,Data!$L:$M,2, FALSE) &amp; """;"   )             )</f>
        <v/>
      </c>
      <c r="EL127" t="str">
        <f>IF(Data!$L128=EL$1, "",             IF(ISERR(SEARCH(EL$1,Data!$H128)),        "",          ";" &amp; VLOOKUP(EL$1,Data!$L:$N,3, FALSE) &amp; ",""" &amp; VLOOKUP(EL$1,Data!$L:$M,2, FALSE) &amp; """;"   )             )</f>
        <v/>
      </c>
      <c r="EM127" t="str">
        <f>IF(Data!$L128=EM$1, "",             IF(ISERR(SEARCH(EM$1,Data!$H128)),        "",          ";" &amp; VLOOKUP(EM$1,Data!$L:$N,3, FALSE) &amp; ",""" &amp; VLOOKUP(EM$1,Data!$L:$M,2, FALSE) &amp; """;"   )             )</f>
        <v/>
      </c>
      <c r="EN127" t="str">
        <f>IF(Data!$L128=EN$1, "",             IF(ISERR(SEARCH(EN$1,Data!$H128)),        "",          ";" &amp; VLOOKUP(EN$1,Data!$L:$N,3, FALSE) &amp; ",""" &amp; VLOOKUP(EN$1,Data!$L:$M,2, FALSE) &amp; """;"   )             )</f>
        <v/>
      </c>
      <c r="EO127" t="str">
        <f>IF(Data!$L128=EO$1, "",             IF(ISERR(SEARCH(EO$1,Data!$H128)),        "",          ";" &amp; VLOOKUP(EO$1,Data!$L:$N,3, FALSE) &amp; ",""" &amp; VLOOKUP(EO$1,Data!$L:$M,2, FALSE) &amp; """;"   )             )</f>
        <v/>
      </c>
      <c r="EP127" t="str">
        <f>IF(Data!$L128=EP$1, "",             IF(ISERR(SEARCH(EP$1,Data!$H128)),        "",          ";" &amp; VLOOKUP(EP$1,Data!$L:$N,3, FALSE) &amp; ",""" &amp; VLOOKUP(EP$1,Data!$L:$M,2, FALSE) &amp; """;"   )             )</f>
        <v/>
      </c>
      <c r="EQ127" t="str">
        <f>IF(Data!$L128=EQ$1, "",             IF(ISERR(SEARCH(EQ$1,Data!$H128)),        "",          ";" &amp; VLOOKUP(EQ$1,Data!$L:$N,3, FALSE) &amp; ",""" &amp; VLOOKUP(EQ$1,Data!$L:$M,2, FALSE) &amp; """;"   )             )</f>
        <v/>
      </c>
      <c r="ER127" t="str">
        <f>IF(Data!$L128=ER$1, "",             IF(ISERR(SEARCH(ER$1,Data!$H128)),        "",          ";" &amp; VLOOKUP(ER$1,Data!$L:$N,3, FALSE) &amp; ",""" &amp; VLOOKUP(ER$1,Data!$L:$M,2, FALSE) &amp; """;"   )             )</f>
        <v/>
      </c>
      <c r="ES127" t="str">
        <f>IF(Data!$L128=ES$1, "",             IF(ISERR(SEARCH(ES$1,Data!$H128)),        "",          ";" &amp; VLOOKUP(ES$1,Data!$L:$N,3, FALSE) &amp; ",""" &amp; VLOOKUP(ES$1,Data!$L:$M,2, FALSE) &amp; """;"   )             )</f>
        <v/>
      </c>
      <c r="ET127" t="str">
        <f>IF(Data!$L128=ET$1, "",             IF(ISERR(SEARCH(ET$1,Data!$H128)),        "",          ";" &amp; VLOOKUP(ET$1,Data!$L:$N,3, FALSE) &amp; ",""" &amp; VLOOKUP(ET$1,Data!$L:$M,2, FALSE) &amp; """;"   )             )</f>
        <v/>
      </c>
      <c r="EU127" t="str">
        <f>IF(Data!$L128=EU$1, "",             IF(ISERR(SEARCH(EU$1,Data!$H128)),        "",          ";" &amp; VLOOKUP(EU$1,Data!$L:$N,3, FALSE) &amp; ",""" &amp; VLOOKUP(EU$1,Data!$L:$M,2, FALSE) &amp; """;"   )             )</f>
        <v/>
      </c>
      <c r="EV127" t="str">
        <f>IF(Data!$L128=EV$1, "",             IF(ISERR(SEARCH(EV$1,Data!$H128)),        "",          ";" &amp; VLOOKUP(EV$1,Data!$L:$N,3, FALSE) &amp; ",""" &amp; VLOOKUP(EV$1,Data!$L:$M,2, FALSE) &amp; """;"   )             )</f>
        <v/>
      </c>
      <c r="EW127" t="str">
        <f>IF(Data!$L128=EW$1, "",             IF(ISERR(SEARCH(EW$1,Data!$H128)),        "",          ";" &amp; VLOOKUP(EW$1,Data!$L:$N,3, FALSE) &amp; ",""" &amp; VLOOKUP(EW$1,Data!$L:$M,2, FALSE) &amp; """;"   )             )</f>
        <v/>
      </c>
      <c r="EX127" t="str">
        <f>IF(Data!$L128=EX$1, "",             IF(ISERR(SEARCH(EX$1,Data!$H128)),        "",          ";" &amp; VLOOKUP(EX$1,Data!$L:$N,3, FALSE) &amp; ",""" &amp; VLOOKUP(EX$1,Data!$L:$M,2, FALSE) &amp; """;"   )             )</f>
        <v/>
      </c>
      <c r="EY127" t="str">
        <f>IF(Data!$L128=EY$1, "",             IF(ISERR(SEARCH(EY$1,Data!$H128)),        "",          ";" &amp; VLOOKUP(EY$1,Data!$L:$N,3, FALSE) &amp; ",""" &amp; VLOOKUP(EY$1,Data!$L:$M,2, FALSE) &amp; """;"   )             )</f>
        <v/>
      </c>
      <c r="EZ127" t="str">
        <f>IF(Data!$L128=EZ$1, "",             IF(ISERR(SEARCH(EZ$1,Data!$H128)),        "",          ";" &amp; VLOOKUP(EZ$1,Data!$L:$N,3, FALSE) &amp; ",""" &amp; VLOOKUP(EZ$1,Data!$L:$M,2, FALSE) &amp; """;"   )             )</f>
        <v/>
      </c>
      <c r="FA127" t="str">
        <f>IF(Data!$L128=FA$1, "",             IF(ISERR(SEARCH(FA$1,Data!$H128)),        "",          ";" &amp; VLOOKUP(FA$1,Data!$L:$N,3, FALSE) &amp; ",""" &amp; VLOOKUP(FA$1,Data!$L:$M,2, FALSE) &amp; """;"   )             )</f>
        <v/>
      </c>
      <c r="FB127" t="str">
        <f>IF(Data!$L128=FB$1, "",             IF(ISERR(SEARCH(FB$1,Data!$H128)),        "",          ";" &amp; VLOOKUP(FB$1,Data!$L:$N,3, FALSE) &amp; ",""" &amp; VLOOKUP(FB$1,Data!$L:$M,2, FALSE) &amp; """;"   )             )</f>
        <v/>
      </c>
      <c r="FC127" t="str">
        <f>IF(Data!$L128=FC$1, "",             IF(ISERR(SEARCH(FC$1,Data!$H128)),        "",          ";" &amp; VLOOKUP(FC$1,Data!$L:$N,3, FALSE) &amp; ",""" &amp; VLOOKUP(FC$1,Data!$L:$M,2, FALSE) &amp; """;"   )             )</f>
        <v/>
      </c>
      <c r="FD127" t="str">
        <f>IF(Data!$L128=FD$1, "",             IF(ISERR(SEARCH(FD$1,Data!$H128)),        "",          ";" &amp; VLOOKUP(FD$1,Data!$L:$N,3, FALSE) &amp; ",""" &amp; VLOOKUP(FD$1,Data!$L:$M,2, FALSE) &amp; """;"   )             )</f>
        <v/>
      </c>
      <c r="FE127" t="str">
        <f>IF(Data!$L128=FE$1, "",             IF(ISERR(SEARCH(FE$1,Data!$H128)),        "",          ";" &amp; VLOOKUP(FE$1,Data!$L:$N,3, FALSE) &amp; ",""" &amp; VLOOKUP(FE$1,Data!$L:$M,2, FALSE) &amp; """;"   )             )</f>
        <v/>
      </c>
      <c r="FF127" t="str">
        <f>IF(Data!$L128=FF$1, "",             IF(ISERR(SEARCH(FF$1,Data!$H128)),        "",          ";" &amp; VLOOKUP(FF$1,Data!$L:$N,3, FALSE) &amp; ",""" &amp; VLOOKUP(FF$1,Data!$L:$M,2, FALSE) &amp; """;"   )             )</f>
        <v/>
      </c>
      <c r="FG127" t="str">
        <f>IF(Data!$L128=FG$1, "",             IF(ISERR(SEARCH(FG$1,Data!$H128)),        "",          ";" &amp; VLOOKUP(FG$1,Data!$L:$N,3, FALSE) &amp; ",""" &amp; VLOOKUP(FG$1,Data!$L:$M,2, FALSE) &amp; """;"   )             )</f>
        <v/>
      </c>
      <c r="FH127" t="str">
        <f>IF(Data!$L128=FH$1, "",             IF(ISERR(SEARCH(FH$1,Data!$H128)),        "",          ";" &amp; VLOOKUP(FH$1,Data!$L:$N,3, FALSE) &amp; ",""" &amp; VLOOKUP(FH$1,Data!$L:$M,2, FALSE) &amp; """;"   )             )</f>
        <v/>
      </c>
      <c r="FI127" t="str">
        <f>IF(Data!$L128=FI$1, "",             IF(ISERR(SEARCH(FI$1,Data!$H128)),        "",          ";" &amp; VLOOKUP(FI$1,Data!$L:$N,3, FALSE) &amp; ",""" &amp; VLOOKUP(FI$1,Data!$L:$M,2, FALSE) &amp; """;"   )             )</f>
        <v/>
      </c>
      <c r="FJ127" t="str">
        <f>IF(Data!$L128=FJ$1, "",             IF(ISERR(SEARCH(FJ$1,Data!$H128)),        "",          ";" &amp; VLOOKUP(FJ$1,Data!$L:$N,3, FALSE) &amp; ",""" &amp; VLOOKUP(FJ$1,Data!$L:$M,2, FALSE) &amp; """;"   )             )</f>
        <v/>
      </c>
      <c r="FK127" t="str">
        <f>IF(Data!$L128=FK$1, "",             IF(ISERR(SEARCH(FK$1,Data!$H128)),        "",          ";" &amp; VLOOKUP(FK$1,Data!$L:$N,3, FALSE) &amp; ",""" &amp; VLOOKUP(FK$1,Data!$L:$M,2, FALSE) &amp; """;"   )             )</f>
        <v/>
      </c>
      <c r="FL127" t="str">
        <f>IF(Data!$L128=FL$1, "",             IF(ISERR(SEARCH(FL$1,Data!$H128)),        "",          ";" &amp; VLOOKUP(FL$1,Data!$L:$N,3, FALSE) &amp; ",""" &amp; VLOOKUP(FL$1,Data!$L:$M,2, FALSE) &amp; """;"   )             )</f>
        <v/>
      </c>
      <c r="FM127" t="str">
        <f>IF(Data!$L128=FM$1, "",             IF(ISERR(SEARCH(FM$1,Data!$H128)),        "",          ";" &amp; VLOOKUP(FM$1,Data!$L:$N,3, FALSE) &amp; ",""" &amp; VLOOKUP(FM$1,Data!$L:$M,2, FALSE) &amp; """;"   )             )</f>
        <v/>
      </c>
      <c r="FN127" t="str">
        <f>IF(Data!$L128=FN$1, "",             IF(ISERR(SEARCH(FN$1,Data!$H128)),        "",          ";" &amp; VLOOKUP(FN$1,Data!$L:$N,3, FALSE) &amp; ",""" &amp; VLOOKUP(FN$1,Data!$L:$M,2, FALSE) &amp; """;"   )             )</f>
        <v/>
      </c>
      <c r="FO127" t="str">
        <f>IF(Data!$L128=FO$1, "",             IF(ISERR(SEARCH(FO$1,Data!$H128)),        "",          ";" &amp; VLOOKUP(FO$1,Data!$L:$N,3, FALSE) &amp; ",""" &amp; VLOOKUP(FO$1,Data!$L:$M,2, FALSE) &amp; """;"   )             )</f>
        <v/>
      </c>
      <c r="FP127" t="str">
        <f>IF(Data!$L128=FP$1, "",             IF(ISERR(SEARCH(FP$1,Data!$H128)),        "",          ";" &amp; VLOOKUP(FP$1,Data!$L:$N,3, FALSE) &amp; ",""" &amp; VLOOKUP(FP$1,Data!$L:$M,2, FALSE) &amp; """;"   )             )</f>
        <v/>
      </c>
      <c r="FQ127" t="str">
        <f>IF(Data!$L128=FQ$1, "",             IF(ISERR(SEARCH(FQ$1,Data!$H128)),        "",          ";" &amp; VLOOKUP(FQ$1,Data!$L:$N,3, FALSE) &amp; ",""" &amp; VLOOKUP(FQ$1,Data!$L:$M,2, FALSE) &amp; """;"   )             )</f>
        <v/>
      </c>
      <c r="FR127" t="str">
        <f>IF(Data!$L128=FR$1, "",             IF(ISERR(SEARCH(FR$1,Data!$H128)),        "",          ";" &amp; VLOOKUP(FR$1,Data!$L:$N,3, FALSE) &amp; ",""" &amp; VLOOKUP(FR$1,Data!$L:$M,2, FALSE) &amp; """;"   )             )</f>
        <v/>
      </c>
      <c r="FS127" t="str">
        <f>IF(Data!$L128=FS$1, "",             IF(ISERR(SEARCH(FS$1,Data!$H128)),        "",          ";" &amp; VLOOKUP(FS$1,Data!$L:$N,3, FALSE) &amp; ",""" &amp; VLOOKUP(FS$1,Data!$L:$M,2, FALSE) &amp; """;"   )             )</f>
        <v/>
      </c>
      <c r="FT127" t="str">
        <f>IF(Data!$L128=FT$1, "",             IF(ISERR(SEARCH(FT$1,Data!$H128)),        "",          ";" &amp; VLOOKUP(FT$1,Data!$L:$N,3, FALSE) &amp; ",""" &amp; VLOOKUP(FT$1,Data!$L:$M,2, FALSE) &amp; """;"   )             )</f>
        <v/>
      </c>
      <c r="FU127" t="str">
        <f>IF(Data!$L128=FU$1, "",             IF(ISERR(SEARCH(FU$1,Data!$H128)),        "",          ";" &amp; VLOOKUP(FU$1,Data!$L:$N,3, FALSE) &amp; ",""" &amp; VLOOKUP(FU$1,Data!$L:$M,2, FALSE) &amp; """;"   )             )</f>
        <v/>
      </c>
      <c r="FV127" t="str">
        <f>IF(Data!$L128=FV$1, "",             IF(ISERR(SEARCH(FV$1,Data!$H128)),        "",          ";" &amp; VLOOKUP(FV$1,Data!$L:$N,3, FALSE) &amp; ",""" &amp; VLOOKUP(FV$1,Data!$L:$M,2, FALSE) &amp; """;"   )             )</f>
        <v/>
      </c>
      <c r="FW127" t="str">
        <f>IF(Data!$L128=FW$1, "",             IF(ISERR(SEARCH(FW$1,Data!$H128)),        "",          ";" &amp; VLOOKUP(FW$1,Data!$L:$N,3, FALSE) &amp; ",""" &amp; VLOOKUP(FW$1,Data!$L:$M,2, FALSE) &amp; """;"   )             )</f>
        <v/>
      </c>
      <c r="FX127" t="str">
        <f>IF(Data!$L128=FX$1, "",             IF(ISERR(SEARCH(FX$1,Data!$H128)),        "",          ";" &amp; VLOOKUP(FX$1,Data!$L:$N,3, FALSE) &amp; ",""" &amp; VLOOKUP(FX$1,Data!$L:$M,2, FALSE) &amp; """;"   )             )</f>
        <v/>
      </c>
      <c r="FY127" t="str">
        <f>IF(Data!$L128=FY$1, "",             IF(ISERR(SEARCH(FY$1,Data!$H128)),        "",          ";" &amp; VLOOKUP(FY$1,Data!$L:$N,3, FALSE) &amp; ",""" &amp; VLOOKUP(FY$1,Data!$L:$M,2, FALSE) &amp; """;"   )             )</f>
        <v/>
      </c>
      <c r="FZ127" t="str">
        <f>IF(Data!$L128=FZ$1, "",             IF(ISERR(SEARCH(FZ$1,Data!$H128)),        "",          ";" &amp; VLOOKUP(FZ$1,Data!$L:$N,3, FALSE) &amp; ",""" &amp; VLOOKUP(FZ$1,Data!$L:$M,2, FALSE) &amp; """;"   )             )</f>
        <v/>
      </c>
      <c r="GA127" t="str">
        <f>IF(Data!$L128=GA$1, "",             IF(ISERR(SEARCH(GA$1,Data!$H128)),        "",          ";" &amp; VLOOKUP(GA$1,Data!$L:$N,3, FALSE) &amp; ",""" &amp; VLOOKUP(GA$1,Data!$L:$M,2, FALSE) &amp; """;"   )             )</f>
        <v/>
      </c>
      <c r="GB127" t="str">
        <f>IF(Data!$L128=GB$1, "",             IF(ISERR(SEARCH(GB$1,Data!$H128)),        "",          ";" &amp; VLOOKUP(GB$1,Data!$L:$N,3, FALSE) &amp; ",""" &amp; VLOOKUP(GB$1,Data!$L:$M,2, FALSE) &amp; """;"   )             )</f>
        <v/>
      </c>
      <c r="GC127" t="str">
        <f>IF(Data!$L128=GC$1, "",             IF(ISERR(SEARCH(GC$1,Data!$H128)),        "",          ";" &amp; VLOOKUP(GC$1,Data!$L:$N,3, FALSE) &amp; ",""" &amp; VLOOKUP(GC$1,Data!$L:$M,2, FALSE) &amp; """;"   )             )</f>
        <v/>
      </c>
      <c r="GD127" t="str">
        <f>IF(Data!$L128=GD$1, "",             IF(ISERR(SEARCH(GD$1,Data!$H128)),        "",          ";" &amp; VLOOKUP(GD$1,Data!$L:$N,3, FALSE) &amp; ",""" &amp; VLOOKUP(GD$1,Data!$L:$M,2, FALSE) &amp; """;"   )             )</f>
        <v/>
      </c>
      <c r="GE127" t="str">
        <f>IF(Data!$L128=GE$1, "",             IF(ISERR(SEARCH(GE$1,Data!$H128)),        "",          ";" &amp; VLOOKUP(GE$1,Data!$L:$N,3, FALSE) &amp; ",""" &amp; VLOOKUP(GE$1,Data!$L:$M,2, FALSE) &amp; """;"   )             )</f>
        <v/>
      </c>
      <c r="GF127" t="str">
        <f>IF(Data!$L128=GF$1, "",             IF(ISERR(SEARCH(GF$1,Data!$H128)),        "",          ";" &amp; VLOOKUP(GF$1,Data!$L:$N,3, FALSE) &amp; ",""" &amp; VLOOKUP(GF$1,Data!$L:$M,2, FALSE) &amp; """;"   )             )</f>
        <v/>
      </c>
      <c r="GG127" t="str">
        <f>IF(Data!$L128=GG$1, "",             IF(ISERR(SEARCH(GG$1,Data!$H128)),        "",          ";" &amp; VLOOKUP(GG$1,Data!$L:$N,3, FALSE) &amp; ",""" &amp; VLOOKUP(GG$1,Data!$L:$M,2, FALSE) &amp; """;"   )             )</f>
        <v/>
      </c>
      <c r="GH127" t="str">
        <f>IF(Data!$L128=GH$1, "",             IF(ISERR(SEARCH(GH$1,Data!$H128)),        "",          ";" &amp; VLOOKUP(GH$1,Data!$L:$N,3, FALSE) &amp; ",""" &amp; VLOOKUP(GH$1,Data!$L:$M,2, FALSE) &amp; """;"   )             )</f>
        <v/>
      </c>
      <c r="GI127" t="str">
        <f>IF(Data!$L128=GI$1, "",             IF(ISERR(SEARCH(GI$1,Data!$H128)),        "",          ";" &amp; VLOOKUP(GI$1,Data!$L:$N,3, FALSE) &amp; ",""" &amp; VLOOKUP(GI$1,Data!$L:$M,2, FALSE) &amp; """;"   )             )</f>
        <v/>
      </c>
      <c r="GJ127" t="str">
        <f>IF(Data!$L128=GJ$1, "",             IF(ISERR(SEARCH(GJ$1,Data!$H128)),        "",          ";" &amp; VLOOKUP(GJ$1,Data!$L:$N,3, FALSE) &amp; ",""" &amp; VLOOKUP(GJ$1,Data!$L:$M,2, FALSE) &amp; """;"   )             )</f>
        <v>;00000000-0000-0000-0000-000000000180,"HUMAN";</v>
      </c>
      <c r="GK127" t="str">
        <f>IF(Data!$L128=GK$1, "",             IF(ISERR(SEARCH(GK$1,Data!$H128)),        "",          ";" &amp; VLOOKUP(GK$1,Data!$L:$N,3, FALSE) &amp; ",""" &amp; VLOOKUP(GK$1,Data!$L:$M,2, FALSE) &amp; """;"   )             )</f>
        <v/>
      </c>
      <c r="GL127" t="str">
        <f>IF(Data!$L128=GL$1, "",             IF(ISERR(SEARCH(GL$1,Data!$H128)),        "",          ";" &amp; VLOOKUP(GL$1,Data!$L:$N,3, FALSE) &amp; ",""" &amp; VLOOKUP(GL$1,Data!$L:$M,2, FALSE) &amp; """;"   )             )</f>
        <v/>
      </c>
      <c r="GM127" t="str">
        <f>IF(Data!$L128=GM$1, "",             IF(ISERR(SEARCH(GM$1,Data!$H128)),        "",          ";" &amp; VLOOKUP(GM$1,Data!$L:$N,3, FALSE) &amp; ",""" &amp; VLOOKUP(GM$1,Data!$L:$M,2, FALSE) &amp; """;"   )             )</f>
        <v/>
      </c>
      <c r="GN127" t="str">
        <f>IF(Data!$L128=GN$1, "",             IF(ISERR(SEARCH(GN$1,Data!$H128)),        "",          ";" &amp; VLOOKUP(GN$1,Data!$L:$N,3, FALSE) &amp; ",""" &amp; VLOOKUP(GN$1,Data!$L:$M,2, FALSE) &amp; """;"   )             )</f>
        <v/>
      </c>
      <c r="GO127" t="str">
        <f>IF(Data!$L128=GO$1, "",             IF(ISERR(SEARCH(GO$1,Data!$H128)),        "",          ";" &amp; VLOOKUP(GO$1,Data!$L:$N,3, FALSE) &amp; ",""" &amp; VLOOKUP(GO$1,Data!$L:$M,2, FALSE) &amp; """;"   )             )</f>
        <v>;00000000-0000-0000-0000-000000000185,"HUMAN";</v>
      </c>
      <c r="GP127" t="str">
        <f>IF(Data!$L128=GP$1, "",             IF(ISERR(SEARCH(GP$1,Data!$H128)),        "",          ";" &amp; VLOOKUP(GP$1,Data!$L:$N,3, FALSE) &amp; ",""" &amp; VLOOKUP(GP$1,Data!$L:$M,2, FALSE) &amp; """;"   )             )</f>
        <v/>
      </c>
      <c r="GQ127" t="str">
        <f>IF(Data!$L128=GQ$1, "",             IF(ISERR(SEARCH(GQ$1,Data!$H128)),        "",          ";" &amp; VLOOKUP(GQ$1,Data!$L:$N,3, FALSE) &amp; ",""" &amp; VLOOKUP(GQ$1,Data!$L:$M,2, FALSE) &amp; """;"   )             )</f>
        <v/>
      </c>
      <c r="GR127" t="str">
        <f>IF(Data!$L128=GR$1, "",             IF(ISERR(SEARCH(GR$1,Data!$H128)),        "",          ";" &amp; VLOOKUP(GR$1,Data!$L:$N,3, FALSE) &amp; ",""" &amp; VLOOKUP(GR$1,Data!$L:$M,2, FALSE) &amp; """;"   )             )</f>
        <v/>
      </c>
      <c r="GS127" t="str">
        <f>IF(Data!$L128=GS$1, "",             IF(ISERR(SEARCH(GS$1,Data!$H128)),        "",          ";" &amp; VLOOKUP(GS$1,Data!$L:$N,3, FALSE) &amp; ",""" &amp; VLOOKUP(GS$1,Data!$L:$M,2, FALSE) &amp; """;"   )             )</f>
        <v/>
      </c>
      <c r="GT127" t="str">
        <f>IF(Data!$L128=GT$1, "",             IF(ISERR(SEARCH(GT$1,Data!$H128)),        "",          ";" &amp; VLOOKUP(GT$1,Data!$L:$N,3, FALSE) &amp; ",""" &amp; VLOOKUP(GT$1,Data!$L:$M,2, FALSE) &amp; """;"   )             )</f>
        <v/>
      </c>
      <c r="GU127" t="str">
        <f>IF(Data!$L128=GU$1, "",             IF(ISERR(SEARCH(GU$1,Data!$H128)),        "",          ";" &amp; VLOOKUP(GU$1,Data!$L:$N,3, FALSE) &amp; ",""" &amp; VLOOKUP(GU$1,Data!$L:$M,2, FALSE) &amp; """;"   )             )</f>
        <v/>
      </c>
      <c r="GV127" t="str">
        <f>IF(Data!$L128=GV$1, "",             IF(ISERR(SEARCH(GV$1,Data!$H128)),        "",          ";" &amp; VLOOKUP(GV$1,Data!$L:$N,3, FALSE) &amp; ",""" &amp; VLOOKUP(GV$1,Data!$L:$M,2, FALSE) &amp; """;"   )             )</f>
        <v/>
      </c>
      <c r="GW127" t="str">
        <f>IF(Data!$L128=GW$1, "",             IF(ISERR(SEARCH(GW$1,Data!$H128)),        "",          ";" &amp; VLOOKUP(GW$1,Data!$L:$N,3, FALSE) &amp; ",""" &amp; VLOOKUP(GW$1,Data!$L:$M,2, FALSE) &amp; """;"   )             )</f>
        <v/>
      </c>
      <c r="GX127" t="str">
        <f>IF(Data!$L128=GX$1, "",             IF(ISERR(SEARCH(GX$1,Data!$H128)),        "",          ";" &amp; VLOOKUP(GX$1,Data!$L:$N,3, FALSE) &amp; ",""" &amp; VLOOKUP(GX$1,Data!$L:$M,2, FALSE) &amp; """;"   )             )</f>
        <v/>
      </c>
      <c r="GY127" t="str">
        <f>IF(Data!$L128=GY$1, "",             IF(ISERR(SEARCH(GY$1,Data!$H128)),        "",          ";" &amp; VLOOKUP(GY$1,Data!$L:$N,3, FALSE) &amp; ",""" &amp; VLOOKUP(GY$1,Data!$L:$M,2, FALSE) &amp; """;"   )             )</f>
        <v/>
      </c>
      <c r="GZ127" t="str">
        <f>IF(Data!$L128=GZ$1, "",             IF(ISERR(SEARCH(GZ$1,Data!$H128)),        "",          ";" &amp; VLOOKUP(GZ$1,Data!$L:$N,3, FALSE) &amp; ",""" &amp; VLOOKUP(GZ$1,Data!$L:$M,2, FALSE) &amp; """;"   )             )</f>
        <v/>
      </c>
      <c r="HA127" t="str">
        <f>IF(Data!$L128=HA$1, "",             IF(ISERR(SEARCH(HA$1,Data!$H128)),        "",          ";" &amp; VLOOKUP(HA$1,Data!$L:$N,3, FALSE) &amp; ",""" &amp; VLOOKUP(HA$1,Data!$L:$M,2, FALSE) &amp; """;"   )             )</f>
        <v/>
      </c>
      <c r="HB127" t="str">
        <f>IF(Data!$L128=HB$1, "",             IF(ISERR(SEARCH(HB$1,Data!$H128)),        "",          ";" &amp; VLOOKUP(HB$1,Data!$L:$N,3, FALSE) &amp; ",""" &amp; VLOOKUP(HB$1,Data!$L:$M,2, FALSE) &amp; """;"   )             )</f>
        <v/>
      </c>
      <c r="HC127" t="str">
        <f>IF(Data!$L128=HC$1, "",             IF(ISERR(SEARCH(HC$1,Data!$H128)),        "",          ";" &amp; VLOOKUP(HC$1,Data!$L:$N,3, FALSE) &amp; ",""" &amp; VLOOKUP(HC$1,Data!$L:$M,2, FALSE) &amp; """;"   )             )</f>
        <v/>
      </c>
      <c r="HD127" t="str">
        <f>IF(Data!$L128=HD$1, "",             IF(ISERR(SEARCH(HD$1,Data!$H128)),        "",          ";" &amp; VLOOKUP(HD$1,Data!$L:$N,3, FALSE) &amp; ",""" &amp; VLOOKUP(HD$1,Data!$L:$M,2, FALSE) &amp; """;"   )             )</f>
        <v/>
      </c>
      <c r="HE127" t="str">
        <f>IF(Data!$L128=HE$1, "",             IF(ISERR(SEARCH(HE$1,Data!$H128)),        "",          ";" &amp; VLOOKUP(HE$1,Data!$L:$N,3, FALSE) &amp; ",""" &amp; VLOOKUP(HE$1,Data!$L:$M,2, FALSE) &amp; """;"   )             )</f>
        <v/>
      </c>
      <c r="HF127" t="str">
        <f>IF(Data!$L128=HF$1, "",             IF(ISERR(SEARCH(HF$1,Data!$H128)),        "",          ";" &amp; VLOOKUP(HF$1,Data!$L:$N,3, FALSE) &amp; ",""" &amp; VLOOKUP(HF$1,Data!$L:$M,2, FALSE) &amp; """;"   )             )</f>
        <v/>
      </c>
      <c r="HG127" t="str">
        <f>IF(Data!$L128=HG$1, "",             IF(ISERR(SEARCH(HG$1,Data!$H128)),        "",          ";" &amp; VLOOKUP(HG$1,Data!$L:$N,3, FALSE) &amp; ",""" &amp; VLOOKUP(HG$1,Data!$L:$M,2, FALSE) &amp; """;"   )             )</f>
        <v/>
      </c>
      <c r="HH127" t="str">
        <f>IF(Data!$L128=HH$1, "",             IF(ISERR(SEARCH(HH$1,Data!$H128)),        "",          ";" &amp; VLOOKUP(HH$1,Data!$L:$N,3, FALSE) &amp; ",""" &amp; VLOOKUP(HH$1,Data!$L:$M,2, FALSE) &amp; """;"   )             )</f>
        <v/>
      </c>
      <c r="HI127" t="str">
        <f>IF(Data!$L128=HI$1, "",             IF(ISERR(SEARCH(HI$1,Data!$H128)),        "",          ";" &amp; VLOOKUP(HI$1,Data!$L:$N,3, FALSE) &amp; ",""" &amp; VLOOKUP(HI$1,Data!$L:$M,2, FALSE) &amp; """;"   )             )</f>
        <v/>
      </c>
      <c r="HJ127" t="str">
        <f>IF(Data!$L128=HJ$1, "",             IF(ISERR(SEARCH(HJ$1,Data!$H128)),        "",          ";" &amp; VLOOKUP(HJ$1,Data!$L:$N,3, FALSE) &amp; ",""" &amp; VLOOKUP(HJ$1,Data!$L:$M,2, FALSE) &amp; """;"   )             )</f>
        <v/>
      </c>
      <c r="HK127" t="str">
        <f>IF(Data!$L128=HK$1, "",             IF(ISERR(SEARCH(HK$1,Data!$H128)),        "",          ";" &amp; VLOOKUP(HK$1,Data!$L:$N,3, FALSE) &amp; ",""" &amp; VLOOKUP(HK$1,Data!$L:$M,2, FALSE) &amp; """;"   )             )</f>
        <v/>
      </c>
      <c r="HL127" t="str">
        <f>IF(Data!$L128=HL$1, "",             IF(ISERR(SEARCH(HL$1,Data!$H128)),        "",          ";" &amp; VLOOKUP(HL$1,Data!$L:$N,3, FALSE) &amp; ",""" &amp; VLOOKUP(HL$1,Data!$L:$M,2, FALSE) &amp; """;"   )             )</f>
        <v/>
      </c>
      <c r="HM127" t="str">
        <f>IF(Data!$L128=HM$1, "",             IF(ISERR(SEARCH(HM$1,Data!$H128)),        "",          ";" &amp; VLOOKUP(HM$1,Data!$L:$N,3, FALSE) &amp; ",""" &amp; VLOOKUP(HM$1,Data!$L:$M,2, FALSE) &amp; """;"   )             )</f>
        <v/>
      </c>
      <c r="HN127" t="str">
        <f>IF(Data!$L128=HN$1, "",             IF(ISERR(SEARCH(HN$1,Data!$H128)),        "",          ";" &amp; VLOOKUP(HN$1,Data!$L:$N,3, FALSE) &amp; ",""" &amp; VLOOKUP(HN$1,Data!$L:$M,2, FALSE) &amp; """;"   )             )</f>
        <v/>
      </c>
      <c r="HO127" t="str">
        <f>IF(Data!$L128=HO$1, "",             IF(ISERR(SEARCH(HO$1,Data!$H128)),        "",          ";" &amp; VLOOKUP(HO$1,Data!$L:$N,3, FALSE) &amp; ",""" &amp; VLOOKUP(HO$1,Data!$L:$M,2, FALSE) &amp; """;"   )             )</f>
        <v/>
      </c>
      <c r="HP127" t="str">
        <f>IF(Data!$L128=HP$1, "",             IF(ISERR(SEARCH(HP$1,Data!$H128)),        "",          ";" &amp; VLOOKUP(HP$1,Data!$L:$N,3, FALSE) &amp; ",""" &amp; VLOOKUP(HP$1,Data!$L:$M,2, FALSE) &amp; """;"   )             )</f>
        <v/>
      </c>
      <c r="HQ127" t="str">
        <f>IF(Data!$L128=HQ$1, "",             IF(ISERR(SEARCH(HQ$1,Data!$H128)),        "",          ";" &amp; VLOOKUP(HQ$1,Data!$L:$N,3, FALSE) &amp; ",""" &amp; VLOOKUP(HQ$1,Data!$L:$M,2, FALSE) &amp; """;"   )             )</f>
        <v/>
      </c>
      <c r="HR127" t="str">
        <f>IF(Data!$L128=HR$1, "",             IF(ISERR(SEARCH(HR$1,Data!$H128)),        "",          ";" &amp; VLOOKUP(HR$1,Data!$L:$N,3, FALSE) &amp; ",""" &amp; VLOOKUP(HR$1,Data!$L:$M,2, FALSE) &amp; """;"   )             )</f>
        <v/>
      </c>
      <c r="HS127" t="str">
        <f>IF(Data!$L128=HS$1, "",             IF(ISERR(SEARCH(HS$1,Data!$H128)),        "",          ";" &amp; VLOOKUP(HS$1,Data!$L:$N,3, FALSE) &amp; ",""" &amp; VLOOKUP(HS$1,Data!$L:$M,2, FALSE) &amp; """;"   )             )</f>
        <v/>
      </c>
      <c r="HT127" t="str">
        <f>IF(Data!$L128=HT$1, "",             IF(ISERR(SEARCH(HT$1,Data!$H128)),        "",          ";" &amp; VLOOKUP(HT$1,Data!$L:$N,3, FALSE) &amp; ",""" &amp; VLOOKUP(HT$1,Data!$L:$M,2, FALSE) &amp; """;"   )             )</f>
        <v/>
      </c>
      <c r="HU127" t="str">
        <f>IF(Data!$L128=HU$1, "",             IF(ISERR(SEARCH(HU$1,Data!$H128)),        "",          ";" &amp; VLOOKUP(HU$1,Data!$L:$N,3, FALSE) &amp; ",""" &amp; VLOOKUP(HU$1,Data!$L:$M,2, FALSE) &amp; """;"   )             )</f>
        <v/>
      </c>
      <c r="HV127" t="str">
        <f>IF(Data!$L128=HV$1, "",             IF(ISERR(SEARCH(HV$1,Data!$H128)),        "",          ";" &amp; VLOOKUP(HV$1,Data!$L:$N,3, FALSE) &amp; ",""" &amp; VLOOKUP(HV$1,Data!$L:$M,2, FALSE) &amp; """;"   )             )</f>
        <v/>
      </c>
      <c r="HW127" t="str">
        <f>IF(Data!$L128=HW$1, "",             IF(ISERR(SEARCH(HW$1,Data!$H128)),        "",          ";" &amp; VLOOKUP(HW$1,Data!$L:$N,3, FALSE) &amp; ",""" &amp; VLOOKUP(HW$1,Data!$L:$M,2, FALSE) &amp; """;"   )             )</f>
        <v/>
      </c>
      <c r="HX127" t="str">
        <f>IF(Data!$L128=HX$1, "",             IF(ISERR(SEARCH(HX$1,Data!$H128)),        "",          ";" &amp; VLOOKUP(HX$1,Data!$L:$N,3, FALSE) &amp; ",""" &amp; VLOOKUP(HX$1,Data!$L:$M,2, FALSE) &amp; """;"   )             )</f>
        <v/>
      </c>
      <c r="HY127" t="str">
        <f>IF(Data!$L128=HY$1, "",             IF(ISERR(SEARCH(HY$1,Data!$H128)),        "",          ";" &amp; VLOOKUP(HY$1,Data!$L:$N,3, FALSE) &amp; ",""" &amp; VLOOKUP(HY$1,Data!$L:$M,2, FALSE) &amp; """;"   )             )</f>
        <v/>
      </c>
      <c r="HZ127" t="str">
        <f>IF(Data!$L128=HZ$1, "",             IF(ISERR(SEARCH(HZ$1,Data!$H128)),        "",          ";" &amp; VLOOKUP(HZ$1,Data!$L:$N,3, FALSE) &amp; ",""" &amp; VLOOKUP(HZ$1,Data!$L:$M,2, FALSE) &amp; """;"   )             )</f>
        <v/>
      </c>
      <c r="IA127" t="str">
        <f>IF(Data!$L128=IA$1, "",             IF(ISERR(SEARCH(IA$1,Data!$H128)),        "",          ";" &amp; VLOOKUP(IA$1,Data!$L:$N,3, FALSE) &amp; ",""" &amp; VLOOKUP(IA$1,Data!$L:$M,2, FALSE) &amp; """;"   )             )</f>
        <v/>
      </c>
      <c r="IB127" t="str">
        <f>IF(Data!$L128=IB$1, "",             IF(ISERR(SEARCH(IB$1,Data!$H128)),        "",          ";" &amp; VLOOKUP(IB$1,Data!$L:$N,3, FALSE) &amp; ",""" &amp; VLOOKUP(IB$1,Data!$L:$M,2, FALSE) &amp; """;"   )             )</f>
        <v/>
      </c>
      <c r="IC127" t="str">
        <f>IF(Data!$L128=IC$1, "",             IF(ISERR(SEARCH(IC$1,Data!$H128)),        "",          ";" &amp; VLOOKUP(IC$1,Data!$L:$N,3, FALSE) &amp; ",""" &amp; VLOOKUP(IC$1,Data!$L:$M,2, FALSE) &amp; """;"   )             )</f>
        <v/>
      </c>
      <c r="ID127" t="str">
        <f>IF(Data!$L128=ID$1, "",             IF(ISERR(SEARCH(ID$1,Data!$H128)),        "",          ";" &amp; VLOOKUP(ID$1,Data!$L:$N,3, FALSE) &amp; ",""" &amp; VLOOKUP(ID$1,Data!$L:$M,2, FALSE) &amp; """;"   )             )</f>
        <v/>
      </c>
      <c r="IE127" t="str">
        <f>IF(Data!$L128=IE$1, "",             IF(ISERR(SEARCH(IE$1,Data!$H128)),        "",          ";" &amp; VLOOKUP(IE$1,Data!$L:$N,3, FALSE) &amp; ",""" &amp; VLOOKUP(IE$1,Data!$L:$M,2, FALSE) &amp; """;"   )             )</f>
        <v/>
      </c>
      <c r="IF127" t="str">
        <f>IF(Data!$L128=IF$1, "",             IF(ISERR(SEARCH(IF$1,Data!$H128)),        "",          ";" &amp; VLOOKUP(IF$1,Data!$L:$N,3, FALSE) &amp; ",""" &amp; VLOOKUP(IF$1,Data!$L:$M,2, FALSE) &amp; """;"   )             )</f>
        <v/>
      </c>
      <c r="IG127" t="str">
        <f>IF(Data!$L128=IG$1, "",             IF(ISERR(SEARCH(IG$1,Data!$H128)),        "",          ";" &amp; VLOOKUP(IG$1,Data!$L:$N,3, FALSE) &amp; ",""" &amp; VLOOKUP(IG$1,Data!$L:$M,2, FALSE) &amp; """;"   )             )</f>
        <v/>
      </c>
      <c r="IH127" t="str">
        <f>IF(Data!$L128=IH$1, "",             IF(ISERR(SEARCH(IH$1,Data!$H128)),        "",          ";" &amp; VLOOKUP(IH$1,Data!$L:$N,3, FALSE) &amp; ",""" &amp; VLOOKUP(IH$1,Data!$L:$M,2, FALSE) &amp; """;"   )             )</f>
        <v/>
      </c>
      <c r="II127" t="str">
        <f>IF(Data!$L128=II$1, "",             IF(ISERR(SEARCH(II$1,Data!$H128)),        "",          ";" &amp; VLOOKUP(II$1,Data!$L:$N,3, FALSE) &amp; ",""" &amp; VLOOKUP(II$1,Data!$L:$M,2, FALSE) &amp; """;"   )             )</f>
        <v/>
      </c>
    </row>
    <row r="128" spans="1:243" x14ac:dyDescent="0.3">
      <c r="A128" t="str">
        <f>Data!L129</f>
        <v>Sly Moore</v>
      </c>
      <c r="B128" s="15" t="str">
        <f>VLOOKUP(Tableau36[[#This Row],[Character]],Data!L:N,3,FALSE)</f>
        <v>00000000-0000-0000-0000-000000000127</v>
      </c>
      <c r="C128" s="15" t="str">
        <f>VLOOKUP(Tableau36[[#This Row],[Character]],Data!L:M,2,FALSE)</f>
        <v>HUMAN</v>
      </c>
      <c r="D128" s="15" t="str">
        <f>SUBSTITUTE(     SUBSTITUTE(Tableau36[[#This Row],[character_id,character_type,friend_id,friend_type]],",""DROID""",""),    ",""HUMAN""", "")</f>
        <v/>
      </c>
      <c r="E128" s="15" t="str">
        <f>IF(Tableau36[[#This Row],[With char''s id]] = "", "",    MID(Tableau36[[#This Row],[With char''s id]], 2, LEN(Tableau36[[#This Row],[With char''s id]])-1))</f>
        <v/>
      </c>
      <c r="F128" s="15" t="str">
        <f>SUBSTITUTE(Tableau36[[#This Row],[List of friend''s id]],  "/",    "/" &amp; Tableau36[[#This Row],[Character''s id]] &amp; ",""" &amp; Tableau36[[#This Row],[Type]] &amp; """,")</f>
        <v/>
      </c>
      <c r="G128" t="str">
        <f>IF( Tableau36[[#This Row],[removed double semi-colon]]="", "", "/" &amp; MID(Tableau36[[#This Row],[removed double semi-colon]],2,LEN(Tableau36[[#This Row],[removed double semi-colon]]) - 2) )</f>
        <v/>
      </c>
      <c r="H128" t="str">
        <f>SUBSTITUTE(Tableau36[[#This Row],[Concatenation]],";;","/")</f>
        <v/>
      </c>
      <c r="I128" t="str">
        <f>friends!M128&amp; friends!N128&amp; friends!O128&amp; friends!P128&amp; friends!Q128&amp; friends!R128&amp; friends!S128&amp; friends!T128&amp; friends!U128&amp; friends!V128&amp; friends!W128&amp; friends!X128&amp; friends!Y128&amp; friends!Z128&amp; friends!AA128&amp; friends!AB128&amp; friends!AC128&amp; friends!AD128&amp; friends!AE128&amp; friends!AF128&amp; friends!AG128&amp; friends!AH128&amp; friends!AI128&amp; friends!AJ128&amp; friends!AK128&amp; friends!AL128&amp; friends!AM128&amp; friends!AN128&amp; friends!AO128&amp; friends!AP128&amp; friends!AQ128&amp; friends!AR128&amp; friends!AS128&amp; friends!AT128&amp; friends!AU128&amp; friends!AV128&amp; friends!AW128&amp; friends!AX128&amp; friends!AY128&amp; friends!AZ128&amp; friends!BA128&amp; friends!BB128&amp; friends!BC128&amp; friends!BD128&amp; friends!BE128&amp; friends!BF128&amp; friends!BG128&amp; friends!BH128&amp; friends!BI128&amp; friends!BJ128&amp; friends!BK128&amp; friends!BL128&amp; friends!BM128&amp; friends!BN128&amp; friends!BO128&amp; friends!BP128&amp; friends!BQ128&amp; friends!BR128&amp; friends!BS128&amp; friends!BT128&amp; friends!BU128&amp; friends!BV128&amp; friends!BW128&amp; friends!BX128&amp; friends!BY128&amp; friends!BZ128&amp; friends!CA128&amp; friends!CB128&amp; friends!CC128&amp; friends!CD128&amp; friends!CE128&amp; friends!CF128&amp; friends!CG128&amp; friends!CH128&amp; friends!CI128&amp; friends!CJ128&amp; friends!CK128&amp; friends!CL128&amp; friends!CM128&amp; friends!CN128&amp; friends!CO128&amp; friends!CP128&amp; friends!CQ128&amp; friends!CR128&amp; friends!CS128&amp; friends!CT128&amp; friends!CU128&amp; friends!CV128&amp; friends!CW128&amp; friends!CX128&amp; friends!CY128&amp; friends!CZ128&amp; friends!DA128&amp; friends!DB128&amp; friends!DC128&amp; friends!DD128&amp; friends!DE128&amp; friends!DF128&amp; friends!DG128&amp; friends!DH128&amp; friends!DI128&amp; friends!DJ128&amp; friends!DK128&amp; friends!DL128&amp; friends!DM128&amp; friends!DN128&amp; friends!DO128&amp; friends!DP128&amp; friends!DQ128&amp; friends!DR128&amp; friends!DS128&amp; friends!DT128&amp; friends!DU128&amp; friends!DV128&amp; friends!DW128&amp; friends!DX128&amp; friends!DY128&amp; friends!DZ128&amp; friends!EA128&amp; friends!EB128&amp; friends!EC128&amp; friends!ED128&amp; friends!EE128&amp; friends!EF128&amp; friends!EG128&amp; friends!EH128&amp; friends!EI128&amp; friends!EJ128&amp; friends!EK128&amp; friends!EL128&amp; friends!EM128&amp; friends!EN128&amp; friends!EO128&amp; friends!EP128&amp; friends!EQ128&amp; friends!ER128&amp; friends!ES128&amp; friends!ET128&amp; friends!EU128&amp; friends!EV128&amp; friends!EW128&amp; friends!EX128&amp; friends!EY128&amp; friends!EZ128&amp; friends!FA128&amp; friends!FB128&amp; friends!FC128&amp; friends!FD128&amp; friends!FE128&amp; friends!FF128&amp; friends!FG128&amp; friends!FH128&amp; friends!FI128&amp; friends!FJ128&amp; friends!FK128&amp; friends!FL128&amp; friends!FM128&amp; friends!FN128&amp; friends!FO128&amp; friends!FP128&amp; friends!FQ128&amp; friends!FR128&amp; friends!FS128&amp; friends!FT128&amp; friends!FU128&amp; friends!FV128&amp; friends!FW128&amp; friends!FX128&amp; friends!FY128&amp; friends!FZ128&amp; friends!GA128&amp; friends!GB128&amp; friends!GC128&amp; friends!GD128&amp; friends!GE128&amp; friends!GF128&amp; friends!GG128&amp; friends!GH128&amp; friends!GI128&amp; friends!GJ128&amp; friends!GK128&amp; friends!GL128&amp; friends!GM128&amp; friends!GN128&amp; friends!GO128&amp; friends!GP128&amp; friends!GQ128&amp; friends!GR128&amp; friends!GS128&amp; friends!GT128&amp; friends!GU128&amp; friends!GV128&amp; friends!GW128&amp; friends!GX128&amp; friends!GY128&amp; friends!GZ128&amp; friends!HA128&amp; friends!HB128&amp; friends!HC128&amp; friends!HD128&amp; friends!HE128&amp; friends!HF128&amp; friends!HG128&amp; friends!HH128&amp; friends!HI128&amp; friends!HJ128&amp; friends!HK128&amp; friends!HL128&amp; friends!HM128&amp; friends!HN128&amp; friends!HO128&amp; friends!HP128&amp; friends!HQ128&amp; friends!HR128&amp; friends!HS128&amp; friends!HT128&amp; friends!HU128&amp; friends!HV128&amp; friends!HW128&amp; friends!HX128&amp; friends!HY128&amp; friends!HZ128&amp; friends!IA128&amp; friends!IB128&amp; friends!IC128&amp; friends!ID128&amp; friends!IE128&amp; friends!IF128&amp; friends!IG128&amp; friends!IH128&amp; friends!II128</f>
        <v/>
      </c>
      <c r="M128" t="str">
        <f>IF(Data!$L129=M$1, "",             IF(ISERR(SEARCH(M$1,Data!$H129)),        "",          ";" &amp; VLOOKUP(M$1,Data!$L:$N,3, FALSE) &amp; ",""" &amp; VLOOKUP(M$1,Data!$L:$M,2, FALSE) &amp; """;"   )             )</f>
        <v/>
      </c>
      <c r="N128" t="str">
        <f>IF(Data!$L129=N$1, "",             IF(ISERR(SEARCH(N$1,Data!$H129)),        "",          ";" &amp; VLOOKUP(N$1,Data!$L:$N,3, FALSE) &amp; ",""" &amp; VLOOKUP(N$1,Data!$L:$M,2, FALSE) &amp; """;"   )             )</f>
        <v/>
      </c>
      <c r="O128" t="str">
        <f>IF(Data!$L129=O$1, "",             IF(ISERR(SEARCH(O$1,Data!$H129)),        "",          ";" &amp; VLOOKUP(O$1,Data!$L:$N,3, FALSE) &amp; ",""" &amp; VLOOKUP(O$1,Data!$L:$M,2, FALSE) &amp; """;"   )             )</f>
        <v/>
      </c>
      <c r="P128" t="str">
        <f>IF(Data!$L129=P$1, "",             IF(ISERR(SEARCH(P$1,Data!$H129)),        "",          ";" &amp; VLOOKUP(P$1,Data!$L:$N,3, FALSE) &amp; ",""" &amp; VLOOKUP(P$1,Data!$L:$M,2, FALSE) &amp; """;"   )             )</f>
        <v/>
      </c>
      <c r="Q128" t="str">
        <f>IF(Data!$L129=Q$1, "",             IF(ISERR(SEARCH(Q$1,Data!$H129)),        "",          ";" &amp; VLOOKUP(Q$1,Data!$L:$N,3, FALSE) &amp; ",""" &amp; VLOOKUP(Q$1,Data!$L:$M,2, FALSE) &amp; """;"   )             )</f>
        <v/>
      </c>
      <c r="R128" t="str">
        <f>IF(Data!$L129=R$1, "",             IF(ISERR(SEARCH(R$1,Data!$H129)),        "",          ";" &amp; VLOOKUP(R$1,Data!$L:$N,3, FALSE) &amp; ",""" &amp; VLOOKUP(R$1,Data!$L:$M,2, FALSE) &amp; """;"   )             )</f>
        <v/>
      </c>
      <c r="S128" t="str">
        <f>IF(Data!$L129=S$1, "",             IF(ISERR(SEARCH(S$1,Data!$H129)),        "",          ";" &amp; VLOOKUP(S$1,Data!$L:$N,3, FALSE) &amp; ",""" &amp; VLOOKUP(S$1,Data!$L:$M,2, FALSE) &amp; """;"   )             )</f>
        <v/>
      </c>
      <c r="T128" t="str">
        <f>IF(Data!$L129=T$1, "",             IF(ISERR(SEARCH(T$1,Data!$H129)),        "",          ";" &amp; VLOOKUP(T$1,Data!$L:$N,3, FALSE) &amp; ",""" &amp; VLOOKUP(T$1,Data!$L:$M,2, FALSE) &amp; """;"   )             )</f>
        <v/>
      </c>
      <c r="U128" t="str">
        <f>IF(Data!$L129=U$1, "",             IF(ISERR(SEARCH(U$1,Data!$H129)),        "",          ";" &amp; VLOOKUP(U$1,Data!$L:$N,3, FALSE) &amp; ",""" &amp; VLOOKUP(U$1,Data!$L:$M,2, FALSE) &amp; """;"   )             )</f>
        <v/>
      </c>
      <c r="V128" t="str">
        <f>IF(Data!$L129=V$1, "",             IF(ISERR(SEARCH(V$1,Data!$H129)),        "",          ";" &amp; VLOOKUP(V$1,Data!$L:$N,3, FALSE) &amp; ",""" &amp; VLOOKUP(V$1,Data!$L:$M,2, FALSE) &amp; """;"   )             )</f>
        <v/>
      </c>
      <c r="W128" t="str">
        <f>IF(Data!$L129=W$1, "",             IF(ISERR(SEARCH(W$1,Data!$H129)),        "",          ";" &amp; VLOOKUP(W$1,Data!$L:$N,3, FALSE) &amp; ",""" &amp; VLOOKUP(W$1,Data!$L:$M,2, FALSE) &amp; """;"   )             )</f>
        <v/>
      </c>
      <c r="X128" t="str">
        <f>IF(Data!$L129=X$1, "",             IF(ISERR(SEARCH(X$1,Data!$H129)),        "",          ";" &amp; VLOOKUP(X$1,Data!$L:$N,3, FALSE) &amp; ",""" &amp; VLOOKUP(X$1,Data!$L:$M,2, FALSE) &amp; """;"   )             )</f>
        <v/>
      </c>
      <c r="Y128" t="str">
        <f>IF(Data!$L129=Y$1, "",             IF(ISERR(SEARCH(Y$1,Data!$H129)),        "",          ";" &amp; VLOOKUP(Y$1,Data!$L:$N,3, FALSE) &amp; ",""" &amp; VLOOKUP(Y$1,Data!$L:$M,2, FALSE) &amp; """;"   )             )</f>
        <v/>
      </c>
      <c r="Z128" t="str">
        <f>IF(Data!$L129=Z$1, "",             IF(ISERR(SEARCH(Z$1,Data!$H129)),        "",          ";" &amp; VLOOKUP(Z$1,Data!$L:$N,3, FALSE) &amp; ",""" &amp; VLOOKUP(Z$1,Data!$L:$M,2, FALSE) &amp; """;"   )             )</f>
        <v/>
      </c>
      <c r="AA128" t="str">
        <f>IF(Data!$L129=AA$1, "",             IF(ISERR(SEARCH(AA$1,Data!$H129)),        "",          ";" &amp; VLOOKUP(AA$1,Data!$L:$N,3, FALSE) &amp; ",""" &amp; VLOOKUP(AA$1,Data!$L:$M,2, FALSE) &amp; """;"   )             )</f>
        <v/>
      </c>
      <c r="AB128" t="str">
        <f>IF(Data!$L129=AB$1, "",             IF(ISERR(SEARCH(AB$1,Data!$H129)),        "",          ";" &amp; VLOOKUP(AB$1,Data!$L:$N,3, FALSE) &amp; ",""" &amp; VLOOKUP(AB$1,Data!$L:$M,2, FALSE) &amp; """;"   )             )</f>
        <v/>
      </c>
      <c r="AC128" t="str">
        <f>IF(Data!$L129=AC$1, "",             IF(ISERR(SEARCH(AC$1,Data!$H129)),        "",          ";" &amp; VLOOKUP(AC$1,Data!$L:$N,3, FALSE) &amp; ",""" &amp; VLOOKUP(AC$1,Data!$L:$M,2, FALSE) &amp; """;"   )             )</f>
        <v/>
      </c>
      <c r="AD128" t="str">
        <f>IF(Data!$L129=AD$1, "",             IF(ISERR(SEARCH(AD$1,Data!$H129)),        "",          ";" &amp; VLOOKUP(AD$1,Data!$L:$N,3, FALSE) &amp; ",""" &amp; VLOOKUP(AD$1,Data!$L:$M,2, FALSE) &amp; """;"   )             )</f>
        <v/>
      </c>
      <c r="AE128" t="str">
        <f>IF(Data!$L129=AE$1, "",             IF(ISERR(SEARCH(AE$1,Data!$H129)),        "",          ";" &amp; VLOOKUP(AE$1,Data!$L:$N,3, FALSE) &amp; ",""" &amp; VLOOKUP(AE$1,Data!$L:$M,2, FALSE) &amp; """;"   )             )</f>
        <v/>
      </c>
      <c r="AF128" t="str">
        <f>IF(Data!$L129=AF$1, "",             IF(ISERR(SEARCH(AF$1,Data!$H129)),        "",          ";" &amp; VLOOKUP(AF$1,Data!$L:$N,3, FALSE) &amp; ",""" &amp; VLOOKUP(AF$1,Data!$L:$M,2, FALSE) &amp; """;"   )             )</f>
        <v/>
      </c>
      <c r="AG128" t="str">
        <f>IF(Data!$L129=AG$1, "",             IF(ISERR(SEARCH(AG$1,Data!$H129)),        "",          ";" &amp; VLOOKUP(AG$1,Data!$L:$N,3, FALSE) &amp; ",""" &amp; VLOOKUP(AG$1,Data!$L:$M,2, FALSE) &amp; """;"   )             )</f>
        <v/>
      </c>
      <c r="AH128" t="str">
        <f>IF(Data!$L129=AH$1, "",             IF(ISERR(SEARCH(AH$1,Data!$H129)),        "",          ";" &amp; VLOOKUP(AH$1,Data!$L:$N,3, FALSE) &amp; ",""" &amp; VLOOKUP(AH$1,Data!$L:$M,2, FALSE) &amp; """;"   )             )</f>
        <v/>
      </c>
      <c r="AI128" t="str">
        <f>IF(Data!$L129=AI$1, "",             IF(ISERR(SEARCH(AI$1,Data!$H129)),        "",          ";" &amp; VLOOKUP(AI$1,Data!$L:$N,3, FALSE) &amp; ",""" &amp; VLOOKUP(AI$1,Data!$L:$M,2, FALSE) &amp; """;"   )             )</f>
        <v/>
      </c>
      <c r="AJ128" t="str">
        <f>IF(Data!$L129=AJ$1, "",             IF(ISERR(SEARCH(AJ$1,Data!$H129)),        "",          ";" &amp; VLOOKUP(AJ$1,Data!$L:$N,3, FALSE) &amp; ",""" &amp; VLOOKUP(AJ$1,Data!$L:$M,2, FALSE) &amp; """;"   )             )</f>
        <v/>
      </c>
      <c r="AK128" t="str">
        <f>IF(Data!$L129=AK$1, "",             IF(ISERR(SEARCH(AK$1,Data!$H129)),        "",          ";" &amp; VLOOKUP(AK$1,Data!$L:$N,3, FALSE) &amp; ",""" &amp; VLOOKUP(AK$1,Data!$L:$M,2, FALSE) &amp; """;"   )             )</f>
        <v/>
      </c>
      <c r="AL128" t="str">
        <f>IF(Data!$L129=AL$1, "",             IF(ISERR(SEARCH(AL$1,Data!$H129)),        "",          ";" &amp; VLOOKUP(AL$1,Data!$L:$N,3, FALSE) &amp; ",""" &amp; VLOOKUP(AL$1,Data!$L:$M,2, FALSE) &amp; """;"   )             )</f>
        <v/>
      </c>
      <c r="AM128" t="str">
        <f>IF(Data!$L129=AM$1, "",             IF(ISERR(SEARCH(AM$1,Data!$H129)),        "",          ";" &amp; VLOOKUP(AM$1,Data!$L:$N,3, FALSE) &amp; ",""" &amp; VLOOKUP(AM$1,Data!$L:$M,2, FALSE) &amp; """;"   )             )</f>
        <v/>
      </c>
      <c r="AN128" t="str">
        <f>IF(Data!$L129=AN$1, "",             IF(ISERR(SEARCH(AN$1,Data!$H129)),        "",          ";" &amp; VLOOKUP(AN$1,Data!$L:$N,3, FALSE) &amp; ",""" &amp; VLOOKUP(AN$1,Data!$L:$M,2, FALSE) &amp; """;"   )             )</f>
        <v/>
      </c>
      <c r="AO128" t="str">
        <f>IF(Data!$L129=AO$1, "",             IF(ISERR(SEARCH(AO$1,Data!$H129)),        "",          ";" &amp; VLOOKUP(AO$1,Data!$L:$N,3, FALSE) &amp; ",""" &amp; VLOOKUP(AO$1,Data!$L:$M,2, FALSE) &amp; """;"   )             )</f>
        <v/>
      </c>
      <c r="AP128" t="str">
        <f>IF(Data!$L129=AP$1, "",             IF(ISERR(SEARCH(AP$1,Data!$H129)),        "",          ";" &amp; VLOOKUP(AP$1,Data!$L:$N,3, FALSE) &amp; ",""" &amp; VLOOKUP(AP$1,Data!$L:$M,2, FALSE) &amp; """;"   )             )</f>
        <v/>
      </c>
      <c r="AQ128" t="str">
        <f>IF(Data!$L129=AQ$1, "",             IF(ISERR(SEARCH(AQ$1,Data!$H129)),        "",          ";" &amp; VLOOKUP(AQ$1,Data!$L:$N,3, FALSE) &amp; ",""" &amp; VLOOKUP(AQ$1,Data!$L:$M,2, FALSE) &amp; """;"   )             )</f>
        <v/>
      </c>
      <c r="AR128" t="str">
        <f>IF(Data!$L129=AR$1, "",             IF(ISERR(SEARCH(AR$1,Data!$H129)),        "",          ";" &amp; VLOOKUP(AR$1,Data!$L:$N,3, FALSE) &amp; ",""" &amp; VLOOKUP(AR$1,Data!$L:$M,2, FALSE) &amp; """;"   )             )</f>
        <v/>
      </c>
      <c r="AS128" t="str">
        <f>IF(Data!$L129=AS$1, "",             IF(ISERR(SEARCH(AS$1,Data!$H129)),        "",          ";" &amp; VLOOKUP(AS$1,Data!$L:$N,3, FALSE) &amp; ",""" &amp; VLOOKUP(AS$1,Data!$L:$M,2, FALSE) &amp; """;"   )             )</f>
        <v/>
      </c>
      <c r="AT128" t="str">
        <f>IF(Data!$L129=AT$1, "",             IF(ISERR(SEARCH(AT$1,Data!$H129)),        "",          ";" &amp; VLOOKUP(AT$1,Data!$L:$N,3, FALSE) &amp; ",""" &amp; VLOOKUP(AT$1,Data!$L:$M,2, FALSE) &amp; """;"   )             )</f>
        <v/>
      </c>
      <c r="AU128" t="str">
        <f>IF(Data!$L129=AU$1, "",             IF(ISERR(SEARCH(AU$1,Data!$H129)),        "",          ";" &amp; VLOOKUP(AU$1,Data!$L:$N,3, FALSE) &amp; ",""" &amp; VLOOKUP(AU$1,Data!$L:$M,2, FALSE) &amp; """;"   )             )</f>
        <v/>
      </c>
      <c r="AV128" t="str">
        <f>IF(Data!$L129=AV$1, "",             IF(ISERR(SEARCH(AV$1,Data!$H129)),        "",          ";" &amp; VLOOKUP(AV$1,Data!$L:$N,3, FALSE) &amp; ",""" &amp; VLOOKUP(AV$1,Data!$L:$M,2, FALSE) &amp; """;"   )             )</f>
        <v/>
      </c>
      <c r="AW128" t="str">
        <f>IF(Data!$L129=AW$1, "",             IF(ISERR(SEARCH(AW$1,Data!$H129)),        "",          ";" &amp; VLOOKUP(AW$1,Data!$L:$N,3, FALSE) &amp; ",""" &amp; VLOOKUP(AW$1,Data!$L:$M,2, FALSE) &amp; """;"   )             )</f>
        <v/>
      </c>
      <c r="AX128" t="str">
        <f>IF(Data!$L129=AX$1, "",             IF(ISERR(SEARCH(AX$1,Data!$H129)),        "",          ";" &amp; VLOOKUP(AX$1,Data!$L:$N,3, FALSE) &amp; ",""" &amp; VLOOKUP(AX$1,Data!$L:$M,2, FALSE) &amp; """;"   )             )</f>
        <v/>
      </c>
      <c r="AY128" t="str">
        <f>IF(Data!$L129=AY$1, "",             IF(ISERR(SEARCH(AY$1,Data!$H129)),        "",          ";" &amp; VLOOKUP(AY$1,Data!$L:$N,3, FALSE) &amp; ",""" &amp; VLOOKUP(AY$1,Data!$L:$M,2, FALSE) &amp; """;"   )             )</f>
        <v/>
      </c>
      <c r="AZ128" t="str">
        <f>IF(Data!$L129=AZ$1, "",             IF(ISERR(SEARCH(AZ$1,Data!$H129)),        "",          ";" &amp; VLOOKUP(AZ$1,Data!$L:$N,3, FALSE) &amp; ",""" &amp; VLOOKUP(AZ$1,Data!$L:$M,2, FALSE) &amp; """;"   )             )</f>
        <v/>
      </c>
      <c r="BA128" t="str">
        <f>IF(Data!$L129=BA$1, "",             IF(ISERR(SEARCH(BA$1,Data!$H129)),        "",          ";" &amp; VLOOKUP(BA$1,Data!$L:$N,3, FALSE) &amp; ",""" &amp; VLOOKUP(BA$1,Data!$L:$M,2, FALSE) &amp; """;"   )             )</f>
        <v/>
      </c>
      <c r="BB128" t="str">
        <f>IF(Data!$L129=BB$1, "",             IF(ISERR(SEARCH(BB$1,Data!$H129)),        "",          ";" &amp; VLOOKUP(BB$1,Data!$L:$N,3, FALSE) &amp; ",""" &amp; VLOOKUP(BB$1,Data!$L:$M,2, FALSE) &amp; """;"   )             )</f>
        <v/>
      </c>
      <c r="BC128" t="str">
        <f>IF(Data!$L129=BC$1, "",             IF(ISERR(SEARCH(BC$1,Data!$H129)),        "",          ";" &amp; VLOOKUP(BC$1,Data!$L:$N,3, FALSE) &amp; ",""" &amp; VLOOKUP(BC$1,Data!$L:$M,2, FALSE) &amp; """;"   )             )</f>
        <v/>
      </c>
      <c r="BD128" t="str">
        <f>IF(Data!$L129=BD$1, "",             IF(ISERR(SEARCH(BD$1,Data!$H129)),        "",          ";" &amp; VLOOKUP(BD$1,Data!$L:$N,3, FALSE) &amp; ",""" &amp; VLOOKUP(BD$1,Data!$L:$M,2, FALSE) &amp; """;"   )             )</f>
        <v/>
      </c>
      <c r="BE128" t="str">
        <f>IF(Data!$L129=BE$1, "",             IF(ISERR(SEARCH(BE$1,Data!$H129)),        "",          ";" &amp; VLOOKUP(BE$1,Data!$L:$N,3, FALSE) &amp; ",""" &amp; VLOOKUP(BE$1,Data!$L:$M,2, FALSE) &amp; """;"   )             )</f>
        <v/>
      </c>
      <c r="BF128" t="str">
        <f>IF(Data!$L129=BF$1, "",             IF(ISERR(SEARCH(BF$1,Data!$H129)),        "",          ";" &amp; VLOOKUP(BF$1,Data!$L:$N,3, FALSE) &amp; ",""" &amp; VLOOKUP(BF$1,Data!$L:$M,2, FALSE) &amp; """;"   )             )</f>
        <v/>
      </c>
      <c r="BG128" t="str">
        <f>IF(Data!$L129=BG$1, "",             IF(ISERR(SEARCH(BG$1,Data!$H129)),        "",          ";" &amp; VLOOKUP(BG$1,Data!$L:$N,3, FALSE) &amp; ",""" &amp; VLOOKUP(BG$1,Data!$L:$M,2, FALSE) &amp; """;"   )             )</f>
        <v/>
      </c>
      <c r="BH128" t="str">
        <f>IF(Data!$L129=BH$1, "",             IF(ISERR(SEARCH(BH$1,Data!$H129)),        "",          ";" &amp; VLOOKUP(BH$1,Data!$L:$N,3, FALSE) &amp; ",""" &amp; VLOOKUP(BH$1,Data!$L:$M,2, FALSE) &amp; """;"   )             )</f>
        <v/>
      </c>
      <c r="BI128" t="str">
        <f>IF(Data!$L129=BI$1, "",             IF(ISERR(SEARCH(BI$1,Data!$H129)),        "",          ";" &amp; VLOOKUP(BI$1,Data!$L:$N,3, FALSE) &amp; ",""" &amp; VLOOKUP(BI$1,Data!$L:$M,2, FALSE) &amp; """;"   )             )</f>
        <v/>
      </c>
      <c r="BJ128" t="str">
        <f>IF(Data!$L129=BJ$1, "",             IF(ISERR(SEARCH(BJ$1,Data!$H129)),        "",          ";" &amp; VLOOKUP(BJ$1,Data!$L:$N,3, FALSE) &amp; ",""" &amp; VLOOKUP(BJ$1,Data!$L:$M,2, FALSE) &amp; """;"   )             )</f>
        <v/>
      </c>
      <c r="BK128" t="str">
        <f>IF(Data!$L129=BK$1, "",             IF(ISERR(SEARCH(BK$1,Data!$H129)),        "",          ";" &amp; VLOOKUP(BK$1,Data!$L:$N,3, FALSE) &amp; ",""" &amp; VLOOKUP(BK$1,Data!$L:$M,2, FALSE) &amp; """;"   )             )</f>
        <v/>
      </c>
      <c r="BL128" t="str">
        <f>IF(Data!$L129=BL$1, "",             IF(ISERR(SEARCH(BL$1,Data!$H129)),        "",          ";" &amp; VLOOKUP(BL$1,Data!$L:$N,3, FALSE) &amp; ",""" &amp; VLOOKUP(BL$1,Data!$L:$M,2, FALSE) &amp; """;"   )             )</f>
        <v/>
      </c>
      <c r="BM128" t="str">
        <f>IF(Data!$L129=BM$1, "",             IF(ISERR(SEARCH(BM$1,Data!$H129)),        "",          ";" &amp; VLOOKUP(BM$1,Data!$L:$N,3, FALSE) &amp; ",""" &amp; VLOOKUP(BM$1,Data!$L:$M,2, FALSE) &amp; """;"   )             )</f>
        <v/>
      </c>
      <c r="BN128" t="str">
        <f>IF(Data!$L129=BN$1, "",             IF(ISERR(SEARCH(BN$1,Data!$H129)),        "",          ";" &amp; VLOOKUP(BN$1,Data!$L:$N,3, FALSE) &amp; ",""" &amp; VLOOKUP(BN$1,Data!$L:$M,2, FALSE) &amp; """;"   )             )</f>
        <v/>
      </c>
      <c r="BO128" t="str">
        <f>IF(Data!$L129=BO$1, "",             IF(ISERR(SEARCH(BO$1,Data!$H129)),        "",          ";" &amp; VLOOKUP(BO$1,Data!$L:$N,3, FALSE) &amp; ",""" &amp; VLOOKUP(BO$1,Data!$L:$M,2, FALSE) &amp; """;"   )             )</f>
        <v/>
      </c>
      <c r="BP128" t="str">
        <f>IF(Data!$L129=BP$1, "",             IF(ISERR(SEARCH(BP$1,Data!$H129)),        "",          ";" &amp; VLOOKUP(BP$1,Data!$L:$N,3, FALSE) &amp; ",""" &amp; VLOOKUP(BP$1,Data!$L:$M,2, FALSE) &amp; """;"   )             )</f>
        <v/>
      </c>
      <c r="BQ128" t="str">
        <f>IF(Data!$L129=BQ$1, "",             IF(ISERR(SEARCH(BQ$1,Data!$H129)),        "",          ";" &amp; VLOOKUP(BQ$1,Data!$L:$N,3, FALSE) &amp; ",""" &amp; VLOOKUP(BQ$1,Data!$L:$M,2, FALSE) &amp; """;"   )             )</f>
        <v/>
      </c>
      <c r="BR128" t="str">
        <f>IF(Data!$L129=BR$1, "",             IF(ISERR(SEARCH(BR$1,Data!$H129)),        "",          ";" &amp; VLOOKUP(BR$1,Data!$L:$N,3, FALSE) &amp; ",""" &amp; VLOOKUP(BR$1,Data!$L:$M,2, FALSE) &amp; """;"   )             )</f>
        <v/>
      </c>
      <c r="BS128" t="str">
        <f>IF(Data!$L129=BS$1, "",             IF(ISERR(SEARCH(BS$1,Data!$H129)),        "",          ";" &amp; VLOOKUP(BS$1,Data!$L:$N,3, FALSE) &amp; ",""" &amp; VLOOKUP(BS$1,Data!$L:$M,2, FALSE) &amp; """;"   )             )</f>
        <v/>
      </c>
      <c r="BT128" t="str">
        <f>IF(Data!$L129=BT$1, "",             IF(ISERR(SEARCH(BT$1,Data!$H129)),        "",          ";" &amp; VLOOKUP(BT$1,Data!$L:$N,3, FALSE) &amp; ",""" &amp; VLOOKUP(BT$1,Data!$L:$M,2, FALSE) &amp; """;"   )             )</f>
        <v/>
      </c>
      <c r="BU128" t="str">
        <f>IF(Data!$L129=BU$1, "",             IF(ISERR(SEARCH(BU$1,Data!$H129)),        "",          ";" &amp; VLOOKUP(BU$1,Data!$L:$N,3, FALSE) &amp; ",""" &amp; VLOOKUP(BU$1,Data!$L:$M,2, FALSE) &amp; """;"   )             )</f>
        <v/>
      </c>
      <c r="BV128" t="str">
        <f>IF(Data!$L129=BV$1, "",             IF(ISERR(SEARCH(BV$1,Data!$H129)),        "",          ";" &amp; VLOOKUP(BV$1,Data!$L:$N,3, FALSE) &amp; ",""" &amp; VLOOKUP(BV$1,Data!$L:$M,2, FALSE) &amp; """;"   )             )</f>
        <v/>
      </c>
      <c r="BW128" t="str">
        <f>IF(Data!$L129=BW$1, "",             IF(ISERR(SEARCH(BW$1,Data!$H129)),        "",          ";" &amp; VLOOKUP(BW$1,Data!$L:$N,3, FALSE) &amp; ",""" &amp; VLOOKUP(BW$1,Data!$L:$M,2, FALSE) &amp; """;"   )             )</f>
        <v/>
      </c>
      <c r="BX128" t="str">
        <f>IF(Data!$L129=BX$1, "",             IF(ISERR(SEARCH(BX$1,Data!$H129)),        "",          ";" &amp; VLOOKUP(BX$1,Data!$L:$N,3, FALSE) &amp; ",""" &amp; VLOOKUP(BX$1,Data!$L:$M,2, FALSE) &amp; """;"   )             )</f>
        <v/>
      </c>
      <c r="BY128" t="str">
        <f>IF(Data!$L129=BY$1, "",             IF(ISERR(SEARCH(BY$1,Data!$H129)),        "",          ";" &amp; VLOOKUP(BY$1,Data!$L:$N,3, FALSE) &amp; ",""" &amp; VLOOKUP(BY$1,Data!$L:$M,2, FALSE) &amp; """;"   )             )</f>
        <v/>
      </c>
      <c r="BZ128" t="str">
        <f>IF(Data!$L129=BZ$1, "",             IF(ISERR(SEARCH(BZ$1,Data!$H129)),        "",          ";" &amp; VLOOKUP(BZ$1,Data!$L:$N,3, FALSE) &amp; ",""" &amp; VLOOKUP(BZ$1,Data!$L:$M,2, FALSE) &amp; """;"   )             )</f>
        <v/>
      </c>
      <c r="CA128" t="str">
        <f>IF(Data!$L129=CA$1, "",             IF(ISERR(SEARCH(CA$1,Data!$H129)),        "",          ";" &amp; VLOOKUP(CA$1,Data!$L:$N,3, FALSE) &amp; ",""" &amp; VLOOKUP(CA$1,Data!$L:$M,2, FALSE) &amp; """;"   )             )</f>
        <v/>
      </c>
      <c r="CB128" t="str">
        <f>IF(Data!$L129=CB$1, "",             IF(ISERR(SEARCH(CB$1,Data!$H129)),        "",          ";" &amp; VLOOKUP(CB$1,Data!$L:$N,3, FALSE) &amp; ",""" &amp; VLOOKUP(CB$1,Data!$L:$M,2, FALSE) &amp; """;"   )             )</f>
        <v/>
      </c>
      <c r="CC128" t="str">
        <f>IF(Data!$L129=CC$1, "",             IF(ISERR(SEARCH(CC$1,Data!$H129)),        "",          ";" &amp; VLOOKUP(CC$1,Data!$L:$N,3, FALSE) &amp; ",""" &amp; VLOOKUP(CC$1,Data!$L:$M,2, FALSE) &amp; """;"   )             )</f>
        <v/>
      </c>
      <c r="CD128" t="str">
        <f>IF(Data!$L129=CD$1, "",             IF(ISERR(SEARCH(CD$1,Data!$H129)),        "",          ";" &amp; VLOOKUP(CD$1,Data!$L:$N,3, FALSE) &amp; ",""" &amp; VLOOKUP(CD$1,Data!$L:$M,2, FALSE) &amp; """;"   )             )</f>
        <v/>
      </c>
      <c r="CE128" t="str">
        <f>IF(Data!$L129=CE$1, "",             IF(ISERR(SEARCH(CE$1,Data!$H129)),        "",          ";" &amp; VLOOKUP(CE$1,Data!$L:$N,3, FALSE) &amp; ",""" &amp; VLOOKUP(CE$1,Data!$L:$M,2, FALSE) &amp; """;"   )             )</f>
        <v/>
      </c>
      <c r="CF128" t="str">
        <f>IF(Data!$L129=CF$1, "",             IF(ISERR(SEARCH(CF$1,Data!$H129)),        "",          ";" &amp; VLOOKUP(CF$1,Data!$L:$N,3, FALSE) &amp; ",""" &amp; VLOOKUP(CF$1,Data!$L:$M,2, FALSE) &amp; """;"   )             )</f>
        <v/>
      </c>
      <c r="CG128" t="str">
        <f>IF(Data!$L129=CG$1, "",             IF(ISERR(SEARCH(CG$1,Data!$H129)),        "",          ";" &amp; VLOOKUP(CG$1,Data!$L:$N,3, FALSE) &amp; ",""" &amp; VLOOKUP(CG$1,Data!$L:$M,2, FALSE) &amp; """;"   )             )</f>
        <v/>
      </c>
      <c r="CH128" t="str">
        <f>IF(Data!$L129=CH$1, "",             IF(ISERR(SEARCH(CH$1,Data!$H129)),        "",          ";" &amp; VLOOKUP(CH$1,Data!$L:$N,3, FALSE) &amp; ",""" &amp; VLOOKUP(CH$1,Data!$L:$M,2, FALSE) &amp; """;"   )             )</f>
        <v/>
      </c>
      <c r="CI128" t="str">
        <f>IF(Data!$L129=CI$1, "",             IF(ISERR(SEARCH(CI$1,Data!$H129)),        "",          ";" &amp; VLOOKUP(CI$1,Data!$L:$N,3, FALSE) &amp; ",""" &amp; VLOOKUP(CI$1,Data!$L:$M,2, FALSE) &amp; """;"   )             )</f>
        <v/>
      </c>
      <c r="CJ128" t="str">
        <f>IF(Data!$L129=CJ$1, "",             IF(ISERR(SEARCH(CJ$1,Data!$H129)),        "",          ";" &amp; VLOOKUP(CJ$1,Data!$L:$N,3, FALSE) &amp; ",""" &amp; VLOOKUP(CJ$1,Data!$L:$M,2, FALSE) &amp; """;"   )             )</f>
        <v/>
      </c>
      <c r="CK128" t="str">
        <f>IF(Data!$L129=CK$1, "",             IF(ISERR(SEARCH(CK$1,Data!$H129)),        "",          ";" &amp; VLOOKUP(CK$1,Data!$L:$N,3, FALSE) &amp; ",""" &amp; VLOOKUP(CK$1,Data!$L:$M,2, FALSE) &amp; """;"   )             )</f>
        <v/>
      </c>
      <c r="CL128" t="str">
        <f>IF(Data!$L129=CL$1, "",             IF(ISERR(SEARCH(CL$1,Data!$H129)),        "",          ";" &amp; VLOOKUP(CL$1,Data!$L:$N,3, FALSE) &amp; ",""" &amp; VLOOKUP(CL$1,Data!$L:$M,2, FALSE) &amp; """;"   )             )</f>
        <v/>
      </c>
      <c r="CM128" t="str">
        <f>IF(Data!$L129=CM$1, "",             IF(ISERR(SEARCH(CM$1,Data!$H129)),        "",          ";" &amp; VLOOKUP(CM$1,Data!$L:$N,3, FALSE) &amp; ",""" &amp; VLOOKUP(CM$1,Data!$L:$M,2, FALSE) &amp; """;"   )             )</f>
        <v/>
      </c>
      <c r="CN128" t="str">
        <f>IF(Data!$L129=CN$1, "",             IF(ISERR(SEARCH(CN$1,Data!$H129)),        "",          ";" &amp; VLOOKUP(CN$1,Data!$L:$N,3, FALSE) &amp; ",""" &amp; VLOOKUP(CN$1,Data!$L:$M,2, FALSE) &amp; """;"   )             )</f>
        <v/>
      </c>
      <c r="CO128" t="str">
        <f>IF(Data!$L129=CO$1, "",             IF(ISERR(SEARCH(CO$1,Data!$H129)),        "",          ";" &amp; VLOOKUP(CO$1,Data!$L:$N,3, FALSE) &amp; ",""" &amp; VLOOKUP(CO$1,Data!$L:$M,2, FALSE) &amp; """;"   )             )</f>
        <v/>
      </c>
      <c r="CP128" t="str">
        <f>IF(Data!$L129=CP$1, "",             IF(ISERR(SEARCH(CP$1,Data!$H129)),        "",          ";" &amp; VLOOKUP(CP$1,Data!$L:$N,3, FALSE) &amp; ",""" &amp; VLOOKUP(CP$1,Data!$L:$M,2, FALSE) &amp; """;"   )             )</f>
        <v/>
      </c>
      <c r="CQ128" t="str">
        <f>IF(Data!$L129=CQ$1, "",             IF(ISERR(SEARCH(CQ$1,Data!$H129)),        "",          ";" &amp; VLOOKUP(CQ$1,Data!$L:$N,3, FALSE) &amp; ",""" &amp; VLOOKUP(CQ$1,Data!$L:$M,2, FALSE) &amp; """;"   )             )</f>
        <v/>
      </c>
      <c r="CR128" t="str">
        <f>IF(Data!$L129=CR$1, "",             IF(ISERR(SEARCH(CR$1,Data!$H129)),        "",          ";" &amp; VLOOKUP(CR$1,Data!$L:$N,3, FALSE) &amp; ",""" &amp; VLOOKUP(CR$1,Data!$L:$M,2, FALSE) &amp; """;"   )             )</f>
        <v/>
      </c>
      <c r="CS128" t="str">
        <f>IF(Data!$L129=CS$1, "",             IF(ISERR(SEARCH(CS$1,Data!$H129)),        "",          ";" &amp; VLOOKUP(CS$1,Data!$L:$N,3, FALSE) &amp; ",""" &amp; VLOOKUP(CS$1,Data!$L:$M,2, FALSE) &amp; """;"   )             )</f>
        <v/>
      </c>
      <c r="CT128" t="str">
        <f>IF(Data!$L129=CT$1, "",             IF(ISERR(SEARCH(CT$1,Data!$H129)),        "",          ";" &amp; VLOOKUP(CT$1,Data!$L:$N,3, FALSE) &amp; ",""" &amp; VLOOKUP(CT$1,Data!$L:$M,2, FALSE) &amp; """;"   )             )</f>
        <v/>
      </c>
      <c r="CU128" t="str">
        <f>IF(Data!$L129=CU$1, "",             IF(ISERR(SEARCH(CU$1,Data!$H129)),        "",          ";" &amp; VLOOKUP(CU$1,Data!$L:$N,3, FALSE) &amp; ",""" &amp; VLOOKUP(CU$1,Data!$L:$M,2, FALSE) &amp; """;"   )             )</f>
        <v/>
      </c>
      <c r="CV128" t="str">
        <f>IF(Data!$L129=CV$1, "",             IF(ISERR(SEARCH(CV$1,Data!$H129)),        "",          ";" &amp; VLOOKUP(CV$1,Data!$L:$N,3, FALSE) &amp; ",""" &amp; VLOOKUP(CV$1,Data!$L:$M,2, FALSE) &amp; """;"   )             )</f>
        <v/>
      </c>
      <c r="CW128" t="str">
        <f>IF(Data!$L129=CW$1, "",             IF(ISERR(SEARCH(CW$1,Data!$H129)),        "",          ";" &amp; VLOOKUP(CW$1,Data!$L:$N,3, FALSE) &amp; ",""" &amp; VLOOKUP(CW$1,Data!$L:$M,2, FALSE) &amp; """;"   )             )</f>
        <v/>
      </c>
      <c r="CX128" t="str">
        <f>IF(Data!$L129=CX$1, "",             IF(ISERR(SEARCH(CX$1,Data!$H129)),        "",          ";" &amp; VLOOKUP(CX$1,Data!$L:$N,3, FALSE) &amp; ",""" &amp; VLOOKUP(CX$1,Data!$L:$M,2, FALSE) &amp; """;"   )             )</f>
        <v/>
      </c>
      <c r="CY128" t="str">
        <f>IF(Data!$L129=CY$1, "",             IF(ISERR(SEARCH(CY$1,Data!$H129)),        "",          ";" &amp; VLOOKUP(CY$1,Data!$L:$N,3, FALSE) &amp; ",""" &amp; VLOOKUP(CY$1,Data!$L:$M,2, FALSE) &amp; """;"   )             )</f>
        <v/>
      </c>
      <c r="CZ128" t="str">
        <f>IF(Data!$L129=CZ$1, "",             IF(ISERR(SEARCH(CZ$1,Data!$H129)),        "",          ";" &amp; VLOOKUP(CZ$1,Data!$L:$N,3, FALSE) &amp; ",""" &amp; VLOOKUP(CZ$1,Data!$L:$M,2, FALSE) &amp; """;"   )             )</f>
        <v/>
      </c>
      <c r="DA128" t="str">
        <f>IF(Data!$L129=DA$1, "",             IF(ISERR(SEARCH(DA$1,Data!$H129)),        "",          ";" &amp; VLOOKUP(DA$1,Data!$L:$N,3, FALSE) &amp; ",""" &amp; VLOOKUP(DA$1,Data!$L:$M,2, FALSE) &amp; """;"   )             )</f>
        <v/>
      </c>
      <c r="DB128" t="str">
        <f>IF(Data!$L129=DB$1, "",             IF(ISERR(SEARCH(DB$1,Data!$H129)),        "",          ";" &amp; VLOOKUP(DB$1,Data!$L:$N,3, FALSE) &amp; ",""" &amp; VLOOKUP(DB$1,Data!$L:$M,2, FALSE) &amp; """;"   )             )</f>
        <v/>
      </c>
      <c r="DC128" t="str">
        <f>IF(Data!$L129=DC$1, "",             IF(ISERR(SEARCH(DC$1,Data!$H129)),        "",          ";" &amp; VLOOKUP(DC$1,Data!$L:$N,3, FALSE) &amp; ",""" &amp; VLOOKUP(DC$1,Data!$L:$M,2, FALSE) &amp; """;"   )             )</f>
        <v/>
      </c>
      <c r="DD128" t="str">
        <f>IF(Data!$L129=DD$1, "",             IF(ISERR(SEARCH(DD$1,Data!$H129)),        "",          ";" &amp; VLOOKUP(DD$1,Data!$L:$N,3, FALSE) &amp; ",""" &amp; VLOOKUP(DD$1,Data!$L:$M,2, FALSE) &amp; """;"   )             )</f>
        <v/>
      </c>
      <c r="DE128" t="str">
        <f>IF(Data!$L129=DE$1, "",             IF(ISERR(SEARCH(DE$1,Data!$H129)),        "",          ";" &amp; VLOOKUP(DE$1,Data!$L:$N,3, FALSE) &amp; ",""" &amp; VLOOKUP(DE$1,Data!$L:$M,2, FALSE) &amp; """;"   )             )</f>
        <v/>
      </c>
      <c r="DF128" t="str">
        <f>IF(Data!$L129=DF$1, "",             IF(ISERR(SEARCH(DF$1,Data!$H129)),        "",          ";" &amp; VLOOKUP(DF$1,Data!$L:$N,3, FALSE) &amp; ",""" &amp; VLOOKUP(DF$1,Data!$L:$M,2, FALSE) &amp; """;"   )             )</f>
        <v/>
      </c>
      <c r="DG128" t="str">
        <f>IF(Data!$L129=DG$1, "",             IF(ISERR(SEARCH(DG$1,Data!$H129)),        "",          ";" &amp; VLOOKUP(DG$1,Data!$L:$N,3, FALSE) &amp; ",""" &amp; VLOOKUP(DG$1,Data!$L:$M,2, FALSE) &amp; """;"   )             )</f>
        <v/>
      </c>
      <c r="DH128" t="str">
        <f>IF(Data!$L129=DH$1, "",             IF(ISERR(SEARCH(DH$1,Data!$H129)),        "",          ";" &amp; VLOOKUP(DH$1,Data!$L:$N,3, FALSE) &amp; ",""" &amp; VLOOKUP(DH$1,Data!$L:$M,2, FALSE) &amp; """;"   )             )</f>
        <v/>
      </c>
      <c r="DI128" t="str">
        <f>IF(Data!$L129=DI$1, "",             IF(ISERR(SEARCH(DI$1,Data!$H129)),        "",          ";" &amp; VLOOKUP(DI$1,Data!$L:$N,3, FALSE) &amp; ",""" &amp; VLOOKUP(DI$1,Data!$L:$M,2, FALSE) &amp; """;"   )             )</f>
        <v/>
      </c>
      <c r="DJ128" t="str">
        <f>IF(Data!$L129=DJ$1, "",             IF(ISERR(SEARCH(DJ$1,Data!$H129)),        "",          ";" &amp; VLOOKUP(DJ$1,Data!$L:$N,3, FALSE) &amp; ",""" &amp; VLOOKUP(DJ$1,Data!$L:$M,2, FALSE) &amp; """;"   )             )</f>
        <v/>
      </c>
      <c r="DK128" t="str">
        <f>IF(Data!$L129=DK$1, "",             IF(ISERR(SEARCH(DK$1,Data!$H129)),        "",          ";" &amp; VLOOKUP(DK$1,Data!$L:$N,3, FALSE) &amp; ",""" &amp; VLOOKUP(DK$1,Data!$L:$M,2, FALSE) &amp; """;"   )             )</f>
        <v/>
      </c>
      <c r="DL128" t="str">
        <f>IF(Data!$L129=DL$1, "",             IF(ISERR(SEARCH(DL$1,Data!$H129)),        "",          ";" &amp; VLOOKUP(DL$1,Data!$L:$N,3, FALSE) &amp; ",""" &amp; VLOOKUP(DL$1,Data!$L:$M,2, FALSE) &amp; """;"   )             )</f>
        <v/>
      </c>
      <c r="DM128" t="str">
        <f>IF(Data!$L129=DM$1, "",             IF(ISERR(SEARCH(DM$1,Data!$H129)),        "",          ";" &amp; VLOOKUP(DM$1,Data!$L:$N,3, FALSE) &amp; ",""" &amp; VLOOKUP(DM$1,Data!$L:$M,2, FALSE) &amp; """;"   )             )</f>
        <v/>
      </c>
      <c r="DN128" t="str">
        <f>IF(Data!$L129=DN$1, "",             IF(ISERR(SEARCH(DN$1,Data!$H129)),        "",          ";" &amp; VLOOKUP(DN$1,Data!$L:$N,3, FALSE) &amp; ",""" &amp; VLOOKUP(DN$1,Data!$L:$M,2, FALSE) &amp; """;"   )             )</f>
        <v/>
      </c>
      <c r="DO128" t="str">
        <f>IF(Data!$L129=DO$1, "",             IF(ISERR(SEARCH(DO$1,Data!$H129)),        "",          ";" &amp; VLOOKUP(DO$1,Data!$L:$N,3, FALSE) &amp; ",""" &amp; VLOOKUP(DO$1,Data!$L:$M,2, FALSE) &amp; """;"   )             )</f>
        <v/>
      </c>
      <c r="DP128" t="str">
        <f>IF(Data!$L129=DP$1, "",             IF(ISERR(SEARCH(DP$1,Data!$H129)),        "",          ";" &amp; VLOOKUP(DP$1,Data!$L:$N,3, FALSE) &amp; ",""" &amp; VLOOKUP(DP$1,Data!$L:$M,2, FALSE) &amp; """;"   )             )</f>
        <v/>
      </c>
      <c r="DQ128" t="str">
        <f>IF(Data!$L129=DQ$1, "",             IF(ISERR(SEARCH(DQ$1,Data!$H129)),        "",          ";" &amp; VLOOKUP(DQ$1,Data!$L:$N,3, FALSE) &amp; ",""" &amp; VLOOKUP(DQ$1,Data!$L:$M,2, FALSE) &amp; """;"   )             )</f>
        <v/>
      </c>
      <c r="DR128" t="str">
        <f>IF(Data!$L129=DR$1, "",             IF(ISERR(SEARCH(DR$1,Data!$H129)),        "",          ";" &amp; VLOOKUP(DR$1,Data!$L:$N,3, FALSE) &amp; ",""" &amp; VLOOKUP(DR$1,Data!$L:$M,2, FALSE) &amp; """;"   )             )</f>
        <v/>
      </c>
      <c r="DS128" t="str">
        <f>IF(Data!$L129=DS$1, "",             IF(ISERR(SEARCH(DS$1,Data!$H129)),        "",          ";" &amp; VLOOKUP(DS$1,Data!$L:$N,3, FALSE) &amp; ",""" &amp; VLOOKUP(DS$1,Data!$L:$M,2, FALSE) &amp; """;"   )             )</f>
        <v/>
      </c>
      <c r="DT128" t="str">
        <f>IF(Data!$L129=DT$1, "",             IF(ISERR(SEARCH(DT$1,Data!$H129)),        "",          ";" &amp; VLOOKUP(DT$1,Data!$L:$N,3, FALSE) &amp; ",""" &amp; VLOOKUP(DT$1,Data!$L:$M,2, FALSE) &amp; """;"   )             )</f>
        <v/>
      </c>
      <c r="DU128" t="str">
        <f>IF(Data!$L129=DU$1, "",             IF(ISERR(SEARCH(DU$1,Data!$H129)),        "",          ";" &amp; VLOOKUP(DU$1,Data!$L:$N,3, FALSE) &amp; ",""" &amp; VLOOKUP(DU$1,Data!$L:$M,2, FALSE) &amp; """;"   )             )</f>
        <v/>
      </c>
      <c r="DV128" t="str">
        <f>IF(Data!$L129=DV$1, "",             IF(ISERR(SEARCH(DV$1,Data!$H129)),        "",          ";" &amp; VLOOKUP(DV$1,Data!$L:$N,3, FALSE) &amp; ",""" &amp; VLOOKUP(DV$1,Data!$L:$M,2, FALSE) &amp; """;"   )             )</f>
        <v/>
      </c>
      <c r="DW128" t="str">
        <f>IF(Data!$L129=DW$1, "",             IF(ISERR(SEARCH(DW$1,Data!$H129)),        "",          ";" &amp; VLOOKUP(DW$1,Data!$L:$N,3, FALSE) &amp; ",""" &amp; VLOOKUP(DW$1,Data!$L:$M,2, FALSE) &amp; """;"   )             )</f>
        <v/>
      </c>
      <c r="DX128" t="str">
        <f>IF(Data!$L129=DX$1, "",             IF(ISERR(SEARCH(DX$1,Data!$H129)),        "",          ";" &amp; VLOOKUP(DX$1,Data!$L:$N,3, FALSE) &amp; ",""" &amp; VLOOKUP(DX$1,Data!$L:$M,2, FALSE) &amp; """;"   )             )</f>
        <v/>
      </c>
      <c r="DY128" t="str">
        <f>IF(Data!$L129=DY$1, "",             IF(ISERR(SEARCH(DY$1,Data!$H129)),        "",          ";" &amp; VLOOKUP(DY$1,Data!$L:$N,3, FALSE) &amp; ",""" &amp; VLOOKUP(DY$1,Data!$L:$M,2, FALSE) &amp; """;"   )             )</f>
        <v/>
      </c>
      <c r="DZ128" t="str">
        <f>IF(Data!$L129=DZ$1, "",             IF(ISERR(SEARCH(DZ$1,Data!$H129)),        "",          ";" &amp; VLOOKUP(DZ$1,Data!$L:$N,3, FALSE) &amp; ",""" &amp; VLOOKUP(DZ$1,Data!$L:$M,2, FALSE) &amp; """;"   )             )</f>
        <v/>
      </c>
      <c r="EA128" t="str">
        <f>IF(Data!$L129=EA$1, "",             IF(ISERR(SEARCH(EA$1,Data!$H129)),        "",          ";" &amp; VLOOKUP(EA$1,Data!$L:$N,3, FALSE) &amp; ",""" &amp; VLOOKUP(EA$1,Data!$L:$M,2, FALSE) &amp; """;"   )             )</f>
        <v/>
      </c>
      <c r="EB128" t="str">
        <f>IF(Data!$L129=EB$1, "",             IF(ISERR(SEARCH(EB$1,Data!$H129)),        "",          ";" &amp; VLOOKUP(EB$1,Data!$L:$N,3, FALSE) &amp; ",""" &amp; VLOOKUP(EB$1,Data!$L:$M,2, FALSE) &amp; """;"   )             )</f>
        <v/>
      </c>
      <c r="EC128" t="str">
        <f>IF(Data!$L129=EC$1, "",             IF(ISERR(SEARCH(EC$1,Data!$H129)),        "",          ";" &amp; VLOOKUP(EC$1,Data!$L:$N,3, FALSE) &amp; ",""" &amp; VLOOKUP(EC$1,Data!$L:$M,2, FALSE) &amp; """;"   )             )</f>
        <v/>
      </c>
      <c r="ED128" t="str">
        <f>IF(Data!$L129=ED$1, "",             IF(ISERR(SEARCH(ED$1,Data!$H129)),        "",          ";" &amp; VLOOKUP(ED$1,Data!$L:$N,3, FALSE) &amp; ",""" &amp; VLOOKUP(ED$1,Data!$L:$M,2, FALSE) &amp; """;"   )             )</f>
        <v/>
      </c>
      <c r="EE128" t="str">
        <f>IF(Data!$L129=EE$1, "",             IF(ISERR(SEARCH(EE$1,Data!$H129)),        "",          ";" &amp; VLOOKUP(EE$1,Data!$L:$N,3, FALSE) &amp; ",""" &amp; VLOOKUP(EE$1,Data!$L:$M,2, FALSE) &amp; """;"   )             )</f>
        <v/>
      </c>
      <c r="EF128" t="str">
        <f>IF(Data!$L129=EF$1, "",             IF(ISERR(SEARCH(EF$1,Data!$H129)),        "",          ";" &amp; VLOOKUP(EF$1,Data!$L:$N,3, FALSE) &amp; ",""" &amp; VLOOKUP(EF$1,Data!$L:$M,2, FALSE) &amp; """;"   )             )</f>
        <v/>
      </c>
      <c r="EG128" t="str">
        <f>IF(Data!$L129=EG$1, "",             IF(ISERR(SEARCH(EG$1,Data!$H129)),        "",          ";" &amp; VLOOKUP(EG$1,Data!$L:$N,3, FALSE) &amp; ",""" &amp; VLOOKUP(EG$1,Data!$L:$M,2, FALSE) &amp; """;"   )             )</f>
        <v/>
      </c>
      <c r="EH128" t="str">
        <f>IF(Data!$L129=EH$1, "",             IF(ISERR(SEARCH(EH$1,Data!$H129)),        "",          ";" &amp; VLOOKUP(EH$1,Data!$L:$N,3, FALSE) &amp; ",""" &amp; VLOOKUP(EH$1,Data!$L:$M,2, FALSE) &amp; """;"   )             )</f>
        <v/>
      </c>
      <c r="EI128" t="str">
        <f>IF(Data!$L129=EI$1, "",             IF(ISERR(SEARCH(EI$1,Data!$H129)),        "",          ";" &amp; VLOOKUP(EI$1,Data!$L:$N,3, FALSE) &amp; ",""" &amp; VLOOKUP(EI$1,Data!$L:$M,2, FALSE) &amp; """;"   )             )</f>
        <v/>
      </c>
      <c r="EJ128" t="str">
        <f>IF(Data!$L129=EJ$1, "",             IF(ISERR(SEARCH(EJ$1,Data!$H129)),        "",          ";" &amp; VLOOKUP(EJ$1,Data!$L:$N,3, FALSE) &amp; ",""" &amp; VLOOKUP(EJ$1,Data!$L:$M,2, FALSE) &amp; """;"   )             )</f>
        <v/>
      </c>
      <c r="EK128" t="str">
        <f>IF(Data!$L129=EK$1, "",             IF(ISERR(SEARCH(EK$1,Data!$H129)),        "",          ";" &amp; VLOOKUP(EK$1,Data!$L:$N,3, FALSE) &amp; ",""" &amp; VLOOKUP(EK$1,Data!$L:$M,2, FALSE) &amp; """;"   )             )</f>
        <v/>
      </c>
      <c r="EL128" t="str">
        <f>IF(Data!$L129=EL$1, "",             IF(ISERR(SEARCH(EL$1,Data!$H129)),        "",          ";" &amp; VLOOKUP(EL$1,Data!$L:$N,3, FALSE) &amp; ",""" &amp; VLOOKUP(EL$1,Data!$L:$M,2, FALSE) &amp; """;"   )             )</f>
        <v/>
      </c>
      <c r="EM128" t="str">
        <f>IF(Data!$L129=EM$1, "",             IF(ISERR(SEARCH(EM$1,Data!$H129)),        "",          ";" &amp; VLOOKUP(EM$1,Data!$L:$N,3, FALSE) &amp; ",""" &amp; VLOOKUP(EM$1,Data!$L:$M,2, FALSE) &amp; """;"   )             )</f>
        <v/>
      </c>
      <c r="EN128" t="str">
        <f>IF(Data!$L129=EN$1, "",             IF(ISERR(SEARCH(EN$1,Data!$H129)),        "",          ";" &amp; VLOOKUP(EN$1,Data!$L:$N,3, FALSE) &amp; ",""" &amp; VLOOKUP(EN$1,Data!$L:$M,2, FALSE) &amp; """;"   )             )</f>
        <v/>
      </c>
      <c r="EO128" t="str">
        <f>IF(Data!$L129=EO$1, "",             IF(ISERR(SEARCH(EO$1,Data!$H129)),        "",          ";" &amp; VLOOKUP(EO$1,Data!$L:$N,3, FALSE) &amp; ",""" &amp; VLOOKUP(EO$1,Data!$L:$M,2, FALSE) &amp; """;"   )             )</f>
        <v/>
      </c>
      <c r="EP128" t="str">
        <f>IF(Data!$L129=EP$1, "",             IF(ISERR(SEARCH(EP$1,Data!$H129)),        "",          ";" &amp; VLOOKUP(EP$1,Data!$L:$N,3, FALSE) &amp; ",""" &amp; VLOOKUP(EP$1,Data!$L:$M,2, FALSE) &amp; """;"   )             )</f>
        <v/>
      </c>
      <c r="EQ128" t="str">
        <f>IF(Data!$L129=EQ$1, "",             IF(ISERR(SEARCH(EQ$1,Data!$H129)),        "",          ";" &amp; VLOOKUP(EQ$1,Data!$L:$N,3, FALSE) &amp; ",""" &amp; VLOOKUP(EQ$1,Data!$L:$M,2, FALSE) &amp; """;"   )             )</f>
        <v/>
      </c>
      <c r="ER128" t="str">
        <f>IF(Data!$L129=ER$1, "",             IF(ISERR(SEARCH(ER$1,Data!$H129)),        "",          ";" &amp; VLOOKUP(ER$1,Data!$L:$N,3, FALSE) &amp; ",""" &amp; VLOOKUP(ER$1,Data!$L:$M,2, FALSE) &amp; """;"   )             )</f>
        <v/>
      </c>
      <c r="ES128" t="str">
        <f>IF(Data!$L129=ES$1, "",             IF(ISERR(SEARCH(ES$1,Data!$H129)),        "",          ";" &amp; VLOOKUP(ES$1,Data!$L:$N,3, FALSE) &amp; ",""" &amp; VLOOKUP(ES$1,Data!$L:$M,2, FALSE) &amp; """;"   )             )</f>
        <v/>
      </c>
      <c r="ET128" t="str">
        <f>IF(Data!$L129=ET$1, "",             IF(ISERR(SEARCH(ET$1,Data!$H129)),        "",          ";" &amp; VLOOKUP(ET$1,Data!$L:$N,3, FALSE) &amp; ",""" &amp; VLOOKUP(ET$1,Data!$L:$M,2, FALSE) &amp; """;"   )             )</f>
        <v/>
      </c>
      <c r="EU128" t="str">
        <f>IF(Data!$L129=EU$1, "",             IF(ISERR(SEARCH(EU$1,Data!$H129)),        "",          ";" &amp; VLOOKUP(EU$1,Data!$L:$N,3, FALSE) &amp; ",""" &amp; VLOOKUP(EU$1,Data!$L:$M,2, FALSE) &amp; """;"   )             )</f>
        <v/>
      </c>
      <c r="EV128" t="str">
        <f>IF(Data!$L129=EV$1, "",             IF(ISERR(SEARCH(EV$1,Data!$H129)),        "",          ";" &amp; VLOOKUP(EV$1,Data!$L:$N,3, FALSE) &amp; ",""" &amp; VLOOKUP(EV$1,Data!$L:$M,2, FALSE) &amp; """;"   )             )</f>
        <v/>
      </c>
      <c r="EW128" t="str">
        <f>IF(Data!$L129=EW$1, "",             IF(ISERR(SEARCH(EW$1,Data!$H129)),        "",          ";" &amp; VLOOKUP(EW$1,Data!$L:$N,3, FALSE) &amp; ",""" &amp; VLOOKUP(EW$1,Data!$L:$M,2, FALSE) &amp; """;"   )             )</f>
        <v/>
      </c>
      <c r="EX128" t="str">
        <f>IF(Data!$L129=EX$1, "",             IF(ISERR(SEARCH(EX$1,Data!$H129)),        "",          ";" &amp; VLOOKUP(EX$1,Data!$L:$N,3, FALSE) &amp; ",""" &amp; VLOOKUP(EX$1,Data!$L:$M,2, FALSE) &amp; """;"   )             )</f>
        <v/>
      </c>
      <c r="EY128" t="str">
        <f>IF(Data!$L129=EY$1, "",             IF(ISERR(SEARCH(EY$1,Data!$H129)),        "",          ";" &amp; VLOOKUP(EY$1,Data!$L:$N,3, FALSE) &amp; ",""" &amp; VLOOKUP(EY$1,Data!$L:$M,2, FALSE) &amp; """;"   )             )</f>
        <v/>
      </c>
      <c r="EZ128" t="str">
        <f>IF(Data!$L129=EZ$1, "",             IF(ISERR(SEARCH(EZ$1,Data!$H129)),        "",          ";" &amp; VLOOKUP(EZ$1,Data!$L:$N,3, FALSE) &amp; ",""" &amp; VLOOKUP(EZ$1,Data!$L:$M,2, FALSE) &amp; """;"   )             )</f>
        <v/>
      </c>
      <c r="FA128" t="str">
        <f>IF(Data!$L129=FA$1, "",             IF(ISERR(SEARCH(FA$1,Data!$H129)),        "",          ";" &amp; VLOOKUP(FA$1,Data!$L:$N,3, FALSE) &amp; ",""" &amp; VLOOKUP(FA$1,Data!$L:$M,2, FALSE) &amp; """;"   )             )</f>
        <v/>
      </c>
      <c r="FB128" t="str">
        <f>IF(Data!$L129=FB$1, "",             IF(ISERR(SEARCH(FB$1,Data!$H129)),        "",          ";" &amp; VLOOKUP(FB$1,Data!$L:$N,3, FALSE) &amp; ",""" &amp; VLOOKUP(FB$1,Data!$L:$M,2, FALSE) &amp; """;"   )             )</f>
        <v/>
      </c>
      <c r="FC128" t="str">
        <f>IF(Data!$L129=FC$1, "",             IF(ISERR(SEARCH(FC$1,Data!$H129)),        "",          ";" &amp; VLOOKUP(FC$1,Data!$L:$N,3, FALSE) &amp; ",""" &amp; VLOOKUP(FC$1,Data!$L:$M,2, FALSE) &amp; """;"   )             )</f>
        <v/>
      </c>
      <c r="FD128" t="str">
        <f>IF(Data!$L129=FD$1, "",             IF(ISERR(SEARCH(FD$1,Data!$H129)),        "",          ";" &amp; VLOOKUP(FD$1,Data!$L:$N,3, FALSE) &amp; ",""" &amp; VLOOKUP(FD$1,Data!$L:$M,2, FALSE) &amp; """;"   )             )</f>
        <v/>
      </c>
      <c r="FE128" t="str">
        <f>IF(Data!$L129=FE$1, "",             IF(ISERR(SEARCH(FE$1,Data!$H129)),        "",          ";" &amp; VLOOKUP(FE$1,Data!$L:$N,3, FALSE) &amp; ",""" &amp; VLOOKUP(FE$1,Data!$L:$M,2, FALSE) &amp; """;"   )             )</f>
        <v/>
      </c>
      <c r="FF128" t="str">
        <f>IF(Data!$L129=FF$1, "",             IF(ISERR(SEARCH(FF$1,Data!$H129)),        "",          ";" &amp; VLOOKUP(FF$1,Data!$L:$N,3, FALSE) &amp; ",""" &amp; VLOOKUP(FF$1,Data!$L:$M,2, FALSE) &amp; """;"   )             )</f>
        <v/>
      </c>
      <c r="FG128" t="str">
        <f>IF(Data!$L129=FG$1, "",             IF(ISERR(SEARCH(FG$1,Data!$H129)),        "",          ";" &amp; VLOOKUP(FG$1,Data!$L:$N,3, FALSE) &amp; ",""" &amp; VLOOKUP(FG$1,Data!$L:$M,2, FALSE) &amp; """;"   )             )</f>
        <v/>
      </c>
      <c r="FH128" t="str">
        <f>IF(Data!$L129=FH$1, "",             IF(ISERR(SEARCH(FH$1,Data!$H129)),        "",          ";" &amp; VLOOKUP(FH$1,Data!$L:$N,3, FALSE) &amp; ",""" &amp; VLOOKUP(FH$1,Data!$L:$M,2, FALSE) &amp; """;"   )             )</f>
        <v/>
      </c>
      <c r="FI128" t="str">
        <f>IF(Data!$L129=FI$1, "",             IF(ISERR(SEARCH(FI$1,Data!$H129)),        "",          ";" &amp; VLOOKUP(FI$1,Data!$L:$N,3, FALSE) &amp; ",""" &amp; VLOOKUP(FI$1,Data!$L:$M,2, FALSE) &amp; """;"   )             )</f>
        <v/>
      </c>
      <c r="FJ128" t="str">
        <f>IF(Data!$L129=FJ$1, "",             IF(ISERR(SEARCH(FJ$1,Data!$H129)),        "",          ";" &amp; VLOOKUP(FJ$1,Data!$L:$N,3, FALSE) &amp; ",""" &amp; VLOOKUP(FJ$1,Data!$L:$M,2, FALSE) &amp; """;"   )             )</f>
        <v/>
      </c>
      <c r="FK128" t="str">
        <f>IF(Data!$L129=FK$1, "",             IF(ISERR(SEARCH(FK$1,Data!$H129)),        "",          ";" &amp; VLOOKUP(FK$1,Data!$L:$N,3, FALSE) &amp; ",""" &amp; VLOOKUP(FK$1,Data!$L:$M,2, FALSE) &amp; """;"   )             )</f>
        <v/>
      </c>
      <c r="FL128" t="str">
        <f>IF(Data!$L129=FL$1, "",             IF(ISERR(SEARCH(FL$1,Data!$H129)),        "",          ";" &amp; VLOOKUP(FL$1,Data!$L:$N,3, FALSE) &amp; ",""" &amp; VLOOKUP(FL$1,Data!$L:$M,2, FALSE) &amp; """;"   )             )</f>
        <v/>
      </c>
      <c r="FM128" t="str">
        <f>IF(Data!$L129=FM$1, "",             IF(ISERR(SEARCH(FM$1,Data!$H129)),        "",          ";" &amp; VLOOKUP(FM$1,Data!$L:$N,3, FALSE) &amp; ",""" &amp; VLOOKUP(FM$1,Data!$L:$M,2, FALSE) &amp; """;"   )             )</f>
        <v/>
      </c>
      <c r="FN128" t="str">
        <f>IF(Data!$L129=FN$1, "",             IF(ISERR(SEARCH(FN$1,Data!$H129)),        "",          ";" &amp; VLOOKUP(FN$1,Data!$L:$N,3, FALSE) &amp; ",""" &amp; VLOOKUP(FN$1,Data!$L:$M,2, FALSE) &amp; """;"   )             )</f>
        <v/>
      </c>
      <c r="FO128" t="str">
        <f>IF(Data!$L129=FO$1, "",             IF(ISERR(SEARCH(FO$1,Data!$H129)),        "",          ";" &amp; VLOOKUP(FO$1,Data!$L:$N,3, FALSE) &amp; ",""" &amp; VLOOKUP(FO$1,Data!$L:$M,2, FALSE) &amp; """;"   )             )</f>
        <v/>
      </c>
      <c r="FP128" t="str">
        <f>IF(Data!$L129=FP$1, "",             IF(ISERR(SEARCH(FP$1,Data!$H129)),        "",          ";" &amp; VLOOKUP(FP$1,Data!$L:$N,3, FALSE) &amp; ",""" &amp; VLOOKUP(FP$1,Data!$L:$M,2, FALSE) &amp; """;"   )             )</f>
        <v/>
      </c>
      <c r="FQ128" t="str">
        <f>IF(Data!$L129=FQ$1, "",             IF(ISERR(SEARCH(FQ$1,Data!$H129)),        "",          ";" &amp; VLOOKUP(FQ$1,Data!$L:$N,3, FALSE) &amp; ",""" &amp; VLOOKUP(FQ$1,Data!$L:$M,2, FALSE) &amp; """;"   )             )</f>
        <v/>
      </c>
      <c r="FR128" t="str">
        <f>IF(Data!$L129=FR$1, "",             IF(ISERR(SEARCH(FR$1,Data!$H129)),        "",          ";" &amp; VLOOKUP(FR$1,Data!$L:$N,3, FALSE) &amp; ",""" &amp; VLOOKUP(FR$1,Data!$L:$M,2, FALSE) &amp; """;"   )             )</f>
        <v/>
      </c>
      <c r="FS128" t="str">
        <f>IF(Data!$L129=FS$1, "",             IF(ISERR(SEARCH(FS$1,Data!$H129)),        "",          ";" &amp; VLOOKUP(FS$1,Data!$L:$N,3, FALSE) &amp; ",""" &amp; VLOOKUP(FS$1,Data!$L:$M,2, FALSE) &amp; """;"   )             )</f>
        <v/>
      </c>
      <c r="FT128" t="str">
        <f>IF(Data!$L129=FT$1, "",             IF(ISERR(SEARCH(FT$1,Data!$H129)),        "",          ";" &amp; VLOOKUP(FT$1,Data!$L:$N,3, FALSE) &amp; ",""" &amp; VLOOKUP(FT$1,Data!$L:$M,2, FALSE) &amp; """;"   )             )</f>
        <v/>
      </c>
      <c r="FU128" t="str">
        <f>IF(Data!$L129=FU$1, "",             IF(ISERR(SEARCH(FU$1,Data!$H129)),        "",          ";" &amp; VLOOKUP(FU$1,Data!$L:$N,3, FALSE) &amp; ",""" &amp; VLOOKUP(FU$1,Data!$L:$M,2, FALSE) &amp; """;"   )             )</f>
        <v/>
      </c>
      <c r="FV128" t="str">
        <f>IF(Data!$L129=FV$1, "",             IF(ISERR(SEARCH(FV$1,Data!$H129)),        "",          ";" &amp; VLOOKUP(FV$1,Data!$L:$N,3, FALSE) &amp; ",""" &amp; VLOOKUP(FV$1,Data!$L:$M,2, FALSE) &amp; """;"   )             )</f>
        <v/>
      </c>
      <c r="FW128" t="str">
        <f>IF(Data!$L129=FW$1, "",             IF(ISERR(SEARCH(FW$1,Data!$H129)),        "",          ";" &amp; VLOOKUP(FW$1,Data!$L:$N,3, FALSE) &amp; ",""" &amp; VLOOKUP(FW$1,Data!$L:$M,2, FALSE) &amp; """;"   )             )</f>
        <v/>
      </c>
      <c r="FX128" t="str">
        <f>IF(Data!$L129=FX$1, "",             IF(ISERR(SEARCH(FX$1,Data!$H129)),        "",          ";" &amp; VLOOKUP(FX$1,Data!$L:$N,3, FALSE) &amp; ",""" &amp; VLOOKUP(FX$1,Data!$L:$M,2, FALSE) &amp; """;"   )             )</f>
        <v/>
      </c>
      <c r="FY128" t="str">
        <f>IF(Data!$L129=FY$1, "",             IF(ISERR(SEARCH(FY$1,Data!$H129)),        "",          ";" &amp; VLOOKUP(FY$1,Data!$L:$N,3, FALSE) &amp; ",""" &amp; VLOOKUP(FY$1,Data!$L:$M,2, FALSE) &amp; """;"   )             )</f>
        <v/>
      </c>
      <c r="FZ128" t="str">
        <f>IF(Data!$L129=FZ$1, "",             IF(ISERR(SEARCH(FZ$1,Data!$H129)),        "",          ";" &amp; VLOOKUP(FZ$1,Data!$L:$N,3, FALSE) &amp; ",""" &amp; VLOOKUP(FZ$1,Data!$L:$M,2, FALSE) &amp; """;"   )             )</f>
        <v/>
      </c>
      <c r="GA128" t="str">
        <f>IF(Data!$L129=GA$1, "",             IF(ISERR(SEARCH(GA$1,Data!$H129)),        "",          ";" &amp; VLOOKUP(GA$1,Data!$L:$N,3, FALSE) &amp; ",""" &amp; VLOOKUP(GA$1,Data!$L:$M,2, FALSE) &amp; """;"   )             )</f>
        <v/>
      </c>
      <c r="GB128" t="str">
        <f>IF(Data!$L129=GB$1, "",             IF(ISERR(SEARCH(GB$1,Data!$H129)),        "",          ";" &amp; VLOOKUP(GB$1,Data!$L:$N,3, FALSE) &amp; ",""" &amp; VLOOKUP(GB$1,Data!$L:$M,2, FALSE) &amp; """;"   )             )</f>
        <v/>
      </c>
      <c r="GC128" t="str">
        <f>IF(Data!$L129=GC$1, "",             IF(ISERR(SEARCH(GC$1,Data!$H129)),        "",          ";" &amp; VLOOKUP(GC$1,Data!$L:$N,3, FALSE) &amp; ",""" &amp; VLOOKUP(GC$1,Data!$L:$M,2, FALSE) &amp; """;"   )             )</f>
        <v/>
      </c>
      <c r="GD128" t="str">
        <f>IF(Data!$L129=GD$1, "",             IF(ISERR(SEARCH(GD$1,Data!$H129)),        "",          ";" &amp; VLOOKUP(GD$1,Data!$L:$N,3, FALSE) &amp; ",""" &amp; VLOOKUP(GD$1,Data!$L:$M,2, FALSE) &amp; """;"   )             )</f>
        <v/>
      </c>
      <c r="GE128" t="str">
        <f>IF(Data!$L129=GE$1, "",             IF(ISERR(SEARCH(GE$1,Data!$H129)),        "",          ";" &amp; VLOOKUP(GE$1,Data!$L:$N,3, FALSE) &amp; ",""" &amp; VLOOKUP(GE$1,Data!$L:$M,2, FALSE) &amp; """;"   )             )</f>
        <v/>
      </c>
      <c r="GF128" t="str">
        <f>IF(Data!$L129=GF$1, "",             IF(ISERR(SEARCH(GF$1,Data!$H129)),        "",          ";" &amp; VLOOKUP(GF$1,Data!$L:$N,3, FALSE) &amp; ",""" &amp; VLOOKUP(GF$1,Data!$L:$M,2, FALSE) &amp; """;"   )             )</f>
        <v/>
      </c>
      <c r="GG128" t="str">
        <f>IF(Data!$L129=GG$1, "",             IF(ISERR(SEARCH(GG$1,Data!$H129)),        "",          ";" &amp; VLOOKUP(GG$1,Data!$L:$N,3, FALSE) &amp; ",""" &amp; VLOOKUP(GG$1,Data!$L:$M,2, FALSE) &amp; """;"   )             )</f>
        <v/>
      </c>
      <c r="GH128" t="str">
        <f>IF(Data!$L129=GH$1, "",             IF(ISERR(SEARCH(GH$1,Data!$H129)),        "",          ";" &amp; VLOOKUP(GH$1,Data!$L:$N,3, FALSE) &amp; ",""" &amp; VLOOKUP(GH$1,Data!$L:$M,2, FALSE) &amp; """;"   )             )</f>
        <v/>
      </c>
      <c r="GI128" t="str">
        <f>IF(Data!$L129=GI$1, "",             IF(ISERR(SEARCH(GI$1,Data!$H129)),        "",          ";" &amp; VLOOKUP(GI$1,Data!$L:$N,3, FALSE) &amp; ",""" &amp; VLOOKUP(GI$1,Data!$L:$M,2, FALSE) &amp; """;"   )             )</f>
        <v/>
      </c>
      <c r="GJ128" t="str">
        <f>IF(Data!$L129=GJ$1, "",             IF(ISERR(SEARCH(GJ$1,Data!$H129)),        "",          ";" &amp; VLOOKUP(GJ$1,Data!$L:$N,3, FALSE) &amp; ",""" &amp; VLOOKUP(GJ$1,Data!$L:$M,2, FALSE) &amp; """;"   )             )</f>
        <v/>
      </c>
      <c r="GK128" t="str">
        <f>IF(Data!$L129=GK$1, "",             IF(ISERR(SEARCH(GK$1,Data!$H129)),        "",          ";" &amp; VLOOKUP(GK$1,Data!$L:$N,3, FALSE) &amp; ",""" &amp; VLOOKUP(GK$1,Data!$L:$M,2, FALSE) &amp; """;"   )             )</f>
        <v/>
      </c>
      <c r="GL128" t="str">
        <f>IF(Data!$L129=GL$1, "",             IF(ISERR(SEARCH(GL$1,Data!$H129)),        "",          ";" &amp; VLOOKUP(GL$1,Data!$L:$N,3, FALSE) &amp; ",""" &amp; VLOOKUP(GL$1,Data!$L:$M,2, FALSE) &amp; """;"   )             )</f>
        <v/>
      </c>
      <c r="GM128" t="str">
        <f>IF(Data!$L129=GM$1, "",             IF(ISERR(SEARCH(GM$1,Data!$H129)),        "",          ";" &amp; VLOOKUP(GM$1,Data!$L:$N,3, FALSE) &amp; ",""" &amp; VLOOKUP(GM$1,Data!$L:$M,2, FALSE) &amp; """;"   )             )</f>
        <v/>
      </c>
      <c r="GN128" t="str">
        <f>IF(Data!$L129=GN$1, "",             IF(ISERR(SEARCH(GN$1,Data!$H129)),        "",          ";" &amp; VLOOKUP(GN$1,Data!$L:$N,3, FALSE) &amp; ",""" &amp; VLOOKUP(GN$1,Data!$L:$M,2, FALSE) &amp; """;"   )             )</f>
        <v/>
      </c>
      <c r="GO128" t="str">
        <f>IF(Data!$L129=GO$1, "",             IF(ISERR(SEARCH(GO$1,Data!$H129)),        "",          ";" &amp; VLOOKUP(GO$1,Data!$L:$N,3, FALSE) &amp; ",""" &amp; VLOOKUP(GO$1,Data!$L:$M,2, FALSE) &amp; """;"   )             )</f>
        <v/>
      </c>
      <c r="GP128" t="str">
        <f>IF(Data!$L129=GP$1, "",             IF(ISERR(SEARCH(GP$1,Data!$H129)),        "",          ";" &amp; VLOOKUP(GP$1,Data!$L:$N,3, FALSE) &amp; ",""" &amp; VLOOKUP(GP$1,Data!$L:$M,2, FALSE) &amp; """;"   )             )</f>
        <v/>
      </c>
      <c r="GQ128" t="str">
        <f>IF(Data!$L129=GQ$1, "",             IF(ISERR(SEARCH(GQ$1,Data!$H129)),        "",          ";" &amp; VLOOKUP(GQ$1,Data!$L:$N,3, FALSE) &amp; ",""" &amp; VLOOKUP(GQ$1,Data!$L:$M,2, FALSE) &amp; """;"   )             )</f>
        <v/>
      </c>
      <c r="GR128" t="str">
        <f>IF(Data!$L129=GR$1, "",             IF(ISERR(SEARCH(GR$1,Data!$H129)),        "",          ";" &amp; VLOOKUP(GR$1,Data!$L:$N,3, FALSE) &amp; ",""" &amp; VLOOKUP(GR$1,Data!$L:$M,2, FALSE) &amp; """;"   )             )</f>
        <v/>
      </c>
      <c r="GS128" t="str">
        <f>IF(Data!$L129=GS$1, "",             IF(ISERR(SEARCH(GS$1,Data!$H129)),        "",          ";" &amp; VLOOKUP(GS$1,Data!$L:$N,3, FALSE) &amp; ",""" &amp; VLOOKUP(GS$1,Data!$L:$M,2, FALSE) &amp; """;"   )             )</f>
        <v/>
      </c>
      <c r="GT128" t="str">
        <f>IF(Data!$L129=GT$1, "",             IF(ISERR(SEARCH(GT$1,Data!$H129)),        "",          ";" &amp; VLOOKUP(GT$1,Data!$L:$N,3, FALSE) &amp; ",""" &amp; VLOOKUP(GT$1,Data!$L:$M,2, FALSE) &amp; """;"   )             )</f>
        <v/>
      </c>
      <c r="GU128" t="str">
        <f>IF(Data!$L129=GU$1, "",             IF(ISERR(SEARCH(GU$1,Data!$H129)),        "",          ";" &amp; VLOOKUP(GU$1,Data!$L:$N,3, FALSE) &amp; ",""" &amp; VLOOKUP(GU$1,Data!$L:$M,2, FALSE) &amp; """;"   )             )</f>
        <v/>
      </c>
      <c r="GV128" t="str">
        <f>IF(Data!$L129=GV$1, "",             IF(ISERR(SEARCH(GV$1,Data!$H129)),        "",          ";" &amp; VLOOKUP(GV$1,Data!$L:$N,3, FALSE) &amp; ",""" &amp; VLOOKUP(GV$1,Data!$L:$M,2, FALSE) &amp; """;"   )             )</f>
        <v/>
      </c>
      <c r="GW128" t="str">
        <f>IF(Data!$L129=GW$1, "",             IF(ISERR(SEARCH(GW$1,Data!$H129)),        "",          ";" &amp; VLOOKUP(GW$1,Data!$L:$N,3, FALSE) &amp; ",""" &amp; VLOOKUP(GW$1,Data!$L:$M,2, FALSE) &amp; """;"   )             )</f>
        <v/>
      </c>
      <c r="GX128" t="str">
        <f>IF(Data!$L129=GX$1, "",             IF(ISERR(SEARCH(GX$1,Data!$H129)),        "",          ";" &amp; VLOOKUP(GX$1,Data!$L:$N,3, FALSE) &amp; ",""" &amp; VLOOKUP(GX$1,Data!$L:$M,2, FALSE) &amp; """;"   )             )</f>
        <v/>
      </c>
      <c r="GY128" t="str">
        <f>IF(Data!$L129=GY$1, "",             IF(ISERR(SEARCH(GY$1,Data!$H129)),        "",          ";" &amp; VLOOKUP(GY$1,Data!$L:$N,3, FALSE) &amp; ",""" &amp; VLOOKUP(GY$1,Data!$L:$M,2, FALSE) &amp; """;"   )             )</f>
        <v/>
      </c>
      <c r="GZ128" t="str">
        <f>IF(Data!$L129=GZ$1, "",             IF(ISERR(SEARCH(GZ$1,Data!$H129)),        "",          ";" &amp; VLOOKUP(GZ$1,Data!$L:$N,3, FALSE) &amp; ",""" &amp; VLOOKUP(GZ$1,Data!$L:$M,2, FALSE) &amp; """;"   )             )</f>
        <v/>
      </c>
      <c r="HA128" t="str">
        <f>IF(Data!$L129=HA$1, "",             IF(ISERR(SEARCH(HA$1,Data!$H129)),        "",          ";" &amp; VLOOKUP(HA$1,Data!$L:$N,3, FALSE) &amp; ",""" &amp; VLOOKUP(HA$1,Data!$L:$M,2, FALSE) &amp; """;"   )             )</f>
        <v/>
      </c>
      <c r="HB128" t="str">
        <f>IF(Data!$L129=HB$1, "",             IF(ISERR(SEARCH(HB$1,Data!$H129)),        "",          ";" &amp; VLOOKUP(HB$1,Data!$L:$N,3, FALSE) &amp; ",""" &amp; VLOOKUP(HB$1,Data!$L:$M,2, FALSE) &amp; """;"   )             )</f>
        <v/>
      </c>
      <c r="HC128" t="str">
        <f>IF(Data!$L129=HC$1, "",             IF(ISERR(SEARCH(HC$1,Data!$H129)),        "",          ";" &amp; VLOOKUP(HC$1,Data!$L:$N,3, FALSE) &amp; ",""" &amp; VLOOKUP(HC$1,Data!$L:$M,2, FALSE) &amp; """;"   )             )</f>
        <v/>
      </c>
      <c r="HD128" t="str">
        <f>IF(Data!$L129=HD$1, "",             IF(ISERR(SEARCH(HD$1,Data!$H129)),        "",          ";" &amp; VLOOKUP(HD$1,Data!$L:$N,3, FALSE) &amp; ",""" &amp; VLOOKUP(HD$1,Data!$L:$M,2, FALSE) &amp; """;"   )             )</f>
        <v/>
      </c>
      <c r="HE128" t="str">
        <f>IF(Data!$L129=HE$1, "",             IF(ISERR(SEARCH(HE$1,Data!$H129)),        "",          ";" &amp; VLOOKUP(HE$1,Data!$L:$N,3, FALSE) &amp; ",""" &amp; VLOOKUP(HE$1,Data!$L:$M,2, FALSE) &amp; """;"   )             )</f>
        <v/>
      </c>
      <c r="HF128" t="str">
        <f>IF(Data!$L129=HF$1, "",             IF(ISERR(SEARCH(HF$1,Data!$H129)),        "",          ";" &amp; VLOOKUP(HF$1,Data!$L:$N,3, FALSE) &amp; ",""" &amp; VLOOKUP(HF$1,Data!$L:$M,2, FALSE) &amp; """;"   )             )</f>
        <v/>
      </c>
      <c r="HG128" t="str">
        <f>IF(Data!$L129=HG$1, "",             IF(ISERR(SEARCH(HG$1,Data!$H129)),        "",          ";" &amp; VLOOKUP(HG$1,Data!$L:$N,3, FALSE) &amp; ",""" &amp; VLOOKUP(HG$1,Data!$L:$M,2, FALSE) &amp; """;"   )             )</f>
        <v/>
      </c>
      <c r="HH128" t="str">
        <f>IF(Data!$L129=HH$1, "",             IF(ISERR(SEARCH(HH$1,Data!$H129)),        "",          ";" &amp; VLOOKUP(HH$1,Data!$L:$N,3, FALSE) &amp; ",""" &amp; VLOOKUP(HH$1,Data!$L:$M,2, FALSE) &amp; """;"   )             )</f>
        <v/>
      </c>
      <c r="HI128" t="str">
        <f>IF(Data!$L129=HI$1, "",             IF(ISERR(SEARCH(HI$1,Data!$H129)),        "",          ";" &amp; VLOOKUP(HI$1,Data!$L:$N,3, FALSE) &amp; ",""" &amp; VLOOKUP(HI$1,Data!$L:$M,2, FALSE) &amp; """;"   )             )</f>
        <v/>
      </c>
      <c r="HJ128" t="str">
        <f>IF(Data!$L129=HJ$1, "",             IF(ISERR(SEARCH(HJ$1,Data!$H129)),        "",          ";" &amp; VLOOKUP(HJ$1,Data!$L:$N,3, FALSE) &amp; ",""" &amp; VLOOKUP(HJ$1,Data!$L:$M,2, FALSE) &amp; """;"   )             )</f>
        <v/>
      </c>
      <c r="HK128" t="str">
        <f>IF(Data!$L129=HK$1, "",             IF(ISERR(SEARCH(HK$1,Data!$H129)),        "",          ";" &amp; VLOOKUP(HK$1,Data!$L:$N,3, FALSE) &amp; ",""" &amp; VLOOKUP(HK$1,Data!$L:$M,2, FALSE) &amp; """;"   )             )</f>
        <v/>
      </c>
      <c r="HL128" t="str">
        <f>IF(Data!$L129=HL$1, "",             IF(ISERR(SEARCH(HL$1,Data!$H129)),        "",          ";" &amp; VLOOKUP(HL$1,Data!$L:$N,3, FALSE) &amp; ",""" &amp; VLOOKUP(HL$1,Data!$L:$M,2, FALSE) &amp; """;"   )             )</f>
        <v/>
      </c>
      <c r="HM128" t="str">
        <f>IF(Data!$L129=HM$1, "",             IF(ISERR(SEARCH(HM$1,Data!$H129)),        "",          ";" &amp; VLOOKUP(HM$1,Data!$L:$N,3, FALSE) &amp; ",""" &amp; VLOOKUP(HM$1,Data!$L:$M,2, FALSE) &amp; """;"   )             )</f>
        <v/>
      </c>
      <c r="HN128" t="str">
        <f>IF(Data!$L129=HN$1, "",             IF(ISERR(SEARCH(HN$1,Data!$H129)),        "",          ";" &amp; VLOOKUP(HN$1,Data!$L:$N,3, FALSE) &amp; ",""" &amp; VLOOKUP(HN$1,Data!$L:$M,2, FALSE) &amp; """;"   )             )</f>
        <v/>
      </c>
      <c r="HO128" t="str">
        <f>IF(Data!$L129=HO$1, "",             IF(ISERR(SEARCH(HO$1,Data!$H129)),        "",          ";" &amp; VLOOKUP(HO$1,Data!$L:$N,3, FALSE) &amp; ",""" &amp; VLOOKUP(HO$1,Data!$L:$M,2, FALSE) &amp; """;"   )             )</f>
        <v/>
      </c>
      <c r="HP128" t="str">
        <f>IF(Data!$L129=HP$1, "",             IF(ISERR(SEARCH(HP$1,Data!$H129)),        "",          ";" &amp; VLOOKUP(HP$1,Data!$L:$N,3, FALSE) &amp; ",""" &amp; VLOOKUP(HP$1,Data!$L:$M,2, FALSE) &amp; """;"   )             )</f>
        <v/>
      </c>
      <c r="HQ128" t="str">
        <f>IF(Data!$L129=HQ$1, "",             IF(ISERR(SEARCH(HQ$1,Data!$H129)),        "",          ";" &amp; VLOOKUP(HQ$1,Data!$L:$N,3, FALSE) &amp; ",""" &amp; VLOOKUP(HQ$1,Data!$L:$M,2, FALSE) &amp; """;"   )             )</f>
        <v/>
      </c>
      <c r="HR128" t="str">
        <f>IF(Data!$L129=HR$1, "",             IF(ISERR(SEARCH(HR$1,Data!$H129)),        "",          ";" &amp; VLOOKUP(HR$1,Data!$L:$N,3, FALSE) &amp; ",""" &amp; VLOOKUP(HR$1,Data!$L:$M,2, FALSE) &amp; """;"   )             )</f>
        <v/>
      </c>
      <c r="HS128" t="str">
        <f>IF(Data!$L129=HS$1, "",             IF(ISERR(SEARCH(HS$1,Data!$H129)),        "",          ";" &amp; VLOOKUP(HS$1,Data!$L:$N,3, FALSE) &amp; ",""" &amp; VLOOKUP(HS$1,Data!$L:$M,2, FALSE) &amp; """;"   )             )</f>
        <v/>
      </c>
      <c r="HT128" t="str">
        <f>IF(Data!$L129=HT$1, "",             IF(ISERR(SEARCH(HT$1,Data!$H129)),        "",          ";" &amp; VLOOKUP(HT$1,Data!$L:$N,3, FALSE) &amp; ",""" &amp; VLOOKUP(HT$1,Data!$L:$M,2, FALSE) &amp; """;"   )             )</f>
        <v/>
      </c>
      <c r="HU128" t="str">
        <f>IF(Data!$L129=HU$1, "",             IF(ISERR(SEARCH(HU$1,Data!$H129)),        "",          ";" &amp; VLOOKUP(HU$1,Data!$L:$N,3, FALSE) &amp; ",""" &amp; VLOOKUP(HU$1,Data!$L:$M,2, FALSE) &amp; """;"   )             )</f>
        <v/>
      </c>
      <c r="HV128" t="str">
        <f>IF(Data!$L129=HV$1, "",             IF(ISERR(SEARCH(HV$1,Data!$H129)),        "",          ";" &amp; VLOOKUP(HV$1,Data!$L:$N,3, FALSE) &amp; ",""" &amp; VLOOKUP(HV$1,Data!$L:$M,2, FALSE) &amp; """;"   )             )</f>
        <v/>
      </c>
      <c r="HW128" t="str">
        <f>IF(Data!$L129=HW$1, "",             IF(ISERR(SEARCH(HW$1,Data!$H129)),        "",          ";" &amp; VLOOKUP(HW$1,Data!$L:$N,3, FALSE) &amp; ",""" &amp; VLOOKUP(HW$1,Data!$L:$M,2, FALSE) &amp; """;"   )             )</f>
        <v/>
      </c>
      <c r="HX128" t="str">
        <f>IF(Data!$L129=HX$1, "",             IF(ISERR(SEARCH(HX$1,Data!$H129)),        "",          ";" &amp; VLOOKUP(HX$1,Data!$L:$N,3, FALSE) &amp; ",""" &amp; VLOOKUP(HX$1,Data!$L:$M,2, FALSE) &amp; """;"   )             )</f>
        <v/>
      </c>
      <c r="HY128" t="str">
        <f>IF(Data!$L129=HY$1, "",             IF(ISERR(SEARCH(HY$1,Data!$H129)),        "",          ";" &amp; VLOOKUP(HY$1,Data!$L:$N,3, FALSE) &amp; ",""" &amp; VLOOKUP(HY$1,Data!$L:$M,2, FALSE) &amp; """;"   )             )</f>
        <v/>
      </c>
      <c r="HZ128" t="str">
        <f>IF(Data!$L129=HZ$1, "",             IF(ISERR(SEARCH(HZ$1,Data!$H129)),        "",          ";" &amp; VLOOKUP(HZ$1,Data!$L:$N,3, FALSE) &amp; ",""" &amp; VLOOKUP(HZ$1,Data!$L:$M,2, FALSE) &amp; """;"   )             )</f>
        <v/>
      </c>
      <c r="IA128" t="str">
        <f>IF(Data!$L129=IA$1, "",             IF(ISERR(SEARCH(IA$1,Data!$H129)),        "",          ";" &amp; VLOOKUP(IA$1,Data!$L:$N,3, FALSE) &amp; ",""" &amp; VLOOKUP(IA$1,Data!$L:$M,2, FALSE) &amp; """;"   )             )</f>
        <v/>
      </c>
      <c r="IB128" t="str">
        <f>IF(Data!$L129=IB$1, "",             IF(ISERR(SEARCH(IB$1,Data!$H129)),        "",          ";" &amp; VLOOKUP(IB$1,Data!$L:$N,3, FALSE) &amp; ",""" &amp; VLOOKUP(IB$1,Data!$L:$M,2, FALSE) &amp; """;"   )             )</f>
        <v/>
      </c>
      <c r="IC128" t="str">
        <f>IF(Data!$L129=IC$1, "",             IF(ISERR(SEARCH(IC$1,Data!$H129)),        "",          ";" &amp; VLOOKUP(IC$1,Data!$L:$N,3, FALSE) &amp; ",""" &amp; VLOOKUP(IC$1,Data!$L:$M,2, FALSE) &amp; """;"   )             )</f>
        <v/>
      </c>
      <c r="ID128" t="str">
        <f>IF(Data!$L129=ID$1, "",             IF(ISERR(SEARCH(ID$1,Data!$H129)),        "",          ";" &amp; VLOOKUP(ID$1,Data!$L:$N,3, FALSE) &amp; ",""" &amp; VLOOKUP(ID$1,Data!$L:$M,2, FALSE) &amp; """;"   )             )</f>
        <v/>
      </c>
      <c r="IE128" t="str">
        <f>IF(Data!$L129=IE$1, "",             IF(ISERR(SEARCH(IE$1,Data!$H129)),        "",          ";" &amp; VLOOKUP(IE$1,Data!$L:$N,3, FALSE) &amp; ",""" &amp; VLOOKUP(IE$1,Data!$L:$M,2, FALSE) &amp; """;"   )             )</f>
        <v/>
      </c>
      <c r="IF128" t="str">
        <f>IF(Data!$L129=IF$1, "",             IF(ISERR(SEARCH(IF$1,Data!$H129)),        "",          ";" &amp; VLOOKUP(IF$1,Data!$L:$N,3, FALSE) &amp; ",""" &amp; VLOOKUP(IF$1,Data!$L:$M,2, FALSE) &amp; """;"   )             )</f>
        <v/>
      </c>
      <c r="IG128" t="str">
        <f>IF(Data!$L129=IG$1, "",             IF(ISERR(SEARCH(IG$1,Data!$H129)),        "",          ";" &amp; VLOOKUP(IG$1,Data!$L:$N,3, FALSE) &amp; ",""" &amp; VLOOKUP(IG$1,Data!$L:$M,2, FALSE) &amp; """;"   )             )</f>
        <v/>
      </c>
      <c r="IH128" t="str">
        <f>IF(Data!$L129=IH$1, "",             IF(ISERR(SEARCH(IH$1,Data!$H129)),        "",          ";" &amp; VLOOKUP(IH$1,Data!$L:$N,3, FALSE) &amp; ",""" &amp; VLOOKUP(IH$1,Data!$L:$M,2, FALSE) &amp; """;"   )             )</f>
        <v/>
      </c>
      <c r="II128" t="str">
        <f>IF(Data!$L129=II$1, "",             IF(ISERR(SEARCH(II$1,Data!$H129)),        "",          ";" &amp; VLOOKUP(II$1,Data!$L:$N,3, FALSE) &amp; ",""" &amp; VLOOKUP(II$1,Data!$L:$M,2, FALSE) &amp; """;"   )             )</f>
        <v/>
      </c>
    </row>
    <row r="129" spans="1:243" x14ac:dyDescent="0.3">
      <c r="A129" t="str">
        <f>Data!L130</f>
        <v>Mon Mothma</v>
      </c>
      <c r="B129" s="15" t="str">
        <f>VLOOKUP(Tableau36[[#This Row],[Character]],Data!L:N,3,FALSE)</f>
        <v>00000000-0000-0000-0000-000000000128</v>
      </c>
      <c r="C129" s="15" t="str">
        <f>VLOOKUP(Tableau36[[#This Row],[Character]],Data!L:M,2,FALSE)</f>
        <v>HUMAN</v>
      </c>
      <c r="D129" s="15" t="str">
        <f>SUBSTITUTE(     SUBSTITUTE(Tableau36[[#This Row],[character_id,character_type,friend_id,friend_type]],",""DROID""",""),    ",""HUMAN""", "")</f>
        <v/>
      </c>
      <c r="E129" s="15" t="str">
        <f>IF(Tableau36[[#This Row],[With char''s id]] = "", "",    MID(Tableau36[[#This Row],[With char''s id]], 2, LEN(Tableau36[[#This Row],[With char''s id]])-1))</f>
        <v/>
      </c>
      <c r="F129" s="15" t="str">
        <f>SUBSTITUTE(Tableau36[[#This Row],[List of friend''s id]],  "/",    "/" &amp; Tableau36[[#This Row],[Character''s id]] &amp; ",""" &amp; Tableau36[[#This Row],[Type]] &amp; """,")</f>
        <v/>
      </c>
      <c r="G129" t="str">
        <f>IF( Tableau36[[#This Row],[removed double semi-colon]]="", "", "/" &amp; MID(Tableau36[[#This Row],[removed double semi-colon]],2,LEN(Tableau36[[#This Row],[removed double semi-colon]]) - 2) )</f>
        <v/>
      </c>
      <c r="H129" t="str">
        <f>SUBSTITUTE(Tableau36[[#This Row],[Concatenation]],";;","/")</f>
        <v/>
      </c>
      <c r="I129" t="str">
        <f>friends!M129&amp; friends!N129&amp; friends!O129&amp; friends!P129&amp; friends!Q129&amp; friends!R129&amp; friends!S129&amp; friends!T129&amp; friends!U129&amp; friends!V129&amp; friends!W129&amp; friends!X129&amp; friends!Y129&amp; friends!Z129&amp; friends!AA129&amp; friends!AB129&amp; friends!AC129&amp; friends!AD129&amp; friends!AE129&amp; friends!AF129&amp; friends!AG129&amp; friends!AH129&amp; friends!AI129&amp; friends!AJ129&amp; friends!AK129&amp; friends!AL129&amp; friends!AM129&amp; friends!AN129&amp; friends!AO129&amp; friends!AP129&amp; friends!AQ129&amp; friends!AR129&amp; friends!AS129&amp; friends!AT129&amp; friends!AU129&amp; friends!AV129&amp; friends!AW129&amp; friends!AX129&amp; friends!AY129&amp; friends!AZ129&amp; friends!BA129&amp; friends!BB129&amp; friends!BC129&amp; friends!BD129&amp; friends!BE129&amp; friends!BF129&amp; friends!BG129&amp; friends!BH129&amp; friends!BI129&amp; friends!BJ129&amp; friends!BK129&amp; friends!BL129&amp; friends!BM129&amp; friends!BN129&amp; friends!BO129&amp; friends!BP129&amp; friends!BQ129&amp; friends!BR129&amp; friends!BS129&amp; friends!BT129&amp; friends!BU129&amp; friends!BV129&amp; friends!BW129&amp; friends!BX129&amp; friends!BY129&amp; friends!BZ129&amp; friends!CA129&amp; friends!CB129&amp; friends!CC129&amp; friends!CD129&amp; friends!CE129&amp; friends!CF129&amp; friends!CG129&amp; friends!CH129&amp; friends!CI129&amp; friends!CJ129&amp; friends!CK129&amp; friends!CL129&amp; friends!CM129&amp; friends!CN129&amp; friends!CO129&amp; friends!CP129&amp; friends!CQ129&amp; friends!CR129&amp; friends!CS129&amp; friends!CT129&amp; friends!CU129&amp; friends!CV129&amp; friends!CW129&amp; friends!CX129&amp; friends!CY129&amp; friends!CZ129&amp; friends!DA129&amp; friends!DB129&amp; friends!DC129&amp; friends!DD129&amp; friends!DE129&amp; friends!DF129&amp; friends!DG129&amp; friends!DH129&amp; friends!DI129&amp; friends!DJ129&amp; friends!DK129&amp; friends!DL129&amp; friends!DM129&amp; friends!DN129&amp; friends!DO129&amp; friends!DP129&amp; friends!DQ129&amp; friends!DR129&amp; friends!DS129&amp; friends!DT129&amp; friends!DU129&amp; friends!DV129&amp; friends!DW129&amp; friends!DX129&amp; friends!DY129&amp; friends!DZ129&amp; friends!EA129&amp; friends!EB129&amp; friends!EC129&amp; friends!ED129&amp; friends!EE129&amp; friends!EF129&amp; friends!EG129&amp; friends!EH129&amp; friends!EI129&amp; friends!EJ129&amp; friends!EK129&amp; friends!EL129&amp; friends!EM129&amp; friends!EN129&amp; friends!EO129&amp; friends!EP129&amp; friends!EQ129&amp; friends!ER129&amp; friends!ES129&amp; friends!ET129&amp; friends!EU129&amp; friends!EV129&amp; friends!EW129&amp; friends!EX129&amp; friends!EY129&amp; friends!EZ129&amp; friends!FA129&amp; friends!FB129&amp; friends!FC129&amp; friends!FD129&amp; friends!FE129&amp; friends!FF129&amp; friends!FG129&amp; friends!FH129&amp; friends!FI129&amp; friends!FJ129&amp; friends!FK129&amp; friends!FL129&amp; friends!FM129&amp; friends!FN129&amp; friends!FO129&amp; friends!FP129&amp; friends!FQ129&amp; friends!FR129&amp; friends!FS129&amp; friends!FT129&amp; friends!FU129&amp; friends!FV129&amp; friends!FW129&amp; friends!FX129&amp; friends!FY129&amp; friends!FZ129&amp; friends!GA129&amp; friends!GB129&amp; friends!GC129&amp; friends!GD129&amp; friends!GE129&amp; friends!GF129&amp; friends!GG129&amp; friends!GH129&amp; friends!GI129&amp; friends!GJ129&amp; friends!GK129&amp; friends!GL129&amp; friends!GM129&amp; friends!GN129&amp; friends!GO129&amp; friends!GP129&amp; friends!GQ129&amp; friends!GR129&amp; friends!GS129&amp; friends!GT129&amp; friends!GU129&amp; friends!GV129&amp; friends!GW129&amp; friends!GX129&amp; friends!GY129&amp; friends!GZ129&amp; friends!HA129&amp; friends!HB129&amp; friends!HC129&amp; friends!HD129&amp; friends!HE129&amp; friends!HF129&amp; friends!HG129&amp; friends!HH129&amp; friends!HI129&amp; friends!HJ129&amp; friends!HK129&amp; friends!HL129&amp; friends!HM129&amp; friends!HN129&amp; friends!HO129&amp; friends!HP129&amp; friends!HQ129&amp; friends!HR129&amp; friends!HS129&amp; friends!HT129&amp; friends!HU129&amp; friends!HV129&amp; friends!HW129&amp; friends!HX129&amp; friends!HY129&amp; friends!HZ129&amp; friends!IA129&amp; friends!IB129&amp; friends!IC129&amp; friends!ID129&amp; friends!IE129&amp; friends!IF129&amp; friends!IG129&amp; friends!IH129&amp; friends!II129</f>
        <v/>
      </c>
      <c r="M129" t="str">
        <f>IF(Data!$L130=M$1, "",             IF(ISERR(SEARCH(M$1,Data!$H130)),        "",          ";" &amp; VLOOKUP(M$1,Data!$L:$N,3, FALSE) &amp; ",""" &amp; VLOOKUP(M$1,Data!$L:$M,2, FALSE) &amp; """;"   )             )</f>
        <v/>
      </c>
      <c r="N129" t="str">
        <f>IF(Data!$L130=N$1, "",             IF(ISERR(SEARCH(N$1,Data!$H130)),        "",          ";" &amp; VLOOKUP(N$1,Data!$L:$N,3, FALSE) &amp; ",""" &amp; VLOOKUP(N$1,Data!$L:$M,2, FALSE) &amp; """;"   )             )</f>
        <v/>
      </c>
      <c r="O129" t="str">
        <f>IF(Data!$L130=O$1, "",             IF(ISERR(SEARCH(O$1,Data!$H130)),        "",          ";" &amp; VLOOKUP(O$1,Data!$L:$N,3, FALSE) &amp; ",""" &amp; VLOOKUP(O$1,Data!$L:$M,2, FALSE) &amp; """;"   )             )</f>
        <v/>
      </c>
      <c r="P129" t="str">
        <f>IF(Data!$L130=P$1, "",             IF(ISERR(SEARCH(P$1,Data!$H130)),        "",          ";" &amp; VLOOKUP(P$1,Data!$L:$N,3, FALSE) &amp; ",""" &amp; VLOOKUP(P$1,Data!$L:$M,2, FALSE) &amp; """;"   )             )</f>
        <v/>
      </c>
      <c r="Q129" t="str">
        <f>IF(Data!$L130=Q$1, "",             IF(ISERR(SEARCH(Q$1,Data!$H130)),        "",          ";" &amp; VLOOKUP(Q$1,Data!$L:$N,3, FALSE) &amp; ",""" &amp; VLOOKUP(Q$1,Data!$L:$M,2, FALSE) &amp; """;"   )             )</f>
        <v/>
      </c>
      <c r="R129" t="str">
        <f>IF(Data!$L130=R$1, "",             IF(ISERR(SEARCH(R$1,Data!$H130)),        "",          ";" &amp; VLOOKUP(R$1,Data!$L:$N,3, FALSE) &amp; ",""" &amp; VLOOKUP(R$1,Data!$L:$M,2, FALSE) &amp; """;"   )             )</f>
        <v/>
      </c>
      <c r="S129" t="str">
        <f>IF(Data!$L130=S$1, "",             IF(ISERR(SEARCH(S$1,Data!$H130)),        "",          ";" &amp; VLOOKUP(S$1,Data!$L:$N,3, FALSE) &amp; ",""" &amp; VLOOKUP(S$1,Data!$L:$M,2, FALSE) &amp; """;"   )             )</f>
        <v/>
      </c>
      <c r="T129" t="str">
        <f>IF(Data!$L130=T$1, "",             IF(ISERR(SEARCH(T$1,Data!$H130)),        "",          ";" &amp; VLOOKUP(T$1,Data!$L:$N,3, FALSE) &amp; ",""" &amp; VLOOKUP(T$1,Data!$L:$M,2, FALSE) &amp; """;"   )             )</f>
        <v/>
      </c>
      <c r="U129" t="str">
        <f>IF(Data!$L130=U$1, "",             IF(ISERR(SEARCH(U$1,Data!$H130)),        "",          ";" &amp; VLOOKUP(U$1,Data!$L:$N,3, FALSE) &amp; ",""" &amp; VLOOKUP(U$1,Data!$L:$M,2, FALSE) &amp; """;"   )             )</f>
        <v/>
      </c>
      <c r="V129" t="str">
        <f>IF(Data!$L130=V$1, "",             IF(ISERR(SEARCH(V$1,Data!$H130)),        "",          ";" &amp; VLOOKUP(V$1,Data!$L:$N,3, FALSE) &amp; ",""" &amp; VLOOKUP(V$1,Data!$L:$M,2, FALSE) &amp; """;"   )             )</f>
        <v/>
      </c>
      <c r="W129" t="str">
        <f>IF(Data!$L130=W$1, "",             IF(ISERR(SEARCH(W$1,Data!$H130)),        "",          ";" &amp; VLOOKUP(W$1,Data!$L:$N,3, FALSE) &amp; ",""" &amp; VLOOKUP(W$1,Data!$L:$M,2, FALSE) &amp; """;"   )             )</f>
        <v/>
      </c>
      <c r="X129" t="str">
        <f>IF(Data!$L130=X$1, "",             IF(ISERR(SEARCH(X$1,Data!$H130)),        "",          ";" &amp; VLOOKUP(X$1,Data!$L:$N,3, FALSE) &amp; ",""" &amp; VLOOKUP(X$1,Data!$L:$M,2, FALSE) &amp; """;"   )             )</f>
        <v/>
      </c>
      <c r="Y129" t="str">
        <f>IF(Data!$L130=Y$1, "",             IF(ISERR(SEARCH(Y$1,Data!$H130)),        "",          ";" &amp; VLOOKUP(Y$1,Data!$L:$N,3, FALSE) &amp; ",""" &amp; VLOOKUP(Y$1,Data!$L:$M,2, FALSE) &amp; """;"   )             )</f>
        <v/>
      </c>
      <c r="Z129" t="str">
        <f>IF(Data!$L130=Z$1, "",             IF(ISERR(SEARCH(Z$1,Data!$H130)),        "",          ";" &amp; VLOOKUP(Z$1,Data!$L:$N,3, FALSE) &amp; ",""" &amp; VLOOKUP(Z$1,Data!$L:$M,2, FALSE) &amp; """;"   )             )</f>
        <v/>
      </c>
      <c r="AA129" t="str">
        <f>IF(Data!$L130=AA$1, "",             IF(ISERR(SEARCH(AA$1,Data!$H130)),        "",          ";" &amp; VLOOKUP(AA$1,Data!$L:$N,3, FALSE) &amp; ",""" &amp; VLOOKUP(AA$1,Data!$L:$M,2, FALSE) &amp; """;"   )             )</f>
        <v/>
      </c>
      <c r="AB129" t="str">
        <f>IF(Data!$L130=AB$1, "",             IF(ISERR(SEARCH(AB$1,Data!$H130)),        "",          ";" &amp; VLOOKUP(AB$1,Data!$L:$N,3, FALSE) &amp; ",""" &amp; VLOOKUP(AB$1,Data!$L:$M,2, FALSE) &amp; """;"   )             )</f>
        <v/>
      </c>
      <c r="AC129" t="str">
        <f>IF(Data!$L130=AC$1, "",             IF(ISERR(SEARCH(AC$1,Data!$H130)),        "",          ";" &amp; VLOOKUP(AC$1,Data!$L:$N,3, FALSE) &amp; ",""" &amp; VLOOKUP(AC$1,Data!$L:$M,2, FALSE) &amp; """;"   )             )</f>
        <v/>
      </c>
      <c r="AD129" t="str">
        <f>IF(Data!$L130=AD$1, "",             IF(ISERR(SEARCH(AD$1,Data!$H130)),        "",          ";" &amp; VLOOKUP(AD$1,Data!$L:$N,3, FALSE) &amp; ",""" &amp; VLOOKUP(AD$1,Data!$L:$M,2, FALSE) &amp; """;"   )             )</f>
        <v/>
      </c>
      <c r="AE129" t="str">
        <f>IF(Data!$L130=AE$1, "",             IF(ISERR(SEARCH(AE$1,Data!$H130)),        "",          ";" &amp; VLOOKUP(AE$1,Data!$L:$N,3, FALSE) &amp; ",""" &amp; VLOOKUP(AE$1,Data!$L:$M,2, FALSE) &amp; """;"   )             )</f>
        <v/>
      </c>
      <c r="AF129" t="str">
        <f>IF(Data!$L130=AF$1, "",             IF(ISERR(SEARCH(AF$1,Data!$H130)),        "",          ";" &amp; VLOOKUP(AF$1,Data!$L:$N,3, FALSE) &amp; ",""" &amp; VLOOKUP(AF$1,Data!$L:$M,2, FALSE) &amp; """;"   )             )</f>
        <v/>
      </c>
      <c r="AG129" t="str">
        <f>IF(Data!$L130=AG$1, "",             IF(ISERR(SEARCH(AG$1,Data!$H130)),        "",          ";" &amp; VLOOKUP(AG$1,Data!$L:$N,3, FALSE) &amp; ",""" &amp; VLOOKUP(AG$1,Data!$L:$M,2, FALSE) &amp; """;"   )             )</f>
        <v/>
      </c>
      <c r="AH129" t="str">
        <f>IF(Data!$L130=AH$1, "",             IF(ISERR(SEARCH(AH$1,Data!$H130)),        "",          ";" &amp; VLOOKUP(AH$1,Data!$L:$N,3, FALSE) &amp; ",""" &amp; VLOOKUP(AH$1,Data!$L:$M,2, FALSE) &amp; """;"   )             )</f>
        <v/>
      </c>
      <c r="AI129" t="str">
        <f>IF(Data!$L130=AI$1, "",             IF(ISERR(SEARCH(AI$1,Data!$H130)),        "",          ";" &amp; VLOOKUP(AI$1,Data!$L:$N,3, FALSE) &amp; ",""" &amp; VLOOKUP(AI$1,Data!$L:$M,2, FALSE) &amp; """;"   )             )</f>
        <v/>
      </c>
      <c r="AJ129" t="str">
        <f>IF(Data!$L130=AJ$1, "",             IF(ISERR(SEARCH(AJ$1,Data!$H130)),        "",          ";" &amp; VLOOKUP(AJ$1,Data!$L:$N,3, FALSE) &amp; ",""" &amp; VLOOKUP(AJ$1,Data!$L:$M,2, FALSE) &amp; """;"   )             )</f>
        <v/>
      </c>
      <c r="AK129" t="str">
        <f>IF(Data!$L130=AK$1, "",             IF(ISERR(SEARCH(AK$1,Data!$H130)),        "",          ";" &amp; VLOOKUP(AK$1,Data!$L:$N,3, FALSE) &amp; ",""" &amp; VLOOKUP(AK$1,Data!$L:$M,2, FALSE) &amp; """;"   )             )</f>
        <v/>
      </c>
      <c r="AL129" t="str">
        <f>IF(Data!$L130=AL$1, "",             IF(ISERR(SEARCH(AL$1,Data!$H130)),        "",          ";" &amp; VLOOKUP(AL$1,Data!$L:$N,3, FALSE) &amp; ",""" &amp; VLOOKUP(AL$1,Data!$L:$M,2, FALSE) &amp; """;"   )             )</f>
        <v/>
      </c>
      <c r="AM129" t="str">
        <f>IF(Data!$L130=AM$1, "",             IF(ISERR(SEARCH(AM$1,Data!$H130)),        "",          ";" &amp; VLOOKUP(AM$1,Data!$L:$N,3, FALSE) &amp; ",""" &amp; VLOOKUP(AM$1,Data!$L:$M,2, FALSE) &amp; """;"   )             )</f>
        <v/>
      </c>
      <c r="AN129" t="str">
        <f>IF(Data!$L130=AN$1, "",             IF(ISERR(SEARCH(AN$1,Data!$H130)),        "",          ";" &amp; VLOOKUP(AN$1,Data!$L:$N,3, FALSE) &amp; ",""" &amp; VLOOKUP(AN$1,Data!$L:$M,2, FALSE) &amp; """;"   )             )</f>
        <v/>
      </c>
      <c r="AO129" t="str">
        <f>IF(Data!$L130=AO$1, "",             IF(ISERR(SEARCH(AO$1,Data!$H130)),        "",          ";" &amp; VLOOKUP(AO$1,Data!$L:$N,3, FALSE) &amp; ",""" &amp; VLOOKUP(AO$1,Data!$L:$M,2, FALSE) &amp; """;"   )             )</f>
        <v/>
      </c>
      <c r="AP129" t="str">
        <f>IF(Data!$L130=AP$1, "",             IF(ISERR(SEARCH(AP$1,Data!$H130)),        "",          ";" &amp; VLOOKUP(AP$1,Data!$L:$N,3, FALSE) &amp; ",""" &amp; VLOOKUP(AP$1,Data!$L:$M,2, FALSE) &amp; """;"   )             )</f>
        <v/>
      </c>
      <c r="AQ129" t="str">
        <f>IF(Data!$L130=AQ$1, "",             IF(ISERR(SEARCH(AQ$1,Data!$H130)),        "",          ";" &amp; VLOOKUP(AQ$1,Data!$L:$N,3, FALSE) &amp; ",""" &amp; VLOOKUP(AQ$1,Data!$L:$M,2, FALSE) &amp; """;"   )             )</f>
        <v/>
      </c>
      <c r="AR129" t="str">
        <f>IF(Data!$L130=AR$1, "",             IF(ISERR(SEARCH(AR$1,Data!$H130)),        "",          ";" &amp; VLOOKUP(AR$1,Data!$L:$N,3, FALSE) &amp; ",""" &amp; VLOOKUP(AR$1,Data!$L:$M,2, FALSE) &amp; """;"   )             )</f>
        <v/>
      </c>
      <c r="AS129" t="str">
        <f>IF(Data!$L130=AS$1, "",             IF(ISERR(SEARCH(AS$1,Data!$H130)),        "",          ";" &amp; VLOOKUP(AS$1,Data!$L:$N,3, FALSE) &amp; ",""" &amp; VLOOKUP(AS$1,Data!$L:$M,2, FALSE) &amp; """;"   )             )</f>
        <v/>
      </c>
      <c r="AT129" t="str">
        <f>IF(Data!$L130=AT$1, "",             IF(ISERR(SEARCH(AT$1,Data!$H130)),        "",          ";" &amp; VLOOKUP(AT$1,Data!$L:$N,3, FALSE) &amp; ",""" &amp; VLOOKUP(AT$1,Data!$L:$M,2, FALSE) &amp; """;"   )             )</f>
        <v/>
      </c>
      <c r="AU129" t="str">
        <f>IF(Data!$L130=AU$1, "",             IF(ISERR(SEARCH(AU$1,Data!$H130)),        "",          ";" &amp; VLOOKUP(AU$1,Data!$L:$N,3, FALSE) &amp; ",""" &amp; VLOOKUP(AU$1,Data!$L:$M,2, FALSE) &amp; """;"   )             )</f>
        <v/>
      </c>
      <c r="AV129" t="str">
        <f>IF(Data!$L130=AV$1, "",             IF(ISERR(SEARCH(AV$1,Data!$H130)),        "",          ";" &amp; VLOOKUP(AV$1,Data!$L:$N,3, FALSE) &amp; ",""" &amp; VLOOKUP(AV$1,Data!$L:$M,2, FALSE) &amp; """;"   )             )</f>
        <v/>
      </c>
      <c r="AW129" t="str">
        <f>IF(Data!$L130=AW$1, "",             IF(ISERR(SEARCH(AW$1,Data!$H130)),        "",          ";" &amp; VLOOKUP(AW$1,Data!$L:$N,3, FALSE) &amp; ",""" &amp; VLOOKUP(AW$1,Data!$L:$M,2, FALSE) &amp; """;"   )             )</f>
        <v/>
      </c>
      <c r="AX129" t="str">
        <f>IF(Data!$L130=AX$1, "",             IF(ISERR(SEARCH(AX$1,Data!$H130)),        "",          ";" &amp; VLOOKUP(AX$1,Data!$L:$N,3, FALSE) &amp; ",""" &amp; VLOOKUP(AX$1,Data!$L:$M,2, FALSE) &amp; """;"   )             )</f>
        <v/>
      </c>
      <c r="AY129" t="str">
        <f>IF(Data!$L130=AY$1, "",             IF(ISERR(SEARCH(AY$1,Data!$H130)),        "",          ";" &amp; VLOOKUP(AY$1,Data!$L:$N,3, FALSE) &amp; ",""" &amp; VLOOKUP(AY$1,Data!$L:$M,2, FALSE) &amp; """;"   )             )</f>
        <v/>
      </c>
      <c r="AZ129" t="str">
        <f>IF(Data!$L130=AZ$1, "",             IF(ISERR(SEARCH(AZ$1,Data!$H130)),        "",          ";" &amp; VLOOKUP(AZ$1,Data!$L:$N,3, FALSE) &amp; ",""" &amp; VLOOKUP(AZ$1,Data!$L:$M,2, FALSE) &amp; """;"   )             )</f>
        <v/>
      </c>
      <c r="BA129" t="str">
        <f>IF(Data!$L130=BA$1, "",             IF(ISERR(SEARCH(BA$1,Data!$H130)),        "",          ";" &amp; VLOOKUP(BA$1,Data!$L:$N,3, FALSE) &amp; ",""" &amp; VLOOKUP(BA$1,Data!$L:$M,2, FALSE) &amp; """;"   )             )</f>
        <v/>
      </c>
      <c r="BB129" t="str">
        <f>IF(Data!$L130=BB$1, "",             IF(ISERR(SEARCH(BB$1,Data!$H130)),        "",          ";" &amp; VLOOKUP(BB$1,Data!$L:$N,3, FALSE) &amp; ",""" &amp; VLOOKUP(BB$1,Data!$L:$M,2, FALSE) &amp; """;"   )             )</f>
        <v/>
      </c>
      <c r="BC129" t="str">
        <f>IF(Data!$L130=BC$1, "",             IF(ISERR(SEARCH(BC$1,Data!$H130)),        "",          ";" &amp; VLOOKUP(BC$1,Data!$L:$N,3, FALSE) &amp; ",""" &amp; VLOOKUP(BC$1,Data!$L:$M,2, FALSE) &amp; """;"   )             )</f>
        <v/>
      </c>
      <c r="BD129" t="str">
        <f>IF(Data!$L130=BD$1, "",             IF(ISERR(SEARCH(BD$1,Data!$H130)),        "",          ";" &amp; VLOOKUP(BD$1,Data!$L:$N,3, FALSE) &amp; ",""" &amp; VLOOKUP(BD$1,Data!$L:$M,2, FALSE) &amp; """;"   )             )</f>
        <v/>
      </c>
      <c r="BE129" t="str">
        <f>IF(Data!$L130=BE$1, "",             IF(ISERR(SEARCH(BE$1,Data!$H130)),        "",          ";" &amp; VLOOKUP(BE$1,Data!$L:$N,3, FALSE) &amp; ",""" &amp; VLOOKUP(BE$1,Data!$L:$M,2, FALSE) &amp; """;"   )             )</f>
        <v/>
      </c>
      <c r="BF129" t="str">
        <f>IF(Data!$L130=BF$1, "",             IF(ISERR(SEARCH(BF$1,Data!$H130)),        "",          ";" &amp; VLOOKUP(BF$1,Data!$L:$N,3, FALSE) &amp; ",""" &amp; VLOOKUP(BF$1,Data!$L:$M,2, FALSE) &amp; """;"   )             )</f>
        <v/>
      </c>
      <c r="BG129" t="str">
        <f>IF(Data!$L130=BG$1, "",             IF(ISERR(SEARCH(BG$1,Data!$H130)),        "",          ";" &amp; VLOOKUP(BG$1,Data!$L:$N,3, FALSE) &amp; ",""" &amp; VLOOKUP(BG$1,Data!$L:$M,2, FALSE) &amp; """;"   )             )</f>
        <v/>
      </c>
      <c r="BH129" t="str">
        <f>IF(Data!$L130=BH$1, "",             IF(ISERR(SEARCH(BH$1,Data!$H130)),        "",          ";" &amp; VLOOKUP(BH$1,Data!$L:$N,3, FALSE) &amp; ",""" &amp; VLOOKUP(BH$1,Data!$L:$M,2, FALSE) &amp; """;"   )             )</f>
        <v/>
      </c>
      <c r="BI129" t="str">
        <f>IF(Data!$L130=BI$1, "",             IF(ISERR(SEARCH(BI$1,Data!$H130)),        "",          ";" &amp; VLOOKUP(BI$1,Data!$L:$N,3, FALSE) &amp; ",""" &amp; VLOOKUP(BI$1,Data!$L:$M,2, FALSE) &amp; """;"   )             )</f>
        <v/>
      </c>
      <c r="BJ129" t="str">
        <f>IF(Data!$L130=BJ$1, "",             IF(ISERR(SEARCH(BJ$1,Data!$H130)),        "",          ";" &amp; VLOOKUP(BJ$1,Data!$L:$N,3, FALSE) &amp; ",""" &amp; VLOOKUP(BJ$1,Data!$L:$M,2, FALSE) &amp; """;"   )             )</f>
        <v/>
      </c>
      <c r="BK129" t="str">
        <f>IF(Data!$L130=BK$1, "",             IF(ISERR(SEARCH(BK$1,Data!$H130)),        "",          ";" &amp; VLOOKUP(BK$1,Data!$L:$N,3, FALSE) &amp; ",""" &amp; VLOOKUP(BK$1,Data!$L:$M,2, FALSE) &amp; """;"   )             )</f>
        <v/>
      </c>
      <c r="BL129" t="str">
        <f>IF(Data!$L130=BL$1, "",             IF(ISERR(SEARCH(BL$1,Data!$H130)),        "",          ";" &amp; VLOOKUP(BL$1,Data!$L:$N,3, FALSE) &amp; ",""" &amp; VLOOKUP(BL$1,Data!$L:$M,2, FALSE) &amp; """;"   )             )</f>
        <v/>
      </c>
      <c r="BM129" t="str">
        <f>IF(Data!$L130=BM$1, "",             IF(ISERR(SEARCH(BM$1,Data!$H130)),        "",          ";" &amp; VLOOKUP(BM$1,Data!$L:$N,3, FALSE) &amp; ",""" &amp; VLOOKUP(BM$1,Data!$L:$M,2, FALSE) &amp; """;"   )             )</f>
        <v/>
      </c>
      <c r="BN129" t="str">
        <f>IF(Data!$L130=BN$1, "",             IF(ISERR(SEARCH(BN$1,Data!$H130)),        "",          ";" &amp; VLOOKUP(BN$1,Data!$L:$N,3, FALSE) &amp; ",""" &amp; VLOOKUP(BN$1,Data!$L:$M,2, FALSE) &amp; """;"   )             )</f>
        <v/>
      </c>
      <c r="BO129" t="str">
        <f>IF(Data!$L130=BO$1, "",             IF(ISERR(SEARCH(BO$1,Data!$H130)),        "",          ";" &amp; VLOOKUP(BO$1,Data!$L:$N,3, FALSE) &amp; ",""" &amp; VLOOKUP(BO$1,Data!$L:$M,2, FALSE) &amp; """;"   )             )</f>
        <v/>
      </c>
      <c r="BP129" t="str">
        <f>IF(Data!$L130=BP$1, "",             IF(ISERR(SEARCH(BP$1,Data!$H130)),        "",          ";" &amp; VLOOKUP(BP$1,Data!$L:$N,3, FALSE) &amp; ",""" &amp; VLOOKUP(BP$1,Data!$L:$M,2, FALSE) &amp; """;"   )             )</f>
        <v/>
      </c>
      <c r="BQ129" t="str">
        <f>IF(Data!$L130=BQ$1, "",             IF(ISERR(SEARCH(BQ$1,Data!$H130)),        "",          ";" &amp; VLOOKUP(BQ$1,Data!$L:$N,3, FALSE) &amp; ",""" &amp; VLOOKUP(BQ$1,Data!$L:$M,2, FALSE) &amp; """;"   )             )</f>
        <v/>
      </c>
      <c r="BR129" t="str">
        <f>IF(Data!$L130=BR$1, "",             IF(ISERR(SEARCH(BR$1,Data!$H130)),        "",          ";" &amp; VLOOKUP(BR$1,Data!$L:$N,3, FALSE) &amp; ",""" &amp; VLOOKUP(BR$1,Data!$L:$M,2, FALSE) &amp; """;"   )             )</f>
        <v/>
      </c>
      <c r="BS129" t="str">
        <f>IF(Data!$L130=BS$1, "",             IF(ISERR(SEARCH(BS$1,Data!$H130)),        "",          ";" &amp; VLOOKUP(BS$1,Data!$L:$N,3, FALSE) &amp; ",""" &amp; VLOOKUP(BS$1,Data!$L:$M,2, FALSE) &amp; """;"   )             )</f>
        <v/>
      </c>
      <c r="BT129" t="str">
        <f>IF(Data!$L130=BT$1, "",             IF(ISERR(SEARCH(BT$1,Data!$H130)),        "",          ";" &amp; VLOOKUP(BT$1,Data!$L:$N,3, FALSE) &amp; ",""" &amp; VLOOKUP(BT$1,Data!$L:$M,2, FALSE) &amp; """;"   )             )</f>
        <v/>
      </c>
      <c r="BU129" t="str">
        <f>IF(Data!$L130=BU$1, "",             IF(ISERR(SEARCH(BU$1,Data!$H130)),        "",          ";" &amp; VLOOKUP(BU$1,Data!$L:$N,3, FALSE) &amp; ",""" &amp; VLOOKUP(BU$1,Data!$L:$M,2, FALSE) &amp; """;"   )             )</f>
        <v/>
      </c>
      <c r="BV129" t="str">
        <f>IF(Data!$L130=BV$1, "",             IF(ISERR(SEARCH(BV$1,Data!$H130)),        "",          ";" &amp; VLOOKUP(BV$1,Data!$L:$N,3, FALSE) &amp; ",""" &amp; VLOOKUP(BV$1,Data!$L:$M,2, FALSE) &amp; """;"   )             )</f>
        <v/>
      </c>
      <c r="BW129" t="str">
        <f>IF(Data!$L130=BW$1, "",             IF(ISERR(SEARCH(BW$1,Data!$H130)),        "",          ";" &amp; VLOOKUP(BW$1,Data!$L:$N,3, FALSE) &amp; ",""" &amp; VLOOKUP(BW$1,Data!$L:$M,2, FALSE) &amp; """;"   )             )</f>
        <v/>
      </c>
      <c r="BX129" t="str">
        <f>IF(Data!$L130=BX$1, "",             IF(ISERR(SEARCH(BX$1,Data!$H130)),        "",          ";" &amp; VLOOKUP(BX$1,Data!$L:$N,3, FALSE) &amp; ",""" &amp; VLOOKUP(BX$1,Data!$L:$M,2, FALSE) &amp; """;"   )             )</f>
        <v/>
      </c>
      <c r="BY129" t="str">
        <f>IF(Data!$L130=BY$1, "",             IF(ISERR(SEARCH(BY$1,Data!$H130)),        "",          ";" &amp; VLOOKUP(BY$1,Data!$L:$N,3, FALSE) &amp; ",""" &amp; VLOOKUP(BY$1,Data!$L:$M,2, FALSE) &amp; """;"   )             )</f>
        <v/>
      </c>
      <c r="BZ129" t="str">
        <f>IF(Data!$L130=BZ$1, "",             IF(ISERR(SEARCH(BZ$1,Data!$H130)),        "",          ";" &amp; VLOOKUP(BZ$1,Data!$L:$N,3, FALSE) &amp; ",""" &amp; VLOOKUP(BZ$1,Data!$L:$M,2, FALSE) &amp; """;"   )             )</f>
        <v/>
      </c>
      <c r="CA129" t="str">
        <f>IF(Data!$L130=CA$1, "",             IF(ISERR(SEARCH(CA$1,Data!$H130)),        "",          ";" &amp; VLOOKUP(CA$1,Data!$L:$N,3, FALSE) &amp; ",""" &amp; VLOOKUP(CA$1,Data!$L:$M,2, FALSE) &amp; """;"   )             )</f>
        <v/>
      </c>
      <c r="CB129" t="str">
        <f>IF(Data!$L130=CB$1, "",             IF(ISERR(SEARCH(CB$1,Data!$H130)),        "",          ";" &amp; VLOOKUP(CB$1,Data!$L:$N,3, FALSE) &amp; ",""" &amp; VLOOKUP(CB$1,Data!$L:$M,2, FALSE) &amp; """;"   )             )</f>
        <v/>
      </c>
      <c r="CC129" t="str">
        <f>IF(Data!$L130=CC$1, "",             IF(ISERR(SEARCH(CC$1,Data!$H130)),        "",          ";" &amp; VLOOKUP(CC$1,Data!$L:$N,3, FALSE) &amp; ",""" &amp; VLOOKUP(CC$1,Data!$L:$M,2, FALSE) &amp; """;"   )             )</f>
        <v/>
      </c>
      <c r="CD129" t="str">
        <f>IF(Data!$L130=CD$1, "",             IF(ISERR(SEARCH(CD$1,Data!$H130)),        "",          ";" &amp; VLOOKUP(CD$1,Data!$L:$N,3, FALSE) &amp; ",""" &amp; VLOOKUP(CD$1,Data!$L:$M,2, FALSE) &amp; """;"   )             )</f>
        <v/>
      </c>
      <c r="CE129" t="str">
        <f>IF(Data!$L130=CE$1, "",             IF(ISERR(SEARCH(CE$1,Data!$H130)),        "",          ";" &amp; VLOOKUP(CE$1,Data!$L:$N,3, FALSE) &amp; ",""" &amp; VLOOKUP(CE$1,Data!$L:$M,2, FALSE) &amp; """;"   )             )</f>
        <v/>
      </c>
      <c r="CF129" t="str">
        <f>IF(Data!$L130=CF$1, "",             IF(ISERR(SEARCH(CF$1,Data!$H130)),        "",          ";" &amp; VLOOKUP(CF$1,Data!$L:$N,3, FALSE) &amp; ",""" &amp; VLOOKUP(CF$1,Data!$L:$M,2, FALSE) &amp; """;"   )             )</f>
        <v/>
      </c>
      <c r="CG129" t="str">
        <f>IF(Data!$L130=CG$1, "",             IF(ISERR(SEARCH(CG$1,Data!$H130)),        "",          ";" &amp; VLOOKUP(CG$1,Data!$L:$N,3, FALSE) &amp; ",""" &amp; VLOOKUP(CG$1,Data!$L:$M,2, FALSE) &amp; """;"   )             )</f>
        <v/>
      </c>
      <c r="CH129" t="str">
        <f>IF(Data!$L130=CH$1, "",             IF(ISERR(SEARCH(CH$1,Data!$H130)),        "",          ";" &amp; VLOOKUP(CH$1,Data!$L:$N,3, FALSE) &amp; ",""" &amp; VLOOKUP(CH$1,Data!$L:$M,2, FALSE) &amp; """;"   )             )</f>
        <v/>
      </c>
      <c r="CI129" t="str">
        <f>IF(Data!$L130=CI$1, "",             IF(ISERR(SEARCH(CI$1,Data!$H130)),        "",          ";" &amp; VLOOKUP(CI$1,Data!$L:$N,3, FALSE) &amp; ",""" &amp; VLOOKUP(CI$1,Data!$L:$M,2, FALSE) &amp; """;"   )             )</f>
        <v/>
      </c>
      <c r="CJ129" t="str">
        <f>IF(Data!$L130=CJ$1, "",             IF(ISERR(SEARCH(CJ$1,Data!$H130)),        "",          ";" &amp; VLOOKUP(CJ$1,Data!$L:$N,3, FALSE) &amp; ",""" &amp; VLOOKUP(CJ$1,Data!$L:$M,2, FALSE) &amp; """;"   )             )</f>
        <v/>
      </c>
      <c r="CK129" t="str">
        <f>IF(Data!$L130=CK$1, "",             IF(ISERR(SEARCH(CK$1,Data!$H130)),        "",          ";" &amp; VLOOKUP(CK$1,Data!$L:$N,3, FALSE) &amp; ",""" &amp; VLOOKUP(CK$1,Data!$L:$M,2, FALSE) &amp; """;"   )             )</f>
        <v/>
      </c>
      <c r="CL129" t="str">
        <f>IF(Data!$L130=CL$1, "",             IF(ISERR(SEARCH(CL$1,Data!$H130)),        "",          ";" &amp; VLOOKUP(CL$1,Data!$L:$N,3, FALSE) &amp; ",""" &amp; VLOOKUP(CL$1,Data!$L:$M,2, FALSE) &amp; """;"   )             )</f>
        <v/>
      </c>
      <c r="CM129" t="str">
        <f>IF(Data!$L130=CM$1, "",             IF(ISERR(SEARCH(CM$1,Data!$H130)),        "",          ";" &amp; VLOOKUP(CM$1,Data!$L:$N,3, FALSE) &amp; ",""" &amp; VLOOKUP(CM$1,Data!$L:$M,2, FALSE) &amp; """;"   )             )</f>
        <v/>
      </c>
      <c r="CN129" t="str">
        <f>IF(Data!$L130=CN$1, "",             IF(ISERR(SEARCH(CN$1,Data!$H130)),        "",          ";" &amp; VLOOKUP(CN$1,Data!$L:$N,3, FALSE) &amp; ",""" &amp; VLOOKUP(CN$1,Data!$L:$M,2, FALSE) &amp; """;"   )             )</f>
        <v/>
      </c>
      <c r="CO129" t="str">
        <f>IF(Data!$L130=CO$1, "",             IF(ISERR(SEARCH(CO$1,Data!$H130)),        "",          ";" &amp; VLOOKUP(CO$1,Data!$L:$N,3, FALSE) &amp; ",""" &amp; VLOOKUP(CO$1,Data!$L:$M,2, FALSE) &amp; """;"   )             )</f>
        <v/>
      </c>
      <c r="CP129" t="str">
        <f>IF(Data!$L130=CP$1, "",             IF(ISERR(SEARCH(CP$1,Data!$H130)),        "",          ";" &amp; VLOOKUP(CP$1,Data!$L:$N,3, FALSE) &amp; ",""" &amp; VLOOKUP(CP$1,Data!$L:$M,2, FALSE) &amp; """;"   )             )</f>
        <v/>
      </c>
      <c r="CQ129" t="str">
        <f>IF(Data!$L130=CQ$1, "",             IF(ISERR(SEARCH(CQ$1,Data!$H130)),        "",          ";" &amp; VLOOKUP(CQ$1,Data!$L:$N,3, FALSE) &amp; ",""" &amp; VLOOKUP(CQ$1,Data!$L:$M,2, FALSE) &amp; """;"   )             )</f>
        <v/>
      </c>
      <c r="CR129" t="str">
        <f>IF(Data!$L130=CR$1, "",             IF(ISERR(SEARCH(CR$1,Data!$H130)),        "",          ";" &amp; VLOOKUP(CR$1,Data!$L:$N,3, FALSE) &amp; ",""" &amp; VLOOKUP(CR$1,Data!$L:$M,2, FALSE) &amp; """;"   )             )</f>
        <v/>
      </c>
      <c r="CS129" t="str">
        <f>IF(Data!$L130=CS$1, "",             IF(ISERR(SEARCH(CS$1,Data!$H130)),        "",          ";" &amp; VLOOKUP(CS$1,Data!$L:$N,3, FALSE) &amp; ",""" &amp; VLOOKUP(CS$1,Data!$L:$M,2, FALSE) &amp; """;"   )             )</f>
        <v/>
      </c>
      <c r="CT129" t="str">
        <f>IF(Data!$L130=CT$1, "",             IF(ISERR(SEARCH(CT$1,Data!$H130)),        "",          ";" &amp; VLOOKUP(CT$1,Data!$L:$N,3, FALSE) &amp; ",""" &amp; VLOOKUP(CT$1,Data!$L:$M,2, FALSE) &amp; """;"   )             )</f>
        <v/>
      </c>
      <c r="CU129" t="str">
        <f>IF(Data!$L130=CU$1, "",             IF(ISERR(SEARCH(CU$1,Data!$H130)),        "",          ";" &amp; VLOOKUP(CU$1,Data!$L:$N,3, FALSE) &amp; ",""" &amp; VLOOKUP(CU$1,Data!$L:$M,2, FALSE) &amp; """;"   )             )</f>
        <v/>
      </c>
      <c r="CV129" t="str">
        <f>IF(Data!$L130=CV$1, "",             IF(ISERR(SEARCH(CV$1,Data!$H130)),        "",          ";" &amp; VLOOKUP(CV$1,Data!$L:$N,3, FALSE) &amp; ",""" &amp; VLOOKUP(CV$1,Data!$L:$M,2, FALSE) &amp; """;"   )             )</f>
        <v/>
      </c>
      <c r="CW129" t="str">
        <f>IF(Data!$L130=CW$1, "",             IF(ISERR(SEARCH(CW$1,Data!$H130)),        "",          ";" &amp; VLOOKUP(CW$1,Data!$L:$N,3, FALSE) &amp; ",""" &amp; VLOOKUP(CW$1,Data!$L:$M,2, FALSE) &amp; """;"   )             )</f>
        <v/>
      </c>
      <c r="CX129" t="str">
        <f>IF(Data!$L130=CX$1, "",             IF(ISERR(SEARCH(CX$1,Data!$H130)),        "",          ";" &amp; VLOOKUP(CX$1,Data!$L:$N,3, FALSE) &amp; ",""" &amp; VLOOKUP(CX$1,Data!$L:$M,2, FALSE) &amp; """;"   )             )</f>
        <v/>
      </c>
      <c r="CY129" t="str">
        <f>IF(Data!$L130=CY$1, "",             IF(ISERR(SEARCH(CY$1,Data!$H130)),        "",          ";" &amp; VLOOKUP(CY$1,Data!$L:$N,3, FALSE) &amp; ",""" &amp; VLOOKUP(CY$1,Data!$L:$M,2, FALSE) &amp; """;"   )             )</f>
        <v/>
      </c>
      <c r="CZ129" t="str">
        <f>IF(Data!$L130=CZ$1, "",             IF(ISERR(SEARCH(CZ$1,Data!$H130)),        "",          ";" &amp; VLOOKUP(CZ$1,Data!$L:$N,3, FALSE) &amp; ",""" &amp; VLOOKUP(CZ$1,Data!$L:$M,2, FALSE) &amp; """;"   )             )</f>
        <v/>
      </c>
      <c r="DA129" t="str">
        <f>IF(Data!$L130=DA$1, "",             IF(ISERR(SEARCH(DA$1,Data!$H130)),        "",          ";" &amp; VLOOKUP(DA$1,Data!$L:$N,3, FALSE) &amp; ",""" &amp; VLOOKUP(DA$1,Data!$L:$M,2, FALSE) &amp; """;"   )             )</f>
        <v/>
      </c>
      <c r="DB129" t="str">
        <f>IF(Data!$L130=DB$1, "",             IF(ISERR(SEARCH(DB$1,Data!$H130)),        "",          ";" &amp; VLOOKUP(DB$1,Data!$L:$N,3, FALSE) &amp; ",""" &amp; VLOOKUP(DB$1,Data!$L:$M,2, FALSE) &amp; """;"   )             )</f>
        <v/>
      </c>
      <c r="DC129" t="str">
        <f>IF(Data!$L130=DC$1, "",             IF(ISERR(SEARCH(DC$1,Data!$H130)),        "",          ";" &amp; VLOOKUP(DC$1,Data!$L:$N,3, FALSE) &amp; ",""" &amp; VLOOKUP(DC$1,Data!$L:$M,2, FALSE) &amp; """;"   )             )</f>
        <v/>
      </c>
      <c r="DD129" t="str">
        <f>IF(Data!$L130=DD$1, "",             IF(ISERR(SEARCH(DD$1,Data!$H130)),        "",          ";" &amp; VLOOKUP(DD$1,Data!$L:$N,3, FALSE) &amp; ",""" &amp; VLOOKUP(DD$1,Data!$L:$M,2, FALSE) &amp; """;"   )             )</f>
        <v/>
      </c>
      <c r="DE129" t="str">
        <f>IF(Data!$L130=DE$1, "",             IF(ISERR(SEARCH(DE$1,Data!$H130)),        "",          ";" &amp; VLOOKUP(DE$1,Data!$L:$N,3, FALSE) &amp; ",""" &amp; VLOOKUP(DE$1,Data!$L:$M,2, FALSE) &amp; """;"   )             )</f>
        <v/>
      </c>
      <c r="DF129" t="str">
        <f>IF(Data!$L130=DF$1, "",             IF(ISERR(SEARCH(DF$1,Data!$H130)),        "",          ";" &amp; VLOOKUP(DF$1,Data!$L:$N,3, FALSE) &amp; ",""" &amp; VLOOKUP(DF$1,Data!$L:$M,2, FALSE) &amp; """;"   )             )</f>
        <v/>
      </c>
      <c r="DG129" t="str">
        <f>IF(Data!$L130=DG$1, "",             IF(ISERR(SEARCH(DG$1,Data!$H130)),        "",          ";" &amp; VLOOKUP(DG$1,Data!$L:$N,3, FALSE) &amp; ",""" &amp; VLOOKUP(DG$1,Data!$L:$M,2, FALSE) &amp; """;"   )             )</f>
        <v/>
      </c>
      <c r="DH129" t="str">
        <f>IF(Data!$L130=DH$1, "",             IF(ISERR(SEARCH(DH$1,Data!$H130)),        "",          ";" &amp; VLOOKUP(DH$1,Data!$L:$N,3, FALSE) &amp; ",""" &amp; VLOOKUP(DH$1,Data!$L:$M,2, FALSE) &amp; """;"   )             )</f>
        <v/>
      </c>
      <c r="DI129" t="str">
        <f>IF(Data!$L130=DI$1, "",             IF(ISERR(SEARCH(DI$1,Data!$H130)),        "",          ";" &amp; VLOOKUP(DI$1,Data!$L:$N,3, FALSE) &amp; ",""" &amp; VLOOKUP(DI$1,Data!$L:$M,2, FALSE) &amp; """;"   )             )</f>
        <v/>
      </c>
      <c r="DJ129" t="str">
        <f>IF(Data!$L130=DJ$1, "",             IF(ISERR(SEARCH(DJ$1,Data!$H130)),        "",          ";" &amp; VLOOKUP(DJ$1,Data!$L:$N,3, FALSE) &amp; ",""" &amp; VLOOKUP(DJ$1,Data!$L:$M,2, FALSE) &amp; """;"   )             )</f>
        <v/>
      </c>
      <c r="DK129" t="str">
        <f>IF(Data!$L130=DK$1, "",             IF(ISERR(SEARCH(DK$1,Data!$H130)),        "",          ";" &amp; VLOOKUP(DK$1,Data!$L:$N,3, FALSE) &amp; ",""" &amp; VLOOKUP(DK$1,Data!$L:$M,2, FALSE) &amp; """;"   )             )</f>
        <v/>
      </c>
      <c r="DL129" t="str">
        <f>IF(Data!$L130=DL$1, "",             IF(ISERR(SEARCH(DL$1,Data!$H130)),        "",          ";" &amp; VLOOKUP(DL$1,Data!$L:$N,3, FALSE) &amp; ",""" &amp; VLOOKUP(DL$1,Data!$L:$M,2, FALSE) &amp; """;"   )             )</f>
        <v/>
      </c>
      <c r="DM129" t="str">
        <f>IF(Data!$L130=DM$1, "",             IF(ISERR(SEARCH(DM$1,Data!$H130)),        "",          ";" &amp; VLOOKUP(DM$1,Data!$L:$N,3, FALSE) &amp; ",""" &amp; VLOOKUP(DM$1,Data!$L:$M,2, FALSE) &amp; """;"   )             )</f>
        <v/>
      </c>
      <c r="DN129" t="str">
        <f>IF(Data!$L130=DN$1, "",             IF(ISERR(SEARCH(DN$1,Data!$H130)),        "",          ";" &amp; VLOOKUP(DN$1,Data!$L:$N,3, FALSE) &amp; ",""" &amp; VLOOKUP(DN$1,Data!$L:$M,2, FALSE) &amp; """;"   )             )</f>
        <v/>
      </c>
      <c r="DO129" t="str">
        <f>IF(Data!$L130=DO$1, "",             IF(ISERR(SEARCH(DO$1,Data!$H130)),        "",          ";" &amp; VLOOKUP(DO$1,Data!$L:$N,3, FALSE) &amp; ",""" &amp; VLOOKUP(DO$1,Data!$L:$M,2, FALSE) &amp; """;"   )             )</f>
        <v/>
      </c>
      <c r="DP129" t="str">
        <f>IF(Data!$L130=DP$1, "",             IF(ISERR(SEARCH(DP$1,Data!$H130)),        "",          ";" &amp; VLOOKUP(DP$1,Data!$L:$N,3, FALSE) &amp; ",""" &amp; VLOOKUP(DP$1,Data!$L:$M,2, FALSE) &amp; """;"   )             )</f>
        <v/>
      </c>
      <c r="DQ129" t="str">
        <f>IF(Data!$L130=DQ$1, "",             IF(ISERR(SEARCH(DQ$1,Data!$H130)),        "",          ";" &amp; VLOOKUP(DQ$1,Data!$L:$N,3, FALSE) &amp; ",""" &amp; VLOOKUP(DQ$1,Data!$L:$M,2, FALSE) &amp; """;"   )             )</f>
        <v/>
      </c>
      <c r="DR129" t="str">
        <f>IF(Data!$L130=DR$1, "",             IF(ISERR(SEARCH(DR$1,Data!$H130)),        "",          ";" &amp; VLOOKUP(DR$1,Data!$L:$N,3, FALSE) &amp; ",""" &amp; VLOOKUP(DR$1,Data!$L:$M,2, FALSE) &amp; """;"   )             )</f>
        <v/>
      </c>
      <c r="DS129" t="str">
        <f>IF(Data!$L130=DS$1, "",             IF(ISERR(SEARCH(DS$1,Data!$H130)),        "",          ";" &amp; VLOOKUP(DS$1,Data!$L:$N,3, FALSE) &amp; ",""" &amp; VLOOKUP(DS$1,Data!$L:$M,2, FALSE) &amp; """;"   )             )</f>
        <v/>
      </c>
      <c r="DT129" t="str">
        <f>IF(Data!$L130=DT$1, "",             IF(ISERR(SEARCH(DT$1,Data!$H130)),        "",          ";" &amp; VLOOKUP(DT$1,Data!$L:$N,3, FALSE) &amp; ",""" &amp; VLOOKUP(DT$1,Data!$L:$M,2, FALSE) &amp; """;"   )             )</f>
        <v/>
      </c>
      <c r="DU129" t="str">
        <f>IF(Data!$L130=DU$1, "",             IF(ISERR(SEARCH(DU$1,Data!$H130)),        "",          ";" &amp; VLOOKUP(DU$1,Data!$L:$N,3, FALSE) &amp; ",""" &amp; VLOOKUP(DU$1,Data!$L:$M,2, FALSE) &amp; """;"   )             )</f>
        <v/>
      </c>
      <c r="DV129" t="str">
        <f>IF(Data!$L130=DV$1, "",             IF(ISERR(SEARCH(DV$1,Data!$H130)),        "",          ";" &amp; VLOOKUP(DV$1,Data!$L:$N,3, FALSE) &amp; ",""" &amp; VLOOKUP(DV$1,Data!$L:$M,2, FALSE) &amp; """;"   )             )</f>
        <v/>
      </c>
      <c r="DW129" t="str">
        <f>IF(Data!$L130=DW$1, "",             IF(ISERR(SEARCH(DW$1,Data!$H130)),        "",          ";" &amp; VLOOKUP(DW$1,Data!$L:$N,3, FALSE) &amp; ",""" &amp; VLOOKUP(DW$1,Data!$L:$M,2, FALSE) &amp; """;"   )             )</f>
        <v/>
      </c>
      <c r="DX129" t="str">
        <f>IF(Data!$L130=DX$1, "",             IF(ISERR(SEARCH(DX$1,Data!$H130)),        "",          ";" &amp; VLOOKUP(DX$1,Data!$L:$N,3, FALSE) &amp; ",""" &amp; VLOOKUP(DX$1,Data!$L:$M,2, FALSE) &amp; """;"   )             )</f>
        <v/>
      </c>
      <c r="DY129" t="str">
        <f>IF(Data!$L130=DY$1, "",             IF(ISERR(SEARCH(DY$1,Data!$H130)),        "",          ";" &amp; VLOOKUP(DY$1,Data!$L:$N,3, FALSE) &amp; ",""" &amp; VLOOKUP(DY$1,Data!$L:$M,2, FALSE) &amp; """;"   )             )</f>
        <v/>
      </c>
      <c r="DZ129" t="str">
        <f>IF(Data!$L130=DZ$1, "",             IF(ISERR(SEARCH(DZ$1,Data!$H130)),        "",          ";" &amp; VLOOKUP(DZ$1,Data!$L:$N,3, FALSE) &amp; ",""" &amp; VLOOKUP(DZ$1,Data!$L:$M,2, FALSE) &amp; """;"   )             )</f>
        <v/>
      </c>
      <c r="EA129" t="str">
        <f>IF(Data!$L130=EA$1, "",             IF(ISERR(SEARCH(EA$1,Data!$H130)),        "",          ";" &amp; VLOOKUP(EA$1,Data!$L:$N,3, FALSE) &amp; ",""" &amp; VLOOKUP(EA$1,Data!$L:$M,2, FALSE) &amp; """;"   )             )</f>
        <v/>
      </c>
      <c r="EB129" t="str">
        <f>IF(Data!$L130=EB$1, "",             IF(ISERR(SEARCH(EB$1,Data!$H130)),        "",          ";" &amp; VLOOKUP(EB$1,Data!$L:$N,3, FALSE) &amp; ",""" &amp; VLOOKUP(EB$1,Data!$L:$M,2, FALSE) &amp; """;"   )             )</f>
        <v/>
      </c>
      <c r="EC129" t="str">
        <f>IF(Data!$L130=EC$1, "",             IF(ISERR(SEARCH(EC$1,Data!$H130)),        "",          ";" &amp; VLOOKUP(EC$1,Data!$L:$N,3, FALSE) &amp; ",""" &amp; VLOOKUP(EC$1,Data!$L:$M,2, FALSE) &amp; """;"   )             )</f>
        <v/>
      </c>
      <c r="ED129" t="str">
        <f>IF(Data!$L130=ED$1, "",             IF(ISERR(SEARCH(ED$1,Data!$H130)),        "",          ";" &amp; VLOOKUP(ED$1,Data!$L:$N,3, FALSE) &amp; ",""" &amp; VLOOKUP(ED$1,Data!$L:$M,2, FALSE) &amp; """;"   )             )</f>
        <v/>
      </c>
      <c r="EE129" t="str">
        <f>IF(Data!$L130=EE$1, "",             IF(ISERR(SEARCH(EE$1,Data!$H130)),        "",          ";" &amp; VLOOKUP(EE$1,Data!$L:$N,3, FALSE) &amp; ",""" &amp; VLOOKUP(EE$1,Data!$L:$M,2, FALSE) &amp; """;"   )             )</f>
        <v/>
      </c>
      <c r="EF129" t="str">
        <f>IF(Data!$L130=EF$1, "",             IF(ISERR(SEARCH(EF$1,Data!$H130)),        "",          ";" &amp; VLOOKUP(EF$1,Data!$L:$N,3, FALSE) &amp; ",""" &amp; VLOOKUP(EF$1,Data!$L:$M,2, FALSE) &amp; """;"   )             )</f>
        <v/>
      </c>
      <c r="EG129" t="str">
        <f>IF(Data!$L130=EG$1, "",             IF(ISERR(SEARCH(EG$1,Data!$H130)),        "",          ";" &amp; VLOOKUP(EG$1,Data!$L:$N,3, FALSE) &amp; ",""" &amp; VLOOKUP(EG$1,Data!$L:$M,2, FALSE) &amp; """;"   )             )</f>
        <v/>
      </c>
      <c r="EH129" t="str">
        <f>IF(Data!$L130=EH$1, "",             IF(ISERR(SEARCH(EH$1,Data!$H130)),        "",          ";" &amp; VLOOKUP(EH$1,Data!$L:$N,3, FALSE) &amp; ",""" &amp; VLOOKUP(EH$1,Data!$L:$M,2, FALSE) &amp; """;"   )             )</f>
        <v/>
      </c>
      <c r="EI129" t="str">
        <f>IF(Data!$L130=EI$1, "",             IF(ISERR(SEARCH(EI$1,Data!$H130)),        "",          ";" &amp; VLOOKUP(EI$1,Data!$L:$N,3, FALSE) &amp; ",""" &amp; VLOOKUP(EI$1,Data!$L:$M,2, FALSE) &amp; """;"   )             )</f>
        <v/>
      </c>
      <c r="EJ129" t="str">
        <f>IF(Data!$L130=EJ$1, "",             IF(ISERR(SEARCH(EJ$1,Data!$H130)),        "",          ";" &amp; VLOOKUP(EJ$1,Data!$L:$N,3, FALSE) &amp; ",""" &amp; VLOOKUP(EJ$1,Data!$L:$M,2, FALSE) &amp; """;"   )             )</f>
        <v/>
      </c>
      <c r="EK129" t="str">
        <f>IF(Data!$L130=EK$1, "",             IF(ISERR(SEARCH(EK$1,Data!$H130)),        "",          ";" &amp; VLOOKUP(EK$1,Data!$L:$N,3, FALSE) &amp; ",""" &amp; VLOOKUP(EK$1,Data!$L:$M,2, FALSE) &amp; """;"   )             )</f>
        <v/>
      </c>
      <c r="EL129" t="str">
        <f>IF(Data!$L130=EL$1, "",             IF(ISERR(SEARCH(EL$1,Data!$H130)),        "",          ";" &amp; VLOOKUP(EL$1,Data!$L:$N,3, FALSE) &amp; ",""" &amp; VLOOKUP(EL$1,Data!$L:$M,2, FALSE) &amp; """;"   )             )</f>
        <v/>
      </c>
      <c r="EM129" t="str">
        <f>IF(Data!$L130=EM$1, "",             IF(ISERR(SEARCH(EM$1,Data!$H130)),        "",          ";" &amp; VLOOKUP(EM$1,Data!$L:$N,3, FALSE) &amp; ",""" &amp; VLOOKUP(EM$1,Data!$L:$M,2, FALSE) &amp; """;"   )             )</f>
        <v/>
      </c>
      <c r="EN129" t="str">
        <f>IF(Data!$L130=EN$1, "",             IF(ISERR(SEARCH(EN$1,Data!$H130)),        "",          ";" &amp; VLOOKUP(EN$1,Data!$L:$N,3, FALSE) &amp; ",""" &amp; VLOOKUP(EN$1,Data!$L:$M,2, FALSE) &amp; """;"   )             )</f>
        <v/>
      </c>
      <c r="EO129" t="str">
        <f>IF(Data!$L130=EO$1, "",             IF(ISERR(SEARCH(EO$1,Data!$H130)),        "",          ";" &amp; VLOOKUP(EO$1,Data!$L:$N,3, FALSE) &amp; ",""" &amp; VLOOKUP(EO$1,Data!$L:$M,2, FALSE) &amp; """;"   )             )</f>
        <v/>
      </c>
      <c r="EP129" t="str">
        <f>IF(Data!$L130=EP$1, "",             IF(ISERR(SEARCH(EP$1,Data!$H130)),        "",          ";" &amp; VLOOKUP(EP$1,Data!$L:$N,3, FALSE) &amp; ",""" &amp; VLOOKUP(EP$1,Data!$L:$M,2, FALSE) &amp; """;"   )             )</f>
        <v/>
      </c>
      <c r="EQ129" t="str">
        <f>IF(Data!$L130=EQ$1, "",             IF(ISERR(SEARCH(EQ$1,Data!$H130)),        "",          ";" &amp; VLOOKUP(EQ$1,Data!$L:$N,3, FALSE) &amp; ",""" &amp; VLOOKUP(EQ$1,Data!$L:$M,2, FALSE) &amp; """;"   )             )</f>
        <v/>
      </c>
      <c r="ER129" t="str">
        <f>IF(Data!$L130=ER$1, "",             IF(ISERR(SEARCH(ER$1,Data!$H130)),        "",          ";" &amp; VLOOKUP(ER$1,Data!$L:$N,3, FALSE) &amp; ",""" &amp; VLOOKUP(ER$1,Data!$L:$M,2, FALSE) &amp; """;"   )             )</f>
        <v/>
      </c>
      <c r="ES129" t="str">
        <f>IF(Data!$L130=ES$1, "",             IF(ISERR(SEARCH(ES$1,Data!$H130)),        "",          ";" &amp; VLOOKUP(ES$1,Data!$L:$N,3, FALSE) &amp; ",""" &amp; VLOOKUP(ES$1,Data!$L:$M,2, FALSE) &amp; """;"   )             )</f>
        <v/>
      </c>
      <c r="ET129" t="str">
        <f>IF(Data!$L130=ET$1, "",             IF(ISERR(SEARCH(ET$1,Data!$H130)),        "",          ";" &amp; VLOOKUP(ET$1,Data!$L:$N,3, FALSE) &amp; ",""" &amp; VLOOKUP(ET$1,Data!$L:$M,2, FALSE) &amp; """;"   )             )</f>
        <v/>
      </c>
      <c r="EU129" t="str">
        <f>IF(Data!$L130=EU$1, "",             IF(ISERR(SEARCH(EU$1,Data!$H130)),        "",          ";" &amp; VLOOKUP(EU$1,Data!$L:$N,3, FALSE) &amp; ",""" &amp; VLOOKUP(EU$1,Data!$L:$M,2, FALSE) &amp; """;"   )             )</f>
        <v/>
      </c>
      <c r="EV129" t="str">
        <f>IF(Data!$L130=EV$1, "",             IF(ISERR(SEARCH(EV$1,Data!$H130)),        "",          ";" &amp; VLOOKUP(EV$1,Data!$L:$N,3, FALSE) &amp; ",""" &amp; VLOOKUP(EV$1,Data!$L:$M,2, FALSE) &amp; """;"   )             )</f>
        <v/>
      </c>
      <c r="EW129" t="str">
        <f>IF(Data!$L130=EW$1, "",             IF(ISERR(SEARCH(EW$1,Data!$H130)),        "",          ";" &amp; VLOOKUP(EW$1,Data!$L:$N,3, FALSE) &amp; ",""" &amp; VLOOKUP(EW$1,Data!$L:$M,2, FALSE) &amp; """;"   )             )</f>
        <v/>
      </c>
      <c r="EX129" t="str">
        <f>IF(Data!$L130=EX$1, "",             IF(ISERR(SEARCH(EX$1,Data!$H130)),        "",          ";" &amp; VLOOKUP(EX$1,Data!$L:$N,3, FALSE) &amp; ",""" &amp; VLOOKUP(EX$1,Data!$L:$M,2, FALSE) &amp; """;"   )             )</f>
        <v/>
      </c>
      <c r="EY129" t="str">
        <f>IF(Data!$L130=EY$1, "",             IF(ISERR(SEARCH(EY$1,Data!$H130)),        "",          ";" &amp; VLOOKUP(EY$1,Data!$L:$N,3, FALSE) &amp; ",""" &amp; VLOOKUP(EY$1,Data!$L:$M,2, FALSE) &amp; """;"   )             )</f>
        <v/>
      </c>
      <c r="EZ129" t="str">
        <f>IF(Data!$L130=EZ$1, "",             IF(ISERR(SEARCH(EZ$1,Data!$H130)),        "",          ";" &amp; VLOOKUP(EZ$1,Data!$L:$N,3, FALSE) &amp; ",""" &amp; VLOOKUP(EZ$1,Data!$L:$M,2, FALSE) &amp; """;"   )             )</f>
        <v/>
      </c>
      <c r="FA129" t="str">
        <f>IF(Data!$L130=FA$1, "",             IF(ISERR(SEARCH(FA$1,Data!$H130)),        "",          ";" &amp; VLOOKUP(FA$1,Data!$L:$N,3, FALSE) &amp; ",""" &amp; VLOOKUP(FA$1,Data!$L:$M,2, FALSE) &amp; """;"   )             )</f>
        <v/>
      </c>
      <c r="FB129" t="str">
        <f>IF(Data!$L130=FB$1, "",             IF(ISERR(SEARCH(FB$1,Data!$H130)),        "",          ";" &amp; VLOOKUP(FB$1,Data!$L:$N,3, FALSE) &amp; ",""" &amp; VLOOKUP(FB$1,Data!$L:$M,2, FALSE) &amp; """;"   )             )</f>
        <v/>
      </c>
      <c r="FC129" t="str">
        <f>IF(Data!$L130=FC$1, "",             IF(ISERR(SEARCH(FC$1,Data!$H130)),        "",          ";" &amp; VLOOKUP(FC$1,Data!$L:$N,3, FALSE) &amp; ",""" &amp; VLOOKUP(FC$1,Data!$L:$M,2, FALSE) &amp; """;"   )             )</f>
        <v/>
      </c>
      <c r="FD129" t="str">
        <f>IF(Data!$L130=FD$1, "",             IF(ISERR(SEARCH(FD$1,Data!$H130)),        "",          ";" &amp; VLOOKUP(FD$1,Data!$L:$N,3, FALSE) &amp; ",""" &amp; VLOOKUP(FD$1,Data!$L:$M,2, FALSE) &amp; """;"   )             )</f>
        <v/>
      </c>
      <c r="FE129" t="str">
        <f>IF(Data!$L130=FE$1, "",             IF(ISERR(SEARCH(FE$1,Data!$H130)),        "",          ";" &amp; VLOOKUP(FE$1,Data!$L:$N,3, FALSE) &amp; ",""" &amp; VLOOKUP(FE$1,Data!$L:$M,2, FALSE) &amp; """;"   )             )</f>
        <v/>
      </c>
      <c r="FF129" t="str">
        <f>IF(Data!$L130=FF$1, "",             IF(ISERR(SEARCH(FF$1,Data!$H130)),        "",          ";" &amp; VLOOKUP(FF$1,Data!$L:$N,3, FALSE) &amp; ",""" &amp; VLOOKUP(FF$1,Data!$L:$M,2, FALSE) &amp; """;"   )             )</f>
        <v/>
      </c>
      <c r="FG129" t="str">
        <f>IF(Data!$L130=FG$1, "",             IF(ISERR(SEARCH(FG$1,Data!$H130)),        "",          ";" &amp; VLOOKUP(FG$1,Data!$L:$N,3, FALSE) &amp; ",""" &amp; VLOOKUP(FG$1,Data!$L:$M,2, FALSE) &amp; """;"   )             )</f>
        <v/>
      </c>
      <c r="FH129" t="str">
        <f>IF(Data!$L130=FH$1, "",             IF(ISERR(SEARCH(FH$1,Data!$H130)),        "",          ";" &amp; VLOOKUP(FH$1,Data!$L:$N,3, FALSE) &amp; ",""" &amp; VLOOKUP(FH$1,Data!$L:$M,2, FALSE) &amp; """;"   )             )</f>
        <v/>
      </c>
      <c r="FI129" t="str">
        <f>IF(Data!$L130=FI$1, "",             IF(ISERR(SEARCH(FI$1,Data!$H130)),        "",          ";" &amp; VLOOKUP(FI$1,Data!$L:$N,3, FALSE) &amp; ",""" &amp; VLOOKUP(FI$1,Data!$L:$M,2, FALSE) &amp; """;"   )             )</f>
        <v/>
      </c>
      <c r="FJ129" t="str">
        <f>IF(Data!$L130=FJ$1, "",             IF(ISERR(SEARCH(FJ$1,Data!$H130)),        "",          ";" &amp; VLOOKUP(FJ$1,Data!$L:$N,3, FALSE) &amp; ",""" &amp; VLOOKUP(FJ$1,Data!$L:$M,2, FALSE) &amp; """;"   )             )</f>
        <v/>
      </c>
      <c r="FK129" t="str">
        <f>IF(Data!$L130=FK$1, "",             IF(ISERR(SEARCH(FK$1,Data!$H130)),        "",          ";" &amp; VLOOKUP(FK$1,Data!$L:$N,3, FALSE) &amp; ",""" &amp; VLOOKUP(FK$1,Data!$L:$M,2, FALSE) &amp; """;"   )             )</f>
        <v/>
      </c>
      <c r="FL129" t="str">
        <f>IF(Data!$L130=FL$1, "",             IF(ISERR(SEARCH(FL$1,Data!$H130)),        "",          ";" &amp; VLOOKUP(FL$1,Data!$L:$N,3, FALSE) &amp; ",""" &amp; VLOOKUP(FL$1,Data!$L:$M,2, FALSE) &amp; """;"   )             )</f>
        <v/>
      </c>
      <c r="FM129" t="str">
        <f>IF(Data!$L130=FM$1, "",             IF(ISERR(SEARCH(FM$1,Data!$H130)),        "",          ";" &amp; VLOOKUP(FM$1,Data!$L:$N,3, FALSE) &amp; ",""" &amp; VLOOKUP(FM$1,Data!$L:$M,2, FALSE) &amp; """;"   )             )</f>
        <v/>
      </c>
      <c r="FN129" t="str">
        <f>IF(Data!$L130=FN$1, "",             IF(ISERR(SEARCH(FN$1,Data!$H130)),        "",          ";" &amp; VLOOKUP(FN$1,Data!$L:$N,3, FALSE) &amp; ",""" &amp; VLOOKUP(FN$1,Data!$L:$M,2, FALSE) &amp; """;"   )             )</f>
        <v/>
      </c>
      <c r="FO129" t="str">
        <f>IF(Data!$L130=FO$1, "",             IF(ISERR(SEARCH(FO$1,Data!$H130)),        "",          ";" &amp; VLOOKUP(FO$1,Data!$L:$N,3, FALSE) &amp; ",""" &amp; VLOOKUP(FO$1,Data!$L:$M,2, FALSE) &amp; """;"   )             )</f>
        <v/>
      </c>
      <c r="FP129" t="str">
        <f>IF(Data!$L130=FP$1, "",             IF(ISERR(SEARCH(FP$1,Data!$H130)),        "",          ";" &amp; VLOOKUP(FP$1,Data!$L:$N,3, FALSE) &amp; ",""" &amp; VLOOKUP(FP$1,Data!$L:$M,2, FALSE) &amp; """;"   )             )</f>
        <v/>
      </c>
      <c r="FQ129" t="str">
        <f>IF(Data!$L130=FQ$1, "",             IF(ISERR(SEARCH(FQ$1,Data!$H130)),        "",          ";" &amp; VLOOKUP(FQ$1,Data!$L:$N,3, FALSE) &amp; ",""" &amp; VLOOKUP(FQ$1,Data!$L:$M,2, FALSE) &amp; """;"   )             )</f>
        <v/>
      </c>
      <c r="FR129" t="str">
        <f>IF(Data!$L130=FR$1, "",             IF(ISERR(SEARCH(FR$1,Data!$H130)),        "",          ";" &amp; VLOOKUP(FR$1,Data!$L:$N,3, FALSE) &amp; ",""" &amp; VLOOKUP(FR$1,Data!$L:$M,2, FALSE) &amp; """;"   )             )</f>
        <v/>
      </c>
      <c r="FS129" t="str">
        <f>IF(Data!$L130=FS$1, "",             IF(ISERR(SEARCH(FS$1,Data!$H130)),        "",          ";" &amp; VLOOKUP(FS$1,Data!$L:$N,3, FALSE) &amp; ",""" &amp; VLOOKUP(FS$1,Data!$L:$M,2, FALSE) &amp; """;"   )             )</f>
        <v/>
      </c>
      <c r="FT129" t="str">
        <f>IF(Data!$L130=FT$1, "",             IF(ISERR(SEARCH(FT$1,Data!$H130)),        "",          ";" &amp; VLOOKUP(FT$1,Data!$L:$N,3, FALSE) &amp; ",""" &amp; VLOOKUP(FT$1,Data!$L:$M,2, FALSE) &amp; """;"   )             )</f>
        <v/>
      </c>
      <c r="FU129" t="str">
        <f>IF(Data!$L130=FU$1, "",             IF(ISERR(SEARCH(FU$1,Data!$H130)),        "",          ";" &amp; VLOOKUP(FU$1,Data!$L:$N,3, FALSE) &amp; ",""" &amp; VLOOKUP(FU$1,Data!$L:$M,2, FALSE) &amp; """;"   )             )</f>
        <v/>
      </c>
      <c r="FV129" t="str">
        <f>IF(Data!$L130=FV$1, "",             IF(ISERR(SEARCH(FV$1,Data!$H130)),        "",          ";" &amp; VLOOKUP(FV$1,Data!$L:$N,3, FALSE) &amp; ",""" &amp; VLOOKUP(FV$1,Data!$L:$M,2, FALSE) &amp; """;"   )             )</f>
        <v/>
      </c>
      <c r="FW129" t="str">
        <f>IF(Data!$L130=FW$1, "",             IF(ISERR(SEARCH(FW$1,Data!$H130)),        "",          ";" &amp; VLOOKUP(FW$1,Data!$L:$N,3, FALSE) &amp; ",""" &amp; VLOOKUP(FW$1,Data!$L:$M,2, FALSE) &amp; """;"   )             )</f>
        <v/>
      </c>
      <c r="FX129" t="str">
        <f>IF(Data!$L130=FX$1, "",             IF(ISERR(SEARCH(FX$1,Data!$H130)),        "",          ";" &amp; VLOOKUP(FX$1,Data!$L:$N,3, FALSE) &amp; ",""" &amp; VLOOKUP(FX$1,Data!$L:$M,2, FALSE) &amp; """;"   )             )</f>
        <v/>
      </c>
      <c r="FY129" t="str">
        <f>IF(Data!$L130=FY$1, "",             IF(ISERR(SEARCH(FY$1,Data!$H130)),        "",          ";" &amp; VLOOKUP(FY$1,Data!$L:$N,3, FALSE) &amp; ",""" &amp; VLOOKUP(FY$1,Data!$L:$M,2, FALSE) &amp; """;"   )             )</f>
        <v/>
      </c>
      <c r="FZ129" t="str">
        <f>IF(Data!$L130=FZ$1, "",             IF(ISERR(SEARCH(FZ$1,Data!$H130)),        "",          ";" &amp; VLOOKUP(FZ$1,Data!$L:$N,3, FALSE) &amp; ",""" &amp; VLOOKUP(FZ$1,Data!$L:$M,2, FALSE) &amp; """;"   )             )</f>
        <v/>
      </c>
      <c r="GA129" t="str">
        <f>IF(Data!$L130=GA$1, "",             IF(ISERR(SEARCH(GA$1,Data!$H130)),        "",          ";" &amp; VLOOKUP(GA$1,Data!$L:$N,3, FALSE) &amp; ",""" &amp; VLOOKUP(GA$1,Data!$L:$M,2, FALSE) &amp; """;"   )             )</f>
        <v/>
      </c>
      <c r="GB129" t="str">
        <f>IF(Data!$L130=GB$1, "",             IF(ISERR(SEARCH(GB$1,Data!$H130)),        "",          ";" &amp; VLOOKUP(GB$1,Data!$L:$N,3, FALSE) &amp; ",""" &amp; VLOOKUP(GB$1,Data!$L:$M,2, FALSE) &amp; """;"   )             )</f>
        <v/>
      </c>
      <c r="GC129" t="str">
        <f>IF(Data!$L130=GC$1, "",             IF(ISERR(SEARCH(GC$1,Data!$H130)),        "",          ";" &amp; VLOOKUP(GC$1,Data!$L:$N,3, FALSE) &amp; ",""" &amp; VLOOKUP(GC$1,Data!$L:$M,2, FALSE) &amp; """;"   )             )</f>
        <v/>
      </c>
      <c r="GD129" t="str">
        <f>IF(Data!$L130=GD$1, "",             IF(ISERR(SEARCH(GD$1,Data!$H130)),        "",          ";" &amp; VLOOKUP(GD$1,Data!$L:$N,3, FALSE) &amp; ",""" &amp; VLOOKUP(GD$1,Data!$L:$M,2, FALSE) &amp; """;"   )             )</f>
        <v/>
      </c>
      <c r="GE129" t="str">
        <f>IF(Data!$L130=GE$1, "",             IF(ISERR(SEARCH(GE$1,Data!$H130)),        "",          ";" &amp; VLOOKUP(GE$1,Data!$L:$N,3, FALSE) &amp; ",""" &amp; VLOOKUP(GE$1,Data!$L:$M,2, FALSE) &amp; """;"   )             )</f>
        <v/>
      </c>
      <c r="GF129" t="str">
        <f>IF(Data!$L130=GF$1, "",             IF(ISERR(SEARCH(GF$1,Data!$H130)),        "",          ";" &amp; VLOOKUP(GF$1,Data!$L:$N,3, FALSE) &amp; ",""" &amp; VLOOKUP(GF$1,Data!$L:$M,2, FALSE) &amp; """;"   )             )</f>
        <v/>
      </c>
      <c r="GG129" t="str">
        <f>IF(Data!$L130=GG$1, "",             IF(ISERR(SEARCH(GG$1,Data!$H130)),        "",          ";" &amp; VLOOKUP(GG$1,Data!$L:$N,3, FALSE) &amp; ",""" &amp; VLOOKUP(GG$1,Data!$L:$M,2, FALSE) &amp; """;"   )             )</f>
        <v/>
      </c>
      <c r="GH129" t="str">
        <f>IF(Data!$L130=GH$1, "",             IF(ISERR(SEARCH(GH$1,Data!$H130)),        "",          ";" &amp; VLOOKUP(GH$1,Data!$L:$N,3, FALSE) &amp; ",""" &amp; VLOOKUP(GH$1,Data!$L:$M,2, FALSE) &amp; """;"   )             )</f>
        <v/>
      </c>
      <c r="GI129" t="str">
        <f>IF(Data!$L130=GI$1, "",             IF(ISERR(SEARCH(GI$1,Data!$H130)),        "",          ";" &amp; VLOOKUP(GI$1,Data!$L:$N,3, FALSE) &amp; ",""" &amp; VLOOKUP(GI$1,Data!$L:$M,2, FALSE) &amp; """;"   )             )</f>
        <v/>
      </c>
      <c r="GJ129" t="str">
        <f>IF(Data!$L130=GJ$1, "",             IF(ISERR(SEARCH(GJ$1,Data!$H130)),        "",          ";" &amp; VLOOKUP(GJ$1,Data!$L:$N,3, FALSE) &amp; ",""" &amp; VLOOKUP(GJ$1,Data!$L:$M,2, FALSE) &amp; """;"   )             )</f>
        <v/>
      </c>
      <c r="GK129" t="str">
        <f>IF(Data!$L130=GK$1, "",             IF(ISERR(SEARCH(GK$1,Data!$H130)),        "",          ";" &amp; VLOOKUP(GK$1,Data!$L:$N,3, FALSE) &amp; ",""" &amp; VLOOKUP(GK$1,Data!$L:$M,2, FALSE) &amp; """;"   )             )</f>
        <v/>
      </c>
      <c r="GL129" t="str">
        <f>IF(Data!$L130=GL$1, "",             IF(ISERR(SEARCH(GL$1,Data!$H130)),        "",          ";" &amp; VLOOKUP(GL$1,Data!$L:$N,3, FALSE) &amp; ",""" &amp; VLOOKUP(GL$1,Data!$L:$M,2, FALSE) &amp; """;"   )             )</f>
        <v/>
      </c>
      <c r="GM129" t="str">
        <f>IF(Data!$L130=GM$1, "",             IF(ISERR(SEARCH(GM$1,Data!$H130)),        "",          ";" &amp; VLOOKUP(GM$1,Data!$L:$N,3, FALSE) &amp; ",""" &amp; VLOOKUP(GM$1,Data!$L:$M,2, FALSE) &amp; """;"   )             )</f>
        <v/>
      </c>
      <c r="GN129" t="str">
        <f>IF(Data!$L130=GN$1, "",             IF(ISERR(SEARCH(GN$1,Data!$H130)),        "",          ";" &amp; VLOOKUP(GN$1,Data!$L:$N,3, FALSE) &amp; ",""" &amp; VLOOKUP(GN$1,Data!$L:$M,2, FALSE) &amp; """;"   )             )</f>
        <v/>
      </c>
      <c r="GO129" t="str">
        <f>IF(Data!$L130=GO$1, "",             IF(ISERR(SEARCH(GO$1,Data!$H130)),        "",          ";" &amp; VLOOKUP(GO$1,Data!$L:$N,3, FALSE) &amp; ",""" &amp; VLOOKUP(GO$1,Data!$L:$M,2, FALSE) &amp; """;"   )             )</f>
        <v/>
      </c>
      <c r="GP129" t="str">
        <f>IF(Data!$L130=GP$1, "",             IF(ISERR(SEARCH(GP$1,Data!$H130)),        "",          ";" &amp; VLOOKUP(GP$1,Data!$L:$N,3, FALSE) &amp; ",""" &amp; VLOOKUP(GP$1,Data!$L:$M,2, FALSE) &amp; """;"   )             )</f>
        <v/>
      </c>
      <c r="GQ129" t="str">
        <f>IF(Data!$L130=GQ$1, "",             IF(ISERR(SEARCH(GQ$1,Data!$H130)),        "",          ";" &amp; VLOOKUP(GQ$1,Data!$L:$N,3, FALSE) &amp; ",""" &amp; VLOOKUP(GQ$1,Data!$L:$M,2, FALSE) &amp; """;"   )             )</f>
        <v/>
      </c>
      <c r="GR129" t="str">
        <f>IF(Data!$L130=GR$1, "",             IF(ISERR(SEARCH(GR$1,Data!$H130)),        "",          ";" &amp; VLOOKUP(GR$1,Data!$L:$N,3, FALSE) &amp; ",""" &amp; VLOOKUP(GR$1,Data!$L:$M,2, FALSE) &amp; """;"   )             )</f>
        <v/>
      </c>
      <c r="GS129" t="str">
        <f>IF(Data!$L130=GS$1, "",             IF(ISERR(SEARCH(GS$1,Data!$H130)),        "",          ";" &amp; VLOOKUP(GS$1,Data!$L:$N,3, FALSE) &amp; ",""" &amp; VLOOKUP(GS$1,Data!$L:$M,2, FALSE) &amp; """;"   )             )</f>
        <v/>
      </c>
      <c r="GT129" t="str">
        <f>IF(Data!$L130=GT$1, "",             IF(ISERR(SEARCH(GT$1,Data!$H130)),        "",          ";" &amp; VLOOKUP(GT$1,Data!$L:$N,3, FALSE) &amp; ",""" &amp; VLOOKUP(GT$1,Data!$L:$M,2, FALSE) &amp; """;"   )             )</f>
        <v/>
      </c>
      <c r="GU129" t="str">
        <f>IF(Data!$L130=GU$1, "",             IF(ISERR(SEARCH(GU$1,Data!$H130)),        "",          ";" &amp; VLOOKUP(GU$1,Data!$L:$N,3, FALSE) &amp; ",""" &amp; VLOOKUP(GU$1,Data!$L:$M,2, FALSE) &amp; """;"   )             )</f>
        <v/>
      </c>
      <c r="GV129" t="str">
        <f>IF(Data!$L130=GV$1, "",             IF(ISERR(SEARCH(GV$1,Data!$H130)),        "",          ";" &amp; VLOOKUP(GV$1,Data!$L:$N,3, FALSE) &amp; ",""" &amp; VLOOKUP(GV$1,Data!$L:$M,2, FALSE) &amp; """;"   )             )</f>
        <v/>
      </c>
      <c r="GW129" t="str">
        <f>IF(Data!$L130=GW$1, "",             IF(ISERR(SEARCH(GW$1,Data!$H130)),        "",          ";" &amp; VLOOKUP(GW$1,Data!$L:$N,3, FALSE) &amp; ",""" &amp; VLOOKUP(GW$1,Data!$L:$M,2, FALSE) &amp; """;"   )             )</f>
        <v/>
      </c>
      <c r="GX129" t="str">
        <f>IF(Data!$L130=GX$1, "",             IF(ISERR(SEARCH(GX$1,Data!$H130)),        "",          ";" &amp; VLOOKUP(GX$1,Data!$L:$N,3, FALSE) &amp; ",""" &amp; VLOOKUP(GX$1,Data!$L:$M,2, FALSE) &amp; """;"   )             )</f>
        <v/>
      </c>
      <c r="GY129" t="str">
        <f>IF(Data!$L130=GY$1, "",             IF(ISERR(SEARCH(GY$1,Data!$H130)),        "",          ";" &amp; VLOOKUP(GY$1,Data!$L:$N,3, FALSE) &amp; ",""" &amp; VLOOKUP(GY$1,Data!$L:$M,2, FALSE) &amp; """;"   )             )</f>
        <v/>
      </c>
      <c r="GZ129" t="str">
        <f>IF(Data!$L130=GZ$1, "",             IF(ISERR(SEARCH(GZ$1,Data!$H130)),        "",          ";" &amp; VLOOKUP(GZ$1,Data!$L:$N,3, FALSE) &amp; ",""" &amp; VLOOKUP(GZ$1,Data!$L:$M,2, FALSE) &amp; """;"   )             )</f>
        <v/>
      </c>
      <c r="HA129" t="str">
        <f>IF(Data!$L130=HA$1, "",             IF(ISERR(SEARCH(HA$1,Data!$H130)),        "",          ";" &amp; VLOOKUP(HA$1,Data!$L:$N,3, FALSE) &amp; ",""" &amp; VLOOKUP(HA$1,Data!$L:$M,2, FALSE) &amp; """;"   )             )</f>
        <v/>
      </c>
      <c r="HB129" t="str">
        <f>IF(Data!$L130=HB$1, "",             IF(ISERR(SEARCH(HB$1,Data!$H130)),        "",          ";" &amp; VLOOKUP(HB$1,Data!$L:$N,3, FALSE) &amp; ",""" &amp; VLOOKUP(HB$1,Data!$L:$M,2, FALSE) &amp; """;"   )             )</f>
        <v/>
      </c>
      <c r="HC129" t="str">
        <f>IF(Data!$L130=HC$1, "",             IF(ISERR(SEARCH(HC$1,Data!$H130)),        "",          ";" &amp; VLOOKUP(HC$1,Data!$L:$N,3, FALSE) &amp; ",""" &amp; VLOOKUP(HC$1,Data!$L:$M,2, FALSE) &amp; """;"   )             )</f>
        <v/>
      </c>
      <c r="HD129" t="str">
        <f>IF(Data!$L130=HD$1, "",             IF(ISERR(SEARCH(HD$1,Data!$H130)),        "",          ";" &amp; VLOOKUP(HD$1,Data!$L:$N,3, FALSE) &amp; ",""" &amp; VLOOKUP(HD$1,Data!$L:$M,2, FALSE) &amp; """;"   )             )</f>
        <v/>
      </c>
      <c r="HE129" t="str">
        <f>IF(Data!$L130=HE$1, "",             IF(ISERR(SEARCH(HE$1,Data!$H130)),        "",          ";" &amp; VLOOKUP(HE$1,Data!$L:$N,3, FALSE) &amp; ",""" &amp; VLOOKUP(HE$1,Data!$L:$M,2, FALSE) &amp; """;"   )             )</f>
        <v/>
      </c>
      <c r="HF129" t="str">
        <f>IF(Data!$L130=HF$1, "",             IF(ISERR(SEARCH(HF$1,Data!$H130)),        "",          ";" &amp; VLOOKUP(HF$1,Data!$L:$N,3, FALSE) &amp; ",""" &amp; VLOOKUP(HF$1,Data!$L:$M,2, FALSE) &amp; """;"   )             )</f>
        <v/>
      </c>
      <c r="HG129" t="str">
        <f>IF(Data!$L130=HG$1, "",             IF(ISERR(SEARCH(HG$1,Data!$H130)),        "",          ";" &amp; VLOOKUP(HG$1,Data!$L:$N,3, FALSE) &amp; ",""" &amp; VLOOKUP(HG$1,Data!$L:$M,2, FALSE) &amp; """;"   )             )</f>
        <v/>
      </c>
      <c r="HH129" t="str">
        <f>IF(Data!$L130=HH$1, "",             IF(ISERR(SEARCH(HH$1,Data!$H130)),        "",          ";" &amp; VLOOKUP(HH$1,Data!$L:$N,3, FALSE) &amp; ",""" &amp; VLOOKUP(HH$1,Data!$L:$M,2, FALSE) &amp; """;"   )             )</f>
        <v/>
      </c>
      <c r="HI129" t="str">
        <f>IF(Data!$L130=HI$1, "",             IF(ISERR(SEARCH(HI$1,Data!$H130)),        "",          ";" &amp; VLOOKUP(HI$1,Data!$L:$N,3, FALSE) &amp; ",""" &amp; VLOOKUP(HI$1,Data!$L:$M,2, FALSE) &amp; """;"   )             )</f>
        <v/>
      </c>
      <c r="HJ129" t="str">
        <f>IF(Data!$L130=HJ$1, "",             IF(ISERR(SEARCH(HJ$1,Data!$H130)),        "",          ";" &amp; VLOOKUP(HJ$1,Data!$L:$N,3, FALSE) &amp; ",""" &amp; VLOOKUP(HJ$1,Data!$L:$M,2, FALSE) &amp; """;"   )             )</f>
        <v/>
      </c>
      <c r="HK129" t="str">
        <f>IF(Data!$L130=HK$1, "",             IF(ISERR(SEARCH(HK$1,Data!$H130)),        "",          ";" &amp; VLOOKUP(HK$1,Data!$L:$N,3, FALSE) &amp; ",""" &amp; VLOOKUP(HK$1,Data!$L:$M,2, FALSE) &amp; """;"   )             )</f>
        <v/>
      </c>
      <c r="HL129" t="str">
        <f>IF(Data!$L130=HL$1, "",             IF(ISERR(SEARCH(HL$1,Data!$H130)),        "",          ";" &amp; VLOOKUP(HL$1,Data!$L:$N,3, FALSE) &amp; ",""" &amp; VLOOKUP(HL$1,Data!$L:$M,2, FALSE) &amp; """;"   )             )</f>
        <v/>
      </c>
      <c r="HM129" t="str">
        <f>IF(Data!$L130=HM$1, "",             IF(ISERR(SEARCH(HM$1,Data!$H130)),        "",          ";" &amp; VLOOKUP(HM$1,Data!$L:$N,3, FALSE) &amp; ",""" &amp; VLOOKUP(HM$1,Data!$L:$M,2, FALSE) &amp; """;"   )             )</f>
        <v/>
      </c>
      <c r="HN129" t="str">
        <f>IF(Data!$L130=HN$1, "",             IF(ISERR(SEARCH(HN$1,Data!$H130)),        "",          ";" &amp; VLOOKUP(HN$1,Data!$L:$N,3, FALSE) &amp; ",""" &amp; VLOOKUP(HN$1,Data!$L:$M,2, FALSE) &amp; """;"   )             )</f>
        <v/>
      </c>
      <c r="HO129" t="str">
        <f>IF(Data!$L130=HO$1, "",             IF(ISERR(SEARCH(HO$1,Data!$H130)),        "",          ";" &amp; VLOOKUP(HO$1,Data!$L:$N,3, FALSE) &amp; ",""" &amp; VLOOKUP(HO$1,Data!$L:$M,2, FALSE) &amp; """;"   )             )</f>
        <v/>
      </c>
      <c r="HP129" t="str">
        <f>IF(Data!$L130=HP$1, "",             IF(ISERR(SEARCH(HP$1,Data!$H130)),        "",          ";" &amp; VLOOKUP(HP$1,Data!$L:$N,3, FALSE) &amp; ",""" &amp; VLOOKUP(HP$1,Data!$L:$M,2, FALSE) &amp; """;"   )             )</f>
        <v/>
      </c>
      <c r="HQ129" t="str">
        <f>IF(Data!$L130=HQ$1, "",             IF(ISERR(SEARCH(HQ$1,Data!$H130)),        "",          ";" &amp; VLOOKUP(HQ$1,Data!$L:$N,3, FALSE) &amp; ",""" &amp; VLOOKUP(HQ$1,Data!$L:$M,2, FALSE) &amp; """;"   )             )</f>
        <v/>
      </c>
      <c r="HR129" t="str">
        <f>IF(Data!$L130=HR$1, "",             IF(ISERR(SEARCH(HR$1,Data!$H130)),        "",          ";" &amp; VLOOKUP(HR$1,Data!$L:$N,3, FALSE) &amp; ",""" &amp; VLOOKUP(HR$1,Data!$L:$M,2, FALSE) &amp; """;"   )             )</f>
        <v/>
      </c>
      <c r="HS129" t="str">
        <f>IF(Data!$L130=HS$1, "",             IF(ISERR(SEARCH(HS$1,Data!$H130)),        "",          ";" &amp; VLOOKUP(HS$1,Data!$L:$N,3, FALSE) &amp; ",""" &amp; VLOOKUP(HS$1,Data!$L:$M,2, FALSE) &amp; """;"   )             )</f>
        <v/>
      </c>
      <c r="HT129" t="str">
        <f>IF(Data!$L130=HT$1, "",             IF(ISERR(SEARCH(HT$1,Data!$H130)),        "",          ";" &amp; VLOOKUP(HT$1,Data!$L:$N,3, FALSE) &amp; ",""" &amp; VLOOKUP(HT$1,Data!$L:$M,2, FALSE) &amp; """;"   )             )</f>
        <v/>
      </c>
      <c r="HU129" t="str">
        <f>IF(Data!$L130=HU$1, "",             IF(ISERR(SEARCH(HU$1,Data!$H130)),        "",          ";" &amp; VLOOKUP(HU$1,Data!$L:$N,3, FALSE) &amp; ",""" &amp; VLOOKUP(HU$1,Data!$L:$M,2, FALSE) &amp; """;"   )             )</f>
        <v/>
      </c>
      <c r="HV129" t="str">
        <f>IF(Data!$L130=HV$1, "",             IF(ISERR(SEARCH(HV$1,Data!$H130)),        "",          ";" &amp; VLOOKUP(HV$1,Data!$L:$N,3, FALSE) &amp; ",""" &amp; VLOOKUP(HV$1,Data!$L:$M,2, FALSE) &amp; """;"   )             )</f>
        <v/>
      </c>
      <c r="HW129" t="str">
        <f>IF(Data!$L130=HW$1, "",             IF(ISERR(SEARCH(HW$1,Data!$H130)),        "",          ";" &amp; VLOOKUP(HW$1,Data!$L:$N,3, FALSE) &amp; ",""" &amp; VLOOKUP(HW$1,Data!$L:$M,2, FALSE) &amp; """;"   )             )</f>
        <v/>
      </c>
      <c r="HX129" t="str">
        <f>IF(Data!$L130=HX$1, "",             IF(ISERR(SEARCH(HX$1,Data!$H130)),        "",          ";" &amp; VLOOKUP(HX$1,Data!$L:$N,3, FALSE) &amp; ",""" &amp; VLOOKUP(HX$1,Data!$L:$M,2, FALSE) &amp; """;"   )             )</f>
        <v/>
      </c>
      <c r="HY129" t="str">
        <f>IF(Data!$L130=HY$1, "",             IF(ISERR(SEARCH(HY$1,Data!$H130)),        "",          ";" &amp; VLOOKUP(HY$1,Data!$L:$N,3, FALSE) &amp; ",""" &amp; VLOOKUP(HY$1,Data!$L:$M,2, FALSE) &amp; """;"   )             )</f>
        <v/>
      </c>
      <c r="HZ129" t="str">
        <f>IF(Data!$L130=HZ$1, "",             IF(ISERR(SEARCH(HZ$1,Data!$H130)),        "",          ";" &amp; VLOOKUP(HZ$1,Data!$L:$N,3, FALSE) &amp; ",""" &amp; VLOOKUP(HZ$1,Data!$L:$M,2, FALSE) &amp; """;"   )             )</f>
        <v/>
      </c>
      <c r="IA129" t="str">
        <f>IF(Data!$L130=IA$1, "",             IF(ISERR(SEARCH(IA$1,Data!$H130)),        "",          ";" &amp; VLOOKUP(IA$1,Data!$L:$N,3, FALSE) &amp; ",""" &amp; VLOOKUP(IA$1,Data!$L:$M,2, FALSE) &amp; """;"   )             )</f>
        <v/>
      </c>
      <c r="IB129" t="str">
        <f>IF(Data!$L130=IB$1, "",             IF(ISERR(SEARCH(IB$1,Data!$H130)),        "",          ";" &amp; VLOOKUP(IB$1,Data!$L:$N,3, FALSE) &amp; ",""" &amp; VLOOKUP(IB$1,Data!$L:$M,2, FALSE) &amp; """;"   )             )</f>
        <v/>
      </c>
      <c r="IC129" t="str">
        <f>IF(Data!$L130=IC$1, "",             IF(ISERR(SEARCH(IC$1,Data!$H130)),        "",          ";" &amp; VLOOKUP(IC$1,Data!$L:$N,3, FALSE) &amp; ",""" &amp; VLOOKUP(IC$1,Data!$L:$M,2, FALSE) &amp; """;"   )             )</f>
        <v/>
      </c>
      <c r="ID129" t="str">
        <f>IF(Data!$L130=ID$1, "",             IF(ISERR(SEARCH(ID$1,Data!$H130)),        "",          ";" &amp; VLOOKUP(ID$1,Data!$L:$N,3, FALSE) &amp; ",""" &amp; VLOOKUP(ID$1,Data!$L:$M,2, FALSE) &amp; """;"   )             )</f>
        <v/>
      </c>
      <c r="IE129" t="str">
        <f>IF(Data!$L130=IE$1, "",             IF(ISERR(SEARCH(IE$1,Data!$H130)),        "",          ";" &amp; VLOOKUP(IE$1,Data!$L:$N,3, FALSE) &amp; ",""" &amp; VLOOKUP(IE$1,Data!$L:$M,2, FALSE) &amp; """;"   )             )</f>
        <v/>
      </c>
      <c r="IF129" t="str">
        <f>IF(Data!$L130=IF$1, "",             IF(ISERR(SEARCH(IF$1,Data!$H130)),        "",          ";" &amp; VLOOKUP(IF$1,Data!$L:$N,3, FALSE) &amp; ",""" &amp; VLOOKUP(IF$1,Data!$L:$M,2, FALSE) &amp; """;"   )             )</f>
        <v/>
      </c>
      <c r="IG129" t="str">
        <f>IF(Data!$L130=IG$1, "",             IF(ISERR(SEARCH(IG$1,Data!$H130)),        "",          ";" &amp; VLOOKUP(IG$1,Data!$L:$N,3, FALSE) &amp; ",""" &amp; VLOOKUP(IG$1,Data!$L:$M,2, FALSE) &amp; """;"   )             )</f>
        <v/>
      </c>
      <c r="IH129" t="str">
        <f>IF(Data!$L130=IH$1, "",             IF(ISERR(SEARCH(IH$1,Data!$H130)),        "",          ";" &amp; VLOOKUP(IH$1,Data!$L:$N,3, FALSE) &amp; ",""" &amp; VLOOKUP(IH$1,Data!$L:$M,2, FALSE) &amp; """;"   )             )</f>
        <v/>
      </c>
      <c r="II129" t="str">
        <f>IF(Data!$L130=II$1, "",             IF(ISERR(SEARCH(II$1,Data!$H130)),        "",          ";" &amp; VLOOKUP(II$1,Data!$L:$N,3, FALSE) &amp; ",""" &amp; VLOOKUP(II$1,Data!$L:$M,2, FALSE) &amp; """;"   )             )</f>
        <v/>
      </c>
    </row>
    <row r="130" spans="1:243" x14ac:dyDescent="0.3">
      <c r="A130" t="str">
        <f>Data!L131</f>
        <v>Amiral Conan Motti</v>
      </c>
      <c r="B130" s="15" t="str">
        <f>VLOOKUP(Tableau36[[#This Row],[Character]],Data!L:N,3,FALSE)</f>
        <v>00000000-0000-0000-0000-000000000129</v>
      </c>
      <c r="C130" s="15" t="str">
        <f>VLOOKUP(Tableau36[[#This Row],[Character]],Data!L:M,2,FALSE)</f>
        <v>HUMAN</v>
      </c>
      <c r="D130" s="15" t="str">
        <f>SUBSTITUTE(     SUBSTITUTE(Tableau36[[#This Row],[character_id,character_type,friend_id,friend_type]],",""DROID""",""),    ",""HUMAN""", "")</f>
        <v>00000000-0000-0000-0000-000000000129,00000000-0000-0000-0000-000000000213</v>
      </c>
      <c r="E130" s="15" t="str">
        <f>IF(Tableau36[[#This Row],[With char''s id]] = "", "",    MID(Tableau36[[#This Row],[With char''s id]], 2, LEN(Tableau36[[#This Row],[With char''s id]])-1))</f>
        <v>00000000-0000-0000-0000-000000000129,"HUMAN",00000000-0000-0000-0000-000000000213,"HUMAN"</v>
      </c>
      <c r="F130" s="15" t="str">
        <f>SUBSTITUTE(Tableau36[[#This Row],[List of friend''s id]],  "/",    "/" &amp; Tableau36[[#This Row],[Character''s id]] &amp; ",""" &amp; Tableau36[[#This Row],[Type]] &amp; """,")</f>
        <v>/00000000-0000-0000-0000-000000000129,"HUMAN",00000000-0000-0000-0000-000000000213,"HUMAN"</v>
      </c>
      <c r="G130" t="str">
        <f>IF( Tableau36[[#This Row],[removed double semi-colon]]="", "", "/" &amp; MID(Tableau36[[#This Row],[removed double semi-colon]],2,LEN(Tableau36[[#This Row],[removed double semi-colon]]) - 2) )</f>
        <v>/00000000-0000-0000-0000-000000000213,"HUMAN"</v>
      </c>
      <c r="H130" t="str">
        <f>SUBSTITUTE(Tableau36[[#This Row],[Concatenation]],";;","/")</f>
        <v>;00000000-0000-0000-0000-000000000213,"HUMAN";</v>
      </c>
      <c r="I130" t="str">
        <f>friends!M130&amp; friends!N130&amp; friends!O130&amp; friends!P130&amp; friends!Q130&amp; friends!R130&amp; friends!S130&amp; friends!T130&amp; friends!U130&amp; friends!V130&amp; friends!W130&amp; friends!X130&amp; friends!Y130&amp; friends!Z130&amp; friends!AA130&amp; friends!AB130&amp; friends!AC130&amp; friends!AD130&amp; friends!AE130&amp; friends!AF130&amp; friends!AG130&amp; friends!AH130&amp; friends!AI130&amp; friends!AJ130&amp; friends!AK130&amp; friends!AL130&amp; friends!AM130&amp; friends!AN130&amp; friends!AO130&amp; friends!AP130&amp; friends!AQ130&amp; friends!AR130&amp; friends!AS130&amp; friends!AT130&amp; friends!AU130&amp; friends!AV130&amp; friends!AW130&amp; friends!AX130&amp; friends!AY130&amp; friends!AZ130&amp; friends!BA130&amp; friends!BB130&amp; friends!BC130&amp; friends!BD130&amp; friends!BE130&amp; friends!BF130&amp; friends!BG130&amp; friends!BH130&amp; friends!BI130&amp; friends!BJ130&amp; friends!BK130&amp; friends!BL130&amp; friends!BM130&amp; friends!BN130&amp; friends!BO130&amp; friends!BP130&amp; friends!BQ130&amp; friends!BR130&amp; friends!BS130&amp; friends!BT130&amp; friends!BU130&amp; friends!BV130&amp; friends!BW130&amp; friends!BX130&amp; friends!BY130&amp; friends!BZ130&amp; friends!CA130&amp; friends!CB130&amp; friends!CC130&amp; friends!CD130&amp; friends!CE130&amp; friends!CF130&amp; friends!CG130&amp; friends!CH130&amp; friends!CI130&amp; friends!CJ130&amp; friends!CK130&amp; friends!CL130&amp; friends!CM130&amp; friends!CN130&amp; friends!CO130&amp; friends!CP130&amp; friends!CQ130&amp; friends!CR130&amp; friends!CS130&amp; friends!CT130&amp; friends!CU130&amp; friends!CV130&amp; friends!CW130&amp; friends!CX130&amp; friends!CY130&amp; friends!CZ130&amp; friends!DA130&amp; friends!DB130&amp; friends!DC130&amp; friends!DD130&amp; friends!DE130&amp; friends!DF130&amp; friends!DG130&amp; friends!DH130&amp; friends!DI130&amp; friends!DJ130&amp; friends!DK130&amp; friends!DL130&amp; friends!DM130&amp; friends!DN130&amp; friends!DO130&amp; friends!DP130&amp; friends!DQ130&amp; friends!DR130&amp; friends!DS130&amp; friends!DT130&amp; friends!DU130&amp; friends!DV130&amp; friends!DW130&amp; friends!DX130&amp; friends!DY130&amp; friends!DZ130&amp; friends!EA130&amp; friends!EB130&amp; friends!EC130&amp; friends!ED130&amp; friends!EE130&amp; friends!EF130&amp; friends!EG130&amp; friends!EH130&amp; friends!EI130&amp; friends!EJ130&amp; friends!EK130&amp; friends!EL130&amp; friends!EM130&amp; friends!EN130&amp; friends!EO130&amp; friends!EP130&amp; friends!EQ130&amp; friends!ER130&amp; friends!ES130&amp; friends!ET130&amp; friends!EU130&amp; friends!EV130&amp; friends!EW130&amp; friends!EX130&amp; friends!EY130&amp; friends!EZ130&amp; friends!FA130&amp; friends!FB130&amp; friends!FC130&amp; friends!FD130&amp; friends!FE130&amp; friends!FF130&amp; friends!FG130&amp; friends!FH130&amp; friends!FI130&amp; friends!FJ130&amp; friends!FK130&amp; friends!FL130&amp; friends!FM130&amp; friends!FN130&amp; friends!FO130&amp; friends!FP130&amp; friends!FQ130&amp; friends!FR130&amp; friends!FS130&amp; friends!FT130&amp; friends!FU130&amp; friends!FV130&amp; friends!FW130&amp; friends!FX130&amp; friends!FY130&amp; friends!FZ130&amp; friends!GA130&amp; friends!GB130&amp; friends!GC130&amp; friends!GD130&amp; friends!GE130&amp; friends!GF130&amp; friends!GG130&amp; friends!GH130&amp; friends!GI130&amp; friends!GJ130&amp; friends!GK130&amp; friends!GL130&amp; friends!GM130&amp; friends!GN130&amp; friends!GO130&amp; friends!GP130&amp; friends!GQ130&amp; friends!GR130&amp; friends!GS130&amp; friends!GT130&amp; friends!GU130&amp; friends!GV130&amp; friends!GW130&amp; friends!GX130&amp; friends!GY130&amp; friends!GZ130&amp; friends!HA130&amp; friends!HB130&amp; friends!HC130&amp; friends!HD130&amp; friends!HE130&amp; friends!HF130&amp; friends!HG130&amp; friends!HH130&amp; friends!HI130&amp; friends!HJ130&amp; friends!HK130&amp; friends!HL130&amp; friends!HM130&amp; friends!HN130&amp; friends!HO130&amp; friends!HP130&amp; friends!HQ130&amp; friends!HR130&amp; friends!HS130&amp; friends!HT130&amp; friends!HU130&amp; friends!HV130&amp; friends!HW130&amp; friends!HX130&amp; friends!HY130&amp; friends!HZ130&amp; friends!IA130&amp; friends!IB130&amp; friends!IC130&amp; friends!ID130&amp; friends!IE130&amp; friends!IF130&amp; friends!IG130&amp; friends!IH130&amp; friends!II130</f>
        <v>;00000000-0000-0000-0000-000000000213,"HUMAN";</v>
      </c>
      <c r="M130" t="str">
        <f>IF(Data!$L131=M$1, "",             IF(ISERR(SEARCH(M$1,Data!$H131)),        "",          ";" &amp; VLOOKUP(M$1,Data!$L:$N,3, FALSE) &amp; ",""" &amp; VLOOKUP(M$1,Data!$L:$M,2, FALSE) &amp; """;"   )             )</f>
        <v/>
      </c>
      <c r="N130" t="str">
        <f>IF(Data!$L131=N$1, "",             IF(ISERR(SEARCH(N$1,Data!$H131)),        "",          ";" &amp; VLOOKUP(N$1,Data!$L:$N,3, FALSE) &amp; ",""" &amp; VLOOKUP(N$1,Data!$L:$M,2, FALSE) &amp; """;"   )             )</f>
        <v/>
      </c>
      <c r="O130" t="str">
        <f>IF(Data!$L131=O$1, "",             IF(ISERR(SEARCH(O$1,Data!$H131)),        "",          ";" &amp; VLOOKUP(O$1,Data!$L:$N,3, FALSE) &amp; ",""" &amp; VLOOKUP(O$1,Data!$L:$M,2, FALSE) &amp; """;"   )             )</f>
        <v/>
      </c>
      <c r="P130" t="str">
        <f>IF(Data!$L131=P$1, "",             IF(ISERR(SEARCH(P$1,Data!$H131)),        "",          ";" &amp; VLOOKUP(P$1,Data!$L:$N,3, FALSE) &amp; ",""" &amp; VLOOKUP(P$1,Data!$L:$M,2, FALSE) &amp; """;"   )             )</f>
        <v/>
      </c>
      <c r="Q130" t="str">
        <f>IF(Data!$L131=Q$1, "",             IF(ISERR(SEARCH(Q$1,Data!$H131)),        "",          ";" &amp; VLOOKUP(Q$1,Data!$L:$N,3, FALSE) &amp; ",""" &amp; VLOOKUP(Q$1,Data!$L:$M,2, FALSE) &amp; """;"   )             )</f>
        <v/>
      </c>
      <c r="R130" t="str">
        <f>IF(Data!$L131=R$1, "",             IF(ISERR(SEARCH(R$1,Data!$H131)),        "",          ";" &amp; VLOOKUP(R$1,Data!$L:$N,3, FALSE) &amp; ",""" &amp; VLOOKUP(R$1,Data!$L:$M,2, FALSE) &amp; """;"   )             )</f>
        <v/>
      </c>
      <c r="S130" t="str">
        <f>IF(Data!$L131=S$1, "",             IF(ISERR(SEARCH(S$1,Data!$H131)),        "",          ";" &amp; VLOOKUP(S$1,Data!$L:$N,3, FALSE) &amp; ",""" &amp; VLOOKUP(S$1,Data!$L:$M,2, FALSE) &amp; """;"   )             )</f>
        <v/>
      </c>
      <c r="T130" t="str">
        <f>IF(Data!$L131=T$1, "",             IF(ISERR(SEARCH(T$1,Data!$H131)),        "",          ";" &amp; VLOOKUP(T$1,Data!$L:$N,3, FALSE) &amp; ",""" &amp; VLOOKUP(T$1,Data!$L:$M,2, FALSE) &amp; """;"   )             )</f>
        <v/>
      </c>
      <c r="U130" t="str">
        <f>IF(Data!$L131=U$1, "",             IF(ISERR(SEARCH(U$1,Data!$H131)),        "",          ";" &amp; VLOOKUP(U$1,Data!$L:$N,3, FALSE) &amp; ",""" &amp; VLOOKUP(U$1,Data!$L:$M,2, FALSE) &amp; """;"   )             )</f>
        <v/>
      </c>
      <c r="V130" t="str">
        <f>IF(Data!$L131=V$1, "",             IF(ISERR(SEARCH(V$1,Data!$H131)),        "",          ";" &amp; VLOOKUP(V$1,Data!$L:$N,3, FALSE) &amp; ",""" &amp; VLOOKUP(V$1,Data!$L:$M,2, FALSE) &amp; """;"   )             )</f>
        <v/>
      </c>
      <c r="W130" t="str">
        <f>IF(Data!$L131=W$1, "",             IF(ISERR(SEARCH(W$1,Data!$H131)),        "",          ";" &amp; VLOOKUP(W$1,Data!$L:$N,3, FALSE) &amp; ",""" &amp; VLOOKUP(W$1,Data!$L:$M,2, FALSE) &amp; """;"   )             )</f>
        <v/>
      </c>
      <c r="X130" t="str">
        <f>IF(Data!$L131=X$1, "",             IF(ISERR(SEARCH(X$1,Data!$H131)),        "",          ";" &amp; VLOOKUP(X$1,Data!$L:$N,3, FALSE) &amp; ",""" &amp; VLOOKUP(X$1,Data!$L:$M,2, FALSE) &amp; """;"   )             )</f>
        <v/>
      </c>
      <c r="Y130" t="str">
        <f>IF(Data!$L131=Y$1, "",             IF(ISERR(SEARCH(Y$1,Data!$H131)),        "",          ";" &amp; VLOOKUP(Y$1,Data!$L:$N,3, FALSE) &amp; ",""" &amp; VLOOKUP(Y$1,Data!$L:$M,2, FALSE) &amp; """;"   )             )</f>
        <v/>
      </c>
      <c r="Z130" t="str">
        <f>IF(Data!$L131=Z$1, "",             IF(ISERR(SEARCH(Z$1,Data!$H131)),        "",          ";" &amp; VLOOKUP(Z$1,Data!$L:$N,3, FALSE) &amp; ",""" &amp; VLOOKUP(Z$1,Data!$L:$M,2, FALSE) &amp; """;"   )             )</f>
        <v/>
      </c>
      <c r="AA130" t="str">
        <f>IF(Data!$L131=AA$1, "",             IF(ISERR(SEARCH(AA$1,Data!$H131)),        "",          ";" &amp; VLOOKUP(AA$1,Data!$L:$N,3, FALSE) &amp; ",""" &amp; VLOOKUP(AA$1,Data!$L:$M,2, FALSE) &amp; """;"   )             )</f>
        <v/>
      </c>
      <c r="AB130" t="str">
        <f>IF(Data!$L131=AB$1, "",             IF(ISERR(SEARCH(AB$1,Data!$H131)),        "",          ";" &amp; VLOOKUP(AB$1,Data!$L:$N,3, FALSE) &amp; ",""" &amp; VLOOKUP(AB$1,Data!$L:$M,2, FALSE) &amp; """;"   )             )</f>
        <v/>
      </c>
      <c r="AC130" t="str">
        <f>IF(Data!$L131=AC$1, "",             IF(ISERR(SEARCH(AC$1,Data!$H131)),        "",          ";" &amp; VLOOKUP(AC$1,Data!$L:$N,3, FALSE) &amp; ",""" &amp; VLOOKUP(AC$1,Data!$L:$M,2, FALSE) &amp; """;"   )             )</f>
        <v/>
      </c>
      <c r="AD130" t="str">
        <f>IF(Data!$L131=AD$1, "",             IF(ISERR(SEARCH(AD$1,Data!$H131)),        "",          ";" &amp; VLOOKUP(AD$1,Data!$L:$N,3, FALSE) &amp; ",""" &amp; VLOOKUP(AD$1,Data!$L:$M,2, FALSE) &amp; """;"   )             )</f>
        <v/>
      </c>
      <c r="AE130" t="str">
        <f>IF(Data!$L131=AE$1, "",             IF(ISERR(SEARCH(AE$1,Data!$H131)),        "",          ";" &amp; VLOOKUP(AE$1,Data!$L:$N,3, FALSE) &amp; ",""" &amp; VLOOKUP(AE$1,Data!$L:$M,2, FALSE) &amp; """;"   )             )</f>
        <v/>
      </c>
      <c r="AF130" t="str">
        <f>IF(Data!$L131=AF$1, "",             IF(ISERR(SEARCH(AF$1,Data!$H131)),        "",          ";" &amp; VLOOKUP(AF$1,Data!$L:$N,3, FALSE) &amp; ",""" &amp; VLOOKUP(AF$1,Data!$L:$M,2, FALSE) &amp; """;"   )             )</f>
        <v/>
      </c>
      <c r="AG130" t="str">
        <f>IF(Data!$L131=AG$1, "",             IF(ISERR(SEARCH(AG$1,Data!$H131)),        "",          ";" &amp; VLOOKUP(AG$1,Data!$L:$N,3, FALSE) &amp; ",""" &amp; VLOOKUP(AG$1,Data!$L:$M,2, FALSE) &amp; """;"   )             )</f>
        <v/>
      </c>
      <c r="AH130" t="str">
        <f>IF(Data!$L131=AH$1, "",             IF(ISERR(SEARCH(AH$1,Data!$H131)),        "",          ";" &amp; VLOOKUP(AH$1,Data!$L:$N,3, FALSE) &amp; ",""" &amp; VLOOKUP(AH$1,Data!$L:$M,2, FALSE) &amp; """;"   )             )</f>
        <v/>
      </c>
      <c r="AI130" t="str">
        <f>IF(Data!$L131=AI$1, "",             IF(ISERR(SEARCH(AI$1,Data!$H131)),        "",          ";" &amp; VLOOKUP(AI$1,Data!$L:$N,3, FALSE) &amp; ",""" &amp; VLOOKUP(AI$1,Data!$L:$M,2, FALSE) &amp; """;"   )             )</f>
        <v/>
      </c>
      <c r="AJ130" t="str">
        <f>IF(Data!$L131=AJ$1, "",             IF(ISERR(SEARCH(AJ$1,Data!$H131)),        "",          ";" &amp; VLOOKUP(AJ$1,Data!$L:$N,3, FALSE) &amp; ",""" &amp; VLOOKUP(AJ$1,Data!$L:$M,2, FALSE) &amp; """;"   )             )</f>
        <v/>
      </c>
      <c r="AK130" t="str">
        <f>IF(Data!$L131=AK$1, "",             IF(ISERR(SEARCH(AK$1,Data!$H131)),        "",          ";" &amp; VLOOKUP(AK$1,Data!$L:$N,3, FALSE) &amp; ",""" &amp; VLOOKUP(AK$1,Data!$L:$M,2, FALSE) &amp; """;"   )             )</f>
        <v/>
      </c>
      <c r="AL130" t="str">
        <f>IF(Data!$L131=AL$1, "",             IF(ISERR(SEARCH(AL$1,Data!$H131)),        "",          ";" &amp; VLOOKUP(AL$1,Data!$L:$N,3, FALSE) &amp; ",""" &amp; VLOOKUP(AL$1,Data!$L:$M,2, FALSE) &amp; """;"   )             )</f>
        <v/>
      </c>
      <c r="AM130" t="str">
        <f>IF(Data!$L131=AM$1, "",             IF(ISERR(SEARCH(AM$1,Data!$H131)),        "",          ";" &amp; VLOOKUP(AM$1,Data!$L:$N,3, FALSE) &amp; ",""" &amp; VLOOKUP(AM$1,Data!$L:$M,2, FALSE) &amp; """;"   )             )</f>
        <v/>
      </c>
      <c r="AN130" t="str">
        <f>IF(Data!$L131=AN$1, "",             IF(ISERR(SEARCH(AN$1,Data!$H131)),        "",          ";" &amp; VLOOKUP(AN$1,Data!$L:$N,3, FALSE) &amp; ",""" &amp; VLOOKUP(AN$1,Data!$L:$M,2, FALSE) &amp; """;"   )             )</f>
        <v/>
      </c>
      <c r="AO130" t="str">
        <f>IF(Data!$L131=AO$1, "",             IF(ISERR(SEARCH(AO$1,Data!$H131)),        "",          ";" &amp; VLOOKUP(AO$1,Data!$L:$N,3, FALSE) &amp; ",""" &amp; VLOOKUP(AO$1,Data!$L:$M,2, FALSE) &amp; """;"   )             )</f>
        <v/>
      </c>
      <c r="AP130" t="str">
        <f>IF(Data!$L131=AP$1, "",             IF(ISERR(SEARCH(AP$1,Data!$H131)),        "",          ";" &amp; VLOOKUP(AP$1,Data!$L:$N,3, FALSE) &amp; ",""" &amp; VLOOKUP(AP$1,Data!$L:$M,2, FALSE) &amp; """;"   )             )</f>
        <v/>
      </c>
      <c r="AQ130" t="str">
        <f>IF(Data!$L131=AQ$1, "",             IF(ISERR(SEARCH(AQ$1,Data!$H131)),        "",          ";" &amp; VLOOKUP(AQ$1,Data!$L:$N,3, FALSE) &amp; ",""" &amp; VLOOKUP(AQ$1,Data!$L:$M,2, FALSE) &amp; """;"   )             )</f>
        <v/>
      </c>
      <c r="AR130" t="str">
        <f>IF(Data!$L131=AR$1, "",             IF(ISERR(SEARCH(AR$1,Data!$H131)),        "",          ";" &amp; VLOOKUP(AR$1,Data!$L:$N,3, FALSE) &amp; ",""" &amp; VLOOKUP(AR$1,Data!$L:$M,2, FALSE) &amp; """;"   )             )</f>
        <v/>
      </c>
      <c r="AS130" t="str">
        <f>IF(Data!$L131=AS$1, "",             IF(ISERR(SEARCH(AS$1,Data!$H131)),        "",          ";" &amp; VLOOKUP(AS$1,Data!$L:$N,3, FALSE) &amp; ",""" &amp; VLOOKUP(AS$1,Data!$L:$M,2, FALSE) &amp; """;"   )             )</f>
        <v/>
      </c>
      <c r="AT130" t="str">
        <f>IF(Data!$L131=AT$1, "",             IF(ISERR(SEARCH(AT$1,Data!$H131)),        "",          ";" &amp; VLOOKUP(AT$1,Data!$L:$N,3, FALSE) &amp; ",""" &amp; VLOOKUP(AT$1,Data!$L:$M,2, FALSE) &amp; """;"   )             )</f>
        <v/>
      </c>
      <c r="AU130" t="str">
        <f>IF(Data!$L131=AU$1, "",             IF(ISERR(SEARCH(AU$1,Data!$H131)),        "",          ";" &amp; VLOOKUP(AU$1,Data!$L:$N,3, FALSE) &amp; ",""" &amp; VLOOKUP(AU$1,Data!$L:$M,2, FALSE) &amp; """;"   )             )</f>
        <v/>
      </c>
      <c r="AV130" t="str">
        <f>IF(Data!$L131=AV$1, "",             IF(ISERR(SEARCH(AV$1,Data!$H131)),        "",          ";" &amp; VLOOKUP(AV$1,Data!$L:$N,3, FALSE) &amp; ",""" &amp; VLOOKUP(AV$1,Data!$L:$M,2, FALSE) &amp; """;"   )             )</f>
        <v/>
      </c>
      <c r="AW130" t="str">
        <f>IF(Data!$L131=AW$1, "",             IF(ISERR(SEARCH(AW$1,Data!$H131)),        "",          ";" &amp; VLOOKUP(AW$1,Data!$L:$N,3, FALSE) &amp; ",""" &amp; VLOOKUP(AW$1,Data!$L:$M,2, FALSE) &amp; """;"   )             )</f>
        <v/>
      </c>
      <c r="AX130" t="str">
        <f>IF(Data!$L131=AX$1, "",             IF(ISERR(SEARCH(AX$1,Data!$H131)),        "",          ";" &amp; VLOOKUP(AX$1,Data!$L:$N,3, FALSE) &amp; ",""" &amp; VLOOKUP(AX$1,Data!$L:$M,2, FALSE) &amp; """;"   )             )</f>
        <v/>
      </c>
      <c r="AY130" t="str">
        <f>IF(Data!$L131=AY$1, "",             IF(ISERR(SEARCH(AY$1,Data!$H131)),        "",          ";" &amp; VLOOKUP(AY$1,Data!$L:$N,3, FALSE) &amp; ",""" &amp; VLOOKUP(AY$1,Data!$L:$M,2, FALSE) &amp; """;"   )             )</f>
        <v/>
      </c>
      <c r="AZ130" t="str">
        <f>IF(Data!$L131=AZ$1, "",             IF(ISERR(SEARCH(AZ$1,Data!$H131)),        "",          ";" &amp; VLOOKUP(AZ$1,Data!$L:$N,3, FALSE) &amp; ",""" &amp; VLOOKUP(AZ$1,Data!$L:$M,2, FALSE) &amp; """;"   )             )</f>
        <v/>
      </c>
      <c r="BA130" t="str">
        <f>IF(Data!$L131=BA$1, "",             IF(ISERR(SEARCH(BA$1,Data!$H131)),        "",          ";" &amp; VLOOKUP(BA$1,Data!$L:$N,3, FALSE) &amp; ",""" &amp; VLOOKUP(BA$1,Data!$L:$M,2, FALSE) &amp; """;"   )             )</f>
        <v/>
      </c>
      <c r="BB130" t="str">
        <f>IF(Data!$L131=BB$1, "",             IF(ISERR(SEARCH(BB$1,Data!$H131)),        "",          ";" &amp; VLOOKUP(BB$1,Data!$L:$N,3, FALSE) &amp; ",""" &amp; VLOOKUP(BB$1,Data!$L:$M,2, FALSE) &amp; """;"   )             )</f>
        <v/>
      </c>
      <c r="BC130" t="str">
        <f>IF(Data!$L131=BC$1, "",             IF(ISERR(SEARCH(BC$1,Data!$H131)),        "",          ";" &amp; VLOOKUP(BC$1,Data!$L:$N,3, FALSE) &amp; ",""" &amp; VLOOKUP(BC$1,Data!$L:$M,2, FALSE) &amp; """;"   )             )</f>
        <v/>
      </c>
      <c r="BD130" t="str">
        <f>IF(Data!$L131=BD$1, "",             IF(ISERR(SEARCH(BD$1,Data!$H131)),        "",          ";" &amp; VLOOKUP(BD$1,Data!$L:$N,3, FALSE) &amp; ",""" &amp; VLOOKUP(BD$1,Data!$L:$M,2, FALSE) &amp; """;"   )             )</f>
        <v/>
      </c>
      <c r="BE130" t="str">
        <f>IF(Data!$L131=BE$1, "",             IF(ISERR(SEARCH(BE$1,Data!$H131)),        "",          ";" &amp; VLOOKUP(BE$1,Data!$L:$N,3, FALSE) &amp; ",""" &amp; VLOOKUP(BE$1,Data!$L:$M,2, FALSE) &amp; """;"   )             )</f>
        <v/>
      </c>
      <c r="BF130" t="str">
        <f>IF(Data!$L131=BF$1, "",             IF(ISERR(SEARCH(BF$1,Data!$H131)),        "",          ";" &amp; VLOOKUP(BF$1,Data!$L:$N,3, FALSE) &amp; ",""" &amp; VLOOKUP(BF$1,Data!$L:$M,2, FALSE) &amp; """;"   )             )</f>
        <v/>
      </c>
      <c r="BG130" t="str">
        <f>IF(Data!$L131=BG$1, "",             IF(ISERR(SEARCH(BG$1,Data!$H131)),        "",          ";" &amp; VLOOKUP(BG$1,Data!$L:$N,3, FALSE) &amp; ",""" &amp; VLOOKUP(BG$1,Data!$L:$M,2, FALSE) &amp; """;"   )             )</f>
        <v/>
      </c>
      <c r="BH130" t="str">
        <f>IF(Data!$L131=BH$1, "",             IF(ISERR(SEARCH(BH$1,Data!$H131)),        "",          ";" &amp; VLOOKUP(BH$1,Data!$L:$N,3, FALSE) &amp; ",""" &amp; VLOOKUP(BH$1,Data!$L:$M,2, FALSE) &amp; """;"   )             )</f>
        <v/>
      </c>
      <c r="BI130" t="str">
        <f>IF(Data!$L131=BI$1, "",             IF(ISERR(SEARCH(BI$1,Data!$H131)),        "",          ";" &amp; VLOOKUP(BI$1,Data!$L:$N,3, FALSE) &amp; ",""" &amp; VLOOKUP(BI$1,Data!$L:$M,2, FALSE) &amp; """;"   )             )</f>
        <v/>
      </c>
      <c r="BJ130" t="str">
        <f>IF(Data!$L131=BJ$1, "",             IF(ISERR(SEARCH(BJ$1,Data!$H131)),        "",          ";" &amp; VLOOKUP(BJ$1,Data!$L:$N,3, FALSE) &amp; ",""" &amp; VLOOKUP(BJ$1,Data!$L:$M,2, FALSE) &amp; """;"   )             )</f>
        <v/>
      </c>
      <c r="BK130" t="str">
        <f>IF(Data!$L131=BK$1, "",             IF(ISERR(SEARCH(BK$1,Data!$H131)),        "",          ";" &amp; VLOOKUP(BK$1,Data!$L:$N,3, FALSE) &amp; ",""" &amp; VLOOKUP(BK$1,Data!$L:$M,2, FALSE) &amp; """;"   )             )</f>
        <v/>
      </c>
      <c r="BL130" t="str">
        <f>IF(Data!$L131=BL$1, "",             IF(ISERR(SEARCH(BL$1,Data!$H131)),        "",          ";" &amp; VLOOKUP(BL$1,Data!$L:$N,3, FALSE) &amp; ",""" &amp; VLOOKUP(BL$1,Data!$L:$M,2, FALSE) &amp; """;"   )             )</f>
        <v/>
      </c>
      <c r="BM130" t="str">
        <f>IF(Data!$L131=BM$1, "",             IF(ISERR(SEARCH(BM$1,Data!$H131)),        "",          ";" &amp; VLOOKUP(BM$1,Data!$L:$N,3, FALSE) &amp; ",""" &amp; VLOOKUP(BM$1,Data!$L:$M,2, FALSE) &amp; """;"   )             )</f>
        <v/>
      </c>
      <c r="BN130" t="str">
        <f>IF(Data!$L131=BN$1, "",             IF(ISERR(SEARCH(BN$1,Data!$H131)),        "",          ";" &amp; VLOOKUP(BN$1,Data!$L:$N,3, FALSE) &amp; ",""" &amp; VLOOKUP(BN$1,Data!$L:$M,2, FALSE) &amp; """;"   )             )</f>
        <v/>
      </c>
      <c r="BO130" t="str">
        <f>IF(Data!$L131=BO$1, "",             IF(ISERR(SEARCH(BO$1,Data!$H131)),        "",          ";" &amp; VLOOKUP(BO$1,Data!$L:$N,3, FALSE) &amp; ",""" &amp; VLOOKUP(BO$1,Data!$L:$M,2, FALSE) &amp; """;"   )             )</f>
        <v/>
      </c>
      <c r="BP130" t="str">
        <f>IF(Data!$L131=BP$1, "",             IF(ISERR(SEARCH(BP$1,Data!$H131)),        "",          ";" &amp; VLOOKUP(BP$1,Data!$L:$N,3, FALSE) &amp; ",""" &amp; VLOOKUP(BP$1,Data!$L:$M,2, FALSE) &amp; """;"   )             )</f>
        <v/>
      </c>
      <c r="BQ130" t="str">
        <f>IF(Data!$L131=BQ$1, "",             IF(ISERR(SEARCH(BQ$1,Data!$H131)),        "",          ";" &amp; VLOOKUP(BQ$1,Data!$L:$N,3, FALSE) &amp; ",""" &amp; VLOOKUP(BQ$1,Data!$L:$M,2, FALSE) &amp; """;"   )             )</f>
        <v/>
      </c>
      <c r="BR130" t="str">
        <f>IF(Data!$L131=BR$1, "",             IF(ISERR(SEARCH(BR$1,Data!$H131)),        "",          ";" &amp; VLOOKUP(BR$1,Data!$L:$N,3, FALSE) &amp; ",""" &amp; VLOOKUP(BR$1,Data!$L:$M,2, FALSE) &amp; """;"   )             )</f>
        <v/>
      </c>
      <c r="BS130" t="str">
        <f>IF(Data!$L131=BS$1, "",             IF(ISERR(SEARCH(BS$1,Data!$H131)),        "",          ";" &amp; VLOOKUP(BS$1,Data!$L:$N,3, FALSE) &amp; ",""" &amp; VLOOKUP(BS$1,Data!$L:$M,2, FALSE) &amp; """;"   )             )</f>
        <v/>
      </c>
      <c r="BT130" t="str">
        <f>IF(Data!$L131=BT$1, "",             IF(ISERR(SEARCH(BT$1,Data!$H131)),        "",          ";" &amp; VLOOKUP(BT$1,Data!$L:$N,3, FALSE) &amp; ",""" &amp; VLOOKUP(BT$1,Data!$L:$M,2, FALSE) &amp; """;"   )             )</f>
        <v/>
      </c>
      <c r="BU130" t="str">
        <f>IF(Data!$L131=BU$1, "",             IF(ISERR(SEARCH(BU$1,Data!$H131)),        "",          ";" &amp; VLOOKUP(BU$1,Data!$L:$N,3, FALSE) &amp; ",""" &amp; VLOOKUP(BU$1,Data!$L:$M,2, FALSE) &amp; """;"   )             )</f>
        <v/>
      </c>
      <c r="BV130" t="str">
        <f>IF(Data!$L131=BV$1, "",             IF(ISERR(SEARCH(BV$1,Data!$H131)),        "",          ";" &amp; VLOOKUP(BV$1,Data!$L:$N,3, FALSE) &amp; ",""" &amp; VLOOKUP(BV$1,Data!$L:$M,2, FALSE) &amp; """;"   )             )</f>
        <v/>
      </c>
      <c r="BW130" t="str">
        <f>IF(Data!$L131=BW$1, "",             IF(ISERR(SEARCH(BW$1,Data!$H131)),        "",          ";" &amp; VLOOKUP(BW$1,Data!$L:$N,3, FALSE) &amp; ",""" &amp; VLOOKUP(BW$1,Data!$L:$M,2, FALSE) &amp; """;"   )             )</f>
        <v/>
      </c>
      <c r="BX130" t="str">
        <f>IF(Data!$L131=BX$1, "",             IF(ISERR(SEARCH(BX$1,Data!$H131)),        "",          ";" &amp; VLOOKUP(BX$1,Data!$L:$N,3, FALSE) &amp; ",""" &amp; VLOOKUP(BX$1,Data!$L:$M,2, FALSE) &amp; """;"   )             )</f>
        <v/>
      </c>
      <c r="BY130" t="str">
        <f>IF(Data!$L131=BY$1, "",             IF(ISERR(SEARCH(BY$1,Data!$H131)),        "",          ";" &amp; VLOOKUP(BY$1,Data!$L:$N,3, FALSE) &amp; ",""" &amp; VLOOKUP(BY$1,Data!$L:$M,2, FALSE) &amp; """;"   )             )</f>
        <v/>
      </c>
      <c r="BZ130" t="str">
        <f>IF(Data!$L131=BZ$1, "",             IF(ISERR(SEARCH(BZ$1,Data!$H131)),        "",          ";" &amp; VLOOKUP(BZ$1,Data!$L:$N,3, FALSE) &amp; ",""" &amp; VLOOKUP(BZ$1,Data!$L:$M,2, FALSE) &amp; """;"   )             )</f>
        <v/>
      </c>
      <c r="CA130" t="str">
        <f>IF(Data!$L131=CA$1, "",             IF(ISERR(SEARCH(CA$1,Data!$H131)),        "",          ";" &amp; VLOOKUP(CA$1,Data!$L:$N,3, FALSE) &amp; ",""" &amp; VLOOKUP(CA$1,Data!$L:$M,2, FALSE) &amp; """;"   )             )</f>
        <v/>
      </c>
      <c r="CB130" t="str">
        <f>IF(Data!$L131=CB$1, "",             IF(ISERR(SEARCH(CB$1,Data!$H131)),        "",          ";" &amp; VLOOKUP(CB$1,Data!$L:$N,3, FALSE) &amp; ",""" &amp; VLOOKUP(CB$1,Data!$L:$M,2, FALSE) &amp; """;"   )             )</f>
        <v/>
      </c>
      <c r="CC130" t="str">
        <f>IF(Data!$L131=CC$1, "",             IF(ISERR(SEARCH(CC$1,Data!$H131)),        "",          ";" &amp; VLOOKUP(CC$1,Data!$L:$N,3, FALSE) &amp; ",""" &amp; VLOOKUP(CC$1,Data!$L:$M,2, FALSE) &amp; """;"   )             )</f>
        <v/>
      </c>
      <c r="CD130" t="str">
        <f>IF(Data!$L131=CD$1, "",             IF(ISERR(SEARCH(CD$1,Data!$H131)),        "",          ";" &amp; VLOOKUP(CD$1,Data!$L:$N,3, FALSE) &amp; ",""" &amp; VLOOKUP(CD$1,Data!$L:$M,2, FALSE) &amp; """;"   )             )</f>
        <v/>
      </c>
      <c r="CE130" t="str">
        <f>IF(Data!$L131=CE$1, "",             IF(ISERR(SEARCH(CE$1,Data!$H131)),        "",          ";" &amp; VLOOKUP(CE$1,Data!$L:$N,3, FALSE) &amp; ",""" &amp; VLOOKUP(CE$1,Data!$L:$M,2, FALSE) &amp; """;"   )             )</f>
        <v/>
      </c>
      <c r="CF130" t="str">
        <f>IF(Data!$L131=CF$1, "",             IF(ISERR(SEARCH(CF$1,Data!$H131)),        "",          ";" &amp; VLOOKUP(CF$1,Data!$L:$N,3, FALSE) &amp; ",""" &amp; VLOOKUP(CF$1,Data!$L:$M,2, FALSE) &amp; """;"   )             )</f>
        <v/>
      </c>
      <c r="CG130" t="str">
        <f>IF(Data!$L131=CG$1, "",             IF(ISERR(SEARCH(CG$1,Data!$H131)),        "",          ";" &amp; VLOOKUP(CG$1,Data!$L:$N,3, FALSE) &amp; ",""" &amp; VLOOKUP(CG$1,Data!$L:$M,2, FALSE) &amp; """;"   )             )</f>
        <v/>
      </c>
      <c r="CH130" t="str">
        <f>IF(Data!$L131=CH$1, "",             IF(ISERR(SEARCH(CH$1,Data!$H131)),        "",          ";" &amp; VLOOKUP(CH$1,Data!$L:$N,3, FALSE) &amp; ",""" &amp; VLOOKUP(CH$1,Data!$L:$M,2, FALSE) &amp; """;"   )             )</f>
        <v/>
      </c>
      <c r="CI130" t="str">
        <f>IF(Data!$L131=CI$1, "",             IF(ISERR(SEARCH(CI$1,Data!$H131)),        "",          ";" &amp; VLOOKUP(CI$1,Data!$L:$N,3, FALSE) &amp; ",""" &amp; VLOOKUP(CI$1,Data!$L:$M,2, FALSE) &amp; """;"   )             )</f>
        <v/>
      </c>
      <c r="CJ130" t="str">
        <f>IF(Data!$L131=CJ$1, "",             IF(ISERR(SEARCH(CJ$1,Data!$H131)),        "",          ";" &amp; VLOOKUP(CJ$1,Data!$L:$N,3, FALSE) &amp; ",""" &amp; VLOOKUP(CJ$1,Data!$L:$M,2, FALSE) &amp; """;"   )             )</f>
        <v/>
      </c>
      <c r="CK130" t="str">
        <f>IF(Data!$L131=CK$1, "",             IF(ISERR(SEARCH(CK$1,Data!$H131)),        "",          ";" &amp; VLOOKUP(CK$1,Data!$L:$N,3, FALSE) &amp; ",""" &amp; VLOOKUP(CK$1,Data!$L:$M,2, FALSE) &amp; """;"   )             )</f>
        <v/>
      </c>
      <c r="CL130" t="str">
        <f>IF(Data!$L131=CL$1, "",             IF(ISERR(SEARCH(CL$1,Data!$H131)),        "",          ";" &amp; VLOOKUP(CL$1,Data!$L:$N,3, FALSE) &amp; ",""" &amp; VLOOKUP(CL$1,Data!$L:$M,2, FALSE) &amp; """;"   )             )</f>
        <v/>
      </c>
      <c r="CM130" t="str">
        <f>IF(Data!$L131=CM$1, "",             IF(ISERR(SEARCH(CM$1,Data!$H131)),        "",          ";" &amp; VLOOKUP(CM$1,Data!$L:$N,3, FALSE) &amp; ",""" &amp; VLOOKUP(CM$1,Data!$L:$M,2, FALSE) &amp; """;"   )             )</f>
        <v/>
      </c>
      <c r="CN130" t="str">
        <f>IF(Data!$L131=CN$1, "",             IF(ISERR(SEARCH(CN$1,Data!$H131)),        "",          ";" &amp; VLOOKUP(CN$1,Data!$L:$N,3, FALSE) &amp; ",""" &amp; VLOOKUP(CN$1,Data!$L:$M,2, FALSE) &amp; """;"   )             )</f>
        <v/>
      </c>
      <c r="CO130" t="str">
        <f>IF(Data!$L131=CO$1, "",             IF(ISERR(SEARCH(CO$1,Data!$H131)),        "",          ";" &amp; VLOOKUP(CO$1,Data!$L:$N,3, FALSE) &amp; ",""" &amp; VLOOKUP(CO$1,Data!$L:$M,2, FALSE) &amp; """;"   )             )</f>
        <v/>
      </c>
      <c r="CP130" t="str">
        <f>IF(Data!$L131=CP$1, "",             IF(ISERR(SEARCH(CP$1,Data!$H131)),        "",          ";" &amp; VLOOKUP(CP$1,Data!$L:$N,3, FALSE) &amp; ",""" &amp; VLOOKUP(CP$1,Data!$L:$M,2, FALSE) &amp; """;"   )             )</f>
        <v/>
      </c>
      <c r="CQ130" t="str">
        <f>IF(Data!$L131=CQ$1, "",             IF(ISERR(SEARCH(CQ$1,Data!$H131)),        "",          ";" &amp; VLOOKUP(CQ$1,Data!$L:$N,3, FALSE) &amp; ",""" &amp; VLOOKUP(CQ$1,Data!$L:$M,2, FALSE) &amp; """;"   )             )</f>
        <v/>
      </c>
      <c r="CR130" t="str">
        <f>IF(Data!$L131=CR$1, "",             IF(ISERR(SEARCH(CR$1,Data!$H131)),        "",          ";" &amp; VLOOKUP(CR$1,Data!$L:$N,3, FALSE) &amp; ",""" &amp; VLOOKUP(CR$1,Data!$L:$M,2, FALSE) &amp; """;"   )             )</f>
        <v/>
      </c>
      <c r="CS130" t="str">
        <f>IF(Data!$L131=CS$1, "",             IF(ISERR(SEARCH(CS$1,Data!$H131)),        "",          ";" &amp; VLOOKUP(CS$1,Data!$L:$N,3, FALSE) &amp; ",""" &amp; VLOOKUP(CS$1,Data!$L:$M,2, FALSE) &amp; """;"   )             )</f>
        <v/>
      </c>
      <c r="CT130" t="str">
        <f>IF(Data!$L131=CT$1, "",             IF(ISERR(SEARCH(CT$1,Data!$H131)),        "",          ";" &amp; VLOOKUP(CT$1,Data!$L:$N,3, FALSE) &amp; ",""" &amp; VLOOKUP(CT$1,Data!$L:$M,2, FALSE) &amp; """;"   )             )</f>
        <v/>
      </c>
      <c r="CU130" t="str">
        <f>IF(Data!$L131=CU$1, "",             IF(ISERR(SEARCH(CU$1,Data!$H131)),        "",          ";" &amp; VLOOKUP(CU$1,Data!$L:$N,3, FALSE) &amp; ",""" &amp; VLOOKUP(CU$1,Data!$L:$M,2, FALSE) &amp; """;"   )             )</f>
        <v/>
      </c>
      <c r="CV130" t="str">
        <f>IF(Data!$L131=CV$1, "",             IF(ISERR(SEARCH(CV$1,Data!$H131)),        "",          ";" &amp; VLOOKUP(CV$1,Data!$L:$N,3, FALSE) &amp; ",""" &amp; VLOOKUP(CV$1,Data!$L:$M,2, FALSE) &amp; """;"   )             )</f>
        <v/>
      </c>
      <c r="CW130" t="str">
        <f>IF(Data!$L131=CW$1, "",             IF(ISERR(SEARCH(CW$1,Data!$H131)),        "",          ";" &amp; VLOOKUP(CW$1,Data!$L:$N,3, FALSE) &amp; ",""" &amp; VLOOKUP(CW$1,Data!$L:$M,2, FALSE) &amp; """;"   )             )</f>
        <v/>
      </c>
      <c r="CX130" t="str">
        <f>IF(Data!$L131=CX$1, "",             IF(ISERR(SEARCH(CX$1,Data!$H131)),        "",          ";" &amp; VLOOKUP(CX$1,Data!$L:$N,3, FALSE) &amp; ",""" &amp; VLOOKUP(CX$1,Data!$L:$M,2, FALSE) &amp; """;"   )             )</f>
        <v/>
      </c>
      <c r="CY130" t="str">
        <f>IF(Data!$L131=CY$1, "",             IF(ISERR(SEARCH(CY$1,Data!$H131)),        "",          ";" &amp; VLOOKUP(CY$1,Data!$L:$N,3, FALSE) &amp; ",""" &amp; VLOOKUP(CY$1,Data!$L:$M,2, FALSE) &amp; """;"   )             )</f>
        <v/>
      </c>
      <c r="CZ130" t="str">
        <f>IF(Data!$L131=CZ$1, "",             IF(ISERR(SEARCH(CZ$1,Data!$H131)),        "",          ";" &amp; VLOOKUP(CZ$1,Data!$L:$N,3, FALSE) &amp; ",""" &amp; VLOOKUP(CZ$1,Data!$L:$M,2, FALSE) &amp; """;"   )             )</f>
        <v/>
      </c>
      <c r="DA130" t="str">
        <f>IF(Data!$L131=DA$1, "",             IF(ISERR(SEARCH(DA$1,Data!$H131)),        "",          ";" &amp; VLOOKUP(DA$1,Data!$L:$N,3, FALSE) &amp; ",""" &amp; VLOOKUP(DA$1,Data!$L:$M,2, FALSE) &amp; """;"   )             )</f>
        <v/>
      </c>
      <c r="DB130" t="str">
        <f>IF(Data!$L131=DB$1, "",             IF(ISERR(SEARCH(DB$1,Data!$H131)),        "",          ";" &amp; VLOOKUP(DB$1,Data!$L:$N,3, FALSE) &amp; ",""" &amp; VLOOKUP(DB$1,Data!$L:$M,2, FALSE) &amp; """;"   )             )</f>
        <v/>
      </c>
      <c r="DC130" t="str">
        <f>IF(Data!$L131=DC$1, "",             IF(ISERR(SEARCH(DC$1,Data!$H131)),        "",          ";" &amp; VLOOKUP(DC$1,Data!$L:$N,3, FALSE) &amp; ",""" &amp; VLOOKUP(DC$1,Data!$L:$M,2, FALSE) &amp; """;"   )             )</f>
        <v/>
      </c>
      <c r="DD130" t="str">
        <f>IF(Data!$L131=DD$1, "",             IF(ISERR(SEARCH(DD$1,Data!$H131)),        "",          ";" &amp; VLOOKUP(DD$1,Data!$L:$N,3, FALSE) &amp; ",""" &amp; VLOOKUP(DD$1,Data!$L:$M,2, FALSE) &amp; """;"   )             )</f>
        <v/>
      </c>
      <c r="DE130" t="str">
        <f>IF(Data!$L131=DE$1, "",             IF(ISERR(SEARCH(DE$1,Data!$H131)),        "",          ";" &amp; VLOOKUP(DE$1,Data!$L:$N,3, FALSE) &amp; ",""" &amp; VLOOKUP(DE$1,Data!$L:$M,2, FALSE) &amp; """;"   )             )</f>
        <v/>
      </c>
      <c r="DF130" t="str">
        <f>IF(Data!$L131=DF$1, "",             IF(ISERR(SEARCH(DF$1,Data!$H131)),        "",          ";" &amp; VLOOKUP(DF$1,Data!$L:$N,3, FALSE) &amp; ",""" &amp; VLOOKUP(DF$1,Data!$L:$M,2, FALSE) &amp; """;"   )             )</f>
        <v/>
      </c>
      <c r="DG130" t="str">
        <f>IF(Data!$L131=DG$1, "",             IF(ISERR(SEARCH(DG$1,Data!$H131)),        "",          ";" &amp; VLOOKUP(DG$1,Data!$L:$N,3, FALSE) &amp; ",""" &amp; VLOOKUP(DG$1,Data!$L:$M,2, FALSE) &amp; """;"   )             )</f>
        <v/>
      </c>
      <c r="DH130" t="str">
        <f>IF(Data!$L131=DH$1, "",             IF(ISERR(SEARCH(DH$1,Data!$H131)),        "",          ";" &amp; VLOOKUP(DH$1,Data!$L:$N,3, FALSE) &amp; ",""" &amp; VLOOKUP(DH$1,Data!$L:$M,2, FALSE) &amp; """;"   )             )</f>
        <v/>
      </c>
      <c r="DI130" t="str">
        <f>IF(Data!$L131=DI$1, "",             IF(ISERR(SEARCH(DI$1,Data!$H131)),        "",          ";" &amp; VLOOKUP(DI$1,Data!$L:$N,3, FALSE) &amp; ",""" &amp; VLOOKUP(DI$1,Data!$L:$M,2, FALSE) &amp; """;"   )             )</f>
        <v/>
      </c>
      <c r="DJ130" t="str">
        <f>IF(Data!$L131=DJ$1, "",             IF(ISERR(SEARCH(DJ$1,Data!$H131)),        "",          ";" &amp; VLOOKUP(DJ$1,Data!$L:$N,3, FALSE) &amp; ",""" &amp; VLOOKUP(DJ$1,Data!$L:$M,2, FALSE) &amp; """;"   )             )</f>
        <v/>
      </c>
      <c r="DK130" t="str">
        <f>IF(Data!$L131=DK$1, "",             IF(ISERR(SEARCH(DK$1,Data!$H131)),        "",          ";" &amp; VLOOKUP(DK$1,Data!$L:$N,3, FALSE) &amp; ",""" &amp; VLOOKUP(DK$1,Data!$L:$M,2, FALSE) &amp; """;"   )             )</f>
        <v/>
      </c>
      <c r="DL130" t="str">
        <f>IF(Data!$L131=DL$1, "",             IF(ISERR(SEARCH(DL$1,Data!$H131)),        "",          ";" &amp; VLOOKUP(DL$1,Data!$L:$N,3, FALSE) &amp; ",""" &amp; VLOOKUP(DL$1,Data!$L:$M,2, FALSE) &amp; """;"   )             )</f>
        <v/>
      </c>
      <c r="DM130" t="str">
        <f>IF(Data!$L131=DM$1, "",             IF(ISERR(SEARCH(DM$1,Data!$H131)),        "",          ";" &amp; VLOOKUP(DM$1,Data!$L:$N,3, FALSE) &amp; ",""" &amp; VLOOKUP(DM$1,Data!$L:$M,2, FALSE) &amp; """;"   )             )</f>
        <v/>
      </c>
      <c r="DN130" t="str">
        <f>IF(Data!$L131=DN$1, "",             IF(ISERR(SEARCH(DN$1,Data!$H131)),        "",          ";" &amp; VLOOKUP(DN$1,Data!$L:$N,3, FALSE) &amp; ",""" &amp; VLOOKUP(DN$1,Data!$L:$M,2, FALSE) &amp; """;"   )             )</f>
        <v/>
      </c>
      <c r="DO130" t="str">
        <f>IF(Data!$L131=DO$1, "",             IF(ISERR(SEARCH(DO$1,Data!$H131)),        "",          ";" &amp; VLOOKUP(DO$1,Data!$L:$N,3, FALSE) &amp; ",""" &amp; VLOOKUP(DO$1,Data!$L:$M,2, FALSE) &amp; """;"   )             )</f>
        <v/>
      </c>
      <c r="DP130" t="str">
        <f>IF(Data!$L131=DP$1, "",             IF(ISERR(SEARCH(DP$1,Data!$H131)),        "",          ";" &amp; VLOOKUP(DP$1,Data!$L:$N,3, FALSE) &amp; ",""" &amp; VLOOKUP(DP$1,Data!$L:$M,2, FALSE) &amp; """;"   )             )</f>
        <v/>
      </c>
      <c r="DQ130" t="str">
        <f>IF(Data!$L131=DQ$1, "",             IF(ISERR(SEARCH(DQ$1,Data!$H131)),        "",          ";" &amp; VLOOKUP(DQ$1,Data!$L:$N,3, FALSE) &amp; ",""" &amp; VLOOKUP(DQ$1,Data!$L:$M,2, FALSE) &amp; """;"   )             )</f>
        <v/>
      </c>
      <c r="DR130" t="str">
        <f>IF(Data!$L131=DR$1, "",             IF(ISERR(SEARCH(DR$1,Data!$H131)),        "",          ";" &amp; VLOOKUP(DR$1,Data!$L:$N,3, FALSE) &amp; ",""" &amp; VLOOKUP(DR$1,Data!$L:$M,2, FALSE) &amp; """;"   )             )</f>
        <v/>
      </c>
      <c r="DS130" t="str">
        <f>IF(Data!$L131=DS$1, "",             IF(ISERR(SEARCH(DS$1,Data!$H131)),        "",          ";" &amp; VLOOKUP(DS$1,Data!$L:$N,3, FALSE) &amp; ",""" &amp; VLOOKUP(DS$1,Data!$L:$M,2, FALSE) &amp; """;"   )             )</f>
        <v/>
      </c>
      <c r="DT130" t="str">
        <f>IF(Data!$L131=DT$1, "",             IF(ISERR(SEARCH(DT$1,Data!$H131)),        "",          ";" &amp; VLOOKUP(DT$1,Data!$L:$N,3, FALSE) &amp; ",""" &amp; VLOOKUP(DT$1,Data!$L:$M,2, FALSE) &amp; """;"   )             )</f>
        <v/>
      </c>
      <c r="DU130" t="str">
        <f>IF(Data!$L131=DU$1, "",             IF(ISERR(SEARCH(DU$1,Data!$H131)),        "",          ";" &amp; VLOOKUP(DU$1,Data!$L:$N,3, FALSE) &amp; ",""" &amp; VLOOKUP(DU$1,Data!$L:$M,2, FALSE) &amp; """;"   )             )</f>
        <v/>
      </c>
      <c r="DV130" t="str">
        <f>IF(Data!$L131=DV$1, "",             IF(ISERR(SEARCH(DV$1,Data!$H131)),        "",          ";" &amp; VLOOKUP(DV$1,Data!$L:$N,3, FALSE) &amp; ",""" &amp; VLOOKUP(DV$1,Data!$L:$M,2, FALSE) &amp; """;"   )             )</f>
        <v/>
      </c>
      <c r="DW130" t="str">
        <f>IF(Data!$L131=DW$1, "",             IF(ISERR(SEARCH(DW$1,Data!$H131)),        "",          ";" &amp; VLOOKUP(DW$1,Data!$L:$N,3, FALSE) &amp; ",""" &amp; VLOOKUP(DW$1,Data!$L:$M,2, FALSE) &amp; """;"   )             )</f>
        <v/>
      </c>
      <c r="DX130" t="str">
        <f>IF(Data!$L131=DX$1, "",             IF(ISERR(SEARCH(DX$1,Data!$H131)),        "",          ";" &amp; VLOOKUP(DX$1,Data!$L:$N,3, FALSE) &amp; ",""" &amp; VLOOKUP(DX$1,Data!$L:$M,2, FALSE) &amp; """;"   )             )</f>
        <v/>
      </c>
      <c r="DY130" t="str">
        <f>IF(Data!$L131=DY$1, "",             IF(ISERR(SEARCH(DY$1,Data!$H131)),        "",          ";" &amp; VLOOKUP(DY$1,Data!$L:$N,3, FALSE) &amp; ",""" &amp; VLOOKUP(DY$1,Data!$L:$M,2, FALSE) &amp; """;"   )             )</f>
        <v/>
      </c>
      <c r="DZ130" t="str">
        <f>IF(Data!$L131=DZ$1, "",             IF(ISERR(SEARCH(DZ$1,Data!$H131)),        "",          ";" &amp; VLOOKUP(DZ$1,Data!$L:$N,3, FALSE) &amp; ",""" &amp; VLOOKUP(DZ$1,Data!$L:$M,2, FALSE) &amp; """;"   )             )</f>
        <v/>
      </c>
      <c r="EA130" t="str">
        <f>IF(Data!$L131=EA$1, "",             IF(ISERR(SEARCH(EA$1,Data!$H131)),        "",          ";" &amp; VLOOKUP(EA$1,Data!$L:$N,3, FALSE) &amp; ",""" &amp; VLOOKUP(EA$1,Data!$L:$M,2, FALSE) &amp; """;"   )             )</f>
        <v/>
      </c>
      <c r="EB130" t="str">
        <f>IF(Data!$L131=EB$1, "",             IF(ISERR(SEARCH(EB$1,Data!$H131)),        "",          ";" &amp; VLOOKUP(EB$1,Data!$L:$N,3, FALSE) &amp; ",""" &amp; VLOOKUP(EB$1,Data!$L:$M,2, FALSE) &amp; """;"   )             )</f>
        <v/>
      </c>
      <c r="EC130" t="str">
        <f>IF(Data!$L131=EC$1, "",             IF(ISERR(SEARCH(EC$1,Data!$H131)),        "",          ";" &amp; VLOOKUP(EC$1,Data!$L:$N,3, FALSE) &amp; ",""" &amp; VLOOKUP(EC$1,Data!$L:$M,2, FALSE) &amp; """;"   )             )</f>
        <v/>
      </c>
      <c r="ED130" t="str">
        <f>IF(Data!$L131=ED$1, "",             IF(ISERR(SEARCH(ED$1,Data!$H131)),        "",          ";" &amp; VLOOKUP(ED$1,Data!$L:$N,3, FALSE) &amp; ",""" &amp; VLOOKUP(ED$1,Data!$L:$M,2, FALSE) &amp; """;"   )             )</f>
        <v/>
      </c>
      <c r="EE130" t="str">
        <f>IF(Data!$L131=EE$1, "",             IF(ISERR(SEARCH(EE$1,Data!$H131)),        "",          ";" &amp; VLOOKUP(EE$1,Data!$L:$N,3, FALSE) &amp; ",""" &amp; VLOOKUP(EE$1,Data!$L:$M,2, FALSE) &amp; """;"   )             )</f>
        <v/>
      </c>
      <c r="EF130" t="str">
        <f>IF(Data!$L131=EF$1, "",             IF(ISERR(SEARCH(EF$1,Data!$H131)),        "",          ";" &amp; VLOOKUP(EF$1,Data!$L:$N,3, FALSE) &amp; ",""" &amp; VLOOKUP(EF$1,Data!$L:$M,2, FALSE) &amp; """;"   )             )</f>
        <v/>
      </c>
      <c r="EG130" t="str">
        <f>IF(Data!$L131=EG$1, "",             IF(ISERR(SEARCH(EG$1,Data!$H131)),        "",          ";" &amp; VLOOKUP(EG$1,Data!$L:$N,3, FALSE) &amp; ",""" &amp; VLOOKUP(EG$1,Data!$L:$M,2, FALSE) &amp; """;"   )             )</f>
        <v/>
      </c>
      <c r="EH130" t="str">
        <f>IF(Data!$L131=EH$1, "",             IF(ISERR(SEARCH(EH$1,Data!$H131)),        "",          ";" &amp; VLOOKUP(EH$1,Data!$L:$N,3, FALSE) &amp; ",""" &amp; VLOOKUP(EH$1,Data!$L:$M,2, FALSE) &amp; """;"   )             )</f>
        <v/>
      </c>
      <c r="EI130" t="str">
        <f>IF(Data!$L131=EI$1, "",             IF(ISERR(SEARCH(EI$1,Data!$H131)),        "",          ";" &amp; VLOOKUP(EI$1,Data!$L:$N,3, FALSE) &amp; ",""" &amp; VLOOKUP(EI$1,Data!$L:$M,2, FALSE) &amp; """;"   )             )</f>
        <v/>
      </c>
      <c r="EJ130" t="str">
        <f>IF(Data!$L131=EJ$1, "",             IF(ISERR(SEARCH(EJ$1,Data!$H131)),        "",          ";" &amp; VLOOKUP(EJ$1,Data!$L:$N,3, FALSE) &amp; ",""" &amp; VLOOKUP(EJ$1,Data!$L:$M,2, FALSE) &amp; """;"   )             )</f>
        <v/>
      </c>
      <c r="EK130" t="str">
        <f>IF(Data!$L131=EK$1, "",             IF(ISERR(SEARCH(EK$1,Data!$H131)),        "",          ";" &amp; VLOOKUP(EK$1,Data!$L:$N,3, FALSE) &amp; ",""" &amp; VLOOKUP(EK$1,Data!$L:$M,2, FALSE) &amp; """;"   )             )</f>
        <v/>
      </c>
      <c r="EL130" t="str">
        <f>IF(Data!$L131=EL$1, "",             IF(ISERR(SEARCH(EL$1,Data!$H131)),        "",          ";" &amp; VLOOKUP(EL$1,Data!$L:$N,3, FALSE) &amp; ",""" &amp; VLOOKUP(EL$1,Data!$L:$M,2, FALSE) &amp; """;"   )             )</f>
        <v/>
      </c>
      <c r="EM130" t="str">
        <f>IF(Data!$L131=EM$1, "",             IF(ISERR(SEARCH(EM$1,Data!$H131)),        "",          ";" &amp; VLOOKUP(EM$1,Data!$L:$N,3, FALSE) &amp; ",""" &amp; VLOOKUP(EM$1,Data!$L:$M,2, FALSE) &amp; """;"   )             )</f>
        <v/>
      </c>
      <c r="EN130" t="str">
        <f>IF(Data!$L131=EN$1, "",             IF(ISERR(SEARCH(EN$1,Data!$H131)),        "",          ";" &amp; VLOOKUP(EN$1,Data!$L:$N,3, FALSE) &amp; ",""" &amp; VLOOKUP(EN$1,Data!$L:$M,2, FALSE) &amp; """;"   )             )</f>
        <v/>
      </c>
      <c r="EO130" t="str">
        <f>IF(Data!$L131=EO$1, "",             IF(ISERR(SEARCH(EO$1,Data!$H131)),        "",          ";" &amp; VLOOKUP(EO$1,Data!$L:$N,3, FALSE) &amp; ",""" &amp; VLOOKUP(EO$1,Data!$L:$M,2, FALSE) &amp; """;"   )             )</f>
        <v/>
      </c>
      <c r="EP130" t="str">
        <f>IF(Data!$L131=EP$1, "",             IF(ISERR(SEARCH(EP$1,Data!$H131)),        "",          ";" &amp; VLOOKUP(EP$1,Data!$L:$N,3, FALSE) &amp; ",""" &amp; VLOOKUP(EP$1,Data!$L:$M,2, FALSE) &amp; """;"   )             )</f>
        <v/>
      </c>
      <c r="EQ130" t="str">
        <f>IF(Data!$L131=EQ$1, "",             IF(ISERR(SEARCH(EQ$1,Data!$H131)),        "",          ";" &amp; VLOOKUP(EQ$1,Data!$L:$N,3, FALSE) &amp; ",""" &amp; VLOOKUP(EQ$1,Data!$L:$M,2, FALSE) &amp; """;"   )             )</f>
        <v/>
      </c>
      <c r="ER130" t="str">
        <f>IF(Data!$L131=ER$1, "",             IF(ISERR(SEARCH(ER$1,Data!$H131)),        "",          ";" &amp; VLOOKUP(ER$1,Data!$L:$N,3, FALSE) &amp; ",""" &amp; VLOOKUP(ER$1,Data!$L:$M,2, FALSE) &amp; """;"   )             )</f>
        <v/>
      </c>
      <c r="ES130" t="str">
        <f>IF(Data!$L131=ES$1, "",             IF(ISERR(SEARCH(ES$1,Data!$H131)),        "",          ";" &amp; VLOOKUP(ES$1,Data!$L:$N,3, FALSE) &amp; ",""" &amp; VLOOKUP(ES$1,Data!$L:$M,2, FALSE) &amp; """;"   )             )</f>
        <v/>
      </c>
      <c r="ET130" t="str">
        <f>IF(Data!$L131=ET$1, "",             IF(ISERR(SEARCH(ET$1,Data!$H131)),        "",          ";" &amp; VLOOKUP(ET$1,Data!$L:$N,3, FALSE) &amp; ",""" &amp; VLOOKUP(ET$1,Data!$L:$M,2, FALSE) &amp; """;"   )             )</f>
        <v/>
      </c>
      <c r="EU130" t="str">
        <f>IF(Data!$L131=EU$1, "",             IF(ISERR(SEARCH(EU$1,Data!$H131)),        "",          ";" &amp; VLOOKUP(EU$1,Data!$L:$N,3, FALSE) &amp; ",""" &amp; VLOOKUP(EU$1,Data!$L:$M,2, FALSE) &amp; """;"   )             )</f>
        <v/>
      </c>
      <c r="EV130" t="str">
        <f>IF(Data!$L131=EV$1, "",             IF(ISERR(SEARCH(EV$1,Data!$H131)),        "",          ";" &amp; VLOOKUP(EV$1,Data!$L:$N,3, FALSE) &amp; ",""" &amp; VLOOKUP(EV$1,Data!$L:$M,2, FALSE) &amp; """;"   )             )</f>
        <v/>
      </c>
      <c r="EW130" t="str">
        <f>IF(Data!$L131=EW$1, "",             IF(ISERR(SEARCH(EW$1,Data!$H131)),        "",          ";" &amp; VLOOKUP(EW$1,Data!$L:$N,3, FALSE) &amp; ",""" &amp; VLOOKUP(EW$1,Data!$L:$M,2, FALSE) &amp; """;"   )             )</f>
        <v/>
      </c>
      <c r="EX130" t="str">
        <f>IF(Data!$L131=EX$1, "",             IF(ISERR(SEARCH(EX$1,Data!$H131)),        "",          ";" &amp; VLOOKUP(EX$1,Data!$L:$N,3, FALSE) &amp; ",""" &amp; VLOOKUP(EX$1,Data!$L:$M,2, FALSE) &amp; """;"   )             )</f>
        <v/>
      </c>
      <c r="EY130" t="str">
        <f>IF(Data!$L131=EY$1, "",             IF(ISERR(SEARCH(EY$1,Data!$H131)),        "",          ";" &amp; VLOOKUP(EY$1,Data!$L:$N,3, FALSE) &amp; ",""" &amp; VLOOKUP(EY$1,Data!$L:$M,2, FALSE) &amp; """;"   )             )</f>
        <v/>
      </c>
      <c r="EZ130" t="str">
        <f>IF(Data!$L131=EZ$1, "",             IF(ISERR(SEARCH(EZ$1,Data!$H131)),        "",          ";" &amp; VLOOKUP(EZ$1,Data!$L:$N,3, FALSE) &amp; ",""" &amp; VLOOKUP(EZ$1,Data!$L:$M,2, FALSE) &amp; """;"   )             )</f>
        <v/>
      </c>
      <c r="FA130" t="str">
        <f>IF(Data!$L131=FA$1, "",             IF(ISERR(SEARCH(FA$1,Data!$H131)),        "",          ";" &amp; VLOOKUP(FA$1,Data!$L:$N,3, FALSE) &amp; ",""" &amp; VLOOKUP(FA$1,Data!$L:$M,2, FALSE) &amp; """;"   )             )</f>
        <v/>
      </c>
      <c r="FB130" t="str">
        <f>IF(Data!$L131=FB$1, "",             IF(ISERR(SEARCH(FB$1,Data!$H131)),        "",          ";" &amp; VLOOKUP(FB$1,Data!$L:$N,3, FALSE) &amp; ",""" &amp; VLOOKUP(FB$1,Data!$L:$M,2, FALSE) &amp; """;"   )             )</f>
        <v/>
      </c>
      <c r="FC130" t="str">
        <f>IF(Data!$L131=FC$1, "",             IF(ISERR(SEARCH(FC$1,Data!$H131)),        "",          ";" &amp; VLOOKUP(FC$1,Data!$L:$N,3, FALSE) &amp; ",""" &amp; VLOOKUP(FC$1,Data!$L:$M,2, FALSE) &amp; """;"   )             )</f>
        <v/>
      </c>
      <c r="FD130" t="str">
        <f>IF(Data!$L131=FD$1, "",             IF(ISERR(SEARCH(FD$1,Data!$H131)),        "",          ";" &amp; VLOOKUP(FD$1,Data!$L:$N,3, FALSE) &amp; ",""" &amp; VLOOKUP(FD$1,Data!$L:$M,2, FALSE) &amp; """;"   )             )</f>
        <v/>
      </c>
      <c r="FE130" t="str">
        <f>IF(Data!$L131=FE$1, "",             IF(ISERR(SEARCH(FE$1,Data!$H131)),        "",          ";" &amp; VLOOKUP(FE$1,Data!$L:$N,3, FALSE) &amp; ",""" &amp; VLOOKUP(FE$1,Data!$L:$M,2, FALSE) &amp; """;"   )             )</f>
        <v/>
      </c>
      <c r="FF130" t="str">
        <f>IF(Data!$L131=FF$1, "",             IF(ISERR(SEARCH(FF$1,Data!$H131)),        "",          ";" &amp; VLOOKUP(FF$1,Data!$L:$N,3, FALSE) &amp; ",""" &amp; VLOOKUP(FF$1,Data!$L:$M,2, FALSE) &amp; """;"   )             )</f>
        <v/>
      </c>
      <c r="FG130" t="str">
        <f>IF(Data!$L131=FG$1, "",             IF(ISERR(SEARCH(FG$1,Data!$H131)),        "",          ";" &amp; VLOOKUP(FG$1,Data!$L:$N,3, FALSE) &amp; ",""" &amp; VLOOKUP(FG$1,Data!$L:$M,2, FALSE) &amp; """;"   )             )</f>
        <v/>
      </c>
      <c r="FH130" t="str">
        <f>IF(Data!$L131=FH$1, "",             IF(ISERR(SEARCH(FH$1,Data!$H131)),        "",          ";" &amp; VLOOKUP(FH$1,Data!$L:$N,3, FALSE) &amp; ",""" &amp; VLOOKUP(FH$1,Data!$L:$M,2, FALSE) &amp; """;"   )             )</f>
        <v/>
      </c>
      <c r="FI130" t="str">
        <f>IF(Data!$L131=FI$1, "",             IF(ISERR(SEARCH(FI$1,Data!$H131)),        "",          ";" &amp; VLOOKUP(FI$1,Data!$L:$N,3, FALSE) &amp; ",""" &amp; VLOOKUP(FI$1,Data!$L:$M,2, FALSE) &amp; """;"   )             )</f>
        <v/>
      </c>
      <c r="FJ130" t="str">
        <f>IF(Data!$L131=FJ$1, "",             IF(ISERR(SEARCH(FJ$1,Data!$H131)),        "",          ";" &amp; VLOOKUP(FJ$1,Data!$L:$N,3, FALSE) &amp; ",""" &amp; VLOOKUP(FJ$1,Data!$L:$M,2, FALSE) &amp; """;"   )             )</f>
        <v/>
      </c>
      <c r="FK130" t="str">
        <f>IF(Data!$L131=FK$1, "",             IF(ISERR(SEARCH(FK$1,Data!$H131)),        "",          ";" &amp; VLOOKUP(FK$1,Data!$L:$N,3, FALSE) &amp; ",""" &amp; VLOOKUP(FK$1,Data!$L:$M,2, FALSE) &amp; """;"   )             )</f>
        <v/>
      </c>
      <c r="FL130" t="str">
        <f>IF(Data!$L131=FL$1, "",             IF(ISERR(SEARCH(FL$1,Data!$H131)),        "",          ";" &amp; VLOOKUP(FL$1,Data!$L:$N,3, FALSE) &amp; ",""" &amp; VLOOKUP(FL$1,Data!$L:$M,2, FALSE) &amp; """;"   )             )</f>
        <v/>
      </c>
      <c r="FM130" t="str">
        <f>IF(Data!$L131=FM$1, "",             IF(ISERR(SEARCH(FM$1,Data!$H131)),        "",          ";" &amp; VLOOKUP(FM$1,Data!$L:$N,3, FALSE) &amp; ",""" &amp; VLOOKUP(FM$1,Data!$L:$M,2, FALSE) &amp; """;"   )             )</f>
        <v/>
      </c>
      <c r="FN130" t="str">
        <f>IF(Data!$L131=FN$1, "",             IF(ISERR(SEARCH(FN$1,Data!$H131)),        "",          ";" &amp; VLOOKUP(FN$1,Data!$L:$N,3, FALSE) &amp; ",""" &amp; VLOOKUP(FN$1,Data!$L:$M,2, FALSE) &amp; """;"   )             )</f>
        <v/>
      </c>
      <c r="FO130" t="str">
        <f>IF(Data!$L131=FO$1, "",             IF(ISERR(SEARCH(FO$1,Data!$H131)),        "",          ";" &amp; VLOOKUP(FO$1,Data!$L:$N,3, FALSE) &amp; ",""" &amp; VLOOKUP(FO$1,Data!$L:$M,2, FALSE) &amp; """;"   )             )</f>
        <v/>
      </c>
      <c r="FP130" t="str">
        <f>IF(Data!$L131=FP$1, "",             IF(ISERR(SEARCH(FP$1,Data!$H131)),        "",          ";" &amp; VLOOKUP(FP$1,Data!$L:$N,3, FALSE) &amp; ",""" &amp; VLOOKUP(FP$1,Data!$L:$M,2, FALSE) &amp; """;"   )             )</f>
        <v/>
      </c>
      <c r="FQ130" t="str">
        <f>IF(Data!$L131=FQ$1, "",             IF(ISERR(SEARCH(FQ$1,Data!$H131)),        "",          ";" &amp; VLOOKUP(FQ$1,Data!$L:$N,3, FALSE) &amp; ",""" &amp; VLOOKUP(FQ$1,Data!$L:$M,2, FALSE) &amp; """;"   )             )</f>
        <v/>
      </c>
      <c r="FR130" t="str">
        <f>IF(Data!$L131=FR$1, "",             IF(ISERR(SEARCH(FR$1,Data!$H131)),        "",          ";" &amp; VLOOKUP(FR$1,Data!$L:$N,3, FALSE) &amp; ",""" &amp; VLOOKUP(FR$1,Data!$L:$M,2, FALSE) &amp; """;"   )             )</f>
        <v/>
      </c>
      <c r="FS130" t="str">
        <f>IF(Data!$L131=FS$1, "",             IF(ISERR(SEARCH(FS$1,Data!$H131)),        "",          ";" &amp; VLOOKUP(FS$1,Data!$L:$N,3, FALSE) &amp; ",""" &amp; VLOOKUP(FS$1,Data!$L:$M,2, FALSE) &amp; """;"   )             )</f>
        <v/>
      </c>
      <c r="FT130" t="str">
        <f>IF(Data!$L131=FT$1, "",             IF(ISERR(SEARCH(FT$1,Data!$H131)),        "",          ";" &amp; VLOOKUP(FT$1,Data!$L:$N,3, FALSE) &amp; ",""" &amp; VLOOKUP(FT$1,Data!$L:$M,2, FALSE) &amp; """;"   )             )</f>
        <v/>
      </c>
      <c r="FU130" t="str">
        <f>IF(Data!$L131=FU$1, "",             IF(ISERR(SEARCH(FU$1,Data!$H131)),        "",          ";" &amp; VLOOKUP(FU$1,Data!$L:$N,3, FALSE) &amp; ",""" &amp; VLOOKUP(FU$1,Data!$L:$M,2, FALSE) &amp; """;"   )             )</f>
        <v/>
      </c>
      <c r="FV130" t="str">
        <f>IF(Data!$L131=FV$1, "",             IF(ISERR(SEARCH(FV$1,Data!$H131)),        "",          ";" &amp; VLOOKUP(FV$1,Data!$L:$N,3, FALSE) &amp; ",""" &amp; VLOOKUP(FV$1,Data!$L:$M,2, FALSE) &amp; """;"   )             )</f>
        <v/>
      </c>
      <c r="FW130" t="str">
        <f>IF(Data!$L131=FW$1, "",             IF(ISERR(SEARCH(FW$1,Data!$H131)),        "",          ";" &amp; VLOOKUP(FW$1,Data!$L:$N,3, FALSE) &amp; ",""" &amp; VLOOKUP(FW$1,Data!$L:$M,2, FALSE) &amp; """;"   )             )</f>
        <v/>
      </c>
      <c r="FX130" t="str">
        <f>IF(Data!$L131=FX$1, "",             IF(ISERR(SEARCH(FX$1,Data!$H131)),        "",          ";" &amp; VLOOKUP(FX$1,Data!$L:$N,3, FALSE) &amp; ",""" &amp; VLOOKUP(FX$1,Data!$L:$M,2, FALSE) &amp; """;"   )             )</f>
        <v/>
      </c>
      <c r="FY130" t="str">
        <f>IF(Data!$L131=FY$1, "",             IF(ISERR(SEARCH(FY$1,Data!$H131)),        "",          ";" &amp; VLOOKUP(FY$1,Data!$L:$N,3, FALSE) &amp; ",""" &amp; VLOOKUP(FY$1,Data!$L:$M,2, FALSE) &amp; """;"   )             )</f>
        <v/>
      </c>
      <c r="FZ130" t="str">
        <f>IF(Data!$L131=FZ$1, "",             IF(ISERR(SEARCH(FZ$1,Data!$H131)),        "",          ";" &amp; VLOOKUP(FZ$1,Data!$L:$N,3, FALSE) &amp; ",""" &amp; VLOOKUP(FZ$1,Data!$L:$M,2, FALSE) &amp; """;"   )             )</f>
        <v/>
      </c>
      <c r="GA130" t="str">
        <f>IF(Data!$L131=GA$1, "",             IF(ISERR(SEARCH(GA$1,Data!$H131)),        "",          ";" &amp; VLOOKUP(GA$1,Data!$L:$N,3, FALSE) &amp; ",""" &amp; VLOOKUP(GA$1,Data!$L:$M,2, FALSE) &amp; """;"   )             )</f>
        <v/>
      </c>
      <c r="GB130" t="str">
        <f>IF(Data!$L131=GB$1, "",             IF(ISERR(SEARCH(GB$1,Data!$H131)),        "",          ";" &amp; VLOOKUP(GB$1,Data!$L:$N,3, FALSE) &amp; ",""" &amp; VLOOKUP(GB$1,Data!$L:$M,2, FALSE) &amp; """;"   )             )</f>
        <v/>
      </c>
      <c r="GC130" t="str">
        <f>IF(Data!$L131=GC$1, "",             IF(ISERR(SEARCH(GC$1,Data!$H131)),        "",          ";" &amp; VLOOKUP(GC$1,Data!$L:$N,3, FALSE) &amp; ",""" &amp; VLOOKUP(GC$1,Data!$L:$M,2, FALSE) &amp; """;"   )             )</f>
        <v/>
      </c>
      <c r="GD130" t="str">
        <f>IF(Data!$L131=GD$1, "",             IF(ISERR(SEARCH(GD$1,Data!$H131)),        "",          ";" &amp; VLOOKUP(GD$1,Data!$L:$N,3, FALSE) &amp; ",""" &amp; VLOOKUP(GD$1,Data!$L:$M,2, FALSE) &amp; """;"   )             )</f>
        <v/>
      </c>
      <c r="GE130" t="str">
        <f>IF(Data!$L131=GE$1, "",             IF(ISERR(SEARCH(GE$1,Data!$H131)),        "",          ";" &amp; VLOOKUP(GE$1,Data!$L:$N,3, FALSE) &amp; ",""" &amp; VLOOKUP(GE$1,Data!$L:$M,2, FALSE) &amp; """;"   )             )</f>
        <v/>
      </c>
      <c r="GF130" t="str">
        <f>IF(Data!$L131=GF$1, "",             IF(ISERR(SEARCH(GF$1,Data!$H131)),        "",          ";" &amp; VLOOKUP(GF$1,Data!$L:$N,3, FALSE) &amp; ",""" &amp; VLOOKUP(GF$1,Data!$L:$M,2, FALSE) &amp; """;"   )             )</f>
        <v/>
      </c>
      <c r="GG130" t="str">
        <f>IF(Data!$L131=GG$1, "",             IF(ISERR(SEARCH(GG$1,Data!$H131)),        "",          ";" &amp; VLOOKUP(GG$1,Data!$L:$N,3, FALSE) &amp; ",""" &amp; VLOOKUP(GG$1,Data!$L:$M,2, FALSE) &amp; """;"   )             )</f>
        <v/>
      </c>
      <c r="GH130" t="str">
        <f>IF(Data!$L131=GH$1, "",             IF(ISERR(SEARCH(GH$1,Data!$H131)),        "",          ";" &amp; VLOOKUP(GH$1,Data!$L:$N,3, FALSE) &amp; ",""" &amp; VLOOKUP(GH$1,Data!$L:$M,2, FALSE) &amp; """;"   )             )</f>
        <v/>
      </c>
      <c r="GI130" t="str">
        <f>IF(Data!$L131=GI$1, "",             IF(ISERR(SEARCH(GI$1,Data!$H131)),        "",          ";" &amp; VLOOKUP(GI$1,Data!$L:$N,3, FALSE) &amp; ",""" &amp; VLOOKUP(GI$1,Data!$L:$M,2, FALSE) &amp; """;"   )             )</f>
        <v/>
      </c>
      <c r="GJ130" t="str">
        <f>IF(Data!$L131=GJ$1, "",             IF(ISERR(SEARCH(GJ$1,Data!$H131)),        "",          ";" &amp; VLOOKUP(GJ$1,Data!$L:$N,3, FALSE) &amp; ",""" &amp; VLOOKUP(GJ$1,Data!$L:$M,2, FALSE) &amp; """;"   )             )</f>
        <v/>
      </c>
      <c r="GK130" t="str">
        <f>IF(Data!$L131=GK$1, "",             IF(ISERR(SEARCH(GK$1,Data!$H131)),        "",          ";" &amp; VLOOKUP(GK$1,Data!$L:$N,3, FALSE) &amp; ",""" &amp; VLOOKUP(GK$1,Data!$L:$M,2, FALSE) &amp; """;"   )             )</f>
        <v/>
      </c>
      <c r="GL130" t="str">
        <f>IF(Data!$L131=GL$1, "",             IF(ISERR(SEARCH(GL$1,Data!$H131)),        "",          ";" &amp; VLOOKUP(GL$1,Data!$L:$N,3, FALSE) &amp; ",""" &amp; VLOOKUP(GL$1,Data!$L:$M,2, FALSE) &amp; """;"   )             )</f>
        <v/>
      </c>
      <c r="GM130" t="str">
        <f>IF(Data!$L131=GM$1, "",             IF(ISERR(SEARCH(GM$1,Data!$H131)),        "",          ";" &amp; VLOOKUP(GM$1,Data!$L:$N,3, FALSE) &amp; ",""" &amp; VLOOKUP(GM$1,Data!$L:$M,2, FALSE) &amp; """;"   )             )</f>
        <v/>
      </c>
      <c r="GN130" t="str">
        <f>IF(Data!$L131=GN$1, "",             IF(ISERR(SEARCH(GN$1,Data!$H131)),        "",          ";" &amp; VLOOKUP(GN$1,Data!$L:$N,3, FALSE) &amp; ",""" &amp; VLOOKUP(GN$1,Data!$L:$M,2, FALSE) &amp; """;"   )             )</f>
        <v/>
      </c>
      <c r="GO130" t="str">
        <f>IF(Data!$L131=GO$1, "",             IF(ISERR(SEARCH(GO$1,Data!$H131)),        "",          ";" &amp; VLOOKUP(GO$1,Data!$L:$N,3, FALSE) &amp; ",""" &amp; VLOOKUP(GO$1,Data!$L:$M,2, FALSE) &amp; """;"   )             )</f>
        <v/>
      </c>
      <c r="GP130" t="str">
        <f>IF(Data!$L131=GP$1, "",             IF(ISERR(SEARCH(GP$1,Data!$H131)),        "",          ";" &amp; VLOOKUP(GP$1,Data!$L:$N,3, FALSE) &amp; ",""" &amp; VLOOKUP(GP$1,Data!$L:$M,2, FALSE) &amp; """;"   )             )</f>
        <v/>
      </c>
      <c r="GQ130" t="str">
        <f>IF(Data!$L131=GQ$1, "",             IF(ISERR(SEARCH(GQ$1,Data!$H131)),        "",          ";" &amp; VLOOKUP(GQ$1,Data!$L:$N,3, FALSE) &amp; ",""" &amp; VLOOKUP(GQ$1,Data!$L:$M,2, FALSE) &amp; """;"   )             )</f>
        <v/>
      </c>
      <c r="GR130" t="str">
        <f>IF(Data!$L131=GR$1, "",             IF(ISERR(SEARCH(GR$1,Data!$H131)),        "",          ";" &amp; VLOOKUP(GR$1,Data!$L:$N,3, FALSE) &amp; ",""" &amp; VLOOKUP(GR$1,Data!$L:$M,2, FALSE) &amp; """;"   )             )</f>
        <v/>
      </c>
      <c r="GS130" t="str">
        <f>IF(Data!$L131=GS$1, "",             IF(ISERR(SEARCH(GS$1,Data!$H131)),        "",          ";" &amp; VLOOKUP(GS$1,Data!$L:$N,3, FALSE) &amp; ",""" &amp; VLOOKUP(GS$1,Data!$L:$M,2, FALSE) &amp; """;"   )             )</f>
        <v/>
      </c>
      <c r="GT130" t="str">
        <f>IF(Data!$L131=GT$1, "",             IF(ISERR(SEARCH(GT$1,Data!$H131)),        "",          ";" &amp; VLOOKUP(GT$1,Data!$L:$N,3, FALSE) &amp; ",""" &amp; VLOOKUP(GT$1,Data!$L:$M,2, FALSE) &amp; """;"   )             )</f>
        <v/>
      </c>
      <c r="GU130" t="str">
        <f>IF(Data!$L131=GU$1, "",             IF(ISERR(SEARCH(GU$1,Data!$H131)),        "",          ";" &amp; VLOOKUP(GU$1,Data!$L:$N,3, FALSE) &amp; ",""" &amp; VLOOKUP(GU$1,Data!$L:$M,2, FALSE) &amp; """;"   )             )</f>
        <v/>
      </c>
      <c r="GV130" t="str">
        <f>IF(Data!$L131=GV$1, "",             IF(ISERR(SEARCH(GV$1,Data!$H131)),        "",          ";" &amp; VLOOKUP(GV$1,Data!$L:$N,3, FALSE) &amp; ",""" &amp; VLOOKUP(GV$1,Data!$L:$M,2, FALSE) &amp; """;"   )             )</f>
        <v/>
      </c>
      <c r="GW130" t="str">
        <f>IF(Data!$L131=GW$1, "",             IF(ISERR(SEARCH(GW$1,Data!$H131)),        "",          ";" &amp; VLOOKUP(GW$1,Data!$L:$N,3, FALSE) &amp; ",""" &amp; VLOOKUP(GW$1,Data!$L:$M,2, FALSE) &amp; """;"   )             )</f>
        <v/>
      </c>
      <c r="GX130" t="str">
        <f>IF(Data!$L131=GX$1, "",             IF(ISERR(SEARCH(GX$1,Data!$H131)),        "",          ";" &amp; VLOOKUP(GX$1,Data!$L:$N,3, FALSE) &amp; ",""" &amp; VLOOKUP(GX$1,Data!$L:$M,2, FALSE) &amp; """;"   )             )</f>
        <v/>
      </c>
      <c r="GY130" t="str">
        <f>IF(Data!$L131=GY$1, "",             IF(ISERR(SEARCH(GY$1,Data!$H131)),        "",          ";" &amp; VLOOKUP(GY$1,Data!$L:$N,3, FALSE) &amp; ",""" &amp; VLOOKUP(GY$1,Data!$L:$M,2, FALSE) &amp; """;"   )             )</f>
        <v/>
      </c>
      <c r="GZ130" t="str">
        <f>IF(Data!$L131=GZ$1, "",             IF(ISERR(SEARCH(GZ$1,Data!$H131)),        "",          ";" &amp; VLOOKUP(GZ$1,Data!$L:$N,3, FALSE) &amp; ",""" &amp; VLOOKUP(GZ$1,Data!$L:$M,2, FALSE) &amp; """;"   )             )</f>
        <v/>
      </c>
      <c r="HA130" t="str">
        <f>IF(Data!$L131=HA$1, "",             IF(ISERR(SEARCH(HA$1,Data!$H131)),        "",          ";" &amp; VLOOKUP(HA$1,Data!$L:$N,3, FALSE) &amp; ",""" &amp; VLOOKUP(HA$1,Data!$L:$M,2, FALSE) &amp; """;"   )             )</f>
        <v/>
      </c>
      <c r="HB130" t="str">
        <f>IF(Data!$L131=HB$1, "",             IF(ISERR(SEARCH(HB$1,Data!$H131)),        "",          ";" &amp; VLOOKUP(HB$1,Data!$L:$N,3, FALSE) &amp; ",""" &amp; VLOOKUP(HB$1,Data!$L:$M,2, FALSE) &amp; """;"   )             )</f>
        <v/>
      </c>
      <c r="HC130" t="str">
        <f>IF(Data!$L131=HC$1, "",             IF(ISERR(SEARCH(HC$1,Data!$H131)),        "",          ";" &amp; VLOOKUP(HC$1,Data!$L:$N,3, FALSE) &amp; ",""" &amp; VLOOKUP(HC$1,Data!$L:$M,2, FALSE) &amp; """;"   )             )</f>
        <v/>
      </c>
      <c r="HD130" t="str">
        <f>IF(Data!$L131=HD$1, "",             IF(ISERR(SEARCH(HD$1,Data!$H131)),        "",          ";" &amp; VLOOKUP(HD$1,Data!$L:$N,3, FALSE) &amp; ",""" &amp; VLOOKUP(HD$1,Data!$L:$M,2, FALSE) &amp; """;"   )             )</f>
        <v/>
      </c>
      <c r="HE130" t="str">
        <f>IF(Data!$L131=HE$1, "",             IF(ISERR(SEARCH(HE$1,Data!$H131)),        "",          ";" &amp; VLOOKUP(HE$1,Data!$L:$N,3, FALSE) &amp; ",""" &amp; VLOOKUP(HE$1,Data!$L:$M,2, FALSE) &amp; """;"   )             )</f>
        <v/>
      </c>
      <c r="HF130" t="str">
        <f>IF(Data!$L131=HF$1, "",             IF(ISERR(SEARCH(HF$1,Data!$H131)),        "",          ";" &amp; VLOOKUP(HF$1,Data!$L:$N,3, FALSE) &amp; ",""" &amp; VLOOKUP(HF$1,Data!$L:$M,2, FALSE) &amp; """;"   )             )</f>
        <v/>
      </c>
      <c r="HG130" t="str">
        <f>IF(Data!$L131=HG$1, "",             IF(ISERR(SEARCH(HG$1,Data!$H131)),        "",          ";" &amp; VLOOKUP(HG$1,Data!$L:$N,3, FALSE) &amp; ",""" &amp; VLOOKUP(HG$1,Data!$L:$M,2, FALSE) &amp; """;"   )             )</f>
        <v/>
      </c>
      <c r="HH130" t="str">
        <f>IF(Data!$L131=HH$1, "",             IF(ISERR(SEARCH(HH$1,Data!$H131)),        "",          ";" &amp; VLOOKUP(HH$1,Data!$L:$N,3, FALSE) &amp; ",""" &amp; VLOOKUP(HH$1,Data!$L:$M,2, FALSE) &amp; """;"   )             )</f>
        <v/>
      </c>
      <c r="HI130" t="str">
        <f>IF(Data!$L131=HI$1, "",             IF(ISERR(SEARCH(HI$1,Data!$H131)),        "",          ";" &amp; VLOOKUP(HI$1,Data!$L:$N,3, FALSE) &amp; ",""" &amp; VLOOKUP(HI$1,Data!$L:$M,2, FALSE) &amp; """;"   )             )</f>
        <v/>
      </c>
      <c r="HJ130" t="str">
        <f>IF(Data!$L131=HJ$1, "",             IF(ISERR(SEARCH(HJ$1,Data!$H131)),        "",          ";" &amp; VLOOKUP(HJ$1,Data!$L:$N,3, FALSE) &amp; ",""" &amp; VLOOKUP(HJ$1,Data!$L:$M,2, FALSE) &amp; """;"   )             )</f>
        <v/>
      </c>
      <c r="HK130" t="str">
        <f>IF(Data!$L131=HK$1, "",             IF(ISERR(SEARCH(HK$1,Data!$H131)),        "",          ";" &amp; VLOOKUP(HK$1,Data!$L:$N,3, FALSE) &amp; ",""" &amp; VLOOKUP(HK$1,Data!$L:$M,2, FALSE) &amp; """;"   )             )</f>
        <v/>
      </c>
      <c r="HL130" t="str">
        <f>IF(Data!$L131=HL$1, "",             IF(ISERR(SEARCH(HL$1,Data!$H131)),        "",          ";" &amp; VLOOKUP(HL$1,Data!$L:$N,3, FALSE) &amp; ",""" &amp; VLOOKUP(HL$1,Data!$L:$M,2, FALSE) &amp; """;"   )             )</f>
        <v/>
      </c>
      <c r="HM130" t="str">
        <f>IF(Data!$L131=HM$1, "",             IF(ISERR(SEARCH(HM$1,Data!$H131)),        "",          ";" &amp; VLOOKUP(HM$1,Data!$L:$N,3, FALSE) &amp; ",""" &amp; VLOOKUP(HM$1,Data!$L:$M,2, FALSE) &amp; """;"   )             )</f>
        <v/>
      </c>
      <c r="HN130" t="str">
        <f>IF(Data!$L131=HN$1, "",             IF(ISERR(SEARCH(HN$1,Data!$H131)),        "",          ";" &amp; VLOOKUP(HN$1,Data!$L:$N,3, FALSE) &amp; ",""" &amp; VLOOKUP(HN$1,Data!$L:$M,2, FALSE) &amp; """;"   )             )</f>
        <v/>
      </c>
      <c r="HO130" t="str">
        <f>IF(Data!$L131=HO$1, "",             IF(ISERR(SEARCH(HO$1,Data!$H131)),        "",          ";" &amp; VLOOKUP(HO$1,Data!$L:$N,3, FALSE) &amp; ",""" &amp; VLOOKUP(HO$1,Data!$L:$M,2, FALSE) &amp; """;"   )             )</f>
        <v/>
      </c>
      <c r="HP130" t="str">
        <f>IF(Data!$L131=HP$1, "",             IF(ISERR(SEARCH(HP$1,Data!$H131)),        "",          ";" &amp; VLOOKUP(HP$1,Data!$L:$N,3, FALSE) &amp; ",""" &amp; VLOOKUP(HP$1,Data!$L:$M,2, FALSE) &amp; """;"   )             )</f>
        <v/>
      </c>
      <c r="HQ130" t="str">
        <f>IF(Data!$L131=HQ$1, "",             IF(ISERR(SEARCH(HQ$1,Data!$H131)),        "",          ";" &amp; VLOOKUP(HQ$1,Data!$L:$N,3, FALSE) &amp; ",""" &amp; VLOOKUP(HQ$1,Data!$L:$M,2, FALSE) &amp; """;"   )             )</f>
        <v>;00000000-0000-0000-0000-000000000213,"HUMAN";</v>
      </c>
      <c r="HR130" t="str">
        <f>IF(Data!$L131=HR$1, "",             IF(ISERR(SEARCH(HR$1,Data!$H131)),        "",          ";" &amp; VLOOKUP(HR$1,Data!$L:$N,3, FALSE) &amp; ",""" &amp; VLOOKUP(HR$1,Data!$L:$M,2, FALSE) &amp; """;"   )             )</f>
        <v/>
      </c>
      <c r="HS130" t="str">
        <f>IF(Data!$L131=HS$1, "",             IF(ISERR(SEARCH(HS$1,Data!$H131)),        "",          ";" &amp; VLOOKUP(HS$1,Data!$L:$N,3, FALSE) &amp; ",""" &amp; VLOOKUP(HS$1,Data!$L:$M,2, FALSE) &amp; """;"   )             )</f>
        <v/>
      </c>
      <c r="HT130" t="str">
        <f>IF(Data!$L131=HT$1, "",             IF(ISERR(SEARCH(HT$1,Data!$H131)),        "",          ";" &amp; VLOOKUP(HT$1,Data!$L:$N,3, FALSE) &amp; ",""" &amp; VLOOKUP(HT$1,Data!$L:$M,2, FALSE) &amp; """;"   )             )</f>
        <v/>
      </c>
      <c r="HU130" t="str">
        <f>IF(Data!$L131=HU$1, "",             IF(ISERR(SEARCH(HU$1,Data!$H131)),        "",          ";" &amp; VLOOKUP(HU$1,Data!$L:$N,3, FALSE) &amp; ",""" &amp; VLOOKUP(HU$1,Data!$L:$M,2, FALSE) &amp; """;"   )             )</f>
        <v/>
      </c>
      <c r="HV130" t="str">
        <f>IF(Data!$L131=HV$1, "",             IF(ISERR(SEARCH(HV$1,Data!$H131)),        "",          ";" &amp; VLOOKUP(HV$1,Data!$L:$N,3, FALSE) &amp; ",""" &amp; VLOOKUP(HV$1,Data!$L:$M,2, FALSE) &amp; """;"   )             )</f>
        <v/>
      </c>
      <c r="HW130" t="str">
        <f>IF(Data!$L131=HW$1, "",             IF(ISERR(SEARCH(HW$1,Data!$H131)),        "",          ";" &amp; VLOOKUP(HW$1,Data!$L:$N,3, FALSE) &amp; ",""" &amp; VLOOKUP(HW$1,Data!$L:$M,2, FALSE) &amp; """;"   )             )</f>
        <v/>
      </c>
      <c r="HX130" t="str">
        <f>IF(Data!$L131=HX$1, "",             IF(ISERR(SEARCH(HX$1,Data!$H131)),        "",          ";" &amp; VLOOKUP(HX$1,Data!$L:$N,3, FALSE) &amp; ",""" &amp; VLOOKUP(HX$1,Data!$L:$M,2, FALSE) &amp; """;"   )             )</f>
        <v/>
      </c>
      <c r="HY130" t="str">
        <f>IF(Data!$L131=HY$1, "",             IF(ISERR(SEARCH(HY$1,Data!$H131)),        "",          ";" &amp; VLOOKUP(HY$1,Data!$L:$N,3, FALSE) &amp; ",""" &amp; VLOOKUP(HY$1,Data!$L:$M,2, FALSE) &amp; """;"   )             )</f>
        <v/>
      </c>
      <c r="HZ130" t="str">
        <f>IF(Data!$L131=HZ$1, "",             IF(ISERR(SEARCH(HZ$1,Data!$H131)),        "",          ";" &amp; VLOOKUP(HZ$1,Data!$L:$N,3, FALSE) &amp; ",""" &amp; VLOOKUP(HZ$1,Data!$L:$M,2, FALSE) &amp; """;"   )             )</f>
        <v/>
      </c>
      <c r="IA130" t="str">
        <f>IF(Data!$L131=IA$1, "",             IF(ISERR(SEARCH(IA$1,Data!$H131)),        "",          ";" &amp; VLOOKUP(IA$1,Data!$L:$N,3, FALSE) &amp; ",""" &amp; VLOOKUP(IA$1,Data!$L:$M,2, FALSE) &amp; """;"   )             )</f>
        <v/>
      </c>
      <c r="IB130" t="str">
        <f>IF(Data!$L131=IB$1, "",             IF(ISERR(SEARCH(IB$1,Data!$H131)),        "",          ";" &amp; VLOOKUP(IB$1,Data!$L:$N,3, FALSE) &amp; ",""" &amp; VLOOKUP(IB$1,Data!$L:$M,2, FALSE) &amp; """;"   )             )</f>
        <v/>
      </c>
      <c r="IC130" t="str">
        <f>IF(Data!$L131=IC$1, "",             IF(ISERR(SEARCH(IC$1,Data!$H131)),        "",          ";" &amp; VLOOKUP(IC$1,Data!$L:$N,3, FALSE) &amp; ",""" &amp; VLOOKUP(IC$1,Data!$L:$M,2, FALSE) &amp; """;"   )             )</f>
        <v/>
      </c>
      <c r="ID130" t="str">
        <f>IF(Data!$L131=ID$1, "",             IF(ISERR(SEARCH(ID$1,Data!$H131)),        "",          ";" &amp; VLOOKUP(ID$1,Data!$L:$N,3, FALSE) &amp; ",""" &amp; VLOOKUP(ID$1,Data!$L:$M,2, FALSE) &amp; """;"   )             )</f>
        <v/>
      </c>
      <c r="IE130" t="str">
        <f>IF(Data!$L131=IE$1, "",             IF(ISERR(SEARCH(IE$1,Data!$H131)),        "",          ";" &amp; VLOOKUP(IE$1,Data!$L:$N,3, FALSE) &amp; ",""" &amp; VLOOKUP(IE$1,Data!$L:$M,2, FALSE) &amp; """;"   )             )</f>
        <v/>
      </c>
      <c r="IF130" t="str">
        <f>IF(Data!$L131=IF$1, "",             IF(ISERR(SEARCH(IF$1,Data!$H131)),        "",          ";" &amp; VLOOKUP(IF$1,Data!$L:$N,3, FALSE) &amp; ",""" &amp; VLOOKUP(IF$1,Data!$L:$M,2, FALSE) &amp; """;"   )             )</f>
        <v/>
      </c>
      <c r="IG130" t="str">
        <f>IF(Data!$L131=IG$1, "",             IF(ISERR(SEARCH(IG$1,Data!$H131)),        "",          ";" &amp; VLOOKUP(IG$1,Data!$L:$N,3, FALSE) &amp; ",""" &amp; VLOOKUP(IG$1,Data!$L:$M,2, FALSE) &amp; """;"   )             )</f>
        <v/>
      </c>
      <c r="IH130" t="str">
        <f>IF(Data!$L131=IH$1, "",             IF(ISERR(SEARCH(IH$1,Data!$H131)),        "",          ";" &amp; VLOOKUP(IH$1,Data!$L:$N,3, FALSE) &amp; ",""" &amp; VLOOKUP(IH$1,Data!$L:$M,2, FALSE) &amp; """;"   )             )</f>
        <v/>
      </c>
      <c r="II130" t="str">
        <f>IF(Data!$L131=II$1, "",             IF(ISERR(SEARCH(II$1,Data!$H131)),        "",          ";" &amp; VLOOKUP(II$1,Data!$L:$N,3, FALSE) &amp; ",""" &amp; VLOOKUP(II$1,Data!$L:$M,2, FALSE) &amp; """;"   )             )</f>
        <v/>
      </c>
    </row>
    <row r="131" spans="1:243" x14ac:dyDescent="0.3">
      <c r="A131" t="str">
        <f>Data!L132</f>
        <v>Muftak</v>
      </c>
      <c r="B131" s="15" t="str">
        <f>VLOOKUP(Tableau36[[#This Row],[Character]],Data!L:N,3,FALSE)</f>
        <v>00000000-0000-0000-0000-000000000130</v>
      </c>
      <c r="C131" s="15" t="str">
        <f>VLOOKUP(Tableau36[[#This Row],[Character]],Data!L:M,2,FALSE)</f>
        <v>HUMAN</v>
      </c>
      <c r="D131" s="15" t="str">
        <f>SUBSTITUTE(     SUBSTITUTE(Tableau36[[#This Row],[character_id,character_type,friend_id,friend_type]],",""DROID""",""),    ",""HUMAN""", "")</f>
        <v>00000000-0000-0000-0000-000000000130,00000000-0000-0000-0000-000000000180/00000000-0000-0000-0000-000000000130,00000000-0000-0000-0000-000000000185</v>
      </c>
      <c r="E131" s="15" t="str">
        <f>IF(Tableau36[[#This Row],[With char''s id]] = "", "",    MID(Tableau36[[#This Row],[With char''s id]], 2, LEN(Tableau36[[#This Row],[With char''s id]])-1))</f>
        <v>00000000-0000-0000-0000-000000000130,"HUMAN",00000000-0000-0000-0000-000000000180,"HUMAN"/00000000-0000-0000-0000-000000000130,"HUMAN",00000000-0000-0000-0000-000000000185,"HUMAN"</v>
      </c>
      <c r="F131" s="15" t="str">
        <f>SUBSTITUTE(Tableau36[[#This Row],[List of friend''s id]],  "/",    "/" &amp; Tableau36[[#This Row],[Character''s id]] &amp; ",""" &amp; Tableau36[[#This Row],[Type]] &amp; """,")</f>
        <v>/00000000-0000-0000-0000-000000000130,"HUMAN",00000000-0000-0000-0000-000000000180,"HUMAN"/00000000-0000-0000-0000-000000000130,"HUMAN",00000000-0000-0000-0000-000000000185,"HUMAN"</v>
      </c>
      <c r="G131" t="str">
        <f>IF( Tableau36[[#This Row],[removed double semi-colon]]="", "", "/" &amp; MID(Tableau36[[#This Row],[removed double semi-colon]],2,LEN(Tableau36[[#This Row],[removed double semi-colon]]) - 2) )</f>
        <v>/00000000-0000-0000-0000-000000000180,"HUMAN"/00000000-0000-0000-0000-000000000185,"HUMAN"</v>
      </c>
      <c r="H131" t="str">
        <f>SUBSTITUTE(Tableau36[[#This Row],[Concatenation]],";;","/")</f>
        <v>;00000000-0000-0000-0000-000000000180,"HUMAN"/00000000-0000-0000-0000-000000000185,"HUMAN";</v>
      </c>
      <c r="I131" t="str">
        <f>friends!M131&amp; friends!N131&amp; friends!O131&amp; friends!P131&amp; friends!Q131&amp; friends!R131&amp; friends!S131&amp; friends!T131&amp; friends!U131&amp; friends!V131&amp; friends!W131&amp; friends!X131&amp; friends!Y131&amp; friends!Z131&amp; friends!AA131&amp; friends!AB131&amp; friends!AC131&amp; friends!AD131&amp; friends!AE131&amp; friends!AF131&amp; friends!AG131&amp; friends!AH131&amp; friends!AI131&amp; friends!AJ131&amp; friends!AK131&amp; friends!AL131&amp; friends!AM131&amp; friends!AN131&amp; friends!AO131&amp; friends!AP131&amp; friends!AQ131&amp; friends!AR131&amp; friends!AS131&amp; friends!AT131&amp; friends!AU131&amp; friends!AV131&amp; friends!AW131&amp; friends!AX131&amp; friends!AY131&amp; friends!AZ131&amp; friends!BA131&amp; friends!BB131&amp; friends!BC131&amp; friends!BD131&amp; friends!BE131&amp; friends!BF131&amp; friends!BG131&amp; friends!BH131&amp; friends!BI131&amp; friends!BJ131&amp; friends!BK131&amp; friends!BL131&amp; friends!BM131&amp; friends!BN131&amp; friends!BO131&amp; friends!BP131&amp; friends!BQ131&amp; friends!BR131&amp; friends!BS131&amp; friends!BT131&amp; friends!BU131&amp; friends!BV131&amp; friends!BW131&amp; friends!BX131&amp; friends!BY131&amp; friends!BZ131&amp; friends!CA131&amp; friends!CB131&amp; friends!CC131&amp; friends!CD131&amp; friends!CE131&amp; friends!CF131&amp; friends!CG131&amp; friends!CH131&amp; friends!CI131&amp; friends!CJ131&amp; friends!CK131&amp; friends!CL131&amp; friends!CM131&amp; friends!CN131&amp; friends!CO131&amp; friends!CP131&amp; friends!CQ131&amp; friends!CR131&amp; friends!CS131&amp; friends!CT131&amp; friends!CU131&amp; friends!CV131&amp; friends!CW131&amp; friends!CX131&amp; friends!CY131&amp; friends!CZ131&amp; friends!DA131&amp; friends!DB131&amp; friends!DC131&amp; friends!DD131&amp; friends!DE131&amp; friends!DF131&amp; friends!DG131&amp; friends!DH131&amp; friends!DI131&amp; friends!DJ131&amp; friends!DK131&amp; friends!DL131&amp; friends!DM131&amp; friends!DN131&amp; friends!DO131&amp; friends!DP131&amp; friends!DQ131&amp; friends!DR131&amp; friends!DS131&amp; friends!DT131&amp; friends!DU131&amp; friends!DV131&amp; friends!DW131&amp; friends!DX131&amp; friends!DY131&amp; friends!DZ131&amp; friends!EA131&amp; friends!EB131&amp; friends!EC131&amp; friends!ED131&amp; friends!EE131&amp; friends!EF131&amp; friends!EG131&amp; friends!EH131&amp; friends!EI131&amp; friends!EJ131&amp; friends!EK131&amp; friends!EL131&amp; friends!EM131&amp; friends!EN131&amp; friends!EO131&amp; friends!EP131&amp; friends!EQ131&amp; friends!ER131&amp; friends!ES131&amp; friends!ET131&amp; friends!EU131&amp; friends!EV131&amp; friends!EW131&amp; friends!EX131&amp; friends!EY131&amp; friends!EZ131&amp; friends!FA131&amp; friends!FB131&amp; friends!FC131&amp; friends!FD131&amp; friends!FE131&amp; friends!FF131&amp; friends!FG131&amp; friends!FH131&amp; friends!FI131&amp; friends!FJ131&amp; friends!FK131&amp; friends!FL131&amp; friends!FM131&amp; friends!FN131&amp; friends!FO131&amp; friends!FP131&amp; friends!FQ131&amp; friends!FR131&amp; friends!FS131&amp; friends!FT131&amp; friends!FU131&amp; friends!FV131&amp; friends!FW131&amp; friends!FX131&amp; friends!FY131&amp; friends!FZ131&amp; friends!GA131&amp; friends!GB131&amp; friends!GC131&amp; friends!GD131&amp; friends!GE131&amp; friends!GF131&amp; friends!GG131&amp; friends!GH131&amp; friends!GI131&amp; friends!GJ131&amp; friends!GK131&amp; friends!GL131&amp; friends!GM131&amp; friends!GN131&amp; friends!GO131&amp; friends!GP131&amp; friends!GQ131&amp; friends!GR131&amp; friends!GS131&amp; friends!GT131&amp; friends!GU131&amp; friends!GV131&amp; friends!GW131&amp; friends!GX131&amp; friends!GY131&amp; friends!GZ131&amp; friends!HA131&amp; friends!HB131&amp; friends!HC131&amp; friends!HD131&amp; friends!HE131&amp; friends!HF131&amp; friends!HG131&amp; friends!HH131&amp; friends!HI131&amp; friends!HJ131&amp; friends!HK131&amp; friends!HL131&amp; friends!HM131&amp; friends!HN131&amp; friends!HO131&amp; friends!HP131&amp; friends!HQ131&amp; friends!HR131&amp; friends!HS131&amp; friends!HT131&amp; friends!HU131&amp; friends!HV131&amp; friends!HW131&amp; friends!HX131&amp; friends!HY131&amp; friends!HZ131&amp; friends!IA131&amp; friends!IB131&amp; friends!IC131&amp; friends!ID131&amp; friends!IE131&amp; friends!IF131&amp; friends!IG131&amp; friends!IH131&amp; friends!II131</f>
        <v>;00000000-0000-0000-0000-000000000180,"HUMAN";;00000000-0000-0000-0000-000000000185,"HUMAN";</v>
      </c>
      <c r="M131" t="str">
        <f>IF(Data!$L132=M$1, "",             IF(ISERR(SEARCH(M$1,Data!$H132)),        "",          ";" &amp; VLOOKUP(M$1,Data!$L:$N,3, FALSE) &amp; ",""" &amp; VLOOKUP(M$1,Data!$L:$M,2, FALSE) &amp; """;"   )             )</f>
        <v/>
      </c>
      <c r="N131" t="str">
        <f>IF(Data!$L132=N$1, "",             IF(ISERR(SEARCH(N$1,Data!$H132)),        "",          ";" &amp; VLOOKUP(N$1,Data!$L:$N,3, FALSE) &amp; ",""" &amp; VLOOKUP(N$1,Data!$L:$M,2, FALSE) &amp; """;"   )             )</f>
        <v/>
      </c>
      <c r="O131" t="str">
        <f>IF(Data!$L132=O$1, "",             IF(ISERR(SEARCH(O$1,Data!$H132)),        "",          ";" &amp; VLOOKUP(O$1,Data!$L:$N,3, FALSE) &amp; ",""" &amp; VLOOKUP(O$1,Data!$L:$M,2, FALSE) &amp; """;"   )             )</f>
        <v/>
      </c>
      <c r="P131" t="str">
        <f>IF(Data!$L132=P$1, "",             IF(ISERR(SEARCH(P$1,Data!$H132)),        "",          ";" &amp; VLOOKUP(P$1,Data!$L:$N,3, FALSE) &amp; ",""" &amp; VLOOKUP(P$1,Data!$L:$M,2, FALSE) &amp; """;"   )             )</f>
        <v/>
      </c>
      <c r="Q131" t="str">
        <f>IF(Data!$L132=Q$1, "",             IF(ISERR(SEARCH(Q$1,Data!$H132)),        "",          ";" &amp; VLOOKUP(Q$1,Data!$L:$N,3, FALSE) &amp; ",""" &amp; VLOOKUP(Q$1,Data!$L:$M,2, FALSE) &amp; """;"   )             )</f>
        <v/>
      </c>
      <c r="R131" t="str">
        <f>IF(Data!$L132=R$1, "",             IF(ISERR(SEARCH(R$1,Data!$H132)),        "",          ";" &amp; VLOOKUP(R$1,Data!$L:$N,3, FALSE) &amp; ",""" &amp; VLOOKUP(R$1,Data!$L:$M,2, FALSE) &amp; """;"   )             )</f>
        <v/>
      </c>
      <c r="S131" t="str">
        <f>IF(Data!$L132=S$1, "",             IF(ISERR(SEARCH(S$1,Data!$H132)),        "",          ";" &amp; VLOOKUP(S$1,Data!$L:$N,3, FALSE) &amp; ",""" &amp; VLOOKUP(S$1,Data!$L:$M,2, FALSE) &amp; """;"   )             )</f>
        <v/>
      </c>
      <c r="T131" t="str">
        <f>IF(Data!$L132=T$1, "",             IF(ISERR(SEARCH(T$1,Data!$H132)),        "",          ";" &amp; VLOOKUP(T$1,Data!$L:$N,3, FALSE) &amp; ",""" &amp; VLOOKUP(T$1,Data!$L:$M,2, FALSE) &amp; """;"   )             )</f>
        <v/>
      </c>
      <c r="U131" t="str">
        <f>IF(Data!$L132=U$1, "",             IF(ISERR(SEARCH(U$1,Data!$H132)),        "",          ";" &amp; VLOOKUP(U$1,Data!$L:$N,3, FALSE) &amp; ",""" &amp; VLOOKUP(U$1,Data!$L:$M,2, FALSE) &amp; """;"   )             )</f>
        <v/>
      </c>
      <c r="V131" t="str">
        <f>IF(Data!$L132=V$1, "",             IF(ISERR(SEARCH(V$1,Data!$H132)),        "",          ";" &amp; VLOOKUP(V$1,Data!$L:$N,3, FALSE) &amp; ",""" &amp; VLOOKUP(V$1,Data!$L:$M,2, FALSE) &amp; """;"   )             )</f>
        <v/>
      </c>
      <c r="W131" t="str">
        <f>IF(Data!$L132=W$1, "",             IF(ISERR(SEARCH(W$1,Data!$H132)),        "",          ";" &amp; VLOOKUP(W$1,Data!$L:$N,3, FALSE) &amp; ",""" &amp; VLOOKUP(W$1,Data!$L:$M,2, FALSE) &amp; """;"   )             )</f>
        <v/>
      </c>
      <c r="X131" t="str">
        <f>IF(Data!$L132=X$1, "",             IF(ISERR(SEARCH(X$1,Data!$H132)),        "",          ";" &amp; VLOOKUP(X$1,Data!$L:$N,3, FALSE) &amp; ",""" &amp; VLOOKUP(X$1,Data!$L:$M,2, FALSE) &amp; """;"   )             )</f>
        <v/>
      </c>
      <c r="Y131" t="str">
        <f>IF(Data!$L132=Y$1, "",             IF(ISERR(SEARCH(Y$1,Data!$H132)),        "",          ";" &amp; VLOOKUP(Y$1,Data!$L:$N,3, FALSE) &amp; ",""" &amp; VLOOKUP(Y$1,Data!$L:$M,2, FALSE) &amp; """;"   )             )</f>
        <v/>
      </c>
      <c r="Z131" t="str">
        <f>IF(Data!$L132=Z$1, "",             IF(ISERR(SEARCH(Z$1,Data!$H132)),        "",          ";" &amp; VLOOKUP(Z$1,Data!$L:$N,3, FALSE) &amp; ",""" &amp; VLOOKUP(Z$1,Data!$L:$M,2, FALSE) &amp; """;"   )             )</f>
        <v/>
      </c>
      <c r="AA131" t="str">
        <f>IF(Data!$L132=AA$1, "",             IF(ISERR(SEARCH(AA$1,Data!$H132)),        "",          ";" &amp; VLOOKUP(AA$1,Data!$L:$N,3, FALSE) &amp; ",""" &amp; VLOOKUP(AA$1,Data!$L:$M,2, FALSE) &amp; """;"   )             )</f>
        <v/>
      </c>
      <c r="AB131" t="str">
        <f>IF(Data!$L132=AB$1, "",             IF(ISERR(SEARCH(AB$1,Data!$H132)),        "",          ";" &amp; VLOOKUP(AB$1,Data!$L:$N,3, FALSE) &amp; ",""" &amp; VLOOKUP(AB$1,Data!$L:$M,2, FALSE) &amp; """;"   )             )</f>
        <v/>
      </c>
      <c r="AC131" t="str">
        <f>IF(Data!$L132=AC$1, "",             IF(ISERR(SEARCH(AC$1,Data!$H132)),        "",          ";" &amp; VLOOKUP(AC$1,Data!$L:$N,3, FALSE) &amp; ",""" &amp; VLOOKUP(AC$1,Data!$L:$M,2, FALSE) &amp; """;"   )             )</f>
        <v/>
      </c>
      <c r="AD131" t="str">
        <f>IF(Data!$L132=AD$1, "",             IF(ISERR(SEARCH(AD$1,Data!$H132)),        "",          ";" &amp; VLOOKUP(AD$1,Data!$L:$N,3, FALSE) &amp; ",""" &amp; VLOOKUP(AD$1,Data!$L:$M,2, FALSE) &amp; """;"   )             )</f>
        <v/>
      </c>
      <c r="AE131" t="str">
        <f>IF(Data!$L132=AE$1, "",             IF(ISERR(SEARCH(AE$1,Data!$H132)),        "",          ";" &amp; VLOOKUP(AE$1,Data!$L:$N,3, FALSE) &amp; ",""" &amp; VLOOKUP(AE$1,Data!$L:$M,2, FALSE) &amp; """;"   )             )</f>
        <v/>
      </c>
      <c r="AF131" t="str">
        <f>IF(Data!$L132=AF$1, "",             IF(ISERR(SEARCH(AF$1,Data!$H132)),        "",          ";" &amp; VLOOKUP(AF$1,Data!$L:$N,3, FALSE) &amp; ",""" &amp; VLOOKUP(AF$1,Data!$L:$M,2, FALSE) &amp; """;"   )             )</f>
        <v/>
      </c>
      <c r="AG131" t="str">
        <f>IF(Data!$L132=AG$1, "",             IF(ISERR(SEARCH(AG$1,Data!$H132)),        "",          ";" &amp; VLOOKUP(AG$1,Data!$L:$N,3, FALSE) &amp; ",""" &amp; VLOOKUP(AG$1,Data!$L:$M,2, FALSE) &amp; """;"   )             )</f>
        <v/>
      </c>
      <c r="AH131" t="str">
        <f>IF(Data!$L132=AH$1, "",             IF(ISERR(SEARCH(AH$1,Data!$H132)),        "",          ";" &amp; VLOOKUP(AH$1,Data!$L:$N,3, FALSE) &amp; ",""" &amp; VLOOKUP(AH$1,Data!$L:$M,2, FALSE) &amp; """;"   )             )</f>
        <v/>
      </c>
      <c r="AI131" t="str">
        <f>IF(Data!$L132=AI$1, "",             IF(ISERR(SEARCH(AI$1,Data!$H132)),        "",          ";" &amp; VLOOKUP(AI$1,Data!$L:$N,3, FALSE) &amp; ",""" &amp; VLOOKUP(AI$1,Data!$L:$M,2, FALSE) &amp; """;"   )             )</f>
        <v/>
      </c>
      <c r="AJ131" t="str">
        <f>IF(Data!$L132=AJ$1, "",             IF(ISERR(SEARCH(AJ$1,Data!$H132)),        "",          ";" &amp; VLOOKUP(AJ$1,Data!$L:$N,3, FALSE) &amp; ",""" &amp; VLOOKUP(AJ$1,Data!$L:$M,2, FALSE) &amp; """;"   )             )</f>
        <v/>
      </c>
      <c r="AK131" t="str">
        <f>IF(Data!$L132=AK$1, "",             IF(ISERR(SEARCH(AK$1,Data!$H132)),        "",          ";" &amp; VLOOKUP(AK$1,Data!$L:$N,3, FALSE) &amp; ",""" &amp; VLOOKUP(AK$1,Data!$L:$M,2, FALSE) &amp; """;"   )             )</f>
        <v/>
      </c>
      <c r="AL131" t="str">
        <f>IF(Data!$L132=AL$1, "",             IF(ISERR(SEARCH(AL$1,Data!$H132)),        "",          ";" &amp; VLOOKUP(AL$1,Data!$L:$N,3, FALSE) &amp; ",""" &amp; VLOOKUP(AL$1,Data!$L:$M,2, FALSE) &amp; """;"   )             )</f>
        <v/>
      </c>
      <c r="AM131" t="str">
        <f>IF(Data!$L132=AM$1, "",             IF(ISERR(SEARCH(AM$1,Data!$H132)),        "",          ";" &amp; VLOOKUP(AM$1,Data!$L:$N,3, FALSE) &amp; ",""" &amp; VLOOKUP(AM$1,Data!$L:$M,2, FALSE) &amp; """;"   )             )</f>
        <v/>
      </c>
      <c r="AN131" t="str">
        <f>IF(Data!$L132=AN$1, "",             IF(ISERR(SEARCH(AN$1,Data!$H132)),        "",          ";" &amp; VLOOKUP(AN$1,Data!$L:$N,3, FALSE) &amp; ",""" &amp; VLOOKUP(AN$1,Data!$L:$M,2, FALSE) &amp; """;"   )             )</f>
        <v/>
      </c>
      <c r="AO131" t="str">
        <f>IF(Data!$L132=AO$1, "",             IF(ISERR(SEARCH(AO$1,Data!$H132)),        "",          ";" &amp; VLOOKUP(AO$1,Data!$L:$N,3, FALSE) &amp; ",""" &amp; VLOOKUP(AO$1,Data!$L:$M,2, FALSE) &amp; """;"   )             )</f>
        <v/>
      </c>
      <c r="AP131" t="str">
        <f>IF(Data!$L132=AP$1, "",             IF(ISERR(SEARCH(AP$1,Data!$H132)),        "",          ";" &amp; VLOOKUP(AP$1,Data!$L:$N,3, FALSE) &amp; ",""" &amp; VLOOKUP(AP$1,Data!$L:$M,2, FALSE) &amp; """;"   )             )</f>
        <v/>
      </c>
      <c r="AQ131" t="str">
        <f>IF(Data!$L132=AQ$1, "",             IF(ISERR(SEARCH(AQ$1,Data!$H132)),        "",          ";" &amp; VLOOKUP(AQ$1,Data!$L:$N,3, FALSE) &amp; ",""" &amp; VLOOKUP(AQ$1,Data!$L:$M,2, FALSE) &amp; """;"   )             )</f>
        <v/>
      </c>
      <c r="AR131" t="str">
        <f>IF(Data!$L132=AR$1, "",             IF(ISERR(SEARCH(AR$1,Data!$H132)),        "",          ";" &amp; VLOOKUP(AR$1,Data!$L:$N,3, FALSE) &amp; ",""" &amp; VLOOKUP(AR$1,Data!$L:$M,2, FALSE) &amp; """;"   )             )</f>
        <v/>
      </c>
      <c r="AS131" t="str">
        <f>IF(Data!$L132=AS$1, "",             IF(ISERR(SEARCH(AS$1,Data!$H132)),        "",          ";" &amp; VLOOKUP(AS$1,Data!$L:$N,3, FALSE) &amp; ",""" &amp; VLOOKUP(AS$1,Data!$L:$M,2, FALSE) &amp; """;"   )             )</f>
        <v/>
      </c>
      <c r="AT131" t="str">
        <f>IF(Data!$L132=AT$1, "",             IF(ISERR(SEARCH(AT$1,Data!$H132)),        "",          ";" &amp; VLOOKUP(AT$1,Data!$L:$N,3, FALSE) &amp; ",""" &amp; VLOOKUP(AT$1,Data!$L:$M,2, FALSE) &amp; """;"   )             )</f>
        <v/>
      </c>
      <c r="AU131" t="str">
        <f>IF(Data!$L132=AU$1, "",             IF(ISERR(SEARCH(AU$1,Data!$H132)),        "",          ";" &amp; VLOOKUP(AU$1,Data!$L:$N,3, FALSE) &amp; ",""" &amp; VLOOKUP(AU$1,Data!$L:$M,2, FALSE) &amp; """;"   )             )</f>
        <v/>
      </c>
      <c r="AV131" t="str">
        <f>IF(Data!$L132=AV$1, "",             IF(ISERR(SEARCH(AV$1,Data!$H132)),        "",          ";" &amp; VLOOKUP(AV$1,Data!$L:$N,3, FALSE) &amp; ",""" &amp; VLOOKUP(AV$1,Data!$L:$M,2, FALSE) &amp; """;"   )             )</f>
        <v/>
      </c>
      <c r="AW131" t="str">
        <f>IF(Data!$L132=AW$1, "",             IF(ISERR(SEARCH(AW$1,Data!$H132)),        "",          ";" &amp; VLOOKUP(AW$1,Data!$L:$N,3, FALSE) &amp; ",""" &amp; VLOOKUP(AW$1,Data!$L:$M,2, FALSE) &amp; """;"   )             )</f>
        <v/>
      </c>
      <c r="AX131" t="str">
        <f>IF(Data!$L132=AX$1, "",             IF(ISERR(SEARCH(AX$1,Data!$H132)),        "",          ";" &amp; VLOOKUP(AX$1,Data!$L:$N,3, FALSE) &amp; ",""" &amp; VLOOKUP(AX$1,Data!$L:$M,2, FALSE) &amp; """;"   )             )</f>
        <v/>
      </c>
      <c r="AY131" t="str">
        <f>IF(Data!$L132=AY$1, "",             IF(ISERR(SEARCH(AY$1,Data!$H132)),        "",          ";" &amp; VLOOKUP(AY$1,Data!$L:$N,3, FALSE) &amp; ",""" &amp; VLOOKUP(AY$1,Data!$L:$M,2, FALSE) &amp; """;"   )             )</f>
        <v/>
      </c>
      <c r="AZ131" t="str">
        <f>IF(Data!$L132=AZ$1, "",             IF(ISERR(SEARCH(AZ$1,Data!$H132)),        "",          ";" &amp; VLOOKUP(AZ$1,Data!$L:$N,3, FALSE) &amp; ",""" &amp; VLOOKUP(AZ$1,Data!$L:$M,2, FALSE) &amp; """;"   )             )</f>
        <v/>
      </c>
      <c r="BA131" t="str">
        <f>IF(Data!$L132=BA$1, "",             IF(ISERR(SEARCH(BA$1,Data!$H132)),        "",          ";" &amp; VLOOKUP(BA$1,Data!$L:$N,3, FALSE) &amp; ",""" &amp; VLOOKUP(BA$1,Data!$L:$M,2, FALSE) &amp; """;"   )             )</f>
        <v/>
      </c>
      <c r="BB131" t="str">
        <f>IF(Data!$L132=BB$1, "",             IF(ISERR(SEARCH(BB$1,Data!$H132)),        "",          ";" &amp; VLOOKUP(BB$1,Data!$L:$N,3, FALSE) &amp; ",""" &amp; VLOOKUP(BB$1,Data!$L:$M,2, FALSE) &amp; """;"   )             )</f>
        <v/>
      </c>
      <c r="BC131" t="str">
        <f>IF(Data!$L132=BC$1, "",             IF(ISERR(SEARCH(BC$1,Data!$H132)),        "",          ";" &amp; VLOOKUP(BC$1,Data!$L:$N,3, FALSE) &amp; ",""" &amp; VLOOKUP(BC$1,Data!$L:$M,2, FALSE) &amp; """;"   )             )</f>
        <v/>
      </c>
      <c r="BD131" t="str">
        <f>IF(Data!$L132=BD$1, "",             IF(ISERR(SEARCH(BD$1,Data!$H132)),        "",          ";" &amp; VLOOKUP(BD$1,Data!$L:$N,3, FALSE) &amp; ",""" &amp; VLOOKUP(BD$1,Data!$L:$M,2, FALSE) &amp; """;"   )             )</f>
        <v/>
      </c>
      <c r="BE131" t="str">
        <f>IF(Data!$L132=BE$1, "",             IF(ISERR(SEARCH(BE$1,Data!$H132)),        "",          ";" &amp; VLOOKUP(BE$1,Data!$L:$N,3, FALSE) &amp; ",""" &amp; VLOOKUP(BE$1,Data!$L:$M,2, FALSE) &amp; """;"   )             )</f>
        <v/>
      </c>
      <c r="BF131" t="str">
        <f>IF(Data!$L132=BF$1, "",             IF(ISERR(SEARCH(BF$1,Data!$H132)),        "",          ";" &amp; VLOOKUP(BF$1,Data!$L:$N,3, FALSE) &amp; ",""" &amp; VLOOKUP(BF$1,Data!$L:$M,2, FALSE) &amp; """;"   )             )</f>
        <v/>
      </c>
      <c r="BG131" t="str">
        <f>IF(Data!$L132=BG$1, "",             IF(ISERR(SEARCH(BG$1,Data!$H132)),        "",          ";" &amp; VLOOKUP(BG$1,Data!$L:$N,3, FALSE) &amp; ",""" &amp; VLOOKUP(BG$1,Data!$L:$M,2, FALSE) &amp; """;"   )             )</f>
        <v/>
      </c>
      <c r="BH131" t="str">
        <f>IF(Data!$L132=BH$1, "",             IF(ISERR(SEARCH(BH$1,Data!$H132)),        "",          ";" &amp; VLOOKUP(BH$1,Data!$L:$N,3, FALSE) &amp; ",""" &amp; VLOOKUP(BH$1,Data!$L:$M,2, FALSE) &amp; """;"   )             )</f>
        <v/>
      </c>
      <c r="BI131" t="str">
        <f>IF(Data!$L132=BI$1, "",             IF(ISERR(SEARCH(BI$1,Data!$H132)),        "",          ";" &amp; VLOOKUP(BI$1,Data!$L:$N,3, FALSE) &amp; ",""" &amp; VLOOKUP(BI$1,Data!$L:$M,2, FALSE) &amp; """;"   )             )</f>
        <v/>
      </c>
      <c r="BJ131" t="str">
        <f>IF(Data!$L132=BJ$1, "",             IF(ISERR(SEARCH(BJ$1,Data!$H132)),        "",          ";" &amp; VLOOKUP(BJ$1,Data!$L:$N,3, FALSE) &amp; ",""" &amp; VLOOKUP(BJ$1,Data!$L:$M,2, FALSE) &amp; """;"   )             )</f>
        <v/>
      </c>
      <c r="BK131" t="str">
        <f>IF(Data!$L132=BK$1, "",             IF(ISERR(SEARCH(BK$1,Data!$H132)),        "",          ";" &amp; VLOOKUP(BK$1,Data!$L:$N,3, FALSE) &amp; ",""" &amp; VLOOKUP(BK$1,Data!$L:$M,2, FALSE) &amp; """;"   )             )</f>
        <v/>
      </c>
      <c r="BL131" t="str">
        <f>IF(Data!$L132=BL$1, "",             IF(ISERR(SEARCH(BL$1,Data!$H132)),        "",          ";" &amp; VLOOKUP(BL$1,Data!$L:$N,3, FALSE) &amp; ",""" &amp; VLOOKUP(BL$1,Data!$L:$M,2, FALSE) &amp; """;"   )             )</f>
        <v/>
      </c>
      <c r="BM131" t="str">
        <f>IF(Data!$L132=BM$1, "",             IF(ISERR(SEARCH(BM$1,Data!$H132)),        "",          ";" &amp; VLOOKUP(BM$1,Data!$L:$N,3, FALSE) &amp; ",""" &amp; VLOOKUP(BM$1,Data!$L:$M,2, FALSE) &amp; """;"   )             )</f>
        <v/>
      </c>
      <c r="BN131" t="str">
        <f>IF(Data!$L132=BN$1, "",             IF(ISERR(SEARCH(BN$1,Data!$H132)),        "",          ";" &amp; VLOOKUP(BN$1,Data!$L:$N,3, FALSE) &amp; ",""" &amp; VLOOKUP(BN$1,Data!$L:$M,2, FALSE) &amp; """;"   )             )</f>
        <v/>
      </c>
      <c r="BO131" t="str">
        <f>IF(Data!$L132=BO$1, "",             IF(ISERR(SEARCH(BO$1,Data!$H132)),        "",          ";" &amp; VLOOKUP(BO$1,Data!$L:$N,3, FALSE) &amp; ",""" &amp; VLOOKUP(BO$1,Data!$L:$M,2, FALSE) &amp; """;"   )             )</f>
        <v/>
      </c>
      <c r="BP131" t="str">
        <f>IF(Data!$L132=BP$1, "",             IF(ISERR(SEARCH(BP$1,Data!$H132)),        "",          ";" &amp; VLOOKUP(BP$1,Data!$L:$N,3, FALSE) &amp; ",""" &amp; VLOOKUP(BP$1,Data!$L:$M,2, FALSE) &amp; """;"   )             )</f>
        <v/>
      </c>
      <c r="BQ131" t="str">
        <f>IF(Data!$L132=BQ$1, "",             IF(ISERR(SEARCH(BQ$1,Data!$H132)),        "",          ";" &amp; VLOOKUP(BQ$1,Data!$L:$N,3, FALSE) &amp; ",""" &amp; VLOOKUP(BQ$1,Data!$L:$M,2, FALSE) &amp; """;"   )             )</f>
        <v/>
      </c>
      <c r="BR131" t="str">
        <f>IF(Data!$L132=BR$1, "",             IF(ISERR(SEARCH(BR$1,Data!$H132)),        "",          ";" &amp; VLOOKUP(BR$1,Data!$L:$N,3, FALSE) &amp; ",""" &amp; VLOOKUP(BR$1,Data!$L:$M,2, FALSE) &amp; """;"   )             )</f>
        <v/>
      </c>
      <c r="BS131" t="str">
        <f>IF(Data!$L132=BS$1, "",             IF(ISERR(SEARCH(BS$1,Data!$H132)),        "",          ";" &amp; VLOOKUP(BS$1,Data!$L:$N,3, FALSE) &amp; ",""" &amp; VLOOKUP(BS$1,Data!$L:$M,2, FALSE) &amp; """;"   )             )</f>
        <v/>
      </c>
      <c r="BT131" t="str">
        <f>IF(Data!$L132=BT$1, "",             IF(ISERR(SEARCH(BT$1,Data!$H132)),        "",          ";" &amp; VLOOKUP(BT$1,Data!$L:$N,3, FALSE) &amp; ",""" &amp; VLOOKUP(BT$1,Data!$L:$M,2, FALSE) &amp; """;"   )             )</f>
        <v/>
      </c>
      <c r="BU131" t="str">
        <f>IF(Data!$L132=BU$1, "",             IF(ISERR(SEARCH(BU$1,Data!$H132)),        "",          ";" &amp; VLOOKUP(BU$1,Data!$L:$N,3, FALSE) &amp; ",""" &amp; VLOOKUP(BU$1,Data!$L:$M,2, FALSE) &amp; """;"   )             )</f>
        <v/>
      </c>
      <c r="BV131" t="str">
        <f>IF(Data!$L132=BV$1, "",             IF(ISERR(SEARCH(BV$1,Data!$H132)),        "",          ";" &amp; VLOOKUP(BV$1,Data!$L:$N,3, FALSE) &amp; ",""" &amp; VLOOKUP(BV$1,Data!$L:$M,2, FALSE) &amp; """;"   )             )</f>
        <v/>
      </c>
      <c r="BW131" t="str">
        <f>IF(Data!$L132=BW$1, "",             IF(ISERR(SEARCH(BW$1,Data!$H132)),        "",          ";" &amp; VLOOKUP(BW$1,Data!$L:$N,3, FALSE) &amp; ",""" &amp; VLOOKUP(BW$1,Data!$L:$M,2, FALSE) &amp; """;"   )             )</f>
        <v/>
      </c>
      <c r="BX131" t="str">
        <f>IF(Data!$L132=BX$1, "",             IF(ISERR(SEARCH(BX$1,Data!$H132)),        "",          ";" &amp; VLOOKUP(BX$1,Data!$L:$N,3, FALSE) &amp; ",""" &amp; VLOOKUP(BX$1,Data!$L:$M,2, FALSE) &amp; """;"   )             )</f>
        <v/>
      </c>
      <c r="BY131" t="str">
        <f>IF(Data!$L132=BY$1, "",             IF(ISERR(SEARCH(BY$1,Data!$H132)),        "",          ";" &amp; VLOOKUP(BY$1,Data!$L:$N,3, FALSE) &amp; ",""" &amp; VLOOKUP(BY$1,Data!$L:$M,2, FALSE) &amp; """;"   )             )</f>
        <v/>
      </c>
      <c r="BZ131" t="str">
        <f>IF(Data!$L132=BZ$1, "",             IF(ISERR(SEARCH(BZ$1,Data!$H132)),        "",          ";" &amp; VLOOKUP(BZ$1,Data!$L:$N,3, FALSE) &amp; ",""" &amp; VLOOKUP(BZ$1,Data!$L:$M,2, FALSE) &amp; """;"   )             )</f>
        <v/>
      </c>
      <c r="CA131" t="str">
        <f>IF(Data!$L132=CA$1, "",             IF(ISERR(SEARCH(CA$1,Data!$H132)),        "",          ";" &amp; VLOOKUP(CA$1,Data!$L:$N,3, FALSE) &amp; ",""" &amp; VLOOKUP(CA$1,Data!$L:$M,2, FALSE) &amp; """;"   )             )</f>
        <v/>
      </c>
      <c r="CB131" t="str">
        <f>IF(Data!$L132=CB$1, "",             IF(ISERR(SEARCH(CB$1,Data!$H132)),        "",          ";" &amp; VLOOKUP(CB$1,Data!$L:$N,3, FALSE) &amp; ",""" &amp; VLOOKUP(CB$1,Data!$L:$M,2, FALSE) &amp; """;"   )             )</f>
        <v/>
      </c>
      <c r="CC131" t="str">
        <f>IF(Data!$L132=CC$1, "",             IF(ISERR(SEARCH(CC$1,Data!$H132)),        "",          ";" &amp; VLOOKUP(CC$1,Data!$L:$N,3, FALSE) &amp; ",""" &amp; VLOOKUP(CC$1,Data!$L:$M,2, FALSE) &amp; """;"   )             )</f>
        <v/>
      </c>
      <c r="CD131" t="str">
        <f>IF(Data!$L132=CD$1, "",             IF(ISERR(SEARCH(CD$1,Data!$H132)),        "",          ";" &amp; VLOOKUP(CD$1,Data!$L:$N,3, FALSE) &amp; ",""" &amp; VLOOKUP(CD$1,Data!$L:$M,2, FALSE) &amp; """;"   )             )</f>
        <v/>
      </c>
      <c r="CE131" t="str">
        <f>IF(Data!$L132=CE$1, "",             IF(ISERR(SEARCH(CE$1,Data!$H132)),        "",          ";" &amp; VLOOKUP(CE$1,Data!$L:$N,3, FALSE) &amp; ",""" &amp; VLOOKUP(CE$1,Data!$L:$M,2, FALSE) &amp; """;"   )             )</f>
        <v/>
      </c>
      <c r="CF131" t="str">
        <f>IF(Data!$L132=CF$1, "",             IF(ISERR(SEARCH(CF$1,Data!$H132)),        "",          ";" &amp; VLOOKUP(CF$1,Data!$L:$N,3, FALSE) &amp; ",""" &amp; VLOOKUP(CF$1,Data!$L:$M,2, FALSE) &amp; """;"   )             )</f>
        <v/>
      </c>
      <c r="CG131" t="str">
        <f>IF(Data!$L132=CG$1, "",             IF(ISERR(SEARCH(CG$1,Data!$H132)),        "",          ";" &amp; VLOOKUP(CG$1,Data!$L:$N,3, FALSE) &amp; ",""" &amp; VLOOKUP(CG$1,Data!$L:$M,2, FALSE) &amp; """;"   )             )</f>
        <v/>
      </c>
      <c r="CH131" t="str">
        <f>IF(Data!$L132=CH$1, "",             IF(ISERR(SEARCH(CH$1,Data!$H132)),        "",          ";" &amp; VLOOKUP(CH$1,Data!$L:$N,3, FALSE) &amp; ",""" &amp; VLOOKUP(CH$1,Data!$L:$M,2, FALSE) &amp; """;"   )             )</f>
        <v/>
      </c>
      <c r="CI131" t="str">
        <f>IF(Data!$L132=CI$1, "",             IF(ISERR(SEARCH(CI$1,Data!$H132)),        "",          ";" &amp; VLOOKUP(CI$1,Data!$L:$N,3, FALSE) &amp; ",""" &amp; VLOOKUP(CI$1,Data!$L:$M,2, FALSE) &amp; """;"   )             )</f>
        <v/>
      </c>
      <c r="CJ131" t="str">
        <f>IF(Data!$L132=CJ$1, "",             IF(ISERR(SEARCH(CJ$1,Data!$H132)),        "",          ";" &amp; VLOOKUP(CJ$1,Data!$L:$N,3, FALSE) &amp; ",""" &amp; VLOOKUP(CJ$1,Data!$L:$M,2, FALSE) &amp; """;"   )             )</f>
        <v/>
      </c>
      <c r="CK131" t="str">
        <f>IF(Data!$L132=CK$1, "",             IF(ISERR(SEARCH(CK$1,Data!$H132)),        "",          ";" &amp; VLOOKUP(CK$1,Data!$L:$N,3, FALSE) &amp; ",""" &amp; VLOOKUP(CK$1,Data!$L:$M,2, FALSE) &amp; """;"   )             )</f>
        <v/>
      </c>
      <c r="CL131" t="str">
        <f>IF(Data!$L132=CL$1, "",             IF(ISERR(SEARCH(CL$1,Data!$H132)),        "",          ";" &amp; VLOOKUP(CL$1,Data!$L:$N,3, FALSE) &amp; ",""" &amp; VLOOKUP(CL$1,Data!$L:$M,2, FALSE) &amp; """;"   )             )</f>
        <v/>
      </c>
      <c r="CM131" t="str">
        <f>IF(Data!$L132=CM$1, "",             IF(ISERR(SEARCH(CM$1,Data!$H132)),        "",          ";" &amp; VLOOKUP(CM$1,Data!$L:$N,3, FALSE) &amp; ",""" &amp; VLOOKUP(CM$1,Data!$L:$M,2, FALSE) &amp; """;"   )             )</f>
        <v/>
      </c>
      <c r="CN131" t="str">
        <f>IF(Data!$L132=CN$1, "",             IF(ISERR(SEARCH(CN$1,Data!$H132)),        "",          ";" &amp; VLOOKUP(CN$1,Data!$L:$N,3, FALSE) &amp; ",""" &amp; VLOOKUP(CN$1,Data!$L:$M,2, FALSE) &amp; """;"   )             )</f>
        <v/>
      </c>
      <c r="CO131" t="str">
        <f>IF(Data!$L132=CO$1, "",             IF(ISERR(SEARCH(CO$1,Data!$H132)),        "",          ";" &amp; VLOOKUP(CO$1,Data!$L:$N,3, FALSE) &amp; ",""" &amp; VLOOKUP(CO$1,Data!$L:$M,2, FALSE) &amp; """;"   )             )</f>
        <v/>
      </c>
      <c r="CP131" t="str">
        <f>IF(Data!$L132=CP$1, "",             IF(ISERR(SEARCH(CP$1,Data!$H132)),        "",          ";" &amp; VLOOKUP(CP$1,Data!$L:$N,3, FALSE) &amp; ",""" &amp; VLOOKUP(CP$1,Data!$L:$M,2, FALSE) &amp; """;"   )             )</f>
        <v/>
      </c>
      <c r="CQ131" t="str">
        <f>IF(Data!$L132=CQ$1, "",             IF(ISERR(SEARCH(CQ$1,Data!$H132)),        "",          ";" &amp; VLOOKUP(CQ$1,Data!$L:$N,3, FALSE) &amp; ",""" &amp; VLOOKUP(CQ$1,Data!$L:$M,2, FALSE) &amp; """;"   )             )</f>
        <v/>
      </c>
      <c r="CR131" t="str">
        <f>IF(Data!$L132=CR$1, "",             IF(ISERR(SEARCH(CR$1,Data!$H132)),        "",          ";" &amp; VLOOKUP(CR$1,Data!$L:$N,3, FALSE) &amp; ",""" &amp; VLOOKUP(CR$1,Data!$L:$M,2, FALSE) &amp; """;"   )             )</f>
        <v/>
      </c>
      <c r="CS131" t="str">
        <f>IF(Data!$L132=CS$1, "",             IF(ISERR(SEARCH(CS$1,Data!$H132)),        "",          ";" &amp; VLOOKUP(CS$1,Data!$L:$N,3, FALSE) &amp; ",""" &amp; VLOOKUP(CS$1,Data!$L:$M,2, FALSE) &amp; """;"   )             )</f>
        <v/>
      </c>
      <c r="CT131" t="str">
        <f>IF(Data!$L132=CT$1, "",             IF(ISERR(SEARCH(CT$1,Data!$H132)),        "",          ";" &amp; VLOOKUP(CT$1,Data!$L:$N,3, FALSE) &amp; ",""" &amp; VLOOKUP(CT$1,Data!$L:$M,2, FALSE) &amp; """;"   )             )</f>
        <v/>
      </c>
      <c r="CU131" t="str">
        <f>IF(Data!$L132=CU$1, "",             IF(ISERR(SEARCH(CU$1,Data!$H132)),        "",          ";" &amp; VLOOKUP(CU$1,Data!$L:$N,3, FALSE) &amp; ",""" &amp; VLOOKUP(CU$1,Data!$L:$M,2, FALSE) &amp; """;"   )             )</f>
        <v/>
      </c>
      <c r="CV131" t="str">
        <f>IF(Data!$L132=CV$1, "",             IF(ISERR(SEARCH(CV$1,Data!$H132)),        "",          ";" &amp; VLOOKUP(CV$1,Data!$L:$N,3, FALSE) &amp; ",""" &amp; VLOOKUP(CV$1,Data!$L:$M,2, FALSE) &amp; """;"   )             )</f>
        <v/>
      </c>
      <c r="CW131" t="str">
        <f>IF(Data!$L132=CW$1, "",             IF(ISERR(SEARCH(CW$1,Data!$H132)),        "",          ";" &amp; VLOOKUP(CW$1,Data!$L:$N,3, FALSE) &amp; ",""" &amp; VLOOKUP(CW$1,Data!$L:$M,2, FALSE) &amp; """;"   )             )</f>
        <v/>
      </c>
      <c r="CX131" t="str">
        <f>IF(Data!$L132=CX$1, "",             IF(ISERR(SEARCH(CX$1,Data!$H132)),        "",          ";" &amp; VLOOKUP(CX$1,Data!$L:$N,3, FALSE) &amp; ",""" &amp; VLOOKUP(CX$1,Data!$L:$M,2, FALSE) &amp; """;"   )             )</f>
        <v/>
      </c>
      <c r="CY131" t="str">
        <f>IF(Data!$L132=CY$1, "",             IF(ISERR(SEARCH(CY$1,Data!$H132)),        "",          ";" &amp; VLOOKUP(CY$1,Data!$L:$N,3, FALSE) &amp; ",""" &amp; VLOOKUP(CY$1,Data!$L:$M,2, FALSE) &amp; """;"   )             )</f>
        <v/>
      </c>
      <c r="CZ131" t="str">
        <f>IF(Data!$L132=CZ$1, "",             IF(ISERR(SEARCH(CZ$1,Data!$H132)),        "",          ";" &amp; VLOOKUP(CZ$1,Data!$L:$N,3, FALSE) &amp; ",""" &amp; VLOOKUP(CZ$1,Data!$L:$M,2, FALSE) &amp; """;"   )             )</f>
        <v/>
      </c>
      <c r="DA131" t="str">
        <f>IF(Data!$L132=DA$1, "",             IF(ISERR(SEARCH(DA$1,Data!$H132)),        "",          ";" &amp; VLOOKUP(DA$1,Data!$L:$N,3, FALSE) &amp; ",""" &amp; VLOOKUP(DA$1,Data!$L:$M,2, FALSE) &amp; """;"   )             )</f>
        <v/>
      </c>
      <c r="DB131" t="str">
        <f>IF(Data!$L132=DB$1, "",             IF(ISERR(SEARCH(DB$1,Data!$H132)),        "",          ";" &amp; VLOOKUP(DB$1,Data!$L:$N,3, FALSE) &amp; ",""" &amp; VLOOKUP(DB$1,Data!$L:$M,2, FALSE) &amp; """;"   )             )</f>
        <v/>
      </c>
      <c r="DC131" t="str">
        <f>IF(Data!$L132=DC$1, "",             IF(ISERR(SEARCH(DC$1,Data!$H132)),        "",          ";" &amp; VLOOKUP(DC$1,Data!$L:$N,3, FALSE) &amp; ",""" &amp; VLOOKUP(DC$1,Data!$L:$M,2, FALSE) &amp; """;"   )             )</f>
        <v/>
      </c>
      <c r="DD131" t="str">
        <f>IF(Data!$L132=DD$1, "",             IF(ISERR(SEARCH(DD$1,Data!$H132)),        "",          ";" &amp; VLOOKUP(DD$1,Data!$L:$N,3, FALSE) &amp; ",""" &amp; VLOOKUP(DD$1,Data!$L:$M,2, FALSE) &amp; """;"   )             )</f>
        <v/>
      </c>
      <c r="DE131" t="str">
        <f>IF(Data!$L132=DE$1, "",             IF(ISERR(SEARCH(DE$1,Data!$H132)),        "",          ";" &amp; VLOOKUP(DE$1,Data!$L:$N,3, FALSE) &amp; ",""" &amp; VLOOKUP(DE$1,Data!$L:$M,2, FALSE) &amp; """;"   )             )</f>
        <v/>
      </c>
      <c r="DF131" t="str">
        <f>IF(Data!$L132=DF$1, "",             IF(ISERR(SEARCH(DF$1,Data!$H132)),        "",          ";" &amp; VLOOKUP(DF$1,Data!$L:$N,3, FALSE) &amp; ",""" &amp; VLOOKUP(DF$1,Data!$L:$M,2, FALSE) &amp; """;"   )             )</f>
        <v/>
      </c>
      <c r="DG131" t="str">
        <f>IF(Data!$L132=DG$1, "",             IF(ISERR(SEARCH(DG$1,Data!$H132)),        "",          ";" &amp; VLOOKUP(DG$1,Data!$L:$N,3, FALSE) &amp; ",""" &amp; VLOOKUP(DG$1,Data!$L:$M,2, FALSE) &amp; """;"   )             )</f>
        <v/>
      </c>
      <c r="DH131" t="str">
        <f>IF(Data!$L132=DH$1, "",             IF(ISERR(SEARCH(DH$1,Data!$H132)),        "",          ";" &amp; VLOOKUP(DH$1,Data!$L:$N,3, FALSE) &amp; ",""" &amp; VLOOKUP(DH$1,Data!$L:$M,2, FALSE) &amp; """;"   )             )</f>
        <v/>
      </c>
      <c r="DI131" t="str">
        <f>IF(Data!$L132=DI$1, "",             IF(ISERR(SEARCH(DI$1,Data!$H132)),        "",          ";" &amp; VLOOKUP(DI$1,Data!$L:$N,3, FALSE) &amp; ",""" &amp; VLOOKUP(DI$1,Data!$L:$M,2, FALSE) &amp; """;"   )             )</f>
        <v/>
      </c>
      <c r="DJ131" t="str">
        <f>IF(Data!$L132=DJ$1, "",             IF(ISERR(SEARCH(DJ$1,Data!$H132)),        "",          ";" &amp; VLOOKUP(DJ$1,Data!$L:$N,3, FALSE) &amp; ",""" &amp; VLOOKUP(DJ$1,Data!$L:$M,2, FALSE) &amp; """;"   )             )</f>
        <v/>
      </c>
      <c r="DK131" t="str">
        <f>IF(Data!$L132=DK$1, "",             IF(ISERR(SEARCH(DK$1,Data!$H132)),        "",          ";" &amp; VLOOKUP(DK$1,Data!$L:$N,3, FALSE) &amp; ",""" &amp; VLOOKUP(DK$1,Data!$L:$M,2, FALSE) &amp; """;"   )             )</f>
        <v/>
      </c>
      <c r="DL131" t="str">
        <f>IF(Data!$L132=DL$1, "",             IF(ISERR(SEARCH(DL$1,Data!$H132)),        "",          ";" &amp; VLOOKUP(DL$1,Data!$L:$N,3, FALSE) &amp; ",""" &amp; VLOOKUP(DL$1,Data!$L:$M,2, FALSE) &amp; """;"   )             )</f>
        <v/>
      </c>
      <c r="DM131" t="str">
        <f>IF(Data!$L132=DM$1, "",             IF(ISERR(SEARCH(DM$1,Data!$H132)),        "",          ";" &amp; VLOOKUP(DM$1,Data!$L:$N,3, FALSE) &amp; ",""" &amp; VLOOKUP(DM$1,Data!$L:$M,2, FALSE) &amp; """;"   )             )</f>
        <v/>
      </c>
      <c r="DN131" t="str">
        <f>IF(Data!$L132=DN$1, "",             IF(ISERR(SEARCH(DN$1,Data!$H132)),        "",          ";" &amp; VLOOKUP(DN$1,Data!$L:$N,3, FALSE) &amp; ",""" &amp; VLOOKUP(DN$1,Data!$L:$M,2, FALSE) &amp; """;"   )             )</f>
        <v/>
      </c>
      <c r="DO131" t="str">
        <f>IF(Data!$L132=DO$1, "",             IF(ISERR(SEARCH(DO$1,Data!$H132)),        "",          ";" &amp; VLOOKUP(DO$1,Data!$L:$N,3, FALSE) &amp; ",""" &amp; VLOOKUP(DO$1,Data!$L:$M,2, FALSE) &amp; """;"   )             )</f>
        <v/>
      </c>
      <c r="DP131" t="str">
        <f>IF(Data!$L132=DP$1, "",             IF(ISERR(SEARCH(DP$1,Data!$H132)),        "",          ";" &amp; VLOOKUP(DP$1,Data!$L:$N,3, FALSE) &amp; ",""" &amp; VLOOKUP(DP$1,Data!$L:$M,2, FALSE) &amp; """;"   )             )</f>
        <v/>
      </c>
      <c r="DQ131" t="str">
        <f>IF(Data!$L132=DQ$1, "",             IF(ISERR(SEARCH(DQ$1,Data!$H132)),        "",          ";" &amp; VLOOKUP(DQ$1,Data!$L:$N,3, FALSE) &amp; ",""" &amp; VLOOKUP(DQ$1,Data!$L:$M,2, FALSE) &amp; """;"   )             )</f>
        <v/>
      </c>
      <c r="DR131" t="str">
        <f>IF(Data!$L132=DR$1, "",             IF(ISERR(SEARCH(DR$1,Data!$H132)),        "",          ";" &amp; VLOOKUP(DR$1,Data!$L:$N,3, FALSE) &amp; ",""" &amp; VLOOKUP(DR$1,Data!$L:$M,2, FALSE) &amp; """;"   )             )</f>
        <v/>
      </c>
      <c r="DS131" t="str">
        <f>IF(Data!$L132=DS$1, "",             IF(ISERR(SEARCH(DS$1,Data!$H132)),        "",          ";" &amp; VLOOKUP(DS$1,Data!$L:$N,3, FALSE) &amp; ",""" &amp; VLOOKUP(DS$1,Data!$L:$M,2, FALSE) &amp; """;"   )             )</f>
        <v/>
      </c>
      <c r="DT131" t="str">
        <f>IF(Data!$L132=DT$1, "",             IF(ISERR(SEARCH(DT$1,Data!$H132)),        "",          ";" &amp; VLOOKUP(DT$1,Data!$L:$N,3, FALSE) &amp; ",""" &amp; VLOOKUP(DT$1,Data!$L:$M,2, FALSE) &amp; """;"   )             )</f>
        <v/>
      </c>
      <c r="DU131" t="str">
        <f>IF(Data!$L132=DU$1, "",             IF(ISERR(SEARCH(DU$1,Data!$H132)),        "",          ";" &amp; VLOOKUP(DU$1,Data!$L:$N,3, FALSE) &amp; ",""" &amp; VLOOKUP(DU$1,Data!$L:$M,2, FALSE) &amp; """;"   )             )</f>
        <v/>
      </c>
      <c r="DV131" t="str">
        <f>IF(Data!$L132=DV$1, "",             IF(ISERR(SEARCH(DV$1,Data!$H132)),        "",          ";" &amp; VLOOKUP(DV$1,Data!$L:$N,3, FALSE) &amp; ",""" &amp; VLOOKUP(DV$1,Data!$L:$M,2, FALSE) &amp; """;"   )             )</f>
        <v/>
      </c>
      <c r="DW131" t="str">
        <f>IF(Data!$L132=DW$1, "",             IF(ISERR(SEARCH(DW$1,Data!$H132)),        "",          ";" &amp; VLOOKUP(DW$1,Data!$L:$N,3, FALSE) &amp; ",""" &amp; VLOOKUP(DW$1,Data!$L:$M,2, FALSE) &amp; """;"   )             )</f>
        <v/>
      </c>
      <c r="DX131" t="str">
        <f>IF(Data!$L132=DX$1, "",             IF(ISERR(SEARCH(DX$1,Data!$H132)),        "",          ";" &amp; VLOOKUP(DX$1,Data!$L:$N,3, FALSE) &amp; ",""" &amp; VLOOKUP(DX$1,Data!$L:$M,2, FALSE) &amp; """;"   )             )</f>
        <v/>
      </c>
      <c r="DY131" t="str">
        <f>IF(Data!$L132=DY$1, "",             IF(ISERR(SEARCH(DY$1,Data!$H132)),        "",          ";" &amp; VLOOKUP(DY$1,Data!$L:$N,3, FALSE) &amp; ",""" &amp; VLOOKUP(DY$1,Data!$L:$M,2, FALSE) &amp; """;"   )             )</f>
        <v/>
      </c>
      <c r="DZ131" t="str">
        <f>IF(Data!$L132=DZ$1, "",             IF(ISERR(SEARCH(DZ$1,Data!$H132)),        "",          ";" &amp; VLOOKUP(DZ$1,Data!$L:$N,3, FALSE) &amp; ",""" &amp; VLOOKUP(DZ$1,Data!$L:$M,2, FALSE) &amp; """;"   )             )</f>
        <v/>
      </c>
      <c r="EA131" t="str">
        <f>IF(Data!$L132=EA$1, "",             IF(ISERR(SEARCH(EA$1,Data!$H132)),        "",          ";" &amp; VLOOKUP(EA$1,Data!$L:$N,3, FALSE) &amp; ",""" &amp; VLOOKUP(EA$1,Data!$L:$M,2, FALSE) &amp; """;"   )             )</f>
        <v/>
      </c>
      <c r="EB131" t="str">
        <f>IF(Data!$L132=EB$1, "",             IF(ISERR(SEARCH(EB$1,Data!$H132)),        "",          ";" &amp; VLOOKUP(EB$1,Data!$L:$N,3, FALSE) &amp; ",""" &amp; VLOOKUP(EB$1,Data!$L:$M,2, FALSE) &amp; """;"   )             )</f>
        <v/>
      </c>
      <c r="EC131" t="str">
        <f>IF(Data!$L132=EC$1, "",             IF(ISERR(SEARCH(EC$1,Data!$H132)),        "",          ";" &amp; VLOOKUP(EC$1,Data!$L:$N,3, FALSE) &amp; ",""" &amp; VLOOKUP(EC$1,Data!$L:$M,2, FALSE) &amp; """;"   )             )</f>
        <v/>
      </c>
      <c r="ED131" t="str">
        <f>IF(Data!$L132=ED$1, "",             IF(ISERR(SEARCH(ED$1,Data!$H132)),        "",          ";" &amp; VLOOKUP(ED$1,Data!$L:$N,3, FALSE) &amp; ",""" &amp; VLOOKUP(ED$1,Data!$L:$M,2, FALSE) &amp; """;"   )             )</f>
        <v/>
      </c>
      <c r="EE131" t="str">
        <f>IF(Data!$L132=EE$1, "",             IF(ISERR(SEARCH(EE$1,Data!$H132)),        "",          ";" &amp; VLOOKUP(EE$1,Data!$L:$N,3, FALSE) &amp; ",""" &amp; VLOOKUP(EE$1,Data!$L:$M,2, FALSE) &amp; """;"   )             )</f>
        <v/>
      </c>
      <c r="EF131" t="str">
        <f>IF(Data!$L132=EF$1, "",             IF(ISERR(SEARCH(EF$1,Data!$H132)),        "",          ";" &amp; VLOOKUP(EF$1,Data!$L:$N,3, FALSE) &amp; ",""" &amp; VLOOKUP(EF$1,Data!$L:$M,2, FALSE) &amp; """;"   )             )</f>
        <v/>
      </c>
      <c r="EG131" t="str">
        <f>IF(Data!$L132=EG$1, "",             IF(ISERR(SEARCH(EG$1,Data!$H132)),        "",          ";" &amp; VLOOKUP(EG$1,Data!$L:$N,3, FALSE) &amp; ",""" &amp; VLOOKUP(EG$1,Data!$L:$M,2, FALSE) &amp; """;"   )             )</f>
        <v/>
      </c>
      <c r="EH131" t="str">
        <f>IF(Data!$L132=EH$1, "",             IF(ISERR(SEARCH(EH$1,Data!$H132)),        "",          ";" &amp; VLOOKUP(EH$1,Data!$L:$N,3, FALSE) &amp; ",""" &amp; VLOOKUP(EH$1,Data!$L:$M,2, FALSE) &amp; """;"   )             )</f>
        <v/>
      </c>
      <c r="EI131" t="str">
        <f>IF(Data!$L132=EI$1, "",             IF(ISERR(SEARCH(EI$1,Data!$H132)),        "",          ";" &amp; VLOOKUP(EI$1,Data!$L:$N,3, FALSE) &amp; ",""" &amp; VLOOKUP(EI$1,Data!$L:$M,2, FALSE) &amp; """;"   )             )</f>
        <v/>
      </c>
      <c r="EJ131" t="str">
        <f>IF(Data!$L132=EJ$1, "",             IF(ISERR(SEARCH(EJ$1,Data!$H132)),        "",          ";" &amp; VLOOKUP(EJ$1,Data!$L:$N,3, FALSE) &amp; ",""" &amp; VLOOKUP(EJ$1,Data!$L:$M,2, FALSE) &amp; """;"   )             )</f>
        <v/>
      </c>
      <c r="EK131" t="str">
        <f>IF(Data!$L132=EK$1, "",             IF(ISERR(SEARCH(EK$1,Data!$H132)),        "",          ";" &amp; VLOOKUP(EK$1,Data!$L:$N,3, FALSE) &amp; ",""" &amp; VLOOKUP(EK$1,Data!$L:$M,2, FALSE) &amp; """;"   )             )</f>
        <v/>
      </c>
      <c r="EL131" t="str">
        <f>IF(Data!$L132=EL$1, "",             IF(ISERR(SEARCH(EL$1,Data!$H132)),        "",          ";" &amp; VLOOKUP(EL$1,Data!$L:$N,3, FALSE) &amp; ",""" &amp; VLOOKUP(EL$1,Data!$L:$M,2, FALSE) &amp; """;"   )             )</f>
        <v/>
      </c>
      <c r="EM131" t="str">
        <f>IF(Data!$L132=EM$1, "",             IF(ISERR(SEARCH(EM$1,Data!$H132)),        "",          ";" &amp; VLOOKUP(EM$1,Data!$L:$N,3, FALSE) &amp; ",""" &amp; VLOOKUP(EM$1,Data!$L:$M,2, FALSE) &amp; """;"   )             )</f>
        <v/>
      </c>
      <c r="EN131" t="str">
        <f>IF(Data!$L132=EN$1, "",             IF(ISERR(SEARCH(EN$1,Data!$H132)),        "",          ";" &amp; VLOOKUP(EN$1,Data!$L:$N,3, FALSE) &amp; ",""" &amp; VLOOKUP(EN$1,Data!$L:$M,2, FALSE) &amp; """;"   )             )</f>
        <v/>
      </c>
      <c r="EO131" t="str">
        <f>IF(Data!$L132=EO$1, "",             IF(ISERR(SEARCH(EO$1,Data!$H132)),        "",          ";" &amp; VLOOKUP(EO$1,Data!$L:$N,3, FALSE) &amp; ",""" &amp; VLOOKUP(EO$1,Data!$L:$M,2, FALSE) &amp; """;"   )             )</f>
        <v/>
      </c>
      <c r="EP131" t="str">
        <f>IF(Data!$L132=EP$1, "",             IF(ISERR(SEARCH(EP$1,Data!$H132)),        "",          ";" &amp; VLOOKUP(EP$1,Data!$L:$N,3, FALSE) &amp; ",""" &amp; VLOOKUP(EP$1,Data!$L:$M,2, FALSE) &amp; """;"   )             )</f>
        <v/>
      </c>
      <c r="EQ131" t="str">
        <f>IF(Data!$L132=EQ$1, "",             IF(ISERR(SEARCH(EQ$1,Data!$H132)),        "",          ";" &amp; VLOOKUP(EQ$1,Data!$L:$N,3, FALSE) &amp; ",""" &amp; VLOOKUP(EQ$1,Data!$L:$M,2, FALSE) &amp; """;"   )             )</f>
        <v/>
      </c>
      <c r="ER131" t="str">
        <f>IF(Data!$L132=ER$1, "",             IF(ISERR(SEARCH(ER$1,Data!$H132)),        "",          ";" &amp; VLOOKUP(ER$1,Data!$L:$N,3, FALSE) &amp; ",""" &amp; VLOOKUP(ER$1,Data!$L:$M,2, FALSE) &amp; """;"   )             )</f>
        <v/>
      </c>
      <c r="ES131" t="str">
        <f>IF(Data!$L132=ES$1, "",             IF(ISERR(SEARCH(ES$1,Data!$H132)),        "",          ";" &amp; VLOOKUP(ES$1,Data!$L:$N,3, FALSE) &amp; ",""" &amp; VLOOKUP(ES$1,Data!$L:$M,2, FALSE) &amp; """;"   )             )</f>
        <v/>
      </c>
      <c r="ET131" t="str">
        <f>IF(Data!$L132=ET$1, "",             IF(ISERR(SEARCH(ET$1,Data!$H132)),        "",          ";" &amp; VLOOKUP(ET$1,Data!$L:$N,3, FALSE) &amp; ",""" &amp; VLOOKUP(ET$1,Data!$L:$M,2, FALSE) &amp; """;"   )             )</f>
        <v/>
      </c>
      <c r="EU131" t="str">
        <f>IF(Data!$L132=EU$1, "",             IF(ISERR(SEARCH(EU$1,Data!$H132)),        "",          ";" &amp; VLOOKUP(EU$1,Data!$L:$N,3, FALSE) &amp; ",""" &amp; VLOOKUP(EU$1,Data!$L:$M,2, FALSE) &amp; """;"   )             )</f>
        <v/>
      </c>
      <c r="EV131" t="str">
        <f>IF(Data!$L132=EV$1, "",             IF(ISERR(SEARCH(EV$1,Data!$H132)),        "",          ";" &amp; VLOOKUP(EV$1,Data!$L:$N,3, FALSE) &amp; ",""" &amp; VLOOKUP(EV$1,Data!$L:$M,2, FALSE) &amp; """;"   )             )</f>
        <v/>
      </c>
      <c r="EW131" t="str">
        <f>IF(Data!$L132=EW$1, "",             IF(ISERR(SEARCH(EW$1,Data!$H132)),        "",          ";" &amp; VLOOKUP(EW$1,Data!$L:$N,3, FALSE) &amp; ",""" &amp; VLOOKUP(EW$1,Data!$L:$M,2, FALSE) &amp; """;"   )             )</f>
        <v/>
      </c>
      <c r="EX131" t="str">
        <f>IF(Data!$L132=EX$1, "",             IF(ISERR(SEARCH(EX$1,Data!$H132)),        "",          ";" &amp; VLOOKUP(EX$1,Data!$L:$N,3, FALSE) &amp; ",""" &amp; VLOOKUP(EX$1,Data!$L:$M,2, FALSE) &amp; """;"   )             )</f>
        <v/>
      </c>
      <c r="EY131" t="str">
        <f>IF(Data!$L132=EY$1, "",             IF(ISERR(SEARCH(EY$1,Data!$H132)),        "",          ";" &amp; VLOOKUP(EY$1,Data!$L:$N,3, FALSE) &amp; ",""" &amp; VLOOKUP(EY$1,Data!$L:$M,2, FALSE) &amp; """;"   )             )</f>
        <v/>
      </c>
      <c r="EZ131" t="str">
        <f>IF(Data!$L132=EZ$1, "",             IF(ISERR(SEARCH(EZ$1,Data!$H132)),        "",          ";" &amp; VLOOKUP(EZ$1,Data!$L:$N,3, FALSE) &amp; ",""" &amp; VLOOKUP(EZ$1,Data!$L:$M,2, FALSE) &amp; """;"   )             )</f>
        <v/>
      </c>
      <c r="FA131" t="str">
        <f>IF(Data!$L132=FA$1, "",             IF(ISERR(SEARCH(FA$1,Data!$H132)),        "",          ";" &amp; VLOOKUP(FA$1,Data!$L:$N,3, FALSE) &amp; ",""" &amp; VLOOKUP(FA$1,Data!$L:$M,2, FALSE) &amp; """;"   )             )</f>
        <v/>
      </c>
      <c r="FB131" t="str">
        <f>IF(Data!$L132=FB$1, "",             IF(ISERR(SEARCH(FB$1,Data!$H132)),        "",          ";" &amp; VLOOKUP(FB$1,Data!$L:$N,3, FALSE) &amp; ",""" &amp; VLOOKUP(FB$1,Data!$L:$M,2, FALSE) &amp; """;"   )             )</f>
        <v/>
      </c>
      <c r="FC131" t="str">
        <f>IF(Data!$L132=FC$1, "",             IF(ISERR(SEARCH(FC$1,Data!$H132)),        "",          ";" &amp; VLOOKUP(FC$1,Data!$L:$N,3, FALSE) &amp; ",""" &amp; VLOOKUP(FC$1,Data!$L:$M,2, FALSE) &amp; """;"   )             )</f>
        <v/>
      </c>
      <c r="FD131" t="str">
        <f>IF(Data!$L132=FD$1, "",             IF(ISERR(SEARCH(FD$1,Data!$H132)),        "",          ";" &amp; VLOOKUP(FD$1,Data!$L:$N,3, FALSE) &amp; ",""" &amp; VLOOKUP(FD$1,Data!$L:$M,2, FALSE) &amp; """;"   )             )</f>
        <v/>
      </c>
      <c r="FE131" t="str">
        <f>IF(Data!$L132=FE$1, "",             IF(ISERR(SEARCH(FE$1,Data!$H132)),        "",          ";" &amp; VLOOKUP(FE$1,Data!$L:$N,3, FALSE) &amp; ",""" &amp; VLOOKUP(FE$1,Data!$L:$M,2, FALSE) &amp; """;"   )             )</f>
        <v/>
      </c>
      <c r="FF131" t="str">
        <f>IF(Data!$L132=FF$1, "",             IF(ISERR(SEARCH(FF$1,Data!$H132)),        "",          ";" &amp; VLOOKUP(FF$1,Data!$L:$N,3, FALSE) &amp; ",""" &amp; VLOOKUP(FF$1,Data!$L:$M,2, FALSE) &amp; """;"   )             )</f>
        <v/>
      </c>
      <c r="FG131" t="str">
        <f>IF(Data!$L132=FG$1, "",             IF(ISERR(SEARCH(FG$1,Data!$H132)),        "",          ";" &amp; VLOOKUP(FG$1,Data!$L:$N,3, FALSE) &amp; ",""" &amp; VLOOKUP(FG$1,Data!$L:$M,2, FALSE) &amp; """;"   )             )</f>
        <v/>
      </c>
      <c r="FH131" t="str">
        <f>IF(Data!$L132=FH$1, "",             IF(ISERR(SEARCH(FH$1,Data!$H132)),        "",          ";" &amp; VLOOKUP(FH$1,Data!$L:$N,3, FALSE) &amp; ",""" &amp; VLOOKUP(FH$1,Data!$L:$M,2, FALSE) &amp; """;"   )             )</f>
        <v/>
      </c>
      <c r="FI131" t="str">
        <f>IF(Data!$L132=FI$1, "",             IF(ISERR(SEARCH(FI$1,Data!$H132)),        "",          ";" &amp; VLOOKUP(FI$1,Data!$L:$N,3, FALSE) &amp; ",""" &amp; VLOOKUP(FI$1,Data!$L:$M,2, FALSE) &amp; """;"   )             )</f>
        <v/>
      </c>
      <c r="FJ131" t="str">
        <f>IF(Data!$L132=FJ$1, "",             IF(ISERR(SEARCH(FJ$1,Data!$H132)),        "",          ";" &amp; VLOOKUP(FJ$1,Data!$L:$N,3, FALSE) &amp; ",""" &amp; VLOOKUP(FJ$1,Data!$L:$M,2, FALSE) &amp; """;"   )             )</f>
        <v/>
      </c>
      <c r="FK131" t="str">
        <f>IF(Data!$L132=FK$1, "",             IF(ISERR(SEARCH(FK$1,Data!$H132)),        "",          ";" &amp; VLOOKUP(FK$1,Data!$L:$N,3, FALSE) &amp; ",""" &amp; VLOOKUP(FK$1,Data!$L:$M,2, FALSE) &amp; """;"   )             )</f>
        <v/>
      </c>
      <c r="FL131" t="str">
        <f>IF(Data!$L132=FL$1, "",             IF(ISERR(SEARCH(FL$1,Data!$H132)),        "",          ";" &amp; VLOOKUP(FL$1,Data!$L:$N,3, FALSE) &amp; ",""" &amp; VLOOKUP(FL$1,Data!$L:$M,2, FALSE) &amp; """;"   )             )</f>
        <v/>
      </c>
      <c r="FM131" t="str">
        <f>IF(Data!$L132=FM$1, "",             IF(ISERR(SEARCH(FM$1,Data!$H132)),        "",          ";" &amp; VLOOKUP(FM$1,Data!$L:$N,3, FALSE) &amp; ",""" &amp; VLOOKUP(FM$1,Data!$L:$M,2, FALSE) &amp; """;"   )             )</f>
        <v/>
      </c>
      <c r="FN131" t="str">
        <f>IF(Data!$L132=FN$1, "",             IF(ISERR(SEARCH(FN$1,Data!$H132)),        "",          ";" &amp; VLOOKUP(FN$1,Data!$L:$N,3, FALSE) &amp; ",""" &amp; VLOOKUP(FN$1,Data!$L:$M,2, FALSE) &amp; """;"   )             )</f>
        <v/>
      </c>
      <c r="FO131" t="str">
        <f>IF(Data!$L132=FO$1, "",             IF(ISERR(SEARCH(FO$1,Data!$H132)),        "",          ";" &amp; VLOOKUP(FO$1,Data!$L:$N,3, FALSE) &amp; ",""" &amp; VLOOKUP(FO$1,Data!$L:$M,2, FALSE) &amp; """;"   )             )</f>
        <v/>
      </c>
      <c r="FP131" t="str">
        <f>IF(Data!$L132=FP$1, "",             IF(ISERR(SEARCH(FP$1,Data!$H132)),        "",          ";" &amp; VLOOKUP(FP$1,Data!$L:$N,3, FALSE) &amp; ",""" &amp; VLOOKUP(FP$1,Data!$L:$M,2, FALSE) &amp; """;"   )             )</f>
        <v/>
      </c>
      <c r="FQ131" t="str">
        <f>IF(Data!$L132=FQ$1, "",             IF(ISERR(SEARCH(FQ$1,Data!$H132)),        "",          ";" &amp; VLOOKUP(FQ$1,Data!$L:$N,3, FALSE) &amp; ",""" &amp; VLOOKUP(FQ$1,Data!$L:$M,2, FALSE) &amp; """;"   )             )</f>
        <v/>
      </c>
      <c r="FR131" t="str">
        <f>IF(Data!$L132=FR$1, "",             IF(ISERR(SEARCH(FR$1,Data!$H132)),        "",          ";" &amp; VLOOKUP(FR$1,Data!$L:$N,3, FALSE) &amp; ",""" &amp; VLOOKUP(FR$1,Data!$L:$M,2, FALSE) &amp; """;"   )             )</f>
        <v/>
      </c>
      <c r="FS131" t="str">
        <f>IF(Data!$L132=FS$1, "",             IF(ISERR(SEARCH(FS$1,Data!$H132)),        "",          ";" &amp; VLOOKUP(FS$1,Data!$L:$N,3, FALSE) &amp; ",""" &amp; VLOOKUP(FS$1,Data!$L:$M,2, FALSE) &amp; """;"   )             )</f>
        <v/>
      </c>
      <c r="FT131" t="str">
        <f>IF(Data!$L132=FT$1, "",             IF(ISERR(SEARCH(FT$1,Data!$H132)),        "",          ";" &amp; VLOOKUP(FT$1,Data!$L:$N,3, FALSE) &amp; ",""" &amp; VLOOKUP(FT$1,Data!$L:$M,2, FALSE) &amp; """;"   )             )</f>
        <v/>
      </c>
      <c r="FU131" t="str">
        <f>IF(Data!$L132=FU$1, "",             IF(ISERR(SEARCH(FU$1,Data!$H132)),        "",          ";" &amp; VLOOKUP(FU$1,Data!$L:$N,3, FALSE) &amp; ",""" &amp; VLOOKUP(FU$1,Data!$L:$M,2, FALSE) &amp; """;"   )             )</f>
        <v/>
      </c>
      <c r="FV131" t="str">
        <f>IF(Data!$L132=FV$1, "",             IF(ISERR(SEARCH(FV$1,Data!$H132)),        "",          ";" &amp; VLOOKUP(FV$1,Data!$L:$N,3, FALSE) &amp; ",""" &amp; VLOOKUP(FV$1,Data!$L:$M,2, FALSE) &amp; """;"   )             )</f>
        <v/>
      </c>
      <c r="FW131" t="str">
        <f>IF(Data!$L132=FW$1, "",             IF(ISERR(SEARCH(FW$1,Data!$H132)),        "",          ";" &amp; VLOOKUP(FW$1,Data!$L:$N,3, FALSE) &amp; ",""" &amp; VLOOKUP(FW$1,Data!$L:$M,2, FALSE) &amp; """;"   )             )</f>
        <v/>
      </c>
      <c r="FX131" t="str">
        <f>IF(Data!$L132=FX$1, "",             IF(ISERR(SEARCH(FX$1,Data!$H132)),        "",          ";" &amp; VLOOKUP(FX$1,Data!$L:$N,3, FALSE) &amp; ",""" &amp; VLOOKUP(FX$1,Data!$L:$M,2, FALSE) &amp; """;"   )             )</f>
        <v/>
      </c>
      <c r="FY131" t="str">
        <f>IF(Data!$L132=FY$1, "",             IF(ISERR(SEARCH(FY$1,Data!$H132)),        "",          ";" &amp; VLOOKUP(FY$1,Data!$L:$N,3, FALSE) &amp; ",""" &amp; VLOOKUP(FY$1,Data!$L:$M,2, FALSE) &amp; """;"   )             )</f>
        <v/>
      </c>
      <c r="FZ131" t="str">
        <f>IF(Data!$L132=FZ$1, "",             IF(ISERR(SEARCH(FZ$1,Data!$H132)),        "",          ";" &amp; VLOOKUP(FZ$1,Data!$L:$N,3, FALSE) &amp; ",""" &amp; VLOOKUP(FZ$1,Data!$L:$M,2, FALSE) &amp; """;"   )             )</f>
        <v/>
      </c>
      <c r="GA131" t="str">
        <f>IF(Data!$L132=GA$1, "",             IF(ISERR(SEARCH(GA$1,Data!$H132)),        "",          ";" &amp; VLOOKUP(GA$1,Data!$L:$N,3, FALSE) &amp; ",""" &amp; VLOOKUP(GA$1,Data!$L:$M,2, FALSE) &amp; """;"   )             )</f>
        <v/>
      </c>
      <c r="GB131" t="str">
        <f>IF(Data!$L132=GB$1, "",             IF(ISERR(SEARCH(GB$1,Data!$H132)),        "",          ";" &amp; VLOOKUP(GB$1,Data!$L:$N,3, FALSE) &amp; ",""" &amp; VLOOKUP(GB$1,Data!$L:$M,2, FALSE) &amp; """;"   )             )</f>
        <v/>
      </c>
      <c r="GC131" t="str">
        <f>IF(Data!$L132=GC$1, "",             IF(ISERR(SEARCH(GC$1,Data!$H132)),        "",          ";" &amp; VLOOKUP(GC$1,Data!$L:$N,3, FALSE) &amp; ",""" &amp; VLOOKUP(GC$1,Data!$L:$M,2, FALSE) &amp; """;"   )             )</f>
        <v/>
      </c>
      <c r="GD131" t="str">
        <f>IF(Data!$L132=GD$1, "",             IF(ISERR(SEARCH(GD$1,Data!$H132)),        "",          ";" &amp; VLOOKUP(GD$1,Data!$L:$N,3, FALSE) &amp; ",""" &amp; VLOOKUP(GD$1,Data!$L:$M,2, FALSE) &amp; """;"   )             )</f>
        <v/>
      </c>
      <c r="GE131" t="str">
        <f>IF(Data!$L132=GE$1, "",             IF(ISERR(SEARCH(GE$1,Data!$H132)),        "",          ";" &amp; VLOOKUP(GE$1,Data!$L:$N,3, FALSE) &amp; ",""" &amp; VLOOKUP(GE$1,Data!$L:$M,2, FALSE) &amp; """;"   )             )</f>
        <v/>
      </c>
      <c r="GF131" t="str">
        <f>IF(Data!$L132=GF$1, "",             IF(ISERR(SEARCH(GF$1,Data!$H132)),        "",          ";" &amp; VLOOKUP(GF$1,Data!$L:$N,3, FALSE) &amp; ",""" &amp; VLOOKUP(GF$1,Data!$L:$M,2, FALSE) &amp; """;"   )             )</f>
        <v/>
      </c>
      <c r="GG131" t="str">
        <f>IF(Data!$L132=GG$1, "",             IF(ISERR(SEARCH(GG$1,Data!$H132)),        "",          ";" &amp; VLOOKUP(GG$1,Data!$L:$N,3, FALSE) &amp; ",""" &amp; VLOOKUP(GG$1,Data!$L:$M,2, FALSE) &amp; """;"   )             )</f>
        <v/>
      </c>
      <c r="GH131" t="str">
        <f>IF(Data!$L132=GH$1, "",             IF(ISERR(SEARCH(GH$1,Data!$H132)),        "",          ";" &amp; VLOOKUP(GH$1,Data!$L:$N,3, FALSE) &amp; ",""" &amp; VLOOKUP(GH$1,Data!$L:$M,2, FALSE) &amp; """;"   )             )</f>
        <v/>
      </c>
      <c r="GI131" t="str">
        <f>IF(Data!$L132=GI$1, "",             IF(ISERR(SEARCH(GI$1,Data!$H132)),        "",          ";" &amp; VLOOKUP(GI$1,Data!$L:$N,3, FALSE) &amp; ",""" &amp; VLOOKUP(GI$1,Data!$L:$M,2, FALSE) &amp; """;"   )             )</f>
        <v/>
      </c>
      <c r="GJ131" t="str">
        <f>IF(Data!$L132=GJ$1, "",             IF(ISERR(SEARCH(GJ$1,Data!$H132)),        "",          ";" &amp; VLOOKUP(GJ$1,Data!$L:$N,3, FALSE) &amp; ",""" &amp; VLOOKUP(GJ$1,Data!$L:$M,2, FALSE) &amp; """;"   )             )</f>
        <v>;00000000-0000-0000-0000-000000000180,"HUMAN";</v>
      </c>
      <c r="GK131" t="str">
        <f>IF(Data!$L132=GK$1, "",             IF(ISERR(SEARCH(GK$1,Data!$H132)),        "",          ";" &amp; VLOOKUP(GK$1,Data!$L:$N,3, FALSE) &amp; ",""" &amp; VLOOKUP(GK$1,Data!$L:$M,2, FALSE) &amp; """;"   )             )</f>
        <v/>
      </c>
      <c r="GL131" t="str">
        <f>IF(Data!$L132=GL$1, "",             IF(ISERR(SEARCH(GL$1,Data!$H132)),        "",          ";" &amp; VLOOKUP(GL$1,Data!$L:$N,3, FALSE) &amp; ",""" &amp; VLOOKUP(GL$1,Data!$L:$M,2, FALSE) &amp; """;"   )             )</f>
        <v/>
      </c>
      <c r="GM131" t="str">
        <f>IF(Data!$L132=GM$1, "",             IF(ISERR(SEARCH(GM$1,Data!$H132)),        "",          ";" &amp; VLOOKUP(GM$1,Data!$L:$N,3, FALSE) &amp; ",""" &amp; VLOOKUP(GM$1,Data!$L:$M,2, FALSE) &amp; """;"   )             )</f>
        <v/>
      </c>
      <c r="GN131" t="str">
        <f>IF(Data!$L132=GN$1, "",             IF(ISERR(SEARCH(GN$1,Data!$H132)),        "",          ";" &amp; VLOOKUP(GN$1,Data!$L:$N,3, FALSE) &amp; ",""" &amp; VLOOKUP(GN$1,Data!$L:$M,2, FALSE) &amp; """;"   )             )</f>
        <v/>
      </c>
      <c r="GO131" t="str">
        <f>IF(Data!$L132=GO$1, "",             IF(ISERR(SEARCH(GO$1,Data!$H132)),        "",          ";" &amp; VLOOKUP(GO$1,Data!$L:$N,3, FALSE) &amp; ",""" &amp; VLOOKUP(GO$1,Data!$L:$M,2, FALSE) &amp; """;"   )             )</f>
        <v>;00000000-0000-0000-0000-000000000185,"HUMAN";</v>
      </c>
      <c r="GP131" t="str">
        <f>IF(Data!$L132=GP$1, "",             IF(ISERR(SEARCH(GP$1,Data!$H132)),        "",          ";" &amp; VLOOKUP(GP$1,Data!$L:$N,3, FALSE) &amp; ",""" &amp; VLOOKUP(GP$1,Data!$L:$M,2, FALSE) &amp; """;"   )             )</f>
        <v/>
      </c>
      <c r="GQ131" t="str">
        <f>IF(Data!$L132=GQ$1, "",             IF(ISERR(SEARCH(GQ$1,Data!$H132)),        "",          ";" &amp; VLOOKUP(GQ$1,Data!$L:$N,3, FALSE) &amp; ",""" &amp; VLOOKUP(GQ$1,Data!$L:$M,2, FALSE) &amp; """;"   )             )</f>
        <v/>
      </c>
      <c r="GR131" t="str">
        <f>IF(Data!$L132=GR$1, "",             IF(ISERR(SEARCH(GR$1,Data!$H132)),        "",          ";" &amp; VLOOKUP(GR$1,Data!$L:$N,3, FALSE) &amp; ",""" &amp; VLOOKUP(GR$1,Data!$L:$M,2, FALSE) &amp; """;"   )             )</f>
        <v/>
      </c>
      <c r="GS131" t="str">
        <f>IF(Data!$L132=GS$1, "",             IF(ISERR(SEARCH(GS$1,Data!$H132)),        "",          ";" &amp; VLOOKUP(GS$1,Data!$L:$N,3, FALSE) &amp; ",""" &amp; VLOOKUP(GS$1,Data!$L:$M,2, FALSE) &amp; """;"   )             )</f>
        <v/>
      </c>
      <c r="GT131" t="str">
        <f>IF(Data!$L132=GT$1, "",             IF(ISERR(SEARCH(GT$1,Data!$H132)),        "",          ";" &amp; VLOOKUP(GT$1,Data!$L:$N,3, FALSE) &amp; ",""" &amp; VLOOKUP(GT$1,Data!$L:$M,2, FALSE) &amp; """;"   )             )</f>
        <v/>
      </c>
      <c r="GU131" t="str">
        <f>IF(Data!$L132=GU$1, "",             IF(ISERR(SEARCH(GU$1,Data!$H132)),        "",          ";" &amp; VLOOKUP(GU$1,Data!$L:$N,3, FALSE) &amp; ",""" &amp; VLOOKUP(GU$1,Data!$L:$M,2, FALSE) &amp; """;"   )             )</f>
        <v/>
      </c>
      <c r="GV131" t="str">
        <f>IF(Data!$L132=GV$1, "",             IF(ISERR(SEARCH(GV$1,Data!$H132)),        "",          ";" &amp; VLOOKUP(GV$1,Data!$L:$N,3, FALSE) &amp; ",""" &amp; VLOOKUP(GV$1,Data!$L:$M,2, FALSE) &amp; """;"   )             )</f>
        <v/>
      </c>
      <c r="GW131" t="str">
        <f>IF(Data!$L132=GW$1, "",             IF(ISERR(SEARCH(GW$1,Data!$H132)),        "",          ";" &amp; VLOOKUP(GW$1,Data!$L:$N,3, FALSE) &amp; ",""" &amp; VLOOKUP(GW$1,Data!$L:$M,2, FALSE) &amp; """;"   )             )</f>
        <v/>
      </c>
      <c r="GX131" t="str">
        <f>IF(Data!$L132=GX$1, "",             IF(ISERR(SEARCH(GX$1,Data!$H132)),        "",          ";" &amp; VLOOKUP(GX$1,Data!$L:$N,3, FALSE) &amp; ",""" &amp; VLOOKUP(GX$1,Data!$L:$M,2, FALSE) &amp; """;"   )             )</f>
        <v/>
      </c>
      <c r="GY131" t="str">
        <f>IF(Data!$L132=GY$1, "",             IF(ISERR(SEARCH(GY$1,Data!$H132)),        "",          ";" &amp; VLOOKUP(GY$1,Data!$L:$N,3, FALSE) &amp; ",""" &amp; VLOOKUP(GY$1,Data!$L:$M,2, FALSE) &amp; """;"   )             )</f>
        <v/>
      </c>
      <c r="GZ131" t="str">
        <f>IF(Data!$L132=GZ$1, "",             IF(ISERR(SEARCH(GZ$1,Data!$H132)),        "",          ";" &amp; VLOOKUP(GZ$1,Data!$L:$N,3, FALSE) &amp; ",""" &amp; VLOOKUP(GZ$1,Data!$L:$M,2, FALSE) &amp; """;"   )             )</f>
        <v/>
      </c>
      <c r="HA131" t="str">
        <f>IF(Data!$L132=HA$1, "",             IF(ISERR(SEARCH(HA$1,Data!$H132)),        "",          ";" &amp; VLOOKUP(HA$1,Data!$L:$N,3, FALSE) &amp; ",""" &amp; VLOOKUP(HA$1,Data!$L:$M,2, FALSE) &amp; """;"   )             )</f>
        <v/>
      </c>
      <c r="HB131" t="str">
        <f>IF(Data!$L132=HB$1, "",             IF(ISERR(SEARCH(HB$1,Data!$H132)),        "",          ";" &amp; VLOOKUP(HB$1,Data!$L:$N,3, FALSE) &amp; ",""" &amp; VLOOKUP(HB$1,Data!$L:$M,2, FALSE) &amp; """;"   )             )</f>
        <v/>
      </c>
      <c r="HC131" t="str">
        <f>IF(Data!$L132=HC$1, "",             IF(ISERR(SEARCH(HC$1,Data!$H132)),        "",          ";" &amp; VLOOKUP(HC$1,Data!$L:$N,3, FALSE) &amp; ",""" &amp; VLOOKUP(HC$1,Data!$L:$M,2, FALSE) &amp; """;"   )             )</f>
        <v/>
      </c>
      <c r="HD131" t="str">
        <f>IF(Data!$L132=HD$1, "",             IF(ISERR(SEARCH(HD$1,Data!$H132)),        "",          ";" &amp; VLOOKUP(HD$1,Data!$L:$N,3, FALSE) &amp; ",""" &amp; VLOOKUP(HD$1,Data!$L:$M,2, FALSE) &amp; """;"   )             )</f>
        <v/>
      </c>
      <c r="HE131" t="str">
        <f>IF(Data!$L132=HE$1, "",             IF(ISERR(SEARCH(HE$1,Data!$H132)),        "",          ";" &amp; VLOOKUP(HE$1,Data!$L:$N,3, FALSE) &amp; ",""" &amp; VLOOKUP(HE$1,Data!$L:$M,2, FALSE) &amp; """;"   )             )</f>
        <v/>
      </c>
      <c r="HF131" t="str">
        <f>IF(Data!$L132=HF$1, "",             IF(ISERR(SEARCH(HF$1,Data!$H132)),        "",          ";" &amp; VLOOKUP(HF$1,Data!$L:$N,3, FALSE) &amp; ",""" &amp; VLOOKUP(HF$1,Data!$L:$M,2, FALSE) &amp; """;"   )             )</f>
        <v/>
      </c>
      <c r="HG131" t="str">
        <f>IF(Data!$L132=HG$1, "",             IF(ISERR(SEARCH(HG$1,Data!$H132)),        "",          ";" &amp; VLOOKUP(HG$1,Data!$L:$N,3, FALSE) &amp; ",""" &amp; VLOOKUP(HG$1,Data!$L:$M,2, FALSE) &amp; """;"   )             )</f>
        <v/>
      </c>
      <c r="HH131" t="str">
        <f>IF(Data!$L132=HH$1, "",             IF(ISERR(SEARCH(HH$1,Data!$H132)),        "",          ";" &amp; VLOOKUP(HH$1,Data!$L:$N,3, FALSE) &amp; ",""" &amp; VLOOKUP(HH$1,Data!$L:$M,2, FALSE) &amp; """;"   )             )</f>
        <v/>
      </c>
      <c r="HI131" t="str">
        <f>IF(Data!$L132=HI$1, "",             IF(ISERR(SEARCH(HI$1,Data!$H132)),        "",          ";" &amp; VLOOKUP(HI$1,Data!$L:$N,3, FALSE) &amp; ",""" &amp; VLOOKUP(HI$1,Data!$L:$M,2, FALSE) &amp; """;"   )             )</f>
        <v/>
      </c>
      <c r="HJ131" t="str">
        <f>IF(Data!$L132=HJ$1, "",             IF(ISERR(SEARCH(HJ$1,Data!$H132)),        "",          ";" &amp; VLOOKUP(HJ$1,Data!$L:$N,3, FALSE) &amp; ",""" &amp; VLOOKUP(HJ$1,Data!$L:$M,2, FALSE) &amp; """;"   )             )</f>
        <v/>
      </c>
      <c r="HK131" t="str">
        <f>IF(Data!$L132=HK$1, "",             IF(ISERR(SEARCH(HK$1,Data!$H132)),        "",          ";" &amp; VLOOKUP(HK$1,Data!$L:$N,3, FALSE) &amp; ",""" &amp; VLOOKUP(HK$1,Data!$L:$M,2, FALSE) &amp; """;"   )             )</f>
        <v/>
      </c>
      <c r="HL131" t="str">
        <f>IF(Data!$L132=HL$1, "",             IF(ISERR(SEARCH(HL$1,Data!$H132)),        "",          ";" &amp; VLOOKUP(HL$1,Data!$L:$N,3, FALSE) &amp; ",""" &amp; VLOOKUP(HL$1,Data!$L:$M,2, FALSE) &amp; """;"   )             )</f>
        <v/>
      </c>
      <c r="HM131" t="str">
        <f>IF(Data!$L132=HM$1, "",             IF(ISERR(SEARCH(HM$1,Data!$H132)),        "",          ";" &amp; VLOOKUP(HM$1,Data!$L:$N,3, FALSE) &amp; ",""" &amp; VLOOKUP(HM$1,Data!$L:$M,2, FALSE) &amp; """;"   )             )</f>
        <v/>
      </c>
      <c r="HN131" t="str">
        <f>IF(Data!$L132=HN$1, "",             IF(ISERR(SEARCH(HN$1,Data!$H132)),        "",          ";" &amp; VLOOKUP(HN$1,Data!$L:$N,3, FALSE) &amp; ",""" &amp; VLOOKUP(HN$1,Data!$L:$M,2, FALSE) &amp; """;"   )             )</f>
        <v/>
      </c>
      <c r="HO131" t="str">
        <f>IF(Data!$L132=HO$1, "",             IF(ISERR(SEARCH(HO$1,Data!$H132)),        "",          ";" &amp; VLOOKUP(HO$1,Data!$L:$N,3, FALSE) &amp; ",""" &amp; VLOOKUP(HO$1,Data!$L:$M,2, FALSE) &amp; """;"   )             )</f>
        <v/>
      </c>
      <c r="HP131" t="str">
        <f>IF(Data!$L132=HP$1, "",             IF(ISERR(SEARCH(HP$1,Data!$H132)),        "",          ";" &amp; VLOOKUP(HP$1,Data!$L:$N,3, FALSE) &amp; ",""" &amp; VLOOKUP(HP$1,Data!$L:$M,2, FALSE) &amp; """;"   )             )</f>
        <v/>
      </c>
      <c r="HQ131" t="str">
        <f>IF(Data!$L132=HQ$1, "",             IF(ISERR(SEARCH(HQ$1,Data!$H132)),        "",          ";" &amp; VLOOKUP(HQ$1,Data!$L:$N,3, FALSE) &amp; ",""" &amp; VLOOKUP(HQ$1,Data!$L:$M,2, FALSE) &amp; """;"   )             )</f>
        <v/>
      </c>
      <c r="HR131" t="str">
        <f>IF(Data!$L132=HR$1, "",             IF(ISERR(SEARCH(HR$1,Data!$H132)),        "",          ";" &amp; VLOOKUP(HR$1,Data!$L:$N,3, FALSE) &amp; ",""" &amp; VLOOKUP(HR$1,Data!$L:$M,2, FALSE) &amp; """;"   )             )</f>
        <v/>
      </c>
      <c r="HS131" t="str">
        <f>IF(Data!$L132=HS$1, "",             IF(ISERR(SEARCH(HS$1,Data!$H132)),        "",          ";" &amp; VLOOKUP(HS$1,Data!$L:$N,3, FALSE) &amp; ",""" &amp; VLOOKUP(HS$1,Data!$L:$M,2, FALSE) &amp; """;"   )             )</f>
        <v/>
      </c>
      <c r="HT131" t="str">
        <f>IF(Data!$L132=HT$1, "",             IF(ISERR(SEARCH(HT$1,Data!$H132)),        "",          ";" &amp; VLOOKUP(HT$1,Data!$L:$N,3, FALSE) &amp; ",""" &amp; VLOOKUP(HT$1,Data!$L:$M,2, FALSE) &amp; """;"   )             )</f>
        <v/>
      </c>
      <c r="HU131" t="str">
        <f>IF(Data!$L132=HU$1, "",             IF(ISERR(SEARCH(HU$1,Data!$H132)),        "",          ";" &amp; VLOOKUP(HU$1,Data!$L:$N,3, FALSE) &amp; ",""" &amp; VLOOKUP(HU$1,Data!$L:$M,2, FALSE) &amp; """;"   )             )</f>
        <v/>
      </c>
      <c r="HV131" t="str">
        <f>IF(Data!$L132=HV$1, "",             IF(ISERR(SEARCH(HV$1,Data!$H132)),        "",          ";" &amp; VLOOKUP(HV$1,Data!$L:$N,3, FALSE) &amp; ",""" &amp; VLOOKUP(HV$1,Data!$L:$M,2, FALSE) &amp; """;"   )             )</f>
        <v/>
      </c>
      <c r="HW131" t="str">
        <f>IF(Data!$L132=HW$1, "",             IF(ISERR(SEARCH(HW$1,Data!$H132)),        "",          ";" &amp; VLOOKUP(HW$1,Data!$L:$N,3, FALSE) &amp; ",""" &amp; VLOOKUP(HW$1,Data!$L:$M,2, FALSE) &amp; """;"   )             )</f>
        <v/>
      </c>
      <c r="HX131" t="str">
        <f>IF(Data!$L132=HX$1, "",             IF(ISERR(SEARCH(HX$1,Data!$H132)),        "",          ";" &amp; VLOOKUP(HX$1,Data!$L:$N,3, FALSE) &amp; ",""" &amp; VLOOKUP(HX$1,Data!$L:$M,2, FALSE) &amp; """;"   )             )</f>
        <v/>
      </c>
      <c r="HY131" t="str">
        <f>IF(Data!$L132=HY$1, "",             IF(ISERR(SEARCH(HY$1,Data!$H132)),        "",          ";" &amp; VLOOKUP(HY$1,Data!$L:$N,3, FALSE) &amp; ",""" &amp; VLOOKUP(HY$1,Data!$L:$M,2, FALSE) &amp; """;"   )             )</f>
        <v/>
      </c>
      <c r="HZ131" t="str">
        <f>IF(Data!$L132=HZ$1, "",             IF(ISERR(SEARCH(HZ$1,Data!$H132)),        "",          ";" &amp; VLOOKUP(HZ$1,Data!$L:$N,3, FALSE) &amp; ",""" &amp; VLOOKUP(HZ$1,Data!$L:$M,2, FALSE) &amp; """;"   )             )</f>
        <v/>
      </c>
      <c r="IA131" t="str">
        <f>IF(Data!$L132=IA$1, "",             IF(ISERR(SEARCH(IA$1,Data!$H132)),        "",          ";" &amp; VLOOKUP(IA$1,Data!$L:$N,3, FALSE) &amp; ",""" &amp; VLOOKUP(IA$1,Data!$L:$M,2, FALSE) &amp; """;"   )             )</f>
        <v/>
      </c>
      <c r="IB131" t="str">
        <f>IF(Data!$L132=IB$1, "",             IF(ISERR(SEARCH(IB$1,Data!$H132)),        "",          ";" &amp; VLOOKUP(IB$1,Data!$L:$N,3, FALSE) &amp; ",""" &amp; VLOOKUP(IB$1,Data!$L:$M,2, FALSE) &amp; """;"   )             )</f>
        <v/>
      </c>
      <c r="IC131" t="str">
        <f>IF(Data!$L132=IC$1, "",             IF(ISERR(SEARCH(IC$1,Data!$H132)),        "",          ";" &amp; VLOOKUP(IC$1,Data!$L:$N,3, FALSE) &amp; ",""" &amp; VLOOKUP(IC$1,Data!$L:$M,2, FALSE) &amp; """;"   )             )</f>
        <v/>
      </c>
      <c r="ID131" t="str">
        <f>IF(Data!$L132=ID$1, "",             IF(ISERR(SEARCH(ID$1,Data!$H132)),        "",          ";" &amp; VLOOKUP(ID$1,Data!$L:$N,3, FALSE) &amp; ",""" &amp; VLOOKUP(ID$1,Data!$L:$M,2, FALSE) &amp; """;"   )             )</f>
        <v/>
      </c>
      <c r="IE131" t="str">
        <f>IF(Data!$L132=IE$1, "",             IF(ISERR(SEARCH(IE$1,Data!$H132)),        "",          ";" &amp; VLOOKUP(IE$1,Data!$L:$N,3, FALSE) &amp; ",""" &amp; VLOOKUP(IE$1,Data!$L:$M,2, FALSE) &amp; """;"   )             )</f>
        <v/>
      </c>
      <c r="IF131" t="str">
        <f>IF(Data!$L132=IF$1, "",             IF(ISERR(SEARCH(IF$1,Data!$H132)),        "",          ";" &amp; VLOOKUP(IF$1,Data!$L:$N,3, FALSE) &amp; ",""" &amp; VLOOKUP(IF$1,Data!$L:$M,2, FALSE) &amp; """;"   )             )</f>
        <v/>
      </c>
      <c r="IG131" t="str">
        <f>IF(Data!$L132=IG$1, "",             IF(ISERR(SEARCH(IG$1,Data!$H132)),        "",          ";" &amp; VLOOKUP(IG$1,Data!$L:$N,3, FALSE) &amp; ",""" &amp; VLOOKUP(IG$1,Data!$L:$M,2, FALSE) &amp; """;"   )             )</f>
        <v/>
      </c>
      <c r="IH131" t="str">
        <f>IF(Data!$L132=IH$1, "",             IF(ISERR(SEARCH(IH$1,Data!$H132)),        "",          ";" &amp; VLOOKUP(IH$1,Data!$L:$N,3, FALSE) &amp; ",""" &amp; VLOOKUP(IH$1,Data!$L:$M,2, FALSE) &amp; """;"   )             )</f>
        <v/>
      </c>
      <c r="II131" t="str">
        <f>IF(Data!$L132=II$1, "",             IF(ISERR(SEARCH(II$1,Data!$H132)),        "",          ";" &amp; VLOOKUP(II$1,Data!$L:$N,3, FALSE) &amp; ",""" &amp; VLOOKUP(II$1,Data!$L:$M,2, FALSE) &amp; """;"   )             )</f>
        <v/>
      </c>
    </row>
    <row r="132" spans="1:243" x14ac:dyDescent="0.3">
      <c r="A132" t="str">
        <f>Data!L133</f>
        <v>Boss Nass</v>
      </c>
      <c r="B132" s="15" t="str">
        <f>VLOOKUP(Tableau36[[#This Row],[Character]],Data!L:N,3,FALSE)</f>
        <v>00000000-0000-0000-0000-000000000131</v>
      </c>
      <c r="C132" s="15" t="str">
        <f>VLOOKUP(Tableau36[[#This Row],[Character]],Data!L:M,2,FALSE)</f>
        <v>HUMAN</v>
      </c>
      <c r="D132" s="15" t="str">
        <f>SUBSTITUTE(     SUBSTITUTE(Tableau36[[#This Row],[character_id,character_type,friend_id,friend_type]],",""DROID""",""),    ",""HUMAN""", "")</f>
        <v/>
      </c>
      <c r="E132" s="15" t="str">
        <f>IF(Tableau36[[#This Row],[With char''s id]] = "", "",    MID(Tableau36[[#This Row],[With char''s id]], 2, LEN(Tableau36[[#This Row],[With char''s id]])-1))</f>
        <v/>
      </c>
      <c r="F132" s="15" t="str">
        <f>SUBSTITUTE(Tableau36[[#This Row],[List of friend''s id]],  "/",    "/" &amp; Tableau36[[#This Row],[Character''s id]] &amp; ",""" &amp; Tableau36[[#This Row],[Type]] &amp; """,")</f>
        <v/>
      </c>
      <c r="G132" t="str">
        <f>IF( Tableau36[[#This Row],[removed double semi-colon]]="", "", "/" &amp; MID(Tableau36[[#This Row],[removed double semi-colon]],2,LEN(Tableau36[[#This Row],[removed double semi-colon]]) - 2) )</f>
        <v/>
      </c>
      <c r="H132" t="str">
        <f>SUBSTITUTE(Tableau36[[#This Row],[Concatenation]],";;","/")</f>
        <v/>
      </c>
      <c r="I132" t="str">
        <f>friends!M132&amp; friends!N132&amp; friends!O132&amp; friends!P132&amp; friends!Q132&amp; friends!R132&amp; friends!S132&amp; friends!T132&amp; friends!U132&amp; friends!V132&amp; friends!W132&amp; friends!X132&amp; friends!Y132&amp; friends!Z132&amp; friends!AA132&amp; friends!AB132&amp; friends!AC132&amp; friends!AD132&amp; friends!AE132&amp; friends!AF132&amp; friends!AG132&amp; friends!AH132&amp; friends!AI132&amp; friends!AJ132&amp; friends!AK132&amp; friends!AL132&amp; friends!AM132&amp; friends!AN132&amp; friends!AO132&amp; friends!AP132&amp; friends!AQ132&amp; friends!AR132&amp; friends!AS132&amp; friends!AT132&amp; friends!AU132&amp; friends!AV132&amp; friends!AW132&amp; friends!AX132&amp; friends!AY132&amp; friends!AZ132&amp; friends!BA132&amp; friends!BB132&amp; friends!BC132&amp; friends!BD132&amp; friends!BE132&amp; friends!BF132&amp; friends!BG132&amp; friends!BH132&amp; friends!BI132&amp; friends!BJ132&amp; friends!BK132&amp; friends!BL132&amp; friends!BM132&amp; friends!BN132&amp; friends!BO132&amp; friends!BP132&amp; friends!BQ132&amp; friends!BR132&amp; friends!BS132&amp; friends!BT132&amp; friends!BU132&amp; friends!BV132&amp; friends!BW132&amp; friends!BX132&amp; friends!BY132&amp; friends!BZ132&amp; friends!CA132&amp; friends!CB132&amp; friends!CC132&amp; friends!CD132&amp; friends!CE132&amp; friends!CF132&amp; friends!CG132&amp; friends!CH132&amp; friends!CI132&amp; friends!CJ132&amp; friends!CK132&amp; friends!CL132&amp; friends!CM132&amp; friends!CN132&amp; friends!CO132&amp; friends!CP132&amp; friends!CQ132&amp; friends!CR132&amp; friends!CS132&amp; friends!CT132&amp; friends!CU132&amp; friends!CV132&amp; friends!CW132&amp; friends!CX132&amp; friends!CY132&amp; friends!CZ132&amp; friends!DA132&amp; friends!DB132&amp; friends!DC132&amp; friends!DD132&amp; friends!DE132&amp; friends!DF132&amp; friends!DG132&amp; friends!DH132&amp; friends!DI132&amp; friends!DJ132&amp; friends!DK132&amp; friends!DL132&amp; friends!DM132&amp; friends!DN132&amp; friends!DO132&amp; friends!DP132&amp; friends!DQ132&amp; friends!DR132&amp; friends!DS132&amp; friends!DT132&amp; friends!DU132&amp; friends!DV132&amp; friends!DW132&amp; friends!DX132&amp; friends!DY132&amp; friends!DZ132&amp; friends!EA132&amp; friends!EB132&amp; friends!EC132&amp; friends!ED132&amp; friends!EE132&amp; friends!EF132&amp; friends!EG132&amp; friends!EH132&amp; friends!EI132&amp; friends!EJ132&amp; friends!EK132&amp; friends!EL132&amp; friends!EM132&amp; friends!EN132&amp; friends!EO132&amp; friends!EP132&amp; friends!EQ132&amp; friends!ER132&amp; friends!ES132&amp; friends!ET132&amp; friends!EU132&amp; friends!EV132&amp; friends!EW132&amp; friends!EX132&amp; friends!EY132&amp; friends!EZ132&amp; friends!FA132&amp; friends!FB132&amp; friends!FC132&amp; friends!FD132&amp; friends!FE132&amp; friends!FF132&amp; friends!FG132&amp; friends!FH132&amp; friends!FI132&amp; friends!FJ132&amp; friends!FK132&amp; friends!FL132&amp; friends!FM132&amp; friends!FN132&amp; friends!FO132&amp; friends!FP132&amp; friends!FQ132&amp; friends!FR132&amp; friends!FS132&amp; friends!FT132&amp; friends!FU132&amp; friends!FV132&amp; friends!FW132&amp; friends!FX132&amp; friends!FY132&amp; friends!FZ132&amp; friends!GA132&amp; friends!GB132&amp; friends!GC132&amp; friends!GD132&amp; friends!GE132&amp; friends!GF132&amp; friends!GG132&amp; friends!GH132&amp; friends!GI132&amp; friends!GJ132&amp; friends!GK132&amp; friends!GL132&amp; friends!GM132&amp; friends!GN132&amp; friends!GO132&amp; friends!GP132&amp; friends!GQ132&amp; friends!GR132&amp; friends!GS132&amp; friends!GT132&amp; friends!GU132&amp; friends!GV132&amp; friends!GW132&amp; friends!GX132&amp; friends!GY132&amp; friends!GZ132&amp; friends!HA132&amp; friends!HB132&amp; friends!HC132&amp; friends!HD132&amp; friends!HE132&amp; friends!HF132&amp; friends!HG132&amp; friends!HH132&amp; friends!HI132&amp; friends!HJ132&amp; friends!HK132&amp; friends!HL132&amp; friends!HM132&amp; friends!HN132&amp; friends!HO132&amp; friends!HP132&amp; friends!HQ132&amp; friends!HR132&amp; friends!HS132&amp; friends!HT132&amp; friends!HU132&amp; friends!HV132&amp; friends!HW132&amp; friends!HX132&amp; friends!HY132&amp; friends!HZ132&amp; friends!IA132&amp; friends!IB132&amp; friends!IC132&amp; friends!ID132&amp; friends!IE132&amp; friends!IF132&amp; friends!IG132&amp; friends!IH132&amp; friends!II132</f>
        <v/>
      </c>
      <c r="M132" t="str">
        <f>IF(Data!$L133=M$1, "",             IF(ISERR(SEARCH(M$1,Data!$H133)),        "",          ";" &amp; VLOOKUP(M$1,Data!$L:$N,3, FALSE) &amp; ",""" &amp; VLOOKUP(M$1,Data!$L:$M,2, FALSE) &amp; """;"   )             )</f>
        <v/>
      </c>
      <c r="N132" t="str">
        <f>IF(Data!$L133=N$1, "",             IF(ISERR(SEARCH(N$1,Data!$H133)),        "",          ";" &amp; VLOOKUP(N$1,Data!$L:$N,3, FALSE) &amp; ",""" &amp; VLOOKUP(N$1,Data!$L:$M,2, FALSE) &amp; """;"   )             )</f>
        <v/>
      </c>
      <c r="O132" t="str">
        <f>IF(Data!$L133=O$1, "",             IF(ISERR(SEARCH(O$1,Data!$H133)),        "",          ";" &amp; VLOOKUP(O$1,Data!$L:$N,3, FALSE) &amp; ",""" &amp; VLOOKUP(O$1,Data!$L:$M,2, FALSE) &amp; """;"   )             )</f>
        <v/>
      </c>
      <c r="P132" t="str">
        <f>IF(Data!$L133=P$1, "",             IF(ISERR(SEARCH(P$1,Data!$H133)),        "",          ";" &amp; VLOOKUP(P$1,Data!$L:$N,3, FALSE) &amp; ",""" &amp; VLOOKUP(P$1,Data!$L:$M,2, FALSE) &amp; """;"   )             )</f>
        <v/>
      </c>
      <c r="Q132" t="str">
        <f>IF(Data!$L133=Q$1, "",             IF(ISERR(SEARCH(Q$1,Data!$H133)),        "",          ";" &amp; VLOOKUP(Q$1,Data!$L:$N,3, FALSE) &amp; ",""" &amp; VLOOKUP(Q$1,Data!$L:$M,2, FALSE) &amp; """;"   )             )</f>
        <v/>
      </c>
      <c r="R132" t="str">
        <f>IF(Data!$L133=R$1, "",             IF(ISERR(SEARCH(R$1,Data!$H133)),        "",          ";" &amp; VLOOKUP(R$1,Data!$L:$N,3, FALSE) &amp; ",""" &amp; VLOOKUP(R$1,Data!$L:$M,2, FALSE) &amp; """;"   )             )</f>
        <v/>
      </c>
      <c r="S132" t="str">
        <f>IF(Data!$L133=S$1, "",             IF(ISERR(SEARCH(S$1,Data!$H133)),        "",          ";" &amp; VLOOKUP(S$1,Data!$L:$N,3, FALSE) &amp; ",""" &amp; VLOOKUP(S$1,Data!$L:$M,2, FALSE) &amp; """;"   )             )</f>
        <v/>
      </c>
      <c r="T132" t="str">
        <f>IF(Data!$L133=T$1, "",             IF(ISERR(SEARCH(T$1,Data!$H133)),        "",          ";" &amp; VLOOKUP(T$1,Data!$L:$N,3, FALSE) &amp; ",""" &amp; VLOOKUP(T$1,Data!$L:$M,2, FALSE) &amp; """;"   )             )</f>
        <v/>
      </c>
      <c r="U132" t="str">
        <f>IF(Data!$L133=U$1, "",             IF(ISERR(SEARCH(U$1,Data!$H133)),        "",          ";" &amp; VLOOKUP(U$1,Data!$L:$N,3, FALSE) &amp; ",""" &amp; VLOOKUP(U$1,Data!$L:$M,2, FALSE) &amp; """;"   )             )</f>
        <v/>
      </c>
      <c r="V132" t="str">
        <f>IF(Data!$L133=V$1, "",             IF(ISERR(SEARCH(V$1,Data!$H133)),        "",          ";" &amp; VLOOKUP(V$1,Data!$L:$N,3, FALSE) &amp; ",""" &amp; VLOOKUP(V$1,Data!$L:$M,2, FALSE) &amp; """;"   )             )</f>
        <v/>
      </c>
      <c r="W132" t="str">
        <f>IF(Data!$L133=W$1, "",             IF(ISERR(SEARCH(W$1,Data!$H133)),        "",          ";" &amp; VLOOKUP(W$1,Data!$L:$N,3, FALSE) &amp; ",""" &amp; VLOOKUP(W$1,Data!$L:$M,2, FALSE) &amp; """;"   )             )</f>
        <v/>
      </c>
      <c r="X132" t="str">
        <f>IF(Data!$L133=X$1, "",             IF(ISERR(SEARCH(X$1,Data!$H133)),        "",          ";" &amp; VLOOKUP(X$1,Data!$L:$N,3, FALSE) &amp; ",""" &amp; VLOOKUP(X$1,Data!$L:$M,2, FALSE) &amp; """;"   )             )</f>
        <v/>
      </c>
      <c r="Y132" t="str">
        <f>IF(Data!$L133=Y$1, "",             IF(ISERR(SEARCH(Y$1,Data!$H133)),        "",          ";" &amp; VLOOKUP(Y$1,Data!$L:$N,3, FALSE) &amp; ",""" &amp; VLOOKUP(Y$1,Data!$L:$M,2, FALSE) &amp; """;"   )             )</f>
        <v/>
      </c>
      <c r="Z132" t="str">
        <f>IF(Data!$L133=Z$1, "",             IF(ISERR(SEARCH(Z$1,Data!$H133)),        "",          ";" &amp; VLOOKUP(Z$1,Data!$L:$N,3, FALSE) &amp; ",""" &amp; VLOOKUP(Z$1,Data!$L:$M,2, FALSE) &amp; """;"   )             )</f>
        <v/>
      </c>
      <c r="AA132" t="str">
        <f>IF(Data!$L133=AA$1, "",             IF(ISERR(SEARCH(AA$1,Data!$H133)),        "",          ";" &amp; VLOOKUP(AA$1,Data!$L:$N,3, FALSE) &amp; ",""" &amp; VLOOKUP(AA$1,Data!$L:$M,2, FALSE) &amp; """;"   )             )</f>
        <v/>
      </c>
      <c r="AB132" t="str">
        <f>IF(Data!$L133=AB$1, "",             IF(ISERR(SEARCH(AB$1,Data!$H133)),        "",          ";" &amp; VLOOKUP(AB$1,Data!$L:$N,3, FALSE) &amp; ",""" &amp; VLOOKUP(AB$1,Data!$L:$M,2, FALSE) &amp; """;"   )             )</f>
        <v/>
      </c>
      <c r="AC132" t="str">
        <f>IF(Data!$L133=AC$1, "",             IF(ISERR(SEARCH(AC$1,Data!$H133)),        "",          ";" &amp; VLOOKUP(AC$1,Data!$L:$N,3, FALSE) &amp; ",""" &amp; VLOOKUP(AC$1,Data!$L:$M,2, FALSE) &amp; """;"   )             )</f>
        <v/>
      </c>
      <c r="AD132" t="str">
        <f>IF(Data!$L133=AD$1, "",             IF(ISERR(SEARCH(AD$1,Data!$H133)),        "",          ";" &amp; VLOOKUP(AD$1,Data!$L:$N,3, FALSE) &amp; ",""" &amp; VLOOKUP(AD$1,Data!$L:$M,2, FALSE) &amp; """;"   )             )</f>
        <v/>
      </c>
      <c r="AE132" t="str">
        <f>IF(Data!$L133=AE$1, "",             IF(ISERR(SEARCH(AE$1,Data!$H133)),        "",          ";" &amp; VLOOKUP(AE$1,Data!$L:$N,3, FALSE) &amp; ",""" &amp; VLOOKUP(AE$1,Data!$L:$M,2, FALSE) &amp; """;"   )             )</f>
        <v/>
      </c>
      <c r="AF132" t="str">
        <f>IF(Data!$L133=AF$1, "",             IF(ISERR(SEARCH(AF$1,Data!$H133)),        "",          ";" &amp; VLOOKUP(AF$1,Data!$L:$N,3, FALSE) &amp; ",""" &amp; VLOOKUP(AF$1,Data!$L:$M,2, FALSE) &amp; """;"   )             )</f>
        <v/>
      </c>
      <c r="AG132" t="str">
        <f>IF(Data!$L133=AG$1, "",             IF(ISERR(SEARCH(AG$1,Data!$H133)),        "",          ";" &amp; VLOOKUP(AG$1,Data!$L:$N,3, FALSE) &amp; ",""" &amp; VLOOKUP(AG$1,Data!$L:$M,2, FALSE) &amp; """;"   )             )</f>
        <v/>
      </c>
      <c r="AH132" t="str">
        <f>IF(Data!$L133=AH$1, "",             IF(ISERR(SEARCH(AH$1,Data!$H133)),        "",          ";" &amp; VLOOKUP(AH$1,Data!$L:$N,3, FALSE) &amp; ",""" &amp; VLOOKUP(AH$1,Data!$L:$M,2, FALSE) &amp; """;"   )             )</f>
        <v/>
      </c>
      <c r="AI132" t="str">
        <f>IF(Data!$L133=AI$1, "",             IF(ISERR(SEARCH(AI$1,Data!$H133)),        "",          ";" &amp; VLOOKUP(AI$1,Data!$L:$N,3, FALSE) &amp; ",""" &amp; VLOOKUP(AI$1,Data!$L:$M,2, FALSE) &amp; """;"   )             )</f>
        <v/>
      </c>
      <c r="AJ132" t="str">
        <f>IF(Data!$L133=AJ$1, "",             IF(ISERR(SEARCH(AJ$1,Data!$H133)),        "",          ";" &amp; VLOOKUP(AJ$1,Data!$L:$N,3, FALSE) &amp; ",""" &amp; VLOOKUP(AJ$1,Data!$L:$M,2, FALSE) &amp; """;"   )             )</f>
        <v/>
      </c>
      <c r="AK132" t="str">
        <f>IF(Data!$L133=AK$1, "",             IF(ISERR(SEARCH(AK$1,Data!$H133)),        "",          ";" &amp; VLOOKUP(AK$1,Data!$L:$N,3, FALSE) &amp; ",""" &amp; VLOOKUP(AK$1,Data!$L:$M,2, FALSE) &amp; """;"   )             )</f>
        <v/>
      </c>
      <c r="AL132" t="str">
        <f>IF(Data!$L133=AL$1, "",             IF(ISERR(SEARCH(AL$1,Data!$H133)),        "",          ";" &amp; VLOOKUP(AL$1,Data!$L:$N,3, FALSE) &amp; ",""" &amp; VLOOKUP(AL$1,Data!$L:$M,2, FALSE) &amp; """;"   )             )</f>
        <v/>
      </c>
      <c r="AM132" t="str">
        <f>IF(Data!$L133=AM$1, "",             IF(ISERR(SEARCH(AM$1,Data!$H133)),        "",          ";" &amp; VLOOKUP(AM$1,Data!$L:$N,3, FALSE) &amp; ",""" &amp; VLOOKUP(AM$1,Data!$L:$M,2, FALSE) &amp; """;"   )             )</f>
        <v/>
      </c>
      <c r="AN132" t="str">
        <f>IF(Data!$L133=AN$1, "",             IF(ISERR(SEARCH(AN$1,Data!$H133)),        "",          ";" &amp; VLOOKUP(AN$1,Data!$L:$N,3, FALSE) &amp; ",""" &amp; VLOOKUP(AN$1,Data!$L:$M,2, FALSE) &amp; """;"   )             )</f>
        <v/>
      </c>
      <c r="AO132" t="str">
        <f>IF(Data!$L133=AO$1, "",             IF(ISERR(SEARCH(AO$1,Data!$H133)),        "",          ";" &amp; VLOOKUP(AO$1,Data!$L:$N,3, FALSE) &amp; ",""" &amp; VLOOKUP(AO$1,Data!$L:$M,2, FALSE) &amp; """;"   )             )</f>
        <v/>
      </c>
      <c r="AP132" t="str">
        <f>IF(Data!$L133=AP$1, "",             IF(ISERR(SEARCH(AP$1,Data!$H133)),        "",          ";" &amp; VLOOKUP(AP$1,Data!$L:$N,3, FALSE) &amp; ",""" &amp; VLOOKUP(AP$1,Data!$L:$M,2, FALSE) &amp; """;"   )             )</f>
        <v/>
      </c>
      <c r="AQ132" t="str">
        <f>IF(Data!$L133=AQ$1, "",             IF(ISERR(SEARCH(AQ$1,Data!$H133)),        "",          ";" &amp; VLOOKUP(AQ$1,Data!$L:$N,3, FALSE) &amp; ",""" &amp; VLOOKUP(AQ$1,Data!$L:$M,2, FALSE) &amp; """;"   )             )</f>
        <v/>
      </c>
      <c r="AR132" t="str">
        <f>IF(Data!$L133=AR$1, "",             IF(ISERR(SEARCH(AR$1,Data!$H133)),        "",          ";" &amp; VLOOKUP(AR$1,Data!$L:$N,3, FALSE) &amp; ",""" &amp; VLOOKUP(AR$1,Data!$L:$M,2, FALSE) &amp; """;"   )             )</f>
        <v/>
      </c>
      <c r="AS132" t="str">
        <f>IF(Data!$L133=AS$1, "",             IF(ISERR(SEARCH(AS$1,Data!$H133)),        "",          ";" &amp; VLOOKUP(AS$1,Data!$L:$N,3, FALSE) &amp; ",""" &amp; VLOOKUP(AS$1,Data!$L:$M,2, FALSE) &amp; """;"   )             )</f>
        <v/>
      </c>
      <c r="AT132" t="str">
        <f>IF(Data!$L133=AT$1, "",             IF(ISERR(SEARCH(AT$1,Data!$H133)),        "",          ";" &amp; VLOOKUP(AT$1,Data!$L:$N,3, FALSE) &amp; ",""" &amp; VLOOKUP(AT$1,Data!$L:$M,2, FALSE) &amp; """;"   )             )</f>
        <v/>
      </c>
      <c r="AU132" t="str">
        <f>IF(Data!$L133=AU$1, "",             IF(ISERR(SEARCH(AU$1,Data!$H133)),        "",          ";" &amp; VLOOKUP(AU$1,Data!$L:$N,3, FALSE) &amp; ",""" &amp; VLOOKUP(AU$1,Data!$L:$M,2, FALSE) &amp; """;"   )             )</f>
        <v/>
      </c>
      <c r="AV132" t="str">
        <f>IF(Data!$L133=AV$1, "",             IF(ISERR(SEARCH(AV$1,Data!$H133)),        "",          ";" &amp; VLOOKUP(AV$1,Data!$L:$N,3, FALSE) &amp; ",""" &amp; VLOOKUP(AV$1,Data!$L:$M,2, FALSE) &amp; """;"   )             )</f>
        <v/>
      </c>
      <c r="AW132" t="str">
        <f>IF(Data!$L133=AW$1, "",             IF(ISERR(SEARCH(AW$1,Data!$H133)),        "",          ";" &amp; VLOOKUP(AW$1,Data!$L:$N,3, FALSE) &amp; ",""" &amp; VLOOKUP(AW$1,Data!$L:$M,2, FALSE) &amp; """;"   )             )</f>
        <v/>
      </c>
      <c r="AX132" t="str">
        <f>IF(Data!$L133=AX$1, "",             IF(ISERR(SEARCH(AX$1,Data!$H133)),        "",          ";" &amp; VLOOKUP(AX$1,Data!$L:$N,3, FALSE) &amp; ",""" &amp; VLOOKUP(AX$1,Data!$L:$M,2, FALSE) &amp; """;"   )             )</f>
        <v/>
      </c>
      <c r="AY132" t="str">
        <f>IF(Data!$L133=AY$1, "",             IF(ISERR(SEARCH(AY$1,Data!$H133)),        "",          ";" &amp; VLOOKUP(AY$1,Data!$L:$N,3, FALSE) &amp; ",""" &amp; VLOOKUP(AY$1,Data!$L:$M,2, FALSE) &amp; """;"   )             )</f>
        <v/>
      </c>
      <c r="AZ132" t="str">
        <f>IF(Data!$L133=AZ$1, "",             IF(ISERR(SEARCH(AZ$1,Data!$H133)),        "",          ";" &amp; VLOOKUP(AZ$1,Data!$L:$N,3, FALSE) &amp; ",""" &amp; VLOOKUP(AZ$1,Data!$L:$M,2, FALSE) &amp; """;"   )             )</f>
        <v/>
      </c>
      <c r="BA132" t="str">
        <f>IF(Data!$L133=BA$1, "",             IF(ISERR(SEARCH(BA$1,Data!$H133)),        "",          ";" &amp; VLOOKUP(BA$1,Data!$L:$N,3, FALSE) &amp; ",""" &amp; VLOOKUP(BA$1,Data!$L:$M,2, FALSE) &amp; """;"   )             )</f>
        <v/>
      </c>
      <c r="BB132" t="str">
        <f>IF(Data!$L133=BB$1, "",             IF(ISERR(SEARCH(BB$1,Data!$H133)),        "",          ";" &amp; VLOOKUP(BB$1,Data!$L:$N,3, FALSE) &amp; ",""" &amp; VLOOKUP(BB$1,Data!$L:$M,2, FALSE) &amp; """;"   )             )</f>
        <v/>
      </c>
      <c r="BC132" t="str">
        <f>IF(Data!$L133=BC$1, "",             IF(ISERR(SEARCH(BC$1,Data!$H133)),        "",          ";" &amp; VLOOKUP(BC$1,Data!$L:$N,3, FALSE) &amp; ",""" &amp; VLOOKUP(BC$1,Data!$L:$M,2, FALSE) &amp; """;"   )             )</f>
        <v/>
      </c>
      <c r="BD132" t="str">
        <f>IF(Data!$L133=BD$1, "",             IF(ISERR(SEARCH(BD$1,Data!$H133)),        "",          ";" &amp; VLOOKUP(BD$1,Data!$L:$N,3, FALSE) &amp; ",""" &amp; VLOOKUP(BD$1,Data!$L:$M,2, FALSE) &amp; """;"   )             )</f>
        <v/>
      </c>
      <c r="BE132" t="str">
        <f>IF(Data!$L133=BE$1, "",             IF(ISERR(SEARCH(BE$1,Data!$H133)),        "",          ";" &amp; VLOOKUP(BE$1,Data!$L:$N,3, FALSE) &amp; ",""" &amp; VLOOKUP(BE$1,Data!$L:$M,2, FALSE) &amp; """;"   )             )</f>
        <v/>
      </c>
      <c r="BF132" t="str">
        <f>IF(Data!$L133=BF$1, "",             IF(ISERR(SEARCH(BF$1,Data!$H133)),        "",          ";" &amp; VLOOKUP(BF$1,Data!$L:$N,3, FALSE) &amp; ",""" &amp; VLOOKUP(BF$1,Data!$L:$M,2, FALSE) &amp; """;"   )             )</f>
        <v/>
      </c>
      <c r="BG132" t="str">
        <f>IF(Data!$L133=BG$1, "",             IF(ISERR(SEARCH(BG$1,Data!$H133)),        "",          ";" &amp; VLOOKUP(BG$1,Data!$L:$N,3, FALSE) &amp; ",""" &amp; VLOOKUP(BG$1,Data!$L:$M,2, FALSE) &amp; """;"   )             )</f>
        <v/>
      </c>
      <c r="BH132" t="str">
        <f>IF(Data!$L133=BH$1, "",             IF(ISERR(SEARCH(BH$1,Data!$H133)),        "",          ";" &amp; VLOOKUP(BH$1,Data!$L:$N,3, FALSE) &amp; ",""" &amp; VLOOKUP(BH$1,Data!$L:$M,2, FALSE) &amp; """;"   )             )</f>
        <v/>
      </c>
      <c r="BI132" t="str">
        <f>IF(Data!$L133=BI$1, "",             IF(ISERR(SEARCH(BI$1,Data!$H133)),        "",          ";" &amp; VLOOKUP(BI$1,Data!$L:$N,3, FALSE) &amp; ",""" &amp; VLOOKUP(BI$1,Data!$L:$M,2, FALSE) &amp; """;"   )             )</f>
        <v/>
      </c>
      <c r="BJ132" t="str">
        <f>IF(Data!$L133=BJ$1, "",             IF(ISERR(SEARCH(BJ$1,Data!$H133)),        "",          ";" &amp; VLOOKUP(BJ$1,Data!$L:$N,3, FALSE) &amp; ",""" &amp; VLOOKUP(BJ$1,Data!$L:$M,2, FALSE) &amp; """;"   )             )</f>
        <v/>
      </c>
      <c r="BK132" t="str">
        <f>IF(Data!$L133=BK$1, "",             IF(ISERR(SEARCH(BK$1,Data!$H133)),        "",          ";" &amp; VLOOKUP(BK$1,Data!$L:$N,3, FALSE) &amp; ",""" &amp; VLOOKUP(BK$1,Data!$L:$M,2, FALSE) &amp; """;"   )             )</f>
        <v/>
      </c>
      <c r="BL132" t="str">
        <f>IF(Data!$L133=BL$1, "",             IF(ISERR(SEARCH(BL$1,Data!$H133)),        "",          ";" &amp; VLOOKUP(BL$1,Data!$L:$N,3, FALSE) &amp; ",""" &amp; VLOOKUP(BL$1,Data!$L:$M,2, FALSE) &amp; """;"   )             )</f>
        <v/>
      </c>
      <c r="BM132" t="str">
        <f>IF(Data!$L133=BM$1, "",             IF(ISERR(SEARCH(BM$1,Data!$H133)),        "",          ";" &amp; VLOOKUP(BM$1,Data!$L:$N,3, FALSE) &amp; ",""" &amp; VLOOKUP(BM$1,Data!$L:$M,2, FALSE) &amp; """;"   )             )</f>
        <v/>
      </c>
      <c r="BN132" t="str">
        <f>IF(Data!$L133=BN$1, "",             IF(ISERR(SEARCH(BN$1,Data!$H133)),        "",          ";" &amp; VLOOKUP(BN$1,Data!$L:$N,3, FALSE) &amp; ",""" &amp; VLOOKUP(BN$1,Data!$L:$M,2, FALSE) &amp; """;"   )             )</f>
        <v/>
      </c>
      <c r="BO132" t="str">
        <f>IF(Data!$L133=BO$1, "",             IF(ISERR(SEARCH(BO$1,Data!$H133)),        "",          ";" &amp; VLOOKUP(BO$1,Data!$L:$N,3, FALSE) &amp; ",""" &amp; VLOOKUP(BO$1,Data!$L:$M,2, FALSE) &amp; """;"   )             )</f>
        <v/>
      </c>
      <c r="BP132" t="str">
        <f>IF(Data!$L133=BP$1, "",             IF(ISERR(SEARCH(BP$1,Data!$H133)),        "",          ";" &amp; VLOOKUP(BP$1,Data!$L:$N,3, FALSE) &amp; ",""" &amp; VLOOKUP(BP$1,Data!$L:$M,2, FALSE) &amp; """;"   )             )</f>
        <v/>
      </c>
      <c r="BQ132" t="str">
        <f>IF(Data!$L133=BQ$1, "",             IF(ISERR(SEARCH(BQ$1,Data!$H133)),        "",          ";" &amp; VLOOKUP(BQ$1,Data!$L:$N,3, FALSE) &amp; ",""" &amp; VLOOKUP(BQ$1,Data!$L:$M,2, FALSE) &amp; """;"   )             )</f>
        <v/>
      </c>
      <c r="BR132" t="str">
        <f>IF(Data!$L133=BR$1, "",             IF(ISERR(SEARCH(BR$1,Data!$H133)),        "",          ";" &amp; VLOOKUP(BR$1,Data!$L:$N,3, FALSE) &amp; ",""" &amp; VLOOKUP(BR$1,Data!$L:$M,2, FALSE) &amp; """;"   )             )</f>
        <v/>
      </c>
      <c r="BS132" t="str">
        <f>IF(Data!$L133=BS$1, "",             IF(ISERR(SEARCH(BS$1,Data!$H133)),        "",          ";" &amp; VLOOKUP(BS$1,Data!$L:$N,3, FALSE) &amp; ",""" &amp; VLOOKUP(BS$1,Data!$L:$M,2, FALSE) &amp; """;"   )             )</f>
        <v/>
      </c>
      <c r="BT132" t="str">
        <f>IF(Data!$L133=BT$1, "",             IF(ISERR(SEARCH(BT$1,Data!$H133)),        "",          ";" &amp; VLOOKUP(BT$1,Data!$L:$N,3, FALSE) &amp; ",""" &amp; VLOOKUP(BT$1,Data!$L:$M,2, FALSE) &amp; """;"   )             )</f>
        <v/>
      </c>
      <c r="BU132" t="str">
        <f>IF(Data!$L133=BU$1, "",             IF(ISERR(SEARCH(BU$1,Data!$H133)),        "",          ";" &amp; VLOOKUP(BU$1,Data!$L:$N,3, FALSE) &amp; ",""" &amp; VLOOKUP(BU$1,Data!$L:$M,2, FALSE) &amp; """;"   )             )</f>
        <v/>
      </c>
      <c r="BV132" t="str">
        <f>IF(Data!$L133=BV$1, "",             IF(ISERR(SEARCH(BV$1,Data!$H133)),        "",          ";" &amp; VLOOKUP(BV$1,Data!$L:$N,3, FALSE) &amp; ",""" &amp; VLOOKUP(BV$1,Data!$L:$M,2, FALSE) &amp; """;"   )             )</f>
        <v/>
      </c>
      <c r="BW132" t="str">
        <f>IF(Data!$L133=BW$1, "",             IF(ISERR(SEARCH(BW$1,Data!$H133)),        "",          ";" &amp; VLOOKUP(BW$1,Data!$L:$N,3, FALSE) &amp; ",""" &amp; VLOOKUP(BW$1,Data!$L:$M,2, FALSE) &amp; """;"   )             )</f>
        <v/>
      </c>
      <c r="BX132" t="str">
        <f>IF(Data!$L133=BX$1, "",             IF(ISERR(SEARCH(BX$1,Data!$H133)),        "",          ";" &amp; VLOOKUP(BX$1,Data!$L:$N,3, FALSE) &amp; ",""" &amp; VLOOKUP(BX$1,Data!$L:$M,2, FALSE) &amp; """;"   )             )</f>
        <v/>
      </c>
      <c r="BY132" t="str">
        <f>IF(Data!$L133=BY$1, "",             IF(ISERR(SEARCH(BY$1,Data!$H133)),        "",          ";" &amp; VLOOKUP(BY$1,Data!$L:$N,3, FALSE) &amp; ",""" &amp; VLOOKUP(BY$1,Data!$L:$M,2, FALSE) &amp; """;"   )             )</f>
        <v/>
      </c>
      <c r="BZ132" t="str">
        <f>IF(Data!$L133=BZ$1, "",             IF(ISERR(SEARCH(BZ$1,Data!$H133)),        "",          ";" &amp; VLOOKUP(BZ$1,Data!$L:$N,3, FALSE) &amp; ",""" &amp; VLOOKUP(BZ$1,Data!$L:$M,2, FALSE) &amp; """;"   )             )</f>
        <v/>
      </c>
      <c r="CA132" t="str">
        <f>IF(Data!$L133=CA$1, "",             IF(ISERR(SEARCH(CA$1,Data!$H133)),        "",          ";" &amp; VLOOKUP(CA$1,Data!$L:$N,3, FALSE) &amp; ",""" &amp; VLOOKUP(CA$1,Data!$L:$M,2, FALSE) &amp; """;"   )             )</f>
        <v/>
      </c>
      <c r="CB132" t="str">
        <f>IF(Data!$L133=CB$1, "",             IF(ISERR(SEARCH(CB$1,Data!$H133)),        "",          ";" &amp; VLOOKUP(CB$1,Data!$L:$N,3, FALSE) &amp; ",""" &amp; VLOOKUP(CB$1,Data!$L:$M,2, FALSE) &amp; """;"   )             )</f>
        <v/>
      </c>
      <c r="CC132" t="str">
        <f>IF(Data!$L133=CC$1, "",             IF(ISERR(SEARCH(CC$1,Data!$H133)),        "",          ";" &amp; VLOOKUP(CC$1,Data!$L:$N,3, FALSE) &amp; ",""" &amp; VLOOKUP(CC$1,Data!$L:$M,2, FALSE) &amp; """;"   )             )</f>
        <v/>
      </c>
      <c r="CD132" t="str">
        <f>IF(Data!$L133=CD$1, "",             IF(ISERR(SEARCH(CD$1,Data!$H133)),        "",          ";" &amp; VLOOKUP(CD$1,Data!$L:$N,3, FALSE) &amp; ",""" &amp; VLOOKUP(CD$1,Data!$L:$M,2, FALSE) &amp; """;"   )             )</f>
        <v/>
      </c>
      <c r="CE132" t="str">
        <f>IF(Data!$L133=CE$1, "",             IF(ISERR(SEARCH(CE$1,Data!$H133)),        "",          ";" &amp; VLOOKUP(CE$1,Data!$L:$N,3, FALSE) &amp; ",""" &amp; VLOOKUP(CE$1,Data!$L:$M,2, FALSE) &amp; """;"   )             )</f>
        <v/>
      </c>
      <c r="CF132" t="str">
        <f>IF(Data!$L133=CF$1, "",             IF(ISERR(SEARCH(CF$1,Data!$H133)),        "",          ";" &amp; VLOOKUP(CF$1,Data!$L:$N,3, FALSE) &amp; ",""" &amp; VLOOKUP(CF$1,Data!$L:$M,2, FALSE) &amp; """;"   )             )</f>
        <v/>
      </c>
      <c r="CG132" t="str">
        <f>IF(Data!$L133=CG$1, "",             IF(ISERR(SEARCH(CG$1,Data!$H133)),        "",          ";" &amp; VLOOKUP(CG$1,Data!$L:$N,3, FALSE) &amp; ",""" &amp; VLOOKUP(CG$1,Data!$L:$M,2, FALSE) &amp; """;"   )             )</f>
        <v/>
      </c>
      <c r="CH132" t="str">
        <f>IF(Data!$L133=CH$1, "",             IF(ISERR(SEARCH(CH$1,Data!$H133)),        "",          ";" &amp; VLOOKUP(CH$1,Data!$L:$N,3, FALSE) &amp; ",""" &amp; VLOOKUP(CH$1,Data!$L:$M,2, FALSE) &amp; """;"   )             )</f>
        <v/>
      </c>
      <c r="CI132" t="str">
        <f>IF(Data!$L133=CI$1, "",             IF(ISERR(SEARCH(CI$1,Data!$H133)),        "",          ";" &amp; VLOOKUP(CI$1,Data!$L:$N,3, FALSE) &amp; ",""" &amp; VLOOKUP(CI$1,Data!$L:$M,2, FALSE) &amp; """;"   )             )</f>
        <v/>
      </c>
      <c r="CJ132" t="str">
        <f>IF(Data!$L133=CJ$1, "",             IF(ISERR(SEARCH(CJ$1,Data!$H133)),        "",          ";" &amp; VLOOKUP(CJ$1,Data!$L:$N,3, FALSE) &amp; ",""" &amp; VLOOKUP(CJ$1,Data!$L:$M,2, FALSE) &amp; """;"   )             )</f>
        <v/>
      </c>
      <c r="CK132" t="str">
        <f>IF(Data!$L133=CK$1, "",             IF(ISERR(SEARCH(CK$1,Data!$H133)),        "",          ";" &amp; VLOOKUP(CK$1,Data!$L:$N,3, FALSE) &amp; ",""" &amp; VLOOKUP(CK$1,Data!$L:$M,2, FALSE) &amp; """;"   )             )</f>
        <v/>
      </c>
      <c r="CL132" t="str">
        <f>IF(Data!$L133=CL$1, "",             IF(ISERR(SEARCH(CL$1,Data!$H133)),        "",          ";" &amp; VLOOKUP(CL$1,Data!$L:$N,3, FALSE) &amp; ",""" &amp; VLOOKUP(CL$1,Data!$L:$M,2, FALSE) &amp; """;"   )             )</f>
        <v/>
      </c>
      <c r="CM132" t="str">
        <f>IF(Data!$L133=CM$1, "",             IF(ISERR(SEARCH(CM$1,Data!$H133)),        "",          ";" &amp; VLOOKUP(CM$1,Data!$L:$N,3, FALSE) &amp; ",""" &amp; VLOOKUP(CM$1,Data!$L:$M,2, FALSE) &amp; """;"   )             )</f>
        <v/>
      </c>
      <c r="CN132" t="str">
        <f>IF(Data!$L133=CN$1, "",             IF(ISERR(SEARCH(CN$1,Data!$H133)),        "",          ";" &amp; VLOOKUP(CN$1,Data!$L:$N,3, FALSE) &amp; ",""" &amp; VLOOKUP(CN$1,Data!$L:$M,2, FALSE) &amp; """;"   )             )</f>
        <v/>
      </c>
      <c r="CO132" t="str">
        <f>IF(Data!$L133=CO$1, "",             IF(ISERR(SEARCH(CO$1,Data!$H133)),        "",          ";" &amp; VLOOKUP(CO$1,Data!$L:$N,3, FALSE) &amp; ",""" &amp; VLOOKUP(CO$1,Data!$L:$M,2, FALSE) &amp; """;"   )             )</f>
        <v/>
      </c>
      <c r="CP132" t="str">
        <f>IF(Data!$L133=CP$1, "",             IF(ISERR(SEARCH(CP$1,Data!$H133)),        "",          ";" &amp; VLOOKUP(CP$1,Data!$L:$N,3, FALSE) &amp; ",""" &amp; VLOOKUP(CP$1,Data!$L:$M,2, FALSE) &amp; """;"   )             )</f>
        <v/>
      </c>
      <c r="CQ132" t="str">
        <f>IF(Data!$L133=CQ$1, "",             IF(ISERR(SEARCH(CQ$1,Data!$H133)),        "",          ";" &amp; VLOOKUP(CQ$1,Data!$L:$N,3, FALSE) &amp; ",""" &amp; VLOOKUP(CQ$1,Data!$L:$M,2, FALSE) &amp; """;"   )             )</f>
        <v/>
      </c>
      <c r="CR132" t="str">
        <f>IF(Data!$L133=CR$1, "",             IF(ISERR(SEARCH(CR$1,Data!$H133)),        "",          ";" &amp; VLOOKUP(CR$1,Data!$L:$N,3, FALSE) &amp; ",""" &amp; VLOOKUP(CR$1,Data!$L:$M,2, FALSE) &amp; """;"   )             )</f>
        <v/>
      </c>
      <c r="CS132" t="str">
        <f>IF(Data!$L133=CS$1, "",             IF(ISERR(SEARCH(CS$1,Data!$H133)),        "",          ";" &amp; VLOOKUP(CS$1,Data!$L:$N,3, FALSE) &amp; ",""" &amp; VLOOKUP(CS$1,Data!$L:$M,2, FALSE) &amp; """;"   )             )</f>
        <v/>
      </c>
      <c r="CT132" t="str">
        <f>IF(Data!$L133=CT$1, "",             IF(ISERR(SEARCH(CT$1,Data!$H133)),        "",          ";" &amp; VLOOKUP(CT$1,Data!$L:$N,3, FALSE) &amp; ",""" &amp; VLOOKUP(CT$1,Data!$L:$M,2, FALSE) &amp; """;"   )             )</f>
        <v/>
      </c>
      <c r="CU132" t="str">
        <f>IF(Data!$L133=CU$1, "",             IF(ISERR(SEARCH(CU$1,Data!$H133)),        "",          ";" &amp; VLOOKUP(CU$1,Data!$L:$N,3, FALSE) &amp; ",""" &amp; VLOOKUP(CU$1,Data!$L:$M,2, FALSE) &amp; """;"   )             )</f>
        <v/>
      </c>
      <c r="CV132" t="str">
        <f>IF(Data!$L133=CV$1, "",             IF(ISERR(SEARCH(CV$1,Data!$H133)),        "",          ";" &amp; VLOOKUP(CV$1,Data!$L:$N,3, FALSE) &amp; ",""" &amp; VLOOKUP(CV$1,Data!$L:$M,2, FALSE) &amp; """;"   )             )</f>
        <v/>
      </c>
      <c r="CW132" t="str">
        <f>IF(Data!$L133=CW$1, "",             IF(ISERR(SEARCH(CW$1,Data!$H133)),        "",          ";" &amp; VLOOKUP(CW$1,Data!$L:$N,3, FALSE) &amp; ",""" &amp; VLOOKUP(CW$1,Data!$L:$M,2, FALSE) &amp; """;"   )             )</f>
        <v/>
      </c>
      <c r="CX132" t="str">
        <f>IF(Data!$L133=CX$1, "",             IF(ISERR(SEARCH(CX$1,Data!$H133)),        "",          ";" &amp; VLOOKUP(CX$1,Data!$L:$N,3, FALSE) &amp; ",""" &amp; VLOOKUP(CX$1,Data!$L:$M,2, FALSE) &amp; """;"   )             )</f>
        <v/>
      </c>
      <c r="CY132" t="str">
        <f>IF(Data!$L133=CY$1, "",             IF(ISERR(SEARCH(CY$1,Data!$H133)),        "",          ";" &amp; VLOOKUP(CY$1,Data!$L:$N,3, FALSE) &amp; ",""" &amp; VLOOKUP(CY$1,Data!$L:$M,2, FALSE) &amp; """;"   )             )</f>
        <v/>
      </c>
      <c r="CZ132" t="str">
        <f>IF(Data!$L133=CZ$1, "",             IF(ISERR(SEARCH(CZ$1,Data!$H133)),        "",          ";" &amp; VLOOKUP(CZ$1,Data!$L:$N,3, FALSE) &amp; ",""" &amp; VLOOKUP(CZ$1,Data!$L:$M,2, FALSE) &amp; """;"   )             )</f>
        <v/>
      </c>
      <c r="DA132" t="str">
        <f>IF(Data!$L133=DA$1, "",             IF(ISERR(SEARCH(DA$1,Data!$H133)),        "",          ";" &amp; VLOOKUP(DA$1,Data!$L:$N,3, FALSE) &amp; ",""" &amp; VLOOKUP(DA$1,Data!$L:$M,2, FALSE) &amp; """;"   )             )</f>
        <v/>
      </c>
      <c r="DB132" t="str">
        <f>IF(Data!$L133=DB$1, "",             IF(ISERR(SEARCH(DB$1,Data!$H133)),        "",          ";" &amp; VLOOKUP(DB$1,Data!$L:$N,3, FALSE) &amp; ",""" &amp; VLOOKUP(DB$1,Data!$L:$M,2, FALSE) &amp; """;"   )             )</f>
        <v/>
      </c>
      <c r="DC132" t="str">
        <f>IF(Data!$L133=DC$1, "",             IF(ISERR(SEARCH(DC$1,Data!$H133)),        "",          ";" &amp; VLOOKUP(DC$1,Data!$L:$N,3, FALSE) &amp; ",""" &amp; VLOOKUP(DC$1,Data!$L:$M,2, FALSE) &amp; """;"   )             )</f>
        <v/>
      </c>
      <c r="DD132" t="str">
        <f>IF(Data!$L133=DD$1, "",             IF(ISERR(SEARCH(DD$1,Data!$H133)),        "",          ";" &amp; VLOOKUP(DD$1,Data!$L:$N,3, FALSE) &amp; ",""" &amp; VLOOKUP(DD$1,Data!$L:$M,2, FALSE) &amp; """;"   )             )</f>
        <v/>
      </c>
      <c r="DE132" t="str">
        <f>IF(Data!$L133=DE$1, "",             IF(ISERR(SEARCH(DE$1,Data!$H133)),        "",          ";" &amp; VLOOKUP(DE$1,Data!$L:$N,3, FALSE) &amp; ",""" &amp; VLOOKUP(DE$1,Data!$L:$M,2, FALSE) &amp; """;"   )             )</f>
        <v/>
      </c>
      <c r="DF132" t="str">
        <f>IF(Data!$L133=DF$1, "",             IF(ISERR(SEARCH(DF$1,Data!$H133)),        "",          ";" &amp; VLOOKUP(DF$1,Data!$L:$N,3, FALSE) &amp; ",""" &amp; VLOOKUP(DF$1,Data!$L:$M,2, FALSE) &amp; """;"   )             )</f>
        <v/>
      </c>
      <c r="DG132" t="str">
        <f>IF(Data!$L133=DG$1, "",             IF(ISERR(SEARCH(DG$1,Data!$H133)),        "",          ";" &amp; VLOOKUP(DG$1,Data!$L:$N,3, FALSE) &amp; ",""" &amp; VLOOKUP(DG$1,Data!$L:$M,2, FALSE) &amp; """;"   )             )</f>
        <v/>
      </c>
      <c r="DH132" t="str">
        <f>IF(Data!$L133=DH$1, "",             IF(ISERR(SEARCH(DH$1,Data!$H133)),        "",          ";" &amp; VLOOKUP(DH$1,Data!$L:$N,3, FALSE) &amp; ",""" &amp; VLOOKUP(DH$1,Data!$L:$M,2, FALSE) &amp; """;"   )             )</f>
        <v/>
      </c>
      <c r="DI132" t="str">
        <f>IF(Data!$L133=DI$1, "",             IF(ISERR(SEARCH(DI$1,Data!$H133)),        "",          ";" &amp; VLOOKUP(DI$1,Data!$L:$N,3, FALSE) &amp; ",""" &amp; VLOOKUP(DI$1,Data!$L:$M,2, FALSE) &amp; """;"   )             )</f>
        <v/>
      </c>
      <c r="DJ132" t="str">
        <f>IF(Data!$L133=DJ$1, "",             IF(ISERR(SEARCH(DJ$1,Data!$H133)),        "",          ";" &amp; VLOOKUP(DJ$1,Data!$L:$N,3, FALSE) &amp; ",""" &amp; VLOOKUP(DJ$1,Data!$L:$M,2, FALSE) &amp; """;"   )             )</f>
        <v/>
      </c>
      <c r="DK132" t="str">
        <f>IF(Data!$L133=DK$1, "",             IF(ISERR(SEARCH(DK$1,Data!$H133)),        "",          ";" &amp; VLOOKUP(DK$1,Data!$L:$N,3, FALSE) &amp; ",""" &amp; VLOOKUP(DK$1,Data!$L:$M,2, FALSE) &amp; """;"   )             )</f>
        <v/>
      </c>
      <c r="DL132" t="str">
        <f>IF(Data!$L133=DL$1, "",             IF(ISERR(SEARCH(DL$1,Data!$H133)),        "",          ";" &amp; VLOOKUP(DL$1,Data!$L:$N,3, FALSE) &amp; ",""" &amp; VLOOKUP(DL$1,Data!$L:$M,2, FALSE) &amp; """;"   )             )</f>
        <v/>
      </c>
      <c r="DM132" t="str">
        <f>IF(Data!$L133=DM$1, "",             IF(ISERR(SEARCH(DM$1,Data!$H133)),        "",          ";" &amp; VLOOKUP(DM$1,Data!$L:$N,3, FALSE) &amp; ",""" &amp; VLOOKUP(DM$1,Data!$L:$M,2, FALSE) &amp; """;"   )             )</f>
        <v/>
      </c>
      <c r="DN132" t="str">
        <f>IF(Data!$L133=DN$1, "",             IF(ISERR(SEARCH(DN$1,Data!$H133)),        "",          ";" &amp; VLOOKUP(DN$1,Data!$L:$N,3, FALSE) &amp; ",""" &amp; VLOOKUP(DN$1,Data!$L:$M,2, FALSE) &amp; """;"   )             )</f>
        <v/>
      </c>
      <c r="DO132" t="str">
        <f>IF(Data!$L133=DO$1, "",             IF(ISERR(SEARCH(DO$1,Data!$H133)),        "",          ";" &amp; VLOOKUP(DO$1,Data!$L:$N,3, FALSE) &amp; ",""" &amp; VLOOKUP(DO$1,Data!$L:$M,2, FALSE) &amp; """;"   )             )</f>
        <v/>
      </c>
      <c r="DP132" t="str">
        <f>IF(Data!$L133=DP$1, "",             IF(ISERR(SEARCH(DP$1,Data!$H133)),        "",          ";" &amp; VLOOKUP(DP$1,Data!$L:$N,3, FALSE) &amp; ",""" &amp; VLOOKUP(DP$1,Data!$L:$M,2, FALSE) &amp; """;"   )             )</f>
        <v/>
      </c>
      <c r="DQ132" t="str">
        <f>IF(Data!$L133=DQ$1, "",             IF(ISERR(SEARCH(DQ$1,Data!$H133)),        "",          ";" &amp; VLOOKUP(DQ$1,Data!$L:$N,3, FALSE) &amp; ",""" &amp; VLOOKUP(DQ$1,Data!$L:$M,2, FALSE) &amp; """;"   )             )</f>
        <v/>
      </c>
      <c r="DR132" t="str">
        <f>IF(Data!$L133=DR$1, "",             IF(ISERR(SEARCH(DR$1,Data!$H133)),        "",          ";" &amp; VLOOKUP(DR$1,Data!$L:$N,3, FALSE) &amp; ",""" &amp; VLOOKUP(DR$1,Data!$L:$M,2, FALSE) &amp; """;"   )             )</f>
        <v/>
      </c>
      <c r="DS132" t="str">
        <f>IF(Data!$L133=DS$1, "",             IF(ISERR(SEARCH(DS$1,Data!$H133)),        "",          ";" &amp; VLOOKUP(DS$1,Data!$L:$N,3, FALSE) &amp; ",""" &amp; VLOOKUP(DS$1,Data!$L:$M,2, FALSE) &amp; """;"   )             )</f>
        <v/>
      </c>
      <c r="DT132" t="str">
        <f>IF(Data!$L133=DT$1, "",             IF(ISERR(SEARCH(DT$1,Data!$H133)),        "",          ";" &amp; VLOOKUP(DT$1,Data!$L:$N,3, FALSE) &amp; ",""" &amp; VLOOKUP(DT$1,Data!$L:$M,2, FALSE) &amp; """;"   )             )</f>
        <v/>
      </c>
      <c r="DU132" t="str">
        <f>IF(Data!$L133=DU$1, "",             IF(ISERR(SEARCH(DU$1,Data!$H133)),        "",          ";" &amp; VLOOKUP(DU$1,Data!$L:$N,3, FALSE) &amp; ",""" &amp; VLOOKUP(DU$1,Data!$L:$M,2, FALSE) &amp; """;"   )             )</f>
        <v/>
      </c>
      <c r="DV132" t="str">
        <f>IF(Data!$L133=DV$1, "",             IF(ISERR(SEARCH(DV$1,Data!$H133)),        "",          ";" &amp; VLOOKUP(DV$1,Data!$L:$N,3, FALSE) &amp; ",""" &amp; VLOOKUP(DV$1,Data!$L:$M,2, FALSE) &amp; """;"   )             )</f>
        <v/>
      </c>
      <c r="DW132" t="str">
        <f>IF(Data!$L133=DW$1, "",             IF(ISERR(SEARCH(DW$1,Data!$H133)),        "",          ";" &amp; VLOOKUP(DW$1,Data!$L:$N,3, FALSE) &amp; ",""" &amp; VLOOKUP(DW$1,Data!$L:$M,2, FALSE) &amp; """;"   )             )</f>
        <v/>
      </c>
      <c r="DX132" t="str">
        <f>IF(Data!$L133=DX$1, "",             IF(ISERR(SEARCH(DX$1,Data!$H133)),        "",          ";" &amp; VLOOKUP(DX$1,Data!$L:$N,3, FALSE) &amp; ",""" &amp; VLOOKUP(DX$1,Data!$L:$M,2, FALSE) &amp; """;"   )             )</f>
        <v/>
      </c>
      <c r="DY132" t="str">
        <f>IF(Data!$L133=DY$1, "",             IF(ISERR(SEARCH(DY$1,Data!$H133)),        "",          ";" &amp; VLOOKUP(DY$1,Data!$L:$N,3, FALSE) &amp; ",""" &amp; VLOOKUP(DY$1,Data!$L:$M,2, FALSE) &amp; """;"   )             )</f>
        <v/>
      </c>
      <c r="DZ132" t="str">
        <f>IF(Data!$L133=DZ$1, "",             IF(ISERR(SEARCH(DZ$1,Data!$H133)),        "",          ";" &amp; VLOOKUP(DZ$1,Data!$L:$N,3, FALSE) &amp; ",""" &amp; VLOOKUP(DZ$1,Data!$L:$M,2, FALSE) &amp; """;"   )             )</f>
        <v/>
      </c>
      <c r="EA132" t="str">
        <f>IF(Data!$L133=EA$1, "",             IF(ISERR(SEARCH(EA$1,Data!$H133)),        "",          ";" &amp; VLOOKUP(EA$1,Data!$L:$N,3, FALSE) &amp; ",""" &amp; VLOOKUP(EA$1,Data!$L:$M,2, FALSE) &amp; """;"   )             )</f>
        <v/>
      </c>
      <c r="EB132" t="str">
        <f>IF(Data!$L133=EB$1, "",             IF(ISERR(SEARCH(EB$1,Data!$H133)),        "",          ";" &amp; VLOOKUP(EB$1,Data!$L:$N,3, FALSE) &amp; ",""" &amp; VLOOKUP(EB$1,Data!$L:$M,2, FALSE) &amp; """;"   )             )</f>
        <v/>
      </c>
      <c r="EC132" t="str">
        <f>IF(Data!$L133=EC$1, "",             IF(ISERR(SEARCH(EC$1,Data!$H133)),        "",          ";" &amp; VLOOKUP(EC$1,Data!$L:$N,3, FALSE) &amp; ",""" &amp; VLOOKUP(EC$1,Data!$L:$M,2, FALSE) &amp; """;"   )             )</f>
        <v/>
      </c>
      <c r="ED132" t="str">
        <f>IF(Data!$L133=ED$1, "",             IF(ISERR(SEARCH(ED$1,Data!$H133)),        "",          ";" &amp; VLOOKUP(ED$1,Data!$L:$N,3, FALSE) &amp; ",""" &amp; VLOOKUP(ED$1,Data!$L:$M,2, FALSE) &amp; """;"   )             )</f>
        <v/>
      </c>
      <c r="EE132" t="str">
        <f>IF(Data!$L133=EE$1, "",             IF(ISERR(SEARCH(EE$1,Data!$H133)),        "",          ";" &amp; VLOOKUP(EE$1,Data!$L:$N,3, FALSE) &amp; ",""" &amp; VLOOKUP(EE$1,Data!$L:$M,2, FALSE) &amp; """;"   )             )</f>
        <v/>
      </c>
      <c r="EF132" t="str">
        <f>IF(Data!$L133=EF$1, "",             IF(ISERR(SEARCH(EF$1,Data!$H133)),        "",          ";" &amp; VLOOKUP(EF$1,Data!$L:$N,3, FALSE) &amp; ",""" &amp; VLOOKUP(EF$1,Data!$L:$M,2, FALSE) &amp; """;"   )             )</f>
        <v/>
      </c>
      <c r="EG132" t="str">
        <f>IF(Data!$L133=EG$1, "",             IF(ISERR(SEARCH(EG$1,Data!$H133)),        "",          ";" &amp; VLOOKUP(EG$1,Data!$L:$N,3, FALSE) &amp; ",""" &amp; VLOOKUP(EG$1,Data!$L:$M,2, FALSE) &amp; """;"   )             )</f>
        <v/>
      </c>
      <c r="EH132" t="str">
        <f>IF(Data!$L133=EH$1, "",             IF(ISERR(SEARCH(EH$1,Data!$H133)),        "",          ";" &amp; VLOOKUP(EH$1,Data!$L:$N,3, FALSE) &amp; ",""" &amp; VLOOKUP(EH$1,Data!$L:$M,2, FALSE) &amp; """;"   )             )</f>
        <v/>
      </c>
      <c r="EI132" t="str">
        <f>IF(Data!$L133=EI$1, "",             IF(ISERR(SEARCH(EI$1,Data!$H133)),        "",          ";" &amp; VLOOKUP(EI$1,Data!$L:$N,3, FALSE) &amp; ",""" &amp; VLOOKUP(EI$1,Data!$L:$M,2, FALSE) &amp; """;"   )             )</f>
        <v/>
      </c>
      <c r="EJ132" t="str">
        <f>IF(Data!$L133=EJ$1, "",             IF(ISERR(SEARCH(EJ$1,Data!$H133)),        "",          ";" &amp; VLOOKUP(EJ$1,Data!$L:$N,3, FALSE) &amp; ",""" &amp; VLOOKUP(EJ$1,Data!$L:$M,2, FALSE) &amp; """;"   )             )</f>
        <v/>
      </c>
      <c r="EK132" t="str">
        <f>IF(Data!$L133=EK$1, "",             IF(ISERR(SEARCH(EK$1,Data!$H133)),        "",          ";" &amp; VLOOKUP(EK$1,Data!$L:$N,3, FALSE) &amp; ",""" &amp; VLOOKUP(EK$1,Data!$L:$M,2, FALSE) &amp; """;"   )             )</f>
        <v/>
      </c>
      <c r="EL132" t="str">
        <f>IF(Data!$L133=EL$1, "",             IF(ISERR(SEARCH(EL$1,Data!$H133)),        "",          ";" &amp; VLOOKUP(EL$1,Data!$L:$N,3, FALSE) &amp; ",""" &amp; VLOOKUP(EL$1,Data!$L:$M,2, FALSE) &amp; """;"   )             )</f>
        <v/>
      </c>
      <c r="EM132" t="str">
        <f>IF(Data!$L133=EM$1, "",             IF(ISERR(SEARCH(EM$1,Data!$H133)),        "",          ";" &amp; VLOOKUP(EM$1,Data!$L:$N,3, FALSE) &amp; ",""" &amp; VLOOKUP(EM$1,Data!$L:$M,2, FALSE) &amp; """;"   )             )</f>
        <v/>
      </c>
      <c r="EN132" t="str">
        <f>IF(Data!$L133=EN$1, "",             IF(ISERR(SEARCH(EN$1,Data!$H133)),        "",          ";" &amp; VLOOKUP(EN$1,Data!$L:$N,3, FALSE) &amp; ",""" &amp; VLOOKUP(EN$1,Data!$L:$M,2, FALSE) &amp; """;"   )             )</f>
        <v/>
      </c>
      <c r="EO132" t="str">
        <f>IF(Data!$L133=EO$1, "",             IF(ISERR(SEARCH(EO$1,Data!$H133)),        "",          ";" &amp; VLOOKUP(EO$1,Data!$L:$N,3, FALSE) &amp; ",""" &amp; VLOOKUP(EO$1,Data!$L:$M,2, FALSE) &amp; """;"   )             )</f>
        <v/>
      </c>
      <c r="EP132" t="str">
        <f>IF(Data!$L133=EP$1, "",             IF(ISERR(SEARCH(EP$1,Data!$H133)),        "",          ";" &amp; VLOOKUP(EP$1,Data!$L:$N,3, FALSE) &amp; ",""" &amp; VLOOKUP(EP$1,Data!$L:$M,2, FALSE) &amp; """;"   )             )</f>
        <v/>
      </c>
      <c r="EQ132" t="str">
        <f>IF(Data!$L133=EQ$1, "",             IF(ISERR(SEARCH(EQ$1,Data!$H133)),        "",          ";" &amp; VLOOKUP(EQ$1,Data!$L:$N,3, FALSE) &amp; ",""" &amp; VLOOKUP(EQ$1,Data!$L:$M,2, FALSE) &amp; """;"   )             )</f>
        <v/>
      </c>
      <c r="ER132" t="str">
        <f>IF(Data!$L133=ER$1, "",             IF(ISERR(SEARCH(ER$1,Data!$H133)),        "",          ";" &amp; VLOOKUP(ER$1,Data!$L:$N,3, FALSE) &amp; ",""" &amp; VLOOKUP(ER$1,Data!$L:$M,2, FALSE) &amp; """;"   )             )</f>
        <v/>
      </c>
      <c r="ES132" t="str">
        <f>IF(Data!$L133=ES$1, "",             IF(ISERR(SEARCH(ES$1,Data!$H133)),        "",          ";" &amp; VLOOKUP(ES$1,Data!$L:$N,3, FALSE) &amp; ",""" &amp; VLOOKUP(ES$1,Data!$L:$M,2, FALSE) &amp; """;"   )             )</f>
        <v/>
      </c>
      <c r="ET132" t="str">
        <f>IF(Data!$L133=ET$1, "",             IF(ISERR(SEARCH(ET$1,Data!$H133)),        "",          ";" &amp; VLOOKUP(ET$1,Data!$L:$N,3, FALSE) &amp; ",""" &amp; VLOOKUP(ET$1,Data!$L:$M,2, FALSE) &amp; """;"   )             )</f>
        <v/>
      </c>
      <c r="EU132" t="str">
        <f>IF(Data!$L133=EU$1, "",             IF(ISERR(SEARCH(EU$1,Data!$H133)),        "",          ";" &amp; VLOOKUP(EU$1,Data!$L:$N,3, FALSE) &amp; ",""" &amp; VLOOKUP(EU$1,Data!$L:$M,2, FALSE) &amp; """;"   )             )</f>
        <v/>
      </c>
      <c r="EV132" t="str">
        <f>IF(Data!$L133=EV$1, "",             IF(ISERR(SEARCH(EV$1,Data!$H133)),        "",          ";" &amp; VLOOKUP(EV$1,Data!$L:$N,3, FALSE) &amp; ",""" &amp; VLOOKUP(EV$1,Data!$L:$M,2, FALSE) &amp; """;"   )             )</f>
        <v/>
      </c>
      <c r="EW132" t="str">
        <f>IF(Data!$L133=EW$1, "",             IF(ISERR(SEARCH(EW$1,Data!$H133)),        "",          ";" &amp; VLOOKUP(EW$1,Data!$L:$N,3, FALSE) &amp; ",""" &amp; VLOOKUP(EW$1,Data!$L:$M,2, FALSE) &amp; """;"   )             )</f>
        <v/>
      </c>
      <c r="EX132" t="str">
        <f>IF(Data!$L133=EX$1, "",             IF(ISERR(SEARCH(EX$1,Data!$H133)),        "",          ";" &amp; VLOOKUP(EX$1,Data!$L:$N,3, FALSE) &amp; ",""" &amp; VLOOKUP(EX$1,Data!$L:$M,2, FALSE) &amp; """;"   )             )</f>
        <v/>
      </c>
      <c r="EY132" t="str">
        <f>IF(Data!$L133=EY$1, "",             IF(ISERR(SEARCH(EY$1,Data!$H133)),        "",          ";" &amp; VLOOKUP(EY$1,Data!$L:$N,3, FALSE) &amp; ",""" &amp; VLOOKUP(EY$1,Data!$L:$M,2, FALSE) &amp; """;"   )             )</f>
        <v/>
      </c>
      <c r="EZ132" t="str">
        <f>IF(Data!$L133=EZ$1, "",             IF(ISERR(SEARCH(EZ$1,Data!$H133)),        "",          ";" &amp; VLOOKUP(EZ$1,Data!$L:$N,3, FALSE) &amp; ",""" &amp; VLOOKUP(EZ$1,Data!$L:$M,2, FALSE) &amp; """;"   )             )</f>
        <v/>
      </c>
      <c r="FA132" t="str">
        <f>IF(Data!$L133=FA$1, "",             IF(ISERR(SEARCH(FA$1,Data!$H133)),        "",          ";" &amp; VLOOKUP(FA$1,Data!$L:$N,3, FALSE) &amp; ",""" &amp; VLOOKUP(FA$1,Data!$L:$M,2, FALSE) &amp; """;"   )             )</f>
        <v/>
      </c>
      <c r="FB132" t="str">
        <f>IF(Data!$L133=FB$1, "",             IF(ISERR(SEARCH(FB$1,Data!$H133)),        "",          ";" &amp; VLOOKUP(FB$1,Data!$L:$N,3, FALSE) &amp; ",""" &amp; VLOOKUP(FB$1,Data!$L:$M,2, FALSE) &amp; """;"   )             )</f>
        <v/>
      </c>
      <c r="FC132" t="str">
        <f>IF(Data!$L133=FC$1, "",             IF(ISERR(SEARCH(FC$1,Data!$H133)),        "",          ";" &amp; VLOOKUP(FC$1,Data!$L:$N,3, FALSE) &amp; ",""" &amp; VLOOKUP(FC$1,Data!$L:$M,2, FALSE) &amp; """;"   )             )</f>
        <v/>
      </c>
      <c r="FD132" t="str">
        <f>IF(Data!$L133=FD$1, "",             IF(ISERR(SEARCH(FD$1,Data!$H133)),        "",          ";" &amp; VLOOKUP(FD$1,Data!$L:$N,3, FALSE) &amp; ",""" &amp; VLOOKUP(FD$1,Data!$L:$M,2, FALSE) &amp; """;"   )             )</f>
        <v/>
      </c>
      <c r="FE132" t="str">
        <f>IF(Data!$L133=FE$1, "",             IF(ISERR(SEARCH(FE$1,Data!$H133)),        "",          ";" &amp; VLOOKUP(FE$1,Data!$L:$N,3, FALSE) &amp; ",""" &amp; VLOOKUP(FE$1,Data!$L:$M,2, FALSE) &amp; """;"   )             )</f>
        <v/>
      </c>
      <c r="FF132" t="str">
        <f>IF(Data!$L133=FF$1, "",             IF(ISERR(SEARCH(FF$1,Data!$H133)),        "",          ";" &amp; VLOOKUP(FF$1,Data!$L:$N,3, FALSE) &amp; ",""" &amp; VLOOKUP(FF$1,Data!$L:$M,2, FALSE) &amp; """;"   )             )</f>
        <v/>
      </c>
      <c r="FG132" t="str">
        <f>IF(Data!$L133=FG$1, "",             IF(ISERR(SEARCH(FG$1,Data!$H133)),        "",          ";" &amp; VLOOKUP(FG$1,Data!$L:$N,3, FALSE) &amp; ",""" &amp; VLOOKUP(FG$1,Data!$L:$M,2, FALSE) &amp; """;"   )             )</f>
        <v/>
      </c>
      <c r="FH132" t="str">
        <f>IF(Data!$L133=FH$1, "",             IF(ISERR(SEARCH(FH$1,Data!$H133)),        "",          ";" &amp; VLOOKUP(FH$1,Data!$L:$N,3, FALSE) &amp; ",""" &amp; VLOOKUP(FH$1,Data!$L:$M,2, FALSE) &amp; """;"   )             )</f>
        <v/>
      </c>
      <c r="FI132" t="str">
        <f>IF(Data!$L133=FI$1, "",             IF(ISERR(SEARCH(FI$1,Data!$H133)),        "",          ";" &amp; VLOOKUP(FI$1,Data!$L:$N,3, FALSE) &amp; ",""" &amp; VLOOKUP(FI$1,Data!$L:$M,2, FALSE) &amp; """;"   )             )</f>
        <v/>
      </c>
      <c r="FJ132" t="str">
        <f>IF(Data!$L133=FJ$1, "",             IF(ISERR(SEARCH(FJ$1,Data!$H133)),        "",          ";" &amp; VLOOKUP(FJ$1,Data!$L:$N,3, FALSE) &amp; ",""" &amp; VLOOKUP(FJ$1,Data!$L:$M,2, FALSE) &amp; """;"   )             )</f>
        <v/>
      </c>
      <c r="FK132" t="str">
        <f>IF(Data!$L133=FK$1, "",             IF(ISERR(SEARCH(FK$1,Data!$H133)),        "",          ";" &amp; VLOOKUP(FK$1,Data!$L:$N,3, FALSE) &amp; ",""" &amp; VLOOKUP(FK$1,Data!$L:$M,2, FALSE) &amp; """;"   )             )</f>
        <v/>
      </c>
      <c r="FL132" t="str">
        <f>IF(Data!$L133=FL$1, "",             IF(ISERR(SEARCH(FL$1,Data!$H133)),        "",          ";" &amp; VLOOKUP(FL$1,Data!$L:$N,3, FALSE) &amp; ",""" &amp; VLOOKUP(FL$1,Data!$L:$M,2, FALSE) &amp; """;"   )             )</f>
        <v/>
      </c>
      <c r="FM132" t="str">
        <f>IF(Data!$L133=FM$1, "",             IF(ISERR(SEARCH(FM$1,Data!$H133)),        "",          ";" &amp; VLOOKUP(FM$1,Data!$L:$N,3, FALSE) &amp; ",""" &amp; VLOOKUP(FM$1,Data!$L:$M,2, FALSE) &amp; """;"   )             )</f>
        <v/>
      </c>
      <c r="FN132" t="str">
        <f>IF(Data!$L133=FN$1, "",             IF(ISERR(SEARCH(FN$1,Data!$H133)),        "",          ";" &amp; VLOOKUP(FN$1,Data!$L:$N,3, FALSE) &amp; ",""" &amp; VLOOKUP(FN$1,Data!$L:$M,2, FALSE) &amp; """;"   )             )</f>
        <v/>
      </c>
      <c r="FO132" t="str">
        <f>IF(Data!$L133=FO$1, "",             IF(ISERR(SEARCH(FO$1,Data!$H133)),        "",          ";" &amp; VLOOKUP(FO$1,Data!$L:$N,3, FALSE) &amp; ",""" &amp; VLOOKUP(FO$1,Data!$L:$M,2, FALSE) &amp; """;"   )             )</f>
        <v/>
      </c>
      <c r="FP132" t="str">
        <f>IF(Data!$L133=FP$1, "",             IF(ISERR(SEARCH(FP$1,Data!$H133)),        "",          ";" &amp; VLOOKUP(FP$1,Data!$L:$N,3, FALSE) &amp; ",""" &amp; VLOOKUP(FP$1,Data!$L:$M,2, FALSE) &amp; """;"   )             )</f>
        <v/>
      </c>
      <c r="FQ132" t="str">
        <f>IF(Data!$L133=FQ$1, "",             IF(ISERR(SEARCH(FQ$1,Data!$H133)),        "",          ";" &amp; VLOOKUP(FQ$1,Data!$L:$N,3, FALSE) &amp; ",""" &amp; VLOOKUP(FQ$1,Data!$L:$M,2, FALSE) &amp; """;"   )             )</f>
        <v/>
      </c>
      <c r="FR132" t="str">
        <f>IF(Data!$L133=FR$1, "",             IF(ISERR(SEARCH(FR$1,Data!$H133)),        "",          ";" &amp; VLOOKUP(FR$1,Data!$L:$N,3, FALSE) &amp; ",""" &amp; VLOOKUP(FR$1,Data!$L:$M,2, FALSE) &amp; """;"   )             )</f>
        <v/>
      </c>
      <c r="FS132" t="str">
        <f>IF(Data!$L133=FS$1, "",             IF(ISERR(SEARCH(FS$1,Data!$H133)),        "",          ";" &amp; VLOOKUP(FS$1,Data!$L:$N,3, FALSE) &amp; ",""" &amp; VLOOKUP(FS$1,Data!$L:$M,2, FALSE) &amp; """;"   )             )</f>
        <v/>
      </c>
      <c r="FT132" t="str">
        <f>IF(Data!$L133=FT$1, "",             IF(ISERR(SEARCH(FT$1,Data!$H133)),        "",          ";" &amp; VLOOKUP(FT$1,Data!$L:$N,3, FALSE) &amp; ",""" &amp; VLOOKUP(FT$1,Data!$L:$M,2, FALSE) &amp; """;"   )             )</f>
        <v/>
      </c>
      <c r="FU132" t="str">
        <f>IF(Data!$L133=FU$1, "",             IF(ISERR(SEARCH(FU$1,Data!$H133)),        "",          ";" &amp; VLOOKUP(FU$1,Data!$L:$N,3, FALSE) &amp; ",""" &amp; VLOOKUP(FU$1,Data!$L:$M,2, FALSE) &amp; """;"   )             )</f>
        <v/>
      </c>
      <c r="FV132" t="str">
        <f>IF(Data!$L133=FV$1, "",             IF(ISERR(SEARCH(FV$1,Data!$H133)),        "",          ";" &amp; VLOOKUP(FV$1,Data!$L:$N,3, FALSE) &amp; ",""" &amp; VLOOKUP(FV$1,Data!$L:$M,2, FALSE) &amp; """;"   )             )</f>
        <v/>
      </c>
      <c r="FW132" t="str">
        <f>IF(Data!$L133=FW$1, "",             IF(ISERR(SEARCH(FW$1,Data!$H133)),        "",          ";" &amp; VLOOKUP(FW$1,Data!$L:$N,3, FALSE) &amp; ",""" &amp; VLOOKUP(FW$1,Data!$L:$M,2, FALSE) &amp; """;"   )             )</f>
        <v/>
      </c>
      <c r="FX132" t="str">
        <f>IF(Data!$L133=FX$1, "",             IF(ISERR(SEARCH(FX$1,Data!$H133)),        "",          ";" &amp; VLOOKUP(FX$1,Data!$L:$N,3, FALSE) &amp; ",""" &amp; VLOOKUP(FX$1,Data!$L:$M,2, FALSE) &amp; """;"   )             )</f>
        <v/>
      </c>
      <c r="FY132" t="str">
        <f>IF(Data!$L133=FY$1, "",             IF(ISERR(SEARCH(FY$1,Data!$H133)),        "",          ";" &amp; VLOOKUP(FY$1,Data!$L:$N,3, FALSE) &amp; ",""" &amp; VLOOKUP(FY$1,Data!$L:$M,2, FALSE) &amp; """;"   )             )</f>
        <v/>
      </c>
      <c r="FZ132" t="str">
        <f>IF(Data!$L133=FZ$1, "",             IF(ISERR(SEARCH(FZ$1,Data!$H133)),        "",          ";" &amp; VLOOKUP(FZ$1,Data!$L:$N,3, FALSE) &amp; ",""" &amp; VLOOKUP(FZ$1,Data!$L:$M,2, FALSE) &amp; """;"   )             )</f>
        <v/>
      </c>
      <c r="GA132" t="str">
        <f>IF(Data!$L133=GA$1, "",             IF(ISERR(SEARCH(GA$1,Data!$H133)),        "",          ";" &amp; VLOOKUP(GA$1,Data!$L:$N,3, FALSE) &amp; ",""" &amp; VLOOKUP(GA$1,Data!$L:$M,2, FALSE) &amp; """;"   )             )</f>
        <v/>
      </c>
      <c r="GB132" t="str">
        <f>IF(Data!$L133=GB$1, "",             IF(ISERR(SEARCH(GB$1,Data!$H133)),        "",          ";" &amp; VLOOKUP(GB$1,Data!$L:$N,3, FALSE) &amp; ",""" &amp; VLOOKUP(GB$1,Data!$L:$M,2, FALSE) &amp; """;"   )             )</f>
        <v/>
      </c>
      <c r="GC132" t="str">
        <f>IF(Data!$L133=GC$1, "",             IF(ISERR(SEARCH(GC$1,Data!$H133)),        "",          ";" &amp; VLOOKUP(GC$1,Data!$L:$N,3, FALSE) &amp; ",""" &amp; VLOOKUP(GC$1,Data!$L:$M,2, FALSE) &amp; """;"   )             )</f>
        <v/>
      </c>
      <c r="GD132" t="str">
        <f>IF(Data!$L133=GD$1, "",             IF(ISERR(SEARCH(GD$1,Data!$H133)),        "",          ";" &amp; VLOOKUP(GD$1,Data!$L:$N,3, FALSE) &amp; ",""" &amp; VLOOKUP(GD$1,Data!$L:$M,2, FALSE) &amp; """;"   )             )</f>
        <v/>
      </c>
      <c r="GE132" t="str">
        <f>IF(Data!$L133=GE$1, "",             IF(ISERR(SEARCH(GE$1,Data!$H133)),        "",          ";" &amp; VLOOKUP(GE$1,Data!$L:$N,3, FALSE) &amp; ",""" &amp; VLOOKUP(GE$1,Data!$L:$M,2, FALSE) &amp; """;"   )             )</f>
        <v/>
      </c>
      <c r="GF132" t="str">
        <f>IF(Data!$L133=GF$1, "",             IF(ISERR(SEARCH(GF$1,Data!$H133)),        "",          ";" &amp; VLOOKUP(GF$1,Data!$L:$N,3, FALSE) &amp; ",""" &amp; VLOOKUP(GF$1,Data!$L:$M,2, FALSE) &amp; """;"   )             )</f>
        <v/>
      </c>
      <c r="GG132" t="str">
        <f>IF(Data!$L133=GG$1, "",             IF(ISERR(SEARCH(GG$1,Data!$H133)),        "",          ";" &amp; VLOOKUP(GG$1,Data!$L:$N,3, FALSE) &amp; ",""" &amp; VLOOKUP(GG$1,Data!$L:$M,2, FALSE) &amp; """;"   )             )</f>
        <v/>
      </c>
      <c r="GH132" t="str">
        <f>IF(Data!$L133=GH$1, "",             IF(ISERR(SEARCH(GH$1,Data!$H133)),        "",          ";" &amp; VLOOKUP(GH$1,Data!$L:$N,3, FALSE) &amp; ",""" &amp; VLOOKUP(GH$1,Data!$L:$M,2, FALSE) &amp; """;"   )             )</f>
        <v/>
      </c>
      <c r="GI132" t="str">
        <f>IF(Data!$L133=GI$1, "",             IF(ISERR(SEARCH(GI$1,Data!$H133)),        "",          ";" &amp; VLOOKUP(GI$1,Data!$L:$N,3, FALSE) &amp; ",""" &amp; VLOOKUP(GI$1,Data!$L:$M,2, FALSE) &amp; """;"   )             )</f>
        <v/>
      </c>
      <c r="GJ132" t="str">
        <f>IF(Data!$L133=GJ$1, "",             IF(ISERR(SEARCH(GJ$1,Data!$H133)),        "",          ";" &amp; VLOOKUP(GJ$1,Data!$L:$N,3, FALSE) &amp; ",""" &amp; VLOOKUP(GJ$1,Data!$L:$M,2, FALSE) &amp; """;"   )             )</f>
        <v/>
      </c>
      <c r="GK132" t="str">
        <f>IF(Data!$L133=GK$1, "",             IF(ISERR(SEARCH(GK$1,Data!$H133)),        "",          ";" &amp; VLOOKUP(GK$1,Data!$L:$N,3, FALSE) &amp; ",""" &amp; VLOOKUP(GK$1,Data!$L:$M,2, FALSE) &amp; """;"   )             )</f>
        <v/>
      </c>
      <c r="GL132" t="str">
        <f>IF(Data!$L133=GL$1, "",             IF(ISERR(SEARCH(GL$1,Data!$H133)),        "",          ";" &amp; VLOOKUP(GL$1,Data!$L:$N,3, FALSE) &amp; ",""" &amp; VLOOKUP(GL$1,Data!$L:$M,2, FALSE) &amp; """;"   )             )</f>
        <v/>
      </c>
      <c r="GM132" t="str">
        <f>IF(Data!$L133=GM$1, "",             IF(ISERR(SEARCH(GM$1,Data!$H133)),        "",          ";" &amp; VLOOKUP(GM$1,Data!$L:$N,3, FALSE) &amp; ",""" &amp; VLOOKUP(GM$1,Data!$L:$M,2, FALSE) &amp; """;"   )             )</f>
        <v/>
      </c>
      <c r="GN132" t="str">
        <f>IF(Data!$L133=GN$1, "",             IF(ISERR(SEARCH(GN$1,Data!$H133)),        "",          ";" &amp; VLOOKUP(GN$1,Data!$L:$N,3, FALSE) &amp; ",""" &amp; VLOOKUP(GN$1,Data!$L:$M,2, FALSE) &amp; """;"   )             )</f>
        <v/>
      </c>
      <c r="GO132" t="str">
        <f>IF(Data!$L133=GO$1, "",             IF(ISERR(SEARCH(GO$1,Data!$H133)),        "",          ";" &amp; VLOOKUP(GO$1,Data!$L:$N,3, FALSE) &amp; ",""" &amp; VLOOKUP(GO$1,Data!$L:$M,2, FALSE) &amp; """;"   )             )</f>
        <v/>
      </c>
      <c r="GP132" t="str">
        <f>IF(Data!$L133=GP$1, "",             IF(ISERR(SEARCH(GP$1,Data!$H133)),        "",          ";" &amp; VLOOKUP(GP$1,Data!$L:$N,3, FALSE) &amp; ",""" &amp; VLOOKUP(GP$1,Data!$L:$M,2, FALSE) &amp; """;"   )             )</f>
        <v/>
      </c>
      <c r="GQ132" t="str">
        <f>IF(Data!$L133=GQ$1, "",             IF(ISERR(SEARCH(GQ$1,Data!$H133)),        "",          ";" &amp; VLOOKUP(GQ$1,Data!$L:$N,3, FALSE) &amp; ",""" &amp; VLOOKUP(GQ$1,Data!$L:$M,2, FALSE) &amp; """;"   )             )</f>
        <v/>
      </c>
      <c r="GR132" t="str">
        <f>IF(Data!$L133=GR$1, "",             IF(ISERR(SEARCH(GR$1,Data!$H133)),        "",          ";" &amp; VLOOKUP(GR$1,Data!$L:$N,3, FALSE) &amp; ",""" &amp; VLOOKUP(GR$1,Data!$L:$M,2, FALSE) &amp; """;"   )             )</f>
        <v/>
      </c>
      <c r="GS132" t="str">
        <f>IF(Data!$L133=GS$1, "",             IF(ISERR(SEARCH(GS$1,Data!$H133)),        "",          ";" &amp; VLOOKUP(GS$1,Data!$L:$N,3, FALSE) &amp; ",""" &amp; VLOOKUP(GS$1,Data!$L:$M,2, FALSE) &amp; """;"   )             )</f>
        <v/>
      </c>
      <c r="GT132" t="str">
        <f>IF(Data!$L133=GT$1, "",             IF(ISERR(SEARCH(GT$1,Data!$H133)),        "",          ";" &amp; VLOOKUP(GT$1,Data!$L:$N,3, FALSE) &amp; ",""" &amp; VLOOKUP(GT$1,Data!$L:$M,2, FALSE) &amp; """;"   )             )</f>
        <v/>
      </c>
      <c r="GU132" t="str">
        <f>IF(Data!$L133=GU$1, "",             IF(ISERR(SEARCH(GU$1,Data!$H133)),        "",          ";" &amp; VLOOKUP(GU$1,Data!$L:$N,3, FALSE) &amp; ",""" &amp; VLOOKUP(GU$1,Data!$L:$M,2, FALSE) &amp; """;"   )             )</f>
        <v/>
      </c>
      <c r="GV132" t="str">
        <f>IF(Data!$L133=GV$1, "",             IF(ISERR(SEARCH(GV$1,Data!$H133)),        "",          ";" &amp; VLOOKUP(GV$1,Data!$L:$N,3, FALSE) &amp; ",""" &amp; VLOOKUP(GV$1,Data!$L:$M,2, FALSE) &amp; """;"   )             )</f>
        <v/>
      </c>
      <c r="GW132" t="str">
        <f>IF(Data!$L133=GW$1, "",             IF(ISERR(SEARCH(GW$1,Data!$H133)),        "",          ";" &amp; VLOOKUP(GW$1,Data!$L:$N,3, FALSE) &amp; ",""" &amp; VLOOKUP(GW$1,Data!$L:$M,2, FALSE) &amp; """;"   )             )</f>
        <v/>
      </c>
      <c r="GX132" t="str">
        <f>IF(Data!$L133=GX$1, "",             IF(ISERR(SEARCH(GX$1,Data!$H133)),        "",          ";" &amp; VLOOKUP(GX$1,Data!$L:$N,3, FALSE) &amp; ",""" &amp; VLOOKUP(GX$1,Data!$L:$M,2, FALSE) &amp; """;"   )             )</f>
        <v/>
      </c>
      <c r="GY132" t="str">
        <f>IF(Data!$L133=GY$1, "",             IF(ISERR(SEARCH(GY$1,Data!$H133)),        "",          ";" &amp; VLOOKUP(GY$1,Data!$L:$N,3, FALSE) &amp; ",""" &amp; VLOOKUP(GY$1,Data!$L:$M,2, FALSE) &amp; """;"   )             )</f>
        <v/>
      </c>
      <c r="GZ132" t="str">
        <f>IF(Data!$L133=GZ$1, "",             IF(ISERR(SEARCH(GZ$1,Data!$H133)),        "",          ";" &amp; VLOOKUP(GZ$1,Data!$L:$N,3, FALSE) &amp; ",""" &amp; VLOOKUP(GZ$1,Data!$L:$M,2, FALSE) &amp; """;"   )             )</f>
        <v/>
      </c>
      <c r="HA132" t="str">
        <f>IF(Data!$L133=HA$1, "",             IF(ISERR(SEARCH(HA$1,Data!$H133)),        "",          ";" &amp; VLOOKUP(HA$1,Data!$L:$N,3, FALSE) &amp; ",""" &amp; VLOOKUP(HA$1,Data!$L:$M,2, FALSE) &amp; """;"   )             )</f>
        <v/>
      </c>
      <c r="HB132" t="str">
        <f>IF(Data!$L133=HB$1, "",             IF(ISERR(SEARCH(HB$1,Data!$H133)),        "",          ";" &amp; VLOOKUP(HB$1,Data!$L:$N,3, FALSE) &amp; ",""" &amp; VLOOKUP(HB$1,Data!$L:$M,2, FALSE) &amp; """;"   )             )</f>
        <v/>
      </c>
      <c r="HC132" t="str">
        <f>IF(Data!$L133=HC$1, "",             IF(ISERR(SEARCH(HC$1,Data!$H133)),        "",          ";" &amp; VLOOKUP(HC$1,Data!$L:$N,3, FALSE) &amp; ",""" &amp; VLOOKUP(HC$1,Data!$L:$M,2, FALSE) &amp; """;"   )             )</f>
        <v/>
      </c>
      <c r="HD132" t="str">
        <f>IF(Data!$L133=HD$1, "",             IF(ISERR(SEARCH(HD$1,Data!$H133)),        "",          ";" &amp; VLOOKUP(HD$1,Data!$L:$N,3, FALSE) &amp; ",""" &amp; VLOOKUP(HD$1,Data!$L:$M,2, FALSE) &amp; """;"   )             )</f>
        <v/>
      </c>
      <c r="HE132" t="str">
        <f>IF(Data!$L133=HE$1, "",             IF(ISERR(SEARCH(HE$1,Data!$H133)),        "",          ";" &amp; VLOOKUP(HE$1,Data!$L:$N,3, FALSE) &amp; ",""" &amp; VLOOKUP(HE$1,Data!$L:$M,2, FALSE) &amp; """;"   )             )</f>
        <v/>
      </c>
      <c r="HF132" t="str">
        <f>IF(Data!$L133=HF$1, "",             IF(ISERR(SEARCH(HF$1,Data!$H133)),        "",          ";" &amp; VLOOKUP(HF$1,Data!$L:$N,3, FALSE) &amp; ",""" &amp; VLOOKUP(HF$1,Data!$L:$M,2, FALSE) &amp; """;"   )             )</f>
        <v/>
      </c>
      <c r="HG132" t="str">
        <f>IF(Data!$L133=HG$1, "",             IF(ISERR(SEARCH(HG$1,Data!$H133)),        "",          ";" &amp; VLOOKUP(HG$1,Data!$L:$N,3, FALSE) &amp; ",""" &amp; VLOOKUP(HG$1,Data!$L:$M,2, FALSE) &amp; """;"   )             )</f>
        <v/>
      </c>
      <c r="HH132" t="str">
        <f>IF(Data!$L133=HH$1, "",             IF(ISERR(SEARCH(HH$1,Data!$H133)),        "",          ";" &amp; VLOOKUP(HH$1,Data!$L:$N,3, FALSE) &amp; ",""" &amp; VLOOKUP(HH$1,Data!$L:$M,2, FALSE) &amp; """;"   )             )</f>
        <v/>
      </c>
      <c r="HI132" t="str">
        <f>IF(Data!$L133=HI$1, "",             IF(ISERR(SEARCH(HI$1,Data!$H133)),        "",          ";" &amp; VLOOKUP(HI$1,Data!$L:$N,3, FALSE) &amp; ",""" &amp; VLOOKUP(HI$1,Data!$L:$M,2, FALSE) &amp; """;"   )             )</f>
        <v/>
      </c>
      <c r="HJ132" t="str">
        <f>IF(Data!$L133=HJ$1, "",             IF(ISERR(SEARCH(HJ$1,Data!$H133)),        "",          ";" &amp; VLOOKUP(HJ$1,Data!$L:$N,3, FALSE) &amp; ",""" &amp; VLOOKUP(HJ$1,Data!$L:$M,2, FALSE) &amp; """;"   )             )</f>
        <v/>
      </c>
      <c r="HK132" t="str">
        <f>IF(Data!$L133=HK$1, "",             IF(ISERR(SEARCH(HK$1,Data!$H133)),        "",          ";" &amp; VLOOKUP(HK$1,Data!$L:$N,3, FALSE) &amp; ",""" &amp; VLOOKUP(HK$1,Data!$L:$M,2, FALSE) &amp; """;"   )             )</f>
        <v/>
      </c>
      <c r="HL132" t="str">
        <f>IF(Data!$L133=HL$1, "",             IF(ISERR(SEARCH(HL$1,Data!$H133)),        "",          ";" &amp; VLOOKUP(HL$1,Data!$L:$N,3, FALSE) &amp; ",""" &amp; VLOOKUP(HL$1,Data!$L:$M,2, FALSE) &amp; """;"   )             )</f>
        <v/>
      </c>
      <c r="HM132" t="str">
        <f>IF(Data!$L133=HM$1, "",             IF(ISERR(SEARCH(HM$1,Data!$H133)),        "",          ";" &amp; VLOOKUP(HM$1,Data!$L:$N,3, FALSE) &amp; ",""" &amp; VLOOKUP(HM$1,Data!$L:$M,2, FALSE) &amp; """;"   )             )</f>
        <v/>
      </c>
      <c r="HN132" t="str">
        <f>IF(Data!$L133=HN$1, "",             IF(ISERR(SEARCH(HN$1,Data!$H133)),        "",          ";" &amp; VLOOKUP(HN$1,Data!$L:$N,3, FALSE) &amp; ",""" &amp; VLOOKUP(HN$1,Data!$L:$M,2, FALSE) &amp; """;"   )             )</f>
        <v/>
      </c>
      <c r="HO132" t="str">
        <f>IF(Data!$L133=HO$1, "",             IF(ISERR(SEARCH(HO$1,Data!$H133)),        "",          ";" &amp; VLOOKUP(HO$1,Data!$L:$N,3, FALSE) &amp; ",""" &amp; VLOOKUP(HO$1,Data!$L:$M,2, FALSE) &amp; """;"   )             )</f>
        <v/>
      </c>
      <c r="HP132" t="str">
        <f>IF(Data!$L133=HP$1, "",             IF(ISERR(SEARCH(HP$1,Data!$H133)),        "",          ";" &amp; VLOOKUP(HP$1,Data!$L:$N,3, FALSE) &amp; ",""" &amp; VLOOKUP(HP$1,Data!$L:$M,2, FALSE) &amp; """;"   )             )</f>
        <v/>
      </c>
      <c r="HQ132" t="str">
        <f>IF(Data!$L133=HQ$1, "",             IF(ISERR(SEARCH(HQ$1,Data!$H133)),        "",          ";" &amp; VLOOKUP(HQ$1,Data!$L:$N,3, FALSE) &amp; ",""" &amp; VLOOKUP(HQ$1,Data!$L:$M,2, FALSE) &amp; """;"   )             )</f>
        <v/>
      </c>
      <c r="HR132" t="str">
        <f>IF(Data!$L133=HR$1, "",             IF(ISERR(SEARCH(HR$1,Data!$H133)),        "",          ";" &amp; VLOOKUP(HR$1,Data!$L:$N,3, FALSE) &amp; ",""" &amp; VLOOKUP(HR$1,Data!$L:$M,2, FALSE) &amp; """;"   )             )</f>
        <v/>
      </c>
      <c r="HS132" t="str">
        <f>IF(Data!$L133=HS$1, "",             IF(ISERR(SEARCH(HS$1,Data!$H133)),        "",          ";" &amp; VLOOKUP(HS$1,Data!$L:$N,3, FALSE) &amp; ",""" &amp; VLOOKUP(HS$1,Data!$L:$M,2, FALSE) &amp; """;"   )             )</f>
        <v/>
      </c>
      <c r="HT132" t="str">
        <f>IF(Data!$L133=HT$1, "",             IF(ISERR(SEARCH(HT$1,Data!$H133)),        "",          ";" &amp; VLOOKUP(HT$1,Data!$L:$N,3, FALSE) &amp; ",""" &amp; VLOOKUP(HT$1,Data!$L:$M,2, FALSE) &amp; """;"   )             )</f>
        <v/>
      </c>
      <c r="HU132" t="str">
        <f>IF(Data!$L133=HU$1, "",             IF(ISERR(SEARCH(HU$1,Data!$H133)),        "",          ";" &amp; VLOOKUP(HU$1,Data!$L:$N,3, FALSE) &amp; ",""" &amp; VLOOKUP(HU$1,Data!$L:$M,2, FALSE) &amp; """;"   )             )</f>
        <v/>
      </c>
      <c r="HV132" t="str">
        <f>IF(Data!$L133=HV$1, "",             IF(ISERR(SEARCH(HV$1,Data!$H133)),        "",          ";" &amp; VLOOKUP(HV$1,Data!$L:$N,3, FALSE) &amp; ",""" &amp; VLOOKUP(HV$1,Data!$L:$M,2, FALSE) &amp; """;"   )             )</f>
        <v/>
      </c>
      <c r="HW132" t="str">
        <f>IF(Data!$L133=HW$1, "",             IF(ISERR(SEARCH(HW$1,Data!$H133)),        "",          ";" &amp; VLOOKUP(HW$1,Data!$L:$N,3, FALSE) &amp; ",""" &amp; VLOOKUP(HW$1,Data!$L:$M,2, FALSE) &amp; """;"   )             )</f>
        <v/>
      </c>
      <c r="HX132" t="str">
        <f>IF(Data!$L133=HX$1, "",             IF(ISERR(SEARCH(HX$1,Data!$H133)),        "",          ";" &amp; VLOOKUP(HX$1,Data!$L:$N,3, FALSE) &amp; ",""" &amp; VLOOKUP(HX$1,Data!$L:$M,2, FALSE) &amp; """;"   )             )</f>
        <v/>
      </c>
      <c r="HY132" t="str">
        <f>IF(Data!$L133=HY$1, "",             IF(ISERR(SEARCH(HY$1,Data!$H133)),        "",          ";" &amp; VLOOKUP(HY$1,Data!$L:$N,3, FALSE) &amp; ",""" &amp; VLOOKUP(HY$1,Data!$L:$M,2, FALSE) &amp; """;"   )             )</f>
        <v/>
      </c>
      <c r="HZ132" t="str">
        <f>IF(Data!$L133=HZ$1, "",             IF(ISERR(SEARCH(HZ$1,Data!$H133)),        "",          ";" &amp; VLOOKUP(HZ$1,Data!$L:$N,3, FALSE) &amp; ",""" &amp; VLOOKUP(HZ$1,Data!$L:$M,2, FALSE) &amp; """;"   )             )</f>
        <v/>
      </c>
      <c r="IA132" t="str">
        <f>IF(Data!$L133=IA$1, "",             IF(ISERR(SEARCH(IA$1,Data!$H133)),        "",          ";" &amp; VLOOKUP(IA$1,Data!$L:$N,3, FALSE) &amp; ",""" &amp; VLOOKUP(IA$1,Data!$L:$M,2, FALSE) &amp; """;"   )             )</f>
        <v/>
      </c>
      <c r="IB132" t="str">
        <f>IF(Data!$L133=IB$1, "",             IF(ISERR(SEARCH(IB$1,Data!$H133)),        "",          ";" &amp; VLOOKUP(IB$1,Data!$L:$N,3, FALSE) &amp; ",""" &amp; VLOOKUP(IB$1,Data!$L:$M,2, FALSE) &amp; """;"   )             )</f>
        <v/>
      </c>
      <c r="IC132" t="str">
        <f>IF(Data!$L133=IC$1, "",             IF(ISERR(SEARCH(IC$1,Data!$H133)),        "",          ";" &amp; VLOOKUP(IC$1,Data!$L:$N,3, FALSE) &amp; ",""" &amp; VLOOKUP(IC$1,Data!$L:$M,2, FALSE) &amp; """;"   )             )</f>
        <v/>
      </c>
      <c r="ID132" t="str">
        <f>IF(Data!$L133=ID$1, "",             IF(ISERR(SEARCH(ID$1,Data!$H133)),        "",          ";" &amp; VLOOKUP(ID$1,Data!$L:$N,3, FALSE) &amp; ",""" &amp; VLOOKUP(ID$1,Data!$L:$M,2, FALSE) &amp; """;"   )             )</f>
        <v/>
      </c>
      <c r="IE132" t="str">
        <f>IF(Data!$L133=IE$1, "",             IF(ISERR(SEARCH(IE$1,Data!$H133)),        "",          ";" &amp; VLOOKUP(IE$1,Data!$L:$N,3, FALSE) &amp; ",""" &amp; VLOOKUP(IE$1,Data!$L:$M,2, FALSE) &amp; """;"   )             )</f>
        <v/>
      </c>
      <c r="IF132" t="str">
        <f>IF(Data!$L133=IF$1, "",             IF(ISERR(SEARCH(IF$1,Data!$H133)),        "",          ";" &amp; VLOOKUP(IF$1,Data!$L:$N,3, FALSE) &amp; ",""" &amp; VLOOKUP(IF$1,Data!$L:$M,2, FALSE) &amp; """;"   )             )</f>
        <v/>
      </c>
      <c r="IG132" t="str">
        <f>IF(Data!$L133=IG$1, "",             IF(ISERR(SEARCH(IG$1,Data!$H133)),        "",          ";" &amp; VLOOKUP(IG$1,Data!$L:$N,3, FALSE) &amp; ",""" &amp; VLOOKUP(IG$1,Data!$L:$M,2, FALSE) &amp; """;"   )             )</f>
        <v/>
      </c>
      <c r="IH132" t="str">
        <f>IF(Data!$L133=IH$1, "",             IF(ISERR(SEARCH(IH$1,Data!$H133)),        "",          ";" &amp; VLOOKUP(IH$1,Data!$L:$N,3, FALSE) &amp; ",""" &amp; VLOOKUP(IH$1,Data!$L:$M,2, FALSE) &amp; """;"   )             )</f>
        <v/>
      </c>
      <c r="II132" t="str">
        <f>IF(Data!$L133=II$1, "",             IF(ISERR(SEARCH(II$1,Data!$H133)),        "",          ";" &amp; VLOOKUP(II$1,Data!$L:$N,3, FALSE) &amp; ",""" &amp; VLOOKUP(II$1,Data!$L:$M,2, FALSE) &amp; """;"   )             )</f>
        <v/>
      </c>
    </row>
    <row r="133" spans="1:243" x14ac:dyDescent="0.3">
      <c r="A133" t="str">
        <f>Data!L134</f>
        <v>Ruwee, Jobal et Sola Naberrie</v>
      </c>
      <c r="B133" s="15" t="str">
        <f>VLOOKUP(Tableau36[[#This Row],[Character]],Data!L:N,3,FALSE)</f>
        <v>00000000-0000-0000-0000-000000000132</v>
      </c>
      <c r="C133" s="15" t="str">
        <f>VLOOKUP(Tableau36[[#This Row],[Character]],Data!L:M,2,FALSE)</f>
        <v>HUMAN</v>
      </c>
      <c r="D133" s="15" t="str">
        <f>SUBSTITUTE(     SUBSTITUTE(Tableau36[[#This Row],[character_id,character_type,friend_id,friend_type]],",""DROID""",""),    ",""HUMAN""", "")</f>
        <v/>
      </c>
      <c r="E133" s="15" t="str">
        <f>IF(Tableau36[[#This Row],[With char''s id]] = "", "",    MID(Tableau36[[#This Row],[With char''s id]], 2, LEN(Tableau36[[#This Row],[With char''s id]])-1))</f>
        <v/>
      </c>
      <c r="F133" s="15" t="str">
        <f>SUBSTITUTE(Tableau36[[#This Row],[List of friend''s id]],  "/",    "/" &amp; Tableau36[[#This Row],[Character''s id]] &amp; ",""" &amp; Tableau36[[#This Row],[Type]] &amp; """,")</f>
        <v/>
      </c>
      <c r="G133" t="str">
        <f>IF( Tableau36[[#This Row],[removed double semi-colon]]="", "", "/" &amp; MID(Tableau36[[#This Row],[removed double semi-colon]],2,LEN(Tableau36[[#This Row],[removed double semi-colon]]) - 2) )</f>
        <v/>
      </c>
      <c r="H133" t="str">
        <f>SUBSTITUTE(Tableau36[[#This Row],[Concatenation]],";;","/")</f>
        <v/>
      </c>
      <c r="I133" t="str">
        <f>friends!M133&amp; friends!N133&amp; friends!O133&amp; friends!P133&amp; friends!Q133&amp; friends!R133&amp; friends!S133&amp; friends!T133&amp; friends!U133&amp; friends!V133&amp; friends!W133&amp; friends!X133&amp; friends!Y133&amp; friends!Z133&amp; friends!AA133&amp; friends!AB133&amp; friends!AC133&amp; friends!AD133&amp; friends!AE133&amp; friends!AF133&amp; friends!AG133&amp; friends!AH133&amp; friends!AI133&amp; friends!AJ133&amp; friends!AK133&amp; friends!AL133&amp; friends!AM133&amp; friends!AN133&amp; friends!AO133&amp; friends!AP133&amp; friends!AQ133&amp; friends!AR133&amp; friends!AS133&amp; friends!AT133&amp; friends!AU133&amp; friends!AV133&amp; friends!AW133&amp; friends!AX133&amp; friends!AY133&amp; friends!AZ133&amp; friends!BA133&amp; friends!BB133&amp; friends!BC133&amp; friends!BD133&amp; friends!BE133&amp; friends!BF133&amp; friends!BG133&amp; friends!BH133&amp; friends!BI133&amp; friends!BJ133&amp; friends!BK133&amp; friends!BL133&amp; friends!BM133&amp; friends!BN133&amp; friends!BO133&amp; friends!BP133&amp; friends!BQ133&amp; friends!BR133&amp; friends!BS133&amp; friends!BT133&amp; friends!BU133&amp; friends!BV133&amp; friends!BW133&amp; friends!BX133&amp; friends!BY133&amp; friends!BZ133&amp; friends!CA133&amp; friends!CB133&amp; friends!CC133&amp; friends!CD133&amp; friends!CE133&amp; friends!CF133&amp; friends!CG133&amp; friends!CH133&amp; friends!CI133&amp; friends!CJ133&amp; friends!CK133&amp; friends!CL133&amp; friends!CM133&amp; friends!CN133&amp; friends!CO133&amp; friends!CP133&amp; friends!CQ133&amp; friends!CR133&amp; friends!CS133&amp; friends!CT133&amp; friends!CU133&amp; friends!CV133&amp; friends!CW133&amp; friends!CX133&amp; friends!CY133&amp; friends!CZ133&amp; friends!DA133&amp; friends!DB133&amp; friends!DC133&amp; friends!DD133&amp; friends!DE133&amp; friends!DF133&amp; friends!DG133&amp; friends!DH133&amp; friends!DI133&amp; friends!DJ133&amp; friends!DK133&amp; friends!DL133&amp; friends!DM133&amp; friends!DN133&amp; friends!DO133&amp; friends!DP133&amp; friends!DQ133&amp; friends!DR133&amp; friends!DS133&amp; friends!DT133&amp; friends!DU133&amp; friends!DV133&amp; friends!DW133&amp; friends!DX133&amp; friends!DY133&amp; friends!DZ133&amp; friends!EA133&amp; friends!EB133&amp; friends!EC133&amp; friends!ED133&amp; friends!EE133&amp; friends!EF133&amp; friends!EG133&amp; friends!EH133&amp; friends!EI133&amp; friends!EJ133&amp; friends!EK133&amp; friends!EL133&amp; friends!EM133&amp; friends!EN133&amp; friends!EO133&amp; friends!EP133&amp; friends!EQ133&amp; friends!ER133&amp; friends!ES133&amp; friends!ET133&amp; friends!EU133&amp; friends!EV133&amp; friends!EW133&amp; friends!EX133&amp; friends!EY133&amp; friends!EZ133&amp; friends!FA133&amp; friends!FB133&amp; friends!FC133&amp; friends!FD133&amp; friends!FE133&amp; friends!FF133&amp; friends!FG133&amp; friends!FH133&amp; friends!FI133&amp; friends!FJ133&amp; friends!FK133&amp; friends!FL133&amp; friends!FM133&amp; friends!FN133&amp; friends!FO133&amp; friends!FP133&amp; friends!FQ133&amp; friends!FR133&amp; friends!FS133&amp; friends!FT133&amp; friends!FU133&amp; friends!FV133&amp; friends!FW133&amp; friends!FX133&amp; friends!FY133&amp; friends!FZ133&amp; friends!GA133&amp; friends!GB133&amp; friends!GC133&amp; friends!GD133&amp; friends!GE133&amp; friends!GF133&amp; friends!GG133&amp; friends!GH133&amp; friends!GI133&amp; friends!GJ133&amp; friends!GK133&amp; friends!GL133&amp; friends!GM133&amp; friends!GN133&amp; friends!GO133&amp; friends!GP133&amp; friends!GQ133&amp; friends!GR133&amp; friends!GS133&amp; friends!GT133&amp; friends!GU133&amp; friends!GV133&amp; friends!GW133&amp; friends!GX133&amp; friends!GY133&amp; friends!GZ133&amp; friends!HA133&amp; friends!HB133&amp; friends!HC133&amp; friends!HD133&amp; friends!HE133&amp; friends!HF133&amp; friends!HG133&amp; friends!HH133&amp; friends!HI133&amp; friends!HJ133&amp; friends!HK133&amp; friends!HL133&amp; friends!HM133&amp; friends!HN133&amp; friends!HO133&amp; friends!HP133&amp; friends!HQ133&amp; friends!HR133&amp; friends!HS133&amp; friends!HT133&amp; friends!HU133&amp; friends!HV133&amp; friends!HW133&amp; friends!HX133&amp; friends!HY133&amp; friends!HZ133&amp; friends!IA133&amp; friends!IB133&amp; friends!IC133&amp; friends!ID133&amp; friends!IE133&amp; friends!IF133&amp; friends!IG133&amp; friends!IH133&amp; friends!II133</f>
        <v/>
      </c>
      <c r="M133" t="str">
        <f>IF(Data!$L134=M$1, "",             IF(ISERR(SEARCH(M$1,Data!$H134)),        "",          ";" &amp; VLOOKUP(M$1,Data!$L:$N,3, FALSE) &amp; ",""" &amp; VLOOKUP(M$1,Data!$L:$M,2, FALSE) &amp; """;"   )             )</f>
        <v/>
      </c>
      <c r="N133" t="str">
        <f>IF(Data!$L134=N$1, "",             IF(ISERR(SEARCH(N$1,Data!$H134)),        "",          ";" &amp; VLOOKUP(N$1,Data!$L:$N,3, FALSE) &amp; ",""" &amp; VLOOKUP(N$1,Data!$L:$M,2, FALSE) &amp; """;"   )             )</f>
        <v/>
      </c>
      <c r="O133" t="str">
        <f>IF(Data!$L134=O$1, "",             IF(ISERR(SEARCH(O$1,Data!$H134)),        "",          ";" &amp; VLOOKUP(O$1,Data!$L:$N,3, FALSE) &amp; ",""" &amp; VLOOKUP(O$1,Data!$L:$M,2, FALSE) &amp; """;"   )             )</f>
        <v/>
      </c>
      <c r="P133" t="str">
        <f>IF(Data!$L134=P$1, "",             IF(ISERR(SEARCH(P$1,Data!$H134)),        "",          ";" &amp; VLOOKUP(P$1,Data!$L:$N,3, FALSE) &amp; ",""" &amp; VLOOKUP(P$1,Data!$L:$M,2, FALSE) &amp; """;"   )             )</f>
        <v/>
      </c>
      <c r="Q133" t="str">
        <f>IF(Data!$L134=Q$1, "",             IF(ISERR(SEARCH(Q$1,Data!$H134)),        "",          ";" &amp; VLOOKUP(Q$1,Data!$L:$N,3, FALSE) &amp; ",""" &amp; VLOOKUP(Q$1,Data!$L:$M,2, FALSE) &amp; """;"   )             )</f>
        <v/>
      </c>
      <c r="R133" t="str">
        <f>IF(Data!$L134=R$1, "",             IF(ISERR(SEARCH(R$1,Data!$H134)),        "",          ";" &amp; VLOOKUP(R$1,Data!$L:$N,3, FALSE) &amp; ",""" &amp; VLOOKUP(R$1,Data!$L:$M,2, FALSE) &amp; """;"   )             )</f>
        <v/>
      </c>
      <c r="S133" t="str">
        <f>IF(Data!$L134=S$1, "",             IF(ISERR(SEARCH(S$1,Data!$H134)),        "",          ";" &amp; VLOOKUP(S$1,Data!$L:$N,3, FALSE) &amp; ",""" &amp; VLOOKUP(S$1,Data!$L:$M,2, FALSE) &amp; """;"   )             )</f>
        <v/>
      </c>
      <c r="T133" t="str">
        <f>IF(Data!$L134=T$1, "",             IF(ISERR(SEARCH(T$1,Data!$H134)),        "",          ";" &amp; VLOOKUP(T$1,Data!$L:$N,3, FALSE) &amp; ",""" &amp; VLOOKUP(T$1,Data!$L:$M,2, FALSE) &amp; """;"   )             )</f>
        <v/>
      </c>
      <c r="U133" t="str">
        <f>IF(Data!$L134=U$1, "",             IF(ISERR(SEARCH(U$1,Data!$H134)),        "",          ";" &amp; VLOOKUP(U$1,Data!$L:$N,3, FALSE) &amp; ",""" &amp; VLOOKUP(U$1,Data!$L:$M,2, FALSE) &amp; """;"   )             )</f>
        <v/>
      </c>
      <c r="V133" t="str">
        <f>IF(Data!$L134=V$1, "",             IF(ISERR(SEARCH(V$1,Data!$H134)),        "",          ";" &amp; VLOOKUP(V$1,Data!$L:$N,3, FALSE) &amp; ",""" &amp; VLOOKUP(V$1,Data!$L:$M,2, FALSE) &amp; """;"   )             )</f>
        <v/>
      </c>
      <c r="W133" t="str">
        <f>IF(Data!$L134=W$1, "",             IF(ISERR(SEARCH(W$1,Data!$H134)),        "",          ";" &amp; VLOOKUP(W$1,Data!$L:$N,3, FALSE) &amp; ",""" &amp; VLOOKUP(W$1,Data!$L:$M,2, FALSE) &amp; """;"   )             )</f>
        <v/>
      </c>
      <c r="X133" t="str">
        <f>IF(Data!$L134=X$1, "",             IF(ISERR(SEARCH(X$1,Data!$H134)),        "",          ";" &amp; VLOOKUP(X$1,Data!$L:$N,3, FALSE) &amp; ",""" &amp; VLOOKUP(X$1,Data!$L:$M,2, FALSE) &amp; """;"   )             )</f>
        <v/>
      </c>
      <c r="Y133" t="str">
        <f>IF(Data!$L134=Y$1, "",             IF(ISERR(SEARCH(Y$1,Data!$H134)),        "",          ";" &amp; VLOOKUP(Y$1,Data!$L:$N,3, FALSE) &amp; ",""" &amp; VLOOKUP(Y$1,Data!$L:$M,2, FALSE) &amp; """;"   )             )</f>
        <v/>
      </c>
      <c r="Z133" t="str">
        <f>IF(Data!$L134=Z$1, "",             IF(ISERR(SEARCH(Z$1,Data!$H134)),        "",          ";" &amp; VLOOKUP(Z$1,Data!$L:$N,3, FALSE) &amp; ",""" &amp; VLOOKUP(Z$1,Data!$L:$M,2, FALSE) &amp; """;"   )             )</f>
        <v/>
      </c>
      <c r="AA133" t="str">
        <f>IF(Data!$L134=AA$1, "",             IF(ISERR(SEARCH(AA$1,Data!$H134)),        "",          ";" &amp; VLOOKUP(AA$1,Data!$L:$N,3, FALSE) &amp; ",""" &amp; VLOOKUP(AA$1,Data!$L:$M,2, FALSE) &amp; """;"   )             )</f>
        <v/>
      </c>
      <c r="AB133" t="str">
        <f>IF(Data!$L134=AB$1, "",             IF(ISERR(SEARCH(AB$1,Data!$H134)),        "",          ";" &amp; VLOOKUP(AB$1,Data!$L:$N,3, FALSE) &amp; ",""" &amp; VLOOKUP(AB$1,Data!$L:$M,2, FALSE) &amp; """;"   )             )</f>
        <v/>
      </c>
      <c r="AC133" t="str">
        <f>IF(Data!$L134=AC$1, "",             IF(ISERR(SEARCH(AC$1,Data!$H134)),        "",          ";" &amp; VLOOKUP(AC$1,Data!$L:$N,3, FALSE) &amp; ",""" &amp; VLOOKUP(AC$1,Data!$L:$M,2, FALSE) &amp; """;"   )             )</f>
        <v/>
      </c>
      <c r="AD133" t="str">
        <f>IF(Data!$L134=AD$1, "",             IF(ISERR(SEARCH(AD$1,Data!$H134)),        "",          ";" &amp; VLOOKUP(AD$1,Data!$L:$N,3, FALSE) &amp; ",""" &amp; VLOOKUP(AD$1,Data!$L:$M,2, FALSE) &amp; """;"   )             )</f>
        <v/>
      </c>
      <c r="AE133" t="str">
        <f>IF(Data!$L134=AE$1, "",             IF(ISERR(SEARCH(AE$1,Data!$H134)),        "",          ";" &amp; VLOOKUP(AE$1,Data!$L:$N,3, FALSE) &amp; ",""" &amp; VLOOKUP(AE$1,Data!$L:$M,2, FALSE) &amp; """;"   )             )</f>
        <v/>
      </c>
      <c r="AF133" t="str">
        <f>IF(Data!$L134=AF$1, "",             IF(ISERR(SEARCH(AF$1,Data!$H134)),        "",          ";" &amp; VLOOKUP(AF$1,Data!$L:$N,3, FALSE) &amp; ",""" &amp; VLOOKUP(AF$1,Data!$L:$M,2, FALSE) &amp; """;"   )             )</f>
        <v/>
      </c>
      <c r="AG133" t="str">
        <f>IF(Data!$L134=AG$1, "",             IF(ISERR(SEARCH(AG$1,Data!$H134)),        "",          ";" &amp; VLOOKUP(AG$1,Data!$L:$N,3, FALSE) &amp; ",""" &amp; VLOOKUP(AG$1,Data!$L:$M,2, FALSE) &amp; """;"   )             )</f>
        <v/>
      </c>
      <c r="AH133" t="str">
        <f>IF(Data!$L134=AH$1, "",             IF(ISERR(SEARCH(AH$1,Data!$H134)),        "",          ";" &amp; VLOOKUP(AH$1,Data!$L:$N,3, FALSE) &amp; ",""" &amp; VLOOKUP(AH$1,Data!$L:$M,2, FALSE) &amp; """;"   )             )</f>
        <v/>
      </c>
      <c r="AI133" t="str">
        <f>IF(Data!$L134=AI$1, "",             IF(ISERR(SEARCH(AI$1,Data!$H134)),        "",          ";" &amp; VLOOKUP(AI$1,Data!$L:$N,3, FALSE) &amp; ",""" &amp; VLOOKUP(AI$1,Data!$L:$M,2, FALSE) &amp; """;"   )             )</f>
        <v/>
      </c>
      <c r="AJ133" t="str">
        <f>IF(Data!$L134=AJ$1, "",             IF(ISERR(SEARCH(AJ$1,Data!$H134)),        "",          ";" &amp; VLOOKUP(AJ$1,Data!$L:$N,3, FALSE) &amp; ",""" &amp; VLOOKUP(AJ$1,Data!$L:$M,2, FALSE) &amp; """;"   )             )</f>
        <v/>
      </c>
      <c r="AK133" t="str">
        <f>IF(Data!$L134=AK$1, "",             IF(ISERR(SEARCH(AK$1,Data!$H134)),        "",          ";" &amp; VLOOKUP(AK$1,Data!$L:$N,3, FALSE) &amp; ",""" &amp; VLOOKUP(AK$1,Data!$L:$M,2, FALSE) &amp; """;"   )             )</f>
        <v/>
      </c>
      <c r="AL133" t="str">
        <f>IF(Data!$L134=AL$1, "",             IF(ISERR(SEARCH(AL$1,Data!$H134)),        "",          ";" &amp; VLOOKUP(AL$1,Data!$L:$N,3, FALSE) &amp; ",""" &amp; VLOOKUP(AL$1,Data!$L:$M,2, FALSE) &amp; """;"   )             )</f>
        <v/>
      </c>
      <c r="AM133" t="str">
        <f>IF(Data!$L134=AM$1, "",             IF(ISERR(SEARCH(AM$1,Data!$H134)),        "",          ";" &amp; VLOOKUP(AM$1,Data!$L:$N,3, FALSE) &amp; ",""" &amp; VLOOKUP(AM$1,Data!$L:$M,2, FALSE) &amp; """;"   )             )</f>
        <v/>
      </c>
      <c r="AN133" t="str">
        <f>IF(Data!$L134=AN$1, "",             IF(ISERR(SEARCH(AN$1,Data!$H134)),        "",          ";" &amp; VLOOKUP(AN$1,Data!$L:$N,3, FALSE) &amp; ",""" &amp; VLOOKUP(AN$1,Data!$L:$M,2, FALSE) &amp; """;"   )             )</f>
        <v/>
      </c>
      <c r="AO133" t="str">
        <f>IF(Data!$L134=AO$1, "",             IF(ISERR(SEARCH(AO$1,Data!$H134)),        "",          ";" &amp; VLOOKUP(AO$1,Data!$L:$N,3, FALSE) &amp; ",""" &amp; VLOOKUP(AO$1,Data!$L:$M,2, FALSE) &amp; """;"   )             )</f>
        <v/>
      </c>
      <c r="AP133" t="str">
        <f>IF(Data!$L134=AP$1, "",             IF(ISERR(SEARCH(AP$1,Data!$H134)),        "",          ";" &amp; VLOOKUP(AP$1,Data!$L:$N,3, FALSE) &amp; ",""" &amp; VLOOKUP(AP$1,Data!$L:$M,2, FALSE) &amp; """;"   )             )</f>
        <v/>
      </c>
      <c r="AQ133" t="str">
        <f>IF(Data!$L134=AQ$1, "",             IF(ISERR(SEARCH(AQ$1,Data!$H134)),        "",          ";" &amp; VLOOKUP(AQ$1,Data!$L:$N,3, FALSE) &amp; ",""" &amp; VLOOKUP(AQ$1,Data!$L:$M,2, FALSE) &amp; """;"   )             )</f>
        <v/>
      </c>
      <c r="AR133" t="str">
        <f>IF(Data!$L134=AR$1, "",             IF(ISERR(SEARCH(AR$1,Data!$H134)),        "",          ";" &amp; VLOOKUP(AR$1,Data!$L:$N,3, FALSE) &amp; ",""" &amp; VLOOKUP(AR$1,Data!$L:$M,2, FALSE) &amp; """;"   )             )</f>
        <v/>
      </c>
      <c r="AS133" t="str">
        <f>IF(Data!$L134=AS$1, "",             IF(ISERR(SEARCH(AS$1,Data!$H134)),        "",          ";" &amp; VLOOKUP(AS$1,Data!$L:$N,3, FALSE) &amp; ",""" &amp; VLOOKUP(AS$1,Data!$L:$M,2, FALSE) &amp; """;"   )             )</f>
        <v/>
      </c>
      <c r="AT133" t="str">
        <f>IF(Data!$L134=AT$1, "",             IF(ISERR(SEARCH(AT$1,Data!$H134)),        "",          ";" &amp; VLOOKUP(AT$1,Data!$L:$N,3, FALSE) &amp; ",""" &amp; VLOOKUP(AT$1,Data!$L:$M,2, FALSE) &amp; """;"   )             )</f>
        <v/>
      </c>
      <c r="AU133" t="str">
        <f>IF(Data!$L134=AU$1, "",             IF(ISERR(SEARCH(AU$1,Data!$H134)),        "",          ";" &amp; VLOOKUP(AU$1,Data!$L:$N,3, FALSE) &amp; ",""" &amp; VLOOKUP(AU$1,Data!$L:$M,2, FALSE) &amp; """;"   )             )</f>
        <v/>
      </c>
      <c r="AV133" t="str">
        <f>IF(Data!$L134=AV$1, "",             IF(ISERR(SEARCH(AV$1,Data!$H134)),        "",          ";" &amp; VLOOKUP(AV$1,Data!$L:$N,3, FALSE) &amp; ",""" &amp; VLOOKUP(AV$1,Data!$L:$M,2, FALSE) &amp; """;"   )             )</f>
        <v/>
      </c>
      <c r="AW133" t="str">
        <f>IF(Data!$L134=AW$1, "",             IF(ISERR(SEARCH(AW$1,Data!$H134)),        "",          ";" &amp; VLOOKUP(AW$1,Data!$L:$N,3, FALSE) &amp; ",""" &amp; VLOOKUP(AW$1,Data!$L:$M,2, FALSE) &amp; """;"   )             )</f>
        <v/>
      </c>
      <c r="AX133" t="str">
        <f>IF(Data!$L134=AX$1, "",             IF(ISERR(SEARCH(AX$1,Data!$H134)),        "",          ";" &amp; VLOOKUP(AX$1,Data!$L:$N,3, FALSE) &amp; ",""" &amp; VLOOKUP(AX$1,Data!$L:$M,2, FALSE) &amp; """;"   )             )</f>
        <v/>
      </c>
      <c r="AY133" t="str">
        <f>IF(Data!$L134=AY$1, "",             IF(ISERR(SEARCH(AY$1,Data!$H134)),        "",          ";" &amp; VLOOKUP(AY$1,Data!$L:$N,3, FALSE) &amp; ",""" &amp; VLOOKUP(AY$1,Data!$L:$M,2, FALSE) &amp; """;"   )             )</f>
        <v/>
      </c>
      <c r="AZ133" t="str">
        <f>IF(Data!$L134=AZ$1, "",             IF(ISERR(SEARCH(AZ$1,Data!$H134)),        "",          ";" &amp; VLOOKUP(AZ$1,Data!$L:$N,3, FALSE) &amp; ",""" &amp; VLOOKUP(AZ$1,Data!$L:$M,2, FALSE) &amp; """;"   )             )</f>
        <v/>
      </c>
      <c r="BA133" t="str">
        <f>IF(Data!$L134=BA$1, "",             IF(ISERR(SEARCH(BA$1,Data!$H134)),        "",          ";" &amp; VLOOKUP(BA$1,Data!$L:$N,3, FALSE) &amp; ",""" &amp; VLOOKUP(BA$1,Data!$L:$M,2, FALSE) &amp; """;"   )             )</f>
        <v/>
      </c>
      <c r="BB133" t="str">
        <f>IF(Data!$L134=BB$1, "",             IF(ISERR(SEARCH(BB$1,Data!$H134)),        "",          ";" &amp; VLOOKUP(BB$1,Data!$L:$N,3, FALSE) &amp; ",""" &amp; VLOOKUP(BB$1,Data!$L:$M,2, FALSE) &amp; """;"   )             )</f>
        <v/>
      </c>
      <c r="BC133" t="str">
        <f>IF(Data!$L134=BC$1, "",             IF(ISERR(SEARCH(BC$1,Data!$H134)),        "",          ";" &amp; VLOOKUP(BC$1,Data!$L:$N,3, FALSE) &amp; ",""" &amp; VLOOKUP(BC$1,Data!$L:$M,2, FALSE) &amp; """;"   )             )</f>
        <v/>
      </c>
      <c r="BD133" t="str">
        <f>IF(Data!$L134=BD$1, "",             IF(ISERR(SEARCH(BD$1,Data!$H134)),        "",          ";" &amp; VLOOKUP(BD$1,Data!$L:$N,3, FALSE) &amp; ",""" &amp; VLOOKUP(BD$1,Data!$L:$M,2, FALSE) &amp; """;"   )             )</f>
        <v/>
      </c>
      <c r="BE133" t="str">
        <f>IF(Data!$L134=BE$1, "",             IF(ISERR(SEARCH(BE$1,Data!$H134)),        "",          ";" &amp; VLOOKUP(BE$1,Data!$L:$N,3, FALSE) &amp; ",""" &amp; VLOOKUP(BE$1,Data!$L:$M,2, FALSE) &amp; """;"   )             )</f>
        <v/>
      </c>
      <c r="BF133" t="str">
        <f>IF(Data!$L134=BF$1, "",             IF(ISERR(SEARCH(BF$1,Data!$H134)),        "",          ";" &amp; VLOOKUP(BF$1,Data!$L:$N,3, FALSE) &amp; ",""" &amp; VLOOKUP(BF$1,Data!$L:$M,2, FALSE) &amp; """;"   )             )</f>
        <v/>
      </c>
      <c r="BG133" t="str">
        <f>IF(Data!$L134=BG$1, "",             IF(ISERR(SEARCH(BG$1,Data!$H134)),        "",          ";" &amp; VLOOKUP(BG$1,Data!$L:$N,3, FALSE) &amp; ",""" &amp; VLOOKUP(BG$1,Data!$L:$M,2, FALSE) &amp; """;"   )             )</f>
        <v/>
      </c>
      <c r="BH133" t="str">
        <f>IF(Data!$L134=BH$1, "",             IF(ISERR(SEARCH(BH$1,Data!$H134)),        "",          ";" &amp; VLOOKUP(BH$1,Data!$L:$N,3, FALSE) &amp; ",""" &amp; VLOOKUP(BH$1,Data!$L:$M,2, FALSE) &amp; """;"   )             )</f>
        <v/>
      </c>
      <c r="BI133" t="str">
        <f>IF(Data!$L134=BI$1, "",             IF(ISERR(SEARCH(BI$1,Data!$H134)),        "",          ";" &amp; VLOOKUP(BI$1,Data!$L:$N,3, FALSE) &amp; ",""" &amp; VLOOKUP(BI$1,Data!$L:$M,2, FALSE) &amp; """;"   )             )</f>
        <v/>
      </c>
      <c r="BJ133" t="str">
        <f>IF(Data!$L134=BJ$1, "",             IF(ISERR(SEARCH(BJ$1,Data!$H134)),        "",          ";" &amp; VLOOKUP(BJ$1,Data!$L:$N,3, FALSE) &amp; ",""" &amp; VLOOKUP(BJ$1,Data!$L:$M,2, FALSE) &amp; """;"   )             )</f>
        <v/>
      </c>
      <c r="BK133" t="str">
        <f>IF(Data!$L134=BK$1, "",             IF(ISERR(SEARCH(BK$1,Data!$H134)),        "",          ";" &amp; VLOOKUP(BK$1,Data!$L:$N,3, FALSE) &amp; ",""" &amp; VLOOKUP(BK$1,Data!$L:$M,2, FALSE) &amp; """;"   )             )</f>
        <v/>
      </c>
      <c r="BL133" t="str">
        <f>IF(Data!$L134=BL$1, "",             IF(ISERR(SEARCH(BL$1,Data!$H134)),        "",          ";" &amp; VLOOKUP(BL$1,Data!$L:$N,3, FALSE) &amp; ",""" &amp; VLOOKUP(BL$1,Data!$L:$M,2, FALSE) &amp; """;"   )             )</f>
        <v/>
      </c>
      <c r="BM133" t="str">
        <f>IF(Data!$L134=BM$1, "",             IF(ISERR(SEARCH(BM$1,Data!$H134)),        "",          ";" &amp; VLOOKUP(BM$1,Data!$L:$N,3, FALSE) &amp; ",""" &amp; VLOOKUP(BM$1,Data!$L:$M,2, FALSE) &amp; """;"   )             )</f>
        <v/>
      </c>
      <c r="BN133" t="str">
        <f>IF(Data!$L134=BN$1, "",             IF(ISERR(SEARCH(BN$1,Data!$H134)),        "",          ";" &amp; VLOOKUP(BN$1,Data!$L:$N,3, FALSE) &amp; ",""" &amp; VLOOKUP(BN$1,Data!$L:$M,2, FALSE) &amp; """;"   )             )</f>
        <v/>
      </c>
      <c r="BO133" t="str">
        <f>IF(Data!$L134=BO$1, "",             IF(ISERR(SEARCH(BO$1,Data!$H134)),        "",          ";" &amp; VLOOKUP(BO$1,Data!$L:$N,3, FALSE) &amp; ",""" &amp; VLOOKUP(BO$1,Data!$L:$M,2, FALSE) &amp; """;"   )             )</f>
        <v/>
      </c>
      <c r="BP133" t="str">
        <f>IF(Data!$L134=BP$1, "",             IF(ISERR(SEARCH(BP$1,Data!$H134)),        "",          ";" &amp; VLOOKUP(BP$1,Data!$L:$N,3, FALSE) &amp; ",""" &amp; VLOOKUP(BP$1,Data!$L:$M,2, FALSE) &amp; """;"   )             )</f>
        <v/>
      </c>
      <c r="BQ133" t="str">
        <f>IF(Data!$L134=BQ$1, "",             IF(ISERR(SEARCH(BQ$1,Data!$H134)),        "",          ";" &amp; VLOOKUP(BQ$1,Data!$L:$N,3, FALSE) &amp; ",""" &amp; VLOOKUP(BQ$1,Data!$L:$M,2, FALSE) &amp; """;"   )             )</f>
        <v/>
      </c>
      <c r="BR133" t="str">
        <f>IF(Data!$L134=BR$1, "",             IF(ISERR(SEARCH(BR$1,Data!$H134)),        "",          ";" &amp; VLOOKUP(BR$1,Data!$L:$N,3, FALSE) &amp; ",""" &amp; VLOOKUP(BR$1,Data!$L:$M,2, FALSE) &amp; """;"   )             )</f>
        <v/>
      </c>
      <c r="BS133" t="str">
        <f>IF(Data!$L134=BS$1, "",             IF(ISERR(SEARCH(BS$1,Data!$H134)),        "",          ";" &amp; VLOOKUP(BS$1,Data!$L:$N,3, FALSE) &amp; ",""" &amp; VLOOKUP(BS$1,Data!$L:$M,2, FALSE) &amp; """;"   )             )</f>
        <v/>
      </c>
      <c r="BT133" t="str">
        <f>IF(Data!$L134=BT$1, "",             IF(ISERR(SEARCH(BT$1,Data!$H134)),        "",          ";" &amp; VLOOKUP(BT$1,Data!$L:$N,3, FALSE) &amp; ",""" &amp; VLOOKUP(BT$1,Data!$L:$M,2, FALSE) &amp; """;"   )             )</f>
        <v/>
      </c>
      <c r="BU133" t="str">
        <f>IF(Data!$L134=BU$1, "",             IF(ISERR(SEARCH(BU$1,Data!$H134)),        "",          ";" &amp; VLOOKUP(BU$1,Data!$L:$N,3, FALSE) &amp; ",""" &amp; VLOOKUP(BU$1,Data!$L:$M,2, FALSE) &amp; """;"   )             )</f>
        <v/>
      </c>
      <c r="BV133" t="str">
        <f>IF(Data!$L134=BV$1, "",             IF(ISERR(SEARCH(BV$1,Data!$H134)),        "",          ";" &amp; VLOOKUP(BV$1,Data!$L:$N,3, FALSE) &amp; ",""" &amp; VLOOKUP(BV$1,Data!$L:$M,2, FALSE) &amp; """;"   )             )</f>
        <v/>
      </c>
      <c r="BW133" t="str">
        <f>IF(Data!$L134=BW$1, "",             IF(ISERR(SEARCH(BW$1,Data!$H134)),        "",          ";" &amp; VLOOKUP(BW$1,Data!$L:$N,3, FALSE) &amp; ",""" &amp; VLOOKUP(BW$1,Data!$L:$M,2, FALSE) &amp; """;"   )             )</f>
        <v/>
      </c>
      <c r="BX133" t="str">
        <f>IF(Data!$L134=BX$1, "",             IF(ISERR(SEARCH(BX$1,Data!$H134)),        "",          ";" &amp; VLOOKUP(BX$1,Data!$L:$N,3, FALSE) &amp; ",""" &amp; VLOOKUP(BX$1,Data!$L:$M,2, FALSE) &amp; """;"   )             )</f>
        <v/>
      </c>
      <c r="BY133" t="str">
        <f>IF(Data!$L134=BY$1, "",             IF(ISERR(SEARCH(BY$1,Data!$H134)),        "",          ";" &amp; VLOOKUP(BY$1,Data!$L:$N,3, FALSE) &amp; ",""" &amp; VLOOKUP(BY$1,Data!$L:$M,2, FALSE) &amp; """;"   )             )</f>
        <v/>
      </c>
      <c r="BZ133" t="str">
        <f>IF(Data!$L134=BZ$1, "",             IF(ISERR(SEARCH(BZ$1,Data!$H134)),        "",          ";" &amp; VLOOKUP(BZ$1,Data!$L:$N,3, FALSE) &amp; ",""" &amp; VLOOKUP(BZ$1,Data!$L:$M,2, FALSE) &amp; """;"   )             )</f>
        <v/>
      </c>
      <c r="CA133" t="str">
        <f>IF(Data!$L134=CA$1, "",             IF(ISERR(SEARCH(CA$1,Data!$H134)),        "",          ";" &amp; VLOOKUP(CA$1,Data!$L:$N,3, FALSE) &amp; ",""" &amp; VLOOKUP(CA$1,Data!$L:$M,2, FALSE) &amp; """;"   )             )</f>
        <v/>
      </c>
      <c r="CB133" t="str">
        <f>IF(Data!$L134=CB$1, "",             IF(ISERR(SEARCH(CB$1,Data!$H134)),        "",          ";" &amp; VLOOKUP(CB$1,Data!$L:$N,3, FALSE) &amp; ",""" &amp; VLOOKUP(CB$1,Data!$L:$M,2, FALSE) &amp; """;"   )             )</f>
        <v/>
      </c>
      <c r="CC133" t="str">
        <f>IF(Data!$L134=CC$1, "",             IF(ISERR(SEARCH(CC$1,Data!$H134)),        "",          ";" &amp; VLOOKUP(CC$1,Data!$L:$N,3, FALSE) &amp; ",""" &amp; VLOOKUP(CC$1,Data!$L:$M,2, FALSE) &amp; """;"   )             )</f>
        <v/>
      </c>
      <c r="CD133" t="str">
        <f>IF(Data!$L134=CD$1, "",             IF(ISERR(SEARCH(CD$1,Data!$H134)),        "",          ";" &amp; VLOOKUP(CD$1,Data!$L:$N,3, FALSE) &amp; ",""" &amp; VLOOKUP(CD$1,Data!$L:$M,2, FALSE) &amp; """;"   )             )</f>
        <v/>
      </c>
      <c r="CE133" t="str">
        <f>IF(Data!$L134=CE$1, "",             IF(ISERR(SEARCH(CE$1,Data!$H134)),        "",          ";" &amp; VLOOKUP(CE$1,Data!$L:$N,3, FALSE) &amp; ",""" &amp; VLOOKUP(CE$1,Data!$L:$M,2, FALSE) &amp; """;"   )             )</f>
        <v/>
      </c>
      <c r="CF133" t="str">
        <f>IF(Data!$L134=CF$1, "",             IF(ISERR(SEARCH(CF$1,Data!$H134)),        "",          ";" &amp; VLOOKUP(CF$1,Data!$L:$N,3, FALSE) &amp; ",""" &amp; VLOOKUP(CF$1,Data!$L:$M,2, FALSE) &amp; """;"   )             )</f>
        <v/>
      </c>
      <c r="CG133" t="str">
        <f>IF(Data!$L134=CG$1, "",             IF(ISERR(SEARCH(CG$1,Data!$H134)),        "",          ";" &amp; VLOOKUP(CG$1,Data!$L:$N,3, FALSE) &amp; ",""" &amp; VLOOKUP(CG$1,Data!$L:$M,2, FALSE) &amp; """;"   )             )</f>
        <v/>
      </c>
      <c r="CH133" t="str">
        <f>IF(Data!$L134=CH$1, "",             IF(ISERR(SEARCH(CH$1,Data!$H134)),        "",          ";" &amp; VLOOKUP(CH$1,Data!$L:$N,3, FALSE) &amp; ",""" &amp; VLOOKUP(CH$1,Data!$L:$M,2, FALSE) &amp; """;"   )             )</f>
        <v/>
      </c>
      <c r="CI133" t="str">
        <f>IF(Data!$L134=CI$1, "",             IF(ISERR(SEARCH(CI$1,Data!$H134)),        "",          ";" &amp; VLOOKUP(CI$1,Data!$L:$N,3, FALSE) &amp; ",""" &amp; VLOOKUP(CI$1,Data!$L:$M,2, FALSE) &amp; """;"   )             )</f>
        <v/>
      </c>
      <c r="CJ133" t="str">
        <f>IF(Data!$L134=CJ$1, "",             IF(ISERR(SEARCH(CJ$1,Data!$H134)),        "",          ";" &amp; VLOOKUP(CJ$1,Data!$L:$N,3, FALSE) &amp; ",""" &amp; VLOOKUP(CJ$1,Data!$L:$M,2, FALSE) &amp; """;"   )             )</f>
        <v/>
      </c>
      <c r="CK133" t="str">
        <f>IF(Data!$L134=CK$1, "",             IF(ISERR(SEARCH(CK$1,Data!$H134)),        "",          ";" &amp; VLOOKUP(CK$1,Data!$L:$N,3, FALSE) &amp; ",""" &amp; VLOOKUP(CK$1,Data!$L:$M,2, FALSE) &amp; """;"   )             )</f>
        <v/>
      </c>
      <c r="CL133" t="str">
        <f>IF(Data!$L134=CL$1, "",             IF(ISERR(SEARCH(CL$1,Data!$H134)),        "",          ";" &amp; VLOOKUP(CL$1,Data!$L:$N,3, FALSE) &amp; ",""" &amp; VLOOKUP(CL$1,Data!$L:$M,2, FALSE) &amp; """;"   )             )</f>
        <v/>
      </c>
      <c r="CM133" t="str">
        <f>IF(Data!$L134=CM$1, "",             IF(ISERR(SEARCH(CM$1,Data!$H134)),        "",          ";" &amp; VLOOKUP(CM$1,Data!$L:$N,3, FALSE) &amp; ",""" &amp; VLOOKUP(CM$1,Data!$L:$M,2, FALSE) &amp; """;"   )             )</f>
        <v/>
      </c>
      <c r="CN133" t="str">
        <f>IF(Data!$L134=CN$1, "",             IF(ISERR(SEARCH(CN$1,Data!$H134)),        "",          ";" &amp; VLOOKUP(CN$1,Data!$L:$N,3, FALSE) &amp; ",""" &amp; VLOOKUP(CN$1,Data!$L:$M,2, FALSE) &amp; """;"   )             )</f>
        <v/>
      </c>
      <c r="CO133" t="str">
        <f>IF(Data!$L134=CO$1, "",             IF(ISERR(SEARCH(CO$1,Data!$H134)),        "",          ";" &amp; VLOOKUP(CO$1,Data!$L:$N,3, FALSE) &amp; ",""" &amp; VLOOKUP(CO$1,Data!$L:$M,2, FALSE) &amp; """;"   )             )</f>
        <v/>
      </c>
      <c r="CP133" t="str">
        <f>IF(Data!$L134=CP$1, "",             IF(ISERR(SEARCH(CP$1,Data!$H134)),        "",          ";" &amp; VLOOKUP(CP$1,Data!$L:$N,3, FALSE) &amp; ",""" &amp; VLOOKUP(CP$1,Data!$L:$M,2, FALSE) &amp; """;"   )             )</f>
        <v/>
      </c>
      <c r="CQ133" t="str">
        <f>IF(Data!$L134=CQ$1, "",             IF(ISERR(SEARCH(CQ$1,Data!$H134)),        "",          ";" &amp; VLOOKUP(CQ$1,Data!$L:$N,3, FALSE) &amp; ",""" &amp; VLOOKUP(CQ$1,Data!$L:$M,2, FALSE) &amp; """;"   )             )</f>
        <v/>
      </c>
      <c r="CR133" t="str">
        <f>IF(Data!$L134=CR$1, "",             IF(ISERR(SEARCH(CR$1,Data!$H134)),        "",          ";" &amp; VLOOKUP(CR$1,Data!$L:$N,3, FALSE) &amp; ",""" &amp; VLOOKUP(CR$1,Data!$L:$M,2, FALSE) &amp; """;"   )             )</f>
        <v/>
      </c>
      <c r="CS133" t="str">
        <f>IF(Data!$L134=CS$1, "",             IF(ISERR(SEARCH(CS$1,Data!$H134)),        "",          ";" &amp; VLOOKUP(CS$1,Data!$L:$N,3, FALSE) &amp; ",""" &amp; VLOOKUP(CS$1,Data!$L:$M,2, FALSE) &amp; """;"   )             )</f>
        <v/>
      </c>
      <c r="CT133" t="str">
        <f>IF(Data!$L134=CT$1, "",             IF(ISERR(SEARCH(CT$1,Data!$H134)),        "",          ";" &amp; VLOOKUP(CT$1,Data!$L:$N,3, FALSE) &amp; ",""" &amp; VLOOKUP(CT$1,Data!$L:$M,2, FALSE) &amp; """;"   )             )</f>
        <v/>
      </c>
      <c r="CU133" t="str">
        <f>IF(Data!$L134=CU$1, "",             IF(ISERR(SEARCH(CU$1,Data!$H134)),        "",          ";" &amp; VLOOKUP(CU$1,Data!$L:$N,3, FALSE) &amp; ",""" &amp; VLOOKUP(CU$1,Data!$L:$M,2, FALSE) &amp; """;"   )             )</f>
        <v/>
      </c>
      <c r="CV133" t="str">
        <f>IF(Data!$L134=CV$1, "",             IF(ISERR(SEARCH(CV$1,Data!$H134)),        "",          ";" &amp; VLOOKUP(CV$1,Data!$L:$N,3, FALSE) &amp; ",""" &amp; VLOOKUP(CV$1,Data!$L:$M,2, FALSE) &amp; """;"   )             )</f>
        <v/>
      </c>
      <c r="CW133" t="str">
        <f>IF(Data!$L134=CW$1, "",             IF(ISERR(SEARCH(CW$1,Data!$H134)),        "",          ";" &amp; VLOOKUP(CW$1,Data!$L:$N,3, FALSE) &amp; ",""" &amp; VLOOKUP(CW$1,Data!$L:$M,2, FALSE) &amp; """;"   )             )</f>
        <v/>
      </c>
      <c r="CX133" t="str">
        <f>IF(Data!$L134=CX$1, "",             IF(ISERR(SEARCH(CX$1,Data!$H134)),        "",          ";" &amp; VLOOKUP(CX$1,Data!$L:$N,3, FALSE) &amp; ",""" &amp; VLOOKUP(CX$1,Data!$L:$M,2, FALSE) &amp; """;"   )             )</f>
        <v/>
      </c>
      <c r="CY133" t="str">
        <f>IF(Data!$L134=CY$1, "",             IF(ISERR(SEARCH(CY$1,Data!$H134)),        "",          ";" &amp; VLOOKUP(CY$1,Data!$L:$N,3, FALSE) &amp; ",""" &amp; VLOOKUP(CY$1,Data!$L:$M,2, FALSE) &amp; """;"   )             )</f>
        <v/>
      </c>
      <c r="CZ133" t="str">
        <f>IF(Data!$L134=CZ$1, "",             IF(ISERR(SEARCH(CZ$1,Data!$H134)),        "",          ";" &amp; VLOOKUP(CZ$1,Data!$L:$N,3, FALSE) &amp; ",""" &amp; VLOOKUP(CZ$1,Data!$L:$M,2, FALSE) &amp; """;"   )             )</f>
        <v/>
      </c>
      <c r="DA133" t="str">
        <f>IF(Data!$L134=DA$1, "",             IF(ISERR(SEARCH(DA$1,Data!$H134)),        "",          ";" &amp; VLOOKUP(DA$1,Data!$L:$N,3, FALSE) &amp; ",""" &amp; VLOOKUP(DA$1,Data!$L:$M,2, FALSE) &amp; """;"   )             )</f>
        <v/>
      </c>
      <c r="DB133" t="str">
        <f>IF(Data!$L134=DB$1, "",             IF(ISERR(SEARCH(DB$1,Data!$H134)),        "",          ";" &amp; VLOOKUP(DB$1,Data!$L:$N,3, FALSE) &amp; ",""" &amp; VLOOKUP(DB$1,Data!$L:$M,2, FALSE) &amp; """;"   )             )</f>
        <v/>
      </c>
      <c r="DC133" t="str">
        <f>IF(Data!$L134=DC$1, "",             IF(ISERR(SEARCH(DC$1,Data!$H134)),        "",          ";" &amp; VLOOKUP(DC$1,Data!$L:$N,3, FALSE) &amp; ",""" &amp; VLOOKUP(DC$1,Data!$L:$M,2, FALSE) &amp; """;"   )             )</f>
        <v/>
      </c>
      <c r="DD133" t="str">
        <f>IF(Data!$L134=DD$1, "",             IF(ISERR(SEARCH(DD$1,Data!$H134)),        "",          ";" &amp; VLOOKUP(DD$1,Data!$L:$N,3, FALSE) &amp; ",""" &amp; VLOOKUP(DD$1,Data!$L:$M,2, FALSE) &amp; """;"   )             )</f>
        <v/>
      </c>
      <c r="DE133" t="str">
        <f>IF(Data!$L134=DE$1, "",             IF(ISERR(SEARCH(DE$1,Data!$H134)),        "",          ";" &amp; VLOOKUP(DE$1,Data!$L:$N,3, FALSE) &amp; ",""" &amp; VLOOKUP(DE$1,Data!$L:$M,2, FALSE) &amp; """;"   )             )</f>
        <v/>
      </c>
      <c r="DF133" t="str">
        <f>IF(Data!$L134=DF$1, "",             IF(ISERR(SEARCH(DF$1,Data!$H134)),        "",          ";" &amp; VLOOKUP(DF$1,Data!$L:$N,3, FALSE) &amp; ",""" &amp; VLOOKUP(DF$1,Data!$L:$M,2, FALSE) &amp; """;"   )             )</f>
        <v/>
      </c>
      <c r="DG133" t="str">
        <f>IF(Data!$L134=DG$1, "",             IF(ISERR(SEARCH(DG$1,Data!$H134)),        "",          ";" &amp; VLOOKUP(DG$1,Data!$L:$N,3, FALSE) &amp; ",""" &amp; VLOOKUP(DG$1,Data!$L:$M,2, FALSE) &amp; """;"   )             )</f>
        <v/>
      </c>
      <c r="DH133" t="str">
        <f>IF(Data!$L134=DH$1, "",             IF(ISERR(SEARCH(DH$1,Data!$H134)),        "",          ";" &amp; VLOOKUP(DH$1,Data!$L:$N,3, FALSE) &amp; ",""" &amp; VLOOKUP(DH$1,Data!$L:$M,2, FALSE) &amp; """;"   )             )</f>
        <v/>
      </c>
      <c r="DI133" t="str">
        <f>IF(Data!$L134=DI$1, "",             IF(ISERR(SEARCH(DI$1,Data!$H134)),        "",          ";" &amp; VLOOKUP(DI$1,Data!$L:$N,3, FALSE) &amp; ",""" &amp; VLOOKUP(DI$1,Data!$L:$M,2, FALSE) &amp; """;"   )             )</f>
        <v/>
      </c>
      <c r="DJ133" t="str">
        <f>IF(Data!$L134=DJ$1, "",             IF(ISERR(SEARCH(DJ$1,Data!$H134)),        "",          ";" &amp; VLOOKUP(DJ$1,Data!$L:$N,3, FALSE) &amp; ",""" &amp; VLOOKUP(DJ$1,Data!$L:$M,2, FALSE) &amp; """;"   )             )</f>
        <v/>
      </c>
      <c r="DK133" t="str">
        <f>IF(Data!$L134=DK$1, "",             IF(ISERR(SEARCH(DK$1,Data!$H134)),        "",          ";" &amp; VLOOKUP(DK$1,Data!$L:$N,3, FALSE) &amp; ",""" &amp; VLOOKUP(DK$1,Data!$L:$M,2, FALSE) &amp; """;"   )             )</f>
        <v/>
      </c>
      <c r="DL133" t="str">
        <f>IF(Data!$L134=DL$1, "",             IF(ISERR(SEARCH(DL$1,Data!$H134)),        "",          ";" &amp; VLOOKUP(DL$1,Data!$L:$N,3, FALSE) &amp; ",""" &amp; VLOOKUP(DL$1,Data!$L:$M,2, FALSE) &amp; """;"   )             )</f>
        <v/>
      </c>
      <c r="DM133" t="str">
        <f>IF(Data!$L134=DM$1, "",             IF(ISERR(SEARCH(DM$1,Data!$H134)),        "",          ";" &amp; VLOOKUP(DM$1,Data!$L:$N,3, FALSE) &amp; ",""" &amp; VLOOKUP(DM$1,Data!$L:$M,2, FALSE) &amp; """;"   )             )</f>
        <v/>
      </c>
      <c r="DN133" t="str">
        <f>IF(Data!$L134=DN$1, "",             IF(ISERR(SEARCH(DN$1,Data!$H134)),        "",          ";" &amp; VLOOKUP(DN$1,Data!$L:$N,3, FALSE) &amp; ",""" &amp; VLOOKUP(DN$1,Data!$L:$M,2, FALSE) &amp; """;"   )             )</f>
        <v/>
      </c>
      <c r="DO133" t="str">
        <f>IF(Data!$L134=DO$1, "",             IF(ISERR(SEARCH(DO$1,Data!$H134)),        "",          ";" &amp; VLOOKUP(DO$1,Data!$L:$N,3, FALSE) &amp; ",""" &amp; VLOOKUP(DO$1,Data!$L:$M,2, FALSE) &amp; """;"   )             )</f>
        <v/>
      </c>
      <c r="DP133" t="str">
        <f>IF(Data!$L134=DP$1, "",             IF(ISERR(SEARCH(DP$1,Data!$H134)),        "",          ";" &amp; VLOOKUP(DP$1,Data!$L:$N,3, FALSE) &amp; ",""" &amp; VLOOKUP(DP$1,Data!$L:$M,2, FALSE) &amp; """;"   )             )</f>
        <v/>
      </c>
      <c r="DQ133" t="str">
        <f>IF(Data!$L134=DQ$1, "",             IF(ISERR(SEARCH(DQ$1,Data!$H134)),        "",          ";" &amp; VLOOKUP(DQ$1,Data!$L:$N,3, FALSE) &amp; ",""" &amp; VLOOKUP(DQ$1,Data!$L:$M,2, FALSE) &amp; """;"   )             )</f>
        <v/>
      </c>
      <c r="DR133" t="str">
        <f>IF(Data!$L134=DR$1, "",             IF(ISERR(SEARCH(DR$1,Data!$H134)),        "",          ";" &amp; VLOOKUP(DR$1,Data!$L:$N,3, FALSE) &amp; ",""" &amp; VLOOKUP(DR$1,Data!$L:$M,2, FALSE) &amp; """;"   )             )</f>
        <v/>
      </c>
      <c r="DS133" t="str">
        <f>IF(Data!$L134=DS$1, "",             IF(ISERR(SEARCH(DS$1,Data!$H134)),        "",          ";" &amp; VLOOKUP(DS$1,Data!$L:$N,3, FALSE) &amp; ",""" &amp; VLOOKUP(DS$1,Data!$L:$M,2, FALSE) &amp; """;"   )             )</f>
        <v/>
      </c>
      <c r="DT133" t="str">
        <f>IF(Data!$L134=DT$1, "",             IF(ISERR(SEARCH(DT$1,Data!$H134)),        "",          ";" &amp; VLOOKUP(DT$1,Data!$L:$N,3, FALSE) &amp; ",""" &amp; VLOOKUP(DT$1,Data!$L:$M,2, FALSE) &amp; """;"   )             )</f>
        <v/>
      </c>
      <c r="DU133" t="str">
        <f>IF(Data!$L134=DU$1, "",             IF(ISERR(SEARCH(DU$1,Data!$H134)),        "",          ";" &amp; VLOOKUP(DU$1,Data!$L:$N,3, FALSE) &amp; ",""" &amp; VLOOKUP(DU$1,Data!$L:$M,2, FALSE) &amp; """;"   )             )</f>
        <v/>
      </c>
      <c r="DV133" t="str">
        <f>IF(Data!$L134=DV$1, "",             IF(ISERR(SEARCH(DV$1,Data!$H134)),        "",          ";" &amp; VLOOKUP(DV$1,Data!$L:$N,3, FALSE) &amp; ",""" &amp; VLOOKUP(DV$1,Data!$L:$M,2, FALSE) &amp; """;"   )             )</f>
        <v/>
      </c>
      <c r="DW133" t="str">
        <f>IF(Data!$L134=DW$1, "",             IF(ISERR(SEARCH(DW$1,Data!$H134)),        "",          ";" &amp; VLOOKUP(DW$1,Data!$L:$N,3, FALSE) &amp; ",""" &amp; VLOOKUP(DW$1,Data!$L:$M,2, FALSE) &amp; """;"   )             )</f>
        <v/>
      </c>
      <c r="DX133" t="str">
        <f>IF(Data!$L134=DX$1, "",             IF(ISERR(SEARCH(DX$1,Data!$H134)),        "",          ";" &amp; VLOOKUP(DX$1,Data!$L:$N,3, FALSE) &amp; ",""" &amp; VLOOKUP(DX$1,Data!$L:$M,2, FALSE) &amp; """;"   )             )</f>
        <v/>
      </c>
      <c r="DY133" t="str">
        <f>IF(Data!$L134=DY$1, "",             IF(ISERR(SEARCH(DY$1,Data!$H134)),        "",          ";" &amp; VLOOKUP(DY$1,Data!$L:$N,3, FALSE) &amp; ",""" &amp; VLOOKUP(DY$1,Data!$L:$M,2, FALSE) &amp; """;"   )             )</f>
        <v/>
      </c>
      <c r="DZ133" t="str">
        <f>IF(Data!$L134=DZ$1, "",             IF(ISERR(SEARCH(DZ$1,Data!$H134)),        "",          ";" &amp; VLOOKUP(DZ$1,Data!$L:$N,3, FALSE) &amp; ",""" &amp; VLOOKUP(DZ$1,Data!$L:$M,2, FALSE) &amp; """;"   )             )</f>
        <v/>
      </c>
      <c r="EA133" t="str">
        <f>IF(Data!$L134=EA$1, "",             IF(ISERR(SEARCH(EA$1,Data!$H134)),        "",          ";" &amp; VLOOKUP(EA$1,Data!$L:$N,3, FALSE) &amp; ",""" &amp; VLOOKUP(EA$1,Data!$L:$M,2, FALSE) &amp; """;"   )             )</f>
        <v/>
      </c>
      <c r="EB133" t="str">
        <f>IF(Data!$L134=EB$1, "",             IF(ISERR(SEARCH(EB$1,Data!$H134)),        "",          ";" &amp; VLOOKUP(EB$1,Data!$L:$N,3, FALSE) &amp; ",""" &amp; VLOOKUP(EB$1,Data!$L:$M,2, FALSE) &amp; """;"   )             )</f>
        <v/>
      </c>
      <c r="EC133" t="str">
        <f>IF(Data!$L134=EC$1, "",             IF(ISERR(SEARCH(EC$1,Data!$H134)),        "",          ";" &amp; VLOOKUP(EC$1,Data!$L:$N,3, FALSE) &amp; ",""" &amp; VLOOKUP(EC$1,Data!$L:$M,2, FALSE) &amp; """;"   )             )</f>
        <v/>
      </c>
      <c r="ED133" t="str">
        <f>IF(Data!$L134=ED$1, "",             IF(ISERR(SEARCH(ED$1,Data!$H134)),        "",          ";" &amp; VLOOKUP(ED$1,Data!$L:$N,3, FALSE) &amp; ",""" &amp; VLOOKUP(ED$1,Data!$L:$M,2, FALSE) &amp; """;"   )             )</f>
        <v/>
      </c>
      <c r="EE133" t="str">
        <f>IF(Data!$L134=EE$1, "",             IF(ISERR(SEARCH(EE$1,Data!$H134)),        "",          ";" &amp; VLOOKUP(EE$1,Data!$L:$N,3, FALSE) &amp; ",""" &amp; VLOOKUP(EE$1,Data!$L:$M,2, FALSE) &amp; """;"   )             )</f>
        <v/>
      </c>
      <c r="EF133" t="str">
        <f>IF(Data!$L134=EF$1, "",             IF(ISERR(SEARCH(EF$1,Data!$H134)),        "",          ";" &amp; VLOOKUP(EF$1,Data!$L:$N,3, FALSE) &amp; ",""" &amp; VLOOKUP(EF$1,Data!$L:$M,2, FALSE) &amp; """;"   )             )</f>
        <v/>
      </c>
      <c r="EG133" t="str">
        <f>IF(Data!$L134=EG$1, "",             IF(ISERR(SEARCH(EG$1,Data!$H134)),        "",          ";" &amp; VLOOKUP(EG$1,Data!$L:$N,3, FALSE) &amp; ",""" &amp; VLOOKUP(EG$1,Data!$L:$M,2, FALSE) &amp; """;"   )             )</f>
        <v/>
      </c>
      <c r="EH133" t="str">
        <f>IF(Data!$L134=EH$1, "",             IF(ISERR(SEARCH(EH$1,Data!$H134)),        "",          ";" &amp; VLOOKUP(EH$1,Data!$L:$N,3, FALSE) &amp; ",""" &amp; VLOOKUP(EH$1,Data!$L:$M,2, FALSE) &amp; """;"   )             )</f>
        <v/>
      </c>
      <c r="EI133" t="str">
        <f>IF(Data!$L134=EI$1, "",             IF(ISERR(SEARCH(EI$1,Data!$H134)),        "",          ";" &amp; VLOOKUP(EI$1,Data!$L:$N,3, FALSE) &amp; ",""" &amp; VLOOKUP(EI$1,Data!$L:$M,2, FALSE) &amp; """;"   )             )</f>
        <v/>
      </c>
      <c r="EJ133" t="str">
        <f>IF(Data!$L134=EJ$1, "",             IF(ISERR(SEARCH(EJ$1,Data!$H134)),        "",          ";" &amp; VLOOKUP(EJ$1,Data!$L:$N,3, FALSE) &amp; ",""" &amp; VLOOKUP(EJ$1,Data!$L:$M,2, FALSE) &amp; """;"   )             )</f>
        <v/>
      </c>
      <c r="EK133" t="str">
        <f>IF(Data!$L134=EK$1, "",             IF(ISERR(SEARCH(EK$1,Data!$H134)),        "",          ";" &amp; VLOOKUP(EK$1,Data!$L:$N,3, FALSE) &amp; ",""" &amp; VLOOKUP(EK$1,Data!$L:$M,2, FALSE) &amp; """;"   )             )</f>
        <v/>
      </c>
      <c r="EL133" t="str">
        <f>IF(Data!$L134=EL$1, "",             IF(ISERR(SEARCH(EL$1,Data!$H134)),        "",          ";" &amp; VLOOKUP(EL$1,Data!$L:$N,3, FALSE) &amp; ",""" &amp; VLOOKUP(EL$1,Data!$L:$M,2, FALSE) &amp; """;"   )             )</f>
        <v/>
      </c>
      <c r="EM133" t="str">
        <f>IF(Data!$L134=EM$1, "",             IF(ISERR(SEARCH(EM$1,Data!$H134)),        "",          ";" &amp; VLOOKUP(EM$1,Data!$L:$N,3, FALSE) &amp; ",""" &amp; VLOOKUP(EM$1,Data!$L:$M,2, FALSE) &amp; """;"   )             )</f>
        <v/>
      </c>
      <c r="EN133" t="str">
        <f>IF(Data!$L134=EN$1, "",             IF(ISERR(SEARCH(EN$1,Data!$H134)),        "",          ";" &amp; VLOOKUP(EN$1,Data!$L:$N,3, FALSE) &amp; ",""" &amp; VLOOKUP(EN$1,Data!$L:$M,2, FALSE) &amp; """;"   )             )</f>
        <v/>
      </c>
      <c r="EO133" t="str">
        <f>IF(Data!$L134=EO$1, "",             IF(ISERR(SEARCH(EO$1,Data!$H134)),        "",          ";" &amp; VLOOKUP(EO$1,Data!$L:$N,3, FALSE) &amp; ",""" &amp; VLOOKUP(EO$1,Data!$L:$M,2, FALSE) &amp; """;"   )             )</f>
        <v/>
      </c>
      <c r="EP133" t="str">
        <f>IF(Data!$L134=EP$1, "",             IF(ISERR(SEARCH(EP$1,Data!$H134)),        "",          ";" &amp; VLOOKUP(EP$1,Data!$L:$N,3, FALSE) &amp; ",""" &amp; VLOOKUP(EP$1,Data!$L:$M,2, FALSE) &amp; """;"   )             )</f>
        <v/>
      </c>
      <c r="EQ133" t="str">
        <f>IF(Data!$L134=EQ$1, "",             IF(ISERR(SEARCH(EQ$1,Data!$H134)),        "",          ";" &amp; VLOOKUP(EQ$1,Data!$L:$N,3, FALSE) &amp; ",""" &amp; VLOOKUP(EQ$1,Data!$L:$M,2, FALSE) &amp; """;"   )             )</f>
        <v/>
      </c>
      <c r="ER133" t="str">
        <f>IF(Data!$L134=ER$1, "",             IF(ISERR(SEARCH(ER$1,Data!$H134)),        "",          ";" &amp; VLOOKUP(ER$1,Data!$L:$N,3, FALSE) &amp; ",""" &amp; VLOOKUP(ER$1,Data!$L:$M,2, FALSE) &amp; """;"   )             )</f>
        <v/>
      </c>
      <c r="ES133" t="str">
        <f>IF(Data!$L134=ES$1, "",             IF(ISERR(SEARCH(ES$1,Data!$H134)),        "",          ";" &amp; VLOOKUP(ES$1,Data!$L:$N,3, FALSE) &amp; ",""" &amp; VLOOKUP(ES$1,Data!$L:$M,2, FALSE) &amp; """;"   )             )</f>
        <v/>
      </c>
      <c r="ET133" t="str">
        <f>IF(Data!$L134=ET$1, "",             IF(ISERR(SEARCH(ET$1,Data!$H134)),        "",          ";" &amp; VLOOKUP(ET$1,Data!$L:$N,3, FALSE) &amp; ",""" &amp; VLOOKUP(ET$1,Data!$L:$M,2, FALSE) &amp; """;"   )             )</f>
        <v/>
      </c>
      <c r="EU133" t="str">
        <f>IF(Data!$L134=EU$1, "",             IF(ISERR(SEARCH(EU$1,Data!$H134)),        "",          ";" &amp; VLOOKUP(EU$1,Data!$L:$N,3, FALSE) &amp; ",""" &amp; VLOOKUP(EU$1,Data!$L:$M,2, FALSE) &amp; """;"   )             )</f>
        <v/>
      </c>
      <c r="EV133" t="str">
        <f>IF(Data!$L134=EV$1, "",             IF(ISERR(SEARCH(EV$1,Data!$H134)),        "",          ";" &amp; VLOOKUP(EV$1,Data!$L:$N,3, FALSE) &amp; ",""" &amp; VLOOKUP(EV$1,Data!$L:$M,2, FALSE) &amp; """;"   )             )</f>
        <v/>
      </c>
      <c r="EW133" t="str">
        <f>IF(Data!$L134=EW$1, "",             IF(ISERR(SEARCH(EW$1,Data!$H134)),        "",          ";" &amp; VLOOKUP(EW$1,Data!$L:$N,3, FALSE) &amp; ",""" &amp; VLOOKUP(EW$1,Data!$L:$M,2, FALSE) &amp; """;"   )             )</f>
        <v/>
      </c>
      <c r="EX133" t="str">
        <f>IF(Data!$L134=EX$1, "",             IF(ISERR(SEARCH(EX$1,Data!$H134)),        "",          ";" &amp; VLOOKUP(EX$1,Data!$L:$N,3, FALSE) &amp; ",""" &amp; VLOOKUP(EX$1,Data!$L:$M,2, FALSE) &amp; """;"   )             )</f>
        <v/>
      </c>
      <c r="EY133" t="str">
        <f>IF(Data!$L134=EY$1, "",             IF(ISERR(SEARCH(EY$1,Data!$H134)),        "",          ";" &amp; VLOOKUP(EY$1,Data!$L:$N,3, FALSE) &amp; ",""" &amp; VLOOKUP(EY$1,Data!$L:$M,2, FALSE) &amp; """;"   )             )</f>
        <v/>
      </c>
      <c r="EZ133" t="str">
        <f>IF(Data!$L134=EZ$1, "",             IF(ISERR(SEARCH(EZ$1,Data!$H134)),        "",          ";" &amp; VLOOKUP(EZ$1,Data!$L:$N,3, FALSE) &amp; ",""" &amp; VLOOKUP(EZ$1,Data!$L:$M,2, FALSE) &amp; """;"   )             )</f>
        <v/>
      </c>
      <c r="FA133" t="str">
        <f>IF(Data!$L134=FA$1, "",             IF(ISERR(SEARCH(FA$1,Data!$H134)),        "",          ";" &amp; VLOOKUP(FA$1,Data!$L:$N,3, FALSE) &amp; ",""" &amp; VLOOKUP(FA$1,Data!$L:$M,2, FALSE) &amp; """;"   )             )</f>
        <v/>
      </c>
      <c r="FB133" t="str">
        <f>IF(Data!$L134=FB$1, "",             IF(ISERR(SEARCH(FB$1,Data!$H134)),        "",          ";" &amp; VLOOKUP(FB$1,Data!$L:$N,3, FALSE) &amp; ",""" &amp; VLOOKUP(FB$1,Data!$L:$M,2, FALSE) &amp; """;"   )             )</f>
        <v/>
      </c>
      <c r="FC133" t="str">
        <f>IF(Data!$L134=FC$1, "",             IF(ISERR(SEARCH(FC$1,Data!$H134)),        "",          ";" &amp; VLOOKUP(FC$1,Data!$L:$N,3, FALSE) &amp; ",""" &amp; VLOOKUP(FC$1,Data!$L:$M,2, FALSE) &amp; """;"   )             )</f>
        <v/>
      </c>
      <c r="FD133" t="str">
        <f>IF(Data!$L134=FD$1, "",             IF(ISERR(SEARCH(FD$1,Data!$H134)),        "",          ";" &amp; VLOOKUP(FD$1,Data!$L:$N,3, FALSE) &amp; ",""" &amp; VLOOKUP(FD$1,Data!$L:$M,2, FALSE) &amp; """;"   )             )</f>
        <v/>
      </c>
      <c r="FE133" t="str">
        <f>IF(Data!$L134=FE$1, "",             IF(ISERR(SEARCH(FE$1,Data!$H134)),        "",          ";" &amp; VLOOKUP(FE$1,Data!$L:$N,3, FALSE) &amp; ",""" &amp; VLOOKUP(FE$1,Data!$L:$M,2, FALSE) &amp; """;"   )             )</f>
        <v/>
      </c>
      <c r="FF133" t="str">
        <f>IF(Data!$L134=FF$1, "",             IF(ISERR(SEARCH(FF$1,Data!$H134)),        "",          ";" &amp; VLOOKUP(FF$1,Data!$L:$N,3, FALSE) &amp; ",""" &amp; VLOOKUP(FF$1,Data!$L:$M,2, FALSE) &amp; """;"   )             )</f>
        <v/>
      </c>
      <c r="FG133" t="str">
        <f>IF(Data!$L134=FG$1, "",             IF(ISERR(SEARCH(FG$1,Data!$H134)),        "",          ";" &amp; VLOOKUP(FG$1,Data!$L:$N,3, FALSE) &amp; ",""" &amp; VLOOKUP(FG$1,Data!$L:$M,2, FALSE) &amp; """;"   )             )</f>
        <v/>
      </c>
      <c r="FH133" t="str">
        <f>IF(Data!$L134=FH$1, "",             IF(ISERR(SEARCH(FH$1,Data!$H134)),        "",          ";" &amp; VLOOKUP(FH$1,Data!$L:$N,3, FALSE) &amp; ",""" &amp; VLOOKUP(FH$1,Data!$L:$M,2, FALSE) &amp; """;"   )             )</f>
        <v/>
      </c>
      <c r="FI133" t="str">
        <f>IF(Data!$L134=FI$1, "",             IF(ISERR(SEARCH(FI$1,Data!$H134)),        "",          ";" &amp; VLOOKUP(FI$1,Data!$L:$N,3, FALSE) &amp; ",""" &amp; VLOOKUP(FI$1,Data!$L:$M,2, FALSE) &amp; """;"   )             )</f>
        <v/>
      </c>
      <c r="FJ133" t="str">
        <f>IF(Data!$L134=FJ$1, "",             IF(ISERR(SEARCH(FJ$1,Data!$H134)),        "",          ";" &amp; VLOOKUP(FJ$1,Data!$L:$N,3, FALSE) &amp; ",""" &amp; VLOOKUP(FJ$1,Data!$L:$M,2, FALSE) &amp; """;"   )             )</f>
        <v/>
      </c>
      <c r="FK133" t="str">
        <f>IF(Data!$L134=FK$1, "",             IF(ISERR(SEARCH(FK$1,Data!$H134)),        "",          ";" &amp; VLOOKUP(FK$1,Data!$L:$N,3, FALSE) &amp; ",""" &amp; VLOOKUP(FK$1,Data!$L:$M,2, FALSE) &amp; """;"   )             )</f>
        <v/>
      </c>
      <c r="FL133" t="str">
        <f>IF(Data!$L134=FL$1, "",             IF(ISERR(SEARCH(FL$1,Data!$H134)),        "",          ";" &amp; VLOOKUP(FL$1,Data!$L:$N,3, FALSE) &amp; ",""" &amp; VLOOKUP(FL$1,Data!$L:$M,2, FALSE) &amp; """;"   )             )</f>
        <v/>
      </c>
      <c r="FM133" t="str">
        <f>IF(Data!$L134=FM$1, "",             IF(ISERR(SEARCH(FM$1,Data!$H134)),        "",          ";" &amp; VLOOKUP(FM$1,Data!$L:$N,3, FALSE) &amp; ",""" &amp; VLOOKUP(FM$1,Data!$L:$M,2, FALSE) &amp; """;"   )             )</f>
        <v/>
      </c>
      <c r="FN133" t="str">
        <f>IF(Data!$L134=FN$1, "",             IF(ISERR(SEARCH(FN$1,Data!$H134)),        "",          ";" &amp; VLOOKUP(FN$1,Data!$L:$N,3, FALSE) &amp; ",""" &amp; VLOOKUP(FN$1,Data!$L:$M,2, FALSE) &amp; """;"   )             )</f>
        <v/>
      </c>
      <c r="FO133" t="str">
        <f>IF(Data!$L134=FO$1, "",             IF(ISERR(SEARCH(FO$1,Data!$H134)),        "",          ";" &amp; VLOOKUP(FO$1,Data!$L:$N,3, FALSE) &amp; ",""" &amp; VLOOKUP(FO$1,Data!$L:$M,2, FALSE) &amp; """;"   )             )</f>
        <v/>
      </c>
      <c r="FP133" t="str">
        <f>IF(Data!$L134=FP$1, "",             IF(ISERR(SEARCH(FP$1,Data!$H134)),        "",          ";" &amp; VLOOKUP(FP$1,Data!$L:$N,3, FALSE) &amp; ",""" &amp; VLOOKUP(FP$1,Data!$L:$M,2, FALSE) &amp; """;"   )             )</f>
        <v/>
      </c>
      <c r="FQ133" t="str">
        <f>IF(Data!$L134=FQ$1, "",             IF(ISERR(SEARCH(FQ$1,Data!$H134)),        "",          ";" &amp; VLOOKUP(FQ$1,Data!$L:$N,3, FALSE) &amp; ",""" &amp; VLOOKUP(FQ$1,Data!$L:$M,2, FALSE) &amp; """;"   )             )</f>
        <v/>
      </c>
      <c r="FR133" t="str">
        <f>IF(Data!$L134=FR$1, "",             IF(ISERR(SEARCH(FR$1,Data!$H134)),        "",          ";" &amp; VLOOKUP(FR$1,Data!$L:$N,3, FALSE) &amp; ",""" &amp; VLOOKUP(FR$1,Data!$L:$M,2, FALSE) &amp; """;"   )             )</f>
        <v/>
      </c>
      <c r="FS133" t="str">
        <f>IF(Data!$L134=FS$1, "",             IF(ISERR(SEARCH(FS$1,Data!$H134)),        "",          ";" &amp; VLOOKUP(FS$1,Data!$L:$N,3, FALSE) &amp; ",""" &amp; VLOOKUP(FS$1,Data!$L:$M,2, FALSE) &amp; """;"   )             )</f>
        <v/>
      </c>
      <c r="FT133" t="str">
        <f>IF(Data!$L134=FT$1, "",             IF(ISERR(SEARCH(FT$1,Data!$H134)),        "",          ";" &amp; VLOOKUP(FT$1,Data!$L:$N,3, FALSE) &amp; ",""" &amp; VLOOKUP(FT$1,Data!$L:$M,2, FALSE) &amp; """;"   )             )</f>
        <v/>
      </c>
      <c r="FU133" t="str">
        <f>IF(Data!$L134=FU$1, "",             IF(ISERR(SEARCH(FU$1,Data!$H134)),        "",          ";" &amp; VLOOKUP(FU$1,Data!$L:$N,3, FALSE) &amp; ",""" &amp; VLOOKUP(FU$1,Data!$L:$M,2, FALSE) &amp; """;"   )             )</f>
        <v/>
      </c>
      <c r="FV133" t="str">
        <f>IF(Data!$L134=FV$1, "",             IF(ISERR(SEARCH(FV$1,Data!$H134)),        "",          ";" &amp; VLOOKUP(FV$1,Data!$L:$N,3, FALSE) &amp; ",""" &amp; VLOOKUP(FV$1,Data!$L:$M,2, FALSE) &amp; """;"   )             )</f>
        <v/>
      </c>
      <c r="FW133" t="str">
        <f>IF(Data!$L134=FW$1, "",             IF(ISERR(SEARCH(FW$1,Data!$H134)),        "",          ";" &amp; VLOOKUP(FW$1,Data!$L:$N,3, FALSE) &amp; ",""" &amp; VLOOKUP(FW$1,Data!$L:$M,2, FALSE) &amp; """;"   )             )</f>
        <v/>
      </c>
      <c r="FX133" t="str">
        <f>IF(Data!$L134=FX$1, "",             IF(ISERR(SEARCH(FX$1,Data!$H134)),        "",          ";" &amp; VLOOKUP(FX$1,Data!$L:$N,3, FALSE) &amp; ",""" &amp; VLOOKUP(FX$1,Data!$L:$M,2, FALSE) &amp; """;"   )             )</f>
        <v/>
      </c>
      <c r="FY133" t="str">
        <f>IF(Data!$L134=FY$1, "",             IF(ISERR(SEARCH(FY$1,Data!$H134)),        "",          ";" &amp; VLOOKUP(FY$1,Data!$L:$N,3, FALSE) &amp; ",""" &amp; VLOOKUP(FY$1,Data!$L:$M,2, FALSE) &amp; """;"   )             )</f>
        <v/>
      </c>
      <c r="FZ133" t="str">
        <f>IF(Data!$L134=FZ$1, "",             IF(ISERR(SEARCH(FZ$1,Data!$H134)),        "",          ";" &amp; VLOOKUP(FZ$1,Data!$L:$N,3, FALSE) &amp; ",""" &amp; VLOOKUP(FZ$1,Data!$L:$M,2, FALSE) &amp; """;"   )             )</f>
        <v/>
      </c>
      <c r="GA133" t="str">
        <f>IF(Data!$L134=GA$1, "",             IF(ISERR(SEARCH(GA$1,Data!$H134)),        "",          ";" &amp; VLOOKUP(GA$1,Data!$L:$N,3, FALSE) &amp; ",""" &amp; VLOOKUP(GA$1,Data!$L:$M,2, FALSE) &amp; """;"   )             )</f>
        <v/>
      </c>
      <c r="GB133" t="str">
        <f>IF(Data!$L134=GB$1, "",             IF(ISERR(SEARCH(GB$1,Data!$H134)),        "",          ";" &amp; VLOOKUP(GB$1,Data!$L:$N,3, FALSE) &amp; ",""" &amp; VLOOKUP(GB$1,Data!$L:$M,2, FALSE) &amp; """;"   )             )</f>
        <v/>
      </c>
      <c r="GC133" t="str">
        <f>IF(Data!$L134=GC$1, "",             IF(ISERR(SEARCH(GC$1,Data!$H134)),        "",          ";" &amp; VLOOKUP(GC$1,Data!$L:$N,3, FALSE) &amp; ",""" &amp; VLOOKUP(GC$1,Data!$L:$M,2, FALSE) &amp; """;"   )             )</f>
        <v/>
      </c>
      <c r="GD133" t="str">
        <f>IF(Data!$L134=GD$1, "",             IF(ISERR(SEARCH(GD$1,Data!$H134)),        "",          ";" &amp; VLOOKUP(GD$1,Data!$L:$N,3, FALSE) &amp; ",""" &amp; VLOOKUP(GD$1,Data!$L:$M,2, FALSE) &amp; """;"   )             )</f>
        <v/>
      </c>
      <c r="GE133" t="str">
        <f>IF(Data!$L134=GE$1, "",             IF(ISERR(SEARCH(GE$1,Data!$H134)),        "",          ";" &amp; VLOOKUP(GE$1,Data!$L:$N,3, FALSE) &amp; ",""" &amp; VLOOKUP(GE$1,Data!$L:$M,2, FALSE) &amp; """;"   )             )</f>
        <v/>
      </c>
      <c r="GF133" t="str">
        <f>IF(Data!$L134=GF$1, "",             IF(ISERR(SEARCH(GF$1,Data!$H134)),        "",          ";" &amp; VLOOKUP(GF$1,Data!$L:$N,3, FALSE) &amp; ",""" &amp; VLOOKUP(GF$1,Data!$L:$M,2, FALSE) &amp; """;"   )             )</f>
        <v/>
      </c>
      <c r="GG133" t="str">
        <f>IF(Data!$L134=GG$1, "",             IF(ISERR(SEARCH(GG$1,Data!$H134)),        "",          ";" &amp; VLOOKUP(GG$1,Data!$L:$N,3, FALSE) &amp; ",""" &amp; VLOOKUP(GG$1,Data!$L:$M,2, FALSE) &amp; """;"   )             )</f>
        <v/>
      </c>
      <c r="GH133" t="str">
        <f>IF(Data!$L134=GH$1, "",             IF(ISERR(SEARCH(GH$1,Data!$H134)),        "",          ";" &amp; VLOOKUP(GH$1,Data!$L:$N,3, FALSE) &amp; ",""" &amp; VLOOKUP(GH$1,Data!$L:$M,2, FALSE) &amp; """;"   )             )</f>
        <v/>
      </c>
      <c r="GI133" t="str">
        <f>IF(Data!$L134=GI$1, "",             IF(ISERR(SEARCH(GI$1,Data!$H134)),        "",          ";" &amp; VLOOKUP(GI$1,Data!$L:$N,3, FALSE) &amp; ",""" &amp; VLOOKUP(GI$1,Data!$L:$M,2, FALSE) &amp; """;"   )             )</f>
        <v/>
      </c>
      <c r="GJ133" t="str">
        <f>IF(Data!$L134=GJ$1, "",             IF(ISERR(SEARCH(GJ$1,Data!$H134)),        "",          ";" &amp; VLOOKUP(GJ$1,Data!$L:$N,3, FALSE) &amp; ",""" &amp; VLOOKUP(GJ$1,Data!$L:$M,2, FALSE) &amp; """;"   )             )</f>
        <v/>
      </c>
      <c r="GK133" t="str">
        <f>IF(Data!$L134=GK$1, "",             IF(ISERR(SEARCH(GK$1,Data!$H134)),        "",          ";" &amp; VLOOKUP(GK$1,Data!$L:$N,3, FALSE) &amp; ",""" &amp; VLOOKUP(GK$1,Data!$L:$M,2, FALSE) &amp; """;"   )             )</f>
        <v/>
      </c>
      <c r="GL133" t="str">
        <f>IF(Data!$L134=GL$1, "",             IF(ISERR(SEARCH(GL$1,Data!$H134)),        "",          ";" &amp; VLOOKUP(GL$1,Data!$L:$N,3, FALSE) &amp; ",""" &amp; VLOOKUP(GL$1,Data!$L:$M,2, FALSE) &amp; """;"   )             )</f>
        <v/>
      </c>
      <c r="GM133" t="str">
        <f>IF(Data!$L134=GM$1, "",             IF(ISERR(SEARCH(GM$1,Data!$H134)),        "",          ";" &amp; VLOOKUP(GM$1,Data!$L:$N,3, FALSE) &amp; ",""" &amp; VLOOKUP(GM$1,Data!$L:$M,2, FALSE) &amp; """;"   )             )</f>
        <v/>
      </c>
      <c r="GN133" t="str">
        <f>IF(Data!$L134=GN$1, "",             IF(ISERR(SEARCH(GN$1,Data!$H134)),        "",          ";" &amp; VLOOKUP(GN$1,Data!$L:$N,3, FALSE) &amp; ",""" &amp; VLOOKUP(GN$1,Data!$L:$M,2, FALSE) &amp; """;"   )             )</f>
        <v/>
      </c>
      <c r="GO133" t="str">
        <f>IF(Data!$L134=GO$1, "",             IF(ISERR(SEARCH(GO$1,Data!$H134)),        "",          ";" &amp; VLOOKUP(GO$1,Data!$L:$N,3, FALSE) &amp; ",""" &amp; VLOOKUP(GO$1,Data!$L:$M,2, FALSE) &amp; """;"   )             )</f>
        <v/>
      </c>
      <c r="GP133" t="str">
        <f>IF(Data!$L134=GP$1, "",             IF(ISERR(SEARCH(GP$1,Data!$H134)),        "",          ";" &amp; VLOOKUP(GP$1,Data!$L:$N,3, FALSE) &amp; ",""" &amp; VLOOKUP(GP$1,Data!$L:$M,2, FALSE) &amp; """;"   )             )</f>
        <v/>
      </c>
      <c r="GQ133" t="str">
        <f>IF(Data!$L134=GQ$1, "",             IF(ISERR(SEARCH(GQ$1,Data!$H134)),        "",          ";" &amp; VLOOKUP(GQ$1,Data!$L:$N,3, FALSE) &amp; ",""" &amp; VLOOKUP(GQ$1,Data!$L:$M,2, FALSE) &amp; """;"   )             )</f>
        <v/>
      </c>
      <c r="GR133" t="str">
        <f>IF(Data!$L134=GR$1, "",             IF(ISERR(SEARCH(GR$1,Data!$H134)),        "",          ";" &amp; VLOOKUP(GR$1,Data!$L:$N,3, FALSE) &amp; ",""" &amp; VLOOKUP(GR$1,Data!$L:$M,2, FALSE) &amp; """;"   )             )</f>
        <v/>
      </c>
      <c r="GS133" t="str">
        <f>IF(Data!$L134=GS$1, "",             IF(ISERR(SEARCH(GS$1,Data!$H134)),        "",          ";" &amp; VLOOKUP(GS$1,Data!$L:$N,3, FALSE) &amp; ",""" &amp; VLOOKUP(GS$1,Data!$L:$M,2, FALSE) &amp; """;"   )             )</f>
        <v/>
      </c>
      <c r="GT133" t="str">
        <f>IF(Data!$L134=GT$1, "",             IF(ISERR(SEARCH(GT$1,Data!$H134)),        "",          ";" &amp; VLOOKUP(GT$1,Data!$L:$N,3, FALSE) &amp; ",""" &amp; VLOOKUP(GT$1,Data!$L:$M,2, FALSE) &amp; """;"   )             )</f>
        <v/>
      </c>
      <c r="GU133" t="str">
        <f>IF(Data!$L134=GU$1, "",             IF(ISERR(SEARCH(GU$1,Data!$H134)),        "",          ";" &amp; VLOOKUP(GU$1,Data!$L:$N,3, FALSE) &amp; ",""" &amp; VLOOKUP(GU$1,Data!$L:$M,2, FALSE) &amp; """;"   )             )</f>
        <v/>
      </c>
      <c r="GV133" t="str">
        <f>IF(Data!$L134=GV$1, "",             IF(ISERR(SEARCH(GV$1,Data!$H134)),        "",          ";" &amp; VLOOKUP(GV$1,Data!$L:$N,3, FALSE) &amp; ",""" &amp; VLOOKUP(GV$1,Data!$L:$M,2, FALSE) &amp; """;"   )             )</f>
        <v/>
      </c>
      <c r="GW133" t="str">
        <f>IF(Data!$L134=GW$1, "",             IF(ISERR(SEARCH(GW$1,Data!$H134)),        "",          ";" &amp; VLOOKUP(GW$1,Data!$L:$N,3, FALSE) &amp; ",""" &amp; VLOOKUP(GW$1,Data!$L:$M,2, FALSE) &amp; """;"   )             )</f>
        <v/>
      </c>
      <c r="GX133" t="str">
        <f>IF(Data!$L134=GX$1, "",             IF(ISERR(SEARCH(GX$1,Data!$H134)),        "",          ";" &amp; VLOOKUP(GX$1,Data!$L:$N,3, FALSE) &amp; ",""" &amp; VLOOKUP(GX$1,Data!$L:$M,2, FALSE) &amp; """;"   )             )</f>
        <v/>
      </c>
      <c r="GY133" t="str">
        <f>IF(Data!$L134=GY$1, "",             IF(ISERR(SEARCH(GY$1,Data!$H134)),        "",          ";" &amp; VLOOKUP(GY$1,Data!$L:$N,3, FALSE) &amp; ",""" &amp; VLOOKUP(GY$1,Data!$L:$M,2, FALSE) &amp; """;"   )             )</f>
        <v/>
      </c>
      <c r="GZ133" t="str">
        <f>IF(Data!$L134=GZ$1, "",             IF(ISERR(SEARCH(GZ$1,Data!$H134)),        "",          ";" &amp; VLOOKUP(GZ$1,Data!$L:$N,3, FALSE) &amp; ",""" &amp; VLOOKUP(GZ$1,Data!$L:$M,2, FALSE) &amp; """;"   )             )</f>
        <v/>
      </c>
      <c r="HA133" t="str">
        <f>IF(Data!$L134=HA$1, "",             IF(ISERR(SEARCH(HA$1,Data!$H134)),        "",          ";" &amp; VLOOKUP(HA$1,Data!$L:$N,3, FALSE) &amp; ",""" &amp; VLOOKUP(HA$1,Data!$L:$M,2, FALSE) &amp; """;"   )             )</f>
        <v/>
      </c>
      <c r="HB133" t="str">
        <f>IF(Data!$L134=HB$1, "",             IF(ISERR(SEARCH(HB$1,Data!$H134)),        "",          ";" &amp; VLOOKUP(HB$1,Data!$L:$N,3, FALSE) &amp; ",""" &amp; VLOOKUP(HB$1,Data!$L:$M,2, FALSE) &amp; """;"   )             )</f>
        <v/>
      </c>
      <c r="HC133" t="str">
        <f>IF(Data!$L134=HC$1, "",             IF(ISERR(SEARCH(HC$1,Data!$H134)),        "",          ";" &amp; VLOOKUP(HC$1,Data!$L:$N,3, FALSE) &amp; ",""" &amp; VLOOKUP(HC$1,Data!$L:$M,2, FALSE) &amp; """;"   )             )</f>
        <v/>
      </c>
      <c r="HD133" t="str">
        <f>IF(Data!$L134=HD$1, "",             IF(ISERR(SEARCH(HD$1,Data!$H134)),        "",          ";" &amp; VLOOKUP(HD$1,Data!$L:$N,3, FALSE) &amp; ",""" &amp; VLOOKUP(HD$1,Data!$L:$M,2, FALSE) &amp; """;"   )             )</f>
        <v/>
      </c>
      <c r="HE133" t="str">
        <f>IF(Data!$L134=HE$1, "",             IF(ISERR(SEARCH(HE$1,Data!$H134)),        "",          ";" &amp; VLOOKUP(HE$1,Data!$L:$N,3, FALSE) &amp; ",""" &amp; VLOOKUP(HE$1,Data!$L:$M,2, FALSE) &amp; """;"   )             )</f>
        <v/>
      </c>
      <c r="HF133" t="str">
        <f>IF(Data!$L134=HF$1, "",             IF(ISERR(SEARCH(HF$1,Data!$H134)),        "",          ";" &amp; VLOOKUP(HF$1,Data!$L:$N,3, FALSE) &amp; ",""" &amp; VLOOKUP(HF$1,Data!$L:$M,2, FALSE) &amp; """;"   )             )</f>
        <v/>
      </c>
      <c r="HG133" t="str">
        <f>IF(Data!$L134=HG$1, "",             IF(ISERR(SEARCH(HG$1,Data!$H134)),        "",          ";" &amp; VLOOKUP(HG$1,Data!$L:$N,3, FALSE) &amp; ",""" &amp; VLOOKUP(HG$1,Data!$L:$M,2, FALSE) &amp; """;"   )             )</f>
        <v/>
      </c>
      <c r="HH133" t="str">
        <f>IF(Data!$L134=HH$1, "",             IF(ISERR(SEARCH(HH$1,Data!$H134)),        "",          ";" &amp; VLOOKUP(HH$1,Data!$L:$N,3, FALSE) &amp; ",""" &amp; VLOOKUP(HH$1,Data!$L:$M,2, FALSE) &amp; """;"   )             )</f>
        <v/>
      </c>
      <c r="HI133" t="str">
        <f>IF(Data!$L134=HI$1, "",             IF(ISERR(SEARCH(HI$1,Data!$H134)),        "",          ";" &amp; VLOOKUP(HI$1,Data!$L:$N,3, FALSE) &amp; ",""" &amp; VLOOKUP(HI$1,Data!$L:$M,2, FALSE) &amp; """;"   )             )</f>
        <v/>
      </c>
      <c r="HJ133" t="str">
        <f>IF(Data!$L134=HJ$1, "",             IF(ISERR(SEARCH(HJ$1,Data!$H134)),        "",          ";" &amp; VLOOKUP(HJ$1,Data!$L:$N,3, FALSE) &amp; ",""" &amp; VLOOKUP(HJ$1,Data!$L:$M,2, FALSE) &amp; """;"   )             )</f>
        <v/>
      </c>
      <c r="HK133" t="str">
        <f>IF(Data!$L134=HK$1, "",             IF(ISERR(SEARCH(HK$1,Data!$H134)),        "",          ";" &amp; VLOOKUP(HK$1,Data!$L:$N,3, FALSE) &amp; ",""" &amp; VLOOKUP(HK$1,Data!$L:$M,2, FALSE) &amp; """;"   )             )</f>
        <v/>
      </c>
      <c r="HL133" t="str">
        <f>IF(Data!$L134=HL$1, "",             IF(ISERR(SEARCH(HL$1,Data!$H134)),        "",          ";" &amp; VLOOKUP(HL$1,Data!$L:$N,3, FALSE) &amp; ",""" &amp; VLOOKUP(HL$1,Data!$L:$M,2, FALSE) &amp; """;"   )             )</f>
        <v/>
      </c>
      <c r="HM133" t="str">
        <f>IF(Data!$L134=HM$1, "",             IF(ISERR(SEARCH(HM$1,Data!$H134)),        "",          ";" &amp; VLOOKUP(HM$1,Data!$L:$N,3, FALSE) &amp; ",""" &amp; VLOOKUP(HM$1,Data!$L:$M,2, FALSE) &amp; """;"   )             )</f>
        <v/>
      </c>
      <c r="HN133" t="str">
        <f>IF(Data!$L134=HN$1, "",             IF(ISERR(SEARCH(HN$1,Data!$H134)),        "",          ";" &amp; VLOOKUP(HN$1,Data!$L:$N,3, FALSE) &amp; ",""" &amp; VLOOKUP(HN$1,Data!$L:$M,2, FALSE) &amp; """;"   )             )</f>
        <v/>
      </c>
      <c r="HO133" t="str">
        <f>IF(Data!$L134=HO$1, "",             IF(ISERR(SEARCH(HO$1,Data!$H134)),        "",          ";" &amp; VLOOKUP(HO$1,Data!$L:$N,3, FALSE) &amp; ",""" &amp; VLOOKUP(HO$1,Data!$L:$M,2, FALSE) &amp; """;"   )             )</f>
        <v/>
      </c>
      <c r="HP133" t="str">
        <f>IF(Data!$L134=HP$1, "",             IF(ISERR(SEARCH(HP$1,Data!$H134)),        "",          ";" &amp; VLOOKUP(HP$1,Data!$L:$N,3, FALSE) &amp; ",""" &amp; VLOOKUP(HP$1,Data!$L:$M,2, FALSE) &amp; """;"   )             )</f>
        <v/>
      </c>
      <c r="HQ133" t="str">
        <f>IF(Data!$L134=HQ$1, "",             IF(ISERR(SEARCH(HQ$1,Data!$H134)),        "",          ";" &amp; VLOOKUP(HQ$1,Data!$L:$N,3, FALSE) &amp; ",""" &amp; VLOOKUP(HQ$1,Data!$L:$M,2, FALSE) &amp; """;"   )             )</f>
        <v/>
      </c>
      <c r="HR133" t="str">
        <f>IF(Data!$L134=HR$1, "",             IF(ISERR(SEARCH(HR$1,Data!$H134)),        "",          ";" &amp; VLOOKUP(HR$1,Data!$L:$N,3, FALSE) &amp; ",""" &amp; VLOOKUP(HR$1,Data!$L:$M,2, FALSE) &amp; """;"   )             )</f>
        <v/>
      </c>
      <c r="HS133" t="str">
        <f>IF(Data!$L134=HS$1, "",             IF(ISERR(SEARCH(HS$1,Data!$H134)),        "",          ";" &amp; VLOOKUP(HS$1,Data!$L:$N,3, FALSE) &amp; ",""" &amp; VLOOKUP(HS$1,Data!$L:$M,2, FALSE) &amp; """;"   )             )</f>
        <v/>
      </c>
      <c r="HT133" t="str">
        <f>IF(Data!$L134=HT$1, "",             IF(ISERR(SEARCH(HT$1,Data!$H134)),        "",          ";" &amp; VLOOKUP(HT$1,Data!$L:$N,3, FALSE) &amp; ",""" &amp; VLOOKUP(HT$1,Data!$L:$M,2, FALSE) &amp; """;"   )             )</f>
        <v/>
      </c>
      <c r="HU133" t="str">
        <f>IF(Data!$L134=HU$1, "",             IF(ISERR(SEARCH(HU$1,Data!$H134)),        "",          ";" &amp; VLOOKUP(HU$1,Data!$L:$N,3, FALSE) &amp; ",""" &amp; VLOOKUP(HU$1,Data!$L:$M,2, FALSE) &amp; """;"   )             )</f>
        <v/>
      </c>
      <c r="HV133" t="str">
        <f>IF(Data!$L134=HV$1, "",             IF(ISERR(SEARCH(HV$1,Data!$H134)),        "",          ";" &amp; VLOOKUP(HV$1,Data!$L:$N,3, FALSE) &amp; ",""" &amp; VLOOKUP(HV$1,Data!$L:$M,2, FALSE) &amp; """;"   )             )</f>
        <v/>
      </c>
      <c r="HW133" t="str">
        <f>IF(Data!$L134=HW$1, "",             IF(ISERR(SEARCH(HW$1,Data!$H134)),        "",          ";" &amp; VLOOKUP(HW$1,Data!$L:$N,3, FALSE) &amp; ",""" &amp; VLOOKUP(HW$1,Data!$L:$M,2, FALSE) &amp; """;"   )             )</f>
        <v/>
      </c>
      <c r="HX133" t="str">
        <f>IF(Data!$L134=HX$1, "",             IF(ISERR(SEARCH(HX$1,Data!$H134)),        "",          ";" &amp; VLOOKUP(HX$1,Data!$L:$N,3, FALSE) &amp; ",""" &amp; VLOOKUP(HX$1,Data!$L:$M,2, FALSE) &amp; """;"   )             )</f>
        <v/>
      </c>
      <c r="HY133" t="str">
        <f>IF(Data!$L134=HY$1, "",             IF(ISERR(SEARCH(HY$1,Data!$H134)),        "",          ";" &amp; VLOOKUP(HY$1,Data!$L:$N,3, FALSE) &amp; ",""" &amp; VLOOKUP(HY$1,Data!$L:$M,2, FALSE) &amp; """;"   )             )</f>
        <v/>
      </c>
      <c r="HZ133" t="str">
        <f>IF(Data!$L134=HZ$1, "",             IF(ISERR(SEARCH(HZ$1,Data!$H134)),        "",          ";" &amp; VLOOKUP(HZ$1,Data!$L:$N,3, FALSE) &amp; ",""" &amp; VLOOKUP(HZ$1,Data!$L:$M,2, FALSE) &amp; """;"   )             )</f>
        <v/>
      </c>
      <c r="IA133" t="str">
        <f>IF(Data!$L134=IA$1, "",             IF(ISERR(SEARCH(IA$1,Data!$H134)),        "",          ";" &amp; VLOOKUP(IA$1,Data!$L:$N,3, FALSE) &amp; ",""" &amp; VLOOKUP(IA$1,Data!$L:$M,2, FALSE) &amp; """;"   )             )</f>
        <v/>
      </c>
      <c r="IB133" t="str">
        <f>IF(Data!$L134=IB$1, "",             IF(ISERR(SEARCH(IB$1,Data!$H134)),        "",          ";" &amp; VLOOKUP(IB$1,Data!$L:$N,3, FALSE) &amp; ",""" &amp; VLOOKUP(IB$1,Data!$L:$M,2, FALSE) &amp; """;"   )             )</f>
        <v/>
      </c>
      <c r="IC133" t="str">
        <f>IF(Data!$L134=IC$1, "",             IF(ISERR(SEARCH(IC$1,Data!$H134)),        "",          ";" &amp; VLOOKUP(IC$1,Data!$L:$N,3, FALSE) &amp; ",""" &amp; VLOOKUP(IC$1,Data!$L:$M,2, FALSE) &amp; """;"   )             )</f>
        <v/>
      </c>
      <c r="ID133" t="str">
        <f>IF(Data!$L134=ID$1, "",             IF(ISERR(SEARCH(ID$1,Data!$H134)),        "",          ";" &amp; VLOOKUP(ID$1,Data!$L:$N,3, FALSE) &amp; ",""" &amp; VLOOKUP(ID$1,Data!$L:$M,2, FALSE) &amp; """;"   )             )</f>
        <v/>
      </c>
      <c r="IE133" t="str">
        <f>IF(Data!$L134=IE$1, "",             IF(ISERR(SEARCH(IE$1,Data!$H134)),        "",          ";" &amp; VLOOKUP(IE$1,Data!$L:$N,3, FALSE) &amp; ",""" &amp; VLOOKUP(IE$1,Data!$L:$M,2, FALSE) &amp; """;"   )             )</f>
        <v/>
      </c>
      <c r="IF133" t="str">
        <f>IF(Data!$L134=IF$1, "",             IF(ISERR(SEARCH(IF$1,Data!$H134)),        "",          ";" &amp; VLOOKUP(IF$1,Data!$L:$N,3, FALSE) &amp; ",""" &amp; VLOOKUP(IF$1,Data!$L:$M,2, FALSE) &amp; """;"   )             )</f>
        <v/>
      </c>
      <c r="IG133" t="str">
        <f>IF(Data!$L134=IG$1, "",             IF(ISERR(SEARCH(IG$1,Data!$H134)),        "",          ";" &amp; VLOOKUP(IG$1,Data!$L:$N,3, FALSE) &amp; ",""" &amp; VLOOKUP(IG$1,Data!$L:$M,2, FALSE) &amp; """;"   )             )</f>
        <v/>
      </c>
      <c r="IH133" t="str">
        <f>IF(Data!$L134=IH$1, "",             IF(ISERR(SEARCH(IH$1,Data!$H134)),        "",          ";" &amp; VLOOKUP(IH$1,Data!$L:$N,3, FALSE) &amp; ",""" &amp; VLOOKUP(IH$1,Data!$L:$M,2, FALSE) &amp; """;"   )             )</f>
        <v/>
      </c>
      <c r="II133" t="str">
        <f>IF(Data!$L134=II$1, "",             IF(ISERR(SEARCH(II$1,Data!$H134)),        "",          ";" &amp; VLOOKUP(II$1,Data!$L:$N,3, FALSE) &amp; ",""" &amp; VLOOKUP(II$1,Data!$L:$M,2, FALSE) &amp; """;"   )             )</f>
        <v/>
      </c>
    </row>
    <row r="134" spans="1:243" x14ac:dyDescent="0.3">
      <c r="A134" t="str">
        <f>Data!L135</f>
        <v>Capitaine Lorth Needa</v>
      </c>
      <c r="B134" s="15" t="str">
        <f>VLOOKUP(Tableau36[[#This Row],[Character]],Data!L:N,3,FALSE)</f>
        <v>00000000-0000-0000-0000-000000000133</v>
      </c>
      <c r="C134" s="15" t="str">
        <f>VLOOKUP(Tableau36[[#This Row],[Character]],Data!L:M,2,FALSE)</f>
        <v>HUMAN</v>
      </c>
      <c r="D134" s="15" t="str">
        <f>SUBSTITUTE(     SUBSTITUTE(Tableau36[[#This Row],[character_id,character_type,friend_id,friend_type]],",""DROID""",""),    ",""HUMAN""", "")</f>
        <v>00000000-0000-0000-0000-000000000133,00000000-0000-0000-0000-000000000213</v>
      </c>
      <c r="E134" s="15" t="str">
        <f>IF(Tableau36[[#This Row],[With char''s id]] = "", "",    MID(Tableau36[[#This Row],[With char''s id]], 2, LEN(Tableau36[[#This Row],[With char''s id]])-1))</f>
        <v>00000000-0000-0000-0000-000000000133,"HUMAN",00000000-0000-0000-0000-000000000213,"HUMAN"</v>
      </c>
      <c r="F134" s="15" t="str">
        <f>SUBSTITUTE(Tableau36[[#This Row],[List of friend''s id]],  "/",    "/" &amp; Tableau36[[#This Row],[Character''s id]] &amp; ",""" &amp; Tableau36[[#This Row],[Type]] &amp; """,")</f>
        <v>/00000000-0000-0000-0000-000000000133,"HUMAN",00000000-0000-0000-0000-000000000213,"HUMAN"</v>
      </c>
      <c r="G134" t="str">
        <f>IF( Tableau36[[#This Row],[removed double semi-colon]]="", "", "/" &amp; MID(Tableau36[[#This Row],[removed double semi-colon]],2,LEN(Tableau36[[#This Row],[removed double semi-colon]]) - 2) )</f>
        <v>/00000000-0000-0000-0000-000000000213,"HUMAN"</v>
      </c>
      <c r="H134" t="str">
        <f>SUBSTITUTE(Tableau36[[#This Row],[Concatenation]],";;","/")</f>
        <v>;00000000-0000-0000-0000-000000000213,"HUMAN";</v>
      </c>
      <c r="I134" t="str">
        <f>friends!M134&amp; friends!N134&amp; friends!O134&amp; friends!P134&amp; friends!Q134&amp; friends!R134&amp; friends!S134&amp; friends!T134&amp; friends!U134&amp; friends!V134&amp; friends!W134&amp; friends!X134&amp; friends!Y134&amp; friends!Z134&amp; friends!AA134&amp; friends!AB134&amp; friends!AC134&amp; friends!AD134&amp; friends!AE134&amp; friends!AF134&amp; friends!AG134&amp; friends!AH134&amp; friends!AI134&amp; friends!AJ134&amp; friends!AK134&amp; friends!AL134&amp; friends!AM134&amp; friends!AN134&amp; friends!AO134&amp; friends!AP134&amp; friends!AQ134&amp; friends!AR134&amp; friends!AS134&amp; friends!AT134&amp; friends!AU134&amp; friends!AV134&amp; friends!AW134&amp; friends!AX134&amp; friends!AY134&amp; friends!AZ134&amp; friends!BA134&amp; friends!BB134&amp; friends!BC134&amp; friends!BD134&amp; friends!BE134&amp; friends!BF134&amp; friends!BG134&amp; friends!BH134&amp; friends!BI134&amp; friends!BJ134&amp; friends!BK134&amp; friends!BL134&amp; friends!BM134&amp; friends!BN134&amp; friends!BO134&amp; friends!BP134&amp; friends!BQ134&amp; friends!BR134&amp; friends!BS134&amp; friends!BT134&amp; friends!BU134&amp; friends!BV134&amp; friends!BW134&amp; friends!BX134&amp; friends!BY134&amp; friends!BZ134&amp; friends!CA134&amp; friends!CB134&amp; friends!CC134&amp; friends!CD134&amp; friends!CE134&amp; friends!CF134&amp; friends!CG134&amp; friends!CH134&amp; friends!CI134&amp; friends!CJ134&amp; friends!CK134&amp; friends!CL134&amp; friends!CM134&amp; friends!CN134&amp; friends!CO134&amp; friends!CP134&amp; friends!CQ134&amp; friends!CR134&amp; friends!CS134&amp; friends!CT134&amp; friends!CU134&amp; friends!CV134&amp; friends!CW134&amp; friends!CX134&amp; friends!CY134&amp; friends!CZ134&amp; friends!DA134&amp; friends!DB134&amp; friends!DC134&amp; friends!DD134&amp; friends!DE134&amp; friends!DF134&amp; friends!DG134&amp; friends!DH134&amp; friends!DI134&amp; friends!DJ134&amp; friends!DK134&amp; friends!DL134&amp; friends!DM134&amp; friends!DN134&amp; friends!DO134&amp; friends!DP134&amp; friends!DQ134&amp; friends!DR134&amp; friends!DS134&amp; friends!DT134&amp; friends!DU134&amp; friends!DV134&amp; friends!DW134&amp; friends!DX134&amp; friends!DY134&amp; friends!DZ134&amp; friends!EA134&amp; friends!EB134&amp; friends!EC134&amp; friends!ED134&amp; friends!EE134&amp; friends!EF134&amp; friends!EG134&amp; friends!EH134&amp; friends!EI134&amp; friends!EJ134&amp; friends!EK134&amp; friends!EL134&amp; friends!EM134&amp; friends!EN134&amp; friends!EO134&amp; friends!EP134&amp; friends!EQ134&amp; friends!ER134&amp; friends!ES134&amp; friends!ET134&amp; friends!EU134&amp; friends!EV134&amp; friends!EW134&amp; friends!EX134&amp; friends!EY134&amp; friends!EZ134&amp; friends!FA134&amp; friends!FB134&amp; friends!FC134&amp; friends!FD134&amp; friends!FE134&amp; friends!FF134&amp; friends!FG134&amp; friends!FH134&amp; friends!FI134&amp; friends!FJ134&amp; friends!FK134&amp; friends!FL134&amp; friends!FM134&amp; friends!FN134&amp; friends!FO134&amp; friends!FP134&amp; friends!FQ134&amp; friends!FR134&amp; friends!FS134&amp; friends!FT134&amp; friends!FU134&amp; friends!FV134&amp; friends!FW134&amp; friends!FX134&amp; friends!FY134&amp; friends!FZ134&amp; friends!GA134&amp; friends!GB134&amp; friends!GC134&amp; friends!GD134&amp; friends!GE134&amp; friends!GF134&amp; friends!GG134&amp; friends!GH134&amp; friends!GI134&amp; friends!GJ134&amp; friends!GK134&amp; friends!GL134&amp; friends!GM134&amp; friends!GN134&amp; friends!GO134&amp; friends!GP134&amp; friends!GQ134&amp; friends!GR134&amp; friends!GS134&amp; friends!GT134&amp; friends!GU134&amp; friends!GV134&amp; friends!GW134&amp; friends!GX134&amp; friends!GY134&amp; friends!GZ134&amp; friends!HA134&amp; friends!HB134&amp; friends!HC134&amp; friends!HD134&amp; friends!HE134&amp; friends!HF134&amp; friends!HG134&amp; friends!HH134&amp; friends!HI134&amp; friends!HJ134&amp; friends!HK134&amp; friends!HL134&amp; friends!HM134&amp; friends!HN134&amp; friends!HO134&amp; friends!HP134&amp; friends!HQ134&amp; friends!HR134&amp; friends!HS134&amp; friends!HT134&amp; friends!HU134&amp; friends!HV134&amp; friends!HW134&amp; friends!HX134&amp; friends!HY134&amp; friends!HZ134&amp; friends!IA134&amp; friends!IB134&amp; friends!IC134&amp; friends!ID134&amp; friends!IE134&amp; friends!IF134&amp; friends!IG134&amp; friends!IH134&amp; friends!II134</f>
        <v>;00000000-0000-0000-0000-000000000213,"HUMAN";</v>
      </c>
      <c r="M134" t="str">
        <f>IF(Data!$L135=M$1, "",             IF(ISERR(SEARCH(M$1,Data!$H135)),        "",          ";" &amp; VLOOKUP(M$1,Data!$L:$N,3, FALSE) &amp; ",""" &amp; VLOOKUP(M$1,Data!$L:$M,2, FALSE) &amp; """;"   )             )</f>
        <v/>
      </c>
      <c r="N134" t="str">
        <f>IF(Data!$L135=N$1, "",             IF(ISERR(SEARCH(N$1,Data!$H135)),        "",          ";" &amp; VLOOKUP(N$1,Data!$L:$N,3, FALSE) &amp; ",""" &amp; VLOOKUP(N$1,Data!$L:$M,2, FALSE) &amp; """;"   )             )</f>
        <v/>
      </c>
      <c r="O134" t="str">
        <f>IF(Data!$L135=O$1, "",             IF(ISERR(SEARCH(O$1,Data!$H135)),        "",          ";" &amp; VLOOKUP(O$1,Data!$L:$N,3, FALSE) &amp; ",""" &amp; VLOOKUP(O$1,Data!$L:$M,2, FALSE) &amp; """;"   )             )</f>
        <v/>
      </c>
      <c r="P134" t="str">
        <f>IF(Data!$L135=P$1, "",             IF(ISERR(SEARCH(P$1,Data!$H135)),        "",          ";" &amp; VLOOKUP(P$1,Data!$L:$N,3, FALSE) &amp; ",""" &amp; VLOOKUP(P$1,Data!$L:$M,2, FALSE) &amp; """;"   )             )</f>
        <v/>
      </c>
      <c r="Q134" t="str">
        <f>IF(Data!$L135=Q$1, "",             IF(ISERR(SEARCH(Q$1,Data!$H135)),        "",          ";" &amp; VLOOKUP(Q$1,Data!$L:$N,3, FALSE) &amp; ",""" &amp; VLOOKUP(Q$1,Data!$L:$M,2, FALSE) &amp; """;"   )             )</f>
        <v/>
      </c>
      <c r="R134" t="str">
        <f>IF(Data!$L135=R$1, "",             IF(ISERR(SEARCH(R$1,Data!$H135)),        "",          ";" &amp; VLOOKUP(R$1,Data!$L:$N,3, FALSE) &amp; ",""" &amp; VLOOKUP(R$1,Data!$L:$M,2, FALSE) &amp; """;"   )             )</f>
        <v/>
      </c>
      <c r="S134" t="str">
        <f>IF(Data!$L135=S$1, "",             IF(ISERR(SEARCH(S$1,Data!$H135)),        "",          ";" &amp; VLOOKUP(S$1,Data!$L:$N,3, FALSE) &amp; ",""" &amp; VLOOKUP(S$1,Data!$L:$M,2, FALSE) &amp; """;"   )             )</f>
        <v/>
      </c>
      <c r="T134" t="str">
        <f>IF(Data!$L135=T$1, "",             IF(ISERR(SEARCH(T$1,Data!$H135)),        "",          ";" &amp; VLOOKUP(T$1,Data!$L:$N,3, FALSE) &amp; ",""" &amp; VLOOKUP(T$1,Data!$L:$M,2, FALSE) &amp; """;"   )             )</f>
        <v/>
      </c>
      <c r="U134" t="str">
        <f>IF(Data!$L135=U$1, "",             IF(ISERR(SEARCH(U$1,Data!$H135)),        "",          ";" &amp; VLOOKUP(U$1,Data!$L:$N,3, FALSE) &amp; ",""" &amp; VLOOKUP(U$1,Data!$L:$M,2, FALSE) &amp; """;"   )             )</f>
        <v/>
      </c>
      <c r="V134" t="str">
        <f>IF(Data!$L135=V$1, "",             IF(ISERR(SEARCH(V$1,Data!$H135)),        "",          ";" &amp; VLOOKUP(V$1,Data!$L:$N,3, FALSE) &amp; ",""" &amp; VLOOKUP(V$1,Data!$L:$M,2, FALSE) &amp; """;"   )             )</f>
        <v/>
      </c>
      <c r="W134" t="str">
        <f>IF(Data!$L135=W$1, "",             IF(ISERR(SEARCH(W$1,Data!$H135)),        "",          ";" &amp; VLOOKUP(W$1,Data!$L:$N,3, FALSE) &amp; ",""" &amp; VLOOKUP(W$1,Data!$L:$M,2, FALSE) &amp; """;"   )             )</f>
        <v/>
      </c>
      <c r="X134" t="str">
        <f>IF(Data!$L135=X$1, "",             IF(ISERR(SEARCH(X$1,Data!$H135)),        "",          ";" &amp; VLOOKUP(X$1,Data!$L:$N,3, FALSE) &amp; ",""" &amp; VLOOKUP(X$1,Data!$L:$M,2, FALSE) &amp; """;"   )             )</f>
        <v/>
      </c>
      <c r="Y134" t="str">
        <f>IF(Data!$L135=Y$1, "",             IF(ISERR(SEARCH(Y$1,Data!$H135)),        "",          ";" &amp; VLOOKUP(Y$1,Data!$L:$N,3, FALSE) &amp; ",""" &amp; VLOOKUP(Y$1,Data!$L:$M,2, FALSE) &amp; """;"   )             )</f>
        <v/>
      </c>
      <c r="Z134" t="str">
        <f>IF(Data!$L135=Z$1, "",             IF(ISERR(SEARCH(Z$1,Data!$H135)),        "",          ";" &amp; VLOOKUP(Z$1,Data!$L:$N,3, FALSE) &amp; ",""" &amp; VLOOKUP(Z$1,Data!$L:$M,2, FALSE) &amp; """;"   )             )</f>
        <v/>
      </c>
      <c r="AA134" t="str">
        <f>IF(Data!$L135=AA$1, "",             IF(ISERR(SEARCH(AA$1,Data!$H135)),        "",          ";" &amp; VLOOKUP(AA$1,Data!$L:$N,3, FALSE) &amp; ",""" &amp; VLOOKUP(AA$1,Data!$L:$M,2, FALSE) &amp; """;"   )             )</f>
        <v/>
      </c>
      <c r="AB134" t="str">
        <f>IF(Data!$L135=AB$1, "",             IF(ISERR(SEARCH(AB$1,Data!$H135)),        "",          ";" &amp; VLOOKUP(AB$1,Data!$L:$N,3, FALSE) &amp; ",""" &amp; VLOOKUP(AB$1,Data!$L:$M,2, FALSE) &amp; """;"   )             )</f>
        <v/>
      </c>
      <c r="AC134" t="str">
        <f>IF(Data!$L135=AC$1, "",             IF(ISERR(SEARCH(AC$1,Data!$H135)),        "",          ";" &amp; VLOOKUP(AC$1,Data!$L:$N,3, FALSE) &amp; ",""" &amp; VLOOKUP(AC$1,Data!$L:$M,2, FALSE) &amp; """;"   )             )</f>
        <v/>
      </c>
      <c r="AD134" t="str">
        <f>IF(Data!$L135=AD$1, "",             IF(ISERR(SEARCH(AD$1,Data!$H135)),        "",          ";" &amp; VLOOKUP(AD$1,Data!$L:$N,3, FALSE) &amp; ",""" &amp; VLOOKUP(AD$1,Data!$L:$M,2, FALSE) &amp; """;"   )             )</f>
        <v/>
      </c>
      <c r="AE134" t="str">
        <f>IF(Data!$L135=AE$1, "",             IF(ISERR(SEARCH(AE$1,Data!$H135)),        "",          ";" &amp; VLOOKUP(AE$1,Data!$L:$N,3, FALSE) &amp; ",""" &amp; VLOOKUP(AE$1,Data!$L:$M,2, FALSE) &amp; """;"   )             )</f>
        <v/>
      </c>
      <c r="AF134" t="str">
        <f>IF(Data!$L135=AF$1, "",             IF(ISERR(SEARCH(AF$1,Data!$H135)),        "",          ";" &amp; VLOOKUP(AF$1,Data!$L:$N,3, FALSE) &amp; ",""" &amp; VLOOKUP(AF$1,Data!$L:$M,2, FALSE) &amp; """;"   )             )</f>
        <v/>
      </c>
      <c r="AG134" t="str">
        <f>IF(Data!$L135=AG$1, "",             IF(ISERR(SEARCH(AG$1,Data!$H135)),        "",          ";" &amp; VLOOKUP(AG$1,Data!$L:$N,3, FALSE) &amp; ",""" &amp; VLOOKUP(AG$1,Data!$L:$M,2, FALSE) &amp; """;"   )             )</f>
        <v/>
      </c>
      <c r="AH134" t="str">
        <f>IF(Data!$L135=AH$1, "",             IF(ISERR(SEARCH(AH$1,Data!$H135)),        "",          ";" &amp; VLOOKUP(AH$1,Data!$L:$N,3, FALSE) &amp; ",""" &amp; VLOOKUP(AH$1,Data!$L:$M,2, FALSE) &amp; """;"   )             )</f>
        <v/>
      </c>
      <c r="AI134" t="str">
        <f>IF(Data!$L135=AI$1, "",             IF(ISERR(SEARCH(AI$1,Data!$H135)),        "",          ";" &amp; VLOOKUP(AI$1,Data!$L:$N,3, FALSE) &amp; ",""" &amp; VLOOKUP(AI$1,Data!$L:$M,2, FALSE) &amp; """;"   )             )</f>
        <v/>
      </c>
      <c r="AJ134" t="str">
        <f>IF(Data!$L135=AJ$1, "",             IF(ISERR(SEARCH(AJ$1,Data!$H135)),        "",          ";" &amp; VLOOKUP(AJ$1,Data!$L:$N,3, FALSE) &amp; ",""" &amp; VLOOKUP(AJ$1,Data!$L:$M,2, FALSE) &amp; """;"   )             )</f>
        <v/>
      </c>
      <c r="AK134" t="str">
        <f>IF(Data!$L135=AK$1, "",             IF(ISERR(SEARCH(AK$1,Data!$H135)),        "",          ";" &amp; VLOOKUP(AK$1,Data!$L:$N,3, FALSE) &amp; ",""" &amp; VLOOKUP(AK$1,Data!$L:$M,2, FALSE) &amp; """;"   )             )</f>
        <v/>
      </c>
      <c r="AL134" t="str">
        <f>IF(Data!$L135=AL$1, "",             IF(ISERR(SEARCH(AL$1,Data!$H135)),        "",          ";" &amp; VLOOKUP(AL$1,Data!$L:$N,3, FALSE) &amp; ",""" &amp; VLOOKUP(AL$1,Data!$L:$M,2, FALSE) &amp; """;"   )             )</f>
        <v/>
      </c>
      <c r="AM134" t="str">
        <f>IF(Data!$L135=AM$1, "",             IF(ISERR(SEARCH(AM$1,Data!$H135)),        "",          ";" &amp; VLOOKUP(AM$1,Data!$L:$N,3, FALSE) &amp; ",""" &amp; VLOOKUP(AM$1,Data!$L:$M,2, FALSE) &amp; """;"   )             )</f>
        <v/>
      </c>
      <c r="AN134" t="str">
        <f>IF(Data!$L135=AN$1, "",             IF(ISERR(SEARCH(AN$1,Data!$H135)),        "",          ";" &amp; VLOOKUP(AN$1,Data!$L:$N,3, FALSE) &amp; ",""" &amp; VLOOKUP(AN$1,Data!$L:$M,2, FALSE) &amp; """;"   )             )</f>
        <v/>
      </c>
      <c r="AO134" t="str">
        <f>IF(Data!$L135=AO$1, "",             IF(ISERR(SEARCH(AO$1,Data!$H135)),        "",          ";" &amp; VLOOKUP(AO$1,Data!$L:$N,3, FALSE) &amp; ",""" &amp; VLOOKUP(AO$1,Data!$L:$M,2, FALSE) &amp; """;"   )             )</f>
        <v/>
      </c>
      <c r="AP134" t="str">
        <f>IF(Data!$L135=AP$1, "",             IF(ISERR(SEARCH(AP$1,Data!$H135)),        "",          ";" &amp; VLOOKUP(AP$1,Data!$L:$N,3, FALSE) &amp; ",""" &amp; VLOOKUP(AP$1,Data!$L:$M,2, FALSE) &amp; """;"   )             )</f>
        <v/>
      </c>
      <c r="AQ134" t="str">
        <f>IF(Data!$L135=AQ$1, "",             IF(ISERR(SEARCH(AQ$1,Data!$H135)),        "",          ";" &amp; VLOOKUP(AQ$1,Data!$L:$N,3, FALSE) &amp; ",""" &amp; VLOOKUP(AQ$1,Data!$L:$M,2, FALSE) &amp; """;"   )             )</f>
        <v/>
      </c>
      <c r="AR134" t="str">
        <f>IF(Data!$L135=AR$1, "",             IF(ISERR(SEARCH(AR$1,Data!$H135)),        "",          ";" &amp; VLOOKUP(AR$1,Data!$L:$N,3, FALSE) &amp; ",""" &amp; VLOOKUP(AR$1,Data!$L:$M,2, FALSE) &amp; """;"   )             )</f>
        <v/>
      </c>
      <c r="AS134" t="str">
        <f>IF(Data!$L135=AS$1, "",             IF(ISERR(SEARCH(AS$1,Data!$H135)),        "",          ";" &amp; VLOOKUP(AS$1,Data!$L:$N,3, FALSE) &amp; ",""" &amp; VLOOKUP(AS$1,Data!$L:$M,2, FALSE) &amp; """;"   )             )</f>
        <v/>
      </c>
      <c r="AT134" t="str">
        <f>IF(Data!$L135=AT$1, "",             IF(ISERR(SEARCH(AT$1,Data!$H135)),        "",          ";" &amp; VLOOKUP(AT$1,Data!$L:$N,3, FALSE) &amp; ",""" &amp; VLOOKUP(AT$1,Data!$L:$M,2, FALSE) &amp; """;"   )             )</f>
        <v/>
      </c>
      <c r="AU134" t="str">
        <f>IF(Data!$L135=AU$1, "",             IF(ISERR(SEARCH(AU$1,Data!$H135)),        "",          ";" &amp; VLOOKUP(AU$1,Data!$L:$N,3, FALSE) &amp; ",""" &amp; VLOOKUP(AU$1,Data!$L:$M,2, FALSE) &amp; """;"   )             )</f>
        <v/>
      </c>
      <c r="AV134" t="str">
        <f>IF(Data!$L135=AV$1, "",             IF(ISERR(SEARCH(AV$1,Data!$H135)),        "",          ";" &amp; VLOOKUP(AV$1,Data!$L:$N,3, FALSE) &amp; ",""" &amp; VLOOKUP(AV$1,Data!$L:$M,2, FALSE) &amp; """;"   )             )</f>
        <v/>
      </c>
      <c r="AW134" t="str">
        <f>IF(Data!$L135=AW$1, "",             IF(ISERR(SEARCH(AW$1,Data!$H135)),        "",          ";" &amp; VLOOKUP(AW$1,Data!$L:$N,3, FALSE) &amp; ",""" &amp; VLOOKUP(AW$1,Data!$L:$M,2, FALSE) &amp; """;"   )             )</f>
        <v/>
      </c>
      <c r="AX134" t="str">
        <f>IF(Data!$L135=AX$1, "",             IF(ISERR(SEARCH(AX$1,Data!$H135)),        "",          ";" &amp; VLOOKUP(AX$1,Data!$L:$N,3, FALSE) &amp; ",""" &amp; VLOOKUP(AX$1,Data!$L:$M,2, FALSE) &amp; """;"   )             )</f>
        <v/>
      </c>
      <c r="AY134" t="str">
        <f>IF(Data!$L135=AY$1, "",             IF(ISERR(SEARCH(AY$1,Data!$H135)),        "",          ";" &amp; VLOOKUP(AY$1,Data!$L:$N,3, FALSE) &amp; ",""" &amp; VLOOKUP(AY$1,Data!$L:$M,2, FALSE) &amp; """;"   )             )</f>
        <v/>
      </c>
      <c r="AZ134" t="str">
        <f>IF(Data!$L135=AZ$1, "",             IF(ISERR(SEARCH(AZ$1,Data!$H135)),        "",          ";" &amp; VLOOKUP(AZ$1,Data!$L:$N,3, FALSE) &amp; ",""" &amp; VLOOKUP(AZ$1,Data!$L:$M,2, FALSE) &amp; """;"   )             )</f>
        <v/>
      </c>
      <c r="BA134" t="str">
        <f>IF(Data!$L135=BA$1, "",             IF(ISERR(SEARCH(BA$1,Data!$H135)),        "",          ";" &amp; VLOOKUP(BA$1,Data!$L:$N,3, FALSE) &amp; ",""" &amp; VLOOKUP(BA$1,Data!$L:$M,2, FALSE) &amp; """;"   )             )</f>
        <v/>
      </c>
      <c r="BB134" t="str">
        <f>IF(Data!$L135=BB$1, "",             IF(ISERR(SEARCH(BB$1,Data!$H135)),        "",          ";" &amp; VLOOKUP(BB$1,Data!$L:$N,3, FALSE) &amp; ",""" &amp; VLOOKUP(BB$1,Data!$L:$M,2, FALSE) &amp; """;"   )             )</f>
        <v/>
      </c>
      <c r="BC134" t="str">
        <f>IF(Data!$L135=BC$1, "",             IF(ISERR(SEARCH(BC$1,Data!$H135)),        "",          ";" &amp; VLOOKUP(BC$1,Data!$L:$N,3, FALSE) &amp; ",""" &amp; VLOOKUP(BC$1,Data!$L:$M,2, FALSE) &amp; """;"   )             )</f>
        <v/>
      </c>
      <c r="BD134" t="str">
        <f>IF(Data!$L135=BD$1, "",             IF(ISERR(SEARCH(BD$1,Data!$H135)),        "",          ";" &amp; VLOOKUP(BD$1,Data!$L:$N,3, FALSE) &amp; ",""" &amp; VLOOKUP(BD$1,Data!$L:$M,2, FALSE) &amp; """;"   )             )</f>
        <v/>
      </c>
      <c r="BE134" t="str">
        <f>IF(Data!$L135=BE$1, "",             IF(ISERR(SEARCH(BE$1,Data!$H135)),        "",          ";" &amp; VLOOKUP(BE$1,Data!$L:$N,3, FALSE) &amp; ",""" &amp; VLOOKUP(BE$1,Data!$L:$M,2, FALSE) &amp; """;"   )             )</f>
        <v/>
      </c>
      <c r="BF134" t="str">
        <f>IF(Data!$L135=BF$1, "",             IF(ISERR(SEARCH(BF$1,Data!$H135)),        "",          ";" &amp; VLOOKUP(BF$1,Data!$L:$N,3, FALSE) &amp; ",""" &amp; VLOOKUP(BF$1,Data!$L:$M,2, FALSE) &amp; """;"   )             )</f>
        <v/>
      </c>
      <c r="BG134" t="str">
        <f>IF(Data!$L135=BG$1, "",             IF(ISERR(SEARCH(BG$1,Data!$H135)),        "",          ";" &amp; VLOOKUP(BG$1,Data!$L:$N,3, FALSE) &amp; ",""" &amp; VLOOKUP(BG$1,Data!$L:$M,2, FALSE) &amp; """;"   )             )</f>
        <v/>
      </c>
      <c r="BH134" t="str">
        <f>IF(Data!$L135=BH$1, "",             IF(ISERR(SEARCH(BH$1,Data!$H135)),        "",          ";" &amp; VLOOKUP(BH$1,Data!$L:$N,3, FALSE) &amp; ",""" &amp; VLOOKUP(BH$1,Data!$L:$M,2, FALSE) &amp; """;"   )             )</f>
        <v/>
      </c>
      <c r="BI134" t="str">
        <f>IF(Data!$L135=BI$1, "",             IF(ISERR(SEARCH(BI$1,Data!$H135)),        "",          ";" &amp; VLOOKUP(BI$1,Data!$L:$N,3, FALSE) &amp; ",""" &amp; VLOOKUP(BI$1,Data!$L:$M,2, FALSE) &amp; """;"   )             )</f>
        <v/>
      </c>
      <c r="BJ134" t="str">
        <f>IF(Data!$L135=BJ$1, "",             IF(ISERR(SEARCH(BJ$1,Data!$H135)),        "",          ";" &amp; VLOOKUP(BJ$1,Data!$L:$N,3, FALSE) &amp; ",""" &amp; VLOOKUP(BJ$1,Data!$L:$M,2, FALSE) &amp; """;"   )             )</f>
        <v/>
      </c>
      <c r="BK134" t="str">
        <f>IF(Data!$L135=BK$1, "",             IF(ISERR(SEARCH(BK$1,Data!$H135)),        "",          ";" &amp; VLOOKUP(BK$1,Data!$L:$N,3, FALSE) &amp; ",""" &amp; VLOOKUP(BK$1,Data!$L:$M,2, FALSE) &amp; """;"   )             )</f>
        <v/>
      </c>
      <c r="BL134" t="str">
        <f>IF(Data!$L135=BL$1, "",             IF(ISERR(SEARCH(BL$1,Data!$H135)),        "",          ";" &amp; VLOOKUP(BL$1,Data!$L:$N,3, FALSE) &amp; ",""" &amp; VLOOKUP(BL$1,Data!$L:$M,2, FALSE) &amp; """;"   )             )</f>
        <v/>
      </c>
      <c r="BM134" t="str">
        <f>IF(Data!$L135=BM$1, "",             IF(ISERR(SEARCH(BM$1,Data!$H135)),        "",          ";" &amp; VLOOKUP(BM$1,Data!$L:$N,3, FALSE) &amp; ",""" &amp; VLOOKUP(BM$1,Data!$L:$M,2, FALSE) &amp; """;"   )             )</f>
        <v/>
      </c>
      <c r="BN134" t="str">
        <f>IF(Data!$L135=BN$1, "",             IF(ISERR(SEARCH(BN$1,Data!$H135)),        "",          ";" &amp; VLOOKUP(BN$1,Data!$L:$N,3, FALSE) &amp; ",""" &amp; VLOOKUP(BN$1,Data!$L:$M,2, FALSE) &amp; """;"   )             )</f>
        <v/>
      </c>
      <c r="BO134" t="str">
        <f>IF(Data!$L135=BO$1, "",             IF(ISERR(SEARCH(BO$1,Data!$H135)),        "",          ";" &amp; VLOOKUP(BO$1,Data!$L:$N,3, FALSE) &amp; ",""" &amp; VLOOKUP(BO$1,Data!$L:$M,2, FALSE) &amp; """;"   )             )</f>
        <v/>
      </c>
      <c r="BP134" t="str">
        <f>IF(Data!$L135=BP$1, "",             IF(ISERR(SEARCH(BP$1,Data!$H135)),        "",          ";" &amp; VLOOKUP(BP$1,Data!$L:$N,3, FALSE) &amp; ",""" &amp; VLOOKUP(BP$1,Data!$L:$M,2, FALSE) &amp; """;"   )             )</f>
        <v/>
      </c>
      <c r="BQ134" t="str">
        <f>IF(Data!$L135=BQ$1, "",             IF(ISERR(SEARCH(BQ$1,Data!$H135)),        "",          ";" &amp; VLOOKUP(BQ$1,Data!$L:$N,3, FALSE) &amp; ",""" &amp; VLOOKUP(BQ$1,Data!$L:$M,2, FALSE) &amp; """;"   )             )</f>
        <v/>
      </c>
      <c r="BR134" t="str">
        <f>IF(Data!$L135=BR$1, "",             IF(ISERR(SEARCH(BR$1,Data!$H135)),        "",          ";" &amp; VLOOKUP(BR$1,Data!$L:$N,3, FALSE) &amp; ",""" &amp; VLOOKUP(BR$1,Data!$L:$M,2, FALSE) &amp; """;"   )             )</f>
        <v/>
      </c>
      <c r="BS134" t="str">
        <f>IF(Data!$L135=BS$1, "",             IF(ISERR(SEARCH(BS$1,Data!$H135)),        "",          ";" &amp; VLOOKUP(BS$1,Data!$L:$N,3, FALSE) &amp; ",""" &amp; VLOOKUP(BS$1,Data!$L:$M,2, FALSE) &amp; """;"   )             )</f>
        <v/>
      </c>
      <c r="BT134" t="str">
        <f>IF(Data!$L135=BT$1, "",             IF(ISERR(SEARCH(BT$1,Data!$H135)),        "",          ";" &amp; VLOOKUP(BT$1,Data!$L:$N,3, FALSE) &amp; ",""" &amp; VLOOKUP(BT$1,Data!$L:$M,2, FALSE) &amp; """;"   )             )</f>
        <v/>
      </c>
      <c r="BU134" t="str">
        <f>IF(Data!$L135=BU$1, "",             IF(ISERR(SEARCH(BU$1,Data!$H135)),        "",          ";" &amp; VLOOKUP(BU$1,Data!$L:$N,3, FALSE) &amp; ",""" &amp; VLOOKUP(BU$1,Data!$L:$M,2, FALSE) &amp; """;"   )             )</f>
        <v/>
      </c>
      <c r="BV134" t="str">
        <f>IF(Data!$L135=BV$1, "",             IF(ISERR(SEARCH(BV$1,Data!$H135)),        "",          ";" &amp; VLOOKUP(BV$1,Data!$L:$N,3, FALSE) &amp; ",""" &amp; VLOOKUP(BV$1,Data!$L:$M,2, FALSE) &amp; """;"   )             )</f>
        <v/>
      </c>
      <c r="BW134" t="str">
        <f>IF(Data!$L135=BW$1, "",             IF(ISERR(SEARCH(BW$1,Data!$H135)),        "",          ";" &amp; VLOOKUP(BW$1,Data!$L:$N,3, FALSE) &amp; ",""" &amp; VLOOKUP(BW$1,Data!$L:$M,2, FALSE) &amp; """;"   )             )</f>
        <v/>
      </c>
      <c r="BX134" t="str">
        <f>IF(Data!$L135=BX$1, "",             IF(ISERR(SEARCH(BX$1,Data!$H135)),        "",          ";" &amp; VLOOKUP(BX$1,Data!$L:$N,3, FALSE) &amp; ",""" &amp; VLOOKUP(BX$1,Data!$L:$M,2, FALSE) &amp; """;"   )             )</f>
        <v/>
      </c>
      <c r="BY134" t="str">
        <f>IF(Data!$L135=BY$1, "",             IF(ISERR(SEARCH(BY$1,Data!$H135)),        "",          ";" &amp; VLOOKUP(BY$1,Data!$L:$N,3, FALSE) &amp; ",""" &amp; VLOOKUP(BY$1,Data!$L:$M,2, FALSE) &amp; """;"   )             )</f>
        <v/>
      </c>
      <c r="BZ134" t="str">
        <f>IF(Data!$L135=BZ$1, "",             IF(ISERR(SEARCH(BZ$1,Data!$H135)),        "",          ";" &amp; VLOOKUP(BZ$1,Data!$L:$N,3, FALSE) &amp; ",""" &amp; VLOOKUP(BZ$1,Data!$L:$M,2, FALSE) &amp; """;"   )             )</f>
        <v/>
      </c>
      <c r="CA134" t="str">
        <f>IF(Data!$L135=CA$1, "",             IF(ISERR(SEARCH(CA$1,Data!$H135)),        "",          ";" &amp; VLOOKUP(CA$1,Data!$L:$N,3, FALSE) &amp; ",""" &amp; VLOOKUP(CA$1,Data!$L:$M,2, FALSE) &amp; """;"   )             )</f>
        <v/>
      </c>
      <c r="CB134" t="str">
        <f>IF(Data!$L135=CB$1, "",             IF(ISERR(SEARCH(CB$1,Data!$H135)),        "",          ";" &amp; VLOOKUP(CB$1,Data!$L:$N,3, FALSE) &amp; ",""" &amp; VLOOKUP(CB$1,Data!$L:$M,2, FALSE) &amp; """;"   )             )</f>
        <v/>
      </c>
      <c r="CC134" t="str">
        <f>IF(Data!$L135=CC$1, "",             IF(ISERR(SEARCH(CC$1,Data!$H135)),        "",          ";" &amp; VLOOKUP(CC$1,Data!$L:$N,3, FALSE) &amp; ",""" &amp; VLOOKUP(CC$1,Data!$L:$M,2, FALSE) &amp; """;"   )             )</f>
        <v/>
      </c>
      <c r="CD134" t="str">
        <f>IF(Data!$L135=CD$1, "",             IF(ISERR(SEARCH(CD$1,Data!$H135)),        "",          ";" &amp; VLOOKUP(CD$1,Data!$L:$N,3, FALSE) &amp; ",""" &amp; VLOOKUP(CD$1,Data!$L:$M,2, FALSE) &amp; """;"   )             )</f>
        <v/>
      </c>
      <c r="CE134" t="str">
        <f>IF(Data!$L135=CE$1, "",             IF(ISERR(SEARCH(CE$1,Data!$H135)),        "",          ";" &amp; VLOOKUP(CE$1,Data!$L:$N,3, FALSE) &amp; ",""" &amp; VLOOKUP(CE$1,Data!$L:$M,2, FALSE) &amp; """;"   )             )</f>
        <v/>
      </c>
      <c r="CF134" t="str">
        <f>IF(Data!$L135=CF$1, "",             IF(ISERR(SEARCH(CF$1,Data!$H135)),        "",          ";" &amp; VLOOKUP(CF$1,Data!$L:$N,3, FALSE) &amp; ",""" &amp; VLOOKUP(CF$1,Data!$L:$M,2, FALSE) &amp; """;"   )             )</f>
        <v/>
      </c>
      <c r="CG134" t="str">
        <f>IF(Data!$L135=CG$1, "",             IF(ISERR(SEARCH(CG$1,Data!$H135)),        "",          ";" &amp; VLOOKUP(CG$1,Data!$L:$N,3, FALSE) &amp; ",""" &amp; VLOOKUP(CG$1,Data!$L:$M,2, FALSE) &amp; """;"   )             )</f>
        <v/>
      </c>
      <c r="CH134" t="str">
        <f>IF(Data!$L135=CH$1, "",             IF(ISERR(SEARCH(CH$1,Data!$H135)),        "",          ";" &amp; VLOOKUP(CH$1,Data!$L:$N,3, FALSE) &amp; ",""" &amp; VLOOKUP(CH$1,Data!$L:$M,2, FALSE) &amp; """;"   )             )</f>
        <v/>
      </c>
      <c r="CI134" t="str">
        <f>IF(Data!$L135=CI$1, "",             IF(ISERR(SEARCH(CI$1,Data!$H135)),        "",          ";" &amp; VLOOKUP(CI$1,Data!$L:$N,3, FALSE) &amp; ",""" &amp; VLOOKUP(CI$1,Data!$L:$M,2, FALSE) &amp; """;"   )             )</f>
        <v/>
      </c>
      <c r="CJ134" t="str">
        <f>IF(Data!$L135=CJ$1, "",             IF(ISERR(SEARCH(CJ$1,Data!$H135)),        "",          ";" &amp; VLOOKUP(CJ$1,Data!$L:$N,3, FALSE) &amp; ",""" &amp; VLOOKUP(CJ$1,Data!$L:$M,2, FALSE) &amp; """;"   )             )</f>
        <v/>
      </c>
      <c r="CK134" t="str">
        <f>IF(Data!$L135=CK$1, "",             IF(ISERR(SEARCH(CK$1,Data!$H135)),        "",          ";" &amp; VLOOKUP(CK$1,Data!$L:$N,3, FALSE) &amp; ",""" &amp; VLOOKUP(CK$1,Data!$L:$M,2, FALSE) &amp; """;"   )             )</f>
        <v/>
      </c>
      <c r="CL134" t="str">
        <f>IF(Data!$L135=CL$1, "",             IF(ISERR(SEARCH(CL$1,Data!$H135)),        "",          ";" &amp; VLOOKUP(CL$1,Data!$L:$N,3, FALSE) &amp; ",""" &amp; VLOOKUP(CL$1,Data!$L:$M,2, FALSE) &amp; """;"   )             )</f>
        <v/>
      </c>
      <c r="CM134" t="str">
        <f>IF(Data!$L135=CM$1, "",             IF(ISERR(SEARCH(CM$1,Data!$H135)),        "",          ";" &amp; VLOOKUP(CM$1,Data!$L:$N,3, FALSE) &amp; ",""" &amp; VLOOKUP(CM$1,Data!$L:$M,2, FALSE) &amp; """;"   )             )</f>
        <v/>
      </c>
      <c r="CN134" t="str">
        <f>IF(Data!$L135=CN$1, "",             IF(ISERR(SEARCH(CN$1,Data!$H135)),        "",          ";" &amp; VLOOKUP(CN$1,Data!$L:$N,3, FALSE) &amp; ",""" &amp; VLOOKUP(CN$1,Data!$L:$M,2, FALSE) &amp; """;"   )             )</f>
        <v/>
      </c>
      <c r="CO134" t="str">
        <f>IF(Data!$L135=CO$1, "",             IF(ISERR(SEARCH(CO$1,Data!$H135)),        "",          ";" &amp; VLOOKUP(CO$1,Data!$L:$N,3, FALSE) &amp; ",""" &amp; VLOOKUP(CO$1,Data!$L:$M,2, FALSE) &amp; """;"   )             )</f>
        <v/>
      </c>
      <c r="CP134" t="str">
        <f>IF(Data!$L135=CP$1, "",             IF(ISERR(SEARCH(CP$1,Data!$H135)),        "",          ";" &amp; VLOOKUP(CP$1,Data!$L:$N,3, FALSE) &amp; ",""" &amp; VLOOKUP(CP$1,Data!$L:$M,2, FALSE) &amp; """;"   )             )</f>
        <v/>
      </c>
      <c r="CQ134" t="str">
        <f>IF(Data!$L135=CQ$1, "",             IF(ISERR(SEARCH(CQ$1,Data!$H135)),        "",          ";" &amp; VLOOKUP(CQ$1,Data!$L:$N,3, FALSE) &amp; ",""" &amp; VLOOKUP(CQ$1,Data!$L:$M,2, FALSE) &amp; """;"   )             )</f>
        <v/>
      </c>
      <c r="CR134" t="str">
        <f>IF(Data!$L135=CR$1, "",             IF(ISERR(SEARCH(CR$1,Data!$H135)),        "",          ";" &amp; VLOOKUP(CR$1,Data!$L:$N,3, FALSE) &amp; ",""" &amp; VLOOKUP(CR$1,Data!$L:$M,2, FALSE) &amp; """;"   )             )</f>
        <v/>
      </c>
      <c r="CS134" t="str">
        <f>IF(Data!$L135=CS$1, "",             IF(ISERR(SEARCH(CS$1,Data!$H135)),        "",          ";" &amp; VLOOKUP(CS$1,Data!$L:$N,3, FALSE) &amp; ",""" &amp; VLOOKUP(CS$1,Data!$L:$M,2, FALSE) &amp; """;"   )             )</f>
        <v/>
      </c>
      <c r="CT134" t="str">
        <f>IF(Data!$L135=CT$1, "",             IF(ISERR(SEARCH(CT$1,Data!$H135)),        "",          ";" &amp; VLOOKUP(CT$1,Data!$L:$N,3, FALSE) &amp; ",""" &amp; VLOOKUP(CT$1,Data!$L:$M,2, FALSE) &amp; """;"   )             )</f>
        <v/>
      </c>
      <c r="CU134" t="str">
        <f>IF(Data!$L135=CU$1, "",             IF(ISERR(SEARCH(CU$1,Data!$H135)),        "",          ";" &amp; VLOOKUP(CU$1,Data!$L:$N,3, FALSE) &amp; ",""" &amp; VLOOKUP(CU$1,Data!$L:$M,2, FALSE) &amp; """;"   )             )</f>
        <v/>
      </c>
      <c r="CV134" t="str">
        <f>IF(Data!$L135=CV$1, "",             IF(ISERR(SEARCH(CV$1,Data!$H135)),        "",          ";" &amp; VLOOKUP(CV$1,Data!$L:$N,3, FALSE) &amp; ",""" &amp; VLOOKUP(CV$1,Data!$L:$M,2, FALSE) &amp; """;"   )             )</f>
        <v/>
      </c>
      <c r="CW134" t="str">
        <f>IF(Data!$L135=CW$1, "",             IF(ISERR(SEARCH(CW$1,Data!$H135)),        "",          ";" &amp; VLOOKUP(CW$1,Data!$L:$N,3, FALSE) &amp; ",""" &amp; VLOOKUP(CW$1,Data!$L:$M,2, FALSE) &amp; """;"   )             )</f>
        <v/>
      </c>
      <c r="CX134" t="str">
        <f>IF(Data!$L135=CX$1, "",             IF(ISERR(SEARCH(CX$1,Data!$H135)),        "",          ";" &amp; VLOOKUP(CX$1,Data!$L:$N,3, FALSE) &amp; ",""" &amp; VLOOKUP(CX$1,Data!$L:$M,2, FALSE) &amp; """;"   )             )</f>
        <v/>
      </c>
      <c r="CY134" t="str">
        <f>IF(Data!$L135=CY$1, "",             IF(ISERR(SEARCH(CY$1,Data!$H135)),        "",          ";" &amp; VLOOKUP(CY$1,Data!$L:$N,3, FALSE) &amp; ",""" &amp; VLOOKUP(CY$1,Data!$L:$M,2, FALSE) &amp; """;"   )             )</f>
        <v/>
      </c>
      <c r="CZ134" t="str">
        <f>IF(Data!$L135=CZ$1, "",             IF(ISERR(SEARCH(CZ$1,Data!$H135)),        "",          ";" &amp; VLOOKUP(CZ$1,Data!$L:$N,3, FALSE) &amp; ",""" &amp; VLOOKUP(CZ$1,Data!$L:$M,2, FALSE) &amp; """;"   )             )</f>
        <v/>
      </c>
      <c r="DA134" t="str">
        <f>IF(Data!$L135=DA$1, "",             IF(ISERR(SEARCH(DA$1,Data!$H135)),        "",          ";" &amp; VLOOKUP(DA$1,Data!$L:$N,3, FALSE) &amp; ",""" &amp; VLOOKUP(DA$1,Data!$L:$M,2, FALSE) &amp; """;"   )             )</f>
        <v/>
      </c>
      <c r="DB134" t="str">
        <f>IF(Data!$L135=DB$1, "",             IF(ISERR(SEARCH(DB$1,Data!$H135)),        "",          ";" &amp; VLOOKUP(DB$1,Data!$L:$N,3, FALSE) &amp; ",""" &amp; VLOOKUP(DB$1,Data!$L:$M,2, FALSE) &amp; """;"   )             )</f>
        <v/>
      </c>
      <c r="DC134" t="str">
        <f>IF(Data!$L135=DC$1, "",             IF(ISERR(SEARCH(DC$1,Data!$H135)),        "",          ";" &amp; VLOOKUP(DC$1,Data!$L:$N,3, FALSE) &amp; ",""" &amp; VLOOKUP(DC$1,Data!$L:$M,2, FALSE) &amp; """;"   )             )</f>
        <v/>
      </c>
      <c r="DD134" t="str">
        <f>IF(Data!$L135=DD$1, "",             IF(ISERR(SEARCH(DD$1,Data!$H135)),        "",          ";" &amp; VLOOKUP(DD$1,Data!$L:$N,3, FALSE) &amp; ",""" &amp; VLOOKUP(DD$1,Data!$L:$M,2, FALSE) &amp; """;"   )             )</f>
        <v/>
      </c>
      <c r="DE134" t="str">
        <f>IF(Data!$L135=DE$1, "",             IF(ISERR(SEARCH(DE$1,Data!$H135)),        "",          ";" &amp; VLOOKUP(DE$1,Data!$L:$N,3, FALSE) &amp; ",""" &amp; VLOOKUP(DE$1,Data!$L:$M,2, FALSE) &amp; """;"   )             )</f>
        <v/>
      </c>
      <c r="DF134" t="str">
        <f>IF(Data!$L135=DF$1, "",             IF(ISERR(SEARCH(DF$1,Data!$H135)),        "",          ";" &amp; VLOOKUP(DF$1,Data!$L:$N,3, FALSE) &amp; ",""" &amp; VLOOKUP(DF$1,Data!$L:$M,2, FALSE) &amp; """;"   )             )</f>
        <v/>
      </c>
      <c r="DG134" t="str">
        <f>IF(Data!$L135=DG$1, "",             IF(ISERR(SEARCH(DG$1,Data!$H135)),        "",          ";" &amp; VLOOKUP(DG$1,Data!$L:$N,3, FALSE) &amp; ",""" &amp; VLOOKUP(DG$1,Data!$L:$M,2, FALSE) &amp; """;"   )             )</f>
        <v/>
      </c>
      <c r="DH134" t="str">
        <f>IF(Data!$L135=DH$1, "",             IF(ISERR(SEARCH(DH$1,Data!$H135)),        "",          ";" &amp; VLOOKUP(DH$1,Data!$L:$N,3, FALSE) &amp; ",""" &amp; VLOOKUP(DH$1,Data!$L:$M,2, FALSE) &amp; """;"   )             )</f>
        <v/>
      </c>
      <c r="DI134" t="str">
        <f>IF(Data!$L135=DI$1, "",             IF(ISERR(SEARCH(DI$1,Data!$H135)),        "",          ";" &amp; VLOOKUP(DI$1,Data!$L:$N,3, FALSE) &amp; ",""" &amp; VLOOKUP(DI$1,Data!$L:$M,2, FALSE) &amp; """;"   )             )</f>
        <v/>
      </c>
      <c r="DJ134" t="str">
        <f>IF(Data!$L135=DJ$1, "",             IF(ISERR(SEARCH(DJ$1,Data!$H135)),        "",          ";" &amp; VLOOKUP(DJ$1,Data!$L:$N,3, FALSE) &amp; ",""" &amp; VLOOKUP(DJ$1,Data!$L:$M,2, FALSE) &amp; """;"   )             )</f>
        <v/>
      </c>
      <c r="DK134" t="str">
        <f>IF(Data!$L135=DK$1, "",             IF(ISERR(SEARCH(DK$1,Data!$H135)),        "",          ";" &amp; VLOOKUP(DK$1,Data!$L:$N,3, FALSE) &amp; ",""" &amp; VLOOKUP(DK$1,Data!$L:$M,2, FALSE) &amp; """;"   )             )</f>
        <v/>
      </c>
      <c r="DL134" t="str">
        <f>IF(Data!$L135=DL$1, "",             IF(ISERR(SEARCH(DL$1,Data!$H135)),        "",          ";" &amp; VLOOKUP(DL$1,Data!$L:$N,3, FALSE) &amp; ",""" &amp; VLOOKUP(DL$1,Data!$L:$M,2, FALSE) &amp; """;"   )             )</f>
        <v/>
      </c>
      <c r="DM134" t="str">
        <f>IF(Data!$L135=DM$1, "",             IF(ISERR(SEARCH(DM$1,Data!$H135)),        "",          ";" &amp; VLOOKUP(DM$1,Data!$L:$N,3, FALSE) &amp; ",""" &amp; VLOOKUP(DM$1,Data!$L:$M,2, FALSE) &amp; """;"   )             )</f>
        <v/>
      </c>
      <c r="DN134" t="str">
        <f>IF(Data!$L135=DN$1, "",             IF(ISERR(SEARCH(DN$1,Data!$H135)),        "",          ";" &amp; VLOOKUP(DN$1,Data!$L:$N,3, FALSE) &amp; ",""" &amp; VLOOKUP(DN$1,Data!$L:$M,2, FALSE) &amp; """;"   )             )</f>
        <v/>
      </c>
      <c r="DO134" t="str">
        <f>IF(Data!$L135=DO$1, "",             IF(ISERR(SEARCH(DO$1,Data!$H135)),        "",          ";" &amp; VLOOKUP(DO$1,Data!$L:$N,3, FALSE) &amp; ",""" &amp; VLOOKUP(DO$1,Data!$L:$M,2, FALSE) &amp; """;"   )             )</f>
        <v/>
      </c>
      <c r="DP134" t="str">
        <f>IF(Data!$L135=DP$1, "",             IF(ISERR(SEARCH(DP$1,Data!$H135)),        "",          ";" &amp; VLOOKUP(DP$1,Data!$L:$N,3, FALSE) &amp; ",""" &amp; VLOOKUP(DP$1,Data!$L:$M,2, FALSE) &amp; """;"   )             )</f>
        <v/>
      </c>
      <c r="DQ134" t="str">
        <f>IF(Data!$L135=DQ$1, "",             IF(ISERR(SEARCH(DQ$1,Data!$H135)),        "",          ";" &amp; VLOOKUP(DQ$1,Data!$L:$N,3, FALSE) &amp; ",""" &amp; VLOOKUP(DQ$1,Data!$L:$M,2, FALSE) &amp; """;"   )             )</f>
        <v/>
      </c>
      <c r="DR134" t="str">
        <f>IF(Data!$L135=DR$1, "",             IF(ISERR(SEARCH(DR$1,Data!$H135)),        "",          ";" &amp; VLOOKUP(DR$1,Data!$L:$N,3, FALSE) &amp; ",""" &amp; VLOOKUP(DR$1,Data!$L:$M,2, FALSE) &amp; """;"   )             )</f>
        <v/>
      </c>
      <c r="DS134" t="str">
        <f>IF(Data!$L135=DS$1, "",             IF(ISERR(SEARCH(DS$1,Data!$H135)),        "",          ";" &amp; VLOOKUP(DS$1,Data!$L:$N,3, FALSE) &amp; ",""" &amp; VLOOKUP(DS$1,Data!$L:$M,2, FALSE) &amp; """;"   )             )</f>
        <v/>
      </c>
      <c r="DT134" t="str">
        <f>IF(Data!$L135=DT$1, "",             IF(ISERR(SEARCH(DT$1,Data!$H135)),        "",          ";" &amp; VLOOKUP(DT$1,Data!$L:$N,3, FALSE) &amp; ",""" &amp; VLOOKUP(DT$1,Data!$L:$M,2, FALSE) &amp; """;"   )             )</f>
        <v/>
      </c>
      <c r="DU134" t="str">
        <f>IF(Data!$L135=DU$1, "",             IF(ISERR(SEARCH(DU$1,Data!$H135)),        "",          ";" &amp; VLOOKUP(DU$1,Data!$L:$N,3, FALSE) &amp; ",""" &amp; VLOOKUP(DU$1,Data!$L:$M,2, FALSE) &amp; """;"   )             )</f>
        <v/>
      </c>
      <c r="DV134" t="str">
        <f>IF(Data!$L135=DV$1, "",             IF(ISERR(SEARCH(DV$1,Data!$H135)),        "",          ";" &amp; VLOOKUP(DV$1,Data!$L:$N,3, FALSE) &amp; ",""" &amp; VLOOKUP(DV$1,Data!$L:$M,2, FALSE) &amp; """;"   )             )</f>
        <v/>
      </c>
      <c r="DW134" t="str">
        <f>IF(Data!$L135=DW$1, "",             IF(ISERR(SEARCH(DW$1,Data!$H135)),        "",          ";" &amp; VLOOKUP(DW$1,Data!$L:$N,3, FALSE) &amp; ",""" &amp; VLOOKUP(DW$1,Data!$L:$M,2, FALSE) &amp; """;"   )             )</f>
        <v/>
      </c>
      <c r="DX134" t="str">
        <f>IF(Data!$L135=DX$1, "",             IF(ISERR(SEARCH(DX$1,Data!$H135)),        "",          ";" &amp; VLOOKUP(DX$1,Data!$L:$N,3, FALSE) &amp; ",""" &amp; VLOOKUP(DX$1,Data!$L:$M,2, FALSE) &amp; """;"   )             )</f>
        <v/>
      </c>
      <c r="DY134" t="str">
        <f>IF(Data!$L135=DY$1, "",             IF(ISERR(SEARCH(DY$1,Data!$H135)),        "",          ";" &amp; VLOOKUP(DY$1,Data!$L:$N,3, FALSE) &amp; ",""" &amp; VLOOKUP(DY$1,Data!$L:$M,2, FALSE) &amp; """;"   )             )</f>
        <v/>
      </c>
      <c r="DZ134" t="str">
        <f>IF(Data!$L135=DZ$1, "",             IF(ISERR(SEARCH(DZ$1,Data!$H135)),        "",          ";" &amp; VLOOKUP(DZ$1,Data!$L:$N,3, FALSE) &amp; ",""" &amp; VLOOKUP(DZ$1,Data!$L:$M,2, FALSE) &amp; """;"   )             )</f>
        <v/>
      </c>
      <c r="EA134" t="str">
        <f>IF(Data!$L135=EA$1, "",             IF(ISERR(SEARCH(EA$1,Data!$H135)),        "",          ";" &amp; VLOOKUP(EA$1,Data!$L:$N,3, FALSE) &amp; ",""" &amp; VLOOKUP(EA$1,Data!$L:$M,2, FALSE) &amp; """;"   )             )</f>
        <v/>
      </c>
      <c r="EB134" t="str">
        <f>IF(Data!$L135=EB$1, "",             IF(ISERR(SEARCH(EB$1,Data!$H135)),        "",          ";" &amp; VLOOKUP(EB$1,Data!$L:$N,3, FALSE) &amp; ",""" &amp; VLOOKUP(EB$1,Data!$L:$M,2, FALSE) &amp; """;"   )             )</f>
        <v/>
      </c>
      <c r="EC134" t="str">
        <f>IF(Data!$L135=EC$1, "",             IF(ISERR(SEARCH(EC$1,Data!$H135)),        "",          ";" &amp; VLOOKUP(EC$1,Data!$L:$N,3, FALSE) &amp; ",""" &amp; VLOOKUP(EC$1,Data!$L:$M,2, FALSE) &amp; """;"   )             )</f>
        <v/>
      </c>
      <c r="ED134" t="str">
        <f>IF(Data!$L135=ED$1, "",             IF(ISERR(SEARCH(ED$1,Data!$H135)),        "",          ";" &amp; VLOOKUP(ED$1,Data!$L:$N,3, FALSE) &amp; ",""" &amp; VLOOKUP(ED$1,Data!$L:$M,2, FALSE) &amp; """;"   )             )</f>
        <v/>
      </c>
      <c r="EE134" t="str">
        <f>IF(Data!$L135=EE$1, "",             IF(ISERR(SEARCH(EE$1,Data!$H135)),        "",          ";" &amp; VLOOKUP(EE$1,Data!$L:$N,3, FALSE) &amp; ",""" &amp; VLOOKUP(EE$1,Data!$L:$M,2, FALSE) &amp; """;"   )             )</f>
        <v/>
      </c>
      <c r="EF134" t="str">
        <f>IF(Data!$L135=EF$1, "",             IF(ISERR(SEARCH(EF$1,Data!$H135)),        "",          ";" &amp; VLOOKUP(EF$1,Data!$L:$N,3, FALSE) &amp; ",""" &amp; VLOOKUP(EF$1,Data!$L:$M,2, FALSE) &amp; """;"   )             )</f>
        <v/>
      </c>
      <c r="EG134" t="str">
        <f>IF(Data!$L135=EG$1, "",             IF(ISERR(SEARCH(EG$1,Data!$H135)),        "",          ";" &amp; VLOOKUP(EG$1,Data!$L:$N,3, FALSE) &amp; ",""" &amp; VLOOKUP(EG$1,Data!$L:$M,2, FALSE) &amp; """;"   )             )</f>
        <v/>
      </c>
      <c r="EH134" t="str">
        <f>IF(Data!$L135=EH$1, "",             IF(ISERR(SEARCH(EH$1,Data!$H135)),        "",          ";" &amp; VLOOKUP(EH$1,Data!$L:$N,3, FALSE) &amp; ",""" &amp; VLOOKUP(EH$1,Data!$L:$M,2, FALSE) &amp; """;"   )             )</f>
        <v/>
      </c>
      <c r="EI134" t="str">
        <f>IF(Data!$L135=EI$1, "",             IF(ISERR(SEARCH(EI$1,Data!$H135)),        "",          ";" &amp; VLOOKUP(EI$1,Data!$L:$N,3, FALSE) &amp; ",""" &amp; VLOOKUP(EI$1,Data!$L:$M,2, FALSE) &amp; """;"   )             )</f>
        <v/>
      </c>
      <c r="EJ134" t="str">
        <f>IF(Data!$L135=EJ$1, "",             IF(ISERR(SEARCH(EJ$1,Data!$H135)),        "",          ";" &amp; VLOOKUP(EJ$1,Data!$L:$N,3, FALSE) &amp; ",""" &amp; VLOOKUP(EJ$1,Data!$L:$M,2, FALSE) &amp; """;"   )             )</f>
        <v/>
      </c>
      <c r="EK134" t="str">
        <f>IF(Data!$L135=EK$1, "",             IF(ISERR(SEARCH(EK$1,Data!$H135)),        "",          ";" &amp; VLOOKUP(EK$1,Data!$L:$N,3, FALSE) &amp; ",""" &amp; VLOOKUP(EK$1,Data!$L:$M,2, FALSE) &amp; """;"   )             )</f>
        <v/>
      </c>
      <c r="EL134" t="str">
        <f>IF(Data!$L135=EL$1, "",             IF(ISERR(SEARCH(EL$1,Data!$H135)),        "",          ";" &amp; VLOOKUP(EL$1,Data!$L:$N,3, FALSE) &amp; ",""" &amp; VLOOKUP(EL$1,Data!$L:$M,2, FALSE) &amp; """;"   )             )</f>
        <v/>
      </c>
      <c r="EM134" t="str">
        <f>IF(Data!$L135=EM$1, "",             IF(ISERR(SEARCH(EM$1,Data!$H135)),        "",          ";" &amp; VLOOKUP(EM$1,Data!$L:$N,3, FALSE) &amp; ",""" &amp; VLOOKUP(EM$1,Data!$L:$M,2, FALSE) &amp; """;"   )             )</f>
        <v/>
      </c>
      <c r="EN134" t="str">
        <f>IF(Data!$L135=EN$1, "",             IF(ISERR(SEARCH(EN$1,Data!$H135)),        "",          ";" &amp; VLOOKUP(EN$1,Data!$L:$N,3, FALSE) &amp; ",""" &amp; VLOOKUP(EN$1,Data!$L:$M,2, FALSE) &amp; """;"   )             )</f>
        <v/>
      </c>
      <c r="EO134" t="str">
        <f>IF(Data!$L135=EO$1, "",             IF(ISERR(SEARCH(EO$1,Data!$H135)),        "",          ";" &amp; VLOOKUP(EO$1,Data!$L:$N,3, FALSE) &amp; ",""" &amp; VLOOKUP(EO$1,Data!$L:$M,2, FALSE) &amp; """;"   )             )</f>
        <v/>
      </c>
      <c r="EP134" t="str">
        <f>IF(Data!$L135=EP$1, "",             IF(ISERR(SEARCH(EP$1,Data!$H135)),        "",          ";" &amp; VLOOKUP(EP$1,Data!$L:$N,3, FALSE) &amp; ",""" &amp; VLOOKUP(EP$1,Data!$L:$M,2, FALSE) &amp; """;"   )             )</f>
        <v/>
      </c>
      <c r="EQ134" t="str">
        <f>IF(Data!$L135=EQ$1, "",             IF(ISERR(SEARCH(EQ$1,Data!$H135)),        "",          ";" &amp; VLOOKUP(EQ$1,Data!$L:$N,3, FALSE) &amp; ",""" &amp; VLOOKUP(EQ$1,Data!$L:$M,2, FALSE) &amp; """;"   )             )</f>
        <v/>
      </c>
      <c r="ER134" t="str">
        <f>IF(Data!$L135=ER$1, "",             IF(ISERR(SEARCH(ER$1,Data!$H135)),        "",          ";" &amp; VLOOKUP(ER$1,Data!$L:$N,3, FALSE) &amp; ",""" &amp; VLOOKUP(ER$1,Data!$L:$M,2, FALSE) &amp; """;"   )             )</f>
        <v/>
      </c>
      <c r="ES134" t="str">
        <f>IF(Data!$L135=ES$1, "",             IF(ISERR(SEARCH(ES$1,Data!$H135)),        "",          ";" &amp; VLOOKUP(ES$1,Data!$L:$N,3, FALSE) &amp; ",""" &amp; VLOOKUP(ES$1,Data!$L:$M,2, FALSE) &amp; """;"   )             )</f>
        <v/>
      </c>
      <c r="ET134" t="str">
        <f>IF(Data!$L135=ET$1, "",             IF(ISERR(SEARCH(ET$1,Data!$H135)),        "",          ";" &amp; VLOOKUP(ET$1,Data!$L:$N,3, FALSE) &amp; ",""" &amp; VLOOKUP(ET$1,Data!$L:$M,2, FALSE) &amp; """;"   )             )</f>
        <v/>
      </c>
      <c r="EU134" t="str">
        <f>IF(Data!$L135=EU$1, "",             IF(ISERR(SEARCH(EU$1,Data!$H135)),        "",          ";" &amp; VLOOKUP(EU$1,Data!$L:$N,3, FALSE) &amp; ",""" &amp; VLOOKUP(EU$1,Data!$L:$M,2, FALSE) &amp; """;"   )             )</f>
        <v/>
      </c>
      <c r="EV134" t="str">
        <f>IF(Data!$L135=EV$1, "",             IF(ISERR(SEARCH(EV$1,Data!$H135)),        "",          ";" &amp; VLOOKUP(EV$1,Data!$L:$N,3, FALSE) &amp; ",""" &amp; VLOOKUP(EV$1,Data!$L:$M,2, FALSE) &amp; """;"   )             )</f>
        <v/>
      </c>
      <c r="EW134" t="str">
        <f>IF(Data!$L135=EW$1, "",             IF(ISERR(SEARCH(EW$1,Data!$H135)),        "",          ";" &amp; VLOOKUP(EW$1,Data!$L:$N,3, FALSE) &amp; ",""" &amp; VLOOKUP(EW$1,Data!$L:$M,2, FALSE) &amp; """;"   )             )</f>
        <v/>
      </c>
      <c r="EX134" t="str">
        <f>IF(Data!$L135=EX$1, "",             IF(ISERR(SEARCH(EX$1,Data!$H135)),        "",          ";" &amp; VLOOKUP(EX$1,Data!$L:$N,3, FALSE) &amp; ",""" &amp; VLOOKUP(EX$1,Data!$L:$M,2, FALSE) &amp; """;"   )             )</f>
        <v/>
      </c>
      <c r="EY134" t="str">
        <f>IF(Data!$L135=EY$1, "",             IF(ISERR(SEARCH(EY$1,Data!$H135)),        "",          ";" &amp; VLOOKUP(EY$1,Data!$L:$N,3, FALSE) &amp; ",""" &amp; VLOOKUP(EY$1,Data!$L:$M,2, FALSE) &amp; """;"   )             )</f>
        <v/>
      </c>
      <c r="EZ134" t="str">
        <f>IF(Data!$L135=EZ$1, "",             IF(ISERR(SEARCH(EZ$1,Data!$H135)),        "",          ";" &amp; VLOOKUP(EZ$1,Data!$L:$N,3, FALSE) &amp; ",""" &amp; VLOOKUP(EZ$1,Data!$L:$M,2, FALSE) &amp; """;"   )             )</f>
        <v/>
      </c>
      <c r="FA134" t="str">
        <f>IF(Data!$L135=FA$1, "",             IF(ISERR(SEARCH(FA$1,Data!$H135)),        "",          ";" &amp; VLOOKUP(FA$1,Data!$L:$N,3, FALSE) &amp; ",""" &amp; VLOOKUP(FA$1,Data!$L:$M,2, FALSE) &amp; """;"   )             )</f>
        <v/>
      </c>
      <c r="FB134" t="str">
        <f>IF(Data!$L135=FB$1, "",             IF(ISERR(SEARCH(FB$1,Data!$H135)),        "",          ";" &amp; VLOOKUP(FB$1,Data!$L:$N,3, FALSE) &amp; ",""" &amp; VLOOKUP(FB$1,Data!$L:$M,2, FALSE) &amp; """;"   )             )</f>
        <v/>
      </c>
      <c r="FC134" t="str">
        <f>IF(Data!$L135=FC$1, "",             IF(ISERR(SEARCH(FC$1,Data!$H135)),        "",          ";" &amp; VLOOKUP(FC$1,Data!$L:$N,3, FALSE) &amp; ",""" &amp; VLOOKUP(FC$1,Data!$L:$M,2, FALSE) &amp; """;"   )             )</f>
        <v/>
      </c>
      <c r="FD134" t="str">
        <f>IF(Data!$L135=FD$1, "",             IF(ISERR(SEARCH(FD$1,Data!$H135)),        "",          ";" &amp; VLOOKUP(FD$1,Data!$L:$N,3, FALSE) &amp; ",""" &amp; VLOOKUP(FD$1,Data!$L:$M,2, FALSE) &amp; """;"   )             )</f>
        <v/>
      </c>
      <c r="FE134" t="str">
        <f>IF(Data!$L135=FE$1, "",             IF(ISERR(SEARCH(FE$1,Data!$H135)),        "",          ";" &amp; VLOOKUP(FE$1,Data!$L:$N,3, FALSE) &amp; ",""" &amp; VLOOKUP(FE$1,Data!$L:$M,2, FALSE) &amp; """;"   )             )</f>
        <v/>
      </c>
      <c r="FF134" t="str">
        <f>IF(Data!$L135=FF$1, "",             IF(ISERR(SEARCH(FF$1,Data!$H135)),        "",          ";" &amp; VLOOKUP(FF$1,Data!$L:$N,3, FALSE) &amp; ",""" &amp; VLOOKUP(FF$1,Data!$L:$M,2, FALSE) &amp; """;"   )             )</f>
        <v/>
      </c>
      <c r="FG134" t="str">
        <f>IF(Data!$L135=FG$1, "",             IF(ISERR(SEARCH(FG$1,Data!$H135)),        "",          ";" &amp; VLOOKUP(FG$1,Data!$L:$N,3, FALSE) &amp; ",""" &amp; VLOOKUP(FG$1,Data!$L:$M,2, FALSE) &amp; """;"   )             )</f>
        <v/>
      </c>
      <c r="FH134" t="str">
        <f>IF(Data!$L135=FH$1, "",             IF(ISERR(SEARCH(FH$1,Data!$H135)),        "",          ";" &amp; VLOOKUP(FH$1,Data!$L:$N,3, FALSE) &amp; ",""" &amp; VLOOKUP(FH$1,Data!$L:$M,2, FALSE) &amp; """;"   )             )</f>
        <v/>
      </c>
      <c r="FI134" t="str">
        <f>IF(Data!$L135=FI$1, "",             IF(ISERR(SEARCH(FI$1,Data!$H135)),        "",          ";" &amp; VLOOKUP(FI$1,Data!$L:$N,3, FALSE) &amp; ",""" &amp; VLOOKUP(FI$1,Data!$L:$M,2, FALSE) &amp; """;"   )             )</f>
        <v/>
      </c>
      <c r="FJ134" t="str">
        <f>IF(Data!$L135=FJ$1, "",             IF(ISERR(SEARCH(FJ$1,Data!$H135)),        "",          ";" &amp; VLOOKUP(FJ$1,Data!$L:$N,3, FALSE) &amp; ",""" &amp; VLOOKUP(FJ$1,Data!$L:$M,2, FALSE) &amp; """;"   )             )</f>
        <v/>
      </c>
      <c r="FK134" t="str">
        <f>IF(Data!$L135=FK$1, "",             IF(ISERR(SEARCH(FK$1,Data!$H135)),        "",          ";" &amp; VLOOKUP(FK$1,Data!$L:$N,3, FALSE) &amp; ",""" &amp; VLOOKUP(FK$1,Data!$L:$M,2, FALSE) &amp; """;"   )             )</f>
        <v/>
      </c>
      <c r="FL134" t="str">
        <f>IF(Data!$L135=FL$1, "",             IF(ISERR(SEARCH(FL$1,Data!$H135)),        "",          ";" &amp; VLOOKUP(FL$1,Data!$L:$N,3, FALSE) &amp; ",""" &amp; VLOOKUP(FL$1,Data!$L:$M,2, FALSE) &amp; """;"   )             )</f>
        <v/>
      </c>
      <c r="FM134" t="str">
        <f>IF(Data!$L135=FM$1, "",             IF(ISERR(SEARCH(FM$1,Data!$H135)),        "",          ";" &amp; VLOOKUP(FM$1,Data!$L:$N,3, FALSE) &amp; ",""" &amp; VLOOKUP(FM$1,Data!$L:$M,2, FALSE) &amp; """;"   )             )</f>
        <v/>
      </c>
      <c r="FN134" t="str">
        <f>IF(Data!$L135=FN$1, "",             IF(ISERR(SEARCH(FN$1,Data!$H135)),        "",          ";" &amp; VLOOKUP(FN$1,Data!$L:$N,3, FALSE) &amp; ",""" &amp; VLOOKUP(FN$1,Data!$L:$M,2, FALSE) &amp; """;"   )             )</f>
        <v/>
      </c>
      <c r="FO134" t="str">
        <f>IF(Data!$L135=FO$1, "",             IF(ISERR(SEARCH(FO$1,Data!$H135)),        "",          ";" &amp; VLOOKUP(FO$1,Data!$L:$N,3, FALSE) &amp; ",""" &amp; VLOOKUP(FO$1,Data!$L:$M,2, FALSE) &amp; """;"   )             )</f>
        <v/>
      </c>
      <c r="FP134" t="str">
        <f>IF(Data!$L135=FP$1, "",             IF(ISERR(SEARCH(FP$1,Data!$H135)),        "",          ";" &amp; VLOOKUP(FP$1,Data!$L:$N,3, FALSE) &amp; ",""" &amp; VLOOKUP(FP$1,Data!$L:$M,2, FALSE) &amp; """;"   )             )</f>
        <v/>
      </c>
      <c r="FQ134" t="str">
        <f>IF(Data!$L135=FQ$1, "",             IF(ISERR(SEARCH(FQ$1,Data!$H135)),        "",          ";" &amp; VLOOKUP(FQ$1,Data!$L:$N,3, FALSE) &amp; ",""" &amp; VLOOKUP(FQ$1,Data!$L:$M,2, FALSE) &amp; """;"   )             )</f>
        <v/>
      </c>
      <c r="FR134" t="str">
        <f>IF(Data!$L135=FR$1, "",             IF(ISERR(SEARCH(FR$1,Data!$H135)),        "",          ";" &amp; VLOOKUP(FR$1,Data!$L:$N,3, FALSE) &amp; ",""" &amp; VLOOKUP(FR$1,Data!$L:$M,2, FALSE) &amp; """;"   )             )</f>
        <v/>
      </c>
      <c r="FS134" t="str">
        <f>IF(Data!$L135=FS$1, "",             IF(ISERR(SEARCH(FS$1,Data!$H135)),        "",          ";" &amp; VLOOKUP(FS$1,Data!$L:$N,3, FALSE) &amp; ",""" &amp; VLOOKUP(FS$1,Data!$L:$M,2, FALSE) &amp; """;"   )             )</f>
        <v/>
      </c>
      <c r="FT134" t="str">
        <f>IF(Data!$L135=FT$1, "",             IF(ISERR(SEARCH(FT$1,Data!$H135)),        "",          ";" &amp; VLOOKUP(FT$1,Data!$L:$N,3, FALSE) &amp; ",""" &amp; VLOOKUP(FT$1,Data!$L:$M,2, FALSE) &amp; """;"   )             )</f>
        <v/>
      </c>
      <c r="FU134" t="str">
        <f>IF(Data!$L135=FU$1, "",             IF(ISERR(SEARCH(FU$1,Data!$H135)),        "",          ";" &amp; VLOOKUP(FU$1,Data!$L:$N,3, FALSE) &amp; ",""" &amp; VLOOKUP(FU$1,Data!$L:$M,2, FALSE) &amp; """;"   )             )</f>
        <v/>
      </c>
      <c r="FV134" t="str">
        <f>IF(Data!$L135=FV$1, "",             IF(ISERR(SEARCH(FV$1,Data!$H135)),        "",          ";" &amp; VLOOKUP(FV$1,Data!$L:$N,3, FALSE) &amp; ",""" &amp; VLOOKUP(FV$1,Data!$L:$M,2, FALSE) &amp; """;"   )             )</f>
        <v/>
      </c>
      <c r="FW134" t="str">
        <f>IF(Data!$L135=FW$1, "",             IF(ISERR(SEARCH(FW$1,Data!$H135)),        "",          ";" &amp; VLOOKUP(FW$1,Data!$L:$N,3, FALSE) &amp; ",""" &amp; VLOOKUP(FW$1,Data!$L:$M,2, FALSE) &amp; """;"   )             )</f>
        <v/>
      </c>
      <c r="FX134" t="str">
        <f>IF(Data!$L135=FX$1, "",             IF(ISERR(SEARCH(FX$1,Data!$H135)),        "",          ";" &amp; VLOOKUP(FX$1,Data!$L:$N,3, FALSE) &amp; ",""" &amp; VLOOKUP(FX$1,Data!$L:$M,2, FALSE) &amp; """;"   )             )</f>
        <v/>
      </c>
      <c r="FY134" t="str">
        <f>IF(Data!$L135=FY$1, "",             IF(ISERR(SEARCH(FY$1,Data!$H135)),        "",          ";" &amp; VLOOKUP(FY$1,Data!$L:$N,3, FALSE) &amp; ",""" &amp; VLOOKUP(FY$1,Data!$L:$M,2, FALSE) &amp; """;"   )             )</f>
        <v/>
      </c>
      <c r="FZ134" t="str">
        <f>IF(Data!$L135=FZ$1, "",             IF(ISERR(SEARCH(FZ$1,Data!$H135)),        "",          ";" &amp; VLOOKUP(FZ$1,Data!$L:$N,3, FALSE) &amp; ",""" &amp; VLOOKUP(FZ$1,Data!$L:$M,2, FALSE) &amp; """;"   )             )</f>
        <v/>
      </c>
      <c r="GA134" t="str">
        <f>IF(Data!$L135=GA$1, "",             IF(ISERR(SEARCH(GA$1,Data!$H135)),        "",          ";" &amp; VLOOKUP(GA$1,Data!$L:$N,3, FALSE) &amp; ",""" &amp; VLOOKUP(GA$1,Data!$L:$M,2, FALSE) &amp; """;"   )             )</f>
        <v/>
      </c>
      <c r="GB134" t="str">
        <f>IF(Data!$L135=GB$1, "",             IF(ISERR(SEARCH(GB$1,Data!$H135)),        "",          ";" &amp; VLOOKUP(GB$1,Data!$L:$N,3, FALSE) &amp; ",""" &amp; VLOOKUP(GB$1,Data!$L:$M,2, FALSE) &amp; """;"   )             )</f>
        <v/>
      </c>
      <c r="GC134" t="str">
        <f>IF(Data!$L135=GC$1, "",             IF(ISERR(SEARCH(GC$1,Data!$H135)),        "",          ";" &amp; VLOOKUP(GC$1,Data!$L:$N,3, FALSE) &amp; ",""" &amp; VLOOKUP(GC$1,Data!$L:$M,2, FALSE) &amp; """;"   )             )</f>
        <v/>
      </c>
      <c r="GD134" t="str">
        <f>IF(Data!$L135=GD$1, "",             IF(ISERR(SEARCH(GD$1,Data!$H135)),        "",          ";" &amp; VLOOKUP(GD$1,Data!$L:$N,3, FALSE) &amp; ",""" &amp; VLOOKUP(GD$1,Data!$L:$M,2, FALSE) &amp; """;"   )             )</f>
        <v/>
      </c>
      <c r="GE134" t="str">
        <f>IF(Data!$L135=GE$1, "",             IF(ISERR(SEARCH(GE$1,Data!$H135)),        "",          ";" &amp; VLOOKUP(GE$1,Data!$L:$N,3, FALSE) &amp; ",""" &amp; VLOOKUP(GE$1,Data!$L:$M,2, FALSE) &amp; """;"   )             )</f>
        <v/>
      </c>
      <c r="GF134" t="str">
        <f>IF(Data!$L135=GF$1, "",             IF(ISERR(SEARCH(GF$1,Data!$H135)),        "",          ";" &amp; VLOOKUP(GF$1,Data!$L:$N,3, FALSE) &amp; ",""" &amp; VLOOKUP(GF$1,Data!$L:$M,2, FALSE) &amp; """;"   )             )</f>
        <v/>
      </c>
      <c r="GG134" t="str">
        <f>IF(Data!$L135=GG$1, "",             IF(ISERR(SEARCH(GG$1,Data!$H135)),        "",          ";" &amp; VLOOKUP(GG$1,Data!$L:$N,3, FALSE) &amp; ",""" &amp; VLOOKUP(GG$1,Data!$L:$M,2, FALSE) &amp; """;"   )             )</f>
        <v/>
      </c>
      <c r="GH134" t="str">
        <f>IF(Data!$L135=GH$1, "",             IF(ISERR(SEARCH(GH$1,Data!$H135)),        "",          ";" &amp; VLOOKUP(GH$1,Data!$L:$N,3, FALSE) &amp; ",""" &amp; VLOOKUP(GH$1,Data!$L:$M,2, FALSE) &amp; """;"   )             )</f>
        <v/>
      </c>
      <c r="GI134" t="str">
        <f>IF(Data!$L135=GI$1, "",             IF(ISERR(SEARCH(GI$1,Data!$H135)),        "",          ";" &amp; VLOOKUP(GI$1,Data!$L:$N,3, FALSE) &amp; ",""" &amp; VLOOKUP(GI$1,Data!$L:$M,2, FALSE) &amp; """;"   )             )</f>
        <v/>
      </c>
      <c r="GJ134" t="str">
        <f>IF(Data!$L135=GJ$1, "",             IF(ISERR(SEARCH(GJ$1,Data!$H135)),        "",          ";" &amp; VLOOKUP(GJ$1,Data!$L:$N,3, FALSE) &amp; ",""" &amp; VLOOKUP(GJ$1,Data!$L:$M,2, FALSE) &amp; """;"   )             )</f>
        <v/>
      </c>
      <c r="GK134" t="str">
        <f>IF(Data!$L135=GK$1, "",             IF(ISERR(SEARCH(GK$1,Data!$H135)),        "",          ";" &amp; VLOOKUP(GK$1,Data!$L:$N,3, FALSE) &amp; ",""" &amp; VLOOKUP(GK$1,Data!$L:$M,2, FALSE) &amp; """;"   )             )</f>
        <v/>
      </c>
      <c r="GL134" t="str">
        <f>IF(Data!$L135=GL$1, "",             IF(ISERR(SEARCH(GL$1,Data!$H135)),        "",          ";" &amp; VLOOKUP(GL$1,Data!$L:$N,3, FALSE) &amp; ",""" &amp; VLOOKUP(GL$1,Data!$L:$M,2, FALSE) &amp; """;"   )             )</f>
        <v/>
      </c>
      <c r="GM134" t="str">
        <f>IF(Data!$L135=GM$1, "",             IF(ISERR(SEARCH(GM$1,Data!$H135)),        "",          ";" &amp; VLOOKUP(GM$1,Data!$L:$N,3, FALSE) &amp; ",""" &amp; VLOOKUP(GM$1,Data!$L:$M,2, FALSE) &amp; """;"   )             )</f>
        <v/>
      </c>
      <c r="GN134" t="str">
        <f>IF(Data!$L135=GN$1, "",             IF(ISERR(SEARCH(GN$1,Data!$H135)),        "",          ";" &amp; VLOOKUP(GN$1,Data!$L:$N,3, FALSE) &amp; ",""" &amp; VLOOKUP(GN$1,Data!$L:$M,2, FALSE) &amp; """;"   )             )</f>
        <v/>
      </c>
      <c r="GO134" t="str">
        <f>IF(Data!$L135=GO$1, "",             IF(ISERR(SEARCH(GO$1,Data!$H135)),        "",          ";" &amp; VLOOKUP(GO$1,Data!$L:$N,3, FALSE) &amp; ",""" &amp; VLOOKUP(GO$1,Data!$L:$M,2, FALSE) &amp; """;"   )             )</f>
        <v/>
      </c>
      <c r="GP134" t="str">
        <f>IF(Data!$L135=GP$1, "",             IF(ISERR(SEARCH(GP$1,Data!$H135)),        "",          ";" &amp; VLOOKUP(GP$1,Data!$L:$N,3, FALSE) &amp; ",""" &amp; VLOOKUP(GP$1,Data!$L:$M,2, FALSE) &amp; """;"   )             )</f>
        <v/>
      </c>
      <c r="GQ134" t="str">
        <f>IF(Data!$L135=GQ$1, "",             IF(ISERR(SEARCH(GQ$1,Data!$H135)),        "",          ";" &amp; VLOOKUP(GQ$1,Data!$L:$N,3, FALSE) &amp; ",""" &amp; VLOOKUP(GQ$1,Data!$L:$M,2, FALSE) &amp; """;"   )             )</f>
        <v/>
      </c>
      <c r="GR134" t="str">
        <f>IF(Data!$L135=GR$1, "",             IF(ISERR(SEARCH(GR$1,Data!$H135)),        "",          ";" &amp; VLOOKUP(GR$1,Data!$L:$N,3, FALSE) &amp; ",""" &amp; VLOOKUP(GR$1,Data!$L:$M,2, FALSE) &amp; """;"   )             )</f>
        <v/>
      </c>
      <c r="GS134" t="str">
        <f>IF(Data!$L135=GS$1, "",             IF(ISERR(SEARCH(GS$1,Data!$H135)),        "",          ";" &amp; VLOOKUP(GS$1,Data!$L:$N,3, FALSE) &amp; ",""" &amp; VLOOKUP(GS$1,Data!$L:$M,2, FALSE) &amp; """;"   )             )</f>
        <v/>
      </c>
      <c r="GT134" t="str">
        <f>IF(Data!$L135=GT$1, "",             IF(ISERR(SEARCH(GT$1,Data!$H135)),        "",          ";" &amp; VLOOKUP(GT$1,Data!$L:$N,3, FALSE) &amp; ",""" &amp; VLOOKUP(GT$1,Data!$L:$M,2, FALSE) &amp; """;"   )             )</f>
        <v/>
      </c>
      <c r="GU134" t="str">
        <f>IF(Data!$L135=GU$1, "",             IF(ISERR(SEARCH(GU$1,Data!$H135)),        "",          ";" &amp; VLOOKUP(GU$1,Data!$L:$N,3, FALSE) &amp; ",""" &amp; VLOOKUP(GU$1,Data!$L:$M,2, FALSE) &amp; """;"   )             )</f>
        <v/>
      </c>
      <c r="GV134" t="str">
        <f>IF(Data!$L135=GV$1, "",             IF(ISERR(SEARCH(GV$1,Data!$H135)),        "",          ";" &amp; VLOOKUP(GV$1,Data!$L:$N,3, FALSE) &amp; ",""" &amp; VLOOKUP(GV$1,Data!$L:$M,2, FALSE) &amp; """;"   )             )</f>
        <v/>
      </c>
      <c r="GW134" t="str">
        <f>IF(Data!$L135=GW$1, "",             IF(ISERR(SEARCH(GW$1,Data!$H135)),        "",          ";" &amp; VLOOKUP(GW$1,Data!$L:$N,3, FALSE) &amp; ",""" &amp; VLOOKUP(GW$1,Data!$L:$M,2, FALSE) &amp; """;"   )             )</f>
        <v/>
      </c>
      <c r="GX134" t="str">
        <f>IF(Data!$L135=GX$1, "",             IF(ISERR(SEARCH(GX$1,Data!$H135)),        "",          ";" &amp; VLOOKUP(GX$1,Data!$L:$N,3, FALSE) &amp; ",""" &amp; VLOOKUP(GX$1,Data!$L:$M,2, FALSE) &amp; """;"   )             )</f>
        <v/>
      </c>
      <c r="GY134" t="str">
        <f>IF(Data!$L135=GY$1, "",             IF(ISERR(SEARCH(GY$1,Data!$H135)),        "",          ";" &amp; VLOOKUP(GY$1,Data!$L:$N,3, FALSE) &amp; ",""" &amp; VLOOKUP(GY$1,Data!$L:$M,2, FALSE) &amp; """;"   )             )</f>
        <v/>
      </c>
      <c r="GZ134" t="str">
        <f>IF(Data!$L135=GZ$1, "",             IF(ISERR(SEARCH(GZ$1,Data!$H135)),        "",          ";" &amp; VLOOKUP(GZ$1,Data!$L:$N,3, FALSE) &amp; ",""" &amp; VLOOKUP(GZ$1,Data!$L:$M,2, FALSE) &amp; """;"   )             )</f>
        <v/>
      </c>
      <c r="HA134" t="str">
        <f>IF(Data!$L135=HA$1, "",             IF(ISERR(SEARCH(HA$1,Data!$H135)),        "",          ";" &amp; VLOOKUP(HA$1,Data!$L:$N,3, FALSE) &amp; ",""" &amp; VLOOKUP(HA$1,Data!$L:$M,2, FALSE) &amp; """;"   )             )</f>
        <v/>
      </c>
      <c r="HB134" t="str">
        <f>IF(Data!$L135=HB$1, "",             IF(ISERR(SEARCH(HB$1,Data!$H135)),        "",          ";" &amp; VLOOKUP(HB$1,Data!$L:$N,3, FALSE) &amp; ",""" &amp; VLOOKUP(HB$1,Data!$L:$M,2, FALSE) &amp; """;"   )             )</f>
        <v/>
      </c>
      <c r="HC134" t="str">
        <f>IF(Data!$L135=HC$1, "",             IF(ISERR(SEARCH(HC$1,Data!$H135)),        "",          ";" &amp; VLOOKUP(HC$1,Data!$L:$N,3, FALSE) &amp; ",""" &amp; VLOOKUP(HC$1,Data!$L:$M,2, FALSE) &amp; """;"   )             )</f>
        <v/>
      </c>
      <c r="HD134" t="str">
        <f>IF(Data!$L135=HD$1, "",             IF(ISERR(SEARCH(HD$1,Data!$H135)),        "",          ";" &amp; VLOOKUP(HD$1,Data!$L:$N,3, FALSE) &amp; ",""" &amp; VLOOKUP(HD$1,Data!$L:$M,2, FALSE) &amp; """;"   )             )</f>
        <v/>
      </c>
      <c r="HE134" t="str">
        <f>IF(Data!$L135=HE$1, "",             IF(ISERR(SEARCH(HE$1,Data!$H135)),        "",          ";" &amp; VLOOKUP(HE$1,Data!$L:$N,3, FALSE) &amp; ",""" &amp; VLOOKUP(HE$1,Data!$L:$M,2, FALSE) &amp; """;"   )             )</f>
        <v/>
      </c>
      <c r="HF134" t="str">
        <f>IF(Data!$L135=HF$1, "",             IF(ISERR(SEARCH(HF$1,Data!$H135)),        "",          ";" &amp; VLOOKUP(HF$1,Data!$L:$N,3, FALSE) &amp; ",""" &amp; VLOOKUP(HF$1,Data!$L:$M,2, FALSE) &amp; """;"   )             )</f>
        <v/>
      </c>
      <c r="HG134" t="str">
        <f>IF(Data!$L135=HG$1, "",             IF(ISERR(SEARCH(HG$1,Data!$H135)),        "",          ";" &amp; VLOOKUP(HG$1,Data!$L:$N,3, FALSE) &amp; ",""" &amp; VLOOKUP(HG$1,Data!$L:$M,2, FALSE) &amp; """;"   )             )</f>
        <v/>
      </c>
      <c r="HH134" t="str">
        <f>IF(Data!$L135=HH$1, "",             IF(ISERR(SEARCH(HH$1,Data!$H135)),        "",          ";" &amp; VLOOKUP(HH$1,Data!$L:$N,3, FALSE) &amp; ",""" &amp; VLOOKUP(HH$1,Data!$L:$M,2, FALSE) &amp; """;"   )             )</f>
        <v/>
      </c>
      <c r="HI134" t="str">
        <f>IF(Data!$L135=HI$1, "",             IF(ISERR(SEARCH(HI$1,Data!$H135)),        "",          ";" &amp; VLOOKUP(HI$1,Data!$L:$N,3, FALSE) &amp; ",""" &amp; VLOOKUP(HI$1,Data!$L:$M,2, FALSE) &amp; """;"   )             )</f>
        <v/>
      </c>
      <c r="HJ134" t="str">
        <f>IF(Data!$L135=HJ$1, "",             IF(ISERR(SEARCH(HJ$1,Data!$H135)),        "",          ";" &amp; VLOOKUP(HJ$1,Data!$L:$N,3, FALSE) &amp; ",""" &amp; VLOOKUP(HJ$1,Data!$L:$M,2, FALSE) &amp; """;"   )             )</f>
        <v/>
      </c>
      <c r="HK134" t="str">
        <f>IF(Data!$L135=HK$1, "",             IF(ISERR(SEARCH(HK$1,Data!$H135)),        "",          ";" &amp; VLOOKUP(HK$1,Data!$L:$N,3, FALSE) &amp; ",""" &amp; VLOOKUP(HK$1,Data!$L:$M,2, FALSE) &amp; """;"   )             )</f>
        <v/>
      </c>
      <c r="HL134" t="str">
        <f>IF(Data!$L135=HL$1, "",             IF(ISERR(SEARCH(HL$1,Data!$H135)),        "",          ";" &amp; VLOOKUP(HL$1,Data!$L:$N,3, FALSE) &amp; ",""" &amp; VLOOKUP(HL$1,Data!$L:$M,2, FALSE) &amp; """;"   )             )</f>
        <v/>
      </c>
      <c r="HM134" t="str">
        <f>IF(Data!$L135=HM$1, "",             IF(ISERR(SEARCH(HM$1,Data!$H135)),        "",          ";" &amp; VLOOKUP(HM$1,Data!$L:$N,3, FALSE) &amp; ",""" &amp; VLOOKUP(HM$1,Data!$L:$M,2, FALSE) &amp; """;"   )             )</f>
        <v/>
      </c>
      <c r="HN134" t="str">
        <f>IF(Data!$L135=HN$1, "",             IF(ISERR(SEARCH(HN$1,Data!$H135)),        "",          ";" &amp; VLOOKUP(HN$1,Data!$L:$N,3, FALSE) &amp; ",""" &amp; VLOOKUP(HN$1,Data!$L:$M,2, FALSE) &amp; """;"   )             )</f>
        <v/>
      </c>
      <c r="HO134" t="str">
        <f>IF(Data!$L135=HO$1, "",             IF(ISERR(SEARCH(HO$1,Data!$H135)),        "",          ";" &amp; VLOOKUP(HO$1,Data!$L:$N,3, FALSE) &amp; ",""" &amp; VLOOKUP(HO$1,Data!$L:$M,2, FALSE) &amp; """;"   )             )</f>
        <v/>
      </c>
      <c r="HP134" t="str">
        <f>IF(Data!$L135=HP$1, "",             IF(ISERR(SEARCH(HP$1,Data!$H135)),        "",          ";" &amp; VLOOKUP(HP$1,Data!$L:$N,3, FALSE) &amp; ",""" &amp; VLOOKUP(HP$1,Data!$L:$M,2, FALSE) &amp; """;"   )             )</f>
        <v/>
      </c>
      <c r="HQ134" t="str">
        <f>IF(Data!$L135=HQ$1, "",             IF(ISERR(SEARCH(HQ$1,Data!$H135)),        "",          ";" &amp; VLOOKUP(HQ$1,Data!$L:$N,3, FALSE) &amp; ",""" &amp; VLOOKUP(HQ$1,Data!$L:$M,2, FALSE) &amp; """;"   )             )</f>
        <v>;00000000-0000-0000-0000-000000000213,"HUMAN";</v>
      </c>
      <c r="HR134" t="str">
        <f>IF(Data!$L135=HR$1, "",             IF(ISERR(SEARCH(HR$1,Data!$H135)),        "",          ";" &amp; VLOOKUP(HR$1,Data!$L:$N,3, FALSE) &amp; ",""" &amp; VLOOKUP(HR$1,Data!$L:$M,2, FALSE) &amp; """;"   )             )</f>
        <v/>
      </c>
      <c r="HS134" t="str">
        <f>IF(Data!$L135=HS$1, "",             IF(ISERR(SEARCH(HS$1,Data!$H135)),        "",          ";" &amp; VLOOKUP(HS$1,Data!$L:$N,3, FALSE) &amp; ",""" &amp; VLOOKUP(HS$1,Data!$L:$M,2, FALSE) &amp; """;"   )             )</f>
        <v/>
      </c>
      <c r="HT134" t="str">
        <f>IF(Data!$L135=HT$1, "",             IF(ISERR(SEARCH(HT$1,Data!$H135)),        "",          ";" &amp; VLOOKUP(HT$1,Data!$L:$N,3, FALSE) &amp; ",""" &amp; VLOOKUP(HT$1,Data!$L:$M,2, FALSE) &amp; """;"   )             )</f>
        <v/>
      </c>
      <c r="HU134" t="str">
        <f>IF(Data!$L135=HU$1, "",             IF(ISERR(SEARCH(HU$1,Data!$H135)),        "",          ";" &amp; VLOOKUP(HU$1,Data!$L:$N,3, FALSE) &amp; ",""" &amp; VLOOKUP(HU$1,Data!$L:$M,2, FALSE) &amp; """;"   )             )</f>
        <v/>
      </c>
      <c r="HV134" t="str">
        <f>IF(Data!$L135=HV$1, "",             IF(ISERR(SEARCH(HV$1,Data!$H135)),        "",          ";" &amp; VLOOKUP(HV$1,Data!$L:$N,3, FALSE) &amp; ",""" &amp; VLOOKUP(HV$1,Data!$L:$M,2, FALSE) &amp; """;"   )             )</f>
        <v/>
      </c>
      <c r="HW134" t="str">
        <f>IF(Data!$L135=HW$1, "",             IF(ISERR(SEARCH(HW$1,Data!$H135)),        "",          ";" &amp; VLOOKUP(HW$1,Data!$L:$N,3, FALSE) &amp; ",""" &amp; VLOOKUP(HW$1,Data!$L:$M,2, FALSE) &amp; """;"   )             )</f>
        <v/>
      </c>
      <c r="HX134" t="str">
        <f>IF(Data!$L135=HX$1, "",             IF(ISERR(SEARCH(HX$1,Data!$H135)),        "",          ";" &amp; VLOOKUP(HX$1,Data!$L:$N,3, FALSE) &amp; ",""" &amp; VLOOKUP(HX$1,Data!$L:$M,2, FALSE) &amp; """;"   )             )</f>
        <v/>
      </c>
      <c r="HY134" t="str">
        <f>IF(Data!$L135=HY$1, "",             IF(ISERR(SEARCH(HY$1,Data!$H135)),        "",          ";" &amp; VLOOKUP(HY$1,Data!$L:$N,3, FALSE) &amp; ",""" &amp; VLOOKUP(HY$1,Data!$L:$M,2, FALSE) &amp; """;"   )             )</f>
        <v/>
      </c>
      <c r="HZ134" t="str">
        <f>IF(Data!$L135=HZ$1, "",             IF(ISERR(SEARCH(HZ$1,Data!$H135)),        "",          ";" &amp; VLOOKUP(HZ$1,Data!$L:$N,3, FALSE) &amp; ",""" &amp; VLOOKUP(HZ$1,Data!$L:$M,2, FALSE) &amp; """;"   )             )</f>
        <v/>
      </c>
      <c r="IA134" t="str">
        <f>IF(Data!$L135=IA$1, "",             IF(ISERR(SEARCH(IA$1,Data!$H135)),        "",          ";" &amp; VLOOKUP(IA$1,Data!$L:$N,3, FALSE) &amp; ",""" &amp; VLOOKUP(IA$1,Data!$L:$M,2, FALSE) &amp; """;"   )             )</f>
        <v/>
      </c>
      <c r="IB134" t="str">
        <f>IF(Data!$L135=IB$1, "",             IF(ISERR(SEARCH(IB$1,Data!$H135)),        "",          ";" &amp; VLOOKUP(IB$1,Data!$L:$N,3, FALSE) &amp; ",""" &amp; VLOOKUP(IB$1,Data!$L:$M,2, FALSE) &amp; """;"   )             )</f>
        <v/>
      </c>
      <c r="IC134" t="str">
        <f>IF(Data!$L135=IC$1, "",             IF(ISERR(SEARCH(IC$1,Data!$H135)),        "",          ";" &amp; VLOOKUP(IC$1,Data!$L:$N,3, FALSE) &amp; ",""" &amp; VLOOKUP(IC$1,Data!$L:$M,2, FALSE) &amp; """;"   )             )</f>
        <v/>
      </c>
      <c r="ID134" t="str">
        <f>IF(Data!$L135=ID$1, "",             IF(ISERR(SEARCH(ID$1,Data!$H135)),        "",          ";" &amp; VLOOKUP(ID$1,Data!$L:$N,3, FALSE) &amp; ",""" &amp; VLOOKUP(ID$1,Data!$L:$M,2, FALSE) &amp; """;"   )             )</f>
        <v/>
      </c>
      <c r="IE134" t="str">
        <f>IF(Data!$L135=IE$1, "",             IF(ISERR(SEARCH(IE$1,Data!$H135)),        "",          ";" &amp; VLOOKUP(IE$1,Data!$L:$N,3, FALSE) &amp; ",""" &amp; VLOOKUP(IE$1,Data!$L:$M,2, FALSE) &amp; """;"   )             )</f>
        <v/>
      </c>
      <c r="IF134" t="str">
        <f>IF(Data!$L135=IF$1, "",             IF(ISERR(SEARCH(IF$1,Data!$H135)),        "",          ";" &amp; VLOOKUP(IF$1,Data!$L:$N,3, FALSE) &amp; ",""" &amp; VLOOKUP(IF$1,Data!$L:$M,2, FALSE) &amp; """;"   )             )</f>
        <v/>
      </c>
      <c r="IG134" t="str">
        <f>IF(Data!$L135=IG$1, "",             IF(ISERR(SEARCH(IG$1,Data!$H135)),        "",          ";" &amp; VLOOKUP(IG$1,Data!$L:$N,3, FALSE) &amp; ",""" &amp; VLOOKUP(IG$1,Data!$L:$M,2, FALSE) &amp; """;"   )             )</f>
        <v/>
      </c>
      <c r="IH134" t="str">
        <f>IF(Data!$L135=IH$1, "",             IF(ISERR(SEARCH(IH$1,Data!$H135)),        "",          ";" &amp; VLOOKUP(IH$1,Data!$L:$N,3, FALSE) &amp; ",""" &amp; VLOOKUP(IH$1,Data!$L:$M,2, FALSE) &amp; """;"   )             )</f>
        <v/>
      </c>
      <c r="II134" t="str">
        <f>IF(Data!$L135=II$1, "",             IF(ISERR(SEARCH(II$1,Data!$H135)),        "",          ";" &amp; VLOOKUP(II$1,Data!$L:$N,3, FALSE) &amp; ",""" &amp; VLOOKUP(II$1,Data!$L:$M,2, FALSE) &amp; """;"   )             )</f>
        <v/>
      </c>
    </row>
    <row r="135" spans="1:243" x14ac:dyDescent="0.3">
      <c r="A135" t="str">
        <f>Data!L136</f>
        <v>Bazine Netal</v>
      </c>
      <c r="B135" s="15" t="str">
        <f>VLOOKUP(Tableau36[[#This Row],[Character]],Data!L:N,3,FALSE)</f>
        <v>00000000-0000-0000-0000-000000000134</v>
      </c>
      <c r="C135" s="15" t="str">
        <f>VLOOKUP(Tableau36[[#This Row],[Character]],Data!L:M,2,FALSE)</f>
        <v>HUMAN</v>
      </c>
      <c r="D135" s="15" t="str">
        <f>SUBSTITUTE(     SUBSTITUTE(Tableau36[[#This Row],[character_id,character_type,friend_id,friend_type]],",""DROID""",""),    ",""HUMAN""", "")</f>
        <v>00000000-0000-0000-0000-000000000134,00000000-0000-0000-0000-000000000002/00000000-0000-0000-0000-000000000134,00000000-0000-0000-0000-000000000102</v>
      </c>
      <c r="E135" s="15" t="str">
        <f>IF(Tableau36[[#This Row],[With char''s id]] = "", "",    MID(Tableau36[[#This Row],[With char''s id]], 2, LEN(Tableau36[[#This Row],[With char''s id]])-1))</f>
        <v>00000000-0000-0000-0000-000000000134,"HUMAN",00000000-0000-0000-0000-000000000002,"DROID"/00000000-0000-0000-0000-000000000134,"HUMAN",00000000-0000-0000-0000-000000000102,"HUMAN"</v>
      </c>
      <c r="F135" s="15" t="str">
        <f>SUBSTITUTE(Tableau36[[#This Row],[List of friend''s id]],  "/",    "/" &amp; Tableau36[[#This Row],[Character''s id]] &amp; ",""" &amp; Tableau36[[#This Row],[Type]] &amp; """,")</f>
        <v>/00000000-0000-0000-0000-000000000134,"HUMAN",00000000-0000-0000-0000-000000000002,"DROID"/00000000-0000-0000-0000-000000000134,"HUMAN",00000000-0000-0000-0000-000000000102,"HUMAN"</v>
      </c>
      <c r="G135" t="str">
        <f>IF( Tableau36[[#This Row],[removed double semi-colon]]="", "", "/" &amp; MID(Tableau36[[#This Row],[removed double semi-colon]],2,LEN(Tableau36[[#This Row],[removed double semi-colon]]) - 2) )</f>
        <v>/00000000-0000-0000-0000-000000000002,"DROID"/00000000-0000-0000-0000-000000000102,"HUMAN"</v>
      </c>
      <c r="H135" t="str">
        <f>SUBSTITUTE(Tableau36[[#This Row],[Concatenation]],";;","/")</f>
        <v>;00000000-0000-0000-0000-000000000002,"DROID"/00000000-0000-0000-0000-000000000102,"HUMAN";</v>
      </c>
      <c r="I135" t="str">
        <f>friends!M135&amp; friends!N135&amp; friends!O135&amp; friends!P135&amp; friends!Q135&amp; friends!R135&amp; friends!S135&amp; friends!T135&amp; friends!U135&amp; friends!V135&amp; friends!W135&amp; friends!X135&amp; friends!Y135&amp; friends!Z135&amp; friends!AA135&amp; friends!AB135&amp; friends!AC135&amp; friends!AD135&amp; friends!AE135&amp; friends!AF135&amp; friends!AG135&amp; friends!AH135&amp; friends!AI135&amp; friends!AJ135&amp; friends!AK135&amp; friends!AL135&amp; friends!AM135&amp; friends!AN135&amp; friends!AO135&amp; friends!AP135&amp; friends!AQ135&amp; friends!AR135&amp; friends!AS135&amp; friends!AT135&amp; friends!AU135&amp; friends!AV135&amp; friends!AW135&amp; friends!AX135&amp; friends!AY135&amp; friends!AZ135&amp; friends!BA135&amp; friends!BB135&amp; friends!BC135&amp; friends!BD135&amp; friends!BE135&amp; friends!BF135&amp; friends!BG135&amp; friends!BH135&amp; friends!BI135&amp; friends!BJ135&amp; friends!BK135&amp; friends!BL135&amp; friends!BM135&amp; friends!BN135&amp; friends!BO135&amp; friends!BP135&amp; friends!BQ135&amp; friends!BR135&amp; friends!BS135&amp; friends!BT135&amp; friends!BU135&amp; friends!BV135&amp; friends!BW135&amp; friends!BX135&amp; friends!BY135&amp; friends!BZ135&amp; friends!CA135&amp; friends!CB135&amp; friends!CC135&amp; friends!CD135&amp; friends!CE135&amp; friends!CF135&amp; friends!CG135&amp; friends!CH135&amp; friends!CI135&amp; friends!CJ135&amp; friends!CK135&amp; friends!CL135&amp; friends!CM135&amp; friends!CN135&amp; friends!CO135&amp; friends!CP135&amp; friends!CQ135&amp; friends!CR135&amp; friends!CS135&amp; friends!CT135&amp; friends!CU135&amp; friends!CV135&amp; friends!CW135&amp; friends!CX135&amp; friends!CY135&amp; friends!CZ135&amp; friends!DA135&amp; friends!DB135&amp; friends!DC135&amp; friends!DD135&amp; friends!DE135&amp; friends!DF135&amp; friends!DG135&amp; friends!DH135&amp; friends!DI135&amp; friends!DJ135&amp; friends!DK135&amp; friends!DL135&amp; friends!DM135&amp; friends!DN135&amp; friends!DO135&amp; friends!DP135&amp; friends!DQ135&amp; friends!DR135&amp; friends!DS135&amp; friends!DT135&amp; friends!DU135&amp; friends!DV135&amp; friends!DW135&amp; friends!DX135&amp; friends!DY135&amp; friends!DZ135&amp; friends!EA135&amp; friends!EB135&amp; friends!EC135&amp; friends!ED135&amp; friends!EE135&amp; friends!EF135&amp; friends!EG135&amp; friends!EH135&amp; friends!EI135&amp; friends!EJ135&amp; friends!EK135&amp; friends!EL135&amp; friends!EM135&amp; friends!EN135&amp; friends!EO135&amp; friends!EP135&amp; friends!EQ135&amp; friends!ER135&amp; friends!ES135&amp; friends!ET135&amp; friends!EU135&amp; friends!EV135&amp; friends!EW135&amp; friends!EX135&amp; friends!EY135&amp; friends!EZ135&amp; friends!FA135&amp; friends!FB135&amp; friends!FC135&amp; friends!FD135&amp; friends!FE135&amp; friends!FF135&amp; friends!FG135&amp; friends!FH135&amp; friends!FI135&amp; friends!FJ135&amp; friends!FK135&amp; friends!FL135&amp; friends!FM135&amp; friends!FN135&amp; friends!FO135&amp; friends!FP135&amp; friends!FQ135&amp; friends!FR135&amp; friends!FS135&amp; friends!FT135&amp; friends!FU135&amp; friends!FV135&amp; friends!FW135&amp; friends!FX135&amp; friends!FY135&amp; friends!FZ135&amp; friends!GA135&amp; friends!GB135&amp; friends!GC135&amp; friends!GD135&amp; friends!GE135&amp; friends!GF135&amp; friends!GG135&amp; friends!GH135&amp; friends!GI135&amp; friends!GJ135&amp; friends!GK135&amp; friends!GL135&amp; friends!GM135&amp; friends!GN135&amp; friends!GO135&amp; friends!GP135&amp; friends!GQ135&amp; friends!GR135&amp; friends!GS135&amp; friends!GT135&amp; friends!GU135&amp; friends!GV135&amp; friends!GW135&amp; friends!GX135&amp; friends!GY135&amp; friends!GZ135&amp; friends!HA135&amp; friends!HB135&amp; friends!HC135&amp; friends!HD135&amp; friends!HE135&amp; friends!HF135&amp; friends!HG135&amp; friends!HH135&amp; friends!HI135&amp; friends!HJ135&amp; friends!HK135&amp; friends!HL135&amp; friends!HM135&amp; friends!HN135&amp; friends!HO135&amp; friends!HP135&amp; friends!HQ135&amp; friends!HR135&amp; friends!HS135&amp; friends!HT135&amp; friends!HU135&amp; friends!HV135&amp; friends!HW135&amp; friends!HX135&amp; friends!HY135&amp; friends!HZ135&amp; friends!IA135&amp; friends!IB135&amp; friends!IC135&amp; friends!ID135&amp; friends!IE135&amp; friends!IF135&amp; friends!IG135&amp; friends!IH135&amp; friends!II135</f>
        <v>;00000000-0000-0000-0000-000000000002,"DROID";;00000000-0000-0000-0000-000000000102,"HUMAN";</v>
      </c>
      <c r="M135" t="str">
        <f>IF(Data!$L136=M$1, "",             IF(ISERR(SEARCH(M$1,Data!$H136)),        "",          ";" &amp; VLOOKUP(M$1,Data!$L:$N,3, FALSE) &amp; ",""" &amp; VLOOKUP(M$1,Data!$L:$M,2, FALSE) &amp; """;"   )             )</f>
        <v/>
      </c>
      <c r="N135" t="str">
        <f>IF(Data!$L136=N$1, "",             IF(ISERR(SEARCH(N$1,Data!$H136)),        "",          ";" &amp; VLOOKUP(N$1,Data!$L:$N,3, FALSE) &amp; ",""" &amp; VLOOKUP(N$1,Data!$L:$M,2, FALSE) &amp; """;"   )             )</f>
        <v/>
      </c>
      <c r="O135" t="str">
        <f>IF(Data!$L136=O$1, "",             IF(ISERR(SEARCH(O$1,Data!$H136)),        "",          ";" &amp; VLOOKUP(O$1,Data!$L:$N,3, FALSE) &amp; ",""" &amp; VLOOKUP(O$1,Data!$L:$M,2, FALSE) &amp; """;"   )             )</f>
        <v/>
      </c>
      <c r="P135" t="str">
        <f>IF(Data!$L136=P$1, "",             IF(ISERR(SEARCH(P$1,Data!$H136)),        "",          ";" &amp; VLOOKUP(P$1,Data!$L:$N,3, FALSE) &amp; ",""" &amp; VLOOKUP(P$1,Data!$L:$M,2, FALSE) &amp; """;"   )             )</f>
        <v/>
      </c>
      <c r="Q135" t="str">
        <f>IF(Data!$L136=Q$1, "",             IF(ISERR(SEARCH(Q$1,Data!$H136)),        "",          ";" &amp; VLOOKUP(Q$1,Data!$L:$N,3, FALSE) &amp; ",""" &amp; VLOOKUP(Q$1,Data!$L:$M,2, FALSE) &amp; """;"   )             )</f>
        <v/>
      </c>
      <c r="R135" t="str">
        <f>IF(Data!$L136=R$1, "",             IF(ISERR(SEARCH(R$1,Data!$H136)),        "",          ";" &amp; VLOOKUP(R$1,Data!$L:$N,3, FALSE) &amp; ",""" &amp; VLOOKUP(R$1,Data!$L:$M,2, FALSE) &amp; """;"   )             )</f>
        <v/>
      </c>
      <c r="S135" t="str">
        <f>IF(Data!$L136=S$1, "",             IF(ISERR(SEARCH(S$1,Data!$H136)),        "",          ";" &amp; VLOOKUP(S$1,Data!$L:$N,3, FALSE) &amp; ",""" &amp; VLOOKUP(S$1,Data!$L:$M,2, FALSE) &amp; """;"   )             )</f>
        <v/>
      </c>
      <c r="T135" t="str">
        <f>IF(Data!$L136=T$1, "",             IF(ISERR(SEARCH(T$1,Data!$H136)),        "",          ";" &amp; VLOOKUP(T$1,Data!$L:$N,3, FALSE) &amp; ",""" &amp; VLOOKUP(T$1,Data!$L:$M,2, FALSE) &amp; """;"   )             )</f>
        <v/>
      </c>
      <c r="U135" t="str">
        <f>IF(Data!$L136=U$1, "",             IF(ISERR(SEARCH(U$1,Data!$H136)),        "",          ";" &amp; VLOOKUP(U$1,Data!$L:$N,3, FALSE) &amp; ",""" &amp; VLOOKUP(U$1,Data!$L:$M,2, FALSE) &amp; """;"   )             )</f>
        <v/>
      </c>
      <c r="V135" t="str">
        <f>IF(Data!$L136=V$1, "",             IF(ISERR(SEARCH(V$1,Data!$H136)),        "",          ";" &amp; VLOOKUP(V$1,Data!$L:$N,3, FALSE) &amp; ",""" &amp; VLOOKUP(V$1,Data!$L:$M,2, FALSE) &amp; """;"   )             )</f>
        <v/>
      </c>
      <c r="W135" t="str">
        <f>IF(Data!$L136=W$1, "",             IF(ISERR(SEARCH(W$1,Data!$H136)),        "",          ";" &amp; VLOOKUP(W$1,Data!$L:$N,3, FALSE) &amp; ",""" &amp; VLOOKUP(W$1,Data!$L:$M,2, FALSE) &amp; """;"   )             )</f>
        <v/>
      </c>
      <c r="X135" t="str">
        <f>IF(Data!$L136=X$1, "",             IF(ISERR(SEARCH(X$1,Data!$H136)),        "",          ";" &amp; VLOOKUP(X$1,Data!$L:$N,3, FALSE) &amp; ",""" &amp; VLOOKUP(X$1,Data!$L:$M,2, FALSE) &amp; """;"   )             )</f>
        <v/>
      </c>
      <c r="Y135" t="str">
        <f>IF(Data!$L136=Y$1, "",             IF(ISERR(SEARCH(Y$1,Data!$H136)),        "",          ";" &amp; VLOOKUP(Y$1,Data!$L:$N,3, FALSE) &amp; ",""" &amp; VLOOKUP(Y$1,Data!$L:$M,2, FALSE) &amp; """;"   )             )</f>
        <v/>
      </c>
      <c r="Z135" t="str">
        <f>IF(Data!$L136=Z$1, "",             IF(ISERR(SEARCH(Z$1,Data!$H136)),        "",          ";" &amp; VLOOKUP(Z$1,Data!$L:$N,3, FALSE) &amp; ",""" &amp; VLOOKUP(Z$1,Data!$L:$M,2, FALSE) &amp; """;"   )             )</f>
        <v/>
      </c>
      <c r="AA135" t="str">
        <f>IF(Data!$L136=AA$1, "",             IF(ISERR(SEARCH(AA$1,Data!$H136)),        "",          ";" &amp; VLOOKUP(AA$1,Data!$L:$N,3, FALSE) &amp; ",""" &amp; VLOOKUP(AA$1,Data!$L:$M,2, FALSE) &amp; """;"   )             )</f>
        <v/>
      </c>
      <c r="AB135" t="str">
        <f>IF(Data!$L136=AB$1, "",             IF(ISERR(SEARCH(AB$1,Data!$H136)),        "",          ";" &amp; VLOOKUP(AB$1,Data!$L:$N,3, FALSE) &amp; ",""" &amp; VLOOKUP(AB$1,Data!$L:$M,2, FALSE) &amp; """;"   )             )</f>
        <v/>
      </c>
      <c r="AC135" t="str">
        <f>IF(Data!$L136=AC$1, "",             IF(ISERR(SEARCH(AC$1,Data!$H136)),        "",          ";" &amp; VLOOKUP(AC$1,Data!$L:$N,3, FALSE) &amp; ",""" &amp; VLOOKUP(AC$1,Data!$L:$M,2, FALSE) &amp; """;"   )             )</f>
        <v/>
      </c>
      <c r="AD135" t="str">
        <f>IF(Data!$L136=AD$1, "",             IF(ISERR(SEARCH(AD$1,Data!$H136)),        "",          ";" &amp; VLOOKUP(AD$1,Data!$L:$N,3, FALSE) &amp; ",""" &amp; VLOOKUP(AD$1,Data!$L:$M,2, FALSE) &amp; """;"   )             )</f>
        <v>;00000000-0000-0000-0000-000000000002,"DROID";</v>
      </c>
      <c r="AE135" t="str">
        <f>IF(Data!$L136=AE$1, "",             IF(ISERR(SEARCH(AE$1,Data!$H136)),        "",          ";" &amp; VLOOKUP(AE$1,Data!$L:$N,3, FALSE) &amp; ",""" &amp; VLOOKUP(AE$1,Data!$L:$M,2, FALSE) &amp; """;"   )             )</f>
        <v/>
      </c>
      <c r="AF135" t="str">
        <f>IF(Data!$L136=AF$1, "",             IF(ISERR(SEARCH(AF$1,Data!$H136)),        "",          ";" &amp; VLOOKUP(AF$1,Data!$L:$N,3, FALSE) &amp; ",""" &amp; VLOOKUP(AF$1,Data!$L:$M,2, FALSE) &amp; """;"   )             )</f>
        <v/>
      </c>
      <c r="AG135" t="str">
        <f>IF(Data!$L136=AG$1, "",             IF(ISERR(SEARCH(AG$1,Data!$H136)),        "",          ";" &amp; VLOOKUP(AG$1,Data!$L:$N,3, FALSE) &amp; ",""" &amp; VLOOKUP(AG$1,Data!$L:$M,2, FALSE) &amp; """;"   )             )</f>
        <v/>
      </c>
      <c r="AH135" t="str">
        <f>IF(Data!$L136=AH$1, "",             IF(ISERR(SEARCH(AH$1,Data!$H136)),        "",          ";" &amp; VLOOKUP(AH$1,Data!$L:$N,3, FALSE) &amp; ",""" &amp; VLOOKUP(AH$1,Data!$L:$M,2, FALSE) &amp; """;"   )             )</f>
        <v/>
      </c>
      <c r="AI135" t="str">
        <f>IF(Data!$L136=AI$1, "",             IF(ISERR(SEARCH(AI$1,Data!$H136)),        "",          ";" &amp; VLOOKUP(AI$1,Data!$L:$N,3, FALSE) &amp; ",""" &amp; VLOOKUP(AI$1,Data!$L:$M,2, FALSE) &amp; """;"   )             )</f>
        <v/>
      </c>
      <c r="AJ135" t="str">
        <f>IF(Data!$L136=AJ$1, "",             IF(ISERR(SEARCH(AJ$1,Data!$H136)),        "",          ";" &amp; VLOOKUP(AJ$1,Data!$L:$N,3, FALSE) &amp; ",""" &amp; VLOOKUP(AJ$1,Data!$L:$M,2, FALSE) &amp; """;"   )             )</f>
        <v/>
      </c>
      <c r="AK135" t="str">
        <f>IF(Data!$L136=AK$1, "",             IF(ISERR(SEARCH(AK$1,Data!$H136)),        "",          ";" &amp; VLOOKUP(AK$1,Data!$L:$N,3, FALSE) &amp; ",""" &amp; VLOOKUP(AK$1,Data!$L:$M,2, FALSE) &amp; """;"   )             )</f>
        <v/>
      </c>
      <c r="AL135" t="str">
        <f>IF(Data!$L136=AL$1, "",             IF(ISERR(SEARCH(AL$1,Data!$H136)),        "",          ";" &amp; VLOOKUP(AL$1,Data!$L:$N,3, FALSE) &amp; ",""" &amp; VLOOKUP(AL$1,Data!$L:$M,2, FALSE) &amp; """;"   )             )</f>
        <v/>
      </c>
      <c r="AM135" t="str">
        <f>IF(Data!$L136=AM$1, "",             IF(ISERR(SEARCH(AM$1,Data!$H136)),        "",          ";" &amp; VLOOKUP(AM$1,Data!$L:$N,3, FALSE) &amp; ",""" &amp; VLOOKUP(AM$1,Data!$L:$M,2, FALSE) &amp; """;"   )             )</f>
        <v/>
      </c>
      <c r="AN135" t="str">
        <f>IF(Data!$L136=AN$1, "",             IF(ISERR(SEARCH(AN$1,Data!$H136)),        "",          ";" &amp; VLOOKUP(AN$1,Data!$L:$N,3, FALSE) &amp; ",""" &amp; VLOOKUP(AN$1,Data!$L:$M,2, FALSE) &amp; """;"   )             )</f>
        <v/>
      </c>
      <c r="AO135" t="str">
        <f>IF(Data!$L136=AO$1, "",             IF(ISERR(SEARCH(AO$1,Data!$H136)),        "",          ";" &amp; VLOOKUP(AO$1,Data!$L:$N,3, FALSE) &amp; ",""" &amp; VLOOKUP(AO$1,Data!$L:$M,2, FALSE) &amp; """;"   )             )</f>
        <v/>
      </c>
      <c r="AP135" t="str">
        <f>IF(Data!$L136=AP$1, "",             IF(ISERR(SEARCH(AP$1,Data!$H136)),        "",          ";" &amp; VLOOKUP(AP$1,Data!$L:$N,3, FALSE) &amp; ",""" &amp; VLOOKUP(AP$1,Data!$L:$M,2, FALSE) &amp; """;"   )             )</f>
        <v/>
      </c>
      <c r="AQ135" t="str">
        <f>IF(Data!$L136=AQ$1, "",             IF(ISERR(SEARCH(AQ$1,Data!$H136)),        "",          ";" &amp; VLOOKUP(AQ$1,Data!$L:$N,3, FALSE) &amp; ",""" &amp; VLOOKUP(AQ$1,Data!$L:$M,2, FALSE) &amp; """;"   )             )</f>
        <v/>
      </c>
      <c r="AR135" t="str">
        <f>IF(Data!$L136=AR$1, "",             IF(ISERR(SEARCH(AR$1,Data!$H136)),        "",          ";" &amp; VLOOKUP(AR$1,Data!$L:$N,3, FALSE) &amp; ",""" &amp; VLOOKUP(AR$1,Data!$L:$M,2, FALSE) &amp; """;"   )             )</f>
        <v/>
      </c>
      <c r="AS135" t="str">
        <f>IF(Data!$L136=AS$1, "",             IF(ISERR(SEARCH(AS$1,Data!$H136)),        "",          ";" &amp; VLOOKUP(AS$1,Data!$L:$N,3, FALSE) &amp; ",""" &amp; VLOOKUP(AS$1,Data!$L:$M,2, FALSE) &amp; """;"   )             )</f>
        <v/>
      </c>
      <c r="AT135" t="str">
        <f>IF(Data!$L136=AT$1, "",             IF(ISERR(SEARCH(AT$1,Data!$H136)),        "",          ";" &amp; VLOOKUP(AT$1,Data!$L:$N,3, FALSE) &amp; ",""" &amp; VLOOKUP(AT$1,Data!$L:$M,2, FALSE) &amp; """;"   )             )</f>
        <v/>
      </c>
      <c r="AU135" t="str">
        <f>IF(Data!$L136=AU$1, "",             IF(ISERR(SEARCH(AU$1,Data!$H136)),        "",          ";" &amp; VLOOKUP(AU$1,Data!$L:$N,3, FALSE) &amp; ",""" &amp; VLOOKUP(AU$1,Data!$L:$M,2, FALSE) &amp; """;"   )             )</f>
        <v/>
      </c>
      <c r="AV135" t="str">
        <f>IF(Data!$L136=AV$1, "",             IF(ISERR(SEARCH(AV$1,Data!$H136)),        "",          ";" &amp; VLOOKUP(AV$1,Data!$L:$N,3, FALSE) &amp; ",""" &amp; VLOOKUP(AV$1,Data!$L:$M,2, FALSE) &amp; """;"   )             )</f>
        <v/>
      </c>
      <c r="AW135" t="str">
        <f>IF(Data!$L136=AW$1, "",             IF(ISERR(SEARCH(AW$1,Data!$H136)),        "",          ";" &amp; VLOOKUP(AW$1,Data!$L:$N,3, FALSE) &amp; ",""" &amp; VLOOKUP(AW$1,Data!$L:$M,2, FALSE) &amp; """;"   )             )</f>
        <v/>
      </c>
      <c r="AX135" t="str">
        <f>IF(Data!$L136=AX$1, "",             IF(ISERR(SEARCH(AX$1,Data!$H136)),        "",          ";" &amp; VLOOKUP(AX$1,Data!$L:$N,3, FALSE) &amp; ",""" &amp; VLOOKUP(AX$1,Data!$L:$M,2, FALSE) &amp; """;"   )             )</f>
        <v/>
      </c>
      <c r="AY135" t="str">
        <f>IF(Data!$L136=AY$1, "",             IF(ISERR(SEARCH(AY$1,Data!$H136)),        "",          ";" &amp; VLOOKUP(AY$1,Data!$L:$N,3, FALSE) &amp; ",""" &amp; VLOOKUP(AY$1,Data!$L:$M,2, FALSE) &amp; """;"   )             )</f>
        <v/>
      </c>
      <c r="AZ135" t="str">
        <f>IF(Data!$L136=AZ$1, "",             IF(ISERR(SEARCH(AZ$1,Data!$H136)),        "",          ";" &amp; VLOOKUP(AZ$1,Data!$L:$N,3, FALSE) &amp; ",""" &amp; VLOOKUP(AZ$1,Data!$L:$M,2, FALSE) &amp; """;"   )             )</f>
        <v/>
      </c>
      <c r="BA135" t="str">
        <f>IF(Data!$L136=BA$1, "",             IF(ISERR(SEARCH(BA$1,Data!$H136)),        "",          ";" &amp; VLOOKUP(BA$1,Data!$L:$N,3, FALSE) &amp; ",""" &amp; VLOOKUP(BA$1,Data!$L:$M,2, FALSE) &amp; """;"   )             )</f>
        <v/>
      </c>
      <c r="BB135" t="str">
        <f>IF(Data!$L136=BB$1, "",             IF(ISERR(SEARCH(BB$1,Data!$H136)),        "",          ";" &amp; VLOOKUP(BB$1,Data!$L:$N,3, FALSE) &amp; ",""" &amp; VLOOKUP(BB$1,Data!$L:$M,2, FALSE) &amp; """;"   )             )</f>
        <v/>
      </c>
      <c r="BC135" t="str">
        <f>IF(Data!$L136=BC$1, "",             IF(ISERR(SEARCH(BC$1,Data!$H136)),        "",          ";" &amp; VLOOKUP(BC$1,Data!$L:$N,3, FALSE) &amp; ",""" &amp; VLOOKUP(BC$1,Data!$L:$M,2, FALSE) &amp; """;"   )             )</f>
        <v/>
      </c>
      <c r="BD135" t="str">
        <f>IF(Data!$L136=BD$1, "",             IF(ISERR(SEARCH(BD$1,Data!$H136)),        "",          ";" &amp; VLOOKUP(BD$1,Data!$L:$N,3, FALSE) &amp; ",""" &amp; VLOOKUP(BD$1,Data!$L:$M,2, FALSE) &amp; """;"   )             )</f>
        <v/>
      </c>
      <c r="BE135" t="str">
        <f>IF(Data!$L136=BE$1, "",             IF(ISERR(SEARCH(BE$1,Data!$H136)),        "",          ";" &amp; VLOOKUP(BE$1,Data!$L:$N,3, FALSE) &amp; ",""" &amp; VLOOKUP(BE$1,Data!$L:$M,2, FALSE) &amp; """;"   )             )</f>
        <v/>
      </c>
      <c r="BF135" t="str">
        <f>IF(Data!$L136=BF$1, "",             IF(ISERR(SEARCH(BF$1,Data!$H136)),        "",          ";" &amp; VLOOKUP(BF$1,Data!$L:$N,3, FALSE) &amp; ",""" &amp; VLOOKUP(BF$1,Data!$L:$M,2, FALSE) &amp; """;"   )             )</f>
        <v/>
      </c>
      <c r="BG135" t="str">
        <f>IF(Data!$L136=BG$1, "",             IF(ISERR(SEARCH(BG$1,Data!$H136)),        "",          ";" &amp; VLOOKUP(BG$1,Data!$L:$N,3, FALSE) &amp; ",""" &amp; VLOOKUP(BG$1,Data!$L:$M,2, FALSE) &amp; """;"   )             )</f>
        <v/>
      </c>
      <c r="BH135" t="str">
        <f>IF(Data!$L136=BH$1, "",             IF(ISERR(SEARCH(BH$1,Data!$H136)),        "",          ";" &amp; VLOOKUP(BH$1,Data!$L:$N,3, FALSE) &amp; ",""" &amp; VLOOKUP(BH$1,Data!$L:$M,2, FALSE) &amp; """;"   )             )</f>
        <v/>
      </c>
      <c r="BI135" t="str">
        <f>IF(Data!$L136=BI$1, "",             IF(ISERR(SEARCH(BI$1,Data!$H136)),        "",          ";" &amp; VLOOKUP(BI$1,Data!$L:$N,3, FALSE) &amp; ",""" &amp; VLOOKUP(BI$1,Data!$L:$M,2, FALSE) &amp; """;"   )             )</f>
        <v/>
      </c>
      <c r="BJ135" t="str">
        <f>IF(Data!$L136=BJ$1, "",             IF(ISERR(SEARCH(BJ$1,Data!$H136)),        "",          ";" &amp; VLOOKUP(BJ$1,Data!$L:$N,3, FALSE) &amp; ",""" &amp; VLOOKUP(BJ$1,Data!$L:$M,2, FALSE) &amp; """;"   )             )</f>
        <v/>
      </c>
      <c r="BK135" t="str">
        <f>IF(Data!$L136=BK$1, "",             IF(ISERR(SEARCH(BK$1,Data!$H136)),        "",          ";" &amp; VLOOKUP(BK$1,Data!$L:$N,3, FALSE) &amp; ",""" &amp; VLOOKUP(BK$1,Data!$L:$M,2, FALSE) &amp; """;"   )             )</f>
        <v/>
      </c>
      <c r="BL135" t="str">
        <f>IF(Data!$L136=BL$1, "",             IF(ISERR(SEARCH(BL$1,Data!$H136)),        "",          ";" &amp; VLOOKUP(BL$1,Data!$L:$N,3, FALSE) &amp; ",""" &amp; VLOOKUP(BL$1,Data!$L:$M,2, FALSE) &amp; """;"   )             )</f>
        <v/>
      </c>
      <c r="BM135" t="str">
        <f>IF(Data!$L136=BM$1, "",             IF(ISERR(SEARCH(BM$1,Data!$H136)),        "",          ";" &amp; VLOOKUP(BM$1,Data!$L:$N,3, FALSE) &amp; ",""" &amp; VLOOKUP(BM$1,Data!$L:$M,2, FALSE) &amp; """;"   )             )</f>
        <v/>
      </c>
      <c r="BN135" t="str">
        <f>IF(Data!$L136=BN$1, "",             IF(ISERR(SEARCH(BN$1,Data!$H136)),        "",          ";" &amp; VLOOKUP(BN$1,Data!$L:$N,3, FALSE) &amp; ",""" &amp; VLOOKUP(BN$1,Data!$L:$M,2, FALSE) &amp; """;"   )             )</f>
        <v/>
      </c>
      <c r="BO135" t="str">
        <f>IF(Data!$L136=BO$1, "",             IF(ISERR(SEARCH(BO$1,Data!$H136)),        "",          ";" &amp; VLOOKUP(BO$1,Data!$L:$N,3, FALSE) &amp; ",""" &amp; VLOOKUP(BO$1,Data!$L:$M,2, FALSE) &amp; """;"   )             )</f>
        <v/>
      </c>
      <c r="BP135" t="str">
        <f>IF(Data!$L136=BP$1, "",             IF(ISERR(SEARCH(BP$1,Data!$H136)),        "",          ";" &amp; VLOOKUP(BP$1,Data!$L:$N,3, FALSE) &amp; ",""" &amp; VLOOKUP(BP$1,Data!$L:$M,2, FALSE) &amp; """;"   )             )</f>
        <v/>
      </c>
      <c r="BQ135" t="str">
        <f>IF(Data!$L136=BQ$1, "",             IF(ISERR(SEARCH(BQ$1,Data!$H136)),        "",          ";" &amp; VLOOKUP(BQ$1,Data!$L:$N,3, FALSE) &amp; ",""" &amp; VLOOKUP(BQ$1,Data!$L:$M,2, FALSE) &amp; """;"   )             )</f>
        <v/>
      </c>
      <c r="BR135" t="str">
        <f>IF(Data!$L136=BR$1, "",             IF(ISERR(SEARCH(BR$1,Data!$H136)),        "",          ";" &amp; VLOOKUP(BR$1,Data!$L:$N,3, FALSE) &amp; ",""" &amp; VLOOKUP(BR$1,Data!$L:$M,2, FALSE) &amp; """;"   )             )</f>
        <v/>
      </c>
      <c r="BS135" t="str">
        <f>IF(Data!$L136=BS$1, "",             IF(ISERR(SEARCH(BS$1,Data!$H136)),        "",          ";" &amp; VLOOKUP(BS$1,Data!$L:$N,3, FALSE) &amp; ",""" &amp; VLOOKUP(BS$1,Data!$L:$M,2, FALSE) &amp; """;"   )             )</f>
        <v/>
      </c>
      <c r="BT135" t="str">
        <f>IF(Data!$L136=BT$1, "",             IF(ISERR(SEARCH(BT$1,Data!$H136)),        "",          ";" &amp; VLOOKUP(BT$1,Data!$L:$N,3, FALSE) &amp; ",""" &amp; VLOOKUP(BT$1,Data!$L:$M,2, FALSE) &amp; """;"   )             )</f>
        <v/>
      </c>
      <c r="BU135" t="str">
        <f>IF(Data!$L136=BU$1, "",             IF(ISERR(SEARCH(BU$1,Data!$H136)),        "",          ";" &amp; VLOOKUP(BU$1,Data!$L:$N,3, FALSE) &amp; ",""" &amp; VLOOKUP(BU$1,Data!$L:$M,2, FALSE) &amp; """;"   )             )</f>
        <v/>
      </c>
      <c r="BV135" t="str">
        <f>IF(Data!$L136=BV$1, "",             IF(ISERR(SEARCH(BV$1,Data!$H136)),        "",          ";" &amp; VLOOKUP(BV$1,Data!$L:$N,3, FALSE) &amp; ",""" &amp; VLOOKUP(BV$1,Data!$L:$M,2, FALSE) &amp; """;"   )             )</f>
        <v/>
      </c>
      <c r="BW135" t="str">
        <f>IF(Data!$L136=BW$1, "",             IF(ISERR(SEARCH(BW$1,Data!$H136)),        "",          ";" &amp; VLOOKUP(BW$1,Data!$L:$N,3, FALSE) &amp; ",""" &amp; VLOOKUP(BW$1,Data!$L:$M,2, FALSE) &amp; """;"   )             )</f>
        <v/>
      </c>
      <c r="BX135" t="str">
        <f>IF(Data!$L136=BX$1, "",             IF(ISERR(SEARCH(BX$1,Data!$H136)),        "",          ";" &amp; VLOOKUP(BX$1,Data!$L:$N,3, FALSE) &amp; ",""" &amp; VLOOKUP(BX$1,Data!$L:$M,2, FALSE) &amp; """;"   )             )</f>
        <v/>
      </c>
      <c r="BY135" t="str">
        <f>IF(Data!$L136=BY$1, "",             IF(ISERR(SEARCH(BY$1,Data!$H136)),        "",          ";" &amp; VLOOKUP(BY$1,Data!$L:$N,3, FALSE) &amp; ",""" &amp; VLOOKUP(BY$1,Data!$L:$M,2, FALSE) &amp; """;"   )             )</f>
        <v/>
      </c>
      <c r="BZ135" t="str">
        <f>IF(Data!$L136=BZ$1, "",             IF(ISERR(SEARCH(BZ$1,Data!$H136)),        "",          ";" &amp; VLOOKUP(BZ$1,Data!$L:$N,3, FALSE) &amp; ",""" &amp; VLOOKUP(BZ$1,Data!$L:$M,2, FALSE) &amp; """;"   )             )</f>
        <v/>
      </c>
      <c r="CA135" t="str">
        <f>IF(Data!$L136=CA$1, "",             IF(ISERR(SEARCH(CA$1,Data!$H136)),        "",          ";" &amp; VLOOKUP(CA$1,Data!$L:$N,3, FALSE) &amp; ",""" &amp; VLOOKUP(CA$1,Data!$L:$M,2, FALSE) &amp; """;"   )             )</f>
        <v/>
      </c>
      <c r="CB135" t="str">
        <f>IF(Data!$L136=CB$1, "",             IF(ISERR(SEARCH(CB$1,Data!$H136)),        "",          ";" &amp; VLOOKUP(CB$1,Data!$L:$N,3, FALSE) &amp; ",""" &amp; VLOOKUP(CB$1,Data!$L:$M,2, FALSE) &amp; """;"   )             )</f>
        <v/>
      </c>
      <c r="CC135" t="str">
        <f>IF(Data!$L136=CC$1, "",             IF(ISERR(SEARCH(CC$1,Data!$H136)),        "",          ";" &amp; VLOOKUP(CC$1,Data!$L:$N,3, FALSE) &amp; ",""" &amp; VLOOKUP(CC$1,Data!$L:$M,2, FALSE) &amp; """;"   )             )</f>
        <v/>
      </c>
      <c r="CD135" t="str">
        <f>IF(Data!$L136=CD$1, "",             IF(ISERR(SEARCH(CD$1,Data!$H136)),        "",          ";" &amp; VLOOKUP(CD$1,Data!$L:$N,3, FALSE) &amp; ",""" &amp; VLOOKUP(CD$1,Data!$L:$M,2, FALSE) &amp; """;"   )             )</f>
        <v/>
      </c>
      <c r="CE135" t="str">
        <f>IF(Data!$L136=CE$1, "",             IF(ISERR(SEARCH(CE$1,Data!$H136)),        "",          ";" &amp; VLOOKUP(CE$1,Data!$L:$N,3, FALSE) &amp; ",""" &amp; VLOOKUP(CE$1,Data!$L:$M,2, FALSE) &amp; """;"   )             )</f>
        <v/>
      </c>
      <c r="CF135" t="str">
        <f>IF(Data!$L136=CF$1, "",             IF(ISERR(SEARCH(CF$1,Data!$H136)),        "",          ";" &amp; VLOOKUP(CF$1,Data!$L:$N,3, FALSE) &amp; ",""" &amp; VLOOKUP(CF$1,Data!$L:$M,2, FALSE) &amp; """;"   )             )</f>
        <v/>
      </c>
      <c r="CG135" t="str">
        <f>IF(Data!$L136=CG$1, "",             IF(ISERR(SEARCH(CG$1,Data!$H136)),        "",          ";" &amp; VLOOKUP(CG$1,Data!$L:$N,3, FALSE) &amp; ",""" &amp; VLOOKUP(CG$1,Data!$L:$M,2, FALSE) &amp; """;"   )             )</f>
        <v/>
      </c>
      <c r="CH135" t="str">
        <f>IF(Data!$L136=CH$1, "",             IF(ISERR(SEARCH(CH$1,Data!$H136)),        "",          ";" &amp; VLOOKUP(CH$1,Data!$L:$N,3, FALSE) &amp; ",""" &amp; VLOOKUP(CH$1,Data!$L:$M,2, FALSE) &amp; """;"   )             )</f>
        <v/>
      </c>
      <c r="CI135" t="str">
        <f>IF(Data!$L136=CI$1, "",             IF(ISERR(SEARCH(CI$1,Data!$H136)),        "",          ";" &amp; VLOOKUP(CI$1,Data!$L:$N,3, FALSE) &amp; ",""" &amp; VLOOKUP(CI$1,Data!$L:$M,2, FALSE) &amp; """;"   )             )</f>
        <v/>
      </c>
      <c r="CJ135" t="str">
        <f>IF(Data!$L136=CJ$1, "",             IF(ISERR(SEARCH(CJ$1,Data!$H136)),        "",          ";" &amp; VLOOKUP(CJ$1,Data!$L:$N,3, FALSE) &amp; ",""" &amp; VLOOKUP(CJ$1,Data!$L:$M,2, FALSE) &amp; """;"   )             )</f>
        <v/>
      </c>
      <c r="CK135" t="str">
        <f>IF(Data!$L136=CK$1, "",             IF(ISERR(SEARCH(CK$1,Data!$H136)),        "",          ";" &amp; VLOOKUP(CK$1,Data!$L:$N,3, FALSE) &amp; ",""" &amp; VLOOKUP(CK$1,Data!$L:$M,2, FALSE) &amp; """;"   )             )</f>
        <v/>
      </c>
      <c r="CL135" t="str">
        <f>IF(Data!$L136=CL$1, "",             IF(ISERR(SEARCH(CL$1,Data!$H136)),        "",          ";" &amp; VLOOKUP(CL$1,Data!$L:$N,3, FALSE) &amp; ",""" &amp; VLOOKUP(CL$1,Data!$L:$M,2, FALSE) &amp; """;"   )             )</f>
        <v/>
      </c>
      <c r="CM135" t="str">
        <f>IF(Data!$L136=CM$1, "",             IF(ISERR(SEARCH(CM$1,Data!$H136)),        "",          ";" &amp; VLOOKUP(CM$1,Data!$L:$N,3, FALSE) &amp; ",""" &amp; VLOOKUP(CM$1,Data!$L:$M,2, FALSE) &amp; """;"   )             )</f>
        <v/>
      </c>
      <c r="CN135" t="str">
        <f>IF(Data!$L136=CN$1, "",             IF(ISERR(SEARCH(CN$1,Data!$H136)),        "",          ";" &amp; VLOOKUP(CN$1,Data!$L:$N,3, FALSE) &amp; ",""" &amp; VLOOKUP(CN$1,Data!$L:$M,2, FALSE) &amp; """;"   )             )</f>
        <v/>
      </c>
      <c r="CO135" t="str">
        <f>IF(Data!$L136=CO$1, "",             IF(ISERR(SEARCH(CO$1,Data!$H136)),        "",          ";" &amp; VLOOKUP(CO$1,Data!$L:$N,3, FALSE) &amp; ",""" &amp; VLOOKUP(CO$1,Data!$L:$M,2, FALSE) &amp; """;"   )             )</f>
        <v/>
      </c>
      <c r="CP135" t="str">
        <f>IF(Data!$L136=CP$1, "",             IF(ISERR(SEARCH(CP$1,Data!$H136)),        "",          ";" &amp; VLOOKUP(CP$1,Data!$L:$N,3, FALSE) &amp; ",""" &amp; VLOOKUP(CP$1,Data!$L:$M,2, FALSE) &amp; """;"   )             )</f>
        <v/>
      </c>
      <c r="CQ135" t="str">
        <f>IF(Data!$L136=CQ$1, "",             IF(ISERR(SEARCH(CQ$1,Data!$H136)),        "",          ";" &amp; VLOOKUP(CQ$1,Data!$L:$N,3, FALSE) &amp; ",""" &amp; VLOOKUP(CQ$1,Data!$L:$M,2, FALSE) &amp; """;"   )             )</f>
        <v/>
      </c>
      <c r="CR135" t="str">
        <f>IF(Data!$L136=CR$1, "",             IF(ISERR(SEARCH(CR$1,Data!$H136)),        "",          ";" &amp; VLOOKUP(CR$1,Data!$L:$N,3, FALSE) &amp; ",""" &amp; VLOOKUP(CR$1,Data!$L:$M,2, FALSE) &amp; """;"   )             )</f>
        <v/>
      </c>
      <c r="CS135" t="str">
        <f>IF(Data!$L136=CS$1, "",             IF(ISERR(SEARCH(CS$1,Data!$H136)),        "",          ";" &amp; VLOOKUP(CS$1,Data!$L:$N,3, FALSE) &amp; ",""" &amp; VLOOKUP(CS$1,Data!$L:$M,2, FALSE) &amp; """;"   )             )</f>
        <v/>
      </c>
      <c r="CT135" t="str">
        <f>IF(Data!$L136=CT$1, "",             IF(ISERR(SEARCH(CT$1,Data!$H136)),        "",          ";" &amp; VLOOKUP(CT$1,Data!$L:$N,3, FALSE) &amp; ",""" &amp; VLOOKUP(CT$1,Data!$L:$M,2, FALSE) &amp; """;"   )             )</f>
        <v/>
      </c>
      <c r="CU135" t="str">
        <f>IF(Data!$L136=CU$1, "",             IF(ISERR(SEARCH(CU$1,Data!$H136)),        "",          ";" &amp; VLOOKUP(CU$1,Data!$L:$N,3, FALSE) &amp; ",""" &amp; VLOOKUP(CU$1,Data!$L:$M,2, FALSE) &amp; """;"   )             )</f>
        <v/>
      </c>
      <c r="CV135" t="str">
        <f>IF(Data!$L136=CV$1, "",             IF(ISERR(SEARCH(CV$1,Data!$H136)),        "",          ";" &amp; VLOOKUP(CV$1,Data!$L:$N,3, FALSE) &amp; ",""" &amp; VLOOKUP(CV$1,Data!$L:$M,2, FALSE) &amp; """;"   )             )</f>
        <v/>
      </c>
      <c r="CW135" t="str">
        <f>IF(Data!$L136=CW$1, "",             IF(ISERR(SEARCH(CW$1,Data!$H136)),        "",          ";" &amp; VLOOKUP(CW$1,Data!$L:$N,3, FALSE) &amp; ",""" &amp; VLOOKUP(CW$1,Data!$L:$M,2, FALSE) &amp; """;"   )             )</f>
        <v/>
      </c>
      <c r="CX135" t="str">
        <f>IF(Data!$L136=CX$1, "",             IF(ISERR(SEARCH(CX$1,Data!$H136)),        "",          ";" &amp; VLOOKUP(CX$1,Data!$L:$N,3, FALSE) &amp; ",""" &amp; VLOOKUP(CX$1,Data!$L:$M,2, FALSE) &amp; """;"   )             )</f>
        <v>;00000000-0000-0000-0000-000000000102,"HUMAN";</v>
      </c>
      <c r="CY135" t="str">
        <f>IF(Data!$L136=CY$1, "",             IF(ISERR(SEARCH(CY$1,Data!$H136)),        "",          ";" &amp; VLOOKUP(CY$1,Data!$L:$N,3, FALSE) &amp; ",""" &amp; VLOOKUP(CY$1,Data!$L:$M,2, FALSE) &amp; """;"   )             )</f>
        <v/>
      </c>
      <c r="CZ135" t="str">
        <f>IF(Data!$L136=CZ$1, "",             IF(ISERR(SEARCH(CZ$1,Data!$H136)),        "",          ";" &amp; VLOOKUP(CZ$1,Data!$L:$N,3, FALSE) &amp; ",""" &amp; VLOOKUP(CZ$1,Data!$L:$M,2, FALSE) &amp; """;"   )             )</f>
        <v/>
      </c>
      <c r="DA135" t="str">
        <f>IF(Data!$L136=DA$1, "",             IF(ISERR(SEARCH(DA$1,Data!$H136)),        "",          ";" &amp; VLOOKUP(DA$1,Data!$L:$N,3, FALSE) &amp; ",""" &amp; VLOOKUP(DA$1,Data!$L:$M,2, FALSE) &amp; """;"   )             )</f>
        <v/>
      </c>
      <c r="DB135" t="str">
        <f>IF(Data!$L136=DB$1, "",             IF(ISERR(SEARCH(DB$1,Data!$H136)),        "",          ";" &amp; VLOOKUP(DB$1,Data!$L:$N,3, FALSE) &amp; ",""" &amp; VLOOKUP(DB$1,Data!$L:$M,2, FALSE) &amp; """;"   )             )</f>
        <v/>
      </c>
      <c r="DC135" t="str">
        <f>IF(Data!$L136=DC$1, "",             IF(ISERR(SEARCH(DC$1,Data!$H136)),        "",          ";" &amp; VLOOKUP(DC$1,Data!$L:$N,3, FALSE) &amp; ",""" &amp; VLOOKUP(DC$1,Data!$L:$M,2, FALSE) &amp; """;"   )             )</f>
        <v/>
      </c>
      <c r="DD135" t="str">
        <f>IF(Data!$L136=DD$1, "",             IF(ISERR(SEARCH(DD$1,Data!$H136)),        "",          ";" &amp; VLOOKUP(DD$1,Data!$L:$N,3, FALSE) &amp; ",""" &amp; VLOOKUP(DD$1,Data!$L:$M,2, FALSE) &amp; """;"   )             )</f>
        <v/>
      </c>
      <c r="DE135" t="str">
        <f>IF(Data!$L136=DE$1, "",             IF(ISERR(SEARCH(DE$1,Data!$H136)),        "",          ";" &amp; VLOOKUP(DE$1,Data!$L:$N,3, FALSE) &amp; ",""" &amp; VLOOKUP(DE$1,Data!$L:$M,2, FALSE) &amp; """;"   )             )</f>
        <v/>
      </c>
      <c r="DF135" t="str">
        <f>IF(Data!$L136=DF$1, "",             IF(ISERR(SEARCH(DF$1,Data!$H136)),        "",          ";" &amp; VLOOKUP(DF$1,Data!$L:$N,3, FALSE) &amp; ",""" &amp; VLOOKUP(DF$1,Data!$L:$M,2, FALSE) &amp; """;"   )             )</f>
        <v/>
      </c>
      <c r="DG135" t="str">
        <f>IF(Data!$L136=DG$1, "",             IF(ISERR(SEARCH(DG$1,Data!$H136)),        "",          ";" &amp; VLOOKUP(DG$1,Data!$L:$N,3, FALSE) &amp; ",""" &amp; VLOOKUP(DG$1,Data!$L:$M,2, FALSE) &amp; """;"   )             )</f>
        <v/>
      </c>
      <c r="DH135" t="str">
        <f>IF(Data!$L136=DH$1, "",             IF(ISERR(SEARCH(DH$1,Data!$H136)),        "",          ";" &amp; VLOOKUP(DH$1,Data!$L:$N,3, FALSE) &amp; ",""" &amp; VLOOKUP(DH$1,Data!$L:$M,2, FALSE) &amp; """;"   )             )</f>
        <v/>
      </c>
      <c r="DI135" t="str">
        <f>IF(Data!$L136=DI$1, "",             IF(ISERR(SEARCH(DI$1,Data!$H136)),        "",          ";" &amp; VLOOKUP(DI$1,Data!$L:$N,3, FALSE) &amp; ",""" &amp; VLOOKUP(DI$1,Data!$L:$M,2, FALSE) &amp; """;"   )             )</f>
        <v/>
      </c>
      <c r="DJ135" t="str">
        <f>IF(Data!$L136=DJ$1, "",             IF(ISERR(SEARCH(DJ$1,Data!$H136)),        "",          ";" &amp; VLOOKUP(DJ$1,Data!$L:$N,3, FALSE) &amp; ",""" &amp; VLOOKUP(DJ$1,Data!$L:$M,2, FALSE) &amp; """;"   )             )</f>
        <v/>
      </c>
      <c r="DK135" t="str">
        <f>IF(Data!$L136=DK$1, "",             IF(ISERR(SEARCH(DK$1,Data!$H136)),        "",          ";" &amp; VLOOKUP(DK$1,Data!$L:$N,3, FALSE) &amp; ",""" &amp; VLOOKUP(DK$1,Data!$L:$M,2, FALSE) &amp; """;"   )             )</f>
        <v/>
      </c>
      <c r="DL135" t="str">
        <f>IF(Data!$L136=DL$1, "",             IF(ISERR(SEARCH(DL$1,Data!$H136)),        "",          ";" &amp; VLOOKUP(DL$1,Data!$L:$N,3, FALSE) &amp; ",""" &amp; VLOOKUP(DL$1,Data!$L:$M,2, FALSE) &amp; """;"   )             )</f>
        <v/>
      </c>
      <c r="DM135" t="str">
        <f>IF(Data!$L136=DM$1, "",             IF(ISERR(SEARCH(DM$1,Data!$H136)),        "",          ";" &amp; VLOOKUP(DM$1,Data!$L:$N,3, FALSE) &amp; ",""" &amp; VLOOKUP(DM$1,Data!$L:$M,2, FALSE) &amp; """;"   )             )</f>
        <v/>
      </c>
      <c r="DN135" t="str">
        <f>IF(Data!$L136=DN$1, "",             IF(ISERR(SEARCH(DN$1,Data!$H136)),        "",          ";" &amp; VLOOKUP(DN$1,Data!$L:$N,3, FALSE) &amp; ",""" &amp; VLOOKUP(DN$1,Data!$L:$M,2, FALSE) &amp; """;"   )             )</f>
        <v/>
      </c>
      <c r="DO135" t="str">
        <f>IF(Data!$L136=DO$1, "",             IF(ISERR(SEARCH(DO$1,Data!$H136)),        "",          ";" &amp; VLOOKUP(DO$1,Data!$L:$N,3, FALSE) &amp; ",""" &amp; VLOOKUP(DO$1,Data!$L:$M,2, FALSE) &amp; """;"   )             )</f>
        <v/>
      </c>
      <c r="DP135" t="str">
        <f>IF(Data!$L136=DP$1, "",             IF(ISERR(SEARCH(DP$1,Data!$H136)),        "",          ";" &amp; VLOOKUP(DP$1,Data!$L:$N,3, FALSE) &amp; ",""" &amp; VLOOKUP(DP$1,Data!$L:$M,2, FALSE) &amp; """;"   )             )</f>
        <v/>
      </c>
      <c r="DQ135" t="str">
        <f>IF(Data!$L136=DQ$1, "",             IF(ISERR(SEARCH(DQ$1,Data!$H136)),        "",          ";" &amp; VLOOKUP(DQ$1,Data!$L:$N,3, FALSE) &amp; ",""" &amp; VLOOKUP(DQ$1,Data!$L:$M,2, FALSE) &amp; """;"   )             )</f>
        <v/>
      </c>
      <c r="DR135" t="str">
        <f>IF(Data!$L136=DR$1, "",             IF(ISERR(SEARCH(DR$1,Data!$H136)),        "",          ";" &amp; VLOOKUP(DR$1,Data!$L:$N,3, FALSE) &amp; ",""" &amp; VLOOKUP(DR$1,Data!$L:$M,2, FALSE) &amp; """;"   )             )</f>
        <v/>
      </c>
      <c r="DS135" t="str">
        <f>IF(Data!$L136=DS$1, "",             IF(ISERR(SEARCH(DS$1,Data!$H136)),        "",          ";" &amp; VLOOKUP(DS$1,Data!$L:$N,3, FALSE) &amp; ",""" &amp; VLOOKUP(DS$1,Data!$L:$M,2, FALSE) &amp; """;"   )             )</f>
        <v/>
      </c>
      <c r="DT135" t="str">
        <f>IF(Data!$L136=DT$1, "",             IF(ISERR(SEARCH(DT$1,Data!$H136)),        "",          ";" &amp; VLOOKUP(DT$1,Data!$L:$N,3, FALSE) &amp; ",""" &amp; VLOOKUP(DT$1,Data!$L:$M,2, FALSE) &amp; """;"   )             )</f>
        <v/>
      </c>
      <c r="DU135" t="str">
        <f>IF(Data!$L136=DU$1, "",             IF(ISERR(SEARCH(DU$1,Data!$H136)),        "",          ";" &amp; VLOOKUP(DU$1,Data!$L:$N,3, FALSE) &amp; ",""" &amp; VLOOKUP(DU$1,Data!$L:$M,2, FALSE) &amp; """;"   )             )</f>
        <v/>
      </c>
      <c r="DV135" t="str">
        <f>IF(Data!$L136=DV$1, "",             IF(ISERR(SEARCH(DV$1,Data!$H136)),        "",          ";" &amp; VLOOKUP(DV$1,Data!$L:$N,3, FALSE) &amp; ",""" &amp; VLOOKUP(DV$1,Data!$L:$M,2, FALSE) &amp; """;"   )             )</f>
        <v/>
      </c>
      <c r="DW135" t="str">
        <f>IF(Data!$L136=DW$1, "",             IF(ISERR(SEARCH(DW$1,Data!$H136)),        "",          ";" &amp; VLOOKUP(DW$1,Data!$L:$N,3, FALSE) &amp; ",""" &amp; VLOOKUP(DW$1,Data!$L:$M,2, FALSE) &amp; """;"   )             )</f>
        <v/>
      </c>
      <c r="DX135" t="str">
        <f>IF(Data!$L136=DX$1, "",             IF(ISERR(SEARCH(DX$1,Data!$H136)),        "",          ";" &amp; VLOOKUP(DX$1,Data!$L:$N,3, FALSE) &amp; ",""" &amp; VLOOKUP(DX$1,Data!$L:$M,2, FALSE) &amp; """;"   )             )</f>
        <v/>
      </c>
      <c r="DY135" t="str">
        <f>IF(Data!$L136=DY$1, "",             IF(ISERR(SEARCH(DY$1,Data!$H136)),        "",          ";" &amp; VLOOKUP(DY$1,Data!$L:$N,3, FALSE) &amp; ",""" &amp; VLOOKUP(DY$1,Data!$L:$M,2, FALSE) &amp; """;"   )             )</f>
        <v/>
      </c>
      <c r="DZ135" t="str">
        <f>IF(Data!$L136=DZ$1, "",             IF(ISERR(SEARCH(DZ$1,Data!$H136)),        "",          ";" &amp; VLOOKUP(DZ$1,Data!$L:$N,3, FALSE) &amp; ",""" &amp; VLOOKUP(DZ$1,Data!$L:$M,2, FALSE) &amp; """;"   )             )</f>
        <v/>
      </c>
      <c r="EA135" t="str">
        <f>IF(Data!$L136=EA$1, "",             IF(ISERR(SEARCH(EA$1,Data!$H136)),        "",          ";" &amp; VLOOKUP(EA$1,Data!$L:$N,3, FALSE) &amp; ",""" &amp; VLOOKUP(EA$1,Data!$L:$M,2, FALSE) &amp; """;"   )             )</f>
        <v/>
      </c>
      <c r="EB135" t="str">
        <f>IF(Data!$L136=EB$1, "",             IF(ISERR(SEARCH(EB$1,Data!$H136)),        "",          ";" &amp; VLOOKUP(EB$1,Data!$L:$N,3, FALSE) &amp; ",""" &amp; VLOOKUP(EB$1,Data!$L:$M,2, FALSE) &amp; """;"   )             )</f>
        <v/>
      </c>
      <c r="EC135" t="str">
        <f>IF(Data!$L136=EC$1, "",             IF(ISERR(SEARCH(EC$1,Data!$H136)),        "",          ";" &amp; VLOOKUP(EC$1,Data!$L:$N,3, FALSE) &amp; ",""" &amp; VLOOKUP(EC$1,Data!$L:$M,2, FALSE) &amp; """;"   )             )</f>
        <v/>
      </c>
      <c r="ED135" t="str">
        <f>IF(Data!$L136=ED$1, "",             IF(ISERR(SEARCH(ED$1,Data!$H136)),        "",          ";" &amp; VLOOKUP(ED$1,Data!$L:$N,3, FALSE) &amp; ",""" &amp; VLOOKUP(ED$1,Data!$L:$M,2, FALSE) &amp; """;"   )             )</f>
        <v/>
      </c>
      <c r="EE135" t="str">
        <f>IF(Data!$L136=EE$1, "",             IF(ISERR(SEARCH(EE$1,Data!$H136)),        "",          ";" &amp; VLOOKUP(EE$1,Data!$L:$N,3, FALSE) &amp; ",""" &amp; VLOOKUP(EE$1,Data!$L:$M,2, FALSE) &amp; """;"   )             )</f>
        <v/>
      </c>
      <c r="EF135" t="str">
        <f>IF(Data!$L136=EF$1, "",             IF(ISERR(SEARCH(EF$1,Data!$H136)),        "",          ";" &amp; VLOOKUP(EF$1,Data!$L:$N,3, FALSE) &amp; ",""" &amp; VLOOKUP(EF$1,Data!$L:$M,2, FALSE) &amp; """;"   )             )</f>
        <v/>
      </c>
      <c r="EG135" t="str">
        <f>IF(Data!$L136=EG$1, "",             IF(ISERR(SEARCH(EG$1,Data!$H136)),        "",          ";" &amp; VLOOKUP(EG$1,Data!$L:$N,3, FALSE) &amp; ",""" &amp; VLOOKUP(EG$1,Data!$L:$M,2, FALSE) &amp; """;"   )             )</f>
        <v/>
      </c>
      <c r="EH135" t="str">
        <f>IF(Data!$L136=EH$1, "",             IF(ISERR(SEARCH(EH$1,Data!$H136)),        "",          ";" &amp; VLOOKUP(EH$1,Data!$L:$N,3, FALSE) &amp; ",""" &amp; VLOOKUP(EH$1,Data!$L:$M,2, FALSE) &amp; """;"   )             )</f>
        <v/>
      </c>
      <c r="EI135" t="str">
        <f>IF(Data!$L136=EI$1, "",             IF(ISERR(SEARCH(EI$1,Data!$H136)),        "",          ";" &amp; VLOOKUP(EI$1,Data!$L:$N,3, FALSE) &amp; ",""" &amp; VLOOKUP(EI$1,Data!$L:$M,2, FALSE) &amp; """;"   )             )</f>
        <v/>
      </c>
      <c r="EJ135" t="str">
        <f>IF(Data!$L136=EJ$1, "",             IF(ISERR(SEARCH(EJ$1,Data!$H136)),        "",          ";" &amp; VLOOKUP(EJ$1,Data!$L:$N,3, FALSE) &amp; ",""" &amp; VLOOKUP(EJ$1,Data!$L:$M,2, FALSE) &amp; """;"   )             )</f>
        <v/>
      </c>
      <c r="EK135" t="str">
        <f>IF(Data!$L136=EK$1, "",             IF(ISERR(SEARCH(EK$1,Data!$H136)),        "",          ";" &amp; VLOOKUP(EK$1,Data!$L:$N,3, FALSE) &amp; ",""" &amp; VLOOKUP(EK$1,Data!$L:$M,2, FALSE) &amp; """;"   )             )</f>
        <v/>
      </c>
      <c r="EL135" t="str">
        <f>IF(Data!$L136=EL$1, "",             IF(ISERR(SEARCH(EL$1,Data!$H136)),        "",          ";" &amp; VLOOKUP(EL$1,Data!$L:$N,3, FALSE) &amp; ",""" &amp; VLOOKUP(EL$1,Data!$L:$M,2, FALSE) &amp; """;"   )             )</f>
        <v/>
      </c>
      <c r="EM135" t="str">
        <f>IF(Data!$L136=EM$1, "",             IF(ISERR(SEARCH(EM$1,Data!$H136)),        "",          ";" &amp; VLOOKUP(EM$1,Data!$L:$N,3, FALSE) &amp; ",""" &amp; VLOOKUP(EM$1,Data!$L:$M,2, FALSE) &amp; """;"   )             )</f>
        <v/>
      </c>
      <c r="EN135" t="str">
        <f>IF(Data!$L136=EN$1, "",             IF(ISERR(SEARCH(EN$1,Data!$H136)),        "",          ";" &amp; VLOOKUP(EN$1,Data!$L:$N,3, FALSE) &amp; ",""" &amp; VLOOKUP(EN$1,Data!$L:$M,2, FALSE) &amp; """;"   )             )</f>
        <v/>
      </c>
      <c r="EO135" t="str">
        <f>IF(Data!$L136=EO$1, "",             IF(ISERR(SEARCH(EO$1,Data!$H136)),        "",          ";" &amp; VLOOKUP(EO$1,Data!$L:$N,3, FALSE) &amp; ",""" &amp; VLOOKUP(EO$1,Data!$L:$M,2, FALSE) &amp; """;"   )             )</f>
        <v/>
      </c>
      <c r="EP135" t="str">
        <f>IF(Data!$L136=EP$1, "",             IF(ISERR(SEARCH(EP$1,Data!$H136)),        "",          ";" &amp; VLOOKUP(EP$1,Data!$L:$N,3, FALSE) &amp; ",""" &amp; VLOOKUP(EP$1,Data!$L:$M,2, FALSE) &amp; """;"   )             )</f>
        <v/>
      </c>
      <c r="EQ135" t="str">
        <f>IF(Data!$L136=EQ$1, "",             IF(ISERR(SEARCH(EQ$1,Data!$H136)),        "",          ";" &amp; VLOOKUP(EQ$1,Data!$L:$N,3, FALSE) &amp; ",""" &amp; VLOOKUP(EQ$1,Data!$L:$M,2, FALSE) &amp; """;"   )             )</f>
        <v/>
      </c>
      <c r="ER135" t="str">
        <f>IF(Data!$L136=ER$1, "",             IF(ISERR(SEARCH(ER$1,Data!$H136)),        "",          ";" &amp; VLOOKUP(ER$1,Data!$L:$N,3, FALSE) &amp; ",""" &amp; VLOOKUP(ER$1,Data!$L:$M,2, FALSE) &amp; """;"   )             )</f>
        <v/>
      </c>
      <c r="ES135" t="str">
        <f>IF(Data!$L136=ES$1, "",             IF(ISERR(SEARCH(ES$1,Data!$H136)),        "",          ";" &amp; VLOOKUP(ES$1,Data!$L:$N,3, FALSE) &amp; ",""" &amp; VLOOKUP(ES$1,Data!$L:$M,2, FALSE) &amp; """;"   )             )</f>
        <v/>
      </c>
      <c r="ET135" t="str">
        <f>IF(Data!$L136=ET$1, "",             IF(ISERR(SEARCH(ET$1,Data!$H136)),        "",          ";" &amp; VLOOKUP(ET$1,Data!$L:$N,3, FALSE) &amp; ",""" &amp; VLOOKUP(ET$1,Data!$L:$M,2, FALSE) &amp; """;"   )             )</f>
        <v/>
      </c>
      <c r="EU135" t="str">
        <f>IF(Data!$L136=EU$1, "",             IF(ISERR(SEARCH(EU$1,Data!$H136)),        "",          ";" &amp; VLOOKUP(EU$1,Data!$L:$N,3, FALSE) &amp; ",""" &amp; VLOOKUP(EU$1,Data!$L:$M,2, FALSE) &amp; """;"   )             )</f>
        <v/>
      </c>
      <c r="EV135" t="str">
        <f>IF(Data!$L136=EV$1, "",             IF(ISERR(SEARCH(EV$1,Data!$H136)),        "",          ";" &amp; VLOOKUP(EV$1,Data!$L:$N,3, FALSE) &amp; ",""" &amp; VLOOKUP(EV$1,Data!$L:$M,2, FALSE) &amp; """;"   )             )</f>
        <v/>
      </c>
      <c r="EW135" t="str">
        <f>IF(Data!$L136=EW$1, "",             IF(ISERR(SEARCH(EW$1,Data!$H136)),        "",          ";" &amp; VLOOKUP(EW$1,Data!$L:$N,3, FALSE) &amp; ",""" &amp; VLOOKUP(EW$1,Data!$L:$M,2, FALSE) &amp; """;"   )             )</f>
        <v/>
      </c>
      <c r="EX135" t="str">
        <f>IF(Data!$L136=EX$1, "",             IF(ISERR(SEARCH(EX$1,Data!$H136)),        "",          ";" &amp; VLOOKUP(EX$1,Data!$L:$N,3, FALSE) &amp; ",""" &amp; VLOOKUP(EX$1,Data!$L:$M,2, FALSE) &amp; """;"   )             )</f>
        <v/>
      </c>
      <c r="EY135" t="str">
        <f>IF(Data!$L136=EY$1, "",             IF(ISERR(SEARCH(EY$1,Data!$H136)),        "",          ";" &amp; VLOOKUP(EY$1,Data!$L:$N,3, FALSE) &amp; ",""" &amp; VLOOKUP(EY$1,Data!$L:$M,2, FALSE) &amp; """;"   )             )</f>
        <v/>
      </c>
      <c r="EZ135" t="str">
        <f>IF(Data!$L136=EZ$1, "",             IF(ISERR(SEARCH(EZ$1,Data!$H136)),        "",          ";" &amp; VLOOKUP(EZ$1,Data!$L:$N,3, FALSE) &amp; ",""" &amp; VLOOKUP(EZ$1,Data!$L:$M,2, FALSE) &amp; """;"   )             )</f>
        <v/>
      </c>
      <c r="FA135" t="str">
        <f>IF(Data!$L136=FA$1, "",             IF(ISERR(SEARCH(FA$1,Data!$H136)),        "",          ";" &amp; VLOOKUP(FA$1,Data!$L:$N,3, FALSE) &amp; ",""" &amp; VLOOKUP(FA$1,Data!$L:$M,2, FALSE) &amp; """;"   )             )</f>
        <v/>
      </c>
      <c r="FB135" t="str">
        <f>IF(Data!$L136=FB$1, "",             IF(ISERR(SEARCH(FB$1,Data!$H136)),        "",          ";" &amp; VLOOKUP(FB$1,Data!$L:$N,3, FALSE) &amp; ",""" &amp; VLOOKUP(FB$1,Data!$L:$M,2, FALSE) &amp; """;"   )             )</f>
        <v/>
      </c>
      <c r="FC135" t="str">
        <f>IF(Data!$L136=FC$1, "",             IF(ISERR(SEARCH(FC$1,Data!$H136)),        "",          ";" &amp; VLOOKUP(FC$1,Data!$L:$N,3, FALSE) &amp; ",""" &amp; VLOOKUP(FC$1,Data!$L:$M,2, FALSE) &amp; """;"   )             )</f>
        <v/>
      </c>
      <c r="FD135" t="str">
        <f>IF(Data!$L136=FD$1, "",             IF(ISERR(SEARCH(FD$1,Data!$H136)),        "",          ";" &amp; VLOOKUP(FD$1,Data!$L:$N,3, FALSE) &amp; ",""" &amp; VLOOKUP(FD$1,Data!$L:$M,2, FALSE) &amp; """;"   )             )</f>
        <v/>
      </c>
      <c r="FE135" t="str">
        <f>IF(Data!$L136=FE$1, "",             IF(ISERR(SEARCH(FE$1,Data!$H136)),        "",          ";" &amp; VLOOKUP(FE$1,Data!$L:$N,3, FALSE) &amp; ",""" &amp; VLOOKUP(FE$1,Data!$L:$M,2, FALSE) &amp; """;"   )             )</f>
        <v/>
      </c>
      <c r="FF135" t="str">
        <f>IF(Data!$L136=FF$1, "",             IF(ISERR(SEARCH(FF$1,Data!$H136)),        "",          ";" &amp; VLOOKUP(FF$1,Data!$L:$N,3, FALSE) &amp; ",""" &amp; VLOOKUP(FF$1,Data!$L:$M,2, FALSE) &amp; """;"   )             )</f>
        <v/>
      </c>
      <c r="FG135" t="str">
        <f>IF(Data!$L136=FG$1, "",             IF(ISERR(SEARCH(FG$1,Data!$H136)),        "",          ";" &amp; VLOOKUP(FG$1,Data!$L:$N,3, FALSE) &amp; ",""" &amp; VLOOKUP(FG$1,Data!$L:$M,2, FALSE) &amp; """;"   )             )</f>
        <v/>
      </c>
      <c r="FH135" t="str">
        <f>IF(Data!$L136=FH$1, "",             IF(ISERR(SEARCH(FH$1,Data!$H136)),        "",          ";" &amp; VLOOKUP(FH$1,Data!$L:$N,3, FALSE) &amp; ",""" &amp; VLOOKUP(FH$1,Data!$L:$M,2, FALSE) &amp; """;"   )             )</f>
        <v/>
      </c>
      <c r="FI135" t="str">
        <f>IF(Data!$L136=FI$1, "",             IF(ISERR(SEARCH(FI$1,Data!$H136)),        "",          ";" &amp; VLOOKUP(FI$1,Data!$L:$N,3, FALSE) &amp; ",""" &amp; VLOOKUP(FI$1,Data!$L:$M,2, FALSE) &amp; """;"   )             )</f>
        <v/>
      </c>
      <c r="FJ135" t="str">
        <f>IF(Data!$L136=FJ$1, "",             IF(ISERR(SEARCH(FJ$1,Data!$H136)),        "",          ";" &amp; VLOOKUP(FJ$1,Data!$L:$N,3, FALSE) &amp; ",""" &amp; VLOOKUP(FJ$1,Data!$L:$M,2, FALSE) &amp; """;"   )             )</f>
        <v/>
      </c>
      <c r="FK135" t="str">
        <f>IF(Data!$L136=FK$1, "",             IF(ISERR(SEARCH(FK$1,Data!$H136)),        "",          ";" &amp; VLOOKUP(FK$1,Data!$L:$N,3, FALSE) &amp; ",""" &amp; VLOOKUP(FK$1,Data!$L:$M,2, FALSE) &amp; """;"   )             )</f>
        <v/>
      </c>
      <c r="FL135" t="str">
        <f>IF(Data!$L136=FL$1, "",             IF(ISERR(SEARCH(FL$1,Data!$H136)),        "",          ";" &amp; VLOOKUP(FL$1,Data!$L:$N,3, FALSE) &amp; ",""" &amp; VLOOKUP(FL$1,Data!$L:$M,2, FALSE) &amp; """;"   )             )</f>
        <v/>
      </c>
      <c r="FM135" t="str">
        <f>IF(Data!$L136=FM$1, "",             IF(ISERR(SEARCH(FM$1,Data!$H136)),        "",          ";" &amp; VLOOKUP(FM$1,Data!$L:$N,3, FALSE) &amp; ",""" &amp; VLOOKUP(FM$1,Data!$L:$M,2, FALSE) &amp; """;"   )             )</f>
        <v/>
      </c>
      <c r="FN135" t="str">
        <f>IF(Data!$L136=FN$1, "",             IF(ISERR(SEARCH(FN$1,Data!$H136)),        "",          ";" &amp; VLOOKUP(FN$1,Data!$L:$N,3, FALSE) &amp; ",""" &amp; VLOOKUP(FN$1,Data!$L:$M,2, FALSE) &amp; """;"   )             )</f>
        <v/>
      </c>
      <c r="FO135" t="str">
        <f>IF(Data!$L136=FO$1, "",             IF(ISERR(SEARCH(FO$1,Data!$H136)),        "",          ";" &amp; VLOOKUP(FO$1,Data!$L:$N,3, FALSE) &amp; ",""" &amp; VLOOKUP(FO$1,Data!$L:$M,2, FALSE) &amp; """;"   )             )</f>
        <v/>
      </c>
      <c r="FP135" t="str">
        <f>IF(Data!$L136=FP$1, "",             IF(ISERR(SEARCH(FP$1,Data!$H136)),        "",          ";" &amp; VLOOKUP(FP$1,Data!$L:$N,3, FALSE) &amp; ",""" &amp; VLOOKUP(FP$1,Data!$L:$M,2, FALSE) &amp; """;"   )             )</f>
        <v/>
      </c>
      <c r="FQ135" t="str">
        <f>IF(Data!$L136=FQ$1, "",             IF(ISERR(SEARCH(FQ$1,Data!$H136)),        "",          ";" &amp; VLOOKUP(FQ$1,Data!$L:$N,3, FALSE) &amp; ",""" &amp; VLOOKUP(FQ$1,Data!$L:$M,2, FALSE) &amp; """;"   )             )</f>
        <v/>
      </c>
      <c r="FR135" t="str">
        <f>IF(Data!$L136=FR$1, "",             IF(ISERR(SEARCH(FR$1,Data!$H136)),        "",          ";" &amp; VLOOKUP(FR$1,Data!$L:$N,3, FALSE) &amp; ",""" &amp; VLOOKUP(FR$1,Data!$L:$M,2, FALSE) &amp; """;"   )             )</f>
        <v/>
      </c>
      <c r="FS135" t="str">
        <f>IF(Data!$L136=FS$1, "",             IF(ISERR(SEARCH(FS$1,Data!$H136)),        "",          ";" &amp; VLOOKUP(FS$1,Data!$L:$N,3, FALSE) &amp; ",""" &amp; VLOOKUP(FS$1,Data!$L:$M,2, FALSE) &amp; """;"   )             )</f>
        <v/>
      </c>
      <c r="FT135" t="str">
        <f>IF(Data!$L136=FT$1, "",             IF(ISERR(SEARCH(FT$1,Data!$H136)),        "",          ";" &amp; VLOOKUP(FT$1,Data!$L:$N,3, FALSE) &amp; ",""" &amp; VLOOKUP(FT$1,Data!$L:$M,2, FALSE) &amp; """;"   )             )</f>
        <v/>
      </c>
      <c r="FU135" t="str">
        <f>IF(Data!$L136=FU$1, "",             IF(ISERR(SEARCH(FU$1,Data!$H136)),        "",          ";" &amp; VLOOKUP(FU$1,Data!$L:$N,3, FALSE) &amp; ",""" &amp; VLOOKUP(FU$1,Data!$L:$M,2, FALSE) &amp; """;"   )             )</f>
        <v/>
      </c>
      <c r="FV135" t="str">
        <f>IF(Data!$L136=FV$1, "",             IF(ISERR(SEARCH(FV$1,Data!$H136)),        "",          ";" &amp; VLOOKUP(FV$1,Data!$L:$N,3, FALSE) &amp; ",""" &amp; VLOOKUP(FV$1,Data!$L:$M,2, FALSE) &amp; """;"   )             )</f>
        <v/>
      </c>
      <c r="FW135" t="str">
        <f>IF(Data!$L136=FW$1, "",             IF(ISERR(SEARCH(FW$1,Data!$H136)),        "",          ";" &amp; VLOOKUP(FW$1,Data!$L:$N,3, FALSE) &amp; ",""" &amp; VLOOKUP(FW$1,Data!$L:$M,2, FALSE) &amp; """;"   )             )</f>
        <v/>
      </c>
      <c r="FX135" t="str">
        <f>IF(Data!$L136=FX$1, "",             IF(ISERR(SEARCH(FX$1,Data!$H136)),        "",          ";" &amp; VLOOKUP(FX$1,Data!$L:$N,3, FALSE) &amp; ",""" &amp; VLOOKUP(FX$1,Data!$L:$M,2, FALSE) &amp; """;"   )             )</f>
        <v/>
      </c>
      <c r="FY135" t="str">
        <f>IF(Data!$L136=FY$1, "",             IF(ISERR(SEARCH(FY$1,Data!$H136)),        "",          ";" &amp; VLOOKUP(FY$1,Data!$L:$N,3, FALSE) &amp; ",""" &amp; VLOOKUP(FY$1,Data!$L:$M,2, FALSE) &amp; """;"   )             )</f>
        <v/>
      </c>
      <c r="FZ135" t="str">
        <f>IF(Data!$L136=FZ$1, "",             IF(ISERR(SEARCH(FZ$1,Data!$H136)),        "",          ";" &amp; VLOOKUP(FZ$1,Data!$L:$N,3, FALSE) &amp; ",""" &amp; VLOOKUP(FZ$1,Data!$L:$M,2, FALSE) &amp; """;"   )             )</f>
        <v/>
      </c>
      <c r="GA135" t="str">
        <f>IF(Data!$L136=GA$1, "",             IF(ISERR(SEARCH(GA$1,Data!$H136)),        "",          ";" &amp; VLOOKUP(GA$1,Data!$L:$N,3, FALSE) &amp; ",""" &amp; VLOOKUP(GA$1,Data!$L:$M,2, FALSE) &amp; """;"   )             )</f>
        <v/>
      </c>
      <c r="GB135" t="str">
        <f>IF(Data!$L136=GB$1, "",             IF(ISERR(SEARCH(GB$1,Data!$H136)),        "",          ";" &amp; VLOOKUP(GB$1,Data!$L:$N,3, FALSE) &amp; ",""" &amp; VLOOKUP(GB$1,Data!$L:$M,2, FALSE) &amp; """;"   )             )</f>
        <v/>
      </c>
      <c r="GC135" t="str">
        <f>IF(Data!$L136=GC$1, "",             IF(ISERR(SEARCH(GC$1,Data!$H136)),        "",          ";" &amp; VLOOKUP(GC$1,Data!$L:$N,3, FALSE) &amp; ",""" &amp; VLOOKUP(GC$1,Data!$L:$M,2, FALSE) &amp; """;"   )             )</f>
        <v/>
      </c>
      <c r="GD135" t="str">
        <f>IF(Data!$L136=GD$1, "",             IF(ISERR(SEARCH(GD$1,Data!$H136)),        "",          ";" &amp; VLOOKUP(GD$1,Data!$L:$N,3, FALSE) &amp; ",""" &amp; VLOOKUP(GD$1,Data!$L:$M,2, FALSE) &amp; """;"   )             )</f>
        <v/>
      </c>
      <c r="GE135" t="str">
        <f>IF(Data!$L136=GE$1, "",             IF(ISERR(SEARCH(GE$1,Data!$H136)),        "",          ";" &amp; VLOOKUP(GE$1,Data!$L:$N,3, FALSE) &amp; ",""" &amp; VLOOKUP(GE$1,Data!$L:$M,2, FALSE) &amp; """;"   )             )</f>
        <v/>
      </c>
      <c r="GF135" t="str">
        <f>IF(Data!$L136=GF$1, "",             IF(ISERR(SEARCH(GF$1,Data!$H136)),        "",          ";" &amp; VLOOKUP(GF$1,Data!$L:$N,3, FALSE) &amp; ",""" &amp; VLOOKUP(GF$1,Data!$L:$M,2, FALSE) &amp; """;"   )             )</f>
        <v/>
      </c>
      <c r="GG135" t="str">
        <f>IF(Data!$L136=GG$1, "",             IF(ISERR(SEARCH(GG$1,Data!$H136)),        "",          ";" &amp; VLOOKUP(GG$1,Data!$L:$N,3, FALSE) &amp; ",""" &amp; VLOOKUP(GG$1,Data!$L:$M,2, FALSE) &amp; """;"   )             )</f>
        <v/>
      </c>
      <c r="GH135" t="str">
        <f>IF(Data!$L136=GH$1, "",             IF(ISERR(SEARCH(GH$1,Data!$H136)),        "",          ";" &amp; VLOOKUP(GH$1,Data!$L:$N,3, FALSE) &amp; ",""" &amp; VLOOKUP(GH$1,Data!$L:$M,2, FALSE) &amp; """;"   )             )</f>
        <v/>
      </c>
      <c r="GI135" t="str">
        <f>IF(Data!$L136=GI$1, "",             IF(ISERR(SEARCH(GI$1,Data!$H136)),        "",          ";" &amp; VLOOKUP(GI$1,Data!$L:$N,3, FALSE) &amp; ",""" &amp; VLOOKUP(GI$1,Data!$L:$M,2, FALSE) &amp; """;"   )             )</f>
        <v/>
      </c>
      <c r="GJ135" t="str">
        <f>IF(Data!$L136=GJ$1, "",             IF(ISERR(SEARCH(GJ$1,Data!$H136)),        "",          ";" &amp; VLOOKUP(GJ$1,Data!$L:$N,3, FALSE) &amp; ",""" &amp; VLOOKUP(GJ$1,Data!$L:$M,2, FALSE) &amp; """;"   )             )</f>
        <v/>
      </c>
      <c r="GK135" t="str">
        <f>IF(Data!$L136=GK$1, "",             IF(ISERR(SEARCH(GK$1,Data!$H136)),        "",          ";" &amp; VLOOKUP(GK$1,Data!$L:$N,3, FALSE) &amp; ",""" &amp; VLOOKUP(GK$1,Data!$L:$M,2, FALSE) &amp; """;"   )             )</f>
        <v/>
      </c>
      <c r="GL135" t="str">
        <f>IF(Data!$L136=GL$1, "",             IF(ISERR(SEARCH(GL$1,Data!$H136)),        "",          ";" &amp; VLOOKUP(GL$1,Data!$L:$N,3, FALSE) &amp; ",""" &amp; VLOOKUP(GL$1,Data!$L:$M,2, FALSE) &amp; """;"   )             )</f>
        <v/>
      </c>
      <c r="GM135" t="str">
        <f>IF(Data!$L136=GM$1, "",             IF(ISERR(SEARCH(GM$1,Data!$H136)),        "",          ";" &amp; VLOOKUP(GM$1,Data!$L:$N,3, FALSE) &amp; ",""" &amp; VLOOKUP(GM$1,Data!$L:$M,2, FALSE) &amp; """;"   )             )</f>
        <v/>
      </c>
      <c r="GN135" t="str">
        <f>IF(Data!$L136=GN$1, "",             IF(ISERR(SEARCH(GN$1,Data!$H136)),        "",          ";" &amp; VLOOKUP(GN$1,Data!$L:$N,3, FALSE) &amp; ",""" &amp; VLOOKUP(GN$1,Data!$L:$M,2, FALSE) &amp; """;"   )             )</f>
        <v/>
      </c>
      <c r="GO135" t="str">
        <f>IF(Data!$L136=GO$1, "",             IF(ISERR(SEARCH(GO$1,Data!$H136)),        "",          ";" &amp; VLOOKUP(GO$1,Data!$L:$N,3, FALSE) &amp; ",""" &amp; VLOOKUP(GO$1,Data!$L:$M,2, FALSE) &amp; """;"   )             )</f>
        <v/>
      </c>
      <c r="GP135" t="str">
        <f>IF(Data!$L136=GP$1, "",             IF(ISERR(SEARCH(GP$1,Data!$H136)),        "",          ";" &amp; VLOOKUP(GP$1,Data!$L:$N,3, FALSE) &amp; ",""" &amp; VLOOKUP(GP$1,Data!$L:$M,2, FALSE) &amp; """;"   )             )</f>
        <v/>
      </c>
      <c r="GQ135" t="str">
        <f>IF(Data!$L136=GQ$1, "",             IF(ISERR(SEARCH(GQ$1,Data!$H136)),        "",          ";" &amp; VLOOKUP(GQ$1,Data!$L:$N,3, FALSE) &amp; ",""" &amp; VLOOKUP(GQ$1,Data!$L:$M,2, FALSE) &amp; """;"   )             )</f>
        <v/>
      </c>
      <c r="GR135" t="str">
        <f>IF(Data!$L136=GR$1, "",             IF(ISERR(SEARCH(GR$1,Data!$H136)),        "",          ";" &amp; VLOOKUP(GR$1,Data!$L:$N,3, FALSE) &amp; ",""" &amp; VLOOKUP(GR$1,Data!$L:$M,2, FALSE) &amp; """;"   )             )</f>
        <v/>
      </c>
      <c r="GS135" t="str">
        <f>IF(Data!$L136=GS$1, "",             IF(ISERR(SEARCH(GS$1,Data!$H136)),        "",          ";" &amp; VLOOKUP(GS$1,Data!$L:$N,3, FALSE) &amp; ",""" &amp; VLOOKUP(GS$1,Data!$L:$M,2, FALSE) &amp; """;"   )             )</f>
        <v/>
      </c>
      <c r="GT135" t="str">
        <f>IF(Data!$L136=GT$1, "",             IF(ISERR(SEARCH(GT$1,Data!$H136)),        "",          ";" &amp; VLOOKUP(GT$1,Data!$L:$N,3, FALSE) &amp; ",""" &amp; VLOOKUP(GT$1,Data!$L:$M,2, FALSE) &amp; """;"   )             )</f>
        <v/>
      </c>
      <c r="GU135" t="str">
        <f>IF(Data!$L136=GU$1, "",             IF(ISERR(SEARCH(GU$1,Data!$H136)),        "",          ";" &amp; VLOOKUP(GU$1,Data!$L:$N,3, FALSE) &amp; ",""" &amp; VLOOKUP(GU$1,Data!$L:$M,2, FALSE) &amp; """;"   )             )</f>
        <v/>
      </c>
      <c r="GV135" t="str">
        <f>IF(Data!$L136=GV$1, "",             IF(ISERR(SEARCH(GV$1,Data!$H136)),        "",          ";" &amp; VLOOKUP(GV$1,Data!$L:$N,3, FALSE) &amp; ",""" &amp; VLOOKUP(GV$1,Data!$L:$M,2, FALSE) &amp; """;"   )             )</f>
        <v/>
      </c>
      <c r="GW135" t="str">
        <f>IF(Data!$L136=GW$1, "",             IF(ISERR(SEARCH(GW$1,Data!$H136)),        "",          ";" &amp; VLOOKUP(GW$1,Data!$L:$N,3, FALSE) &amp; ",""" &amp; VLOOKUP(GW$1,Data!$L:$M,2, FALSE) &amp; """;"   )             )</f>
        <v/>
      </c>
      <c r="GX135" t="str">
        <f>IF(Data!$L136=GX$1, "",             IF(ISERR(SEARCH(GX$1,Data!$H136)),        "",          ";" &amp; VLOOKUP(GX$1,Data!$L:$N,3, FALSE) &amp; ",""" &amp; VLOOKUP(GX$1,Data!$L:$M,2, FALSE) &amp; """;"   )             )</f>
        <v/>
      </c>
      <c r="GY135" t="str">
        <f>IF(Data!$L136=GY$1, "",             IF(ISERR(SEARCH(GY$1,Data!$H136)),        "",          ";" &amp; VLOOKUP(GY$1,Data!$L:$N,3, FALSE) &amp; ",""" &amp; VLOOKUP(GY$1,Data!$L:$M,2, FALSE) &amp; """;"   )             )</f>
        <v/>
      </c>
      <c r="GZ135" t="str">
        <f>IF(Data!$L136=GZ$1, "",             IF(ISERR(SEARCH(GZ$1,Data!$H136)),        "",          ";" &amp; VLOOKUP(GZ$1,Data!$L:$N,3, FALSE) &amp; ",""" &amp; VLOOKUP(GZ$1,Data!$L:$M,2, FALSE) &amp; """;"   )             )</f>
        <v/>
      </c>
      <c r="HA135" t="str">
        <f>IF(Data!$L136=HA$1, "",             IF(ISERR(SEARCH(HA$1,Data!$H136)),        "",          ";" &amp; VLOOKUP(HA$1,Data!$L:$N,3, FALSE) &amp; ",""" &amp; VLOOKUP(HA$1,Data!$L:$M,2, FALSE) &amp; """;"   )             )</f>
        <v/>
      </c>
      <c r="HB135" t="str">
        <f>IF(Data!$L136=HB$1, "",             IF(ISERR(SEARCH(HB$1,Data!$H136)),        "",          ";" &amp; VLOOKUP(HB$1,Data!$L:$N,3, FALSE) &amp; ",""" &amp; VLOOKUP(HB$1,Data!$L:$M,2, FALSE) &amp; """;"   )             )</f>
        <v/>
      </c>
      <c r="HC135" t="str">
        <f>IF(Data!$L136=HC$1, "",             IF(ISERR(SEARCH(HC$1,Data!$H136)),        "",          ";" &amp; VLOOKUP(HC$1,Data!$L:$N,3, FALSE) &amp; ",""" &amp; VLOOKUP(HC$1,Data!$L:$M,2, FALSE) &amp; """;"   )             )</f>
        <v/>
      </c>
      <c r="HD135" t="str">
        <f>IF(Data!$L136=HD$1, "",             IF(ISERR(SEARCH(HD$1,Data!$H136)),        "",          ";" &amp; VLOOKUP(HD$1,Data!$L:$N,3, FALSE) &amp; ",""" &amp; VLOOKUP(HD$1,Data!$L:$M,2, FALSE) &amp; """;"   )             )</f>
        <v/>
      </c>
      <c r="HE135" t="str">
        <f>IF(Data!$L136=HE$1, "",             IF(ISERR(SEARCH(HE$1,Data!$H136)),        "",          ";" &amp; VLOOKUP(HE$1,Data!$L:$N,3, FALSE) &amp; ",""" &amp; VLOOKUP(HE$1,Data!$L:$M,2, FALSE) &amp; """;"   )             )</f>
        <v/>
      </c>
      <c r="HF135" t="str">
        <f>IF(Data!$L136=HF$1, "",             IF(ISERR(SEARCH(HF$1,Data!$H136)),        "",          ";" &amp; VLOOKUP(HF$1,Data!$L:$N,3, FALSE) &amp; ",""" &amp; VLOOKUP(HF$1,Data!$L:$M,2, FALSE) &amp; """;"   )             )</f>
        <v/>
      </c>
      <c r="HG135" t="str">
        <f>IF(Data!$L136=HG$1, "",             IF(ISERR(SEARCH(HG$1,Data!$H136)),        "",          ";" &amp; VLOOKUP(HG$1,Data!$L:$N,3, FALSE) &amp; ",""" &amp; VLOOKUP(HG$1,Data!$L:$M,2, FALSE) &amp; """;"   )             )</f>
        <v/>
      </c>
      <c r="HH135" t="str">
        <f>IF(Data!$L136=HH$1, "",             IF(ISERR(SEARCH(HH$1,Data!$H136)),        "",          ";" &amp; VLOOKUP(HH$1,Data!$L:$N,3, FALSE) &amp; ",""" &amp; VLOOKUP(HH$1,Data!$L:$M,2, FALSE) &amp; """;"   )             )</f>
        <v/>
      </c>
      <c r="HI135" t="str">
        <f>IF(Data!$L136=HI$1, "",             IF(ISERR(SEARCH(HI$1,Data!$H136)),        "",          ";" &amp; VLOOKUP(HI$1,Data!$L:$N,3, FALSE) &amp; ",""" &amp; VLOOKUP(HI$1,Data!$L:$M,2, FALSE) &amp; """;"   )             )</f>
        <v/>
      </c>
      <c r="HJ135" t="str">
        <f>IF(Data!$L136=HJ$1, "",             IF(ISERR(SEARCH(HJ$1,Data!$H136)),        "",          ";" &amp; VLOOKUP(HJ$1,Data!$L:$N,3, FALSE) &amp; ",""" &amp; VLOOKUP(HJ$1,Data!$L:$M,2, FALSE) &amp; """;"   )             )</f>
        <v/>
      </c>
      <c r="HK135" t="str">
        <f>IF(Data!$L136=HK$1, "",             IF(ISERR(SEARCH(HK$1,Data!$H136)),        "",          ";" &amp; VLOOKUP(HK$1,Data!$L:$N,3, FALSE) &amp; ",""" &amp; VLOOKUP(HK$1,Data!$L:$M,2, FALSE) &amp; """;"   )             )</f>
        <v/>
      </c>
      <c r="HL135" t="str">
        <f>IF(Data!$L136=HL$1, "",             IF(ISERR(SEARCH(HL$1,Data!$H136)),        "",          ";" &amp; VLOOKUP(HL$1,Data!$L:$N,3, FALSE) &amp; ",""" &amp; VLOOKUP(HL$1,Data!$L:$M,2, FALSE) &amp; """;"   )             )</f>
        <v/>
      </c>
      <c r="HM135" t="str">
        <f>IF(Data!$L136=HM$1, "",             IF(ISERR(SEARCH(HM$1,Data!$H136)),        "",          ";" &amp; VLOOKUP(HM$1,Data!$L:$N,3, FALSE) &amp; ",""" &amp; VLOOKUP(HM$1,Data!$L:$M,2, FALSE) &amp; """;"   )             )</f>
        <v/>
      </c>
      <c r="HN135" t="str">
        <f>IF(Data!$L136=HN$1, "",             IF(ISERR(SEARCH(HN$1,Data!$H136)),        "",          ";" &amp; VLOOKUP(HN$1,Data!$L:$N,3, FALSE) &amp; ",""" &amp; VLOOKUP(HN$1,Data!$L:$M,2, FALSE) &amp; """;"   )             )</f>
        <v/>
      </c>
      <c r="HO135" t="str">
        <f>IF(Data!$L136=HO$1, "",             IF(ISERR(SEARCH(HO$1,Data!$H136)),        "",          ";" &amp; VLOOKUP(HO$1,Data!$L:$N,3, FALSE) &amp; ",""" &amp; VLOOKUP(HO$1,Data!$L:$M,2, FALSE) &amp; """;"   )             )</f>
        <v/>
      </c>
      <c r="HP135" t="str">
        <f>IF(Data!$L136=HP$1, "",             IF(ISERR(SEARCH(HP$1,Data!$H136)),        "",          ";" &amp; VLOOKUP(HP$1,Data!$L:$N,3, FALSE) &amp; ",""" &amp; VLOOKUP(HP$1,Data!$L:$M,2, FALSE) &amp; """;"   )             )</f>
        <v/>
      </c>
      <c r="HQ135" t="str">
        <f>IF(Data!$L136=HQ$1, "",             IF(ISERR(SEARCH(HQ$1,Data!$H136)),        "",          ";" &amp; VLOOKUP(HQ$1,Data!$L:$N,3, FALSE) &amp; ",""" &amp; VLOOKUP(HQ$1,Data!$L:$M,2, FALSE) &amp; """;"   )             )</f>
        <v/>
      </c>
      <c r="HR135" t="str">
        <f>IF(Data!$L136=HR$1, "",             IF(ISERR(SEARCH(HR$1,Data!$H136)),        "",          ";" &amp; VLOOKUP(HR$1,Data!$L:$N,3, FALSE) &amp; ",""" &amp; VLOOKUP(HR$1,Data!$L:$M,2, FALSE) &amp; """;"   )             )</f>
        <v/>
      </c>
      <c r="HS135" t="str">
        <f>IF(Data!$L136=HS$1, "",             IF(ISERR(SEARCH(HS$1,Data!$H136)),        "",          ";" &amp; VLOOKUP(HS$1,Data!$L:$N,3, FALSE) &amp; ",""" &amp; VLOOKUP(HS$1,Data!$L:$M,2, FALSE) &amp; """;"   )             )</f>
        <v/>
      </c>
      <c r="HT135" t="str">
        <f>IF(Data!$L136=HT$1, "",             IF(ISERR(SEARCH(HT$1,Data!$H136)),        "",          ";" &amp; VLOOKUP(HT$1,Data!$L:$N,3, FALSE) &amp; ",""" &amp; VLOOKUP(HT$1,Data!$L:$M,2, FALSE) &amp; """;"   )             )</f>
        <v/>
      </c>
      <c r="HU135" t="str">
        <f>IF(Data!$L136=HU$1, "",             IF(ISERR(SEARCH(HU$1,Data!$H136)),        "",          ";" &amp; VLOOKUP(HU$1,Data!$L:$N,3, FALSE) &amp; ",""" &amp; VLOOKUP(HU$1,Data!$L:$M,2, FALSE) &amp; """;"   )             )</f>
        <v/>
      </c>
      <c r="HV135" t="str">
        <f>IF(Data!$L136=HV$1, "",             IF(ISERR(SEARCH(HV$1,Data!$H136)),        "",          ";" &amp; VLOOKUP(HV$1,Data!$L:$N,3, FALSE) &amp; ",""" &amp; VLOOKUP(HV$1,Data!$L:$M,2, FALSE) &amp; """;"   )             )</f>
        <v/>
      </c>
      <c r="HW135" t="str">
        <f>IF(Data!$L136=HW$1, "",             IF(ISERR(SEARCH(HW$1,Data!$H136)),        "",          ";" &amp; VLOOKUP(HW$1,Data!$L:$N,3, FALSE) &amp; ",""" &amp; VLOOKUP(HW$1,Data!$L:$M,2, FALSE) &amp; """;"   )             )</f>
        <v/>
      </c>
      <c r="HX135" t="str">
        <f>IF(Data!$L136=HX$1, "",             IF(ISERR(SEARCH(HX$1,Data!$H136)),        "",          ";" &amp; VLOOKUP(HX$1,Data!$L:$N,3, FALSE) &amp; ",""" &amp; VLOOKUP(HX$1,Data!$L:$M,2, FALSE) &amp; """;"   )             )</f>
        <v/>
      </c>
      <c r="HY135" t="str">
        <f>IF(Data!$L136=HY$1, "",             IF(ISERR(SEARCH(HY$1,Data!$H136)),        "",          ";" &amp; VLOOKUP(HY$1,Data!$L:$N,3, FALSE) &amp; ",""" &amp; VLOOKUP(HY$1,Data!$L:$M,2, FALSE) &amp; """;"   )             )</f>
        <v/>
      </c>
      <c r="HZ135" t="str">
        <f>IF(Data!$L136=HZ$1, "",             IF(ISERR(SEARCH(HZ$1,Data!$H136)),        "",          ";" &amp; VLOOKUP(HZ$1,Data!$L:$N,3, FALSE) &amp; ",""" &amp; VLOOKUP(HZ$1,Data!$L:$M,2, FALSE) &amp; """;"   )             )</f>
        <v/>
      </c>
      <c r="IA135" t="str">
        <f>IF(Data!$L136=IA$1, "",             IF(ISERR(SEARCH(IA$1,Data!$H136)),        "",          ";" &amp; VLOOKUP(IA$1,Data!$L:$N,3, FALSE) &amp; ",""" &amp; VLOOKUP(IA$1,Data!$L:$M,2, FALSE) &amp; """;"   )             )</f>
        <v/>
      </c>
      <c r="IB135" t="str">
        <f>IF(Data!$L136=IB$1, "",             IF(ISERR(SEARCH(IB$1,Data!$H136)),        "",          ";" &amp; VLOOKUP(IB$1,Data!$L:$N,3, FALSE) &amp; ",""" &amp; VLOOKUP(IB$1,Data!$L:$M,2, FALSE) &amp; """;"   )             )</f>
        <v/>
      </c>
      <c r="IC135" t="str">
        <f>IF(Data!$L136=IC$1, "",             IF(ISERR(SEARCH(IC$1,Data!$H136)),        "",          ";" &amp; VLOOKUP(IC$1,Data!$L:$N,3, FALSE) &amp; ",""" &amp; VLOOKUP(IC$1,Data!$L:$M,2, FALSE) &amp; """;"   )             )</f>
        <v/>
      </c>
      <c r="ID135" t="str">
        <f>IF(Data!$L136=ID$1, "",             IF(ISERR(SEARCH(ID$1,Data!$H136)),        "",          ";" &amp; VLOOKUP(ID$1,Data!$L:$N,3, FALSE) &amp; ",""" &amp; VLOOKUP(ID$1,Data!$L:$M,2, FALSE) &amp; """;"   )             )</f>
        <v/>
      </c>
      <c r="IE135" t="str">
        <f>IF(Data!$L136=IE$1, "",             IF(ISERR(SEARCH(IE$1,Data!$H136)),        "",          ";" &amp; VLOOKUP(IE$1,Data!$L:$N,3, FALSE) &amp; ",""" &amp; VLOOKUP(IE$1,Data!$L:$M,2, FALSE) &amp; """;"   )             )</f>
        <v/>
      </c>
      <c r="IF135" t="str">
        <f>IF(Data!$L136=IF$1, "",             IF(ISERR(SEARCH(IF$1,Data!$H136)),        "",          ";" &amp; VLOOKUP(IF$1,Data!$L:$N,3, FALSE) &amp; ",""" &amp; VLOOKUP(IF$1,Data!$L:$M,2, FALSE) &amp; """;"   )             )</f>
        <v/>
      </c>
      <c r="IG135" t="str">
        <f>IF(Data!$L136=IG$1, "",             IF(ISERR(SEARCH(IG$1,Data!$H136)),        "",          ";" &amp; VLOOKUP(IG$1,Data!$L:$N,3, FALSE) &amp; ",""" &amp; VLOOKUP(IG$1,Data!$L:$M,2, FALSE) &amp; """;"   )             )</f>
        <v/>
      </c>
      <c r="IH135" t="str">
        <f>IF(Data!$L136=IH$1, "",             IF(ISERR(SEARCH(IH$1,Data!$H136)),        "",          ";" &amp; VLOOKUP(IH$1,Data!$L:$N,3, FALSE) &amp; ",""" &amp; VLOOKUP(IH$1,Data!$L:$M,2, FALSE) &amp; """;"   )             )</f>
        <v/>
      </c>
      <c r="II135" t="str">
        <f>IF(Data!$L136=II$1, "",             IF(ISERR(SEARCH(II$1,Data!$H136)),        "",          ";" &amp; VLOOKUP(II$1,Data!$L:$N,3, FALSE) &amp; ",""" &amp; VLOOKUP(II$1,Data!$L:$M,2, FALSE) &amp; """;"   )             )</f>
        <v/>
      </c>
    </row>
    <row r="136" spans="1:243" x14ac:dyDescent="0.3">
      <c r="A136" t="str">
        <f>Data!L137</f>
        <v>Jocasta Nu</v>
      </c>
      <c r="B136" s="15" t="str">
        <f>VLOOKUP(Tableau36[[#This Row],[Character]],Data!L:N,3,FALSE)</f>
        <v>00000000-0000-0000-0000-000000000135</v>
      </c>
      <c r="C136" s="15" t="str">
        <f>VLOOKUP(Tableau36[[#This Row],[Character]],Data!L:M,2,FALSE)</f>
        <v>HUMAN</v>
      </c>
      <c r="D136" s="15" t="str">
        <f>SUBSTITUTE(     SUBSTITUTE(Tableau36[[#This Row],[character_id,character_type,friend_id,friend_type]],",""DROID""",""),    ",""HUMAN""", "")</f>
        <v>00000000-0000-0000-0000-000000000135,00000000-0000-0000-0000-000000000213</v>
      </c>
      <c r="E136" s="15" t="str">
        <f>IF(Tableau36[[#This Row],[With char''s id]] = "", "",    MID(Tableau36[[#This Row],[With char''s id]], 2, LEN(Tableau36[[#This Row],[With char''s id]])-1))</f>
        <v>00000000-0000-0000-0000-000000000135,"HUMAN",00000000-0000-0000-0000-000000000213,"HUMAN"</v>
      </c>
      <c r="F136" s="15" t="str">
        <f>SUBSTITUTE(Tableau36[[#This Row],[List of friend''s id]],  "/",    "/" &amp; Tableau36[[#This Row],[Character''s id]] &amp; ",""" &amp; Tableau36[[#This Row],[Type]] &amp; """,")</f>
        <v>/00000000-0000-0000-0000-000000000135,"HUMAN",00000000-0000-0000-0000-000000000213,"HUMAN"</v>
      </c>
      <c r="G136" t="str">
        <f>IF( Tableau36[[#This Row],[removed double semi-colon]]="", "", "/" &amp; MID(Tableau36[[#This Row],[removed double semi-colon]],2,LEN(Tableau36[[#This Row],[removed double semi-colon]]) - 2) )</f>
        <v>/00000000-0000-0000-0000-000000000213,"HUMAN"</v>
      </c>
      <c r="H136" t="str">
        <f>SUBSTITUTE(Tableau36[[#This Row],[Concatenation]],";;","/")</f>
        <v>;00000000-0000-0000-0000-000000000213,"HUMAN";</v>
      </c>
      <c r="I136" t="str">
        <f>friends!M136&amp; friends!N136&amp; friends!O136&amp; friends!P136&amp; friends!Q136&amp; friends!R136&amp; friends!S136&amp; friends!T136&amp; friends!U136&amp; friends!V136&amp; friends!W136&amp; friends!X136&amp; friends!Y136&amp; friends!Z136&amp; friends!AA136&amp; friends!AB136&amp; friends!AC136&amp; friends!AD136&amp; friends!AE136&amp; friends!AF136&amp; friends!AG136&amp; friends!AH136&amp; friends!AI136&amp; friends!AJ136&amp; friends!AK136&amp; friends!AL136&amp; friends!AM136&amp; friends!AN136&amp; friends!AO136&amp; friends!AP136&amp; friends!AQ136&amp; friends!AR136&amp; friends!AS136&amp; friends!AT136&amp; friends!AU136&amp; friends!AV136&amp; friends!AW136&amp; friends!AX136&amp; friends!AY136&amp; friends!AZ136&amp; friends!BA136&amp; friends!BB136&amp; friends!BC136&amp; friends!BD136&amp; friends!BE136&amp; friends!BF136&amp; friends!BG136&amp; friends!BH136&amp; friends!BI136&amp; friends!BJ136&amp; friends!BK136&amp; friends!BL136&amp; friends!BM136&amp; friends!BN136&amp; friends!BO136&amp; friends!BP136&amp; friends!BQ136&amp; friends!BR136&amp; friends!BS136&amp; friends!BT136&amp; friends!BU136&amp; friends!BV136&amp; friends!BW136&amp; friends!BX136&amp; friends!BY136&amp; friends!BZ136&amp; friends!CA136&amp; friends!CB136&amp; friends!CC136&amp; friends!CD136&amp; friends!CE136&amp; friends!CF136&amp; friends!CG136&amp; friends!CH136&amp; friends!CI136&amp; friends!CJ136&amp; friends!CK136&amp; friends!CL136&amp; friends!CM136&amp; friends!CN136&amp; friends!CO136&amp; friends!CP136&amp; friends!CQ136&amp; friends!CR136&amp; friends!CS136&amp; friends!CT136&amp; friends!CU136&amp; friends!CV136&amp; friends!CW136&amp; friends!CX136&amp; friends!CY136&amp; friends!CZ136&amp; friends!DA136&amp; friends!DB136&amp; friends!DC136&amp; friends!DD136&amp; friends!DE136&amp; friends!DF136&amp; friends!DG136&amp; friends!DH136&amp; friends!DI136&amp; friends!DJ136&amp; friends!DK136&amp; friends!DL136&amp; friends!DM136&amp; friends!DN136&amp; friends!DO136&amp; friends!DP136&amp; friends!DQ136&amp; friends!DR136&amp; friends!DS136&amp; friends!DT136&amp; friends!DU136&amp; friends!DV136&amp; friends!DW136&amp; friends!DX136&amp; friends!DY136&amp; friends!DZ136&amp; friends!EA136&amp; friends!EB136&amp; friends!EC136&amp; friends!ED136&amp; friends!EE136&amp; friends!EF136&amp; friends!EG136&amp; friends!EH136&amp; friends!EI136&amp; friends!EJ136&amp; friends!EK136&amp; friends!EL136&amp; friends!EM136&amp; friends!EN136&amp; friends!EO136&amp; friends!EP136&amp; friends!EQ136&amp; friends!ER136&amp; friends!ES136&amp; friends!ET136&amp; friends!EU136&amp; friends!EV136&amp; friends!EW136&amp; friends!EX136&amp; friends!EY136&amp; friends!EZ136&amp; friends!FA136&amp; friends!FB136&amp; friends!FC136&amp; friends!FD136&amp; friends!FE136&amp; friends!FF136&amp; friends!FG136&amp; friends!FH136&amp; friends!FI136&amp; friends!FJ136&amp; friends!FK136&amp; friends!FL136&amp; friends!FM136&amp; friends!FN136&amp; friends!FO136&amp; friends!FP136&amp; friends!FQ136&amp; friends!FR136&amp; friends!FS136&amp; friends!FT136&amp; friends!FU136&amp; friends!FV136&amp; friends!FW136&amp; friends!FX136&amp; friends!FY136&amp; friends!FZ136&amp; friends!GA136&amp; friends!GB136&amp; friends!GC136&amp; friends!GD136&amp; friends!GE136&amp; friends!GF136&amp; friends!GG136&amp; friends!GH136&amp; friends!GI136&amp; friends!GJ136&amp; friends!GK136&amp; friends!GL136&amp; friends!GM136&amp; friends!GN136&amp; friends!GO136&amp; friends!GP136&amp; friends!GQ136&amp; friends!GR136&amp; friends!GS136&amp; friends!GT136&amp; friends!GU136&amp; friends!GV136&amp; friends!GW136&amp; friends!GX136&amp; friends!GY136&amp; friends!GZ136&amp; friends!HA136&amp; friends!HB136&amp; friends!HC136&amp; friends!HD136&amp; friends!HE136&amp; friends!HF136&amp; friends!HG136&amp; friends!HH136&amp; friends!HI136&amp; friends!HJ136&amp; friends!HK136&amp; friends!HL136&amp; friends!HM136&amp; friends!HN136&amp; friends!HO136&amp; friends!HP136&amp; friends!HQ136&amp; friends!HR136&amp; friends!HS136&amp; friends!HT136&amp; friends!HU136&amp; friends!HV136&amp; friends!HW136&amp; friends!HX136&amp; friends!HY136&amp; friends!HZ136&amp; friends!IA136&amp; friends!IB136&amp; friends!IC136&amp; friends!ID136&amp; friends!IE136&amp; friends!IF136&amp; friends!IG136&amp; friends!IH136&amp; friends!II136</f>
        <v>;00000000-0000-0000-0000-000000000213,"HUMAN";</v>
      </c>
      <c r="M136" t="str">
        <f>IF(Data!$L137=M$1, "",             IF(ISERR(SEARCH(M$1,Data!$H137)),        "",          ";" &amp; VLOOKUP(M$1,Data!$L:$N,3, FALSE) &amp; ",""" &amp; VLOOKUP(M$1,Data!$L:$M,2, FALSE) &amp; """;"   )             )</f>
        <v/>
      </c>
      <c r="N136" t="str">
        <f>IF(Data!$L137=N$1, "",             IF(ISERR(SEARCH(N$1,Data!$H137)),        "",          ";" &amp; VLOOKUP(N$1,Data!$L:$N,3, FALSE) &amp; ",""" &amp; VLOOKUP(N$1,Data!$L:$M,2, FALSE) &amp; """;"   )             )</f>
        <v/>
      </c>
      <c r="O136" t="str">
        <f>IF(Data!$L137=O$1, "",             IF(ISERR(SEARCH(O$1,Data!$H137)),        "",          ";" &amp; VLOOKUP(O$1,Data!$L:$N,3, FALSE) &amp; ",""" &amp; VLOOKUP(O$1,Data!$L:$M,2, FALSE) &amp; """;"   )             )</f>
        <v/>
      </c>
      <c r="P136" t="str">
        <f>IF(Data!$L137=P$1, "",             IF(ISERR(SEARCH(P$1,Data!$H137)),        "",          ";" &amp; VLOOKUP(P$1,Data!$L:$N,3, FALSE) &amp; ",""" &amp; VLOOKUP(P$1,Data!$L:$M,2, FALSE) &amp; """;"   )             )</f>
        <v/>
      </c>
      <c r="Q136" t="str">
        <f>IF(Data!$L137=Q$1, "",             IF(ISERR(SEARCH(Q$1,Data!$H137)),        "",          ";" &amp; VLOOKUP(Q$1,Data!$L:$N,3, FALSE) &amp; ",""" &amp; VLOOKUP(Q$1,Data!$L:$M,2, FALSE) &amp; """;"   )             )</f>
        <v/>
      </c>
      <c r="R136" t="str">
        <f>IF(Data!$L137=R$1, "",             IF(ISERR(SEARCH(R$1,Data!$H137)),        "",          ";" &amp; VLOOKUP(R$1,Data!$L:$N,3, FALSE) &amp; ",""" &amp; VLOOKUP(R$1,Data!$L:$M,2, FALSE) &amp; """;"   )             )</f>
        <v/>
      </c>
      <c r="S136" t="str">
        <f>IF(Data!$L137=S$1, "",             IF(ISERR(SEARCH(S$1,Data!$H137)),        "",          ";" &amp; VLOOKUP(S$1,Data!$L:$N,3, FALSE) &amp; ",""" &amp; VLOOKUP(S$1,Data!$L:$M,2, FALSE) &amp; """;"   )             )</f>
        <v/>
      </c>
      <c r="T136" t="str">
        <f>IF(Data!$L137=T$1, "",             IF(ISERR(SEARCH(T$1,Data!$H137)),        "",          ";" &amp; VLOOKUP(T$1,Data!$L:$N,3, FALSE) &amp; ",""" &amp; VLOOKUP(T$1,Data!$L:$M,2, FALSE) &amp; """;"   )             )</f>
        <v/>
      </c>
      <c r="U136" t="str">
        <f>IF(Data!$L137=U$1, "",             IF(ISERR(SEARCH(U$1,Data!$H137)),        "",          ";" &amp; VLOOKUP(U$1,Data!$L:$N,3, FALSE) &amp; ",""" &amp; VLOOKUP(U$1,Data!$L:$M,2, FALSE) &amp; """;"   )             )</f>
        <v/>
      </c>
      <c r="V136" t="str">
        <f>IF(Data!$L137=V$1, "",             IF(ISERR(SEARCH(V$1,Data!$H137)),        "",          ";" &amp; VLOOKUP(V$1,Data!$L:$N,3, FALSE) &amp; ",""" &amp; VLOOKUP(V$1,Data!$L:$M,2, FALSE) &amp; """;"   )             )</f>
        <v/>
      </c>
      <c r="W136" t="str">
        <f>IF(Data!$L137=W$1, "",             IF(ISERR(SEARCH(W$1,Data!$H137)),        "",          ";" &amp; VLOOKUP(W$1,Data!$L:$N,3, FALSE) &amp; ",""" &amp; VLOOKUP(W$1,Data!$L:$M,2, FALSE) &amp; """;"   )             )</f>
        <v/>
      </c>
      <c r="X136" t="str">
        <f>IF(Data!$L137=X$1, "",             IF(ISERR(SEARCH(X$1,Data!$H137)),        "",          ";" &amp; VLOOKUP(X$1,Data!$L:$N,3, FALSE) &amp; ",""" &amp; VLOOKUP(X$1,Data!$L:$M,2, FALSE) &amp; """;"   )             )</f>
        <v/>
      </c>
      <c r="Y136" t="str">
        <f>IF(Data!$L137=Y$1, "",             IF(ISERR(SEARCH(Y$1,Data!$H137)),        "",          ";" &amp; VLOOKUP(Y$1,Data!$L:$N,3, FALSE) &amp; ",""" &amp; VLOOKUP(Y$1,Data!$L:$M,2, FALSE) &amp; """;"   )             )</f>
        <v/>
      </c>
      <c r="Z136" t="str">
        <f>IF(Data!$L137=Z$1, "",             IF(ISERR(SEARCH(Z$1,Data!$H137)),        "",          ";" &amp; VLOOKUP(Z$1,Data!$L:$N,3, FALSE) &amp; ",""" &amp; VLOOKUP(Z$1,Data!$L:$M,2, FALSE) &amp; """;"   )             )</f>
        <v/>
      </c>
      <c r="AA136" t="str">
        <f>IF(Data!$L137=AA$1, "",             IF(ISERR(SEARCH(AA$1,Data!$H137)),        "",          ";" &amp; VLOOKUP(AA$1,Data!$L:$N,3, FALSE) &amp; ",""" &amp; VLOOKUP(AA$1,Data!$L:$M,2, FALSE) &amp; """;"   )             )</f>
        <v/>
      </c>
      <c r="AB136" t="str">
        <f>IF(Data!$L137=AB$1, "",             IF(ISERR(SEARCH(AB$1,Data!$H137)),        "",          ";" &amp; VLOOKUP(AB$1,Data!$L:$N,3, FALSE) &amp; ",""" &amp; VLOOKUP(AB$1,Data!$L:$M,2, FALSE) &amp; """;"   )             )</f>
        <v/>
      </c>
      <c r="AC136" t="str">
        <f>IF(Data!$L137=AC$1, "",             IF(ISERR(SEARCH(AC$1,Data!$H137)),        "",          ";" &amp; VLOOKUP(AC$1,Data!$L:$N,3, FALSE) &amp; ",""" &amp; VLOOKUP(AC$1,Data!$L:$M,2, FALSE) &amp; """;"   )             )</f>
        <v/>
      </c>
      <c r="AD136" t="str">
        <f>IF(Data!$L137=AD$1, "",             IF(ISERR(SEARCH(AD$1,Data!$H137)),        "",          ";" &amp; VLOOKUP(AD$1,Data!$L:$N,3, FALSE) &amp; ",""" &amp; VLOOKUP(AD$1,Data!$L:$M,2, FALSE) &amp; """;"   )             )</f>
        <v/>
      </c>
      <c r="AE136" t="str">
        <f>IF(Data!$L137=AE$1, "",             IF(ISERR(SEARCH(AE$1,Data!$H137)),        "",          ";" &amp; VLOOKUP(AE$1,Data!$L:$N,3, FALSE) &amp; ",""" &amp; VLOOKUP(AE$1,Data!$L:$M,2, FALSE) &amp; """;"   )             )</f>
        <v/>
      </c>
      <c r="AF136" t="str">
        <f>IF(Data!$L137=AF$1, "",             IF(ISERR(SEARCH(AF$1,Data!$H137)),        "",          ";" &amp; VLOOKUP(AF$1,Data!$L:$N,3, FALSE) &amp; ",""" &amp; VLOOKUP(AF$1,Data!$L:$M,2, FALSE) &amp; """;"   )             )</f>
        <v/>
      </c>
      <c r="AG136" t="str">
        <f>IF(Data!$L137=AG$1, "",             IF(ISERR(SEARCH(AG$1,Data!$H137)),        "",          ";" &amp; VLOOKUP(AG$1,Data!$L:$N,3, FALSE) &amp; ",""" &amp; VLOOKUP(AG$1,Data!$L:$M,2, FALSE) &amp; """;"   )             )</f>
        <v/>
      </c>
      <c r="AH136" t="str">
        <f>IF(Data!$L137=AH$1, "",             IF(ISERR(SEARCH(AH$1,Data!$H137)),        "",          ";" &amp; VLOOKUP(AH$1,Data!$L:$N,3, FALSE) &amp; ",""" &amp; VLOOKUP(AH$1,Data!$L:$M,2, FALSE) &amp; """;"   )             )</f>
        <v/>
      </c>
      <c r="AI136" t="str">
        <f>IF(Data!$L137=AI$1, "",             IF(ISERR(SEARCH(AI$1,Data!$H137)),        "",          ";" &amp; VLOOKUP(AI$1,Data!$L:$N,3, FALSE) &amp; ",""" &amp; VLOOKUP(AI$1,Data!$L:$M,2, FALSE) &amp; """;"   )             )</f>
        <v/>
      </c>
      <c r="AJ136" t="str">
        <f>IF(Data!$L137=AJ$1, "",             IF(ISERR(SEARCH(AJ$1,Data!$H137)),        "",          ";" &amp; VLOOKUP(AJ$1,Data!$L:$N,3, FALSE) &amp; ",""" &amp; VLOOKUP(AJ$1,Data!$L:$M,2, FALSE) &amp; """;"   )             )</f>
        <v/>
      </c>
      <c r="AK136" t="str">
        <f>IF(Data!$L137=AK$1, "",             IF(ISERR(SEARCH(AK$1,Data!$H137)),        "",          ";" &amp; VLOOKUP(AK$1,Data!$L:$N,3, FALSE) &amp; ",""" &amp; VLOOKUP(AK$1,Data!$L:$M,2, FALSE) &amp; """;"   )             )</f>
        <v/>
      </c>
      <c r="AL136" t="str">
        <f>IF(Data!$L137=AL$1, "",             IF(ISERR(SEARCH(AL$1,Data!$H137)),        "",          ";" &amp; VLOOKUP(AL$1,Data!$L:$N,3, FALSE) &amp; ",""" &amp; VLOOKUP(AL$1,Data!$L:$M,2, FALSE) &amp; """;"   )             )</f>
        <v/>
      </c>
      <c r="AM136" t="str">
        <f>IF(Data!$L137=AM$1, "",             IF(ISERR(SEARCH(AM$1,Data!$H137)),        "",          ";" &amp; VLOOKUP(AM$1,Data!$L:$N,3, FALSE) &amp; ",""" &amp; VLOOKUP(AM$1,Data!$L:$M,2, FALSE) &amp; """;"   )             )</f>
        <v/>
      </c>
      <c r="AN136" t="str">
        <f>IF(Data!$L137=AN$1, "",             IF(ISERR(SEARCH(AN$1,Data!$H137)),        "",          ";" &amp; VLOOKUP(AN$1,Data!$L:$N,3, FALSE) &amp; ",""" &amp; VLOOKUP(AN$1,Data!$L:$M,2, FALSE) &amp; """;"   )             )</f>
        <v/>
      </c>
      <c r="AO136" t="str">
        <f>IF(Data!$L137=AO$1, "",             IF(ISERR(SEARCH(AO$1,Data!$H137)),        "",          ";" &amp; VLOOKUP(AO$1,Data!$L:$N,3, FALSE) &amp; ",""" &amp; VLOOKUP(AO$1,Data!$L:$M,2, FALSE) &amp; """;"   )             )</f>
        <v/>
      </c>
      <c r="AP136" t="str">
        <f>IF(Data!$L137=AP$1, "",             IF(ISERR(SEARCH(AP$1,Data!$H137)),        "",          ";" &amp; VLOOKUP(AP$1,Data!$L:$N,3, FALSE) &amp; ",""" &amp; VLOOKUP(AP$1,Data!$L:$M,2, FALSE) &amp; """;"   )             )</f>
        <v/>
      </c>
      <c r="AQ136" t="str">
        <f>IF(Data!$L137=AQ$1, "",             IF(ISERR(SEARCH(AQ$1,Data!$H137)),        "",          ";" &amp; VLOOKUP(AQ$1,Data!$L:$N,3, FALSE) &amp; ",""" &amp; VLOOKUP(AQ$1,Data!$L:$M,2, FALSE) &amp; """;"   )             )</f>
        <v/>
      </c>
      <c r="AR136" t="str">
        <f>IF(Data!$L137=AR$1, "",             IF(ISERR(SEARCH(AR$1,Data!$H137)),        "",          ";" &amp; VLOOKUP(AR$1,Data!$L:$N,3, FALSE) &amp; ",""" &amp; VLOOKUP(AR$1,Data!$L:$M,2, FALSE) &amp; """;"   )             )</f>
        <v/>
      </c>
      <c r="AS136" t="str">
        <f>IF(Data!$L137=AS$1, "",             IF(ISERR(SEARCH(AS$1,Data!$H137)),        "",          ";" &amp; VLOOKUP(AS$1,Data!$L:$N,3, FALSE) &amp; ",""" &amp; VLOOKUP(AS$1,Data!$L:$M,2, FALSE) &amp; """;"   )             )</f>
        <v/>
      </c>
      <c r="AT136" t="str">
        <f>IF(Data!$L137=AT$1, "",             IF(ISERR(SEARCH(AT$1,Data!$H137)),        "",          ";" &amp; VLOOKUP(AT$1,Data!$L:$N,3, FALSE) &amp; ",""" &amp; VLOOKUP(AT$1,Data!$L:$M,2, FALSE) &amp; """;"   )             )</f>
        <v/>
      </c>
      <c r="AU136" t="str">
        <f>IF(Data!$L137=AU$1, "",             IF(ISERR(SEARCH(AU$1,Data!$H137)),        "",          ";" &amp; VLOOKUP(AU$1,Data!$L:$N,3, FALSE) &amp; ",""" &amp; VLOOKUP(AU$1,Data!$L:$M,2, FALSE) &amp; """;"   )             )</f>
        <v/>
      </c>
      <c r="AV136" t="str">
        <f>IF(Data!$L137=AV$1, "",             IF(ISERR(SEARCH(AV$1,Data!$H137)),        "",          ";" &amp; VLOOKUP(AV$1,Data!$L:$N,3, FALSE) &amp; ",""" &amp; VLOOKUP(AV$1,Data!$L:$M,2, FALSE) &amp; """;"   )             )</f>
        <v/>
      </c>
      <c r="AW136" t="str">
        <f>IF(Data!$L137=AW$1, "",             IF(ISERR(SEARCH(AW$1,Data!$H137)),        "",          ";" &amp; VLOOKUP(AW$1,Data!$L:$N,3, FALSE) &amp; ",""" &amp; VLOOKUP(AW$1,Data!$L:$M,2, FALSE) &amp; """;"   )             )</f>
        <v/>
      </c>
      <c r="AX136" t="str">
        <f>IF(Data!$L137=AX$1, "",             IF(ISERR(SEARCH(AX$1,Data!$H137)),        "",          ";" &amp; VLOOKUP(AX$1,Data!$L:$N,3, FALSE) &amp; ",""" &amp; VLOOKUP(AX$1,Data!$L:$M,2, FALSE) &amp; """;"   )             )</f>
        <v/>
      </c>
      <c r="AY136" t="str">
        <f>IF(Data!$L137=AY$1, "",             IF(ISERR(SEARCH(AY$1,Data!$H137)),        "",          ";" &amp; VLOOKUP(AY$1,Data!$L:$N,3, FALSE) &amp; ",""" &amp; VLOOKUP(AY$1,Data!$L:$M,2, FALSE) &amp; """;"   )             )</f>
        <v/>
      </c>
      <c r="AZ136" t="str">
        <f>IF(Data!$L137=AZ$1, "",             IF(ISERR(SEARCH(AZ$1,Data!$H137)),        "",          ";" &amp; VLOOKUP(AZ$1,Data!$L:$N,3, FALSE) &amp; ",""" &amp; VLOOKUP(AZ$1,Data!$L:$M,2, FALSE) &amp; """;"   )             )</f>
        <v/>
      </c>
      <c r="BA136" t="str">
        <f>IF(Data!$L137=BA$1, "",             IF(ISERR(SEARCH(BA$1,Data!$H137)),        "",          ";" &amp; VLOOKUP(BA$1,Data!$L:$N,3, FALSE) &amp; ",""" &amp; VLOOKUP(BA$1,Data!$L:$M,2, FALSE) &amp; """;"   )             )</f>
        <v/>
      </c>
      <c r="BB136" t="str">
        <f>IF(Data!$L137=BB$1, "",             IF(ISERR(SEARCH(BB$1,Data!$H137)),        "",          ";" &amp; VLOOKUP(BB$1,Data!$L:$N,3, FALSE) &amp; ",""" &amp; VLOOKUP(BB$1,Data!$L:$M,2, FALSE) &amp; """;"   )             )</f>
        <v/>
      </c>
      <c r="BC136" t="str">
        <f>IF(Data!$L137=BC$1, "",             IF(ISERR(SEARCH(BC$1,Data!$H137)),        "",          ";" &amp; VLOOKUP(BC$1,Data!$L:$N,3, FALSE) &amp; ",""" &amp; VLOOKUP(BC$1,Data!$L:$M,2, FALSE) &amp; """;"   )             )</f>
        <v/>
      </c>
      <c r="BD136" t="str">
        <f>IF(Data!$L137=BD$1, "",             IF(ISERR(SEARCH(BD$1,Data!$H137)),        "",          ";" &amp; VLOOKUP(BD$1,Data!$L:$N,3, FALSE) &amp; ",""" &amp; VLOOKUP(BD$1,Data!$L:$M,2, FALSE) &amp; """;"   )             )</f>
        <v/>
      </c>
      <c r="BE136" t="str">
        <f>IF(Data!$L137=BE$1, "",             IF(ISERR(SEARCH(BE$1,Data!$H137)),        "",          ";" &amp; VLOOKUP(BE$1,Data!$L:$N,3, FALSE) &amp; ",""" &amp; VLOOKUP(BE$1,Data!$L:$M,2, FALSE) &amp; """;"   )             )</f>
        <v/>
      </c>
      <c r="BF136" t="str">
        <f>IF(Data!$L137=BF$1, "",             IF(ISERR(SEARCH(BF$1,Data!$H137)),        "",          ";" &amp; VLOOKUP(BF$1,Data!$L:$N,3, FALSE) &amp; ",""" &amp; VLOOKUP(BF$1,Data!$L:$M,2, FALSE) &amp; """;"   )             )</f>
        <v/>
      </c>
      <c r="BG136" t="str">
        <f>IF(Data!$L137=BG$1, "",             IF(ISERR(SEARCH(BG$1,Data!$H137)),        "",          ";" &amp; VLOOKUP(BG$1,Data!$L:$N,3, FALSE) &amp; ",""" &amp; VLOOKUP(BG$1,Data!$L:$M,2, FALSE) &amp; """;"   )             )</f>
        <v/>
      </c>
      <c r="BH136" t="str">
        <f>IF(Data!$L137=BH$1, "",             IF(ISERR(SEARCH(BH$1,Data!$H137)),        "",          ";" &amp; VLOOKUP(BH$1,Data!$L:$N,3, FALSE) &amp; ",""" &amp; VLOOKUP(BH$1,Data!$L:$M,2, FALSE) &amp; """;"   )             )</f>
        <v/>
      </c>
      <c r="BI136" t="str">
        <f>IF(Data!$L137=BI$1, "",             IF(ISERR(SEARCH(BI$1,Data!$H137)),        "",          ";" &amp; VLOOKUP(BI$1,Data!$L:$N,3, FALSE) &amp; ",""" &amp; VLOOKUP(BI$1,Data!$L:$M,2, FALSE) &amp; """;"   )             )</f>
        <v/>
      </c>
      <c r="BJ136" t="str">
        <f>IF(Data!$L137=BJ$1, "",             IF(ISERR(SEARCH(BJ$1,Data!$H137)),        "",          ";" &amp; VLOOKUP(BJ$1,Data!$L:$N,3, FALSE) &amp; ",""" &amp; VLOOKUP(BJ$1,Data!$L:$M,2, FALSE) &amp; """;"   )             )</f>
        <v/>
      </c>
      <c r="BK136" t="str">
        <f>IF(Data!$L137=BK$1, "",             IF(ISERR(SEARCH(BK$1,Data!$H137)),        "",          ";" &amp; VLOOKUP(BK$1,Data!$L:$N,3, FALSE) &amp; ",""" &amp; VLOOKUP(BK$1,Data!$L:$M,2, FALSE) &amp; """;"   )             )</f>
        <v/>
      </c>
      <c r="BL136" t="str">
        <f>IF(Data!$L137=BL$1, "",             IF(ISERR(SEARCH(BL$1,Data!$H137)),        "",          ";" &amp; VLOOKUP(BL$1,Data!$L:$N,3, FALSE) &amp; ",""" &amp; VLOOKUP(BL$1,Data!$L:$M,2, FALSE) &amp; """;"   )             )</f>
        <v/>
      </c>
      <c r="BM136" t="str">
        <f>IF(Data!$L137=BM$1, "",             IF(ISERR(SEARCH(BM$1,Data!$H137)),        "",          ";" &amp; VLOOKUP(BM$1,Data!$L:$N,3, FALSE) &amp; ",""" &amp; VLOOKUP(BM$1,Data!$L:$M,2, FALSE) &amp; """;"   )             )</f>
        <v/>
      </c>
      <c r="BN136" t="str">
        <f>IF(Data!$L137=BN$1, "",             IF(ISERR(SEARCH(BN$1,Data!$H137)),        "",          ";" &amp; VLOOKUP(BN$1,Data!$L:$N,3, FALSE) &amp; ",""" &amp; VLOOKUP(BN$1,Data!$L:$M,2, FALSE) &amp; """;"   )             )</f>
        <v/>
      </c>
      <c r="BO136" t="str">
        <f>IF(Data!$L137=BO$1, "",             IF(ISERR(SEARCH(BO$1,Data!$H137)),        "",          ";" &amp; VLOOKUP(BO$1,Data!$L:$N,3, FALSE) &amp; ",""" &amp; VLOOKUP(BO$1,Data!$L:$M,2, FALSE) &amp; """;"   )             )</f>
        <v/>
      </c>
      <c r="BP136" t="str">
        <f>IF(Data!$L137=BP$1, "",             IF(ISERR(SEARCH(BP$1,Data!$H137)),        "",          ";" &amp; VLOOKUP(BP$1,Data!$L:$N,3, FALSE) &amp; ",""" &amp; VLOOKUP(BP$1,Data!$L:$M,2, FALSE) &amp; """;"   )             )</f>
        <v/>
      </c>
      <c r="BQ136" t="str">
        <f>IF(Data!$L137=BQ$1, "",             IF(ISERR(SEARCH(BQ$1,Data!$H137)),        "",          ";" &amp; VLOOKUP(BQ$1,Data!$L:$N,3, FALSE) &amp; ",""" &amp; VLOOKUP(BQ$1,Data!$L:$M,2, FALSE) &amp; """;"   )             )</f>
        <v/>
      </c>
      <c r="BR136" t="str">
        <f>IF(Data!$L137=BR$1, "",             IF(ISERR(SEARCH(BR$1,Data!$H137)),        "",          ";" &amp; VLOOKUP(BR$1,Data!$L:$N,3, FALSE) &amp; ",""" &amp; VLOOKUP(BR$1,Data!$L:$M,2, FALSE) &amp; """;"   )             )</f>
        <v/>
      </c>
      <c r="BS136" t="str">
        <f>IF(Data!$L137=BS$1, "",             IF(ISERR(SEARCH(BS$1,Data!$H137)),        "",          ";" &amp; VLOOKUP(BS$1,Data!$L:$N,3, FALSE) &amp; ",""" &amp; VLOOKUP(BS$1,Data!$L:$M,2, FALSE) &amp; """;"   )             )</f>
        <v/>
      </c>
      <c r="BT136" t="str">
        <f>IF(Data!$L137=BT$1, "",             IF(ISERR(SEARCH(BT$1,Data!$H137)),        "",          ";" &amp; VLOOKUP(BT$1,Data!$L:$N,3, FALSE) &amp; ",""" &amp; VLOOKUP(BT$1,Data!$L:$M,2, FALSE) &amp; """;"   )             )</f>
        <v/>
      </c>
      <c r="BU136" t="str">
        <f>IF(Data!$L137=BU$1, "",             IF(ISERR(SEARCH(BU$1,Data!$H137)),        "",          ";" &amp; VLOOKUP(BU$1,Data!$L:$N,3, FALSE) &amp; ",""" &amp; VLOOKUP(BU$1,Data!$L:$M,2, FALSE) &amp; """;"   )             )</f>
        <v/>
      </c>
      <c r="BV136" t="str">
        <f>IF(Data!$L137=BV$1, "",             IF(ISERR(SEARCH(BV$1,Data!$H137)),        "",          ";" &amp; VLOOKUP(BV$1,Data!$L:$N,3, FALSE) &amp; ",""" &amp; VLOOKUP(BV$1,Data!$L:$M,2, FALSE) &amp; """;"   )             )</f>
        <v/>
      </c>
      <c r="BW136" t="str">
        <f>IF(Data!$L137=BW$1, "",             IF(ISERR(SEARCH(BW$1,Data!$H137)),        "",          ";" &amp; VLOOKUP(BW$1,Data!$L:$N,3, FALSE) &amp; ",""" &amp; VLOOKUP(BW$1,Data!$L:$M,2, FALSE) &amp; """;"   )             )</f>
        <v/>
      </c>
      <c r="BX136" t="str">
        <f>IF(Data!$L137=BX$1, "",             IF(ISERR(SEARCH(BX$1,Data!$H137)),        "",          ";" &amp; VLOOKUP(BX$1,Data!$L:$N,3, FALSE) &amp; ",""" &amp; VLOOKUP(BX$1,Data!$L:$M,2, FALSE) &amp; """;"   )             )</f>
        <v/>
      </c>
      <c r="BY136" t="str">
        <f>IF(Data!$L137=BY$1, "",             IF(ISERR(SEARCH(BY$1,Data!$H137)),        "",          ";" &amp; VLOOKUP(BY$1,Data!$L:$N,3, FALSE) &amp; ",""" &amp; VLOOKUP(BY$1,Data!$L:$M,2, FALSE) &amp; """;"   )             )</f>
        <v/>
      </c>
      <c r="BZ136" t="str">
        <f>IF(Data!$L137=BZ$1, "",             IF(ISERR(SEARCH(BZ$1,Data!$H137)),        "",          ";" &amp; VLOOKUP(BZ$1,Data!$L:$N,3, FALSE) &amp; ",""" &amp; VLOOKUP(BZ$1,Data!$L:$M,2, FALSE) &amp; """;"   )             )</f>
        <v/>
      </c>
      <c r="CA136" t="str">
        <f>IF(Data!$L137=CA$1, "",             IF(ISERR(SEARCH(CA$1,Data!$H137)),        "",          ";" &amp; VLOOKUP(CA$1,Data!$L:$N,3, FALSE) &amp; ",""" &amp; VLOOKUP(CA$1,Data!$L:$M,2, FALSE) &amp; """;"   )             )</f>
        <v/>
      </c>
      <c r="CB136" t="str">
        <f>IF(Data!$L137=CB$1, "",             IF(ISERR(SEARCH(CB$1,Data!$H137)),        "",          ";" &amp; VLOOKUP(CB$1,Data!$L:$N,3, FALSE) &amp; ",""" &amp; VLOOKUP(CB$1,Data!$L:$M,2, FALSE) &amp; """;"   )             )</f>
        <v/>
      </c>
      <c r="CC136" t="str">
        <f>IF(Data!$L137=CC$1, "",             IF(ISERR(SEARCH(CC$1,Data!$H137)),        "",          ";" &amp; VLOOKUP(CC$1,Data!$L:$N,3, FALSE) &amp; ",""" &amp; VLOOKUP(CC$1,Data!$L:$M,2, FALSE) &amp; """;"   )             )</f>
        <v/>
      </c>
      <c r="CD136" t="str">
        <f>IF(Data!$L137=CD$1, "",             IF(ISERR(SEARCH(CD$1,Data!$H137)),        "",          ";" &amp; VLOOKUP(CD$1,Data!$L:$N,3, FALSE) &amp; ",""" &amp; VLOOKUP(CD$1,Data!$L:$M,2, FALSE) &amp; """;"   )             )</f>
        <v/>
      </c>
      <c r="CE136" t="str">
        <f>IF(Data!$L137=CE$1, "",             IF(ISERR(SEARCH(CE$1,Data!$H137)),        "",          ";" &amp; VLOOKUP(CE$1,Data!$L:$N,3, FALSE) &amp; ",""" &amp; VLOOKUP(CE$1,Data!$L:$M,2, FALSE) &amp; """;"   )             )</f>
        <v/>
      </c>
      <c r="CF136" t="str">
        <f>IF(Data!$L137=CF$1, "",             IF(ISERR(SEARCH(CF$1,Data!$H137)),        "",          ";" &amp; VLOOKUP(CF$1,Data!$L:$N,3, FALSE) &amp; ",""" &amp; VLOOKUP(CF$1,Data!$L:$M,2, FALSE) &amp; """;"   )             )</f>
        <v/>
      </c>
      <c r="CG136" t="str">
        <f>IF(Data!$L137=CG$1, "",             IF(ISERR(SEARCH(CG$1,Data!$H137)),        "",          ";" &amp; VLOOKUP(CG$1,Data!$L:$N,3, FALSE) &amp; ",""" &amp; VLOOKUP(CG$1,Data!$L:$M,2, FALSE) &amp; """;"   )             )</f>
        <v/>
      </c>
      <c r="CH136" t="str">
        <f>IF(Data!$L137=CH$1, "",             IF(ISERR(SEARCH(CH$1,Data!$H137)),        "",          ";" &amp; VLOOKUP(CH$1,Data!$L:$N,3, FALSE) &amp; ",""" &amp; VLOOKUP(CH$1,Data!$L:$M,2, FALSE) &amp; """;"   )             )</f>
        <v/>
      </c>
      <c r="CI136" t="str">
        <f>IF(Data!$L137=CI$1, "",             IF(ISERR(SEARCH(CI$1,Data!$H137)),        "",          ";" &amp; VLOOKUP(CI$1,Data!$L:$N,3, FALSE) &amp; ",""" &amp; VLOOKUP(CI$1,Data!$L:$M,2, FALSE) &amp; """;"   )             )</f>
        <v/>
      </c>
      <c r="CJ136" t="str">
        <f>IF(Data!$L137=CJ$1, "",             IF(ISERR(SEARCH(CJ$1,Data!$H137)),        "",          ";" &amp; VLOOKUP(CJ$1,Data!$L:$N,3, FALSE) &amp; ",""" &amp; VLOOKUP(CJ$1,Data!$L:$M,2, FALSE) &amp; """;"   )             )</f>
        <v/>
      </c>
      <c r="CK136" t="str">
        <f>IF(Data!$L137=CK$1, "",             IF(ISERR(SEARCH(CK$1,Data!$H137)),        "",          ";" &amp; VLOOKUP(CK$1,Data!$L:$N,3, FALSE) &amp; ",""" &amp; VLOOKUP(CK$1,Data!$L:$M,2, FALSE) &amp; """;"   )             )</f>
        <v/>
      </c>
      <c r="CL136" t="str">
        <f>IF(Data!$L137=CL$1, "",             IF(ISERR(SEARCH(CL$1,Data!$H137)),        "",          ";" &amp; VLOOKUP(CL$1,Data!$L:$N,3, FALSE) &amp; ",""" &amp; VLOOKUP(CL$1,Data!$L:$M,2, FALSE) &amp; """;"   )             )</f>
        <v/>
      </c>
      <c r="CM136" t="str">
        <f>IF(Data!$L137=CM$1, "",             IF(ISERR(SEARCH(CM$1,Data!$H137)),        "",          ";" &amp; VLOOKUP(CM$1,Data!$L:$N,3, FALSE) &amp; ",""" &amp; VLOOKUP(CM$1,Data!$L:$M,2, FALSE) &amp; """;"   )             )</f>
        <v/>
      </c>
      <c r="CN136" t="str">
        <f>IF(Data!$L137=CN$1, "",             IF(ISERR(SEARCH(CN$1,Data!$H137)),        "",          ";" &amp; VLOOKUP(CN$1,Data!$L:$N,3, FALSE) &amp; ",""" &amp; VLOOKUP(CN$1,Data!$L:$M,2, FALSE) &amp; """;"   )             )</f>
        <v/>
      </c>
      <c r="CO136" t="str">
        <f>IF(Data!$L137=CO$1, "",             IF(ISERR(SEARCH(CO$1,Data!$H137)),        "",          ";" &amp; VLOOKUP(CO$1,Data!$L:$N,3, FALSE) &amp; ",""" &amp; VLOOKUP(CO$1,Data!$L:$M,2, FALSE) &amp; """;"   )             )</f>
        <v/>
      </c>
      <c r="CP136" t="str">
        <f>IF(Data!$L137=CP$1, "",             IF(ISERR(SEARCH(CP$1,Data!$H137)),        "",          ";" &amp; VLOOKUP(CP$1,Data!$L:$N,3, FALSE) &amp; ",""" &amp; VLOOKUP(CP$1,Data!$L:$M,2, FALSE) &amp; """;"   )             )</f>
        <v/>
      </c>
      <c r="CQ136" t="str">
        <f>IF(Data!$L137=CQ$1, "",             IF(ISERR(SEARCH(CQ$1,Data!$H137)),        "",          ";" &amp; VLOOKUP(CQ$1,Data!$L:$N,3, FALSE) &amp; ",""" &amp; VLOOKUP(CQ$1,Data!$L:$M,2, FALSE) &amp; """;"   )             )</f>
        <v/>
      </c>
      <c r="CR136" t="str">
        <f>IF(Data!$L137=CR$1, "",             IF(ISERR(SEARCH(CR$1,Data!$H137)),        "",          ";" &amp; VLOOKUP(CR$1,Data!$L:$N,3, FALSE) &amp; ",""" &amp; VLOOKUP(CR$1,Data!$L:$M,2, FALSE) &amp; """;"   )             )</f>
        <v/>
      </c>
      <c r="CS136" t="str">
        <f>IF(Data!$L137=CS$1, "",             IF(ISERR(SEARCH(CS$1,Data!$H137)),        "",          ";" &amp; VLOOKUP(CS$1,Data!$L:$N,3, FALSE) &amp; ",""" &amp; VLOOKUP(CS$1,Data!$L:$M,2, FALSE) &amp; """;"   )             )</f>
        <v/>
      </c>
      <c r="CT136" t="str">
        <f>IF(Data!$L137=CT$1, "",             IF(ISERR(SEARCH(CT$1,Data!$H137)),        "",          ";" &amp; VLOOKUP(CT$1,Data!$L:$N,3, FALSE) &amp; ",""" &amp; VLOOKUP(CT$1,Data!$L:$M,2, FALSE) &amp; """;"   )             )</f>
        <v/>
      </c>
      <c r="CU136" t="str">
        <f>IF(Data!$L137=CU$1, "",             IF(ISERR(SEARCH(CU$1,Data!$H137)),        "",          ";" &amp; VLOOKUP(CU$1,Data!$L:$N,3, FALSE) &amp; ",""" &amp; VLOOKUP(CU$1,Data!$L:$M,2, FALSE) &amp; """;"   )             )</f>
        <v/>
      </c>
      <c r="CV136" t="str">
        <f>IF(Data!$L137=CV$1, "",             IF(ISERR(SEARCH(CV$1,Data!$H137)),        "",          ";" &amp; VLOOKUP(CV$1,Data!$L:$N,3, FALSE) &amp; ",""" &amp; VLOOKUP(CV$1,Data!$L:$M,2, FALSE) &amp; """;"   )             )</f>
        <v/>
      </c>
      <c r="CW136" t="str">
        <f>IF(Data!$L137=CW$1, "",             IF(ISERR(SEARCH(CW$1,Data!$H137)),        "",          ";" &amp; VLOOKUP(CW$1,Data!$L:$N,3, FALSE) &amp; ",""" &amp; VLOOKUP(CW$1,Data!$L:$M,2, FALSE) &amp; """;"   )             )</f>
        <v/>
      </c>
      <c r="CX136" t="str">
        <f>IF(Data!$L137=CX$1, "",             IF(ISERR(SEARCH(CX$1,Data!$H137)),        "",          ";" &amp; VLOOKUP(CX$1,Data!$L:$N,3, FALSE) &amp; ",""" &amp; VLOOKUP(CX$1,Data!$L:$M,2, FALSE) &amp; """;"   )             )</f>
        <v/>
      </c>
      <c r="CY136" t="str">
        <f>IF(Data!$L137=CY$1, "",             IF(ISERR(SEARCH(CY$1,Data!$H137)),        "",          ";" &amp; VLOOKUP(CY$1,Data!$L:$N,3, FALSE) &amp; ",""" &amp; VLOOKUP(CY$1,Data!$L:$M,2, FALSE) &amp; """;"   )             )</f>
        <v/>
      </c>
      <c r="CZ136" t="str">
        <f>IF(Data!$L137=CZ$1, "",             IF(ISERR(SEARCH(CZ$1,Data!$H137)),        "",          ";" &amp; VLOOKUP(CZ$1,Data!$L:$N,3, FALSE) &amp; ",""" &amp; VLOOKUP(CZ$1,Data!$L:$M,2, FALSE) &amp; """;"   )             )</f>
        <v/>
      </c>
      <c r="DA136" t="str">
        <f>IF(Data!$L137=DA$1, "",             IF(ISERR(SEARCH(DA$1,Data!$H137)),        "",          ";" &amp; VLOOKUP(DA$1,Data!$L:$N,3, FALSE) &amp; ",""" &amp; VLOOKUP(DA$1,Data!$L:$M,2, FALSE) &amp; """;"   )             )</f>
        <v/>
      </c>
      <c r="DB136" t="str">
        <f>IF(Data!$L137=DB$1, "",             IF(ISERR(SEARCH(DB$1,Data!$H137)),        "",          ";" &amp; VLOOKUP(DB$1,Data!$L:$N,3, FALSE) &amp; ",""" &amp; VLOOKUP(DB$1,Data!$L:$M,2, FALSE) &amp; """;"   )             )</f>
        <v/>
      </c>
      <c r="DC136" t="str">
        <f>IF(Data!$L137=DC$1, "",             IF(ISERR(SEARCH(DC$1,Data!$H137)),        "",          ";" &amp; VLOOKUP(DC$1,Data!$L:$N,3, FALSE) &amp; ",""" &amp; VLOOKUP(DC$1,Data!$L:$M,2, FALSE) &amp; """;"   )             )</f>
        <v/>
      </c>
      <c r="DD136" t="str">
        <f>IF(Data!$L137=DD$1, "",             IF(ISERR(SEARCH(DD$1,Data!$H137)),        "",          ";" &amp; VLOOKUP(DD$1,Data!$L:$N,3, FALSE) &amp; ",""" &amp; VLOOKUP(DD$1,Data!$L:$M,2, FALSE) &amp; """;"   )             )</f>
        <v/>
      </c>
      <c r="DE136" t="str">
        <f>IF(Data!$L137=DE$1, "",             IF(ISERR(SEARCH(DE$1,Data!$H137)),        "",          ";" &amp; VLOOKUP(DE$1,Data!$L:$N,3, FALSE) &amp; ",""" &amp; VLOOKUP(DE$1,Data!$L:$M,2, FALSE) &amp; """;"   )             )</f>
        <v/>
      </c>
      <c r="DF136" t="str">
        <f>IF(Data!$L137=DF$1, "",             IF(ISERR(SEARCH(DF$1,Data!$H137)),        "",          ";" &amp; VLOOKUP(DF$1,Data!$L:$N,3, FALSE) &amp; ",""" &amp; VLOOKUP(DF$1,Data!$L:$M,2, FALSE) &amp; """;"   )             )</f>
        <v/>
      </c>
      <c r="DG136" t="str">
        <f>IF(Data!$L137=DG$1, "",             IF(ISERR(SEARCH(DG$1,Data!$H137)),        "",          ";" &amp; VLOOKUP(DG$1,Data!$L:$N,3, FALSE) &amp; ",""" &amp; VLOOKUP(DG$1,Data!$L:$M,2, FALSE) &amp; """;"   )             )</f>
        <v/>
      </c>
      <c r="DH136" t="str">
        <f>IF(Data!$L137=DH$1, "",             IF(ISERR(SEARCH(DH$1,Data!$H137)),        "",          ";" &amp; VLOOKUP(DH$1,Data!$L:$N,3, FALSE) &amp; ",""" &amp; VLOOKUP(DH$1,Data!$L:$M,2, FALSE) &amp; """;"   )             )</f>
        <v/>
      </c>
      <c r="DI136" t="str">
        <f>IF(Data!$L137=DI$1, "",             IF(ISERR(SEARCH(DI$1,Data!$H137)),        "",          ";" &amp; VLOOKUP(DI$1,Data!$L:$N,3, FALSE) &amp; ",""" &amp; VLOOKUP(DI$1,Data!$L:$M,2, FALSE) &amp; """;"   )             )</f>
        <v/>
      </c>
      <c r="DJ136" t="str">
        <f>IF(Data!$L137=DJ$1, "",             IF(ISERR(SEARCH(DJ$1,Data!$H137)),        "",          ";" &amp; VLOOKUP(DJ$1,Data!$L:$N,3, FALSE) &amp; ",""" &amp; VLOOKUP(DJ$1,Data!$L:$M,2, FALSE) &amp; """;"   )             )</f>
        <v/>
      </c>
      <c r="DK136" t="str">
        <f>IF(Data!$L137=DK$1, "",             IF(ISERR(SEARCH(DK$1,Data!$H137)),        "",          ";" &amp; VLOOKUP(DK$1,Data!$L:$N,3, FALSE) &amp; ",""" &amp; VLOOKUP(DK$1,Data!$L:$M,2, FALSE) &amp; """;"   )             )</f>
        <v/>
      </c>
      <c r="DL136" t="str">
        <f>IF(Data!$L137=DL$1, "",             IF(ISERR(SEARCH(DL$1,Data!$H137)),        "",          ";" &amp; VLOOKUP(DL$1,Data!$L:$N,3, FALSE) &amp; ",""" &amp; VLOOKUP(DL$1,Data!$L:$M,2, FALSE) &amp; """;"   )             )</f>
        <v/>
      </c>
      <c r="DM136" t="str">
        <f>IF(Data!$L137=DM$1, "",             IF(ISERR(SEARCH(DM$1,Data!$H137)),        "",          ";" &amp; VLOOKUP(DM$1,Data!$L:$N,3, FALSE) &amp; ",""" &amp; VLOOKUP(DM$1,Data!$L:$M,2, FALSE) &amp; """;"   )             )</f>
        <v/>
      </c>
      <c r="DN136" t="str">
        <f>IF(Data!$L137=DN$1, "",             IF(ISERR(SEARCH(DN$1,Data!$H137)),        "",          ";" &amp; VLOOKUP(DN$1,Data!$L:$N,3, FALSE) &amp; ",""" &amp; VLOOKUP(DN$1,Data!$L:$M,2, FALSE) &amp; """;"   )             )</f>
        <v/>
      </c>
      <c r="DO136" t="str">
        <f>IF(Data!$L137=DO$1, "",             IF(ISERR(SEARCH(DO$1,Data!$H137)),        "",          ";" &amp; VLOOKUP(DO$1,Data!$L:$N,3, FALSE) &amp; ",""" &amp; VLOOKUP(DO$1,Data!$L:$M,2, FALSE) &amp; """;"   )             )</f>
        <v/>
      </c>
      <c r="DP136" t="str">
        <f>IF(Data!$L137=DP$1, "",             IF(ISERR(SEARCH(DP$1,Data!$H137)),        "",          ";" &amp; VLOOKUP(DP$1,Data!$L:$N,3, FALSE) &amp; ",""" &amp; VLOOKUP(DP$1,Data!$L:$M,2, FALSE) &amp; """;"   )             )</f>
        <v/>
      </c>
      <c r="DQ136" t="str">
        <f>IF(Data!$L137=DQ$1, "",             IF(ISERR(SEARCH(DQ$1,Data!$H137)),        "",          ";" &amp; VLOOKUP(DQ$1,Data!$L:$N,3, FALSE) &amp; ",""" &amp; VLOOKUP(DQ$1,Data!$L:$M,2, FALSE) &amp; """;"   )             )</f>
        <v/>
      </c>
      <c r="DR136" t="str">
        <f>IF(Data!$L137=DR$1, "",             IF(ISERR(SEARCH(DR$1,Data!$H137)),        "",          ";" &amp; VLOOKUP(DR$1,Data!$L:$N,3, FALSE) &amp; ",""" &amp; VLOOKUP(DR$1,Data!$L:$M,2, FALSE) &amp; """;"   )             )</f>
        <v/>
      </c>
      <c r="DS136" t="str">
        <f>IF(Data!$L137=DS$1, "",             IF(ISERR(SEARCH(DS$1,Data!$H137)),        "",          ";" &amp; VLOOKUP(DS$1,Data!$L:$N,3, FALSE) &amp; ",""" &amp; VLOOKUP(DS$1,Data!$L:$M,2, FALSE) &amp; """;"   )             )</f>
        <v/>
      </c>
      <c r="DT136" t="str">
        <f>IF(Data!$L137=DT$1, "",             IF(ISERR(SEARCH(DT$1,Data!$H137)),        "",          ";" &amp; VLOOKUP(DT$1,Data!$L:$N,3, FALSE) &amp; ",""" &amp; VLOOKUP(DT$1,Data!$L:$M,2, FALSE) &amp; """;"   )             )</f>
        <v/>
      </c>
      <c r="DU136" t="str">
        <f>IF(Data!$L137=DU$1, "",             IF(ISERR(SEARCH(DU$1,Data!$H137)),        "",          ";" &amp; VLOOKUP(DU$1,Data!$L:$N,3, FALSE) &amp; ",""" &amp; VLOOKUP(DU$1,Data!$L:$M,2, FALSE) &amp; """;"   )             )</f>
        <v/>
      </c>
      <c r="DV136" t="str">
        <f>IF(Data!$L137=DV$1, "",             IF(ISERR(SEARCH(DV$1,Data!$H137)),        "",          ";" &amp; VLOOKUP(DV$1,Data!$L:$N,3, FALSE) &amp; ",""" &amp; VLOOKUP(DV$1,Data!$L:$M,2, FALSE) &amp; """;"   )             )</f>
        <v/>
      </c>
      <c r="DW136" t="str">
        <f>IF(Data!$L137=DW$1, "",             IF(ISERR(SEARCH(DW$1,Data!$H137)),        "",          ";" &amp; VLOOKUP(DW$1,Data!$L:$N,3, FALSE) &amp; ",""" &amp; VLOOKUP(DW$1,Data!$L:$M,2, FALSE) &amp; """;"   )             )</f>
        <v/>
      </c>
      <c r="DX136" t="str">
        <f>IF(Data!$L137=DX$1, "",             IF(ISERR(SEARCH(DX$1,Data!$H137)),        "",          ";" &amp; VLOOKUP(DX$1,Data!$L:$N,3, FALSE) &amp; ",""" &amp; VLOOKUP(DX$1,Data!$L:$M,2, FALSE) &amp; """;"   )             )</f>
        <v/>
      </c>
      <c r="DY136" t="str">
        <f>IF(Data!$L137=DY$1, "",             IF(ISERR(SEARCH(DY$1,Data!$H137)),        "",          ";" &amp; VLOOKUP(DY$1,Data!$L:$N,3, FALSE) &amp; ",""" &amp; VLOOKUP(DY$1,Data!$L:$M,2, FALSE) &amp; """;"   )             )</f>
        <v/>
      </c>
      <c r="DZ136" t="str">
        <f>IF(Data!$L137=DZ$1, "",             IF(ISERR(SEARCH(DZ$1,Data!$H137)),        "",          ";" &amp; VLOOKUP(DZ$1,Data!$L:$N,3, FALSE) &amp; ",""" &amp; VLOOKUP(DZ$1,Data!$L:$M,2, FALSE) &amp; """;"   )             )</f>
        <v/>
      </c>
      <c r="EA136" t="str">
        <f>IF(Data!$L137=EA$1, "",             IF(ISERR(SEARCH(EA$1,Data!$H137)),        "",          ";" &amp; VLOOKUP(EA$1,Data!$L:$N,3, FALSE) &amp; ",""" &amp; VLOOKUP(EA$1,Data!$L:$M,2, FALSE) &amp; """;"   )             )</f>
        <v/>
      </c>
      <c r="EB136" t="str">
        <f>IF(Data!$L137=EB$1, "",             IF(ISERR(SEARCH(EB$1,Data!$H137)),        "",          ";" &amp; VLOOKUP(EB$1,Data!$L:$N,3, FALSE) &amp; ",""" &amp; VLOOKUP(EB$1,Data!$L:$M,2, FALSE) &amp; """;"   )             )</f>
        <v/>
      </c>
      <c r="EC136" t="str">
        <f>IF(Data!$L137=EC$1, "",             IF(ISERR(SEARCH(EC$1,Data!$H137)),        "",          ";" &amp; VLOOKUP(EC$1,Data!$L:$N,3, FALSE) &amp; ",""" &amp; VLOOKUP(EC$1,Data!$L:$M,2, FALSE) &amp; """;"   )             )</f>
        <v/>
      </c>
      <c r="ED136" t="str">
        <f>IF(Data!$L137=ED$1, "",             IF(ISERR(SEARCH(ED$1,Data!$H137)),        "",          ";" &amp; VLOOKUP(ED$1,Data!$L:$N,3, FALSE) &amp; ",""" &amp; VLOOKUP(ED$1,Data!$L:$M,2, FALSE) &amp; """;"   )             )</f>
        <v/>
      </c>
      <c r="EE136" t="str">
        <f>IF(Data!$L137=EE$1, "",             IF(ISERR(SEARCH(EE$1,Data!$H137)),        "",          ";" &amp; VLOOKUP(EE$1,Data!$L:$N,3, FALSE) &amp; ",""" &amp; VLOOKUP(EE$1,Data!$L:$M,2, FALSE) &amp; """;"   )             )</f>
        <v/>
      </c>
      <c r="EF136" t="str">
        <f>IF(Data!$L137=EF$1, "",             IF(ISERR(SEARCH(EF$1,Data!$H137)),        "",          ";" &amp; VLOOKUP(EF$1,Data!$L:$N,3, FALSE) &amp; ",""" &amp; VLOOKUP(EF$1,Data!$L:$M,2, FALSE) &amp; """;"   )             )</f>
        <v/>
      </c>
      <c r="EG136" t="str">
        <f>IF(Data!$L137=EG$1, "",             IF(ISERR(SEARCH(EG$1,Data!$H137)),        "",          ";" &amp; VLOOKUP(EG$1,Data!$L:$N,3, FALSE) &amp; ",""" &amp; VLOOKUP(EG$1,Data!$L:$M,2, FALSE) &amp; """;"   )             )</f>
        <v/>
      </c>
      <c r="EH136" t="str">
        <f>IF(Data!$L137=EH$1, "",             IF(ISERR(SEARCH(EH$1,Data!$H137)),        "",          ";" &amp; VLOOKUP(EH$1,Data!$L:$N,3, FALSE) &amp; ",""" &amp; VLOOKUP(EH$1,Data!$L:$M,2, FALSE) &amp; """;"   )             )</f>
        <v/>
      </c>
      <c r="EI136" t="str">
        <f>IF(Data!$L137=EI$1, "",             IF(ISERR(SEARCH(EI$1,Data!$H137)),        "",          ";" &amp; VLOOKUP(EI$1,Data!$L:$N,3, FALSE) &amp; ",""" &amp; VLOOKUP(EI$1,Data!$L:$M,2, FALSE) &amp; """;"   )             )</f>
        <v/>
      </c>
      <c r="EJ136" t="str">
        <f>IF(Data!$L137=EJ$1, "",             IF(ISERR(SEARCH(EJ$1,Data!$H137)),        "",          ";" &amp; VLOOKUP(EJ$1,Data!$L:$N,3, FALSE) &amp; ",""" &amp; VLOOKUP(EJ$1,Data!$L:$M,2, FALSE) &amp; """;"   )             )</f>
        <v/>
      </c>
      <c r="EK136" t="str">
        <f>IF(Data!$L137=EK$1, "",             IF(ISERR(SEARCH(EK$1,Data!$H137)),        "",          ";" &amp; VLOOKUP(EK$1,Data!$L:$N,3, FALSE) &amp; ",""" &amp; VLOOKUP(EK$1,Data!$L:$M,2, FALSE) &amp; """;"   )             )</f>
        <v/>
      </c>
      <c r="EL136" t="str">
        <f>IF(Data!$L137=EL$1, "",             IF(ISERR(SEARCH(EL$1,Data!$H137)),        "",          ";" &amp; VLOOKUP(EL$1,Data!$L:$N,3, FALSE) &amp; ",""" &amp; VLOOKUP(EL$1,Data!$L:$M,2, FALSE) &amp; """;"   )             )</f>
        <v/>
      </c>
      <c r="EM136" t="str">
        <f>IF(Data!$L137=EM$1, "",             IF(ISERR(SEARCH(EM$1,Data!$H137)),        "",          ";" &amp; VLOOKUP(EM$1,Data!$L:$N,3, FALSE) &amp; ",""" &amp; VLOOKUP(EM$1,Data!$L:$M,2, FALSE) &amp; """;"   )             )</f>
        <v/>
      </c>
      <c r="EN136" t="str">
        <f>IF(Data!$L137=EN$1, "",             IF(ISERR(SEARCH(EN$1,Data!$H137)),        "",          ";" &amp; VLOOKUP(EN$1,Data!$L:$N,3, FALSE) &amp; ",""" &amp; VLOOKUP(EN$1,Data!$L:$M,2, FALSE) &amp; """;"   )             )</f>
        <v/>
      </c>
      <c r="EO136" t="str">
        <f>IF(Data!$L137=EO$1, "",             IF(ISERR(SEARCH(EO$1,Data!$H137)),        "",          ";" &amp; VLOOKUP(EO$1,Data!$L:$N,3, FALSE) &amp; ",""" &amp; VLOOKUP(EO$1,Data!$L:$M,2, FALSE) &amp; """;"   )             )</f>
        <v/>
      </c>
      <c r="EP136" t="str">
        <f>IF(Data!$L137=EP$1, "",             IF(ISERR(SEARCH(EP$1,Data!$H137)),        "",          ";" &amp; VLOOKUP(EP$1,Data!$L:$N,3, FALSE) &amp; ",""" &amp; VLOOKUP(EP$1,Data!$L:$M,2, FALSE) &amp; """;"   )             )</f>
        <v/>
      </c>
      <c r="EQ136" t="str">
        <f>IF(Data!$L137=EQ$1, "",             IF(ISERR(SEARCH(EQ$1,Data!$H137)),        "",          ";" &amp; VLOOKUP(EQ$1,Data!$L:$N,3, FALSE) &amp; ",""" &amp; VLOOKUP(EQ$1,Data!$L:$M,2, FALSE) &amp; """;"   )             )</f>
        <v/>
      </c>
      <c r="ER136" t="str">
        <f>IF(Data!$L137=ER$1, "",             IF(ISERR(SEARCH(ER$1,Data!$H137)),        "",          ";" &amp; VLOOKUP(ER$1,Data!$L:$N,3, FALSE) &amp; ",""" &amp; VLOOKUP(ER$1,Data!$L:$M,2, FALSE) &amp; """;"   )             )</f>
        <v/>
      </c>
      <c r="ES136" t="str">
        <f>IF(Data!$L137=ES$1, "",             IF(ISERR(SEARCH(ES$1,Data!$H137)),        "",          ";" &amp; VLOOKUP(ES$1,Data!$L:$N,3, FALSE) &amp; ",""" &amp; VLOOKUP(ES$1,Data!$L:$M,2, FALSE) &amp; """;"   )             )</f>
        <v/>
      </c>
      <c r="ET136" t="str">
        <f>IF(Data!$L137=ET$1, "",             IF(ISERR(SEARCH(ET$1,Data!$H137)),        "",          ";" &amp; VLOOKUP(ET$1,Data!$L:$N,3, FALSE) &amp; ",""" &amp; VLOOKUP(ET$1,Data!$L:$M,2, FALSE) &amp; """;"   )             )</f>
        <v/>
      </c>
      <c r="EU136" t="str">
        <f>IF(Data!$L137=EU$1, "",             IF(ISERR(SEARCH(EU$1,Data!$H137)),        "",          ";" &amp; VLOOKUP(EU$1,Data!$L:$N,3, FALSE) &amp; ",""" &amp; VLOOKUP(EU$1,Data!$L:$M,2, FALSE) &amp; """;"   )             )</f>
        <v/>
      </c>
      <c r="EV136" t="str">
        <f>IF(Data!$L137=EV$1, "",             IF(ISERR(SEARCH(EV$1,Data!$H137)),        "",          ";" &amp; VLOOKUP(EV$1,Data!$L:$N,3, FALSE) &amp; ",""" &amp; VLOOKUP(EV$1,Data!$L:$M,2, FALSE) &amp; """;"   )             )</f>
        <v/>
      </c>
      <c r="EW136" t="str">
        <f>IF(Data!$L137=EW$1, "",             IF(ISERR(SEARCH(EW$1,Data!$H137)),        "",          ";" &amp; VLOOKUP(EW$1,Data!$L:$N,3, FALSE) &amp; ",""" &amp; VLOOKUP(EW$1,Data!$L:$M,2, FALSE) &amp; """;"   )             )</f>
        <v/>
      </c>
      <c r="EX136" t="str">
        <f>IF(Data!$L137=EX$1, "",             IF(ISERR(SEARCH(EX$1,Data!$H137)),        "",          ";" &amp; VLOOKUP(EX$1,Data!$L:$N,3, FALSE) &amp; ",""" &amp; VLOOKUP(EX$1,Data!$L:$M,2, FALSE) &amp; """;"   )             )</f>
        <v/>
      </c>
      <c r="EY136" t="str">
        <f>IF(Data!$L137=EY$1, "",             IF(ISERR(SEARCH(EY$1,Data!$H137)),        "",          ";" &amp; VLOOKUP(EY$1,Data!$L:$N,3, FALSE) &amp; ",""" &amp; VLOOKUP(EY$1,Data!$L:$M,2, FALSE) &amp; """;"   )             )</f>
        <v/>
      </c>
      <c r="EZ136" t="str">
        <f>IF(Data!$L137=EZ$1, "",             IF(ISERR(SEARCH(EZ$1,Data!$H137)),        "",          ";" &amp; VLOOKUP(EZ$1,Data!$L:$N,3, FALSE) &amp; ",""" &amp; VLOOKUP(EZ$1,Data!$L:$M,2, FALSE) &amp; """;"   )             )</f>
        <v/>
      </c>
      <c r="FA136" t="str">
        <f>IF(Data!$L137=FA$1, "",             IF(ISERR(SEARCH(FA$1,Data!$H137)),        "",          ";" &amp; VLOOKUP(FA$1,Data!$L:$N,3, FALSE) &amp; ",""" &amp; VLOOKUP(FA$1,Data!$L:$M,2, FALSE) &amp; """;"   )             )</f>
        <v/>
      </c>
      <c r="FB136" t="str">
        <f>IF(Data!$L137=FB$1, "",             IF(ISERR(SEARCH(FB$1,Data!$H137)),        "",          ";" &amp; VLOOKUP(FB$1,Data!$L:$N,3, FALSE) &amp; ",""" &amp; VLOOKUP(FB$1,Data!$L:$M,2, FALSE) &amp; """;"   )             )</f>
        <v/>
      </c>
      <c r="FC136" t="str">
        <f>IF(Data!$L137=FC$1, "",             IF(ISERR(SEARCH(FC$1,Data!$H137)),        "",          ";" &amp; VLOOKUP(FC$1,Data!$L:$N,3, FALSE) &amp; ",""" &amp; VLOOKUP(FC$1,Data!$L:$M,2, FALSE) &amp; """;"   )             )</f>
        <v/>
      </c>
      <c r="FD136" t="str">
        <f>IF(Data!$L137=FD$1, "",             IF(ISERR(SEARCH(FD$1,Data!$H137)),        "",          ";" &amp; VLOOKUP(FD$1,Data!$L:$N,3, FALSE) &amp; ",""" &amp; VLOOKUP(FD$1,Data!$L:$M,2, FALSE) &amp; """;"   )             )</f>
        <v/>
      </c>
      <c r="FE136" t="str">
        <f>IF(Data!$L137=FE$1, "",             IF(ISERR(SEARCH(FE$1,Data!$H137)),        "",          ";" &amp; VLOOKUP(FE$1,Data!$L:$N,3, FALSE) &amp; ",""" &amp; VLOOKUP(FE$1,Data!$L:$M,2, FALSE) &amp; """;"   )             )</f>
        <v/>
      </c>
      <c r="FF136" t="str">
        <f>IF(Data!$L137=FF$1, "",             IF(ISERR(SEARCH(FF$1,Data!$H137)),        "",          ";" &amp; VLOOKUP(FF$1,Data!$L:$N,3, FALSE) &amp; ",""" &amp; VLOOKUP(FF$1,Data!$L:$M,2, FALSE) &amp; """;"   )             )</f>
        <v/>
      </c>
      <c r="FG136" t="str">
        <f>IF(Data!$L137=FG$1, "",             IF(ISERR(SEARCH(FG$1,Data!$H137)),        "",          ";" &amp; VLOOKUP(FG$1,Data!$L:$N,3, FALSE) &amp; ",""" &amp; VLOOKUP(FG$1,Data!$L:$M,2, FALSE) &amp; """;"   )             )</f>
        <v/>
      </c>
      <c r="FH136" t="str">
        <f>IF(Data!$L137=FH$1, "",             IF(ISERR(SEARCH(FH$1,Data!$H137)),        "",          ";" &amp; VLOOKUP(FH$1,Data!$L:$N,3, FALSE) &amp; ",""" &amp; VLOOKUP(FH$1,Data!$L:$M,2, FALSE) &amp; """;"   )             )</f>
        <v/>
      </c>
      <c r="FI136" t="str">
        <f>IF(Data!$L137=FI$1, "",             IF(ISERR(SEARCH(FI$1,Data!$H137)),        "",          ";" &amp; VLOOKUP(FI$1,Data!$L:$N,3, FALSE) &amp; ",""" &amp; VLOOKUP(FI$1,Data!$L:$M,2, FALSE) &amp; """;"   )             )</f>
        <v/>
      </c>
      <c r="FJ136" t="str">
        <f>IF(Data!$L137=FJ$1, "",             IF(ISERR(SEARCH(FJ$1,Data!$H137)),        "",          ";" &amp; VLOOKUP(FJ$1,Data!$L:$N,3, FALSE) &amp; ",""" &amp; VLOOKUP(FJ$1,Data!$L:$M,2, FALSE) &amp; """;"   )             )</f>
        <v/>
      </c>
      <c r="FK136" t="str">
        <f>IF(Data!$L137=FK$1, "",             IF(ISERR(SEARCH(FK$1,Data!$H137)),        "",          ";" &amp; VLOOKUP(FK$1,Data!$L:$N,3, FALSE) &amp; ",""" &amp; VLOOKUP(FK$1,Data!$L:$M,2, FALSE) &amp; """;"   )             )</f>
        <v/>
      </c>
      <c r="FL136" t="str">
        <f>IF(Data!$L137=FL$1, "",             IF(ISERR(SEARCH(FL$1,Data!$H137)),        "",          ";" &amp; VLOOKUP(FL$1,Data!$L:$N,3, FALSE) &amp; ",""" &amp; VLOOKUP(FL$1,Data!$L:$M,2, FALSE) &amp; """;"   )             )</f>
        <v/>
      </c>
      <c r="FM136" t="str">
        <f>IF(Data!$L137=FM$1, "",             IF(ISERR(SEARCH(FM$1,Data!$H137)),        "",          ";" &amp; VLOOKUP(FM$1,Data!$L:$N,3, FALSE) &amp; ",""" &amp; VLOOKUP(FM$1,Data!$L:$M,2, FALSE) &amp; """;"   )             )</f>
        <v/>
      </c>
      <c r="FN136" t="str">
        <f>IF(Data!$L137=FN$1, "",             IF(ISERR(SEARCH(FN$1,Data!$H137)),        "",          ";" &amp; VLOOKUP(FN$1,Data!$L:$N,3, FALSE) &amp; ",""" &amp; VLOOKUP(FN$1,Data!$L:$M,2, FALSE) &amp; """;"   )             )</f>
        <v/>
      </c>
      <c r="FO136" t="str">
        <f>IF(Data!$L137=FO$1, "",             IF(ISERR(SEARCH(FO$1,Data!$H137)),        "",          ";" &amp; VLOOKUP(FO$1,Data!$L:$N,3, FALSE) &amp; ",""" &amp; VLOOKUP(FO$1,Data!$L:$M,2, FALSE) &amp; """;"   )             )</f>
        <v/>
      </c>
      <c r="FP136" t="str">
        <f>IF(Data!$L137=FP$1, "",             IF(ISERR(SEARCH(FP$1,Data!$H137)),        "",          ";" &amp; VLOOKUP(FP$1,Data!$L:$N,3, FALSE) &amp; ",""" &amp; VLOOKUP(FP$1,Data!$L:$M,2, FALSE) &amp; """;"   )             )</f>
        <v/>
      </c>
      <c r="FQ136" t="str">
        <f>IF(Data!$L137=FQ$1, "",             IF(ISERR(SEARCH(FQ$1,Data!$H137)),        "",          ";" &amp; VLOOKUP(FQ$1,Data!$L:$N,3, FALSE) &amp; ",""" &amp; VLOOKUP(FQ$1,Data!$L:$M,2, FALSE) &amp; """;"   )             )</f>
        <v/>
      </c>
      <c r="FR136" t="str">
        <f>IF(Data!$L137=FR$1, "",             IF(ISERR(SEARCH(FR$1,Data!$H137)),        "",          ";" &amp; VLOOKUP(FR$1,Data!$L:$N,3, FALSE) &amp; ",""" &amp; VLOOKUP(FR$1,Data!$L:$M,2, FALSE) &amp; """;"   )             )</f>
        <v/>
      </c>
      <c r="FS136" t="str">
        <f>IF(Data!$L137=FS$1, "",             IF(ISERR(SEARCH(FS$1,Data!$H137)),        "",          ";" &amp; VLOOKUP(FS$1,Data!$L:$N,3, FALSE) &amp; ",""" &amp; VLOOKUP(FS$1,Data!$L:$M,2, FALSE) &amp; """;"   )             )</f>
        <v/>
      </c>
      <c r="FT136" t="str">
        <f>IF(Data!$L137=FT$1, "",             IF(ISERR(SEARCH(FT$1,Data!$H137)),        "",          ";" &amp; VLOOKUP(FT$1,Data!$L:$N,3, FALSE) &amp; ",""" &amp; VLOOKUP(FT$1,Data!$L:$M,2, FALSE) &amp; """;"   )             )</f>
        <v/>
      </c>
      <c r="FU136" t="str">
        <f>IF(Data!$L137=FU$1, "",             IF(ISERR(SEARCH(FU$1,Data!$H137)),        "",          ";" &amp; VLOOKUP(FU$1,Data!$L:$N,3, FALSE) &amp; ",""" &amp; VLOOKUP(FU$1,Data!$L:$M,2, FALSE) &amp; """;"   )             )</f>
        <v/>
      </c>
      <c r="FV136" t="str">
        <f>IF(Data!$L137=FV$1, "",             IF(ISERR(SEARCH(FV$1,Data!$H137)),        "",          ";" &amp; VLOOKUP(FV$1,Data!$L:$N,3, FALSE) &amp; ",""" &amp; VLOOKUP(FV$1,Data!$L:$M,2, FALSE) &amp; """;"   )             )</f>
        <v/>
      </c>
      <c r="FW136" t="str">
        <f>IF(Data!$L137=FW$1, "",             IF(ISERR(SEARCH(FW$1,Data!$H137)),        "",          ";" &amp; VLOOKUP(FW$1,Data!$L:$N,3, FALSE) &amp; ",""" &amp; VLOOKUP(FW$1,Data!$L:$M,2, FALSE) &amp; """;"   )             )</f>
        <v/>
      </c>
      <c r="FX136" t="str">
        <f>IF(Data!$L137=FX$1, "",             IF(ISERR(SEARCH(FX$1,Data!$H137)),        "",          ";" &amp; VLOOKUP(FX$1,Data!$L:$N,3, FALSE) &amp; ",""" &amp; VLOOKUP(FX$1,Data!$L:$M,2, FALSE) &amp; """;"   )             )</f>
        <v/>
      </c>
      <c r="FY136" t="str">
        <f>IF(Data!$L137=FY$1, "",             IF(ISERR(SEARCH(FY$1,Data!$H137)),        "",          ";" &amp; VLOOKUP(FY$1,Data!$L:$N,3, FALSE) &amp; ",""" &amp; VLOOKUP(FY$1,Data!$L:$M,2, FALSE) &amp; """;"   )             )</f>
        <v/>
      </c>
      <c r="FZ136" t="str">
        <f>IF(Data!$L137=FZ$1, "",             IF(ISERR(SEARCH(FZ$1,Data!$H137)),        "",          ";" &amp; VLOOKUP(FZ$1,Data!$L:$N,3, FALSE) &amp; ",""" &amp; VLOOKUP(FZ$1,Data!$L:$M,2, FALSE) &amp; """;"   )             )</f>
        <v/>
      </c>
      <c r="GA136" t="str">
        <f>IF(Data!$L137=GA$1, "",             IF(ISERR(SEARCH(GA$1,Data!$H137)),        "",          ";" &amp; VLOOKUP(GA$1,Data!$L:$N,3, FALSE) &amp; ",""" &amp; VLOOKUP(GA$1,Data!$L:$M,2, FALSE) &amp; """;"   )             )</f>
        <v/>
      </c>
      <c r="GB136" t="str">
        <f>IF(Data!$L137=GB$1, "",             IF(ISERR(SEARCH(GB$1,Data!$H137)),        "",          ";" &amp; VLOOKUP(GB$1,Data!$L:$N,3, FALSE) &amp; ",""" &amp; VLOOKUP(GB$1,Data!$L:$M,2, FALSE) &amp; """;"   )             )</f>
        <v/>
      </c>
      <c r="GC136" t="str">
        <f>IF(Data!$L137=GC$1, "",             IF(ISERR(SEARCH(GC$1,Data!$H137)),        "",          ";" &amp; VLOOKUP(GC$1,Data!$L:$N,3, FALSE) &amp; ",""" &amp; VLOOKUP(GC$1,Data!$L:$M,2, FALSE) &amp; """;"   )             )</f>
        <v/>
      </c>
      <c r="GD136" t="str">
        <f>IF(Data!$L137=GD$1, "",             IF(ISERR(SEARCH(GD$1,Data!$H137)),        "",          ";" &amp; VLOOKUP(GD$1,Data!$L:$N,3, FALSE) &amp; ",""" &amp; VLOOKUP(GD$1,Data!$L:$M,2, FALSE) &amp; """;"   )             )</f>
        <v/>
      </c>
      <c r="GE136" t="str">
        <f>IF(Data!$L137=GE$1, "",             IF(ISERR(SEARCH(GE$1,Data!$H137)),        "",          ";" &amp; VLOOKUP(GE$1,Data!$L:$N,3, FALSE) &amp; ",""" &amp; VLOOKUP(GE$1,Data!$L:$M,2, FALSE) &amp; """;"   )             )</f>
        <v/>
      </c>
      <c r="GF136" t="str">
        <f>IF(Data!$L137=GF$1, "",             IF(ISERR(SEARCH(GF$1,Data!$H137)),        "",          ";" &amp; VLOOKUP(GF$1,Data!$L:$N,3, FALSE) &amp; ",""" &amp; VLOOKUP(GF$1,Data!$L:$M,2, FALSE) &amp; """;"   )             )</f>
        <v/>
      </c>
      <c r="GG136" t="str">
        <f>IF(Data!$L137=GG$1, "",             IF(ISERR(SEARCH(GG$1,Data!$H137)),        "",          ";" &amp; VLOOKUP(GG$1,Data!$L:$N,3, FALSE) &amp; ",""" &amp; VLOOKUP(GG$1,Data!$L:$M,2, FALSE) &amp; """;"   )             )</f>
        <v/>
      </c>
      <c r="GH136" t="str">
        <f>IF(Data!$L137=GH$1, "",             IF(ISERR(SEARCH(GH$1,Data!$H137)),        "",          ";" &amp; VLOOKUP(GH$1,Data!$L:$N,3, FALSE) &amp; ",""" &amp; VLOOKUP(GH$1,Data!$L:$M,2, FALSE) &amp; """;"   )             )</f>
        <v/>
      </c>
      <c r="GI136" t="str">
        <f>IF(Data!$L137=GI$1, "",             IF(ISERR(SEARCH(GI$1,Data!$H137)),        "",          ";" &amp; VLOOKUP(GI$1,Data!$L:$N,3, FALSE) &amp; ",""" &amp; VLOOKUP(GI$1,Data!$L:$M,2, FALSE) &amp; """;"   )             )</f>
        <v/>
      </c>
      <c r="GJ136" t="str">
        <f>IF(Data!$L137=GJ$1, "",             IF(ISERR(SEARCH(GJ$1,Data!$H137)),        "",          ";" &amp; VLOOKUP(GJ$1,Data!$L:$N,3, FALSE) &amp; ",""" &amp; VLOOKUP(GJ$1,Data!$L:$M,2, FALSE) &amp; """;"   )             )</f>
        <v/>
      </c>
      <c r="GK136" t="str">
        <f>IF(Data!$L137=GK$1, "",             IF(ISERR(SEARCH(GK$1,Data!$H137)),        "",          ";" &amp; VLOOKUP(GK$1,Data!$L:$N,3, FALSE) &amp; ",""" &amp; VLOOKUP(GK$1,Data!$L:$M,2, FALSE) &amp; """;"   )             )</f>
        <v/>
      </c>
      <c r="GL136" t="str">
        <f>IF(Data!$L137=GL$1, "",             IF(ISERR(SEARCH(GL$1,Data!$H137)),        "",          ";" &amp; VLOOKUP(GL$1,Data!$L:$N,3, FALSE) &amp; ",""" &amp; VLOOKUP(GL$1,Data!$L:$M,2, FALSE) &amp; """;"   )             )</f>
        <v/>
      </c>
      <c r="GM136" t="str">
        <f>IF(Data!$L137=GM$1, "",             IF(ISERR(SEARCH(GM$1,Data!$H137)),        "",          ";" &amp; VLOOKUP(GM$1,Data!$L:$N,3, FALSE) &amp; ",""" &amp; VLOOKUP(GM$1,Data!$L:$M,2, FALSE) &amp; """;"   )             )</f>
        <v/>
      </c>
      <c r="GN136" t="str">
        <f>IF(Data!$L137=GN$1, "",             IF(ISERR(SEARCH(GN$1,Data!$H137)),        "",          ";" &amp; VLOOKUP(GN$1,Data!$L:$N,3, FALSE) &amp; ",""" &amp; VLOOKUP(GN$1,Data!$L:$M,2, FALSE) &amp; """;"   )             )</f>
        <v/>
      </c>
      <c r="GO136" t="str">
        <f>IF(Data!$L137=GO$1, "",             IF(ISERR(SEARCH(GO$1,Data!$H137)),        "",          ";" &amp; VLOOKUP(GO$1,Data!$L:$N,3, FALSE) &amp; ",""" &amp; VLOOKUP(GO$1,Data!$L:$M,2, FALSE) &amp; """;"   )             )</f>
        <v/>
      </c>
      <c r="GP136" t="str">
        <f>IF(Data!$L137=GP$1, "",             IF(ISERR(SEARCH(GP$1,Data!$H137)),        "",          ";" &amp; VLOOKUP(GP$1,Data!$L:$N,3, FALSE) &amp; ",""" &amp; VLOOKUP(GP$1,Data!$L:$M,2, FALSE) &amp; """;"   )             )</f>
        <v/>
      </c>
      <c r="GQ136" t="str">
        <f>IF(Data!$L137=GQ$1, "",             IF(ISERR(SEARCH(GQ$1,Data!$H137)),        "",          ";" &amp; VLOOKUP(GQ$1,Data!$L:$N,3, FALSE) &amp; ",""" &amp; VLOOKUP(GQ$1,Data!$L:$M,2, FALSE) &amp; """;"   )             )</f>
        <v/>
      </c>
      <c r="GR136" t="str">
        <f>IF(Data!$L137=GR$1, "",             IF(ISERR(SEARCH(GR$1,Data!$H137)),        "",          ";" &amp; VLOOKUP(GR$1,Data!$L:$N,3, FALSE) &amp; ",""" &amp; VLOOKUP(GR$1,Data!$L:$M,2, FALSE) &amp; """;"   )             )</f>
        <v/>
      </c>
      <c r="GS136" t="str">
        <f>IF(Data!$L137=GS$1, "",             IF(ISERR(SEARCH(GS$1,Data!$H137)),        "",          ";" &amp; VLOOKUP(GS$1,Data!$L:$N,3, FALSE) &amp; ",""" &amp; VLOOKUP(GS$1,Data!$L:$M,2, FALSE) &amp; """;"   )             )</f>
        <v/>
      </c>
      <c r="GT136" t="str">
        <f>IF(Data!$L137=GT$1, "",             IF(ISERR(SEARCH(GT$1,Data!$H137)),        "",          ";" &amp; VLOOKUP(GT$1,Data!$L:$N,3, FALSE) &amp; ",""" &amp; VLOOKUP(GT$1,Data!$L:$M,2, FALSE) &amp; """;"   )             )</f>
        <v/>
      </c>
      <c r="GU136" t="str">
        <f>IF(Data!$L137=GU$1, "",             IF(ISERR(SEARCH(GU$1,Data!$H137)),        "",          ";" &amp; VLOOKUP(GU$1,Data!$L:$N,3, FALSE) &amp; ",""" &amp; VLOOKUP(GU$1,Data!$L:$M,2, FALSE) &amp; """;"   )             )</f>
        <v/>
      </c>
      <c r="GV136" t="str">
        <f>IF(Data!$L137=GV$1, "",             IF(ISERR(SEARCH(GV$1,Data!$H137)),        "",          ";" &amp; VLOOKUP(GV$1,Data!$L:$N,3, FALSE) &amp; ",""" &amp; VLOOKUP(GV$1,Data!$L:$M,2, FALSE) &amp; """;"   )             )</f>
        <v/>
      </c>
      <c r="GW136" t="str">
        <f>IF(Data!$L137=GW$1, "",             IF(ISERR(SEARCH(GW$1,Data!$H137)),        "",          ";" &amp; VLOOKUP(GW$1,Data!$L:$N,3, FALSE) &amp; ",""" &amp; VLOOKUP(GW$1,Data!$L:$M,2, FALSE) &amp; """;"   )             )</f>
        <v/>
      </c>
      <c r="GX136" t="str">
        <f>IF(Data!$L137=GX$1, "",             IF(ISERR(SEARCH(GX$1,Data!$H137)),        "",          ";" &amp; VLOOKUP(GX$1,Data!$L:$N,3, FALSE) &amp; ",""" &amp; VLOOKUP(GX$1,Data!$L:$M,2, FALSE) &amp; """;"   )             )</f>
        <v/>
      </c>
      <c r="GY136" t="str">
        <f>IF(Data!$L137=GY$1, "",             IF(ISERR(SEARCH(GY$1,Data!$H137)),        "",          ";" &amp; VLOOKUP(GY$1,Data!$L:$N,3, FALSE) &amp; ",""" &amp; VLOOKUP(GY$1,Data!$L:$M,2, FALSE) &amp; """;"   )             )</f>
        <v/>
      </c>
      <c r="GZ136" t="str">
        <f>IF(Data!$L137=GZ$1, "",             IF(ISERR(SEARCH(GZ$1,Data!$H137)),        "",          ";" &amp; VLOOKUP(GZ$1,Data!$L:$N,3, FALSE) &amp; ",""" &amp; VLOOKUP(GZ$1,Data!$L:$M,2, FALSE) &amp; """;"   )             )</f>
        <v/>
      </c>
      <c r="HA136" t="str">
        <f>IF(Data!$L137=HA$1, "",             IF(ISERR(SEARCH(HA$1,Data!$H137)),        "",          ";" &amp; VLOOKUP(HA$1,Data!$L:$N,3, FALSE) &amp; ",""" &amp; VLOOKUP(HA$1,Data!$L:$M,2, FALSE) &amp; """;"   )             )</f>
        <v/>
      </c>
      <c r="HB136" t="str">
        <f>IF(Data!$L137=HB$1, "",             IF(ISERR(SEARCH(HB$1,Data!$H137)),        "",          ";" &amp; VLOOKUP(HB$1,Data!$L:$N,3, FALSE) &amp; ",""" &amp; VLOOKUP(HB$1,Data!$L:$M,2, FALSE) &amp; """;"   )             )</f>
        <v/>
      </c>
      <c r="HC136" t="str">
        <f>IF(Data!$L137=HC$1, "",             IF(ISERR(SEARCH(HC$1,Data!$H137)),        "",          ";" &amp; VLOOKUP(HC$1,Data!$L:$N,3, FALSE) &amp; ",""" &amp; VLOOKUP(HC$1,Data!$L:$M,2, FALSE) &amp; """;"   )             )</f>
        <v/>
      </c>
      <c r="HD136" t="str">
        <f>IF(Data!$L137=HD$1, "",             IF(ISERR(SEARCH(HD$1,Data!$H137)),        "",          ";" &amp; VLOOKUP(HD$1,Data!$L:$N,3, FALSE) &amp; ",""" &amp; VLOOKUP(HD$1,Data!$L:$M,2, FALSE) &amp; """;"   )             )</f>
        <v/>
      </c>
      <c r="HE136" t="str">
        <f>IF(Data!$L137=HE$1, "",             IF(ISERR(SEARCH(HE$1,Data!$H137)),        "",          ";" &amp; VLOOKUP(HE$1,Data!$L:$N,3, FALSE) &amp; ",""" &amp; VLOOKUP(HE$1,Data!$L:$M,2, FALSE) &amp; """;"   )             )</f>
        <v/>
      </c>
      <c r="HF136" t="str">
        <f>IF(Data!$L137=HF$1, "",             IF(ISERR(SEARCH(HF$1,Data!$H137)),        "",          ";" &amp; VLOOKUP(HF$1,Data!$L:$N,3, FALSE) &amp; ",""" &amp; VLOOKUP(HF$1,Data!$L:$M,2, FALSE) &amp; """;"   )             )</f>
        <v/>
      </c>
      <c r="HG136" t="str">
        <f>IF(Data!$L137=HG$1, "",             IF(ISERR(SEARCH(HG$1,Data!$H137)),        "",          ";" &amp; VLOOKUP(HG$1,Data!$L:$N,3, FALSE) &amp; ",""" &amp; VLOOKUP(HG$1,Data!$L:$M,2, FALSE) &amp; """;"   )             )</f>
        <v/>
      </c>
      <c r="HH136" t="str">
        <f>IF(Data!$L137=HH$1, "",             IF(ISERR(SEARCH(HH$1,Data!$H137)),        "",          ";" &amp; VLOOKUP(HH$1,Data!$L:$N,3, FALSE) &amp; ",""" &amp; VLOOKUP(HH$1,Data!$L:$M,2, FALSE) &amp; """;"   )             )</f>
        <v/>
      </c>
      <c r="HI136" t="str">
        <f>IF(Data!$L137=HI$1, "",             IF(ISERR(SEARCH(HI$1,Data!$H137)),        "",          ";" &amp; VLOOKUP(HI$1,Data!$L:$N,3, FALSE) &amp; ",""" &amp; VLOOKUP(HI$1,Data!$L:$M,2, FALSE) &amp; """;"   )             )</f>
        <v/>
      </c>
      <c r="HJ136" t="str">
        <f>IF(Data!$L137=HJ$1, "",             IF(ISERR(SEARCH(HJ$1,Data!$H137)),        "",          ";" &amp; VLOOKUP(HJ$1,Data!$L:$N,3, FALSE) &amp; ",""" &amp; VLOOKUP(HJ$1,Data!$L:$M,2, FALSE) &amp; """;"   )             )</f>
        <v/>
      </c>
      <c r="HK136" t="str">
        <f>IF(Data!$L137=HK$1, "",             IF(ISERR(SEARCH(HK$1,Data!$H137)),        "",          ";" &amp; VLOOKUP(HK$1,Data!$L:$N,3, FALSE) &amp; ",""" &amp; VLOOKUP(HK$1,Data!$L:$M,2, FALSE) &amp; """;"   )             )</f>
        <v/>
      </c>
      <c r="HL136" t="str">
        <f>IF(Data!$L137=HL$1, "",             IF(ISERR(SEARCH(HL$1,Data!$H137)),        "",          ";" &amp; VLOOKUP(HL$1,Data!$L:$N,3, FALSE) &amp; ",""" &amp; VLOOKUP(HL$1,Data!$L:$M,2, FALSE) &amp; """;"   )             )</f>
        <v/>
      </c>
      <c r="HM136" t="str">
        <f>IF(Data!$L137=HM$1, "",             IF(ISERR(SEARCH(HM$1,Data!$H137)),        "",          ";" &amp; VLOOKUP(HM$1,Data!$L:$N,3, FALSE) &amp; ",""" &amp; VLOOKUP(HM$1,Data!$L:$M,2, FALSE) &amp; """;"   )             )</f>
        <v/>
      </c>
      <c r="HN136" t="str">
        <f>IF(Data!$L137=HN$1, "",             IF(ISERR(SEARCH(HN$1,Data!$H137)),        "",          ";" &amp; VLOOKUP(HN$1,Data!$L:$N,3, FALSE) &amp; ",""" &amp; VLOOKUP(HN$1,Data!$L:$M,2, FALSE) &amp; """;"   )             )</f>
        <v/>
      </c>
      <c r="HO136" t="str">
        <f>IF(Data!$L137=HO$1, "",             IF(ISERR(SEARCH(HO$1,Data!$H137)),        "",          ";" &amp; VLOOKUP(HO$1,Data!$L:$N,3, FALSE) &amp; ",""" &amp; VLOOKUP(HO$1,Data!$L:$M,2, FALSE) &amp; """;"   )             )</f>
        <v/>
      </c>
      <c r="HP136" t="str">
        <f>IF(Data!$L137=HP$1, "",             IF(ISERR(SEARCH(HP$1,Data!$H137)),        "",          ";" &amp; VLOOKUP(HP$1,Data!$L:$N,3, FALSE) &amp; ",""" &amp; VLOOKUP(HP$1,Data!$L:$M,2, FALSE) &amp; """;"   )             )</f>
        <v/>
      </c>
      <c r="HQ136" t="str">
        <f>IF(Data!$L137=HQ$1, "",             IF(ISERR(SEARCH(HQ$1,Data!$H137)),        "",          ";" &amp; VLOOKUP(HQ$1,Data!$L:$N,3, FALSE) &amp; ",""" &amp; VLOOKUP(HQ$1,Data!$L:$M,2, FALSE) &amp; """;"   )             )</f>
        <v>;00000000-0000-0000-0000-000000000213,"HUMAN";</v>
      </c>
      <c r="HR136" t="str">
        <f>IF(Data!$L137=HR$1, "",             IF(ISERR(SEARCH(HR$1,Data!$H137)),        "",          ";" &amp; VLOOKUP(HR$1,Data!$L:$N,3, FALSE) &amp; ",""" &amp; VLOOKUP(HR$1,Data!$L:$M,2, FALSE) &amp; """;"   )             )</f>
        <v/>
      </c>
      <c r="HS136" t="str">
        <f>IF(Data!$L137=HS$1, "",             IF(ISERR(SEARCH(HS$1,Data!$H137)),        "",          ";" &amp; VLOOKUP(HS$1,Data!$L:$N,3, FALSE) &amp; ",""" &amp; VLOOKUP(HS$1,Data!$L:$M,2, FALSE) &amp; """;"   )             )</f>
        <v/>
      </c>
      <c r="HT136" t="str">
        <f>IF(Data!$L137=HT$1, "",             IF(ISERR(SEARCH(HT$1,Data!$H137)),        "",          ";" &amp; VLOOKUP(HT$1,Data!$L:$N,3, FALSE) &amp; ",""" &amp; VLOOKUP(HT$1,Data!$L:$M,2, FALSE) &amp; """;"   )             )</f>
        <v/>
      </c>
      <c r="HU136" t="str">
        <f>IF(Data!$L137=HU$1, "",             IF(ISERR(SEARCH(HU$1,Data!$H137)),        "",          ";" &amp; VLOOKUP(HU$1,Data!$L:$N,3, FALSE) &amp; ",""" &amp; VLOOKUP(HU$1,Data!$L:$M,2, FALSE) &amp; """;"   )             )</f>
        <v/>
      </c>
      <c r="HV136" t="str">
        <f>IF(Data!$L137=HV$1, "",             IF(ISERR(SEARCH(HV$1,Data!$H137)),        "",          ";" &amp; VLOOKUP(HV$1,Data!$L:$N,3, FALSE) &amp; ",""" &amp; VLOOKUP(HV$1,Data!$L:$M,2, FALSE) &amp; """;"   )             )</f>
        <v/>
      </c>
      <c r="HW136" t="str">
        <f>IF(Data!$L137=HW$1, "",             IF(ISERR(SEARCH(HW$1,Data!$H137)),        "",          ";" &amp; VLOOKUP(HW$1,Data!$L:$N,3, FALSE) &amp; ",""" &amp; VLOOKUP(HW$1,Data!$L:$M,2, FALSE) &amp; """;"   )             )</f>
        <v/>
      </c>
      <c r="HX136" t="str">
        <f>IF(Data!$L137=HX$1, "",             IF(ISERR(SEARCH(HX$1,Data!$H137)),        "",          ";" &amp; VLOOKUP(HX$1,Data!$L:$N,3, FALSE) &amp; ",""" &amp; VLOOKUP(HX$1,Data!$L:$M,2, FALSE) &amp; """;"   )             )</f>
        <v/>
      </c>
      <c r="HY136" t="str">
        <f>IF(Data!$L137=HY$1, "",             IF(ISERR(SEARCH(HY$1,Data!$H137)),        "",          ";" &amp; VLOOKUP(HY$1,Data!$L:$N,3, FALSE) &amp; ",""" &amp; VLOOKUP(HY$1,Data!$L:$M,2, FALSE) &amp; """;"   )             )</f>
        <v/>
      </c>
      <c r="HZ136" t="str">
        <f>IF(Data!$L137=HZ$1, "",             IF(ISERR(SEARCH(HZ$1,Data!$H137)),        "",          ";" &amp; VLOOKUP(HZ$1,Data!$L:$N,3, FALSE) &amp; ",""" &amp; VLOOKUP(HZ$1,Data!$L:$M,2, FALSE) &amp; """;"   )             )</f>
        <v/>
      </c>
      <c r="IA136" t="str">
        <f>IF(Data!$L137=IA$1, "",             IF(ISERR(SEARCH(IA$1,Data!$H137)),        "",          ";" &amp; VLOOKUP(IA$1,Data!$L:$N,3, FALSE) &amp; ",""" &amp; VLOOKUP(IA$1,Data!$L:$M,2, FALSE) &amp; """;"   )             )</f>
        <v/>
      </c>
      <c r="IB136" t="str">
        <f>IF(Data!$L137=IB$1, "",             IF(ISERR(SEARCH(IB$1,Data!$H137)),        "",          ";" &amp; VLOOKUP(IB$1,Data!$L:$N,3, FALSE) &amp; ",""" &amp; VLOOKUP(IB$1,Data!$L:$M,2, FALSE) &amp; """;"   )             )</f>
        <v/>
      </c>
      <c r="IC136" t="str">
        <f>IF(Data!$L137=IC$1, "",             IF(ISERR(SEARCH(IC$1,Data!$H137)),        "",          ";" &amp; VLOOKUP(IC$1,Data!$L:$N,3, FALSE) &amp; ",""" &amp; VLOOKUP(IC$1,Data!$L:$M,2, FALSE) &amp; """;"   )             )</f>
        <v/>
      </c>
      <c r="ID136" t="str">
        <f>IF(Data!$L137=ID$1, "",             IF(ISERR(SEARCH(ID$1,Data!$H137)),        "",          ";" &amp; VLOOKUP(ID$1,Data!$L:$N,3, FALSE) &amp; ",""" &amp; VLOOKUP(ID$1,Data!$L:$M,2, FALSE) &amp; """;"   )             )</f>
        <v/>
      </c>
      <c r="IE136" t="str">
        <f>IF(Data!$L137=IE$1, "",             IF(ISERR(SEARCH(IE$1,Data!$H137)),        "",          ";" &amp; VLOOKUP(IE$1,Data!$L:$N,3, FALSE) &amp; ",""" &amp; VLOOKUP(IE$1,Data!$L:$M,2, FALSE) &amp; """;"   )             )</f>
        <v/>
      </c>
      <c r="IF136" t="str">
        <f>IF(Data!$L137=IF$1, "",             IF(ISERR(SEARCH(IF$1,Data!$H137)),        "",          ";" &amp; VLOOKUP(IF$1,Data!$L:$N,3, FALSE) &amp; ",""" &amp; VLOOKUP(IF$1,Data!$L:$M,2, FALSE) &amp; """;"   )             )</f>
        <v/>
      </c>
      <c r="IG136" t="str">
        <f>IF(Data!$L137=IG$1, "",             IF(ISERR(SEARCH(IG$1,Data!$H137)),        "",          ";" &amp; VLOOKUP(IG$1,Data!$L:$N,3, FALSE) &amp; ",""" &amp; VLOOKUP(IG$1,Data!$L:$M,2, FALSE) &amp; """;"   )             )</f>
        <v/>
      </c>
      <c r="IH136" t="str">
        <f>IF(Data!$L137=IH$1, "",             IF(ISERR(SEARCH(IH$1,Data!$H137)),        "",          ";" &amp; VLOOKUP(IH$1,Data!$L:$N,3, FALSE) &amp; ",""" &amp; VLOOKUP(IH$1,Data!$L:$M,2, FALSE) &amp; """;"   )             )</f>
        <v/>
      </c>
      <c r="II136" t="str">
        <f>IF(Data!$L137=II$1, "",             IF(ISERR(SEARCH(II$1,Data!$H137)),        "",          ";" &amp; VLOOKUP(II$1,Data!$L:$N,3, FALSE) &amp; ",""" &amp; VLOOKUP(II$1,Data!$L:$M,2, FALSE) &amp; """;"   )             )</f>
        <v/>
      </c>
    </row>
    <row r="137" spans="1:243" x14ac:dyDescent="0.3">
      <c r="A137" t="str">
        <f>Data!L138</f>
        <v>Ten Numb</v>
      </c>
      <c r="B137" s="15" t="str">
        <f>VLOOKUP(Tableau36[[#This Row],[Character]],Data!L:N,3,FALSE)</f>
        <v>00000000-0000-0000-0000-000000000136</v>
      </c>
      <c r="C137" s="15" t="str">
        <f>VLOOKUP(Tableau36[[#This Row],[Character]],Data!L:M,2,FALSE)</f>
        <v>HUMAN</v>
      </c>
      <c r="D137" s="15" t="str">
        <f>SUBSTITUTE(     SUBSTITUTE(Tableau36[[#This Row],[character_id,character_type,friend_id,friend_type]],",""DROID""",""),    ",""HUMAN""", "")</f>
        <v>00000000-0000-0000-0000-000000000136,00000000-0000-0000-0000-000000000137</v>
      </c>
      <c r="E137" s="15" t="str">
        <f>IF(Tableau36[[#This Row],[With char''s id]] = "", "",    MID(Tableau36[[#This Row],[With char''s id]], 2, LEN(Tableau36[[#This Row],[With char''s id]])-1))</f>
        <v>00000000-0000-0000-0000-000000000136,"HUMAN",00000000-0000-0000-0000-000000000137,"HUMAN"</v>
      </c>
      <c r="F137" s="15" t="str">
        <f>SUBSTITUTE(Tableau36[[#This Row],[List of friend''s id]],  "/",    "/" &amp; Tableau36[[#This Row],[Character''s id]] &amp; ",""" &amp; Tableau36[[#This Row],[Type]] &amp; """,")</f>
        <v>/00000000-0000-0000-0000-000000000136,"HUMAN",00000000-0000-0000-0000-000000000137,"HUMAN"</v>
      </c>
      <c r="G137" t="str">
        <f>IF( Tableau36[[#This Row],[removed double semi-colon]]="", "", "/" &amp; MID(Tableau36[[#This Row],[removed double semi-colon]],2,LEN(Tableau36[[#This Row],[removed double semi-colon]]) - 2) )</f>
        <v>/00000000-0000-0000-0000-000000000137,"HUMAN"</v>
      </c>
      <c r="H137" t="str">
        <f>SUBSTITUTE(Tableau36[[#This Row],[Concatenation]],";;","/")</f>
        <v>;00000000-0000-0000-0000-000000000137,"HUMAN";</v>
      </c>
      <c r="I137" t="str">
        <f>friends!M137&amp; friends!N137&amp; friends!O137&amp; friends!P137&amp; friends!Q137&amp; friends!R137&amp; friends!S137&amp; friends!T137&amp; friends!U137&amp; friends!V137&amp; friends!W137&amp; friends!X137&amp; friends!Y137&amp; friends!Z137&amp; friends!AA137&amp; friends!AB137&amp; friends!AC137&amp; friends!AD137&amp; friends!AE137&amp; friends!AF137&amp; friends!AG137&amp; friends!AH137&amp; friends!AI137&amp; friends!AJ137&amp; friends!AK137&amp; friends!AL137&amp; friends!AM137&amp; friends!AN137&amp; friends!AO137&amp; friends!AP137&amp; friends!AQ137&amp; friends!AR137&amp; friends!AS137&amp; friends!AT137&amp; friends!AU137&amp; friends!AV137&amp; friends!AW137&amp; friends!AX137&amp; friends!AY137&amp; friends!AZ137&amp; friends!BA137&amp; friends!BB137&amp; friends!BC137&amp; friends!BD137&amp; friends!BE137&amp; friends!BF137&amp; friends!BG137&amp; friends!BH137&amp; friends!BI137&amp; friends!BJ137&amp; friends!BK137&amp; friends!BL137&amp; friends!BM137&amp; friends!BN137&amp; friends!BO137&amp; friends!BP137&amp; friends!BQ137&amp; friends!BR137&amp; friends!BS137&amp; friends!BT137&amp; friends!BU137&amp; friends!BV137&amp; friends!BW137&amp; friends!BX137&amp; friends!BY137&amp; friends!BZ137&amp; friends!CA137&amp; friends!CB137&amp; friends!CC137&amp; friends!CD137&amp; friends!CE137&amp; friends!CF137&amp; friends!CG137&amp; friends!CH137&amp; friends!CI137&amp; friends!CJ137&amp; friends!CK137&amp; friends!CL137&amp; friends!CM137&amp; friends!CN137&amp; friends!CO137&amp; friends!CP137&amp; friends!CQ137&amp; friends!CR137&amp; friends!CS137&amp; friends!CT137&amp; friends!CU137&amp; friends!CV137&amp; friends!CW137&amp; friends!CX137&amp; friends!CY137&amp; friends!CZ137&amp; friends!DA137&amp; friends!DB137&amp; friends!DC137&amp; friends!DD137&amp; friends!DE137&amp; friends!DF137&amp; friends!DG137&amp; friends!DH137&amp; friends!DI137&amp; friends!DJ137&amp; friends!DK137&amp; friends!DL137&amp; friends!DM137&amp; friends!DN137&amp; friends!DO137&amp; friends!DP137&amp; friends!DQ137&amp; friends!DR137&amp; friends!DS137&amp; friends!DT137&amp; friends!DU137&amp; friends!DV137&amp; friends!DW137&amp; friends!DX137&amp; friends!DY137&amp; friends!DZ137&amp; friends!EA137&amp; friends!EB137&amp; friends!EC137&amp; friends!ED137&amp; friends!EE137&amp; friends!EF137&amp; friends!EG137&amp; friends!EH137&amp; friends!EI137&amp; friends!EJ137&amp; friends!EK137&amp; friends!EL137&amp; friends!EM137&amp; friends!EN137&amp; friends!EO137&amp; friends!EP137&amp; friends!EQ137&amp; friends!ER137&amp; friends!ES137&amp; friends!ET137&amp; friends!EU137&amp; friends!EV137&amp; friends!EW137&amp; friends!EX137&amp; friends!EY137&amp; friends!EZ137&amp; friends!FA137&amp; friends!FB137&amp; friends!FC137&amp; friends!FD137&amp; friends!FE137&amp; friends!FF137&amp; friends!FG137&amp; friends!FH137&amp; friends!FI137&amp; friends!FJ137&amp; friends!FK137&amp; friends!FL137&amp; friends!FM137&amp; friends!FN137&amp; friends!FO137&amp; friends!FP137&amp; friends!FQ137&amp; friends!FR137&amp; friends!FS137&amp; friends!FT137&amp; friends!FU137&amp; friends!FV137&amp; friends!FW137&amp; friends!FX137&amp; friends!FY137&amp; friends!FZ137&amp; friends!GA137&amp; friends!GB137&amp; friends!GC137&amp; friends!GD137&amp; friends!GE137&amp; friends!GF137&amp; friends!GG137&amp; friends!GH137&amp; friends!GI137&amp; friends!GJ137&amp; friends!GK137&amp; friends!GL137&amp; friends!GM137&amp; friends!GN137&amp; friends!GO137&amp; friends!GP137&amp; friends!GQ137&amp; friends!GR137&amp; friends!GS137&amp; friends!GT137&amp; friends!GU137&amp; friends!GV137&amp; friends!GW137&amp; friends!GX137&amp; friends!GY137&amp; friends!GZ137&amp; friends!HA137&amp; friends!HB137&amp; friends!HC137&amp; friends!HD137&amp; friends!HE137&amp; friends!HF137&amp; friends!HG137&amp; friends!HH137&amp; friends!HI137&amp; friends!HJ137&amp; friends!HK137&amp; friends!HL137&amp; friends!HM137&amp; friends!HN137&amp; friends!HO137&amp; friends!HP137&amp; friends!HQ137&amp; friends!HR137&amp; friends!HS137&amp; friends!HT137&amp; friends!HU137&amp; friends!HV137&amp; friends!HW137&amp; friends!HX137&amp; friends!HY137&amp; friends!HZ137&amp; friends!IA137&amp; friends!IB137&amp; friends!IC137&amp; friends!ID137&amp; friends!IE137&amp; friends!IF137&amp; friends!IG137&amp; friends!IH137&amp; friends!II137</f>
        <v>;00000000-0000-0000-0000-000000000137,"HUMAN";</v>
      </c>
      <c r="M137" t="str">
        <f>IF(Data!$L138=M$1, "",             IF(ISERR(SEARCH(M$1,Data!$H138)),        "",          ";" &amp; VLOOKUP(M$1,Data!$L:$N,3, FALSE) &amp; ",""" &amp; VLOOKUP(M$1,Data!$L:$M,2, FALSE) &amp; """;"   )             )</f>
        <v/>
      </c>
      <c r="N137" t="str">
        <f>IF(Data!$L138=N$1, "",             IF(ISERR(SEARCH(N$1,Data!$H138)),        "",          ";" &amp; VLOOKUP(N$1,Data!$L:$N,3, FALSE) &amp; ",""" &amp; VLOOKUP(N$1,Data!$L:$M,2, FALSE) &amp; """;"   )             )</f>
        <v/>
      </c>
      <c r="O137" t="str">
        <f>IF(Data!$L138=O$1, "",             IF(ISERR(SEARCH(O$1,Data!$H138)),        "",          ";" &amp; VLOOKUP(O$1,Data!$L:$N,3, FALSE) &amp; ",""" &amp; VLOOKUP(O$1,Data!$L:$M,2, FALSE) &amp; """;"   )             )</f>
        <v/>
      </c>
      <c r="P137" t="str">
        <f>IF(Data!$L138=P$1, "",             IF(ISERR(SEARCH(P$1,Data!$H138)),        "",          ";" &amp; VLOOKUP(P$1,Data!$L:$N,3, FALSE) &amp; ",""" &amp; VLOOKUP(P$1,Data!$L:$M,2, FALSE) &amp; """;"   )             )</f>
        <v/>
      </c>
      <c r="Q137" t="str">
        <f>IF(Data!$L138=Q$1, "",             IF(ISERR(SEARCH(Q$1,Data!$H138)),        "",          ";" &amp; VLOOKUP(Q$1,Data!$L:$N,3, FALSE) &amp; ",""" &amp; VLOOKUP(Q$1,Data!$L:$M,2, FALSE) &amp; """;"   )             )</f>
        <v/>
      </c>
      <c r="R137" t="str">
        <f>IF(Data!$L138=R$1, "",             IF(ISERR(SEARCH(R$1,Data!$H138)),        "",          ";" &amp; VLOOKUP(R$1,Data!$L:$N,3, FALSE) &amp; ",""" &amp; VLOOKUP(R$1,Data!$L:$M,2, FALSE) &amp; """;"   )             )</f>
        <v/>
      </c>
      <c r="S137" t="str">
        <f>IF(Data!$L138=S$1, "",             IF(ISERR(SEARCH(S$1,Data!$H138)),        "",          ";" &amp; VLOOKUP(S$1,Data!$L:$N,3, FALSE) &amp; ",""" &amp; VLOOKUP(S$1,Data!$L:$M,2, FALSE) &amp; """;"   )             )</f>
        <v/>
      </c>
      <c r="T137" t="str">
        <f>IF(Data!$L138=T$1, "",             IF(ISERR(SEARCH(T$1,Data!$H138)),        "",          ";" &amp; VLOOKUP(T$1,Data!$L:$N,3, FALSE) &amp; ",""" &amp; VLOOKUP(T$1,Data!$L:$M,2, FALSE) &amp; """;"   )             )</f>
        <v/>
      </c>
      <c r="U137" t="str">
        <f>IF(Data!$L138=U$1, "",             IF(ISERR(SEARCH(U$1,Data!$H138)),        "",          ";" &amp; VLOOKUP(U$1,Data!$L:$N,3, FALSE) &amp; ",""" &amp; VLOOKUP(U$1,Data!$L:$M,2, FALSE) &amp; """;"   )             )</f>
        <v/>
      </c>
      <c r="V137" t="str">
        <f>IF(Data!$L138=V$1, "",             IF(ISERR(SEARCH(V$1,Data!$H138)),        "",          ";" &amp; VLOOKUP(V$1,Data!$L:$N,3, FALSE) &amp; ",""" &amp; VLOOKUP(V$1,Data!$L:$M,2, FALSE) &amp; """;"   )             )</f>
        <v/>
      </c>
      <c r="W137" t="str">
        <f>IF(Data!$L138=W$1, "",             IF(ISERR(SEARCH(W$1,Data!$H138)),        "",          ";" &amp; VLOOKUP(W$1,Data!$L:$N,3, FALSE) &amp; ",""" &amp; VLOOKUP(W$1,Data!$L:$M,2, FALSE) &amp; """;"   )             )</f>
        <v/>
      </c>
      <c r="X137" t="str">
        <f>IF(Data!$L138=X$1, "",             IF(ISERR(SEARCH(X$1,Data!$H138)),        "",          ";" &amp; VLOOKUP(X$1,Data!$L:$N,3, FALSE) &amp; ",""" &amp; VLOOKUP(X$1,Data!$L:$M,2, FALSE) &amp; """;"   )             )</f>
        <v/>
      </c>
      <c r="Y137" t="str">
        <f>IF(Data!$L138=Y$1, "",             IF(ISERR(SEARCH(Y$1,Data!$H138)),        "",          ";" &amp; VLOOKUP(Y$1,Data!$L:$N,3, FALSE) &amp; ",""" &amp; VLOOKUP(Y$1,Data!$L:$M,2, FALSE) &amp; """;"   )             )</f>
        <v/>
      </c>
      <c r="Z137" t="str">
        <f>IF(Data!$L138=Z$1, "",             IF(ISERR(SEARCH(Z$1,Data!$H138)),        "",          ";" &amp; VLOOKUP(Z$1,Data!$L:$N,3, FALSE) &amp; ",""" &amp; VLOOKUP(Z$1,Data!$L:$M,2, FALSE) &amp; """;"   )             )</f>
        <v/>
      </c>
      <c r="AA137" t="str">
        <f>IF(Data!$L138=AA$1, "",             IF(ISERR(SEARCH(AA$1,Data!$H138)),        "",          ";" &amp; VLOOKUP(AA$1,Data!$L:$N,3, FALSE) &amp; ",""" &amp; VLOOKUP(AA$1,Data!$L:$M,2, FALSE) &amp; """;"   )             )</f>
        <v/>
      </c>
      <c r="AB137" t="str">
        <f>IF(Data!$L138=AB$1, "",             IF(ISERR(SEARCH(AB$1,Data!$H138)),        "",          ";" &amp; VLOOKUP(AB$1,Data!$L:$N,3, FALSE) &amp; ",""" &amp; VLOOKUP(AB$1,Data!$L:$M,2, FALSE) &amp; """;"   )             )</f>
        <v/>
      </c>
      <c r="AC137" t="str">
        <f>IF(Data!$L138=AC$1, "",             IF(ISERR(SEARCH(AC$1,Data!$H138)),        "",          ";" &amp; VLOOKUP(AC$1,Data!$L:$N,3, FALSE) &amp; ",""" &amp; VLOOKUP(AC$1,Data!$L:$M,2, FALSE) &amp; """;"   )             )</f>
        <v/>
      </c>
      <c r="AD137" t="str">
        <f>IF(Data!$L138=AD$1, "",             IF(ISERR(SEARCH(AD$1,Data!$H138)),        "",          ";" &amp; VLOOKUP(AD$1,Data!$L:$N,3, FALSE) &amp; ",""" &amp; VLOOKUP(AD$1,Data!$L:$M,2, FALSE) &amp; """;"   )             )</f>
        <v/>
      </c>
      <c r="AE137" t="str">
        <f>IF(Data!$L138=AE$1, "",             IF(ISERR(SEARCH(AE$1,Data!$H138)),        "",          ";" &amp; VLOOKUP(AE$1,Data!$L:$N,3, FALSE) &amp; ",""" &amp; VLOOKUP(AE$1,Data!$L:$M,2, FALSE) &amp; """;"   )             )</f>
        <v/>
      </c>
      <c r="AF137" t="str">
        <f>IF(Data!$L138=AF$1, "",             IF(ISERR(SEARCH(AF$1,Data!$H138)),        "",          ";" &amp; VLOOKUP(AF$1,Data!$L:$N,3, FALSE) &amp; ",""" &amp; VLOOKUP(AF$1,Data!$L:$M,2, FALSE) &amp; """;"   )             )</f>
        <v/>
      </c>
      <c r="AG137" t="str">
        <f>IF(Data!$L138=AG$1, "",             IF(ISERR(SEARCH(AG$1,Data!$H138)),        "",          ";" &amp; VLOOKUP(AG$1,Data!$L:$N,3, FALSE) &amp; ",""" &amp; VLOOKUP(AG$1,Data!$L:$M,2, FALSE) &amp; """;"   )             )</f>
        <v/>
      </c>
      <c r="AH137" t="str">
        <f>IF(Data!$L138=AH$1, "",             IF(ISERR(SEARCH(AH$1,Data!$H138)),        "",          ";" &amp; VLOOKUP(AH$1,Data!$L:$N,3, FALSE) &amp; ",""" &amp; VLOOKUP(AH$1,Data!$L:$M,2, FALSE) &amp; """;"   )             )</f>
        <v/>
      </c>
      <c r="AI137" t="str">
        <f>IF(Data!$L138=AI$1, "",             IF(ISERR(SEARCH(AI$1,Data!$H138)),        "",          ";" &amp; VLOOKUP(AI$1,Data!$L:$N,3, FALSE) &amp; ",""" &amp; VLOOKUP(AI$1,Data!$L:$M,2, FALSE) &amp; """;"   )             )</f>
        <v/>
      </c>
      <c r="AJ137" t="str">
        <f>IF(Data!$L138=AJ$1, "",             IF(ISERR(SEARCH(AJ$1,Data!$H138)),        "",          ";" &amp; VLOOKUP(AJ$1,Data!$L:$N,3, FALSE) &amp; ",""" &amp; VLOOKUP(AJ$1,Data!$L:$M,2, FALSE) &amp; """;"   )             )</f>
        <v/>
      </c>
      <c r="AK137" t="str">
        <f>IF(Data!$L138=AK$1, "",             IF(ISERR(SEARCH(AK$1,Data!$H138)),        "",          ";" &amp; VLOOKUP(AK$1,Data!$L:$N,3, FALSE) &amp; ",""" &amp; VLOOKUP(AK$1,Data!$L:$M,2, FALSE) &amp; """;"   )             )</f>
        <v/>
      </c>
      <c r="AL137" t="str">
        <f>IF(Data!$L138=AL$1, "",             IF(ISERR(SEARCH(AL$1,Data!$H138)),        "",          ";" &amp; VLOOKUP(AL$1,Data!$L:$N,3, FALSE) &amp; ",""" &amp; VLOOKUP(AL$1,Data!$L:$M,2, FALSE) &amp; """;"   )             )</f>
        <v/>
      </c>
      <c r="AM137" t="str">
        <f>IF(Data!$L138=AM$1, "",             IF(ISERR(SEARCH(AM$1,Data!$H138)),        "",          ";" &amp; VLOOKUP(AM$1,Data!$L:$N,3, FALSE) &amp; ",""" &amp; VLOOKUP(AM$1,Data!$L:$M,2, FALSE) &amp; """;"   )             )</f>
        <v/>
      </c>
      <c r="AN137" t="str">
        <f>IF(Data!$L138=AN$1, "",             IF(ISERR(SEARCH(AN$1,Data!$H138)),        "",          ";" &amp; VLOOKUP(AN$1,Data!$L:$N,3, FALSE) &amp; ",""" &amp; VLOOKUP(AN$1,Data!$L:$M,2, FALSE) &amp; """;"   )             )</f>
        <v/>
      </c>
      <c r="AO137" t="str">
        <f>IF(Data!$L138=AO$1, "",             IF(ISERR(SEARCH(AO$1,Data!$H138)),        "",          ";" &amp; VLOOKUP(AO$1,Data!$L:$N,3, FALSE) &amp; ",""" &amp; VLOOKUP(AO$1,Data!$L:$M,2, FALSE) &amp; """;"   )             )</f>
        <v/>
      </c>
      <c r="AP137" t="str">
        <f>IF(Data!$L138=AP$1, "",             IF(ISERR(SEARCH(AP$1,Data!$H138)),        "",          ";" &amp; VLOOKUP(AP$1,Data!$L:$N,3, FALSE) &amp; ",""" &amp; VLOOKUP(AP$1,Data!$L:$M,2, FALSE) &amp; """;"   )             )</f>
        <v/>
      </c>
      <c r="AQ137" t="str">
        <f>IF(Data!$L138=AQ$1, "",             IF(ISERR(SEARCH(AQ$1,Data!$H138)),        "",          ";" &amp; VLOOKUP(AQ$1,Data!$L:$N,3, FALSE) &amp; ",""" &amp; VLOOKUP(AQ$1,Data!$L:$M,2, FALSE) &amp; """;"   )             )</f>
        <v/>
      </c>
      <c r="AR137" t="str">
        <f>IF(Data!$L138=AR$1, "",             IF(ISERR(SEARCH(AR$1,Data!$H138)),        "",          ";" &amp; VLOOKUP(AR$1,Data!$L:$N,3, FALSE) &amp; ",""" &amp; VLOOKUP(AR$1,Data!$L:$M,2, FALSE) &amp; """;"   )             )</f>
        <v/>
      </c>
      <c r="AS137" t="str">
        <f>IF(Data!$L138=AS$1, "",             IF(ISERR(SEARCH(AS$1,Data!$H138)),        "",          ";" &amp; VLOOKUP(AS$1,Data!$L:$N,3, FALSE) &amp; ",""" &amp; VLOOKUP(AS$1,Data!$L:$M,2, FALSE) &amp; """;"   )             )</f>
        <v/>
      </c>
      <c r="AT137" t="str">
        <f>IF(Data!$L138=AT$1, "",             IF(ISERR(SEARCH(AT$1,Data!$H138)),        "",          ";" &amp; VLOOKUP(AT$1,Data!$L:$N,3, FALSE) &amp; ",""" &amp; VLOOKUP(AT$1,Data!$L:$M,2, FALSE) &amp; """;"   )             )</f>
        <v/>
      </c>
      <c r="AU137" t="str">
        <f>IF(Data!$L138=AU$1, "",             IF(ISERR(SEARCH(AU$1,Data!$H138)),        "",          ";" &amp; VLOOKUP(AU$1,Data!$L:$N,3, FALSE) &amp; ",""" &amp; VLOOKUP(AU$1,Data!$L:$M,2, FALSE) &amp; """;"   )             )</f>
        <v/>
      </c>
      <c r="AV137" t="str">
        <f>IF(Data!$L138=AV$1, "",             IF(ISERR(SEARCH(AV$1,Data!$H138)),        "",          ";" &amp; VLOOKUP(AV$1,Data!$L:$N,3, FALSE) &amp; ",""" &amp; VLOOKUP(AV$1,Data!$L:$M,2, FALSE) &amp; """;"   )             )</f>
        <v/>
      </c>
      <c r="AW137" t="str">
        <f>IF(Data!$L138=AW$1, "",             IF(ISERR(SEARCH(AW$1,Data!$H138)),        "",          ";" &amp; VLOOKUP(AW$1,Data!$L:$N,3, FALSE) &amp; ",""" &amp; VLOOKUP(AW$1,Data!$L:$M,2, FALSE) &amp; """;"   )             )</f>
        <v/>
      </c>
      <c r="AX137" t="str">
        <f>IF(Data!$L138=AX$1, "",             IF(ISERR(SEARCH(AX$1,Data!$H138)),        "",          ";" &amp; VLOOKUP(AX$1,Data!$L:$N,3, FALSE) &amp; ",""" &amp; VLOOKUP(AX$1,Data!$L:$M,2, FALSE) &amp; """;"   )             )</f>
        <v/>
      </c>
      <c r="AY137" t="str">
        <f>IF(Data!$L138=AY$1, "",             IF(ISERR(SEARCH(AY$1,Data!$H138)),        "",          ";" &amp; VLOOKUP(AY$1,Data!$L:$N,3, FALSE) &amp; ",""" &amp; VLOOKUP(AY$1,Data!$L:$M,2, FALSE) &amp; """;"   )             )</f>
        <v/>
      </c>
      <c r="AZ137" t="str">
        <f>IF(Data!$L138=AZ$1, "",             IF(ISERR(SEARCH(AZ$1,Data!$H138)),        "",          ";" &amp; VLOOKUP(AZ$1,Data!$L:$N,3, FALSE) &amp; ",""" &amp; VLOOKUP(AZ$1,Data!$L:$M,2, FALSE) &amp; """;"   )             )</f>
        <v/>
      </c>
      <c r="BA137" t="str">
        <f>IF(Data!$L138=BA$1, "",             IF(ISERR(SEARCH(BA$1,Data!$H138)),        "",          ";" &amp; VLOOKUP(BA$1,Data!$L:$N,3, FALSE) &amp; ",""" &amp; VLOOKUP(BA$1,Data!$L:$M,2, FALSE) &amp; """;"   )             )</f>
        <v/>
      </c>
      <c r="BB137" t="str">
        <f>IF(Data!$L138=BB$1, "",             IF(ISERR(SEARCH(BB$1,Data!$H138)),        "",          ";" &amp; VLOOKUP(BB$1,Data!$L:$N,3, FALSE) &amp; ",""" &amp; VLOOKUP(BB$1,Data!$L:$M,2, FALSE) &amp; """;"   )             )</f>
        <v/>
      </c>
      <c r="BC137" t="str">
        <f>IF(Data!$L138=BC$1, "",             IF(ISERR(SEARCH(BC$1,Data!$H138)),        "",          ";" &amp; VLOOKUP(BC$1,Data!$L:$N,3, FALSE) &amp; ",""" &amp; VLOOKUP(BC$1,Data!$L:$M,2, FALSE) &amp; """;"   )             )</f>
        <v/>
      </c>
      <c r="BD137" t="str">
        <f>IF(Data!$L138=BD$1, "",             IF(ISERR(SEARCH(BD$1,Data!$H138)),        "",          ";" &amp; VLOOKUP(BD$1,Data!$L:$N,3, FALSE) &amp; ",""" &amp; VLOOKUP(BD$1,Data!$L:$M,2, FALSE) &amp; """;"   )             )</f>
        <v/>
      </c>
      <c r="BE137" t="str">
        <f>IF(Data!$L138=BE$1, "",             IF(ISERR(SEARCH(BE$1,Data!$H138)),        "",          ";" &amp; VLOOKUP(BE$1,Data!$L:$N,3, FALSE) &amp; ",""" &amp; VLOOKUP(BE$1,Data!$L:$M,2, FALSE) &amp; """;"   )             )</f>
        <v/>
      </c>
      <c r="BF137" t="str">
        <f>IF(Data!$L138=BF$1, "",             IF(ISERR(SEARCH(BF$1,Data!$H138)),        "",          ";" &amp; VLOOKUP(BF$1,Data!$L:$N,3, FALSE) &amp; ",""" &amp; VLOOKUP(BF$1,Data!$L:$M,2, FALSE) &amp; """;"   )             )</f>
        <v/>
      </c>
      <c r="BG137" t="str">
        <f>IF(Data!$L138=BG$1, "",             IF(ISERR(SEARCH(BG$1,Data!$H138)),        "",          ";" &amp; VLOOKUP(BG$1,Data!$L:$N,3, FALSE) &amp; ",""" &amp; VLOOKUP(BG$1,Data!$L:$M,2, FALSE) &amp; """;"   )             )</f>
        <v/>
      </c>
      <c r="BH137" t="str">
        <f>IF(Data!$L138=BH$1, "",             IF(ISERR(SEARCH(BH$1,Data!$H138)),        "",          ";" &amp; VLOOKUP(BH$1,Data!$L:$N,3, FALSE) &amp; ",""" &amp; VLOOKUP(BH$1,Data!$L:$M,2, FALSE) &amp; """;"   )             )</f>
        <v/>
      </c>
      <c r="BI137" t="str">
        <f>IF(Data!$L138=BI$1, "",             IF(ISERR(SEARCH(BI$1,Data!$H138)),        "",          ";" &amp; VLOOKUP(BI$1,Data!$L:$N,3, FALSE) &amp; ",""" &amp; VLOOKUP(BI$1,Data!$L:$M,2, FALSE) &amp; """;"   )             )</f>
        <v/>
      </c>
      <c r="BJ137" t="str">
        <f>IF(Data!$L138=BJ$1, "",             IF(ISERR(SEARCH(BJ$1,Data!$H138)),        "",          ";" &amp; VLOOKUP(BJ$1,Data!$L:$N,3, FALSE) &amp; ",""" &amp; VLOOKUP(BJ$1,Data!$L:$M,2, FALSE) &amp; """;"   )             )</f>
        <v/>
      </c>
      <c r="BK137" t="str">
        <f>IF(Data!$L138=BK$1, "",             IF(ISERR(SEARCH(BK$1,Data!$H138)),        "",          ";" &amp; VLOOKUP(BK$1,Data!$L:$N,3, FALSE) &amp; ",""" &amp; VLOOKUP(BK$1,Data!$L:$M,2, FALSE) &amp; """;"   )             )</f>
        <v/>
      </c>
      <c r="BL137" t="str">
        <f>IF(Data!$L138=BL$1, "",             IF(ISERR(SEARCH(BL$1,Data!$H138)),        "",          ";" &amp; VLOOKUP(BL$1,Data!$L:$N,3, FALSE) &amp; ",""" &amp; VLOOKUP(BL$1,Data!$L:$M,2, FALSE) &amp; """;"   )             )</f>
        <v/>
      </c>
      <c r="BM137" t="str">
        <f>IF(Data!$L138=BM$1, "",             IF(ISERR(SEARCH(BM$1,Data!$H138)),        "",          ";" &amp; VLOOKUP(BM$1,Data!$L:$N,3, FALSE) &amp; ",""" &amp; VLOOKUP(BM$1,Data!$L:$M,2, FALSE) &amp; """;"   )             )</f>
        <v/>
      </c>
      <c r="BN137" t="str">
        <f>IF(Data!$L138=BN$1, "",             IF(ISERR(SEARCH(BN$1,Data!$H138)),        "",          ";" &amp; VLOOKUP(BN$1,Data!$L:$N,3, FALSE) &amp; ",""" &amp; VLOOKUP(BN$1,Data!$L:$M,2, FALSE) &amp; """;"   )             )</f>
        <v/>
      </c>
      <c r="BO137" t="str">
        <f>IF(Data!$L138=BO$1, "",             IF(ISERR(SEARCH(BO$1,Data!$H138)),        "",          ";" &amp; VLOOKUP(BO$1,Data!$L:$N,3, FALSE) &amp; ",""" &amp; VLOOKUP(BO$1,Data!$L:$M,2, FALSE) &amp; """;"   )             )</f>
        <v/>
      </c>
      <c r="BP137" t="str">
        <f>IF(Data!$L138=BP$1, "",             IF(ISERR(SEARCH(BP$1,Data!$H138)),        "",          ";" &amp; VLOOKUP(BP$1,Data!$L:$N,3, FALSE) &amp; ",""" &amp; VLOOKUP(BP$1,Data!$L:$M,2, FALSE) &amp; """;"   )             )</f>
        <v/>
      </c>
      <c r="BQ137" t="str">
        <f>IF(Data!$L138=BQ$1, "",             IF(ISERR(SEARCH(BQ$1,Data!$H138)),        "",          ";" &amp; VLOOKUP(BQ$1,Data!$L:$N,3, FALSE) &amp; ",""" &amp; VLOOKUP(BQ$1,Data!$L:$M,2, FALSE) &amp; """;"   )             )</f>
        <v/>
      </c>
      <c r="BR137" t="str">
        <f>IF(Data!$L138=BR$1, "",             IF(ISERR(SEARCH(BR$1,Data!$H138)),        "",          ";" &amp; VLOOKUP(BR$1,Data!$L:$N,3, FALSE) &amp; ",""" &amp; VLOOKUP(BR$1,Data!$L:$M,2, FALSE) &amp; """;"   )             )</f>
        <v/>
      </c>
      <c r="BS137" t="str">
        <f>IF(Data!$L138=BS$1, "",             IF(ISERR(SEARCH(BS$1,Data!$H138)),        "",          ";" &amp; VLOOKUP(BS$1,Data!$L:$N,3, FALSE) &amp; ",""" &amp; VLOOKUP(BS$1,Data!$L:$M,2, FALSE) &amp; """;"   )             )</f>
        <v/>
      </c>
      <c r="BT137" t="str">
        <f>IF(Data!$L138=BT$1, "",             IF(ISERR(SEARCH(BT$1,Data!$H138)),        "",          ";" &amp; VLOOKUP(BT$1,Data!$L:$N,3, FALSE) &amp; ",""" &amp; VLOOKUP(BT$1,Data!$L:$M,2, FALSE) &amp; """;"   )             )</f>
        <v/>
      </c>
      <c r="BU137" t="str">
        <f>IF(Data!$L138=BU$1, "",             IF(ISERR(SEARCH(BU$1,Data!$H138)),        "",          ";" &amp; VLOOKUP(BU$1,Data!$L:$N,3, FALSE) &amp; ",""" &amp; VLOOKUP(BU$1,Data!$L:$M,2, FALSE) &amp; """;"   )             )</f>
        <v/>
      </c>
      <c r="BV137" t="str">
        <f>IF(Data!$L138=BV$1, "",             IF(ISERR(SEARCH(BV$1,Data!$H138)),        "",          ";" &amp; VLOOKUP(BV$1,Data!$L:$N,3, FALSE) &amp; ",""" &amp; VLOOKUP(BV$1,Data!$L:$M,2, FALSE) &amp; """;"   )             )</f>
        <v/>
      </c>
      <c r="BW137" t="str">
        <f>IF(Data!$L138=BW$1, "",             IF(ISERR(SEARCH(BW$1,Data!$H138)),        "",          ";" &amp; VLOOKUP(BW$1,Data!$L:$N,3, FALSE) &amp; ",""" &amp; VLOOKUP(BW$1,Data!$L:$M,2, FALSE) &amp; """;"   )             )</f>
        <v/>
      </c>
      <c r="BX137" t="str">
        <f>IF(Data!$L138=BX$1, "",             IF(ISERR(SEARCH(BX$1,Data!$H138)),        "",          ";" &amp; VLOOKUP(BX$1,Data!$L:$N,3, FALSE) &amp; ",""" &amp; VLOOKUP(BX$1,Data!$L:$M,2, FALSE) &amp; """;"   )             )</f>
        <v/>
      </c>
      <c r="BY137" t="str">
        <f>IF(Data!$L138=BY$1, "",             IF(ISERR(SEARCH(BY$1,Data!$H138)),        "",          ";" &amp; VLOOKUP(BY$1,Data!$L:$N,3, FALSE) &amp; ",""" &amp; VLOOKUP(BY$1,Data!$L:$M,2, FALSE) &amp; """;"   )             )</f>
        <v/>
      </c>
      <c r="BZ137" t="str">
        <f>IF(Data!$L138=BZ$1, "",             IF(ISERR(SEARCH(BZ$1,Data!$H138)),        "",          ";" &amp; VLOOKUP(BZ$1,Data!$L:$N,3, FALSE) &amp; ",""" &amp; VLOOKUP(BZ$1,Data!$L:$M,2, FALSE) &amp; """;"   )             )</f>
        <v/>
      </c>
      <c r="CA137" t="str">
        <f>IF(Data!$L138=CA$1, "",             IF(ISERR(SEARCH(CA$1,Data!$H138)),        "",          ";" &amp; VLOOKUP(CA$1,Data!$L:$N,3, FALSE) &amp; ",""" &amp; VLOOKUP(CA$1,Data!$L:$M,2, FALSE) &amp; """;"   )             )</f>
        <v/>
      </c>
      <c r="CB137" t="str">
        <f>IF(Data!$L138=CB$1, "",             IF(ISERR(SEARCH(CB$1,Data!$H138)),        "",          ";" &amp; VLOOKUP(CB$1,Data!$L:$N,3, FALSE) &amp; ",""" &amp; VLOOKUP(CB$1,Data!$L:$M,2, FALSE) &amp; """;"   )             )</f>
        <v/>
      </c>
      <c r="CC137" t="str">
        <f>IF(Data!$L138=CC$1, "",             IF(ISERR(SEARCH(CC$1,Data!$H138)),        "",          ";" &amp; VLOOKUP(CC$1,Data!$L:$N,3, FALSE) &amp; ",""" &amp; VLOOKUP(CC$1,Data!$L:$M,2, FALSE) &amp; """;"   )             )</f>
        <v/>
      </c>
      <c r="CD137" t="str">
        <f>IF(Data!$L138=CD$1, "",             IF(ISERR(SEARCH(CD$1,Data!$H138)),        "",          ";" &amp; VLOOKUP(CD$1,Data!$L:$N,3, FALSE) &amp; ",""" &amp; VLOOKUP(CD$1,Data!$L:$M,2, FALSE) &amp; """;"   )             )</f>
        <v/>
      </c>
      <c r="CE137" t="str">
        <f>IF(Data!$L138=CE$1, "",             IF(ISERR(SEARCH(CE$1,Data!$H138)),        "",          ";" &amp; VLOOKUP(CE$1,Data!$L:$N,3, FALSE) &amp; ",""" &amp; VLOOKUP(CE$1,Data!$L:$M,2, FALSE) &amp; """;"   )             )</f>
        <v/>
      </c>
      <c r="CF137" t="str">
        <f>IF(Data!$L138=CF$1, "",             IF(ISERR(SEARCH(CF$1,Data!$H138)),        "",          ";" &amp; VLOOKUP(CF$1,Data!$L:$N,3, FALSE) &amp; ",""" &amp; VLOOKUP(CF$1,Data!$L:$M,2, FALSE) &amp; """;"   )             )</f>
        <v/>
      </c>
      <c r="CG137" t="str">
        <f>IF(Data!$L138=CG$1, "",             IF(ISERR(SEARCH(CG$1,Data!$H138)),        "",          ";" &amp; VLOOKUP(CG$1,Data!$L:$N,3, FALSE) &amp; ",""" &amp; VLOOKUP(CG$1,Data!$L:$M,2, FALSE) &amp; """;"   )             )</f>
        <v/>
      </c>
      <c r="CH137" t="str">
        <f>IF(Data!$L138=CH$1, "",             IF(ISERR(SEARCH(CH$1,Data!$H138)),        "",          ";" &amp; VLOOKUP(CH$1,Data!$L:$N,3, FALSE) &amp; ",""" &amp; VLOOKUP(CH$1,Data!$L:$M,2, FALSE) &amp; """;"   )             )</f>
        <v/>
      </c>
      <c r="CI137" t="str">
        <f>IF(Data!$L138=CI$1, "",             IF(ISERR(SEARCH(CI$1,Data!$H138)),        "",          ";" &amp; VLOOKUP(CI$1,Data!$L:$N,3, FALSE) &amp; ",""" &amp; VLOOKUP(CI$1,Data!$L:$M,2, FALSE) &amp; """;"   )             )</f>
        <v/>
      </c>
      <c r="CJ137" t="str">
        <f>IF(Data!$L138=CJ$1, "",             IF(ISERR(SEARCH(CJ$1,Data!$H138)),        "",          ";" &amp; VLOOKUP(CJ$1,Data!$L:$N,3, FALSE) &amp; ",""" &amp; VLOOKUP(CJ$1,Data!$L:$M,2, FALSE) &amp; """;"   )             )</f>
        <v/>
      </c>
      <c r="CK137" t="str">
        <f>IF(Data!$L138=CK$1, "",             IF(ISERR(SEARCH(CK$1,Data!$H138)),        "",          ";" &amp; VLOOKUP(CK$1,Data!$L:$N,3, FALSE) &amp; ",""" &amp; VLOOKUP(CK$1,Data!$L:$M,2, FALSE) &amp; """;"   )             )</f>
        <v/>
      </c>
      <c r="CL137" t="str">
        <f>IF(Data!$L138=CL$1, "",             IF(ISERR(SEARCH(CL$1,Data!$H138)),        "",          ";" &amp; VLOOKUP(CL$1,Data!$L:$N,3, FALSE) &amp; ",""" &amp; VLOOKUP(CL$1,Data!$L:$M,2, FALSE) &amp; """;"   )             )</f>
        <v/>
      </c>
      <c r="CM137" t="str">
        <f>IF(Data!$L138=CM$1, "",             IF(ISERR(SEARCH(CM$1,Data!$H138)),        "",          ";" &amp; VLOOKUP(CM$1,Data!$L:$N,3, FALSE) &amp; ",""" &amp; VLOOKUP(CM$1,Data!$L:$M,2, FALSE) &amp; """;"   )             )</f>
        <v/>
      </c>
      <c r="CN137" t="str">
        <f>IF(Data!$L138=CN$1, "",             IF(ISERR(SEARCH(CN$1,Data!$H138)),        "",          ";" &amp; VLOOKUP(CN$1,Data!$L:$N,3, FALSE) &amp; ",""" &amp; VLOOKUP(CN$1,Data!$L:$M,2, FALSE) &amp; """;"   )             )</f>
        <v/>
      </c>
      <c r="CO137" t="str">
        <f>IF(Data!$L138=CO$1, "",             IF(ISERR(SEARCH(CO$1,Data!$H138)),        "",          ";" &amp; VLOOKUP(CO$1,Data!$L:$N,3, FALSE) &amp; ",""" &amp; VLOOKUP(CO$1,Data!$L:$M,2, FALSE) &amp; """;"   )             )</f>
        <v/>
      </c>
      <c r="CP137" t="str">
        <f>IF(Data!$L138=CP$1, "",             IF(ISERR(SEARCH(CP$1,Data!$H138)),        "",          ";" &amp; VLOOKUP(CP$1,Data!$L:$N,3, FALSE) &amp; ",""" &amp; VLOOKUP(CP$1,Data!$L:$M,2, FALSE) &amp; """;"   )             )</f>
        <v/>
      </c>
      <c r="CQ137" t="str">
        <f>IF(Data!$L138=CQ$1, "",             IF(ISERR(SEARCH(CQ$1,Data!$H138)),        "",          ";" &amp; VLOOKUP(CQ$1,Data!$L:$N,3, FALSE) &amp; ",""" &amp; VLOOKUP(CQ$1,Data!$L:$M,2, FALSE) &amp; """;"   )             )</f>
        <v/>
      </c>
      <c r="CR137" t="str">
        <f>IF(Data!$L138=CR$1, "",             IF(ISERR(SEARCH(CR$1,Data!$H138)),        "",          ";" &amp; VLOOKUP(CR$1,Data!$L:$N,3, FALSE) &amp; ",""" &amp; VLOOKUP(CR$1,Data!$L:$M,2, FALSE) &amp; """;"   )             )</f>
        <v/>
      </c>
      <c r="CS137" t="str">
        <f>IF(Data!$L138=CS$1, "",             IF(ISERR(SEARCH(CS$1,Data!$H138)),        "",          ";" &amp; VLOOKUP(CS$1,Data!$L:$N,3, FALSE) &amp; ",""" &amp; VLOOKUP(CS$1,Data!$L:$M,2, FALSE) &amp; """;"   )             )</f>
        <v/>
      </c>
      <c r="CT137" t="str">
        <f>IF(Data!$L138=CT$1, "",             IF(ISERR(SEARCH(CT$1,Data!$H138)),        "",          ";" &amp; VLOOKUP(CT$1,Data!$L:$N,3, FALSE) &amp; ",""" &amp; VLOOKUP(CT$1,Data!$L:$M,2, FALSE) &amp; """;"   )             )</f>
        <v/>
      </c>
      <c r="CU137" t="str">
        <f>IF(Data!$L138=CU$1, "",             IF(ISERR(SEARCH(CU$1,Data!$H138)),        "",          ";" &amp; VLOOKUP(CU$1,Data!$L:$N,3, FALSE) &amp; ",""" &amp; VLOOKUP(CU$1,Data!$L:$M,2, FALSE) &amp; """;"   )             )</f>
        <v/>
      </c>
      <c r="CV137" t="str">
        <f>IF(Data!$L138=CV$1, "",             IF(ISERR(SEARCH(CV$1,Data!$H138)),        "",          ";" &amp; VLOOKUP(CV$1,Data!$L:$N,3, FALSE) &amp; ",""" &amp; VLOOKUP(CV$1,Data!$L:$M,2, FALSE) &amp; """;"   )             )</f>
        <v/>
      </c>
      <c r="CW137" t="str">
        <f>IF(Data!$L138=CW$1, "",             IF(ISERR(SEARCH(CW$1,Data!$H138)),        "",          ";" &amp; VLOOKUP(CW$1,Data!$L:$N,3, FALSE) &amp; ",""" &amp; VLOOKUP(CW$1,Data!$L:$M,2, FALSE) &amp; """;"   )             )</f>
        <v/>
      </c>
      <c r="CX137" t="str">
        <f>IF(Data!$L138=CX$1, "",             IF(ISERR(SEARCH(CX$1,Data!$H138)),        "",          ";" &amp; VLOOKUP(CX$1,Data!$L:$N,3, FALSE) &amp; ",""" &amp; VLOOKUP(CX$1,Data!$L:$M,2, FALSE) &amp; """;"   )             )</f>
        <v/>
      </c>
      <c r="CY137" t="str">
        <f>IF(Data!$L138=CY$1, "",             IF(ISERR(SEARCH(CY$1,Data!$H138)),        "",          ";" &amp; VLOOKUP(CY$1,Data!$L:$N,3, FALSE) &amp; ",""" &amp; VLOOKUP(CY$1,Data!$L:$M,2, FALSE) &amp; """;"   )             )</f>
        <v/>
      </c>
      <c r="CZ137" t="str">
        <f>IF(Data!$L138=CZ$1, "",             IF(ISERR(SEARCH(CZ$1,Data!$H138)),        "",          ";" &amp; VLOOKUP(CZ$1,Data!$L:$N,3, FALSE) &amp; ",""" &amp; VLOOKUP(CZ$1,Data!$L:$M,2, FALSE) &amp; """;"   )             )</f>
        <v/>
      </c>
      <c r="DA137" t="str">
        <f>IF(Data!$L138=DA$1, "",             IF(ISERR(SEARCH(DA$1,Data!$H138)),        "",          ";" &amp; VLOOKUP(DA$1,Data!$L:$N,3, FALSE) &amp; ",""" &amp; VLOOKUP(DA$1,Data!$L:$M,2, FALSE) &amp; """;"   )             )</f>
        <v/>
      </c>
      <c r="DB137" t="str">
        <f>IF(Data!$L138=DB$1, "",             IF(ISERR(SEARCH(DB$1,Data!$H138)),        "",          ";" &amp; VLOOKUP(DB$1,Data!$L:$N,3, FALSE) &amp; ",""" &amp; VLOOKUP(DB$1,Data!$L:$M,2, FALSE) &amp; """;"   )             )</f>
        <v/>
      </c>
      <c r="DC137" t="str">
        <f>IF(Data!$L138=DC$1, "",             IF(ISERR(SEARCH(DC$1,Data!$H138)),        "",          ";" &amp; VLOOKUP(DC$1,Data!$L:$N,3, FALSE) &amp; ",""" &amp; VLOOKUP(DC$1,Data!$L:$M,2, FALSE) &amp; """;"   )             )</f>
        <v/>
      </c>
      <c r="DD137" t="str">
        <f>IF(Data!$L138=DD$1, "",             IF(ISERR(SEARCH(DD$1,Data!$H138)),        "",          ";" &amp; VLOOKUP(DD$1,Data!$L:$N,3, FALSE) &amp; ",""" &amp; VLOOKUP(DD$1,Data!$L:$M,2, FALSE) &amp; """;"   )             )</f>
        <v/>
      </c>
      <c r="DE137" t="str">
        <f>IF(Data!$L138=DE$1, "",             IF(ISERR(SEARCH(DE$1,Data!$H138)),        "",          ";" &amp; VLOOKUP(DE$1,Data!$L:$N,3, FALSE) &amp; ",""" &amp; VLOOKUP(DE$1,Data!$L:$M,2, FALSE) &amp; """;"   )             )</f>
        <v/>
      </c>
      <c r="DF137" t="str">
        <f>IF(Data!$L138=DF$1, "",             IF(ISERR(SEARCH(DF$1,Data!$H138)),        "",          ";" &amp; VLOOKUP(DF$1,Data!$L:$N,3, FALSE) &amp; ",""" &amp; VLOOKUP(DF$1,Data!$L:$M,2, FALSE) &amp; """;"   )             )</f>
        <v/>
      </c>
      <c r="DG137" t="str">
        <f>IF(Data!$L138=DG$1, "",             IF(ISERR(SEARCH(DG$1,Data!$H138)),        "",          ";" &amp; VLOOKUP(DG$1,Data!$L:$N,3, FALSE) &amp; ",""" &amp; VLOOKUP(DG$1,Data!$L:$M,2, FALSE) &amp; """;"   )             )</f>
        <v/>
      </c>
      <c r="DH137" t="str">
        <f>IF(Data!$L138=DH$1, "",             IF(ISERR(SEARCH(DH$1,Data!$H138)),        "",          ";" &amp; VLOOKUP(DH$1,Data!$L:$N,3, FALSE) &amp; ",""" &amp; VLOOKUP(DH$1,Data!$L:$M,2, FALSE) &amp; """;"   )             )</f>
        <v/>
      </c>
      <c r="DI137" t="str">
        <f>IF(Data!$L138=DI$1, "",             IF(ISERR(SEARCH(DI$1,Data!$H138)),        "",          ";" &amp; VLOOKUP(DI$1,Data!$L:$N,3, FALSE) &amp; ",""" &amp; VLOOKUP(DI$1,Data!$L:$M,2, FALSE) &amp; """;"   )             )</f>
        <v/>
      </c>
      <c r="DJ137" t="str">
        <f>IF(Data!$L138=DJ$1, "",             IF(ISERR(SEARCH(DJ$1,Data!$H138)),        "",          ";" &amp; VLOOKUP(DJ$1,Data!$L:$N,3, FALSE) &amp; ",""" &amp; VLOOKUP(DJ$1,Data!$L:$M,2, FALSE) &amp; """;"   )             )</f>
        <v/>
      </c>
      <c r="DK137" t="str">
        <f>IF(Data!$L138=DK$1, "",             IF(ISERR(SEARCH(DK$1,Data!$H138)),        "",          ";" &amp; VLOOKUP(DK$1,Data!$L:$N,3, FALSE) &amp; ",""" &amp; VLOOKUP(DK$1,Data!$L:$M,2, FALSE) &amp; """;"   )             )</f>
        <v/>
      </c>
      <c r="DL137" t="str">
        <f>IF(Data!$L138=DL$1, "",             IF(ISERR(SEARCH(DL$1,Data!$H138)),        "",          ";" &amp; VLOOKUP(DL$1,Data!$L:$N,3, FALSE) &amp; ",""" &amp; VLOOKUP(DL$1,Data!$L:$M,2, FALSE) &amp; """;"   )             )</f>
        <v/>
      </c>
      <c r="DM137" t="str">
        <f>IF(Data!$L138=DM$1, "",             IF(ISERR(SEARCH(DM$1,Data!$H138)),        "",          ";" &amp; VLOOKUP(DM$1,Data!$L:$N,3, FALSE) &amp; ",""" &amp; VLOOKUP(DM$1,Data!$L:$M,2, FALSE) &amp; """;"   )             )</f>
        <v/>
      </c>
      <c r="DN137" t="str">
        <f>IF(Data!$L138=DN$1, "",             IF(ISERR(SEARCH(DN$1,Data!$H138)),        "",          ";" &amp; VLOOKUP(DN$1,Data!$L:$N,3, FALSE) &amp; ",""" &amp; VLOOKUP(DN$1,Data!$L:$M,2, FALSE) &amp; """;"   )             )</f>
        <v/>
      </c>
      <c r="DO137" t="str">
        <f>IF(Data!$L138=DO$1, "",             IF(ISERR(SEARCH(DO$1,Data!$H138)),        "",          ";" &amp; VLOOKUP(DO$1,Data!$L:$N,3, FALSE) &amp; ",""" &amp; VLOOKUP(DO$1,Data!$L:$M,2, FALSE) &amp; """;"   )             )</f>
        <v/>
      </c>
      <c r="DP137" t="str">
        <f>IF(Data!$L138=DP$1, "",             IF(ISERR(SEARCH(DP$1,Data!$H138)),        "",          ";" &amp; VLOOKUP(DP$1,Data!$L:$N,3, FALSE) &amp; ",""" &amp; VLOOKUP(DP$1,Data!$L:$M,2, FALSE) &amp; """;"   )             )</f>
        <v/>
      </c>
      <c r="DQ137" t="str">
        <f>IF(Data!$L138=DQ$1, "",             IF(ISERR(SEARCH(DQ$1,Data!$H138)),        "",          ";" &amp; VLOOKUP(DQ$1,Data!$L:$N,3, FALSE) &amp; ",""" &amp; VLOOKUP(DQ$1,Data!$L:$M,2, FALSE) &amp; """;"   )             )</f>
        <v/>
      </c>
      <c r="DR137" t="str">
        <f>IF(Data!$L138=DR$1, "",             IF(ISERR(SEARCH(DR$1,Data!$H138)),        "",          ";" &amp; VLOOKUP(DR$1,Data!$L:$N,3, FALSE) &amp; ",""" &amp; VLOOKUP(DR$1,Data!$L:$M,2, FALSE) &amp; """;"   )             )</f>
        <v/>
      </c>
      <c r="DS137" t="str">
        <f>IF(Data!$L138=DS$1, "",             IF(ISERR(SEARCH(DS$1,Data!$H138)),        "",          ";" &amp; VLOOKUP(DS$1,Data!$L:$N,3, FALSE) &amp; ",""" &amp; VLOOKUP(DS$1,Data!$L:$M,2, FALSE) &amp; """;"   )             )</f>
        <v/>
      </c>
      <c r="DT137" t="str">
        <f>IF(Data!$L138=DT$1, "",             IF(ISERR(SEARCH(DT$1,Data!$H138)),        "",          ";" &amp; VLOOKUP(DT$1,Data!$L:$N,3, FALSE) &amp; ",""" &amp; VLOOKUP(DT$1,Data!$L:$M,2, FALSE) &amp; """;"   )             )</f>
        <v/>
      </c>
      <c r="DU137" t="str">
        <f>IF(Data!$L138=DU$1, "",             IF(ISERR(SEARCH(DU$1,Data!$H138)),        "",          ";" &amp; VLOOKUP(DU$1,Data!$L:$N,3, FALSE) &amp; ",""" &amp; VLOOKUP(DU$1,Data!$L:$M,2, FALSE) &amp; """;"   )             )</f>
        <v/>
      </c>
      <c r="DV137" t="str">
        <f>IF(Data!$L138=DV$1, "",             IF(ISERR(SEARCH(DV$1,Data!$H138)),        "",          ";" &amp; VLOOKUP(DV$1,Data!$L:$N,3, FALSE) &amp; ",""" &amp; VLOOKUP(DV$1,Data!$L:$M,2, FALSE) &amp; """;"   )             )</f>
        <v/>
      </c>
      <c r="DW137" t="str">
        <f>IF(Data!$L138=DW$1, "",             IF(ISERR(SEARCH(DW$1,Data!$H138)),        "",          ";" &amp; VLOOKUP(DW$1,Data!$L:$N,3, FALSE) &amp; ",""" &amp; VLOOKUP(DW$1,Data!$L:$M,2, FALSE) &amp; """;"   )             )</f>
        <v/>
      </c>
      <c r="DX137" t="str">
        <f>IF(Data!$L138=DX$1, "",             IF(ISERR(SEARCH(DX$1,Data!$H138)),        "",          ";" &amp; VLOOKUP(DX$1,Data!$L:$N,3, FALSE) &amp; ",""" &amp; VLOOKUP(DX$1,Data!$L:$M,2, FALSE) &amp; """;"   )             )</f>
        <v/>
      </c>
      <c r="DY137" t="str">
        <f>IF(Data!$L138=DY$1, "",             IF(ISERR(SEARCH(DY$1,Data!$H138)),        "",          ";" &amp; VLOOKUP(DY$1,Data!$L:$N,3, FALSE) &amp; ",""" &amp; VLOOKUP(DY$1,Data!$L:$M,2, FALSE) &amp; """;"   )             )</f>
        <v/>
      </c>
      <c r="DZ137" t="str">
        <f>IF(Data!$L138=DZ$1, "",             IF(ISERR(SEARCH(DZ$1,Data!$H138)),        "",          ";" &amp; VLOOKUP(DZ$1,Data!$L:$N,3, FALSE) &amp; ",""" &amp; VLOOKUP(DZ$1,Data!$L:$M,2, FALSE) &amp; """;"   )             )</f>
        <v/>
      </c>
      <c r="EA137" t="str">
        <f>IF(Data!$L138=EA$1, "",             IF(ISERR(SEARCH(EA$1,Data!$H138)),        "",          ";" &amp; VLOOKUP(EA$1,Data!$L:$N,3, FALSE) &amp; ",""" &amp; VLOOKUP(EA$1,Data!$L:$M,2, FALSE) &amp; """;"   )             )</f>
        <v/>
      </c>
      <c r="EB137" t="str">
        <f>IF(Data!$L138=EB$1, "",             IF(ISERR(SEARCH(EB$1,Data!$H138)),        "",          ";" &amp; VLOOKUP(EB$1,Data!$L:$N,3, FALSE) &amp; ",""" &amp; VLOOKUP(EB$1,Data!$L:$M,2, FALSE) &amp; """;"   )             )</f>
        <v/>
      </c>
      <c r="EC137" t="str">
        <f>IF(Data!$L138=EC$1, "",             IF(ISERR(SEARCH(EC$1,Data!$H138)),        "",          ";" &amp; VLOOKUP(EC$1,Data!$L:$N,3, FALSE) &amp; ",""" &amp; VLOOKUP(EC$1,Data!$L:$M,2, FALSE) &amp; """;"   )             )</f>
        <v/>
      </c>
      <c r="ED137" t="str">
        <f>IF(Data!$L138=ED$1, "",             IF(ISERR(SEARCH(ED$1,Data!$H138)),        "",          ";" &amp; VLOOKUP(ED$1,Data!$L:$N,3, FALSE) &amp; ",""" &amp; VLOOKUP(ED$1,Data!$L:$M,2, FALSE) &amp; """;"   )             )</f>
        <v/>
      </c>
      <c r="EE137" t="str">
        <f>IF(Data!$L138=EE$1, "",             IF(ISERR(SEARCH(EE$1,Data!$H138)),        "",          ";" &amp; VLOOKUP(EE$1,Data!$L:$N,3, FALSE) &amp; ",""" &amp; VLOOKUP(EE$1,Data!$L:$M,2, FALSE) &amp; """;"   )             )</f>
        <v/>
      </c>
      <c r="EF137" t="str">
        <f>IF(Data!$L138=EF$1, "",             IF(ISERR(SEARCH(EF$1,Data!$H138)),        "",          ";" &amp; VLOOKUP(EF$1,Data!$L:$N,3, FALSE) &amp; ",""" &amp; VLOOKUP(EF$1,Data!$L:$M,2, FALSE) &amp; """;"   )             )</f>
        <v/>
      </c>
      <c r="EG137" t="str">
        <f>IF(Data!$L138=EG$1, "",             IF(ISERR(SEARCH(EG$1,Data!$H138)),        "",          ";" &amp; VLOOKUP(EG$1,Data!$L:$N,3, FALSE) &amp; ",""" &amp; VLOOKUP(EG$1,Data!$L:$M,2, FALSE) &amp; """;"   )             )</f>
        <v/>
      </c>
      <c r="EH137" t="str">
        <f>IF(Data!$L138=EH$1, "",             IF(ISERR(SEARCH(EH$1,Data!$H138)),        "",          ";" &amp; VLOOKUP(EH$1,Data!$L:$N,3, FALSE) &amp; ",""" &amp; VLOOKUP(EH$1,Data!$L:$M,2, FALSE) &amp; """;"   )             )</f>
        <v/>
      </c>
      <c r="EI137" t="str">
        <f>IF(Data!$L138=EI$1, "",             IF(ISERR(SEARCH(EI$1,Data!$H138)),        "",          ";" &amp; VLOOKUP(EI$1,Data!$L:$N,3, FALSE) &amp; ",""" &amp; VLOOKUP(EI$1,Data!$L:$M,2, FALSE) &amp; """;"   )             )</f>
        <v/>
      </c>
      <c r="EJ137" t="str">
        <f>IF(Data!$L138=EJ$1, "",             IF(ISERR(SEARCH(EJ$1,Data!$H138)),        "",          ";" &amp; VLOOKUP(EJ$1,Data!$L:$N,3, FALSE) &amp; ",""" &amp; VLOOKUP(EJ$1,Data!$L:$M,2, FALSE) &amp; """;"   )             )</f>
        <v>;00000000-0000-0000-0000-000000000137,"HUMAN";</v>
      </c>
      <c r="EK137" t="str">
        <f>IF(Data!$L138=EK$1, "",             IF(ISERR(SEARCH(EK$1,Data!$H138)),        "",          ";" &amp; VLOOKUP(EK$1,Data!$L:$N,3, FALSE) &amp; ",""" &amp; VLOOKUP(EK$1,Data!$L:$M,2, FALSE) &amp; """;"   )             )</f>
        <v/>
      </c>
      <c r="EL137" t="str">
        <f>IF(Data!$L138=EL$1, "",             IF(ISERR(SEARCH(EL$1,Data!$H138)),        "",          ";" &amp; VLOOKUP(EL$1,Data!$L:$N,3, FALSE) &amp; ",""" &amp; VLOOKUP(EL$1,Data!$L:$M,2, FALSE) &amp; """;"   )             )</f>
        <v/>
      </c>
      <c r="EM137" t="str">
        <f>IF(Data!$L138=EM$1, "",             IF(ISERR(SEARCH(EM$1,Data!$H138)),        "",          ";" &amp; VLOOKUP(EM$1,Data!$L:$N,3, FALSE) &amp; ",""" &amp; VLOOKUP(EM$1,Data!$L:$M,2, FALSE) &amp; """;"   )             )</f>
        <v/>
      </c>
      <c r="EN137" t="str">
        <f>IF(Data!$L138=EN$1, "",             IF(ISERR(SEARCH(EN$1,Data!$H138)),        "",          ";" &amp; VLOOKUP(EN$1,Data!$L:$N,3, FALSE) &amp; ",""" &amp; VLOOKUP(EN$1,Data!$L:$M,2, FALSE) &amp; """;"   )             )</f>
        <v/>
      </c>
      <c r="EO137" t="str">
        <f>IF(Data!$L138=EO$1, "",             IF(ISERR(SEARCH(EO$1,Data!$H138)),        "",          ";" &amp; VLOOKUP(EO$1,Data!$L:$N,3, FALSE) &amp; ",""" &amp; VLOOKUP(EO$1,Data!$L:$M,2, FALSE) &amp; """;"   )             )</f>
        <v/>
      </c>
      <c r="EP137" t="str">
        <f>IF(Data!$L138=EP$1, "",             IF(ISERR(SEARCH(EP$1,Data!$H138)),        "",          ";" &amp; VLOOKUP(EP$1,Data!$L:$N,3, FALSE) &amp; ",""" &amp; VLOOKUP(EP$1,Data!$L:$M,2, FALSE) &amp; """;"   )             )</f>
        <v/>
      </c>
      <c r="EQ137" t="str">
        <f>IF(Data!$L138=EQ$1, "",             IF(ISERR(SEARCH(EQ$1,Data!$H138)),        "",          ";" &amp; VLOOKUP(EQ$1,Data!$L:$N,3, FALSE) &amp; ",""" &amp; VLOOKUP(EQ$1,Data!$L:$M,2, FALSE) &amp; """;"   )             )</f>
        <v/>
      </c>
      <c r="ER137" t="str">
        <f>IF(Data!$L138=ER$1, "",             IF(ISERR(SEARCH(ER$1,Data!$H138)),        "",          ";" &amp; VLOOKUP(ER$1,Data!$L:$N,3, FALSE) &amp; ",""" &amp; VLOOKUP(ER$1,Data!$L:$M,2, FALSE) &amp; """;"   )             )</f>
        <v/>
      </c>
      <c r="ES137" t="str">
        <f>IF(Data!$L138=ES$1, "",             IF(ISERR(SEARCH(ES$1,Data!$H138)),        "",          ";" &amp; VLOOKUP(ES$1,Data!$L:$N,3, FALSE) &amp; ",""" &amp; VLOOKUP(ES$1,Data!$L:$M,2, FALSE) &amp; """;"   )             )</f>
        <v/>
      </c>
      <c r="ET137" t="str">
        <f>IF(Data!$L138=ET$1, "",             IF(ISERR(SEARCH(ET$1,Data!$H138)),        "",          ";" &amp; VLOOKUP(ET$1,Data!$L:$N,3, FALSE) &amp; ",""" &amp; VLOOKUP(ET$1,Data!$L:$M,2, FALSE) &amp; """;"   )             )</f>
        <v/>
      </c>
      <c r="EU137" t="str">
        <f>IF(Data!$L138=EU$1, "",             IF(ISERR(SEARCH(EU$1,Data!$H138)),        "",          ";" &amp; VLOOKUP(EU$1,Data!$L:$N,3, FALSE) &amp; ",""" &amp; VLOOKUP(EU$1,Data!$L:$M,2, FALSE) &amp; """;"   )             )</f>
        <v/>
      </c>
      <c r="EV137" t="str">
        <f>IF(Data!$L138=EV$1, "",             IF(ISERR(SEARCH(EV$1,Data!$H138)),        "",          ";" &amp; VLOOKUP(EV$1,Data!$L:$N,3, FALSE) &amp; ",""" &amp; VLOOKUP(EV$1,Data!$L:$M,2, FALSE) &amp; """;"   )             )</f>
        <v/>
      </c>
      <c r="EW137" t="str">
        <f>IF(Data!$L138=EW$1, "",             IF(ISERR(SEARCH(EW$1,Data!$H138)),        "",          ";" &amp; VLOOKUP(EW$1,Data!$L:$N,3, FALSE) &amp; ",""" &amp; VLOOKUP(EW$1,Data!$L:$M,2, FALSE) &amp; """;"   )             )</f>
        <v/>
      </c>
      <c r="EX137" t="str">
        <f>IF(Data!$L138=EX$1, "",             IF(ISERR(SEARCH(EX$1,Data!$H138)),        "",          ";" &amp; VLOOKUP(EX$1,Data!$L:$N,3, FALSE) &amp; ",""" &amp; VLOOKUP(EX$1,Data!$L:$M,2, FALSE) &amp; """;"   )             )</f>
        <v/>
      </c>
      <c r="EY137" t="str">
        <f>IF(Data!$L138=EY$1, "",             IF(ISERR(SEARCH(EY$1,Data!$H138)),        "",          ";" &amp; VLOOKUP(EY$1,Data!$L:$N,3, FALSE) &amp; ",""" &amp; VLOOKUP(EY$1,Data!$L:$M,2, FALSE) &amp; """;"   )             )</f>
        <v/>
      </c>
      <c r="EZ137" t="str">
        <f>IF(Data!$L138=EZ$1, "",             IF(ISERR(SEARCH(EZ$1,Data!$H138)),        "",          ";" &amp; VLOOKUP(EZ$1,Data!$L:$N,3, FALSE) &amp; ",""" &amp; VLOOKUP(EZ$1,Data!$L:$M,2, FALSE) &amp; """;"   )             )</f>
        <v/>
      </c>
      <c r="FA137" t="str">
        <f>IF(Data!$L138=FA$1, "",             IF(ISERR(SEARCH(FA$1,Data!$H138)),        "",          ";" &amp; VLOOKUP(FA$1,Data!$L:$N,3, FALSE) &amp; ",""" &amp; VLOOKUP(FA$1,Data!$L:$M,2, FALSE) &amp; """;"   )             )</f>
        <v/>
      </c>
      <c r="FB137" t="str">
        <f>IF(Data!$L138=FB$1, "",             IF(ISERR(SEARCH(FB$1,Data!$H138)),        "",          ";" &amp; VLOOKUP(FB$1,Data!$L:$N,3, FALSE) &amp; ",""" &amp; VLOOKUP(FB$1,Data!$L:$M,2, FALSE) &amp; """;"   )             )</f>
        <v/>
      </c>
      <c r="FC137" t="str">
        <f>IF(Data!$L138=FC$1, "",             IF(ISERR(SEARCH(FC$1,Data!$H138)),        "",          ";" &amp; VLOOKUP(FC$1,Data!$L:$N,3, FALSE) &amp; ",""" &amp; VLOOKUP(FC$1,Data!$L:$M,2, FALSE) &amp; """;"   )             )</f>
        <v/>
      </c>
      <c r="FD137" t="str">
        <f>IF(Data!$L138=FD$1, "",             IF(ISERR(SEARCH(FD$1,Data!$H138)),        "",          ";" &amp; VLOOKUP(FD$1,Data!$L:$N,3, FALSE) &amp; ",""" &amp; VLOOKUP(FD$1,Data!$L:$M,2, FALSE) &amp; """;"   )             )</f>
        <v/>
      </c>
      <c r="FE137" t="str">
        <f>IF(Data!$L138=FE$1, "",             IF(ISERR(SEARCH(FE$1,Data!$H138)),        "",          ";" &amp; VLOOKUP(FE$1,Data!$L:$N,3, FALSE) &amp; ",""" &amp; VLOOKUP(FE$1,Data!$L:$M,2, FALSE) &amp; """;"   )             )</f>
        <v/>
      </c>
      <c r="FF137" t="str">
        <f>IF(Data!$L138=FF$1, "",             IF(ISERR(SEARCH(FF$1,Data!$H138)),        "",          ";" &amp; VLOOKUP(FF$1,Data!$L:$N,3, FALSE) &amp; ",""" &amp; VLOOKUP(FF$1,Data!$L:$M,2, FALSE) &amp; """;"   )             )</f>
        <v/>
      </c>
      <c r="FG137" t="str">
        <f>IF(Data!$L138=FG$1, "",             IF(ISERR(SEARCH(FG$1,Data!$H138)),        "",          ";" &amp; VLOOKUP(FG$1,Data!$L:$N,3, FALSE) &amp; ",""" &amp; VLOOKUP(FG$1,Data!$L:$M,2, FALSE) &amp; """;"   )             )</f>
        <v/>
      </c>
      <c r="FH137" t="str">
        <f>IF(Data!$L138=FH$1, "",             IF(ISERR(SEARCH(FH$1,Data!$H138)),        "",          ";" &amp; VLOOKUP(FH$1,Data!$L:$N,3, FALSE) &amp; ",""" &amp; VLOOKUP(FH$1,Data!$L:$M,2, FALSE) &amp; """;"   )             )</f>
        <v/>
      </c>
      <c r="FI137" t="str">
        <f>IF(Data!$L138=FI$1, "",             IF(ISERR(SEARCH(FI$1,Data!$H138)),        "",          ";" &amp; VLOOKUP(FI$1,Data!$L:$N,3, FALSE) &amp; ",""" &amp; VLOOKUP(FI$1,Data!$L:$M,2, FALSE) &amp; """;"   )             )</f>
        <v/>
      </c>
      <c r="FJ137" t="str">
        <f>IF(Data!$L138=FJ$1, "",             IF(ISERR(SEARCH(FJ$1,Data!$H138)),        "",          ";" &amp; VLOOKUP(FJ$1,Data!$L:$N,3, FALSE) &amp; ",""" &amp; VLOOKUP(FJ$1,Data!$L:$M,2, FALSE) &amp; """;"   )             )</f>
        <v/>
      </c>
      <c r="FK137" t="str">
        <f>IF(Data!$L138=FK$1, "",             IF(ISERR(SEARCH(FK$1,Data!$H138)),        "",          ";" &amp; VLOOKUP(FK$1,Data!$L:$N,3, FALSE) &amp; ",""" &amp; VLOOKUP(FK$1,Data!$L:$M,2, FALSE) &amp; """;"   )             )</f>
        <v/>
      </c>
      <c r="FL137" t="str">
        <f>IF(Data!$L138=FL$1, "",             IF(ISERR(SEARCH(FL$1,Data!$H138)),        "",          ";" &amp; VLOOKUP(FL$1,Data!$L:$N,3, FALSE) &amp; ",""" &amp; VLOOKUP(FL$1,Data!$L:$M,2, FALSE) &amp; """;"   )             )</f>
        <v/>
      </c>
      <c r="FM137" t="str">
        <f>IF(Data!$L138=FM$1, "",             IF(ISERR(SEARCH(FM$1,Data!$H138)),        "",          ";" &amp; VLOOKUP(FM$1,Data!$L:$N,3, FALSE) &amp; ",""" &amp; VLOOKUP(FM$1,Data!$L:$M,2, FALSE) &amp; """;"   )             )</f>
        <v/>
      </c>
      <c r="FN137" t="str">
        <f>IF(Data!$L138=FN$1, "",             IF(ISERR(SEARCH(FN$1,Data!$H138)),        "",          ";" &amp; VLOOKUP(FN$1,Data!$L:$N,3, FALSE) &amp; ",""" &amp; VLOOKUP(FN$1,Data!$L:$M,2, FALSE) &amp; """;"   )             )</f>
        <v/>
      </c>
      <c r="FO137" t="str">
        <f>IF(Data!$L138=FO$1, "",             IF(ISERR(SEARCH(FO$1,Data!$H138)),        "",          ";" &amp; VLOOKUP(FO$1,Data!$L:$N,3, FALSE) &amp; ",""" &amp; VLOOKUP(FO$1,Data!$L:$M,2, FALSE) &amp; """;"   )             )</f>
        <v/>
      </c>
      <c r="FP137" t="str">
        <f>IF(Data!$L138=FP$1, "",             IF(ISERR(SEARCH(FP$1,Data!$H138)),        "",          ";" &amp; VLOOKUP(FP$1,Data!$L:$N,3, FALSE) &amp; ",""" &amp; VLOOKUP(FP$1,Data!$L:$M,2, FALSE) &amp; """;"   )             )</f>
        <v/>
      </c>
      <c r="FQ137" t="str">
        <f>IF(Data!$L138=FQ$1, "",             IF(ISERR(SEARCH(FQ$1,Data!$H138)),        "",          ";" &amp; VLOOKUP(FQ$1,Data!$L:$N,3, FALSE) &amp; ",""" &amp; VLOOKUP(FQ$1,Data!$L:$M,2, FALSE) &amp; """;"   )             )</f>
        <v/>
      </c>
      <c r="FR137" t="str">
        <f>IF(Data!$L138=FR$1, "",             IF(ISERR(SEARCH(FR$1,Data!$H138)),        "",          ";" &amp; VLOOKUP(FR$1,Data!$L:$N,3, FALSE) &amp; ",""" &amp; VLOOKUP(FR$1,Data!$L:$M,2, FALSE) &amp; """;"   )             )</f>
        <v/>
      </c>
      <c r="FS137" t="str">
        <f>IF(Data!$L138=FS$1, "",             IF(ISERR(SEARCH(FS$1,Data!$H138)),        "",          ";" &amp; VLOOKUP(FS$1,Data!$L:$N,3, FALSE) &amp; ",""" &amp; VLOOKUP(FS$1,Data!$L:$M,2, FALSE) &amp; """;"   )             )</f>
        <v/>
      </c>
      <c r="FT137" t="str">
        <f>IF(Data!$L138=FT$1, "",             IF(ISERR(SEARCH(FT$1,Data!$H138)),        "",          ";" &amp; VLOOKUP(FT$1,Data!$L:$N,3, FALSE) &amp; ",""" &amp; VLOOKUP(FT$1,Data!$L:$M,2, FALSE) &amp; """;"   )             )</f>
        <v/>
      </c>
      <c r="FU137" t="str">
        <f>IF(Data!$L138=FU$1, "",             IF(ISERR(SEARCH(FU$1,Data!$H138)),        "",          ";" &amp; VLOOKUP(FU$1,Data!$L:$N,3, FALSE) &amp; ",""" &amp; VLOOKUP(FU$1,Data!$L:$M,2, FALSE) &amp; """;"   )             )</f>
        <v/>
      </c>
      <c r="FV137" t="str">
        <f>IF(Data!$L138=FV$1, "",             IF(ISERR(SEARCH(FV$1,Data!$H138)),        "",          ";" &amp; VLOOKUP(FV$1,Data!$L:$N,3, FALSE) &amp; ",""" &amp; VLOOKUP(FV$1,Data!$L:$M,2, FALSE) &amp; """;"   )             )</f>
        <v/>
      </c>
      <c r="FW137" t="str">
        <f>IF(Data!$L138=FW$1, "",             IF(ISERR(SEARCH(FW$1,Data!$H138)),        "",          ";" &amp; VLOOKUP(FW$1,Data!$L:$N,3, FALSE) &amp; ",""" &amp; VLOOKUP(FW$1,Data!$L:$M,2, FALSE) &amp; """;"   )             )</f>
        <v/>
      </c>
      <c r="FX137" t="str">
        <f>IF(Data!$L138=FX$1, "",             IF(ISERR(SEARCH(FX$1,Data!$H138)),        "",          ";" &amp; VLOOKUP(FX$1,Data!$L:$N,3, FALSE) &amp; ",""" &amp; VLOOKUP(FX$1,Data!$L:$M,2, FALSE) &amp; """;"   )             )</f>
        <v/>
      </c>
      <c r="FY137" t="str">
        <f>IF(Data!$L138=FY$1, "",             IF(ISERR(SEARCH(FY$1,Data!$H138)),        "",          ";" &amp; VLOOKUP(FY$1,Data!$L:$N,3, FALSE) &amp; ",""" &amp; VLOOKUP(FY$1,Data!$L:$M,2, FALSE) &amp; """;"   )             )</f>
        <v/>
      </c>
      <c r="FZ137" t="str">
        <f>IF(Data!$L138=FZ$1, "",             IF(ISERR(SEARCH(FZ$1,Data!$H138)),        "",          ";" &amp; VLOOKUP(FZ$1,Data!$L:$N,3, FALSE) &amp; ",""" &amp; VLOOKUP(FZ$1,Data!$L:$M,2, FALSE) &amp; """;"   )             )</f>
        <v/>
      </c>
      <c r="GA137" t="str">
        <f>IF(Data!$L138=GA$1, "",             IF(ISERR(SEARCH(GA$1,Data!$H138)),        "",          ";" &amp; VLOOKUP(GA$1,Data!$L:$N,3, FALSE) &amp; ",""" &amp; VLOOKUP(GA$1,Data!$L:$M,2, FALSE) &amp; """;"   )             )</f>
        <v/>
      </c>
      <c r="GB137" t="str">
        <f>IF(Data!$L138=GB$1, "",             IF(ISERR(SEARCH(GB$1,Data!$H138)),        "",          ";" &amp; VLOOKUP(GB$1,Data!$L:$N,3, FALSE) &amp; ",""" &amp; VLOOKUP(GB$1,Data!$L:$M,2, FALSE) &amp; """;"   )             )</f>
        <v/>
      </c>
      <c r="GC137" t="str">
        <f>IF(Data!$L138=GC$1, "",             IF(ISERR(SEARCH(GC$1,Data!$H138)),        "",          ";" &amp; VLOOKUP(GC$1,Data!$L:$N,3, FALSE) &amp; ",""" &amp; VLOOKUP(GC$1,Data!$L:$M,2, FALSE) &amp; """;"   )             )</f>
        <v/>
      </c>
      <c r="GD137" t="str">
        <f>IF(Data!$L138=GD$1, "",             IF(ISERR(SEARCH(GD$1,Data!$H138)),        "",          ";" &amp; VLOOKUP(GD$1,Data!$L:$N,3, FALSE) &amp; ",""" &amp; VLOOKUP(GD$1,Data!$L:$M,2, FALSE) &amp; """;"   )             )</f>
        <v/>
      </c>
      <c r="GE137" t="str">
        <f>IF(Data!$L138=GE$1, "",             IF(ISERR(SEARCH(GE$1,Data!$H138)),        "",          ";" &amp; VLOOKUP(GE$1,Data!$L:$N,3, FALSE) &amp; ",""" &amp; VLOOKUP(GE$1,Data!$L:$M,2, FALSE) &amp; """;"   )             )</f>
        <v/>
      </c>
      <c r="GF137" t="str">
        <f>IF(Data!$L138=GF$1, "",             IF(ISERR(SEARCH(GF$1,Data!$H138)),        "",          ";" &amp; VLOOKUP(GF$1,Data!$L:$N,3, FALSE) &amp; ",""" &amp; VLOOKUP(GF$1,Data!$L:$M,2, FALSE) &amp; """;"   )             )</f>
        <v/>
      </c>
      <c r="GG137" t="str">
        <f>IF(Data!$L138=GG$1, "",             IF(ISERR(SEARCH(GG$1,Data!$H138)),        "",          ";" &amp; VLOOKUP(GG$1,Data!$L:$N,3, FALSE) &amp; ",""" &amp; VLOOKUP(GG$1,Data!$L:$M,2, FALSE) &amp; """;"   )             )</f>
        <v/>
      </c>
      <c r="GH137" t="str">
        <f>IF(Data!$L138=GH$1, "",             IF(ISERR(SEARCH(GH$1,Data!$H138)),        "",          ";" &amp; VLOOKUP(GH$1,Data!$L:$N,3, FALSE) &amp; ",""" &amp; VLOOKUP(GH$1,Data!$L:$M,2, FALSE) &amp; """;"   )             )</f>
        <v/>
      </c>
      <c r="GI137" t="str">
        <f>IF(Data!$L138=GI$1, "",             IF(ISERR(SEARCH(GI$1,Data!$H138)),        "",          ";" &amp; VLOOKUP(GI$1,Data!$L:$N,3, FALSE) &amp; ",""" &amp; VLOOKUP(GI$1,Data!$L:$M,2, FALSE) &amp; """;"   )             )</f>
        <v/>
      </c>
      <c r="GJ137" t="str">
        <f>IF(Data!$L138=GJ$1, "",             IF(ISERR(SEARCH(GJ$1,Data!$H138)),        "",          ";" &amp; VLOOKUP(GJ$1,Data!$L:$N,3, FALSE) &amp; ",""" &amp; VLOOKUP(GJ$1,Data!$L:$M,2, FALSE) &amp; """;"   )             )</f>
        <v/>
      </c>
      <c r="GK137" t="str">
        <f>IF(Data!$L138=GK$1, "",             IF(ISERR(SEARCH(GK$1,Data!$H138)),        "",          ";" &amp; VLOOKUP(GK$1,Data!$L:$N,3, FALSE) &amp; ",""" &amp; VLOOKUP(GK$1,Data!$L:$M,2, FALSE) &amp; """;"   )             )</f>
        <v/>
      </c>
      <c r="GL137" t="str">
        <f>IF(Data!$L138=GL$1, "",             IF(ISERR(SEARCH(GL$1,Data!$H138)),        "",          ";" &amp; VLOOKUP(GL$1,Data!$L:$N,3, FALSE) &amp; ",""" &amp; VLOOKUP(GL$1,Data!$L:$M,2, FALSE) &amp; """;"   )             )</f>
        <v/>
      </c>
      <c r="GM137" t="str">
        <f>IF(Data!$L138=GM$1, "",             IF(ISERR(SEARCH(GM$1,Data!$H138)),        "",          ";" &amp; VLOOKUP(GM$1,Data!$L:$N,3, FALSE) &amp; ",""" &amp; VLOOKUP(GM$1,Data!$L:$M,2, FALSE) &amp; """;"   )             )</f>
        <v/>
      </c>
      <c r="GN137" t="str">
        <f>IF(Data!$L138=GN$1, "",             IF(ISERR(SEARCH(GN$1,Data!$H138)),        "",          ";" &amp; VLOOKUP(GN$1,Data!$L:$N,3, FALSE) &amp; ",""" &amp; VLOOKUP(GN$1,Data!$L:$M,2, FALSE) &amp; """;"   )             )</f>
        <v/>
      </c>
      <c r="GO137" t="str">
        <f>IF(Data!$L138=GO$1, "",             IF(ISERR(SEARCH(GO$1,Data!$H138)),        "",          ";" &amp; VLOOKUP(GO$1,Data!$L:$N,3, FALSE) &amp; ",""" &amp; VLOOKUP(GO$1,Data!$L:$M,2, FALSE) &amp; """;"   )             )</f>
        <v/>
      </c>
      <c r="GP137" t="str">
        <f>IF(Data!$L138=GP$1, "",             IF(ISERR(SEARCH(GP$1,Data!$H138)),        "",          ";" &amp; VLOOKUP(GP$1,Data!$L:$N,3, FALSE) &amp; ",""" &amp; VLOOKUP(GP$1,Data!$L:$M,2, FALSE) &amp; """;"   )             )</f>
        <v/>
      </c>
      <c r="GQ137" t="str">
        <f>IF(Data!$L138=GQ$1, "",             IF(ISERR(SEARCH(GQ$1,Data!$H138)),        "",          ";" &amp; VLOOKUP(GQ$1,Data!$L:$N,3, FALSE) &amp; ",""" &amp; VLOOKUP(GQ$1,Data!$L:$M,2, FALSE) &amp; """;"   )             )</f>
        <v/>
      </c>
      <c r="GR137" t="str">
        <f>IF(Data!$L138=GR$1, "",             IF(ISERR(SEARCH(GR$1,Data!$H138)),        "",          ";" &amp; VLOOKUP(GR$1,Data!$L:$N,3, FALSE) &amp; ",""" &amp; VLOOKUP(GR$1,Data!$L:$M,2, FALSE) &amp; """;"   )             )</f>
        <v/>
      </c>
      <c r="GS137" t="str">
        <f>IF(Data!$L138=GS$1, "",             IF(ISERR(SEARCH(GS$1,Data!$H138)),        "",          ";" &amp; VLOOKUP(GS$1,Data!$L:$N,3, FALSE) &amp; ",""" &amp; VLOOKUP(GS$1,Data!$L:$M,2, FALSE) &amp; """;"   )             )</f>
        <v/>
      </c>
      <c r="GT137" t="str">
        <f>IF(Data!$L138=GT$1, "",             IF(ISERR(SEARCH(GT$1,Data!$H138)),        "",          ";" &amp; VLOOKUP(GT$1,Data!$L:$N,3, FALSE) &amp; ",""" &amp; VLOOKUP(GT$1,Data!$L:$M,2, FALSE) &amp; """;"   )             )</f>
        <v/>
      </c>
      <c r="GU137" t="str">
        <f>IF(Data!$L138=GU$1, "",             IF(ISERR(SEARCH(GU$1,Data!$H138)),        "",          ";" &amp; VLOOKUP(GU$1,Data!$L:$N,3, FALSE) &amp; ",""" &amp; VLOOKUP(GU$1,Data!$L:$M,2, FALSE) &amp; """;"   )             )</f>
        <v/>
      </c>
      <c r="GV137" t="str">
        <f>IF(Data!$L138=GV$1, "",             IF(ISERR(SEARCH(GV$1,Data!$H138)),        "",          ";" &amp; VLOOKUP(GV$1,Data!$L:$N,3, FALSE) &amp; ",""" &amp; VLOOKUP(GV$1,Data!$L:$M,2, FALSE) &amp; """;"   )             )</f>
        <v/>
      </c>
      <c r="GW137" t="str">
        <f>IF(Data!$L138=GW$1, "",             IF(ISERR(SEARCH(GW$1,Data!$H138)),        "",          ";" &amp; VLOOKUP(GW$1,Data!$L:$N,3, FALSE) &amp; ",""" &amp; VLOOKUP(GW$1,Data!$L:$M,2, FALSE) &amp; """;"   )             )</f>
        <v/>
      </c>
      <c r="GX137" t="str">
        <f>IF(Data!$L138=GX$1, "",             IF(ISERR(SEARCH(GX$1,Data!$H138)),        "",          ";" &amp; VLOOKUP(GX$1,Data!$L:$N,3, FALSE) &amp; ",""" &amp; VLOOKUP(GX$1,Data!$L:$M,2, FALSE) &amp; """;"   )             )</f>
        <v/>
      </c>
      <c r="GY137" t="str">
        <f>IF(Data!$L138=GY$1, "",             IF(ISERR(SEARCH(GY$1,Data!$H138)),        "",          ";" &amp; VLOOKUP(GY$1,Data!$L:$N,3, FALSE) &amp; ",""" &amp; VLOOKUP(GY$1,Data!$L:$M,2, FALSE) &amp; """;"   )             )</f>
        <v/>
      </c>
      <c r="GZ137" t="str">
        <f>IF(Data!$L138=GZ$1, "",             IF(ISERR(SEARCH(GZ$1,Data!$H138)),        "",          ";" &amp; VLOOKUP(GZ$1,Data!$L:$N,3, FALSE) &amp; ",""" &amp; VLOOKUP(GZ$1,Data!$L:$M,2, FALSE) &amp; """;"   )             )</f>
        <v/>
      </c>
      <c r="HA137" t="str">
        <f>IF(Data!$L138=HA$1, "",             IF(ISERR(SEARCH(HA$1,Data!$H138)),        "",          ";" &amp; VLOOKUP(HA$1,Data!$L:$N,3, FALSE) &amp; ",""" &amp; VLOOKUP(HA$1,Data!$L:$M,2, FALSE) &amp; """;"   )             )</f>
        <v/>
      </c>
      <c r="HB137" t="str">
        <f>IF(Data!$L138=HB$1, "",             IF(ISERR(SEARCH(HB$1,Data!$H138)),        "",          ";" &amp; VLOOKUP(HB$1,Data!$L:$N,3, FALSE) &amp; ",""" &amp; VLOOKUP(HB$1,Data!$L:$M,2, FALSE) &amp; """;"   )             )</f>
        <v/>
      </c>
      <c r="HC137" t="str">
        <f>IF(Data!$L138=HC$1, "",             IF(ISERR(SEARCH(HC$1,Data!$H138)),        "",          ";" &amp; VLOOKUP(HC$1,Data!$L:$N,3, FALSE) &amp; ",""" &amp; VLOOKUP(HC$1,Data!$L:$M,2, FALSE) &amp; """;"   )             )</f>
        <v/>
      </c>
      <c r="HD137" t="str">
        <f>IF(Data!$L138=HD$1, "",             IF(ISERR(SEARCH(HD$1,Data!$H138)),        "",          ";" &amp; VLOOKUP(HD$1,Data!$L:$N,3, FALSE) &amp; ",""" &amp; VLOOKUP(HD$1,Data!$L:$M,2, FALSE) &amp; """;"   )             )</f>
        <v/>
      </c>
      <c r="HE137" t="str">
        <f>IF(Data!$L138=HE$1, "",             IF(ISERR(SEARCH(HE$1,Data!$H138)),        "",          ";" &amp; VLOOKUP(HE$1,Data!$L:$N,3, FALSE) &amp; ",""" &amp; VLOOKUP(HE$1,Data!$L:$M,2, FALSE) &amp; """;"   )             )</f>
        <v/>
      </c>
      <c r="HF137" t="str">
        <f>IF(Data!$L138=HF$1, "",             IF(ISERR(SEARCH(HF$1,Data!$H138)),        "",          ";" &amp; VLOOKUP(HF$1,Data!$L:$N,3, FALSE) &amp; ",""" &amp; VLOOKUP(HF$1,Data!$L:$M,2, FALSE) &amp; """;"   )             )</f>
        <v/>
      </c>
      <c r="HG137" t="str">
        <f>IF(Data!$L138=HG$1, "",             IF(ISERR(SEARCH(HG$1,Data!$H138)),        "",          ";" &amp; VLOOKUP(HG$1,Data!$L:$N,3, FALSE) &amp; ",""" &amp; VLOOKUP(HG$1,Data!$L:$M,2, FALSE) &amp; """;"   )             )</f>
        <v/>
      </c>
      <c r="HH137" t="str">
        <f>IF(Data!$L138=HH$1, "",             IF(ISERR(SEARCH(HH$1,Data!$H138)),        "",          ";" &amp; VLOOKUP(HH$1,Data!$L:$N,3, FALSE) &amp; ",""" &amp; VLOOKUP(HH$1,Data!$L:$M,2, FALSE) &amp; """;"   )             )</f>
        <v/>
      </c>
      <c r="HI137" t="str">
        <f>IF(Data!$L138=HI$1, "",             IF(ISERR(SEARCH(HI$1,Data!$H138)),        "",          ";" &amp; VLOOKUP(HI$1,Data!$L:$N,3, FALSE) &amp; ",""" &amp; VLOOKUP(HI$1,Data!$L:$M,2, FALSE) &amp; """;"   )             )</f>
        <v/>
      </c>
      <c r="HJ137" t="str">
        <f>IF(Data!$L138=HJ$1, "",             IF(ISERR(SEARCH(HJ$1,Data!$H138)),        "",          ";" &amp; VLOOKUP(HJ$1,Data!$L:$N,3, FALSE) &amp; ",""" &amp; VLOOKUP(HJ$1,Data!$L:$M,2, FALSE) &amp; """;"   )             )</f>
        <v/>
      </c>
      <c r="HK137" t="str">
        <f>IF(Data!$L138=HK$1, "",             IF(ISERR(SEARCH(HK$1,Data!$H138)),        "",          ";" &amp; VLOOKUP(HK$1,Data!$L:$N,3, FALSE) &amp; ",""" &amp; VLOOKUP(HK$1,Data!$L:$M,2, FALSE) &amp; """;"   )             )</f>
        <v/>
      </c>
      <c r="HL137" t="str">
        <f>IF(Data!$L138=HL$1, "",             IF(ISERR(SEARCH(HL$1,Data!$H138)),        "",          ";" &amp; VLOOKUP(HL$1,Data!$L:$N,3, FALSE) &amp; ",""" &amp; VLOOKUP(HL$1,Data!$L:$M,2, FALSE) &amp; """;"   )             )</f>
        <v/>
      </c>
      <c r="HM137" t="str">
        <f>IF(Data!$L138=HM$1, "",             IF(ISERR(SEARCH(HM$1,Data!$H138)),        "",          ";" &amp; VLOOKUP(HM$1,Data!$L:$N,3, FALSE) &amp; ",""" &amp; VLOOKUP(HM$1,Data!$L:$M,2, FALSE) &amp; """;"   )             )</f>
        <v/>
      </c>
      <c r="HN137" t="str">
        <f>IF(Data!$L138=HN$1, "",             IF(ISERR(SEARCH(HN$1,Data!$H138)),        "",          ";" &amp; VLOOKUP(HN$1,Data!$L:$N,3, FALSE) &amp; ",""" &amp; VLOOKUP(HN$1,Data!$L:$M,2, FALSE) &amp; """;"   )             )</f>
        <v/>
      </c>
      <c r="HO137" t="str">
        <f>IF(Data!$L138=HO$1, "",             IF(ISERR(SEARCH(HO$1,Data!$H138)),        "",          ";" &amp; VLOOKUP(HO$1,Data!$L:$N,3, FALSE) &amp; ",""" &amp; VLOOKUP(HO$1,Data!$L:$M,2, FALSE) &amp; """;"   )             )</f>
        <v/>
      </c>
      <c r="HP137" t="str">
        <f>IF(Data!$L138=HP$1, "",             IF(ISERR(SEARCH(HP$1,Data!$H138)),        "",          ";" &amp; VLOOKUP(HP$1,Data!$L:$N,3, FALSE) &amp; ",""" &amp; VLOOKUP(HP$1,Data!$L:$M,2, FALSE) &amp; """;"   )             )</f>
        <v/>
      </c>
      <c r="HQ137" t="str">
        <f>IF(Data!$L138=HQ$1, "",             IF(ISERR(SEARCH(HQ$1,Data!$H138)),        "",          ";" &amp; VLOOKUP(HQ$1,Data!$L:$N,3, FALSE) &amp; ",""" &amp; VLOOKUP(HQ$1,Data!$L:$M,2, FALSE) &amp; """;"   )             )</f>
        <v/>
      </c>
      <c r="HR137" t="str">
        <f>IF(Data!$L138=HR$1, "",             IF(ISERR(SEARCH(HR$1,Data!$H138)),        "",          ";" &amp; VLOOKUP(HR$1,Data!$L:$N,3, FALSE) &amp; ",""" &amp; VLOOKUP(HR$1,Data!$L:$M,2, FALSE) &amp; """;"   )             )</f>
        <v/>
      </c>
      <c r="HS137" t="str">
        <f>IF(Data!$L138=HS$1, "",             IF(ISERR(SEARCH(HS$1,Data!$H138)),        "",          ";" &amp; VLOOKUP(HS$1,Data!$L:$N,3, FALSE) &amp; ",""" &amp; VLOOKUP(HS$1,Data!$L:$M,2, FALSE) &amp; """;"   )             )</f>
        <v/>
      </c>
      <c r="HT137" t="str">
        <f>IF(Data!$L138=HT$1, "",             IF(ISERR(SEARCH(HT$1,Data!$H138)),        "",          ";" &amp; VLOOKUP(HT$1,Data!$L:$N,3, FALSE) &amp; ",""" &amp; VLOOKUP(HT$1,Data!$L:$M,2, FALSE) &amp; """;"   )             )</f>
        <v/>
      </c>
      <c r="HU137" t="str">
        <f>IF(Data!$L138=HU$1, "",             IF(ISERR(SEARCH(HU$1,Data!$H138)),        "",          ";" &amp; VLOOKUP(HU$1,Data!$L:$N,3, FALSE) &amp; ",""" &amp; VLOOKUP(HU$1,Data!$L:$M,2, FALSE) &amp; """;"   )             )</f>
        <v/>
      </c>
      <c r="HV137" t="str">
        <f>IF(Data!$L138=HV$1, "",             IF(ISERR(SEARCH(HV$1,Data!$H138)),        "",          ";" &amp; VLOOKUP(HV$1,Data!$L:$N,3, FALSE) &amp; ",""" &amp; VLOOKUP(HV$1,Data!$L:$M,2, FALSE) &amp; """;"   )             )</f>
        <v/>
      </c>
      <c r="HW137" t="str">
        <f>IF(Data!$L138=HW$1, "",             IF(ISERR(SEARCH(HW$1,Data!$H138)),        "",          ";" &amp; VLOOKUP(HW$1,Data!$L:$N,3, FALSE) &amp; ",""" &amp; VLOOKUP(HW$1,Data!$L:$M,2, FALSE) &amp; """;"   )             )</f>
        <v/>
      </c>
      <c r="HX137" t="str">
        <f>IF(Data!$L138=HX$1, "",             IF(ISERR(SEARCH(HX$1,Data!$H138)),        "",          ";" &amp; VLOOKUP(HX$1,Data!$L:$N,3, FALSE) &amp; ",""" &amp; VLOOKUP(HX$1,Data!$L:$M,2, FALSE) &amp; """;"   )             )</f>
        <v/>
      </c>
      <c r="HY137" t="str">
        <f>IF(Data!$L138=HY$1, "",             IF(ISERR(SEARCH(HY$1,Data!$H138)),        "",          ";" &amp; VLOOKUP(HY$1,Data!$L:$N,3, FALSE) &amp; ",""" &amp; VLOOKUP(HY$1,Data!$L:$M,2, FALSE) &amp; """;"   )             )</f>
        <v/>
      </c>
      <c r="HZ137" t="str">
        <f>IF(Data!$L138=HZ$1, "",             IF(ISERR(SEARCH(HZ$1,Data!$H138)),        "",          ";" &amp; VLOOKUP(HZ$1,Data!$L:$N,3, FALSE) &amp; ",""" &amp; VLOOKUP(HZ$1,Data!$L:$M,2, FALSE) &amp; """;"   )             )</f>
        <v/>
      </c>
      <c r="IA137" t="str">
        <f>IF(Data!$L138=IA$1, "",             IF(ISERR(SEARCH(IA$1,Data!$H138)),        "",          ";" &amp; VLOOKUP(IA$1,Data!$L:$N,3, FALSE) &amp; ",""" &amp; VLOOKUP(IA$1,Data!$L:$M,2, FALSE) &amp; """;"   )             )</f>
        <v/>
      </c>
      <c r="IB137" t="str">
        <f>IF(Data!$L138=IB$1, "",             IF(ISERR(SEARCH(IB$1,Data!$H138)),        "",          ";" &amp; VLOOKUP(IB$1,Data!$L:$N,3, FALSE) &amp; ",""" &amp; VLOOKUP(IB$1,Data!$L:$M,2, FALSE) &amp; """;"   )             )</f>
        <v/>
      </c>
      <c r="IC137" t="str">
        <f>IF(Data!$L138=IC$1, "",             IF(ISERR(SEARCH(IC$1,Data!$H138)),        "",          ";" &amp; VLOOKUP(IC$1,Data!$L:$N,3, FALSE) &amp; ",""" &amp; VLOOKUP(IC$1,Data!$L:$M,2, FALSE) &amp; """;"   )             )</f>
        <v/>
      </c>
      <c r="ID137" t="str">
        <f>IF(Data!$L138=ID$1, "",             IF(ISERR(SEARCH(ID$1,Data!$H138)),        "",          ";" &amp; VLOOKUP(ID$1,Data!$L:$N,3, FALSE) &amp; ",""" &amp; VLOOKUP(ID$1,Data!$L:$M,2, FALSE) &amp; """;"   )             )</f>
        <v/>
      </c>
      <c r="IE137" t="str">
        <f>IF(Data!$L138=IE$1, "",             IF(ISERR(SEARCH(IE$1,Data!$H138)),        "",          ";" &amp; VLOOKUP(IE$1,Data!$L:$N,3, FALSE) &amp; ",""" &amp; VLOOKUP(IE$1,Data!$L:$M,2, FALSE) &amp; """;"   )             )</f>
        <v/>
      </c>
      <c r="IF137" t="str">
        <f>IF(Data!$L138=IF$1, "",             IF(ISERR(SEARCH(IF$1,Data!$H138)),        "",          ";" &amp; VLOOKUP(IF$1,Data!$L:$N,3, FALSE) &amp; ",""" &amp; VLOOKUP(IF$1,Data!$L:$M,2, FALSE) &amp; """;"   )             )</f>
        <v/>
      </c>
      <c r="IG137" t="str">
        <f>IF(Data!$L138=IG$1, "",             IF(ISERR(SEARCH(IG$1,Data!$H138)),        "",          ";" &amp; VLOOKUP(IG$1,Data!$L:$N,3, FALSE) &amp; ",""" &amp; VLOOKUP(IG$1,Data!$L:$M,2, FALSE) &amp; """;"   )             )</f>
        <v/>
      </c>
      <c r="IH137" t="str">
        <f>IF(Data!$L138=IH$1, "",             IF(ISERR(SEARCH(IH$1,Data!$H138)),        "",          ";" &amp; VLOOKUP(IH$1,Data!$L:$N,3, FALSE) &amp; ",""" &amp; VLOOKUP(IH$1,Data!$L:$M,2, FALSE) &amp; """;"   )             )</f>
        <v/>
      </c>
      <c r="II137" t="str">
        <f>IF(Data!$L138=II$1, "",             IF(ISERR(SEARCH(II$1,Data!$H138)),        "",          ";" &amp; VLOOKUP(II$1,Data!$L:$N,3, FALSE) &amp; ",""" &amp; VLOOKUP(II$1,Data!$L:$M,2, FALSE) &amp; """;"   )             )</f>
        <v/>
      </c>
    </row>
    <row r="138" spans="1:243" x14ac:dyDescent="0.3">
      <c r="A138" t="str">
        <f>Data!L139</f>
        <v>Nien Nunb</v>
      </c>
      <c r="B138" s="15" t="str">
        <f>VLOOKUP(Tableau36[[#This Row],[Character]],Data!L:N,3,FALSE)</f>
        <v>00000000-0000-0000-0000-000000000137</v>
      </c>
      <c r="C138" s="15" t="str">
        <f>VLOOKUP(Tableau36[[#This Row],[Character]],Data!L:M,2,FALSE)</f>
        <v>HUMAN</v>
      </c>
      <c r="D138" s="15" t="str">
        <f>SUBSTITUTE(     SUBSTITUTE(Tableau36[[#This Row],[character_id,character_type,friend_id,friend_type]],",""DROID""",""),    ",""HUMAN""", "")</f>
        <v>00000000-0000-0000-0000-000000000137,00000000-0000-0000-0000-000000000044</v>
      </c>
      <c r="E138" s="15" t="str">
        <f>IF(Tableau36[[#This Row],[With char''s id]] = "", "",    MID(Tableau36[[#This Row],[With char''s id]], 2, LEN(Tableau36[[#This Row],[With char''s id]])-1))</f>
        <v>00000000-0000-0000-0000-000000000137,"HUMAN",00000000-0000-0000-0000-000000000044,"HUMAN"</v>
      </c>
      <c r="F138" s="15" t="str">
        <f>SUBSTITUTE(Tableau36[[#This Row],[List of friend''s id]],  "/",    "/" &amp; Tableau36[[#This Row],[Character''s id]] &amp; ",""" &amp; Tableau36[[#This Row],[Type]] &amp; """,")</f>
        <v>/00000000-0000-0000-0000-000000000137,"HUMAN",00000000-0000-0000-0000-000000000044,"HUMAN"</v>
      </c>
      <c r="G138" t="str">
        <f>IF( Tableau36[[#This Row],[removed double semi-colon]]="", "", "/" &amp; MID(Tableau36[[#This Row],[removed double semi-colon]],2,LEN(Tableau36[[#This Row],[removed double semi-colon]]) - 2) )</f>
        <v>/00000000-0000-0000-0000-000000000044,"HUMAN"</v>
      </c>
      <c r="H138" t="str">
        <f>SUBSTITUTE(Tableau36[[#This Row],[Concatenation]],";;","/")</f>
        <v>;00000000-0000-0000-0000-000000000044,"HUMAN";</v>
      </c>
      <c r="I138" t="str">
        <f>friends!M138&amp; friends!N138&amp; friends!O138&amp; friends!P138&amp; friends!Q138&amp; friends!R138&amp; friends!S138&amp; friends!T138&amp; friends!U138&amp; friends!V138&amp; friends!W138&amp; friends!X138&amp; friends!Y138&amp; friends!Z138&amp; friends!AA138&amp; friends!AB138&amp; friends!AC138&amp; friends!AD138&amp; friends!AE138&amp; friends!AF138&amp; friends!AG138&amp; friends!AH138&amp; friends!AI138&amp; friends!AJ138&amp; friends!AK138&amp; friends!AL138&amp; friends!AM138&amp; friends!AN138&amp; friends!AO138&amp; friends!AP138&amp; friends!AQ138&amp; friends!AR138&amp; friends!AS138&amp; friends!AT138&amp; friends!AU138&amp; friends!AV138&amp; friends!AW138&amp; friends!AX138&amp; friends!AY138&amp; friends!AZ138&amp; friends!BA138&amp; friends!BB138&amp; friends!BC138&amp; friends!BD138&amp; friends!BE138&amp; friends!BF138&amp; friends!BG138&amp; friends!BH138&amp; friends!BI138&amp; friends!BJ138&amp; friends!BK138&amp; friends!BL138&amp; friends!BM138&amp; friends!BN138&amp; friends!BO138&amp; friends!BP138&amp; friends!BQ138&amp; friends!BR138&amp; friends!BS138&amp; friends!BT138&amp; friends!BU138&amp; friends!BV138&amp; friends!BW138&amp; friends!BX138&amp; friends!BY138&amp; friends!BZ138&amp; friends!CA138&amp; friends!CB138&amp; friends!CC138&amp; friends!CD138&amp; friends!CE138&amp; friends!CF138&amp; friends!CG138&amp; friends!CH138&amp; friends!CI138&amp; friends!CJ138&amp; friends!CK138&amp; friends!CL138&amp; friends!CM138&amp; friends!CN138&amp; friends!CO138&amp; friends!CP138&amp; friends!CQ138&amp; friends!CR138&amp; friends!CS138&amp; friends!CT138&amp; friends!CU138&amp; friends!CV138&amp; friends!CW138&amp; friends!CX138&amp; friends!CY138&amp; friends!CZ138&amp; friends!DA138&amp; friends!DB138&amp; friends!DC138&amp; friends!DD138&amp; friends!DE138&amp; friends!DF138&amp; friends!DG138&amp; friends!DH138&amp; friends!DI138&amp; friends!DJ138&amp; friends!DK138&amp; friends!DL138&amp; friends!DM138&amp; friends!DN138&amp; friends!DO138&amp; friends!DP138&amp; friends!DQ138&amp; friends!DR138&amp; friends!DS138&amp; friends!DT138&amp; friends!DU138&amp; friends!DV138&amp; friends!DW138&amp; friends!DX138&amp; friends!DY138&amp; friends!DZ138&amp; friends!EA138&amp; friends!EB138&amp; friends!EC138&amp; friends!ED138&amp; friends!EE138&amp; friends!EF138&amp; friends!EG138&amp; friends!EH138&amp; friends!EI138&amp; friends!EJ138&amp; friends!EK138&amp; friends!EL138&amp; friends!EM138&amp; friends!EN138&amp; friends!EO138&amp; friends!EP138&amp; friends!EQ138&amp; friends!ER138&amp; friends!ES138&amp; friends!ET138&amp; friends!EU138&amp; friends!EV138&amp; friends!EW138&amp; friends!EX138&amp; friends!EY138&amp; friends!EZ138&amp; friends!FA138&amp; friends!FB138&amp; friends!FC138&amp; friends!FD138&amp; friends!FE138&amp; friends!FF138&amp; friends!FG138&amp; friends!FH138&amp; friends!FI138&amp; friends!FJ138&amp; friends!FK138&amp; friends!FL138&amp; friends!FM138&amp; friends!FN138&amp; friends!FO138&amp; friends!FP138&amp; friends!FQ138&amp; friends!FR138&amp; friends!FS138&amp; friends!FT138&amp; friends!FU138&amp; friends!FV138&amp; friends!FW138&amp; friends!FX138&amp; friends!FY138&amp; friends!FZ138&amp; friends!GA138&amp; friends!GB138&amp; friends!GC138&amp; friends!GD138&amp; friends!GE138&amp; friends!GF138&amp; friends!GG138&amp; friends!GH138&amp; friends!GI138&amp; friends!GJ138&amp; friends!GK138&amp; friends!GL138&amp; friends!GM138&amp; friends!GN138&amp; friends!GO138&amp; friends!GP138&amp; friends!GQ138&amp; friends!GR138&amp; friends!GS138&amp; friends!GT138&amp; friends!GU138&amp; friends!GV138&amp; friends!GW138&amp; friends!GX138&amp; friends!GY138&amp; friends!GZ138&amp; friends!HA138&amp; friends!HB138&amp; friends!HC138&amp; friends!HD138&amp; friends!HE138&amp; friends!HF138&amp; friends!HG138&amp; friends!HH138&amp; friends!HI138&amp; friends!HJ138&amp; friends!HK138&amp; friends!HL138&amp; friends!HM138&amp; friends!HN138&amp; friends!HO138&amp; friends!HP138&amp; friends!HQ138&amp; friends!HR138&amp; friends!HS138&amp; friends!HT138&amp; friends!HU138&amp; friends!HV138&amp; friends!HW138&amp; friends!HX138&amp; friends!HY138&amp; friends!HZ138&amp; friends!IA138&amp; friends!IB138&amp; friends!IC138&amp; friends!ID138&amp; friends!IE138&amp; friends!IF138&amp; friends!IG138&amp; friends!IH138&amp; friends!II138</f>
        <v>;00000000-0000-0000-0000-000000000044,"HUMAN";</v>
      </c>
      <c r="M138" t="str">
        <f>IF(Data!$L139=M$1, "",             IF(ISERR(SEARCH(M$1,Data!$H139)),        "",          ";" &amp; VLOOKUP(M$1,Data!$L:$N,3, FALSE) &amp; ",""" &amp; VLOOKUP(M$1,Data!$L:$M,2, FALSE) &amp; """;"   )             )</f>
        <v/>
      </c>
      <c r="N138" t="str">
        <f>IF(Data!$L139=N$1, "",             IF(ISERR(SEARCH(N$1,Data!$H139)),        "",          ";" &amp; VLOOKUP(N$1,Data!$L:$N,3, FALSE) &amp; ",""" &amp; VLOOKUP(N$1,Data!$L:$M,2, FALSE) &amp; """;"   )             )</f>
        <v/>
      </c>
      <c r="O138" t="str">
        <f>IF(Data!$L139=O$1, "",             IF(ISERR(SEARCH(O$1,Data!$H139)),        "",          ";" &amp; VLOOKUP(O$1,Data!$L:$N,3, FALSE) &amp; ",""" &amp; VLOOKUP(O$1,Data!$L:$M,2, FALSE) &amp; """;"   )             )</f>
        <v/>
      </c>
      <c r="P138" t="str">
        <f>IF(Data!$L139=P$1, "",             IF(ISERR(SEARCH(P$1,Data!$H139)),        "",          ";" &amp; VLOOKUP(P$1,Data!$L:$N,3, FALSE) &amp; ",""" &amp; VLOOKUP(P$1,Data!$L:$M,2, FALSE) &amp; """;"   )             )</f>
        <v/>
      </c>
      <c r="Q138" t="str">
        <f>IF(Data!$L139=Q$1, "",             IF(ISERR(SEARCH(Q$1,Data!$H139)),        "",          ";" &amp; VLOOKUP(Q$1,Data!$L:$N,3, FALSE) &amp; ",""" &amp; VLOOKUP(Q$1,Data!$L:$M,2, FALSE) &amp; """;"   )             )</f>
        <v/>
      </c>
      <c r="R138" t="str">
        <f>IF(Data!$L139=R$1, "",             IF(ISERR(SEARCH(R$1,Data!$H139)),        "",          ";" &amp; VLOOKUP(R$1,Data!$L:$N,3, FALSE) &amp; ",""" &amp; VLOOKUP(R$1,Data!$L:$M,2, FALSE) &amp; """;"   )             )</f>
        <v/>
      </c>
      <c r="S138" t="str">
        <f>IF(Data!$L139=S$1, "",             IF(ISERR(SEARCH(S$1,Data!$H139)),        "",          ";" &amp; VLOOKUP(S$1,Data!$L:$N,3, FALSE) &amp; ",""" &amp; VLOOKUP(S$1,Data!$L:$M,2, FALSE) &amp; """;"   )             )</f>
        <v/>
      </c>
      <c r="T138" t="str">
        <f>IF(Data!$L139=T$1, "",             IF(ISERR(SEARCH(T$1,Data!$H139)),        "",          ";" &amp; VLOOKUP(T$1,Data!$L:$N,3, FALSE) &amp; ",""" &amp; VLOOKUP(T$1,Data!$L:$M,2, FALSE) &amp; """;"   )             )</f>
        <v/>
      </c>
      <c r="U138" t="str">
        <f>IF(Data!$L139=U$1, "",             IF(ISERR(SEARCH(U$1,Data!$H139)),        "",          ";" &amp; VLOOKUP(U$1,Data!$L:$N,3, FALSE) &amp; ",""" &amp; VLOOKUP(U$1,Data!$L:$M,2, FALSE) &amp; """;"   )             )</f>
        <v/>
      </c>
      <c r="V138" t="str">
        <f>IF(Data!$L139=V$1, "",             IF(ISERR(SEARCH(V$1,Data!$H139)),        "",          ";" &amp; VLOOKUP(V$1,Data!$L:$N,3, FALSE) &amp; ",""" &amp; VLOOKUP(V$1,Data!$L:$M,2, FALSE) &amp; """;"   )             )</f>
        <v/>
      </c>
      <c r="W138" t="str">
        <f>IF(Data!$L139=W$1, "",             IF(ISERR(SEARCH(W$1,Data!$H139)),        "",          ";" &amp; VLOOKUP(W$1,Data!$L:$N,3, FALSE) &amp; ",""" &amp; VLOOKUP(W$1,Data!$L:$M,2, FALSE) &amp; """;"   )             )</f>
        <v/>
      </c>
      <c r="X138" t="str">
        <f>IF(Data!$L139=X$1, "",             IF(ISERR(SEARCH(X$1,Data!$H139)),        "",          ";" &amp; VLOOKUP(X$1,Data!$L:$N,3, FALSE) &amp; ",""" &amp; VLOOKUP(X$1,Data!$L:$M,2, FALSE) &amp; """;"   )             )</f>
        <v/>
      </c>
      <c r="Y138" t="str">
        <f>IF(Data!$L139=Y$1, "",             IF(ISERR(SEARCH(Y$1,Data!$H139)),        "",          ";" &amp; VLOOKUP(Y$1,Data!$L:$N,3, FALSE) &amp; ",""" &amp; VLOOKUP(Y$1,Data!$L:$M,2, FALSE) &amp; """;"   )             )</f>
        <v/>
      </c>
      <c r="Z138" t="str">
        <f>IF(Data!$L139=Z$1, "",             IF(ISERR(SEARCH(Z$1,Data!$H139)),        "",          ";" &amp; VLOOKUP(Z$1,Data!$L:$N,3, FALSE) &amp; ",""" &amp; VLOOKUP(Z$1,Data!$L:$M,2, FALSE) &amp; """;"   )             )</f>
        <v/>
      </c>
      <c r="AA138" t="str">
        <f>IF(Data!$L139=AA$1, "",             IF(ISERR(SEARCH(AA$1,Data!$H139)),        "",          ";" &amp; VLOOKUP(AA$1,Data!$L:$N,3, FALSE) &amp; ",""" &amp; VLOOKUP(AA$1,Data!$L:$M,2, FALSE) &amp; """;"   )             )</f>
        <v/>
      </c>
      <c r="AB138" t="str">
        <f>IF(Data!$L139=AB$1, "",             IF(ISERR(SEARCH(AB$1,Data!$H139)),        "",          ";" &amp; VLOOKUP(AB$1,Data!$L:$N,3, FALSE) &amp; ",""" &amp; VLOOKUP(AB$1,Data!$L:$M,2, FALSE) &amp; """;"   )             )</f>
        <v/>
      </c>
      <c r="AC138" t="str">
        <f>IF(Data!$L139=AC$1, "",             IF(ISERR(SEARCH(AC$1,Data!$H139)),        "",          ";" &amp; VLOOKUP(AC$1,Data!$L:$N,3, FALSE) &amp; ",""" &amp; VLOOKUP(AC$1,Data!$L:$M,2, FALSE) &amp; """;"   )             )</f>
        <v/>
      </c>
      <c r="AD138" t="str">
        <f>IF(Data!$L139=AD$1, "",             IF(ISERR(SEARCH(AD$1,Data!$H139)),        "",          ";" &amp; VLOOKUP(AD$1,Data!$L:$N,3, FALSE) &amp; ",""" &amp; VLOOKUP(AD$1,Data!$L:$M,2, FALSE) &amp; """;"   )             )</f>
        <v/>
      </c>
      <c r="AE138" t="str">
        <f>IF(Data!$L139=AE$1, "",             IF(ISERR(SEARCH(AE$1,Data!$H139)),        "",          ";" &amp; VLOOKUP(AE$1,Data!$L:$N,3, FALSE) &amp; ",""" &amp; VLOOKUP(AE$1,Data!$L:$M,2, FALSE) &amp; """;"   )             )</f>
        <v/>
      </c>
      <c r="AF138" t="str">
        <f>IF(Data!$L139=AF$1, "",             IF(ISERR(SEARCH(AF$1,Data!$H139)),        "",          ";" &amp; VLOOKUP(AF$1,Data!$L:$N,3, FALSE) &amp; ",""" &amp; VLOOKUP(AF$1,Data!$L:$M,2, FALSE) &amp; """;"   )             )</f>
        <v/>
      </c>
      <c r="AG138" t="str">
        <f>IF(Data!$L139=AG$1, "",             IF(ISERR(SEARCH(AG$1,Data!$H139)),        "",          ";" &amp; VLOOKUP(AG$1,Data!$L:$N,3, FALSE) &amp; ",""" &amp; VLOOKUP(AG$1,Data!$L:$M,2, FALSE) &amp; """;"   )             )</f>
        <v/>
      </c>
      <c r="AH138" t="str">
        <f>IF(Data!$L139=AH$1, "",             IF(ISERR(SEARCH(AH$1,Data!$H139)),        "",          ";" &amp; VLOOKUP(AH$1,Data!$L:$N,3, FALSE) &amp; ",""" &amp; VLOOKUP(AH$1,Data!$L:$M,2, FALSE) &amp; """;"   )             )</f>
        <v/>
      </c>
      <c r="AI138" t="str">
        <f>IF(Data!$L139=AI$1, "",             IF(ISERR(SEARCH(AI$1,Data!$H139)),        "",          ";" &amp; VLOOKUP(AI$1,Data!$L:$N,3, FALSE) &amp; ",""" &amp; VLOOKUP(AI$1,Data!$L:$M,2, FALSE) &amp; """;"   )             )</f>
        <v/>
      </c>
      <c r="AJ138" t="str">
        <f>IF(Data!$L139=AJ$1, "",             IF(ISERR(SEARCH(AJ$1,Data!$H139)),        "",          ";" &amp; VLOOKUP(AJ$1,Data!$L:$N,3, FALSE) &amp; ",""" &amp; VLOOKUP(AJ$1,Data!$L:$M,2, FALSE) &amp; """;"   )             )</f>
        <v/>
      </c>
      <c r="AK138" t="str">
        <f>IF(Data!$L139=AK$1, "",             IF(ISERR(SEARCH(AK$1,Data!$H139)),        "",          ";" &amp; VLOOKUP(AK$1,Data!$L:$N,3, FALSE) &amp; ",""" &amp; VLOOKUP(AK$1,Data!$L:$M,2, FALSE) &amp; """;"   )             )</f>
        <v/>
      </c>
      <c r="AL138" t="str">
        <f>IF(Data!$L139=AL$1, "",             IF(ISERR(SEARCH(AL$1,Data!$H139)),        "",          ";" &amp; VLOOKUP(AL$1,Data!$L:$N,3, FALSE) &amp; ",""" &amp; VLOOKUP(AL$1,Data!$L:$M,2, FALSE) &amp; """;"   )             )</f>
        <v/>
      </c>
      <c r="AM138" t="str">
        <f>IF(Data!$L139=AM$1, "",             IF(ISERR(SEARCH(AM$1,Data!$H139)),        "",          ";" &amp; VLOOKUP(AM$1,Data!$L:$N,3, FALSE) &amp; ",""" &amp; VLOOKUP(AM$1,Data!$L:$M,2, FALSE) &amp; """;"   )             )</f>
        <v/>
      </c>
      <c r="AN138" t="str">
        <f>IF(Data!$L139=AN$1, "",             IF(ISERR(SEARCH(AN$1,Data!$H139)),        "",          ";" &amp; VLOOKUP(AN$1,Data!$L:$N,3, FALSE) &amp; ",""" &amp; VLOOKUP(AN$1,Data!$L:$M,2, FALSE) &amp; """;"   )             )</f>
        <v>;00000000-0000-0000-0000-000000000044,"HUMAN";</v>
      </c>
      <c r="AO138" t="str">
        <f>IF(Data!$L139=AO$1, "",             IF(ISERR(SEARCH(AO$1,Data!$H139)),        "",          ";" &amp; VLOOKUP(AO$1,Data!$L:$N,3, FALSE) &amp; ",""" &amp; VLOOKUP(AO$1,Data!$L:$M,2, FALSE) &amp; """;"   )             )</f>
        <v/>
      </c>
      <c r="AP138" t="str">
        <f>IF(Data!$L139=AP$1, "",             IF(ISERR(SEARCH(AP$1,Data!$H139)),        "",          ";" &amp; VLOOKUP(AP$1,Data!$L:$N,3, FALSE) &amp; ",""" &amp; VLOOKUP(AP$1,Data!$L:$M,2, FALSE) &amp; """;"   )             )</f>
        <v/>
      </c>
      <c r="AQ138" t="str">
        <f>IF(Data!$L139=AQ$1, "",             IF(ISERR(SEARCH(AQ$1,Data!$H139)),        "",          ";" &amp; VLOOKUP(AQ$1,Data!$L:$N,3, FALSE) &amp; ",""" &amp; VLOOKUP(AQ$1,Data!$L:$M,2, FALSE) &amp; """;"   )             )</f>
        <v/>
      </c>
      <c r="AR138" t="str">
        <f>IF(Data!$L139=AR$1, "",             IF(ISERR(SEARCH(AR$1,Data!$H139)),        "",          ";" &amp; VLOOKUP(AR$1,Data!$L:$N,3, FALSE) &amp; ",""" &amp; VLOOKUP(AR$1,Data!$L:$M,2, FALSE) &amp; """;"   )             )</f>
        <v/>
      </c>
      <c r="AS138" t="str">
        <f>IF(Data!$L139=AS$1, "",             IF(ISERR(SEARCH(AS$1,Data!$H139)),        "",          ";" &amp; VLOOKUP(AS$1,Data!$L:$N,3, FALSE) &amp; ",""" &amp; VLOOKUP(AS$1,Data!$L:$M,2, FALSE) &amp; """;"   )             )</f>
        <v/>
      </c>
      <c r="AT138" t="str">
        <f>IF(Data!$L139=AT$1, "",             IF(ISERR(SEARCH(AT$1,Data!$H139)),        "",          ";" &amp; VLOOKUP(AT$1,Data!$L:$N,3, FALSE) &amp; ",""" &amp; VLOOKUP(AT$1,Data!$L:$M,2, FALSE) &amp; """;"   )             )</f>
        <v/>
      </c>
      <c r="AU138" t="str">
        <f>IF(Data!$L139=AU$1, "",             IF(ISERR(SEARCH(AU$1,Data!$H139)),        "",          ";" &amp; VLOOKUP(AU$1,Data!$L:$N,3, FALSE) &amp; ",""" &amp; VLOOKUP(AU$1,Data!$L:$M,2, FALSE) &amp; """;"   )             )</f>
        <v/>
      </c>
      <c r="AV138" t="str">
        <f>IF(Data!$L139=AV$1, "",             IF(ISERR(SEARCH(AV$1,Data!$H139)),        "",          ";" &amp; VLOOKUP(AV$1,Data!$L:$N,3, FALSE) &amp; ",""" &amp; VLOOKUP(AV$1,Data!$L:$M,2, FALSE) &amp; """;"   )             )</f>
        <v/>
      </c>
      <c r="AW138" t="str">
        <f>IF(Data!$L139=AW$1, "",             IF(ISERR(SEARCH(AW$1,Data!$H139)),        "",          ";" &amp; VLOOKUP(AW$1,Data!$L:$N,3, FALSE) &amp; ",""" &amp; VLOOKUP(AW$1,Data!$L:$M,2, FALSE) &amp; """;"   )             )</f>
        <v/>
      </c>
      <c r="AX138" t="str">
        <f>IF(Data!$L139=AX$1, "",             IF(ISERR(SEARCH(AX$1,Data!$H139)),        "",          ";" &amp; VLOOKUP(AX$1,Data!$L:$N,3, FALSE) &amp; ",""" &amp; VLOOKUP(AX$1,Data!$L:$M,2, FALSE) &amp; """;"   )             )</f>
        <v/>
      </c>
      <c r="AY138" t="str">
        <f>IF(Data!$L139=AY$1, "",             IF(ISERR(SEARCH(AY$1,Data!$H139)),        "",          ";" &amp; VLOOKUP(AY$1,Data!$L:$N,3, FALSE) &amp; ",""" &amp; VLOOKUP(AY$1,Data!$L:$M,2, FALSE) &amp; """;"   )             )</f>
        <v/>
      </c>
      <c r="AZ138" t="str">
        <f>IF(Data!$L139=AZ$1, "",             IF(ISERR(SEARCH(AZ$1,Data!$H139)),        "",          ";" &amp; VLOOKUP(AZ$1,Data!$L:$N,3, FALSE) &amp; ",""" &amp; VLOOKUP(AZ$1,Data!$L:$M,2, FALSE) &amp; """;"   )             )</f>
        <v/>
      </c>
      <c r="BA138" t="str">
        <f>IF(Data!$L139=BA$1, "",             IF(ISERR(SEARCH(BA$1,Data!$H139)),        "",          ";" &amp; VLOOKUP(BA$1,Data!$L:$N,3, FALSE) &amp; ",""" &amp; VLOOKUP(BA$1,Data!$L:$M,2, FALSE) &amp; """;"   )             )</f>
        <v/>
      </c>
      <c r="BB138" t="str">
        <f>IF(Data!$L139=BB$1, "",             IF(ISERR(SEARCH(BB$1,Data!$H139)),        "",          ";" &amp; VLOOKUP(BB$1,Data!$L:$N,3, FALSE) &amp; ",""" &amp; VLOOKUP(BB$1,Data!$L:$M,2, FALSE) &amp; """;"   )             )</f>
        <v/>
      </c>
      <c r="BC138" t="str">
        <f>IF(Data!$L139=BC$1, "",             IF(ISERR(SEARCH(BC$1,Data!$H139)),        "",          ";" &amp; VLOOKUP(BC$1,Data!$L:$N,3, FALSE) &amp; ",""" &amp; VLOOKUP(BC$1,Data!$L:$M,2, FALSE) &amp; """;"   )             )</f>
        <v/>
      </c>
      <c r="BD138" t="str">
        <f>IF(Data!$L139=BD$1, "",             IF(ISERR(SEARCH(BD$1,Data!$H139)),        "",          ";" &amp; VLOOKUP(BD$1,Data!$L:$N,3, FALSE) &amp; ",""" &amp; VLOOKUP(BD$1,Data!$L:$M,2, FALSE) &amp; """;"   )             )</f>
        <v/>
      </c>
      <c r="BE138" t="str">
        <f>IF(Data!$L139=BE$1, "",             IF(ISERR(SEARCH(BE$1,Data!$H139)),        "",          ";" &amp; VLOOKUP(BE$1,Data!$L:$N,3, FALSE) &amp; ",""" &amp; VLOOKUP(BE$1,Data!$L:$M,2, FALSE) &amp; """;"   )             )</f>
        <v/>
      </c>
      <c r="BF138" t="str">
        <f>IF(Data!$L139=BF$1, "",             IF(ISERR(SEARCH(BF$1,Data!$H139)),        "",          ";" &amp; VLOOKUP(BF$1,Data!$L:$N,3, FALSE) &amp; ",""" &amp; VLOOKUP(BF$1,Data!$L:$M,2, FALSE) &amp; """;"   )             )</f>
        <v/>
      </c>
      <c r="BG138" t="str">
        <f>IF(Data!$L139=BG$1, "",             IF(ISERR(SEARCH(BG$1,Data!$H139)),        "",          ";" &amp; VLOOKUP(BG$1,Data!$L:$N,3, FALSE) &amp; ",""" &amp; VLOOKUP(BG$1,Data!$L:$M,2, FALSE) &amp; """;"   )             )</f>
        <v/>
      </c>
      <c r="BH138" t="str">
        <f>IF(Data!$L139=BH$1, "",             IF(ISERR(SEARCH(BH$1,Data!$H139)),        "",          ";" &amp; VLOOKUP(BH$1,Data!$L:$N,3, FALSE) &amp; ",""" &amp; VLOOKUP(BH$1,Data!$L:$M,2, FALSE) &amp; """;"   )             )</f>
        <v/>
      </c>
      <c r="BI138" t="str">
        <f>IF(Data!$L139=BI$1, "",             IF(ISERR(SEARCH(BI$1,Data!$H139)),        "",          ";" &amp; VLOOKUP(BI$1,Data!$L:$N,3, FALSE) &amp; ",""" &amp; VLOOKUP(BI$1,Data!$L:$M,2, FALSE) &amp; """;"   )             )</f>
        <v/>
      </c>
      <c r="BJ138" t="str">
        <f>IF(Data!$L139=BJ$1, "",             IF(ISERR(SEARCH(BJ$1,Data!$H139)),        "",          ";" &amp; VLOOKUP(BJ$1,Data!$L:$N,3, FALSE) &amp; ",""" &amp; VLOOKUP(BJ$1,Data!$L:$M,2, FALSE) &amp; """;"   )             )</f>
        <v/>
      </c>
      <c r="BK138" t="str">
        <f>IF(Data!$L139=BK$1, "",             IF(ISERR(SEARCH(BK$1,Data!$H139)),        "",          ";" &amp; VLOOKUP(BK$1,Data!$L:$N,3, FALSE) &amp; ",""" &amp; VLOOKUP(BK$1,Data!$L:$M,2, FALSE) &amp; """;"   )             )</f>
        <v/>
      </c>
      <c r="BL138" t="str">
        <f>IF(Data!$L139=BL$1, "",             IF(ISERR(SEARCH(BL$1,Data!$H139)),        "",          ";" &amp; VLOOKUP(BL$1,Data!$L:$N,3, FALSE) &amp; ",""" &amp; VLOOKUP(BL$1,Data!$L:$M,2, FALSE) &amp; """;"   )             )</f>
        <v/>
      </c>
      <c r="BM138" t="str">
        <f>IF(Data!$L139=BM$1, "",             IF(ISERR(SEARCH(BM$1,Data!$H139)),        "",          ";" &amp; VLOOKUP(BM$1,Data!$L:$N,3, FALSE) &amp; ",""" &amp; VLOOKUP(BM$1,Data!$L:$M,2, FALSE) &amp; """;"   )             )</f>
        <v/>
      </c>
      <c r="BN138" t="str">
        <f>IF(Data!$L139=BN$1, "",             IF(ISERR(SEARCH(BN$1,Data!$H139)),        "",          ";" &amp; VLOOKUP(BN$1,Data!$L:$N,3, FALSE) &amp; ",""" &amp; VLOOKUP(BN$1,Data!$L:$M,2, FALSE) &amp; """;"   )             )</f>
        <v/>
      </c>
      <c r="BO138" t="str">
        <f>IF(Data!$L139=BO$1, "",             IF(ISERR(SEARCH(BO$1,Data!$H139)),        "",          ";" &amp; VLOOKUP(BO$1,Data!$L:$N,3, FALSE) &amp; ",""" &amp; VLOOKUP(BO$1,Data!$L:$M,2, FALSE) &amp; """;"   )             )</f>
        <v/>
      </c>
      <c r="BP138" t="str">
        <f>IF(Data!$L139=BP$1, "",             IF(ISERR(SEARCH(BP$1,Data!$H139)),        "",          ";" &amp; VLOOKUP(BP$1,Data!$L:$N,3, FALSE) &amp; ",""" &amp; VLOOKUP(BP$1,Data!$L:$M,2, FALSE) &amp; """;"   )             )</f>
        <v/>
      </c>
      <c r="BQ138" t="str">
        <f>IF(Data!$L139=BQ$1, "",             IF(ISERR(SEARCH(BQ$1,Data!$H139)),        "",          ";" &amp; VLOOKUP(BQ$1,Data!$L:$N,3, FALSE) &amp; ",""" &amp; VLOOKUP(BQ$1,Data!$L:$M,2, FALSE) &amp; """;"   )             )</f>
        <v/>
      </c>
      <c r="BR138" t="str">
        <f>IF(Data!$L139=BR$1, "",             IF(ISERR(SEARCH(BR$1,Data!$H139)),        "",          ";" &amp; VLOOKUP(BR$1,Data!$L:$N,3, FALSE) &amp; ",""" &amp; VLOOKUP(BR$1,Data!$L:$M,2, FALSE) &amp; """;"   )             )</f>
        <v/>
      </c>
      <c r="BS138" t="str">
        <f>IF(Data!$L139=BS$1, "",             IF(ISERR(SEARCH(BS$1,Data!$H139)),        "",          ";" &amp; VLOOKUP(BS$1,Data!$L:$N,3, FALSE) &amp; ",""" &amp; VLOOKUP(BS$1,Data!$L:$M,2, FALSE) &amp; """;"   )             )</f>
        <v/>
      </c>
      <c r="BT138" t="str">
        <f>IF(Data!$L139=BT$1, "",             IF(ISERR(SEARCH(BT$1,Data!$H139)),        "",          ";" &amp; VLOOKUP(BT$1,Data!$L:$N,3, FALSE) &amp; ",""" &amp; VLOOKUP(BT$1,Data!$L:$M,2, FALSE) &amp; """;"   )             )</f>
        <v/>
      </c>
      <c r="BU138" t="str">
        <f>IF(Data!$L139=BU$1, "",             IF(ISERR(SEARCH(BU$1,Data!$H139)),        "",          ";" &amp; VLOOKUP(BU$1,Data!$L:$N,3, FALSE) &amp; ",""" &amp; VLOOKUP(BU$1,Data!$L:$M,2, FALSE) &amp; """;"   )             )</f>
        <v/>
      </c>
      <c r="BV138" t="str">
        <f>IF(Data!$L139=BV$1, "",             IF(ISERR(SEARCH(BV$1,Data!$H139)),        "",          ";" &amp; VLOOKUP(BV$1,Data!$L:$N,3, FALSE) &amp; ",""" &amp; VLOOKUP(BV$1,Data!$L:$M,2, FALSE) &amp; """;"   )             )</f>
        <v/>
      </c>
      <c r="BW138" t="str">
        <f>IF(Data!$L139=BW$1, "",             IF(ISERR(SEARCH(BW$1,Data!$H139)),        "",          ";" &amp; VLOOKUP(BW$1,Data!$L:$N,3, FALSE) &amp; ",""" &amp; VLOOKUP(BW$1,Data!$L:$M,2, FALSE) &amp; """;"   )             )</f>
        <v/>
      </c>
      <c r="BX138" t="str">
        <f>IF(Data!$L139=BX$1, "",             IF(ISERR(SEARCH(BX$1,Data!$H139)),        "",          ";" &amp; VLOOKUP(BX$1,Data!$L:$N,3, FALSE) &amp; ",""" &amp; VLOOKUP(BX$1,Data!$L:$M,2, FALSE) &amp; """;"   )             )</f>
        <v/>
      </c>
      <c r="BY138" t="str">
        <f>IF(Data!$L139=BY$1, "",             IF(ISERR(SEARCH(BY$1,Data!$H139)),        "",          ";" &amp; VLOOKUP(BY$1,Data!$L:$N,3, FALSE) &amp; ",""" &amp; VLOOKUP(BY$1,Data!$L:$M,2, FALSE) &amp; """;"   )             )</f>
        <v/>
      </c>
      <c r="BZ138" t="str">
        <f>IF(Data!$L139=BZ$1, "",             IF(ISERR(SEARCH(BZ$1,Data!$H139)),        "",          ";" &amp; VLOOKUP(BZ$1,Data!$L:$N,3, FALSE) &amp; ",""" &amp; VLOOKUP(BZ$1,Data!$L:$M,2, FALSE) &amp; """;"   )             )</f>
        <v/>
      </c>
      <c r="CA138" t="str">
        <f>IF(Data!$L139=CA$1, "",             IF(ISERR(SEARCH(CA$1,Data!$H139)),        "",          ";" &amp; VLOOKUP(CA$1,Data!$L:$N,3, FALSE) &amp; ",""" &amp; VLOOKUP(CA$1,Data!$L:$M,2, FALSE) &amp; """;"   )             )</f>
        <v/>
      </c>
      <c r="CB138" t="str">
        <f>IF(Data!$L139=CB$1, "",             IF(ISERR(SEARCH(CB$1,Data!$H139)),        "",          ";" &amp; VLOOKUP(CB$1,Data!$L:$N,3, FALSE) &amp; ",""" &amp; VLOOKUP(CB$1,Data!$L:$M,2, FALSE) &amp; """;"   )             )</f>
        <v/>
      </c>
      <c r="CC138" t="str">
        <f>IF(Data!$L139=CC$1, "",             IF(ISERR(SEARCH(CC$1,Data!$H139)),        "",          ";" &amp; VLOOKUP(CC$1,Data!$L:$N,3, FALSE) &amp; ",""" &amp; VLOOKUP(CC$1,Data!$L:$M,2, FALSE) &amp; """;"   )             )</f>
        <v/>
      </c>
      <c r="CD138" t="str">
        <f>IF(Data!$L139=CD$1, "",             IF(ISERR(SEARCH(CD$1,Data!$H139)),        "",          ";" &amp; VLOOKUP(CD$1,Data!$L:$N,3, FALSE) &amp; ",""" &amp; VLOOKUP(CD$1,Data!$L:$M,2, FALSE) &amp; """;"   )             )</f>
        <v/>
      </c>
      <c r="CE138" t="str">
        <f>IF(Data!$L139=CE$1, "",             IF(ISERR(SEARCH(CE$1,Data!$H139)),        "",          ";" &amp; VLOOKUP(CE$1,Data!$L:$N,3, FALSE) &amp; ",""" &amp; VLOOKUP(CE$1,Data!$L:$M,2, FALSE) &amp; """;"   )             )</f>
        <v/>
      </c>
      <c r="CF138" t="str">
        <f>IF(Data!$L139=CF$1, "",             IF(ISERR(SEARCH(CF$1,Data!$H139)),        "",          ";" &amp; VLOOKUP(CF$1,Data!$L:$N,3, FALSE) &amp; ",""" &amp; VLOOKUP(CF$1,Data!$L:$M,2, FALSE) &amp; """;"   )             )</f>
        <v/>
      </c>
      <c r="CG138" t="str">
        <f>IF(Data!$L139=CG$1, "",             IF(ISERR(SEARCH(CG$1,Data!$H139)),        "",          ";" &amp; VLOOKUP(CG$1,Data!$L:$N,3, FALSE) &amp; ",""" &amp; VLOOKUP(CG$1,Data!$L:$M,2, FALSE) &amp; """;"   )             )</f>
        <v/>
      </c>
      <c r="CH138" t="str">
        <f>IF(Data!$L139=CH$1, "",             IF(ISERR(SEARCH(CH$1,Data!$H139)),        "",          ";" &amp; VLOOKUP(CH$1,Data!$L:$N,3, FALSE) &amp; ",""" &amp; VLOOKUP(CH$1,Data!$L:$M,2, FALSE) &amp; """;"   )             )</f>
        <v/>
      </c>
      <c r="CI138" t="str">
        <f>IF(Data!$L139=CI$1, "",             IF(ISERR(SEARCH(CI$1,Data!$H139)),        "",          ";" &amp; VLOOKUP(CI$1,Data!$L:$N,3, FALSE) &amp; ",""" &amp; VLOOKUP(CI$1,Data!$L:$M,2, FALSE) &amp; """;"   )             )</f>
        <v/>
      </c>
      <c r="CJ138" t="str">
        <f>IF(Data!$L139=CJ$1, "",             IF(ISERR(SEARCH(CJ$1,Data!$H139)),        "",          ";" &amp; VLOOKUP(CJ$1,Data!$L:$N,3, FALSE) &amp; ",""" &amp; VLOOKUP(CJ$1,Data!$L:$M,2, FALSE) &amp; """;"   )             )</f>
        <v/>
      </c>
      <c r="CK138" t="str">
        <f>IF(Data!$L139=CK$1, "",             IF(ISERR(SEARCH(CK$1,Data!$H139)),        "",          ";" &amp; VLOOKUP(CK$1,Data!$L:$N,3, FALSE) &amp; ",""" &amp; VLOOKUP(CK$1,Data!$L:$M,2, FALSE) &amp; """;"   )             )</f>
        <v/>
      </c>
      <c r="CL138" t="str">
        <f>IF(Data!$L139=CL$1, "",             IF(ISERR(SEARCH(CL$1,Data!$H139)),        "",          ";" &amp; VLOOKUP(CL$1,Data!$L:$N,3, FALSE) &amp; ",""" &amp; VLOOKUP(CL$1,Data!$L:$M,2, FALSE) &amp; """;"   )             )</f>
        <v/>
      </c>
      <c r="CM138" t="str">
        <f>IF(Data!$L139=CM$1, "",             IF(ISERR(SEARCH(CM$1,Data!$H139)),        "",          ";" &amp; VLOOKUP(CM$1,Data!$L:$N,3, FALSE) &amp; ",""" &amp; VLOOKUP(CM$1,Data!$L:$M,2, FALSE) &amp; """;"   )             )</f>
        <v/>
      </c>
      <c r="CN138" t="str">
        <f>IF(Data!$L139=CN$1, "",             IF(ISERR(SEARCH(CN$1,Data!$H139)),        "",          ";" &amp; VLOOKUP(CN$1,Data!$L:$N,3, FALSE) &amp; ",""" &amp; VLOOKUP(CN$1,Data!$L:$M,2, FALSE) &amp; """;"   )             )</f>
        <v/>
      </c>
      <c r="CO138" t="str">
        <f>IF(Data!$L139=CO$1, "",             IF(ISERR(SEARCH(CO$1,Data!$H139)),        "",          ";" &amp; VLOOKUP(CO$1,Data!$L:$N,3, FALSE) &amp; ",""" &amp; VLOOKUP(CO$1,Data!$L:$M,2, FALSE) &amp; """;"   )             )</f>
        <v/>
      </c>
      <c r="CP138" t="str">
        <f>IF(Data!$L139=CP$1, "",             IF(ISERR(SEARCH(CP$1,Data!$H139)),        "",          ";" &amp; VLOOKUP(CP$1,Data!$L:$N,3, FALSE) &amp; ",""" &amp; VLOOKUP(CP$1,Data!$L:$M,2, FALSE) &amp; """;"   )             )</f>
        <v/>
      </c>
      <c r="CQ138" t="str">
        <f>IF(Data!$L139=CQ$1, "",             IF(ISERR(SEARCH(CQ$1,Data!$H139)),        "",          ";" &amp; VLOOKUP(CQ$1,Data!$L:$N,3, FALSE) &amp; ",""" &amp; VLOOKUP(CQ$1,Data!$L:$M,2, FALSE) &amp; """;"   )             )</f>
        <v/>
      </c>
      <c r="CR138" t="str">
        <f>IF(Data!$L139=CR$1, "",             IF(ISERR(SEARCH(CR$1,Data!$H139)),        "",          ";" &amp; VLOOKUP(CR$1,Data!$L:$N,3, FALSE) &amp; ",""" &amp; VLOOKUP(CR$1,Data!$L:$M,2, FALSE) &amp; """;"   )             )</f>
        <v/>
      </c>
      <c r="CS138" t="str">
        <f>IF(Data!$L139=CS$1, "",             IF(ISERR(SEARCH(CS$1,Data!$H139)),        "",          ";" &amp; VLOOKUP(CS$1,Data!$L:$N,3, FALSE) &amp; ",""" &amp; VLOOKUP(CS$1,Data!$L:$M,2, FALSE) &amp; """;"   )             )</f>
        <v/>
      </c>
      <c r="CT138" t="str">
        <f>IF(Data!$L139=CT$1, "",             IF(ISERR(SEARCH(CT$1,Data!$H139)),        "",          ";" &amp; VLOOKUP(CT$1,Data!$L:$N,3, FALSE) &amp; ",""" &amp; VLOOKUP(CT$1,Data!$L:$M,2, FALSE) &amp; """;"   )             )</f>
        <v/>
      </c>
      <c r="CU138" t="str">
        <f>IF(Data!$L139=CU$1, "",             IF(ISERR(SEARCH(CU$1,Data!$H139)),        "",          ";" &amp; VLOOKUP(CU$1,Data!$L:$N,3, FALSE) &amp; ",""" &amp; VLOOKUP(CU$1,Data!$L:$M,2, FALSE) &amp; """;"   )             )</f>
        <v/>
      </c>
      <c r="CV138" t="str">
        <f>IF(Data!$L139=CV$1, "",             IF(ISERR(SEARCH(CV$1,Data!$H139)),        "",          ";" &amp; VLOOKUP(CV$1,Data!$L:$N,3, FALSE) &amp; ",""" &amp; VLOOKUP(CV$1,Data!$L:$M,2, FALSE) &amp; """;"   )             )</f>
        <v/>
      </c>
      <c r="CW138" t="str">
        <f>IF(Data!$L139=CW$1, "",             IF(ISERR(SEARCH(CW$1,Data!$H139)),        "",          ";" &amp; VLOOKUP(CW$1,Data!$L:$N,3, FALSE) &amp; ",""" &amp; VLOOKUP(CW$1,Data!$L:$M,2, FALSE) &amp; """;"   )             )</f>
        <v/>
      </c>
      <c r="CX138" t="str">
        <f>IF(Data!$L139=CX$1, "",             IF(ISERR(SEARCH(CX$1,Data!$H139)),        "",          ";" &amp; VLOOKUP(CX$1,Data!$L:$N,3, FALSE) &amp; ",""" &amp; VLOOKUP(CX$1,Data!$L:$M,2, FALSE) &amp; """;"   )             )</f>
        <v/>
      </c>
      <c r="CY138" t="str">
        <f>IF(Data!$L139=CY$1, "",             IF(ISERR(SEARCH(CY$1,Data!$H139)),        "",          ";" &amp; VLOOKUP(CY$1,Data!$L:$N,3, FALSE) &amp; ",""" &amp; VLOOKUP(CY$1,Data!$L:$M,2, FALSE) &amp; """;"   )             )</f>
        <v/>
      </c>
      <c r="CZ138" t="str">
        <f>IF(Data!$L139=CZ$1, "",             IF(ISERR(SEARCH(CZ$1,Data!$H139)),        "",          ";" &amp; VLOOKUP(CZ$1,Data!$L:$N,3, FALSE) &amp; ",""" &amp; VLOOKUP(CZ$1,Data!$L:$M,2, FALSE) &amp; """;"   )             )</f>
        <v/>
      </c>
      <c r="DA138" t="str">
        <f>IF(Data!$L139=DA$1, "",             IF(ISERR(SEARCH(DA$1,Data!$H139)),        "",          ";" &amp; VLOOKUP(DA$1,Data!$L:$N,3, FALSE) &amp; ",""" &amp; VLOOKUP(DA$1,Data!$L:$M,2, FALSE) &amp; """;"   )             )</f>
        <v/>
      </c>
      <c r="DB138" t="str">
        <f>IF(Data!$L139=DB$1, "",             IF(ISERR(SEARCH(DB$1,Data!$H139)),        "",          ";" &amp; VLOOKUP(DB$1,Data!$L:$N,3, FALSE) &amp; ",""" &amp; VLOOKUP(DB$1,Data!$L:$M,2, FALSE) &amp; """;"   )             )</f>
        <v/>
      </c>
      <c r="DC138" t="str">
        <f>IF(Data!$L139=DC$1, "",             IF(ISERR(SEARCH(DC$1,Data!$H139)),        "",          ";" &amp; VLOOKUP(DC$1,Data!$L:$N,3, FALSE) &amp; ",""" &amp; VLOOKUP(DC$1,Data!$L:$M,2, FALSE) &amp; """;"   )             )</f>
        <v/>
      </c>
      <c r="DD138" t="str">
        <f>IF(Data!$L139=DD$1, "",             IF(ISERR(SEARCH(DD$1,Data!$H139)),        "",          ";" &amp; VLOOKUP(DD$1,Data!$L:$N,3, FALSE) &amp; ",""" &amp; VLOOKUP(DD$1,Data!$L:$M,2, FALSE) &amp; """;"   )             )</f>
        <v/>
      </c>
      <c r="DE138" t="str">
        <f>IF(Data!$L139=DE$1, "",             IF(ISERR(SEARCH(DE$1,Data!$H139)),        "",          ";" &amp; VLOOKUP(DE$1,Data!$L:$N,3, FALSE) &amp; ",""" &amp; VLOOKUP(DE$1,Data!$L:$M,2, FALSE) &amp; """;"   )             )</f>
        <v/>
      </c>
      <c r="DF138" t="str">
        <f>IF(Data!$L139=DF$1, "",             IF(ISERR(SEARCH(DF$1,Data!$H139)),        "",          ";" &amp; VLOOKUP(DF$1,Data!$L:$N,3, FALSE) &amp; ",""" &amp; VLOOKUP(DF$1,Data!$L:$M,2, FALSE) &amp; """;"   )             )</f>
        <v/>
      </c>
      <c r="DG138" t="str">
        <f>IF(Data!$L139=DG$1, "",             IF(ISERR(SEARCH(DG$1,Data!$H139)),        "",          ";" &amp; VLOOKUP(DG$1,Data!$L:$N,3, FALSE) &amp; ",""" &amp; VLOOKUP(DG$1,Data!$L:$M,2, FALSE) &amp; """;"   )             )</f>
        <v/>
      </c>
      <c r="DH138" t="str">
        <f>IF(Data!$L139=DH$1, "",             IF(ISERR(SEARCH(DH$1,Data!$H139)),        "",          ";" &amp; VLOOKUP(DH$1,Data!$L:$N,3, FALSE) &amp; ",""" &amp; VLOOKUP(DH$1,Data!$L:$M,2, FALSE) &amp; """;"   )             )</f>
        <v/>
      </c>
      <c r="DI138" t="str">
        <f>IF(Data!$L139=DI$1, "",             IF(ISERR(SEARCH(DI$1,Data!$H139)),        "",          ";" &amp; VLOOKUP(DI$1,Data!$L:$N,3, FALSE) &amp; ",""" &amp; VLOOKUP(DI$1,Data!$L:$M,2, FALSE) &amp; """;"   )             )</f>
        <v/>
      </c>
      <c r="DJ138" t="str">
        <f>IF(Data!$L139=DJ$1, "",             IF(ISERR(SEARCH(DJ$1,Data!$H139)),        "",          ";" &amp; VLOOKUP(DJ$1,Data!$L:$N,3, FALSE) &amp; ",""" &amp; VLOOKUP(DJ$1,Data!$L:$M,2, FALSE) &amp; """;"   )             )</f>
        <v/>
      </c>
      <c r="DK138" t="str">
        <f>IF(Data!$L139=DK$1, "",             IF(ISERR(SEARCH(DK$1,Data!$H139)),        "",          ";" &amp; VLOOKUP(DK$1,Data!$L:$N,3, FALSE) &amp; ",""" &amp; VLOOKUP(DK$1,Data!$L:$M,2, FALSE) &amp; """;"   )             )</f>
        <v/>
      </c>
      <c r="DL138" t="str">
        <f>IF(Data!$L139=DL$1, "",             IF(ISERR(SEARCH(DL$1,Data!$H139)),        "",          ";" &amp; VLOOKUP(DL$1,Data!$L:$N,3, FALSE) &amp; ",""" &amp; VLOOKUP(DL$1,Data!$L:$M,2, FALSE) &amp; """;"   )             )</f>
        <v/>
      </c>
      <c r="DM138" t="str">
        <f>IF(Data!$L139=DM$1, "",             IF(ISERR(SEARCH(DM$1,Data!$H139)),        "",          ";" &amp; VLOOKUP(DM$1,Data!$L:$N,3, FALSE) &amp; ",""" &amp; VLOOKUP(DM$1,Data!$L:$M,2, FALSE) &amp; """;"   )             )</f>
        <v/>
      </c>
      <c r="DN138" t="str">
        <f>IF(Data!$L139=DN$1, "",             IF(ISERR(SEARCH(DN$1,Data!$H139)),        "",          ";" &amp; VLOOKUP(DN$1,Data!$L:$N,3, FALSE) &amp; ",""" &amp; VLOOKUP(DN$1,Data!$L:$M,2, FALSE) &amp; """;"   )             )</f>
        <v/>
      </c>
      <c r="DO138" t="str">
        <f>IF(Data!$L139=DO$1, "",             IF(ISERR(SEARCH(DO$1,Data!$H139)),        "",          ";" &amp; VLOOKUP(DO$1,Data!$L:$N,3, FALSE) &amp; ",""" &amp; VLOOKUP(DO$1,Data!$L:$M,2, FALSE) &amp; """;"   )             )</f>
        <v/>
      </c>
      <c r="DP138" t="str">
        <f>IF(Data!$L139=DP$1, "",             IF(ISERR(SEARCH(DP$1,Data!$H139)),        "",          ";" &amp; VLOOKUP(DP$1,Data!$L:$N,3, FALSE) &amp; ",""" &amp; VLOOKUP(DP$1,Data!$L:$M,2, FALSE) &amp; """;"   )             )</f>
        <v/>
      </c>
      <c r="DQ138" t="str">
        <f>IF(Data!$L139=DQ$1, "",             IF(ISERR(SEARCH(DQ$1,Data!$H139)),        "",          ";" &amp; VLOOKUP(DQ$1,Data!$L:$N,3, FALSE) &amp; ",""" &amp; VLOOKUP(DQ$1,Data!$L:$M,2, FALSE) &amp; """;"   )             )</f>
        <v/>
      </c>
      <c r="DR138" t="str">
        <f>IF(Data!$L139=DR$1, "",             IF(ISERR(SEARCH(DR$1,Data!$H139)),        "",          ";" &amp; VLOOKUP(DR$1,Data!$L:$N,3, FALSE) &amp; ",""" &amp; VLOOKUP(DR$1,Data!$L:$M,2, FALSE) &amp; """;"   )             )</f>
        <v/>
      </c>
      <c r="DS138" t="str">
        <f>IF(Data!$L139=DS$1, "",             IF(ISERR(SEARCH(DS$1,Data!$H139)),        "",          ";" &amp; VLOOKUP(DS$1,Data!$L:$N,3, FALSE) &amp; ",""" &amp; VLOOKUP(DS$1,Data!$L:$M,2, FALSE) &amp; """;"   )             )</f>
        <v/>
      </c>
      <c r="DT138" t="str">
        <f>IF(Data!$L139=DT$1, "",             IF(ISERR(SEARCH(DT$1,Data!$H139)),        "",          ";" &amp; VLOOKUP(DT$1,Data!$L:$N,3, FALSE) &amp; ",""" &amp; VLOOKUP(DT$1,Data!$L:$M,2, FALSE) &amp; """;"   )             )</f>
        <v/>
      </c>
      <c r="DU138" t="str">
        <f>IF(Data!$L139=DU$1, "",             IF(ISERR(SEARCH(DU$1,Data!$H139)),        "",          ";" &amp; VLOOKUP(DU$1,Data!$L:$N,3, FALSE) &amp; ",""" &amp; VLOOKUP(DU$1,Data!$L:$M,2, FALSE) &amp; """;"   )             )</f>
        <v/>
      </c>
      <c r="DV138" t="str">
        <f>IF(Data!$L139=DV$1, "",             IF(ISERR(SEARCH(DV$1,Data!$H139)),        "",          ";" &amp; VLOOKUP(DV$1,Data!$L:$N,3, FALSE) &amp; ",""" &amp; VLOOKUP(DV$1,Data!$L:$M,2, FALSE) &amp; """;"   )             )</f>
        <v/>
      </c>
      <c r="DW138" t="str">
        <f>IF(Data!$L139=DW$1, "",             IF(ISERR(SEARCH(DW$1,Data!$H139)),        "",          ";" &amp; VLOOKUP(DW$1,Data!$L:$N,3, FALSE) &amp; ",""" &amp; VLOOKUP(DW$1,Data!$L:$M,2, FALSE) &amp; """;"   )             )</f>
        <v/>
      </c>
      <c r="DX138" t="str">
        <f>IF(Data!$L139=DX$1, "",             IF(ISERR(SEARCH(DX$1,Data!$H139)),        "",          ";" &amp; VLOOKUP(DX$1,Data!$L:$N,3, FALSE) &amp; ",""" &amp; VLOOKUP(DX$1,Data!$L:$M,2, FALSE) &amp; """;"   )             )</f>
        <v/>
      </c>
      <c r="DY138" t="str">
        <f>IF(Data!$L139=DY$1, "",             IF(ISERR(SEARCH(DY$1,Data!$H139)),        "",          ";" &amp; VLOOKUP(DY$1,Data!$L:$N,3, FALSE) &amp; ",""" &amp; VLOOKUP(DY$1,Data!$L:$M,2, FALSE) &amp; """;"   )             )</f>
        <v/>
      </c>
      <c r="DZ138" t="str">
        <f>IF(Data!$L139=DZ$1, "",             IF(ISERR(SEARCH(DZ$1,Data!$H139)),        "",          ";" &amp; VLOOKUP(DZ$1,Data!$L:$N,3, FALSE) &amp; ",""" &amp; VLOOKUP(DZ$1,Data!$L:$M,2, FALSE) &amp; """;"   )             )</f>
        <v/>
      </c>
      <c r="EA138" t="str">
        <f>IF(Data!$L139=EA$1, "",             IF(ISERR(SEARCH(EA$1,Data!$H139)),        "",          ";" &amp; VLOOKUP(EA$1,Data!$L:$N,3, FALSE) &amp; ",""" &amp; VLOOKUP(EA$1,Data!$L:$M,2, FALSE) &amp; """;"   )             )</f>
        <v/>
      </c>
      <c r="EB138" t="str">
        <f>IF(Data!$L139=EB$1, "",             IF(ISERR(SEARCH(EB$1,Data!$H139)),        "",          ";" &amp; VLOOKUP(EB$1,Data!$L:$N,3, FALSE) &amp; ",""" &amp; VLOOKUP(EB$1,Data!$L:$M,2, FALSE) &amp; """;"   )             )</f>
        <v/>
      </c>
      <c r="EC138" t="str">
        <f>IF(Data!$L139=EC$1, "",             IF(ISERR(SEARCH(EC$1,Data!$H139)),        "",          ";" &amp; VLOOKUP(EC$1,Data!$L:$N,3, FALSE) &amp; ",""" &amp; VLOOKUP(EC$1,Data!$L:$M,2, FALSE) &amp; """;"   )             )</f>
        <v/>
      </c>
      <c r="ED138" t="str">
        <f>IF(Data!$L139=ED$1, "",             IF(ISERR(SEARCH(ED$1,Data!$H139)),        "",          ";" &amp; VLOOKUP(ED$1,Data!$L:$N,3, FALSE) &amp; ",""" &amp; VLOOKUP(ED$1,Data!$L:$M,2, FALSE) &amp; """;"   )             )</f>
        <v/>
      </c>
      <c r="EE138" t="str">
        <f>IF(Data!$L139=EE$1, "",             IF(ISERR(SEARCH(EE$1,Data!$H139)),        "",          ";" &amp; VLOOKUP(EE$1,Data!$L:$N,3, FALSE) &amp; ",""" &amp; VLOOKUP(EE$1,Data!$L:$M,2, FALSE) &amp; """;"   )             )</f>
        <v/>
      </c>
      <c r="EF138" t="str">
        <f>IF(Data!$L139=EF$1, "",             IF(ISERR(SEARCH(EF$1,Data!$H139)),        "",          ";" &amp; VLOOKUP(EF$1,Data!$L:$N,3, FALSE) &amp; ",""" &amp; VLOOKUP(EF$1,Data!$L:$M,2, FALSE) &amp; """;"   )             )</f>
        <v/>
      </c>
      <c r="EG138" t="str">
        <f>IF(Data!$L139=EG$1, "",             IF(ISERR(SEARCH(EG$1,Data!$H139)),        "",          ";" &amp; VLOOKUP(EG$1,Data!$L:$N,3, FALSE) &amp; ",""" &amp; VLOOKUP(EG$1,Data!$L:$M,2, FALSE) &amp; """;"   )             )</f>
        <v/>
      </c>
      <c r="EH138" t="str">
        <f>IF(Data!$L139=EH$1, "",             IF(ISERR(SEARCH(EH$1,Data!$H139)),        "",          ";" &amp; VLOOKUP(EH$1,Data!$L:$N,3, FALSE) &amp; ",""" &amp; VLOOKUP(EH$1,Data!$L:$M,2, FALSE) &amp; """;"   )             )</f>
        <v/>
      </c>
      <c r="EI138" t="str">
        <f>IF(Data!$L139=EI$1, "",             IF(ISERR(SEARCH(EI$1,Data!$H139)),        "",          ";" &amp; VLOOKUP(EI$1,Data!$L:$N,3, FALSE) &amp; ",""" &amp; VLOOKUP(EI$1,Data!$L:$M,2, FALSE) &amp; """;"   )             )</f>
        <v/>
      </c>
      <c r="EJ138" t="str">
        <f>IF(Data!$L139=EJ$1, "",             IF(ISERR(SEARCH(EJ$1,Data!$H139)),        "",          ";" &amp; VLOOKUP(EJ$1,Data!$L:$N,3, FALSE) &amp; ",""" &amp; VLOOKUP(EJ$1,Data!$L:$M,2, FALSE) &amp; """;"   )             )</f>
        <v/>
      </c>
      <c r="EK138" t="str">
        <f>IF(Data!$L139=EK$1, "",             IF(ISERR(SEARCH(EK$1,Data!$H139)),        "",          ";" &amp; VLOOKUP(EK$1,Data!$L:$N,3, FALSE) &amp; ",""" &amp; VLOOKUP(EK$1,Data!$L:$M,2, FALSE) &amp; """;"   )             )</f>
        <v/>
      </c>
      <c r="EL138" t="str">
        <f>IF(Data!$L139=EL$1, "",             IF(ISERR(SEARCH(EL$1,Data!$H139)),        "",          ";" &amp; VLOOKUP(EL$1,Data!$L:$N,3, FALSE) &amp; ",""" &amp; VLOOKUP(EL$1,Data!$L:$M,2, FALSE) &amp; """;"   )             )</f>
        <v/>
      </c>
      <c r="EM138" t="str">
        <f>IF(Data!$L139=EM$1, "",             IF(ISERR(SEARCH(EM$1,Data!$H139)),        "",          ";" &amp; VLOOKUP(EM$1,Data!$L:$N,3, FALSE) &amp; ",""" &amp; VLOOKUP(EM$1,Data!$L:$M,2, FALSE) &amp; """;"   )             )</f>
        <v/>
      </c>
      <c r="EN138" t="str">
        <f>IF(Data!$L139=EN$1, "",             IF(ISERR(SEARCH(EN$1,Data!$H139)),        "",          ";" &amp; VLOOKUP(EN$1,Data!$L:$N,3, FALSE) &amp; ",""" &amp; VLOOKUP(EN$1,Data!$L:$M,2, FALSE) &amp; """;"   )             )</f>
        <v/>
      </c>
      <c r="EO138" t="str">
        <f>IF(Data!$L139=EO$1, "",             IF(ISERR(SEARCH(EO$1,Data!$H139)),        "",          ";" &amp; VLOOKUP(EO$1,Data!$L:$N,3, FALSE) &amp; ",""" &amp; VLOOKUP(EO$1,Data!$L:$M,2, FALSE) &amp; """;"   )             )</f>
        <v/>
      </c>
      <c r="EP138" t="str">
        <f>IF(Data!$L139=EP$1, "",             IF(ISERR(SEARCH(EP$1,Data!$H139)),        "",          ";" &amp; VLOOKUP(EP$1,Data!$L:$N,3, FALSE) &amp; ",""" &amp; VLOOKUP(EP$1,Data!$L:$M,2, FALSE) &amp; """;"   )             )</f>
        <v/>
      </c>
      <c r="EQ138" t="str">
        <f>IF(Data!$L139=EQ$1, "",             IF(ISERR(SEARCH(EQ$1,Data!$H139)),        "",          ";" &amp; VLOOKUP(EQ$1,Data!$L:$N,3, FALSE) &amp; ",""" &amp; VLOOKUP(EQ$1,Data!$L:$M,2, FALSE) &amp; """;"   )             )</f>
        <v/>
      </c>
      <c r="ER138" t="str">
        <f>IF(Data!$L139=ER$1, "",             IF(ISERR(SEARCH(ER$1,Data!$H139)),        "",          ";" &amp; VLOOKUP(ER$1,Data!$L:$N,3, FALSE) &amp; ",""" &amp; VLOOKUP(ER$1,Data!$L:$M,2, FALSE) &amp; """;"   )             )</f>
        <v/>
      </c>
      <c r="ES138" t="str">
        <f>IF(Data!$L139=ES$1, "",             IF(ISERR(SEARCH(ES$1,Data!$H139)),        "",          ";" &amp; VLOOKUP(ES$1,Data!$L:$N,3, FALSE) &amp; ",""" &amp; VLOOKUP(ES$1,Data!$L:$M,2, FALSE) &amp; """;"   )             )</f>
        <v/>
      </c>
      <c r="ET138" t="str">
        <f>IF(Data!$L139=ET$1, "",             IF(ISERR(SEARCH(ET$1,Data!$H139)),        "",          ";" &amp; VLOOKUP(ET$1,Data!$L:$N,3, FALSE) &amp; ",""" &amp; VLOOKUP(ET$1,Data!$L:$M,2, FALSE) &amp; """;"   )             )</f>
        <v/>
      </c>
      <c r="EU138" t="str">
        <f>IF(Data!$L139=EU$1, "",             IF(ISERR(SEARCH(EU$1,Data!$H139)),        "",          ";" &amp; VLOOKUP(EU$1,Data!$L:$N,3, FALSE) &amp; ",""" &amp; VLOOKUP(EU$1,Data!$L:$M,2, FALSE) &amp; """;"   )             )</f>
        <v/>
      </c>
      <c r="EV138" t="str">
        <f>IF(Data!$L139=EV$1, "",             IF(ISERR(SEARCH(EV$1,Data!$H139)),        "",          ";" &amp; VLOOKUP(EV$1,Data!$L:$N,3, FALSE) &amp; ",""" &amp; VLOOKUP(EV$1,Data!$L:$M,2, FALSE) &amp; """;"   )             )</f>
        <v/>
      </c>
      <c r="EW138" t="str">
        <f>IF(Data!$L139=EW$1, "",             IF(ISERR(SEARCH(EW$1,Data!$H139)),        "",          ";" &amp; VLOOKUP(EW$1,Data!$L:$N,3, FALSE) &amp; ",""" &amp; VLOOKUP(EW$1,Data!$L:$M,2, FALSE) &amp; """;"   )             )</f>
        <v/>
      </c>
      <c r="EX138" t="str">
        <f>IF(Data!$L139=EX$1, "",             IF(ISERR(SEARCH(EX$1,Data!$H139)),        "",          ";" &amp; VLOOKUP(EX$1,Data!$L:$N,3, FALSE) &amp; ",""" &amp; VLOOKUP(EX$1,Data!$L:$M,2, FALSE) &amp; """;"   )             )</f>
        <v/>
      </c>
      <c r="EY138" t="str">
        <f>IF(Data!$L139=EY$1, "",             IF(ISERR(SEARCH(EY$1,Data!$H139)),        "",          ";" &amp; VLOOKUP(EY$1,Data!$L:$N,3, FALSE) &amp; ",""" &amp; VLOOKUP(EY$1,Data!$L:$M,2, FALSE) &amp; """;"   )             )</f>
        <v/>
      </c>
      <c r="EZ138" t="str">
        <f>IF(Data!$L139=EZ$1, "",             IF(ISERR(SEARCH(EZ$1,Data!$H139)),        "",          ";" &amp; VLOOKUP(EZ$1,Data!$L:$N,3, FALSE) &amp; ",""" &amp; VLOOKUP(EZ$1,Data!$L:$M,2, FALSE) &amp; """;"   )             )</f>
        <v/>
      </c>
      <c r="FA138" t="str">
        <f>IF(Data!$L139=FA$1, "",             IF(ISERR(SEARCH(FA$1,Data!$H139)),        "",          ";" &amp; VLOOKUP(FA$1,Data!$L:$N,3, FALSE) &amp; ",""" &amp; VLOOKUP(FA$1,Data!$L:$M,2, FALSE) &amp; """;"   )             )</f>
        <v/>
      </c>
      <c r="FB138" t="str">
        <f>IF(Data!$L139=FB$1, "",             IF(ISERR(SEARCH(FB$1,Data!$H139)),        "",          ";" &amp; VLOOKUP(FB$1,Data!$L:$N,3, FALSE) &amp; ",""" &amp; VLOOKUP(FB$1,Data!$L:$M,2, FALSE) &amp; """;"   )             )</f>
        <v/>
      </c>
      <c r="FC138" t="str">
        <f>IF(Data!$L139=FC$1, "",             IF(ISERR(SEARCH(FC$1,Data!$H139)),        "",          ";" &amp; VLOOKUP(FC$1,Data!$L:$N,3, FALSE) &amp; ",""" &amp; VLOOKUP(FC$1,Data!$L:$M,2, FALSE) &amp; """;"   )             )</f>
        <v/>
      </c>
      <c r="FD138" t="str">
        <f>IF(Data!$L139=FD$1, "",             IF(ISERR(SEARCH(FD$1,Data!$H139)),        "",          ";" &amp; VLOOKUP(FD$1,Data!$L:$N,3, FALSE) &amp; ",""" &amp; VLOOKUP(FD$1,Data!$L:$M,2, FALSE) &amp; """;"   )             )</f>
        <v/>
      </c>
      <c r="FE138" t="str">
        <f>IF(Data!$L139=FE$1, "",             IF(ISERR(SEARCH(FE$1,Data!$H139)),        "",          ";" &amp; VLOOKUP(FE$1,Data!$L:$N,3, FALSE) &amp; ",""" &amp; VLOOKUP(FE$1,Data!$L:$M,2, FALSE) &amp; """;"   )             )</f>
        <v/>
      </c>
      <c r="FF138" t="str">
        <f>IF(Data!$L139=FF$1, "",             IF(ISERR(SEARCH(FF$1,Data!$H139)),        "",          ";" &amp; VLOOKUP(FF$1,Data!$L:$N,3, FALSE) &amp; ",""" &amp; VLOOKUP(FF$1,Data!$L:$M,2, FALSE) &amp; """;"   )             )</f>
        <v/>
      </c>
      <c r="FG138" t="str">
        <f>IF(Data!$L139=FG$1, "",             IF(ISERR(SEARCH(FG$1,Data!$H139)),        "",          ";" &amp; VLOOKUP(FG$1,Data!$L:$N,3, FALSE) &amp; ",""" &amp; VLOOKUP(FG$1,Data!$L:$M,2, FALSE) &amp; """;"   )             )</f>
        <v/>
      </c>
      <c r="FH138" t="str">
        <f>IF(Data!$L139=FH$1, "",             IF(ISERR(SEARCH(FH$1,Data!$H139)),        "",          ";" &amp; VLOOKUP(FH$1,Data!$L:$N,3, FALSE) &amp; ",""" &amp; VLOOKUP(FH$1,Data!$L:$M,2, FALSE) &amp; """;"   )             )</f>
        <v/>
      </c>
      <c r="FI138" t="str">
        <f>IF(Data!$L139=FI$1, "",             IF(ISERR(SEARCH(FI$1,Data!$H139)),        "",          ";" &amp; VLOOKUP(FI$1,Data!$L:$N,3, FALSE) &amp; ",""" &amp; VLOOKUP(FI$1,Data!$L:$M,2, FALSE) &amp; """;"   )             )</f>
        <v/>
      </c>
      <c r="FJ138" t="str">
        <f>IF(Data!$L139=FJ$1, "",             IF(ISERR(SEARCH(FJ$1,Data!$H139)),        "",          ";" &amp; VLOOKUP(FJ$1,Data!$L:$N,3, FALSE) &amp; ",""" &amp; VLOOKUP(FJ$1,Data!$L:$M,2, FALSE) &amp; """;"   )             )</f>
        <v/>
      </c>
      <c r="FK138" t="str">
        <f>IF(Data!$L139=FK$1, "",             IF(ISERR(SEARCH(FK$1,Data!$H139)),        "",          ";" &amp; VLOOKUP(FK$1,Data!$L:$N,3, FALSE) &amp; ",""" &amp; VLOOKUP(FK$1,Data!$L:$M,2, FALSE) &amp; """;"   )             )</f>
        <v/>
      </c>
      <c r="FL138" t="str">
        <f>IF(Data!$L139=FL$1, "",             IF(ISERR(SEARCH(FL$1,Data!$H139)),        "",          ";" &amp; VLOOKUP(FL$1,Data!$L:$N,3, FALSE) &amp; ",""" &amp; VLOOKUP(FL$1,Data!$L:$M,2, FALSE) &amp; """;"   )             )</f>
        <v/>
      </c>
      <c r="FM138" t="str">
        <f>IF(Data!$L139=FM$1, "",             IF(ISERR(SEARCH(FM$1,Data!$H139)),        "",          ";" &amp; VLOOKUP(FM$1,Data!$L:$N,3, FALSE) &amp; ",""" &amp; VLOOKUP(FM$1,Data!$L:$M,2, FALSE) &amp; """;"   )             )</f>
        <v/>
      </c>
      <c r="FN138" t="str">
        <f>IF(Data!$L139=FN$1, "",             IF(ISERR(SEARCH(FN$1,Data!$H139)),        "",          ";" &amp; VLOOKUP(FN$1,Data!$L:$N,3, FALSE) &amp; ",""" &amp; VLOOKUP(FN$1,Data!$L:$M,2, FALSE) &amp; """;"   )             )</f>
        <v/>
      </c>
      <c r="FO138" t="str">
        <f>IF(Data!$L139=FO$1, "",             IF(ISERR(SEARCH(FO$1,Data!$H139)),        "",          ";" &amp; VLOOKUP(FO$1,Data!$L:$N,3, FALSE) &amp; ",""" &amp; VLOOKUP(FO$1,Data!$L:$M,2, FALSE) &amp; """;"   )             )</f>
        <v/>
      </c>
      <c r="FP138" t="str">
        <f>IF(Data!$L139=FP$1, "",             IF(ISERR(SEARCH(FP$1,Data!$H139)),        "",          ";" &amp; VLOOKUP(FP$1,Data!$L:$N,3, FALSE) &amp; ",""" &amp; VLOOKUP(FP$1,Data!$L:$M,2, FALSE) &amp; """;"   )             )</f>
        <v/>
      </c>
      <c r="FQ138" t="str">
        <f>IF(Data!$L139=FQ$1, "",             IF(ISERR(SEARCH(FQ$1,Data!$H139)),        "",          ";" &amp; VLOOKUP(FQ$1,Data!$L:$N,3, FALSE) &amp; ",""" &amp; VLOOKUP(FQ$1,Data!$L:$M,2, FALSE) &amp; """;"   )             )</f>
        <v/>
      </c>
      <c r="FR138" t="str">
        <f>IF(Data!$L139=FR$1, "",             IF(ISERR(SEARCH(FR$1,Data!$H139)),        "",          ";" &amp; VLOOKUP(FR$1,Data!$L:$N,3, FALSE) &amp; ",""" &amp; VLOOKUP(FR$1,Data!$L:$M,2, FALSE) &amp; """;"   )             )</f>
        <v/>
      </c>
      <c r="FS138" t="str">
        <f>IF(Data!$L139=FS$1, "",             IF(ISERR(SEARCH(FS$1,Data!$H139)),        "",          ";" &amp; VLOOKUP(FS$1,Data!$L:$N,3, FALSE) &amp; ",""" &amp; VLOOKUP(FS$1,Data!$L:$M,2, FALSE) &amp; """;"   )             )</f>
        <v/>
      </c>
      <c r="FT138" t="str">
        <f>IF(Data!$L139=FT$1, "",             IF(ISERR(SEARCH(FT$1,Data!$H139)),        "",          ";" &amp; VLOOKUP(FT$1,Data!$L:$N,3, FALSE) &amp; ",""" &amp; VLOOKUP(FT$1,Data!$L:$M,2, FALSE) &amp; """;"   )             )</f>
        <v/>
      </c>
      <c r="FU138" t="str">
        <f>IF(Data!$L139=FU$1, "",             IF(ISERR(SEARCH(FU$1,Data!$H139)),        "",          ";" &amp; VLOOKUP(FU$1,Data!$L:$N,3, FALSE) &amp; ",""" &amp; VLOOKUP(FU$1,Data!$L:$M,2, FALSE) &amp; """;"   )             )</f>
        <v/>
      </c>
      <c r="FV138" t="str">
        <f>IF(Data!$L139=FV$1, "",             IF(ISERR(SEARCH(FV$1,Data!$H139)),        "",          ";" &amp; VLOOKUP(FV$1,Data!$L:$N,3, FALSE) &amp; ",""" &amp; VLOOKUP(FV$1,Data!$L:$M,2, FALSE) &amp; """;"   )             )</f>
        <v/>
      </c>
      <c r="FW138" t="str">
        <f>IF(Data!$L139=FW$1, "",             IF(ISERR(SEARCH(FW$1,Data!$H139)),        "",          ";" &amp; VLOOKUP(FW$1,Data!$L:$N,3, FALSE) &amp; ",""" &amp; VLOOKUP(FW$1,Data!$L:$M,2, FALSE) &amp; """;"   )             )</f>
        <v/>
      </c>
      <c r="FX138" t="str">
        <f>IF(Data!$L139=FX$1, "",             IF(ISERR(SEARCH(FX$1,Data!$H139)),        "",          ";" &amp; VLOOKUP(FX$1,Data!$L:$N,3, FALSE) &amp; ",""" &amp; VLOOKUP(FX$1,Data!$L:$M,2, FALSE) &amp; """;"   )             )</f>
        <v/>
      </c>
      <c r="FY138" t="str">
        <f>IF(Data!$L139=FY$1, "",             IF(ISERR(SEARCH(FY$1,Data!$H139)),        "",          ";" &amp; VLOOKUP(FY$1,Data!$L:$N,3, FALSE) &amp; ",""" &amp; VLOOKUP(FY$1,Data!$L:$M,2, FALSE) &amp; """;"   )             )</f>
        <v/>
      </c>
      <c r="FZ138" t="str">
        <f>IF(Data!$L139=FZ$1, "",             IF(ISERR(SEARCH(FZ$1,Data!$H139)),        "",          ";" &amp; VLOOKUP(FZ$1,Data!$L:$N,3, FALSE) &amp; ",""" &amp; VLOOKUP(FZ$1,Data!$L:$M,2, FALSE) &amp; """;"   )             )</f>
        <v/>
      </c>
      <c r="GA138" t="str">
        <f>IF(Data!$L139=GA$1, "",             IF(ISERR(SEARCH(GA$1,Data!$H139)),        "",          ";" &amp; VLOOKUP(GA$1,Data!$L:$N,3, FALSE) &amp; ",""" &amp; VLOOKUP(GA$1,Data!$L:$M,2, FALSE) &amp; """;"   )             )</f>
        <v/>
      </c>
      <c r="GB138" t="str">
        <f>IF(Data!$L139=GB$1, "",             IF(ISERR(SEARCH(GB$1,Data!$H139)),        "",          ";" &amp; VLOOKUP(GB$1,Data!$L:$N,3, FALSE) &amp; ",""" &amp; VLOOKUP(GB$1,Data!$L:$M,2, FALSE) &amp; """;"   )             )</f>
        <v/>
      </c>
      <c r="GC138" t="str">
        <f>IF(Data!$L139=GC$1, "",             IF(ISERR(SEARCH(GC$1,Data!$H139)),        "",          ";" &amp; VLOOKUP(GC$1,Data!$L:$N,3, FALSE) &amp; ",""" &amp; VLOOKUP(GC$1,Data!$L:$M,2, FALSE) &amp; """;"   )             )</f>
        <v/>
      </c>
      <c r="GD138" t="str">
        <f>IF(Data!$L139=GD$1, "",             IF(ISERR(SEARCH(GD$1,Data!$H139)),        "",          ";" &amp; VLOOKUP(GD$1,Data!$L:$N,3, FALSE) &amp; ",""" &amp; VLOOKUP(GD$1,Data!$L:$M,2, FALSE) &amp; """;"   )             )</f>
        <v/>
      </c>
      <c r="GE138" t="str">
        <f>IF(Data!$L139=GE$1, "",             IF(ISERR(SEARCH(GE$1,Data!$H139)),        "",          ";" &amp; VLOOKUP(GE$1,Data!$L:$N,3, FALSE) &amp; ",""" &amp; VLOOKUP(GE$1,Data!$L:$M,2, FALSE) &amp; """;"   )             )</f>
        <v/>
      </c>
      <c r="GF138" t="str">
        <f>IF(Data!$L139=GF$1, "",             IF(ISERR(SEARCH(GF$1,Data!$H139)),        "",          ";" &amp; VLOOKUP(GF$1,Data!$L:$N,3, FALSE) &amp; ",""" &amp; VLOOKUP(GF$1,Data!$L:$M,2, FALSE) &amp; """;"   )             )</f>
        <v/>
      </c>
      <c r="GG138" t="str">
        <f>IF(Data!$L139=GG$1, "",             IF(ISERR(SEARCH(GG$1,Data!$H139)),        "",          ";" &amp; VLOOKUP(GG$1,Data!$L:$N,3, FALSE) &amp; ",""" &amp; VLOOKUP(GG$1,Data!$L:$M,2, FALSE) &amp; """;"   )             )</f>
        <v/>
      </c>
      <c r="GH138" t="str">
        <f>IF(Data!$L139=GH$1, "",             IF(ISERR(SEARCH(GH$1,Data!$H139)),        "",          ";" &amp; VLOOKUP(GH$1,Data!$L:$N,3, FALSE) &amp; ",""" &amp; VLOOKUP(GH$1,Data!$L:$M,2, FALSE) &amp; """;"   )             )</f>
        <v/>
      </c>
      <c r="GI138" t="str">
        <f>IF(Data!$L139=GI$1, "",             IF(ISERR(SEARCH(GI$1,Data!$H139)),        "",          ";" &amp; VLOOKUP(GI$1,Data!$L:$N,3, FALSE) &amp; ",""" &amp; VLOOKUP(GI$1,Data!$L:$M,2, FALSE) &amp; """;"   )             )</f>
        <v/>
      </c>
      <c r="GJ138" t="str">
        <f>IF(Data!$L139=GJ$1, "",             IF(ISERR(SEARCH(GJ$1,Data!$H139)),        "",          ";" &amp; VLOOKUP(GJ$1,Data!$L:$N,3, FALSE) &amp; ",""" &amp; VLOOKUP(GJ$1,Data!$L:$M,2, FALSE) &amp; """;"   )             )</f>
        <v/>
      </c>
      <c r="GK138" t="str">
        <f>IF(Data!$L139=GK$1, "",             IF(ISERR(SEARCH(GK$1,Data!$H139)),        "",          ";" &amp; VLOOKUP(GK$1,Data!$L:$N,3, FALSE) &amp; ",""" &amp; VLOOKUP(GK$1,Data!$L:$M,2, FALSE) &amp; """;"   )             )</f>
        <v/>
      </c>
      <c r="GL138" t="str">
        <f>IF(Data!$L139=GL$1, "",             IF(ISERR(SEARCH(GL$1,Data!$H139)),        "",          ";" &amp; VLOOKUP(GL$1,Data!$L:$N,3, FALSE) &amp; ",""" &amp; VLOOKUP(GL$1,Data!$L:$M,2, FALSE) &amp; """;"   )             )</f>
        <v/>
      </c>
      <c r="GM138" t="str">
        <f>IF(Data!$L139=GM$1, "",             IF(ISERR(SEARCH(GM$1,Data!$H139)),        "",          ";" &amp; VLOOKUP(GM$1,Data!$L:$N,3, FALSE) &amp; ",""" &amp; VLOOKUP(GM$1,Data!$L:$M,2, FALSE) &amp; """;"   )             )</f>
        <v/>
      </c>
      <c r="GN138" t="str">
        <f>IF(Data!$L139=GN$1, "",             IF(ISERR(SEARCH(GN$1,Data!$H139)),        "",          ";" &amp; VLOOKUP(GN$1,Data!$L:$N,3, FALSE) &amp; ",""" &amp; VLOOKUP(GN$1,Data!$L:$M,2, FALSE) &amp; """;"   )             )</f>
        <v/>
      </c>
      <c r="GO138" t="str">
        <f>IF(Data!$L139=GO$1, "",             IF(ISERR(SEARCH(GO$1,Data!$H139)),        "",          ";" &amp; VLOOKUP(GO$1,Data!$L:$N,3, FALSE) &amp; ",""" &amp; VLOOKUP(GO$1,Data!$L:$M,2, FALSE) &amp; """;"   )             )</f>
        <v/>
      </c>
      <c r="GP138" t="str">
        <f>IF(Data!$L139=GP$1, "",             IF(ISERR(SEARCH(GP$1,Data!$H139)),        "",          ";" &amp; VLOOKUP(GP$1,Data!$L:$N,3, FALSE) &amp; ",""" &amp; VLOOKUP(GP$1,Data!$L:$M,2, FALSE) &amp; """;"   )             )</f>
        <v/>
      </c>
      <c r="GQ138" t="str">
        <f>IF(Data!$L139=GQ$1, "",             IF(ISERR(SEARCH(GQ$1,Data!$H139)),        "",          ";" &amp; VLOOKUP(GQ$1,Data!$L:$N,3, FALSE) &amp; ",""" &amp; VLOOKUP(GQ$1,Data!$L:$M,2, FALSE) &amp; """;"   )             )</f>
        <v/>
      </c>
      <c r="GR138" t="str">
        <f>IF(Data!$L139=GR$1, "",             IF(ISERR(SEARCH(GR$1,Data!$H139)),        "",          ";" &amp; VLOOKUP(GR$1,Data!$L:$N,3, FALSE) &amp; ",""" &amp; VLOOKUP(GR$1,Data!$L:$M,2, FALSE) &amp; """;"   )             )</f>
        <v/>
      </c>
      <c r="GS138" t="str">
        <f>IF(Data!$L139=GS$1, "",             IF(ISERR(SEARCH(GS$1,Data!$H139)),        "",          ";" &amp; VLOOKUP(GS$1,Data!$L:$N,3, FALSE) &amp; ",""" &amp; VLOOKUP(GS$1,Data!$L:$M,2, FALSE) &amp; """;"   )             )</f>
        <v/>
      </c>
      <c r="GT138" t="str">
        <f>IF(Data!$L139=GT$1, "",             IF(ISERR(SEARCH(GT$1,Data!$H139)),        "",          ";" &amp; VLOOKUP(GT$1,Data!$L:$N,3, FALSE) &amp; ",""" &amp; VLOOKUP(GT$1,Data!$L:$M,2, FALSE) &amp; """;"   )             )</f>
        <v/>
      </c>
      <c r="GU138" t="str">
        <f>IF(Data!$L139=GU$1, "",             IF(ISERR(SEARCH(GU$1,Data!$H139)),        "",          ";" &amp; VLOOKUP(GU$1,Data!$L:$N,3, FALSE) &amp; ",""" &amp; VLOOKUP(GU$1,Data!$L:$M,2, FALSE) &amp; """;"   )             )</f>
        <v/>
      </c>
      <c r="GV138" t="str">
        <f>IF(Data!$L139=GV$1, "",             IF(ISERR(SEARCH(GV$1,Data!$H139)),        "",          ";" &amp; VLOOKUP(GV$1,Data!$L:$N,3, FALSE) &amp; ",""" &amp; VLOOKUP(GV$1,Data!$L:$M,2, FALSE) &amp; """;"   )             )</f>
        <v/>
      </c>
      <c r="GW138" t="str">
        <f>IF(Data!$L139=GW$1, "",             IF(ISERR(SEARCH(GW$1,Data!$H139)),        "",          ";" &amp; VLOOKUP(GW$1,Data!$L:$N,3, FALSE) &amp; ",""" &amp; VLOOKUP(GW$1,Data!$L:$M,2, FALSE) &amp; """;"   )             )</f>
        <v/>
      </c>
      <c r="GX138" t="str">
        <f>IF(Data!$L139=GX$1, "",             IF(ISERR(SEARCH(GX$1,Data!$H139)),        "",          ";" &amp; VLOOKUP(GX$1,Data!$L:$N,3, FALSE) &amp; ",""" &amp; VLOOKUP(GX$1,Data!$L:$M,2, FALSE) &amp; """;"   )             )</f>
        <v/>
      </c>
      <c r="GY138" t="str">
        <f>IF(Data!$L139=GY$1, "",             IF(ISERR(SEARCH(GY$1,Data!$H139)),        "",          ";" &amp; VLOOKUP(GY$1,Data!$L:$N,3, FALSE) &amp; ",""" &amp; VLOOKUP(GY$1,Data!$L:$M,2, FALSE) &amp; """;"   )             )</f>
        <v/>
      </c>
      <c r="GZ138" t="str">
        <f>IF(Data!$L139=GZ$1, "",             IF(ISERR(SEARCH(GZ$1,Data!$H139)),        "",          ";" &amp; VLOOKUP(GZ$1,Data!$L:$N,3, FALSE) &amp; ",""" &amp; VLOOKUP(GZ$1,Data!$L:$M,2, FALSE) &amp; """;"   )             )</f>
        <v/>
      </c>
      <c r="HA138" t="str">
        <f>IF(Data!$L139=HA$1, "",             IF(ISERR(SEARCH(HA$1,Data!$H139)),        "",          ";" &amp; VLOOKUP(HA$1,Data!$L:$N,3, FALSE) &amp; ",""" &amp; VLOOKUP(HA$1,Data!$L:$M,2, FALSE) &amp; """;"   )             )</f>
        <v/>
      </c>
      <c r="HB138" t="str">
        <f>IF(Data!$L139=HB$1, "",             IF(ISERR(SEARCH(HB$1,Data!$H139)),        "",          ";" &amp; VLOOKUP(HB$1,Data!$L:$N,3, FALSE) &amp; ",""" &amp; VLOOKUP(HB$1,Data!$L:$M,2, FALSE) &amp; """;"   )             )</f>
        <v/>
      </c>
      <c r="HC138" t="str">
        <f>IF(Data!$L139=HC$1, "",             IF(ISERR(SEARCH(HC$1,Data!$H139)),        "",          ";" &amp; VLOOKUP(HC$1,Data!$L:$N,3, FALSE) &amp; ",""" &amp; VLOOKUP(HC$1,Data!$L:$M,2, FALSE) &amp; """;"   )             )</f>
        <v/>
      </c>
      <c r="HD138" t="str">
        <f>IF(Data!$L139=HD$1, "",             IF(ISERR(SEARCH(HD$1,Data!$H139)),        "",          ";" &amp; VLOOKUP(HD$1,Data!$L:$N,3, FALSE) &amp; ",""" &amp; VLOOKUP(HD$1,Data!$L:$M,2, FALSE) &amp; """;"   )             )</f>
        <v/>
      </c>
      <c r="HE138" t="str">
        <f>IF(Data!$L139=HE$1, "",             IF(ISERR(SEARCH(HE$1,Data!$H139)),        "",          ";" &amp; VLOOKUP(HE$1,Data!$L:$N,3, FALSE) &amp; ",""" &amp; VLOOKUP(HE$1,Data!$L:$M,2, FALSE) &amp; """;"   )             )</f>
        <v/>
      </c>
      <c r="HF138" t="str">
        <f>IF(Data!$L139=HF$1, "",             IF(ISERR(SEARCH(HF$1,Data!$H139)),        "",          ";" &amp; VLOOKUP(HF$1,Data!$L:$N,3, FALSE) &amp; ",""" &amp; VLOOKUP(HF$1,Data!$L:$M,2, FALSE) &amp; """;"   )             )</f>
        <v/>
      </c>
      <c r="HG138" t="str">
        <f>IF(Data!$L139=HG$1, "",             IF(ISERR(SEARCH(HG$1,Data!$H139)),        "",          ";" &amp; VLOOKUP(HG$1,Data!$L:$N,3, FALSE) &amp; ",""" &amp; VLOOKUP(HG$1,Data!$L:$M,2, FALSE) &amp; """;"   )             )</f>
        <v/>
      </c>
      <c r="HH138" t="str">
        <f>IF(Data!$L139=HH$1, "",             IF(ISERR(SEARCH(HH$1,Data!$H139)),        "",          ";" &amp; VLOOKUP(HH$1,Data!$L:$N,3, FALSE) &amp; ",""" &amp; VLOOKUP(HH$1,Data!$L:$M,2, FALSE) &amp; """;"   )             )</f>
        <v/>
      </c>
      <c r="HI138" t="str">
        <f>IF(Data!$L139=HI$1, "",             IF(ISERR(SEARCH(HI$1,Data!$H139)),        "",          ";" &amp; VLOOKUP(HI$1,Data!$L:$N,3, FALSE) &amp; ",""" &amp; VLOOKUP(HI$1,Data!$L:$M,2, FALSE) &amp; """;"   )             )</f>
        <v/>
      </c>
      <c r="HJ138" t="str">
        <f>IF(Data!$L139=HJ$1, "",             IF(ISERR(SEARCH(HJ$1,Data!$H139)),        "",          ";" &amp; VLOOKUP(HJ$1,Data!$L:$N,3, FALSE) &amp; ",""" &amp; VLOOKUP(HJ$1,Data!$L:$M,2, FALSE) &amp; """;"   )             )</f>
        <v/>
      </c>
      <c r="HK138" t="str">
        <f>IF(Data!$L139=HK$1, "",             IF(ISERR(SEARCH(HK$1,Data!$H139)),        "",          ";" &amp; VLOOKUP(HK$1,Data!$L:$N,3, FALSE) &amp; ",""" &amp; VLOOKUP(HK$1,Data!$L:$M,2, FALSE) &amp; """;"   )             )</f>
        <v/>
      </c>
      <c r="HL138" t="str">
        <f>IF(Data!$L139=HL$1, "",             IF(ISERR(SEARCH(HL$1,Data!$H139)),        "",          ";" &amp; VLOOKUP(HL$1,Data!$L:$N,3, FALSE) &amp; ",""" &amp; VLOOKUP(HL$1,Data!$L:$M,2, FALSE) &amp; """;"   )             )</f>
        <v/>
      </c>
      <c r="HM138" t="str">
        <f>IF(Data!$L139=HM$1, "",             IF(ISERR(SEARCH(HM$1,Data!$H139)),        "",          ";" &amp; VLOOKUP(HM$1,Data!$L:$N,3, FALSE) &amp; ",""" &amp; VLOOKUP(HM$1,Data!$L:$M,2, FALSE) &amp; """;"   )             )</f>
        <v/>
      </c>
      <c r="HN138" t="str">
        <f>IF(Data!$L139=HN$1, "",             IF(ISERR(SEARCH(HN$1,Data!$H139)),        "",          ";" &amp; VLOOKUP(HN$1,Data!$L:$N,3, FALSE) &amp; ",""" &amp; VLOOKUP(HN$1,Data!$L:$M,2, FALSE) &amp; """;"   )             )</f>
        <v/>
      </c>
      <c r="HO138" t="str">
        <f>IF(Data!$L139=HO$1, "",             IF(ISERR(SEARCH(HO$1,Data!$H139)),        "",          ";" &amp; VLOOKUP(HO$1,Data!$L:$N,3, FALSE) &amp; ",""" &amp; VLOOKUP(HO$1,Data!$L:$M,2, FALSE) &amp; """;"   )             )</f>
        <v/>
      </c>
      <c r="HP138" t="str">
        <f>IF(Data!$L139=HP$1, "",             IF(ISERR(SEARCH(HP$1,Data!$H139)),        "",          ";" &amp; VLOOKUP(HP$1,Data!$L:$N,3, FALSE) &amp; ",""" &amp; VLOOKUP(HP$1,Data!$L:$M,2, FALSE) &amp; """;"   )             )</f>
        <v/>
      </c>
      <c r="HQ138" t="str">
        <f>IF(Data!$L139=HQ$1, "",             IF(ISERR(SEARCH(HQ$1,Data!$H139)),        "",          ";" &amp; VLOOKUP(HQ$1,Data!$L:$N,3, FALSE) &amp; ",""" &amp; VLOOKUP(HQ$1,Data!$L:$M,2, FALSE) &amp; """;"   )             )</f>
        <v/>
      </c>
      <c r="HR138" t="str">
        <f>IF(Data!$L139=HR$1, "",             IF(ISERR(SEARCH(HR$1,Data!$H139)),        "",          ";" &amp; VLOOKUP(HR$1,Data!$L:$N,3, FALSE) &amp; ",""" &amp; VLOOKUP(HR$1,Data!$L:$M,2, FALSE) &amp; """;"   )             )</f>
        <v/>
      </c>
      <c r="HS138" t="str">
        <f>IF(Data!$L139=HS$1, "",             IF(ISERR(SEARCH(HS$1,Data!$H139)),        "",          ";" &amp; VLOOKUP(HS$1,Data!$L:$N,3, FALSE) &amp; ",""" &amp; VLOOKUP(HS$1,Data!$L:$M,2, FALSE) &amp; """;"   )             )</f>
        <v/>
      </c>
      <c r="HT138" t="str">
        <f>IF(Data!$L139=HT$1, "",             IF(ISERR(SEARCH(HT$1,Data!$H139)),        "",          ";" &amp; VLOOKUP(HT$1,Data!$L:$N,3, FALSE) &amp; ",""" &amp; VLOOKUP(HT$1,Data!$L:$M,2, FALSE) &amp; """;"   )             )</f>
        <v/>
      </c>
      <c r="HU138" t="str">
        <f>IF(Data!$L139=HU$1, "",             IF(ISERR(SEARCH(HU$1,Data!$H139)),        "",          ";" &amp; VLOOKUP(HU$1,Data!$L:$N,3, FALSE) &amp; ",""" &amp; VLOOKUP(HU$1,Data!$L:$M,2, FALSE) &amp; """;"   )             )</f>
        <v/>
      </c>
      <c r="HV138" t="str">
        <f>IF(Data!$L139=HV$1, "",             IF(ISERR(SEARCH(HV$1,Data!$H139)),        "",          ";" &amp; VLOOKUP(HV$1,Data!$L:$N,3, FALSE) &amp; ",""" &amp; VLOOKUP(HV$1,Data!$L:$M,2, FALSE) &amp; """;"   )             )</f>
        <v/>
      </c>
      <c r="HW138" t="str">
        <f>IF(Data!$L139=HW$1, "",             IF(ISERR(SEARCH(HW$1,Data!$H139)),        "",          ";" &amp; VLOOKUP(HW$1,Data!$L:$N,3, FALSE) &amp; ",""" &amp; VLOOKUP(HW$1,Data!$L:$M,2, FALSE) &amp; """;"   )             )</f>
        <v/>
      </c>
      <c r="HX138" t="str">
        <f>IF(Data!$L139=HX$1, "",             IF(ISERR(SEARCH(HX$1,Data!$H139)),        "",          ";" &amp; VLOOKUP(HX$1,Data!$L:$N,3, FALSE) &amp; ",""" &amp; VLOOKUP(HX$1,Data!$L:$M,2, FALSE) &amp; """;"   )             )</f>
        <v/>
      </c>
      <c r="HY138" t="str">
        <f>IF(Data!$L139=HY$1, "",             IF(ISERR(SEARCH(HY$1,Data!$H139)),        "",          ";" &amp; VLOOKUP(HY$1,Data!$L:$N,3, FALSE) &amp; ",""" &amp; VLOOKUP(HY$1,Data!$L:$M,2, FALSE) &amp; """;"   )             )</f>
        <v/>
      </c>
      <c r="HZ138" t="str">
        <f>IF(Data!$L139=HZ$1, "",             IF(ISERR(SEARCH(HZ$1,Data!$H139)),        "",          ";" &amp; VLOOKUP(HZ$1,Data!$L:$N,3, FALSE) &amp; ",""" &amp; VLOOKUP(HZ$1,Data!$L:$M,2, FALSE) &amp; """;"   )             )</f>
        <v/>
      </c>
      <c r="IA138" t="str">
        <f>IF(Data!$L139=IA$1, "",             IF(ISERR(SEARCH(IA$1,Data!$H139)),        "",          ";" &amp; VLOOKUP(IA$1,Data!$L:$N,3, FALSE) &amp; ",""" &amp; VLOOKUP(IA$1,Data!$L:$M,2, FALSE) &amp; """;"   )             )</f>
        <v/>
      </c>
      <c r="IB138" t="str">
        <f>IF(Data!$L139=IB$1, "",             IF(ISERR(SEARCH(IB$1,Data!$H139)),        "",          ";" &amp; VLOOKUP(IB$1,Data!$L:$N,3, FALSE) &amp; ",""" &amp; VLOOKUP(IB$1,Data!$L:$M,2, FALSE) &amp; """;"   )             )</f>
        <v/>
      </c>
      <c r="IC138" t="str">
        <f>IF(Data!$L139=IC$1, "",             IF(ISERR(SEARCH(IC$1,Data!$H139)),        "",          ";" &amp; VLOOKUP(IC$1,Data!$L:$N,3, FALSE) &amp; ",""" &amp; VLOOKUP(IC$1,Data!$L:$M,2, FALSE) &amp; """;"   )             )</f>
        <v/>
      </c>
      <c r="ID138" t="str">
        <f>IF(Data!$L139=ID$1, "",             IF(ISERR(SEARCH(ID$1,Data!$H139)),        "",          ";" &amp; VLOOKUP(ID$1,Data!$L:$N,3, FALSE) &amp; ",""" &amp; VLOOKUP(ID$1,Data!$L:$M,2, FALSE) &amp; """;"   )             )</f>
        <v/>
      </c>
      <c r="IE138" t="str">
        <f>IF(Data!$L139=IE$1, "",             IF(ISERR(SEARCH(IE$1,Data!$H139)),        "",          ";" &amp; VLOOKUP(IE$1,Data!$L:$N,3, FALSE) &amp; ",""" &amp; VLOOKUP(IE$1,Data!$L:$M,2, FALSE) &amp; """;"   )             )</f>
        <v/>
      </c>
      <c r="IF138" t="str">
        <f>IF(Data!$L139=IF$1, "",             IF(ISERR(SEARCH(IF$1,Data!$H139)),        "",          ";" &amp; VLOOKUP(IF$1,Data!$L:$N,3, FALSE) &amp; ",""" &amp; VLOOKUP(IF$1,Data!$L:$M,2, FALSE) &amp; """;"   )             )</f>
        <v/>
      </c>
      <c r="IG138" t="str">
        <f>IF(Data!$L139=IG$1, "",             IF(ISERR(SEARCH(IG$1,Data!$H139)),        "",          ";" &amp; VLOOKUP(IG$1,Data!$L:$N,3, FALSE) &amp; ",""" &amp; VLOOKUP(IG$1,Data!$L:$M,2, FALSE) &amp; """;"   )             )</f>
        <v/>
      </c>
      <c r="IH138" t="str">
        <f>IF(Data!$L139=IH$1, "",             IF(ISERR(SEARCH(IH$1,Data!$H139)),        "",          ";" &amp; VLOOKUP(IH$1,Data!$L:$N,3, FALSE) &amp; ",""" &amp; VLOOKUP(IH$1,Data!$L:$M,2, FALSE) &amp; """;"   )             )</f>
        <v/>
      </c>
      <c r="II138" t="str">
        <f>IF(Data!$L139=II$1, "",             IF(ISERR(SEARCH(II$1,Data!$H139)),        "",          ";" &amp; VLOOKUP(II$1,Data!$L:$N,3, FALSE) &amp; ",""" &amp; VLOOKUP(II$1,Data!$L:$M,2, FALSE) &amp; """;"   )             )</f>
        <v/>
      </c>
    </row>
    <row r="139" spans="1:243" x14ac:dyDescent="0.3">
      <c r="A139" t="str">
        <f>Data!L140</f>
        <v>Barriss Offee</v>
      </c>
      <c r="B139" s="15" t="str">
        <f>VLOOKUP(Tableau36[[#This Row],[Character]],Data!L:N,3,FALSE)</f>
        <v>00000000-0000-0000-0000-000000000138</v>
      </c>
      <c r="C139" s="15" t="str">
        <f>VLOOKUP(Tableau36[[#This Row],[Character]],Data!L:M,2,FALSE)</f>
        <v>HUMAN</v>
      </c>
      <c r="D139" s="15" t="str">
        <f>SUBSTITUTE(     SUBSTITUTE(Tableau36[[#This Row],[character_id,character_type,friend_id,friend_type]],",""DROID""",""),    ",""HUMAN""", "")</f>
        <v>00000000-0000-0000-0000-000000000138,00000000-0000-0000-0000-000000000008/00000000-0000-0000-0000-000000000138,00000000-0000-0000-0000-000000000179/00000000-0000-0000-0000-000000000138,00000000-0000-0000-0000-000000000212</v>
      </c>
      <c r="E139" s="15" t="str">
        <f>IF(Tableau36[[#This Row],[With char''s id]] = "", "",    MID(Tableau36[[#This Row],[With char''s id]], 2, LEN(Tableau36[[#This Row],[With char''s id]])-1))</f>
        <v>00000000-0000-0000-0000-000000000138,"HUMAN",00000000-0000-0000-0000-000000000008,"DROID"/00000000-0000-0000-0000-000000000138,"HUMAN",00000000-0000-0000-0000-000000000179,"HUMAN"/00000000-0000-0000-0000-000000000138,"HUMAN",00000000-0000-0000-0000-000000000212,"HUMAN"</v>
      </c>
      <c r="F139" s="15" t="str">
        <f>SUBSTITUTE(Tableau36[[#This Row],[List of friend''s id]],  "/",    "/" &amp; Tableau36[[#This Row],[Character''s id]] &amp; ",""" &amp; Tableau36[[#This Row],[Type]] &amp; """,")</f>
        <v>/00000000-0000-0000-0000-000000000138,"HUMAN",00000000-0000-0000-0000-000000000008,"DROID"/00000000-0000-0000-0000-000000000138,"HUMAN",00000000-0000-0000-0000-000000000179,"HUMAN"/00000000-0000-0000-0000-000000000138,"HUMAN",00000000-0000-0000-0000-000000000212,"HUMAN"</v>
      </c>
      <c r="G139" t="str">
        <f>IF( Tableau36[[#This Row],[removed double semi-colon]]="", "", "/" &amp; MID(Tableau36[[#This Row],[removed double semi-colon]],2,LEN(Tableau36[[#This Row],[removed double semi-colon]]) - 2) )</f>
        <v>/00000000-0000-0000-0000-000000000008,"DROID"/00000000-0000-0000-0000-000000000179,"HUMAN"/00000000-0000-0000-0000-000000000212,"HUMAN"</v>
      </c>
      <c r="H139" t="str">
        <f>SUBSTITUTE(Tableau36[[#This Row],[Concatenation]],";;","/")</f>
        <v>;00000000-0000-0000-0000-000000000008,"DROID"/00000000-0000-0000-0000-000000000179,"HUMAN"/00000000-0000-0000-0000-000000000212,"HUMAN";</v>
      </c>
      <c r="I139" t="str">
        <f>friends!M139&amp; friends!N139&amp; friends!O139&amp; friends!P139&amp; friends!Q139&amp; friends!R139&amp; friends!S139&amp; friends!T139&amp; friends!U139&amp; friends!V139&amp; friends!W139&amp; friends!X139&amp; friends!Y139&amp; friends!Z139&amp; friends!AA139&amp; friends!AB139&amp; friends!AC139&amp; friends!AD139&amp; friends!AE139&amp; friends!AF139&amp; friends!AG139&amp; friends!AH139&amp; friends!AI139&amp; friends!AJ139&amp; friends!AK139&amp; friends!AL139&amp; friends!AM139&amp; friends!AN139&amp; friends!AO139&amp; friends!AP139&amp; friends!AQ139&amp; friends!AR139&amp; friends!AS139&amp; friends!AT139&amp; friends!AU139&amp; friends!AV139&amp; friends!AW139&amp; friends!AX139&amp; friends!AY139&amp; friends!AZ139&amp; friends!BA139&amp; friends!BB139&amp; friends!BC139&amp; friends!BD139&amp; friends!BE139&amp; friends!BF139&amp; friends!BG139&amp; friends!BH139&amp; friends!BI139&amp; friends!BJ139&amp; friends!BK139&amp; friends!BL139&amp; friends!BM139&amp; friends!BN139&amp; friends!BO139&amp; friends!BP139&amp; friends!BQ139&amp; friends!BR139&amp; friends!BS139&amp; friends!BT139&amp; friends!BU139&amp; friends!BV139&amp; friends!BW139&amp; friends!BX139&amp; friends!BY139&amp; friends!BZ139&amp; friends!CA139&amp; friends!CB139&amp; friends!CC139&amp; friends!CD139&amp; friends!CE139&amp; friends!CF139&amp; friends!CG139&amp; friends!CH139&amp; friends!CI139&amp; friends!CJ139&amp; friends!CK139&amp; friends!CL139&amp; friends!CM139&amp; friends!CN139&amp; friends!CO139&amp; friends!CP139&amp; friends!CQ139&amp; friends!CR139&amp; friends!CS139&amp; friends!CT139&amp; friends!CU139&amp; friends!CV139&amp; friends!CW139&amp; friends!CX139&amp; friends!CY139&amp; friends!CZ139&amp; friends!DA139&amp; friends!DB139&amp; friends!DC139&amp; friends!DD139&amp; friends!DE139&amp; friends!DF139&amp; friends!DG139&amp; friends!DH139&amp; friends!DI139&amp; friends!DJ139&amp; friends!DK139&amp; friends!DL139&amp; friends!DM139&amp; friends!DN139&amp; friends!DO139&amp; friends!DP139&amp; friends!DQ139&amp; friends!DR139&amp; friends!DS139&amp; friends!DT139&amp; friends!DU139&amp; friends!DV139&amp; friends!DW139&amp; friends!DX139&amp; friends!DY139&amp; friends!DZ139&amp; friends!EA139&amp; friends!EB139&amp; friends!EC139&amp; friends!ED139&amp; friends!EE139&amp; friends!EF139&amp; friends!EG139&amp; friends!EH139&amp; friends!EI139&amp; friends!EJ139&amp; friends!EK139&amp; friends!EL139&amp; friends!EM139&amp; friends!EN139&amp; friends!EO139&amp; friends!EP139&amp; friends!EQ139&amp; friends!ER139&amp; friends!ES139&amp; friends!ET139&amp; friends!EU139&amp; friends!EV139&amp; friends!EW139&amp; friends!EX139&amp; friends!EY139&amp; friends!EZ139&amp; friends!FA139&amp; friends!FB139&amp; friends!FC139&amp; friends!FD139&amp; friends!FE139&amp; friends!FF139&amp; friends!FG139&amp; friends!FH139&amp; friends!FI139&amp; friends!FJ139&amp; friends!FK139&amp; friends!FL139&amp; friends!FM139&amp; friends!FN139&amp; friends!FO139&amp; friends!FP139&amp; friends!FQ139&amp; friends!FR139&amp; friends!FS139&amp; friends!FT139&amp; friends!FU139&amp; friends!FV139&amp; friends!FW139&amp; friends!FX139&amp; friends!FY139&amp; friends!FZ139&amp; friends!GA139&amp; friends!GB139&amp; friends!GC139&amp; friends!GD139&amp; friends!GE139&amp; friends!GF139&amp; friends!GG139&amp; friends!GH139&amp; friends!GI139&amp; friends!GJ139&amp; friends!GK139&amp; friends!GL139&amp; friends!GM139&amp; friends!GN139&amp; friends!GO139&amp; friends!GP139&amp; friends!GQ139&amp; friends!GR139&amp; friends!GS139&amp; friends!GT139&amp; friends!GU139&amp; friends!GV139&amp; friends!GW139&amp; friends!GX139&amp; friends!GY139&amp; friends!GZ139&amp; friends!HA139&amp; friends!HB139&amp; friends!HC139&amp; friends!HD139&amp; friends!HE139&amp; friends!HF139&amp; friends!HG139&amp; friends!HH139&amp; friends!HI139&amp; friends!HJ139&amp; friends!HK139&amp; friends!HL139&amp; friends!HM139&amp; friends!HN139&amp; friends!HO139&amp; friends!HP139&amp; friends!HQ139&amp; friends!HR139&amp; friends!HS139&amp; friends!HT139&amp; friends!HU139&amp; friends!HV139&amp; friends!HW139&amp; friends!HX139&amp; friends!HY139&amp; friends!HZ139&amp; friends!IA139&amp; friends!IB139&amp; friends!IC139&amp; friends!ID139&amp; friends!IE139&amp; friends!IF139&amp; friends!IG139&amp; friends!IH139&amp; friends!II139</f>
        <v>;00000000-0000-0000-0000-000000000008,"DROID";;00000000-0000-0000-0000-000000000179,"HUMAN";;00000000-0000-0000-0000-000000000212,"HUMAN";</v>
      </c>
      <c r="M139" t="str">
        <f>IF(Data!$L140=M$1, "",             IF(ISERR(SEARCH(M$1,Data!$H140)),        "",          ";" &amp; VLOOKUP(M$1,Data!$L:$N,3, FALSE) &amp; ",""" &amp; VLOOKUP(M$1,Data!$L:$M,2, FALSE) &amp; """;"   )             )</f>
        <v/>
      </c>
      <c r="N139" t="str">
        <f>IF(Data!$L140=N$1, "",             IF(ISERR(SEARCH(N$1,Data!$H140)),        "",          ";" &amp; VLOOKUP(N$1,Data!$L:$N,3, FALSE) &amp; ",""" &amp; VLOOKUP(N$1,Data!$L:$M,2, FALSE) &amp; """;"   )             )</f>
        <v/>
      </c>
      <c r="O139" t="str">
        <f>IF(Data!$L140=O$1, "",             IF(ISERR(SEARCH(O$1,Data!$H140)),        "",          ";" &amp; VLOOKUP(O$1,Data!$L:$N,3, FALSE) &amp; ",""" &amp; VLOOKUP(O$1,Data!$L:$M,2, FALSE) &amp; """;"   )             )</f>
        <v/>
      </c>
      <c r="P139" t="str">
        <f>IF(Data!$L140=P$1, "",             IF(ISERR(SEARCH(P$1,Data!$H140)),        "",          ";" &amp; VLOOKUP(P$1,Data!$L:$N,3, FALSE) &amp; ",""" &amp; VLOOKUP(P$1,Data!$L:$M,2, FALSE) &amp; """;"   )             )</f>
        <v/>
      </c>
      <c r="Q139" t="str">
        <f>IF(Data!$L140=Q$1, "",             IF(ISERR(SEARCH(Q$1,Data!$H140)),        "",          ";" &amp; VLOOKUP(Q$1,Data!$L:$N,3, FALSE) &amp; ",""" &amp; VLOOKUP(Q$1,Data!$L:$M,2, FALSE) &amp; """;"   )             )</f>
        <v/>
      </c>
      <c r="R139" t="str">
        <f>IF(Data!$L140=R$1, "",             IF(ISERR(SEARCH(R$1,Data!$H140)),        "",          ";" &amp; VLOOKUP(R$1,Data!$L:$N,3, FALSE) &amp; ",""" &amp; VLOOKUP(R$1,Data!$L:$M,2, FALSE) &amp; """;"   )             )</f>
        <v/>
      </c>
      <c r="S139" t="str">
        <f>IF(Data!$L140=S$1, "",             IF(ISERR(SEARCH(S$1,Data!$H140)),        "",          ";" &amp; VLOOKUP(S$1,Data!$L:$N,3, FALSE) &amp; ",""" &amp; VLOOKUP(S$1,Data!$L:$M,2, FALSE) &amp; """;"   )             )</f>
        <v/>
      </c>
      <c r="T139" t="str">
        <f>IF(Data!$L140=T$1, "",             IF(ISERR(SEARCH(T$1,Data!$H140)),        "",          ";" &amp; VLOOKUP(T$1,Data!$L:$N,3, FALSE) &amp; ",""" &amp; VLOOKUP(T$1,Data!$L:$M,2, FALSE) &amp; """;"   )             )</f>
        <v/>
      </c>
      <c r="U139" t="str">
        <f>IF(Data!$L140=U$1, "",             IF(ISERR(SEARCH(U$1,Data!$H140)),        "",          ";" &amp; VLOOKUP(U$1,Data!$L:$N,3, FALSE) &amp; ",""" &amp; VLOOKUP(U$1,Data!$L:$M,2, FALSE) &amp; """;"   )             )</f>
        <v/>
      </c>
      <c r="V139" t="str">
        <f>IF(Data!$L140=V$1, "",             IF(ISERR(SEARCH(V$1,Data!$H140)),        "",          ";" &amp; VLOOKUP(V$1,Data!$L:$N,3, FALSE) &amp; ",""" &amp; VLOOKUP(V$1,Data!$L:$M,2, FALSE) &amp; """;"   )             )</f>
        <v/>
      </c>
      <c r="W139" t="str">
        <f>IF(Data!$L140=W$1, "",             IF(ISERR(SEARCH(W$1,Data!$H140)),        "",          ";" &amp; VLOOKUP(W$1,Data!$L:$N,3, FALSE) &amp; ",""" &amp; VLOOKUP(W$1,Data!$L:$M,2, FALSE) &amp; """;"   )             )</f>
        <v/>
      </c>
      <c r="X139" t="str">
        <f>IF(Data!$L140=X$1, "",             IF(ISERR(SEARCH(X$1,Data!$H140)),        "",          ";" &amp; VLOOKUP(X$1,Data!$L:$N,3, FALSE) &amp; ",""" &amp; VLOOKUP(X$1,Data!$L:$M,2, FALSE) &amp; """;"   )             )</f>
        <v/>
      </c>
      <c r="Y139" t="str">
        <f>IF(Data!$L140=Y$1, "",             IF(ISERR(SEARCH(Y$1,Data!$H140)),        "",          ";" &amp; VLOOKUP(Y$1,Data!$L:$N,3, FALSE) &amp; ",""" &amp; VLOOKUP(Y$1,Data!$L:$M,2, FALSE) &amp; """;"   )             )</f>
        <v/>
      </c>
      <c r="Z139" t="str">
        <f>IF(Data!$L140=Z$1, "",             IF(ISERR(SEARCH(Z$1,Data!$H140)),        "",          ";" &amp; VLOOKUP(Z$1,Data!$L:$N,3, FALSE) &amp; ",""" &amp; VLOOKUP(Z$1,Data!$L:$M,2, FALSE) &amp; """;"   )             )</f>
        <v/>
      </c>
      <c r="AA139" t="str">
        <f>IF(Data!$L140=AA$1, "",             IF(ISERR(SEARCH(AA$1,Data!$H140)),        "",          ";" &amp; VLOOKUP(AA$1,Data!$L:$N,3, FALSE) &amp; ",""" &amp; VLOOKUP(AA$1,Data!$L:$M,2, FALSE) &amp; """;"   )             )</f>
        <v/>
      </c>
      <c r="AB139" t="str">
        <f>IF(Data!$L140=AB$1, "",             IF(ISERR(SEARCH(AB$1,Data!$H140)),        "",          ";" &amp; VLOOKUP(AB$1,Data!$L:$N,3, FALSE) &amp; ",""" &amp; VLOOKUP(AB$1,Data!$L:$M,2, FALSE) &amp; """;"   )             )</f>
        <v/>
      </c>
      <c r="AC139" t="str">
        <f>IF(Data!$L140=AC$1, "",             IF(ISERR(SEARCH(AC$1,Data!$H140)),        "",          ";" &amp; VLOOKUP(AC$1,Data!$L:$N,3, FALSE) &amp; ",""" &amp; VLOOKUP(AC$1,Data!$L:$M,2, FALSE) &amp; """;"   )             )</f>
        <v/>
      </c>
      <c r="AD139" t="str">
        <f>IF(Data!$L140=AD$1, "",             IF(ISERR(SEARCH(AD$1,Data!$H140)),        "",          ";" &amp; VLOOKUP(AD$1,Data!$L:$N,3, FALSE) &amp; ",""" &amp; VLOOKUP(AD$1,Data!$L:$M,2, FALSE) &amp; """;"   )             )</f>
        <v/>
      </c>
      <c r="AE139" t="str">
        <f>IF(Data!$L140=AE$1, "",             IF(ISERR(SEARCH(AE$1,Data!$H140)),        "",          ";" &amp; VLOOKUP(AE$1,Data!$L:$N,3, FALSE) &amp; ",""" &amp; VLOOKUP(AE$1,Data!$L:$M,2, FALSE) &amp; """;"   )             )</f>
        <v/>
      </c>
      <c r="AF139" t="str">
        <f>IF(Data!$L140=AF$1, "",             IF(ISERR(SEARCH(AF$1,Data!$H140)),        "",          ";" &amp; VLOOKUP(AF$1,Data!$L:$N,3, FALSE) &amp; ",""" &amp; VLOOKUP(AF$1,Data!$L:$M,2, FALSE) &amp; """;"   )             )</f>
        <v/>
      </c>
      <c r="AG139" t="str">
        <f>IF(Data!$L140=AG$1, "",             IF(ISERR(SEARCH(AG$1,Data!$H140)),        "",          ";" &amp; VLOOKUP(AG$1,Data!$L:$N,3, FALSE) &amp; ",""" &amp; VLOOKUP(AG$1,Data!$L:$M,2, FALSE) &amp; """;"   )             )</f>
        <v/>
      </c>
      <c r="AH139" t="str">
        <f>IF(Data!$L140=AH$1, "",             IF(ISERR(SEARCH(AH$1,Data!$H140)),        "",          ";" &amp; VLOOKUP(AH$1,Data!$L:$N,3, FALSE) &amp; ",""" &amp; VLOOKUP(AH$1,Data!$L:$M,2, FALSE) &amp; """;"   )             )</f>
        <v/>
      </c>
      <c r="AI139" t="str">
        <f>IF(Data!$L140=AI$1, "",             IF(ISERR(SEARCH(AI$1,Data!$H140)),        "",          ";" &amp; VLOOKUP(AI$1,Data!$L:$N,3, FALSE) &amp; ",""" &amp; VLOOKUP(AI$1,Data!$L:$M,2, FALSE) &amp; """;"   )             )</f>
        <v/>
      </c>
      <c r="AJ139" t="str">
        <f>IF(Data!$L140=AJ$1, "",             IF(ISERR(SEARCH(AJ$1,Data!$H140)),        "",          ";" &amp; VLOOKUP(AJ$1,Data!$L:$N,3, FALSE) &amp; ",""" &amp; VLOOKUP(AJ$1,Data!$L:$M,2, FALSE) &amp; """;"   )             )</f>
        <v/>
      </c>
      <c r="AK139" t="str">
        <f>IF(Data!$L140=AK$1, "",             IF(ISERR(SEARCH(AK$1,Data!$H140)),        "",          ";" &amp; VLOOKUP(AK$1,Data!$L:$N,3, FALSE) &amp; ",""" &amp; VLOOKUP(AK$1,Data!$L:$M,2, FALSE) &amp; """;"   )             )</f>
        <v/>
      </c>
      <c r="AL139" t="str">
        <f>IF(Data!$L140=AL$1, "",             IF(ISERR(SEARCH(AL$1,Data!$H140)),        "",          ";" &amp; VLOOKUP(AL$1,Data!$L:$N,3, FALSE) &amp; ",""" &amp; VLOOKUP(AL$1,Data!$L:$M,2, FALSE) &amp; """;"   )             )</f>
        <v/>
      </c>
      <c r="AM139" t="str">
        <f>IF(Data!$L140=AM$1, "",             IF(ISERR(SEARCH(AM$1,Data!$H140)),        "",          ";" &amp; VLOOKUP(AM$1,Data!$L:$N,3, FALSE) &amp; ",""" &amp; VLOOKUP(AM$1,Data!$L:$M,2, FALSE) &amp; """;"   )             )</f>
        <v/>
      </c>
      <c r="AN139" t="str">
        <f>IF(Data!$L140=AN$1, "",             IF(ISERR(SEARCH(AN$1,Data!$H140)),        "",          ";" &amp; VLOOKUP(AN$1,Data!$L:$N,3, FALSE) &amp; ",""" &amp; VLOOKUP(AN$1,Data!$L:$M,2, FALSE) &amp; """;"   )             )</f>
        <v/>
      </c>
      <c r="AO139" t="str">
        <f>IF(Data!$L140=AO$1, "",             IF(ISERR(SEARCH(AO$1,Data!$H140)),        "",          ";" &amp; VLOOKUP(AO$1,Data!$L:$N,3, FALSE) &amp; ",""" &amp; VLOOKUP(AO$1,Data!$L:$M,2, FALSE) &amp; """;"   )             )</f>
        <v/>
      </c>
      <c r="AP139" t="str">
        <f>IF(Data!$L140=AP$1, "",             IF(ISERR(SEARCH(AP$1,Data!$H140)),        "",          ";" &amp; VLOOKUP(AP$1,Data!$L:$N,3, FALSE) &amp; ",""" &amp; VLOOKUP(AP$1,Data!$L:$M,2, FALSE) &amp; """;"   )             )</f>
        <v/>
      </c>
      <c r="AQ139" t="str">
        <f>IF(Data!$L140=AQ$1, "",             IF(ISERR(SEARCH(AQ$1,Data!$H140)),        "",          ";" &amp; VLOOKUP(AQ$1,Data!$L:$N,3, FALSE) &amp; ",""" &amp; VLOOKUP(AQ$1,Data!$L:$M,2, FALSE) &amp; """;"   )             )</f>
        <v/>
      </c>
      <c r="AR139" t="str">
        <f>IF(Data!$L140=AR$1, "",             IF(ISERR(SEARCH(AR$1,Data!$H140)),        "",          ";" &amp; VLOOKUP(AR$1,Data!$L:$N,3, FALSE) &amp; ",""" &amp; VLOOKUP(AR$1,Data!$L:$M,2, FALSE) &amp; """;"   )             )</f>
        <v/>
      </c>
      <c r="AS139" t="str">
        <f>IF(Data!$L140=AS$1, "",             IF(ISERR(SEARCH(AS$1,Data!$H140)),        "",          ";" &amp; VLOOKUP(AS$1,Data!$L:$N,3, FALSE) &amp; ",""" &amp; VLOOKUP(AS$1,Data!$L:$M,2, FALSE) &amp; """;"   )             )</f>
        <v/>
      </c>
      <c r="AT139" t="str">
        <f>IF(Data!$L140=AT$1, "",             IF(ISERR(SEARCH(AT$1,Data!$H140)),        "",          ";" &amp; VLOOKUP(AT$1,Data!$L:$N,3, FALSE) &amp; ",""" &amp; VLOOKUP(AT$1,Data!$L:$M,2, FALSE) &amp; """;"   )             )</f>
        <v/>
      </c>
      <c r="AU139" t="str">
        <f>IF(Data!$L140=AU$1, "",             IF(ISERR(SEARCH(AU$1,Data!$H140)),        "",          ";" &amp; VLOOKUP(AU$1,Data!$L:$N,3, FALSE) &amp; ",""" &amp; VLOOKUP(AU$1,Data!$L:$M,2, FALSE) &amp; """;"   )             )</f>
        <v/>
      </c>
      <c r="AV139" t="str">
        <f>IF(Data!$L140=AV$1, "",             IF(ISERR(SEARCH(AV$1,Data!$H140)),        "",          ";" &amp; VLOOKUP(AV$1,Data!$L:$N,3, FALSE) &amp; ",""" &amp; VLOOKUP(AV$1,Data!$L:$M,2, FALSE) &amp; """;"   )             )</f>
        <v/>
      </c>
      <c r="AW139" t="str">
        <f>IF(Data!$L140=AW$1, "",             IF(ISERR(SEARCH(AW$1,Data!$H140)),        "",          ";" &amp; VLOOKUP(AW$1,Data!$L:$N,3, FALSE) &amp; ",""" &amp; VLOOKUP(AW$1,Data!$L:$M,2, FALSE) &amp; """;"   )             )</f>
        <v/>
      </c>
      <c r="AX139" t="str">
        <f>IF(Data!$L140=AX$1, "",             IF(ISERR(SEARCH(AX$1,Data!$H140)),        "",          ";" &amp; VLOOKUP(AX$1,Data!$L:$N,3, FALSE) &amp; ",""" &amp; VLOOKUP(AX$1,Data!$L:$M,2, FALSE) &amp; """;"   )             )</f>
        <v/>
      </c>
      <c r="AY139" t="str">
        <f>IF(Data!$L140=AY$1, "",             IF(ISERR(SEARCH(AY$1,Data!$H140)),        "",          ";" &amp; VLOOKUP(AY$1,Data!$L:$N,3, FALSE) &amp; ",""" &amp; VLOOKUP(AY$1,Data!$L:$M,2, FALSE) &amp; """;"   )             )</f>
        <v/>
      </c>
      <c r="AZ139" t="str">
        <f>IF(Data!$L140=AZ$1, "",             IF(ISERR(SEARCH(AZ$1,Data!$H140)),        "",          ";" &amp; VLOOKUP(AZ$1,Data!$L:$N,3, FALSE) &amp; ",""" &amp; VLOOKUP(AZ$1,Data!$L:$M,2, FALSE) &amp; """;"   )             )</f>
        <v/>
      </c>
      <c r="BA139" t="str">
        <f>IF(Data!$L140=BA$1, "",             IF(ISERR(SEARCH(BA$1,Data!$H140)),        "",          ";" &amp; VLOOKUP(BA$1,Data!$L:$N,3, FALSE) &amp; ",""" &amp; VLOOKUP(BA$1,Data!$L:$M,2, FALSE) &amp; """;"   )             )</f>
        <v/>
      </c>
      <c r="BB139" t="str">
        <f>IF(Data!$L140=BB$1, "",             IF(ISERR(SEARCH(BB$1,Data!$H140)),        "",          ";" &amp; VLOOKUP(BB$1,Data!$L:$N,3, FALSE) &amp; ",""" &amp; VLOOKUP(BB$1,Data!$L:$M,2, FALSE) &amp; """;"   )             )</f>
        <v/>
      </c>
      <c r="BC139" t="str">
        <f>IF(Data!$L140=BC$1, "",             IF(ISERR(SEARCH(BC$1,Data!$H140)),        "",          ";" &amp; VLOOKUP(BC$1,Data!$L:$N,3, FALSE) &amp; ",""" &amp; VLOOKUP(BC$1,Data!$L:$M,2, FALSE) &amp; """;"   )             )</f>
        <v/>
      </c>
      <c r="BD139" t="str">
        <f>IF(Data!$L140=BD$1, "",             IF(ISERR(SEARCH(BD$1,Data!$H140)),        "",          ";" &amp; VLOOKUP(BD$1,Data!$L:$N,3, FALSE) &amp; ",""" &amp; VLOOKUP(BD$1,Data!$L:$M,2, FALSE) &amp; """;"   )             )</f>
        <v/>
      </c>
      <c r="BE139" t="str">
        <f>IF(Data!$L140=BE$1, "",             IF(ISERR(SEARCH(BE$1,Data!$H140)),        "",          ";" &amp; VLOOKUP(BE$1,Data!$L:$N,3, FALSE) &amp; ",""" &amp; VLOOKUP(BE$1,Data!$L:$M,2, FALSE) &amp; """;"   )             )</f>
        <v/>
      </c>
      <c r="BF139" t="str">
        <f>IF(Data!$L140=BF$1, "",             IF(ISERR(SEARCH(BF$1,Data!$H140)),        "",          ";" &amp; VLOOKUP(BF$1,Data!$L:$N,3, FALSE) &amp; ",""" &amp; VLOOKUP(BF$1,Data!$L:$M,2, FALSE) &amp; """;"   )             )</f>
        <v/>
      </c>
      <c r="BG139" t="str">
        <f>IF(Data!$L140=BG$1, "",             IF(ISERR(SEARCH(BG$1,Data!$H140)),        "",          ";" &amp; VLOOKUP(BG$1,Data!$L:$N,3, FALSE) &amp; ",""" &amp; VLOOKUP(BG$1,Data!$L:$M,2, FALSE) &amp; """;"   )             )</f>
        <v/>
      </c>
      <c r="BH139" t="str">
        <f>IF(Data!$L140=BH$1, "",             IF(ISERR(SEARCH(BH$1,Data!$H140)),        "",          ";" &amp; VLOOKUP(BH$1,Data!$L:$N,3, FALSE) &amp; ",""" &amp; VLOOKUP(BH$1,Data!$L:$M,2, FALSE) &amp; """;"   )             )</f>
        <v/>
      </c>
      <c r="BI139" t="str">
        <f>IF(Data!$L140=BI$1, "",             IF(ISERR(SEARCH(BI$1,Data!$H140)),        "",          ";" &amp; VLOOKUP(BI$1,Data!$L:$N,3, FALSE) &amp; ",""" &amp; VLOOKUP(BI$1,Data!$L:$M,2, FALSE) &amp; """;"   )             )</f>
        <v/>
      </c>
      <c r="BJ139" t="str">
        <f>IF(Data!$L140=BJ$1, "",             IF(ISERR(SEARCH(BJ$1,Data!$H140)),        "",          ";" &amp; VLOOKUP(BJ$1,Data!$L:$N,3, FALSE) &amp; ",""" &amp; VLOOKUP(BJ$1,Data!$L:$M,2, FALSE) &amp; """;"   )             )</f>
        <v/>
      </c>
      <c r="BK139" t="str">
        <f>IF(Data!$L140=BK$1, "",             IF(ISERR(SEARCH(BK$1,Data!$H140)),        "",          ";" &amp; VLOOKUP(BK$1,Data!$L:$N,3, FALSE) &amp; ",""" &amp; VLOOKUP(BK$1,Data!$L:$M,2, FALSE) &amp; """;"   )             )</f>
        <v/>
      </c>
      <c r="BL139" t="str">
        <f>IF(Data!$L140=BL$1, "",             IF(ISERR(SEARCH(BL$1,Data!$H140)),        "",          ";" &amp; VLOOKUP(BL$1,Data!$L:$N,3, FALSE) &amp; ",""" &amp; VLOOKUP(BL$1,Data!$L:$M,2, FALSE) &amp; """;"   )             )</f>
        <v/>
      </c>
      <c r="BM139" t="str">
        <f>IF(Data!$L140=BM$1, "",             IF(ISERR(SEARCH(BM$1,Data!$H140)),        "",          ";" &amp; VLOOKUP(BM$1,Data!$L:$N,3, FALSE) &amp; ",""" &amp; VLOOKUP(BM$1,Data!$L:$M,2, FALSE) &amp; """;"   )             )</f>
        <v/>
      </c>
      <c r="BN139" t="str">
        <f>IF(Data!$L140=BN$1, "",             IF(ISERR(SEARCH(BN$1,Data!$H140)),        "",          ";" &amp; VLOOKUP(BN$1,Data!$L:$N,3, FALSE) &amp; ",""" &amp; VLOOKUP(BN$1,Data!$L:$M,2, FALSE) &amp; """;"   )             )</f>
        <v/>
      </c>
      <c r="BO139" t="str">
        <f>IF(Data!$L140=BO$1, "",             IF(ISERR(SEARCH(BO$1,Data!$H140)),        "",          ";" &amp; VLOOKUP(BO$1,Data!$L:$N,3, FALSE) &amp; ",""" &amp; VLOOKUP(BO$1,Data!$L:$M,2, FALSE) &amp; """;"   )             )</f>
        <v/>
      </c>
      <c r="BP139" t="str">
        <f>IF(Data!$L140=BP$1, "",             IF(ISERR(SEARCH(BP$1,Data!$H140)),        "",          ";" &amp; VLOOKUP(BP$1,Data!$L:$N,3, FALSE) &amp; ",""" &amp; VLOOKUP(BP$1,Data!$L:$M,2, FALSE) &amp; """;"   )             )</f>
        <v/>
      </c>
      <c r="BQ139" t="str">
        <f>IF(Data!$L140=BQ$1, "",             IF(ISERR(SEARCH(BQ$1,Data!$H140)),        "",          ";" &amp; VLOOKUP(BQ$1,Data!$L:$N,3, FALSE) &amp; ",""" &amp; VLOOKUP(BQ$1,Data!$L:$M,2, FALSE) &amp; """;"   )             )</f>
        <v/>
      </c>
      <c r="BR139" t="str">
        <f>IF(Data!$L140=BR$1, "",             IF(ISERR(SEARCH(BR$1,Data!$H140)),        "",          ";" &amp; VLOOKUP(BR$1,Data!$L:$N,3, FALSE) &amp; ",""" &amp; VLOOKUP(BR$1,Data!$L:$M,2, FALSE) &amp; """;"   )             )</f>
        <v/>
      </c>
      <c r="BS139" t="str">
        <f>IF(Data!$L140=BS$1, "",             IF(ISERR(SEARCH(BS$1,Data!$H140)),        "",          ";" &amp; VLOOKUP(BS$1,Data!$L:$N,3, FALSE) &amp; ",""" &amp; VLOOKUP(BS$1,Data!$L:$M,2, FALSE) &amp; """;"   )             )</f>
        <v/>
      </c>
      <c r="BT139" t="str">
        <f>IF(Data!$L140=BT$1, "",             IF(ISERR(SEARCH(BT$1,Data!$H140)),        "",          ";" &amp; VLOOKUP(BT$1,Data!$L:$N,3, FALSE) &amp; ",""" &amp; VLOOKUP(BT$1,Data!$L:$M,2, FALSE) &amp; """;"   )             )</f>
        <v/>
      </c>
      <c r="BU139" t="str">
        <f>IF(Data!$L140=BU$1, "",             IF(ISERR(SEARCH(BU$1,Data!$H140)),        "",          ";" &amp; VLOOKUP(BU$1,Data!$L:$N,3, FALSE) &amp; ",""" &amp; VLOOKUP(BU$1,Data!$L:$M,2, FALSE) &amp; """;"   )             )</f>
        <v/>
      </c>
      <c r="BV139" t="str">
        <f>IF(Data!$L140=BV$1, "",             IF(ISERR(SEARCH(BV$1,Data!$H140)),        "",          ";" &amp; VLOOKUP(BV$1,Data!$L:$N,3, FALSE) &amp; ",""" &amp; VLOOKUP(BV$1,Data!$L:$M,2, FALSE) &amp; """;"   )             )</f>
        <v/>
      </c>
      <c r="BW139" t="str">
        <f>IF(Data!$L140=BW$1, "",             IF(ISERR(SEARCH(BW$1,Data!$H140)),        "",          ";" &amp; VLOOKUP(BW$1,Data!$L:$N,3, FALSE) &amp; ",""" &amp; VLOOKUP(BW$1,Data!$L:$M,2, FALSE) &amp; """;"   )             )</f>
        <v/>
      </c>
      <c r="BX139" t="str">
        <f>IF(Data!$L140=BX$1, "",             IF(ISERR(SEARCH(BX$1,Data!$H140)),        "",          ";" &amp; VLOOKUP(BX$1,Data!$L:$N,3, FALSE) &amp; ",""" &amp; VLOOKUP(BX$1,Data!$L:$M,2, FALSE) &amp; """;"   )             )</f>
        <v/>
      </c>
      <c r="BY139" t="str">
        <f>IF(Data!$L140=BY$1, "",             IF(ISERR(SEARCH(BY$1,Data!$H140)),        "",          ";" &amp; VLOOKUP(BY$1,Data!$L:$N,3, FALSE) &amp; ",""" &amp; VLOOKUP(BY$1,Data!$L:$M,2, FALSE) &amp; """;"   )             )</f>
        <v/>
      </c>
      <c r="BZ139" t="str">
        <f>IF(Data!$L140=BZ$1, "",             IF(ISERR(SEARCH(BZ$1,Data!$H140)),        "",          ";" &amp; VLOOKUP(BZ$1,Data!$L:$N,3, FALSE) &amp; ",""" &amp; VLOOKUP(BZ$1,Data!$L:$M,2, FALSE) &amp; """;"   )             )</f>
        <v/>
      </c>
      <c r="CA139" t="str">
        <f>IF(Data!$L140=CA$1, "",             IF(ISERR(SEARCH(CA$1,Data!$H140)),        "",          ";" &amp; VLOOKUP(CA$1,Data!$L:$N,3, FALSE) &amp; ",""" &amp; VLOOKUP(CA$1,Data!$L:$M,2, FALSE) &amp; """;"   )             )</f>
        <v/>
      </c>
      <c r="CB139" t="str">
        <f>IF(Data!$L140=CB$1, "",             IF(ISERR(SEARCH(CB$1,Data!$H140)),        "",          ";" &amp; VLOOKUP(CB$1,Data!$L:$N,3, FALSE) &amp; ",""" &amp; VLOOKUP(CB$1,Data!$L:$M,2, FALSE) &amp; """;"   )             )</f>
        <v/>
      </c>
      <c r="CC139" t="str">
        <f>IF(Data!$L140=CC$1, "",             IF(ISERR(SEARCH(CC$1,Data!$H140)),        "",          ";" &amp; VLOOKUP(CC$1,Data!$L:$N,3, FALSE) &amp; ",""" &amp; VLOOKUP(CC$1,Data!$L:$M,2, FALSE) &amp; """;"   )             )</f>
        <v/>
      </c>
      <c r="CD139" t="str">
        <f>IF(Data!$L140=CD$1, "",             IF(ISERR(SEARCH(CD$1,Data!$H140)),        "",          ";" &amp; VLOOKUP(CD$1,Data!$L:$N,3, FALSE) &amp; ",""" &amp; VLOOKUP(CD$1,Data!$L:$M,2, FALSE) &amp; """;"   )             )</f>
        <v/>
      </c>
      <c r="CE139" t="str">
        <f>IF(Data!$L140=CE$1, "",             IF(ISERR(SEARCH(CE$1,Data!$H140)),        "",          ";" &amp; VLOOKUP(CE$1,Data!$L:$N,3, FALSE) &amp; ",""" &amp; VLOOKUP(CE$1,Data!$L:$M,2, FALSE) &amp; """;"   )             )</f>
        <v/>
      </c>
      <c r="CF139" t="str">
        <f>IF(Data!$L140=CF$1, "",             IF(ISERR(SEARCH(CF$1,Data!$H140)),        "",          ";" &amp; VLOOKUP(CF$1,Data!$L:$N,3, FALSE) &amp; ",""" &amp; VLOOKUP(CF$1,Data!$L:$M,2, FALSE) &amp; """;"   )             )</f>
        <v/>
      </c>
      <c r="CG139" t="str">
        <f>IF(Data!$L140=CG$1, "",             IF(ISERR(SEARCH(CG$1,Data!$H140)),        "",          ";" &amp; VLOOKUP(CG$1,Data!$L:$N,3, FALSE) &amp; ",""" &amp; VLOOKUP(CG$1,Data!$L:$M,2, FALSE) &amp; """;"   )             )</f>
        <v/>
      </c>
      <c r="CH139" t="str">
        <f>IF(Data!$L140=CH$1, "",             IF(ISERR(SEARCH(CH$1,Data!$H140)),        "",          ";" &amp; VLOOKUP(CH$1,Data!$L:$N,3, FALSE) &amp; ",""" &amp; VLOOKUP(CH$1,Data!$L:$M,2, FALSE) &amp; """;"   )             )</f>
        <v/>
      </c>
      <c r="CI139" t="str">
        <f>IF(Data!$L140=CI$1, "",             IF(ISERR(SEARCH(CI$1,Data!$H140)),        "",          ";" &amp; VLOOKUP(CI$1,Data!$L:$N,3, FALSE) &amp; ",""" &amp; VLOOKUP(CI$1,Data!$L:$M,2, FALSE) &amp; """;"   )             )</f>
        <v/>
      </c>
      <c r="CJ139" t="str">
        <f>IF(Data!$L140=CJ$1, "",             IF(ISERR(SEARCH(CJ$1,Data!$H140)),        "",          ";" &amp; VLOOKUP(CJ$1,Data!$L:$N,3, FALSE) &amp; ",""" &amp; VLOOKUP(CJ$1,Data!$L:$M,2, FALSE) &amp; """;"   )             )</f>
        <v/>
      </c>
      <c r="CK139" t="str">
        <f>IF(Data!$L140=CK$1, "",             IF(ISERR(SEARCH(CK$1,Data!$H140)),        "",          ";" &amp; VLOOKUP(CK$1,Data!$L:$N,3, FALSE) &amp; ",""" &amp; VLOOKUP(CK$1,Data!$L:$M,2, FALSE) &amp; """;"   )             )</f>
        <v/>
      </c>
      <c r="CL139" t="str">
        <f>IF(Data!$L140=CL$1, "",             IF(ISERR(SEARCH(CL$1,Data!$H140)),        "",          ";" &amp; VLOOKUP(CL$1,Data!$L:$N,3, FALSE) &amp; ",""" &amp; VLOOKUP(CL$1,Data!$L:$M,2, FALSE) &amp; """;"   )             )</f>
        <v/>
      </c>
      <c r="CM139" t="str">
        <f>IF(Data!$L140=CM$1, "",             IF(ISERR(SEARCH(CM$1,Data!$H140)),        "",          ";" &amp; VLOOKUP(CM$1,Data!$L:$N,3, FALSE) &amp; ",""" &amp; VLOOKUP(CM$1,Data!$L:$M,2, FALSE) &amp; """;"   )             )</f>
        <v/>
      </c>
      <c r="CN139" t="str">
        <f>IF(Data!$L140=CN$1, "",             IF(ISERR(SEARCH(CN$1,Data!$H140)),        "",          ";" &amp; VLOOKUP(CN$1,Data!$L:$N,3, FALSE) &amp; ",""" &amp; VLOOKUP(CN$1,Data!$L:$M,2, FALSE) &amp; """;"   )             )</f>
        <v/>
      </c>
      <c r="CO139" t="str">
        <f>IF(Data!$L140=CO$1, "",             IF(ISERR(SEARCH(CO$1,Data!$H140)),        "",          ";" &amp; VLOOKUP(CO$1,Data!$L:$N,3, FALSE) &amp; ",""" &amp; VLOOKUP(CO$1,Data!$L:$M,2, FALSE) &amp; """;"   )             )</f>
        <v/>
      </c>
      <c r="CP139" t="str">
        <f>IF(Data!$L140=CP$1, "",             IF(ISERR(SEARCH(CP$1,Data!$H140)),        "",          ";" &amp; VLOOKUP(CP$1,Data!$L:$N,3, FALSE) &amp; ",""" &amp; VLOOKUP(CP$1,Data!$L:$M,2, FALSE) &amp; """;"   )             )</f>
        <v/>
      </c>
      <c r="CQ139" t="str">
        <f>IF(Data!$L140=CQ$1, "",             IF(ISERR(SEARCH(CQ$1,Data!$H140)),        "",          ";" &amp; VLOOKUP(CQ$1,Data!$L:$N,3, FALSE) &amp; ",""" &amp; VLOOKUP(CQ$1,Data!$L:$M,2, FALSE) &amp; """;"   )             )</f>
        <v/>
      </c>
      <c r="CR139" t="str">
        <f>IF(Data!$L140=CR$1, "",             IF(ISERR(SEARCH(CR$1,Data!$H140)),        "",          ";" &amp; VLOOKUP(CR$1,Data!$L:$N,3, FALSE) &amp; ",""" &amp; VLOOKUP(CR$1,Data!$L:$M,2, FALSE) &amp; """;"   )             )</f>
        <v/>
      </c>
      <c r="CS139" t="str">
        <f>IF(Data!$L140=CS$1, "",             IF(ISERR(SEARCH(CS$1,Data!$H140)),        "",          ";" &amp; VLOOKUP(CS$1,Data!$L:$N,3, FALSE) &amp; ",""" &amp; VLOOKUP(CS$1,Data!$L:$M,2, FALSE) &amp; """;"   )             )</f>
        <v/>
      </c>
      <c r="CT139" t="str">
        <f>IF(Data!$L140=CT$1, "",             IF(ISERR(SEARCH(CT$1,Data!$H140)),        "",          ";" &amp; VLOOKUP(CT$1,Data!$L:$N,3, FALSE) &amp; ",""" &amp; VLOOKUP(CT$1,Data!$L:$M,2, FALSE) &amp; """;"   )             )</f>
        <v/>
      </c>
      <c r="CU139" t="str">
        <f>IF(Data!$L140=CU$1, "",             IF(ISERR(SEARCH(CU$1,Data!$H140)),        "",          ";" &amp; VLOOKUP(CU$1,Data!$L:$N,3, FALSE) &amp; ",""" &amp; VLOOKUP(CU$1,Data!$L:$M,2, FALSE) &amp; """;"   )             )</f>
        <v/>
      </c>
      <c r="CV139" t="str">
        <f>IF(Data!$L140=CV$1, "",             IF(ISERR(SEARCH(CV$1,Data!$H140)),        "",          ";" &amp; VLOOKUP(CV$1,Data!$L:$N,3, FALSE) &amp; ",""" &amp; VLOOKUP(CV$1,Data!$L:$M,2, FALSE) &amp; """;"   )             )</f>
        <v/>
      </c>
      <c r="CW139" t="str">
        <f>IF(Data!$L140=CW$1, "",             IF(ISERR(SEARCH(CW$1,Data!$H140)),        "",          ";" &amp; VLOOKUP(CW$1,Data!$L:$N,3, FALSE) &amp; ",""" &amp; VLOOKUP(CW$1,Data!$L:$M,2, FALSE) &amp; """;"   )             )</f>
        <v/>
      </c>
      <c r="CX139" t="str">
        <f>IF(Data!$L140=CX$1, "",             IF(ISERR(SEARCH(CX$1,Data!$H140)),        "",          ";" &amp; VLOOKUP(CX$1,Data!$L:$N,3, FALSE) &amp; ",""" &amp; VLOOKUP(CX$1,Data!$L:$M,2, FALSE) &amp; """;"   )             )</f>
        <v/>
      </c>
      <c r="CY139" t="str">
        <f>IF(Data!$L140=CY$1, "",             IF(ISERR(SEARCH(CY$1,Data!$H140)),        "",          ";" &amp; VLOOKUP(CY$1,Data!$L:$N,3, FALSE) &amp; ",""" &amp; VLOOKUP(CY$1,Data!$L:$M,2, FALSE) &amp; """;"   )             )</f>
        <v/>
      </c>
      <c r="CZ139" t="str">
        <f>IF(Data!$L140=CZ$1, "",             IF(ISERR(SEARCH(CZ$1,Data!$H140)),        "",          ";" &amp; VLOOKUP(CZ$1,Data!$L:$N,3, FALSE) &amp; ",""" &amp; VLOOKUP(CZ$1,Data!$L:$M,2, FALSE) &amp; """;"   )             )</f>
        <v/>
      </c>
      <c r="DA139" t="str">
        <f>IF(Data!$L140=DA$1, "",             IF(ISERR(SEARCH(DA$1,Data!$H140)),        "",          ";" &amp; VLOOKUP(DA$1,Data!$L:$N,3, FALSE) &amp; ",""" &amp; VLOOKUP(DA$1,Data!$L:$M,2, FALSE) &amp; """;"   )             )</f>
        <v/>
      </c>
      <c r="DB139" t="str">
        <f>IF(Data!$L140=DB$1, "",             IF(ISERR(SEARCH(DB$1,Data!$H140)),        "",          ";" &amp; VLOOKUP(DB$1,Data!$L:$N,3, FALSE) &amp; ",""" &amp; VLOOKUP(DB$1,Data!$L:$M,2, FALSE) &amp; """;"   )             )</f>
        <v/>
      </c>
      <c r="DC139" t="str">
        <f>IF(Data!$L140=DC$1, "",             IF(ISERR(SEARCH(DC$1,Data!$H140)),        "",          ";" &amp; VLOOKUP(DC$1,Data!$L:$N,3, FALSE) &amp; ",""" &amp; VLOOKUP(DC$1,Data!$L:$M,2, FALSE) &amp; """;"   )             )</f>
        <v>;00000000-0000-0000-0000-000000000008,"DROID";</v>
      </c>
      <c r="DD139" t="str">
        <f>IF(Data!$L140=DD$1, "",             IF(ISERR(SEARCH(DD$1,Data!$H140)),        "",          ";" &amp; VLOOKUP(DD$1,Data!$L:$N,3, FALSE) &amp; ",""" &amp; VLOOKUP(DD$1,Data!$L:$M,2, FALSE) &amp; """;"   )             )</f>
        <v/>
      </c>
      <c r="DE139" t="str">
        <f>IF(Data!$L140=DE$1, "",             IF(ISERR(SEARCH(DE$1,Data!$H140)),        "",          ";" &amp; VLOOKUP(DE$1,Data!$L:$N,3, FALSE) &amp; ",""" &amp; VLOOKUP(DE$1,Data!$L:$M,2, FALSE) &amp; """;"   )             )</f>
        <v/>
      </c>
      <c r="DF139" t="str">
        <f>IF(Data!$L140=DF$1, "",             IF(ISERR(SEARCH(DF$1,Data!$H140)),        "",          ";" &amp; VLOOKUP(DF$1,Data!$L:$N,3, FALSE) &amp; ",""" &amp; VLOOKUP(DF$1,Data!$L:$M,2, FALSE) &amp; """;"   )             )</f>
        <v/>
      </c>
      <c r="DG139" t="str">
        <f>IF(Data!$L140=DG$1, "",             IF(ISERR(SEARCH(DG$1,Data!$H140)),        "",          ";" &amp; VLOOKUP(DG$1,Data!$L:$N,3, FALSE) &amp; ",""" &amp; VLOOKUP(DG$1,Data!$L:$M,2, FALSE) &amp; """;"   )             )</f>
        <v/>
      </c>
      <c r="DH139" t="str">
        <f>IF(Data!$L140=DH$1, "",             IF(ISERR(SEARCH(DH$1,Data!$H140)),        "",          ";" &amp; VLOOKUP(DH$1,Data!$L:$N,3, FALSE) &amp; ",""" &amp; VLOOKUP(DH$1,Data!$L:$M,2, FALSE) &amp; """;"   )             )</f>
        <v/>
      </c>
      <c r="DI139" t="str">
        <f>IF(Data!$L140=DI$1, "",             IF(ISERR(SEARCH(DI$1,Data!$H140)),        "",          ";" &amp; VLOOKUP(DI$1,Data!$L:$N,3, FALSE) &amp; ",""" &amp; VLOOKUP(DI$1,Data!$L:$M,2, FALSE) &amp; """;"   )             )</f>
        <v/>
      </c>
      <c r="DJ139" t="str">
        <f>IF(Data!$L140=DJ$1, "",             IF(ISERR(SEARCH(DJ$1,Data!$H140)),        "",          ";" &amp; VLOOKUP(DJ$1,Data!$L:$N,3, FALSE) &amp; ",""" &amp; VLOOKUP(DJ$1,Data!$L:$M,2, FALSE) &amp; """;"   )             )</f>
        <v/>
      </c>
      <c r="DK139" t="str">
        <f>IF(Data!$L140=DK$1, "",             IF(ISERR(SEARCH(DK$1,Data!$H140)),        "",          ";" &amp; VLOOKUP(DK$1,Data!$L:$N,3, FALSE) &amp; ",""" &amp; VLOOKUP(DK$1,Data!$L:$M,2, FALSE) &amp; """;"   )             )</f>
        <v/>
      </c>
      <c r="DL139" t="str">
        <f>IF(Data!$L140=DL$1, "",             IF(ISERR(SEARCH(DL$1,Data!$H140)),        "",          ";" &amp; VLOOKUP(DL$1,Data!$L:$N,3, FALSE) &amp; ",""" &amp; VLOOKUP(DL$1,Data!$L:$M,2, FALSE) &amp; """;"   )             )</f>
        <v/>
      </c>
      <c r="DM139" t="str">
        <f>IF(Data!$L140=DM$1, "",             IF(ISERR(SEARCH(DM$1,Data!$H140)),        "",          ";" &amp; VLOOKUP(DM$1,Data!$L:$N,3, FALSE) &amp; ",""" &amp; VLOOKUP(DM$1,Data!$L:$M,2, FALSE) &amp; """;"   )             )</f>
        <v/>
      </c>
      <c r="DN139" t="str">
        <f>IF(Data!$L140=DN$1, "",             IF(ISERR(SEARCH(DN$1,Data!$H140)),        "",          ";" &amp; VLOOKUP(DN$1,Data!$L:$N,3, FALSE) &amp; ",""" &amp; VLOOKUP(DN$1,Data!$L:$M,2, FALSE) &amp; """;"   )             )</f>
        <v/>
      </c>
      <c r="DO139" t="str">
        <f>IF(Data!$L140=DO$1, "",             IF(ISERR(SEARCH(DO$1,Data!$H140)),        "",          ";" &amp; VLOOKUP(DO$1,Data!$L:$N,3, FALSE) &amp; ",""" &amp; VLOOKUP(DO$1,Data!$L:$M,2, FALSE) &amp; """;"   )             )</f>
        <v/>
      </c>
      <c r="DP139" t="str">
        <f>IF(Data!$L140=DP$1, "",             IF(ISERR(SEARCH(DP$1,Data!$H140)),        "",          ";" &amp; VLOOKUP(DP$1,Data!$L:$N,3, FALSE) &amp; ",""" &amp; VLOOKUP(DP$1,Data!$L:$M,2, FALSE) &amp; """;"   )             )</f>
        <v/>
      </c>
      <c r="DQ139" t="str">
        <f>IF(Data!$L140=DQ$1, "",             IF(ISERR(SEARCH(DQ$1,Data!$H140)),        "",          ";" &amp; VLOOKUP(DQ$1,Data!$L:$N,3, FALSE) &amp; ",""" &amp; VLOOKUP(DQ$1,Data!$L:$M,2, FALSE) &amp; """;"   )             )</f>
        <v/>
      </c>
      <c r="DR139" t="str">
        <f>IF(Data!$L140=DR$1, "",             IF(ISERR(SEARCH(DR$1,Data!$H140)),        "",          ";" &amp; VLOOKUP(DR$1,Data!$L:$N,3, FALSE) &amp; ",""" &amp; VLOOKUP(DR$1,Data!$L:$M,2, FALSE) &amp; """;"   )             )</f>
        <v/>
      </c>
      <c r="DS139" t="str">
        <f>IF(Data!$L140=DS$1, "",             IF(ISERR(SEARCH(DS$1,Data!$H140)),        "",          ";" &amp; VLOOKUP(DS$1,Data!$L:$N,3, FALSE) &amp; ",""" &amp; VLOOKUP(DS$1,Data!$L:$M,2, FALSE) &amp; """;"   )             )</f>
        <v/>
      </c>
      <c r="DT139" t="str">
        <f>IF(Data!$L140=DT$1, "",             IF(ISERR(SEARCH(DT$1,Data!$H140)),        "",          ";" &amp; VLOOKUP(DT$1,Data!$L:$N,3, FALSE) &amp; ",""" &amp; VLOOKUP(DT$1,Data!$L:$M,2, FALSE) &amp; """;"   )             )</f>
        <v/>
      </c>
      <c r="DU139" t="str">
        <f>IF(Data!$L140=DU$1, "",             IF(ISERR(SEARCH(DU$1,Data!$H140)),        "",          ";" &amp; VLOOKUP(DU$1,Data!$L:$N,3, FALSE) &amp; ",""" &amp; VLOOKUP(DU$1,Data!$L:$M,2, FALSE) &amp; """;"   )             )</f>
        <v/>
      </c>
      <c r="DV139" t="str">
        <f>IF(Data!$L140=DV$1, "",             IF(ISERR(SEARCH(DV$1,Data!$H140)),        "",          ";" &amp; VLOOKUP(DV$1,Data!$L:$N,3, FALSE) &amp; ",""" &amp; VLOOKUP(DV$1,Data!$L:$M,2, FALSE) &amp; """;"   )             )</f>
        <v/>
      </c>
      <c r="DW139" t="str">
        <f>IF(Data!$L140=DW$1, "",             IF(ISERR(SEARCH(DW$1,Data!$H140)),        "",          ";" &amp; VLOOKUP(DW$1,Data!$L:$N,3, FALSE) &amp; ",""" &amp; VLOOKUP(DW$1,Data!$L:$M,2, FALSE) &amp; """;"   )             )</f>
        <v/>
      </c>
      <c r="DX139" t="str">
        <f>IF(Data!$L140=DX$1, "",             IF(ISERR(SEARCH(DX$1,Data!$H140)),        "",          ";" &amp; VLOOKUP(DX$1,Data!$L:$N,3, FALSE) &amp; ",""" &amp; VLOOKUP(DX$1,Data!$L:$M,2, FALSE) &amp; """;"   )             )</f>
        <v/>
      </c>
      <c r="DY139" t="str">
        <f>IF(Data!$L140=DY$1, "",             IF(ISERR(SEARCH(DY$1,Data!$H140)),        "",          ";" &amp; VLOOKUP(DY$1,Data!$L:$N,3, FALSE) &amp; ",""" &amp; VLOOKUP(DY$1,Data!$L:$M,2, FALSE) &amp; """;"   )             )</f>
        <v/>
      </c>
      <c r="DZ139" t="str">
        <f>IF(Data!$L140=DZ$1, "",             IF(ISERR(SEARCH(DZ$1,Data!$H140)),        "",          ";" &amp; VLOOKUP(DZ$1,Data!$L:$N,3, FALSE) &amp; ",""" &amp; VLOOKUP(DZ$1,Data!$L:$M,2, FALSE) &amp; """;"   )             )</f>
        <v/>
      </c>
      <c r="EA139" t="str">
        <f>IF(Data!$L140=EA$1, "",             IF(ISERR(SEARCH(EA$1,Data!$H140)),        "",          ";" &amp; VLOOKUP(EA$1,Data!$L:$N,3, FALSE) &amp; ",""" &amp; VLOOKUP(EA$1,Data!$L:$M,2, FALSE) &amp; """;"   )             )</f>
        <v/>
      </c>
      <c r="EB139" t="str">
        <f>IF(Data!$L140=EB$1, "",             IF(ISERR(SEARCH(EB$1,Data!$H140)),        "",          ";" &amp; VLOOKUP(EB$1,Data!$L:$N,3, FALSE) &amp; ",""" &amp; VLOOKUP(EB$1,Data!$L:$M,2, FALSE) &amp; """;"   )             )</f>
        <v/>
      </c>
      <c r="EC139" t="str">
        <f>IF(Data!$L140=EC$1, "",             IF(ISERR(SEARCH(EC$1,Data!$H140)),        "",          ";" &amp; VLOOKUP(EC$1,Data!$L:$N,3, FALSE) &amp; ",""" &amp; VLOOKUP(EC$1,Data!$L:$M,2, FALSE) &amp; """;"   )             )</f>
        <v/>
      </c>
      <c r="ED139" t="str">
        <f>IF(Data!$L140=ED$1, "",             IF(ISERR(SEARCH(ED$1,Data!$H140)),        "",          ";" &amp; VLOOKUP(ED$1,Data!$L:$N,3, FALSE) &amp; ",""" &amp; VLOOKUP(ED$1,Data!$L:$M,2, FALSE) &amp; """;"   )             )</f>
        <v/>
      </c>
      <c r="EE139" t="str">
        <f>IF(Data!$L140=EE$1, "",             IF(ISERR(SEARCH(EE$1,Data!$H140)),        "",          ";" &amp; VLOOKUP(EE$1,Data!$L:$N,3, FALSE) &amp; ",""" &amp; VLOOKUP(EE$1,Data!$L:$M,2, FALSE) &amp; """;"   )             )</f>
        <v/>
      </c>
      <c r="EF139" t="str">
        <f>IF(Data!$L140=EF$1, "",             IF(ISERR(SEARCH(EF$1,Data!$H140)),        "",          ";" &amp; VLOOKUP(EF$1,Data!$L:$N,3, FALSE) &amp; ",""" &amp; VLOOKUP(EF$1,Data!$L:$M,2, FALSE) &amp; """;"   )             )</f>
        <v/>
      </c>
      <c r="EG139" t="str">
        <f>IF(Data!$L140=EG$1, "",             IF(ISERR(SEARCH(EG$1,Data!$H140)),        "",          ";" &amp; VLOOKUP(EG$1,Data!$L:$N,3, FALSE) &amp; ",""" &amp; VLOOKUP(EG$1,Data!$L:$M,2, FALSE) &amp; """;"   )             )</f>
        <v/>
      </c>
      <c r="EH139" t="str">
        <f>IF(Data!$L140=EH$1, "",             IF(ISERR(SEARCH(EH$1,Data!$H140)),        "",          ";" &amp; VLOOKUP(EH$1,Data!$L:$N,3, FALSE) &amp; ",""" &amp; VLOOKUP(EH$1,Data!$L:$M,2, FALSE) &amp; """;"   )             )</f>
        <v/>
      </c>
      <c r="EI139" t="str">
        <f>IF(Data!$L140=EI$1, "",             IF(ISERR(SEARCH(EI$1,Data!$H140)),        "",          ";" &amp; VLOOKUP(EI$1,Data!$L:$N,3, FALSE) &amp; ",""" &amp; VLOOKUP(EI$1,Data!$L:$M,2, FALSE) &amp; """;"   )             )</f>
        <v/>
      </c>
      <c r="EJ139" t="str">
        <f>IF(Data!$L140=EJ$1, "",             IF(ISERR(SEARCH(EJ$1,Data!$H140)),        "",          ";" &amp; VLOOKUP(EJ$1,Data!$L:$N,3, FALSE) &amp; ",""" &amp; VLOOKUP(EJ$1,Data!$L:$M,2, FALSE) &amp; """;"   )             )</f>
        <v/>
      </c>
      <c r="EK139" t="str">
        <f>IF(Data!$L140=EK$1, "",             IF(ISERR(SEARCH(EK$1,Data!$H140)),        "",          ";" &amp; VLOOKUP(EK$1,Data!$L:$N,3, FALSE) &amp; ",""" &amp; VLOOKUP(EK$1,Data!$L:$M,2, FALSE) &amp; """;"   )             )</f>
        <v/>
      </c>
      <c r="EL139" t="str">
        <f>IF(Data!$L140=EL$1, "",             IF(ISERR(SEARCH(EL$1,Data!$H140)),        "",          ";" &amp; VLOOKUP(EL$1,Data!$L:$N,3, FALSE) &amp; ",""" &amp; VLOOKUP(EL$1,Data!$L:$M,2, FALSE) &amp; """;"   )             )</f>
        <v/>
      </c>
      <c r="EM139" t="str">
        <f>IF(Data!$L140=EM$1, "",             IF(ISERR(SEARCH(EM$1,Data!$H140)),        "",          ";" &amp; VLOOKUP(EM$1,Data!$L:$N,3, FALSE) &amp; ",""" &amp; VLOOKUP(EM$1,Data!$L:$M,2, FALSE) &amp; """;"   )             )</f>
        <v/>
      </c>
      <c r="EN139" t="str">
        <f>IF(Data!$L140=EN$1, "",             IF(ISERR(SEARCH(EN$1,Data!$H140)),        "",          ";" &amp; VLOOKUP(EN$1,Data!$L:$N,3, FALSE) &amp; ",""" &amp; VLOOKUP(EN$1,Data!$L:$M,2, FALSE) &amp; """;"   )             )</f>
        <v/>
      </c>
      <c r="EO139" t="str">
        <f>IF(Data!$L140=EO$1, "",             IF(ISERR(SEARCH(EO$1,Data!$H140)),        "",          ";" &amp; VLOOKUP(EO$1,Data!$L:$N,3, FALSE) &amp; ",""" &amp; VLOOKUP(EO$1,Data!$L:$M,2, FALSE) &amp; """;"   )             )</f>
        <v/>
      </c>
      <c r="EP139" t="str">
        <f>IF(Data!$L140=EP$1, "",             IF(ISERR(SEARCH(EP$1,Data!$H140)),        "",          ";" &amp; VLOOKUP(EP$1,Data!$L:$N,3, FALSE) &amp; ",""" &amp; VLOOKUP(EP$1,Data!$L:$M,2, FALSE) &amp; """;"   )             )</f>
        <v/>
      </c>
      <c r="EQ139" t="str">
        <f>IF(Data!$L140=EQ$1, "",             IF(ISERR(SEARCH(EQ$1,Data!$H140)),        "",          ";" &amp; VLOOKUP(EQ$1,Data!$L:$N,3, FALSE) &amp; ",""" &amp; VLOOKUP(EQ$1,Data!$L:$M,2, FALSE) &amp; """;"   )             )</f>
        <v/>
      </c>
      <c r="ER139" t="str">
        <f>IF(Data!$L140=ER$1, "",             IF(ISERR(SEARCH(ER$1,Data!$H140)),        "",          ";" &amp; VLOOKUP(ER$1,Data!$L:$N,3, FALSE) &amp; ",""" &amp; VLOOKUP(ER$1,Data!$L:$M,2, FALSE) &amp; """;"   )             )</f>
        <v/>
      </c>
      <c r="ES139" t="str">
        <f>IF(Data!$L140=ES$1, "",             IF(ISERR(SEARCH(ES$1,Data!$H140)),        "",          ";" &amp; VLOOKUP(ES$1,Data!$L:$N,3, FALSE) &amp; ",""" &amp; VLOOKUP(ES$1,Data!$L:$M,2, FALSE) &amp; """;"   )             )</f>
        <v/>
      </c>
      <c r="ET139" t="str">
        <f>IF(Data!$L140=ET$1, "",             IF(ISERR(SEARCH(ET$1,Data!$H140)),        "",          ";" &amp; VLOOKUP(ET$1,Data!$L:$N,3, FALSE) &amp; ",""" &amp; VLOOKUP(ET$1,Data!$L:$M,2, FALSE) &amp; """;"   )             )</f>
        <v/>
      </c>
      <c r="EU139" t="str">
        <f>IF(Data!$L140=EU$1, "",             IF(ISERR(SEARCH(EU$1,Data!$H140)),        "",          ";" &amp; VLOOKUP(EU$1,Data!$L:$N,3, FALSE) &amp; ",""" &amp; VLOOKUP(EU$1,Data!$L:$M,2, FALSE) &amp; """;"   )             )</f>
        <v/>
      </c>
      <c r="EV139" t="str">
        <f>IF(Data!$L140=EV$1, "",             IF(ISERR(SEARCH(EV$1,Data!$H140)),        "",          ";" &amp; VLOOKUP(EV$1,Data!$L:$N,3, FALSE) &amp; ",""" &amp; VLOOKUP(EV$1,Data!$L:$M,2, FALSE) &amp; """;"   )             )</f>
        <v/>
      </c>
      <c r="EW139" t="str">
        <f>IF(Data!$L140=EW$1, "",             IF(ISERR(SEARCH(EW$1,Data!$H140)),        "",          ";" &amp; VLOOKUP(EW$1,Data!$L:$N,3, FALSE) &amp; ",""" &amp; VLOOKUP(EW$1,Data!$L:$M,2, FALSE) &amp; """;"   )             )</f>
        <v/>
      </c>
      <c r="EX139" t="str">
        <f>IF(Data!$L140=EX$1, "",             IF(ISERR(SEARCH(EX$1,Data!$H140)),        "",          ";" &amp; VLOOKUP(EX$1,Data!$L:$N,3, FALSE) &amp; ",""" &amp; VLOOKUP(EX$1,Data!$L:$M,2, FALSE) &amp; """;"   )             )</f>
        <v/>
      </c>
      <c r="EY139" t="str">
        <f>IF(Data!$L140=EY$1, "",             IF(ISERR(SEARCH(EY$1,Data!$H140)),        "",          ";" &amp; VLOOKUP(EY$1,Data!$L:$N,3, FALSE) &amp; ",""" &amp; VLOOKUP(EY$1,Data!$L:$M,2, FALSE) &amp; """;"   )             )</f>
        <v/>
      </c>
      <c r="EZ139" t="str">
        <f>IF(Data!$L140=EZ$1, "",             IF(ISERR(SEARCH(EZ$1,Data!$H140)),        "",          ";" &amp; VLOOKUP(EZ$1,Data!$L:$N,3, FALSE) &amp; ",""" &amp; VLOOKUP(EZ$1,Data!$L:$M,2, FALSE) &amp; """;"   )             )</f>
        <v/>
      </c>
      <c r="FA139" t="str">
        <f>IF(Data!$L140=FA$1, "",             IF(ISERR(SEARCH(FA$1,Data!$H140)),        "",          ";" &amp; VLOOKUP(FA$1,Data!$L:$N,3, FALSE) &amp; ",""" &amp; VLOOKUP(FA$1,Data!$L:$M,2, FALSE) &amp; """;"   )             )</f>
        <v/>
      </c>
      <c r="FB139" t="str">
        <f>IF(Data!$L140=FB$1, "",             IF(ISERR(SEARCH(FB$1,Data!$H140)),        "",          ";" &amp; VLOOKUP(FB$1,Data!$L:$N,3, FALSE) &amp; ",""" &amp; VLOOKUP(FB$1,Data!$L:$M,2, FALSE) &amp; """;"   )             )</f>
        <v/>
      </c>
      <c r="FC139" t="str">
        <f>IF(Data!$L140=FC$1, "",             IF(ISERR(SEARCH(FC$1,Data!$H140)),        "",          ";" &amp; VLOOKUP(FC$1,Data!$L:$N,3, FALSE) &amp; ",""" &amp; VLOOKUP(FC$1,Data!$L:$M,2, FALSE) &amp; """;"   )             )</f>
        <v/>
      </c>
      <c r="FD139" t="str">
        <f>IF(Data!$L140=FD$1, "",             IF(ISERR(SEARCH(FD$1,Data!$H140)),        "",          ";" &amp; VLOOKUP(FD$1,Data!$L:$N,3, FALSE) &amp; ",""" &amp; VLOOKUP(FD$1,Data!$L:$M,2, FALSE) &amp; """;"   )             )</f>
        <v/>
      </c>
      <c r="FE139" t="str">
        <f>IF(Data!$L140=FE$1, "",             IF(ISERR(SEARCH(FE$1,Data!$H140)),        "",          ";" &amp; VLOOKUP(FE$1,Data!$L:$N,3, FALSE) &amp; ",""" &amp; VLOOKUP(FE$1,Data!$L:$M,2, FALSE) &amp; """;"   )             )</f>
        <v/>
      </c>
      <c r="FF139" t="str">
        <f>IF(Data!$L140=FF$1, "",             IF(ISERR(SEARCH(FF$1,Data!$H140)),        "",          ";" &amp; VLOOKUP(FF$1,Data!$L:$N,3, FALSE) &amp; ",""" &amp; VLOOKUP(FF$1,Data!$L:$M,2, FALSE) &amp; """;"   )             )</f>
        <v/>
      </c>
      <c r="FG139" t="str">
        <f>IF(Data!$L140=FG$1, "",             IF(ISERR(SEARCH(FG$1,Data!$H140)),        "",          ";" &amp; VLOOKUP(FG$1,Data!$L:$N,3, FALSE) &amp; ",""" &amp; VLOOKUP(FG$1,Data!$L:$M,2, FALSE) &amp; """;"   )             )</f>
        <v/>
      </c>
      <c r="FH139" t="str">
        <f>IF(Data!$L140=FH$1, "",             IF(ISERR(SEARCH(FH$1,Data!$H140)),        "",          ";" &amp; VLOOKUP(FH$1,Data!$L:$N,3, FALSE) &amp; ",""" &amp; VLOOKUP(FH$1,Data!$L:$M,2, FALSE) &amp; """;"   )             )</f>
        <v/>
      </c>
      <c r="FI139" t="str">
        <f>IF(Data!$L140=FI$1, "",             IF(ISERR(SEARCH(FI$1,Data!$H140)),        "",          ";" &amp; VLOOKUP(FI$1,Data!$L:$N,3, FALSE) &amp; ",""" &amp; VLOOKUP(FI$1,Data!$L:$M,2, FALSE) &amp; """;"   )             )</f>
        <v/>
      </c>
      <c r="FJ139" t="str">
        <f>IF(Data!$L140=FJ$1, "",             IF(ISERR(SEARCH(FJ$1,Data!$H140)),        "",          ";" &amp; VLOOKUP(FJ$1,Data!$L:$N,3, FALSE) &amp; ",""" &amp; VLOOKUP(FJ$1,Data!$L:$M,2, FALSE) &amp; """;"   )             )</f>
        <v/>
      </c>
      <c r="FK139" t="str">
        <f>IF(Data!$L140=FK$1, "",             IF(ISERR(SEARCH(FK$1,Data!$H140)),        "",          ";" &amp; VLOOKUP(FK$1,Data!$L:$N,3, FALSE) &amp; ",""" &amp; VLOOKUP(FK$1,Data!$L:$M,2, FALSE) &amp; """;"   )             )</f>
        <v/>
      </c>
      <c r="FL139" t="str">
        <f>IF(Data!$L140=FL$1, "",             IF(ISERR(SEARCH(FL$1,Data!$H140)),        "",          ";" &amp; VLOOKUP(FL$1,Data!$L:$N,3, FALSE) &amp; ",""" &amp; VLOOKUP(FL$1,Data!$L:$M,2, FALSE) &amp; """;"   )             )</f>
        <v/>
      </c>
      <c r="FM139" t="str">
        <f>IF(Data!$L140=FM$1, "",             IF(ISERR(SEARCH(FM$1,Data!$H140)),        "",          ";" &amp; VLOOKUP(FM$1,Data!$L:$N,3, FALSE) &amp; ",""" &amp; VLOOKUP(FM$1,Data!$L:$M,2, FALSE) &amp; """;"   )             )</f>
        <v/>
      </c>
      <c r="FN139" t="str">
        <f>IF(Data!$L140=FN$1, "",             IF(ISERR(SEARCH(FN$1,Data!$H140)),        "",          ";" &amp; VLOOKUP(FN$1,Data!$L:$N,3, FALSE) &amp; ",""" &amp; VLOOKUP(FN$1,Data!$L:$M,2, FALSE) &amp; """;"   )             )</f>
        <v/>
      </c>
      <c r="FO139" t="str">
        <f>IF(Data!$L140=FO$1, "",             IF(ISERR(SEARCH(FO$1,Data!$H140)),        "",          ";" &amp; VLOOKUP(FO$1,Data!$L:$N,3, FALSE) &amp; ",""" &amp; VLOOKUP(FO$1,Data!$L:$M,2, FALSE) &amp; """;"   )             )</f>
        <v/>
      </c>
      <c r="FP139" t="str">
        <f>IF(Data!$L140=FP$1, "",             IF(ISERR(SEARCH(FP$1,Data!$H140)),        "",          ";" &amp; VLOOKUP(FP$1,Data!$L:$N,3, FALSE) &amp; ",""" &amp; VLOOKUP(FP$1,Data!$L:$M,2, FALSE) &amp; """;"   )             )</f>
        <v/>
      </c>
      <c r="FQ139" t="str">
        <f>IF(Data!$L140=FQ$1, "",             IF(ISERR(SEARCH(FQ$1,Data!$H140)),        "",          ";" &amp; VLOOKUP(FQ$1,Data!$L:$N,3, FALSE) &amp; ",""" &amp; VLOOKUP(FQ$1,Data!$L:$M,2, FALSE) &amp; """;"   )             )</f>
        <v/>
      </c>
      <c r="FR139" t="str">
        <f>IF(Data!$L140=FR$1, "",             IF(ISERR(SEARCH(FR$1,Data!$H140)),        "",          ";" &amp; VLOOKUP(FR$1,Data!$L:$N,3, FALSE) &amp; ",""" &amp; VLOOKUP(FR$1,Data!$L:$M,2, FALSE) &amp; """;"   )             )</f>
        <v/>
      </c>
      <c r="FS139" t="str">
        <f>IF(Data!$L140=FS$1, "",             IF(ISERR(SEARCH(FS$1,Data!$H140)),        "",          ";" &amp; VLOOKUP(FS$1,Data!$L:$N,3, FALSE) &amp; ",""" &amp; VLOOKUP(FS$1,Data!$L:$M,2, FALSE) &amp; """;"   )             )</f>
        <v/>
      </c>
      <c r="FT139" t="str">
        <f>IF(Data!$L140=FT$1, "",             IF(ISERR(SEARCH(FT$1,Data!$H140)),        "",          ";" &amp; VLOOKUP(FT$1,Data!$L:$N,3, FALSE) &amp; ",""" &amp; VLOOKUP(FT$1,Data!$L:$M,2, FALSE) &amp; """;"   )             )</f>
        <v/>
      </c>
      <c r="FU139" t="str">
        <f>IF(Data!$L140=FU$1, "",             IF(ISERR(SEARCH(FU$1,Data!$H140)),        "",          ";" &amp; VLOOKUP(FU$1,Data!$L:$N,3, FALSE) &amp; ",""" &amp; VLOOKUP(FU$1,Data!$L:$M,2, FALSE) &amp; """;"   )             )</f>
        <v/>
      </c>
      <c r="FV139" t="str">
        <f>IF(Data!$L140=FV$1, "",             IF(ISERR(SEARCH(FV$1,Data!$H140)),        "",          ";" &amp; VLOOKUP(FV$1,Data!$L:$N,3, FALSE) &amp; ",""" &amp; VLOOKUP(FV$1,Data!$L:$M,2, FALSE) &amp; """;"   )             )</f>
        <v/>
      </c>
      <c r="FW139" t="str">
        <f>IF(Data!$L140=FW$1, "",             IF(ISERR(SEARCH(FW$1,Data!$H140)),        "",          ";" &amp; VLOOKUP(FW$1,Data!$L:$N,3, FALSE) &amp; ",""" &amp; VLOOKUP(FW$1,Data!$L:$M,2, FALSE) &amp; """;"   )             )</f>
        <v/>
      </c>
      <c r="FX139" t="str">
        <f>IF(Data!$L140=FX$1, "",             IF(ISERR(SEARCH(FX$1,Data!$H140)),        "",          ";" &amp; VLOOKUP(FX$1,Data!$L:$N,3, FALSE) &amp; ",""" &amp; VLOOKUP(FX$1,Data!$L:$M,2, FALSE) &amp; """;"   )             )</f>
        <v/>
      </c>
      <c r="FY139" t="str">
        <f>IF(Data!$L140=FY$1, "",             IF(ISERR(SEARCH(FY$1,Data!$H140)),        "",          ";" &amp; VLOOKUP(FY$1,Data!$L:$N,3, FALSE) &amp; ",""" &amp; VLOOKUP(FY$1,Data!$L:$M,2, FALSE) &amp; """;"   )             )</f>
        <v/>
      </c>
      <c r="FZ139" t="str">
        <f>IF(Data!$L140=FZ$1, "",             IF(ISERR(SEARCH(FZ$1,Data!$H140)),        "",          ";" &amp; VLOOKUP(FZ$1,Data!$L:$N,3, FALSE) &amp; ",""" &amp; VLOOKUP(FZ$1,Data!$L:$M,2, FALSE) &amp; """;"   )             )</f>
        <v/>
      </c>
      <c r="GA139" t="str">
        <f>IF(Data!$L140=GA$1, "",             IF(ISERR(SEARCH(GA$1,Data!$H140)),        "",          ";" &amp; VLOOKUP(GA$1,Data!$L:$N,3, FALSE) &amp; ",""" &amp; VLOOKUP(GA$1,Data!$L:$M,2, FALSE) &amp; """;"   )             )</f>
        <v/>
      </c>
      <c r="GB139" t="str">
        <f>IF(Data!$L140=GB$1, "",             IF(ISERR(SEARCH(GB$1,Data!$H140)),        "",          ";" &amp; VLOOKUP(GB$1,Data!$L:$N,3, FALSE) &amp; ",""" &amp; VLOOKUP(GB$1,Data!$L:$M,2, FALSE) &amp; """;"   )             )</f>
        <v/>
      </c>
      <c r="GC139" t="str">
        <f>IF(Data!$L140=GC$1, "",             IF(ISERR(SEARCH(GC$1,Data!$H140)),        "",          ";" &amp; VLOOKUP(GC$1,Data!$L:$N,3, FALSE) &amp; ",""" &amp; VLOOKUP(GC$1,Data!$L:$M,2, FALSE) &amp; """;"   )             )</f>
        <v/>
      </c>
      <c r="GD139" t="str">
        <f>IF(Data!$L140=GD$1, "",             IF(ISERR(SEARCH(GD$1,Data!$H140)),        "",          ";" &amp; VLOOKUP(GD$1,Data!$L:$N,3, FALSE) &amp; ",""" &amp; VLOOKUP(GD$1,Data!$L:$M,2, FALSE) &amp; """;"   )             )</f>
        <v/>
      </c>
      <c r="GE139" t="str">
        <f>IF(Data!$L140=GE$1, "",             IF(ISERR(SEARCH(GE$1,Data!$H140)),        "",          ";" &amp; VLOOKUP(GE$1,Data!$L:$N,3, FALSE) &amp; ",""" &amp; VLOOKUP(GE$1,Data!$L:$M,2, FALSE) &amp; """;"   )             )</f>
        <v/>
      </c>
      <c r="GF139" t="str">
        <f>IF(Data!$L140=GF$1, "",             IF(ISERR(SEARCH(GF$1,Data!$H140)),        "",          ";" &amp; VLOOKUP(GF$1,Data!$L:$N,3, FALSE) &amp; ",""" &amp; VLOOKUP(GF$1,Data!$L:$M,2, FALSE) &amp; """;"   )             )</f>
        <v/>
      </c>
      <c r="GG139" t="str">
        <f>IF(Data!$L140=GG$1, "",             IF(ISERR(SEARCH(GG$1,Data!$H140)),        "",          ";" &amp; VLOOKUP(GG$1,Data!$L:$N,3, FALSE) &amp; ",""" &amp; VLOOKUP(GG$1,Data!$L:$M,2, FALSE) &amp; """;"   )             )</f>
        <v/>
      </c>
      <c r="GH139" t="str">
        <f>IF(Data!$L140=GH$1, "",             IF(ISERR(SEARCH(GH$1,Data!$H140)),        "",          ";" &amp; VLOOKUP(GH$1,Data!$L:$N,3, FALSE) &amp; ",""" &amp; VLOOKUP(GH$1,Data!$L:$M,2, FALSE) &amp; """;"   )             )</f>
        <v/>
      </c>
      <c r="GI139" t="str">
        <f>IF(Data!$L140=GI$1, "",             IF(ISERR(SEARCH(GI$1,Data!$H140)),        "",          ";" &amp; VLOOKUP(GI$1,Data!$L:$N,3, FALSE) &amp; ",""" &amp; VLOOKUP(GI$1,Data!$L:$M,2, FALSE) &amp; """;"   )             )</f>
        <v>;00000000-0000-0000-0000-000000000179,"HUMAN";</v>
      </c>
      <c r="GJ139" t="str">
        <f>IF(Data!$L140=GJ$1, "",             IF(ISERR(SEARCH(GJ$1,Data!$H140)),        "",          ";" &amp; VLOOKUP(GJ$1,Data!$L:$N,3, FALSE) &amp; ",""" &amp; VLOOKUP(GJ$1,Data!$L:$M,2, FALSE) &amp; """;"   )             )</f>
        <v/>
      </c>
      <c r="GK139" t="str">
        <f>IF(Data!$L140=GK$1, "",             IF(ISERR(SEARCH(GK$1,Data!$H140)),        "",          ";" &amp; VLOOKUP(GK$1,Data!$L:$N,3, FALSE) &amp; ",""" &amp; VLOOKUP(GK$1,Data!$L:$M,2, FALSE) &amp; """;"   )             )</f>
        <v/>
      </c>
      <c r="GL139" t="str">
        <f>IF(Data!$L140=GL$1, "",             IF(ISERR(SEARCH(GL$1,Data!$H140)),        "",          ";" &amp; VLOOKUP(GL$1,Data!$L:$N,3, FALSE) &amp; ",""" &amp; VLOOKUP(GL$1,Data!$L:$M,2, FALSE) &amp; """;"   )             )</f>
        <v/>
      </c>
      <c r="GM139" t="str">
        <f>IF(Data!$L140=GM$1, "",             IF(ISERR(SEARCH(GM$1,Data!$H140)),        "",          ";" &amp; VLOOKUP(GM$1,Data!$L:$N,3, FALSE) &amp; ",""" &amp; VLOOKUP(GM$1,Data!$L:$M,2, FALSE) &amp; """;"   )             )</f>
        <v/>
      </c>
      <c r="GN139" t="str">
        <f>IF(Data!$L140=GN$1, "",             IF(ISERR(SEARCH(GN$1,Data!$H140)),        "",          ";" &amp; VLOOKUP(GN$1,Data!$L:$N,3, FALSE) &amp; ",""" &amp; VLOOKUP(GN$1,Data!$L:$M,2, FALSE) &amp; """;"   )             )</f>
        <v/>
      </c>
      <c r="GO139" t="str">
        <f>IF(Data!$L140=GO$1, "",             IF(ISERR(SEARCH(GO$1,Data!$H140)),        "",          ";" &amp; VLOOKUP(GO$1,Data!$L:$N,3, FALSE) &amp; ",""" &amp; VLOOKUP(GO$1,Data!$L:$M,2, FALSE) &amp; """;"   )             )</f>
        <v/>
      </c>
      <c r="GP139" t="str">
        <f>IF(Data!$L140=GP$1, "",             IF(ISERR(SEARCH(GP$1,Data!$H140)),        "",          ";" &amp; VLOOKUP(GP$1,Data!$L:$N,3, FALSE) &amp; ",""" &amp; VLOOKUP(GP$1,Data!$L:$M,2, FALSE) &amp; """;"   )             )</f>
        <v/>
      </c>
      <c r="GQ139" t="str">
        <f>IF(Data!$L140=GQ$1, "",             IF(ISERR(SEARCH(GQ$1,Data!$H140)),        "",          ";" &amp; VLOOKUP(GQ$1,Data!$L:$N,3, FALSE) &amp; ",""" &amp; VLOOKUP(GQ$1,Data!$L:$M,2, FALSE) &amp; """;"   )             )</f>
        <v/>
      </c>
      <c r="GR139" t="str">
        <f>IF(Data!$L140=GR$1, "",             IF(ISERR(SEARCH(GR$1,Data!$H140)),        "",          ";" &amp; VLOOKUP(GR$1,Data!$L:$N,3, FALSE) &amp; ",""" &amp; VLOOKUP(GR$1,Data!$L:$M,2, FALSE) &amp; """;"   )             )</f>
        <v/>
      </c>
      <c r="GS139" t="str">
        <f>IF(Data!$L140=GS$1, "",             IF(ISERR(SEARCH(GS$1,Data!$H140)),        "",          ";" &amp; VLOOKUP(GS$1,Data!$L:$N,3, FALSE) &amp; ",""" &amp; VLOOKUP(GS$1,Data!$L:$M,2, FALSE) &amp; """;"   )             )</f>
        <v/>
      </c>
      <c r="GT139" t="str">
        <f>IF(Data!$L140=GT$1, "",             IF(ISERR(SEARCH(GT$1,Data!$H140)),        "",          ";" &amp; VLOOKUP(GT$1,Data!$L:$N,3, FALSE) &amp; ",""" &amp; VLOOKUP(GT$1,Data!$L:$M,2, FALSE) &amp; """;"   )             )</f>
        <v/>
      </c>
      <c r="GU139" t="str">
        <f>IF(Data!$L140=GU$1, "",             IF(ISERR(SEARCH(GU$1,Data!$H140)),        "",          ";" &amp; VLOOKUP(GU$1,Data!$L:$N,3, FALSE) &amp; ",""" &amp; VLOOKUP(GU$1,Data!$L:$M,2, FALSE) &amp; """;"   )             )</f>
        <v/>
      </c>
      <c r="GV139" t="str">
        <f>IF(Data!$L140=GV$1, "",             IF(ISERR(SEARCH(GV$1,Data!$H140)),        "",          ";" &amp; VLOOKUP(GV$1,Data!$L:$N,3, FALSE) &amp; ",""" &amp; VLOOKUP(GV$1,Data!$L:$M,2, FALSE) &amp; """;"   )             )</f>
        <v/>
      </c>
      <c r="GW139" t="str">
        <f>IF(Data!$L140=GW$1, "",             IF(ISERR(SEARCH(GW$1,Data!$H140)),        "",          ";" &amp; VLOOKUP(GW$1,Data!$L:$N,3, FALSE) &amp; ",""" &amp; VLOOKUP(GW$1,Data!$L:$M,2, FALSE) &amp; """;"   )             )</f>
        <v/>
      </c>
      <c r="GX139" t="str">
        <f>IF(Data!$L140=GX$1, "",             IF(ISERR(SEARCH(GX$1,Data!$H140)),        "",          ";" &amp; VLOOKUP(GX$1,Data!$L:$N,3, FALSE) &amp; ",""" &amp; VLOOKUP(GX$1,Data!$L:$M,2, FALSE) &amp; """;"   )             )</f>
        <v/>
      </c>
      <c r="GY139" t="str">
        <f>IF(Data!$L140=GY$1, "",             IF(ISERR(SEARCH(GY$1,Data!$H140)),        "",          ";" &amp; VLOOKUP(GY$1,Data!$L:$N,3, FALSE) &amp; ",""" &amp; VLOOKUP(GY$1,Data!$L:$M,2, FALSE) &amp; """;"   )             )</f>
        <v/>
      </c>
      <c r="GZ139" t="str">
        <f>IF(Data!$L140=GZ$1, "",             IF(ISERR(SEARCH(GZ$1,Data!$H140)),        "",          ";" &amp; VLOOKUP(GZ$1,Data!$L:$N,3, FALSE) &amp; ",""" &amp; VLOOKUP(GZ$1,Data!$L:$M,2, FALSE) &amp; """;"   )             )</f>
        <v/>
      </c>
      <c r="HA139" t="str">
        <f>IF(Data!$L140=HA$1, "",             IF(ISERR(SEARCH(HA$1,Data!$H140)),        "",          ";" &amp; VLOOKUP(HA$1,Data!$L:$N,3, FALSE) &amp; ",""" &amp; VLOOKUP(HA$1,Data!$L:$M,2, FALSE) &amp; """;"   )             )</f>
        <v/>
      </c>
      <c r="HB139" t="str">
        <f>IF(Data!$L140=HB$1, "",             IF(ISERR(SEARCH(HB$1,Data!$H140)),        "",          ";" &amp; VLOOKUP(HB$1,Data!$L:$N,3, FALSE) &amp; ",""" &amp; VLOOKUP(HB$1,Data!$L:$M,2, FALSE) &amp; """;"   )             )</f>
        <v/>
      </c>
      <c r="HC139" t="str">
        <f>IF(Data!$L140=HC$1, "",             IF(ISERR(SEARCH(HC$1,Data!$H140)),        "",          ";" &amp; VLOOKUP(HC$1,Data!$L:$N,3, FALSE) &amp; ",""" &amp; VLOOKUP(HC$1,Data!$L:$M,2, FALSE) &amp; """;"   )             )</f>
        <v/>
      </c>
      <c r="HD139" t="str">
        <f>IF(Data!$L140=HD$1, "",             IF(ISERR(SEARCH(HD$1,Data!$H140)),        "",          ";" &amp; VLOOKUP(HD$1,Data!$L:$N,3, FALSE) &amp; ",""" &amp; VLOOKUP(HD$1,Data!$L:$M,2, FALSE) &amp; """;"   )             )</f>
        <v/>
      </c>
      <c r="HE139" t="str">
        <f>IF(Data!$L140=HE$1, "",             IF(ISERR(SEARCH(HE$1,Data!$H140)),        "",          ";" &amp; VLOOKUP(HE$1,Data!$L:$N,3, FALSE) &amp; ",""" &amp; VLOOKUP(HE$1,Data!$L:$M,2, FALSE) &amp; """;"   )             )</f>
        <v/>
      </c>
      <c r="HF139" t="str">
        <f>IF(Data!$L140=HF$1, "",             IF(ISERR(SEARCH(HF$1,Data!$H140)),        "",          ";" &amp; VLOOKUP(HF$1,Data!$L:$N,3, FALSE) &amp; ",""" &amp; VLOOKUP(HF$1,Data!$L:$M,2, FALSE) &amp; """;"   )             )</f>
        <v/>
      </c>
      <c r="HG139" t="str">
        <f>IF(Data!$L140=HG$1, "",             IF(ISERR(SEARCH(HG$1,Data!$H140)),        "",          ";" &amp; VLOOKUP(HG$1,Data!$L:$N,3, FALSE) &amp; ",""" &amp; VLOOKUP(HG$1,Data!$L:$M,2, FALSE) &amp; """;"   )             )</f>
        <v/>
      </c>
      <c r="HH139" t="str">
        <f>IF(Data!$L140=HH$1, "",             IF(ISERR(SEARCH(HH$1,Data!$H140)),        "",          ";" &amp; VLOOKUP(HH$1,Data!$L:$N,3, FALSE) &amp; ",""" &amp; VLOOKUP(HH$1,Data!$L:$M,2, FALSE) &amp; """;"   )             )</f>
        <v/>
      </c>
      <c r="HI139" t="str">
        <f>IF(Data!$L140=HI$1, "",             IF(ISERR(SEARCH(HI$1,Data!$H140)),        "",          ";" &amp; VLOOKUP(HI$1,Data!$L:$N,3, FALSE) &amp; ",""" &amp; VLOOKUP(HI$1,Data!$L:$M,2, FALSE) &amp; """;"   )             )</f>
        <v/>
      </c>
      <c r="HJ139" t="str">
        <f>IF(Data!$L140=HJ$1, "",             IF(ISERR(SEARCH(HJ$1,Data!$H140)),        "",          ";" &amp; VLOOKUP(HJ$1,Data!$L:$N,3, FALSE) &amp; ",""" &amp; VLOOKUP(HJ$1,Data!$L:$M,2, FALSE) &amp; """;"   )             )</f>
        <v/>
      </c>
      <c r="HK139" t="str">
        <f>IF(Data!$L140=HK$1, "",             IF(ISERR(SEARCH(HK$1,Data!$H140)),        "",          ";" &amp; VLOOKUP(HK$1,Data!$L:$N,3, FALSE) &amp; ",""" &amp; VLOOKUP(HK$1,Data!$L:$M,2, FALSE) &amp; """;"   )             )</f>
        <v/>
      </c>
      <c r="HL139" t="str">
        <f>IF(Data!$L140=HL$1, "",             IF(ISERR(SEARCH(HL$1,Data!$H140)),        "",          ";" &amp; VLOOKUP(HL$1,Data!$L:$N,3, FALSE) &amp; ",""" &amp; VLOOKUP(HL$1,Data!$L:$M,2, FALSE) &amp; """;"   )             )</f>
        <v/>
      </c>
      <c r="HM139" t="str">
        <f>IF(Data!$L140=HM$1, "",             IF(ISERR(SEARCH(HM$1,Data!$H140)),        "",          ";" &amp; VLOOKUP(HM$1,Data!$L:$N,3, FALSE) &amp; ",""" &amp; VLOOKUP(HM$1,Data!$L:$M,2, FALSE) &amp; """;"   )             )</f>
        <v/>
      </c>
      <c r="HN139" t="str">
        <f>IF(Data!$L140=HN$1, "",             IF(ISERR(SEARCH(HN$1,Data!$H140)),        "",          ";" &amp; VLOOKUP(HN$1,Data!$L:$N,3, FALSE) &amp; ",""" &amp; VLOOKUP(HN$1,Data!$L:$M,2, FALSE) &amp; """;"   )             )</f>
        <v/>
      </c>
      <c r="HO139" t="str">
        <f>IF(Data!$L140=HO$1, "",             IF(ISERR(SEARCH(HO$1,Data!$H140)),        "",          ";" &amp; VLOOKUP(HO$1,Data!$L:$N,3, FALSE) &amp; ",""" &amp; VLOOKUP(HO$1,Data!$L:$M,2, FALSE) &amp; """;"   )             )</f>
        <v/>
      </c>
      <c r="HP139" t="str">
        <f>IF(Data!$L140=HP$1, "",             IF(ISERR(SEARCH(HP$1,Data!$H140)),        "",          ";" &amp; VLOOKUP(HP$1,Data!$L:$N,3, FALSE) &amp; ",""" &amp; VLOOKUP(HP$1,Data!$L:$M,2, FALSE) &amp; """;"   )             )</f>
        <v>;00000000-0000-0000-0000-000000000212,"HUMAN";</v>
      </c>
      <c r="HQ139" t="str">
        <f>IF(Data!$L140=HQ$1, "",             IF(ISERR(SEARCH(HQ$1,Data!$H140)),        "",          ";" &amp; VLOOKUP(HQ$1,Data!$L:$N,3, FALSE) &amp; ",""" &amp; VLOOKUP(HQ$1,Data!$L:$M,2, FALSE) &amp; """;"   )             )</f>
        <v/>
      </c>
      <c r="HR139" t="str">
        <f>IF(Data!$L140=HR$1, "",             IF(ISERR(SEARCH(HR$1,Data!$H140)),        "",          ";" &amp; VLOOKUP(HR$1,Data!$L:$N,3, FALSE) &amp; ",""" &amp; VLOOKUP(HR$1,Data!$L:$M,2, FALSE) &amp; """;"   )             )</f>
        <v/>
      </c>
      <c r="HS139" t="str">
        <f>IF(Data!$L140=HS$1, "",             IF(ISERR(SEARCH(HS$1,Data!$H140)),        "",          ";" &amp; VLOOKUP(HS$1,Data!$L:$N,3, FALSE) &amp; ",""" &amp; VLOOKUP(HS$1,Data!$L:$M,2, FALSE) &amp; """;"   )             )</f>
        <v/>
      </c>
      <c r="HT139" t="str">
        <f>IF(Data!$L140=HT$1, "",             IF(ISERR(SEARCH(HT$1,Data!$H140)),        "",          ";" &amp; VLOOKUP(HT$1,Data!$L:$N,3, FALSE) &amp; ",""" &amp; VLOOKUP(HT$1,Data!$L:$M,2, FALSE) &amp; """;"   )             )</f>
        <v/>
      </c>
      <c r="HU139" t="str">
        <f>IF(Data!$L140=HU$1, "",             IF(ISERR(SEARCH(HU$1,Data!$H140)),        "",          ";" &amp; VLOOKUP(HU$1,Data!$L:$N,3, FALSE) &amp; ",""" &amp; VLOOKUP(HU$1,Data!$L:$M,2, FALSE) &amp; """;"   )             )</f>
        <v/>
      </c>
      <c r="HV139" t="str">
        <f>IF(Data!$L140=HV$1, "",             IF(ISERR(SEARCH(HV$1,Data!$H140)),        "",          ";" &amp; VLOOKUP(HV$1,Data!$L:$N,3, FALSE) &amp; ",""" &amp; VLOOKUP(HV$1,Data!$L:$M,2, FALSE) &amp; """;"   )             )</f>
        <v/>
      </c>
      <c r="HW139" t="str">
        <f>IF(Data!$L140=HW$1, "",             IF(ISERR(SEARCH(HW$1,Data!$H140)),        "",          ";" &amp; VLOOKUP(HW$1,Data!$L:$N,3, FALSE) &amp; ",""" &amp; VLOOKUP(HW$1,Data!$L:$M,2, FALSE) &amp; """;"   )             )</f>
        <v/>
      </c>
      <c r="HX139" t="str">
        <f>IF(Data!$L140=HX$1, "",             IF(ISERR(SEARCH(HX$1,Data!$H140)),        "",          ";" &amp; VLOOKUP(HX$1,Data!$L:$N,3, FALSE) &amp; ",""" &amp; VLOOKUP(HX$1,Data!$L:$M,2, FALSE) &amp; """;"   )             )</f>
        <v/>
      </c>
      <c r="HY139" t="str">
        <f>IF(Data!$L140=HY$1, "",             IF(ISERR(SEARCH(HY$1,Data!$H140)),        "",          ";" &amp; VLOOKUP(HY$1,Data!$L:$N,3, FALSE) &amp; ",""" &amp; VLOOKUP(HY$1,Data!$L:$M,2, FALSE) &amp; """;"   )             )</f>
        <v/>
      </c>
      <c r="HZ139" t="str">
        <f>IF(Data!$L140=HZ$1, "",             IF(ISERR(SEARCH(HZ$1,Data!$H140)),        "",          ";" &amp; VLOOKUP(HZ$1,Data!$L:$N,3, FALSE) &amp; ",""" &amp; VLOOKUP(HZ$1,Data!$L:$M,2, FALSE) &amp; """;"   )             )</f>
        <v/>
      </c>
      <c r="IA139" t="str">
        <f>IF(Data!$L140=IA$1, "",             IF(ISERR(SEARCH(IA$1,Data!$H140)),        "",          ";" &amp; VLOOKUP(IA$1,Data!$L:$N,3, FALSE) &amp; ",""" &amp; VLOOKUP(IA$1,Data!$L:$M,2, FALSE) &amp; """;"   )             )</f>
        <v/>
      </c>
      <c r="IB139" t="str">
        <f>IF(Data!$L140=IB$1, "",             IF(ISERR(SEARCH(IB$1,Data!$H140)),        "",          ";" &amp; VLOOKUP(IB$1,Data!$L:$N,3, FALSE) &amp; ",""" &amp; VLOOKUP(IB$1,Data!$L:$M,2, FALSE) &amp; """;"   )             )</f>
        <v/>
      </c>
      <c r="IC139" t="str">
        <f>IF(Data!$L140=IC$1, "",             IF(ISERR(SEARCH(IC$1,Data!$H140)),        "",          ";" &amp; VLOOKUP(IC$1,Data!$L:$N,3, FALSE) &amp; ",""" &amp; VLOOKUP(IC$1,Data!$L:$M,2, FALSE) &amp; """;"   )             )</f>
        <v/>
      </c>
      <c r="ID139" t="str">
        <f>IF(Data!$L140=ID$1, "",             IF(ISERR(SEARCH(ID$1,Data!$H140)),        "",          ";" &amp; VLOOKUP(ID$1,Data!$L:$N,3, FALSE) &amp; ",""" &amp; VLOOKUP(ID$1,Data!$L:$M,2, FALSE) &amp; """;"   )             )</f>
        <v/>
      </c>
      <c r="IE139" t="str">
        <f>IF(Data!$L140=IE$1, "",             IF(ISERR(SEARCH(IE$1,Data!$H140)),        "",          ";" &amp; VLOOKUP(IE$1,Data!$L:$N,3, FALSE) &amp; ",""" &amp; VLOOKUP(IE$1,Data!$L:$M,2, FALSE) &amp; """;"   )             )</f>
        <v/>
      </c>
      <c r="IF139" t="str">
        <f>IF(Data!$L140=IF$1, "",             IF(ISERR(SEARCH(IF$1,Data!$H140)),        "",          ";" &amp; VLOOKUP(IF$1,Data!$L:$N,3, FALSE) &amp; ",""" &amp; VLOOKUP(IF$1,Data!$L:$M,2, FALSE) &amp; """;"   )             )</f>
        <v/>
      </c>
      <c r="IG139" t="str">
        <f>IF(Data!$L140=IG$1, "",             IF(ISERR(SEARCH(IG$1,Data!$H140)),        "",          ";" &amp; VLOOKUP(IG$1,Data!$L:$N,3, FALSE) &amp; ",""" &amp; VLOOKUP(IG$1,Data!$L:$M,2, FALSE) &amp; """;"   )             )</f>
        <v/>
      </c>
      <c r="IH139" t="str">
        <f>IF(Data!$L140=IH$1, "",             IF(ISERR(SEARCH(IH$1,Data!$H140)),        "",          ";" &amp; VLOOKUP(IH$1,Data!$L:$N,3, FALSE) &amp; ",""" &amp; VLOOKUP(IH$1,Data!$L:$M,2, FALSE) &amp; """;"   )             )</f>
        <v/>
      </c>
      <c r="II139" t="str">
        <f>IF(Data!$L140=II$1, "",             IF(ISERR(SEARCH(II$1,Data!$H140)),        "",          ";" &amp; VLOOKUP(II$1,Data!$L:$N,3, FALSE) &amp; ",""" &amp; VLOOKUP(II$1,Data!$L:$M,2, FALSE) &amp; """;"   )             )</f>
        <v/>
      </c>
    </row>
    <row r="140" spans="1:243" x14ac:dyDescent="0.3">
      <c r="A140" t="str">
        <f>Data!L141</f>
        <v>Ric Olie</v>
      </c>
      <c r="B140" s="15" t="str">
        <f>VLOOKUP(Tableau36[[#This Row],[Character]],Data!L:N,3,FALSE)</f>
        <v>00000000-0000-0000-0000-000000000139</v>
      </c>
      <c r="C140" s="15" t="str">
        <f>VLOOKUP(Tableau36[[#This Row],[Character]],Data!L:M,2,FALSE)</f>
        <v>HUMAN</v>
      </c>
      <c r="D140" s="15" t="str">
        <f>SUBSTITUTE(     SUBSTITUTE(Tableau36[[#This Row],[character_id,character_type,friend_id,friend_type]],",""DROID""",""),    ",""HUMAN""", "")</f>
        <v>00000000-0000-0000-0000-000000000139,00000000-0000-0000-0000-000000000007/00000000-0000-0000-0000-000000000139,00000000-0000-0000-0000-000000000008</v>
      </c>
      <c r="E140" s="15" t="str">
        <f>IF(Tableau36[[#This Row],[With char''s id]] = "", "",    MID(Tableau36[[#This Row],[With char''s id]], 2, LEN(Tableau36[[#This Row],[With char''s id]])-1))</f>
        <v>00000000-0000-0000-0000-000000000139,"HUMAN",00000000-0000-0000-0000-000000000007,"DROID"/00000000-0000-0000-0000-000000000139,"HUMAN",00000000-0000-0000-0000-000000000008,"DROID"</v>
      </c>
      <c r="F140" s="15" t="str">
        <f>SUBSTITUTE(Tableau36[[#This Row],[List of friend''s id]],  "/",    "/" &amp; Tableau36[[#This Row],[Character''s id]] &amp; ",""" &amp; Tableau36[[#This Row],[Type]] &amp; """,")</f>
        <v>/00000000-0000-0000-0000-000000000139,"HUMAN",00000000-0000-0000-0000-000000000007,"DROID"/00000000-0000-0000-0000-000000000139,"HUMAN",00000000-0000-0000-0000-000000000008,"DROID"</v>
      </c>
      <c r="G140" t="str">
        <f>IF( Tableau36[[#This Row],[removed double semi-colon]]="", "", "/" &amp; MID(Tableau36[[#This Row],[removed double semi-colon]],2,LEN(Tableau36[[#This Row],[removed double semi-colon]]) - 2) )</f>
        <v>/00000000-0000-0000-0000-000000000007,"DROID"/00000000-0000-0000-0000-000000000008,"DROID"</v>
      </c>
      <c r="H140" t="str">
        <f>SUBSTITUTE(Tableau36[[#This Row],[Concatenation]],";;","/")</f>
        <v>;00000000-0000-0000-0000-000000000007,"DROID"/00000000-0000-0000-0000-000000000008,"DROID";</v>
      </c>
      <c r="I140" t="str">
        <f>friends!M140&amp; friends!N140&amp; friends!O140&amp; friends!P140&amp; friends!Q140&amp; friends!R140&amp; friends!S140&amp; friends!T140&amp; friends!U140&amp; friends!V140&amp; friends!W140&amp; friends!X140&amp; friends!Y140&amp; friends!Z140&amp; friends!AA140&amp; friends!AB140&amp; friends!AC140&amp; friends!AD140&amp; friends!AE140&amp; friends!AF140&amp; friends!AG140&amp; friends!AH140&amp; friends!AI140&amp; friends!AJ140&amp; friends!AK140&amp; friends!AL140&amp; friends!AM140&amp; friends!AN140&amp; friends!AO140&amp; friends!AP140&amp; friends!AQ140&amp; friends!AR140&amp; friends!AS140&amp; friends!AT140&amp; friends!AU140&amp; friends!AV140&amp; friends!AW140&amp; friends!AX140&amp; friends!AY140&amp; friends!AZ140&amp; friends!BA140&amp; friends!BB140&amp; friends!BC140&amp; friends!BD140&amp; friends!BE140&amp; friends!BF140&amp; friends!BG140&amp; friends!BH140&amp; friends!BI140&amp; friends!BJ140&amp; friends!BK140&amp; friends!BL140&amp; friends!BM140&amp; friends!BN140&amp; friends!BO140&amp; friends!BP140&amp; friends!BQ140&amp; friends!BR140&amp; friends!BS140&amp; friends!BT140&amp; friends!BU140&amp; friends!BV140&amp; friends!BW140&amp; friends!BX140&amp; friends!BY140&amp; friends!BZ140&amp; friends!CA140&amp; friends!CB140&amp; friends!CC140&amp; friends!CD140&amp; friends!CE140&amp; friends!CF140&amp; friends!CG140&amp; friends!CH140&amp; friends!CI140&amp; friends!CJ140&amp; friends!CK140&amp; friends!CL140&amp; friends!CM140&amp; friends!CN140&amp; friends!CO140&amp; friends!CP140&amp; friends!CQ140&amp; friends!CR140&amp; friends!CS140&amp; friends!CT140&amp; friends!CU140&amp; friends!CV140&amp; friends!CW140&amp; friends!CX140&amp; friends!CY140&amp; friends!CZ140&amp; friends!DA140&amp; friends!DB140&amp; friends!DC140&amp; friends!DD140&amp; friends!DE140&amp; friends!DF140&amp; friends!DG140&amp; friends!DH140&amp; friends!DI140&amp; friends!DJ140&amp; friends!DK140&amp; friends!DL140&amp; friends!DM140&amp; friends!DN140&amp; friends!DO140&amp; friends!DP140&amp; friends!DQ140&amp; friends!DR140&amp; friends!DS140&amp; friends!DT140&amp; friends!DU140&amp; friends!DV140&amp; friends!DW140&amp; friends!DX140&amp; friends!DY140&amp; friends!DZ140&amp; friends!EA140&amp; friends!EB140&amp; friends!EC140&amp; friends!ED140&amp; friends!EE140&amp; friends!EF140&amp; friends!EG140&amp; friends!EH140&amp; friends!EI140&amp; friends!EJ140&amp; friends!EK140&amp; friends!EL140&amp; friends!EM140&amp; friends!EN140&amp; friends!EO140&amp; friends!EP140&amp; friends!EQ140&amp; friends!ER140&amp; friends!ES140&amp; friends!ET140&amp; friends!EU140&amp; friends!EV140&amp; friends!EW140&amp; friends!EX140&amp; friends!EY140&amp; friends!EZ140&amp; friends!FA140&amp; friends!FB140&amp; friends!FC140&amp; friends!FD140&amp; friends!FE140&amp; friends!FF140&amp; friends!FG140&amp; friends!FH140&amp; friends!FI140&amp; friends!FJ140&amp; friends!FK140&amp; friends!FL140&amp; friends!FM140&amp; friends!FN140&amp; friends!FO140&amp; friends!FP140&amp; friends!FQ140&amp; friends!FR140&amp; friends!FS140&amp; friends!FT140&amp; friends!FU140&amp; friends!FV140&amp; friends!FW140&amp; friends!FX140&amp; friends!FY140&amp; friends!FZ140&amp; friends!GA140&amp; friends!GB140&amp; friends!GC140&amp; friends!GD140&amp; friends!GE140&amp; friends!GF140&amp; friends!GG140&amp; friends!GH140&amp; friends!GI140&amp; friends!GJ140&amp; friends!GK140&amp; friends!GL140&amp; friends!GM140&amp; friends!GN140&amp; friends!GO140&amp; friends!GP140&amp; friends!GQ140&amp; friends!GR140&amp; friends!GS140&amp; friends!GT140&amp; friends!GU140&amp; friends!GV140&amp; friends!GW140&amp; friends!GX140&amp; friends!GY140&amp; friends!GZ140&amp; friends!HA140&amp; friends!HB140&amp; friends!HC140&amp; friends!HD140&amp; friends!HE140&amp; friends!HF140&amp; friends!HG140&amp; friends!HH140&amp; friends!HI140&amp; friends!HJ140&amp; friends!HK140&amp; friends!HL140&amp; friends!HM140&amp; friends!HN140&amp; friends!HO140&amp; friends!HP140&amp; friends!HQ140&amp; friends!HR140&amp; friends!HS140&amp; friends!HT140&amp; friends!HU140&amp; friends!HV140&amp; friends!HW140&amp; friends!HX140&amp; friends!HY140&amp; friends!HZ140&amp; friends!IA140&amp; friends!IB140&amp; friends!IC140&amp; friends!ID140&amp; friends!IE140&amp; friends!IF140&amp; friends!IG140&amp; friends!IH140&amp; friends!II140</f>
        <v>;00000000-0000-0000-0000-000000000007,"DROID";;00000000-0000-0000-0000-000000000008,"DROID";</v>
      </c>
      <c r="M140" t="str">
        <f>IF(Data!$L141=M$1, "",             IF(ISERR(SEARCH(M$1,Data!$H141)),        "",          ";" &amp; VLOOKUP(M$1,Data!$L:$N,3, FALSE) &amp; ",""" &amp; VLOOKUP(M$1,Data!$L:$M,2, FALSE) &amp; """;"   )             )</f>
        <v/>
      </c>
      <c r="N140" t="str">
        <f>IF(Data!$L141=N$1, "",             IF(ISERR(SEARCH(N$1,Data!$H141)),        "",          ";" &amp; VLOOKUP(N$1,Data!$L:$N,3, FALSE) &amp; ",""" &amp; VLOOKUP(N$1,Data!$L:$M,2, FALSE) &amp; """;"   )             )</f>
        <v/>
      </c>
      <c r="O140" t="str">
        <f>IF(Data!$L141=O$1, "",             IF(ISERR(SEARCH(O$1,Data!$H141)),        "",          ";" &amp; VLOOKUP(O$1,Data!$L:$N,3, FALSE) &amp; ",""" &amp; VLOOKUP(O$1,Data!$L:$M,2, FALSE) &amp; """;"   )             )</f>
        <v/>
      </c>
      <c r="P140" t="str">
        <f>IF(Data!$L141=P$1, "",             IF(ISERR(SEARCH(P$1,Data!$H141)),        "",          ";" &amp; VLOOKUP(P$1,Data!$L:$N,3, FALSE) &amp; ",""" &amp; VLOOKUP(P$1,Data!$L:$M,2, FALSE) &amp; """;"   )             )</f>
        <v/>
      </c>
      <c r="Q140" t="str">
        <f>IF(Data!$L141=Q$1, "",             IF(ISERR(SEARCH(Q$1,Data!$H141)),        "",          ";" &amp; VLOOKUP(Q$1,Data!$L:$N,3, FALSE) &amp; ",""" &amp; VLOOKUP(Q$1,Data!$L:$M,2, FALSE) &amp; """;"   )             )</f>
        <v/>
      </c>
      <c r="R140" t="str">
        <f>IF(Data!$L141=R$1, "",             IF(ISERR(SEARCH(R$1,Data!$H141)),        "",          ";" &amp; VLOOKUP(R$1,Data!$L:$N,3, FALSE) &amp; ",""" &amp; VLOOKUP(R$1,Data!$L:$M,2, FALSE) &amp; """;"   )             )</f>
        <v/>
      </c>
      <c r="S140" t="str">
        <f>IF(Data!$L141=S$1, "",             IF(ISERR(SEARCH(S$1,Data!$H141)),        "",          ";" &amp; VLOOKUP(S$1,Data!$L:$N,3, FALSE) &amp; ",""" &amp; VLOOKUP(S$1,Data!$L:$M,2, FALSE) &amp; """;"   )             )</f>
        <v/>
      </c>
      <c r="T140" t="str">
        <f>IF(Data!$L141=T$1, "",             IF(ISERR(SEARCH(T$1,Data!$H141)),        "",          ";" &amp; VLOOKUP(T$1,Data!$L:$N,3, FALSE) &amp; ",""" &amp; VLOOKUP(T$1,Data!$L:$M,2, FALSE) &amp; """;"   )             )</f>
        <v/>
      </c>
      <c r="U140" t="str">
        <f>IF(Data!$L141=U$1, "",             IF(ISERR(SEARCH(U$1,Data!$H141)),        "",          ";" &amp; VLOOKUP(U$1,Data!$L:$N,3, FALSE) &amp; ",""" &amp; VLOOKUP(U$1,Data!$L:$M,2, FALSE) &amp; """;"   )             )</f>
        <v/>
      </c>
      <c r="V140" t="str">
        <f>IF(Data!$L141=V$1, "",             IF(ISERR(SEARCH(V$1,Data!$H141)),        "",          ";" &amp; VLOOKUP(V$1,Data!$L:$N,3, FALSE) &amp; ",""" &amp; VLOOKUP(V$1,Data!$L:$M,2, FALSE) &amp; """;"   )             )</f>
        <v/>
      </c>
      <c r="W140" t="str">
        <f>IF(Data!$L141=W$1, "",             IF(ISERR(SEARCH(W$1,Data!$H141)),        "",          ";" &amp; VLOOKUP(W$1,Data!$L:$N,3, FALSE) &amp; ",""" &amp; VLOOKUP(W$1,Data!$L:$M,2, FALSE) &amp; """;"   )             )</f>
        <v/>
      </c>
      <c r="X140" t="str">
        <f>IF(Data!$L141=X$1, "",             IF(ISERR(SEARCH(X$1,Data!$H141)),        "",          ";" &amp; VLOOKUP(X$1,Data!$L:$N,3, FALSE) &amp; ",""" &amp; VLOOKUP(X$1,Data!$L:$M,2, FALSE) &amp; """;"   )             )</f>
        <v/>
      </c>
      <c r="Y140" t="str">
        <f>IF(Data!$L141=Y$1, "",             IF(ISERR(SEARCH(Y$1,Data!$H141)),        "",          ";" &amp; VLOOKUP(Y$1,Data!$L:$N,3, FALSE) &amp; ",""" &amp; VLOOKUP(Y$1,Data!$L:$M,2, FALSE) &amp; """;"   )             )</f>
        <v/>
      </c>
      <c r="Z140" t="str">
        <f>IF(Data!$L141=Z$1, "",             IF(ISERR(SEARCH(Z$1,Data!$H141)),        "",          ";" &amp; VLOOKUP(Z$1,Data!$L:$N,3, FALSE) &amp; ",""" &amp; VLOOKUP(Z$1,Data!$L:$M,2, FALSE) &amp; """;"   )             )</f>
        <v/>
      </c>
      <c r="AA140" t="str">
        <f>IF(Data!$L141=AA$1, "",             IF(ISERR(SEARCH(AA$1,Data!$H141)),        "",          ";" &amp; VLOOKUP(AA$1,Data!$L:$N,3, FALSE) &amp; ",""" &amp; VLOOKUP(AA$1,Data!$L:$M,2, FALSE) &amp; """;"   )             )</f>
        <v/>
      </c>
      <c r="AB140" t="str">
        <f>IF(Data!$L141=AB$1, "",             IF(ISERR(SEARCH(AB$1,Data!$H141)),        "",          ";" &amp; VLOOKUP(AB$1,Data!$L:$N,3, FALSE) &amp; ",""" &amp; VLOOKUP(AB$1,Data!$L:$M,2, FALSE) &amp; """;"   )             )</f>
        <v/>
      </c>
      <c r="AC140" t="str">
        <f>IF(Data!$L141=AC$1, "",             IF(ISERR(SEARCH(AC$1,Data!$H141)),        "",          ";" &amp; VLOOKUP(AC$1,Data!$L:$N,3, FALSE) &amp; ",""" &amp; VLOOKUP(AC$1,Data!$L:$M,2, FALSE) &amp; """;"   )             )</f>
        <v/>
      </c>
      <c r="AD140" t="str">
        <f>IF(Data!$L141=AD$1, "",             IF(ISERR(SEARCH(AD$1,Data!$H141)),        "",          ";" &amp; VLOOKUP(AD$1,Data!$L:$N,3, FALSE) &amp; ",""" &amp; VLOOKUP(AD$1,Data!$L:$M,2, FALSE) &amp; """;"   )             )</f>
        <v/>
      </c>
      <c r="AE140" t="str">
        <f>IF(Data!$L141=AE$1, "",             IF(ISERR(SEARCH(AE$1,Data!$H141)),        "",          ";" &amp; VLOOKUP(AE$1,Data!$L:$N,3, FALSE) &amp; ",""" &amp; VLOOKUP(AE$1,Data!$L:$M,2, FALSE) &amp; """;"   )             )</f>
        <v/>
      </c>
      <c r="AF140" t="str">
        <f>IF(Data!$L141=AF$1, "",             IF(ISERR(SEARCH(AF$1,Data!$H141)),        "",          ";" &amp; VLOOKUP(AF$1,Data!$L:$N,3, FALSE) &amp; ",""" &amp; VLOOKUP(AF$1,Data!$L:$M,2, FALSE) &amp; """;"   )             )</f>
        <v/>
      </c>
      <c r="AG140" t="str">
        <f>IF(Data!$L141=AG$1, "",             IF(ISERR(SEARCH(AG$1,Data!$H141)),        "",          ";" &amp; VLOOKUP(AG$1,Data!$L:$N,3, FALSE) &amp; ",""" &amp; VLOOKUP(AG$1,Data!$L:$M,2, FALSE) &amp; """;"   )             )</f>
        <v/>
      </c>
      <c r="AH140" t="str">
        <f>IF(Data!$L141=AH$1, "",             IF(ISERR(SEARCH(AH$1,Data!$H141)),        "",          ";" &amp; VLOOKUP(AH$1,Data!$L:$N,3, FALSE) &amp; ",""" &amp; VLOOKUP(AH$1,Data!$L:$M,2, FALSE) &amp; """;"   )             )</f>
        <v/>
      </c>
      <c r="AI140" t="str">
        <f>IF(Data!$L141=AI$1, "",             IF(ISERR(SEARCH(AI$1,Data!$H141)),        "",          ";" &amp; VLOOKUP(AI$1,Data!$L:$N,3, FALSE) &amp; ",""" &amp; VLOOKUP(AI$1,Data!$L:$M,2, FALSE) &amp; """;"   )             )</f>
        <v/>
      </c>
      <c r="AJ140" t="str">
        <f>IF(Data!$L141=AJ$1, "",             IF(ISERR(SEARCH(AJ$1,Data!$H141)),        "",          ";" &amp; VLOOKUP(AJ$1,Data!$L:$N,3, FALSE) &amp; ",""" &amp; VLOOKUP(AJ$1,Data!$L:$M,2, FALSE) &amp; """;"   )             )</f>
        <v/>
      </c>
      <c r="AK140" t="str">
        <f>IF(Data!$L141=AK$1, "",             IF(ISERR(SEARCH(AK$1,Data!$H141)),        "",          ";" &amp; VLOOKUP(AK$1,Data!$L:$N,3, FALSE) &amp; ",""" &amp; VLOOKUP(AK$1,Data!$L:$M,2, FALSE) &amp; """;"   )             )</f>
        <v/>
      </c>
      <c r="AL140" t="str">
        <f>IF(Data!$L141=AL$1, "",             IF(ISERR(SEARCH(AL$1,Data!$H141)),        "",          ";" &amp; VLOOKUP(AL$1,Data!$L:$N,3, FALSE) &amp; ",""" &amp; VLOOKUP(AL$1,Data!$L:$M,2, FALSE) &amp; """;"   )             )</f>
        <v/>
      </c>
      <c r="AM140" t="str">
        <f>IF(Data!$L141=AM$1, "",             IF(ISERR(SEARCH(AM$1,Data!$H141)),        "",          ";" &amp; VLOOKUP(AM$1,Data!$L:$N,3, FALSE) &amp; ",""" &amp; VLOOKUP(AM$1,Data!$L:$M,2, FALSE) &amp; """;"   )             )</f>
        <v/>
      </c>
      <c r="AN140" t="str">
        <f>IF(Data!$L141=AN$1, "",             IF(ISERR(SEARCH(AN$1,Data!$H141)),        "",          ";" &amp; VLOOKUP(AN$1,Data!$L:$N,3, FALSE) &amp; ",""" &amp; VLOOKUP(AN$1,Data!$L:$M,2, FALSE) &amp; """;"   )             )</f>
        <v/>
      </c>
      <c r="AO140" t="str">
        <f>IF(Data!$L141=AO$1, "",             IF(ISERR(SEARCH(AO$1,Data!$H141)),        "",          ";" &amp; VLOOKUP(AO$1,Data!$L:$N,3, FALSE) &amp; ",""" &amp; VLOOKUP(AO$1,Data!$L:$M,2, FALSE) &amp; """;"   )             )</f>
        <v/>
      </c>
      <c r="AP140" t="str">
        <f>IF(Data!$L141=AP$1, "",             IF(ISERR(SEARCH(AP$1,Data!$H141)),        "",          ";" &amp; VLOOKUP(AP$1,Data!$L:$N,3, FALSE) &amp; ",""" &amp; VLOOKUP(AP$1,Data!$L:$M,2, FALSE) &amp; """;"   )             )</f>
        <v/>
      </c>
      <c r="AQ140" t="str">
        <f>IF(Data!$L141=AQ$1, "",             IF(ISERR(SEARCH(AQ$1,Data!$H141)),        "",          ";" &amp; VLOOKUP(AQ$1,Data!$L:$N,3, FALSE) &amp; ",""" &amp; VLOOKUP(AQ$1,Data!$L:$M,2, FALSE) &amp; """;"   )             )</f>
        <v/>
      </c>
      <c r="AR140" t="str">
        <f>IF(Data!$L141=AR$1, "",             IF(ISERR(SEARCH(AR$1,Data!$H141)),        "",          ";" &amp; VLOOKUP(AR$1,Data!$L:$N,3, FALSE) &amp; ",""" &amp; VLOOKUP(AR$1,Data!$L:$M,2, FALSE) &amp; """;"   )             )</f>
        <v/>
      </c>
      <c r="AS140" t="str">
        <f>IF(Data!$L141=AS$1, "",             IF(ISERR(SEARCH(AS$1,Data!$H141)),        "",          ";" &amp; VLOOKUP(AS$1,Data!$L:$N,3, FALSE) &amp; ",""" &amp; VLOOKUP(AS$1,Data!$L:$M,2, FALSE) &amp; """;"   )             )</f>
        <v/>
      </c>
      <c r="AT140" t="str">
        <f>IF(Data!$L141=AT$1, "",             IF(ISERR(SEARCH(AT$1,Data!$H141)),        "",          ";" &amp; VLOOKUP(AT$1,Data!$L:$N,3, FALSE) &amp; ",""" &amp; VLOOKUP(AT$1,Data!$L:$M,2, FALSE) &amp; """;"   )             )</f>
        <v/>
      </c>
      <c r="AU140" t="str">
        <f>IF(Data!$L141=AU$1, "",             IF(ISERR(SEARCH(AU$1,Data!$H141)),        "",          ";" &amp; VLOOKUP(AU$1,Data!$L:$N,3, FALSE) &amp; ",""" &amp; VLOOKUP(AU$1,Data!$L:$M,2, FALSE) &amp; """;"   )             )</f>
        <v/>
      </c>
      <c r="AV140" t="str">
        <f>IF(Data!$L141=AV$1, "",             IF(ISERR(SEARCH(AV$1,Data!$H141)),        "",          ";" &amp; VLOOKUP(AV$1,Data!$L:$N,3, FALSE) &amp; ",""" &amp; VLOOKUP(AV$1,Data!$L:$M,2, FALSE) &amp; """;"   )             )</f>
        <v/>
      </c>
      <c r="AW140" t="str">
        <f>IF(Data!$L141=AW$1, "",             IF(ISERR(SEARCH(AW$1,Data!$H141)),        "",          ";" &amp; VLOOKUP(AW$1,Data!$L:$N,3, FALSE) &amp; ",""" &amp; VLOOKUP(AW$1,Data!$L:$M,2, FALSE) &amp; """;"   )             )</f>
        <v/>
      </c>
      <c r="AX140" t="str">
        <f>IF(Data!$L141=AX$1, "",             IF(ISERR(SEARCH(AX$1,Data!$H141)),        "",          ";" &amp; VLOOKUP(AX$1,Data!$L:$N,3, FALSE) &amp; ",""" &amp; VLOOKUP(AX$1,Data!$L:$M,2, FALSE) &amp; """;"   )             )</f>
        <v/>
      </c>
      <c r="AY140" t="str">
        <f>IF(Data!$L141=AY$1, "",             IF(ISERR(SEARCH(AY$1,Data!$H141)),        "",          ";" &amp; VLOOKUP(AY$1,Data!$L:$N,3, FALSE) &amp; ",""" &amp; VLOOKUP(AY$1,Data!$L:$M,2, FALSE) &amp; """;"   )             )</f>
        <v/>
      </c>
      <c r="AZ140" t="str">
        <f>IF(Data!$L141=AZ$1, "",             IF(ISERR(SEARCH(AZ$1,Data!$H141)),        "",          ";" &amp; VLOOKUP(AZ$1,Data!$L:$N,3, FALSE) &amp; ",""" &amp; VLOOKUP(AZ$1,Data!$L:$M,2, FALSE) &amp; """;"   )             )</f>
        <v/>
      </c>
      <c r="BA140" t="str">
        <f>IF(Data!$L141=BA$1, "",             IF(ISERR(SEARCH(BA$1,Data!$H141)),        "",          ";" &amp; VLOOKUP(BA$1,Data!$L:$N,3, FALSE) &amp; ",""" &amp; VLOOKUP(BA$1,Data!$L:$M,2, FALSE) &amp; """;"   )             )</f>
        <v/>
      </c>
      <c r="BB140" t="str">
        <f>IF(Data!$L141=BB$1, "",             IF(ISERR(SEARCH(BB$1,Data!$H141)),        "",          ";" &amp; VLOOKUP(BB$1,Data!$L:$N,3, FALSE) &amp; ",""" &amp; VLOOKUP(BB$1,Data!$L:$M,2, FALSE) &amp; """;"   )             )</f>
        <v/>
      </c>
      <c r="BC140" t="str">
        <f>IF(Data!$L141=BC$1, "",             IF(ISERR(SEARCH(BC$1,Data!$H141)),        "",          ";" &amp; VLOOKUP(BC$1,Data!$L:$N,3, FALSE) &amp; ",""" &amp; VLOOKUP(BC$1,Data!$L:$M,2, FALSE) &amp; """;"   )             )</f>
        <v/>
      </c>
      <c r="BD140" t="str">
        <f>IF(Data!$L141=BD$1, "",             IF(ISERR(SEARCH(BD$1,Data!$H141)),        "",          ";" &amp; VLOOKUP(BD$1,Data!$L:$N,3, FALSE) &amp; ",""" &amp; VLOOKUP(BD$1,Data!$L:$M,2, FALSE) &amp; """;"   )             )</f>
        <v/>
      </c>
      <c r="BE140" t="str">
        <f>IF(Data!$L141=BE$1, "",             IF(ISERR(SEARCH(BE$1,Data!$H141)),        "",          ";" &amp; VLOOKUP(BE$1,Data!$L:$N,3, FALSE) &amp; ",""" &amp; VLOOKUP(BE$1,Data!$L:$M,2, FALSE) &amp; """;"   )             )</f>
        <v/>
      </c>
      <c r="BF140" t="str">
        <f>IF(Data!$L141=BF$1, "",             IF(ISERR(SEARCH(BF$1,Data!$H141)),        "",          ";" &amp; VLOOKUP(BF$1,Data!$L:$N,3, FALSE) &amp; ",""" &amp; VLOOKUP(BF$1,Data!$L:$M,2, FALSE) &amp; """;"   )             )</f>
        <v/>
      </c>
      <c r="BG140" t="str">
        <f>IF(Data!$L141=BG$1, "",             IF(ISERR(SEARCH(BG$1,Data!$H141)),        "",          ";" &amp; VLOOKUP(BG$1,Data!$L:$N,3, FALSE) &amp; ",""" &amp; VLOOKUP(BG$1,Data!$L:$M,2, FALSE) &amp; """;"   )             )</f>
        <v/>
      </c>
      <c r="BH140" t="str">
        <f>IF(Data!$L141=BH$1, "",             IF(ISERR(SEARCH(BH$1,Data!$H141)),        "",          ";" &amp; VLOOKUP(BH$1,Data!$L:$N,3, FALSE) &amp; ",""" &amp; VLOOKUP(BH$1,Data!$L:$M,2, FALSE) &amp; """;"   )             )</f>
        <v/>
      </c>
      <c r="BI140" t="str">
        <f>IF(Data!$L141=BI$1, "",             IF(ISERR(SEARCH(BI$1,Data!$H141)),        "",          ";" &amp; VLOOKUP(BI$1,Data!$L:$N,3, FALSE) &amp; ",""" &amp; VLOOKUP(BI$1,Data!$L:$M,2, FALSE) &amp; """;"   )             )</f>
        <v/>
      </c>
      <c r="BJ140" t="str">
        <f>IF(Data!$L141=BJ$1, "",             IF(ISERR(SEARCH(BJ$1,Data!$H141)),        "",          ";" &amp; VLOOKUP(BJ$1,Data!$L:$N,3, FALSE) &amp; ",""" &amp; VLOOKUP(BJ$1,Data!$L:$M,2, FALSE) &amp; """;"   )             )</f>
        <v/>
      </c>
      <c r="BK140" t="str">
        <f>IF(Data!$L141=BK$1, "",             IF(ISERR(SEARCH(BK$1,Data!$H141)),        "",          ";" &amp; VLOOKUP(BK$1,Data!$L:$N,3, FALSE) &amp; ",""" &amp; VLOOKUP(BK$1,Data!$L:$M,2, FALSE) &amp; """;"   )             )</f>
        <v/>
      </c>
      <c r="BL140" t="str">
        <f>IF(Data!$L141=BL$1, "",             IF(ISERR(SEARCH(BL$1,Data!$H141)),        "",          ";" &amp; VLOOKUP(BL$1,Data!$L:$N,3, FALSE) &amp; ",""" &amp; VLOOKUP(BL$1,Data!$L:$M,2, FALSE) &amp; """;"   )             )</f>
        <v/>
      </c>
      <c r="BM140" t="str">
        <f>IF(Data!$L141=BM$1, "",             IF(ISERR(SEARCH(BM$1,Data!$H141)),        "",          ";" &amp; VLOOKUP(BM$1,Data!$L:$N,3, FALSE) &amp; ",""" &amp; VLOOKUP(BM$1,Data!$L:$M,2, FALSE) &amp; """;"   )             )</f>
        <v/>
      </c>
      <c r="BN140" t="str">
        <f>IF(Data!$L141=BN$1, "",             IF(ISERR(SEARCH(BN$1,Data!$H141)),        "",          ";" &amp; VLOOKUP(BN$1,Data!$L:$N,3, FALSE) &amp; ",""" &amp; VLOOKUP(BN$1,Data!$L:$M,2, FALSE) &amp; """;"   )             )</f>
        <v/>
      </c>
      <c r="BO140" t="str">
        <f>IF(Data!$L141=BO$1, "",             IF(ISERR(SEARCH(BO$1,Data!$H141)),        "",          ";" &amp; VLOOKUP(BO$1,Data!$L:$N,3, FALSE) &amp; ",""" &amp; VLOOKUP(BO$1,Data!$L:$M,2, FALSE) &amp; """;"   )             )</f>
        <v/>
      </c>
      <c r="BP140" t="str">
        <f>IF(Data!$L141=BP$1, "",             IF(ISERR(SEARCH(BP$1,Data!$H141)),        "",          ";" &amp; VLOOKUP(BP$1,Data!$L:$N,3, FALSE) &amp; ",""" &amp; VLOOKUP(BP$1,Data!$L:$M,2, FALSE) &amp; """;"   )             )</f>
        <v/>
      </c>
      <c r="BQ140" t="str">
        <f>IF(Data!$L141=BQ$1, "",             IF(ISERR(SEARCH(BQ$1,Data!$H141)),        "",          ";" &amp; VLOOKUP(BQ$1,Data!$L:$N,3, FALSE) &amp; ",""" &amp; VLOOKUP(BQ$1,Data!$L:$M,2, FALSE) &amp; """;"   )             )</f>
        <v/>
      </c>
      <c r="BR140" t="str">
        <f>IF(Data!$L141=BR$1, "",             IF(ISERR(SEARCH(BR$1,Data!$H141)),        "",          ";" &amp; VLOOKUP(BR$1,Data!$L:$N,3, FALSE) &amp; ",""" &amp; VLOOKUP(BR$1,Data!$L:$M,2, FALSE) &amp; """;"   )             )</f>
        <v/>
      </c>
      <c r="BS140" t="str">
        <f>IF(Data!$L141=BS$1, "",             IF(ISERR(SEARCH(BS$1,Data!$H141)),        "",          ";" &amp; VLOOKUP(BS$1,Data!$L:$N,3, FALSE) &amp; ",""" &amp; VLOOKUP(BS$1,Data!$L:$M,2, FALSE) &amp; """;"   )             )</f>
        <v/>
      </c>
      <c r="BT140" t="str">
        <f>IF(Data!$L141=BT$1, "",             IF(ISERR(SEARCH(BT$1,Data!$H141)),        "",          ";" &amp; VLOOKUP(BT$1,Data!$L:$N,3, FALSE) &amp; ",""" &amp; VLOOKUP(BT$1,Data!$L:$M,2, FALSE) &amp; """;"   )             )</f>
        <v/>
      </c>
      <c r="BU140" t="str">
        <f>IF(Data!$L141=BU$1, "",             IF(ISERR(SEARCH(BU$1,Data!$H141)),        "",          ";" &amp; VLOOKUP(BU$1,Data!$L:$N,3, FALSE) &amp; ",""" &amp; VLOOKUP(BU$1,Data!$L:$M,2, FALSE) &amp; """;"   )             )</f>
        <v/>
      </c>
      <c r="BV140" t="str">
        <f>IF(Data!$L141=BV$1, "",             IF(ISERR(SEARCH(BV$1,Data!$H141)),        "",          ";" &amp; VLOOKUP(BV$1,Data!$L:$N,3, FALSE) &amp; ",""" &amp; VLOOKUP(BV$1,Data!$L:$M,2, FALSE) &amp; """;"   )             )</f>
        <v/>
      </c>
      <c r="BW140" t="str">
        <f>IF(Data!$L141=BW$1, "",             IF(ISERR(SEARCH(BW$1,Data!$H141)),        "",          ";" &amp; VLOOKUP(BW$1,Data!$L:$N,3, FALSE) &amp; ",""" &amp; VLOOKUP(BW$1,Data!$L:$M,2, FALSE) &amp; """;"   )             )</f>
        <v/>
      </c>
      <c r="BX140" t="str">
        <f>IF(Data!$L141=BX$1, "",             IF(ISERR(SEARCH(BX$1,Data!$H141)),        "",          ";" &amp; VLOOKUP(BX$1,Data!$L:$N,3, FALSE) &amp; ",""" &amp; VLOOKUP(BX$1,Data!$L:$M,2, FALSE) &amp; """;"   )             )</f>
        <v/>
      </c>
      <c r="BY140" t="str">
        <f>IF(Data!$L141=BY$1, "",             IF(ISERR(SEARCH(BY$1,Data!$H141)),        "",          ";" &amp; VLOOKUP(BY$1,Data!$L:$N,3, FALSE) &amp; ",""" &amp; VLOOKUP(BY$1,Data!$L:$M,2, FALSE) &amp; """;"   )             )</f>
        <v/>
      </c>
      <c r="BZ140" t="str">
        <f>IF(Data!$L141=BZ$1, "",             IF(ISERR(SEARCH(BZ$1,Data!$H141)),        "",          ";" &amp; VLOOKUP(BZ$1,Data!$L:$N,3, FALSE) &amp; ",""" &amp; VLOOKUP(BZ$1,Data!$L:$M,2, FALSE) &amp; """;"   )             )</f>
        <v/>
      </c>
      <c r="CA140" t="str">
        <f>IF(Data!$L141=CA$1, "",             IF(ISERR(SEARCH(CA$1,Data!$H141)),        "",          ";" &amp; VLOOKUP(CA$1,Data!$L:$N,3, FALSE) &amp; ",""" &amp; VLOOKUP(CA$1,Data!$L:$M,2, FALSE) &amp; """;"   )             )</f>
        <v/>
      </c>
      <c r="CB140" t="str">
        <f>IF(Data!$L141=CB$1, "",             IF(ISERR(SEARCH(CB$1,Data!$H141)),        "",          ";" &amp; VLOOKUP(CB$1,Data!$L:$N,3, FALSE) &amp; ",""" &amp; VLOOKUP(CB$1,Data!$L:$M,2, FALSE) &amp; """;"   )             )</f>
        <v/>
      </c>
      <c r="CC140" t="str">
        <f>IF(Data!$L141=CC$1, "",             IF(ISERR(SEARCH(CC$1,Data!$H141)),        "",          ";" &amp; VLOOKUP(CC$1,Data!$L:$N,3, FALSE) &amp; ",""" &amp; VLOOKUP(CC$1,Data!$L:$M,2, FALSE) &amp; """;"   )             )</f>
        <v/>
      </c>
      <c r="CD140" t="str">
        <f>IF(Data!$L141=CD$1, "",             IF(ISERR(SEARCH(CD$1,Data!$H141)),        "",          ";" &amp; VLOOKUP(CD$1,Data!$L:$N,3, FALSE) &amp; ",""" &amp; VLOOKUP(CD$1,Data!$L:$M,2, FALSE) &amp; """;"   )             )</f>
        <v/>
      </c>
      <c r="CE140" t="str">
        <f>IF(Data!$L141=CE$1, "",             IF(ISERR(SEARCH(CE$1,Data!$H141)),        "",          ";" &amp; VLOOKUP(CE$1,Data!$L:$N,3, FALSE) &amp; ",""" &amp; VLOOKUP(CE$1,Data!$L:$M,2, FALSE) &amp; """;"   )             )</f>
        <v/>
      </c>
      <c r="CF140" t="str">
        <f>IF(Data!$L141=CF$1, "",             IF(ISERR(SEARCH(CF$1,Data!$H141)),        "",          ";" &amp; VLOOKUP(CF$1,Data!$L:$N,3, FALSE) &amp; ",""" &amp; VLOOKUP(CF$1,Data!$L:$M,2, FALSE) &amp; """;"   )             )</f>
        <v/>
      </c>
      <c r="CG140" t="str">
        <f>IF(Data!$L141=CG$1, "",             IF(ISERR(SEARCH(CG$1,Data!$H141)),        "",          ";" &amp; VLOOKUP(CG$1,Data!$L:$N,3, FALSE) &amp; ",""" &amp; VLOOKUP(CG$1,Data!$L:$M,2, FALSE) &amp; """;"   )             )</f>
        <v/>
      </c>
      <c r="CH140" t="str">
        <f>IF(Data!$L141=CH$1, "",             IF(ISERR(SEARCH(CH$1,Data!$H141)),        "",          ";" &amp; VLOOKUP(CH$1,Data!$L:$N,3, FALSE) &amp; ",""" &amp; VLOOKUP(CH$1,Data!$L:$M,2, FALSE) &amp; """;"   )             )</f>
        <v/>
      </c>
      <c r="CI140" t="str">
        <f>IF(Data!$L141=CI$1, "",             IF(ISERR(SEARCH(CI$1,Data!$H141)),        "",          ";" &amp; VLOOKUP(CI$1,Data!$L:$N,3, FALSE) &amp; ",""" &amp; VLOOKUP(CI$1,Data!$L:$M,2, FALSE) &amp; """;"   )             )</f>
        <v/>
      </c>
      <c r="CJ140" t="str">
        <f>IF(Data!$L141=CJ$1, "",             IF(ISERR(SEARCH(CJ$1,Data!$H141)),        "",          ";" &amp; VLOOKUP(CJ$1,Data!$L:$N,3, FALSE) &amp; ",""" &amp; VLOOKUP(CJ$1,Data!$L:$M,2, FALSE) &amp; """;"   )             )</f>
        <v/>
      </c>
      <c r="CK140" t="str">
        <f>IF(Data!$L141=CK$1, "",             IF(ISERR(SEARCH(CK$1,Data!$H141)),        "",          ";" &amp; VLOOKUP(CK$1,Data!$L:$N,3, FALSE) &amp; ",""" &amp; VLOOKUP(CK$1,Data!$L:$M,2, FALSE) &amp; """;"   )             )</f>
        <v/>
      </c>
      <c r="CL140" t="str">
        <f>IF(Data!$L141=CL$1, "",             IF(ISERR(SEARCH(CL$1,Data!$H141)),        "",          ";" &amp; VLOOKUP(CL$1,Data!$L:$N,3, FALSE) &amp; ",""" &amp; VLOOKUP(CL$1,Data!$L:$M,2, FALSE) &amp; """;"   )             )</f>
        <v/>
      </c>
      <c r="CM140" t="str">
        <f>IF(Data!$L141=CM$1, "",             IF(ISERR(SEARCH(CM$1,Data!$H141)),        "",          ";" &amp; VLOOKUP(CM$1,Data!$L:$N,3, FALSE) &amp; ",""" &amp; VLOOKUP(CM$1,Data!$L:$M,2, FALSE) &amp; """;"   )             )</f>
        <v/>
      </c>
      <c r="CN140" t="str">
        <f>IF(Data!$L141=CN$1, "",             IF(ISERR(SEARCH(CN$1,Data!$H141)),        "",          ";" &amp; VLOOKUP(CN$1,Data!$L:$N,3, FALSE) &amp; ",""" &amp; VLOOKUP(CN$1,Data!$L:$M,2, FALSE) &amp; """;"   )             )</f>
        <v/>
      </c>
      <c r="CO140" t="str">
        <f>IF(Data!$L141=CO$1, "",             IF(ISERR(SEARCH(CO$1,Data!$H141)),        "",          ";" &amp; VLOOKUP(CO$1,Data!$L:$N,3, FALSE) &amp; ",""" &amp; VLOOKUP(CO$1,Data!$L:$M,2, FALSE) &amp; """;"   )             )</f>
        <v/>
      </c>
      <c r="CP140" t="str">
        <f>IF(Data!$L141=CP$1, "",             IF(ISERR(SEARCH(CP$1,Data!$H141)),        "",          ";" &amp; VLOOKUP(CP$1,Data!$L:$N,3, FALSE) &amp; ",""" &amp; VLOOKUP(CP$1,Data!$L:$M,2, FALSE) &amp; """;"   )             )</f>
        <v/>
      </c>
      <c r="CQ140" t="str">
        <f>IF(Data!$L141=CQ$1, "",             IF(ISERR(SEARCH(CQ$1,Data!$H141)),        "",          ";" &amp; VLOOKUP(CQ$1,Data!$L:$N,3, FALSE) &amp; ",""" &amp; VLOOKUP(CQ$1,Data!$L:$M,2, FALSE) &amp; """;"   )             )</f>
        <v/>
      </c>
      <c r="CR140" t="str">
        <f>IF(Data!$L141=CR$1, "",             IF(ISERR(SEARCH(CR$1,Data!$H141)),        "",          ";" &amp; VLOOKUP(CR$1,Data!$L:$N,3, FALSE) &amp; ",""" &amp; VLOOKUP(CR$1,Data!$L:$M,2, FALSE) &amp; """;"   )             )</f>
        <v/>
      </c>
      <c r="CS140" t="str">
        <f>IF(Data!$L141=CS$1, "",             IF(ISERR(SEARCH(CS$1,Data!$H141)),        "",          ";" &amp; VLOOKUP(CS$1,Data!$L:$N,3, FALSE) &amp; ",""" &amp; VLOOKUP(CS$1,Data!$L:$M,2, FALSE) &amp; """;"   )             )</f>
        <v/>
      </c>
      <c r="CT140" t="str">
        <f>IF(Data!$L141=CT$1, "",             IF(ISERR(SEARCH(CT$1,Data!$H141)),        "",          ";" &amp; VLOOKUP(CT$1,Data!$L:$N,3, FALSE) &amp; ",""" &amp; VLOOKUP(CT$1,Data!$L:$M,2, FALSE) &amp; """;"   )             )</f>
        <v>;00000000-0000-0000-0000-000000000007,"DROID";</v>
      </c>
      <c r="CU140" t="str">
        <f>IF(Data!$L141=CU$1, "",             IF(ISERR(SEARCH(CU$1,Data!$H141)),        "",          ";" &amp; VLOOKUP(CU$1,Data!$L:$N,3, FALSE) &amp; ",""" &amp; VLOOKUP(CU$1,Data!$L:$M,2, FALSE) &amp; """;"   )             )</f>
        <v/>
      </c>
      <c r="CV140" t="str">
        <f>IF(Data!$L141=CV$1, "",             IF(ISERR(SEARCH(CV$1,Data!$H141)),        "",          ";" &amp; VLOOKUP(CV$1,Data!$L:$N,3, FALSE) &amp; ",""" &amp; VLOOKUP(CV$1,Data!$L:$M,2, FALSE) &amp; """;"   )             )</f>
        <v/>
      </c>
      <c r="CW140" t="str">
        <f>IF(Data!$L141=CW$1, "",             IF(ISERR(SEARCH(CW$1,Data!$H141)),        "",          ";" &amp; VLOOKUP(CW$1,Data!$L:$N,3, FALSE) &amp; ",""" &amp; VLOOKUP(CW$1,Data!$L:$M,2, FALSE) &amp; """;"   )             )</f>
        <v/>
      </c>
      <c r="CX140" t="str">
        <f>IF(Data!$L141=CX$1, "",             IF(ISERR(SEARCH(CX$1,Data!$H141)),        "",          ";" &amp; VLOOKUP(CX$1,Data!$L:$N,3, FALSE) &amp; ",""" &amp; VLOOKUP(CX$1,Data!$L:$M,2, FALSE) &amp; """;"   )             )</f>
        <v/>
      </c>
      <c r="CY140" t="str">
        <f>IF(Data!$L141=CY$1, "",             IF(ISERR(SEARCH(CY$1,Data!$H141)),        "",          ";" &amp; VLOOKUP(CY$1,Data!$L:$N,3, FALSE) &amp; ",""" &amp; VLOOKUP(CY$1,Data!$L:$M,2, FALSE) &amp; """;"   )             )</f>
        <v/>
      </c>
      <c r="CZ140" t="str">
        <f>IF(Data!$L141=CZ$1, "",             IF(ISERR(SEARCH(CZ$1,Data!$H141)),        "",          ";" &amp; VLOOKUP(CZ$1,Data!$L:$N,3, FALSE) &amp; ",""" &amp; VLOOKUP(CZ$1,Data!$L:$M,2, FALSE) &amp; """;"   )             )</f>
        <v/>
      </c>
      <c r="DA140" t="str">
        <f>IF(Data!$L141=DA$1, "",             IF(ISERR(SEARCH(DA$1,Data!$H141)),        "",          ";" &amp; VLOOKUP(DA$1,Data!$L:$N,3, FALSE) &amp; ",""" &amp; VLOOKUP(DA$1,Data!$L:$M,2, FALSE) &amp; """;"   )             )</f>
        <v/>
      </c>
      <c r="DB140" t="str">
        <f>IF(Data!$L141=DB$1, "",             IF(ISERR(SEARCH(DB$1,Data!$H141)),        "",          ";" &amp; VLOOKUP(DB$1,Data!$L:$N,3, FALSE) &amp; ",""" &amp; VLOOKUP(DB$1,Data!$L:$M,2, FALSE) &amp; """;"   )             )</f>
        <v/>
      </c>
      <c r="DC140" t="str">
        <f>IF(Data!$L141=DC$1, "",             IF(ISERR(SEARCH(DC$1,Data!$H141)),        "",          ";" &amp; VLOOKUP(DC$1,Data!$L:$N,3, FALSE) &amp; ",""" &amp; VLOOKUP(DC$1,Data!$L:$M,2, FALSE) &amp; """;"   )             )</f>
        <v>;00000000-0000-0000-0000-000000000008,"DROID";</v>
      </c>
      <c r="DD140" t="str">
        <f>IF(Data!$L141=DD$1, "",             IF(ISERR(SEARCH(DD$1,Data!$H141)),        "",          ";" &amp; VLOOKUP(DD$1,Data!$L:$N,3, FALSE) &amp; ",""" &amp; VLOOKUP(DD$1,Data!$L:$M,2, FALSE) &amp; """;"   )             )</f>
        <v/>
      </c>
      <c r="DE140" t="str">
        <f>IF(Data!$L141=DE$1, "",             IF(ISERR(SEARCH(DE$1,Data!$H141)),        "",          ";" &amp; VLOOKUP(DE$1,Data!$L:$N,3, FALSE) &amp; ",""" &amp; VLOOKUP(DE$1,Data!$L:$M,2, FALSE) &amp; """;"   )             )</f>
        <v/>
      </c>
      <c r="DF140" t="str">
        <f>IF(Data!$L141=DF$1, "",             IF(ISERR(SEARCH(DF$1,Data!$H141)),        "",          ";" &amp; VLOOKUP(DF$1,Data!$L:$N,3, FALSE) &amp; ",""" &amp; VLOOKUP(DF$1,Data!$L:$M,2, FALSE) &amp; """;"   )             )</f>
        <v/>
      </c>
      <c r="DG140" t="str">
        <f>IF(Data!$L141=DG$1, "",             IF(ISERR(SEARCH(DG$1,Data!$H141)),        "",          ";" &amp; VLOOKUP(DG$1,Data!$L:$N,3, FALSE) &amp; ",""" &amp; VLOOKUP(DG$1,Data!$L:$M,2, FALSE) &amp; """;"   )             )</f>
        <v/>
      </c>
      <c r="DH140" t="str">
        <f>IF(Data!$L141=DH$1, "",             IF(ISERR(SEARCH(DH$1,Data!$H141)),        "",          ";" &amp; VLOOKUP(DH$1,Data!$L:$N,3, FALSE) &amp; ",""" &amp; VLOOKUP(DH$1,Data!$L:$M,2, FALSE) &amp; """;"   )             )</f>
        <v/>
      </c>
      <c r="DI140" t="str">
        <f>IF(Data!$L141=DI$1, "",             IF(ISERR(SEARCH(DI$1,Data!$H141)),        "",          ";" &amp; VLOOKUP(DI$1,Data!$L:$N,3, FALSE) &amp; ",""" &amp; VLOOKUP(DI$1,Data!$L:$M,2, FALSE) &amp; """;"   )             )</f>
        <v/>
      </c>
      <c r="DJ140" t="str">
        <f>IF(Data!$L141=DJ$1, "",             IF(ISERR(SEARCH(DJ$1,Data!$H141)),        "",          ";" &amp; VLOOKUP(DJ$1,Data!$L:$N,3, FALSE) &amp; ",""" &amp; VLOOKUP(DJ$1,Data!$L:$M,2, FALSE) &amp; """;"   )             )</f>
        <v/>
      </c>
      <c r="DK140" t="str">
        <f>IF(Data!$L141=DK$1, "",             IF(ISERR(SEARCH(DK$1,Data!$H141)),        "",          ";" &amp; VLOOKUP(DK$1,Data!$L:$N,3, FALSE) &amp; ",""" &amp; VLOOKUP(DK$1,Data!$L:$M,2, FALSE) &amp; """;"   )             )</f>
        <v/>
      </c>
      <c r="DL140" t="str">
        <f>IF(Data!$L141=DL$1, "",             IF(ISERR(SEARCH(DL$1,Data!$H141)),        "",          ";" &amp; VLOOKUP(DL$1,Data!$L:$N,3, FALSE) &amp; ",""" &amp; VLOOKUP(DL$1,Data!$L:$M,2, FALSE) &amp; """;"   )             )</f>
        <v/>
      </c>
      <c r="DM140" t="str">
        <f>IF(Data!$L141=DM$1, "",             IF(ISERR(SEARCH(DM$1,Data!$H141)),        "",          ";" &amp; VLOOKUP(DM$1,Data!$L:$N,3, FALSE) &amp; ",""" &amp; VLOOKUP(DM$1,Data!$L:$M,2, FALSE) &amp; """;"   )             )</f>
        <v/>
      </c>
      <c r="DN140" t="str">
        <f>IF(Data!$L141=DN$1, "",             IF(ISERR(SEARCH(DN$1,Data!$H141)),        "",          ";" &amp; VLOOKUP(DN$1,Data!$L:$N,3, FALSE) &amp; ",""" &amp; VLOOKUP(DN$1,Data!$L:$M,2, FALSE) &amp; """;"   )             )</f>
        <v/>
      </c>
      <c r="DO140" t="str">
        <f>IF(Data!$L141=DO$1, "",             IF(ISERR(SEARCH(DO$1,Data!$H141)),        "",          ";" &amp; VLOOKUP(DO$1,Data!$L:$N,3, FALSE) &amp; ",""" &amp; VLOOKUP(DO$1,Data!$L:$M,2, FALSE) &amp; """;"   )             )</f>
        <v/>
      </c>
      <c r="DP140" t="str">
        <f>IF(Data!$L141=DP$1, "",             IF(ISERR(SEARCH(DP$1,Data!$H141)),        "",          ";" &amp; VLOOKUP(DP$1,Data!$L:$N,3, FALSE) &amp; ",""" &amp; VLOOKUP(DP$1,Data!$L:$M,2, FALSE) &amp; """;"   )             )</f>
        <v/>
      </c>
      <c r="DQ140" t="str">
        <f>IF(Data!$L141=DQ$1, "",             IF(ISERR(SEARCH(DQ$1,Data!$H141)),        "",          ";" &amp; VLOOKUP(DQ$1,Data!$L:$N,3, FALSE) &amp; ",""" &amp; VLOOKUP(DQ$1,Data!$L:$M,2, FALSE) &amp; """;"   )             )</f>
        <v/>
      </c>
      <c r="DR140" t="str">
        <f>IF(Data!$L141=DR$1, "",             IF(ISERR(SEARCH(DR$1,Data!$H141)),        "",          ";" &amp; VLOOKUP(DR$1,Data!$L:$N,3, FALSE) &amp; ",""" &amp; VLOOKUP(DR$1,Data!$L:$M,2, FALSE) &amp; """;"   )             )</f>
        <v/>
      </c>
      <c r="DS140" t="str">
        <f>IF(Data!$L141=DS$1, "",             IF(ISERR(SEARCH(DS$1,Data!$H141)),        "",          ";" &amp; VLOOKUP(DS$1,Data!$L:$N,3, FALSE) &amp; ",""" &amp; VLOOKUP(DS$1,Data!$L:$M,2, FALSE) &amp; """;"   )             )</f>
        <v/>
      </c>
      <c r="DT140" t="str">
        <f>IF(Data!$L141=DT$1, "",             IF(ISERR(SEARCH(DT$1,Data!$H141)),        "",          ";" &amp; VLOOKUP(DT$1,Data!$L:$N,3, FALSE) &amp; ",""" &amp; VLOOKUP(DT$1,Data!$L:$M,2, FALSE) &amp; """;"   )             )</f>
        <v/>
      </c>
      <c r="DU140" t="str">
        <f>IF(Data!$L141=DU$1, "",             IF(ISERR(SEARCH(DU$1,Data!$H141)),        "",          ";" &amp; VLOOKUP(DU$1,Data!$L:$N,3, FALSE) &amp; ",""" &amp; VLOOKUP(DU$1,Data!$L:$M,2, FALSE) &amp; """;"   )             )</f>
        <v/>
      </c>
      <c r="DV140" t="str">
        <f>IF(Data!$L141=DV$1, "",             IF(ISERR(SEARCH(DV$1,Data!$H141)),        "",          ";" &amp; VLOOKUP(DV$1,Data!$L:$N,3, FALSE) &amp; ",""" &amp; VLOOKUP(DV$1,Data!$L:$M,2, FALSE) &amp; """;"   )             )</f>
        <v/>
      </c>
      <c r="DW140" t="str">
        <f>IF(Data!$L141=DW$1, "",             IF(ISERR(SEARCH(DW$1,Data!$H141)),        "",          ";" &amp; VLOOKUP(DW$1,Data!$L:$N,3, FALSE) &amp; ",""" &amp; VLOOKUP(DW$1,Data!$L:$M,2, FALSE) &amp; """;"   )             )</f>
        <v/>
      </c>
      <c r="DX140" t="str">
        <f>IF(Data!$L141=DX$1, "",             IF(ISERR(SEARCH(DX$1,Data!$H141)),        "",          ";" &amp; VLOOKUP(DX$1,Data!$L:$N,3, FALSE) &amp; ",""" &amp; VLOOKUP(DX$1,Data!$L:$M,2, FALSE) &amp; """;"   )             )</f>
        <v/>
      </c>
      <c r="DY140" t="str">
        <f>IF(Data!$L141=DY$1, "",             IF(ISERR(SEARCH(DY$1,Data!$H141)),        "",          ";" &amp; VLOOKUP(DY$1,Data!$L:$N,3, FALSE) &amp; ",""" &amp; VLOOKUP(DY$1,Data!$L:$M,2, FALSE) &amp; """;"   )             )</f>
        <v/>
      </c>
      <c r="DZ140" t="str">
        <f>IF(Data!$L141=DZ$1, "",             IF(ISERR(SEARCH(DZ$1,Data!$H141)),        "",          ";" &amp; VLOOKUP(DZ$1,Data!$L:$N,3, FALSE) &amp; ",""" &amp; VLOOKUP(DZ$1,Data!$L:$M,2, FALSE) &amp; """;"   )             )</f>
        <v/>
      </c>
      <c r="EA140" t="str">
        <f>IF(Data!$L141=EA$1, "",             IF(ISERR(SEARCH(EA$1,Data!$H141)),        "",          ";" &amp; VLOOKUP(EA$1,Data!$L:$N,3, FALSE) &amp; ",""" &amp; VLOOKUP(EA$1,Data!$L:$M,2, FALSE) &amp; """;"   )             )</f>
        <v/>
      </c>
      <c r="EB140" t="str">
        <f>IF(Data!$L141=EB$1, "",             IF(ISERR(SEARCH(EB$1,Data!$H141)),        "",          ";" &amp; VLOOKUP(EB$1,Data!$L:$N,3, FALSE) &amp; ",""" &amp; VLOOKUP(EB$1,Data!$L:$M,2, FALSE) &amp; """;"   )             )</f>
        <v/>
      </c>
      <c r="EC140" t="str">
        <f>IF(Data!$L141=EC$1, "",             IF(ISERR(SEARCH(EC$1,Data!$H141)),        "",          ";" &amp; VLOOKUP(EC$1,Data!$L:$N,3, FALSE) &amp; ",""" &amp; VLOOKUP(EC$1,Data!$L:$M,2, FALSE) &amp; """;"   )             )</f>
        <v/>
      </c>
      <c r="ED140" t="str">
        <f>IF(Data!$L141=ED$1, "",             IF(ISERR(SEARCH(ED$1,Data!$H141)),        "",          ";" &amp; VLOOKUP(ED$1,Data!$L:$N,3, FALSE) &amp; ",""" &amp; VLOOKUP(ED$1,Data!$L:$M,2, FALSE) &amp; """;"   )             )</f>
        <v/>
      </c>
      <c r="EE140" t="str">
        <f>IF(Data!$L141=EE$1, "",             IF(ISERR(SEARCH(EE$1,Data!$H141)),        "",          ";" &amp; VLOOKUP(EE$1,Data!$L:$N,3, FALSE) &amp; ",""" &amp; VLOOKUP(EE$1,Data!$L:$M,2, FALSE) &amp; """;"   )             )</f>
        <v/>
      </c>
      <c r="EF140" t="str">
        <f>IF(Data!$L141=EF$1, "",             IF(ISERR(SEARCH(EF$1,Data!$H141)),        "",          ";" &amp; VLOOKUP(EF$1,Data!$L:$N,3, FALSE) &amp; ",""" &amp; VLOOKUP(EF$1,Data!$L:$M,2, FALSE) &amp; """;"   )             )</f>
        <v/>
      </c>
      <c r="EG140" t="str">
        <f>IF(Data!$L141=EG$1, "",             IF(ISERR(SEARCH(EG$1,Data!$H141)),        "",          ";" &amp; VLOOKUP(EG$1,Data!$L:$N,3, FALSE) &amp; ",""" &amp; VLOOKUP(EG$1,Data!$L:$M,2, FALSE) &amp; """;"   )             )</f>
        <v/>
      </c>
      <c r="EH140" t="str">
        <f>IF(Data!$L141=EH$1, "",             IF(ISERR(SEARCH(EH$1,Data!$H141)),        "",          ";" &amp; VLOOKUP(EH$1,Data!$L:$N,3, FALSE) &amp; ",""" &amp; VLOOKUP(EH$1,Data!$L:$M,2, FALSE) &amp; """;"   )             )</f>
        <v/>
      </c>
      <c r="EI140" t="str">
        <f>IF(Data!$L141=EI$1, "",             IF(ISERR(SEARCH(EI$1,Data!$H141)),        "",          ";" &amp; VLOOKUP(EI$1,Data!$L:$N,3, FALSE) &amp; ",""" &amp; VLOOKUP(EI$1,Data!$L:$M,2, FALSE) &amp; """;"   )             )</f>
        <v/>
      </c>
      <c r="EJ140" t="str">
        <f>IF(Data!$L141=EJ$1, "",             IF(ISERR(SEARCH(EJ$1,Data!$H141)),        "",          ";" &amp; VLOOKUP(EJ$1,Data!$L:$N,3, FALSE) &amp; ",""" &amp; VLOOKUP(EJ$1,Data!$L:$M,2, FALSE) &amp; """;"   )             )</f>
        <v/>
      </c>
      <c r="EK140" t="str">
        <f>IF(Data!$L141=EK$1, "",             IF(ISERR(SEARCH(EK$1,Data!$H141)),        "",          ";" &amp; VLOOKUP(EK$1,Data!$L:$N,3, FALSE) &amp; ",""" &amp; VLOOKUP(EK$1,Data!$L:$M,2, FALSE) &amp; """;"   )             )</f>
        <v/>
      </c>
      <c r="EL140" t="str">
        <f>IF(Data!$L141=EL$1, "",             IF(ISERR(SEARCH(EL$1,Data!$H141)),        "",          ";" &amp; VLOOKUP(EL$1,Data!$L:$N,3, FALSE) &amp; ",""" &amp; VLOOKUP(EL$1,Data!$L:$M,2, FALSE) &amp; """;"   )             )</f>
        <v/>
      </c>
      <c r="EM140" t="str">
        <f>IF(Data!$L141=EM$1, "",             IF(ISERR(SEARCH(EM$1,Data!$H141)),        "",          ";" &amp; VLOOKUP(EM$1,Data!$L:$N,3, FALSE) &amp; ",""" &amp; VLOOKUP(EM$1,Data!$L:$M,2, FALSE) &amp; """;"   )             )</f>
        <v/>
      </c>
      <c r="EN140" t="str">
        <f>IF(Data!$L141=EN$1, "",             IF(ISERR(SEARCH(EN$1,Data!$H141)),        "",          ";" &amp; VLOOKUP(EN$1,Data!$L:$N,3, FALSE) &amp; ",""" &amp; VLOOKUP(EN$1,Data!$L:$M,2, FALSE) &amp; """;"   )             )</f>
        <v/>
      </c>
      <c r="EO140" t="str">
        <f>IF(Data!$L141=EO$1, "",             IF(ISERR(SEARCH(EO$1,Data!$H141)),        "",          ";" &amp; VLOOKUP(EO$1,Data!$L:$N,3, FALSE) &amp; ",""" &amp; VLOOKUP(EO$1,Data!$L:$M,2, FALSE) &amp; """;"   )             )</f>
        <v/>
      </c>
      <c r="EP140" t="str">
        <f>IF(Data!$L141=EP$1, "",             IF(ISERR(SEARCH(EP$1,Data!$H141)),        "",          ";" &amp; VLOOKUP(EP$1,Data!$L:$N,3, FALSE) &amp; ",""" &amp; VLOOKUP(EP$1,Data!$L:$M,2, FALSE) &amp; """;"   )             )</f>
        <v/>
      </c>
      <c r="EQ140" t="str">
        <f>IF(Data!$L141=EQ$1, "",             IF(ISERR(SEARCH(EQ$1,Data!$H141)),        "",          ";" &amp; VLOOKUP(EQ$1,Data!$L:$N,3, FALSE) &amp; ",""" &amp; VLOOKUP(EQ$1,Data!$L:$M,2, FALSE) &amp; """;"   )             )</f>
        <v/>
      </c>
      <c r="ER140" t="str">
        <f>IF(Data!$L141=ER$1, "",             IF(ISERR(SEARCH(ER$1,Data!$H141)),        "",          ";" &amp; VLOOKUP(ER$1,Data!$L:$N,3, FALSE) &amp; ",""" &amp; VLOOKUP(ER$1,Data!$L:$M,2, FALSE) &amp; """;"   )             )</f>
        <v/>
      </c>
      <c r="ES140" t="str">
        <f>IF(Data!$L141=ES$1, "",             IF(ISERR(SEARCH(ES$1,Data!$H141)),        "",          ";" &amp; VLOOKUP(ES$1,Data!$L:$N,3, FALSE) &amp; ",""" &amp; VLOOKUP(ES$1,Data!$L:$M,2, FALSE) &amp; """;"   )             )</f>
        <v/>
      </c>
      <c r="ET140" t="str">
        <f>IF(Data!$L141=ET$1, "",             IF(ISERR(SEARCH(ET$1,Data!$H141)),        "",          ";" &amp; VLOOKUP(ET$1,Data!$L:$N,3, FALSE) &amp; ",""" &amp; VLOOKUP(ET$1,Data!$L:$M,2, FALSE) &amp; """;"   )             )</f>
        <v/>
      </c>
      <c r="EU140" t="str">
        <f>IF(Data!$L141=EU$1, "",             IF(ISERR(SEARCH(EU$1,Data!$H141)),        "",          ";" &amp; VLOOKUP(EU$1,Data!$L:$N,3, FALSE) &amp; ",""" &amp; VLOOKUP(EU$1,Data!$L:$M,2, FALSE) &amp; """;"   )             )</f>
        <v/>
      </c>
      <c r="EV140" t="str">
        <f>IF(Data!$L141=EV$1, "",             IF(ISERR(SEARCH(EV$1,Data!$H141)),        "",          ";" &amp; VLOOKUP(EV$1,Data!$L:$N,3, FALSE) &amp; ",""" &amp; VLOOKUP(EV$1,Data!$L:$M,2, FALSE) &amp; """;"   )             )</f>
        <v/>
      </c>
      <c r="EW140" t="str">
        <f>IF(Data!$L141=EW$1, "",             IF(ISERR(SEARCH(EW$1,Data!$H141)),        "",          ";" &amp; VLOOKUP(EW$1,Data!$L:$N,3, FALSE) &amp; ",""" &amp; VLOOKUP(EW$1,Data!$L:$M,2, FALSE) &amp; """;"   )             )</f>
        <v/>
      </c>
      <c r="EX140" t="str">
        <f>IF(Data!$L141=EX$1, "",             IF(ISERR(SEARCH(EX$1,Data!$H141)),        "",          ";" &amp; VLOOKUP(EX$1,Data!$L:$N,3, FALSE) &amp; ",""" &amp; VLOOKUP(EX$1,Data!$L:$M,2, FALSE) &amp; """;"   )             )</f>
        <v/>
      </c>
      <c r="EY140" t="str">
        <f>IF(Data!$L141=EY$1, "",             IF(ISERR(SEARCH(EY$1,Data!$H141)),        "",          ";" &amp; VLOOKUP(EY$1,Data!$L:$N,3, FALSE) &amp; ",""" &amp; VLOOKUP(EY$1,Data!$L:$M,2, FALSE) &amp; """;"   )             )</f>
        <v/>
      </c>
      <c r="EZ140" t="str">
        <f>IF(Data!$L141=EZ$1, "",             IF(ISERR(SEARCH(EZ$1,Data!$H141)),        "",          ";" &amp; VLOOKUP(EZ$1,Data!$L:$N,3, FALSE) &amp; ",""" &amp; VLOOKUP(EZ$1,Data!$L:$M,2, FALSE) &amp; """;"   )             )</f>
        <v/>
      </c>
      <c r="FA140" t="str">
        <f>IF(Data!$L141=FA$1, "",             IF(ISERR(SEARCH(FA$1,Data!$H141)),        "",          ";" &amp; VLOOKUP(FA$1,Data!$L:$N,3, FALSE) &amp; ",""" &amp; VLOOKUP(FA$1,Data!$L:$M,2, FALSE) &amp; """;"   )             )</f>
        <v/>
      </c>
      <c r="FB140" t="str">
        <f>IF(Data!$L141=FB$1, "",             IF(ISERR(SEARCH(FB$1,Data!$H141)),        "",          ";" &amp; VLOOKUP(FB$1,Data!$L:$N,3, FALSE) &amp; ",""" &amp; VLOOKUP(FB$1,Data!$L:$M,2, FALSE) &amp; """;"   )             )</f>
        <v/>
      </c>
      <c r="FC140" t="str">
        <f>IF(Data!$L141=FC$1, "",             IF(ISERR(SEARCH(FC$1,Data!$H141)),        "",          ";" &amp; VLOOKUP(FC$1,Data!$L:$N,3, FALSE) &amp; ",""" &amp; VLOOKUP(FC$1,Data!$L:$M,2, FALSE) &amp; """;"   )             )</f>
        <v/>
      </c>
      <c r="FD140" t="str">
        <f>IF(Data!$L141=FD$1, "",             IF(ISERR(SEARCH(FD$1,Data!$H141)),        "",          ";" &amp; VLOOKUP(FD$1,Data!$L:$N,3, FALSE) &amp; ",""" &amp; VLOOKUP(FD$1,Data!$L:$M,2, FALSE) &amp; """;"   )             )</f>
        <v/>
      </c>
      <c r="FE140" t="str">
        <f>IF(Data!$L141=FE$1, "",             IF(ISERR(SEARCH(FE$1,Data!$H141)),        "",          ";" &amp; VLOOKUP(FE$1,Data!$L:$N,3, FALSE) &amp; ",""" &amp; VLOOKUP(FE$1,Data!$L:$M,2, FALSE) &amp; """;"   )             )</f>
        <v/>
      </c>
      <c r="FF140" t="str">
        <f>IF(Data!$L141=FF$1, "",             IF(ISERR(SEARCH(FF$1,Data!$H141)),        "",          ";" &amp; VLOOKUP(FF$1,Data!$L:$N,3, FALSE) &amp; ",""" &amp; VLOOKUP(FF$1,Data!$L:$M,2, FALSE) &amp; """;"   )             )</f>
        <v/>
      </c>
      <c r="FG140" t="str">
        <f>IF(Data!$L141=FG$1, "",             IF(ISERR(SEARCH(FG$1,Data!$H141)),        "",          ";" &amp; VLOOKUP(FG$1,Data!$L:$N,3, FALSE) &amp; ",""" &amp; VLOOKUP(FG$1,Data!$L:$M,2, FALSE) &amp; """;"   )             )</f>
        <v/>
      </c>
      <c r="FH140" t="str">
        <f>IF(Data!$L141=FH$1, "",             IF(ISERR(SEARCH(FH$1,Data!$H141)),        "",          ";" &amp; VLOOKUP(FH$1,Data!$L:$N,3, FALSE) &amp; ",""" &amp; VLOOKUP(FH$1,Data!$L:$M,2, FALSE) &amp; """;"   )             )</f>
        <v/>
      </c>
      <c r="FI140" t="str">
        <f>IF(Data!$L141=FI$1, "",             IF(ISERR(SEARCH(FI$1,Data!$H141)),        "",          ";" &amp; VLOOKUP(FI$1,Data!$L:$N,3, FALSE) &amp; ",""" &amp; VLOOKUP(FI$1,Data!$L:$M,2, FALSE) &amp; """;"   )             )</f>
        <v/>
      </c>
      <c r="FJ140" t="str">
        <f>IF(Data!$L141=FJ$1, "",             IF(ISERR(SEARCH(FJ$1,Data!$H141)),        "",          ";" &amp; VLOOKUP(FJ$1,Data!$L:$N,3, FALSE) &amp; ",""" &amp; VLOOKUP(FJ$1,Data!$L:$M,2, FALSE) &amp; """;"   )             )</f>
        <v/>
      </c>
      <c r="FK140" t="str">
        <f>IF(Data!$L141=FK$1, "",             IF(ISERR(SEARCH(FK$1,Data!$H141)),        "",          ";" &amp; VLOOKUP(FK$1,Data!$L:$N,3, FALSE) &amp; ",""" &amp; VLOOKUP(FK$1,Data!$L:$M,2, FALSE) &amp; """;"   )             )</f>
        <v/>
      </c>
      <c r="FL140" t="str">
        <f>IF(Data!$L141=FL$1, "",             IF(ISERR(SEARCH(FL$1,Data!$H141)),        "",          ";" &amp; VLOOKUP(FL$1,Data!$L:$N,3, FALSE) &amp; ",""" &amp; VLOOKUP(FL$1,Data!$L:$M,2, FALSE) &amp; """;"   )             )</f>
        <v/>
      </c>
      <c r="FM140" t="str">
        <f>IF(Data!$L141=FM$1, "",             IF(ISERR(SEARCH(FM$1,Data!$H141)),        "",          ";" &amp; VLOOKUP(FM$1,Data!$L:$N,3, FALSE) &amp; ",""" &amp; VLOOKUP(FM$1,Data!$L:$M,2, FALSE) &amp; """;"   )             )</f>
        <v/>
      </c>
      <c r="FN140" t="str">
        <f>IF(Data!$L141=FN$1, "",             IF(ISERR(SEARCH(FN$1,Data!$H141)),        "",          ";" &amp; VLOOKUP(FN$1,Data!$L:$N,3, FALSE) &amp; ",""" &amp; VLOOKUP(FN$1,Data!$L:$M,2, FALSE) &amp; """;"   )             )</f>
        <v/>
      </c>
      <c r="FO140" t="str">
        <f>IF(Data!$L141=FO$1, "",             IF(ISERR(SEARCH(FO$1,Data!$H141)),        "",          ";" &amp; VLOOKUP(FO$1,Data!$L:$N,3, FALSE) &amp; ",""" &amp; VLOOKUP(FO$1,Data!$L:$M,2, FALSE) &amp; """;"   )             )</f>
        <v/>
      </c>
      <c r="FP140" t="str">
        <f>IF(Data!$L141=FP$1, "",             IF(ISERR(SEARCH(FP$1,Data!$H141)),        "",          ";" &amp; VLOOKUP(FP$1,Data!$L:$N,3, FALSE) &amp; ",""" &amp; VLOOKUP(FP$1,Data!$L:$M,2, FALSE) &amp; """;"   )             )</f>
        <v/>
      </c>
      <c r="FQ140" t="str">
        <f>IF(Data!$L141=FQ$1, "",             IF(ISERR(SEARCH(FQ$1,Data!$H141)),        "",          ";" &amp; VLOOKUP(FQ$1,Data!$L:$N,3, FALSE) &amp; ",""" &amp; VLOOKUP(FQ$1,Data!$L:$M,2, FALSE) &amp; """;"   )             )</f>
        <v/>
      </c>
      <c r="FR140" t="str">
        <f>IF(Data!$L141=FR$1, "",             IF(ISERR(SEARCH(FR$1,Data!$H141)),        "",          ";" &amp; VLOOKUP(FR$1,Data!$L:$N,3, FALSE) &amp; ",""" &amp; VLOOKUP(FR$1,Data!$L:$M,2, FALSE) &amp; """;"   )             )</f>
        <v/>
      </c>
      <c r="FS140" t="str">
        <f>IF(Data!$L141=FS$1, "",             IF(ISERR(SEARCH(FS$1,Data!$H141)),        "",          ";" &amp; VLOOKUP(FS$1,Data!$L:$N,3, FALSE) &amp; ",""" &amp; VLOOKUP(FS$1,Data!$L:$M,2, FALSE) &amp; """;"   )             )</f>
        <v/>
      </c>
      <c r="FT140" t="str">
        <f>IF(Data!$L141=FT$1, "",             IF(ISERR(SEARCH(FT$1,Data!$H141)),        "",          ";" &amp; VLOOKUP(FT$1,Data!$L:$N,3, FALSE) &amp; ",""" &amp; VLOOKUP(FT$1,Data!$L:$M,2, FALSE) &amp; """;"   )             )</f>
        <v/>
      </c>
      <c r="FU140" t="str">
        <f>IF(Data!$L141=FU$1, "",             IF(ISERR(SEARCH(FU$1,Data!$H141)),        "",          ";" &amp; VLOOKUP(FU$1,Data!$L:$N,3, FALSE) &amp; ",""" &amp; VLOOKUP(FU$1,Data!$L:$M,2, FALSE) &amp; """;"   )             )</f>
        <v/>
      </c>
      <c r="FV140" t="str">
        <f>IF(Data!$L141=FV$1, "",             IF(ISERR(SEARCH(FV$1,Data!$H141)),        "",          ";" &amp; VLOOKUP(FV$1,Data!$L:$N,3, FALSE) &amp; ",""" &amp; VLOOKUP(FV$1,Data!$L:$M,2, FALSE) &amp; """;"   )             )</f>
        <v/>
      </c>
      <c r="FW140" t="str">
        <f>IF(Data!$L141=FW$1, "",             IF(ISERR(SEARCH(FW$1,Data!$H141)),        "",          ";" &amp; VLOOKUP(FW$1,Data!$L:$N,3, FALSE) &amp; ",""" &amp; VLOOKUP(FW$1,Data!$L:$M,2, FALSE) &amp; """;"   )             )</f>
        <v/>
      </c>
      <c r="FX140" t="str">
        <f>IF(Data!$L141=FX$1, "",             IF(ISERR(SEARCH(FX$1,Data!$H141)),        "",          ";" &amp; VLOOKUP(FX$1,Data!$L:$N,3, FALSE) &amp; ",""" &amp; VLOOKUP(FX$1,Data!$L:$M,2, FALSE) &amp; """;"   )             )</f>
        <v/>
      </c>
      <c r="FY140" t="str">
        <f>IF(Data!$L141=FY$1, "",             IF(ISERR(SEARCH(FY$1,Data!$H141)),        "",          ";" &amp; VLOOKUP(FY$1,Data!$L:$N,3, FALSE) &amp; ",""" &amp; VLOOKUP(FY$1,Data!$L:$M,2, FALSE) &amp; """;"   )             )</f>
        <v/>
      </c>
      <c r="FZ140" t="str">
        <f>IF(Data!$L141=FZ$1, "",             IF(ISERR(SEARCH(FZ$1,Data!$H141)),        "",          ";" &amp; VLOOKUP(FZ$1,Data!$L:$N,3, FALSE) &amp; ",""" &amp; VLOOKUP(FZ$1,Data!$L:$M,2, FALSE) &amp; """;"   )             )</f>
        <v/>
      </c>
      <c r="GA140" t="str">
        <f>IF(Data!$L141=GA$1, "",             IF(ISERR(SEARCH(GA$1,Data!$H141)),        "",          ";" &amp; VLOOKUP(GA$1,Data!$L:$N,3, FALSE) &amp; ",""" &amp; VLOOKUP(GA$1,Data!$L:$M,2, FALSE) &amp; """;"   )             )</f>
        <v/>
      </c>
      <c r="GB140" t="str">
        <f>IF(Data!$L141=GB$1, "",             IF(ISERR(SEARCH(GB$1,Data!$H141)),        "",          ";" &amp; VLOOKUP(GB$1,Data!$L:$N,3, FALSE) &amp; ",""" &amp; VLOOKUP(GB$1,Data!$L:$M,2, FALSE) &amp; """;"   )             )</f>
        <v/>
      </c>
      <c r="GC140" t="str">
        <f>IF(Data!$L141=GC$1, "",             IF(ISERR(SEARCH(GC$1,Data!$H141)),        "",          ";" &amp; VLOOKUP(GC$1,Data!$L:$N,3, FALSE) &amp; ",""" &amp; VLOOKUP(GC$1,Data!$L:$M,2, FALSE) &amp; """;"   )             )</f>
        <v/>
      </c>
      <c r="GD140" t="str">
        <f>IF(Data!$L141=GD$1, "",             IF(ISERR(SEARCH(GD$1,Data!$H141)),        "",          ";" &amp; VLOOKUP(GD$1,Data!$L:$N,3, FALSE) &amp; ",""" &amp; VLOOKUP(GD$1,Data!$L:$M,2, FALSE) &amp; """;"   )             )</f>
        <v/>
      </c>
      <c r="GE140" t="str">
        <f>IF(Data!$L141=GE$1, "",             IF(ISERR(SEARCH(GE$1,Data!$H141)),        "",          ";" &amp; VLOOKUP(GE$1,Data!$L:$N,3, FALSE) &amp; ",""" &amp; VLOOKUP(GE$1,Data!$L:$M,2, FALSE) &amp; """;"   )             )</f>
        <v/>
      </c>
      <c r="GF140" t="str">
        <f>IF(Data!$L141=GF$1, "",             IF(ISERR(SEARCH(GF$1,Data!$H141)),        "",          ";" &amp; VLOOKUP(GF$1,Data!$L:$N,3, FALSE) &amp; ",""" &amp; VLOOKUP(GF$1,Data!$L:$M,2, FALSE) &amp; """;"   )             )</f>
        <v/>
      </c>
      <c r="GG140" t="str">
        <f>IF(Data!$L141=GG$1, "",             IF(ISERR(SEARCH(GG$1,Data!$H141)),        "",          ";" &amp; VLOOKUP(GG$1,Data!$L:$N,3, FALSE) &amp; ",""" &amp; VLOOKUP(GG$1,Data!$L:$M,2, FALSE) &amp; """;"   )             )</f>
        <v/>
      </c>
      <c r="GH140" t="str">
        <f>IF(Data!$L141=GH$1, "",             IF(ISERR(SEARCH(GH$1,Data!$H141)),        "",          ";" &amp; VLOOKUP(GH$1,Data!$L:$N,3, FALSE) &amp; ",""" &amp; VLOOKUP(GH$1,Data!$L:$M,2, FALSE) &amp; """;"   )             )</f>
        <v/>
      </c>
      <c r="GI140" t="str">
        <f>IF(Data!$L141=GI$1, "",             IF(ISERR(SEARCH(GI$1,Data!$H141)),        "",          ";" &amp; VLOOKUP(GI$1,Data!$L:$N,3, FALSE) &amp; ",""" &amp; VLOOKUP(GI$1,Data!$L:$M,2, FALSE) &amp; """;"   )             )</f>
        <v/>
      </c>
      <c r="GJ140" t="str">
        <f>IF(Data!$L141=GJ$1, "",             IF(ISERR(SEARCH(GJ$1,Data!$H141)),        "",          ";" &amp; VLOOKUP(GJ$1,Data!$L:$N,3, FALSE) &amp; ",""" &amp; VLOOKUP(GJ$1,Data!$L:$M,2, FALSE) &amp; """;"   )             )</f>
        <v/>
      </c>
      <c r="GK140" t="str">
        <f>IF(Data!$L141=GK$1, "",             IF(ISERR(SEARCH(GK$1,Data!$H141)),        "",          ";" &amp; VLOOKUP(GK$1,Data!$L:$N,3, FALSE) &amp; ",""" &amp; VLOOKUP(GK$1,Data!$L:$M,2, FALSE) &amp; """;"   )             )</f>
        <v/>
      </c>
      <c r="GL140" t="str">
        <f>IF(Data!$L141=GL$1, "",             IF(ISERR(SEARCH(GL$1,Data!$H141)),        "",          ";" &amp; VLOOKUP(GL$1,Data!$L:$N,3, FALSE) &amp; ",""" &amp; VLOOKUP(GL$1,Data!$L:$M,2, FALSE) &amp; """;"   )             )</f>
        <v/>
      </c>
      <c r="GM140" t="str">
        <f>IF(Data!$L141=GM$1, "",             IF(ISERR(SEARCH(GM$1,Data!$H141)),        "",          ";" &amp; VLOOKUP(GM$1,Data!$L:$N,3, FALSE) &amp; ",""" &amp; VLOOKUP(GM$1,Data!$L:$M,2, FALSE) &amp; """;"   )             )</f>
        <v/>
      </c>
      <c r="GN140" t="str">
        <f>IF(Data!$L141=GN$1, "",             IF(ISERR(SEARCH(GN$1,Data!$H141)),        "",          ";" &amp; VLOOKUP(GN$1,Data!$L:$N,3, FALSE) &amp; ",""" &amp; VLOOKUP(GN$1,Data!$L:$M,2, FALSE) &amp; """;"   )             )</f>
        <v/>
      </c>
      <c r="GO140" t="str">
        <f>IF(Data!$L141=GO$1, "",             IF(ISERR(SEARCH(GO$1,Data!$H141)),        "",          ";" &amp; VLOOKUP(GO$1,Data!$L:$N,3, FALSE) &amp; ",""" &amp; VLOOKUP(GO$1,Data!$L:$M,2, FALSE) &amp; """;"   )             )</f>
        <v/>
      </c>
      <c r="GP140" t="str">
        <f>IF(Data!$L141=GP$1, "",             IF(ISERR(SEARCH(GP$1,Data!$H141)),        "",          ";" &amp; VLOOKUP(GP$1,Data!$L:$N,3, FALSE) &amp; ",""" &amp; VLOOKUP(GP$1,Data!$L:$M,2, FALSE) &amp; """;"   )             )</f>
        <v/>
      </c>
      <c r="GQ140" t="str">
        <f>IF(Data!$L141=GQ$1, "",             IF(ISERR(SEARCH(GQ$1,Data!$H141)),        "",          ";" &amp; VLOOKUP(GQ$1,Data!$L:$N,3, FALSE) &amp; ",""" &amp; VLOOKUP(GQ$1,Data!$L:$M,2, FALSE) &amp; """;"   )             )</f>
        <v/>
      </c>
      <c r="GR140" t="str">
        <f>IF(Data!$L141=GR$1, "",             IF(ISERR(SEARCH(GR$1,Data!$H141)),        "",          ";" &amp; VLOOKUP(GR$1,Data!$L:$N,3, FALSE) &amp; ",""" &amp; VLOOKUP(GR$1,Data!$L:$M,2, FALSE) &amp; """;"   )             )</f>
        <v/>
      </c>
      <c r="GS140" t="str">
        <f>IF(Data!$L141=GS$1, "",             IF(ISERR(SEARCH(GS$1,Data!$H141)),        "",          ";" &amp; VLOOKUP(GS$1,Data!$L:$N,3, FALSE) &amp; ",""" &amp; VLOOKUP(GS$1,Data!$L:$M,2, FALSE) &amp; """;"   )             )</f>
        <v/>
      </c>
      <c r="GT140" t="str">
        <f>IF(Data!$L141=GT$1, "",             IF(ISERR(SEARCH(GT$1,Data!$H141)),        "",          ";" &amp; VLOOKUP(GT$1,Data!$L:$N,3, FALSE) &amp; ",""" &amp; VLOOKUP(GT$1,Data!$L:$M,2, FALSE) &amp; """;"   )             )</f>
        <v/>
      </c>
      <c r="GU140" t="str">
        <f>IF(Data!$L141=GU$1, "",             IF(ISERR(SEARCH(GU$1,Data!$H141)),        "",          ";" &amp; VLOOKUP(GU$1,Data!$L:$N,3, FALSE) &amp; ",""" &amp; VLOOKUP(GU$1,Data!$L:$M,2, FALSE) &amp; """;"   )             )</f>
        <v/>
      </c>
      <c r="GV140" t="str">
        <f>IF(Data!$L141=GV$1, "",             IF(ISERR(SEARCH(GV$1,Data!$H141)),        "",          ";" &amp; VLOOKUP(GV$1,Data!$L:$N,3, FALSE) &amp; ",""" &amp; VLOOKUP(GV$1,Data!$L:$M,2, FALSE) &amp; """;"   )             )</f>
        <v/>
      </c>
      <c r="GW140" t="str">
        <f>IF(Data!$L141=GW$1, "",             IF(ISERR(SEARCH(GW$1,Data!$H141)),        "",          ";" &amp; VLOOKUP(GW$1,Data!$L:$N,3, FALSE) &amp; ",""" &amp; VLOOKUP(GW$1,Data!$L:$M,2, FALSE) &amp; """;"   )             )</f>
        <v/>
      </c>
      <c r="GX140" t="str">
        <f>IF(Data!$L141=GX$1, "",             IF(ISERR(SEARCH(GX$1,Data!$H141)),        "",          ";" &amp; VLOOKUP(GX$1,Data!$L:$N,3, FALSE) &amp; ",""" &amp; VLOOKUP(GX$1,Data!$L:$M,2, FALSE) &amp; """;"   )             )</f>
        <v/>
      </c>
      <c r="GY140" t="str">
        <f>IF(Data!$L141=GY$1, "",             IF(ISERR(SEARCH(GY$1,Data!$H141)),        "",          ";" &amp; VLOOKUP(GY$1,Data!$L:$N,3, FALSE) &amp; ",""" &amp; VLOOKUP(GY$1,Data!$L:$M,2, FALSE) &amp; """;"   )             )</f>
        <v/>
      </c>
      <c r="GZ140" t="str">
        <f>IF(Data!$L141=GZ$1, "",             IF(ISERR(SEARCH(GZ$1,Data!$H141)),        "",          ";" &amp; VLOOKUP(GZ$1,Data!$L:$N,3, FALSE) &amp; ",""" &amp; VLOOKUP(GZ$1,Data!$L:$M,2, FALSE) &amp; """;"   )             )</f>
        <v/>
      </c>
      <c r="HA140" t="str">
        <f>IF(Data!$L141=HA$1, "",             IF(ISERR(SEARCH(HA$1,Data!$H141)),        "",          ";" &amp; VLOOKUP(HA$1,Data!$L:$N,3, FALSE) &amp; ",""" &amp; VLOOKUP(HA$1,Data!$L:$M,2, FALSE) &amp; """;"   )             )</f>
        <v/>
      </c>
      <c r="HB140" t="str">
        <f>IF(Data!$L141=HB$1, "",             IF(ISERR(SEARCH(HB$1,Data!$H141)),        "",          ";" &amp; VLOOKUP(HB$1,Data!$L:$N,3, FALSE) &amp; ",""" &amp; VLOOKUP(HB$1,Data!$L:$M,2, FALSE) &amp; """;"   )             )</f>
        <v/>
      </c>
      <c r="HC140" t="str">
        <f>IF(Data!$L141=HC$1, "",             IF(ISERR(SEARCH(HC$1,Data!$H141)),        "",          ";" &amp; VLOOKUP(HC$1,Data!$L:$N,3, FALSE) &amp; ",""" &amp; VLOOKUP(HC$1,Data!$L:$M,2, FALSE) &amp; """;"   )             )</f>
        <v/>
      </c>
      <c r="HD140" t="str">
        <f>IF(Data!$L141=HD$1, "",             IF(ISERR(SEARCH(HD$1,Data!$H141)),        "",          ";" &amp; VLOOKUP(HD$1,Data!$L:$N,3, FALSE) &amp; ",""" &amp; VLOOKUP(HD$1,Data!$L:$M,2, FALSE) &amp; """;"   )             )</f>
        <v/>
      </c>
      <c r="HE140" t="str">
        <f>IF(Data!$L141=HE$1, "",             IF(ISERR(SEARCH(HE$1,Data!$H141)),        "",          ";" &amp; VLOOKUP(HE$1,Data!$L:$N,3, FALSE) &amp; ",""" &amp; VLOOKUP(HE$1,Data!$L:$M,2, FALSE) &amp; """;"   )             )</f>
        <v/>
      </c>
      <c r="HF140" t="str">
        <f>IF(Data!$L141=HF$1, "",             IF(ISERR(SEARCH(HF$1,Data!$H141)),        "",          ";" &amp; VLOOKUP(HF$1,Data!$L:$N,3, FALSE) &amp; ",""" &amp; VLOOKUP(HF$1,Data!$L:$M,2, FALSE) &amp; """;"   )             )</f>
        <v/>
      </c>
      <c r="HG140" t="str">
        <f>IF(Data!$L141=HG$1, "",             IF(ISERR(SEARCH(HG$1,Data!$H141)),        "",          ";" &amp; VLOOKUP(HG$1,Data!$L:$N,3, FALSE) &amp; ",""" &amp; VLOOKUP(HG$1,Data!$L:$M,2, FALSE) &amp; """;"   )             )</f>
        <v/>
      </c>
      <c r="HH140" t="str">
        <f>IF(Data!$L141=HH$1, "",             IF(ISERR(SEARCH(HH$1,Data!$H141)),        "",          ";" &amp; VLOOKUP(HH$1,Data!$L:$N,3, FALSE) &amp; ",""" &amp; VLOOKUP(HH$1,Data!$L:$M,2, FALSE) &amp; """;"   )             )</f>
        <v/>
      </c>
      <c r="HI140" t="str">
        <f>IF(Data!$L141=HI$1, "",             IF(ISERR(SEARCH(HI$1,Data!$H141)),        "",          ";" &amp; VLOOKUP(HI$1,Data!$L:$N,3, FALSE) &amp; ",""" &amp; VLOOKUP(HI$1,Data!$L:$M,2, FALSE) &amp; """;"   )             )</f>
        <v/>
      </c>
      <c r="HJ140" t="str">
        <f>IF(Data!$L141=HJ$1, "",             IF(ISERR(SEARCH(HJ$1,Data!$H141)),        "",          ";" &amp; VLOOKUP(HJ$1,Data!$L:$N,3, FALSE) &amp; ",""" &amp; VLOOKUP(HJ$1,Data!$L:$M,2, FALSE) &amp; """;"   )             )</f>
        <v/>
      </c>
      <c r="HK140" t="str">
        <f>IF(Data!$L141=HK$1, "",             IF(ISERR(SEARCH(HK$1,Data!$H141)),        "",          ";" &amp; VLOOKUP(HK$1,Data!$L:$N,3, FALSE) &amp; ",""" &amp; VLOOKUP(HK$1,Data!$L:$M,2, FALSE) &amp; """;"   )             )</f>
        <v/>
      </c>
      <c r="HL140" t="str">
        <f>IF(Data!$L141=HL$1, "",             IF(ISERR(SEARCH(HL$1,Data!$H141)),        "",          ";" &amp; VLOOKUP(HL$1,Data!$L:$N,3, FALSE) &amp; ",""" &amp; VLOOKUP(HL$1,Data!$L:$M,2, FALSE) &amp; """;"   )             )</f>
        <v/>
      </c>
      <c r="HM140" t="str">
        <f>IF(Data!$L141=HM$1, "",             IF(ISERR(SEARCH(HM$1,Data!$H141)),        "",          ";" &amp; VLOOKUP(HM$1,Data!$L:$N,3, FALSE) &amp; ",""" &amp; VLOOKUP(HM$1,Data!$L:$M,2, FALSE) &amp; """;"   )             )</f>
        <v/>
      </c>
      <c r="HN140" t="str">
        <f>IF(Data!$L141=HN$1, "",             IF(ISERR(SEARCH(HN$1,Data!$H141)),        "",          ";" &amp; VLOOKUP(HN$1,Data!$L:$N,3, FALSE) &amp; ",""" &amp; VLOOKUP(HN$1,Data!$L:$M,2, FALSE) &amp; """;"   )             )</f>
        <v/>
      </c>
      <c r="HO140" t="str">
        <f>IF(Data!$L141=HO$1, "",             IF(ISERR(SEARCH(HO$1,Data!$H141)),        "",          ";" &amp; VLOOKUP(HO$1,Data!$L:$N,3, FALSE) &amp; ",""" &amp; VLOOKUP(HO$1,Data!$L:$M,2, FALSE) &amp; """;"   )             )</f>
        <v/>
      </c>
      <c r="HP140" t="str">
        <f>IF(Data!$L141=HP$1, "",             IF(ISERR(SEARCH(HP$1,Data!$H141)),        "",          ";" &amp; VLOOKUP(HP$1,Data!$L:$N,3, FALSE) &amp; ",""" &amp; VLOOKUP(HP$1,Data!$L:$M,2, FALSE) &amp; """;"   )             )</f>
        <v/>
      </c>
      <c r="HQ140" t="str">
        <f>IF(Data!$L141=HQ$1, "",             IF(ISERR(SEARCH(HQ$1,Data!$H141)),        "",          ";" &amp; VLOOKUP(HQ$1,Data!$L:$N,3, FALSE) &amp; ",""" &amp; VLOOKUP(HQ$1,Data!$L:$M,2, FALSE) &amp; """;"   )             )</f>
        <v/>
      </c>
      <c r="HR140" t="str">
        <f>IF(Data!$L141=HR$1, "",             IF(ISERR(SEARCH(HR$1,Data!$H141)),        "",          ";" &amp; VLOOKUP(HR$1,Data!$L:$N,3, FALSE) &amp; ",""" &amp; VLOOKUP(HR$1,Data!$L:$M,2, FALSE) &amp; """;"   )             )</f>
        <v/>
      </c>
      <c r="HS140" t="str">
        <f>IF(Data!$L141=HS$1, "",             IF(ISERR(SEARCH(HS$1,Data!$H141)),        "",          ";" &amp; VLOOKUP(HS$1,Data!$L:$N,3, FALSE) &amp; ",""" &amp; VLOOKUP(HS$1,Data!$L:$M,2, FALSE) &amp; """;"   )             )</f>
        <v/>
      </c>
      <c r="HT140" t="str">
        <f>IF(Data!$L141=HT$1, "",             IF(ISERR(SEARCH(HT$1,Data!$H141)),        "",          ";" &amp; VLOOKUP(HT$1,Data!$L:$N,3, FALSE) &amp; ",""" &amp; VLOOKUP(HT$1,Data!$L:$M,2, FALSE) &amp; """;"   )             )</f>
        <v/>
      </c>
      <c r="HU140" t="str">
        <f>IF(Data!$L141=HU$1, "",             IF(ISERR(SEARCH(HU$1,Data!$H141)),        "",          ";" &amp; VLOOKUP(HU$1,Data!$L:$N,3, FALSE) &amp; ",""" &amp; VLOOKUP(HU$1,Data!$L:$M,2, FALSE) &amp; """;"   )             )</f>
        <v/>
      </c>
      <c r="HV140" t="str">
        <f>IF(Data!$L141=HV$1, "",             IF(ISERR(SEARCH(HV$1,Data!$H141)),        "",          ";" &amp; VLOOKUP(HV$1,Data!$L:$N,3, FALSE) &amp; ",""" &amp; VLOOKUP(HV$1,Data!$L:$M,2, FALSE) &amp; """;"   )             )</f>
        <v/>
      </c>
      <c r="HW140" t="str">
        <f>IF(Data!$L141=HW$1, "",             IF(ISERR(SEARCH(HW$1,Data!$H141)),        "",          ";" &amp; VLOOKUP(HW$1,Data!$L:$N,3, FALSE) &amp; ",""" &amp; VLOOKUP(HW$1,Data!$L:$M,2, FALSE) &amp; """;"   )             )</f>
        <v/>
      </c>
      <c r="HX140" t="str">
        <f>IF(Data!$L141=HX$1, "",             IF(ISERR(SEARCH(HX$1,Data!$H141)),        "",          ";" &amp; VLOOKUP(HX$1,Data!$L:$N,3, FALSE) &amp; ",""" &amp; VLOOKUP(HX$1,Data!$L:$M,2, FALSE) &amp; """;"   )             )</f>
        <v/>
      </c>
      <c r="HY140" t="str">
        <f>IF(Data!$L141=HY$1, "",             IF(ISERR(SEARCH(HY$1,Data!$H141)),        "",          ";" &amp; VLOOKUP(HY$1,Data!$L:$N,3, FALSE) &amp; ",""" &amp; VLOOKUP(HY$1,Data!$L:$M,2, FALSE) &amp; """;"   )             )</f>
        <v/>
      </c>
      <c r="HZ140" t="str">
        <f>IF(Data!$L141=HZ$1, "",             IF(ISERR(SEARCH(HZ$1,Data!$H141)),        "",          ";" &amp; VLOOKUP(HZ$1,Data!$L:$N,3, FALSE) &amp; ",""" &amp; VLOOKUP(HZ$1,Data!$L:$M,2, FALSE) &amp; """;"   )             )</f>
        <v/>
      </c>
      <c r="IA140" t="str">
        <f>IF(Data!$L141=IA$1, "",             IF(ISERR(SEARCH(IA$1,Data!$H141)),        "",          ";" &amp; VLOOKUP(IA$1,Data!$L:$N,3, FALSE) &amp; ",""" &amp; VLOOKUP(IA$1,Data!$L:$M,2, FALSE) &amp; """;"   )             )</f>
        <v/>
      </c>
      <c r="IB140" t="str">
        <f>IF(Data!$L141=IB$1, "",             IF(ISERR(SEARCH(IB$1,Data!$H141)),        "",          ";" &amp; VLOOKUP(IB$1,Data!$L:$N,3, FALSE) &amp; ",""" &amp; VLOOKUP(IB$1,Data!$L:$M,2, FALSE) &amp; """;"   )             )</f>
        <v/>
      </c>
      <c r="IC140" t="str">
        <f>IF(Data!$L141=IC$1, "",             IF(ISERR(SEARCH(IC$1,Data!$H141)),        "",          ";" &amp; VLOOKUP(IC$1,Data!$L:$N,3, FALSE) &amp; ",""" &amp; VLOOKUP(IC$1,Data!$L:$M,2, FALSE) &amp; """;"   )             )</f>
        <v/>
      </c>
      <c r="ID140" t="str">
        <f>IF(Data!$L141=ID$1, "",             IF(ISERR(SEARCH(ID$1,Data!$H141)),        "",          ";" &amp; VLOOKUP(ID$1,Data!$L:$N,3, FALSE) &amp; ",""" &amp; VLOOKUP(ID$1,Data!$L:$M,2, FALSE) &amp; """;"   )             )</f>
        <v/>
      </c>
      <c r="IE140" t="str">
        <f>IF(Data!$L141=IE$1, "",             IF(ISERR(SEARCH(IE$1,Data!$H141)),        "",          ";" &amp; VLOOKUP(IE$1,Data!$L:$N,3, FALSE) &amp; ",""" &amp; VLOOKUP(IE$1,Data!$L:$M,2, FALSE) &amp; """;"   )             )</f>
        <v/>
      </c>
      <c r="IF140" t="str">
        <f>IF(Data!$L141=IF$1, "",             IF(ISERR(SEARCH(IF$1,Data!$H141)),        "",          ";" &amp; VLOOKUP(IF$1,Data!$L:$N,3, FALSE) &amp; ",""" &amp; VLOOKUP(IF$1,Data!$L:$M,2, FALSE) &amp; """;"   )             )</f>
        <v/>
      </c>
      <c r="IG140" t="str">
        <f>IF(Data!$L141=IG$1, "",             IF(ISERR(SEARCH(IG$1,Data!$H141)),        "",          ";" &amp; VLOOKUP(IG$1,Data!$L:$N,3, FALSE) &amp; ",""" &amp; VLOOKUP(IG$1,Data!$L:$M,2, FALSE) &amp; """;"   )             )</f>
        <v/>
      </c>
      <c r="IH140" t="str">
        <f>IF(Data!$L141=IH$1, "",             IF(ISERR(SEARCH(IH$1,Data!$H141)),        "",          ";" &amp; VLOOKUP(IH$1,Data!$L:$N,3, FALSE) &amp; ",""" &amp; VLOOKUP(IH$1,Data!$L:$M,2, FALSE) &amp; """;"   )             )</f>
        <v/>
      </c>
      <c r="II140" t="str">
        <f>IF(Data!$L141=II$1, "",             IF(ISERR(SEARCH(II$1,Data!$H141)),        "",          ";" &amp; VLOOKUP(II$1,Data!$L:$N,3, FALSE) &amp; ",""" &amp; VLOOKUP(II$1,Data!$L:$M,2, FALSE) &amp; """;"   )             )</f>
        <v/>
      </c>
    </row>
    <row r="141" spans="1:243" x14ac:dyDescent="0.3">
      <c r="A141" t="str">
        <f>Data!L142</f>
        <v>Oola</v>
      </c>
      <c r="B141" s="15" t="str">
        <f>VLOOKUP(Tableau36[[#This Row],[Character]],Data!L:N,3,FALSE)</f>
        <v>00000000-0000-0000-0000-000000000140</v>
      </c>
      <c r="C141" s="15" t="str">
        <f>VLOOKUP(Tableau36[[#This Row],[Character]],Data!L:M,2,FALSE)</f>
        <v>HUMAN</v>
      </c>
      <c r="D141" s="15" t="str">
        <f>SUBSTITUTE(     SUBSTITUTE(Tableau36[[#This Row],[character_id,character_type,friend_id,friend_type]],",""DROID""",""),    ",""HUMAN""", "")</f>
        <v>00000000-0000-0000-0000-000000000140,00000000-0000-0000-0000-000000000073/00000000-0000-0000-0000-000000000140,00000000-0000-0000-0000-000000000093/00000000-0000-0000-0000-000000000140,00000000-0000-0000-0000-000000000185</v>
      </c>
      <c r="E141" s="15" t="str">
        <f>IF(Tableau36[[#This Row],[With char''s id]] = "", "",    MID(Tableau36[[#This Row],[With char''s id]], 2, LEN(Tableau36[[#This Row],[With char''s id]])-1))</f>
        <v>00000000-0000-0000-0000-000000000140,"HUMAN",00000000-0000-0000-0000-000000000073,"HUMAN"/00000000-0000-0000-0000-000000000140,"HUMAN",00000000-0000-0000-0000-000000000093,"HUMAN"/00000000-0000-0000-0000-000000000140,"HUMAN",00000000-0000-0000-0000-000000000185,"HUMAN"</v>
      </c>
      <c r="F141" s="15" t="str">
        <f>SUBSTITUTE(Tableau36[[#This Row],[List of friend''s id]],  "/",    "/" &amp; Tableau36[[#This Row],[Character''s id]] &amp; ",""" &amp; Tableau36[[#This Row],[Type]] &amp; """,")</f>
        <v>/00000000-0000-0000-0000-000000000140,"HUMAN",00000000-0000-0000-0000-000000000073,"HUMAN"/00000000-0000-0000-0000-000000000140,"HUMAN",00000000-0000-0000-0000-000000000093,"HUMAN"/00000000-0000-0000-0000-000000000140,"HUMAN",00000000-0000-0000-0000-000000000185,"HUMAN"</v>
      </c>
      <c r="G141" t="str">
        <f>IF( Tableau36[[#This Row],[removed double semi-colon]]="", "", "/" &amp; MID(Tableau36[[#This Row],[removed double semi-colon]],2,LEN(Tableau36[[#This Row],[removed double semi-colon]]) - 2) )</f>
        <v>/00000000-0000-0000-0000-000000000073,"HUMAN"/00000000-0000-0000-0000-000000000093,"HUMAN"/00000000-0000-0000-0000-000000000185,"HUMAN"</v>
      </c>
      <c r="H141" t="str">
        <f>SUBSTITUTE(Tableau36[[#This Row],[Concatenation]],";;","/")</f>
        <v>;00000000-0000-0000-0000-000000000073,"HUMAN"/00000000-0000-0000-0000-000000000093,"HUMAN"/00000000-0000-0000-0000-000000000185,"HUMAN";</v>
      </c>
      <c r="I141" t="str">
        <f>friends!M141&amp; friends!N141&amp; friends!O141&amp; friends!P141&amp; friends!Q141&amp; friends!R141&amp; friends!S141&amp; friends!T141&amp; friends!U141&amp; friends!V141&amp; friends!W141&amp; friends!X141&amp; friends!Y141&amp; friends!Z141&amp; friends!AA141&amp; friends!AB141&amp; friends!AC141&amp; friends!AD141&amp; friends!AE141&amp; friends!AF141&amp; friends!AG141&amp; friends!AH141&amp; friends!AI141&amp; friends!AJ141&amp; friends!AK141&amp; friends!AL141&amp; friends!AM141&amp; friends!AN141&amp; friends!AO141&amp; friends!AP141&amp; friends!AQ141&amp; friends!AR141&amp; friends!AS141&amp; friends!AT141&amp; friends!AU141&amp; friends!AV141&amp; friends!AW141&amp; friends!AX141&amp; friends!AY141&amp; friends!AZ141&amp; friends!BA141&amp; friends!BB141&amp; friends!BC141&amp; friends!BD141&amp; friends!BE141&amp; friends!BF141&amp; friends!BG141&amp; friends!BH141&amp; friends!BI141&amp; friends!BJ141&amp; friends!BK141&amp; friends!BL141&amp; friends!BM141&amp; friends!BN141&amp; friends!BO141&amp; friends!BP141&amp; friends!BQ141&amp; friends!BR141&amp; friends!BS141&amp; friends!BT141&amp; friends!BU141&amp; friends!BV141&amp; friends!BW141&amp; friends!BX141&amp; friends!BY141&amp; friends!BZ141&amp; friends!CA141&amp; friends!CB141&amp; friends!CC141&amp; friends!CD141&amp; friends!CE141&amp; friends!CF141&amp; friends!CG141&amp; friends!CH141&amp; friends!CI141&amp; friends!CJ141&amp; friends!CK141&amp; friends!CL141&amp; friends!CM141&amp; friends!CN141&amp; friends!CO141&amp; friends!CP141&amp; friends!CQ141&amp; friends!CR141&amp; friends!CS141&amp; friends!CT141&amp; friends!CU141&amp; friends!CV141&amp; friends!CW141&amp; friends!CX141&amp; friends!CY141&amp; friends!CZ141&amp; friends!DA141&amp; friends!DB141&amp; friends!DC141&amp; friends!DD141&amp; friends!DE141&amp; friends!DF141&amp; friends!DG141&amp; friends!DH141&amp; friends!DI141&amp; friends!DJ141&amp; friends!DK141&amp; friends!DL141&amp; friends!DM141&amp; friends!DN141&amp; friends!DO141&amp; friends!DP141&amp; friends!DQ141&amp; friends!DR141&amp; friends!DS141&amp; friends!DT141&amp; friends!DU141&amp; friends!DV141&amp; friends!DW141&amp; friends!DX141&amp; friends!DY141&amp; friends!DZ141&amp; friends!EA141&amp; friends!EB141&amp; friends!EC141&amp; friends!ED141&amp; friends!EE141&amp; friends!EF141&amp; friends!EG141&amp; friends!EH141&amp; friends!EI141&amp; friends!EJ141&amp; friends!EK141&amp; friends!EL141&amp; friends!EM141&amp; friends!EN141&amp; friends!EO141&amp; friends!EP141&amp; friends!EQ141&amp; friends!ER141&amp; friends!ES141&amp; friends!ET141&amp; friends!EU141&amp; friends!EV141&amp; friends!EW141&amp; friends!EX141&amp; friends!EY141&amp; friends!EZ141&amp; friends!FA141&amp; friends!FB141&amp; friends!FC141&amp; friends!FD141&amp; friends!FE141&amp; friends!FF141&amp; friends!FG141&amp; friends!FH141&amp; friends!FI141&amp; friends!FJ141&amp; friends!FK141&amp; friends!FL141&amp; friends!FM141&amp; friends!FN141&amp; friends!FO141&amp; friends!FP141&amp; friends!FQ141&amp; friends!FR141&amp; friends!FS141&amp; friends!FT141&amp; friends!FU141&amp; friends!FV141&amp; friends!FW141&amp; friends!FX141&amp; friends!FY141&amp; friends!FZ141&amp; friends!GA141&amp; friends!GB141&amp; friends!GC141&amp; friends!GD141&amp; friends!GE141&amp; friends!GF141&amp; friends!GG141&amp; friends!GH141&amp; friends!GI141&amp; friends!GJ141&amp; friends!GK141&amp; friends!GL141&amp; friends!GM141&amp; friends!GN141&amp; friends!GO141&amp; friends!GP141&amp; friends!GQ141&amp; friends!GR141&amp; friends!GS141&amp; friends!GT141&amp; friends!GU141&amp; friends!GV141&amp; friends!GW141&amp; friends!GX141&amp; friends!GY141&amp; friends!GZ141&amp; friends!HA141&amp; friends!HB141&amp; friends!HC141&amp; friends!HD141&amp; friends!HE141&amp; friends!HF141&amp; friends!HG141&amp; friends!HH141&amp; friends!HI141&amp; friends!HJ141&amp; friends!HK141&amp; friends!HL141&amp; friends!HM141&amp; friends!HN141&amp; friends!HO141&amp; friends!HP141&amp; friends!HQ141&amp; friends!HR141&amp; friends!HS141&amp; friends!HT141&amp; friends!HU141&amp; friends!HV141&amp; friends!HW141&amp; friends!HX141&amp; friends!HY141&amp; friends!HZ141&amp; friends!IA141&amp; friends!IB141&amp; friends!IC141&amp; friends!ID141&amp; friends!IE141&amp; friends!IF141&amp; friends!IG141&amp; friends!IH141&amp; friends!II141</f>
        <v>;00000000-0000-0000-0000-000000000073,"HUMAN";;00000000-0000-0000-0000-000000000093,"HUMAN";;00000000-0000-0000-0000-000000000185,"HUMAN";</v>
      </c>
      <c r="M141" t="str">
        <f>IF(Data!$L142=M$1, "",             IF(ISERR(SEARCH(M$1,Data!$H142)),        "",          ";" &amp; VLOOKUP(M$1,Data!$L:$N,3, FALSE) &amp; ",""" &amp; VLOOKUP(M$1,Data!$L:$M,2, FALSE) &amp; """;"   )             )</f>
        <v/>
      </c>
      <c r="N141" t="str">
        <f>IF(Data!$L142=N$1, "",             IF(ISERR(SEARCH(N$1,Data!$H142)),        "",          ";" &amp; VLOOKUP(N$1,Data!$L:$N,3, FALSE) &amp; ",""" &amp; VLOOKUP(N$1,Data!$L:$M,2, FALSE) &amp; """;"   )             )</f>
        <v/>
      </c>
      <c r="O141" t="str">
        <f>IF(Data!$L142=O$1, "",             IF(ISERR(SEARCH(O$1,Data!$H142)),        "",          ";" &amp; VLOOKUP(O$1,Data!$L:$N,3, FALSE) &amp; ",""" &amp; VLOOKUP(O$1,Data!$L:$M,2, FALSE) &amp; """;"   )             )</f>
        <v/>
      </c>
      <c r="P141" t="str">
        <f>IF(Data!$L142=P$1, "",             IF(ISERR(SEARCH(P$1,Data!$H142)),        "",          ";" &amp; VLOOKUP(P$1,Data!$L:$N,3, FALSE) &amp; ",""" &amp; VLOOKUP(P$1,Data!$L:$M,2, FALSE) &amp; """;"   )             )</f>
        <v/>
      </c>
      <c r="Q141" t="str">
        <f>IF(Data!$L142=Q$1, "",             IF(ISERR(SEARCH(Q$1,Data!$H142)),        "",          ";" &amp; VLOOKUP(Q$1,Data!$L:$N,3, FALSE) &amp; ",""" &amp; VLOOKUP(Q$1,Data!$L:$M,2, FALSE) &amp; """;"   )             )</f>
        <v/>
      </c>
      <c r="R141" t="str">
        <f>IF(Data!$L142=R$1, "",             IF(ISERR(SEARCH(R$1,Data!$H142)),        "",          ";" &amp; VLOOKUP(R$1,Data!$L:$N,3, FALSE) &amp; ",""" &amp; VLOOKUP(R$1,Data!$L:$M,2, FALSE) &amp; """;"   )             )</f>
        <v/>
      </c>
      <c r="S141" t="str">
        <f>IF(Data!$L142=S$1, "",             IF(ISERR(SEARCH(S$1,Data!$H142)),        "",          ";" &amp; VLOOKUP(S$1,Data!$L:$N,3, FALSE) &amp; ",""" &amp; VLOOKUP(S$1,Data!$L:$M,2, FALSE) &amp; """;"   )             )</f>
        <v/>
      </c>
      <c r="T141" t="str">
        <f>IF(Data!$L142=T$1, "",             IF(ISERR(SEARCH(T$1,Data!$H142)),        "",          ";" &amp; VLOOKUP(T$1,Data!$L:$N,3, FALSE) &amp; ",""" &amp; VLOOKUP(T$1,Data!$L:$M,2, FALSE) &amp; """;"   )             )</f>
        <v/>
      </c>
      <c r="U141" t="str">
        <f>IF(Data!$L142=U$1, "",             IF(ISERR(SEARCH(U$1,Data!$H142)),        "",          ";" &amp; VLOOKUP(U$1,Data!$L:$N,3, FALSE) &amp; ",""" &amp; VLOOKUP(U$1,Data!$L:$M,2, FALSE) &amp; """;"   )             )</f>
        <v/>
      </c>
      <c r="V141" t="str">
        <f>IF(Data!$L142=V$1, "",             IF(ISERR(SEARCH(V$1,Data!$H142)),        "",          ";" &amp; VLOOKUP(V$1,Data!$L:$N,3, FALSE) &amp; ",""" &amp; VLOOKUP(V$1,Data!$L:$M,2, FALSE) &amp; """;"   )             )</f>
        <v/>
      </c>
      <c r="W141" t="str">
        <f>IF(Data!$L142=W$1, "",             IF(ISERR(SEARCH(W$1,Data!$H142)),        "",          ";" &amp; VLOOKUP(W$1,Data!$L:$N,3, FALSE) &amp; ",""" &amp; VLOOKUP(W$1,Data!$L:$M,2, FALSE) &amp; """;"   )             )</f>
        <v/>
      </c>
      <c r="X141" t="str">
        <f>IF(Data!$L142=X$1, "",             IF(ISERR(SEARCH(X$1,Data!$H142)),        "",          ";" &amp; VLOOKUP(X$1,Data!$L:$N,3, FALSE) &amp; ",""" &amp; VLOOKUP(X$1,Data!$L:$M,2, FALSE) &amp; """;"   )             )</f>
        <v/>
      </c>
      <c r="Y141" t="str">
        <f>IF(Data!$L142=Y$1, "",             IF(ISERR(SEARCH(Y$1,Data!$H142)),        "",          ";" &amp; VLOOKUP(Y$1,Data!$L:$N,3, FALSE) &amp; ",""" &amp; VLOOKUP(Y$1,Data!$L:$M,2, FALSE) &amp; """;"   )             )</f>
        <v/>
      </c>
      <c r="Z141" t="str">
        <f>IF(Data!$L142=Z$1, "",             IF(ISERR(SEARCH(Z$1,Data!$H142)),        "",          ";" &amp; VLOOKUP(Z$1,Data!$L:$N,3, FALSE) &amp; ",""" &amp; VLOOKUP(Z$1,Data!$L:$M,2, FALSE) &amp; """;"   )             )</f>
        <v/>
      </c>
      <c r="AA141" t="str">
        <f>IF(Data!$L142=AA$1, "",             IF(ISERR(SEARCH(AA$1,Data!$H142)),        "",          ";" &amp; VLOOKUP(AA$1,Data!$L:$N,3, FALSE) &amp; ",""" &amp; VLOOKUP(AA$1,Data!$L:$M,2, FALSE) &amp; """;"   )             )</f>
        <v/>
      </c>
      <c r="AB141" t="str">
        <f>IF(Data!$L142=AB$1, "",             IF(ISERR(SEARCH(AB$1,Data!$H142)),        "",          ";" &amp; VLOOKUP(AB$1,Data!$L:$N,3, FALSE) &amp; ",""" &amp; VLOOKUP(AB$1,Data!$L:$M,2, FALSE) &amp; """;"   )             )</f>
        <v/>
      </c>
      <c r="AC141" t="str">
        <f>IF(Data!$L142=AC$1, "",             IF(ISERR(SEARCH(AC$1,Data!$H142)),        "",          ";" &amp; VLOOKUP(AC$1,Data!$L:$N,3, FALSE) &amp; ",""" &amp; VLOOKUP(AC$1,Data!$L:$M,2, FALSE) &amp; """;"   )             )</f>
        <v/>
      </c>
      <c r="AD141" t="str">
        <f>IF(Data!$L142=AD$1, "",             IF(ISERR(SEARCH(AD$1,Data!$H142)),        "",          ";" &amp; VLOOKUP(AD$1,Data!$L:$N,3, FALSE) &amp; ",""" &amp; VLOOKUP(AD$1,Data!$L:$M,2, FALSE) &amp; """;"   )             )</f>
        <v/>
      </c>
      <c r="AE141" t="str">
        <f>IF(Data!$L142=AE$1, "",             IF(ISERR(SEARCH(AE$1,Data!$H142)),        "",          ";" &amp; VLOOKUP(AE$1,Data!$L:$N,3, FALSE) &amp; ",""" &amp; VLOOKUP(AE$1,Data!$L:$M,2, FALSE) &amp; """;"   )             )</f>
        <v/>
      </c>
      <c r="AF141" t="str">
        <f>IF(Data!$L142=AF$1, "",             IF(ISERR(SEARCH(AF$1,Data!$H142)),        "",          ";" &amp; VLOOKUP(AF$1,Data!$L:$N,3, FALSE) &amp; ",""" &amp; VLOOKUP(AF$1,Data!$L:$M,2, FALSE) &amp; """;"   )             )</f>
        <v/>
      </c>
      <c r="AG141" t="str">
        <f>IF(Data!$L142=AG$1, "",             IF(ISERR(SEARCH(AG$1,Data!$H142)),        "",          ";" &amp; VLOOKUP(AG$1,Data!$L:$N,3, FALSE) &amp; ",""" &amp; VLOOKUP(AG$1,Data!$L:$M,2, FALSE) &amp; """;"   )             )</f>
        <v/>
      </c>
      <c r="AH141" t="str">
        <f>IF(Data!$L142=AH$1, "",             IF(ISERR(SEARCH(AH$1,Data!$H142)),        "",          ";" &amp; VLOOKUP(AH$1,Data!$L:$N,3, FALSE) &amp; ",""" &amp; VLOOKUP(AH$1,Data!$L:$M,2, FALSE) &amp; """;"   )             )</f>
        <v/>
      </c>
      <c r="AI141" t="str">
        <f>IF(Data!$L142=AI$1, "",             IF(ISERR(SEARCH(AI$1,Data!$H142)),        "",          ";" &amp; VLOOKUP(AI$1,Data!$L:$N,3, FALSE) &amp; ",""" &amp; VLOOKUP(AI$1,Data!$L:$M,2, FALSE) &amp; """;"   )             )</f>
        <v/>
      </c>
      <c r="AJ141" t="str">
        <f>IF(Data!$L142=AJ$1, "",             IF(ISERR(SEARCH(AJ$1,Data!$H142)),        "",          ";" &amp; VLOOKUP(AJ$1,Data!$L:$N,3, FALSE) &amp; ",""" &amp; VLOOKUP(AJ$1,Data!$L:$M,2, FALSE) &amp; """;"   )             )</f>
        <v/>
      </c>
      <c r="AK141" t="str">
        <f>IF(Data!$L142=AK$1, "",             IF(ISERR(SEARCH(AK$1,Data!$H142)),        "",          ";" &amp; VLOOKUP(AK$1,Data!$L:$N,3, FALSE) &amp; ",""" &amp; VLOOKUP(AK$1,Data!$L:$M,2, FALSE) &amp; """;"   )             )</f>
        <v/>
      </c>
      <c r="AL141" t="str">
        <f>IF(Data!$L142=AL$1, "",             IF(ISERR(SEARCH(AL$1,Data!$H142)),        "",          ";" &amp; VLOOKUP(AL$1,Data!$L:$N,3, FALSE) &amp; ",""" &amp; VLOOKUP(AL$1,Data!$L:$M,2, FALSE) &amp; """;"   )             )</f>
        <v/>
      </c>
      <c r="AM141" t="str">
        <f>IF(Data!$L142=AM$1, "",             IF(ISERR(SEARCH(AM$1,Data!$H142)),        "",          ";" &amp; VLOOKUP(AM$1,Data!$L:$N,3, FALSE) &amp; ",""" &amp; VLOOKUP(AM$1,Data!$L:$M,2, FALSE) &amp; """;"   )             )</f>
        <v/>
      </c>
      <c r="AN141" t="str">
        <f>IF(Data!$L142=AN$1, "",             IF(ISERR(SEARCH(AN$1,Data!$H142)),        "",          ";" &amp; VLOOKUP(AN$1,Data!$L:$N,3, FALSE) &amp; ",""" &amp; VLOOKUP(AN$1,Data!$L:$M,2, FALSE) &amp; """;"   )             )</f>
        <v/>
      </c>
      <c r="AO141" t="str">
        <f>IF(Data!$L142=AO$1, "",             IF(ISERR(SEARCH(AO$1,Data!$H142)),        "",          ";" &amp; VLOOKUP(AO$1,Data!$L:$N,3, FALSE) &amp; ",""" &amp; VLOOKUP(AO$1,Data!$L:$M,2, FALSE) &amp; """;"   )             )</f>
        <v/>
      </c>
      <c r="AP141" t="str">
        <f>IF(Data!$L142=AP$1, "",             IF(ISERR(SEARCH(AP$1,Data!$H142)),        "",          ";" &amp; VLOOKUP(AP$1,Data!$L:$N,3, FALSE) &amp; ",""" &amp; VLOOKUP(AP$1,Data!$L:$M,2, FALSE) &amp; """;"   )             )</f>
        <v/>
      </c>
      <c r="AQ141" t="str">
        <f>IF(Data!$L142=AQ$1, "",             IF(ISERR(SEARCH(AQ$1,Data!$H142)),        "",          ";" &amp; VLOOKUP(AQ$1,Data!$L:$N,3, FALSE) &amp; ",""" &amp; VLOOKUP(AQ$1,Data!$L:$M,2, FALSE) &amp; """;"   )             )</f>
        <v/>
      </c>
      <c r="AR141" t="str">
        <f>IF(Data!$L142=AR$1, "",             IF(ISERR(SEARCH(AR$1,Data!$H142)),        "",          ";" &amp; VLOOKUP(AR$1,Data!$L:$N,3, FALSE) &amp; ",""" &amp; VLOOKUP(AR$1,Data!$L:$M,2, FALSE) &amp; """;"   )             )</f>
        <v/>
      </c>
      <c r="AS141" t="str">
        <f>IF(Data!$L142=AS$1, "",             IF(ISERR(SEARCH(AS$1,Data!$H142)),        "",          ";" &amp; VLOOKUP(AS$1,Data!$L:$N,3, FALSE) &amp; ",""" &amp; VLOOKUP(AS$1,Data!$L:$M,2, FALSE) &amp; """;"   )             )</f>
        <v/>
      </c>
      <c r="AT141" t="str">
        <f>IF(Data!$L142=AT$1, "",             IF(ISERR(SEARCH(AT$1,Data!$H142)),        "",          ";" &amp; VLOOKUP(AT$1,Data!$L:$N,3, FALSE) &amp; ",""" &amp; VLOOKUP(AT$1,Data!$L:$M,2, FALSE) &amp; """;"   )             )</f>
        <v/>
      </c>
      <c r="AU141" t="str">
        <f>IF(Data!$L142=AU$1, "",             IF(ISERR(SEARCH(AU$1,Data!$H142)),        "",          ";" &amp; VLOOKUP(AU$1,Data!$L:$N,3, FALSE) &amp; ",""" &amp; VLOOKUP(AU$1,Data!$L:$M,2, FALSE) &amp; """;"   )             )</f>
        <v/>
      </c>
      <c r="AV141" t="str">
        <f>IF(Data!$L142=AV$1, "",             IF(ISERR(SEARCH(AV$1,Data!$H142)),        "",          ";" &amp; VLOOKUP(AV$1,Data!$L:$N,3, FALSE) &amp; ",""" &amp; VLOOKUP(AV$1,Data!$L:$M,2, FALSE) &amp; """;"   )             )</f>
        <v/>
      </c>
      <c r="AW141" t="str">
        <f>IF(Data!$L142=AW$1, "",             IF(ISERR(SEARCH(AW$1,Data!$H142)),        "",          ";" &amp; VLOOKUP(AW$1,Data!$L:$N,3, FALSE) &amp; ",""" &amp; VLOOKUP(AW$1,Data!$L:$M,2, FALSE) &amp; """;"   )             )</f>
        <v/>
      </c>
      <c r="AX141" t="str">
        <f>IF(Data!$L142=AX$1, "",             IF(ISERR(SEARCH(AX$1,Data!$H142)),        "",          ";" &amp; VLOOKUP(AX$1,Data!$L:$N,3, FALSE) &amp; ",""" &amp; VLOOKUP(AX$1,Data!$L:$M,2, FALSE) &amp; """;"   )             )</f>
        <v/>
      </c>
      <c r="AY141" t="str">
        <f>IF(Data!$L142=AY$1, "",             IF(ISERR(SEARCH(AY$1,Data!$H142)),        "",          ";" &amp; VLOOKUP(AY$1,Data!$L:$N,3, FALSE) &amp; ",""" &amp; VLOOKUP(AY$1,Data!$L:$M,2, FALSE) &amp; """;"   )             )</f>
        <v/>
      </c>
      <c r="AZ141" t="str">
        <f>IF(Data!$L142=AZ$1, "",             IF(ISERR(SEARCH(AZ$1,Data!$H142)),        "",          ";" &amp; VLOOKUP(AZ$1,Data!$L:$N,3, FALSE) &amp; ",""" &amp; VLOOKUP(AZ$1,Data!$L:$M,2, FALSE) &amp; """;"   )             )</f>
        <v/>
      </c>
      <c r="BA141" t="str">
        <f>IF(Data!$L142=BA$1, "",             IF(ISERR(SEARCH(BA$1,Data!$H142)),        "",          ";" &amp; VLOOKUP(BA$1,Data!$L:$N,3, FALSE) &amp; ",""" &amp; VLOOKUP(BA$1,Data!$L:$M,2, FALSE) &amp; """;"   )             )</f>
        <v/>
      </c>
      <c r="BB141" t="str">
        <f>IF(Data!$L142=BB$1, "",             IF(ISERR(SEARCH(BB$1,Data!$H142)),        "",          ";" &amp; VLOOKUP(BB$1,Data!$L:$N,3, FALSE) &amp; ",""" &amp; VLOOKUP(BB$1,Data!$L:$M,2, FALSE) &amp; """;"   )             )</f>
        <v/>
      </c>
      <c r="BC141" t="str">
        <f>IF(Data!$L142=BC$1, "",             IF(ISERR(SEARCH(BC$1,Data!$H142)),        "",          ";" &amp; VLOOKUP(BC$1,Data!$L:$N,3, FALSE) &amp; ",""" &amp; VLOOKUP(BC$1,Data!$L:$M,2, FALSE) &amp; """;"   )             )</f>
        <v/>
      </c>
      <c r="BD141" t="str">
        <f>IF(Data!$L142=BD$1, "",             IF(ISERR(SEARCH(BD$1,Data!$H142)),        "",          ";" &amp; VLOOKUP(BD$1,Data!$L:$N,3, FALSE) &amp; ",""" &amp; VLOOKUP(BD$1,Data!$L:$M,2, FALSE) &amp; """;"   )             )</f>
        <v/>
      </c>
      <c r="BE141" t="str">
        <f>IF(Data!$L142=BE$1, "",             IF(ISERR(SEARCH(BE$1,Data!$H142)),        "",          ";" &amp; VLOOKUP(BE$1,Data!$L:$N,3, FALSE) &amp; ",""" &amp; VLOOKUP(BE$1,Data!$L:$M,2, FALSE) &amp; """;"   )             )</f>
        <v/>
      </c>
      <c r="BF141" t="str">
        <f>IF(Data!$L142=BF$1, "",             IF(ISERR(SEARCH(BF$1,Data!$H142)),        "",          ";" &amp; VLOOKUP(BF$1,Data!$L:$N,3, FALSE) &amp; ",""" &amp; VLOOKUP(BF$1,Data!$L:$M,2, FALSE) &amp; """;"   )             )</f>
        <v/>
      </c>
      <c r="BG141" t="str">
        <f>IF(Data!$L142=BG$1, "",             IF(ISERR(SEARCH(BG$1,Data!$H142)),        "",          ";" &amp; VLOOKUP(BG$1,Data!$L:$N,3, FALSE) &amp; ",""" &amp; VLOOKUP(BG$1,Data!$L:$M,2, FALSE) &amp; """;"   )             )</f>
        <v/>
      </c>
      <c r="BH141" t="str">
        <f>IF(Data!$L142=BH$1, "",             IF(ISERR(SEARCH(BH$1,Data!$H142)),        "",          ";" &amp; VLOOKUP(BH$1,Data!$L:$N,3, FALSE) &amp; ",""" &amp; VLOOKUP(BH$1,Data!$L:$M,2, FALSE) &amp; """;"   )             )</f>
        <v/>
      </c>
      <c r="BI141" t="str">
        <f>IF(Data!$L142=BI$1, "",             IF(ISERR(SEARCH(BI$1,Data!$H142)),        "",          ";" &amp; VLOOKUP(BI$1,Data!$L:$N,3, FALSE) &amp; ",""" &amp; VLOOKUP(BI$1,Data!$L:$M,2, FALSE) &amp; """;"   )             )</f>
        <v/>
      </c>
      <c r="BJ141" t="str">
        <f>IF(Data!$L142=BJ$1, "",             IF(ISERR(SEARCH(BJ$1,Data!$H142)),        "",          ";" &amp; VLOOKUP(BJ$1,Data!$L:$N,3, FALSE) &amp; ",""" &amp; VLOOKUP(BJ$1,Data!$L:$M,2, FALSE) &amp; """;"   )             )</f>
        <v/>
      </c>
      <c r="BK141" t="str">
        <f>IF(Data!$L142=BK$1, "",             IF(ISERR(SEARCH(BK$1,Data!$H142)),        "",          ";" &amp; VLOOKUP(BK$1,Data!$L:$N,3, FALSE) &amp; ",""" &amp; VLOOKUP(BK$1,Data!$L:$M,2, FALSE) &amp; """;"   )             )</f>
        <v/>
      </c>
      <c r="BL141" t="str">
        <f>IF(Data!$L142=BL$1, "",             IF(ISERR(SEARCH(BL$1,Data!$H142)),        "",          ";" &amp; VLOOKUP(BL$1,Data!$L:$N,3, FALSE) &amp; ",""" &amp; VLOOKUP(BL$1,Data!$L:$M,2, FALSE) &amp; """;"   )             )</f>
        <v/>
      </c>
      <c r="BM141" t="str">
        <f>IF(Data!$L142=BM$1, "",             IF(ISERR(SEARCH(BM$1,Data!$H142)),        "",          ";" &amp; VLOOKUP(BM$1,Data!$L:$N,3, FALSE) &amp; ",""" &amp; VLOOKUP(BM$1,Data!$L:$M,2, FALSE) &amp; """;"   )             )</f>
        <v/>
      </c>
      <c r="BN141" t="str">
        <f>IF(Data!$L142=BN$1, "",             IF(ISERR(SEARCH(BN$1,Data!$H142)),        "",          ";" &amp; VLOOKUP(BN$1,Data!$L:$N,3, FALSE) &amp; ",""" &amp; VLOOKUP(BN$1,Data!$L:$M,2, FALSE) &amp; """;"   )             )</f>
        <v/>
      </c>
      <c r="BO141" t="str">
        <f>IF(Data!$L142=BO$1, "",             IF(ISERR(SEARCH(BO$1,Data!$H142)),        "",          ";" &amp; VLOOKUP(BO$1,Data!$L:$N,3, FALSE) &amp; ",""" &amp; VLOOKUP(BO$1,Data!$L:$M,2, FALSE) &amp; """;"   )             )</f>
        <v/>
      </c>
      <c r="BP141" t="str">
        <f>IF(Data!$L142=BP$1, "",             IF(ISERR(SEARCH(BP$1,Data!$H142)),        "",          ";" &amp; VLOOKUP(BP$1,Data!$L:$N,3, FALSE) &amp; ",""" &amp; VLOOKUP(BP$1,Data!$L:$M,2, FALSE) &amp; """;"   )             )</f>
        <v/>
      </c>
      <c r="BQ141" t="str">
        <f>IF(Data!$L142=BQ$1, "",             IF(ISERR(SEARCH(BQ$1,Data!$H142)),        "",          ";" &amp; VLOOKUP(BQ$1,Data!$L:$N,3, FALSE) &amp; ",""" &amp; VLOOKUP(BQ$1,Data!$L:$M,2, FALSE) &amp; """;"   )             )</f>
        <v/>
      </c>
      <c r="BR141" t="str">
        <f>IF(Data!$L142=BR$1, "",             IF(ISERR(SEARCH(BR$1,Data!$H142)),        "",          ";" &amp; VLOOKUP(BR$1,Data!$L:$N,3, FALSE) &amp; ",""" &amp; VLOOKUP(BR$1,Data!$L:$M,2, FALSE) &amp; """;"   )             )</f>
        <v>;00000000-0000-0000-0000-000000000073,"HUMAN";</v>
      </c>
      <c r="BS141" t="str">
        <f>IF(Data!$L142=BS$1, "",             IF(ISERR(SEARCH(BS$1,Data!$H142)),        "",          ";" &amp; VLOOKUP(BS$1,Data!$L:$N,3, FALSE) &amp; ",""" &amp; VLOOKUP(BS$1,Data!$L:$M,2, FALSE) &amp; """;"   )             )</f>
        <v/>
      </c>
      <c r="BT141" t="str">
        <f>IF(Data!$L142=BT$1, "",             IF(ISERR(SEARCH(BT$1,Data!$H142)),        "",          ";" &amp; VLOOKUP(BT$1,Data!$L:$N,3, FALSE) &amp; ",""" &amp; VLOOKUP(BT$1,Data!$L:$M,2, FALSE) &amp; """;"   )             )</f>
        <v/>
      </c>
      <c r="BU141" t="str">
        <f>IF(Data!$L142=BU$1, "",             IF(ISERR(SEARCH(BU$1,Data!$H142)),        "",          ";" &amp; VLOOKUP(BU$1,Data!$L:$N,3, FALSE) &amp; ",""" &amp; VLOOKUP(BU$1,Data!$L:$M,2, FALSE) &amp; """;"   )             )</f>
        <v/>
      </c>
      <c r="BV141" t="str">
        <f>IF(Data!$L142=BV$1, "",             IF(ISERR(SEARCH(BV$1,Data!$H142)),        "",          ";" &amp; VLOOKUP(BV$1,Data!$L:$N,3, FALSE) &amp; ",""" &amp; VLOOKUP(BV$1,Data!$L:$M,2, FALSE) &amp; """;"   )             )</f>
        <v/>
      </c>
      <c r="BW141" t="str">
        <f>IF(Data!$L142=BW$1, "",             IF(ISERR(SEARCH(BW$1,Data!$H142)),        "",          ";" &amp; VLOOKUP(BW$1,Data!$L:$N,3, FALSE) &amp; ",""" &amp; VLOOKUP(BW$1,Data!$L:$M,2, FALSE) &amp; """;"   )             )</f>
        <v/>
      </c>
      <c r="BX141" t="str">
        <f>IF(Data!$L142=BX$1, "",             IF(ISERR(SEARCH(BX$1,Data!$H142)),        "",          ";" &amp; VLOOKUP(BX$1,Data!$L:$N,3, FALSE) &amp; ",""" &amp; VLOOKUP(BX$1,Data!$L:$M,2, FALSE) &amp; """;"   )             )</f>
        <v/>
      </c>
      <c r="BY141" t="str">
        <f>IF(Data!$L142=BY$1, "",             IF(ISERR(SEARCH(BY$1,Data!$H142)),        "",          ";" &amp; VLOOKUP(BY$1,Data!$L:$N,3, FALSE) &amp; ",""" &amp; VLOOKUP(BY$1,Data!$L:$M,2, FALSE) &amp; """;"   )             )</f>
        <v/>
      </c>
      <c r="BZ141" t="str">
        <f>IF(Data!$L142=BZ$1, "",             IF(ISERR(SEARCH(BZ$1,Data!$H142)),        "",          ";" &amp; VLOOKUP(BZ$1,Data!$L:$N,3, FALSE) &amp; ",""" &amp; VLOOKUP(BZ$1,Data!$L:$M,2, FALSE) &amp; """;"   )             )</f>
        <v/>
      </c>
      <c r="CA141" t="str">
        <f>IF(Data!$L142=CA$1, "",             IF(ISERR(SEARCH(CA$1,Data!$H142)),        "",          ";" &amp; VLOOKUP(CA$1,Data!$L:$N,3, FALSE) &amp; ",""" &amp; VLOOKUP(CA$1,Data!$L:$M,2, FALSE) &amp; """;"   )             )</f>
        <v/>
      </c>
      <c r="CB141" t="str">
        <f>IF(Data!$L142=CB$1, "",             IF(ISERR(SEARCH(CB$1,Data!$H142)),        "",          ";" &amp; VLOOKUP(CB$1,Data!$L:$N,3, FALSE) &amp; ",""" &amp; VLOOKUP(CB$1,Data!$L:$M,2, FALSE) &amp; """;"   )             )</f>
        <v/>
      </c>
      <c r="CC141" t="str">
        <f>IF(Data!$L142=CC$1, "",             IF(ISERR(SEARCH(CC$1,Data!$H142)),        "",          ";" &amp; VLOOKUP(CC$1,Data!$L:$N,3, FALSE) &amp; ",""" &amp; VLOOKUP(CC$1,Data!$L:$M,2, FALSE) &amp; """;"   )             )</f>
        <v/>
      </c>
      <c r="CD141" t="str">
        <f>IF(Data!$L142=CD$1, "",             IF(ISERR(SEARCH(CD$1,Data!$H142)),        "",          ";" &amp; VLOOKUP(CD$1,Data!$L:$N,3, FALSE) &amp; ",""" &amp; VLOOKUP(CD$1,Data!$L:$M,2, FALSE) &amp; """;"   )             )</f>
        <v/>
      </c>
      <c r="CE141" t="str">
        <f>IF(Data!$L142=CE$1, "",             IF(ISERR(SEARCH(CE$1,Data!$H142)),        "",          ";" &amp; VLOOKUP(CE$1,Data!$L:$N,3, FALSE) &amp; ",""" &amp; VLOOKUP(CE$1,Data!$L:$M,2, FALSE) &amp; """;"   )             )</f>
        <v/>
      </c>
      <c r="CF141" t="str">
        <f>IF(Data!$L142=CF$1, "",             IF(ISERR(SEARCH(CF$1,Data!$H142)),        "",          ";" &amp; VLOOKUP(CF$1,Data!$L:$N,3, FALSE) &amp; ",""" &amp; VLOOKUP(CF$1,Data!$L:$M,2, FALSE) &amp; """;"   )             )</f>
        <v/>
      </c>
      <c r="CG141" t="str">
        <f>IF(Data!$L142=CG$1, "",             IF(ISERR(SEARCH(CG$1,Data!$H142)),        "",          ";" &amp; VLOOKUP(CG$1,Data!$L:$N,3, FALSE) &amp; ",""" &amp; VLOOKUP(CG$1,Data!$L:$M,2, FALSE) &amp; """;"   )             )</f>
        <v/>
      </c>
      <c r="CH141" t="str">
        <f>IF(Data!$L142=CH$1, "",             IF(ISERR(SEARCH(CH$1,Data!$H142)),        "",          ";" &amp; VLOOKUP(CH$1,Data!$L:$N,3, FALSE) &amp; ",""" &amp; VLOOKUP(CH$1,Data!$L:$M,2, FALSE) &amp; """;"   )             )</f>
        <v/>
      </c>
      <c r="CI141" t="str">
        <f>IF(Data!$L142=CI$1, "",             IF(ISERR(SEARCH(CI$1,Data!$H142)),        "",          ";" &amp; VLOOKUP(CI$1,Data!$L:$N,3, FALSE) &amp; ",""" &amp; VLOOKUP(CI$1,Data!$L:$M,2, FALSE) &amp; """;"   )             )</f>
        <v/>
      </c>
      <c r="CJ141" t="str">
        <f>IF(Data!$L142=CJ$1, "",             IF(ISERR(SEARCH(CJ$1,Data!$H142)),        "",          ";" &amp; VLOOKUP(CJ$1,Data!$L:$N,3, FALSE) &amp; ",""" &amp; VLOOKUP(CJ$1,Data!$L:$M,2, FALSE) &amp; """;"   )             )</f>
        <v/>
      </c>
      <c r="CK141" t="str">
        <f>IF(Data!$L142=CK$1, "",             IF(ISERR(SEARCH(CK$1,Data!$H142)),        "",          ";" &amp; VLOOKUP(CK$1,Data!$L:$N,3, FALSE) &amp; ",""" &amp; VLOOKUP(CK$1,Data!$L:$M,2, FALSE) &amp; """;"   )             )</f>
        <v/>
      </c>
      <c r="CL141" t="str">
        <f>IF(Data!$L142=CL$1, "",             IF(ISERR(SEARCH(CL$1,Data!$H142)),        "",          ";" &amp; VLOOKUP(CL$1,Data!$L:$N,3, FALSE) &amp; ",""" &amp; VLOOKUP(CL$1,Data!$L:$M,2, FALSE) &amp; """;"   )             )</f>
        <v/>
      </c>
      <c r="CM141" t="str">
        <f>IF(Data!$L142=CM$1, "",             IF(ISERR(SEARCH(CM$1,Data!$H142)),        "",          ";" &amp; VLOOKUP(CM$1,Data!$L:$N,3, FALSE) &amp; ",""" &amp; VLOOKUP(CM$1,Data!$L:$M,2, FALSE) &amp; """;"   )             )</f>
        <v/>
      </c>
      <c r="CN141" t="str">
        <f>IF(Data!$L142=CN$1, "",             IF(ISERR(SEARCH(CN$1,Data!$H142)),        "",          ";" &amp; VLOOKUP(CN$1,Data!$L:$N,3, FALSE) &amp; ",""" &amp; VLOOKUP(CN$1,Data!$L:$M,2, FALSE) &amp; """;"   )             )</f>
        <v>;00000000-0000-0000-0000-000000000093,"HUMAN";</v>
      </c>
      <c r="CO141" t="str">
        <f>IF(Data!$L142=CO$1, "",             IF(ISERR(SEARCH(CO$1,Data!$H142)),        "",          ";" &amp; VLOOKUP(CO$1,Data!$L:$N,3, FALSE) &amp; ",""" &amp; VLOOKUP(CO$1,Data!$L:$M,2, FALSE) &amp; """;"   )             )</f>
        <v/>
      </c>
      <c r="CP141" t="str">
        <f>IF(Data!$L142=CP$1, "",             IF(ISERR(SEARCH(CP$1,Data!$H142)),        "",          ";" &amp; VLOOKUP(CP$1,Data!$L:$N,3, FALSE) &amp; ",""" &amp; VLOOKUP(CP$1,Data!$L:$M,2, FALSE) &amp; """;"   )             )</f>
        <v/>
      </c>
      <c r="CQ141" t="str">
        <f>IF(Data!$L142=CQ$1, "",             IF(ISERR(SEARCH(CQ$1,Data!$H142)),        "",          ";" &amp; VLOOKUP(CQ$1,Data!$L:$N,3, FALSE) &amp; ",""" &amp; VLOOKUP(CQ$1,Data!$L:$M,2, FALSE) &amp; """;"   )             )</f>
        <v/>
      </c>
      <c r="CR141" t="str">
        <f>IF(Data!$L142=CR$1, "",             IF(ISERR(SEARCH(CR$1,Data!$H142)),        "",          ";" &amp; VLOOKUP(CR$1,Data!$L:$N,3, FALSE) &amp; ",""" &amp; VLOOKUP(CR$1,Data!$L:$M,2, FALSE) &amp; """;"   )             )</f>
        <v/>
      </c>
      <c r="CS141" t="str">
        <f>IF(Data!$L142=CS$1, "",             IF(ISERR(SEARCH(CS$1,Data!$H142)),        "",          ";" &amp; VLOOKUP(CS$1,Data!$L:$N,3, FALSE) &amp; ",""" &amp; VLOOKUP(CS$1,Data!$L:$M,2, FALSE) &amp; """;"   )             )</f>
        <v/>
      </c>
      <c r="CT141" t="str">
        <f>IF(Data!$L142=CT$1, "",             IF(ISERR(SEARCH(CT$1,Data!$H142)),        "",          ";" &amp; VLOOKUP(CT$1,Data!$L:$N,3, FALSE) &amp; ",""" &amp; VLOOKUP(CT$1,Data!$L:$M,2, FALSE) &amp; """;"   )             )</f>
        <v/>
      </c>
      <c r="CU141" t="str">
        <f>IF(Data!$L142=CU$1, "",             IF(ISERR(SEARCH(CU$1,Data!$H142)),        "",          ";" &amp; VLOOKUP(CU$1,Data!$L:$N,3, FALSE) &amp; ",""" &amp; VLOOKUP(CU$1,Data!$L:$M,2, FALSE) &amp; """;"   )             )</f>
        <v/>
      </c>
      <c r="CV141" t="str">
        <f>IF(Data!$L142=CV$1, "",             IF(ISERR(SEARCH(CV$1,Data!$H142)),        "",          ";" &amp; VLOOKUP(CV$1,Data!$L:$N,3, FALSE) &amp; ",""" &amp; VLOOKUP(CV$1,Data!$L:$M,2, FALSE) &amp; """;"   )             )</f>
        <v/>
      </c>
      <c r="CW141" t="str">
        <f>IF(Data!$L142=CW$1, "",             IF(ISERR(SEARCH(CW$1,Data!$H142)),        "",          ";" &amp; VLOOKUP(CW$1,Data!$L:$N,3, FALSE) &amp; ",""" &amp; VLOOKUP(CW$1,Data!$L:$M,2, FALSE) &amp; """;"   )             )</f>
        <v/>
      </c>
      <c r="CX141" t="str">
        <f>IF(Data!$L142=CX$1, "",             IF(ISERR(SEARCH(CX$1,Data!$H142)),        "",          ";" &amp; VLOOKUP(CX$1,Data!$L:$N,3, FALSE) &amp; ",""" &amp; VLOOKUP(CX$1,Data!$L:$M,2, FALSE) &amp; """;"   )             )</f>
        <v/>
      </c>
      <c r="CY141" t="str">
        <f>IF(Data!$L142=CY$1, "",             IF(ISERR(SEARCH(CY$1,Data!$H142)),        "",          ";" &amp; VLOOKUP(CY$1,Data!$L:$N,3, FALSE) &amp; ",""" &amp; VLOOKUP(CY$1,Data!$L:$M,2, FALSE) &amp; """;"   )             )</f>
        <v/>
      </c>
      <c r="CZ141" t="str">
        <f>IF(Data!$L142=CZ$1, "",             IF(ISERR(SEARCH(CZ$1,Data!$H142)),        "",          ";" &amp; VLOOKUP(CZ$1,Data!$L:$N,3, FALSE) &amp; ",""" &amp; VLOOKUP(CZ$1,Data!$L:$M,2, FALSE) &amp; """;"   )             )</f>
        <v/>
      </c>
      <c r="DA141" t="str">
        <f>IF(Data!$L142=DA$1, "",             IF(ISERR(SEARCH(DA$1,Data!$H142)),        "",          ";" &amp; VLOOKUP(DA$1,Data!$L:$N,3, FALSE) &amp; ",""" &amp; VLOOKUP(DA$1,Data!$L:$M,2, FALSE) &amp; """;"   )             )</f>
        <v/>
      </c>
      <c r="DB141" t="str">
        <f>IF(Data!$L142=DB$1, "",             IF(ISERR(SEARCH(DB$1,Data!$H142)),        "",          ";" &amp; VLOOKUP(DB$1,Data!$L:$N,3, FALSE) &amp; ",""" &amp; VLOOKUP(DB$1,Data!$L:$M,2, FALSE) &amp; """;"   )             )</f>
        <v/>
      </c>
      <c r="DC141" t="str">
        <f>IF(Data!$L142=DC$1, "",             IF(ISERR(SEARCH(DC$1,Data!$H142)),        "",          ";" &amp; VLOOKUP(DC$1,Data!$L:$N,3, FALSE) &amp; ",""" &amp; VLOOKUP(DC$1,Data!$L:$M,2, FALSE) &amp; """;"   )             )</f>
        <v/>
      </c>
      <c r="DD141" t="str">
        <f>IF(Data!$L142=DD$1, "",             IF(ISERR(SEARCH(DD$1,Data!$H142)),        "",          ";" &amp; VLOOKUP(DD$1,Data!$L:$N,3, FALSE) &amp; ",""" &amp; VLOOKUP(DD$1,Data!$L:$M,2, FALSE) &amp; """;"   )             )</f>
        <v/>
      </c>
      <c r="DE141" t="str">
        <f>IF(Data!$L142=DE$1, "",             IF(ISERR(SEARCH(DE$1,Data!$H142)),        "",          ";" &amp; VLOOKUP(DE$1,Data!$L:$N,3, FALSE) &amp; ",""" &amp; VLOOKUP(DE$1,Data!$L:$M,2, FALSE) &amp; """;"   )             )</f>
        <v/>
      </c>
      <c r="DF141" t="str">
        <f>IF(Data!$L142=DF$1, "",             IF(ISERR(SEARCH(DF$1,Data!$H142)),        "",          ";" &amp; VLOOKUP(DF$1,Data!$L:$N,3, FALSE) &amp; ",""" &amp; VLOOKUP(DF$1,Data!$L:$M,2, FALSE) &amp; """;"   )             )</f>
        <v/>
      </c>
      <c r="DG141" t="str">
        <f>IF(Data!$L142=DG$1, "",             IF(ISERR(SEARCH(DG$1,Data!$H142)),        "",          ";" &amp; VLOOKUP(DG$1,Data!$L:$N,3, FALSE) &amp; ",""" &amp; VLOOKUP(DG$1,Data!$L:$M,2, FALSE) &amp; """;"   )             )</f>
        <v/>
      </c>
      <c r="DH141" t="str">
        <f>IF(Data!$L142=DH$1, "",             IF(ISERR(SEARCH(DH$1,Data!$H142)),        "",          ";" &amp; VLOOKUP(DH$1,Data!$L:$N,3, FALSE) &amp; ",""" &amp; VLOOKUP(DH$1,Data!$L:$M,2, FALSE) &amp; """;"   )             )</f>
        <v/>
      </c>
      <c r="DI141" t="str">
        <f>IF(Data!$L142=DI$1, "",             IF(ISERR(SEARCH(DI$1,Data!$H142)),        "",          ";" &amp; VLOOKUP(DI$1,Data!$L:$N,3, FALSE) &amp; ",""" &amp; VLOOKUP(DI$1,Data!$L:$M,2, FALSE) &amp; """;"   )             )</f>
        <v/>
      </c>
      <c r="DJ141" t="str">
        <f>IF(Data!$L142=DJ$1, "",             IF(ISERR(SEARCH(DJ$1,Data!$H142)),        "",          ";" &amp; VLOOKUP(DJ$1,Data!$L:$N,3, FALSE) &amp; ",""" &amp; VLOOKUP(DJ$1,Data!$L:$M,2, FALSE) &amp; """;"   )             )</f>
        <v/>
      </c>
      <c r="DK141" t="str">
        <f>IF(Data!$L142=DK$1, "",             IF(ISERR(SEARCH(DK$1,Data!$H142)),        "",          ";" &amp; VLOOKUP(DK$1,Data!$L:$N,3, FALSE) &amp; ",""" &amp; VLOOKUP(DK$1,Data!$L:$M,2, FALSE) &amp; """;"   )             )</f>
        <v/>
      </c>
      <c r="DL141" t="str">
        <f>IF(Data!$L142=DL$1, "",             IF(ISERR(SEARCH(DL$1,Data!$H142)),        "",          ";" &amp; VLOOKUP(DL$1,Data!$L:$N,3, FALSE) &amp; ",""" &amp; VLOOKUP(DL$1,Data!$L:$M,2, FALSE) &amp; """;"   )             )</f>
        <v/>
      </c>
      <c r="DM141" t="str">
        <f>IF(Data!$L142=DM$1, "",             IF(ISERR(SEARCH(DM$1,Data!$H142)),        "",          ";" &amp; VLOOKUP(DM$1,Data!$L:$N,3, FALSE) &amp; ",""" &amp; VLOOKUP(DM$1,Data!$L:$M,2, FALSE) &amp; """;"   )             )</f>
        <v/>
      </c>
      <c r="DN141" t="str">
        <f>IF(Data!$L142=DN$1, "",             IF(ISERR(SEARCH(DN$1,Data!$H142)),        "",          ";" &amp; VLOOKUP(DN$1,Data!$L:$N,3, FALSE) &amp; ",""" &amp; VLOOKUP(DN$1,Data!$L:$M,2, FALSE) &amp; """;"   )             )</f>
        <v/>
      </c>
      <c r="DO141" t="str">
        <f>IF(Data!$L142=DO$1, "",             IF(ISERR(SEARCH(DO$1,Data!$H142)),        "",          ";" &amp; VLOOKUP(DO$1,Data!$L:$N,3, FALSE) &amp; ",""" &amp; VLOOKUP(DO$1,Data!$L:$M,2, FALSE) &amp; """;"   )             )</f>
        <v/>
      </c>
      <c r="DP141" t="str">
        <f>IF(Data!$L142=DP$1, "",             IF(ISERR(SEARCH(DP$1,Data!$H142)),        "",          ";" &amp; VLOOKUP(DP$1,Data!$L:$N,3, FALSE) &amp; ",""" &amp; VLOOKUP(DP$1,Data!$L:$M,2, FALSE) &amp; """;"   )             )</f>
        <v/>
      </c>
      <c r="DQ141" t="str">
        <f>IF(Data!$L142=DQ$1, "",             IF(ISERR(SEARCH(DQ$1,Data!$H142)),        "",          ";" &amp; VLOOKUP(DQ$1,Data!$L:$N,3, FALSE) &amp; ",""" &amp; VLOOKUP(DQ$1,Data!$L:$M,2, FALSE) &amp; """;"   )             )</f>
        <v/>
      </c>
      <c r="DR141" t="str">
        <f>IF(Data!$L142=DR$1, "",             IF(ISERR(SEARCH(DR$1,Data!$H142)),        "",          ";" &amp; VLOOKUP(DR$1,Data!$L:$N,3, FALSE) &amp; ",""" &amp; VLOOKUP(DR$1,Data!$L:$M,2, FALSE) &amp; """;"   )             )</f>
        <v/>
      </c>
      <c r="DS141" t="str">
        <f>IF(Data!$L142=DS$1, "",             IF(ISERR(SEARCH(DS$1,Data!$H142)),        "",          ";" &amp; VLOOKUP(DS$1,Data!$L:$N,3, FALSE) &amp; ",""" &amp; VLOOKUP(DS$1,Data!$L:$M,2, FALSE) &amp; """;"   )             )</f>
        <v/>
      </c>
      <c r="DT141" t="str">
        <f>IF(Data!$L142=DT$1, "",             IF(ISERR(SEARCH(DT$1,Data!$H142)),        "",          ";" &amp; VLOOKUP(DT$1,Data!$L:$N,3, FALSE) &amp; ",""" &amp; VLOOKUP(DT$1,Data!$L:$M,2, FALSE) &amp; """;"   )             )</f>
        <v/>
      </c>
      <c r="DU141" t="str">
        <f>IF(Data!$L142=DU$1, "",             IF(ISERR(SEARCH(DU$1,Data!$H142)),        "",          ";" &amp; VLOOKUP(DU$1,Data!$L:$N,3, FALSE) &amp; ",""" &amp; VLOOKUP(DU$1,Data!$L:$M,2, FALSE) &amp; """;"   )             )</f>
        <v/>
      </c>
      <c r="DV141" t="str">
        <f>IF(Data!$L142=DV$1, "",             IF(ISERR(SEARCH(DV$1,Data!$H142)),        "",          ";" &amp; VLOOKUP(DV$1,Data!$L:$N,3, FALSE) &amp; ",""" &amp; VLOOKUP(DV$1,Data!$L:$M,2, FALSE) &amp; """;"   )             )</f>
        <v/>
      </c>
      <c r="DW141" t="str">
        <f>IF(Data!$L142=DW$1, "",             IF(ISERR(SEARCH(DW$1,Data!$H142)),        "",          ";" &amp; VLOOKUP(DW$1,Data!$L:$N,3, FALSE) &amp; ",""" &amp; VLOOKUP(DW$1,Data!$L:$M,2, FALSE) &amp; """;"   )             )</f>
        <v/>
      </c>
      <c r="DX141" t="str">
        <f>IF(Data!$L142=DX$1, "",             IF(ISERR(SEARCH(DX$1,Data!$H142)),        "",          ";" &amp; VLOOKUP(DX$1,Data!$L:$N,3, FALSE) &amp; ",""" &amp; VLOOKUP(DX$1,Data!$L:$M,2, FALSE) &amp; """;"   )             )</f>
        <v/>
      </c>
      <c r="DY141" t="str">
        <f>IF(Data!$L142=DY$1, "",             IF(ISERR(SEARCH(DY$1,Data!$H142)),        "",          ";" &amp; VLOOKUP(DY$1,Data!$L:$N,3, FALSE) &amp; ",""" &amp; VLOOKUP(DY$1,Data!$L:$M,2, FALSE) &amp; """;"   )             )</f>
        <v/>
      </c>
      <c r="DZ141" t="str">
        <f>IF(Data!$L142=DZ$1, "",             IF(ISERR(SEARCH(DZ$1,Data!$H142)),        "",          ";" &amp; VLOOKUP(DZ$1,Data!$L:$N,3, FALSE) &amp; ",""" &amp; VLOOKUP(DZ$1,Data!$L:$M,2, FALSE) &amp; """;"   )             )</f>
        <v/>
      </c>
      <c r="EA141" t="str">
        <f>IF(Data!$L142=EA$1, "",             IF(ISERR(SEARCH(EA$1,Data!$H142)),        "",          ";" &amp; VLOOKUP(EA$1,Data!$L:$N,3, FALSE) &amp; ",""" &amp; VLOOKUP(EA$1,Data!$L:$M,2, FALSE) &amp; """;"   )             )</f>
        <v/>
      </c>
      <c r="EB141" t="str">
        <f>IF(Data!$L142=EB$1, "",             IF(ISERR(SEARCH(EB$1,Data!$H142)),        "",          ";" &amp; VLOOKUP(EB$1,Data!$L:$N,3, FALSE) &amp; ",""" &amp; VLOOKUP(EB$1,Data!$L:$M,2, FALSE) &amp; """;"   )             )</f>
        <v/>
      </c>
      <c r="EC141" t="str">
        <f>IF(Data!$L142=EC$1, "",             IF(ISERR(SEARCH(EC$1,Data!$H142)),        "",          ";" &amp; VLOOKUP(EC$1,Data!$L:$N,3, FALSE) &amp; ",""" &amp; VLOOKUP(EC$1,Data!$L:$M,2, FALSE) &amp; """;"   )             )</f>
        <v/>
      </c>
      <c r="ED141" t="str">
        <f>IF(Data!$L142=ED$1, "",             IF(ISERR(SEARCH(ED$1,Data!$H142)),        "",          ";" &amp; VLOOKUP(ED$1,Data!$L:$N,3, FALSE) &amp; ",""" &amp; VLOOKUP(ED$1,Data!$L:$M,2, FALSE) &amp; """;"   )             )</f>
        <v/>
      </c>
      <c r="EE141" t="str">
        <f>IF(Data!$L142=EE$1, "",             IF(ISERR(SEARCH(EE$1,Data!$H142)),        "",          ";" &amp; VLOOKUP(EE$1,Data!$L:$N,3, FALSE) &amp; ",""" &amp; VLOOKUP(EE$1,Data!$L:$M,2, FALSE) &amp; """;"   )             )</f>
        <v/>
      </c>
      <c r="EF141" t="str">
        <f>IF(Data!$L142=EF$1, "",             IF(ISERR(SEARCH(EF$1,Data!$H142)),        "",          ";" &amp; VLOOKUP(EF$1,Data!$L:$N,3, FALSE) &amp; ",""" &amp; VLOOKUP(EF$1,Data!$L:$M,2, FALSE) &amp; """;"   )             )</f>
        <v/>
      </c>
      <c r="EG141" t="str">
        <f>IF(Data!$L142=EG$1, "",             IF(ISERR(SEARCH(EG$1,Data!$H142)),        "",          ";" &amp; VLOOKUP(EG$1,Data!$L:$N,3, FALSE) &amp; ",""" &amp; VLOOKUP(EG$1,Data!$L:$M,2, FALSE) &amp; """;"   )             )</f>
        <v/>
      </c>
      <c r="EH141" t="str">
        <f>IF(Data!$L142=EH$1, "",             IF(ISERR(SEARCH(EH$1,Data!$H142)),        "",          ";" &amp; VLOOKUP(EH$1,Data!$L:$N,3, FALSE) &amp; ",""" &amp; VLOOKUP(EH$1,Data!$L:$M,2, FALSE) &amp; """;"   )             )</f>
        <v/>
      </c>
      <c r="EI141" t="str">
        <f>IF(Data!$L142=EI$1, "",             IF(ISERR(SEARCH(EI$1,Data!$H142)),        "",          ";" &amp; VLOOKUP(EI$1,Data!$L:$N,3, FALSE) &amp; ",""" &amp; VLOOKUP(EI$1,Data!$L:$M,2, FALSE) &amp; """;"   )             )</f>
        <v/>
      </c>
      <c r="EJ141" t="str">
        <f>IF(Data!$L142=EJ$1, "",             IF(ISERR(SEARCH(EJ$1,Data!$H142)),        "",          ";" &amp; VLOOKUP(EJ$1,Data!$L:$N,3, FALSE) &amp; ",""" &amp; VLOOKUP(EJ$1,Data!$L:$M,2, FALSE) &amp; """;"   )             )</f>
        <v/>
      </c>
      <c r="EK141" t="str">
        <f>IF(Data!$L142=EK$1, "",             IF(ISERR(SEARCH(EK$1,Data!$H142)),        "",          ";" &amp; VLOOKUP(EK$1,Data!$L:$N,3, FALSE) &amp; ",""" &amp; VLOOKUP(EK$1,Data!$L:$M,2, FALSE) &amp; """;"   )             )</f>
        <v/>
      </c>
      <c r="EL141" t="str">
        <f>IF(Data!$L142=EL$1, "",             IF(ISERR(SEARCH(EL$1,Data!$H142)),        "",          ";" &amp; VLOOKUP(EL$1,Data!$L:$N,3, FALSE) &amp; ",""" &amp; VLOOKUP(EL$1,Data!$L:$M,2, FALSE) &amp; """;"   )             )</f>
        <v/>
      </c>
      <c r="EM141" t="str">
        <f>IF(Data!$L142=EM$1, "",             IF(ISERR(SEARCH(EM$1,Data!$H142)),        "",          ";" &amp; VLOOKUP(EM$1,Data!$L:$N,3, FALSE) &amp; ",""" &amp; VLOOKUP(EM$1,Data!$L:$M,2, FALSE) &amp; """;"   )             )</f>
        <v/>
      </c>
      <c r="EN141" t="str">
        <f>IF(Data!$L142=EN$1, "",             IF(ISERR(SEARCH(EN$1,Data!$H142)),        "",          ";" &amp; VLOOKUP(EN$1,Data!$L:$N,3, FALSE) &amp; ",""" &amp; VLOOKUP(EN$1,Data!$L:$M,2, FALSE) &amp; """;"   )             )</f>
        <v/>
      </c>
      <c r="EO141" t="str">
        <f>IF(Data!$L142=EO$1, "",             IF(ISERR(SEARCH(EO$1,Data!$H142)),        "",          ";" &amp; VLOOKUP(EO$1,Data!$L:$N,3, FALSE) &amp; ",""" &amp; VLOOKUP(EO$1,Data!$L:$M,2, FALSE) &amp; """;"   )             )</f>
        <v/>
      </c>
      <c r="EP141" t="str">
        <f>IF(Data!$L142=EP$1, "",             IF(ISERR(SEARCH(EP$1,Data!$H142)),        "",          ";" &amp; VLOOKUP(EP$1,Data!$L:$N,3, FALSE) &amp; ",""" &amp; VLOOKUP(EP$1,Data!$L:$M,2, FALSE) &amp; """;"   )             )</f>
        <v/>
      </c>
      <c r="EQ141" t="str">
        <f>IF(Data!$L142=EQ$1, "",             IF(ISERR(SEARCH(EQ$1,Data!$H142)),        "",          ";" &amp; VLOOKUP(EQ$1,Data!$L:$N,3, FALSE) &amp; ",""" &amp; VLOOKUP(EQ$1,Data!$L:$M,2, FALSE) &amp; """;"   )             )</f>
        <v/>
      </c>
      <c r="ER141" t="str">
        <f>IF(Data!$L142=ER$1, "",             IF(ISERR(SEARCH(ER$1,Data!$H142)),        "",          ";" &amp; VLOOKUP(ER$1,Data!$L:$N,3, FALSE) &amp; ",""" &amp; VLOOKUP(ER$1,Data!$L:$M,2, FALSE) &amp; """;"   )             )</f>
        <v/>
      </c>
      <c r="ES141" t="str">
        <f>IF(Data!$L142=ES$1, "",             IF(ISERR(SEARCH(ES$1,Data!$H142)),        "",          ";" &amp; VLOOKUP(ES$1,Data!$L:$N,3, FALSE) &amp; ",""" &amp; VLOOKUP(ES$1,Data!$L:$M,2, FALSE) &amp; """;"   )             )</f>
        <v/>
      </c>
      <c r="ET141" t="str">
        <f>IF(Data!$L142=ET$1, "",             IF(ISERR(SEARCH(ET$1,Data!$H142)),        "",          ";" &amp; VLOOKUP(ET$1,Data!$L:$N,3, FALSE) &amp; ",""" &amp; VLOOKUP(ET$1,Data!$L:$M,2, FALSE) &amp; """;"   )             )</f>
        <v/>
      </c>
      <c r="EU141" t="str">
        <f>IF(Data!$L142=EU$1, "",             IF(ISERR(SEARCH(EU$1,Data!$H142)),        "",          ";" &amp; VLOOKUP(EU$1,Data!$L:$N,3, FALSE) &amp; ",""" &amp; VLOOKUP(EU$1,Data!$L:$M,2, FALSE) &amp; """;"   )             )</f>
        <v/>
      </c>
      <c r="EV141" t="str">
        <f>IF(Data!$L142=EV$1, "",             IF(ISERR(SEARCH(EV$1,Data!$H142)),        "",          ";" &amp; VLOOKUP(EV$1,Data!$L:$N,3, FALSE) &amp; ",""" &amp; VLOOKUP(EV$1,Data!$L:$M,2, FALSE) &amp; """;"   )             )</f>
        <v/>
      </c>
      <c r="EW141" t="str">
        <f>IF(Data!$L142=EW$1, "",             IF(ISERR(SEARCH(EW$1,Data!$H142)),        "",          ";" &amp; VLOOKUP(EW$1,Data!$L:$N,3, FALSE) &amp; ",""" &amp; VLOOKUP(EW$1,Data!$L:$M,2, FALSE) &amp; """;"   )             )</f>
        <v/>
      </c>
      <c r="EX141" t="str">
        <f>IF(Data!$L142=EX$1, "",             IF(ISERR(SEARCH(EX$1,Data!$H142)),        "",          ";" &amp; VLOOKUP(EX$1,Data!$L:$N,3, FALSE) &amp; ",""" &amp; VLOOKUP(EX$1,Data!$L:$M,2, FALSE) &amp; """;"   )             )</f>
        <v/>
      </c>
      <c r="EY141" t="str">
        <f>IF(Data!$L142=EY$1, "",             IF(ISERR(SEARCH(EY$1,Data!$H142)),        "",          ";" &amp; VLOOKUP(EY$1,Data!$L:$N,3, FALSE) &amp; ",""" &amp; VLOOKUP(EY$1,Data!$L:$M,2, FALSE) &amp; """;"   )             )</f>
        <v/>
      </c>
      <c r="EZ141" t="str">
        <f>IF(Data!$L142=EZ$1, "",             IF(ISERR(SEARCH(EZ$1,Data!$H142)),        "",          ";" &amp; VLOOKUP(EZ$1,Data!$L:$N,3, FALSE) &amp; ",""" &amp; VLOOKUP(EZ$1,Data!$L:$M,2, FALSE) &amp; """;"   )             )</f>
        <v/>
      </c>
      <c r="FA141" t="str">
        <f>IF(Data!$L142=FA$1, "",             IF(ISERR(SEARCH(FA$1,Data!$H142)),        "",          ";" &amp; VLOOKUP(FA$1,Data!$L:$N,3, FALSE) &amp; ",""" &amp; VLOOKUP(FA$1,Data!$L:$M,2, FALSE) &amp; """;"   )             )</f>
        <v/>
      </c>
      <c r="FB141" t="str">
        <f>IF(Data!$L142=FB$1, "",             IF(ISERR(SEARCH(FB$1,Data!$H142)),        "",          ";" &amp; VLOOKUP(FB$1,Data!$L:$N,3, FALSE) &amp; ",""" &amp; VLOOKUP(FB$1,Data!$L:$M,2, FALSE) &amp; """;"   )             )</f>
        <v/>
      </c>
      <c r="FC141" t="str">
        <f>IF(Data!$L142=FC$1, "",             IF(ISERR(SEARCH(FC$1,Data!$H142)),        "",          ";" &amp; VLOOKUP(FC$1,Data!$L:$N,3, FALSE) &amp; ",""" &amp; VLOOKUP(FC$1,Data!$L:$M,2, FALSE) &amp; """;"   )             )</f>
        <v/>
      </c>
      <c r="FD141" t="str">
        <f>IF(Data!$L142=FD$1, "",             IF(ISERR(SEARCH(FD$1,Data!$H142)),        "",          ";" &amp; VLOOKUP(FD$1,Data!$L:$N,3, FALSE) &amp; ",""" &amp; VLOOKUP(FD$1,Data!$L:$M,2, FALSE) &amp; """;"   )             )</f>
        <v/>
      </c>
      <c r="FE141" t="str">
        <f>IF(Data!$L142=FE$1, "",             IF(ISERR(SEARCH(FE$1,Data!$H142)),        "",          ";" &amp; VLOOKUP(FE$1,Data!$L:$N,3, FALSE) &amp; ",""" &amp; VLOOKUP(FE$1,Data!$L:$M,2, FALSE) &amp; """;"   )             )</f>
        <v/>
      </c>
      <c r="FF141" t="str">
        <f>IF(Data!$L142=FF$1, "",             IF(ISERR(SEARCH(FF$1,Data!$H142)),        "",          ";" &amp; VLOOKUP(FF$1,Data!$L:$N,3, FALSE) &amp; ",""" &amp; VLOOKUP(FF$1,Data!$L:$M,2, FALSE) &amp; """;"   )             )</f>
        <v/>
      </c>
      <c r="FG141" t="str">
        <f>IF(Data!$L142=FG$1, "",             IF(ISERR(SEARCH(FG$1,Data!$H142)),        "",          ";" &amp; VLOOKUP(FG$1,Data!$L:$N,3, FALSE) &amp; ",""" &amp; VLOOKUP(FG$1,Data!$L:$M,2, FALSE) &amp; """;"   )             )</f>
        <v/>
      </c>
      <c r="FH141" t="str">
        <f>IF(Data!$L142=FH$1, "",             IF(ISERR(SEARCH(FH$1,Data!$H142)),        "",          ";" &amp; VLOOKUP(FH$1,Data!$L:$N,3, FALSE) &amp; ",""" &amp; VLOOKUP(FH$1,Data!$L:$M,2, FALSE) &amp; """;"   )             )</f>
        <v/>
      </c>
      <c r="FI141" t="str">
        <f>IF(Data!$L142=FI$1, "",             IF(ISERR(SEARCH(FI$1,Data!$H142)),        "",          ";" &amp; VLOOKUP(FI$1,Data!$L:$N,3, FALSE) &amp; ",""" &amp; VLOOKUP(FI$1,Data!$L:$M,2, FALSE) &amp; """;"   )             )</f>
        <v/>
      </c>
      <c r="FJ141" t="str">
        <f>IF(Data!$L142=FJ$1, "",             IF(ISERR(SEARCH(FJ$1,Data!$H142)),        "",          ";" &amp; VLOOKUP(FJ$1,Data!$L:$N,3, FALSE) &amp; ",""" &amp; VLOOKUP(FJ$1,Data!$L:$M,2, FALSE) &amp; """;"   )             )</f>
        <v/>
      </c>
      <c r="FK141" t="str">
        <f>IF(Data!$L142=FK$1, "",             IF(ISERR(SEARCH(FK$1,Data!$H142)),        "",          ";" &amp; VLOOKUP(FK$1,Data!$L:$N,3, FALSE) &amp; ",""" &amp; VLOOKUP(FK$1,Data!$L:$M,2, FALSE) &amp; """;"   )             )</f>
        <v/>
      </c>
      <c r="FL141" t="str">
        <f>IF(Data!$L142=FL$1, "",             IF(ISERR(SEARCH(FL$1,Data!$H142)),        "",          ";" &amp; VLOOKUP(FL$1,Data!$L:$N,3, FALSE) &amp; ",""" &amp; VLOOKUP(FL$1,Data!$L:$M,2, FALSE) &amp; """;"   )             )</f>
        <v/>
      </c>
      <c r="FM141" t="str">
        <f>IF(Data!$L142=FM$1, "",             IF(ISERR(SEARCH(FM$1,Data!$H142)),        "",          ";" &amp; VLOOKUP(FM$1,Data!$L:$N,3, FALSE) &amp; ",""" &amp; VLOOKUP(FM$1,Data!$L:$M,2, FALSE) &amp; """;"   )             )</f>
        <v/>
      </c>
      <c r="FN141" t="str">
        <f>IF(Data!$L142=FN$1, "",             IF(ISERR(SEARCH(FN$1,Data!$H142)),        "",          ";" &amp; VLOOKUP(FN$1,Data!$L:$N,3, FALSE) &amp; ",""" &amp; VLOOKUP(FN$1,Data!$L:$M,2, FALSE) &amp; """;"   )             )</f>
        <v/>
      </c>
      <c r="FO141" t="str">
        <f>IF(Data!$L142=FO$1, "",             IF(ISERR(SEARCH(FO$1,Data!$H142)),        "",          ";" &amp; VLOOKUP(FO$1,Data!$L:$N,3, FALSE) &amp; ",""" &amp; VLOOKUP(FO$1,Data!$L:$M,2, FALSE) &amp; """;"   )             )</f>
        <v/>
      </c>
      <c r="FP141" t="str">
        <f>IF(Data!$L142=FP$1, "",             IF(ISERR(SEARCH(FP$1,Data!$H142)),        "",          ";" &amp; VLOOKUP(FP$1,Data!$L:$N,3, FALSE) &amp; ",""" &amp; VLOOKUP(FP$1,Data!$L:$M,2, FALSE) &amp; """;"   )             )</f>
        <v/>
      </c>
      <c r="FQ141" t="str">
        <f>IF(Data!$L142=FQ$1, "",             IF(ISERR(SEARCH(FQ$1,Data!$H142)),        "",          ";" &amp; VLOOKUP(FQ$1,Data!$L:$N,3, FALSE) &amp; ",""" &amp; VLOOKUP(FQ$1,Data!$L:$M,2, FALSE) &amp; """;"   )             )</f>
        <v/>
      </c>
      <c r="FR141" t="str">
        <f>IF(Data!$L142=FR$1, "",             IF(ISERR(SEARCH(FR$1,Data!$H142)),        "",          ";" &amp; VLOOKUP(FR$1,Data!$L:$N,3, FALSE) &amp; ",""" &amp; VLOOKUP(FR$1,Data!$L:$M,2, FALSE) &amp; """;"   )             )</f>
        <v/>
      </c>
      <c r="FS141" t="str">
        <f>IF(Data!$L142=FS$1, "",             IF(ISERR(SEARCH(FS$1,Data!$H142)),        "",          ";" &amp; VLOOKUP(FS$1,Data!$L:$N,3, FALSE) &amp; ",""" &amp; VLOOKUP(FS$1,Data!$L:$M,2, FALSE) &amp; """;"   )             )</f>
        <v/>
      </c>
      <c r="FT141" t="str">
        <f>IF(Data!$L142=FT$1, "",             IF(ISERR(SEARCH(FT$1,Data!$H142)),        "",          ";" &amp; VLOOKUP(FT$1,Data!$L:$N,3, FALSE) &amp; ",""" &amp; VLOOKUP(FT$1,Data!$L:$M,2, FALSE) &amp; """;"   )             )</f>
        <v/>
      </c>
      <c r="FU141" t="str">
        <f>IF(Data!$L142=FU$1, "",             IF(ISERR(SEARCH(FU$1,Data!$H142)),        "",          ";" &amp; VLOOKUP(FU$1,Data!$L:$N,3, FALSE) &amp; ",""" &amp; VLOOKUP(FU$1,Data!$L:$M,2, FALSE) &amp; """;"   )             )</f>
        <v/>
      </c>
      <c r="FV141" t="str">
        <f>IF(Data!$L142=FV$1, "",             IF(ISERR(SEARCH(FV$1,Data!$H142)),        "",          ";" &amp; VLOOKUP(FV$1,Data!$L:$N,3, FALSE) &amp; ",""" &amp; VLOOKUP(FV$1,Data!$L:$M,2, FALSE) &amp; """;"   )             )</f>
        <v/>
      </c>
      <c r="FW141" t="str">
        <f>IF(Data!$L142=FW$1, "",             IF(ISERR(SEARCH(FW$1,Data!$H142)),        "",          ";" &amp; VLOOKUP(FW$1,Data!$L:$N,3, FALSE) &amp; ",""" &amp; VLOOKUP(FW$1,Data!$L:$M,2, FALSE) &amp; """;"   )             )</f>
        <v/>
      </c>
      <c r="FX141" t="str">
        <f>IF(Data!$L142=FX$1, "",             IF(ISERR(SEARCH(FX$1,Data!$H142)),        "",          ";" &amp; VLOOKUP(FX$1,Data!$L:$N,3, FALSE) &amp; ",""" &amp; VLOOKUP(FX$1,Data!$L:$M,2, FALSE) &amp; """;"   )             )</f>
        <v/>
      </c>
      <c r="FY141" t="str">
        <f>IF(Data!$L142=FY$1, "",             IF(ISERR(SEARCH(FY$1,Data!$H142)),        "",          ";" &amp; VLOOKUP(FY$1,Data!$L:$N,3, FALSE) &amp; ",""" &amp; VLOOKUP(FY$1,Data!$L:$M,2, FALSE) &amp; """;"   )             )</f>
        <v/>
      </c>
      <c r="FZ141" t="str">
        <f>IF(Data!$L142=FZ$1, "",             IF(ISERR(SEARCH(FZ$1,Data!$H142)),        "",          ";" &amp; VLOOKUP(FZ$1,Data!$L:$N,3, FALSE) &amp; ",""" &amp; VLOOKUP(FZ$1,Data!$L:$M,2, FALSE) &amp; """;"   )             )</f>
        <v/>
      </c>
      <c r="GA141" t="str">
        <f>IF(Data!$L142=GA$1, "",             IF(ISERR(SEARCH(GA$1,Data!$H142)),        "",          ";" &amp; VLOOKUP(GA$1,Data!$L:$N,3, FALSE) &amp; ",""" &amp; VLOOKUP(GA$1,Data!$L:$M,2, FALSE) &amp; """;"   )             )</f>
        <v/>
      </c>
      <c r="GB141" t="str">
        <f>IF(Data!$L142=GB$1, "",             IF(ISERR(SEARCH(GB$1,Data!$H142)),        "",          ";" &amp; VLOOKUP(GB$1,Data!$L:$N,3, FALSE) &amp; ",""" &amp; VLOOKUP(GB$1,Data!$L:$M,2, FALSE) &amp; """;"   )             )</f>
        <v/>
      </c>
      <c r="GC141" t="str">
        <f>IF(Data!$L142=GC$1, "",             IF(ISERR(SEARCH(GC$1,Data!$H142)),        "",          ";" &amp; VLOOKUP(GC$1,Data!$L:$N,3, FALSE) &amp; ",""" &amp; VLOOKUP(GC$1,Data!$L:$M,2, FALSE) &amp; """;"   )             )</f>
        <v/>
      </c>
      <c r="GD141" t="str">
        <f>IF(Data!$L142=GD$1, "",             IF(ISERR(SEARCH(GD$1,Data!$H142)),        "",          ";" &amp; VLOOKUP(GD$1,Data!$L:$N,3, FALSE) &amp; ",""" &amp; VLOOKUP(GD$1,Data!$L:$M,2, FALSE) &amp; """;"   )             )</f>
        <v/>
      </c>
      <c r="GE141" t="str">
        <f>IF(Data!$L142=GE$1, "",             IF(ISERR(SEARCH(GE$1,Data!$H142)),        "",          ";" &amp; VLOOKUP(GE$1,Data!$L:$N,3, FALSE) &amp; ",""" &amp; VLOOKUP(GE$1,Data!$L:$M,2, FALSE) &amp; """;"   )             )</f>
        <v/>
      </c>
      <c r="GF141" t="str">
        <f>IF(Data!$L142=GF$1, "",             IF(ISERR(SEARCH(GF$1,Data!$H142)),        "",          ";" &amp; VLOOKUP(GF$1,Data!$L:$N,3, FALSE) &amp; ",""" &amp; VLOOKUP(GF$1,Data!$L:$M,2, FALSE) &amp; """;"   )             )</f>
        <v/>
      </c>
      <c r="GG141" t="str">
        <f>IF(Data!$L142=GG$1, "",             IF(ISERR(SEARCH(GG$1,Data!$H142)),        "",          ";" &amp; VLOOKUP(GG$1,Data!$L:$N,3, FALSE) &amp; ",""" &amp; VLOOKUP(GG$1,Data!$L:$M,2, FALSE) &amp; """;"   )             )</f>
        <v/>
      </c>
      <c r="GH141" t="str">
        <f>IF(Data!$L142=GH$1, "",             IF(ISERR(SEARCH(GH$1,Data!$H142)),        "",          ";" &amp; VLOOKUP(GH$1,Data!$L:$N,3, FALSE) &amp; ",""" &amp; VLOOKUP(GH$1,Data!$L:$M,2, FALSE) &amp; """;"   )             )</f>
        <v/>
      </c>
      <c r="GI141" t="str">
        <f>IF(Data!$L142=GI$1, "",             IF(ISERR(SEARCH(GI$1,Data!$H142)),        "",          ";" &amp; VLOOKUP(GI$1,Data!$L:$N,3, FALSE) &amp; ",""" &amp; VLOOKUP(GI$1,Data!$L:$M,2, FALSE) &amp; """;"   )             )</f>
        <v/>
      </c>
      <c r="GJ141" t="str">
        <f>IF(Data!$L142=GJ$1, "",             IF(ISERR(SEARCH(GJ$1,Data!$H142)),        "",          ";" &amp; VLOOKUP(GJ$1,Data!$L:$N,3, FALSE) &amp; ",""" &amp; VLOOKUP(GJ$1,Data!$L:$M,2, FALSE) &amp; """;"   )             )</f>
        <v/>
      </c>
      <c r="GK141" t="str">
        <f>IF(Data!$L142=GK$1, "",             IF(ISERR(SEARCH(GK$1,Data!$H142)),        "",          ";" &amp; VLOOKUP(GK$1,Data!$L:$N,3, FALSE) &amp; ",""" &amp; VLOOKUP(GK$1,Data!$L:$M,2, FALSE) &amp; """;"   )             )</f>
        <v/>
      </c>
      <c r="GL141" t="str">
        <f>IF(Data!$L142=GL$1, "",             IF(ISERR(SEARCH(GL$1,Data!$H142)),        "",          ";" &amp; VLOOKUP(GL$1,Data!$L:$N,3, FALSE) &amp; ",""" &amp; VLOOKUP(GL$1,Data!$L:$M,2, FALSE) &amp; """;"   )             )</f>
        <v/>
      </c>
      <c r="GM141" t="str">
        <f>IF(Data!$L142=GM$1, "",             IF(ISERR(SEARCH(GM$1,Data!$H142)),        "",          ";" &amp; VLOOKUP(GM$1,Data!$L:$N,3, FALSE) &amp; ",""" &amp; VLOOKUP(GM$1,Data!$L:$M,2, FALSE) &amp; """;"   )             )</f>
        <v/>
      </c>
      <c r="GN141" t="str">
        <f>IF(Data!$L142=GN$1, "",             IF(ISERR(SEARCH(GN$1,Data!$H142)),        "",          ";" &amp; VLOOKUP(GN$1,Data!$L:$N,3, FALSE) &amp; ",""" &amp; VLOOKUP(GN$1,Data!$L:$M,2, FALSE) &amp; """;"   )             )</f>
        <v/>
      </c>
      <c r="GO141" t="str">
        <f>IF(Data!$L142=GO$1, "",             IF(ISERR(SEARCH(GO$1,Data!$H142)),        "",          ";" &amp; VLOOKUP(GO$1,Data!$L:$N,3, FALSE) &amp; ",""" &amp; VLOOKUP(GO$1,Data!$L:$M,2, FALSE) &amp; """;"   )             )</f>
        <v>;00000000-0000-0000-0000-000000000185,"HUMAN";</v>
      </c>
      <c r="GP141" t="str">
        <f>IF(Data!$L142=GP$1, "",             IF(ISERR(SEARCH(GP$1,Data!$H142)),        "",          ";" &amp; VLOOKUP(GP$1,Data!$L:$N,3, FALSE) &amp; ",""" &amp; VLOOKUP(GP$1,Data!$L:$M,2, FALSE) &amp; """;"   )             )</f>
        <v/>
      </c>
      <c r="GQ141" t="str">
        <f>IF(Data!$L142=GQ$1, "",             IF(ISERR(SEARCH(GQ$1,Data!$H142)),        "",          ";" &amp; VLOOKUP(GQ$1,Data!$L:$N,3, FALSE) &amp; ",""" &amp; VLOOKUP(GQ$1,Data!$L:$M,2, FALSE) &amp; """;"   )             )</f>
        <v/>
      </c>
      <c r="GR141" t="str">
        <f>IF(Data!$L142=GR$1, "",             IF(ISERR(SEARCH(GR$1,Data!$H142)),        "",          ";" &amp; VLOOKUP(GR$1,Data!$L:$N,3, FALSE) &amp; ",""" &amp; VLOOKUP(GR$1,Data!$L:$M,2, FALSE) &amp; """;"   )             )</f>
        <v/>
      </c>
      <c r="GS141" t="str">
        <f>IF(Data!$L142=GS$1, "",             IF(ISERR(SEARCH(GS$1,Data!$H142)),        "",          ";" &amp; VLOOKUP(GS$1,Data!$L:$N,3, FALSE) &amp; ",""" &amp; VLOOKUP(GS$1,Data!$L:$M,2, FALSE) &amp; """;"   )             )</f>
        <v/>
      </c>
      <c r="GT141" t="str">
        <f>IF(Data!$L142=GT$1, "",             IF(ISERR(SEARCH(GT$1,Data!$H142)),        "",          ";" &amp; VLOOKUP(GT$1,Data!$L:$N,3, FALSE) &amp; ",""" &amp; VLOOKUP(GT$1,Data!$L:$M,2, FALSE) &amp; """;"   )             )</f>
        <v/>
      </c>
      <c r="GU141" t="str">
        <f>IF(Data!$L142=GU$1, "",             IF(ISERR(SEARCH(GU$1,Data!$H142)),        "",          ";" &amp; VLOOKUP(GU$1,Data!$L:$N,3, FALSE) &amp; ",""" &amp; VLOOKUP(GU$1,Data!$L:$M,2, FALSE) &amp; """;"   )             )</f>
        <v/>
      </c>
      <c r="GV141" t="str">
        <f>IF(Data!$L142=GV$1, "",             IF(ISERR(SEARCH(GV$1,Data!$H142)),        "",          ";" &amp; VLOOKUP(GV$1,Data!$L:$N,3, FALSE) &amp; ",""" &amp; VLOOKUP(GV$1,Data!$L:$M,2, FALSE) &amp; """;"   )             )</f>
        <v/>
      </c>
      <c r="GW141" t="str">
        <f>IF(Data!$L142=GW$1, "",             IF(ISERR(SEARCH(GW$1,Data!$H142)),        "",          ";" &amp; VLOOKUP(GW$1,Data!$L:$N,3, FALSE) &amp; ",""" &amp; VLOOKUP(GW$1,Data!$L:$M,2, FALSE) &amp; """;"   )             )</f>
        <v/>
      </c>
      <c r="GX141" t="str">
        <f>IF(Data!$L142=GX$1, "",             IF(ISERR(SEARCH(GX$1,Data!$H142)),        "",          ";" &amp; VLOOKUP(GX$1,Data!$L:$N,3, FALSE) &amp; ",""" &amp; VLOOKUP(GX$1,Data!$L:$M,2, FALSE) &amp; """;"   )             )</f>
        <v/>
      </c>
      <c r="GY141" t="str">
        <f>IF(Data!$L142=GY$1, "",             IF(ISERR(SEARCH(GY$1,Data!$H142)),        "",          ";" &amp; VLOOKUP(GY$1,Data!$L:$N,3, FALSE) &amp; ",""" &amp; VLOOKUP(GY$1,Data!$L:$M,2, FALSE) &amp; """;"   )             )</f>
        <v/>
      </c>
      <c r="GZ141" t="str">
        <f>IF(Data!$L142=GZ$1, "",             IF(ISERR(SEARCH(GZ$1,Data!$H142)),        "",          ";" &amp; VLOOKUP(GZ$1,Data!$L:$N,3, FALSE) &amp; ",""" &amp; VLOOKUP(GZ$1,Data!$L:$M,2, FALSE) &amp; """;"   )             )</f>
        <v/>
      </c>
      <c r="HA141" t="str">
        <f>IF(Data!$L142=HA$1, "",             IF(ISERR(SEARCH(HA$1,Data!$H142)),        "",          ";" &amp; VLOOKUP(HA$1,Data!$L:$N,3, FALSE) &amp; ",""" &amp; VLOOKUP(HA$1,Data!$L:$M,2, FALSE) &amp; """;"   )             )</f>
        <v/>
      </c>
      <c r="HB141" t="str">
        <f>IF(Data!$L142=HB$1, "",             IF(ISERR(SEARCH(HB$1,Data!$H142)),        "",          ";" &amp; VLOOKUP(HB$1,Data!$L:$N,3, FALSE) &amp; ",""" &amp; VLOOKUP(HB$1,Data!$L:$M,2, FALSE) &amp; """;"   )             )</f>
        <v/>
      </c>
      <c r="HC141" t="str">
        <f>IF(Data!$L142=HC$1, "",             IF(ISERR(SEARCH(HC$1,Data!$H142)),        "",          ";" &amp; VLOOKUP(HC$1,Data!$L:$N,3, FALSE) &amp; ",""" &amp; VLOOKUP(HC$1,Data!$L:$M,2, FALSE) &amp; """;"   )             )</f>
        <v/>
      </c>
      <c r="HD141" t="str">
        <f>IF(Data!$L142=HD$1, "",             IF(ISERR(SEARCH(HD$1,Data!$H142)),        "",          ";" &amp; VLOOKUP(HD$1,Data!$L:$N,3, FALSE) &amp; ",""" &amp; VLOOKUP(HD$1,Data!$L:$M,2, FALSE) &amp; """;"   )             )</f>
        <v/>
      </c>
      <c r="HE141" t="str">
        <f>IF(Data!$L142=HE$1, "",             IF(ISERR(SEARCH(HE$1,Data!$H142)),        "",          ";" &amp; VLOOKUP(HE$1,Data!$L:$N,3, FALSE) &amp; ",""" &amp; VLOOKUP(HE$1,Data!$L:$M,2, FALSE) &amp; """;"   )             )</f>
        <v/>
      </c>
      <c r="HF141" t="str">
        <f>IF(Data!$L142=HF$1, "",             IF(ISERR(SEARCH(HF$1,Data!$H142)),        "",          ";" &amp; VLOOKUP(HF$1,Data!$L:$N,3, FALSE) &amp; ",""" &amp; VLOOKUP(HF$1,Data!$L:$M,2, FALSE) &amp; """;"   )             )</f>
        <v/>
      </c>
      <c r="HG141" t="str">
        <f>IF(Data!$L142=HG$1, "",             IF(ISERR(SEARCH(HG$1,Data!$H142)),        "",          ";" &amp; VLOOKUP(HG$1,Data!$L:$N,3, FALSE) &amp; ",""" &amp; VLOOKUP(HG$1,Data!$L:$M,2, FALSE) &amp; """;"   )             )</f>
        <v/>
      </c>
      <c r="HH141" t="str">
        <f>IF(Data!$L142=HH$1, "",             IF(ISERR(SEARCH(HH$1,Data!$H142)),        "",          ";" &amp; VLOOKUP(HH$1,Data!$L:$N,3, FALSE) &amp; ",""" &amp; VLOOKUP(HH$1,Data!$L:$M,2, FALSE) &amp; """;"   )             )</f>
        <v/>
      </c>
      <c r="HI141" t="str">
        <f>IF(Data!$L142=HI$1, "",             IF(ISERR(SEARCH(HI$1,Data!$H142)),        "",          ";" &amp; VLOOKUP(HI$1,Data!$L:$N,3, FALSE) &amp; ",""" &amp; VLOOKUP(HI$1,Data!$L:$M,2, FALSE) &amp; """;"   )             )</f>
        <v/>
      </c>
      <c r="HJ141" t="str">
        <f>IF(Data!$L142=HJ$1, "",             IF(ISERR(SEARCH(HJ$1,Data!$H142)),        "",          ";" &amp; VLOOKUP(HJ$1,Data!$L:$N,3, FALSE) &amp; ",""" &amp; VLOOKUP(HJ$1,Data!$L:$M,2, FALSE) &amp; """;"   )             )</f>
        <v/>
      </c>
      <c r="HK141" t="str">
        <f>IF(Data!$L142=HK$1, "",             IF(ISERR(SEARCH(HK$1,Data!$H142)),        "",          ";" &amp; VLOOKUP(HK$1,Data!$L:$N,3, FALSE) &amp; ",""" &amp; VLOOKUP(HK$1,Data!$L:$M,2, FALSE) &amp; """;"   )             )</f>
        <v/>
      </c>
      <c r="HL141" t="str">
        <f>IF(Data!$L142=HL$1, "",             IF(ISERR(SEARCH(HL$1,Data!$H142)),        "",          ";" &amp; VLOOKUP(HL$1,Data!$L:$N,3, FALSE) &amp; ",""" &amp; VLOOKUP(HL$1,Data!$L:$M,2, FALSE) &amp; """;"   )             )</f>
        <v/>
      </c>
      <c r="HM141" t="str">
        <f>IF(Data!$L142=HM$1, "",             IF(ISERR(SEARCH(HM$1,Data!$H142)),        "",          ";" &amp; VLOOKUP(HM$1,Data!$L:$N,3, FALSE) &amp; ",""" &amp; VLOOKUP(HM$1,Data!$L:$M,2, FALSE) &amp; """;"   )             )</f>
        <v/>
      </c>
      <c r="HN141" t="str">
        <f>IF(Data!$L142=HN$1, "",             IF(ISERR(SEARCH(HN$1,Data!$H142)),        "",          ";" &amp; VLOOKUP(HN$1,Data!$L:$N,3, FALSE) &amp; ",""" &amp; VLOOKUP(HN$1,Data!$L:$M,2, FALSE) &amp; """;"   )             )</f>
        <v/>
      </c>
      <c r="HO141" t="str">
        <f>IF(Data!$L142=HO$1, "",             IF(ISERR(SEARCH(HO$1,Data!$H142)),        "",          ";" &amp; VLOOKUP(HO$1,Data!$L:$N,3, FALSE) &amp; ",""" &amp; VLOOKUP(HO$1,Data!$L:$M,2, FALSE) &amp; """;"   )             )</f>
        <v/>
      </c>
      <c r="HP141" t="str">
        <f>IF(Data!$L142=HP$1, "",             IF(ISERR(SEARCH(HP$1,Data!$H142)),        "",          ";" &amp; VLOOKUP(HP$1,Data!$L:$N,3, FALSE) &amp; ",""" &amp; VLOOKUP(HP$1,Data!$L:$M,2, FALSE) &amp; """;"   )             )</f>
        <v/>
      </c>
      <c r="HQ141" t="str">
        <f>IF(Data!$L142=HQ$1, "",             IF(ISERR(SEARCH(HQ$1,Data!$H142)),        "",          ";" &amp; VLOOKUP(HQ$1,Data!$L:$N,3, FALSE) &amp; ",""" &amp; VLOOKUP(HQ$1,Data!$L:$M,2, FALSE) &amp; """;"   )             )</f>
        <v/>
      </c>
      <c r="HR141" t="str">
        <f>IF(Data!$L142=HR$1, "",             IF(ISERR(SEARCH(HR$1,Data!$H142)),        "",          ";" &amp; VLOOKUP(HR$1,Data!$L:$N,3, FALSE) &amp; ",""" &amp; VLOOKUP(HR$1,Data!$L:$M,2, FALSE) &amp; """;"   )             )</f>
        <v/>
      </c>
      <c r="HS141" t="str">
        <f>IF(Data!$L142=HS$1, "",             IF(ISERR(SEARCH(HS$1,Data!$H142)),        "",          ";" &amp; VLOOKUP(HS$1,Data!$L:$N,3, FALSE) &amp; ",""" &amp; VLOOKUP(HS$1,Data!$L:$M,2, FALSE) &amp; """;"   )             )</f>
        <v/>
      </c>
      <c r="HT141" t="str">
        <f>IF(Data!$L142=HT$1, "",             IF(ISERR(SEARCH(HT$1,Data!$H142)),        "",          ";" &amp; VLOOKUP(HT$1,Data!$L:$N,3, FALSE) &amp; ",""" &amp; VLOOKUP(HT$1,Data!$L:$M,2, FALSE) &amp; """;"   )             )</f>
        <v/>
      </c>
      <c r="HU141" t="str">
        <f>IF(Data!$L142=HU$1, "",             IF(ISERR(SEARCH(HU$1,Data!$H142)),        "",          ";" &amp; VLOOKUP(HU$1,Data!$L:$N,3, FALSE) &amp; ",""" &amp; VLOOKUP(HU$1,Data!$L:$M,2, FALSE) &amp; """;"   )             )</f>
        <v/>
      </c>
      <c r="HV141" t="str">
        <f>IF(Data!$L142=HV$1, "",             IF(ISERR(SEARCH(HV$1,Data!$H142)),        "",          ";" &amp; VLOOKUP(HV$1,Data!$L:$N,3, FALSE) &amp; ",""" &amp; VLOOKUP(HV$1,Data!$L:$M,2, FALSE) &amp; """;"   )             )</f>
        <v/>
      </c>
      <c r="HW141" t="str">
        <f>IF(Data!$L142=HW$1, "",             IF(ISERR(SEARCH(HW$1,Data!$H142)),        "",          ";" &amp; VLOOKUP(HW$1,Data!$L:$N,3, FALSE) &amp; ",""" &amp; VLOOKUP(HW$1,Data!$L:$M,2, FALSE) &amp; """;"   )             )</f>
        <v/>
      </c>
      <c r="HX141" t="str">
        <f>IF(Data!$L142=HX$1, "",             IF(ISERR(SEARCH(HX$1,Data!$H142)),        "",          ";" &amp; VLOOKUP(HX$1,Data!$L:$N,3, FALSE) &amp; ",""" &amp; VLOOKUP(HX$1,Data!$L:$M,2, FALSE) &amp; """;"   )             )</f>
        <v/>
      </c>
      <c r="HY141" t="str">
        <f>IF(Data!$L142=HY$1, "",             IF(ISERR(SEARCH(HY$1,Data!$H142)),        "",          ";" &amp; VLOOKUP(HY$1,Data!$L:$N,3, FALSE) &amp; ",""" &amp; VLOOKUP(HY$1,Data!$L:$M,2, FALSE) &amp; """;"   )             )</f>
        <v/>
      </c>
      <c r="HZ141" t="str">
        <f>IF(Data!$L142=HZ$1, "",             IF(ISERR(SEARCH(HZ$1,Data!$H142)),        "",          ";" &amp; VLOOKUP(HZ$1,Data!$L:$N,3, FALSE) &amp; ",""" &amp; VLOOKUP(HZ$1,Data!$L:$M,2, FALSE) &amp; """;"   )             )</f>
        <v/>
      </c>
      <c r="IA141" t="str">
        <f>IF(Data!$L142=IA$1, "",             IF(ISERR(SEARCH(IA$1,Data!$H142)),        "",          ";" &amp; VLOOKUP(IA$1,Data!$L:$N,3, FALSE) &amp; ",""" &amp; VLOOKUP(IA$1,Data!$L:$M,2, FALSE) &amp; """;"   )             )</f>
        <v/>
      </c>
      <c r="IB141" t="str">
        <f>IF(Data!$L142=IB$1, "",             IF(ISERR(SEARCH(IB$1,Data!$H142)),        "",          ";" &amp; VLOOKUP(IB$1,Data!$L:$N,3, FALSE) &amp; ",""" &amp; VLOOKUP(IB$1,Data!$L:$M,2, FALSE) &amp; """;"   )             )</f>
        <v/>
      </c>
      <c r="IC141" t="str">
        <f>IF(Data!$L142=IC$1, "",             IF(ISERR(SEARCH(IC$1,Data!$H142)),        "",          ";" &amp; VLOOKUP(IC$1,Data!$L:$N,3, FALSE) &amp; ",""" &amp; VLOOKUP(IC$1,Data!$L:$M,2, FALSE) &amp; """;"   )             )</f>
        <v/>
      </c>
      <c r="ID141" t="str">
        <f>IF(Data!$L142=ID$1, "",             IF(ISERR(SEARCH(ID$1,Data!$H142)),        "",          ";" &amp; VLOOKUP(ID$1,Data!$L:$N,3, FALSE) &amp; ",""" &amp; VLOOKUP(ID$1,Data!$L:$M,2, FALSE) &amp; """;"   )             )</f>
        <v/>
      </c>
      <c r="IE141" t="str">
        <f>IF(Data!$L142=IE$1, "",             IF(ISERR(SEARCH(IE$1,Data!$H142)),        "",          ";" &amp; VLOOKUP(IE$1,Data!$L:$N,3, FALSE) &amp; ",""" &amp; VLOOKUP(IE$1,Data!$L:$M,2, FALSE) &amp; """;"   )             )</f>
        <v/>
      </c>
      <c r="IF141" t="str">
        <f>IF(Data!$L142=IF$1, "",             IF(ISERR(SEARCH(IF$1,Data!$H142)),        "",          ";" &amp; VLOOKUP(IF$1,Data!$L:$N,3, FALSE) &amp; ",""" &amp; VLOOKUP(IF$1,Data!$L:$M,2, FALSE) &amp; """;"   )             )</f>
        <v/>
      </c>
      <c r="IG141" t="str">
        <f>IF(Data!$L142=IG$1, "",             IF(ISERR(SEARCH(IG$1,Data!$H142)),        "",          ";" &amp; VLOOKUP(IG$1,Data!$L:$N,3, FALSE) &amp; ",""" &amp; VLOOKUP(IG$1,Data!$L:$M,2, FALSE) &amp; """;"   )             )</f>
        <v/>
      </c>
      <c r="IH141" t="str">
        <f>IF(Data!$L142=IH$1, "",             IF(ISERR(SEARCH(IH$1,Data!$H142)),        "",          ";" &amp; VLOOKUP(IH$1,Data!$L:$N,3, FALSE) &amp; ",""" &amp; VLOOKUP(IH$1,Data!$L:$M,2, FALSE) &amp; """;"   )             )</f>
        <v/>
      </c>
      <c r="II141" t="str">
        <f>IF(Data!$L142=II$1, "",             IF(ISERR(SEARCH(II$1,Data!$H142)),        "",          ";" &amp; VLOOKUP(II$1,Data!$L:$N,3, FALSE) &amp; ",""" &amp; VLOOKUP(II$1,Data!$L:$M,2, FALSE) &amp; """;"   )             )</f>
        <v/>
      </c>
    </row>
    <row r="142" spans="1:243" x14ac:dyDescent="0.3">
      <c r="A142" t="str">
        <f>Data!L143</f>
        <v>Garazeb Orrelios</v>
      </c>
      <c r="B142" s="15" t="str">
        <f>VLOOKUP(Tableau36[[#This Row],[Character]],Data!L:N,3,FALSE)</f>
        <v>00000000-0000-0000-0000-000000000141</v>
      </c>
      <c r="C142" s="15" t="str">
        <f>VLOOKUP(Tableau36[[#This Row],[Character]],Data!L:M,2,FALSE)</f>
        <v>HUMAN</v>
      </c>
      <c r="D142" s="15" t="str">
        <f>SUBSTITUTE(     SUBSTITUTE(Tableau36[[#This Row],[character_id,character_type,friend_id,friend_type]],",""DROID""",""),    ",""HUMAN""", "")</f>
        <v/>
      </c>
      <c r="E142" s="15" t="str">
        <f>IF(Tableau36[[#This Row],[With char''s id]] = "", "",    MID(Tableau36[[#This Row],[With char''s id]], 2, LEN(Tableau36[[#This Row],[With char''s id]])-1))</f>
        <v/>
      </c>
      <c r="F142" s="15" t="str">
        <f>SUBSTITUTE(Tableau36[[#This Row],[List of friend''s id]],  "/",    "/" &amp; Tableau36[[#This Row],[Character''s id]] &amp; ",""" &amp; Tableau36[[#This Row],[Type]] &amp; """,")</f>
        <v/>
      </c>
      <c r="G142" t="str">
        <f>IF( Tableau36[[#This Row],[removed double semi-colon]]="", "", "/" &amp; MID(Tableau36[[#This Row],[removed double semi-colon]],2,LEN(Tableau36[[#This Row],[removed double semi-colon]]) - 2) )</f>
        <v/>
      </c>
      <c r="H142" t="str">
        <f>SUBSTITUTE(Tableau36[[#This Row],[Concatenation]],";;","/")</f>
        <v/>
      </c>
      <c r="I142" t="str">
        <f>friends!M142&amp; friends!N142&amp; friends!O142&amp; friends!P142&amp; friends!Q142&amp; friends!R142&amp; friends!S142&amp; friends!T142&amp; friends!U142&amp; friends!V142&amp; friends!W142&amp; friends!X142&amp; friends!Y142&amp; friends!Z142&amp; friends!AA142&amp; friends!AB142&amp; friends!AC142&amp; friends!AD142&amp; friends!AE142&amp; friends!AF142&amp; friends!AG142&amp; friends!AH142&amp; friends!AI142&amp; friends!AJ142&amp; friends!AK142&amp; friends!AL142&amp; friends!AM142&amp; friends!AN142&amp; friends!AO142&amp; friends!AP142&amp; friends!AQ142&amp; friends!AR142&amp; friends!AS142&amp; friends!AT142&amp; friends!AU142&amp; friends!AV142&amp; friends!AW142&amp; friends!AX142&amp; friends!AY142&amp; friends!AZ142&amp; friends!BA142&amp; friends!BB142&amp; friends!BC142&amp; friends!BD142&amp; friends!BE142&amp; friends!BF142&amp; friends!BG142&amp; friends!BH142&amp; friends!BI142&amp; friends!BJ142&amp; friends!BK142&amp; friends!BL142&amp; friends!BM142&amp; friends!BN142&amp; friends!BO142&amp; friends!BP142&amp; friends!BQ142&amp; friends!BR142&amp; friends!BS142&amp; friends!BT142&amp; friends!BU142&amp; friends!BV142&amp; friends!BW142&amp; friends!BX142&amp; friends!BY142&amp; friends!BZ142&amp; friends!CA142&amp; friends!CB142&amp; friends!CC142&amp; friends!CD142&amp; friends!CE142&amp; friends!CF142&amp; friends!CG142&amp; friends!CH142&amp; friends!CI142&amp; friends!CJ142&amp; friends!CK142&amp; friends!CL142&amp; friends!CM142&amp; friends!CN142&amp; friends!CO142&amp; friends!CP142&amp; friends!CQ142&amp; friends!CR142&amp; friends!CS142&amp; friends!CT142&amp; friends!CU142&amp; friends!CV142&amp; friends!CW142&amp; friends!CX142&amp; friends!CY142&amp; friends!CZ142&amp; friends!DA142&amp; friends!DB142&amp; friends!DC142&amp; friends!DD142&amp; friends!DE142&amp; friends!DF142&amp; friends!DG142&amp; friends!DH142&amp; friends!DI142&amp; friends!DJ142&amp; friends!DK142&amp; friends!DL142&amp; friends!DM142&amp; friends!DN142&amp; friends!DO142&amp; friends!DP142&amp; friends!DQ142&amp; friends!DR142&amp; friends!DS142&amp; friends!DT142&amp; friends!DU142&amp; friends!DV142&amp; friends!DW142&amp; friends!DX142&amp; friends!DY142&amp; friends!DZ142&amp; friends!EA142&amp; friends!EB142&amp; friends!EC142&amp; friends!ED142&amp; friends!EE142&amp; friends!EF142&amp; friends!EG142&amp; friends!EH142&amp; friends!EI142&amp; friends!EJ142&amp; friends!EK142&amp; friends!EL142&amp; friends!EM142&amp; friends!EN142&amp; friends!EO142&amp; friends!EP142&amp; friends!EQ142&amp; friends!ER142&amp; friends!ES142&amp; friends!ET142&amp; friends!EU142&amp; friends!EV142&amp; friends!EW142&amp; friends!EX142&amp; friends!EY142&amp; friends!EZ142&amp; friends!FA142&amp; friends!FB142&amp; friends!FC142&amp; friends!FD142&amp; friends!FE142&amp; friends!FF142&amp; friends!FG142&amp; friends!FH142&amp; friends!FI142&amp; friends!FJ142&amp; friends!FK142&amp; friends!FL142&amp; friends!FM142&amp; friends!FN142&amp; friends!FO142&amp; friends!FP142&amp; friends!FQ142&amp; friends!FR142&amp; friends!FS142&amp; friends!FT142&amp; friends!FU142&amp; friends!FV142&amp; friends!FW142&amp; friends!FX142&amp; friends!FY142&amp; friends!FZ142&amp; friends!GA142&amp; friends!GB142&amp; friends!GC142&amp; friends!GD142&amp; friends!GE142&amp; friends!GF142&amp; friends!GG142&amp; friends!GH142&amp; friends!GI142&amp; friends!GJ142&amp; friends!GK142&amp; friends!GL142&amp; friends!GM142&amp; friends!GN142&amp; friends!GO142&amp; friends!GP142&amp; friends!GQ142&amp; friends!GR142&amp; friends!GS142&amp; friends!GT142&amp; friends!GU142&amp; friends!GV142&amp; friends!GW142&amp; friends!GX142&amp; friends!GY142&amp; friends!GZ142&amp; friends!HA142&amp; friends!HB142&amp; friends!HC142&amp; friends!HD142&amp; friends!HE142&amp; friends!HF142&amp; friends!HG142&amp; friends!HH142&amp; friends!HI142&amp; friends!HJ142&amp; friends!HK142&amp; friends!HL142&amp; friends!HM142&amp; friends!HN142&amp; friends!HO142&amp; friends!HP142&amp; friends!HQ142&amp; friends!HR142&amp; friends!HS142&amp; friends!HT142&amp; friends!HU142&amp; friends!HV142&amp; friends!HW142&amp; friends!HX142&amp; friends!HY142&amp; friends!HZ142&amp; friends!IA142&amp; friends!IB142&amp; friends!IC142&amp; friends!ID142&amp; friends!IE142&amp; friends!IF142&amp; friends!IG142&amp; friends!IH142&amp; friends!II142</f>
        <v/>
      </c>
      <c r="M142" t="str">
        <f>IF(Data!$L143=M$1, "",             IF(ISERR(SEARCH(M$1,Data!$H143)),        "",          ";" &amp; VLOOKUP(M$1,Data!$L:$N,3, FALSE) &amp; ",""" &amp; VLOOKUP(M$1,Data!$L:$M,2, FALSE) &amp; """;"   )             )</f>
        <v/>
      </c>
      <c r="N142" t="str">
        <f>IF(Data!$L143=N$1, "",             IF(ISERR(SEARCH(N$1,Data!$H143)),        "",          ";" &amp; VLOOKUP(N$1,Data!$L:$N,3, FALSE) &amp; ",""" &amp; VLOOKUP(N$1,Data!$L:$M,2, FALSE) &amp; """;"   )             )</f>
        <v/>
      </c>
      <c r="O142" t="str">
        <f>IF(Data!$L143=O$1, "",             IF(ISERR(SEARCH(O$1,Data!$H143)),        "",          ";" &amp; VLOOKUP(O$1,Data!$L:$N,3, FALSE) &amp; ",""" &amp; VLOOKUP(O$1,Data!$L:$M,2, FALSE) &amp; """;"   )             )</f>
        <v/>
      </c>
      <c r="P142" t="str">
        <f>IF(Data!$L143=P$1, "",             IF(ISERR(SEARCH(P$1,Data!$H143)),        "",          ";" &amp; VLOOKUP(P$1,Data!$L:$N,3, FALSE) &amp; ",""" &amp; VLOOKUP(P$1,Data!$L:$M,2, FALSE) &amp; """;"   )             )</f>
        <v/>
      </c>
      <c r="Q142" t="str">
        <f>IF(Data!$L143=Q$1, "",             IF(ISERR(SEARCH(Q$1,Data!$H143)),        "",          ";" &amp; VLOOKUP(Q$1,Data!$L:$N,3, FALSE) &amp; ",""" &amp; VLOOKUP(Q$1,Data!$L:$M,2, FALSE) &amp; """;"   )             )</f>
        <v/>
      </c>
      <c r="R142" t="str">
        <f>IF(Data!$L143=R$1, "",             IF(ISERR(SEARCH(R$1,Data!$H143)),        "",          ";" &amp; VLOOKUP(R$1,Data!$L:$N,3, FALSE) &amp; ",""" &amp; VLOOKUP(R$1,Data!$L:$M,2, FALSE) &amp; """;"   )             )</f>
        <v/>
      </c>
      <c r="S142" t="str">
        <f>IF(Data!$L143=S$1, "",             IF(ISERR(SEARCH(S$1,Data!$H143)),        "",          ";" &amp; VLOOKUP(S$1,Data!$L:$N,3, FALSE) &amp; ",""" &amp; VLOOKUP(S$1,Data!$L:$M,2, FALSE) &amp; """;"   )             )</f>
        <v/>
      </c>
      <c r="T142" t="str">
        <f>IF(Data!$L143=T$1, "",             IF(ISERR(SEARCH(T$1,Data!$H143)),        "",          ";" &amp; VLOOKUP(T$1,Data!$L:$N,3, FALSE) &amp; ",""" &amp; VLOOKUP(T$1,Data!$L:$M,2, FALSE) &amp; """;"   )             )</f>
        <v/>
      </c>
      <c r="U142" t="str">
        <f>IF(Data!$L143=U$1, "",             IF(ISERR(SEARCH(U$1,Data!$H143)),        "",          ";" &amp; VLOOKUP(U$1,Data!$L:$N,3, FALSE) &amp; ",""" &amp; VLOOKUP(U$1,Data!$L:$M,2, FALSE) &amp; """;"   )             )</f>
        <v/>
      </c>
      <c r="V142" t="str">
        <f>IF(Data!$L143=V$1, "",             IF(ISERR(SEARCH(V$1,Data!$H143)),        "",          ";" &amp; VLOOKUP(V$1,Data!$L:$N,3, FALSE) &amp; ",""" &amp; VLOOKUP(V$1,Data!$L:$M,2, FALSE) &amp; """;"   )             )</f>
        <v/>
      </c>
      <c r="W142" t="str">
        <f>IF(Data!$L143=W$1, "",             IF(ISERR(SEARCH(W$1,Data!$H143)),        "",          ";" &amp; VLOOKUP(W$1,Data!$L:$N,3, FALSE) &amp; ",""" &amp; VLOOKUP(W$1,Data!$L:$M,2, FALSE) &amp; """;"   )             )</f>
        <v/>
      </c>
      <c r="X142" t="str">
        <f>IF(Data!$L143=X$1, "",             IF(ISERR(SEARCH(X$1,Data!$H143)),        "",          ";" &amp; VLOOKUP(X$1,Data!$L:$N,3, FALSE) &amp; ",""" &amp; VLOOKUP(X$1,Data!$L:$M,2, FALSE) &amp; """;"   )             )</f>
        <v/>
      </c>
      <c r="Y142" t="str">
        <f>IF(Data!$L143=Y$1, "",             IF(ISERR(SEARCH(Y$1,Data!$H143)),        "",          ";" &amp; VLOOKUP(Y$1,Data!$L:$N,3, FALSE) &amp; ",""" &amp; VLOOKUP(Y$1,Data!$L:$M,2, FALSE) &amp; """;"   )             )</f>
        <v/>
      </c>
      <c r="Z142" t="str">
        <f>IF(Data!$L143=Z$1, "",             IF(ISERR(SEARCH(Z$1,Data!$H143)),        "",          ";" &amp; VLOOKUP(Z$1,Data!$L:$N,3, FALSE) &amp; ",""" &amp; VLOOKUP(Z$1,Data!$L:$M,2, FALSE) &amp; """;"   )             )</f>
        <v/>
      </c>
      <c r="AA142" t="str">
        <f>IF(Data!$L143=AA$1, "",             IF(ISERR(SEARCH(AA$1,Data!$H143)),        "",          ";" &amp; VLOOKUP(AA$1,Data!$L:$N,3, FALSE) &amp; ",""" &amp; VLOOKUP(AA$1,Data!$L:$M,2, FALSE) &amp; """;"   )             )</f>
        <v/>
      </c>
      <c r="AB142" t="str">
        <f>IF(Data!$L143=AB$1, "",             IF(ISERR(SEARCH(AB$1,Data!$H143)),        "",          ";" &amp; VLOOKUP(AB$1,Data!$L:$N,3, FALSE) &amp; ",""" &amp; VLOOKUP(AB$1,Data!$L:$M,2, FALSE) &amp; """;"   )             )</f>
        <v/>
      </c>
      <c r="AC142" t="str">
        <f>IF(Data!$L143=AC$1, "",             IF(ISERR(SEARCH(AC$1,Data!$H143)),        "",          ";" &amp; VLOOKUP(AC$1,Data!$L:$N,3, FALSE) &amp; ",""" &amp; VLOOKUP(AC$1,Data!$L:$M,2, FALSE) &amp; """;"   )             )</f>
        <v/>
      </c>
      <c r="AD142" t="str">
        <f>IF(Data!$L143=AD$1, "",             IF(ISERR(SEARCH(AD$1,Data!$H143)),        "",          ";" &amp; VLOOKUP(AD$1,Data!$L:$N,3, FALSE) &amp; ",""" &amp; VLOOKUP(AD$1,Data!$L:$M,2, FALSE) &amp; """;"   )             )</f>
        <v/>
      </c>
      <c r="AE142" t="str">
        <f>IF(Data!$L143=AE$1, "",             IF(ISERR(SEARCH(AE$1,Data!$H143)),        "",          ";" &amp; VLOOKUP(AE$1,Data!$L:$N,3, FALSE) &amp; ",""" &amp; VLOOKUP(AE$1,Data!$L:$M,2, FALSE) &amp; """;"   )             )</f>
        <v/>
      </c>
      <c r="AF142" t="str">
        <f>IF(Data!$L143=AF$1, "",             IF(ISERR(SEARCH(AF$1,Data!$H143)),        "",          ";" &amp; VLOOKUP(AF$1,Data!$L:$N,3, FALSE) &amp; ",""" &amp; VLOOKUP(AF$1,Data!$L:$M,2, FALSE) &amp; """;"   )             )</f>
        <v/>
      </c>
      <c r="AG142" t="str">
        <f>IF(Data!$L143=AG$1, "",             IF(ISERR(SEARCH(AG$1,Data!$H143)),        "",          ";" &amp; VLOOKUP(AG$1,Data!$L:$N,3, FALSE) &amp; ",""" &amp; VLOOKUP(AG$1,Data!$L:$M,2, FALSE) &amp; """;"   )             )</f>
        <v/>
      </c>
      <c r="AH142" t="str">
        <f>IF(Data!$L143=AH$1, "",             IF(ISERR(SEARCH(AH$1,Data!$H143)),        "",          ";" &amp; VLOOKUP(AH$1,Data!$L:$N,3, FALSE) &amp; ",""" &amp; VLOOKUP(AH$1,Data!$L:$M,2, FALSE) &amp; """;"   )             )</f>
        <v/>
      </c>
      <c r="AI142" t="str">
        <f>IF(Data!$L143=AI$1, "",             IF(ISERR(SEARCH(AI$1,Data!$H143)),        "",          ";" &amp; VLOOKUP(AI$1,Data!$L:$N,3, FALSE) &amp; ",""" &amp; VLOOKUP(AI$1,Data!$L:$M,2, FALSE) &amp; """;"   )             )</f>
        <v/>
      </c>
      <c r="AJ142" t="str">
        <f>IF(Data!$L143=AJ$1, "",             IF(ISERR(SEARCH(AJ$1,Data!$H143)),        "",          ";" &amp; VLOOKUP(AJ$1,Data!$L:$N,3, FALSE) &amp; ",""" &amp; VLOOKUP(AJ$1,Data!$L:$M,2, FALSE) &amp; """;"   )             )</f>
        <v/>
      </c>
      <c r="AK142" t="str">
        <f>IF(Data!$L143=AK$1, "",             IF(ISERR(SEARCH(AK$1,Data!$H143)),        "",          ";" &amp; VLOOKUP(AK$1,Data!$L:$N,3, FALSE) &amp; ",""" &amp; VLOOKUP(AK$1,Data!$L:$M,2, FALSE) &amp; """;"   )             )</f>
        <v/>
      </c>
      <c r="AL142" t="str">
        <f>IF(Data!$L143=AL$1, "",             IF(ISERR(SEARCH(AL$1,Data!$H143)),        "",          ";" &amp; VLOOKUP(AL$1,Data!$L:$N,3, FALSE) &amp; ",""" &amp; VLOOKUP(AL$1,Data!$L:$M,2, FALSE) &amp; """;"   )             )</f>
        <v/>
      </c>
      <c r="AM142" t="str">
        <f>IF(Data!$L143=AM$1, "",             IF(ISERR(SEARCH(AM$1,Data!$H143)),        "",          ";" &amp; VLOOKUP(AM$1,Data!$L:$N,3, FALSE) &amp; ",""" &amp; VLOOKUP(AM$1,Data!$L:$M,2, FALSE) &amp; """;"   )             )</f>
        <v/>
      </c>
      <c r="AN142" t="str">
        <f>IF(Data!$L143=AN$1, "",             IF(ISERR(SEARCH(AN$1,Data!$H143)),        "",          ";" &amp; VLOOKUP(AN$1,Data!$L:$N,3, FALSE) &amp; ",""" &amp; VLOOKUP(AN$1,Data!$L:$M,2, FALSE) &amp; """;"   )             )</f>
        <v/>
      </c>
      <c r="AO142" t="str">
        <f>IF(Data!$L143=AO$1, "",             IF(ISERR(SEARCH(AO$1,Data!$H143)),        "",          ";" &amp; VLOOKUP(AO$1,Data!$L:$N,3, FALSE) &amp; ",""" &amp; VLOOKUP(AO$1,Data!$L:$M,2, FALSE) &amp; """;"   )             )</f>
        <v/>
      </c>
      <c r="AP142" t="str">
        <f>IF(Data!$L143=AP$1, "",             IF(ISERR(SEARCH(AP$1,Data!$H143)),        "",          ";" &amp; VLOOKUP(AP$1,Data!$L:$N,3, FALSE) &amp; ",""" &amp; VLOOKUP(AP$1,Data!$L:$M,2, FALSE) &amp; """;"   )             )</f>
        <v/>
      </c>
      <c r="AQ142" t="str">
        <f>IF(Data!$L143=AQ$1, "",             IF(ISERR(SEARCH(AQ$1,Data!$H143)),        "",          ";" &amp; VLOOKUP(AQ$1,Data!$L:$N,3, FALSE) &amp; ",""" &amp; VLOOKUP(AQ$1,Data!$L:$M,2, FALSE) &amp; """;"   )             )</f>
        <v/>
      </c>
      <c r="AR142" t="str">
        <f>IF(Data!$L143=AR$1, "",             IF(ISERR(SEARCH(AR$1,Data!$H143)),        "",          ";" &amp; VLOOKUP(AR$1,Data!$L:$N,3, FALSE) &amp; ",""" &amp; VLOOKUP(AR$1,Data!$L:$M,2, FALSE) &amp; """;"   )             )</f>
        <v/>
      </c>
      <c r="AS142" t="str">
        <f>IF(Data!$L143=AS$1, "",             IF(ISERR(SEARCH(AS$1,Data!$H143)),        "",          ";" &amp; VLOOKUP(AS$1,Data!$L:$N,3, FALSE) &amp; ",""" &amp; VLOOKUP(AS$1,Data!$L:$M,2, FALSE) &amp; """;"   )             )</f>
        <v/>
      </c>
      <c r="AT142" t="str">
        <f>IF(Data!$L143=AT$1, "",             IF(ISERR(SEARCH(AT$1,Data!$H143)),        "",          ";" &amp; VLOOKUP(AT$1,Data!$L:$N,3, FALSE) &amp; ",""" &amp; VLOOKUP(AT$1,Data!$L:$M,2, FALSE) &amp; """;"   )             )</f>
        <v/>
      </c>
      <c r="AU142" t="str">
        <f>IF(Data!$L143=AU$1, "",             IF(ISERR(SEARCH(AU$1,Data!$H143)),        "",          ";" &amp; VLOOKUP(AU$1,Data!$L:$N,3, FALSE) &amp; ",""" &amp; VLOOKUP(AU$1,Data!$L:$M,2, FALSE) &amp; """;"   )             )</f>
        <v/>
      </c>
      <c r="AV142" t="str">
        <f>IF(Data!$L143=AV$1, "",             IF(ISERR(SEARCH(AV$1,Data!$H143)),        "",          ";" &amp; VLOOKUP(AV$1,Data!$L:$N,3, FALSE) &amp; ",""" &amp; VLOOKUP(AV$1,Data!$L:$M,2, FALSE) &amp; """;"   )             )</f>
        <v/>
      </c>
      <c r="AW142" t="str">
        <f>IF(Data!$L143=AW$1, "",             IF(ISERR(SEARCH(AW$1,Data!$H143)),        "",          ";" &amp; VLOOKUP(AW$1,Data!$L:$N,3, FALSE) &amp; ",""" &amp; VLOOKUP(AW$1,Data!$L:$M,2, FALSE) &amp; """;"   )             )</f>
        <v/>
      </c>
      <c r="AX142" t="str">
        <f>IF(Data!$L143=AX$1, "",             IF(ISERR(SEARCH(AX$1,Data!$H143)),        "",          ";" &amp; VLOOKUP(AX$1,Data!$L:$N,3, FALSE) &amp; ",""" &amp; VLOOKUP(AX$1,Data!$L:$M,2, FALSE) &amp; """;"   )             )</f>
        <v/>
      </c>
      <c r="AY142" t="str">
        <f>IF(Data!$L143=AY$1, "",             IF(ISERR(SEARCH(AY$1,Data!$H143)),        "",          ";" &amp; VLOOKUP(AY$1,Data!$L:$N,3, FALSE) &amp; ",""" &amp; VLOOKUP(AY$1,Data!$L:$M,2, FALSE) &amp; """;"   )             )</f>
        <v/>
      </c>
      <c r="AZ142" t="str">
        <f>IF(Data!$L143=AZ$1, "",             IF(ISERR(SEARCH(AZ$1,Data!$H143)),        "",          ";" &amp; VLOOKUP(AZ$1,Data!$L:$N,3, FALSE) &amp; ",""" &amp; VLOOKUP(AZ$1,Data!$L:$M,2, FALSE) &amp; """;"   )             )</f>
        <v/>
      </c>
      <c r="BA142" t="str">
        <f>IF(Data!$L143=BA$1, "",             IF(ISERR(SEARCH(BA$1,Data!$H143)),        "",          ";" &amp; VLOOKUP(BA$1,Data!$L:$N,3, FALSE) &amp; ",""" &amp; VLOOKUP(BA$1,Data!$L:$M,2, FALSE) &amp; """;"   )             )</f>
        <v/>
      </c>
      <c r="BB142" t="str">
        <f>IF(Data!$L143=BB$1, "",             IF(ISERR(SEARCH(BB$1,Data!$H143)),        "",          ";" &amp; VLOOKUP(BB$1,Data!$L:$N,3, FALSE) &amp; ",""" &amp; VLOOKUP(BB$1,Data!$L:$M,2, FALSE) &amp; """;"   )             )</f>
        <v/>
      </c>
      <c r="BC142" t="str">
        <f>IF(Data!$L143=BC$1, "",             IF(ISERR(SEARCH(BC$1,Data!$H143)),        "",          ";" &amp; VLOOKUP(BC$1,Data!$L:$N,3, FALSE) &amp; ",""" &amp; VLOOKUP(BC$1,Data!$L:$M,2, FALSE) &amp; """;"   )             )</f>
        <v/>
      </c>
      <c r="BD142" t="str">
        <f>IF(Data!$L143=BD$1, "",             IF(ISERR(SEARCH(BD$1,Data!$H143)),        "",          ";" &amp; VLOOKUP(BD$1,Data!$L:$N,3, FALSE) &amp; ",""" &amp; VLOOKUP(BD$1,Data!$L:$M,2, FALSE) &amp; """;"   )             )</f>
        <v/>
      </c>
      <c r="BE142" t="str">
        <f>IF(Data!$L143=BE$1, "",             IF(ISERR(SEARCH(BE$1,Data!$H143)),        "",          ";" &amp; VLOOKUP(BE$1,Data!$L:$N,3, FALSE) &amp; ",""" &amp; VLOOKUP(BE$1,Data!$L:$M,2, FALSE) &amp; """;"   )             )</f>
        <v/>
      </c>
      <c r="BF142" t="str">
        <f>IF(Data!$L143=BF$1, "",             IF(ISERR(SEARCH(BF$1,Data!$H143)),        "",          ";" &amp; VLOOKUP(BF$1,Data!$L:$N,3, FALSE) &amp; ",""" &amp; VLOOKUP(BF$1,Data!$L:$M,2, FALSE) &amp; """;"   )             )</f>
        <v/>
      </c>
      <c r="BG142" t="str">
        <f>IF(Data!$L143=BG$1, "",             IF(ISERR(SEARCH(BG$1,Data!$H143)),        "",          ";" &amp; VLOOKUP(BG$1,Data!$L:$N,3, FALSE) &amp; ",""" &amp; VLOOKUP(BG$1,Data!$L:$M,2, FALSE) &amp; """;"   )             )</f>
        <v/>
      </c>
      <c r="BH142" t="str">
        <f>IF(Data!$L143=BH$1, "",             IF(ISERR(SEARCH(BH$1,Data!$H143)),        "",          ";" &amp; VLOOKUP(BH$1,Data!$L:$N,3, FALSE) &amp; ",""" &amp; VLOOKUP(BH$1,Data!$L:$M,2, FALSE) &amp; """;"   )             )</f>
        <v/>
      </c>
      <c r="BI142" t="str">
        <f>IF(Data!$L143=BI$1, "",             IF(ISERR(SEARCH(BI$1,Data!$H143)),        "",          ";" &amp; VLOOKUP(BI$1,Data!$L:$N,3, FALSE) &amp; ",""" &amp; VLOOKUP(BI$1,Data!$L:$M,2, FALSE) &amp; """;"   )             )</f>
        <v/>
      </c>
      <c r="BJ142" t="str">
        <f>IF(Data!$L143=BJ$1, "",             IF(ISERR(SEARCH(BJ$1,Data!$H143)),        "",          ";" &amp; VLOOKUP(BJ$1,Data!$L:$N,3, FALSE) &amp; ",""" &amp; VLOOKUP(BJ$1,Data!$L:$M,2, FALSE) &amp; """;"   )             )</f>
        <v/>
      </c>
      <c r="BK142" t="str">
        <f>IF(Data!$L143=BK$1, "",             IF(ISERR(SEARCH(BK$1,Data!$H143)),        "",          ";" &amp; VLOOKUP(BK$1,Data!$L:$N,3, FALSE) &amp; ",""" &amp; VLOOKUP(BK$1,Data!$L:$M,2, FALSE) &amp; """;"   )             )</f>
        <v/>
      </c>
      <c r="BL142" t="str">
        <f>IF(Data!$L143=BL$1, "",             IF(ISERR(SEARCH(BL$1,Data!$H143)),        "",          ";" &amp; VLOOKUP(BL$1,Data!$L:$N,3, FALSE) &amp; ",""" &amp; VLOOKUP(BL$1,Data!$L:$M,2, FALSE) &amp; """;"   )             )</f>
        <v/>
      </c>
      <c r="BM142" t="str">
        <f>IF(Data!$L143=BM$1, "",             IF(ISERR(SEARCH(BM$1,Data!$H143)),        "",          ";" &amp; VLOOKUP(BM$1,Data!$L:$N,3, FALSE) &amp; ",""" &amp; VLOOKUP(BM$1,Data!$L:$M,2, FALSE) &amp; """;"   )             )</f>
        <v/>
      </c>
      <c r="BN142" t="str">
        <f>IF(Data!$L143=BN$1, "",             IF(ISERR(SEARCH(BN$1,Data!$H143)),        "",          ";" &amp; VLOOKUP(BN$1,Data!$L:$N,3, FALSE) &amp; ",""" &amp; VLOOKUP(BN$1,Data!$L:$M,2, FALSE) &amp; """;"   )             )</f>
        <v/>
      </c>
      <c r="BO142" t="str">
        <f>IF(Data!$L143=BO$1, "",             IF(ISERR(SEARCH(BO$1,Data!$H143)),        "",          ";" &amp; VLOOKUP(BO$1,Data!$L:$N,3, FALSE) &amp; ",""" &amp; VLOOKUP(BO$1,Data!$L:$M,2, FALSE) &amp; """;"   )             )</f>
        <v/>
      </c>
      <c r="BP142" t="str">
        <f>IF(Data!$L143=BP$1, "",             IF(ISERR(SEARCH(BP$1,Data!$H143)),        "",          ";" &amp; VLOOKUP(BP$1,Data!$L:$N,3, FALSE) &amp; ",""" &amp; VLOOKUP(BP$1,Data!$L:$M,2, FALSE) &amp; """;"   )             )</f>
        <v/>
      </c>
      <c r="BQ142" t="str">
        <f>IF(Data!$L143=BQ$1, "",             IF(ISERR(SEARCH(BQ$1,Data!$H143)),        "",          ";" &amp; VLOOKUP(BQ$1,Data!$L:$N,3, FALSE) &amp; ",""" &amp; VLOOKUP(BQ$1,Data!$L:$M,2, FALSE) &amp; """;"   )             )</f>
        <v/>
      </c>
      <c r="BR142" t="str">
        <f>IF(Data!$L143=BR$1, "",             IF(ISERR(SEARCH(BR$1,Data!$H143)),        "",          ";" &amp; VLOOKUP(BR$1,Data!$L:$N,3, FALSE) &amp; ",""" &amp; VLOOKUP(BR$1,Data!$L:$M,2, FALSE) &amp; """;"   )             )</f>
        <v/>
      </c>
      <c r="BS142" t="str">
        <f>IF(Data!$L143=BS$1, "",             IF(ISERR(SEARCH(BS$1,Data!$H143)),        "",          ";" &amp; VLOOKUP(BS$1,Data!$L:$N,3, FALSE) &amp; ",""" &amp; VLOOKUP(BS$1,Data!$L:$M,2, FALSE) &amp; """;"   )             )</f>
        <v/>
      </c>
      <c r="BT142" t="str">
        <f>IF(Data!$L143=BT$1, "",             IF(ISERR(SEARCH(BT$1,Data!$H143)),        "",          ";" &amp; VLOOKUP(BT$1,Data!$L:$N,3, FALSE) &amp; ",""" &amp; VLOOKUP(BT$1,Data!$L:$M,2, FALSE) &amp; """;"   )             )</f>
        <v/>
      </c>
      <c r="BU142" t="str">
        <f>IF(Data!$L143=BU$1, "",             IF(ISERR(SEARCH(BU$1,Data!$H143)),        "",          ";" &amp; VLOOKUP(BU$1,Data!$L:$N,3, FALSE) &amp; ",""" &amp; VLOOKUP(BU$1,Data!$L:$M,2, FALSE) &amp; """;"   )             )</f>
        <v/>
      </c>
      <c r="BV142" t="str">
        <f>IF(Data!$L143=BV$1, "",             IF(ISERR(SEARCH(BV$1,Data!$H143)),        "",          ";" &amp; VLOOKUP(BV$1,Data!$L:$N,3, FALSE) &amp; ",""" &amp; VLOOKUP(BV$1,Data!$L:$M,2, FALSE) &amp; """;"   )             )</f>
        <v/>
      </c>
      <c r="BW142" t="str">
        <f>IF(Data!$L143=BW$1, "",             IF(ISERR(SEARCH(BW$1,Data!$H143)),        "",          ";" &amp; VLOOKUP(BW$1,Data!$L:$N,3, FALSE) &amp; ",""" &amp; VLOOKUP(BW$1,Data!$L:$M,2, FALSE) &amp; """;"   )             )</f>
        <v/>
      </c>
      <c r="BX142" t="str">
        <f>IF(Data!$L143=BX$1, "",             IF(ISERR(SEARCH(BX$1,Data!$H143)),        "",          ";" &amp; VLOOKUP(BX$1,Data!$L:$N,3, FALSE) &amp; ",""" &amp; VLOOKUP(BX$1,Data!$L:$M,2, FALSE) &amp; """;"   )             )</f>
        <v/>
      </c>
      <c r="BY142" t="str">
        <f>IF(Data!$L143=BY$1, "",             IF(ISERR(SEARCH(BY$1,Data!$H143)),        "",          ";" &amp; VLOOKUP(BY$1,Data!$L:$N,3, FALSE) &amp; ",""" &amp; VLOOKUP(BY$1,Data!$L:$M,2, FALSE) &amp; """;"   )             )</f>
        <v/>
      </c>
      <c r="BZ142" t="str">
        <f>IF(Data!$L143=BZ$1, "",             IF(ISERR(SEARCH(BZ$1,Data!$H143)),        "",          ";" &amp; VLOOKUP(BZ$1,Data!$L:$N,3, FALSE) &amp; ",""" &amp; VLOOKUP(BZ$1,Data!$L:$M,2, FALSE) &amp; """;"   )             )</f>
        <v/>
      </c>
      <c r="CA142" t="str">
        <f>IF(Data!$L143=CA$1, "",             IF(ISERR(SEARCH(CA$1,Data!$H143)),        "",          ";" &amp; VLOOKUP(CA$1,Data!$L:$N,3, FALSE) &amp; ",""" &amp; VLOOKUP(CA$1,Data!$L:$M,2, FALSE) &amp; """;"   )             )</f>
        <v/>
      </c>
      <c r="CB142" t="str">
        <f>IF(Data!$L143=CB$1, "",             IF(ISERR(SEARCH(CB$1,Data!$H143)),        "",          ";" &amp; VLOOKUP(CB$1,Data!$L:$N,3, FALSE) &amp; ",""" &amp; VLOOKUP(CB$1,Data!$L:$M,2, FALSE) &amp; """;"   )             )</f>
        <v/>
      </c>
      <c r="CC142" t="str">
        <f>IF(Data!$L143=CC$1, "",             IF(ISERR(SEARCH(CC$1,Data!$H143)),        "",          ";" &amp; VLOOKUP(CC$1,Data!$L:$N,3, FALSE) &amp; ",""" &amp; VLOOKUP(CC$1,Data!$L:$M,2, FALSE) &amp; """;"   )             )</f>
        <v/>
      </c>
      <c r="CD142" t="str">
        <f>IF(Data!$L143=CD$1, "",             IF(ISERR(SEARCH(CD$1,Data!$H143)),        "",          ";" &amp; VLOOKUP(CD$1,Data!$L:$N,3, FALSE) &amp; ",""" &amp; VLOOKUP(CD$1,Data!$L:$M,2, FALSE) &amp; """;"   )             )</f>
        <v/>
      </c>
      <c r="CE142" t="str">
        <f>IF(Data!$L143=CE$1, "",             IF(ISERR(SEARCH(CE$1,Data!$H143)),        "",          ";" &amp; VLOOKUP(CE$1,Data!$L:$N,3, FALSE) &amp; ",""" &amp; VLOOKUP(CE$1,Data!$L:$M,2, FALSE) &amp; """;"   )             )</f>
        <v/>
      </c>
      <c r="CF142" t="str">
        <f>IF(Data!$L143=CF$1, "",             IF(ISERR(SEARCH(CF$1,Data!$H143)),        "",          ";" &amp; VLOOKUP(CF$1,Data!$L:$N,3, FALSE) &amp; ",""" &amp; VLOOKUP(CF$1,Data!$L:$M,2, FALSE) &amp; """;"   )             )</f>
        <v/>
      </c>
      <c r="CG142" t="str">
        <f>IF(Data!$L143=CG$1, "",             IF(ISERR(SEARCH(CG$1,Data!$H143)),        "",          ";" &amp; VLOOKUP(CG$1,Data!$L:$N,3, FALSE) &amp; ",""" &amp; VLOOKUP(CG$1,Data!$L:$M,2, FALSE) &amp; """;"   )             )</f>
        <v/>
      </c>
      <c r="CH142" t="str">
        <f>IF(Data!$L143=CH$1, "",             IF(ISERR(SEARCH(CH$1,Data!$H143)),        "",          ";" &amp; VLOOKUP(CH$1,Data!$L:$N,3, FALSE) &amp; ",""" &amp; VLOOKUP(CH$1,Data!$L:$M,2, FALSE) &amp; """;"   )             )</f>
        <v/>
      </c>
      <c r="CI142" t="str">
        <f>IF(Data!$L143=CI$1, "",             IF(ISERR(SEARCH(CI$1,Data!$H143)),        "",          ";" &amp; VLOOKUP(CI$1,Data!$L:$N,3, FALSE) &amp; ",""" &amp; VLOOKUP(CI$1,Data!$L:$M,2, FALSE) &amp; """;"   )             )</f>
        <v/>
      </c>
      <c r="CJ142" t="str">
        <f>IF(Data!$L143=CJ$1, "",             IF(ISERR(SEARCH(CJ$1,Data!$H143)),        "",          ";" &amp; VLOOKUP(CJ$1,Data!$L:$N,3, FALSE) &amp; ",""" &amp; VLOOKUP(CJ$1,Data!$L:$M,2, FALSE) &amp; """;"   )             )</f>
        <v/>
      </c>
      <c r="CK142" t="str">
        <f>IF(Data!$L143=CK$1, "",             IF(ISERR(SEARCH(CK$1,Data!$H143)),        "",          ";" &amp; VLOOKUP(CK$1,Data!$L:$N,3, FALSE) &amp; ",""" &amp; VLOOKUP(CK$1,Data!$L:$M,2, FALSE) &amp; """;"   )             )</f>
        <v/>
      </c>
      <c r="CL142" t="str">
        <f>IF(Data!$L143=CL$1, "",             IF(ISERR(SEARCH(CL$1,Data!$H143)),        "",          ";" &amp; VLOOKUP(CL$1,Data!$L:$N,3, FALSE) &amp; ",""" &amp; VLOOKUP(CL$1,Data!$L:$M,2, FALSE) &amp; """;"   )             )</f>
        <v/>
      </c>
      <c r="CM142" t="str">
        <f>IF(Data!$L143=CM$1, "",             IF(ISERR(SEARCH(CM$1,Data!$H143)),        "",          ";" &amp; VLOOKUP(CM$1,Data!$L:$N,3, FALSE) &amp; ",""" &amp; VLOOKUP(CM$1,Data!$L:$M,2, FALSE) &amp; """;"   )             )</f>
        <v/>
      </c>
      <c r="CN142" t="str">
        <f>IF(Data!$L143=CN$1, "",             IF(ISERR(SEARCH(CN$1,Data!$H143)),        "",          ";" &amp; VLOOKUP(CN$1,Data!$L:$N,3, FALSE) &amp; ",""" &amp; VLOOKUP(CN$1,Data!$L:$M,2, FALSE) &amp; """;"   )             )</f>
        <v/>
      </c>
      <c r="CO142" t="str">
        <f>IF(Data!$L143=CO$1, "",             IF(ISERR(SEARCH(CO$1,Data!$H143)),        "",          ";" &amp; VLOOKUP(CO$1,Data!$L:$N,3, FALSE) &amp; ",""" &amp; VLOOKUP(CO$1,Data!$L:$M,2, FALSE) &amp; """;"   )             )</f>
        <v/>
      </c>
      <c r="CP142" t="str">
        <f>IF(Data!$L143=CP$1, "",             IF(ISERR(SEARCH(CP$1,Data!$H143)),        "",          ";" &amp; VLOOKUP(CP$1,Data!$L:$N,3, FALSE) &amp; ",""" &amp; VLOOKUP(CP$1,Data!$L:$M,2, FALSE) &amp; """;"   )             )</f>
        <v/>
      </c>
      <c r="CQ142" t="str">
        <f>IF(Data!$L143=CQ$1, "",             IF(ISERR(SEARCH(CQ$1,Data!$H143)),        "",          ";" &amp; VLOOKUP(CQ$1,Data!$L:$N,3, FALSE) &amp; ",""" &amp; VLOOKUP(CQ$1,Data!$L:$M,2, FALSE) &amp; """;"   )             )</f>
        <v/>
      </c>
      <c r="CR142" t="str">
        <f>IF(Data!$L143=CR$1, "",             IF(ISERR(SEARCH(CR$1,Data!$H143)),        "",          ";" &amp; VLOOKUP(CR$1,Data!$L:$N,3, FALSE) &amp; ",""" &amp; VLOOKUP(CR$1,Data!$L:$M,2, FALSE) &amp; """;"   )             )</f>
        <v/>
      </c>
      <c r="CS142" t="str">
        <f>IF(Data!$L143=CS$1, "",             IF(ISERR(SEARCH(CS$1,Data!$H143)),        "",          ";" &amp; VLOOKUP(CS$1,Data!$L:$N,3, FALSE) &amp; ",""" &amp; VLOOKUP(CS$1,Data!$L:$M,2, FALSE) &amp; """;"   )             )</f>
        <v/>
      </c>
      <c r="CT142" t="str">
        <f>IF(Data!$L143=CT$1, "",             IF(ISERR(SEARCH(CT$1,Data!$H143)),        "",          ";" &amp; VLOOKUP(CT$1,Data!$L:$N,3, FALSE) &amp; ",""" &amp; VLOOKUP(CT$1,Data!$L:$M,2, FALSE) &amp; """;"   )             )</f>
        <v/>
      </c>
      <c r="CU142" t="str">
        <f>IF(Data!$L143=CU$1, "",             IF(ISERR(SEARCH(CU$1,Data!$H143)),        "",          ";" &amp; VLOOKUP(CU$1,Data!$L:$N,3, FALSE) &amp; ",""" &amp; VLOOKUP(CU$1,Data!$L:$M,2, FALSE) &amp; """;"   )             )</f>
        <v/>
      </c>
      <c r="CV142" t="str">
        <f>IF(Data!$L143=CV$1, "",             IF(ISERR(SEARCH(CV$1,Data!$H143)),        "",          ";" &amp; VLOOKUP(CV$1,Data!$L:$N,3, FALSE) &amp; ",""" &amp; VLOOKUP(CV$1,Data!$L:$M,2, FALSE) &amp; """;"   )             )</f>
        <v/>
      </c>
      <c r="CW142" t="str">
        <f>IF(Data!$L143=CW$1, "",             IF(ISERR(SEARCH(CW$1,Data!$H143)),        "",          ";" &amp; VLOOKUP(CW$1,Data!$L:$N,3, FALSE) &amp; ",""" &amp; VLOOKUP(CW$1,Data!$L:$M,2, FALSE) &amp; """;"   )             )</f>
        <v/>
      </c>
      <c r="CX142" t="str">
        <f>IF(Data!$L143=CX$1, "",             IF(ISERR(SEARCH(CX$1,Data!$H143)),        "",          ";" &amp; VLOOKUP(CX$1,Data!$L:$N,3, FALSE) &amp; ",""" &amp; VLOOKUP(CX$1,Data!$L:$M,2, FALSE) &amp; """;"   )             )</f>
        <v/>
      </c>
      <c r="CY142" t="str">
        <f>IF(Data!$L143=CY$1, "",             IF(ISERR(SEARCH(CY$1,Data!$H143)),        "",          ";" &amp; VLOOKUP(CY$1,Data!$L:$N,3, FALSE) &amp; ",""" &amp; VLOOKUP(CY$1,Data!$L:$M,2, FALSE) &amp; """;"   )             )</f>
        <v/>
      </c>
      <c r="CZ142" t="str">
        <f>IF(Data!$L143=CZ$1, "",             IF(ISERR(SEARCH(CZ$1,Data!$H143)),        "",          ";" &amp; VLOOKUP(CZ$1,Data!$L:$N,3, FALSE) &amp; ",""" &amp; VLOOKUP(CZ$1,Data!$L:$M,2, FALSE) &amp; """;"   )             )</f>
        <v/>
      </c>
      <c r="DA142" t="str">
        <f>IF(Data!$L143=DA$1, "",             IF(ISERR(SEARCH(DA$1,Data!$H143)),        "",          ";" &amp; VLOOKUP(DA$1,Data!$L:$N,3, FALSE) &amp; ",""" &amp; VLOOKUP(DA$1,Data!$L:$M,2, FALSE) &amp; """;"   )             )</f>
        <v/>
      </c>
      <c r="DB142" t="str">
        <f>IF(Data!$L143=DB$1, "",             IF(ISERR(SEARCH(DB$1,Data!$H143)),        "",          ";" &amp; VLOOKUP(DB$1,Data!$L:$N,3, FALSE) &amp; ",""" &amp; VLOOKUP(DB$1,Data!$L:$M,2, FALSE) &amp; """;"   )             )</f>
        <v/>
      </c>
      <c r="DC142" t="str">
        <f>IF(Data!$L143=DC$1, "",             IF(ISERR(SEARCH(DC$1,Data!$H143)),        "",          ";" &amp; VLOOKUP(DC$1,Data!$L:$N,3, FALSE) &amp; ",""" &amp; VLOOKUP(DC$1,Data!$L:$M,2, FALSE) &amp; """;"   )             )</f>
        <v/>
      </c>
      <c r="DD142" t="str">
        <f>IF(Data!$L143=DD$1, "",             IF(ISERR(SEARCH(DD$1,Data!$H143)),        "",          ";" &amp; VLOOKUP(DD$1,Data!$L:$N,3, FALSE) &amp; ",""" &amp; VLOOKUP(DD$1,Data!$L:$M,2, FALSE) &amp; """;"   )             )</f>
        <v/>
      </c>
      <c r="DE142" t="str">
        <f>IF(Data!$L143=DE$1, "",             IF(ISERR(SEARCH(DE$1,Data!$H143)),        "",          ";" &amp; VLOOKUP(DE$1,Data!$L:$N,3, FALSE) &amp; ",""" &amp; VLOOKUP(DE$1,Data!$L:$M,2, FALSE) &amp; """;"   )             )</f>
        <v/>
      </c>
      <c r="DF142" t="str">
        <f>IF(Data!$L143=DF$1, "",             IF(ISERR(SEARCH(DF$1,Data!$H143)),        "",          ";" &amp; VLOOKUP(DF$1,Data!$L:$N,3, FALSE) &amp; ",""" &amp; VLOOKUP(DF$1,Data!$L:$M,2, FALSE) &amp; """;"   )             )</f>
        <v/>
      </c>
      <c r="DG142" t="str">
        <f>IF(Data!$L143=DG$1, "",             IF(ISERR(SEARCH(DG$1,Data!$H143)),        "",          ";" &amp; VLOOKUP(DG$1,Data!$L:$N,3, FALSE) &amp; ",""" &amp; VLOOKUP(DG$1,Data!$L:$M,2, FALSE) &amp; """;"   )             )</f>
        <v/>
      </c>
      <c r="DH142" t="str">
        <f>IF(Data!$L143=DH$1, "",             IF(ISERR(SEARCH(DH$1,Data!$H143)),        "",          ";" &amp; VLOOKUP(DH$1,Data!$L:$N,3, FALSE) &amp; ",""" &amp; VLOOKUP(DH$1,Data!$L:$M,2, FALSE) &amp; """;"   )             )</f>
        <v/>
      </c>
      <c r="DI142" t="str">
        <f>IF(Data!$L143=DI$1, "",             IF(ISERR(SEARCH(DI$1,Data!$H143)),        "",          ";" &amp; VLOOKUP(DI$1,Data!$L:$N,3, FALSE) &amp; ",""" &amp; VLOOKUP(DI$1,Data!$L:$M,2, FALSE) &amp; """;"   )             )</f>
        <v/>
      </c>
      <c r="DJ142" t="str">
        <f>IF(Data!$L143=DJ$1, "",             IF(ISERR(SEARCH(DJ$1,Data!$H143)),        "",          ";" &amp; VLOOKUP(DJ$1,Data!$L:$N,3, FALSE) &amp; ",""" &amp; VLOOKUP(DJ$1,Data!$L:$M,2, FALSE) &amp; """;"   )             )</f>
        <v/>
      </c>
      <c r="DK142" t="str">
        <f>IF(Data!$L143=DK$1, "",             IF(ISERR(SEARCH(DK$1,Data!$H143)),        "",          ";" &amp; VLOOKUP(DK$1,Data!$L:$N,3, FALSE) &amp; ",""" &amp; VLOOKUP(DK$1,Data!$L:$M,2, FALSE) &amp; """;"   )             )</f>
        <v/>
      </c>
      <c r="DL142" t="str">
        <f>IF(Data!$L143=DL$1, "",             IF(ISERR(SEARCH(DL$1,Data!$H143)),        "",          ";" &amp; VLOOKUP(DL$1,Data!$L:$N,3, FALSE) &amp; ",""" &amp; VLOOKUP(DL$1,Data!$L:$M,2, FALSE) &amp; """;"   )             )</f>
        <v/>
      </c>
      <c r="DM142" t="str">
        <f>IF(Data!$L143=DM$1, "",             IF(ISERR(SEARCH(DM$1,Data!$H143)),        "",          ";" &amp; VLOOKUP(DM$1,Data!$L:$N,3, FALSE) &amp; ",""" &amp; VLOOKUP(DM$1,Data!$L:$M,2, FALSE) &amp; """;"   )             )</f>
        <v/>
      </c>
      <c r="DN142" t="str">
        <f>IF(Data!$L143=DN$1, "",             IF(ISERR(SEARCH(DN$1,Data!$H143)),        "",          ";" &amp; VLOOKUP(DN$1,Data!$L:$N,3, FALSE) &amp; ",""" &amp; VLOOKUP(DN$1,Data!$L:$M,2, FALSE) &amp; """;"   )             )</f>
        <v/>
      </c>
      <c r="DO142" t="str">
        <f>IF(Data!$L143=DO$1, "",             IF(ISERR(SEARCH(DO$1,Data!$H143)),        "",          ";" &amp; VLOOKUP(DO$1,Data!$L:$N,3, FALSE) &amp; ",""" &amp; VLOOKUP(DO$1,Data!$L:$M,2, FALSE) &amp; """;"   )             )</f>
        <v/>
      </c>
      <c r="DP142" t="str">
        <f>IF(Data!$L143=DP$1, "",             IF(ISERR(SEARCH(DP$1,Data!$H143)),        "",          ";" &amp; VLOOKUP(DP$1,Data!$L:$N,3, FALSE) &amp; ",""" &amp; VLOOKUP(DP$1,Data!$L:$M,2, FALSE) &amp; """;"   )             )</f>
        <v/>
      </c>
      <c r="DQ142" t="str">
        <f>IF(Data!$L143=DQ$1, "",             IF(ISERR(SEARCH(DQ$1,Data!$H143)),        "",          ";" &amp; VLOOKUP(DQ$1,Data!$L:$N,3, FALSE) &amp; ",""" &amp; VLOOKUP(DQ$1,Data!$L:$M,2, FALSE) &amp; """;"   )             )</f>
        <v/>
      </c>
      <c r="DR142" t="str">
        <f>IF(Data!$L143=DR$1, "",             IF(ISERR(SEARCH(DR$1,Data!$H143)),        "",          ";" &amp; VLOOKUP(DR$1,Data!$L:$N,3, FALSE) &amp; ",""" &amp; VLOOKUP(DR$1,Data!$L:$M,2, FALSE) &amp; """;"   )             )</f>
        <v/>
      </c>
      <c r="DS142" t="str">
        <f>IF(Data!$L143=DS$1, "",             IF(ISERR(SEARCH(DS$1,Data!$H143)),        "",          ";" &amp; VLOOKUP(DS$1,Data!$L:$N,3, FALSE) &amp; ",""" &amp; VLOOKUP(DS$1,Data!$L:$M,2, FALSE) &amp; """;"   )             )</f>
        <v/>
      </c>
      <c r="DT142" t="str">
        <f>IF(Data!$L143=DT$1, "",             IF(ISERR(SEARCH(DT$1,Data!$H143)),        "",          ";" &amp; VLOOKUP(DT$1,Data!$L:$N,3, FALSE) &amp; ",""" &amp; VLOOKUP(DT$1,Data!$L:$M,2, FALSE) &amp; """;"   )             )</f>
        <v/>
      </c>
      <c r="DU142" t="str">
        <f>IF(Data!$L143=DU$1, "",             IF(ISERR(SEARCH(DU$1,Data!$H143)),        "",          ";" &amp; VLOOKUP(DU$1,Data!$L:$N,3, FALSE) &amp; ",""" &amp; VLOOKUP(DU$1,Data!$L:$M,2, FALSE) &amp; """;"   )             )</f>
        <v/>
      </c>
      <c r="DV142" t="str">
        <f>IF(Data!$L143=DV$1, "",             IF(ISERR(SEARCH(DV$1,Data!$H143)),        "",          ";" &amp; VLOOKUP(DV$1,Data!$L:$N,3, FALSE) &amp; ",""" &amp; VLOOKUP(DV$1,Data!$L:$M,2, FALSE) &amp; """;"   )             )</f>
        <v/>
      </c>
      <c r="DW142" t="str">
        <f>IF(Data!$L143=DW$1, "",             IF(ISERR(SEARCH(DW$1,Data!$H143)),        "",          ";" &amp; VLOOKUP(DW$1,Data!$L:$N,3, FALSE) &amp; ",""" &amp; VLOOKUP(DW$1,Data!$L:$M,2, FALSE) &amp; """;"   )             )</f>
        <v/>
      </c>
      <c r="DX142" t="str">
        <f>IF(Data!$L143=DX$1, "",             IF(ISERR(SEARCH(DX$1,Data!$H143)),        "",          ";" &amp; VLOOKUP(DX$1,Data!$L:$N,3, FALSE) &amp; ",""" &amp; VLOOKUP(DX$1,Data!$L:$M,2, FALSE) &amp; """;"   )             )</f>
        <v/>
      </c>
      <c r="DY142" t="str">
        <f>IF(Data!$L143=DY$1, "",             IF(ISERR(SEARCH(DY$1,Data!$H143)),        "",          ";" &amp; VLOOKUP(DY$1,Data!$L:$N,3, FALSE) &amp; ",""" &amp; VLOOKUP(DY$1,Data!$L:$M,2, FALSE) &amp; """;"   )             )</f>
        <v/>
      </c>
      <c r="DZ142" t="str">
        <f>IF(Data!$L143=DZ$1, "",             IF(ISERR(SEARCH(DZ$1,Data!$H143)),        "",          ";" &amp; VLOOKUP(DZ$1,Data!$L:$N,3, FALSE) &amp; ",""" &amp; VLOOKUP(DZ$1,Data!$L:$M,2, FALSE) &amp; """;"   )             )</f>
        <v/>
      </c>
      <c r="EA142" t="str">
        <f>IF(Data!$L143=EA$1, "",             IF(ISERR(SEARCH(EA$1,Data!$H143)),        "",          ";" &amp; VLOOKUP(EA$1,Data!$L:$N,3, FALSE) &amp; ",""" &amp; VLOOKUP(EA$1,Data!$L:$M,2, FALSE) &amp; """;"   )             )</f>
        <v/>
      </c>
      <c r="EB142" t="str">
        <f>IF(Data!$L143=EB$1, "",             IF(ISERR(SEARCH(EB$1,Data!$H143)),        "",          ";" &amp; VLOOKUP(EB$1,Data!$L:$N,3, FALSE) &amp; ",""" &amp; VLOOKUP(EB$1,Data!$L:$M,2, FALSE) &amp; """;"   )             )</f>
        <v/>
      </c>
      <c r="EC142" t="str">
        <f>IF(Data!$L143=EC$1, "",             IF(ISERR(SEARCH(EC$1,Data!$H143)),        "",          ";" &amp; VLOOKUP(EC$1,Data!$L:$N,3, FALSE) &amp; ",""" &amp; VLOOKUP(EC$1,Data!$L:$M,2, FALSE) &amp; """;"   )             )</f>
        <v/>
      </c>
      <c r="ED142" t="str">
        <f>IF(Data!$L143=ED$1, "",             IF(ISERR(SEARCH(ED$1,Data!$H143)),        "",          ";" &amp; VLOOKUP(ED$1,Data!$L:$N,3, FALSE) &amp; ",""" &amp; VLOOKUP(ED$1,Data!$L:$M,2, FALSE) &amp; """;"   )             )</f>
        <v/>
      </c>
      <c r="EE142" t="str">
        <f>IF(Data!$L143=EE$1, "",             IF(ISERR(SEARCH(EE$1,Data!$H143)),        "",          ";" &amp; VLOOKUP(EE$1,Data!$L:$N,3, FALSE) &amp; ",""" &amp; VLOOKUP(EE$1,Data!$L:$M,2, FALSE) &amp; """;"   )             )</f>
        <v/>
      </c>
      <c r="EF142" t="str">
        <f>IF(Data!$L143=EF$1, "",             IF(ISERR(SEARCH(EF$1,Data!$H143)),        "",          ";" &amp; VLOOKUP(EF$1,Data!$L:$N,3, FALSE) &amp; ",""" &amp; VLOOKUP(EF$1,Data!$L:$M,2, FALSE) &amp; """;"   )             )</f>
        <v/>
      </c>
      <c r="EG142" t="str">
        <f>IF(Data!$L143=EG$1, "",             IF(ISERR(SEARCH(EG$1,Data!$H143)),        "",          ";" &amp; VLOOKUP(EG$1,Data!$L:$N,3, FALSE) &amp; ",""" &amp; VLOOKUP(EG$1,Data!$L:$M,2, FALSE) &amp; """;"   )             )</f>
        <v/>
      </c>
      <c r="EH142" t="str">
        <f>IF(Data!$L143=EH$1, "",             IF(ISERR(SEARCH(EH$1,Data!$H143)),        "",          ";" &amp; VLOOKUP(EH$1,Data!$L:$N,3, FALSE) &amp; ",""" &amp; VLOOKUP(EH$1,Data!$L:$M,2, FALSE) &amp; """;"   )             )</f>
        <v/>
      </c>
      <c r="EI142" t="str">
        <f>IF(Data!$L143=EI$1, "",             IF(ISERR(SEARCH(EI$1,Data!$H143)),        "",          ";" &amp; VLOOKUP(EI$1,Data!$L:$N,3, FALSE) &amp; ",""" &amp; VLOOKUP(EI$1,Data!$L:$M,2, FALSE) &amp; """;"   )             )</f>
        <v/>
      </c>
      <c r="EJ142" t="str">
        <f>IF(Data!$L143=EJ$1, "",             IF(ISERR(SEARCH(EJ$1,Data!$H143)),        "",          ";" &amp; VLOOKUP(EJ$1,Data!$L:$N,3, FALSE) &amp; ",""" &amp; VLOOKUP(EJ$1,Data!$L:$M,2, FALSE) &amp; """;"   )             )</f>
        <v/>
      </c>
      <c r="EK142" t="str">
        <f>IF(Data!$L143=EK$1, "",             IF(ISERR(SEARCH(EK$1,Data!$H143)),        "",          ";" &amp; VLOOKUP(EK$1,Data!$L:$N,3, FALSE) &amp; ",""" &amp; VLOOKUP(EK$1,Data!$L:$M,2, FALSE) &amp; """;"   )             )</f>
        <v/>
      </c>
      <c r="EL142" t="str">
        <f>IF(Data!$L143=EL$1, "",             IF(ISERR(SEARCH(EL$1,Data!$H143)),        "",          ";" &amp; VLOOKUP(EL$1,Data!$L:$N,3, FALSE) &amp; ",""" &amp; VLOOKUP(EL$1,Data!$L:$M,2, FALSE) &amp; """;"   )             )</f>
        <v/>
      </c>
      <c r="EM142" t="str">
        <f>IF(Data!$L143=EM$1, "",             IF(ISERR(SEARCH(EM$1,Data!$H143)),        "",          ";" &amp; VLOOKUP(EM$1,Data!$L:$N,3, FALSE) &amp; ",""" &amp; VLOOKUP(EM$1,Data!$L:$M,2, FALSE) &amp; """;"   )             )</f>
        <v/>
      </c>
      <c r="EN142" t="str">
        <f>IF(Data!$L143=EN$1, "",             IF(ISERR(SEARCH(EN$1,Data!$H143)),        "",          ";" &amp; VLOOKUP(EN$1,Data!$L:$N,3, FALSE) &amp; ",""" &amp; VLOOKUP(EN$1,Data!$L:$M,2, FALSE) &amp; """;"   )             )</f>
        <v/>
      </c>
      <c r="EO142" t="str">
        <f>IF(Data!$L143=EO$1, "",             IF(ISERR(SEARCH(EO$1,Data!$H143)),        "",          ";" &amp; VLOOKUP(EO$1,Data!$L:$N,3, FALSE) &amp; ",""" &amp; VLOOKUP(EO$1,Data!$L:$M,2, FALSE) &amp; """;"   )             )</f>
        <v/>
      </c>
      <c r="EP142" t="str">
        <f>IF(Data!$L143=EP$1, "",             IF(ISERR(SEARCH(EP$1,Data!$H143)),        "",          ";" &amp; VLOOKUP(EP$1,Data!$L:$N,3, FALSE) &amp; ",""" &amp; VLOOKUP(EP$1,Data!$L:$M,2, FALSE) &amp; """;"   )             )</f>
        <v/>
      </c>
      <c r="EQ142" t="str">
        <f>IF(Data!$L143=EQ$1, "",             IF(ISERR(SEARCH(EQ$1,Data!$H143)),        "",          ";" &amp; VLOOKUP(EQ$1,Data!$L:$N,3, FALSE) &amp; ",""" &amp; VLOOKUP(EQ$1,Data!$L:$M,2, FALSE) &amp; """;"   )             )</f>
        <v/>
      </c>
      <c r="ER142" t="str">
        <f>IF(Data!$L143=ER$1, "",             IF(ISERR(SEARCH(ER$1,Data!$H143)),        "",          ";" &amp; VLOOKUP(ER$1,Data!$L:$N,3, FALSE) &amp; ",""" &amp; VLOOKUP(ER$1,Data!$L:$M,2, FALSE) &amp; """;"   )             )</f>
        <v/>
      </c>
      <c r="ES142" t="str">
        <f>IF(Data!$L143=ES$1, "",             IF(ISERR(SEARCH(ES$1,Data!$H143)),        "",          ";" &amp; VLOOKUP(ES$1,Data!$L:$N,3, FALSE) &amp; ",""" &amp; VLOOKUP(ES$1,Data!$L:$M,2, FALSE) &amp; """;"   )             )</f>
        <v/>
      </c>
      <c r="ET142" t="str">
        <f>IF(Data!$L143=ET$1, "",             IF(ISERR(SEARCH(ET$1,Data!$H143)),        "",          ";" &amp; VLOOKUP(ET$1,Data!$L:$N,3, FALSE) &amp; ",""" &amp; VLOOKUP(ET$1,Data!$L:$M,2, FALSE) &amp; """;"   )             )</f>
        <v/>
      </c>
      <c r="EU142" t="str">
        <f>IF(Data!$L143=EU$1, "",             IF(ISERR(SEARCH(EU$1,Data!$H143)),        "",          ";" &amp; VLOOKUP(EU$1,Data!$L:$N,3, FALSE) &amp; ",""" &amp; VLOOKUP(EU$1,Data!$L:$M,2, FALSE) &amp; """;"   )             )</f>
        <v/>
      </c>
      <c r="EV142" t="str">
        <f>IF(Data!$L143=EV$1, "",             IF(ISERR(SEARCH(EV$1,Data!$H143)),        "",          ";" &amp; VLOOKUP(EV$1,Data!$L:$N,3, FALSE) &amp; ",""" &amp; VLOOKUP(EV$1,Data!$L:$M,2, FALSE) &amp; """;"   )             )</f>
        <v/>
      </c>
      <c r="EW142" t="str">
        <f>IF(Data!$L143=EW$1, "",             IF(ISERR(SEARCH(EW$1,Data!$H143)),        "",          ";" &amp; VLOOKUP(EW$1,Data!$L:$N,3, FALSE) &amp; ",""" &amp; VLOOKUP(EW$1,Data!$L:$M,2, FALSE) &amp; """;"   )             )</f>
        <v/>
      </c>
      <c r="EX142" t="str">
        <f>IF(Data!$L143=EX$1, "",             IF(ISERR(SEARCH(EX$1,Data!$H143)),        "",          ";" &amp; VLOOKUP(EX$1,Data!$L:$N,3, FALSE) &amp; ",""" &amp; VLOOKUP(EX$1,Data!$L:$M,2, FALSE) &amp; """;"   )             )</f>
        <v/>
      </c>
      <c r="EY142" t="str">
        <f>IF(Data!$L143=EY$1, "",             IF(ISERR(SEARCH(EY$1,Data!$H143)),        "",          ";" &amp; VLOOKUP(EY$1,Data!$L:$N,3, FALSE) &amp; ",""" &amp; VLOOKUP(EY$1,Data!$L:$M,2, FALSE) &amp; """;"   )             )</f>
        <v/>
      </c>
      <c r="EZ142" t="str">
        <f>IF(Data!$L143=EZ$1, "",             IF(ISERR(SEARCH(EZ$1,Data!$H143)),        "",          ";" &amp; VLOOKUP(EZ$1,Data!$L:$N,3, FALSE) &amp; ",""" &amp; VLOOKUP(EZ$1,Data!$L:$M,2, FALSE) &amp; """;"   )             )</f>
        <v/>
      </c>
      <c r="FA142" t="str">
        <f>IF(Data!$L143=FA$1, "",             IF(ISERR(SEARCH(FA$1,Data!$H143)),        "",          ";" &amp; VLOOKUP(FA$1,Data!$L:$N,3, FALSE) &amp; ",""" &amp; VLOOKUP(FA$1,Data!$L:$M,2, FALSE) &amp; """;"   )             )</f>
        <v/>
      </c>
      <c r="FB142" t="str">
        <f>IF(Data!$L143=FB$1, "",             IF(ISERR(SEARCH(FB$1,Data!$H143)),        "",          ";" &amp; VLOOKUP(FB$1,Data!$L:$N,3, FALSE) &amp; ",""" &amp; VLOOKUP(FB$1,Data!$L:$M,2, FALSE) &amp; """;"   )             )</f>
        <v/>
      </c>
      <c r="FC142" t="str">
        <f>IF(Data!$L143=FC$1, "",             IF(ISERR(SEARCH(FC$1,Data!$H143)),        "",          ";" &amp; VLOOKUP(FC$1,Data!$L:$N,3, FALSE) &amp; ",""" &amp; VLOOKUP(FC$1,Data!$L:$M,2, FALSE) &amp; """;"   )             )</f>
        <v/>
      </c>
      <c r="FD142" t="str">
        <f>IF(Data!$L143=FD$1, "",             IF(ISERR(SEARCH(FD$1,Data!$H143)),        "",          ";" &amp; VLOOKUP(FD$1,Data!$L:$N,3, FALSE) &amp; ",""" &amp; VLOOKUP(FD$1,Data!$L:$M,2, FALSE) &amp; """;"   )             )</f>
        <v/>
      </c>
      <c r="FE142" t="str">
        <f>IF(Data!$L143=FE$1, "",             IF(ISERR(SEARCH(FE$1,Data!$H143)),        "",          ";" &amp; VLOOKUP(FE$1,Data!$L:$N,3, FALSE) &amp; ",""" &amp; VLOOKUP(FE$1,Data!$L:$M,2, FALSE) &amp; """;"   )             )</f>
        <v/>
      </c>
      <c r="FF142" t="str">
        <f>IF(Data!$L143=FF$1, "",             IF(ISERR(SEARCH(FF$1,Data!$H143)),        "",          ";" &amp; VLOOKUP(FF$1,Data!$L:$N,3, FALSE) &amp; ",""" &amp; VLOOKUP(FF$1,Data!$L:$M,2, FALSE) &amp; """;"   )             )</f>
        <v/>
      </c>
      <c r="FG142" t="str">
        <f>IF(Data!$L143=FG$1, "",             IF(ISERR(SEARCH(FG$1,Data!$H143)),        "",          ";" &amp; VLOOKUP(FG$1,Data!$L:$N,3, FALSE) &amp; ",""" &amp; VLOOKUP(FG$1,Data!$L:$M,2, FALSE) &amp; """;"   )             )</f>
        <v/>
      </c>
      <c r="FH142" t="str">
        <f>IF(Data!$L143=FH$1, "",             IF(ISERR(SEARCH(FH$1,Data!$H143)),        "",          ";" &amp; VLOOKUP(FH$1,Data!$L:$N,3, FALSE) &amp; ",""" &amp; VLOOKUP(FH$1,Data!$L:$M,2, FALSE) &amp; """;"   )             )</f>
        <v/>
      </c>
      <c r="FI142" t="str">
        <f>IF(Data!$L143=FI$1, "",             IF(ISERR(SEARCH(FI$1,Data!$H143)),        "",          ";" &amp; VLOOKUP(FI$1,Data!$L:$N,3, FALSE) &amp; ",""" &amp; VLOOKUP(FI$1,Data!$L:$M,2, FALSE) &amp; """;"   )             )</f>
        <v/>
      </c>
      <c r="FJ142" t="str">
        <f>IF(Data!$L143=FJ$1, "",             IF(ISERR(SEARCH(FJ$1,Data!$H143)),        "",          ";" &amp; VLOOKUP(FJ$1,Data!$L:$N,3, FALSE) &amp; ",""" &amp; VLOOKUP(FJ$1,Data!$L:$M,2, FALSE) &amp; """;"   )             )</f>
        <v/>
      </c>
      <c r="FK142" t="str">
        <f>IF(Data!$L143=FK$1, "",             IF(ISERR(SEARCH(FK$1,Data!$H143)),        "",          ";" &amp; VLOOKUP(FK$1,Data!$L:$N,3, FALSE) &amp; ",""" &amp; VLOOKUP(FK$1,Data!$L:$M,2, FALSE) &amp; """;"   )             )</f>
        <v/>
      </c>
      <c r="FL142" t="str">
        <f>IF(Data!$L143=FL$1, "",             IF(ISERR(SEARCH(FL$1,Data!$H143)),        "",          ";" &amp; VLOOKUP(FL$1,Data!$L:$N,3, FALSE) &amp; ",""" &amp; VLOOKUP(FL$1,Data!$L:$M,2, FALSE) &amp; """;"   )             )</f>
        <v/>
      </c>
      <c r="FM142" t="str">
        <f>IF(Data!$L143=FM$1, "",             IF(ISERR(SEARCH(FM$1,Data!$H143)),        "",          ";" &amp; VLOOKUP(FM$1,Data!$L:$N,3, FALSE) &amp; ",""" &amp; VLOOKUP(FM$1,Data!$L:$M,2, FALSE) &amp; """;"   )             )</f>
        <v/>
      </c>
      <c r="FN142" t="str">
        <f>IF(Data!$L143=FN$1, "",             IF(ISERR(SEARCH(FN$1,Data!$H143)),        "",          ";" &amp; VLOOKUP(FN$1,Data!$L:$N,3, FALSE) &amp; ",""" &amp; VLOOKUP(FN$1,Data!$L:$M,2, FALSE) &amp; """;"   )             )</f>
        <v/>
      </c>
      <c r="FO142" t="str">
        <f>IF(Data!$L143=FO$1, "",             IF(ISERR(SEARCH(FO$1,Data!$H143)),        "",          ";" &amp; VLOOKUP(FO$1,Data!$L:$N,3, FALSE) &amp; ",""" &amp; VLOOKUP(FO$1,Data!$L:$M,2, FALSE) &amp; """;"   )             )</f>
        <v/>
      </c>
      <c r="FP142" t="str">
        <f>IF(Data!$L143=FP$1, "",             IF(ISERR(SEARCH(FP$1,Data!$H143)),        "",          ";" &amp; VLOOKUP(FP$1,Data!$L:$N,3, FALSE) &amp; ",""" &amp; VLOOKUP(FP$1,Data!$L:$M,2, FALSE) &amp; """;"   )             )</f>
        <v/>
      </c>
      <c r="FQ142" t="str">
        <f>IF(Data!$L143=FQ$1, "",             IF(ISERR(SEARCH(FQ$1,Data!$H143)),        "",          ";" &amp; VLOOKUP(FQ$1,Data!$L:$N,3, FALSE) &amp; ",""" &amp; VLOOKUP(FQ$1,Data!$L:$M,2, FALSE) &amp; """;"   )             )</f>
        <v/>
      </c>
      <c r="FR142" t="str">
        <f>IF(Data!$L143=FR$1, "",             IF(ISERR(SEARCH(FR$1,Data!$H143)),        "",          ";" &amp; VLOOKUP(FR$1,Data!$L:$N,3, FALSE) &amp; ",""" &amp; VLOOKUP(FR$1,Data!$L:$M,2, FALSE) &amp; """;"   )             )</f>
        <v/>
      </c>
      <c r="FS142" t="str">
        <f>IF(Data!$L143=FS$1, "",             IF(ISERR(SEARCH(FS$1,Data!$H143)),        "",          ";" &amp; VLOOKUP(FS$1,Data!$L:$N,3, FALSE) &amp; ",""" &amp; VLOOKUP(FS$1,Data!$L:$M,2, FALSE) &amp; """;"   )             )</f>
        <v/>
      </c>
      <c r="FT142" t="str">
        <f>IF(Data!$L143=FT$1, "",             IF(ISERR(SEARCH(FT$1,Data!$H143)),        "",          ";" &amp; VLOOKUP(FT$1,Data!$L:$N,3, FALSE) &amp; ",""" &amp; VLOOKUP(FT$1,Data!$L:$M,2, FALSE) &amp; """;"   )             )</f>
        <v/>
      </c>
      <c r="FU142" t="str">
        <f>IF(Data!$L143=FU$1, "",             IF(ISERR(SEARCH(FU$1,Data!$H143)),        "",          ";" &amp; VLOOKUP(FU$1,Data!$L:$N,3, FALSE) &amp; ",""" &amp; VLOOKUP(FU$1,Data!$L:$M,2, FALSE) &amp; """;"   )             )</f>
        <v/>
      </c>
      <c r="FV142" t="str">
        <f>IF(Data!$L143=FV$1, "",             IF(ISERR(SEARCH(FV$1,Data!$H143)),        "",          ";" &amp; VLOOKUP(FV$1,Data!$L:$N,3, FALSE) &amp; ",""" &amp; VLOOKUP(FV$1,Data!$L:$M,2, FALSE) &amp; """;"   )             )</f>
        <v/>
      </c>
      <c r="FW142" t="str">
        <f>IF(Data!$L143=FW$1, "",             IF(ISERR(SEARCH(FW$1,Data!$H143)),        "",          ";" &amp; VLOOKUP(FW$1,Data!$L:$N,3, FALSE) &amp; ",""" &amp; VLOOKUP(FW$1,Data!$L:$M,2, FALSE) &amp; """;"   )             )</f>
        <v/>
      </c>
      <c r="FX142" t="str">
        <f>IF(Data!$L143=FX$1, "",             IF(ISERR(SEARCH(FX$1,Data!$H143)),        "",          ";" &amp; VLOOKUP(FX$1,Data!$L:$N,3, FALSE) &amp; ",""" &amp; VLOOKUP(FX$1,Data!$L:$M,2, FALSE) &amp; """;"   )             )</f>
        <v/>
      </c>
      <c r="FY142" t="str">
        <f>IF(Data!$L143=FY$1, "",             IF(ISERR(SEARCH(FY$1,Data!$H143)),        "",          ";" &amp; VLOOKUP(FY$1,Data!$L:$N,3, FALSE) &amp; ",""" &amp; VLOOKUP(FY$1,Data!$L:$M,2, FALSE) &amp; """;"   )             )</f>
        <v/>
      </c>
      <c r="FZ142" t="str">
        <f>IF(Data!$L143=FZ$1, "",             IF(ISERR(SEARCH(FZ$1,Data!$H143)),        "",          ";" &amp; VLOOKUP(FZ$1,Data!$L:$N,3, FALSE) &amp; ",""" &amp; VLOOKUP(FZ$1,Data!$L:$M,2, FALSE) &amp; """;"   )             )</f>
        <v/>
      </c>
      <c r="GA142" t="str">
        <f>IF(Data!$L143=GA$1, "",             IF(ISERR(SEARCH(GA$1,Data!$H143)),        "",          ";" &amp; VLOOKUP(GA$1,Data!$L:$N,3, FALSE) &amp; ",""" &amp; VLOOKUP(GA$1,Data!$L:$M,2, FALSE) &amp; """;"   )             )</f>
        <v/>
      </c>
      <c r="GB142" t="str">
        <f>IF(Data!$L143=GB$1, "",             IF(ISERR(SEARCH(GB$1,Data!$H143)),        "",          ";" &amp; VLOOKUP(GB$1,Data!$L:$N,3, FALSE) &amp; ",""" &amp; VLOOKUP(GB$1,Data!$L:$M,2, FALSE) &amp; """;"   )             )</f>
        <v/>
      </c>
      <c r="GC142" t="str">
        <f>IF(Data!$L143=GC$1, "",             IF(ISERR(SEARCH(GC$1,Data!$H143)),        "",          ";" &amp; VLOOKUP(GC$1,Data!$L:$N,3, FALSE) &amp; ",""" &amp; VLOOKUP(GC$1,Data!$L:$M,2, FALSE) &amp; """;"   )             )</f>
        <v/>
      </c>
      <c r="GD142" t="str">
        <f>IF(Data!$L143=GD$1, "",             IF(ISERR(SEARCH(GD$1,Data!$H143)),        "",          ";" &amp; VLOOKUP(GD$1,Data!$L:$N,3, FALSE) &amp; ",""" &amp; VLOOKUP(GD$1,Data!$L:$M,2, FALSE) &amp; """;"   )             )</f>
        <v/>
      </c>
      <c r="GE142" t="str">
        <f>IF(Data!$L143=GE$1, "",             IF(ISERR(SEARCH(GE$1,Data!$H143)),        "",          ";" &amp; VLOOKUP(GE$1,Data!$L:$N,3, FALSE) &amp; ",""" &amp; VLOOKUP(GE$1,Data!$L:$M,2, FALSE) &amp; """;"   )             )</f>
        <v/>
      </c>
      <c r="GF142" t="str">
        <f>IF(Data!$L143=GF$1, "",             IF(ISERR(SEARCH(GF$1,Data!$H143)),        "",          ";" &amp; VLOOKUP(GF$1,Data!$L:$N,3, FALSE) &amp; ",""" &amp; VLOOKUP(GF$1,Data!$L:$M,2, FALSE) &amp; """;"   )             )</f>
        <v/>
      </c>
      <c r="GG142" t="str">
        <f>IF(Data!$L143=GG$1, "",             IF(ISERR(SEARCH(GG$1,Data!$H143)),        "",          ";" &amp; VLOOKUP(GG$1,Data!$L:$N,3, FALSE) &amp; ",""" &amp; VLOOKUP(GG$1,Data!$L:$M,2, FALSE) &amp; """;"   )             )</f>
        <v/>
      </c>
      <c r="GH142" t="str">
        <f>IF(Data!$L143=GH$1, "",             IF(ISERR(SEARCH(GH$1,Data!$H143)),        "",          ";" &amp; VLOOKUP(GH$1,Data!$L:$N,3, FALSE) &amp; ",""" &amp; VLOOKUP(GH$1,Data!$L:$M,2, FALSE) &amp; """;"   )             )</f>
        <v/>
      </c>
      <c r="GI142" t="str">
        <f>IF(Data!$L143=GI$1, "",             IF(ISERR(SEARCH(GI$1,Data!$H143)),        "",          ";" &amp; VLOOKUP(GI$1,Data!$L:$N,3, FALSE) &amp; ",""" &amp; VLOOKUP(GI$1,Data!$L:$M,2, FALSE) &amp; """;"   )             )</f>
        <v/>
      </c>
      <c r="GJ142" t="str">
        <f>IF(Data!$L143=GJ$1, "",             IF(ISERR(SEARCH(GJ$1,Data!$H143)),        "",          ";" &amp; VLOOKUP(GJ$1,Data!$L:$N,3, FALSE) &amp; ",""" &amp; VLOOKUP(GJ$1,Data!$L:$M,2, FALSE) &amp; """;"   )             )</f>
        <v/>
      </c>
      <c r="GK142" t="str">
        <f>IF(Data!$L143=GK$1, "",             IF(ISERR(SEARCH(GK$1,Data!$H143)),        "",          ";" &amp; VLOOKUP(GK$1,Data!$L:$N,3, FALSE) &amp; ",""" &amp; VLOOKUP(GK$1,Data!$L:$M,2, FALSE) &amp; """;"   )             )</f>
        <v/>
      </c>
      <c r="GL142" t="str">
        <f>IF(Data!$L143=GL$1, "",             IF(ISERR(SEARCH(GL$1,Data!$H143)),        "",          ";" &amp; VLOOKUP(GL$1,Data!$L:$N,3, FALSE) &amp; ",""" &amp; VLOOKUP(GL$1,Data!$L:$M,2, FALSE) &amp; """;"   )             )</f>
        <v/>
      </c>
      <c r="GM142" t="str">
        <f>IF(Data!$L143=GM$1, "",             IF(ISERR(SEARCH(GM$1,Data!$H143)),        "",          ";" &amp; VLOOKUP(GM$1,Data!$L:$N,3, FALSE) &amp; ",""" &amp; VLOOKUP(GM$1,Data!$L:$M,2, FALSE) &amp; """;"   )             )</f>
        <v/>
      </c>
      <c r="GN142" t="str">
        <f>IF(Data!$L143=GN$1, "",             IF(ISERR(SEARCH(GN$1,Data!$H143)),        "",          ";" &amp; VLOOKUP(GN$1,Data!$L:$N,3, FALSE) &amp; ",""" &amp; VLOOKUP(GN$1,Data!$L:$M,2, FALSE) &amp; """;"   )             )</f>
        <v/>
      </c>
      <c r="GO142" t="str">
        <f>IF(Data!$L143=GO$1, "",             IF(ISERR(SEARCH(GO$1,Data!$H143)),        "",          ";" &amp; VLOOKUP(GO$1,Data!$L:$N,3, FALSE) &amp; ",""" &amp; VLOOKUP(GO$1,Data!$L:$M,2, FALSE) &amp; """;"   )             )</f>
        <v/>
      </c>
      <c r="GP142" t="str">
        <f>IF(Data!$L143=GP$1, "",             IF(ISERR(SEARCH(GP$1,Data!$H143)),        "",          ";" &amp; VLOOKUP(GP$1,Data!$L:$N,3, FALSE) &amp; ",""" &amp; VLOOKUP(GP$1,Data!$L:$M,2, FALSE) &amp; """;"   )             )</f>
        <v/>
      </c>
      <c r="GQ142" t="str">
        <f>IF(Data!$L143=GQ$1, "",             IF(ISERR(SEARCH(GQ$1,Data!$H143)),        "",          ";" &amp; VLOOKUP(GQ$1,Data!$L:$N,3, FALSE) &amp; ",""" &amp; VLOOKUP(GQ$1,Data!$L:$M,2, FALSE) &amp; """;"   )             )</f>
        <v/>
      </c>
      <c r="GR142" t="str">
        <f>IF(Data!$L143=GR$1, "",             IF(ISERR(SEARCH(GR$1,Data!$H143)),        "",          ";" &amp; VLOOKUP(GR$1,Data!$L:$N,3, FALSE) &amp; ",""" &amp; VLOOKUP(GR$1,Data!$L:$M,2, FALSE) &amp; """;"   )             )</f>
        <v/>
      </c>
      <c r="GS142" t="str">
        <f>IF(Data!$L143=GS$1, "",             IF(ISERR(SEARCH(GS$1,Data!$H143)),        "",          ";" &amp; VLOOKUP(GS$1,Data!$L:$N,3, FALSE) &amp; ",""" &amp; VLOOKUP(GS$1,Data!$L:$M,2, FALSE) &amp; """;"   )             )</f>
        <v/>
      </c>
      <c r="GT142" t="str">
        <f>IF(Data!$L143=GT$1, "",             IF(ISERR(SEARCH(GT$1,Data!$H143)),        "",          ";" &amp; VLOOKUP(GT$1,Data!$L:$N,3, FALSE) &amp; ",""" &amp; VLOOKUP(GT$1,Data!$L:$M,2, FALSE) &amp; """;"   )             )</f>
        <v/>
      </c>
      <c r="GU142" t="str">
        <f>IF(Data!$L143=GU$1, "",             IF(ISERR(SEARCH(GU$1,Data!$H143)),        "",          ";" &amp; VLOOKUP(GU$1,Data!$L:$N,3, FALSE) &amp; ",""" &amp; VLOOKUP(GU$1,Data!$L:$M,2, FALSE) &amp; """;"   )             )</f>
        <v/>
      </c>
      <c r="GV142" t="str">
        <f>IF(Data!$L143=GV$1, "",             IF(ISERR(SEARCH(GV$1,Data!$H143)),        "",          ";" &amp; VLOOKUP(GV$1,Data!$L:$N,3, FALSE) &amp; ",""" &amp; VLOOKUP(GV$1,Data!$L:$M,2, FALSE) &amp; """;"   )             )</f>
        <v/>
      </c>
      <c r="GW142" t="str">
        <f>IF(Data!$L143=GW$1, "",             IF(ISERR(SEARCH(GW$1,Data!$H143)),        "",          ";" &amp; VLOOKUP(GW$1,Data!$L:$N,3, FALSE) &amp; ",""" &amp; VLOOKUP(GW$1,Data!$L:$M,2, FALSE) &amp; """;"   )             )</f>
        <v/>
      </c>
      <c r="GX142" t="str">
        <f>IF(Data!$L143=GX$1, "",             IF(ISERR(SEARCH(GX$1,Data!$H143)),        "",          ";" &amp; VLOOKUP(GX$1,Data!$L:$N,3, FALSE) &amp; ",""" &amp; VLOOKUP(GX$1,Data!$L:$M,2, FALSE) &amp; """;"   )             )</f>
        <v/>
      </c>
      <c r="GY142" t="str">
        <f>IF(Data!$L143=GY$1, "",             IF(ISERR(SEARCH(GY$1,Data!$H143)),        "",          ";" &amp; VLOOKUP(GY$1,Data!$L:$N,3, FALSE) &amp; ",""" &amp; VLOOKUP(GY$1,Data!$L:$M,2, FALSE) &amp; """;"   )             )</f>
        <v/>
      </c>
      <c r="GZ142" t="str">
        <f>IF(Data!$L143=GZ$1, "",             IF(ISERR(SEARCH(GZ$1,Data!$H143)),        "",          ";" &amp; VLOOKUP(GZ$1,Data!$L:$N,3, FALSE) &amp; ",""" &amp; VLOOKUP(GZ$1,Data!$L:$M,2, FALSE) &amp; """;"   )             )</f>
        <v/>
      </c>
      <c r="HA142" t="str">
        <f>IF(Data!$L143=HA$1, "",             IF(ISERR(SEARCH(HA$1,Data!$H143)),        "",          ";" &amp; VLOOKUP(HA$1,Data!$L:$N,3, FALSE) &amp; ",""" &amp; VLOOKUP(HA$1,Data!$L:$M,2, FALSE) &amp; """;"   )             )</f>
        <v/>
      </c>
      <c r="HB142" t="str">
        <f>IF(Data!$L143=HB$1, "",             IF(ISERR(SEARCH(HB$1,Data!$H143)),        "",          ";" &amp; VLOOKUP(HB$1,Data!$L:$N,3, FALSE) &amp; ",""" &amp; VLOOKUP(HB$1,Data!$L:$M,2, FALSE) &amp; """;"   )             )</f>
        <v/>
      </c>
      <c r="HC142" t="str">
        <f>IF(Data!$L143=HC$1, "",             IF(ISERR(SEARCH(HC$1,Data!$H143)),        "",          ";" &amp; VLOOKUP(HC$1,Data!$L:$N,3, FALSE) &amp; ",""" &amp; VLOOKUP(HC$1,Data!$L:$M,2, FALSE) &amp; """;"   )             )</f>
        <v/>
      </c>
      <c r="HD142" t="str">
        <f>IF(Data!$L143=HD$1, "",             IF(ISERR(SEARCH(HD$1,Data!$H143)),        "",          ";" &amp; VLOOKUP(HD$1,Data!$L:$N,3, FALSE) &amp; ",""" &amp; VLOOKUP(HD$1,Data!$L:$M,2, FALSE) &amp; """;"   )             )</f>
        <v/>
      </c>
      <c r="HE142" t="str">
        <f>IF(Data!$L143=HE$1, "",             IF(ISERR(SEARCH(HE$1,Data!$H143)),        "",          ";" &amp; VLOOKUP(HE$1,Data!$L:$N,3, FALSE) &amp; ",""" &amp; VLOOKUP(HE$1,Data!$L:$M,2, FALSE) &amp; """;"   )             )</f>
        <v/>
      </c>
      <c r="HF142" t="str">
        <f>IF(Data!$L143=HF$1, "",             IF(ISERR(SEARCH(HF$1,Data!$H143)),        "",          ";" &amp; VLOOKUP(HF$1,Data!$L:$N,3, FALSE) &amp; ",""" &amp; VLOOKUP(HF$1,Data!$L:$M,2, FALSE) &amp; """;"   )             )</f>
        <v/>
      </c>
      <c r="HG142" t="str">
        <f>IF(Data!$L143=HG$1, "",             IF(ISERR(SEARCH(HG$1,Data!$H143)),        "",          ";" &amp; VLOOKUP(HG$1,Data!$L:$N,3, FALSE) &amp; ",""" &amp; VLOOKUP(HG$1,Data!$L:$M,2, FALSE) &amp; """;"   )             )</f>
        <v/>
      </c>
      <c r="HH142" t="str">
        <f>IF(Data!$L143=HH$1, "",             IF(ISERR(SEARCH(HH$1,Data!$H143)),        "",          ";" &amp; VLOOKUP(HH$1,Data!$L:$N,3, FALSE) &amp; ",""" &amp; VLOOKUP(HH$1,Data!$L:$M,2, FALSE) &amp; """;"   )             )</f>
        <v/>
      </c>
      <c r="HI142" t="str">
        <f>IF(Data!$L143=HI$1, "",             IF(ISERR(SEARCH(HI$1,Data!$H143)),        "",          ";" &amp; VLOOKUP(HI$1,Data!$L:$N,3, FALSE) &amp; ",""" &amp; VLOOKUP(HI$1,Data!$L:$M,2, FALSE) &amp; """;"   )             )</f>
        <v/>
      </c>
      <c r="HJ142" t="str">
        <f>IF(Data!$L143=HJ$1, "",             IF(ISERR(SEARCH(HJ$1,Data!$H143)),        "",          ";" &amp; VLOOKUP(HJ$1,Data!$L:$N,3, FALSE) &amp; ",""" &amp; VLOOKUP(HJ$1,Data!$L:$M,2, FALSE) &amp; """;"   )             )</f>
        <v/>
      </c>
      <c r="HK142" t="str">
        <f>IF(Data!$L143=HK$1, "",             IF(ISERR(SEARCH(HK$1,Data!$H143)),        "",          ";" &amp; VLOOKUP(HK$1,Data!$L:$N,3, FALSE) &amp; ",""" &amp; VLOOKUP(HK$1,Data!$L:$M,2, FALSE) &amp; """;"   )             )</f>
        <v/>
      </c>
      <c r="HL142" t="str">
        <f>IF(Data!$L143=HL$1, "",             IF(ISERR(SEARCH(HL$1,Data!$H143)),        "",          ";" &amp; VLOOKUP(HL$1,Data!$L:$N,3, FALSE) &amp; ",""" &amp; VLOOKUP(HL$1,Data!$L:$M,2, FALSE) &amp; """;"   )             )</f>
        <v/>
      </c>
      <c r="HM142" t="str">
        <f>IF(Data!$L143=HM$1, "",             IF(ISERR(SEARCH(HM$1,Data!$H143)),        "",          ";" &amp; VLOOKUP(HM$1,Data!$L:$N,3, FALSE) &amp; ",""" &amp; VLOOKUP(HM$1,Data!$L:$M,2, FALSE) &amp; """;"   )             )</f>
        <v/>
      </c>
      <c r="HN142" t="str">
        <f>IF(Data!$L143=HN$1, "",             IF(ISERR(SEARCH(HN$1,Data!$H143)),        "",          ";" &amp; VLOOKUP(HN$1,Data!$L:$N,3, FALSE) &amp; ",""" &amp; VLOOKUP(HN$1,Data!$L:$M,2, FALSE) &amp; """;"   )             )</f>
        <v/>
      </c>
      <c r="HO142" t="str">
        <f>IF(Data!$L143=HO$1, "",             IF(ISERR(SEARCH(HO$1,Data!$H143)),        "",          ";" &amp; VLOOKUP(HO$1,Data!$L:$N,3, FALSE) &amp; ",""" &amp; VLOOKUP(HO$1,Data!$L:$M,2, FALSE) &amp; """;"   )             )</f>
        <v/>
      </c>
      <c r="HP142" t="str">
        <f>IF(Data!$L143=HP$1, "",             IF(ISERR(SEARCH(HP$1,Data!$H143)),        "",          ";" &amp; VLOOKUP(HP$1,Data!$L:$N,3, FALSE) &amp; ",""" &amp; VLOOKUP(HP$1,Data!$L:$M,2, FALSE) &amp; """;"   )             )</f>
        <v/>
      </c>
      <c r="HQ142" t="str">
        <f>IF(Data!$L143=HQ$1, "",             IF(ISERR(SEARCH(HQ$1,Data!$H143)),        "",          ";" &amp; VLOOKUP(HQ$1,Data!$L:$N,3, FALSE) &amp; ",""" &amp; VLOOKUP(HQ$1,Data!$L:$M,2, FALSE) &amp; """;"   )             )</f>
        <v/>
      </c>
      <c r="HR142" t="str">
        <f>IF(Data!$L143=HR$1, "",             IF(ISERR(SEARCH(HR$1,Data!$H143)),        "",          ";" &amp; VLOOKUP(HR$1,Data!$L:$N,3, FALSE) &amp; ",""" &amp; VLOOKUP(HR$1,Data!$L:$M,2, FALSE) &amp; """;"   )             )</f>
        <v/>
      </c>
      <c r="HS142" t="str">
        <f>IF(Data!$L143=HS$1, "",             IF(ISERR(SEARCH(HS$1,Data!$H143)),        "",          ";" &amp; VLOOKUP(HS$1,Data!$L:$N,3, FALSE) &amp; ",""" &amp; VLOOKUP(HS$1,Data!$L:$M,2, FALSE) &amp; """;"   )             )</f>
        <v/>
      </c>
      <c r="HT142" t="str">
        <f>IF(Data!$L143=HT$1, "",             IF(ISERR(SEARCH(HT$1,Data!$H143)),        "",          ";" &amp; VLOOKUP(HT$1,Data!$L:$N,3, FALSE) &amp; ",""" &amp; VLOOKUP(HT$1,Data!$L:$M,2, FALSE) &amp; """;"   )             )</f>
        <v/>
      </c>
      <c r="HU142" t="str">
        <f>IF(Data!$L143=HU$1, "",             IF(ISERR(SEARCH(HU$1,Data!$H143)),        "",          ";" &amp; VLOOKUP(HU$1,Data!$L:$N,3, FALSE) &amp; ",""" &amp; VLOOKUP(HU$1,Data!$L:$M,2, FALSE) &amp; """;"   )             )</f>
        <v/>
      </c>
      <c r="HV142" t="str">
        <f>IF(Data!$L143=HV$1, "",             IF(ISERR(SEARCH(HV$1,Data!$H143)),        "",          ";" &amp; VLOOKUP(HV$1,Data!$L:$N,3, FALSE) &amp; ",""" &amp; VLOOKUP(HV$1,Data!$L:$M,2, FALSE) &amp; """;"   )             )</f>
        <v/>
      </c>
      <c r="HW142" t="str">
        <f>IF(Data!$L143=HW$1, "",             IF(ISERR(SEARCH(HW$1,Data!$H143)),        "",          ";" &amp; VLOOKUP(HW$1,Data!$L:$N,3, FALSE) &amp; ",""" &amp; VLOOKUP(HW$1,Data!$L:$M,2, FALSE) &amp; """;"   )             )</f>
        <v/>
      </c>
      <c r="HX142" t="str">
        <f>IF(Data!$L143=HX$1, "",             IF(ISERR(SEARCH(HX$1,Data!$H143)),        "",          ";" &amp; VLOOKUP(HX$1,Data!$L:$N,3, FALSE) &amp; ",""" &amp; VLOOKUP(HX$1,Data!$L:$M,2, FALSE) &amp; """;"   )             )</f>
        <v/>
      </c>
      <c r="HY142" t="str">
        <f>IF(Data!$L143=HY$1, "",             IF(ISERR(SEARCH(HY$1,Data!$H143)),        "",          ";" &amp; VLOOKUP(HY$1,Data!$L:$N,3, FALSE) &amp; ",""" &amp; VLOOKUP(HY$1,Data!$L:$M,2, FALSE) &amp; """;"   )             )</f>
        <v/>
      </c>
      <c r="HZ142" t="str">
        <f>IF(Data!$L143=HZ$1, "",             IF(ISERR(SEARCH(HZ$1,Data!$H143)),        "",          ";" &amp; VLOOKUP(HZ$1,Data!$L:$N,3, FALSE) &amp; ",""" &amp; VLOOKUP(HZ$1,Data!$L:$M,2, FALSE) &amp; """;"   )             )</f>
        <v/>
      </c>
      <c r="IA142" t="str">
        <f>IF(Data!$L143=IA$1, "",             IF(ISERR(SEARCH(IA$1,Data!$H143)),        "",          ";" &amp; VLOOKUP(IA$1,Data!$L:$N,3, FALSE) &amp; ",""" &amp; VLOOKUP(IA$1,Data!$L:$M,2, FALSE) &amp; """;"   )             )</f>
        <v/>
      </c>
      <c r="IB142" t="str">
        <f>IF(Data!$L143=IB$1, "",             IF(ISERR(SEARCH(IB$1,Data!$H143)),        "",          ";" &amp; VLOOKUP(IB$1,Data!$L:$N,3, FALSE) &amp; ",""" &amp; VLOOKUP(IB$1,Data!$L:$M,2, FALSE) &amp; """;"   )             )</f>
        <v/>
      </c>
      <c r="IC142" t="str">
        <f>IF(Data!$L143=IC$1, "",             IF(ISERR(SEARCH(IC$1,Data!$H143)),        "",          ";" &amp; VLOOKUP(IC$1,Data!$L:$N,3, FALSE) &amp; ",""" &amp; VLOOKUP(IC$1,Data!$L:$M,2, FALSE) &amp; """;"   )             )</f>
        <v/>
      </c>
      <c r="ID142" t="str">
        <f>IF(Data!$L143=ID$1, "",             IF(ISERR(SEARCH(ID$1,Data!$H143)),        "",          ";" &amp; VLOOKUP(ID$1,Data!$L:$N,3, FALSE) &amp; ",""" &amp; VLOOKUP(ID$1,Data!$L:$M,2, FALSE) &amp; """;"   )             )</f>
        <v/>
      </c>
      <c r="IE142" t="str">
        <f>IF(Data!$L143=IE$1, "",             IF(ISERR(SEARCH(IE$1,Data!$H143)),        "",          ";" &amp; VLOOKUP(IE$1,Data!$L:$N,3, FALSE) &amp; ",""" &amp; VLOOKUP(IE$1,Data!$L:$M,2, FALSE) &amp; """;"   )             )</f>
        <v/>
      </c>
      <c r="IF142" t="str">
        <f>IF(Data!$L143=IF$1, "",             IF(ISERR(SEARCH(IF$1,Data!$H143)),        "",          ";" &amp; VLOOKUP(IF$1,Data!$L:$N,3, FALSE) &amp; ",""" &amp; VLOOKUP(IF$1,Data!$L:$M,2, FALSE) &amp; """;"   )             )</f>
        <v/>
      </c>
      <c r="IG142" t="str">
        <f>IF(Data!$L143=IG$1, "",             IF(ISERR(SEARCH(IG$1,Data!$H143)),        "",          ";" &amp; VLOOKUP(IG$1,Data!$L:$N,3, FALSE) &amp; ",""" &amp; VLOOKUP(IG$1,Data!$L:$M,2, FALSE) &amp; """;"   )             )</f>
        <v/>
      </c>
      <c r="IH142" t="str">
        <f>IF(Data!$L143=IH$1, "",             IF(ISERR(SEARCH(IH$1,Data!$H143)),        "",          ";" &amp; VLOOKUP(IH$1,Data!$L:$N,3, FALSE) &amp; ",""" &amp; VLOOKUP(IH$1,Data!$L:$M,2, FALSE) &amp; """;"   )             )</f>
        <v/>
      </c>
      <c r="II142" t="str">
        <f>IF(Data!$L143=II$1, "",             IF(ISERR(SEARCH(II$1,Data!$H143)),        "",          ";" &amp; VLOOKUP(II$1,Data!$L:$N,3, FALSE) &amp; ",""" &amp; VLOOKUP(II$1,Data!$L:$M,2, FALSE) &amp; """;"   )             )</f>
        <v/>
      </c>
    </row>
    <row r="143" spans="1:243" x14ac:dyDescent="0.3">
      <c r="A143" t="str">
        <f>Data!L144</f>
        <v>Bail Organa</v>
      </c>
      <c r="B143" s="15" t="str">
        <f>VLOOKUP(Tableau36[[#This Row],[Character]],Data!L:N,3,FALSE)</f>
        <v>00000000-0000-0000-0000-000000000142</v>
      </c>
      <c r="C143" s="15" t="str">
        <f>VLOOKUP(Tableau36[[#This Row],[Character]],Data!L:M,2,FALSE)</f>
        <v>HUMAN</v>
      </c>
      <c r="D143" s="15" t="str">
        <f>SUBSTITUTE(     SUBSTITUTE(Tableau36[[#This Row],[character_id,character_type,friend_id,friend_type]],",""DROID""",""),    ",""HUMAN""", "")</f>
        <v/>
      </c>
      <c r="E143" s="15" t="str">
        <f>IF(Tableau36[[#This Row],[With char''s id]] = "", "",    MID(Tableau36[[#This Row],[With char''s id]], 2, LEN(Tableau36[[#This Row],[With char''s id]])-1))</f>
        <v/>
      </c>
      <c r="F143" s="15" t="str">
        <f>SUBSTITUTE(Tableau36[[#This Row],[List of friend''s id]],  "/",    "/" &amp; Tableau36[[#This Row],[Character''s id]] &amp; ",""" &amp; Tableau36[[#This Row],[Type]] &amp; """,")</f>
        <v/>
      </c>
      <c r="G143" t="str">
        <f>IF( Tableau36[[#This Row],[removed double semi-colon]]="", "", "/" &amp; MID(Tableau36[[#This Row],[removed double semi-colon]],2,LEN(Tableau36[[#This Row],[removed double semi-colon]]) - 2) )</f>
        <v/>
      </c>
      <c r="H143" t="str">
        <f>SUBSTITUTE(Tableau36[[#This Row],[Concatenation]],";;","/")</f>
        <v/>
      </c>
      <c r="I143" t="str">
        <f>friends!M143&amp; friends!N143&amp; friends!O143&amp; friends!P143&amp; friends!Q143&amp; friends!R143&amp; friends!S143&amp; friends!T143&amp; friends!U143&amp; friends!V143&amp; friends!W143&amp; friends!X143&amp; friends!Y143&amp; friends!Z143&amp; friends!AA143&amp; friends!AB143&amp; friends!AC143&amp; friends!AD143&amp; friends!AE143&amp; friends!AF143&amp; friends!AG143&amp; friends!AH143&amp; friends!AI143&amp; friends!AJ143&amp; friends!AK143&amp; friends!AL143&amp; friends!AM143&amp; friends!AN143&amp; friends!AO143&amp; friends!AP143&amp; friends!AQ143&amp; friends!AR143&amp; friends!AS143&amp; friends!AT143&amp; friends!AU143&amp; friends!AV143&amp; friends!AW143&amp; friends!AX143&amp; friends!AY143&amp; friends!AZ143&amp; friends!BA143&amp; friends!BB143&amp; friends!BC143&amp; friends!BD143&amp; friends!BE143&amp; friends!BF143&amp; friends!BG143&amp; friends!BH143&amp; friends!BI143&amp; friends!BJ143&amp; friends!BK143&amp; friends!BL143&amp; friends!BM143&amp; friends!BN143&amp; friends!BO143&amp; friends!BP143&amp; friends!BQ143&amp; friends!BR143&amp; friends!BS143&amp; friends!BT143&amp; friends!BU143&amp; friends!BV143&amp; friends!BW143&amp; friends!BX143&amp; friends!BY143&amp; friends!BZ143&amp; friends!CA143&amp; friends!CB143&amp; friends!CC143&amp; friends!CD143&amp; friends!CE143&amp; friends!CF143&amp; friends!CG143&amp; friends!CH143&amp; friends!CI143&amp; friends!CJ143&amp; friends!CK143&amp; friends!CL143&amp; friends!CM143&amp; friends!CN143&amp; friends!CO143&amp; friends!CP143&amp; friends!CQ143&amp; friends!CR143&amp; friends!CS143&amp; friends!CT143&amp; friends!CU143&amp; friends!CV143&amp; friends!CW143&amp; friends!CX143&amp; friends!CY143&amp; friends!CZ143&amp; friends!DA143&amp; friends!DB143&amp; friends!DC143&amp; friends!DD143&amp; friends!DE143&amp; friends!DF143&amp; friends!DG143&amp; friends!DH143&amp; friends!DI143&amp; friends!DJ143&amp; friends!DK143&amp; friends!DL143&amp; friends!DM143&amp; friends!DN143&amp; friends!DO143&amp; friends!DP143&amp; friends!DQ143&amp; friends!DR143&amp; friends!DS143&amp; friends!DT143&amp; friends!DU143&amp; friends!DV143&amp; friends!DW143&amp; friends!DX143&amp; friends!DY143&amp; friends!DZ143&amp; friends!EA143&amp; friends!EB143&amp; friends!EC143&amp; friends!ED143&amp; friends!EE143&amp; friends!EF143&amp; friends!EG143&amp; friends!EH143&amp; friends!EI143&amp; friends!EJ143&amp; friends!EK143&amp; friends!EL143&amp; friends!EM143&amp; friends!EN143&amp; friends!EO143&amp; friends!EP143&amp; friends!EQ143&amp; friends!ER143&amp; friends!ES143&amp; friends!ET143&amp; friends!EU143&amp; friends!EV143&amp; friends!EW143&amp; friends!EX143&amp; friends!EY143&amp; friends!EZ143&amp; friends!FA143&amp; friends!FB143&amp; friends!FC143&amp; friends!FD143&amp; friends!FE143&amp; friends!FF143&amp; friends!FG143&amp; friends!FH143&amp; friends!FI143&amp; friends!FJ143&amp; friends!FK143&amp; friends!FL143&amp; friends!FM143&amp; friends!FN143&amp; friends!FO143&amp; friends!FP143&amp; friends!FQ143&amp; friends!FR143&amp; friends!FS143&amp; friends!FT143&amp; friends!FU143&amp; friends!FV143&amp; friends!FW143&amp; friends!FX143&amp; friends!FY143&amp; friends!FZ143&amp; friends!GA143&amp; friends!GB143&amp; friends!GC143&amp; friends!GD143&amp; friends!GE143&amp; friends!GF143&amp; friends!GG143&amp; friends!GH143&amp; friends!GI143&amp; friends!GJ143&amp; friends!GK143&amp; friends!GL143&amp; friends!GM143&amp; friends!GN143&amp; friends!GO143&amp; friends!GP143&amp; friends!GQ143&amp; friends!GR143&amp; friends!GS143&amp; friends!GT143&amp; friends!GU143&amp; friends!GV143&amp; friends!GW143&amp; friends!GX143&amp; friends!GY143&amp; friends!GZ143&amp; friends!HA143&amp; friends!HB143&amp; friends!HC143&amp; friends!HD143&amp; friends!HE143&amp; friends!HF143&amp; friends!HG143&amp; friends!HH143&amp; friends!HI143&amp; friends!HJ143&amp; friends!HK143&amp; friends!HL143&amp; friends!HM143&amp; friends!HN143&amp; friends!HO143&amp; friends!HP143&amp; friends!HQ143&amp; friends!HR143&amp; friends!HS143&amp; friends!HT143&amp; friends!HU143&amp; friends!HV143&amp; friends!HW143&amp; friends!HX143&amp; friends!HY143&amp; friends!HZ143&amp; friends!IA143&amp; friends!IB143&amp; friends!IC143&amp; friends!ID143&amp; friends!IE143&amp; friends!IF143&amp; friends!IG143&amp; friends!IH143&amp; friends!II143</f>
        <v/>
      </c>
      <c r="M143" t="str">
        <f>IF(Data!$L144=M$1, "",             IF(ISERR(SEARCH(M$1,Data!$H144)),        "",          ";" &amp; VLOOKUP(M$1,Data!$L:$N,3, FALSE) &amp; ",""" &amp; VLOOKUP(M$1,Data!$L:$M,2, FALSE) &amp; """;"   )             )</f>
        <v/>
      </c>
      <c r="N143" t="str">
        <f>IF(Data!$L144=N$1, "",             IF(ISERR(SEARCH(N$1,Data!$H144)),        "",          ";" &amp; VLOOKUP(N$1,Data!$L:$N,3, FALSE) &amp; ",""" &amp; VLOOKUP(N$1,Data!$L:$M,2, FALSE) &amp; """;"   )             )</f>
        <v/>
      </c>
      <c r="O143" t="str">
        <f>IF(Data!$L144=O$1, "",             IF(ISERR(SEARCH(O$1,Data!$H144)),        "",          ";" &amp; VLOOKUP(O$1,Data!$L:$N,3, FALSE) &amp; ",""" &amp; VLOOKUP(O$1,Data!$L:$M,2, FALSE) &amp; """;"   )             )</f>
        <v/>
      </c>
      <c r="P143" t="str">
        <f>IF(Data!$L144=P$1, "",             IF(ISERR(SEARCH(P$1,Data!$H144)),        "",          ";" &amp; VLOOKUP(P$1,Data!$L:$N,3, FALSE) &amp; ",""" &amp; VLOOKUP(P$1,Data!$L:$M,2, FALSE) &amp; """;"   )             )</f>
        <v/>
      </c>
      <c r="Q143" t="str">
        <f>IF(Data!$L144=Q$1, "",             IF(ISERR(SEARCH(Q$1,Data!$H144)),        "",          ";" &amp; VLOOKUP(Q$1,Data!$L:$N,3, FALSE) &amp; ",""" &amp; VLOOKUP(Q$1,Data!$L:$M,2, FALSE) &amp; """;"   )             )</f>
        <v/>
      </c>
      <c r="R143" t="str">
        <f>IF(Data!$L144=R$1, "",             IF(ISERR(SEARCH(R$1,Data!$H144)),        "",          ";" &amp; VLOOKUP(R$1,Data!$L:$N,3, FALSE) &amp; ",""" &amp; VLOOKUP(R$1,Data!$L:$M,2, FALSE) &amp; """;"   )             )</f>
        <v/>
      </c>
      <c r="S143" t="str">
        <f>IF(Data!$L144=S$1, "",             IF(ISERR(SEARCH(S$1,Data!$H144)),        "",          ";" &amp; VLOOKUP(S$1,Data!$L:$N,3, FALSE) &amp; ",""" &amp; VLOOKUP(S$1,Data!$L:$M,2, FALSE) &amp; """;"   )             )</f>
        <v/>
      </c>
      <c r="T143" t="str">
        <f>IF(Data!$L144=T$1, "",             IF(ISERR(SEARCH(T$1,Data!$H144)),        "",          ";" &amp; VLOOKUP(T$1,Data!$L:$N,3, FALSE) &amp; ",""" &amp; VLOOKUP(T$1,Data!$L:$M,2, FALSE) &amp; """;"   )             )</f>
        <v/>
      </c>
      <c r="U143" t="str">
        <f>IF(Data!$L144=U$1, "",             IF(ISERR(SEARCH(U$1,Data!$H144)),        "",          ";" &amp; VLOOKUP(U$1,Data!$L:$N,3, FALSE) &amp; ",""" &amp; VLOOKUP(U$1,Data!$L:$M,2, FALSE) &amp; """;"   )             )</f>
        <v/>
      </c>
      <c r="V143" t="str">
        <f>IF(Data!$L144=V$1, "",             IF(ISERR(SEARCH(V$1,Data!$H144)),        "",          ";" &amp; VLOOKUP(V$1,Data!$L:$N,3, FALSE) &amp; ",""" &amp; VLOOKUP(V$1,Data!$L:$M,2, FALSE) &amp; """;"   )             )</f>
        <v/>
      </c>
      <c r="W143" t="str">
        <f>IF(Data!$L144=W$1, "",             IF(ISERR(SEARCH(W$1,Data!$H144)),        "",          ";" &amp; VLOOKUP(W$1,Data!$L:$N,3, FALSE) &amp; ",""" &amp; VLOOKUP(W$1,Data!$L:$M,2, FALSE) &amp; """;"   )             )</f>
        <v/>
      </c>
      <c r="X143" t="str">
        <f>IF(Data!$L144=X$1, "",             IF(ISERR(SEARCH(X$1,Data!$H144)),        "",          ";" &amp; VLOOKUP(X$1,Data!$L:$N,3, FALSE) &amp; ",""" &amp; VLOOKUP(X$1,Data!$L:$M,2, FALSE) &amp; """;"   )             )</f>
        <v/>
      </c>
      <c r="Y143" t="str">
        <f>IF(Data!$L144=Y$1, "",             IF(ISERR(SEARCH(Y$1,Data!$H144)),        "",          ";" &amp; VLOOKUP(Y$1,Data!$L:$N,3, FALSE) &amp; ",""" &amp; VLOOKUP(Y$1,Data!$L:$M,2, FALSE) &amp; """;"   )             )</f>
        <v/>
      </c>
      <c r="Z143" t="str">
        <f>IF(Data!$L144=Z$1, "",             IF(ISERR(SEARCH(Z$1,Data!$H144)),        "",          ";" &amp; VLOOKUP(Z$1,Data!$L:$N,3, FALSE) &amp; ",""" &amp; VLOOKUP(Z$1,Data!$L:$M,2, FALSE) &amp; """;"   )             )</f>
        <v/>
      </c>
      <c r="AA143" t="str">
        <f>IF(Data!$L144=AA$1, "",             IF(ISERR(SEARCH(AA$1,Data!$H144)),        "",          ";" &amp; VLOOKUP(AA$1,Data!$L:$N,3, FALSE) &amp; ",""" &amp; VLOOKUP(AA$1,Data!$L:$M,2, FALSE) &amp; """;"   )             )</f>
        <v/>
      </c>
      <c r="AB143" t="str">
        <f>IF(Data!$L144=AB$1, "",             IF(ISERR(SEARCH(AB$1,Data!$H144)),        "",          ";" &amp; VLOOKUP(AB$1,Data!$L:$N,3, FALSE) &amp; ",""" &amp; VLOOKUP(AB$1,Data!$L:$M,2, FALSE) &amp; """;"   )             )</f>
        <v/>
      </c>
      <c r="AC143" t="str">
        <f>IF(Data!$L144=AC$1, "",             IF(ISERR(SEARCH(AC$1,Data!$H144)),        "",          ";" &amp; VLOOKUP(AC$1,Data!$L:$N,3, FALSE) &amp; ",""" &amp; VLOOKUP(AC$1,Data!$L:$M,2, FALSE) &amp; """;"   )             )</f>
        <v/>
      </c>
      <c r="AD143" t="str">
        <f>IF(Data!$L144=AD$1, "",             IF(ISERR(SEARCH(AD$1,Data!$H144)),        "",          ";" &amp; VLOOKUP(AD$1,Data!$L:$N,3, FALSE) &amp; ",""" &amp; VLOOKUP(AD$1,Data!$L:$M,2, FALSE) &amp; """;"   )             )</f>
        <v/>
      </c>
      <c r="AE143" t="str">
        <f>IF(Data!$L144=AE$1, "",             IF(ISERR(SEARCH(AE$1,Data!$H144)),        "",          ";" &amp; VLOOKUP(AE$1,Data!$L:$N,3, FALSE) &amp; ",""" &amp; VLOOKUP(AE$1,Data!$L:$M,2, FALSE) &amp; """;"   )             )</f>
        <v/>
      </c>
      <c r="AF143" t="str">
        <f>IF(Data!$L144=AF$1, "",             IF(ISERR(SEARCH(AF$1,Data!$H144)),        "",          ";" &amp; VLOOKUP(AF$1,Data!$L:$N,3, FALSE) &amp; ",""" &amp; VLOOKUP(AF$1,Data!$L:$M,2, FALSE) &amp; """;"   )             )</f>
        <v/>
      </c>
      <c r="AG143" t="str">
        <f>IF(Data!$L144=AG$1, "",             IF(ISERR(SEARCH(AG$1,Data!$H144)),        "",          ";" &amp; VLOOKUP(AG$1,Data!$L:$N,3, FALSE) &amp; ",""" &amp; VLOOKUP(AG$1,Data!$L:$M,2, FALSE) &amp; """;"   )             )</f>
        <v/>
      </c>
      <c r="AH143" t="str">
        <f>IF(Data!$L144=AH$1, "",             IF(ISERR(SEARCH(AH$1,Data!$H144)),        "",          ";" &amp; VLOOKUP(AH$1,Data!$L:$N,3, FALSE) &amp; ",""" &amp; VLOOKUP(AH$1,Data!$L:$M,2, FALSE) &amp; """;"   )             )</f>
        <v/>
      </c>
      <c r="AI143" t="str">
        <f>IF(Data!$L144=AI$1, "",             IF(ISERR(SEARCH(AI$1,Data!$H144)),        "",          ";" &amp; VLOOKUP(AI$1,Data!$L:$N,3, FALSE) &amp; ",""" &amp; VLOOKUP(AI$1,Data!$L:$M,2, FALSE) &amp; """;"   )             )</f>
        <v/>
      </c>
      <c r="AJ143" t="str">
        <f>IF(Data!$L144=AJ$1, "",             IF(ISERR(SEARCH(AJ$1,Data!$H144)),        "",          ";" &amp; VLOOKUP(AJ$1,Data!$L:$N,3, FALSE) &amp; ",""" &amp; VLOOKUP(AJ$1,Data!$L:$M,2, FALSE) &amp; """;"   )             )</f>
        <v/>
      </c>
      <c r="AK143" t="str">
        <f>IF(Data!$L144=AK$1, "",             IF(ISERR(SEARCH(AK$1,Data!$H144)),        "",          ";" &amp; VLOOKUP(AK$1,Data!$L:$N,3, FALSE) &amp; ",""" &amp; VLOOKUP(AK$1,Data!$L:$M,2, FALSE) &amp; """;"   )             )</f>
        <v/>
      </c>
      <c r="AL143" t="str">
        <f>IF(Data!$L144=AL$1, "",             IF(ISERR(SEARCH(AL$1,Data!$H144)),        "",          ";" &amp; VLOOKUP(AL$1,Data!$L:$N,3, FALSE) &amp; ",""" &amp; VLOOKUP(AL$1,Data!$L:$M,2, FALSE) &amp; """;"   )             )</f>
        <v/>
      </c>
      <c r="AM143" t="str">
        <f>IF(Data!$L144=AM$1, "",             IF(ISERR(SEARCH(AM$1,Data!$H144)),        "",          ";" &amp; VLOOKUP(AM$1,Data!$L:$N,3, FALSE) &amp; ",""" &amp; VLOOKUP(AM$1,Data!$L:$M,2, FALSE) &amp; """;"   )             )</f>
        <v/>
      </c>
      <c r="AN143" t="str">
        <f>IF(Data!$L144=AN$1, "",             IF(ISERR(SEARCH(AN$1,Data!$H144)),        "",          ";" &amp; VLOOKUP(AN$1,Data!$L:$N,3, FALSE) &amp; ",""" &amp; VLOOKUP(AN$1,Data!$L:$M,2, FALSE) &amp; """;"   )             )</f>
        <v/>
      </c>
      <c r="AO143" t="str">
        <f>IF(Data!$L144=AO$1, "",             IF(ISERR(SEARCH(AO$1,Data!$H144)),        "",          ";" &amp; VLOOKUP(AO$1,Data!$L:$N,3, FALSE) &amp; ",""" &amp; VLOOKUP(AO$1,Data!$L:$M,2, FALSE) &amp; """;"   )             )</f>
        <v/>
      </c>
      <c r="AP143" t="str">
        <f>IF(Data!$L144=AP$1, "",             IF(ISERR(SEARCH(AP$1,Data!$H144)),        "",          ";" &amp; VLOOKUP(AP$1,Data!$L:$N,3, FALSE) &amp; ",""" &amp; VLOOKUP(AP$1,Data!$L:$M,2, FALSE) &amp; """;"   )             )</f>
        <v/>
      </c>
      <c r="AQ143" t="str">
        <f>IF(Data!$L144=AQ$1, "",             IF(ISERR(SEARCH(AQ$1,Data!$H144)),        "",          ";" &amp; VLOOKUP(AQ$1,Data!$L:$N,3, FALSE) &amp; ",""" &amp; VLOOKUP(AQ$1,Data!$L:$M,2, FALSE) &amp; """;"   )             )</f>
        <v/>
      </c>
      <c r="AR143" t="str">
        <f>IF(Data!$L144=AR$1, "",             IF(ISERR(SEARCH(AR$1,Data!$H144)),        "",          ";" &amp; VLOOKUP(AR$1,Data!$L:$N,3, FALSE) &amp; ",""" &amp; VLOOKUP(AR$1,Data!$L:$M,2, FALSE) &amp; """;"   )             )</f>
        <v/>
      </c>
      <c r="AS143" t="str">
        <f>IF(Data!$L144=AS$1, "",             IF(ISERR(SEARCH(AS$1,Data!$H144)),        "",          ";" &amp; VLOOKUP(AS$1,Data!$L:$N,3, FALSE) &amp; ",""" &amp; VLOOKUP(AS$1,Data!$L:$M,2, FALSE) &amp; """;"   )             )</f>
        <v/>
      </c>
      <c r="AT143" t="str">
        <f>IF(Data!$L144=AT$1, "",             IF(ISERR(SEARCH(AT$1,Data!$H144)),        "",          ";" &amp; VLOOKUP(AT$1,Data!$L:$N,3, FALSE) &amp; ",""" &amp; VLOOKUP(AT$1,Data!$L:$M,2, FALSE) &amp; """;"   )             )</f>
        <v/>
      </c>
      <c r="AU143" t="str">
        <f>IF(Data!$L144=AU$1, "",             IF(ISERR(SEARCH(AU$1,Data!$H144)),        "",          ";" &amp; VLOOKUP(AU$1,Data!$L:$N,3, FALSE) &amp; ",""" &amp; VLOOKUP(AU$1,Data!$L:$M,2, FALSE) &amp; """;"   )             )</f>
        <v/>
      </c>
      <c r="AV143" t="str">
        <f>IF(Data!$L144=AV$1, "",             IF(ISERR(SEARCH(AV$1,Data!$H144)),        "",          ";" &amp; VLOOKUP(AV$1,Data!$L:$N,3, FALSE) &amp; ",""" &amp; VLOOKUP(AV$1,Data!$L:$M,2, FALSE) &amp; """;"   )             )</f>
        <v/>
      </c>
      <c r="AW143" t="str">
        <f>IF(Data!$L144=AW$1, "",             IF(ISERR(SEARCH(AW$1,Data!$H144)),        "",          ";" &amp; VLOOKUP(AW$1,Data!$L:$N,3, FALSE) &amp; ",""" &amp; VLOOKUP(AW$1,Data!$L:$M,2, FALSE) &amp; """;"   )             )</f>
        <v/>
      </c>
      <c r="AX143" t="str">
        <f>IF(Data!$L144=AX$1, "",             IF(ISERR(SEARCH(AX$1,Data!$H144)),        "",          ";" &amp; VLOOKUP(AX$1,Data!$L:$N,3, FALSE) &amp; ",""" &amp; VLOOKUP(AX$1,Data!$L:$M,2, FALSE) &amp; """;"   )             )</f>
        <v/>
      </c>
      <c r="AY143" t="str">
        <f>IF(Data!$L144=AY$1, "",             IF(ISERR(SEARCH(AY$1,Data!$H144)),        "",          ";" &amp; VLOOKUP(AY$1,Data!$L:$N,3, FALSE) &amp; ",""" &amp; VLOOKUP(AY$1,Data!$L:$M,2, FALSE) &amp; """;"   )             )</f>
        <v/>
      </c>
      <c r="AZ143" t="str">
        <f>IF(Data!$L144=AZ$1, "",             IF(ISERR(SEARCH(AZ$1,Data!$H144)),        "",          ";" &amp; VLOOKUP(AZ$1,Data!$L:$N,3, FALSE) &amp; ",""" &amp; VLOOKUP(AZ$1,Data!$L:$M,2, FALSE) &amp; """;"   )             )</f>
        <v/>
      </c>
      <c r="BA143" t="str">
        <f>IF(Data!$L144=BA$1, "",             IF(ISERR(SEARCH(BA$1,Data!$H144)),        "",          ";" &amp; VLOOKUP(BA$1,Data!$L:$N,3, FALSE) &amp; ",""" &amp; VLOOKUP(BA$1,Data!$L:$M,2, FALSE) &amp; """;"   )             )</f>
        <v/>
      </c>
      <c r="BB143" t="str">
        <f>IF(Data!$L144=BB$1, "",             IF(ISERR(SEARCH(BB$1,Data!$H144)),        "",          ";" &amp; VLOOKUP(BB$1,Data!$L:$N,3, FALSE) &amp; ",""" &amp; VLOOKUP(BB$1,Data!$L:$M,2, FALSE) &amp; """;"   )             )</f>
        <v/>
      </c>
      <c r="BC143" t="str">
        <f>IF(Data!$L144=BC$1, "",             IF(ISERR(SEARCH(BC$1,Data!$H144)),        "",          ";" &amp; VLOOKUP(BC$1,Data!$L:$N,3, FALSE) &amp; ",""" &amp; VLOOKUP(BC$1,Data!$L:$M,2, FALSE) &amp; """;"   )             )</f>
        <v/>
      </c>
      <c r="BD143" t="str">
        <f>IF(Data!$L144=BD$1, "",             IF(ISERR(SEARCH(BD$1,Data!$H144)),        "",          ";" &amp; VLOOKUP(BD$1,Data!$L:$N,3, FALSE) &amp; ",""" &amp; VLOOKUP(BD$1,Data!$L:$M,2, FALSE) &amp; """;"   )             )</f>
        <v/>
      </c>
      <c r="BE143" t="str">
        <f>IF(Data!$L144=BE$1, "",             IF(ISERR(SEARCH(BE$1,Data!$H144)),        "",          ";" &amp; VLOOKUP(BE$1,Data!$L:$N,3, FALSE) &amp; ",""" &amp; VLOOKUP(BE$1,Data!$L:$M,2, FALSE) &amp; """;"   )             )</f>
        <v/>
      </c>
      <c r="BF143" t="str">
        <f>IF(Data!$L144=BF$1, "",             IF(ISERR(SEARCH(BF$1,Data!$H144)),        "",          ";" &amp; VLOOKUP(BF$1,Data!$L:$N,3, FALSE) &amp; ",""" &amp; VLOOKUP(BF$1,Data!$L:$M,2, FALSE) &amp; """;"   )             )</f>
        <v/>
      </c>
      <c r="BG143" t="str">
        <f>IF(Data!$L144=BG$1, "",             IF(ISERR(SEARCH(BG$1,Data!$H144)),        "",          ";" &amp; VLOOKUP(BG$1,Data!$L:$N,3, FALSE) &amp; ",""" &amp; VLOOKUP(BG$1,Data!$L:$M,2, FALSE) &amp; """;"   )             )</f>
        <v/>
      </c>
      <c r="BH143" t="str">
        <f>IF(Data!$L144=BH$1, "",             IF(ISERR(SEARCH(BH$1,Data!$H144)),        "",          ";" &amp; VLOOKUP(BH$1,Data!$L:$N,3, FALSE) &amp; ",""" &amp; VLOOKUP(BH$1,Data!$L:$M,2, FALSE) &amp; """;"   )             )</f>
        <v/>
      </c>
      <c r="BI143" t="str">
        <f>IF(Data!$L144=BI$1, "",             IF(ISERR(SEARCH(BI$1,Data!$H144)),        "",          ";" &amp; VLOOKUP(BI$1,Data!$L:$N,3, FALSE) &amp; ",""" &amp; VLOOKUP(BI$1,Data!$L:$M,2, FALSE) &amp; """;"   )             )</f>
        <v/>
      </c>
      <c r="BJ143" t="str">
        <f>IF(Data!$L144=BJ$1, "",             IF(ISERR(SEARCH(BJ$1,Data!$H144)),        "",          ";" &amp; VLOOKUP(BJ$1,Data!$L:$N,3, FALSE) &amp; ",""" &amp; VLOOKUP(BJ$1,Data!$L:$M,2, FALSE) &amp; """;"   )             )</f>
        <v/>
      </c>
      <c r="BK143" t="str">
        <f>IF(Data!$L144=BK$1, "",             IF(ISERR(SEARCH(BK$1,Data!$H144)),        "",          ";" &amp; VLOOKUP(BK$1,Data!$L:$N,3, FALSE) &amp; ",""" &amp; VLOOKUP(BK$1,Data!$L:$M,2, FALSE) &amp; """;"   )             )</f>
        <v/>
      </c>
      <c r="BL143" t="str">
        <f>IF(Data!$L144=BL$1, "",             IF(ISERR(SEARCH(BL$1,Data!$H144)),        "",          ";" &amp; VLOOKUP(BL$1,Data!$L:$N,3, FALSE) &amp; ",""" &amp; VLOOKUP(BL$1,Data!$L:$M,2, FALSE) &amp; """;"   )             )</f>
        <v/>
      </c>
      <c r="BM143" t="str">
        <f>IF(Data!$L144=BM$1, "",             IF(ISERR(SEARCH(BM$1,Data!$H144)),        "",          ";" &amp; VLOOKUP(BM$1,Data!$L:$N,3, FALSE) &amp; ",""" &amp; VLOOKUP(BM$1,Data!$L:$M,2, FALSE) &amp; """;"   )             )</f>
        <v/>
      </c>
      <c r="BN143" t="str">
        <f>IF(Data!$L144=BN$1, "",             IF(ISERR(SEARCH(BN$1,Data!$H144)),        "",          ";" &amp; VLOOKUP(BN$1,Data!$L:$N,3, FALSE) &amp; ",""" &amp; VLOOKUP(BN$1,Data!$L:$M,2, FALSE) &amp; """;"   )             )</f>
        <v/>
      </c>
      <c r="BO143" t="str">
        <f>IF(Data!$L144=BO$1, "",             IF(ISERR(SEARCH(BO$1,Data!$H144)),        "",          ";" &amp; VLOOKUP(BO$1,Data!$L:$N,3, FALSE) &amp; ",""" &amp; VLOOKUP(BO$1,Data!$L:$M,2, FALSE) &amp; """;"   )             )</f>
        <v/>
      </c>
      <c r="BP143" t="str">
        <f>IF(Data!$L144=BP$1, "",             IF(ISERR(SEARCH(BP$1,Data!$H144)),        "",          ";" &amp; VLOOKUP(BP$1,Data!$L:$N,3, FALSE) &amp; ",""" &amp; VLOOKUP(BP$1,Data!$L:$M,2, FALSE) &amp; """;"   )             )</f>
        <v/>
      </c>
      <c r="BQ143" t="str">
        <f>IF(Data!$L144=BQ$1, "",             IF(ISERR(SEARCH(BQ$1,Data!$H144)),        "",          ";" &amp; VLOOKUP(BQ$1,Data!$L:$N,3, FALSE) &amp; ",""" &amp; VLOOKUP(BQ$1,Data!$L:$M,2, FALSE) &amp; """;"   )             )</f>
        <v/>
      </c>
      <c r="BR143" t="str">
        <f>IF(Data!$L144=BR$1, "",             IF(ISERR(SEARCH(BR$1,Data!$H144)),        "",          ";" &amp; VLOOKUP(BR$1,Data!$L:$N,3, FALSE) &amp; ",""" &amp; VLOOKUP(BR$1,Data!$L:$M,2, FALSE) &amp; """;"   )             )</f>
        <v/>
      </c>
      <c r="BS143" t="str">
        <f>IF(Data!$L144=BS$1, "",             IF(ISERR(SEARCH(BS$1,Data!$H144)),        "",          ";" &amp; VLOOKUP(BS$1,Data!$L:$N,3, FALSE) &amp; ",""" &amp; VLOOKUP(BS$1,Data!$L:$M,2, FALSE) &amp; """;"   )             )</f>
        <v/>
      </c>
      <c r="BT143" t="str">
        <f>IF(Data!$L144=BT$1, "",             IF(ISERR(SEARCH(BT$1,Data!$H144)),        "",          ";" &amp; VLOOKUP(BT$1,Data!$L:$N,3, FALSE) &amp; ",""" &amp; VLOOKUP(BT$1,Data!$L:$M,2, FALSE) &amp; """;"   )             )</f>
        <v/>
      </c>
      <c r="BU143" t="str">
        <f>IF(Data!$L144=BU$1, "",             IF(ISERR(SEARCH(BU$1,Data!$H144)),        "",          ";" &amp; VLOOKUP(BU$1,Data!$L:$N,3, FALSE) &amp; ",""" &amp; VLOOKUP(BU$1,Data!$L:$M,2, FALSE) &amp; """;"   )             )</f>
        <v/>
      </c>
      <c r="BV143" t="str">
        <f>IF(Data!$L144=BV$1, "",             IF(ISERR(SEARCH(BV$1,Data!$H144)),        "",          ";" &amp; VLOOKUP(BV$1,Data!$L:$N,3, FALSE) &amp; ",""" &amp; VLOOKUP(BV$1,Data!$L:$M,2, FALSE) &amp; """;"   )             )</f>
        <v/>
      </c>
      <c r="BW143" t="str">
        <f>IF(Data!$L144=BW$1, "",             IF(ISERR(SEARCH(BW$1,Data!$H144)),        "",          ";" &amp; VLOOKUP(BW$1,Data!$L:$N,3, FALSE) &amp; ",""" &amp; VLOOKUP(BW$1,Data!$L:$M,2, FALSE) &amp; """;"   )             )</f>
        <v/>
      </c>
      <c r="BX143" t="str">
        <f>IF(Data!$L144=BX$1, "",             IF(ISERR(SEARCH(BX$1,Data!$H144)),        "",          ";" &amp; VLOOKUP(BX$1,Data!$L:$N,3, FALSE) &amp; ",""" &amp; VLOOKUP(BX$1,Data!$L:$M,2, FALSE) &amp; """;"   )             )</f>
        <v/>
      </c>
      <c r="BY143" t="str">
        <f>IF(Data!$L144=BY$1, "",             IF(ISERR(SEARCH(BY$1,Data!$H144)),        "",          ";" &amp; VLOOKUP(BY$1,Data!$L:$N,3, FALSE) &amp; ",""" &amp; VLOOKUP(BY$1,Data!$L:$M,2, FALSE) &amp; """;"   )             )</f>
        <v/>
      </c>
      <c r="BZ143" t="str">
        <f>IF(Data!$L144=BZ$1, "",             IF(ISERR(SEARCH(BZ$1,Data!$H144)),        "",          ";" &amp; VLOOKUP(BZ$1,Data!$L:$N,3, FALSE) &amp; ",""" &amp; VLOOKUP(BZ$1,Data!$L:$M,2, FALSE) &amp; """;"   )             )</f>
        <v/>
      </c>
      <c r="CA143" t="str">
        <f>IF(Data!$L144=CA$1, "",             IF(ISERR(SEARCH(CA$1,Data!$H144)),        "",          ";" &amp; VLOOKUP(CA$1,Data!$L:$N,3, FALSE) &amp; ",""" &amp; VLOOKUP(CA$1,Data!$L:$M,2, FALSE) &amp; """;"   )             )</f>
        <v/>
      </c>
      <c r="CB143" t="str">
        <f>IF(Data!$L144=CB$1, "",             IF(ISERR(SEARCH(CB$1,Data!$H144)),        "",          ";" &amp; VLOOKUP(CB$1,Data!$L:$N,3, FALSE) &amp; ",""" &amp; VLOOKUP(CB$1,Data!$L:$M,2, FALSE) &amp; """;"   )             )</f>
        <v/>
      </c>
      <c r="CC143" t="str">
        <f>IF(Data!$L144=CC$1, "",             IF(ISERR(SEARCH(CC$1,Data!$H144)),        "",          ";" &amp; VLOOKUP(CC$1,Data!$L:$N,3, FALSE) &amp; ",""" &amp; VLOOKUP(CC$1,Data!$L:$M,2, FALSE) &amp; """;"   )             )</f>
        <v/>
      </c>
      <c r="CD143" t="str">
        <f>IF(Data!$L144=CD$1, "",             IF(ISERR(SEARCH(CD$1,Data!$H144)),        "",          ";" &amp; VLOOKUP(CD$1,Data!$L:$N,3, FALSE) &amp; ",""" &amp; VLOOKUP(CD$1,Data!$L:$M,2, FALSE) &amp; """;"   )             )</f>
        <v/>
      </c>
      <c r="CE143" t="str">
        <f>IF(Data!$L144=CE$1, "",             IF(ISERR(SEARCH(CE$1,Data!$H144)),        "",          ";" &amp; VLOOKUP(CE$1,Data!$L:$N,3, FALSE) &amp; ",""" &amp; VLOOKUP(CE$1,Data!$L:$M,2, FALSE) &amp; """;"   )             )</f>
        <v/>
      </c>
      <c r="CF143" t="str">
        <f>IF(Data!$L144=CF$1, "",             IF(ISERR(SEARCH(CF$1,Data!$H144)),        "",          ";" &amp; VLOOKUP(CF$1,Data!$L:$N,3, FALSE) &amp; ",""" &amp; VLOOKUP(CF$1,Data!$L:$M,2, FALSE) &amp; """;"   )             )</f>
        <v/>
      </c>
      <c r="CG143" t="str">
        <f>IF(Data!$L144=CG$1, "",             IF(ISERR(SEARCH(CG$1,Data!$H144)),        "",          ";" &amp; VLOOKUP(CG$1,Data!$L:$N,3, FALSE) &amp; ",""" &amp; VLOOKUP(CG$1,Data!$L:$M,2, FALSE) &amp; """;"   )             )</f>
        <v/>
      </c>
      <c r="CH143" t="str">
        <f>IF(Data!$L144=CH$1, "",             IF(ISERR(SEARCH(CH$1,Data!$H144)),        "",          ";" &amp; VLOOKUP(CH$1,Data!$L:$N,3, FALSE) &amp; ",""" &amp; VLOOKUP(CH$1,Data!$L:$M,2, FALSE) &amp; """;"   )             )</f>
        <v/>
      </c>
      <c r="CI143" t="str">
        <f>IF(Data!$L144=CI$1, "",             IF(ISERR(SEARCH(CI$1,Data!$H144)),        "",          ";" &amp; VLOOKUP(CI$1,Data!$L:$N,3, FALSE) &amp; ",""" &amp; VLOOKUP(CI$1,Data!$L:$M,2, FALSE) &amp; """;"   )             )</f>
        <v/>
      </c>
      <c r="CJ143" t="str">
        <f>IF(Data!$L144=CJ$1, "",             IF(ISERR(SEARCH(CJ$1,Data!$H144)),        "",          ";" &amp; VLOOKUP(CJ$1,Data!$L:$N,3, FALSE) &amp; ",""" &amp; VLOOKUP(CJ$1,Data!$L:$M,2, FALSE) &amp; """;"   )             )</f>
        <v/>
      </c>
      <c r="CK143" t="str">
        <f>IF(Data!$L144=CK$1, "",             IF(ISERR(SEARCH(CK$1,Data!$H144)),        "",          ";" &amp; VLOOKUP(CK$1,Data!$L:$N,3, FALSE) &amp; ",""" &amp; VLOOKUP(CK$1,Data!$L:$M,2, FALSE) &amp; """;"   )             )</f>
        <v/>
      </c>
      <c r="CL143" t="str">
        <f>IF(Data!$L144=CL$1, "",             IF(ISERR(SEARCH(CL$1,Data!$H144)),        "",          ";" &amp; VLOOKUP(CL$1,Data!$L:$N,3, FALSE) &amp; ",""" &amp; VLOOKUP(CL$1,Data!$L:$M,2, FALSE) &amp; """;"   )             )</f>
        <v/>
      </c>
      <c r="CM143" t="str">
        <f>IF(Data!$L144=CM$1, "",             IF(ISERR(SEARCH(CM$1,Data!$H144)),        "",          ";" &amp; VLOOKUP(CM$1,Data!$L:$N,3, FALSE) &amp; ",""" &amp; VLOOKUP(CM$1,Data!$L:$M,2, FALSE) &amp; """;"   )             )</f>
        <v/>
      </c>
      <c r="CN143" t="str">
        <f>IF(Data!$L144=CN$1, "",             IF(ISERR(SEARCH(CN$1,Data!$H144)),        "",          ";" &amp; VLOOKUP(CN$1,Data!$L:$N,3, FALSE) &amp; ",""" &amp; VLOOKUP(CN$1,Data!$L:$M,2, FALSE) &amp; """;"   )             )</f>
        <v/>
      </c>
      <c r="CO143" t="str">
        <f>IF(Data!$L144=CO$1, "",             IF(ISERR(SEARCH(CO$1,Data!$H144)),        "",          ";" &amp; VLOOKUP(CO$1,Data!$L:$N,3, FALSE) &amp; ",""" &amp; VLOOKUP(CO$1,Data!$L:$M,2, FALSE) &amp; """;"   )             )</f>
        <v/>
      </c>
      <c r="CP143" t="str">
        <f>IF(Data!$L144=CP$1, "",             IF(ISERR(SEARCH(CP$1,Data!$H144)),        "",          ";" &amp; VLOOKUP(CP$1,Data!$L:$N,3, FALSE) &amp; ",""" &amp; VLOOKUP(CP$1,Data!$L:$M,2, FALSE) &amp; """;"   )             )</f>
        <v/>
      </c>
      <c r="CQ143" t="str">
        <f>IF(Data!$L144=CQ$1, "",             IF(ISERR(SEARCH(CQ$1,Data!$H144)),        "",          ";" &amp; VLOOKUP(CQ$1,Data!$L:$N,3, FALSE) &amp; ",""" &amp; VLOOKUP(CQ$1,Data!$L:$M,2, FALSE) &amp; """;"   )             )</f>
        <v/>
      </c>
      <c r="CR143" t="str">
        <f>IF(Data!$L144=CR$1, "",             IF(ISERR(SEARCH(CR$1,Data!$H144)),        "",          ";" &amp; VLOOKUP(CR$1,Data!$L:$N,3, FALSE) &amp; ",""" &amp; VLOOKUP(CR$1,Data!$L:$M,2, FALSE) &amp; """;"   )             )</f>
        <v/>
      </c>
      <c r="CS143" t="str">
        <f>IF(Data!$L144=CS$1, "",             IF(ISERR(SEARCH(CS$1,Data!$H144)),        "",          ";" &amp; VLOOKUP(CS$1,Data!$L:$N,3, FALSE) &amp; ",""" &amp; VLOOKUP(CS$1,Data!$L:$M,2, FALSE) &amp; """;"   )             )</f>
        <v/>
      </c>
      <c r="CT143" t="str">
        <f>IF(Data!$L144=CT$1, "",             IF(ISERR(SEARCH(CT$1,Data!$H144)),        "",          ";" &amp; VLOOKUP(CT$1,Data!$L:$N,3, FALSE) &amp; ",""" &amp; VLOOKUP(CT$1,Data!$L:$M,2, FALSE) &amp; """;"   )             )</f>
        <v/>
      </c>
      <c r="CU143" t="str">
        <f>IF(Data!$L144=CU$1, "",             IF(ISERR(SEARCH(CU$1,Data!$H144)),        "",          ";" &amp; VLOOKUP(CU$1,Data!$L:$N,3, FALSE) &amp; ",""" &amp; VLOOKUP(CU$1,Data!$L:$M,2, FALSE) &amp; """;"   )             )</f>
        <v/>
      </c>
      <c r="CV143" t="str">
        <f>IF(Data!$L144=CV$1, "",             IF(ISERR(SEARCH(CV$1,Data!$H144)),        "",          ";" &amp; VLOOKUP(CV$1,Data!$L:$N,3, FALSE) &amp; ",""" &amp; VLOOKUP(CV$1,Data!$L:$M,2, FALSE) &amp; """;"   )             )</f>
        <v/>
      </c>
      <c r="CW143" t="str">
        <f>IF(Data!$L144=CW$1, "",             IF(ISERR(SEARCH(CW$1,Data!$H144)),        "",          ";" &amp; VLOOKUP(CW$1,Data!$L:$N,3, FALSE) &amp; ",""" &amp; VLOOKUP(CW$1,Data!$L:$M,2, FALSE) &amp; """;"   )             )</f>
        <v/>
      </c>
      <c r="CX143" t="str">
        <f>IF(Data!$L144=CX$1, "",             IF(ISERR(SEARCH(CX$1,Data!$H144)),        "",          ";" &amp; VLOOKUP(CX$1,Data!$L:$N,3, FALSE) &amp; ",""" &amp; VLOOKUP(CX$1,Data!$L:$M,2, FALSE) &amp; """;"   )             )</f>
        <v/>
      </c>
      <c r="CY143" t="str">
        <f>IF(Data!$L144=CY$1, "",             IF(ISERR(SEARCH(CY$1,Data!$H144)),        "",          ";" &amp; VLOOKUP(CY$1,Data!$L:$N,3, FALSE) &amp; ",""" &amp; VLOOKUP(CY$1,Data!$L:$M,2, FALSE) &amp; """;"   )             )</f>
        <v/>
      </c>
      <c r="CZ143" t="str">
        <f>IF(Data!$L144=CZ$1, "",             IF(ISERR(SEARCH(CZ$1,Data!$H144)),        "",          ";" &amp; VLOOKUP(CZ$1,Data!$L:$N,3, FALSE) &amp; ",""" &amp; VLOOKUP(CZ$1,Data!$L:$M,2, FALSE) &amp; """;"   )             )</f>
        <v/>
      </c>
      <c r="DA143" t="str">
        <f>IF(Data!$L144=DA$1, "",             IF(ISERR(SEARCH(DA$1,Data!$H144)),        "",          ";" &amp; VLOOKUP(DA$1,Data!$L:$N,3, FALSE) &amp; ",""" &amp; VLOOKUP(DA$1,Data!$L:$M,2, FALSE) &amp; """;"   )             )</f>
        <v/>
      </c>
      <c r="DB143" t="str">
        <f>IF(Data!$L144=DB$1, "",             IF(ISERR(SEARCH(DB$1,Data!$H144)),        "",          ";" &amp; VLOOKUP(DB$1,Data!$L:$N,3, FALSE) &amp; ",""" &amp; VLOOKUP(DB$1,Data!$L:$M,2, FALSE) &amp; """;"   )             )</f>
        <v/>
      </c>
      <c r="DC143" t="str">
        <f>IF(Data!$L144=DC$1, "",             IF(ISERR(SEARCH(DC$1,Data!$H144)),        "",          ";" &amp; VLOOKUP(DC$1,Data!$L:$N,3, FALSE) &amp; ",""" &amp; VLOOKUP(DC$1,Data!$L:$M,2, FALSE) &amp; """;"   )             )</f>
        <v/>
      </c>
      <c r="DD143" t="str">
        <f>IF(Data!$L144=DD$1, "",             IF(ISERR(SEARCH(DD$1,Data!$H144)),        "",          ";" &amp; VLOOKUP(DD$1,Data!$L:$N,3, FALSE) &amp; ",""" &amp; VLOOKUP(DD$1,Data!$L:$M,2, FALSE) &amp; """;"   )             )</f>
        <v/>
      </c>
      <c r="DE143" t="str">
        <f>IF(Data!$L144=DE$1, "",             IF(ISERR(SEARCH(DE$1,Data!$H144)),        "",          ";" &amp; VLOOKUP(DE$1,Data!$L:$N,3, FALSE) &amp; ",""" &amp; VLOOKUP(DE$1,Data!$L:$M,2, FALSE) &amp; """;"   )             )</f>
        <v/>
      </c>
      <c r="DF143" t="str">
        <f>IF(Data!$L144=DF$1, "",             IF(ISERR(SEARCH(DF$1,Data!$H144)),        "",          ";" &amp; VLOOKUP(DF$1,Data!$L:$N,3, FALSE) &amp; ",""" &amp; VLOOKUP(DF$1,Data!$L:$M,2, FALSE) &amp; """;"   )             )</f>
        <v/>
      </c>
      <c r="DG143" t="str">
        <f>IF(Data!$L144=DG$1, "",             IF(ISERR(SEARCH(DG$1,Data!$H144)),        "",          ";" &amp; VLOOKUP(DG$1,Data!$L:$N,3, FALSE) &amp; ",""" &amp; VLOOKUP(DG$1,Data!$L:$M,2, FALSE) &amp; """;"   )             )</f>
        <v/>
      </c>
      <c r="DH143" t="str">
        <f>IF(Data!$L144=DH$1, "",             IF(ISERR(SEARCH(DH$1,Data!$H144)),        "",          ";" &amp; VLOOKUP(DH$1,Data!$L:$N,3, FALSE) &amp; ",""" &amp; VLOOKUP(DH$1,Data!$L:$M,2, FALSE) &amp; """;"   )             )</f>
        <v/>
      </c>
      <c r="DI143" t="str">
        <f>IF(Data!$L144=DI$1, "",             IF(ISERR(SEARCH(DI$1,Data!$H144)),        "",          ";" &amp; VLOOKUP(DI$1,Data!$L:$N,3, FALSE) &amp; ",""" &amp; VLOOKUP(DI$1,Data!$L:$M,2, FALSE) &amp; """;"   )             )</f>
        <v/>
      </c>
      <c r="DJ143" t="str">
        <f>IF(Data!$L144=DJ$1, "",             IF(ISERR(SEARCH(DJ$1,Data!$H144)),        "",          ";" &amp; VLOOKUP(DJ$1,Data!$L:$N,3, FALSE) &amp; ",""" &amp; VLOOKUP(DJ$1,Data!$L:$M,2, FALSE) &amp; """;"   )             )</f>
        <v/>
      </c>
      <c r="DK143" t="str">
        <f>IF(Data!$L144=DK$1, "",             IF(ISERR(SEARCH(DK$1,Data!$H144)),        "",          ";" &amp; VLOOKUP(DK$1,Data!$L:$N,3, FALSE) &amp; ",""" &amp; VLOOKUP(DK$1,Data!$L:$M,2, FALSE) &amp; """;"   )             )</f>
        <v/>
      </c>
      <c r="DL143" t="str">
        <f>IF(Data!$L144=DL$1, "",             IF(ISERR(SEARCH(DL$1,Data!$H144)),        "",          ";" &amp; VLOOKUP(DL$1,Data!$L:$N,3, FALSE) &amp; ",""" &amp; VLOOKUP(DL$1,Data!$L:$M,2, FALSE) &amp; """;"   )             )</f>
        <v/>
      </c>
      <c r="DM143" t="str">
        <f>IF(Data!$L144=DM$1, "",             IF(ISERR(SEARCH(DM$1,Data!$H144)),        "",          ";" &amp; VLOOKUP(DM$1,Data!$L:$N,3, FALSE) &amp; ",""" &amp; VLOOKUP(DM$1,Data!$L:$M,2, FALSE) &amp; """;"   )             )</f>
        <v/>
      </c>
      <c r="DN143" t="str">
        <f>IF(Data!$L144=DN$1, "",             IF(ISERR(SEARCH(DN$1,Data!$H144)),        "",          ";" &amp; VLOOKUP(DN$1,Data!$L:$N,3, FALSE) &amp; ",""" &amp; VLOOKUP(DN$1,Data!$L:$M,2, FALSE) &amp; """;"   )             )</f>
        <v/>
      </c>
      <c r="DO143" t="str">
        <f>IF(Data!$L144=DO$1, "",             IF(ISERR(SEARCH(DO$1,Data!$H144)),        "",          ";" &amp; VLOOKUP(DO$1,Data!$L:$N,3, FALSE) &amp; ",""" &amp; VLOOKUP(DO$1,Data!$L:$M,2, FALSE) &amp; """;"   )             )</f>
        <v/>
      </c>
      <c r="DP143" t="str">
        <f>IF(Data!$L144=DP$1, "",             IF(ISERR(SEARCH(DP$1,Data!$H144)),        "",          ";" &amp; VLOOKUP(DP$1,Data!$L:$N,3, FALSE) &amp; ",""" &amp; VLOOKUP(DP$1,Data!$L:$M,2, FALSE) &amp; """;"   )             )</f>
        <v/>
      </c>
      <c r="DQ143" t="str">
        <f>IF(Data!$L144=DQ$1, "",             IF(ISERR(SEARCH(DQ$1,Data!$H144)),        "",          ";" &amp; VLOOKUP(DQ$1,Data!$L:$N,3, FALSE) &amp; ",""" &amp; VLOOKUP(DQ$1,Data!$L:$M,2, FALSE) &amp; """;"   )             )</f>
        <v/>
      </c>
      <c r="DR143" t="str">
        <f>IF(Data!$L144=DR$1, "",             IF(ISERR(SEARCH(DR$1,Data!$H144)),        "",          ";" &amp; VLOOKUP(DR$1,Data!$L:$N,3, FALSE) &amp; ",""" &amp; VLOOKUP(DR$1,Data!$L:$M,2, FALSE) &amp; """;"   )             )</f>
        <v/>
      </c>
      <c r="DS143" t="str">
        <f>IF(Data!$L144=DS$1, "",             IF(ISERR(SEARCH(DS$1,Data!$H144)),        "",          ";" &amp; VLOOKUP(DS$1,Data!$L:$N,3, FALSE) &amp; ",""" &amp; VLOOKUP(DS$1,Data!$L:$M,2, FALSE) &amp; """;"   )             )</f>
        <v/>
      </c>
      <c r="DT143" t="str">
        <f>IF(Data!$L144=DT$1, "",             IF(ISERR(SEARCH(DT$1,Data!$H144)),        "",          ";" &amp; VLOOKUP(DT$1,Data!$L:$N,3, FALSE) &amp; ",""" &amp; VLOOKUP(DT$1,Data!$L:$M,2, FALSE) &amp; """;"   )             )</f>
        <v/>
      </c>
      <c r="DU143" t="str">
        <f>IF(Data!$L144=DU$1, "",             IF(ISERR(SEARCH(DU$1,Data!$H144)),        "",          ";" &amp; VLOOKUP(DU$1,Data!$L:$N,3, FALSE) &amp; ",""" &amp; VLOOKUP(DU$1,Data!$L:$M,2, FALSE) &amp; """;"   )             )</f>
        <v/>
      </c>
      <c r="DV143" t="str">
        <f>IF(Data!$L144=DV$1, "",             IF(ISERR(SEARCH(DV$1,Data!$H144)),        "",          ";" &amp; VLOOKUP(DV$1,Data!$L:$N,3, FALSE) &amp; ",""" &amp; VLOOKUP(DV$1,Data!$L:$M,2, FALSE) &amp; """;"   )             )</f>
        <v/>
      </c>
      <c r="DW143" t="str">
        <f>IF(Data!$L144=DW$1, "",             IF(ISERR(SEARCH(DW$1,Data!$H144)),        "",          ";" &amp; VLOOKUP(DW$1,Data!$L:$N,3, FALSE) &amp; ",""" &amp; VLOOKUP(DW$1,Data!$L:$M,2, FALSE) &amp; """;"   )             )</f>
        <v/>
      </c>
      <c r="DX143" t="str">
        <f>IF(Data!$L144=DX$1, "",             IF(ISERR(SEARCH(DX$1,Data!$H144)),        "",          ";" &amp; VLOOKUP(DX$1,Data!$L:$N,3, FALSE) &amp; ",""" &amp; VLOOKUP(DX$1,Data!$L:$M,2, FALSE) &amp; """;"   )             )</f>
        <v/>
      </c>
      <c r="DY143" t="str">
        <f>IF(Data!$L144=DY$1, "",             IF(ISERR(SEARCH(DY$1,Data!$H144)),        "",          ";" &amp; VLOOKUP(DY$1,Data!$L:$N,3, FALSE) &amp; ",""" &amp; VLOOKUP(DY$1,Data!$L:$M,2, FALSE) &amp; """;"   )             )</f>
        <v/>
      </c>
      <c r="DZ143" t="str">
        <f>IF(Data!$L144=DZ$1, "",             IF(ISERR(SEARCH(DZ$1,Data!$H144)),        "",          ";" &amp; VLOOKUP(DZ$1,Data!$L:$N,3, FALSE) &amp; ",""" &amp; VLOOKUP(DZ$1,Data!$L:$M,2, FALSE) &amp; """;"   )             )</f>
        <v/>
      </c>
      <c r="EA143" t="str">
        <f>IF(Data!$L144=EA$1, "",             IF(ISERR(SEARCH(EA$1,Data!$H144)),        "",          ";" &amp; VLOOKUP(EA$1,Data!$L:$N,3, FALSE) &amp; ",""" &amp; VLOOKUP(EA$1,Data!$L:$M,2, FALSE) &amp; """;"   )             )</f>
        <v/>
      </c>
      <c r="EB143" t="str">
        <f>IF(Data!$L144=EB$1, "",             IF(ISERR(SEARCH(EB$1,Data!$H144)),        "",          ";" &amp; VLOOKUP(EB$1,Data!$L:$N,3, FALSE) &amp; ",""" &amp; VLOOKUP(EB$1,Data!$L:$M,2, FALSE) &amp; """;"   )             )</f>
        <v/>
      </c>
      <c r="EC143" t="str">
        <f>IF(Data!$L144=EC$1, "",             IF(ISERR(SEARCH(EC$1,Data!$H144)),        "",          ";" &amp; VLOOKUP(EC$1,Data!$L:$N,3, FALSE) &amp; ",""" &amp; VLOOKUP(EC$1,Data!$L:$M,2, FALSE) &amp; """;"   )             )</f>
        <v/>
      </c>
      <c r="ED143" t="str">
        <f>IF(Data!$L144=ED$1, "",             IF(ISERR(SEARCH(ED$1,Data!$H144)),        "",          ";" &amp; VLOOKUP(ED$1,Data!$L:$N,3, FALSE) &amp; ",""" &amp; VLOOKUP(ED$1,Data!$L:$M,2, FALSE) &amp; """;"   )             )</f>
        <v/>
      </c>
      <c r="EE143" t="str">
        <f>IF(Data!$L144=EE$1, "",             IF(ISERR(SEARCH(EE$1,Data!$H144)),        "",          ";" &amp; VLOOKUP(EE$1,Data!$L:$N,3, FALSE) &amp; ",""" &amp; VLOOKUP(EE$1,Data!$L:$M,2, FALSE) &amp; """;"   )             )</f>
        <v/>
      </c>
      <c r="EF143" t="str">
        <f>IF(Data!$L144=EF$1, "",             IF(ISERR(SEARCH(EF$1,Data!$H144)),        "",          ";" &amp; VLOOKUP(EF$1,Data!$L:$N,3, FALSE) &amp; ",""" &amp; VLOOKUP(EF$1,Data!$L:$M,2, FALSE) &amp; """;"   )             )</f>
        <v/>
      </c>
      <c r="EG143" t="str">
        <f>IF(Data!$L144=EG$1, "",             IF(ISERR(SEARCH(EG$1,Data!$H144)),        "",          ";" &amp; VLOOKUP(EG$1,Data!$L:$N,3, FALSE) &amp; ",""" &amp; VLOOKUP(EG$1,Data!$L:$M,2, FALSE) &amp; """;"   )             )</f>
        <v/>
      </c>
      <c r="EH143" t="str">
        <f>IF(Data!$L144=EH$1, "",             IF(ISERR(SEARCH(EH$1,Data!$H144)),        "",          ";" &amp; VLOOKUP(EH$1,Data!$L:$N,3, FALSE) &amp; ",""" &amp; VLOOKUP(EH$1,Data!$L:$M,2, FALSE) &amp; """;"   )             )</f>
        <v/>
      </c>
      <c r="EI143" t="str">
        <f>IF(Data!$L144=EI$1, "",             IF(ISERR(SEARCH(EI$1,Data!$H144)),        "",          ";" &amp; VLOOKUP(EI$1,Data!$L:$N,3, FALSE) &amp; ",""" &amp; VLOOKUP(EI$1,Data!$L:$M,2, FALSE) &amp; """;"   )             )</f>
        <v/>
      </c>
      <c r="EJ143" t="str">
        <f>IF(Data!$L144=EJ$1, "",             IF(ISERR(SEARCH(EJ$1,Data!$H144)),        "",          ";" &amp; VLOOKUP(EJ$1,Data!$L:$N,3, FALSE) &amp; ",""" &amp; VLOOKUP(EJ$1,Data!$L:$M,2, FALSE) &amp; """;"   )             )</f>
        <v/>
      </c>
      <c r="EK143" t="str">
        <f>IF(Data!$L144=EK$1, "",             IF(ISERR(SEARCH(EK$1,Data!$H144)),        "",          ";" &amp; VLOOKUP(EK$1,Data!$L:$N,3, FALSE) &amp; ",""" &amp; VLOOKUP(EK$1,Data!$L:$M,2, FALSE) &amp; """;"   )             )</f>
        <v/>
      </c>
      <c r="EL143" t="str">
        <f>IF(Data!$L144=EL$1, "",             IF(ISERR(SEARCH(EL$1,Data!$H144)),        "",          ";" &amp; VLOOKUP(EL$1,Data!$L:$N,3, FALSE) &amp; ",""" &amp; VLOOKUP(EL$1,Data!$L:$M,2, FALSE) &amp; """;"   )             )</f>
        <v/>
      </c>
      <c r="EM143" t="str">
        <f>IF(Data!$L144=EM$1, "",             IF(ISERR(SEARCH(EM$1,Data!$H144)),        "",          ";" &amp; VLOOKUP(EM$1,Data!$L:$N,3, FALSE) &amp; ",""" &amp; VLOOKUP(EM$1,Data!$L:$M,2, FALSE) &amp; """;"   )             )</f>
        <v/>
      </c>
      <c r="EN143" t="str">
        <f>IF(Data!$L144=EN$1, "",             IF(ISERR(SEARCH(EN$1,Data!$H144)),        "",          ";" &amp; VLOOKUP(EN$1,Data!$L:$N,3, FALSE) &amp; ",""" &amp; VLOOKUP(EN$1,Data!$L:$M,2, FALSE) &amp; """;"   )             )</f>
        <v/>
      </c>
      <c r="EO143" t="str">
        <f>IF(Data!$L144=EO$1, "",             IF(ISERR(SEARCH(EO$1,Data!$H144)),        "",          ";" &amp; VLOOKUP(EO$1,Data!$L:$N,3, FALSE) &amp; ",""" &amp; VLOOKUP(EO$1,Data!$L:$M,2, FALSE) &amp; """;"   )             )</f>
        <v/>
      </c>
      <c r="EP143" t="str">
        <f>IF(Data!$L144=EP$1, "",             IF(ISERR(SEARCH(EP$1,Data!$H144)),        "",          ";" &amp; VLOOKUP(EP$1,Data!$L:$N,3, FALSE) &amp; ",""" &amp; VLOOKUP(EP$1,Data!$L:$M,2, FALSE) &amp; """;"   )             )</f>
        <v/>
      </c>
      <c r="EQ143" t="str">
        <f>IF(Data!$L144=EQ$1, "",             IF(ISERR(SEARCH(EQ$1,Data!$H144)),        "",          ";" &amp; VLOOKUP(EQ$1,Data!$L:$N,3, FALSE) &amp; ",""" &amp; VLOOKUP(EQ$1,Data!$L:$M,2, FALSE) &amp; """;"   )             )</f>
        <v/>
      </c>
      <c r="ER143" t="str">
        <f>IF(Data!$L144=ER$1, "",             IF(ISERR(SEARCH(ER$1,Data!$H144)),        "",          ";" &amp; VLOOKUP(ER$1,Data!$L:$N,3, FALSE) &amp; ",""" &amp; VLOOKUP(ER$1,Data!$L:$M,2, FALSE) &amp; """;"   )             )</f>
        <v/>
      </c>
      <c r="ES143" t="str">
        <f>IF(Data!$L144=ES$1, "",             IF(ISERR(SEARCH(ES$1,Data!$H144)),        "",          ";" &amp; VLOOKUP(ES$1,Data!$L:$N,3, FALSE) &amp; ",""" &amp; VLOOKUP(ES$1,Data!$L:$M,2, FALSE) &amp; """;"   )             )</f>
        <v/>
      </c>
      <c r="ET143" t="str">
        <f>IF(Data!$L144=ET$1, "",             IF(ISERR(SEARCH(ET$1,Data!$H144)),        "",          ";" &amp; VLOOKUP(ET$1,Data!$L:$N,3, FALSE) &amp; ",""" &amp; VLOOKUP(ET$1,Data!$L:$M,2, FALSE) &amp; """;"   )             )</f>
        <v/>
      </c>
      <c r="EU143" t="str">
        <f>IF(Data!$L144=EU$1, "",             IF(ISERR(SEARCH(EU$1,Data!$H144)),        "",          ";" &amp; VLOOKUP(EU$1,Data!$L:$N,3, FALSE) &amp; ",""" &amp; VLOOKUP(EU$1,Data!$L:$M,2, FALSE) &amp; """;"   )             )</f>
        <v/>
      </c>
      <c r="EV143" t="str">
        <f>IF(Data!$L144=EV$1, "",             IF(ISERR(SEARCH(EV$1,Data!$H144)),        "",          ";" &amp; VLOOKUP(EV$1,Data!$L:$N,3, FALSE) &amp; ",""" &amp; VLOOKUP(EV$1,Data!$L:$M,2, FALSE) &amp; """;"   )             )</f>
        <v/>
      </c>
      <c r="EW143" t="str">
        <f>IF(Data!$L144=EW$1, "",             IF(ISERR(SEARCH(EW$1,Data!$H144)),        "",          ";" &amp; VLOOKUP(EW$1,Data!$L:$N,3, FALSE) &amp; ",""" &amp; VLOOKUP(EW$1,Data!$L:$M,2, FALSE) &amp; """;"   )             )</f>
        <v/>
      </c>
      <c r="EX143" t="str">
        <f>IF(Data!$L144=EX$1, "",             IF(ISERR(SEARCH(EX$1,Data!$H144)),        "",          ";" &amp; VLOOKUP(EX$1,Data!$L:$N,3, FALSE) &amp; ",""" &amp; VLOOKUP(EX$1,Data!$L:$M,2, FALSE) &amp; """;"   )             )</f>
        <v/>
      </c>
      <c r="EY143" t="str">
        <f>IF(Data!$L144=EY$1, "",             IF(ISERR(SEARCH(EY$1,Data!$H144)),        "",          ";" &amp; VLOOKUP(EY$1,Data!$L:$N,3, FALSE) &amp; ",""" &amp; VLOOKUP(EY$1,Data!$L:$M,2, FALSE) &amp; """;"   )             )</f>
        <v/>
      </c>
      <c r="EZ143" t="str">
        <f>IF(Data!$L144=EZ$1, "",             IF(ISERR(SEARCH(EZ$1,Data!$H144)),        "",          ";" &amp; VLOOKUP(EZ$1,Data!$L:$N,3, FALSE) &amp; ",""" &amp; VLOOKUP(EZ$1,Data!$L:$M,2, FALSE) &amp; """;"   )             )</f>
        <v/>
      </c>
      <c r="FA143" t="str">
        <f>IF(Data!$L144=FA$1, "",             IF(ISERR(SEARCH(FA$1,Data!$H144)),        "",          ";" &amp; VLOOKUP(FA$1,Data!$L:$N,3, FALSE) &amp; ",""" &amp; VLOOKUP(FA$1,Data!$L:$M,2, FALSE) &amp; """;"   )             )</f>
        <v/>
      </c>
      <c r="FB143" t="str">
        <f>IF(Data!$L144=FB$1, "",             IF(ISERR(SEARCH(FB$1,Data!$H144)),        "",          ";" &amp; VLOOKUP(FB$1,Data!$L:$N,3, FALSE) &amp; ",""" &amp; VLOOKUP(FB$1,Data!$L:$M,2, FALSE) &amp; """;"   )             )</f>
        <v/>
      </c>
      <c r="FC143" t="str">
        <f>IF(Data!$L144=FC$1, "",             IF(ISERR(SEARCH(FC$1,Data!$H144)),        "",          ";" &amp; VLOOKUP(FC$1,Data!$L:$N,3, FALSE) &amp; ",""" &amp; VLOOKUP(FC$1,Data!$L:$M,2, FALSE) &amp; """;"   )             )</f>
        <v/>
      </c>
      <c r="FD143" t="str">
        <f>IF(Data!$L144=FD$1, "",             IF(ISERR(SEARCH(FD$1,Data!$H144)),        "",          ";" &amp; VLOOKUP(FD$1,Data!$L:$N,3, FALSE) &amp; ",""" &amp; VLOOKUP(FD$1,Data!$L:$M,2, FALSE) &amp; """;"   )             )</f>
        <v/>
      </c>
      <c r="FE143" t="str">
        <f>IF(Data!$L144=FE$1, "",             IF(ISERR(SEARCH(FE$1,Data!$H144)),        "",          ";" &amp; VLOOKUP(FE$1,Data!$L:$N,3, FALSE) &amp; ",""" &amp; VLOOKUP(FE$1,Data!$L:$M,2, FALSE) &amp; """;"   )             )</f>
        <v/>
      </c>
      <c r="FF143" t="str">
        <f>IF(Data!$L144=FF$1, "",             IF(ISERR(SEARCH(FF$1,Data!$H144)),        "",          ";" &amp; VLOOKUP(FF$1,Data!$L:$N,3, FALSE) &amp; ",""" &amp; VLOOKUP(FF$1,Data!$L:$M,2, FALSE) &amp; """;"   )             )</f>
        <v/>
      </c>
      <c r="FG143" t="str">
        <f>IF(Data!$L144=FG$1, "",             IF(ISERR(SEARCH(FG$1,Data!$H144)),        "",          ";" &amp; VLOOKUP(FG$1,Data!$L:$N,3, FALSE) &amp; ",""" &amp; VLOOKUP(FG$1,Data!$L:$M,2, FALSE) &amp; """;"   )             )</f>
        <v/>
      </c>
      <c r="FH143" t="str">
        <f>IF(Data!$L144=FH$1, "",             IF(ISERR(SEARCH(FH$1,Data!$H144)),        "",          ";" &amp; VLOOKUP(FH$1,Data!$L:$N,3, FALSE) &amp; ",""" &amp; VLOOKUP(FH$1,Data!$L:$M,2, FALSE) &amp; """;"   )             )</f>
        <v/>
      </c>
      <c r="FI143" t="str">
        <f>IF(Data!$L144=FI$1, "",             IF(ISERR(SEARCH(FI$1,Data!$H144)),        "",          ";" &amp; VLOOKUP(FI$1,Data!$L:$N,3, FALSE) &amp; ",""" &amp; VLOOKUP(FI$1,Data!$L:$M,2, FALSE) &amp; """;"   )             )</f>
        <v/>
      </c>
      <c r="FJ143" t="str">
        <f>IF(Data!$L144=FJ$1, "",             IF(ISERR(SEARCH(FJ$1,Data!$H144)),        "",          ";" &amp; VLOOKUP(FJ$1,Data!$L:$N,3, FALSE) &amp; ",""" &amp; VLOOKUP(FJ$1,Data!$L:$M,2, FALSE) &amp; """;"   )             )</f>
        <v/>
      </c>
      <c r="FK143" t="str">
        <f>IF(Data!$L144=FK$1, "",             IF(ISERR(SEARCH(FK$1,Data!$H144)),        "",          ";" &amp; VLOOKUP(FK$1,Data!$L:$N,3, FALSE) &amp; ",""" &amp; VLOOKUP(FK$1,Data!$L:$M,2, FALSE) &amp; """;"   )             )</f>
        <v/>
      </c>
      <c r="FL143" t="str">
        <f>IF(Data!$L144=FL$1, "",             IF(ISERR(SEARCH(FL$1,Data!$H144)),        "",          ";" &amp; VLOOKUP(FL$1,Data!$L:$N,3, FALSE) &amp; ",""" &amp; VLOOKUP(FL$1,Data!$L:$M,2, FALSE) &amp; """;"   )             )</f>
        <v/>
      </c>
      <c r="FM143" t="str">
        <f>IF(Data!$L144=FM$1, "",             IF(ISERR(SEARCH(FM$1,Data!$H144)),        "",          ";" &amp; VLOOKUP(FM$1,Data!$L:$N,3, FALSE) &amp; ",""" &amp; VLOOKUP(FM$1,Data!$L:$M,2, FALSE) &amp; """;"   )             )</f>
        <v/>
      </c>
      <c r="FN143" t="str">
        <f>IF(Data!$L144=FN$1, "",             IF(ISERR(SEARCH(FN$1,Data!$H144)),        "",          ";" &amp; VLOOKUP(FN$1,Data!$L:$N,3, FALSE) &amp; ",""" &amp; VLOOKUP(FN$1,Data!$L:$M,2, FALSE) &amp; """;"   )             )</f>
        <v/>
      </c>
      <c r="FO143" t="str">
        <f>IF(Data!$L144=FO$1, "",             IF(ISERR(SEARCH(FO$1,Data!$H144)),        "",          ";" &amp; VLOOKUP(FO$1,Data!$L:$N,3, FALSE) &amp; ",""" &amp; VLOOKUP(FO$1,Data!$L:$M,2, FALSE) &amp; """;"   )             )</f>
        <v/>
      </c>
      <c r="FP143" t="str">
        <f>IF(Data!$L144=FP$1, "",             IF(ISERR(SEARCH(FP$1,Data!$H144)),        "",          ";" &amp; VLOOKUP(FP$1,Data!$L:$N,3, FALSE) &amp; ",""" &amp; VLOOKUP(FP$1,Data!$L:$M,2, FALSE) &amp; """;"   )             )</f>
        <v/>
      </c>
      <c r="FQ143" t="str">
        <f>IF(Data!$L144=FQ$1, "",             IF(ISERR(SEARCH(FQ$1,Data!$H144)),        "",          ";" &amp; VLOOKUP(FQ$1,Data!$L:$N,3, FALSE) &amp; ",""" &amp; VLOOKUP(FQ$1,Data!$L:$M,2, FALSE) &amp; """;"   )             )</f>
        <v/>
      </c>
      <c r="FR143" t="str">
        <f>IF(Data!$L144=FR$1, "",             IF(ISERR(SEARCH(FR$1,Data!$H144)),        "",          ";" &amp; VLOOKUP(FR$1,Data!$L:$N,3, FALSE) &amp; ",""" &amp; VLOOKUP(FR$1,Data!$L:$M,2, FALSE) &amp; """;"   )             )</f>
        <v/>
      </c>
      <c r="FS143" t="str">
        <f>IF(Data!$L144=FS$1, "",             IF(ISERR(SEARCH(FS$1,Data!$H144)),        "",          ";" &amp; VLOOKUP(FS$1,Data!$L:$N,3, FALSE) &amp; ",""" &amp; VLOOKUP(FS$1,Data!$L:$M,2, FALSE) &amp; """;"   )             )</f>
        <v/>
      </c>
      <c r="FT143" t="str">
        <f>IF(Data!$L144=FT$1, "",             IF(ISERR(SEARCH(FT$1,Data!$H144)),        "",          ";" &amp; VLOOKUP(FT$1,Data!$L:$N,3, FALSE) &amp; ",""" &amp; VLOOKUP(FT$1,Data!$L:$M,2, FALSE) &amp; """;"   )             )</f>
        <v/>
      </c>
      <c r="FU143" t="str">
        <f>IF(Data!$L144=FU$1, "",             IF(ISERR(SEARCH(FU$1,Data!$H144)),        "",          ";" &amp; VLOOKUP(FU$1,Data!$L:$N,3, FALSE) &amp; ",""" &amp; VLOOKUP(FU$1,Data!$L:$M,2, FALSE) &amp; """;"   )             )</f>
        <v/>
      </c>
      <c r="FV143" t="str">
        <f>IF(Data!$L144=FV$1, "",             IF(ISERR(SEARCH(FV$1,Data!$H144)),        "",          ";" &amp; VLOOKUP(FV$1,Data!$L:$N,3, FALSE) &amp; ",""" &amp; VLOOKUP(FV$1,Data!$L:$M,2, FALSE) &amp; """;"   )             )</f>
        <v/>
      </c>
      <c r="FW143" t="str">
        <f>IF(Data!$L144=FW$1, "",             IF(ISERR(SEARCH(FW$1,Data!$H144)),        "",          ";" &amp; VLOOKUP(FW$1,Data!$L:$N,3, FALSE) &amp; ",""" &amp; VLOOKUP(FW$1,Data!$L:$M,2, FALSE) &amp; """;"   )             )</f>
        <v/>
      </c>
      <c r="FX143" t="str">
        <f>IF(Data!$L144=FX$1, "",             IF(ISERR(SEARCH(FX$1,Data!$H144)),        "",          ";" &amp; VLOOKUP(FX$1,Data!$L:$N,3, FALSE) &amp; ",""" &amp; VLOOKUP(FX$1,Data!$L:$M,2, FALSE) &amp; """;"   )             )</f>
        <v/>
      </c>
      <c r="FY143" t="str">
        <f>IF(Data!$L144=FY$1, "",             IF(ISERR(SEARCH(FY$1,Data!$H144)),        "",          ";" &amp; VLOOKUP(FY$1,Data!$L:$N,3, FALSE) &amp; ",""" &amp; VLOOKUP(FY$1,Data!$L:$M,2, FALSE) &amp; """;"   )             )</f>
        <v/>
      </c>
      <c r="FZ143" t="str">
        <f>IF(Data!$L144=FZ$1, "",             IF(ISERR(SEARCH(FZ$1,Data!$H144)),        "",          ";" &amp; VLOOKUP(FZ$1,Data!$L:$N,3, FALSE) &amp; ",""" &amp; VLOOKUP(FZ$1,Data!$L:$M,2, FALSE) &amp; """;"   )             )</f>
        <v/>
      </c>
      <c r="GA143" t="str">
        <f>IF(Data!$L144=GA$1, "",             IF(ISERR(SEARCH(GA$1,Data!$H144)),        "",          ";" &amp; VLOOKUP(GA$1,Data!$L:$N,3, FALSE) &amp; ",""" &amp; VLOOKUP(GA$1,Data!$L:$M,2, FALSE) &amp; """;"   )             )</f>
        <v/>
      </c>
      <c r="GB143" t="str">
        <f>IF(Data!$L144=GB$1, "",             IF(ISERR(SEARCH(GB$1,Data!$H144)),        "",          ";" &amp; VLOOKUP(GB$1,Data!$L:$N,3, FALSE) &amp; ",""" &amp; VLOOKUP(GB$1,Data!$L:$M,2, FALSE) &amp; """;"   )             )</f>
        <v/>
      </c>
      <c r="GC143" t="str">
        <f>IF(Data!$L144=GC$1, "",             IF(ISERR(SEARCH(GC$1,Data!$H144)),        "",          ";" &amp; VLOOKUP(GC$1,Data!$L:$N,3, FALSE) &amp; ",""" &amp; VLOOKUP(GC$1,Data!$L:$M,2, FALSE) &amp; """;"   )             )</f>
        <v/>
      </c>
      <c r="GD143" t="str">
        <f>IF(Data!$L144=GD$1, "",             IF(ISERR(SEARCH(GD$1,Data!$H144)),        "",          ";" &amp; VLOOKUP(GD$1,Data!$L:$N,3, FALSE) &amp; ",""" &amp; VLOOKUP(GD$1,Data!$L:$M,2, FALSE) &amp; """;"   )             )</f>
        <v/>
      </c>
      <c r="GE143" t="str">
        <f>IF(Data!$L144=GE$1, "",             IF(ISERR(SEARCH(GE$1,Data!$H144)),        "",          ";" &amp; VLOOKUP(GE$1,Data!$L:$N,3, FALSE) &amp; ",""" &amp; VLOOKUP(GE$1,Data!$L:$M,2, FALSE) &amp; """;"   )             )</f>
        <v/>
      </c>
      <c r="GF143" t="str">
        <f>IF(Data!$L144=GF$1, "",             IF(ISERR(SEARCH(GF$1,Data!$H144)),        "",          ";" &amp; VLOOKUP(GF$1,Data!$L:$N,3, FALSE) &amp; ",""" &amp; VLOOKUP(GF$1,Data!$L:$M,2, FALSE) &amp; """;"   )             )</f>
        <v/>
      </c>
      <c r="GG143" t="str">
        <f>IF(Data!$L144=GG$1, "",             IF(ISERR(SEARCH(GG$1,Data!$H144)),        "",          ";" &amp; VLOOKUP(GG$1,Data!$L:$N,3, FALSE) &amp; ",""" &amp; VLOOKUP(GG$1,Data!$L:$M,2, FALSE) &amp; """;"   )             )</f>
        <v/>
      </c>
      <c r="GH143" t="str">
        <f>IF(Data!$L144=GH$1, "",             IF(ISERR(SEARCH(GH$1,Data!$H144)),        "",          ";" &amp; VLOOKUP(GH$1,Data!$L:$N,3, FALSE) &amp; ",""" &amp; VLOOKUP(GH$1,Data!$L:$M,2, FALSE) &amp; """;"   )             )</f>
        <v/>
      </c>
      <c r="GI143" t="str">
        <f>IF(Data!$L144=GI$1, "",             IF(ISERR(SEARCH(GI$1,Data!$H144)),        "",          ";" &amp; VLOOKUP(GI$1,Data!$L:$N,3, FALSE) &amp; ",""" &amp; VLOOKUP(GI$1,Data!$L:$M,2, FALSE) &amp; """;"   )             )</f>
        <v/>
      </c>
      <c r="GJ143" t="str">
        <f>IF(Data!$L144=GJ$1, "",             IF(ISERR(SEARCH(GJ$1,Data!$H144)),        "",          ";" &amp; VLOOKUP(GJ$1,Data!$L:$N,3, FALSE) &amp; ",""" &amp; VLOOKUP(GJ$1,Data!$L:$M,2, FALSE) &amp; """;"   )             )</f>
        <v/>
      </c>
      <c r="GK143" t="str">
        <f>IF(Data!$L144=GK$1, "",             IF(ISERR(SEARCH(GK$1,Data!$H144)),        "",          ";" &amp; VLOOKUP(GK$1,Data!$L:$N,3, FALSE) &amp; ",""" &amp; VLOOKUP(GK$1,Data!$L:$M,2, FALSE) &amp; """;"   )             )</f>
        <v/>
      </c>
      <c r="GL143" t="str">
        <f>IF(Data!$L144=GL$1, "",             IF(ISERR(SEARCH(GL$1,Data!$H144)),        "",          ";" &amp; VLOOKUP(GL$1,Data!$L:$N,3, FALSE) &amp; ",""" &amp; VLOOKUP(GL$1,Data!$L:$M,2, FALSE) &amp; """;"   )             )</f>
        <v/>
      </c>
      <c r="GM143" t="str">
        <f>IF(Data!$L144=GM$1, "",             IF(ISERR(SEARCH(GM$1,Data!$H144)),        "",          ";" &amp; VLOOKUP(GM$1,Data!$L:$N,3, FALSE) &amp; ",""" &amp; VLOOKUP(GM$1,Data!$L:$M,2, FALSE) &amp; """;"   )             )</f>
        <v/>
      </c>
      <c r="GN143" t="str">
        <f>IF(Data!$L144=GN$1, "",             IF(ISERR(SEARCH(GN$1,Data!$H144)),        "",          ";" &amp; VLOOKUP(GN$1,Data!$L:$N,3, FALSE) &amp; ",""" &amp; VLOOKUP(GN$1,Data!$L:$M,2, FALSE) &amp; """;"   )             )</f>
        <v/>
      </c>
      <c r="GO143" t="str">
        <f>IF(Data!$L144=GO$1, "",             IF(ISERR(SEARCH(GO$1,Data!$H144)),        "",          ";" &amp; VLOOKUP(GO$1,Data!$L:$N,3, FALSE) &amp; ",""" &amp; VLOOKUP(GO$1,Data!$L:$M,2, FALSE) &amp; """;"   )             )</f>
        <v/>
      </c>
      <c r="GP143" t="str">
        <f>IF(Data!$L144=GP$1, "",             IF(ISERR(SEARCH(GP$1,Data!$H144)),        "",          ";" &amp; VLOOKUP(GP$1,Data!$L:$N,3, FALSE) &amp; ",""" &amp; VLOOKUP(GP$1,Data!$L:$M,2, FALSE) &amp; """;"   )             )</f>
        <v/>
      </c>
      <c r="GQ143" t="str">
        <f>IF(Data!$L144=GQ$1, "",             IF(ISERR(SEARCH(GQ$1,Data!$H144)),        "",          ";" &amp; VLOOKUP(GQ$1,Data!$L:$N,3, FALSE) &amp; ",""" &amp; VLOOKUP(GQ$1,Data!$L:$M,2, FALSE) &amp; """;"   )             )</f>
        <v/>
      </c>
      <c r="GR143" t="str">
        <f>IF(Data!$L144=GR$1, "",             IF(ISERR(SEARCH(GR$1,Data!$H144)),        "",          ";" &amp; VLOOKUP(GR$1,Data!$L:$N,3, FALSE) &amp; ",""" &amp; VLOOKUP(GR$1,Data!$L:$M,2, FALSE) &amp; """;"   )             )</f>
        <v/>
      </c>
      <c r="GS143" t="str">
        <f>IF(Data!$L144=GS$1, "",             IF(ISERR(SEARCH(GS$1,Data!$H144)),        "",          ";" &amp; VLOOKUP(GS$1,Data!$L:$N,3, FALSE) &amp; ",""" &amp; VLOOKUP(GS$1,Data!$L:$M,2, FALSE) &amp; """;"   )             )</f>
        <v/>
      </c>
      <c r="GT143" t="str">
        <f>IF(Data!$L144=GT$1, "",             IF(ISERR(SEARCH(GT$1,Data!$H144)),        "",          ";" &amp; VLOOKUP(GT$1,Data!$L:$N,3, FALSE) &amp; ",""" &amp; VLOOKUP(GT$1,Data!$L:$M,2, FALSE) &amp; """;"   )             )</f>
        <v/>
      </c>
      <c r="GU143" t="str">
        <f>IF(Data!$L144=GU$1, "",             IF(ISERR(SEARCH(GU$1,Data!$H144)),        "",          ";" &amp; VLOOKUP(GU$1,Data!$L:$N,3, FALSE) &amp; ",""" &amp; VLOOKUP(GU$1,Data!$L:$M,2, FALSE) &amp; """;"   )             )</f>
        <v/>
      </c>
      <c r="GV143" t="str">
        <f>IF(Data!$L144=GV$1, "",             IF(ISERR(SEARCH(GV$1,Data!$H144)),        "",          ";" &amp; VLOOKUP(GV$1,Data!$L:$N,3, FALSE) &amp; ",""" &amp; VLOOKUP(GV$1,Data!$L:$M,2, FALSE) &amp; """;"   )             )</f>
        <v/>
      </c>
      <c r="GW143" t="str">
        <f>IF(Data!$L144=GW$1, "",             IF(ISERR(SEARCH(GW$1,Data!$H144)),        "",          ";" &amp; VLOOKUP(GW$1,Data!$L:$N,3, FALSE) &amp; ",""" &amp; VLOOKUP(GW$1,Data!$L:$M,2, FALSE) &amp; """;"   )             )</f>
        <v/>
      </c>
      <c r="GX143" t="str">
        <f>IF(Data!$L144=GX$1, "",             IF(ISERR(SEARCH(GX$1,Data!$H144)),        "",          ";" &amp; VLOOKUP(GX$1,Data!$L:$N,3, FALSE) &amp; ",""" &amp; VLOOKUP(GX$1,Data!$L:$M,2, FALSE) &amp; """;"   )             )</f>
        <v/>
      </c>
      <c r="GY143" t="str">
        <f>IF(Data!$L144=GY$1, "",             IF(ISERR(SEARCH(GY$1,Data!$H144)),        "",          ";" &amp; VLOOKUP(GY$1,Data!$L:$N,3, FALSE) &amp; ",""" &amp; VLOOKUP(GY$1,Data!$L:$M,2, FALSE) &amp; """;"   )             )</f>
        <v/>
      </c>
      <c r="GZ143" t="str">
        <f>IF(Data!$L144=GZ$1, "",             IF(ISERR(SEARCH(GZ$1,Data!$H144)),        "",          ";" &amp; VLOOKUP(GZ$1,Data!$L:$N,3, FALSE) &amp; ",""" &amp; VLOOKUP(GZ$1,Data!$L:$M,2, FALSE) &amp; """;"   )             )</f>
        <v/>
      </c>
      <c r="HA143" t="str">
        <f>IF(Data!$L144=HA$1, "",             IF(ISERR(SEARCH(HA$1,Data!$H144)),        "",          ";" &amp; VLOOKUP(HA$1,Data!$L:$N,3, FALSE) &amp; ",""" &amp; VLOOKUP(HA$1,Data!$L:$M,2, FALSE) &amp; """;"   )             )</f>
        <v/>
      </c>
      <c r="HB143" t="str">
        <f>IF(Data!$L144=HB$1, "",             IF(ISERR(SEARCH(HB$1,Data!$H144)),        "",          ";" &amp; VLOOKUP(HB$1,Data!$L:$N,3, FALSE) &amp; ",""" &amp; VLOOKUP(HB$1,Data!$L:$M,2, FALSE) &amp; """;"   )             )</f>
        <v/>
      </c>
      <c r="HC143" t="str">
        <f>IF(Data!$L144=HC$1, "",             IF(ISERR(SEARCH(HC$1,Data!$H144)),        "",          ";" &amp; VLOOKUP(HC$1,Data!$L:$N,3, FALSE) &amp; ",""" &amp; VLOOKUP(HC$1,Data!$L:$M,2, FALSE) &amp; """;"   )             )</f>
        <v/>
      </c>
      <c r="HD143" t="str">
        <f>IF(Data!$L144=HD$1, "",             IF(ISERR(SEARCH(HD$1,Data!$H144)),        "",          ";" &amp; VLOOKUP(HD$1,Data!$L:$N,3, FALSE) &amp; ",""" &amp; VLOOKUP(HD$1,Data!$L:$M,2, FALSE) &amp; """;"   )             )</f>
        <v/>
      </c>
      <c r="HE143" t="str">
        <f>IF(Data!$L144=HE$1, "",             IF(ISERR(SEARCH(HE$1,Data!$H144)),        "",          ";" &amp; VLOOKUP(HE$1,Data!$L:$N,3, FALSE) &amp; ",""" &amp; VLOOKUP(HE$1,Data!$L:$M,2, FALSE) &amp; """;"   )             )</f>
        <v/>
      </c>
      <c r="HF143" t="str">
        <f>IF(Data!$L144=HF$1, "",             IF(ISERR(SEARCH(HF$1,Data!$H144)),        "",          ";" &amp; VLOOKUP(HF$1,Data!$L:$N,3, FALSE) &amp; ",""" &amp; VLOOKUP(HF$1,Data!$L:$M,2, FALSE) &amp; """;"   )             )</f>
        <v/>
      </c>
      <c r="HG143" t="str">
        <f>IF(Data!$L144=HG$1, "",             IF(ISERR(SEARCH(HG$1,Data!$H144)),        "",          ";" &amp; VLOOKUP(HG$1,Data!$L:$N,3, FALSE) &amp; ",""" &amp; VLOOKUP(HG$1,Data!$L:$M,2, FALSE) &amp; """;"   )             )</f>
        <v/>
      </c>
      <c r="HH143" t="str">
        <f>IF(Data!$L144=HH$1, "",             IF(ISERR(SEARCH(HH$1,Data!$H144)),        "",          ";" &amp; VLOOKUP(HH$1,Data!$L:$N,3, FALSE) &amp; ",""" &amp; VLOOKUP(HH$1,Data!$L:$M,2, FALSE) &amp; """;"   )             )</f>
        <v/>
      </c>
      <c r="HI143" t="str">
        <f>IF(Data!$L144=HI$1, "",             IF(ISERR(SEARCH(HI$1,Data!$H144)),        "",          ";" &amp; VLOOKUP(HI$1,Data!$L:$N,3, FALSE) &amp; ",""" &amp; VLOOKUP(HI$1,Data!$L:$M,2, FALSE) &amp; """;"   )             )</f>
        <v/>
      </c>
      <c r="HJ143" t="str">
        <f>IF(Data!$L144=HJ$1, "",             IF(ISERR(SEARCH(HJ$1,Data!$H144)),        "",          ";" &amp; VLOOKUP(HJ$1,Data!$L:$N,3, FALSE) &amp; ",""" &amp; VLOOKUP(HJ$1,Data!$L:$M,2, FALSE) &amp; """;"   )             )</f>
        <v/>
      </c>
      <c r="HK143" t="str">
        <f>IF(Data!$L144=HK$1, "",             IF(ISERR(SEARCH(HK$1,Data!$H144)),        "",          ";" &amp; VLOOKUP(HK$1,Data!$L:$N,3, FALSE) &amp; ",""" &amp; VLOOKUP(HK$1,Data!$L:$M,2, FALSE) &amp; """;"   )             )</f>
        <v/>
      </c>
      <c r="HL143" t="str">
        <f>IF(Data!$L144=HL$1, "",             IF(ISERR(SEARCH(HL$1,Data!$H144)),        "",          ";" &amp; VLOOKUP(HL$1,Data!$L:$N,3, FALSE) &amp; ",""" &amp; VLOOKUP(HL$1,Data!$L:$M,2, FALSE) &amp; """;"   )             )</f>
        <v/>
      </c>
      <c r="HM143" t="str">
        <f>IF(Data!$L144=HM$1, "",             IF(ISERR(SEARCH(HM$1,Data!$H144)),        "",          ";" &amp; VLOOKUP(HM$1,Data!$L:$N,3, FALSE) &amp; ",""" &amp; VLOOKUP(HM$1,Data!$L:$M,2, FALSE) &amp; """;"   )             )</f>
        <v/>
      </c>
      <c r="HN143" t="str">
        <f>IF(Data!$L144=HN$1, "",             IF(ISERR(SEARCH(HN$1,Data!$H144)),        "",          ";" &amp; VLOOKUP(HN$1,Data!$L:$N,3, FALSE) &amp; ",""" &amp; VLOOKUP(HN$1,Data!$L:$M,2, FALSE) &amp; """;"   )             )</f>
        <v/>
      </c>
      <c r="HO143" t="str">
        <f>IF(Data!$L144=HO$1, "",             IF(ISERR(SEARCH(HO$1,Data!$H144)),        "",          ";" &amp; VLOOKUP(HO$1,Data!$L:$N,3, FALSE) &amp; ",""" &amp; VLOOKUP(HO$1,Data!$L:$M,2, FALSE) &amp; """;"   )             )</f>
        <v/>
      </c>
      <c r="HP143" t="str">
        <f>IF(Data!$L144=HP$1, "",             IF(ISERR(SEARCH(HP$1,Data!$H144)),        "",          ";" &amp; VLOOKUP(HP$1,Data!$L:$N,3, FALSE) &amp; ",""" &amp; VLOOKUP(HP$1,Data!$L:$M,2, FALSE) &amp; """;"   )             )</f>
        <v/>
      </c>
      <c r="HQ143" t="str">
        <f>IF(Data!$L144=HQ$1, "",             IF(ISERR(SEARCH(HQ$1,Data!$H144)),        "",          ";" &amp; VLOOKUP(HQ$1,Data!$L:$N,3, FALSE) &amp; ",""" &amp; VLOOKUP(HQ$1,Data!$L:$M,2, FALSE) &amp; """;"   )             )</f>
        <v/>
      </c>
      <c r="HR143" t="str">
        <f>IF(Data!$L144=HR$1, "",             IF(ISERR(SEARCH(HR$1,Data!$H144)),        "",          ";" &amp; VLOOKUP(HR$1,Data!$L:$N,3, FALSE) &amp; ",""" &amp; VLOOKUP(HR$1,Data!$L:$M,2, FALSE) &amp; """;"   )             )</f>
        <v/>
      </c>
      <c r="HS143" t="str">
        <f>IF(Data!$L144=HS$1, "",             IF(ISERR(SEARCH(HS$1,Data!$H144)),        "",          ";" &amp; VLOOKUP(HS$1,Data!$L:$N,3, FALSE) &amp; ",""" &amp; VLOOKUP(HS$1,Data!$L:$M,2, FALSE) &amp; """;"   )             )</f>
        <v/>
      </c>
      <c r="HT143" t="str">
        <f>IF(Data!$L144=HT$1, "",             IF(ISERR(SEARCH(HT$1,Data!$H144)),        "",          ";" &amp; VLOOKUP(HT$1,Data!$L:$N,3, FALSE) &amp; ",""" &amp; VLOOKUP(HT$1,Data!$L:$M,2, FALSE) &amp; """;"   )             )</f>
        <v/>
      </c>
      <c r="HU143" t="str">
        <f>IF(Data!$L144=HU$1, "",             IF(ISERR(SEARCH(HU$1,Data!$H144)),        "",          ";" &amp; VLOOKUP(HU$1,Data!$L:$N,3, FALSE) &amp; ",""" &amp; VLOOKUP(HU$1,Data!$L:$M,2, FALSE) &amp; """;"   )             )</f>
        <v/>
      </c>
      <c r="HV143" t="str">
        <f>IF(Data!$L144=HV$1, "",             IF(ISERR(SEARCH(HV$1,Data!$H144)),        "",          ";" &amp; VLOOKUP(HV$1,Data!$L:$N,3, FALSE) &amp; ",""" &amp; VLOOKUP(HV$1,Data!$L:$M,2, FALSE) &amp; """;"   )             )</f>
        <v/>
      </c>
      <c r="HW143" t="str">
        <f>IF(Data!$L144=HW$1, "",             IF(ISERR(SEARCH(HW$1,Data!$H144)),        "",          ";" &amp; VLOOKUP(HW$1,Data!$L:$N,3, FALSE) &amp; ",""" &amp; VLOOKUP(HW$1,Data!$L:$M,2, FALSE) &amp; """;"   )             )</f>
        <v/>
      </c>
      <c r="HX143" t="str">
        <f>IF(Data!$L144=HX$1, "",             IF(ISERR(SEARCH(HX$1,Data!$H144)),        "",          ";" &amp; VLOOKUP(HX$1,Data!$L:$N,3, FALSE) &amp; ",""" &amp; VLOOKUP(HX$1,Data!$L:$M,2, FALSE) &amp; """;"   )             )</f>
        <v/>
      </c>
      <c r="HY143" t="str">
        <f>IF(Data!$L144=HY$1, "",             IF(ISERR(SEARCH(HY$1,Data!$H144)),        "",          ";" &amp; VLOOKUP(HY$1,Data!$L:$N,3, FALSE) &amp; ",""" &amp; VLOOKUP(HY$1,Data!$L:$M,2, FALSE) &amp; """;"   )             )</f>
        <v/>
      </c>
      <c r="HZ143" t="str">
        <f>IF(Data!$L144=HZ$1, "",             IF(ISERR(SEARCH(HZ$1,Data!$H144)),        "",          ";" &amp; VLOOKUP(HZ$1,Data!$L:$N,3, FALSE) &amp; ",""" &amp; VLOOKUP(HZ$1,Data!$L:$M,2, FALSE) &amp; """;"   )             )</f>
        <v/>
      </c>
      <c r="IA143" t="str">
        <f>IF(Data!$L144=IA$1, "",             IF(ISERR(SEARCH(IA$1,Data!$H144)),        "",          ";" &amp; VLOOKUP(IA$1,Data!$L:$N,3, FALSE) &amp; ",""" &amp; VLOOKUP(IA$1,Data!$L:$M,2, FALSE) &amp; """;"   )             )</f>
        <v/>
      </c>
      <c r="IB143" t="str">
        <f>IF(Data!$L144=IB$1, "",             IF(ISERR(SEARCH(IB$1,Data!$H144)),        "",          ";" &amp; VLOOKUP(IB$1,Data!$L:$N,3, FALSE) &amp; ",""" &amp; VLOOKUP(IB$1,Data!$L:$M,2, FALSE) &amp; """;"   )             )</f>
        <v/>
      </c>
      <c r="IC143" t="str">
        <f>IF(Data!$L144=IC$1, "",             IF(ISERR(SEARCH(IC$1,Data!$H144)),        "",          ";" &amp; VLOOKUP(IC$1,Data!$L:$N,3, FALSE) &amp; ",""" &amp; VLOOKUP(IC$1,Data!$L:$M,2, FALSE) &amp; """;"   )             )</f>
        <v/>
      </c>
      <c r="ID143" t="str">
        <f>IF(Data!$L144=ID$1, "",             IF(ISERR(SEARCH(ID$1,Data!$H144)),        "",          ";" &amp; VLOOKUP(ID$1,Data!$L:$N,3, FALSE) &amp; ",""" &amp; VLOOKUP(ID$1,Data!$L:$M,2, FALSE) &amp; """;"   )             )</f>
        <v/>
      </c>
      <c r="IE143" t="str">
        <f>IF(Data!$L144=IE$1, "",             IF(ISERR(SEARCH(IE$1,Data!$H144)),        "",          ";" &amp; VLOOKUP(IE$1,Data!$L:$N,3, FALSE) &amp; ",""" &amp; VLOOKUP(IE$1,Data!$L:$M,2, FALSE) &amp; """;"   )             )</f>
        <v/>
      </c>
      <c r="IF143" t="str">
        <f>IF(Data!$L144=IF$1, "",             IF(ISERR(SEARCH(IF$1,Data!$H144)),        "",          ";" &amp; VLOOKUP(IF$1,Data!$L:$N,3, FALSE) &amp; ",""" &amp; VLOOKUP(IF$1,Data!$L:$M,2, FALSE) &amp; """;"   )             )</f>
        <v/>
      </c>
      <c r="IG143" t="str">
        <f>IF(Data!$L144=IG$1, "",             IF(ISERR(SEARCH(IG$1,Data!$H144)),        "",          ";" &amp; VLOOKUP(IG$1,Data!$L:$N,3, FALSE) &amp; ",""" &amp; VLOOKUP(IG$1,Data!$L:$M,2, FALSE) &amp; """;"   )             )</f>
        <v/>
      </c>
      <c r="IH143" t="str">
        <f>IF(Data!$L144=IH$1, "",             IF(ISERR(SEARCH(IH$1,Data!$H144)),        "",          ";" &amp; VLOOKUP(IH$1,Data!$L:$N,3, FALSE) &amp; ",""" &amp; VLOOKUP(IH$1,Data!$L:$M,2, FALSE) &amp; """;"   )             )</f>
        <v/>
      </c>
      <c r="II143" t="str">
        <f>IF(Data!$L144=II$1, "",             IF(ISERR(SEARCH(II$1,Data!$H144)),        "",          ";" &amp; VLOOKUP(II$1,Data!$L:$N,3, FALSE) &amp; ",""" &amp; VLOOKUP(II$1,Data!$L:$M,2, FALSE) &amp; """;"   )             )</f>
        <v/>
      </c>
    </row>
    <row r="144" spans="1:243" x14ac:dyDescent="0.3">
      <c r="A144" t="str">
        <f>Data!L145</f>
        <v>Princesse Leia Organa</v>
      </c>
      <c r="B144" s="15" t="str">
        <f>VLOOKUP(Tableau36[[#This Row],[Character]],Data!L:N,3,FALSE)</f>
        <v>00000000-0000-0000-0000-000000000143</v>
      </c>
      <c r="C144" s="15" t="str">
        <f>VLOOKUP(Tableau36[[#This Row],[Character]],Data!L:M,2,FALSE)</f>
        <v>HUMAN</v>
      </c>
      <c r="D144" s="15" t="str">
        <f>SUBSTITUTE(     SUBSTITUTE(Tableau36[[#This Row],[character_id,character_type,friend_id,friend_type]],",""DROID""",""),    ",""HUMAN""", "")</f>
        <v>00000000-0000-0000-0000-000000000143,00000000-0000-0000-0000-000000000179/00000000-0000-0000-0000-000000000143,00000000-0000-0000-0000-000000000180/00000000-0000-0000-0000-000000000143,00000000-0000-0000-0000-000000000185</v>
      </c>
      <c r="E144" s="15" t="str">
        <f>IF(Tableau36[[#This Row],[With char''s id]] = "", "",    MID(Tableau36[[#This Row],[With char''s id]], 2, LEN(Tableau36[[#This Row],[With char''s id]])-1))</f>
        <v>00000000-0000-0000-0000-000000000143,"HUMAN",00000000-0000-0000-0000-000000000179,"HUMAN"/00000000-0000-0000-0000-000000000143,"HUMAN",00000000-0000-0000-0000-000000000180,"HUMAN"/00000000-0000-0000-0000-000000000143,"HUMAN",00000000-0000-0000-0000-000000000185,"HUMAN"</v>
      </c>
      <c r="F144" s="15" t="str">
        <f>SUBSTITUTE(Tableau36[[#This Row],[List of friend''s id]],  "/",    "/" &amp; Tableau36[[#This Row],[Character''s id]] &amp; ",""" &amp; Tableau36[[#This Row],[Type]] &amp; """,")</f>
        <v>/00000000-0000-0000-0000-000000000143,"HUMAN",00000000-0000-0000-0000-000000000179,"HUMAN"/00000000-0000-0000-0000-000000000143,"HUMAN",00000000-0000-0000-0000-000000000180,"HUMAN"/00000000-0000-0000-0000-000000000143,"HUMAN",00000000-0000-0000-0000-000000000185,"HUMAN"</v>
      </c>
      <c r="G144" t="str">
        <f>IF( Tableau36[[#This Row],[removed double semi-colon]]="", "", "/" &amp; MID(Tableau36[[#This Row],[removed double semi-colon]],2,LEN(Tableau36[[#This Row],[removed double semi-colon]]) - 2) )</f>
        <v>/00000000-0000-0000-0000-000000000179,"HUMAN"/00000000-0000-0000-0000-000000000180,"HUMAN"/00000000-0000-0000-0000-000000000185,"HUMAN"</v>
      </c>
      <c r="H144" t="str">
        <f>SUBSTITUTE(Tableau36[[#This Row],[Concatenation]],";;","/")</f>
        <v>;00000000-0000-0000-0000-000000000179,"HUMAN"/00000000-0000-0000-0000-000000000180,"HUMAN"/00000000-0000-0000-0000-000000000185,"HUMAN";</v>
      </c>
      <c r="I144" t="str">
        <f>friends!M144&amp; friends!N144&amp; friends!O144&amp; friends!P144&amp; friends!Q144&amp; friends!R144&amp; friends!S144&amp; friends!T144&amp; friends!U144&amp; friends!V144&amp; friends!W144&amp; friends!X144&amp; friends!Y144&amp; friends!Z144&amp; friends!AA144&amp; friends!AB144&amp; friends!AC144&amp; friends!AD144&amp; friends!AE144&amp; friends!AF144&amp; friends!AG144&amp; friends!AH144&amp; friends!AI144&amp; friends!AJ144&amp; friends!AK144&amp; friends!AL144&amp; friends!AM144&amp; friends!AN144&amp; friends!AO144&amp; friends!AP144&amp; friends!AQ144&amp; friends!AR144&amp; friends!AS144&amp; friends!AT144&amp; friends!AU144&amp; friends!AV144&amp; friends!AW144&amp; friends!AX144&amp; friends!AY144&amp; friends!AZ144&amp; friends!BA144&amp; friends!BB144&amp; friends!BC144&amp; friends!BD144&amp; friends!BE144&amp; friends!BF144&amp; friends!BG144&amp; friends!BH144&amp; friends!BI144&amp; friends!BJ144&amp; friends!BK144&amp; friends!BL144&amp; friends!BM144&amp; friends!BN144&amp; friends!BO144&amp; friends!BP144&amp; friends!BQ144&amp; friends!BR144&amp; friends!BS144&amp; friends!BT144&amp; friends!BU144&amp; friends!BV144&amp; friends!BW144&amp; friends!BX144&amp; friends!BY144&amp; friends!BZ144&amp; friends!CA144&amp; friends!CB144&amp; friends!CC144&amp; friends!CD144&amp; friends!CE144&amp; friends!CF144&amp; friends!CG144&amp; friends!CH144&amp; friends!CI144&amp; friends!CJ144&amp; friends!CK144&amp; friends!CL144&amp; friends!CM144&amp; friends!CN144&amp; friends!CO144&amp; friends!CP144&amp; friends!CQ144&amp; friends!CR144&amp; friends!CS144&amp; friends!CT144&amp; friends!CU144&amp; friends!CV144&amp; friends!CW144&amp; friends!CX144&amp; friends!CY144&amp; friends!CZ144&amp; friends!DA144&amp; friends!DB144&amp; friends!DC144&amp; friends!DD144&amp; friends!DE144&amp; friends!DF144&amp; friends!DG144&amp; friends!DH144&amp; friends!DI144&amp; friends!DJ144&amp; friends!DK144&amp; friends!DL144&amp; friends!DM144&amp; friends!DN144&amp; friends!DO144&amp; friends!DP144&amp; friends!DQ144&amp; friends!DR144&amp; friends!DS144&amp; friends!DT144&amp; friends!DU144&amp; friends!DV144&amp; friends!DW144&amp; friends!DX144&amp; friends!DY144&amp; friends!DZ144&amp; friends!EA144&amp; friends!EB144&amp; friends!EC144&amp; friends!ED144&amp; friends!EE144&amp; friends!EF144&amp; friends!EG144&amp; friends!EH144&amp; friends!EI144&amp; friends!EJ144&amp; friends!EK144&amp; friends!EL144&amp; friends!EM144&amp; friends!EN144&amp; friends!EO144&amp; friends!EP144&amp; friends!EQ144&amp; friends!ER144&amp; friends!ES144&amp; friends!ET144&amp; friends!EU144&amp; friends!EV144&amp; friends!EW144&amp; friends!EX144&amp; friends!EY144&amp; friends!EZ144&amp; friends!FA144&amp; friends!FB144&amp; friends!FC144&amp; friends!FD144&amp; friends!FE144&amp; friends!FF144&amp; friends!FG144&amp; friends!FH144&amp; friends!FI144&amp; friends!FJ144&amp; friends!FK144&amp; friends!FL144&amp; friends!FM144&amp; friends!FN144&amp; friends!FO144&amp; friends!FP144&amp; friends!FQ144&amp; friends!FR144&amp; friends!FS144&amp; friends!FT144&amp; friends!FU144&amp; friends!FV144&amp; friends!FW144&amp; friends!FX144&amp; friends!FY144&amp; friends!FZ144&amp; friends!GA144&amp; friends!GB144&amp; friends!GC144&amp; friends!GD144&amp; friends!GE144&amp; friends!GF144&amp; friends!GG144&amp; friends!GH144&amp; friends!GI144&amp; friends!GJ144&amp; friends!GK144&amp; friends!GL144&amp; friends!GM144&amp; friends!GN144&amp; friends!GO144&amp; friends!GP144&amp; friends!GQ144&amp; friends!GR144&amp; friends!GS144&amp; friends!GT144&amp; friends!GU144&amp; friends!GV144&amp; friends!GW144&amp; friends!GX144&amp; friends!GY144&amp; friends!GZ144&amp; friends!HA144&amp; friends!HB144&amp; friends!HC144&amp; friends!HD144&amp; friends!HE144&amp; friends!HF144&amp; friends!HG144&amp; friends!HH144&amp; friends!HI144&amp; friends!HJ144&amp; friends!HK144&amp; friends!HL144&amp; friends!HM144&amp; friends!HN144&amp; friends!HO144&amp; friends!HP144&amp; friends!HQ144&amp; friends!HR144&amp; friends!HS144&amp; friends!HT144&amp; friends!HU144&amp; friends!HV144&amp; friends!HW144&amp; friends!HX144&amp; friends!HY144&amp; friends!HZ144&amp; friends!IA144&amp; friends!IB144&amp; friends!IC144&amp; friends!ID144&amp; friends!IE144&amp; friends!IF144&amp; friends!IG144&amp; friends!IH144&amp; friends!II144</f>
        <v>;00000000-0000-0000-0000-000000000179,"HUMAN";;00000000-0000-0000-0000-000000000180,"HUMAN";;00000000-0000-0000-0000-000000000185,"HUMAN";</v>
      </c>
      <c r="M144" t="str">
        <f>IF(Data!$L145=M$1, "",             IF(ISERR(SEARCH(M$1,Data!$H145)),        "",          ";" &amp; VLOOKUP(M$1,Data!$L:$N,3, FALSE) &amp; ",""" &amp; VLOOKUP(M$1,Data!$L:$M,2, FALSE) &amp; """;"   )             )</f>
        <v/>
      </c>
      <c r="N144" t="str">
        <f>IF(Data!$L145=N$1, "",             IF(ISERR(SEARCH(N$1,Data!$H145)),        "",          ";" &amp; VLOOKUP(N$1,Data!$L:$N,3, FALSE) &amp; ",""" &amp; VLOOKUP(N$1,Data!$L:$M,2, FALSE) &amp; """;"   )             )</f>
        <v/>
      </c>
      <c r="O144" t="str">
        <f>IF(Data!$L145=O$1, "",             IF(ISERR(SEARCH(O$1,Data!$H145)),        "",          ";" &amp; VLOOKUP(O$1,Data!$L:$N,3, FALSE) &amp; ",""" &amp; VLOOKUP(O$1,Data!$L:$M,2, FALSE) &amp; """;"   )             )</f>
        <v/>
      </c>
      <c r="P144" t="str">
        <f>IF(Data!$L145=P$1, "",             IF(ISERR(SEARCH(P$1,Data!$H145)),        "",          ";" &amp; VLOOKUP(P$1,Data!$L:$N,3, FALSE) &amp; ",""" &amp; VLOOKUP(P$1,Data!$L:$M,2, FALSE) &amp; """;"   )             )</f>
        <v/>
      </c>
      <c r="Q144" t="str">
        <f>IF(Data!$L145=Q$1, "",             IF(ISERR(SEARCH(Q$1,Data!$H145)),        "",          ";" &amp; VLOOKUP(Q$1,Data!$L:$N,3, FALSE) &amp; ",""" &amp; VLOOKUP(Q$1,Data!$L:$M,2, FALSE) &amp; """;"   )             )</f>
        <v/>
      </c>
      <c r="R144" t="str">
        <f>IF(Data!$L145=R$1, "",             IF(ISERR(SEARCH(R$1,Data!$H145)),        "",          ";" &amp; VLOOKUP(R$1,Data!$L:$N,3, FALSE) &amp; ",""" &amp; VLOOKUP(R$1,Data!$L:$M,2, FALSE) &amp; """;"   )             )</f>
        <v/>
      </c>
      <c r="S144" t="str">
        <f>IF(Data!$L145=S$1, "",             IF(ISERR(SEARCH(S$1,Data!$H145)),        "",          ";" &amp; VLOOKUP(S$1,Data!$L:$N,3, FALSE) &amp; ",""" &amp; VLOOKUP(S$1,Data!$L:$M,2, FALSE) &amp; """;"   )             )</f>
        <v/>
      </c>
      <c r="T144" t="str">
        <f>IF(Data!$L145=T$1, "",             IF(ISERR(SEARCH(T$1,Data!$H145)),        "",          ";" &amp; VLOOKUP(T$1,Data!$L:$N,3, FALSE) &amp; ",""" &amp; VLOOKUP(T$1,Data!$L:$M,2, FALSE) &amp; """;"   )             )</f>
        <v/>
      </c>
      <c r="U144" t="str">
        <f>IF(Data!$L145=U$1, "",             IF(ISERR(SEARCH(U$1,Data!$H145)),        "",          ";" &amp; VLOOKUP(U$1,Data!$L:$N,3, FALSE) &amp; ",""" &amp; VLOOKUP(U$1,Data!$L:$M,2, FALSE) &amp; """;"   )             )</f>
        <v/>
      </c>
      <c r="V144" t="str">
        <f>IF(Data!$L145=V$1, "",             IF(ISERR(SEARCH(V$1,Data!$H145)),        "",          ";" &amp; VLOOKUP(V$1,Data!$L:$N,3, FALSE) &amp; ",""" &amp; VLOOKUP(V$1,Data!$L:$M,2, FALSE) &amp; """;"   )             )</f>
        <v/>
      </c>
      <c r="W144" t="str">
        <f>IF(Data!$L145=W$1, "",             IF(ISERR(SEARCH(W$1,Data!$H145)),        "",          ";" &amp; VLOOKUP(W$1,Data!$L:$N,3, FALSE) &amp; ",""" &amp; VLOOKUP(W$1,Data!$L:$M,2, FALSE) &amp; """;"   )             )</f>
        <v/>
      </c>
      <c r="X144" t="str">
        <f>IF(Data!$L145=X$1, "",             IF(ISERR(SEARCH(X$1,Data!$H145)),        "",          ";" &amp; VLOOKUP(X$1,Data!$L:$N,3, FALSE) &amp; ",""" &amp; VLOOKUP(X$1,Data!$L:$M,2, FALSE) &amp; """;"   )             )</f>
        <v/>
      </c>
      <c r="Y144" t="str">
        <f>IF(Data!$L145=Y$1, "",             IF(ISERR(SEARCH(Y$1,Data!$H145)),        "",          ";" &amp; VLOOKUP(Y$1,Data!$L:$N,3, FALSE) &amp; ",""" &amp; VLOOKUP(Y$1,Data!$L:$M,2, FALSE) &amp; """;"   )             )</f>
        <v/>
      </c>
      <c r="Z144" t="str">
        <f>IF(Data!$L145=Z$1, "",             IF(ISERR(SEARCH(Z$1,Data!$H145)),        "",          ";" &amp; VLOOKUP(Z$1,Data!$L:$N,3, FALSE) &amp; ",""" &amp; VLOOKUP(Z$1,Data!$L:$M,2, FALSE) &amp; """;"   )             )</f>
        <v/>
      </c>
      <c r="AA144" t="str">
        <f>IF(Data!$L145=AA$1, "",             IF(ISERR(SEARCH(AA$1,Data!$H145)),        "",          ";" &amp; VLOOKUP(AA$1,Data!$L:$N,3, FALSE) &amp; ",""" &amp; VLOOKUP(AA$1,Data!$L:$M,2, FALSE) &amp; """;"   )             )</f>
        <v/>
      </c>
      <c r="AB144" t="str">
        <f>IF(Data!$L145=AB$1, "",             IF(ISERR(SEARCH(AB$1,Data!$H145)),        "",          ";" &amp; VLOOKUP(AB$1,Data!$L:$N,3, FALSE) &amp; ",""" &amp; VLOOKUP(AB$1,Data!$L:$M,2, FALSE) &amp; """;"   )             )</f>
        <v/>
      </c>
      <c r="AC144" t="str">
        <f>IF(Data!$L145=AC$1, "",             IF(ISERR(SEARCH(AC$1,Data!$H145)),        "",          ";" &amp; VLOOKUP(AC$1,Data!$L:$N,3, FALSE) &amp; ",""" &amp; VLOOKUP(AC$1,Data!$L:$M,2, FALSE) &amp; """;"   )             )</f>
        <v/>
      </c>
      <c r="AD144" t="str">
        <f>IF(Data!$L145=AD$1, "",             IF(ISERR(SEARCH(AD$1,Data!$H145)),        "",          ";" &amp; VLOOKUP(AD$1,Data!$L:$N,3, FALSE) &amp; ",""" &amp; VLOOKUP(AD$1,Data!$L:$M,2, FALSE) &amp; """;"   )             )</f>
        <v/>
      </c>
      <c r="AE144" t="str">
        <f>IF(Data!$L145=AE$1, "",             IF(ISERR(SEARCH(AE$1,Data!$H145)),        "",          ";" &amp; VLOOKUP(AE$1,Data!$L:$N,3, FALSE) &amp; ",""" &amp; VLOOKUP(AE$1,Data!$L:$M,2, FALSE) &amp; """;"   )             )</f>
        <v/>
      </c>
      <c r="AF144" t="str">
        <f>IF(Data!$L145=AF$1, "",             IF(ISERR(SEARCH(AF$1,Data!$H145)),        "",          ";" &amp; VLOOKUP(AF$1,Data!$L:$N,3, FALSE) &amp; ",""" &amp; VLOOKUP(AF$1,Data!$L:$M,2, FALSE) &amp; """;"   )             )</f>
        <v/>
      </c>
      <c r="AG144" t="str">
        <f>IF(Data!$L145=AG$1, "",             IF(ISERR(SEARCH(AG$1,Data!$H145)),        "",          ";" &amp; VLOOKUP(AG$1,Data!$L:$N,3, FALSE) &amp; ",""" &amp; VLOOKUP(AG$1,Data!$L:$M,2, FALSE) &amp; """;"   )             )</f>
        <v/>
      </c>
      <c r="AH144" t="str">
        <f>IF(Data!$L145=AH$1, "",             IF(ISERR(SEARCH(AH$1,Data!$H145)),        "",          ";" &amp; VLOOKUP(AH$1,Data!$L:$N,3, FALSE) &amp; ",""" &amp; VLOOKUP(AH$1,Data!$L:$M,2, FALSE) &amp; """;"   )             )</f>
        <v/>
      </c>
      <c r="AI144" t="str">
        <f>IF(Data!$L145=AI$1, "",             IF(ISERR(SEARCH(AI$1,Data!$H145)),        "",          ";" &amp; VLOOKUP(AI$1,Data!$L:$N,3, FALSE) &amp; ",""" &amp; VLOOKUP(AI$1,Data!$L:$M,2, FALSE) &amp; """;"   )             )</f>
        <v/>
      </c>
      <c r="AJ144" t="str">
        <f>IF(Data!$L145=AJ$1, "",             IF(ISERR(SEARCH(AJ$1,Data!$H145)),        "",          ";" &amp; VLOOKUP(AJ$1,Data!$L:$N,3, FALSE) &amp; ",""" &amp; VLOOKUP(AJ$1,Data!$L:$M,2, FALSE) &amp; """;"   )             )</f>
        <v/>
      </c>
      <c r="AK144" t="str">
        <f>IF(Data!$L145=AK$1, "",             IF(ISERR(SEARCH(AK$1,Data!$H145)),        "",          ";" &amp; VLOOKUP(AK$1,Data!$L:$N,3, FALSE) &amp; ",""" &amp; VLOOKUP(AK$1,Data!$L:$M,2, FALSE) &amp; """;"   )             )</f>
        <v/>
      </c>
      <c r="AL144" t="str">
        <f>IF(Data!$L145=AL$1, "",             IF(ISERR(SEARCH(AL$1,Data!$H145)),        "",          ";" &amp; VLOOKUP(AL$1,Data!$L:$N,3, FALSE) &amp; ",""" &amp; VLOOKUP(AL$1,Data!$L:$M,2, FALSE) &amp; """;"   )             )</f>
        <v/>
      </c>
      <c r="AM144" t="str">
        <f>IF(Data!$L145=AM$1, "",             IF(ISERR(SEARCH(AM$1,Data!$H145)),        "",          ";" &amp; VLOOKUP(AM$1,Data!$L:$N,3, FALSE) &amp; ",""" &amp; VLOOKUP(AM$1,Data!$L:$M,2, FALSE) &amp; """;"   )             )</f>
        <v/>
      </c>
      <c r="AN144" t="str">
        <f>IF(Data!$L145=AN$1, "",             IF(ISERR(SEARCH(AN$1,Data!$H145)),        "",          ";" &amp; VLOOKUP(AN$1,Data!$L:$N,3, FALSE) &amp; ",""" &amp; VLOOKUP(AN$1,Data!$L:$M,2, FALSE) &amp; """;"   )             )</f>
        <v/>
      </c>
      <c r="AO144" t="str">
        <f>IF(Data!$L145=AO$1, "",             IF(ISERR(SEARCH(AO$1,Data!$H145)),        "",          ";" &amp; VLOOKUP(AO$1,Data!$L:$N,3, FALSE) &amp; ",""" &amp; VLOOKUP(AO$1,Data!$L:$M,2, FALSE) &amp; """;"   )             )</f>
        <v/>
      </c>
      <c r="AP144" t="str">
        <f>IF(Data!$L145=AP$1, "",             IF(ISERR(SEARCH(AP$1,Data!$H145)),        "",          ";" &amp; VLOOKUP(AP$1,Data!$L:$N,3, FALSE) &amp; ",""" &amp; VLOOKUP(AP$1,Data!$L:$M,2, FALSE) &amp; """;"   )             )</f>
        <v/>
      </c>
      <c r="AQ144" t="str">
        <f>IF(Data!$L145=AQ$1, "",             IF(ISERR(SEARCH(AQ$1,Data!$H145)),        "",          ";" &amp; VLOOKUP(AQ$1,Data!$L:$N,3, FALSE) &amp; ",""" &amp; VLOOKUP(AQ$1,Data!$L:$M,2, FALSE) &amp; """;"   )             )</f>
        <v/>
      </c>
      <c r="AR144" t="str">
        <f>IF(Data!$L145=AR$1, "",             IF(ISERR(SEARCH(AR$1,Data!$H145)),        "",          ";" &amp; VLOOKUP(AR$1,Data!$L:$N,3, FALSE) &amp; ",""" &amp; VLOOKUP(AR$1,Data!$L:$M,2, FALSE) &amp; """;"   )             )</f>
        <v/>
      </c>
      <c r="AS144" t="str">
        <f>IF(Data!$L145=AS$1, "",             IF(ISERR(SEARCH(AS$1,Data!$H145)),        "",          ";" &amp; VLOOKUP(AS$1,Data!$L:$N,3, FALSE) &amp; ",""" &amp; VLOOKUP(AS$1,Data!$L:$M,2, FALSE) &amp; """;"   )             )</f>
        <v/>
      </c>
      <c r="AT144" t="str">
        <f>IF(Data!$L145=AT$1, "",             IF(ISERR(SEARCH(AT$1,Data!$H145)),        "",          ";" &amp; VLOOKUP(AT$1,Data!$L:$N,3, FALSE) &amp; ",""" &amp; VLOOKUP(AT$1,Data!$L:$M,2, FALSE) &amp; """;"   )             )</f>
        <v/>
      </c>
      <c r="AU144" t="str">
        <f>IF(Data!$L145=AU$1, "",             IF(ISERR(SEARCH(AU$1,Data!$H145)),        "",          ";" &amp; VLOOKUP(AU$1,Data!$L:$N,3, FALSE) &amp; ",""" &amp; VLOOKUP(AU$1,Data!$L:$M,2, FALSE) &amp; """;"   )             )</f>
        <v/>
      </c>
      <c r="AV144" t="str">
        <f>IF(Data!$L145=AV$1, "",             IF(ISERR(SEARCH(AV$1,Data!$H145)),        "",          ";" &amp; VLOOKUP(AV$1,Data!$L:$N,3, FALSE) &amp; ",""" &amp; VLOOKUP(AV$1,Data!$L:$M,2, FALSE) &amp; """;"   )             )</f>
        <v/>
      </c>
      <c r="AW144" t="str">
        <f>IF(Data!$L145=AW$1, "",             IF(ISERR(SEARCH(AW$1,Data!$H145)),        "",          ";" &amp; VLOOKUP(AW$1,Data!$L:$N,3, FALSE) &amp; ",""" &amp; VLOOKUP(AW$1,Data!$L:$M,2, FALSE) &amp; """;"   )             )</f>
        <v/>
      </c>
      <c r="AX144" t="str">
        <f>IF(Data!$L145=AX$1, "",             IF(ISERR(SEARCH(AX$1,Data!$H145)),        "",          ";" &amp; VLOOKUP(AX$1,Data!$L:$N,3, FALSE) &amp; ",""" &amp; VLOOKUP(AX$1,Data!$L:$M,2, FALSE) &amp; """;"   )             )</f>
        <v/>
      </c>
      <c r="AY144" t="str">
        <f>IF(Data!$L145=AY$1, "",             IF(ISERR(SEARCH(AY$1,Data!$H145)),        "",          ";" &amp; VLOOKUP(AY$1,Data!$L:$N,3, FALSE) &amp; ",""" &amp; VLOOKUP(AY$1,Data!$L:$M,2, FALSE) &amp; """;"   )             )</f>
        <v/>
      </c>
      <c r="AZ144" t="str">
        <f>IF(Data!$L145=AZ$1, "",             IF(ISERR(SEARCH(AZ$1,Data!$H145)),        "",          ";" &amp; VLOOKUP(AZ$1,Data!$L:$N,3, FALSE) &amp; ",""" &amp; VLOOKUP(AZ$1,Data!$L:$M,2, FALSE) &amp; """;"   )             )</f>
        <v/>
      </c>
      <c r="BA144" t="str">
        <f>IF(Data!$L145=BA$1, "",             IF(ISERR(SEARCH(BA$1,Data!$H145)),        "",          ";" &amp; VLOOKUP(BA$1,Data!$L:$N,3, FALSE) &amp; ",""" &amp; VLOOKUP(BA$1,Data!$L:$M,2, FALSE) &amp; """;"   )             )</f>
        <v/>
      </c>
      <c r="BB144" t="str">
        <f>IF(Data!$L145=BB$1, "",             IF(ISERR(SEARCH(BB$1,Data!$H145)),        "",          ";" &amp; VLOOKUP(BB$1,Data!$L:$N,3, FALSE) &amp; ",""" &amp; VLOOKUP(BB$1,Data!$L:$M,2, FALSE) &amp; """;"   )             )</f>
        <v/>
      </c>
      <c r="BC144" t="str">
        <f>IF(Data!$L145=BC$1, "",             IF(ISERR(SEARCH(BC$1,Data!$H145)),        "",          ";" &amp; VLOOKUP(BC$1,Data!$L:$N,3, FALSE) &amp; ",""" &amp; VLOOKUP(BC$1,Data!$L:$M,2, FALSE) &amp; """;"   )             )</f>
        <v/>
      </c>
      <c r="BD144" t="str">
        <f>IF(Data!$L145=BD$1, "",             IF(ISERR(SEARCH(BD$1,Data!$H145)),        "",          ";" &amp; VLOOKUP(BD$1,Data!$L:$N,3, FALSE) &amp; ",""" &amp; VLOOKUP(BD$1,Data!$L:$M,2, FALSE) &amp; """;"   )             )</f>
        <v/>
      </c>
      <c r="BE144" t="str">
        <f>IF(Data!$L145=BE$1, "",             IF(ISERR(SEARCH(BE$1,Data!$H145)),        "",          ";" &amp; VLOOKUP(BE$1,Data!$L:$N,3, FALSE) &amp; ",""" &amp; VLOOKUP(BE$1,Data!$L:$M,2, FALSE) &amp; """;"   )             )</f>
        <v/>
      </c>
      <c r="BF144" t="str">
        <f>IF(Data!$L145=BF$1, "",             IF(ISERR(SEARCH(BF$1,Data!$H145)),        "",          ";" &amp; VLOOKUP(BF$1,Data!$L:$N,3, FALSE) &amp; ",""" &amp; VLOOKUP(BF$1,Data!$L:$M,2, FALSE) &amp; """;"   )             )</f>
        <v/>
      </c>
      <c r="BG144" t="str">
        <f>IF(Data!$L145=BG$1, "",             IF(ISERR(SEARCH(BG$1,Data!$H145)),        "",          ";" &amp; VLOOKUP(BG$1,Data!$L:$N,3, FALSE) &amp; ",""" &amp; VLOOKUP(BG$1,Data!$L:$M,2, FALSE) &amp; """;"   )             )</f>
        <v/>
      </c>
      <c r="BH144" t="str">
        <f>IF(Data!$L145=BH$1, "",             IF(ISERR(SEARCH(BH$1,Data!$H145)),        "",          ";" &amp; VLOOKUP(BH$1,Data!$L:$N,3, FALSE) &amp; ",""" &amp; VLOOKUP(BH$1,Data!$L:$M,2, FALSE) &amp; """;"   )             )</f>
        <v/>
      </c>
      <c r="BI144" t="str">
        <f>IF(Data!$L145=BI$1, "",             IF(ISERR(SEARCH(BI$1,Data!$H145)),        "",          ";" &amp; VLOOKUP(BI$1,Data!$L:$N,3, FALSE) &amp; ",""" &amp; VLOOKUP(BI$1,Data!$L:$M,2, FALSE) &amp; """;"   )             )</f>
        <v/>
      </c>
      <c r="BJ144" t="str">
        <f>IF(Data!$L145=BJ$1, "",             IF(ISERR(SEARCH(BJ$1,Data!$H145)),        "",          ";" &amp; VLOOKUP(BJ$1,Data!$L:$N,3, FALSE) &amp; ",""" &amp; VLOOKUP(BJ$1,Data!$L:$M,2, FALSE) &amp; """;"   )             )</f>
        <v/>
      </c>
      <c r="BK144" t="str">
        <f>IF(Data!$L145=BK$1, "",             IF(ISERR(SEARCH(BK$1,Data!$H145)),        "",          ";" &amp; VLOOKUP(BK$1,Data!$L:$N,3, FALSE) &amp; ",""" &amp; VLOOKUP(BK$1,Data!$L:$M,2, FALSE) &amp; """;"   )             )</f>
        <v/>
      </c>
      <c r="BL144" t="str">
        <f>IF(Data!$L145=BL$1, "",             IF(ISERR(SEARCH(BL$1,Data!$H145)),        "",          ";" &amp; VLOOKUP(BL$1,Data!$L:$N,3, FALSE) &amp; ",""" &amp; VLOOKUP(BL$1,Data!$L:$M,2, FALSE) &amp; """;"   )             )</f>
        <v/>
      </c>
      <c r="BM144" t="str">
        <f>IF(Data!$L145=BM$1, "",             IF(ISERR(SEARCH(BM$1,Data!$H145)),        "",          ";" &amp; VLOOKUP(BM$1,Data!$L:$N,3, FALSE) &amp; ",""" &amp; VLOOKUP(BM$1,Data!$L:$M,2, FALSE) &amp; """;"   )             )</f>
        <v/>
      </c>
      <c r="BN144" t="str">
        <f>IF(Data!$L145=BN$1, "",             IF(ISERR(SEARCH(BN$1,Data!$H145)),        "",          ";" &amp; VLOOKUP(BN$1,Data!$L:$N,3, FALSE) &amp; ",""" &amp; VLOOKUP(BN$1,Data!$L:$M,2, FALSE) &amp; """;"   )             )</f>
        <v/>
      </c>
      <c r="BO144" t="str">
        <f>IF(Data!$L145=BO$1, "",             IF(ISERR(SEARCH(BO$1,Data!$H145)),        "",          ";" &amp; VLOOKUP(BO$1,Data!$L:$N,3, FALSE) &amp; ",""" &amp; VLOOKUP(BO$1,Data!$L:$M,2, FALSE) &amp; """;"   )             )</f>
        <v/>
      </c>
      <c r="BP144" t="str">
        <f>IF(Data!$L145=BP$1, "",             IF(ISERR(SEARCH(BP$1,Data!$H145)),        "",          ";" &amp; VLOOKUP(BP$1,Data!$L:$N,3, FALSE) &amp; ",""" &amp; VLOOKUP(BP$1,Data!$L:$M,2, FALSE) &amp; """;"   )             )</f>
        <v/>
      </c>
      <c r="BQ144" t="str">
        <f>IF(Data!$L145=BQ$1, "",             IF(ISERR(SEARCH(BQ$1,Data!$H145)),        "",          ";" &amp; VLOOKUP(BQ$1,Data!$L:$N,3, FALSE) &amp; ",""" &amp; VLOOKUP(BQ$1,Data!$L:$M,2, FALSE) &amp; """;"   )             )</f>
        <v/>
      </c>
      <c r="BR144" t="str">
        <f>IF(Data!$L145=BR$1, "",             IF(ISERR(SEARCH(BR$1,Data!$H145)),        "",          ";" &amp; VLOOKUP(BR$1,Data!$L:$N,3, FALSE) &amp; ",""" &amp; VLOOKUP(BR$1,Data!$L:$M,2, FALSE) &amp; """;"   )             )</f>
        <v/>
      </c>
      <c r="BS144" t="str">
        <f>IF(Data!$L145=BS$1, "",             IF(ISERR(SEARCH(BS$1,Data!$H145)),        "",          ";" &amp; VLOOKUP(BS$1,Data!$L:$N,3, FALSE) &amp; ",""" &amp; VLOOKUP(BS$1,Data!$L:$M,2, FALSE) &amp; """;"   )             )</f>
        <v/>
      </c>
      <c r="BT144" t="str">
        <f>IF(Data!$L145=BT$1, "",             IF(ISERR(SEARCH(BT$1,Data!$H145)),        "",          ";" &amp; VLOOKUP(BT$1,Data!$L:$N,3, FALSE) &amp; ",""" &amp; VLOOKUP(BT$1,Data!$L:$M,2, FALSE) &amp; """;"   )             )</f>
        <v/>
      </c>
      <c r="BU144" t="str">
        <f>IF(Data!$L145=BU$1, "",             IF(ISERR(SEARCH(BU$1,Data!$H145)),        "",          ";" &amp; VLOOKUP(BU$1,Data!$L:$N,3, FALSE) &amp; ",""" &amp; VLOOKUP(BU$1,Data!$L:$M,2, FALSE) &amp; """;"   )             )</f>
        <v/>
      </c>
      <c r="BV144" t="str">
        <f>IF(Data!$L145=BV$1, "",             IF(ISERR(SEARCH(BV$1,Data!$H145)),        "",          ";" &amp; VLOOKUP(BV$1,Data!$L:$N,3, FALSE) &amp; ",""" &amp; VLOOKUP(BV$1,Data!$L:$M,2, FALSE) &amp; """;"   )             )</f>
        <v/>
      </c>
      <c r="BW144" t="str">
        <f>IF(Data!$L145=BW$1, "",             IF(ISERR(SEARCH(BW$1,Data!$H145)),        "",          ";" &amp; VLOOKUP(BW$1,Data!$L:$N,3, FALSE) &amp; ",""" &amp; VLOOKUP(BW$1,Data!$L:$M,2, FALSE) &amp; """;"   )             )</f>
        <v/>
      </c>
      <c r="BX144" t="str">
        <f>IF(Data!$L145=BX$1, "",             IF(ISERR(SEARCH(BX$1,Data!$H145)),        "",          ";" &amp; VLOOKUP(BX$1,Data!$L:$N,3, FALSE) &amp; ",""" &amp; VLOOKUP(BX$1,Data!$L:$M,2, FALSE) &amp; """;"   )             )</f>
        <v/>
      </c>
      <c r="BY144" t="str">
        <f>IF(Data!$L145=BY$1, "",             IF(ISERR(SEARCH(BY$1,Data!$H145)),        "",          ";" &amp; VLOOKUP(BY$1,Data!$L:$N,3, FALSE) &amp; ",""" &amp; VLOOKUP(BY$1,Data!$L:$M,2, FALSE) &amp; """;"   )             )</f>
        <v/>
      </c>
      <c r="BZ144" t="str">
        <f>IF(Data!$L145=BZ$1, "",             IF(ISERR(SEARCH(BZ$1,Data!$H145)),        "",          ";" &amp; VLOOKUP(BZ$1,Data!$L:$N,3, FALSE) &amp; ",""" &amp; VLOOKUP(BZ$1,Data!$L:$M,2, FALSE) &amp; """;"   )             )</f>
        <v/>
      </c>
      <c r="CA144" t="str">
        <f>IF(Data!$L145=CA$1, "",             IF(ISERR(SEARCH(CA$1,Data!$H145)),        "",          ";" &amp; VLOOKUP(CA$1,Data!$L:$N,3, FALSE) &amp; ",""" &amp; VLOOKUP(CA$1,Data!$L:$M,2, FALSE) &amp; """;"   )             )</f>
        <v/>
      </c>
      <c r="CB144" t="str">
        <f>IF(Data!$L145=CB$1, "",             IF(ISERR(SEARCH(CB$1,Data!$H145)),        "",          ";" &amp; VLOOKUP(CB$1,Data!$L:$N,3, FALSE) &amp; ",""" &amp; VLOOKUP(CB$1,Data!$L:$M,2, FALSE) &amp; """;"   )             )</f>
        <v/>
      </c>
      <c r="CC144" t="str">
        <f>IF(Data!$L145=CC$1, "",             IF(ISERR(SEARCH(CC$1,Data!$H145)),        "",          ";" &amp; VLOOKUP(CC$1,Data!$L:$N,3, FALSE) &amp; ",""" &amp; VLOOKUP(CC$1,Data!$L:$M,2, FALSE) &amp; """;"   )             )</f>
        <v/>
      </c>
      <c r="CD144" t="str">
        <f>IF(Data!$L145=CD$1, "",             IF(ISERR(SEARCH(CD$1,Data!$H145)),        "",          ";" &amp; VLOOKUP(CD$1,Data!$L:$N,3, FALSE) &amp; ",""" &amp; VLOOKUP(CD$1,Data!$L:$M,2, FALSE) &amp; """;"   )             )</f>
        <v/>
      </c>
      <c r="CE144" t="str">
        <f>IF(Data!$L145=CE$1, "",             IF(ISERR(SEARCH(CE$1,Data!$H145)),        "",          ";" &amp; VLOOKUP(CE$1,Data!$L:$N,3, FALSE) &amp; ",""" &amp; VLOOKUP(CE$1,Data!$L:$M,2, FALSE) &amp; """;"   )             )</f>
        <v/>
      </c>
      <c r="CF144" t="str">
        <f>IF(Data!$L145=CF$1, "",             IF(ISERR(SEARCH(CF$1,Data!$H145)),        "",          ";" &amp; VLOOKUP(CF$1,Data!$L:$N,3, FALSE) &amp; ",""" &amp; VLOOKUP(CF$1,Data!$L:$M,2, FALSE) &amp; """;"   )             )</f>
        <v/>
      </c>
      <c r="CG144" t="str">
        <f>IF(Data!$L145=CG$1, "",             IF(ISERR(SEARCH(CG$1,Data!$H145)),        "",          ";" &amp; VLOOKUP(CG$1,Data!$L:$N,3, FALSE) &amp; ",""" &amp; VLOOKUP(CG$1,Data!$L:$M,2, FALSE) &amp; """;"   )             )</f>
        <v/>
      </c>
      <c r="CH144" t="str">
        <f>IF(Data!$L145=CH$1, "",             IF(ISERR(SEARCH(CH$1,Data!$H145)),        "",          ";" &amp; VLOOKUP(CH$1,Data!$L:$N,3, FALSE) &amp; ",""" &amp; VLOOKUP(CH$1,Data!$L:$M,2, FALSE) &amp; """;"   )             )</f>
        <v/>
      </c>
      <c r="CI144" t="str">
        <f>IF(Data!$L145=CI$1, "",             IF(ISERR(SEARCH(CI$1,Data!$H145)),        "",          ";" &amp; VLOOKUP(CI$1,Data!$L:$N,3, FALSE) &amp; ",""" &amp; VLOOKUP(CI$1,Data!$L:$M,2, FALSE) &amp; """;"   )             )</f>
        <v/>
      </c>
      <c r="CJ144" t="str">
        <f>IF(Data!$L145=CJ$1, "",             IF(ISERR(SEARCH(CJ$1,Data!$H145)),        "",          ";" &amp; VLOOKUP(CJ$1,Data!$L:$N,3, FALSE) &amp; ",""" &amp; VLOOKUP(CJ$1,Data!$L:$M,2, FALSE) &amp; """;"   )             )</f>
        <v/>
      </c>
      <c r="CK144" t="str">
        <f>IF(Data!$L145=CK$1, "",             IF(ISERR(SEARCH(CK$1,Data!$H145)),        "",          ";" &amp; VLOOKUP(CK$1,Data!$L:$N,3, FALSE) &amp; ",""" &amp; VLOOKUP(CK$1,Data!$L:$M,2, FALSE) &amp; """;"   )             )</f>
        <v/>
      </c>
      <c r="CL144" t="str">
        <f>IF(Data!$L145=CL$1, "",             IF(ISERR(SEARCH(CL$1,Data!$H145)),        "",          ";" &amp; VLOOKUP(CL$1,Data!$L:$N,3, FALSE) &amp; ",""" &amp; VLOOKUP(CL$1,Data!$L:$M,2, FALSE) &amp; """;"   )             )</f>
        <v/>
      </c>
      <c r="CM144" t="str">
        <f>IF(Data!$L145=CM$1, "",             IF(ISERR(SEARCH(CM$1,Data!$H145)),        "",          ";" &amp; VLOOKUP(CM$1,Data!$L:$N,3, FALSE) &amp; ",""" &amp; VLOOKUP(CM$1,Data!$L:$M,2, FALSE) &amp; """;"   )             )</f>
        <v/>
      </c>
      <c r="CN144" t="str">
        <f>IF(Data!$L145=CN$1, "",             IF(ISERR(SEARCH(CN$1,Data!$H145)),        "",          ";" &amp; VLOOKUP(CN$1,Data!$L:$N,3, FALSE) &amp; ",""" &amp; VLOOKUP(CN$1,Data!$L:$M,2, FALSE) &amp; """;"   )             )</f>
        <v/>
      </c>
      <c r="CO144" t="str">
        <f>IF(Data!$L145=CO$1, "",             IF(ISERR(SEARCH(CO$1,Data!$H145)),        "",          ";" &amp; VLOOKUP(CO$1,Data!$L:$N,3, FALSE) &amp; ",""" &amp; VLOOKUP(CO$1,Data!$L:$M,2, FALSE) &amp; """;"   )             )</f>
        <v/>
      </c>
      <c r="CP144" t="str">
        <f>IF(Data!$L145=CP$1, "",             IF(ISERR(SEARCH(CP$1,Data!$H145)),        "",          ";" &amp; VLOOKUP(CP$1,Data!$L:$N,3, FALSE) &amp; ",""" &amp; VLOOKUP(CP$1,Data!$L:$M,2, FALSE) &amp; """;"   )             )</f>
        <v/>
      </c>
      <c r="CQ144" t="str">
        <f>IF(Data!$L145=CQ$1, "",             IF(ISERR(SEARCH(CQ$1,Data!$H145)),        "",          ";" &amp; VLOOKUP(CQ$1,Data!$L:$N,3, FALSE) &amp; ",""" &amp; VLOOKUP(CQ$1,Data!$L:$M,2, FALSE) &amp; """;"   )             )</f>
        <v/>
      </c>
      <c r="CR144" t="str">
        <f>IF(Data!$L145=CR$1, "",             IF(ISERR(SEARCH(CR$1,Data!$H145)),        "",          ";" &amp; VLOOKUP(CR$1,Data!$L:$N,3, FALSE) &amp; ",""" &amp; VLOOKUP(CR$1,Data!$L:$M,2, FALSE) &amp; """;"   )             )</f>
        <v/>
      </c>
      <c r="CS144" t="str">
        <f>IF(Data!$L145=CS$1, "",             IF(ISERR(SEARCH(CS$1,Data!$H145)),        "",          ";" &amp; VLOOKUP(CS$1,Data!$L:$N,3, FALSE) &amp; ",""" &amp; VLOOKUP(CS$1,Data!$L:$M,2, FALSE) &amp; """;"   )             )</f>
        <v/>
      </c>
      <c r="CT144" t="str">
        <f>IF(Data!$L145=CT$1, "",             IF(ISERR(SEARCH(CT$1,Data!$H145)),        "",          ";" &amp; VLOOKUP(CT$1,Data!$L:$N,3, FALSE) &amp; ",""" &amp; VLOOKUP(CT$1,Data!$L:$M,2, FALSE) &amp; """;"   )             )</f>
        <v/>
      </c>
      <c r="CU144" t="str">
        <f>IF(Data!$L145=CU$1, "",             IF(ISERR(SEARCH(CU$1,Data!$H145)),        "",          ";" &amp; VLOOKUP(CU$1,Data!$L:$N,3, FALSE) &amp; ",""" &amp; VLOOKUP(CU$1,Data!$L:$M,2, FALSE) &amp; """;"   )             )</f>
        <v/>
      </c>
      <c r="CV144" t="str">
        <f>IF(Data!$L145=CV$1, "",             IF(ISERR(SEARCH(CV$1,Data!$H145)),        "",          ";" &amp; VLOOKUP(CV$1,Data!$L:$N,3, FALSE) &amp; ",""" &amp; VLOOKUP(CV$1,Data!$L:$M,2, FALSE) &amp; """;"   )             )</f>
        <v/>
      </c>
      <c r="CW144" t="str">
        <f>IF(Data!$L145=CW$1, "",             IF(ISERR(SEARCH(CW$1,Data!$H145)),        "",          ";" &amp; VLOOKUP(CW$1,Data!$L:$N,3, FALSE) &amp; ",""" &amp; VLOOKUP(CW$1,Data!$L:$M,2, FALSE) &amp; """;"   )             )</f>
        <v/>
      </c>
      <c r="CX144" t="str">
        <f>IF(Data!$L145=CX$1, "",             IF(ISERR(SEARCH(CX$1,Data!$H145)),        "",          ";" &amp; VLOOKUP(CX$1,Data!$L:$N,3, FALSE) &amp; ",""" &amp; VLOOKUP(CX$1,Data!$L:$M,2, FALSE) &amp; """;"   )             )</f>
        <v/>
      </c>
      <c r="CY144" t="str">
        <f>IF(Data!$L145=CY$1, "",             IF(ISERR(SEARCH(CY$1,Data!$H145)),        "",          ";" &amp; VLOOKUP(CY$1,Data!$L:$N,3, FALSE) &amp; ",""" &amp; VLOOKUP(CY$1,Data!$L:$M,2, FALSE) &amp; """;"   )             )</f>
        <v/>
      </c>
      <c r="CZ144" t="str">
        <f>IF(Data!$L145=CZ$1, "",             IF(ISERR(SEARCH(CZ$1,Data!$H145)),        "",          ";" &amp; VLOOKUP(CZ$1,Data!$L:$N,3, FALSE) &amp; ",""" &amp; VLOOKUP(CZ$1,Data!$L:$M,2, FALSE) &amp; """;"   )             )</f>
        <v/>
      </c>
      <c r="DA144" t="str">
        <f>IF(Data!$L145=DA$1, "",             IF(ISERR(SEARCH(DA$1,Data!$H145)),        "",          ";" &amp; VLOOKUP(DA$1,Data!$L:$N,3, FALSE) &amp; ",""" &amp; VLOOKUP(DA$1,Data!$L:$M,2, FALSE) &amp; """;"   )             )</f>
        <v/>
      </c>
      <c r="DB144" t="str">
        <f>IF(Data!$L145=DB$1, "",             IF(ISERR(SEARCH(DB$1,Data!$H145)),        "",          ";" &amp; VLOOKUP(DB$1,Data!$L:$N,3, FALSE) &amp; ",""" &amp; VLOOKUP(DB$1,Data!$L:$M,2, FALSE) &amp; """;"   )             )</f>
        <v/>
      </c>
      <c r="DC144" t="str">
        <f>IF(Data!$L145=DC$1, "",             IF(ISERR(SEARCH(DC$1,Data!$H145)),        "",          ";" &amp; VLOOKUP(DC$1,Data!$L:$N,3, FALSE) &amp; ",""" &amp; VLOOKUP(DC$1,Data!$L:$M,2, FALSE) &amp; """;"   )             )</f>
        <v/>
      </c>
      <c r="DD144" t="str">
        <f>IF(Data!$L145=DD$1, "",             IF(ISERR(SEARCH(DD$1,Data!$H145)),        "",          ";" &amp; VLOOKUP(DD$1,Data!$L:$N,3, FALSE) &amp; ",""" &amp; VLOOKUP(DD$1,Data!$L:$M,2, FALSE) &amp; """;"   )             )</f>
        <v/>
      </c>
      <c r="DE144" t="str">
        <f>IF(Data!$L145=DE$1, "",             IF(ISERR(SEARCH(DE$1,Data!$H145)),        "",          ";" &amp; VLOOKUP(DE$1,Data!$L:$N,3, FALSE) &amp; ",""" &amp; VLOOKUP(DE$1,Data!$L:$M,2, FALSE) &amp; """;"   )             )</f>
        <v/>
      </c>
      <c r="DF144" t="str">
        <f>IF(Data!$L145=DF$1, "",             IF(ISERR(SEARCH(DF$1,Data!$H145)),        "",          ";" &amp; VLOOKUP(DF$1,Data!$L:$N,3, FALSE) &amp; ",""" &amp; VLOOKUP(DF$1,Data!$L:$M,2, FALSE) &amp; """;"   )             )</f>
        <v/>
      </c>
      <c r="DG144" t="str">
        <f>IF(Data!$L145=DG$1, "",             IF(ISERR(SEARCH(DG$1,Data!$H145)),        "",          ";" &amp; VLOOKUP(DG$1,Data!$L:$N,3, FALSE) &amp; ",""" &amp; VLOOKUP(DG$1,Data!$L:$M,2, FALSE) &amp; """;"   )             )</f>
        <v/>
      </c>
      <c r="DH144" t="str">
        <f>IF(Data!$L145=DH$1, "",             IF(ISERR(SEARCH(DH$1,Data!$H145)),        "",          ";" &amp; VLOOKUP(DH$1,Data!$L:$N,3, FALSE) &amp; ",""" &amp; VLOOKUP(DH$1,Data!$L:$M,2, FALSE) &amp; """;"   )             )</f>
        <v/>
      </c>
      <c r="DI144" t="str">
        <f>IF(Data!$L145=DI$1, "",             IF(ISERR(SEARCH(DI$1,Data!$H145)),        "",          ";" &amp; VLOOKUP(DI$1,Data!$L:$N,3, FALSE) &amp; ",""" &amp; VLOOKUP(DI$1,Data!$L:$M,2, FALSE) &amp; """;"   )             )</f>
        <v/>
      </c>
      <c r="DJ144" t="str">
        <f>IF(Data!$L145=DJ$1, "",             IF(ISERR(SEARCH(DJ$1,Data!$H145)),        "",          ";" &amp; VLOOKUP(DJ$1,Data!$L:$N,3, FALSE) &amp; ",""" &amp; VLOOKUP(DJ$1,Data!$L:$M,2, FALSE) &amp; """;"   )             )</f>
        <v/>
      </c>
      <c r="DK144" t="str">
        <f>IF(Data!$L145=DK$1, "",             IF(ISERR(SEARCH(DK$1,Data!$H145)),        "",          ";" &amp; VLOOKUP(DK$1,Data!$L:$N,3, FALSE) &amp; ",""" &amp; VLOOKUP(DK$1,Data!$L:$M,2, FALSE) &amp; """;"   )             )</f>
        <v/>
      </c>
      <c r="DL144" t="str">
        <f>IF(Data!$L145=DL$1, "",             IF(ISERR(SEARCH(DL$1,Data!$H145)),        "",          ";" &amp; VLOOKUP(DL$1,Data!$L:$N,3, FALSE) &amp; ",""" &amp; VLOOKUP(DL$1,Data!$L:$M,2, FALSE) &amp; """;"   )             )</f>
        <v/>
      </c>
      <c r="DM144" t="str">
        <f>IF(Data!$L145=DM$1, "",             IF(ISERR(SEARCH(DM$1,Data!$H145)),        "",          ";" &amp; VLOOKUP(DM$1,Data!$L:$N,3, FALSE) &amp; ",""" &amp; VLOOKUP(DM$1,Data!$L:$M,2, FALSE) &amp; """;"   )             )</f>
        <v/>
      </c>
      <c r="DN144" t="str">
        <f>IF(Data!$L145=DN$1, "",             IF(ISERR(SEARCH(DN$1,Data!$H145)),        "",          ";" &amp; VLOOKUP(DN$1,Data!$L:$N,3, FALSE) &amp; ",""" &amp; VLOOKUP(DN$1,Data!$L:$M,2, FALSE) &amp; """;"   )             )</f>
        <v/>
      </c>
      <c r="DO144" t="str">
        <f>IF(Data!$L145=DO$1, "",             IF(ISERR(SEARCH(DO$1,Data!$H145)),        "",          ";" &amp; VLOOKUP(DO$1,Data!$L:$N,3, FALSE) &amp; ",""" &amp; VLOOKUP(DO$1,Data!$L:$M,2, FALSE) &amp; """;"   )             )</f>
        <v/>
      </c>
      <c r="DP144" t="str">
        <f>IF(Data!$L145=DP$1, "",             IF(ISERR(SEARCH(DP$1,Data!$H145)),        "",          ";" &amp; VLOOKUP(DP$1,Data!$L:$N,3, FALSE) &amp; ",""" &amp; VLOOKUP(DP$1,Data!$L:$M,2, FALSE) &amp; """;"   )             )</f>
        <v/>
      </c>
      <c r="DQ144" t="str">
        <f>IF(Data!$L145=DQ$1, "",             IF(ISERR(SEARCH(DQ$1,Data!$H145)),        "",          ";" &amp; VLOOKUP(DQ$1,Data!$L:$N,3, FALSE) &amp; ",""" &amp; VLOOKUP(DQ$1,Data!$L:$M,2, FALSE) &amp; """;"   )             )</f>
        <v/>
      </c>
      <c r="DR144" t="str">
        <f>IF(Data!$L145=DR$1, "",             IF(ISERR(SEARCH(DR$1,Data!$H145)),        "",          ";" &amp; VLOOKUP(DR$1,Data!$L:$N,3, FALSE) &amp; ",""" &amp; VLOOKUP(DR$1,Data!$L:$M,2, FALSE) &amp; """;"   )             )</f>
        <v/>
      </c>
      <c r="DS144" t="str">
        <f>IF(Data!$L145=DS$1, "",             IF(ISERR(SEARCH(DS$1,Data!$H145)),        "",          ";" &amp; VLOOKUP(DS$1,Data!$L:$N,3, FALSE) &amp; ",""" &amp; VLOOKUP(DS$1,Data!$L:$M,2, FALSE) &amp; """;"   )             )</f>
        <v/>
      </c>
      <c r="DT144" t="str">
        <f>IF(Data!$L145=DT$1, "",             IF(ISERR(SEARCH(DT$1,Data!$H145)),        "",          ";" &amp; VLOOKUP(DT$1,Data!$L:$N,3, FALSE) &amp; ",""" &amp; VLOOKUP(DT$1,Data!$L:$M,2, FALSE) &amp; """;"   )             )</f>
        <v/>
      </c>
      <c r="DU144" t="str">
        <f>IF(Data!$L145=DU$1, "",             IF(ISERR(SEARCH(DU$1,Data!$H145)),        "",          ";" &amp; VLOOKUP(DU$1,Data!$L:$N,3, FALSE) &amp; ",""" &amp; VLOOKUP(DU$1,Data!$L:$M,2, FALSE) &amp; """;"   )             )</f>
        <v/>
      </c>
      <c r="DV144" t="str">
        <f>IF(Data!$L145=DV$1, "",             IF(ISERR(SEARCH(DV$1,Data!$H145)),        "",          ";" &amp; VLOOKUP(DV$1,Data!$L:$N,3, FALSE) &amp; ",""" &amp; VLOOKUP(DV$1,Data!$L:$M,2, FALSE) &amp; """;"   )             )</f>
        <v/>
      </c>
      <c r="DW144" t="str">
        <f>IF(Data!$L145=DW$1, "",             IF(ISERR(SEARCH(DW$1,Data!$H145)),        "",          ";" &amp; VLOOKUP(DW$1,Data!$L:$N,3, FALSE) &amp; ",""" &amp; VLOOKUP(DW$1,Data!$L:$M,2, FALSE) &amp; """;"   )             )</f>
        <v/>
      </c>
      <c r="DX144" t="str">
        <f>IF(Data!$L145=DX$1, "",             IF(ISERR(SEARCH(DX$1,Data!$H145)),        "",          ";" &amp; VLOOKUP(DX$1,Data!$L:$N,3, FALSE) &amp; ",""" &amp; VLOOKUP(DX$1,Data!$L:$M,2, FALSE) &amp; """;"   )             )</f>
        <v/>
      </c>
      <c r="DY144" t="str">
        <f>IF(Data!$L145=DY$1, "",             IF(ISERR(SEARCH(DY$1,Data!$H145)),        "",          ";" &amp; VLOOKUP(DY$1,Data!$L:$N,3, FALSE) &amp; ",""" &amp; VLOOKUP(DY$1,Data!$L:$M,2, FALSE) &amp; """;"   )             )</f>
        <v/>
      </c>
      <c r="DZ144" t="str">
        <f>IF(Data!$L145=DZ$1, "",             IF(ISERR(SEARCH(DZ$1,Data!$H145)),        "",          ";" &amp; VLOOKUP(DZ$1,Data!$L:$N,3, FALSE) &amp; ",""" &amp; VLOOKUP(DZ$1,Data!$L:$M,2, FALSE) &amp; """;"   )             )</f>
        <v/>
      </c>
      <c r="EA144" t="str">
        <f>IF(Data!$L145=EA$1, "",             IF(ISERR(SEARCH(EA$1,Data!$H145)),        "",          ";" &amp; VLOOKUP(EA$1,Data!$L:$N,3, FALSE) &amp; ",""" &amp; VLOOKUP(EA$1,Data!$L:$M,2, FALSE) &amp; """;"   )             )</f>
        <v/>
      </c>
      <c r="EB144" t="str">
        <f>IF(Data!$L145=EB$1, "",             IF(ISERR(SEARCH(EB$1,Data!$H145)),        "",          ";" &amp; VLOOKUP(EB$1,Data!$L:$N,3, FALSE) &amp; ",""" &amp; VLOOKUP(EB$1,Data!$L:$M,2, FALSE) &amp; """;"   )             )</f>
        <v/>
      </c>
      <c r="EC144" t="str">
        <f>IF(Data!$L145=EC$1, "",             IF(ISERR(SEARCH(EC$1,Data!$H145)),        "",          ";" &amp; VLOOKUP(EC$1,Data!$L:$N,3, FALSE) &amp; ",""" &amp; VLOOKUP(EC$1,Data!$L:$M,2, FALSE) &amp; """;"   )             )</f>
        <v/>
      </c>
      <c r="ED144" t="str">
        <f>IF(Data!$L145=ED$1, "",             IF(ISERR(SEARCH(ED$1,Data!$H145)),        "",          ";" &amp; VLOOKUP(ED$1,Data!$L:$N,3, FALSE) &amp; ",""" &amp; VLOOKUP(ED$1,Data!$L:$M,2, FALSE) &amp; """;"   )             )</f>
        <v/>
      </c>
      <c r="EE144" t="str">
        <f>IF(Data!$L145=EE$1, "",             IF(ISERR(SEARCH(EE$1,Data!$H145)),        "",          ";" &amp; VLOOKUP(EE$1,Data!$L:$N,3, FALSE) &amp; ",""" &amp; VLOOKUP(EE$1,Data!$L:$M,2, FALSE) &amp; """;"   )             )</f>
        <v/>
      </c>
      <c r="EF144" t="str">
        <f>IF(Data!$L145=EF$1, "",             IF(ISERR(SEARCH(EF$1,Data!$H145)),        "",          ";" &amp; VLOOKUP(EF$1,Data!$L:$N,3, FALSE) &amp; ",""" &amp; VLOOKUP(EF$1,Data!$L:$M,2, FALSE) &amp; """;"   )             )</f>
        <v/>
      </c>
      <c r="EG144" t="str">
        <f>IF(Data!$L145=EG$1, "",             IF(ISERR(SEARCH(EG$1,Data!$H145)),        "",          ";" &amp; VLOOKUP(EG$1,Data!$L:$N,3, FALSE) &amp; ",""" &amp; VLOOKUP(EG$1,Data!$L:$M,2, FALSE) &amp; """;"   )             )</f>
        <v/>
      </c>
      <c r="EH144" t="str">
        <f>IF(Data!$L145=EH$1, "",             IF(ISERR(SEARCH(EH$1,Data!$H145)),        "",          ";" &amp; VLOOKUP(EH$1,Data!$L:$N,3, FALSE) &amp; ",""" &amp; VLOOKUP(EH$1,Data!$L:$M,2, FALSE) &amp; """;"   )             )</f>
        <v/>
      </c>
      <c r="EI144" t="str">
        <f>IF(Data!$L145=EI$1, "",             IF(ISERR(SEARCH(EI$1,Data!$H145)),        "",          ";" &amp; VLOOKUP(EI$1,Data!$L:$N,3, FALSE) &amp; ",""" &amp; VLOOKUP(EI$1,Data!$L:$M,2, FALSE) &amp; """;"   )             )</f>
        <v/>
      </c>
      <c r="EJ144" t="str">
        <f>IF(Data!$L145=EJ$1, "",             IF(ISERR(SEARCH(EJ$1,Data!$H145)),        "",          ";" &amp; VLOOKUP(EJ$1,Data!$L:$N,3, FALSE) &amp; ",""" &amp; VLOOKUP(EJ$1,Data!$L:$M,2, FALSE) &amp; """;"   )             )</f>
        <v/>
      </c>
      <c r="EK144" t="str">
        <f>IF(Data!$L145=EK$1, "",             IF(ISERR(SEARCH(EK$1,Data!$H145)),        "",          ";" &amp; VLOOKUP(EK$1,Data!$L:$N,3, FALSE) &amp; ",""" &amp; VLOOKUP(EK$1,Data!$L:$M,2, FALSE) &amp; """;"   )             )</f>
        <v/>
      </c>
      <c r="EL144" t="str">
        <f>IF(Data!$L145=EL$1, "",             IF(ISERR(SEARCH(EL$1,Data!$H145)),        "",          ";" &amp; VLOOKUP(EL$1,Data!$L:$N,3, FALSE) &amp; ",""" &amp; VLOOKUP(EL$1,Data!$L:$M,2, FALSE) &amp; """;"   )             )</f>
        <v/>
      </c>
      <c r="EM144" t="str">
        <f>IF(Data!$L145=EM$1, "",             IF(ISERR(SEARCH(EM$1,Data!$H145)),        "",          ";" &amp; VLOOKUP(EM$1,Data!$L:$N,3, FALSE) &amp; ",""" &amp; VLOOKUP(EM$1,Data!$L:$M,2, FALSE) &amp; """;"   )             )</f>
        <v/>
      </c>
      <c r="EN144" t="str">
        <f>IF(Data!$L145=EN$1, "",             IF(ISERR(SEARCH(EN$1,Data!$H145)),        "",          ";" &amp; VLOOKUP(EN$1,Data!$L:$N,3, FALSE) &amp; ",""" &amp; VLOOKUP(EN$1,Data!$L:$M,2, FALSE) &amp; """;"   )             )</f>
        <v/>
      </c>
      <c r="EO144" t="str">
        <f>IF(Data!$L145=EO$1, "",             IF(ISERR(SEARCH(EO$1,Data!$H145)),        "",          ";" &amp; VLOOKUP(EO$1,Data!$L:$N,3, FALSE) &amp; ",""" &amp; VLOOKUP(EO$1,Data!$L:$M,2, FALSE) &amp; """;"   )             )</f>
        <v/>
      </c>
      <c r="EP144" t="str">
        <f>IF(Data!$L145=EP$1, "",             IF(ISERR(SEARCH(EP$1,Data!$H145)),        "",          ";" &amp; VLOOKUP(EP$1,Data!$L:$N,3, FALSE) &amp; ",""" &amp; VLOOKUP(EP$1,Data!$L:$M,2, FALSE) &amp; """;"   )             )</f>
        <v/>
      </c>
      <c r="EQ144" t="str">
        <f>IF(Data!$L145=EQ$1, "",             IF(ISERR(SEARCH(EQ$1,Data!$H145)),        "",          ";" &amp; VLOOKUP(EQ$1,Data!$L:$N,3, FALSE) &amp; ",""" &amp; VLOOKUP(EQ$1,Data!$L:$M,2, FALSE) &amp; """;"   )             )</f>
        <v/>
      </c>
      <c r="ER144" t="str">
        <f>IF(Data!$L145=ER$1, "",             IF(ISERR(SEARCH(ER$1,Data!$H145)),        "",          ";" &amp; VLOOKUP(ER$1,Data!$L:$N,3, FALSE) &amp; ",""" &amp; VLOOKUP(ER$1,Data!$L:$M,2, FALSE) &amp; """;"   )             )</f>
        <v/>
      </c>
      <c r="ES144" t="str">
        <f>IF(Data!$L145=ES$1, "",             IF(ISERR(SEARCH(ES$1,Data!$H145)),        "",          ";" &amp; VLOOKUP(ES$1,Data!$L:$N,3, FALSE) &amp; ",""" &amp; VLOOKUP(ES$1,Data!$L:$M,2, FALSE) &amp; """;"   )             )</f>
        <v/>
      </c>
      <c r="ET144" t="str">
        <f>IF(Data!$L145=ET$1, "",             IF(ISERR(SEARCH(ET$1,Data!$H145)),        "",          ";" &amp; VLOOKUP(ET$1,Data!$L:$N,3, FALSE) &amp; ",""" &amp; VLOOKUP(ET$1,Data!$L:$M,2, FALSE) &amp; """;"   )             )</f>
        <v/>
      </c>
      <c r="EU144" t="str">
        <f>IF(Data!$L145=EU$1, "",             IF(ISERR(SEARCH(EU$1,Data!$H145)),        "",          ";" &amp; VLOOKUP(EU$1,Data!$L:$N,3, FALSE) &amp; ",""" &amp; VLOOKUP(EU$1,Data!$L:$M,2, FALSE) &amp; """;"   )             )</f>
        <v/>
      </c>
      <c r="EV144" t="str">
        <f>IF(Data!$L145=EV$1, "",             IF(ISERR(SEARCH(EV$1,Data!$H145)),        "",          ";" &amp; VLOOKUP(EV$1,Data!$L:$N,3, FALSE) &amp; ",""" &amp; VLOOKUP(EV$1,Data!$L:$M,2, FALSE) &amp; """;"   )             )</f>
        <v/>
      </c>
      <c r="EW144" t="str">
        <f>IF(Data!$L145=EW$1, "",             IF(ISERR(SEARCH(EW$1,Data!$H145)),        "",          ";" &amp; VLOOKUP(EW$1,Data!$L:$N,3, FALSE) &amp; ",""" &amp; VLOOKUP(EW$1,Data!$L:$M,2, FALSE) &amp; """;"   )             )</f>
        <v/>
      </c>
      <c r="EX144" t="str">
        <f>IF(Data!$L145=EX$1, "",             IF(ISERR(SEARCH(EX$1,Data!$H145)),        "",          ";" &amp; VLOOKUP(EX$1,Data!$L:$N,3, FALSE) &amp; ",""" &amp; VLOOKUP(EX$1,Data!$L:$M,2, FALSE) &amp; """;"   )             )</f>
        <v/>
      </c>
      <c r="EY144" t="str">
        <f>IF(Data!$L145=EY$1, "",             IF(ISERR(SEARCH(EY$1,Data!$H145)),        "",          ";" &amp; VLOOKUP(EY$1,Data!$L:$N,3, FALSE) &amp; ",""" &amp; VLOOKUP(EY$1,Data!$L:$M,2, FALSE) &amp; """;"   )             )</f>
        <v/>
      </c>
      <c r="EZ144" t="str">
        <f>IF(Data!$L145=EZ$1, "",             IF(ISERR(SEARCH(EZ$1,Data!$H145)),        "",          ";" &amp; VLOOKUP(EZ$1,Data!$L:$N,3, FALSE) &amp; ",""" &amp; VLOOKUP(EZ$1,Data!$L:$M,2, FALSE) &amp; """;"   )             )</f>
        <v/>
      </c>
      <c r="FA144" t="str">
        <f>IF(Data!$L145=FA$1, "",             IF(ISERR(SEARCH(FA$1,Data!$H145)),        "",          ";" &amp; VLOOKUP(FA$1,Data!$L:$N,3, FALSE) &amp; ",""" &amp; VLOOKUP(FA$1,Data!$L:$M,2, FALSE) &amp; """;"   )             )</f>
        <v/>
      </c>
      <c r="FB144" t="str">
        <f>IF(Data!$L145=FB$1, "",             IF(ISERR(SEARCH(FB$1,Data!$H145)),        "",          ";" &amp; VLOOKUP(FB$1,Data!$L:$N,3, FALSE) &amp; ",""" &amp; VLOOKUP(FB$1,Data!$L:$M,2, FALSE) &amp; """;"   )             )</f>
        <v/>
      </c>
      <c r="FC144" t="str">
        <f>IF(Data!$L145=FC$1, "",             IF(ISERR(SEARCH(FC$1,Data!$H145)),        "",          ";" &amp; VLOOKUP(FC$1,Data!$L:$N,3, FALSE) &amp; ",""" &amp; VLOOKUP(FC$1,Data!$L:$M,2, FALSE) &amp; """;"   )             )</f>
        <v/>
      </c>
      <c r="FD144" t="str">
        <f>IF(Data!$L145=FD$1, "",             IF(ISERR(SEARCH(FD$1,Data!$H145)),        "",          ";" &amp; VLOOKUP(FD$1,Data!$L:$N,3, FALSE) &amp; ",""" &amp; VLOOKUP(FD$1,Data!$L:$M,2, FALSE) &amp; """;"   )             )</f>
        <v/>
      </c>
      <c r="FE144" t="str">
        <f>IF(Data!$L145=FE$1, "",             IF(ISERR(SEARCH(FE$1,Data!$H145)),        "",          ";" &amp; VLOOKUP(FE$1,Data!$L:$N,3, FALSE) &amp; ",""" &amp; VLOOKUP(FE$1,Data!$L:$M,2, FALSE) &amp; """;"   )             )</f>
        <v/>
      </c>
      <c r="FF144" t="str">
        <f>IF(Data!$L145=FF$1, "",             IF(ISERR(SEARCH(FF$1,Data!$H145)),        "",          ";" &amp; VLOOKUP(FF$1,Data!$L:$N,3, FALSE) &amp; ",""" &amp; VLOOKUP(FF$1,Data!$L:$M,2, FALSE) &amp; """;"   )             )</f>
        <v/>
      </c>
      <c r="FG144" t="str">
        <f>IF(Data!$L145=FG$1, "",             IF(ISERR(SEARCH(FG$1,Data!$H145)),        "",          ";" &amp; VLOOKUP(FG$1,Data!$L:$N,3, FALSE) &amp; ",""" &amp; VLOOKUP(FG$1,Data!$L:$M,2, FALSE) &amp; """;"   )             )</f>
        <v/>
      </c>
      <c r="FH144" t="str">
        <f>IF(Data!$L145=FH$1, "",             IF(ISERR(SEARCH(FH$1,Data!$H145)),        "",          ";" &amp; VLOOKUP(FH$1,Data!$L:$N,3, FALSE) &amp; ",""" &amp; VLOOKUP(FH$1,Data!$L:$M,2, FALSE) &amp; """;"   )             )</f>
        <v/>
      </c>
      <c r="FI144" t="str">
        <f>IF(Data!$L145=FI$1, "",             IF(ISERR(SEARCH(FI$1,Data!$H145)),        "",          ";" &amp; VLOOKUP(FI$1,Data!$L:$N,3, FALSE) &amp; ",""" &amp; VLOOKUP(FI$1,Data!$L:$M,2, FALSE) &amp; """;"   )             )</f>
        <v/>
      </c>
      <c r="FJ144" t="str">
        <f>IF(Data!$L145=FJ$1, "",             IF(ISERR(SEARCH(FJ$1,Data!$H145)),        "",          ";" &amp; VLOOKUP(FJ$1,Data!$L:$N,3, FALSE) &amp; ",""" &amp; VLOOKUP(FJ$1,Data!$L:$M,2, FALSE) &amp; """;"   )             )</f>
        <v/>
      </c>
      <c r="FK144" t="str">
        <f>IF(Data!$L145=FK$1, "",             IF(ISERR(SEARCH(FK$1,Data!$H145)),        "",          ";" &amp; VLOOKUP(FK$1,Data!$L:$N,3, FALSE) &amp; ",""" &amp; VLOOKUP(FK$1,Data!$L:$M,2, FALSE) &amp; """;"   )             )</f>
        <v/>
      </c>
      <c r="FL144" t="str">
        <f>IF(Data!$L145=FL$1, "",             IF(ISERR(SEARCH(FL$1,Data!$H145)),        "",          ";" &amp; VLOOKUP(FL$1,Data!$L:$N,3, FALSE) &amp; ",""" &amp; VLOOKUP(FL$1,Data!$L:$M,2, FALSE) &amp; """;"   )             )</f>
        <v/>
      </c>
      <c r="FM144" t="str">
        <f>IF(Data!$L145=FM$1, "",             IF(ISERR(SEARCH(FM$1,Data!$H145)),        "",          ";" &amp; VLOOKUP(FM$1,Data!$L:$N,3, FALSE) &amp; ",""" &amp; VLOOKUP(FM$1,Data!$L:$M,2, FALSE) &amp; """;"   )             )</f>
        <v/>
      </c>
      <c r="FN144" t="str">
        <f>IF(Data!$L145=FN$1, "",             IF(ISERR(SEARCH(FN$1,Data!$H145)),        "",          ";" &amp; VLOOKUP(FN$1,Data!$L:$N,3, FALSE) &amp; ",""" &amp; VLOOKUP(FN$1,Data!$L:$M,2, FALSE) &amp; """;"   )             )</f>
        <v/>
      </c>
      <c r="FO144" t="str">
        <f>IF(Data!$L145=FO$1, "",             IF(ISERR(SEARCH(FO$1,Data!$H145)),        "",          ";" &amp; VLOOKUP(FO$1,Data!$L:$N,3, FALSE) &amp; ",""" &amp; VLOOKUP(FO$1,Data!$L:$M,2, FALSE) &amp; """;"   )             )</f>
        <v/>
      </c>
      <c r="FP144" t="str">
        <f>IF(Data!$L145=FP$1, "",             IF(ISERR(SEARCH(FP$1,Data!$H145)),        "",          ";" &amp; VLOOKUP(FP$1,Data!$L:$N,3, FALSE) &amp; ",""" &amp; VLOOKUP(FP$1,Data!$L:$M,2, FALSE) &amp; """;"   )             )</f>
        <v/>
      </c>
      <c r="FQ144" t="str">
        <f>IF(Data!$L145=FQ$1, "",             IF(ISERR(SEARCH(FQ$1,Data!$H145)),        "",          ";" &amp; VLOOKUP(FQ$1,Data!$L:$N,3, FALSE) &amp; ",""" &amp; VLOOKUP(FQ$1,Data!$L:$M,2, FALSE) &amp; """;"   )             )</f>
        <v/>
      </c>
      <c r="FR144" t="str">
        <f>IF(Data!$L145=FR$1, "",             IF(ISERR(SEARCH(FR$1,Data!$H145)),        "",          ";" &amp; VLOOKUP(FR$1,Data!$L:$N,3, FALSE) &amp; ",""" &amp; VLOOKUP(FR$1,Data!$L:$M,2, FALSE) &amp; """;"   )             )</f>
        <v/>
      </c>
      <c r="FS144" t="str">
        <f>IF(Data!$L145=FS$1, "",             IF(ISERR(SEARCH(FS$1,Data!$H145)),        "",          ";" &amp; VLOOKUP(FS$1,Data!$L:$N,3, FALSE) &amp; ",""" &amp; VLOOKUP(FS$1,Data!$L:$M,2, FALSE) &amp; """;"   )             )</f>
        <v/>
      </c>
      <c r="FT144" t="str">
        <f>IF(Data!$L145=FT$1, "",             IF(ISERR(SEARCH(FT$1,Data!$H145)),        "",          ";" &amp; VLOOKUP(FT$1,Data!$L:$N,3, FALSE) &amp; ",""" &amp; VLOOKUP(FT$1,Data!$L:$M,2, FALSE) &amp; """;"   )             )</f>
        <v/>
      </c>
      <c r="FU144" t="str">
        <f>IF(Data!$L145=FU$1, "",             IF(ISERR(SEARCH(FU$1,Data!$H145)),        "",          ";" &amp; VLOOKUP(FU$1,Data!$L:$N,3, FALSE) &amp; ",""" &amp; VLOOKUP(FU$1,Data!$L:$M,2, FALSE) &amp; """;"   )             )</f>
        <v/>
      </c>
      <c r="FV144" t="str">
        <f>IF(Data!$L145=FV$1, "",             IF(ISERR(SEARCH(FV$1,Data!$H145)),        "",          ";" &amp; VLOOKUP(FV$1,Data!$L:$N,3, FALSE) &amp; ",""" &amp; VLOOKUP(FV$1,Data!$L:$M,2, FALSE) &amp; """;"   )             )</f>
        <v/>
      </c>
      <c r="FW144" t="str">
        <f>IF(Data!$L145=FW$1, "",             IF(ISERR(SEARCH(FW$1,Data!$H145)),        "",          ";" &amp; VLOOKUP(FW$1,Data!$L:$N,3, FALSE) &amp; ",""" &amp; VLOOKUP(FW$1,Data!$L:$M,2, FALSE) &amp; """;"   )             )</f>
        <v/>
      </c>
      <c r="FX144" t="str">
        <f>IF(Data!$L145=FX$1, "",             IF(ISERR(SEARCH(FX$1,Data!$H145)),        "",          ";" &amp; VLOOKUP(FX$1,Data!$L:$N,3, FALSE) &amp; ",""" &amp; VLOOKUP(FX$1,Data!$L:$M,2, FALSE) &amp; """;"   )             )</f>
        <v/>
      </c>
      <c r="FY144" t="str">
        <f>IF(Data!$L145=FY$1, "",             IF(ISERR(SEARCH(FY$1,Data!$H145)),        "",          ";" &amp; VLOOKUP(FY$1,Data!$L:$N,3, FALSE) &amp; ",""" &amp; VLOOKUP(FY$1,Data!$L:$M,2, FALSE) &amp; """;"   )             )</f>
        <v/>
      </c>
      <c r="FZ144" t="str">
        <f>IF(Data!$L145=FZ$1, "",             IF(ISERR(SEARCH(FZ$1,Data!$H145)),        "",          ";" &amp; VLOOKUP(FZ$1,Data!$L:$N,3, FALSE) &amp; ",""" &amp; VLOOKUP(FZ$1,Data!$L:$M,2, FALSE) &amp; """;"   )             )</f>
        <v/>
      </c>
      <c r="GA144" t="str">
        <f>IF(Data!$L145=GA$1, "",             IF(ISERR(SEARCH(GA$1,Data!$H145)),        "",          ";" &amp; VLOOKUP(GA$1,Data!$L:$N,3, FALSE) &amp; ",""" &amp; VLOOKUP(GA$1,Data!$L:$M,2, FALSE) &amp; """;"   )             )</f>
        <v/>
      </c>
      <c r="GB144" t="str">
        <f>IF(Data!$L145=GB$1, "",             IF(ISERR(SEARCH(GB$1,Data!$H145)),        "",          ";" &amp; VLOOKUP(GB$1,Data!$L:$N,3, FALSE) &amp; ",""" &amp; VLOOKUP(GB$1,Data!$L:$M,2, FALSE) &amp; """;"   )             )</f>
        <v/>
      </c>
      <c r="GC144" t="str">
        <f>IF(Data!$L145=GC$1, "",             IF(ISERR(SEARCH(GC$1,Data!$H145)),        "",          ";" &amp; VLOOKUP(GC$1,Data!$L:$N,3, FALSE) &amp; ",""" &amp; VLOOKUP(GC$1,Data!$L:$M,2, FALSE) &amp; """;"   )             )</f>
        <v/>
      </c>
      <c r="GD144" t="str">
        <f>IF(Data!$L145=GD$1, "",             IF(ISERR(SEARCH(GD$1,Data!$H145)),        "",          ";" &amp; VLOOKUP(GD$1,Data!$L:$N,3, FALSE) &amp; ",""" &amp; VLOOKUP(GD$1,Data!$L:$M,2, FALSE) &amp; """;"   )             )</f>
        <v/>
      </c>
      <c r="GE144" t="str">
        <f>IF(Data!$L145=GE$1, "",             IF(ISERR(SEARCH(GE$1,Data!$H145)),        "",          ";" &amp; VLOOKUP(GE$1,Data!$L:$N,3, FALSE) &amp; ",""" &amp; VLOOKUP(GE$1,Data!$L:$M,2, FALSE) &amp; """;"   )             )</f>
        <v/>
      </c>
      <c r="GF144" t="str">
        <f>IF(Data!$L145=GF$1, "",             IF(ISERR(SEARCH(GF$1,Data!$H145)),        "",          ";" &amp; VLOOKUP(GF$1,Data!$L:$N,3, FALSE) &amp; ",""" &amp; VLOOKUP(GF$1,Data!$L:$M,2, FALSE) &amp; """;"   )             )</f>
        <v/>
      </c>
      <c r="GG144" t="str">
        <f>IF(Data!$L145=GG$1, "",             IF(ISERR(SEARCH(GG$1,Data!$H145)),        "",          ";" &amp; VLOOKUP(GG$1,Data!$L:$N,3, FALSE) &amp; ",""" &amp; VLOOKUP(GG$1,Data!$L:$M,2, FALSE) &amp; """;"   )             )</f>
        <v/>
      </c>
      <c r="GH144" t="str">
        <f>IF(Data!$L145=GH$1, "",             IF(ISERR(SEARCH(GH$1,Data!$H145)),        "",          ";" &amp; VLOOKUP(GH$1,Data!$L:$N,3, FALSE) &amp; ",""" &amp; VLOOKUP(GH$1,Data!$L:$M,2, FALSE) &amp; """;"   )             )</f>
        <v/>
      </c>
      <c r="GI144" t="str">
        <f>IF(Data!$L145=GI$1, "",             IF(ISERR(SEARCH(GI$1,Data!$H145)),        "",          ";" &amp; VLOOKUP(GI$1,Data!$L:$N,3, FALSE) &amp; ",""" &amp; VLOOKUP(GI$1,Data!$L:$M,2, FALSE) &amp; """;"   )             )</f>
        <v>;00000000-0000-0000-0000-000000000179,"HUMAN";</v>
      </c>
      <c r="GJ144" t="str">
        <f>IF(Data!$L145=GJ$1, "",             IF(ISERR(SEARCH(GJ$1,Data!$H145)),        "",          ";" &amp; VLOOKUP(GJ$1,Data!$L:$N,3, FALSE) &amp; ",""" &amp; VLOOKUP(GJ$1,Data!$L:$M,2, FALSE) &amp; """;"   )             )</f>
        <v>;00000000-0000-0000-0000-000000000180,"HUMAN";</v>
      </c>
      <c r="GK144" t="str">
        <f>IF(Data!$L145=GK$1, "",             IF(ISERR(SEARCH(GK$1,Data!$H145)),        "",          ";" &amp; VLOOKUP(GK$1,Data!$L:$N,3, FALSE) &amp; ",""" &amp; VLOOKUP(GK$1,Data!$L:$M,2, FALSE) &amp; """;"   )             )</f>
        <v/>
      </c>
      <c r="GL144" t="str">
        <f>IF(Data!$L145=GL$1, "",             IF(ISERR(SEARCH(GL$1,Data!$H145)),        "",          ";" &amp; VLOOKUP(GL$1,Data!$L:$N,3, FALSE) &amp; ",""" &amp; VLOOKUP(GL$1,Data!$L:$M,2, FALSE) &amp; """;"   )             )</f>
        <v/>
      </c>
      <c r="GM144" t="str">
        <f>IF(Data!$L145=GM$1, "",             IF(ISERR(SEARCH(GM$1,Data!$H145)),        "",          ";" &amp; VLOOKUP(GM$1,Data!$L:$N,3, FALSE) &amp; ",""" &amp; VLOOKUP(GM$1,Data!$L:$M,2, FALSE) &amp; """;"   )             )</f>
        <v/>
      </c>
      <c r="GN144" t="str">
        <f>IF(Data!$L145=GN$1, "",             IF(ISERR(SEARCH(GN$1,Data!$H145)),        "",          ";" &amp; VLOOKUP(GN$1,Data!$L:$N,3, FALSE) &amp; ",""" &amp; VLOOKUP(GN$1,Data!$L:$M,2, FALSE) &amp; """;"   )             )</f>
        <v/>
      </c>
      <c r="GO144" t="str">
        <f>IF(Data!$L145=GO$1, "",             IF(ISERR(SEARCH(GO$1,Data!$H145)),        "",          ";" &amp; VLOOKUP(GO$1,Data!$L:$N,3, FALSE) &amp; ",""" &amp; VLOOKUP(GO$1,Data!$L:$M,2, FALSE) &amp; """;"   )             )</f>
        <v>;00000000-0000-0000-0000-000000000185,"HUMAN";</v>
      </c>
      <c r="GP144" t="str">
        <f>IF(Data!$L145=GP$1, "",             IF(ISERR(SEARCH(GP$1,Data!$H145)),        "",          ";" &amp; VLOOKUP(GP$1,Data!$L:$N,3, FALSE) &amp; ",""" &amp; VLOOKUP(GP$1,Data!$L:$M,2, FALSE) &amp; """;"   )             )</f>
        <v/>
      </c>
      <c r="GQ144" t="str">
        <f>IF(Data!$L145=GQ$1, "",             IF(ISERR(SEARCH(GQ$1,Data!$H145)),        "",          ";" &amp; VLOOKUP(GQ$1,Data!$L:$N,3, FALSE) &amp; ",""" &amp; VLOOKUP(GQ$1,Data!$L:$M,2, FALSE) &amp; """;"   )             )</f>
        <v/>
      </c>
      <c r="GR144" t="str">
        <f>IF(Data!$L145=GR$1, "",             IF(ISERR(SEARCH(GR$1,Data!$H145)),        "",          ";" &amp; VLOOKUP(GR$1,Data!$L:$N,3, FALSE) &amp; ",""" &amp; VLOOKUP(GR$1,Data!$L:$M,2, FALSE) &amp; """;"   )             )</f>
        <v/>
      </c>
      <c r="GS144" t="str">
        <f>IF(Data!$L145=GS$1, "",             IF(ISERR(SEARCH(GS$1,Data!$H145)),        "",          ";" &amp; VLOOKUP(GS$1,Data!$L:$N,3, FALSE) &amp; ",""" &amp; VLOOKUP(GS$1,Data!$L:$M,2, FALSE) &amp; """;"   )             )</f>
        <v/>
      </c>
      <c r="GT144" t="str">
        <f>IF(Data!$L145=GT$1, "",             IF(ISERR(SEARCH(GT$1,Data!$H145)),        "",          ";" &amp; VLOOKUP(GT$1,Data!$L:$N,3, FALSE) &amp; ",""" &amp; VLOOKUP(GT$1,Data!$L:$M,2, FALSE) &amp; """;"   )             )</f>
        <v/>
      </c>
      <c r="GU144" t="str">
        <f>IF(Data!$L145=GU$1, "",             IF(ISERR(SEARCH(GU$1,Data!$H145)),        "",          ";" &amp; VLOOKUP(GU$1,Data!$L:$N,3, FALSE) &amp; ",""" &amp; VLOOKUP(GU$1,Data!$L:$M,2, FALSE) &amp; """;"   )             )</f>
        <v/>
      </c>
      <c r="GV144" t="str">
        <f>IF(Data!$L145=GV$1, "",             IF(ISERR(SEARCH(GV$1,Data!$H145)),        "",          ";" &amp; VLOOKUP(GV$1,Data!$L:$N,3, FALSE) &amp; ",""" &amp; VLOOKUP(GV$1,Data!$L:$M,2, FALSE) &amp; """;"   )             )</f>
        <v/>
      </c>
      <c r="GW144" t="str">
        <f>IF(Data!$L145=GW$1, "",             IF(ISERR(SEARCH(GW$1,Data!$H145)),        "",          ";" &amp; VLOOKUP(GW$1,Data!$L:$N,3, FALSE) &amp; ",""" &amp; VLOOKUP(GW$1,Data!$L:$M,2, FALSE) &amp; """;"   )             )</f>
        <v/>
      </c>
      <c r="GX144" t="str">
        <f>IF(Data!$L145=GX$1, "",             IF(ISERR(SEARCH(GX$1,Data!$H145)),        "",          ";" &amp; VLOOKUP(GX$1,Data!$L:$N,3, FALSE) &amp; ",""" &amp; VLOOKUP(GX$1,Data!$L:$M,2, FALSE) &amp; """;"   )             )</f>
        <v/>
      </c>
      <c r="GY144" t="str">
        <f>IF(Data!$L145=GY$1, "",             IF(ISERR(SEARCH(GY$1,Data!$H145)),        "",          ";" &amp; VLOOKUP(GY$1,Data!$L:$N,3, FALSE) &amp; ",""" &amp; VLOOKUP(GY$1,Data!$L:$M,2, FALSE) &amp; """;"   )             )</f>
        <v/>
      </c>
      <c r="GZ144" t="str">
        <f>IF(Data!$L145=GZ$1, "",             IF(ISERR(SEARCH(GZ$1,Data!$H145)),        "",          ";" &amp; VLOOKUP(GZ$1,Data!$L:$N,3, FALSE) &amp; ",""" &amp; VLOOKUP(GZ$1,Data!$L:$M,2, FALSE) &amp; """;"   )             )</f>
        <v/>
      </c>
      <c r="HA144" t="str">
        <f>IF(Data!$L145=HA$1, "",             IF(ISERR(SEARCH(HA$1,Data!$H145)),        "",          ";" &amp; VLOOKUP(HA$1,Data!$L:$N,3, FALSE) &amp; ",""" &amp; VLOOKUP(HA$1,Data!$L:$M,2, FALSE) &amp; """;"   )             )</f>
        <v/>
      </c>
      <c r="HB144" t="str">
        <f>IF(Data!$L145=HB$1, "",             IF(ISERR(SEARCH(HB$1,Data!$H145)),        "",          ";" &amp; VLOOKUP(HB$1,Data!$L:$N,3, FALSE) &amp; ",""" &amp; VLOOKUP(HB$1,Data!$L:$M,2, FALSE) &amp; """;"   )             )</f>
        <v/>
      </c>
      <c r="HC144" t="str">
        <f>IF(Data!$L145=HC$1, "",             IF(ISERR(SEARCH(HC$1,Data!$H145)),        "",          ";" &amp; VLOOKUP(HC$1,Data!$L:$N,3, FALSE) &amp; ",""" &amp; VLOOKUP(HC$1,Data!$L:$M,2, FALSE) &amp; """;"   )             )</f>
        <v/>
      </c>
      <c r="HD144" t="str">
        <f>IF(Data!$L145=HD$1, "",             IF(ISERR(SEARCH(HD$1,Data!$H145)),        "",          ";" &amp; VLOOKUP(HD$1,Data!$L:$N,3, FALSE) &amp; ",""" &amp; VLOOKUP(HD$1,Data!$L:$M,2, FALSE) &amp; """;"   )             )</f>
        <v/>
      </c>
      <c r="HE144" t="str">
        <f>IF(Data!$L145=HE$1, "",             IF(ISERR(SEARCH(HE$1,Data!$H145)),        "",          ";" &amp; VLOOKUP(HE$1,Data!$L:$N,3, FALSE) &amp; ",""" &amp; VLOOKUP(HE$1,Data!$L:$M,2, FALSE) &amp; """;"   )             )</f>
        <v/>
      </c>
      <c r="HF144" t="str">
        <f>IF(Data!$L145=HF$1, "",             IF(ISERR(SEARCH(HF$1,Data!$H145)),        "",          ";" &amp; VLOOKUP(HF$1,Data!$L:$N,3, FALSE) &amp; ",""" &amp; VLOOKUP(HF$1,Data!$L:$M,2, FALSE) &amp; """;"   )             )</f>
        <v/>
      </c>
      <c r="HG144" t="str">
        <f>IF(Data!$L145=HG$1, "",             IF(ISERR(SEARCH(HG$1,Data!$H145)),        "",          ";" &amp; VLOOKUP(HG$1,Data!$L:$N,3, FALSE) &amp; ",""" &amp; VLOOKUP(HG$1,Data!$L:$M,2, FALSE) &amp; """;"   )             )</f>
        <v/>
      </c>
      <c r="HH144" t="str">
        <f>IF(Data!$L145=HH$1, "",             IF(ISERR(SEARCH(HH$1,Data!$H145)),        "",          ";" &amp; VLOOKUP(HH$1,Data!$L:$N,3, FALSE) &amp; ",""" &amp; VLOOKUP(HH$1,Data!$L:$M,2, FALSE) &amp; """;"   )             )</f>
        <v/>
      </c>
      <c r="HI144" t="str">
        <f>IF(Data!$L145=HI$1, "",             IF(ISERR(SEARCH(HI$1,Data!$H145)),        "",          ";" &amp; VLOOKUP(HI$1,Data!$L:$N,3, FALSE) &amp; ",""" &amp; VLOOKUP(HI$1,Data!$L:$M,2, FALSE) &amp; """;"   )             )</f>
        <v/>
      </c>
      <c r="HJ144" t="str">
        <f>IF(Data!$L145=HJ$1, "",             IF(ISERR(SEARCH(HJ$1,Data!$H145)),        "",          ";" &amp; VLOOKUP(HJ$1,Data!$L:$N,3, FALSE) &amp; ",""" &amp; VLOOKUP(HJ$1,Data!$L:$M,2, FALSE) &amp; """;"   )             )</f>
        <v/>
      </c>
      <c r="HK144" t="str">
        <f>IF(Data!$L145=HK$1, "",             IF(ISERR(SEARCH(HK$1,Data!$H145)),        "",          ";" &amp; VLOOKUP(HK$1,Data!$L:$N,3, FALSE) &amp; ",""" &amp; VLOOKUP(HK$1,Data!$L:$M,2, FALSE) &amp; """;"   )             )</f>
        <v/>
      </c>
      <c r="HL144" t="str">
        <f>IF(Data!$L145=HL$1, "",             IF(ISERR(SEARCH(HL$1,Data!$H145)),        "",          ";" &amp; VLOOKUP(HL$1,Data!$L:$N,3, FALSE) &amp; ",""" &amp; VLOOKUP(HL$1,Data!$L:$M,2, FALSE) &amp; """;"   )             )</f>
        <v/>
      </c>
      <c r="HM144" t="str">
        <f>IF(Data!$L145=HM$1, "",             IF(ISERR(SEARCH(HM$1,Data!$H145)),        "",          ";" &amp; VLOOKUP(HM$1,Data!$L:$N,3, FALSE) &amp; ",""" &amp; VLOOKUP(HM$1,Data!$L:$M,2, FALSE) &amp; """;"   )             )</f>
        <v/>
      </c>
      <c r="HN144" t="str">
        <f>IF(Data!$L145=HN$1, "",             IF(ISERR(SEARCH(HN$1,Data!$H145)),        "",          ";" &amp; VLOOKUP(HN$1,Data!$L:$N,3, FALSE) &amp; ",""" &amp; VLOOKUP(HN$1,Data!$L:$M,2, FALSE) &amp; """;"   )             )</f>
        <v/>
      </c>
      <c r="HO144" t="str">
        <f>IF(Data!$L145=HO$1, "",             IF(ISERR(SEARCH(HO$1,Data!$H145)),        "",          ";" &amp; VLOOKUP(HO$1,Data!$L:$N,3, FALSE) &amp; ",""" &amp; VLOOKUP(HO$1,Data!$L:$M,2, FALSE) &amp; """;"   )             )</f>
        <v/>
      </c>
      <c r="HP144" t="str">
        <f>IF(Data!$L145=HP$1, "",             IF(ISERR(SEARCH(HP$1,Data!$H145)),        "",          ";" &amp; VLOOKUP(HP$1,Data!$L:$N,3, FALSE) &amp; ",""" &amp; VLOOKUP(HP$1,Data!$L:$M,2, FALSE) &amp; """;"   )             )</f>
        <v/>
      </c>
      <c r="HQ144" t="str">
        <f>IF(Data!$L145=HQ$1, "",             IF(ISERR(SEARCH(HQ$1,Data!$H145)),        "",          ";" &amp; VLOOKUP(HQ$1,Data!$L:$N,3, FALSE) &amp; ",""" &amp; VLOOKUP(HQ$1,Data!$L:$M,2, FALSE) &amp; """;"   )             )</f>
        <v/>
      </c>
      <c r="HR144" t="str">
        <f>IF(Data!$L145=HR$1, "",             IF(ISERR(SEARCH(HR$1,Data!$H145)),        "",          ";" &amp; VLOOKUP(HR$1,Data!$L:$N,3, FALSE) &amp; ",""" &amp; VLOOKUP(HR$1,Data!$L:$M,2, FALSE) &amp; """;"   )             )</f>
        <v/>
      </c>
      <c r="HS144" t="str">
        <f>IF(Data!$L145=HS$1, "",             IF(ISERR(SEARCH(HS$1,Data!$H145)),        "",          ";" &amp; VLOOKUP(HS$1,Data!$L:$N,3, FALSE) &amp; ",""" &amp; VLOOKUP(HS$1,Data!$L:$M,2, FALSE) &amp; """;"   )             )</f>
        <v/>
      </c>
      <c r="HT144" t="str">
        <f>IF(Data!$L145=HT$1, "",             IF(ISERR(SEARCH(HT$1,Data!$H145)),        "",          ";" &amp; VLOOKUP(HT$1,Data!$L:$N,3, FALSE) &amp; ",""" &amp; VLOOKUP(HT$1,Data!$L:$M,2, FALSE) &amp; """;"   )             )</f>
        <v/>
      </c>
      <c r="HU144" t="str">
        <f>IF(Data!$L145=HU$1, "",             IF(ISERR(SEARCH(HU$1,Data!$H145)),        "",          ";" &amp; VLOOKUP(HU$1,Data!$L:$N,3, FALSE) &amp; ",""" &amp; VLOOKUP(HU$1,Data!$L:$M,2, FALSE) &amp; """;"   )             )</f>
        <v/>
      </c>
      <c r="HV144" t="str">
        <f>IF(Data!$L145=HV$1, "",             IF(ISERR(SEARCH(HV$1,Data!$H145)),        "",          ";" &amp; VLOOKUP(HV$1,Data!$L:$N,3, FALSE) &amp; ",""" &amp; VLOOKUP(HV$1,Data!$L:$M,2, FALSE) &amp; """;"   )             )</f>
        <v/>
      </c>
      <c r="HW144" t="str">
        <f>IF(Data!$L145=HW$1, "",             IF(ISERR(SEARCH(HW$1,Data!$H145)),        "",          ";" &amp; VLOOKUP(HW$1,Data!$L:$N,3, FALSE) &amp; ",""" &amp; VLOOKUP(HW$1,Data!$L:$M,2, FALSE) &amp; """;"   )             )</f>
        <v/>
      </c>
      <c r="HX144" t="str">
        <f>IF(Data!$L145=HX$1, "",             IF(ISERR(SEARCH(HX$1,Data!$H145)),        "",          ";" &amp; VLOOKUP(HX$1,Data!$L:$N,3, FALSE) &amp; ",""" &amp; VLOOKUP(HX$1,Data!$L:$M,2, FALSE) &amp; """;"   )             )</f>
        <v/>
      </c>
      <c r="HY144" t="str">
        <f>IF(Data!$L145=HY$1, "",             IF(ISERR(SEARCH(HY$1,Data!$H145)),        "",          ";" &amp; VLOOKUP(HY$1,Data!$L:$N,3, FALSE) &amp; ",""" &amp; VLOOKUP(HY$1,Data!$L:$M,2, FALSE) &amp; """;"   )             )</f>
        <v/>
      </c>
      <c r="HZ144" t="str">
        <f>IF(Data!$L145=HZ$1, "",             IF(ISERR(SEARCH(HZ$1,Data!$H145)),        "",          ";" &amp; VLOOKUP(HZ$1,Data!$L:$N,3, FALSE) &amp; ",""" &amp; VLOOKUP(HZ$1,Data!$L:$M,2, FALSE) &amp; """;"   )             )</f>
        <v/>
      </c>
      <c r="IA144" t="str">
        <f>IF(Data!$L145=IA$1, "",             IF(ISERR(SEARCH(IA$1,Data!$H145)),        "",          ";" &amp; VLOOKUP(IA$1,Data!$L:$N,3, FALSE) &amp; ",""" &amp; VLOOKUP(IA$1,Data!$L:$M,2, FALSE) &amp; """;"   )             )</f>
        <v/>
      </c>
      <c r="IB144" t="str">
        <f>IF(Data!$L145=IB$1, "",             IF(ISERR(SEARCH(IB$1,Data!$H145)),        "",          ";" &amp; VLOOKUP(IB$1,Data!$L:$N,3, FALSE) &amp; ",""" &amp; VLOOKUP(IB$1,Data!$L:$M,2, FALSE) &amp; """;"   )             )</f>
        <v/>
      </c>
      <c r="IC144" t="str">
        <f>IF(Data!$L145=IC$1, "",             IF(ISERR(SEARCH(IC$1,Data!$H145)),        "",          ";" &amp; VLOOKUP(IC$1,Data!$L:$N,3, FALSE) &amp; ",""" &amp; VLOOKUP(IC$1,Data!$L:$M,2, FALSE) &amp; """;"   )             )</f>
        <v/>
      </c>
      <c r="ID144" t="str">
        <f>IF(Data!$L145=ID$1, "",             IF(ISERR(SEARCH(ID$1,Data!$H145)),        "",          ";" &amp; VLOOKUP(ID$1,Data!$L:$N,3, FALSE) &amp; ",""" &amp; VLOOKUP(ID$1,Data!$L:$M,2, FALSE) &amp; """;"   )             )</f>
        <v/>
      </c>
      <c r="IE144" t="str">
        <f>IF(Data!$L145=IE$1, "",             IF(ISERR(SEARCH(IE$1,Data!$H145)),        "",          ";" &amp; VLOOKUP(IE$1,Data!$L:$N,3, FALSE) &amp; ",""" &amp; VLOOKUP(IE$1,Data!$L:$M,2, FALSE) &amp; """;"   )             )</f>
        <v/>
      </c>
      <c r="IF144" t="str">
        <f>IF(Data!$L145=IF$1, "",             IF(ISERR(SEARCH(IF$1,Data!$H145)),        "",          ";" &amp; VLOOKUP(IF$1,Data!$L:$N,3, FALSE) &amp; ",""" &amp; VLOOKUP(IF$1,Data!$L:$M,2, FALSE) &amp; """;"   )             )</f>
        <v/>
      </c>
      <c r="IG144" t="str">
        <f>IF(Data!$L145=IG$1, "",             IF(ISERR(SEARCH(IG$1,Data!$H145)),        "",          ";" &amp; VLOOKUP(IG$1,Data!$L:$N,3, FALSE) &amp; ",""" &amp; VLOOKUP(IG$1,Data!$L:$M,2, FALSE) &amp; """;"   )             )</f>
        <v/>
      </c>
      <c r="IH144" t="str">
        <f>IF(Data!$L145=IH$1, "",             IF(ISERR(SEARCH(IH$1,Data!$H145)),        "",          ";" &amp; VLOOKUP(IH$1,Data!$L:$N,3, FALSE) &amp; ",""" &amp; VLOOKUP(IH$1,Data!$L:$M,2, FALSE) &amp; """;"   )             )</f>
        <v/>
      </c>
      <c r="II144" t="str">
        <f>IF(Data!$L145=II$1, "",             IF(ISERR(SEARCH(II$1,Data!$H145)),        "",          ";" &amp; VLOOKUP(II$1,Data!$L:$N,3, FALSE) &amp; ",""" &amp; VLOOKUP(II$1,Data!$L:$M,2, FALSE) &amp; """;"   )             )</f>
        <v/>
      </c>
    </row>
    <row r="145" spans="1:243" x14ac:dyDescent="0.3">
      <c r="A145" t="str">
        <f>Data!L146</f>
        <v>Amiral Kendal Ozzel</v>
      </c>
      <c r="B145" s="15" t="str">
        <f>VLOOKUP(Tableau36[[#This Row],[Character]],Data!L:N,3,FALSE)</f>
        <v>00000000-0000-0000-0000-000000000144</v>
      </c>
      <c r="C145" s="15" t="str">
        <f>VLOOKUP(Tableau36[[#This Row],[Character]],Data!L:M,2,FALSE)</f>
        <v>HUMAN</v>
      </c>
      <c r="D145" s="15" t="str">
        <f>SUBSTITUTE(     SUBSTITUTE(Tableau36[[#This Row],[character_id,character_type,friend_id,friend_type]],",""DROID""",""),    ",""HUMAN""", "")</f>
        <v>00000000-0000-0000-0000-000000000144,00000000-0000-0000-0000-000000000213</v>
      </c>
      <c r="E145" s="15" t="str">
        <f>IF(Tableau36[[#This Row],[With char''s id]] = "", "",    MID(Tableau36[[#This Row],[With char''s id]], 2, LEN(Tableau36[[#This Row],[With char''s id]])-1))</f>
        <v>00000000-0000-0000-0000-000000000144,"HUMAN",00000000-0000-0000-0000-000000000213,"HUMAN"</v>
      </c>
      <c r="F145" s="15" t="str">
        <f>SUBSTITUTE(Tableau36[[#This Row],[List of friend''s id]],  "/",    "/" &amp; Tableau36[[#This Row],[Character''s id]] &amp; ",""" &amp; Tableau36[[#This Row],[Type]] &amp; """,")</f>
        <v>/00000000-0000-0000-0000-000000000144,"HUMAN",00000000-0000-0000-0000-000000000213,"HUMAN"</v>
      </c>
      <c r="G145" t="str">
        <f>IF( Tableau36[[#This Row],[removed double semi-colon]]="", "", "/" &amp; MID(Tableau36[[#This Row],[removed double semi-colon]],2,LEN(Tableau36[[#This Row],[removed double semi-colon]]) - 2) )</f>
        <v>/00000000-0000-0000-0000-000000000213,"HUMAN"</v>
      </c>
      <c r="H145" t="str">
        <f>SUBSTITUTE(Tableau36[[#This Row],[Concatenation]],";;","/")</f>
        <v>;00000000-0000-0000-0000-000000000213,"HUMAN";</v>
      </c>
      <c r="I145" t="str">
        <f>friends!M145&amp; friends!N145&amp; friends!O145&amp; friends!P145&amp; friends!Q145&amp; friends!R145&amp; friends!S145&amp; friends!T145&amp; friends!U145&amp; friends!V145&amp; friends!W145&amp; friends!X145&amp; friends!Y145&amp; friends!Z145&amp; friends!AA145&amp; friends!AB145&amp; friends!AC145&amp; friends!AD145&amp; friends!AE145&amp; friends!AF145&amp; friends!AG145&amp; friends!AH145&amp; friends!AI145&amp; friends!AJ145&amp; friends!AK145&amp; friends!AL145&amp; friends!AM145&amp; friends!AN145&amp; friends!AO145&amp; friends!AP145&amp; friends!AQ145&amp; friends!AR145&amp; friends!AS145&amp; friends!AT145&amp; friends!AU145&amp; friends!AV145&amp; friends!AW145&amp; friends!AX145&amp; friends!AY145&amp; friends!AZ145&amp; friends!BA145&amp; friends!BB145&amp; friends!BC145&amp; friends!BD145&amp; friends!BE145&amp; friends!BF145&amp; friends!BG145&amp; friends!BH145&amp; friends!BI145&amp; friends!BJ145&amp; friends!BK145&amp; friends!BL145&amp; friends!BM145&amp; friends!BN145&amp; friends!BO145&amp; friends!BP145&amp; friends!BQ145&amp; friends!BR145&amp; friends!BS145&amp; friends!BT145&amp; friends!BU145&amp; friends!BV145&amp; friends!BW145&amp; friends!BX145&amp; friends!BY145&amp; friends!BZ145&amp; friends!CA145&amp; friends!CB145&amp; friends!CC145&amp; friends!CD145&amp; friends!CE145&amp; friends!CF145&amp; friends!CG145&amp; friends!CH145&amp; friends!CI145&amp; friends!CJ145&amp; friends!CK145&amp; friends!CL145&amp; friends!CM145&amp; friends!CN145&amp; friends!CO145&amp; friends!CP145&amp; friends!CQ145&amp; friends!CR145&amp; friends!CS145&amp; friends!CT145&amp; friends!CU145&amp; friends!CV145&amp; friends!CW145&amp; friends!CX145&amp; friends!CY145&amp; friends!CZ145&amp; friends!DA145&amp; friends!DB145&amp; friends!DC145&amp; friends!DD145&amp; friends!DE145&amp; friends!DF145&amp; friends!DG145&amp; friends!DH145&amp; friends!DI145&amp; friends!DJ145&amp; friends!DK145&amp; friends!DL145&amp; friends!DM145&amp; friends!DN145&amp; friends!DO145&amp; friends!DP145&amp; friends!DQ145&amp; friends!DR145&amp; friends!DS145&amp; friends!DT145&amp; friends!DU145&amp; friends!DV145&amp; friends!DW145&amp; friends!DX145&amp; friends!DY145&amp; friends!DZ145&amp; friends!EA145&amp; friends!EB145&amp; friends!EC145&amp; friends!ED145&amp; friends!EE145&amp; friends!EF145&amp; friends!EG145&amp; friends!EH145&amp; friends!EI145&amp; friends!EJ145&amp; friends!EK145&amp; friends!EL145&amp; friends!EM145&amp; friends!EN145&amp; friends!EO145&amp; friends!EP145&amp; friends!EQ145&amp; friends!ER145&amp; friends!ES145&amp; friends!ET145&amp; friends!EU145&amp; friends!EV145&amp; friends!EW145&amp; friends!EX145&amp; friends!EY145&amp; friends!EZ145&amp; friends!FA145&amp; friends!FB145&amp; friends!FC145&amp; friends!FD145&amp; friends!FE145&amp; friends!FF145&amp; friends!FG145&amp; friends!FH145&amp; friends!FI145&amp; friends!FJ145&amp; friends!FK145&amp; friends!FL145&amp; friends!FM145&amp; friends!FN145&amp; friends!FO145&amp; friends!FP145&amp; friends!FQ145&amp; friends!FR145&amp; friends!FS145&amp; friends!FT145&amp; friends!FU145&amp; friends!FV145&amp; friends!FW145&amp; friends!FX145&amp; friends!FY145&amp; friends!FZ145&amp; friends!GA145&amp; friends!GB145&amp; friends!GC145&amp; friends!GD145&amp; friends!GE145&amp; friends!GF145&amp; friends!GG145&amp; friends!GH145&amp; friends!GI145&amp; friends!GJ145&amp; friends!GK145&amp; friends!GL145&amp; friends!GM145&amp; friends!GN145&amp; friends!GO145&amp; friends!GP145&amp; friends!GQ145&amp; friends!GR145&amp; friends!GS145&amp; friends!GT145&amp; friends!GU145&amp; friends!GV145&amp; friends!GW145&amp; friends!GX145&amp; friends!GY145&amp; friends!GZ145&amp; friends!HA145&amp; friends!HB145&amp; friends!HC145&amp; friends!HD145&amp; friends!HE145&amp; friends!HF145&amp; friends!HG145&amp; friends!HH145&amp; friends!HI145&amp; friends!HJ145&amp; friends!HK145&amp; friends!HL145&amp; friends!HM145&amp; friends!HN145&amp; friends!HO145&amp; friends!HP145&amp; friends!HQ145&amp; friends!HR145&amp; friends!HS145&amp; friends!HT145&amp; friends!HU145&amp; friends!HV145&amp; friends!HW145&amp; friends!HX145&amp; friends!HY145&amp; friends!HZ145&amp; friends!IA145&amp; friends!IB145&amp; friends!IC145&amp; friends!ID145&amp; friends!IE145&amp; friends!IF145&amp; friends!IG145&amp; friends!IH145&amp; friends!II145</f>
        <v>;00000000-0000-0000-0000-000000000213,"HUMAN";</v>
      </c>
      <c r="M145" t="str">
        <f>IF(Data!$L146=M$1, "",             IF(ISERR(SEARCH(M$1,Data!$H146)),        "",          ";" &amp; VLOOKUP(M$1,Data!$L:$N,3, FALSE) &amp; ",""" &amp; VLOOKUP(M$1,Data!$L:$M,2, FALSE) &amp; """;"   )             )</f>
        <v/>
      </c>
      <c r="N145" t="str">
        <f>IF(Data!$L146=N$1, "",             IF(ISERR(SEARCH(N$1,Data!$H146)),        "",          ";" &amp; VLOOKUP(N$1,Data!$L:$N,3, FALSE) &amp; ",""" &amp; VLOOKUP(N$1,Data!$L:$M,2, FALSE) &amp; """;"   )             )</f>
        <v/>
      </c>
      <c r="O145" t="str">
        <f>IF(Data!$L146=O$1, "",             IF(ISERR(SEARCH(O$1,Data!$H146)),        "",          ";" &amp; VLOOKUP(O$1,Data!$L:$N,3, FALSE) &amp; ",""" &amp; VLOOKUP(O$1,Data!$L:$M,2, FALSE) &amp; """;"   )             )</f>
        <v/>
      </c>
      <c r="P145" t="str">
        <f>IF(Data!$L146=P$1, "",             IF(ISERR(SEARCH(P$1,Data!$H146)),        "",          ";" &amp; VLOOKUP(P$1,Data!$L:$N,3, FALSE) &amp; ",""" &amp; VLOOKUP(P$1,Data!$L:$M,2, FALSE) &amp; """;"   )             )</f>
        <v/>
      </c>
      <c r="Q145" t="str">
        <f>IF(Data!$L146=Q$1, "",             IF(ISERR(SEARCH(Q$1,Data!$H146)),        "",          ";" &amp; VLOOKUP(Q$1,Data!$L:$N,3, FALSE) &amp; ",""" &amp; VLOOKUP(Q$1,Data!$L:$M,2, FALSE) &amp; """;"   )             )</f>
        <v/>
      </c>
      <c r="R145" t="str">
        <f>IF(Data!$L146=R$1, "",             IF(ISERR(SEARCH(R$1,Data!$H146)),        "",          ";" &amp; VLOOKUP(R$1,Data!$L:$N,3, FALSE) &amp; ",""" &amp; VLOOKUP(R$1,Data!$L:$M,2, FALSE) &amp; """;"   )             )</f>
        <v/>
      </c>
      <c r="S145" t="str">
        <f>IF(Data!$L146=S$1, "",             IF(ISERR(SEARCH(S$1,Data!$H146)),        "",          ";" &amp; VLOOKUP(S$1,Data!$L:$N,3, FALSE) &amp; ",""" &amp; VLOOKUP(S$1,Data!$L:$M,2, FALSE) &amp; """;"   )             )</f>
        <v/>
      </c>
      <c r="T145" t="str">
        <f>IF(Data!$L146=T$1, "",             IF(ISERR(SEARCH(T$1,Data!$H146)),        "",          ";" &amp; VLOOKUP(T$1,Data!$L:$N,3, FALSE) &amp; ",""" &amp; VLOOKUP(T$1,Data!$L:$M,2, FALSE) &amp; """;"   )             )</f>
        <v/>
      </c>
      <c r="U145" t="str">
        <f>IF(Data!$L146=U$1, "",             IF(ISERR(SEARCH(U$1,Data!$H146)),        "",          ";" &amp; VLOOKUP(U$1,Data!$L:$N,3, FALSE) &amp; ",""" &amp; VLOOKUP(U$1,Data!$L:$M,2, FALSE) &amp; """;"   )             )</f>
        <v/>
      </c>
      <c r="V145" t="str">
        <f>IF(Data!$L146=V$1, "",             IF(ISERR(SEARCH(V$1,Data!$H146)),        "",          ";" &amp; VLOOKUP(V$1,Data!$L:$N,3, FALSE) &amp; ",""" &amp; VLOOKUP(V$1,Data!$L:$M,2, FALSE) &amp; """;"   )             )</f>
        <v/>
      </c>
      <c r="W145" t="str">
        <f>IF(Data!$L146=W$1, "",             IF(ISERR(SEARCH(W$1,Data!$H146)),        "",          ";" &amp; VLOOKUP(W$1,Data!$L:$N,3, FALSE) &amp; ",""" &amp; VLOOKUP(W$1,Data!$L:$M,2, FALSE) &amp; """;"   )             )</f>
        <v/>
      </c>
      <c r="X145" t="str">
        <f>IF(Data!$L146=X$1, "",             IF(ISERR(SEARCH(X$1,Data!$H146)),        "",          ";" &amp; VLOOKUP(X$1,Data!$L:$N,3, FALSE) &amp; ",""" &amp; VLOOKUP(X$1,Data!$L:$M,2, FALSE) &amp; """;"   )             )</f>
        <v/>
      </c>
      <c r="Y145" t="str">
        <f>IF(Data!$L146=Y$1, "",             IF(ISERR(SEARCH(Y$1,Data!$H146)),        "",          ";" &amp; VLOOKUP(Y$1,Data!$L:$N,3, FALSE) &amp; ",""" &amp; VLOOKUP(Y$1,Data!$L:$M,2, FALSE) &amp; """;"   )             )</f>
        <v/>
      </c>
      <c r="Z145" t="str">
        <f>IF(Data!$L146=Z$1, "",             IF(ISERR(SEARCH(Z$1,Data!$H146)),        "",          ";" &amp; VLOOKUP(Z$1,Data!$L:$N,3, FALSE) &amp; ",""" &amp; VLOOKUP(Z$1,Data!$L:$M,2, FALSE) &amp; """;"   )             )</f>
        <v/>
      </c>
      <c r="AA145" t="str">
        <f>IF(Data!$L146=AA$1, "",             IF(ISERR(SEARCH(AA$1,Data!$H146)),        "",          ";" &amp; VLOOKUP(AA$1,Data!$L:$N,3, FALSE) &amp; ",""" &amp; VLOOKUP(AA$1,Data!$L:$M,2, FALSE) &amp; """;"   )             )</f>
        <v/>
      </c>
      <c r="AB145" t="str">
        <f>IF(Data!$L146=AB$1, "",             IF(ISERR(SEARCH(AB$1,Data!$H146)),        "",          ";" &amp; VLOOKUP(AB$1,Data!$L:$N,3, FALSE) &amp; ",""" &amp; VLOOKUP(AB$1,Data!$L:$M,2, FALSE) &amp; """;"   )             )</f>
        <v/>
      </c>
      <c r="AC145" t="str">
        <f>IF(Data!$L146=AC$1, "",             IF(ISERR(SEARCH(AC$1,Data!$H146)),        "",          ";" &amp; VLOOKUP(AC$1,Data!$L:$N,3, FALSE) &amp; ",""" &amp; VLOOKUP(AC$1,Data!$L:$M,2, FALSE) &amp; """;"   )             )</f>
        <v/>
      </c>
      <c r="AD145" t="str">
        <f>IF(Data!$L146=AD$1, "",             IF(ISERR(SEARCH(AD$1,Data!$H146)),        "",          ";" &amp; VLOOKUP(AD$1,Data!$L:$N,3, FALSE) &amp; ",""" &amp; VLOOKUP(AD$1,Data!$L:$M,2, FALSE) &amp; """;"   )             )</f>
        <v/>
      </c>
      <c r="AE145" t="str">
        <f>IF(Data!$L146=AE$1, "",             IF(ISERR(SEARCH(AE$1,Data!$H146)),        "",          ";" &amp; VLOOKUP(AE$1,Data!$L:$N,3, FALSE) &amp; ",""" &amp; VLOOKUP(AE$1,Data!$L:$M,2, FALSE) &amp; """;"   )             )</f>
        <v/>
      </c>
      <c r="AF145" t="str">
        <f>IF(Data!$L146=AF$1, "",             IF(ISERR(SEARCH(AF$1,Data!$H146)),        "",          ";" &amp; VLOOKUP(AF$1,Data!$L:$N,3, FALSE) &amp; ",""" &amp; VLOOKUP(AF$1,Data!$L:$M,2, FALSE) &amp; """;"   )             )</f>
        <v/>
      </c>
      <c r="AG145" t="str">
        <f>IF(Data!$L146=AG$1, "",             IF(ISERR(SEARCH(AG$1,Data!$H146)),        "",          ";" &amp; VLOOKUP(AG$1,Data!$L:$N,3, FALSE) &amp; ",""" &amp; VLOOKUP(AG$1,Data!$L:$M,2, FALSE) &amp; """;"   )             )</f>
        <v/>
      </c>
      <c r="AH145" t="str">
        <f>IF(Data!$L146=AH$1, "",             IF(ISERR(SEARCH(AH$1,Data!$H146)),        "",          ";" &amp; VLOOKUP(AH$1,Data!$L:$N,3, FALSE) &amp; ",""" &amp; VLOOKUP(AH$1,Data!$L:$M,2, FALSE) &amp; """;"   )             )</f>
        <v/>
      </c>
      <c r="AI145" t="str">
        <f>IF(Data!$L146=AI$1, "",             IF(ISERR(SEARCH(AI$1,Data!$H146)),        "",          ";" &amp; VLOOKUP(AI$1,Data!$L:$N,3, FALSE) &amp; ",""" &amp; VLOOKUP(AI$1,Data!$L:$M,2, FALSE) &amp; """;"   )             )</f>
        <v/>
      </c>
      <c r="AJ145" t="str">
        <f>IF(Data!$L146=AJ$1, "",             IF(ISERR(SEARCH(AJ$1,Data!$H146)),        "",          ";" &amp; VLOOKUP(AJ$1,Data!$L:$N,3, FALSE) &amp; ",""" &amp; VLOOKUP(AJ$1,Data!$L:$M,2, FALSE) &amp; """;"   )             )</f>
        <v/>
      </c>
      <c r="AK145" t="str">
        <f>IF(Data!$L146=AK$1, "",             IF(ISERR(SEARCH(AK$1,Data!$H146)),        "",          ";" &amp; VLOOKUP(AK$1,Data!$L:$N,3, FALSE) &amp; ",""" &amp; VLOOKUP(AK$1,Data!$L:$M,2, FALSE) &amp; """;"   )             )</f>
        <v/>
      </c>
      <c r="AL145" t="str">
        <f>IF(Data!$L146=AL$1, "",             IF(ISERR(SEARCH(AL$1,Data!$H146)),        "",          ";" &amp; VLOOKUP(AL$1,Data!$L:$N,3, FALSE) &amp; ",""" &amp; VLOOKUP(AL$1,Data!$L:$M,2, FALSE) &amp; """;"   )             )</f>
        <v/>
      </c>
      <c r="AM145" t="str">
        <f>IF(Data!$L146=AM$1, "",             IF(ISERR(SEARCH(AM$1,Data!$H146)),        "",          ";" &amp; VLOOKUP(AM$1,Data!$L:$N,3, FALSE) &amp; ",""" &amp; VLOOKUP(AM$1,Data!$L:$M,2, FALSE) &amp; """;"   )             )</f>
        <v/>
      </c>
      <c r="AN145" t="str">
        <f>IF(Data!$L146=AN$1, "",             IF(ISERR(SEARCH(AN$1,Data!$H146)),        "",          ";" &amp; VLOOKUP(AN$1,Data!$L:$N,3, FALSE) &amp; ",""" &amp; VLOOKUP(AN$1,Data!$L:$M,2, FALSE) &amp; """;"   )             )</f>
        <v/>
      </c>
      <c r="AO145" t="str">
        <f>IF(Data!$L146=AO$1, "",             IF(ISERR(SEARCH(AO$1,Data!$H146)),        "",          ";" &amp; VLOOKUP(AO$1,Data!$L:$N,3, FALSE) &amp; ",""" &amp; VLOOKUP(AO$1,Data!$L:$M,2, FALSE) &amp; """;"   )             )</f>
        <v/>
      </c>
      <c r="AP145" t="str">
        <f>IF(Data!$L146=AP$1, "",             IF(ISERR(SEARCH(AP$1,Data!$H146)),        "",          ";" &amp; VLOOKUP(AP$1,Data!$L:$N,3, FALSE) &amp; ",""" &amp; VLOOKUP(AP$1,Data!$L:$M,2, FALSE) &amp; """;"   )             )</f>
        <v/>
      </c>
      <c r="AQ145" t="str">
        <f>IF(Data!$L146=AQ$1, "",             IF(ISERR(SEARCH(AQ$1,Data!$H146)),        "",          ";" &amp; VLOOKUP(AQ$1,Data!$L:$N,3, FALSE) &amp; ",""" &amp; VLOOKUP(AQ$1,Data!$L:$M,2, FALSE) &amp; """;"   )             )</f>
        <v/>
      </c>
      <c r="AR145" t="str">
        <f>IF(Data!$L146=AR$1, "",             IF(ISERR(SEARCH(AR$1,Data!$H146)),        "",          ";" &amp; VLOOKUP(AR$1,Data!$L:$N,3, FALSE) &amp; ",""" &amp; VLOOKUP(AR$1,Data!$L:$M,2, FALSE) &amp; """;"   )             )</f>
        <v/>
      </c>
      <c r="AS145" t="str">
        <f>IF(Data!$L146=AS$1, "",             IF(ISERR(SEARCH(AS$1,Data!$H146)),        "",          ";" &amp; VLOOKUP(AS$1,Data!$L:$N,3, FALSE) &amp; ",""" &amp; VLOOKUP(AS$1,Data!$L:$M,2, FALSE) &amp; """;"   )             )</f>
        <v/>
      </c>
      <c r="AT145" t="str">
        <f>IF(Data!$L146=AT$1, "",             IF(ISERR(SEARCH(AT$1,Data!$H146)),        "",          ";" &amp; VLOOKUP(AT$1,Data!$L:$N,3, FALSE) &amp; ",""" &amp; VLOOKUP(AT$1,Data!$L:$M,2, FALSE) &amp; """;"   )             )</f>
        <v/>
      </c>
      <c r="AU145" t="str">
        <f>IF(Data!$L146=AU$1, "",             IF(ISERR(SEARCH(AU$1,Data!$H146)),        "",          ";" &amp; VLOOKUP(AU$1,Data!$L:$N,3, FALSE) &amp; ",""" &amp; VLOOKUP(AU$1,Data!$L:$M,2, FALSE) &amp; """;"   )             )</f>
        <v/>
      </c>
      <c r="AV145" t="str">
        <f>IF(Data!$L146=AV$1, "",             IF(ISERR(SEARCH(AV$1,Data!$H146)),        "",          ";" &amp; VLOOKUP(AV$1,Data!$L:$N,3, FALSE) &amp; ",""" &amp; VLOOKUP(AV$1,Data!$L:$M,2, FALSE) &amp; """;"   )             )</f>
        <v/>
      </c>
      <c r="AW145" t="str">
        <f>IF(Data!$L146=AW$1, "",             IF(ISERR(SEARCH(AW$1,Data!$H146)),        "",          ";" &amp; VLOOKUP(AW$1,Data!$L:$N,3, FALSE) &amp; ",""" &amp; VLOOKUP(AW$1,Data!$L:$M,2, FALSE) &amp; """;"   )             )</f>
        <v/>
      </c>
      <c r="AX145" t="str">
        <f>IF(Data!$L146=AX$1, "",             IF(ISERR(SEARCH(AX$1,Data!$H146)),        "",          ";" &amp; VLOOKUP(AX$1,Data!$L:$N,3, FALSE) &amp; ",""" &amp; VLOOKUP(AX$1,Data!$L:$M,2, FALSE) &amp; """;"   )             )</f>
        <v/>
      </c>
      <c r="AY145" t="str">
        <f>IF(Data!$L146=AY$1, "",             IF(ISERR(SEARCH(AY$1,Data!$H146)),        "",          ";" &amp; VLOOKUP(AY$1,Data!$L:$N,3, FALSE) &amp; ",""" &amp; VLOOKUP(AY$1,Data!$L:$M,2, FALSE) &amp; """;"   )             )</f>
        <v/>
      </c>
      <c r="AZ145" t="str">
        <f>IF(Data!$L146=AZ$1, "",             IF(ISERR(SEARCH(AZ$1,Data!$H146)),        "",          ";" &amp; VLOOKUP(AZ$1,Data!$L:$N,3, FALSE) &amp; ",""" &amp; VLOOKUP(AZ$1,Data!$L:$M,2, FALSE) &amp; """;"   )             )</f>
        <v/>
      </c>
      <c r="BA145" t="str">
        <f>IF(Data!$L146=BA$1, "",             IF(ISERR(SEARCH(BA$1,Data!$H146)),        "",          ";" &amp; VLOOKUP(BA$1,Data!$L:$N,3, FALSE) &amp; ",""" &amp; VLOOKUP(BA$1,Data!$L:$M,2, FALSE) &amp; """;"   )             )</f>
        <v/>
      </c>
      <c r="BB145" t="str">
        <f>IF(Data!$L146=BB$1, "",             IF(ISERR(SEARCH(BB$1,Data!$H146)),        "",          ";" &amp; VLOOKUP(BB$1,Data!$L:$N,3, FALSE) &amp; ",""" &amp; VLOOKUP(BB$1,Data!$L:$M,2, FALSE) &amp; """;"   )             )</f>
        <v/>
      </c>
      <c r="BC145" t="str">
        <f>IF(Data!$L146=BC$1, "",             IF(ISERR(SEARCH(BC$1,Data!$H146)),        "",          ";" &amp; VLOOKUP(BC$1,Data!$L:$N,3, FALSE) &amp; ",""" &amp; VLOOKUP(BC$1,Data!$L:$M,2, FALSE) &amp; """;"   )             )</f>
        <v/>
      </c>
      <c r="BD145" t="str">
        <f>IF(Data!$L146=BD$1, "",             IF(ISERR(SEARCH(BD$1,Data!$H146)),        "",          ";" &amp; VLOOKUP(BD$1,Data!$L:$N,3, FALSE) &amp; ",""" &amp; VLOOKUP(BD$1,Data!$L:$M,2, FALSE) &amp; """;"   )             )</f>
        <v/>
      </c>
      <c r="BE145" t="str">
        <f>IF(Data!$L146=BE$1, "",             IF(ISERR(SEARCH(BE$1,Data!$H146)),        "",          ";" &amp; VLOOKUP(BE$1,Data!$L:$N,3, FALSE) &amp; ",""" &amp; VLOOKUP(BE$1,Data!$L:$M,2, FALSE) &amp; """;"   )             )</f>
        <v/>
      </c>
      <c r="BF145" t="str">
        <f>IF(Data!$L146=BF$1, "",             IF(ISERR(SEARCH(BF$1,Data!$H146)),        "",          ";" &amp; VLOOKUP(BF$1,Data!$L:$N,3, FALSE) &amp; ",""" &amp; VLOOKUP(BF$1,Data!$L:$M,2, FALSE) &amp; """;"   )             )</f>
        <v/>
      </c>
      <c r="BG145" t="str">
        <f>IF(Data!$L146=BG$1, "",             IF(ISERR(SEARCH(BG$1,Data!$H146)),        "",          ";" &amp; VLOOKUP(BG$1,Data!$L:$N,3, FALSE) &amp; ",""" &amp; VLOOKUP(BG$1,Data!$L:$M,2, FALSE) &amp; """;"   )             )</f>
        <v/>
      </c>
      <c r="BH145" t="str">
        <f>IF(Data!$L146=BH$1, "",             IF(ISERR(SEARCH(BH$1,Data!$H146)),        "",          ";" &amp; VLOOKUP(BH$1,Data!$L:$N,3, FALSE) &amp; ",""" &amp; VLOOKUP(BH$1,Data!$L:$M,2, FALSE) &amp; """;"   )             )</f>
        <v/>
      </c>
      <c r="BI145" t="str">
        <f>IF(Data!$L146=BI$1, "",             IF(ISERR(SEARCH(BI$1,Data!$H146)),        "",          ";" &amp; VLOOKUP(BI$1,Data!$L:$N,3, FALSE) &amp; ",""" &amp; VLOOKUP(BI$1,Data!$L:$M,2, FALSE) &amp; """;"   )             )</f>
        <v/>
      </c>
      <c r="BJ145" t="str">
        <f>IF(Data!$L146=BJ$1, "",             IF(ISERR(SEARCH(BJ$1,Data!$H146)),        "",          ";" &amp; VLOOKUP(BJ$1,Data!$L:$N,3, FALSE) &amp; ",""" &amp; VLOOKUP(BJ$1,Data!$L:$M,2, FALSE) &amp; """;"   )             )</f>
        <v/>
      </c>
      <c r="BK145" t="str">
        <f>IF(Data!$L146=BK$1, "",             IF(ISERR(SEARCH(BK$1,Data!$H146)),        "",          ";" &amp; VLOOKUP(BK$1,Data!$L:$N,3, FALSE) &amp; ",""" &amp; VLOOKUP(BK$1,Data!$L:$M,2, FALSE) &amp; """;"   )             )</f>
        <v/>
      </c>
      <c r="BL145" t="str">
        <f>IF(Data!$L146=BL$1, "",             IF(ISERR(SEARCH(BL$1,Data!$H146)),        "",          ";" &amp; VLOOKUP(BL$1,Data!$L:$N,3, FALSE) &amp; ",""" &amp; VLOOKUP(BL$1,Data!$L:$M,2, FALSE) &amp; """;"   )             )</f>
        <v/>
      </c>
      <c r="BM145" t="str">
        <f>IF(Data!$L146=BM$1, "",             IF(ISERR(SEARCH(BM$1,Data!$H146)),        "",          ";" &amp; VLOOKUP(BM$1,Data!$L:$N,3, FALSE) &amp; ",""" &amp; VLOOKUP(BM$1,Data!$L:$M,2, FALSE) &amp; """;"   )             )</f>
        <v/>
      </c>
      <c r="BN145" t="str">
        <f>IF(Data!$L146=BN$1, "",             IF(ISERR(SEARCH(BN$1,Data!$H146)),        "",          ";" &amp; VLOOKUP(BN$1,Data!$L:$N,3, FALSE) &amp; ",""" &amp; VLOOKUP(BN$1,Data!$L:$M,2, FALSE) &amp; """;"   )             )</f>
        <v/>
      </c>
      <c r="BO145" t="str">
        <f>IF(Data!$L146=BO$1, "",             IF(ISERR(SEARCH(BO$1,Data!$H146)),        "",          ";" &amp; VLOOKUP(BO$1,Data!$L:$N,3, FALSE) &amp; ",""" &amp; VLOOKUP(BO$1,Data!$L:$M,2, FALSE) &amp; """;"   )             )</f>
        <v/>
      </c>
      <c r="BP145" t="str">
        <f>IF(Data!$L146=BP$1, "",             IF(ISERR(SEARCH(BP$1,Data!$H146)),        "",          ";" &amp; VLOOKUP(BP$1,Data!$L:$N,3, FALSE) &amp; ",""" &amp; VLOOKUP(BP$1,Data!$L:$M,2, FALSE) &amp; """;"   )             )</f>
        <v/>
      </c>
      <c r="BQ145" t="str">
        <f>IF(Data!$L146=BQ$1, "",             IF(ISERR(SEARCH(BQ$1,Data!$H146)),        "",          ";" &amp; VLOOKUP(BQ$1,Data!$L:$N,3, FALSE) &amp; ",""" &amp; VLOOKUP(BQ$1,Data!$L:$M,2, FALSE) &amp; """;"   )             )</f>
        <v/>
      </c>
      <c r="BR145" t="str">
        <f>IF(Data!$L146=BR$1, "",             IF(ISERR(SEARCH(BR$1,Data!$H146)),        "",          ";" &amp; VLOOKUP(BR$1,Data!$L:$N,3, FALSE) &amp; ",""" &amp; VLOOKUP(BR$1,Data!$L:$M,2, FALSE) &amp; """;"   )             )</f>
        <v/>
      </c>
      <c r="BS145" t="str">
        <f>IF(Data!$L146=BS$1, "",             IF(ISERR(SEARCH(BS$1,Data!$H146)),        "",          ";" &amp; VLOOKUP(BS$1,Data!$L:$N,3, FALSE) &amp; ",""" &amp; VLOOKUP(BS$1,Data!$L:$M,2, FALSE) &amp; """;"   )             )</f>
        <v/>
      </c>
      <c r="BT145" t="str">
        <f>IF(Data!$L146=BT$1, "",             IF(ISERR(SEARCH(BT$1,Data!$H146)),        "",          ";" &amp; VLOOKUP(BT$1,Data!$L:$N,3, FALSE) &amp; ",""" &amp; VLOOKUP(BT$1,Data!$L:$M,2, FALSE) &amp; """;"   )             )</f>
        <v/>
      </c>
      <c r="BU145" t="str">
        <f>IF(Data!$L146=BU$1, "",             IF(ISERR(SEARCH(BU$1,Data!$H146)),        "",          ";" &amp; VLOOKUP(BU$1,Data!$L:$N,3, FALSE) &amp; ",""" &amp; VLOOKUP(BU$1,Data!$L:$M,2, FALSE) &amp; """;"   )             )</f>
        <v/>
      </c>
      <c r="BV145" t="str">
        <f>IF(Data!$L146=BV$1, "",             IF(ISERR(SEARCH(BV$1,Data!$H146)),        "",          ";" &amp; VLOOKUP(BV$1,Data!$L:$N,3, FALSE) &amp; ",""" &amp; VLOOKUP(BV$1,Data!$L:$M,2, FALSE) &amp; """;"   )             )</f>
        <v/>
      </c>
      <c r="BW145" t="str">
        <f>IF(Data!$L146=BW$1, "",             IF(ISERR(SEARCH(BW$1,Data!$H146)),        "",          ";" &amp; VLOOKUP(BW$1,Data!$L:$N,3, FALSE) &amp; ",""" &amp; VLOOKUP(BW$1,Data!$L:$M,2, FALSE) &amp; """;"   )             )</f>
        <v/>
      </c>
      <c r="BX145" t="str">
        <f>IF(Data!$L146=BX$1, "",             IF(ISERR(SEARCH(BX$1,Data!$H146)),        "",          ";" &amp; VLOOKUP(BX$1,Data!$L:$N,3, FALSE) &amp; ",""" &amp; VLOOKUP(BX$1,Data!$L:$M,2, FALSE) &amp; """;"   )             )</f>
        <v/>
      </c>
      <c r="BY145" t="str">
        <f>IF(Data!$L146=BY$1, "",             IF(ISERR(SEARCH(BY$1,Data!$H146)),        "",          ";" &amp; VLOOKUP(BY$1,Data!$L:$N,3, FALSE) &amp; ",""" &amp; VLOOKUP(BY$1,Data!$L:$M,2, FALSE) &amp; """;"   )             )</f>
        <v/>
      </c>
      <c r="BZ145" t="str">
        <f>IF(Data!$L146=BZ$1, "",             IF(ISERR(SEARCH(BZ$1,Data!$H146)),        "",          ";" &amp; VLOOKUP(BZ$1,Data!$L:$N,3, FALSE) &amp; ",""" &amp; VLOOKUP(BZ$1,Data!$L:$M,2, FALSE) &amp; """;"   )             )</f>
        <v/>
      </c>
      <c r="CA145" t="str">
        <f>IF(Data!$L146=CA$1, "",             IF(ISERR(SEARCH(CA$1,Data!$H146)),        "",          ";" &amp; VLOOKUP(CA$1,Data!$L:$N,3, FALSE) &amp; ",""" &amp; VLOOKUP(CA$1,Data!$L:$M,2, FALSE) &amp; """;"   )             )</f>
        <v/>
      </c>
      <c r="CB145" t="str">
        <f>IF(Data!$L146=CB$1, "",             IF(ISERR(SEARCH(CB$1,Data!$H146)),        "",          ";" &amp; VLOOKUP(CB$1,Data!$L:$N,3, FALSE) &amp; ",""" &amp; VLOOKUP(CB$1,Data!$L:$M,2, FALSE) &amp; """;"   )             )</f>
        <v/>
      </c>
      <c r="CC145" t="str">
        <f>IF(Data!$L146=CC$1, "",             IF(ISERR(SEARCH(CC$1,Data!$H146)),        "",          ";" &amp; VLOOKUP(CC$1,Data!$L:$N,3, FALSE) &amp; ",""" &amp; VLOOKUP(CC$1,Data!$L:$M,2, FALSE) &amp; """;"   )             )</f>
        <v/>
      </c>
      <c r="CD145" t="str">
        <f>IF(Data!$L146=CD$1, "",             IF(ISERR(SEARCH(CD$1,Data!$H146)),        "",          ";" &amp; VLOOKUP(CD$1,Data!$L:$N,3, FALSE) &amp; ",""" &amp; VLOOKUP(CD$1,Data!$L:$M,2, FALSE) &amp; """;"   )             )</f>
        <v/>
      </c>
      <c r="CE145" t="str">
        <f>IF(Data!$L146=CE$1, "",             IF(ISERR(SEARCH(CE$1,Data!$H146)),        "",          ";" &amp; VLOOKUP(CE$1,Data!$L:$N,3, FALSE) &amp; ",""" &amp; VLOOKUP(CE$1,Data!$L:$M,2, FALSE) &amp; """;"   )             )</f>
        <v/>
      </c>
      <c r="CF145" t="str">
        <f>IF(Data!$L146=CF$1, "",             IF(ISERR(SEARCH(CF$1,Data!$H146)),        "",          ";" &amp; VLOOKUP(CF$1,Data!$L:$N,3, FALSE) &amp; ",""" &amp; VLOOKUP(CF$1,Data!$L:$M,2, FALSE) &amp; """;"   )             )</f>
        <v/>
      </c>
      <c r="CG145" t="str">
        <f>IF(Data!$L146=CG$1, "",             IF(ISERR(SEARCH(CG$1,Data!$H146)),        "",          ";" &amp; VLOOKUP(CG$1,Data!$L:$N,3, FALSE) &amp; ",""" &amp; VLOOKUP(CG$1,Data!$L:$M,2, FALSE) &amp; """;"   )             )</f>
        <v/>
      </c>
      <c r="CH145" t="str">
        <f>IF(Data!$L146=CH$1, "",             IF(ISERR(SEARCH(CH$1,Data!$H146)),        "",          ";" &amp; VLOOKUP(CH$1,Data!$L:$N,3, FALSE) &amp; ",""" &amp; VLOOKUP(CH$1,Data!$L:$M,2, FALSE) &amp; """;"   )             )</f>
        <v/>
      </c>
      <c r="CI145" t="str">
        <f>IF(Data!$L146=CI$1, "",             IF(ISERR(SEARCH(CI$1,Data!$H146)),        "",          ";" &amp; VLOOKUP(CI$1,Data!$L:$N,3, FALSE) &amp; ",""" &amp; VLOOKUP(CI$1,Data!$L:$M,2, FALSE) &amp; """;"   )             )</f>
        <v/>
      </c>
      <c r="CJ145" t="str">
        <f>IF(Data!$L146=CJ$1, "",             IF(ISERR(SEARCH(CJ$1,Data!$H146)),        "",          ";" &amp; VLOOKUP(CJ$1,Data!$L:$N,3, FALSE) &amp; ",""" &amp; VLOOKUP(CJ$1,Data!$L:$M,2, FALSE) &amp; """;"   )             )</f>
        <v/>
      </c>
      <c r="CK145" t="str">
        <f>IF(Data!$L146=CK$1, "",             IF(ISERR(SEARCH(CK$1,Data!$H146)),        "",          ";" &amp; VLOOKUP(CK$1,Data!$L:$N,3, FALSE) &amp; ",""" &amp; VLOOKUP(CK$1,Data!$L:$M,2, FALSE) &amp; """;"   )             )</f>
        <v/>
      </c>
      <c r="CL145" t="str">
        <f>IF(Data!$L146=CL$1, "",             IF(ISERR(SEARCH(CL$1,Data!$H146)),        "",          ";" &amp; VLOOKUP(CL$1,Data!$L:$N,3, FALSE) &amp; ",""" &amp; VLOOKUP(CL$1,Data!$L:$M,2, FALSE) &amp; """;"   )             )</f>
        <v/>
      </c>
      <c r="CM145" t="str">
        <f>IF(Data!$L146=CM$1, "",             IF(ISERR(SEARCH(CM$1,Data!$H146)),        "",          ";" &amp; VLOOKUP(CM$1,Data!$L:$N,3, FALSE) &amp; ",""" &amp; VLOOKUP(CM$1,Data!$L:$M,2, FALSE) &amp; """;"   )             )</f>
        <v/>
      </c>
      <c r="CN145" t="str">
        <f>IF(Data!$L146=CN$1, "",             IF(ISERR(SEARCH(CN$1,Data!$H146)),        "",          ";" &amp; VLOOKUP(CN$1,Data!$L:$N,3, FALSE) &amp; ",""" &amp; VLOOKUP(CN$1,Data!$L:$M,2, FALSE) &amp; """;"   )             )</f>
        <v/>
      </c>
      <c r="CO145" t="str">
        <f>IF(Data!$L146=CO$1, "",             IF(ISERR(SEARCH(CO$1,Data!$H146)),        "",          ";" &amp; VLOOKUP(CO$1,Data!$L:$N,3, FALSE) &amp; ",""" &amp; VLOOKUP(CO$1,Data!$L:$M,2, FALSE) &amp; """;"   )             )</f>
        <v/>
      </c>
      <c r="CP145" t="str">
        <f>IF(Data!$L146=CP$1, "",             IF(ISERR(SEARCH(CP$1,Data!$H146)),        "",          ";" &amp; VLOOKUP(CP$1,Data!$L:$N,3, FALSE) &amp; ",""" &amp; VLOOKUP(CP$1,Data!$L:$M,2, FALSE) &amp; """;"   )             )</f>
        <v/>
      </c>
      <c r="CQ145" t="str">
        <f>IF(Data!$L146=CQ$1, "",             IF(ISERR(SEARCH(CQ$1,Data!$H146)),        "",          ";" &amp; VLOOKUP(CQ$1,Data!$L:$N,3, FALSE) &amp; ",""" &amp; VLOOKUP(CQ$1,Data!$L:$M,2, FALSE) &amp; """;"   )             )</f>
        <v/>
      </c>
      <c r="CR145" t="str">
        <f>IF(Data!$L146=CR$1, "",             IF(ISERR(SEARCH(CR$1,Data!$H146)),        "",          ";" &amp; VLOOKUP(CR$1,Data!$L:$N,3, FALSE) &amp; ",""" &amp; VLOOKUP(CR$1,Data!$L:$M,2, FALSE) &amp; """;"   )             )</f>
        <v/>
      </c>
      <c r="CS145" t="str">
        <f>IF(Data!$L146=CS$1, "",             IF(ISERR(SEARCH(CS$1,Data!$H146)),        "",          ";" &amp; VLOOKUP(CS$1,Data!$L:$N,3, FALSE) &amp; ",""" &amp; VLOOKUP(CS$1,Data!$L:$M,2, FALSE) &amp; """;"   )             )</f>
        <v/>
      </c>
      <c r="CT145" t="str">
        <f>IF(Data!$L146=CT$1, "",             IF(ISERR(SEARCH(CT$1,Data!$H146)),        "",          ";" &amp; VLOOKUP(CT$1,Data!$L:$N,3, FALSE) &amp; ",""" &amp; VLOOKUP(CT$1,Data!$L:$M,2, FALSE) &amp; """;"   )             )</f>
        <v/>
      </c>
      <c r="CU145" t="str">
        <f>IF(Data!$L146=CU$1, "",             IF(ISERR(SEARCH(CU$1,Data!$H146)),        "",          ";" &amp; VLOOKUP(CU$1,Data!$L:$N,3, FALSE) &amp; ",""" &amp; VLOOKUP(CU$1,Data!$L:$M,2, FALSE) &amp; """;"   )             )</f>
        <v/>
      </c>
      <c r="CV145" t="str">
        <f>IF(Data!$L146=CV$1, "",             IF(ISERR(SEARCH(CV$1,Data!$H146)),        "",          ";" &amp; VLOOKUP(CV$1,Data!$L:$N,3, FALSE) &amp; ",""" &amp; VLOOKUP(CV$1,Data!$L:$M,2, FALSE) &amp; """;"   )             )</f>
        <v/>
      </c>
      <c r="CW145" t="str">
        <f>IF(Data!$L146=CW$1, "",             IF(ISERR(SEARCH(CW$1,Data!$H146)),        "",          ";" &amp; VLOOKUP(CW$1,Data!$L:$N,3, FALSE) &amp; ",""" &amp; VLOOKUP(CW$1,Data!$L:$M,2, FALSE) &amp; """;"   )             )</f>
        <v/>
      </c>
      <c r="CX145" t="str">
        <f>IF(Data!$L146=CX$1, "",             IF(ISERR(SEARCH(CX$1,Data!$H146)),        "",          ";" &amp; VLOOKUP(CX$1,Data!$L:$N,3, FALSE) &amp; ",""" &amp; VLOOKUP(CX$1,Data!$L:$M,2, FALSE) &amp; """;"   )             )</f>
        <v/>
      </c>
      <c r="CY145" t="str">
        <f>IF(Data!$L146=CY$1, "",             IF(ISERR(SEARCH(CY$1,Data!$H146)),        "",          ";" &amp; VLOOKUP(CY$1,Data!$L:$N,3, FALSE) &amp; ",""" &amp; VLOOKUP(CY$1,Data!$L:$M,2, FALSE) &amp; """;"   )             )</f>
        <v/>
      </c>
      <c r="CZ145" t="str">
        <f>IF(Data!$L146=CZ$1, "",             IF(ISERR(SEARCH(CZ$1,Data!$H146)),        "",          ";" &amp; VLOOKUP(CZ$1,Data!$L:$N,3, FALSE) &amp; ",""" &amp; VLOOKUP(CZ$1,Data!$L:$M,2, FALSE) &amp; """;"   )             )</f>
        <v/>
      </c>
      <c r="DA145" t="str">
        <f>IF(Data!$L146=DA$1, "",             IF(ISERR(SEARCH(DA$1,Data!$H146)),        "",          ";" &amp; VLOOKUP(DA$1,Data!$L:$N,3, FALSE) &amp; ",""" &amp; VLOOKUP(DA$1,Data!$L:$M,2, FALSE) &amp; """;"   )             )</f>
        <v/>
      </c>
      <c r="DB145" t="str">
        <f>IF(Data!$L146=DB$1, "",             IF(ISERR(SEARCH(DB$1,Data!$H146)),        "",          ";" &amp; VLOOKUP(DB$1,Data!$L:$N,3, FALSE) &amp; ",""" &amp; VLOOKUP(DB$1,Data!$L:$M,2, FALSE) &amp; """;"   )             )</f>
        <v/>
      </c>
      <c r="DC145" t="str">
        <f>IF(Data!$L146=DC$1, "",             IF(ISERR(SEARCH(DC$1,Data!$H146)),        "",          ";" &amp; VLOOKUP(DC$1,Data!$L:$N,3, FALSE) &amp; ",""" &amp; VLOOKUP(DC$1,Data!$L:$M,2, FALSE) &amp; """;"   )             )</f>
        <v/>
      </c>
      <c r="DD145" t="str">
        <f>IF(Data!$L146=DD$1, "",             IF(ISERR(SEARCH(DD$1,Data!$H146)),        "",          ";" &amp; VLOOKUP(DD$1,Data!$L:$N,3, FALSE) &amp; ",""" &amp; VLOOKUP(DD$1,Data!$L:$M,2, FALSE) &amp; """;"   )             )</f>
        <v/>
      </c>
      <c r="DE145" t="str">
        <f>IF(Data!$L146=DE$1, "",             IF(ISERR(SEARCH(DE$1,Data!$H146)),        "",          ";" &amp; VLOOKUP(DE$1,Data!$L:$N,3, FALSE) &amp; ",""" &amp; VLOOKUP(DE$1,Data!$L:$M,2, FALSE) &amp; """;"   )             )</f>
        <v/>
      </c>
      <c r="DF145" t="str">
        <f>IF(Data!$L146=DF$1, "",             IF(ISERR(SEARCH(DF$1,Data!$H146)),        "",          ";" &amp; VLOOKUP(DF$1,Data!$L:$N,3, FALSE) &amp; ",""" &amp; VLOOKUP(DF$1,Data!$L:$M,2, FALSE) &amp; """;"   )             )</f>
        <v/>
      </c>
      <c r="DG145" t="str">
        <f>IF(Data!$L146=DG$1, "",             IF(ISERR(SEARCH(DG$1,Data!$H146)),        "",          ";" &amp; VLOOKUP(DG$1,Data!$L:$N,3, FALSE) &amp; ",""" &amp; VLOOKUP(DG$1,Data!$L:$M,2, FALSE) &amp; """;"   )             )</f>
        <v/>
      </c>
      <c r="DH145" t="str">
        <f>IF(Data!$L146=DH$1, "",             IF(ISERR(SEARCH(DH$1,Data!$H146)),        "",          ";" &amp; VLOOKUP(DH$1,Data!$L:$N,3, FALSE) &amp; ",""" &amp; VLOOKUP(DH$1,Data!$L:$M,2, FALSE) &amp; """;"   )             )</f>
        <v/>
      </c>
      <c r="DI145" t="str">
        <f>IF(Data!$L146=DI$1, "",             IF(ISERR(SEARCH(DI$1,Data!$H146)),        "",          ";" &amp; VLOOKUP(DI$1,Data!$L:$N,3, FALSE) &amp; ",""" &amp; VLOOKUP(DI$1,Data!$L:$M,2, FALSE) &amp; """;"   )             )</f>
        <v/>
      </c>
      <c r="DJ145" t="str">
        <f>IF(Data!$L146=DJ$1, "",             IF(ISERR(SEARCH(DJ$1,Data!$H146)),        "",          ";" &amp; VLOOKUP(DJ$1,Data!$L:$N,3, FALSE) &amp; ",""" &amp; VLOOKUP(DJ$1,Data!$L:$M,2, FALSE) &amp; """;"   )             )</f>
        <v/>
      </c>
      <c r="DK145" t="str">
        <f>IF(Data!$L146=DK$1, "",             IF(ISERR(SEARCH(DK$1,Data!$H146)),        "",          ";" &amp; VLOOKUP(DK$1,Data!$L:$N,3, FALSE) &amp; ",""" &amp; VLOOKUP(DK$1,Data!$L:$M,2, FALSE) &amp; """;"   )             )</f>
        <v/>
      </c>
      <c r="DL145" t="str">
        <f>IF(Data!$L146=DL$1, "",             IF(ISERR(SEARCH(DL$1,Data!$H146)),        "",          ";" &amp; VLOOKUP(DL$1,Data!$L:$N,3, FALSE) &amp; ",""" &amp; VLOOKUP(DL$1,Data!$L:$M,2, FALSE) &amp; """;"   )             )</f>
        <v/>
      </c>
      <c r="DM145" t="str">
        <f>IF(Data!$L146=DM$1, "",             IF(ISERR(SEARCH(DM$1,Data!$H146)),        "",          ";" &amp; VLOOKUP(DM$1,Data!$L:$N,3, FALSE) &amp; ",""" &amp; VLOOKUP(DM$1,Data!$L:$M,2, FALSE) &amp; """;"   )             )</f>
        <v/>
      </c>
      <c r="DN145" t="str">
        <f>IF(Data!$L146=DN$1, "",             IF(ISERR(SEARCH(DN$1,Data!$H146)),        "",          ";" &amp; VLOOKUP(DN$1,Data!$L:$N,3, FALSE) &amp; ",""" &amp; VLOOKUP(DN$1,Data!$L:$M,2, FALSE) &amp; """;"   )             )</f>
        <v/>
      </c>
      <c r="DO145" t="str">
        <f>IF(Data!$L146=DO$1, "",             IF(ISERR(SEARCH(DO$1,Data!$H146)),        "",          ";" &amp; VLOOKUP(DO$1,Data!$L:$N,3, FALSE) &amp; ",""" &amp; VLOOKUP(DO$1,Data!$L:$M,2, FALSE) &amp; """;"   )             )</f>
        <v/>
      </c>
      <c r="DP145" t="str">
        <f>IF(Data!$L146=DP$1, "",             IF(ISERR(SEARCH(DP$1,Data!$H146)),        "",          ";" &amp; VLOOKUP(DP$1,Data!$L:$N,3, FALSE) &amp; ",""" &amp; VLOOKUP(DP$1,Data!$L:$M,2, FALSE) &amp; """;"   )             )</f>
        <v/>
      </c>
      <c r="DQ145" t="str">
        <f>IF(Data!$L146=DQ$1, "",             IF(ISERR(SEARCH(DQ$1,Data!$H146)),        "",          ";" &amp; VLOOKUP(DQ$1,Data!$L:$N,3, FALSE) &amp; ",""" &amp; VLOOKUP(DQ$1,Data!$L:$M,2, FALSE) &amp; """;"   )             )</f>
        <v/>
      </c>
      <c r="DR145" t="str">
        <f>IF(Data!$L146=DR$1, "",             IF(ISERR(SEARCH(DR$1,Data!$H146)),        "",          ";" &amp; VLOOKUP(DR$1,Data!$L:$N,3, FALSE) &amp; ",""" &amp; VLOOKUP(DR$1,Data!$L:$M,2, FALSE) &amp; """;"   )             )</f>
        <v/>
      </c>
      <c r="DS145" t="str">
        <f>IF(Data!$L146=DS$1, "",             IF(ISERR(SEARCH(DS$1,Data!$H146)),        "",          ";" &amp; VLOOKUP(DS$1,Data!$L:$N,3, FALSE) &amp; ",""" &amp; VLOOKUP(DS$1,Data!$L:$M,2, FALSE) &amp; """;"   )             )</f>
        <v/>
      </c>
      <c r="DT145" t="str">
        <f>IF(Data!$L146=DT$1, "",             IF(ISERR(SEARCH(DT$1,Data!$H146)),        "",          ";" &amp; VLOOKUP(DT$1,Data!$L:$N,3, FALSE) &amp; ",""" &amp; VLOOKUP(DT$1,Data!$L:$M,2, FALSE) &amp; """;"   )             )</f>
        <v/>
      </c>
      <c r="DU145" t="str">
        <f>IF(Data!$L146=DU$1, "",             IF(ISERR(SEARCH(DU$1,Data!$H146)),        "",          ";" &amp; VLOOKUP(DU$1,Data!$L:$N,3, FALSE) &amp; ",""" &amp; VLOOKUP(DU$1,Data!$L:$M,2, FALSE) &amp; """;"   )             )</f>
        <v/>
      </c>
      <c r="DV145" t="str">
        <f>IF(Data!$L146=DV$1, "",             IF(ISERR(SEARCH(DV$1,Data!$H146)),        "",          ";" &amp; VLOOKUP(DV$1,Data!$L:$N,3, FALSE) &amp; ",""" &amp; VLOOKUP(DV$1,Data!$L:$M,2, FALSE) &amp; """;"   )             )</f>
        <v/>
      </c>
      <c r="DW145" t="str">
        <f>IF(Data!$L146=DW$1, "",             IF(ISERR(SEARCH(DW$1,Data!$H146)),        "",          ";" &amp; VLOOKUP(DW$1,Data!$L:$N,3, FALSE) &amp; ",""" &amp; VLOOKUP(DW$1,Data!$L:$M,2, FALSE) &amp; """;"   )             )</f>
        <v/>
      </c>
      <c r="DX145" t="str">
        <f>IF(Data!$L146=DX$1, "",             IF(ISERR(SEARCH(DX$1,Data!$H146)),        "",          ";" &amp; VLOOKUP(DX$1,Data!$L:$N,3, FALSE) &amp; ",""" &amp; VLOOKUP(DX$1,Data!$L:$M,2, FALSE) &amp; """;"   )             )</f>
        <v/>
      </c>
      <c r="DY145" t="str">
        <f>IF(Data!$L146=DY$1, "",             IF(ISERR(SEARCH(DY$1,Data!$H146)),        "",          ";" &amp; VLOOKUP(DY$1,Data!$L:$N,3, FALSE) &amp; ",""" &amp; VLOOKUP(DY$1,Data!$L:$M,2, FALSE) &amp; """;"   )             )</f>
        <v/>
      </c>
      <c r="DZ145" t="str">
        <f>IF(Data!$L146=DZ$1, "",             IF(ISERR(SEARCH(DZ$1,Data!$H146)),        "",          ";" &amp; VLOOKUP(DZ$1,Data!$L:$N,3, FALSE) &amp; ",""" &amp; VLOOKUP(DZ$1,Data!$L:$M,2, FALSE) &amp; """;"   )             )</f>
        <v/>
      </c>
      <c r="EA145" t="str">
        <f>IF(Data!$L146=EA$1, "",             IF(ISERR(SEARCH(EA$1,Data!$H146)),        "",          ";" &amp; VLOOKUP(EA$1,Data!$L:$N,3, FALSE) &amp; ",""" &amp; VLOOKUP(EA$1,Data!$L:$M,2, FALSE) &amp; """;"   )             )</f>
        <v/>
      </c>
      <c r="EB145" t="str">
        <f>IF(Data!$L146=EB$1, "",             IF(ISERR(SEARCH(EB$1,Data!$H146)),        "",          ";" &amp; VLOOKUP(EB$1,Data!$L:$N,3, FALSE) &amp; ",""" &amp; VLOOKUP(EB$1,Data!$L:$M,2, FALSE) &amp; """;"   )             )</f>
        <v/>
      </c>
      <c r="EC145" t="str">
        <f>IF(Data!$L146=EC$1, "",             IF(ISERR(SEARCH(EC$1,Data!$H146)),        "",          ";" &amp; VLOOKUP(EC$1,Data!$L:$N,3, FALSE) &amp; ",""" &amp; VLOOKUP(EC$1,Data!$L:$M,2, FALSE) &amp; """;"   )             )</f>
        <v/>
      </c>
      <c r="ED145" t="str">
        <f>IF(Data!$L146=ED$1, "",             IF(ISERR(SEARCH(ED$1,Data!$H146)),        "",          ";" &amp; VLOOKUP(ED$1,Data!$L:$N,3, FALSE) &amp; ",""" &amp; VLOOKUP(ED$1,Data!$L:$M,2, FALSE) &amp; """;"   )             )</f>
        <v/>
      </c>
      <c r="EE145" t="str">
        <f>IF(Data!$L146=EE$1, "",             IF(ISERR(SEARCH(EE$1,Data!$H146)),        "",          ";" &amp; VLOOKUP(EE$1,Data!$L:$N,3, FALSE) &amp; ",""" &amp; VLOOKUP(EE$1,Data!$L:$M,2, FALSE) &amp; """;"   )             )</f>
        <v/>
      </c>
      <c r="EF145" t="str">
        <f>IF(Data!$L146=EF$1, "",             IF(ISERR(SEARCH(EF$1,Data!$H146)),        "",          ";" &amp; VLOOKUP(EF$1,Data!$L:$N,3, FALSE) &amp; ",""" &amp; VLOOKUP(EF$1,Data!$L:$M,2, FALSE) &amp; """;"   )             )</f>
        <v/>
      </c>
      <c r="EG145" t="str">
        <f>IF(Data!$L146=EG$1, "",             IF(ISERR(SEARCH(EG$1,Data!$H146)),        "",          ";" &amp; VLOOKUP(EG$1,Data!$L:$N,3, FALSE) &amp; ",""" &amp; VLOOKUP(EG$1,Data!$L:$M,2, FALSE) &amp; """;"   )             )</f>
        <v/>
      </c>
      <c r="EH145" t="str">
        <f>IF(Data!$L146=EH$1, "",             IF(ISERR(SEARCH(EH$1,Data!$H146)),        "",          ";" &amp; VLOOKUP(EH$1,Data!$L:$N,3, FALSE) &amp; ",""" &amp; VLOOKUP(EH$1,Data!$L:$M,2, FALSE) &amp; """;"   )             )</f>
        <v/>
      </c>
      <c r="EI145" t="str">
        <f>IF(Data!$L146=EI$1, "",             IF(ISERR(SEARCH(EI$1,Data!$H146)),        "",          ";" &amp; VLOOKUP(EI$1,Data!$L:$N,3, FALSE) &amp; ",""" &amp; VLOOKUP(EI$1,Data!$L:$M,2, FALSE) &amp; """;"   )             )</f>
        <v/>
      </c>
      <c r="EJ145" t="str">
        <f>IF(Data!$L146=EJ$1, "",             IF(ISERR(SEARCH(EJ$1,Data!$H146)),        "",          ";" &amp; VLOOKUP(EJ$1,Data!$L:$N,3, FALSE) &amp; ",""" &amp; VLOOKUP(EJ$1,Data!$L:$M,2, FALSE) &amp; """;"   )             )</f>
        <v/>
      </c>
      <c r="EK145" t="str">
        <f>IF(Data!$L146=EK$1, "",             IF(ISERR(SEARCH(EK$1,Data!$H146)),        "",          ";" &amp; VLOOKUP(EK$1,Data!$L:$N,3, FALSE) &amp; ",""" &amp; VLOOKUP(EK$1,Data!$L:$M,2, FALSE) &amp; """;"   )             )</f>
        <v/>
      </c>
      <c r="EL145" t="str">
        <f>IF(Data!$L146=EL$1, "",             IF(ISERR(SEARCH(EL$1,Data!$H146)),        "",          ";" &amp; VLOOKUP(EL$1,Data!$L:$N,3, FALSE) &amp; ",""" &amp; VLOOKUP(EL$1,Data!$L:$M,2, FALSE) &amp; """;"   )             )</f>
        <v/>
      </c>
      <c r="EM145" t="str">
        <f>IF(Data!$L146=EM$1, "",             IF(ISERR(SEARCH(EM$1,Data!$H146)),        "",          ";" &amp; VLOOKUP(EM$1,Data!$L:$N,3, FALSE) &amp; ",""" &amp; VLOOKUP(EM$1,Data!$L:$M,2, FALSE) &amp; """;"   )             )</f>
        <v/>
      </c>
      <c r="EN145" t="str">
        <f>IF(Data!$L146=EN$1, "",             IF(ISERR(SEARCH(EN$1,Data!$H146)),        "",          ";" &amp; VLOOKUP(EN$1,Data!$L:$N,3, FALSE) &amp; ",""" &amp; VLOOKUP(EN$1,Data!$L:$M,2, FALSE) &amp; """;"   )             )</f>
        <v/>
      </c>
      <c r="EO145" t="str">
        <f>IF(Data!$L146=EO$1, "",             IF(ISERR(SEARCH(EO$1,Data!$H146)),        "",          ";" &amp; VLOOKUP(EO$1,Data!$L:$N,3, FALSE) &amp; ",""" &amp; VLOOKUP(EO$1,Data!$L:$M,2, FALSE) &amp; """;"   )             )</f>
        <v/>
      </c>
      <c r="EP145" t="str">
        <f>IF(Data!$L146=EP$1, "",             IF(ISERR(SEARCH(EP$1,Data!$H146)),        "",          ";" &amp; VLOOKUP(EP$1,Data!$L:$N,3, FALSE) &amp; ",""" &amp; VLOOKUP(EP$1,Data!$L:$M,2, FALSE) &amp; """;"   )             )</f>
        <v/>
      </c>
      <c r="EQ145" t="str">
        <f>IF(Data!$L146=EQ$1, "",             IF(ISERR(SEARCH(EQ$1,Data!$H146)),        "",          ";" &amp; VLOOKUP(EQ$1,Data!$L:$N,3, FALSE) &amp; ",""" &amp; VLOOKUP(EQ$1,Data!$L:$M,2, FALSE) &amp; """;"   )             )</f>
        <v/>
      </c>
      <c r="ER145" t="str">
        <f>IF(Data!$L146=ER$1, "",             IF(ISERR(SEARCH(ER$1,Data!$H146)),        "",          ";" &amp; VLOOKUP(ER$1,Data!$L:$N,3, FALSE) &amp; ",""" &amp; VLOOKUP(ER$1,Data!$L:$M,2, FALSE) &amp; """;"   )             )</f>
        <v/>
      </c>
      <c r="ES145" t="str">
        <f>IF(Data!$L146=ES$1, "",             IF(ISERR(SEARCH(ES$1,Data!$H146)),        "",          ";" &amp; VLOOKUP(ES$1,Data!$L:$N,3, FALSE) &amp; ",""" &amp; VLOOKUP(ES$1,Data!$L:$M,2, FALSE) &amp; """;"   )             )</f>
        <v/>
      </c>
      <c r="ET145" t="str">
        <f>IF(Data!$L146=ET$1, "",             IF(ISERR(SEARCH(ET$1,Data!$H146)),        "",          ";" &amp; VLOOKUP(ET$1,Data!$L:$N,3, FALSE) &amp; ",""" &amp; VLOOKUP(ET$1,Data!$L:$M,2, FALSE) &amp; """;"   )             )</f>
        <v/>
      </c>
      <c r="EU145" t="str">
        <f>IF(Data!$L146=EU$1, "",             IF(ISERR(SEARCH(EU$1,Data!$H146)),        "",          ";" &amp; VLOOKUP(EU$1,Data!$L:$N,3, FALSE) &amp; ",""" &amp; VLOOKUP(EU$1,Data!$L:$M,2, FALSE) &amp; """;"   )             )</f>
        <v/>
      </c>
      <c r="EV145" t="str">
        <f>IF(Data!$L146=EV$1, "",             IF(ISERR(SEARCH(EV$1,Data!$H146)),        "",          ";" &amp; VLOOKUP(EV$1,Data!$L:$N,3, FALSE) &amp; ",""" &amp; VLOOKUP(EV$1,Data!$L:$M,2, FALSE) &amp; """;"   )             )</f>
        <v/>
      </c>
      <c r="EW145" t="str">
        <f>IF(Data!$L146=EW$1, "",             IF(ISERR(SEARCH(EW$1,Data!$H146)),        "",          ";" &amp; VLOOKUP(EW$1,Data!$L:$N,3, FALSE) &amp; ",""" &amp; VLOOKUP(EW$1,Data!$L:$M,2, FALSE) &amp; """;"   )             )</f>
        <v/>
      </c>
      <c r="EX145" t="str">
        <f>IF(Data!$L146=EX$1, "",             IF(ISERR(SEARCH(EX$1,Data!$H146)),        "",          ";" &amp; VLOOKUP(EX$1,Data!$L:$N,3, FALSE) &amp; ",""" &amp; VLOOKUP(EX$1,Data!$L:$M,2, FALSE) &amp; """;"   )             )</f>
        <v/>
      </c>
      <c r="EY145" t="str">
        <f>IF(Data!$L146=EY$1, "",             IF(ISERR(SEARCH(EY$1,Data!$H146)),        "",          ";" &amp; VLOOKUP(EY$1,Data!$L:$N,3, FALSE) &amp; ",""" &amp; VLOOKUP(EY$1,Data!$L:$M,2, FALSE) &amp; """;"   )             )</f>
        <v/>
      </c>
      <c r="EZ145" t="str">
        <f>IF(Data!$L146=EZ$1, "",             IF(ISERR(SEARCH(EZ$1,Data!$H146)),        "",          ";" &amp; VLOOKUP(EZ$1,Data!$L:$N,3, FALSE) &amp; ",""" &amp; VLOOKUP(EZ$1,Data!$L:$M,2, FALSE) &amp; """;"   )             )</f>
        <v/>
      </c>
      <c r="FA145" t="str">
        <f>IF(Data!$L146=FA$1, "",             IF(ISERR(SEARCH(FA$1,Data!$H146)),        "",          ";" &amp; VLOOKUP(FA$1,Data!$L:$N,3, FALSE) &amp; ",""" &amp; VLOOKUP(FA$1,Data!$L:$M,2, FALSE) &amp; """;"   )             )</f>
        <v/>
      </c>
      <c r="FB145" t="str">
        <f>IF(Data!$L146=FB$1, "",             IF(ISERR(SEARCH(FB$1,Data!$H146)),        "",          ";" &amp; VLOOKUP(FB$1,Data!$L:$N,3, FALSE) &amp; ",""" &amp; VLOOKUP(FB$1,Data!$L:$M,2, FALSE) &amp; """;"   )             )</f>
        <v/>
      </c>
      <c r="FC145" t="str">
        <f>IF(Data!$L146=FC$1, "",             IF(ISERR(SEARCH(FC$1,Data!$H146)),        "",          ";" &amp; VLOOKUP(FC$1,Data!$L:$N,3, FALSE) &amp; ",""" &amp; VLOOKUP(FC$1,Data!$L:$M,2, FALSE) &amp; """;"   )             )</f>
        <v/>
      </c>
      <c r="FD145" t="str">
        <f>IF(Data!$L146=FD$1, "",             IF(ISERR(SEARCH(FD$1,Data!$H146)),        "",          ";" &amp; VLOOKUP(FD$1,Data!$L:$N,3, FALSE) &amp; ",""" &amp; VLOOKUP(FD$1,Data!$L:$M,2, FALSE) &amp; """;"   )             )</f>
        <v/>
      </c>
      <c r="FE145" t="str">
        <f>IF(Data!$L146=FE$1, "",             IF(ISERR(SEARCH(FE$1,Data!$H146)),        "",          ";" &amp; VLOOKUP(FE$1,Data!$L:$N,3, FALSE) &amp; ",""" &amp; VLOOKUP(FE$1,Data!$L:$M,2, FALSE) &amp; """;"   )             )</f>
        <v/>
      </c>
      <c r="FF145" t="str">
        <f>IF(Data!$L146=FF$1, "",             IF(ISERR(SEARCH(FF$1,Data!$H146)),        "",          ";" &amp; VLOOKUP(FF$1,Data!$L:$N,3, FALSE) &amp; ",""" &amp; VLOOKUP(FF$1,Data!$L:$M,2, FALSE) &amp; """;"   )             )</f>
        <v/>
      </c>
      <c r="FG145" t="str">
        <f>IF(Data!$L146=FG$1, "",             IF(ISERR(SEARCH(FG$1,Data!$H146)),        "",          ";" &amp; VLOOKUP(FG$1,Data!$L:$N,3, FALSE) &amp; ",""" &amp; VLOOKUP(FG$1,Data!$L:$M,2, FALSE) &amp; """;"   )             )</f>
        <v/>
      </c>
      <c r="FH145" t="str">
        <f>IF(Data!$L146=FH$1, "",             IF(ISERR(SEARCH(FH$1,Data!$H146)),        "",          ";" &amp; VLOOKUP(FH$1,Data!$L:$N,3, FALSE) &amp; ",""" &amp; VLOOKUP(FH$1,Data!$L:$M,2, FALSE) &amp; """;"   )             )</f>
        <v/>
      </c>
      <c r="FI145" t="str">
        <f>IF(Data!$L146=FI$1, "",             IF(ISERR(SEARCH(FI$1,Data!$H146)),        "",          ";" &amp; VLOOKUP(FI$1,Data!$L:$N,3, FALSE) &amp; ",""" &amp; VLOOKUP(FI$1,Data!$L:$M,2, FALSE) &amp; """;"   )             )</f>
        <v/>
      </c>
      <c r="FJ145" t="str">
        <f>IF(Data!$L146=FJ$1, "",             IF(ISERR(SEARCH(FJ$1,Data!$H146)),        "",          ";" &amp; VLOOKUP(FJ$1,Data!$L:$N,3, FALSE) &amp; ",""" &amp; VLOOKUP(FJ$1,Data!$L:$M,2, FALSE) &amp; """;"   )             )</f>
        <v/>
      </c>
      <c r="FK145" t="str">
        <f>IF(Data!$L146=FK$1, "",             IF(ISERR(SEARCH(FK$1,Data!$H146)),        "",          ";" &amp; VLOOKUP(FK$1,Data!$L:$N,3, FALSE) &amp; ",""" &amp; VLOOKUP(FK$1,Data!$L:$M,2, FALSE) &amp; """;"   )             )</f>
        <v/>
      </c>
      <c r="FL145" t="str">
        <f>IF(Data!$L146=FL$1, "",             IF(ISERR(SEARCH(FL$1,Data!$H146)),        "",          ";" &amp; VLOOKUP(FL$1,Data!$L:$N,3, FALSE) &amp; ",""" &amp; VLOOKUP(FL$1,Data!$L:$M,2, FALSE) &amp; """;"   )             )</f>
        <v/>
      </c>
      <c r="FM145" t="str">
        <f>IF(Data!$L146=FM$1, "",             IF(ISERR(SEARCH(FM$1,Data!$H146)),        "",          ";" &amp; VLOOKUP(FM$1,Data!$L:$N,3, FALSE) &amp; ",""" &amp; VLOOKUP(FM$1,Data!$L:$M,2, FALSE) &amp; """;"   )             )</f>
        <v/>
      </c>
      <c r="FN145" t="str">
        <f>IF(Data!$L146=FN$1, "",             IF(ISERR(SEARCH(FN$1,Data!$H146)),        "",          ";" &amp; VLOOKUP(FN$1,Data!$L:$N,3, FALSE) &amp; ",""" &amp; VLOOKUP(FN$1,Data!$L:$M,2, FALSE) &amp; """;"   )             )</f>
        <v/>
      </c>
      <c r="FO145" t="str">
        <f>IF(Data!$L146=FO$1, "",             IF(ISERR(SEARCH(FO$1,Data!$H146)),        "",          ";" &amp; VLOOKUP(FO$1,Data!$L:$N,3, FALSE) &amp; ",""" &amp; VLOOKUP(FO$1,Data!$L:$M,2, FALSE) &amp; """;"   )             )</f>
        <v/>
      </c>
      <c r="FP145" t="str">
        <f>IF(Data!$L146=FP$1, "",             IF(ISERR(SEARCH(FP$1,Data!$H146)),        "",          ";" &amp; VLOOKUP(FP$1,Data!$L:$N,3, FALSE) &amp; ",""" &amp; VLOOKUP(FP$1,Data!$L:$M,2, FALSE) &amp; """;"   )             )</f>
        <v/>
      </c>
      <c r="FQ145" t="str">
        <f>IF(Data!$L146=FQ$1, "",             IF(ISERR(SEARCH(FQ$1,Data!$H146)),        "",          ";" &amp; VLOOKUP(FQ$1,Data!$L:$N,3, FALSE) &amp; ",""" &amp; VLOOKUP(FQ$1,Data!$L:$M,2, FALSE) &amp; """;"   )             )</f>
        <v/>
      </c>
      <c r="FR145" t="str">
        <f>IF(Data!$L146=FR$1, "",             IF(ISERR(SEARCH(FR$1,Data!$H146)),        "",          ";" &amp; VLOOKUP(FR$1,Data!$L:$N,3, FALSE) &amp; ",""" &amp; VLOOKUP(FR$1,Data!$L:$M,2, FALSE) &amp; """;"   )             )</f>
        <v/>
      </c>
      <c r="FS145" t="str">
        <f>IF(Data!$L146=FS$1, "",             IF(ISERR(SEARCH(FS$1,Data!$H146)),        "",          ";" &amp; VLOOKUP(FS$1,Data!$L:$N,3, FALSE) &amp; ",""" &amp; VLOOKUP(FS$1,Data!$L:$M,2, FALSE) &amp; """;"   )             )</f>
        <v/>
      </c>
      <c r="FT145" t="str">
        <f>IF(Data!$L146=FT$1, "",             IF(ISERR(SEARCH(FT$1,Data!$H146)),        "",          ";" &amp; VLOOKUP(FT$1,Data!$L:$N,3, FALSE) &amp; ",""" &amp; VLOOKUP(FT$1,Data!$L:$M,2, FALSE) &amp; """;"   )             )</f>
        <v/>
      </c>
      <c r="FU145" t="str">
        <f>IF(Data!$L146=FU$1, "",             IF(ISERR(SEARCH(FU$1,Data!$H146)),        "",          ";" &amp; VLOOKUP(FU$1,Data!$L:$N,3, FALSE) &amp; ",""" &amp; VLOOKUP(FU$1,Data!$L:$M,2, FALSE) &amp; """;"   )             )</f>
        <v/>
      </c>
      <c r="FV145" t="str">
        <f>IF(Data!$L146=FV$1, "",             IF(ISERR(SEARCH(FV$1,Data!$H146)),        "",          ";" &amp; VLOOKUP(FV$1,Data!$L:$N,3, FALSE) &amp; ",""" &amp; VLOOKUP(FV$1,Data!$L:$M,2, FALSE) &amp; """;"   )             )</f>
        <v/>
      </c>
      <c r="FW145" t="str">
        <f>IF(Data!$L146=FW$1, "",             IF(ISERR(SEARCH(FW$1,Data!$H146)),        "",          ";" &amp; VLOOKUP(FW$1,Data!$L:$N,3, FALSE) &amp; ",""" &amp; VLOOKUP(FW$1,Data!$L:$M,2, FALSE) &amp; """;"   )             )</f>
        <v/>
      </c>
      <c r="FX145" t="str">
        <f>IF(Data!$L146=FX$1, "",             IF(ISERR(SEARCH(FX$1,Data!$H146)),        "",          ";" &amp; VLOOKUP(FX$1,Data!$L:$N,3, FALSE) &amp; ",""" &amp; VLOOKUP(FX$1,Data!$L:$M,2, FALSE) &amp; """;"   )             )</f>
        <v/>
      </c>
      <c r="FY145" t="str">
        <f>IF(Data!$L146=FY$1, "",             IF(ISERR(SEARCH(FY$1,Data!$H146)),        "",          ";" &amp; VLOOKUP(FY$1,Data!$L:$N,3, FALSE) &amp; ",""" &amp; VLOOKUP(FY$1,Data!$L:$M,2, FALSE) &amp; """;"   )             )</f>
        <v/>
      </c>
      <c r="FZ145" t="str">
        <f>IF(Data!$L146=FZ$1, "",             IF(ISERR(SEARCH(FZ$1,Data!$H146)),        "",          ";" &amp; VLOOKUP(FZ$1,Data!$L:$N,3, FALSE) &amp; ",""" &amp; VLOOKUP(FZ$1,Data!$L:$M,2, FALSE) &amp; """;"   )             )</f>
        <v/>
      </c>
      <c r="GA145" t="str">
        <f>IF(Data!$L146=GA$1, "",             IF(ISERR(SEARCH(GA$1,Data!$H146)),        "",          ";" &amp; VLOOKUP(GA$1,Data!$L:$N,3, FALSE) &amp; ",""" &amp; VLOOKUP(GA$1,Data!$L:$M,2, FALSE) &amp; """;"   )             )</f>
        <v/>
      </c>
      <c r="GB145" t="str">
        <f>IF(Data!$L146=GB$1, "",             IF(ISERR(SEARCH(GB$1,Data!$H146)),        "",          ";" &amp; VLOOKUP(GB$1,Data!$L:$N,3, FALSE) &amp; ",""" &amp; VLOOKUP(GB$1,Data!$L:$M,2, FALSE) &amp; """;"   )             )</f>
        <v/>
      </c>
      <c r="GC145" t="str">
        <f>IF(Data!$L146=GC$1, "",             IF(ISERR(SEARCH(GC$1,Data!$H146)),        "",          ";" &amp; VLOOKUP(GC$1,Data!$L:$N,3, FALSE) &amp; ",""" &amp; VLOOKUP(GC$1,Data!$L:$M,2, FALSE) &amp; """;"   )             )</f>
        <v/>
      </c>
      <c r="GD145" t="str">
        <f>IF(Data!$L146=GD$1, "",             IF(ISERR(SEARCH(GD$1,Data!$H146)),        "",          ";" &amp; VLOOKUP(GD$1,Data!$L:$N,3, FALSE) &amp; ",""" &amp; VLOOKUP(GD$1,Data!$L:$M,2, FALSE) &amp; """;"   )             )</f>
        <v/>
      </c>
      <c r="GE145" t="str">
        <f>IF(Data!$L146=GE$1, "",             IF(ISERR(SEARCH(GE$1,Data!$H146)),        "",          ";" &amp; VLOOKUP(GE$1,Data!$L:$N,3, FALSE) &amp; ",""" &amp; VLOOKUP(GE$1,Data!$L:$M,2, FALSE) &amp; """;"   )             )</f>
        <v/>
      </c>
      <c r="GF145" t="str">
        <f>IF(Data!$L146=GF$1, "",             IF(ISERR(SEARCH(GF$1,Data!$H146)),        "",          ";" &amp; VLOOKUP(GF$1,Data!$L:$N,3, FALSE) &amp; ",""" &amp; VLOOKUP(GF$1,Data!$L:$M,2, FALSE) &amp; """;"   )             )</f>
        <v/>
      </c>
      <c r="GG145" t="str">
        <f>IF(Data!$L146=GG$1, "",             IF(ISERR(SEARCH(GG$1,Data!$H146)),        "",          ";" &amp; VLOOKUP(GG$1,Data!$L:$N,3, FALSE) &amp; ",""" &amp; VLOOKUP(GG$1,Data!$L:$M,2, FALSE) &amp; """;"   )             )</f>
        <v/>
      </c>
      <c r="GH145" t="str">
        <f>IF(Data!$L146=GH$1, "",             IF(ISERR(SEARCH(GH$1,Data!$H146)),        "",          ";" &amp; VLOOKUP(GH$1,Data!$L:$N,3, FALSE) &amp; ",""" &amp; VLOOKUP(GH$1,Data!$L:$M,2, FALSE) &amp; """;"   )             )</f>
        <v/>
      </c>
      <c r="GI145" t="str">
        <f>IF(Data!$L146=GI$1, "",             IF(ISERR(SEARCH(GI$1,Data!$H146)),        "",          ";" &amp; VLOOKUP(GI$1,Data!$L:$N,3, FALSE) &amp; ",""" &amp; VLOOKUP(GI$1,Data!$L:$M,2, FALSE) &amp; """;"   )             )</f>
        <v/>
      </c>
      <c r="GJ145" t="str">
        <f>IF(Data!$L146=GJ$1, "",             IF(ISERR(SEARCH(GJ$1,Data!$H146)),        "",          ";" &amp; VLOOKUP(GJ$1,Data!$L:$N,3, FALSE) &amp; ",""" &amp; VLOOKUP(GJ$1,Data!$L:$M,2, FALSE) &amp; """;"   )             )</f>
        <v/>
      </c>
      <c r="GK145" t="str">
        <f>IF(Data!$L146=GK$1, "",             IF(ISERR(SEARCH(GK$1,Data!$H146)),        "",          ";" &amp; VLOOKUP(GK$1,Data!$L:$N,3, FALSE) &amp; ",""" &amp; VLOOKUP(GK$1,Data!$L:$M,2, FALSE) &amp; """;"   )             )</f>
        <v/>
      </c>
      <c r="GL145" t="str">
        <f>IF(Data!$L146=GL$1, "",             IF(ISERR(SEARCH(GL$1,Data!$H146)),        "",          ";" &amp; VLOOKUP(GL$1,Data!$L:$N,3, FALSE) &amp; ",""" &amp; VLOOKUP(GL$1,Data!$L:$M,2, FALSE) &amp; """;"   )             )</f>
        <v/>
      </c>
      <c r="GM145" t="str">
        <f>IF(Data!$L146=GM$1, "",             IF(ISERR(SEARCH(GM$1,Data!$H146)),        "",          ";" &amp; VLOOKUP(GM$1,Data!$L:$N,3, FALSE) &amp; ",""" &amp; VLOOKUP(GM$1,Data!$L:$M,2, FALSE) &amp; """;"   )             )</f>
        <v/>
      </c>
      <c r="GN145" t="str">
        <f>IF(Data!$L146=GN$1, "",             IF(ISERR(SEARCH(GN$1,Data!$H146)),        "",          ";" &amp; VLOOKUP(GN$1,Data!$L:$N,3, FALSE) &amp; ",""" &amp; VLOOKUP(GN$1,Data!$L:$M,2, FALSE) &amp; """;"   )             )</f>
        <v/>
      </c>
      <c r="GO145" t="str">
        <f>IF(Data!$L146=GO$1, "",             IF(ISERR(SEARCH(GO$1,Data!$H146)),        "",          ";" &amp; VLOOKUP(GO$1,Data!$L:$N,3, FALSE) &amp; ",""" &amp; VLOOKUP(GO$1,Data!$L:$M,2, FALSE) &amp; """;"   )             )</f>
        <v/>
      </c>
      <c r="GP145" t="str">
        <f>IF(Data!$L146=GP$1, "",             IF(ISERR(SEARCH(GP$1,Data!$H146)),        "",          ";" &amp; VLOOKUP(GP$1,Data!$L:$N,3, FALSE) &amp; ",""" &amp; VLOOKUP(GP$1,Data!$L:$M,2, FALSE) &amp; """;"   )             )</f>
        <v/>
      </c>
      <c r="GQ145" t="str">
        <f>IF(Data!$L146=GQ$1, "",             IF(ISERR(SEARCH(GQ$1,Data!$H146)),        "",          ";" &amp; VLOOKUP(GQ$1,Data!$L:$N,3, FALSE) &amp; ",""" &amp; VLOOKUP(GQ$1,Data!$L:$M,2, FALSE) &amp; """;"   )             )</f>
        <v/>
      </c>
      <c r="GR145" t="str">
        <f>IF(Data!$L146=GR$1, "",             IF(ISERR(SEARCH(GR$1,Data!$H146)),        "",          ";" &amp; VLOOKUP(GR$1,Data!$L:$N,3, FALSE) &amp; ",""" &amp; VLOOKUP(GR$1,Data!$L:$M,2, FALSE) &amp; """;"   )             )</f>
        <v/>
      </c>
      <c r="GS145" t="str">
        <f>IF(Data!$L146=GS$1, "",             IF(ISERR(SEARCH(GS$1,Data!$H146)),        "",          ";" &amp; VLOOKUP(GS$1,Data!$L:$N,3, FALSE) &amp; ",""" &amp; VLOOKUP(GS$1,Data!$L:$M,2, FALSE) &amp; """;"   )             )</f>
        <v/>
      </c>
      <c r="GT145" t="str">
        <f>IF(Data!$L146=GT$1, "",             IF(ISERR(SEARCH(GT$1,Data!$H146)),        "",          ";" &amp; VLOOKUP(GT$1,Data!$L:$N,3, FALSE) &amp; ",""" &amp; VLOOKUP(GT$1,Data!$L:$M,2, FALSE) &amp; """;"   )             )</f>
        <v/>
      </c>
      <c r="GU145" t="str">
        <f>IF(Data!$L146=GU$1, "",             IF(ISERR(SEARCH(GU$1,Data!$H146)),        "",          ";" &amp; VLOOKUP(GU$1,Data!$L:$N,3, FALSE) &amp; ",""" &amp; VLOOKUP(GU$1,Data!$L:$M,2, FALSE) &amp; """;"   )             )</f>
        <v/>
      </c>
      <c r="GV145" t="str">
        <f>IF(Data!$L146=GV$1, "",             IF(ISERR(SEARCH(GV$1,Data!$H146)),        "",          ";" &amp; VLOOKUP(GV$1,Data!$L:$N,3, FALSE) &amp; ",""" &amp; VLOOKUP(GV$1,Data!$L:$M,2, FALSE) &amp; """;"   )             )</f>
        <v/>
      </c>
      <c r="GW145" t="str">
        <f>IF(Data!$L146=GW$1, "",             IF(ISERR(SEARCH(GW$1,Data!$H146)),        "",          ";" &amp; VLOOKUP(GW$1,Data!$L:$N,3, FALSE) &amp; ",""" &amp; VLOOKUP(GW$1,Data!$L:$M,2, FALSE) &amp; """;"   )             )</f>
        <v/>
      </c>
      <c r="GX145" t="str">
        <f>IF(Data!$L146=GX$1, "",             IF(ISERR(SEARCH(GX$1,Data!$H146)),        "",          ";" &amp; VLOOKUP(GX$1,Data!$L:$N,3, FALSE) &amp; ",""" &amp; VLOOKUP(GX$1,Data!$L:$M,2, FALSE) &amp; """;"   )             )</f>
        <v/>
      </c>
      <c r="GY145" t="str">
        <f>IF(Data!$L146=GY$1, "",             IF(ISERR(SEARCH(GY$1,Data!$H146)),        "",          ";" &amp; VLOOKUP(GY$1,Data!$L:$N,3, FALSE) &amp; ",""" &amp; VLOOKUP(GY$1,Data!$L:$M,2, FALSE) &amp; """;"   )             )</f>
        <v/>
      </c>
      <c r="GZ145" t="str">
        <f>IF(Data!$L146=GZ$1, "",             IF(ISERR(SEARCH(GZ$1,Data!$H146)),        "",          ";" &amp; VLOOKUP(GZ$1,Data!$L:$N,3, FALSE) &amp; ",""" &amp; VLOOKUP(GZ$1,Data!$L:$M,2, FALSE) &amp; """;"   )             )</f>
        <v/>
      </c>
      <c r="HA145" t="str">
        <f>IF(Data!$L146=HA$1, "",             IF(ISERR(SEARCH(HA$1,Data!$H146)),        "",          ";" &amp; VLOOKUP(HA$1,Data!$L:$N,3, FALSE) &amp; ",""" &amp; VLOOKUP(HA$1,Data!$L:$M,2, FALSE) &amp; """;"   )             )</f>
        <v/>
      </c>
      <c r="HB145" t="str">
        <f>IF(Data!$L146=HB$1, "",             IF(ISERR(SEARCH(HB$1,Data!$H146)),        "",          ";" &amp; VLOOKUP(HB$1,Data!$L:$N,3, FALSE) &amp; ",""" &amp; VLOOKUP(HB$1,Data!$L:$M,2, FALSE) &amp; """;"   )             )</f>
        <v/>
      </c>
      <c r="HC145" t="str">
        <f>IF(Data!$L146=HC$1, "",             IF(ISERR(SEARCH(HC$1,Data!$H146)),        "",          ";" &amp; VLOOKUP(HC$1,Data!$L:$N,3, FALSE) &amp; ",""" &amp; VLOOKUP(HC$1,Data!$L:$M,2, FALSE) &amp; """;"   )             )</f>
        <v/>
      </c>
      <c r="HD145" t="str">
        <f>IF(Data!$L146=HD$1, "",             IF(ISERR(SEARCH(HD$1,Data!$H146)),        "",          ";" &amp; VLOOKUP(HD$1,Data!$L:$N,3, FALSE) &amp; ",""" &amp; VLOOKUP(HD$1,Data!$L:$M,2, FALSE) &amp; """;"   )             )</f>
        <v/>
      </c>
      <c r="HE145" t="str">
        <f>IF(Data!$L146=HE$1, "",             IF(ISERR(SEARCH(HE$1,Data!$H146)),        "",          ";" &amp; VLOOKUP(HE$1,Data!$L:$N,3, FALSE) &amp; ",""" &amp; VLOOKUP(HE$1,Data!$L:$M,2, FALSE) &amp; """;"   )             )</f>
        <v/>
      </c>
      <c r="HF145" t="str">
        <f>IF(Data!$L146=HF$1, "",             IF(ISERR(SEARCH(HF$1,Data!$H146)),        "",          ";" &amp; VLOOKUP(HF$1,Data!$L:$N,3, FALSE) &amp; ",""" &amp; VLOOKUP(HF$1,Data!$L:$M,2, FALSE) &amp; """;"   )             )</f>
        <v/>
      </c>
      <c r="HG145" t="str">
        <f>IF(Data!$L146=HG$1, "",             IF(ISERR(SEARCH(HG$1,Data!$H146)),        "",          ";" &amp; VLOOKUP(HG$1,Data!$L:$N,3, FALSE) &amp; ",""" &amp; VLOOKUP(HG$1,Data!$L:$M,2, FALSE) &amp; """;"   )             )</f>
        <v/>
      </c>
      <c r="HH145" t="str">
        <f>IF(Data!$L146=HH$1, "",             IF(ISERR(SEARCH(HH$1,Data!$H146)),        "",          ";" &amp; VLOOKUP(HH$1,Data!$L:$N,3, FALSE) &amp; ",""" &amp; VLOOKUP(HH$1,Data!$L:$M,2, FALSE) &amp; """;"   )             )</f>
        <v/>
      </c>
      <c r="HI145" t="str">
        <f>IF(Data!$L146=HI$1, "",             IF(ISERR(SEARCH(HI$1,Data!$H146)),        "",          ";" &amp; VLOOKUP(HI$1,Data!$L:$N,3, FALSE) &amp; ",""" &amp; VLOOKUP(HI$1,Data!$L:$M,2, FALSE) &amp; """;"   )             )</f>
        <v/>
      </c>
      <c r="HJ145" t="str">
        <f>IF(Data!$L146=HJ$1, "",             IF(ISERR(SEARCH(HJ$1,Data!$H146)),        "",          ";" &amp; VLOOKUP(HJ$1,Data!$L:$N,3, FALSE) &amp; ",""" &amp; VLOOKUP(HJ$1,Data!$L:$M,2, FALSE) &amp; """;"   )             )</f>
        <v/>
      </c>
      <c r="HK145" t="str">
        <f>IF(Data!$L146=HK$1, "",             IF(ISERR(SEARCH(HK$1,Data!$H146)),        "",          ";" &amp; VLOOKUP(HK$1,Data!$L:$N,3, FALSE) &amp; ",""" &amp; VLOOKUP(HK$1,Data!$L:$M,2, FALSE) &amp; """;"   )             )</f>
        <v/>
      </c>
      <c r="HL145" t="str">
        <f>IF(Data!$L146=HL$1, "",             IF(ISERR(SEARCH(HL$1,Data!$H146)),        "",          ";" &amp; VLOOKUP(HL$1,Data!$L:$N,3, FALSE) &amp; ",""" &amp; VLOOKUP(HL$1,Data!$L:$M,2, FALSE) &amp; """;"   )             )</f>
        <v/>
      </c>
      <c r="HM145" t="str">
        <f>IF(Data!$L146=HM$1, "",             IF(ISERR(SEARCH(HM$1,Data!$H146)),        "",          ";" &amp; VLOOKUP(HM$1,Data!$L:$N,3, FALSE) &amp; ",""" &amp; VLOOKUP(HM$1,Data!$L:$M,2, FALSE) &amp; """;"   )             )</f>
        <v/>
      </c>
      <c r="HN145" t="str">
        <f>IF(Data!$L146=HN$1, "",             IF(ISERR(SEARCH(HN$1,Data!$H146)),        "",          ";" &amp; VLOOKUP(HN$1,Data!$L:$N,3, FALSE) &amp; ",""" &amp; VLOOKUP(HN$1,Data!$L:$M,2, FALSE) &amp; """;"   )             )</f>
        <v/>
      </c>
      <c r="HO145" t="str">
        <f>IF(Data!$L146=HO$1, "",             IF(ISERR(SEARCH(HO$1,Data!$H146)),        "",          ";" &amp; VLOOKUP(HO$1,Data!$L:$N,3, FALSE) &amp; ",""" &amp; VLOOKUP(HO$1,Data!$L:$M,2, FALSE) &amp; """;"   )             )</f>
        <v/>
      </c>
      <c r="HP145" t="str">
        <f>IF(Data!$L146=HP$1, "",             IF(ISERR(SEARCH(HP$1,Data!$H146)),        "",          ";" &amp; VLOOKUP(HP$1,Data!$L:$N,3, FALSE) &amp; ",""" &amp; VLOOKUP(HP$1,Data!$L:$M,2, FALSE) &amp; """;"   )             )</f>
        <v/>
      </c>
      <c r="HQ145" t="str">
        <f>IF(Data!$L146=HQ$1, "",             IF(ISERR(SEARCH(HQ$1,Data!$H146)),        "",          ";" &amp; VLOOKUP(HQ$1,Data!$L:$N,3, FALSE) &amp; ",""" &amp; VLOOKUP(HQ$1,Data!$L:$M,2, FALSE) &amp; """;"   )             )</f>
        <v>;00000000-0000-0000-0000-000000000213,"HUMAN";</v>
      </c>
      <c r="HR145" t="str">
        <f>IF(Data!$L146=HR$1, "",             IF(ISERR(SEARCH(HR$1,Data!$H146)),        "",          ";" &amp; VLOOKUP(HR$1,Data!$L:$N,3, FALSE) &amp; ",""" &amp; VLOOKUP(HR$1,Data!$L:$M,2, FALSE) &amp; """;"   )             )</f>
        <v/>
      </c>
      <c r="HS145" t="str">
        <f>IF(Data!$L146=HS$1, "",             IF(ISERR(SEARCH(HS$1,Data!$H146)),        "",          ";" &amp; VLOOKUP(HS$1,Data!$L:$N,3, FALSE) &amp; ",""" &amp; VLOOKUP(HS$1,Data!$L:$M,2, FALSE) &amp; """;"   )             )</f>
        <v/>
      </c>
      <c r="HT145" t="str">
        <f>IF(Data!$L146=HT$1, "",             IF(ISERR(SEARCH(HT$1,Data!$H146)),        "",          ";" &amp; VLOOKUP(HT$1,Data!$L:$N,3, FALSE) &amp; ",""" &amp; VLOOKUP(HT$1,Data!$L:$M,2, FALSE) &amp; """;"   )             )</f>
        <v/>
      </c>
      <c r="HU145" t="str">
        <f>IF(Data!$L146=HU$1, "",             IF(ISERR(SEARCH(HU$1,Data!$H146)),        "",          ";" &amp; VLOOKUP(HU$1,Data!$L:$N,3, FALSE) &amp; ",""" &amp; VLOOKUP(HU$1,Data!$L:$M,2, FALSE) &amp; """;"   )             )</f>
        <v/>
      </c>
      <c r="HV145" t="str">
        <f>IF(Data!$L146=HV$1, "",             IF(ISERR(SEARCH(HV$1,Data!$H146)),        "",          ";" &amp; VLOOKUP(HV$1,Data!$L:$N,3, FALSE) &amp; ",""" &amp; VLOOKUP(HV$1,Data!$L:$M,2, FALSE) &amp; """;"   )             )</f>
        <v/>
      </c>
      <c r="HW145" t="str">
        <f>IF(Data!$L146=HW$1, "",             IF(ISERR(SEARCH(HW$1,Data!$H146)),        "",          ";" &amp; VLOOKUP(HW$1,Data!$L:$N,3, FALSE) &amp; ",""" &amp; VLOOKUP(HW$1,Data!$L:$M,2, FALSE) &amp; """;"   )             )</f>
        <v/>
      </c>
      <c r="HX145" t="str">
        <f>IF(Data!$L146=HX$1, "",             IF(ISERR(SEARCH(HX$1,Data!$H146)),        "",          ";" &amp; VLOOKUP(HX$1,Data!$L:$N,3, FALSE) &amp; ",""" &amp; VLOOKUP(HX$1,Data!$L:$M,2, FALSE) &amp; """;"   )             )</f>
        <v/>
      </c>
      <c r="HY145" t="str">
        <f>IF(Data!$L146=HY$1, "",             IF(ISERR(SEARCH(HY$1,Data!$H146)),        "",          ";" &amp; VLOOKUP(HY$1,Data!$L:$N,3, FALSE) &amp; ",""" &amp; VLOOKUP(HY$1,Data!$L:$M,2, FALSE) &amp; """;"   )             )</f>
        <v/>
      </c>
      <c r="HZ145" t="str">
        <f>IF(Data!$L146=HZ$1, "",             IF(ISERR(SEARCH(HZ$1,Data!$H146)),        "",          ";" &amp; VLOOKUP(HZ$1,Data!$L:$N,3, FALSE) &amp; ",""" &amp; VLOOKUP(HZ$1,Data!$L:$M,2, FALSE) &amp; """;"   )             )</f>
        <v/>
      </c>
      <c r="IA145" t="str">
        <f>IF(Data!$L146=IA$1, "",             IF(ISERR(SEARCH(IA$1,Data!$H146)),        "",          ";" &amp; VLOOKUP(IA$1,Data!$L:$N,3, FALSE) &amp; ",""" &amp; VLOOKUP(IA$1,Data!$L:$M,2, FALSE) &amp; """;"   )             )</f>
        <v/>
      </c>
      <c r="IB145" t="str">
        <f>IF(Data!$L146=IB$1, "",             IF(ISERR(SEARCH(IB$1,Data!$H146)),        "",          ";" &amp; VLOOKUP(IB$1,Data!$L:$N,3, FALSE) &amp; ",""" &amp; VLOOKUP(IB$1,Data!$L:$M,2, FALSE) &amp; """;"   )             )</f>
        <v/>
      </c>
      <c r="IC145" t="str">
        <f>IF(Data!$L146=IC$1, "",             IF(ISERR(SEARCH(IC$1,Data!$H146)),        "",          ";" &amp; VLOOKUP(IC$1,Data!$L:$N,3, FALSE) &amp; ",""" &amp; VLOOKUP(IC$1,Data!$L:$M,2, FALSE) &amp; """;"   )             )</f>
        <v/>
      </c>
      <c r="ID145" t="str">
        <f>IF(Data!$L146=ID$1, "",             IF(ISERR(SEARCH(ID$1,Data!$H146)),        "",          ";" &amp; VLOOKUP(ID$1,Data!$L:$N,3, FALSE) &amp; ",""" &amp; VLOOKUP(ID$1,Data!$L:$M,2, FALSE) &amp; """;"   )             )</f>
        <v/>
      </c>
      <c r="IE145" t="str">
        <f>IF(Data!$L146=IE$1, "",             IF(ISERR(SEARCH(IE$1,Data!$H146)),        "",          ";" &amp; VLOOKUP(IE$1,Data!$L:$N,3, FALSE) &amp; ",""" &amp; VLOOKUP(IE$1,Data!$L:$M,2, FALSE) &amp; """;"   )             )</f>
        <v/>
      </c>
      <c r="IF145" t="str">
        <f>IF(Data!$L146=IF$1, "",             IF(ISERR(SEARCH(IF$1,Data!$H146)),        "",          ";" &amp; VLOOKUP(IF$1,Data!$L:$N,3, FALSE) &amp; ",""" &amp; VLOOKUP(IF$1,Data!$L:$M,2, FALSE) &amp; """;"   )             )</f>
        <v/>
      </c>
      <c r="IG145" t="str">
        <f>IF(Data!$L146=IG$1, "",             IF(ISERR(SEARCH(IG$1,Data!$H146)),        "",          ";" &amp; VLOOKUP(IG$1,Data!$L:$N,3, FALSE) &amp; ",""" &amp; VLOOKUP(IG$1,Data!$L:$M,2, FALSE) &amp; """;"   )             )</f>
        <v/>
      </c>
      <c r="IH145" t="str">
        <f>IF(Data!$L146=IH$1, "",             IF(ISERR(SEARCH(IH$1,Data!$H146)),        "",          ";" &amp; VLOOKUP(IH$1,Data!$L:$N,3, FALSE) &amp; ",""" &amp; VLOOKUP(IH$1,Data!$L:$M,2, FALSE) &amp; """;"   )             )</f>
        <v/>
      </c>
      <c r="II145" t="str">
        <f>IF(Data!$L146=II$1, "",             IF(ISERR(SEARCH(II$1,Data!$H146)),        "",          ";" &amp; VLOOKUP(II$1,Data!$L:$N,3, FALSE) &amp; ",""" &amp; VLOOKUP(II$1,Data!$L:$M,2, FALSE) &amp; """;"   )             )</f>
        <v/>
      </c>
    </row>
    <row r="146" spans="1:243" x14ac:dyDescent="0.3">
      <c r="A146" t="str">
        <f>Data!L147</f>
        <v>Sheev Palpatine</v>
      </c>
      <c r="B146" s="15" t="str">
        <f>VLOOKUP(Tableau36[[#This Row],[Character]],Data!L:N,3,FALSE)</f>
        <v>00000000-0000-0000-0000-000000000145</v>
      </c>
      <c r="C146" s="15" t="str">
        <f>VLOOKUP(Tableau36[[#This Row],[Character]],Data!L:M,2,FALSE)</f>
        <v>HUMAN</v>
      </c>
      <c r="D146" s="15" t="str">
        <f>SUBSTITUTE(     SUBSTITUTE(Tableau36[[#This Row],[character_id,character_type,friend_id,friend_type]],",""DROID""",""),    ",""HUMAN""", "")</f>
        <v>00000000-0000-0000-0000-000000000145,00000000-0000-0000-0000-000000000059/00000000-0000-0000-0000-000000000145,00000000-0000-0000-0000-000000000213</v>
      </c>
      <c r="E146" s="15" t="str">
        <f>IF(Tableau36[[#This Row],[With char''s id]] = "", "",    MID(Tableau36[[#This Row],[With char''s id]], 2, LEN(Tableau36[[#This Row],[With char''s id]])-1))</f>
        <v>00000000-0000-0000-0000-000000000145,"HUMAN",00000000-0000-0000-0000-000000000059,"HUMAN"/00000000-0000-0000-0000-000000000145,"HUMAN",00000000-0000-0000-0000-000000000213,"HUMAN"</v>
      </c>
      <c r="F146" s="15" t="str">
        <f>SUBSTITUTE(Tableau36[[#This Row],[List of friend''s id]],  "/",    "/" &amp; Tableau36[[#This Row],[Character''s id]] &amp; ",""" &amp; Tableau36[[#This Row],[Type]] &amp; """,")</f>
        <v>/00000000-0000-0000-0000-000000000145,"HUMAN",00000000-0000-0000-0000-000000000059,"HUMAN"/00000000-0000-0000-0000-000000000145,"HUMAN",00000000-0000-0000-0000-000000000213,"HUMAN"</v>
      </c>
      <c r="G146" t="str">
        <f>IF( Tableau36[[#This Row],[removed double semi-colon]]="", "", "/" &amp; MID(Tableau36[[#This Row],[removed double semi-colon]],2,LEN(Tableau36[[#This Row],[removed double semi-colon]]) - 2) )</f>
        <v>/00000000-0000-0000-0000-000000000059,"HUMAN"/00000000-0000-0000-0000-000000000213,"HUMAN"</v>
      </c>
      <c r="H146" t="str">
        <f>SUBSTITUTE(Tableau36[[#This Row],[Concatenation]],";;","/")</f>
        <v>;00000000-0000-0000-0000-000000000059,"HUMAN"/00000000-0000-0000-0000-000000000213,"HUMAN";</v>
      </c>
      <c r="I146" t="str">
        <f>friends!M146&amp; friends!N146&amp; friends!O146&amp; friends!P146&amp; friends!Q146&amp; friends!R146&amp; friends!S146&amp; friends!T146&amp; friends!U146&amp; friends!V146&amp; friends!W146&amp; friends!X146&amp; friends!Y146&amp; friends!Z146&amp; friends!AA146&amp; friends!AB146&amp; friends!AC146&amp; friends!AD146&amp; friends!AE146&amp; friends!AF146&amp; friends!AG146&amp; friends!AH146&amp; friends!AI146&amp; friends!AJ146&amp; friends!AK146&amp; friends!AL146&amp; friends!AM146&amp; friends!AN146&amp; friends!AO146&amp; friends!AP146&amp; friends!AQ146&amp; friends!AR146&amp; friends!AS146&amp; friends!AT146&amp; friends!AU146&amp; friends!AV146&amp; friends!AW146&amp; friends!AX146&amp; friends!AY146&amp; friends!AZ146&amp; friends!BA146&amp; friends!BB146&amp; friends!BC146&amp; friends!BD146&amp; friends!BE146&amp; friends!BF146&amp; friends!BG146&amp; friends!BH146&amp; friends!BI146&amp; friends!BJ146&amp; friends!BK146&amp; friends!BL146&amp; friends!BM146&amp; friends!BN146&amp; friends!BO146&amp; friends!BP146&amp; friends!BQ146&amp; friends!BR146&amp; friends!BS146&amp; friends!BT146&amp; friends!BU146&amp; friends!BV146&amp; friends!BW146&amp; friends!BX146&amp; friends!BY146&amp; friends!BZ146&amp; friends!CA146&amp; friends!CB146&amp; friends!CC146&amp; friends!CD146&amp; friends!CE146&amp; friends!CF146&amp; friends!CG146&amp; friends!CH146&amp; friends!CI146&amp; friends!CJ146&amp; friends!CK146&amp; friends!CL146&amp; friends!CM146&amp; friends!CN146&amp; friends!CO146&amp; friends!CP146&amp; friends!CQ146&amp; friends!CR146&amp; friends!CS146&amp; friends!CT146&amp; friends!CU146&amp; friends!CV146&amp; friends!CW146&amp; friends!CX146&amp; friends!CY146&amp; friends!CZ146&amp; friends!DA146&amp; friends!DB146&amp; friends!DC146&amp; friends!DD146&amp; friends!DE146&amp; friends!DF146&amp; friends!DG146&amp; friends!DH146&amp; friends!DI146&amp; friends!DJ146&amp; friends!DK146&amp; friends!DL146&amp; friends!DM146&amp; friends!DN146&amp; friends!DO146&amp; friends!DP146&amp; friends!DQ146&amp; friends!DR146&amp; friends!DS146&amp; friends!DT146&amp; friends!DU146&amp; friends!DV146&amp; friends!DW146&amp; friends!DX146&amp; friends!DY146&amp; friends!DZ146&amp; friends!EA146&amp; friends!EB146&amp; friends!EC146&amp; friends!ED146&amp; friends!EE146&amp; friends!EF146&amp; friends!EG146&amp; friends!EH146&amp; friends!EI146&amp; friends!EJ146&amp; friends!EK146&amp; friends!EL146&amp; friends!EM146&amp; friends!EN146&amp; friends!EO146&amp; friends!EP146&amp; friends!EQ146&amp; friends!ER146&amp; friends!ES146&amp; friends!ET146&amp; friends!EU146&amp; friends!EV146&amp; friends!EW146&amp; friends!EX146&amp; friends!EY146&amp; friends!EZ146&amp; friends!FA146&amp; friends!FB146&amp; friends!FC146&amp; friends!FD146&amp; friends!FE146&amp; friends!FF146&amp; friends!FG146&amp; friends!FH146&amp; friends!FI146&amp; friends!FJ146&amp; friends!FK146&amp; friends!FL146&amp; friends!FM146&amp; friends!FN146&amp; friends!FO146&amp; friends!FP146&amp; friends!FQ146&amp; friends!FR146&amp; friends!FS146&amp; friends!FT146&amp; friends!FU146&amp; friends!FV146&amp; friends!FW146&amp; friends!FX146&amp; friends!FY146&amp; friends!FZ146&amp; friends!GA146&amp; friends!GB146&amp; friends!GC146&amp; friends!GD146&amp; friends!GE146&amp; friends!GF146&amp; friends!GG146&amp; friends!GH146&amp; friends!GI146&amp; friends!GJ146&amp; friends!GK146&amp; friends!GL146&amp; friends!GM146&amp; friends!GN146&amp; friends!GO146&amp; friends!GP146&amp; friends!GQ146&amp; friends!GR146&amp; friends!GS146&amp; friends!GT146&amp; friends!GU146&amp; friends!GV146&amp; friends!GW146&amp; friends!GX146&amp; friends!GY146&amp; friends!GZ146&amp; friends!HA146&amp; friends!HB146&amp; friends!HC146&amp; friends!HD146&amp; friends!HE146&amp; friends!HF146&amp; friends!HG146&amp; friends!HH146&amp; friends!HI146&amp; friends!HJ146&amp; friends!HK146&amp; friends!HL146&amp; friends!HM146&amp; friends!HN146&amp; friends!HO146&amp; friends!HP146&amp; friends!HQ146&amp; friends!HR146&amp; friends!HS146&amp; friends!HT146&amp; friends!HU146&amp; friends!HV146&amp; friends!HW146&amp; friends!HX146&amp; friends!HY146&amp; friends!HZ146&amp; friends!IA146&amp; friends!IB146&amp; friends!IC146&amp; friends!ID146&amp; friends!IE146&amp; friends!IF146&amp; friends!IG146&amp; friends!IH146&amp; friends!II146</f>
        <v>;00000000-0000-0000-0000-000000000059,"HUMAN";;00000000-0000-0000-0000-000000000213,"HUMAN";</v>
      </c>
      <c r="M146" t="str">
        <f>IF(Data!$L147=M$1, "",             IF(ISERR(SEARCH(M$1,Data!$H147)),        "",          ";" &amp; VLOOKUP(M$1,Data!$L:$N,3, FALSE) &amp; ",""" &amp; VLOOKUP(M$1,Data!$L:$M,2, FALSE) &amp; """;"   )             )</f>
        <v/>
      </c>
      <c r="N146" t="str">
        <f>IF(Data!$L147=N$1, "",             IF(ISERR(SEARCH(N$1,Data!$H147)),        "",          ";" &amp; VLOOKUP(N$1,Data!$L:$N,3, FALSE) &amp; ",""" &amp; VLOOKUP(N$1,Data!$L:$M,2, FALSE) &amp; """;"   )             )</f>
        <v/>
      </c>
      <c r="O146" t="str">
        <f>IF(Data!$L147=O$1, "",             IF(ISERR(SEARCH(O$1,Data!$H147)),        "",          ";" &amp; VLOOKUP(O$1,Data!$L:$N,3, FALSE) &amp; ",""" &amp; VLOOKUP(O$1,Data!$L:$M,2, FALSE) &amp; """;"   )             )</f>
        <v/>
      </c>
      <c r="P146" t="str">
        <f>IF(Data!$L147=P$1, "",             IF(ISERR(SEARCH(P$1,Data!$H147)),        "",          ";" &amp; VLOOKUP(P$1,Data!$L:$N,3, FALSE) &amp; ",""" &amp; VLOOKUP(P$1,Data!$L:$M,2, FALSE) &amp; """;"   )             )</f>
        <v/>
      </c>
      <c r="Q146" t="str">
        <f>IF(Data!$L147=Q$1, "",             IF(ISERR(SEARCH(Q$1,Data!$H147)),        "",          ";" &amp; VLOOKUP(Q$1,Data!$L:$N,3, FALSE) &amp; ",""" &amp; VLOOKUP(Q$1,Data!$L:$M,2, FALSE) &amp; """;"   )             )</f>
        <v/>
      </c>
      <c r="R146" t="str">
        <f>IF(Data!$L147=R$1, "",             IF(ISERR(SEARCH(R$1,Data!$H147)),        "",          ";" &amp; VLOOKUP(R$1,Data!$L:$N,3, FALSE) &amp; ",""" &amp; VLOOKUP(R$1,Data!$L:$M,2, FALSE) &amp; """;"   )             )</f>
        <v/>
      </c>
      <c r="S146" t="str">
        <f>IF(Data!$L147=S$1, "",             IF(ISERR(SEARCH(S$1,Data!$H147)),        "",          ";" &amp; VLOOKUP(S$1,Data!$L:$N,3, FALSE) &amp; ",""" &amp; VLOOKUP(S$1,Data!$L:$M,2, FALSE) &amp; """;"   )             )</f>
        <v/>
      </c>
      <c r="T146" t="str">
        <f>IF(Data!$L147=T$1, "",             IF(ISERR(SEARCH(T$1,Data!$H147)),        "",          ";" &amp; VLOOKUP(T$1,Data!$L:$N,3, FALSE) &amp; ",""" &amp; VLOOKUP(T$1,Data!$L:$M,2, FALSE) &amp; """;"   )             )</f>
        <v/>
      </c>
      <c r="U146" t="str">
        <f>IF(Data!$L147=U$1, "",             IF(ISERR(SEARCH(U$1,Data!$H147)),        "",          ";" &amp; VLOOKUP(U$1,Data!$L:$N,3, FALSE) &amp; ",""" &amp; VLOOKUP(U$1,Data!$L:$M,2, FALSE) &amp; """;"   )             )</f>
        <v/>
      </c>
      <c r="V146" t="str">
        <f>IF(Data!$L147=V$1, "",             IF(ISERR(SEARCH(V$1,Data!$H147)),        "",          ";" &amp; VLOOKUP(V$1,Data!$L:$N,3, FALSE) &amp; ",""" &amp; VLOOKUP(V$1,Data!$L:$M,2, FALSE) &amp; """;"   )             )</f>
        <v/>
      </c>
      <c r="W146" t="str">
        <f>IF(Data!$L147=W$1, "",             IF(ISERR(SEARCH(W$1,Data!$H147)),        "",          ";" &amp; VLOOKUP(W$1,Data!$L:$N,3, FALSE) &amp; ",""" &amp; VLOOKUP(W$1,Data!$L:$M,2, FALSE) &amp; """;"   )             )</f>
        <v/>
      </c>
      <c r="X146" t="str">
        <f>IF(Data!$L147=X$1, "",             IF(ISERR(SEARCH(X$1,Data!$H147)),        "",          ";" &amp; VLOOKUP(X$1,Data!$L:$N,3, FALSE) &amp; ",""" &amp; VLOOKUP(X$1,Data!$L:$M,2, FALSE) &amp; """;"   )             )</f>
        <v/>
      </c>
      <c r="Y146" t="str">
        <f>IF(Data!$L147=Y$1, "",             IF(ISERR(SEARCH(Y$1,Data!$H147)),        "",          ";" &amp; VLOOKUP(Y$1,Data!$L:$N,3, FALSE) &amp; ",""" &amp; VLOOKUP(Y$1,Data!$L:$M,2, FALSE) &amp; """;"   )             )</f>
        <v/>
      </c>
      <c r="Z146" t="str">
        <f>IF(Data!$L147=Z$1, "",             IF(ISERR(SEARCH(Z$1,Data!$H147)),        "",          ";" &amp; VLOOKUP(Z$1,Data!$L:$N,3, FALSE) &amp; ",""" &amp; VLOOKUP(Z$1,Data!$L:$M,2, FALSE) &amp; """;"   )             )</f>
        <v/>
      </c>
      <c r="AA146" t="str">
        <f>IF(Data!$L147=AA$1, "",             IF(ISERR(SEARCH(AA$1,Data!$H147)),        "",          ";" &amp; VLOOKUP(AA$1,Data!$L:$N,3, FALSE) &amp; ",""" &amp; VLOOKUP(AA$1,Data!$L:$M,2, FALSE) &amp; """;"   )             )</f>
        <v/>
      </c>
      <c r="AB146" t="str">
        <f>IF(Data!$L147=AB$1, "",             IF(ISERR(SEARCH(AB$1,Data!$H147)),        "",          ";" &amp; VLOOKUP(AB$1,Data!$L:$N,3, FALSE) &amp; ",""" &amp; VLOOKUP(AB$1,Data!$L:$M,2, FALSE) &amp; """;"   )             )</f>
        <v/>
      </c>
      <c r="AC146" t="str">
        <f>IF(Data!$L147=AC$1, "",             IF(ISERR(SEARCH(AC$1,Data!$H147)),        "",          ";" &amp; VLOOKUP(AC$1,Data!$L:$N,3, FALSE) &amp; ",""" &amp; VLOOKUP(AC$1,Data!$L:$M,2, FALSE) &amp; """;"   )             )</f>
        <v/>
      </c>
      <c r="AD146" t="str">
        <f>IF(Data!$L147=AD$1, "",             IF(ISERR(SEARCH(AD$1,Data!$H147)),        "",          ";" &amp; VLOOKUP(AD$1,Data!$L:$N,3, FALSE) &amp; ",""" &amp; VLOOKUP(AD$1,Data!$L:$M,2, FALSE) &amp; """;"   )             )</f>
        <v/>
      </c>
      <c r="AE146" t="str">
        <f>IF(Data!$L147=AE$1, "",             IF(ISERR(SEARCH(AE$1,Data!$H147)),        "",          ";" &amp; VLOOKUP(AE$1,Data!$L:$N,3, FALSE) &amp; ",""" &amp; VLOOKUP(AE$1,Data!$L:$M,2, FALSE) &amp; """;"   )             )</f>
        <v/>
      </c>
      <c r="AF146" t="str">
        <f>IF(Data!$L147=AF$1, "",             IF(ISERR(SEARCH(AF$1,Data!$H147)),        "",          ";" &amp; VLOOKUP(AF$1,Data!$L:$N,3, FALSE) &amp; ",""" &amp; VLOOKUP(AF$1,Data!$L:$M,2, FALSE) &amp; """;"   )             )</f>
        <v/>
      </c>
      <c r="AG146" t="str">
        <f>IF(Data!$L147=AG$1, "",             IF(ISERR(SEARCH(AG$1,Data!$H147)),        "",          ";" &amp; VLOOKUP(AG$1,Data!$L:$N,3, FALSE) &amp; ",""" &amp; VLOOKUP(AG$1,Data!$L:$M,2, FALSE) &amp; """;"   )             )</f>
        <v/>
      </c>
      <c r="AH146" t="str">
        <f>IF(Data!$L147=AH$1, "",             IF(ISERR(SEARCH(AH$1,Data!$H147)),        "",          ";" &amp; VLOOKUP(AH$1,Data!$L:$N,3, FALSE) &amp; ",""" &amp; VLOOKUP(AH$1,Data!$L:$M,2, FALSE) &amp; """;"   )             )</f>
        <v/>
      </c>
      <c r="AI146" t="str">
        <f>IF(Data!$L147=AI$1, "",             IF(ISERR(SEARCH(AI$1,Data!$H147)),        "",          ";" &amp; VLOOKUP(AI$1,Data!$L:$N,3, FALSE) &amp; ",""" &amp; VLOOKUP(AI$1,Data!$L:$M,2, FALSE) &amp; """;"   )             )</f>
        <v/>
      </c>
      <c r="AJ146" t="str">
        <f>IF(Data!$L147=AJ$1, "",             IF(ISERR(SEARCH(AJ$1,Data!$H147)),        "",          ";" &amp; VLOOKUP(AJ$1,Data!$L:$N,3, FALSE) &amp; ",""" &amp; VLOOKUP(AJ$1,Data!$L:$M,2, FALSE) &amp; """;"   )             )</f>
        <v/>
      </c>
      <c r="AK146" t="str">
        <f>IF(Data!$L147=AK$1, "",             IF(ISERR(SEARCH(AK$1,Data!$H147)),        "",          ";" &amp; VLOOKUP(AK$1,Data!$L:$N,3, FALSE) &amp; ",""" &amp; VLOOKUP(AK$1,Data!$L:$M,2, FALSE) &amp; """;"   )             )</f>
        <v/>
      </c>
      <c r="AL146" t="str">
        <f>IF(Data!$L147=AL$1, "",             IF(ISERR(SEARCH(AL$1,Data!$H147)),        "",          ";" &amp; VLOOKUP(AL$1,Data!$L:$N,3, FALSE) &amp; ",""" &amp; VLOOKUP(AL$1,Data!$L:$M,2, FALSE) &amp; """;"   )             )</f>
        <v/>
      </c>
      <c r="AM146" t="str">
        <f>IF(Data!$L147=AM$1, "",             IF(ISERR(SEARCH(AM$1,Data!$H147)),        "",          ";" &amp; VLOOKUP(AM$1,Data!$L:$N,3, FALSE) &amp; ",""" &amp; VLOOKUP(AM$1,Data!$L:$M,2, FALSE) &amp; """;"   )             )</f>
        <v/>
      </c>
      <c r="AN146" t="str">
        <f>IF(Data!$L147=AN$1, "",             IF(ISERR(SEARCH(AN$1,Data!$H147)),        "",          ";" &amp; VLOOKUP(AN$1,Data!$L:$N,3, FALSE) &amp; ",""" &amp; VLOOKUP(AN$1,Data!$L:$M,2, FALSE) &amp; """;"   )             )</f>
        <v/>
      </c>
      <c r="AO146" t="str">
        <f>IF(Data!$L147=AO$1, "",             IF(ISERR(SEARCH(AO$1,Data!$H147)),        "",          ";" &amp; VLOOKUP(AO$1,Data!$L:$N,3, FALSE) &amp; ",""" &amp; VLOOKUP(AO$1,Data!$L:$M,2, FALSE) &amp; """;"   )             )</f>
        <v/>
      </c>
      <c r="AP146" t="str">
        <f>IF(Data!$L147=AP$1, "",             IF(ISERR(SEARCH(AP$1,Data!$H147)),        "",          ";" &amp; VLOOKUP(AP$1,Data!$L:$N,3, FALSE) &amp; ",""" &amp; VLOOKUP(AP$1,Data!$L:$M,2, FALSE) &amp; """;"   )             )</f>
        <v/>
      </c>
      <c r="AQ146" t="str">
        <f>IF(Data!$L147=AQ$1, "",             IF(ISERR(SEARCH(AQ$1,Data!$H147)),        "",          ";" &amp; VLOOKUP(AQ$1,Data!$L:$N,3, FALSE) &amp; ",""" &amp; VLOOKUP(AQ$1,Data!$L:$M,2, FALSE) &amp; """;"   )             )</f>
        <v/>
      </c>
      <c r="AR146" t="str">
        <f>IF(Data!$L147=AR$1, "",             IF(ISERR(SEARCH(AR$1,Data!$H147)),        "",          ";" &amp; VLOOKUP(AR$1,Data!$L:$N,3, FALSE) &amp; ",""" &amp; VLOOKUP(AR$1,Data!$L:$M,2, FALSE) &amp; """;"   )             )</f>
        <v/>
      </c>
      <c r="AS146" t="str">
        <f>IF(Data!$L147=AS$1, "",             IF(ISERR(SEARCH(AS$1,Data!$H147)),        "",          ";" &amp; VLOOKUP(AS$1,Data!$L:$N,3, FALSE) &amp; ",""" &amp; VLOOKUP(AS$1,Data!$L:$M,2, FALSE) &amp; """;"   )             )</f>
        <v/>
      </c>
      <c r="AT146" t="str">
        <f>IF(Data!$L147=AT$1, "",             IF(ISERR(SEARCH(AT$1,Data!$H147)),        "",          ";" &amp; VLOOKUP(AT$1,Data!$L:$N,3, FALSE) &amp; ",""" &amp; VLOOKUP(AT$1,Data!$L:$M,2, FALSE) &amp; """;"   )             )</f>
        <v/>
      </c>
      <c r="AU146" t="str">
        <f>IF(Data!$L147=AU$1, "",             IF(ISERR(SEARCH(AU$1,Data!$H147)),        "",          ";" &amp; VLOOKUP(AU$1,Data!$L:$N,3, FALSE) &amp; ",""" &amp; VLOOKUP(AU$1,Data!$L:$M,2, FALSE) &amp; """;"   )             )</f>
        <v/>
      </c>
      <c r="AV146" t="str">
        <f>IF(Data!$L147=AV$1, "",             IF(ISERR(SEARCH(AV$1,Data!$H147)),        "",          ";" &amp; VLOOKUP(AV$1,Data!$L:$N,3, FALSE) &amp; ",""" &amp; VLOOKUP(AV$1,Data!$L:$M,2, FALSE) &amp; """;"   )             )</f>
        <v/>
      </c>
      <c r="AW146" t="str">
        <f>IF(Data!$L147=AW$1, "",             IF(ISERR(SEARCH(AW$1,Data!$H147)),        "",          ";" &amp; VLOOKUP(AW$1,Data!$L:$N,3, FALSE) &amp; ",""" &amp; VLOOKUP(AW$1,Data!$L:$M,2, FALSE) &amp; """;"   )             )</f>
        <v/>
      </c>
      <c r="AX146" t="str">
        <f>IF(Data!$L147=AX$1, "",             IF(ISERR(SEARCH(AX$1,Data!$H147)),        "",          ";" &amp; VLOOKUP(AX$1,Data!$L:$N,3, FALSE) &amp; ",""" &amp; VLOOKUP(AX$1,Data!$L:$M,2, FALSE) &amp; """;"   )             )</f>
        <v/>
      </c>
      <c r="AY146" t="str">
        <f>IF(Data!$L147=AY$1, "",             IF(ISERR(SEARCH(AY$1,Data!$H147)),        "",          ";" &amp; VLOOKUP(AY$1,Data!$L:$N,3, FALSE) &amp; ",""" &amp; VLOOKUP(AY$1,Data!$L:$M,2, FALSE) &amp; """;"   )             )</f>
        <v/>
      </c>
      <c r="AZ146" t="str">
        <f>IF(Data!$L147=AZ$1, "",             IF(ISERR(SEARCH(AZ$1,Data!$H147)),        "",          ";" &amp; VLOOKUP(AZ$1,Data!$L:$N,3, FALSE) &amp; ",""" &amp; VLOOKUP(AZ$1,Data!$L:$M,2, FALSE) &amp; """;"   )             )</f>
        <v/>
      </c>
      <c r="BA146" t="str">
        <f>IF(Data!$L147=BA$1, "",             IF(ISERR(SEARCH(BA$1,Data!$H147)),        "",          ";" &amp; VLOOKUP(BA$1,Data!$L:$N,3, FALSE) &amp; ",""" &amp; VLOOKUP(BA$1,Data!$L:$M,2, FALSE) &amp; """;"   )             )</f>
        <v/>
      </c>
      <c r="BB146" t="str">
        <f>IF(Data!$L147=BB$1, "",             IF(ISERR(SEARCH(BB$1,Data!$H147)),        "",          ";" &amp; VLOOKUP(BB$1,Data!$L:$N,3, FALSE) &amp; ",""" &amp; VLOOKUP(BB$1,Data!$L:$M,2, FALSE) &amp; """;"   )             )</f>
        <v/>
      </c>
      <c r="BC146" t="str">
        <f>IF(Data!$L147=BC$1, "",             IF(ISERR(SEARCH(BC$1,Data!$H147)),        "",          ";" &amp; VLOOKUP(BC$1,Data!$L:$N,3, FALSE) &amp; ",""" &amp; VLOOKUP(BC$1,Data!$L:$M,2, FALSE) &amp; """;"   )             )</f>
        <v>;00000000-0000-0000-0000-000000000059,"HUMAN";</v>
      </c>
      <c r="BD146" t="str">
        <f>IF(Data!$L147=BD$1, "",             IF(ISERR(SEARCH(BD$1,Data!$H147)),        "",          ";" &amp; VLOOKUP(BD$1,Data!$L:$N,3, FALSE) &amp; ",""" &amp; VLOOKUP(BD$1,Data!$L:$M,2, FALSE) &amp; """;"   )             )</f>
        <v/>
      </c>
      <c r="BE146" t="str">
        <f>IF(Data!$L147=BE$1, "",             IF(ISERR(SEARCH(BE$1,Data!$H147)),        "",          ";" &amp; VLOOKUP(BE$1,Data!$L:$N,3, FALSE) &amp; ",""" &amp; VLOOKUP(BE$1,Data!$L:$M,2, FALSE) &amp; """;"   )             )</f>
        <v/>
      </c>
      <c r="BF146" t="str">
        <f>IF(Data!$L147=BF$1, "",             IF(ISERR(SEARCH(BF$1,Data!$H147)),        "",          ";" &amp; VLOOKUP(BF$1,Data!$L:$N,3, FALSE) &amp; ",""" &amp; VLOOKUP(BF$1,Data!$L:$M,2, FALSE) &amp; """;"   )             )</f>
        <v/>
      </c>
      <c r="BG146" t="str">
        <f>IF(Data!$L147=BG$1, "",             IF(ISERR(SEARCH(BG$1,Data!$H147)),        "",          ";" &amp; VLOOKUP(BG$1,Data!$L:$N,3, FALSE) &amp; ",""" &amp; VLOOKUP(BG$1,Data!$L:$M,2, FALSE) &amp; """;"   )             )</f>
        <v/>
      </c>
      <c r="BH146" t="str">
        <f>IF(Data!$L147=BH$1, "",             IF(ISERR(SEARCH(BH$1,Data!$H147)),        "",          ";" &amp; VLOOKUP(BH$1,Data!$L:$N,3, FALSE) &amp; ",""" &amp; VLOOKUP(BH$1,Data!$L:$M,2, FALSE) &amp; """;"   )             )</f>
        <v/>
      </c>
      <c r="BI146" t="str">
        <f>IF(Data!$L147=BI$1, "",             IF(ISERR(SEARCH(BI$1,Data!$H147)),        "",          ";" &amp; VLOOKUP(BI$1,Data!$L:$N,3, FALSE) &amp; ",""" &amp; VLOOKUP(BI$1,Data!$L:$M,2, FALSE) &amp; """;"   )             )</f>
        <v/>
      </c>
      <c r="BJ146" t="str">
        <f>IF(Data!$L147=BJ$1, "",             IF(ISERR(SEARCH(BJ$1,Data!$H147)),        "",          ";" &amp; VLOOKUP(BJ$1,Data!$L:$N,3, FALSE) &amp; ",""" &amp; VLOOKUP(BJ$1,Data!$L:$M,2, FALSE) &amp; """;"   )             )</f>
        <v/>
      </c>
      <c r="BK146" t="str">
        <f>IF(Data!$L147=BK$1, "",             IF(ISERR(SEARCH(BK$1,Data!$H147)),        "",          ";" &amp; VLOOKUP(BK$1,Data!$L:$N,3, FALSE) &amp; ",""" &amp; VLOOKUP(BK$1,Data!$L:$M,2, FALSE) &amp; """;"   )             )</f>
        <v/>
      </c>
      <c r="BL146" t="str">
        <f>IF(Data!$L147=BL$1, "",             IF(ISERR(SEARCH(BL$1,Data!$H147)),        "",          ";" &amp; VLOOKUP(BL$1,Data!$L:$N,3, FALSE) &amp; ",""" &amp; VLOOKUP(BL$1,Data!$L:$M,2, FALSE) &amp; """;"   )             )</f>
        <v/>
      </c>
      <c r="BM146" t="str">
        <f>IF(Data!$L147=BM$1, "",             IF(ISERR(SEARCH(BM$1,Data!$H147)),        "",          ";" &amp; VLOOKUP(BM$1,Data!$L:$N,3, FALSE) &amp; ",""" &amp; VLOOKUP(BM$1,Data!$L:$M,2, FALSE) &amp; """;"   )             )</f>
        <v/>
      </c>
      <c r="BN146" t="str">
        <f>IF(Data!$L147=BN$1, "",             IF(ISERR(SEARCH(BN$1,Data!$H147)),        "",          ";" &amp; VLOOKUP(BN$1,Data!$L:$N,3, FALSE) &amp; ",""" &amp; VLOOKUP(BN$1,Data!$L:$M,2, FALSE) &amp; """;"   )             )</f>
        <v/>
      </c>
      <c r="BO146" t="str">
        <f>IF(Data!$L147=BO$1, "",             IF(ISERR(SEARCH(BO$1,Data!$H147)),        "",          ";" &amp; VLOOKUP(BO$1,Data!$L:$N,3, FALSE) &amp; ",""" &amp; VLOOKUP(BO$1,Data!$L:$M,2, FALSE) &amp; """;"   )             )</f>
        <v/>
      </c>
      <c r="BP146" t="str">
        <f>IF(Data!$L147=BP$1, "",             IF(ISERR(SEARCH(BP$1,Data!$H147)),        "",          ";" &amp; VLOOKUP(BP$1,Data!$L:$N,3, FALSE) &amp; ",""" &amp; VLOOKUP(BP$1,Data!$L:$M,2, FALSE) &amp; """;"   )             )</f>
        <v/>
      </c>
      <c r="BQ146" t="str">
        <f>IF(Data!$L147=BQ$1, "",             IF(ISERR(SEARCH(BQ$1,Data!$H147)),        "",          ";" &amp; VLOOKUP(BQ$1,Data!$L:$N,3, FALSE) &amp; ",""" &amp; VLOOKUP(BQ$1,Data!$L:$M,2, FALSE) &amp; """;"   )             )</f>
        <v/>
      </c>
      <c r="BR146" t="str">
        <f>IF(Data!$L147=BR$1, "",             IF(ISERR(SEARCH(BR$1,Data!$H147)),        "",          ";" &amp; VLOOKUP(BR$1,Data!$L:$N,3, FALSE) &amp; ",""" &amp; VLOOKUP(BR$1,Data!$L:$M,2, FALSE) &amp; """;"   )             )</f>
        <v/>
      </c>
      <c r="BS146" t="str">
        <f>IF(Data!$L147=BS$1, "",             IF(ISERR(SEARCH(BS$1,Data!$H147)),        "",          ";" &amp; VLOOKUP(BS$1,Data!$L:$N,3, FALSE) &amp; ",""" &amp; VLOOKUP(BS$1,Data!$L:$M,2, FALSE) &amp; """;"   )             )</f>
        <v/>
      </c>
      <c r="BT146" t="str">
        <f>IF(Data!$L147=BT$1, "",             IF(ISERR(SEARCH(BT$1,Data!$H147)),        "",          ";" &amp; VLOOKUP(BT$1,Data!$L:$N,3, FALSE) &amp; ",""" &amp; VLOOKUP(BT$1,Data!$L:$M,2, FALSE) &amp; """;"   )             )</f>
        <v/>
      </c>
      <c r="BU146" t="str">
        <f>IF(Data!$L147=BU$1, "",             IF(ISERR(SEARCH(BU$1,Data!$H147)),        "",          ";" &amp; VLOOKUP(BU$1,Data!$L:$N,3, FALSE) &amp; ",""" &amp; VLOOKUP(BU$1,Data!$L:$M,2, FALSE) &amp; """;"   )             )</f>
        <v/>
      </c>
      <c r="BV146" t="str">
        <f>IF(Data!$L147=BV$1, "",             IF(ISERR(SEARCH(BV$1,Data!$H147)),        "",          ";" &amp; VLOOKUP(BV$1,Data!$L:$N,3, FALSE) &amp; ",""" &amp; VLOOKUP(BV$1,Data!$L:$M,2, FALSE) &amp; """;"   )             )</f>
        <v/>
      </c>
      <c r="BW146" t="str">
        <f>IF(Data!$L147=BW$1, "",             IF(ISERR(SEARCH(BW$1,Data!$H147)),        "",          ";" &amp; VLOOKUP(BW$1,Data!$L:$N,3, FALSE) &amp; ",""" &amp; VLOOKUP(BW$1,Data!$L:$M,2, FALSE) &amp; """;"   )             )</f>
        <v/>
      </c>
      <c r="BX146" t="str">
        <f>IF(Data!$L147=BX$1, "",             IF(ISERR(SEARCH(BX$1,Data!$H147)),        "",          ";" &amp; VLOOKUP(BX$1,Data!$L:$N,3, FALSE) &amp; ",""" &amp; VLOOKUP(BX$1,Data!$L:$M,2, FALSE) &amp; """;"   )             )</f>
        <v/>
      </c>
      <c r="BY146" t="str">
        <f>IF(Data!$L147=BY$1, "",             IF(ISERR(SEARCH(BY$1,Data!$H147)),        "",          ";" &amp; VLOOKUP(BY$1,Data!$L:$N,3, FALSE) &amp; ",""" &amp; VLOOKUP(BY$1,Data!$L:$M,2, FALSE) &amp; """;"   )             )</f>
        <v/>
      </c>
      <c r="BZ146" t="str">
        <f>IF(Data!$L147=BZ$1, "",             IF(ISERR(SEARCH(BZ$1,Data!$H147)),        "",          ";" &amp; VLOOKUP(BZ$1,Data!$L:$N,3, FALSE) &amp; ",""" &amp; VLOOKUP(BZ$1,Data!$L:$M,2, FALSE) &amp; """;"   )             )</f>
        <v/>
      </c>
      <c r="CA146" t="str">
        <f>IF(Data!$L147=CA$1, "",             IF(ISERR(SEARCH(CA$1,Data!$H147)),        "",          ";" &amp; VLOOKUP(CA$1,Data!$L:$N,3, FALSE) &amp; ",""" &amp; VLOOKUP(CA$1,Data!$L:$M,2, FALSE) &amp; """;"   )             )</f>
        <v/>
      </c>
      <c r="CB146" t="str">
        <f>IF(Data!$L147=CB$1, "",             IF(ISERR(SEARCH(CB$1,Data!$H147)),        "",          ";" &amp; VLOOKUP(CB$1,Data!$L:$N,3, FALSE) &amp; ",""" &amp; VLOOKUP(CB$1,Data!$L:$M,2, FALSE) &amp; """;"   )             )</f>
        <v/>
      </c>
      <c r="CC146" t="str">
        <f>IF(Data!$L147=CC$1, "",             IF(ISERR(SEARCH(CC$1,Data!$H147)),        "",          ";" &amp; VLOOKUP(CC$1,Data!$L:$N,3, FALSE) &amp; ",""" &amp; VLOOKUP(CC$1,Data!$L:$M,2, FALSE) &amp; """;"   )             )</f>
        <v/>
      </c>
      <c r="CD146" t="str">
        <f>IF(Data!$L147=CD$1, "",             IF(ISERR(SEARCH(CD$1,Data!$H147)),        "",          ";" &amp; VLOOKUP(CD$1,Data!$L:$N,3, FALSE) &amp; ",""" &amp; VLOOKUP(CD$1,Data!$L:$M,2, FALSE) &amp; """;"   )             )</f>
        <v/>
      </c>
      <c r="CE146" t="str">
        <f>IF(Data!$L147=CE$1, "",             IF(ISERR(SEARCH(CE$1,Data!$H147)),        "",          ";" &amp; VLOOKUP(CE$1,Data!$L:$N,3, FALSE) &amp; ",""" &amp; VLOOKUP(CE$1,Data!$L:$M,2, FALSE) &amp; """;"   )             )</f>
        <v/>
      </c>
      <c r="CF146" t="str">
        <f>IF(Data!$L147=CF$1, "",             IF(ISERR(SEARCH(CF$1,Data!$H147)),        "",          ";" &amp; VLOOKUP(CF$1,Data!$L:$N,3, FALSE) &amp; ",""" &amp; VLOOKUP(CF$1,Data!$L:$M,2, FALSE) &amp; """;"   )             )</f>
        <v/>
      </c>
      <c r="CG146" t="str">
        <f>IF(Data!$L147=CG$1, "",             IF(ISERR(SEARCH(CG$1,Data!$H147)),        "",          ";" &amp; VLOOKUP(CG$1,Data!$L:$N,3, FALSE) &amp; ",""" &amp; VLOOKUP(CG$1,Data!$L:$M,2, FALSE) &amp; """;"   )             )</f>
        <v/>
      </c>
      <c r="CH146" t="str">
        <f>IF(Data!$L147=CH$1, "",             IF(ISERR(SEARCH(CH$1,Data!$H147)),        "",          ";" &amp; VLOOKUP(CH$1,Data!$L:$N,3, FALSE) &amp; ",""" &amp; VLOOKUP(CH$1,Data!$L:$M,2, FALSE) &amp; """;"   )             )</f>
        <v/>
      </c>
      <c r="CI146" t="str">
        <f>IF(Data!$L147=CI$1, "",             IF(ISERR(SEARCH(CI$1,Data!$H147)),        "",          ";" &amp; VLOOKUP(CI$1,Data!$L:$N,3, FALSE) &amp; ",""" &amp; VLOOKUP(CI$1,Data!$L:$M,2, FALSE) &amp; """;"   )             )</f>
        <v/>
      </c>
      <c r="CJ146" t="str">
        <f>IF(Data!$L147=CJ$1, "",             IF(ISERR(SEARCH(CJ$1,Data!$H147)),        "",          ";" &amp; VLOOKUP(CJ$1,Data!$L:$N,3, FALSE) &amp; ",""" &amp; VLOOKUP(CJ$1,Data!$L:$M,2, FALSE) &amp; """;"   )             )</f>
        <v/>
      </c>
      <c r="CK146" t="str">
        <f>IF(Data!$L147=CK$1, "",             IF(ISERR(SEARCH(CK$1,Data!$H147)),        "",          ";" &amp; VLOOKUP(CK$1,Data!$L:$N,3, FALSE) &amp; ",""" &amp; VLOOKUP(CK$1,Data!$L:$M,2, FALSE) &amp; """;"   )             )</f>
        <v/>
      </c>
      <c r="CL146" t="str">
        <f>IF(Data!$L147=CL$1, "",             IF(ISERR(SEARCH(CL$1,Data!$H147)),        "",          ";" &amp; VLOOKUP(CL$1,Data!$L:$N,3, FALSE) &amp; ",""" &amp; VLOOKUP(CL$1,Data!$L:$M,2, FALSE) &amp; """;"   )             )</f>
        <v/>
      </c>
      <c r="CM146" t="str">
        <f>IF(Data!$L147=CM$1, "",             IF(ISERR(SEARCH(CM$1,Data!$H147)),        "",          ";" &amp; VLOOKUP(CM$1,Data!$L:$N,3, FALSE) &amp; ",""" &amp; VLOOKUP(CM$1,Data!$L:$M,2, FALSE) &amp; """;"   )             )</f>
        <v/>
      </c>
      <c r="CN146" t="str">
        <f>IF(Data!$L147=CN$1, "",             IF(ISERR(SEARCH(CN$1,Data!$H147)),        "",          ";" &amp; VLOOKUP(CN$1,Data!$L:$N,3, FALSE) &amp; ",""" &amp; VLOOKUP(CN$1,Data!$L:$M,2, FALSE) &amp; """;"   )             )</f>
        <v/>
      </c>
      <c r="CO146" t="str">
        <f>IF(Data!$L147=CO$1, "",             IF(ISERR(SEARCH(CO$1,Data!$H147)),        "",          ";" &amp; VLOOKUP(CO$1,Data!$L:$N,3, FALSE) &amp; ",""" &amp; VLOOKUP(CO$1,Data!$L:$M,2, FALSE) &amp; """;"   )             )</f>
        <v/>
      </c>
      <c r="CP146" t="str">
        <f>IF(Data!$L147=CP$1, "",             IF(ISERR(SEARCH(CP$1,Data!$H147)),        "",          ";" &amp; VLOOKUP(CP$1,Data!$L:$N,3, FALSE) &amp; ",""" &amp; VLOOKUP(CP$1,Data!$L:$M,2, FALSE) &amp; """;"   )             )</f>
        <v/>
      </c>
      <c r="CQ146" t="str">
        <f>IF(Data!$L147=CQ$1, "",             IF(ISERR(SEARCH(CQ$1,Data!$H147)),        "",          ";" &amp; VLOOKUP(CQ$1,Data!$L:$N,3, FALSE) &amp; ",""" &amp; VLOOKUP(CQ$1,Data!$L:$M,2, FALSE) &amp; """;"   )             )</f>
        <v/>
      </c>
      <c r="CR146" t="str">
        <f>IF(Data!$L147=CR$1, "",             IF(ISERR(SEARCH(CR$1,Data!$H147)),        "",          ";" &amp; VLOOKUP(CR$1,Data!$L:$N,3, FALSE) &amp; ",""" &amp; VLOOKUP(CR$1,Data!$L:$M,2, FALSE) &amp; """;"   )             )</f>
        <v/>
      </c>
      <c r="CS146" t="str">
        <f>IF(Data!$L147=CS$1, "",             IF(ISERR(SEARCH(CS$1,Data!$H147)),        "",          ";" &amp; VLOOKUP(CS$1,Data!$L:$N,3, FALSE) &amp; ",""" &amp; VLOOKUP(CS$1,Data!$L:$M,2, FALSE) &amp; """;"   )             )</f>
        <v/>
      </c>
      <c r="CT146" t="str">
        <f>IF(Data!$L147=CT$1, "",             IF(ISERR(SEARCH(CT$1,Data!$H147)),        "",          ";" &amp; VLOOKUP(CT$1,Data!$L:$N,3, FALSE) &amp; ",""" &amp; VLOOKUP(CT$1,Data!$L:$M,2, FALSE) &amp; """;"   )             )</f>
        <v/>
      </c>
      <c r="CU146" t="str">
        <f>IF(Data!$L147=CU$1, "",             IF(ISERR(SEARCH(CU$1,Data!$H147)),        "",          ";" &amp; VLOOKUP(CU$1,Data!$L:$N,3, FALSE) &amp; ",""" &amp; VLOOKUP(CU$1,Data!$L:$M,2, FALSE) &amp; """;"   )             )</f>
        <v/>
      </c>
      <c r="CV146" t="str">
        <f>IF(Data!$L147=CV$1, "",             IF(ISERR(SEARCH(CV$1,Data!$H147)),        "",          ";" &amp; VLOOKUP(CV$1,Data!$L:$N,3, FALSE) &amp; ",""" &amp; VLOOKUP(CV$1,Data!$L:$M,2, FALSE) &amp; """;"   )             )</f>
        <v/>
      </c>
      <c r="CW146" t="str">
        <f>IF(Data!$L147=CW$1, "",             IF(ISERR(SEARCH(CW$1,Data!$H147)),        "",          ";" &amp; VLOOKUP(CW$1,Data!$L:$N,3, FALSE) &amp; ",""" &amp; VLOOKUP(CW$1,Data!$L:$M,2, FALSE) &amp; """;"   )             )</f>
        <v/>
      </c>
      <c r="CX146" t="str">
        <f>IF(Data!$L147=CX$1, "",             IF(ISERR(SEARCH(CX$1,Data!$H147)),        "",          ";" &amp; VLOOKUP(CX$1,Data!$L:$N,3, FALSE) &amp; ",""" &amp; VLOOKUP(CX$1,Data!$L:$M,2, FALSE) &amp; """;"   )             )</f>
        <v/>
      </c>
      <c r="CY146" t="str">
        <f>IF(Data!$L147=CY$1, "",             IF(ISERR(SEARCH(CY$1,Data!$H147)),        "",          ";" &amp; VLOOKUP(CY$1,Data!$L:$N,3, FALSE) &amp; ",""" &amp; VLOOKUP(CY$1,Data!$L:$M,2, FALSE) &amp; """;"   )             )</f>
        <v/>
      </c>
      <c r="CZ146" t="str">
        <f>IF(Data!$L147=CZ$1, "",             IF(ISERR(SEARCH(CZ$1,Data!$H147)),        "",          ";" &amp; VLOOKUP(CZ$1,Data!$L:$N,3, FALSE) &amp; ",""" &amp; VLOOKUP(CZ$1,Data!$L:$M,2, FALSE) &amp; """;"   )             )</f>
        <v/>
      </c>
      <c r="DA146" t="str">
        <f>IF(Data!$L147=DA$1, "",             IF(ISERR(SEARCH(DA$1,Data!$H147)),        "",          ";" &amp; VLOOKUP(DA$1,Data!$L:$N,3, FALSE) &amp; ",""" &amp; VLOOKUP(DA$1,Data!$L:$M,2, FALSE) &amp; """;"   )             )</f>
        <v/>
      </c>
      <c r="DB146" t="str">
        <f>IF(Data!$L147=DB$1, "",             IF(ISERR(SEARCH(DB$1,Data!$H147)),        "",          ";" &amp; VLOOKUP(DB$1,Data!$L:$N,3, FALSE) &amp; ",""" &amp; VLOOKUP(DB$1,Data!$L:$M,2, FALSE) &amp; """;"   )             )</f>
        <v/>
      </c>
      <c r="DC146" t="str">
        <f>IF(Data!$L147=DC$1, "",             IF(ISERR(SEARCH(DC$1,Data!$H147)),        "",          ";" &amp; VLOOKUP(DC$1,Data!$L:$N,3, FALSE) &amp; ",""" &amp; VLOOKUP(DC$1,Data!$L:$M,2, FALSE) &amp; """;"   )             )</f>
        <v/>
      </c>
      <c r="DD146" t="str">
        <f>IF(Data!$L147=DD$1, "",             IF(ISERR(SEARCH(DD$1,Data!$H147)),        "",          ";" &amp; VLOOKUP(DD$1,Data!$L:$N,3, FALSE) &amp; ",""" &amp; VLOOKUP(DD$1,Data!$L:$M,2, FALSE) &amp; """;"   )             )</f>
        <v/>
      </c>
      <c r="DE146" t="str">
        <f>IF(Data!$L147=DE$1, "",             IF(ISERR(SEARCH(DE$1,Data!$H147)),        "",          ";" &amp; VLOOKUP(DE$1,Data!$L:$N,3, FALSE) &amp; ",""" &amp; VLOOKUP(DE$1,Data!$L:$M,2, FALSE) &amp; """;"   )             )</f>
        <v/>
      </c>
      <c r="DF146" t="str">
        <f>IF(Data!$L147=DF$1, "",             IF(ISERR(SEARCH(DF$1,Data!$H147)),        "",          ";" &amp; VLOOKUP(DF$1,Data!$L:$N,3, FALSE) &amp; ",""" &amp; VLOOKUP(DF$1,Data!$L:$M,2, FALSE) &amp; """;"   )             )</f>
        <v/>
      </c>
      <c r="DG146" t="str">
        <f>IF(Data!$L147=DG$1, "",             IF(ISERR(SEARCH(DG$1,Data!$H147)),        "",          ";" &amp; VLOOKUP(DG$1,Data!$L:$N,3, FALSE) &amp; ",""" &amp; VLOOKUP(DG$1,Data!$L:$M,2, FALSE) &amp; """;"   )             )</f>
        <v/>
      </c>
      <c r="DH146" t="str">
        <f>IF(Data!$L147=DH$1, "",             IF(ISERR(SEARCH(DH$1,Data!$H147)),        "",          ";" &amp; VLOOKUP(DH$1,Data!$L:$N,3, FALSE) &amp; ",""" &amp; VLOOKUP(DH$1,Data!$L:$M,2, FALSE) &amp; """;"   )             )</f>
        <v/>
      </c>
      <c r="DI146" t="str">
        <f>IF(Data!$L147=DI$1, "",             IF(ISERR(SEARCH(DI$1,Data!$H147)),        "",          ";" &amp; VLOOKUP(DI$1,Data!$L:$N,3, FALSE) &amp; ",""" &amp; VLOOKUP(DI$1,Data!$L:$M,2, FALSE) &amp; """;"   )             )</f>
        <v/>
      </c>
      <c r="DJ146" t="str">
        <f>IF(Data!$L147=DJ$1, "",             IF(ISERR(SEARCH(DJ$1,Data!$H147)),        "",          ";" &amp; VLOOKUP(DJ$1,Data!$L:$N,3, FALSE) &amp; ",""" &amp; VLOOKUP(DJ$1,Data!$L:$M,2, FALSE) &amp; """;"   )             )</f>
        <v/>
      </c>
      <c r="DK146" t="str">
        <f>IF(Data!$L147=DK$1, "",             IF(ISERR(SEARCH(DK$1,Data!$H147)),        "",          ";" &amp; VLOOKUP(DK$1,Data!$L:$N,3, FALSE) &amp; ",""" &amp; VLOOKUP(DK$1,Data!$L:$M,2, FALSE) &amp; """;"   )             )</f>
        <v/>
      </c>
      <c r="DL146" t="str">
        <f>IF(Data!$L147=DL$1, "",             IF(ISERR(SEARCH(DL$1,Data!$H147)),        "",          ";" &amp; VLOOKUP(DL$1,Data!$L:$N,3, FALSE) &amp; ",""" &amp; VLOOKUP(DL$1,Data!$L:$M,2, FALSE) &amp; """;"   )             )</f>
        <v/>
      </c>
      <c r="DM146" t="str">
        <f>IF(Data!$L147=DM$1, "",             IF(ISERR(SEARCH(DM$1,Data!$H147)),        "",          ";" &amp; VLOOKUP(DM$1,Data!$L:$N,3, FALSE) &amp; ",""" &amp; VLOOKUP(DM$1,Data!$L:$M,2, FALSE) &amp; """;"   )             )</f>
        <v/>
      </c>
      <c r="DN146" t="str">
        <f>IF(Data!$L147=DN$1, "",             IF(ISERR(SEARCH(DN$1,Data!$H147)),        "",          ";" &amp; VLOOKUP(DN$1,Data!$L:$N,3, FALSE) &amp; ",""" &amp; VLOOKUP(DN$1,Data!$L:$M,2, FALSE) &amp; """;"   )             )</f>
        <v/>
      </c>
      <c r="DO146" t="str">
        <f>IF(Data!$L147=DO$1, "",             IF(ISERR(SEARCH(DO$1,Data!$H147)),        "",          ";" &amp; VLOOKUP(DO$1,Data!$L:$N,3, FALSE) &amp; ",""" &amp; VLOOKUP(DO$1,Data!$L:$M,2, FALSE) &amp; """;"   )             )</f>
        <v/>
      </c>
      <c r="DP146" t="str">
        <f>IF(Data!$L147=DP$1, "",             IF(ISERR(SEARCH(DP$1,Data!$H147)),        "",          ";" &amp; VLOOKUP(DP$1,Data!$L:$N,3, FALSE) &amp; ",""" &amp; VLOOKUP(DP$1,Data!$L:$M,2, FALSE) &amp; """;"   )             )</f>
        <v/>
      </c>
      <c r="DQ146" t="str">
        <f>IF(Data!$L147=DQ$1, "",             IF(ISERR(SEARCH(DQ$1,Data!$H147)),        "",          ";" &amp; VLOOKUP(DQ$1,Data!$L:$N,3, FALSE) &amp; ",""" &amp; VLOOKUP(DQ$1,Data!$L:$M,2, FALSE) &amp; """;"   )             )</f>
        <v/>
      </c>
      <c r="DR146" t="str">
        <f>IF(Data!$L147=DR$1, "",             IF(ISERR(SEARCH(DR$1,Data!$H147)),        "",          ";" &amp; VLOOKUP(DR$1,Data!$L:$N,3, FALSE) &amp; ",""" &amp; VLOOKUP(DR$1,Data!$L:$M,2, FALSE) &amp; """;"   )             )</f>
        <v/>
      </c>
      <c r="DS146" t="str">
        <f>IF(Data!$L147=DS$1, "",             IF(ISERR(SEARCH(DS$1,Data!$H147)),        "",          ";" &amp; VLOOKUP(DS$1,Data!$L:$N,3, FALSE) &amp; ",""" &amp; VLOOKUP(DS$1,Data!$L:$M,2, FALSE) &amp; """;"   )             )</f>
        <v/>
      </c>
      <c r="DT146" t="str">
        <f>IF(Data!$L147=DT$1, "",             IF(ISERR(SEARCH(DT$1,Data!$H147)),        "",          ";" &amp; VLOOKUP(DT$1,Data!$L:$N,3, FALSE) &amp; ",""" &amp; VLOOKUP(DT$1,Data!$L:$M,2, FALSE) &amp; """;"   )             )</f>
        <v/>
      </c>
      <c r="DU146" t="str">
        <f>IF(Data!$L147=DU$1, "",             IF(ISERR(SEARCH(DU$1,Data!$H147)),        "",          ";" &amp; VLOOKUP(DU$1,Data!$L:$N,3, FALSE) &amp; ",""" &amp; VLOOKUP(DU$1,Data!$L:$M,2, FALSE) &amp; """;"   )             )</f>
        <v/>
      </c>
      <c r="DV146" t="str">
        <f>IF(Data!$L147=DV$1, "",             IF(ISERR(SEARCH(DV$1,Data!$H147)),        "",          ";" &amp; VLOOKUP(DV$1,Data!$L:$N,3, FALSE) &amp; ",""" &amp; VLOOKUP(DV$1,Data!$L:$M,2, FALSE) &amp; """;"   )             )</f>
        <v/>
      </c>
      <c r="DW146" t="str">
        <f>IF(Data!$L147=DW$1, "",             IF(ISERR(SEARCH(DW$1,Data!$H147)),        "",          ";" &amp; VLOOKUP(DW$1,Data!$L:$N,3, FALSE) &amp; ",""" &amp; VLOOKUP(DW$1,Data!$L:$M,2, FALSE) &amp; """;"   )             )</f>
        <v/>
      </c>
      <c r="DX146" t="str">
        <f>IF(Data!$L147=DX$1, "",             IF(ISERR(SEARCH(DX$1,Data!$H147)),        "",          ";" &amp; VLOOKUP(DX$1,Data!$L:$N,3, FALSE) &amp; ",""" &amp; VLOOKUP(DX$1,Data!$L:$M,2, FALSE) &amp; """;"   )             )</f>
        <v/>
      </c>
      <c r="DY146" t="str">
        <f>IF(Data!$L147=DY$1, "",             IF(ISERR(SEARCH(DY$1,Data!$H147)),        "",          ";" &amp; VLOOKUP(DY$1,Data!$L:$N,3, FALSE) &amp; ",""" &amp; VLOOKUP(DY$1,Data!$L:$M,2, FALSE) &amp; """;"   )             )</f>
        <v/>
      </c>
      <c r="DZ146" t="str">
        <f>IF(Data!$L147=DZ$1, "",             IF(ISERR(SEARCH(DZ$1,Data!$H147)),        "",          ";" &amp; VLOOKUP(DZ$1,Data!$L:$N,3, FALSE) &amp; ",""" &amp; VLOOKUP(DZ$1,Data!$L:$M,2, FALSE) &amp; """;"   )             )</f>
        <v/>
      </c>
      <c r="EA146" t="str">
        <f>IF(Data!$L147=EA$1, "",             IF(ISERR(SEARCH(EA$1,Data!$H147)),        "",          ";" &amp; VLOOKUP(EA$1,Data!$L:$N,3, FALSE) &amp; ",""" &amp; VLOOKUP(EA$1,Data!$L:$M,2, FALSE) &amp; """;"   )             )</f>
        <v/>
      </c>
      <c r="EB146" t="str">
        <f>IF(Data!$L147=EB$1, "",             IF(ISERR(SEARCH(EB$1,Data!$H147)),        "",          ";" &amp; VLOOKUP(EB$1,Data!$L:$N,3, FALSE) &amp; ",""" &amp; VLOOKUP(EB$1,Data!$L:$M,2, FALSE) &amp; """;"   )             )</f>
        <v/>
      </c>
      <c r="EC146" t="str">
        <f>IF(Data!$L147=EC$1, "",             IF(ISERR(SEARCH(EC$1,Data!$H147)),        "",          ";" &amp; VLOOKUP(EC$1,Data!$L:$N,3, FALSE) &amp; ",""" &amp; VLOOKUP(EC$1,Data!$L:$M,2, FALSE) &amp; """;"   )             )</f>
        <v/>
      </c>
      <c r="ED146" t="str">
        <f>IF(Data!$L147=ED$1, "",             IF(ISERR(SEARCH(ED$1,Data!$H147)),        "",          ";" &amp; VLOOKUP(ED$1,Data!$L:$N,3, FALSE) &amp; ",""" &amp; VLOOKUP(ED$1,Data!$L:$M,2, FALSE) &amp; """;"   )             )</f>
        <v/>
      </c>
      <c r="EE146" t="str">
        <f>IF(Data!$L147=EE$1, "",             IF(ISERR(SEARCH(EE$1,Data!$H147)),        "",          ";" &amp; VLOOKUP(EE$1,Data!$L:$N,3, FALSE) &amp; ",""" &amp; VLOOKUP(EE$1,Data!$L:$M,2, FALSE) &amp; """;"   )             )</f>
        <v/>
      </c>
      <c r="EF146" t="str">
        <f>IF(Data!$L147=EF$1, "",             IF(ISERR(SEARCH(EF$1,Data!$H147)),        "",          ";" &amp; VLOOKUP(EF$1,Data!$L:$N,3, FALSE) &amp; ",""" &amp; VLOOKUP(EF$1,Data!$L:$M,2, FALSE) &amp; """;"   )             )</f>
        <v/>
      </c>
      <c r="EG146" t="str">
        <f>IF(Data!$L147=EG$1, "",             IF(ISERR(SEARCH(EG$1,Data!$H147)),        "",          ";" &amp; VLOOKUP(EG$1,Data!$L:$N,3, FALSE) &amp; ",""" &amp; VLOOKUP(EG$1,Data!$L:$M,2, FALSE) &amp; """;"   )             )</f>
        <v/>
      </c>
      <c r="EH146" t="str">
        <f>IF(Data!$L147=EH$1, "",             IF(ISERR(SEARCH(EH$1,Data!$H147)),        "",          ";" &amp; VLOOKUP(EH$1,Data!$L:$N,3, FALSE) &amp; ",""" &amp; VLOOKUP(EH$1,Data!$L:$M,2, FALSE) &amp; """;"   )             )</f>
        <v/>
      </c>
      <c r="EI146" t="str">
        <f>IF(Data!$L147=EI$1, "",             IF(ISERR(SEARCH(EI$1,Data!$H147)),        "",          ";" &amp; VLOOKUP(EI$1,Data!$L:$N,3, FALSE) &amp; ",""" &amp; VLOOKUP(EI$1,Data!$L:$M,2, FALSE) &amp; """;"   )             )</f>
        <v/>
      </c>
      <c r="EJ146" t="str">
        <f>IF(Data!$L147=EJ$1, "",             IF(ISERR(SEARCH(EJ$1,Data!$H147)),        "",          ";" &amp; VLOOKUP(EJ$1,Data!$L:$N,3, FALSE) &amp; ",""" &amp; VLOOKUP(EJ$1,Data!$L:$M,2, FALSE) &amp; """;"   )             )</f>
        <v/>
      </c>
      <c r="EK146" t="str">
        <f>IF(Data!$L147=EK$1, "",             IF(ISERR(SEARCH(EK$1,Data!$H147)),        "",          ";" &amp; VLOOKUP(EK$1,Data!$L:$N,3, FALSE) &amp; ",""" &amp; VLOOKUP(EK$1,Data!$L:$M,2, FALSE) &amp; """;"   )             )</f>
        <v/>
      </c>
      <c r="EL146" t="str">
        <f>IF(Data!$L147=EL$1, "",             IF(ISERR(SEARCH(EL$1,Data!$H147)),        "",          ";" &amp; VLOOKUP(EL$1,Data!$L:$N,3, FALSE) &amp; ",""" &amp; VLOOKUP(EL$1,Data!$L:$M,2, FALSE) &amp; """;"   )             )</f>
        <v/>
      </c>
      <c r="EM146" t="str">
        <f>IF(Data!$L147=EM$1, "",             IF(ISERR(SEARCH(EM$1,Data!$H147)),        "",          ";" &amp; VLOOKUP(EM$1,Data!$L:$N,3, FALSE) &amp; ",""" &amp; VLOOKUP(EM$1,Data!$L:$M,2, FALSE) &amp; """;"   )             )</f>
        <v/>
      </c>
      <c r="EN146" t="str">
        <f>IF(Data!$L147=EN$1, "",             IF(ISERR(SEARCH(EN$1,Data!$H147)),        "",          ";" &amp; VLOOKUP(EN$1,Data!$L:$N,3, FALSE) &amp; ",""" &amp; VLOOKUP(EN$1,Data!$L:$M,2, FALSE) &amp; """;"   )             )</f>
        <v/>
      </c>
      <c r="EO146" t="str">
        <f>IF(Data!$L147=EO$1, "",             IF(ISERR(SEARCH(EO$1,Data!$H147)),        "",          ";" &amp; VLOOKUP(EO$1,Data!$L:$N,3, FALSE) &amp; ",""" &amp; VLOOKUP(EO$1,Data!$L:$M,2, FALSE) &amp; """;"   )             )</f>
        <v/>
      </c>
      <c r="EP146" t="str">
        <f>IF(Data!$L147=EP$1, "",             IF(ISERR(SEARCH(EP$1,Data!$H147)),        "",          ";" &amp; VLOOKUP(EP$1,Data!$L:$N,3, FALSE) &amp; ",""" &amp; VLOOKUP(EP$1,Data!$L:$M,2, FALSE) &amp; """;"   )             )</f>
        <v/>
      </c>
      <c r="EQ146" t="str">
        <f>IF(Data!$L147=EQ$1, "",             IF(ISERR(SEARCH(EQ$1,Data!$H147)),        "",          ";" &amp; VLOOKUP(EQ$1,Data!$L:$N,3, FALSE) &amp; ",""" &amp; VLOOKUP(EQ$1,Data!$L:$M,2, FALSE) &amp; """;"   )             )</f>
        <v/>
      </c>
      <c r="ER146" t="str">
        <f>IF(Data!$L147=ER$1, "",             IF(ISERR(SEARCH(ER$1,Data!$H147)),        "",          ";" &amp; VLOOKUP(ER$1,Data!$L:$N,3, FALSE) &amp; ",""" &amp; VLOOKUP(ER$1,Data!$L:$M,2, FALSE) &amp; """;"   )             )</f>
        <v/>
      </c>
      <c r="ES146" t="str">
        <f>IF(Data!$L147=ES$1, "",             IF(ISERR(SEARCH(ES$1,Data!$H147)),        "",          ";" &amp; VLOOKUP(ES$1,Data!$L:$N,3, FALSE) &amp; ",""" &amp; VLOOKUP(ES$1,Data!$L:$M,2, FALSE) &amp; """;"   )             )</f>
        <v/>
      </c>
      <c r="ET146" t="str">
        <f>IF(Data!$L147=ET$1, "",             IF(ISERR(SEARCH(ET$1,Data!$H147)),        "",          ";" &amp; VLOOKUP(ET$1,Data!$L:$N,3, FALSE) &amp; ",""" &amp; VLOOKUP(ET$1,Data!$L:$M,2, FALSE) &amp; """;"   )             )</f>
        <v/>
      </c>
      <c r="EU146" t="str">
        <f>IF(Data!$L147=EU$1, "",             IF(ISERR(SEARCH(EU$1,Data!$H147)),        "",          ";" &amp; VLOOKUP(EU$1,Data!$L:$N,3, FALSE) &amp; ",""" &amp; VLOOKUP(EU$1,Data!$L:$M,2, FALSE) &amp; """;"   )             )</f>
        <v/>
      </c>
      <c r="EV146" t="str">
        <f>IF(Data!$L147=EV$1, "",             IF(ISERR(SEARCH(EV$1,Data!$H147)),        "",          ";" &amp; VLOOKUP(EV$1,Data!$L:$N,3, FALSE) &amp; ",""" &amp; VLOOKUP(EV$1,Data!$L:$M,2, FALSE) &amp; """;"   )             )</f>
        <v/>
      </c>
      <c r="EW146" t="str">
        <f>IF(Data!$L147=EW$1, "",             IF(ISERR(SEARCH(EW$1,Data!$H147)),        "",          ";" &amp; VLOOKUP(EW$1,Data!$L:$N,3, FALSE) &amp; ",""" &amp; VLOOKUP(EW$1,Data!$L:$M,2, FALSE) &amp; """;"   )             )</f>
        <v/>
      </c>
      <c r="EX146" t="str">
        <f>IF(Data!$L147=EX$1, "",             IF(ISERR(SEARCH(EX$1,Data!$H147)),        "",          ";" &amp; VLOOKUP(EX$1,Data!$L:$N,3, FALSE) &amp; ",""" &amp; VLOOKUP(EX$1,Data!$L:$M,2, FALSE) &amp; """;"   )             )</f>
        <v/>
      </c>
      <c r="EY146" t="str">
        <f>IF(Data!$L147=EY$1, "",             IF(ISERR(SEARCH(EY$1,Data!$H147)),        "",          ";" &amp; VLOOKUP(EY$1,Data!$L:$N,3, FALSE) &amp; ",""" &amp; VLOOKUP(EY$1,Data!$L:$M,2, FALSE) &amp; """;"   )             )</f>
        <v/>
      </c>
      <c r="EZ146" t="str">
        <f>IF(Data!$L147=EZ$1, "",             IF(ISERR(SEARCH(EZ$1,Data!$H147)),        "",          ";" &amp; VLOOKUP(EZ$1,Data!$L:$N,3, FALSE) &amp; ",""" &amp; VLOOKUP(EZ$1,Data!$L:$M,2, FALSE) &amp; """;"   )             )</f>
        <v/>
      </c>
      <c r="FA146" t="str">
        <f>IF(Data!$L147=FA$1, "",             IF(ISERR(SEARCH(FA$1,Data!$H147)),        "",          ";" &amp; VLOOKUP(FA$1,Data!$L:$N,3, FALSE) &amp; ",""" &amp; VLOOKUP(FA$1,Data!$L:$M,2, FALSE) &amp; """;"   )             )</f>
        <v/>
      </c>
      <c r="FB146" t="str">
        <f>IF(Data!$L147=FB$1, "",             IF(ISERR(SEARCH(FB$1,Data!$H147)),        "",          ";" &amp; VLOOKUP(FB$1,Data!$L:$N,3, FALSE) &amp; ",""" &amp; VLOOKUP(FB$1,Data!$L:$M,2, FALSE) &amp; """;"   )             )</f>
        <v/>
      </c>
      <c r="FC146" t="str">
        <f>IF(Data!$L147=FC$1, "",             IF(ISERR(SEARCH(FC$1,Data!$H147)),        "",          ";" &amp; VLOOKUP(FC$1,Data!$L:$N,3, FALSE) &amp; ",""" &amp; VLOOKUP(FC$1,Data!$L:$M,2, FALSE) &amp; """;"   )             )</f>
        <v/>
      </c>
      <c r="FD146" t="str">
        <f>IF(Data!$L147=FD$1, "",             IF(ISERR(SEARCH(FD$1,Data!$H147)),        "",          ";" &amp; VLOOKUP(FD$1,Data!$L:$N,3, FALSE) &amp; ",""" &amp; VLOOKUP(FD$1,Data!$L:$M,2, FALSE) &amp; """;"   )             )</f>
        <v/>
      </c>
      <c r="FE146" t="str">
        <f>IF(Data!$L147=FE$1, "",             IF(ISERR(SEARCH(FE$1,Data!$H147)),        "",          ";" &amp; VLOOKUP(FE$1,Data!$L:$N,3, FALSE) &amp; ",""" &amp; VLOOKUP(FE$1,Data!$L:$M,2, FALSE) &amp; """;"   )             )</f>
        <v/>
      </c>
      <c r="FF146" t="str">
        <f>IF(Data!$L147=FF$1, "",             IF(ISERR(SEARCH(FF$1,Data!$H147)),        "",          ";" &amp; VLOOKUP(FF$1,Data!$L:$N,3, FALSE) &amp; ",""" &amp; VLOOKUP(FF$1,Data!$L:$M,2, FALSE) &amp; """;"   )             )</f>
        <v/>
      </c>
      <c r="FG146" t="str">
        <f>IF(Data!$L147=FG$1, "",             IF(ISERR(SEARCH(FG$1,Data!$H147)),        "",          ";" &amp; VLOOKUP(FG$1,Data!$L:$N,3, FALSE) &amp; ",""" &amp; VLOOKUP(FG$1,Data!$L:$M,2, FALSE) &amp; """;"   )             )</f>
        <v/>
      </c>
      <c r="FH146" t="str">
        <f>IF(Data!$L147=FH$1, "",             IF(ISERR(SEARCH(FH$1,Data!$H147)),        "",          ";" &amp; VLOOKUP(FH$1,Data!$L:$N,3, FALSE) &amp; ",""" &amp; VLOOKUP(FH$1,Data!$L:$M,2, FALSE) &amp; """;"   )             )</f>
        <v/>
      </c>
      <c r="FI146" t="str">
        <f>IF(Data!$L147=FI$1, "",             IF(ISERR(SEARCH(FI$1,Data!$H147)),        "",          ";" &amp; VLOOKUP(FI$1,Data!$L:$N,3, FALSE) &amp; ",""" &amp; VLOOKUP(FI$1,Data!$L:$M,2, FALSE) &amp; """;"   )             )</f>
        <v/>
      </c>
      <c r="FJ146" t="str">
        <f>IF(Data!$L147=FJ$1, "",             IF(ISERR(SEARCH(FJ$1,Data!$H147)),        "",          ";" &amp; VLOOKUP(FJ$1,Data!$L:$N,3, FALSE) &amp; ",""" &amp; VLOOKUP(FJ$1,Data!$L:$M,2, FALSE) &amp; """;"   )             )</f>
        <v/>
      </c>
      <c r="FK146" t="str">
        <f>IF(Data!$L147=FK$1, "",             IF(ISERR(SEARCH(FK$1,Data!$H147)),        "",          ";" &amp; VLOOKUP(FK$1,Data!$L:$N,3, FALSE) &amp; ",""" &amp; VLOOKUP(FK$1,Data!$L:$M,2, FALSE) &amp; """;"   )             )</f>
        <v/>
      </c>
      <c r="FL146" t="str">
        <f>IF(Data!$L147=FL$1, "",             IF(ISERR(SEARCH(FL$1,Data!$H147)),        "",          ";" &amp; VLOOKUP(FL$1,Data!$L:$N,3, FALSE) &amp; ",""" &amp; VLOOKUP(FL$1,Data!$L:$M,2, FALSE) &amp; """;"   )             )</f>
        <v/>
      </c>
      <c r="FM146" t="str">
        <f>IF(Data!$L147=FM$1, "",             IF(ISERR(SEARCH(FM$1,Data!$H147)),        "",          ";" &amp; VLOOKUP(FM$1,Data!$L:$N,3, FALSE) &amp; ",""" &amp; VLOOKUP(FM$1,Data!$L:$M,2, FALSE) &amp; """;"   )             )</f>
        <v/>
      </c>
      <c r="FN146" t="str">
        <f>IF(Data!$L147=FN$1, "",             IF(ISERR(SEARCH(FN$1,Data!$H147)),        "",          ";" &amp; VLOOKUP(FN$1,Data!$L:$N,3, FALSE) &amp; ",""" &amp; VLOOKUP(FN$1,Data!$L:$M,2, FALSE) &amp; """;"   )             )</f>
        <v/>
      </c>
      <c r="FO146" t="str">
        <f>IF(Data!$L147=FO$1, "",             IF(ISERR(SEARCH(FO$1,Data!$H147)),        "",          ";" &amp; VLOOKUP(FO$1,Data!$L:$N,3, FALSE) &amp; ",""" &amp; VLOOKUP(FO$1,Data!$L:$M,2, FALSE) &amp; """;"   )             )</f>
        <v/>
      </c>
      <c r="FP146" t="str">
        <f>IF(Data!$L147=FP$1, "",             IF(ISERR(SEARCH(FP$1,Data!$H147)),        "",          ";" &amp; VLOOKUP(FP$1,Data!$L:$N,3, FALSE) &amp; ",""" &amp; VLOOKUP(FP$1,Data!$L:$M,2, FALSE) &amp; """;"   )             )</f>
        <v/>
      </c>
      <c r="FQ146" t="str">
        <f>IF(Data!$L147=FQ$1, "",             IF(ISERR(SEARCH(FQ$1,Data!$H147)),        "",          ";" &amp; VLOOKUP(FQ$1,Data!$L:$N,3, FALSE) &amp; ",""" &amp; VLOOKUP(FQ$1,Data!$L:$M,2, FALSE) &amp; """;"   )             )</f>
        <v/>
      </c>
      <c r="FR146" t="str">
        <f>IF(Data!$L147=FR$1, "",             IF(ISERR(SEARCH(FR$1,Data!$H147)),        "",          ";" &amp; VLOOKUP(FR$1,Data!$L:$N,3, FALSE) &amp; ",""" &amp; VLOOKUP(FR$1,Data!$L:$M,2, FALSE) &amp; """;"   )             )</f>
        <v/>
      </c>
      <c r="FS146" t="str">
        <f>IF(Data!$L147=FS$1, "",             IF(ISERR(SEARCH(FS$1,Data!$H147)),        "",          ";" &amp; VLOOKUP(FS$1,Data!$L:$N,3, FALSE) &amp; ",""" &amp; VLOOKUP(FS$1,Data!$L:$M,2, FALSE) &amp; """;"   )             )</f>
        <v/>
      </c>
      <c r="FT146" t="str">
        <f>IF(Data!$L147=FT$1, "",             IF(ISERR(SEARCH(FT$1,Data!$H147)),        "",          ";" &amp; VLOOKUP(FT$1,Data!$L:$N,3, FALSE) &amp; ",""" &amp; VLOOKUP(FT$1,Data!$L:$M,2, FALSE) &amp; """;"   )             )</f>
        <v/>
      </c>
      <c r="FU146" t="str">
        <f>IF(Data!$L147=FU$1, "",             IF(ISERR(SEARCH(FU$1,Data!$H147)),        "",          ";" &amp; VLOOKUP(FU$1,Data!$L:$N,3, FALSE) &amp; ",""" &amp; VLOOKUP(FU$1,Data!$L:$M,2, FALSE) &amp; """;"   )             )</f>
        <v/>
      </c>
      <c r="FV146" t="str">
        <f>IF(Data!$L147=FV$1, "",             IF(ISERR(SEARCH(FV$1,Data!$H147)),        "",          ";" &amp; VLOOKUP(FV$1,Data!$L:$N,3, FALSE) &amp; ",""" &amp; VLOOKUP(FV$1,Data!$L:$M,2, FALSE) &amp; """;"   )             )</f>
        <v/>
      </c>
      <c r="FW146" t="str">
        <f>IF(Data!$L147=FW$1, "",             IF(ISERR(SEARCH(FW$1,Data!$H147)),        "",          ";" &amp; VLOOKUP(FW$1,Data!$L:$N,3, FALSE) &amp; ",""" &amp; VLOOKUP(FW$1,Data!$L:$M,2, FALSE) &amp; """;"   )             )</f>
        <v/>
      </c>
      <c r="FX146" t="str">
        <f>IF(Data!$L147=FX$1, "",             IF(ISERR(SEARCH(FX$1,Data!$H147)),        "",          ";" &amp; VLOOKUP(FX$1,Data!$L:$N,3, FALSE) &amp; ",""" &amp; VLOOKUP(FX$1,Data!$L:$M,2, FALSE) &amp; """;"   )             )</f>
        <v/>
      </c>
      <c r="FY146" t="str">
        <f>IF(Data!$L147=FY$1, "",             IF(ISERR(SEARCH(FY$1,Data!$H147)),        "",          ";" &amp; VLOOKUP(FY$1,Data!$L:$N,3, FALSE) &amp; ",""" &amp; VLOOKUP(FY$1,Data!$L:$M,2, FALSE) &amp; """;"   )             )</f>
        <v/>
      </c>
      <c r="FZ146" t="str">
        <f>IF(Data!$L147=FZ$1, "",             IF(ISERR(SEARCH(FZ$1,Data!$H147)),        "",          ";" &amp; VLOOKUP(FZ$1,Data!$L:$N,3, FALSE) &amp; ",""" &amp; VLOOKUP(FZ$1,Data!$L:$M,2, FALSE) &amp; """;"   )             )</f>
        <v/>
      </c>
      <c r="GA146" t="str">
        <f>IF(Data!$L147=GA$1, "",             IF(ISERR(SEARCH(GA$1,Data!$H147)),        "",          ";" &amp; VLOOKUP(GA$1,Data!$L:$N,3, FALSE) &amp; ",""" &amp; VLOOKUP(GA$1,Data!$L:$M,2, FALSE) &amp; """;"   )             )</f>
        <v/>
      </c>
      <c r="GB146" t="str">
        <f>IF(Data!$L147=GB$1, "",             IF(ISERR(SEARCH(GB$1,Data!$H147)),        "",          ";" &amp; VLOOKUP(GB$1,Data!$L:$N,3, FALSE) &amp; ",""" &amp; VLOOKUP(GB$1,Data!$L:$M,2, FALSE) &amp; """;"   )             )</f>
        <v/>
      </c>
      <c r="GC146" t="str">
        <f>IF(Data!$L147=GC$1, "",             IF(ISERR(SEARCH(GC$1,Data!$H147)),        "",          ";" &amp; VLOOKUP(GC$1,Data!$L:$N,3, FALSE) &amp; ",""" &amp; VLOOKUP(GC$1,Data!$L:$M,2, FALSE) &amp; """;"   )             )</f>
        <v/>
      </c>
      <c r="GD146" t="str">
        <f>IF(Data!$L147=GD$1, "",             IF(ISERR(SEARCH(GD$1,Data!$H147)),        "",          ";" &amp; VLOOKUP(GD$1,Data!$L:$N,3, FALSE) &amp; ",""" &amp; VLOOKUP(GD$1,Data!$L:$M,2, FALSE) &amp; """;"   )             )</f>
        <v/>
      </c>
      <c r="GE146" t="str">
        <f>IF(Data!$L147=GE$1, "",             IF(ISERR(SEARCH(GE$1,Data!$H147)),        "",          ";" &amp; VLOOKUP(GE$1,Data!$L:$N,3, FALSE) &amp; ",""" &amp; VLOOKUP(GE$1,Data!$L:$M,2, FALSE) &amp; """;"   )             )</f>
        <v/>
      </c>
      <c r="GF146" t="str">
        <f>IF(Data!$L147=GF$1, "",             IF(ISERR(SEARCH(GF$1,Data!$H147)),        "",          ";" &amp; VLOOKUP(GF$1,Data!$L:$N,3, FALSE) &amp; ",""" &amp; VLOOKUP(GF$1,Data!$L:$M,2, FALSE) &amp; """;"   )             )</f>
        <v/>
      </c>
      <c r="GG146" t="str">
        <f>IF(Data!$L147=GG$1, "",             IF(ISERR(SEARCH(GG$1,Data!$H147)),        "",          ";" &amp; VLOOKUP(GG$1,Data!$L:$N,3, FALSE) &amp; ",""" &amp; VLOOKUP(GG$1,Data!$L:$M,2, FALSE) &amp; """;"   )             )</f>
        <v/>
      </c>
      <c r="GH146" t="str">
        <f>IF(Data!$L147=GH$1, "",             IF(ISERR(SEARCH(GH$1,Data!$H147)),        "",          ";" &amp; VLOOKUP(GH$1,Data!$L:$N,3, FALSE) &amp; ",""" &amp; VLOOKUP(GH$1,Data!$L:$M,2, FALSE) &amp; """;"   )             )</f>
        <v/>
      </c>
      <c r="GI146" t="str">
        <f>IF(Data!$L147=GI$1, "",             IF(ISERR(SEARCH(GI$1,Data!$H147)),        "",          ";" &amp; VLOOKUP(GI$1,Data!$L:$N,3, FALSE) &amp; ",""" &amp; VLOOKUP(GI$1,Data!$L:$M,2, FALSE) &amp; """;"   )             )</f>
        <v/>
      </c>
      <c r="GJ146" t="str">
        <f>IF(Data!$L147=GJ$1, "",             IF(ISERR(SEARCH(GJ$1,Data!$H147)),        "",          ";" &amp; VLOOKUP(GJ$1,Data!$L:$N,3, FALSE) &amp; ",""" &amp; VLOOKUP(GJ$1,Data!$L:$M,2, FALSE) &amp; """;"   )             )</f>
        <v/>
      </c>
      <c r="GK146" t="str">
        <f>IF(Data!$L147=GK$1, "",             IF(ISERR(SEARCH(GK$1,Data!$H147)),        "",          ";" &amp; VLOOKUP(GK$1,Data!$L:$N,3, FALSE) &amp; ",""" &amp; VLOOKUP(GK$1,Data!$L:$M,2, FALSE) &amp; """;"   )             )</f>
        <v/>
      </c>
      <c r="GL146" t="str">
        <f>IF(Data!$L147=GL$1, "",             IF(ISERR(SEARCH(GL$1,Data!$H147)),        "",          ";" &amp; VLOOKUP(GL$1,Data!$L:$N,3, FALSE) &amp; ",""" &amp; VLOOKUP(GL$1,Data!$L:$M,2, FALSE) &amp; """;"   )             )</f>
        <v/>
      </c>
      <c r="GM146" t="str">
        <f>IF(Data!$L147=GM$1, "",             IF(ISERR(SEARCH(GM$1,Data!$H147)),        "",          ";" &amp; VLOOKUP(GM$1,Data!$L:$N,3, FALSE) &amp; ",""" &amp; VLOOKUP(GM$1,Data!$L:$M,2, FALSE) &amp; """;"   )             )</f>
        <v/>
      </c>
      <c r="GN146" t="str">
        <f>IF(Data!$L147=GN$1, "",             IF(ISERR(SEARCH(GN$1,Data!$H147)),        "",          ";" &amp; VLOOKUP(GN$1,Data!$L:$N,3, FALSE) &amp; ",""" &amp; VLOOKUP(GN$1,Data!$L:$M,2, FALSE) &amp; """;"   )             )</f>
        <v/>
      </c>
      <c r="GO146" t="str">
        <f>IF(Data!$L147=GO$1, "",             IF(ISERR(SEARCH(GO$1,Data!$H147)),        "",          ";" &amp; VLOOKUP(GO$1,Data!$L:$N,3, FALSE) &amp; ",""" &amp; VLOOKUP(GO$1,Data!$L:$M,2, FALSE) &amp; """;"   )             )</f>
        <v/>
      </c>
      <c r="GP146" t="str">
        <f>IF(Data!$L147=GP$1, "",             IF(ISERR(SEARCH(GP$1,Data!$H147)),        "",          ";" &amp; VLOOKUP(GP$1,Data!$L:$N,3, FALSE) &amp; ",""" &amp; VLOOKUP(GP$1,Data!$L:$M,2, FALSE) &amp; """;"   )             )</f>
        <v/>
      </c>
      <c r="GQ146" t="str">
        <f>IF(Data!$L147=GQ$1, "",             IF(ISERR(SEARCH(GQ$1,Data!$H147)),        "",          ";" &amp; VLOOKUP(GQ$1,Data!$L:$N,3, FALSE) &amp; ",""" &amp; VLOOKUP(GQ$1,Data!$L:$M,2, FALSE) &amp; """;"   )             )</f>
        <v/>
      </c>
      <c r="GR146" t="str">
        <f>IF(Data!$L147=GR$1, "",             IF(ISERR(SEARCH(GR$1,Data!$H147)),        "",          ";" &amp; VLOOKUP(GR$1,Data!$L:$N,3, FALSE) &amp; ",""" &amp; VLOOKUP(GR$1,Data!$L:$M,2, FALSE) &amp; """;"   )             )</f>
        <v/>
      </c>
      <c r="GS146" t="str">
        <f>IF(Data!$L147=GS$1, "",             IF(ISERR(SEARCH(GS$1,Data!$H147)),        "",          ";" &amp; VLOOKUP(GS$1,Data!$L:$N,3, FALSE) &amp; ",""" &amp; VLOOKUP(GS$1,Data!$L:$M,2, FALSE) &amp; """;"   )             )</f>
        <v/>
      </c>
      <c r="GT146" t="str">
        <f>IF(Data!$L147=GT$1, "",             IF(ISERR(SEARCH(GT$1,Data!$H147)),        "",          ";" &amp; VLOOKUP(GT$1,Data!$L:$N,3, FALSE) &amp; ",""" &amp; VLOOKUP(GT$1,Data!$L:$M,2, FALSE) &amp; """;"   )             )</f>
        <v/>
      </c>
      <c r="GU146" t="str">
        <f>IF(Data!$L147=GU$1, "",             IF(ISERR(SEARCH(GU$1,Data!$H147)),        "",          ";" &amp; VLOOKUP(GU$1,Data!$L:$N,3, FALSE) &amp; ",""" &amp; VLOOKUP(GU$1,Data!$L:$M,2, FALSE) &amp; """;"   )             )</f>
        <v/>
      </c>
      <c r="GV146" t="str">
        <f>IF(Data!$L147=GV$1, "",             IF(ISERR(SEARCH(GV$1,Data!$H147)),        "",          ";" &amp; VLOOKUP(GV$1,Data!$L:$N,3, FALSE) &amp; ",""" &amp; VLOOKUP(GV$1,Data!$L:$M,2, FALSE) &amp; """;"   )             )</f>
        <v/>
      </c>
      <c r="GW146" t="str">
        <f>IF(Data!$L147=GW$1, "",             IF(ISERR(SEARCH(GW$1,Data!$H147)),        "",          ";" &amp; VLOOKUP(GW$1,Data!$L:$N,3, FALSE) &amp; ",""" &amp; VLOOKUP(GW$1,Data!$L:$M,2, FALSE) &amp; """;"   )             )</f>
        <v/>
      </c>
      <c r="GX146" t="str">
        <f>IF(Data!$L147=GX$1, "",             IF(ISERR(SEARCH(GX$1,Data!$H147)),        "",          ";" &amp; VLOOKUP(GX$1,Data!$L:$N,3, FALSE) &amp; ",""" &amp; VLOOKUP(GX$1,Data!$L:$M,2, FALSE) &amp; """;"   )             )</f>
        <v/>
      </c>
      <c r="GY146" t="str">
        <f>IF(Data!$L147=GY$1, "",             IF(ISERR(SEARCH(GY$1,Data!$H147)),        "",          ";" &amp; VLOOKUP(GY$1,Data!$L:$N,3, FALSE) &amp; ",""" &amp; VLOOKUP(GY$1,Data!$L:$M,2, FALSE) &amp; """;"   )             )</f>
        <v/>
      </c>
      <c r="GZ146" t="str">
        <f>IF(Data!$L147=GZ$1, "",             IF(ISERR(SEARCH(GZ$1,Data!$H147)),        "",          ";" &amp; VLOOKUP(GZ$1,Data!$L:$N,3, FALSE) &amp; ",""" &amp; VLOOKUP(GZ$1,Data!$L:$M,2, FALSE) &amp; """;"   )             )</f>
        <v/>
      </c>
      <c r="HA146" t="str">
        <f>IF(Data!$L147=HA$1, "",             IF(ISERR(SEARCH(HA$1,Data!$H147)),        "",          ";" &amp; VLOOKUP(HA$1,Data!$L:$N,3, FALSE) &amp; ",""" &amp; VLOOKUP(HA$1,Data!$L:$M,2, FALSE) &amp; """;"   )             )</f>
        <v/>
      </c>
      <c r="HB146" t="str">
        <f>IF(Data!$L147=HB$1, "",             IF(ISERR(SEARCH(HB$1,Data!$H147)),        "",          ";" &amp; VLOOKUP(HB$1,Data!$L:$N,3, FALSE) &amp; ",""" &amp; VLOOKUP(HB$1,Data!$L:$M,2, FALSE) &amp; """;"   )             )</f>
        <v/>
      </c>
      <c r="HC146" t="str">
        <f>IF(Data!$L147=HC$1, "",             IF(ISERR(SEARCH(HC$1,Data!$H147)),        "",          ";" &amp; VLOOKUP(HC$1,Data!$L:$N,3, FALSE) &amp; ",""" &amp; VLOOKUP(HC$1,Data!$L:$M,2, FALSE) &amp; """;"   )             )</f>
        <v/>
      </c>
      <c r="HD146" t="str">
        <f>IF(Data!$L147=HD$1, "",             IF(ISERR(SEARCH(HD$1,Data!$H147)),        "",          ";" &amp; VLOOKUP(HD$1,Data!$L:$N,3, FALSE) &amp; ",""" &amp; VLOOKUP(HD$1,Data!$L:$M,2, FALSE) &amp; """;"   )             )</f>
        <v/>
      </c>
      <c r="HE146" t="str">
        <f>IF(Data!$L147=HE$1, "",             IF(ISERR(SEARCH(HE$1,Data!$H147)),        "",          ";" &amp; VLOOKUP(HE$1,Data!$L:$N,3, FALSE) &amp; ",""" &amp; VLOOKUP(HE$1,Data!$L:$M,2, FALSE) &amp; """;"   )             )</f>
        <v/>
      </c>
      <c r="HF146" t="str">
        <f>IF(Data!$L147=HF$1, "",             IF(ISERR(SEARCH(HF$1,Data!$H147)),        "",          ";" &amp; VLOOKUP(HF$1,Data!$L:$N,3, FALSE) &amp; ",""" &amp; VLOOKUP(HF$1,Data!$L:$M,2, FALSE) &amp; """;"   )             )</f>
        <v/>
      </c>
      <c r="HG146" t="str">
        <f>IF(Data!$L147=HG$1, "",             IF(ISERR(SEARCH(HG$1,Data!$H147)),        "",          ";" &amp; VLOOKUP(HG$1,Data!$L:$N,3, FALSE) &amp; ",""" &amp; VLOOKUP(HG$1,Data!$L:$M,2, FALSE) &amp; """;"   )             )</f>
        <v/>
      </c>
      <c r="HH146" t="str">
        <f>IF(Data!$L147=HH$1, "",             IF(ISERR(SEARCH(HH$1,Data!$H147)),        "",          ";" &amp; VLOOKUP(HH$1,Data!$L:$N,3, FALSE) &amp; ",""" &amp; VLOOKUP(HH$1,Data!$L:$M,2, FALSE) &amp; """;"   )             )</f>
        <v/>
      </c>
      <c r="HI146" t="str">
        <f>IF(Data!$L147=HI$1, "",             IF(ISERR(SEARCH(HI$1,Data!$H147)),        "",          ";" &amp; VLOOKUP(HI$1,Data!$L:$N,3, FALSE) &amp; ",""" &amp; VLOOKUP(HI$1,Data!$L:$M,2, FALSE) &amp; """;"   )             )</f>
        <v/>
      </c>
      <c r="HJ146" t="str">
        <f>IF(Data!$L147=HJ$1, "",             IF(ISERR(SEARCH(HJ$1,Data!$H147)),        "",          ";" &amp; VLOOKUP(HJ$1,Data!$L:$N,3, FALSE) &amp; ",""" &amp; VLOOKUP(HJ$1,Data!$L:$M,2, FALSE) &amp; """;"   )             )</f>
        <v/>
      </c>
      <c r="HK146" t="str">
        <f>IF(Data!$L147=HK$1, "",             IF(ISERR(SEARCH(HK$1,Data!$H147)),        "",          ";" &amp; VLOOKUP(HK$1,Data!$L:$N,3, FALSE) &amp; ",""" &amp; VLOOKUP(HK$1,Data!$L:$M,2, FALSE) &amp; """;"   )             )</f>
        <v/>
      </c>
      <c r="HL146" t="str">
        <f>IF(Data!$L147=HL$1, "",             IF(ISERR(SEARCH(HL$1,Data!$H147)),        "",          ";" &amp; VLOOKUP(HL$1,Data!$L:$N,3, FALSE) &amp; ",""" &amp; VLOOKUP(HL$1,Data!$L:$M,2, FALSE) &amp; """;"   )             )</f>
        <v/>
      </c>
      <c r="HM146" t="str">
        <f>IF(Data!$L147=HM$1, "",             IF(ISERR(SEARCH(HM$1,Data!$H147)),        "",          ";" &amp; VLOOKUP(HM$1,Data!$L:$N,3, FALSE) &amp; ",""" &amp; VLOOKUP(HM$1,Data!$L:$M,2, FALSE) &amp; """;"   )             )</f>
        <v/>
      </c>
      <c r="HN146" t="str">
        <f>IF(Data!$L147=HN$1, "",             IF(ISERR(SEARCH(HN$1,Data!$H147)),        "",          ";" &amp; VLOOKUP(HN$1,Data!$L:$N,3, FALSE) &amp; ",""" &amp; VLOOKUP(HN$1,Data!$L:$M,2, FALSE) &amp; """;"   )             )</f>
        <v/>
      </c>
      <c r="HO146" t="str">
        <f>IF(Data!$L147=HO$1, "",             IF(ISERR(SEARCH(HO$1,Data!$H147)),        "",          ";" &amp; VLOOKUP(HO$1,Data!$L:$N,3, FALSE) &amp; ",""" &amp; VLOOKUP(HO$1,Data!$L:$M,2, FALSE) &amp; """;"   )             )</f>
        <v/>
      </c>
      <c r="HP146" t="str">
        <f>IF(Data!$L147=HP$1, "",             IF(ISERR(SEARCH(HP$1,Data!$H147)),        "",          ";" &amp; VLOOKUP(HP$1,Data!$L:$N,3, FALSE) &amp; ",""" &amp; VLOOKUP(HP$1,Data!$L:$M,2, FALSE) &amp; """;"   )             )</f>
        <v/>
      </c>
      <c r="HQ146" t="str">
        <f>IF(Data!$L147=HQ$1, "",             IF(ISERR(SEARCH(HQ$1,Data!$H147)),        "",          ";" &amp; VLOOKUP(HQ$1,Data!$L:$N,3, FALSE) &amp; ",""" &amp; VLOOKUP(HQ$1,Data!$L:$M,2, FALSE) &amp; """;"   )             )</f>
        <v>;00000000-0000-0000-0000-000000000213,"HUMAN";</v>
      </c>
      <c r="HR146" t="str">
        <f>IF(Data!$L147=HR$1, "",             IF(ISERR(SEARCH(HR$1,Data!$H147)),        "",          ";" &amp; VLOOKUP(HR$1,Data!$L:$N,3, FALSE) &amp; ",""" &amp; VLOOKUP(HR$1,Data!$L:$M,2, FALSE) &amp; """;"   )             )</f>
        <v/>
      </c>
      <c r="HS146" t="str">
        <f>IF(Data!$L147=HS$1, "",             IF(ISERR(SEARCH(HS$1,Data!$H147)),        "",          ";" &amp; VLOOKUP(HS$1,Data!$L:$N,3, FALSE) &amp; ",""" &amp; VLOOKUP(HS$1,Data!$L:$M,2, FALSE) &amp; """;"   )             )</f>
        <v/>
      </c>
      <c r="HT146" t="str">
        <f>IF(Data!$L147=HT$1, "",             IF(ISERR(SEARCH(HT$1,Data!$H147)),        "",          ";" &amp; VLOOKUP(HT$1,Data!$L:$N,3, FALSE) &amp; ",""" &amp; VLOOKUP(HT$1,Data!$L:$M,2, FALSE) &amp; """;"   )             )</f>
        <v/>
      </c>
      <c r="HU146" t="str">
        <f>IF(Data!$L147=HU$1, "",             IF(ISERR(SEARCH(HU$1,Data!$H147)),        "",          ";" &amp; VLOOKUP(HU$1,Data!$L:$N,3, FALSE) &amp; ",""" &amp; VLOOKUP(HU$1,Data!$L:$M,2, FALSE) &amp; """;"   )             )</f>
        <v/>
      </c>
      <c r="HV146" t="str">
        <f>IF(Data!$L147=HV$1, "",             IF(ISERR(SEARCH(HV$1,Data!$H147)),        "",          ";" &amp; VLOOKUP(HV$1,Data!$L:$N,3, FALSE) &amp; ",""" &amp; VLOOKUP(HV$1,Data!$L:$M,2, FALSE) &amp; """;"   )             )</f>
        <v/>
      </c>
      <c r="HW146" t="str">
        <f>IF(Data!$L147=HW$1, "",             IF(ISERR(SEARCH(HW$1,Data!$H147)),        "",          ";" &amp; VLOOKUP(HW$1,Data!$L:$N,3, FALSE) &amp; ",""" &amp; VLOOKUP(HW$1,Data!$L:$M,2, FALSE) &amp; """;"   )             )</f>
        <v/>
      </c>
      <c r="HX146" t="str">
        <f>IF(Data!$L147=HX$1, "",             IF(ISERR(SEARCH(HX$1,Data!$H147)),        "",          ";" &amp; VLOOKUP(HX$1,Data!$L:$N,3, FALSE) &amp; ",""" &amp; VLOOKUP(HX$1,Data!$L:$M,2, FALSE) &amp; """;"   )             )</f>
        <v/>
      </c>
      <c r="HY146" t="str">
        <f>IF(Data!$L147=HY$1, "",             IF(ISERR(SEARCH(HY$1,Data!$H147)),        "",          ";" &amp; VLOOKUP(HY$1,Data!$L:$N,3, FALSE) &amp; ",""" &amp; VLOOKUP(HY$1,Data!$L:$M,2, FALSE) &amp; """;"   )             )</f>
        <v/>
      </c>
      <c r="HZ146" t="str">
        <f>IF(Data!$L147=HZ$1, "",             IF(ISERR(SEARCH(HZ$1,Data!$H147)),        "",          ";" &amp; VLOOKUP(HZ$1,Data!$L:$N,3, FALSE) &amp; ",""" &amp; VLOOKUP(HZ$1,Data!$L:$M,2, FALSE) &amp; """;"   )             )</f>
        <v/>
      </c>
      <c r="IA146" t="str">
        <f>IF(Data!$L147=IA$1, "",             IF(ISERR(SEARCH(IA$1,Data!$H147)),        "",          ";" &amp; VLOOKUP(IA$1,Data!$L:$N,3, FALSE) &amp; ",""" &amp; VLOOKUP(IA$1,Data!$L:$M,2, FALSE) &amp; """;"   )             )</f>
        <v/>
      </c>
      <c r="IB146" t="str">
        <f>IF(Data!$L147=IB$1, "",             IF(ISERR(SEARCH(IB$1,Data!$H147)),        "",          ";" &amp; VLOOKUP(IB$1,Data!$L:$N,3, FALSE) &amp; ",""" &amp; VLOOKUP(IB$1,Data!$L:$M,2, FALSE) &amp; """;"   )             )</f>
        <v/>
      </c>
      <c r="IC146" t="str">
        <f>IF(Data!$L147=IC$1, "",             IF(ISERR(SEARCH(IC$1,Data!$H147)),        "",          ";" &amp; VLOOKUP(IC$1,Data!$L:$N,3, FALSE) &amp; ",""" &amp; VLOOKUP(IC$1,Data!$L:$M,2, FALSE) &amp; """;"   )             )</f>
        <v/>
      </c>
      <c r="ID146" t="str">
        <f>IF(Data!$L147=ID$1, "",             IF(ISERR(SEARCH(ID$1,Data!$H147)),        "",          ";" &amp; VLOOKUP(ID$1,Data!$L:$N,3, FALSE) &amp; ",""" &amp; VLOOKUP(ID$1,Data!$L:$M,2, FALSE) &amp; """;"   )             )</f>
        <v/>
      </c>
      <c r="IE146" t="str">
        <f>IF(Data!$L147=IE$1, "",             IF(ISERR(SEARCH(IE$1,Data!$H147)),        "",          ";" &amp; VLOOKUP(IE$1,Data!$L:$N,3, FALSE) &amp; ",""" &amp; VLOOKUP(IE$1,Data!$L:$M,2, FALSE) &amp; """;"   )             )</f>
        <v/>
      </c>
      <c r="IF146" t="str">
        <f>IF(Data!$L147=IF$1, "",             IF(ISERR(SEARCH(IF$1,Data!$H147)),        "",          ";" &amp; VLOOKUP(IF$1,Data!$L:$N,3, FALSE) &amp; ",""" &amp; VLOOKUP(IF$1,Data!$L:$M,2, FALSE) &amp; """;"   )             )</f>
        <v/>
      </c>
      <c r="IG146" t="str">
        <f>IF(Data!$L147=IG$1, "",             IF(ISERR(SEARCH(IG$1,Data!$H147)),        "",          ";" &amp; VLOOKUP(IG$1,Data!$L:$N,3, FALSE) &amp; ",""" &amp; VLOOKUP(IG$1,Data!$L:$M,2, FALSE) &amp; """;"   )             )</f>
        <v/>
      </c>
      <c r="IH146" t="str">
        <f>IF(Data!$L147=IH$1, "",             IF(ISERR(SEARCH(IH$1,Data!$H147)),        "",          ";" &amp; VLOOKUP(IH$1,Data!$L:$N,3, FALSE) &amp; ",""" &amp; VLOOKUP(IH$1,Data!$L:$M,2, FALSE) &amp; """;"   )             )</f>
        <v/>
      </c>
      <c r="II146" t="str">
        <f>IF(Data!$L147=II$1, "",             IF(ISERR(SEARCH(II$1,Data!$H147)),        "",          ";" &amp; VLOOKUP(II$1,Data!$L:$N,3, FALSE) &amp; ",""" &amp; VLOOKUP(II$1,Data!$L:$M,2, FALSE) &amp; """;"   )             )</f>
        <v/>
      </c>
    </row>
    <row r="147" spans="1:243" x14ac:dyDescent="0.3">
      <c r="A147" t="str">
        <f>Data!L148</f>
        <v>Capitaine Quarsh Panaka</v>
      </c>
      <c r="B147" s="15" t="str">
        <f>VLOOKUP(Tableau36[[#This Row],[Character]],Data!L:N,3,FALSE)</f>
        <v>00000000-0000-0000-0000-000000000146</v>
      </c>
      <c r="C147" s="15" t="str">
        <f>VLOOKUP(Tableau36[[#This Row],[Character]],Data!L:M,2,FALSE)</f>
        <v>HUMAN</v>
      </c>
      <c r="D147" s="15" t="str">
        <f>SUBSTITUTE(     SUBSTITUTE(Tableau36[[#This Row],[character_id,character_type,friend_id,friend_type]],",""DROID""",""),    ",""HUMAN""", "")</f>
        <v/>
      </c>
      <c r="E147" s="15" t="str">
        <f>IF(Tableau36[[#This Row],[With char''s id]] = "", "",    MID(Tableau36[[#This Row],[With char''s id]], 2, LEN(Tableau36[[#This Row],[With char''s id]])-1))</f>
        <v/>
      </c>
      <c r="F147" s="15" t="str">
        <f>SUBSTITUTE(Tableau36[[#This Row],[List of friend''s id]],  "/",    "/" &amp; Tableau36[[#This Row],[Character''s id]] &amp; ",""" &amp; Tableau36[[#This Row],[Type]] &amp; """,")</f>
        <v/>
      </c>
      <c r="G147" t="str">
        <f>IF( Tableau36[[#This Row],[removed double semi-colon]]="", "", "/" &amp; MID(Tableau36[[#This Row],[removed double semi-colon]],2,LEN(Tableau36[[#This Row],[removed double semi-colon]]) - 2) )</f>
        <v/>
      </c>
      <c r="H147" t="str">
        <f>SUBSTITUTE(Tableau36[[#This Row],[Concatenation]],";;","/")</f>
        <v/>
      </c>
      <c r="I147" t="str">
        <f>friends!M147&amp; friends!N147&amp; friends!O147&amp; friends!P147&amp; friends!Q147&amp; friends!R147&amp; friends!S147&amp; friends!T147&amp; friends!U147&amp; friends!V147&amp; friends!W147&amp; friends!X147&amp; friends!Y147&amp; friends!Z147&amp; friends!AA147&amp; friends!AB147&amp; friends!AC147&amp; friends!AD147&amp; friends!AE147&amp; friends!AF147&amp; friends!AG147&amp; friends!AH147&amp; friends!AI147&amp; friends!AJ147&amp; friends!AK147&amp; friends!AL147&amp; friends!AM147&amp; friends!AN147&amp; friends!AO147&amp; friends!AP147&amp; friends!AQ147&amp; friends!AR147&amp; friends!AS147&amp; friends!AT147&amp; friends!AU147&amp; friends!AV147&amp; friends!AW147&amp; friends!AX147&amp; friends!AY147&amp; friends!AZ147&amp; friends!BA147&amp; friends!BB147&amp; friends!BC147&amp; friends!BD147&amp; friends!BE147&amp; friends!BF147&amp; friends!BG147&amp; friends!BH147&amp; friends!BI147&amp; friends!BJ147&amp; friends!BK147&amp; friends!BL147&amp; friends!BM147&amp; friends!BN147&amp; friends!BO147&amp; friends!BP147&amp; friends!BQ147&amp; friends!BR147&amp; friends!BS147&amp; friends!BT147&amp; friends!BU147&amp; friends!BV147&amp; friends!BW147&amp; friends!BX147&amp; friends!BY147&amp; friends!BZ147&amp; friends!CA147&amp; friends!CB147&amp; friends!CC147&amp; friends!CD147&amp; friends!CE147&amp; friends!CF147&amp; friends!CG147&amp; friends!CH147&amp; friends!CI147&amp; friends!CJ147&amp; friends!CK147&amp; friends!CL147&amp; friends!CM147&amp; friends!CN147&amp; friends!CO147&amp; friends!CP147&amp; friends!CQ147&amp; friends!CR147&amp; friends!CS147&amp; friends!CT147&amp; friends!CU147&amp; friends!CV147&amp; friends!CW147&amp; friends!CX147&amp; friends!CY147&amp; friends!CZ147&amp; friends!DA147&amp; friends!DB147&amp; friends!DC147&amp; friends!DD147&amp; friends!DE147&amp; friends!DF147&amp; friends!DG147&amp; friends!DH147&amp; friends!DI147&amp; friends!DJ147&amp; friends!DK147&amp; friends!DL147&amp; friends!DM147&amp; friends!DN147&amp; friends!DO147&amp; friends!DP147&amp; friends!DQ147&amp; friends!DR147&amp; friends!DS147&amp; friends!DT147&amp; friends!DU147&amp; friends!DV147&amp; friends!DW147&amp; friends!DX147&amp; friends!DY147&amp; friends!DZ147&amp; friends!EA147&amp; friends!EB147&amp; friends!EC147&amp; friends!ED147&amp; friends!EE147&amp; friends!EF147&amp; friends!EG147&amp; friends!EH147&amp; friends!EI147&amp; friends!EJ147&amp; friends!EK147&amp; friends!EL147&amp; friends!EM147&amp; friends!EN147&amp; friends!EO147&amp; friends!EP147&amp; friends!EQ147&amp; friends!ER147&amp; friends!ES147&amp; friends!ET147&amp; friends!EU147&amp; friends!EV147&amp; friends!EW147&amp; friends!EX147&amp; friends!EY147&amp; friends!EZ147&amp; friends!FA147&amp; friends!FB147&amp; friends!FC147&amp; friends!FD147&amp; friends!FE147&amp; friends!FF147&amp; friends!FG147&amp; friends!FH147&amp; friends!FI147&amp; friends!FJ147&amp; friends!FK147&amp; friends!FL147&amp; friends!FM147&amp; friends!FN147&amp; friends!FO147&amp; friends!FP147&amp; friends!FQ147&amp; friends!FR147&amp; friends!FS147&amp; friends!FT147&amp; friends!FU147&amp; friends!FV147&amp; friends!FW147&amp; friends!FX147&amp; friends!FY147&amp; friends!FZ147&amp; friends!GA147&amp; friends!GB147&amp; friends!GC147&amp; friends!GD147&amp; friends!GE147&amp; friends!GF147&amp; friends!GG147&amp; friends!GH147&amp; friends!GI147&amp; friends!GJ147&amp; friends!GK147&amp; friends!GL147&amp; friends!GM147&amp; friends!GN147&amp; friends!GO147&amp; friends!GP147&amp; friends!GQ147&amp; friends!GR147&amp; friends!GS147&amp; friends!GT147&amp; friends!GU147&amp; friends!GV147&amp; friends!GW147&amp; friends!GX147&amp; friends!GY147&amp; friends!GZ147&amp; friends!HA147&amp; friends!HB147&amp; friends!HC147&amp; friends!HD147&amp; friends!HE147&amp; friends!HF147&amp; friends!HG147&amp; friends!HH147&amp; friends!HI147&amp; friends!HJ147&amp; friends!HK147&amp; friends!HL147&amp; friends!HM147&amp; friends!HN147&amp; friends!HO147&amp; friends!HP147&amp; friends!HQ147&amp; friends!HR147&amp; friends!HS147&amp; friends!HT147&amp; friends!HU147&amp; friends!HV147&amp; friends!HW147&amp; friends!HX147&amp; friends!HY147&amp; friends!HZ147&amp; friends!IA147&amp; friends!IB147&amp; friends!IC147&amp; friends!ID147&amp; friends!IE147&amp; friends!IF147&amp; friends!IG147&amp; friends!IH147&amp; friends!II147</f>
        <v/>
      </c>
      <c r="M147" t="str">
        <f>IF(Data!$L148=M$1, "",             IF(ISERR(SEARCH(M$1,Data!$H148)),        "",          ";" &amp; VLOOKUP(M$1,Data!$L:$N,3, FALSE) &amp; ",""" &amp; VLOOKUP(M$1,Data!$L:$M,2, FALSE) &amp; """;"   )             )</f>
        <v/>
      </c>
      <c r="N147" t="str">
        <f>IF(Data!$L148=N$1, "",             IF(ISERR(SEARCH(N$1,Data!$H148)),        "",          ";" &amp; VLOOKUP(N$1,Data!$L:$N,3, FALSE) &amp; ",""" &amp; VLOOKUP(N$1,Data!$L:$M,2, FALSE) &amp; """;"   )             )</f>
        <v/>
      </c>
      <c r="O147" t="str">
        <f>IF(Data!$L148=O$1, "",             IF(ISERR(SEARCH(O$1,Data!$H148)),        "",          ";" &amp; VLOOKUP(O$1,Data!$L:$N,3, FALSE) &amp; ",""" &amp; VLOOKUP(O$1,Data!$L:$M,2, FALSE) &amp; """;"   )             )</f>
        <v/>
      </c>
      <c r="P147" t="str">
        <f>IF(Data!$L148=P$1, "",             IF(ISERR(SEARCH(P$1,Data!$H148)),        "",          ";" &amp; VLOOKUP(P$1,Data!$L:$N,3, FALSE) &amp; ",""" &amp; VLOOKUP(P$1,Data!$L:$M,2, FALSE) &amp; """;"   )             )</f>
        <v/>
      </c>
      <c r="Q147" t="str">
        <f>IF(Data!$L148=Q$1, "",             IF(ISERR(SEARCH(Q$1,Data!$H148)),        "",          ";" &amp; VLOOKUP(Q$1,Data!$L:$N,3, FALSE) &amp; ",""" &amp; VLOOKUP(Q$1,Data!$L:$M,2, FALSE) &amp; """;"   )             )</f>
        <v/>
      </c>
      <c r="R147" t="str">
        <f>IF(Data!$L148=R$1, "",             IF(ISERR(SEARCH(R$1,Data!$H148)),        "",          ";" &amp; VLOOKUP(R$1,Data!$L:$N,3, FALSE) &amp; ",""" &amp; VLOOKUP(R$1,Data!$L:$M,2, FALSE) &amp; """;"   )             )</f>
        <v/>
      </c>
      <c r="S147" t="str">
        <f>IF(Data!$L148=S$1, "",             IF(ISERR(SEARCH(S$1,Data!$H148)),        "",          ";" &amp; VLOOKUP(S$1,Data!$L:$N,3, FALSE) &amp; ",""" &amp; VLOOKUP(S$1,Data!$L:$M,2, FALSE) &amp; """;"   )             )</f>
        <v/>
      </c>
      <c r="T147" t="str">
        <f>IF(Data!$L148=T$1, "",             IF(ISERR(SEARCH(T$1,Data!$H148)),        "",          ";" &amp; VLOOKUP(T$1,Data!$L:$N,3, FALSE) &amp; ",""" &amp; VLOOKUP(T$1,Data!$L:$M,2, FALSE) &amp; """;"   )             )</f>
        <v/>
      </c>
      <c r="U147" t="str">
        <f>IF(Data!$L148=U$1, "",             IF(ISERR(SEARCH(U$1,Data!$H148)),        "",          ";" &amp; VLOOKUP(U$1,Data!$L:$N,3, FALSE) &amp; ",""" &amp; VLOOKUP(U$1,Data!$L:$M,2, FALSE) &amp; """;"   )             )</f>
        <v/>
      </c>
      <c r="V147" t="str">
        <f>IF(Data!$L148=V$1, "",             IF(ISERR(SEARCH(V$1,Data!$H148)),        "",          ";" &amp; VLOOKUP(V$1,Data!$L:$N,3, FALSE) &amp; ",""" &amp; VLOOKUP(V$1,Data!$L:$M,2, FALSE) &amp; """;"   )             )</f>
        <v/>
      </c>
      <c r="W147" t="str">
        <f>IF(Data!$L148=W$1, "",             IF(ISERR(SEARCH(W$1,Data!$H148)),        "",          ";" &amp; VLOOKUP(W$1,Data!$L:$N,3, FALSE) &amp; ",""" &amp; VLOOKUP(W$1,Data!$L:$M,2, FALSE) &amp; """;"   )             )</f>
        <v/>
      </c>
      <c r="X147" t="str">
        <f>IF(Data!$L148=X$1, "",             IF(ISERR(SEARCH(X$1,Data!$H148)),        "",          ";" &amp; VLOOKUP(X$1,Data!$L:$N,3, FALSE) &amp; ",""" &amp; VLOOKUP(X$1,Data!$L:$M,2, FALSE) &amp; """;"   )             )</f>
        <v/>
      </c>
      <c r="Y147" t="str">
        <f>IF(Data!$L148=Y$1, "",             IF(ISERR(SEARCH(Y$1,Data!$H148)),        "",          ";" &amp; VLOOKUP(Y$1,Data!$L:$N,3, FALSE) &amp; ",""" &amp; VLOOKUP(Y$1,Data!$L:$M,2, FALSE) &amp; """;"   )             )</f>
        <v/>
      </c>
      <c r="Z147" t="str">
        <f>IF(Data!$L148=Z$1, "",             IF(ISERR(SEARCH(Z$1,Data!$H148)),        "",          ";" &amp; VLOOKUP(Z$1,Data!$L:$N,3, FALSE) &amp; ",""" &amp; VLOOKUP(Z$1,Data!$L:$M,2, FALSE) &amp; """;"   )             )</f>
        <v/>
      </c>
      <c r="AA147" t="str">
        <f>IF(Data!$L148=AA$1, "",             IF(ISERR(SEARCH(AA$1,Data!$H148)),        "",          ";" &amp; VLOOKUP(AA$1,Data!$L:$N,3, FALSE) &amp; ",""" &amp; VLOOKUP(AA$1,Data!$L:$M,2, FALSE) &amp; """;"   )             )</f>
        <v/>
      </c>
      <c r="AB147" t="str">
        <f>IF(Data!$L148=AB$1, "",             IF(ISERR(SEARCH(AB$1,Data!$H148)),        "",          ";" &amp; VLOOKUP(AB$1,Data!$L:$N,3, FALSE) &amp; ",""" &amp; VLOOKUP(AB$1,Data!$L:$M,2, FALSE) &amp; """;"   )             )</f>
        <v/>
      </c>
      <c r="AC147" t="str">
        <f>IF(Data!$L148=AC$1, "",             IF(ISERR(SEARCH(AC$1,Data!$H148)),        "",          ";" &amp; VLOOKUP(AC$1,Data!$L:$N,3, FALSE) &amp; ",""" &amp; VLOOKUP(AC$1,Data!$L:$M,2, FALSE) &amp; """;"   )             )</f>
        <v/>
      </c>
      <c r="AD147" t="str">
        <f>IF(Data!$L148=AD$1, "",             IF(ISERR(SEARCH(AD$1,Data!$H148)),        "",          ";" &amp; VLOOKUP(AD$1,Data!$L:$N,3, FALSE) &amp; ",""" &amp; VLOOKUP(AD$1,Data!$L:$M,2, FALSE) &amp; """;"   )             )</f>
        <v/>
      </c>
      <c r="AE147" t="str">
        <f>IF(Data!$L148=AE$1, "",             IF(ISERR(SEARCH(AE$1,Data!$H148)),        "",          ";" &amp; VLOOKUP(AE$1,Data!$L:$N,3, FALSE) &amp; ",""" &amp; VLOOKUP(AE$1,Data!$L:$M,2, FALSE) &amp; """;"   )             )</f>
        <v/>
      </c>
      <c r="AF147" t="str">
        <f>IF(Data!$L148=AF$1, "",             IF(ISERR(SEARCH(AF$1,Data!$H148)),        "",          ";" &amp; VLOOKUP(AF$1,Data!$L:$N,3, FALSE) &amp; ",""" &amp; VLOOKUP(AF$1,Data!$L:$M,2, FALSE) &amp; """;"   )             )</f>
        <v/>
      </c>
      <c r="AG147" t="str">
        <f>IF(Data!$L148=AG$1, "",             IF(ISERR(SEARCH(AG$1,Data!$H148)),        "",          ";" &amp; VLOOKUP(AG$1,Data!$L:$N,3, FALSE) &amp; ",""" &amp; VLOOKUP(AG$1,Data!$L:$M,2, FALSE) &amp; """;"   )             )</f>
        <v/>
      </c>
      <c r="AH147" t="str">
        <f>IF(Data!$L148=AH$1, "",             IF(ISERR(SEARCH(AH$1,Data!$H148)),        "",          ";" &amp; VLOOKUP(AH$1,Data!$L:$N,3, FALSE) &amp; ",""" &amp; VLOOKUP(AH$1,Data!$L:$M,2, FALSE) &amp; """;"   )             )</f>
        <v/>
      </c>
      <c r="AI147" t="str">
        <f>IF(Data!$L148=AI$1, "",             IF(ISERR(SEARCH(AI$1,Data!$H148)),        "",          ";" &amp; VLOOKUP(AI$1,Data!$L:$N,3, FALSE) &amp; ",""" &amp; VLOOKUP(AI$1,Data!$L:$M,2, FALSE) &amp; """;"   )             )</f>
        <v/>
      </c>
      <c r="AJ147" t="str">
        <f>IF(Data!$L148=AJ$1, "",             IF(ISERR(SEARCH(AJ$1,Data!$H148)),        "",          ";" &amp; VLOOKUP(AJ$1,Data!$L:$N,3, FALSE) &amp; ",""" &amp; VLOOKUP(AJ$1,Data!$L:$M,2, FALSE) &amp; """;"   )             )</f>
        <v/>
      </c>
      <c r="AK147" t="str">
        <f>IF(Data!$L148=AK$1, "",             IF(ISERR(SEARCH(AK$1,Data!$H148)),        "",          ";" &amp; VLOOKUP(AK$1,Data!$L:$N,3, FALSE) &amp; ",""" &amp; VLOOKUP(AK$1,Data!$L:$M,2, FALSE) &amp; """;"   )             )</f>
        <v/>
      </c>
      <c r="AL147" t="str">
        <f>IF(Data!$L148=AL$1, "",             IF(ISERR(SEARCH(AL$1,Data!$H148)),        "",          ";" &amp; VLOOKUP(AL$1,Data!$L:$N,3, FALSE) &amp; ",""" &amp; VLOOKUP(AL$1,Data!$L:$M,2, FALSE) &amp; """;"   )             )</f>
        <v/>
      </c>
      <c r="AM147" t="str">
        <f>IF(Data!$L148=AM$1, "",             IF(ISERR(SEARCH(AM$1,Data!$H148)),        "",          ";" &amp; VLOOKUP(AM$1,Data!$L:$N,3, FALSE) &amp; ",""" &amp; VLOOKUP(AM$1,Data!$L:$M,2, FALSE) &amp; """;"   )             )</f>
        <v/>
      </c>
      <c r="AN147" t="str">
        <f>IF(Data!$L148=AN$1, "",             IF(ISERR(SEARCH(AN$1,Data!$H148)),        "",          ";" &amp; VLOOKUP(AN$1,Data!$L:$N,3, FALSE) &amp; ",""" &amp; VLOOKUP(AN$1,Data!$L:$M,2, FALSE) &amp; """;"   )             )</f>
        <v/>
      </c>
      <c r="AO147" t="str">
        <f>IF(Data!$L148=AO$1, "",             IF(ISERR(SEARCH(AO$1,Data!$H148)),        "",          ";" &amp; VLOOKUP(AO$1,Data!$L:$N,3, FALSE) &amp; ",""" &amp; VLOOKUP(AO$1,Data!$L:$M,2, FALSE) &amp; """;"   )             )</f>
        <v/>
      </c>
      <c r="AP147" t="str">
        <f>IF(Data!$L148=AP$1, "",             IF(ISERR(SEARCH(AP$1,Data!$H148)),        "",          ";" &amp; VLOOKUP(AP$1,Data!$L:$N,3, FALSE) &amp; ",""" &amp; VLOOKUP(AP$1,Data!$L:$M,2, FALSE) &amp; """;"   )             )</f>
        <v/>
      </c>
      <c r="AQ147" t="str">
        <f>IF(Data!$L148=AQ$1, "",             IF(ISERR(SEARCH(AQ$1,Data!$H148)),        "",          ";" &amp; VLOOKUP(AQ$1,Data!$L:$N,3, FALSE) &amp; ",""" &amp; VLOOKUP(AQ$1,Data!$L:$M,2, FALSE) &amp; """;"   )             )</f>
        <v/>
      </c>
      <c r="AR147" t="str">
        <f>IF(Data!$L148=AR$1, "",             IF(ISERR(SEARCH(AR$1,Data!$H148)),        "",          ";" &amp; VLOOKUP(AR$1,Data!$L:$N,3, FALSE) &amp; ",""" &amp; VLOOKUP(AR$1,Data!$L:$M,2, FALSE) &amp; """;"   )             )</f>
        <v/>
      </c>
      <c r="AS147" t="str">
        <f>IF(Data!$L148=AS$1, "",             IF(ISERR(SEARCH(AS$1,Data!$H148)),        "",          ";" &amp; VLOOKUP(AS$1,Data!$L:$N,3, FALSE) &amp; ",""" &amp; VLOOKUP(AS$1,Data!$L:$M,2, FALSE) &amp; """;"   )             )</f>
        <v/>
      </c>
      <c r="AT147" t="str">
        <f>IF(Data!$L148=AT$1, "",             IF(ISERR(SEARCH(AT$1,Data!$H148)),        "",          ";" &amp; VLOOKUP(AT$1,Data!$L:$N,3, FALSE) &amp; ",""" &amp; VLOOKUP(AT$1,Data!$L:$M,2, FALSE) &amp; """;"   )             )</f>
        <v/>
      </c>
      <c r="AU147" t="str">
        <f>IF(Data!$L148=AU$1, "",             IF(ISERR(SEARCH(AU$1,Data!$H148)),        "",          ";" &amp; VLOOKUP(AU$1,Data!$L:$N,3, FALSE) &amp; ",""" &amp; VLOOKUP(AU$1,Data!$L:$M,2, FALSE) &amp; """;"   )             )</f>
        <v/>
      </c>
      <c r="AV147" t="str">
        <f>IF(Data!$L148=AV$1, "",             IF(ISERR(SEARCH(AV$1,Data!$H148)),        "",          ";" &amp; VLOOKUP(AV$1,Data!$L:$N,3, FALSE) &amp; ",""" &amp; VLOOKUP(AV$1,Data!$L:$M,2, FALSE) &amp; """;"   )             )</f>
        <v/>
      </c>
      <c r="AW147" t="str">
        <f>IF(Data!$L148=AW$1, "",             IF(ISERR(SEARCH(AW$1,Data!$H148)),        "",          ";" &amp; VLOOKUP(AW$1,Data!$L:$N,3, FALSE) &amp; ",""" &amp; VLOOKUP(AW$1,Data!$L:$M,2, FALSE) &amp; """;"   )             )</f>
        <v/>
      </c>
      <c r="AX147" t="str">
        <f>IF(Data!$L148=AX$1, "",             IF(ISERR(SEARCH(AX$1,Data!$H148)),        "",          ";" &amp; VLOOKUP(AX$1,Data!$L:$N,3, FALSE) &amp; ",""" &amp; VLOOKUP(AX$1,Data!$L:$M,2, FALSE) &amp; """;"   )             )</f>
        <v/>
      </c>
      <c r="AY147" t="str">
        <f>IF(Data!$L148=AY$1, "",             IF(ISERR(SEARCH(AY$1,Data!$H148)),        "",          ";" &amp; VLOOKUP(AY$1,Data!$L:$N,3, FALSE) &amp; ",""" &amp; VLOOKUP(AY$1,Data!$L:$M,2, FALSE) &amp; """;"   )             )</f>
        <v/>
      </c>
      <c r="AZ147" t="str">
        <f>IF(Data!$L148=AZ$1, "",             IF(ISERR(SEARCH(AZ$1,Data!$H148)),        "",          ";" &amp; VLOOKUP(AZ$1,Data!$L:$N,3, FALSE) &amp; ",""" &amp; VLOOKUP(AZ$1,Data!$L:$M,2, FALSE) &amp; """;"   )             )</f>
        <v/>
      </c>
      <c r="BA147" t="str">
        <f>IF(Data!$L148=BA$1, "",             IF(ISERR(SEARCH(BA$1,Data!$H148)),        "",          ";" &amp; VLOOKUP(BA$1,Data!$L:$N,3, FALSE) &amp; ",""" &amp; VLOOKUP(BA$1,Data!$L:$M,2, FALSE) &amp; """;"   )             )</f>
        <v/>
      </c>
      <c r="BB147" t="str">
        <f>IF(Data!$L148=BB$1, "",             IF(ISERR(SEARCH(BB$1,Data!$H148)),        "",          ";" &amp; VLOOKUP(BB$1,Data!$L:$N,3, FALSE) &amp; ",""" &amp; VLOOKUP(BB$1,Data!$L:$M,2, FALSE) &amp; """;"   )             )</f>
        <v/>
      </c>
      <c r="BC147" t="str">
        <f>IF(Data!$L148=BC$1, "",             IF(ISERR(SEARCH(BC$1,Data!$H148)),        "",          ";" &amp; VLOOKUP(BC$1,Data!$L:$N,3, FALSE) &amp; ",""" &amp; VLOOKUP(BC$1,Data!$L:$M,2, FALSE) &amp; """;"   )             )</f>
        <v/>
      </c>
      <c r="BD147" t="str">
        <f>IF(Data!$L148=BD$1, "",             IF(ISERR(SEARCH(BD$1,Data!$H148)),        "",          ";" &amp; VLOOKUP(BD$1,Data!$L:$N,3, FALSE) &amp; ",""" &amp; VLOOKUP(BD$1,Data!$L:$M,2, FALSE) &amp; """;"   )             )</f>
        <v/>
      </c>
      <c r="BE147" t="str">
        <f>IF(Data!$L148=BE$1, "",             IF(ISERR(SEARCH(BE$1,Data!$H148)),        "",          ";" &amp; VLOOKUP(BE$1,Data!$L:$N,3, FALSE) &amp; ",""" &amp; VLOOKUP(BE$1,Data!$L:$M,2, FALSE) &amp; """;"   )             )</f>
        <v/>
      </c>
      <c r="BF147" t="str">
        <f>IF(Data!$L148=BF$1, "",             IF(ISERR(SEARCH(BF$1,Data!$H148)),        "",          ";" &amp; VLOOKUP(BF$1,Data!$L:$N,3, FALSE) &amp; ",""" &amp; VLOOKUP(BF$1,Data!$L:$M,2, FALSE) &amp; """;"   )             )</f>
        <v/>
      </c>
      <c r="BG147" t="str">
        <f>IF(Data!$L148=BG$1, "",             IF(ISERR(SEARCH(BG$1,Data!$H148)),        "",          ";" &amp; VLOOKUP(BG$1,Data!$L:$N,3, FALSE) &amp; ",""" &amp; VLOOKUP(BG$1,Data!$L:$M,2, FALSE) &amp; """;"   )             )</f>
        <v/>
      </c>
      <c r="BH147" t="str">
        <f>IF(Data!$L148=BH$1, "",             IF(ISERR(SEARCH(BH$1,Data!$H148)),        "",          ";" &amp; VLOOKUP(BH$1,Data!$L:$N,3, FALSE) &amp; ",""" &amp; VLOOKUP(BH$1,Data!$L:$M,2, FALSE) &amp; """;"   )             )</f>
        <v/>
      </c>
      <c r="BI147" t="str">
        <f>IF(Data!$L148=BI$1, "",             IF(ISERR(SEARCH(BI$1,Data!$H148)),        "",          ";" &amp; VLOOKUP(BI$1,Data!$L:$N,3, FALSE) &amp; ",""" &amp; VLOOKUP(BI$1,Data!$L:$M,2, FALSE) &amp; """;"   )             )</f>
        <v/>
      </c>
      <c r="BJ147" t="str">
        <f>IF(Data!$L148=BJ$1, "",             IF(ISERR(SEARCH(BJ$1,Data!$H148)),        "",          ";" &amp; VLOOKUP(BJ$1,Data!$L:$N,3, FALSE) &amp; ",""" &amp; VLOOKUP(BJ$1,Data!$L:$M,2, FALSE) &amp; """;"   )             )</f>
        <v/>
      </c>
      <c r="BK147" t="str">
        <f>IF(Data!$L148=BK$1, "",             IF(ISERR(SEARCH(BK$1,Data!$H148)),        "",          ";" &amp; VLOOKUP(BK$1,Data!$L:$N,3, FALSE) &amp; ",""" &amp; VLOOKUP(BK$1,Data!$L:$M,2, FALSE) &amp; """;"   )             )</f>
        <v/>
      </c>
      <c r="BL147" t="str">
        <f>IF(Data!$L148=BL$1, "",             IF(ISERR(SEARCH(BL$1,Data!$H148)),        "",          ";" &amp; VLOOKUP(BL$1,Data!$L:$N,3, FALSE) &amp; ",""" &amp; VLOOKUP(BL$1,Data!$L:$M,2, FALSE) &amp; """;"   )             )</f>
        <v/>
      </c>
      <c r="BM147" t="str">
        <f>IF(Data!$L148=BM$1, "",             IF(ISERR(SEARCH(BM$1,Data!$H148)),        "",          ";" &amp; VLOOKUP(BM$1,Data!$L:$N,3, FALSE) &amp; ",""" &amp; VLOOKUP(BM$1,Data!$L:$M,2, FALSE) &amp; """;"   )             )</f>
        <v/>
      </c>
      <c r="BN147" t="str">
        <f>IF(Data!$L148=BN$1, "",             IF(ISERR(SEARCH(BN$1,Data!$H148)),        "",          ";" &amp; VLOOKUP(BN$1,Data!$L:$N,3, FALSE) &amp; ",""" &amp; VLOOKUP(BN$1,Data!$L:$M,2, FALSE) &amp; """;"   )             )</f>
        <v/>
      </c>
      <c r="BO147" t="str">
        <f>IF(Data!$L148=BO$1, "",             IF(ISERR(SEARCH(BO$1,Data!$H148)),        "",          ";" &amp; VLOOKUP(BO$1,Data!$L:$N,3, FALSE) &amp; ",""" &amp; VLOOKUP(BO$1,Data!$L:$M,2, FALSE) &amp; """;"   )             )</f>
        <v/>
      </c>
      <c r="BP147" t="str">
        <f>IF(Data!$L148=BP$1, "",             IF(ISERR(SEARCH(BP$1,Data!$H148)),        "",          ";" &amp; VLOOKUP(BP$1,Data!$L:$N,3, FALSE) &amp; ",""" &amp; VLOOKUP(BP$1,Data!$L:$M,2, FALSE) &amp; """;"   )             )</f>
        <v/>
      </c>
      <c r="BQ147" t="str">
        <f>IF(Data!$L148=BQ$1, "",             IF(ISERR(SEARCH(BQ$1,Data!$H148)),        "",          ";" &amp; VLOOKUP(BQ$1,Data!$L:$N,3, FALSE) &amp; ",""" &amp; VLOOKUP(BQ$1,Data!$L:$M,2, FALSE) &amp; """;"   )             )</f>
        <v/>
      </c>
      <c r="BR147" t="str">
        <f>IF(Data!$L148=BR$1, "",             IF(ISERR(SEARCH(BR$1,Data!$H148)),        "",          ";" &amp; VLOOKUP(BR$1,Data!$L:$N,3, FALSE) &amp; ",""" &amp; VLOOKUP(BR$1,Data!$L:$M,2, FALSE) &amp; """;"   )             )</f>
        <v/>
      </c>
      <c r="BS147" t="str">
        <f>IF(Data!$L148=BS$1, "",             IF(ISERR(SEARCH(BS$1,Data!$H148)),        "",          ";" &amp; VLOOKUP(BS$1,Data!$L:$N,3, FALSE) &amp; ",""" &amp; VLOOKUP(BS$1,Data!$L:$M,2, FALSE) &amp; """;"   )             )</f>
        <v/>
      </c>
      <c r="BT147" t="str">
        <f>IF(Data!$L148=BT$1, "",             IF(ISERR(SEARCH(BT$1,Data!$H148)),        "",          ";" &amp; VLOOKUP(BT$1,Data!$L:$N,3, FALSE) &amp; ",""" &amp; VLOOKUP(BT$1,Data!$L:$M,2, FALSE) &amp; """;"   )             )</f>
        <v/>
      </c>
      <c r="BU147" t="str">
        <f>IF(Data!$L148=BU$1, "",             IF(ISERR(SEARCH(BU$1,Data!$H148)),        "",          ";" &amp; VLOOKUP(BU$1,Data!$L:$N,3, FALSE) &amp; ",""" &amp; VLOOKUP(BU$1,Data!$L:$M,2, FALSE) &amp; """;"   )             )</f>
        <v/>
      </c>
      <c r="BV147" t="str">
        <f>IF(Data!$L148=BV$1, "",             IF(ISERR(SEARCH(BV$1,Data!$H148)),        "",          ";" &amp; VLOOKUP(BV$1,Data!$L:$N,3, FALSE) &amp; ",""" &amp; VLOOKUP(BV$1,Data!$L:$M,2, FALSE) &amp; """;"   )             )</f>
        <v/>
      </c>
      <c r="BW147" t="str">
        <f>IF(Data!$L148=BW$1, "",             IF(ISERR(SEARCH(BW$1,Data!$H148)),        "",          ";" &amp; VLOOKUP(BW$1,Data!$L:$N,3, FALSE) &amp; ",""" &amp; VLOOKUP(BW$1,Data!$L:$M,2, FALSE) &amp; """;"   )             )</f>
        <v/>
      </c>
      <c r="BX147" t="str">
        <f>IF(Data!$L148=BX$1, "",             IF(ISERR(SEARCH(BX$1,Data!$H148)),        "",          ";" &amp; VLOOKUP(BX$1,Data!$L:$N,3, FALSE) &amp; ",""" &amp; VLOOKUP(BX$1,Data!$L:$M,2, FALSE) &amp; """;"   )             )</f>
        <v/>
      </c>
      <c r="BY147" t="str">
        <f>IF(Data!$L148=BY$1, "",             IF(ISERR(SEARCH(BY$1,Data!$H148)),        "",          ";" &amp; VLOOKUP(BY$1,Data!$L:$N,3, FALSE) &amp; ",""" &amp; VLOOKUP(BY$1,Data!$L:$M,2, FALSE) &amp; """;"   )             )</f>
        <v/>
      </c>
      <c r="BZ147" t="str">
        <f>IF(Data!$L148=BZ$1, "",             IF(ISERR(SEARCH(BZ$1,Data!$H148)),        "",          ";" &amp; VLOOKUP(BZ$1,Data!$L:$N,3, FALSE) &amp; ",""" &amp; VLOOKUP(BZ$1,Data!$L:$M,2, FALSE) &amp; """;"   )             )</f>
        <v/>
      </c>
      <c r="CA147" t="str">
        <f>IF(Data!$L148=CA$1, "",             IF(ISERR(SEARCH(CA$1,Data!$H148)),        "",          ";" &amp; VLOOKUP(CA$1,Data!$L:$N,3, FALSE) &amp; ",""" &amp; VLOOKUP(CA$1,Data!$L:$M,2, FALSE) &amp; """;"   )             )</f>
        <v/>
      </c>
      <c r="CB147" t="str">
        <f>IF(Data!$L148=CB$1, "",             IF(ISERR(SEARCH(CB$1,Data!$H148)),        "",          ";" &amp; VLOOKUP(CB$1,Data!$L:$N,3, FALSE) &amp; ",""" &amp; VLOOKUP(CB$1,Data!$L:$M,2, FALSE) &amp; """;"   )             )</f>
        <v/>
      </c>
      <c r="CC147" t="str">
        <f>IF(Data!$L148=CC$1, "",             IF(ISERR(SEARCH(CC$1,Data!$H148)),        "",          ";" &amp; VLOOKUP(CC$1,Data!$L:$N,3, FALSE) &amp; ",""" &amp; VLOOKUP(CC$1,Data!$L:$M,2, FALSE) &amp; """;"   )             )</f>
        <v/>
      </c>
      <c r="CD147" t="str">
        <f>IF(Data!$L148=CD$1, "",             IF(ISERR(SEARCH(CD$1,Data!$H148)),        "",          ";" &amp; VLOOKUP(CD$1,Data!$L:$N,3, FALSE) &amp; ",""" &amp; VLOOKUP(CD$1,Data!$L:$M,2, FALSE) &amp; """;"   )             )</f>
        <v/>
      </c>
      <c r="CE147" t="str">
        <f>IF(Data!$L148=CE$1, "",             IF(ISERR(SEARCH(CE$1,Data!$H148)),        "",          ";" &amp; VLOOKUP(CE$1,Data!$L:$N,3, FALSE) &amp; ",""" &amp; VLOOKUP(CE$1,Data!$L:$M,2, FALSE) &amp; """;"   )             )</f>
        <v/>
      </c>
      <c r="CF147" t="str">
        <f>IF(Data!$L148=CF$1, "",             IF(ISERR(SEARCH(CF$1,Data!$H148)),        "",          ";" &amp; VLOOKUP(CF$1,Data!$L:$N,3, FALSE) &amp; ",""" &amp; VLOOKUP(CF$1,Data!$L:$M,2, FALSE) &amp; """;"   )             )</f>
        <v/>
      </c>
      <c r="CG147" t="str">
        <f>IF(Data!$L148=CG$1, "",             IF(ISERR(SEARCH(CG$1,Data!$H148)),        "",          ";" &amp; VLOOKUP(CG$1,Data!$L:$N,3, FALSE) &amp; ",""" &amp; VLOOKUP(CG$1,Data!$L:$M,2, FALSE) &amp; """;"   )             )</f>
        <v/>
      </c>
      <c r="CH147" t="str">
        <f>IF(Data!$L148=CH$1, "",             IF(ISERR(SEARCH(CH$1,Data!$H148)),        "",          ";" &amp; VLOOKUP(CH$1,Data!$L:$N,3, FALSE) &amp; ",""" &amp; VLOOKUP(CH$1,Data!$L:$M,2, FALSE) &amp; """;"   )             )</f>
        <v/>
      </c>
      <c r="CI147" t="str">
        <f>IF(Data!$L148=CI$1, "",             IF(ISERR(SEARCH(CI$1,Data!$H148)),        "",          ";" &amp; VLOOKUP(CI$1,Data!$L:$N,3, FALSE) &amp; ",""" &amp; VLOOKUP(CI$1,Data!$L:$M,2, FALSE) &amp; """;"   )             )</f>
        <v/>
      </c>
      <c r="CJ147" t="str">
        <f>IF(Data!$L148=CJ$1, "",             IF(ISERR(SEARCH(CJ$1,Data!$H148)),        "",          ";" &amp; VLOOKUP(CJ$1,Data!$L:$N,3, FALSE) &amp; ",""" &amp; VLOOKUP(CJ$1,Data!$L:$M,2, FALSE) &amp; """;"   )             )</f>
        <v/>
      </c>
      <c r="CK147" t="str">
        <f>IF(Data!$L148=CK$1, "",             IF(ISERR(SEARCH(CK$1,Data!$H148)),        "",          ";" &amp; VLOOKUP(CK$1,Data!$L:$N,3, FALSE) &amp; ",""" &amp; VLOOKUP(CK$1,Data!$L:$M,2, FALSE) &amp; """;"   )             )</f>
        <v/>
      </c>
      <c r="CL147" t="str">
        <f>IF(Data!$L148=CL$1, "",             IF(ISERR(SEARCH(CL$1,Data!$H148)),        "",          ";" &amp; VLOOKUP(CL$1,Data!$L:$N,3, FALSE) &amp; ",""" &amp; VLOOKUP(CL$1,Data!$L:$M,2, FALSE) &amp; """;"   )             )</f>
        <v/>
      </c>
      <c r="CM147" t="str">
        <f>IF(Data!$L148=CM$1, "",             IF(ISERR(SEARCH(CM$1,Data!$H148)),        "",          ";" &amp; VLOOKUP(CM$1,Data!$L:$N,3, FALSE) &amp; ",""" &amp; VLOOKUP(CM$1,Data!$L:$M,2, FALSE) &amp; """;"   )             )</f>
        <v/>
      </c>
      <c r="CN147" t="str">
        <f>IF(Data!$L148=CN$1, "",             IF(ISERR(SEARCH(CN$1,Data!$H148)),        "",          ";" &amp; VLOOKUP(CN$1,Data!$L:$N,3, FALSE) &amp; ",""" &amp; VLOOKUP(CN$1,Data!$L:$M,2, FALSE) &amp; """;"   )             )</f>
        <v/>
      </c>
      <c r="CO147" t="str">
        <f>IF(Data!$L148=CO$1, "",             IF(ISERR(SEARCH(CO$1,Data!$H148)),        "",          ";" &amp; VLOOKUP(CO$1,Data!$L:$N,3, FALSE) &amp; ",""" &amp; VLOOKUP(CO$1,Data!$L:$M,2, FALSE) &amp; """;"   )             )</f>
        <v/>
      </c>
      <c r="CP147" t="str">
        <f>IF(Data!$L148=CP$1, "",             IF(ISERR(SEARCH(CP$1,Data!$H148)),        "",          ";" &amp; VLOOKUP(CP$1,Data!$L:$N,3, FALSE) &amp; ",""" &amp; VLOOKUP(CP$1,Data!$L:$M,2, FALSE) &amp; """;"   )             )</f>
        <v/>
      </c>
      <c r="CQ147" t="str">
        <f>IF(Data!$L148=CQ$1, "",             IF(ISERR(SEARCH(CQ$1,Data!$H148)),        "",          ";" &amp; VLOOKUP(CQ$1,Data!$L:$N,3, FALSE) &amp; ",""" &amp; VLOOKUP(CQ$1,Data!$L:$M,2, FALSE) &amp; """;"   )             )</f>
        <v/>
      </c>
      <c r="CR147" t="str">
        <f>IF(Data!$L148=CR$1, "",             IF(ISERR(SEARCH(CR$1,Data!$H148)),        "",          ";" &amp; VLOOKUP(CR$1,Data!$L:$N,3, FALSE) &amp; ",""" &amp; VLOOKUP(CR$1,Data!$L:$M,2, FALSE) &amp; """;"   )             )</f>
        <v/>
      </c>
      <c r="CS147" t="str">
        <f>IF(Data!$L148=CS$1, "",             IF(ISERR(SEARCH(CS$1,Data!$H148)),        "",          ";" &amp; VLOOKUP(CS$1,Data!$L:$N,3, FALSE) &amp; ",""" &amp; VLOOKUP(CS$1,Data!$L:$M,2, FALSE) &amp; """;"   )             )</f>
        <v/>
      </c>
      <c r="CT147" t="str">
        <f>IF(Data!$L148=CT$1, "",             IF(ISERR(SEARCH(CT$1,Data!$H148)),        "",          ";" &amp; VLOOKUP(CT$1,Data!$L:$N,3, FALSE) &amp; ",""" &amp; VLOOKUP(CT$1,Data!$L:$M,2, FALSE) &amp; """;"   )             )</f>
        <v/>
      </c>
      <c r="CU147" t="str">
        <f>IF(Data!$L148=CU$1, "",             IF(ISERR(SEARCH(CU$1,Data!$H148)),        "",          ";" &amp; VLOOKUP(CU$1,Data!$L:$N,3, FALSE) &amp; ",""" &amp; VLOOKUP(CU$1,Data!$L:$M,2, FALSE) &amp; """;"   )             )</f>
        <v/>
      </c>
      <c r="CV147" t="str">
        <f>IF(Data!$L148=CV$1, "",             IF(ISERR(SEARCH(CV$1,Data!$H148)),        "",          ";" &amp; VLOOKUP(CV$1,Data!$L:$N,3, FALSE) &amp; ",""" &amp; VLOOKUP(CV$1,Data!$L:$M,2, FALSE) &amp; """;"   )             )</f>
        <v/>
      </c>
      <c r="CW147" t="str">
        <f>IF(Data!$L148=CW$1, "",             IF(ISERR(SEARCH(CW$1,Data!$H148)),        "",          ";" &amp; VLOOKUP(CW$1,Data!$L:$N,3, FALSE) &amp; ",""" &amp; VLOOKUP(CW$1,Data!$L:$M,2, FALSE) &amp; """;"   )             )</f>
        <v/>
      </c>
      <c r="CX147" t="str">
        <f>IF(Data!$L148=CX$1, "",             IF(ISERR(SEARCH(CX$1,Data!$H148)),        "",          ";" &amp; VLOOKUP(CX$1,Data!$L:$N,3, FALSE) &amp; ",""" &amp; VLOOKUP(CX$1,Data!$L:$M,2, FALSE) &amp; """;"   )             )</f>
        <v/>
      </c>
      <c r="CY147" t="str">
        <f>IF(Data!$L148=CY$1, "",             IF(ISERR(SEARCH(CY$1,Data!$H148)),        "",          ";" &amp; VLOOKUP(CY$1,Data!$L:$N,3, FALSE) &amp; ",""" &amp; VLOOKUP(CY$1,Data!$L:$M,2, FALSE) &amp; """;"   )             )</f>
        <v/>
      </c>
      <c r="CZ147" t="str">
        <f>IF(Data!$L148=CZ$1, "",             IF(ISERR(SEARCH(CZ$1,Data!$H148)),        "",          ";" &amp; VLOOKUP(CZ$1,Data!$L:$N,3, FALSE) &amp; ",""" &amp; VLOOKUP(CZ$1,Data!$L:$M,2, FALSE) &amp; """;"   )             )</f>
        <v/>
      </c>
      <c r="DA147" t="str">
        <f>IF(Data!$L148=DA$1, "",             IF(ISERR(SEARCH(DA$1,Data!$H148)),        "",          ";" &amp; VLOOKUP(DA$1,Data!$L:$N,3, FALSE) &amp; ",""" &amp; VLOOKUP(DA$1,Data!$L:$M,2, FALSE) &amp; """;"   )             )</f>
        <v/>
      </c>
      <c r="DB147" t="str">
        <f>IF(Data!$L148=DB$1, "",             IF(ISERR(SEARCH(DB$1,Data!$H148)),        "",          ";" &amp; VLOOKUP(DB$1,Data!$L:$N,3, FALSE) &amp; ",""" &amp; VLOOKUP(DB$1,Data!$L:$M,2, FALSE) &amp; """;"   )             )</f>
        <v/>
      </c>
      <c r="DC147" t="str">
        <f>IF(Data!$L148=DC$1, "",             IF(ISERR(SEARCH(DC$1,Data!$H148)),        "",          ";" &amp; VLOOKUP(DC$1,Data!$L:$N,3, FALSE) &amp; ",""" &amp; VLOOKUP(DC$1,Data!$L:$M,2, FALSE) &amp; """;"   )             )</f>
        <v/>
      </c>
      <c r="DD147" t="str">
        <f>IF(Data!$L148=DD$1, "",             IF(ISERR(SEARCH(DD$1,Data!$H148)),        "",          ";" &amp; VLOOKUP(DD$1,Data!$L:$N,3, FALSE) &amp; ",""" &amp; VLOOKUP(DD$1,Data!$L:$M,2, FALSE) &amp; """;"   )             )</f>
        <v/>
      </c>
      <c r="DE147" t="str">
        <f>IF(Data!$L148=DE$1, "",             IF(ISERR(SEARCH(DE$1,Data!$H148)),        "",          ";" &amp; VLOOKUP(DE$1,Data!$L:$N,3, FALSE) &amp; ",""" &amp; VLOOKUP(DE$1,Data!$L:$M,2, FALSE) &amp; """;"   )             )</f>
        <v/>
      </c>
      <c r="DF147" t="str">
        <f>IF(Data!$L148=DF$1, "",             IF(ISERR(SEARCH(DF$1,Data!$H148)),        "",          ";" &amp; VLOOKUP(DF$1,Data!$L:$N,3, FALSE) &amp; ",""" &amp; VLOOKUP(DF$1,Data!$L:$M,2, FALSE) &amp; """;"   )             )</f>
        <v/>
      </c>
      <c r="DG147" t="str">
        <f>IF(Data!$L148=DG$1, "",             IF(ISERR(SEARCH(DG$1,Data!$H148)),        "",          ";" &amp; VLOOKUP(DG$1,Data!$L:$N,3, FALSE) &amp; ",""" &amp; VLOOKUP(DG$1,Data!$L:$M,2, FALSE) &amp; """;"   )             )</f>
        <v/>
      </c>
      <c r="DH147" t="str">
        <f>IF(Data!$L148=DH$1, "",             IF(ISERR(SEARCH(DH$1,Data!$H148)),        "",          ";" &amp; VLOOKUP(DH$1,Data!$L:$N,3, FALSE) &amp; ",""" &amp; VLOOKUP(DH$1,Data!$L:$M,2, FALSE) &amp; """;"   )             )</f>
        <v/>
      </c>
      <c r="DI147" t="str">
        <f>IF(Data!$L148=DI$1, "",             IF(ISERR(SEARCH(DI$1,Data!$H148)),        "",          ";" &amp; VLOOKUP(DI$1,Data!$L:$N,3, FALSE) &amp; ",""" &amp; VLOOKUP(DI$1,Data!$L:$M,2, FALSE) &amp; """;"   )             )</f>
        <v/>
      </c>
      <c r="DJ147" t="str">
        <f>IF(Data!$L148=DJ$1, "",             IF(ISERR(SEARCH(DJ$1,Data!$H148)),        "",          ";" &amp; VLOOKUP(DJ$1,Data!$L:$N,3, FALSE) &amp; ",""" &amp; VLOOKUP(DJ$1,Data!$L:$M,2, FALSE) &amp; """;"   )             )</f>
        <v/>
      </c>
      <c r="DK147" t="str">
        <f>IF(Data!$L148=DK$1, "",             IF(ISERR(SEARCH(DK$1,Data!$H148)),        "",          ";" &amp; VLOOKUP(DK$1,Data!$L:$N,3, FALSE) &amp; ",""" &amp; VLOOKUP(DK$1,Data!$L:$M,2, FALSE) &amp; """;"   )             )</f>
        <v/>
      </c>
      <c r="DL147" t="str">
        <f>IF(Data!$L148=DL$1, "",             IF(ISERR(SEARCH(DL$1,Data!$H148)),        "",          ";" &amp; VLOOKUP(DL$1,Data!$L:$N,3, FALSE) &amp; ",""" &amp; VLOOKUP(DL$1,Data!$L:$M,2, FALSE) &amp; """;"   )             )</f>
        <v/>
      </c>
      <c r="DM147" t="str">
        <f>IF(Data!$L148=DM$1, "",             IF(ISERR(SEARCH(DM$1,Data!$H148)),        "",          ";" &amp; VLOOKUP(DM$1,Data!$L:$N,3, FALSE) &amp; ",""" &amp; VLOOKUP(DM$1,Data!$L:$M,2, FALSE) &amp; """;"   )             )</f>
        <v/>
      </c>
      <c r="DN147" t="str">
        <f>IF(Data!$L148=DN$1, "",             IF(ISERR(SEARCH(DN$1,Data!$H148)),        "",          ";" &amp; VLOOKUP(DN$1,Data!$L:$N,3, FALSE) &amp; ",""" &amp; VLOOKUP(DN$1,Data!$L:$M,2, FALSE) &amp; """;"   )             )</f>
        <v/>
      </c>
      <c r="DO147" t="str">
        <f>IF(Data!$L148=DO$1, "",             IF(ISERR(SEARCH(DO$1,Data!$H148)),        "",          ";" &amp; VLOOKUP(DO$1,Data!$L:$N,3, FALSE) &amp; ",""" &amp; VLOOKUP(DO$1,Data!$L:$M,2, FALSE) &amp; """;"   )             )</f>
        <v/>
      </c>
      <c r="DP147" t="str">
        <f>IF(Data!$L148=DP$1, "",             IF(ISERR(SEARCH(DP$1,Data!$H148)),        "",          ";" &amp; VLOOKUP(DP$1,Data!$L:$N,3, FALSE) &amp; ",""" &amp; VLOOKUP(DP$1,Data!$L:$M,2, FALSE) &amp; """;"   )             )</f>
        <v/>
      </c>
      <c r="DQ147" t="str">
        <f>IF(Data!$L148=DQ$1, "",             IF(ISERR(SEARCH(DQ$1,Data!$H148)),        "",          ";" &amp; VLOOKUP(DQ$1,Data!$L:$N,3, FALSE) &amp; ",""" &amp; VLOOKUP(DQ$1,Data!$L:$M,2, FALSE) &amp; """;"   )             )</f>
        <v/>
      </c>
      <c r="DR147" t="str">
        <f>IF(Data!$L148=DR$1, "",             IF(ISERR(SEARCH(DR$1,Data!$H148)),        "",          ";" &amp; VLOOKUP(DR$1,Data!$L:$N,3, FALSE) &amp; ",""" &amp; VLOOKUP(DR$1,Data!$L:$M,2, FALSE) &amp; """;"   )             )</f>
        <v/>
      </c>
      <c r="DS147" t="str">
        <f>IF(Data!$L148=DS$1, "",             IF(ISERR(SEARCH(DS$1,Data!$H148)),        "",          ";" &amp; VLOOKUP(DS$1,Data!$L:$N,3, FALSE) &amp; ",""" &amp; VLOOKUP(DS$1,Data!$L:$M,2, FALSE) &amp; """;"   )             )</f>
        <v/>
      </c>
      <c r="DT147" t="str">
        <f>IF(Data!$L148=DT$1, "",             IF(ISERR(SEARCH(DT$1,Data!$H148)),        "",          ";" &amp; VLOOKUP(DT$1,Data!$L:$N,3, FALSE) &amp; ",""" &amp; VLOOKUP(DT$1,Data!$L:$M,2, FALSE) &amp; """;"   )             )</f>
        <v/>
      </c>
      <c r="DU147" t="str">
        <f>IF(Data!$L148=DU$1, "",             IF(ISERR(SEARCH(DU$1,Data!$H148)),        "",          ";" &amp; VLOOKUP(DU$1,Data!$L:$N,3, FALSE) &amp; ",""" &amp; VLOOKUP(DU$1,Data!$L:$M,2, FALSE) &amp; """;"   )             )</f>
        <v/>
      </c>
      <c r="DV147" t="str">
        <f>IF(Data!$L148=DV$1, "",             IF(ISERR(SEARCH(DV$1,Data!$H148)),        "",          ";" &amp; VLOOKUP(DV$1,Data!$L:$N,3, FALSE) &amp; ",""" &amp; VLOOKUP(DV$1,Data!$L:$M,2, FALSE) &amp; """;"   )             )</f>
        <v/>
      </c>
      <c r="DW147" t="str">
        <f>IF(Data!$L148=DW$1, "",             IF(ISERR(SEARCH(DW$1,Data!$H148)),        "",          ";" &amp; VLOOKUP(DW$1,Data!$L:$N,3, FALSE) &amp; ",""" &amp; VLOOKUP(DW$1,Data!$L:$M,2, FALSE) &amp; """;"   )             )</f>
        <v/>
      </c>
      <c r="DX147" t="str">
        <f>IF(Data!$L148=DX$1, "",             IF(ISERR(SEARCH(DX$1,Data!$H148)),        "",          ";" &amp; VLOOKUP(DX$1,Data!$L:$N,3, FALSE) &amp; ",""" &amp; VLOOKUP(DX$1,Data!$L:$M,2, FALSE) &amp; """;"   )             )</f>
        <v/>
      </c>
      <c r="DY147" t="str">
        <f>IF(Data!$L148=DY$1, "",             IF(ISERR(SEARCH(DY$1,Data!$H148)),        "",          ";" &amp; VLOOKUP(DY$1,Data!$L:$N,3, FALSE) &amp; ",""" &amp; VLOOKUP(DY$1,Data!$L:$M,2, FALSE) &amp; """;"   )             )</f>
        <v/>
      </c>
      <c r="DZ147" t="str">
        <f>IF(Data!$L148=DZ$1, "",             IF(ISERR(SEARCH(DZ$1,Data!$H148)),        "",          ";" &amp; VLOOKUP(DZ$1,Data!$L:$N,3, FALSE) &amp; ",""" &amp; VLOOKUP(DZ$1,Data!$L:$M,2, FALSE) &amp; """;"   )             )</f>
        <v/>
      </c>
      <c r="EA147" t="str">
        <f>IF(Data!$L148=EA$1, "",             IF(ISERR(SEARCH(EA$1,Data!$H148)),        "",          ";" &amp; VLOOKUP(EA$1,Data!$L:$N,3, FALSE) &amp; ",""" &amp; VLOOKUP(EA$1,Data!$L:$M,2, FALSE) &amp; """;"   )             )</f>
        <v/>
      </c>
      <c r="EB147" t="str">
        <f>IF(Data!$L148=EB$1, "",             IF(ISERR(SEARCH(EB$1,Data!$H148)),        "",          ";" &amp; VLOOKUP(EB$1,Data!$L:$N,3, FALSE) &amp; ",""" &amp; VLOOKUP(EB$1,Data!$L:$M,2, FALSE) &amp; """;"   )             )</f>
        <v/>
      </c>
      <c r="EC147" t="str">
        <f>IF(Data!$L148=EC$1, "",             IF(ISERR(SEARCH(EC$1,Data!$H148)),        "",          ";" &amp; VLOOKUP(EC$1,Data!$L:$N,3, FALSE) &amp; ",""" &amp; VLOOKUP(EC$1,Data!$L:$M,2, FALSE) &amp; """;"   )             )</f>
        <v/>
      </c>
      <c r="ED147" t="str">
        <f>IF(Data!$L148=ED$1, "",             IF(ISERR(SEARCH(ED$1,Data!$H148)),        "",          ";" &amp; VLOOKUP(ED$1,Data!$L:$N,3, FALSE) &amp; ",""" &amp; VLOOKUP(ED$1,Data!$L:$M,2, FALSE) &amp; """;"   )             )</f>
        <v/>
      </c>
      <c r="EE147" t="str">
        <f>IF(Data!$L148=EE$1, "",             IF(ISERR(SEARCH(EE$1,Data!$H148)),        "",          ";" &amp; VLOOKUP(EE$1,Data!$L:$N,3, FALSE) &amp; ",""" &amp; VLOOKUP(EE$1,Data!$L:$M,2, FALSE) &amp; """;"   )             )</f>
        <v/>
      </c>
      <c r="EF147" t="str">
        <f>IF(Data!$L148=EF$1, "",             IF(ISERR(SEARCH(EF$1,Data!$H148)),        "",          ";" &amp; VLOOKUP(EF$1,Data!$L:$N,3, FALSE) &amp; ",""" &amp; VLOOKUP(EF$1,Data!$L:$M,2, FALSE) &amp; """;"   )             )</f>
        <v/>
      </c>
      <c r="EG147" t="str">
        <f>IF(Data!$L148=EG$1, "",             IF(ISERR(SEARCH(EG$1,Data!$H148)),        "",          ";" &amp; VLOOKUP(EG$1,Data!$L:$N,3, FALSE) &amp; ",""" &amp; VLOOKUP(EG$1,Data!$L:$M,2, FALSE) &amp; """;"   )             )</f>
        <v/>
      </c>
      <c r="EH147" t="str">
        <f>IF(Data!$L148=EH$1, "",             IF(ISERR(SEARCH(EH$1,Data!$H148)),        "",          ";" &amp; VLOOKUP(EH$1,Data!$L:$N,3, FALSE) &amp; ",""" &amp; VLOOKUP(EH$1,Data!$L:$M,2, FALSE) &amp; """;"   )             )</f>
        <v/>
      </c>
      <c r="EI147" t="str">
        <f>IF(Data!$L148=EI$1, "",             IF(ISERR(SEARCH(EI$1,Data!$H148)),        "",          ";" &amp; VLOOKUP(EI$1,Data!$L:$N,3, FALSE) &amp; ",""" &amp; VLOOKUP(EI$1,Data!$L:$M,2, FALSE) &amp; """;"   )             )</f>
        <v/>
      </c>
      <c r="EJ147" t="str">
        <f>IF(Data!$L148=EJ$1, "",             IF(ISERR(SEARCH(EJ$1,Data!$H148)),        "",          ";" &amp; VLOOKUP(EJ$1,Data!$L:$N,3, FALSE) &amp; ",""" &amp; VLOOKUP(EJ$1,Data!$L:$M,2, FALSE) &amp; """;"   )             )</f>
        <v/>
      </c>
      <c r="EK147" t="str">
        <f>IF(Data!$L148=EK$1, "",             IF(ISERR(SEARCH(EK$1,Data!$H148)),        "",          ";" &amp; VLOOKUP(EK$1,Data!$L:$N,3, FALSE) &amp; ",""" &amp; VLOOKUP(EK$1,Data!$L:$M,2, FALSE) &amp; """;"   )             )</f>
        <v/>
      </c>
      <c r="EL147" t="str">
        <f>IF(Data!$L148=EL$1, "",             IF(ISERR(SEARCH(EL$1,Data!$H148)),        "",          ";" &amp; VLOOKUP(EL$1,Data!$L:$N,3, FALSE) &amp; ",""" &amp; VLOOKUP(EL$1,Data!$L:$M,2, FALSE) &amp; """;"   )             )</f>
        <v/>
      </c>
      <c r="EM147" t="str">
        <f>IF(Data!$L148=EM$1, "",             IF(ISERR(SEARCH(EM$1,Data!$H148)),        "",          ";" &amp; VLOOKUP(EM$1,Data!$L:$N,3, FALSE) &amp; ",""" &amp; VLOOKUP(EM$1,Data!$L:$M,2, FALSE) &amp; """;"   )             )</f>
        <v/>
      </c>
      <c r="EN147" t="str">
        <f>IF(Data!$L148=EN$1, "",             IF(ISERR(SEARCH(EN$1,Data!$H148)),        "",          ";" &amp; VLOOKUP(EN$1,Data!$L:$N,3, FALSE) &amp; ",""" &amp; VLOOKUP(EN$1,Data!$L:$M,2, FALSE) &amp; """;"   )             )</f>
        <v/>
      </c>
      <c r="EO147" t="str">
        <f>IF(Data!$L148=EO$1, "",             IF(ISERR(SEARCH(EO$1,Data!$H148)),        "",          ";" &amp; VLOOKUP(EO$1,Data!$L:$N,3, FALSE) &amp; ",""" &amp; VLOOKUP(EO$1,Data!$L:$M,2, FALSE) &amp; """;"   )             )</f>
        <v/>
      </c>
      <c r="EP147" t="str">
        <f>IF(Data!$L148=EP$1, "",             IF(ISERR(SEARCH(EP$1,Data!$H148)),        "",          ";" &amp; VLOOKUP(EP$1,Data!$L:$N,3, FALSE) &amp; ",""" &amp; VLOOKUP(EP$1,Data!$L:$M,2, FALSE) &amp; """;"   )             )</f>
        <v/>
      </c>
      <c r="EQ147" t="str">
        <f>IF(Data!$L148=EQ$1, "",             IF(ISERR(SEARCH(EQ$1,Data!$H148)),        "",          ";" &amp; VLOOKUP(EQ$1,Data!$L:$N,3, FALSE) &amp; ",""" &amp; VLOOKUP(EQ$1,Data!$L:$M,2, FALSE) &amp; """;"   )             )</f>
        <v/>
      </c>
      <c r="ER147" t="str">
        <f>IF(Data!$L148=ER$1, "",             IF(ISERR(SEARCH(ER$1,Data!$H148)),        "",          ";" &amp; VLOOKUP(ER$1,Data!$L:$N,3, FALSE) &amp; ",""" &amp; VLOOKUP(ER$1,Data!$L:$M,2, FALSE) &amp; """;"   )             )</f>
        <v/>
      </c>
      <c r="ES147" t="str">
        <f>IF(Data!$L148=ES$1, "",             IF(ISERR(SEARCH(ES$1,Data!$H148)),        "",          ";" &amp; VLOOKUP(ES$1,Data!$L:$N,3, FALSE) &amp; ",""" &amp; VLOOKUP(ES$1,Data!$L:$M,2, FALSE) &amp; """;"   )             )</f>
        <v/>
      </c>
      <c r="ET147" t="str">
        <f>IF(Data!$L148=ET$1, "",             IF(ISERR(SEARCH(ET$1,Data!$H148)),        "",          ";" &amp; VLOOKUP(ET$1,Data!$L:$N,3, FALSE) &amp; ",""" &amp; VLOOKUP(ET$1,Data!$L:$M,2, FALSE) &amp; """;"   )             )</f>
        <v/>
      </c>
      <c r="EU147" t="str">
        <f>IF(Data!$L148=EU$1, "",             IF(ISERR(SEARCH(EU$1,Data!$H148)),        "",          ";" &amp; VLOOKUP(EU$1,Data!$L:$N,3, FALSE) &amp; ",""" &amp; VLOOKUP(EU$1,Data!$L:$M,2, FALSE) &amp; """;"   )             )</f>
        <v/>
      </c>
      <c r="EV147" t="str">
        <f>IF(Data!$L148=EV$1, "",             IF(ISERR(SEARCH(EV$1,Data!$H148)),        "",          ";" &amp; VLOOKUP(EV$1,Data!$L:$N,3, FALSE) &amp; ",""" &amp; VLOOKUP(EV$1,Data!$L:$M,2, FALSE) &amp; """;"   )             )</f>
        <v/>
      </c>
      <c r="EW147" t="str">
        <f>IF(Data!$L148=EW$1, "",             IF(ISERR(SEARCH(EW$1,Data!$H148)),        "",          ";" &amp; VLOOKUP(EW$1,Data!$L:$N,3, FALSE) &amp; ",""" &amp; VLOOKUP(EW$1,Data!$L:$M,2, FALSE) &amp; """;"   )             )</f>
        <v/>
      </c>
      <c r="EX147" t="str">
        <f>IF(Data!$L148=EX$1, "",             IF(ISERR(SEARCH(EX$1,Data!$H148)),        "",          ";" &amp; VLOOKUP(EX$1,Data!$L:$N,3, FALSE) &amp; ",""" &amp; VLOOKUP(EX$1,Data!$L:$M,2, FALSE) &amp; """;"   )             )</f>
        <v/>
      </c>
      <c r="EY147" t="str">
        <f>IF(Data!$L148=EY$1, "",             IF(ISERR(SEARCH(EY$1,Data!$H148)),        "",          ";" &amp; VLOOKUP(EY$1,Data!$L:$N,3, FALSE) &amp; ",""" &amp; VLOOKUP(EY$1,Data!$L:$M,2, FALSE) &amp; """;"   )             )</f>
        <v/>
      </c>
      <c r="EZ147" t="str">
        <f>IF(Data!$L148=EZ$1, "",             IF(ISERR(SEARCH(EZ$1,Data!$H148)),        "",          ";" &amp; VLOOKUP(EZ$1,Data!$L:$N,3, FALSE) &amp; ",""" &amp; VLOOKUP(EZ$1,Data!$L:$M,2, FALSE) &amp; """;"   )             )</f>
        <v/>
      </c>
      <c r="FA147" t="str">
        <f>IF(Data!$L148=FA$1, "",             IF(ISERR(SEARCH(FA$1,Data!$H148)),        "",          ";" &amp; VLOOKUP(FA$1,Data!$L:$N,3, FALSE) &amp; ",""" &amp; VLOOKUP(FA$1,Data!$L:$M,2, FALSE) &amp; """;"   )             )</f>
        <v/>
      </c>
      <c r="FB147" t="str">
        <f>IF(Data!$L148=FB$1, "",             IF(ISERR(SEARCH(FB$1,Data!$H148)),        "",          ";" &amp; VLOOKUP(FB$1,Data!$L:$N,3, FALSE) &amp; ",""" &amp; VLOOKUP(FB$1,Data!$L:$M,2, FALSE) &amp; """;"   )             )</f>
        <v/>
      </c>
      <c r="FC147" t="str">
        <f>IF(Data!$L148=FC$1, "",             IF(ISERR(SEARCH(FC$1,Data!$H148)),        "",          ";" &amp; VLOOKUP(FC$1,Data!$L:$N,3, FALSE) &amp; ",""" &amp; VLOOKUP(FC$1,Data!$L:$M,2, FALSE) &amp; """;"   )             )</f>
        <v/>
      </c>
      <c r="FD147" t="str">
        <f>IF(Data!$L148=FD$1, "",             IF(ISERR(SEARCH(FD$1,Data!$H148)),        "",          ";" &amp; VLOOKUP(FD$1,Data!$L:$N,3, FALSE) &amp; ",""" &amp; VLOOKUP(FD$1,Data!$L:$M,2, FALSE) &amp; """;"   )             )</f>
        <v/>
      </c>
      <c r="FE147" t="str">
        <f>IF(Data!$L148=FE$1, "",             IF(ISERR(SEARCH(FE$1,Data!$H148)),        "",          ";" &amp; VLOOKUP(FE$1,Data!$L:$N,3, FALSE) &amp; ",""" &amp; VLOOKUP(FE$1,Data!$L:$M,2, FALSE) &amp; """;"   )             )</f>
        <v/>
      </c>
      <c r="FF147" t="str">
        <f>IF(Data!$L148=FF$1, "",             IF(ISERR(SEARCH(FF$1,Data!$H148)),        "",          ";" &amp; VLOOKUP(FF$1,Data!$L:$N,3, FALSE) &amp; ",""" &amp; VLOOKUP(FF$1,Data!$L:$M,2, FALSE) &amp; """;"   )             )</f>
        <v/>
      </c>
      <c r="FG147" t="str">
        <f>IF(Data!$L148=FG$1, "",             IF(ISERR(SEARCH(FG$1,Data!$H148)),        "",          ";" &amp; VLOOKUP(FG$1,Data!$L:$N,3, FALSE) &amp; ",""" &amp; VLOOKUP(FG$1,Data!$L:$M,2, FALSE) &amp; """;"   )             )</f>
        <v/>
      </c>
      <c r="FH147" t="str">
        <f>IF(Data!$L148=FH$1, "",             IF(ISERR(SEARCH(FH$1,Data!$H148)),        "",          ";" &amp; VLOOKUP(FH$1,Data!$L:$N,3, FALSE) &amp; ",""" &amp; VLOOKUP(FH$1,Data!$L:$M,2, FALSE) &amp; """;"   )             )</f>
        <v/>
      </c>
      <c r="FI147" t="str">
        <f>IF(Data!$L148=FI$1, "",             IF(ISERR(SEARCH(FI$1,Data!$H148)),        "",          ";" &amp; VLOOKUP(FI$1,Data!$L:$N,3, FALSE) &amp; ",""" &amp; VLOOKUP(FI$1,Data!$L:$M,2, FALSE) &amp; """;"   )             )</f>
        <v/>
      </c>
      <c r="FJ147" t="str">
        <f>IF(Data!$L148=FJ$1, "",             IF(ISERR(SEARCH(FJ$1,Data!$H148)),        "",          ";" &amp; VLOOKUP(FJ$1,Data!$L:$N,3, FALSE) &amp; ",""" &amp; VLOOKUP(FJ$1,Data!$L:$M,2, FALSE) &amp; """;"   )             )</f>
        <v/>
      </c>
      <c r="FK147" t="str">
        <f>IF(Data!$L148=FK$1, "",             IF(ISERR(SEARCH(FK$1,Data!$H148)),        "",          ";" &amp; VLOOKUP(FK$1,Data!$L:$N,3, FALSE) &amp; ",""" &amp; VLOOKUP(FK$1,Data!$L:$M,2, FALSE) &amp; """;"   )             )</f>
        <v/>
      </c>
      <c r="FL147" t="str">
        <f>IF(Data!$L148=FL$1, "",             IF(ISERR(SEARCH(FL$1,Data!$H148)),        "",          ";" &amp; VLOOKUP(FL$1,Data!$L:$N,3, FALSE) &amp; ",""" &amp; VLOOKUP(FL$1,Data!$L:$M,2, FALSE) &amp; """;"   )             )</f>
        <v/>
      </c>
      <c r="FM147" t="str">
        <f>IF(Data!$L148=FM$1, "",             IF(ISERR(SEARCH(FM$1,Data!$H148)),        "",          ";" &amp; VLOOKUP(FM$1,Data!$L:$N,3, FALSE) &amp; ",""" &amp; VLOOKUP(FM$1,Data!$L:$M,2, FALSE) &amp; """;"   )             )</f>
        <v/>
      </c>
      <c r="FN147" t="str">
        <f>IF(Data!$L148=FN$1, "",             IF(ISERR(SEARCH(FN$1,Data!$H148)),        "",          ";" &amp; VLOOKUP(FN$1,Data!$L:$N,3, FALSE) &amp; ",""" &amp; VLOOKUP(FN$1,Data!$L:$M,2, FALSE) &amp; """;"   )             )</f>
        <v/>
      </c>
      <c r="FO147" t="str">
        <f>IF(Data!$L148=FO$1, "",             IF(ISERR(SEARCH(FO$1,Data!$H148)),        "",          ";" &amp; VLOOKUP(FO$1,Data!$L:$N,3, FALSE) &amp; ",""" &amp; VLOOKUP(FO$1,Data!$L:$M,2, FALSE) &amp; """;"   )             )</f>
        <v/>
      </c>
      <c r="FP147" t="str">
        <f>IF(Data!$L148=FP$1, "",             IF(ISERR(SEARCH(FP$1,Data!$H148)),        "",          ";" &amp; VLOOKUP(FP$1,Data!$L:$N,3, FALSE) &amp; ",""" &amp; VLOOKUP(FP$1,Data!$L:$M,2, FALSE) &amp; """;"   )             )</f>
        <v/>
      </c>
      <c r="FQ147" t="str">
        <f>IF(Data!$L148=FQ$1, "",             IF(ISERR(SEARCH(FQ$1,Data!$H148)),        "",          ";" &amp; VLOOKUP(FQ$1,Data!$L:$N,3, FALSE) &amp; ",""" &amp; VLOOKUP(FQ$1,Data!$L:$M,2, FALSE) &amp; """;"   )             )</f>
        <v/>
      </c>
      <c r="FR147" t="str">
        <f>IF(Data!$L148=FR$1, "",             IF(ISERR(SEARCH(FR$1,Data!$H148)),        "",          ";" &amp; VLOOKUP(FR$1,Data!$L:$N,3, FALSE) &amp; ",""" &amp; VLOOKUP(FR$1,Data!$L:$M,2, FALSE) &amp; """;"   )             )</f>
        <v/>
      </c>
      <c r="FS147" t="str">
        <f>IF(Data!$L148=FS$1, "",             IF(ISERR(SEARCH(FS$1,Data!$H148)),        "",          ";" &amp; VLOOKUP(FS$1,Data!$L:$N,3, FALSE) &amp; ",""" &amp; VLOOKUP(FS$1,Data!$L:$M,2, FALSE) &amp; """;"   )             )</f>
        <v/>
      </c>
      <c r="FT147" t="str">
        <f>IF(Data!$L148=FT$1, "",             IF(ISERR(SEARCH(FT$1,Data!$H148)),        "",          ";" &amp; VLOOKUP(FT$1,Data!$L:$N,3, FALSE) &amp; ",""" &amp; VLOOKUP(FT$1,Data!$L:$M,2, FALSE) &amp; """;"   )             )</f>
        <v/>
      </c>
      <c r="FU147" t="str">
        <f>IF(Data!$L148=FU$1, "",             IF(ISERR(SEARCH(FU$1,Data!$H148)),        "",          ";" &amp; VLOOKUP(FU$1,Data!$L:$N,3, FALSE) &amp; ",""" &amp; VLOOKUP(FU$1,Data!$L:$M,2, FALSE) &amp; """;"   )             )</f>
        <v/>
      </c>
      <c r="FV147" t="str">
        <f>IF(Data!$L148=FV$1, "",             IF(ISERR(SEARCH(FV$1,Data!$H148)),        "",          ";" &amp; VLOOKUP(FV$1,Data!$L:$N,3, FALSE) &amp; ",""" &amp; VLOOKUP(FV$1,Data!$L:$M,2, FALSE) &amp; """;"   )             )</f>
        <v/>
      </c>
      <c r="FW147" t="str">
        <f>IF(Data!$L148=FW$1, "",             IF(ISERR(SEARCH(FW$1,Data!$H148)),        "",          ";" &amp; VLOOKUP(FW$1,Data!$L:$N,3, FALSE) &amp; ",""" &amp; VLOOKUP(FW$1,Data!$L:$M,2, FALSE) &amp; """;"   )             )</f>
        <v/>
      </c>
      <c r="FX147" t="str">
        <f>IF(Data!$L148=FX$1, "",             IF(ISERR(SEARCH(FX$1,Data!$H148)),        "",          ";" &amp; VLOOKUP(FX$1,Data!$L:$N,3, FALSE) &amp; ",""" &amp; VLOOKUP(FX$1,Data!$L:$M,2, FALSE) &amp; """;"   )             )</f>
        <v/>
      </c>
      <c r="FY147" t="str">
        <f>IF(Data!$L148=FY$1, "",             IF(ISERR(SEARCH(FY$1,Data!$H148)),        "",          ";" &amp; VLOOKUP(FY$1,Data!$L:$N,3, FALSE) &amp; ",""" &amp; VLOOKUP(FY$1,Data!$L:$M,2, FALSE) &amp; """;"   )             )</f>
        <v/>
      </c>
      <c r="FZ147" t="str">
        <f>IF(Data!$L148=FZ$1, "",             IF(ISERR(SEARCH(FZ$1,Data!$H148)),        "",          ";" &amp; VLOOKUP(FZ$1,Data!$L:$N,3, FALSE) &amp; ",""" &amp; VLOOKUP(FZ$1,Data!$L:$M,2, FALSE) &amp; """;"   )             )</f>
        <v/>
      </c>
      <c r="GA147" t="str">
        <f>IF(Data!$L148=GA$1, "",             IF(ISERR(SEARCH(GA$1,Data!$H148)),        "",          ";" &amp; VLOOKUP(GA$1,Data!$L:$N,3, FALSE) &amp; ",""" &amp; VLOOKUP(GA$1,Data!$L:$M,2, FALSE) &amp; """;"   )             )</f>
        <v/>
      </c>
      <c r="GB147" t="str">
        <f>IF(Data!$L148=GB$1, "",             IF(ISERR(SEARCH(GB$1,Data!$H148)),        "",          ";" &amp; VLOOKUP(GB$1,Data!$L:$N,3, FALSE) &amp; ",""" &amp; VLOOKUP(GB$1,Data!$L:$M,2, FALSE) &amp; """;"   )             )</f>
        <v/>
      </c>
      <c r="GC147" t="str">
        <f>IF(Data!$L148=GC$1, "",             IF(ISERR(SEARCH(GC$1,Data!$H148)),        "",          ";" &amp; VLOOKUP(GC$1,Data!$L:$N,3, FALSE) &amp; ",""" &amp; VLOOKUP(GC$1,Data!$L:$M,2, FALSE) &amp; """;"   )             )</f>
        <v/>
      </c>
      <c r="GD147" t="str">
        <f>IF(Data!$L148=GD$1, "",             IF(ISERR(SEARCH(GD$1,Data!$H148)),        "",          ";" &amp; VLOOKUP(GD$1,Data!$L:$N,3, FALSE) &amp; ",""" &amp; VLOOKUP(GD$1,Data!$L:$M,2, FALSE) &amp; """;"   )             )</f>
        <v/>
      </c>
      <c r="GE147" t="str">
        <f>IF(Data!$L148=GE$1, "",             IF(ISERR(SEARCH(GE$1,Data!$H148)),        "",          ";" &amp; VLOOKUP(GE$1,Data!$L:$N,3, FALSE) &amp; ",""" &amp; VLOOKUP(GE$1,Data!$L:$M,2, FALSE) &amp; """;"   )             )</f>
        <v/>
      </c>
      <c r="GF147" t="str">
        <f>IF(Data!$L148=GF$1, "",             IF(ISERR(SEARCH(GF$1,Data!$H148)),        "",          ";" &amp; VLOOKUP(GF$1,Data!$L:$N,3, FALSE) &amp; ",""" &amp; VLOOKUP(GF$1,Data!$L:$M,2, FALSE) &amp; """;"   )             )</f>
        <v/>
      </c>
      <c r="GG147" t="str">
        <f>IF(Data!$L148=GG$1, "",             IF(ISERR(SEARCH(GG$1,Data!$H148)),        "",          ";" &amp; VLOOKUP(GG$1,Data!$L:$N,3, FALSE) &amp; ",""" &amp; VLOOKUP(GG$1,Data!$L:$M,2, FALSE) &amp; """;"   )             )</f>
        <v/>
      </c>
      <c r="GH147" t="str">
        <f>IF(Data!$L148=GH$1, "",             IF(ISERR(SEARCH(GH$1,Data!$H148)),        "",          ";" &amp; VLOOKUP(GH$1,Data!$L:$N,3, FALSE) &amp; ",""" &amp; VLOOKUP(GH$1,Data!$L:$M,2, FALSE) &amp; """;"   )             )</f>
        <v/>
      </c>
      <c r="GI147" t="str">
        <f>IF(Data!$L148=GI$1, "",             IF(ISERR(SEARCH(GI$1,Data!$H148)),        "",          ";" &amp; VLOOKUP(GI$1,Data!$L:$N,3, FALSE) &amp; ",""" &amp; VLOOKUP(GI$1,Data!$L:$M,2, FALSE) &amp; """;"   )             )</f>
        <v/>
      </c>
      <c r="GJ147" t="str">
        <f>IF(Data!$L148=GJ$1, "",             IF(ISERR(SEARCH(GJ$1,Data!$H148)),        "",          ";" &amp; VLOOKUP(GJ$1,Data!$L:$N,3, FALSE) &amp; ",""" &amp; VLOOKUP(GJ$1,Data!$L:$M,2, FALSE) &amp; """;"   )             )</f>
        <v/>
      </c>
      <c r="GK147" t="str">
        <f>IF(Data!$L148=GK$1, "",             IF(ISERR(SEARCH(GK$1,Data!$H148)),        "",          ";" &amp; VLOOKUP(GK$1,Data!$L:$N,3, FALSE) &amp; ",""" &amp; VLOOKUP(GK$1,Data!$L:$M,2, FALSE) &amp; """;"   )             )</f>
        <v/>
      </c>
      <c r="GL147" t="str">
        <f>IF(Data!$L148=GL$1, "",             IF(ISERR(SEARCH(GL$1,Data!$H148)),        "",          ";" &amp; VLOOKUP(GL$1,Data!$L:$N,3, FALSE) &amp; ",""" &amp; VLOOKUP(GL$1,Data!$L:$M,2, FALSE) &amp; """;"   )             )</f>
        <v/>
      </c>
      <c r="GM147" t="str">
        <f>IF(Data!$L148=GM$1, "",             IF(ISERR(SEARCH(GM$1,Data!$H148)),        "",          ";" &amp; VLOOKUP(GM$1,Data!$L:$N,3, FALSE) &amp; ",""" &amp; VLOOKUP(GM$1,Data!$L:$M,2, FALSE) &amp; """;"   )             )</f>
        <v/>
      </c>
      <c r="GN147" t="str">
        <f>IF(Data!$L148=GN$1, "",             IF(ISERR(SEARCH(GN$1,Data!$H148)),        "",          ";" &amp; VLOOKUP(GN$1,Data!$L:$N,3, FALSE) &amp; ",""" &amp; VLOOKUP(GN$1,Data!$L:$M,2, FALSE) &amp; """;"   )             )</f>
        <v/>
      </c>
      <c r="GO147" t="str">
        <f>IF(Data!$L148=GO$1, "",             IF(ISERR(SEARCH(GO$1,Data!$H148)),        "",          ";" &amp; VLOOKUP(GO$1,Data!$L:$N,3, FALSE) &amp; ",""" &amp; VLOOKUP(GO$1,Data!$L:$M,2, FALSE) &amp; """;"   )             )</f>
        <v/>
      </c>
      <c r="GP147" t="str">
        <f>IF(Data!$L148=GP$1, "",             IF(ISERR(SEARCH(GP$1,Data!$H148)),        "",          ";" &amp; VLOOKUP(GP$1,Data!$L:$N,3, FALSE) &amp; ",""" &amp; VLOOKUP(GP$1,Data!$L:$M,2, FALSE) &amp; """;"   )             )</f>
        <v/>
      </c>
      <c r="GQ147" t="str">
        <f>IF(Data!$L148=GQ$1, "",             IF(ISERR(SEARCH(GQ$1,Data!$H148)),        "",          ";" &amp; VLOOKUP(GQ$1,Data!$L:$N,3, FALSE) &amp; ",""" &amp; VLOOKUP(GQ$1,Data!$L:$M,2, FALSE) &amp; """;"   )             )</f>
        <v/>
      </c>
      <c r="GR147" t="str">
        <f>IF(Data!$L148=GR$1, "",             IF(ISERR(SEARCH(GR$1,Data!$H148)),        "",          ";" &amp; VLOOKUP(GR$1,Data!$L:$N,3, FALSE) &amp; ",""" &amp; VLOOKUP(GR$1,Data!$L:$M,2, FALSE) &amp; """;"   )             )</f>
        <v/>
      </c>
      <c r="GS147" t="str">
        <f>IF(Data!$L148=GS$1, "",             IF(ISERR(SEARCH(GS$1,Data!$H148)),        "",          ";" &amp; VLOOKUP(GS$1,Data!$L:$N,3, FALSE) &amp; ",""" &amp; VLOOKUP(GS$1,Data!$L:$M,2, FALSE) &amp; """;"   )             )</f>
        <v/>
      </c>
      <c r="GT147" t="str">
        <f>IF(Data!$L148=GT$1, "",             IF(ISERR(SEARCH(GT$1,Data!$H148)),        "",          ";" &amp; VLOOKUP(GT$1,Data!$L:$N,3, FALSE) &amp; ",""" &amp; VLOOKUP(GT$1,Data!$L:$M,2, FALSE) &amp; """;"   )             )</f>
        <v/>
      </c>
      <c r="GU147" t="str">
        <f>IF(Data!$L148=GU$1, "",             IF(ISERR(SEARCH(GU$1,Data!$H148)),        "",          ";" &amp; VLOOKUP(GU$1,Data!$L:$N,3, FALSE) &amp; ",""" &amp; VLOOKUP(GU$1,Data!$L:$M,2, FALSE) &amp; """;"   )             )</f>
        <v/>
      </c>
      <c r="GV147" t="str">
        <f>IF(Data!$L148=GV$1, "",             IF(ISERR(SEARCH(GV$1,Data!$H148)),        "",          ";" &amp; VLOOKUP(GV$1,Data!$L:$N,3, FALSE) &amp; ",""" &amp; VLOOKUP(GV$1,Data!$L:$M,2, FALSE) &amp; """;"   )             )</f>
        <v/>
      </c>
      <c r="GW147" t="str">
        <f>IF(Data!$L148=GW$1, "",             IF(ISERR(SEARCH(GW$1,Data!$H148)),        "",          ";" &amp; VLOOKUP(GW$1,Data!$L:$N,3, FALSE) &amp; ",""" &amp; VLOOKUP(GW$1,Data!$L:$M,2, FALSE) &amp; """;"   )             )</f>
        <v/>
      </c>
      <c r="GX147" t="str">
        <f>IF(Data!$L148=GX$1, "",             IF(ISERR(SEARCH(GX$1,Data!$H148)),        "",          ";" &amp; VLOOKUP(GX$1,Data!$L:$N,3, FALSE) &amp; ",""" &amp; VLOOKUP(GX$1,Data!$L:$M,2, FALSE) &amp; """;"   )             )</f>
        <v/>
      </c>
      <c r="GY147" t="str">
        <f>IF(Data!$L148=GY$1, "",             IF(ISERR(SEARCH(GY$1,Data!$H148)),        "",          ";" &amp; VLOOKUP(GY$1,Data!$L:$N,3, FALSE) &amp; ",""" &amp; VLOOKUP(GY$1,Data!$L:$M,2, FALSE) &amp; """;"   )             )</f>
        <v/>
      </c>
      <c r="GZ147" t="str">
        <f>IF(Data!$L148=GZ$1, "",             IF(ISERR(SEARCH(GZ$1,Data!$H148)),        "",          ";" &amp; VLOOKUP(GZ$1,Data!$L:$N,3, FALSE) &amp; ",""" &amp; VLOOKUP(GZ$1,Data!$L:$M,2, FALSE) &amp; """;"   )             )</f>
        <v/>
      </c>
      <c r="HA147" t="str">
        <f>IF(Data!$L148=HA$1, "",             IF(ISERR(SEARCH(HA$1,Data!$H148)),        "",          ";" &amp; VLOOKUP(HA$1,Data!$L:$N,3, FALSE) &amp; ",""" &amp; VLOOKUP(HA$1,Data!$L:$M,2, FALSE) &amp; """;"   )             )</f>
        <v/>
      </c>
      <c r="HB147" t="str">
        <f>IF(Data!$L148=HB$1, "",             IF(ISERR(SEARCH(HB$1,Data!$H148)),        "",          ";" &amp; VLOOKUP(HB$1,Data!$L:$N,3, FALSE) &amp; ",""" &amp; VLOOKUP(HB$1,Data!$L:$M,2, FALSE) &amp; """;"   )             )</f>
        <v/>
      </c>
      <c r="HC147" t="str">
        <f>IF(Data!$L148=HC$1, "",             IF(ISERR(SEARCH(HC$1,Data!$H148)),        "",          ";" &amp; VLOOKUP(HC$1,Data!$L:$N,3, FALSE) &amp; ",""" &amp; VLOOKUP(HC$1,Data!$L:$M,2, FALSE) &amp; """;"   )             )</f>
        <v/>
      </c>
      <c r="HD147" t="str">
        <f>IF(Data!$L148=HD$1, "",             IF(ISERR(SEARCH(HD$1,Data!$H148)),        "",          ";" &amp; VLOOKUP(HD$1,Data!$L:$N,3, FALSE) &amp; ",""" &amp; VLOOKUP(HD$1,Data!$L:$M,2, FALSE) &amp; """;"   )             )</f>
        <v/>
      </c>
      <c r="HE147" t="str">
        <f>IF(Data!$L148=HE$1, "",             IF(ISERR(SEARCH(HE$1,Data!$H148)),        "",          ";" &amp; VLOOKUP(HE$1,Data!$L:$N,3, FALSE) &amp; ",""" &amp; VLOOKUP(HE$1,Data!$L:$M,2, FALSE) &amp; """;"   )             )</f>
        <v/>
      </c>
      <c r="HF147" t="str">
        <f>IF(Data!$L148=HF$1, "",             IF(ISERR(SEARCH(HF$1,Data!$H148)),        "",          ";" &amp; VLOOKUP(HF$1,Data!$L:$N,3, FALSE) &amp; ",""" &amp; VLOOKUP(HF$1,Data!$L:$M,2, FALSE) &amp; """;"   )             )</f>
        <v/>
      </c>
      <c r="HG147" t="str">
        <f>IF(Data!$L148=HG$1, "",             IF(ISERR(SEARCH(HG$1,Data!$H148)),        "",          ";" &amp; VLOOKUP(HG$1,Data!$L:$N,3, FALSE) &amp; ",""" &amp; VLOOKUP(HG$1,Data!$L:$M,2, FALSE) &amp; """;"   )             )</f>
        <v/>
      </c>
      <c r="HH147" t="str">
        <f>IF(Data!$L148=HH$1, "",             IF(ISERR(SEARCH(HH$1,Data!$H148)),        "",          ";" &amp; VLOOKUP(HH$1,Data!$L:$N,3, FALSE) &amp; ",""" &amp; VLOOKUP(HH$1,Data!$L:$M,2, FALSE) &amp; """;"   )             )</f>
        <v/>
      </c>
      <c r="HI147" t="str">
        <f>IF(Data!$L148=HI$1, "",             IF(ISERR(SEARCH(HI$1,Data!$H148)),        "",          ";" &amp; VLOOKUP(HI$1,Data!$L:$N,3, FALSE) &amp; ",""" &amp; VLOOKUP(HI$1,Data!$L:$M,2, FALSE) &amp; """;"   )             )</f>
        <v/>
      </c>
      <c r="HJ147" t="str">
        <f>IF(Data!$L148=HJ$1, "",             IF(ISERR(SEARCH(HJ$1,Data!$H148)),        "",          ";" &amp; VLOOKUP(HJ$1,Data!$L:$N,3, FALSE) &amp; ",""" &amp; VLOOKUP(HJ$1,Data!$L:$M,2, FALSE) &amp; """;"   )             )</f>
        <v/>
      </c>
      <c r="HK147" t="str">
        <f>IF(Data!$L148=HK$1, "",             IF(ISERR(SEARCH(HK$1,Data!$H148)),        "",          ";" &amp; VLOOKUP(HK$1,Data!$L:$N,3, FALSE) &amp; ",""" &amp; VLOOKUP(HK$1,Data!$L:$M,2, FALSE) &amp; """;"   )             )</f>
        <v/>
      </c>
      <c r="HL147" t="str">
        <f>IF(Data!$L148=HL$1, "",             IF(ISERR(SEARCH(HL$1,Data!$H148)),        "",          ";" &amp; VLOOKUP(HL$1,Data!$L:$N,3, FALSE) &amp; ",""" &amp; VLOOKUP(HL$1,Data!$L:$M,2, FALSE) &amp; """;"   )             )</f>
        <v/>
      </c>
      <c r="HM147" t="str">
        <f>IF(Data!$L148=HM$1, "",             IF(ISERR(SEARCH(HM$1,Data!$H148)),        "",          ";" &amp; VLOOKUP(HM$1,Data!$L:$N,3, FALSE) &amp; ",""" &amp; VLOOKUP(HM$1,Data!$L:$M,2, FALSE) &amp; """;"   )             )</f>
        <v/>
      </c>
      <c r="HN147" t="str">
        <f>IF(Data!$L148=HN$1, "",             IF(ISERR(SEARCH(HN$1,Data!$H148)),        "",          ";" &amp; VLOOKUP(HN$1,Data!$L:$N,3, FALSE) &amp; ",""" &amp; VLOOKUP(HN$1,Data!$L:$M,2, FALSE) &amp; """;"   )             )</f>
        <v/>
      </c>
      <c r="HO147" t="str">
        <f>IF(Data!$L148=HO$1, "",             IF(ISERR(SEARCH(HO$1,Data!$H148)),        "",          ";" &amp; VLOOKUP(HO$1,Data!$L:$N,3, FALSE) &amp; ",""" &amp; VLOOKUP(HO$1,Data!$L:$M,2, FALSE) &amp; """;"   )             )</f>
        <v/>
      </c>
      <c r="HP147" t="str">
        <f>IF(Data!$L148=HP$1, "",             IF(ISERR(SEARCH(HP$1,Data!$H148)),        "",          ";" &amp; VLOOKUP(HP$1,Data!$L:$N,3, FALSE) &amp; ",""" &amp; VLOOKUP(HP$1,Data!$L:$M,2, FALSE) &amp; """;"   )             )</f>
        <v/>
      </c>
      <c r="HQ147" t="str">
        <f>IF(Data!$L148=HQ$1, "",             IF(ISERR(SEARCH(HQ$1,Data!$H148)),        "",          ";" &amp; VLOOKUP(HQ$1,Data!$L:$N,3, FALSE) &amp; ",""" &amp; VLOOKUP(HQ$1,Data!$L:$M,2, FALSE) &amp; """;"   )             )</f>
        <v/>
      </c>
      <c r="HR147" t="str">
        <f>IF(Data!$L148=HR$1, "",             IF(ISERR(SEARCH(HR$1,Data!$H148)),        "",          ";" &amp; VLOOKUP(HR$1,Data!$L:$N,3, FALSE) &amp; ",""" &amp; VLOOKUP(HR$1,Data!$L:$M,2, FALSE) &amp; """;"   )             )</f>
        <v/>
      </c>
      <c r="HS147" t="str">
        <f>IF(Data!$L148=HS$1, "",             IF(ISERR(SEARCH(HS$1,Data!$H148)),        "",          ";" &amp; VLOOKUP(HS$1,Data!$L:$N,3, FALSE) &amp; ",""" &amp; VLOOKUP(HS$1,Data!$L:$M,2, FALSE) &amp; """;"   )             )</f>
        <v/>
      </c>
      <c r="HT147" t="str">
        <f>IF(Data!$L148=HT$1, "",             IF(ISERR(SEARCH(HT$1,Data!$H148)),        "",          ";" &amp; VLOOKUP(HT$1,Data!$L:$N,3, FALSE) &amp; ",""" &amp; VLOOKUP(HT$1,Data!$L:$M,2, FALSE) &amp; """;"   )             )</f>
        <v/>
      </c>
      <c r="HU147" t="str">
        <f>IF(Data!$L148=HU$1, "",             IF(ISERR(SEARCH(HU$1,Data!$H148)),        "",          ";" &amp; VLOOKUP(HU$1,Data!$L:$N,3, FALSE) &amp; ",""" &amp; VLOOKUP(HU$1,Data!$L:$M,2, FALSE) &amp; """;"   )             )</f>
        <v/>
      </c>
      <c r="HV147" t="str">
        <f>IF(Data!$L148=HV$1, "",             IF(ISERR(SEARCH(HV$1,Data!$H148)),        "",          ";" &amp; VLOOKUP(HV$1,Data!$L:$N,3, FALSE) &amp; ",""" &amp; VLOOKUP(HV$1,Data!$L:$M,2, FALSE) &amp; """;"   )             )</f>
        <v/>
      </c>
      <c r="HW147" t="str">
        <f>IF(Data!$L148=HW$1, "",             IF(ISERR(SEARCH(HW$1,Data!$H148)),        "",          ";" &amp; VLOOKUP(HW$1,Data!$L:$N,3, FALSE) &amp; ",""" &amp; VLOOKUP(HW$1,Data!$L:$M,2, FALSE) &amp; """;"   )             )</f>
        <v/>
      </c>
      <c r="HX147" t="str">
        <f>IF(Data!$L148=HX$1, "",             IF(ISERR(SEARCH(HX$1,Data!$H148)),        "",          ";" &amp; VLOOKUP(HX$1,Data!$L:$N,3, FALSE) &amp; ",""" &amp; VLOOKUP(HX$1,Data!$L:$M,2, FALSE) &amp; """;"   )             )</f>
        <v/>
      </c>
      <c r="HY147" t="str">
        <f>IF(Data!$L148=HY$1, "",             IF(ISERR(SEARCH(HY$1,Data!$H148)),        "",          ";" &amp; VLOOKUP(HY$1,Data!$L:$N,3, FALSE) &amp; ",""" &amp; VLOOKUP(HY$1,Data!$L:$M,2, FALSE) &amp; """;"   )             )</f>
        <v/>
      </c>
      <c r="HZ147" t="str">
        <f>IF(Data!$L148=HZ$1, "",             IF(ISERR(SEARCH(HZ$1,Data!$H148)),        "",          ";" &amp; VLOOKUP(HZ$1,Data!$L:$N,3, FALSE) &amp; ",""" &amp; VLOOKUP(HZ$1,Data!$L:$M,2, FALSE) &amp; """;"   )             )</f>
        <v/>
      </c>
      <c r="IA147" t="str">
        <f>IF(Data!$L148=IA$1, "",             IF(ISERR(SEARCH(IA$1,Data!$H148)),        "",          ";" &amp; VLOOKUP(IA$1,Data!$L:$N,3, FALSE) &amp; ",""" &amp; VLOOKUP(IA$1,Data!$L:$M,2, FALSE) &amp; """;"   )             )</f>
        <v/>
      </c>
      <c r="IB147" t="str">
        <f>IF(Data!$L148=IB$1, "",             IF(ISERR(SEARCH(IB$1,Data!$H148)),        "",          ";" &amp; VLOOKUP(IB$1,Data!$L:$N,3, FALSE) &amp; ",""" &amp; VLOOKUP(IB$1,Data!$L:$M,2, FALSE) &amp; """;"   )             )</f>
        <v/>
      </c>
      <c r="IC147" t="str">
        <f>IF(Data!$L148=IC$1, "",             IF(ISERR(SEARCH(IC$1,Data!$H148)),        "",          ";" &amp; VLOOKUP(IC$1,Data!$L:$N,3, FALSE) &amp; ",""" &amp; VLOOKUP(IC$1,Data!$L:$M,2, FALSE) &amp; """;"   )             )</f>
        <v/>
      </c>
      <c r="ID147" t="str">
        <f>IF(Data!$L148=ID$1, "",             IF(ISERR(SEARCH(ID$1,Data!$H148)),        "",          ";" &amp; VLOOKUP(ID$1,Data!$L:$N,3, FALSE) &amp; ",""" &amp; VLOOKUP(ID$1,Data!$L:$M,2, FALSE) &amp; """;"   )             )</f>
        <v/>
      </c>
      <c r="IE147" t="str">
        <f>IF(Data!$L148=IE$1, "",             IF(ISERR(SEARCH(IE$1,Data!$H148)),        "",          ";" &amp; VLOOKUP(IE$1,Data!$L:$N,3, FALSE) &amp; ",""" &amp; VLOOKUP(IE$1,Data!$L:$M,2, FALSE) &amp; """;"   )             )</f>
        <v/>
      </c>
      <c r="IF147" t="str">
        <f>IF(Data!$L148=IF$1, "",             IF(ISERR(SEARCH(IF$1,Data!$H148)),        "",          ";" &amp; VLOOKUP(IF$1,Data!$L:$N,3, FALSE) &amp; ",""" &amp; VLOOKUP(IF$1,Data!$L:$M,2, FALSE) &amp; """;"   )             )</f>
        <v/>
      </c>
      <c r="IG147" t="str">
        <f>IF(Data!$L148=IG$1, "",             IF(ISERR(SEARCH(IG$1,Data!$H148)),        "",          ";" &amp; VLOOKUP(IG$1,Data!$L:$N,3, FALSE) &amp; ",""" &amp; VLOOKUP(IG$1,Data!$L:$M,2, FALSE) &amp; """;"   )             )</f>
        <v/>
      </c>
      <c r="IH147" t="str">
        <f>IF(Data!$L148=IH$1, "",             IF(ISERR(SEARCH(IH$1,Data!$H148)),        "",          ";" &amp; VLOOKUP(IH$1,Data!$L:$N,3, FALSE) &amp; ",""" &amp; VLOOKUP(IH$1,Data!$L:$M,2, FALSE) &amp; """;"   )             )</f>
        <v/>
      </c>
      <c r="II147" t="str">
        <f>IF(Data!$L148=II$1, "",             IF(ISERR(SEARCH(II$1,Data!$H148)),        "",          ";" &amp; VLOOKUP(II$1,Data!$L:$N,3, FALSE) &amp; ",""" &amp; VLOOKUP(II$1,Data!$L:$M,2, FALSE) &amp; """;"   )             )</f>
        <v/>
      </c>
    </row>
    <row r="148" spans="1:243" x14ac:dyDescent="0.3">
      <c r="A148" t="str">
        <f>Data!L149</f>
        <v>Baron Notluwiski Papanoida</v>
      </c>
      <c r="B148" s="15" t="str">
        <f>VLOOKUP(Tableau36[[#This Row],[Character]],Data!L:N,3,FALSE)</f>
        <v>00000000-0000-0000-0000-000000000147</v>
      </c>
      <c r="C148" s="15" t="str">
        <f>VLOOKUP(Tableau36[[#This Row],[Character]],Data!L:M,2,FALSE)</f>
        <v>HUMAN</v>
      </c>
      <c r="D148" s="15" t="str">
        <f>SUBSTITUTE(     SUBSTITUTE(Tableau36[[#This Row],[character_id,character_type,friend_id,friend_type]],",""DROID""",""),    ",""HUMAN""", "")</f>
        <v>00000000-0000-0000-0000-000000000147,00000000-0000-0000-0000-000000000179</v>
      </c>
      <c r="E148" s="15" t="str">
        <f>IF(Tableau36[[#This Row],[With char''s id]] = "", "",    MID(Tableau36[[#This Row],[With char''s id]], 2, LEN(Tableau36[[#This Row],[With char''s id]])-1))</f>
        <v>00000000-0000-0000-0000-000000000147,"HUMAN",00000000-0000-0000-0000-000000000179,"HUMAN"</v>
      </c>
      <c r="F148" s="15" t="str">
        <f>SUBSTITUTE(Tableau36[[#This Row],[List of friend''s id]],  "/",    "/" &amp; Tableau36[[#This Row],[Character''s id]] &amp; ",""" &amp; Tableau36[[#This Row],[Type]] &amp; """,")</f>
        <v>/00000000-0000-0000-0000-000000000147,"HUMAN",00000000-0000-0000-0000-000000000179,"HUMAN"</v>
      </c>
      <c r="G148" t="str">
        <f>IF( Tableau36[[#This Row],[removed double semi-colon]]="", "", "/" &amp; MID(Tableau36[[#This Row],[removed double semi-colon]],2,LEN(Tableau36[[#This Row],[removed double semi-colon]]) - 2) )</f>
        <v>/00000000-0000-0000-0000-000000000179,"HUMAN"</v>
      </c>
      <c r="H148" t="str">
        <f>SUBSTITUTE(Tableau36[[#This Row],[Concatenation]],";;","/")</f>
        <v>;00000000-0000-0000-0000-000000000179,"HUMAN";</v>
      </c>
      <c r="I148" t="str">
        <f>friends!M148&amp; friends!N148&amp; friends!O148&amp; friends!P148&amp; friends!Q148&amp; friends!R148&amp; friends!S148&amp; friends!T148&amp; friends!U148&amp; friends!V148&amp; friends!W148&amp; friends!X148&amp; friends!Y148&amp; friends!Z148&amp; friends!AA148&amp; friends!AB148&amp; friends!AC148&amp; friends!AD148&amp; friends!AE148&amp; friends!AF148&amp; friends!AG148&amp; friends!AH148&amp; friends!AI148&amp; friends!AJ148&amp; friends!AK148&amp; friends!AL148&amp; friends!AM148&amp; friends!AN148&amp; friends!AO148&amp; friends!AP148&amp; friends!AQ148&amp; friends!AR148&amp; friends!AS148&amp; friends!AT148&amp; friends!AU148&amp; friends!AV148&amp; friends!AW148&amp; friends!AX148&amp; friends!AY148&amp; friends!AZ148&amp; friends!BA148&amp; friends!BB148&amp; friends!BC148&amp; friends!BD148&amp; friends!BE148&amp; friends!BF148&amp; friends!BG148&amp; friends!BH148&amp; friends!BI148&amp; friends!BJ148&amp; friends!BK148&amp; friends!BL148&amp; friends!BM148&amp; friends!BN148&amp; friends!BO148&amp; friends!BP148&amp; friends!BQ148&amp; friends!BR148&amp; friends!BS148&amp; friends!BT148&amp; friends!BU148&amp; friends!BV148&amp; friends!BW148&amp; friends!BX148&amp; friends!BY148&amp; friends!BZ148&amp; friends!CA148&amp; friends!CB148&amp; friends!CC148&amp; friends!CD148&amp; friends!CE148&amp; friends!CF148&amp; friends!CG148&amp; friends!CH148&amp; friends!CI148&amp; friends!CJ148&amp; friends!CK148&amp; friends!CL148&amp; friends!CM148&amp; friends!CN148&amp; friends!CO148&amp; friends!CP148&amp; friends!CQ148&amp; friends!CR148&amp; friends!CS148&amp; friends!CT148&amp; friends!CU148&amp; friends!CV148&amp; friends!CW148&amp; friends!CX148&amp; friends!CY148&amp; friends!CZ148&amp; friends!DA148&amp; friends!DB148&amp; friends!DC148&amp; friends!DD148&amp; friends!DE148&amp; friends!DF148&amp; friends!DG148&amp; friends!DH148&amp; friends!DI148&amp; friends!DJ148&amp; friends!DK148&amp; friends!DL148&amp; friends!DM148&amp; friends!DN148&amp; friends!DO148&amp; friends!DP148&amp; friends!DQ148&amp; friends!DR148&amp; friends!DS148&amp; friends!DT148&amp; friends!DU148&amp; friends!DV148&amp; friends!DW148&amp; friends!DX148&amp; friends!DY148&amp; friends!DZ148&amp; friends!EA148&amp; friends!EB148&amp; friends!EC148&amp; friends!ED148&amp; friends!EE148&amp; friends!EF148&amp; friends!EG148&amp; friends!EH148&amp; friends!EI148&amp; friends!EJ148&amp; friends!EK148&amp; friends!EL148&amp; friends!EM148&amp; friends!EN148&amp; friends!EO148&amp; friends!EP148&amp; friends!EQ148&amp; friends!ER148&amp; friends!ES148&amp; friends!ET148&amp; friends!EU148&amp; friends!EV148&amp; friends!EW148&amp; friends!EX148&amp; friends!EY148&amp; friends!EZ148&amp; friends!FA148&amp; friends!FB148&amp; friends!FC148&amp; friends!FD148&amp; friends!FE148&amp; friends!FF148&amp; friends!FG148&amp; friends!FH148&amp; friends!FI148&amp; friends!FJ148&amp; friends!FK148&amp; friends!FL148&amp; friends!FM148&amp; friends!FN148&amp; friends!FO148&amp; friends!FP148&amp; friends!FQ148&amp; friends!FR148&amp; friends!FS148&amp; friends!FT148&amp; friends!FU148&amp; friends!FV148&amp; friends!FW148&amp; friends!FX148&amp; friends!FY148&amp; friends!FZ148&amp; friends!GA148&amp; friends!GB148&amp; friends!GC148&amp; friends!GD148&amp; friends!GE148&amp; friends!GF148&amp; friends!GG148&amp; friends!GH148&amp; friends!GI148&amp; friends!GJ148&amp; friends!GK148&amp; friends!GL148&amp; friends!GM148&amp; friends!GN148&amp; friends!GO148&amp; friends!GP148&amp; friends!GQ148&amp; friends!GR148&amp; friends!GS148&amp; friends!GT148&amp; friends!GU148&amp; friends!GV148&amp; friends!GW148&amp; friends!GX148&amp; friends!GY148&amp; friends!GZ148&amp; friends!HA148&amp; friends!HB148&amp; friends!HC148&amp; friends!HD148&amp; friends!HE148&amp; friends!HF148&amp; friends!HG148&amp; friends!HH148&amp; friends!HI148&amp; friends!HJ148&amp; friends!HK148&amp; friends!HL148&amp; friends!HM148&amp; friends!HN148&amp; friends!HO148&amp; friends!HP148&amp; friends!HQ148&amp; friends!HR148&amp; friends!HS148&amp; friends!HT148&amp; friends!HU148&amp; friends!HV148&amp; friends!HW148&amp; friends!HX148&amp; friends!HY148&amp; friends!HZ148&amp; friends!IA148&amp; friends!IB148&amp; friends!IC148&amp; friends!ID148&amp; friends!IE148&amp; friends!IF148&amp; friends!IG148&amp; friends!IH148&amp; friends!II148</f>
        <v>;00000000-0000-0000-0000-000000000179,"HUMAN";</v>
      </c>
      <c r="M148" t="str">
        <f>IF(Data!$L149=M$1, "",             IF(ISERR(SEARCH(M$1,Data!$H149)),        "",          ";" &amp; VLOOKUP(M$1,Data!$L:$N,3, FALSE) &amp; ",""" &amp; VLOOKUP(M$1,Data!$L:$M,2, FALSE) &amp; """;"   )             )</f>
        <v/>
      </c>
      <c r="N148" t="str">
        <f>IF(Data!$L149=N$1, "",             IF(ISERR(SEARCH(N$1,Data!$H149)),        "",          ";" &amp; VLOOKUP(N$1,Data!$L:$N,3, FALSE) &amp; ",""" &amp; VLOOKUP(N$1,Data!$L:$M,2, FALSE) &amp; """;"   )             )</f>
        <v/>
      </c>
      <c r="O148" t="str">
        <f>IF(Data!$L149=O$1, "",             IF(ISERR(SEARCH(O$1,Data!$H149)),        "",          ";" &amp; VLOOKUP(O$1,Data!$L:$N,3, FALSE) &amp; ",""" &amp; VLOOKUP(O$1,Data!$L:$M,2, FALSE) &amp; """;"   )             )</f>
        <v/>
      </c>
      <c r="P148" t="str">
        <f>IF(Data!$L149=P$1, "",             IF(ISERR(SEARCH(P$1,Data!$H149)),        "",          ";" &amp; VLOOKUP(P$1,Data!$L:$N,3, FALSE) &amp; ",""" &amp; VLOOKUP(P$1,Data!$L:$M,2, FALSE) &amp; """;"   )             )</f>
        <v/>
      </c>
      <c r="Q148" t="str">
        <f>IF(Data!$L149=Q$1, "",             IF(ISERR(SEARCH(Q$1,Data!$H149)),        "",          ";" &amp; VLOOKUP(Q$1,Data!$L:$N,3, FALSE) &amp; ",""" &amp; VLOOKUP(Q$1,Data!$L:$M,2, FALSE) &amp; """;"   )             )</f>
        <v/>
      </c>
      <c r="R148" t="str">
        <f>IF(Data!$L149=R$1, "",             IF(ISERR(SEARCH(R$1,Data!$H149)),        "",          ";" &amp; VLOOKUP(R$1,Data!$L:$N,3, FALSE) &amp; ",""" &amp; VLOOKUP(R$1,Data!$L:$M,2, FALSE) &amp; """;"   )             )</f>
        <v/>
      </c>
      <c r="S148" t="str">
        <f>IF(Data!$L149=S$1, "",             IF(ISERR(SEARCH(S$1,Data!$H149)),        "",          ";" &amp; VLOOKUP(S$1,Data!$L:$N,3, FALSE) &amp; ",""" &amp; VLOOKUP(S$1,Data!$L:$M,2, FALSE) &amp; """;"   )             )</f>
        <v/>
      </c>
      <c r="T148" t="str">
        <f>IF(Data!$L149=T$1, "",             IF(ISERR(SEARCH(T$1,Data!$H149)),        "",          ";" &amp; VLOOKUP(T$1,Data!$L:$N,3, FALSE) &amp; ",""" &amp; VLOOKUP(T$1,Data!$L:$M,2, FALSE) &amp; """;"   )             )</f>
        <v/>
      </c>
      <c r="U148" t="str">
        <f>IF(Data!$L149=U$1, "",             IF(ISERR(SEARCH(U$1,Data!$H149)),        "",          ";" &amp; VLOOKUP(U$1,Data!$L:$N,3, FALSE) &amp; ",""" &amp; VLOOKUP(U$1,Data!$L:$M,2, FALSE) &amp; """;"   )             )</f>
        <v/>
      </c>
      <c r="V148" t="str">
        <f>IF(Data!$L149=V$1, "",             IF(ISERR(SEARCH(V$1,Data!$H149)),        "",          ";" &amp; VLOOKUP(V$1,Data!$L:$N,3, FALSE) &amp; ",""" &amp; VLOOKUP(V$1,Data!$L:$M,2, FALSE) &amp; """;"   )             )</f>
        <v/>
      </c>
      <c r="W148" t="str">
        <f>IF(Data!$L149=W$1, "",             IF(ISERR(SEARCH(W$1,Data!$H149)),        "",          ";" &amp; VLOOKUP(W$1,Data!$L:$N,3, FALSE) &amp; ",""" &amp; VLOOKUP(W$1,Data!$L:$M,2, FALSE) &amp; """;"   )             )</f>
        <v/>
      </c>
      <c r="X148" t="str">
        <f>IF(Data!$L149=X$1, "",             IF(ISERR(SEARCH(X$1,Data!$H149)),        "",          ";" &amp; VLOOKUP(X$1,Data!$L:$N,3, FALSE) &amp; ",""" &amp; VLOOKUP(X$1,Data!$L:$M,2, FALSE) &amp; """;"   )             )</f>
        <v/>
      </c>
      <c r="Y148" t="str">
        <f>IF(Data!$L149=Y$1, "",             IF(ISERR(SEARCH(Y$1,Data!$H149)),        "",          ";" &amp; VLOOKUP(Y$1,Data!$L:$N,3, FALSE) &amp; ",""" &amp; VLOOKUP(Y$1,Data!$L:$M,2, FALSE) &amp; """;"   )             )</f>
        <v/>
      </c>
      <c r="Z148" t="str">
        <f>IF(Data!$L149=Z$1, "",             IF(ISERR(SEARCH(Z$1,Data!$H149)),        "",          ";" &amp; VLOOKUP(Z$1,Data!$L:$N,3, FALSE) &amp; ",""" &amp; VLOOKUP(Z$1,Data!$L:$M,2, FALSE) &amp; """;"   )             )</f>
        <v/>
      </c>
      <c r="AA148" t="str">
        <f>IF(Data!$L149=AA$1, "",             IF(ISERR(SEARCH(AA$1,Data!$H149)),        "",          ";" &amp; VLOOKUP(AA$1,Data!$L:$N,3, FALSE) &amp; ",""" &amp; VLOOKUP(AA$1,Data!$L:$M,2, FALSE) &amp; """;"   )             )</f>
        <v/>
      </c>
      <c r="AB148" t="str">
        <f>IF(Data!$L149=AB$1, "",             IF(ISERR(SEARCH(AB$1,Data!$H149)),        "",          ";" &amp; VLOOKUP(AB$1,Data!$L:$N,3, FALSE) &amp; ",""" &amp; VLOOKUP(AB$1,Data!$L:$M,2, FALSE) &amp; """;"   )             )</f>
        <v/>
      </c>
      <c r="AC148" t="str">
        <f>IF(Data!$L149=AC$1, "",             IF(ISERR(SEARCH(AC$1,Data!$H149)),        "",          ";" &amp; VLOOKUP(AC$1,Data!$L:$N,3, FALSE) &amp; ",""" &amp; VLOOKUP(AC$1,Data!$L:$M,2, FALSE) &amp; """;"   )             )</f>
        <v/>
      </c>
      <c r="AD148" t="str">
        <f>IF(Data!$L149=AD$1, "",             IF(ISERR(SEARCH(AD$1,Data!$H149)),        "",          ";" &amp; VLOOKUP(AD$1,Data!$L:$N,3, FALSE) &amp; ",""" &amp; VLOOKUP(AD$1,Data!$L:$M,2, FALSE) &amp; """;"   )             )</f>
        <v/>
      </c>
      <c r="AE148" t="str">
        <f>IF(Data!$L149=AE$1, "",             IF(ISERR(SEARCH(AE$1,Data!$H149)),        "",          ";" &amp; VLOOKUP(AE$1,Data!$L:$N,3, FALSE) &amp; ",""" &amp; VLOOKUP(AE$1,Data!$L:$M,2, FALSE) &amp; """;"   )             )</f>
        <v/>
      </c>
      <c r="AF148" t="str">
        <f>IF(Data!$L149=AF$1, "",             IF(ISERR(SEARCH(AF$1,Data!$H149)),        "",          ";" &amp; VLOOKUP(AF$1,Data!$L:$N,3, FALSE) &amp; ",""" &amp; VLOOKUP(AF$1,Data!$L:$M,2, FALSE) &amp; """;"   )             )</f>
        <v/>
      </c>
      <c r="AG148" t="str">
        <f>IF(Data!$L149=AG$1, "",             IF(ISERR(SEARCH(AG$1,Data!$H149)),        "",          ";" &amp; VLOOKUP(AG$1,Data!$L:$N,3, FALSE) &amp; ",""" &amp; VLOOKUP(AG$1,Data!$L:$M,2, FALSE) &amp; """;"   )             )</f>
        <v/>
      </c>
      <c r="AH148" t="str">
        <f>IF(Data!$L149=AH$1, "",             IF(ISERR(SEARCH(AH$1,Data!$H149)),        "",          ";" &amp; VLOOKUP(AH$1,Data!$L:$N,3, FALSE) &amp; ",""" &amp; VLOOKUP(AH$1,Data!$L:$M,2, FALSE) &amp; """;"   )             )</f>
        <v/>
      </c>
      <c r="AI148" t="str">
        <f>IF(Data!$L149=AI$1, "",             IF(ISERR(SEARCH(AI$1,Data!$H149)),        "",          ";" &amp; VLOOKUP(AI$1,Data!$L:$N,3, FALSE) &amp; ",""" &amp; VLOOKUP(AI$1,Data!$L:$M,2, FALSE) &amp; """;"   )             )</f>
        <v/>
      </c>
      <c r="AJ148" t="str">
        <f>IF(Data!$L149=AJ$1, "",             IF(ISERR(SEARCH(AJ$1,Data!$H149)),        "",          ";" &amp; VLOOKUP(AJ$1,Data!$L:$N,3, FALSE) &amp; ",""" &amp; VLOOKUP(AJ$1,Data!$L:$M,2, FALSE) &amp; """;"   )             )</f>
        <v/>
      </c>
      <c r="AK148" t="str">
        <f>IF(Data!$L149=AK$1, "",             IF(ISERR(SEARCH(AK$1,Data!$H149)),        "",          ";" &amp; VLOOKUP(AK$1,Data!$L:$N,3, FALSE) &amp; ",""" &amp; VLOOKUP(AK$1,Data!$L:$M,2, FALSE) &amp; """;"   )             )</f>
        <v/>
      </c>
      <c r="AL148" t="str">
        <f>IF(Data!$L149=AL$1, "",             IF(ISERR(SEARCH(AL$1,Data!$H149)),        "",          ";" &amp; VLOOKUP(AL$1,Data!$L:$N,3, FALSE) &amp; ",""" &amp; VLOOKUP(AL$1,Data!$L:$M,2, FALSE) &amp; """;"   )             )</f>
        <v/>
      </c>
      <c r="AM148" t="str">
        <f>IF(Data!$L149=AM$1, "",             IF(ISERR(SEARCH(AM$1,Data!$H149)),        "",          ";" &amp; VLOOKUP(AM$1,Data!$L:$N,3, FALSE) &amp; ",""" &amp; VLOOKUP(AM$1,Data!$L:$M,2, FALSE) &amp; """;"   )             )</f>
        <v/>
      </c>
      <c r="AN148" t="str">
        <f>IF(Data!$L149=AN$1, "",             IF(ISERR(SEARCH(AN$1,Data!$H149)),        "",          ";" &amp; VLOOKUP(AN$1,Data!$L:$N,3, FALSE) &amp; ",""" &amp; VLOOKUP(AN$1,Data!$L:$M,2, FALSE) &amp; """;"   )             )</f>
        <v/>
      </c>
      <c r="AO148" t="str">
        <f>IF(Data!$L149=AO$1, "",             IF(ISERR(SEARCH(AO$1,Data!$H149)),        "",          ";" &amp; VLOOKUP(AO$1,Data!$L:$N,3, FALSE) &amp; ",""" &amp; VLOOKUP(AO$1,Data!$L:$M,2, FALSE) &amp; """;"   )             )</f>
        <v/>
      </c>
      <c r="AP148" t="str">
        <f>IF(Data!$L149=AP$1, "",             IF(ISERR(SEARCH(AP$1,Data!$H149)),        "",          ";" &amp; VLOOKUP(AP$1,Data!$L:$N,3, FALSE) &amp; ",""" &amp; VLOOKUP(AP$1,Data!$L:$M,2, FALSE) &amp; """;"   )             )</f>
        <v/>
      </c>
      <c r="AQ148" t="str">
        <f>IF(Data!$L149=AQ$1, "",             IF(ISERR(SEARCH(AQ$1,Data!$H149)),        "",          ";" &amp; VLOOKUP(AQ$1,Data!$L:$N,3, FALSE) &amp; ",""" &amp; VLOOKUP(AQ$1,Data!$L:$M,2, FALSE) &amp; """;"   )             )</f>
        <v/>
      </c>
      <c r="AR148" t="str">
        <f>IF(Data!$L149=AR$1, "",             IF(ISERR(SEARCH(AR$1,Data!$H149)),        "",          ";" &amp; VLOOKUP(AR$1,Data!$L:$N,3, FALSE) &amp; ",""" &amp; VLOOKUP(AR$1,Data!$L:$M,2, FALSE) &amp; """;"   )             )</f>
        <v/>
      </c>
      <c r="AS148" t="str">
        <f>IF(Data!$L149=AS$1, "",             IF(ISERR(SEARCH(AS$1,Data!$H149)),        "",          ";" &amp; VLOOKUP(AS$1,Data!$L:$N,3, FALSE) &amp; ",""" &amp; VLOOKUP(AS$1,Data!$L:$M,2, FALSE) &amp; """;"   )             )</f>
        <v/>
      </c>
      <c r="AT148" t="str">
        <f>IF(Data!$L149=AT$1, "",             IF(ISERR(SEARCH(AT$1,Data!$H149)),        "",          ";" &amp; VLOOKUP(AT$1,Data!$L:$N,3, FALSE) &amp; ",""" &amp; VLOOKUP(AT$1,Data!$L:$M,2, FALSE) &amp; """;"   )             )</f>
        <v/>
      </c>
      <c r="AU148" t="str">
        <f>IF(Data!$L149=AU$1, "",             IF(ISERR(SEARCH(AU$1,Data!$H149)),        "",          ";" &amp; VLOOKUP(AU$1,Data!$L:$N,3, FALSE) &amp; ",""" &amp; VLOOKUP(AU$1,Data!$L:$M,2, FALSE) &amp; """;"   )             )</f>
        <v/>
      </c>
      <c r="AV148" t="str">
        <f>IF(Data!$L149=AV$1, "",             IF(ISERR(SEARCH(AV$1,Data!$H149)),        "",          ";" &amp; VLOOKUP(AV$1,Data!$L:$N,3, FALSE) &amp; ",""" &amp; VLOOKUP(AV$1,Data!$L:$M,2, FALSE) &amp; """;"   )             )</f>
        <v/>
      </c>
      <c r="AW148" t="str">
        <f>IF(Data!$L149=AW$1, "",             IF(ISERR(SEARCH(AW$1,Data!$H149)),        "",          ";" &amp; VLOOKUP(AW$1,Data!$L:$N,3, FALSE) &amp; ",""" &amp; VLOOKUP(AW$1,Data!$L:$M,2, FALSE) &amp; """;"   )             )</f>
        <v/>
      </c>
      <c r="AX148" t="str">
        <f>IF(Data!$L149=AX$1, "",             IF(ISERR(SEARCH(AX$1,Data!$H149)),        "",          ";" &amp; VLOOKUP(AX$1,Data!$L:$N,3, FALSE) &amp; ",""" &amp; VLOOKUP(AX$1,Data!$L:$M,2, FALSE) &amp; """;"   )             )</f>
        <v/>
      </c>
      <c r="AY148" t="str">
        <f>IF(Data!$L149=AY$1, "",             IF(ISERR(SEARCH(AY$1,Data!$H149)),        "",          ";" &amp; VLOOKUP(AY$1,Data!$L:$N,3, FALSE) &amp; ",""" &amp; VLOOKUP(AY$1,Data!$L:$M,2, FALSE) &amp; """;"   )             )</f>
        <v/>
      </c>
      <c r="AZ148" t="str">
        <f>IF(Data!$L149=AZ$1, "",             IF(ISERR(SEARCH(AZ$1,Data!$H149)),        "",          ";" &amp; VLOOKUP(AZ$1,Data!$L:$N,3, FALSE) &amp; ",""" &amp; VLOOKUP(AZ$1,Data!$L:$M,2, FALSE) &amp; """;"   )             )</f>
        <v/>
      </c>
      <c r="BA148" t="str">
        <f>IF(Data!$L149=BA$1, "",             IF(ISERR(SEARCH(BA$1,Data!$H149)),        "",          ";" &amp; VLOOKUP(BA$1,Data!$L:$N,3, FALSE) &amp; ",""" &amp; VLOOKUP(BA$1,Data!$L:$M,2, FALSE) &amp; """;"   )             )</f>
        <v/>
      </c>
      <c r="BB148" t="str">
        <f>IF(Data!$L149=BB$1, "",             IF(ISERR(SEARCH(BB$1,Data!$H149)),        "",          ";" &amp; VLOOKUP(BB$1,Data!$L:$N,3, FALSE) &amp; ",""" &amp; VLOOKUP(BB$1,Data!$L:$M,2, FALSE) &amp; """;"   )             )</f>
        <v/>
      </c>
      <c r="BC148" t="str">
        <f>IF(Data!$L149=BC$1, "",             IF(ISERR(SEARCH(BC$1,Data!$H149)),        "",          ";" &amp; VLOOKUP(BC$1,Data!$L:$N,3, FALSE) &amp; ",""" &amp; VLOOKUP(BC$1,Data!$L:$M,2, FALSE) &amp; """;"   )             )</f>
        <v/>
      </c>
      <c r="BD148" t="str">
        <f>IF(Data!$L149=BD$1, "",             IF(ISERR(SEARCH(BD$1,Data!$H149)),        "",          ";" &amp; VLOOKUP(BD$1,Data!$L:$N,3, FALSE) &amp; ",""" &amp; VLOOKUP(BD$1,Data!$L:$M,2, FALSE) &amp; """;"   )             )</f>
        <v/>
      </c>
      <c r="BE148" t="str">
        <f>IF(Data!$L149=BE$1, "",             IF(ISERR(SEARCH(BE$1,Data!$H149)),        "",          ";" &amp; VLOOKUP(BE$1,Data!$L:$N,3, FALSE) &amp; ",""" &amp; VLOOKUP(BE$1,Data!$L:$M,2, FALSE) &amp; """;"   )             )</f>
        <v/>
      </c>
      <c r="BF148" t="str">
        <f>IF(Data!$L149=BF$1, "",             IF(ISERR(SEARCH(BF$1,Data!$H149)),        "",          ";" &amp; VLOOKUP(BF$1,Data!$L:$N,3, FALSE) &amp; ",""" &amp; VLOOKUP(BF$1,Data!$L:$M,2, FALSE) &amp; """;"   )             )</f>
        <v/>
      </c>
      <c r="BG148" t="str">
        <f>IF(Data!$L149=BG$1, "",             IF(ISERR(SEARCH(BG$1,Data!$H149)),        "",          ";" &amp; VLOOKUP(BG$1,Data!$L:$N,3, FALSE) &amp; ",""" &amp; VLOOKUP(BG$1,Data!$L:$M,2, FALSE) &amp; """;"   )             )</f>
        <v/>
      </c>
      <c r="BH148" t="str">
        <f>IF(Data!$L149=BH$1, "",             IF(ISERR(SEARCH(BH$1,Data!$H149)),        "",          ";" &amp; VLOOKUP(BH$1,Data!$L:$N,3, FALSE) &amp; ",""" &amp; VLOOKUP(BH$1,Data!$L:$M,2, FALSE) &amp; """;"   )             )</f>
        <v/>
      </c>
      <c r="BI148" t="str">
        <f>IF(Data!$L149=BI$1, "",             IF(ISERR(SEARCH(BI$1,Data!$H149)),        "",          ";" &amp; VLOOKUP(BI$1,Data!$L:$N,3, FALSE) &amp; ",""" &amp; VLOOKUP(BI$1,Data!$L:$M,2, FALSE) &amp; """;"   )             )</f>
        <v/>
      </c>
      <c r="BJ148" t="str">
        <f>IF(Data!$L149=BJ$1, "",             IF(ISERR(SEARCH(BJ$1,Data!$H149)),        "",          ";" &amp; VLOOKUP(BJ$1,Data!$L:$N,3, FALSE) &amp; ",""" &amp; VLOOKUP(BJ$1,Data!$L:$M,2, FALSE) &amp; """;"   )             )</f>
        <v/>
      </c>
      <c r="BK148" t="str">
        <f>IF(Data!$L149=BK$1, "",             IF(ISERR(SEARCH(BK$1,Data!$H149)),        "",          ";" &amp; VLOOKUP(BK$1,Data!$L:$N,3, FALSE) &amp; ",""" &amp; VLOOKUP(BK$1,Data!$L:$M,2, FALSE) &amp; """;"   )             )</f>
        <v/>
      </c>
      <c r="BL148" t="str">
        <f>IF(Data!$L149=BL$1, "",             IF(ISERR(SEARCH(BL$1,Data!$H149)),        "",          ";" &amp; VLOOKUP(BL$1,Data!$L:$N,3, FALSE) &amp; ",""" &amp; VLOOKUP(BL$1,Data!$L:$M,2, FALSE) &amp; """;"   )             )</f>
        <v/>
      </c>
      <c r="BM148" t="str">
        <f>IF(Data!$L149=BM$1, "",             IF(ISERR(SEARCH(BM$1,Data!$H149)),        "",          ";" &amp; VLOOKUP(BM$1,Data!$L:$N,3, FALSE) &amp; ",""" &amp; VLOOKUP(BM$1,Data!$L:$M,2, FALSE) &amp; """;"   )             )</f>
        <v/>
      </c>
      <c r="BN148" t="str">
        <f>IF(Data!$L149=BN$1, "",             IF(ISERR(SEARCH(BN$1,Data!$H149)),        "",          ";" &amp; VLOOKUP(BN$1,Data!$L:$N,3, FALSE) &amp; ",""" &amp; VLOOKUP(BN$1,Data!$L:$M,2, FALSE) &amp; """;"   )             )</f>
        <v/>
      </c>
      <c r="BO148" t="str">
        <f>IF(Data!$L149=BO$1, "",             IF(ISERR(SEARCH(BO$1,Data!$H149)),        "",          ";" &amp; VLOOKUP(BO$1,Data!$L:$N,3, FALSE) &amp; ",""" &amp; VLOOKUP(BO$1,Data!$L:$M,2, FALSE) &amp; """;"   )             )</f>
        <v/>
      </c>
      <c r="BP148" t="str">
        <f>IF(Data!$L149=BP$1, "",             IF(ISERR(SEARCH(BP$1,Data!$H149)),        "",          ";" &amp; VLOOKUP(BP$1,Data!$L:$N,3, FALSE) &amp; ",""" &amp; VLOOKUP(BP$1,Data!$L:$M,2, FALSE) &amp; """;"   )             )</f>
        <v/>
      </c>
      <c r="BQ148" t="str">
        <f>IF(Data!$L149=BQ$1, "",             IF(ISERR(SEARCH(BQ$1,Data!$H149)),        "",          ";" &amp; VLOOKUP(BQ$1,Data!$L:$N,3, FALSE) &amp; ",""" &amp; VLOOKUP(BQ$1,Data!$L:$M,2, FALSE) &amp; """;"   )             )</f>
        <v/>
      </c>
      <c r="BR148" t="str">
        <f>IF(Data!$L149=BR$1, "",             IF(ISERR(SEARCH(BR$1,Data!$H149)),        "",          ";" &amp; VLOOKUP(BR$1,Data!$L:$N,3, FALSE) &amp; ",""" &amp; VLOOKUP(BR$1,Data!$L:$M,2, FALSE) &amp; """;"   )             )</f>
        <v/>
      </c>
      <c r="BS148" t="str">
        <f>IF(Data!$L149=BS$1, "",             IF(ISERR(SEARCH(BS$1,Data!$H149)),        "",          ";" &amp; VLOOKUP(BS$1,Data!$L:$N,3, FALSE) &amp; ",""" &amp; VLOOKUP(BS$1,Data!$L:$M,2, FALSE) &amp; """;"   )             )</f>
        <v/>
      </c>
      <c r="BT148" t="str">
        <f>IF(Data!$L149=BT$1, "",             IF(ISERR(SEARCH(BT$1,Data!$H149)),        "",          ";" &amp; VLOOKUP(BT$1,Data!$L:$N,3, FALSE) &amp; ",""" &amp; VLOOKUP(BT$1,Data!$L:$M,2, FALSE) &amp; """;"   )             )</f>
        <v/>
      </c>
      <c r="BU148" t="str">
        <f>IF(Data!$L149=BU$1, "",             IF(ISERR(SEARCH(BU$1,Data!$H149)),        "",          ";" &amp; VLOOKUP(BU$1,Data!$L:$N,3, FALSE) &amp; ",""" &amp; VLOOKUP(BU$1,Data!$L:$M,2, FALSE) &amp; """;"   )             )</f>
        <v/>
      </c>
      <c r="BV148" t="str">
        <f>IF(Data!$L149=BV$1, "",             IF(ISERR(SEARCH(BV$1,Data!$H149)),        "",          ";" &amp; VLOOKUP(BV$1,Data!$L:$N,3, FALSE) &amp; ",""" &amp; VLOOKUP(BV$1,Data!$L:$M,2, FALSE) &amp; """;"   )             )</f>
        <v/>
      </c>
      <c r="BW148" t="str">
        <f>IF(Data!$L149=BW$1, "",             IF(ISERR(SEARCH(BW$1,Data!$H149)),        "",          ";" &amp; VLOOKUP(BW$1,Data!$L:$N,3, FALSE) &amp; ",""" &amp; VLOOKUP(BW$1,Data!$L:$M,2, FALSE) &amp; """;"   )             )</f>
        <v/>
      </c>
      <c r="BX148" t="str">
        <f>IF(Data!$L149=BX$1, "",             IF(ISERR(SEARCH(BX$1,Data!$H149)),        "",          ";" &amp; VLOOKUP(BX$1,Data!$L:$N,3, FALSE) &amp; ",""" &amp; VLOOKUP(BX$1,Data!$L:$M,2, FALSE) &amp; """;"   )             )</f>
        <v/>
      </c>
      <c r="BY148" t="str">
        <f>IF(Data!$L149=BY$1, "",             IF(ISERR(SEARCH(BY$1,Data!$H149)),        "",          ";" &amp; VLOOKUP(BY$1,Data!$L:$N,3, FALSE) &amp; ",""" &amp; VLOOKUP(BY$1,Data!$L:$M,2, FALSE) &amp; """;"   )             )</f>
        <v/>
      </c>
      <c r="BZ148" t="str">
        <f>IF(Data!$L149=BZ$1, "",             IF(ISERR(SEARCH(BZ$1,Data!$H149)),        "",          ";" &amp; VLOOKUP(BZ$1,Data!$L:$N,3, FALSE) &amp; ",""" &amp; VLOOKUP(BZ$1,Data!$L:$M,2, FALSE) &amp; """;"   )             )</f>
        <v/>
      </c>
      <c r="CA148" t="str">
        <f>IF(Data!$L149=CA$1, "",             IF(ISERR(SEARCH(CA$1,Data!$H149)),        "",          ";" &amp; VLOOKUP(CA$1,Data!$L:$N,3, FALSE) &amp; ",""" &amp; VLOOKUP(CA$1,Data!$L:$M,2, FALSE) &amp; """;"   )             )</f>
        <v/>
      </c>
      <c r="CB148" t="str">
        <f>IF(Data!$L149=CB$1, "",             IF(ISERR(SEARCH(CB$1,Data!$H149)),        "",          ";" &amp; VLOOKUP(CB$1,Data!$L:$N,3, FALSE) &amp; ",""" &amp; VLOOKUP(CB$1,Data!$L:$M,2, FALSE) &amp; """;"   )             )</f>
        <v/>
      </c>
      <c r="CC148" t="str">
        <f>IF(Data!$L149=CC$1, "",             IF(ISERR(SEARCH(CC$1,Data!$H149)),        "",          ";" &amp; VLOOKUP(CC$1,Data!$L:$N,3, FALSE) &amp; ",""" &amp; VLOOKUP(CC$1,Data!$L:$M,2, FALSE) &amp; """;"   )             )</f>
        <v/>
      </c>
      <c r="CD148" t="str">
        <f>IF(Data!$L149=CD$1, "",             IF(ISERR(SEARCH(CD$1,Data!$H149)),        "",          ";" &amp; VLOOKUP(CD$1,Data!$L:$N,3, FALSE) &amp; ",""" &amp; VLOOKUP(CD$1,Data!$L:$M,2, FALSE) &amp; """;"   )             )</f>
        <v/>
      </c>
      <c r="CE148" t="str">
        <f>IF(Data!$L149=CE$1, "",             IF(ISERR(SEARCH(CE$1,Data!$H149)),        "",          ";" &amp; VLOOKUP(CE$1,Data!$L:$N,3, FALSE) &amp; ",""" &amp; VLOOKUP(CE$1,Data!$L:$M,2, FALSE) &amp; """;"   )             )</f>
        <v/>
      </c>
      <c r="CF148" t="str">
        <f>IF(Data!$L149=CF$1, "",             IF(ISERR(SEARCH(CF$1,Data!$H149)),        "",          ";" &amp; VLOOKUP(CF$1,Data!$L:$N,3, FALSE) &amp; ",""" &amp; VLOOKUP(CF$1,Data!$L:$M,2, FALSE) &amp; """;"   )             )</f>
        <v/>
      </c>
      <c r="CG148" t="str">
        <f>IF(Data!$L149=CG$1, "",             IF(ISERR(SEARCH(CG$1,Data!$H149)),        "",          ";" &amp; VLOOKUP(CG$1,Data!$L:$N,3, FALSE) &amp; ",""" &amp; VLOOKUP(CG$1,Data!$L:$M,2, FALSE) &amp; """;"   )             )</f>
        <v/>
      </c>
      <c r="CH148" t="str">
        <f>IF(Data!$L149=CH$1, "",             IF(ISERR(SEARCH(CH$1,Data!$H149)),        "",          ";" &amp; VLOOKUP(CH$1,Data!$L:$N,3, FALSE) &amp; ",""" &amp; VLOOKUP(CH$1,Data!$L:$M,2, FALSE) &amp; """;"   )             )</f>
        <v/>
      </c>
      <c r="CI148" t="str">
        <f>IF(Data!$L149=CI$1, "",             IF(ISERR(SEARCH(CI$1,Data!$H149)),        "",          ";" &amp; VLOOKUP(CI$1,Data!$L:$N,3, FALSE) &amp; ",""" &amp; VLOOKUP(CI$1,Data!$L:$M,2, FALSE) &amp; """;"   )             )</f>
        <v/>
      </c>
      <c r="CJ148" t="str">
        <f>IF(Data!$L149=CJ$1, "",             IF(ISERR(SEARCH(CJ$1,Data!$H149)),        "",          ";" &amp; VLOOKUP(CJ$1,Data!$L:$N,3, FALSE) &amp; ",""" &amp; VLOOKUP(CJ$1,Data!$L:$M,2, FALSE) &amp; """;"   )             )</f>
        <v/>
      </c>
      <c r="CK148" t="str">
        <f>IF(Data!$L149=CK$1, "",             IF(ISERR(SEARCH(CK$1,Data!$H149)),        "",          ";" &amp; VLOOKUP(CK$1,Data!$L:$N,3, FALSE) &amp; ",""" &amp; VLOOKUP(CK$1,Data!$L:$M,2, FALSE) &amp; """;"   )             )</f>
        <v/>
      </c>
      <c r="CL148" t="str">
        <f>IF(Data!$L149=CL$1, "",             IF(ISERR(SEARCH(CL$1,Data!$H149)),        "",          ";" &amp; VLOOKUP(CL$1,Data!$L:$N,3, FALSE) &amp; ",""" &amp; VLOOKUP(CL$1,Data!$L:$M,2, FALSE) &amp; """;"   )             )</f>
        <v/>
      </c>
      <c r="CM148" t="str">
        <f>IF(Data!$L149=CM$1, "",             IF(ISERR(SEARCH(CM$1,Data!$H149)),        "",          ";" &amp; VLOOKUP(CM$1,Data!$L:$N,3, FALSE) &amp; ",""" &amp; VLOOKUP(CM$1,Data!$L:$M,2, FALSE) &amp; """;"   )             )</f>
        <v/>
      </c>
      <c r="CN148" t="str">
        <f>IF(Data!$L149=CN$1, "",             IF(ISERR(SEARCH(CN$1,Data!$H149)),        "",          ";" &amp; VLOOKUP(CN$1,Data!$L:$N,3, FALSE) &amp; ",""" &amp; VLOOKUP(CN$1,Data!$L:$M,2, FALSE) &amp; """;"   )             )</f>
        <v/>
      </c>
      <c r="CO148" t="str">
        <f>IF(Data!$L149=CO$1, "",             IF(ISERR(SEARCH(CO$1,Data!$H149)),        "",          ";" &amp; VLOOKUP(CO$1,Data!$L:$N,3, FALSE) &amp; ",""" &amp; VLOOKUP(CO$1,Data!$L:$M,2, FALSE) &amp; """;"   )             )</f>
        <v/>
      </c>
      <c r="CP148" t="str">
        <f>IF(Data!$L149=CP$1, "",             IF(ISERR(SEARCH(CP$1,Data!$H149)),        "",          ";" &amp; VLOOKUP(CP$1,Data!$L:$N,3, FALSE) &amp; ",""" &amp; VLOOKUP(CP$1,Data!$L:$M,2, FALSE) &amp; """;"   )             )</f>
        <v/>
      </c>
      <c r="CQ148" t="str">
        <f>IF(Data!$L149=CQ$1, "",             IF(ISERR(SEARCH(CQ$1,Data!$H149)),        "",          ";" &amp; VLOOKUP(CQ$1,Data!$L:$N,3, FALSE) &amp; ",""" &amp; VLOOKUP(CQ$1,Data!$L:$M,2, FALSE) &amp; """;"   )             )</f>
        <v/>
      </c>
      <c r="CR148" t="str">
        <f>IF(Data!$L149=CR$1, "",             IF(ISERR(SEARCH(CR$1,Data!$H149)),        "",          ";" &amp; VLOOKUP(CR$1,Data!$L:$N,3, FALSE) &amp; ",""" &amp; VLOOKUP(CR$1,Data!$L:$M,2, FALSE) &amp; """;"   )             )</f>
        <v/>
      </c>
      <c r="CS148" t="str">
        <f>IF(Data!$L149=CS$1, "",             IF(ISERR(SEARCH(CS$1,Data!$H149)),        "",          ";" &amp; VLOOKUP(CS$1,Data!$L:$N,3, FALSE) &amp; ",""" &amp; VLOOKUP(CS$1,Data!$L:$M,2, FALSE) &amp; """;"   )             )</f>
        <v/>
      </c>
      <c r="CT148" t="str">
        <f>IF(Data!$L149=CT$1, "",             IF(ISERR(SEARCH(CT$1,Data!$H149)),        "",          ";" &amp; VLOOKUP(CT$1,Data!$L:$N,3, FALSE) &amp; ",""" &amp; VLOOKUP(CT$1,Data!$L:$M,2, FALSE) &amp; """;"   )             )</f>
        <v/>
      </c>
      <c r="CU148" t="str">
        <f>IF(Data!$L149=CU$1, "",             IF(ISERR(SEARCH(CU$1,Data!$H149)),        "",          ";" &amp; VLOOKUP(CU$1,Data!$L:$N,3, FALSE) &amp; ",""" &amp; VLOOKUP(CU$1,Data!$L:$M,2, FALSE) &amp; """;"   )             )</f>
        <v/>
      </c>
      <c r="CV148" t="str">
        <f>IF(Data!$L149=CV$1, "",             IF(ISERR(SEARCH(CV$1,Data!$H149)),        "",          ";" &amp; VLOOKUP(CV$1,Data!$L:$N,3, FALSE) &amp; ",""" &amp; VLOOKUP(CV$1,Data!$L:$M,2, FALSE) &amp; """;"   )             )</f>
        <v/>
      </c>
      <c r="CW148" t="str">
        <f>IF(Data!$L149=CW$1, "",             IF(ISERR(SEARCH(CW$1,Data!$H149)),        "",          ";" &amp; VLOOKUP(CW$1,Data!$L:$N,3, FALSE) &amp; ",""" &amp; VLOOKUP(CW$1,Data!$L:$M,2, FALSE) &amp; """;"   )             )</f>
        <v/>
      </c>
      <c r="CX148" t="str">
        <f>IF(Data!$L149=CX$1, "",             IF(ISERR(SEARCH(CX$1,Data!$H149)),        "",          ";" &amp; VLOOKUP(CX$1,Data!$L:$N,3, FALSE) &amp; ",""" &amp; VLOOKUP(CX$1,Data!$L:$M,2, FALSE) &amp; """;"   )             )</f>
        <v/>
      </c>
      <c r="CY148" t="str">
        <f>IF(Data!$L149=CY$1, "",             IF(ISERR(SEARCH(CY$1,Data!$H149)),        "",          ";" &amp; VLOOKUP(CY$1,Data!$L:$N,3, FALSE) &amp; ",""" &amp; VLOOKUP(CY$1,Data!$L:$M,2, FALSE) &amp; """;"   )             )</f>
        <v/>
      </c>
      <c r="CZ148" t="str">
        <f>IF(Data!$L149=CZ$1, "",             IF(ISERR(SEARCH(CZ$1,Data!$H149)),        "",          ";" &amp; VLOOKUP(CZ$1,Data!$L:$N,3, FALSE) &amp; ",""" &amp; VLOOKUP(CZ$1,Data!$L:$M,2, FALSE) &amp; """;"   )             )</f>
        <v/>
      </c>
      <c r="DA148" t="str">
        <f>IF(Data!$L149=DA$1, "",             IF(ISERR(SEARCH(DA$1,Data!$H149)),        "",          ";" &amp; VLOOKUP(DA$1,Data!$L:$N,3, FALSE) &amp; ",""" &amp; VLOOKUP(DA$1,Data!$L:$M,2, FALSE) &amp; """;"   )             )</f>
        <v/>
      </c>
      <c r="DB148" t="str">
        <f>IF(Data!$L149=DB$1, "",             IF(ISERR(SEARCH(DB$1,Data!$H149)),        "",          ";" &amp; VLOOKUP(DB$1,Data!$L:$N,3, FALSE) &amp; ",""" &amp; VLOOKUP(DB$1,Data!$L:$M,2, FALSE) &amp; """;"   )             )</f>
        <v/>
      </c>
      <c r="DC148" t="str">
        <f>IF(Data!$L149=DC$1, "",             IF(ISERR(SEARCH(DC$1,Data!$H149)),        "",          ";" &amp; VLOOKUP(DC$1,Data!$L:$N,3, FALSE) &amp; ",""" &amp; VLOOKUP(DC$1,Data!$L:$M,2, FALSE) &amp; """;"   )             )</f>
        <v/>
      </c>
      <c r="DD148" t="str">
        <f>IF(Data!$L149=DD$1, "",             IF(ISERR(SEARCH(DD$1,Data!$H149)),        "",          ";" &amp; VLOOKUP(DD$1,Data!$L:$N,3, FALSE) &amp; ",""" &amp; VLOOKUP(DD$1,Data!$L:$M,2, FALSE) &amp; """;"   )             )</f>
        <v/>
      </c>
      <c r="DE148" t="str">
        <f>IF(Data!$L149=DE$1, "",             IF(ISERR(SEARCH(DE$1,Data!$H149)),        "",          ";" &amp; VLOOKUP(DE$1,Data!$L:$N,3, FALSE) &amp; ",""" &amp; VLOOKUP(DE$1,Data!$L:$M,2, FALSE) &amp; """;"   )             )</f>
        <v/>
      </c>
      <c r="DF148" t="str">
        <f>IF(Data!$L149=DF$1, "",             IF(ISERR(SEARCH(DF$1,Data!$H149)),        "",          ";" &amp; VLOOKUP(DF$1,Data!$L:$N,3, FALSE) &amp; ",""" &amp; VLOOKUP(DF$1,Data!$L:$M,2, FALSE) &amp; """;"   )             )</f>
        <v/>
      </c>
      <c r="DG148" t="str">
        <f>IF(Data!$L149=DG$1, "",             IF(ISERR(SEARCH(DG$1,Data!$H149)),        "",          ";" &amp; VLOOKUP(DG$1,Data!$L:$N,3, FALSE) &amp; ",""" &amp; VLOOKUP(DG$1,Data!$L:$M,2, FALSE) &amp; """;"   )             )</f>
        <v/>
      </c>
      <c r="DH148" t="str">
        <f>IF(Data!$L149=DH$1, "",             IF(ISERR(SEARCH(DH$1,Data!$H149)),        "",          ";" &amp; VLOOKUP(DH$1,Data!$L:$N,3, FALSE) &amp; ",""" &amp; VLOOKUP(DH$1,Data!$L:$M,2, FALSE) &amp; """;"   )             )</f>
        <v/>
      </c>
      <c r="DI148" t="str">
        <f>IF(Data!$L149=DI$1, "",             IF(ISERR(SEARCH(DI$1,Data!$H149)),        "",          ";" &amp; VLOOKUP(DI$1,Data!$L:$N,3, FALSE) &amp; ",""" &amp; VLOOKUP(DI$1,Data!$L:$M,2, FALSE) &amp; """;"   )             )</f>
        <v/>
      </c>
      <c r="DJ148" t="str">
        <f>IF(Data!$L149=DJ$1, "",             IF(ISERR(SEARCH(DJ$1,Data!$H149)),        "",          ";" &amp; VLOOKUP(DJ$1,Data!$L:$N,3, FALSE) &amp; ",""" &amp; VLOOKUP(DJ$1,Data!$L:$M,2, FALSE) &amp; """;"   )             )</f>
        <v/>
      </c>
      <c r="DK148" t="str">
        <f>IF(Data!$L149=DK$1, "",             IF(ISERR(SEARCH(DK$1,Data!$H149)),        "",          ";" &amp; VLOOKUP(DK$1,Data!$L:$N,3, FALSE) &amp; ",""" &amp; VLOOKUP(DK$1,Data!$L:$M,2, FALSE) &amp; """;"   )             )</f>
        <v/>
      </c>
      <c r="DL148" t="str">
        <f>IF(Data!$L149=DL$1, "",             IF(ISERR(SEARCH(DL$1,Data!$H149)),        "",          ";" &amp; VLOOKUP(DL$1,Data!$L:$N,3, FALSE) &amp; ",""" &amp; VLOOKUP(DL$1,Data!$L:$M,2, FALSE) &amp; """;"   )             )</f>
        <v/>
      </c>
      <c r="DM148" t="str">
        <f>IF(Data!$L149=DM$1, "",             IF(ISERR(SEARCH(DM$1,Data!$H149)),        "",          ";" &amp; VLOOKUP(DM$1,Data!$L:$N,3, FALSE) &amp; ",""" &amp; VLOOKUP(DM$1,Data!$L:$M,2, FALSE) &amp; """;"   )             )</f>
        <v/>
      </c>
      <c r="DN148" t="str">
        <f>IF(Data!$L149=DN$1, "",             IF(ISERR(SEARCH(DN$1,Data!$H149)),        "",          ";" &amp; VLOOKUP(DN$1,Data!$L:$N,3, FALSE) &amp; ",""" &amp; VLOOKUP(DN$1,Data!$L:$M,2, FALSE) &amp; """;"   )             )</f>
        <v/>
      </c>
      <c r="DO148" t="str">
        <f>IF(Data!$L149=DO$1, "",             IF(ISERR(SEARCH(DO$1,Data!$H149)),        "",          ";" &amp; VLOOKUP(DO$1,Data!$L:$N,3, FALSE) &amp; ",""" &amp; VLOOKUP(DO$1,Data!$L:$M,2, FALSE) &amp; """;"   )             )</f>
        <v/>
      </c>
      <c r="DP148" t="str">
        <f>IF(Data!$L149=DP$1, "",             IF(ISERR(SEARCH(DP$1,Data!$H149)),        "",          ";" &amp; VLOOKUP(DP$1,Data!$L:$N,3, FALSE) &amp; ",""" &amp; VLOOKUP(DP$1,Data!$L:$M,2, FALSE) &amp; """;"   )             )</f>
        <v/>
      </c>
      <c r="DQ148" t="str">
        <f>IF(Data!$L149=DQ$1, "",             IF(ISERR(SEARCH(DQ$1,Data!$H149)),        "",          ";" &amp; VLOOKUP(DQ$1,Data!$L:$N,3, FALSE) &amp; ",""" &amp; VLOOKUP(DQ$1,Data!$L:$M,2, FALSE) &amp; """;"   )             )</f>
        <v/>
      </c>
      <c r="DR148" t="str">
        <f>IF(Data!$L149=DR$1, "",             IF(ISERR(SEARCH(DR$1,Data!$H149)),        "",          ";" &amp; VLOOKUP(DR$1,Data!$L:$N,3, FALSE) &amp; ",""" &amp; VLOOKUP(DR$1,Data!$L:$M,2, FALSE) &amp; """;"   )             )</f>
        <v/>
      </c>
      <c r="DS148" t="str">
        <f>IF(Data!$L149=DS$1, "",             IF(ISERR(SEARCH(DS$1,Data!$H149)),        "",          ";" &amp; VLOOKUP(DS$1,Data!$L:$N,3, FALSE) &amp; ",""" &amp; VLOOKUP(DS$1,Data!$L:$M,2, FALSE) &amp; """;"   )             )</f>
        <v/>
      </c>
      <c r="DT148" t="str">
        <f>IF(Data!$L149=DT$1, "",             IF(ISERR(SEARCH(DT$1,Data!$H149)),        "",          ";" &amp; VLOOKUP(DT$1,Data!$L:$N,3, FALSE) &amp; ",""" &amp; VLOOKUP(DT$1,Data!$L:$M,2, FALSE) &amp; """;"   )             )</f>
        <v/>
      </c>
      <c r="DU148" t="str">
        <f>IF(Data!$L149=DU$1, "",             IF(ISERR(SEARCH(DU$1,Data!$H149)),        "",          ";" &amp; VLOOKUP(DU$1,Data!$L:$N,3, FALSE) &amp; ",""" &amp; VLOOKUP(DU$1,Data!$L:$M,2, FALSE) &amp; """;"   )             )</f>
        <v/>
      </c>
      <c r="DV148" t="str">
        <f>IF(Data!$L149=DV$1, "",             IF(ISERR(SEARCH(DV$1,Data!$H149)),        "",          ";" &amp; VLOOKUP(DV$1,Data!$L:$N,3, FALSE) &amp; ",""" &amp; VLOOKUP(DV$1,Data!$L:$M,2, FALSE) &amp; """;"   )             )</f>
        <v/>
      </c>
      <c r="DW148" t="str">
        <f>IF(Data!$L149=DW$1, "",             IF(ISERR(SEARCH(DW$1,Data!$H149)),        "",          ";" &amp; VLOOKUP(DW$1,Data!$L:$N,3, FALSE) &amp; ",""" &amp; VLOOKUP(DW$1,Data!$L:$M,2, FALSE) &amp; """;"   )             )</f>
        <v/>
      </c>
      <c r="DX148" t="str">
        <f>IF(Data!$L149=DX$1, "",             IF(ISERR(SEARCH(DX$1,Data!$H149)),        "",          ";" &amp; VLOOKUP(DX$1,Data!$L:$N,3, FALSE) &amp; ",""" &amp; VLOOKUP(DX$1,Data!$L:$M,2, FALSE) &amp; """;"   )             )</f>
        <v/>
      </c>
      <c r="DY148" t="str">
        <f>IF(Data!$L149=DY$1, "",             IF(ISERR(SEARCH(DY$1,Data!$H149)),        "",          ";" &amp; VLOOKUP(DY$1,Data!$L:$N,3, FALSE) &amp; ",""" &amp; VLOOKUP(DY$1,Data!$L:$M,2, FALSE) &amp; """;"   )             )</f>
        <v/>
      </c>
      <c r="DZ148" t="str">
        <f>IF(Data!$L149=DZ$1, "",             IF(ISERR(SEARCH(DZ$1,Data!$H149)),        "",          ";" &amp; VLOOKUP(DZ$1,Data!$L:$N,3, FALSE) &amp; ",""" &amp; VLOOKUP(DZ$1,Data!$L:$M,2, FALSE) &amp; """;"   )             )</f>
        <v/>
      </c>
      <c r="EA148" t="str">
        <f>IF(Data!$L149=EA$1, "",             IF(ISERR(SEARCH(EA$1,Data!$H149)),        "",          ";" &amp; VLOOKUP(EA$1,Data!$L:$N,3, FALSE) &amp; ",""" &amp; VLOOKUP(EA$1,Data!$L:$M,2, FALSE) &amp; """;"   )             )</f>
        <v/>
      </c>
      <c r="EB148" t="str">
        <f>IF(Data!$L149=EB$1, "",             IF(ISERR(SEARCH(EB$1,Data!$H149)),        "",          ";" &amp; VLOOKUP(EB$1,Data!$L:$N,3, FALSE) &amp; ",""" &amp; VLOOKUP(EB$1,Data!$L:$M,2, FALSE) &amp; """;"   )             )</f>
        <v/>
      </c>
      <c r="EC148" t="str">
        <f>IF(Data!$L149=EC$1, "",             IF(ISERR(SEARCH(EC$1,Data!$H149)),        "",          ";" &amp; VLOOKUP(EC$1,Data!$L:$N,3, FALSE) &amp; ",""" &amp; VLOOKUP(EC$1,Data!$L:$M,2, FALSE) &amp; """;"   )             )</f>
        <v/>
      </c>
      <c r="ED148" t="str">
        <f>IF(Data!$L149=ED$1, "",             IF(ISERR(SEARCH(ED$1,Data!$H149)),        "",          ";" &amp; VLOOKUP(ED$1,Data!$L:$N,3, FALSE) &amp; ",""" &amp; VLOOKUP(ED$1,Data!$L:$M,2, FALSE) &amp; """;"   )             )</f>
        <v/>
      </c>
      <c r="EE148" t="str">
        <f>IF(Data!$L149=EE$1, "",             IF(ISERR(SEARCH(EE$1,Data!$H149)),        "",          ";" &amp; VLOOKUP(EE$1,Data!$L:$N,3, FALSE) &amp; ",""" &amp; VLOOKUP(EE$1,Data!$L:$M,2, FALSE) &amp; """;"   )             )</f>
        <v/>
      </c>
      <c r="EF148" t="str">
        <f>IF(Data!$L149=EF$1, "",             IF(ISERR(SEARCH(EF$1,Data!$H149)),        "",          ";" &amp; VLOOKUP(EF$1,Data!$L:$N,3, FALSE) &amp; ",""" &amp; VLOOKUP(EF$1,Data!$L:$M,2, FALSE) &amp; """;"   )             )</f>
        <v/>
      </c>
      <c r="EG148" t="str">
        <f>IF(Data!$L149=EG$1, "",             IF(ISERR(SEARCH(EG$1,Data!$H149)),        "",          ";" &amp; VLOOKUP(EG$1,Data!$L:$N,3, FALSE) &amp; ",""" &amp; VLOOKUP(EG$1,Data!$L:$M,2, FALSE) &amp; """;"   )             )</f>
        <v/>
      </c>
      <c r="EH148" t="str">
        <f>IF(Data!$L149=EH$1, "",             IF(ISERR(SEARCH(EH$1,Data!$H149)),        "",          ";" &amp; VLOOKUP(EH$1,Data!$L:$N,3, FALSE) &amp; ",""" &amp; VLOOKUP(EH$1,Data!$L:$M,2, FALSE) &amp; """;"   )             )</f>
        <v/>
      </c>
      <c r="EI148" t="str">
        <f>IF(Data!$L149=EI$1, "",             IF(ISERR(SEARCH(EI$1,Data!$H149)),        "",          ";" &amp; VLOOKUP(EI$1,Data!$L:$N,3, FALSE) &amp; ",""" &amp; VLOOKUP(EI$1,Data!$L:$M,2, FALSE) &amp; """;"   )             )</f>
        <v/>
      </c>
      <c r="EJ148" t="str">
        <f>IF(Data!$L149=EJ$1, "",             IF(ISERR(SEARCH(EJ$1,Data!$H149)),        "",          ";" &amp; VLOOKUP(EJ$1,Data!$L:$N,3, FALSE) &amp; ",""" &amp; VLOOKUP(EJ$1,Data!$L:$M,2, FALSE) &amp; """;"   )             )</f>
        <v/>
      </c>
      <c r="EK148" t="str">
        <f>IF(Data!$L149=EK$1, "",             IF(ISERR(SEARCH(EK$1,Data!$H149)),        "",          ";" &amp; VLOOKUP(EK$1,Data!$L:$N,3, FALSE) &amp; ",""" &amp; VLOOKUP(EK$1,Data!$L:$M,2, FALSE) &amp; """;"   )             )</f>
        <v/>
      </c>
      <c r="EL148" t="str">
        <f>IF(Data!$L149=EL$1, "",             IF(ISERR(SEARCH(EL$1,Data!$H149)),        "",          ";" &amp; VLOOKUP(EL$1,Data!$L:$N,3, FALSE) &amp; ",""" &amp; VLOOKUP(EL$1,Data!$L:$M,2, FALSE) &amp; """;"   )             )</f>
        <v/>
      </c>
      <c r="EM148" t="str">
        <f>IF(Data!$L149=EM$1, "",             IF(ISERR(SEARCH(EM$1,Data!$H149)),        "",          ";" &amp; VLOOKUP(EM$1,Data!$L:$N,3, FALSE) &amp; ",""" &amp; VLOOKUP(EM$1,Data!$L:$M,2, FALSE) &amp; """;"   )             )</f>
        <v/>
      </c>
      <c r="EN148" t="str">
        <f>IF(Data!$L149=EN$1, "",             IF(ISERR(SEARCH(EN$1,Data!$H149)),        "",          ";" &amp; VLOOKUP(EN$1,Data!$L:$N,3, FALSE) &amp; ",""" &amp; VLOOKUP(EN$1,Data!$L:$M,2, FALSE) &amp; """;"   )             )</f>
        <v/>
      </c>
      <c r="EO148" t="str">
        <f>IF(Data!$L149=EO$1, "",             IF(ISERR(SEARCH(EO$1,Data!$H149)),        "",          ";" &amp; VLOOKUP(EO$1,Data!$L:$N,3, FALSE) &amp; ",""" &amp; VLOOKUP(EO$1,Data!$L:$M,2, FALSE) &amp; """;"   )             )</f>
        <v/>
      </c>
      <c r="EP148" t="str">
        <f>IF(Data!$L149=EP$1, "",             IF(ISERR(SEARCH(EP$1,Data!$H149)),        "",          ";" &amp; VLOOKUP(EP$1,Data!$L:$N,3, FALSE) &amp; ",""" &amp; VLOOKUP(EP$1,Data!$L:$M,2, FALSE) &amp; """;"   )             )</f>
        <v/>
      </c>
      <c r="EQ148" t="str">
        <f>IF(Data!$L149=EQ$1, "",             IF(ISERR(SEARCH(EQ$1,Data!$H149)),        "",          ";" &amp; VLOOKUP(EQ$1,Data!$L:$N,3, FALSE) &amp; ",""" &amp; VLOOKUP(EQ$1,Data!$L:$M,2, FALSE) &amp; """;"   )             )</f>
        <v/>
      </c>
      <c r="ER148" t="str">
        <f>IF(Data!$L149=ER$1, "",             IF(ISERR(SEARCH(ER$1,Data!$H149)),        "",          ";" &amp; VLOOKUP(ER$1,Data!$L:$N,3, FALSE) &amp; ",""" &amp; VLOOKUP(ER$1,Data!$L:$M,2, FALSE) &amp; """;"   )             )</f>
        <v/>
      </c>
      <c r="ES148" t="str">
        <f>IF(Data!$L149=ES$1, "",             IF(ISERR(SEARCH(ES$1,Data!$H149)),        "",          ";" &amp; VLOOKUP(ES$1,Data!$L:$N,3, FALSE) &amp; ",""" &amp; VLOOKUP(ES$1,Data!$L:$M,2, FALSE) &amp; """;"   )             )</f>
        <v/>
      </c>
      <c r="ET148" t="str">
        <f>IF(Data!$L149=ET$1, "",             IF(ISERR(SEARCH(ET$1,Data!$H149)),        "",          ";" &amp; VLOOKUP(ET$1,Data!$L:$N,3, FALSE) &amp; ",""" &amp; VLOOKUP(ET$1,Data!$L:$M,2, FALSE) &amp; """;"   )             )</f>
        <v/>
      </c>
      <c r="EU148" t="str">
        <f>IF(Data!$L149=EU$1, "",             IF(ISERR(SEARCH(EU$1,Data!$H149)),        "",          ";" &amp; VLOOKUP(EU$1,Data!$L:$N,3, FALSE) &amp; ",""" &amp; VLOOKUP(EU$1,Data!$L:$M,2, FALSE) &amp; """;"   )             )</f>
        <v/>
      </c>
      <c r="EV148" t="str">
        <f>IF(Data!$L149=EV$1, "",             IF(ISERR(SEARCH(EV$1,Data!$H149)),        "",          ";" &amp; VLOOKUP(EV$1,Data!$L:$N,3, FALSE) &amp; ",""" &amp; VLOOKUP(EV$1,Data!$L:$M,2, FALSE) &amp; """;"   )             )</f>
        <v/>
      </c>
      <c r="EW148" t="str">
        <f>IF(Data!$L149=EW$1, "",             IF(ISERR(SEARCH(EW$1,Data!$H149)),        "",          ";" &amp; VLOOKUP(EW$1,Data!$L:$N,3, FALSE) &amp; ",""" &amp; VLOOKUP(EW$1,Data!$L:$M,2, FALSE) &amp; """;"   )             )</f>
        <v/>
      </c>
      <c r="EX148" t="str">
        <f>IF(Data!$L149=EX$1, "",             IF(ISERR(SEARCH(EX$1,Data!$H149)),        "",          ";" &amp; VLOOKUP(EX$1,Data!$L:$N,3, FALSE) &amp; ",""" &amp; VLOOKUP(EX$1,Data!$L:$M,2, FALSE) &amp; """;"   )             )</f>
        <v/>
      </c>
      <c r="EY148" t="str">
        <f>IF(Data!$L149=EY$1, "",             IF(ISERR(SEARCH(EY$1,Data!$H149)),        "",          ";" &amp; VLOOKUP(EY$1,Data!$L:$N,3, FALSE) &amp; ",""" &amp; VLOOKUP(EY$1,Data!$L:$M,2, FALSE) &amp; """;"   )             )</f>
        <v/>
      </c>
      <c r="EZ148" t="str">
        <f>IF(Data!$L149=EZ$1, "",             IF(ISERR(SEARCH(EZ$1,Data!$H149)),        "",          ";" &amp; VLOOKUP(EZ$1,Data!$L:$N,3, FALSE) &amp; ",""" &amp; VLOOKUP(EZ$1,Data!$L:$M,2, FALSE) &amp; """;"   )             )</f>
        <v/>
      </c>
      <c r="FA148" t="str">
        <f>IF(Data!$L149=FA$1, "",             IF(ISERR(SEARCH(FA$1,Data!$H149)),        "",          ";" &amp; VLOOKUP(FA$1,Data!$L:$N,3, FALSE) &amp; ",""" &amp; VLOOKUP(FA$1,Data!$L:$M,2, FALSE) &amp; """;"   )             )</f>
        <v/>
      </c>
      <c r="FB148" t="str">
        <f>IF(Data!$L149=FB$1, "",             IF(ISERR(SEARCH(FB$1,Data!$H149)),        "",          ";" &amp; VLOOKUP(FB$1,Data!$L:$N,3, FALSE) &amp; ",""" &amp; VLOOKUP(FB$1,Data!$L:$M,2, FALSE) &amp; """;"   )             )</f>
        <v/>
      </c>
      <c r="FC148" t="str">
        <f>IF(Data!$L149=FC$1, "",             IF(ISERR(SEARCH(FC$1,Data!$H149)),        "",          ";" &amp; VLOOKUP(FC$1,Data!$L:$N,3, FALSE) &amp; ",""" &amp; VLOOKUP(FC$1,Data!$L:$M,2, FALSE) &amp; """;"   )             )</f>
        <v/>
      </c>
      <c r="FD148" t="str">
        <f>IF(Data!$L149=FD$1, "",             IF(ISERR(SEARCH(FD$1,Data!$H149)),        "",          ";" &amp; VLOOKUP(FD$1,Data!$L:$N,3, FALSE) &amp; ",""" &amp; VLOOKUP(FD$1,Data!$L:$M,2, FALSE) &amp; """;"   )             )</f>
        <v/>
      </c>
      <c r="FE148" t="str">
        <f>IF(Data!$L149=FE$1, "",             IF(ISERR(SEARCH(FE$1,Data!$H149)),        "",          ";" &amp; VLOOKUP(FE$1,Data!$L:$N,3, FALSE) &amp; ",""" &amp; VLOOKUP(FE$1,Data!$L:$M,2, FALSE) &amp; """;"   )             )</f>
        <v/>
      </c>
      <c r="FF148" t="str">
        <f>IF(Data!$L149=FF$1, "",             IF(ISERR(SEARCH(FF$1,Data!$H149)),        "",          ";" &amp; VLOOKUP(FF$1,Data!$L:$N,3, FALSE) &amp; ",""" &amp; VLOOKUP(FF$1,Data!$L:$M,2, FALSE) &amp; """;"   )             )</f>
        <v/>
      </c>
      <c r="FG148" t="str">
        <f>IF(Data!$L149=FG$1, "",             IF(ISERR(SEARCH(FG$1,Data!$H149)),        "",          ";" &amp; VLOOKUP(FG$1,Data!$L:$N,3, FALSE) &amp; ",""" &amp; VLOOKUP(FG$1,Data!$L:$M,2, FALSE) &amp; """;"   )             )</f>
        <v/>
      </c>
      <c r="FH148" t="str">
        <f>IF(Data!$L149=FH$1, "",             IF(ISERR(SEARCH(FH$1,Data!$H149)),        "",          ";" &amp; VLOOKUP(FH$1,Data!$L:$N,3, FALSE) &amp; ",""" &amp; VLOOKUP(FH$1,Data!$L:$M,2, FALSE) &amp; """;"   )             )</f>
        <v/>
      </c>
      <c r="FI148" t="str">
        <f>IF(Data!$L149=FI$1, "",             IF(ISERR(SEARCH(FI$1,Data!$H149)),        "",          ";" &amp; VLOOKUP(FI$1,Data!$L:$N,3, FALSE) &amp; ",""" &amp; VLOOKUP(FI$1,Data!$L:$M,2, FALSE) &amp; """;"   )             )</f>
        <v/>
      </c>
      <c r="FJ148" t="str">
        <f>IF(Data!$L149=FJ$1, "",             IF(ISERR(SEARCH(FJ$1,Data!$H149)),        "",          ";" &amp; VLOOKUP(FJ$1,Data!$L:$N,3, FALSE) &amp; ",""" &amp; VLOOKUP(FJ$1,Data!$L:$M,2, FALSE) &amp; """;"   )             )</f>
        <v/>
      </c>
      <c r="FK148" t="str">
        <f>IF(Data!$L149=FK$1, "",             IF(ISERR(SEARCH(FK$1,Data!$H149)),        "",          ";" &amp; VLOOKUP(FK$1,Data!$L:$N,3, FALSE) &amp; ",""" &amp; VLOOKUP(FK$1,Data!$L:$M,2, FALSE) &amp; """;"   )             )</f>
        <v/>
      </c>
      <c r="FL148" t="str">
        <f>IF(Data!$L149=FL$1, "",             IF(ISERR(SEARCH(FL$1,Data!$H149)),        "",          ";" &amp; VLOOKUP(FL$1,Data!$L:$N,3, FALSE) &amp; ",""" &amp; VLOOKUP(FL$1,Data!$L:$M,2, FALSE) &amp; """;"   )             )</f>
        <v/>
      </c>
      <c r="FM148" t="str">
        <f>IF(Data!$L149=FM$1, "",             IF(ISERR(SEARCH(FM$1,Data!$H149)),        "",          ";" &amp; VLOOKUP(FM$1,Data!$L:$N,3, FALSE) &amp; ",""" &amp; VLOOKUP(FM$1,Data!$L:$M,2, FALSE) &amp; """;"   )             )</f>
        <v/>
      </c>
      <c r="FN148" t="str">
        <f>IF(Data!$L149=FN$1, "",             IF(ISERR(SEARCH(FN$1,Data!$H149)),        "",          ";" &amp; VLOOKUP(FN$1,Data!$L:$N,3, FALSE) &amp; ",""" &amp; VLOOKUP(FN$1,Data!$L:$M,2, FALSE) &amp; """;"   )             )</f>
        <v/>
      </c>
      <c r="FO148" t="str">
        <f>IF(Data!$L149=FO$1, "",             IF(ISERR(SEARCH(FO$1,Data!$H149)),        "",          ";" &amp; VLOOKUP(FO$1,Data!$L:$N,3, FALSE) &amp; ",""" &amp; VLOOKUP(FO$1,Data!$L:$M,2, FALSE) &amp; """;"   )             )</f>
        <v/>
      </c>
      <c r="FP148" t="str">
        <f>IF(Data!$L149=FP$1, "",             IF(ISERR(SEARCH(FP$1,Data!$H149)),        "",          ";" &amp; VLOOKUP(FP$1,Data!$L:$N,3, FALSE) &amp; ",""" &amp; VLOOKUP(FP$1,Data!$L:$M,2, FALSE) &amp; """;"   )             )</f>
        <v/>
      </c>
      <c r="FQ148" t="str">
        <f>IF(Data!$L149=FQ$1, "",             IF(ISERR(SEARCH(FQ$1,Data!$H149)),        "",          ";" &amp; VLOOKUP(FQ$1,Data!$L:$N,3, FALSE) &amp; ",""" &amp; VLOOKUP(FQ$1,Data!$L:$M,2, FALSE) &amp; """;"   )             )</f>
        <v/>
      </c>
      <c r="FR148" t="str">
        <f>IF(Data!$L149=FR$1, "",             IF(ISERR(SEARCH(FR$1,Data!$H149)),        "",          ";" &amp; VLOOKUP(FR$1,Data!$L:$N,3, FALSE) &amp; ",""" &amp; VLOOKUP(FR$1,Data!$L:$M,2, FALSE) &amp; """;"   )             )</f>
        <v/>
      </c>
      <c r="FS148" t="str">
        <f>IF(Data!$L149=FS$1, "",             IF(ISERR(SEARCH(FS$1,Data!$H149)),        "",          ";" &amp; VLOOKUP(FS$1,Data!$L:$N,3, FALSE) &amp; ",""" &amp; VLOOKUP(FS$1,Data!$L:$M,2, FALSE) &amp; """;"   )             )</f>
        <v/>
      </c>
      <c r="FT148" t="str">
        <f>IF(Data!$L149=FT$1, "",             IF(ISERR(SEARCH(FT$1,Data!$H149)),        "",          ";" &amp; VLOOKUP(FT$1,Data!$L:$N,3, FALSE) &amp; ",""" &amp; VLOOKUP(FT$1,Data!$L:$M,2, FALSE) &amp; """;"   )             )</f>
        <v/>
      </c>
      <c r="FU148" t="str">
        <f>IF(Data!$L149=FU$1, "",             IF(ISERR(SEARCH(FU$1,Data!$H149)),        "",          ";" &amp; VLOOKUP(FU$1,Data!$L:$N,3, FALSE) &amp; ",""" &amp; VLOOKUP(FU$1,Data!$L:$M,2, FALSE) &amp; """;"   )             )</f>
        <v/>
      </c>
      <c r="FV148" t="str">
        <f>IF(Data!$L149=FV$1, "",             IF(ISERR(SEARCH(FV$1,Data!$H149)),        "",          ";" &amp; VLOOKUP(FV$1,Data!$L:$N,3, FALSE) &amp; ",""" &amp; VLOOKUP(FV$1,Data!$L:$M,2, FALSE) &amp; """;"   )             )</f>
        <v/>
      </c>
      <c r="FW148" t="str">
        <f>IF(Data!$L149=FW$1, "",             IF(ISERR(SEARCH(FW$1,Data!$H149)),        "",          ";" &amp; VLOOKUP(FW$1,Data!$L:$N,3, FALSE) &amp; ",""" &amp; VLOOKUP(FW$1,Data!$L:$M,2, FALSE) &amp; """;"   )             )</f>
        <v/>
      </c>
      <c r="FX148" t="str">
        <f>IF(Data!$L149=FX$1, "",             IF(ISERR(SEARCH(FX$1,Data!$H149)),        "",          ";" &amp; VLOOKUP(FX$1,Data!$L:$N,3, FALSE) &amp; ",""" &amp; VLOOKUP(FX$1,Data!$L:$M,2, FALSE) &amp; """;"   )             )</f>
        <v/>
      </c>
      <c r="FY148" t="str">
        <f>IF(Data!$L149=FY$1, "",             IF(ISERR(SEARCH(FY$1,Data!$H149)),        "",          ";" &amp; VLOOKUP(FY$1,Data!$L:$N,3, FALSE) &amp; ",""" &amp; VLOOKUP(FY$1,Data!$L:$M,2, FALSE) &amp; """;"   )             )</f>
        <v/>
      </c>
      <c r="FZ148" t="str">
        <f>IF(Data!$L149=FZ$1, "",             IF(ISERR(SEARCH(FZ$1,Data!$H149)),        "",          ";" &amp; VLOOKUP(FZ$1,Data!$L:$N,3, FALSE) &amp; ",""" &amp; VLOOKUP(FZ$1,Data!$L:$M,2, FALSE) &amp; """;"   )             )</f>
        <v/>
      </c>
      <c r="GA148" t="str">
        <f>IF(Data!$L149=GA$1, "",             IF(ISERR(SEARCH(GA$1,Data!$H149)),        "",          ";" &amp; VLOOKUP(GA$1,Data!$L:$N,3, FALSE) &amp; ",""" &amp; VLOOKUP(GA$1,Data!$L:$M,2, FALSE) &amp; """;"   )             )</f>
        <v/>
      </c>
      <c r="GB148" t="str">
        <f>IF(Data!$L149=GB$1, "",             IF(ISERR(SEARCH(GB$1,Data!$H149)),        "",          ";" &amp; VLOOKUP(GB$1,Data!$L:$N,3, FALSE) &amp; ",""" &amp; VLOOKUP(GB$1,Data!$L:$M,2, FALSE) &amp; """;"   )             )</f>
        <v/>
      </c>
      <c r="GC148" t="str">
        <f>IF(Data!$L149=GC$1, "",             IF(ISERR(SEARCH(GC$1,Data!$H149)),        "",          ";" &amp; VLOOKUP(GC$1,Data!$L:$N,3, FALSE) &amp; ",""" &amp; VLOOKUP(GC$1,Data!$L:$M,2, FALSE) &amp; """;"   )             )</f>
        <v/>
      </c>
      <c r="GD148" t="str">
        <f>IF(Data!$L149=GD$1, "",             IF(ISERR(SEARCH(GD$1,Data!$H149)),        "",          ";" &amp; VLOOKUP(GD$1,Data!$L:$N,3, FALSE) &amp; ",""" &amp; VLOOKUP(GD$1,Data!$L:$M,2, FALSE) &amp; """;"   )             )</f>
        <v/>
      </c>
      <c r="GE148" t="str">
        <f>IF(Data!$L149=GE$1, "",             IF(ISERR(SEARCH(GE$1,Data!$H149)),        "",          ";" &amp; VLOOKUP(GE$1,Data!$L:$N,3, FALSE) &amp; ",""" &amp; VLOOKUP(GE$1,Data!$L:$M,2, FALSE) &amp; """;"   )             )</f>
        <v/>
      </c>
      <c r="GF148" t="str">
        <f>IF(Data!$L149=GF$1, "",             IF(ISERR(SEARCH(GF$1,Data!$H149)),        "",          ";" &amp; VLOOKUP(GF$1,Data!$L:$N,3, FALSE) &amp; ",""" &amp; VLOOKUP(GF$1,Data!$L:$M,2, FALSE) &amp; """;"   )             )</f>
        <v/>
      </c>
      <c r="GG148" t="str">
        <f>IF(Data!$L149=GG$1, "",             IF(ISERR(SEARCH(GG$1,Data!$H149)),        "",          ";" &amp; VLOOKUP(GG$1,Data!$L:$N,3, FALSE) &amp; ",""" &amp; VLOOKUP(GG$1,Data!$L:$M,2, FALSE) &amp; """;"   )             )</f>
        <v/>
      </c>
      <c r="GH148" t="str">
        <f>IF(Data!$L149=GH$1, "",             IF(ISERR(SEARCH(GH$1,Data!$H149)),        "",          ";" &amp; VLOOKUP(GH$1,Data!$L:$N,3, FALSE) &amp; ",""" &amp; VLOOKUP(GH$1,Data!$L:$M,2, FALSE) &amp; """;"   )             )</f>
        <v/>
      </c>
      <c r="GI148" t="str">
        <f>IF(Data!$L149=GI$1, "",             IF(ISERR(SEARCH(GI$1,Data!$H149)),        "",          ";" &amp; VLOOKUP(GI$1,Data!$L:$N,3, FALSE) &amp; ",""" &amp; VLOOKUP(GI$1,Data!$L:$M,2, FALSE) &amp; """;"   )             )</f>
        <v>;00000000-0000-0000-0000-000000000179,"HUMAN";</v>
      </c>
      <c r="GJ148" t="str">
        <f>IF(Data!$L149=GJ$1, "",             IF(ISERR(SEARCH(GJ$1,Data!$H149)),        "",          ";" &amp; VLOOKUP(GJ$1,Data!$L:$N,3, FALSE) &amp; ",""" &amp; VLOOKUP(GJ$1,Data!$L:$M,2, FALSE) &amp; """;"   )             )</f>
        <v/>
      </c>
      <c r="GK148" t="str">
        <f>IF(Data!$L149=GK$1, "",             IF(ISERR(SEARCH(GK$1,Data!$H149)),        "",          ";" &amp; VLOOKUP(GK$1,Data!$L:$N,3, FALSE) &amp; ",""" &amp; VLOOKUP(GK$1,Data!$L:$M,2, FALSE) &amp; """;"   )             )</f>
        <v/>
      </c>
      <c r="GL148" t="str">
        <f>IF(Data!$L149=GL$1, "",             IF(ISERR(SEARCH(GL$1,Data!$H149)),        "",          ";" &amp; VLOOKUP(GL$1,Data!$L:$N,3, FALSE) &amp; ",""" &amp; VLOOKUP(GL$1,Data!$L:$M,2, FALSE) &amp; """;"   )             )</f>
        <v/>
      </c>
      <c r="GM148" t="str">
        <f>IF(Data!$L149=GM$1, "",             IF(ISERR(SEARCH(GM$1,Data!$H149)),        "",          ";" &amp; VLOOKUP(GM$1,Data!$L:$N,3, FALSE) &amp; ",""" &amp; VLOOKUP(GM$1,Data!$L:$M,2, FALSE) &amp; """;"   )             )</f>
        <v/>
      </c>
      <c r="GN148" t="str">
        <f>IF(Data!$L149=GN$1, "",             IF(ISERR(SEARCH(GN$1,Data!$H149)),        "",          ";" &amp; VLOOKUP(GN$1,Data!$L:$N,3, FALSE) &amp; ",""" &amp; VLOOKUP(GN$1,Data!$L:$M,2, FALSE) &amp; """;"   )             )</f>
        <v/>
      </c>
      <c r="GO148" t="str">
        <f>IF(Data!$L149=GO$1, "",             IF(ISERR(SEARCH(GO$1,Data!$H149)),        "",          ";" &amp; VLOOKUP(GO$1,Data!$L:$N,3, FALSE) &amp; ",""" &amp; VLOOKUP(GO$1,Data!$L:$M,2, FALSE) &amp; """;"   )             )</f>
        <v/>
      </c>
      <c r="GP148" t="str">
        <f>IF(Data!$L149=GP$1, "",             IF(ISERR(SEARCH(GP$1,Data!$H149)),        "",          ";" &amp; VLOOKUP(GP$1,Data!$L:$N,3, FALSE) &amp; ",""" &amp; VLOOKUP(GP$1,Data!$L:$M,2, FALSE) &amp; """;"   )             )</f>
        <v/>
      </c>
      <c r="GQ148" t="str">
        <f>IF(Data!$L149=GQ$1, "",             IF(ISERR(SEARCH(GQ$1,Data!$H149)),        "",          ";" &amp; VLOOKUP(GQ$1,Data!$L:$N,3, FALSE) &amp; ",""" &amp; VLOOKUP(GQ$1,Data!$L:$M,2, FALSE) &amp; """;"   )             )</f>
        <v/>
      </c>
      <c r="GR148" t="str">
        <f>IF(Data!$L149=GR$1, "",             IF(ISERR(SEARCH(GR$1,Data!$H149)),        "",          ";" &amp; VLOOKUP(GR$1,Data!$L:$N,3, FALSE) &amp; ",""" &amp; VLOOKUP(GR$1,Data!$L:$M,2, FALSE) &amp; """;"   )             )</f>
        <v/>
      </c>
      <c r="GS148" t="str">
        <f>IF(Data!$L149=GS$1, "",             IF(ISERR(SEARCH(GS$1,Data!$H149)),        "",          ";" &amp; VLOOKUP(GS$1,Data!$L:$N,3, FALSE) &amp; ",""" &amp; VLOOKUP(GS$1,Data!$L:$M,2, FALSE) &amp; """;"   )             )</f>
        <v/>
      </c>
      <c r="GT148" t="str">
        <f>IF(Data!$L149=GT$1, "",             IF(ISERR(SEARCH(GT$1,Data!$H149)),        "",          ";" &amp; VLOOKUP(GT$1,Data!$L:$N,3, FALSE) &amp; ",""" &amp; VLOOKUP(GT$1,Data!$L:$M,2, FALSE) &amp; """;"   )             )</f>
        <v/>
      </c>
      <c r="GU148" t="str">
        <f>IF(Data!$L149=GU$1, "",             IF(ISERR(SEARCH(GU$1,Data!$H149)),        "",          ";" &amp; VLOOKUP(GU$1,Data!$L:$N,3, FALSE) &amp; ",""" &amp; VLOOKUP(GU$1,Data!$L:$M,2, FALSE) &amp; """;"   )             )</f>
        <v/>
      </c>
      <c r="GV148" t="str">
        <f>IF(Data!$L149=GV$1, "",             IF(ISERR(SEARCH(GV$1,Data!$H149)),        "",          ";" &amp; VLOOKUP(GV$1,Data!$L:$N,3, FALSE) &amp; ",""" &amp; VLOOKUP(GV$1,Data!$L:$M,2, FALSE) &amp; """;"   )             )</f>
        <v/>
      </c>
      <c r="GW148" t="str">
        <f>IF(Data!$L149=GW$1, "",             IF(ISERR(SEARCH(GW$1,Data!$H149)),        "",          ";" &amp; VLOOKUP(GW$1,Data!$L:$N,3, FALSE) &amp; ",""" &amp; VLOOKUP(GW$1,Data!$L:$M,2, FALSE) &amp; """;"   )             )</f>
        <v/>
      </c>
      <c r="GX148" t="str">
        <f>IF(Data!$L149=GX$1, "",             IF(ISERR(SEARCH(GX$1,Data!$H149)),        "",          ";" &amp; VLOOKUP(GX$1,Data!$L:$N,3, FALSE) &amp; ",""" &amp; VLOOKUP(GX$1,Data!$L:$M,2, FALSE) &amp; """;"   )             )</f>
        <v/>
      </c>
      <c r="GY148" t="str">
        <f>IF(Data!$L149=GY$1, "",             IF(ISERR(SEARCH(GY$1,Data!$H149)),        "",          ";" &amp; VLOOKUP(GY$1,Data!$L:$N,3, FALSE) &amp; ",""" &amp; VLOOKUP(GY$1,Data!$L:$M,2, FALSE) &amp; """;"   )             )</f>
        <v/>
      </c>
      <c r="GZ148" t="str">
        <f>IF(Data!$L149=GZ$1, "",             IF(ISERR(SEARCH(GZ$1,Data!$H149)),        "",          ";" &amp; VLOOKUP(GZ$1,Data!$L:$N,3, FALSE) &amp; ",""" &amp; VLOOKUP(GZ$1,Data!$L:$M,2, FALSE) &amp; """;"   )             )</f>
        <v/>
      </c>
      <c r="HA148" t="str">
        <f>IF(Data!$L149=HA$1, "",             IF(ISERR(SEARCH(HA$1,Data!$H149)),        "",          ";" &amp; VLOOKUP(HA$1,Data!$L:$N,3, FALSE) &amp; ",""" &amp; VLOOKUP(HA$1,Data!$L:$M,2, FALSE) &amp; """;"   )             )</f>
        <v/>
      </c>
      <c r="HB148" t="str">
        <f>IF(Data!$L149=HB$1, "",             IF(ISERR(SEARCH(HB$1,Data!$H149)),        "",          ";" &amp; VLOOKUP(HB$1,Data!$L:$N,3, FALSE) &amp; ",""" &amp; VLOOKUP(HB$1,Data!$L:$M,2, FALSE) &amp; """;"   )             )</f>
        <v/>
      </c>
      <c r="HC148" t="str">
        <f>IF(Data!$L149=HC$1, "",             IF(ISERR(SEARCH(HC$1,Data!$H149)),        "",          ";" &amp; VLOOKUP(HC$1,Data!$L:$N,3, FALSE) &amp; ",""" &amp; VLOOKUP(HC$1,Data!$L:$M,2, FALSE) &amp; """;"   )             )</f>
        <v/>
      </c>
      <c r="HD148" t="str">
        <f>IF(Data!$L149=HD$1, "",             IF(ISERR(SEARCH(HD$1,Data!$H149)),        "",          ";" &amp; VLOOKUP(HD$1,Data!$L:$N,3, FALSE) &amp; ",""" &amp; VLOOKUP(HD$1,Data!$L:$M,2, FALSE) &amp; """;"   )             )</f>
        <v/>
      </c>
      <c r="HE148" t="str">
        <f>IF(Data!$L149=HE$1, "",             IF(ISERR(SEARCH(HE$1,Data!$H149)),        "",          ";" &amp; VLOOKUP(HE$1,Data!$L:$N,3, FALSE) &amp; ",""" &amp; VLOOKUP(HE$1,Data!$L:$M,2, FALSE) &amp; """;"   )             )</f>
        <v/>
      </c>
      <c r="HF148" t="str">
        <f>IF(Data!$L149=HF$1, "",             IF(ISERR(SEARCH(HF$1,Data!$H149)),        "",          ";" &amp; VLOOKUP(HF$1,Data!$L:$N,3, FALSE) &amp; ",""" &amp; VLOOKUP(HF$1,Data!$L:$M,2, FALSE) &amp; """;"   )             )</f>
        <v/>
      </c>
      <c r="HG148" t="str">
        <f>IF(Data!$L149=HG$1, "",             IF(ISERR(SEARCH(HG$1,Data!$H149)),        "",          ";" &amp; VLOOKUP(HG$1,Data!$L:$N,3, FALSE) &amp; ",""" &amp; VLOOKUP(HG$1,Data!$L:$M,2, FALSE) &amp; """;"   )             )</f>
        <v/>
      </c>
      <c r="HH148" t="str">
        <f>IF(Data!$L149=HH$1, "",             IF(ISERR(SEARCH(HH$1,Data!$H149)),        "",          ";" &amp; VLOOKUP(HH$1,Data!$L:$N,3, FALSE) &amp; ",""" &amp; VLOOKUP(HH$1,Data!$L:$M,2, FALSE) &amp; """;"   )             )</f>
        <v/>
      </c>
      <c r="HI148" t="str">
        <f>IF(Data!$L149=HI$1, "",             IF(ISERR(SEARCH(HI$1,Data!$H149)),        "",          ";" &amp; VLOOKUP(HI$1,Data!$L:$N,3, FALSE) &amp; ",""" &amp; VLOOKUP(HI$1,Data!$L:$M,2, FALSE) &amp; """;"   )             )</f>
        <v/>
      </c>
      <c r="HJ148" t="str">
        <f>IF(Data!$L149=HJ$1, "",             IF(ISERR(SEARCH(HJ$1,Data!$H149)),        "",          ";" &amp; VLOOKUP(HJ$1,Data!$L:$N,3, FALSE) &amp; ",""" &amp; VLOOKUP(HJ$1,Data!$L:$M,2, FALSE) &amp; """;"   )             )</f>
        <v/>
      </c>
      <c r="HK148" t="str">
        <f>IF(Data!$L149=HK$1, "",             IF(ISERR(SEARCH(HK$1,Data!$H149)),        "",          ";" &amp; VLOOKUP(HK$1,Data!$L:$N,3, FALSE) &amp; ",""" &amp; VLOOKUP(HK$1,Data!$L:$M,2, FALSE) &amp; """;"   )             )</f>
        <v/>
      </c>
      <c r="HL148" t="str">
        <f>IF(Data!$L149=HL$1, "",             IF(ISERR(SEARCH(HL$1,Data!$H149)),        "",          ";" &amp; VLOOKUP(HL$1,Data!$L:$N,3, FALSE) &amp; ",""" &amp; VLOOKUP(HL$1,Data!$L:$M,2, FALSE) &amp; """;"   )             )</f>
        <v/>
      </c>
      <c r="HM148" t="str">
        <f>IF(Data!$L149=HM$1, "",             IF(ISERR(SEARCH(HM$1,Data!$H149)),        "",          ";" &amp; VLOOKUP(HM$1,Data!$L:$N,3, FALSE) &amp; ",""" &amp; VLOOKUP(HM$1,Data!$L:$M,2, FALSE) &amp; """;"   )             )</f>
        <v/>
      </c>
      <c r="HN148" t="str">
        <f>IF(Data!$L149=HN$1, "",             IF(ISERR(SEARCH(HN$1,Data!$H149)),        "",          ";" &amp; VLOOKUP(HN$1,Data!$L:$N,3, FALSE) &amp; ",""" &amp; VLOOKUP(HN$1,Data!$L:$M,2, FALSE) &amp; """;"   )             )</f>
        <v/>
      </c>
      <c r="HO148" t="str">
        <f>IF(Data!$L149=HO$1, "",             IF(ISERR(SEARCH(HO$1,Data!$H149)),        "",          ";" &amp; VLOOKUP(HO$1,Data!$L:$N,3, FALSE) &amp; ",""" &amp; VLOOKUP(HO$1,Data!$L:$M,2, FALSE) &amp; """;"   )             )</f>
        <v/>
      </c>
      <c r="HP148" t="str">
        <f>IF(Data!$L149=HP$1, "",             IF(ISERR(SEARCH(HP$1,Data!$H149)),        "",          ";" &amp; VLOOKUP(HP$1,Data!$L:$N,3, FALSE) &amp; ",""" &amp; VLOOKUP(HP$1,Data!$L:$M,2, FALSE) &amp; """;"   )             )</f>
        <v/>
      </c>
      <c r="HQ148" t="str">
        <f>IF(Data!$L149=HQ$1, "",             IF(ISERR(SEARCH(HQ$1,Data!$H149)),        "",          ";" &amp; VLOOKUP(HQ$1,Data!$L:$N,3, FALSE) &amp; ",""" &amp; VLOOKUP(HQ$1,Data!$L:$M,2, FALSE) &amp; """;"   )             )</f>
        <v/>
      </c>
      <c r="HR148" t="str">
        <f>IF(Data!$L149=HR$1, "",             IF(ISERR(SEARCH(HR$1,Data!$H149)),        "",          ";" &amp; VLOOKUP(HR$1,Data!$L:$N,3, FALSE) &amp; ",""" &amp; VLOOKUP(HR$1,Data!$L:$M,2, FALSE) &amp; """;"   )             )</f>
        <v/>
      </c>
      <c r="HS148" t="str">
        <f>IF(Data!$L149=HS$1, "",             IF(ISERR(SEARCH(HS$1,Data!$H149)),        "",          ";" &amp; VLOOKUP(HS$1,Data!$L:$N,3, FALSE) &amp; ",""" &amp; VLOOKUP(HS$1,Data!$L:$M,2, FALSE) &amp; """;"   )             )</f>
        <v/>
      </c>
      <c r="HT148" t="str">
        <f>IF(Data!$L149=HT$1, "",             IF(ISERR(SEARCH(HT$1,Data!$H149)),        "",          ";" &amp; VLOOKUP(HT$1,Data!$L:$N,3, FALSE) &amp; ",""" &amp; VLOOKUP(HT$1,Data!$L:$M,2, FALSE) &amp; """;"   )             )</f>
        <v/>
      </c>
      <c r="HU148" t="str">
        <f>IF(Data!$L149=HU$1, "",             IF(ISERR(SEARCH(HU$1,Data!$H149)),        "",          ";" &amp; VLOOKUP(HU$1,Data!$L:$N,3, FALSE) &amp; ",""" &amp; VLOOKUP(HU$1,Data!$L:$M,2, FALSE) &amp; """;"   )             )</f>
        <v/>
      </c>
      <c r="HV148" t="str">
        <f>IF(Data!$L149=HV$1, "",             IF(ISERR(SEARCH(HV$1,Data!$H149)),        "",          ";" &amp; VLOOKUP(HV$1,Data!$L:$N,3, FALSE) &amp; ",""" &amp; VLOOKUP(HV$1,Data!$L:$M,2, FALSE) &amp; """;"   )             )</f>
        <v/>
      </c>
      <c r="HW148" t="str">
        <f>IF(Data!$L149=HW$1, "",             IF(ISERR(SEARCH(HW$1,Data!$H149)),        "",          ";" &amp; VLOOKUP(HW$1,Data!$L:$N,3, FALSE) &amp; ",""" &amp; VLOOKUP(HW$1,Data!$L:$M,2, FALSE) &amp; """;"   )             )</f>
        <v/>
      </c>
      <c r="HX148" t="str">
        <f>IF(Data!$L149=HX$1, "",             IF(ISERR(SEARCH(HX$1,Data!$H149)),        "",          ";" &amp; VLOOKUP(HX$1,Data!$L:$N,3, FALSE) &amp; ",""" &amp; VLOOKUP(HX$1,Data!$L:$M,2, FALSE) &amp; """;"   )             )</f>
        <v/>
      </c>
      <c r="HY148" t="str">
        <f>IF(Data!$L149=HY$1, "",             IF(ISERR(SEARCH(HY$1,Data!$H149)),        "",          ";" &amp; VLOOKUP(HY$1,Data!$L:$N,3, FALSE) &amp; ",""" &amp; VLOOKUP(HY$1,Data!$L:$M,2, FALSE) &amp; """;"   )             )</f>
        <v/>
      </c>
      <c r="HZ148" t="str">
        <f>IF(Data!$L149=HZ$1, "",             IF(ISERR(SEARCH(HZ$1,Data!$H149)),        "",          ";" &amp; VLOOKUP(HZ$1,Data!$L:$N,3, FALSE) &amp; ",""" &amp; VLOOKUP(HZ$1,Data!$L:$M,2, FALSE) &amp; """;"   )             )</f>
        <v/>
      </c>
      <c r="IA148" t="str">
        <f>IF(Data!$L149=IA$1, "",             IF(ISERR(SEARCH(IA$1,Data!$H149)),        "",          ";" &amp; VLOOKUP(IA$1,Data!$L:$N,3, FALSE) &amp; ",""" &amp; VLOOKUP(IA$1,Data!$L:$M,2, FALSE) &amp; """;"   )             )</f>
        <v/>
      </c>
      <c r="IB148" t="str">
        <f>IF(Data!$L149=IB$1, "",             IF(ISERR(SEARCH(IB$1,Data!$H149)),        "",          ";" &amp; VLOOKUP(IB$1,Data!$L:$N,3, FALSE) &amp; ",""" &amp; VLOOKUP(IB$1,Data!$L:$M,2, FALSE) &amp; """;"   )             )</f>
        <v/>
      </c>
      <c r="IC148" t="str">
        <f>IF(Data!$L149=IC$1, "",             IF(ISERR(SEARCH(IC$1,Data!$H149)),        "",          ";" &amp; VLOOKUP(IC$1,Data!$L:$N,3, FALSE) &amp; ",""" &amp; VLOOKUP(IC$1,Data!$L:$M,2, FALSE) &amp; """;"   )             )</f>
        <v/>
      </c>
      <c r="ID148" t="str">
        <f>IF(Data!$L149=ID$1, "",             IF(ISERR(SEARCH(ID$1,Data!$H149)),        "",          ";" &amp; VLOOKUP(ID$1,Data!$L:$N,3, FALSE) &amp; ",""" &amp; VLOOKUP(ID$1,Data!$L:$M,2, FALSE) &amp; """;"   )             )</f>
        <v/>
      </c>
      <c r="IE148" t="str">
        <f>IF(Data!$L149=IE$1, "",             IF(ISERR(SEARCH(IE$1,Data!$H149)),        "",          ";" &amp; VLOOKUP(IE$1,Data!$L:$N,3, FALSE) &amp; ",""" &amp; VLOOKUP(IE$1,Data!$L:$M,2, FALSE) &amp; """;"   )             )</f>
        <v/>
      </c>
      <c r="IF148" t="str">
        <f>IF(Data!$L149=IF$1, "",             IF(ISERR(SEARCH(IF$1,Data!$H149)),        "",          ";" &amp; VLOOKUP(IF$1,Data!$L:$N,3, FALSE) &amp; ",""" &amp; VLOOKUP(IF$1,Data!$L:$M,2, FALSE) &amp; """;"   )             )</f>
        <v/>
      </c>
      <c r="IG148" t="str">
        <f>IF(Data!$L149=IG$1, "",             IF(ISERR(SEARCH(IG$1,Data!$H149)),        "",          ";" &amp; VLOOKUP(IG$1,Data!$L:$N,3, FALSE) &amp; ",""" &amp; VLOOKUP(IG$1,Data!$L:$M,2, FALSE) &amp; """;"   )             )</f>
        <v/>
      </c>
      <c r="IH148" t="str">
        <f>IF(Data!$L149=IH$1, "",             IF(ISERR(SEARCH(IH$1,Data!$H149)),        "",          ";" &amp; VLOOKUP(IH$1,Data!$L:$N,3, FALSE) &amp; ",""" &amp; VLOOKUP(IH$1,Data!$L:$M,2, FALSE) &amp; """;"   )             )</f>
        <v/>
      </c>
      <c r="II148" t="str">
        <f>IF(Data!$L149=II$1, "",             IF(ISERR(SEARCH(II$1,Data!$H149)),        "",          ";" &amp; VLOOKUP(II$1,Data!$L:$N,3, FALSE) &amp; ",""" &amp; VLOOKUP(II$1,Data!$L:$M,2, FALSE) &amp; """;"   )             )</f>
        <v/>
      </c>
    </row>
    <row r="149" spans="1:243" x14ac:dyDescent="0.3">
      <c r="A149" t="str">
        <f>Data!L150</f>
        <v>Chi Eekway Papanoida</v>
      </c>
      <c r="B149" s="15" t="str">
        <f>VLOOKUP(Tableau36[[#This Row],[Character]],Data!L:N,3,FALSE)</f>
        <v>00000000-0000-0000-0000-000000000148</v>
      </c>
      <c r="C149" s="15" t="str">
        <f>VLOOKUP(Tableau36[[#This Row],[Character]],Data!L:M,2,FALSE)</f>
        <v>HUMAN</v>
      </c>
      <c r="D149" s="15" t="str">
        <f>SUBSTITUTE(     SUBSTITUTE(Tableau36[[#This Row],[character_id,character_type,friend_id,friend_type]],",""DROID""",""),    ",""HUMAN""", "")</f>
        <v/>
      </c>
      <c r="E149" s="15" t="str">
        <f>IF(Tableau36[[#This Row],[With char''s id]] = "", "",    MID(Tableau36[[#This Row],[With char''s id]], 2, LEN(Tableau36[[#This Row],[With char''s id]])-1))</f>
        <v/>
      </c>
      <c r="F149" s="15" t="str">
        <f>SUBSTITUTE(Tableau36[[#This Row],[List of friend''s id]],  "/",    "/" &amp; Tableau36[[#This Row],[Character''s id]] &amp; ",""" &amp; Tableau36[[#This Row],[Type]] &amp; """,")</f>
        <v/>
      </c>
      <c r="G149" t="str">
        <f>IF( Tableau36[[#This Row],[removed double semi-colon]]="", "", "/" &amp; MID(Tableau36[[#This Row],[removed double semi-colon]],2,LEN(Tableau36[[#This Row],[removed double semi-colon]]) - 2) )</f>
        <v/>
      </c>
      <c r="H149" t="str">
        <f>SUBSTITUTE(Tableau36[[#This Row],[Concatenation]],";;","/")</f>
        <v/>
      </c>
      <c r="I149" t="str">
        <f>friends!M149&amp; friends!N149&amp; friends!O149&amp; friends!P149&amp; friends!Q149&amp; friends!R149&amp; friends!S149&amp; friends!T149&amp; friends!U149&amp; friends!V149&amp; friends!W149&amp; friends!X149&amp; friends!Y149&amp; friends!Z149&amp; friends!AA149&amp; friends!AB149&amp; friends!AC149&amp; friends!AD149&amp; friends!AE149&amp; friends!AF149&amp; friends!AG149&amp; friends!AH149&amp; friends!AI149&amp; friends!AJ149&amp; friends!AK149&amp; friends!AL149&amp; friends!AM149&amp; friends!AN149&amp; friends!AO149&amp; friends!AP149&amp; friends!AQ149&amp; friends!AR149&amp; friends!AS149&amp; friends!AT149&amp; friends!AU149&amp; friends!AV149&amp; friends!AW149&amp; friends!AX149&amp; friends!AY149&amp; friends!AZ149&amp; friends!BA149&amp; friends!BB149&amp; friends!BC149&amp; friends!BD149&amp; friends!BE149&amp; friends!BF149&amp; friends!BG149&amp; friends!BH149&amp; friends!BI149&amp; friends!BJ149&amp; friends!BK149&amp; friends!BL149&amp; friends!BM149&amp; friends!BN149&amp; friends!BO149&amp; friends!BP149&amp; friends!BQ149&amp; friends!BR149&amp; friends!BS149&amp; friends!BT149&amp; friends!BU149&amp; friends!BV149&amp; friends!BW149&amp; friends!BX149&amp; friends!BY149&amp; friends!BZ149&amp; friends!CA149&amp; friends!CB149&amp; friends!CC149&amp; friends!CD149&amp; friends!CE149&amp; friends!CF149&amp; friends!CG149&amp; friends!CH149&amp; friends!CI149&amp; friends!CJ149&amp; friends!CK149&amp; friends!CL149&amp; friends!CM149&amp; friends!CN149&amp; friends!CO149&amp; friends!CP149&amp; friends!CQ149&amp; friends!CR149&amp; friends!CS149&amp; friends!CT149&amp; friends!CU149&amp; friends!CV149&amp; friends!CW149&amp; friends!CX149&amp; friends!CY149&amp; friends!CZ149&amp; friends!DA149&amp; friends!DB149&amp; friends!DC149&amp; friends!DD149&amp; friends!DE149&amp; friends!DF149&amp; friends!DG149&amp; friends!DH149&amp; friends!DI149&amp; friends!DJ149&amp; friends!DK149&amp; friends!DL149&amp; friends!DM149&amp; friends!DN149&amp; friends!DO149&amp; friends!DP149&amp; friends!DQ149&amp; friends!DR149&amp; friends!DS149&amp; friends!DT149&amp; friends!DU149&amp; friends!DV149&amp; friends!DW149&amp; friends!DX149&amp; friends!DY149&amp; friends!DZ149&amp; friends!EA149&amp; friends!EB149&amp; friends!EC149&amp; friends!ED149&amp; friends!EE149&amp; friends!EF149&amp; friends!EG149&amp; friends!EH149&amp; friends!EI149&amp; friends!EJ149&amp; friends!EK149&amp; friends!EL149&amp; friends!EM149&amp; friends!EN149&amp; friends!EO149&amp; friends!EP149&amp; friends!EQ149&amp; friends!ER149&amp; friends!ES149&amp; friends!ET149&amp; friends!EU149&amp; friends!EV149&amp; friends!EW149&amp; friends!EX149&amp; friends!EY149&amp; friends!EZ149&amp; friends!FA149&amp; friends!FB149&amp; friends!FC149&amp; friends!FD149&amp; friends!FE149&amp; friends!FF149&amp; friends!FG149&amp; friends!FH149&amp; friends!FI149&amp; friends!FJ149&amp; friends!FK149&amp; friends!FL149&amp; friends!FM149&amp; friends!FN149&amp; friends!FO149&amp; friends!FP149&amp; friends!FQ149&amp; friends!FR149&amp; friends!FS149&amp; friends!FT149&amp; friends!FU149&amp; friends!FV149&amp; friends!FW149&amp; friends!FX149&amp; friends!FY149&amp; friends!FZ149&amp; friends!GA149&amp; friends!GB149&amp; friends!GC149&amp; friends!GD149&amp; friends!GE149&amp; friends!GF149&amp; friends!GG149&amp; friends!GH149&amp; friends!GI149&amp; friends!GJ149&amp; friends!GK149&amp; friends!GL149&amp; friends!GM149&amp; friends!GN149&amp; friends!GO149&amp; friends!GP149&amp; friends!GQ149&amp; friends!GR149&amp; friends!GS149&amp; friends!GT149&amp; friends!GU149&amp; friends!GV149&amp; friends!GW149&amp; friends!GX149&amp; friends!GY149&amp; friends!GZ149&amp; friends!HA149&amp; friends!HB149&amp; friends!HC149&amp; friends!HD149&amp; friends!HE149&amp; friends!HF149&amp; friends!HG149&amp; friends!HH149&amp; friends!HI149&amp; friends!HJ149&amp; friends!HK149&amp; friends!HL149&amp; friends!HM149&amp; friends!HN149&amp; friends!HO149&amp; friends!HP149&amp; friends!HQ149&amp; friends!HR149&amp; friends!HS149&amp; friends!HT149&amp; friends!HU149&amp; friends!HV149&amp; friends!HW149&amp; friends!HX149&amp; friends!HY149&amp; friends!HZ149&amp; friends!IA149&amp; friends!IB149&amp; friends!IC149&amp; friends!ID149&amp; friends!IE149&amp; friends!IF149&amp; friends!IG149&amp; friends!IH149&amp; friends!II149</f>
        <v/>
      </c>
      <c r="M149" t="str">
        <f>IF(Data!$L150=M$1, "",             IF(ISERR(SEARCH(M$1,Data!$H150)),        "",          ";" &amp; VLOOKUP(M$1,Data!$L:$N,3, FALSE) &amp; ",""" &amp; VLOOKUP(M$1,Data!$L:$M,2, FALSE) &amp; """;"   )             )</f>
        <v/>
      </c>
      <c r="N149" t="str">
        <f>IF(Data!$L150=N$1, "",             IF(ISERR(SEARCH(N$1,Data!$H150)),        "",          ";" &amp; VLOOKUP(N$1,Data!$L:$N,3, FALSE) &amp; ",""" &amp; VLOOKUP(N$1,Data!$L:$M,2, FALSE) &amp; """;"   )             )</f>
        <v/>
      </c>
      <c r="O149" t="str">
        <f>IF(Data!$L150=O$1, "",             IF(ISERR(SEARCH(O$1,Data!$H150)),        "",          ";" &amp; VLOOKUP(O$1,Data!$L:$N,3, FALSE) &amp; ",""" &amp; VLOOKUP(O$1,Data!$L:$M,2, FALSE) &amp; """;"   )             )</f>
        <v/>
      </c>
      <c r="P149" t="str">
        <f>IF(Data!$L150=P$1, "",             IF(ISERR(SEARCH(P$1,Data!$H150)),        "",          ";" &amp; VLOOKUP(P$1,Data!$L:$N,3, FALSE) &amp; ",""" &amp; VLOOKUP(P$1,Data!$L:$M,2, FALSE) &amp; """;"   )             )</f>
        <v/>
      </c>
      <c r="Q149" t="str">
        <f>IF(Data!$L150=Q$1, "",             IF(ISERR(SEARCH(Q$1,Data!$H150)),        "",          ";" &amp; VLOOKUP(Q$1,Data!$L:$N,3, FALSE) &amp; ",""" &amp; VLOOKUP(Q$1,Data!$L:$M,2, FALSE) &amp; """;"   )             )</f>
        <v/>
      </c>
      <c r="R149" t="str">
        <f>IF(Data!$L150=R$1, "",             IF(ISERR(SEARCH(R$1,Data!$H150)),        "",          ";" &amp; VLOOKUP(R$1,Data!$L:$N,3, FALSE) &amp; ",""" &amp; VLOOKUP(R$1,Data!$L:$M,2, FALSE) &amp; """;"   )             )</f>
        <v/>
      </c>
      <c r="S149" t="str">
        <f>IF(Data!$L150=S$1, "",             IF(ISERR(SEARCH(S$1,Data!$H150)),        "",          ";" &amp; VLOOKUP(S$1,Data!$L:$N,3, FALSE) &amp; ",""" &amp; VLOOKUP(S$1,Data!$L:$M,2, FALSE) &amp; """;"   )             )</f>
        <v/>
      </c>
      <c r="T149" t="str">
        <f>IF(Data!$L150=T$1, "",             IF(ISERR(SEARCH(T$1,Data!$H150)),        "",          ";" &amp; VLOOKUP(T$1,Data!$L:$N,3, FALSE) &amp; ",""" &amp; VLOOKUP(T$1,Data!$L:$M,2, FALSE) &amp; """;"   )             )</f>
        <v/>
      </c>
      <c r="U149" t="str">
        <f>IF(Data!$L150=U$1, "",             IF(ISERR(SEARCH(U$1,Data!$H150)),        "",          ";" &amp; VLOOKUP(U$1,Data!$L:$N,3, FALSE) &amp; ",""" &amp; VLOOKUP(U$1,Data!$L:$M,2, FALSE) &amp; """;"   )             )</f>
        <v/>
      </c>
      <c r="V149" t="str">
        <f>IF(Data!$L150=V$1, "",             IF(ISERR(SEARCH(V$1,Data!$H150)),        "",          ";" &amp; VLOOKUP(V$1,Data!$L:$N,3, FALSE) &amp; ",""" &amp; VLOOKUP(V$1,Data!$L:$M,2, FALSE) &amp; """;"   )             )</f>
        <v/>
      </c>
      <c r="W149" t="str">
        <f>IF(Data!$L150=W$1, "",             IF(ISERR(SEARCH(W$1,Data!$H150)),        "",          ";" &amp; VLOOKUP(W$1,Data!$L:$N,3, FALSE) &amp; ",""" &amp; VLOOKUP(W$1,Data!$L:$M,2, FALSE) &amp; """;"   )             )</f>
        <v/>
      </c>
      <c r="X149" t="str">
        <f>IF(Data!$L150=X$1, "",             IF(ISERR(SEARCH(X$1,Data!$H150)),        "",          ";" &amp; VLOOKUP(X$1,Data!$L:$N,3, FALSE) &amp; ",""" &amp; VLOOKUP(X$1,Data!$L:$M,2, FALSE) &amp; """;"   )             )</f>
        <v/>
      </c>
      <c r="Y149" t="str">
        <f>IF(Data!$L150=Y$1, "",             IF(ISERR(SEARCH(Y$1,Data!$H150)),        "",          ";" &amp; VLOOKUP(Y$1,Data!$L:$N,3, FALSE) &amp; ",""" &amp; VLOOKUP(Y$1,Data!$L:$M,2, FALSE) &amp; """;"   )             )</f>
        <v/>
      </c>
      <c r="Z149" t="str">
        <f>IF(Data!$L150=Z$1, "",             IF(ISERR(SEARCH(Z$1,Data!$H150)),        "",          ";" &amp; VLOOKUP(Z$1,Data!$L:$N,3, FALSE) &amp; ",""" &amp; VLOOKUP(Z$1,Data!$L:$M,2, FALSE) &amp; """;"   )             )</f>
        <v/>
      </c>
      <c r="AA149" t="str">
        <f>IF(Data!$L150=AA$1, "",             IF(ISERR(SEARCH(AA$1,Data!$H150)),        "",          ";" &amp; VLOOKUP(AA$1,Data!$L:$N,3, FALSE) &amp; ",""" &amp; VLOOKUP(AA$1,Data!$L:$M,2, FALSE) &amp; """;"   )             )</f>
        <v/>
      </c>
      <c r="AB149" t="str">
        <f>IF(Data!$L150=AB$1, "",             IF(ISERR(SEARCH(AB$1,Data!$H150)),        "",          ";" &amp; VLOOKUP(AB$1,Data!$L:$N,3, FALSE) &amp; ",""" &amp; VLOOKUP(AB$1,Data!$L:$M,2, FALSE) &amp; """;"   )             )</f>
        <v/>
      </c>
      <c r="AC149" t="str">
        <f>IF(Data!$L150=AC$1, "",             IF(ISERR(SEARCH(AC$1,Data!$H150)),        "",          ";" &amp; VLOOKUP(AC$1,Data!$L:$N,3, FALSE) &amp; ",""" &amp; VLOOKUP(AC$1,Data!$L:$M,2, FALSE) &amp; """;"   )             )</f>
        <v/>
      </c>
      <c r="AD149" t="str">
        <f>IF(Data!$L150=AD$1, "",             IF(ISERR(SEARCH(AD$1,Data!$H150)),        "",          ";" &amp; VLOOKUP(AD$1,Data!$L:$N,3, FALSE) &amp; ",""" &amp; VLOOKUP(AD$1,Data!$L:$M,2, FALSE) &amp; """;"   )             )</f>
        <v/>
      </c>
      <c r="AE149" t="str">
        <f>IF(Data!$L150=AE$1, "",             IF(ISERR(SEARCH(AE$1,Data!$H150)),        "",          ";" &amp; VLOOKUP(AE$1,Data!$L:$N,3, FALSE) &amp; ",""" &amp; VLOOKUP(AE$1,Data!$L:$M,2, FALSE) &amp; """;"   )             )</f>
        <v/>
      </c>
      <c r="AF149" t="str">
        <f>IF(Data!$L150=AF$1, "",             IF(ISERR(SEARCH(AF$1,Data!$H150)),        "",          ";" &amp; VLOOKUP(AF$1,Data!$L:$N,3, FALSE) &amp; ",""" &amp; VLOOKUP(AF$1,Data!$L:$M,2, FALSE) &amp; """;"   )             )</f>
        <v/>
      </c>
      <c r="AG149" t="str">
        <f>IF(Data!$L150=AG$1, "",             IF(ISERR(SEARCH(AG$1,Data!$H150)),        "",          ";" &amp; VLOOKUP(AG$1,Data!$L:$N,3, FALSE) &amp; ",""" &amp; VLOOKUP(AG$1,Data!$L:$M,2, FALSE) &amp; """;"   )             )</f>
        <v/>
      </c>
      <c r="AH149" t="str">
        <f>IF(Data!$L150=AH$1, "",             IF(ISERR(SEARCH(AH$1,Data!$H150)),        "",          ";" &amp; VLOOKUP(AH$1,Data!$L:$N,3, FALSE) &amp; ",""" &amp; VLOOKUP(AH$1,Data!$L:$M,2, FALSE) &amp; """;"   )             )</f>
        <v/>
      </c>
      <c r="AI149" t="str">
        <f>IF(Data!$L150=AI$1, "",             IF(ISERR(SEARCH(AI$1,Data!$H150)),        "",          ";" &amp; VLOOKUP(AI$1,Data!$L:$N,3, FALSE) &amp; ",""" &amp; VLOOKUP(AI$1,Data!$L:$M,2, FALSE) &amp; """;"   )             )</f>
        <v/>
      </c>
      <c r="AJ149" t="str">
        <f>IF(Data!$L150=AJ$1, "",             IF(ISERR(SEARCH(AJ$1,Data!$H150)),        "",          ";" &amp; VLOOKUP(AJ$1,Data!$L:$N,3, FALSE) &amp; ",""" &amp; VLOOKUP(AJ$1,Data!$L:$M,2, FALSE) &amp; """;"   )             )</f>
        <v/>
      </c>
      <c r="AK149" t="str">
        <f>IF(Data!$L150=AK$1, "",             IF(ISERR(SEARCH(AK$1,Data!$H150)),        "",          ";" &amp; VLOOKUP(AK$1,Data!$L:$N,3, FALSE) &amp; ",""" &amp; VLOOKUP(AK$1,Data!$L:$M,2, FALSE) &amp; """;"   )             )</f>
        <v/>
      </c>
      <c r="AL149" t="str">
        <f>IF(Data!$L150=AL$1, "",             IF(ISERR(SEARCH(AL$1,Data!$H150)),        "",          ";" &amp; VLOOKUP(AL$1,Data!$L:$N,3, FALSE) &amp; ",""" &amp; VLOOKUP(AL$1,Data!$L:$M,2, FALSE) &amp; """;"   )             )</f>
        <v/>
      </c>
      <c r="AM149" t="str">
        <f>IF(Data!$L150=AM$1, "",             IF(ISERR(SEARCH(AM$1,Data!$H150)),        "",          ";" &amp; VLOOKUP(AM$1,Data!$L:$N,3, FALSE) &amp; ",""" &amp; VLOOKUP(AM$1,Data!$L:$M,2, FALSE) &amp; """;"   )             )</f>
        <v/>
      </c>
      <c r="AN149" t="str">
        <f>IF(Data!$L150=AN$1, "",             IF(ISERR(SEARCH(AN$1,Data!$H150)),        "",          ";" &amp; VLOOKUP(AN$1,Data!$L:$N,3, FALSE) &amp; ",""" &amp; VLOOKUP(AN$1,Data!$L:$M,2, FALSE) &amp; """;"   )             )</f>
        <v/>
      </c>
      <c r="AO149" t="str">
        <f>IF(Data!$L150=AO$1, "",             IF(ISERR(SEARCH(AO$1,Data!$H150)),        "",          ";" &amp; VLOOKUP(AO$1,Data!$L:$N,3, FALSE) &amp; ",""" &amp; VLOOKUP(AO$1,Data!$L:$M,2, FALSE) &amp; """;"   )             )</f>
        <v/>
      </c>
      <c r="AP149" t="str">
        <f>IF(Data!$L150=AP$1, "",             IF(ISERR(SEARCH(AP$1,Data!$H150)),        "",          ";" &amp; VLOOKUP(AP$1,Data!$L:$N,3, FALSE) &amp; ",""" &amp; VLOOKUP(AP$1,Data!$L:$M,2, FALSE) &amp; """;"   )             )</f>
        <v/>
      </c>
      <c r="AQ149" t="str">
        <f>IF(Data!$L150=AQ$1, "",             IF(ISERR(SEARCH(AQ$1,Data!$H150)),        "",          ";" &amp; VLOOKUP(AQ$1,Data!$L:$N,3, FALSE) &amp; ",""" &amp; VLOOKUP(AQ$1,Data!$L:$M,2, FALSE) &amp; """;"   )             )</f>
        <v/>
      </c>
      <c r="AR149" t="str">
        <f>IF(Data!$L150=AR$1, "",             IF(ISERR(SEARCH(AR$1,Data!$H150)),        "",          ";" &amp; VLOOKUP(AR$1,Data!$L:$N,3, FALSE) &amp; ",""" &amp; VLOOKUP(AR$1,Data!$L:$M,2, FALSE) &amp; """;"   )             )</f>
        <v/>
      </c>
      <c r="AS149" t="str">
        <f>IF(Data!$L150=AS$1, "",             IF(ISERR(SEARCH(AS$1,Data!$H150)),        "",          ";" &amp; VLOOKUP(AS$1,Data!$L:$N,3, FALSE) &amp; ",""" &amp; VLOOKUP(AS$1,Data!$L:$M,2, FALSE) &amp; """;"   )             )</f>
        <v/>
      </c>
      <c r="AT149" t="str">
        <f>IF(Data!$L150=AT$1, "",             IF(ISERR(SEARCH(AT$1,Data!$H150)),        "",          ";" &amp; VLOOKUP(AT$1,Data!$L:$N,3, FALSE) &amp; ",""" &amp; VLOOKUP(AT$1,Data!$L:$M,2, FALSE) &amp; """;"   )             )</f>
        <v/>
      </c>
      <c r="AU149" t="str">
        <f>IF(Data!$L150=AU$1, "",             IF(ISERR(SEARCH(AU$1,Data!$H150)),        "",          ";" &amp; VLOOKUP(AU$1,Data!$L:$N,3, FALSE) &amp; ",""" &amp; VLOOKUP(AU$1,Data!$L:$M,2, FALSE) &amp; """;"   )             )</f>
        <v/>
      </c>
      <c r="AV149" t="str">
        <f>IF(Data!$L150=AV$1, "",             IF(ISERR(SEARCH(AV$1,Data!$H150)),        "",          ";" &amp; VLOOKUP(AV$1,Data!$L:$N,3, FALSE) &amp; ",""" &amp; VLOOKUP(AV$1,Data!$L:$M,2, FALSE) &amp; """;"   )             )</f>
        <v/>
      </c>
      <c r="AW149" t="str">
        <f>IF(Data!$L150=AW$1, "",             IF(ISERR(SEARCH(AW$1,Data!$H150)),        "",          ";" &amp; VLOOKUP(AW$1,Data!$L:$N,3, FALSE) &amp; ",""" &amp; VLOOKUP(AW$1,Data!$L:$M,2, FALSE) &amp; """;"   )             )</f>
        <v/>
      </c>
      <c r="AX149" t="str">
        <f>IF(Data!$L150=AX$1, "",             IF(ISERR(SEARCH(AX$1,Data!$H150)),        "",          ";" &amp; VLOOKUP(AX$1,Data!$L:$N,3, FALSE) &amp; ",""" &amp; VLOOKUP(AX$1,Data!$L:$M,2, FALSE) &amp; """;"   )             )</f>
        <v/>
      </c>
      <c r="AY149" t="str">
        <f>IF(Data!$L150=AY$1, "",             IF(ISERR(SEARCH(AY$1,Data!$H150)),        "",          ";" &amp; VLOOKUP(AY$1,Data!$L:$N,3, FALSE) &amp; ",""" &amp; VLOOKUP(AY$1,Data!$L:$M,2, FALSE) &amp; """;"   )             )</f>
        <v/>
      </c>
      <c r="AZ149" t="str">
        <f>IF(Data!$L150=AZ$1, "",             IF(ISERR(SEARCH(AZ$1,Data!$H150)),        "",          ";" &amp; VLOOKUP(AZ$1,Data!$L:$N,3, FALSE) &amp; ",""" &amp; VLOOKUP(AZ$1,Data!$L:$M,2, FALSE) &amp; """;"   )             )</f>
        <v/>
      </c>
      <c r="BA149" t="str">
        <f>IF(Data!$L150=BA$1, "",             IF(ISERR(SEARCH(BA$1,Data!$H150)),        "",          ";" &amp; VLOOKUP(BA$1,Data!$L:$N,3, FALSE) &amp; ",""" &amp; VLOOKUP(BA$1,Data!$L:$M,2, FALSE) &amp; """;"   )             )</f>
        <v/>
      </c>
      <c r="BB149" t="str">
        <f>IF(Data!$L150=BB$1, "",             IF(ISERR(SEARCH(BB$1,Data!$H150)),        "",          ";" &amp; VLOOKUP(BB$1,Data!$L:$N,3, FALSE) &amp; ",""" &amp; VLOOKUP(BB$1,Data!$L:$M,2, FALSE) &amp; """;"   )             )</f>
        <v/>
      </c>
      <c r="BC149" t="str">
        <f>IF(Data!$L150=BC$1, "",             IF(ISERR(SEARCH(BC$1,Data!$H150)),        "",          ";" &amp; VLOOKUP(BC$1,Data!$L:$N,3, FALSE) &amp; ",""" &amp; VLOOKUP(BC$1,Data!$L:$M,2, FALSE) &amp; """;"   )             )</f>
        <v/>
      </c>
      <c r="BD149" t="str">
        <f>IF(Data!$L150=BD$1, "",             IF(ISERR(SEARCH(BD$1,Data!$H150)),        "",          ";" &amp; VLOOKUP(BD$1,Data!$L:$N,3, FALSE) &amp; ",""" &amp; VLOOKUP(BD$1,Data!$L:$M,2, FALSE) &amp; """;"   )             )</f>
        <v/>
      </c>
      <c r="BE149" t="str">
        <f>IF(Data!$L150=BE$1, "",             IF(ISERR(SEARCH(BE$1,Data!$H150)),        "",          ";" &amp; VLOOKUP(BE$1,Data!$L:$N,3, FALSE) &amp; ",""" &amp; VLOOKUP(BE$1,Data!$L:$M,2, FALSE) &amp; """;"   )             )</f>
        <v/>
      </c>
      <c r="BF149" t="str">
        <f>IF(Data!$L150=BF$1, "",             IF(ISERR(SEARCH(BF$1,Data!$H150)),        "",          ";" &amp; VLOOKUP(BF$1,Data!$L:$N,3, FALSE) &amp; ",""" &amp; VLOOKUP(BF$1,Data!$L:$M,2, FALSE) &amp; """;"   )             )</f>
        <v/>
      </c>
      <c r="BG149" t="str">
        <f>IF(Data!$L150=BG$1, "",             IF(ISERR(SEARCH(BG$1,Data!$H150)),        "",          ";" &amp; VLOOKUP(BG$1,Data!$L:$N,3, FALSE) &amp; ",""" &amp; VLOOKUP(BG$1,Data!$L:$M,2, FALSE) &amp; """;"   )             )</f>
        <v/>
      </c>
      <c r="BH149" t="str">
        <f>IF(Data!$L150=BH$1, "",             IF(ISERR(SEARCH(BH$1,Data!$H150)),        "",          ";" &amp; VLOOKUP(BH$1,Data!$L:$N,3, FALSE) &amp; ",""" &amp; VLOOKUP(BH$1,Data!$L:$M,2, FALSE) &amp; """;"   )             )</f>
        <v/>
      </c>
      <c r="BI149" t="str">
        <f>IF(Data!$L150=BI$1, "",             IF(ISERR(SEARCH(BI$1,Data!$H150)),        "",          ";" &amp; VLOOKUP(BI$1,Data!$L:$N,3, FALSE) &amp; ",""" &amp; VLOOKUP(BI$1,Data!$L:$M,2, FALSE) &amp; """;"   )             )</f>
        <v/>
      </c>
      <c r="BJ149" t="str">
        <f>IF(Data!$L150=BJ$1, "",             IF(ISERR(SEARCH(BJ$1,Data!$H150)),        "",          ";" &amp; VLOOKUP(BJ$1,Data!$L:$N,3, FALSE) &amp; ",""" &amp; VLOOKUP(BJ$1,Data!$L:$M,2, FALSE) &amp; """;"   )             )</f>
        <v/>
      </c>
      <c r="BK149" t="str">
        <f>IF(Data!$L150=BK$1, "",             IF(ISERR(SEARCH(BK$1,Data!$H150)),        "",          ";" &amp; VLOOKUP(BK$1,Data!$L:$N,3, FALSE) &amp; ",""" &amp; VLOOKUP(BK$1,Data!$L:$M,2, FALSE) &amp; """;"   )             )</f>
        <v/>
      </c>
      <c r="BL149" t="str">
        <f>IF(Data!$L150=BL$1, "",             IF(ISERR(SEARCH(BL$1,Data!$H150)),        "",          ";" &amp; VLOOKUP(BL$1,Data!$L:$N,3, FALSE) &amp; ",""" &amp; VLOOKUP(BL$1,Data!$L:$M,2, FALSE) &amp; """;"   )             )</f>
        <v/>
      </c>
      <c r="BM149" t="str">
        <f>IF(Data!$L150=BM$1, "",             IF(ISERR(SEARCH(BM$1,Data!$H150)),        "",          ";" &amp; VLOOKUP(BM$1,Data!$L:$N,3, FALSE) &amp; ",""" &amp; VLOOKUP(BM$1,Data!$L:$M,2, FALSE) &amp; """;"   )             )</f>
        <v/>
      </c>
      <c r="BN149" t="str">
        <f>IF(Data!$L150=BN$1, "",             IF(ISERR(SEARCH(BN$1,Data!$H150)),        "",          ";" &amp; VLOOKUP(BN$1,Data!$L:$N,3, FALSE) &amp; ",""" &amp; VLOOKUP(BN$1,Data!$L:$M,2, FALSE) &amp; """;"   )             )</f>
        <v/>
      </c>
      <c r="BO149" t="str">
        <f>IF(Data!$L150=BO$1, "",             IF(ISERR(SEARCH(BO$1,Data!$H150)),        "",          ";" &amp; VLOOKUP(BO$1,Data!$L:$N,3, FALSE) &amp; ",""" &amp; VLOOKUP(BO$1,Data!$L:$M,2, FALSE) &amp; """;"   )             )</f>
        <v/>
      </c>
      <c r="BP149" t="str">
        <f>IF(Data!$L150=BP$1, "",             IF(ISERR(SEARCH(BP$1,Data!$H150)),        "",          ";" &amp; VLOOKUP(BP$1,Data!$L:$N,3, FALSE) &amp; ",""" &amp; VLOOKUP(BP$1,Data!$L:$M,2, FALSE) &amp; """;"   )             )</f>
        <v/>
      </c>
      <c r="BQ149" t="str">
        <f>IF(Data!$L150=BQ$1, "",             IF(ISERR(SEARCH(BQ$1,Data!$H150)),        "",          ";" &amp; VLOOKUP(BQ$1,Data!$L:$N,3, FALSE) &amp; ",""" &amp; VLOOKUP(BQ$1,Data!$L:$M,2, FALSE) &amp; """;"   )             )</f>
        <v/>
      </c>
      <c r="BR149" t="str">
        <f>IF(Data!$L150=BR$1, "",             IF(ISERR(SEARCH(BR$1,Data!$H150)),        "",          ";" &amp; VLOOKUP(BR$1,Data!$L:$N,3, FALSE) &amp; ",""" &amp; VLOOKUP(BR$1,Data!$L:$M,2, FALSE) &amp; """;"   )             )</f>
        <v/>
      </c>
      <c r="BS149" t="str">
        <f>IF(Data!$L150=BS$1, "",             IF(ISERR(SEARCH(BS$1,Data!$H150)),        "",          ";" &amp; VLOOKUP(BS$1,Data!$L:$N,3, FALSE) &amp; ",""" &amp; VLOOKUP(BS$1,Data!$L:$M,2, FALSE) &amp; """;"   )             )</f>
        <v/>
      </c>
      <c r="BT149" t="str">
        <f>IF(Data!$L150=BT$1, "",             IF(ISERR(SEARCH(BT$1,Data!$H150)),        "",          ";" &amp; VLOOKUP(BT$1,Data!$L:$N,3, FALSE) &amp; ",""" &amp; VLOOKUP(BT$1,Data!$L:$M,2, FALSE) &amp; """;"   )             )</f>
        <v/>
      </c>
      <c r="BU149" t="str">
        <f>IF(Data!$L150=BU$1, "",             IF(ISERR(SEARCH(BU$1,Data!$H150)),        "",          ";" &amp; VLOOKUP(BU$1,Data!$L:$N,3, FALSE) &amp; ",""" &amp; VLOOKUP(BU$1,Data!$L:$M,2, FALSE) &amp; """;"   )             )</f>
        <v/>
      </c>
      <c r="BV149" t="str">
        <f>IF(Data!$L150=BV$1, "",             IF(ISERR(SEARCH(BV$1,Data!$H150)),        "",          ";" &amp; VLOOKUP(BV$1,Data!$L:$N,3, FALSE) &amp; ",""" &amp; VLOOKUP(BV$1,Data!$L:$M,2, FALSE) &amp; """;"   )             )</f>
        <v/>
      </c>
      <c r="BW149" t="str">
        <f>IF(Data!$L150=BW$1, "",             IF(ISERR(SEARCH(BW$1,Data!$H150)),        "",          ";" &amp; VLOOKUP(BW$1,Data!$L:$N,3, FALSE) &amp; ",""" &amp; VLOOKUP(BW$1,Data!$L:$M,2, FALSE) &amp; """;"   )             )</f>
        <v/>
      </c>
      <c r="BX149" t="str">
        <f>IF(Data!$L150=BX$1, "",             IF(ISERR(SEARCH(BX$1,Data!$H150)),        "",          ";" &amp; VLOOKUP(BX$1,Data!$L:$N,3, FALSE) &amp; ",""" &amp; VLOOKUP(BX$1,Data!$L:$M,2, FALSE) &amp; """;"   )             )</f>
        <v/>
      </c>
      <c r="BY149" t="str">
        <f>IF(Data!$L150=BY$1, "",             IF(ISERR(SEARCH(BY$1,Data!$H150)),        "",          ";" &amp; VLOOKUP(BY$1,Data!$L:$N,3, FALSE) &amp; ",""" &amp; VLOOKUP(BY$1,Data!$L:$M,2, FALSE) &amp; """;"   )             )</f>
        <v/>
      </c>
      <c r="BZ149" t="str">
        <f>IF(Data!$L150=BZ$1, "",             IF(ISERR(SEARCH(BZ$1,Data!$H150)),        "",          ";" &amp; VLOOKUP(BZ$1,Data!$L:$N,3, FALSE) &amp; ",""" &amp; VLOOKUP(BZ$1,Data!$L:$M,2, FALSE) &amp; """;"   )             )</f>
        <v/>
      </c>
      <c r="CA149" t="str">
        <f>IF(Data!$L150=CA$1, "",             IF(ISERR(SEARCH(CA$1,Data!$H150)),        "",          ";" &amp; VLOOKUP(CA$1,Data!$L:$N,3, FALSE) &amp; ",""" &amp; VLOOKUP(CA$1,Data!$L:$M,2, FALSE) &amp; """;"   )             )</f>
        <v/>
      </c>
      <c r="CB149" t="str">
        <f>IF(Data!$L150=CB$1, "",             IF(ISERR(SEARCH(CB$1,Data!$H150)),        "",          ";" &amp; VLOOKUP(CB$1,Data!$L:$N,3, FALSE) &amp; ",""" &amp; VLOOKUP(CB$1,Data!$L:$M,2, FALSE) &amp; """;"   )             )</f>
        <v/>
      </c>
      <c r="CC149" t="str">
        <f>IF(Data!$L150=CC$1, "",             IF(ISERR(SEARCH(CC$1,Data!$H150)),        "",          ";" &amp; VLOOKUP(CC$1,Data!$L:$N,3, FALSE) &amp; ",""" &amp; VLOOKUP(CC$1,Data!$L:$M,2, FALSE) &amp; """;"   )             )</f>
        <v/>
      </c>
      <c r="CD149" t="str">
        <f>IF(Data!$L150=CD$1, "",             IF(ISERR(SEARCH(CD$1,Data!$H150)),        "",          ";" &amp; VLOOKUP(CD$1,Data!$L:$N,3, FALSE) &amp; ",""" &amp; VLOOKUP(CD$1,Data!$L:$M,2, FALSE) &amp; """;"   )             )</f>
        <v/>
      </c>
      <c r="CE149" t="str">
        <f>IF(Data!$L150=CE$1, "",             IF(ISERR(SEARCH(CE$1,Data!$H150)),        "",          ";" &amp; VLOOKUP(CE$1,Data!$L:$N,3, FALSE) &amp; ",""" &amp; VLOOKUP(CE$1,Data!$L:$M,2, FALSE) &amp; """;"   )             )</f>
        <v/>
      </c>
      <c r="CF149" t="str">
        <f>IF(Data!$L150=CF$1, "",             IF(ISERR(SEARCH(CF$1,Data!$H150)),        "",          ";" &amp; VLOOKUP(CF$1,Data!$L:$N,3, FALSE) &amp; ",""" &amp; VLOOKUP(CF$1,Data!$L:$M,2, FALSE) &amp; """;"   )             )</f>
        <v/>
      </c>
      <c r="CG149" t="str">
        <f>IF(Data!$L150=CG$1, "",             IF(ISERR(SEARCH(CG$1,Data!$H150)),        "",          ";" &amp; VLOOKUP(CG$1,Data!$L:$N,3, FALSE) &amp; ",""" &amp; VLOOKUP(CG$1,Data!$L:$M,2, FALSE) &amp; """;"   )             )</f>
        <v/>
      </c>
      <c r="CH149" t="str">
        <f>IF(Data!$L150=CH$1, "",             IF(ISERR(SEARCH(CH$1,Data!$H150)),        "",          ";" &amp; VLOOKUP(CH$1,Data!$L:$N,3, FALSE) &amp; ",""" &amp; VLOOKUP(CH$1,Data!$L:$M,2, FALSE) &amp; """;"   )             )</f>
        <v/>
      </c>
      <c r="CI149" t="str">
        <f>IF(Data!$L150=CI$1, "",             IF(ISERR(SEARCH(CI$1,Data!$H150)),        "",          ";" &amp; VLOOKUP(CI$1,Data!$L:$N,3, FALSE) &amp; ",""" &amp; VLOOKUP(CI$1,Data!$L:$M,2, FALSE) &amp; """;"   )             )</f>
        <v/>
      </c>
      <c r="CJ149" t="str">
        <f>IF(Data!$L150=CJ$1, "",             IF(ISERR(SEARCH(CJ$1,Data!$H150)),        "",          ";" &amp; VLOOKUP(CJ$1,Data!$L:$N,3, FALSE) &amp; ",""" &amp; VLOOKUP(CJ$1,Data!$L:$M,2, FALSE) &amp; """;"   )             )</f>
        <v/>
      </c>
      <c r="CK149" t="str">
        <f>IF(Data!$L150=CK$1, "",             IF(ISERR(SEARCH(CK$1,Data!$H150)),        "",          ";" &amp; VLOOKUP(CK$1,Data!$L:$N,3, FALSE) &amp; ",""" &amp; VLOOKUP(CK$1,Data!$L:$M,2, FALSE) &amp; """;"   )             )</f>
        <v/>
      </c>
      <c r="CL149" t="str">
        <f>IF(Data!$L150=CL$1, "",             IF(ISERR(SEARCH(CL$1,Data!$H150)),        "",          ";" &amp; VLOOKUP(CL$1,Data!$L:$N,3, FALSE) &amp; ",""" &amp; VLOOKUP(CL$1,Data!$L:$M,2, FALSE) &amp; """;"   )             )</f>
        <v/>
      </c>
      <c r="CM149" t="str">
        <f>IF(Data!$L150=CM$1, "",             IF(ISERR(SEARCH(CM$1,Data!$H150)),        "",          ";" &amp; VLOOKUP(CM$1,Data!$L:$N,3, FALSE) &amp; ",""" &amp; VLOOKUP(CM$1,Data!$L:$M,2, FALSE) &amp; """;"   )             )</f>
        <v/>
      </c>
      <c r="CN149" t="str">
        <f>IF(Data!$L150=CN$1, "",             IF(ISERR(SEARCH(CN$1,Data!$H150)),        "",          ";" &amp; VLOOKUP(CN$1,Data!$L:$N,3, FALSE) &amp; ",""" &amp; VLOOKUP(CN$1,Data!$L:$M,2, FALSE) &amp; """;"   )             )</f>
        <v/>
      </c>
      <c r="CO149" t="str">
        <f>IF(Data!$L150=CO$1, "",             IF(ISERR(SEARCH(CO$1,Data!$H150)),        "",          ";" &amp; VLOOKUP(CO$1,Data!$L:$N,3, FALSE) &amp; ",""" &amp; VLOOKUP(CO$1,Data!$L:$M,2, FALSE) &amp; """;"   )             )</f>
        <v/>
      </c>
      <c r="CP149" t="str">
        <f>IF(Data!$L150=CP$1, "",             IF(ISERR(SEARCH(CP$1,Data!$H150)),        "",          ";" &amp; VLOOKUP(CP$1,Data!$L:$N,3, FALSE) &amp; ",""" &amp; VLOOKUP(CP$1,Data!$L:$M,2, FALSE) &amp; """;"   )             )</f>
        <v/>
      </c>
      <c r="CQ149" t="str">
        <f>IF(Data!$L150=CQ$1, "",             IF(ISERR(SEARCH(CQ$1,Data!$H150)),        "",          ";" &amp; VLOOKUP(CQ$1,Data!$L:$N,3, FALSE) &amp; ",""" &amp; VLOOKUP(CQ$1,Data!$L:$M,2, FALSE) &amp; """;"   )             )</f>
        <v/>
      </c>
      <c r="CR149" t="str">
        <f>IF(Data!$L150=CR$1, "",             IF(ISERR(SEARCH(CR$1,Data!$H150)),        "",          ";" &amp; VLOOKUP(CR$1,Data!$L:$N,3, FALSE) &amp; ",""" &amp; VLOOKUP(CR$1,Data!$L:$M,2, FALSE) &amp; """;"   )             )</f>
        <v/>
      </c>
      <c r="CS149" t="str">
        <f>IF(Data!$L150=CS$1, "",             IF(ISERR(SEARCH(CS$1,Data!$H150)),        "",          ";" &amp; VLOOKUP(CS$1,Data!$L:$N,3, FALSE) &amp; ",""" &amp; VLOOKUP(CS$1,Data!$L:$M,2, FALSE) &amp; """;"   )             )</f>
        <v/>
      </c>
      <c r="CT149" t="str">
        <f>IF(Data!$L150=CT$1, "",             IF(ISERR(SEARCH(CT$1,Data!$H150)),        "",          ";" &amp; VLOOKUP(CT$1,Data!$L:$N,3, FALSE) &amp; ",""" &amp; VLOOKUP(CT$1,Data!$L:$M,2, FALSE) &amp; """;"   )             )</f>
        <v/>
      </c>
      <c r="CU149" t="str">
        <f>IF(Data!$L150=CU$1, "",             IF(ISERR(SEARCH(CU$1,Data!$H150)),        "",          ";" &amp; VLOOKUP(CU$1,Data!$L:$N,3, FALSE) &amp; ",""" &amp; VLOOKUP(CU$1,Data!$L:$M,2, FALSE) &amp; """;"   )             )</f>
        <v/>
      </c>
      <c r="CV149" t="str">
        <f>IF(Data!$L150=CV$1, "",             IF(ISERR(SEARCH(CV$1,Data!$H150)),        "",          ";" &amp; VLOOKUP(CV$1,Data!$L:$N,3, FALSE) &amp; ",""" &amp; VLOOKUP(CV$1,Data!$L:$M,2, FALSE) &amp; """;"   )             )</f>
        <v/>
      </c>
      <c r="CW149" t="str">
        <f>IF(Data!$L150=CW$1, "",             IF(ISERR(SEARCH(CW$1,Data!$H150)),        "",          ";" &amp; VLOOKUP(CW$1,Data!$L:$N,3, FALSE) &amp; ",""" &amp; VLOOKUP(CW$1,Data!$L:$M,2, FALSE) &amp; """;"   )             )</f>
        <v/>
      </c>
      <c r="CX149" t="str">
        <f>IF(Data!$L150=CX$1, "",             IF(ISERR(SEARCH(CX$1,Data!$H150)),        "",          ";" &amp; VLOOKUP(CX$1,Data!$L:$N,3, FALSE) &amp; ",""" &amp; VLOOKUP(CX$1,Data!$L:$M,2, FALSE) &amp; """;"   )             )</f>
        <v/>
      </c>
      <c r="CY149" t="str">
        <f>IF(Data!$L150=CY$1, "",             IF(ISERR(SEARCH(CY$1,Data!$H150)),        "",          ";" &amp; VLOOKUP(CY$1,Data!$L:$N,3, FALSE) &amp; ",""" &amp; VLOOKUP(CY$1,Data!$L:$M,2, FALSE) &amp; """;"   )             )</f>
        <v/>
      </c>
      <c r="CZ149" t="str">
        <f>IF(Data!$L150=CZ$1, "",             IF(ISERR(SEARCH(CZ$1,Data!$H150)),        "",          ";" &amp; VLOOKUP(CZ$1,Data!$L:$N,3, FALSE) &amp; ",""" &amp; VLOOKUP(CZ$1,Data!$L:$M,2, FALSE) &amp; """;"   )             )</f>
        <v/>
      </c>
      <c r="DA149" t="str">
        <f>IF(Data!$L150=DA$1, "",             IF(ISERR(SEARCH(DA$1,Data!$H150)),        "",          ";" &amp; VLOOKUP(DA$1,Data!$L:$N,3, FALSE) &amp; ",""" &amp; VLOOKUP(DA$1,Data!$L:$M,2, FALSE) &amp; """;"   )             )</f>
        <v/>
      </c>
      <c r="DB149" t="str">
        <f>IF(Data!$L150=DB$1, "",             IF(ISERR(SEARCH(DB$1,Data!$H150)),        "",          ";" &amp; VLOOKUP(DB$1,Data!$L:$N,3, FALSE) &amp; ",""" &amp; VLOOKUP(DB$1,Data!$L:$M,2, FALSE) &amp; """;"   )             )</f>
        <v/>
      </c>
      <c r="DC149" t="str">
        <f>IF(Data!$L150=DC$1, "",             IF(ISERR(SEARCH(DC$1,Data!$H150)),        "",          ";" &amp; VLOOKUP(DC$1,Data!$L:$N,3, FALSE) &amp; ",""" &amp; VLOOKUP(DC$1,Data!$L:$M,2, FALSE) &amp; """;"   )             )</f>
        <v/>
      </c>
      <c r="DD149" t="str">
        <f>IF(Data!$L150=DD$1, "",             IF(ISERR(SEARCH(DD$1,Data!$H150)),        "",          ";" &amp; VLOOKUP(DD$1,Data!$L:$N,3, FALSE) &amp; ",""" &amp; VLOOKUP(DD$1,Data!$L:$M,2, FALSE) &amp; """;"   )             )</f>
        <v/>
      </c>
      <c r="DE149" t="str">
        <f>IF(Data!$L150=DE$1, "",             IF(ISERR(SEARCH(DE$1,Data!$H150)),        "",          ";" &amp; VLOOKUP(DE$1,Data!$L:$N,3, FALSE) &amp; ",""" &amp; VLOOKUP(DE$1,Data!$L:$M,2, FALSE) &amp; """;"   )             )</f>
        <v/>
      </c>
      <c r="DF149" t="str">
        <f>IF(Data!$L150=DF$1, "",             IF(ISERR(SEARCH(DF$1,Data!$H150)),        "",          ";" &amp; VLOOKUP(DF$1,Data!$L:$N,3, FALSE) &amp; ",""" &amp; VLOOKUP(DF$1,Data!$L:$M,2, FALSE) &amp; """;"   )             )</f>
        <v/>
      </c>
      <c r="DG149" t="str">
        <f>IF(Data!$L150=DG$1, "",             IF(ISERR(SEARCH(DG$1,Data!$H150)),        "",          ";" &amp; VLOOKUP(DG$1,Data!$L:$N,3, FALSE) &amp; ",""" &amp; VLOOKUP(DG$1,Data!$L:$M,2, FALSE) &amp; """;"   )             )</f>
        <v/>
      </c>
      <c r="DH149" t="str">
        <f>IF(Data!$L150=DH$1, "",             IF(ISERR(SEARCH(DH$1,Data!$H150)),        "",          ";" &amp; VLOOKUP(DH$1,Data!$L:$N,3, FALSE) &amp; ",""" &amp; VLOOKUP(DH$1,Data!$L:$M,2, FALSE) &amp; """;"   )             )</f>
        <v/>
      </c>
      <c r="DI149" t="str">
        <f>IF(Data!$L150=DI$1, "",             IF(ISERR(SEARCH(DI$1,Data!$H150)),        "",          ";" &amp; VLOOKUP(DI$1,Data!$L:$N,3, FALSE) &amp; ",""" &amp; VLOOKUP(DI$1,Data!$L:$M,2, FALSE) &amp; """;"   )             )</f>
        <v/>
      </c>
      <c r="DJ149" t="str">
        <f>IF(Data!$L150=DJ$1, "",             IF(ISERR(SEARCH(DJ$1,Data!$H150)),        "",          ";" &amp; VLOOKUP(DJ$1,Data!$L:$N,3, FALSE) &amp; ",""" &amp; VLOOKUP(DJ$1,Data!$L:$M,2, FALSE) &amp; """;"   )             )</f>
        <v/>
      </c>
      <c r="DK149" t="str">
        <f>IF(Data!$L150=DK$1, "",             IF(ISERR(SEARCH(DK$1,Data!$H150)),        "",          ";" &amp; VLOOKUP(DK$1,Data!$L:$N,3, FALSE) &amp; ",""" &amp; VLOOKUP(DK$1,Data!$L:$M,2, FALSE) &amp; """;"   )             )</f>
        <v/>
      </c>
      <c r="DL149" t="str">
        <f>IF(Data!$L150=DL$1, "",             IF(ISERR(SEARCH(DL$1,Data!$H150)),        "",          ";" &amp; VLOOKUP(DL$1,Data!$L:$N,3, FALSE) &amp; ",""" &amp; VLOOKUP(DL$1,Data!$L:$M,2, FALSE) &amp; """;"   )             )</f>
        <v/>
      </c>
      <c r="DM149" t="str">
        <f>IF(Data!$L150=DM$1, "",             IF(ISERR(SEARCH(DM$1,Data!$H150)),        "",          ";" &amp; VLOOKUP(DM$1,Data!$L:$N,3, FALSE) &amp; ",""" &amp; VLOOKUP(DM$1,Data!$L:$M,2, FALSE) &amp; """;"   )             )</f>
        <v/>
      </c>
      <c r="DN149" t="str">
        <f>IF(Data!$L150=DN$1, "",             IF(ISERR(SEARCH(DN$1,Data!$H150)),        "",          ";" &amp; VLOOKUP(DN$1,Data!$L:$N,3, FALSE) &amp; ",""" &amp; VLOOKUP(DN$1,Data!$L:$M,2, FALSE) &amp; """;"   )             )</f>
        <v/>
      </c>
      <c r="DO149" t="str">
        <f>IF(Data!$L150=DO$1, "",             IF(ISERR(SEARCH(DO$1,Data!$H150)),        "",          ";" &amp; VLOOKUP(DO$1,Data!$L:$N,3, FALSE) &amp; ",""" &amp; VLOOKUP(DO$1,Data!$L:$M,2, FALSE) &amp; """;"   )             )</f>
        <v/>
      </c>
      <c r="DP149" t="str">
        <f>IF(Data!$L150=DP$1, "",             IF(ISERR(SEARCH(DP$1,Data!$H150)),        "",          ";" &amp; VLOOKUP(DP$1,Data!$L:$N,3, FALSE) &amp; ",""" &amp; VLOOKUP(DP$1,Data!$L:$M,2, FALSE) &amp; """;"   )             )</f>
        <v/>
      </c>
      <c r="DQ149" t="str">
        <f>IF(Data!$L150=DQ$1, "",             IF(ISERR(SEARCH(DQ$1,Data!$H150)),        "",          ";" &amp; VLOOKUP(DQ$1,Data!$L:$N,3, FALSE) &amp; ",""" &amp; VLOOKUP(DQ$1,Data!$L:$M,2, FALSE) &amp; """;"   )             )</f>
        <v/>
      </c>
      <c r="DR149" t="str">
        <f>IF(Data!$L150=DR$1, "",             IF(ISERR(SEARCH(DR$1,Data!$H150)),        "",          ";" &amp; VLOOKUP(DR$1,Data!$L:$N,3, FALSE) &amp; ",""" &amp; VLOOKUP(DR$1,Data!$L:$M,2, FALSE) &amp; """;"   )             )</f>
        <v/>
      </c>
      <c r="DS149" t="str">
        <f>IF(Data!$L150=DS$1, "",             IF(ISERR(SEARCH(DS$1,Data!$H150)),        "",          ";" &amp; VLOOKUP(DS$1,Data!$L:$N,3, FALSE) &amp; ",""" &amp; VLOOKUP(DS$1,Data!$L:$M,2, FALSE) &amp; """;"   )             )</f>
        <v/>
      </c>
      <c r="DT149" t="str">
        <f>IF(Data!$L150=DT$1, "",             IF(ISERR(SEARCH(DT$1,Data!$H150)),        "",          ";" &amp; VLOOKUP(DT$1,Data!$L:$N,3, FALSE) &amp; ",""" &amp; VLOOKUP(DT$1,Data!$L:$M,2, FALSE) &amp; """;"   )             )</f>
        <v/>
      </c>
      <c r="DU149" t="str">
        <f>IF(Data!$L150=DU$1, "",             IF(ISERR(SEARCH(DU$1,Data!$H150)),        "",          ";" &amp; VLOOKUP(DU$1,Data!$L:$N,3, FALSE) &amp; ",""" &amp; VLOOKUP(DU$1,Data!$L:$M,2, FALSE) &amp; """;"   )             )</f>
        <v/>
      </c>
      <c r="DV149" t="str">
        <f>IF(Data!$L150=DV$1, "",             IF(ISERR(SEARCH(DV$1,Data!$H150)),        "",          ";" &amp; VLOOKUP(DV$1,Data!$L:$N,3, FALSE) &amp; ",""" &amp; VLOOKUP(DV$1,Data!$L:$M,2, FALSE) &amp; """;"   )             )</f>
        <v/>
      </c>
      <c r="DW149" t="str">
        <f>IF(Data!$L150=DW$1, "",             IF(ISERR(SEARCH(DW$1,Data!$H150)),        "",          ";" &amp; VLOOKUP(DW$1,Data!$L:$N,3, FALSE) &amp; ",""" &amp; VLOOKUP(DW$1,Data!$L:$M,2, FALSE) &amp; """;"   )             )</f>
        <v/>
      </c>
      <c r="DX149" t="str">
        <f>IF(Data!$L150=DX$1, "",             IF(ISERR(SEARCH(DX$1,Data!$H150)),        "",          ";" &amp; VLOOKUP(DX$1,Data!$L:$N,3, FALSE) &amp; ",""" &amp; VLOOKUP(DX$1,Data!$L:$M,2, FALSE) &amp; """;"   )             )</f>
        <v/>
      </c>
      <c r="DY149" t="str">
        <f>IF(Data!$L150=DY$1, "",             IF(ISERR(SEARCH(DY$1,Data!$H150)),        "",          ";" &amp; VLOOKUP(DY$1,Data!$L:$N,3, FALSE) &amp; ",""" &amp; VLOOKUP(DY$1,Data!$L:$M,2, FALSE) &amp; """;"   )             )</f>
        <v/>
      </c>
      <c r="DZ149" t="str">
        <f>IF(Data!$L150=DZ$1, "",             IF(ISERR(SEARCH(DZ$1,Data!$H150)),        "",          ";" &amp; VLOOKUP(DZ$1,Data!$L:$N,3, FALSE) &amp; ",""" &amp; VLOOKUP(DZ$1,Data!$L:$M,2, FALSE) &amp; """;"   )             )</f>
        <v/>
      </c>
      <c r="EA149" t="str">
        <f>IF(Data!$L150=EA$1, "",             IF(ISERR(SEARCH(EA$1,Data!$H150)),        "",          ";" &amp; VLOOKUP(EA$1,Data!$L:$N,3, FALSE) &amp; ",""" &amp; VLOOKUP(EA$1,Data!$L:$M,2, FALSE) &amp; """;"   )             )</f>
        <v/>
      </c>
      <c r="EB149" t="str">
        <f>IF(Data!$L150=EB$1, "",             IF(ISERR(SEARCH(EB$1,Data!$H150)),        "",          ";" &amp; VLOOKUP(EB$1,Data!$L:$N,3, FALSE) &amp; ",""" &amp; VLOOKUP(EB$1,Data!$L:$M,2, FALSE) &amp; """;"   )             )</f>
        <v/>
      </c>
      <c r="EC149" t="str">
        <f>IF(Data!$L150=EC$1, "",             IF(ISERR(SEARCH(EC$1,Data!$H150)),        "",          ";" &amp; VLOOKUP(EC$1,Data!$L:$N,3, FALSE) &amp; ",""" &amp; VLOOKUP(EC$1,Data!$L:$M,2, FALSE) &amp; """;"   )             )</f>
        <v/>
      </c>
      <c r="ED149" t="str">
        <f>IF(Data!$L150=ED$1, "",             IF(ISERR(SEARCH(ED$1,Data!$H150)),        "",          ";" &amp; VLOOKUP(ED$1,Data!$L:$N,3, FALSE) &amp; ",""" &amp; VLOOKUP(ED$1,Data!$L:$M,2, FALSE) &amp; """;"   )             )</f>
        <v/>
      </c>
      <c r="EE149" t="str">
        <f>IF(Data!$L150=EE$1, "",             IF(ISERR(SEARCH(EE$1,Data!$H150)),        "",          ";" &amp; VLOOKUP(EE$1,Data!$L:$N,3, FALSE) &amp; ",""" &amp; VLOOKUP(EE$1,Data!$L:$M,2, FALSE) &amp; """;"   )             )</f>
        <v/>
      </c>
      <c r="EF149" t="str">
        <f>IF(Data!$L150=EF$1, "",             IF(ISERR(SEARCH(EF$1,Data!$H150)),        "",          ";" &amp; VLOOKUP(EF$1,Data!$L:$N,3, FALSE) &amp; ",""" &amp; VLOOKUP(EF$1,Data!$L:$M,2, FALSE) &amp; """;"   )             )</f>
        <v/>
      </c>
      <c r="EG149" t="str">
        <f>IF(Data!$L150=EG$1, "",             IF(ISERR(SEARCH(EG$1,Data!$H150)),        "",          ";" &amp; VLOOKUP(EG$1,Data!$L:$N,3, FALSE) &amp; ",""" &amp; VLOOKUP(EG$1,Data!$L:$M,2, FALSE) &amp; """;"   )             )</f>
        <v/>
      </c>
      <c r="EH149" t="str">
        <f>IF(Data!$L150=EH$1, "",             IF(ISERR(SEARCH(EH$1,Data!$H150)),        "",          ";" &amp; VLOOKUP(EH$1,Data!$L:$N,3, FALSE) &amp; ",""" &amp; VLOOKUP(EH$1,Data!$L:$M,2, FALSE) &amp; """;"   )             )</f>
        <v/>
      </c>
      <c r="EI149" t="str">
        <f>IF(Data!$L150=EI$1, "",             IF(ISERR(SEARCH(EI$1,Data!$H150)),        "",          ";" &amp; VLOOKUP(EI$1,Data!$L:$N,3, FALSE) &amp; ",""" &amp; VLOOKUP(EI$1,Data!$L:$M,2, FALSE) &amp; """;"   )             )</f>
        <v/>
      </c>
      <c r="EJ149" t="str">
        <f>IF(Data!$L150=EJ$1, "",             IF(ISERR(SEARCH(EJ$1,Data!$H150)),        "",          ";" &amp; VLOOKUP(EJ$1,Data!$L:$N,3, FALSE) &amp; ",""" &amp; VLOOKUP(EJ$1,Data!$L:$M,2, FALSE) &amp; """;"   )             )</f>
        <v/>
      </c>
      <c r="EK149" t="str">
        <f>IF(Data!$L150=EK$1, "",             IF(ISERR(SEARCH(EK$1,Data!$H150)),        "",          ";" &amp; VLOOKUP(EK$1,Data!$L:$N,3, FALSE) &amp; ",""" &amp; VLOOKUP(EK$1,Data!$L:$M,2, FALSE) &amp; """;"   )             )</f>
        <v/>
      </c>
      <c r="EL149" t="str">
        <f>IF(Data!$L150=EL$1, "",             IF(ISERR(SEARCH(EL$1,Data!$H150)),        "",          ";" &amp; VLOOKUP(EL$1,Data!$L:$N,3, FALSE) &amp; ",""" &amp; VLOOKUP(EL$1,Data!$L:$M,2, FALSE) &amp; """;"   )             )</f>
        <v/>
      </c>
      <c r="EM149" t="str">
        <f>IF(Data!$L150=EM$1, "",             IF(ISERR(SEARCH(EM$1,Data!$H150)),        "",          ";" &amp; VLOOKUP(EM$1,Data!$L:$N,3, FALSE) &amp; ",""" &amp; VLOOKUP(EM$1,Data!$L:$M,2, FALSE) &amp; """;"   )             )</f>
        <v/>
      </c>
      <c r="EN149" t="str">
        <f>IF(Data!$L150=EN$1, "",             IF(ISERR(SEARCH(EN$1,Data!$H150)),        "",          ";" &amp; VLOOKUP(EN$1,Data!$L:$N,3, FALSE) &amp; ",""" &amp; VLOOKUP(EN$1,Data!$L:$M,2, FALSE) &amp; """;"   )             )</f>
        <v/>
      </c>
      <c r="EO149" t="str">
        <f>IF(Data!$L150=EO$1, "",             IF(ISERR(SEARCH(EO$1,Data!$H150)),        "",          ";" &amp; VLOOKUP(EO$1,Data!$L:$N,3, FALSE) &amp; ",""" &amp; VLOOKUP(EO$1,Data!$L:$M,2, FALSE) &amp; """;"   )             )</f>
        <v/>
      </c>
      <c r="EP149" t="str">
        <f>IF(Data!$L150=EP$1, "",             IF(ISERR(SEARCH(EP$1,Data!$H150)),        "",          ";" &amp; VLOOKUP(EP$1,Data!$L:$N,3, FALSE) &amp; ",""" &amp; VLOOKUP(EP$1,Data!$L:$M,2, FALSE) &amp; """;"   )             )</f>
        <v/>
      </c>
      <c r="EQ149" t="str">
        <f>IF(Data!$L150=EQ$1, "",             IF(ISERR(SEARCH(EQ$1,Data!$H150)),        "",          ";" &amp; VLOOKUP(EQ$1,Data!$L:$N,3, FALSE) &amp; ",""" &amp; VLOOKUP(EQ$1,Data!$L:$M,2, FALSE) &amp; """;"   )             )</f>
        <v/>
      </c>
      <c r="ER149" t="str">
        <f>IF(Data!$L150=ER$1, "",             IF(ISERR(SEARCH(ER$1,Data!$H150)),        "",          ";" &amp; VLOOKUP(ER$1,Data!$L:$N,3, FALSE) &amp; ",""" &amp; VLOOKUP(ER$1,Data!$L:$M,2, FALSE) &amp; """;"   )             )</f>
        <v/>
      </c>
      <c r="ES149" t="str">
        <f>IF(Data!$L150=ES$1, "",             IF(ISERR(SEARCH(ES$1,Data!$H150)),        "",          ";" &amp; VLOOKUP(ES$1,Data!$L:$N,3, FALSE) &amp; ",""" &amp; VLOOKUP(ES$1,Data!$L:$M,2, FALSE) &amp; """;"   )             )</f>
        <v/>
      </c>
      <c r="ET149" t="str">
        <f>IF(Data!$L150=ET$1, "",             IF(ISERR(SEARCH(ET$1,Data!$H150)),        "",          ";" &amp; VLOOKUP(ET$1,Data!$L:$N,3, FALSE) &amp; ",""" &amp; VLOOKUP(ET$1,Data!$L:$M,2, FALSE) &amp; """;"   )             )</f>
        <v/>
      </c>
      <c r="EU149" t="str">
        <f>IF(Data!$L150=EU$1, "",             IF(ISERR(SEARCH(EU$1,Data!$H150)),        "",          ";" &amp; VLOOKUP(EU$1,Data!$L:$N,3, FALSE) &amp; ",""" &amp; VLOOKUP(EU$1,Data!$L:$M,2, FALSE) &amp; """;"   )             )</f>
        <v/>
      </c>
      <c r="EV149" t="str">
        <f>IF(Data!$L150=EV$1, "",             IF(ISERR(SEARCH(EV$1,Data!$H150)),        "",          ";" &amp; VLOOKUP(EV$1,Data!$L:$N,3, FALSE) &amp; ",""" &amp; VLOOKUP(EV$1,Data!$L:$M,2, FALSE) &amp; """;"   )             )</f>
        <v/>
      </c>
      <c r="EW149" t="str">
        <f>IF(Data!$L150=EW$1, "",             IF(ISERR(SEARCH(EW$1,Data!$H150)),        "",          ";" &amp; VLOOKUP(EW$1,Data!$L:$N,3, FALSE) &amp; ",""" &amp; VLOOKUP(EW$1,Data!$L:$M,2, FALSE) &amp; """;"   )             )</f>
        <v/>
      </c>
      <c r="EX149" t="str">
        <f>IF(Data!$L150=EX$1, "",             IF(ISERR(SEARCH(EX$1,Data!$H150)),        "",          ";" &amp; VLOOKUP(EX$1,Data!$L:$N,3, FALSE) &amp; ",""" &amp; VLOOKUP(EX$1,Data!$L:$M,2, FALSE) &amp; """;"   )             )</f>
        <v/>
      </c>
      <c r="EY149" t="str">
        <f>IF(Data!$L150=EY$1, "",             IF(ISERR(SEARCH(EY$1,Data!$H150)),        "",          ";" &amp; VLOOKUP(EY$1,Data!$L:$N,3, FALSE) &amp; ",""" &amp; VLOOKUP(EY$1,Data!$L:$M,2, FALSE) &amp; """;"   )             )</f>
        <v/>
      </c>
      <c r="EZ149" t="str">
        <f>IF(Data!$L150=EZ$1, "",             IF(ISERR(SEARCH(EZ$1,Data!$H150)),        "",          ";" &amp; VLOOKUP(EZ$1,Data!$L:$N,3, FALSE) &amp; ",""" &amp; VLOOKUP(EZ$1,Data!$L:$M,2, FALSE) &amp; """;"   )             )</f>
        <v/>
      </c>
      <c r="FA149" t="str">
        <f>IF(Data!$L150=FA$1, "",             IF(ISERR(SEARCH(FA$1,Data!$H150)),        "",          ";" &amp; VLOOKUP(FA$1,Data!$L:$N,3, FALSE) &amp; ",""" &amp; VLOOKUP(FA$1,Data!$L:$M,2, FALSE) &amp; """;"   )             )</f>
        <v/>
      </c>
      <c r="FB149" t="str">
        <f>IF(Data!$L150=FB$1, "",             IF(ISERR(SEARCH(FB$1,Data!$H150)),        "",          ";" &amp; VLOOKUP(FB$1,Data!$L:$N,3, FALSE) &amp; ",""" &amp; VLOOKUP(FB$1,Data!$L:$M,2, FALSE) &amp; """;"   )             )</f>
        <v/>
      </c>
      <c r="FC149" t="str">
        <f>IF(Data!$L150=FC$1, "",             IF(ISERR(SEARCH(FC$1,Data!$H150)),        "",          ";" &amp; VLOOKUP(FC$1,Data!$L:$N,3, FALSE) &amp; ",""" &amp; VLOOKUP(FC$1,Data!$L:$M,2, FALSE) &amp; """;"   )             )</f>
        <v/>
      </c>
      <c r="FD149" t="str">
        <f>IF(Data!$L150=FD$1, "",             IF(ISERR(SEARCH(FD$1,Data!$H150)),        "",          ";" &amp; VLOOKUP(FD$1,Data!$L:$N,3, FALSE) &amp; ",""" &amp; VLOOKUP(FD$1,Data!$L:$M,2, FALSE) &amp; """;"   )             )</f>
        <v/>
      </c>
      <c r="FE149" t="str">
        <f>IF(Data!$L150=FE$1, "",             IF(ISERR(SEARCH(FE$1,Data!$H150)),        "",          ";" &amp; VLOOKUP(FE$1,Data!$L:$N,3, FALSE) &amp; ",""" &amp; VLOOKUP(FE$1,Data!$L:$M,2, FALSE) &amp; """;"   )             )</f>
        <v/>
      </c>
      <c r="FF149" t="str">
        <f>IF(Data!$L150=FF$1, "",             IF(ISERR(SEARCH(FF$1,Data!$H150)),        "",          ";" &amp; VLOOKUP(FF$1,Data!$L:$N,3, FALSE) &amp; ",""" &amp; VLOOKUP(FF$1,Data!$L:$M,2, FALSE) &amp; """;"   )             )</f>
        <v/>
      </c>
      <c r="FG149" t="str">
        <f>IF(Data!$L150=FG$1, "",             IF(ISERR(SEARCH(FG$1,Data!$H150)),        "",          ";" &amp; VLOOKUP(FG$1,Data!$L:$N,3, FALSE) &amp; ",""" &amp; VLOOKUP(FG$1,Data!$L:$M,2, FALSE) &amp; """;"   )             )</f>
        <v/>
      </c>
      <c r="FH149" t="str">
        <f>IF(Data!$L150=FH$1, "",             IF(ISERR(SEARCH(FH$1,Data!$H150)),        "",          ";" &amp; VLOOKUP(FH$1,Data!$L:$N,3, FALSE) &amp; ",""" &amp; VLOOKUP(FH$1,Data!$L:$M,2, FALSE) &amp; """;"   )             )</f>
        <v/>
      </c>
      <c r="FI149" t="str">
        <f>IF(Data!$L150=FI$1, "",             IF(ISERR(SEARCH(FI$1,Data!$H150)),        "",          ";" &amp; VLOOKUP(FI$1,Data!$L:$N,3, FALSE) &amp; ",""" &amp; VLOOKUP(FI$1,Data!$L:$M,2, FALSE) &amp; """;"   )             )</f>
        <v/>
      </c>
      <c r="FJ149" t="str">
        <f>IF(Data!$L150=FJ$1, "",             IF(ISERR(SEARCH(FJ$1,Data!$H150)),        "",          ";" &amp; VLOOKUP(FJ$1,Data!$L:$N,3, FALSE) &amp; ",""" &amp; VLOOKUP(FJ$1,Data!$L:$M,2, FALSE) &amp; """;"   )             )</f>
        <v/>
      </c>
      <c r="FK149" t="str">
        <f>IF(Data!$L150=FK$1, "",             IF(ISERR(SEARCH(FK$1,Data!$H150)),        "",          ";" &amp; VLOOKUP(FK$1,Data!$L:$N,3, FALSE) &amp; ",""" &amp; VLOOKUP(FK$1,Data!$L:$M,2, FALSE) &amp; """;"   )             )</f>
        <v/>
      </c>
      <c r="FL149" t="str">
        <f>IF(Data!$L150=FL$1, "",             IF(ISERR(SEARCH(FL$1,Data!$H150)),        "",          ";" &amp; VLOOKUP(FL$1,Data!$L:$N,3, FALSE) &amp; ",""" &amp; VLOOKUP(FL$1,Data!$L:$M,2, FALSE) &amp; """;"   )             )</f>
        <v/>
      </c>
      <c r="FM149" t="str">
        <f>IF(Data!$L150=FM$1, "",             IF(ISERR(SEARCH(FM$1,Data!$H150)),        "",          ";" &amp; VLOOKUP(FM$1,Data!$L:$N,3, FALSE) &amp; ",""" &amp; VLOOKUP(FM$1,Data!$L:$M,2, FALSE) &amp; """;"   )             )</f>
        <v/>
      </c>
      <c r="FN149" t="str">
        <f>IF(Data!$L150=FN$1, "",             IF(ISERR(SEARCH(FN$1,Data!$H150)),        "",          ";" &amp; VLOOKUP(FN$1,Data!$L:$N,3, FALSE) &amp; ",""" &amp; VLOOKUP(FN$1,Data!$L:$M,2, FALSE) &amp; """;"   )             )</f>
        <v/>
      </c>
      <c r="FO149" t="str">
        <f>IF(Data!$L150=FO$1, "",             IF(ISERR(SEARCH(FO$1,Data!$H150)),        "",          ";" &amp; VLOOKUP(FO$1,Data!$L:$N,3, FALSE) &amp; ",""" &amp; VLOOKUP(FO$1,Data!$L:$M,2, FALSE) &amp; """;"   )             )</f>
        <v/>
      </c>
      <c r="FP149" t="str">
        <f>IF(Data!$L150=FP$1, "",             IF(ISERR(SEARCH(FP$1,Data!$H150)),        "",          ";" &amp; VLOOKUP(FP$1,Data!$L:$N,3, FALSE) &amp; ",""" &amp; VLOOKUP(FP$1,Data!$L:$M,2, FALSE) &amp; """;"   )             )</f>
        <v/>
      </c>
      <c r="FQ149" t="str">
        <f>IF(Data!$L150=FQ$1, "",             IF(ISERR(SEARCH(FQ$1,Data!$H150)),        "",          ";" &amp; VLOOKUP(FQ$1,Data!$L:$N,3, FALSE) &amp; ",""" &amp; VLOOKUP(FQ$1,Data!$L:$M,2, FALSE) &amp; """;"   )             )</f>
        <v/>
      </c>
      <c r="FR149" t="str">
        <f>IF(Data!$L150=FR$1, "",             IF(ISERR(SEARCH(FR$1,Data!$H150)),        "",          ";" &amp; VLOOKUP(FR$1,Data!$L:$N,3, FALSE) &amp; ",""" &amp; VLOOKUP(FR$1,Data!$L:$M,2, FALSE) &amp; """;"   )             )</f>
        <v/>
      </c>
      <c r="FS149" t="str">
        <f>IF(Data!$L150=FS$1, "",             IF(ISERR(SEARCH(FS$1,Data!$H150)),        "",          ";" &amp; VLOOKUP(FS$1,Data!$L:$N,3, FALSE) &amp; ",""" &amp; VLOOKUP(FS$1,Data!$L:$M,2, FALSE) &amp; """;"   )             )</f>
        <v/>
      </c>
      <c r="FT149" t="str">
        <f>IF(Data!$L150=FT$1, "",             IF(ISERR(SEARCH(FT$1,Data!$H150)),        "",          ";" &amp; VLOOKUP(FT$1,Data!$L:$N,3, FALSE) &amp; ",""" &amp; VLOOKUP(FT$1,Data!$L:$M,2, FALSE) &amp; """;"   )             )</f>
        <v/>
      </c>
      <c r="FU149" t="str">
        <f>IF(Data!$L150=FU$1, "",             IF(ISERR(SEARCH(FU$1,Data!$H150)),        "",          ";" &amp; VLOOKUP(FU$1,Data!$L:$N,3, FALSE) &amp; ",""" &amp; VLOOKUP(FU$1,Data!$L:$M,2, FALSE) &amp; """;"   )             )</f>
        <v/>
      </c>
      <c r="FV149" t="str">
        <f>IF(Data!$L150=FV$1, "",             IF(ISERR(SEARCH(FV$1,Data!$H150)),        "",          ";" &amp; VLOOKUP(FV$1,Data!$L:$N,3, FALSE) &amp; ",""" &amp; VLOOKUP(FV$1,Data!$L:$M,2, FALSE) &amp; """;"   )             )</f>
        <v/>
      </c>
      <c r="FW149" t="str">
        <f>IF(Data!$L150=FW$1, "",             IF(ISERR(SEARCH(FW$1,Data!$H150)),        "",          ";" &amp; VLOOKUP(FW$1,Data!$L:$N,3, FALSE) &amp; ",""" &amp; VLOOKUP(FW$1,Data!$L:$M,2, FALSE) &amp; """;"   )             )</f>
        <v/>
      </c>
      <c r="FX149" t="str">
        <f>IF(Data!$L150=FX$1, "",             IF(ISERR(SEARCH(FX$1,Data!$H150)),        "",          ";" &amp; VLOOKUP(FX$1,Data!$L:$N,3, FALSE) &amp; ",""" &amp; VLOOKUP(FX$1,Data!$L:$M,2, FALSE) &amp; """;"   )             )</f>
        <v/>
      </c>
      <c r="FY149" t="str">
        <f>IF(Data!$L150=FY$1, "",             IF(ISERR(SEARCH(FY$1,Data!$H150)),        "",          ";" &amp; VLOOKUP(FY$1,Data!$L:$N,3, FALSE) &amp; ",""" &amp; VLOOKUP(FY$1,Data!$L:$M,2, FALSE) &amp; """;"   )             )</f>
        <v/>
      </c>
      <c r="FZ149" t="str">
        <f>IF(Data!$L150=FZ$1, "",             IF(ISERR(SEARCH(FZ$1,Data!$H150)),        "",          ";" &amp; VLOOKUP(FZ$1,Data!$L:$N,3, FALSE) &amp; ",""" &amp; VLOOKUP(FZ$1,Data!$L:$M,2, FALSE) &amp; """;"   )             )</f>
        <v/>
      </c>
      <c r="GA149" t="str">
        <f>IF(Data!$L150=GA$1, "",             IF(ISERR(SEARCH(GA$1,Data!$H150)),        "",          ";" &amp; VLOOKUP(GA$1,Data!$L:$N,3, FALSE) &amp; ",""" &amp; VLOOKUP(GA$1,Data!$L:$M,2, FALSE) &amp; """;"   )             )</f>
        <v/>
      </c>
      <c r="GB149" t="str">
        <f>IF(Data!$L150=GB$1, "",             IF(ISERR(SEARCH(GB$1,Data!$H150)),        "",          ";" &amp; VLOOKUP(GB$1,Data!$L:$N,3, FALSE) &amp; ",""" &amp; VLOOKUP(GB$1,Data!$L:$M,2, FALSE) &amp; """;"   )             )</f>
        <v/>
      </c>
      <c r="GC149" t="str">
        <f>IF(Data!$L150=GC$1, "",             IF(ISERR(SEARCH(GC$1,Data!$H150)),        "",          ";" &amp; VLOOKUP(GC$1,Data!$L:$N,3, FALSE) &amp; ",""" &amp; VLOOKUP(GC$1,Data!$L:$M,2, FALSE) &amp; """;"   )             )</f>
        <v/>
      </c>
      <c r="GD149" t="str">
        <f>IF(Data!$L150=GD$1, "",             IF(ISERR(SEARCH(GD$1,Data!$H150)),        "",          ";" &amp; VLOOKUP(GD$1,Data!$L:$N,3, FALSE) &amp; ",""" &amp; VLOOKUP(GD$1,Data!$L:$M,2, FALSE) &amp; """;"   )             )</f>
        <v/>
      </c>
      <c r="GE149" t="str">
        <f>IF(Data!$L150=GE$1, "",             IF(ISERR(SEARCH(GE$1,Data!$H150)),        "",          ";" &amp; VLOOKUP(GE$1,Data!$L:$N,3, FALSE) &amp; ",""" &amp; VLOOKUP(GE$1,Data!$L:$M,2, FALSE) &amp; """;"   )             )</f>
        <v/>
      </c>
      <c r="GF149" t="str">
        <f>IF(Data!$L150=GF$1, "",             IF(ISERR(SEARCH(GF$1,Data!$H150)),        "",          ";" &amp; VLOOKUP(GF$1,Data!$L:$N,3, FALSE) &amp; ",""" &amp; VLOOKUP(GF$1,Data!$L:$M,2, FALSE) &amp; """;"   )             )</f>
        <v/>
      </c>
      <c r="GG149" t="str">
        <f>IF(Data!$L150=GG$1, "",             IF(ISERR(SEARCH(GG$1,Data!$H150)),        "",          ";" &amp; VLOOKUP(GG$1,Data!$L:$N,3, FALSE) &amp; ",""" &amp; VLOOKUP(GG$1,Data!$L:$M,2, FALSE) &amp; """;"   )             )</f>
        <v/>
      </c>
      <c r="GH149" t="str">
        <f>IF(Data!$L150=GH$1, "",             IF(ISERR(SEARCH(GH$1,Data!$H150)),        "",          ";" &amp; VLOOKUP(GH$1,Data!$L:$N,3, FALSE) &amp; ",""" &amp; VLOOKUP(GH$1,Data!$L:$M,2, FALSE) &amp; """;"   )             )</f>
        <v/>
      </c>
      <c r="GI149" t="str">
        <f>IF(Data!$L150=GI$1, "",             IF(ISERR(SEARCH(GI$1,Data!$H150)),        "",          ";" &amp; VLOOKUP(GI$1,Data!$L:$N,3, FALSE) &amp; ",""" &amp; VLOOKUP(GI$1,Data!$L:$M,2, FALSE) &amp; """;"   )             )</f>
        <v/>
      </c>
      <c r="GJ149" t="str">
        <f>IF(Data!$L150=GJ$1, "",             IF(ISERR(SEARCH(GJ$1,Data!$H150)),        "",          ";" &amp; VLOOKUP(GJ$1,Data!$L:$N,3, FALSE) &amp; ",""" &amp; VLOOKUP(GJ$1,Data!$L:$M,2, FALSE) &amp; """;"   )             )</f>
        <v/>
      </c>
      <c r="GK149" t="str">
        <f>IF(Data!$L150=GK$1, "",             IF(ISERR(SEARCH(GK$1,Data!$H150)),        "",          ";" &amp; VLOOKUP(GK$1,Data!$L:$N,3, FALSE) &amp; ",""" &amp; VLOOKUP(GK$1,Data!$L:$M,2, FALSE) &amp; """;"   )             )</f>
        <v/>
      </c>
      <c r="GL149" t="str">
        <f>IF(Data!$L150=GL$1, "",             IF(ISERR(SEARCH(GL$1,Data!$H150)),        "",          ";" &amp; VLOOKUP(GL$1,Data!$L:$N,3, FALSE) &amp; ",""" &amp; VLOOKUP(GL$1,Data!$L:$M,2, FALSE) &amp; """;"   )             )</f>
        <v/>
      </c>
      <c r="GM149" t="str">
        <f>IF(Data!$L150=GM$1, "",             IF(ISERR(SEARCH(GM$1,Data!$H150)),        "",          ";" &amp; VLOOKUP(GM$1,Data!$L:$N,3, FALSE) &amp; ",""" &amp; VLOOKUP(GM$1,Data!$L:$M,2, FALSE) &amp; """;"   )             )</f>
        <v/>
      </c>
      <c r="GN149" t="str">
        <f>IF(Data!$L150=GN$1, "",             IF(ISERR(SEARCH(GN$1,Data!$H150)),        "",          ";" &amp; VLOOKUP(GN$1,Data!$L:$N,3, FALSE) &amp; ",""" &amp; VLOOKUP(GN$1,Data!$L:$M,2, FALSE) &amp; """;"   )             )</f>
        <v/>
      </c>
      <c r="GO149" t="str">
        <f>IF(Data!$L150=GO$1, "",             IF(ISERR(SEARCH(GO$1,Data!$H150)),        "",          ";" &amp; VLOOKUP(GO$1,Data!$L:$N,3, FALSE) &amp; ",""" &amp; VLOOKUP(GO$1,Data!$L:$M,2, FALSE) &amp; """;"   )             )</f>
        <v/>
      </c>
      <c r="GP149" t="str">
        <f>IF(Data!$L150=GP$1, "",             IF(ISERR(SEARCH(GP$1,Data!$H150)),        "",          ";" &amp; VLOOKUP(GP$1,Data!$L:$N,3, FALSE) &amp; ",""" &amp; VLOOKUP(GP$1,Data!$L:$M,2, FALSE) &amp; """;"   )             )</f>
        <v/>
      </c>
      <c r="GQ149" t="str">
        <f>IF(Data!$L150=GQ$1, "",             IF(ISERR(SEARCH(GQ$1,Data!$H150)),        "",          ";" &amp; VLOOKUP(GQ$1,Data!$L:$N,3, FALSE) &amp; ",""" &amp; VLOOKUP(GQ$1,Data!$L:$M,2, FALSE) &amp; """;"   )             )</f>
        <v/>
      </c>
      <c r="GR149" t="str">
        <f>IF(Data!$L150=GR$1, "",             IF(ISERR(SEARCH(GR$1,Data!$H150)),        "",          ";" &amp; VLOOKUP(GR$1,Data!$L:$N,3, FALSE) &amp; ",""" &amp; VLOOKUP(GR$1,Data!$L:$M,2, FALSE) &amp; """;"   )             )</f>
        <v/>
      </c>
      <c r="GS149" t="str">
        <f>IF(Data!$L150=GS$1, "",             IF(ISERR(SEARCH(GS$1,Data!$H150)),        "",          ";" &amp; VLOOKUP(GS$1,Data!$L:$N,3, FALSE) &amp; ",""" &amp; VLOOKUP(GS$1,Data!$L:$M,2, FALSE) &amp; """;"   )             )</f>
        <v/>
      </c>
      <c r="GT149" t="str">
        <f>IF(Data!$L150=GT$1, "",             IF(ISERR(SEARCH(GT$1,Data!$H150)),        "",          ";" &amp; VLOOKUP(GT$1,Data!$L:$N,3, FALSE) &amp; ",""" &amp; VLOOKUP(GT$1,Data!$L:$M,2, FALSE) &amp; """;"   )             )</f>
        <v/>
      </c>
      <c r="GU149" t="str">
        <f>IF(Data!$L150=GU$1, "",             IF(ISERR(SEARCH(GU$1,Data!$H150)),        "",          ";" &amp; VLOOKUP(GU$1,Data!$L:$N,3, FALSE) &amp; ",""" &amp; VLOOKUP(GU$1,Data!$L:$M,2, FALSE) &amp; """;"   )             )</f>
        <v/>
      </c>
      <c r="GV149" t="str">
        <f>IF(Data!$L150=GV$1, "",             IF(ISERR(SEARCH(GV$1,Data!$H150)),        "",          ";" &amp; VLOOKUP(GV$1,Data!$L:$N,3, FALSE) &amp; ",""" &amp; VLOOKUP(GV$1,Data!$L:$M,2, FALSE) &amp; """;"   )             )</f>
        <v/>
      </c>
      <c r="GW149" t="str">
        <f>IF(Data!$L150=GW$1, "",             IF(ISERR(SEARCH(GW$1,Data!$H150)),        "",          ";" &amp; VLOOKUP(GW$1,Data!$L:$N,3, FALSE) &amp; ",""" &amp; VLOOKUP(GW$1,Data!$L:$M,2, FALSE) &amp; """;"   )             )</f>
        <v/>
      </c>
      <c r="GX149" t="str">
        <f>IF(Data!$L150=GX$1, "",             IF(ISERR(SEARCH(GX$1,Data!$H150)),        "",          ";" &amp; VLOOKUP(GX$1,Data!$L:$N,3, FALSE) &amp; ",""" &amp; VLOOKUP(GX$1,Data!$L:$M,2, FALSE) &amp; """;"   )             )</f>
        <v/>
      </c>
      <c r="GY149" t="str">
        <f>IF(Data!$L150=GY$1, "",             IF(ISERR(SEARCH(GY$1,Data!$H150)),        "",          ";" &amp; VLOOKUP(GY$1,Data!$L:$N,3, FALSE) &amp; ",""" &amp; VLOOKUP(GY$1,Data!$L:$M,2, FALSE) &amp; """;"   )             )</f>
        <v/>
      </c>
      <c r="GZ149" t="str">
        <f>IF(Data!$L150=GZ$1, "",             IF(ISERR(SEARCH(GZ$1,Data!$H150)),        "",          ";" &amp; VLOOKUP(GZ$1,Data!$L:$N,3, FALSE) &amp; ",""" &amp; VLOOKUP(GZ$1,Data!$L:$M,2, FALSE) &amp; """;"   )             )</f>
        <v/>
      </c>
      <c r="HA149" t="str">
        <f>IF(Data!$L150=HA$1, "",             IF(ISERR(SEARCH(HA$1,Data!$H150)),        "",          ";" &amp; VLOOKUP(HA$1,Data!$L:$N,3, FALSE) &amp; ",""" &amp; VLOOKUP(HA$1,Data!$L:$M,2, FALSE) &amp; """;"   )             )</f>
        <v/>
      </c>
      <c r="HB149" t="str">
        <f>IF(Data!$L150=HB$1, "",             IF(ISERR(SEARCH(HB$1,Data!$H150)),        "",          ";" &amp; VLOOKUP(HB$1,Data!$L:$N,3, FALSE) &amp; ",""" &amp; VLOOKUP(HB$1,Data!$L:$M,2, FALSE) &amp; """;"   )             )</f>
        <v/>
      </c>
      <c r="HC149" t="str">
        <f>IF(Data!$L150=HC$1, "",             IF(ISERR(SEARCH(HC$1,Data!$H150)),        "",          ";" &amp; VLOOKUP(HC$1,Data!$L:$N,3, FALSE) &amp; ",""" &amp; VLOOKUP(HC$1,Data!$L:$M,2, FALSE) &amp; """;"   )             )</f>
        <v/>
      </c>
      <c r="HD149" t="str">
        <f>IF(Data!$L150=HD$1, "",             IF(ISERR(SEARCH(HD$1,Data!$H150)),        "",          ";" &amp; VLOOKUP(HD$1,Data!$L:$N,3, FALSE) &amp; ",""" &amp; VLOOKUP(HD$1,Data!$L:$M,2, FALSE) &amp; """;"   )             )</f>
        <v/>
      </c>
      <c r="HE149" t="str">
        <f>IF(Data!$L150=HE$1, "",             IF(ISERR(SEARCH(HE$1,Data!$H150)),        "",          ";" &amp; VLOOKUP(HE$1,Data!$L:$N,3, FALSE) &amp; ",""" &amp; VLOOKUP(HE$1,Data!$L:$M,2, FALSE) &amp; """;"   )             )</f>
        <v/>
      </c>
      <c r="HF149" t="str">
        <f>IF(Data!$L150=HF$1, "",             IF(ISERR(SEARCH(HF$1,Data!$H150)),        "",          ";" &amp; VLOOKUP(HF$1,Data!$L:$N,3, FALSE) &amp; ",""" &amp; VLOOKUP(HF$1,Data!$L:$M,2, FALSE) &amp; """;"   )             )</f>
        <v/>
      </c>
      <c r="HG149" t="str">
        <f>IF(Data!$L150=HG$1, "",             IF(ISERR(SEARCH(HG$1,Data!$H150)),        "",          ";" &amp; VLOOKUP(HG$1,Data!$L:$N,3, FALSE) &amp; ",""" &amp; VLOOKUP(HG$1,Data!$L:$M,2, FALSE) &amp; """;"   )             )</f>
        <v/>
      </c>
      <c r="HH149" t="str">
        <f>IF(Data!$L150=HH$1, "",             IF(ISERR(SEARCH(HH$1,Data!$H150)),        "",          ";" &amp; VLOOKUP(HH$1,Data!$L:$N,3, FALSE) &amp; ",""" &amp; VLOOKUP(HH$1,Data!$L:$M,2, FALSE) &amp; """;"   )             )</f>
        <v/>
      </c>
      <c r="HI149" t="str">
        <f>IF(Data!$L150=HI$1, "",             IF(ISERR(SEARCH(HI$1,Data!$H150)),        "",          ";" &amp; VLOOKUP(HI$1,Data!$L:$N,3, FALSE) &amp; ",""" &amp; VLOOKUP(HI$1,Data!$L:$M,2, FALSE) &amp; """;"   )             )</f>
        <v/>
      </c>
      <c r="HJ149" t="str">
        <f>IF(Data!$L150=HJ$1, "",             IF(ISERR(SEARCH(HJ$1,Data!$H150)),        "",          ";" &amp; VLOOKUP(HJ$1,Data!$L:$N,3, FALSE) &amp; ",""" &amp; VLOOKUP(HJ$1,Data!$L:$M,2, FALSE) &amp; """;"   )             )</f>
        <v/>
      </c>
      <c r="HK149" t="str">
        <f>IF(Data!$L150=HK$1, "",             IF(ISERR(SEARCH(HK$1,Data!$H150)),        "",          ";" &amp; VLOOKUP(HK$1,Data!$L:$N,3, FALSE) &amp; ",""" &amp; VLOOKUP(HK$1,Data!$L:$M,2, FALSE) &amp; """;"   )             )</f>
        <v/>
      </c>
      <c r="HL149" t="str">
        <f>IF(Data!$L150=HL$1, "",             IF(ISERR(SEARCH(HL$1,Data!$H150)),        "",          ";" &amp; VLOOKUP(HL$1,Data!$L:$N,3, FALSE) &amp; ",""" &amp; VLOOKUP(HL$1,Data!$L:$M,2, FALSE) &amp; """;"   )             )</f>
        <v/>
      </c>
      <c r="HM149" t="str">
        <f>IF(Data!$L150=HM$1, "",             IF(ISERR(SEARCH(HM$1,Data!$H150)),        "",          ";" &amp; VLOOKUP(HM$1,Data!$L:$N,3, FALSE) &amp; ",""" &amp; VLOOKUP(HM$1,Data!$L:$M,2, FALSE) &amp; """;"   )             )</f>
        <v/>
      </c>
      <c r="HN149" t="str">
        <f>IF(Data!$L150=HN$1, "",             IF(ISERR(SEARCH(HN$1,Data!$H150)),        "",          ";" &amp; VLOOKUP(HN$1,Data!$L:$N,3, FALSE) &amp; ",""" &amp; VLOOKUP(HN$1,Data!$L:$M,2, FALSE) &amp; """;"   )             )</f>
        <v/>
      </c>
      <c r="HO149" t="str">
        <f>IF(Data!$L150=HO$1, "",             IF(ISERR(SEARCH(HO$1,Data!$H150)),        "",          ";" &amp; VLOOKUP(HO$1,Data!$L:$N,3, FALSE) &amp; ",""" &amp; VLOOKUP(HO$1,Data!$L:$M,2, FALSE) &amp; """;"   )             )</f>
        <v/>
      </c>
      <c r="HP149" t="str">
        <f>IF(Data!$L150=HP$1, "",             IF(ISERR(SEARCH(HP$1,Data!$H150)),        "",          ";" &amp; VLOOKUP(HP$1,Data!$L:$N,3, FALSE) &amp; ",""" &amp; VLOOKUP(HP$1,Data!$L:$M,2, FALSE) &amp; """;"   )             )</f>
        <v/>
      </c>
      <c r="HQ149" t="str">
        <f>IF(Data!$L150=HQ$1, "",             IF(ISERR(SEARCH(HQ$1,Data!$H150)),        "",          ";" &amp; VLOOKUP(HQ$1,Data!$L:$N,3, FALSE) &amp; ",""" &amp; VLOOKUP(HQ$1,Data!$L:$M,2, FALSE) &amp; """;"   )             )</f>
        <v/>
      </c>
      <c r="HR149" t="str">
        <f>IF(Data!$L150=HR$1, "",             IF(ISERR(SEARCH(HR$1,Data!$H150)),        "",          ";" &amp; VLOOKUP(HR$1,Data!$L:$N,3, FALSE) &amp; ",""" &amp; VLOOKUP(HR$1,Data!$L:$M,2, FALSE) &amp; """;"   )             )</f>
        <v/>
      </c>
      <c r="HS149" t="str">
        <f>IF(Data!$L150=HS$1, "",             IF(ISERR(SEARCH(HS$1,Data!$H150)),        "",          ";" &amp; VLOOKUP(HS$1,Data!$L:$N,3, FALSE) &amp; ",""" &amp; VLOOKUP(HS$1,Data!$L:$M,2, FALSE) &amp; """;"   )             )</f>
        <v/>
      </c>
      <c r="HT149" t="str">
        <f>IF(Data!$L150=HT$1, "",             IF(ISERR(SEARCH(HT$1,Data!$H150)),        "",          ";" &amp; VLOOKUP(HT$1,Data!$L:$N,3, FALSE) &amp; ",""" &amp; VLOOKUP(HT$1,Data!$L:$M,2, FALSE) &amp; """;"   )             )</f>
        <v/>
      </c>
      <c r="HU149" t="str">
        <f>IF(Data!$L150=HU$1, "",             IF(ISERR(SEARCH(HU$1,Data!$H150)),        "",          ";" &amp; VLOOKUP(HU$1,Data!$L:$N,3, FALSE) &amp; ",""" &amp; VLOOKUP(HU$1,Data!$L:$M,2, FALSE) &amp; """;"   )             )</f>
        <v/>
      </c>
      <c r="HV149" t="str">
        <f>IF(Data!$L150=HV$1, "",             IF(ISERR(SEARCH(HV$1,Data!$H150)),        "",          ";" &amp; VLOOKUP(HV$1,Data!$L:$N,3, FALSE) &amp; ",""" &amp; VLOOKUP(HV$1,Data!$L:$M,2, FALSE) &amp; """;"   )             )</f>
        <v/>
      </c>
      <c r="HW149" t="str">
        <f>IF(Data!$L150=HW$1, "",             IF(ISERR(SEARCH(HW$1,Data!$H150)),        "",          ";" &amp; VLOOKUP(HW$1,Data!$L:$N,3, FALSE) &amp; ",""" &amp; VLOOKUP(HW$1,Data!$L:$M,2, FALSE) &amp; """;"   )             )</f>
        <v/>
      </c>
      <c r="HX149" t="str">
        <f>IF(Data!$L150=HX$1, "",             IF(ISERR(SEARCH(HX$1,Data!$H150)),        "",          ";" &amp; VLOOKUP(HX$1,Data!$L:$N,3, FALSE) &amp; ",""" &amp; VLOOKUP(HX$1,Data!$L:$M,2, FALSE) &amp; """;"   )             )</f>
        <v/>
      </c>
      <c r="HY149" t="str">
        <f>IF(Data!$L150=HY$1, "",             IF(ISERR(SEARCH(HY$1,Data!$H150)),        "",          ";" &amp; VLOOKUP(HY$1,Data!$L:$N,3, FALSE) &amp; ",""" &amp; VLOOKUP(HY$1,Data!$L:$M,2, FALSE) &amp; """;"   )             )</f>
        <v/>
      </c>
      <c r="HZ149" t="str">
        <f>IF(Data!$L150=HZ$1, "",             IF(ISERR(SEARCH(HZ$1,Data!$H150)),        "",          ";" &amp; VLOOKUP(HZ$1,Data!$L:$N,3, FALSE) &amp; ",""" &amp; VLOOKUP(HZ$1,Data!$L:$M,2, FALSE) &amp; """;"   )             )</f>
        <v/>
      </c>
      <c r="IA149" t="str">
        <f>IF(Data!$L150=IA$1, "",             IF(ISERR(SEARCH(IA$1,Data!$H150)),        "",          ";" &amp; VLOOKUP(IA$1,Data!$L:$N,3, FALSE) &amp; ",""" &amp; VLOOKUP(IA$1,Data!$L:$M,2, FALSE) &amp; """;"   )             )</f>
        <v/>
      </c>
      <c r="IB149" t="str">
        <f>IF(Data!$L150=IB$1, "",             IF(ISERR(SEARCH(IB$1,Data!$H150)),        "",          ";" &amp; VLOOKUP(IB$1,Data!$L:$N,3, FALSE) &amp; ",""" &amp; VLOOKUP(IB$1,Data!$L:$M,2, FALSE) &amp; """;"   )             )</f>
        <v/>
      </c>
      <c r="IC149" t="str">
        <f>IF(Data!$L150=IC$1, "",             IF(ISERR(SEARCH(IC$1,Data!$H150)),        "",          ";" &amp; VLOOKUP(IC$1,Data!$L:$N,3, FALSE) &amp; ",""" &amp; VLOOKUP(IC$1,Data!$L:$M,2, FALSE) &amp; """;"   )             )</f>
        <v/>
      </c>
      <c r="ID149" t="str">
        <f>IF(Data!$L150=ID$1, "",             IF(ISERR(SEARCH(ID$1,Data!$H150)),        "",          ";" &amp; VLOOKUP(ID$1,Data!$L:$N,3, FALSE) &amp; ",""" &amp; VLOOKUP(ID$1,Data!$L:$M,2, FALSE) &amp; """;"   )             )</f>
        <v/>
      </c>
      <c r="IE149" t="str">
        <f>IF(Data!$L150=IE$1, "",             IF(ISERR(SEARCH(IE$1,Data!$H150)),        "",          ";" &amp; VLOOKUP(IE$1,Data!$L:$N,3, FALSE) &amp; ",""" &amp; VLOOKUP(IE$1,Data!$L:$M,2, FALSE) &amp; """;"   )             )</f>
        <v/>
      </c>
      <c r="IF149" t="str">
        <f>IF(Data!$L150=IF$1, "",             IF(ISERR(SEARCH(IF$1,Data!$H150)),        "",          ";" &amp; VLOOKUP(IF$1,Data!$L:$N,3, FALSE) &amp; ",""" &amp; VLOOKUP(IF$1,Data!$L:$M,2, FALSE) &amp; """;"   )             )</f>
        <v/>
      </c>
      <c r="IG149" t="str">
        <f>IF(Data!$L150=IG$1, "",             IF(ISERR(SEARCH(IG$1,Data!$H150)),        "",          ";" &amp; VLOOKUP(IG$1,Data!$L:$N,3, FALSE) &amp; ",""" &amp; VLOOKUP(IG$1,Data!$L:$M,2, FALSE) &amp; """;"   )             )</f>
        <v/>
      </c>
      <c r="IH149" t="str">
        <f>IF(Data!$L150=IH$1, "",             IF(ISERR(SEARCH(IH$1,Data!$H150)),        "",          ";" &amp; VLOOKUP(IH$1,Data!$L:$N,3, FALSE) &amp; ",""" &amp; VLOOKUP(IH$1,Data!$L:$M,2, FALSE) &amp; """;"   )             )</f>
        <v/>
      </c>
      <c r="II149" t="str">
        <f>IF(Data!$L150=II$1, "",             IF(ISERR(SEARCH(II$1,Data!$H150)),        "",          ";" &amp; VLOOKUP(II$1,Data!$L:$N,3, FALSE) &amp; ",""" &amp; VLOOKUP(II$1,Data!$L:$M,2, FALSE) &amp; """;"   )             )</f>
        <v/>
      </c>
    </row>
    <row r="150" spans="1:243" x14ac:dyDescent="0.3">
      <c r="A150" t="str">
        <f>Data!L151</f>
        <v>Jess Pava</v>
      </c>
      <c r="B150" s="15" t="str">
        <f>VLOOKUP(Tableau36[[#This Row],[Character]],Data!L:N,3,FALSE)</f>
        <v>00000000-0000-0000-0000-000000000149</v>
      </c>
      <c r="C150" s="15" t="str">
        <f>VLOOKUP(Tableau36[[#This Row],[Character]],Data!L:M,2,FALSE)</f>
        <v>HUMAN</v>
      </c>
      <c r="D150" s="15" t="str">
        <f>SUBSTITUTE(     SUBSTITUTE(Tableau36[[#This Row],[character_id,character_type,friend_id,friend_type]],",""DROID""",""),    ",""HUMAN""", "")</f>
        <v/>
      </c>
      <c r="E150" s="15" t="str">
        <f>IF(Tableau36[[#This Row],[With char''s id]] = "", "",    MID(Tableau36[[#This Row],[With char''s id]], 2, LEN(Tableau36[[#This Row],[With char''s id]])-1))</f>
        <v/>
      </c>
      <c r="F150" s="15" t="str">
        <f>SUBSTITUTE(Tableau36[[#This Row],[List of friend''s id]],  "/",    "/" &amp; Tableau36[[#This Row],[Character''s id]] &amp; ",""" &amp; Tableau36[[#This Row],[Type]] &amp; """,")</f>
        <v/>
      </c>
      <c r="G150" t="str">
        <f>IF( Tableau36[[#This Row],[removed double semi-colon]]="", "", "/" &amp; MID(Tableau36[[#This Row],[removed double semi-colon]],2,LEN(Tableau36[[#This Row],[removed double semi-colon]]) - 2) )</f>
        <v/>
      </c>
      <c r="H150" t="str">
        <f>SUBSTITUTE(Tableau36[[#This Row],[Concatenation]],";;","/")</f>
        <v/>
      </c>
      <c r="I150" t="str">
        <f>friends!M150&amp; friends!N150&amp; friends!O150&amp; friends!P150&amp; friends!Q150&amp; friends!R150&amp; friends!S150&amp; friends!T150&amp; friends!U150&amp; friends!V150&amp; friends!W150&amp; friends!X150&amp; friends!Y150&amp; friends!Z150&amp; friends!AA150&amp; friends!AB150&amp; friends!AC150&amp; friends!AD150&amp; friends!AE150&amp; friends!AF150&amp; friends!AG150&amp; friends!AH150&amp; friends!AI150&amp; friends!AJ150&amp; friends!AK150&amp; friends!AL150&amp; friends!AM150&amp; friends!AN150&amp; friends!AO150&amp; friends!AP150&amp; friends!AQ150&amp; friends!AR150&amp; friends!AS150&amp; friends!AT150&amp; friends!AU150&amp; friends!AV150&amp; friends!AW150&amp; friends!AX150&amp; friends!AY150&amp; friends!AZ150&amp; friends!BA150&amp; friends!BB150&amp; friends!BC150&amp; friends!BD150&amp; friends!BE150&amp; friends!BF150&amp; friends!BG150&amp; friends!BH150&amp; friends!BI150&amp; friends!BJ150&amp; friends!BK150&amp; friends!BL150&amp; friends!BM150&amp; friends!BN150&amp; friends!BO150&amp; friends!BP150&amp; friends!BQ150&amp; friends!BR150&amp; friends!BS150&amp; friends!BT150&amp; friends!BU150&amp; friends!BV150&amp; friends!BW150&amp; friends!BX150&amp; friends!BY150&amp; friends!BZ150&amp; friends!CA150&amp; friends!CB150&amp; friends!CC150&amp; friends!CD150&amp; friends!CE150&amp; friends!CF150&amp; friends!CG150&amp; friends!CH150&amp; friends!CI150&amp; friends!CJ150&amp; friends!CK150&amp; friends!CL150&amp; friends!CM150&amp; friends!CN150&amp; friends!CO150&amp; friends!CP150&amp; friends!CQ150&amp; friends!CR150&amp; friends!CS150&amp; friends!CT150&amp; friends!CU150&amp; friends!CV150&amp; friends!CW150&amp; friends!CX150&amp; friends!CY150&amp; friends!CZ150&amp; friends!DA150&amp; friends!DB150&amp; friends!DC150&amp; friends!DD150&amp; friends!DE150&amp; friends!DF150&amp; friends!DG150&amp; friends!DH150&amp; friends!DI150&amp; friends!DJ150&amp; friends!DK150&amp; friends!DL150&amp; friends!DM150&amp; friends!DN150&amp; friends!DO150&amp; friends!DP150&amp; friends!DQ150&amp; friends!DR150&amp; friends!DS150&amp; friends!DT150&amp; friends!DU150&amp; friends!DV150&amp; friends!DW150&amp; friends!DX150&amp; friends!DY150&amp; friends!DZ150&amp; friends!EA150&amp; friends!EB150&amp; friends!EC150&amp; friends!ED150&amp; friends!EE150&amp; friends!EF150&amp; friends!EG150&amp; friends!EH150&amp; friends!EI150&amp; friends!EJ150&amp; friends!EK150&amp; friends!EL150&amp; friends!EM150&amp; friends!EN150&amp; friends!EO150&amp; friends!EP150&amp; friends!EQ150&amp; friends!ER150&amp; friends!ES150&amp; friends!ET150&amp; friends!EU150&amp; friends!EV150&amp; friends!EW150&amp; friends!EX150&amp; friends!EY150&amp; friends!EZ150&amp; friends!FA150&amp; friends!FB150&amp; friends!FC150&amp; friends!FD150&amp; friends!FE150&amp; friends!FF150&amp; friends!FG150&amp; friends!FH150&amp; friends!FI150&amp; friends!FJ150&amp; friends!FK150&amp; friends!FL150&amp; friends!FM150&amp; friends!FN150&amp; friends!FO150&amp; friends!FP150&amp; friends!FQ150&amp; friends!FR150&amp; friends!FS150&amp; friends!FT150&amp; friends!FU150&amp; friends!FV150&amp; friends!FW150&amp; friends!FX150&amp; friends!FY150&amp; friends!FZ150&amp; friends!GA150&amp; friends!GB150&amp; friends!GC150&amp; friends!GD150&amp; friends!GE150&amp; friends!GF150&amp; friends!GG150&amp; friends!GH150&amp; friends!GI150&amp; friends!GJ150&amp; friends!GK150&amp; friends!GL150&amp; friends!GM150&amp; friends!GN150&amp; friends!GO150&amp; friends!GP150&amp; friends!GQ150&amp; friends!GR150&amp; friends!GS150&amp; friends!GT150&amp; friends!GU150&amp; friends!GV150&amp; friends!GW150&amp; friends!GX150&amp; friends!GY150&amp; friends!GZ150&amp; friends!HA150&amp; friends!HB150&amp; friends!HC150&amp; friends!HD150&amp; friends!HE150&amp; friends!HF150&amp; friends!HG150&amp; friends!HH150&amp; friends!HI150&amp; friends!HJ150&amp; friends!HK150&amp; friends!HL150&amp; friends!HM150&amp; friends!HN150&amp; friends!HO150&amp; friends!HP150&amp; friends!HQ150&amp; friends!HR150&amp; friends!HS150&amp; friends!HT150&amp; friends!HU150&amp; friends!HV150&amp; friends!HW150&amp; friends!HX150&amp; friends!HY150&amp; friends!HZ150&amp; friends!IA150&amp; friends!IB150&amp; friends!IC150&amp; friends!ID150&amp; friends!IE150&amp; friends!IF150&amp; friends!IG150&amp; friends!IH150&amp; friends!II150</f>
        <v/>
      </c>
      <c r="M150" t="str">
        <f>IF(Data!$L151=M$1, "",             IF(ISERR(SEARCH(M$1,Data!$H151)),        "",          ";" &amp; VLOOKUP(M$1,Data!$L:$N,3, FALSE) &amp; ",""" &amp; VLOOKUP(M$1,Data!$L:$M,2, FALSE) &amp; """;"   )             )</f>
        <v/>
      </c>
      <c r="N150" t="str">
        <f>IF(Data!$L151=N$1, "",             IF(ISERR(SEARCH(N$1,Data!$H151)),        "",          ";" &amp; VLOOKUP(N$1,Data!$L:$N,3, FALSE) &amp; ",""" &amp; VLOOKUP(N$1,Data!$L:$M,2, FALSE) &amp; """;"   )             )</f>
        <v/>
      </c>
      <c r="O150" t="str">
        <f>IF(Data!$L151=O$1, "",             IF(ISERR(SEARCH(O$1,Data!$H151)),        "",          ";" &amp; VLOOKUP(O$1,Data!$L:$N,3, FALSE) &amp; ",""" &amp; VLOOKUP(O$1,Data!$L:$M,2, FALSE) &amp; """;"   )             )</f>
        <v/>
      </c>
      <c r="P150" t="str">
        <f>IF(Data!$L151=P$1, "",             IF(ISERR(SEARCH(P$1,Data!$H151)),        "",          ";" &amp; VLOOKUP(P$1,Data!$L:$N,3, FALSE) &amp; ",""" &amp; VLOOKUP(P$1,Data!$L:$M,2, FALSE) &amp; """;"   )             )</f>
        <v/>
      </c>
      <c r="Q150" t="str">
        <f>IF(Data!$L151=Q$1, "",             IF(ISERR(SEARCH(Q$1,Data!$H151)),        "",          ";" &amp; VLOOKUP(Q$1,Data!$L:$N,3, FALSE) &amp; ",""" &amp; VLOOKUP(Q$1,Data!$L:$M,2, FALSE) &amp; """;"   )             )</f>
        <v/>
      </c>
      <c r="R150" t="str">
        <f>IF(Data!$L151=R$1, "",             IF(ISERR(SEARCH(R$1,Data!$H151)),        "",          ";" &amp; VLOOKUP(R$1,Data!$L:$N,3, FALSE) &amp; ",""" &amp; VLOOKUP(R$1,Data!$L:$M,2, FALSE) &amp; """;"   )             )</f>
        <v/>
      </c>
      <c r="S150" t="str">
        <f>IF(Data!$L151=S$1, "",             IF(ISERR(SEARCH(S$1,Data!$H151)),        "",          ";" &amp; VLOOKUP(S$1,Data!$L:$N,3, FALSE) &amp; ",""" &amp; VLOOKUP(S$1,Data!$L:$M,2, FALSE) &amp; """;"   )             )</f>
        <v/>
      </c>
      <c r="T150" t="str">
        <f>IF(Data!$L151=T$1, "",             IF(ISERR(SEARCH(T$1,Data!$H151)),        "",          ";" &amp; VLOOKUP(T$1,Data!$L:$N,3, FALSE) &amp; ",""" &amp; VLOOKUP(T$1,Data!$L:$M,2, FALSE) &amp; """;"   )             )</f>
        <v/>
      </c>
      <c r="U150" t="str">
        <f>IF(Data!$L151=U$1, "",             IF(ISERR(SEARCH(U$1,Data!$H151)),        "",          ";" &amp; VLOOKUP(U$1,Data!$L:$N,3, FALSE) &amp; ",""" &amp; VLOOKUP(U$1,Data!$L:$M,2, FALSE) &amp; """;"   )             )</f>
        <v/>
      </c>
      <c r="V150" t="str">
        <f>IF(Data!$L151=V$1, "",             IF(ISERR(SEARCH(V$1,Data!$H151)),        "",          ";" &amp; VLOOKUP(V$1,Data!$L:$N,3, FALSE) &amp; ",""" &amp; VLOOKUP(V$1,Data!$L:$M,2, FALSE) &amp; """;"   )             )</f>
        <v/>
      </c>
      <c r="W150" t="str">
        <f>IF(Data!$L151=W$1, "",             IF(ISERR(SEARCH(W$1,Data!$H151)),        "",          ";" &amp; VLOOKUP(W$1,Data!$L:$N,3, FALSE) &amp; ",""" &amp; VLOOKUP(W$1,Data!$L:$M,2, FALSE) &amp; """;"   )             )</f>
        <v/>
      </c>
      <c r="X150" t="str">
        <f>IF(Data!$L151=X$1, "",             IF(ISERR(SEARCH(X$1,Data!$H151)),        "",          ";" &amp; VLOOKUP(X$1,Data!$L:$N,3, FALSE) &amp; ",""" &amp; VLOOKUP(X$1,Data!$L:$M,2, FALSE) &amp; """;"   )             )</f>
        <v/>
      </c>
      <c r="Y150" t="str">
        <f>IF(Data!$L151=Y$1, "",             IF(ISERR(SEARCH(Y$1,Data!$H151)),        "",          ";" &amp; VLOOKUP(Y$1,Data!$L:$N,3, FALSE) &amp; ",""" &amp; VLOOKUP(Y$1,Data!$L:$M,2, FALSE) &amp; """;"   )             )</f>
        <v/>
      </c>
      <c r="Z150" t="str">
        <f>IF(Data!$L151=Z$1, "",             IF(ISERR(SEARCH(Z$1,Data!$H151)),        "",          ";" &amp; VLOOKUP(Z$1,Data!$L:$N,3, FALSE) &amp; ",""" &amp; VLOOKUP(Z$1,Data!$L:$M,2, FALSE) &amp; """;"   )             )</f>
        <v/>
      </c>
      <c r="AA150" t="str">
        <f>IF(Data!$L151=AA$1, "",             IF(ISERR(SEARCH(AA$1,Data!$H151)),        "",          ";" &amp; VLOOKUP(AA$1,Data!$L:$N,3, FALSE) &amp; ",""" &amp; VLOOKUP(AA$1,Data!$L:$M,2, FALSE) &amp; """;"   )             )</f>
        <v/>
      </c>
      <c r="AB150" t="str">
        <f>IF(Data!$L151=AB$1, "",             IF(ISERR(SEARCH(AB$1,Data!$H151)),        "",          ";" &amp; VLOOKUP(AB$1,Data!$L:$N,3, FALSE) &amp; ",""" &amp; VLOOKUP(AB$1,Data!$L:$M,2, FALSE) &amp; """;"   )             )</f>
        <v/>
      </c>
      <c r="AC150" t="str">
        <f>IF(Data!$L151=AC$1, "",             IF(ISERR(SEARCH(AC$1,Data!$H151)),        "",          ";" &amp; VLOOKUP(AC$1,Data!$L:$N,3, FALSE) &amp; ",""" &amp; VLOOKUP(AC$1,Data!$L:$M,2, FALSE) &amp; """;"   )             )</f>
        <v/>
      </c>
      <c r="AD150" t="str">
        <f>IF(Data!$L151=AD$1, "",             IF(ISERR(SEARCH(AD$1,Data!$H151)),        "",          ";" &amp; VLOOKUP(AD$1,Data!$L:$N,3, FALSE) &amp; ",""" &amp; VLOOKUP(AD$1,Data!$L:$M,2, FALSE) &amp; """;"   )             )</f>
        <v/>
      </c>
      <c r="AE150" t="str">
        <f>IF(Data!$L151=AE$1, "",             IF(ISERR(SEARCH(AE$1,Data!$H151)),        "",          ";" &amp; VLOOKUP(AE$1,Data!$L:$N,3, FALSE) &amp; ",""" &amp; VLOOKUP(AE$1,Data!$L:$M,2, FALSE) &amp; """;"   )             )</f>
        <v/>
      </c>
      <c r="AF150" t="str">
        <f>IF(Data!$L151=AF$1, "",             IF(ISERR(SEARCH(AF$1,Data!$H151)),        "",          ";" &amp; VLOOKUP(AF$1,Data!$L:$N,3, FALSE) &amp; ",""" &amp; VLOOKUP(AF$1,Data!$L:$M,2, FALSE) &amp; """;"   )             )</f>
        <v/>
      </c>
      <c r="AG150" t="str">
        <f>IF(Data!$L151=AG$1, "",             IF(ISERR(SEARCH(AG$1,Data!$H151)),        "",          ";" &amp; VLOOKUP(AG$1,Data!$L:$N,3, FALSE) &amp; ",""" &amp; VLOOKUP(AG$1,Data!$L:$M,2, FALSE) &amp; """;"   )             )</f>
        <v/>
      </c>
      <c r="AH150" t="str">
        <f>IF(Data!$L151=AH$1, "",             IF(ISERR(SEARCH(AH$1,Data!$H151)),        "",          ";" &amp; VLOOKUP(AH$1,Data!$L:$N,3, FALSE) &amp; ",""" &amp; VLOOKUP(AH$1,Data!$L:$M,2, FALSE) &amp; """;"   )             )</f>
        <v/>
      </c>
      <c r="AI150" t="str">
        <f>IF(Data!$L151=AI$1, "",             IF(ISERR(SEARCH(AI$1,Data!$H151)),        "",          ";" &amp; VLOOKUP(AI$1,Data!$L:$N,3, FALSE) &amp; ",""" &amp; VLOOKUP(AI$1,Data!$L:$M,2, FALSE) &amp; """;"   )             )</f>
        <v/>
      </c>
      <c r="AJ150" t="str">
        <f>IF(Data!$L151=AJ$1, "",             IF(ISERR(SEARCH(AJ$1,Data!$H151)),        "",          ";" &amp; VLOOKUP(AJ$1,Data!$L:$N,3, FALSE) &amp; ",""" &amp; VLOOKUP(AJ$1,Data!$L:$M,2, FALSE) &amp; """;"   )             )</f>
        <v/>
      </c>
      <c r="AK150" t="str">
        <f>IF(Data!$L151=AK$1, "",             IF(ISERR(SEARCH(AK$1,Data!$H151)),        "",          ";" &amp; VLOOKUP(AK$1,Data!$L:$N,3, FALSE) &amp; ",""" &amp; VLOOKUP(AK$1,Data!$L:$M,2, FALSE) &amp; """;"   )             )</f>
        <v/>
      </c>
      <c r="AL150" t="str">
        <f>IF(Data!$L151=AL$1, "",             IF(ISERR(SEARCH(AL$1,Data!$H151)),        "",          ";" &amp; VLOOKUP(AL$1,Data!$L:$N,3, FALSE) &amp; ",""" &amp; VLOOKUP(AL$1,Data!$L:$M,2, FALSE) &amp; """;"   )             )</f>
        <v/>
      </c>
      <c r="AM150" t="str">
        <f>IF(Data!$L151=AM$1, "",             IF(ISERR(SEARCH(AM$1,Data!$H151)),        "",          ";" &amp; VLOOKUP(AM$1,Data!$L:$N,3, FALSE) &amp; ",""" &amp; VLOOKUP(AM$1,Data!$L:$M,2, FALSE) &amp; """;"   )             )</f>
        <v/>
      </c>
      <c r="AN150" t="str">
        <f>IF(Data!$L151=AN$1, "",             IF(ISERR(SEARCH(AN$1,Data!$H151)),        "",          ";" &amp; VLOOKUP(AN$1,Data!$L:$N,3, FALSE) &amp; ",""" &amp; VLOOKUP(AN$1,Data!$L:$M,2, FALSE) &amp; """;"   )             )</f>
        <v/>
      </c>
      <c r="AO150" t="str">
        <f>IF(Data!$L151=AO$1, "",             IF(ISERR(SEARCH(AO$1,Data!$H151)),        "",          ";" &amp; VLOOKUP(AO$1,Data!$L:$N,3, FALSE) &amp; ",""" &amp; VLOOKUP(AO$1,Data!$L:$M,2, FALSE) &amp; """;"   )             )</f>
        <v/>
      </c>
      <c r="AP150" t="str">
        <f>IF(Data!$L151=AP$1, "",             IF(ISERR(SEARCH(AP$1,Data!$H151)),        "",          ";" &amp; VLOOKUP(AP$1,Data!$L:$N,3, FALSE) &amp; ",""" &amp; VLOOKUP(AP$1,Data!$L:$M,2, FALSE) &amp; """;"   )             )</f>
        <v/>
      </c>
      <c r="AQ150" t="str">
        <f>IF(Data!$L151=AQ$1, "",             IF(ISERR(SEARCH(AQ$1,Data!$H151)),        "",          ";" &amp; VLOOKUP(AQ$1,Data!$L:$N,3, FALSE) &amp; ",""" &amp; VLOOKUP(AQ$1,Data!$L:$M,2, FALSE) &amp; """;"   )             )</f>
        <v/>
      </c>
      <c r="AR150" t="str">
        <f>IF(Data!$L151=AR$1, "",             IF(ISERR(SEARCH(AR$1,Data!$H151)),        "",          ";" &amp; VLOOKUP(AR$1,Data!$L:$N,3, FALSE) &amp; ",""" &amp; VLOOKUP(AR$1,Data!$L:$M,2, FALSE) &amp; """;"   )             )</f>
        <v/>
      </c>
      <c r="AS150" t="str">
        <f>IF(Data!$L151=AS$1, "",             IF(ISERR(SEARCH(AS$1,Data!$H151)),        "",          ";" &amp; VLOOKUP(AS$1,Data!$L:$N,3, FALSE) &amp; ",""" &amp; VLOOKUP(AS$1,Data!$L:$M,2, FALSE) &amp; """;"   )             )</f>
        <v/>
      </c>
      <c r="AT150" t="str">
        <f>IF(Data!$L151=AT$1, "",             IF(ISERR(SEARCH(AT$1,Data!$H151)),        "",          ";" &amp; VLOOKUP(AT$1,Data!$L:$N,3, FALSE) &amp; ",""" &amp; VLOOKUP(AT$1,Data!$L:$M,2, FALSE) &amp; """;"   )             )</f>
        <v/>
      </c>
      <c r="AU150" t="str">
        <f>IF(Data!$L151=AU$1, "",             IF(ISERR(SEARCH(AU$1,Data!$H151)),        "",          ";" &amp; VLOOKUP(AU$1,Data!$L:$N,3, FALSE) &amp; ",""" &amp; VLOOKUP(AU$1,Data!$L:$M,2, FALSE) &amp; """;"   )             )</f>
        <v/>
      </c>
      <c r="AV150" t="str">
        <f>IF(Data!$L151=AV$1, "",             IF(ISERR(SEARCH(AV$1,Data!$H151)),        "",          ";" &amp; VLOOKUP(AV$1,Data!$L:$N,3, FALSE) &amp; ",""" &amp; VLOOKUP(AV$1,Data!$L:$M,2, FALSE) &amp; """;"   )             )</f>
        <v/>
      </c>
      <c r="AW150" t="str">
        <f>IF(Data!$L151=AW$1, "",             IF(ISERR(SEARCH(AW$1,Data!$H151)),        "",          ";" &amp; VLOOKUP(AW$1,Data!$L:$N,3, FALSE) &amp; ",""" &amp; VLOOKUP(AW$1,Data!$L:$M,2, FALSE) &amp; """;"   )             )</f>
        <v/>
      </c>
      <c r="AX150" t="str">
        <f>IF(Data!$L151=AX$1, "",             IF(ISERR(SEARCH(AX$1,Data!$H151)),        "",          ";" &amp; VLOOKUP(AX$1,Data!$L:$N,3, FALSE) &amp; ",""" &amp; VLOOKUP(AX$1,Data!$L:$M,2, FALSE) &amp; """;"   )             )</f>
        <v/>
      </c>
      <c r="AY150" t="str">
        <f>IF(Data!$L151=AY$1, "",             IF(ISERR(SEARCH(AY$1,Data!$H151)),        "",          ";" &amp; VLOOKUP(AY$1,Data!$L:$N,3, FALSE) &amp; ",""" &amp; VLOOKUP(AY$1,Data!$L:$M,2, FALSE) &amp; """;"   )             )</f>
        <v/>
      </c>
      <c r="AZ150" t="str">
        <f>IF(Data!$L151=AZ$1, "",             IF(ISERR(SEARCH(AZ$1,Data!$H151)),        "",          ";" &amp; VLOOKUP(AZ$1,Data!$L:$N,3, FALSE) &amp; ",""" &amp; VLOOKUP(AZ$1,Data!$L:$M,2, FALSE) &amp; """;"   )             )</f>
        <v/>
      </c>
      <c r="BA150" t="str">
        <f>IF(Data!$L151=BA$1, "",             IF(ISERR(SEARCH(BA$1,Data!$H151)),        "",          ";" &amp; VLOOKUP(BA$1,Data!$L:$N,3, FALSE) &amp; ",""" &amp; VLOOKUP(BA$1,Data!$L:$M,2, FALSE) &amp; """;"   )             )</f>
        <v/>
      </c>
      <c r="BB150" t="str">
        <f>IF(Data!$L151=BB$1, "",             IF(ISERR(SEARCH(BB$1,Data!$H151)),        "",          ";" &amp; VLOOKUP(BB$1,Data!$L:$N,3, FALSE) &amp; ",""" &amp; VLOOKUP(BB$1,Data!$L:$M,2, FALSE) &amp; """;"   )             )</f>
        <v/>
      </c>
      <c r="BC150" t="str">
        <f>IF(Data!$L151=BC$1, "",             IF(ISERR(SEARCH(BC$1,Data!$H151)),        "",          ";" &amp; VLOOKUP(BC$1,Data!$L:$N,3, FALSE) &amp; ",""" &amp; VLOOKUP(BC$1,Data!$L:$M,2, FALSE) &amp; """;"   )             )</f>
        <v/>
      </c>
      <c r="BD150" t="str">
        <f>IF(Data!$L151=BD$1, "",             IF(ISERR(SEARCH(BD$1,Data!$H151)),        "",          ";" &amp; VLOOKUP(BD$1,Data!$L:$N,3, FALSE) &amp; ",""" &amp; VLOOKUP(BD$1,Data!$L:$M,2, FALSE) &amp; """;"   )             )</f>
        <v/>
      </c>
      <c r="BE150" t="str">
        <f>IF(Data!$L151=BE$1, "",             IF(ISERR(SEARCH(BE$1,Data!$H151)),        "",          ";" &amp; VLOOKUP(BE$1,Data!$L:$N,3, FALSE) &amp; ",""" &amp; VLOOKUP(BE$1,Data!$L:$M,2, FALSE) &amp; """;"   )             )</f>
        <v/>
      </c>
      <c r="BF150" t="str">
        <f>IF(Data!$L151=BF$1, "",             IF(ISERR(SEARCH(BF$1,Data!$H151)),        "",          ";" &amp; VLOOKUP(BF$1,Data!$L:$N,3, FALSE) &amp; ",""" &amp; VLOOKUP(BF$1,Data!$L:$M,2, FALSE) &amp; """;"   )             )</f>
        <v/>
      </c>
      <c r="BG150" t="str">
        <f>IF(Data!$L151=BG$1, "",             IF(ISERR(SEARCH(BG$1,Data!$H151)),        "",          ";" &amp; VLOOKUP(BG$1,Data!$L:$N,3, FALSE) &amp; ",""" &amp; VLOOKUP(BG$1,Data!$L:$M,2, FALSE) &amp; """;"   )             )</f>
        <v/>
      </c>
      <c r="BH150" t="str">
        <f>IF(Data!$L151=BH$1, "",             IF(ISERR(SEARCH(BH$1,Data!$H151)),        "",          ";" &amp; VLOOKUP(BH$1,Data!$L:$N,3, FALSE) &amp; ",""" &amp; VLOOKUP(BH$1,Data!$L:$M,2, FALSE) &amp; """;"   )             )</f>
        <v/>
      </c>
      <c r="BI150" t="str">
        <f>IF(Data!$L151=BI$1, "",             IF(ISERR(SEARCH(BI$1,Data!$H151)),        "",          ";" &amp; VLOOKUP(BI$1,Data!$L:$N,3, FALSE) &amp; ",""" &amp; VLOOKUP(BI$1,Data!$L:$M,2, FALSE) &amp; """;"   )             )</f>
        <v/>
      </c>
      <c r="BJ150" t="str">
        <f>IF(Data!$L151=BJ$1, "",             IF(ISERR(SEARCH(BJ$1,Data!$H151)),        "",          ";" &amp; VLOOKUP(BJ$1,Data!$L:$N,3, FALSE) &amp; ",""" &amp; VLOOKUP(BJ$1,Data!$L:$M,2, FALSE) &amp; """;"   )             )</f>
        <v/>
      </c>
      <c r="BK150" t="str">
        <f>IF(Data!$L151=BK$1, "",             IF(ISERR(SEARCH(BK$1,Data!$H151)),        "",          ";" &amp; VLOOKUP(BK$1,Data!$L:$N,3, FALSE) &amp; ",""" &amp; VLOOKUP(BK$1,Data!$L:$M,2, FALSE) &amp; """;"   )             )</f>
        <v/>
      </c>
      <c r="BL150" t="str">
        <f>IF(Data!$L151=BL$1, "",             IF(ISERR(SEARCH(BL$1,Data!$H151)),        "",          ";" &amp; VLOOKUP(BL$1,Data!$L:$N,3, FALSE) &amp; ",""" &amp; VLOOKUP(BL$1,Data!$L:$M,2, FALSE) &amp; """;"   )             )</f>
        <v/>
      </c>
      <c r="BM150" t="str">
        <f>IF(Data!$L151=BM$1, "",             IF(ISERR(SEARCH(BM$1,Data!$H151)),        "",          ";" &amp; VLOOKUP(BM$1,Data!$L:$N,3, FALSE) &amp; ",""" &amp; VLOOKUP(BM$1,Data!$L:$M,2, FALSE) &amp; """;"   )             )</f>
        <v/>
      </c>
      <c r="BN150" t="str">
        <f>IF(Data!$L151=BN$1, "",             IF(ISERR(SEARCH(BN$1,Data!$H151)),        "",          ";" &amp; VLOOKUP(BN$1,Data!$L:$N,3, FALSE) &amp; ",""" &amp; VLOOKUP(BN$1,Data!$L:$M,2, FALSE) &amp; """;"   )             )</f>
        <v/>
      </c>
      <c r="BO150" t="str">
        <f>IF(Data!$L151=BO$1, "",             IF(ISERR(SEARCH(BO$1,Data!$H151)),        "",          ";" &amp; VLOOKUP(BO$1,Data!$L:$N,3, FALSE) &amp; ",""" &amp; VLOOKUP(BO$1,Data!$L:$M,2, FALSE) &amp; """;"   )             )</f>
        <v/>
      </c>
      <c r="BP150" t="str">
        <f>IF(Data!$L151=BP$1, "",             IF(ISERR(SEARCH(BP$1,Data!$H151)),        "",          ";" &amp; VLOOKUP(BP$1,Data!$L:$N,3, FALSE) &amp; ",""" &amp; VLOOKUP(BP$1,Data!$L:$M,2, FALSE) &amp; """;"   )             )</f>
        <v/>
      </c>
      <c r="BQ150" t="str">
        <f>IF(Data!$L151=BQ$1, "",             IF(ISERR(SEARCH(BQ$1,Data!$H151)),        "",          ";" &amp; VLOOKUP(BQ$1,Data!$L:$N,3, FALSE) &amp; ",""" &amp; VLOOKUP(BQ$1,Data!$L:$M,2, FALSE) &amp; """;"   )             )</f>
        <v/>
      </c>
      <c r="BR150" t="str">
        <f>IF(Data!$L151=BR$1, "",             IF(ISERR(SEARCH(BR$1,Data!$H151)),        "",          ";" &amp; VLOOKUP(BR$1,Data!$L:$N,3, FALSE) &amp; ",""" &amp; VLOOKUP(BR$1,Data!$L:$M,2, FALSE) &amp; """;"   )             )</f>
        <v/>
      </c>
      <c r="BS150" t="str">
        <f>IF(Data!$L151=BS$1, "",             IF(ISERR(SEARCH(BS$1,Data!$H151)),        "",          ";" &amp; VLOOKUP(BS$1,Data!$L:$N,3, FALSE) &amp; ",""" &amp; VLOOKUP(BS$1,Data!$L:$M,2, FALSE) &amp; """;"   )             )</f>
        <v/>
      </c>
      <c r="BT150" t="str">
        <f>IF(Data!$L151=BT$1, "",             IF(ISERR(SEARCH(BT$1,Data!$H151)),        "",          ";" &amp; VLOOKUP(BT$1,Data!$L:$N,3, FALSE) &amp; ",""" &amp; VLOOKUP(BT$1,Data!$L:$M,2, FALSE) &amp; """;"   )             )</f>
        <v/>
      </c>
      <c r="BU150" t="str">
        <f>IF(Data!$L151=BU$1, "",             IF(ISERR(SEARCH(BU$1,Data!$H151)),        "",          ";" &amp; VLOOKUP(BU$1,Data!$L:$N,3, FALSE) &amp; ",""" &amp; VLOOKUP(BU$1,Data!$L:$M,2, FALSE) &amp; """;"   )             )</f>
        <v/>
      </c>
      <c r="BV150" t="str">
        <f>IF(Data!$L151=BV$1, "",             IF(ISERR(SEARCH(BV$1,Data!$H151)),        "",          ";" &amp; VLOOKUP(BV$1,Data!$L:$N,3, FALSE) &amp; ",""" &amp; VLOOKUP(BV$1,Data!$L:$M,2, FALSE) &amp; """;"   )             )</f>
        <v/>
      </c>
      <c r="BW150" t="str">
        <f>IF(Data!$L151=BW$1, "",             IF(ISERR(SEARCH(BW$1,Data!$H151)),        "",          ";" &amp; VLOOKUP(BW$1,Data!$L:$N,3, FALSE) &amp; ",""" &amp; VLOOKUP(BW$1,Data!$L:$M,2, FALSE) &amp; """;"   )             )</f>
        <v/>
      </c>
      <c r="BX150" t="str">
        <f>IF(Data!$L151=BX$1, "",             IF(ISERR(SEARCH(BX$1,Data!$H151)),        "",          ";" &amp; VLOOKUP(BX$1,Data!$L:$N,3, FALSE) &amp; ",""" &amp; VLOOKUP(BX$1,Data!$L:$M,2, FALSE) &amp; """;"   )             )</f>
        <v/>
      </c>
      <c r="BY150" t="str">
        <f>IF(Data!$L151=BY$1, "",             IF(ISERR(SEARCH(BY$1,Data!$H151)),        "",          ";" &amp; VLOOKUP(BY$1,Data!$L:$N,3, FALSE) &amp; ",""" &amp; VLOOKUP(BY$1,Data!$L:$M,2, FALSE) &amp; """;"   )             )</f>
        <v/>
      </c>
      <c r="BZ150" t="str">
        <f>IF(Data!$L151=BZ$1, "",             IF(ISERR(SEARCH(BZ$1,Data!$H151)),        "",          ";" &amp; VLOOKUP(BZ$1,Data!$L:$N,3, FALSE) &amp; ",""" &amp; VLOOKUP(BZ$1,Data!$L:$M,2, FALSE) &amp; """;"   )             )</f>
        <v/>
      </c>
      <c r="CA150" t="str">
        <f>IF(Data!$L151=CA$1, "",             IF(ISERR(SEARCH(CA$1,Data!$H151)),        "",          ";" &amp; VLOOKUP(CA$1,Data!$L:$N,3, FALSE) &amp; ",""" &amp; VLOOKUP(CA$1,Data!$L:$M,2, FALSE) &amp; """;"   )             )</f>
        <v/>
      </c>
      <c r="CB150" t="str">
        <f>IF(Data!$L151=CB$1, "",             IF(ISERR(SEARCH(CB$1,Data!$H151)),        "",          ";" &amp; VLOOKUP(CB$1,Data!$L:$N,3, FALSE) &amp; ",""" &amp; VLOOKUP(CB$1,Data!$L:$M,2, FALSE) &amp; """;"   )             )</f>
        <v/>
      </c>
      <c r="CC150" t="str">
        <f>IF(Data!$L151=CC$1, "",             IF(ISERR(SEARCH(CC$1,Data!$H151)),        "",          ";" &amp; VLOOKUP(CC$1,Data!$L:$N,3, FALSE) &amp; ",""" &amp; VLOOKUP(CC$1,Data!$L:$M,2, FALSE) &amp; """;"   )             )</f>
        <v/>
      </c>
      <c r="CD150" t="str">
        <f>IF(Data!$L151=CD$1, "",             IF(ISERR(SEARCH(CD$1,Data!$H151)),        "",          ";" &amp; VLOOKUP(CD$1,Data!$L:$N,3, FALSE) &amp; ",""" &amp; VLOOKUP(CD$1,Data!$L:$M,2, FALSE) &amp; """;"   )             )</f>
        <v/>
      </c>
      <c r="CE150" t="str">
        <f>IF(Data!$L151=CE$1, "",             IF(ISERR(SEARCH(CE$1,Data!$H151)),        "",          ";" &amp; VLOOKUP(CE$1,Data!$L:$N,3, FALSE) &amp; ",""" &amp; VLOOKUP(CE$1,Data!$L:$M,2, FALSE) &amp; """;"   )             )</f>
        <v/>
      </c>
      <c r="CF150" t="str">
        <f>IF(Data!$L151=CF$1, "",             IF(ISERR(SEARCH(CF$1,Data!$H151)),        "",          ";" &amp; VLOOKUP(CF$1,Data!$L:$N,3, FALSE) &amp; ",""" &amp; VLOOKUP(CF$1,Data!$L:$M,2, FALSE) &amp; """;"   )             )</f>
        <v/>
      </c>
      <c r="CG150" t="str">
        <f>IF(Data!$L151=CG$1, "",             IF(ISERR(SEARCH(CG$1,Data!$H151)),        "",          ";" &amp; VLOOKUP(CG$1,Data!$L:$N,3, FALSE) &amp; ",""" &amp; VLOOKUP(CG$1,Data!$L:$M,2, FALSE) &amp; """;"   )             )</f>
        <v/>
      </c>
      <c r="CH150" t="str">
        <f>IF(Data!$L151=CH$1, "",             IF(ISERR(SEARCH(CH$1,Data!$H151)),        "",          ";" &amp; VLOOKUP(CH$1,Data!$L:$N,3, FALSE) &amp; ",""" &amp; VLOOKUP(CH$1,Data!$L:$M,2, FALSE) &amp; """;"   )             )</f>
        <v/>
      </c>
      <c r="CI150" t="str">
        <f>IF(Data!$L151=CI$1, "",             IF(ISERR(SEARCH(CI$1,Data!$H151)),        "",          ";" &amp; VLOOKUP(CI$1,Data!$L:$N,3, FALSE) &amp; ",""" &amp; VLOOKUP(CI$1,Data!$L:$M,2, FALSE) &amp; """;"   )             )</f>
        <v/>
      </c>
      <c r="CJ150" t="str">
        <f>IF(Data!$L151=CJ$1, "",             IF(ISERR(SEARCH(CJ$1,Data!$H151)),        "",          ";" &amp; VLOOKUP(CJ$1,Data!$L:$N,3, FALSE) &amp; ",""" &amp; VLOOKUP(CJ$1,Data!$L:$M,2, FALSE) &amp; """;"   )             )</f>
        <v/>
      </c>
      <c r="CK150" t="str">
        <f>IF(Data!$L151=CK$1, "",             IF(ISERR(SEARCH(CK$1,Data!$H151)),        "",          ";" &amp; VLOOKUP(CK$1,Data!$L:$N,3, FALSE) &amp; ",""" &amp; VLOOKUP(CK$1,Data!$L:$M,2, FALSE) &amp; """;"   )             )</f>
        <v/>
      </c>
      <c r="CL150" t="str">
        <f>IF(Data!$L151=CL$1, "",             IF(ISERR(SEARCH(CL$1,Data!$H151)),        "",          ";" &amp; VLOOKUP(CL$1,Data!$L:$N,3, FALSE) &amp; ",""" &amp; VLOOKUP(CL$1,Data!$L:$M,2, FALSE) &amp; """;"   )             )</f>
        <v/>
      </c>
      <c r="CM150" t="str">
        <f>IF(Data!$L151=CM$1, "",             IF(ISERR(SEARCH(CM$1,Data!$H151)),        "",          ";" &amp; VLOOKUP(CM$1,Data!$L:$N,3, FALSE) &amp; ",""" &amp; VLOOKUP(CM$1,Data!$L:$M,2, FALSE) &amp; """;"   )             )</f>
        <v/>
      </c>
      <c r="CN150" t="str">
        <f>IF(Data!$L151=CN$1, "",             IF(ISERR(SEARCH(CN$1,Data!$H151)),        "",          ";" &amp; VLOOKUP(CN$1,Data!$L:$N,3, FALSE) &amp; ",""" &amp; VLOOKUP(CN$1,Data!$L:$M,2, FALSE) &amp; """;"   )             )</f>
        <v/>
      </c>
      <c r="CO150" t="str">
        <f>IF(Data!$L151=CO$1, "",             IF(ISERR(SEARCH(CO$1,Data!$H151)),        "",          ";" &amp; VLOOKUP(CO$1,Data!$L:$N,3, FALSE) &amp; ",""" &amp; VLOOKUP(CO$1,Data!$L:$M,2, FALSE) &amp; """;"   )             )</f>
        <v/>
      </c>
      <c r="CP150" t="str">
        <f>IF(Data!$L151=CP$1, "",             IF(ISERR(SEARCH(CP$1,Data!$H151)),        "",          ";" &amp; VLOOKUP(CP$1,Data!$L:$N,3, FALSE) &amp; ",""" &amp; VLOOKUP(CP$1,Data!$L:$M,2, FALSE) &amp; """;"   )             )</f>
        <v/>
      </c>
      <c r="CQ150" t="str">
        <f>IF(Data!$L151=CQ$1, "",             IF(ISERR(SEARCH(CQ$1,Data!$H151)),        "",          ";" &amp; VLOOKUP(CQ$1,Data!$L:$N,3, FALSE) &amp; ",""" &amp; VLOOKUP(CQ$1,Data!$L:$M,2, FALSE) &amp; """;"   )             )</f>
        <v/>
      </c>
      <c r="CR150" t="str">
        <f>IF(Data!$L151=CR$1, "",             IF(ISERR(SEARCH(CR$1,Data!$H151)),        "",          ";" &amp; VLOOKUP(CR$1,Data!$L:$N,3, FALSE) &amp; ",""" &amp; VLOOKUP(CR$1,Data!$L:$M,2, FALSE) &amp; """;"   )             )</f>
        <v/>
      </c>
      <c r="CS150" t="str">
        <f>IF(Data!$L151=CS$1, "",             IF(ISERR(SEARCH(CS$1,Data!$H151)),        "",          ";" &amp; VLOOKUP(CS$1,Data!$L:$N,3, FALSE) &amp; ",""" &amp; VLOOKUP(CS$1,Data!$L:$M,2, FALSE) &amp; """;"   )             )</f>
        <v/>
      </c>
      <c r="CT150" t="str">
        <f>IF(Data!$L151=CT$1, "",             IF(ISERR(SEARCH(CT$1,Data!$H151)),        "",          ";" &amp; VLOOKUP(CT$1,Data!$L:$N,3, FALSE) &amp; ",""" &amp; VLOOKUP(CT$1,Data!$L:$M,2, FALSE) &amp; """;"   )             )</f>
        <v/>
      </c>
      <c r="CU150" t="str">
        <f>IF(Data!$L151=CU$1, "",             IF(ISERR(SEARCH(CU$1,Data!$H151)),        "",          ";" &amp; VLOOKUP(CU$1,Data!$L:$N,3, FALSE) &amp; ",""" &amp; VLOOKUP(CU$1,Data!$L:$M,2, FALSE) &amp; """;"   )             )</f>
        <v/>
      </c>
      <c r="CV150" t="str">
        <f>IF(Data!$L151=CV$1, "",             IF(ISERR(SEARCH(CV$1,Data!$H151)),        "",          ";" &amp; VLOOKUP(CV$1,Data!$L:$N,3, FALSE) &amp; ",""" &amp; VLOOKUP(CV$1,Data!$L:$M,2, FALSE) &amp; """;"   )             )</f>
        <v/>
      </c>
      <c r="CW150" t="str">
        <f>IF(Data!$L151=CW$1, "",             IF(ISERR(SEARCH(CW$1,Data!$H151)),        "",          ";" &amp; VLOOKUP(CW$1,Data!$L:$N,3, FALSE) &amp; ",""" &amp; VLOOKUP(CW$1,Data!$L:$M,2, FALSE) &amp; """;"   )             )</f>
        <v/>
      </c>
      <c r="CX150" t="str">
        <f>IF(Data!$L151=CX$1, "",             IF(ISERR(SEARCH(CX$1,Data!$H151)),        "",          ";" &amp; VLOOKUP(CX$1,Data!$L:$N,3, FALSE) &amp; ",""" &amp; VLOOKUP(CX$1,Data!$L:$M,2, FALSE) &amp; """;"   )             )</f>
        <v/>
      </c>
      <c r="CY150" t="str">
        <f>IF(Data!$L151=CY$1, "",             IF(ISERR(SEARCH(CY$1,Data!$H151)),        "",          ";" &amp; VLOOKUP(CY$1,Data!$L:$N,3, FALSE) &amp; ",""" &amp; VLOOKUP(CY$1,Data!$L:$M,2, FALSE) &amp; """;"   )             )</f>
        <v/>
      </c>
      <c r="CZ150" t="str">
        <f>IF(Data!$L151=CZ$1, "",             IF(ISERR(SEARCH(CZ$1,Data!$H151)),        "",          ";" &amp; VLOOKUP(CZ$1,Data!$L:$N,3, FALSE) &amp; ",""" &amp; VLOOKUP(CZ$1,Data!$L:$M,2, FALSE) &amp; """;"   )             )</f>
        <v/>
      </c>
      <c r="DA150" t="str">
        <f>IF(Data!$L151=DA$1, "",             IF(ISERR(SEARCH(DA$1,Data!$H151)),        "",          ";" &amp; VLOOKUP(DA$1,Data!$L:$N,3, FALSE) &amp; ",""" &amp; VLOOKUP(DA$1,Data!$L:$M,2, FALSE) &amp; """;"   )             )</f>
        <v/>
      </c>
      <c r="DB150" t="str">
        <f>IF(Data!$L151=DB$1, "",             IF(ISERR(SEARCH(DB$1,Data!$H151)),        "",          ";" &amp; VLOOKUP(DB$1,Data!$L:$N,3, FALSE) &amp; ",""" &amp; VLOOKUP(DB$1,Data!$L:$M,2, FALSE) &amp; """;"   )             )</f>
        <v/>
      </c>
      <c r="DC150" t="str">
        <f>IF(Data!$L151=DC$1, "",             IF(ISERR(SEARCH(DC$1,Data!$H151)),        "",          ";" &amp; VLOOKUP(DC$1,Data!$L:$N,3, FALSE) &amp; ",""" &amp; VLOOKUP(DC$1,Data!$L:$M,2, FALSE) &amp; """;"   )             )</f>
        <v/>
      </c>
      <c r="DD150" t="str">
        <f>IF(Data!$L151=DD$1, "",             IF(ISERR(SEARCH(DD$1,Data!$H151)),        "",          ";" &amp; VLOOKUP(DD$1,Data!$L:$N,3, FALSE) &amp; ",""" &amp; VLOOKUP(DD$1,Data!$L:$M,2, FALSE) &amp; """;"   )             )</f>
        <v/>
      </c>
      <c r="DE150" t="str">
        <f>IF(Data!$L151=DE$1, "",             IF(ISERR(SEARCH(DE$1,Data!$H151)),        "",          ";" &amp; VLOOKUP(DE$1,Data!$L:$N,3, FALSE) &amp; ",""" &amp; VLOOKUP(DE$1,Data!$L:$M,2, FALSE) &amp; """;"   )             )</f>
        <v/>
      </c>
      <c r="DF150" t="str">
        <f>IF(Data!$L151=DF$1, "",             IF(ISERR(SEARCH(DF$1,Data!$H151)),        "",          ";" &amp; VLOOKUP(DF$1,Data!$L:$N,3, FALSE) &amp; ",""" &amp; VLOOKUP(DF$1,Data!$L:$M,2, FALSE) &amp; """;"   )             )</f>
        <v/>
      </c>
      <c r="DG150" t="str">
        <f>IF(Data!$L151=DG$1, "",             IF(ISERR(SEARCH(DG$1,Data!$H151)),        "",          ";" &amp; VLOOKUP(DG$1,Data!$L:$N,3, FALSE) &amp; ",""" &amp; VLOOKUP(DG$1,Data!$L:$M,2, FALSE) &amp; """;"   )             )</f>
        <v/>
      </c>
      <c r="DH150" t="str">
        <f>IF(Data!$L151=DH$1, "",             IF(ISERR(SEARCH(DH$1,Data!$H151)),        "",          ";" &amp; VLOOKUP(DH$1,Data!$L:$N,3, FALSE) &amp; ",""" &amp; VLOOKUP(DH$1,Data!$L:$M,2, FALSE) &amp; """;"   )             )</f>
        <v/>
      </c>
      <c r="DI150" t="str">
        <f>IF(Data!$L151=DI$1, "",             IF(ISERR(SEARCH(DI$1,Data!$H151)),        "",          ";" &amp; VLOOKUP(DI$1,Data!$L:$N,3, FALSE) &amp; ",""" &amp; VLOOKUP(DI$1,Data!$L:$M,2, FALSE) &amp; """;"   )             )</f>
        <v/>
      </c>
      <c r="DJ150" t="str">
        <f>IF(Data!$L151=DJ$1, "",             IF(ISERR(SEARCH(DJ$1,Data!$H151)),        "",          ";" &amp; VLOOKUP(DJ$1,Data!$L:$N,3, FALSE) &amp; ",""" &amp; VLOOKUP(DJ$1,Data!$L:$M,2, FALSE) &amp; """;"   )             )</f>
        <v/>
      </c>
      <c r="DK150" t="str">
        <f>IF(Data!$L151=DK$1, "",             IF(ISERR(SEARCH(DK$1,Data!$H151)),        "",          ";" &amp; VLOOKUP(DK$1,Data!$L:$N,3, FALSE) &amp; ",""" &amp; VLOOKUP(DK$1,Data!$L:$M,2, FALSE) &amp; """;"   )             )</f>
        <v/>
      </c>
      <c r="DL150" t="str">
        <f>IF(Data!$L151=DL$1, "",             IF(ISERR(SEARCH(DL$1,Data!$H151)),        "",          ";" &amp; VLOOKUP(DL$1,Data!$L:$N,3, FALSE) &amp; ",""" &amp; VLOOKUP(DL$1,Data!$L:$M,2, FALSE) &amp; """;"   )             )</f>
        <v/>
      </c>
      <c r="DM150" t="str">
        <f>IF(Data!$L151=DM$1, "",             IF(ISERR(SEARCH(DM$1,Data!$H151)),        "",          ";" &amp; VLOOKUP(DM$1,Data!$L:$N,3, FALSE) &amp; ",""" &amp; VLOOKUP(DM$1,Data!$L:$M,2, FALSE) &amp; """;"   )             )</f>
        <v/>
      </c>
      <c r="DN150" t="str">
        <f>IF(Data!$L151=DN$1, "",             IF(ISERR(SEARCH(DN$1,Data!$H151)),        "",          ";" &amp; VLOOKUP(DN$1,Data!$L:$N,3, FALSE) &amp; ",""" &amp; VLOOKUP(DN$1,Data!$L:$M,2, FALSE) &amp; """;"   )             )</f>
        <v/>
      </c>
      <c r="DO150" t="str">
        <f>IF(Data!$L151=DO$1, "",             IF(ISERR(SEARCH(DO$1,Data!$H151)),        "",          ";" &amp; VLOOKUP(DO$1,Data!$L:$N,3, FALSE) &amp; ",""" &amp; VLOOKUP(DO$1,Data!$L:$M,2, FALSE) &amp; """;"   )             )</f>
        <v/>
      </c>
      <c r="DP150" t="str">
        <f>IF(Data!$L151=DP$1, "",             IF(ISERR(SEARCH(DP$1,Data!$H151)),        "",          ";" &amp; VLOOKUP(DP$1,Data!$L:$N,3, FALSE) &amp; ",""" &amp; VLOOKUP(DP$1,Data!$L:$M,2, FALSE) &amp; """;"   )             )</f>
        <v/>
      </c>
      <c r="DQ150" t="str">
        <f>IF(Data!$L151=DQ$1, "",             IF(ISERR(SEARCH(DQ$1,Data!$H151)),        "",          ";" &amp; VLOOKUP(DQ$1,Data!$L:$N,3, FALSE) &amp; ",""" &amp; VLOOKUP(DQ$1,Data!$L:$M,2, FALSE) &amp; """;"   )             )</f>
        <v/>
      </c>
      <c r="DR150" t="str">
        <f>IF(Data!$L151=DR$1, "",             IF(ISERR(SEARCH(DR$1,Data!$H151)),        "",          ";" &amp; VLOOKUP(DR$1,Data!$L:$N,3, FALSE) &amp; ",""" &amp; VLOOKUP(DR$1,Data!$L:$M,2, FALSE) &amp; """;"   )             )</f>
        <v/>
      </c>
      <c r="DS150" t="str">
        <f>IF(Data!$L151=DS$1, "",             IF(ISERR(SEARCH(DS$1,Data!$H151)),        "",          ";" &amp; VLOOKUP(DS$1,Data!$L:$N,3, FALSE) &amp; ",""" &amp; VLOOKUP(DS$1,Data!$L:$M,2, FALSE) &amp; """;"   )             )</f>
        <v/>
      </c>
      <c r="DT150" t="str">
        <f>IF(Data!$L151=DT$1, "",             IF(ISERR(SEARCH(DT$1,Data!$H151)),        "",          ";" &amp; VLOOKUP(DT$1,Data!$L:$N,3, FALSE) &amp; ",""" &amp; VLOOKUP(DT$1,Data!$L:$M,2, FALSE) &amp; """;"   )             )</f>
        <v/>
      </c>
      <c r="DU150" t="str">
        <f>IF(Data!$L151=DU$1, "",             IF(ISERR(SEARCH(DU$1,Data!$H151)),        "",          ";" &amp; VLOOKUP(DU$1,Data!$L:$N,3, FALSE) &amp; ",""" &amp; VLOOKUP(DU$1,Data!$L:$M,2, FALSE) &amp; """;"   )             )</f>
        <v/>
      </c>
      <c r="DV150" t="str">
        <f>IF(Data!$L151=DV$1, "",             IF(ISERR(SEARCH(DV$1,Data!$H151)),        "",          ";" &amp; VLOOKUP(DV$1,Data!$L:$N,3, FALSE) &amp; ",""" &amp; VLOOKUP(DV$1,Data!$L:$M,2, FALSE) &amp; """;"   )             )</f>
        <v/>
      </c>
      <c r="DW150" t="str">
        <f>IF(Data!$L151=DW$1, "",             IF(ISERR(SEARCH(DW$1,Data!$H151)),        "",          ";" &amp; VLOOKUP(DW$1,Data!$L:$N,3, FALSE) &amp; ",""" &amp; VLOOKUP(DW$1,Data!$L:$M,2, FALSE) &amp; """;"   )             )</f>
        <v/>
      </c>
      <c r="DX150" t="str">
        <f>IF(Data!$L151=DX$1, "",             IF(ISERR(SEARCH(DX$1,Data!$H151)),        "",          ";" &amp; VLOOKUP(DX$1,Data!$L:$N,3, FALSE) &amp; ",""" &amp; VLOOKUP(DX$1,Data!$L:$M,2, FALSE) &amp; """;"   )             )</f>
        <v/>
      </c>
      <c r="DY150" t="str">
        <f>IF(Data!$L151=DY$1, "",             IF(ISERR(SEARCH(DY$1,Data!$H151)),        "",          ";" &amp; VLOOKUP(DY$1,Data!$L:$N,3, FALSE) &amp; ",""" &amp; VLOOKUP(DY$1,Data!$L:$M,2, FALSE) &amp; """;"   )             )</f>
        <v/>
      </c>
      <c r="DZ150" t="str">
        <f>IF(Data!$L151=DZ$1, "",             IF(ISERR(SEARCH(DZ$1,Data!$H151)),        "",          ";" &amp; VLOOKUP(DZ$1,Data!$L:$N,3, FALSE) &amp; ",""" &amp; VLOOKUP(DZ$1,Data!$L:$M,2, FALSE) &amp; """;"   )             )</f>
        <v/>
      </c>
      <c r="EA150" t="str">
        <f>IF(Data!$L151=EA$1, "",             IF(ISERR(SEARCH(EA$1,Data!$H151)),        "",          ";" &amp; VLOOKUP(EA$1,Data!$L:$N,3, FALSE) &amp; ",""" &amp; VLOOKUP(EA$1,Data!$L:$M,2, FALSE) &amp; """;"   )             )</f>
        <v/>
      </c>
      <c r="EB150" t="str">
        <f>IF(Data!$L151=EB$1, "",             IF(ISERR(SEARCH(EB$1,Data!$H151)),        "",          ";" &amp; VLOOKUP(EB$1,Data!$L:$N,3, FALSE) &amp; ",""" &amp; VLOOKUP(EB$1,Data!$L:$M,2, FALSE) &amp; """;"   )             )</f>
        <v/>
      </c>
      <c r="EC150" t="str">
        <f>IF(Data!$L151=EC$1, "",             IF(ISERR(SEARCH(EC$1,Data!$H151)),        "",          ";" &amp; VLOOKUP(EC$1,Data!$L:$N,3, FALSE) &amp; ",""" &amp; VLOOKUP(EC$1,Data!$L:$M,2, FALSE) &amp; """;"   )             )</f>
        <v/>
      </c>
      <c r="ED150" t="str">
        <f>IF(Data!$L151=ED$1, "",             IF(ISERR(SEARCH(ED$1,Data!$H151)),        "",          ";" &amp; VLOOKUP(ED$1,Data!$L:$N,3, FALSE) &amp; ",""" &amp; VLOOKUP(ED$1,Data!$L:$M,2, FALSE) &amp; """;"   )             )</f>
        <v/>
      </c>
      <c r="EE150" t="str">
        <f>IF(Data!$L151=EE$1, "",             IF(ISERR(SEARCH(EE$1,Data!$H151)),        "",          ";" &amp; VLOOKUP(EE$1,Data!$L:$N,3, FALSE) &amp; ",""" &amp; VLOOKUP(EE$1,Data!$L:$M,2, FALSE) &amp; """;"   )             )</f>
        <v/>
      </c>
      <c r="EF150" t="str">
        <f>IF(Data!$L151=EF$1, "",             IF(ISERR(SEARCH(EF$1,Data!$H151)),        "",          ";" &amp; VLOOKUP(EF$1,Data!$L:$N,3, FALSE) &amp; ",""" &amp; VLOOKUP(EF$1,Data!$L:$M,2, FALSE) &amp; """;"   )             )</f>
        <v/>
      </c>
      <c r="EG150" t="str">
        <f>IF(Data!$L151=EG$1, "",             IF(ISERR(SEARCH(EG$1,Data!$H151)),        "",          ";" &amp; VLOOKUP(EG$1,Data!$L:$N,3, FALSE) &amp; ",""" &amp; VLOOKUP(EG$1,Data!$L:$M,2, FALSE) &amp; """;"   )             )</f>
        <v/>
      </c>
      <c r="EH150" t="str">
        <f>IF(Data!$L151=EH$1, "",             IF(ISERR(SEARCH(EH$1,Data!$H151)),        "",          ";" &amp; VLOOKUP(EH$1,Data!$L:$N,3, FALSE) &amp; ",""" &amp; VLOOKUP(EH$1,Data!$L:$M,2, FALSE) &amp; """;"   )             )</f>
        <v/>
      </c>
      <c r="EI150" t="str">
        <f>IF(Data!$L151=EI$1, "",             IF(ISERR(SEARCH(EI$1,Data!$H151)),        "",          ";" &amp; VLOOKUP(EI$1,Data!$L:$N,3, FALSE) &amp; ",""" &amp; VLOOKUP(EI$1,Data!$L:$M,2, FALSE) &amp; """;"   )             )</f>
        <v/>
      </c>
      <c r="EJ150" t="str">
        <f>IF(Data!$L151=EJ$1, "",             IF(ISERR(SEARCH(EJ$1,Data!$H151)),        "",          ";" &amp; VLOOKUP(EJ$1,Data!$L:$N,3, FALSE) &amp; ",""" &amp; VLOOKUP(EJ$1,Data!$L:$M,2, FALSE) &amp; """;"   )             )</f>
        <v/>
      </c>
      <c r="EK150" t="str">
        <f>IF(Data!$L151=EK$1, "",             IF(ISERR(SEARCH(EK$1,Data!$H151)),        "",          ";" &amp; VLOOKUP(EK$1,Data!$L:$N,3, FALSE) &amp; ",""" &amp; VLOOKUP(EK$1,Data!$L:$M,2, FALSE) &amp; """;"   )             )</f>
        <v/>
      </c>
      <c r="EL150" t="str">
        <f>IF(Data!$L151=EL$1, "",             IF(ISERR(SEARCH(EL$1,Data!$H151)),        "",          ";" &amp; VLOOKUP(EL$1,Data!$L:$N,3, FALSE) &amp; ",""" &amp; VLOOKUP(EL$1,Data!$L:$M,2, FALSE) &amp; """;"   )             )</f>
        <v/>
      </c>
      <c r="EM150" t="str">
        <f>IF(Data!$L151=EM$1, "",             IF(ISERR(SEARCH(EM$1,Data!$H151)),        "",          ";" &amp; VLOOKUP(EM$1,Data!$L:$N,3, FALSE) &amp; ",""" &amp; VLOOKUP(EM$1,Data!$L:$M,2, FALSE) &amp; """;"   )             )</f>
        <v/>
      </c>
      <c r="EN150" t="str">
        <f>IF(Data!$L151=EN$1, "",             IF(ISERR(SEARCH(EN$1,Data!$H151)),        "",          ";" &amp; VLOOKUP(EN$1,Data!$L:$N,3, FALSE) &amp; ",""" &amp; VLOOKUP(EN$1,Data!$L:$M,2, FALSE) &amp; """;"   )             )</f>
        <v/>
      </c>
      <c r="EO150" t="str">
        <f>IF(Data!$L151=EO$1, "",             IF(ISERR(SEARCH(EO$1,Data!$H151)),        "",          ";" &amp; VLOOKUP(EO$1,Data!$L:$N,3, FALSE) &amp; ",""" &amp; VLOOKUP(EO$1,Data!$L:$M,2, FALSE) &amp; """;"   )             )</f>
        <v/>
      </c>
      <c r="EP150" t="str">
        <f>IF(Data!$L151=EP$1, "",             IF(ISERR(SEARCH(EP$1,Data!$H151)),        "",          ";" &amp; VLOOKUP(EP$1,Data!$L:$N,3, FALSE) &amp; ",""" &amp; VLOOKUP(EP$1,Data!$L:$M,2, FALSE) &amp; """;"   )             )</f>
        <v/>
      </c>
      <c r="EQ150" t="str">
        <f>IF(Data!$L151=EQ$1, "",             IF(ISERR(SEARCH(EQ$1,Data!$H151)),        "",          ";" &amp; VLOOKUP(EQ$1,Data!$L:$N,3, FALSE) &amp; ",""" &amp; VLOOKUP(EQ$1,Data!$L:$M,2, FALSE) &amp; """;"   )             )</f>
        <v/>
      </c>
      <c r="ER150" t="str">
        <f>IF(Data!$L151=ER$1, "",             IF(ISERR(SEARCH(ER$1,Data!$H151)),        "",          ";" &amp; VLOOKUP(ER$1,Data!$L:$N,3, FALSE) &amp; ",""" &amp; VLOOKUP(ER$1,Data!$L:$M,2, FALSE) &amp; """;"   )             )</f>
        <v/>
      </c>
      <c r="ES150" t="str">
        <f>IF(Data!$L151=ES$1, "",             IF(ISERR(SEARCH(ES$1,Data!$H151)),        "",          ";" &amp; VLOOKUP(ES$1,Data!$L:$N,3, FALSE) &amp; ",""" &amp; VLOOKUP(ES$1,Data!$L:$M,2, FALSE) &amp; """;"   )             )</f>
        <v/>
      </c>
      <c r="ET150" t="str">
        <f>IF(Data!$L151=ET$1, "",             IF(ISERR(SEARCH(ET$1,Data!$H151)),        "",          ";" &amp; VLOOKUP(ET$1,Data!$L:$N,3, FALSE) &amp; ",""" &amp; VLOOKUP(ET$1,Data!$L:$M,2, FALSE) &amp; """;"   )             )</f>
        <v/>
      </c>
      <c r="EU150" t="str">
        <f>IF(Data!$L151=EU$1, "",             IF(ISERR(SEARCH(EU$1,Data!$H151)),        "",          ";" &amp; VLOOKUP(EU$1,Data!$L:$N,3, FALSE) &amp; ",""" &amp; VLOOKUP(EU$1,Data!$L:$M,2, FALSE) &amp; """;"   )             )</f>
        <v/>
      </c>
      <c r="EV150" t="str">
        <f>IF(Data!$L151=EV$1, "",             IF(ISERR(SEARCH(EV$1,Data!$H151)),        "",          ";" &amp; VLOOKUP(EV$1,Data!$L:$N,3, FALSE) &amp; ",""" &amp; VLOOKUP(EV$1,Data!$L:$M,2, FALSE) &amp; """;"   )             )</f>
        <v/>
      </c>
      <c r="EW150" t="str">
        <f>IF(Data!$L151=EW$1, "",             IF(ISERR(SEARCH(EW$1,Data!$H151)),        "",          ";" &amp; VLOOKUP(EW$1,Data!$L:$N,3, FALSE) &amp; ",""" &amp; VLOOKUP(EW$1,Data!$L:$M,2, FALSE) &amp; """;"   )             )</f>
        <v/>
      </c>
      <c r="EX150" t="str">
        <f>IF(Data!$L151=EX$1, "",             IF(ISERR(SEARCH(EX$1,Data!$H151)),        "",          ";" &amp; VLOOKUP(EX$1,Data!$L:$N,3, FALSE) &amp; ",""" &amp; VLOOKUP(EX$1,Data!$L:$M,2, FALSE) &amp; """;"   )             )</f>
        <v/>
      </c>
      <c r="EY150" t="str">
        <f>IF(Data!$L151=EY$1, "",             IF(ISERR(SEARCH(EY$1,Data!$H151)),        "",          ";" &amp; VLOOKUP(EY$1,Data!$L:$N,3, FALSE) &amp; ",""" &amp; VLOOKUP(EY$1,Data!$L:$M,2, FALSE) &amp; """;"   )             )</f>
        <v/>
      </c>
      <c r="EZ150" t="str">
        <f>IF(Data!$L151=EZ$1, "",             IF(ISERR(SEARCH(EZ$1,Data!$H151)),        "",          ";" &amp; VLOOKUP(EZ$1,Data!$L:$N,3, FALSE) &amp; ",""" &amp; VLOOKUP(EZ$1,Data!$L:$M,2, FALSE) &amp; """;"   )             )</f>
        <v/>
      </c>
      <c r="FA150" t="str">
        <f>IF(Data!$L151=FA$1, "",             IF(ISERR(SEARCH(FA$1,Data!$H151)),        "",          ";" &amp; VLOOKUP(FA$1,Data!$L:$N,3, FALSE) &amp; ",""" &amp; VLOOKUP(FA$1,Data!$L:$M,2, FALSE) &amp; """;"   )             )</f>
        <v/>
      </c>
      <c r="FB150" t="str">
        <f>IF(Data!$L151=FB$1, "",             IF(ISERR(SEARCH(FB$1,Data!$H151)),        "",          ";" &amp; VLOOKUP(FB$1,Data!$L:$N,3, FALSE) &amp; ",""" &amp; VLOOKUP(FB$1,Data!$L:$M,2, FALSE) &amp; """;"   )             )</f>
        <v/>
      </c>
      <c r="FC150" t="str">
        <f>IF(Data!$L151=FC$1, "",             IF(ISERR(SEARCH(FC$1,Data!$H151)),        "",          ";" &amp; VLOOKUP(FC$1,Data!$L:$N,3, FALSE) &amp; ",""" &amp; VLOOKUP(FC$1,Data!$L:$M,2, FALSE) &amp; """;"   )             )</f>
        <v/>
      </c>
      <c r="FD150" t="str">
        <f>IF(Data!$L151=FD$1, "",             IF(ISERR(SEARCH(FD$1,Data!$H151)),        "",          ";" &amp; VLOOKUP(FD$1,Data!$L:$N,3, FALSE) &amp; ",""" &amp; VLOOKUP(FD$1,Data!$L:$M,2, FALSE) &amp; """;"   )             )</f>
        <v/>
      </c>
      <c r="FE150" t="str">
        <f>IF(Data!$L151=FE$1, "",             IF(ISERR(SEARCH(FE$1,Data!$H151)),        "",          ";" &amp; VLOOKUP(FE$1,Data!$L:$N,3, FALSE) &amp; ",""" &amp; VLOOKUP(FE$1,Data!$L:$M,2, FALSE) &amp; """;"   )             )</f>
        <v/>
      </c>
      <c r="FF150" t="str">
        <f>IF(Data!$L151=FF$1, "",             IF(ISERR(SEARCH(FF$1,Data!$H151)),        "",          ";" &amp; VLOOKUP(FF$1,Data!$L:$N,3, FALSE) &amp; ",""" &amp; VLOOKUP(FF$1,Data!$L:$M,2, FALSE) &amp; """;"   )             )</f>
        <v/>
      </c>
      <c r="FG150" t="str">
        <f>IF(Data!$L151=FG$1, "",             IF(ISERR(SEARCH(FG$1,Data!$H151)),        "",          ";" &amp; VLOOKUP(FG$1,Data!$L:$N,3, FALSE) &amp; ",""" &amp; VLOOKUP(FG$1,Data!$L:$M,2, FALSE) &amp; """;"   )             )</f>
        <v/>
      </c>
      <c r="FH150" t="str">
        <f>IF(Data!$L151=FH$1, "",             IF(ISERR(SEARCH(FH$1,Data!$H151)),        "",          ";" &amp; VLOOKUP(FH$1,Data!$L:$N,3, FALSE) &amp; ",""" &amp; VLOOKUP(FH$1,Data!$L:$M,2, FALSE) &amp; """;"   )             )</f>
        <v/>
      </c>
      <c r="FI150" t="str">
        <f>IF(Data!$L151=FI$1, "",             IF(ISERR(SEARCH(FI$1,Data!$H151)),        "",          ";" &amp; VLOOKUP(FI$1,Data!$L:$N,3, FALSE) &amp; ",""" &amp; VLOOKUP(FI$1,Data!$L:$M,2, FALSE) &amp; """;"   )             )</f>
        <v/>
      </c>
      <c r="FJ150" t="str">
        <f>IF(Data!$L151=FJ$1, "",             IF(ISERR(SEARCH(FJ$1,Data!$H151)),        "",          ";" &amp; VLOOKUP(FJ$1,Data!$L:$N,3, FALSE) &amp; ",""" &amp; VLOOKUP(FJ$1,Data!$L:$M,2, FALSE) &amp; """;"   )             )</f>
        <v/>
      </c>
      <c r="FK150" t="str">
        <f>IF(Data!$L151=FK$1, "",             IF(ISERR(SEARCH(FK$1,Data!$H151)),        "",          ";" &amp; VLOOKUP(FK$1,Data!$L:$N,3, FALSE) &amp; ",""" &amp; VLOOKUP(FK$1,Data!$L:$M,2, FALSE) &amp; """;"   )             )</f>
        <v/>
      </c>
      <c r="FL150" t="str">
        <f>IF(Data!$L151=FL$1, "",             IF(ISERR(SEARCH(FL$1,Data!$H151)),        "",          ";" &amp; VLOOKUP(FL$1,Data!$L:$N,3, FALSE) &amp; ",""" &amp; VLOOKUP(FL$1,Data!$L:$M,2, FALSE) &amp; """;"   )             )</f>
        <v/>
      </c>
      <c r="FM150" t="str">
        <f>IF(Data!$L151=FM$1, "",             IF(ISERR(SEARCH(FM$1,Data!$H151)),        "",          ";" &amp; VLOOKUP(FM$1,Data!$L:$N,3, FALSE) &amp; ",""" &amp; VLOOKUP(FM$1,Data!$L:$M,2, FALSE) &amp; """;"   )             )</f>
        <v/>
      </c>
      <c r="FN150" t="str">
        <f>IF(Data!$L151=FN$1, "",             IF(ISERR(SEARCH(FN$1,Data!$H151)),        "",          ";" &amp; VLOOKUP(FN$1,Data!$L:$N,3, FALSE) &amp; ",""" &amp; VLOOKUP(FN$1,Data!$L:$M,2, FALSE) &amp; """;"   )             )</f>
        <v/>
      </c>
      <c r="FO150" t="str">
        <f>IF(Data!$L151=FO$1, "",             IF(ISERR(SEARCH(FO$1,Data!$H151)),        "",          ";" &amp; VLOOKUP(FO$1,Data!$L:$N,3, FALSE) &amp; ",""" &amp; VLOOKUP(FO$1,Data!$L:$M,2, FALSE) &amp; """;"   )             )</f>
        <v/>
      </c>
      <c r="FP150" t="str">
        <f>IF(Data!$L151=FP$1, "",             IF(ISERR(SEARCH(FP$1,Data!$H151)),        "",          ";" &amp; VLOOKUP(FP$1,Data!$L:$N,3, FALSE) &amp; ",""" &amp; VLOOKUP(FP$1,Data!$L:$M,2, FALSE) &amp; """;"   )             )</f>
        <v/>
      </c>
      <c r="FQ150" t="str">
        <f>IF(Data!$L151=FQ$1, "",             IF(ISERR(SEARCH(FQ$1,Data!$H151)),        "",          ";" &amp; VLOOKUP(FQ$1,Data!$L:$N,3, FALSE) &amp; ",""" &amp; VLOOKUP(FQ$1,Data!$L:$M,2, FALSE) &amp; """;"   )             )</f>
        <v/>
      </c>
      <c r="FR150" t="str">
        <f>IF(Data!$L151=FR$1, "",             IF(ISERR(SEARCH(FR$1,Data!$H151)),        "",          ";" &amp; VLOOKUP(FR$1,Data!$L:$N,3, FALSE) &amp; ",""" &amp; VLOOKUP(FR$1,Data!$L:$M,2, FALSE) &amp; """;"   )             )</f>
        <v/>
      </c>
      <c r="FS150" t="str">
        <f>IF(Data!$L151=FS$1, "",             IF(ISERR(SEARCH(FS$1,Data!$H151)),        "",          ";" &amp; VLOOKUP(FS$1,Data!$L:$N,3, FALSE) &amp; ",""" &amp; VLOOKUP(FS$1,Data!$L:$M,2, FALSE) &amp; """;"   )             )</f>
        <v/>
      </c>
      <c r="FT150" t="str">
        <f>IF(Data!$L151=FT$1, "",             IF(ISERR(SEARCH(FT$1,Data!$H151)),        "",          ";" &amp; VLOOKUP(FT$1,Data!$L:$N,3, FALSE) &amp; ",""" &amp; VLOOKUP(FT$1,Data!$L:$M,2, FALSE) &amp; """;"   )             )</f>
        <v/>
      </c>
      <c r="FU150" t="str">
        <f>IF(Data!$L151=FU$1, "",             IF(ISERR(SEARCH(FU$1,Data!$H151)),        "",          ";" &amp; VLOOKUP(FU$1,Data!$L:$N,3, FALSE) &amp; ",""" &amp; VLOOKUP(FU$1,Data!$L:$M,2, FALSE) &amp; """;"   )             )</f>
        <v/>
      </c>
      <c r="FV150" t="str">
        <f>IF(Data!$L151=FV$1, "",             IF(ISERR(SEARCH(FV$1,Data!$H151)),        "",          ";" &amp; VLOOKUP(FV$1,Data!$L:$N,3, FALSE) &amp; ",""" &amp; VLOOKUP(FV$1,Data!$L:$M,2, FALSE) &amp; """;"   )             )</f>
        <v/>
      </c>
      <c r="FW150" t="str">
        <f>IF(Data!$L151=FW$1, "",             IF(ISERR(SEARCH(FW$1,Data!$H151)),        "",          ";" &amp; VLOOKUP(FW$1,Data!$L:$N,3, FALSE) &amp; ",""" &amp; VLOOKUP(FW$1,Data!$L:$M,2, FALSE) &amp; """;"   )             )</f>
        <v/>
      </c>
      <c r="FX150" t="str">
        <f>IF(Data!$L151=FX$1, "",             IF(ISERR(SEARCH(FX$1,Data!$H151)),        "",          ";" &amp; VLOOKUP(FX$1,Data!$L:$N,3, FALSE) &amp; ",""" &amp; VLOOKUP(FX$1,Data!$L:$M,2, FALSE) &amp; """;"   )             )</f>
        <v/>
      </c>
      <c r="FY150" t="str">
        <f>IF(Data!$L151=FY$1, "",             IF(ISERR(SEARCH(FY$1,Data!$H151)),        "",          ";" &amp; VLOOKUP(FY$1,Data!$L:$N,3, FALSE) &amp; ",""" &amp; VLOOKUP(FY$1,Data!$L:$M,2, FALSE) &amp; """;"   )             )</f>
        <v/>
      </c>
      <c r="FZ150" t="str">
        <f>IF(Data!$L151=FZ$1, "",             IF(ISERR(SEARCH(FZ$1,Data!$H151)),        "",          ";" &amp; VLOOKUP(FZ$1,Data!$L:$N,3, FALSE) &amp; ",""" &amp; VLOOKUP(FZ$1,Data!$L:$M,2, FALSE) &amp; """;"   )             )</f>
        <v/>
      </c>
      <c r="GA150" t="str">
        <f>IF(Data!$L151=GA$1, "",             IF(ISERR(SEARCH(GA$1,Data!$H151)),        "",          ";" &amp; VLOOKUP(GA$1,Data!$L:$N,3, FALSE) &amp; ",""" &amp; VLOOKUP(GA$1,Data!$L:$M,2, FALSE) &amp; """;"   )             )</f>
        <v/>
      </c>
      <c r="GB150" t="str">
        <f>IF(Data!$L151=GB$1, "",             IF(ISERR(SEARCH(GB$1,Data!$H151)),        "",          ";" &amp; VLOOKUP(GB$1,Data!$L:$N,3, FALSE) &amp; ",""" &amp; VLOOKUP(GB$1,Data!$L:$M,2, FALSE) &amp; """;"   )             )</f>
        <v/>
      </c>
      <c r="GC150" t="str">
        <f>IF(Data!$L151=GC$1, "",             IF(ISERR(SEARCH(GC$1,Data!$H151)),        "",          ";" &amp; VLOOKUP(GC$1,Data!$L:$N,3, FALSE) &amp; ",""" &amp; VLOOKUP(GC$1,Data!$L:$M,2, FALSE) &amp; """;"   )             )</f>
        <v/>
      </c>
      <c r="GD150" t="str">
        <f>IF(Data!$L151=GD$1, "",             IF(ISERR(SEARCH(GD$1,Data!$H151)),        "",          ";" &amp; VLOOKUP(GD$1,Data!$L:$N,3, FALSE) &amp; ",""" &amp; VLOOKUP(GD$1,Data!$L:$M,2, FALSE) &amp; """;"   )             )</f>
        <v/>
      </c>
      <c r="GE150" t="str">
        <f>IF(Data!$L151=GE$1, "",             IF(ISERR(SEARCH(GE$1,Data!$H151)),        "",          ";" &amp; VLOOKUP(GE$1,Data!$L:$N,3, FALSE) &amp; ",""" &amp; VLOOKUP(GE$1,Data!$L:$M,2, FALSE) &amp; """;"   )             )</f>
        <v/>
      </c>
      <c r="GF150" t="str">
        <f>IF(Data!$L151=GF$1, "",             IF(ISERR(SEARCH(GF$1,Data!$H151)),        "",          ";" &amp; VLOOKUP(GF$1,Data!$L:$N,3, FALSE) &amp; ",""" &amp; VLOOKUP(GF$1,Data!$L:$M,2, FALSE) &amp; """;"   )             )</f>
        <v/>
      </c>
      <c r="GG150" t="str">
        <f>IF(Data!$L151=GG$1, "",             IF(ISERR(SEARCH(GG$1,Data!$H151)),        "",          ";" &amp; VLOOKUP(GG$1,Data!$L:$N,3, FALSE) &amp; ",""" &amp; VLOOKUP(GG$1,Data!$L:$M,2, FALSE) &amp; """;"   )             )</f>
        <v/>
      </c>
      <c r="GH150" t="str">
        <f>IF(Data!$L151=GH$1, "",             IF(ISERR(SEARCH(GH$1,Data!$H151)),        "",          ";" &amp; VLOOKUP(GH$1,Data!$L:$N,3, FALSE) &amp; ",""" &amp; VLOOKUP(GH$1,Data!$L:$M,2, FALSE) &amp; """;"   )             )</f>
        <v/>
      </c>
      <c r="GI150" t="str">
        <f>IF(Data!$L151=GI$1, "",             IF(ISERR(SEARCH(GI$1,Data!$H151)),        "",          ";" &amp; VLOOKUP(GI$1,Data!$L:$N,3, FALSE) &amp; ",""" &amp; VLOOKUP(GI$1,Data!$L:$M,2, FALSE) &amp; """;"   )             )</f>
        <v/>
      </c>
      <c r="GJ150" t="str">
        <f>IF(Data!$L151=GJ$1, "",             IF(ISERR(SEARCH(GJ$1,Data!$H151)),        "",          ";" &amp; VLOOKUP(GJ$1,Data!$L:$N,3, FALSE) &amp; ",""" &amp; VLOOKUP(GJ$1,Data!$L:$M,2, FALSE) &amp; """;"   )             )</f>
        <v/>
      </c>
      <c r="GK150" t="str">
        <f>IF(Data!$L151=GK$1, "",             IF(ISERR(SEARCH(GK$1,Data!$H151)),        "",          ";" &amp; VLOOKUP(GK$1,Data!$L:$N,3, FALSE) &amp; ",""" &amp; VLOOKUP(GK$1,Data!$L:$M,2, FALSE) &amp; """;"   )             )</f>
        <v/>
      </c>
      <c r="GL150" t="str">
        <f>IF(Data!$L151=GL$1, "",             IF(ISERR(SEARCH(GL$1,Data!$H151)),        "",          ";" &amp; VLOOKUP(GL$1,Data!$L:$N,3, FALSE) &amp; ",""" &amp; VLOOKUP(GL$1,Data!$L:$M,2, FALSE) &amp; """;"   )             )</f>
        <v/>
      </c>
      <c r="GM150" t="str">
        <f>IF(Data!$L151=GM$1, "",             IF(ISERR(SEARCH(GM$1,Data!$H151)),        "",          ";" &amp; VLOOKUP(GM$1,Data!$L:$N,3, FALSE) &amp; ",""" &amp; VLOOKUP(GM$1,Data!$L:$M,2, FALSE) &amp; """;"   )             )</f>
        <v/>
      </c>
      <c r="GN150" t="str">
        <f>IF(Data!$L151=GN$1, "",             IF(ISERR(SEARCH(GN$1,Data!$H151)),        "",          ";" &amp; VLOOKUP(GN$1,Data!$L:$N,3, FALSE) &amp; ",""" &amp; VLOOKUP(GN$1,Data!$L:$M,2, FALSE) &amp; """;"   )             )</f>
        <v/>
      </c>
      <c r="GO150" t="str">
        <f>IF(Data!$L151=GO$1, "",             IF(ISERR(SEARCH(GO$1,Data!$H151)),        "",          ";" &amp; VLOOKUP(GO$1,Data!$L:$N,3, FALSE) &amp; ",""" &amp; VLOOKUP(GO$1,Data!$L:$M,2, FALSE) &amp; """;"   )             )</f>
        <v/>
      </c>
      <c r="GP150" t="str">
        <f>IF(Data!$L151=GP$1, "",             IF(ISERR(SEARCH(GP$1,Data!$H151)),        "",          ";" &amp; VLOOKUP(GP$1,Data!$L:$N,3, FALSE) &amp; ",""" &amp; VLOOKUP(GP$1,Data!$L:$M,2, FALSE) &amp; """;"   )             )</f>
        <v/>
      </c>
      <c r="GQ150" t="str">
        <f>IF(Data!$L151=GQ$1, "",             IF(ISERR(SEARCH(GQ$1,Data!$H151)),        "",          ";" &amp; VLOOKUP(GQ$1,Data!$L:$N,3, FALSE) &amp; ",""" &amp; VLOOKUP(GQ$1,Data!$L:$M,2, FALSE) &amp; """;"   )             )</f>
        <v/>
      </c>
      <c r="GR150" t="str">
        <f>IF(Data!$L151=GR$1, "",             IF(ISERR(SEARCH(GR$1,Data!$H151)),        "",          ";" &amp; VLOOKUP(GR$1,Data!$L:$N,3, FALSE) &amp; ",""" &amp; VLOOKUP(GR$1,Data!$L:$M,2, FALSE) &amp; """;"   )             )</f>
        <v/>
      </c>
      <c r="GS150" t="str">
        <f>IF(Data!$L151=GS$1, "",             IF(ISERR(SEARCH(GS$1,Data!$H151)),        "",          ";" &amp; VLOOKUP(GS$1,Data!$L:$N,3, FALSE) &amp; ",""" &amp; VLOOKUP(GS$1,Data!$L:$M,2, FALSE) &amp; """;"   )             )</f>
        <v/>
      </c>
      <c r="GT150" t="str">
        <f>IF(Data!$L151=GT$1, "",             IF(ISERR(SEARCH(GT$1,Data!$H151)),        "",          ";" &amp; VLOOKUP(GT$1,Data!$L:$N,3, FALSE) &amp; ",""" &amp; VLOOKUP(GT$1,Data!$L:$M,2, FALSE) &amp; """;"   )             )</f>
        <v/>
      </c>
      <c r="GU150" t="str">
        <f>IF(Data!$L151=GU$1, "",             IF(ISERR(SEARCH(GU$1,Data!$H151)),        "",          ";" &amp; VLOOKUP(GU$1,Data!$L:$N,3, FALSE) &amp; ",""" &amp; VLOOKUP(GU$1,Data!$L:$M,2, FALSE) &amp; """;"   )             )</f>
        <v/>
      </c>
      <c r="GV150" t="str">
        <f>IF(Data!$L151=GV$1, "",             IF(ISERR(SEARCH(GV$1,Data!$H151)),        "",          ";" &amp; VLOOKUP(GV$1,Data!$L:$N,3, FALSE) &amp; ",""" &amp; VLOOKUP(GV$1,Data!$L:$M,2, FALSE) &amp; """;"   )             )</f>
        <v/>
      </c>
      <c r="GW150" t="str">
        <f>IF(Data!$L151=GW$1, "",             IF(ISERR(SEARCH(GW$1,Data!$H151)),        "",          ";" &amp; VLOOKUP(GW$1,Data!$L:$N,3, FALSE) &amp; ",""" &amp; VLOOKUP(GW$1,Data!$L:$M,2, FALSE) &amp; """;"   )             )</f>
        <v/>
      </c>
      <c r="GX150" t="str">
        <f>IF(Data!$L151=GX$1, "",             IF(ISERR(SEARCH(GX$1,Data!$H151)),        "",          ";" &amp; VLOOKUP(GX$1,Data!$L:$N,3, FALSE) &amp; ",""" &amp; VLOOKUP(GX$1,Data!$L:$M,2, FALSE) &amp; """;"   )             )</f>
        <v/>
      </c>
      <c r="GY150" t="str">
        <f>IF(Data!$L151=GY$1, "",             IF(ISERR(SEARCH(GY$1,Data!$H151)),        "",          ";" &amp; VLOOKUP(GY$1,Data!$L:$N,3, FALSE) &amp; ",""" &amp; VLOOKUP(GY$1,Data!$L:$M,2, FALSE) &amp; """;"   )             )</f>
        <v/>
      </c>
      <c r="GZ150" t="str">
        <f>IF(Data!$L151=GZ$1, "",             IF(ISERR(SEARCH(GZ$1,Data!$H151)),        "",          ";" &amp; VLOOKUP(GZ$1,Data!$L:$N,3, FALSE) &amp; ",""" &amp; VLOOKUP(GZ$1,Data!$L:$M,2, FALSE) &amp; """;"   )             )</f>
        <v/>
      </c>
      <c r="HA150" t="str">
        <f>IF(Data!$L151=HA$1, "",             IF(ISERR(SEARCH(HA$1,Data!$H151)),        "",          ";" &amp; VLOOKUP(HA$1,Data!$L:$N,3, FALSE) &amp; ",""" &amp; VLOOKUP(HA$1,Data!$L:$M,2, FALSE) &amp; """;"   )             )</f>
        <v/>
      </c>
      <c r="HB150" t="str">
        <f>IF(Data!$L151=HB$1, "",             IF(ISERR(SEARCH(HB$1,Data!$H151)),        "",          ";" &amp; VLOOKUP(HB$1,Data!$L:$N,3, FALSE) &amp; ",""" &amp; VLOOKUP(HB$1,Data!$L:$M,2, FALSE) &amp; """;"   )             )</f>
        <v/>
      </c>
      <c r="HC150" t="str">
        <f>IF(Data!$L151=HC$1, "",             IF(ISERR(SEARCH(HC$1,Data!$H151)),        "",          ";" &amp; VLOOKUP(HC$1,Data!$L:$N,3, FALSE) &amp; ",""" &amp; VLOOKUP(HC$1,Data!$L:$M,2, FALSE) &amp; """;"   )             )</f>
        <v/>
      </c>
      <c r="HD150" t="str">
        <f>IF(Data!$L151=HD$1, "",             IF(ISERR(SEARCH(HD$1,Data!$H151)),        "",          ";" &amp; VLOOKUP(HD$1,Data!$L:$N,3, FALSE) &amp; ",""" &amp; VLOOKUP(HD$1,Data!$L:$M,2, FALSE) &amp; """;"   )             )</f>
        <v/>
      </c>
      <c r="HE150" t="str">
        <f>IF(Data!$L151=HE$1, "",             IF(ISERR(SEARCH(HE$1,Data!$H151)),        "",          ";" &amp; VLOOKUP(HE$1,Data!$L:$N,3, FALSE) &amp; ",""" &amp; VLOOKUP(HE$1,Data!$L:$M,2, FALSE) &amp; """;"   )             )</f>
        <v/>
      </c>
      <c r="HF150" t="str">
        <f>IF(Data!$L151=HF$1, "",             IF(ISERR(SEARCH(HF$1,Data!$H151)),        "",          ";" &amp; VLOOKUP(HF$1,Data!$L:$N,3, FALSE) &amp; ",""" &amp; VLOOKUP(HF$1,Data!$L:$M,2, FALSE) &amp; """;"   )             )</f>
        <v/>
      </c>
      <c r="HG150" t="str">
        <f>IF(Data!$L151=HG$1, "",             IF(ISERR(SEARCH(HG$1,Data!$H151)),        "",          ";" &amp; VLOOKUP(HG$1,Data!$L:$N,3, FALSE) &amp; ",""" &amp; VLOOKUP(HG$1,Data!$L:$M,2, FALSE) &amp; """;"   )             )</f>
        <v/>
      </c>
      <c r="HH150" t="str">
        <f>IF(Data!$L151=HH$1, "",             IF(ISERR(SEARCH(HH$1,Data!$H151)),        "",          ";" &amp; VLOOKUP(HH$1,Data!$L:$N,3, FALSE) &amp; ",""" &amp; VLOOKUP(HH$1,Data!$L:$M,2, FALSE) &amp; """;"   )             )</f>
        <v/>
      </c>
      <c r="HI150" t="str">
        <f>IF(Data!$L151=HI$1, "",             IF(ISERR(SEARCH(HI$1,Data!$H151)),        "",          ";" &amp; VLOOKUP(HI$1,Data!$L:$N,3, FALSE) &amp; ",""" &amp; VLOOKUP(HI$1,Data!$L:$M,2, FALSE) &amp; """;"   )             )</f>
        <v/>
      </c>
      <c r="HJ150" t="str">
        <f>IF(Data!$L151=HJ$1, "",             IF(ISERR(SEARCH(HJ$1,Data!$H151)),        "",          ";" &amp; VLOOKUP(HJ$1,Data!$L:$N,3, FALSE) &amp; ",""" &amp; VLOOKUP(HJ$1,Data!$L:$M,2, FALSE) &amp; """;"   )             )</f>
        <v/>
      </c>
      <c r="HK150" t="str">
        <f>IF(Data!$L151=HK$1, "",             IF(ISERR(SEARCH(HK$1,Data!$H151)),        "",          ";" &amp; VLOOKUP(HK$1,Data!$L:$N,3, FALSE) &amp; ",""" &amp; VLOOKUP(HK$1,Data!$L:$M,2, FALSE) &amp; """;"   )             )</f>
        <v/>
      </c>
      <c r="HL150" t="str">
        <f>IF(Data!$L151=HL$1, "",             IF(ISERR(SEARCH(HL$1,Data!$H151)),        "",          ";" &amp; VLOOKUP(HL$1,Data!$L:$N,3, FALSE) &amp; ",""" &amp; VLOOKUP(HL$1,Data!$L:$M,2, FALSE) &amp; """;"   )             )</f>
        <v/>
      </c>
      <c r="HM150" t="str">
        <f>IF(Data!$L151=HM$1, "",             IF(ISERR(SEARCH(HM$1,Data!$H151)),        "",          ";" &amp; VLOOKUP(HM$1,Data!$L:$N,3, FALSE) &amp; ",""" &amp; VLOOKUP(HM$1,Data!$L:$M,2, FALSE) &amp; """;"   )             )</f>
        <v/>
      </c>
      <c r="HN150" t="str">
        <f>IF(Data!$L151=HN$1, "",             IF(ISERR(SEARCH(HN$1,Data!$H151)),        "",          ";" &amp; VLOOKUP(HN$1,Data!$L:$N,3, FALSE) &amp; ",""" &amp; VLOOKUP(HN$1,Data!$L:$M,2, FALSE) &amp; """;"   )             )</f>
        <v/>
      </c>
      <c r="HO150" t="str">
        <f>IF(Data!$L151=HO$1, "",             IF(ISERR(SEARCH(HO$1,Data!$H151)),        "",          ";" &amp; VLOOKUP(HO$1,Data!$L:$N,3, FALSE) &amp; ",""" &amp; VLOOKUP(HO$1,Data!$L:$M,2, FALSE) &amp; """;"   )             )</f>
        <v/>
      </c>
      <c r="HP150" t="str">
        <f>IF(Data!$L151=HP$1, "",             IF(ISERR(SEARCH(HP$1,Data!$H151)),        "",          ";" &amp; VLOOKUP(HP$1,Data!$L:$N,3, FALSE) &amp; ",""" &amp; VLOOKUP(HP$1,Data!$L:$M,2, FALSE) &amp; """;"   )             )</f>
        <v/>
      </c>
      <c r="HQ150" t="str">
        <f>IF(Data!$L151=HQ$1, "",             IF(ISERR(SEARCH(HQ$1,Data!$H151)),        "",          ";" &amp; VLOOKUP(HQ$1,Data!$L:$N,3, FALSE) &amp; ",""" &amp; VLOOKUP(HQ$1,Data!$L:$M,2, FALSE) &amp; """;"   )             )</f>
        <v/>
      </c>
      <c r="HR150" t="str">
        <f>IF(Data!$L151=HR$1, "",             IF(ISERR(SEARCH(HR$1,Data!$H151)),        "",          ";" &amp; VLOOKUP(HR$1,Data!$L:$N,3, FALSE) &amp; ",""" &amp; VLOOKUP(HR$1,Data!$L:$M,2, FALSE) &amp; """;"   )             )</f>
        <v/>
      </c>
      <c r="HS150" t="str">
        <f>IF(Data!$L151=HS$1, "",             IF(ISERR(SEARCH(HS$1,Data!$H151)),        "",          ";" &amp; VLOOKUP(HS$1,Data!$L:$N,3, FALSE) &amp; ",""" &amp; VLOOKUP(HS$1,Data!$L:$M,2, FALSE) &amp; """;"   )             )</f>
        <v/>
      </c>
      <c r="HT150" t="str">
        <f>IF(Data!$L151=HT$1, "",             IF(ISERR(SEARCH(HT$1,Data!$H151)),        "",          ";" &amp; VLOOKUP(HT$1,Data!$L:$N,3, FALSE) &amp; ",""" &amp; VLOOKUP(HT$1,Data!$L:$M,2, FALSE) &amp; """;"   )             )</f>
        <v/>
      </c>
      <c r="HU150" t="str">
        <f>IF(Data!$L151=HU$1, "",             IF(ISERR(SEARCH(HU$1,Data!$H151)),        "",          ";" &amp; VLOOKUP(HU$1,Data!$L:$N,3, FALSE) &amp; ",""" &amp; VLOOKUP(HU$1,Data!$L:$M,2, FALSE) &amp; """;"   )             )</f>
        <v/>
      </c>
      <c r="HV150" t="str">
        <f>IF(Data!$L151=HV$1, "",             IF(ISERR(SEARCH(HV$1,Data!$H151)),        "",          ";" &amp; VLOOKUP(HV$1,Data!$L:$N,3, FALSE) &amp; ",""" &amp; VLOOKUP(HV$1,Data!$L:$M,2, FALSE) &amp; """;"   )             )</f>
        <v/>
      </c>
      <c r="HW150" t="str">
        <f>IF(Data!$L151=HW$1, "",             IF(ISERR(SEARCH(HW$1,Data!$H151)),        "",          ";" &amp; VLOOKUP(HW$1,Data!$L:$N,3, FALSE) &amp; ",""" &amp; VLOOKUP(HW$1,Data!$L:$M,2, FALSE) &amp; """;"   )             )</f>
        <v/>
      </c>
      <c r="HX150" t="str">
        <f>IF(Data!$L151=HX$1, "",             IF(ISERR(SEARCH(HX$1,Data!$H151)),        "",          ";" &amp; VLOOKUP(HX$1,Data!$L:$N,3, FALSE) &amp; ",""" &amp; VLOOKUP(HX$1,Data!$L:$M,2, FALSE) &amp; """;"   )             )</f>
        <v/>
      </c>
      <c r="HY150" t="str">
        <f>IF(Data!$L151=HY$1, "",             IF(ISERR(SEARCH(HY$1,Data!$H151)),        "",          ";" &amp; VLOOKUP(HY$1,Data!$L:$N,3, FALSE) &amp; ",""" &amp; VLOOKUP(HY$1,Data!$L:$M,2, FALSE) &amp; """;"   )             )</f>
        <v/>
      </c>
      <c r="HZ150" t="str">
        <f>IF(Data!$L151=HZ$1, "",             IF(ISERR(SEARCH(HZ$1,Data!$H151)),        "",          ";" &amp; VLOOKUP(HZ$1,Data!$L:$N,3, FALSE) &amp; ",""" &amp; VLOOKUP(HZ$1,Data!$L:$M,2, FALSE) &amp; """;"   )             )</f>
        <v/>
      </c>
      <c r="IA150" t="str">
        <f>IF(Data!$L151=IA$1, "",             IF(ISERR(SEARCH(IA$1,Data!$H151)),        "",          ";" &amp; VLOOKUP(IA$1,Data!$L:$N,3, FALSE) &amp; ",""" &amp; VLOOKUP(IA$1,Data!$L:$M,2, FALSE) &amp; """;"   )             )</f>
        <v/>
      </c>
      <c r="IB150" t="str">
        <f>IF(Data!$L151=IB$1, "",             IF(ISERR(SEARCH(IB$1,Data!$H151)),        "",          ";" &amp; VLOOKUP(IB$1,Data!$L:$N,3, FALSE) &amp; ",""" &amp; VLOOKUP(IB$1,Data!$L:$M,2, FALSE) &amp; """;"   )             )</f>
        <v/>
      </c>
      <c r="IC150" t="str">
        <f>IF(Data!$L151=IC$1, "",             IF(ISERR(SEARCH(IC$1,Data!$H151)),        "",          ";" &amp; VLOOKUP(IC$1,Data!$L:$N,3, FALSE) &amp; ",""" &amp; VLOOKUP(IC$1,Data!$L:$M,2, FALSE) &amp; """;"   )             )</f>
        <v/>
      </c>
      <c r="ID150" t="str">
        <f>IF(Data!$L151=ID$1, "",             IF(ISERR(SEARCH(ID$1,Data!$H151)),        "",          ";" &amp; VLOOKUP(ID$1,Data!$L:$N,3, FALSE) &amp; ",""" &amp; VLOOKUP(ID$1,Data!$L:$M,2, FALSE) &amp; """;"   )             )</f>
        <v/>
      </c>
      <c r="IE150" t="str">
        <f>IF(Data!$L151=IE$1, "",             IF(ISERR(SEARCH(IE$1,Data!$H151)),        "",          ";" &amp; VLOOKUP(IE$1,Data!$L:$N,3, FALSE) &amp; ",""" &amp; VLOOKUP(IE$1,Data!$L:$M,2, FALSE) &amp; """;"   )             )</f>
        <v/>
      </c>
      <c r="IF150" t="str">
        <f>IF(Data!$L151=IF$1, "",             IF(ISERR(SEARCH(IF$1,Data!$H151)),        "",          ";" &amp; VLOOKUP(IF$1,Data!$L:$N,3, FALSE) &amp; ",""" &amp; VLOOKUP(IF$1,Data!$L:$M,2, FALSE) &amp; """;"   )             )</f>
        <v/>
      </c>
      <c r="IG150" t="str">
        <f>IF(Data!$L151=IG$1, "",             IF(ISERR(SEARCH(IG$1,Data!$H151)),        "",          ";" &amp; VLOOKUP(IG$1,Data!$L:$N,3, FALSE) &amp; ",""" &amp; VLOOKUP(IG$1,Data!$L:$M,2, FALSE) &amp; """;"   )             )</f>
        <v/>
      </c>
      <c r="IH150" t="str">
        <f>IF(Data!$L151=IH$1, "",             IF(ISERR(SEARCH(IH$1,Data!$H151)),        "",          ";" &amp; VLOOKUP(IH$1,Data!$L:$N,3, FALSE) &amp; ",""" &amp; VLOOKUP(IH$1,Data!$L:$M,2, FALSE) &amp; """;"   )             )</f>
        <v/>
      </c>
      <c r="II150" t="str">
        <f>IF(Data!$L151=II$1, "",             IF(ISERR(SEARCH(II$1,Data!$H151)),        "",          ";" &amp; VLOOKUP(II$1,Data!$L:$N,3, FALSE) &amp; ",""" &amp; VLOOKUP(II$1,Data!$L:$M,2, FALSE) &amp; """;"   )             )</f>
        <v/>
      </c>
    </row>
    <row r="151" spans="1:243" x14ac:dyDescent="0.3">
      <c r="A151" t="str">
        <f>Data!L152</f>
        <v>Gilad Pellaeon</v>
      </c>
      <c r="B151" s="15" t="str">
        <f>VLOOKUP(Tableau36[[#This Row],[Character]],Data!L:N,3,FALSE)</f>
        <v>00000000-0000-0000-0000-000000000150</v>
      </c>
      <c r="C151" s="15" t="str">
        <f>VLOOKUP(Tableau36[[#This Row],[Character]],Data!L:M,2,FALSE)</f>
        <v>HUMAN</v>
      </c>
      <c r="D151" s="15" t="str">
        <f>SUBSTITUTE(     SUBSTITUTE(Tableau36[[#This Row],[character_id,character_type,friend_id,friend_type]],",""DROID""",""),    ",""HUMAN""", "")</f>
        <v>00000000-0000-0000-0000-000000000150,00000000-0000-0000-0000-000000000203</v>
      </c>
      <c r="E151" s="15" t="str">
        <f>IF(Tableau36[[#This Row],[With char''s id]] = "", "",    MID(Tableau36[[#This Row],[With char''s id]], 2, LEN(Tableau36[[#This Row],[With char''s id]])-1))</f>
        <v>00000000-0000-0000-0000-000000000150,"HUMAN",00000000-0000-0000-0000-000000000203,"HUMAN"</v>
      </c>
      <c r="F151" s="15" t="str">
        <f>SUBSTITUTE(Tableau36[[#This Row],[List of friend''s id]],  "/",    "/" &amp; Tableau36[[#This Row],[Character''s id]] &amp; ",""" &amp; Tableau36[[#This Row],[Type]] &amp; """,")</f>
        <v>/00000000-0000-0000-0000-000000000150,"HUMAN",00000000-0000-0000-0000-000000000203,"HUMAN"</v>
      </c>
      <c r="G151" t="str">
        <f>IF( Tableau36[[#This Row],[removed double semi-colon]]="", "", "/" &amp; MID(Tableau36[[#This Row],[removed double semi-colon]],2,LEN(Tableau36[[#This Row],[removed double semi-colon]]) - 2) )</f>
        <v>/00000000-0000-0000-0000-000000000203,"HUMAN"</v>
      </c>
      <c r="H151" t="str">
        <f>SUBSTITUTE(Tableau36[[#This Row],[Concatenation]],";;","/")</f>
        <v>;00000000-0000-0000-0000-000000000203,"HUMAN";</v>
      </c>
      <c r="I151" t="str">
        <f>friends!M151&amp; friends!N151&amp; friends!O151&amp; friends!P151&amp; friends!Q151&amp; friends!R151&amp; friends!S151&amp; friends!T151&amp; friends!U151&amp; friends!V151&amp; friends!W151&amp; friends!X151&amp; friends!Y151&amp; friends!Z151&amp; friends!AA151&amp; friends!AB151&amp; friends!AC151&amp; friends!AD151&amp; friends!AE151&amp; friends!AF151&amp; friends!AG151&amp; friends!AH151&amp; friends!AI151&amp; friends!AJ151&amp; friends!AK151&amp; friends!AL151&amp; friends!AM151&amp; friends!AN151&amp; friends!AO151&amp; friends!AP151&amp; friends!AQ151&amp; friends!AR151&amp; friends!AS151&amp; friends!AT151&amp; friends!AU151&amp; friends!AV151&amp; friends!AW151&amp; friends!AX151&amp; friends!AY151&amp; friends!AZ151&amp; friends!BA151&amp; friends!BB151&amp; friends!BC151&amp; friends!BD151&amp; friends!BE151&amp; friends!BF151&amp; friends!BG151&amp; friends!BH151&amp; friends!BI151&amp; friends!BJ151&amp; friends!BK151&amp; friends!BL151&amp; friends!BM151&amp; friends!BN151&amp; friends!BO151&amp; friends!BP151&amp; friends!BQ151&amp; friends!BR151&amp; friends!BS151&amp; friends!BT151&amp; friends!BU151&amp; friends!BV151&amp; friends!BW151&amp; friends!BX151&amp; friends!BY151&amp; friends!BZ151&amp; friends!CA151&amp; friends!CB151&amp; friends!CC151&amp; friends!CD151&amp; friends!CE151&amp; friends!CF151&amp; friends!CG151&amp; friends!CH151&amp; friends!CI151&amp; friends!CJ151&amp; friends!CK151&amp; friends!CL151&amp; friends!CM151&amp; friends!CN151&amp; friends!CO151&amp; friends!CP151&amp; friends!CQ151&amp; friends!CR151&amp; friends!CS151&amp; friends!CT151&amp; friends!CU151&amp; friends!CV151&amp; friends!CW151&amp; friends!CX151&amp; friends!CY151&amp; friends!CZ151&amp; friends!DA151&amp; friends!DB151&amp; friends!DC151&amp; friends!DD151&amp; friends!DE151&amp; friends!DF151&amp; friends!DG151&amp; friends!DH151&amp; friends!DI151&amp; friends!DJ151&amp; friends!DK151&amp; friends!DL151&amp; friends!DM151&amp; friends!DN151&amp; friends!DO151&amp; friends!DP151&amp; friends!DQ151&amp; friends!DR151&amp; friends!DS151&amp; friends!DT151&amp; friends!DU151&amp; friends!DV151&amp; friends!DW151&amp; friends!DX151&amp; friends!DY151&amp; friends!DZ151&amp; friends!EA151&amp; friends!EB151&amp; friends!EC151&amp; friends!ED151&amp; friends!EE151&amp; friends!EF151&amp; friends!EG151&amp; friends!EH151&amp; friends!EI151&amp; friends!EJ151&amp; friends!EK151&amp; friends!EL151&amp; friends!EM151&amp; friends!EN151&amp; friends!EO151&amp; friends!EP151&amp; friends!EQ151&amp; friends!ER151&amp; friends!ES151&amp; friends!ET151&amp; friends!EU151&amp; friends!EV151&amp; friends!EW151&amp; friends!EX151&amp; friends!EY151&amp; friends!EZ151&amp; friends!FA151&amp; friends!FB151&amp; friends!FC151&amp; friends!FD151&amp; friends!FE151&amp; friends!FF151&amp; friends!FG151&amp; friends!FH151&amp; friends!FI151&amp; friends!FJ151&amp; friends!FK151&amp; friends!FL151&amp; friends!FM151&amp; friends!FN151&amp; friends!FO151&amp; friends!FP151&amp; friends!FQ151&amp; friends!FR151&amp; friends!FS151&amp; friends!FT151&amp; friends!FU151&amp; friends!FV151&amp; friends!FW151&amp; friends!FX151&amp; friends!FY151&amp; friends!FZ151&amp; friends!GA151&amp; friends!GB151&amp; friends!GC151&amp; friends!GD151&amp; friends!GE151&amp; friends!GF151&amp; friends!GG151&amp; friends!GH151&amp; friends!GI151&amp; friends!GJ151&amp; friends!GK151&amp; friends!GL151&amp; friends!GM151&amp; friends!GN151&amp; friends!GO151&amp; friends!GP151&amp; friends!GQ151&amp; friends!GR151&amp; friends!GS151&amp; friends!GT151&amp; friends!GU151&amp; friends!GV151&amp; friends!GW151&amp; friends!GX151&amp; friends!GY151&amp; friends!GZ151&amp; friends!HA151&amp; friends!HB151&amp; friends!HC151&amp; friends!HD151&amp; friends!HE151&amp; friends!HF151&amp; friends!HG151&amp; friends!HH151&amp; friends!HI151&amp; friends!HJ151&amp; friends!HK151&amp; friends!HL151&amp; friends!HM151&amp; friends!HN151&amp; friends!HO151&amp; friends!HP151&amp; friends!HQ151&amp; friends!HR151&amp; friends!HS151&amp; friends!HT151&amp; friends!HU151&amp; friends!HV151&amp; friends!HW151&amp; friends!HX151&amp; friends!HY151&amp; friends!HZ151&amp; friends!IA151&amp; friends!IB151&amp; friends!IC151&amp; friends!ID151&amp; friends!IE151&amp; friends!IF151&amp; friends!IG151&amp; friends!IH151&amp; friends!II151</f>
        <v>;00000000-0000-0000-0000-000000000203,"HUMAN";</v>
      </c>
      <c r="M151" t="str">
        <f>IF(Data!$L152=M$1, "",             IF(ISERR(SEARCH(M$1,Data!$H152)),        "",          ";" &amp; VLOOKUP(M$1,Data!$L:$N,3, FALSE) &amp; ",""" &amp; VLOOKUP(M$1,Data!$L:$M,2, FALSE) &amp; """;"   )             )</f>
        <v/>
      </c>
      <c r="N151" t="str">
        <f>IF(Data!$L152=N$1, "",             IF(ISERR(SEARCH(N$1,Data!$H152)),        "",          ";" &amp; VLOOKUP(N$1,Data!$L:$N,3, FALSE) &amp; ",""" &amp; VLOOKUP(N$1,Data!$L:$M,2, FALSE) &amp; """;"   )             )</f>
        <v/>
      </c>
      <c r="O151" t="str">
        <f>IF(Data!$L152=O$1, "",             IF(ISERR(SEARCH(O$1,Data!$H152)),        "",          ";" &amp; VLOOKUP(O$1,Data!$L:$N,3, FALSE) &amp; ",""" &amp; VLOOKUP(O$1,Data!$L:$M,2, FALSE) &amp; """;"   )             )</f>
        <v/>
      </c>
      <c r="P151" t="str">
        <f>IF(Data!$L152=P$1, "",             IF(ISERR(SEARCH(P$1,Data!$H152)),        "",          ";" &amp; VLOOKUP(P$1,Data!$L:$N,3, FALSE) &amp; ",""" &amp; VLOOKUP(P$1,Data!$L:$M,2, FALSE) &amp; """;"   )             )</f>
        <v/>
      </c>
      <c r="Q151" t="str">
        <f>IF(Data!$L152=Q$1, "",             IF(ISERR(SEARCH(Q$1,Data!$H152)),        "",          ";" &amp; VLOOKUP(Q$1,Data!$L:$N,3, FALSE) &amp; ",""" &amp; VLOOKUP(Q$1,Data!$L:$M,2, FALSE) &amp; """;"   )             )</f>
        <v/>
      </c>
      <c r="R151" t="str">
        <f>IF(Data!$L152=R$1, "",             IF(ISERR(SEARCH(R$1,Data!$H152)),        "",          ";" &amp; VLOOKUP(R$1,Data!$L:$N,3, FALSE) &amp; ",""" &amp; VLOOKUP(R$1,Data!$L:$M,2, FALSE) &amp; """;"   )             )</f>
        <v/>
      </c>
      <c r="S151" t="str">
        <f>IF(Data!$L152=S$1, "",             IF(ISERR(SEARCH(S$1,Data!$H152)),        "",          ";" &amp; VLOOKUP(S$1,Data!$L:$N,3, FALSE) &amp; ",""" &amp; VLOOKUP(S$1,Data!$L:$M,2, FALSE) &amp; """;"   )             )</f>
        <v/>
      </c>
      <c r="T151" t="str">
        <f>IF(Data!$L152=T$1, "",             IF(ISERR(SEARCH(T$1,Data!$H152)),        "",          ";" &amp; VLOOKUP(T$1,Data!$L:$N,3, FALSE) &amp; ",""" &amp; VLOOKUP(T$1,Data!$L:$M,2, FALSE) &amp; """;"   )             )</f>
        <v/>
      </c>
      <c r="U151" t="str">
        <f>IF(Data!$L152=U$1, "",             IF(ISERR(SEARCH(U$1,Data!$H152)),        "",          ";" &amp; VLOOKUP(U$1,Data!$L:$N,3, FALSE) &amp; ",""" &amp; VLOOKUP(U$1,Data!$L:$M,2, FALSE) &amp; """;"   )             )</f>
        <v/>
      </c>
      <c r="V151" t="str">
        <f>IF(Data!$L152=V$1, "",             IF(ISERR(SEARCH(V$1,Data!$H152)),        "",          ";" &amp; VLOOKUP(V$1,Data!$L:$N,3, FALSE) &amp; ",""" &amp; VLOOKUP(V$1,Data!$L:$M,2, FALSE) &amp; """;"   )             )</f>
        <v/>
      </c>
      <c r="W151" t="str">
        <f>IF(Data!$L152=W$1, "",             IF(ISERR(SEARCH(W$1,Data!$H152)),        "",          ";" &amp; VLOOKUP(W$1,Data!$L:$N,3, FALSE) &amp; ",""" &amp; VLOOKUP(W$1,Data!$L:$M,2, FALSE) &amp; """;"   )             )</f>
        <v/>
      </c>
      <c r="X151" t="str">
        <f>IF(Data!$L152=X$1, "",             IF(ISERR(SEARCH(X$1,Data!$H152)),        "",          ";" &amp; VLOOKUP(X$1,Data!$L:$N,3, FALSE) &amp; ",""" &amp; VLOOKUP(X$1,Data!$L:$M,2, FALSE) &amp; """;"   )             )</f>
        <v/>
      </c>
      <c r="Y151" t="str">
        <f>IF(Data!$L152=Y$1, "",             IF(ISERR(SEARCH(Y$1,Data!$H152)),        "",          ";" &amp; VLOOKUP(Y$1,Data!$L:$N,3, FALSE) &amp; ",""" &amp; VLOOKUP(Y$1,Data!$L:$M,2, FALSE) &amp; """;"   )             )</f>
        <v/>
      </c>
      <c r="Z151" t="str">
        <f>IF(Data!$L152=Z$1, "",             IF(ISERR(SEARCH(Z$1,Data!$H152)),        "",          ";" &amp; VLOOKUP(Z$1,Data!$L:$N,3, FALSE) &amp; ",""" &amp; VLOOKUP(Z$1,Data!$L:$M,2, FALSE) &amp; """;"   )             )</f>
        <v/>
      </c>
      <c r="AA151" t="str">
        <f>IF(Data!$L152=AA$1, "",             IF(ISERR(SEARCH(AA$1,Data!$H152)),        "",          ";" &amp; VLOOKUP(AA$1,Data!$L:$N,3, FALSE) &amp; ",""" &amp; VLOOKUP(AA$1,Data!$L:$M,2, FALSE) &amp; """;"   )             )</f>
        <v/>
      </c>
      <c r="AB151" t="str">
        <f>IF(Data!$L152=AB$1, "",             IF(ISERR(SEARCH(AB$1,Data!$H152)),        "",          ";" &amp; VLOOKUP(AB$1,Data!$L:$N,3, FALSE) &amp; ",""" &amp; VLOOKUP(AB$1,Data!$L:$M,2, FALSE) &amp; """;"   )             )</f>
        <v/>
      </c>
      <c r="AC151" t="str">
        <f>IF(Data!$L152=AC$1, "",             IF(ISERR(SEARCH(AC$1,Data!$H152)),        "",          ";" &amp; VLOOKUP(AC$1,Data!$L:$N,3, FALSE) &amp; ",""" &amp; VLOOKUP(AC$1,Data!$L:$M,2, FALSE) &amp; """;"   )             )</f>
        <v/>
      </c>
      <c r="AD151" t="str">
        <f>IF(Data!$L152=AD$1, "",             IF(ISERR(SEARCH(AD$1,Data!$H152)),        "",          ";" &amp; VLOOKUP(AD$1,Data!$L:$N,3, FALSE) &amp; ",""" &amp; VLOOKUP(AD$1,Data!$L:$M,2, FALSE) &amp; """;"   )             )</f>
        <v/>
      </c>
      <c r="AE151" t="str">
        <f>IF(Data!$L152=AE$1, "",             IF(ISERR(SEARCH(AE$1,Data!$H152)),        "",          ";" &amp; VLOOKUP(AE$1,Data!$L:$N,3, FALSE) &amp; ",""" &amp; VLOOKUP(AE$1,Data!$L:$M,2, FALSE) &amp; """;"   )             )</f>
        <v/>
      </c>
      <c r="AF151" t="str">
        <f>IF(Data!$L152=AF$1, "",             IF(ISERR(SEARCH(AF$1,Data!$H152)),        "",          ";" &amp; VLOOKUP(AF$1,Data!$L:$N,3, FALSE) &amp; ",""" &amp; VLOOKUP(AF$1,Data!$L:$M,2, FALSE) &amp; """;"   )             )</f>
        <v/>
      </c>
      <c r="AG151" t="str">
        <f>IF(Data!$L152=AG$1, "",             IF(ISERR(SEARCH(AG$1,Data!$H152)),        "",          ";" &amp; VLOOKUP(AG$1,Data!$L:$N,3, FALSE) &amp; ",""" &amp; VLOOKUP(AG$1,Data!$L:$M,2, FALSE) &amp; """;"   )             )</f>
        <v/>
      </c>
      <c r="AH151" t="str">
        <f>IF(Data!$L152=AH$1, "",             IF(ISERR(SEARCH(AH$1,Data!$H152)),        "",          ";" &amp; VLOOKUP(AH$1,Data!$L:$N,3, FALSE) &amp; ",""" &amp; VLOOKUP(AH$1,Data!$L:$M,2, FALSE) &amp; """;"   )             )</f>
        <v/>
      </c>
      <c r="AI151" t="str">
        <f>IF(Data!$L152=AI$1, "",             IF(ISERR(SEARCH(AI$1,Data!$H152)),        "",          ";" &amp; VLOOKUP(AI$1,Data!$L:$N,3, FALSE) &amp; ",""" &amp; VLOOKUP(AI$1,Data!$L:$M,2, FALSE) &amp; """;"   )             )</f>
        <v/>
      </c>
      <c r="AJ151" t="str">
        <f>IF(Data!$L152=AJ$1, "",             IF(ISERR(SEARCH(AJ$1,Data!$H152)),        "",          ";" &amp; VLOOKUP(AJ$1,Data!$L:$N,3, FALSE) &amp; ",""" &amp; VLOOKUP(AJ$1,Data!$L:$M,2, FALSE) &amp; """;"   )             )</f>
        <v/>
      </c>
      <c r="AK151" t="str">
        <f>IF(Data!$L152=AK$1, "",             IF(ISERR(SEARCH(AK$1,Data!$H152)),        "",          ";" &amp; VLOOKUP(AK$1,Data!$L:$N,3, FALSE) &amp; ",""" &amp; VLOOKUP(AK$1,Data!$L:$M,2, FALSE) &amp; """;"   )             )</f>
        <v/>
      </c>
      <c r="AL151" t="str">
        <f>IF(Data!$L152=AL$1, "",             IF(ISERR(SEARCH(AL$1,Data!$H152)),        "",          ";" &amp; VLOOKUP(AL$1,Data!$L:$N,3, FALSE) &amp; ",""" &amp; VLOOKUP(AL$1,Data!$L:$M,2, FALSE) &amp; """;"   )             )</f>
        <v/>
      </c>
      <c r="AM151" t="str">
        <f>IF(Data!$L152=AM$1, "",             IF(ISERR(SEARCH(AM$1,Data!$H152)),        "",          ";" &amp; VLOOKUP(AM$1,Data!$L:$N,3, FALSE) &amp; ",""" &amp; VLOOKUP(AM$1,Data!$L:$M,2, FALSE) &amp; """;"   )             )</f>
        <v/>
      </c>
      <c r="AN151" t="str">
        <f>IF(Data!$L152=AN$1, "",             IF(ISERR(SEARCH(AN$1,Data!$H152)),        "",          ";" &amp; VLOOKUP(AN$1,Data!$L:$N,3, FALSE) &amp; ",""" &amp; VLOOKUP(AN$1,Data!$L:$M,2, FALSE) &amp; """;"   )             )</f>
        <v/>
      </c>
      <c r="AO151" t="str">
        <f>IF(Data!$L152=AO$1, "",             IF(ISERR(SEARCH(AO$1,Data!$H152)),        "",          ";" &amp; VLOOKUP(AO$1,Data!$L:$N,3, FALSE) &amp; ",""" &amp; VLOOKUP(AO$1,Data!$L:$M,2, FALSE) &amp; """;"   )             )</f>
        <v/>
      </c>
      <c r="AP151" t="str">
        <f>IF(Data!$L152=AP$1, "",             IF(ISERR(SEARCH(AP$1,Data!$H152)),        "",          ";" &amp; VLOOKUP(AP$1,Data!$L:$N,3, FALSE) &amp; ",""" &amp; VLOOKUP(AP$1,Data!$L:$M,2, FALSE) &amp; """;"   )             )</f>
        <v/>
      </c>
      <c r="AQ151" t="str">
        <f>IF(Data!$L152=AQ$1, "",             IF(ISERR(SEARCH(AQ$1,Data!$H152)),        "",          ";" &amp; VLOOKUP(AQ$1,Data!$L:$N,3, FALSE) &amp; ",""" &amp; VLOOKUP(AQ$1,Data!$L:$M,2, FALSE) &amp; """;"   )             )</f>
        <v/>
      </c>
      <c r="AR151" t="str">
        <f>IF(Data!$L152=AR$1, "",             IF(ISERR(SEARCH(AR$1,Data!$H152)),        "",          ";" &amp; VLOOKUP(AR$1,Data!$L:$N,3, FALSE) &amp; ",""" &amp; VLOOKUP(AR$1,Data!$L:$M,2, FALSE) &amp; """;"   )             )</f>
        <v/>
      </c>
      <c r="AS151" t="str">
        <f>IF(Data!$L152=AS$1, "",             IF(ISERR(SEARCH(AS$1,Data!$H152)),        "",          ";" &amp; VLOOKUP(AS$1,Data!$L:$N,3, FALSE) &amp; ",""" &amp; VLOOKUP(AS$1,Data!$L:$M,2, FALSE) &amp; """;"   )             )</f>
        <v/>
      </c>
      <c r="AT151" t="str">
        <f>IF(Data!$L152=AT$1, "",             IF(ISERR(SEARCH(AT$1,Data!$H152)),        "",          ";" &amp; VLOOKUP(AT$1,Data!$L:$N,3, FALSE) &amp; ",""" &amp; VLOOKUP(AT$1,Data!$L:$M,2, FALSE) &amp; """;"   )             )</f>
        <v/>
      </c>
      <c r="AU151" t="str">
        <f>IF(Data!$L152=AU$1, "",             IF(ISERR(SEARCH(AU$1,Data!$H152)),        "",          ";" &amp; VLOOKUP(AU$1,Data!$L:$N,3, FALSE) &amp; ",""" &amp; VLOOKUP(AU$1,Data!$L:$M,2, FALSE) &amp; """;"   )             )</f>
        <v/>
      </c>
      <c r="AV151" t="str">
        <f>IF(Data!$L152=AV$1, "",             IF(ISERR(SEARCH(AV$1,Data!$H152)),        "",          ";" &amp; VLOOKUP(AV$1,Data!$L:$N,3, FALSE) &amp; ",""" &amp; VLOOKUP(AV$1,Data!$L:$M,2, FALSE) &amp; """;"   )             )</f>
        <v/>
      </c>
      <c r="AW151" t="str">
        <f>IF(Data!$L152=AW$1, "",             IF(ISERR(SEARCH(AW$1,Data!$H152)),        "",          ";" &amp; VLOOKUP(AW$1,Data!$L:$N,3, FALSE) &amp; ",""" &amp; VLOOKUP(AW$1,Data!$L:$M,2, FALSE) &amp; """;"   )             )</f>
        <v/>
      </c>
      <c r="AX151" t="str">
        <f>IF(Data!$L152=AX$1, "",             IF(ISERR(SEARCH(AX$1,Data!$H152)),        "",          ";" &amp; VLOOKUP(AX$1,Data!$L:$N,3, FALSE) &amp; ",""" &amp; VLOOKUP(AX$1,Data!$L:$M,2, FALSE) &amp; """;"   )             )</f>
        <v/>
      </c>
      <c r="AY151" t="str">
        <f>IF(Data!$L152=AY$1, "",             IF(ISERR(SEARCH(AY$1,Data!$H152)),        "",          ";" &amp; VLOOKUP(AY$1,Data!$L:$N,3, FALSE) &amp; ",""" &amp; VLOOKUP(AY$1,Data!$L:$M,2, FALSE) &amp; """;"   )             )</f>
        <v/>
      </c>
      <c r="AZ151" t="str">
        <f>IF(Data!$L152=AZ$1, "",             IF(ISERR(SEARCH(AZ$1,Data!$H152)),        "",          ";" &amp; VLOOKUP(AZ$1,Data!$L:$N,3, FALSE) &amp; ",""" &amp; VLOOKUP(AZ$1,Data!$L:$M,2, FALSE) &amp; """;"   )             )</f>
        <v/>
      </c>
      <c r="BA151" t="str">
        <f>IF(Data!$L152=BA$1, "",             IF(ISERR(SEARCH(BA$1,Data!$H152)),        "",          ";" &amp; VLOOKUP(BA$1,Data!$L:$N,3, FALSE) &amp; ",""" &amp; VLOOKUP(BA$1,Data!$L:$M,2, FALSE) &amp; """;"   )             )</f>
        <v/>
      </c>
      <c r="BB151" t="str">
        <f>IF(Data!$L152=BB$1, "",             IF(ISERR(SEARCH(BB$1,Data!$H152)),        "",          ";" &amp; VLOOKUP(BB$1,Data!$L:$N,3, FALSE) &amp; ",""" &amp; VLOOKUP(BB$1,Data!$L:$M,2, FALSE) &amp; """;"   )             )</f>
        <v/>
      </c>
      <c r="BC151" t="str">
        <f>IF(Data!$L152=BC$1, "",             IF(ISERR(SEARCH(BC$1,Data!$H152)),        "",          ";" &amp; VLOOKUP(BC$1,Data!$L:$N,3, FALSE) &amp; ",""" &amp; VLOOKUP(BC$1,Data!$L:$M,2, FALSE) &amp; """;"   )             )</f>
        <v/>
      </c>
      <c r="BD151" t="str">
        <f>IF(Data!$L152=BD$1, "",             IF(ISERR(SEARCH(BD$1,Data!$H152)),        "",          ";" &amp; VLOOKUP(BD$1,Data!$L:$N,3, FALSE) &amp; ",""" &amp; VLOOKUP(BD$1,Data!$L:$M,2, FALSE) &amp; """;"   )             )</f>
        <v/>
      </c>
      <c r="BE151" t="str">
        <f>IF(Data!$L152=BE$1, "",             IF(ISERR(SEARCH(BE$1,Data!$H152)),        "",          ";" &amp; VLOOKUP(BE$1,Data!$L:$N,3, FALSE) &amp; ",""" &amp; VLOOKUP(BE$1,Data!$L:$M,2, FALSE) &amp; """;"   )             )</f>
        <v/>
      </c>
      <c r="BF151" t="str">
        <f>IF(Data!$L152=BF$1, "",             IF(ISERR(SEARCH(BF$1,Data!$H152)),        "",          ";" &amp; VLOOKUP(BF$1,Data!$L:$N,3, FALSE) &amp; ",""" &amp; VLOOKUP(BF$1,Data!$L:$M,2, FALSE) &amp; """;"   )             )</f>
        <v/>
      </c>
      <c r="BG151" t="str">
        <f>IF(Data!$L152=BG$1, "",             IF(ISERR(SEARCH(BG$1,Data!$H152)),        "",          ";" &amp; VLOOKUP(BG$1,Data!$L:$N,3, FALSE) &amp; ",""" &amp; VLOOKUP(BG$1,Data!$L:$M,2, FALSE) &amp; """;"   )             )</f>
        <v/>
      </c>
      <c r="BH151" t="str">
        <f>IF(Data!$L152=BH$1, "",             IF(ISERR(SEARCH(BH$1,Data!$H152)),        "",          ";" &amp; VLOOKUP(BH$1,Data!$L:$N,3, FALSE) &amp; ",""" &amp; VLOOKUP(BH$1,Data!$L:$M,2, FALSE) &amp; """;"   )             )</f>
        <v/>
      </c>
      <c r="BI151" t="str">
        <f>IF(Data!$L152=BI$1, "",             IF(ISERR(SEARCH(BI$1,Data!$H152)),        "",          ";" &amp; VLOOKUP(BI$1,Data!$L:$N,3, FALSE) &amp; ",""" &amp; VLOOKUP(BI$1,Data!$L:$M,2, FALSE) &amp; """;"   )             )</f>
        <v/>
      </c>
      <c r="BJ151" t="str">
        <f>IF(Data!$L152=BJ$1, "",             IF(ISERR(SEARCH(BJ$1,Data!$H152)),        "",          ";" &amp; VLOOKUP(BJ$1,Data!$L:$N,3, FALSE) &amp; ",""" &amp; VLOOKUP(BJ$1,Data!$L:$M,2, FALSE) &amp; """;"   )             )</f>
        <v/>
      </c>
      <c r="BK151" t="str">
        <f>IF(Data!$L152=BK$1, "",             IF(ISERR(SEARCH(BK$1,Data!$H152)),        "",          ";" &amp; VLOOKUP(BK$1,Data!$L:$N,3, FALSE) &amp; ",""" &amp; VLOOKUP(BK$1,Data!$L:$M,2, FALSE) &amp; """;"   )             )</f>
        <v/>
      </c>
      <c r="BL151" t="str">
        <f>IF(Data!$L152=BL$1, "",             IF(ISERR(SEARCH(BL$1,Data!$H152)),        "",          ";" &amp; VLOOKUP(BL$1,Data!$L:$N,3, FALSE) &amp; ",""" &amp; VLOOKUP(BL$1,Data!$L:$M,2, FALSE) &amp; """;"   )             )</f>
        <v/>
      </c>
      <c r="BM151" t="str">
        <f>IF(Data!$L152=BM$1, "",             IF(ISERR(SEARCH(BM$1,Data!$H152)),        "",          ";" &amp; VLOOKUP(BM$1,Data!$L:$N,3, FALSE) &amp; ",""" &amp; VLOOKUP(BM$1,Data!$L:$M,2, FALSE) &amp; """;"   )             )</f>
        <v/>
      </c>
      <c r="BN151" t="str">
        <f>IF(Data!$L152=BN$1, "",             IF(ISERR(SEARCH(BN$1,Data!$H152)),        "",          ";" &amp; VLOOKUP(BN$1,Data!$L:$N,3, FALSE) &amp; ",""" &amp; VLOOKUP(BN$1,Data!$L:$M,2, FALSE) &amp; """;"   )             )</f>
        <v/>
      </c>
      <c r="BO151" t="str">
        <f>IF(Data!$L152=BO$1, "",             IF(ISERR(SEARCH(BO$1,Data!$H152)),        "",          ";" &amp; VLOOKUP(BO$1,Data!$L:$N,3, FALSE) &amp; ",""" &amp; VLOOKUP(BO$1,Data!$L:$M,2, FALSE) &amp; """;"   )             )</f>
        <v/>
      </c>
      <c r="BP151" t="str">
        <f>IF(Data!$L152=BP$1, "",             IF(ISERR(SEARCH(BP$1,Data!$H152)),        "",          ";" &amp; VLOOKUP(BP$1,Data!$L:$N,3, FALSE) &amp; ",""" &amp; VLOOKUP(BP$1,Data!$L:$M,2, FALSE) &amp; """;"   )             )</f>
        <v/>
      </c>
      <c r="BQ151" t="str">
        <f>IF(Data!$L152=BQ$1, "",             IF(ISERR(SEARCH(BQ$1,Data!$H152)),        "",          ";" &amp; VLOOKUP(BQ$1,Data!$L:$N,3, FALSE) &amp; ",""" &amp; VLOOKUP(BQ$1,Data!$L:$M,2, FALSE) &amp; """;"   )             )</f>
        <v/>
      </c>
      <c r="BR151" t="str">
        <f>IF(Data!$L152=BR$1, "",             IF(ISERR(SEARCH(BR$1,Data!$H152)),        "",          ";" &amp; VLOOKUP(BR$1,Data!$L:$N,3, FALSE) &amp; ",""" &amp; VLOOKUP(BR$1,Data!$L:$M,2, FALSE) &amp; """;"   )             )</f>
        <v/>
      </c>
      <c r="BS151" t="str">
        <f>IF(Data!$L152=BS$1, "",             IF(ISERR(SEARCH(BS$1,Data!$H152)),        "",          ";" &amp; VLOOKUP(BS$1,Data!$L:$N,3, FALSE) &amp; ",""" &amp; VLOOKUP(BS$1,Data!$L:$M,2, FALSE) &amp; """;"   )             )</f>
        <v/>
      </c>
      <c r="BT151" t="str">
        <f>IF(Data!$L152=BT$1, "",             IF(ISERR(SEARCH(BT$1,Data!$H152)),        "",          ";" &amp; VLOOKUP(BT$1,Data!$L:$N,3, FALSE) &amp; ",""" &amp; VLOOKUP(BT$1,Data!$L:$M,2, FALSE) &amp; """;"   )             )</f>
        <v/>
      </c>
      <c r="BU151" t="str">
        <f>IF(Data!$L152=BU$1, "",             IF(ISERR(SEARCH(BU$1,Data!$H152)),        "",          ";" &amp; VLOOKUP(BU$1,Data!$L:$N,3, FALSE) &amp; ",""" &amp; VLOOKUP(BU$1,Data!$L:$M,2, FALSE) &amp; """;"   )             )</f>
        <v/>
      </c>
      <c r="BV151" t="str">
        <f>IF(Data!$L152=BV$1, "",             IF(ISERR(SEARCH(BV$1,Data!$H152)),        "",          ";" &amp; VLOOKUP(BV$1,Data!$L:$N,3, FALSE) &amp; ",""" &amp; VLOOKUP(BV$1,Data!$L:$M,2, FALSE) &amp; """;"   )             )</f>
        <v/>
      </c>
      <c r="BW151" t="str">
        <f>IF(Data!$L152=BW$1, "",             IF(ISERR(SEARCH(BW$1,Data!$H152)),        "",          ";" &amp; VLOOKUP(BW$1,Data!$L:$N,3, FALSE) &amp; ",""" &amp; VLOOKUP(BW$1,Data!$L:$M,2, FALSE) &amp; """;"   )             )</f>
        <v/>
      </c>
      <c r="BX151" t="str">
        <f>IF(Data!$L152=BX$1, "",             IF(ISERR(SEARCH(BX$1,Data!$H152)),        "",          ";" &amp; VLOOKUP(BX$1,Data!$L:$N,3, FALSE) &amp; ",""" &amp; VLOOKUP(BX$1,Data!$L:$M,2, FALSE) &amp; """;"   )             )</f>
        <v/>
      </c>
      <c r="BY151" t="str">
        <f>IF(Data!$L152=BY$1, "",             IF(ISERR(SEARCH(BY$1,Data!$H152)),        "",          ";" &amp; VLOOKUP(BY$1,Data!$L:$N,3, FALSE) &amp; ",""" &amp; VLOOKUP(BY$1,Data!$L:$M,2, FALSE) &amp; """;"   )             )</f>
        <v/>
      </c>
      <c r="BZ151" t="str">
        <f>IF(Data!$L152=BZ$1, "",             IF(ISERR(SEARCH(BZ$1,Data!$H152)),        "",          ";" &amp; VLOOKUP(BZ$1,Data!$L:$N,3, FALSE) &amp; ",""" &amp; VLOOKUP(BZ$1,Data!$L:$M,2, FALSE) &amp; """;"   )             )</f>
        <v/>
      </c>
      <c r="CA151" t="str">
        <f>IF(Data!$L152=CA$1, "",             IF(ISERR(SEARCH(CA$1,Data!$H152)),        "",          ";" &amp; VLOOKUP(CA$1,Data!$L:$N,3, FALSE) &amp; ",""" &amp; VLOOKUP(CA$1,Data!$L:$M,2, FALSE) &amp; """;"   )             )</f>
        <v/>
      </c>
      <c r="CB151" t="str">
        <f>IF(Data!$L152=CB$1, "",             IF(ISERR(SEARCH(CB$1,Data!$H152)),        "",          ";" &amp; VLOOKUP(CB$1,Data!$L:$N,3, FALSE) &amp; ",""" &amp; VLOOKUP(CB$1,Data!$L:$M,2, FALSE) &amp; """;"   )             )</f>
        <v/>
      </c>
      <c r="CC151" t="str">
        <f>IF(Data!$L152=CC$1, "",             IF(ISERR(SEARCH(CC$1,Data!$H152)),        "",          ";" &amp; VLOOKUP(CC$1,Data!$L:$N,3, FALSE) &amp; ",""" &amp; VLOOKUP(CC$1,Data!$L:$M,2, FALSE) &amp; """;"   )             )</f>
        <v/>
      </c>
      <c r="CD151" t="str">
        <f>IF(Data!$L152=CD$1, "",             IF(ISERR(SEARCH(CD$1,Data!$H152)),        "",          ";" &amp; VLOOKUP(CD$1,Data!$L:$N,3, FALSE) &amp; ",""" &amp; VLOOKUP(CD$1,Data!$L:$M,2, FALSE) &amp; """;"   )             )</f>
        <v/>
      </c>
      <c r="CE151" t="str">
        <f>IF(Data!$L152=CE$1, "",             IF(ISERR(SEARCH(CE$1,Data!$H152)),        "",          ";" &amp; VLOOKUP(CE$1,Data!$L:$N,3, FALSE) &amp; ",""" &amp; VLOOKUP(CE$1,Data!$L:$M,2, FALSE) &amp; """;"   )             )</f>
        <v/>
      </c>
      <c r="CF151" t="str">
        <f>IF(Data!$L152=CF$1, "",             IF(ISERR(SEARCH(CF$1,Data!$H152)),        "",          ";" &amp; VLOOKUP(CF$1,Data!$L:$N,3, FALSE) &amp; ",""" &amp; VLOOKUP(CF$1,Data!$L:$M,2, FALSE) &amp; """;"   )             )</f>
        <v/>
      </c>
      <c r="CG151" t="str">
        <f>IF(Data!$L152=CG$1, "",             IF(ISERR(SEARCH(CG$1,Data!$H152)),        "",          ";" &amp; VLOOKUP(CG$1,Data!$L:$N,3, FALSE) &amp; ",""" &amp; VLOOKUP(CG$1,Data!$L:$M,2, FALSE) &amp; """;"   )             )</f>
        <v/>
      </c>
      <c r="CH151" t="str">
        <f>IF(Data!$L152=CH$1, "",             IF(ISERR(SEARCH(CH$1,Data!$H152)),        "",          ";" &amp; VLOOKUP(CH$1,Data!$L:$N,3, FALSE) &amp; ",""" &amp; VLOOKUP(CH$1,Data!$L:$M,2, FALSE) &amp; """;"   )             )</f>
        <v/>
      </c>
      <c r="CI151" t="str">
        <f>IF(Data!$L152=CI$1, "",             IF(ISERR(SEARCH(CI$1,Data!$H152)),        "",          ";" &amp; VLOOKUP(CI$1,Data!$L:$N,3, FALSE) &amp; ",""" &amp; VLOOKUP(CI$1,Data!$L:$M,2, FALSE) &amp; """;"   )             )</f>
        <v/>
      </c>
      <c r="CJ151" t="str">
        <f>IF(Data!$L152=CJ$1, "",             IF(ISERR(SEARCH(CJ$1,Data!$H152)),        "",          ";" &amp; VLOOKUP(CJ$1,Data!$L:$N,3, FALSE) &amp; ",""" &amp; VLOOKUP(CJ$1,Data!$L:$M,2, FALSE) &amp; """;"   )             )</f>
        <v/>
      </c>
      <c r="CK151" t="str">
        <f>IF(Data!$L152=CK$1, "",             IF(ISERR(SEARCH(CK$1,Data!$H152)),        "",          ";" &amp; VLOOKUP(CK$1,Data!$L:$N,3, FALSE) &amp; ",""" &amp; VLOOKUP(CK$1,Data!$L:$M,2, FALSE) &amp; """;"   )             )</f>
        <v/>
      </c>
      <c r="CL151" t="str">
        <f>IF(Data!$L152=CL$1, "",             IF(ISERR(SEARCH(CL$1,Data!$H152)),        "",          ";" &amp; VLOOKUP(CL$1,Data!$L:$N,3, FALSE) &amp; ",""" &amp; VLOOKUP(CL$1,Data!$L:$M,2, FALSE) &amp; """;"   )             )</f>
        <v/>
      </c>
      <c r="CM151" t="str">
        <f>IF(Data!$L152=CM$1, "",             IF(ISERR(SEARCH(CM$1,Data!$H152)),        "",          ";" &amp; VLOOKUP(CM$1,Data!$L:$N,3, FALSE) &amp; ",""" &amp; VLOOKUP(CM$1,Data!$L:$M,2, FALSE) &amp; """;"   )             )</f>
        <v/>
      </c>
      <c r="CN151" t="str">
        <f>IF(Data!$L152=CN$1, "",             IF(ISERR(SEARCH(CN$1,Data!$H152)),        "",          ";" &amp; VLOOKUP(CN$1,Data!$L:$N,3, FALSE) &amp; ",""" &amp; VLOOKUP(CN$1,Data!$L:$M,2, FALSE) &amp; """;"   )             )</f>
        <v/>
      </c>
      <c r="CO151" t="str">
        <f>IF(Data!$L152=CO$1, "",             IF(ISERR(SEARCH(CO$1,Data!$H152)),        "",          ";" &amp; VLOOKUP(CO$1,Data!$L:$N,3, FALSE) &amp; ",""" &amp; VLOOKUP(CO$1,Data!$L:$M,2, FALSE) &amp; """;"   )             )</f>
        <v/>
      </c>
      <c r="CP151" t="str">
        <f>IF(Data!$L152=CP$1, "",             IF(ISERR(SEARCH(CP$1,Data!$H152)),        "",          ";" &amp; VLOOKUP(CP$1,Data!$L:$N,3, FALSE) &amp; ",""" &amp; VLOOKUP(CP$1,Data!$L:$M,2, FALSE) &amp; """;"   )             )</f>
        <v/>
      </c>
      <c r="CQ151" t="str">
        <f>IF(Data!$L152=CQ$1, "",             IF(ISERR(SEARCH(CQ$1,Data!$H152)),        "",          ";" &amp; VLOOKUP(CQ$1,Data!$L:$N,3, FALSE) &amp; ",""" &amp; VLOOKUP(CQ$1,Data!$L:$M,2, FALSE) &amp; """;"   )             )</f>
        <v/>
      </c>
      <c r="CR151" t="str">
        <f>IF(Data!$L152=CR$1, "",             IF(ISERR(SEARCH(CR$1,Data!$H152)),        "",          ";" &amp; VLOOKUP(CR$1,Data!$L:$N,3, FALSE) &amp; ",""" &amp; VLOOKUP(CR$1,Data!$L:$M,2, FALSE) &amp; """;"   )             )</f>
        <v/>
      </c>
      <c r="CS151" t="str">
        <f>IF(Data!$L152=CS$1, "",             IF(ISERR(SEARCH(CS$1,Data!$H152)),        "",          ";" &amp; VLOOKUP(CS$1,Data!$L:$N,3, FALSE) &amp; ",""" &amp; VLOOKUP(CS$1,Data!$L:$M,2, FALSE) &amp; """;"   )             )</f>
        <v/>
      </c>
      <c r="CT151" t="str">
        <f>IF(Data!$L152=CT$1, "",             IF(ISERR(SEARCH(CT$1,Data!$H152)),        "",          ";" &amp; VLOOKUP(CT$1,Data!$L:$N,3, FALSE) &amp; ",""" &amp; VLOOKUP(CT$1,Data!$L:$M,2, FALSE) &amp; """;"   )             )</f>
        <v/>
      </c>
      <c r="CU151" t="str">
        <f>IF(Data!$L152=CU$1, "",             IF(ISERR(SEARCH(CU$1,Data!$H152)),        "",          ";" &amp; VLOOKUP(CU$1,Data!$L:$N,3, FALSE) &amp; ",""" &amp; VLOOKUP(CU$1,Data!$L:$M,2, FALSE) &amp; """;"   )             )</f>
        <v/>
      </c>
      <c r="CV151" t="str">
        <f>IF(Data!$L152=CV$1, "",             IF(ISERR(SEARCH(CV$1,Data!$H152)),        "",          ";" &amp; VLOOKUP(CV$1,Data!$L:$N,3, FALSE) &amp; ",""" &amp; VLOOKUP(CV$1,Data!$L:$M,2, FALSE) &amp; """;"   )             )</f>
        <v/>
      </c>
      <c r="CW151" t="str">
        <f>IF(Data!$L152=CW$1, "",             IF(ISERR(SEARCH(CW$1,Data!$H152)),        "",          ";" &amp; VLOOKUP(CW$1,Data!$L:$N,3, FALSE) &amp; ",""" &amp; VLOOKUP(CW$1,Data!$L:$M,2, FALSE) &amp; """;"   )             )</f>
        <v/>
      </c>
      <c r="CX151" t="str">
        <f>IF(Data!$L152=CX$1, "",             IF(ISERR(SEARCH(CX$1,Data!$H152)),        "",          ";" &amp; VLOOKUP(CX$1,Data!$L:$N,3, FALSE) &amp; ",""" &amp; VLOOKUP(CX$1,Data!$L:$M,2, FALSE) &amp; """;"   )             )</f>
        <v/>
      </c>
      <c r="CY151" t="str">
        <f>IF(Data!$L152=CY$1, "",             IF(ISERR(SEARCH(CY$1,Data!$H152)),        "",          ";" &amp; VLOOKUP(CY$1,Data!$L:$N,3, FALSE) &amp; ",""" &amp; VLOOKUP(CY$1,Data!$L:$M,2, FALSE) &amp; """;"   )             )</f>
        <v/>
      </c>
      <c r="CZ151" t="str">
        <f>IF(Data!$L152=CZ$1, "",             IF(ISERR(SEARCH(CZ$1,Data!$H152)),        "",          ";" &amp; VLOOKUP(CZ$1,Data!$L:$N,3, FALSE) &amp; ",""" &amp; VLOOKUP(CZ$1,Data!$L:$M,2, FALSE) &amp; """;"   )             )</f>
        <v/>
      </c>
      <c r="DA151" t="str">
        <f>IF(Data!$L152=DA$1, "",             IF(ISERR(SEARCH(DA$1,Data!$H152)),        "",          ";" &amp; VLOOKUP(DA$1,Data!$L:$N,3, FALSE) &amp; ",""" &amp; VLOOKUP(DA$1,Data!$L:$M,2, FALSE) &amp; """;"   )             )</f>
        <v/>
      </c>
      <c r="DB151" t="str">
        <f>IF(Data!$L152=DB$1, "",             IF(ISERR(SEARCH(DB$1,Data!$H152)),        "",          ";" &amp; VLOOKUP(DB$1,Data!$L:$N,3, FALSE) &amp; ",""" &amp; VLOOKUP(DB$1,Data!$L:$M,2, FALSE) &amp; """;"   )             )</f>
        <v/>
      </c>
      <c r="DC151" t="str">
        <f>IF(Data!$L152=DC$1, "",             IF(ISERR(SEARCH(DC$1,Data!$H152)),        "",          ";" &amp; VLOOKUP(DC$1,Data!$L:$N,3, FALSE) &amp; ",""" &amp; VLOOKUP(DC$1,Data!$L:$M,2, FALSE) &amp; """;"   )             )</f>
        <v/>
      </c>
      <c r="DD151" t="str">
        <f>IF(Data!$L152=DD$1, "",             IF(ISERR(SEARCH(DD$1,Data!$H152)),        "",          ";" &amp; VLOOKUP(DD$1,Data!$L:$N,3, FALSE) &amp; ",""" &amp; VLOOKUP(DD$1,Data!$L:$M,2, FALSE) &amp; """;"   )             )</f>
        <v/>
      </c>
      <c r="DE151" t="str">
        <f>IF(Data!$L152=DE$1, "",             IF(ISERR(SEARCH(DE$1,Data!$H152)),        "",          ";" &amp; VLOOKUP(DE$1,Data!$L:$N,3, FALSE) &amp; ",""" &amp; VLOOKUP(DE$1,Data!$L:$M,2, FALSE) &amp; """;"   )             )</f>
        <v/>
      </c>
      <c r="DF151" t="str">
        <f>IF(Data!$L152=DF$1, "",             IF(ISERR(SEARCH(DF$1,Data!$H152)),        "",          ";" &amp; VLOOKUP(DF$1,Data!$L:$N,3, FALSE) &amp; ",""" &amp; VLOOKUP(DF$1,Data!$L:$M,2, FALSE) &amp; """;"   )             )</f>
        <v/>
      </c>
      <c r="DG151" t="str">
        <f>IF(Data!$L152=DG$1, "",             IF(ISERR(SEARCH(DG$1,Data!$H152)),        "",          ";" &amp; VLOOKUP(DG$1,Data!$L:$N,3, FALSE) &amp; ",""" &amp; VLOOKUP(DG$1,Data!$L:$M,2, FALSE) &amp; """;"   )             )</f>
        <v/>
      </c>
      <c r="DH151" t="str">
        <f>IF(Data!$L152=DH$1, "",             IF(ISERR(SEARCH(DH$1,Data!$H152)),        "",          ";" &amp; VLOOKUP(DH$1,Data!$L:$N,3, FALSE) &amp; ",""" &amp; VLOOKUP(DH$1,Data!$L:$M,2, FALSE) &amp; """;"   )             )</f>
        <v/>
      </c>
      <c r="DI151" t="str">
        <f>IF(Data!$L152=DI$1, "",             IF(ISERR(SEARCH(DI$1,Data!$H152)),        "",          ";" &amp; VLOOKUP(DI$1,Data!$L:$N,3, FALSE) &amp; ",""" &amp; VLOOKUP(DI$1,Data!$L:$M,2, FALSE) &amp; """;"   )             )</f>
        <v/>
      </c>
      <c r="DJ151" t="str">
        <f>IF(Data!$L152=DJ$1, "",             IF(ISERR(SEARCH(DJ$1,Data!$H152)),        "",          ";" &amp; VLOOKUP(DJ$1,Data!$L:$N,3, FALSE) &amp; ",""" &amp; VLOOKUP(DJ$1,Data!$L:$M,2, FALSE) &amp; """;"   )             )</f>
        <v/>
      </c>
      <c r="DK151" t="str">
        <f>IF(Data!$L152=DK$1, "",             IF(ISERR(SEARCH(DK$1,Data!$H152)),        "",          ";" &amp; VLOOKUP(DK$1,Data!$L:$N,3, FALSE) &amp; ",""" &amp; VLOOKUP(DK$1,Data!$L:$M,2, FALSE) &amp; """;"   )             )</f>
        <v/>
      </c>
      <c r="DL151" t="str">
        <f>IF(Data!$L152=DL$1, "",             IF(ISERR(SEARCH(DL$1,Data!$H152)),        "",          ";" &amp; VLOOKUP(DL$1,Data!$L:$N,3, FALSE) &amp; ",""" &amp; VLOOKUP(DL$1,Data!$L:$M,2, FALSE) &amp; """;"   )             )</f>
        <v/>
      </c>
      <c r="DM151" t="str">
        <f>IF(Data!$L152=DM$1, "",             IF(ISERR(SEARCH(DM$1,Data!$H152)),        "",          ";" &amp; VLOOKUP(DM$1,Data!$L:$N,3, FALSE) &amp; ",""" &amp; VLOOKUP(DM$1,Data!$L:$M,2, FALSE) &amp; """;"   )             )</f>
        <v/>
      </c>
      <c r="DN151" t="str">
        <f>IF(Data!$L152=DN$1, "",             IF(ISERR(SEARCH(DN$1,Data!$H152)),        "",          ";" &amp; VLOOKUP(DN$1,Data!$L:$N,3, FALSE) &amp; ",""" &amp; VLOOKUP(DN$1,Data!$L:$M,2, FALSE) &amp; """;"   )             )</f>
        <v/>
      </c>
      <c r="DO151" t="str">
        <f>IF(Data!$L152=DO$1, "",             IF(ISERR(SEARCH(DO$1,Data!$H152)),        "",          ";" &amp; VLOOKUP(DO$1,Data!$L:$N,3, FALSE) &amp; ",""" &amp; VLOOKUP(DO$1,Data!$L:$M,2, FALSE) &amp; """;"   )             )</f>
        <v/>
      </c>
      <c r="DP151" t="str">
        <f>IF(Data!$L152=DP$1, "",             IF(ISERR(SEARCH(DP$1,Data!$H152)),        "",          ";" &amp; VLOOKUP(DP$1,Data!$L:$N,3, FALSE) &amp; ",""" &amp; VLOOKUP(DP$1,Data!$L:$M,2, FALSE) &amp; """;"   )             )</f>
        <v/>
      </c>
      <c r="DQ151" t="str">
        <f>IF(Data!$L152=DQ$1, "",             IF(ISERR(SEARCH(DQ$1,Data!$H152)),        "",          ";" &amp; VLOOKUP(DQ$1,Data!$L:$N,3, FALSE) &amp; ",""" &amp; VLOOKUP(DQ$1,Data!$L:$M,2, FALSE) &amp; """;"   )             )</f>
        <v/>
      </c>
      <c r="DR151" t="str">
        <f>IF(Data!$L152=DR$1, "",             IF(ISERR(SEARCH(DR$1,Data!$H152)),        "",          ";" &amp; VLOOKUP(DR$1,Data!$L:$N,3, FALSE) &amp; ",""" &amp; VLOOKUP(DR$1,Data!$L:$M,2, FALSE) &amp; """;"   )             )</f>
        <v/>
      </c>
      <c r="DS151" t="str">
        <f>IF(Data!$L152=DS$1, "",             IF(ISERR(SEARCH(DS$1,Data!$H152)),        "",          ";" &amp; VLOOKUP(DS$1,Data!$L:$N,3, FALSE) &amp; ",""" &amp; VLOOKUP(DS$1,Data!$L:$M,2, FALSE) &amp; """;"   )             )</f>
        <v/>
      </c>
      <c r="DT151" t="str">
        <f>IF(Data!$L152=DT$1, "",             IF(ISERR(SEARCH(DT$1,Data!$H152)),        "",          ";" &amp; VLOOKUP(DT$1,Data!$L:$N,3, FALSE) &amp; ",""" &amp; VLOOKUP(DT$1,Data!$L:$M,2, FALSE) &amp; """;"   )             )</f>
        <v/>
      </c>
      <c r="DU151" t="str">
        <f>IF(Data!$L152=DU$1, "",             IF(ISERR(SEARCH(DU$1,Data!$H152)),        "",          ";" &amp; VLOOKUP(DU$1,Data!$L:$N,3, FALSE) &amp; ",""" &amp; VLOOKUP(DU$1,Data!$L:$M,2, FALSE) &amp; """;"   )             )</f>
        <v/>
      </c>
      <c r="DV151" t="str">
        <f>IF(Data!$L152=DV$1, "",             IF(ISERR(SEARCH(DV$1,Data!$H152)),        "",          ";" &amp; VLOOKUP(DV$1,Data!$L:$N,3, FALSE) &amp; ",""" &amp; VLOOKUP(DV$1,Data!$L:$M,2, FALSE) &amp; """;"   )             )</f>
        <v/>
      </c>
      <c r="DW151" t="str">
        <f>IF(Data!$L152=DW$1, "",             IF(ISERR(SEARCH(DW$1,Data!$H152)),        "",          ";" &amp; VLOOKUP(DW$1,Data!$L:$N,3, FALSE) &amp; ",""" &amp; VLOOKUP(DW$1,Data!$L:$M,2, FALSE) &amp; """;"   )             )</f>
        <v/>
      </c>
      <c r="DX151" t="str">
        <f>IF(Data!$L152=DX$1, "",             IF(ISERR(SEARCH(DX$1,Data!$H152)),        "",          ";" &amp; VLOOKUP(DX$1,Data!$L:$N,3, FALSE) &amp; ",""" &amp; VLOOKUP(DX$1,Data!$L:$M,2, FALSE) &amp; """;"   )             )</f>
        <v/>
      </c>
      <c r="DY151" t="str">
        <f>IF(Data!$L152=DY$1, "",             IF(ISERR(SEARCH(DY$1,Data!$H152)),        "",          ";" &amp; VLOOKUP(DY$1,Data!$L:$N,3, FALSE) &amp; ",""" &amp; VLOOKUP(DY$1,Data!$L:$M,2, FALSE) &amp; """;"   )             )</f>
        <v/>
      </c>
      <c r="DZ151" t="str">
        <f>IF(Data!$L152=DZ$1, "",             IF(ISERR(SEARCH(DZ$1,Data!$H152)),        "",          ";" &amp; VLOOKUP(DZ$1,Data!$L:$N,3, FALSE) &amp; ",""" &amp; VLOOKUP(DZ$1,Data!$L:$M,2, FALSE) &amp; """;"   )             )</f>
        <v/>
      </c>
      <c r="EA151" t="str">
        <f>IF(Data!$L152=EA$1, "",             IF(ISERR(SEARCH(EA$1,Data!$H152)),        "",          ";" &amp; VLOOKUP(EA$1,Data!$L:$N,3, FALSE) &amp; ",""" &amp; VLOOKUP(EA$1,Data!$L:$M,2, FALSE) &amp; """;"   )             )</f>
        <v/>
      </c>
      <c r="EB151" t="str">
        <f>IF(Data!$L152=EB$1, "",             IF(ISERR(SEARCH(EB$1,Data!$H152)),        "",          ";" &amp; VLOOKUP(EB$1,Data!$L:$N,3, FALSE) &amp; ",""" &amp; VLOOKUP(EB$1,Data!$L:$M,2, FALSE) &amp; """;"   )             )</f>
        <v/>
      </c>
      <c r="EC151" t="str">
        <f>IF(Data!$L152=EC$1, "",             IF(ISERR(SEARCH(EC$1,Data!$H152)),        "",          ";" &amp; VLOOKUP(EC$1,Data!$L:$N,3, FALSE) &amp; ",""" &amp; VLOOKUP(EC$1,Data!$L:$M,2, FALSE) &amp; """;"   )             )</f>
        <v/>
      </c>
      <c r="ED151" t="str">
        <f>IF(Data!$L152=ED$1, "",             IF(ISERR(SEARCH(ED$1,Data!$H152)),        "",          ";" &amp; VLOOKUP(ED$1,Data!$L:$N,3, FALSE) &amp; ",""" &amp; VLOOKUP(ED$1,Data!$L:$M,2, FALSE) &amp; """;"   )             )</f>
        <v/>
      </c>
      <c r="EE151" t="str">
        <f>IF(Data!$L152=EE$1, "",             IF(ISERR(SEARCH(EE$1,Data!$H152)),        "",          ";" &amp; VLOOKUP(EE$1,Data!$L:$N,3, FALSE) &amp; ",""" &amp; VLOOKUP(EE$1,Data!$L:$M,2, FALSE) &amp; """;"   )             )</f>
        <v/>
      </c>
      <c r="EF151" t="str">
        <f>IF(Data!$L152=EF$1, "",             IF(ISERR(SEARCH(EF$1,Data!$H152)),        "",          ";" &amp; VLOOKUP(EF$1,Data!$L:$N,3, FALSE) &amp; ",""" &amp; VLOOKUP(EF$1,Data!$L:$M,2, FALSE) &amp; """;"   )             )</f>
        <v/>
      </c>
      <c r="EG151" t="str">
        <f>IF(Data!$L152=EG$1, "",             IF(ISERR(SEARCH(EG$1,Data!$H152)),        "",          ";" &amp; VLOOKUP(EG$1,Data!$L:$N,3, FALSE) &amp; ",""" &amp; VLOOKUP(EG$1,Data!$L:$M,2, FALSE) &amp; """;"   )             )</f>
        <v/>
      </c>
      <c r="EH151" t="str">
        <f>IF(Data!$L152=EH$1, "",             IF(ISERR(SEARCH(EH$1,Data!$H152)),        "",          ";" &amp; VLOOKUP(EH$1,Data!$L:$N,3, FALSE) &amp; ",""" &amp; VLOOKUP(EH$1,Data!$L:$M,2, FALSE) &amp; """;"   )             )</f>
        <v/>
      </c>
      <c r="EI151" t="str">
        <f>IF(Data!$L152=EI$1, "",             IF(ISERR(SEARCH(EI$1,Data!$H152)),        "",          ";" &amp; VLOOKUP(EI$1,Data!$L:$N,3, FALSE) &amp; ",""" &amp; VLOOKUP(EI$1,Data!$L:$M,2, FALSE) &amp; """;"   )             )</f>
        <v/>
      </c>
      <c r="EJ151" t="str">
        <f>IF(Data!$L152=EJ$1, "",             IF(ISERR(SEARCH(EJ$1,Data!$H152)),        "",          ";" &amp; VLOOKUP(EJ$1,Data!$L:$N,3, FALSE) &amp; ",""" &amp; VLOOKUP(EJ$1,Data!$L:$M,2, FALSE) &amp; """;"   )             )</f>
        <v/>
      </c>
      <c r="EK151" t="str">
        <f>IF(Data!$L152=EK$1, "",             IF(ISERR(SEARCH(EK$1,Data!$H152)),        "",          ";" &amp; VLOOKUP(EK$1,Data!$L:$N,3, FALSE) &amp; ",""" &amp; VLOOKUP(EK$1,Data!$L:$M,2, FALSE) &amp; """;"   )             )</f>
        <v/>
      </c>
      <c r="EL151" t="str">
        <f>IF(Data!$L152=EL$1, "",             IF(ISERR(SEARCH(EL$1,Data!$H152)),        "",          ";" &amp; VLOOKUP(EL$1,Data!$L:$N,3, FALSE) &amp; ",""" &amp; VLOOKUP(EL$1,Data!$L:$M,2, FALSE) &amp; """;"   )             )</f>
        <v/>
      </c>
      <c r="EM151" t="str">
        <f>IF(Data!$L152=EM$1, "",             IF(ISERR(SEARCH(EM$1,Data!$H152)),        "",          ";" &amp; VLOOKUP(EM$1,Data!$L:$N,3, FALSE) &amp; ",""" &amp; VLOOKUP(EM$1,Data!$L:$M,2, FALSE) &amp; """;"   )             )</f>
        <v/>
      </c>
      <c r="EN151" t="str">
        <f>IF(Data!$L152=EN$1, "",             IF(ISERR(SEARCH(EN$1,Data!$H152)),        "",          ";" &amp; VLOOKUP(EN$1,Data!$L:$N,3, FALSE) &amp; ",""" &amp; VLOOKUP(EN$1,Data!$L:$M,2, FALSE) &amp; """;"   )             )</f>
        <v/>
      </c>
      <c r="EO151" t="str">
        <f>IF(Data!$L152=EO$1, "",             IF(ISERR(SEARCH(EO$1,Data!$H152)),        "",          ";" &amp; VLOOKUP(EO$1,Data!$L:$N,3, FALSE) &amp; ",""" &amp; VLOOKUP(EO$1,Data!$L:$M,2, FALSE) &amp; """;"   )             )</f>
        <v/>
      </c>
      <c r="EP151" t="str">
        <f>IF(Data!$L152=EP$1, "",             IF(ISERR(SEARCH(EP$1,Data!$H152)),        "",          ";" &amp; VLOOKUP(EP$1,Data!$L:$N,3, FALSE) &amp; ",""" &amp; VLOOKUP(EP$1,Data!$L:$M,2, FALSE) &amp; """;"   )             )</f>
        <v/>
      </c>
      <c r="EQ151" t="str">
        <f>IF(Data!$L152=EQ$1, "",             IF(ISERR(SEARCH(EQ$1,Data!$H152)),        "",          ";" &amp; VLOOKUP(EQ$1,Data!$L:$N,3, FALSE) &amp; ",""" &amp; VLOOKUP(EQ$1,Data!$L:$M,2, FALSE) &amp; """;"   )             )</f>
        <v/>
      </c>
      <c r="ER151" t="str">
        <f>IF(Data!$L152=ER$1, "",             IF(ISERR(SEARCH(ER$1,Data!$H152)),        "",          ";" &amp; VLOOKUP(ER$1,Data!$L:$N,3, FALSE) &amp; ",""" &amp; VLOOKUP(ER$1,Data!$L:$M,2, FALSE) &amp; """;"   )             )</f>
        <v/>
      </c>
      <c r="ES151" t="str">
        <f>IF(Data!$L152=ES$1, "",             IF(ISERR(SEARCH(ES$1,Data!$H152)),        "",          ";" &amp; VLOOKUP(ES$1,Data!$L:$N,3, FALSE) &amp; ",""" &amp; VLOOKUP(ES$1,Data!$L:$M,2, FALSE) &amp; """;"   )             )</f>
        <v/>
      </c>
      <c r="ET151" t="str">
        <f>IF(Data!$L152=ET$1, "",             IF(ISERR(SEARCH(ET$1,Data!$H152)),        "",          ";" &amp; VLOOKUP(ET$1,Data!$L:$N,3, FALSE) &amp; ",""" &amp; VLOOKUP(ET$1,Data!$L:$M,2, FALSE) &amp; """;"   )             )</f>
        <v/>
      </c>
      <c r="EU151" t="str">
        <f>IF(Data!$L152=EU$1, "",             IF(ISERR(SEARCH(EU$1,Data!$H152)),        "",          ";" &amp; VLOOKUP(EU$1,Data!$L:$N,3, FALSE) &amp; ",""" &amp; VLOOKUP(EU$1,Data!$L:$M,2, FALSE) &amp; """;"   )             )</f>
        <v/>
      </c>
      <c r="EV151" t="str">
        <f>IF(Data!$L152=EV$1, "",             IF(ISERR(SEARCH(EV$1,Data!$H152)),        "",          ";" &amp; VLOOKUP(EV$1,Data!$L:$N,3, FALSE) &amp; ",""" &amp; VLOOKUP(EV$1,Data!$L:$M,2, FALSE) &amp; """;"   )             )</f>
        <v/>
      </c>
      <c r="EW151" t="str">
        <f>IF(Data!$L152=EW$1, "",             IF(ISERR(SEARCH(EW$1,Data!$H152)),        "",          ";" &amp; VLOOKUP(EW$1,Data!$L:$N,3, FALSE) &amp; ",""" &amp; VLOOKUP(EW$1,Data!$L:$M,2, FALSE) &amp; """;"   )             )</f>
        <v/>
      </c>
      <c r="EX151" t="str">
        <f>IF(Data!$L152=EX$1, "",             IF(ISERR(SEARCH(EX$1,Data!$H152)),        "",          ";" &amp; VLOOKUP(EX$1,Data!$L:$N,3, FALSE) &amp; ",""" &amp; VLOOKUP(EX$1,Data!$L:$M,2, FALSE) &amp; """;"   )             )</f>
        <v/>
      </c>
      <c r="EY151" t="str">
        <f>IF(Data!$L152=EY$1, "",             IF(ISERR(SEARCH(EY$1,Data!$H152)),        "",          ";" &amp; VLOOKUP(EY$1,Data!$L:$N,3, FALSE) &amp; ",""" &amp; VLOOKUP(EY$1,Data!$L:$M,2, FALSE) &amp; """;"   )             )</f>
        <v/>
      </c>
      <c r="EZ151" t="str">
        <f>IF(Data!$L152=EZ$1, "",             IF(ISERR(SEARCH(EZ$1,Data!$H152)),        "",          ";" &amp; VLOOKUP(EZ$1,Data!$L:$N,3, FALSE) &amp; ",""" &amp; VLOOKUP(EZ$1,Data!$L:$M,2, FALSE) &amp; """;"   )             )</f>
        <v/>
      </c>
      <c r="FA151" t="str">
        <f>IF(Data!$L152=FA$1, "",             IF(ISERR(SEARCH(FA$1,Data!$H152)),        "",          ";" &amp; VLOOKUP(FA$1,Data!$L:$N,3, FALSE) &amp; ",""" &amp; VLOOKUP(FA$1,Data!$L:$M,2, FALSE) &amp; """;"   )             )</f>
        <v/>
      </c>
      <c r="FB151" t="str">
        <f>IF(Data!$L152=FB$1, "",             IF(ISERR(SEARCH(FB$1,Data!$H152)),        "",          ";" &amp; VLOOKUP(FB$1,Data!$L:$N,3, FALSE) &amp; ",""" &amp; VLOOKUP(FB$1,Data!$L:$M,2, FALSE) &amp; """;"   )             )</f>
        <v/>
      </c>
      <c r="FC151" t="str">
        <f>IF(Data!$L152=FC$1, "",             IF(ISERR(SEARCH(FC$1,Data!$H152)),        "",          ";" &amp; VLOOKUP(FC$1,Data!$L:$N,3, FALSE) &amp; ",""" &amp; VLOOKUP(FC$1,Data!$L:$M,2, FALSE) &amp; """;"   )             )</f>
        <v/>
      </c>
      <c r="FD151" t="str">
        <f>IF(Data!$L152=FD$1, "",             IF(ISERR(SEARCH(FD$1,Data!$H152)),        "",          ";" &amp; VLOOKUP(FD$1,Data!$L:$N,3, FALSE) &amp; ",""" &amp; VLOOKUP(FD$1,Data!$L:$M,2, FALSE) &amp; """;"   )             )</f>
        <v/>
      </c>
      <c r="FE151" t="str">
        <f>IF(Data!$L152=FE$1, "",             IF(ISERR(SEARCH(FE$1,Data!$H152)),        "",          ";" &amp; VLOOKUP(FE$1,Data!$L:$N,3, FALSE) &amp; ",""" &amp; VLOOKUP(FE$1,Data!$L:$M,2, FALSE) &amp; """;"   )             )</f>
        <v/>
      </c>
      <c r="FF151" t="str">
        <f>IF(Data!$L152=FF$1, "",             IF(ISERR(SEARCH(FF$1,Data!$H152)),        "",          ";" &amp; VLOOKUP(FF$1,Data!$L:$N,3, FALSE) &amp; ",""" &amp; VLOOKUP(FF$1,Data!$L:$M,2, FALSE) &amp; """;"   )             )</f>
        <v/>
      </c>
      <c r="FG151" t="str">
        <f>IF(Data!$L152=FG$1, "",             IF(ISERR(SEARCH(FG$1,Data!$H152)),        "",          ";" &amp; VLOOKUP(FG$1,Data!$L:$N,3, FALSE) &amp; ",""" &amp; VLOOKUP(FG$1,Data!$L:$M,2, FALSE) &amp; """;"   )             )</f>
        <v/>
      </c>
      <c r="FH151" t="str">
        <f>IF(Data!$L152=FH$1, "",             IF(ISERR(SEARCH(FH$1,Data!$H152)),        "",          ";" &amp; VLOOKUP(FH$1,Data!$L:$N,3, FALSE) &amp; ",""" &amp; VLOOKUP(FH$1,Data!$L:$M,2, FALSE) &amp; """;"   )             )</f>
        <v/>
      </c>
      <c r="FI151" t="str">
        <f>IF(Data!$L152=FI$1, "",             IF(ISERR(SEARCH(FI$1,Data!$H152)),        "",          ";" &amp; VLOOKUP(FI$1,Data!$L:$N,3, FALSE) &amp; ",""" &amp; VLOOKUP(FI$1,Data!$L:$M,2, FALSE) &amp; """;"   )             )</f>
        <v/>
      </c>
      <c r="FJ151" t="str">
        <f>IF(Data!$L152=FJ$1, "",             IF(ISERR(SEARCH(FJ$1,Data!$H152)),        "",          ";" &amp; VLOOKUP(FJ$1,Data!$L:$N,3, FALSE) &amp; ",""" &amp; VLOOKUP(FJ$1,Data!$L:$M,2, FALSE) &amp; """;"   )             )</f>
        <v/>
      </c>
      <c r="FK151" t="str">
        <f>IF(Data!$L152=FK$1, "",             IF(ISERR(SEARCH(FK$1,Data!$H152)),        "",          ";" &amp; VLOOKUP(FK$1,Data!$L:$N,3, FALSE) &amp; ",""" &amp; VLOOKUP(FK$1,Data!$L:$M,2, FALSE) &amp; """;"   )             )</f>
        <v/>
      </c>
      <c r="FL151" t="str">
        <f>IF(Data!$L152=FL$1, "",             IF(ISERR(SEARCH(FL$1,Data!$H152)),        "",          ";" &amp; VLOOKUP(FL$1,Data!$L:$N,3, FALSE) &amp; ",""" &amp; VLOOKUP(FL$1,Data!$L:$M,2, FALSE) &amp; """;"   )             )</f>
        <v/>
      </c>
      <c r="FM151" t="str">
        <f>IF(Data!$L152=FM$1, "",             IF(ISERR(SEARCH(FM$1,Data!$H152)),        "",          ";" &amp; VLOOKUP(FM$1,Data!$L:$N,3, FALSE) &amp; ",""" &amp; VLOOKUP(FM$1,Data!$L:$M,2, FALSE) &amp; """;"   )             )</f>
        <v/>
      </c>
      <c r="FN151" t="str">
        <f>IF(Data!$L152=FN$1, "",             IF(ISERR(SEARCH(FN$1,Data!$H152)),        "",          ";" &amp; VLOOKUP(FN$1,Data!$L:$N,3, FALSE) &amp; ",""" &amp; VLOOKUP(FN$1,Data!$L:$M,2, FALSE) &amp; """;"   )             )</f>
        <v/>
      </c>
      <c r="FO151" t="str">
        <f>IF(Data!$L152=FO$1, "",             IF(ISERR(SEARCH(FO$1,Data!$H152)),        "",          ";" &amp; VLOOKUP(FO$1,Data!$L:$N,3, FALSE) &amp; ",""" &amp; VLOOKUP(FO$1,Data!$L:$M,2, FALSE) &amp; """;"   )             )</f>
        <v/>
      </c>
      <c r="FP151" t="str">
        <f>IF(Data!$L152=FP$1, "",             IF(ISERR(SEARCH(FP$1,Data!$H152)),        "",          ";" &amp; VLOOKUP(FP$1,Data!$L:$N,3, FALSE) &amp; ",""" &amp; VLOOKUP(FP$1,Data!$L:$M,2, FALSE) &amp; """;"   )             )</f>
        <v/>
      </c>
      <c r="FQ151" t="str">
        <f>IF(Data!$L152=FQ$1, "",             IF(ISERR(SEARCH(FQ$1,Data!$H152)),        "",          ";" &amp; VLOOKUP(FQ$1,Data!$L:$N,3, FALSE) &amp; ",""" &amp; VLOOKUP(FQ$1,Data!$L:$M,2, FALSE) &amp; """;"   )             )</f>
        <v/>
      </c>
      <c r="FR151" t="str">
        <f>IF(Data!$L152=FR$1, "",             IF(ISERR(SEARCH(FR$1,Data!$H152)),        "",          ";" &amp; VLOOKUP(FR$1,Data!$L:$N,3, FALSE) &amp; ",""" &amp; VLOOKUP(FR$1,Data!$L:$M,2, FALSE) &amp; """;"   )             )</f>
        <v/>
      </c>
      <c r="FS151" t="str">
        <f>IF(Data!$L152=FS$1, "",             IF(ISERR(SEARCH(FS$1,Data!$H152)),        "",          ";" &amp; VLOOKUP(FS$1,Data!$L:$N,3, FALSE) &amp; ",""" &amp; VLOOKUP(FS$1,Data!$L:$M,2, FALSE) &amp; """;"   )             )</f>
        <v/>
      </c>
      <c r="FT151" t="str">
        <f>IF(Data!$L152=FT$1, "",             IF(ISERR(SEARCH(FT$1,Data!$H152)),        "",          ";" &amp; VLOOKUP(FT$1,Data!$L:$N,3, FALSE) &amp; ",""" &amp; VLOOKUP(FT$1,Data!$L:$M,2, FALSE) &amp; """;"   )             )</f>
        <v/>
      </c>
      <c r="FU151" t="str">
        <f>IF(Data!$L152=FU$1, "",             IF(ISERR(SEARCH(FU$1,Data!$H152)),        "",          ";" &amp; VLOOKUP(FU$1,Data!$L:$N,3, FALSE) &amp; ",""" &amp; VLOOKUP(FU$1,Data!$L:$M,2, FALSE) &amp; """;"   )             )</f>
        <v/>
      </c>
      <c r="FV151" t="str">
        <f>IF(Data!$L152=FV$1, "",             IF(ISERR(SEARCH(FV$1,Data!$H152)),        "",          ";" &amp; VLOOKUP(FV$1,Data!$L:$N,3, FALSE) &amp; ",""" &amp; VLOOKUP(FV$1,Data!$L:$M,2, FALSE) &amp; """;"   )             )</f>
        <v/>
      </c>
      <c r="FW151" t="str">
        <f>IF(Data!$L152=FW$1, "",             IF(ISERR(SEARCH(FW$1,Data!$H152)),        "",          ";" &amp; VLOOKUP(FW$1,Data!$L:$N,3, FALSE) &amp; ",""" &amp; VLOOKUP(FW$1,Data!$L:$M,2, FALSE) &amp; """;"   )             )</f>
        <v/>
      </c>
      <c r="FX151" t="str">
        <f>IF(Data!$L152=FX$1, "",             IF(ISERR(SEARCH(FX$1,Data!$H152)),        "",          ";" &amp; VLOOKUP(FX$1,Data!$L:$N,3, FALSE) &amp; ",""" &amp; VLOOKUP(FX$1,Data!$L:$M,2, FALSE) &amp; """;"   )             )</f>
        <v/>
      </c>
      <c r="FY151" t="str">
        <f>IF(Data!$L152=FY$1, "",             IF(ISERR(SEARCH(FY$1,Data!$H152)),        "",          ";" &amp; VLOOKUP(FY$1,Data!$L:$N,3, FALSE) &amp; ",""" &amp; VLOOKUP(FY$1,Data!$L:$M,2, FALSE) &amp; """;"   )             )</f>
        <v/>
      </c>
      <c r="FZ151" t="str">
        <f>IF(Data!$L152=FZ$1, "",             IF(ISERR(SEARCH(FZ$1,Data!$H152)),        "",          ";" &amp; VLOOKUP(FZ$1,Data!$L:$N,3, FALSE) &amp; ",""" &amp; VLOOKUP(FZ$1,Data!$L:$M,2, FALSE) &amp; """;"   )             )</f>
        <v/>
      </c>
      <c r="GA151" t="str">
        <f>IF(Data!$L152=GA$1, "",             IF(ISERR(SEARCH(GA$1,Data!$H152)),        "",          ";" &amp; VLOOKUP(GA$1,Data!$L:$N,3, FALSE) &amp; ",""" &amp; VLOOKUP(GA$1,Data!$L:$M,2, FALSE) &amp; """;"   )             )</f>
        <v/>
      </c>
      <c r="GB151" t="str">
        <f>IF(Data!$L152=GB$1, "",             IF(ISERR(SEARCH(GB$1,Data!$H152)),        "",          ";" &amp; VLOOKUP(GB$1,Data!$L:$N,3, FALSE) &amp; ",""" &amp; VLOOKUP(GB$1,Data!$L:$M,2, FALSE) &amp; """;"   )             )</f>
        <v/>
      </c>
      <c r="GC151" t="str">
        <f>IF(Data!$L152=GC$1, "",             IF(ISERR(SEARCH(GC$1,Data!$H152)),        "",          ";" &amp; VLOOKUP(GC$1,Data!$L:$N,3, FALSE) &amp; ",""" &amp; VLOOKUP(GC$1,Data!$L:$M,2, FALSE) &amp; """;"   )             )</f>
        <v/>
      </c>
      <c r="GD151" t="str">
        <f>IF(Data!$L152=GD$1, "",             IF(ISERR(SEARCH(GD$1,Data!$H152)),        "",          ";" &amp; VLOOKUP(GD$1,Data!$L:$N,3, FALSE) &amp; ",""" &amp; VLOOKUP(GD$1,Data!$L:$M,2, FALSE) &amp; """;"   )             )</f>
        <v/>
      </c>
      <c r="GE151" t="str">
        <f>IF(Data!$L152=GE$1, "",             IF(ISERR(SEARCH(GE$1,Data!$H152)),        "",          ";" &amp; VLOOKUP(GE$1,Data!$L:$N,3, FALSE) &amp; ",""" &amp; VLOOKUP(GE$1,Data!$L:$M,2, FALSE) &amp; """;"   )             )</f>
        <v/>
      </c>
      <c r="GF151" t="str">
        <f>IF(Data!$L152=GF$1, "",             IF(ISERR(SEARCH(GF$1,Data!$H152)),        "",          ";" &amp; VLOOKUP(GF$1,Data!$L:$N,3, FALSE) &amp; ",""" &amp; VLOOKUP(GF$1,Data!$L:$M,2, FALSE) &amp; """;"   )             )</f>
        <v/>
      </c>
      <c r="GG151" t="str">
        <f>IF(Data!$L152=GG$1, "",             IF(ISERR(SEARCH(GG$1,Data!$H152)),        "",          ";" &amp; VLOOKUP(GG$1,Data!$L:$N,3, FALSE) &amp; ",""" &amp; VLOOKUP(GG$1,Data!$L:$M,2, FALSE) &amp; """;"   )             )</f>
        <v/>
      </c>
      <c r="GH151" t="str">
        <f>IF(Data!$L152=GH$1, "",             IF(ISERR(SEARCH(GH$1,Data!$H152)),        "",          ";" &amp; VLOOKUP(GH$1,Data!$L:$N,3, FALSE) &amp; ",""" &amp; VLOOKUP(GH$1,Data!$L:$M,2, FALSE) &amp; """;"   )             )</f>
        <v/>
      </c>
      <c r="GI151" t="str">
        <f>IF(Data!$L152=GI$1, "",             IF(ISERR(SEARCH(GI$1,Data!$H152)),        "",          ";" &amp; VLOOKUP(GI$1,Data!$L:$N,3, FALSE) &amp; ",""" &amp; VLOOKUP(GI$1,Data!$L:$M,2, FALSE) &amp; """;"   )             )</f>
        <v/>
      </c>
      <c r="GJ151" t="str">
        <f>IF(Data!$L152=GJ$1, "",             IF(ISERR(SEARCH(GJ$1,Data!$H152)),        "",          ";" &amp; VLOOKUP(GJ$1,Data!$L:$N,3, FALSE) &amp; ",""" &amp; VLOOKUP(GJ$1,Data!$L:$M,2, FALSE) &amp; """;"   )             )</f>
        <v/>
      </c>
      <c r="GK151" t="str">
        <f>IF(Data!$L152=GK$1, "",             IF(ISERR(SEARCH(GK$1,Data!$H152)),        "",          ";" &amp; VLOOKUP(GK$1,Data!$L:$N,3, FALSE) &amp; ",""" &amp; VLOOKUP(GK$1,Data!$L:$M,2, FALSE) &amp; """;"   )             )</f>
        <v/>
      </c>
      <c r="GL151" t="str">
        <f>IF(Data!$L152=GL$1, "",             IF(ISERR(SEARCH(GL$1,Data!$H152)),        "",          ";" &amp; VLOOKUP(GL$1,Data!$L:$N,3, FALSE) &amp; ",""" &amp; VLOOKUP(GL$1,Data!$L:$M,2, FALSE) &amp; """;"   )             )</f>
        <v/>
      </c>
      <c r="GM151" t="str">
        <f>IF(Data!$L152=GM$1, "",             IF(ISERR(SEARCH(GM$1,Data!$H152)),        "",          ";" &amp; VLOOKUP(GM$1,Data!$L:$N,3, FALSE) &amp; ",""" &amp; VLOOKUP(GM$1,Data!$L:$M,2, FALSE) &amp; """;"   )             )</f>
        <v/>
      </c>
      <c r="GN151" t="str">
        <f>IF(Data!$L152=GN$1, "",             IF(ISERR(SEARCH(GN$1,Data!$H152)),        "",          ";" &amp; VLOOKUP(GN$1,Data!$L:$N,3, FALSE) &amp; ",""" &amp; VLOOKUP(GN$1,Data!$L:$M,2, FALSE) &amp; """;"   )             )</f>
        <v/>
      </c>
      <c r="GO151" t="str">
        <f>IF(Data!$L152=GO$1, "",             IF(ISERR(SEARCH(GO$1,Data!$H152)),        "",          ";" &amp; VLOOKUP(GO$1,Data!$L:$N,3, FALSE) &amp; ",""" &amp; VLOOKUP(GO$1,Data!$L:$M,2, FALSE) &amp; """;"   )             )</f>
        <v/>
      </c>
      <c r="GP151" t="str">
        <f>IF(Data!$L152=GP$1, "",             IF(ISERR(SEARCH(GP$1,Data!$H152)),        "",          ";" &amp; VLOOKUP(GP$1,Data!$L:$N,3, FALSE) &amp; ",""" &amp; VLOOKUP(GP$1,Data!$L:$M,2, FALSE) &amp; """;"   )             )</f>
        <v/>
      </c>
      <c r="GQ151" t="str">
        <f>IF(Data!$L152=GQ$1, "",             IF(ISERR(SEARCH(GQ$1,Data!$H152)),        "",          ";" &amp; VLOOKUP(GQ$1,Data!$L:$N,3, FALSE) &amp; ",""" &amp; VLOOKUP(GQ$1,Data!$L:$M,2, FALSE) &amp; """;"   )             )</f>
        <v/>
      </c>
      <c r="GR151" t="str">
        <f>IF(Data!$L152=GR$1, "",             IF(ISERR(SEARCH(GR$1,Data!$H152)),        "",          ";" &amp; VLOOKUP(GR$1,Data!$L:$N,3, FALSE) &amp; ",""" &amp; VLOOKUP(GR$1,Data!$L:$M,2, FALSE) &amp; """;"   )             )</f>
        <v/>
      </c>
      <c r="GS151" t="str">
        <f>IF(Data!$L152=GS$1, "",             IF(ISERR(SEARCH(GS$1,Data!$H152)),        "",          ";" &amp; VLOOKUP(GS$1,Data!$L:$N,3, FALSE) &amp; ",""" &amp; VLOOKUP(GS$1,Data!$L:$M,2, FALSE) &amp; """;"   )             )</f>
        <v/>
      </c>
      <c r="GT151" t="str">
        <f>IF(Data!$L152=GT$1, "",             IF(ISERR(SEARCH(GT$1,Data!$H152)),        "",          ";" &amp; VLOOKUP(GT$1,Data!$L:$N,3, FALSE) &amp; ",""" &amp; VLOOKUP(GT$1,Data!$L:$M,2, FALSE) &amp; """;"   )             )</f>
        <v/>
      </c>
      <c r="GU151" t="str">
        <f>IF(Data!$L152=GU$1, "",             IF(ISERR(SEARCH(GU$1,Data!$H152)),        "",          ";" &amp; VLOOKUP(GU$1,Data!$L:$N,3, FALSE) &amp; ",""" &amp; VLOOKUP(GU$1,Data!$L:$M,2, FALSE) &amp; """;"   )             )</f>
        <v/>
      </c>
      <c r="GV151" t="str">
        <f>IF(Data!$L152=GV$1, "",             IF(ISERR(SEARCH(GV$1,Data!$H152)),        "",          ";" &amp; VLOOKUP(GV$1,Data!$L:$N,3, FALSE) &amp; ",""" &amp; VLOOKUP(GV$1,Data!$L:$M,2, FALSE) &amp; """;"   )             )</f>
        <v/>
      </c>
      <c r="GW151" t="str">
        <f>IF(Data!$L152=GW$1, "",             IF(ISERR(SEARCH(GW$1,Data!$H152)),        "",          ";" &amp; VLOOKUP(GW$1,Data!$L:$N,3, FALSE) &amp; ",""" &amp; VLOOKUP(GW$1,Data!$L:$M,2, FALSE) &amp; """;"   )             )</f>
        <v/>
      </c>
      <c r="GX151" t="str">
        <f>IF(Data!$L152=GX$1, "",             IF(ISERR(SEARCH(GX$1,Data!$H152)),        "",          ";" &amp; VLOOKUP(GX$1,Data!$L:$N,3, FALSE) &amp; ",""" &amp; VLOOKUP(GX$1,Data!$L:$M,2, FALSE) &amp; """;"   )             )</f>
        <v/>
      </c>
      <c r="GY151" t="str">
        <f>IF(Data!$L152=GY$1, "",             IF(ISERR(SEARCH(GY$1,Data!$H152)),        "",          ";" &amp; VLOOKUP(GY$1,Data!$L:$N,3, FALSE) &amp; ",""" &amp; VLOOKUP(GY$1,Data!$L:$M,2, FALSE) &amp; """;"   )             )</f>
        <v/>
      </c>
      <c r="GZ151" t="str">
        <f>IF(Data!$L152=GZ$1, "",             IF(ISERR(SEARCH(GZ$1,Data!$H152)),        "",          ";" &amp; VLOOKUP(GZ$1,Data!$L:$N,3, FALSE) &amp; ",""" &amp; VLOOKUP(GZ$1,Data!$L:$M,2, FALSE) &amp; """;"   )             )</f>
        <v/>
      </c>
      <c r="HA151" t="str">
        <f>IF(Data!$L152=HA$1, "",             IF(ISERR(SEARCH(HA$1,Data!$H152)),        "",          ";" &amp; VLOOKUP(HA$1,Data!$L:$N,3, FALSE) &amp; ",""" &amp; VLOOKUP(HA$1,Data!$L:$M,2, FALSE) &amp; """;"   )             )</f>
        <v/>
      </c>
      <c r="HB151" t="str">
        <f>IF(Data!$L152=HB$1, "",             IF(ISERR(SEARCH(HB$1,Data!$H152)),        "",          ";" &amp; VLOOKUP(HB$1,Data!$L:$N,3, FALSE) &amp; ",""" &amp; VLOOKUP(HB$1,Data!$L:$M,2, FALSE) &amp; """;"   )             )</f>
        <v/>
      </c>
      <c r="HC151" t="str">
        <f>IF(Data!$L152=HC$1, "",             IF(ISERR(SEARCH(HC$1,Data!$H152)),        "",          ";" &amp; VLOOKUP(HC$1,Data!$L:$N,3, FALSE) &amp; ",""" &amp; VLOOKUP(HC$1,Data!$L:$M,2, FALSE) &amp; """;"   )             )</f>
        <v/>
      </c>
      <c r="HD151" t="str">
        <f>IF(Data!$L152=HD$1, "",             IF(ISERR(SEARCH(HD$1,Data!$H152)),        "",          ";" &amp; VLOOKUP(HD$1,Data!$L:$N,3, FALSE) &amp; ",""" &amp; VLOOKUP(HD$1,Data!$L:$M,2, FALSE) &amp; """;"   )             )</f>
        <v/>
      </c>
      <c r="HE151" t="str">
        <f>IF(Data!$L152=HE$1, "",             IF(ISERR(SEARCH(HE$1,Data!$H152)),        "",          ";" &amp; VLOOKUP(HE$1,Data!$L:$N,3, FALSE) &amp; ",""" &amp; VLOOKUP(HE$1,Data!$L:$M,2, FALSE) &amp; """;"   )             )</f>
        <v/>
      </c>
      <c r="HF151" t="str">
        <f>IF(Data!$L152=HF$1, "",             IF(ISERR(SEARCH(HF$1,Data!$H152)),        "",          ";" &amp; VLOOKUP(HF$1,Data!$L:$N,3, FALSE) &amp; ",""" &amp; VLOOKUP(HF$1,Data!$L:$M,2, FALSE) &amp; """;"   )             )</f>
        <v/>
      </c>
      <c r="HG151" t="str">
        <f>IF(Data!$L152=HG$1, "",             IF(ISERR(SEARCH(HG$1,Data!$H152)),        "",          ";" &amp; VLOOKUP(HG$1,Data!$L:$N,3, FALSE) &amp; ",""" &amp; VLOOKUP(HG$1,Data!$L:$M,2, FALSE) &amp; """;"   )             )</f>
        <v>;00000000-0000-0000-0000-000000000203,"HUMAN";</v>
      </c>
      <c r="HH151" t="str">
        <f>IF(Data!$L152=HH$1, "",             IF(ISERR(SEARCH(HH$1,Data!$H152)),        "",          ";" &amp; VLOOKUP(HH$1,Data!$L:$N,3, FALSE) &amp; ",""" &amp; VLOOKUP(HH$1,Data!$L:$M,2, FALSE) &amp; """;"   )             )</f>
        <v/>
      </c>
      <c r="HI151" t="str">
        <f>IF(Data!$L152=HI$1, "",             IF(ISERR(SEARCH(HI$1,Data!$H152)),        "",          ";" &amp; VLOOKUP(HI$1,Data!$L:$N,3, FALSE) &amp; ",""" &amp; VLOOKUP(HI$1,Data!$L:$M,2, FALSE) &amp; """;"   )             )</f>
        <v/>
      </c>
      <c r="HJ151" t="str">
        <f>IF(Data!$L152=HJ$1, "",             IF(ISERR(SEARCH(HJ$1,Data!$H152)),        "",          ";" &amp; VLOOKUP(HJ$1,Data!$L:$N,3, FALSE) &amp; ",""" &amp; VLOOKUP(HJ$1,Data!$L:$M,2, FALSE) &amp; """;"   )             )</f>
        <v/>
      </c>
      <c r="HK151" t="str">
        <f>IF(Data!$L152=HK$1, "",             IF(ISERR(SEARCH(HK$1,Data!$H152)),        "",          ";" &amp; VLOOKUP(HK$1,Data!$L:$N,3, FALSE) &amp; ",""" &amp; VLOOKUP(HK$1,Data!$L:$M,2, FALSE) &amp; """;"   )             )</f>
        <v/>
      </c>
      <c r="HL151" t="str">
        <f>IF(Data!$L152=HL$1, "",             IF(ISERR(SEARCH(HL$1,Data!$H152)),        "",          ";" &amp; VLOOKUP(HL$1,Data!$L:$N,3, FALSE) &amp; ",""" &amp; VLOOKUP(HL$1,Data!$L:$M,2, FALSE) &amp; """;"   )             )</f>
        <v/>
      </c>
      <c r="HM151" t="str">
        <f>IF(Data!$L152=HM$1, "",             IF(ISERR(SEARCH(HM$1,Data!$H152)),        "",          ";" &amp; VLOOKUP(HM$1,Data!$L:$N,3, FALSE) &amp; ",""" &amp; VLOOKUP(HM$1,Data!$L:$M,2, FALSE) &amp; """;"   )             )</f>
        <v/>
      </c>
      <c r="HN151" t="str">
        <f>IF(Data!$L152=HN$1, "",             IF(ISERR(SEARCH(HN$1,Data!$H152)),        "",          ";" &amp; VLOOKUP(HN$1,Data!$L:$N,3, FALSE) &amp; ",""" &amp; VLOOKUP(HN$1,Data!$L:$M,2, FALSE) &amp; """;"   )             )</f>
        <v/>
      </c>
      <c r="HO151" t="str">
        <f>IF(Data!$L152=HO$1, "",             IF(ISERR(SEARCH(HO$1,Data!$H152)),        "",          ";" &amp; VLOOKUP(HO$1,Data!$L:$N,3, FALSE) &amp; ",""" &amp; VLOOKUP(HO$1,Data!$L:$M,2, FALSE) &amp; """;"   )             )</f>
        <v/>
      </c>
      <c r="HP151" t="str">
        <f>IF(Data!$L152=HP$1, "",             IF(ISERR(SEARCH(HP$1,Data!$H152)),        "",          ";" &amp; VLOOKUP(HP$1,Data!$L:$N,3, FALSE) &amp; ",""" &amp; VLOOKUP(HP$1,Data!$L:$M,2, FALSE) &amp; """;"   )             )</f>
        <v/>
      </c>
      <c r="HQ151" t="str">
        <f>IF(Data!$L152=HQ$1, "",             IF(ISERR(SEARCH(HQ$1,Data!$H152)),        "",          ";" &amp; VLOOKUP(HQ$1,Data!$L:$N,3, FALSE) &amp; ",""" &amp; VLOOKUP(HQ$1,Data!$L:$M,2, FALSE) &amp; """;"   )             )</f>
        <v/>
      </c>
      <c r="HR151" t="str">
        <f>IF(Data!$L152=HR$1, "",             IF(ISERR(SEARCH(HR$1,Data!$H152)),        "",          ";" &amp; VLOOKUP(HR$1,Data!$L:$N,3, FALSE) &amp; ",""" &amp; VLOOKUP(HR$1,Data!$L:$M,2, FALSE) &amp; """;"   )             )</f>
        <v/>
      </c>
      <c r="HS151" t="str">
        <f>IF(Data!$L152=HS$1, "",             IF(ISERR(SEARCH(HS$1,Data!$H152)),        "",          ";" &amp; VLOOKUP(HS$1,Data!$L:$N,3, FALSE) &amp; ",""" &amp; VLOOKUP(HS$1,Data!$L:$M,2, FALSE) &amp; """;"   )             )</f>
        <v/>
      </c>
      <c r="HT151" t="str">
        <f>IF(Data!$L152=HT$1, "",             IF(ISERR(SEARCH(HT$1,Data!$H152)),        "",          ";" &amp; VLOOKUP(HT$1,Data!$L:$N,3, FALSE) &amp; ",""" &amp; VLOOKUP(HT$1,Data!$L:$M,2, FALSE) &amp; """;"   )             )</f>
        <v/>
      </c>
      <c r="HU151" t="str">
        <f>IF(Data!$L152=HU$1, "",             IF(ISERR(SEARCH(HU$1,Data!$H152)),        "",          ";" &amp; VLOOKUP(HU$1,Data!$L:$N,3, FALSE) &amp; ",""" &amp; VLOOKUP(HU$1,Data!$L:$M,2, FALSE) &amp; """;"   )             )</f>
        <v/>
      </c>
      <c r="HV151" t="str">
        <f>IF(Data!$L152=HV$1, "",             IF(ISERR(SEARCH(HV$1,Data!$H152)),        "",          ";" &amp; VLOOKUP(HV$1,Data!$L:$N,3, FALSE) &amp; ",""" &amp; VLOOKUP(HV$1,Data!$L:$M,2, FALSE) &amp; """;"   )             )</f>
        <v/>
      </c>
      <c r="HW151" t="str">
        <f>IF(Data!$L152=HW$1, "",             IF(ISERR(SEARCH(HW$1,Data!$H152)),        "",          ";" &amp; VLOOKUP(HW$1,Data!$L:$N,3, FALSE) &amp; ",""" &amp; VLOOKUP(HW$1,Data!$L:$M,2, FALSE) &amp; """;"   )             )</f>
        <v/>
      </c>
      <c r="HX151" t="str">
        <f>IF(Data!$L152=HX$1, "",             IF(ISERR(SEARCH(HX$1,Data!$H152)),        "",          ";" &amp; VLOOKUP(HX$1,Data!$L:$N,3, FALSE) &amp; ",""" &amp; VLOOKUP(HX$1,Data!$L:$M,2, FALSE) &amp; """;"   )             )</f>
        <v/>
      </c>
      <c r="HY151" t="str">
        <f>IF(Data!$L152=HY$1, "",             IF(ISERR(SEARCH(HY$1,Data!$H152)),        "",          ";" &amp; VLOOKUP(HY$1,Data!$L:$N,3, FALSE) &amp; ",""" &amp; VLOOKUP(HY$1,Data!$L:$M,2, FALSE) &amp; """;"   )             )</f>
        <v/>
      </c>
      <c r="HZ151" t="str">
        <f>IF(Data!$L152=HZ$1, "",             IF(ISERR(SEARCH(HZ$1,Data!$H152)),        "",          ";" &amp; VLOOKUP(HZ$1,Data!$L:$N,3, FALSE) &amp; ",""" &amp; VLOOKUP(HZ$1,Data!$L:$M,2, FALSE) &amp; """;"   )             )</f>
        <v/>
      </c>
      <c r="IA151" t="str">
        <f>IF(Data!$L152=IA$1, "",             IF(ISERR(SEARCH(IA$1,Data!$H152)),        "",          ";" &amp; VLOOKUP(IA$1,Data!$L:$N,3, FALSE) &amp; ",""" &amp; VLOOKUP(IA$1,Data!$L:$M,2, FALSE) &amp; """;"   )             )</f>
        <v/>
      </c>
      <c r="IB151" t="str">
        <f>IF(Data!$L152=IB$1, "",             IF(ISERR(SEARCH(IB$1,Data!$H152)),        "",          ";" &amp; VLOOKUP(IB$1,Data!$L:$N,3, FALSE) &amp; ",""" &amp; VLOOKUP(IB$1,Data!$L:$M,2, FALSE) &amp; """;"   )             )</f>
        <v/>
      </c>
      <c r="IC151" t="str">
        <f>IF(Data!$L152=IC$1, "",             IF(ISERR(SEARCH(IC$1,Data!$H152)),        "",          ";" &amp; VLOOKUP(IC$1,Data!$L:$N,3, FALSE) &amp; ",""" &amp; VLOOKUP(IC$1,Data!$L:$M,2, FALSE) &amp; """;"   )             )</f>
        <v/>
      </c>
      <c r="ID151" t="str">
        <f>IF(Data!$L152=ID$1, "",             IF(ISERR(SEARCH(ID$1,Data!$H152)),        "",          ";" &amp; VLOOKUP(ID$1,Data!$L:$N,3, FALSE) &amp; ",""" &amp; VLOOKUP(ID$1,Data!$L:$M,2, FALSE) &amp; """;"   )             )</f>
        <v/>
      </c>
      <c r="IE151" t="str">
        <f>IF(Data!$L152=IE$1, "",             IF(ISERR(SEARCH(IE$1,Data!$H152)),        "",          ";" &amp; VLOOKUP(IE$1,Data!$L:$N,3, FALSE) &amp; ",""" &amp; VLOOKUP(IE$1,Data!$L:$M,2, FALSE) &amp; """;"   )             )</f>
        <v/>
      </c>
      <c r="IF151" t="str">
        <f>IF(Data!$L152=IF$1, "",             IF(ISERR(SEARCH(IF$1,Data!$H152)),        "",          ";" &amp; VLOOKUP(IF$1,Data!$L:$N,3, FALSE) &amp; ",""" &amp; VLOOKUP(IF$1,Data!$L:$M,2, FALSE) &amp; """;"   )             )</f>
        <v/>
      </c>
      <c r="IG151" t="str">
        <f>IF(Data!$L152=IG$1, "",             IF(ISERR(SEARCH(IG$1,Data!$H152)),        "",          ";" &amp; VLOOKUP(IG$1,Data!$L:$N,3, FALSE) &amp; ",""" &amp; VLOOKUP(IG$1,Data!$L:$M,2, FALSE) &amp; """;"   )             )</f>
        <v/>
      </c>
      <c r="IH151" t="str">
        <f>IF(Data!$L152=IH$1, "",             IF(ISERR(SEARCH(IH$1,Data!$H152)),        "",          ";" &amp; VLOOKUP(IH$1,Data!$L:$N,3, FALSE) &amp; ",""" &amp; VLOOKUP(IH$1,Data!$L:$M,2, FALSE) &amp; """;"   )             )</f>
        <v/>
      </c>
      <c r="II151" t="str">
        <f>IF(Data!$L152=II$1, "",             IF(ISERR(SEARCH(II$1,Data!$H152)),        "",          ";" &amp; VLOOKUP(II$1,Data!$L:$N,3, FALSE) &amp; ",""" &amp; VLOOKUP(II$1,Data!$L:$M,2, FALSE) &amp; """;"   )             )</f>
        <v/>
      </c>
    </row>
    <row r="152" spans="1:243" x14ac:dyDescent="0.3">
      <c r="A152" t="str">
        <f>Data!L153</f>
        <v>Sate Pestage</v>
      </c>
      <c r="B152" s="15" t="str">
        <f>VLOOKUP(Tableau36[[#This Row],[Character]],Data!L:N,3,FALSE)</f>
        <v>00000000-0000-0000-0000-000000000151</v>
      </c>
      <c r="C152" s="15" t="str">
        <f>VLOOKUP(Tableau36[[#This Row],[Character]],Data!L:M,2,FALSE)</f>
        <v>HUMAN</v>
      </c>
      <c r="D152" s="15" t="str">
        <f>SUBSTITUTE(     SUBSTITUTE(Tableau36[[#This Row],[character_id,character_type,friend_id,friend_type]],",""DROID""",""),    ",""HUMAN""", "")</f>
        <v>00000000-0000-0000-0000-000000000151,00000000-0000-0000-0000-000000000089</v>
      </c>
      <c r="E152" s="15" t="str">
        <f>IF(Tableau36[[#This Row],[With char''s id]] = "", "",    MID(Tableau36[[#This Row],[With char''s id]], 2, LEN(Tableau36[[#This Row],[With char''s id]])-1))</f>
        <v>00000000-0000-0000-0000-000000000151,"HUMAN",00000000-0000-0000-0000-000000000089,"HUMAN"</v>
      </c>
      <c r="F152" s="15" t="str">
        <f>SUBSTITUTE(Tableau36[[#This Row],[List of friend''s id]],  "/",    "/" &amp; Tableau36[[#This Row],[Character''s id]] &amp; ",""" &amp; Tableau36[[#This Row],[Type]] &amp; """,")</f>
        <v>/00000000-0000-0000-0000-000000000151,"HUMAN",00000000-0000-0000-0000-000000000089,"HUMAN"</v>
      </c>
      <c r="G152" t="str">
        <f>IF( Tableau36[[#This Row],[removed double semi-colon]]="", "", "/" &amp; MID(Tableau36[[#This Row],[removed double semi-colon]],2,LEN(Tableau36[[#This Row],[removed double semi-colon]]) - 2) )</f>
        <v>/00000000-0000-0000-0000-000000000089,"HUMAN"</v>
      </c>
      <c r="H152" t="str">
        <f>SUBSTITUTE(Tableau36[[#This Row],[Concatenation]],";;","/")</f>
        <v>;00000000-0000-0000-0000-000000000089,"HUMAN";</v>
      </c>
      <c r="I152" t="str">
        <f>friends!M152&amp; friends!N152&amp; friends!O152&amp; friends!P152&amp; friends!Q152&amp; friends!R152&amp; friends!S152&amp; friends!T152&amp; friends!U152&amp; friends!V152&amp; friends!W152&amp; friends!X152&amp; friends!Y152&amp; friends!Z152&amp; friends!AA152&amp; friends!AB152&amp; friends!AC152&amp; friends!AD152&amp; friends!AE152&amp; friends!AF152&amp; friends!AG152&amp; friends!AH152&amp; friends!AI152&amp; friends!AJ152&amp; friends!AK152&amp; friends!AL152&amp; friends!AM152&amp; friends!AN152&amp; friends!AO152&amp; friends!AP152&amp; friends!AQ152&amp; friends!AR152&amp; friends!AS152&amp; friends!AT152&amp; friends!AU152&amp; friends!AV152&amp; friends!AW152&amp; friends!AX152&amp; friends!AY152&amp; friends!AZ152&amp; friends!BA152&amp; friends!BB152&amp; friends!BC152&amp; friends!BD152&amp; friends!BE152&amp; friends!BF152&amp; friends!BG152&amp; friends!BH152&amp; friends!BI152&amp; friends!BJ152&amp; friends!BK152&amp; friends!BL152&amp; friends!BM152&amp; friends!BN152&amp; friends!BO152&amp; friends!BP152&amp; friends!BQ152&amp; friends!BR152&amp; friends!BS152&amp; friends!BT152&amp; friends!BU152&amp; friends!BV152&amp; friends!BW152&amp; friends!BX152&amp; friends!BY152&amp; friends!BZ152&amp; friends!CA152&amp; friends!CB152&amp; friends!CC152&amp; friends!CD152&amp; friends!CE152&amp; friends!CF152&amp; friends!CG152&amp; friends!CH152&amp; friends!CI152&amp; friends!CJ152&amp; friends!CK152&amp; friends!CL152&amp; friends!CM152&amp; friends!CN152&amp; friends!CO152&amp; friends!CP152&amp; friends!CQ152&amp; friends!CR152&amp; friends!CS152&amp; friends!CT152&amp; friends!CU152&amp; friends!CV152&amp; friends!CW152&amp; friends!CX152&amp; friends!CY152&amp; friends!CZ152&amp; friends!DA152&amp; friends!DB152&amp; friends!DC152&amp; friends!DD152&amp; friends!DE152&amp; friends!DF152&amp; friends!DG152&amp; friends!DH152&amp; friends!DI152&amp; friends!DJ152&amp; friends!DK152&amp; friends!DL152&amp; friends!DM152&amp; friends!DN152&amp; friends!DO152&amp; friends!DP152&amp; friends!DQ152&amp; friends!DR152&amp; friends!DS152&amp; friends!DT152&amp; friends!DU152&amp; friends!DV152&amp; friends!DW152&amp; friends!DX152&amp; friends!DY152&amp; friends!DZ152&amp; friends!EA152&amp; friends!EB152&amp; friends!EC152&amp; friends!ED152&amp; friends!EE152&amp; friends!EF152&amp; friends!EG152&amp; friends!EH152&amp; friends!EI152&amp; friends!EJ152&amp; friends!EK152&amp; friends!EL152&amp; friends!EM152&amp; friends!EN152&amp; friends!EO152&amp; friends!EP152&amp; friends!EQ152&amp; friends!ER152&amp; friends!ES152&amp; friends!ET152&amp; friends!EU152&amp; friends!EV152&amp; friends!EW152&amp; friends!EX152&amp; friends!EY152&amp; friends!EZ152&amp; friends!FA152&amp; friends!FB152&amp; friends!FC152&amp; friends!FD152&amp; friends!FE152&amp; friends!FF152&amp; friends!FG152&amp; friends!FH152&amp; friends!FI152&amp; friends!FJ152&amp; friends!FK152&amp; friends!FL152&amp; friends!FM152&amp; friends!FN152&amp; friends!FO152&amp; friends!FP152&amp; friends!FQ152&amp; friends!FR152&amp; friends!FS152&amp; friends!FT152&amp; friends!FU152&amp; friends!FV152&amp; friends!FW152&amp; friends!FX152&amp; friends!FY152&amp; friends!FZ152&amp; friends!GA152&amp; friends!GB152&amp; friends!GC152&amp; friends!GD152&amp; friends!GE152&amp; friends!GF152&amp; friends!GG152&amp; friends!GH152&amp; friends!GI152&amp; friends!GJ152&amp; friends!GK152&amp; friends!GL152&amp; friends!GM152&amp; friends!GN152&amp; friends!GO152&amp; friends!GP152&amp; friends!GQ152&amp; friends!GR152&amp; friends!GS152&amp; friends!GT152&amp; friends!GU152&amp; friends!GV152&amp; friends!GW152&amp; friends!GX152&amp; friends!GY152&amp; friends!GZ152&amp; friends!HA152&amp; friends!HB152&amp; friends!HC152&amp; friends!HD152&amp; friends!HE152&amp; friends!HF152&amp; friends!HG152&amp; friends!HH152&amp; friends!HI152&amp; friends!HJ152&amp; friends!HK152&amp; friends!HL152&amp; friends!HM152&amp; friends!HN152&amp; friends!HO152&amp; friends!HP152&amp; friends!HQ152&amp; friends!HR152&amp; friends!HS152&amp; friends!HT152&amp; friends!HU152&amp; friends!HV152&amp; friends!HW152&amp; friends!HX152&amp; friends!HY152&amp; friends!HZ152&amp; friends!IA152&amp; friends!IB152&amp; friends!IC152&amp; friends!ID152&amp; friends!IE152&amp; friends!IF152&amp; friends!IG152&amp; friends!IH152&amp; friends!II152</f>
        <v>;00000000-0000-0000-0000-000000000089,"HUMAN";</v>
      </c>
      <c r="M152" t="str">
        <f>IF(Data!$L153=M$1, "",             IF(ISERR(SEARCH(M$1,Data!$H153)),        "",          ";" &amp; VLOOKUP(M$1,Data!$L:$N,3, FALSE) &amp; ",""" &amp; VLOOKUP(M$1,Data!$L:$M,2, FALSE) &amp; """;"   )             )</f>
        <v/>
      </c>
      <c r="N152" t="str">
        <f>IF(Data!$L153=N$1, "",             IF(ISERR(SEARCH(N$1,Data!$H153)),        "",          ";" &amp; VLOOKUP(N$1,Data!$L:$N,3, FALSE) &amp; ",""" &amp; VLOOKUP(N$1,Data!$L:$M,2, FALSE) &amp; """;"   )             )</f>
        <v/>
      </c>
      <c r="O152" t="str">
        <f>IF(Data!$L153=O$1, "",             IF(ISERR(SEARCH(O$1,Data!$H153)),        "",          ";" &amp; VLOOKUP(O$1,Data!$L:$N,3, FALSE) &amp; ",""" &amp; VLOOKUP(O$1,Data!$L:$M,2, FALSE) &amp; """;"   )             )</f>
        <v/>
      </c>
      <c r="P152" t="str">
        <f>IF(Data!$L153=P$1, "",             IF(ISERR(SEARCH(P$1,Data!$H153)),        "",          ";" &amp; VLOOKUP(P$1,Data!$L:$N,3, FALSE) &amp; ",""" &amp; VLOOKUP(P$1,Data!$L:$M,2, FALSE) &amp; """;"   )             )</f>
        <v/>
      </c>
      <c r="Q152" t="str">
        <f>IF(Data!$L153=Q$1, "",             IF(ISERR(SEARCH(Q$1,Data!$H153)),        "",          ";" &amp; VLOOKUP(Q$1,Data!$L:$N,3, FALSE) &amp; ",""" &amp; VLOOKUP(Q$1,Data!$L:$M,2, FALSE) &amp; """;"   )             )</f>
        <v/>
      </c>
      <c r="R152" t="str">
        <f>IF(Data!$L153=R$1, "",             IF(ISERR(SEARCH(R$1,Data!$H153)),        "",          ";" &amp; VLOOKUP(R$1,Data!$L:$N,3, FALSE) &amp; ",""" &amp; VLOOKUP(R$1,Data!$L:$M,2, FALSE) &amp; """;"   )             )</f>
        <v/>
      </c>
      <c r="S152" t="str">
        <f>IF(Data!$L153=S$1, "",             IF(ISERR(SEARCH(S$1,Data!$H153)),        "",          ";" &amp; VLOOKUP(S$1,Data!$L:$N,3, FALSE) &amp; ",""" &amp; VLOOKUP(S$1,Data!$L:$M,2, FALSE) &amp; """;"   )             )</f>
        <v/>
      </c>
      <c r="T152" t="str">
        <f>IF(Data!$L153=T$1, "",             IF(ISERR(SEARCH(T$1,Data!$H153)),        "",          ";" &amp; VLOOKUP(T$1,Data!$L:$N,3, FALSE) &amp; ",""" &amp; VLOOKUP(T$1,Data!$L:$M,2, FALSE) &amp; """;"   )             )</f>
        <v/>
      </c>
      <c r="U152" t="str">
        <f>IF(Data!$L153=U$1, "",             IF(ISERR(SEARCH(U$1,Data!$H153)),        "",          ";" &amp; VLOOKUP(U$1,Data!$L:$N,3, FALSE) &amp; ",""" &amp; VLOOKUP(U$1,Data!$L:$M,2, FALSE) &amp; """;"   )             )</f>
        <v/>
      </c>
      <c r="V152" t="str">
        <f>IF(Data!$L153=V$1, "",             IF(ISERR(SEARCH(V$1,Data!$H153)),        "",          ";" &amp; VLOOKUP(V$1,Data!$L:$N,3, FALSE) &amp; ",""" &amp; VLOOKUP(V$1,Data!$L:$M,2, FALSE) &amp; """;"   )             )</f>
        <v/>
      </c>
      <c r="W152" t="str">
        <f>IF(Data!$L153=W$1, "",             IF(ISERR(SEARCH(W$1,Data!$H153)),        "",          ";" &amp; VLOOKUP(W$1,Data!$L:$N,3, FALSE) &amp; ",""" &amp; VLOOKUP(W$1,Data!$L:$M,2, FALSE) &amp; """;"   )             )</f>
        <v/>
      </c>
      <c r="X152" t="str">
        <f>IF(Data!$L153=X$1, "",             IF(ISERR(SEARCH(X$1,Data!$H153)),        "",          ";" &amp; VLOOKUP(X$1,Data!$L:$N,3, FALSE) &amp; ",""" &amp; VLOOKUP(X$1,Data!$L:$M,2, FALSE) &amp; """;"   )             )</f>
        <v/>
      </c>
      <c r="Y152" t="str">
        <f>IF(Data!$L153=Y$1, "",             IF(ISERR(SEARCH(Y$1,Data!$H153)),        "",          ";" &amp; VLOOKUP(Y$1,Data!$L:$N,3, FALSE) &amp; ",""" &amp; VLOOKUP(Y$1,Data!$L:$M,2, FALSE) &amp; """;"   )             )</f>
        <v/>
      </c>
      <c r="Z152" t="str">
        <f>IF(Data!$L153=Z$1, "",             IF(ISERR(SEARCH(Z$1,Data!$H153)),        "",          ";" &amp; VLOOKUP(Z$1,Data!$L:$N,3, FALSE) &amp; ",""" &amp; VLOOKUP(Z$1,Data!$L:$M,2, FALSE) &amp; """;"   )             )</f>
        <v/>
      </c>
      <c r="AA152" t="str">
        <f>IF(Data!$L153=AA$1, "",             IF(ISERR(SEARCH(AA$1,Data!$H153)),        "",          ";" &amp; VLOOKUP(AA$1,Data!$L:$N,3, FALSE) &amp; ",""" &amp; VLOOKUP(AA$1,Data!$L:$M,2, FALSE) &amp; """;"   )             )</f>
        <v/>
      </c>
      <c r="AB152" t="str">
        <f>IF(Data!$L153=AB$1, "",             IF(ISERR(SEARCH(AB$1,Data!$H153)),        "",          ";" &amp; VLOOKUP(AB$1,Data!$L:$N,3, FALSE) &amp; ",""" &amp; VLOOKUP(AB$1,Data!$L:$M,2, FALSE) &amp; """;"   )             )</f>
        <v/>
      </c>
      <c r="AC152" t="str">
        <f>IF(Data!$L153=AC$1, "",             IF(ISERR(SEARCH(AC$1,Data!$H153)),        "",          ";" &amp; VLOOKUP(AC$1,Data!$L:$N,3, FALSE) &amp; ",""" &amp; VLOOKUP(AC$1,Data!$L:$M,2, FALSE) &amp; """;"   )             )</f>
        <v/>
      </c>
      <c r="AD152" t="str">
        <f>IF(Data!$L153=AD$1, "",             IF(ISERR(SEARCH(AD$1,Data!$H153)),        "",          ";" &amp; VLOOKUP(AD$1,Data!$L:$N,3, FALSE) &amp; ",""" &amp; VLOOKUP(AD$1,Data!$L:$M,2, FALSE) &amp; """;"   )             )</f>
        <v/>
      </c>
      <c r="AE152" t="str">
        <f>IF(Data!$L153=AE$1, "",             IF(ISERR(SEARCH(AE$1,Data!$H153)),        "",          ";" &amp; VLOOKUP(AE$1,Data!$L:$N,3, FALSE) &amp; ",""" &amp; VLOOKUP(AE$1,Data!$L:$M,2, FALSE) &amp; """;"   )             )</f>
        <v/>
      </c>
      <c r="AF152" t="str">
        <f>IF(Data!$L153=AF$1, "",             IF(ISERR(SEARCH(AF$1,Data!$H153)),        "",          ";" &amp; VLOOKUP(AF$1,Data!$L:$N,3, FALSE) &amp; ",""" &amp; VLOOKUP(AF$1,Data!$L:$M,2, FALSE) &amp; """;"   )             )</f>
        <v/>
      </c>
      <c r="AG152" t="str">
        <f>IF(Data!$L153=AG$1, "",             IF(ISERR(SEARCH(AG$1,Data!$H153)),        "",          ";" &amp; VLOOKUP(AG$1,Data!$L:$N,3, FALSE) &amp; ",""" &amp; VLOOKUP(AG$1,Data!$L:$M,2, FALSE) &amp; """;"   )             )</f>
        <v/>
      </c>
      <c r="AH152" t="str">
        <f>IF(Data!$L153=AH$1, "",             IF(ISERR(SEARCH(AH$1,Data!$H153)),        "",          ";" &amp; VLOOKUP(AH$1,Data!$L:$N,3, FALSE) &amp; ",""" &amp; VLOOKUP(AH$1,Data!$L:$M,2, FALSE) &amp; """;"   )             )</f>
        <v/>
      </c>
      <c r="AI152" t="str">
        <f>IF(Data!$L153=AI$1, "",             IF(ISERR(SEARCH(AI$1,Data!$H153)),        "",          ";" &amp; VLOOKUP(AI$1,Data!$L:$N,3, FALSE) &amp; ",""" &amp; VLOOKUP(AI$1,Data!$L:$M,2, FALSE) &amp; """;"   )             )</f>
        <v/>
      </c>
      <c r="AJ152" t="str">
        <f>IF(Data!$L153=AJ$1, "",             IF(ISERR(SEARCH(AJ$1,Data!$H153)),        "",          ";" &amp; VLOOKUP(AJ$1,Data!$L:$N,3, FALSE) &amp; ",""" &amp; VLOOKUP(AJ$1,Data!$L:$M,2, FALSE) &amp; """;"   )             )</f>
        <v/>
      </c>
      <c r="AK152" t="str">
        <f>IF(Data!$L153=AK$1, "",             IF(ISERR(SEARCH(AK$1,Data!$H153)),        "",          ";" &amp; VLOOKUP(AK$1,Data!$L:$N,3, FALSE) &amp; ",""" &amp; VLOOKUP(AK$1,Data!$L:$M,2, FALSE) &amp; """;"   )             )</f>
        <v/>
      </c>
      <c r="AL152" t="str">
        <f>IF(Data!$L153=AL$1, "",             IF(ISERR(SEARCH(AL$1,Data!$H153)),        "",          ";" &amp; VLOOKUP(AL$1,Data!$L:$N,3, FALSE) &amp; ",""" &amp; VLOOKUP(AL$1,Data!$L:$M,2, FALSE) &amp; """;"   )             )</f>
        <v/>
      </c>
      <c r="AM152" t="str">
        <f>IF(Data!$L153=AM$1, "",             IF(ISERR(SEARCH(AM$1,Data!$H153)),        "",          ";" &amp; VLOOKUP(AM$1,Data!$L:$N,3, FALSE) &amp; ",""" &amp; VLOOKUP(AM$1,Data!$L:$M,2, FALSE) &amp; """;"   )             )</f>
        <v/>
      </c>
      <c r="AN152" t="str">
        <f>IF(Data!$L153=AN$1, "",             IF(ISERR(SEARCH(AN$1,Data!$H153)),        "",          ";" &amp; VLOOKUP(AN$1,Data!$L:$N,3, FALSE) &amp; ",""" &amp; VLOOKUP(AN$1,Data!$L:$M,2, FALSE) &amp; """;"   )             )</f>
        <v/>
      </c>
      <c r="AO152" t="str">
        <f>IF(Data!$L153=AO$1, "",             IF(ISERR(SEARCH(AO$1,Data!$H153)),        "",          ";" &amp; VLOOKUP(AO$1,Data!$L:$N,3, FALSE) &amp; ",""" &amp; VLOOKUP(AO$1,Data!$L:$M,2, FALSE) &amp; """;"   )             )</f>
        <v/>
      </c>
      <c r="AP152" t="str">
        <f>IF(Data!$L153=AP$1, "",             IF(ISERR(SEARCH(AP$1,Data!$H153)),        "",          ";" &amp; VLOOKUP(AP$1,Data!$L:$N,3, FALSE) &amp; ",""" &amp; VLOOKUP(AP$1,Data!$L:$M,2, FALSE) &amp; """;"   )             )</f>
        <v/>
      </c>
      <c r="AQ152" t="str">
        <f>IF(Data!$L153=AQ$1, "",             IF(ISERR(SEARCH(AQ$1,Data!$H153)),        "",          ";" &amp; VLOOKUP(AQ$1,Data!$L:$N,3, FALSE) &amp; ",""" &amp; VLOOKUP(AQ$1,Data!$L:$M,2, FALSE) &amp; """;"   )             )</f>
        <v/>
      </c>
      <c r="AR152" t="str">
        <f>IF(Data!$L153=AR$1, "",             IF(ISERR(SEARCH(AR$1,Data!$H153)),        "",          ";" &amp; VLOOKUP(AR$1,Data!$L:$N,3, FALSE) &amp; ",""" &amp; VLOOKUP(AR$1,Data!$L:$M,2, FALSE) &amp; """;"   )             )</f>
        <v/>
      </c>
      <c r="AS152" t="str">
        <f>IF(Data!$L153=AS$1, "",             IF(ISERR(SEARCH(AS$1,Data!$H153)),        "",          ";" &amp; VLOOKUP(AS$1,Data!$L:$N,3, FALSE) &amp; ",""" &amp; VLOOKUP(AS$1,Data!$L:$M,2, FALSE) &amp; """;"   )             )</f>
        <v/>
      </c>
      <c r="AT152" t="str">
        <f>IF(Data!$L153=AT$1, "",             IF(ISERR(SEARCH(AT$1,Data!$H153)),        "",          ";" &amp; VLOOKUP(AT$1,Data!$L:$N,3, FALSE) &amp; ",""" &amp; VLOOKUP(AT$1,Data!$L:$M,2, FALSE) &amp; """;"   )             )</f>
        <v/>
      </c>
      <c r="AU152" t="str">
        <f>IF(Data!$L153=AU$1, "",             IF(ISERR(SEARCH(AU$1,Data!$H153)),        "",          ";" &amp; VLOOKUP(AU$1,Data!$L:$N,3, FALSE) &amp; ",""" &amp; VLOOKUP(AU$1,Data!$L:$M,2, FALSE) &amp; """;"   )             )</f>
        <v/>
      </c>
      <c r="AV152" t="str">
        <f>IF(Data!$L153=AV$1, "",             IF(ISERR(SEARCH(AV$1,Data!$H153)),        "",          ";" &amp; VLOOKUP(AV$1,Data!$L:$N,3, FALSE) &amp; ",""" &amp; VLOOKUP(AV$1,Data!$L:$M,2, FALSE) &amp; """;"   )             )</f>
        <v/>
      </c>
      <c r="AW152" t="str">
        <f>IF(Data!$L153=AW$1, "",             IF(ISERR(SEARCH(AW$1,Data!$H153)),        "",          ";" &amp; VLOOKUP(AW$1,Data!$L:$N,3, FALSE) &amp; ",""" &amp; VLOOKUP(AW$1,Data!$L:$M,2, FALSE) &amp; """;"   )             )</f>
        <v/>
      </c>
      <c r="AX152" t="str">
        <f>IF(Data!$L153=AX$1, "",             IF(ISERR(SEARCH(AX$1,Data!$H153)),        "",          ";" &amp; VLOOKUP(AX$1,Data!$L:$N,3, FALSE) &amp; ",""" &amp; VLOOKUP(AX$1,Data!$L:$M,2, FALSE) &amp; """;"   )             )</f>
        <v/>
      </c>
      <c r="AY152" t="str">
        <f>IF(Data!$L153=AY$1, "",             IF(ISERR(SEARCH(AY$1,Data!$H153)),        "",          ";" &amp; VLOOKUP(AY$1,Data!$L:$N,3, FALSE) &amp; ",""" &amp; VLOOKUP(AY$1,Data!$L:$M,2, FALSE) &amp; """;"   )             )</f>
        <v/>
      </c>
      <c r="AZ152" t="str">
        <f>IF(Data!$L153=AZ$1, "",             IF(ISERR(SEARCH(AZ$1,Data!$H153)),        "",          ";" &amp; VLOOKUP(AZ$1,Data!$L:$N,3, FALSE) &amp; ",""" &amp; VLOOKUP(AZ$1,Data!$L:$M,2, FALSE) &amp; """;"   )             )</f>
        <v/>
      </c>
      <c r="BA152" t="str">
        <f>IF(Data!$L153=BA$1, "",             IF(ISERR(SEARCH(BA$1,Data!$H153)),        "",          ";" &amp; VLOOKUP(BA$1,Data!$L:$N,3, FALSE) &amp; ",""" &amp; VLOOKUP(BA$1,Data!$L:$M,2, FALSE) &amp; """;"   )             )</f>
        <v/>
      </c>
      <c r="BB152" t="str">
        <f>IF(Data!$L153=BB$1, "",             IF(ISERR(SEARCH(BB$1,Data!$H153)),        "",          ";" &amp; VLOOKUP(BB$1,Data!$L:$N,3, FALSE) &amp; ",""" &amp; VLOOKUP(BB$1,Data!$L:$M,2, FALSE) &amp; """;"   )             )</f>
        <v/>
      </c>
      <c r="BC152" t="str">
        <f>IF(Data!$L153=BC$1, "",             IF(ISERR(SEARCH(BC$1,Data!$H153)),        "",          ";" &amp; VLOOKUP(BC$1,Data!$L:$N,3, FALSE) &amp; ",""" &amp; VLOOKUP(BC$1,Data!$L:$M,2, FALSE) &amp; """;"   )             )</f>
        <v/>
      </c>
      <c r="BD152" t="str">
        <f>IF(Data!$L153=BD$1, "",             IF(ISERR(SEARCH(BD$1,Data!$H153)),        "",          ";" &amp; VLOOKUP(BD$1,Data!$L:$N,3, FALSE) &amp; ",""" &amp; VLOOKUP(BD$1,Data!$L:$M,2, FALSE) &amp; """;"   )             )</f>
        <v/>
      </c>
      <c r="BE152" t="str">
        <f>IF(Data!$L153=BE$1, "",             IF(ISERR(SEARCH(BE$1,Data!$H153)),        "",          ";" &amp; VLOOKUP(BE$1,Data!$L:$N,3, FALSE) &amp; ",""" &amp; VLOOKUP(BE$1,Data!$L:$M,2, FALSE) &amp; """;"   )             )</f>
        <v/>
      </c>
      <c r="BF152" t="str">
        <f>IF(Data!$L153=BF$1, "",             IF(ISERR(SEARCH(BF$1,Data!$H153)),        "",          ";" &amp; VLOOKUP(BF$1,Data!$L:$N,3, FALSE) &amp; ",""" &amp; VLOOKUP(BF$1,Data!$L:$M,2, FALSE) &amp; """;"   )             )</f>
        <v/>
      </c>
      <c r="BG152" t="str">
        <f>IF(Data!$L153=BG$1, "",             IF(ISERR(SEARCH(BG$1,Data!$H153)),        "",          ";" &amp; VLOOKUP(BG$1,Data!$L:$N,3, FALSE) &amp; ",""" &amp; VLOOKUP(BG$1,Data!$L:$M,2, FALSE) &amp; """;"   )             )</f>
        <v/>
      </c>
      <c r="BH152" t="str">
        <f>IF(Data!$L153=BH$1, "",             IF(ISERR(SEARCH(BH$1,Data!$H153)),        "",          ";" &amp; VLOOKUP(BH$1,Data!$L:$N,3, FALSE) &amp; ",""" &amp; VLOOKUP(BH$1,Data!$L:$M,2, FALSE) &amp; """;"   )             )</f>
        <v/>
      </c>
      <c r="BI152" t="str">
        <f>IF(Data!$L153=BI$1, "",             IF(ISERR(SEARCH(BI$1,Data!$H153)),        "",          ";" &amp; VLOOKUP(BI$1,Data!$L:$N,3, FALSE) &amp; ",""" &amp; VLOOKUP(BI$1,Data!$L:$M,2, FALSE) &amp; """;"   )             )</f>
        <v/>
      </c>
      <c r="BJ152" t="str">
        <f>IF(Data!$L153=BJ$1, "",             IF(ISERR(SEARCH(BJ$1,Data!$H153)),        "",          ";" &amp; VLOOKUP(BJ$1,Data!$L:$N,3, FALSE) &amp; ",""" &amp; VLOOKUP(BJ$1,Data!$L:$M,2, FALSE) &amp; """;"   )             )</f>
        <v/>
      </c>
      <c r="BK152" t="str">
        <f>IF(Data!$L153=BK$1, "",             IF(ISERR(SEARCH(BK$1,Data!$H153)),        "",          ";" &amp; VLOOKUP(BK$1,Data!$L:$N,3, FALSE) &amp; ",""" &amp; VLOOKUP(BK$1,Data!$L:$M,2, FALSE) &amp; """;"   )             )</f>
        <v/>
      </c>
      <c r="BL152" t="str">
        <f>IF(Data!$L153=BL$1, "",             IF(ISERR(SEARCH(BL$1,Data!$H153)),        "",          ";" &amp; VLOOKUP(BL$1,Data!$L:$N,3, FALSE) &amp; ",""" &amp; VLOOKUP(BL$1,Data!$L:$M,2, FALSE) &amp; """;"   )             )</f>
        <v/>
      </c>
      <c r="BM152" t="str">
        <f>IF(Data!$L153=BM$1, "",             IF(ISERR(SEARCH(BM$1,Data!$H153)),        "",          ";" &amp; VLOOKUP(BM$1,Data!$L:$N,3, FALSE) &amp; ",""" &amp; VLOOKUP(BM$1,Data!$L:$M,2, FALSE) &amp; """;"   )             )</f>
        <v/>
      </c>
      <c r="BN152" t="str">
        <f>IF(Data!$L153=BN$1, "",             IF(ISERR(SEARCH(BN$1,Data!$H153)),        "",          ";" &amp; VLOOKUP(BN$1,Data!$L:$N,3, FALSE) &amp; ",""" &amp; VLOOKUP(BN$1,Data!$L:$M,2, FALSE) &amp; """;"   )             )</f>
        <v/>
      </c>
      <c r="BO152" t="str">
        <f>IF(Data!$L153=BO$1, "",             IF(ISERR(SEARCH(BO$1,Data!$H153)),        "",          ";" &amp; VLOOKUP(BO$1,Data!$L:$N,3, FALSE) &amp; ",""" &amp; VLOOKUP(BO$1,Data!$L:$M,2, FALSE) &amp; """;"   )             )</f>
        <v/>
      </c>
      <c r="BP152" t="str">
        <f>IF(Data!$L153=BP$1, "",             IF(ISERR(SEARCH(BP$1,Data!$H153)),        "",          ";" &amp; VLOOKUP(BP$1,Data!$L:$N,3, FALSE) &amp; ",""" &amp; VLOOKUP(BP$1,Data!$L:$M,2, FALSE) &amp; """;"   )             )</f>
        <v/>
      </c>
      <c r="BQ152" t="str">
        <f>IF(Data!$L153=BQ$1, "",             IF(ISERR(SEARCH(BQ$1,Data!$H153)),        "",          ";" &amp; VLOOKUP(BQ$1,Data!$L:$N,3, FALSE) &amp; ",""" &amp; VLOOKUP(BQ$1,Data!$L:$M,2, FALSE) &amp; """;"   )             )</f>
        <v/>
      </c>
      <c r="BR152" t="str">
        <f>IF(Data!$L153=BR$1, "",             IF(ISERR(SEARCH(BR$1,Data!$H153)),        "",          ";" &amp; VLOOKUP(BR$1,Data!$L:$N,3, FALSE) &amp; ",""" &amp; VLOOKUP(BR$1,Data!$L:$M,2, FALSE) &amp; """;"   )             )</f>
        <v/>
      </c>
      <c r="BS152" t="str">
        <f>IF(Data!$L153=BS$1, "",             IF(ISERR(SEARCH(BS$1,Data!$H153)),        "",          ";" &amp; VLOOKUP(BS$1,Data!$L:$N,3, FALSE) &amp; ",""" &amp; VLOOKUP(BS$1,Data!$L:$M,2, FALSE) &amp; """;"   )             )</f>
        <v/>
      </c>
      <c r="BT152" t="str">
        <f>IF(Data!$L153=BT$1, "",             IF(ISERR(SEARCH(BT$1,Data!$H153)),        "",          ";" &amp; VLOOKUP(BT$1,Data!$L:$N,3, FALSE) &amp; ",""" &amp; VLOOKUP(BT$1,Data!$L:$M,2, FALSE) &amp; """;"   )             )</f>
        <v/>
      </c>
      <c r="BU152" t="str">
        <f>IF(Data!$L153=BU$1, "",             IF(ISERR(SEARCH(BU$1,Data!$H153)),        "",          ";" &amp; VLOOKUP(BU$1,Data!$L:$N,3, FALSE) &amp; ",""" &amp; VLOOKUP(BU$1,Data!$L:$M,2, FALSE) &amp; """;"   )             )</f>
        <v/>
      </c>
      <c r="BV152" t="str">
        <f>IF(Data!$L153=BV$1, "",             IF(ISERR(SEARCH(BV$1,Data!$H153)),        "",          ";" &amp; VLOOKUP(BV$1,Data!$L:$N,3, FALSE) &amp; ",""" &amp; VLOOKUP(BV$1,Data!$L:$M,2, FALSE) &amp; """;"   )             )</f>
        <v/>
      </c>
      <c r="BW152" t="str">
        <f>IF(Data!$L153=BW$1, "",             IF(ISERR(SEARCH(BW$1,Data!$H153)),        "",          ";" &amp; VLOOKUP(BW$1,Data!$L:$N,3, FALSE) &amp; ",""" &amp; VLOOKUP(BW$1,Data!$L:$M,2, FALSE) &amp; """;"   )             )</f>
        <v/>
      </c>
      <c r="BX152" t="str">
        <f>IF(Data!$L153=BX$1, "",             IF(ISERR(SEARCH(BX$1,Data!$H153)),        "",          ";" &amp; VLOOKUP(BX$1,Data!$L:$N,3, FALSE) &amp; ",""" &amp; VLOOKUP(BX$1,Data!$L:$M,2, FALSE) &amp; """;"   )             )</f>
        <v/>
      </c>
      <c r="BY152" t="str">
        <f>IF(Data!$L153=BY$1, "",             IF(ISERR(SEARCH(BY$1,Data!$H153)),        "",          ";" &amp; VLOOKUP(BY$1,Data!$L:$N,3, FALSE) &amp; ",""" &amp; VLOOKUP(BY$1,Data!$L:$M,2, FALSE) &amp; """;"   )             )</f>
        <v/>
      </c>
      <c r="BZ152" t="str">
        <f>IF(Data!$L153=BZ$1, "",             IF(ISERR(SEARCH(BZ$1,Data!$H153)),        "",          ";" &amp; VLOOKUP(BZ$1,Data!$L:$N,3, FALSE) &amp; ",""" &amp; VLOOKUP(BZ$1,Data!$L:$M,2, FALSE) &amp; """;"   )             )</f>
        <v/>
      </c>
      <c r="CA152" t="str">
        <f>IF(Data!$L153=CA$1, "",             IF(ISERR(SEARCH(CA$1,Data!$H153)),        "",          ";" &amp; VLOOKUP(CA$1,Data!$L:$N,3, FALSE) &amp; ",""" &amp; VLOOKUP(CA$1,Data!$L:$M,2, FALSE) &amp; """;"   )             )</f>
        <v/>
      </c>
      <c r="CB152" t="str">
        <f>IF(Data!$L153=CB$1, "",             IF(ISERR(SEARCH(CB$1,Data!$H153)),        "",          ";" &amp; VLOOKUP(CB$1,Data!$L:$N,3, FALSE) &amp; ",""" &amp; VLOOKUP(CB$1,Data!$L:$M,2, FALSE) &amp; """;"   )             )</f>
        <v/>
      </c>
      <c r="CC152" t="str">
        <f>IF(Data!$L153=CC$1, "",             IF(ISERR(SEARCH(CC$1,Data!$H153)),        "",          ";" &amp; VLOOKUP(CC$1,Data!$L:$N,3, FALSE) &amp; ",""" &amp; VLOOKUP(CC$1,Data!$L:$M,2, FALSE) &amp; """;"   )             )</f>
        <v/>
      </c>
      <c r="CD152" t="str">
        <f>IF(Data!$L153=CD$1, "",             IF(ISERR(SEARCH(CD$1,Data!$H153)),        "",          ";" &amp; VLOOKUP(CD$1,Data!$L:$N,3, FALSE) &amp; ",""" &amp; VLOOKUP(CD$1,Data!$L:$M,2, FALSE) &amp; """;"   )             )</f>
        <v/>
      </c>
      <c r="CE152" t="str">
        <f>IF(Data!$L153=CE$1, "",             IF(ISERR(SEARCH(CE$1,Data!$H153)),        "",          ";" &amp; VLOOKUP(CE$1,Data!$L:$N,3, FALSE) &amp; ",""" &amp; VLOOKUP(CE$1,Data!$L:$M,2, FALSE) &amp; """;"   )             )</f>
        <v/>
      </c>
      <c r="CF152" t="str">
        <f>IF(Data!$L153=CF$1, "",             IF(ISERR(SEARCH(CF$1,Data!$H153)),        "",          ";" &amp; VLOOKUP(CF$1,Data!$L:$N,3, FALSE) &amp; ",""" &amp; VLOOKUP(CF$1,Data!$L:$M,2, FALSE) &amp; """;"   )             )</f>
        <v/>
      </c>
      <c r="CG152" t="str">
        <f>IF(Data!$L153=CG$1, "",             IF(ISERR(SEARCH(CG$1,Data!$H153)),        "",          ";" &amp; VLOOKUP(CG$1,Data!$L:$N,3, FALSE) &amp; ",""" &amp; VLOOKUP(CG$1,Data!$L:$M,2, FALSE) &amp; """;"   )             )</f>
        <v/>
      </c>
      <c r="CH152" t="str">
        <f>IF(Data!$L153=CH$1, "",             IF(ISERR(SEARCH(CH$1,Data!$H153)),        "",          ";" &amp; VLOOKUP(CH$1,Data!$L:$N,3, FALSE) &amp; ",""" &amp; VLOOKUP(CH$1,Data!$L:$M,2, FALSE) &amp; """;"   )             )</f>
        <v/>
      </c>
      <c r="CI152" t="str">
        <f>IF(Data!$L153=CI$1, "",             IF(ISERR(SEARCH(CI$1,Data!$H153)),        "",          ";" &amp; VLOOKUP(CI$1,Data!$L:$N,3, FALSE) &amp; ",""" &amp; VLOOKUP(CI$1,Data!$L:$M,2, FALSE) &amp; """;"   )             )</f>
        <v/>
      </c>
      <c r="CJ152" t="str">
        <f>IF(Data!$L153=CJ$1, "",             IF(ISERR(SEARCH(CJ$1,Data!$H153)),        "",          ";" &amp; VLOOKUP(CJ$1,Data!$L:$N,3, FALSE) &amp; ",""" &amp; VLOOKUP(CJ$1,Data!$L:$M,2, FALSE) &amp; """;"   )             )</f>
        <v>;00000000-0000-0000-0000-000000000089,"HUMAN";</v>
      </c>
      <c r="CK152" t="str">
        <f>IF(Data!$L153=CK$1, "",             IF(ISERR(SEARCH(CK$1,Data!$H153)),        "",          ";" &amp; VLOOKUP(CK$1,Data!$L:$N,3, FALSE) &amp; ",""" &amp; VLOOKUP(CK$1,Data!$L:$M,2, FALSE) &amp; """;"   )             )</f>
        <v/>
      </c>
      <c r="CL152" t="str">
        <f>IF(Data!$L153=CL$1, "",             IF(ISERR(SEARCH(CL$1,Data!$H153)),        "",          ";" &amp; VLOOKUP(CL$1,Data!$L:$N,3, FALSE) &amp; ",""" &amp; VLOOKUP(CL$1,Data!$L:$M,2, FALSE) &amp; """;"   )             )</f>
        <v/>
      </c>
      <c r="CM152" t="str">
        <f>IF(Data!$L153=CM$1, "",             IF(ISERR(SEARCH(CM$1,Data!$H153)),        "",          ";" &amp; VLOOKUP(CM$1,Data!$L:$N,3, FALSE) &amp; ",""" &amp; VLOOKUP(CM$1,Data!$L:$M,2, FALSE) &amp; """;"   )             )</f>
        <v/>
      </c>
      <c r="CN152" t="str">
        <f>IF(Data!$L153=CN$1, "",             IF(ISERR(SEARCH(CN$1,Data!$H153)),        "",          ";" &amp; VLOOKUP(CN$1,Data!$L:$N,3, FALSE) &amp; ",""" &amp; VLOOKUP(CN$1,Data!$L:$M,2, FALSE) &amp; """;"   )             )</f>
        <v/>
      </c>
      <c r="CO152" t="str">
        <f>IF(Data!$L153=CO$1, "",             IF(ISERR(SEARCH(CO$1,Data!$H153)),        "",          ";" &amp; VLOOKUP(CO$1,Data!$L:$N,3, FALSE) &amp; ",""" &amp; VLOOKUP(CO$1,Data!$L:$M,2, FALSE) &amp; """;"   )             )</f>
        <v/>
      </c>
      <c r="CP152" t="str">
        <f>IF(Data!$L153=CP$1, "",             IF(ISERR(SEARCH(CP$1,Data!$H153)),        "",          ";" &amp; VLOOKUP(CP$1,Data!$L:$N,3, FALSE) &amp; ",""" &amp; VLOOKUP(CP$1,Data!$L:$M,2, FALSE) &amp; """;"   )             )</f>
        <v/>
      </c>
      <c r="CQ152" t="str">
        <f>IF(Data!$L153=CQ$1, "",             IF(ISERR(SEARCH(CQ$1,Data!$H153)),        "",          ";" &amp; VLOOKUP(CQ$1,Data!$L:$N,3, FALSE) &amp; ",""" &amp; VLOOKUP(CQ$1,Data!$L:$M,2, FALSE) &amp; """;"   )             )</f>
        <v/>
      </c>
      <c r="CR152" t="str">
        <f>IF(Data!$L153=CR$1, "",             IF(ISERR(SEARCH(CR$1,Data!$H153)),        "",          ";" &amp; VLOOKUP(CR$1,Data!$L:$N,3, FALSE) &amp; ",""" &amp; VLOOKUP(CR$1,Data!$L:$M,2, FALSE) &amp; """;"   )             )</f>
        <v/>
      </c>
      <c r="CS152" t="str">
        <f>IF(Data!$L153=CS$1, "",             IF(ISERR(SEARCH(CS$1,Data!$H153)),        "",          ";" &amp; VLOOKUP(CS$1,Data!$L:$N,3, FALSE) &amp; ",""" &amp; VLOOKUP(CS$1,Data!$L:$M,2, FALSE) &amp; """;"   )             )</f>
        <v/>
      </c>
      <c r="CT152" t="str">
        <f>IF(Data!$L153=CT$1, "",             IF(ISERR(SEARCH(CT$1,Data!$H153)),        "",          ";" &amp; VLOOKUP(CT$1,Data!$L:$N,3, FALSE) &amp; ",""" &amp; VLOOKUP(CT$1,Data!$L:$M,2, FALSE) &amp; """;"   )             )</f>
        <v/>
      </c>
      <c r="CU152" t="str">
        <f>IF(Data!$L153=CU$1, "",             IF(ISERR(SEARCH(CU$1,Data!$H153)),        "",          ";" &amp; VLOOKUP(CU$1,Data!$L:$N,3, FALSE) &amp; ",""" &amp; VLOOKUP(CU$1,Data!$L:$M,2, FALSE) &amp; """;"   )             )</f>
        <v/>
      </c>
      <c r="CV152" t="str">
        <f>IF(Data!$L153=CV$1, "",             IF(ISERR(SEARCH(CV$1,Data!$H153)),        "",          ";" &amp; VLOOKUP(CV$1,Data!$L:$N,3, FALSE) &amp; ",""" &amp; VLOOKUP(CV$1,Data!$L:$M,2, FALSE) &amp; """;"   )             )</f>
        <v/>
      </c>
      <c r="CW152" t="str">
        <f>IF(Data!$L153=CW$1, "",             IF(ISERR(SEARCH(CW$1,Data!$H153)),        "",          ";" &amp; VLOOKUP(CW$1,Data!$L:$N,3, FALSE) &amp; ",""" &amp; VLOOKUP(CW$1,Data!$L:$M,2, FALSE) &amp; """;"   )             )</f>
        <v/>
      </c>
      <c r="CX152" t="str">
        <f>IF(Data!$L153=CX$1, "",             IF(ISERR(SEARCH(CX$1,Data!$H153)),        "",          ";" &amp; VLOOKUP(CX$1,Data!$L:$N,3, FALSE) &amp; ",""" &amp; VLOOKUP(CX$1,Data!$L:$M,2, FALSE) &amp; """;"   )             )</f>
        <v/>
      </c>
      <c r="CY152" t="str">
        <f>IF(Data!$L153=CY$1, "",             IF(ISERR(SEARCH(CY$1,Data!$H153)),        "",          ";" &amp; VLOOKUP(CY$1,Data!$L:$N,3, FALSE) &amp; ",""" &amp; VLOOKUP(CY$1,Data!$L:$M,2, FALSE) &amp; """;"   )             )</f>
        <v/>
      </c>
      <c r="CZ152" t="str">
        <f>IF(Data!$L153=CZ$1, "",             IF(ISERR(SEARCH(CZ$1,Data!$H153)),        "",          ";" &amp; VLOOKUP(CZ$1,Data!$L:$N,3, FALSE) &amp; ",""" &amp; VLOOKUP(CZ$1,Data!$L:$M,2, FALSE) &amp; """;"   )             )</f>
        <v/>
      </c>
      <c r="DA152" t="str">
        <f>IF(Data!$L153=DA$1, "",             IF(ISERR(SEARCH(DA$1,Data!$H153)),        "",          ";" &amp; VLOOKUP(DA$1,Data!$L:$N,3, FALSE) &amp; ",""" &amp; VLOOKUP(DA$1,Data!$L:$M,2, FALSE) &amp; """;"   )             )</f>
        <v/>
      </c>
      <c r="DB152" t="str">
        <f>IF(Data!$L153=DB$1, "",             IF(ISERR(SEARCH(DB$1,Data!$H153)),        "",          ";" &amp; VLOOKUP(DB$1,Data!$L:$N,3, FALSE) &amp; ",""" &amp; VLOOKUP(DB$1,Data!$L:$M,2, FALSE) &amp; """;"   )             )</f>
        <v/>
      </c>
      <c r="DC152" t="str">
        <f>IF(Data!$L153=DC$1, "",             IF(ISERR(SEARCH(DC$1,Data!$H153)),        "",          ";" &amp; VLOOKUP(DC$1,Data!$L:$N,3, FALSE) &amp; ",""" &amp; VLOOKUP(DC$1,Data!$L:$M,2, FALSE) &amp; """;"   )             )</f>
        <v/>
      </c>
      <c r="DD152" t="str">
        <f>IF(Data!$L153=DD$1, "",             IF(ISERR(SEARCH(DD$1,Data!$H153)),        "",          ";" &amp; VLOOKUP(DD$1,Data!$L:$N,3, FALSE) &amp; ",""" &amp; VLOOKUP(DD$1,Data!$L:$M,2, FALSE) &amp; """;"   )             )</f>
        <v/>
      </c>
      <c r="DE152" t="str">
        <f>IF(Data!$L153=DE$1, "",             IF(ISERR(SEARCH(DE$1,Data!$H153)),        "",          ";" &amp; VLOOKUP(DE$1,Data!$L:$N,3, FALSE) &amp; ",""" &amp; VLOOKUP(DE$1,Data!$L:$M,2, FALSE) &amp; """;"   )             )</f>
        <v/>
      </c>
      <c r="DF152" t="str">
        <f>IF(Data!$L153=DF$1, "",             IF(ISERR(SEARCH(DF$1,Data!$H153)),        "",          ";" &amp; VLOOKUP(DF$1,Data!$L:$N,3, FALSE) &amp; ",""" &amp; VLOOKUP(DF$1,Data!$L:$M,2, FALSE) &amp; """;"   )             )</f>
        <v/>
      </c>
      <c r="DG152" t="str">
        <f>IF(Data!$L153=DG$1, "",             IF(ISERR(SEARCH(DG$1,Data!$H153)),        "",          ";" &amp; VLOOKUP(DG$1,Data!$L:$N,3, FALSE) &amp; ",""" &amp; VLOOKUP(DG$1,Data!$L:$M,2, FALSE) &amp; """;"   )             )</f>
        <v/>
      </c>
      <c r="DH152" t="str">
        <f>IF(Data!$L153=DH$1, "",             IF(ISERR(SEARCH(DH$1,Data!$H153)),        "",          ";" &amp; VLOOKUP(DH$1,Data!$L:$N,3, FALSE) &amp; ",""" &amp; VLOOKUP(DH$1,Data!$L:$M,2, FALSE) &amp; """;"   )             )</f>
        <v/>
      </c>
      <c r="DI152" t="str">
        <f>IF(Data!$L153=DI$1, "",             IF(ISERR(SEARCH(DI$1,Data!$H153)),        "",          ";" &amp; VLOOKUP(DI$1,Data!$L:$N,3, FALSE) &amp; ",""" &amp; VLOOKUP(DI$1,Data!$L:$M,2, FALSE) &amp; """;"   )             )</f>
        <v/>
      </c>
      <c r="DJ152" t="str">
        <f>IF(Data!$L153=DJ$1, "",             IF(ISERR(SEARCH(DJ$1,Data!$H153)),        "",          ";" &amp; VLOOKUP(DJ$1,Data!$L:$N,3, FALSE) &amp; ",""" &amp; VLOOKUP(DJ$1,Data!$L:$M,2, FALSE) &amp; """;"   )             )</f>
        <v/>
      </c>
      <c r="DK152" t="str">
        <f>IF(Data!$L153=DK$1, "",             IF(ISERR(SEARCH(DK$1,Data!$H153)),        "",          ";" &amp; VLOOKUP(DK$1,Data!$L:$N,3, FALSE) &amp; ",""" &amp; VLOOKUP(DK$1,Data!$L:$M,2, FALSE) &amp; """;"   )             )</f>
        <v/>
      </c>
      <c r="DL152" t="str">
        <f>IF(Data!$L153=DL$1, "",             IF(ISERR(SEARCH(DL$1,Data!$H153)),        "",          ";" &amp; VLOOKUP(DL$1,Data!$L:$N,3, FALSE) &amp; ",""" &amp; VLOOKUP(DL$1,Data!$L:$M,2, FALSE) &amp; """;"   )             )</f>
        <v/>
      </c>
      <c r="DM152" t="str">
        <f>IF(Data!$L153=DM$1, "",             IF(ISERR(SEARCH(DM$1,Data!$H153)),        "",          ";" &amp; VLOOKUP(DM$1,Data!$L:$N,3, FALSE) &amp; ",""" &amp; VLOOKUP(DM$1,Data!$L:$M,2, FALSE) &amp; """;"   )             )</f>
        <v/>
      </c>
      <c r="DN152" t="str">
        <f>IF(Data!$L153=DN$1, "",             IF(ISERR(SEARCH(DN$1,Data!$H153)),        "",          ";" &amp; VLOOKUP(DN$1,Data!$L:$N,3, FALSE) &amp; ",""" &amp; VLOOKUP(DN$1,Data!$L:$M,2, FALSE) &amp; """;"   )             )</f>
        <v/>
      </c>
      <c r="DO152" t="str">
        <f>IF(Data!$L153=DO$1, "",             IF(ISERR(SEARCH(DO$1,Data!$H153)),        "",          ";" &amp; VLOOKUP(DO$1,Data!$L:$N,3, FALSE) &amp; ",""" &amp; VLOOKUP(DO$1,Data!$L:$M,2, FALSE) &amp; """;"   )             )</f>
        <v/>
      </c>
      <c r="DP152" t="str">
        <f>IF(Data!$L153=DP$1, "",             IF(ISERR(SEARCH(DP$1,Data!$H153)),        "",          ";" &amp; VLOOKUP(DP$1,Data!$L:$N,3, FALSE) &amp; ",""" &amp; VLOOKUP(DP$1,Data!$L:$M,2, FALSE) &amp; """;"   )             )</f>
        <v/>
      </c>
      <c r="DQ152" t="str">
        <f>IF(Data!$L153=DQ$1, "",             IF(ISERR(SEARCH(DQ$1,Data!$H153)),        "",          ";" &amp; VLOOKUP(DQ$1,Data!$L:$N,3, FALSE) &amp; ",""" &amp; VLOOKUP(DQ$1,Data!$L:$M,2, FALSE) &amp; """;"   )             )</f>
        <v/>
      </c>
      <c r="DR152" t="str">
        <f>IF(Data!$L153=DR$1, "",             IF(ISERR(SEARCH(DR$1,Data!$H153)),        "",          ";" &amp; VLOOKUP(DR$1,Data!$L:$N,3, FALSE) &amp; ",""" &amp; VLOOKUP(DR$1,Data!$L:$M,2, FALSE) &amp; """;"   )             )</f>
        <v/>
      </c>
      <c r="DS152" t="str">
        <f>IF(Data!$L153=DS$1, "",             IF(ISERR(SEARCH(DS$1,Data!$H153)),        "",          ";" &amp; VLOOKUP(DS$1,Data!$L:$N,3, FALSE) &amp; ",""" &amp; VLOOKUP(DS$1,Data!$L:$M,2, FALSE) &amp; """;"   )             )</f>
        <v/>
      </c>
      <c r="DT152" t="str">
        <f>IF(Data!$L153=DT$1, "",             IF(ISERR(SEARCH(DT$1,Data!$H153)),        "",          ";" &amp; VLOOKUP(DT$1,Data!$L:$N,3, FALSE) &amp; ",""" &amp; VLOOKUP(DT$1,Data!$L:$M,2, FALSE) &amp; """;"   )             )</f>
        <v/>
      </c>
      <c r="DU152" t="str">
        <f>IF(Data!$L153=DU$1, "",             IF(ISERR(SEARCH(DU$1,Data!$H153)),        "",          ";" &amp; VLOOKUP(DU$1,Data!$L:$N,3, FALSE) &amp; ",""" &amp; VLOOKUP(DU$1,Data!$L:$M,2, FALSE) &amp; """;"   )             )</f>
        <v/>
      </c>
      <c r="DV152" t="str">
        <f>IF(Data!$L153=DV$1, "",             IF(ISERR(SEARCH(DV$1,Data!$H153)),        "",          ";" &amp; VLOOKUP(DV$1,Data!$L:$N,3, FALSE) &amp; ",""" &amp; VLOOKUP(DV$1,Data!$L:$M,2, FALSE) &amp; """;"   )             )</f>
        <v/>
      </c>
      <c r="DW152" t="str">
        <f>IF(Data!$L153=DW$1, "",             IF(ISERR(SEARCH(DW$1,Data!$H153)),        "",          ";" &amp; VLOOKUP(DW$1,Data!$L:$N,3, FALSE) &amp; ",""" &amp; VLOOKUP(DW$1,Data!$L:$M,2, FALSE) &amp; """;"   )             )</f>
        <v/>
      </c>
      <c r="DX152" t="str">
        <f>IF(Data!$L153=DX$1, "",             IF(ISERR(SEARCH(DX$1,Data!$H153)),        "",          ";" &amp; VLOOKUP(DX$1,Data!$L:$N,3, FALSE) &amp; ",""" &amp; VLOOKUP(DX$1,Data!$L:$M,2, FALSE) &amp; """;"   )             )</f>
        <v/>
      </c>
      <c r="DY152" t="str">
        <f>IF(Data!$L153=DY$1, "",             IF(ISERR(SEARCH(DY$1,Data!$H153)),        "",          ";" &amp; VLOOKUP(DY$1,Data!$L:$N,3, FALSE) &amp; ",""" &amp; VLOOKUP(DY$1,Data!$L:$M,2, FALSE) &amp; """;"   )             )</f>
        <v/>
      </c>
      <c r="DZ152" t="str">
        <f>IF(Data!$L153=DZ$1, "",             IF(ISERR(SEARCH(DZ$1,Data!$H153)),        "",          ";" &amp; VLOOKUP(DZ$1,Data!$L:$N,3, FALSE) &amp; ",""" &amp; VLOOKUP(DZ$1,Data!$L:$M,2, FALSE) &amp; """;"   )             )</f>
        <v/>
      </c>
      <c r="EA152" t="str">
        <f>IF(Data!$L153=EA$1, "",             IF(ISERR(SEARCH(EA$1,Data!$H153)),        "",          ";" &amp; VLOOKUP(EA$1,Data!$L:$N,3, FALSE) &amp; ",""" &amp; VLOOKUP(EA$1,Data!$L:$M,2, FALSE) &amp; """;"   )             )</f>
        <v/>
      </c>
      <c r="EB152" t="str">
        <f>IF(Data!$L153=EB$1, "",             IF(ISERR(SEARCH(EB$1,Data!$H153)),        "",          ";" &amp; VLOOKUP(EB$1,Data!$L:$N,3, FALSE) &amp; ",""" &amp; VLOOKUP(EB$1,Data!$L:$M,2, FALSE) &amp; """;"   )             )</f>
        <v/>
      </c>
      <c r="EC152" t="str">
        <f>IF(Data!$L153=EC$1, "",             IF(ISERR(SEARCH(EC$1,Data!$H153)),        "",          ";" &amp; VLOOKUP(EC$1,Data!$L:$N,3, FALSE) &amp; ",""" &amp; VLOOKUP(EC$1,Data!$L:$M,2, FALSE) &amp; """;"   )             )</f>
        <v/>
      </c>
      <c r="ED152" t="str">
        <f>IF(Data!$L153=ED$1, "",             IF(ISERR(SEARCH(ED$1,Data!$H153)),        "",          ";" &amp; VLOOKUP(ED$1,Data!$L:$N,3, FALSE) &amp; ",""" &amp; VLOOKUP(ED$1,Data!$L:$M,2, FALSE) &amp; """;"   )             )</f>
        <v/>
      </c>
      <c r="EE152" t="str">
        <f>IF(Data!$L153=EE$1, "",             IF(ISERR(SEARCH(EE$1,Data!$H153)),        "",          ";" &amp; VLOOKUP(EE$1,Data!$L:$N,3, FALSE) &amp; ",""" &amp; VLOOKUP(EE$1,Data!$L:$M,2, FALSE) &amp; """;"   )             )</f>
        <v/>
      </c>
      <c r="EF152" t="str">
        <f>IF(Data!$L153=EF$1, "",             IF(ISERR(SEARCH(EF$1,Data!$H153)),        "",          ";" &amp; VLOOKUP(EF$1,Data!$L:$N,3, FALSE) &amp; ",""" &amp; VLOOKUP(EF$1,Data!$L:$M,2, FALSE) &amp; """;"   )             )</f>
        <v/>
      </c>
      <c r="EG152" t="str">
        <f>IF(Data!$L153=EG$1, "",             IF(ISERR(SEARCH(EG$1,Data!$H153)),        "",          ";" &amp; VLOOKUP(EG$1,Data!$L:$N,3, FALSE) &amp; ",""" &amp; VLOOKUP(EG$1,Data!$L:$M,2, FALSE) &amp; """;"   )             )</f>
        <v/>
      </c>
      <c r="EH152" t="str">
        <f>IF(Data!$L153=EH$1, "",             IF(ISERR(SEARCH(EH$1,Data!$H153)),        "",          ";" &amp; VLOOKUP(EH$1,Data!$L:$N,3, FALSE) &amp; ",""" &amp; VLOOKUP(EH$1,Data!$L:$M,2, FALSE) &amp; """;"   )             )</f>
        <v/>
      </c>
      <c r="EI152" t="str">
        <f>IF(Data!$L153=EI$1, "",             IF(ISERR(SEARCH(EI$1,Data!$H153)),        "",          ";" &amp; VLOOKUP(EI$1,Data!$L:$N,3, FALSE) &amp; ",""" &amp; VLOOKUP(EI$1,Data!$L:$M,2, FALSE) &amp; """;"   )             )</f>
        <v/>
      </c>
      <c r="EJ152" t="str">
        <f>IF(Data!$L153=EJ$1, "",             IF(ISERR(SEARCH(EJ$1,Data!$H153)),        "",          ";" &amp; VLOOKUP(EJ$1,Data!$L:$N,3, FALSE) &amp; ",""" &amp; VLOOKUP(EJ$1,Data!$L:$M,2, FALSE) &amp; """;"   )             )</f>
        <v/>
      </c>
      <c r="EK152" t="str">
        <f>IF(Data!$L153=EK$1, "",             IF(ISERR(SEARCH(EK$1,Data!$H153)),        "",          ";" &amp; VLOOKUP(EK$1,Data!$L:$N,3, FALSE) &amp; ",""" &amp; VLOOKUP(EK$1,Data!$L:$M,2, FALSE) &amp; """;"   )             )</f>
        <v/>
      </c>
      <c r="EL152" t="str">
        <f>IF(Data!$L153=EL$1, "",             IF(ISERR(SEARCH(EL$1,Data!$H153)),        "",          ";" &amp; VLOOKUP(EL$1,Data!$L:$N,3, FALSE) &amp; ",""" &amp; VLOOKUP(EL$1,Data!$L:$M,2, FALSE) &amp; """;"   )             )</f>
        <v/>
      </c>
      <c r="EM152" t="str">
        <f>IF(Data!$L153=EM$1, "",             IF(ISERR(SEARCH(EM$1,Data!$H153)),        "",          ";" &amp; VLOOKUP(EM$1,Data!$L:$N,3, FALSE) &amp; ",""" &amp; VLOOKUP(EM$1,Data!$L:$M,2, FALSE) &amp; """;"   )             )</f>
        <v/>
      </c>
      <c r="EN152" t="str">
        <f>IF(Data!$L153=EN$1, "",             IF(ISERR(SEARCH(EN$1,Data!$H153)),        "",          ";" &amp; VLOOKUP(EN$1,Data!$L:$N,3, FALSE) &amp; ",""" &amp; VLOOKUP(EN$1,Data!$L:$M,2, FALSE) &amp; """;"   )             )</f>
        <v/>
      </c>
      <c r="EO152" t="str">
        <f>IF(Data!$L153=EO$1, "",             IF(ISERR(SEARCH(EO$1,Data!$H153)),        "",          ";" &amp; VLOOKUP(EO$1,Data!$L:$N,3, FALSE) &amp; ",""" &amp; VLOOKUP(EO$1,Data!$L:$M,2, FALSE) &amp; """;"   )             )</f>
        <v/>
      </c>
      <c r="EP152" t="str">
        <f>IF(Data!$L153=EP$1, "",             IF(ISERR(SEARCH(EP$1,Data!$H153)),        "",          ";" &amp; VLOOKUP(EP$1,Data!$L:$N,3, FALSE) &amp; ",""" &amp; VLOOKUP(EP$1,Data!$L:$M,2, FALSE) &amp; """;"   )             )</f>
        <v/>
      </c>
      <c r="EQ152" t="str">
        <f>IF(Data!$L153=EQ$1, "",             IF(ISERR(SEARCH(EQ$1,Data!$H153)),        "",          ";" &amp; VLOOKUP(EQ$1,Data!$L:$N,3, FALSE) &amp; ",""" &amp; VLOOKUP(EQ$1,Data!$L:$M,2, FALSE) &amp; """;"   )             )</f>
        <v/>
      </c>
      <c r="ER152" t="str">
        <f>IF(Data!$L153=ER$1, "",             IF(ISERR(SEARCH(ER$1,Data!$H153)),        "",          ";" &amp; VLOOKUP(ER$1,Data!$L:$N,3, FALSE) &amp; ",""" &amp; VLOOKUP(ER$1,Data!$L:$M,2, FALSE) &amp; """;"   )             )</f>
        <v/>
      </c>
      <c r="ES152" t="str">
        <f>IF(Data!$L153=ES$1, "",             IF(ISERR(SEARCH(ES$1,Data!$H153)),        "",          ";" &amp; VLOOKUP(ES$1,Data!$L:$N,3, FALSE) &amp; ",""" &amp; VLOOKUP(ES$1,Data!$L:$M,2, FALSE) &amp; """;"   )             )</f>
        <v/>
      </c>
      <c r="ET152" t="str">
        <f>IF(Data!$L153=ET$1, "",             IF(ISERR(SEARCH(ET$1,Data!$H153)),        "",          ";" &amp; VLOOKUP(ET$1,Data!$L:$N,3, FALSE) &amp; ",""" &amp; VLOOKUP(ET$1,Data!$L:$M,2, FALSE) &amp; """;"   )             )</f>
        <v/>
      </c>
      <c r="EU152" t="str">
        <f>IF(Data!$L153=EU$1, "",             IF(ISERR(SEARCH(EU$1,Data!$H153)),        "",          ";" &amp; VLOOKUP(EU$1,Data!$L:$N,3, FALSE) &amp; ",""" &amp; VLOOKUP(EU$1,Data!$L:$M,2, FALSE) &amp; """;"   )             )</f>
        <v/>
      </c>
      <c r="EV152" t="str">
        <f>IF(Data!$L153=EV$1, "",             IF(ISERR(SEARCH(EV$1,Data!$H153)),        "",          ";" &amp; VLOOKUP(EV$1,Data!$L:$N,3, FALSE) &amp; ",""" &amp; VLOOKUP(EV$1,Data!$L:$M,2, FALSE) &amp; """;"   )             )</f>
        <v/>
      </c>
      <c r="EW152" t="str">
        <f>IF(Data!$L153=EW$1, "",             IF(ISERR(SEARCH(EW$1,Data!$H153)),        "",          ";" &amp; VLOOKUP(EW$1,Data!$L:$N,3, FALSE) &amp; ",""" &amp; VLOOKUP(EW$1,Data!$L:$M,2, FALSE) &amp; """;"   )             )</f>
        <v/>
      </c>
      <c r="EX152" t="str">
        <f>IF(Data!$L153=EX$1, "",             IF(ISERR(SEARCH(EX$1,Data!$H153)),        "",          ";" &amp; VLOOKUP(EX$1,Data!$L:$N,3, FALSE) &amp; ",""" &amp; VLOOKUP(EX$1,Data!$L:$M,2, FALSE) &amp; """;"   )             )</f>
        <v/>
      </c>
      <c r="EY152" t="str">
        <f>IF(Data!$L153=EY$1, "",             IF(ISERR(SEARCH(EY$1,Data!$H153)),        "",          ";" &amp; VLOOKUP(EY$1,Data!$L:$N,3, FALSE) &amp; ",""" &amp; VLOOKUP(EY$1,Data!$L:$M,2, FALSE) &amp; """;"   )             )</f>
        <v/>
      </c>
      <c r="EZ152" t="str">
        <f>IF(Data!$L153=EZ$1, "",             IF(ISERR(SEARCH(EZ$1,Data!$H153)),        "",          ";" &amp; VLOOKUP(EZ$1,Data!$L:$N,3, FALSE) &amp; ",""" &amp; VLOOKUP(EZ$1,Data!$L:$M,2, FALSE) &amp; """;"   )             )</f>
        <v/>
      </c>
      <c r="FA152" t="str">
        <f>IF(Data!$L153=FA$1, "",             IF(ISERR(SEARCH(FA$1,Data!$H153)),        "",          ";" &amp; VLOOKUP(FA$1,Data!$L:$N,3, FALSE) &amp; ",""" &amp; VLOOKUP(FA$1,Data!$L:$M,2, FALSE) &amp; """;"   )             )</f>
        <v/>
      </c>
      <c r="FB152" t="str">
        <f>IF(Data!$L153=FB$1, "",             IF(ISERR(SEARCH(FB$1,Data!$H153)),        "",          ";" &amp; VLOOKUP(FB$1,Data!$L:$N,3, FALSE) &amp; ",""" &amp; VLOOKUP(FB$1,Data!$L:$M,2, FALSE) &amp; """;"   )             )</f>
        <v/>
      </c>
      <c r="FC152" t="str">
        <f>IF(Data!$L153=FC$1, "",             IF(ISERR(SEARCH(FC$1,Data!$H153)),        "",          ";" &amp; VLOOKUP(FC$1,Data!$L:$N,3, FALSE) &amp; ",""" &amp; VLOOKUP(FC$1,Data!$L:$M,2, FALSE) &amp; """;"   )             )</f>
        <v/>
      </c>
      <c r="FD152" t="str">
        <f>IF(Data!$L153=FD$1, "",             IF(ISERR(SEARCH(FD$1,Data!$H153)),        "",          ";" &amp; VLOOKUP(FD$1,Data!$L:$N,3, FALSE) &amp; ",""" &amp; VLOOKUP(FD$1,Data!$L:$M,2, FALSE) &amp; """;"   )             )</f>
        <v/>
      </c>
      <c r="FE152" t="str">
        <f>IF(Data!$L153=FE$1, "",             IF(ISERR(SEARCH(FE$1,Data!$H153)),        "",          ";" &amp; VLOOKUP(FE$1,Data!$L:$N,3, FALSE) &amp; ",""" &amp; VLOOKUP(FE$1,Data!$L:$M,2, FALSE) &amp; """;"   )             )</f>
        <v/>
      </c>
      <c r="FF152" t="str">
        <f>IF(Data!$L153=FF$1, "",             IF(ISERR(SEARCH(FF$1,Data!$H153)),        "",          ";" &amp; VLOOKUP(FF$1,Data!$L:$N,3, FALSE) &amp; ",""" &amp; VLOOKUP(FF$1,Data!$L:$M,2, FALSE) &amp; """;"   )             )</f>
        <v/>
      </c>
      <c r="FG152" t="str">
        <f>IF(Data!$L153=FG$1, "",             IF(ISERR(SEARCH(FG$1,Data!$H153)),        "",          ";" &amp; VLOOKUP(FG$1,Data!$L:$N,3, FALSE) &amp; ",""" &amp; VLOOKUP(FG$1,Data!$L:$M,2, FALSE) &amp; """;"   )             )</f>
        <v/>
      </c>
      <c r="FH152" t="str">
        <f>IF(Data!$L153=FH$1, "",             IF(ISERR(SEARCH(FH$1,Data!$H153)),        "",          ";" &amp; VLOOKUP(FH$1,Data!$L:$N,3, FALSE) &amp; ",""" &amp; VLOOKUP(FH$1,Data!$L:$M,2, FALSE) &amp; """;"   )             )</f>
        <v/>
      </c>
      <c r="FI152" t="str">
        <f>IF(Data!$L153=FI$1, "",             IF(ISERR(SEARCH(FI$1,Data!$H153)),        "",          ";" &amp; VLOOKUP(FI$1,Data!$L:$N,3, FALSE) &amp; ",""" &amp; VLOOKUP(FI$1,Data!$L:$M,2, FALSE) &amp; """;"   )             )</f>
        <v/>
      </c>
      <c r="FJ152" t="str">
        <f>IF(Data!$L153=FJ$1, "",             IF(ISERR(SEARCH(FJ$1,Data!$H153)),        "",          ";" &amp; VLOOKUP(FJ$1,Data!$L:$N,3, FALSE) &amp; ",""" &amp; VLOOKUP(FJ$1,Data!$L:$M,2, FALSE) &amp; """;"   )             )</f>
        <v/>
      </c>
      <c r="FK152" t="str">
        <f>IF(Data!$L153=FK$1, "",             IF(ISERR(SEARCH(FK$1,Data!$H153)),        "",          ";" &amp; VLOOKUP(FK$1,Data!$L:$N,3, FALSE) &amp; ",""" &amp; VLOOKUP(FK$1,Data!$L:$M,2, FALSE) &amp; """;"   )             )</f>
        <v/>
      </c>
      <c r="FL152" t="str">
        <f>IF(Data!$L153=FL$1, "",             IF(ISERR(SEARCH(FL$1,Data!$H153)),        "",          ";" &amp; VLOOKUP(FL$1,Data!$L:$N,3, FALSE) &amp; ",""" &amp; VLOOKUP(FL$1,Data!$L:$M,2, FALSE) &amp; """;"   )             )</f>
        <v/>
      </c>
      <c r="FM152" t="str">
        <f>IF(Data!$L153=FM$1, "",             IF(ISERR(SEARCH(FM$1,Data!$H153)),        "",          ";" &amp; VLOOKUP(FM$1,Data!$L:$N,3, FALSE) &amp; ",""" &amp; VLOOKUP(FM$1,Data!$L:$M,2, FALSE) &amp; """;"   )             )</f>
        <v/>
      </c>
      <c r="FN152" t="str">
        <f>IF(Data!$L153=FN$1, "",             IF(ISERR(SEARCH(FN$1,Data!$H153)),        "",          ";" &amp; VLOOKUP(FN$1,Data!$L:$N,3, FALSE) &amp; ",""" &amp; VLOOKUP(FN$1,Data!$L:$M,2, FALSE) &amp; """;"   )             )</f>
        <v/>
      </c>
      <c r="FO152" t="str">
        <f>IF(Data!$L153=FO$1, "",             IF(ISERR(SEARCH(FO$1,Data!$H153)),        "",          ";" &amp; VLOOKUP(FO$1,Data!$L:$N,3, FALSE) &amp; ",""" &amp; VLOOKUP(FO$1,Data!$L:$M,2, FALSE) &amp; """;"   )             )</f>
        <v/>
      </c>
      <c r="FP152" t="str">
        <f>IF(Data!$L153=FP$1, "",             IF(ISERR(SEARCH(FP$1,Data!$H153)),        "",          ";" &amp; VLOOKUP(FP$1,Data!$L:$N,3, FALSE) &amp; ",""" &amp; VLOOKUP(FP$1,Data!$L:$M,2, FALSE) &amp; """;"   )             )</f>
        <v/>
      </c>
      <c r="FQ152" t="str">
        <f>IF(Data!$L153=FQ$1, "",             IF(ISERR(SEARCH(FQ$1,Data!$H153)),        "",          ";" &amp; VLOOKUP(FQ$1,Data!$L:$N,3, FALSE) &amp; ",""" &amp; VLOOKUP(FQ$1,Data!$L:$M,2, FALSE) &amp; """;"   )             )</f>
        <v/>
      </c>
      <c r="FR152" t="str">
        <f>IF(Data!$L153=FR$1, "",             IF(ISERR(SEARCH(FR$1,Data!$H153)),        "",          ";" &amp; VLOOKUP(FR$1,Data!$L:$N,3, FALSE) &amp; ",""" &amp; VLOOKUP(FR$1,Data!$L:$M,2, FALSE) &amp; """;"   )             )</f>
        <v/>
      </c>
      <c r="FS152" t="str">
        <f>IF(Data!$L153=FS$1, "",             IF(ISERR(SEARCH(FS$1,Data!$H153)),        "",          ";" &amp; VLOOKUP(FS$1,Data!$L:$N,3, FALSE) &amp; ",""" &amp; VLOOKUP(FS$1,Data!$L:$M,2, FALSE) &amp; """;"   )             )</f>
        <v/>
      </c>
      <c r="FT152" t="str">
        <f>IF(Data!$L153=FT$1, "",             IF(ISERR(SEARCH(FT$1,Data!$H153)),        "",          ";" &amp; VLOOKUP(FT$1,Data!$L:$N,3, FALSE) &amp; ",""" &amp; VLOOKUP(FT$1,Data!$L:$M,2, FALSE) &amp; """;"   )             )</f>
        <v/>
      </c>
      <c r="FU152" t="str">
        <f>IF(Data!$L153=FU$1, "",             IF(ISERR(SEARCH(FU$1,Data!$H153)),        "",          ";" &amp; VLOOKUP(FU$1,Data!$L:$N,3, FALSE) &amp; ",""" &amp; VLOOKUP(FU$1,Data!$L:$M,2, FALSE) &amp; """;"   )             )</f>
        <v/>
      </c>
      <c r="FV152" t="str">
        <f>IF(Data!$L153=FV$1, "",             IF(ISERR(SEARCH(FV$1,Data!$H153)),        "",          ";" &amp; VLOOKUP(FV$1,Data!$L:$N,3, FALSE) &amp; ",""" &amp; VLOOKUP(FV$1,Data!$L:$M,2, FALSE) &amp; """;"   )             )</f>
        <v/>
      </c>
      <c r="FW152" t="str">
        <f>IF(Data!$L153=FW$1, "",             IF(ISERR(SEARCH(FW$1,Data!$H153)),        "",          ";" &amp; VLOOKUP(FW$1,Data!$L:$N,3, FALSE) &amp; ",""" &amp; VLOOKUP(FW$1,Data!$L:$M,2, FALSE) &amp; """;"   )             )</f>
        <v/>
      </c>
      <c r="FX152" t="str">
        <f>IF(Data!$L153=FX$1, "",             IF(ISERR(SEARCH(FX$1,Data!$H153)),        "",          ";" &amp; VLOOKUP(FX$1,Data!$L:$N,3, FALSE) &amp; ",""" &amp; VLOOKUP(FX$1,Data!$L:$M,2, FALSE) &amp; """;"   )             )</f>
        <v/>
      </c>
      <c r="FY152" t="str">
        <f>IF(Data!$L153=FY$1, "",             IF(ISERR(SEARCH(FY$1,Data!$H153)),        "",          ";" &amp; VLOOKUP(FY$1,Data!$L:$N,3, FALSE) &amp; ",""" &amp; VLOOKUP(FY$1,Data!$L:$M,2, FALSE) &amp; """;"   )             )</f>
        <v/>
      </c>
      <c r="FZ152" t="str">
        <f>IF(Data!$L153=FZ$1, "",             IF(ISERR(SEARCH(FZ$1,Data!$H153)),        "",          ";" &amp; VLOOKUP(FZ$1,Data!$L:$N,3, FALSE) &amp; ",""" &amp; VLOOKUP(FZ$1,Data!$L:$M,2, FALSE) &amp; """;"   )             )</f>
        <v/>
      </c>
      <c r="GA152" t="str">
        <f>IF(Data!$L153=GA$1, "",             IF(ISERR(SEARCH(GA$1,Data!$H153)),        "",          ";" &amp; VLOOKUP(GA$1,Data!$L:$N,3, FALSE) &amp; ",""" &amp; VLOOKUP(GA$1,Data!$L:$M,2, FALSE) &amp; """;"   )             )</f>
        <v/>
      </c>
      <c r="GB152" t="str">
        <f>IF(Data!$L153=GB$1, "",             IF(ISERR(SEARCH(GB$1,Data!$H153)),        "",          ";" &amp; VLOOKUP(GB$1,Data!$L:$N,3, FALSE) &amp; ",""" &amp; VLOOKUP(GB$1,Data!$L:$M,2, FALSE) &amp; """;"   )             )</f>
        <v/>
      </c>
      <c r="GC152" t="str">
        <f>IF(Data!$L153=GC$1, "",             IF(ISERR(SEARCH(GC$1,Data!$H153)),        "",          ";" &amp; VLOOKUP(GC$1,Data!$L:$N,3, FALSE) &amp; ",""" &amp; VLOOKUP(GC$1,Data!$L:$M,2, FALSE) &amp; """;"   )             )</f>
        <v/>
      </c>
      <c r="GD152" t="str">
        <f>IF(Data!$L153=GD$1, "",             IF(ISERR(SEARCH(GD$1,Data!$H153)),        "",          ";" &amp; VLOOKUP(GD$1,Data!$L:$N,3, FALSE) &amp; ",""" &amp; VLOOKUP(GD$1,Data!$L:$M,2, FALSE) &amp; """;"   )             )</f>
        <v/>
      </c>
      <c r="GE152" t="str">
        <f>IF(Data!$L153=GE$1, "",             IF(ISERR(SEARCH(GE$1,Data!$H153)),        "",          ";" &amp; VLOOKUP(GE$1,Data!$L:$N,3, FALSE) &amp; ",""" &amp; VLOOKUP(GE$1,Data!$L:$M,2, FALSE) &amp; """;"   )             )</f>
        <v/>
      </c>
      <c r="GF152" t="str">
        <f>IF(Data!$L153=GF$1, "",             IF(ISERR(SEARCH(GF$1,Data!$H153)),        "",          ";" &amp; VLOOKUP(GF$1,Data!$L:$N,3, FALSE) &amp; ",""" &amp; VLOOKUP(GF$1,Data!$L:$M,2, FALSE) &amp; """;"   )             )</f>
        <v/>
      </c>
      <c r="GG152" t="str">
        <f>IF(Data!$L153=GG$1, "",             IF(ISERR(SEARCH(GG$1,Data!$H153)),        "",          ";" &amp; VLOOKUP(GG$1,Data!$L:$N,3, FALSE) &amp; ",""" &amp; VLOOKUP(GG$1,Data!$L:$M,2, FALSE) &amp; """;"   )             )</f>
        <v/>
      </c>
      <c r="GH152" t="str">
        <f>IF(Data!$L153=GH$1, "",             IF(ISERR(SEARCH(GH$1,Data!$H153)),        "",          ";" &amp; VLOOKUP(GH$1,Data!$L:$N,3, FALSE) &amp; ",""" &amp; VLOOKUP(GH$1,Data!$L:$M,2, FALSE) &amp; """;"   )             )</f>
        <v/>
      </c>
      <c r="GI152" t="str">
        <f>IF(Data!$L153=GI$1, "",             IF(ISERR(SEARCH(GI$1,Data!$H153)),        "",          ";" &amp; VLOOKUP(GI$1,Data!$L:$N,3, FALSE) &amp; ",""" &amp; VLOOKUP(GI$1,Data!$L:$M,2, FALSE) &amp; """;"   )             )</f>
        <v/>
      </c>
      <c r="GJ152" t="str">
        <f>IF(Data!$L153=GJ$1, "",             IF(ISERR(SEARCH(GJ$1,Data!$H153)),        "",          ";" &amp; VLOOKUP(GJ$1,Data!$L:$N,3, FALSE) &amp; ",""" &amp; VLOOKUP(GJ$1,Data!$L:$M,2, FALSE) &amp; """;"   )             )</f>
        <v/>
      </c>
      <c r="GK152" t="str">
        <f>IF(Data!$L153=GK$1, "",             IF(ISERR(SEARCH(GK$1,Data!$H153)),        "",          ";" &amp; VLOOKUP(GK$1,Data!$L:$N,3, FALSE) &amp; ",""" &amp; VLOOKUP(GK$1,Data!$L:$M,2, FALSE) &amp; """;"   )             )</f>
        <v/>
      </c>
      <c r="GL152" t="str">
        <f>IF(Data!$L153=GL$1, "",             IF(ISERR(SEARCH(GL$1,Data!$H153)),        "",          ";" &amp; VLOOKUP(GL$1,Data!$L:$N,3, FALSE) &amp; ",""" &amp; VLOOKUP(GL$1,Data!$L:$M,2, FALSE) &amp; """;"   )             )</f>
        <v/>
      </c>
      <c r="GM152" t="str">
        <f>IF(Data!$L153=GM$1, "",             IF(ISERR(SEARCH(GM$1,Data!$H153)),        "",          ";" &amp; VLOOKUP(GM$1,Data!$L:$N,3, FALSE) &amp; ",""" &amp; VLOOKUP(GM$1,Data!$L:$M,2, FALSE) &amp; """;"   )             )</f>
        <v/>
      </c>
      <c r="GN152" t="str">
        <f>IF(Data!$L153=GN$1, "",             IF(ISERR(SEARCH(GN$1,Data!$H153)),        "",          ";" &amp; VLOOKUP(GN$1,Data!$L:$N,3, FALSE) &amp; ",""" &amp; VLOOKUP(GN$1,Data!$L:$M,2, FALSE) &amp; """;"   )             )</f>
        <v/>
      </c>
      <c r="GO152" t="str">
        <f>IF(Data!$L153=GO$1, "",             IF(ISERR(SEARCH(GO$1,Data!$H153)),        "",          ";" &amp; VLOOKUP(GO$1,Data!$L:$N,3, FALSE) &amp; ",""" &amp; VLOOKUP(GO$1,Data!$L:$M,2, FALSE) &amp; """;"   )             )</f>
        <v/>
      </c>
      <c r="GP152" t="str">
        <f>IF(Data!$L153=GP$1, "",             IF(ISERR(SEARCH(GP$1,Data!$H153)),        "",          ";" &amp; VLOOKUP(GP$1,Data!$L:$N,3, FALSE) &amp; ",""" &amp; VLOOKUP(GP$1,Data!$L:$M,2, FALSE) &amp; """;"   )             )</f>
        <v/>
      </c>
      <c r="GQ152" t="str">
        <f>IF(Data!$L153=GQ$1, "",             IF(ISERR(SEARCH(GQ$1,Data!$H153)),        "",          ";" &amp; VLOOKUP(GQ$1,Data!$L:$N,3, FALSE) &amp; ",""" &amp; VLOOKUP(GQ$1,Data!$L:$M,2, FALSE) &amp; """;"   )             )</f>
        <v/>
      </c>
      <c r="GR152" t="str">
        <f>IF(Data!$L153=GR$1, "",             IF(ISERR(SEARCH(GR$1,Data!$H153)),        "",          ";" &amp; VLOOKUP(GR$1,Data!$L:$N,3, FALSE) &amp; ",""" &amp; VLOOKUP(GR$1,Data!$L:$M,2, FALSE) &amp; """;"   )             )</f>
        <v/>
      </c>
      <c r="GS152" t="str">
        <f>IF(Data!$L153=GS$1, "",             IF(ISERR(SEARCH(GS$1,Data!$H153)),        "",          ";" &amp; VLOOKUP(GS$1,Data!$L:$N,3, FALSE) &amp; ",""" &amp; VLOOKUP(GS$1,Data!$L:$M,2, FALSE) &amp; """;"   )             )</f>
        <v/>
      </c>
      <c r="GT152" t="str">
        <f>IF(Data!$L153=GT$1, "",             IF(ISERR(SEARCH(GT$1,Data!$H153)),        "",          ";" &amp; VLOOKUP(GT$1,Data!$L:$N,3, FALSE) &amp; ",""" &amp; VLOOKUP(GT$1,Data!$L:$M,2, FALSE) &amp; """;"   )             )</f>
        <v/>
      </c>
      <c r="GU152" t="str">
        <f>IF(Data!$L153=GU$1, "",             IF(ISERR(SEARCH(GU$1,Data!$H153)),        "",          ";" &amp; VLOOKUP(GU$1,Data!$L:$N,3, FALSE) &amp; ",""" &amp; VLOOKUP(GU$1,Data!$L:$M,2, FALSE) &amp; """;"   )             )</f>
        <v/>
      </c>
      <c r="GV152" t="str">
        <f>IF(Data!$L153=GV$1, "",             IF(ISERR(SEARCH(GV$1,Data!$H153)),        "",          ";" &amp; VLOOKUP(GV$1,Data!$L:$N,3, FALSE) &amp; ",""" &amp; VLOOKUP(GV$1,Data!$L:$M,2, FALSE) &amp; """;"   )             )</f>
        <v/>
      </c>
      <c r="GW152" t="str">
        <f>IF(Data!$L153=GW$1, "",             IF(ISERR(SEARCH(GW$1,Data!$H153)),        "",          ";" &amp; VLOOKUP(GW$1,Data!$L:$N,3, FALSE) &amp; ",""" &amp; VLOOKUP(GW$1,Data!$L:$M,2, FALSE) &amp; """;"   )             )</f>
        <v/>
      </c>
      <c r="GX152" t="str">
        <f>IF(Data!$L153=GX$1, "",             IF(ISERR(SEARCH(GX$1,Data!$H153)),        "",          ";" &amp; VLOOKUP(GX$1,Data!$L:$N,3, FALSE) &amp; ",""" &amp; VLOOKUP(GX$1,Data!$L:$M,2, FALSE) &amp; """;"   )             )</f>
        <v/>
      </c>
      <c r="GY152" t="str">
        <f>IF(Data!$L153=GY$1, "",             IF(ISERR(SEARCH(GY$1,Data!$H153)),        "",          ";" &amp; VLOOKUP(GY$1,Data!$L:$N,3, FALSE) &amp; ",""" &amp; VLOOKUP(GY$1,Data!$L:$M,2, FALSE) &amp; """;"   )             )</f>
        <v/>
      </c>
      <c r="GZ152" t="str">
        <f>IF(Data!$L153=GZ$1, "",             IF(ISERR(SEARCH(GZ$1,Data!$H153)),        "",          ";" &amp; VLOOKUP(GZ$1,Data!$L:$N,3, FALSE) &amp; ",""" &amp; VLOOKUP(GZ$1,Data!$L:$M,2, FALSE) &amp; """;"   )             )</f>
        <v/>
      </c>
      <c r="HA152" t="str">
        <f>IF(Data!$L153=HA$1, "",             IF(ISERR(SEARCH(HA$1,Data!$H153)),        "",          ";" &amp; VLOOKUP(HA$1,Data!$L:$N,3, FALSE) &amp; ",""" &amp; VLOOKUP(HA$1,Data!$L:$M,2, FALSE) &amp; """;"   )             )</f>
        <v/>
      </c>
      <c r="HB152" t="str">
        <f>IF(Data!$L153=HB$1, "",             IF(ISERR(SEARCH(HB$1,Data!$H153)),        "",          ";" &amp; VLOOKUP(HB$1,Data!$L:$N,3, FALSE) &amp; ",""" &amp; VLOOKUP(HB$1,Data!$L:$M,2, FALSE) &amp; """;"   )             )</f>
        <v/>
      </c>
      <c r="HC152" t="str">
        <f>IF(Data!$L153=HC$1, "",             IF(ISERR(SEARCH(HC$1,Data!$H153)),        "",          ";" &amp; VLOOKUP(HC$1,Data!$L:$N,3, FALSE) &amp; ",""" &amp; VLOOKUP(HC$1,Data!$L:$M,2, FALSE) &amp; """;"   )             )</f>
        <v/>
      </c>
      <c r="HD152" t="str">
        <f>IF(Data!$L153=HD$1, "",             IF(ISERR(SEARCH(HD$1,Data!$H153)),        "",          ";" &amp; VLOOKUP(HD$1,Data!$L:$N,3, FALSE) &amp; ",""" &amp; VLOOKUP(HD$1,Data!$L:$M,2, FALSE) &amp; """;"   )             )</f>
        <v/>
      </c>
      <c r="HE152" t="str">
        <f>IF(Data!$L153=HE$1, "",             IF(ISERR(SEARCH(HE$1,Data!$H153)),        "",          ";" &amp; VLOOKUP(HE$1,Data!$L:$N,3, FALSE) &amp; ",""" &amp; VLOOKUP(HE$1,Data!$L:$M,2, FALSE) &amp; """;"   )             )</f>
        <v/>
      </c>
      <c r="HF152" t="str">
        <f>IF(Data!$L153=HF$1, "",             IF(ISERR(SEARCH(HF$1,Data!$H153)),        "",          ";" &amp; VLOOKUP(HF$1,Data!$L:$N,3, FALSE) &amp; ",""" &amp; VLOOKUP(HF$1,Data!$L:$M,2, FALSE) &amp; """;"   )             )</f>
        <v/>
      </c>
      <c r="HG152" t="str">
        <f>IF(Data!$L153=HG$1, "",             IF(ISERR(SEARCH(HG$1,Data!$H153)),        "",          ";" &amp; VLOOKUP(HG$1,Data!$L:$N,3, FALSE) &amp; ",""" &amp; VLOOKUP(HG$1,Data!$L:$M,2, FALSE) &amp; """;"   )             )</f>
        <v/>
      </c>
      <c r="HH152" t="str">
        <f>IF(Data!$L153=HH$1, "",             IF(ISERR(SEARCH(HH$1,Data!$H153)),        "",          ";" &amp; VLOOKUP(HH$1,Data!$L:$N,3, FALSE) &amp; ",""" &amp; VLOOKUP(HH$1,Data!$L:$M,2, FALSE) &amp; """;"   )             )</f>
        <v/>
      </c>
      <c r="HI152" t="str">
        <f>IF(Data!$L153=HI$1, "",             IF(ISERR(SEARCH(HI$1,Data!$H153)),        "",          ";" &amp; VLOOKUP(HI$1,Data!$L:$N,3, FALSE) &amp; ",""" &amp; VLOOKUP(HI$1,Data!$L:$M,2, FALSE) &amp; """;"   )             )</f>
        <v/>
      </c>
      <c r="HJ152" t="str">
        <f>IF(Data!$L153=HJ$1, "",             IF(ISERR(SEARCH(HJ$1,Data!$H153)),        "",          ";" &amp; VLOOKUP(HJ$1,Data!$L:$N,3, FALSE) &amp; ",""" &amp; VLOOKUP(HJ$1,Data!$L:$M,2, FALSE) &amp; """;"   )             )</f>
        <v/>
      </c>
      <c r="HK152" t="str">
        <f>IF(Data!$L153=HK$1, "",             IF(ISERR(SEARCH(HK$1,Data!$H153)),        "",          ";" &amp; VLOOKUP(HK$1,Data!$L:$N,3, FALSE) &amp; ",""" &amp; VLOOKUP(HK$1,Data!$L:$M,2, FALSE) &amp; """;"   )             )</f>
        <v/>
      </c>
      <c r="HL152" t="str">
        <f>IF(Data!$L153=HL$1, "",             IF(ISERR(SEARCH(HL$1,Data!$H153)),        "",          ";" &amp; VLOOKUP(HL$1,Data!$L:$N,3, FALSE) &amp; ",""" &amp; VLOOKUP(HL$1,Data!$L:$M,2, FALSE) &amp; """;"   )             )</f>
        <v/>
      </c>
      <c r="HM152" t="str">
        <f>IF(Data!$L153=HM$1, "",             IF(ISERR(SEARCH(HM$1,Data!$H153)),        "",          ";" &amp; VLOOKUP(HM$1,Data!$L:$N,3, FALSE) &amp; ",""" &amp; VLOOKUP(HM$1,Data!$L:$M,2, FALSE) &amp; """;"   )             )</f>
        <v/>
      </c>
      <c r="HN152" t="str">
        <f>IF(Data!$L153=HN$1, "",             IF(ISERR(SEARCH(HN$1,Data!$H153)),        "",          ";" &amp; VLOOKUP(HN$1,Data!$L:$N,3, FALSE) &amp; ",""" &amp; VLOOKUP(HN$1,Data!$L:$M,2, FALSE) &amp; """;"   )             )</f>
        <v/>
      </c>
      <c r="HO152" t="str">
        <f>IF(Data!$L153=HO$1, "",             IF(ISERR(SEARCH(HO$1,Data!$H153)),        "",          ";" &amp; VLOOKUP(HO$1,Data!$L:$N,3, FALSE) &amp; ",""" &amp; VLOOKUP(HO$1,Data!$L:$M,2, FALSE) &amp; """;"   )             )</f>
        <v/>
      </c>
      <c r="HP152" t="str">
        <f>IF(Data!$L153=HP$1, "",             IF(ISERR(SEARCH(HP$1,Data!$H153)),        "",          ";" &amp; VLOOKUP(HP$1,Data!$L:$N,3, FALSE) &amp; ",""" &amp; VLOOKUP(HP$1,Data!$L:$M,2, FALSE) &amp; """;"   )             )</f>
        <v/>
      </c>
      <c r="HQ152" t="str">
        <f>IF(Data!$L153=HQ$1, "",             IF(ISERR(SEARCH(HQ$1,Data!$H153)),        "",          ";" &amp; VLOOKUP(HQ$1,Data!$L:$N,3, FALSE) &amp; ",""" &amp; VLOOKUP(HQ$1,Data!$L:$M,2, FALSE) &amp; """;"   )             )</f>
        <v/>
      </c>
      <c r="HR152" t="str">
        <f>IF(Data!$L153=HR$1, "",             IF(ISERR(SEARCH(HR$1,Data!$H153)),        "",          ";" &amp; VLOOKUP(HR$1,Data!$L:$N,3, FALSE) &amp; ",""" &amp; VLOOKUP(HR$1,Data!$L:$M,2, FALSE) &amp; """;"   )             )</f>
        <v/>
      </c>
      <c r="HS152" t="str">
        <f>IF(Data!$L153=HS$1, "",             IF(ISERR(SEARCH(HS$1,Data!$H153)),        "",          ";" &amp; VLOOKUP(HS$1,Data!$L:$N,3, FALSE) &amp; ",""" &amp; VLOOKUP(HS$1,Data!$L:$M,2, FALSE) &amp; """;"   )             )</f>
        <v/>
      </c>
      <c r="HT152" t="str">
        <f>IF(Data!$L153=HT$1, "",             IF(ISERR(SEARCH(HT$1,Data!$H153)),        "",          ";" &amp; VLOOKUP(HT$1,Data!$L:$N,3, FALSE) &amp; ",""" &amp; VLOOKUP(HT$1,Data!$L:$M,2, FALSE) &amp; """;"   )             )</f>
        <v/>
      </c>
      <c r="HU152" t="str">
        <f>IF(Data!$L153=HU$1, "",             IF(ISERR(SEARCH(HU$1,Data!$H153)),        "",          ";" &amp; VLOOKUP(HU$1,Data!$L:$N,3, FALSE) &amp; ",""" &amp; VLOOKUP(HU$1,Data!$L:$M,2, FALSE) &amp; """;"   )             )</f>
        <v/>
      </c>
      <c r="HV152" t="str">
        <f>IF(Data!$L153=HV$1, "",             IF(ISERR(SEARCH(HV$1,Data!$H153)),        "",          ";" &amp; VLOOKUP(HV$1,Data!$L:$N,3, FALSE) &amp; ",""" &amp; VLOOKUP(HV$1,Data!$L:$M,2, FALSE) &amp; """;"   )             )</f>
        <v/>
      </c>
      <c r="HW152" t="str">
        <f>IF(Data!$L153=HW$1, "",             IF(ISERR(SEARCH(HW$1,Data!$H153)),        "",          ";" &amp; VLOOKUP(HW$1,Data!$L:$N,3, FALSE) &amp; ",""" &amp; VLOOKUP(HW$1,Data!$L:$M,2, FALSE) &amp; """;"   )             )</f>
        <v/>
      </c>
      <c r="HX152" t="str">
        <f>IF(Data!$L153=HX$1, "",             IF(ISERR(SEARCH(HX$1,Data!$H153)),        "",          ";" &amp; VLOOKUP(HX$1,Data!$L:$N,3, FALSE) &amp; ",""" &amp; VLOOKUP(HX$1,Data!$L:$M,2, FALSE) &amp; """;"   )             )</f>
        <v/>
      </c>
      <c r="HY152" t="str">
        <f>IF(Data!$L153=HY$1, "",             IF(ISERR(SEARCH(HY$1,Data!$H153)),        "",          ";" &amp; VLOOKUP(HY$1,Data!$L:$N,3, FALSE) &amp; ",""" &amp; VLOOKUP(HY$1,Data!$L:$M,2, FALSE) &amp; """;"   )             )</f>
        <v/>
      </c>
      <c r="HZ152" t="str">
        <f>IF(Data!$L153=HZ$1, "",             IF(ISERR(SEARCH(HZ$1,Data!$H153)),        "",          ";" &amp; VLOOKUP(HZ$1,Data!$L:$N,3, FALSE) &amp; ",""" &amp; VLOOKUP(HZ$1,Data!$L:$M,2, FALSE) &amp; """;"   )             )</f>
        <v/>
      </c>
      <c r="IA152" t="str">
        <f>IF(Data!$L153=IA$1, "",             IF(ISERR(SEARCH(IA$1,Data!$H153)),        "",          ";" &amp; VLOOKUP(IA$1,Data!$L:$N,3, FALSE) &amp; ",""" &amp; VLOOKUP(IA$1,Data!$L:$M,2, FALSE) &amp; """;"   )             )</f>
        <v/>
      </c>
      <c r="IB152" t="str">
        <f>IF(Data!$L153=IB$1, "",             IF(ISERR(SEARCH(IB$1,Data!$H153)),        "",          ";" &amp; VLOOKUP(IB$1,Data!$L:$N,3, FALSE) &amp; ",""" &amp; VLOOKUP(IB$1,Data!$L:$M,2, FALSE) &amp; """;"   )             )</f>
        <v/>
      </c>
      <c r="IC152" t="str">
        <f>IF(Data!$L153=IC$1, "",             IF(ISERR(SEARCH(IC$1,Data!$H153)),        "",          ";" &amp; VLOOKUP(IC$1,Data!$L:$N,3, FALSE) &amp; ",""" &amp; VLOOKUP(IC$1,Data!$L:$M,2, FALSE) &amp; """;"   )             )</f>
        <v/>
      </c>
      <c r="ID152" t="str">
        <f>IF(Data!$L153=ID$1, "",             IF(ISERR(SEARCH(ID$1,Data!$H153)),        "",          ";" &amp; VLOOKUP(ID$1,Data!$L:$N,3, FALSE) &amp; ",""" &amp; VLOOKUP(ID$1,Data!$L:$M,2, FALSE) &amp; """;"   )             )</f>
        <v/>
      </c>
      <c r="IE152" t="str">
        <f>IF(Data!$L153=IE$1, "",             IF(ISERR(SEARCH(IE$1,Data!$H153)),        "",          ";" &amp; VLOOKUP(IE$1,Data!$L:$N,3, FALSE) &amp; ",""" &amp; VLOOKUP(IE$1,Data!$L:$M,2, FALSE) &amp; """;"   )             )</f>
        <v/>
      </c>
      <c r="IF152" t="str">
        <f>IF(Data!$L153=IF$1, "",             IF(ISERR(SEARCH(IF$1,Data!$H153)),        "",          ";" &amp; VLOOKUP(IF$1,Data!$L:$N,3, FALSE) &amp; ",""" &amp; VLOOKUP(IF$1,Data!$L:$M,2, FALSE) &amp; """;"   )             )</f>
        <v/>
      </c>
      <c r="IG152" t="str">
        <f>IF(Data!$L153=IG$1, "",             IF(ISERR(SEARCH(IG$1,Data!$H153)),        "",          ";" &amp; VLOOKUP(IG$1,Data!$L:$N,3, FALSE) &amp; ",""" &amp; VLOOKUP(IG$1,Data!$L:$M,2, FALSE) &amp; """;"   )             )</f>
        <v/>
      </c>
      <c r="IH152" t="str">
        <f>IF(Data!$L153=IH$1, "",             IF(ISERR(SEARCH(IH$1,Data!$H153)),        "",          ";" &amp; VLOOKUP(IH$1,Data!$L:$N,3, FALSE) &amp; ",""" &amp; VLOOKUP(IH$1,Data!$L:$M,2, FALSE) &amp; """;"   )             )</f>
        <v/>
      </c>
      <c r="II152" t="str">
        <f>IF(Data!$L153=II$1, "",             IF(ISERR(SEARCH(II$1,Data!$H153)),        "",          ";" &amp; VLOOKUP(II$1,Data!$L:$N,3, FALSE) &amp; ",""" &amp; VLOOKUP(II$1,Data!$L:$M,2, FALSE) &amp; """;"   )             )</f>
        <v/>
      </c>
    </row>
    <row r="153" spans="1:243" x14ac:dyDescent="0.3">
      <c r="A153" t="str">
        <f>Data!L154</f>
        <v>Capitaine Phasma</v>
      </c>
      <c r="B153" s="15" t="str">
        <f>VLOOKUP(Tableau36[[#This Row],[Character]],Data!L:N,3,FALSE)</f>
        <v>00000000-0000-0000-0000-000000000152</v>
      </c>
      <c r="C153" s="15" t="str">
        <f>VLOOKUP(Tableau36[[#This Row],[Character]],Data!L:M,2,FALSE)</f>
        <v>HUMAN</v>
      </c>
      <c r="D153" s="15" t="str">
        <f>SUBSTITUTE(     SUBSTITUTE(Tableau36[[#This Row],[character_id,character_type,friend_id,friend_type]],",""DROID""",""),    ",""HUMAN""", "")</f>
        <v>00000000-0000-0000-0000-000000000152,00000000-0000-0000-0000-000000000070</v>
      </c>
      <c r="E153" s="15" t="str">
        <f>IF(Tableau36[[#This Row],[With char''s id]] = "", "",    MID(Tableau36[[#This Row],[With char''s id]], 2, LEN(Tableau36[[#This Row],[With char''s id]])-1))</f>
        <v>00000000-0000-0000-0000-000000000152,"HUMAN",00000000-0000-0000-0000-000000000070,"HUMAN"</v>
      </c>
      <c r="F153" s="15" t="str">
        <f>SUBSTITUTE(Tableau36[[#This Row],[List of friend''s id]],  "/",    "/" &amp; Tableau36[[#This Row],[Character''s id]] &amp; ",""" &amp; Tableau36[[#This Row],[Type]] &amp; """,")</f>
        <v>/00000000-0000-0000-0000-000000000152,"HUMAN",00000000-0000-0000-0000-000000000070,"HUMAN"</v>
      </c>
      <c r="G153" t="str">
        <f>IF( Tableau36[[#This Row],[removed double semi-colon]]="", "", "/" &amp; MID(Tableau36[[#This Row],[removed double semi-colon]],2,LEN(Tableau36[[#This Row],[removed double semi-colon]]) - 2) )</f>
        <v>/00000000-0000-0000-0000-000000000070,"HUMAN"</v>
      </c>
      <c r="H153" t="str">
        <f>SUBSTITUTE(Tableau36[[#This Row],[Concatenation]],";;","/")</f>
        <v>;00000000-0000-0000-0000-000000000070,"HUMAN";</v>
      </c>
      <c r="I153" t="str">
        <f>friends!M153&amp; friends!N153&amp; friends!O153&amp; friends!P153&amp; friends!Q153&amp; friends!R153&amp; friends!S153&amp; friends!T153&amp; friends!U153&amp; friends!V153&amp; friends!W153&amp; friends!X153&amp; friends!Y153&amp; friends!Z153&amp; friends!AA153&amp; friends!AB153&amp; friends!AC153&amp; friends!AD153&amp; friends!AE153&amp; friends!AF153&amp; friends!AG153&amp; friends!AH153&amp; friends!AI153&amp; friends!AJ153&amp; friends!AK153&amp; friends!AL153&amp; friends!AM153&amp; friends!AN153&amp; friends!AO153&amp; friends!AP153&amp; friends!AQ153&amp; friends!AR153&amp; friends!AS153&amp; friends!AT153&amp; friends!AU153&amp; friends!AV153&amp; friends!AW153&amp; friends!AX153&amp; friends!AY153&amp; friends!AZ153&amp; friends!BA153&amp; friends!BB153&amp; friends!BC153&amp; friends!BD153&amp; friends!BE153&amp; friends!BF153&amp; friends!BG153&amp; friends!BH153&amp; friends!BI153&amp; friends!BJ153&amp; friends!BK153&amp; friends!BL153&amp; friends!BM153&amp; friends!BN153&amp; friends!BO153&amp; friends!BP153&amp; friends!BQ153&amp; friends!BR153&amp; friends!BS153&amp; friends!BT153&amp; friends!BU153&amp; friends!BV153&amp; friends!BW153&amp; friends!BX153&amp; friends!BY153&amp; friends!BZ153&amp; friends!CA153&amp; friends!CB153&amp; friends!CC153&amp; friends!CD153&amp; friends!CE153&amp; friends!CF153&amp; friends!CG153&amp; friends!CH153&amp; friends!CI153&amp; friends!CJ153&amp; friends!CK153&amp; friends!CL153&amp; friends!CM153&amp; friends!CN153&amp; friends!CO153&amp; friends!CP153&amp; friends!CQ153&amp; friends!CR153&amp; friends!CS153&amp; friends!CT153&amp; friends!CU153&amp; friends!CV153&amp; friends!CW153&amp; friends!CX153&amp; friends!CY153&amp; friends!CZ153&amp; friends!DA153&amp; friends!DB153&amp; friends!DC153&amp; friends!DD153&amp; friends!DE153&amp; friends!DF153&amp; friends!DG153&amp; friends!DH153&amp; friends!DI153&amp; friends!DJ153&amp; friends!DK153&amp; friends!DL153&amp; friends!DM153&amp; friends!DN153&amp; friends!DO153&amp; friends!DP153&amp; friends!DQ153&amp; friends!DR153&amp; friends!DS153&amp; friends!DT153&amp; friends!DU153&amp; friends!DV153&amp; friends!DW153&amp; friends!DX153&amp; friends!DY153&amp; friends!DZ153&amp; friends!EA153&amp; friends!EB153&amp; friends!EC153&amp; friends!ED153&amp; friends!EE153&amp; friends!EF153&amp; friends!EG153&amp; friends!EH153&amp; friends!EI153&amp; friends!EJ153&amp; friends!EK153&amp; friends!EL153&amp; friends!EM153&amp; friends!EN153&amp; friends!EO153&amp; friends!EP153&amp; friends!EQ153&amp; friends!ER153&amp; friends!ES153&amp; friends!ET153&amp; friends!EU153&amp; friends!EV153&amp; friends!EW153&amp; friends!EX153&amp; friends!EY153&amp; friends!EZ153&amp; friends!FA153&amp; friends!FB153&amp; friends!FC153&amp; friends!FD153&amp; friends!FE153&amp; friends!FF153&amp; friends!FG153&amp; friends!FH153&amp; friends!FI153&amp; friends!FJ153&amp; friends!FK153&amp; friends!FL153&amp; friends!FM153&amp; friends!FN153&amp; friends!FO153&amp; friends!FP153&amp; friends!FQ153&amp; friends!FR153&amp; friends!FS153&amp; friends!FT153&amp; friends!FU153&amp; friends!FV153&amp; friends!FW153&amp; friends!FX153&amp; friends!FY153&amp; friends!FZ153&amp; friends!GA153&amp; friends!GB153&amp; friends!GC153&amp; friends!GD153&amp; friends!GE153&amp; friends!GF153&amp; friends!GG153&amp; friends!GH153&amp; friends!GI153&amp; friends!GJ153&amp; friends!GK153&amp; friends!GL153&amp; friends!GM153&amp; friends!GN153&amp; friends!GO153&amp; friends!GP153&amp; friends!GQ153&amp; friends!GR153&amp; friends!GS153&amp; friends!GT153&amp; friends!GU153&amp; friends!GV153&amp; friends!GW153&amp; friends!GX153&amp; friends!GY153&amp; friends!GZ153&amp; friends!HA153&amp; friends!HB153&amp; friends!HC153&amp; friends!HD153&amp; friends!HE153&amp; friends!HF153&amp; friends!HG153&amp; friends!HH153&amp; friends!HI153&amp; friends!HJ153&amp; friends!HK153&amp; friends!HL153&amp; friends!HM153&amp; friends!HN153&amp; friends!HO153&amp; friends!HP153&amp; friends!HQ153&amp; friends!HR153&amp; friends!HS153&amp; friends!HT153&amp; friends!HU153&amp; friends!HV153&amp; friends!HW153&amp; friends!HX153&amp; friends!HY153&amp; friends!HZ153&amp; friends!IA153&amp; friends!IB153&amp; friends!IC153&amp; friends!ID153&amp; friends!IE153&amp; friends!IF153&amp; friends!IG153&amp; friends!IH153&amp; friends!II153</f>
        <v>;00000000-0000-0000-0000-000000000070,"HUMAN";</v>
      </c>
      <c r="M153" t="str">
        <f>IF(Data!$L154=M$1, "",             IF(ISERR(SEARCH(M$1,Data!$H154)),        "",          ";" &amp; VLOOKUP(M$1,Data!$L:$N,3, FALSE) &amp; ",""" &amp; VLOOKUP(M$1,Data!$L:$M,2, FALSE) &amp; """;"   )             )</f>
        <v/>
      </c>
      <c r="N153" t="str">
        <f>IF(Data!$L154=N$1, "",             IF(ISERR(SEARCH(N$1,Data!$H154)),        "",          ";" &amp; VLOOKUP(N$1,Data!$L:$N,3, FALSE) &amp; ",""" &amp; VLOOKUP(N$1,Data!$L:$M,2, FALSE) &amp; """;"   )             )</f>
        <v/>
      </c>
      <c r="O153" t="str">
        <f>IF(Data!$L154=O$1, "",             IF(ISERR(SEARCH(O$1,Data!$H154)),        "",          ";" &amp; VLOOKUP(O$1,Data!$L:$N,3, FALSE) &amp; ",""" &amp; VLOOKUP(O$1,Data!$L:$M,2, FALSE) &amp; """;"   )             )</f>
        <v/>
      </c>
      <c r="P153" t="str">
        <f>IF(Data!$L154=P$1, "",             IF(ISERR(SEARCH(P$1,Data!$H154)),        "",          ";" &amp; VLOOKUP(P$1,Data!$L:$N,3, FALSE) &amp; ",""" &amp; VLOOKUP(P$1,Data!$L:$M,2, FALSE) &amp; """;"   )             )</f>
        <v/>
      </c>
      <c r="Q153" t="str">
        <f>IF(Data!$L154=Q$1, "",             IF(ISERR(SEARCH(Q$1,Data!$H154)),        "",          ";" &amp; VLOOKUP(Q$1,Data!$L:$N,3, FALSE) &amp; ",""" &amp; VLOOKUP(Q$1,Data!$L:$M,2, FALSE) &amp; """;"   )             )</f>
        <v/>
      </c>
      <c r="R153" t="str">
        <f>IF(Data!$L154=R$1, "",             IF(ISERR(SEARCH(R$1,Data!$H154)),        "",          ";" &amp; VLOOKUP(R$1,Data!$L:$N,3, FALSE) &amp; ",""" &amp; VLOOKUP(R$1,Data!$L:$M,2, FALSE) &amp; """;"   )             )</f>
        <v/>
      </c>
      <c r="S153" t="str">
        <f>IF(Data!$L154=S$1, "",             IF(ISERR(SEARCH(S$1,Data!$H154)),        "",          ";" &amp; VLOOKUP(S$1,Data!$L:$N,3, FALSE) &amp; ",""" &amp; VLOOKUP(S$1,Data!$L:$M,2, FALSE) &amp; """;"   )             )</f>
        <v/>
      </c>
      <c r="T153" t="str">
        <f>IF(Data!$L154=T$1, "",             IF(ISERR(SEARCH(T$1,Data!$H154)),        "",          ";" &amp; VLOOKUP(T$1,Data!$L:$N,3, FALSE) &amp; ",""" &amp; VLOOKUP(T$1,Data!$L:$M,2, FALSE) &amp; """;"   )             )</f>
        <v/>
      </c>
      <c r="U153" t="str">
        <f>IF(Data!$L154=U$1, "",             IF(ISERR(SEARCH(U$1,Data!$H154)),        "",          ";" &amp; VLOOKUP(U$1,Data!$L:$N,3, FALSE) &amp; ",""" &amp; VLOOKUP(U$1,Data!$L:$M,2, FALSE) &amp; """;"   )             )</f>
        <v/>
      </c>
      <c r="V153" t="str">
        <f>IF(Data!$L154=V$1, "",             IF(ISERR(SEARCH(V$1,Data!$H154)),        "",          ";" &amp; VLOOKUP(V$1,Data!$L:$N,3, FALSE) &amp; ",""" &amp; VLOOKUP(V$1,Data!$L:$M,2, FALSE) &amp; """;"   )             )</f>
        <v/>
      </c>
      <c r="W153" t="str">
        <f>IF(Data!$L154=W$1, "",             IF(ISERR(SEARCH(W$1,Data!$H154)),        "",          ";" &amp; VLOOKUP(W$1,Data!$L:$N,3, FALSE) &amp; ",""" &amp; VLOOKUP(W$1,Data!$L:$M,2, FALSE) &amp; """;"   )             )</f>
        <v/>
      </c>
      <c r="X153" t="str">
        <f>IF(Data!$L154=X$1, "",             IF(ISERR(SEARCH(X$1,Data!$H154)),        "",          ";" &amp; VLOOKUP(X$1,Data!$L:$N,3, FALSE) &amp; ",""" &amp; VLOOKUP(X$1,Data!$L:$M,2, FALSE) &amp; """;"   )             )</f>
        <v/>
      </c>
      <c r="Y153" t="str">
        <f>IF(Data!$L154=Y$1, "",             IF(ISERR(SEARCH(Y$1,Data!$H154)),        "",          ";" &amp; VLOOKUP(Y$1,Data!$L:$N,3, FALSE) &amp; ",""" &amp; VLOOKUP(Y$1,Data!$L:$M,2, FALSE) &amp; """;"   )             )</f>
        <v/>
      </c>
      <c r="Z153" t="str">
        <f>IF(Data!$L154=Z$1, "",             IF(ISERR(SEARCH(Z$1,Data!$H154)),        "",          ";" &amp; VLOOKUP(Z$1,Data!$L:$N,3, FALSE) &amp; ",""" &amp; VLOOKUP(Z$1,Data!$L:$M,2, FALSE) &amp; """;"   )             )</f>
        <v/>
      </c>
      <c r="AA153" t="str">
        <f>IF(Data!$L154=AA$1, "",             IF(ISERR(SEARCH(AA$1,Data!$H154)),        "",          ";" &amp; VLOOKUP(AA$1,Data!$L:$N,3, FALSE) &amp; ",""" &amp; VLOOKUP(AA$1,Data!$L:$M,2, FALSE) &amp; """;"   )             )</f>
        <v/>
      </c>
      <c r="AB153" t="str">
        <f>IF(Data!$L154=AB$1, "",             IF(ISERR(SEARCH(AB$1,Data!$H154)),        "",          ";" &amp; VLOOKUP(AB$1,Data!$L:$N,3, FALSE) &amp; ",""" &amp; VLOOKUP(AB$1,Data!$L:$M,2, FALSE) &amp; """;"   )             )</f>
        <v/>
      </c>
      <c r="AC153" t="str">
        <f>IF(Data!$L154=AC$1, "",             IF(ISERR(SEARCH(AC$1,Data!$H154)),        "",          ";" &amp; VLOOKUP(AC$1,Data!$L:$N,3, FALSE) &amp; ",""" &amp; VLOOKUP(AC$1,Data!$L:$M,2, FALSE) &amp; """;"   )             )</f>
        <v/>
      </c>
      <c r="AD153" t="str">
        <f>IF(Data!$L154=AD$1, "",             IF(ISERR(SEARCH(AD$1,Data!$H154)),        "",          ";" &amp; VLOOKUP(AD$1,Data!$L:$N,3, FALSE) &amp; ",""" &amp; VLOOKUP(AD$1,Data!$L:$M,2, FALSE) &amp; """;"   )             )</f>
        <v/>
      </c>
      <c r="AE153" t="str">
        <f>IF(Data!$L154=AE$1, "",             IF(ISERR(SEARCH(AE$1,Data!$H154)),        "",          ";" &amp; VLOOKUP(AE$1,Data!$L:$N,3, FALSE) &amp; ",""" &amp; VLOOKUP(AE$1,Data!$L:$M,2, FALSE) &amp; """;"   )             )</f>
        <v/>
      </c>
      <c r="AF153" t="str">
        <f>IF(Data!$L154=AF$1, "",             IF(ISERR(SEARCH(AF$1,Data!$H154)),        "",          ";" &amp; VLOOKUP(AF$1,Data!$L:$N,3, FALSE) &amp; ",""" &amp; VLOOKUP(AF$1,Data!$L:$M,2, FALSE) &amp; """;"   )             )</f>
        <v/>
      </c>
      <c r="AG153" t="str">
        <f>IF(Data!$L154=AG$1, "",             IF(ISERR(SEARCH(AG$1,Data!$H154)),        "",          ";" &amp; VLOOKUP(AG$1,Data!$L:$N,3, FALSE) &amp; ",""" &amp; VLOOKUP(AG$1,Data!$L:$M,2, FALSE) &amp; """;"   )             )</f>
        <v/>
      </c>
      <c r="AH153" t="str">
        <f>IF(Data!$L154=AH$1, "",             IF(ISERR(SEARCH(AH$1,Data!$H154)),        "",          ";" &amp; VLOOKUP(AH$1,Data!$L:$N,3, FALSE) &amp; ",""" &amp; VLOOKUP(AH$1,Data!$L:$M,2, FALSE) &amp; """;"   )             )</f>
        <v/>
      </c>
      <c r="AI153" t="str">
        <f>IF(Data!$L154=AI$1, "",             IF(ISERR(SEARCH(AI$1,Data!$H154)),        "",          ";" &amp; VLOOKUP(AI$1,Data!$L:$N,3, FALSE) &amp; ",""" &amp; VLOOKUP(AI$1,Data!$L:$M,2, FALSE) &amp; """;"   )             )</f>
        <v/>
      </c>
      <c r="AJ153" t="str">
        <f>IF(Data!$L154=AJ$1, "",             IF(ISERR(SEARCH(AJ$1,Data!$H154)),        "",          ";" &amp; VLOOKUP(AJ$1,Data!$L:$N,3, FALSE) &amp; ",""" &amp; VLOOKUP(AJ$1,Data!$L:$M,2, FALSE) &amp; """;"   )             )</f>
        <v/>
      </c>
      <c r="AK153" t="str">
        <f>IF(Data!$L154=AK$1, "",             IF(ISERR(SEARCH(AK$1,Data!$H154)),        "",          ";" &amp; VLOOKUP(AK$1,Data!$L:$N,3, FALSE) &amp; ",""" &amp; VLOOKUP(AK$1,Data!$L:$M,2, FALSE) &amp; """;"   )             )</f>
        <v/>
      </c>
      <c r="AL153" t="str">
        <f>IF(Data!$L154=AL$1, "",             IF(ISERR(SEARCH(AL$1,Data!$H154)),        "",          ";" &amp; VLOOKUP(AL$1,Data!$L:$N,3, FALSE) &amp; ",""" &amp; VLOOKUP(AL$1,Data!$L:$M,2, FALSE) &amp; """;"   )             )</f>
        <v/>
      </c>
      <c r="AM153" t="str">
        <f>IF(Data!$L154=AM$1, "",             IF(ISERR(SEARCH(AM$1,Data!$H154)),        "",          ";" &amp; VLOOKUP(AM$1,Data!$L:$N,3, FALSE) &amp; ",""" &amp; VLOOKUP(AM$1,Data!$L:$M,2, FALSE) &amp; """;"   )             )</f>
        <v/>
      </c>
      <c r="AN153" t="str">
        <f>IF(Data!$L154=AN$1, "",             IF(ISERR(SEARCH(AN$1,Data!$H154)),        "",          ";" &amp; VLOOKUP(AN$1,Data!$L:$N,3, FALSE) &amp; ",""" &amp; VLOOKUP(AN$1,Data!$L:$M,2, FALSE) &amp; """;"   )             )</f>
        <v/>
      </c>
      <c r="AO153" t="str">
        <f>IF(Data!$L154=AO$1, "",             IF(ISERR(SEARCH(AO$1,Data!$H154)),        "",          ";" &amp; VLOOKUP(AO$1,Data!$L:$N,3, FALSE) &amp; ",""" &amp; VLOOKUP(AO$1,Data!$L:$M,2, FALSE) &amp; """;"   )             )</f>
        <v/>
      </c>
      <c r="AP153" t="str">
        <f>IF(Data!$L154=AP$1, "",             IF(ISERR(SEARCH(AP$1,Data!$H154)),        "",          ";" &amp; VLOOKUP(AP$1,Data!$L:$N,3, FALSE) &amp; ",""" &amp; VLOOKUP(AP$1,Data!$L:$M,2, FALSE) &amp; """;"   )             )</f>
        <v/>
      </c>
      <c r="AQ153" t="str">
        <f>IF(Data!$L154=AQ$1, "",             IF(ISERR(SEARCH(AQ$1,Data!$H154)),        "",          ";" &amp; VLOOKUP(AQ$1,Data!$L:$N,3, FALSE) &amp; ",""" &amp; VLOOKUP(AQ$1,Data!$L:$M,2, FALSE) &amp; """;"   )             )</f>
        <v/>
      </c>
      <c r="AR153" t="str">
        <f>IF(Data!$L154=AR$1, "",             IF(ISERR(SEARCH(AR$1,Data!$H154)),        "",          ";" &amp; VLOOKUP(AR$1,Data!$L:$N,3, FALSE) &amp; ",""" &amp; VLOOKUP(AR$1,Data!$L:$M,2, FALSE) &amp; """;"   )             )</f>
        <v/>
      </c>
      <c r="AS153" t="str">
        <f>IF(Data!$L154=AS$1, "",             IF(ISERR(SEARCH(AS$1,Data!$H154)),        "",          ";" &amp; VLOOKUP(AS$1,Data!$L:$N,3, FALSE) &amp; ",""" &amp; VLOOKUP(AS$1,Data!$L:$M,2, FALSE) &amp; """;"   )             )</f>
        <v/>
      </c>
      <c r="AT153" t="str">
        <f>IF(Data!$L154=AT$1, "",             IF(ISERR(SEARCH(AT$1,Data!$H154)),        "",          ";" &amp; VLOOKUP(AT$1,Data!$L:$N,3, FALSE) &amp; ",""" &amp; VLOOKUP(AT$1,Data!$L:$M,2, FALSE) &amp; """;"   )             )</f>
        <v/>
      </c>
      <c r="AU153" t="str">
        <f>IF(Data!$L154=AU$1, "",             IF(ISERR(SEARCH(AU$1,Data!$H154)),        "",          ";" &amp; VLOOKUP(AU$1,Data!$L:$N,3, FALSE) &amp; ",""" &amp; VLOOKUP(AU$1,Data!$L:$M,2, FALSE) &amp; """;"   )             )</f>
        <v/>
      </c>
      <c r="AV153" t="str">
        <f>IF(Data!$L154=AV$1, "",             IF(ISERR(SEARCH(AV$1,Data!$H154)),        "",          ";" &amp; VLOOKUP(AV$1,Data!$L:$N,3, FALSE) &amp; ",""" &amp; VLOOKUP(AV$1,Data!$L:$M,2, FALSE) &amp; """;"   )             )</f>
        <v/>
      </c>
      <c r="AW153" t="str">
        <f>IF(Data!$L154=AW$1, "",             IF(ISERR(SEARCH(AW$1,Data!$H154)),        "",          ";" &amp; VLOOKUP(AW$1,Data!$L:$N,3, FALSE) &amp; ",""" &amp; VLOOKUP(AW$1,Data!$L:$M,2, FALSE) &amp; """;"   )             )</f>
        <v/>
      </c>
      <c r="AX153" t="str">
        <f>IF(Data!$L154=AX$1, "",             IF(ISERR(SEARCH(AX$1,Data!$H154)),        "",          ";" &amp; VLOOKUP(AX$1,Data!$L:$N,3, FALSE) &amp; ",""" &amp; VLOOKUP(AX$1,Data!$L:$M,2, FALSE) &amp; """;"   )             )</f>
        <v/>
      </c>
      <c r="AY153" t="str">
        <f>IF(Data!$L154=AY$1, "",             IF(ISERR(SEARCH(AY$1,Data!$H154)),        "",          ";" &amp; VLOOKUP(AY$1,Data!$L:$N,3, FALSE) &amp; ",""" &amp; VLOOKUP(AY$1,Data!$L:$M,2, FALSE) &amp; """;"   )             )</f>
        <v/>
      </c>
      <c r="AZ153" t="str">
        <f>IF(Data!$L154=AZ$1, "",             IF(ISERR(SEARCH(AZ$1,Data!$H154)),        "",          ";" &amp; VLOOKUP(AZ$1,Data!$L:$N,3, FALSE) &amp; ",""" &amp; VLOOKUP(AZ$1,Data!$L:$M,2, FALSE) &amp; """;"   )             )</f>
        <v/>
      </c>
      <c r="BA153" t="str">
        <f>IF(Data!$L154=BA$1, "",             IF(ISERR(SEARCH(BA$1,Data!$H154)),        "",          ";" &amp; VLOOKUP(BA$1,Data!$L:$N,3, FALSE) &amp; ",""" &amp; VLOOKUP(BA$1,Data!$L:$M,2, FALSE) &amp; """;"   )             )</f>
        <v/>
      </c>
      <c r="BB153" t="str">
        <f>IF(Data!$L154=BB$1, "",             IF(ISERR(SEARCH(BB$1,Data!$H154)),        "",          ";" &amp; VLOOKUP(BB$1,Data!$L:$N,3, FALSE) &amp; ",""" &amp; VLOOKUP(BB$1,Data!$L:$M,2, FALSE) &amp; """;"   )             )</f>
        <v/>
      </c>
      <c r="BC153" t="str">
        <f>IF(Data!$L154=BC$1, "",             IF(ISERR(SEARCH(BC$1,Data!$H154)),        "",          ";" &amp; VLOOKUP(BC$1,Data!$L:$N,3, FALSE) &amp; ",""" &amp; VLOOKUP(BC$1,Data!$L:$M,2, FALSE) &amp; """;"   )             )</f>
        <v/>
      </c>
      <c r="BD153" t="str">
        <f>IF(Data!$L154=BD$1, "",             IF(ISERR(SEARCH(BD$1,Data!$H154)),        "",          ";" &amp; VLOOKUP(BD$1,Data!$L:$N,3, FALSE) &amp; ",""" &amp; VLOOKUP(BD$1,Data!$L:$M,2, FALSE) &amp; """;"   )             )</f>
        <v/>
      </c>
      <c r="BE153" t="str">
        <f>IF(Data!$L154=BE$1, "",             IF(ISERR(SEARCH(BE$1,Data!$H154)),        "",          ";" &amp; VLOOKUP(BE$1,Data!$L:$N,3, FALSE) &amp; ",""" &amp; VLOOKUP(BE$1,Data!$L:$M,2, FALSE) &amp; """;"   )             )</f>
        <v/>
      </c>
      <c r="BF153" t="str">
        <f>IF(Data!$L154=BF$1, "",             IF(ISERR(SEARCH(BF$1,Data!$H154)),        "",          ";" &amp; VLOOKUP(BF$1,Data!$L:$N,3, FALSE) &amp; ",""" &amp; VLOOKUP(BF$1,Data!$L:$M,2, FALSE) &amp; """;"   )             )</f>
        <v/>
      </c>
      <c r="BG153" t="str">
        <f>IF(Data!$L154=BG$1, "",             IF(ISERR(SEARCH(BG$1,Data!$H154)),        "",          ";" &amp; VLOOKUP(BG$1,Data!$L:$N,3, FALSE) &amp; ",""" &amp; VLOOKUP(BG$1,Data!$L:$M,2, FALSE) &amp; """;"   )             )</f>
        <v/>
      </c>
      <c r="BH153" t="str">
        <f>IF(Data!$L154=BH$1, "",             IF(ISERR(SEARCH(BH$1,Data!$H154)),        "",          ";" &amp; VLOOKUP(BH$1,Data!$L:$N,3, FALSE) &amp; ",""" &amp; VLOOKUP(BH$1,Data!$L:$M,2, FALSE) &amp; """;"   )             )</f>
        <v/>
      </c>
      <c r="BI153" t="str">
        <f>IF(Data!$L154=BI$1, "",             IF(ISERR(SEARCH(BI$1,Data!$H154)),        "",          ";" &amp; VLOOKUP(BI$1,Data!$L:$N,3, FALSE) &amp; ",""" &amp; VLOOKUP(BI$1,Data!$L:$M,2, FALSE) &amp; """;"   )             )</f>
        <v/>
      </c>
      <c r="BJ153" t="str">
        <f>IF(Data!$L154=BJ$1, "",             IF(ISERR(SEARCH(BJ$1,Data!$H154)),        "",          ";" &amp; VLOOKUP(BJ$1,Data!$L:$N,3, FALSE) &amp; ",""" &amp; VLOOKUP(BJ$1,Data!$L:$M,2, FALSE) &amp; """;"   )             )</f>
        <v/>
      </c>
      <c r="BK153" t="str">
        <f>IF(Data!$L154=BK$1, "",             IF(ISERR(SEARCH(BK$1,Data!$H154)),        "",          ";" &amp; VLOOKUP(BK$1,Data!$L:$N,3, FALSE) &amp; ",""" &amp; VLOOKUP(BK$1,Data!$L:$M,2, FALSE) &amp; """;"   )             )</f>
        <v/>
      </c>
      <c r="BL153" t="str">
        <f>IF(Data!$L154=BL$1, "",             IF(ISERR(SEARCH(BL$1,Data!$H154)),        "",          ";" &amp; VLOOKUP(BL$1,Data!$L:$N,3, FALSE) &amp; ",""" &amp; VLOOKUP(BL$1,Data!$L:$M,2, FALSE) &amp; """;"   )             )</f>
        <v/>
      </c>
      <c r="BM153" t="str">
        <f>IF(Data!$L154=BM$1, "",             IF(ISERR(SEARCH(BM$1,Data!$H154)),        "",          ";" &amp; VLOOKUP(BM$1,Data!$L:$N,3, FALSE) &amp; ",""" &amp; VLOOKUP(BM$1,Data!$L:$M,2, FALSE) &amp; """;"   )             )</f>
        <v/>
      </c>
      <c r="BN153" t="str">
        <f>IF(Data!$L154=BN$1, "",             IF(ISERR(SEARCH(BN$1,Data!$H154)),        "",          ";" &amp; VLOOKUP(BN$1,Data!$L:$N,3, FALSE) &amp; ",""" &amp; VLOOKUP(BN$1,Data!$L:$M,2, FALSE) &amp; """;"   )             )</f>
        <v/>
      </c>
      <c r="BO153" t="str">
        <f>IF(Data!$L154=BO$1, "",             IF(ISERR(SEARCH(BO$1,Data!$H154)),        "",          ";" &amp; VLOOKUP(BO$1,Data!$L:$N,3, FALSE) &amp; ",""" &amp; VLOOKUP(BO$1,Data!$L:$M,2, FALSE) &amp; """;"   )             )</f>
        <v>;00000000-0000-0000-0000-000000000070,"HUMAN";</v>
      </c>
      <c r="BP153" t="str">
        <f>IF(Data!$L154=BP$1, "",             IF(ISERR(SEARCH(BP$1,Data!$H154)),        "",          ";" &amp; VLOOKUP(BP$1,Data!$L:$N,3, FALSE) &amp; ",""" &amp; VLOOKUP(BP$1,Data!$L:$M,2, FALSE) &amp; """;"   )             )</f>
        <v/>
      </c>
      <c r="BQ153" t="str">
        <f>IF(Data!$L154=BQ$1, "",             IF(ISERR(SEARCH(BQ$1,Data!$H154)),        "",          ";" &amp; VLOOKUP(BQ$1,Data!$L:$N,3, FALSE) &amp; ",""" &amp; VLOOKUP(BQ$1,Data!$L:$M,2, FALSE) &amp; """;"   )             )</f>
        <v/>
      </c>
      <c r="BR153" t="str">
        <f>IF(Data!$L154=BR$1, "",             IF(ISERR(SEARCH(BR$1,Data!$H154)),        "",          ";" &amp; VLOOKUP(BR$1,Data!$L:$N,3, FALSE) &amp; ",""" &amp; VLOOKUP(BR$1,Data!$L:$M,2, FALSE) &amp; """;"   )             )</f>
        <v/>
      </c>
      <c r="BS153" t="str">
        <f>IF(Data!$L154=BS$1, "",             IF(ISERR(SEARCH(BS$1,Data!$H154)),        "",          ";" &amp; VLOOKUP(BS$1,Data!$L:$N,3, FALSE) &amp; ",""" &amp; VLOOKUP(BS$1,Data!$L:$M,2, FALSE) &amp; """;"   )             )</f>
        <v/>
      </c>
      <c r="BT153" t="str">
        <f>IF(Data!$L154=BT$1, "",             IF(ISERR(SEARCH(BT$1,Data!$H154)),        "",          ";" &amp; VLOOKUP(BT$1,Data!$L:$N,3, FALSE) &amp; ",""" &amp; VLOOKUP(BT$1,Data!$L:$M,2, FALSE) &amp; """;"   )             )</f>
        <v/>
      </c>
      <c r="BU153" t="str">
        <f>IF(Data!$L154=BU$1, "",             IF(ISERR(SEARCH(BU$1,Data!$H154)),        "",          ";" &amp; VLOOKUP(BU$1,Data!$L:$N,3, FALSE) &amp; ",""" &amp; VLOOKUP(BU$1,Data!$L:$M,2, FALSE) &amp; """;"   )             )</f>
        <v/>
      </c>
      <c r="BV153" t="str">
        <f>IF(Data!$L154=BV$1, "",             IF(ISERR(SEARCH(BV$1,Data!$H154)),        "",          ";" &amp; VLOOKUP(BV$1,Data!$L:$N,3, FALSE) &amp; ",""" &amp; VLOOKUP(BV$1,Data!$L:$M,2, FALSE) &amp; """;"   )             )</f>
        <v/>
      </c>
      <c r="BW153" t="str">
        <f>IF(Data!$L154=BW$1, "",             IF(ISERR(SEARCH(BW$1,Data!$H154)),        "",          ";" &amp; VLOOKUP(BW$1,Data!$L:$N,3, FALSE) &amp; ",""" &amp; VLOOKUP(BW$1,Data!$L:$M,2, FALSE) &amp; """;"   )             )</f>
        <v/>
      </c>
      <c r="BX153" t="str">
        <f>IF(Data!$L154=BX$1, "",             IF(ISERR(SEARCH(BX$1,Data!$H154)),        "",          ";" &amp; VLOOKUP(BX$1,Data!$L:$N,3, FALSE) &amp; ",""" &amp; VLOOKUP(BX$1,Data!$L:$M,2, FALSE) &amp; """;"   )             )</f>
        <v/>
      </c>
      <c r="BY153" t="str">
        <f>IF(Data!$L154=BY$1, "",             IF(ISERR(SEARCH(BY$1,Data!$H154)),        "",          ";" &amp; VLOOKUP(BY$1,Data!$L:$N,3, FALSE) &amp; ",""" &amp; VLOOKUP(BY$1,Data!$L:$M,2, FALSE) &amp; """;"   )             )</f>
        <v/>
      </c>
      <c r="BZ153" t="str">
        <f>IF(Data!$L154=BZ$1, "",             IF(ISERR(SEARCH(BZ$1,Data!$H154)),        "",          ";" &amp; VLOOKUP(BZ$1,Data!$L:$N,3, FALSE) &amp; ",""" &amp; VLOOKUP(BZ$1,Data!$L:$M,2, FALSE) &amp; """;"   )             )</f>
        <v/>
      </c>
      <c r="CA153" t="str">
        <f>IF(Data!$L154=CA$1, "",             IF(ISERR(SEARCH(CA$1,Data!$H154)),        "",          ";" &amp; VLOOKUP(CA$1,Data!$L:$N,3, FALSE) &amp; ",""" &amp; VLOOKUP(CA$1,Data!$L:$M,2, FALSE) &amp; """;"   )             )</f>
        <v/>
      </c>
      <c r="CB153" t="str">
        <f>IF(Data!$L154=CB$1, "",             IF(ISERR(SEARCH(CB$1,Data!$H154)),        "",          ";" &amp; VLOOKUP(CB$1,Data!$L:$N,3, FALSE) &amp; ",""" &amp; VLOOKUP(CB$1,Data!$L:$M,2, FALSE) &amp; """;"   )             )</f>
        <v/>
      </c>
      <c r="CC153" t="str">
        <f>IF(Data!$L154=CC$1, "",             IF(ISERR(SEARCH(CC$1,Data!$H154)),        "",          ";" &amp; VLOOKUP(CC$1,Data!$L:$N,3, FALSE) &amp; ",""" &amp; VLOOKUP(CC$1,Data!$L:$M,2, FALSE) &amp; """;"   )             )</f>
        <v/>
      </c>
      <c r="CD153" t="str">
        <f>IF(Data!$L154=CD$1, "",             IF(ISERR(SEARCH(CD$1,Data!$H154)),        "",          ";" &amp; VLOOKUP(CD$1,Data!$L:$N,3, FALSE) &amp; ",""" &amp; VLOOKUP(CD$1,Data!$L:$M,2, FALSE) &amp; """;"   )             )</f>
        <v/>
      </c>
      <c r="CE153" t="str">
        <f>IF(Data!$L154=CE$1, "",             IF(ISERR(SEARCH(CE$1,Data!$H154)),        "",          ";" &amp; VLOOKUP(CE$1,Data!$L:$N,3, FALSE) &amp; ",""" &amp; VLOOKUP(CE$1,Data!$L:$M,2, FALSE) &amp; """;"   )             )</f>
        <v/>
      </c>
      <c r="CF153" t="str">
        <f>IF(Data!$L154=CF$1, "",             IF(ISERR(SEARCH(CF$1,Data!$H154)),        "",          ";" &amp; VLOOKUP(CF$1,Data!$L:$N,3, FALSE) &amp; ",""" &amp; VLOOKUP(CF$1,Data!$L:$M,2, FALSE) &amp; """;"   )             )</f>
        <v/>
      </c>
      <c r="CG153" t="str">
        <f>IF(Data!$L154=CG$1, "",             IF(ISERR(SEARCH(CG$1,Data!$H154)),        "",          ";" &amp; VLOOKUP(CG$1,Data!$L:$N,3, FALSE) &amp; ",""" &amp; VLOOKUP(CG$1,Data!$L:$M,2, FALSE) &amp; """;"   )             )</f>
        <v/>
      </c>
      <c r="CH153" t="str">
        <f>IF(Data!$L154=CH$1, "",             IF(ISERR(SEARCH(CH$1,Data!$H154)),        "",          ";" &amp; VLOOKUP(CH$1,Data!$L:$N,3, FALSE) &amp; ",""" &amp; VLOOKUP(CH$1,Data!$L:$M,2, FALSE) &amp; """;"   )             )</f>
        <v/>
      </c>
      <c r="CI153" t="str">
        <f>IF(Data!$L154=CI$1, "",             IF(ISERR(SEARCH(CI$1,Data!$H154)),        "",          ";" &amp; VLOOKUP(CI$1,Data!$L:$N,3, FALSE) &amp; ",""" &amp; VLOOKUP(CI$1,Data!$L:$M,2, FALSE) &amp; """;"   )             )</f>
        <v/>
      </c>
      <c r="CJ153" t="str">
        <f>IF(Data!$L154=CJ$1, "",             IF(ISERR(SEARCH(CJ$1,Data!$H154)),        "",          ";" &amp; VLOOKUP(CJ$1,Data!$L:$N,3, FALSE) &amp; ",""" &amp; VLOOKUP(CJ$1,Data!$L:$M,2, FALSE) &amp; """;"   )             )</f>
        <v/>
      </c>
      <c r="CK153" t="str">
        <f>IF(Data!$L154=CK$1, "",             IF(ISERR(SEARCH(CK$1,Data!$H154)),        "",          ";" &amp; VLOOKUP(CK$1,Data!$L:$N,3, FALSE) &amp; ",""" &amp; VLOOKUP(CK$1,Data!$L:$M,2, FALSE) &amp; """;"   )             )</f>
        <v/>
      </c>
      <c r="CL153" t="str">
        <f>IF(Data!$L154=CL$1, "",             IF(ISERR(SEARCH(CL$1,Data!$H154)),        "",          ";" &amp; VLOOKUP(CL$1,Data!$L:$N,3, FALSE) &amp; ",""" &amp; VLOOKUP(CL$1,Data!$L:$M,2, FALSE) &amp; """;"   )             )</f>
        <v/>
      </c>
      <c r="CM153" t="str">
        <f>IF(Data!$L154=CM$1, "",             IF(ISERR(SEARCH(CM$1,Data!$H154)),        "",          ";" &amp; VLOOKUP(CM$1,Data!$L:$N,3, FALSE) &amp; ",""" &amp; VLOOKUP(CM$1,Data!$L:$M,2, FALSE) &amp; """;"   )             )</f>
        <v/>
      </c>
      <c r="CN153" t="str">
        <f>IF(Data!$L154=CN$1, "",             IF(ISERR(SEARCH(CN$1,Data!$H154)),        "",          ";" &amp; VLOOKUP(CN$1,Data!$L:$N,3, FALSE) &amp; ",""" &amp; VLOOKUP(CN$1,Data!$L:$M,2, FALSE) &amp; """;"   )             )</f>
        <v/>
      </c>
      <c r="CO153" t="str">
        <f>IF(Data!$L154=CO$1, "",             IF(ISERR(SEARCH(CO$1,Data!$H154)),        "",          ";" &amp; VLOOKUP(CO$1,Data!$L:$N,3, FALSE) &amp; ",""" &amp; VLOOKUP(CO$1,Data!$L:$M,2, FALSE) &amp; """;"   )             )</f>
        <v/>
      </c>
      <c r="CP153" t="str">
        <f>IF(Data!$L154=CP$1, "",             IF(ISERR(SEARCH(CP$1,Data!$H154)),        "",          ";" &amp; VLOOKUP(CP$1,Data!$L:$N,3, FALSE) &amp; ",""" &amp; VLOOKUP(CP$1,Data!$L:$M,2, FALSE) &amp; """;"   )             )</f>
        <v/>
      </c>
      <c r="CQ153" t="str">
        <f>IF(Data!$L154=CQ$1, "",             IF(ISERR(SEARCH(CQ$1,Data!$H154)),        "",          ";" &amp; VLOOKUP(CQ$1,Data!$L:$N,3, FALSE) &amp; ",""" &amp; VLOOKUP(CQ$1,Data!$L:$M,2, FALSE) &amp; """;"   )             )</f>
        <v/>
      </c>
      <c r="CR153" t="str">
        <f>IF(Data!$L154=CR$1, "",             IF(ISERR(SEARCH(CR$1,Data!$H154)),        "",          ";" &amp; VLOOKUP(CR$1,Data!$L:$N,3, FALSE) &amp; ",""" &amp; VLOOKUP(CR$1,Data!$L:$M,2, FALSE) &amp; """;"   )             )</f>
        <v/>
      </c>
      <c r="CS153" t="str">
        <f>IF(Data!$L154=CS$1, "",             IF(ISERR(SEARCH(CS$1,Data!$H154)),        "",          ";" &amp; VLOOKUP(CS$1,Data!$L:$N,3, FALSE) &amp; ",""" &amp; VLOOKUP(CS$1,Data!$L:$M,2, FALSE) &amp; """;"   )             )</f>
        <v/>
      </c>
      <c r="CT153" t="str">
        <f>IF(Data!$L154=CT$1, "",             IF(ISERR(SEARCH(CT$1,Data!$H154)),        "",          ";" &amp; VLOOKUP(CT$1,Data!$L:$N,3, FALSE) &amp; ",""" &amp; VLOOKUP(CT$1,Data!$L:$M,2, FALSE) &amp; """;"   )             )</f>
        <v/>
      </c>
      <c r="CU153" t="str">
        <f>IF(Data!$L154=CU$1, "",             IF(ISERR(SEARCH(CU$1,Data!$H154)),        "",          ";" &amp; VLOOKUP(CU$1,Data!$L:$N,3, FALSE) &amp; ",""" &amp; VLOOKUP(CU$1,Data!$L:$M,2, FALSE) &amp; """;"   )             )</f>
        <v/>
      </c>
      <c r="CV153" t="str">
        <f>IF(Data!$L154=CV$1, "",             IF(ISERR(SEARCH(CV$1,Data!$H154)),        "",          ";" &amp; VLOOKUP(CV$1,Data!$L:$N,3, FALSE) &amp; ",""" &amp; VLOOKUP(CV$1,Data!$L:$M,2, FALSE) &amp; """;"   )             )</f>
        <v/>
      </c>
      <c r="CW153" t="str">
        <f>IF(Data!$L154=CW$1, "",             IF(ISERR(SEARCH(CW$1,Data!$H154)),        "",          ";" &amp; VLOOKUP(CW$1,Data!$L:$N,3, FALSE) &amp; ",""" &amp; VLOOKUP(CW$1,Data!$L:$M,2, FALSE) &amp; """;"   )             )</f>
        <v/>
      </c>
      <c r="CX153" t="str">
        <f>IF(Data!$L154=CX$1, "",             IF(ISERR(SEARCH(CX$1,Data!$H154)),        "",          ";" &amp; VLOOKUP(CX$1,Data!$L:$N,3, FALSE) &amp; ",""" &amp; VLOOKUP(CX$1,Data!$L:$M,2, FALSE) &amp; """;"   )             )</f>
        <v/>
      </c>
      <c r="CY153" t="str">
        <f>IF(Data!$L154=CY$1, "",             IF(ISERR(SEARCH(CY$1,Data!$H154)),        "",          ";" &amp; VLOOKUP(CY$1,Data!$L:$N,3, FALSE) &amp; ",""" &amp; VLOOKUP(CY$1,Data!$L:$M,2, FALSE) &amp; """;"   )             )</f>
        <v/>
      </c>
      <c r="CZ153" t="str">
        <f>IF(Data!$L154=CZ$1, "",             IF(ISERR(SEARCH(CZ$1,Data!$H154)),        "",          ";" &amp; VLOOKUP(CZ$1,Data!$L:$N,3, FALSE) &amp; ",""" &amp; VLOOKUP(CZ$1,Data!$L:$M,2, FALSE) &amp; """;"   )             )</f>
        <v/>
      </c>
      <c r="DA153" t="str">
        <f>IF(Data!$L154=DA$1, "",             IF(ISERR(SEARCH(DA$1,Data!$H154)),        "",          ";" &amp; VLOOKUP(DA$1,Data!$L:$N,3, FALSE) &amp; ",""" &amp; VLOOKUP(DA$1,Data!$L:$M,2, FALSE) &amp; """;"   )             )</f>
        <v/>
      </c>
      <c r="DB153" t="str">
        <f>IF(Data!$L154=DB$1, "",             IF(ISERR(SEARCH(DB$1,Data!$H154)),        "",          ";" &amp; VLOOKUP(DB$1,Data!$L:$N,3, FALSE) &amp; ",""" &amp; VLOOKUP(DB$1,Data!$L:$M,2, FALSE) &amp; """;"   )             )</f>
        <v/>
      </c>
      <c r="DC153" t="str">
        <f>IF(Data!$L154=DC$1, "",             IF(ISERR(SEARCH(DC$1,Data!$H154)),        "",          ";" &amp; VLOOKUP(DC$1,Data!$L:$N,3, FALSE) &amp; ",""" &amp; VLOOKUP(DC$1,Data!$L:$M,2, FALSE) &amp; """;"   )             )</f>
        <v/>
      </c>
      <c r="DD153" t="str">
        <f>IF(Data!$L154=DD$1, "",             IF(ISERR(SEARCH(DD$1,Data!$H154)),        "",          ";" &amp; VLOOKUP(DD$1,Data!$L:$N,3, FALSE) &amp; ",""" &amp; VLOOKUP(DD$1,Data!$L:$M,2, FALSE) &amp; """;"   )             )</f>
        <v/>
      </c>
      <c r="DE153" t="str">
        <f>IF(Data!$L154=DE$1, "",             IF(ISERR(SEARCH(DE$1,Data!$H154)),        "",          ";" &amp; VLOOKUP(DE$1,Data!$L:$N,3, FALSE) &amp; ",""" &amp; VLOOKUP(DE$1,Data!$L:$M,2, FALSE) &amp; """;"   )             )</f>
        <v/>
      </c>
      <c r="DF153" t="str">
        <f>IF(Data!$L154=DF$1, "",             IF(ISERR(SEARCH(DF$1,Data!$H154)),        "",          ";" &amp; VLOOKUP(DF$1,Data!$L:$N,3, FALSE) &amp; ",""" &amp; VLOOKUP(DF$1,Data!$L:$M,2, FALSE) &amp; """;"   )             )</f>
        <v/>
      </c>
      <c r="DG153" t="str">
        <f>IF(Data!$L154=DG$1, "",             IF(ISERR(SEARCH(DG$1,Data!$H154)),        "",          ";" &amp; VLOOKUP(DG$1,Data!$L:$N,3, FALSE) &amp; ",""" &amp; VLOOKUP(DG$1,Data!$L:$M,2, FALSE) &amp; """;"   )             )</f>
        <v/>
      </c>
      <c r="DH153" t="str">
        <f>IF(Data!$L154=DH$1, "",             IF(ISERR(SEARCH(DH$1,Data!$H154)),        "",          ";" &amp; VLOOKUP(DH$1,Data!$L:$N,3, FALSE) &amp; ",""" &amp; VLOOKUP(DH$1,Data!$L:$M,2, FALSE) &amp; """;"   )             )</f>
        <v/>
      </c>
      <c r="DI153" t="str">
        <f>IF(Data!$L154=DI$1, "",             IF(ISERR(SEARCH(DI$1,Data!$H154)),        "",          ";" &amp; VLOOKUP(DI$1,Data!$L:$N,3, FALSE) &amp; ",""" &amp; VLOOKUP(DI$1,Data!$L:$M,2, FALSE) &amp; """;"   )             )</f>
        <v/>
      </c>
      <c r="DJ153" t="str">
        <f>IF(Data!$L154=DJ$1, "",             IF(ISERR(SEARCH(DJ$1,Data!$H154)),        "",          ";" &amp; VLOOKUP(DJ$1,Data!$L:$N,3, FALSE) &amp; ",""" &amp; VLOOKUP(DJ$1,Data!$L:$M,2, FALSE) &amp; """;"   )             )</f>
        <v/>
      </c>
      <c r="DK153" t="str">
        <f>IF(Data!$L154=DK$1, "",             IF(ISERR(SEARCH(DK$1,Data!$H154)),        "",          ";" &amp; VLOOKUP(DK$1,Data!$L:$N,3, FALSE) &amp; ",""" &amp; VLOOKUP(DK$1,Data!$L:$M,2, FALSE) &amp; """;"   )             )</f>
        <v/>
      </c>
      <c r="DL153" t="str">
        <f>IF(Data!$L154=DL$1, "",             IF(ISERR(SEARCH(DL$1,Data!$H154)),        "",          ";" &amp; VLOOKUP(DL$1,Data!$L:$N,3, FALSE) &amp; ",""" &amp; VLOOKUP(DL$1,Data!$L:$M,2, FALSE) &amp; """;"   )             )</f>
        <v/>
      </c>
      <c r="DM153" t="str">
        <f>IF(Data!$L154=DM$1, "",             IF(ISERR(SEARCH(DM$1,Data!$H154)),        "",          ";" &amp; VLOOKUP(DM$1,Data!$L:$N,3, FALSE) &amp; ",""" &amp; VLOOKUP(DM$1,Data!$L:$M,2, FALSE) &amp; """;"   )             )</f>
        <v/>
      </c>
      <c r="DN153" t="str">
        <f>IF(Data!$L154=DN$1, "",             IF(ISERR(SEARCH(DN$1,Data!$H154)),        "",          ";" &amp; VLOOKUP(DN$1,Data!$L:$N,3, FALSE) &amp; ",""" &amp; VLOOKUP(DN$1,Data!$L:$M,2, FALSE) &amp; """;"   )             )</f>
        <v/>
      </c>
      <c r="DO153" t="str">
        <f>IF(Data!$L154=DO$1, "",             IF(ISERR(SEARCH(DO$1,Data!$H154)),        "",          ";" &amp; VLOOKUP(DO$1,Data!$L:$N,3, FALSE) &amp; ",""" &amp; VLOOKUP(DO$1,Data!$L:$M,2, FALSE) &amp; """;"   )             )</f>
        <v/>
      </c>
      <c r="DP153" t="str">
        <f>IF(Data!$L154=DP$1, "",             IF(ISERR(SEARCH(DP$1,Data!$H154)),        "",          ";" &amp; VLOOKUP(DP$1,Data!$L:$N,3, FALSE) &amp; ",""" &amp; VLOOKUP(DP$1,Data!$L:$M,2, FALSE) &amp; """;"   )             )</f>
        <v/>
      </c>
      <c r="DQ153" t="str">
        <f>IF(Data!$L154=DQ$1, "",             IF(ISERR(SEARCH(DQ$1,Data!$H154)),        "",          ";" &amp; VLOOKUP(DQ$1,Data!$L:$N,3, FALSE) &amp; ",""" &amp; VLOOKUP(DQ$1,Data!$L:$M,2, FALSE) &amp; """;"   )             )</f>
        <v/>
      </c>
      <c r="DR153" t="str">
        <f>IF(Data!$L154=DR$1, "",             IF(ISERR(SEARCH(DR$1,Data!$H154)),        "",          ";" &amp; VLOOKUP(DR$1,Data!$L:$N,3, FALSE) &amp; ",""" &amp; VLOOKUP(DR$1,Data!$L:$M,2, FALSE) &amp; """;"   )             )</f>
        <v/>
      </c>
      <c r="DS153" t="str">
        <f>IF(Data!$L154=DS$1, "",             IF(ISERR(SEARCH(DS$1,Data!$H154)),        "",          ";" &amp; VLOOKUP(DS$1,Data!$L:$N,3, FALSE) &amp; ",""" &amp; VLOOKUP(DS$1,Data!$L:$M,2, FALSE) &amp; """;"   )             )</f>
        <v/>
      </c>
      <c r="DT153" t="str">
        <f>IF(Data!$L154=DT$1, "",             IF(ISERR(SEARCH(DT$1,Data!$H154)),        "",          ";" &amp; VLOOKUP(DT$1,Data!$L:$N,3, FALSE) &amp; ",""" &amp; VLOOKUP(DT$1,Data!$L:$M,2, FALSE) &amp; """;"   )             )</f>
        <v/>
      </c>
      <c r="DU153" t="str">
        <f>IF(Data!$L154=DU$1, "",             IF(ISERR(SEARCH(DU$1,Data!$H154)),        "",          ";" &amp; VLOOKUP(DU$1,Data!$L:$N,3, FALSE) &amp; ",""" &amp; VLOOKUP(DU$1,Data!$L:$M,2, FALSE) &amp; """;"   )             )</f>
        <v/>
      </c>
      <c r="DV153" t="str">
        <f>IF(Data!$L154=DV$1, "",             IF(ISERR(SEARCH(DV$1,Data!$H154)),        "",          ";" &amp; VLOOKUP(DV$1,Data!$L:$N,3, FALSE) &amp; ",""" &amp; VLOOKUP(DV$1,Data!$L:$M,2, FALSE) &amp; """;"   )             )</f>
        <v/>
      </c>
      <c r="DW153" t="str">
        <f>IF(Data!$L154=DW$1, "",             IF(ISERR(SEARCH(DW$1,Data!$H154)),        "",          ";" &amp; VLOOKUP(DW$1,Data!$L:$N,3, FALSE) &amp; ",""" &amp; VLOOKUP(DW$1,Data!$L:$M,2, FALSE) &amp; """;"   )             )</f>
        <v/>
      </c>
      <c r="DX153" t="str">
        <f>IF(Data!$L154=DX$1, "",             IF(ISERR(SEARCH(DX$1,Data!$H154)),        "",          ";" &amp; VLOOKUP(DX$1,Data!$L:$N,3, FALSE) &amp; ",""" &amp; VLOOKUP(DX$1,Data!$L:$M,2, FALSE) &amp; """;"   )             )</f>
        <v/>
      </c>
      <c r="DY153" t="str">
        <f>IF(Data!$L154=DY$1, "",             IF(ISERR(SEARCH(DY$1,Data!$H154)),        "",          ";" &amp; VLOOKUP(DY$1,Data!$L:$N,3, FALSE) &amp; ",""" &amp; VLOOKUP(DY$1,Data!$L:$M,2, FALSE) &amp; """;"   )             )</f>
        <v/>
      </c>
      <c r="DZ153" t="str">
        <f>IF(Data!$L154=DZ$1, "",             IF(ISERR(SEARCH(DZ$1,Data!$H154)),        "",          ";" &amp; VLOOKUP(DZ$1,Data!$L:$N,3, FALSE) &amp; ",""" &amp; VLOOKUP(DZ$1,Data!$L:$M,2, FALSE) &amp; """;"   )             )</f>
        <v/>
      </c>
      <c r="EA153" t="str">
        <f>IF(Data!$L154=EA$1, "",             IF(ISERR(SEARCH(EA$1,Data!$H154)),        "",          ";" &amp; VLOOKUP(EA$1,Data!$L:$N,3, FALSE) &amp; ",""" &amp; VLOOKUP(EA$1,Data!$L:$M,2, FALSE) &amp; """;"   )             )</f>
        <v/>
      </c>
      <c r="EB153" t="str">
        <f>IF(Data!$L154=EB$1, "",             IF(ISERR(SEARCH(EB$1,Data!$H154)),        "",          ";" &amp; VLOOKUP(EB$1,Data!$L:$N,3, FALSE) &amp; ",""" &amp; VLOOKUP(EB$1,Data!$L:$M,2, FALSE) &amp; """;"   )             )</f>
        <v/>
      </c>
      <c r="EC153" t="str">
        <f>IF(Data!$L154=EC$1, "",             IF(ISERR(SEARCH(EC$1,Data!$H154)),        "",          ";" &amp; VLOOKUP(EC$1,Data!$L:$N,3, FALSE) &amp; ",""" &amp; VLOOKUP(EC$1,Data!$L:$M,2, FALSE) &amp; """;"   )             )</f>
        <v/>
      </c>
      <c r="ED153" t="str">
        <f>IF(Data!$L154=ED$1, "",             IF(ISERR(SEARCH(ED$1,Data!$H154)),        "",          ";" &amp; VLOOKUP(ED$1,Data!$L:$N,3, FALSE) &amp; ",""" &amp; VLOOKUP(ED$1,Data!$L:$M,2, FALSE) &amp; """;"   )             )</f>
        <v/>
      </c>
      <c r="EE153" t="str">
        <f>IF(Data!$L154=EE$1, "",             IF(ISERR(SEARCH(EE$1,Data!$H154)),        "",          ";" &amp; VLOOKUP(EE$1,Data!$L:$N,3, FALSE) &amp; ",""" &amp; VLOOKUP(EE$1,Data!$L:$M,2, FALSE) &amp; """;"   )             )</f>
        <v/>
      </c>
      <c r="EF153" t="str">
        <f>IF(Data!$L154=EF$1, "",             IF(ISERR(SEARCH(EF$1,Data!$H154)),        "",          ";" &amp; VLOOKUP(EF$1,Data!$L:$N,3, FALSE) &amp; ",""" &amp; VLOOKUP(EF$1,Data!$L:$M,2, FALSE) &amp; """;"   )             )</f>
        <v/>
      </c>
      <c r="EG153" t="str">
        <f>IF(Data!$L154=EG$1, "",             IF(ISERR(SEARCH(EG$1,Data!$H154)),        "",          ";" &amp; VLOOKUP(EG$1,Data!$L:$N,3, FALSE) &amp; ",""" &amp; VLOOKUP(EG$1,Data!$L:$M,2, FALSE) &amp; """;"   )             )</f>
        <v/>
      </c>
      <c r="EH153" t="str">
        <f>IF(Data!$L154=EH$1, "",             IF(ISERR(SEARCH(EH$1,Data!$H154)),        "",          ";" &amp; VLOOKUP(EH$1,Data!$L:$N,3, FALSE) &amp; ",""" &amp; VLOOKUP(EH$1,Data!$L:$M,2, FALSE) &amp; """;"   )             )</f>
        <v/>
      </c>
      <c r="EI153" t="str">
        <f>IF(Data!$L154=EI$1, "",             IF(ISERR(SEARCH(EI$1,Data!$H154)),        "",          ";" &amp; VLOOKUP(EI$1,Data!$L:$N,3, FALSE) &amp; ",""" &amp; VLOOKUP(EI$1,Data!$L:$M,2, FALSE) &amp; """;"   )             )</f>
        <v/>
      </c>
      <c r="EJ153" t="str">
        <f>IF(Data!$L154=EJ$1, "",             IF(ISERR(SEARCH(EJ$1,Data!$H154)),        "",          ";" &amp; VLOOKUP(EJ$1,Data!$L:$N,3, FALSE) &amp; ",""" &amp; VLOOKUP(EJ$1,Data!$L:$M,2, FALSE) &amp; """;"   )             )</f>
        <v/>
      </c>
      <c r="EK153" t="str">
        <f>IF(Data!$L154=EK$1, "",             IF(ISERR(SEARCH(EK$1,Data!$H154)),        "",          ";" &amp; VLOOKUP(EK$1,Data!$L:$N,3, FALSE) &amp; ",""" &amp; VLOOKUP(EK$1,Data!$L:$M,2, FALSE) &amp; """;"   )             )</f>
        <v/>
      </c>
      <c r="EL153" t="str">
        <f>IF(Data!$L154=EL$1, "",             IF(ISERR(SEARCH(EL$1,Data!$H154)),        "",          ";" &amp; VLOOKUP(EL$1,Data!$L:$N,3, FALSE) &amp; ",""" &amp; VLOOKUP(EL$1,Data!$L:$M,2, FALSE) &amp; """;"   )             )</f>
        <v/>
      </c>
      <c r="EM153" t="str">
        <f>IF(Data!$L154=EM$1, "",             IF(ISERR(SEARCH(EM$1,Data!$H154)),        "",          ";" &amp; VLOOKUP(EM$1,Data!$L:$N,3, FALSE) &amp; ",""" &amp; VLOOKUP(EM$1,Data!$L:$M,2, FALSE) &amp; """;"   )             )</f>
        <v/>
      </c>
      <c r="EN153" t="str">
        <f>IF(Data!$L154=EN$1, "",             IF(ISERR(SEARCH(EN$1,Data!$H154)),        "",          ";" &amp; VLOOKUP(EN$1,Data!$L:$N,3, FALSE) &amp; ",""" &amp; VLOOKUP(EN$1,Data!$L:$M,2, FALSE) &amp; """;"   )             )</f>
        <v/>
      </c>
      <c r="EO153" t="str">
        <f>IF(Data!$L154=EO$1, "",             IF(ISERR(SEARCH(EO$1,Data!$H154)),        "",          ";" &amp; VLOOKUP(EO$1,Data!$L:$N,3, FALSE) &amp; ",""" &amp; VLOOKUP(EO$1,Data!$L:$M,2, FALSE) &amp; """;"   )             )</f>
        <v/>
      </c>
      <c r="EP153" t="str">
        <f>IF(Data!$L154=EP$1, "",             IF(ISERR(SEARCH(EP$1,Data!$H154)),        "",          ";" &amp; VLOOKUP(EP$1,Data!$L:$N,3, FALSE) &amp; ",""" &amp; VLOOKUP(EP$1,Data!$L:$M,2, FALSE) &amp; """;"   )             )</f>
        <v/>
      </c>
      <c r="EQ153" t="str">
        <f>IF(Data!$L154=EQ$1, "",             IF(ISERR(SEARCH(EQ$1,Data!$H154)),        "",          ";" &amp; VLOOKUP(EQ$1,Data!$L:$N,3, FALSE) &amp; ",""" &amp; VLOOKUP(EQ$1,Data!$L:$M,2, FALSE) &amp; """;"   )             )</f>
        <v/>
      </c>
      <c r="ER153" t="str">
        <f>IF(Data!$L154=ER$1, "",             IF(ISERR(SEARCH(ER$1,Data!$H154)),        "",          ";" &amp; VLOOKUP(ER$1,Data!$L:$N,3, FALSE) &amp; ",""" &amp; VLOOKUP(ER$1,Data!$L:$M,2, FALSE) &amp; """;"   )             )</f>
        <v/>
      </c>
      <c r="ES153" t="str">
        <f>IF(Data!$L154=ES$1, "",             IF(ISERR(SEARCH(ES$1,Data!$H154)),        "",          ";" &amp; VLOOKUP(ES$1,Data!$L:$N,3, FALSE) &amp; ",""" &amp; VLOOKUP(ES$1,Data!$L:$M,2, FALSE) &amp; """;"   )             )</f>
        <v/>
      </c>
      <c r="ET153" t="str">
        <f>IF(Data!$L154=ET$1, "",             IF(ISERR(SEARCH(ET$1,Data!$H154)),        "",          ";" &amp; VLOOKUP(ET$1,Data!$L:$N,3, FALSE) &amp; ",""" &amp; VLOOKUP(ET$1,Data!$L:$M,2, FALSE) &amp; """;"   )             )</f>
        <v/>
      </c>
      <c r="EU153" t="str">
        <f>IF(Data!$L154=EU$1, "",             IF(ISERR(SEARCH(EU$1,Data!$H154)),        "",          ";" &amp; VLOOKUP(EU$1,Data!$L:$N,3, FALSE) &amp; ",""" &amp; VLOOKUP(EU$1,Data!$L:$M,2, FALSE) &amp; """;"   )             )</f>
        <v/>
      </c>
      <c r="EV153" t="str">
        <f>IF(Data!$L154=EV$1, "",             IF(ISERR(SEARCH(EV$1,Data!$H154)),        "",          ";" &amp; VLOOKUP(EV$1,Data!$L:$N,3, FALSE) &amp; ",""" &amp; VLOOKUP(EV$1,Data!$L:$M,2, FALSE) &amp; """;"   )             )</f>
        <v/>
      </c>
      <c r="EW153" t="str">
        <f>IF(Data!$L154=EW$1, "",             IF(ISERR(SEARCH(EW$1,Data!$H154)),        "",          ";" &amp; VLOOKUP(EW$1,Data!$L:$N,3, FALSE) &amp; ",""" &amp; VLOOKUP(EW$1,Data!$L:$M,2, FALSE) &amp; """;"   )             )</f>
        <v/>
      </c>
      <c r="EX153" t="str">
        <f>IF(Data!$L154=EX$1, "",             IF(ISERR(SEARCH(EX$1,Data!$H154)),        "",          ";" &amp; VLOOKUP(EX$1,Data!$L:$N,3, FALSE) &amp; ",""" &amp; VLOOKUP(EX$1,Data!$L:$M,2, FALSE) &amp; """;"   )             )</f>
        <v/>
      </c>
      <c r="EY153" t="str">
        <f>IF(Data!$L154=EY$1, "",             IF(ISERR(SEARCH(EY$1,Data!$H154)),        "",          ";" &amp; VLOOKUP(EY$1,Data!$L:$N,3, FALSE) &amp; ",""" &amp; VLOOKUP(EY$1,Data!$L:$M,2, FALSE) &amp; """;"   )             )</f>
        <v/>
      </c>
      <c r="EZ153" t="str">
        <f>IF(Data!$L154=EZ$1, "",             IF(ISERR(SEARCH(EZ$1,Data!$H154)),        "",          ";" &amp; VLOOKUP(EZ$1,Data!$L:$N,3, FALSE) &amp; ",""" &amp; VLOOKUP(EZ$1,Data!$L:$M,2, FALSE) &amp; """;"   )             )</f>
        <v/>
      </c>
      <c r="FA153" t="str">
        <f>IF(Data!$L154=FA$1, "",             IF(ISERR(SEARCH(FA$1,Data!$H154)),        "",          ";" &amp; VLOOKUP(FA$1,Data!$L:$N,3, FALSE) &amp; ",""" &amp; VLOOKUP(FA$1,Data!$L:$M,2, FALSE) &amp; """;"   )             )</f>
        <v/>
      </c>
      <c r="FB153" t="str">
        <f>IF(Data!$L154=FB$1, "",             IF(ISERR(SEARCH(FB$1,Data!$H154)),        "",          ";" &amp; VLOOKUP(FB$1,Data!$L:$N,3, FALSE) &amp; ",""" &amp; VLOOKUP(FB$1,Data!$L:$M,2, FALSE) &amp; """;"   )             )</f>
        <v/>
      </c>
      <c r="FC153" t="str">
        <f>IF(Data!$L154=FC$1, "",             IF(ISERR(SEARCH(FC$1,Data!$H154)),        "",          ";" &amp; VLOOKUP(FC$1,Data!$L:$N,3, FALSE) &amp; ",""" &amp; VLOOKUP(FC$1,Data!$L:$M,2, FALSE) &amp; """;"   )             )</f>
        <v/>
      </c>
      <c r="FD153" t="str">
        <f>IF(Data!$L154=FD$1, "",             IF(ISERR(SEARCH(FD$1,Data!$H154)),        "",          ";" &amp; VLOOKUP(FD$1,Data!$L:$N,3, FALSE) &amp; ",""" &amp; VLOOKUP(FD$1,Data!$L:$M,2, FALSE) &amp; """;"   )             )</f>
        <v/>
      </c>
      <c r="FE153" t="str">
        <f>IF(Data!$L154=FE$1, "",             IF(ISERR(SEARCH(FE$1,Data!$H154)),        "",          ";" &amp; VLOOKUP(FE$1,Data!$L:$N,3, FALSE) &amp; ",""" &amp; VLOOKUP(FE$1,Data!$L:$M,2, FALSE) &amp; """;"   )             )</f>
        <v/>
      </c>
      <c r="FF153" t="str">
        <f>IF(Data!$L154=FF$1, "",             IF(ISERR(SEARCH(FF$1,Data!$H154)),        "",          ";" &amp; VLOOKUP(FF$1,Data!$L:$N,3, FALSE) &amp; ",""" &amp; VLOOKUP(FF$1,Data!$L:$M,2, FALSE) &amp; """;"   )             )</f>
        <v/>
      </c>
      <c r="FG153" t="str">
        <f>IF(Data!$L154=FG$1, "",             IF(ISERR(SEARCH(FG$1,Data!$H154)),        "",          ";" &amp; VLOOKUP(FG$1,Data!$L:$N,3, FALSE) &amp; ",""" &amp; VLOOKUP(FG$1,Data!$L:$M,2, FALSE) &amp; """;"   )             )</f>
        <v/>
      </c>
      <c r="FH153" t="str">
        <f>IF(Data!$L154=FH$1, "",             IF(ISERR(SEARCH(FH$1,Data!$H154)),        "",          ";" &amp; VLOOKUP(FH$1,Data!$L:$N,3, FALSE) &amp; ",""" &amp; VLOOKUP(FH$1,Data!$L:$M,2, FALSE) &amp; """;"   )             )</f>
        <v/>
      </c>
      <c r="FI153" t="str">
        <f>IF(Data!$L154=FI$1, "",             IF(ISERR(SEARCH(FI$1,Data!$H154)),        "",          ";" &amp; VLOOKUP(FI$1,Data!$L:$N,3, FALSE) &amp; ",""" &amp; VLOOKUP(FI$1,Data!$L:$M,2, FALSE) &amp; """;"   )             )</f>
        <v/>
      </c>
      <c r="FJ153" t="str">
        <f>IF(Data!$L154=FJ$1, "",             IF(ISERR(SEARCH(FJ$1,Data!$H154)),        "",          ";" &amp; VLOOKUP(FJ$1,Data!$L:$N,3, FALSE) &amp; ",""" &amp; VLOOKUP(FJ$1,Data!$L:$M,2, FALSE) &amp; """;"   )             )</f>
        <v/>
      </c>
      <c r="FK153" t="str">
        <f>IF(Data!$L154=FK$1, "",             IF(ISERR(SEARCH(FK$1,Data!$H154)),        "",          ";" &amp; VLOOKUP(FK$1,Data!$L:$N,3, FALSE) &amp; ",""" &amp; VLOOKUP(FK$1,Data!$L:$M,2, FALSE) &amp; """;"   )             )</f>
        <v/>
      </c>
      <c r="FL153" t="str">
        <f>IF(Data!$L154=FL$1, "",             IF(ISERR(SEARCH(FL$1,Data!$H154)),        "",          ";" &amp; VLOOKUP(FL$1,Data!$L:$N,3, FALSE) &amp; ",""" &amp; VLOOKUP(FL$1,Data!$L:$M,2, FALSE) &amp; """;"   )             )</f>
        <v/>
      </c>
      <c r="FM153" t="str">
        <f>IF(Data!$L154=FM$1, "",             IF(ISERR(SEARCH(FM$1,Data!$H154)),        "",          ";" &amp; VLOOKUP(FM$1,Data!$L:$N,3, FALSE) &amp; ",""" &amp; VLOOKUP(FM$1,Data!$L:$M,2, FALSE) &amp; """;"   )             )</f>
        <v/>
      </c>
      <c r="FN153" t="str">
        <f>IF(Data!$L154=FN$1, "",             IF(ISERR(SEARCH(FN$1,Data!$H154)),        "",          ";" &amp; VLOOKUP(FN$1,Data!$L:$N,3, FALSE) &amp; ",""" &amp; VLOOKUP(FN$1,Data!$L:$M,2, FALSE) &amp; """;"   )             )</f>
        <v/>
      </c>
      <c r="FO153" t="str">
        <f>IF(Data!$L154=FO$1, "",             IF(ISERR(SEARCH(FO$1,Data!$H154)),        "",          ";" &amp; VLOOKUP(FO$1,Data!$L:$N,3, FALSE) &amp; ",""" &amp; VLOOKUP(FO$1,Data!$L:$M,2, FALSE) &amp; """;"   )             )</f>
        <v/>
      </c>
      <c r="FP153" t="str">
        <f>IF(Data!$L154=FP$1, "",             IF(ISERR(SEARCH(FP$1,Data!$H154)),        "",          ";" &amp; VLOOKUP(FP$1,Data!$L:$N,3, FALSE) &amp; ",""" &amp; VLOOKUP(FP$1,Data!$L:$M,2, FALSE) &amp; """;"   )             )</f>
        <v/>
      </c>
      <c r="FQ153" t="str">
        <f>IF(Data!$L154=FQ$1, "",             IF(ISERR(SEARCH(FQ$1,Data!$H154)),        "",          ";" &amp; VLOOKUP(FQ$1,Data!$L:$N,3, FALSE) &amp; ",""" &amp; VLOOKUP(FQ$1,Data!$L:$M,2, FALSE) &amp; """;"   )             )</f>
        <v/>
      </c>
      <c r="FR153" t="str">
        <f>IF(Data!$L154=FR$1, "",             IF(ISERR(SEARCH(FR$1,Data!$H154)),        "",          ";" &amp; VLOOKUP(FR$1,Data!$L:$N,3, FALSE) &amp; ",""" &amp; VLOOKUP(FR$1,Data!$L:$M,2, FALSE) &amp; """;"   )             )</f>
        <v/>
      </c>
      <c r="FS153" t="str">
        <f>IF(Data!$L154=FS$1, "",             IF(ISERR(SEARCH(FS$1,Data!$H154)),        "",          ";" &amp; VLOOKUP(FS$1,Data!$L:$N,3, FALSE) &amp; ",""" &amp; VLOOKUP(FS$1,Data!$L:$M,2, FALSE) &amp; """;"   )             )</f>
        <v/>
      </c>
      <c r="FT153" t="str">
        <f>IF(Data!$L154=FT$1, "",             IF(ISERR(SEARCH(FT$1,Data!$H154)),        "",          ";" &amp; VLOOKUP(FT$1,Data!$L:$N,3, FALSE) &amp; ",""" &amp; VLOOKUP(FT$1,Data!$L:$M,2, FALSE) &amp; """;"   )             )</f>
        <v/>
      </c>
      <c r="FU153" t="str">
        <f>IF(Data!$L154=FU$1, "",             IF(ISERR(SEARCH(FU$1,Data!$H154)),        "",          ";" &amp; VLOOKUP(FU$1,Data!$L:$N,3, FALSE) &amp; ",""" &amp; VLOOKUP(FU$1,Data!$L:$M,2, FALSE) &amp; """;"   )             )</f>
        <v/>
      </c>
      <c r="FV153" t="str">
        <f>IF(Data!$L154=FV$1, "",             IF(ISERR(SEARCH(FV$1,Data!$H154)),        "",          ";" &amp; VLOOKUP(FV$1,Data!$L:$N,3, FALSE) &amp; ",""" &amp; VLOOKUP(FV$1,Data!$L:$M,2, FALSE) &amp; """;"   )             )</f>
        <v/>
      </c>
      <c r="FW153" t="str">
        <f>IF(Data!$L154=FW$1, "",             IF(ISERR(SEARCH(FW$1,Data!$H154)),        "",          ";" &amp; VLOOKUP(FW$1,Data!$L:$N,3, FALSE) &amp; ",""" &amp; VLOOKUP(FW$1,Data!$L:$M,2, FALSE) &amp; """;"   )             )</f>
        <v/>
      </c>
      <c r="FX153" t="str">
        <f>IF(Data!$L154=FX$1, "",             IF(ISERR(SEARCH(FX$1,Data!$H154)),        "",          ";" &amp; VLOOKUP(FX$1,Data!$L:$N,3, FALSE) &amp; ",""" &amp; VLOOKUP(FX$1,Data!$L:$M,2, FALSE) &amp; """;"   )             )</f>
        <v/>
      </c>
      <c r="FY153" t="str">
        <f>IF(Data!$L154=FY$1, "",             IF(ISERR(SEARCH(FY$1,Data!$H154)),        "",          ";" &amp; VLOOKUP(FY$1,Data!$L:$N,3, FALSE) &amp; ",""" &amp; VLOOKUP(FY$1,Data!$L:$M,2, FALSE) &amp; """;"   )             )</f>
        <v/>
      </c>
      <c r="FZ153" t="str">
        <f>IF(Data!$L154=FZ$1, "",             IF(ISERR(SEARCH(FZ$1,Data!$H154)),        "",          ";" &amp; VLOOKUP(FZ$1,Data!$L:$N,3, FALSE) &amp; ",""" &amp; VLOOKUP(FZ$1,Data!$L:$M,2, FALSE) &amp; """;"   )             )</f>
        <v/>
      </c>
      <c r="GA153" t="str">
        <f>IF(Data!$L154=GA$1, "",             IF(ISERR(SEARCH(GA$1,Data!$H154)),        "",          ";" &amp; VLOOKUP(GA$1,Data!$L:$N,3, FALSE) &amp; ",""" &amp; VLOOKUP(GA$1,Data!$L:$M,2, FALSE) &amp; """;"   )             )</f>
        <v/>
      </c>
      <c r="GB153" t="str">
        <f>IF(Data!$L154=GB$1, "",             IF(ISERR(SEARCH(GB$1,Data!$H154)),        "",          ";" &amp; VLOOKUP(GB$1,Data!$L:$N,3, FALSE) &amp; ",""" &amp; VLOOKUP(GB$1,Data!$L:$M,2, FALSE) &amp; """;"   )             )</f>
        <v/>
      </c>
      <c r="GC153" t="str">
        <f>IF(Data!$L154=GC$1, "",             IF(ISERR(SEARCH(GC$1,Data!$H154)),        "",          ";" &amp; VLOOKUP(GC$1,Data!$L:$N,3, FALSE) &amp; ",""" &amp; VLOOKUP(GC$1,Data!$L:$M,2, FALSE) &amp; """;"   )             )</f>
        <v/>
      </c>
      <c r="GD153" t="str">
        <f>IF(Data!$L154=GD$1, "",             IF(ISERR(SEARCH(GD$1,Data!$H154)),        "",          ";" &amp; VLOOKUP(GD$1,Data!$L:$N,3, FALSE) &amp; ",""" &amp; VLOOKUP(GD$1,Data!$L:$M,2, FALSE) &amp; """;"   )             )</f>
        <v/>
      </c>
      <c r="GE153" t="str">
        <f>IF(Data!$L154=GE$1, "",             IF(ISERR(SEARCH(GE$1,Data!$H154)),        "",          ";" &amp; VLOOKUP(GE$1,Data!$L:$N,3, FALSE) &amp; ",""" &amp; VLOOKUP(GE$1,Data!$L:$M,2, FALSE) &amp; """;"   )             )</f>
        <v/>
      </c>
      <c r="GF153" t="str">
        <f>IF(Data!$L154=GF$1, "",             IF(ISERR(SEARCH(GF$1,Data!$H154)),        "",          ";" &amp; VLOOKUP(GF$1,Data!$L:$N,3, FALSE) &amp; ",""" &amp; VLOOKUP(GF$1,Data!$L:$M,2, FALSE) &amp; """;"   )             )</f>
        <v/>
      </c>
      <c r="GG153" t="str">
        <f>IF(Data!$L154=GG$1, "",             IF(ISERR(SEARCH(GG$1,Data!$H154)),        "",          ";" &amp; VLOOKUP(GG$1,Data!$L:$N,3, FALSE) &amp; ",""" &amp; VLOOKUP(GG$1,Data!$L:$M,2, FALSE) &amp; """;"   )             )</f>
        <v/>
      </c>
      <c r="GH153" t="str">
        <f>IF(Data!$L154=GH$1, "",             IF(ISERR(SEARCH(GH$1,Data!$H154)),        "",          ";" &amp; VLOOKUP(GH$1,Data!$L:$N,3, FALSE) &amp; ",""" &amp; VLOOKUP(GH$1,Data!$L:$M,2, FALSE) &amp; """;"   )             )</f>
        <v/>
      </c>
      <c r="GI153" t="str">
        <f>IF(Data!$L154=GI$1, "",             IF(ISERR(SEARCH(GI$1,Data!$H154)),        "",          ";" &amp; VLOOKUP(GI$1,Data!$L:$N,3, FALSE) &amp; ",""" &amp; VLOOKUP(GI$1,Data!$L:$M,2, FALSE) &amp; """;"   )             )</f>
        <v/>
      </c>
      <c r="GJ153" t="str">
        <f>IF(Data!$L154=GJ$1, "",             IF(ISERR(SEARCH(GJ$1,Data!$H154)),        "",          ";" &amp; VLOOKUP(GJ$1,Data!$L:$N,3, FALSE) &amp; ",""" &amp; VLOOKUP(GJ$1,Data!$L:$M,2, FALSE) &amp; """;"   )             )</f>
        <v/>
      </c>
      <c r="GK153" t="str">
        <f>IF(Data!$L154=GK$1, "",             IF(ISERR(SEARCH(GK$1,Data!$H154)),        "",          ";" &amp; VLOOKUP(GK$1,Data!$L:$N,3, FALSE) &amp; ",""" &amp; VLOOKUP(GK$1,Data!$L:$M,2, FALSE) &amp; """;"   )             )</f>
        <v/>
      </c>
      <c r="GL153" t="str">
        <f>IF(Data!$L154=GL$1, "",             IF(ISERR(SEARCH(GL$1,Data!$H154)),        "",          ";" &amp; VLOOKUP(GL$1,Data!$L:$N,3, FALSE) &amp; ",""" &amp; VLOOKUP(GL$1,Data!$L:$M,2, FALSE) &amp; """;"   )             )</f>
        <v/>
      </c>
      <c r="GM153" t="str">
        <f>IF(Data!$L154=GM$1, "",             IF(ISERR(SEARCH(GM$1,Data!$H154)),        "",          ";" &amp; VLOOKUP(GM$1,Data!$L:$N,3, FALSE) &amp; ",""" &amp; VLOOKUP(GM$1,Data!$L:$M,2, FALSE) &amp; """;"   )             )</f>
        <v/>
      </c>
      <c r="GN153" t="str">
        <f>IF(Data!$L154=GN$1, "",             IF(ISERR(SEARCH(GN$1,Data!$H154)),        "",          ";" &amp; VLOOKUP(GN$1,Data!$L:$N,3, FALSE) &amp; ",""" &amp; VLOOKUP(GN$1,Data!$L:$M,2, FALSE) &amp; """;"   )             )</f>
        <v/>
      </c>
      <c r="GO153" t="str">
        <f>IF(Data!$L154=GO$1, "",             IF(ISERR(SEARCH(GO$1,Data!$H154)),        "",          ";" &amp; VLOOKUP(GO$1,Data!$L:$N,3, FALSE) &amp; ",""" &amp; VLOOKUP(GO$1,Data!$L:$M,2, FALSE) &amp; """;"   )             )</f>
        <v/>
      </c>
      <c r="GP153" t="str">
        <f>IF(Data!$L154=GP$1, "",             IF(ISERR(SEARCH(GP$1,Data!$H154)),        "",          ";" &amp; VLOOKUP(GP$1,Data!$L:$N,3, FALSE) &amp; ",""" &amp; VLOOKUP(GP$1,Data!$L:$M,2, FALSE) &amp; """;"   )             )</f>
        <v/>
      </c>
      <c r="GQ153" t="str">
        <f>IF(Data!$L154=GQ$1, "",             IF(ISERR(SEARCH(GQ$1,Data!$H154)),        "",          ";" &amp; VLOOKUP(GQ$1,Data!$L:$N,3, FALSE) &amp; ",""" &amp; VLOOKUP(GQ$1,Data!$L:$M,2, FALSE) &amp; """;"   )             )</f>
        <v/>
      </c>
      <c r="GR153" t="str">
        <f>IF(Data!$L154=GR$1, "",             IF(ISERR(SEARCH(GR$1,Data!$H154)),        "",          ";" &amp; VLOOKUP(GR$1,Data!$L:$N,3, FALSE) &amp; ",""" &amp; VLOOKUP(GR$1,Data!$L:$M,2, FALSE) &amp; """;"   )             )</f>
        <v/>
      </c>
      <c r="GS153" t="str">
        <f>IF(Data!$L154=GS$1, "",             IF(ISERR(SEARCH(GS$1,Data!$H154)),        "",          ";" &amp; VLOOKUP(GS$1,Data!$L:$N,3, FALSE) &amp; ",""" &amp; VLOOKUP(GS$1,Data!$L:$M,2, FALSE) &amp; """;"   )             )</f>
        <v/>
      </c>
      <c r="GT153" t="str">
        <f>IF(Data!$L154=GT$1, "",             IF(ISERR(SEARCH(GT$1,Data!$H154)),        "",          ";" &amp; VLOOKUP(GT$1,Data!$L:$N,3, FALSE) &amp; ",""" &amp; VLOOKUP(GT$1,Data!$L:$M,2, FALSE) &amp; """;"   )             )</f>
        <v/>
      </c>
      <c r="GU153" t="str">
        <f>IF(Data!$L154=GU$1, "",             IF(ISERR(SEARCH(GU$1,Data!$H154)),        "",          ";" &amp; VLOOKUP(GU$1,Data!$L:$N,3, FALSE) &amp; ",""" &amp; VLOOKUP(GU$1,Data!$L:$M,2, FALSE) &amp; """;"   )             )</f>
        <v/>
      </c>
      <c r="GV153" t="str">
        <f>IF(Data!$L154=GV$1, "",             IF(ISERR(SEARCH(GV$1,Data!$H154)),        "",          ";" &amp; VLOOKUP(GV$1,Data!$L:$N,3, FALSE) &amp; ",""" &amp; VLOOKUP(GV$1,Data!$L:$M,2, FALSE) &amp; """;"   )             )</f>
        <v/>
      </c>
      <c r="GW153" t="str">
        <f>IF(Data!$L154=GW$1, "",             IF(ISERR(SEARCH(GW$1,Data!$H154)),        "",          ";" &amp; VLOOKUP(GW$1,Data!$L:$N,3, FALSE) &amp; ",""" &amp; VLOOKUP(GW$1,Data!$L:$M,2, FALSE) &amp; """;"   )             )</f>
        <v/>
      </c>
      <c r="GX153" t="str">
        <f>IF(Data!$L154=GX$1, "",             IF(ISERR(SEARCH(GX$1,Data!$H154)),        "",          ";" &amp; VLOOKUP(GX$1,Data!$L:$N,3, FALSE) &amp; ",""" &amp; VLOOKUP(GX$1,Data!$L:$M,2, FALSE) &amp; """;"   )             )</f>
        <v/>
      </c>
      <c r="GY153" t="str">
        <f>IF(Data!$L154=GY$1, "",             IF(ISERR(SEARCH(GY$1,Data!$H154)),        "",          ";" &amp; VLOOKUP(GY$1,Data!$L:$N,3, FALSE) &amp; ",""" &amp; VLOOKUP(GY$1,Data!$L:$M,2, FALSE) &amp; """;"   )             )</f>
        <v/>
      </c>
      <c r="GZ153" t="str">
        <f>IF(Data!$L154=GZ$1, "",             IF(ISERR(SEARCH(GZ$1,Data!$H154)),        "",          ";" &amp; VLOOKUP(GZ$1,Data!$L:$N,3, FALSE) &amp; ",""" &amp; VLOOKUP(GZ$1,Data!$L:$M,2, FALSE) &amp; """;"   )             )</f>
        <v/>
      </c>
      <c r="HA153" t="str">
        <f>IF(Data!$L154=HA$1, "",             IF(ISERR(SEARCH(HA$1,Data!$H154)),        "",          ";" &amp; VLOOKUP(HA$1,Data!$L:$N,3, FALSE) &amp; ",""" &amp; VLOOKUP(HA$1,Data!$L:$M,2, FALSE) &amp; """;"   )             )</f>
        <v/>
      </c>
      <c r="HB153" t="str">
        <f>IF(Data!$L154=HB$1, "",             IF(ISERR(SEARCH(HB$1,Data!$H154)),        "",          ";" &amp; VLOOKUP(HB$1,Data!$L:$N,3, FALSE) &amp; ",""" &amp; VLOOKUP(HB$1,Data!$L:$M,2, FALSE) &amp; """;"   )             )</f>
        <v/>
      </c>
      <c r="HC153" t="str">
        <f>IF(Data!$L154=HC$1, "",             IF(ISERR(SEARCH(HC$1,Data!$H154)),        "",          ";" &amp; VLOOKUP(HC$1,Data!$L:$N,3, FALSE) &amp; ",""" &amp; VLOOKUP(HC$1,Data!$L:$M,2, FALSE) &amp; """;"   )             )</f>
        <v/>
      </c>
      <c r="HD153" t="str">
        <f>IF(Data!$L154=HD$1, "",             IF(ISERR(SEARCH(HD$1,Data!$H154)),        "",          ";" &amp; VLOOKUP(HD$1,Data!$L:$N,3, FALSE) &amp; ",""" &amp; VLOOKUP(HD$1,Data!$L:$M,2, FALSE) &amp; """;"   )             )</f>
        <v/>
      </c>
      <c r="HE153" t="str">
        <f>IF(Data!$L154=HE$1, "",             IF(ISERR(SEARCH(HE$1,Data!$H154)),        "",          ";" &amp; VLOOKUP(HE$1,Data!$L:$N,3, FALSE) &amp; ",""" &amp; VLOOKUP(HE$1,Data!$L:$M,2, FALSE) &amp; """;"   )             )</f>
        <v/>
      </c>
      <c r="HF153" t="str">
        <f>IF(Data!$L154=HF$1, "",             IF(ISERR(SEARCH(HF$1,Data!$H154)),        "",          ";" &amp; VLOOKUP(HF$1,Data!$L:$N,3, FALSE) &amp; ",""" &amp; VLOOKUP(HF$1,Data!$L:$M,2, FALSE) &amp; """;"   )             )</f>
        <v/>
      </c>
      <c r="HG153" t="str">
        <f>IF(Data!$L154=HG$1, "",             IF(ISERR(SEARCH(HG$1,Data!$H154)),        "",          ";" &amp; VLOOKUP(HG$1,Data!$L:$N,3, FALSE) &amp; ",""" &amp; VLOOKUP(HG$1,Data!$L:$M,2, FALSE) &amp; """;"   )             )</f>
        <v/>
      </c>
      <c r="HH153" t="str">
        <f>IF(Data!$L154=HH$1, "",             IF(ISERR(SEARCH(HH$1,Data!$H154)),        "",          ";" &amp; VLOOKUP(HH$1,Data!$L:$N,3, FALSE) &amp; ",""" &amp; VLOOKUP(HH$1,Data!$L:$M,2, FALSE) &amp; """;"   )             )</f>
        <v/>
      </c>
      <c r="HI153" t="str">
        <f>IF(Data!$L154=HI$1, "",             IF(ISERR(SEARCH(HI$1,Data!$H154)),        "",          ";" &amp; VLOOKUP(HI$1,Data!$L:$N,3, FALSE) &amp; ",""" &amp; VLOOKUP(HI$1,Data!$L:$M,2, FALSE) &amp; """;"   )             )</f>
        <v/>
      </c>
      <c r="HJ153" t="str">
        <f>IF(Data!$L154=HJ$1, "",             IF(ISERR(SEARCH(HJ$1,Data!$H154)),        "",          ";" &amp; VLOOKUP(HJ$1,Data!$L:$N,3, FALSE) &amp; ",""" &amp; VLOOKUP(HJ$1,Data!$L:$M,2, FALSE) &amp; """;"   )             )</f>
        <v/>
      </c>
      <c r="HK153" t="str">
        <f>IF(Data!$L154=HK$1, "",             IF(ISERR(SEARCH(HK$1,Data!$H154)),        "",          ";" &amp; VLOOKUP(HK$1,Data!$L:$N,3, FALSE) &amp; ",""" &amp; VLOOKUP(HK$1,Data!$L:$M,2, FALSE) &amp; """;"   )             )</f>
        <v/>
      </c>
      <c r="HL153" t="str">
        <f>IF(Data!$L154=HL$1, "",             IF(ISERR(SEARCH(HL$1,Data!$H154)),        "",          ";" &amp; VLOOKUP(HL$1,Data!$L:$N,3, FALSE) &amp; ",""" &amp; VLOOKUP(HL$1,Data!$L:$M,2, FALSE) &amp; """;"   )             )</f>
        <v/>
      </c>
      <c r="HM153" t="str">
        <f>IF(Data!$L154=HM$1, "",             IF(ISERR(SEARCH(HM$1,Data!$H154)),        "",          ";" &amp; VLOOKUP(HM$1,Data!$L:$N,3, FALSE) &amp; ",""" &amp; VLOOKUP(HM$1,Data!$L:$M,2, FALSE) &amp; """;"   )             )</f>
        <v/>
      </c>
      <c r="HN153" t="str">
        <f>IF(Data!$L154=HN$1, "",             IF(ISERR(SEARCH(HN$1,Data!$H154)),        "",          ";" &amp; VLOOKUP(HN$1,Data!$L:$N,3, FALSE) &amp; ",""" &amp; VLOOKUP(HN$1,Data!$L:$M,2, FALSE) &amp; """;"   )             )</f>
        <v/>
      </c>
      <c r="HO153" t="str">
        <f>IF(Data!$L154=HO$1, "",             IF(ISERR(SEARCH(HO$1,Data!$H154)),        "",          ";" &amp; VLOOKUP(HO$1,Data!$L:$N,3, FALSE) &amp; ",""" &amp; VLOOKUP(HO$1,Data!$L:$M,2, FALSE) &amp; """;"   )             )</f>
        <v/>
      </c>
      <c r="HP153" t="str">
        <f>IF(Data!$L154=HP$1, "",             IF(ISERR(SEARCH(HP$1,Data!$H154)),        "",          ";" &amp; VLOOKUP(HP$1,Data!$L:$N,3, FALSE) &amp; ",""" &amp; VLOOKUP(HP$1,Data!$L:$M,2, FALSE) &amp; """;"   )             )</f>
        <v/>
      </c>
      <c r="HQ153" t="str">
        <f>IF(Data!$L154=HQ$1, "",             IF(ISERR(SEARCH(HQ$1,Data!$H154)),        "",          ";" &amp; VLOOKUP(HQ$1,Data!$L:$N,3, FALSE) &amp; ",""" &amp; VLOOKUP(HQ$1,Data!$L:$M,2, FALSE) &amp; """;"   )             )</f>
        <v/>
      </c>
      <c r="HR153" t="str">
        <f>IF(Data!$L154=HR$1, "",             IF(ISERR(SEARCH(HR$1,Data!$H154)),        "",          ";" &amp; VLOOKUP(HR$1,Data!$L:$N,3, FALSE) &amp; ",""" &amp; VLOOKUP(HR$1,Data!$L:$M,2, FALSE) &amp; """;"   )             )</f>
        <v/>
      </c>
      <c r="HS153" t="str">
        <f>IF(Data!$L154=HS$1, "",             IF(ISERR(SEARCH(HS$1,Data!$H154)),        "",          ";" &amp; VLOOKUP(HS$1,Data!$L:$N,3, FALSE) &amp; ",""" &amp; VLOOKUP(HS$1,Data!$L:$M,2, FALSE) &amp; """;"   )             )</f>
        <v/>
      </c>
      <c r="HT153" t="str">
        <f>IF(Data!$L154=HT$1, "",             IF(ISERR(SEARCH(HT$1,Data!$H154)),        "",          ";" &amp; VLOOKUP(HT$1,Data!$L:$N,3, FALSE) &amp; ",""" &amp; VLOOKUP(HT$1,Data!$L:$M,2, FALSE) &amp; """;"   )             )</f>
        <v/>
      </c>
      <c r="HU153" t="str">
        <f>IF(Data!$L154=HU$1, "",             IF(ISERR(SEARCH(HU$1,Data!$H154)),        "",          ";" &amp; VLOOKUP(HU$1,Data!$L:$N,3, FALSE) &amp; ",""" &amp; VLOOKUP(HU$1,Data!$L:$M,2, FALSE) &amp; """;"   )             )</f>
        <v/>
      </c>
      <c r="HV153" t="str">
        <f>IF(Data!$L154=HV$1, "",             IF(ISERR(SEARCH(HV$1,Data!$H154)),        "",          ";" &amp; VLOOKUP(HV$1,Data!$L:$N,3, FALSE) &amp; ",""" &amp; VLOOKUP(HV$1,Data!$L:$M,2, FALSE) &amp; """;"   )             )</f>
        <v/>
      </c>
      <c r="HW153" t="str">
        <f>IF(Data!$L154=HW$1, "",             IF(ISERR(SEARCH(HW$1,Data!$H154)),        "",          ";" &amp; VLOOKUP(HW$1,Data!$L:$N,3, FALSE) &amp; ",""" &amp; VLOOKUP(HW$1,Data!$L:$M,2, FALSE) &amp; """;"   )             )</f>
        <v/>
      </c>
      <c r="HX153" t="str">
        <f>IF(Data!$L154=HX$1, "",             IF(ISERR(SEARCH(HX$1,Data!$H154)),        "",          ";" &amp; VLOOKUP(HX$1,Data!$L:$N,3, FALSE) &amp; ",""" &amp; VLOOKUP(HX$1,Data!$L:$M,2, FALSE) &amp; """;"   )             )</f>
        <v/>
      </c>
      <c r="HY153" t="str">
        <f>IF(Data!$L154=HY$1, "",             IF(ISERR(SEARCH(HY$1,Data!$H154)),        "",          ";" &amp; VLOOKUP(HY$1,Data!$L:$N,3, FALSE) &amp; ",""" &amp; VLOOKUP(HY$1,Data!$L:$M,2, FALSE) &amp; """;"   )             )</f>
        <v/>
      </c>
      <c r="HZ153" t="str">
        <f>IF(Data!$L154=HZ$1, "",             IF(ISERR(SEARCH(HZ$1,Data!$H154)),        "",          ";" &amp; VLOOKUP(HZ$1,Data!$L:$N,3, FALSE) &amp; ",""" &amp; VLOOKUP(HZ$1,Data!$L:$M,2, FALSE) &amp; """;"   )             )</f>
        <v/>
      </c>
      <c r="IA153" t="str">
        <f>IF(Data!$L154=IA$1, "",             IF(ISERR(SEARCH(IA$1,Data!$H154)),        "",          ";" &amp; VLOOKUP(IA$1,Data!$L:$N,3, FALSE) &amp; ",""" &amp; VLOOKUP(IA$1,Data!$L:$M,2, FALSE) &amp; """;"   )             )</f>
        <v/>
      </c>
      <c r="IB153" t="str">
        <f>IF(Data!$L154=IB$1, "",             IF(ISERR(SEARCH(IB$1,Data!$H154)),        "",          ";" &amp; VLOOKUP(IB$1,Data!$L:$N,3, FALSE) &amp; ",""" &amp; VLOOKUP(IB$1,Data!$L:$M,2, FALSE) &amp; """;"   )             )</f>
        <v/>
      </c>
      <c r="IC153" t="str">
        <f>IF(Data!$L154=IC$1, "",             IF(ISERR(SEARCH(IC$1,Data!$H154)),        "",          ";" &amp; VLOOKUP(IC$1,Data!$L:$N,3, FALSE) &amp; ",""" &amp; VLOOKUP(IC$1,Data!$L:$M,2, FALSE) &amp; """;"   )             )</f>
        <v/>
      </c>
      <c r="ID153" t="str">
        <f>IF(Data!$L154=ID$1, "",             IF(ISERR(SEARCH(ID$1,Data!$H154)),        "",          ";" &amp; VLOOKUP(ID$1,Data!$L:$N,3, FALSE) &amp; ",""" &amp; VLOOKUP(ID$1,Data!$L:$M,2, FALSE) &amp; """;"   )             )</f>
        <v/>
      </c>
      <c r="IE153" t="str">
        <f>IF(Data!$L154=IE$1, "",             IF(ISERR(SEARCH(IE$1,Data!$H154)),        "",          ";" &amp; VLOOKUP(IE$1,Data!$L:$N,3, FALSE) &amp; ",""" &amp; VLOOKUP(IE$1,Data!$L:$M,2, FALSE) &amp; """;"   )             )</f>
        <v/>
      </c>
      <c r="IF153" t="str">
        <f>IF(Data!$L154=IF$1, "",             IF(ISERR(SEARCH(IF$1,Data!$H154)),        "",          ";" &amp; VLOOKUP(IF$1,Data!$L:$N,3, FALSE) &amp; ",""" &amp; VLOOKUP(IF$1,Data!$L:$M,2, FALSE) &amp; """;"   )             )</f>
        <v/>
      </c>
      <c r="IG153" t="str">
        <f>IF(Data!$L154=IG$1, "",             IF(ISERR(SEARCH(IG$1,Data!$H154)),        "",          ";" &amp; VLOOKUP(IG$1,Data!$L:$N,3, FALSE) &amp; ",""" &amp; VLOOKUP(IG$1,Data!$L:$M,2, FALSE) &amp; """;"   )             )</f>
        <v/>
      </c>
      <c r="IH153" t="str">
        <f>IF(Data!$L154=IH$1, "",             IF(ISERR(SEARCH(IH$1,Data!$H154)),        "",          ";" &amp; VLOOKUP(IH$1,Data!$L:$N,3, FALSE) &amp; ",""" &amp; VLOOKUP(IH$1,Data!$L:$M,2, FALSE) &amp; """;"   )             )</f>
        <v/>
      </c>
      <c r="II153" t="str">
        <f>IF(Data!$L154=II$1, "",             IF(ISERR(SEARCH(II$1,Data!$H154)),        "",          ";" &amp; VLOOKUP(II$1,Data!$L:$N,3, FALSE) &amp; ",""" &amp; VLOOKUP(II$1,Data!$L:$M,2, FALSE) &amp; """;"   )             )</f>
        <v/>
      </c>
    </row>
    <row r="154" spans="1:243" x14ac:dyDescent="0.3">
      <c r="A154" t="str">
        <f>Data!L155</f>
        <v>Even Piell</v>
      </c>
      <c r="B154" s="15" t="str">
        <f>VLOOKUP(Tableau36[[#This Row],[Character]],Data!L:N,3,FALSE)</f>
        <v>00000000-0000-0000-0000-000000000153</v>
      </c>
      <c r="C154" s="15" t="str">
        <f>VLOOKUP(Tableau36[[#This Row],[Character]],Data!L:M,2,FALSE)</f>
        <v>HUMAN</v>
      </c>
      <c r="D154" s="15" t="str">
        <f>SUBSTITUTE(     SUBSTITUTE(Tableau36[[#This Row],[character_id,character_type,friend_id,friend_type]],",""DROID""",""),    ",""HUMAN""", "")</f>
        <v/>
      </c>
      <c r="E154" s="15" t="str">
        <f>IF(Tableau36[[#This Row],[With char''s id]] = "", "",    MID(Tableau36[[#This Row],[With char''s id]], 2, LEN(Tableau36[[#This Row],[With char''s id]])-1))</f>
        <v/>
      </c>
      <c r="F154" s="15" t="str">
        <f>SUBSTITUTE(Tableau36[[#This Row],[List of friend''s id]],  "/",    "/" &amp; Tableau36[[#This Row],[Character''s id]] &amp; ",""" &amp; Tableau36[[#This Row],[Type]] &amp; """,")</f>
        <v/>
      </c>
      <c r="G154" t="str">
        <f>IF( Tableau36[[#This Row],[removed double semi-colon]]="", "", "/" &amp; MID(Tableau36[[#This Row],[removed double semi-colon]],2,LEN(Tableau36[[#This Row],[removed double semi-colon]]) - 2) )</f>
        <v/>
      </c>
      <c r="H154" t="str">
        <f>SUBSTITUTE(Tableau36[[#This Row],[Concatenation]],";;","/")</f>
        <v/>
      </c>
      <c r="I154" t="str">
        <f>friends!M154&amp; friends!N154&amp; friends!O154&amp; friends!P154&amp; friends!Q154&amp; friends!R154&amp; friends!S154&amp; friends!T154&amp; friends!U154&amp; friends!V154&amp; friends!W154&amp; friends!X154&amp; friends!Y154&amp; friends!Z154&amp; friends!AA154&amp; friends!AB154&amp; friends!AC154&amp; friends!AD154&amp; friends!AE154&amp; friends!AF154&amp; friends!AG154&amp; friends!AH154&amp; friends!AI154&amp; friends!AJ154&amp; friends!AK154&amp; friends!AL154&amp; friends!AM154&amp; friends!AN154&amp; friends!AO154&amp; friends!AP154&amp; friends!AQ154&amp; friends!AR154&amp; friends!AS154&amp; friends!AT154&amp; friends!AU154&amp; friends!AV154&amp; friends!AW154&amp; friends!AX154&amp; friends!AY154&amp; friends!AZ154&amp; friends!BA154&amp; friends!BB154&amp; friends!BC154&amp; friends!BD154&amp; friends!BE154&amp; friends!BF154&amp; friends!BG154&amp; friends!BH154&amp; friends!BI154&amp; friends!BJ154&amp; friends!BK154&amp; friends!BL154&amp; friends!BM154&amp; friends!BN154&amp; friends!BO154&amp; friends!BP154&amp; friends!BQ154&amp; friends!BR154&amp; friends!BS154&amp; friends!BT154&amp; friends!BU154&amp; friends!BV154&amp; friends!BW154&amp; friends!BX154&amp; friends!BY154&amp; friends!BZ154&amp; friends!CA154&amp; friends!CB154&amp; friends!CC154&amp; friends!CD154&amp; friends!CE154&amp; friends!CF154&amp; friends!CG154&amp; friends!CH154&amp; friends!CI154&amp; friends!CJ154&amp; friends!CK154&amp; friends!CL154&amp; friends!CM154&amp; friends!CN154&amp; friends!CO154&amp; friends!CP154&amp; friends!CQ154&amp; friends!CR154&amp; friends!CS154&amp; friends!CT154&amp; friends!CU154&amp; friends!CV154&amp; friends!CW154&amp; friends!CX154&amp; friends!CY154&amp; friends!CZ154&amp; friends!DA154&amp; friends!DB154&amp; friends!DC154&amp; friends!DD154&amp; friends!DE154&amp; friends!DF154&amp; friends!DG154&amp; friends!DH154&amp; friends!DI154&amp; friends!DJ154&amp; friends!DK154&amp; friends!DL154&amp; friends!DM154&amp; friends!DN154&amp; friends!DO154&amp; friends!DP154&amp; friends!DQ154&amp; friends!DR154&amp; friends!DS154&amp; friends!DT154&amp; friends!DU154&amp; friends!DV154&amp; friends!DW154&amp; friends!DX154&amp; friends!DY154&amp; friends!DZ154&amp; friends!EA154&amp; friends!EB154&amp; friends!EC154&amp; friends!ED154&amp; friends!EE154&amp; friends!EF154&amp; friends!EG154&amp; friends!EH154&amp; friends!EI154&amp; friends!EJ154&amp; friends!EK154&amp; friends!EL154&amp; friends!EM154&amp; friends!EN154&amp; friends!EO154&amp; friends!EP154&amp; friends!EQ154&amp; friends!ER154&amp; friends!ES154&amp; friends!ET154&amp; friends!EU154&amp; friends!EV154&amp; friends!EW154&amp; friends!EX154&amp; friends!EY154&amp; friends!EZ154&amp; friends!FA154&amp; friends!FB154&amp; friends!FC154&amp; friends!FD154&amp; friends!FE154&amp; friends!FF154&amp; friends!FG154&amp; friends!FH154&amp; friends!FI154&amp; friends!FJ154&amp; friends!FK154&amp; friends!FL154&amp; friends!FM154&amp; friends!FN154&amp; friends!FO154&amp; friends!FP154&amp; friends!FQ154&amp; friends!FR154&amp; friends!FS154&amp; friends!FT154&amp; friends!FU154&amp; friends!FV154&amp; friends!FW154&amp; friends!FX154&amp; friends!FY154&amp; friends!FZ154&amp; friends!GA154&amp; friends!GB154&amp; friends!GC154&amp; friends!GD154&amp; friends!GE154&amp; friends!GF154&amp; friends!GG154&amp; friends!GH154&amp; friends!GI154&amp; friends!GJ154&amp; friends!GK154&amp; friends!GL154&amp; friends!GM154&amp; friends!GN154&amp; friends!GO154&amp; friends!GP154&amp; friends!GQ154&amp; friends!GR154&amp; friends!GS154&amp; friends!GT154&amp; friends!GU154&amp; friends!GV154&amp; friends!GW154&amp; friends!GX154&amp; friends!GY154&amp; friends!GZ154&amp; friends!HA154&amp; friends!HB154&amp; friends!HC154&amp; friends!HD154&amp; friends!HE154&amp; friends!HF154&amp; friends!HG154&amp; friends!HH154&amp; friends!HI154&amp; friends!HJ154&amp; friends!HK154&amp; friends!HL154&amp; friends!HM154&amp; friends!HN154&amp; friends!HO154&amp; friends!HP154&amp; friends!HQ154&amp; friends!HR154&amp; friends!HS154&amp; friends!HT154&amp; friends!HU154&amp; friends!HV154&amp; friends!HW154&amp; friends!HX154&amp; friends!HY154&amp; friends!HZ154&amp; friends!IA154&amp; friends!IB154&amp; friends!IC154&amp; friends!ID154&amp; friends!IE154&amp; friends!IF154&amp; friends!IG154&amp; friends!IH154&amp; friends!II154</f>
        <v/>
      </c>
      <c r="M154" t="str">
        <f>IF(Data!$L155=M$1, "",             IF(ISERR(SEARCH(M$1,Data!$H155)),        "",          ";" &amp; VLOOKUP(M$1,Data!$L:$N,3, FALSE) &amp; ",""" &amp; VLOOKUP(M$1,Data!$L:$M,2, FALSE) &amp; """;"   )             )</f>
        <v/>
      </c>
      <c r="N154" t="str">
        <f>IF(Data!$L155=N$1, "",             IF(ISERR(SEARCH(N$1,Data!$H155)),        "",          ";" &amp; VLOOKUP(N$1,Data!$L:$N,3, FALSE) &amp; ",""" &amp; VLOOKUP(N$1,Data!$L:$M,2, FALSE) &amp; """;"   )             )</f>
        <v/>
      </c>
      <c r="O154" t="str">
        <f>IF(Data!$L155=O$1, "",             IF(ISERR(SEARCH(O$1,Data!$H155)),        "",          ";" &amp; VLOOKUP(O$1,Data!$L:$N,3, FALSE) &amp; ",""" &amp; VLOOKUP(O$1,Data!$L:$M,2, FALSE) &amp; """;"   )             )</f>
        <v/>
      </c>
      <c r="P154" t="str">
        <f>IF(Data!$L155=P$1, "",             IF(ISERR(SEARCH(P$1,Data!$H155)),        "",          ";" &amp; VLOOKUP(P$1,Data!$L:$N,3, FALSE) &amp; ",""" &amp; VLOOKUP(P$1,Data!$L:$M,2, FALSE) &amp; """;"   )             )</f>
        <v/>
      </c>
      <c r="Q154" t="str">
        <f>IF(Data!$L155=Q$1, "",             IF(ISERR(SEARCH(Q$1,Data!$H155)),        "",          ";" &amp; VLOOKUP(Q$1,Data!$L:$N,3, FALSE) &amp; ",""" &amp; VLOOKUP(Q$1,Data!$L:$M,2, FALSE) &amp; """;"   )             )</f>
        <v/>
      </c>
      <c r="R154" t="str">
        <f>IF(Data!$L155=R$1, "",             IF(ISERR(SEARCH(R$1,Data!$H155)),        "",          ";" &amp; VLOOKUP(R$1,Data!$L:$N,3, FALSE) &amp; ",""" &amp; VLOOKUP(R$1,Data!$L:$M,2, FALSE) &amp; """;"   )             )</f>
        <v/>
      </c>
      <c r="S154" t="str">
        <f>IF(Data!$L155=S$1, "",             IF(ISERR(SEARCH(S$1,Data!$H155)),        "",          ";" &amp; VLOOKUP(S$1,Data!$L:$N,3, FALSE) &amp; ",""" &amp; VLOOKUP(S$1,Data!$L:$M,2, FALSE) &amp; """;"   )             )</f>
        <v/>
      </c>
      <c r="T154" t="str">
        <f>IF(Data!$L155=T$1, "",             IF(ISERR(SEARCH(T$1,Data!$H155)),        "",          ";" &amp; VLOOKUP(T$1,Data!$L:$N,3, FALSE) &amp; ",""" &amp; VLOOKUP(T$1,Data!$L:$M,2, FALSE) &amp; """;"   )             )</f>
        <v/>
      </c>
      <c r="U154" t="str">
        <f>IF(Data!$L155=U$1, "",             IF(ISERR(SEARCH(U$1,Data!$H155)),        "",          ";" &amp; VLOOKUP(U$1,Data!$L:$N,3, FALSE) &amp; ",""" &amp; VLOOKUP(U$1,Data!$L:$M,2, FALSE) &amp; """;"   )             )</f>
        <v/>
      </c>
      <c r="V154" t="str">
        <f>IF(Data!$L155=V$1, "",             IF(ISERR(SEARCH(V$1,Data!$H155)),        "",          ";" &amp; VLOOKUP(V$1,Data!$L:$N,3, FALSE) &amp; ",""" &amp; VLOOKUP(V$1,Data!$L:$M,2, FALSE) &amp; """;"   )             )</f>
        <v/>
      </c>
      <c r="W154" t="str">
        <f>IF(Data!$L155=W$1, "",             IF(ISERR(SEARCH(W$1,Data!$H155)),        "",          ";" &amp; VLOOKUP(W$1,Data!$L:$N,3, FALSE) &amp; ",""" &amp; VLOOKUP(W$1,Data!$L:$M,2, FALSE) &amp; """;"   )             )</f>
        <v/>
      </c>
      <c r="X154" t="str">
        <f>IF(Data!$L155=X$1, "",             IF(ISERR(SEARCH(X$1,Data!$H155)),        "",          ";" &amp; VLOOKUP(X$1,Data!$L:$N,3, FALSE) &amp; ",""" &amp; VLOOKUP(X$1,Data!$L:$M,2, FALSE) &amp; """;"   )             )</f>
        <v/>
      </c>
      <c r="Y154" t="str">
        <f>IF(Data!$L155=Y$1, "",             IF(ISERR(SEARCH(Y$1,Data!$H155)),        "",          ";" &amp; VLOOKUP(Y$1,Data!$L:$N,3, FALSE) &amp; ",""" &amp; VLOOKUP(Y$1,Data!$L:$M,2, FALSE) &amp; """;"   )             )</f>
        <v/>
      </c>
      <c r="Z154" t="str">
        <f>IF(Data!$L155=Z$1, "",             IF(ISERR(SEARCH(Z$1,Data!$H155)),        "",          ";" &amp; VLOOKUP(Z$1,Data!$L:$N,3, FALSE) &amp; ",""" &amp; VLOOKUP(Z$1,Data!$L:$M,2, FALSE) &amp; """;"   )             )</f>
        <v/>
      </c>
      <c r="AA154" t="str">
        <f>IF(Data!$L155=AA$1, "",             IF(ISERR(SEARCH(AA$1,Data!$H155)),        "",          ";" &amp; VLOOKUP(AA$1,Data!$L:$N,3, FALSE) &amp; ",""" &amp; VLOOKUP(AA$1,Data!$L:$M,2, FALSE) &amp; """;"   )             )</f>
        <v/>
      </c>
      <c r="AB154" t="str">
        <f>IF(Data!$L155=AB$1, "",             IF(ISERR(SEARCH(AB$1,Data!$H155)),        "",          ";" &amp; VLOOKUP(AB$1,Data!$L:$N,3, FALSE) &amp; ",""" &amp; VLOOKUP(AB$1,Data!$L:$M,2, FALSE) &amp; """;"   )             )</f>
        <v/>
      </c>
      <c r="AC154" t="str">
        <f>IF(Data!$L155=AC$1, "",             IF(ISERR(SEARCH(AC$1,Data!$H155)),        "",          ";" &amp; VLOOKUP(AC$1,Data!$L:$N,3, FALSE) &amp; ",""" &amp; VLOOKUP(AC$1,Data!$L:$M,2, FALSE) &amp; """;"   )             )</f>
        <v/>
      </c>
      <c r="AD154" t="str">
        <f>IF(Data!$L155=AD$1, "",             IF(ISERR(SEARCH(AD$1,Data!$H155)),        "",          ";" &amp; VLOOKUP(AD$1,Data!$L:$N,3, FALSE) &amp; ",""" &amp; VLOOKUP(AD$1,Data!$L:$M,2, FALSE) &amp; """;"   )             )</f>
        <v/>
      </c>
      <c r="AE154" t="str">
        <f>IF(Data!$L155=AE$1, "",             IF(ISERR(SEARCH(AE$1,Data!$H155)),        "",          ";" &amp; VLOOKUP(AE$1,Data!$L:$N,3, FALSE) &amp; ",""" &amp; VLOOKUP(AE$1,Data!$L:$M,2, FALSE) &amp; """;"   )             )</f>
        <v/>
      </c>
      <c r="AF154" t="str">
        <f>IF(Data!$L155=AF$1, "",             IF(ISERR(SEARCH(AF$1,Data!$H155)),        "",          ";" &amp; VLOOKUP(AF$1,Data!$L:$N,3, FALSE) &amp; ",""" &amp; VLOOKUP(AF$1,Data!$L:$M,2, FALSE) &amp; """;"   )             )</f>
        <v/>
      </c>
      <c r="AG154" t="str">
        <f>IF(Data!$L155=AG$1, "",             IF(ISERR(SEARCH(AG$1,Data!$H155)),        "",          ";" &amp; VLOOKUP(AG$1,Data!$L:$N,3, FALSE) &amp; ",""" &amp; VLOOKUP(AG$1,Data!$L:$M,2, FALSE) &amp; """;"   )             )</f>
        <v/>
      </c>
      <c r="AH154" t="str">
        <f>IF(Data!$L155=AH$1, "",             IF(ISERR(SEARCH(AH$1,Data!$H155)),        "",          ";" &amp; VLOOKUP(AH$1,Data!$L:$N,3, FALSE) &amp; ",""" &amp; VLOOKUP(AH$1,Data!$L:$M,2, FALSE) &amp; """;"   )             )</f>
        <v/>
      </c>
      <c r="AI154" t="str">
        <f>IF(Data!$L155=AI$1, "",             IF(ISERR(SEARCH(AI$1,Data!$H155)),        "",          ";" &amp; VLOOKUP(AI$1,Data!$L:$N,3, FALSE) &amp; ",""" &amp; VLOOKUP(AI$1,Data!$L:$M,2, FALSE) &amp; """;"   )             )</f>
        <v/>
      </c>
      <c r="AJ154" t="str">
        <f>IF(Data!$L155=AJ$1, "",             IF(ISERR(SEARCH(AJ$1,Data!$H155)),        "",          ";" &amp; VLOOKUP(AJ$1,Data!$L:$N,3, FALSE) &amp; ",""" &amp; VLOOKUP(AJ$1,Data!$L:$M,2, FALSE) &amp; """;"   )             )</f>
        <v/>
      </c>
      <c r="AK154" t="str">
        <f>IF(Data!$L155=AK$1, "",             IF(ISERR(SEARCH(AK$1,Data!$H155)),        "",          ";" &amp; VLOOKUP(AK$1,Data!$L:$N,3, FALSE) &amp; ",""" &amp; VLOOKUP(AK$1,Data!$L:$M,2, FALSE) &amp; """;"   )             )</f>
        <v/>
      </c>
      <c r="AL154" t="str">
        <f>IF(Data!$L155=AL$1, "",             IF(ISERR(SEARCH(AL$1,Data!$H155)),        "",          ";" &amp; VLOOKUP(AL$1,Data!$L:$N,3, FALSE) &amp; ",""" &amp; VLOOKUP(AL$1,Data!$L:$M,2, FALSE) &amp; """;"   )             )</f>
        <v/>
      </c>
      <c r="AM154" t="str">
        <f>IF(Data!$L155=AM$1, "",             IF(ISERR(SEARCH(AM$1,Data!$H155)),        "",          ";" &amp; VLOOKUP(AM$1,Data!$L:$N,3, FALSE) &amp; ",""" &amp; VLOOKUP(AM$1,Data!$L:$M,2, FALSE) &amp; """;"   )             )</f>
        <v/>
      </c>
      <c r="AN154" t="str">
        <f>IF(Data!$L155=AN$1, "",             IF(ISERR(SEARCH(AN$1,Data!$H155)),        "",          ";" &amp; VLOOKUP(AN$1,Data!$L:$N,3, FALSE) &amp; ",""" &amp; VLOOKUP(AN$1,Data!$L:$M,2, FALSE) &amp; """;"   )             )</f>
        <v/>
      </c>
      <c r="AO154" t="str">
        <f>IF(Data!$L155=AO$1, "",             IF(ISERR(SEARCH(AO$1,Data!$H155)),        "",          ";" &amp; VLOOKUP(AO$1,Data!$L:$N,3, FALSE) &amp; ",""" &amp; VLOOKUP(AO$1,Data!$L:$M,2, FALSE) &amp; """;"   )             )</f>
        <v/>
      </c>
      <c r="AP154" t="str">
        <f>IF(Data!$L155=AP$1, "",             IF(ISERR(SEARCH(AP$1,Data!$H155)),        "",          ";" &amp; VLOOKUP(AP$1,Data!$L:$N,3, FALSE) &amp; ",""" &amp; VLOOKUP(AP$1,Data!$L:$M,2, FALSE) &amp; """;"   )             )</f>
        <v/>
      </c>
      <c r="AQ154" t="str">
        <f>IF(Data!$L155=AQ$1, "",             IF(ISERR(SEARCH(AQ$1,Data!$H155)),        "",          ";" &amp; VLOOKUP(AQ$1,Data!$L:$N,3, FALSE) &amp; ",""" &amp; VLOOKUP(AQ$1,Data!$L:$M,2, FALSE) &amp; """;"   )             )</f>
        <v/>
      </c>
      <c r="AR154" t="str">
        <f>IF(Data!$L155=AR$1, "",             IF(ISERR(SEARCH(AR$1,Data!$H155)),        "",          ";" &amp; VLOOKUP(AR$1,Data!$L:$N,3, FALSE) &amp; ",""" &amp; VLOOKUP(AR$1,Data!$L:$M,2, FALSE) &amp; """;"   )             )</f>
        <v/>
      </c>
      <c r="AS154" t="str">
        <f>IF(Data!$L155=AS$1, "",             IF(ISERR(SEARCH(AS$1,Data!$H155)),        "",          ";" &amp; VLOOKUP(AS$1,Data!$L:$N,3, FALSE) &amp; ",""" &amp; VLOOKUP(AS$1,Data!$L:$M,2, FALSE) &amp; """;"   )             )</f>
        <v/>
      </c>
      <c r="AT154" t="str">
        <f>IF(Data!$L155=AT$1, "",             IF(ISERR(SEARCH(AT$1,Data!$H155)),        "",          ";" &amp; VLOOKUP(AT$1,Data!$L:$N,3, FALSE) &amp; ",""" &amp; VLOOKUP(AT$1,Data!$L:$M,2, FALSE) &amp; """;"   )             )</f>
        <v/>
      </c>
      <c r="AU154" t="str">
        <f>IF(Data!$L155=AU$1, "",             IF(ISERR(SEARCH(AU$1,Data!$H155)),        "",          ";" &amp; VLOOKUP(AU$1,Data!$L:$N,3, FALSE) &amp; ",""" &amp; VLOOKUP(AU$1,Data!$L:$M,2, FALSE) &amp; """;"   )             )</f>
        <v/>
      </c>
      <c r="AV154" t="str">
        <f>IF(Data!$L155=AV$1, "",             IF(ISERR(SEARCH(AV$1,Data!$H155)),        "",          ";" &amp; VLOOKUP(AV$1,Data!$L:$N,3, FALSE) &amp; ",""" &amp; VLOOKUP(AV$1,Data!$L:$M,2, FALSE) &amp; """;"   )             )</f>
        <v/>
      </c>
      <c r="AW154" t="str">
        <f>IF(Data!$L155=AW$1, "",             IF(ISERR(SEARCH(AW$1,Data!$H155)),        "",          ";" &amp; VLOOKUP(AW$1,Data!$L:$N,3, FALSE) &amp; ",""" &amp; VLOOKUP(AW$1,Data!$L:$M,2, FALSE) &amp; """;"   )             )</f>
        <v/>
      </c>
      <c r="AX154" t="str">
        <f>IF(Data!$L155=AX$1, "",             IF(ISERR(SEARCH(AX$1,Data!$H155)),        "",          ";" &amp; VLOOKUP(AX$1,Data!$L:$N,3, FALSE) &amp; ",""" &amp; VLOOKUP(AX$1,Data!$L:$M,2, FALSE) &amp; """;"   )             )</f>
        <v/>
      </c>
      <c r="AY154" t="str">
        <f>IF(Data!$L155=AY$1, "",             IF(ISERR(SEARCH(AY$1,Data!$H155)),        "",          ";" &amp; VLOOKUP(AY$1,Data!$L:$N,3, FALSE) &amp; ",""" &amp; VLOOKUP(AY$1,Data!$L:$M,2, FALSE) &amp; """;"   )             )</f>
        <v/>
      </c>
      <c r="AZ154" t="str">
        <f>IF(Data!$L155=AZ$1, "",             IF(ISERR(SEARCH(AZ$1,Data!$H155)),        "",          ";" &amp; VLOOKUP(AZ$1,Data!$L:$N,3, FALSE) &amp; ",""" &amp; VLOOKUP(AZ$1,Data!$L:$M,2, FALSE) &amp; """;"   )             )</f>
        <v/>
      </c>
      <c r="BA154" t="str">
        <f>IF(Data!$L155=BA$1, "",             IF(ISERR(SEARCH(BA$1,Data!$H155)),        "",          ";" &amp; VLOOKUP(BA$1,Data!$L:$N,3, FALSE) &amp; ",""" &amp; VLOOKUP(BA$1,Data!$L:$M,2, FALSE) &amp; """;"   )             )</f>
        <v/>
      </c>
      <c r="BB154" t="str">
        <f>IF(Data!$L155=BB$1, "",             IF(ISERR(SEARCH(BB$1,Data!$H155)),        "",          ";" &amp; VLOOKUP(BB$1,Data!$L:$N,3, FALSE) &amp; ",""" &amp; VLOOKUP(BB$1,Data!$L:$M,2, FALSE) &amp; """;"   )             )</f>
        <v/>
      </c>
      <c r="BC154" t="str">
        <f>IF(Data!$L155=BC$1, "",             IF(ISERR(SEARCH(BC$1,Data!$H155)),        "",          ";" &amp; VLOOKUP(BC$1,Data!$L:$N,3, FALSE) &amp; ",""" &amp; VLOOKUP(BC$1,Data!$L:$M,2, FALSE) &amp; """;"   )             )</f>
        <v/>
      </c>
      <c r="BD154" t="str">
        <f>IF(Data!$L155=BD$1, "",             IF(ISERR(SEARCH(BD$1,Data!$H155)),        "",          ";" &amp; VLOOKUP(BD$1,Data!$L:$N,3, FALSE) &amp; ",""" &amp; VLOOKUP(BD$1,Data!$L:$M,2, FALSE) &amp; """;"   )             )</f>
        <v/>
      </c>
      <c r="BE154" t="str">
        <f>IF(Data!$L155=BE$1, "",             IF(ISERR(SEARCH(BE$1,Data!$H155)),        "",          ";" &amp; VLOOKUP(BE$1,Data!$L:$N,3, FALSE) &amp; ",""" &amp; VLOOKUP(BE$1,Data!$L:$M,2, FALSE) &amp; """;"   )             )</f>
        <v/>
      </c>
      <c r="BF154" t="str">
        <f>IF(Data!$L155=BF$1, "",             IF(ISERR(SEARCH(BF$1,Data!$H155)),        "",          ";" &amp; VLOOKUP(BF$1,Data!$L:$N,3, FALSE) &amp; ",""" &amp; VLOOKUP(BF$1,Data!$L:$M,2, FALSE) &amp; """;"   )             )</f>
        <v/>
      </c>
      <c r="BG154" t="str">
        <f>IF(Data!$L155=BG$1, "",             IF(ISERR(SEARCH(BG$1,Data!$H155)),        "",          ";" &amp; VLOOKUP(BG$1,Data!$L:$N,3, FALSE) &amp; ",""" &amp; VLOOKUP(BG$1,Data!$L:$M,2, FALSE) &amp; """;"   )             )</f>
        <v/>
      </c>
      <c r="BH154" t="str">
        <f>IF(Data!$L155=BH$1, "",             IF(ISERR(SEARCH(BH$1,Data!$H155)),        "",          ";" &amp; VLOOKUP(BH$1,Data!$L:$N,3, FALSE) &amp; ",""" &amp; VLOOKUP(BH$1,Data!$L:$M,2, FALSE) &amp; """;"   )             )</f>
        <v/>
      </c>
      <c r="BI154" t="str">
        <f>IF(Data!$L155=BI$1, "",             IF(ISERR(SEARCH(BI$1,Data!$H155)),        "",          ";" &amp; VLOOKUP(BI$1,Data!$L:$N,3, FALSE) &amp; ",""" &amp; VLOOKUP(BI$1,Data!$L:$M,2, FALSE) &amp; """;"   )             )</f>
        <v/>
      </c>
      <c r="BJ154" t="str">
        <f>IF(Data!$L155=BJ$1, "",             IF(ISERR(SEARCH(BJ$1,Data!$H155)),        "",          ";" &amp; VLOOKUP(BJ$1,Data!$L:$N,3, FALSE) &amp; ",""" &amp; VLOOKUP(BJ$1,Data!$L:$M,2, FALSE) &amp; """;"   )             )</f>
        <v/>
      </c>
      <c r="BK154" t="str">
        <f>IF(Data!$L155=BK$1, "",             IF(ISERR(SEARCH(BK$1,Data!$H155)),        "",          ";" &amp; VLOOKUP(BK$1,Data!$L:$N,3, FALSE) &amp; ",""" &amp; VLOOKUP(BK$1,Data!$L:$M,2, FALSE) &amp; """;"   )             )</f>
        <v/>
      </c>
      <c r="BL154" t="str">
        <f>IF(Data!$L155=BL$1, "",             IF(ISERR(SEARCH(BL$1,Data!$H155)),        "",          ";" &amp; VLOOKUP(BL$1,Data!$L:$N,3, FALSE) &amp; ",""" &amp; VLOOKUP(BL$1,Data!$L:$M,2, FALSE) &amp; """;"   )             )</f>
        <v/>
      </c>
      <c r="BM154" t="str">
        <f>IF(Data!$L155=BM$1, "",             IF(ISERR(SEARCH(BM$1,Data!$H155)),        "",          ";" &amp; VLOOKUP(BM$1,Data!$L:$N,3, FALSE) &amp; ",""" &amp; VLOOKUP(BM$1,Data!$L:$M,2, FALSE) &amp; """;"   )             )</f>
        <v/>
      </c>
      <c r="BN154" t="str">
        <f>IF(Data!$L155=BN$1, "",             IF(ISERR(SEARCH(BN$1,Data!$H155)),        "",          ";" &amp; VLOOKUP(BN$1,Data!$L:$N,3, FALSE) &amp; ",""" &amp; VLOOKUP(BN$1,Data!$L:$M,2, FALSE) &amp; """;"   )             )</f>
        <v/>
      </c>
      <c r="BO154" t="str">
        <f>IF(Data!$L155=BO$1, "",             IF(ISERR(SEARCH(BO$1,Data!$H155)),        "",          ";" &amp; VLOOKUP(BO$1,Data!$L:$N,3, FALSE) &amp; ",""" &amp; VLOOKUP(BO$1,Data!$L:$M,2, FALSE) &amp; """;"   )             )</f>
        <v/>
      </c>
      <c r="BP154" t="str">
        <f>IF(Data!$L155=BP$1, "",             IF(ISERR(SEARCH(BP$1,Data!$H155)),        "",          ";" &amp; VLOOKUP(BP$1,Data!$L:$N,3, FALSE) &amp; ",""" &amp; VLOOKUP(BP$1,Data!$L:$M,2, FALSE) &amp; """;"   )             )</f>
        <v/>
      </c>
      <c r="BQ154" t="str">
        <f>IF(Data!$L155=BQ$1, "",             IF(ISERR(SEARCH(BQ$1,Data!$H155)),        "",          ";" &amp; VLOOKUP(BQ$1,Data!$L:$N,3, FALSE) &amp; ",""" &amp; VLOOKUP(BQ$1,Data!$L:$M,2, FALSE) &amp; """;"   )             )</f>
        <v/>
      </c>
      <c r="BR154" t="str">
        <f>IF(Data!$L155=BR$1, "",             IF(ISERR(SEARCH(BR$1,Data!$H155)),        "",          ";" &amp; VLOOKUP(BR$1,Data!$L:$N,3, FALSE) &amp; ",""" &amp; VLOOKUP(BR$1,Data!$L:$M,2, FALSE) &amp; """;"   )             )</f>
        <v/>
      </c>
      <c r="BS154" t="str">
        <f>IF(Data!$L155=BS$1, "",             IF(ISERR(SEARCH(BS$1,Data!$H155)),        "",          ";" &amp; VLOOKUP(BS$1,Data!$L:$N,3, FALSE) &amp; ",""" &amp; VLOOKUP(BS$1,Data!$L:$M,2, FALSE) &amp; """;"   )             )</f>
        <v/>
      </c>
      <c r="BT154" t="str">
        <f>IF(Data!$L155=BT$1, "",             IF(ISERR(SEARCH(BT$1,Data!$H155)),        "",          ";" &amp; VLOOKUP(BT$1,Data!$L:$N,3, FALSE) &amp; ",""" &amp; VLOOKUP(BT$1,Data!$L:$M,2, FALSE) &amp; """;"   )             )</f>
        <v/>
      </c>
      <c r="BU154" t="str">
        <f>IF(Data!$L155=BU$1, "",             IF(ISERR(SEARCH(BU$1,Data!$H155)),        "",          ";" &amp; VLOOKUP(BU$1,Data!$L:$N,3, FALSE) &amp; ",""" &amp; VLOOKUP(BU$1,Data!$L:$M,2, FALSE) &amp; """;"   )             )</f>
        <v/>
      </c>
      <c r="BV154" t="str">
        <f>IF(Data!$L155=BV$1, "",             IF(ISERR(SEARCH(BV$1,Data!$H155)),        "",          ";" &amp; VLOOKUP(BV$1,Data!$L:$N,3, FALSE) &amp; ",""" &amp; VLOOKUP(BV$1,Data!$L:$M,2, FALSE) &amp; """;"   )             )</f>
        <v/>
      </c>
      <c r="BW154" t="str">
        <f>IF(Data!$L155=BW$1, "",             IF(ISERR(SEARCH(BW$1,Data!$H155)),        "",          ";" &amp; VLOOKUP(BW$1,Data!$L:$N,3, FALSE) &amp; ",""" &amp; VLOOKUP(BW$1,Data!$L:$M,2, FALSE) &amp; """;"   )             )</f>
        <v/>
      </c>
      <c r="BX154" t="str">
        <f>IF(Data!$L155=BX$1, "",             IF(ISERR(SEARCH(BX$1,Data!$H155)),        "",          ";" &amp; VLOOKUP(BX$1,Data!$L:$N,3, FALSE) &amp; ",""" &amp; VLOOKUP(BX$1,Data!$L:$M,2, FALSE) &amp; """;"   )             )</f>
        <v/>
      </c>
      <c r="BY154" t="str">
        <f>IF(Data!$L155=BY$1, "",             IF(ISERR(SEARCH(BY$1,Data!$H155)),        "",          ";" &amp; VLOOKUP(BY$1,Data!$L:$N,3, FALSE) &amp; ",""" &amp; VLOOKUP(BY$1,Data!$L:$M,2, FALSE) &amp; """;"   )             )</f>
        <v/>
      </c>
      <c r="BZ154" t="str">
        <f>IF(Data!$L155=BZ$1, "",             IF(ISERR(SEARCH(BZ$1,Data!$H155)),        "",          ";" &amp; VLOOKUP(BZ$1,Data!$L:$N,3, FALSE) &amp; ",""" &amp; VLOOKUP(BZ$1,Data!$L:$M,2, FALSE) &amp; """;"   )             )</f>
        <v/>
      </c>
      <c r="CA154" t="str">
        <f>IF(Data!$L155=CA$1, "",             IF(ISERR(SEARCH(CA$1,Data!$H155)),        "",          ";" &amp; VLOOKUP(CA$1,Data!$L:$N,3, FALSE) &amp; ",""" &amp; VLOOKUP(CA$1,Data!$L:$M,2, FALSE) &amp; """;"   )             )</f>
        <v/>
      </c>
      <c r="CB154" t="str">
        <f>IF(Data!$L155=CB$1, "",             IF(ISERR(SEARCH(CB$1,Data!$H155)),        "",          ";" &amp; VLOOKUP(CB$1,Data!$L:$N,3, FALSE) &amp; ",""" &amp; VLOOKUP(CB$1,Data!$L:$M,2, FALSE) &amp; """;"   )             )</f>
        <v/>
      </c>
      <c r="CC154" t="str">
        <f>IF(Data!$L155=CC$1, "",             IF(ISERR(SEARCH(CC$1,Data!$H155)),        "",          ";" &amp; VLOOKUP(CC$1,Data!$L:$N,3, FALSE) &amp; ",""" &amp; VLOOKUP(CC$1,Data!$L:$M,2, FALSE) &amp; """;"   )             )</f>
        <v/>
      </c>
      <c r="CD154" t="str">
        <f>IF(Data!$L155=CD$1, "",             IF(ISERR(SEARCH(CD$1,Data!$H155)),        "",          ";" &amp; VLOOKUP(CD$1,Data!$L:$N,3, FALSE) &amp; ",""" &amp; VLOOKUP(CD$1,Data!$L:$M,2, FALSE) &amp; """;"   )             )</f>
        <v/>
      </c>
      <c r="CE154" t="str">
        <f>IF(Data!$L155=CE$1, "",             IF(ISERR(SEARCH(CE$1,Data!$H155)),        "",          ";" &amp; VLOOKUP(CE$1,Data!$L:$N,3, FALSE) &amp; ",""" &amp; VLOOKUP(CE$1,Data!$L:$M,2, FALSE) &amp; """;"   )             )</f>
        <v/>
      </c>
      <c r="CF154" t="str">
        <f>IF(Data!$L155=CF$1, "",             IF(ISERR(SEARCH(CF$1,Data!$H155)),        "",          ";" &amp; VLOOKUP(CF$1,Data!$L:$N,3, FALSE) &amp; ",""" &amp; VLOOKUP(CF$1,Data!$L:$M,2, FALSE) &amp; """;"   )             )</f>
        <v/>
      </c>
      <c r="CG154" t="str">
        <f>IF(Data!$L155=CG$1, "",             IF(ISERR(SEARCH(CG$1,Data!$H155)),        "",          ";" &amp; VLOOKUP(CG$1,Data!$L:$N,3, FALSE) &amp; ",""" &amp; VLOOKUP(CG$1,Data!$L:$M,2, FALSE) &amp; """;"   )             )</f>
        <v/>
      </c>
      <c r="CH154" t="str">
        <f>IF(Data!$L155=CH$1, "",             IF(ISERR(SEARCH(CH$1,Data!$H155)),        "",          ";" &amp; VLOOKUP(CH$1,Data!$L:$N,3, FALSE) &amp; ",""" &amp; VLOOKUP(CH$1,Data!$L:$M,2, FALSE) &amp; """;"   )             )</f>
        <v/>
      </c>
      <c r="CI154" t="str">
        <f>IF(Data!$L155=CI$1, "",             IF(ISERR(SEARCH(CI$1,Data!$H155)),        "",          ";" &amp; VLOOKUP(CI$1,Data!$L:$N,3, FALSE) &amp; ",""" &amp; VLOOKUP(CI$1,Data!$L:$M,2, FALSE) &amp; """;"   )             )</f>
        <v/>
      </c>
      <c r="CJ154" t="str">
        <f>IF(Data!$L155=CJ$1, "",             IF(ISERR(SEARCH(CJ$1,Data!$H155)),        "",          ";" &amp; VLOOKUP(CJ$1,Data!$L:$N,3, FALSE) &amp; ",""" &amp; VLOOKUP(CJ$1,Data!$L:$M,2, FALSE) &amp; """;"   )             )</f>
        <v/>
      </c>
      <c r="CK154" t="str">
        <f>IF(Data!$L155=CK$1, "",             IF(ISERR(SEARCH(CK$1,Data!$H155)),        "",          ";" &amp; VLOOKUP(CK$1,Data!$L:$N,3, FALSE) &amp; ",""" &amp; VLOOKUP(CK$1,Data!$L:$M,2, FALSE) &amp; """;"   )             )</f>
        <v/>
      </c>
      <c r="CL154" t="str">
        <f>IF(Data!$L155=CL$1, "",             IF(ISERR(SEARCH(CL$1,Data!$H155)),        "",          ";" &amp; VLOOKUP(CL$1,Data!$L:$N,3, FALSE) &amp; ",""" &amp; VLOOKUP(CL$1,Data!$L:$M,2, FALSE) &amp; """;"   )             )</f>
        <v/>
      </c>
      <c r="CM154" t="str">
        <f>IF(Data!$L155=CM$1, "",             IF(ISERR(SEARCH(CM$1,Data!$H155)),        "",          ";" &amp; VLOOKUP(CM$1,Data!$L:$N,3, FALSE) &amp; ",""" &amp; VLOOKUP(CM$1,Data!$L:$M,2, FALSE) &amp; """;"   )             )</f>
        <v/>
      </c>
      <c r="CN154" t="str">
        <f>IF(Data!$L155=CN$1, "",             IF(ISERR(SEARCH(CN$1,Data!$H155)),        "",          ";" &amp; VLOOKUP(CN$1,Data!$L:$N,3, FALSE) &amp; ",""" &amp; VLOOKUP(CN$1,Data!$L:$M,2, FALSE) &amp; """;"   )             )</f>
        <v/>
      </c>
      <c r="CO154" t="str">
        <f>IF(Data!$L155=CO$1, "",             IF(ISERR(SEARCH(CO$1,Data!$H155)),        "",          ";" &amp; VLOOKUP(CO$1,Data!$L:$N,3, FALSE) &amp; ",""" &amp; VLOOKUP(CO$1,Data!$L:$M,2, FALSE) &amp; """;"   )             )</f>
        <v/>
      </c>
      <c r="CP154" t="str">
        <f>IF(Data!$L155=CP$1, "",             IF(ISERR(SEARCH(CP$1,Data!$H155)),        "",          ";" &amp; VLOOKUP(CP$1,Data!$L:$N,3, FALSE) &amp; ",""" &amp; VLOOKUP(CP$1,Data!$L:$M,2, FALSE) &amp; """;"   )             )</f>
        <v/>
      </c>
      <c r="CQ154" t="str">
        <f>IF(Data!$L155=CQ$1, "",             IF(ISERR(SEARCH(CQ$1,Data!$H155)),        "",          ";" &amp; VLOOKUP(CQ$1,Data!$L:$N,3, FALSE) &amp; ",""" &amp; VLOOKUP(CQ$1,Data!$L:$M,2, FALSE) &amp; """;"   )             )</f>
        <v/>
      </c>
      <c r="CR154" t="str">
        <f>IF(Data!$L155=CR$1, "",             IF(ISERR(SEARCH(CR$1,Data!$H155)),        "",          ";" &amp; VLOOKUP(CR$1,Data!$L:$N,3, FALSE) &amp; ",""" &amp; VLOOKUP(CR$1,Data!$L:$M,2, FALSE) &amp; """;"   )             )</f>
        <v/>
      </c>
      <c r="CS154" t="str">
        <f>IF(Data!$L155=CS$1, "",             IF(ISERR(SEARCH(CS$1,Data!$H155)),        "",          ";" &amp; VLOOKUP(CS$1,Data!$L:$N,3, FALSE) &amp; ",""" &amp; VLOOKUP(CS$1,Data!$L:$M,2, FALSE) &amp; """;"   )             )</f>
        <v/>
      </c>
      <c r="CT154" t="str">
        <f>IF(Data!$L155=CT$1, "",             IF(ISERR(SEARCH(CT$1,Data!$H155)),        "",          ";" &amp; VLOOKUP(CT$1,Data!$L:$N,3, FALSE) &amp; ",""" &amp; VLOOKUP(CT$1,Data!$L:$M,2, FALSE) &amp; """;"   )             )</f>
        <v/>
      </c>
      <c r="CU154" t="str">
        <f>IF(Data!$L155=CU$1, "",             IF(ISERR(SEARCH(CU$1,Data!$H155)),        "",          ";" &amp; VLOOKUP(CU$1,Data!$L:$N,3, FALSE) &amp; ",""" &amp; VLOOKUP(CU$1,Data!$L:$M,2, FALSE) &amp; """;"   )             )</f>
        <v/>
      </c>
      <c r="CV154" t="str">
        <f>IF(Data!$L155=CV$1, "",             IF(ISERR(SEARCH(CV$1,Data!$H155)),        "",          ";" &amp; VLOOKUP(CV$1,Data!$L:$N,3, FALSE) &amp; ",""" &amp; VLOOKUP(CV$1,Data!$L:$M,2, FALSE) &amp; """;"   )             )</f>
        <v/>
      </c>
      <c r="CW154" t="str">
        <f>IF(Data!$L155=CW$1, "",             IF(ISERR(SEARCH(CW$1,Data!$H155)),        "",          ";" &amp; VLOOKUP(CW$1,Data!$L:$N,3, FALSE) &amp; ",""" &amp; VLOOKUP(CW$1,Data!$L:$M,2, FALSE) &amp; """;"   )             )</f>
        <v/>
      </c>
      <c r="CX154" t="str">
        <f>IF(Data!$L155=CX$1, "",             IF(ISERR(SEARCH(CX$1,Data!$H155)),        "",          ";" &amp; VLOOKUP(CX$1,Data!$L:$N,3, FALSE) &amp; ",""" &amp; VLOOKUP(CX$1,Data!$L:$M,2, FALSE) &amp; """;"   )             )</f>
        <v/>
      </c>
      <c r="CY154" t="str">
        <f>IF(Data!$L155=CY$1, "",             IF(ISERR(SEARCH(CY$1,Data!$H155)),        "",          ";" &amp; VLOOKUP(CY$1,Data!$L:$N,3, FALSE) &amp; ",""" &amp; VLOOKUP(CY$1,Data!$L:$M,2, FALSE) &amp; """;"   )             )</f>
        <v/>
      </c>
      <c r="CZ154" t="str">
        <f>IF(Data!$L155=CZ$1, "",             IF(ISERR(SEARCH(CZ$1,Data!$H155)),        "",          ";" &amp; VLOOKUP(CZ$1,Data!$L:$N,3, FALSE) &amp; ",""" &amp; VLOOKUP(CZ$1,Data!$L:$M,2, FALSE) &amp; """;"   )             )</f>
        <v/>
      </c>
      <c r="DA154" t="str">
        <f>IF(Data!$L155=DA$1, "",             IF(ISERR(SEARCH(DA$1,Data!$H155)),        "",          ";" &amp; VLOOKUP(DA$1,Data!$L:$N,3, FALSE) &amp; ",""" &amp; VLOOKUP(DA$1,Data!$L:$M,2, FALSE) &amp; """;"   )             )</f>
        <v/>
      </c>
      <c r="DB154" t="str">
        <f>IF(Data!$L155=DB$1, "",             IF(ISERR(SEARCH(DB$1,Data!$H155)),        "",          ";" &amp; VLOOKUP(DB$1,Data!$L:$N,3, FALSE) &amp; ",""" &amp; VLOOKUP(DB$1,Data!$L:$M,2, FALSE) &amp; """;"   )             )</f>
        <v/>
      </c>
      <c r="DC154" t="str">
        <f>IF(Data!$L155=DC$1, "",             IF(ISERR(SEARCH(DC$1,Data!$H155)),        "",          ";" &amp; VLOOKUP(DC$1,Data!$L:$N,3, FALSE) &amp; ",""" &amp; VLOOKUP(DC$1,Data!$L:$M,2, FALSE) &amp; """;"   )             )</f>
        <v/>
      </c>
      <c r="DD154" t="str">
        <f>IF(Data!$L155=DD$1, "",             IF(ISERR(SEARCH(DD$1,Data!$H155)),        "",          ";" &amp; VLOOKUP(DD$1,Data!$L:$N,3, FALSE) &amp; ",""" &amp; VLOOKUP(DD$1,Data!$L:$M,2, FALSE) &amp; """;"   )             )</f>
        <v/>
      </c>
      <c r="DE154" t="str">
        <f>IF(Data!$L155=DE$1, "",             IF(ISERR(SEARCH(DE$1,Data!$H155)),        "",          ";" &amp; VLOOKUP(DE$1,Data!$L:$N,3, FALSE) &amp; ",""" &amp; VLOOKUP(DE$1,Data!$L:$M,2, FALSE) &amp; """;"   )             )</f>
        <v/>
      </c>
      <c r="DF154" t="str">
        <f>IF(Data!$L155=DF$1, "",             IF(ISERR(SEARCH(DF$1,Data!$H155)),        "",          ";" &amp; VLOOKUP(DF$1,Data!$L:$N,3, FALSE) &amp; ",""" &amp; VLOOKUP(DF$1,Data!$L:$M,2, FALSE) &amp; """;"   )             )</f>
        <v/>
      </c>
      <c r="DG154" t="str">
        <f>IF(Data!$L155=DG$1, "",             IF(ISERR(SEARCH(DG$1,Data!$H155)),        "",          ";" &amp; VLOOKUP(DG$1,Data!$L:$N,3, FALSE) &amp; ",""" &amp; VLOOKUP(DG$1,Data!$L:$M,2, FALSE) &amp; """;"   )             )</f>
        <v/>
      </c>
      <c r="DH154" t="str">
        <f>IF(Data!$L155=DH$1, "",             IF(ISERR(SEARCH(DH$1,Data!$H155)),        "",          ";" &amp; VLOOKUP(DH$1,Data!$L:$N,3, FALSE) &amp; ",""" &amp; VLOOKUP(DH$1,Data!$L:$M,2, FALSE) &amp; """;"   )             )</f>
        <v/>
      </c>
      <c r="DI154" t="str">
        <f>IF(Data!$L155=DI$1, "",             IF(ISERR(SEARCH(DI$1,Data!$H155)),        "",          ";" &amp; VLOOKUP(DI$1,Data!$L:$N,3, FALSE) &amp; ",""" &amp; VLOOKUP(DI$1,Data!$L:$M,2, FALSE) &amp; """;"   )             )</f>
        <v/>
      </c>
      <c r="DJ154" t="str">
        <f>IF(Data!$L155=DJ$1, "",             IF(ISERR(SEARCH(DJ$1,Data!$H155)),        "",          ";" &amp; VLOOKUP(DJ$1,Data!$L:$N,3, FALSE) &amp; ",""" &amp; VLOOKUP(DJ$1,Data!$L:$M,2, FALSE) &amp; """;"   )             )</f>
        <v/>
      </c>
      <c r="DK154" t="str">
        <f>IF(Data!$L155=DK$1, "",             IF(ISERR(SEARCH(DK$1,Data!$H155)),        "",          ";" &amp; VLOOKUP(DK$1,Data!$L:$N,3, FALSE) &amp; ",""" &amp; VLOOKUP(DK$1,Data!$L:$M,2, FALSE) &amp; """;"   )             )</f>
        <v/>
      </c>
      <c r="DL154" t="str">
        <f>IF(Data!$L155=DL$1, "",             IF(ISERR(SEARCH(DL$1,Data!$H155)),        "",          ";" &amp; VLOOKUP(DL$1,Data!$L:$N,3, FALSE) &amp; ",""" &amp; VLOOKUP(DL$1,Data!$L:$M,2, FALSE) &amp; """;"   )             )</f>
        <v/>
      </c>
      <c r="DM154" t="str">
        <f>IF(Data!$L155=DM$1, "",             IF(ISERR(SEARCH(DM$1,Data!$H155)),        "",          ";" &amp; VLOOKUP(DM$1,Data!$L:$N,3, FALSE) &amp; ",""" &amp; VLOOKUP(DM$1,Data!$L:$M,2, FALSE) &amp; """;"   )             )</f>
        <v/>
      </c>
      <c r="DN154" t="str">
        <f>IF(Data!$L155=DN$1, "",             IF(ISERR(SEARCH(DN$1,Data!$H155)),        "",          ";" &amp; VLOOKUP(DN$1,Data!$L:$N,3, FALSE) &amp; ",""" &amp; VLOOKUP(DN$1,Data!$L:$M,2, FALSE) &amp; """;"   )             )</f>
        <v/>
      </c>
      <c r="DO154" t="str">
        <f>IF(Data!$L155=DO$1, "",             IF(ISERR(SEARCH(DO$1,Data!$H155)),        "",          ";" &amp; VLOOKUP(DO$1,Data!$L:$N,3, FALSE) &amp; ",""" &amp; VLOOKUP(DO$1,Data!$L:$M,2, FALSE) &amp; """;"   )             )</f>
        <v/>
      </c>
      <c r="DP154" t="str">
        <f>IF(Data!$L155=DP$1, "",             IF(ISERR(SEARCH(DP$1,Data!$H155)),        "",          ";" &amp; VLOOKUP(DP$1,Data!$L:$N,3, FALSE) &amp; ",""" &amp; VLOOKUP(DP$1,Data!$L:$M,2, FALSE) &amp; """;"   )             )</f>
        <v/>
      </c>
      <c r="DQ154" t="str">
        <f>IF(Data!$L155=DQ$1, "",             IF(ISERR(SEARCH(DQ$1,Data!$H155)),        "",          ";" &amp; VLOOKUP(DQ$1,Data!$L:$N,3, FALSE) &amp; ",""" &amp; VLOOKUP(DQ$1,Data!$L:$M,2, FALSE) &amp; """;"   )             )</f>
        <v/>
      </c>
      <c r="DR154" t="str">
        <f>IF(Data!$L155=DR$1, "",             IF(ISERR(SEARCH(DR$1,Data!$H155)),        "",          ";" &amp; VLOOKUP(DR$1,Data!$L:$N,3, FALSE) &amp; ",""" &amp; VLOOKUP(DR$1,Data!$L:$M,2, FALSE) &amp; """;"   )             )</f>
        <v/>
      </c>
      <c r="DS154" t="str">
        <f>IF(Data!$L155=DS$1, "",             IF(ISERR(SEARCH(DS$1,Data!$H155)),        "",          ";" &amp; VLOOKUP(DS$1,Data!$L:$N,3, FALSE) &amp; ",""" &amp; VLOOKUP(DS$1,Data!$L:$M,2, FALSE) &amp; """;"   )             )</f>
        <v/>
      </c>
      <c r="DT154" t="str">
        <f>IF(Data!$L155=DT$1, "",             IF(ISERR(SEARCH(DT$1,Data!$H155)),        "",          ";" &amp; VLOOKUP(DT$1,Data!$L:$N,3, FALSE) &amp; ",""" &amp; VLOOKUP(DT$1,Data!$L:$M,2, FALSE) &amp; """;"   )             )</f>
        <v/>
      </c>
      <c r="DU154" t="str">
        <f>IF(Data!$L155=DU$1, "",             IF(ISERR(SEARCH(DU$1,Data!$H155)),        "",          ";" &amp; VLOOKUP(DU$1,Data!$L:$N,3, FALSE) &amp; ",""" &amp; VLOOKUP(DU$1,Data!$L:$M,2, FALSE) &amp; """;"   )             )</f>
        <v/>
      </c>
      <c r="DV154" t="str">
        <f>IF(Data!$L155=DV$1, "",             IF(ISERR(SEARCH(DV$1,Data!$H155)),        "",          ";" &amp; VLOOKUP(DV$1,Data!$L:$N,3, FALSE) &amp; ",""" &amp; VLOOKUP(DV$1,Data!$L:$M,2, FALSE) &amp; """;"   )             )</f>
        <v/>
      </c>
      <c r="DW154" t="str">
        <f>IF(Data!$L155=DW$1, "",             IF(ISERR(SEARCH(DW$1,Data!$H155)),        "",          ";" &amp; VLOOKUP(DW$1,Data!$L:$N,3, FALSE) &amp; ",""" &amp; VLOOKUP(DW$1,Data!$L:$M,2, FALSE) &amp; """;"   )             )</f>
        <v/>
      </c>
      <c r="DX154" t="str">
        <f>IF(Data!$L155=DX$1, "",             IF(ISERR(SEARCH(DX$1,Data!$H155)),        "",          ";" &amp; VLOOKUP(DX$1,Data!$L:$N,3, FALSE) &amp; ",""" &amp; VLOOKUP(DX$1,Data!$L:$M,2, FALSE) &amp; """;"   )             )</f>
        <v/>
      </c>
      <c r="DY154" t="str">
        <f>IF(Data!$L155=DY$1, "",             IF(ISERR(SEARCH(DY$1,Data!$H155)),        "",          ";" &amp; VLOOKUP(DY$1,Data!$L:$N,3, FALSE) &amp; ",""" &amp; VLOOKUP(DY$1,Data!$L:$M,2, FALSE) &amp; """;"   )             )</f>
        <v/>
      </c>
      <c r="DZ154" t="str">
        <f>IF(Data!$L155=DZ$1, "",             IF(ISERR(SEARCH(DZ$1,Data!$H155)),        "",          ";" &amp; VLOOKUP(DZ$1,Data!$L:$N,3, FALSE) &amp; ",""" &amp; VLOOKUP(DZ$1,Data!$L:$M,2, FALSE) &amp; """;"   )             )</f>
        <v/>
      </c>
      <c r="EA154" t="str">
        <f>IF(Data!$L155=EA$1, "",             IF(ISERR(SEARCH(EA$1,Data!$H155)),        "",          ";" &amp; VLOOKUP(EA$1,Data!$L:$N,3, FALSE) &amp; ",""" &amp; VLOOKUP(EA$1,Data!$L:$M,2, FALSE) &amp; """;"   )             )</f>
        <v/>
      </c>
      <c r="EB154" t="str">
        <f>IF(Data!$L155=EB$1, "",             IF(ISERR(SEARCH(EB$1,Data!$H155)),        "",          ";" &amp; VLOOKUP(EB$1,Data!$L:$N,3, FALSE) &amp; ",""" &amp; VLOOKUP(EB$1,Data!$L:$M,2, FALSE) &amp; """;"   )             )</f>
        <v/>
      </c>
      <c r="EC154" t="str">
        <f>IF(Data!$L155=EC$1, "",             IF(ISERR(SEARCH(EC$1,Data!$H155)),        "",          ";" &amp; VLOOKUP(EC$1,Data!$L:$N,3, FALSE) &amp; ",""" &amp; VLOOKUP(EC$1,Data!$L:$M,2, FALSE) &amp; """;"   )             )</f>
        <v/>
      </c>
      <c r="ED154" t="str">
        <f>IF(Data!$L155=ED$1, "",             IF(ISERR(SEARCH(ED$1,Data!$H155)),        "",          ";" &amp; VLOOKUP(ED$1,Data!$L:$N,3, FALSE) &amp; ",""" &amp; VLOOKUP(ED$1,Data!$L:$M,2, FALSE) &amp; """;"   )             )</f>
        <v/>
      </c>
      <c r="EE154" t="str">
        <f>IF(Data!$L155=EE$1, "",             IF(ISERR(SEARCH(EE$1,Data!$H155)),        "",          ";" &amp; VLOOKUP(EE$1,Data!$L:$N,3, FALSE) &amp; ",""" &amp; VLOOKUP(EE$1,Data!$L:$M,2, FALSE) &amp; """;"   )             )</f>
        <v/>
      </c>
      <c r="EF154" t="str">
        <f>IF(Data!$L155=EF$1, "",             IF(ISERR(SEARCH(EF$1,Data!$H155)),        "",          ";" &amp; VLOOKUP(EF$1,Data!$L:$N,3, FALSE) &amp; ",""" &amp; VLOOKUP(EF$1,Data!$L:$M,2, FALSE) &amp; """;"   )             )</f>
        <v/>
      </c>
      <c r="EG154" t="str">
        <f>IF(Data!$L155=EG$1, "",             IF(ISERR(SEARCH(EG$1,Data!$H155)),        "",          ";" &amp; VLOOKUP(EG$1,Data!$L:$N,3, FALSE) &amp; ",""" &amp; VLOOKUP(EG$1,Data!$L:$M,2, FALSE) &amp; """;"   )             )</f>
        <v/>
      </c>
      <c r="EH154" t="str">
        <f>IF(Data!$L155=EH$1, "",             IF(ISERR(SEARCH(EH$1,Data!$H155)),        "",          ";" &amp; VLOOKUP(EH$1,Data!$L:$N,3, FALSE) &amp; ",""" &amp; VLOOKUP(EH$1,Data!$L:$M,2, FALSE) &amp; """;"   )             )</f>
        <v/>
      </c>
      <c r="EI154" t="str">
        <f>IF(Data!$L155=EI$1, "",             IF(ISERR(SEARCH(EI$1,Data!$H155)),        "",          ";" &amp; VLOOKUP(EI$1,Data!$L:$N,3, FALSE) &amp; ",""" &amp; VLOOKUP(EI$1,Data!$L:$M,2, FALSE) &amp; """;"   )             )</f>
        <v/>
      </c>
      <c r="EJ154" t="str">
        <f>IF(Data!$L155=EJ$1, "",             IF(ISERR(SEARCH(EJ$1,Data!$H155)),        "",          ";" &amp; VLOOKUP(EJ$1,Data!$L:$N,3, FALSE) &amp; ",""" &amp; VLOOKUP(EJ$1,Data!$L:$M,2, FALSE) &amp; """;"   )             )</f>
        <v/>
      </c>
      <c r="EK154" t="str">
        <f>IF(Data!$L155=EK$1, "",             IF(ISERR(SEARCH(EK$1,Data!$H155)),        "",          ";" &amp; VLOOKUP(EK$1,Data!$L:$N,3, FALSE) &amp; ",""" &amp; VLOOKUP(EK$1,Data!$L:$M,2, FALSE) &amp; """;"   )             )</f>
        <v/>
      </c>
      <c r="EL154" t="str">
        <f>IF(Data!$L155=EL$1, "",             IF(ISERR(SEARCH(EL$1,Data!$H155)),        "",          ";" &amp; VLOOKUP(EL$1,Data!$L:$N,3, FALSE) &amp; ",""" &amp; VLOOKUP(EL$1,Data!$L:$M,2, FALSE) &amp; """;"   )             )</f>
        <v/>
      </c>
      <c r="EM154" t="str">
        <f>IF(Data!$L155=EM$1, "",             IF(ISERR(SEARCH(EM$1,Data!$H155)),        "",          ";" &amp; VLOOKUP(EM$1,Data!$L:$N,3, FALSE) &amp; ",""" &amp; VLOOKUP(EM$1,Data!$L:$M,2, FALSE) &amp; """;"   )             )</f>
        <v/>
      </c>
      <c r="EN154" t="str">
        <f>IF(Data!$L155=EN$1, "",             IF(ISERR(SEARCH(EN$1,Data!$H155)),        "",          ";" &amp; VLOOKUP(EN$1,Data!$L:$N,3, FALSE) &amp; ",""" &amp; VLOOKUP(EN$1,Data!$L:$M,2, FALSE) &amp; """;"   )             )</f>
        <v/>
      </c>
      <c r="EO154" t="str">
        <f>IF(Data!$L155=EO$1, "",             IF(ISERR(SEARCH(EO$1,Data!$H155)),        "",          ";" &amp; VLOOKUP(EO$1,Data!$L:$N,3, FALSE) &amp; ",""" &amp; VLOOKUP(EO$1,Data!$L:$M,2, FALSE) &amp; """;"   )             )</f>
        <v/>
      </c>
      <c r="EP154" t="str">
        <f>IF(Data!$L155=EP$1, "",             IF(ISERR(SEARCH(EP$1,Data!$H155)),        "",          ";" &amp; VLOOKUP(EP$1,Data!$L:$N,3, FALSE) &amp; ",""" &amp; VLOOKUP(EP$1,Data!$L:$M,2, FALSE) &amp; """;"   )             )</f>
        <v/>
      </c>
      <c r="EQ154" t="str">
        <f>IF(Data!$L155=EQ$1, "",             IF(ISERR(SEARCH(EQ$1,Data!$H155)),        "",          ";" &amp; VLOOKUP(EQ$1,Data!$L:$N,3, FALSE) &amp; ",""" &amp; VLOOKUP(EQ$1,Data!$L:$M,2, FALSE) &amp; """;"   )             )</f>
        <v/>
      </c>
      <c r="ER154" t="str">
        <f>IF(Data!$L155=ER$1, "",             IF(ISERR(SEARCH(ER$1,Data!$H155)),        "",          ";" &amp; VLOOKUP(ER$1,Data!$L:$N,3, FALSE) &amp; ",""" &amp; VLOOKUP(ER$1,Data!$L:$M,2, FALSE) &amp; """;"   )             )</f>
        <v/>
      </c>
      <c r="ES154" t="str">
        <f>IF(Data!$L155=ES$1, "",             IF(ISERR(SEARCH(ES$1,Data!$H155)),        "",          ";" &amp; VLOOKUP(ES$1,Data!$L:$N,3, FALSE) &amp; ",""" &amp; VLOOKUP(ES$1,Data!$L:$M,2, FALSE) &amp; """;"   )             )</f>
        <v/>
      </c>
      <c r="ET154" t="str">
        <f>IF(Data!$L155=ET$1, "",             IF(ISERR(SEARCH(ET$1,Data!$H155)),        "",          ";" &amp; VLOOKUP(ET$1,Data!$L:$N,3, FALSE) &amp; ",""" &amp; VLOOKUP(ET$1,Data!$L:$M,2, FALSE) &amp; """;"   )             )</f>
        <v/>
      </c>
      <c r="EU154" t="str">
        <f>IF(Data!$L155=EU$1, "",             IF(ISERR(SEARCH(EU$1,Data!$H155)),        "",          ";" &amp; VLOOKUP(EU$1,Data!$L:$N,3, FALSE) &amp; ",""" &amp; VLOOKUP(EU$1,Data!$L:$M,2, FALSE) &amp; """;"   )             )</f>
        <v/>
      </c>
      <c r="EV154" t="str">
        <f>IF(Data!$L155=EV$1, "",             IF(ISERR(SEARCH(EV$1,Data!$H155)),        "",          ";" &amp; VLOOKUP(EV$1,Data!$L:$N,3, FALSE) &amp; ",""" &amp; VLOOKUP(EV$1,Data!$L:$M,2, FALSE) &amp; """;"   )             )</f>
        <v/>
      </c>
      <c r="EW154" t="str">
        <f>IF(Data!$L155=EW$1, "",             IF(ISERR(SEARCH(EW$1,Data!$H155)),        "",          ";" &amp; VLOOKUP(EW$1,Data!$L:$N,3, FALSE) &amp; ",""" &amp; VLOOKUP(EW$1,Data!$L:$M,2, FALSE) &amp; """;"   )             )</f>
        <v/>
      </c>
      <c r="EX154" t="str">
        <f>IF(Data!$L155=EX$1, "",             IF(ISERR(SEARCH(EX$1,Data!$H155)),        "",          ";" &amp; VLOOKUP(EX$1,Data!$L:$N,3, FALSE) &amp; ",""" &amp; VLOOKUP(EX$1,Data!$L:$M,2, FALSE) &amp; """;"   )             )</f>
        <v/>
      </c>
      <c r="EY154" t="str">
        <f>IF(Data!$L155=EY$1, "",             IF(ISERR(SEARCH(EY$1,Data!$H155)),        "",          ";" &amp; VLOOKUP(EY$1,Data!$L:$N,3, FALSE) &amp; ",""" &amp; VLOOKUP(EY$1,Data!$L:$M,2, FALSE) &amp; """;"   )             )</f>
        <v/>
      </c>
      <c r="EZ154" t="str">
        <f>IF(Data!$L155=EZ$1, "",             IF(ISERR(SEARCH(EZ$1,Data!$H155)),        "",          ";" &amp; VLOOKUP(EZ$1,Data!$L:$N,3, FALSE) &amp; ",""" &amp; VLOOKUP(EZ$1,Data!$L:$M,2, FALSE) &amp; """;"   )             )</f>
        <v/>
      </c>
      <c r="FA154" t="str">
        <f>IF(Data!$L155=FA$1, "",             IF(ISERR(SEARCH(FA$1,Data!$H155)),        "",          ";" &amp; VLOOKUP(FA$1,Data!$L:$N,3, FALSE) &amp; ",""" &amp; VLOOKUP(FA$1,Data!$L:$M,2, FALSE) &amp; """;"   )             )</f>
        <v/>
      </c>
      <c r="FB154" t="str">
        <f>IF(Data!$L155=FB$1, "",             IF(ISERR(SEARCH(FB$1,Data!$H155)),        "",          ";" &amp; VLOOKUP(FB$1,Data!$L:$N,3, FALSE) &amp; ",""" &amp; VLOOKUP(FB$1,Data!$L:$M,2, FALSE) &amp; """;"   )             )</f>
        <v/>
      </c>
      <c r="FC154" t="str">
        <f>IF(Data!$L155=FC$1, "",             IF(ISERR(SEARCH(FC$1,Data!$H155)),        "",          ";" &amp; VLOOKUP(FC$1,Data!$L:$N,3, FALSE) &amp; ",""" &amp; VLOOKUP(FC$1,Data!$L:$M,2, FALSE) &amp; """;"   )             )</f>
        <v/>
      </c>
      <c r="FD154" t="str">
        <f>IF(Data!$L155=FD$1, "",             IF(ISERR(SEARCH(FD$1,Data!$H155)),        "",          ";" &amp; VLOOKUP(FD$1,Data!$L:$N,3, FALSE) &amp; ",""" &amp; VLOOKUP(FD$1,Data!$L:$M,2, FALSE) &amp; """;"   )             )</f>
        <v/>
      </c>
      <c r="FE154" t="str">
        <f>IF(Data!$L155=FE$1, "",             IF(ISERR(SEARCH(FE$1,Data!$H155)),        "",          ";" &amp; VLOOKUP(FE$1,Data!$L:$N,3, FALSE) &amp; ",""" &amp; VLOOKUP(FE$1,Data!$L:$M,2, FALSE) &amp; """;"   )             )</f>
        <v/>
      </c>
      <c r="FF154" t="str">
        <f>IF(Data!$L155=FF$1, "",             IF(ISERR(SEARCH(FF$1,Data!$H155)),        "",          ";" &amp; VLOOKUP(FF$1,Data!$L:$N,3, FALSE) &amp; ",""" &amp; VLOOKUP(FF$1,Data!$L:$M,2, FALSE) &amp; """;"   )             )</f>
        <v/>
      </c>
      <c r="FG154" t="str">
        <f>IF(Data!$L155=FG$1, "",             IF(ISERR(SEARCH(FG$1,Data!$H155)),        "",          ";" &amp; VLOOKUP(FG$1,Data!$L:$N,3, FALSE) &amp; ",""" &amp; VLOOKUP(FG$1,Data!$L:$M,2, FALSE) &amp; """;"   )             )</f>
        <v/>
      </c>
      <c r="FH154" t="str">
        <f>IF(Data!$L155=FH$1, "",             IF(ISERR(SEARCH(FH$1,Data!$H155)),        "",          ";" &amp; VLOOKUP(FH$1,Data!$L:$N,3, FALSE) &amp; ",""" &amp; VLOOKUP(FH$1,Data!$L:$M,2, FALSE) &amp; """;"   )             )</f>
        <v/>
      </c>
      <c r="FI154" t="str">
        <f>IF(Data!$L155=FI$1, "",             IF(ISERR(SEARCH(FI$1,Data!$H155)),        "",          ";" &amp; VLOOKUP(FI$1,Data!$L:$N,3, FALSE) &amp; ",""" &amp; VLOOKUP(FI$1,Data!$L:$M,2, FALSE) &amp; """;"   )             )</f>
        <v/>
      </c>
      <c r="FJ154" t="str">
        <f>IF(Data!$L155=FJ$1, "",             IF(ISERR(SEARCH(FJ$1,Data!$H155)),        "",          ";" &amp; VLOOKUP(FJ$1,Data!$L:$N,3, FALSE) &amp; ",""" &amp; VLOOKUP(FJ$1,Data!$L:$M,2, FALSE) &amp; """;"   )             )</f>
        <v/>
      </c>
      <c r="FK154" t="str">
        <f>IF(Data!$L155=FK$1, "",             IF(ISERR(SEARCH(FK$1,Data!$H155)),        "",          ";" &amp; VLOOKUP(FK$1,Data!$L:$N,3, FALSE) &amp; ",""" &amp; VLOOKUP(FK$1,Data!$L:$M,2, FALSE) &amp; """;"   )             )</f>
        <v/>
      </c>
      <c r="FL154" t="str">
        <f>IF(Data!$L155=FL$1, "",             IF(ISERR(SEARCH(FL$1,Data!$H155)),        "",          ";" &amp; VLOOKUP(FL$1,Data!$L:$N,3, FALSE) &amp; ",""" &amp; VLOOKUP(FL$1,Data!$L:$M,2, FALSE) &amp; """;"   )             )</f>
        <v/>
      </c>
      <c r="FM154" t="str">
        <f>IF(Data!$L155=FM$1, "",             IF(ISERR(SEARCH(FM$1,Data!$H155)),        "",          ";" &amp; VLOOKUP(FM$1,Data!$L:$N,3, FALSE) &amp; ",""" &amp; VLOOKUP(FM$1,Data!$L:$M,2, FALSE) &amp; """;"   )             )</f>
        <v/>
      </c>
      <c r="FN154" t="str">
        <f>IF(Data!$L155=FN$1, "",             IF(ISERR(SEARCH(FN$1,Data!$H155)),        "",          ";" &amp; VLOOKUP(FN$1,Data!$L:$N,3, FALSE) &amp; ",""" &amp; VLOOKUP(FN$1,Data!$L:$M,2, FALSE) &amp; """;"   )             )</f>
        <v/>
      </c>
      <c r="FO154" t="str">
        <f>IF(Data!$L155=FO$1, "",             IF(ISERR(SEARCH(FO$1,Data!$H155)),        "",          ";" &amp; VLOOKUP(FO$1,Data!$L:$N,3, FALSE) &amp; ",""" &amp; VLOOKUP(FO$1,Data!$L:$M,2, FALSE) &amp; """;"   )             )</f>
        <v/>
      </c>
      <c r="FP154" t="str">
        <f>IF(Data!$L155=FP$1, "",             IF(ISERR(SEARCH(FP$1,Data!$H155)),        "",          ";" &amp; VLOOKUP(FP$1,Data!$L:$N,3, FALSE) &amp; ",""" &amp; VLOOKUP(FP$1,Data!$L:$M,2, FALSE) &amp; """;"   )             )</f>
        <v/>
      </c>
      <c r="FQ154" t="str">
        <f>IF(Data!$L155=FQ$1, "",             IF(ISERR(SEARCH(FQ$1,Data!$H155)),        "",          ";" &amp; VLOOKUP(FQ$1,Data!$L:$N,3, FALSE) &amp; ",""" &amp; VLOOKUP(FQ$1,Data!$L:$M,2, FALSE) &amp; """;"   )             )</f>
        <v/>
      </c>
      <c r="FR154" t="str">
        <f>IF(Data!$L155=FR$1, "",             IF(ISERR(SEARCH(FR$1,Data!$H155)),        "",          ";" &amp; VLOOKUP(FR$1,Data!$L:$N,3, FALSE) &amp; ",""" &amp; VLOOKUP(FR$1,Data!$L:$M,2, FALSE) &amp; """;"   )             )</f>
        <v/>
      </c>
      <c r="FS154" t="str">
        <f>IF(Data!$L155=FS$1, "",             IF(ISERR(SEARCH(FS$1,Data!$H155)),        "",          ";" &amp; VLOOKUP(FS$1,Data!$L:$N,3, FALSE) &amp; ",""" &amp; VLOOKUP(FS$1,Data!$L:$M,2, FALSE) &amp; """;"   )             )</f>
        <v/>
      </c>
      <c r="FT154" t="str">
        <f>IF(Data!$L155=FT$1, "",             IF(ISERR(SEARCH(FT$1,Data!$H155)),        "",          ";" &amp; VLOOKUP(FT$1,Data!$L:$N,3, FALSE) &amp; ",""" &amp; VLOOKUP(FT$1,Data!$L:$M,2, FALSE) &amp; """;"   )             )</f>
        <v/>
      </c>
      <c r="FU154" t="str">
        <f>IF(Data!$L155=FU$1, "",             IF(ISERR(SEARCH(FU$1,Data!$H155)),        "",          ";" &amp; VLOOKUP(FU$1,Data!$L:$N,3, FALSE) &amp; ",""" &amp; VLOOKUP(FU$1,Data!$L:$M,2, FALSE) &amp; """;"   )             )</f>
        <v/>
      </c>
      <c r="FV154" t="str">
        <f>IF(Data!$L155=FV$1, "",             IF(ISERR(SEARCH(FV$1,Data!$H155)),        "",          ";" &amp; VLOOKUP(FV$1,Data!$L:$N,3, FALSE) &amp; ",""" &amp; VLOOKUP(FV$1,Data!$L:$M,2, FALSE) &amp; """;"   )             )</f>
        <v/>
      </c>
      <c r="FW154" t="str">
        <f>IF(Data!$L155=FW$1, "",             IF(ISERR(SEARCH(FW$1,Data!$H155)),        "",          ";" &amp; VLOOKUP(FW$1,Data!$L:$N,3, FALSE) &amp; ",""" &amp; VLOOKUP(FW$1,Data!$L:$M,2, FALSE) &amp; """;"   )             )</f>
        <v/>
      </c>
      <c r="FX154" t="str">
        <f>IF(Data!$L155=FX$1, "",             IF(ISERR(SEARCH(FX$1,Data!$H155)),        "",          ";" &amp; VLOOKUP(FX$1,Data!$L:$N,3, FALSE) &amp; ",""" &amp; VLOOKUP(FX$1,Data!$L:$M,2, FALSE) &amp; """;"   )             )</f>
        <v/>
      </c>
      <c r="FY154" t="str">
        <f>IF(Data!$L155=FY$1, "",             IF(ISERR(SEARCH(FY$1,Data!$H155)),        "",          ";" &amp; VLOOKUP(FY$1,Data!$L:$N,3, FALSE) &amp; ",""" &amp; VLOOKUP(FY$1,Data!$L:$M,2, FALSE) &amp; """;"   )             )</f>
        <v/>
      </c>
      <c r="FZ154" t="str">
        <f>IF(Data!$L155=FZ$1, "",             IF(ISERR(SEARCH(FZ$1,Data!$H155)),        "",          ";" &amp; VLOOKUP(FZ$1,Data!$L:$N,3, FALSE) &amp; ",""" &amp; VLOOKUP(FZ$1,Data!$L:$M,2, FALSE) &amp; """;"   )             )</f>
        <v/>
      </c>
      <c r="GA154" t="str">
        <f>IF(Data!$L155=GA$1, "",             IF(ISERR(SEARCH(GA$1,Data!$H155)),        "",          ";" &amp; VLOOKUP(GA$1,Data!$L:$N,3, FALSE) &amp; ",""" &amp; VLOOKUP(GA$1,Data!$L:$M,2, FALSE) &amp; """;"   )             )</f>
        <v/>
      </c>
      <c r="GB154" t="str">
        <f>IF(Data!$L155=GB$1, "",             IF(ISERR(SEARCH(GB$1,Data!$H155)),        "",          ";" &amp; VLOOKUP(GB$1,Data!$L:$N,3, FALSE) &amp; ",""" &amp; VLOOKUP(GB$1,Data!$L:$M,2, FALSE) &amp; """;"   )             )</f>
        <v/>
      </c>
      <c r="GC154" t="str">
        <f>IF(Data!$L155=GC$1, "",             IF(ISERR(SEARCH(GC$1,Data!$H155)),        "",          ";" &amp; VLOOKUP(GC$1,Data!$L:$N,3, FALSE) &amp; ",""" &amp; VLOOKUP(GC$1,Data!$L:$M,2, FALSE) &amp; """;"   )             )</f>
        <v/>
      </c>
      <c r="GD154" t="str">
        <f>IF(Data!$L155=GD$1, "",             IF(ISERR(SEARCH(GD$1,Data!$H155)),        "",          ";" &amp; VLOOKUP(GD$1,Data!$L:$N,3, FALSE) &amp; ",""" &amp; VLOOKUP(GD$1,Data!$L:$M,2, FALSE) &amp; """;"   )             )</f>
        <v/>
      </c>
      <c r="GE154" t="str">
        <f>IF(Data!$L155=GE$1, "",             IF(ISERR(SEARCH(GE$1,Data!$H155)),        "",          ";" &amp; VLOOKUP(GE$1,Data!$L:$N,3, FALSE) &amp; ",""" &amp; VLOOKUP(GE$1,Data!$L:$M,2, FALSE) &amp; """;"   )             )</f>
        <v/>
      </c>
      <c r="GF154" t="str">
        <f>IF(Data!$L155=GF$1, "",             IF(ISERR(SEARCH(GF$1,Data!$H155)),        "",          ";" &amp; VLOOKUP(GF$1,Data!$L:$N,3, FALSE) &amp; ",""" &amp; VLOOKUP(GF$1,Data!$L:$M,2, FALSE) &amp; """;"   )             )</f>
        <v/>
      </c>
      <c r="GG154" t="str">
        <f>IF(Data!$L155=GG$1, "",             IF(ISERR(SEARCH(GG$1,Data!$H155)),        "",          ";" &amp; VLOOKUP(GG$1,Data!$L:$N,3, FALSE) &amp; ",""" &amp; VLOOKUP(GG$1,Data!$L:$M,2, FALSE) &amp; """;"   )             )</f>
        <v/>
      </c>
      <c r="GH154" t="str">
        <f>IF(Data!$L155=GH$1, "",             IF(ISERR(SEARCH(GH$1,Data!$H155)),        "",          ";" &amp; VLOOKUP(GH$1,Data!$L:$N,3, FALSE) &amp; ",""" &amp; VLOOKUP(GH$1,Data!$L:$M,2, FALSE) &amp; """;"   )             )</f>
        <v/>
      </c>
      <c r="GI154" t="str">
        <f>IF(Data!$L155=GI$1, "",             IF(ISERR(SEARCH(GI$1,Data!$H155)),        "",          ";" &amp; VLOOKUP(GI$1,Data!$L:$N,3, FALSE) &amp; ",""" &amp; VLOOKUP(GI$1,Data!$L:$M,2, FALSE) &amp; """;"   )             )</f>
        <v/>
      </c>
      <c r="GJ154" t="str">
        <f>IF(Data!$L155=GJ$1, "",             IF(ISERR(SEARCH(GJ$1,Data!$H155)),        "",          ";" &amp; VLOOKUP(GJ$1,Data!$L:$N,3, FALSE) &amp; ",""" &amp; VLOOKUP(GJ$1,Data!$L:$M,2, FALSE) &amp; """;"   )             )</f>
        <v/>
      </c>
      <c r="GK154" t="str">
        <f>IF(Data!$L155=GK$1, "",             IF(ISERR(SEARCH(GK$1,Data!$H155)),        "",          ";" &amp; VLOOKUP(GK$1,Data!$L:$N,3, FALSE) &amp; ",""" &amp; VLOOKUP(GK$1,Data!$L:$M,2, FALSE) &amp; """;"   )             )</f>
        <v/>
      </c>
      <c r="GL154" t="str">
        <f>IF(Data!$L155=GL$1, "",             IF(ISERR(SEARCH(GL$1,Data!$H155)),        "",          ";" &amp; VLOOKUP(GL$1,Data!$L:$N,3, FALSE) &amp; ",""" &amp; VLOOKUP(GL$1,Data!$L:$M,2, FALSE) &amp; """;"   )             )</f>
        <v/>
      </c>
      <c r="GM154" t="str">
        <f>IF(Data!$L155=GM$1, "",             IF(ISERR(SEARCH(GM$1,Data!$H155)),        "",          ";" &amp; VLOOKUP(GM$1,Data!$L:$N,3, FALSE) &amp; ",""" &amp; VLOOKUP(GM$1,Data!$L:$M,2, FALSE) &amp; """;"   )             )</f>
        <v/>
      </c>
      <c r="GN154" t="str">
        <f>IF(Data!$L155=GN$1, "",             IF(ISERR(SEARCH(GN$1,Data!$H155)),        "",          ";" &amp; VLOOKUP(GN$1,Data!$L:$N,3, FALSE) &amp; ",""" &amp; VLOOKUP(GN$1,Data!$L:$M,2, FALSE) &amp; """;"   )             )</f>
        <v/>
      </c>
      <c r="GO154" t="str">
        <f>IF(Data!$L155=GO$1, "",             IF(ISERR(SEARCH(GO$1,Data!$H155)),        "",          ";" &amp; VLOOKUP(GO$1,Data!$L:$N,3, FALSE) &amp; ",""" &amp; VLOOKUP(GO$1,Data!$L:$M,2, FALSE) &amp; """;"   )             )</f>
        <v/>
      </c>
      <c r="GP154" t="str">
        <f>IF(Data!$L155=GP$1, "",             IF(ISERR(SEARCH(GP$1,Data!$H155)),        "",          ";" &amp; VLOOKUP(GP$1,Data!$L:$N,3, FALSE) &amp; ",""" &amp; VLOOKUP(GP$1,Data!$L:$M,2, FALSE) &amp; """;"   )             )</f>
        <v/>
      </c>
      <c r="GQ154" t="str">
        <f>IF(Data!$L155=GQ$1, "",             IF(ISERR(SEARCH(GQ$1,Data!$H155)),        "",          ";" &amp; VLOOKUP(GQ$1,Data!$L:$N,3, FALSE) &amp; ",""" &amp; VLOOKUP(GQ$1,Data!$L:$M,2, FALSE) &amp; """;"   )             )</f>
        <v/>
      </c>
      <c r="GR154" t="str">
        <f>IF(Data!$L155=GR$1, "",             IF(ISERR(SEARCH(GR$1,Data!$H155)),        "",          ";" &amp; VLOOKUP(GR$1,Data!$L:$N,3, FALSE) &amp; ",""" &amp; VLOOKUP(GR$1,Data!$L:$M,2, FALSE) &amp; """;"   )             )</f>
        <v/>
      </c>
      <c r="GS154" t="str">
        <f>IF(Data!$L155=GS$1, "",             IF(ISERR(SEARCH(GS$1,Data!$H155)),        "",          ";" &amp; VLOOKUP(GS$1,Data!$L:$N,3, FALSE) &amp; ",""" &amp; VLOOKUP(GS$1,Data!$L:$M,2, FALSE) &amp; """;"   )             )</f>
        <v/>
      </c>
      <c r="GT154" t="str">
        <f>IF(Data!$L155=GT$1, "",             IF(ISERR(SEARCH(GT$1,Data!$H155)),        "",          ";" &amp; VLOOKUP(GT$1,Data!$L:$N,3, FALSE) &amp; ",""" &amp; VLOOKUP(GT$1,Data!$L:$M,2, FALSE) &amp; """;"   )             )</f>
        <v/>
      </c>
      <c r="GU154" t="str">
        <f>IF(Data!$L155=GU$1, "",             IF(ISERR(SEARCH(GU$1,Data!$H155)),        "",          ";" &amp; VLOOKUP(GU$1,Data!$L:$N,3, FALSE) &amp; ",""" &amp; VLOOKUP(GU$1,Data!$L:$M,2, FALSE) &amp; """;"   )             )</f>
        <v/>
      </c>
      <c r="GV154" t="str">
        <f>IF(Data!$L155=GV$1, "",             IF(ISERR(SEARCH(GV$1,Data!$H155)),        "",          ";" &amp; VLOOKUP(GV$1,Data!$L:$N,3, FALSE) &amp; ",""" &amp; VLOOKUP(GV$1,Data!$L:$M,2, FALSE) &amp; """;"   )             )</f>
        <v/>
      </c>
      <c r="GW154" t="str">
        <f>IF(Data!$L155=GW$1, "",             IF(ISERR(SEARCH(GW$1,Data!$H155)),        "",          ";" &amp; VLOOKUP(GW$1,Data!$L:$N,3, FALSE) &amp; ",""" &amp; VLOOKUP(GW$1,Data!$L:$M,2, FALSE) &amp; """;"   )             )</f>
        <v/>
      </c>
      <c r="GX154" t="str">
        <f>IF(Data!$L155=GX$1, "",             IF(ISERR(SEARCH(GX$1,Data!$H155)),        "",          ";" &amp; VLOOKUP(GX$1,Data!$L:$N,3, FALSE) &amp; ",""" &amp; VLOOKUP(GX$1,Data!$L:$M,2, FALSE) &amp; """;"   )             )</f>
        <v/>
      </c>
      <c r="GY154" t="str">
        <f>IF(Data!$L155=GY$1, "",             IF(ISERR(SEARCH(GY$1,Data!$H155)),        "",          ";" &amp; VLOOKUP(GY$1,Data!$L:$N,3, FALSE) &amp; ",""" &amp; VLOOKUP(GY$1,Data!$L:$M,2, FALSE) &amp; """;"   )             )</f>
        <v/>
      </c>
      <c r="GZ154" t="str">
        <f>IF(Data!$L155=GZ$1, "",             IF(ISERR(SEARCH(GZ$1,Data!$H155)),        "",          ";" &amp; VLOOKUP(GZ$1,Data!$L:$N,3, FALSE) &amp; ",""" &amp; VLOOKUP(GZ$1,Data!$L:$M,2, FALSE) &amp; """;"   )             )</f>
        <v/>
      </c>
      <c r="HA154" t="str">
        <f>IF(Data!$L155=HA$1, "",             IF(ISERR(SEARCH(HA$1,Data!$H155)),        "",          ";" &amp; VLOOKUP(HA$1,Data!$L:$N,3, FALSE) &amp; ",""" &amp; VLOOKUP(HA$1,Data!$L:$M,2, FALSE) &amp; """;"   )             )</f>
        <v/>
      </c>
      <c r="HB154" t="str">
        <f>IF(Data!$L155=HB$1, "",             IF(ISERR(SEARCH(HB$1,Data!$H155)),        "",          ";" &amp; VLOOKUP(HB$1,Data!$L:$N,3, FALSE) &amp; ",""" &amp; VLOOKUP(HB$1,Data!$L:$M,2, FALSE) &amp; """;"   )             )</f>
        <v/>
      </c>
      <c r="HC154" t="str">
        <f>IF(Data!$L155=HC$1, "",             IF(ISERR(SEARCH(HC$1,Data!$H155)),        "",          ";" &amp; VLOOKUP(HC$1,Data!$L:$N,3, FALSE) &amp; ",""" &amp; VLOOKUP(HC$1,Data!$L:$M,2, FALSE) &amp; """;"   )             )</f>
        <v/>
      </c>
      <c r="HD154" t="str">
        <f>IF(Data!$L155=HD$1, "",             IF(ISERR(SEARCH(HD$1,Data!$H155)),        "",          ";" &amp; VLOOKUP(HD$1,Data!$L:$N,3, FALSE) &amp; ",""" &amp; VLOOKUP(HD$1,Data!$L:$M,2, FALSE) &amp; """;"   )             )</f>
        <v/>
      </c>
      <c r="HE154" t="str">
        <f>IF(Data!$L155=HE$1, "",             IF(ISERR(SEARCH(HE$1,Data!$H155)),        "",          ";" &amp; VLOOKUP(HE$1,Data!$L:$N,3, FALSE) &amp; ",""" &amp; VLOOKUP(HE$1,Data!$L:$M,2, FALSE) &amp; """;"   )             )</f>
        <v/>
      </c>
      <c r="HF154" t="str">
        <f>IF(Data!$L155=HF$1, "",             IF(ISERR(SEARCH(HF$1,Data!$H155)),        "",          ";" &amp; VLOOKUP(HF$1,Data!$L:$N,3, FALSE) &amp; ",""" &amp; VLOOKUP(HF$1,Data!$L:$M,2, FALSE) &amp; """;"   )             )</f>
        <v/>
      </c>
      <c r="HG154" t="str">
        <f>IF(Data!$L155=HG$1, "",             IF(ISERR(SEARCH(HG$1,Data!$H155)),        "",          ";" &amp; VLOOKUP(HG$1,Data!$L:$N,3, FALSE) &amp; ",""" &amp; VLOOKUP(HG$1,Data!$L:$M,2, FALSE) &amp; """;"   )             )</f>
        <v/>
      </c>
      <c r="HH154" t="str">
        <f>IF(Data!$L155=HH$1, "",             IF(ISERR(SEARCH(HH$1,Data!$H155)),        "",          ";" &amp; VLOOKUP(HH$1,Data!$L:$N,3, FALSE) &amp; ",""" &amp; VLOOKUP(HH$1,Data!$L:$M,2, FALSE) &amp; """;"   )             )</f>
        <v/>
      </c>
      <c r="HI154" t="str">
        <f>IF(Data!$L155=HI$1, "",             IF(ISERR(SEARCH(HI$1,Data!$H155)),        "",          ";" &amp; VLOOKUP(HI$1,Data!$L:$N,3, FALSE) &amp; ",""" &amp; VLOOKUP(HI$1,Data!$L:$M,2, FALSE) &amp; """;"   )             )</f>
        <v/>
      </c>
      <c r="HJ154" t="str">
        <f>IF(Data!$L155=HJ$1, "",             IF(ISERR(SEARCH(HJ$1,Data!$H155)),        "",          ";" &amp; VLOOKUP(HJ$1,Data!$L:$N,3, FALSE) &amp; ",""" &amp; VLOOKUP(HJ$1,Data!$L:$M,2, FALSE) &amp; """;"   )             )</f>
        <v/>
      </c>
      <c r="HK154" t="str">
        <f>IF(Data!$L155=HK$1, "",             IF(ISERR(SEARCH(HK$1,Data!$H155)),        "",          ";" &amp; VLOOKUP(HK$1,Data!$L:$N,3, FALSE) &amp; ",""" &amp; VLOOKUP(HK$1,Data!$L:$M,2, FALSE) &amp; """;"   )             )</f>
        <v/>
      </c>
      <c r="HL154" t="str">
        <f>IF(Data!$L155=HL$1, "",             IF(ISERR(SEARCH(HL$1,Data!$H155)),        "",          ";" &amp; VLOOKUP(HL$1,Data!$L:$N,3, FALSE) &amp; ",""" &amp; VLOOKUP(HL$1,Data!$L:$M,2, FALSE) &amp; """;"   )             )</f>
        <v/>
      </c>
      <c r="HM154" t="str">
        <f>IF(Data!$L155=HM$1, "",             IF(ISERR(SEARCH(HM$1,Data!$H155)),        "",          ";" &amp; VLOOKUP(HM$1,Data!$L:$N,3, FALSE) &amp; ",""" &amp; VLOOKUP(HM$1,Data!$L:$M,2, FALSE) &amp; """;"   )             )</f>
        <v/>
      </c>
      <c r="HN154" t="str">
        <f>IF(Data!$L155=HN$1, "",             IF(ISERR(SEARCH(HN$1,Data!$H155)),        "",          ";" &amp; VLOOKUP(HN$1,Data!$L:$N,3, FALSE) &amp; ",""" &amp; VLOOKUP(HN$1,Data!$L:$M,2, FALSE) &amp; """;"   )             )</f>
        <v/>
      </c>
      <c r="HO154" t="str">
        <f>IF(Data!$L155=HO$1, "",             IF(ISERR(SEARCH(HO$1,Data!$H155)),        "",          ";" &amp; VLOOKUP(HO$1,Data!$L:$N,3, FALSE) &amp; ",""" &amp; VLOOKUP(HO$1,Data!$L:$M,2, FALSE) &amp; """;"   )             )</f>
        <v/>
      </c>
      <c r="HP154" t="str">
        <f>IF(Data!$L155=HP$1, "",             IF(ISERR(SEARCH(HP$1,Data!$H155)),        "",          ";" &amp; VLOOKUP(HP$1,Data!$L:$N,3, FALSE) &amp; ",""" &amp; VLOOKUP(HP$1,Data!$L:$M,2, FALSE) &amp; """;"   )             )</f>
        <v/>
      </c>
      <c r="HQ154" t="str">
        <f>IF(Data!$L155=HQ$1, "",             IF(ISERR(SEARCH(HQ$1,Data!$H155)),        "",          ";" &amp; VLOOKUP(HQ$1,Data!$L:$N,3, FALSE) &amp; ",""" &amp; VLOOKUP(HQ$1,Data!$L:$M,2, FALSE) &amp; """;"   )             )</f>
        <v/>
      </c>
      <c r="HR154" t="str">
        <f>IF(Data!$L155=HR$1, "",             IF(ISERR(SEARCH(HR$1,Data!$H155)),        "",          ";" &amp; VLOOKUP(HR$1,Data!$L:$N,3, FALSE) &amp; ",""" &amp; VLOOKUP(HR$1,Data!$L:$M,2, FALSE) &amp; """;"   )             )</f>
        <v/>
      </c>
      <c r="HS154" t="str">
        <f>IF(Data!$L155=HS$1, "",             IF(ISERR(SEARCH(HS$1,Data!$H155)),        "",          ";" &amp; VLOOKUP(HS$1,Data!$L:$N,3, FALSE) &amp; ",""" &amp; VLOOKUP(HS$1,Data!$L:$M,2, FALSE) &amp; """;"   )             )</f>
        <v/>
      </c>
      <c r="HT154" t="str">
        <f>IF(Data!$L155=HT$1, "",             IF(ISERR(SEARCH(HT$1,Data!$H155)),        "",          ";" &amp; VLOOKUP(HT$1,Data!$L:$N,3, FALSE) &amp; ",""" &amp; VLOOKUP(HT$1,Data!$L:$M,2, FALSE) &amp; """;"   )             )</f>
        <v/>
      </c>
      <c r="HU154" t="str">
        <f>IF(Data!$L155=HU$1, "",             IF(ISERR(SEARCH(HU$1,Data!$H155)),        "",          ";" &amp; VLOOKUP(HU$1,Data!$L:$N,3, FALSE) &amp; ",""" &amp; VLOOKUP(HU$1,Data!$L:$M,2, FALSE) &amp; """;"   )             )</f>
        <v/>
      </c>
      <c r="HV154" t="str">
        <f>IF(Data!$L155=HV$1, "",             IF(ISERR(SEARCH(HV$1,Data!$H155)),        "",          ";" &amp; VLOOKUP(HV$1,Data!$L:$N,3, FALSE) &amp; ",""" &amp; VLOOKUP(HV$1,Data!$L:$M,2, FALSE) &amp; """;"   )             )</f>
        <v/>
      </c>
      <c r="HW154" t="str">
        <f>IF(Data!$L155=HW$1, "",             IF(ISERR(SEARCH(HW$1,Data!$H155)),        "",          ";" &amp; VLOOKUP(HW$1,Data!$L:$N,3, FALSE) &amp; ",""" &amp; VLOOKUP(HW$1,Data!$L:$M,2, FALSE) &amp; """;"   )             )</f>
        <v/>
      </c>
      <c r="HX154" t="str">
        <f>IF(Data!$L155=HX$1, "",             IF(ISERR(SEARCH(HX$1,Data!$H155)),        "",          ";" &amp; VLOOKUP(HX$1,Data!$L:$N,3, FALSE) &amp; ",""" &amp; VLOOKUP(HX$1,Data!$L:$M,2, FALSE) &amp; """;"   )             )</f>
        <v/>
      </c>
      <c r="HY154" t="str">
        <f>IF(Data!$L155=HY$1, "",             IF(ISERR(SEARCH(HY$1,Data!$H155)),        "",          ";" &amp; VLOOKUP(HY$1,Data!$L:$N,3, FALSE) &amp; ",""" &amp; VLOOKUP(HY$1,Data!$L:$M,2, FALSE) &amp; """;"   )             )</f>
        <v/>
      </c>
      <c r="HZ154" t="str">
        <f>IF(Data!$L155=HZ$1, "",             IF(ISERR(SEARCH(HZ$1,Data!$H155)),        "",          ";" &amp; VLOOKUP(HZ$1,Data!$L:$N,3, FALSE) &amp; ",""" &amp; VLOOKUP(HZ$1,Data!$L:$M,2, FALSE) &amp; """;"   )             )</f>
        <v/>
      </c>
      <c r="IA154" t="str">
        <f>IF(Data!$L155=IA$1, "",             IF(ISERR(SEARCH(IA$1,Data!$H155)),        "",          ";" &amp; VLOOKUP(IA$1,Data!$L:$N,3, FALSE) &amp; ",""" &amp; VLOOKUP(IA$1,Data!$L:$M,2, FALSE) &amp; """;"   )             )</f>
        <v/>
      </c>
      <c r="IB154" t="str">
        <f>IF(Data!$L155=IB$1, "",             IF(ISERR(SEARCH(IB$1,Data!$H155)),        "",          ";" &amp; VLOOKUP(IB$1,Data!$L:$N,3, FALSE) &amp; ",""" &amp; VLOOKUP(IB$1,Data!$L:$M,2, FALSE) &amp; """;"   )             )</f>
        <v/>
      </c>
      <c r="IC154" t="str">
        <f>IF(Data!$L155=IC$1, "",             IF(ISERR(SEARCH(IC$1,Data!$H155)),        "",          ";" &amp; VLOOKUP(IC$1,Data!$L:$N,3, FALSE) &amp; ",""" &amp; VLOOKUP(IC$1,Data!$L:$M,2, FALSE) &amp; """;"   )             )</f>
        <v/>
      </c>
      <c r="ID154" t="str">
        <f>IF(Data!$L155=ID$1, "",             IF(ISERR(SEARCH(ID$1,Data!$H155)),        "",          ";" &amp; VLOOKUP(ID$1,Data!$L:$N,3, FALSE) &amp; ",""" &amp; VLOOKUP(ID$1,Data!$L:$M,2, FALSE) &amp; """;"   )             )</f>
        <v/>
      </c>
      <c r="IE154" t="str">
        <f>IF(Data!$L155=IE$1, "",             IF(ISERR(SEARCH(IE$1,Data!$H155)),        "",          ";" &amp; VLOOKUP(IE$1,Data!$L:$N,3, FALSE) &amp; ",""" &amp; VLOOKUP(IE$1,Data!$L:$M,2, FALSE) &amp; """;"   )             )</f>
        <v/>
      </c>
      <c r="IF154" t="str">
        <f>IF(Data!$L155=IF$1, "",             IF(ISERR(SEARCH(IF$1,Data!$H155)),        "",          ";" &amp; VLOOKUP(IF$1,Data!$L:$N,3, FALSE) &amp; ",""" &amp; VLOOKUP(IF$1,Data!$L:$M,2, FALSE) &amp; """;"   )             )</f>
        <v/>
      </c>
      <c r="IG154" t="str">
        <f>IF(Data!$L155=IG$1, "",             IF(ISERR(SEARCH(IG$1,Data!$H155)),        "",          ";" &amp; VLOOKUP(IG$1,Data!$L:$N,3, FALSE) &amp; ",""" &amp; VLOOKUP(IG$1,Data!$L:$M,2, FALSE) &amp; """;"   )             )</f>
        <v/>
      </c>
      <c r="IH154" t="str">
        <f>IF(Data!$L155=IH$1, "",             IF(ISERR(SEARCH(IH$1,Data!$H155)),        "",          ";" &amp; VLOOKUP(IH$1,Data!$L:$N,3, FALSE) &amp; ",""" &amp; VLOOKUP(IH$1,Data!$L:$M,2, FALSE) &amp; """;"   )             )</f>
        <v/>
      </c>
      <c r="II154" t="str">
        <f>IF(Data!$L155=II$1, "",             IF(ISERR(SEARCH(II$1,Data!$H155)),        "",          ";" &amp; VLOOKUP(II$1,Data!$L:$N,3, FALSE) &amp; ",""" &amp; VLOOKUP(II$1,Data!$L:$M,2, FALSE) &amp; """;"   )             )</f>
        <v/>
      </c>
    </row>
    <row r="155" spans="1:243" x14ac:dyDescent="0.3">
      <c r="A155" t="str">
        <f>Data!L156</f>
        <v>Amiral Firmus Piett</v>
      </c>
      <c r="B155" s="15" t="str">
        <f>VLOOKUP(Tableau36[[#This Row],[Character]],Data!L:N,3,FALSE)</f>
        <v>00000000-0000-0000-0000-000000000154</v>
      </c>
      <c r="C155" s="15" t="str">
        <f>VLOOKUP(Tableau36[[#This Row],[Character]],Data!L:M,2,FALSE)</f>
        <v>HUMAN</v>
      </c>
      <c r="D155" s="15" t="str">
        <f>SUBSTITUTE(     SUBSTITUTE(Tableau36[[#This Row],[character_id,character_type,friend_id,friend_type]],",""DROID""",""),    ",""HUMAN""", "")</f>
        <v>00000000-0000-0000-0000-000000000154,00000000-0000-0000-0000-000000000213</v>
      </c>
      <c r="E155" s="15" t="str">
        <f>IF(Tableau36[[#This Row],[With char''s id]] = "", "",    MID(Tableau36[[#This Row],[With char''s id]], 2, LEN(Tableau36[[#This Row],[With char''s id]])-1))</f>
        <v>00000000-0000-0000-0000-000000000154,"HUMAN",00000000-0000-0000-0000-000000000213,"HUMAN"</v>
      </c>
      <c r="F155" s="15" t="str">
        <f>SUBSTITUTE(Tableau36[[#This Row],[List of friend''s id]],  "/",    "/" &amp; Tableau36[[#This Row],[Character''s id]] &amp; ",""" &amp; Tableau36[[#This Row],[Type]] &amp; """,")</f>
        <v>/00000000-0000-0000-0000-000000000154,"HUMAN",00000000-0000-0000-0000-000000000213,"HUMAN"</v>
      </c>
      <c r="G155" t="str">
        <f>IF( Tableau36[[#This Row],[removed double semi-colon]]="", "", "/" &amp; MID(Tableau36[[#This Row],[removed double semi-colon]],2,LEN(Tableau36[[#This Row],[removed double semi-colon]]) - 2) )</f>
        <v>/00000000-0000-0000-0000-000000000213,"HUMAN"</v>
      </c>
      <c r="H155" t="str">
        <f>SUBSTITUTE(Tableau36[[#This Row],[Concatenation]],";;","/")</f>
        <v>;00000000-0000-0000-0000-000000000213,"HUMAN";</v>
      </c>
      <c r="I155" t="str">
        <f>friends!M155&amp; friends!N155&amp; friends!O155&amp; friends!P155&amp; friends!Q155&amp; friends!R155&amp; friends!S155&amp; friends!T155&amp; friends!U155&amp; friends!V155&amp; friends!W155&amp; friends!X155&amp; friends!Y155&amp; friends!Z155&amp; friends!AA155&amp; friends!AB155&amp; friends!AC155&amp; friends!AD155&amp; friends!AE155&amp; friends!AF155&amp; friends!AG155&amp; friends!AH155&amp; friends!AI155&amp; friends!AJ155&amp; friends!AK155&amp; friends!AL155&amp; friends!AM155&amp; friends!AN155&amp; friends!AO155&amp; friends!AP155&amp; friends!AQ155&amp; friends!AR155&amp; friends!AS155&amp; friends!AT155&amp; friends!AU155&amp; friends!AV155&amp; friends!AW155&amp; friends!AX155&amp; friends!AY155&amp; friends!AZ155&amp; friends!BA155&amp; friends!BB155&amp; friends!BC155&amp; friends!BD155&amp; friends!BE155&amp; friends!BF155&amp; friends!BG155&amp; friends!BH155&amp; friends!BI155&amp; friends!BJ155&amp; friends!BK155&amp; friends!BL155&amp; friends!BM155&amp; friends!BN155&amp; friends!BO155&amp; friends!BP155&amp; friends!BQ155&amp; friends!BR155&amp; friends!BS155&amp; friends!BT155&amp; friends!BU155&amp; friends!BV155&amp; friends!BW155&amp; friends!BX155&amp; friends!BY155&amp; friends!BZ155&amp; friends!CA155&amp; friends!CB155&amp; friends!CC155&amp; friends!CD155&amp; friends!CE155&amp; friends!CF155&amp; friends!CG155&amp; friends!CH155&amp; friends!CI155&amp; friends!CJ155&amp; friends!CK155&amp; friends!CL155&amp; friends!CM155&amp; friends!CN155&amp; friends!CO155&amp; friends!CP155&amp; friends!CQ155&amp; friends!CR155&amp; friends!CS155&amp; friends!CT155&amp; friends!CU155&amp; friends!CV155&amp; friends!CW155&amp; friends!CX155&amp; friends!CY155&amp; friends!CZ155&amp; friends!DA155&amp; friends!DB155&amp; friends!DC155&amp; friends!DD155&amp; friends!DE155&amp; friends!DF155&amp; friends!DG155&amp; friends!DH155&amp; friends!DI155&amp; friends!DJ155&amp; friends!DK155&amp; friends!DL155&amp; friends!DM155&amp; friends!DN155&amp; friends!DO155&amp; friends!DP155&amp; friends!DQ155&amp; friends!DR155&amp; friends!DS155&amp; friends!DT155&amp; friends!DU155&amp; friends!DV155&amp; friends!DW155&amp; friends!DX155&amp; friends!DY155&amp; friends!DZ155&amp; friends!EA155&amp; friends!EB155&amp; friends!EC155&amp; friends!ED155&amp; friends!EE155&amp; friends!EF155&amp; friends!EG155&amp; friends!EH155&amp; friends!EI155&amp; friends!EJ155&amp; friends!EK155&amp; friends!EL155&amp; friends!EM155&amp; friends!EN155&amp; friends!EO155&amp; friends!EP155&amp; friends!EQ155&amp; friends!ER155&amp; friends!ES155&amp; friends!ET155&amp; friends!EU155&amp; friends!EV155&amp; friends!EW155&amp; friends!EX155&amp; friends!EY155&amp; friends!EZ155&amp; friends!FA155&amp; friends!FB155&amp; friends!FC155&amp; friends!FD155&amp; friends!FE155&amp; friends!FF155&amp; friends!FG155&amp; friends!FH155&amp; friends!FI155&amp; friends!FJ155&amp; friends!FK155&amp; friends!FL155&amp; friends!FM155&amp; friends!FN155&amp; friends!FO155&amp; friends!FP155&amp; friends!FQ155&amp; friends!FR155&amp; friends!FS155&amp; friends!FT155&amp; friends!FU155&amp; friends!FV155&amp; friends!FW155&amp; friends!FX155&amp; friends!FY155&amp; friends!FZ155&amp; friends!GA155&amp; friends!GB155&amp; friends!GC155&amp; friends!GD155&amp; friends!GE155&amp; friends!GF155&amp; friends!GG155&amp; friends!GH155&amp; friends!GI155&amp; friends!GJ155&amp; friends!GK155&amp; friends!GL155&amp; friends!GM155&amp; friends!GN155&amp; friends!GO155&amp; friends!GP155&amp; friends!GQ155&amp; friends!GR155&amp; friends!GS155&amp; friends!GT155&amp; friends!GU155&amp; friends!GV155&amp; friends!GW155&amp; friends!GX155&amp; friends!GY155&amp; friends!GZ155&amp; friends!HA155&amp; friends!HB155&amp; friends!HC155&amp; friends!HD155&amp; friends!HE155&amp; friends!HF155&amp; friends!HG155&amp; friends!HH155&amp; friends!HI155&amp; friends!HJ155&amp; friends!HK155&amp; friends!HL155&amp; friends!HM155&amp; friends!HN155&amp; friends!HO155&amp; friends!HP155&amp; friends!HQ155&amp; friends!HR155&amp; friends!HS155&amp; friends!HT155&amp; friends!HU155&amp; friends!HV155&amp; friends!HW155&amp; friends!HX155&amp; friends!HY155&amp; friends!HZ155&amp; friends!IA155&amp; friends!IB155&amp; friends!IC155&amp; friends!ID155&amp; friends!IE155&amp; friends!IF155&amp; friends!IG155&amp; friends!IH155&amp; friends!II155</f>
        <v>;00000000-0000-0000-0000-000000000213,"HUMAN";</v>
      </c>
      <c r="M155" t="str">
        <f>IF(Data!$L156=M$1, "",             IF(ISERR(SEARCH(M$1,Data!$H156)),        "",          ";" &amp; VLOOKUP(M$1,Data!$L:$N,3, FALSE) &amp; ",""" &amp; VLOOKUP(M$1,Data!$L:$M,2, FALSE) &amp; """;"   )             )</f>
        <v/>
      </c>
      <c r="N155" t="str">
        <f>IF(Data!$L156=N$1, "",             IF(ISERR(SEARCH(N$1,Data!$H156)),        "",          ";" &amp; VLOOKUP(N$1,Data!$L:$N,3, FALSE) &amp; ",""" &amp; VLOOKUP(N$1,Data!$L:$M,2, FALSE) &amp; """;"   )             )</f>
        <v/>
      </c>
      <c r="O155" t="str">
        <f>IF(Data!$L156=O$1, "",             IF(ISERR(SEARCH(O$1,Data!$H156)),        "",          ";" &amp; VLOOKUP(O$1,Data!$L:$N,3, FALSE) &amp; ",""" &amp; VLOOKUP(O$1,Data!$L:$M,2, FALSE) &amp; """;"   )             )</f>
        <v/>
      </c>
      <c r="P155" t="str">
        <f>IF(Data!$L156=P$1, "",             IF(ISERR(SEARCH(P$1,Data!$H156)),        "",          ";" &amp; VLOOKUP(P$1,Data!$L:$N,3, FALSE) &amp; ",""" &amp; VLOOKUP(P$1,Data!$L:$M,2, FALSE) &amp; """;"   )             )</f>
        <v/>
      </c>
      <c r="Q155" t="str">
        <f>IF(Data!$L156=Q$1, "",             IF(ISERR(SEARCH(Q$1,Data!$H156)),        "",          ";" &amp; VLOOKUP(Q$1,Data!$L:$N,3, FALSE) &amp; ",""" &amp; VLOOKUP(Q$1,Data!$L:$M,2, FALSE) &amp; """;"   )             )</f>
        <v/>
      </c>
      <c r="R155" t="str">
        <f>IF(Data!$L156=R$1, "",             IF(ISERR(SEARCH(R$1,Data!$H156)),        "",          ";" &amp; VLOOKUP(R$1,Data!$L:$N,3, FALSE) &amp; ",""" &amp; VLOOKUP(R$1,Data!$L:$M,2, FALSE) &amp; """;"   )             )</f>
        <v/>
      </c>
      <c r="S155" t="str">
        <f>IF(Data!$L156=S$1, "",             IF(ISERR(SEARCH(S$1,Data!$H156)),        "",          ";" &amp; VLOOKUP(S$1,Data!$L:$N,3, FALSE) &amp; ",""" &amp; VLOOKUP(S$1,Data!$L:$M,2, FALSE) &amp; """;"   )             )</f>
        <v/>
      </c>
      <c r="T155" t="str">
        <f>IF(Data!$L156=T$1, "",             IF(ISERR(SEARCH(T$1,Data!$H156)),        "",          ";" &amp; VLOOKUP(T$1,Data!$L:$N,3, FALSE) &amp; ",""" &amp; VLOOKUP(T$1,Data!$L:$M,2, FALSE) &amp; """;"   )             )</f>
        <v/>
      </c>
      <c r="U155" t="str">
        <f>IF(Data!$L156=U$1, "",             IF(ISERR(SEARCH(U$1,Data!$H156)),        "",          ";" &amp; VLOOKUP(U$1,Data!$L:$N,3, FALSE) &amp; ",""" &amp; VLOOKUP(U$1,Data!$L:$M,2, FALSE) &amp; """;"   )             )</f>
        <v/>
      </c>
      <c r="V155" t="str">
        <f>IF(Data!$L156=V$1, "",             IF(ISERR(SEARCH(V$1,Data!$H156)),        "",          ";" &amp; VLOOKUP(V$1,Data!$L:$N,3, FALSE) &amp; ",""" &amp; VLOOKUP(V$1,Data!$L:$M,2, FALSE) &amp; """;"   )             )</f>
        <v/>
      </c>
      <c r="W155" t="str">
        <f>IF(Data!$L156=W$1, "",             IF(ISERR(SEARCH(W$1,Data!$H156)),        "",          ";" &amp; VLOOKUP(W$1,Data!$L:$N,3, FALSE) &amp; ",""" &amp; VLOOKUP(W$1,Data!$L:$M,2, FALSE) &amp; """;"   )             )</f>
        <v/>
      </c>
      <c r="X155" t="str">
        <f>IF(Data!$L156=X$1, "",             IF(ISERR(SEARCH(X$1,Data!$H156)),        "",          ";" &amp; VLOOKUP(X$1,Data!$L:$N,3, FALSE) &amp; ",""" &amp; VLOOKUP(X$1,Data!$L:$M,2, FALSE) &amp; """;"   )             )</f>
        <v/>
      </c>
      <c r="Y155" t="str">
        <f>IF(Data!$L156=Y$1, "",             IF(ISERR(SEARCH(Y$1,Data!$H156)),        "",          ";" &amp; VLOOKUP(Y$1,Data!$L:$N,3, FALSE) &amp; ",""" &amp; VLOOKUP(Y$1,Data!$L:$M,2, FALSE) &amp; """;"   )             )</f>
        <v/>
      </c>
      <c r="Z155" t="str">
        <f>IF(Data!$L156=Z$1, "",             IF(ISERR(SEARCH(Z$1,Data!$H156)),        "",          ";" &amp; VLOOKUP(Z$1,Data!$L:$N,3, FALSE) &amp; ",""" &amp; VLOOKUP(Z$1,Data!$L:$M,2, FALSE) &amp; """;"   )             )</f>
        <v/>
      </c>
      <c r="AA155" t="str">
        <f>IF(Data!$L156=AA$1, "",             IF(ISERR(SEARCH(AA$1,Data!$H156)),        "",          ";" &amp; VLOOKUP(AA$1,Data!$L:$N,3, FALSE) &amp; ",""" &amp; VLOOKUP(AA$1,Data!$L:$M,2, FALSE) &amp; """;"   )             )</f>
        <v/>
      </c>
      <c r="AB155" t="str">
        <f>IF(Data!$L156=AB$1, "",             IF(ISERR(SEARCH(AB$1,Data!$H156)),        "",          ";" &amp; VLOOKUP(AB$1,Data!$L:$N,3, FALSE) &amp; ",""" &amp; VLOOKUP(AB$1,Data!$L:$M,2, FALSE) &amp; """;"   )             )</f>
        <v/>
      </c>
      <c r="AC155" t="str">
        <f>IF(Data!$L156=AC$1, "",             IF(ISERR(SEARCH(AC$1,Data!$H156)),        "",          ";" &amp; VLOOKUP(AC$1,Data!$L:$N,3, FALSE) &amp; ",""" &amp; VLOOKUP(AC$1,Data!$L:$M,2, FALSE) &amp; """;"   )             )</f>
        <v/>
      </c>
      <c r="AD155" t="str">
        <f>IF(Data!$L156=AD$1, "",             IF(ISERR(SEARCH(AD$1,Data!$H156)),        "",          ";" &amp; VLOOKUP(AD$1,Data!$L:$N,3, FALSE) &amp; ",""" &amp; VLOOKUP(AD$1,Data!$L:$M,2, FALSE) &amp; """;"   )             )</f>
        <v/>
      </c>
      <c r="AE155" t="str">
        <f>IF(Data!$L156=AE$1, "",             IF(ISERR(SEARCH(AE$1,Data!$H156)),        "",          ";" &amp; VLOOKUP(AE$1,Data!$L:$N,3, FALSE) &amp; ",""" &amp; VLOOKUP(AE$1,Data!$L:$M,2, FALSE) &amp; """;"   )             )</f>
        <v/>
      </c>
      <c r="AF155" t="str">
        <f>IF(Data!$L156=AF$1, "",             IF(ISERR(SEARCH(AF$1,Data!$H156)),        "",          ";" &amp; VLOOKUP(AF$1,Data!$L:$N,3, FALSE) &amp; ",""" &amp; VLOOKUP(AF$1,Data!$L:$M,2, FALSE) &amp; """;"   )             )</f>
        <v/>
      </c>
      <c r="AG155" t="str">
        <f>IF(Data!$L156=AG$1, "",             IF(ISERR(SEARCH(AG$1,Data!$H156)),        "",          ";" &amp; VLOOKUP(AG$1,Data!$L:$N,3, FALSE) &amp; ",""" &amp; VLOOKUP(AG$1,Data!$L:$M,2, FALSE) &amp; """;"   )             )</f>
        <v/>
      </c>
      <c r="AH155" t="str">
        <f>IF(Data!$L156=AH$1, "",             IF(ISERR(SEARCH(AH$1,Data!$H156)),        "",          ";" &amp; VLOOKUP(AH$1,Data!$L:$N,3, FALSE) &amp; ",""" &amp; VLOOKUP(AH$1,Data!$L:$M,2, FALSE) &amp; """;"   )             )</f>
        <v/>
      </c>
      <c r="AI155" t="str">
        <f>IF(Data!$L156=AI$1, "",             IF(ISERR(SEARCH(AI$1,Data!$H156)),        "",          ";" &amp; VLOOKUP(AI$1,Data!$L:$N,3, FALSE) &amp; ",""" &amp; VLOOKUP(AI$1,Data!$L:$M,2, FALSE) &amp; """;"   )             )</f>
        <v/>
      </c>
      <c r="AJ155" t="str">
        <f>IF(Data!$L156=AJ$1, "",             IF(ISERR(SEARCH(AJ$1,Data!$H156)),        "",          ";" &amp; VLOOKUP(AJ$1,Data!$L:$N,3, FALSE) &amp; ",""" &amp; VLOOKUP(AJ$1,Data!$L:$M,2, FALSE) &amp; """;"   )             )</f>
        <v/>
      </c>
      <c r="AK155" t="str">
        <f>IF(Data!$L156=AK$1, "",             IF(ISERR(SEARCH(AK$1,Data!$H156)),        "",          ";" &amp; VLOOKUP(AK$1,Data!$L:$N,3, FALSE) &amp; ",""" &amp; VLOOKUP(AK$1,Data!$L:$M,2, FALSE) &amp; """;"   )             )</f>
        <v/>
      </c>
      <c r="AL155" t="str">
        <f>IF(Data!$L156=AL$1, "",             IF(ISERR(SEARCH(AL$1,Data!$H156)),        "",          ";" &amp; VLOOKUP(AL$1,Data!$L:$N,3, FALSE) &amp; ",""" &amp; VLOOKUP(AL$1,Data!$L:$M,2, FALSE) &amp; """;"   )             )</f>
        <v/>
      </c>
      <c r="AM155" t="str">
        <f>IF(Data!$L156=AM$1, "",             IF(ISERR(SEARCH(AM$1,Data!$H156)),        "",          ";" &amp; VLOOKUP(AM$1,Data!$L:$N,3, FALSE) &amp; ",""" &amp; VLOOKUP(AM$1,Data!$L:$M,2, FALSE) &amp; """;"   )             )</f>
        <v/>
      </c>
      <c r="AN155" t="str">
        <f>IF(Data!$L156=AN$1, "",             IF(ISERR(SEARCH(AN$1,Data!$H156)),        "",          ";" &amp; VLOOKUP(AN$1,Data!$L:$N,3, FALSE) &amp; ",""" &amp; VLOOKUP(AN$1,Data!$L:$M,2, FALSE) &amp; """;"   )             )</f>
        <v/>
      </c>
      <c r="AO155" t="str">
        <f>IF(Data!$L156=AO$1, "",             IF(ISERR(SEARCH(AO$1,Data!$H156)),        "",          ";" &amp; VLOOKUP(AO$1,Data!$L:$N,3, FALSE) &amp; ",""" &amp; VLOOKUP(AO$1,Data!$L:$M,2, FALSE) &amp; """;"   )             )</f>
        <v/>
      </c>
      <c r="AP155" t="str">
        <f>IF(Data!$L156=AP$1, "",             IF(ISERR(SEARCH(AP$1,Data!$H156)),        "",          ";" &amp; VLOOKUP(AP$1,Data!$L:$N,3, FALSE) &amp; ",""" &amp; VLOOKUP(AP$1,Data!$L:$M,2, FALSE) &amp; """;"   )             )</f>
        <v/>
      </c>
      <c r="AQ155" t="str">
        <f>IF(Data!$L156=AQ$1, "",             IF(ISERR(SEARCH(AQ$1,Data!$H156)),        "",          ";" &amp; VLOOKUP(AQ$1,Data!$L:$N,3, FALSE) &amp; ",""" &amp; VLOOKUP(AQ$1,Data!$L:$M,2, FALSE) &amp; """;"   )             )</f>
        <v/>
      </c>
      <c r="AR155" t="str">
        <f>IF(Data!$L156=AR$1, "",             IF(ISERR(SEARCH(AR$1,Data!$H156)),        "",          ";" &amp; VLOOKUP(AR$1,Data!$L:$N,3, FALSE) &amp; ",""" &amp; VLOOKUP(AR$1,Data!$L:$M,2, FALSE) &amp; """;"   )             )</f>
        <v/>
      </c>
      <c r="AS155" t="str">
        <f>IF(Data!$L156=AS$1, "",             IF(ISERR(SEARCH(AS$1,Data!$H156)),        "",          ";" &amp; VLOOKUP(AS$1,Data!$L:$N,3, FALSE) &amp; ",""" &amp; VLOOKUP(AS$1,Data!$L:$M,2, FALSE) &amp; """;"   )             )</f>
        <v/>
      </c>
      <c r="AT155" t="str">
        <f>IF(Data!$L156=AT$1, "",             IF(ISERR(SEARCH(AT$1,Data!$H156)),        "",          ";" &amp; VLOOKUP(AT$1,Data!$L:$N,3, FALSE) &amp; ",""" &amp; VLOOKUP(AT$1,Data!$L:$M,2, FALSE) &amp; """;"   )             )</f>
        <v/>
      </c>
      <c r="AU155" t="str">
        <f>IF(Data!$L156=AU$1, "",             IF(ISERR(SEARCH(AU$1,Data!$H156)),        "",          ";" &amp; VLOOKUP(AU$1,Data!$L:$N,3, FALSE) &amp; ",""" &amp; VLOOKUP(AU$1,Data!$L:$M,2, FALSE) &amp; """;"   )             )</f>
        <v/>
      </c>
      <c r="AV155" t="str">
        <f>IF(Data!$L156=AV$1, "",             IF(ISERR(SEARCH(AV$1,Data!$H156)),        "",          ";" &amp; VLOOKUP(AV$1,Data!$L:$N,3, FALSE) &amp; ",""" &amp; VLOOKUP(AV$1,Data!$L:$M,2, FALSE) &amp; """;"   )             )</f>
        <v/>
      </c>
      <c r="AW155" t="str">
        <f>IF(Data!$L156=AW$1, "",             IF(ISERR(SEARCH(AW$1,Data!$H156)),        "",          ";" &amp; VLOOKUP(AW$1,Data!$L:$N,3, FALSE) &amp; ",""" &amp; VLOOKUP(AW$1,Data!$L:$M,2, FALSE) &amp; """;"   )             )</f>
        <v/>
      </c>
      <c r="AX155" t="str">
        <f>IF(Data!$L156=AX$1, "",             IF(ISERR(SEARCH(AX$1,Data!$H156)),        "",          ";" &amp; VLOOKUP(AX$1,Data!$L:$N,3, FALSE) &amp; ",""" &amp; VLOOKUP(AX$1,Data!$L:$M,2, FALSE) &amp; """;"   )             )</f>
        <v/>
      </c>
      <c r="AY155" t="str">
        <f>IF(Data!$L156=AY$1, "",             IF(ISERR(SEARCH(AY$1,Data!$H156)),        "",          ";" &amp; VLOOKUP(AY$1,Data!$L:$N,3, FALSE) &amp; ",""" &amp; VLOOKUP(AY$1,Data!$L:$M,2, FALSE) &amp; """;"   )             )</f>
        <v/>
      </c>
      <c r="AZ155" t="str">
        <f>IF(Data!$L156=AZ$1, "",             IF(ISERR(SEARCH(AZ$1,Data!$H156)),        "",          ";" &amp; VLOOKUP(AZ$1,Data!$L:$N,3, FALSE) &amp; ",""" &amp; VLOOKUP(AZ$1,Data!$L:$M,2, FALSE) &amp; """;"   )             )</f>
        <v/>
      </c>
      <c r="BA155" t="str">
        <f>IF(Data!$L156=BA$1, "",             IF(ISERR(SEARCH(BA$1,Data!$H156)),        "",          ";" &amp; VLOOKUP(BA$1,Data!$L:$N,3, FALSE) &amp; ",""" &amp; VLOOKUP(BA$1,Data!$L:$M,2, FALSE) &amp; """;"   )             )</f>
        <v/>
      </c>
      <c r="BB155" t="str">
        <f>IF(Data!$L156=BB$1, "",             IF(ISERR(SEARCH(BB$1,Data!$H156)),        "",          ";" &amp; VLOOKUP(BB$1,Data!$L:$N,3, FALSE) &amp; ",""" &amp; VLOOKUP(BB$1,Data!$L:$M,2, FALSE) &amp; """;"   )             )</f>
        <v/>
      </c>
      <c r="BC155" t="str">
        <f>IF(Data!$L156=BC$1, "",             IF(ISERR(SEARCH(BC$1,Data!$H156)),        "",          ";" &amp; VLOOKUP(BC$1,Data!$L:$N,3, FALSE) &amp; ",""" &amp; VLOOKUP(BC$1,Data!$L:$M,2, FALSE) &amp; """;"   )             )</f>
        <v/>
      </c>
      <c r="BD155" t="str">
        <f>IF(Data!$L156=BD$1, "",             IF(ISERR(SEARCH(BD$1,Data!$H156)),        "",          ";" &amp; VLOOKUP(BD$1,Data!$L:$N,3, FALSE) &amp; ",""" &amp; VLOOKUP(BD$1,Data!$L:$M,2, FALSE) &amp; """;"   )             )</f>
        <v/>
      </c>
      <c r="BE155" t="str">
        <f>IF(Data!$L156=BE$1, "",             IF(ISERR(SEARCH(BE$1,Data!$H156)),        "",          ";" &amp; VLOOKUP(BE$1,Data!$L:$N,3, FALSE) &amp; ",""" &amp; VLOOKUP(BE$1,Data!$L:$M,2, FALSE) &amp; """;"   )             )</f>
        <v/>
      </c>
      <c r="BF155" t="str">
        <f>IF(Data!$L156=BF$1, "",             IF(ISERR(SEARCH(BF$1,Data!$H156)),        "",          ";" &amp; VLOOKUP(BF$1,Data!$L:$N,3, FALSE) &amp; ",""" &amp; VLOOKUP(BF$1,Data!$L:$M,2, FALSE) &amp; """;"   )             )</f>
        <v/>
      </c>
      <c r="BG155" t="str">
        <f>IF(Data!$L156=BG$1, "",             IF(ISERR(SEARCH(BG$1,Data!$H156)),        "",          ";" &amp; VLOOKUP(BG$1,Data!$L:$N,3, FALSE) &amp; ",""" &amp; VLOOKUP(BG$1,Data!$L:$M,2, FALSE) &amp; """;"   )             )</f>
        <v/>
      </c>
      <c r="BH155" t="str">
        <f>IF(Data!$L156=BH$1, "",             IF(ISERR(SEARCH(BH$1,Data!$H156)),        "",          ";" &amp; VLOOKUP(BH$1,Data!$L:$N,3, FALSE) &amp; ",""" &amp; VLOOKUP(BH$1,Data!$L:$M,2, FALSE) &amp; """;"   )             )</f>
        <v/>
      </c>
      <c r="BI155" t="str">
        <f>IF(Data!$L156=BI$1, "",             IF(ISERR(SEARCH(BI$1,Data!$H156)),        "",          ";" &amp; VLOOKUP(BI$1,Data!$L:$N,3, FALSE) &amp; ",""" &amp; VLOOKUP(BI$1,Data!$L:$M,2, FALSE) &amp; """;"   )             )</f>
        <v/>
      </c>
      <c r="BJ155" t="str">
        <f>IF(Data!$L156=BJ$1, "",             IF(ISERR(SEARCH(BJ$1,Data!$H156)),        "",          ";" &amp; VLOOKUP(BJ$1,Data!$L:$N,3, FALSE) &amp; ",""" &amp; VLOOKUP(BJ$1,Data!$L:$M,2, FALSE) &amp; """;"   )             )</f>
        <v/>
      </c>
      <c r="BK155" t="str">
        <f>IF(Data!$L156=BK$1, "",             IF(ISERR(SEARCH(BK$1,Data!$H156)),        "",          ";" &amp; VLOOKUP(BK$1,Data!$L:$N,3, FALSE) &amp; ",""" &amp; VLOOKUP(BK$1,Data!$L:$M,2, FALSE) &amp; """;"   )             )</f>
        <v/>
      </c>
      <c r="BL155" t="str">
        <f>IF(Data!$L156=BL$1, "",             IF(ISERR(SEARCH(BL$1,Data!$H156)),        "",          ";" &amp; VLOOKUP(BL$1,Data!$L:$N,3, FALSE) &amp; ",""" &amp; VLOOKUP(BL$1,Data!$L:$M,2, FALSE) &amp; """;"   )             )</f>
        <v/>
      </c>
      <c r="BM155" t="str">
        <f>IF(Data!$L156=BM$1, "",             IF(ISERR(SEARCH(BM$1,Data!$H156)),        "",          ";" &amp; VLOOKUP(BM$1,Data!$L:$N,3, FALSE) &amp; ",""" &amp; VLOOKUP(BM$1,Data!$L:$M,2, FALSE) &amp; """;"   )             )</f>
        <v/>
      </c>
      <c r="BN155" t="str">
        <f>IF(Data!$L156=BN$1, "",             IF(ISERR(SEARCH(BN$1,Data!$H156)),        "",          ";" &amp; VLOOKUP(BN$1,Data!$L:$N,3, FALSE) &amp; ",""" &amp; VLOOKUP(BN$1,Data!$L:$M,2, FALSE) &amp; """;"   )             )</f>
        <v/>
      </c>
      <c r="BO155" t="str">
        <f>IF(Data!$L156=BO$1, "",             IF(ISERR(SEARCH(BO$1,Data!$H156)),        "",          ";" &amp; VLOOKUP(BO$1,Data!$L:$N,3, FALSE) &amp; ",""" &amp; VLOOKUP(BO$1,Data!$L:$M,2, FALSE) &amp; """;"   )             )</f>
        <v/>
      </c>
      <c r="BP155" t="str">
        <f>IF(Data!$L156=BP$1, "",             IF(ISERR(SEARCH(BP$1,Data!$H156)),        "",          ";" &amp; VLOOKUP(BP$1,Data!$L:$N,3, FALSE) &amp; ",""" &amp; VLOOKUP(BP$1,Data!$L:$M,2, FALSE) &amp; """;"   )             )</f>
        <v/>
      </c>
      <c r="BQ155" t="str">
        <f>IF(Data!$L156=BQ$1, "",             IF(ISERR(SEARCH(BQ$1,Data!$H156)),        "",          ";" &amp; VLOOKUP(BQ$1,Data!$L:$N,3, FALSE) &amp; ",""" &amp; VLOOKUP(BQ$1,Data!$L:$M,2, FALSE) &amp; """;"   )             )</f>
        <v/>
      </c>
      <c r="BR155" t="str">
        <f>IF(Data!$L156=BR$1, "",             IF(ISERR(SEARCH(BR$1,Data!$H156)),        "",          ";" &amp; VLOOKUP(BR$1,Data!$L:$N,3, FALSE) &amp; ",""" &amp; VLOOKUP(BR$1,Data!$L:$M,2, FALSE) &amp; """;"   )             )</f>
        <v/>
      </c>
      <c r="BS155" t="str">
        <f>IF(Data!$L156=BS$1, "",             IF(ISERR(SEARCH(BS$1,Data!$H156)),        "",          ";" &amp; VLOOKUP(BS$1,Data!$L:$N,3, FALSE) &amp; ",""" &amp; VLOOKUP(BS$1,Data!$L:$M,2, FALSE) &amp; """;"   )             )</f>
        <v/>
      </c>
      <c r="BT155" t="str">
        <f>IF(Data!$L156=BT$1, "",             IF(ISERR(SEARCH(BT$1,Data!$H156)),        "",          ";" &amp; VLOOKUP(BT$1,Data!$L:$N,3, FALSE) &amp; ",""" &amp; VLOOKUP(BT$1,Data!$L:$M,2, FALSE) &amp; """;"   )             )</f>
        <v/>
      </c>
      <c r="BU155" t="str">
        <f>IF(Data!$L156=BU$1, "",             IF(ISERR(SEARCH(BU$1,Data!$H156)),        "",          ";" &amp; VLOOKUP(BU$1,Data!$L:$N,3, FALSE) &amp; ",""" &amp; VLOOKUP(BU$1,Data!$L:$M,2, FALSE) &amp; """;"   )             )</f>
        <v/>
      </c>
      <c r="BV155" t="str">
        <f>IF(Data!$L156=BV$1, "",             IF(ISERR(SEARCH(BV$1,Data!$H156)),        "",          ";" &amp; VLOOKUP(BV$1,Data!$L:$N,3, FALSE) &amp; ",""" &amp; VLOOKUP(BV$1,Data!$L:$M,2, FALSE) &amp; """;"   )             )</f>
        <v/>
      </c>
      <c r="BW155" t="str">
        <f>IF(Data!$L156=BW$1, "",             IF(ISERR(SEARCH(BW$1,Data!$H156)),        "",          ";" &amp; VLOOKUP(BW$1,Data!$L:$N,3, FALSE) &amp; ",""" &amp; VLOOKUP(BW$1,Data!$L:$M,2, FALSE) &amp; """;"   )             )</f>
        <v/>
      </c>
      <c r="BX155" t="str">
        <f>IF(Data!$L156=BX$1, "",             IF(ISERR(SEARCH(BX$1,Data!$H156)),        "",          ";" &amp; VLOOKUP(BX$1,Data!$L:$N,3, FALSE) &amp; ",""" &amp; VLOOKUP(BX$1,Data!$L:$M,2, FALSE) &amp; """;"   )             )</f>
        <v/>
      </c>
      <c r="BY155" t="str">
        <f>IF(Data!$L156=BY$1, "",             IF(ISERR(SEARCH(BY$1,Data!$H156)),        "",          ";" &amp; VLOOKUP(BY$1,Data!$L:$N,3, FALSE) &amp; ",""" &amp; VLOOKUP(BY$1,Data!$L:$M,2, FALSE) &amp; """;"   )             )</f>
        <v/>
      </c>
      <c r="BZ155" t="str">
        <f>IF(Data!$L156=BZ$1, "",             IF(ISERR(SEARCH(BZ$1,Data!$H156)),        "",          ";" &amp; VLOOKUP(BZ$1,Data!$L:$N,3, FALSE) &amp; ",""" &amp; VLOOKUP(BZ$1,Data!$L:$M,2, FALSE) &amp; """;"   )             )</f>
        <v/>
      </c>
      <c r="CA155" t="str">
        <f>IF(Data!$L156=CA$1, "",             IF(ISERR(SEARCH(CA$1,Data!$H156)),        "",          ";" &amp; VLOOKUP(CA$1,Data!$L:$N,3, FALSE) &amp; ",""" &amp; VLOOKUP(CA$1,Data!$L:$M,2, FALSE) &amp; """;"   )             )</f>
        <v/>
      </c>
      <c r="CB155" t="str">
        <f>IF(Data!$L156=CB$1, "",             IF(ISERR(SEARCH(CB$1,Data!$H156)),        "",          ";" &amp; VLOOKUP(CB$1,Data!$L:$N,3, FALSE) &amp; ",""" &amp; VLOOKUP(CB$1,Data!$L:$M,2, FALSE) &amp; """;"   )             )</f>
        <v/>
      </c>
      <c r="CC155" t="str">
        <f>IF(Data!$L156=CC$1, "",             IF(ISERR(SEARCH(CC$1,Data!$H156)),        "",          ";" &amp; VLOOKUP(CC$1,Data!$L:$N,3, FALSE) &amp; ",""" &amp; VLOOKUP(CC$1,Data!$L:$M,2, FALSE) &amp; """;"   )             )</f>
        <v/>
      </c>
      <c r="CD155" t="str">
        <f>IF(Data!$L156=CD$1, "",             IF(ISERR(SEARCH(CD$1,Data!$H156)),        "",          ";" &amp; VLOOKUP(CD$1,Data!$L:$N,3, FALSE) &amp; ",""" &amp; VLOOKUP(CD$1,Data!$L:$M,2, FALSE) &amp; """;"   )             )</f>
        <v/>
      </c>
      <c r="CE155" t="str">
        <f>IF(Data!$L156=CE$1, "",             IF(ISERR(SEARCH(CE$1,Data!$H156)),        "",          ";" &amp; VLOOKUP(CE$1,Data!$L:$N,3, FALSE) &amp; ",""" &amp; VLOOKUP(CE$1,Data!$L:$M,2, FALSE) &amp; """;"   )             )</f>
        <v/>
      </c>
      <c r="CF155" t="str">
        <f>IF(Data!$L156=CF$1, "",             IF(ISERR(SEARCH(CF$1,Data!$H156)),        "",          ";" &amp; VLOOKUP(CF$1,Data!$L:$N,3, FALSE) &amp; ",""" &amp; VLOOKUP(CF$1,Data!$L:$M,2, FALSE) &amp; """;"   )             )</f>
        <v/>
      </c>
      <c r="CG155" t="str">
        <f>IF(Data!$L156=CG$1, "",             IF(ISERR(SEARCH(CG$1,Data!$H156)),        "",          ";" &amp; VLOOKUP(CG$1,Data!$L:$N,3, FALSE) &amp; ",""" &amp; VLOOKUP(CG$1,Data!$L:$M,2, FALSE) &amp; """;"   )             )</f>
        <v/>
      </c>
      <c r="CH155" t="str">
        <f>IF(Data!$L156=CH$1, "",             IF(ISERR(SEARCH(CH$1,Data!$H156)),        "",          ";" &amp; VLOOKUP(CH$1,Data!$L:$N,3, FALSE) &amp; ",""" &amp; VLOOKUP(CH$1,Data!$L:$M,2, FALSE) &amp; """;"   )             )</f>
        <v/>
      </c>
      <c r="CI155" t="str">
        <f>IF(Data!$L156=CI$1, "",             IF(ISERR(SEARCH(CI$1,Data!$H156)),        "",          ";" &amp; VLOOKUP(CI$1,Data!$L:$N,3, FALSE) &amp; ",""" &amp; VLOOKUP(CI$1,Data!$L:$M,2, FALSE) &amp; """;"   )             )</f>
        <v/>
      </c>
      <c r="CJ155" t="str">
        <f>IF(Data!$L156=CJ$1, "",             IF(ISERR(SEARCH(CJ$1,Data!$H156)),        "",          ";" &amp; VLOOKUP(CJ$1,Data!$L:$N,3, FALSE) &amp; ",""" &amp; VLOOKUP(CJ$1,Data!$L:$M,2, FALSE) &amp; """;"   )             )</f>
        <v/>
      </c>
      <c r="CK155" t="str">
        <f>IF(Data!$L156=CK$1, "",             IF(ISERR(SEARCH(CK$1,Data!$H156)),        "",          ";" &amp; VLOOKUP(CK$1,Data!$L:$N,3, FALSE) &amp; ",""" &amp; VLOOKUP(CK$1,Data!$L:$M,2, FALSE) &amp; """;"   )             )</f>
        <v/>
      </c>
      <c r="CL155" t="str">
        <f>IF(Data!$L156=CL$1, "",             IF(ISERR(SEARCH(CL$1,Data!$H156)),        "",          ";" &amp; VLOOKUP(CL$1,Data!$L:$N,3, FALSE) &amp; ",""" &amp; VLOOKUP(CL$1,Data!$L:$M,2, FALSE) &amp; """;"   )             )</f>
        <v/>
      </c>
      <c r="CM155" t="str">
        <f>IF(Data!$L156=CM$1, "",             IF(ISERR(SEARCH(CM$1,Data!$H156)),        "",          ";" &amp; VLOOKUP(CM$1,Data!$L:$N,3, FALSE) &amp; ",""" &amp; VLOOKUP(CM$1,Data!$L:$M,2, FALSE) &amp; """;"   )             )</f>
        <v/>
      </c>
      <c r="CN155" t="str">
        <f>IF(Data!$L156=CN$1, "",             IF(ISERR(SEARCH(CN$1,Data!$H156)),        "",          ";" &amp; VLOOKUP(CN$1,Data!$L:$N,3, FALSE) &amp; ",""" &amp; VLOOKUP(CN$1,Data!$L:$M,2, FALSE) &amp; """;"   )             )</f>
        <v/>
      </c>
      <c r="CO155" t="str">
        <f>IF(Data!$L156=CO$1, "",             IF(ISERR(SEARCH(CO$1,Data!$H156)),        "",          ";" &amp; VLOOKUP(CO$1,Data!$L:$N,3, FALSE) &amp; ",""" &amp; VLOOKUP(CO$1,Data!$L:$M,2, FALSE) &amp; """;"   )             )</f>
        <v/>
      </c>
      <c r="CP155" t="str">
        <f>IF(Data!$L156=CP$1, "",             IF(ISERR(SEARCH(CP$1,Data!$H156)),        "",          ";" &amp; VLOOKUP(CP$1,Data!$L:$N,3, FALSE) &amp; ",""" &amp; VLOOKUP(CP$1,Data!$L:$M,2, FALSE) &amp; """;"   )             )</f>
        <v/>
      </c>
      <c r="CQ155" t="str">
        <f>IF(Data!$L156=CQ$1, "",             IF(ISERR(SEARCH(CQ$1,Data!$H156)),        "",          ";" &amp; VLOOKUP(CQ$1,Data!$L:$N,3, FALSE) &amp; ",""" &amp; VLOOKUP(CQ$1,Data!$L:$M,2, FALSE) &amp; """;"   )             )</f>
        <v/>
      </c>
      <c r="CR155" t="str">
        <f>IF(Data!$L156=CR$1, "",             IF(ISERR(SEARCH(CR$1,Data!$H156)),        "",          ";" &amp; VLOOKUP(CR$1,Data!$L:$N,3, FALSE) &amp; ",""" &amp; VLOOKUP(CR$1,Data!$L:$M,2, FALSE) &amp; """;"   )             )</f>
        <v/>
      </c>
      <c r="CS155" t="str">
        <f>IF(Data!$L156=CS$1, "",             IF(ISERR(SEARCH(CS$1,Data!$H156)),        "",          ";" &amp; VLOOKUP(CS$1,Data!$L:$N,3, FALSE) &amp; ",""" &amp; VLOOKUP(CS$1,Data!$L:$M,2, FALSE) &amp; """;"   )             )</f>
        <v/>
      </c>
      <c r="CT155" t="str">
        <f>IF(Data!$L156=CT$1, "",             IF(ISERR(SEARCH(CT$1,Data!$H156)),        "",          ";" &amp; VLOOKUP(CT$1,Data!$L:$N,3, FALSE) &amp; ",""" &amp; VLOOKUP(CT$1,Data!$L:$M,2, FALSE) &amp; """;"   )             )</f>
        <v/>
      </c>
      <c r="CU155" t="str">
        <f>IF(Data!$L156=CU$1, "",             IF(ISERR(SEARCH(CU$1,Data!$H156)),        "",          ";" &amp; VLOOKUP(CU$1,Data!$L:$N,3, FALSE) &amp; ",""" &amp; VLOOKUP(CU$1,Data!$L:$M,2, FALSE) &amp; """;"   )             )</f>
        <v/>
      </c>
      <c r="CV155" t="str">
        <f>IF(Data!$L156=CV$1, "",             IF(ISERR(SEARCH(CV$1,Data!$H156)),        "",          ";" &amp; VLOOKUP(CV$1,Data!$L:$N,3, FALSE) &amp; ",""" &amp; VLOOKUP(CV$1,Data!$L:$M,2, FALSE) &amp; """;"   )             )</f>
        <v/>
      </c>
      <c r="CW155" t="str">
        <f>IF(Data!$L156=CW$1, "",             IF(ISERR(SEARCH(CW$1,Data!$H156)),        "",          ";" &amp; VLOOKUP(CW$1,Data!$L:$N,3, FALSE) &amp; ",""" &amp; VLOOKUP(CW$1,Data!$L:$M,2, FALSE) &amp; """;"   )             )</f>
        <v/>
      </c>
      <c r="CX155" t="str">
        <f>IF(Data!$L156=CX$1, "",             IF(ISERR(SEARCH(CX$1,Data!$H156)),        "",          ";" &amp; VLOOKUP(CX$1,Data!$L:$N,3, FALSE) &amp; ",""" &amp; VLOOKUP(CX$1,Data!$L:$M,2, FALSE) &amp; """;"   )             )</f>
        <v/>
      </c>
      <c r="CY155" t="str">
        <f>IF(Data!$L156=CY$1, "",             IF(ISERR(SEARCH(CY$1,Data!$H156)),        "",          ";" &amp; VLOOKUP(CY$1,Data!$L:$N,3, FALSE) &amp; ",""" &amp; VLOOKUP(CY$1,Data!$L:$M,2, FALSE) &amp; """;"   )             )</f>
        <v/>
      </c>
      <c r="CZ155" t="str">
        <f>IF(Data!$L156=CZ$1, "",             IF(ISERR(SEARCH(CZ$1,Data!$H156)),        "",          ";" &amp; VLOOKUP(CZ$1,Data!$L:$N,3, FALSE) &amp; ",""" &amp; VLOOKUP(CZ$1,Data!$L:$M,2, FALSE) &amp; """;"   )             )</f>
        <v/>
      </c>
      <c r="DA155" t="str">
        <f>IF(Data!$L156=DA$1, "",             IF(ISERR(SEARCH(DA$1,Data!$H156)),        "",          ";" &amp; VLOOKUP(DA$1,Data!$L:$N,3, FALSE) &amp; ",""" &amp; VLOOKUP(DA$1,Data!$L:$M,2, FALSE) &amp; """;"   )             )</f>
        <v/>
      </c>
      <c r="DB155" t="str">
        <f>IF(Data!$L156=DB$1, "",             IF(ISERR(SEARCH(DB$1,Data!$H156)),        "",          ";" &amp; VLOOKUP(DB$1,Data!$L:$N,3, FALSE) &amp; ",""" &amp; VLOOKUP(DB$1,Data!$L:$M,2, FALSE) &amp; """;"   )             )</f>
        <v/>
      </c>
      <c r="DC155" t="str">
        <f>IF(Data!$L156=DC$1, "",             IF(ISERR(SEARCH(DC$1,Data!$H156)),        "",          ";" &amp; VLOOKUP(DC$1,Data!$L:$N,3, FALSE) &amp; ",""" &amp; VLOOKUP(DC$1,Data!$L:$M,2, FALSE) &amp; """;"   )             )</f>
        <v/>
      </c>
      <c r="DD155" t="str">
        <f>IF(Data!$L156=DD$1, "",             IF(ISERR(SEARCH(DD$1,Data!$H156)),        "",          ";" &amp; VLOOKUP(DD$1,Data!$L:$N,3, FALSE) &amp; ",""" &amp; VLOOKUP(DD$1,Data!$L:$M,2, FALSE) &amp; """;"   )             )</f>
        <v/>
      </c>
      <c r="DE155" t="str">
        <f>IF(Data!$L156=DE$1, "",             IF(ISERR(SEARCH(DE$1,Data!$H156)),        "",          ";" &amp; VLOOKUP(DE$1,Data!$L:$N,3, FALSE) &amp; ",""" &amp; VLOOKUP(DE$1,Data!$L:$M,2, FALSE) &amp; """;"   )             )</f>
        <v/>
      </c>
      <c r="DF155" t="str">
        <f>IF(Data!$L156=DF$1, "",             IF(ISERR(SEARCH(DF$1,Data!$H156)),        "",          ";" &amp; VLOOKUP(DF$1,Data!$L:$N,3, FALSE) &amp; ",""" &amp; VLOOKUP(DF$1,Data!$L:$M,2, FALSE) &amp; """;"   )             )</f>
        <v/>
      </c>
      <c r="DG155" t="str">
        <f>IF(Data!$L156=DG$1, "",             IF(ISERR(SEARCH(DG$1,Data!$H156)),        "",          ";" &amp; VLOOKUP(DG$1,Data!$L:$N,3, FALSE) &amp; ",""" &amp; VLOOKUP(DG$1,Data!$L:$M,2, FALSE) &amp; """;"   )             )</f>
        <v/>
      </c>
      <c r="DH155" t="str">
        <f>IF(Data!$L156=DH$1, "",             IF(ISERR(SEARCH(DH$1,Data!$H156)),        "",          ";" &amp; VLOOKUP(DH$1,Data!$L:$N,3, FALSE) &amp; ",""" &amp; VLOOKUP(DH$1,Data!$L:$M,2, FALSE) &amp; """;"   )             )</f>
        <v/>
      </c>
      <c r="DI155" t="str">
        <f>IF(Data!$L156=DI$1, "",             IF(ISERR(SEARCH(DI$1,Data!$H156)),        "",          ";" &amp; VLOOKUP(DI$1,Data!$L:$N,3, FALSE) &amp; ",""" &amp; VLOOKUP(DI$1,Data!$L:$M,2, FALSE) &amp; """;"   )             )</f>
        <v/>
      </c>
      <c r="DJ155" t="str">
        <f>IF(Data!$L156=DJ$1, "",             IF(ISERR(SEARCH(DJ$1,Data!$H156)),        "",          ";" &amp; VLOOKUP(DJ$1,Data!$L:$N,3, FALSE) &amp; ",""" &amp; VLOOKUP(DJ$1,Data!$L:$M,2, FALSE) &amp; """;"   )             )</f>
        <v/>
      </c>
      <c r="DK155" t="str">
        <f>IF(Data!$L156=DK$1, "",             IF(ISERR(SEARCH(DK$1,Data!$H156)),        "",          ";" &amp; VLOOKUP(DK$1,Data!$L:$N,3, FALSE) &amp; ",""" &amp; VLOOKUP(DK$1,Data!$L:$M,2, FALSE) &amp; """;"   )             )</f>
        <v/>
      </c>
      <c r="DL155" t="str">
        <f>IF(Data!$L156=DL$1, "",             IF(ISERR(SEARCH(DL$1,Data!$H156)),        "",          ";" &amp; VLOOKUP(DL$1,Data!$L:$N,3, FALSE) &amp; ",""" &amp; VLOOKUP(DL$1,Data!$L:$M,2, FALSE) &amp; """;"   )             )</f>
        <v/>
      </c>
      <c r="DM155" t="str">
        <f>IF(Data!$L156=DM$1, "",             IF(ISERR(SEARCH(DM$1,Data!$H156)),        "",          ";" &amp; VLOOKUP(DM$1,Data!$L:$N,3, FALSE) &amp; ",""" &amp; VLOOKUP(DM$1,Data!$L:$M,2, FALSE) &amp; """;"   )             )</f>
        <v/>
      </c>
      <c r="DN155" t="str">
        <f>IF(Data!$L156=DN$1, "",             IF(ISERR(SEARCH(DN$1,Data!$H156)),        "",          ";" &amp; VLOOKUP(DN$1,Data!$L:$N,3, FALSE) &amp; ",""" &amp; VLOOKUP(DN$1,Data!$L:$M,2, FALSE) &amp; """;"   )             )</f>
        <v/>
      </c>
      <c r="DO155" t="str">
        <f>IF(Data!$L156=DO$1, "",             IF(ISERR(SEARCH(DO$1,Data!$H156)),        "",          ";" &amp; VLOOKUP(DO$1,Data!$L:$N,3, FALSE) &amp; ",""" &amp; VLOOKUP(DO$1,Data!$L:$M,2, FALSE) &amp; """;"   )             )</f>
        <v/>
      </c>
      <c r="DP155" t="str">
        <f>IF(Data!$L156=DP$1, "",             IF(ISERR(SEARCH(DP$1,Data!$H156)),        "",          ";" &amp; VLOOKUP(DP$1,Data!$L:$N,3, FALSE) &amp; ",""" &amp; VLOOKUP(DP$1,Data!$L:$M,2, FALSE) &amp; """;"   )             )</f>
        <v/>
      </c>
      <c r="DQ155" t="str">
        <f>IF(Data!$L156=DQ$1, "",             IF(ISERR(SEARCH(DQ$1,Data!$H156)),        "",          ";" &amp; VLOOKUP(DQ$1,Data!$L:$N,3, FALSE) &amp; ",""" &amp; VLOOKUP(DQ$1,Data!$L:$M,2, FALSE) &amp; """;"   )             )</f>
        <v/>
      </c>
      <c r="DR155" t="str">
        <f>IF(Data!$L156=DR$1, "",             IF(ISERR(SEARCH(DR$1,Data!$H156)),        "",          ";" &amp; VLOOKUP(DR$1,Data!$L:$N,3, FALSE) &amp; ",""" &amp; VLOOKUP(DR$1,Data!$L:$M,2, FALSE) &amp; """;"   )             )</f>
        <v/>
      </c>
      <c r="DS155" t="str">
        <f>IF(Data!$L156=DS$1, "",             IF(ISERR(SEARCH(DS$1,Data!$H156)),        "",          ";" &amp; VLOOKUP(DS$1,Data!$L:$N,3, FALSE) &amp; ",""" &amp; VLOOKUP(DS$1,Data!$L:$M,2, FALSE) &amp; """;"   )             )</f>
        <v/>
      </c>
      <c r="DT155" t="str">
        <f>IF(Data!$L156=DT$1, "",             IF(ISERR(SEARCH(DT$1,Data!$H156)),        "",          ";" &amp; VLOOKUP(DT$1,Data!$L:$N,3, FALSE) &amp; ",""" &amp; VLOOKUP(DT$1,Data!$L:$M,2, FALSE) &amp; """;"   )             )</f>
        <v/>
      </c>
      <c r="DU155" t="str">
        <f>IF(Data!$L156=DU$1, "",             IF(ISERR(SEARCH(DU$1,Data!$H156)),        "",          ";" &amp; VLOOKUP(DU$1,Data!$L:$N,3, FALSE) &amp; ",""" &amp; VLOOKUP(DU$1,Data!$L:$M,2, FALSE) &amp; """;"   )             )</f>
        <v/>
      </c>
      <c r="DV155" t="str">
        <f>IF(Data!$L156=DV$1, "",             IF(ISERR(SEARCH(DV$1,Data!$H156)),        "",          ";" &amp; VLOOKUP(DV$1,Data!$L:$N,3, FALSE) &amp; ",""" &amp; VLOOKUP(DV$1,Data!$L:$M,2, FALSE) &amp; """;"   )             )</f>
        <v/>
      </c>
      <c r="DW155" t="str">
        <f>IF(Data!$L156=DW$1, "",             IF(ISERR(SEARCH(DW$1,Data!$H156)),        "",          ";" &amp; VLOOKUP(DW$1,Data!$L:$N,3, FALSE) &amp; ",""" &amp; VLOOKUP(DW$1,Data!$L:$M,2, FALSE) &amp; """;"   )             )</f>
        <v/>
      </c>
      <c r="DX155" t="str">
        <f>IF(Data!$L156=DX$1, "",             IF(ISERR(SEARCH(DX$1,Data!$H156)),        "",          ";" &amp; VLOOKUP(DX$1,Data!$L:$N,3, FALSE) &amp; ",""" &amp; VLOOKUP(DX$1,Data!$L:$M,2, FALSE) &amp; """;"   )             )</f>
        <v/>
      </c>
      <c r="DY155" t="str">
        <f>IF(Data!$L156=DY$1, "",             IF(ISERR(SEARCH(DY$1,Data!$H156)),        "",          ";" &amp; VLOOKUP(DY$1,Data!$L:$N,3, FALSE) &amp; ",""" &amp; VLOOKUP(DY$1,Data!$L:$M,2, FALSE) &amp; """;"   )             )</f>
        <v/>
      </c>
      <c r="DZ155" t="str">
        <f>IF(Data!$L156=DZ$1, "",             IF(ISERR(SEARCH(DZ$1,Data!$H156)),        "",          ";" &amp; VLOOKUP(DZ$1,Data!$L:$N,3, FALSE) &amp; ",""" &amp; VLOOKUP(DZ$1,Data!$L:$M,2, FALSE) &amp; """;"   )             )</f>
        <v/>
      </c>
      <c r="EA155" t="str">
        <f>IF(Data!$L156=EA$1, "",             IF(ISERR(SEARCH(EA$1,Data!$H156)),        "",          ";" &amp; VLOOKUP(EA$1,Data!$L:$N,3, FALSE) &amp; ",""" &amp; VLOOKUP(EA$1,Data!$L:$M,2, FALSE) &amp; """;"   )             )</f>
        <v/>
      </c>
      <c r="EB155" t="str">
        <f>IF(Data!$L156=EB$1, "",             IF(ISERR(SEARCH(EB$1,Data!$H156)),        "",          ";" &amp; VLOOKUP(EB$1,Data!$L:$N,3, FALSE) &amp; ",""" &amp; VLOOKUP(EB$1,Data!$L:$M,2, FALSE) &amp; """;"   )             )</f>
        <v/>
      </c>
      <c r="EC155" t="str">
        <f>IF(Data!$L156=EC$1, "",             IF(ISERR(SEARCH(EC$1,Data!$H156)),        "",          ";" &amp; VLOOKUP(EC$1,Data!$L:$N,3, FALSE) &amp; ",""" &amp; VLOOKUP(EC$1,Data!$L:$M,2, FALSE) &amp; """;"   )             )</f>
        <v/>
      </c>
      <c r="ED155" t="str">
        <f>IF(Data!$L156=ED$1, "",             IF(ISERR(SEARCH(ED$1,Data!$H156)),        "",          ";" &amp; VLOOKUP(ED$1,Data!$L:$N,3, FALSE) &amp; ",""" &amp; VLOOKUP(ED$1,Data!$L:$M,2, FALSE) &amp; """;"   )             )</f>
        <v/>
      </c>
      <c r="EE155" t="str">
        <f>IF(Data!$L156=EE$1, "",             IF(ISERR(SEARCH(EE$1,Data!$H156)),        "",          ";" &amp; VLOOKUP(EE$1,Data!$L:$N,3, FALSE) &amp; ",""" &amp; VLOOKUP(EE$1,Data!$L:$M,2, FALSE) &amp; """;"   )             )</f>
        <v/>
      </c>
      <c r="EF155" t="str">
        <f>IF(Data!$L156=EF$1, "",             IF(ISERR(SEARCH(EF$1,Data!$H156)),        "",          ";" &amp; VLOOKUP(EF$1,Data!$L:$N,3, FALSE) &amp; ",""" &amp; VLOOKUP(EF$1,Data!$L:$M,2, FALSE) &amp; """;"   )             )</f>
        <v/>
      </c>
      <c r="EG155" t="str">
        <f>IF(Data!$L156=EG$1, "",             IF(ISERR(SEARCH(EG$1,Data!$H156)),        "",          ";" &amp; VLOOKUP(EG$1,Data!$L:$N,3, FALSE) &amp; ",""" &amp; VLOOKUP(EG$1,Data!$L:$M,2, FALSE) &amp; """;"   )             )</f>
        <v/>
      </c>
      <c r="EH155" t="str">
        <f>IF(Data!$L156=EH$1, "",             IF(ISERR(SEARCH(EH$1,Data!$H156)),        "",          ";" &amp; VLOOKUP(EH$1,Data!$L:$N,3, FALSE) &amp; ",""" &amp; VLOOKUP(EH$1,Data!$L:$M,2, FALSE) &amp; """;"   )             )</f>
        <v/>
      </c>
      <c r="EI155" t="str">
        <f>IF(Data!$L156=EI$1, "",             IF(ISERR(SEARCH(EI$1,Data!$H156)),        "",          ";" &amp; VLOOKUP(EI$1,Data!$L:$N,3, FALSE) &amp; ",""" &amp; VLOOKUP(EI$1,Data!$L:$M,2, FALSE) &amp; """;"   )             )</f>
        <v/>
      </c>
      <c r="EJ155" t="str">
        <f>IF(Data!$L156=EJ$1, "",             IF(ISERR(SEARCH(EJ$1,Data!$H156)),        "",          ";" &amp; VLOOKUP(EJ$1,Data!$L:$N,3, FALSE) &amp; ",""" &amp; VLOOKUP(EJ$1,Data!$L:$M,2, FALSE) &amp; """;"   )             )</f>
        <v/>
      </c>
      <c r="EK155" t="str">
        <f>IF(Data!$L156=EK$1, "",             IF(ISERR(SEARCH(EK$1,Data!$H156)),        "",          ";" &amp; VLOOKUP(EK$1,Data!$L:$N,3, FALSE) &amp; ",""" &amp; VLOOKUP(EK$1,Data!$L:$M,2, FALSE) &amp; """;"   )             )</f>
        <v/>
      </c>
      <c r="EL155" t="str">
        <f>IF(Data!$L156=EL$1, "",             IF(ISERR(SEARCH(EL$1,Data!$H156)),        "",          ";" &amp; VLOOKUP(EL$1,Data!$L:$N,3, FALSE) &amp; ",""" &amp; VLOOKUP(EL$1,Data!$L:$M,2, FALSE) &amp; """;"   )             )</f>
        <v/>
      </c>
      <c r="EM155" t="str">
        <f>IF(Data!$L156=EM$1, "",             IF(ISERR(SEARCH(EM$1,Data!$H156)),        "",          ";" &amp; VLOOKUP(EM$1,Data!$L:$N,3, FALSE) &amp; ",""" &amp; VLOOKUP(EM$1,Data!$L:$M,2, FALSE) &amp; """;"   )             )</f>
        <v/>
      </c>
      <c r="EN155" t="str">
        <f>IF(Data!$L156=EN$1, "",             IF(ISERR(SEARCH(EN$1,Data!$H156)),        "",          ";" &amp; VLOOKUP(EN$1,Data!$L:$N,3, FALSE) &amp; ",""" &amp; VLOOKUP(EN$1,Data!$L:$M,2, FALSE) &amp; """;"   )             )</f>
        <v/>
      </c>
      <c r="EO155" t="str">
        <f>IF(Data!$L156=EO$1, "",             IF(ISERR(SEARCH(EO$1,Data!$H156)),        "",          ";" &amp; VLOOKUP(EO$1,Data!$L:$N,3, FALSE) &amp; ",""" &amp; VLOOKUP(EO$1,Data!$L:$M,2, FALSE) &amp; """;"   )             )</f>
        <v/>
      </c>
      <c r="EP155" t="str">
        <f>IF(Data!$L156=EP$1, "",             IF(ISERR(SEARCH(EP$1,Data!$H156)),        "",          ";" &amp; VLOOKUP(EP$1,Data!$L:$N,3, FALSE) &amp; ",""" &amp; VLOOKUP(EP$1,Data!$L:$M,2, FALSE) &amp; """;"   )             )</f>
        <v/>
      </c>
      <c r="EQ155" t="str">
        <f>IF(Data!$L156=EQ$1, "",             IF(ISERR(SEARCH(EQ$1,Data!$H156)),        "",          ";" &amp; VLOOKUP(EQ$1,Data!$L:$N,3, FALSE) &amp; ",""" &amp; VLOOKUP(EQ$1,Data!$L:$M,2, FALSE) &amp; """;"   )             )</f>
        <v/>
      </c>
      <c r="ER155" t="str">
        <f>IF(Data!$L156=ER$1, "",             IF(ISERR(SEARCH(ER$1,Data!$H156)),        "",          ";" &amp; VLOOKUP(ER$1,Data!$L:$N,3, FALSE) &amp; ",""" &amp; VLOOKUP(ER$1,Data!$L:$M,2, FALSE) &amp; """;"   )             )</f>
        <v/>
      </c>
      <c r="ES155" t="str">
        <f>IF(Data!$L156=ES$1, "",             IF(ISERR(SEARCH(ES$1,Data!$H156)),        "",          ";" &amp; VLOOKUP(ES$1,Data!$L:$N,3, FALSE) &amp; ",""" &amp; VLOOKUP(ES$1,Data!$L:$M,2, FALSE) &amp; """;"   )             )</f>
        <v/>
      </c>
      <c r="ET155" t="str">
        <f>IF(Data!$L156=ET$1, "",             IF(ISERR(SEARCH(ET$1,Data!$H156)),        "",          ";" &amp; VLOOKUP(ET$1,Data!$L:$N,3, FALSE) &amp; ",""" &amp; VLOOKUP(ET$1,Data!$L:$M,2, FALSE) &amp; """;"   )             )</f>
        <v/>
      </c>
      <c r="EU155" t="str">
        <f>IF(Data!$L156=EU$1, "",             IF(ISERR(SEARCH(EU$1,Data!$H156)),        "",          ";" &amp; VLOOKUP(EU$1,Data!$L:$N,3, FALSE) &amp; ",""" &amp; VLOOKUP(EU$1,Data!$L:$M,2, FALSE) &amp; """;"   )             )</f>
        <v/>
      </c>
      <c r="EV155" t="str">
        <f>IF(Data!$L156=EV$1, "",             IF(ISERR(SEARCH(EV$1,Data!$H156)),        "",          ";" &amp; VLOOKUP(EV$1,Data!$L:$N,3, FALSE) &amp; ",""" &amp; VLOOKUP(EV$1,Data!$L:$M,2, FALSE) &amp; """;"   )             )</f>
        <v/>
      </c>
      <c r="EW155" t="str">
        <f>IF(Data!$L156=EW$1, "",             IF(ISERR(SEARCH(EW$1,Data!$H156)),        "",          ";" &amp; VLOOKUP(EW$1,Data!$L:$N,3, FALSE) &amp; ",""" &amp; VLOOKUP(EW$1,Data!$L:$M,2, FALSE) &amp; """;"   )             )</f>
        <v/>
      </c>
      <c r="EX155" t="str">
        <f>IF(Data!$L156=EX$1, "",             IF(ISERR(SEARCH(EX$1,Data!$H156)),        "",          ";" &amp; VLOOKUP(EX$1,Data!$L:$N,3, FALSE) &amp; ",""" &amp; VLOOKUP(EX$1,Data!$L:$M,2, FALSE) &amp; """;"   )             )</f>
        <v/>
      </c>
      <c r="EY155" t="str">
        <f>IF(Data!$L156=EY$1, "",             IF(ISERR(SEARCH(EY$1,Data!$H156)),        "",          ";" &amp; VLOOKUP(EY$1,Data!$L:$N,3, FALSE) &amp; ",""" &amp; VLOOKUP(EY$1,Data!$L:$M,2, FALSE) &amp; """;"   )             )</f>
        <v/>
      </c>
      <c r="EZ155" t="str">
        <f>IF(Data!$L156=EZ$1, "",             IF(ISERR(SEARCH(EZ$1,Data!$H156)),        "",          ";" &amp; VLOOKUP(EZ$1,Data!$L:$N,3, FALSE) &amp; ",""" &amp; VLOOKUP(EZ$1,Data!$L:$M,2, FALSE) &amp; """;"   )             )</f>
        <v/>
      </c>
      <c r="FA155" t="str">
        <f>IF(Data!$L156=FA$1, "",             IF(ISERR(SEARCH(FA$1,Data!$H156)),        "",          ";" &amp; VLOOKUP(FA$1,Data!$L:$N,3, FALSE) &amp; ",""" &amp; VLOOKUP(FA$1,Data!$L:$M,2, FALSE) &amp; """;"   )             )</f>
        <v/>
      </c>
      <c r="FB155" t="str">
        <f>IF(Data!$L156=FB$1, "",             IF(ISERR(SEARCH(FB$1,Data!$H156)),        "",          ";" &amp; VLOOKUP(FB$1,Data!$L:$N,3, FALSE) &amp; ",""" &amp; VLOOKUP(FB$1,Data!$L:$M,2, FALSE) &amp; """;"   )             )</f>
        <v/>
      </c>
      <c r="FC155" t="str">
        <f>IF(Data!$L156=FC$1, "",             IF(ISERR(SEARCH(FC$1,Data!$H156)),        "",          ";" &amp; VLOOKUP(FC$1,Data!$L:$N,3, FALSE) &amp; ",""" &amp; VLOOKUP(FC$1,Data!$L:$M,2, FALSE) &amp; """;"   )             )</f>
        <v/>
      </c>
      <c r="FD155" t="str">
        <f>IF(Data!$L156=FD$1, "",             IF(ISERR(SEARCH(FD$1,Data!$H156)),        "",          ";" &amp; VLOOKUP(FD$1,Data!$L:$N,3, FALSE) &amp; ",""" &amp; VLOOKUP(FD$1,Data!$L:$M,2, FALSE) &amp; """;"   )             )</f>
        <v/>
      </c>
      <c r="FE155" t="str">
        <f>IF(Data!$L156=FE$1, "",             IF(ISERR(SEARCH(FE$1,Data!$H156)),        "",          ";" &amp; VLOOKUP(FE$1,Data!$L:$N,3, FALSE) &amp; ",""" &amp; VLOOKUP(FE$1,Data!$L:$M,2, FALSE) &amp; """;"   )             )</f>
        <v/>
      </c>
      <c r="FF155" t="str">
        <f>IF(Data!$L156=FF$1, "",             IF(ISERR(SEARCH(FF$1,Data!$H156)),        "",          ";" &amp; VLOOKUP(FF$1,Data!$L:$N,3, FALSE) &amp; ",""" &amp; VLOOKUP(FF$1,Data!$L:$M,2, FALSE) &amp; """;"   )             )</f>
        <v/>
      </c>
      <c r="FG155" t="str">
        <f>IF(Data!$L156=FG$1, "",             IF(ISERR(SEARCH(FG$1,Data!$H156)),        "",          ";" &amp; VLOOKUP(FG$1,Data!$L:$N,3, FALSE) &amp; ",""" &amp; VLOOKUP(FG$1,Data!$L:$M,2, FALSE) &amp; """;"   )             )</f>
        <v/>
      </c>
      <c r="FH155" t="str">
        <f>IF(Data!$L156=FH$1, "",             IF(ISERR(SEARCH(FH$1,Data!$H156)),        "",          ";" &amp; VLOOKUP(FH$1,Data!$L:$N,3, FALSE) &amp; ",""" &amp; VLOOKUP(FH$1,Data!$L:$M,2, FALSE) &amp; """;"   )             )</f>
        <v/>
      </c>
      <c r="FI155" t="str">
        <f>IF(Data!$L156=FI$1, "",             IF(ISERR(SEARCH(FI$1,Data!$H156)),        "",          ";" &amp; VLOOKUP(FI$1,Data!$L:$N,3, FALSE) &amp; ",""" &amp; VLOOKUP(FI$1,Data!$L:$M,2, FALSE) &amp; """;"   )             )</f>
        <v/>
      </c>
      <c r="FJ155" t="str">
        <f>IF(Data!$L156=FJ$1, "",             IF(ISERR(SEARCH(FJ$1,Data!$H156)),        "",          ";" &amp; VLOOKUP(FJ$1,Data!$L:$N,3, FALSE) &amp; ",""" &amp; VLOOKUP(FJ$1,Data!$L:$M,2, FALSE) &amp; """;"   )             )</f>
        <v/>
      </c>
      <c r="FK155" t="str">
        <f>IF(Data!$L156=FK$1, "",             IF(ISERR(SEARCH(FK$1,Data!$H156)),        "",          ";" &amp; VLOOKUP(FK$1,Data!$L:$N,3, FALSE) &amp; ",""" &amp; VLOOKUP(FK$1,Data!$L:$M,2, FALSE) &amp; """;"   )             )</f>
        <v/>
      </c>
      <c r="FL155" t="str">
        <f>IF(Data!$L156=FL$1, "",             IF(ISERR(SEARCH(FL$1,Data!$H156)),        "",          ";" &amp; VLOOKUP(FL$1,Data!$L:$N,3, FALSE) &amp; ",""" &amp; VLOOKUP(FL$1,Data!$L:$M,2, FALSE) &amp; """;"   )             )</f>
        <v/>
      </c>
      <c r="FM155" t="str">
        <f>IF(Data!$L156=FM$1, "",             IF(ISERR(SEARCH(FM$1,Data!$H156)),        "",          ";" &amp; VLOOKUP(FM$1,Data!$L:$N,3, FALSE) &amp; ",""" &amp; VLOOKUP(FM$1,Data!$L:$M,2, FALSE) &amp; """;"   )             )</f>
        <v/>
      </c>
      <c r="FN155" t="str">
        <f>IF(Data!$L156=FN$1, "",             IF(ISERR(SEARCH(FN$1,Data!$H156)),        "",          ";" &amp; VLOOKUP(FN$1,Data!$L:$N,3, FALSE) &amp; ",""" &amp; VLOOKUP(FN$1,Data!$L:$M,2, FALSE) &amp; """;"   )             )</f>
        <v/>
      </c>
      <c r="FO155" t="str">
        <f>IF(Data!$L156=FO$1, "",             IF(ISERR(SEARCH(FO$1,Data!$H156)),        "",          ";" &amp; VLOOKUP(FO$1,Data!$L:$N,3, FALSE) &amp; ",""" &amp; VLOOKUP(FO$1,Data!$L:$M,2, FALSE) &amp; """;"   )             )</f>
        <v/>
      </c>
      <c r="FP155" t="str">
        <f>IF(Data!$L156=FP$1, "",             IF(ISERR(SEARCH(FP$1,Data!$H156)),        "",          ";" &amp; VLOOKUP(FP$1,Data!$L:$N,3, FALSE) &amp; ",""" &amp; VLOOKUP(FP$1,Data!$L:$M,2, FALSE) &amp; """;"   )             )</f>
        <v/>
      </c>
      <c r="FQ155" t="str">
        <f>IF(Data!$L156=FQ$1, "",             IF(ISERR(SEARCH(FQ$1,Data!$H156)),        "",          ";" &amp; VLOOKUP(FQ$1,Data!$L:$N,3, FALSE) &amp; ",""" &amp; VLOOKUP(FQ$1,Data!$L:$M,2, FALSE) &amp; """;"   )             )</f>
        <v/>
      </c>
      <c r="FR155" t="str">
        <f>IF(Data!$L156=FR$1, "",             IF(ISERR(SEARCH(FR$1,Data!$H156)),        "",          ";" &amp; VLOOKUP(FR$1,Data!$L:$N,3, FALSE) &amp; ",""" &amp; VLOOKUP(FR$1,Data!$L:$M,2, FALSE) &amp; """;"   )             )</f>
        <v/>
      </c>
      <c r="FS155" t="str">
        <f>IF(Data!$L156=FS$1, "",             IF(ISERR(SEARCH(FS$1,Data!$H156)),        "",          ";" &amp; VLOOKUP(FS$1,Data!$L:$N,3, FALSE) &amp; ",""" &amp; VLOOKUP(FS$1,Data!$L:$M,2, FALSE) &amp; """;"   )             )</f>
        <v/>
      </c>
      <c r="FT155" t="str">
        <f>IF(Data!$L156=FT$1, "",             IF(ISERR(SEARCH(FT$1,Data!$H156)),        "",          ";" &amp; VLOOKUP(FT$1,Data!$L:$N,3, FALSE) &amp; ",""" &amp; VLOOKUP(FT$1,Data!$L:$M,2, FALSE) &amp; """;"   )             )</f>
        <v/>
      </c>
      <c r="FU155" t="str">
        <f>IF(Data!$L156=FU$1, "",             IF(ISERR(SEARCH(FU$1,Data!$H156)),        "",          ";" &amp; VLOOKUP(FU$1,Data!$L:$N,3, FALSE) &amp; ",""" &amp; VLOOKUP(FU$1,Data!$L:$M,2, FALSE) &amp; """;"   )             )</f>
        <v/>
      </c>
      <c r="FV155" t="str">
        <f>IF(Data!$L156=FV$1, "",             IF(ISERR(SEARCH(FV$1,Data!$H156)),        "",          ";" &amp; VLOOKUP(FV$1,Data!$L:$N,3, FALSE) &amp; ",""" &amp; VLOOKUP(FV$1,Data!$L:$M,2, FALSE) &amp; """;"   )             )</f>
        <v/>
      </c>
      <c r="FW155" t="str">
        <f>IF(Data!$L156=FW$1, "",             IF(ISERR(SEARCH(FW$1,Data!$H156)),        "",          ";" &amp; VLOOKUP(FW$1,Data!$L:$N,3, FALSE) &amp; ",""" &amp; VLOOKUP(FW$1,Data!$L:$M,2, FALSE) &amp; """;"   )             )</f>
        <v/>
      </c>
      <c r="FX155" t="str">
        <f>IF(Data!$L156=FX$1, "",             IF(ISERR(SEARCH(FX$1,Data!$H156)),        "",          ";" &amp; VLOOKUP(FX$1,Data!$L:$N,3, FALSE) &amp; ",""" &amp; VLOOKUP(FX$1,Data!$L:$M,2, FALSE) &amp; """;"   )             )</f>
        <v/>
      </c>
      <c r="FY155" t="str">
        <f>IF(Data!$L156=FY$1, "",             IF(ISERR(SEARCH(FY$1,Data!$H156)),        "",          ";" &amp; VLOOKUP(FY$1,Data!$L:$N,3, FALSE) &amp; ",""" &amp; VLOOKUP(FY$1,Data!$L:$M,2, FALSE) &amp; """;"   )             )</f>
        <v/>
      </c>
      <c r="FZ155" t="str">
        <f>IF(Data!$L156=FZ$1, "",             IF(ISERR(SEARCH(FZ$1,Data!$H156)),        "",          ";" &amp; VLOOKUP(FZ$1,Data!$L:$N,3, FALSE) &amp; ",""" &amp; VLOOKUP(FZ$1,Data!$L:$M,2, FALSE) &amp; """;"   )             )</f>
        <v/>
      </c>
      <c r="GA155" t="str">
        <f>IF(Data!$L156=GA$1, "",             IF(ISERR(SEARCH(GA$1,Data!$H156)),        "",          ";" &amp; VLOOKUP(GA$1,Data!$L:$N,3, FALSE) &amp; ",""" &amp; VLOOKUP(GA$1,Data!$L:$M,2, FALSE) &amp; """;"   )             )</f>
        <v/>
      </c>
      <c r="GB155" t="str">
        <f>IF(Data!$L156=GB$1, "",             IF(ISERR(SEARCH(GB$1,Data!$H156)),        "",          ";" &amp; VLOOKUP(GB$1,Data!$L:$N,3, FALSE) &amp; ",""" &amp; VLOOKUP(GB$1,Data!$L:$M,2, FALSE) &amp; """;"   )             )</f>
        <v/>
      </c>
      <c r="GC155" t="str">
        <f>IF(Data!$L156=GC$1, "",             IF(ISERR(SEARCH(GC$1,Data!$H156)),        "",          ";" &amp; VLOOKUP(GC$1,Data!$L:$N,3, FALSE) &amp; ",""" &amp; VLOOKUP(GC$1,Data!$L:$M,2, FALSE) &amp; """;"   )             )</f>
        <v/>
      </c>
      <c r="GD155" t="str">
        <f>IF(Data!$L156=GD$1, "",             IF(ISERR(SEARCH(GD$1,Data!$H156)),        "",          ";" &amp; VLOOKUP(GD$1,Data!$L:$N,3, FALSE) &amp; ",""" &amp; VLOOKUP(GD$1,Data!$L:$M,2, FALSE) &amp; """;"   )             )</f>
        <v/>
      </c>
      <c r="GE155" t="str">
        <f>IF(Data!$L156=GE$1, "",             IF(ISERR(SEARCH(GE$1,Data!$H156)),        "",          ";" &amp; VLOOKUP(GE$1,Data!$L:$N,3, FALSE) &amp; ",""" &amp; VLOOKUP(GE$1,Data!$L:$M,2, FALSE) &amp; """;"   )             )</f>
        <v/>
      </c>
      <c r="GF155" t="str">
        <f>IF(Data!$L156=GF$1, "",             IF(ISERR(SEARCH(GF$1,Data!$H156)),        "",          ";" &amp; VLOOKUP(GF$1,Data!$L:$N,3, FALSE) &amp; ",""" &amp; VLOOKUP(GF$1,Data!$L:$M,2, FALSE) &amp; """;"   )             )</f>
        <v/>
      </c>
      <c r="GG155" t="str">
        <f>IF(Data!$L156=GG$1, "",             IF(ISERR(SEARCH(GG$1,Data!$H156)),        "",          ";" &amp; VLOOKUP(GG$1,Data!$L:$N,3, FALSE) &amp; ",""" &amp; VLOOKUP(GG$1,Data!$L:$M,2, FALSE) &amp; """;"   )             )</f>
        <v/>
      </c>
      <c r="GH155" t="str">
        <f>IF(Data!$L156=GH$1, "",             IF(ISERR(SEARCH(GH$1,Data!$H156)),        "",          ";" &amp; VLOOKUP(GH$1,Data!$L:$N,3, FALSE) &amp; ",""" &amp; VLOOKUP(GH$1,Data!$L:$M,2, FALSE) &amp; """;"   )             )</f>
        <v/>
      </c>
      <c r="GI155" t="str">
        <f>IF(Data!$L156=GI$1, "",             IF(ISERR(SEARCH(GI$1,Data!$H156)),        "",          ";" &amp; VLOOKUP(GI$1,Data!$L:$N,3, FALSE) &amp; ",""" &amp; VLOOKUP(GI$1,Data!$L:$M,2, FALSE) &amp; """;"   )             )</f>
        <v/>
      </c>
      <c r="GJ155" t="str">
        <f>IF(Data!$L156=GJ$1, "",             IF(ISERR(SEARCH(GJ$1,Data!$H156)),        "",          ";" &amp; VLOOKUP(GJ$1,Data!$L:$N,3, FALSE) &amp; ",""" &amp; VLOOKUP(GJ$1,Data!$L:$M,2, FALSE) &amp; """;"   )             )</f>
        <v/>
      </c>
      <c r="GK155" t="str">
        <f>IF(Data!$L156=GK$1, "",             IF(ISERR(SEARCH(GK$1,Data!$H156)),        "",          ";" &amp; VLOOKUP(GK$1,Data!$L:$N,3, FALSE) &amp; ",""" &amp; VLOOKUP(GK$1,Data!$L:$M,2, FALSE) &amp; """;"   )             )</f>
        <v/>
      </c>
      <c r="GL155" t="str">
        <f>IF(Data!$L156=GL$1, "",             IF(ISERR(SEARCH(GL$1,Data!$H156)),        "",          ";" &amp; VLOOKUP(GL$1,Data!$L:$N,3, FALSE) &amp; ",""" &amp; VLOOKUP(GL$1,Data!$L:$M,2, FALSE) &amp; """;"   )             )</f>
        <v/>
      </c>
      <c r="GM155" t="str">
        <f>IF(Data!$L156=GM$1, "",             IF(ISERR(SEARCH(GM$1,Data!$H156)),        "",          ";" &amp; VLOOKUP(GM$1,Data!$L:$N,3, FALSE) &amp; ",""" &amp; VLOOKUP(GM$1,Data!$L:$M,2, FALSE) &amp; """;"   )             )</f>
        <v/>
      </c>
      <c r="GN155" t="str">
        <f>IF(Data!$L156=GN$1, "",             IF(ISERR(SEARCH(GN$1,Data!$H156)),        "",          ";" &amp; VLOOKUP(GN$1,Data!$L:$N,3, FALSE) &amp; ",""" &amp; VLOOKUP(GN$1,Data!$L:$M,2, FALSE) &amp; """;"   )             )</f>
        <v/>
      </c>
      <c r="GO155" t="str">
        <f>IF(Data!$L156=GO$1, "",             IF(ISERR(SEARCH(GO$1,Data!$H156)),        "",          ";" &amp; VLOOKUP(GO$1,Data!$L:$N,3, FALSE) &amp; ",""" &amp; VLOOKUP(GO$1,Data!$L:$M,2, FALSE) &amp; """;"   )             )</f>
        <v/>
      </c>
      <c r="GP155" t="str">
        <f>IF(Data!$L156=GP$1, "",             IF(ISERR(SEARCH(GP$1,Data!$H156)),        "",          ";" &amp; VLOOKUP(GP$1,Data!$L:$N,3, FALSE) &amp; ",""" &amp; VLOOKUP(GP$1,Data!$L:$M,2, FALSE) &amp; """;"   )             )</f>
        <v/>
      </c>
      <c r="GQ155" t="str">
        <f>IF(Data!$L156=GQ$1, "",             IF(ISERR(SEARCH(GQ$1,Data!$H156)),        "",          ";" &amp; VLOOKUP(GQ$1,Data!$L:$N,3, FALSE) &amp; ",""" &amp; VLOOKUP(GQ$1,Data!$L:$M,2, FALSE) &amp; """;"   )             )</f>
        <v/>
      </c>
      <c r="GR155" t="str">
        <f>IF(Data!$L156=GR$1, "",             IF(ISERR(SEARCH(GR$1,Data!$H156)),        "",          ";" &amp; VLOOKUP(GR$1,Data!$L:$N,3, FALSE) &amp; ",""" &amp; VLOOKUP(GR$1,Data!$L:$M,2, FALSE) &amp; """;"   )             )</f>
        <v/>
      </c>
      <c r="GS155" t="str">
        <f>IF(Data!$L156=GS$1, "",             IF(ISERR(SEARCH(GS$1,Data!$H156)),        "",          ";" &amp; VLOOKUP(GS$1,Data!$L:$N,3, FALSE) &amp; ",""" &amp; VLOOKUP(GS$1,Data!$L:$M,2, FALSE) &amp; """;"   )             )</f>
        <v/>
      </c>
      <c r="GT155" t="str">
        <f>IF(Data!$L156=GT$1, "",             IF(ISERR(SEARCH(GT$1,Data!$H156)),        "",          ";" &amp; VLOOKUP(GT$1,Data!$L:$N,3, FALSE) &amp; ",""" &amp; VLOOKUP(GT$1,Data!$L:$M,2, FALSE) &amp; """;"   )             )</f>
        <v/>
      </c>
      <c r="GU155" t="str">
        <f>IF(Data!$L156=GU$1, "",             IF(ISERR(SEARCH(GU$1,Data!$H156)),        "",          ";" &amp; VLOOKUP(GU$1,Data!$L:$N,3, FALSE) &amp; ",""" &amp; VLOOKUP(GU$1,Data!$L:$M,2, FALSE) &amp; """;"   )             )</f>
        <v/>
      </c>
      <c r="GV155" t="str">
        <f>IF(Data!$L156=GV$1, "",             IF(ISERR(SEARCH(GV$1,Data!$H156)),        "",          ";" &amp; VLOOKUP(GV$1,Data!$L:$N,3, FALSE) &amp; ",""" &amp; VLOOKUP(GV$1,Data!$L:$M,2, FALSE) &amp; """;"   )             )</f>
        <v/>
      </c>
      <c r="GW155" t="str">
        <f>IF(Data!$L156=GW$1, "",             IF(ISERR(SEARCH(GW$1,Data!$H156)),        "",          ";" &amp; VLOOKUP(GW$1,Data!$L:$N,3, FALSE) &amp; ",""" &amp; VLOOKUP(GW$1,Data!$L:$M,2, FALSE) &amp; """;"   )             )</f>
        <v/>
      </c>
      <c r="GX155" t="str">
        <f>IF(Data!$L156=GX$1, "",             IF(ISERR(SEARCH(GX$1,Data!$H156)),        "",          ";" &amp; VLOOKUP(GX$1,Data!$L:$N,3, FALSE) &amp; ",""" &amp; VLOOKUP(GX$1,Data!$L:$M,2, FALSE) &amp; """;"   )             )</f>
        <v/>
      </c>
      <c r="GY155" t="str">
        <f>IF(Data!$L156=GY$1, "",             IF(ISERR(SEARCH(GY$1,Data!$H156)),        "",          ";" &amp; VLOOKUP(GY$1,Data!$L:$N,3, FALSE) &amp; ",""" &amp; VLOOKUP(GY$1,Data!$L:$M,2, FALSE) &amp; """;"   )             )</f>
        <v/>
      </c>
      <c r="GZ155" t="str">
        <f>IF(Data!$L156=GZ$1, "",             IF(ISERR(SEARCH(GZ$1,Data!$H156)),        "",          ";" &amp; VLOOKUP(GZ$1,Data!$L:$N,3, FALSE) &amp; ",""" &amp; VLOOKUP(GZ$1,Data!$L:$M,2, FALSE) &amp; """;"   )             )</f>
        <v/>
      </c>
      <c r="HA155" t="str">
        <f>IF(Data!$L156=HA$1, "",             IF(ISERR(SEARCH(HA$1,Data!$H156)),        "",          ";" &amp; VLOOKUP(HA$1,Data!$L:$N,3, FALSE) &amp; ",""" &amp; VLOOKUP(HA$1,Data!$L:$M,2, FALSE) &amp; """;"   )             )</f>
        <v/>
      </c>
      <c r="HB155" t="str">
        <f>IF(Data!$L156=HB$1, "",             IF(ISERR(SEARCH(HB$1,Data!$H156)),        "",          ";" &amp; VLOOKUP(HB$1,Data!$L:$N,3, FALSE) &amp; ",""" &amp; VLOOKUP(HB$1,Data!$L:$M,2, FALSE) &amp; """;"   )             )</f>
        <v/>
      </c>
      <c r="HC155" t="str">
        <f>IF(Data!$L156=HC$1, "",             IF(ISERR(SEARCH(HC$1,Data!$H156)),        "",          ";" &amp; VLOOKUP(HC$1,Data!$L:$N,3, FALSE) &amp; ",""" &amp; VLOOKUP(HC$1,Data!$L:$M,2, FALSE) &amp; """;"   )             )</f>
        <v/>
      </c>
      <c r="HD155" t="str">
        <f>IF(Data!$L156=HD$1, "",             IF(ISERR(SEARCH(HD$1,Data!$H156)),        "",          ";" &amp; VLOOKUP(HD$1,Data!$L:$N,3, FALSE) &amp; ",""" &amp; VLOOKUP(HD$1,Data!$L:$M,2, FALSE) &amp; """;"   )             )</f>
        <v/>
      </c>
      <c r="HE155" t="str">
        <f>IF(Data!$L156=HE$1, "",             IF(ISERR(SEARCH(HE$1,Data!$H156)),        "",          ";" &amp; VLOOKUP(HE$1,Data!$L:$N,3, FALSE) &amp; ",""" &amp; VLOOKUP(HE$1,Data!$L:$M,2, FALSE) &amp; """;"   )             )</f>
        <v/>
      </c>
      <c r="HF155" t="str">
        <f>IF(Data!$L156=HF$1, "",             IF(ISERR(SEARCH(HF$1,Data!$H156)),        "",          ";" &amp; VLOOKUP(HF$1,Data!$L:$N,3, FALSE) &amp; ",""" &amp; VLOOKUP(HF$1,Data!$L:$M,2, FALSE) &amp; """;"   )             )</f>
        <v/>
      </c>
      <c r="HG155" t="str">
        <f>IF(Data!$L156=HG$1, "",             IF(ISERR(SEARCH(HG$1,Data!$H156)),        "",          ";" &amp; VLOOKUP(HG$1,Data!$L:$N,3, FALSE) &amp; ",""" &amp; VLOOKUP(HG$1,Data!$L:$M,2, FALSE) &amp; """;"   )             )</f>
        <v/>
      </c>
      <c r="HH155" t="str">
        <f>IF(Data!$L156=HH$1, "",             IF(ISERR(SEARCH(HH$1,Data!$H156)),        "",          ";" &amp; VLOOKUP(HH$1,Data!$L:$N,3, FALSE) &amp; ",""" &amp; VLOOKUP(HH$1,Data!$L:$M,2, FALSE) &amp; """;"   )             )</f>
        <v/>
      </c>
      <c r="HI155" t="str">
        <f>IF(Data!$L156=HI$1, "",             IF(ISERR(SEARCH(HI$1,Data!$H156)),        "",          ";" &amp; VLOOKUP(HI$1,Data!$L:$N,3, FALSE) &amp; ",""" &amp; VLOOKUP(HI$1,Data!$L:$M,2, FALSE) &amp; """;"   )             )</f>
        <v/>
      </c>
      <c r="HJ155" t="str">
        <f>IF(Data!$L156=HJ$1, "",             IF(ISERR(SEARCH(HJ$1,Data!$H156)),        "",          ";" &amp; VLOOKUP(HJ$1,Data!$L:$N,3, FALSE) &amp; ",""" &amp; VLOOKUP(HJ$1,Data!$L:$M,2, FALSE) &amp; """;"   )             )</f>
        <v/>
      </c>
      <c r="HK155" t="str">
        <f>IF(Data!$L156=HK$1, "",             IF(ISERR(SEARCH(HK$1,Data!$H156)),        "",          ";" &amp; VLOOKUP(HK$1,Data!$L:$N,3, FALSE) &amp; ",""" &amp; VLOOKUP(HK$1,Data!$L:$M,2, FALSE) &amp; """;"   )             )</f>
        <v/>
      </c>
      <c r="HL155" t="str">
        <f>IF(Data!$L156=HL$1, "",             IF(ISERR(SEARCH(HL$1,Data!$H156)),        "",          ";" &amp; VLOOKUP(HL$1,Data!$L:$N,3, FALSE) &amp; ",""" &amp; VLOOKUP(HL$1,Data!$L:$M,2, FALSE) &amp; """;"   )             )</f>
        <v/>
      </c>
      <c r="HM155" t="str">
        <f>IF(Data!$L156=HM$1, "",             IF(ISERR(SEARCH(HM$1,Data!$H156)),        "",          ";" &amp; VLOOKUP(HM$1,Data!$L:$N,3, FALSE) &amp; ",""" &amp; VLOOKUP(HM$1,Data!$L:$M,2, FALSE) &amp; """;"   )             )</f>
        <v/>
      </c>
      <c r="HN155" t="str">
        <f>IF(Data!$L156=HN$1, "",             IF(ISERR(SEARCH(HN$1,Data!$H156)),        "",          ";" &amp; VLOOKUP(HN$1,Data!$L:$N,3, FALSE) &amp; ",""" &amp; VLOOKUP(HN$1,Data!$L:$M,2, FALSE) &amp; """;"   )             )</f>
        <v/>
      </c>
      <c r="HO155" t="str">
        <f>IF(Data!$L156=HO$1, "",             IF(ISERR(SEARCH(HO$1,Data!$H156)),        "",          ";" &amp; VLOOKUP(HO$1,Data!$L:$N,3, FALSE) &amp; ",""" &amp; VLOOKUP(HO$1,Data!$L:$M,2, FALSE) &amp; """;"   )             )</f>
        <v/>
      </c>
      <c r="HP155" t="str">
        <f>IF(Data!$L156=HP$1, "",             IF(ISERR(SEARCH(HP$1,Data!$H156)),        "",          ";" &amp; VLOOKUP(HP$1,Data!$L:$N,3, FALSE) &amp; ",""" &amp; VLOOKUP(HP$1,Data!$L:$M,2, FALSE) &amp; """;"   )             )</f>
        <v/>
      </c>
      <c r="HQ155" t="str">
        <f>IF(Data!$L156=HQ$1, "",             IF(ISERR(SEARCH(HQ$1,Data!$H156)),        "",          ";" &amp; VLOOKUP(HQ$1,Data!$L:$N,3, FALSE) &amp; ",""" &amp; VLOOKUP(HQ$1,Data!$L:$M,2, FALSE) &amp; """;"   )             )</f>
        <v>;00000000-0000-0000-0000-000000000213,"HUMAN";</v>
      </c>
      <c r="HR155" t="str">
        <f>IF(Data!$L156=HR$1, "",             IF(ISERR(SEARCH(HR$1,Data!$H156)),        "",          ";" &amp; VLOOKUP(HR$1,Data!$L:$N,3, FALSE) &amp; ",""" &amp; VLOOKUP(HR$1,Data!$L:$M,2, FALSE) &amp; """;"   )             )</f>
        <v/>
      </c>
      <c r="HS155" t="str">
        <f>IF(Data!$L156=HS$1, "",             IF(ISERR(SEARCH(HS$1,Data!$H156)),        "",          ";" &amp; VLOOKUP(HS$1,Data!$L:$N,3, FALSE) &amp; ",""" &amp; VLOOKUP(HS$1,Data!$L:$M,2, FALSE) &amp; """;"   )             )</f>
        <v/>
      </c>
      <c r="HT155" t="str">
        <f>IF(Data!$L156=HT$1, "",             IF(ISERR(SEARCH(HT$1,Data!$H156)),        "",          ";" &amp; VLOOKUP(HT$1,Data!$L:$N,3, FALSE) &amp; ",""" &amp; VLOOKUP(HT$1,Data!$L:$M,2, FALSE) &amp; """;"   )             )</f>
        <v/>
      </c>
      <c r="HU155" t="str">
        <f>IF(Data!$L156=HU$1, "",             IF(ISERR(SEARCH(HU$1,Data!$H156)),        "",          ";" &amp; VLOOKUP(HU$1,Data!$L:$N,3, FALSE) &amp; ",""" &amp; VLOOKUP(HU$1,Data!$L:$M,2, FALSE) &amp; """;"   )             )</f>
        <v/>
      </c>
      <c r="HV155" t="str">
        <f>IF(Data!$L156=HV$1, "",             IF(ISERR(SEARCH(HV$1,Data!$H156)),        "",          ";" &amp; VLOOKUP(HV$1,Data!$L:$N,3, FALSE) &amp; ",""" &amp; VLOOKUP(HV$1,Data!$L:$M,2, FALSE) &amp; """;"   )             )</f>
        <v/>
      </c>
      <c r="HW155" t="str">
        <f>IF(Data!$L156=HW$1, "",             IF(ISERR(SEARCH(HW$1,Data!$H156)),        "",          ";" &amp; VLOOKUP(HW$1,Data!$L:$N,3, FALSE) &amp; ",""" &amp; VLOOKUP(HW$1,Data!$L:$M,2, FALSE) &amp; """;"   )             )</f>
        <v/>
      </c>
      <c r="HX155" t="str">
        <f>IF(Data!$L156=HX$1, "",             IF(ISERR(SEARCH(HX$1,Data!$H156)),        "",          ";" &amp; VLOOKUP(HX$1,Data!$L:$N,3, FALSE) &amp; ",""" &amp; VLOOKUP(HX$1,Data!$L:$M,2, FALSE) &amp; """;"   )             )</f>
        <v/>
      </c>
      <c r="HY155" t="str">
        <f>IF(Data!$L156=HY$1, "",             IF(ISERR(SEARCH(HY$1,Data!$H156)),        "",          ";" &amp; VLOOKUP(HY$1,Data!$L:$N,3, FALSE) &amp; ",""" &amp; VLOOKUP(HY$1,Data!$L:$M,2, FALSE) &amp; """;"   )             )</f>
        <v/>
      </c>
      <c r="HZ155" t="str">
        <f>IF(Data!$L156=HZ$1, "",             IF(ISERR(SEARCH(HZ$1,Data!$H156)),        "",          ";" &amp; VLOOKUP(HZ$1,Data!$L:$N,3, FALSE) &amp; ",""" &amp; VLOOKUP(HZ$1,Data!$L:$M,2, FALSE) &amp; """;"   )             )</f>
        <v/>
      </c>
      <c r="IA155" t="str">
        <f>IF(Data!$L156=IA$1, "",             IF(ISERR(SEARCH(IA$1,Data!$H156)),        "",          ";" &amp; VLOOKUP(IA$1,Data!$L:$N,3, FALSE) &amp; ",""" &amp; VLOOKUP(IA$1,Data!$L:$M,2, FALSE) &amp; """;"   )             )</f>
        <v/>
      </c>
      <c r="IB155" t="str">
        <f>IF(Data!$L156=IB$1, "",             IF(ISERR(SEARCH(IB$1,Data!$H156)),        "",          ";" &amp; VLOOKUP(IB$1,Data!$L:$N,3, FALSE) &amp; ",""" &amp; VLOOKUP(IB$1,Data!$L:$M,2, FALSE) &amp; """;"   )             )</f>
        <v/>
      </c>
      <c r="IC155" t="str">
        <f>IF(Data!$L156=IC$1, "",             IF(ISERR(SEARCH(IC$1,Data!$H156)),        "",          ";" &amp; VLOOKUP(IC$1,Data!$L:$N,3, FALSE) &amp; ",""" &amp; VLOOKUP(IC$1,Data!$L:$M,2, FALSE) &amp; """;"   )             )</f>
        <v/>
      </c>
      <c r="ID155" t="str">
        <f>IF(Data!$L156=ID$1, "",             IF(ISERR(SEARCH(ID$1,Data!$H156)),        "",          ";" &amp; VLOOKUP(ID$1,Data!$L:$N,3, FALSE) &amp; ",""" &amp; VLOOKUP(ID$1,Data!$L:$M,2, FALSE) &amp; """;"   )             )</f>
        <v/>
      </c>
      <c r="IE155" t="str">
        <f>IF(Data!$L156=IE$1, "",             IF(ISERR(SEARCH(IE$1,Data!$H156)),        "",          ";" &amp; VLOOKUP(IE$1,Data!$L:$N,3, FALSE) &amp; ",""" &amp; VLOOKUP(IE$1,Data!$L:$M,2, FALSE) &amp; """;"   )             )</f>
        <v/>
      </c>
      <c r="IF155" t="str">
        <f>IF(Data!$L156=IF$1, "",             IF(ISERR(SEARCH(IF$1,Data!$H156)),        "",          ";" &amp; VLOOKUP(IF$1,Data!$L:$N,3, FALSE) &amp; ",""" &amp; VLOOKUP(IF$1,Data!$L:$M,2, FALSE) &amp; """;"   )             )</f>
        <v/>
      </c>
      <c r="IG155" t="str">
        <f>IF(Data!$L156=IG$1, "",             IF(ISERR(SEARCH(IG$1,Data!$H156)),        "",          ";" &amp; VLOOKUP(IG$1,Data!$L:$N,3, FALSE) &amp; ",""" &amp; VLOOKUP(IG$1,Data!$L:$M,2, FALSE) &amp; """;"   )             )</f>
        <v/>
      </c>
      <c r="IH155" t="str">
        <f>IF(Data!$L156=IH$1, "",             IF(ISERR(SEARCH(IH$1,Data!$H156)),        "",          ";" &amp; VLOOKUP(IH$1,Data!$L:$N,3, FALSE) &amp; ",""" &amp; VLOOKUP(IH$1,Data!$L:$M,2, FALSE) &amp; """;"   )             )</f>
        <v/>
      </c>
      <c r="II155" t="str">
        <f>IF(Data!$L156=II$1, "",             IF(ISERR(SEARCH(II$1,Data!$H156)),        "",          ";" &amp; VLOOKUP(II$1,Data!$L:$N,3, FALSE) &amp; ",""" &amp; VLOOKUP(II$1,Data!$L:$M,2, FALSE) &amp; """;"   )             )</f>
        <v/>
      </c>
    </row>
    <row r="156" spans="1:243" x14ac:dyDescent="0.3">
      <c r="A156" t="str">
        <f>Data!L157</f>
        <v>Sarco Plank</v>
      </c>
      <c r="B156" s="15" t="str">
        <f>VLOOKUP(Tableau36[[#This Row],[Character]],Data!L:N,3,FALSE)</f>
        <v>00000000-0000-0000-0000-000000000155</v>
      </c>
      <c r="C156" s="15" t="str">
        <f>VLOOKUP(Tableau36[[#This Row],[Character]],Data!L:M,2,FALSE)</f>
        <v>HUMAN</v>
      </c>
      <c r="D156" s="15" t="str">
        <f>SUBSTITUTE(     SUBSTITUTE(Tableau36[[#This Row],[character_id,character_type,friend_id,friend_type]],",""DROID""",""),    ",""HUMAN""", "")</f>
        <v/>
      </c>
      <c r="E156" s="15" t="str">
        <f>IF(Tableau36[[#This Row],[With char''s id]] = "", "",    MID(Tableau36[[#This Row],[With char''s id]], 2, LEN(Tableau36[[#This Row],[With char''s id]])-1))</f>
        <v/>
      </c>
      <c r="F156" s="15" t="str">
        <f>SUBSTITUTE(Tableau36[[#This Row],[List of friend''s id]],  "/",    "/" &amp; Tableau36[[#This Row],[Character''s id]] &amp; ",""" &amp; Tableau36[[#This Row],[Type]] &amp; """,")</f>
        <v/>
      </c>
      <c r="G156" t="str">
        <f>IF( Tableau36[[#This Row],[removed double semi-colon]]="", "", "/" &amp; MID(Tableau36[[#This Row],[removed double semi-colon]],2,LEN(Tableau36[[#This Row],[removed double semi-colon]]) - 2) )</f>
        <v/>
      </c>
      <c r="H156" t="str">
        <f>SUBSTITUTE(Tableau36[[#This Row],[Concatenation]],";;","/")</f>
        <v/>
      </c>
      <c r="I156" t="str">
        <f>friends!M156&amp; friends!N156&amp; friends!O156&amp; friends!P156&amp; friends!Q156&amp; friends!R156&amp; friends!S156&amp; friends!T156&amp; friends!U156&amp; friends!V156&amp; friends!W156&amp; friends!X156&amp; friends!Y156&amp; friends!Z156&amp; friends!AA156&amp; friends!AB156&amp; friends!AC156&amp; friends!AD156&amp; friends!AE156&amp; friends!AF156&amp; friends!AG156&amp; friends!AH156&amp; friends!AI156&amp; friends!AJ156&amp; friends!AK156&amp; friends!AL156&amp; friends!AM156&amp; friends!AN156&amp; friends!AO156&amp; friends!AP156&amp; friends!AQ156&amp; friends!AR156&amp; friends!AS156&amp; friends!AT156&amp; friends!AU156&amp; friends!AV156&amp; friends!AW156&amp; friends!AX156&amp; friends!AY156&amp; friends!AZ156&amp; friends!BA156&amp; friends!BB156&amp; friends!BC156&amp; friends!BD156&amp; friends!BE156&amp; friends!BF156&amp; friends!BG156&amp; friends!BH156&amp; friends!BI156&amp; friends!BJ156&amp; friends!BK156&amp; friends!BL156&amp; friends!BM156&amp; friends!BN156&amp; friends!BO156&amp; friends!BP156&amp; friends!BQ156&amp; friends!BR156&amp; friends!BS156&amp; friends!BT156&amp; friends!BU156&amp; friends!BV156&amp; friends!BW156&amp; friends!BX156&amp; friends!BY156&amp; friends!BZ156&amp; friends!CA156&amp; friends!CB156&amp; friends!CC156&amp; friends!CD156&amp; friends!CE156&amp; friends!CF156&amp; friends!CG156&amp; friends!CH156&amp; friends!CI156&amp; friends!CJ156&amp; friends!CK156&amp; friends!CL156&amp; friends!CM156&amp; friends!CN156&amp; friends!CO156&amp; friends!CP156&amp; friends!CQ156&amp; friends!CR156&amp; friends!CS156&amp; friends!CT156&amp; friends!CU156&amp; friends!CV156&amp; friends!CW156&amp; friends!CX156&amp; friends!CY156&amp; friends!CZ156&amp; friends!DA156&amp; friends!DB156&amp; friends!DC156&amp; friends!DD156&amp; friends!DE156&amp; friends!DF156&amp; friends!DG156&amp; friends!DH156&amp; friends!DI156&amp; friends!DJ156&amp; friends!DK156&amp; friends!DL156&amp; friends!DM156&amp; friends!DN156&amp; friends!DO156&amp; friends!DP156&amp; friends!DQ156&amp; friends!DR156&amp; friends!DS156&amp; friends!DT156&amp; friends!DU156&amp; friends!DV156&amp; friends!DW156&amp; friends!DX156&amp; friends!DY156&amp; friends!DZ156&amp; friends!EA156&amp; friends!EB156&amp; friends!EC156&amp; friends!ED156&amp; friends!EE156&amp; friends!EF156&amp; friends!EG156&amp; friends!EH156&amp; friends!EI156&amp; friends!EJ156&amp; friends!EK156&amp; friends!EL156&amp; friends!EM156&amp; friends!EN156&amp; friends!EO156&amp; friends!EP156&amp; friends!EQ156&amp; friends!ER156&amp; friends!ES156&amp; friends!ET156&amp; friends!EU156&amp; friends!EV156&amp; friends!EW156&amp; friends!EX156&amp; friends!EY156&amp; friends!EZ156&amp; friends!FA156&amp; friends!FB156&amp; friends!FC156&amp; friends!FD156&amp; friends!FE156&amp; friends!FF156&amp; friends!FG156&amp; friends!FH156&amp; friends!FI156&amp; friends!FJ156&amp; friends!FK156&amp; friends!FL156&amp; friends!FM156&amp; friends!FN156&amp; friends!FO156&amp; friends!FP156&amp; friends!FQ156&amp; friends!FR156&amp; friends!FS156&amp; friends!FT156&amp; friends!FU156&amp; friends!FV156&amp; friends!FW156&amp; friends!FX156&amp; friends!FY156&amp; friends!FZ156&amp; friends!GA156&amp; friends!GB156&amp; friends!GC156&amp; friends!GD156&amp; friends!GE156&amp; friends!GF156&amp; friends!GG156&amp; friends!GH156&amp; friends!GI156&amp; friends!GJ156&amp; friends!GK156&amp; friends!GL156&amp; friends!GM156&amp; friends!GN156&amp; friends!GO156&amp; friends!GP156&amp; friends!GQ156&amp; friends!GR156&amp; friends!GS156&amp; friends!GT156&amp; friends!GU156&amp; friends!GV156&amp; friends!GW156&amp; friends!GX156&amp; friends!GY156&amp; friends!GZ156&amp; friends!HA156&amp; friends!HB156&amp; friends!HC156&amp; friends!HD156&amp; friends!HE156&amp; friends!HF156&amp; friends!HG156&amp; friends!HH156&amp; friends!HI156&amp; friends!HJ156&amp; friends!HK156&amp; friends!HL156&amp; friends!HM156&amp; friends!HN156&amp; friends!HO156&amp; friends!HP156&amp; friends!HQ156&amp; friends!HR156&amp; friends!HS156&amp; friends!HT156&amp; friends!HU156&amp; friends!HV156&amp; friends!HW156&amp; friends!HX156&amp; friends!HY156&amp; friends!HZ156&amp; friends!IA156&amp; friends!IB156&amp; friends!IC156&amp; friends!ID156&amp; friends!IE156&amp; friends!IF156&amp; friends!IG156&amp; friends!IH156&amp; friends!II156</f>
        <v/>
      </c>
      <c r="M156" t="str">
        <f>IF(Data!$L157=M$1, "",             IF(ISERR(SEARCH(M$1,Data!$H157)),        "",          ";" &amp; VLOOKUP(M$1,Data!$L:$N,3, FALSE) &amp; ",""" &amp; VLOOKUP(M$1,Data!$L:$M,2, FALSE) &amp; """;"   )             )</f>
        <v/>
      </c>
      <c r="N156" t="str">
        <f>IF(Data!$L157=N$1, "",             IF(ISERR(SEARCH(N$1,Data!$H157)),        "",          ";" &amp; VLOOKUP(N$1,Data!$L:$N,3, FALSE) &amp; ",""" &amp; VLOOKUP(N$1,Data!$L:$M,2, FALSE) &amp; """;"   )             )</f>
        <v/>
      </c>
      <c r="O156" t="str">
        <f>IF(Data!$L157=O$1, "",             IF(ISERR(SEARCH(O$1,Data!$H157)),        "",          ";" &amp; VLOOKUP(O$1,Data!$L:$N,3, FALSE) &amp; ",""" &amp; VLOOKUP(O$1,Data!$L:$M,2, FALSE) &amp; """;"   )             )</f>
        <v/>
      </c>
      <c r="P156" t="str">
        <f>IF(Data!$L157=P$1, "",             IF(ISERR(SEARCH(P$1,Data!$H157)),        "",          ";" &amp; VLOOKUP(P$1,Data!$L:$N,3, FALSE) &amp; ",""" &amp; VLOOKUP(P$1,Data!$L:$M,2, FALSE) &amp; """;"   )             )</f>
        <v/>
      </c>
      <c r="Q156" t="str">
        <f>IF(Data!$L157=Q$1, "",             IF(ISERR(SEARCH(Q$1,Data!$H157)),        "",          ";" &amp; VLOOKUP(Q$1,Data!$L:$N,3, FALSE) &amp; ",""" &amp; VLOOKUP(Q$1,Data!$L:$M,2, FALSE) &amp; """;"   )             )</f>
        <v/>
      </c>
      <c r="R156" t="str">
        <f>IF(Data!$L157=R$1, "",             IF(ISERR(SEARCH(R$1,Data!$H157)),        "",          ";" &amp; VLOOKUP(R$1,Data!$L:$N,3, FALSE) &amp; ",""" &amp; VLOOKUP(R$1,Data!$L:$M,2, FALSE) &amp; """;"   )             )</f>
        <v/>
      </c>
      <c r="S156" t="str">
        <f>IF(Data!$L157=S$1, "",             IF(ISERR(SEARCH(S$1,Data!$H157)),        "",          ";" &amp; VLOOKUP(S$1,Data!$L:$N,3, FALSE) &amp; ",""" &amp; VLOOKUP(S$1,Data!$L:$M,2, FALSE) &amp; """;"   )             )</f>
        <v/>
      </c>
      <c r="T156" t="str">
        <f>IF(Data!$L157=T$1, "",             IF(ISERR(SEARCH(T$1,Data!$H157)),        "",          ";" &amp; VLOOKUP(T$1,Data!$L:$N,3, FALSE) &amp; ",""" &amp; VLOOKUP(T$1,Data!$L:$M,2, FALSE) &amp; """;"   )             )</f>
        <v/>
      </c>
      <c r="U156" t="str">
        <f>IF(Data!$L157=U$1, "",             IF(ISERR(SEARCH(U$1,Data!$H157)),        "",          ";" &amp; VLOOKUP(U$1,Data!$L:$N,3, FALSE) &amp; ",""" &amp; VLOOKUP(U$1,Data!$L:$M,2, FALSE) &amp; """;"   )             )</f>
        <v/>
      </c>
      <c r="V156" t="str">
        <f>IF(Data!$L157=V$1, "",             IF(ISERR(SEARCH(V$1,Data!$H157)),        "",          ";" &amp; VLOOKUP(V$1,Data!$L:$N,3, FALSE) &amp; ",""" &amp; VLOOKUP(V$1,Data!$L:$M,2, FALSE) &amp; """;"   )             )</f>
        <v/>
      </c>
      <c r="W156" t="str">
        <f>IF(Data!$L157=W$1, "",             IF(ISERR(SEARCH(W$1,Data!$H157)),        "",          ";" &amp; VLOOKUP(W$1,Data!$L:$N,3, FALSE) &amp; ",""" &amp; VLOOKUP(W$1,Data!$L:$M,2, FALSE) &amp; """;"   )             )</f>
        <v/>
      </c>
      <c r="X156" t="str">
        <f>IF(Data!$L157=X$1, "",             IF(ISERR(SEARCH(X$1,Data!$H157)),        "",          ";" &amp; VLOOKUP(X$1,Data!$L:$N,3, FALSE) &amp; ",""" &amp; VLOOKUP(X$1,Data!$L:$M,2, FALSE) &amp; """;"   )             )</f>
        <v/>
      </c>
      <c r="Y156" t="str">
        <f>IF(Data!$L157=Y$1, "",             IF(ISERR(SEARCH(Y$1,Data!$H157)),        "",          ";" &amp; VLOOKUP(Y$1,Data!$L:$N,3, FALSE) &amp; ",""" &amp; VLOOKUP(Y$1,Data!$L:$M,2, FALSE) &amp; """;"   )             )</f>
        <v/>
      </c>
      <c r="Z156" t="str">
        <f>IF(Data!$L157=Z$1, "",             IF(ISERR(SEARCH(Z$1,Data!$H157)),        "",          ";" &amp; VLOOKUP(Z$1,Data!$L:$N,3, FALSE) &amp; ",""" &amp; VLOOKUP(Z$1,Data!$L:$M,2, FALSE) &amp; """;"   )             )</f>
        <v/>
      </c>
      <c r="AA156" t="str">
        <f>IF(Data!$L157=AA$1, "",             IF(ISERR(SEARCH(AA$1,Data!$H157)),        "",          ";" &amp; VLOOKUP(AA$1,Data!$L:$N,3, FALSE) &amp; ",""" &amp; VLOOKUP(AA$1,Data!$L:$M,2, FALSE) &amp; """;"   )             )</f>
        <v/>
      </c>
      <c r="AB156" t="str">
        <f>IF(Data!$L157=AB$1, "",             IF(ISERR(SEARCH(AB$1,Data!$H157)),        "",          ";" &amp; VLOOKUP(AB$1,Data!$L:$N,3, FALSE) &amp; ",""" &amp; VLOOKUP(AB$1,Data!$L:$M,2, FALSE) &amp; """;"   )             )</f>
        <v/>
      </c>
      <c r="AC156" t="str">
        <f>IF(Data!$L157=AC$1, "",             IF(ISERR(SEARCH(AC$1,Data!$H157)),        "",          ";" &amp; VLOOKUP(AC$1,Data!$L:$N,3, FALSE) &amp; ",""" &amp; VLOOKUP(AC$1,Data!$L:$M,2, FALSE) &amp; """;"   )             )</f>
        <v/>
      </c>
      <c r="AD156" t="str">
        <f>IF(Data!$L157=AD$1, "",             IF(ISERR(SEARCH(AD$1,Data!$H157)),        "",          ";" &amp; VLOOKUP(AD$1,Data!$L:$N,3, FALSE) &amp; ",""" &amp; VLOOKUP(AD$1,Data!$L:$M,2, FALSE) &amp; """;"   )             )</f>
        <v/>
      </c>
      <c r="AE156" t="str">
        <f>IF(Data!$L157=AE$1, "",             IF(ISERR(SEARCH(AE$1,Data!$H157)),        "",          ";" &amp; VLOOKUP(AE$1,Data!$L:$N,3, FALSE) &amp; ",""" &amp; VLOOKUP(AE$1,Data!$L:$M,2, FALSE) &amp; """;"   )             )</f>
        <v/>
      </c>
      <c r="AF156" t="str">
        <f>IF(Data!$L157=AF$1, "",             IF(ISERR(SEARCH(AF$1,Data!$H157)),        "",          ";" &amp; VLOOKUP(AF$1,Data!$L:$N,3, FALSE) &amp; ",""" &amp; VLOOKUP(AF$1,Data!$L:$M,2, FALSE) &amp; """;"   )             )</f>
        <v/>
      </c>
      <c r="AG156" t="str">
        <f>IF(Data!$L157=AG$1, "",             IF(ISERR(SEARCH(AG$1,Data!$H157)),        "",          ";" &amp; VLOOKUP(AG$1,Data!$L:$N,3, FALSE) &amp; ",""" &amp; VLOOKUP(AG$1,Data!$L:$M,2, FALSE) &amp; """;"   )             )</f>
        <v/>
      </c>
      <c r="AH156" t="str">
        <f>IF(Data!$L157=AH$1, "",             IF(ISERR(SEARCH(AH$1,Data!$H157)),        "",          ";" &amp; VLOOKUP(AH$1,Data!$L:$N,3, FALSE) &amp; ",""" &amp; VLOOKUP(AH$1,Data!$L:$M,2, FALSE) &amp; """;"   )             )</f>
        <v/>
      </c>
      <c r="AI156" t="str">
        <f>IF(Data!$L157=AI$1, "",             IF(ISERR(SEARCH(AI$1,Data!$H157)),        "",          ";" &amp; VLOOKUP(AI$1,Data!$L:$N,3, FALSE) &amp; ",""" &amp; VLOOKUP(AI$1,Data!$L:$M,2, FALSE) &amp; """;"   )             )</f>
        <v/>
      </c>
      <c r="AJ156" t="str">
        <f>IF(Data!$L157=AJ$1, "",             IF(ISERR(SEARCH(AJ$1,Data!$H157)),        "",          ";" &amp; VLOOKUP(AJ$1,Data!$L:$N,3, FALSE) &amp; ",""" &amp; VLOOKUP(AJ$1,Data!$L:$M,2, FALSE) &amp; """;"   )             )</f>
        <v/>
      </c>
      <c r="AK156" t="str">
        <f>IF(Data!$L157=AK$1, "",             IF(ISERR(SEARCH(AK$1,Data!$H157)),        "",          ";" &amp; VLOOKUP(AK$1,Data!$L:$N,3, FALSE) &amp; ",""" &amp; VLOOKUP(AK$1,Data!$L:$M,2, FALSE) &amp; """;"   )             )</f>
        <v/>
      </c>
      <c r="AL156" t="str">
        <f>IF(Data!$L157=AL$1, "",             IF(ISERR(SEARCH(AL$1,Data!$H157)),        "",          ";" &amp; VLOOKUP(AL$1,Data!$L:$N,3, FALSE) &amp; ",""" &amp; VLOOKUP(AL$1,Data!$L:$M,2, FALSE) &amp; """;"   )             )</f>
        <v/>
      </c>
      <c r="AM156" t="str">
        <f>IF(Data!$L157=AM$1, "",             IF(ISERR(SEARCH(AM$1,Data!$H157)),        "",          ";" &amp; VLOOKUP(AM$1,Data!$L:$N,3, FALSE) &amp; ",""" &amp; VLOOKUP(AM$1,Data!$L:$M,2, FALSE) &amp; """;"   )             )</f>
        <v/>
      </c>
      <c r="AN156" t="str">
        <f>IF(Data!$L157=AN$1, "",             IF(ISERR(SEARCH(AN$1,Data!$H157)),        "",          ";" &amp; VLOOKUP(AN$1,Data!$L:$N,3, FALSE) &amp; ",""" &amp; VLOOKUP(AN$1,Data!$L:$M,2, FALSE) &amp; """;"   )             )</f>
        <v/>
      </c>
      <c r="AO156" t="str">
        <f>IF(Data!$L157=AO$1, "",             IF(ISERR(SEARCH(AO$1,Data!$H157)),        "",          ";" &amp; VLOOKUP(AO$1,Data!$L:$N,3, FALSE) &amp; ",""" &amp; VLOOKUP(AO$1,Data!$L:$M,2, FALSE) &amp; """;"   )             )</f>
        <v/>
      </c>
      <c r="AP156" t="str">
        <f>IF(Data!$L157=AP$1, "",             IF(ISERR(SEARCH(AP$1,Data!$H157)),        "",          ";" &amp; VLOOKUP(AP$1,Data!$L:$N,3, FALSE) &amp; ",""" &amp; VLOOKUP(AP$1,Data!$L:$M,2, FALSE) &amp; """;"   )             )</f>
        <v/>
      </c>
      <c r="AQ156" t="str">
        <f>IF(Data!$L157=AQ$1, "",             IF(ISERR(SEARCH(AQ$1,Data!$H157)),        "",          ";" &amp; VLOOKUP(AQ$1,Data!$L:$N,3, FALSE) &amp; ",""" &amp; VLOOKUP(AQ$1,Data!$L:$M,2, FALSE) &amp; """;"   )             )</f>
        <v/>
      </c>
      <c r="AR156" t="str">
        <f>IF(Data!$L157=AR$1, "",             IF(ISERR(SEARCH(AR$1,Data!$H157)),        "",          ";" &amp; VLOOKUP(AR$1,Data!$L:$N,3, FALSE) &amp; ",""" &amp; VLOOKUP(AR$1,Data!$L:$M,2, FALSE) &amp; """;"   )             )</f>
        <v/>
      </c>
      <c r="AS156" t="str">
        <f>IF(Data!$L157=AS$1, "",             IF(ISERR(SEARCH(AS$1,Data!$H157)),        "",          ";" &amp; VLOOKUP(AS$1,Data!$L:$N,3, FALSE) &amp; ",""" &amp; VLOOKUP(AS$1,Data!$L:$M,2, FALSE) &amp; """;"   )             )</f>
        <v/>
      </c>
      <c r="AT156" t="str">
        <f>IF(Data!$L157=AT$1, "",             IF(ISERR(SEARCH(AT$1,Data!$H157)),        "",          ";" &amp; VLOOKUP(AT$1,Data!$L:$N,3, FALSE) &amp; ",""" &amp; VLOOKUP(AT$1,Data!$L:$M,2, FALSE) &amp; """;"   )             )</f>
        <v/>
      </c>
      <c r="AU156" t="str">
        <f>IF(Data!$L157=AU$1, "",             IF(ISERR(SEARCH(AU$1,Data!$H157)),        "",          ";" &amp; VLOOKUP(AU$1,Data!$L:$N,3, FALSE) &amp; ",""" &amp; VLOOKUP(AU$1,Data!$L:$M,2, FALSE) &amp; """;"   )             )</f>
        <v/>
      </c>
      <c r="AV156" t="str">
        <f>IF(Data!$L157=AV$1, "",             IF(ISERR(SEARCH(AV$1,Data!$H157)),        "",          ";" &amp; VLOOKUP(AV$1,Data!$L:$N,3, FALSE) &amp; ",""" &amp; VLOOKUP(AV$1,Data!$L:$M,2, FALSE) &amp; """;"   )             )</f>
        <v/>
      </c>
      <c r="AW156" t="str">
        <f>IF(Data!$L157=AW$1, "",             IF(ISERR(SEARCH(AW$1,Data!$H157)),        "",          ";" &amp; VLOOKUP(AW$1,Data!$L:$N,3, FALSE) &amp; ",""" &amp; VLOOKUP(AW$1,Data!$L:$M,2, FALSE) &amp; """;"   )             )</f>
        <v/>
      </c>
      <c r="AX156" t="str">
        <f>IF(Data!$L157=AX$1, "",             IF(ISERR(SEARCH(AX$1,Data!$H157)),        "",          ";" &amp; VLOOKUP(AX$1,Data!$L:$N,3, FALSE) &amp; ",""" &amp; VLOOKUP(AX$1,Data!$L:$M,2, FALSE) &amp; """;"   )             )</f>
        <v/>
      </c>
      <c r="AY156" t="str">
        <f>IF(Data!$L157=AY$1, "",             IF(ISERR(SEARCH(AY$1,Data!$H157)),        "",          ";" &amp; VLOOKUP(AY$1,Data!$L:$N,3, FALSE) &amp; ",""" &amp; VLOOKUP(AY$1,Data!$L:$M,2, FALSE) &amp; """;"   )             )</f>
        <v/>
      </c>
      <c r="AZ156" t="str">
        <f>IF(Data!$L157=AZ$1, "",             IF(ISERR(SEARCH(AZ$1,Data!$H157)),        "",          ";" &amp; VLOOKUP(AZ$1,Data!$L:$N,3, FALSE) &amp; ",""" &amp; VLOOKUP(AZ$1,Data!$L:$M,2, FALSE) &amp; """;"   )             )</f>
        <v/>
      </c>
      <c r="BA156" t="str">
        <f>IF(Data!$L157=BA$1, "",             IF(ISERR(SEARCH(BA$1,Data!$H157)),        "",          ";" &amp; VLOOKUP(BA$1,Data!$L:$N,3, FALSE) &amp; ",""" &amp; VLOOKUP(BA$1,Data!$L:$M,2, FALSE) &amp; """;"   )             )</f>
        <v/>
      </c>
      <c r="BB156" t="str">
        <f>IF(Data!$L157=BB$1, "",             IF(ISERR(SEARCH(BB$1,Data!$H157)),        "",          ";" &amp; VLOOKUP(BB$1,Data!$L:$N,3, FALSE) &amp; ",""" &amp; VLOOKUP(BB$1,Data!$L:$M,2, FALSE) &amp; """;"   )             )</f>
        <v/>
      </c>
      <c r="BC156" t="str">
        <f>IF(Data!$L157=BC$1, "",             IF(ISERR(SEARCH(BC$1,Data!$H157)),        "",          ";" &amp; VLOOKUP(BC$1,Data!$L:$N,3, FALSE) &amp; ",""" &amp; VLOOKUP(BC$1,Data!$L:$M,2, FALSE) &amp; """;"   )             )</f>
        <v/>
      </c>
      <c r="BD156" t="str">
        <f>IF(Data!$L157=BD$1, "",             IF(ISERR(SEARCH(BD$1,Data!$H157)),        "",          ";" &amp; VLOOKUP(BD$1,Data!$L:$N,3, FALSE) &amp; ",""" &amp; VLOOKUP(BD$1,Data!$L:$M,2, FALSE) &amp; """;"   )             )</f>
        <v/>
      </c>
      <c r="BE156" t="str">
        <f>IF(Data!$L157=BE$1, "",             IF(ISERR(SEARCH(BE$1,Data!$H157)),        "",          ";" &amp; VLOOKUP(BE$1,Data!$L:$N,3, FALSE) &amp; ",""" &amp; VLOOKUP(BE$1,Data!$L:$M,2, FALSE) &amp; """;"   )             )</f>
        <v/>
      </c>
      <c r="BF156" t="str">
        <f>IF(Data!$L157=BF$1, "",             IF(ISERR(SEARCH(BF$1,Data!$H157)),        "",          ";" &amp; VLOOKUP(BF$1,Data!$L:$N,3, FALSE) &amp; ",""" &amp; VLOOKUP(BF$1,Data!$L:$M,2, FALSE) &amp; """;"   )             )</f>
        <v/>
      </c>
      <c r="BG156" t="str">
        <f>IF(Data!$L157=BG$1, "",             IF(ISERR(SEARCH(BG$1,Data!$H157)),        "",          ";" &amp; VLOOKUP(BG$1,Data!$L:$N,3, FALSE) &amp; ",""" &amp; VLOOKUP(BG$1,Data!$L:$M,2, FALSE) &amp; """;"   )             )</f>
        <v/>
      </c>
      <c r="BH156" t="str">
        <f>IF(Data!$L157=BH$1, "",             IF(ISERR(SEARCH(BH$1,Data!$H157)),        "",          ";" &amp; VLOOKUP(BH$1,Data!$L:$N,3, FALSE) &amp; ",""" &amp; VLOOKUP(BH$1,Data!$L:$M,2, FALSE) &amp; """;"   )             )</f>
        <v/>
      </c>
      <c r="BI156" t="str">
        <f>IF(Data!$L157=BI$1, "",             IF(ISERR(SEARCH(BI$1,Data!$H157)),        "",          ";" &amp; VLOOKUP(BI$1,Data!$L:$N,3, FALSE) &amp; ",""" &amp; VLOOKUP(BI$1,Data!$L:$M,2, FALSE) &amp; """;"   )             )</f>
        <v/>
      </c>
      <c r="BJ156" t="str">
        <f>IF(Data!$L157=BJ$1, "",             IF(ISERR(SEARCH(BJ$1,Data!$H157)),        "",          ";" &amp; VLOOKUP(BJ$1,Data!$L:$N,3, FALSE) &amp; ",""" &amp; VLOOKUP(BJ$1,Data!$L:$M,2, FALSE) &amp; """;"   )             )</f>
        <v/>
      </c>
      <c r="BK156" t="str">
        <f>IF(Data!$L157=BK$1, "",             IF(ISERR(SEARCH(BK$1,Data!$H157)),        "",          ";" &amp; VLOOKUP(BK$1,Data!$L:$N,3, FALSE) &amp; ",""" &amp; VLOOKUP(BK$1,Data!$L:$M,2, FALSE) &amp; """;"   )             )</f>
        <v/>
      </c>
      <c r="BL156" t="str">
        <f>IF(Data!$L157=BL$1, "",             IF(ISERR(SEARCH(BL$1,Data!$H157)),        "",          ";" &amp; VLOOKUP(BL$1,Data!$L:$N,3, FALSE) &amp; ",""" &amp; VLOOKUP(BL$1,Data!$L:$M,2, FALSE) &amp; """;"   )             )</f>
        <v/>
      </c>
      <c r="BM156" t="str">
        <f>IF(Data!$L157=BM$1, "",             IF(ISERR(SEARCH(BM$1,Data!$H157)),        "",          ";" &amp; VLOOKUP(BM$1,Data!$L:$N,3, FALSE) &amp; ",""" &amp; VLOOKUP(BM$1,Data!$L:$M,2, FALSE) &amp; """;"   )             )</f>
        <v/>
      </c>
      <c r="BN156" t="str">
        <f>IF(Data!$L157=BN$1, "",             IF(ISERR(SEARCH(BN$1,Data!$H157)),        "",          ";" &amp; VLOOKUP(BN$1,Data!$L:$N,3, FALSE) &amp; ",""" &amp; VLOOKUP(BN$1,Data!$L:$M,2, FALSE) &amp; """;"   )             )</f>
        <v/>
      </c>
      <c r="BO156" t="str">
        <f>IF(Data!$L157=BO$1, "",             IF(ISERR(SEARCH(BO$1,Data!$H157)),        "",          ";" &amp; VLOOKUP(BO$1,Data!$L:$N,3, FALSE) &amp; ",""" &amp; VLOOKUP(BO$1,Data!$L:$M,2, FALSE) &amp; """;"   )             )</f>
        <v/>
      </c>
      <c r="BP156" t="str">
        <f>IF(Data!$L157=BP$1, "",             IF(ISERR(SEARCH(BP$1,Data!$H157)),        "",          ";" &amp; VLOOKUP(BP$1,Data!$L:$N,3, FALSE) &amp; ",""" &amp; VLOOKUP(BP$1,Data!$L:$M,2, FALSE) &amp; """;"   )             )</f>
        <v/>
      </c>
      <c r="BQ156" t="str">
        <f>IF(Data!$L157=BQ$1, "",             IF(ISERR(SEARCH(BQ$1,Data!$H157)),        "",          ";" &amp; VLOOKUP(BQ$1,Data!$L:$N,3, FALSE) &amp; ",""" &amp; VLOOKUP(BQ$1,Data!$L:$M,2, FALSE) &amp; """;"   )             )</f>
        <v/>
      </c>
      <c r="BR156" t="str">
        <f>IF(Data!$L157=BR$1, "",             IF(ISERR(SEARCH(BR$1,Data!$H157)),        "",          ";" &amp; VLOOKUP(BR$1,Data!$L:$N,3, FALSE) &amp; ",""" &amp; VLOOKUP(BR$1,Data!$L:$M,2, FALSE) &amp; """;"   )             )</f>
        <v/>
      </c>
      <c r="BS156" t="str">
        <f>IF(Data!$L157=BS$1, "",             IF(ISERR(SEARCH(BS$1,Data!$H157)),        "",          ";" &amp; VLOOKUP(BS$1,Data!$L:$N,3, FALSE) &amp; ",""" &amp; VLOOKUP(BS$1,Data!$L:$M,2, FALSE) &amp; """;"   )             )</f>
        <v/>
      </c>
      <c r="BT156" t="str">
        <f>IF(Data!$L157=BT$1, "",             IF(ISERR(SEARCH(BT$1,Data!$H157)),        "",          ";" &amp; VLOOKUP(BT$1,Data!$L:$N,3, FALSE) &amp; ",""" &amp; VLOOKUP(BT$1,Data!$L:$M,2, FALSE) &amp; """;"   )             )</f>
        <v/>
      </c>
      <c r="BU156" t="str">
        <f>IF(Data!$L157=BU$1, "",             IF(ISERR(SEARCH(BU$1,Data!$H157)),        "",          ";" &amp; VLOOKUP(BU$1,Data!$L:$N,3, FALSE) &amp; ",""" &amp; VLOOKUP(BU$1,Data!$L:$M,2, FALSE) &amp; """;"   )             )</f>
        <v/>
      </c>
      <c r="BV156" t="str">
        <f>IF(Data!$L157=BV$1, "",             IF(ISERR(SEARCH(BV$1,Data!$H157)),        "",          ";" &amp; VLOOKUP(BV$1,Data!$L:$N,3, FALSE) &amp; ",""" &amp; VLOOKUP(BV$1,Data!$L:$M,2, FALSE) &amp; """;"   )             )</f>
        <v/>
      </c>
      <c r="BW156" t="str">
        <f>IF(Data!$L157=BW$1, "",             IF(ISERR(SEARCH(BW$1,Data!$H157)),        "",          ";" &amp; VLOOKUP(BW$1,Data!$L:$N,3, FALSE) &amp; ",""" &amp; VLOOKUP(BW$1,Data!$L:$M,2, FALSE) &amp; """;"   )             )</f>
        <v/>
      </c>
      <c r="BX156" t="str">
        <f>IF(Data!$L157=BX$1, "",             IF(ISERR(SEARCH(BX$1,Data!$H157)),        "",          ";" &amp; VLOOKUP(BX$1,Data!$L:$N,3, FALSE) &amp; ",""" &amp; VLOOKUP(BX$1,Data!$L:$M,2, FALSE) &amp; """;"   )             )</f>
        <v/>
      </c>
      <c r="BY156" t="str">
        <f>IF(Data!$L157=BY$1, "",             IF(ISERR(SEARCH(BY$1,Data!$H157)),        "",          ";" &amp; VLOOKUP(BY$1,Data!$L:$N,3, FALSE) &amp; ",""" &amp; VLOOKUP(BY$1,Data!$L:$M,2, FALSE) &amp; """;"   )             )</f>
        <v/>
      </c>
      <c r="BZ156" t="str">
        <f>IF(Data!$L157=BZ$1, "",             IF(ISERR(SEARCH(BZ$1,Data!$H157)),        "",          ";" &amp; VLOOKUP(BZ$1,Data!$L:$N,3, FALSE) &amp; ",""" &amp; VLOOKUP(BZ$1,Data!$L:$M,2, FALSE) &amp; """;"   )             )</f>
        <v/>
      </c>
      <c r="CA156" t="str">
        <f>IF(Data!$L157=CA$1, "",             IF(ISERR(SEARCH(CA$1,Data!$H157)),        "",          ";" &amp; VLOOKUP(CA$1,Data!$L:$N,3, FALSE) &amp; ",""" &amp; VLOOKUP(CA$1,Data!$L:$M,2, FALSE) &amp; """;"   )             )</f>
        <v/>
      </c>
      <c r="CB156" t="str">
        <f>IF(Data!$L157=CB$1, "",             IF(ISERR(SEARCH(CB$1,Data!$H157)),        "",          ";" &amp; VLOOKUP(CB$1,Data!$L:$N,3, FALSE) &amp; ",""" &amp; VLOOKUP(CB$1,Data!$L:$M,2, FALSE) &amp; """;"   )             )</f>
        <v/>
      </c>
      <c r="CC156" t="str">
        <f>IF(Data!$L157=CC$1, "",             IF(ISERR(SEARCH(CC$1,Data!$H157)),        "",          ";" &amp; VLOOKUP(CC$1,Data!$L:$N,3, FALSE) &amp; ",""" &amp; VLOOKUP(CC$1,Data!$L:$M,2, FALSE) &amp; """;"   )             )</f>
        <v/>
      </c>
      <c r="CD156" t="str">
        <f>IF(Data!$L157=CD$1, "",             IF(ISERR(SEARCH(CD$1,Data!$H157)),        "",          ";" &amp; VLOOKUP(CD$1,Data!$L:$N,3, FALSE) &amp; ",""" &amp; VLOOKUP(CD$1,Data!$L:$M,2, FALSE) &amp; """;"   )             )</f>
        <v/>
      </c>
      <c r="CE156" t="str">
        <f>IF(Data!$L157=CE$1, "",             IF(ISERR(SEARCH(CE$1,Data!$H157)),        "",          ";" &amp; VLOOKUP(CE$1,Data!$L:$N,3, FALSE) &amp; ",""" &amp; VLOOKUP(CE$1,Data!$L:$M,2, FALSE) &amp; """;"   )             )</f>
        <v/>
      </c>
      <c r="CF156" t="str">
        <f>IF(Data!$L157=CF$1, "",             IF(ISERR(SEARCH(CF$1,Data!$H157)),        "",          ";" &amp; VLOOKUP(CF$1,Data!$L:$N,3, FALSE) &amp; ",""" &amp; VLOOKUP(CF$1,Data!$L:$M,2, FALSE) &amp; """;"   )             )</f>
        <v/>
      </c>
      <c r="CG156" t="str">
        <f>IF(Data!$L157=CG$1, "",             IF(ISERR(SEARCH(CG$1,Data!$H157)),        "",          ";" &amp; VLOOKUP(CG$1,Data!$L:$N,3, FALSE) &amp; ",""" &amp; VLOOKUP(CG$1,Data!$L:$M,2, FALSE) &amp; """;"   )             )</f>
        <v/>
      </c>
      <c r="CH156" t="str">
        <f>IF(Data!$L157=CH$1, "",             IF(ISERR(SEARCH(CH$1,Data!$H157)),        "",          ";" &amp; VLOOKUP(CH$1,Data!$L:$N,3, FALSE) &amp; ",""" &amp; VLOOKUP(CH$1,Data!$L:$M,2, FALSE) &amp; """;"   )             )</f>
        <v/>
      </c>
      <c r="CI156" t="str">
        <f>IF(Data!$L157=CI$1, "",             IF(ISERR(SEARCH(CI$1,Data!$H157)),        "",          ";" &amp; VLOOKUP(CI$1,Data!$L:$N,3, FALSE) &amp; ",""" &amp; VLOOKUP(CI$1,Data!$L:$M,2, FALSE) &amp; """;"   )             )</f>
        <v/>
      </c>
      <c r="CJ156" t="str">
        <f>IF(Data!$L157=CJ$1, "",             IF(ISERR(SEARCH(CJ$1,Data!$H157)),        "",          ";" &amp; VLOOKUP(CJ$1,Data!$L:$N,3, FALSE) &amp; ",""" &amp; VLOOKUP(CJ$1,Data!$L:$M,2, FALSE) &amp; """;"   )             )</f>
        <v/>
      </c>
      <c r="CK156" t="str">
        <f>IF(Data!$L157=CK$1, "",             IF(ISERR(SEARCH(CK$1,Data!$H157)),        "",          ";" &amp; VLOOKUP(CK$1,Data!$L:$N,3, FALSE) &amp; ",""" &amp; VLOOKUP(CK$1,Data!$L:$M,2, FALSE) &amp; """;"   )             )</f>
        <v/>
      </c>
      <c r="CL156" t="str">
        <f>IF(Data!$L157=CL$1, "",             IF(ISERR(SEARCH(CL$1,Data!$H157)),        "",          ";" &amp; VLOOKUP(CL$1,Data!$L:$N,3, FALSE) &amp; ",""" &amp; VLOOKUP(CL$1,Data!$L:$M,2, FALSE) &amp; """;"   )             )</f>
        <v/>
      </c>
      <c r="CM156" t="str">
        <f>IF(Data!$L157=CM$1, "",             IF(ISERR(SEARCH(CM$1,Data!$H157)),        "",          ";" &amp; VLOOKUP(CM$1,Data!$L:$N,3, FALSE) &amp; ",""" &amp; VLOOKUP(CM$1,Data!$L:$M,2, FALSE) &amp; """;"   )             )</f>
        <v/>
      </c>
      <c r="CN156" t="str">
        <f>IF(Data!$L157=CN$1, "",             IF(ISERR(SEARCH(CN$1,Data!$H157)),        "",          ";" &amp; VLOOKUP(CN$1,Data!$L:$N,3, FALSE) &amp; ",""" &amp; VLOOKUP(CN$1,Data!$L:$M,2, FALSE) &amp; """;"   )             )</f>
        <v/>
      </c>
      <c r="CO156" t="str">
        <f>IF(Data!$L157=CO$1, "",             IF(ISERR(SEARCH(CO$1,Data!$H157)),        "",          ";" &amp; VLOOKUP(CO$1,Data!$L:$N,3, FALSE) &amp; ",""" &amp; VLOOKUP(CO$1,Data!$L:$M,2, FALSE) &amp; """;"   )             )</f>
        <v/>
      </c>
      <c r="CP156" t="str">
        <f>IF(Data!$L157=CP$1, "",             IF(ISERR(SEARCH(CP$1,Data!$H157)),        "",          ";" &amp; VLOOKUP(CP$1,Data!$L:$N,3, FALSE) &amp; ",""" &amp; VLOOKUP(CP$1,Data!$L:$M,2, FALSE) &amp; """;"   )             )</f>
        <v/>
      </c>
      <c r="CQ156" t="str">
        <f>IF(Data!$L157=CQ$1, "",             IF(ISERR(SEARCH(CQ$1,Data!$H157)),        "",          ";" &amp; VLOOKUP(CQ$1,Data!$L:$N,3, FALSE) &amp; ",""" &amp; VLOOKUP(CQ$1,Data!$L:$M,2, FALSE) &amp; """;"   )             )</f>
        <v/>
      </c>
      <c r="CR156" t="str">
        <f>IF(Data!$L157=CR$1, "",             IF(ISERR(SEARCH(CR$1,Data!$H157)),        "",          ";" &amp; VLOOKUP(CR$1,Data!$L:$N,3, FALSE) &amp; ",""" &amp; VLOOKUP(CR$1,Data!$L:$M,2, FALSE) &amp; """;"   )             )</f>
        <v/>
      </c>
      <c r="CS156" t="str">
        <f>IF(Data!$L157=CS$1, "",             IF(ISERR(SEARCH(CS$1,Data!$H157)),        "",          ";" &amp; VLOOKUP(CS$1,Data!$L:$N,3, FALSE) &amp; ",""" &amp; VLOOKUP(CS$1,Data!$L:$M,2, FALSE) &amp; """;"   )             )</f>
        <v/>
      </c>
      <c r="CT156" t="str">
        <f>IF(Data!$L157=CT$1, "",             IF(ISERR(SEARCH(CT$1,Data!$H157)),        "",          ";" &amp; VLOOKUP(CT$1,Data!$L:$N,3, FALSE) &amp; ",""" &amp; VLOOKUP(CT$1,Data!$L:$M,2, FALSE) &amp; """;"   )             )</f>
        <v/>
      </c>
      <c r="CU156" t="str">
        <f>IF(Data!$L157=CU$1, "",             IF(ISERR(SEARCH(CU$1,Data!$H157)),        "",          ";" &amp; VLOOKUP(CU$1,Data!$L:$N,3, FALSE) &amp; ",""" &amp; VLOOKUP(CU$1,Data!$L:$M,2, FALSE) &amp; """;"   )             )</f>
        <v/>
      </c>
      <c r="CV156" t="str">
        <f>IF(Data!$L157=CV$1, "",             IF(ISERR(SEARCH(CV$1,Data!$H157)),        "",          ";" &amp; VLOOKUP(CV$1,Data!$L:$N,3, FALSE) &amp; ",""" &amp; VLOOKUP(CV$1,Data!$L:$M,2, FALSE) &amp; """;"   )             )</f>
        <v/>
      </c>
      <c r="CW156" t="str">
        <f>IF(Data!$L157=CW$1, "",             IF(ISERR(SEARCH(CW$1,Data!$H157)),        "",          ";" &amp; VLOOKUP(CW$1,Data!$L:$N,3, FALSE) &amp; ",""" &amp; VLOOKUP(CW$1,Data!$L:$M,2, FALSE) &amp; """;"   )             )</f>
        <v/>
      </c>
      <c r="CX156" t="str">
        <f>IF(Data!$L157=CX$1, "",             IF(ISERR(SEARCH(CX$1,Data!$H157)),        "",          ";" &amp; VLOOKUP(CX$1,Data!$L:$N,3, FALSE) &amp; ",""" &amp; VLOOKUP(CX$1,Data!$L:$M,2, FALSE) &amp; """;"   )             )</f>
        <v/>
      </c>
      <c r="CY156" t="str">
        <f>IF(Data!$L157=CY$1, "",             IF(ISERR(SEARCH(CY$1,Data!$H157)),        "",          ";" &amp; VLOOKUP(CY$1,Data!$L:$N,3, FALSE) &amp; ",""" &amp; VLOOKUP(CY$1,Data!$L:$M,2, FALSE) &amp; """;"   )             )</f>
        <v/>
      </c>
      <c r="CZ156" t="str">
        <f>IF(Data!$L157=CZ$1, "",             IF(ISERR(SEARCH(CZ$1,Data!$H157)),        "",          ";" &amp; VLOOKUP(CZ$1,Data!$L:$N,3, FALSE) &amp; ",""" &amp; VLOOKUP(CZ$1,Data!$L:$M,2, FALSE) &amp; """;"   )             )</f>
        <v/>
      </c>
      <c r="DA156" t="str">
        <f>IF(Data!$L157=DA$1, "",             IF(ISERR(SEARCH(DA$1,Data!$H157)),        "",          ";" &amp; VLOOKUP(DA$1,Data!$L:$N,3, FALSE) &amp; ",""" &amp; VLOOKUP(DA$1,Data!$L:$M,2, FALSE) &amp; """;"   )             )</f>
        <v/>
      </c>
      <c r="DB156" t="str">
        <f>IF(Data!$L157=DB$1, "",             IF(ISERR(SEARCH(DB$1,Data!$H157)),        "",          ";" &amp; VLOOKUP(DB$1,Data!$L:$N,3, FALSE) &amp; ",""" &amp; VLOOKUP(DB$1,Data!$L:$M,2, FALSE) &amp; """;"   )             )</f>
        <v/>
      </c>
      <c r="DC156" t="str">
        <f>IF(Data!$L157=DC$1, "",             IF(ISERR(SEARCH(DC$1,Data!$H157)),        "",          ";" &amp; VLOOKUP(DC$1,Data!$L:$N,3, FALSE) &amp; ",""" &amp; VLOOKUP(DC$1,Data!$L:$M,2, FALSE) &amp; """;"   )             )</f>
        <v/>
      </c>
      <c r="DD156" t="str">
        <f>IF(Data!$L157=DD$1, "",             IF(ISERR(SEARCH(DD$1,Data!$H157)),        "",          ";" &amp; VLOOKUP(DD$1,Data!$L:$N,3, FALSE) &amp; ",""" &amp; VLOOKUP(DD$1,Data!$L:$M,2, FALSE) &amp; """;"   )             )</f>
        <v/>
      </c>
      <c r="DE156" t="str">
        <f>IF(Data!$L157=DE$1, "",             IF(ISERR(SEARCH(DE$1,Data!$H157)),        "",          ";" &amp; VLOOKUP(DE$1,Data!$L:$N,3, FALSE) &amp; ",""" &amp; VLOOKUP(DE$1,Data!$L:$M,2, FALSE) &amp; """;"   )             )</f>
        <v/>
      </c>
      <c r="DF156" t="str">
        <f>IF(Data!$L157=DF$1, "",             IF(ISERR(SEARCH(DF$1,Data!$H157)),        "",          ";" &amp; VLOOKUP(DF$1,Data!$L:$N,3, FALSE) &amp; ",""" &amp; VLOOKUP(DF$1,Data!$L:$M,2, FALSE) &amp; """;"   )             )</f>
        <v/>
      </c>
      <c r="DG156" t="str">
        <f>IF(Data!$L157=DG$1, "",             IF(ISERR(SEARCH(DG$1,Data!$H157)),        "",          ";" &amp; VLOOKUP(DG$1,Data!$L:$N,3, FALSE) &amp; ",""" &amp; VLOOKUP(DG$1,Data!$L:$M,2, FALSE) &amp; """;"   )             )</f>
        <v/>
      </c>
      <c r="DH156" t="str">
        <f>IF(Data!$L157=DH$1, "",             IF(ISERR(SEARCH(DH$1,Data!$H157)),        "",          ";" &amp; VLOOKUP(DH$1,Data!$L:$N,3, FALSE) &amp; ",""" &amp; VLOOKUP(DH$1,Data!$L:$M,2, FALSE) &amp; """;"   )             )</f>
        <v/>
      </c>
      <c r="DI156" t="str">
        <f>IF(Data!$L157=DI$1, "",             IF(ISERR(SEARCH(DI$1,Data!$H157)),        "",          ";" &amp; VLOOKUP(DI$1,Data!$L:$N,3, FALSE) &amp; ",""" &amp; VLOOKUP(DI$1,Data!$L:$M,2, FALSE) &amp; """;"   )             )</f>
        <v/>
      </c>
      <c r="DJ156" t="str">
        <f>IF(Data!$L157=DJ$1, "",             IF(ISERR(SEARCH(DJ$1,Data!$H157)),        "",          ";" &amp; VLOOKUP(DJ$1,Data!$L:$N,3, FALSE) &amp; ",""" &amp; VLOOKUP(DJ$1,Data!$L:$M,2, FALSE) &amp; """;"   )             )</f>
        <v/>
      </c>
      <c r="DK156" t="str">
        <f>IF(Data!$L157=DK$1, "",             IF(ISERR(SEARCH(DK$1,Data!$H157)),        "",          ";" &amp; VLOOKUP(DK$1,Data!$L:$N,3, FALSE) &amp; ",""" &amp; VLOOKUP(DK$1,Data!$L:$M,2, FALSE) &amp; """;"   )             )</f>
        <v/>
      </c>
      <c r="DL156" t="str">
        <f>IF(Data!$L157=DL$1, "",             IF(ISERR(SEARCH(DL$1,Data!$H157)),        "",          ";" &amp; VLOOKUP(DL$1,Data!$L:$N,3, FALSE) &amp; ",""" &amp; VLOOKUP(DL$1,Data!$L:$M,2, FALSE) &amp; """;"   )             )</f>
        <v/>
      </c>
      <c r="DM156" t="str">
        <f>IF(Data!$L157=DM$1, "",             IF(ISERR(SEARCH(DM$1,Data!$H157)),        "",          ";" &amp; VLOOKUP(DM$1,Data!$L:$N,3, FALSE) &amp; ",""" &amp; VLOOKUP(DM$1,Data!$L:$M,2, FALSE) &amp; """;"   )             )</f>
        <v/>
      </c>
      <c r="DN156" t="str">
        <f>IF(Data!$L157=DN$1, "",             IF(ISERR(SEARCH(DN$1,Data!$H157)),        "",          ";" &amp; VLOOKUP(DN$1,Data!$L:$N,3, FALSE) &amp; ",""" &amp; VLOOKUP(DN$1,Data!$L:$M,2, FALSE) &amp; """;"   )             )</f>
        <v/>
      </c>
      <c r="DO156" t="str">
        <f>IF(Data!$L157=DO$1, "",             IF(ISERR(SEARCH(DO$1,Data!$H157)),        "",          ";" &amp; VLOOKUP(DO$1,Data!$L:$N,3, FALSE) &amp; ",""" &amp; VLOOKUP(DO$1,Data!$L:$M,2, FALSE) &amp; """;"   )             )</f>
        <v/>
      </c>
      <c r="DP156" t="str">
        <f>IF(Data!$L157=DP$1, "",             IF(ISERR(SEARCH(DP$1,Data!$H157)),        "",          ";" &amp; VLOOKUP(DP$1,Data!$L:$N,3, FALSE) &amp; ",""" &amp; VLOOKUP(DP$1,Data!$L:$M,2, FALSE) &amp; """;"   )             )</f>
        <v/>
      </c>
      <c r="DQ156" t="str">
        <f>IF(Data!$L157=DQ$1, "",             IF(ISERR(SEARCH(DQ$1,Data!$H157)),        "",          ";" &amp; VLOOKUP(DQ$1,Data!$L:$N,3, FALSE) &amp; ",""" &amp; VLOOKUP(DQ$1,Data!$L:$M,2, FALSE) &amp; """;"   )             )</f>
        <v/>
      </c>
      <c r="DR156" t="str">
        <f>IF(Data!$L157=DR$1, "",             IF(ISERR(SEARCH(DR$1,Data!$H157)),        "",          ";" &amp; VLOOKUP(DR$1,Data!$L:$N,3, FALSE) &amp; ",""" &amp; VLOOKUP(DR$1,Data!$L:$M,2, FALSE) &amp; """;"   )             )</f>
        <v/>
      </c>
      <c r="DS156" t="str">
        <f>IF(Data!$L157=DS$1, "",             IF(ISERR(SEARCH(DS$1,Data!$H157)),        "",          ";" &amp; VLOOKUP(DS$1,Data!$L:$N,3, FALSE) &amp; ",""" &amp; VLOOKUP(DS$1,Data!$L:$M,2, FALSE) &amp; """;"   )             )</f>
        <v/>
      </c>
      <c r="DT156" t="str">
        <f>IF(Data!$L157=DT$1, "",             IF(ISERR(SEARCH(DT$1,Data!$H157)),        "",          ";" &amp; VLOOKUP(DT$1,Data!$L:$N,3, FALSE) &amp; ",""" &amp; VLOOKUP(DT$1,Data!$L:$M,2, FALSE) &amp; """;"   )             )</f>
        <v/>
      </c>
      <c r="DU156" t="str">
        <f>IF(Data!$L157=DU$1, "",             IF(ISERR(SEARCH(DU$1,Data!$H157)),        "",          ";" &amp; VLOOKUP(DU$1,Data!$L:$N,3, FALSE) &amp; ",""" &amp; VLOOKUP(DU$1,Data!$L:$M,2, FALSE) &amp; """;"   )             )</f>
        <v/>
      </c>
      <c r="DV156" t="str">
        <f>IF(Data!$L157=DV$1, "",             IF(ISERR(SEARCH(DV$1,Data!$H157)),        "",          ";" &amp; VLOOKUP(DV$1,Data!$L:$N,3, FALSE) &amp; ",""" &amp; VLOOKUP(DV$1,Data!$L:$M,2, FALSE) &amp; """;"   )             )</f>
        <v/>
      </c>
      <c r="DW156" t="str">
        <f>IF(Data!$L157=DW$1, "",             IF(ISERR(SEARCH(DW$1,Data!$H157)),        "",          ";" &amp; VLOOKUP(DW$1,Data!$L:$N,3, FALSE) &amp; ",""" &amp; VLOOKUP(DW$1,Data!$L:$M,2, FALSE) &amp; """;"   )             )</f>
        <v/>
      </c>
      <c r="DX156" t="str">
        <f>IF(Data!$L157=DX$1, "",             IF(ISERR(SEARCH(DX$1,Data!$H157)),        "",          ";" &amp; VLOOKUP(DX$1,Data!$L:$N,3, FALSE) &amp; ",""" &amp; VLOOKUP(DX$1,Data!$L:$M,2, FALSE) &amp; """;"   )             )</f>
        <v/>
      </c>
      <c r="DY156" t="str">
        <f>IF(Data!$L157=DY$1, "",             IF(ISERR(SEARCH(DY$1,Data!$H157)),        "",          ";" &amp; VLOOKUP(DY$1,Data!$L:$N,3, FALSE) &amp; ",""" &amp; VLOOKUP(DY$1,Data!$L:$M,2, FALSE) &amp; """;"   )             )</f>
        <v/>
      </c>
      <c r="DZ156" t="str">
        <f>IF(Data!$L157=DZ$1, "",             IF(ISERR(SEARCH(DZ$1,Data!$H157)),        "",          ";" &amp; VLOOKUP(DZ$1,Data!$L:$N,3, FALSE) &amp; ",""" &amp; VLOOKUP(DZ$1,Data!$L:$M,2, FALSE) &amp; """;"   )             )</f>
        <v/>
      </c>
      <c r="EA156" t="str">
        <f>IF(Data!$L157=EA$1, "",             IF(ISERR(SEARCH(EA$1,Data!$H157)),        "",          ";" &amp; VLOOKUP(EA$1,Data!$L:$N,3, FALSE) &amp; ",""" &amp; VLOOKUP(EA$1,Data!$L:$M,2, FALSE) &amp; """;"   )             )</f>
        <v/>
      </c>
      <c r="EB156" t="str">
        <f>IF(Data!$L157=EB$1, "",             IF(ISERR(SEARCH(EB$1,Data!$H157)),        "",          ";" &amp; VLOOKUP(EB$1,Data!$L:$N,3, FALSE) &amp; ",""" &amp; VLOOKUP(EB$1,Data!$L:$M,2, FALSE) &amp; """;"   )             )</f>
        <v/>
      </c>
      <c r="EC156" t="str">
        <f>IF(Data!$L157=EC$1, "",             IF(ISERR(SEARCH(EC$1,Data!$H157)),        "",          ";" &amp; VLOOKUP(EC$1,Data!$L:$N,3, FALSE) &amp; ",""" &amp; VLOOKUP(EC$1,Data!$L:$M,2, FALSE) &amp; """;"   )             )</f>
        <v/>
      </c>
      <c r="ED156" t="str">
        <f>IF(Data!$L157=ED$1, "",             IF(ISERR(SEARCH(ED$1,Data!$H157)),        "",          ";" &amp; VLOOKUP(ED$1,Data!$L:$N,3, FALSE) &amp; ",""" &amp; VLOOKUP(ED$1,Data!$L:$M,2, FALSE) &amp; """;"   )             )</f>
        <v/>
      </c>
      <c r="EE156" t="str">
        <f>IF(Data!$L157=EE$1, "",             IF(ISERR(SEARCH(EE$1,Data!$H157)),        "",          ";" &amp; VLOOKUP(EE$1,Data!$L:$N,3, FALSE) &amp; ",""" &amp; VLOOKUP(EE$1,Data!$L:$M,2, FALSE) &amp; """;"   )             )</f>
        <v/>
      </c>
      <c r="EF156" t="str">
        <f>IF(Data!$L157=EF$1, "",             IF(ISERR(SEARCH(EF$1,Data!$H157)),        "",          ";" &amp; VLOOKUP(EF$1,Data!$L:$N,3, FALSE) &amp; ",""" &amp; VLOOKUP(EF$1,Data!$L:$M,2, FALSE) &amp; """;"   )             )</f>
        <v/>
      </c>
      <c r="EG156" t="str">
        <f>IF(Data!$L157=EG$1, "",             IF(ISERR(SEARCH(EG$1,Data!$H157)),        "",          ";" &amp; VLOOKUP(EG$1,Data!$L:$N,3, FALSE) &amp; ",""" &amp; VLOOKUP(EG$1,Data!$L:$M,2, FALSE) &amp; """;"   )             )</f>
        <v/>
      </c>
      <c r="EH156" t="str">
        <f>IF(Data!$L157=EH$1, "",             IF(ISERR(SEARCH(EH$1,Data!$H157)),        "",          ";" &amp; VLOOKUP(EH$1,Data!$L:$N,3, FALSE) &amp; ",""" &amp; VLOOKUP(EH$1,Data!$L:$M,2, FALSE) &amp; """;"   )             )</f>
        <v/>
      </c>
      <c r="EI156" t="str">
        <f>IF(Data!$L157=EI$1, "",             IF(ISERR(SEARCH(EI$1,Data!$H157)),        "",          ";" &amp; VLOOKUP(EI$1,Data!$L:$N,3, FALSE) &amp; ",""" &amp; VLOOKUP(EI$1,Data!$L:$M,2, FALSE) &amp; """;"   )             )</f>
        <v/>
      </c>
      <c r="EJ156" t="str">
        <f>IF(Data!$L157=EJ$1, "",             IF(ISERR(SEARCH(EJ$1,Data!$H157)),        "",          ";" &amp; VLOOKUP(EJ$1,Data!$L:$N,3, FALSE) &amp; ",""" &amp; VLOOKUP(EJ$1,Data!$L:$M,2, FALSE) &amp; """;"   )             )</f>
        <v/>
      </c>
      <c r="EK156" t="str">
        <f>IF(Data!$L157=EK$1, "",             IF(ISERR(SEARCH(EK$1,Data!$H157)),        "",          ";" &amp; VLOOKUP(EK$1,Data!$L:$N,3, FALSE) &amp; ",""" &amp; VLOOKUP(EK$1,Data!$L:$M,2, FALSE) &amp; """;"   )             )</f>
        <v/>
      </c>
      <c r="EL156" t="str">
        <f>IF(Data!$L157=EL$1, "",             IF(ISERR(SEARCH(EL$1,Data!$H157)),        "",          ";" &amp; VLOOKUP(EL$1,Data!$L:$N,3, FALSE) &amp; ",""" &amp; VLOOKUP(EL$1,Data!$L:$M,2, FALSE) &amp; """;"   )             )</f>
        <v/>
      </c>
      <c r="EM156" t="str">
        <f>IF(Data!$L157=EM$1, "",             IF(ISERR(SEARCH(EM$1,Data!$H157)),        "",          ";" &amp; VLOOKUP(EM$1,Data!$L:$N,3, FALSE) &amp; ",""" &amp; VLOOKUP(EM$1,Data!$L:$M,2, FALSE) &amp; """;"   )             )</f>
        <v/>
      </c>
      <c r="EN156" t="str">
        <f>IF(Data!$L157=EN$1, "",             IF(ISERR(SEARCH(EN$1,Data!$H157)),        "",          ";" &amp; VLOOKUP(EN$1,Data!$L:$N,3, FALSE) &amp; ",""" &amp; VLOOKUP(EN$1,Data!$L:$M,2, FALSE) &amp; """;"   )             )</f>
        <v/>
      </c>
      <c r="EO156" t="str">
        <f>IF(Data!$L157=EO$1, "",             IF(ISERR(SEARCH(EO$1,Data!$H157)),        "",          ";" &amp; VLOOKUP(EO$1,Data!$L:$N,3, FALSE) &amp; ",""" &amp; VLOOKUP(EO$1,Data!$L:$M,2, FALSE) &amp; """;"   )             )</f>
        <v/>
      </c>
      <c r="EP156" t="str">
        <f>IF(Data!$L157=EP$1, "",             IF(ISERR(SEARCH(EP$1,Data!$H157)),        "",          ";" &amp; VLOOKUP(EP$1,Data!$L:$N,3, FALSE) &amp; ",""" &amp; VLOOKUP(EP$1,Data!$L:$M,2, FALSE) &amp; """;"   )             )</f>
        <v/>
      </c>
      <c r="EQ156" t="str">
        <f>IF(Data!$L157=EQ$1, "",             IF(ISERR(SEARCH(EQ$1,Data!$H157)),        "",          ";" &amp; VLOOKUP(EQ$1,Data!$L:$N,3, FALSE) &amp; ",""" &amp; VLOOKUP(EQ$1,Data!$L:$M,2, FALSE) &amp; """;"   )             )</f>
        <v/>
      </c>
      <c r="ER156" t="str">
        <f>IF(Data!$L157=ER$1, "",             IF(ISERR(SEARCH(ER$1,Data!$H157)),        "",          ";" &amp; VLOOKUP(ER$1,Data!$L:$N,3, FALSE) &amp; ",""" &amp; VLOOKUP(ER$1,Data!$L:$M,2, FALSE) &amp; """;"   )             )</f>
        <v/>
      </c>
      <c r="ES156" t="str">
        <f>IF(Data!$L157=ES$1, "",             IF(ISERR(SEARCH(ES$1,Data!$H157)),        "",          ";" &amp; VLOOKUP(ES$1,Data!$L:$N,3, FALSE) &amp; ",""" &amp; VLOOKUP(ES$1,Data!$L:$M,2, FALSE) &amp; """;"   )             )</f>
        <v/>
      </c>
      <c r="ET156" t="str">
        <f>IF(Data!$L157=ET$1, "",             IF(ISERR(SEARCH(ET$1,Data!$H157)),        "",          ";" &amp; VLOOKUP(ET$1,Data!$L:$N,3, FALSE) &amp; ",""" &amp; VLOOKUP(ET$1,Data!$L:$M,2, FALSE) &amp; """;"   )             )</f>
        <v/>
      </c>
      <c r="EU156" t="str">
        <f>IF(Data!$L157=EU$1, "",             IF(ISERR(SEARCH(EU$1,Data!$H157)),        "",          ";" &amp; VLOOKUP(EU$1,Data!$L:$N,3, FALSE) &amp; ",""" &amp; VLOOKUP(EU$1,Data!$L:$M,2, FALSE) &amp; """;"   )             )</f>
        <v/>
      </c>
      <c r="EV156" t="str">
        <f>IF(Data!$L157=EV$1, "",             IF(ISERR(SEARCH(EV$1,Data!$H157)),        "",          ";" &amp; VLOOKUP(EV$1,Data!$L:$N,3, FALSE) &amp; ",""" &amp; VLOOKUP(EV$1,Data!$L:$M,2, FALSE) &amp; """;"   )             )</f>
        <v/>
      </c>
      <c r="EW156" t="str">
        <f>IF(Data!$L157=EW$1, "",             IF(ISERR(SEARCH(EW$1,Data!$H157)),        "",          ";" &amp; VLOOKUP(EW$1,Data!$L:$N,3, FALSE) &amp; ",""" &amp; VLOOKUP(EW$1,Data!$L:$M,2, FALSE) &amp; """;"   )             )</f>
        <v/>
      </c>
      <c r="EX156" t="str">
        <f>IF(Data!$L157=EX$1, "",             IF(ISERR(SEARCH(EX$1,Data!$H157)),        "",          ";" &amp; VLOOKUP(EX$1,Data!$L:$N,3, FALSE) &amp; ",""" &amp; VLOOKUP(EX$1,Data!$L:$M,2, FALSE) &amp; """;"   )             )</f>
        <v/>
      </c>
      <c r="EY156" t="str">
        <f>IF(Data!$L157=EY$1, "",             IF(ISERR(SEARCH(EY$1,Data!$H157)),        "",          ";" &amp; VLOOKUP(EY$1,Data!$L:$N,3, FALSE) &amp; ",""" &amp; VLOOKUP(EY$1,Data!$L:$M,2, FALSE) &amp; """;"   )             )</f>
        <v/>
      </c>
      <c r="EZ156" t="str">
        <f>IF(Data!$L157=EZ$1, "",             IF(ISERR(SEARCH(EZ$1,Data!$H157)),        "",          ";" &amp; VLOOKUP(EZ$1,Data!$L:$N,3, FALSE) &amp; ",""" &amp; VLOOKUP(EZ$1,Data!$L:$M,2, FALSE) &amp; """;"   )             )</f>
        <v/>
      </c>
      <c r="FA156" t="str">
        <f>IF(Data!$L157=FA$1, "",             IF(ISERR(SEARCH(FA$1,Data!$H157)),        "",          ";" &amp; VLOOKUP(FA$1,Data!$L:$N,3, FALSE) &amp; ",""" &amp; VLOOKUP(FA$1,Data!$L:$M,2, FALSE) &amp; """;"   )             )</f>
        <v/>
      </c>
      <c r="FB156" t="str">
        <f>IF(Data!$L157=FB$1, "",             IF(ISERR(SEARCH(FB$1,Data!$H157)),        "",          ";" &amp; VLOOKUP(FB$1,Data!$L:$N,3, FALSE) &amp; ",""" &amp; VLOOKUP(FB$1,Data!$L:$M,2, FALSE) &amp; """;"   )             )</f>
        <v/>
      </c>
      <c r="FC156" t="str">
        <f>IF(Data!$L157=FC$1, "",             IF(ISERR(SEARCH(FC$1,Data!$H157)),        "",          ";" &amp; VLOOKUP(FC$1,Data!$L:$N,3, FALSE) &amp; ",""" &amp; VLOOKUP(FC$1,Data!$L:$M,2, FALSE) &amp; """;"   )             )</f>
        <v/>
      </c>
      <c r="FD156" t="str">
        <f>IF(Data!$L157=FD$1, "",             IF(ISERR(SEARCH(FD$1,Data!$H157)),        "",          ";" &amp; VLOOKUP(FD$1,Data!$L:$N,3, FALSE) &amp; ",""" &amp; VLOOKUP(FD$1,Data!$L:$M,2, FALSE) &amp; """;"   )             )</f>
        <v/>
      </c>
      <c r="FE156" t="str">
        <f>IF(Data!$L157=FE$1, "",             IF(ISERR(SEARCH(FE$1,Data!$H157)),        "",          ";" &amp; VLOOKUP(FE$1,Data!$L:$N,3, FALSE) &amp; ",""" &amp; VLOOKUP(FE$1,Data!$L:$M,2, FALSE) &amp; """;"   )             )</f>
        <v/>
      </c>
      <c r="FF156" t="str">
        <f>IF(Data!$L157=FF$1, "",             IF(ISERR(SEARCH(FF$1,Data!$H157)),        "",          ";" &amp; VLOOKUP(FF$1,Data!$L:$N,3, FALSE) &amp; ",""" &amp; VLOOKUP(FF$1,Data!$L:$M,2, FALSE) &amp; """;"   )             )</f>
        <v/>
      </c>
      <c r="FG156" t="str">
        <f>IF(Data!$L157=FG$1, "",             IF(ISERR(SEARCH(FG$1,Data!$H157)),        "",          ";" &amp; VLOOKUP(FG$1,Data!$L:$N,3, FALSE) &amp; ",""" &amp; VLOOKUP(FG$1,Data!$L:$M,2, FALSE) &amp; """;"   )             )</f>
        <v/>
      </c>
      <c r="FH156" t="str">
        <f>IF(Data!$L157=FH$1, "",             IF(ISERR(SEARCH(FH$1,Data!$H157)),        "",          ";" &amp; VLOOKUP(FH$1,Data!$L:$N,3, FALSE) &amp; ",""" &amp; VLOOKUP(FH$1,Data!$L:$M,2, FALSE) &amp; """;"   )             )</f>
        <v/>
      </c>
      <c r="FI156" t="str">
        <f>IF(Data!$L157=FI$1, "",             IF(ISERR(SEARCH(FI$1,Data!$H157)),        "",          ";" &amp; VLOOKUP(FI$1,Data!$L:$N,3, FALSE) &amp; ",""" &amp; VLOOKUP(FI$1,Data!$L:$M,2, FALSE) &amp; """;"   )             )</f>
        <v/>
      </c>
      <c r="FJ156" t="str">
        <f>IF(Data!$L157=FJ$1, "",             IF(ISERR(SEARCH(FJ$1,Data!$H157)),        "",          ";" &amp; VLOOKUP(FJ$1,Data!$L:$N,3, FALSE) &amp; ",""" &amp; VLOOKUP(FJ$1,Data!$L:$M,2, FALSE) &amp; """;"   )             )</f>
        <v/>
      </c>
      <c r="FK156" t="str">
        <f>IF(Data!$L157=FK$1, "",             IF(ISERR(SEARCH(FK$1,Data!$H157)),        "",          ";" &amp; VLOOKUP(FK$1,Data!$L:$N,3, FALSE) &amp; ",""" &amp; VLOOKUP(FK$1,Data!$L:$M,2, FALSE) &amp; """;"   )             )</f>
        <v/>
      </c>
      <c r="FL156" t="str">
        <f>IF(Data!$L157=FL$1, "",             IF(ISERR(SEARCH(FL$1,Data!$H157)),        "",          ";" &amp; VLOOKUP(FL$1,Data!$L:$N,3, FALSE) &amp; ",""" &amp; VLOOKUP(FL$1,Data!$L:$M,2, FALSE) &amp; """;"   )             )</f>
        <v/>
      </c>
      <c r="FM156" t="str">
        <f>IF(Data!$L157=FM$1, "",             IF(ISERR(SEARCH(FM$1,Data!$H157)),        "",          ";" &amp; VLOOKUP(FM$1,Data!$L:$N,3, FALSE) &amp; ",""" &amp; VLOOKUP(FM$1,Data!$L:$M,2, FALSE) &amp; """;"   )             )</f>
        <v/>
      </c>
      <c r="FN156" t="str">
        <f>IF(Data!$L157=FN$1, "",             IF(ISERR(SEARCH(FN$1,Data!$H157)),        "",          ";" &amp; VLOOKUP(FN$1,Data!$L:$N,3, FALSE) &amp; ",""" &amp; VLOOKUP(FN$1,Data!$L:$M,2, FALSE) &amp; """;"   )             )</f>
        <v/>
      </c>
      <c r="FO156" t="str">
        <f>IF(Data!$L157=FO$1, "",             IF(ISERR(SEARCH(FO$1,Data!$H157)),        "",          ";" &amp; VLOOKUP(FO$1,Data!$L:$N,3, FALSE) &amp; ",""" &amp; VLOOKUP(FO$1,Data!$L:$M,2, FALSE) &amp; """;"   )             )</f>
        <v/>
      </c>
      <c r="FP156" t="str">
        <f>IF(Data!$L157=FP$1, "",             IF(ISERR(SEARCH(FP$1,Data!$H157)),        "",          ";" &amp; VLOOKUP(FP$1,Data!$L:$N,3, FALSE) &amp; ",""" &amp; VLOOKUP(FP$1,Data!$L:$M,2, FALSE) &amp; """;"   )             )</f>
        <v/>
      </c>
      <c r="FQ156" t="str">
        <f>IF(Data!$L157=FQ$1, "",             IF(ISERR(SEARCH(FQ$1,Data!$H157)),        "",          ";" &amp; VLOOKUP(FQ$1,Data!$L:$N,3, FALSE) &amp; ",""" &amp; VLOOKUP(FQ$1,Data!$L:$M,2, FALSE) &amp; """;"   )             )</f>
        <v/>
      </c>
      <c r="FR156" t="str">
        <f>IF(Data!$L157=FR$1, "",             IF(ISERR(SEARCH(FR$1,Data!$H157)),        "",          ";" &amp; VLOOKUP(FR$1,Data!$L:$N,3, FALSE) &amp; ",""" &amp; VLOOKUP(FR$1,Data!$L:$M,2, FALSE) &amp; """;"   )             )</f>
        <v/>
      </c>
      <c r="FS156" t="str">
        <f>IF(Data!$L157=FS$1, "",             IF(ISERR(SEARCH(FS$1,Data!$H157)),        "",          ";" &amp; VLOOKUP(FS$1,Data!$L:$N,3, FALSE) &amp; ",""" &amp; VLOOKUP(FS$1,Data!$L:$M,2, FALSE) &amp; """;"   )             )</f>
        <v/>
      </c>
      <c r="FT156" t="str">
        <f>IF(Data!$L157=FT$1, "",             IF(ISERR(SEARCH(FT$1,Data!$H157)),        "",          ";" &amp; VLOOKUP(FT$1,Data!$L:$N,3, FALSE) &amp; ",""" &amp; VLOOKUP(FT$1,Data!$L:$M,2, FALSE) &amp; """;"   )             )</f>
        <v/>
      </c>
      <c r="FU156" t="str">
        <f>IF(Data!$L157=FU$1, "",             IF(ISERR(SEARCH(FU$1,Data!$H157)),        "",          ";" &amp; VLOOKUP(FU$1,Data!$L:$N,3, FALSE) &amp; ",""" &amp; VLOOKUP(FU$1,Data!$L:$M,2, FALSE) &amp; """;"   )             )</f>
        <v/>
      </c>
      <c r="FV156" t="str">
        <f>IF(Data!$L157=FV$1, "",             IF(ISERR(SEARCH(FV$1,Data!$H157)),        "",          ";" &amp; VLOOKUP(FV$1,Data!$L:$N,3, FALSE) &amp; ",""" &amp; VLOOKUP(FV$1,Data!$L:$M,2, FALSE) &amp; """;"   )             )</f>
        <v/>
      </c>
      <c r="FW156" t="str">
        <f>IF(Data!$L157=FW$1, "",             IF(ISERR(SEARCH(FW$1,Data!$H157)),        "",          ";" &amp; VLOOKUP(FW$1,Data!$L:$N,3, FALSE) &amp; ",""" &amp; VLOOKUP(FW$1,Data!$L:$M,2, FALSE) &amp; """;"   )             )</f>
        <v/>
      </c>
      <c r="FX156" t="str">
        <f>IF(Data!$L157=FX$1, "",             IF(ISERR(SEARCH(FX$1,Data!$H157)),        "",          ";" &amp; VLOOKUP(FX$1,Data!$L:$N,3, FALSE) &amp; ",""" &amp; VLOOKUP(FX$1,Data!$L:$M,2, FALSE) &amp; """;"   )             )</f>
        <v/>
      </c>
      <c r="FY156" t="str">
        <f>IF(Data!$L157=FY$1, "",             IF(ISERR(SEARCH(FY$1,Data!$H157)),        "",          ";" &amp; VLOOKUP(FY$1,Data!$L:$N,3, FALSE) &amp; ",""" &amp; VLOOKUP(FY$1,Data!$L:$M,2, FALSE) &amp; """;"   )             )</f>
        <v/>
      </c>
      <c r="FZ156" t="str">
        <f>IF(Data!$L157=FZ$1, "",             IF(ISERR(SEARCH(FZ$1,Data!$H157)),        "",          ";" &amp; VLOOKUP(FZ$1,Data!$L:$N,3, FALSE) &amp; ",""" &amp; VLOOKUP(FZ$1,Data!$L:$M,2, FALSE) &amp; """;"   )             )</f>
        <v/>
      </c>
      <c r="GA156" t="str">
        <f>IF(Data!$L157=GA$1, "",             IF(ISERR(SEARCH(GA$1,Data!$H157)),        "",          ";" &amp; VLOOKUP(GA$1,Data!$L:$N,3, FALSE) &amp; ",""" &amp; VLOOKUP(GA$1,Data!$L:$M,2, FALSE) &amp; """;"   )             )</f>
        <v/>
      </c>
      <c r="GB156" t="str">
        <f>IF(Data!$L157=GB$1, "",             IF(ISERR(SEARCH(GB$1,Data!$H157)),        "",          ";" &amp; VLOOKUP(GB$1,Data!$L:$N,3, FALSE) &amp; ",""" &amp; VLOOKUP(GB$1,Data!$L:$M,2, FALSE) &amp; """;"   )             )</f>
        <v/>
      </c>
      <c r="GC156" t="str">
        <f>IF(Data!$L157=GC$1, "",             IF(ISERR(SEARCH(GC$1,Data!$H157)),        "",          ";" &amp; VLOOKUP(GC$1,Data!$L:$N,3, FALSE) &amp; ",""" &amp; VLOOKUP(GC$1,Data!$L:$M,2, FALSE) &amp; """;"   )             )</f>
        <v/>
      </c>
      <c r="GD156" t="str">
        <f>IF(Data!$L157=GD$1, "",             IF(ISERR(SEARCH(GD$1,Data!$H157)),        "",          ";" &amp; VLOOKUP(GD$1,Data!$L:$N,3, FALSE) &amp; ",""" &amp; VLOOKUP(GD$1,Data!$L:$M,2, FALSE) &amp; """;"   )             )</f>
        <v/>
      </c>
      <c r="GE156" t="str">
        <f>IF(Data!$L157=GE$1, "",             IF(ISERR(SEARCH(GE$1,Data!$H157)),        "",          ";" &amp; VLOOKUP(GE$1,Data!$L:$N,3, FALSE) &amp; ",""" &amp; VLOOKUP(GE$1,Data!$L:$M,2, FALSE) &amp; """;"   )             )</f>
        <v/>
      </c>
      <c r="GF156" t="str">
        <f>IF(Data!$L157=GF$1, "",             IF(ISERR(SEARCH(GF$1,Data!$H157)),        "",          ";" &amp; VLOOKUP(GF$1,Data!$L:$N,3, FALSE) &amp; ",""" &amp; VLOOKUP(GF$1,Data!$L:$M,2, FALSE) &amp; """;"   )             )</f>
        <v/>
      </c>
      <c r="GG156" t="str">
        <f>IF(Data!$L157=GG$1, "",             IF(ISERR(SEARCH(GG$1,Data!$H157)),        "",          ";" &amp; VLOOKUP(GG$1,Data!$L:$N,3, FALSE) &amp; ",""" &amp; VLOOKUP(GG$1,Data!$L:$M,2, FALSE) &amp; """;"   )             )</f>
        <v/>
      </c>
      <c r="GH156" t="str">
        <f>IF(Data!$L157=GH$1, "",             IF(ISERR(SEARCH(GH$1,Data!$H157)),        "",          ";" &amp; VLOOKUP(GH$1,Data!$L:$N,3, FALSE) &amp; ",""" &amp; VLOOKUP(GH$1,Data!$L:$M,2, FALSE) &amp; """;"   )             )</f>
        <v/>
      </c>
      <c r="GI156" t="str">
        <f>IF(Data!$L157=GI$1, "",             IF(ISERR(SEARCH(GI$1,Data!$H157)),        "",          ";" &amp; VLOOKUP(GI$1,Data!$L:$N,3, FALSE) &amp; ",""" &amp; VLOOKUP(GI$1,Data!$L:$M,2, FALSE) &amp; """;"   )             )</f>
        <v/>
      </c>
      <c r="GJ156" t="str">
        <f>IF(Data!$L157=GJ$1, "",             IF(ISERR(SEARCH(GJ$1,Data!$H157)),        "",          ";" &amp; VLOOKUP(GJ$1,Data!$L:$N,3, FALSE) &amp; ",""" &amp; VLOOKUP(GJ$1,Data!$L:$M,2, FALSE) &amp; """;"   )             )</f>
        <v/>
      </c>
      <c r="GK156" t="str">
        <f>IF(Data!$L157=GK$1, "",             IF(ISERR(SEARCH(GK$1,Data!$H157)),        "",          ";" &amp; VLOOKUP(GK$1,Data!$L:$N,3, FALSE) &amp; ",""" &amp; VLOOKUP(GK$1,Data!$L:$M,2, FALSE) &amp; """;"   )             )</f>
        <v/>
      </c>
      <c r="GL156" t="str">
        <f>IF(Data!$L157=GL$1, "",             IF(ISERR(SEARCH(GL$1,Data!$H157)),        "",          ";" &amp; VLOOKUP(GL$1,Data!$L:$N,3, FALSE) &amp; ",""" &amp; VLOOKUP(GL$1,Data!$L:$M,2, FALSE) &amp; """;"   )             )</f>
        <v/>
      </c>
      <c r="GM156" t="str">
        <f>IF(Data!$L157=GM$1, "",             IF(ISERR(SEARCH(GM$1,Data!$H157)),        "",          ";" &amp; VLOOKUP(GM$1,Data!$L:$N,3, FALSE) &amp; ",""" &amp; VLOOKUP(GM$1,Data!$L:$M,2, FALSE) &amp; """;"   )             )</f>
        <v/>
      </c>
      <c r="GN156" t="str">
        <f>IF(Data!$L157=GN$1, "",             IF(ISERR(SEARCH(GN$1,Data!$H157)),        "",          ";" &amp; VLOOKUP(GN$1,Data!$L:$N,3, FALSE) &amp; ",""" &amp; VLOOKUP(GN$1,Data!$L:$M,2, FALSE) &amp; """;"   )             )</f>
        <v/>
      </c>
      <c r="GO156" t="str">
        <f>IF(Data!$L157=GO$1, "",             IF(ISERR(SEARCH(GO$1,Data!$H157)),        "",          ";" &amp; VLOOKUP(GO$1,Data!$L:$N,3, FALSE) &amp; ",""" &amp; VLOOKUP(GO$1,Data!$L:$M,2, FALSE) &amp; """;"   )             )</f>
        <v/>
      </c>
      <c r="GP156" t="str">
        <f>IF(Data!$L157=GP$1, "",             IF(ISERR(SEARCH(GP$1,Data!$H157)),        "",          ";" &amp; VLOOKUP(GP$1,Data!$L:$N,3, FALSE) &amp; ",""" &amp; VLOOKUP(GP$1,Data!$L:$M,2, FALSE) &amp; """;"   )             )</f>
        <v/>
      </c>
      <c r="GQ156" t="str">
        <f>IF(Data!$L157=GQ$1, "",             IF(ISERR(SEARCH(GQ$1,Data!$H157)),        "",          ";" &amp; VLOOKUP(GQ$1,Data!$L:$N,3, FALSE) &amp; ",""" &amp; VLOOKUP(GQ$1,Data!$L:$M,2, FALSE) &amp; """;"   )             )</f>
        <v/>
      </c>
      <c r="GR156" t="str">
        <f>IF(Data!$L157=GR$1, "",             IF(ISERR(SEARCH(GR$1,Data!$H157)),        "",          ";" &amp; VLOOKUP(GR$1,Data!$L:$N,3, FALSE) &amp; ",""" &amp; VLOOKUP(GR$1,Data!$L:$M,2, FALSE) &amp; """;"   )             )</f>
        <v/>
      </c>
      <c r="GS156" t="str">
        <f>IF(Data!$L157=GS$1, "",             IF(ISERR(SEARCH(GS$1,Data!$H157)),        "",          ";" &amp; VLOOKUP(GS$1,Data!$L:$N,3, FALSE) &amp; ",""" &amp; VLOOKUP(GS$1,Data!$L:$M,2, FALSE) &amp; """;"   )             )</f>
        <v/>
      </c>
      <c r="GT156" t="str">
        <f>IF(Data!$L157=GT$1, "",             IF(ISERR(SEARCH(GT$1,Data!$H157)),        "",          ";" &amp; VLOOKUP(GT$1,Data!$L:$N,3, FALSE) &amp; ",""" &amp; VLOOKUP(GT$1,Data!$L:$M,2, FALSE) &amp; """;"   )             )</f>
        <v/>
      </c>
      <c r="GU156" t="str">
        <f>IF(Data!$L157=GU$1, "",             IF(ISERR(SEARCH(GU$1,Data!$H157)),        "",          ";" &amp; VLOOKUP(GU$1,Data!$L:$N,3, FALSE) &amp; ",""" &amp; VLOOKUP(GU$1,Data!$L:$M,2, FALSE) &amp; """;"   )             )</f>
        <v/>
      </c>
      <c r="GV156" t="str">
        <f>IF(Data!$L157=GV$1, "",             IF(ISERR(SEARCH(GV$1,Data!$H157)),        "",          ";" &amp; VLOOKUP(GV$1,Data!$L:$N,3, FALSE) &amp; ",""" &amp; VLOOKUP(GV$1,Data!$L:$M,2, FALSE) &amp; """;"   )             )</f>
        <v/>
      </c>
      <c r="GW156" t="str">
        <f>IF(Data!$L157=GW$1, "",             IF(ISERR(SEARCH(GW$1,Data!$H157)),        "",          ";" &amp; VLOOKUP(GW$1,Data!$L:$N,3, FALSE) &amp; ",""" &amp; VLOOKUP(GW$1,Data!$L:$M,2, FALSE) &amp; """;"   )             )</f>
        <v/>
      </c>
      <c r="GX156" t="str">
        <f>IF(Data!$L157=GX$1, "",             IF(ISERR(SEARCH(GX$1,Data!$H157)),        "",          ";" &amp; VLOOKUP(GX$1,Data!$L:$N,3, FALSE) &amp; ",""" &amp; VLOOKUP(GX$1,Data!$L:$M,2, FALSE) &amp; """;"   )             )</f>
        <v/>
      </c>
      <c r="GY156" t="str">
        <f>IF(Data!$L157=GY$1, "",             IF(ISERR(SEARCH(GY$1,Data!$H157)),        "",          ";" &amp; VLOOKUP(GY$1,Data!$L:$N,3, FALSE) &amp; ",""" &amp; VLOOKUP(GY$1,Data!$L:$M,2, FALSE) &amp; """;"   )             )</f>
        <v/>
      </c>
      <c r="GZ156" t="str">
        <f>IF(Data!$L157=GZ$1, "",             IF(ISERR(SEARCH(GZ$1,Data!$H157)),        "",          ";" &amp; VLOOKUP(GZ$1,Data!$L:$N,3, FALSE) &amp; ",""" &amp; VLOOKUP(GZ$1,Data!$L:$M,2, FALSE) &amp; """;"   )             )</f>
        <v/>
      </c>
      <c r="HA156" t="str">
        <f>IF(Data!$L157=HA$1, "",             IF(ISERR(SEARCH(HA$1,Data!$H157)),        "",          ";" &amp; VLOOKUP(HA$1,Data!$L:$N,3, FALSE) &amp; ",""" &amp; VLOOKUP(HA$1,Data!$L:$M,2, FALSE) &amp; """;"   )             )</f>
        <v/>
      </c>
      <c r="HB156" t="str">
        <f>IF(Data!$L157=HB$1, "",             IF(ISERR(SEARCH(HB$1,Data!$H157)),        "",          ";" &amp; VLOOKUP(HB$1,Data!$L:$N,3, FALSE) &amp; ",""" &amp; VLOOKUP(HB$1,Data!$L:$M,2, FALSE) &amp; """;"   )             )</f>
        <v/>
      </c>
      <c r="HC156" t="str">
        <f>IF(Data!$L157=HC$1, "",             IF(ISERR(SEARCH(HC$1,Data!$H157)),        "",          ";" &amp; VLOOKUP(HC$1,Data!$L:$N,3, FALSE) &amp; ",""" &amp; VLOOKUP(HC$1,Data!$L:$M,2, FALSE) &amp; """;"   )             )</f>
        <v/>
      </c>
      <c r="HD156" t="str">
        <f>IF(Data!$L157=HD$1, "",             IF(ISERR(SEARCH(HD$1,Data!$H157)),        "",          ";" &amp; VLOOKUP(HD$1,Data!$L:$N,3, FALSE) &amp; ",""" &amp; VLOOKUP(HD$1,Data!$L:$M,2, FALSE) &amp; """;"   )             )</f>
        <v/>
      </c>
      <c r="HE156" t="str">
        <f>IF(Data!$L157=HE$1, "",             IF(ISERR(SEARCH(HE$1,Data!$H157)),        "",          ";" &amp; VLOOKUP(HE$1,Data!$L:$N,3, FALSE) &amp; ",""" &amp; VLOOKUP(HE$1,Data!$L:$M,2, FALSE) &amp; """;"   )             )</f>
        <v/>
      </c>
      <c r="HF156" t="str">
        <f>IF(Data!$L157=HF$1, "",             IF(ISERR(SEARCH(HF$1,Data!$H157)),        "",          ";" &amp; VLOOKUP(HF$1,Data!$L:$N,3, FALSE) &amp; ",""" &amp; VLOOKUP(HF$1,Data!$L:$M,2, FALSE) &amp; """;"   )             )</f>
        <v/>
      </c>
      <c r="HG156" t="str">
        <f>IF(Data!$L157=HG$1, "",             IF(ISERR(SEARCH(HG$1,Data!$H157)),        "",          ";" &amp; VLOOKUP(HG$1,Data!$L:$N,3, FALSE) &amp; ",""" &amp; VLOOKUP(HG$1,Data!$L:$M,2, FALSE) &amp; """;"   )             )</f>
        <v/>
      </c>
      <c r="HH156" t="str">
        <f>IF(Data!$L157=HH$1, "",             IF(ISERR(SEARCH(HH$1,Data!$H157)),        "",          ";" &amp; VLOOKUP(HH$1,Data!$L:$N,3, FALSE) &amp; ",""" &amp; VLOOKUP(HH$1,Data!$L:$M,2, FALSE) &amp; """;"   )             )</f>
        <v/>
      </c>
      <c r="HI156" t="str">
        <f>IF(Data!$L157=HI$1, "",             IF(ISERR(SEARCH(HI$1,Data!$H157)),        "",          ";" &amp; VLOOKUP(HI$1,Data!$L:$N,3, FALSE) &amp; ",""" &amp; VLOOKUP(HI$1,Data!$L:$M,2, FALSE) &amp; """;"   )             )</f>
        <v/>
      </c>
      <c r="HJ156" t="str">
        <f>IF(Data!$L157=HJ$1, "",             IF(ISERR(SEARCH(HJ$1,Data!$H157)),        "",          ";" &amp; VLOOKUP(HJ$1,Data!$L:$N,3, FALSE) &amp; ",""" &amp; VLOOKUP(HJ$1,Data!$L:$M,2, FALSE) &amp; """;"   )             )</f>
        <v/>
      </c>
      <c r="HK156" t="str">
        <f>IF(Data!$L157=HK$1, "",             IF(ISERR(SEARCH(HK$1,Data!$H157)),        "",          ";" &amp; VLOOKUP(HK$1,Data!$L:$N,3, FALSE) &amp; ",""" &amp; VLOOKUP(HK$1,Data!$L:$M,2, FALSE) &amp; """;"   )             )</f>
        <v/>
      </c>
      <c r="HL156" t="str">
        <f>IF(Data!$L157=HL$1, "",             IF(ISERR(SEARCH(HL$1,Data!$H157)),        "",          ";" &amp; VLOOKUP(HL$1,Data!$L:$N,3, FALSE) &amp; ",""" &amp; VLOOKUP(HL$1,Data!$L:$M,2, FALSE) &amp; """;"   )             )</f>
        <v/>
      </c>
      <c r="HM156" t="str">
        <f>IF(Data!$L157=HM$1, "",             IF(ISERR(SEARCH(HM$1,Data!$H157)),        "",          ";" &amp; VLOOKUP(HM$1,Data!$L:$N,3, FALSE) &amp; ",""" &amp; VLOOKUP(HM$1,Data!$L:$M,2, FALSE) &amp; """;"   )             )</f>
        <v/>
      </c>
      <c r="HN156" t="str">
        <f>IF(Data!$L157=HN$1, "",             IF(ISERR(SEARCH(HN$1,Data!$H157)),        "",          ";" &amp; VLOOKUP(HN$1,Data!$L:$N,3, FALSE) &amp; ",""" &amp; VLOOKUP(HN$1,Data!$L:$M,2, FALSE) &amp; """;"   )             )</f>
        <v/>
      </c>
      <c r="HO156" t="str">
        <f>IF(Data!$L157=HO$1, "",             IF(ISERR(SEARCH(HO$1,Data!$H157)),        "",          ";" &amp; VLOOKUP(HO$1,Data!$L:$N,3, FALSE) &amp; ",""" &amp; VLOOKUP(HO$1,Data!$L:$M,2, FALSE) &amp; """;"   )             )</f>
        <v/>
      </c>
      <c r="HP156" t="str">
        <f>IF(Data!$L157=HP$1, "",             IF(ISERR(SEARCH(HP$1,Data!$H157)),        "",          ";" &amp; VLOOKUP(HP$1,Data!$L:$N,3, FALSE) &amp; ",""" &amp; VLOOKUP(HP$1,Data!$L:$M,2, FALSE) &amp; """;"   )             )</f>
        <v/>
      </c>
      <c r="HQ156" t="str">
        <f>IF(Data!$L157=HQ$1, "",             IF(ISERR(SEARCH(HQ$1,Data!$H157)),        "",          ";" &amp; VLOOKUP(HQ$1,Data!$L:$N,3, FALSE) &amp; ",""" &amp; VLOOKUP(HQ$1,Data!$L:$M,2, FALSE) &amp; """;"   )             )</f>
        <v/>
      </c>
      <c r="HR156" t="str">
        <f>IF(Data!$L157=HR$1, "",             IF(ISERR(SEARCH(HR$1,Data!$H157)),        "",          ";" &amp; VLOOKUP(HR$1,Data!$L:$N,3, FALSE) &amp; ",""" &amp; VLOOKUP(HR$1,Data!$L:$M,2, FALSE) &amp; """;"   )             )</f>
        <v/>
      </c>
      <c r="HS156" t="str">
        <f>IF(Data!$L157=HS$1, "",             IF(ISERR(SEARCH(HS$1,Data!$H157)),        "",          ";" &amp; VLOOKUP(HS$1,Data!$L:$N,3, FALSE) &amp; ",""" &amp; VLOOKUP(HS$1,Data!$L:$M,2, FALSE) &amp; """;"   )             )</f>
        <v/>
      </c>
      <c r="HT156" t="str">
        <f>IF(Data!$L157=HT$1, "",             IF(ISERR(SEARCH(HT$1,Data!$H157)),        "",          ";" &amp; VLOOKUP(HT$1,Data!$L:$N,3, FALSE) &amp; ",""" &amp; VLOOKUP(HT$1,Data!$L:$M,2, FALSE) &amp; """;"   )             )</f>
        <v/>
      </c>
      <c r="HU156" t="str">
        <f>IF(Data!$L157=HU$1, "",             IF(ISERR(SEARCH(HU$1,Data!$H157)),        "",          ";" &amp; VLOOKUP(HU$1,Data!$L:$N,3, FALSE) &amp; ",""" &amp; VLOOKUP(HU$1,Data!$L:$M,2, FALSE) &amp; """;"   )             )</f>
        <v/>
      </c>
      <c r="HV156" t="str">
        <f>IF(Data!$L157=HV$1, "",             IF(ISERR(SEARCH(HV$1,Data!$H157)),        "",          ";" &amp; VLOOKUP(HV$1,Data!$L:$N,3, FALSE) &amp; ",""" &amp; VLOOKUP(HV$1,Data!$L:$M,2, FALSE) &amp; """;"   )             )</f>
        <v/>
      </c>
      <c r="HW156" t="str">
        <f>IF(Data!$L157=HW$1, "",             IF(ISERR(SEARCH(HW$1,Data!$H157)),        "",          ";" &amp; VLOOKUP(HW$1,Data!$L:$N,3, FALSE) &amp; ",""" &amp; VLOOKUP(HW$1,Data!$L:$M,2, FALSE) &amp; """;"   )             )</f>
        <v/>
      </c>
      <c r="HX156" t="str">
        <f>IF(Data!$L157=HX$1, "",             IF(ISERR(SEARCH(HX$1,Data!$H157)),        "",          ";" &amp; VLOOKUP(HX$1,Data!$L:$N,3, FALSE) &amp; ",""" &amp; VLOOKUP(HX$1,Data!$L:$M,2, FALSE) &amp; """;"   )             )</f>
        <v/>
      </c>
      <c r="HY156" t="str">
        <f>IF(Data!$L157=HY$1, "",             IF(ISERR(SEARCH(HY$1,Data!$H157)),        "",          ";" &amp; VLOOKUP(HY$1,Data!$L:$N,3, FALSE) &amp; ",""" &amp; VLOOKUP(HY$1,Data!$L:$M,2, FALSE) &amp; """;"   )             )</f>
        <v/>
      </c>
      <c r="HZ156" t="str">
        <f>IF(Data!$L157=HZ$1, "",             IF(ISERR(SEARCH(HZ$1,Data!$H157)),        "",          ";" &amp; VLOOKUP(HZ$1,Data!$L:$N,3, FALSE) &amp; ",""" &amp; VLOOKUP(HZ$1,Data!$L:$M,2, FALSE) &amp; """;"   )             )</f>
        <v/>
      </c>
      <c r="IA156" t="str">
        <f>IF(Data!$L157=IA$1, "",             IF(ISERR(SEARCH(IA$1,Data!$H157)),        "",          ";" &amp; VLOOKUP(IA$1,Data!$L:$N,3, FALSE) &amp; ",""" &amp; VLOOKUP(IA$1,Data!$L:$M,2, FALSE) &amp; """;"   )             )</f>
        <v/>
      </c>
      <c r="IB156" t="str">
        <f>IF(Data!$L157=IB$1, "",             IF(ISERR(SEARCH(IB$1,Data!$H157)),        "",          ";" &amp; VLOOKUP(IB$1,Data!$L:$N,3, FALSE) &amp; ",""" &amp; VLOOKUP(IB$1,Data!$L:$M,2, FALSE) &amp; """;"   )             )</f>
        <v/>
      </c>
      <c r="IC156" t="str">
        <f>IF(Data!$L157=IC$1, "",             IF(ISERR(SEARCH(IC$1,Data!$H157)),        "",          ";" &amp; VLOOKUP(IC$1,Data!$L:$N,3, FALSE) &amp; ",""" &amp; VLOOKUP(IC$1,Data!$L:$M,2, FALSE) &amp; """;"   )             )</f>
        <v/>
      </c>
      <c r="ID156" t="str">
        <f>IF(Data!$L157=ID$1, "",             IF(ISERR(SEARCH(ID$1,Data!$H157)),        "",          ";" &amp; VLOOKUP(ID$1,Data!$L:$N,3, FALSE) &amp; ",""" &amp; VLOOKUP(ID$1,Data!$L:$M,2, FALSE) &amp; """;"   )             )</f>
        <v/>
      </c>
      <c r="IE156" t="str">
        <f>IF(Data!$L157=IE$1, "",             IF(ISERR(SEARCH(IE$1,Data!$H157)),        "",          ";" &amp; VLOOKUP(IE$1,Data!$L:$N,3, FALSE) &amp; ",""" &amp; VLOOKUP(IE$1,Data!$L:$M,2, FALSE) &amp; """;"   )             )</f>
        <v/>
      </c>
      <c r="IF156" t="str">
        <f>IF(Data!$L157=IF$1, "",             IF(ISERR(SEARCH(IF$1,Data!$H157)),        "",          ";" &amp; VLOOKUP(IF$1,Data!$L:$N,3, FALSE) &amp; ",""" &amp; VLOOKUP(IF$1,Data!$L:$M,2, FALSE) &amp; """;"   )             )</f>
        <v/>
      </c>
      <c r="IG156" t="str">
        <f>IF(Data!$L157=IG$1, "",             IF(ISERR(SEARCH(IG$1,Data!$H157)),        "",          ";" &amp; VLOOKUP(IG$1,Data!$L:$N,3, FALSE) &amp; ",""" &amp; VLOOKUP(IG$1,Data!$L:$M,2, FALSE) &amp; """;"   )             )</f>
        <v/>
      </c>
      <c r="IH156" t="str">
        <f>IF(Data!$L157=IH$1, "",             IF(ISERR(SEARCH(IH$1,Data!$H157)),        "",          ";" &amp; VLOOKUP(IH$1,Data!$L:$N,3, FALSE) &amp; ",""" &amp; VLOOKUP(IH$1,Data!$L:$M,2, FALSE) &amp; """;"   )             )</f>
        <v/>
      </c>
      <c r="II156" t="str">
        <f>IF(Data!$L157=II$1, "",             IF(ISERR(SEARCH(II$1,Data!$H157)),        "",          ";" &amp; VLOOKUP(II$1,Data!$L:$N,3, FALSE) &amp; ",""" &amp; VLOOKUP(II$1,Data!$L:$M,2, FALSE) &amp; """;"   )             )</f>
        <v/>
      </c>
    </row>
    <row r="157" spans="1:243" x14ac:dyDescent="0.3">
      <c r="A157" t="str">
        <f>Data!L158</f>
        <v>Unkar Plutt</v>
      </c>
      <c r="B157" s="15" t="str">
        <f>VLOOKUP(Tableau36[[#This Row],[Character]],Data!L:N,3,FALSE)</f>
        <v>00000000-0000-0000-0000-000000000156</v>
      </c>
      <c r="C157" s="15" t="str">
        <f>VLOOKUP(Tableau36[[#This Row],[Character]],Data!L:M,2,FALSE)</f>
        <v>HUMAN</v>
      </c>
      <c r="D157" s="15" t="str">
        <f>SUBSTITUTE(     SUBSTITUTE(Tableau36[[#This Row],[character_id,character_type,friend_id,friend_type]],",""DROID""",""),    ",""HUMAN""", "")</f>
        <v>00000000-0000-0000-0000-000000000156,00000000-0000-0000-0000-000000000070/00000000-0000-0000-0000-000000000156,00000000-0000-0000-0000-000000000163</v>
      </c>
      <c r="E157" s="15" t="str">
        <f>IF(Tableau36[[#This Row],[With char''s id]] = "", "",    MID(Tableau36[[#This Row],[With char''s id]], 2, LEN(Tableau36[[#This Row],[With char''s id]])-1))</f>
        <v>00000000-0000-0000-0000-000000000156,"HUMAN",00000000-0000-0000-0000-000000000070,"HUMAN"/00000000-0000-0000-0000-000000000156,"HUMAN",00000000-0000-0000-0000-000000000163,"HUMAN"</v>
      </c>
      <c r="F157" s="15" t="str">
        <f>SUBSTITUTE(Tableau36[[#This Row],[List of friend''s id]],  "/",    "/" &amp; Tableau36[[#This Row],[Character''s id]] &amp; ",""" &amp; Tableau36[[#This Row],[Type]] &amp; """,")</f>
        <v>/00000000-0000-0000-0000-000000000156,"HUMAN",00000000-0000-0000-0000-000000000070,"HUMAN"/00000000-0000-0000-0000-000000000156,"HUMAN",00000000-0000-0000-0000-000000000163,"HUMAN"</v>
      </c>
      <c r="G157" t="str">
        <f>IF( Tableau36[[#This Row],[removed double semi-colon]]="", "", "/" &amp; MID(Tableau36[[#This Row],[removed double semi-colon]],2,LEN(Tableau36[[#This Row],[removed double semi-colon]]) - 2) )</f>
        <v>/00000000-0000-0000-0000-000000000070,"HUMAN"/00000000-0000-0000-0000-000000000163,"HUMAN"</v>
      </c>
      <c r="H157" t="str">
        <f>SUBSTITUTE(Tableau36[[#This Row],[Concatenation]],";;","/")</f>
        <v>;00000000-0000-0000-0000-000000000070,"HUMAN"/00000000-0000-0000-0000-000000000163,"HUMAN";</v>
      </c>
      <c r="I157" t="str">
        <f>friends!M157&amp; friends!N157&amp; friends!O157&amp; friends!P157&amp; friends!Q157&amp; friends!R157&amp; friends!S157&amp; friends!T157&amp; friends!U157&amp; friends!V157&amp; friends!W157&amp; friends!X157&amp; friends!Y157&amp; friends!Z157&amp; friends!AA157&amp; friends!AB157&amp; friends!AC157&amp; friends!AD157&amp; friends!AE157&amp; friends!AF157&amp; friends!AG157&amp; friends!AH157&amp; friends!AI157&amp; friends!AJ157&amp; friends!AK157&amp; friends!AL157&amp; friends!AM157&amp; friends!AN157&amp; friends!AO157&amp; friends!AP157&amp; friends!AQ157&amp; friends!AR157&amp; friends!AS157&amp; friends!AT157&amp; friends!AU157&amp; friends!AV157&amp; friends!AW157&amp; friends!AX157&amp; friends!AY157&amp; friends!AZ157&amp; friends!BA157&amp; friends!BB157&amp; friends!BC157&amp; friends!BD157&amp; friends!BE157&amp; friends!BF157&amp; friends!BG157&amp; friends!BH157&amp; friends!BI157&amp; friends!BJ157&amp; friends!BK157&amp; friends!BL157&amp; friends!BM157&amp; friends!BN157&amp; friends!BO157&amp; friends!BP157&amp; friends!BQ157&amp; friends!BR157&amp; friends!BS157&amp; friends!BT157&amp; friends!BU157&amp; friends!BV157&amp; friends!BW157&amp; friends!BX157&amp; friends!BY157&amp; friends!BZ157&amp; friends!CA157&amp; friends!CB157&amp; friends!CC157&amp; friends!CD157&amp; friends!CE157&amp; friends!CF157&amp; friends!CG157&amp; friends!CH157&amp; friends!CI157&amp; friends!CJ157&amp; friends!CK157&amp; friends!CL157&amp; friends!CM157&amp; friends!CN157&amp; friends!CO157&amp; friends!CP157&amp; friends!CQ157&amp; friends!CR157&amp; friends!CS157&amp; friends!CT157&amp; friends!CU157&amp; friends!CV157&amp; friends!CW157&amp; friends!CX157&amp; friends!CY157&amp; friends!CZ157&amp; friends!DA157&amp; friends!DB157&amp; friends!DC157&amp; friends!DD157&amp; friends!DE157&amp; friends!DF157&amp; friends!DG157&amp; friends!DH157&amp; friends!DI157&amp; friends!DJ157&amp; friends!DK157&amp; friends!DL157&amp; friends!DM157&amp; friends!DN157&amp; friends!DO157&amp; friends!DP157&amp; friends!DQ157&amp; friends!DR157&amp; friends!DS157&amp; friends!DT157&amp; friends!DU157&amp; friends!DV157&amp; friends!DW157&amp; friends!DX157&amp; friends!DY157&amp; friends!DZ157&amp; friends!EA157&amp; friends!EB157&amp; friends!EC157&amp; friends!ED157&amp; friends!EE157&amp; friends!EF157&amp; friends!EG157&amp; friends!EH157&amp; friends!EI157&amp; friends!EJ157&amp; friends!EK157&amp; friends!EL157&amp; friends!EM157&amp; friends!EN157&amp; friends!EO157&amp; friends!EP157&amp; friends!EQ157&amp; friends!ER157&amp; friends!ES157&amp; friends!ET157&amp; friends!EU157&amp; friends!EV157&amp; friends!EW157&amp; friends!EX157&amp; friends!EY157&amp; friends!EZ157&amp; friends!FA157&amp; friends!FB157&amp; friends!FC157&amp; friends!FD157&amp; friends!FE157&amp; friends!FF157&amp; friends!FG157&amp; friends!FH157&amp; friends!FI157&amp; friends!FJ157&amp; friends!FK157&amp; friends!FL157&amp; friends!FM157&amp; friends!FN157&amp; friends!FO157&amp; friends!FP157&amp; friends!FQ157&amp; friends!FR157&amp; friends!FS157&amp; friends!FT157&amp; friends!FU157&amp; friends!FV157&amp; friends!FW157&amp; friends!FX157&amp; friends!FY157&amp; friends!FZ157&amp; friends!GA157&amp; friends!GB157&amp; friends!GC157&amp; friends!GD157&amp; friends!GE157&amp; friends!GF157&amp; friends!GG157&amp; friends!GH157&amp; friends!GI157&amp; friends!GJ157&amp; friends!GK157&amp; friends!GL157&amp; friends!GM157&amp; friends!GN157&amp; friends!GO157&amp; friends!GP157&amp; friends!GQ157&amp; friends!GR157&amp; friends!GS157&amp; friends!GT157&amp; friends!GU157&amp; friends!GV157&amp; friends!GW157&amp; friends!GX157&amp; friends!GY157&amp; friends!GZ157&amp; friends!HA157&amp; friends!HB157&amp; friends!HC157&amp; friends!HD157&amp; friends!HE157&amp; friends!HF157&amp; friends!HG157&amp; friends!HH157&amp; friends!HI157&amp; friends!HJ157&amp; friends!HK157&amp; friends!HL157&amp; friends!HM157&amp; friends!HN157&amp; friends!HO157&amp; friends!HP157&amp; friends!HQ157&amp; friends!HR157&amp; friends!HS157&amp; friends!HT157&amp; friends!HU157&amp; friends!HV157&amp; friends!HW157&amp; friends!HX157&amp; friends!HY157&amp; friends!HZ157&amp; friends!IA157&amp; friends!IB157&amp; friends!IC157&amp; friends!ID157&amp; friends!IE157&amp; friends!IF157&amp; friends!IG157&amp; friends!IH157&amp; friends!II157</f>
        <v>;00000000-0000-0000-0000-000000000070,"HUMAN";;00000000-0000-0000-0000-000000000163,"HUMAN";</v>
      </c>
      <c r="M157" t="str">
        <f>IF(Data!$L158=M$1, "",             IF(ISERR(SEARCH(M$1,Data!$H158)),        "",          ";" &amp; VLOOKUP(M$1,Data!$L:$N,3, FALSE) &amp; ",""" &amp; VLOOKUP(M$1,Data!$L:$M,2, FALSE) &amp; """;"   )             )</f>
        <v/>
      </c>
      <c r="N157" t="str">
        <f>IF(Data!$L158=N$1, "",             IF(ISERR(SEARCH(N$1,Data!$H158)),        "",          ";" &amp; VLOOKUP(N$1,Data!$L:$N,3, FALSE) &amp; ",""" &amp; VLOOKUP(N$1,Data!$L:$M,2, FALSE) &amp; """;"   )             )</f>
        <v/>
      </c>
      <c r="O157" t="str">
        <f>IF(Data!$L158=O$1, "",             IF(ISERR(SEARCH(O$1,Data!$H158)),        "",          ";" &amp; VLOOKUP(O$1,Data!$L:$N,3, FALSE) &amp; ",""" &amp; VLOOKUP(O$1,Data!$L:$M,2, FALSE) &amp; """;"   )             )</f>
        <v/>
      </c>
      <c r="P157" t="str">
        <f>IF(Data!$L158=P$1, "",             IF(ISERR(SEARCH(P$1,Data!$H158)),        "",          ";" &amp; VLOOKUP(P$1,Data!$L:$N,3, FALSE) &amp; ",""" &amp; VLOOKUP(P$1,Data!$L:$M,2, FALSE) &amp; """;"   )             )</f>
        <v/>
      </c>
      <c r="Q157" t="str">
        <f>IF(Data!$L158=Q$1, "",             IF(ISERR(SEARCH(Q$1,Data!$H158)),        "",          ";" &amp; VLOOKUP(Q$1,Data!$L:$N,3, FALSE) &amp; ",""" &amp; VLOOKUP(Q$1,Data!$L:$M,2, FALSE) &amp; """;"   )             )</f>
        <v/>
      </c>
      <c r="R157" t="str">
        <f>IF(Data!$L158=R$1, "",             IF(ISERR(SEARCH(R$1,Data!$H158)),        "",          ";" &amp; VLOOKUP(R$1,Data!$L:$N,3, FALSE) &amp; ",""" &amp; VLOOKUP(R$1,Data!$L:$M,2, FALSE) &amp; """;"   )             )</f>
        <v/>
      </c>
      <c r="S157" t="str">
        <f>IF(Data!$L158=S$1, "",             IF(ISERR(SEARCH(S$1,Data!$H158)),        "",          ";" &amp; VLOOKUP(S$1,Data!$L:$N,3, FALSE) &amp; ",""" &amp; VLOOKUP(S$1,Data!$L:$M,2, FALSE) &amp; """;"   )             )</f>
        <v/>
      </c>
      <c r="T157" t="str">
        <f>IF(Data!$L158=T$1, "",             IF(ISERR(SEARCH(T$1,Data!$H158)),        "",          ";" &amp; VLOOKUP(T$1,Data!$L:$N,3, FALSE) &amp; ",""" &amp; VLOOKUP(T$1,Data!$L:$M,2, FALSE) &amp; """;"   )             )</f>
        <v/>
      </c>
      <c r="U157" t="str">
        <f>IF(Data!$L158=U$1, "",             IF(ISERR(SEARCH(U$1,Data!$H158)),        "",          ";" &amp; VLOOKUP(U$1,Data!$L:$N,3, FALSE) &amp; ",""" &amp; VLOOKUP(U$1,Data!$L:$M,2, FALSE) &amp; """;"   )             )</f>
        <v/>
      </c>
      <c r="V157" t="str">
        <f>IF(Data!$L158=V$1, "",             IF(ISERR(SEARCH(V$1,Data!$H158)),        "",          ";" &amp; VLOOKUP(V$1,Data!$L:$N,3, FALSE) &amp; ",""" &amp; VLOOKUP(V$1,Data!$L:$M,2, FALSE) &amp; """;"   )             )</f>
        <v/>
      </c>
      <c r="W157" t="str">
        <f>IF(Data!$L158=W$1, "",             IF(ISERR(SEARCH(W$1,Data!$H158)),        "",          ";" &amp; VLOOKUP(W$1,Data!$L:$N,3, FALSE) &amp; ",""" &amp; VLOOKUP(W$1,Data!$L:$M,2, FALSE) &amp; """;"   )             )</f>
        <v/>
      </c>
      <c r="X157" t="str">
        <f>IF(Data!$L158=X$1, "",             IF(ISERR(SEARCH(X$1,Data!$H158)),        "",          ";" &amp; VLOOKUP(X$1,Data!$L:$N,3, FALSE) &amp; ",""" &amp; VLOOKUP(X$1,Data!$L:$M,2, FALSE) &amp; """;"   )             )</f>
        <v/>
      </c>
      <c r="Y157" t="str">
        <f>IF(Data!$L158=Y$1, "",             IF(ISERR(SEARCH(Y$1,Data!$H158)),        "",          ";" &amp; VLOOKUP(Y$1,Data!$L:$N,3, FALSE) &amp; ",""" &amp; VLOOKUP(Y$1,Data!$L:$M,2, FALSE) &amp; """;"   )             )</f>
        <v/>
      </c>
      <c r="Z157" t="str">
        <f>IF(Data!$L158=Z$1, "",             IF(ISERR(SEARCH(Z$1,Data!$H158)),        "",          ";" &amp; VLOOKUP(Z$1,Data!$L:$N,3, FALSE) &amp; ",""" &amp; VLOOKUP(Z$1,Data!$L:$M,2, FALSE) &amp; """;"   )             )</f>
        <v/>
      </c>
      <c r="AA157" t="str">
        <f>IF(Data!$L158=AA$1, "",             IF(ISERR(SEARCH(AA$1,Data!$H158)),        "",          ";" &amp; VLOOKUP(AA$1,Data!$L:$N,3, FALSE) &amp; ",""" &amp; VLOOKUP(AA$1,Data!$L:$M,2, FALSE) &amp; """;"   )             )</f>
        <v/>
      </c>
      <c r="AB157" t="str">
        <f>IF(Data!$L158=AB$1, "",             IF(ISERR(SEARCH(AB$1,Data!$H158)),        "",          ";" &amp; VLOOKUP(AB$1,Data!$L:$N,3, FALSE) &amp; ",""" &amp; VLOOKUP(AB$1,Data!$L:$M,2, FALSE) &amp; """;"   )             )</f>
        <v/>
      </c>
      <c r="AC157" t="str">
        <f>IF(Data!$L158=AC$1, "",             IF(ISERR(SEARCH(AC$1,Data!$H158)),        "",          ";" &amp; VLOOKUP(AC$1,Data!$L:$N,3, FALSE) &amp; ",""" &amp; VLOOKUP(AC$1,Data!$L:$M,2, FALSE) &amp; """;"   )             )</f>
        <v/>
      </c>
      <c r="AD157" t="str">
        <f>IF(Data!$L158=AD$1, "",             IF(ISERR(SEARCH(AD$1,Data!$H158)),        "",          ";" &amp; VLOOKUP(AD$1,Data!$L:$N,3, FALSE) &amp; ",""" &amp; VLOOKUP(AD$1,Data!$L:$M,2, FALSE) &amp; """;"   )             )</f>
        <v/>
      </c>
      <c r="AE157" t="str">
        <f>IF(Data!$L158=AE$1, "",             IF(ISERR(SEARCH(AE$1,Data!$H158)),        "",          ";" &amp; VLOOKUP(AE$1,Data!$L:$N,3, FALSE) &amp; ",""" &amp; VLOOKUP(AE$1,Data!$L:$M,2, FALSE) &amp; """;"   )             )</f>
        <v/>
      </c>
      <c r="AF157" t="str">
        <f>IF(Data!$L158=AF$1, "",             IF(ISERR(SEARCH(AF$1,Data!$H158)),        "",          ";" &amp; VLOOKUP(AF$1,Data!$L:$N,3, FALSE) &amp; ",""" &amp; VLOOKUP(AF$1,Data!$L:$M,2, FALSE) &amp; """;"   )             )</f>
        <v/>
      </c>
      <c r="AG157" t="str">
        <f>IF(Data!$L158=AG$1, "",             IF(ISERR(SEARCH(AG$1,Data!$H158)),        "",          ";" &amp; VLOOKUP(AG$1,Data!$L:$N,3, FALSE) &amp; ",""" &amp; VLOOKUP(AG$1,Data!$L:$M,2, FALSE) &amp; """;"   )             )</f>
        <v/>
      </c>
      <c r="AH157" t="str">
        <f>IF(Data!$L158=AH$1, "",             IF(ISERR(SEARCH(AH$1,Data!$H158)),        "",          ";" &amp; VLOOKUP(AH$1,Data!$L:$N,3, FALSE) &amp; ",""" &amp; VLOOKUP(AH$1,Data!$L:$M,2, FALSE) &amp; """;"   )             )</f>
        <v/>
      </c>
      <c r="AI157" t="str">
        <f>IF(Data!$L158=AI$1, "",             IF(ISERR(SEARCH(AI$1,Data!$H158)),        "",          ";" &amp; VLOOKUP(AI$1,Data!$L:$N,3, FALSE) &amp; ",""" &amp; VLOOKUP(AI$1,Data!$L:$M,2, FALSE) &amp; """;"   )             )</f>
        <v/>
      </c>
      <c r="AJ157" t="str">
        <f>IF(Data!$L158=AJ$1, "",             IF(ISERR(SEARCH(AJ$1,Data!$H158)),        "",          ";" &amp; VLOOKUP(AJ$1,Data!$L:$N,3, FALSE) &amp; ",""" &amp; VLOOKUP(AJ$1,Data!$L:$M,2, FALSE) &amp; """;"   )             )</f>
        <v/>
      </c>
      <c r="AK157" t="str">
        <f>IF(Data!$L158=AK$1, "",             IF(ISERR(SEARCH(AK$1,Data!$H158)),        "",          ";" &amp; VLOOKUP(AK$1,Data!$L:$N,3, FALSE) &amp; ",""" &amp; VLOOKUP(AK$1,Data!$L:$M,2, FALSE) &amp; """;"   )             )</f>
        <v/>
      </c>
      <c r="AL157" t="str">
        <f>IF(Data!$L158=AL$1, "",             IF(ISERR(SEARCH(AL$1,Data!$H158)),        "",          ";" &amp; VLOOKUP(AL$1,Data!$L:$N,3, FALSE) &amp; ",""" &amp; VLOOKUP(AL$1,Data!$L:$M,2, FALSE) &amp; """;"   )             )</f>
        <v/>
      </c>
      <c r="AM157" t="str">
        <f>IF(Data!$L158=AM$1, "",             IF(ISERR(SEARCH(AM$1,Data!$H158)),        "",          ";" &amp; VLOOKUP(AM$1,Data!$L:$N,3, FALSE) &amp; ",""" &amp; VLOOKUP(AM$1,Data!$L:$M,2, FALSE) &amp; """;"   )             )</f>
        <v/>
      </c>
      <c r="AN157" t="str">
        <f>IF(Data!$L158=AN$1, "",             IF(ISERR(SEARCH(AN$1,Data!$H158)),        "",          ";" &amp; VLOOKUP(AN$1,Data!$L:$N,3, FALSE) &amp; ",""" &amp; VLOOKUP(AN$1,Data!$L:$M,2, FALSE) &amp; """;"   )             )</f>
        <v/>
      </c>
      <c r="AO157" t="str">
        <f>IF(Data!$L158=AO$1, "",             IF(ISERR(SEARCH(AO$1,Data!$H158)),        "",          ";" &amp; VLOOKUP(AO$1,Data!$L:$N,3, FALSE) &amp; ",""" &amp; VLOOKUP(AO$1,Data!$L:$M,2, FALSE) &amp; """;"   )             )</f>
        <v/>
      </c>
      <c r="AP157" t="str">
        <f>IF(Data!$L158=AP$1, "",             IF(ISERR(SEARCH(AP$1,Data!$H158)),        "",          ";" &amp; VLOOKUP(AP$1,Data!$L:$N,3, FALSE) &amp; ",""" &amp; VLOOKUP(AP$1,Data!$L:$M,2, FALSE) &amp; """;"   )             )</f>
        <v/>
      </c>
      <c r="AQ157" t="str">
        <f>IF(Data!$L158=AQ$1, "",             IF(ISERR(SEARCH(AQ$1,Data!$H158)),        "",          ";" &amp; VLOOKUP(AQ$1,Data!$L:$N,3, FALSE) &amp; ",""" &amp; VLOOKUP(AQ$1,Data!$L:$M,2, FALSE) &amp; """;"   )             )</f>
        <v/>
      </c>
      <c r="AR157" t="str">
        <f>IF(Data!$L158=AR$1, "",             IF(ISERR(SEARCH(AR$1,Data!$H158)),        "",          ";" &amp; VLOOKUP(AR$1,Data!$L:$N,3, FALSE) &amp; ",""" &amp; VLOOKUP(AR$1,Data!$L:$M,2, FALSE) &amp; """;"   )             )</f>
        <v/>
      </c>
      <c r="AS157" t="str">
        <f>IF(Data!$L158=AS$1, "",             IF(ISERR(SEARCH(AS$1,Data!$H158)),        "",          ";" &amp; VLOOKUP(AS$1,Data!$L:$N,3, FALSE) &amp; ",""" &amp; VLOOKUP(AS$1,Data!$L:$M,2, FALSE) &amp; """;"   )             )</f>
        <v/>
      </c>
      <c r="AT157" t="str">
        <f>IF(Data!$L158=AT$1, "",             IF(ISERR(SEARCH(AT$1,Data!$H158)),        "",          ";" &amp; VLOOKUP(AT$1,Data!$L:$N,3, FALSE) &amp; ",""" &amp; VLOOKUP(AT$1,Data!$L:$M,2, FALSE) &amp; """;"   )             )</f>
        <v/>
      </c>
      <c r="AU157" t="str">
        <f>IF(Data!$L158=AU$1, "",             IF(ISERR(SEARCH(AU$1,Data!$H158)),        "",          ";" &amp; VLOOKUP(AU$1,Data!$L:$N,3, FALSE) &amp; ",""" &amp; VLOOKUP(AU$1,Data!$L:$M,2, FALSE) &amp; """;"   )             )</f>
        <v/>
      </c>
      <c r="AV157" t="str">
        <f>IF(Data!$L158=AV$1, "",             IF(ISERR(SEARCH(AV$1,Data!$H158)),        "",          ";" &amp; VLOOKUP(AV$1,Data!$L:$N,3, FALSE) &amp; ",""" &amp; VLOOKUP(AV$1,Data!$L:$M,2, FALSE) &amp; """;"   )             )</f>
        <v/>
      </c>
      <c r="AW157" t="str">
        <f>IF(Data!$L158=AW$1, "",             IF(ISERR(SEARCH(AW$1,Data!$H158)),        "",          ";" &amp; VLOOKUP(AW$1,Data!$L:$N,3, FALSE) &amp; ",""" &amp; VLOOKUP(AW$1,Data!$L:$M,2, FALSE) &amp; """;"   )             )</f>
        <v/>
      </c>
      <c r="AX157" t="str">
        <f>IF(Data!$L158=AX$1, "",             IF(ISERR(SEARCH(AX$1,Data!$H158)),        "",          ";" &amp; VLOOKUP(AX$1,Data!$L:$N,3, FALSE) &amp; ",""" &amp; VLOOKUP(AX$1,Data!$L:$M,2, FALSE) &amp; """;"   )             )</f>
        <v/>
      </c>
      <c r="AY157" t="str">
        <f>IF(Data!$L158=AY$1, "",             IF(ISERR(SEARCH(AY$1,Data!$H158)),        "",          ";" &amp; VLOOKUP(AY$1,Data!$L:$N,3, FALSE) &amp; ",""" &amp; VLOOKUP(AY$1,Data!$L:$M,2, FALSE) &amp; """;"   )             )</f>
        <v/>
      </c>
      <c r="AZ157" t="str">
        <f>IF(Data!$L158=AZ$1, "",             IF(ISERR(SEARCH(AZ$1,Data!$H158)),        "",          ";" &amp; VLOOKUP(AZ$1,Data!$L:$N,3, FALSE) &amp; ",""" &amp; VLOOKUP(AZ$1,Data!$L:$M,2, FALSE) &amp; """;"   )             )</f>
        <v/>
      </c>
      <c r="BA157" t="str">
        <f>IF(Data!$L158=BA$1, "",             IF(ISERR(SEARCH(BA$1,Data!$H158)),        "",          ";" &amp; VLOOKUP(BA$1,Data!$L:$N,3, FALSE) &amp; ",""" &amp; VLOOKUP(BA$1,Data!$L:$M,2, FALSE) &amp; """;"   )             )</f>
        <v/>
      </c>
      <c r="BB157" t="str">
        <f>IF(Data!$L158=BB$1, "",             IF(ISERR(SEARCH(BB$1,Data!$H158)),        "",          ";" &amp; VLOOKUP(BB$1,Data!$L:$N,3, FALSE) &amp; ",""" &amp; VLOOKUP(BB$1,Data!$L:$M,2, FALSE) &amp; """;"   )             )</f>
        <v/>
      </c>
      <c r="BC157" t="str">
        <f>IF(Data!$L158=BC$1, "",             IF(ISERR(SEARCH(BC$1,Data!$H158)),        "",          ";" &amp; VLOOKUP(BC$1,Data!$L:$N,3, FALSE) &amp; ",""" &amp; VLOOKUP(BC$1,Data!$L:$M,2, FALSE) &amp; """;"   )             )</f>
        <v/>
      </c>
      <c r="BD157" t="str">
        <f>IF(Data!$L158=BD$1, "",             IF(ISERR(SEARCH(BD$1,Data!$H158)),        "",          ";" &amp; VLOOKUP(BD$1,Data!$L:$N,3, FALSE) &amp; ",""" &amp; VLOOKUP(BD$1,Data!$L:$M,2, FALSE) &amp; """;"   )             )</f>
        <v/>
      </c>
      <c r="BE157" t="str">
        <f>IF(Data!$L158=BE$1, "",             IF(ISERR(SEARCH(BE$1,Data!$H158)),        "",          ";" &amp; VLOOKUP(BE$1,Data!$L:$N,3, FALSE) &amp; ",""" &amp; VLOOKUP(BE$1,Data!$L:$M,2, FALSE) &amp; """;"   )             )</f>
        <v/>
      </c>
      <c r="BF157" t="str">
        <f>IF(Data!$L158=BF$1, "",             IF(ISERR(SEARCH(BF$1,Data!$H158)),        "",          ";" &amp; VLOOKUP(BF$1,Data!$L:$N,3, FALSE) &amp; ",""" &amp; VLOOKUP(BF$1,Data!$L:$M,2, FALSE) &amp; """;"   )             )</f>
        <v/>
      </c>
      <c r="BG157" t="str">
        <f>IF(Data!$L158=BG$1, "",             IF(ISERR(SEARCH(BG$1,Data!$H158)),        "",          ";" &amp; VLOOKUP(BG$1,Data!$L:$N,3, FALSE) &amp; ",""" &amp; VLOOKUP(BG$1,Data!$L:$M,2, FALSE) &amp; """;"   )             )</f>
        <v/>
      </c>
      <c r="BH157" t="str">
        <f>IF(Data!$L158=BH$1, "",             IF(ISERR(SEARCH(BH$1,Data!$H158)),        "",          ";" &amp; VLOOKUP(BH$1,Data!$L:$N,3, FALSE) &amp; ",""" &amp; VLOOKUP(BH$1,Data!$L:$M,2, FALSE) &amp; """;"   )             )</f>
        <v/>
      </c>
      <c r="BI157" t="str">
        <f>IF(Data!$L158=BI$1, "",             IF(ISERR(SEARCH(BI$1,Data!$H158)),        "",          ";" &amp; VLOOKUP(BI$1,Data!$L:$N,3, FALSE) &amp; ",""" &amp; VLOOKUP(BI$1,Data!$L:$M,2, FALSE) &amp; """;"   )             )</f>
        <v/>
      </c>
      <c r="BJ157" t="str">
        <f>IF(Data!$L158=BJ$1, "",             IF(ISERR(SEARCH(BJ$1,Data!$H158)),        "",          ";" &amp; VLOOKUP(BJ$1,Data!$L:$N,3, FALSE) &amp; ",""" &amp; VLOOKUP(BJ$1,Data!$L:$M,2, FALSE) &amp; """;"   )             )</f>
        <v/>
      </c>
      <c r="BK157" t="str">
        <f>IF(Data!$L158=BK$1, "",             IF(ISERR(SEARCH(BK$1,Data!$H158)),        "",          ";" &amp; VLOOKUP(BK$1,Data!$L:$N,3, FALSE) &amp; ",""" &amp; VLOOKUP(BK$1,Data!$L:$M,2, FALSE) &amp; """;"   )             )</f>
        <v/>
      </c>
      <c r="BL157" t="str">
        <f>IF(Data!$L158=BL$1, "",             IF(ISERR(SEARCH(BL$1,Data!$H158)),        "",          ";" &amp; VLOOKUP(BL$1,Data!$L:$N,3, FALSE) &amp; ",""" &amp; VLOOKUP(BL$1,Data!$L:$M,2, FALSE) &amp; """;"   )             )</f>
        <v/>
      </c>
      <c r="BM157" t="str">
        <f>IF(Data!$L158=BM$1, "",             IF(ISERR(SEARCH(BM$1,Data!$H158)),        "",          ";" &amp; VLOOKUP(BM$1,Data!$L:$N,3, FALSE) &amp; ",""" &amp; VLOOKUP(BM$1,Data!$L:$M,2, FALSE) &amp; """;"   )             )</f>
        <v/>
      </c>
      <c r="BN157" t="str">
        <f>IF(Data!$L158=BN$1, "",             IF(ISERR(SEARCH(BN$1,Data!$H158)),        "",          ";" &amp; VLOOKUP(BN$1,Data!$L:$N,3, FALSE) &amp; ",""" &amp; VLOOKUP(BN$1,Data!$L:$M,2, FALSE) &amp; """;"   )             )</f>
        <v/>
      </c>
      <c r="BO157" t="str">
        <f>IF(Data!$L158=BO$1, "",             IF(ISERR(SEARCH(BO$1,Data!$H158)),        "",          ";" &amp; VLOOKUP(BO$1,Data!$L:$N,3, FALSE) &amp; ",""" &amp; VLOOKUP(BO$1,Data!$L:$M,2, FALSE) &amp; """;"   )             )</f>
        <v>;00000000-0000-0000-0000-000000000070,"HUMAN";</v>
      </c>
      <c r="BP157" t="str">
        <f>IF(Data!$L158=BP$1, "",             IF(ISERR(SEARCH(BP$1,Data!$H158)),        "",          ";" &amp; VLOOKUP(BP$1,Data!$L:$N,3, FALSE) &amp; ",""" &amp; VLOOKUP(BP$1,Data!$L:$M,2, FALSE) &amp; """;"   )             )</f>
        <v/>
      </c>
      <c r="BQ157" t="str">
        <f>IF(Data!$L158=BQ$1, "",             IF(ISERR(SEARCH(BQ$1,Data!$H158)),        "",          ";" &amp; VLOOKUP(BQ$1,Data!$L:$N,3, FALSE) &amp; ",""" &amp; VLOOKUP(BQ$1,Data!$L:$M,2, FALSE) &amp; """;"   )             )</f>
        <v/>
      </c>
      <c r="BR157" t="str">
        <f>IF(Data!$L158=BR$1, "",             IF(ISERR(SEARCH(BR$1,Data!$H158)),        "",          ";" &amp; VLOOKUP(BR$1,Data!$L:$N,3, FALSE) &amp; ",""" &amp; VLOOKUP(BR$1,Data!$L:$M,2, FALSE) &amp; """;"   )             )</f>
        <v/>
      </c>
      <c r="BS157" t="str">
        <f>IF(Data!$L158=BS$1, "",             IF(ISERR(SEARCH(BS$1,Data!$H158)),        "",          ";" &amp; VLOOKUP(BS$1,Data!$L:$N,3, FALSE) &amp; ",""" &amp; VLOOKUP(BS$1,Data!$L:$M,2, FALSE) &amp; """;"   )             )</f>
        <v/>
      </c>
      <c r="BT157" t="str">
        <f>IF(Data!$L158=BT$1, "",             IF(ISERR(SEARCH(BT$1,Data!$H158)),        "",          ";" &amp; VLOOKUP(BT$1,Data!$L:$N,3, FALSE) &amp; ",""" &amp; VLOOKUP(BT$1,Data!$L:$M,2, FALSE) &amp; """;"   )             )</f>
        <v/>
      </c>
      <c r="BU157" t="str">
        <f>IF(Data!$L158=BU$1, "",             IF(ISERR(SEARCH(BU$1,Data!$H158)),        "",          ";" &amp; VLOOKUP(BU$1,Data!$L:$N,3, FALSE) &amp; ",""" &amp; VLOOKUP(BU$1,Data!$L:$M,2, FALSE) &amp; """;"   )             )</f>
        <v/>
      </c>
      <c r="BV157" t="str">
        <f>IF(Data!$L158=BV$1, "",             IF(ISERR(SEARCH(BV$1,Data!$H158)),        "",          ";" &amp; VLOOKUP(BV$1,Data!$L:$N,3, FALSE) &amp; ",""" &amp; VLOOKUP(BV$1,Data!$L:$M,2, FALSE) &amp; """;"   )             )</f>
        <v/>
      </c>
      <c r="BW157" t="str">
        <f>IF(Data!$L158=BW$1, "",             IF(ISERR(SEARCH(BW$1,Data!$H158)),        "",          ";" &amp; VLOOKUP(BW$1,Data!$L:$N,3, FALSE) &amp; ",""" &amp; VLOOKUP(BW$1,Data!$L:$M,2, FALSE) &amp; """;"   )             )</f>
        <v/>
      </c>
      <c r="BX157" t="str">
        <f>IF(Data!$L158=BX$1, "",             IF(ISERR(SEARCH(BX$1,Data!$H158)),        "",          ";" &amp; VLOOKUP(BX$1,Data!$L:$N,3, FALSE) &amp; ",""" &amp; VLOOKUP(BX$1,Data!$L:$M,2, FALSE) &amp; """;"   )             )</f>
        <v/>
      </c>
      <c r="BY157" t="str">
        <f>IF(Data!$L158=BY$1, "",             IF(ISERR(SEARCH(BY$1,Data!$H158)),        "",          ";" &amp; VLOOKUP(BY$1,Data!$L:$N,3, FALSE) &amp; ",""" &amp; VLOOKUP(BY$1,Data!$L:$M,2, FALSE) &amp; """;"   )             )</f>
        <v/>
      </c>
      <c r="BZ157" t="str">
        <f>IF(Data!$L158=BZ$1, "",             IF(ISERR(SEARCH(BZ$1,Data!$H158)),        "",          ";" &amp; VLOOKUP(BZ$1,Data!$L:$N,3, FALSE) &amp; ",""" &amp; VLOOKUP(BZ$1,Data!$L:$M,2, FALSE) &amp; """;"   )             )</f>
        <v/>
      </c>
      <c r="CA157" t="str">
        <f>IF(Data!$L158=CA$1, "",             IF(ISERR(SEARCH(CA$1,Data!$H158)),        "",          ";" &amp; VLOOKUP(CA$1,Data!$L:$N,3, FALSE) &amp; ",""" &amp; VLOOKUP(CA$1,Data!$L:$M,2, FALSE) &amp; """;"   )             )</f>
        <v/>
      </c>
      <c r="CB157" t="str">
        <f>IF(Data!$L158=CB$1, "",             IF(ISERR(SEARCH(CB$1,Data!$H158)),        "",          ";" &amp; VLOOKUP(CB$1,Data!$L:$N,3, FALSE) &amp; ",""" &amp; VLOOKUP(CB$1,Data!$L:$M,2, FALSE) &amp; """;"   )             )</f>
        <v/>
      </c>
      <c r="CC157" t="str">
        <f>IF(Data!$L158=CC$1, "",             IF(ISERR(SEARCH(CC$1,Data!$H158)),        "",          ";" &amp; VLOOKUP(CC$1,Data!$L:$N,3, FALSE) &amp; ",""" &amp; VLOOKUP(CC$1,Data!$L:$M,2, FALSE) &amp; """;"   )             )</f>
        <v/>
      </c>
      <c r="CD157" t="str">
        <f>IF(Data!$L158=CD$1, "",             IF(ISERR(SEARCH(CD$1,Data!$H158)),        "",          ";" &amp; VLOOKUP(CD$1,Data!$L:$N,3, FALSE) &amp; ",""" &amp; VLOOKUP(CD$1,Data!$L:$M,2, FALSE) &amp; """;"   )             )</f>
        <v/>
      </c>
      <c r="CE157" t="str">
        <f>IF(Data!$L158=CE$1, "",             IF(ISERR(SEARCH(CE$1,Data!$H158)),        "",          ";" &amp; VLOOKUP(CE$1,Data!$L:$N,3, FALSE) &amp; ",""" &amp; VLOOKUP(CE$1,Data!$L:$M,2, FALSE) &amp; """;"   )             )</f>
        <v/>
      </c>
      <c r="CF157" t="str">
        <f>IF(Data!$L158=CF$1, "",             IF(ISERR(SEARCH(CF$1,Data!$H158)),        "",          ";" &amp; VLOOKUP(CF$1,Data!$L:$N,3, FALSE) &amp; ",""" &amp; VLOOKUP(CF$1,Data!$L:$M,2, FALSE) &amp; """;"   )             )</f>
        <v/>
      </c>
      <c r="CG157" t="str">
        <f>IF(Data!$L158=CG$1, "",             IF(ISERR(SEARCH(CG$1,Data!$H158)),        "",          ";" &amp; VLOOKUP(CG$1,Data!$L:$N,3, FALSE) &amp; ",""" &amp; VLOOKUP(CG$1,Data!$L:$M,2, FALSE) &amp; """;"   )             )</f>
        <v/>
      </c>
      <c r="CH157" t="str">
        <f>IF(Data!$L158=CH$1, "",             IF(ISERR(SEARCH(CH$1,Data!$H158)),        "",          ";" &amp; VLOOKUP(CH$1,Data!$L:$N,3, FALSE) &amp; ",""" &amp; VLOOKUP(CH$1,Data!$L:$M,2, FALSE) &amp; """;"   )             )</f>
        <v/>
      </c>
      <c r="CI157" t="str">
        <f>IF(Data!$L158=CI$1, "",             IF(ISERR(SEARCH(CI$1,Data!$H158)),        "",          ";" &amp; VLOOKUP(CI$1,Data!$L:$N,3, FALSE) &amp; ",""" &amp; VLOOKUP(CI$1,Data!$L:$M,2, FALSE) &amp; """;"   )             )</f>
        <v/>
      </c>
      <c r="CJ157" t="str">
        <f>IF(Data!$L158=CJ$1, "",             IF(ISERR(SEARCH(CJ$1,Data!$H158)),        "",          ";" &amp; VLOOKUP(CJ$1,Data!$L:$N,3, FALSE) &amp; ",""" &amp; VLOOKUP(CJ$1,Data!$L:$M,2, FALSE) &amp; """;"   )             )</f>
        <v/>
      </c>
      <c r="CK157" t="str">
        <f>IF(Data!$L158=CK$1, "",             IF(ISERR(SEARCH(CK$1,Data!$H158)),        "",          ";" &amp; VLOOKUP(CK$1,Data!$L:$N,3, FALSE) &amp; ",""" &amp; VLOOKUP(CK$1,Data!$L:$M,2, FALSE) &amp; """;"   )             )</f>
        <v/>
      </c>
      <c r="CL157" t="str">
        <f>IF(Data!$L158=CL$1, "",             IF(ISERR(SEARCH(CL$1,Data!$H158)),        "",          ";" &amp; VLOOKUP(CL$1,Data!$L:$N,3, FALSE) &amp; ",""" &amp; VLOOKUP(CL$1,Data!$L:$M,2, FALSE) &amp; """;"   )             )</f>
        <v/>
      </c>
      <c r="CM157" t="str">
        <f>IF(Data!$L158=CM$1, "",             IF(ISERR(SEARCH(CM$1,Data!$H158)),        "",          ";" &amp; VLOOKUP(CM$1,Data!$L:$N,3, FALSE) &amp; ",""" &amp; VLOOKUP(CM$1,Data!$L:$M,2, FALSE) &amp; """;"   )             )</f>
        <v/>
      </c>
      <c r="CN157" t="str">
        <f>IF(Data!$L158=CN$1, "",             IF(ISERR(SEARCH(CN$1,Data!$H158)),        "",          ";" &amp; VLOOKUP(CN$1,Data!$L:$N,3, FALSE) &amp; ",""" &amp; VLOOKUP(CN$1,Data!$L:$M,2, FALSE) &amp; """;"   )             )</f>
        <v/>
      </c>
      <c r="CO157" t="str">
        <f>IF(Data!$L158=CO$1, "",             IF(ISERR(SEARCH(CO$1,Data!$H158)),        "",          ";" &amp; VLOOKUP(CO$1,Data!$L:$N,3, FALSE) &amp; ",""" &amp; VLOOKUP(CO$1,Data!$L:$M,2, FALSE) &amp; """;"   )             )</f>
        <v/>
      </c>
      <c r="CP157" t="str">
        <f>IF(Data!$L158=CP$1, "",             IF(ISERR(SEARCH(CP$1,Data!$H158)),        "",          ";" &amp; VLOOKUP(CP$1,Data!$L:$N,3, FALSE) &amp; ",""" &amp; VLOOKUP(CP$1,Data!$L:$M,2, FALSE) &amp; """;"   )             )</f>
        <v/>
      </c>
      <c r="CQ157" t="str">
        <f>IF(Data!$L158=CQ$1, "",             IF(ISERR(SEARCH(CQ$1,Data!$H158)),        "",          ";" &amp; VLOOKUP(CQ$1,Data!$L:$N,3, FALSE) &amp; ",""" &amp; VLOOKUP(CQ$1,Data!$L:$M,2, FALSE) &amp; """;"   )             )</f>
        <v/>
      </c>
      <c r="CR157" t="str">
        <f>IF(Data!$L158=CR$1, "",             IF(ISERR(SEARCH(CR$1,Data!$H158)),        "",          ";" &amp; VLOOKUP(CR$1,Data!$L:$N,3, FALSE) &amp; ",""" &amp; VLOOKUP(CR$1,Data!$L:$M,2, FALSE) &amp; """;"   )             )</f>
        <v/>
      </c>
      <c r="CS157" t="str">
        <f>IF(Data!$L158=CS$1, "",             IF(ISERR(SEARCH(CS$1,Data!$H158)),        "",          ";" &amp; VLOOKUP(CS$1,Data!$L:$N,3, FALSE) &amp; ",""" &amp; VLOOKUP(CS$1,Data!$L:$M,2, FALSE) &amp; """;"   )             )</f>
        <v/>
      </c>
      <c r="CT157" t="str">
        <f>IF(Data!$L158=CT$1, "",             IF(ISERR(SEARCH(CT$1,Data!$H158)),        "",          ";" &amp; VLOOKUP(CT$1,Data!$L:$N,3, FALSE) &amp; ",""" &amp; VLOOKUP(CT$1,Data!$L:$M,2, FALSE) &amp; """;"   )             )</f>
        <v/>
      </c>
      <c r="CU157" t="str">
        <f>IF(Data!$L158=CU$1, "",             IF(ISERR(SEARCH(CU$1,Data!$H158)),        "",          ";" &amp; VLOOKUP(CU$1,Data!$L:$N,3, FALSE) &amp; ",""" &amp; VLOOKUP(CU$1,Data!$L:$M,2, FALSE) &amp; """;"   )             )</f>
        <v/>
      </c>
      <c r="CV157" t="str">
        <f>IF(Data!$L158=CV$1, "",             IF(ISERR(SEARCH(CV$1,Data!$H158)),        "",          ";" &amp; VLOOKUP(CV$1,Data!$L:$N,3, FALSE) &amp; ",""" &amp; VLOOKUP(CV$1,Data!$L:$M,2, FALSE) &amp; """;"   )             )</f>
        <v/>
      </c>
      <c r="CW157" t="str">
        <f>IF(Data!$L158=CW$1, "",             IF(ISERR(SEARCH(CW$1,Data!$H158)),        "",          ";" &amp; VLOOKUP(CW$1,Data!$L:$N,3, FALSE) &amp; ",""" &amp; VLOOKUP(CW$1,Data!$L:$M,2, FALSE) &amp; """;"   )             )</f>
        <v/>
      </c>
      <c r="CX157" t="str">
        <f>IF(Data!$L158=CX$1, "",             IF(ISERR(SEARCH(CX$1,Data!$H158)),        "",          ";" &amp; VLOOKUP(CX$1,Data!$L:$N,3, FALSE) &amp; ",""" &amp; VLOOKUP(CX$1,Data!$L:$M,2, FALSE) &amp; """;"   )             )</f>
        <v/>
      </c>
      <c r="CY157" t="str">
        <f>IF(Data!$L158=CY$1, "",             IF(ISERR(SEARCH(CY$1,Data!$H158)),        "",          ";" &amp; VLOOKUP(CY$1,Data!$L:$N,3, FALSE) &amp; ",""" &amp; VLOOKUP(CY$1,Data!$L:$M,2, FALSE) &amp; """;"   )             )</f>
        <v/>
      </c>
      <c r="CZ157" t="str">
        <f>IF(Data!$L158=CZ$1, "",             IF(ISERR(SEARCH(CZ$1,Data!$H158)),        "",          ";" &amp; VLOOKUP(CZ$1,Data!$L:$N,3, FALSE) &amp; ",""" &amp; VLOOKUP(CZ$1,Data!$L:$M,2, FALSE) &amp; """;"   )             )</f>
        <v/>
      </c>
      <c r="DA157" t="str">
        <f>IF(Data!$L158=DA$1, "",             IF(ISERR(SEARCH(DA$1,Data!$H158)),        "",          ";" &amp; VLOOKUP(DA$1,Data!$L:$N,3, FALSE) &amp; ",""" &amp; VLOOKUP(DA$1,Data!$L:$M,2, FALSE) &amp; """;"   )             )</f>
        <v/>
      </c>
      <c r="DB157" t="str">
        <f>IF(Data!$L158=DB$1, "",             IF(ISERR(SEARCH(DB$1,Data!$H158)),        "",          ";" &amp; VLOOKUP(DB$1,Data!$L:$N,3, FALSE) &amp; ",""" &amp; VLOOKUP(DB$1,Data!$L:$M,2, FALSE) &amp; """;"   )             )</f>
        <v/>
      </c>
      <c r="DC157" t="str">
        <f>IF(Data!$L158=DC$1, "",             IF(ISERR(SEARCH(DC$1,Data!$H158)),        "",          ";" &amp; VLOOKUP(DC$1,Data!$L:$N,3, FALSE) &amp; ",""" &amp; VLOOKUP(DC$1,Data!$L:$M,2, FALSE) &amp; """;"   )             )</f>
        <v/>
      </c>
      <c r="DD157" t="str">
        <f>IF(Data!$L158=DD$1, "",             IF(ISERR(SEARCH(DD$1,Data!$H158)),        "",          ";" &amp; VLOOKUP(DD$1,Data!$L:$N,3, FALSE) &amp; ",""" &amp; VLOOKUP(DD$1,Data!$L:$M,2, FALSE) &amp; """;"   )             )</f>
        <v/>
      </c>
      <c r="DE157" t="str">
        <f>IF(Data!$L158=DE$1, "",             IF(ISERR(SEARCH(DE$1,Data!$H158)),        "",          ";" &amp; VLOOKUP(DE$1,Data!$L:$N,3, FALSE) &amp; ",""" &amp; VLOOKUP(DE$1,Data!$L:$M,2, FALSE) &amp; """;"   )             )</f>
        <v/>
      </c>
      <c r="DF157" t="str">
        <f>IF(Data!$L158=DF$1, "",             IF(ISERR(SEARCH(DF$1,Data!$H158)),        "",          ";" &amp; VLOOKUP(DF$1,Data!$L:$N,3, FALSE) &amp; ",""" &amp; VLOOKUP(DF$1,Data!$L:$M,2, FALSE) &amp; """;"   )             )</f>
        <v/>
      </c>
      <c r="DG157" t="str">
        <f>IF(Data!$L158=DG$1, "",             IF(ISERR(SEARCH(DG$1,Data!$H158)),        "",          ";" &amp; VLOOKUP(DG$1,Data!$L:$N,3, FALSE) &amp; ",""" &amp; VLOOKUP(DG$1,Data!$L:$M,2, FALSE) &amp; """;"   )             )</f>
        <v/>
      </c>
      <c r="DH157" t="str">
        <f>IF(Data!$L158=DH$1, "",             IF(ISERR(SEARCH(DH$1,Data!$H158)),        "",          ";" &amp; VLOOKUP(DH$1,Data!$L:$N,3, FALSE) &amp; ",""" &amp; VLOOKUP(DH$1,Data!$L:$M,2, FALSE) &amp; """;"   )             )</f>
        <v/>
      </c>
      <c r="DI157" t="str">
        <f>IF(Data!$L158=DI$1, "",             IF(ISERR(SEARCH(DI$1,Data!$H158)),        "",          ";" &amp; VLOOKUP(DI$1,Data!$L:$N,3, FALSE) &amp; ",""" &amp; VLOOKUP(DI$1,Data!$L:$M,2, FALSE) &amp; """;"   )             )</f>
        <v/>
      </c>
      <c r="DJ157" t="str">
        <f>IF(Data!$L158=DJ$1, "",             IF(ISERR(SEARCH(DJ$1,Data!$H158)),        "",          ";" &amp; VLOOKUP(DJ$1,Data!$L:$N,3, FALSE) &amp; ",""" &amp; VLOOKUP(DJ$1,Data!$L:$M,2, FALSE) &amp; """;"   )             )</f>
        <v/>
      </c>
      <c r="DK157" t="str">
        <f>IF(Data!$L158=DK$1, "",             IF(ISERR(SEARCH(DK$1,Data!$H158)),        "",          ";" &amp; VLOOKUP(DK$1,Data!$L:$N,3, FALSE) &amp; ",""" &amp; VLOOKUP(DK$1,Data!$L:$M,2, FALSE) &amp; """;"   )             )</f>
        <v/>
      </c>
      <c r="DL157" t="str">
        <f>IF(Data!$L158=DL$1, "",             IF(ISERR(SEARCH(DL$1,Data!$H158)),        "",          ";" &amp; VLOOKUP(DL$1,Data!$L:$N,3, FALSE) &amp; ",""" &amp; VLOOKUP(DL$1,Data!$L:$M,2, FALSE) &amp; """;"   )             )</f>
        <v/>
      </c>
      <c r="DM157" t="str">
        <f>IF(Data!$L158=DM$1, "",             IF(ISERR(SEARCH(DM$1,Data!$H158)),        "",          ";" &amp; VLOOKUP(DM$1,Data!$L:$N,3, FALSE) &amp; ",""" &amp; VLOOKUP(DM$1,Data!$L:$M,2, FALSE) &amp; """;"   )             )</f>
        <v/>
      </c>
      <c r="DN157" t="str">
        <f>IF(Data!$L158=DN$1, "",             IF(ISERR(SEARCH(DN$1,Data!$H158)),        "",          ";" &amp; VLOOKUP(DN$1,Data!$L:$N,3, FALSE) &amp; ",""" &amp; VLOOKUP(DN$1,Data!$L:$M,2, FALSE) &amp; """;"   )             )</f>
        <v/>
      </c>
      <c r="DO157" t="str">
        <f>IF(Data!$L158=DO$1, "",             IF(ISERR(SEARCH(DO$1,Data!$H158)),        "",          ";" &amp; VLOOKUP(DO$1,Data!$L:$N,3, FALSE) &amp; ",""" &amp; VLOOKUP(DO$1,Data!$L:$M,2, FALSE) &amp; """;"   )             )</f>
        <v/>
      </c>
      <c r="DP157" t="str">
        <f>IF(Data!$L158=DP$1, "",             IF(ISERR(SEARCH(DP$1,Data!$H158)),        "",          ";" &amp; VLOOKUP(DP$1,Data!$L:$N,3, FALSE) &amp; ",""" &amp; VLOOKUP(DP$1,Data!$L:$M,2, FALSE) &amp; """;"   )             )</f>
        <v/>
      </c>
      <c r="DQ157" t="str">
        <f>IF(Data!$L158=DQ$1, "",             IF(ISERR(SEARCH(DQ$1,Data!$H158)),        "",          ";" &amp; VLOOKUP(DQ$1,Data!$L:$N,3, FALSE) &amp; ",""" &amp; VLOOKUP(DQ$1,Data!$L:$M,2, FALSE) &amp; """;"   )             )</f>
        <v/>
      </c>
      <c r="DR157" t="str">
        <f>IF(Data!$L158=DR$1, "",             IF(ISERR(SEARCH(DR$1,Data!$H158)),        "",          ";" &amp; VLOOKUP(DR$1,Data!$L:$N,3, FALSE) &amp; ",""" &amp; VLOOKUP(DR$1,Data!$L:$M,2, FALSE) &amp; """;"   )             )</f>
        <v/>
      </c>
      <c r="DS157" t="str">
        <f>IF(Data!$L158=DS$1, "",             IF(ISERR(SEARCH(DS$1,Data!$H158)),        "",          ";" &amp; VLOOKUP(DS$1,Data!$L:$N,3, FALSE) &amp; ",""" &amp; VLOOKUP(DS$1,Data!$L:$M,2, FALSE) &amp; """;"   )             )</f>
        <v/>
      </c>
      <c r="DT157" t="str">
        <f>IF(Data!$L158=DT$1, "",             IF(ISERR(SEARCH(DT$1,Data!$H158)),        "",          ";" &amp; VLOOKUP(DT$1,Data!$L:$N,3, FALSE) &amp; ",""" &amp; VLOOKUP(DT$1,Data!$L:$M,2, FALSE) &amp; """;"   )             )</f>
        <v/>
      </c>
      <c r="DU157" t="str">
        <f>IF(Data!$L158=DU$1, "",             IF(ISERR(SEARCH(DU$1,Data!$H158)),        "",          ";" &amp; VLOOKUP(DU$1,Data!$L:$N,3, FALSE) &amp; ",""" &amp; VLOOKUP(DU$1,Data!$L:$M,2, FALSE) &amp; """;"   )             )</f>
        <v/>
      </c>
      <c r="DV157" t="str">
        <f>IF(Data!$L158=DV$1, "",             IF(ISERR(SEARCH(DV$1,Data!$H158)),        "",          ";" &amp; VLOOKUP(DV$1,Data!$L:$N,3, FALSE) &amp; ",""" &amp; VLOOKUP(DV$1,Data!$L:$M,2, FALSE) &amp; """;"   )             )</f>
        <v/>
      </c>
      <c r="DW157" t="str">
        <f>IF(Data!$L158=DW$1, "",             IF(ISERR(SEARCH(DW$1,Data!$H158)),        "",          ";" &amp; VLOOKUP(DW$1,Data!$L:$N,3, FALSE) &amp; ",""" &amp; VLOOKUP(DW$1,Data!$L:$M,2, FALSE) &amp; """;"   )             )</f>
        <v/>
      </c>
      <c r="DX157" t="str">
        <f>IF(Data!$L158=DX$1, "",             IF(ISERR(SEARCH(DX$1,Data!$H158)),        "",          ";" &amp; VLOOKUP(DX$1,Data!$L:$N,3, FALSE) &amp; ",""" &amp; VLOOKUP(DX$1,Data!$L:$M,2, FALSE) &amp; """;"   )             )</f>
        <v/>
      </c>
      <c r="DY157" t="str">
        <f>IF(Data!$L158=DY$1, "",             IF(ISERR(SEARCH(DY$1,Data!$H158)),        "",          ";" &amp; VLOOKUP(DY$1,Data!$L:$N,3, FALSE) &amp; ",""" &amp; VLOOKUP(DY$1,Data!$L:$M,2, FALSE) &amp; """;"   )             )</f>
        <v/>
      </c>
      <c r="DZ157" t="str">
        <f>IF(Data!$L158=DZ$1, "",             IF(ISERR(SEARCH(DZ$1,Data!$H158)),        "",          ";" &amp; VLOOKUP(DZ$1,Data!$L:$N,3, FALSE) &amp; ",""" &amp; VLOOKUP(DZ$1,Data!$L:$M,2, FALSE) &amp; """;"   )             )</f>
        <v/>
      </c>
      <c r="EA157" t="str">
        <f>IF(Data!$L158=EA$1, "",             IF(ISERR(SEARCH(EA$1,Data!$H158)),        "",          ";" &amp; VLOOKUP(EA$1,Data!$L:$N,3, FALSE) &amp; ",""" &amp; VLOOKUP(EA$1,Data!$L:$M,2, FALSE) &amp; """;"   )             )</f>
        <v/>
      </c>
      <c r="EB157" t="str">
        <f>IF(Data!$L158=EB$1, "",             IF(ISERR(SEARCH(EB$1,Data!$H158)),        "",          ";" &amp; VLOOKUP(EB$1,Data!$L:$N,3, FALSE) &amp; ",""" &amp; VLOOKUP(EB$1,Data!$L:$M,2, FALSE) &amp; """;"   )             )</f>
        <v/>
      </c>
      <c r="EC157" t="str">
        <f>IF(Data!$L158=EC$1, "",             IF(ISERR(SEARCH(EC$1,Data!$H158)),        "",          ";" &amp; VLOOKUP(EC$1,Data!$L:$N,3, FALSE) &amp; ",""" &amp; VLOOKUP(EC$1,Data!$L:$M,2, FALSE) &amp; """;"   )             )</f>
        <v/>
      </c>
      <c r="ED157" t="str">
        <f>IF(Data!$L158=ED$1, "",             IF(ISERR(SEARCH(ED$1,Data!$H158)),        "",          ";" &amp; VLOOKUP(ED$1,Data!$L:$N,3, FALSE) &amp; ",""" &amp; VLOOKUP(ED$1,Data!$L:$M,2, FALSE) &amp; """;"   )             )</f>
        <v/>
      </c>
      <c r="EE157" t="str">
        <f>IF(Data!$L158=EE$1, "",             IF(ISERR(SEARCH(EE$1,Data!$H158)),        "",          ";" &amp; VLOOKUP(EE$1,Data!$L:$N,3, FALSE) &amp; ",""" &amp; VLOOKUP(EE$1,Data!$L:$M,2, FALSE) &amp; """;"   )             )</f>
        <v/>
      </c>
      <c r="EF157" t="str">
        <f>IF(Data!$L158=EF$1, "",             IF(ISERR(SEARCH(EF$1,Data!$H158)),        "",          ";" &amp; VLOOKUP(EF$1,Data!$L:$N,3, FALSE) &amp; ",""" &amp; VLOOKUP(EF$1,Data!$L:$M,2, FALSE) &amp; """;"   )             )</f>
        <v/>
      </c>
      <c r="EG157" t="str">
        <f>IF(Data!$L158=EG$1, "",             IF(ISERR(SEARCH(EG$1,Data!$H158)),        "",          ";" &amp; VLOOKUP(EG$1,Data!$L:$N,3, FALSE) &amp; ",""" &amp; VLOOKUP(EG$1,Data!$L:$M,2, FALSE) &amp; """;"   )             )</f>
        <v/>
      </c>
      <c r="EH157" t="str">
        <f>IF(Data!$L158=EH$1, "",             IF(ISERR(SEARCH(EH$1,Data!$H158)),        "",          ";" &amp; VLOOKUP(EH$1,Data!$L:$N,3, FALSE) &amp; ",""" &amp; VLOOKUP(EH$1,Data!$L:$M,2, FALSE) &amp; """;"   )             )</f>
        <v/>
      </c>
      <c r="EI157" t="str">
        <f>IF(Data!$L158=EI$1, "",             IF(ISERR(SEARCH(EI$1,Data!$H158)),        "",          ";" &amp; VLOOKUP(EI$1,Data!$L:$N,3, FALSE) &amp; ",""" &amp; VLOOKUP(EI$1,Data!$L:$M,2, FALSE) &amp; """;"   )             )</f>
        <v/>
      </c>
      <c r="EJ157" t="str">
        <f>IF(Data!$L158=EJ$1, "",             IF(ISERR(SEARCH(EJ$1,Data!$H158)),        "",          ";" &amp; VLOOKUP(EJ$1,Data!$L:$N,3, FALSE) &amp; ",""" &amp; VLOOKUP(EJ$1,Data!$L:$M,2, FALSE) &amp; """;"   )             )</f>
        <v/>
      </c>
      <c r="EK157" t="str">
        <f>IF(Data!$L158=EK$1, "",             IF(ISERR(SEARCH(EK$1,Data!$H158)),        "",          ";" &amp; VLOOKUP(EK$1,Data!$L:$N,3, FALSE) &amp; ",""" &amp; VLOOKUP(EK$1,Data!$L:$M,2, FALSE) &amp; """;"   )             )</f>
        <v/>
      </c>
      <c r="EL157" t="str">
        <f>IF(Data!$L158=EL$1, "",             IF(ISERR(SEARCH(EL$1,Data!$H158)),        "",          ";" &amp; VLOOKUP(EL$1,Data!$L:$N,3, FALSE) &amp; ",""" &amp; VLOOKUP(EL$1,Data!$L:$M,2, FALSE) &amp; """;"   )             )</f>
        <v/>
      </c>
      <c r="EM157" t="str">
        <f>IF(Data!$L158=EM$1, "",             IF(ISERR(SEARCH(EM$1,Data!$H158)),        "",          ";" &amp; VLOOKUP(EM$1,Data!$L:$N,3, FALSE) &amp; ",""" &amp; VLOOKUP(EM$1,Data!$L:$M,2, FALSE) &amp; """;"   )             )</f>
        <v/>
      </c>
      <c r="EN157" t="str">
        <f>IF(Data!$L158=EN$1, "",             IF(ISERR(SEARCH(EN$1,Data!$H158)),        "",          ";" &amp; VLOOKUP(EN$1,Data!$L:$N,3, FALSE) &amp; ",""" &amp; VLOOKUP(EN$1,Data!$L:$M,2, FALSE) &amp; """;"   )             )</f>
        <v/>
      </c>
      <c r="EO157" t="str">
        <f>IF(Data!$L158=EO$1, "",             IF(ISERR(SEARCH(EO$1,Data!$H158)),        "",          ";" &amp; VLOOKUP(EO$1,Data!$L:$N,3, FALSE) &amp; ",""" &amp; VLOOKUP(EO$1,Data!$L:$M,2, FALSE) &amp; """;"   )             )</f>
        <v/>
      </c>
      <c r="EP157" t="str">
        <f>IF(Data!$L158=EP$1, "",             IF(ISERR(SEARCH(EP$1,Data!$H158)),        "",          ";" &amp; VLOOKUP(EP$1,Data!$L:$N,3, FALSE) &amp; ",""" &amp; VLOOKUP(EP$1,Data!$L:$M,2, FALSE) &amp; """;"   )             )</f>
        <v/>
      </c>
      <c r="EQ157" t="str">
        <f>IF(Data!$L158=EQ$1, "",             IF(ISERR(SEARCH(EQ$1,Data!$H158)),        "",          ";" &amp; VLOOKUP(EQ$1,Data!$L:$N,3, FALSE) &amp; ",""" &amp; VLOOKUP(EQ$1,Data!$L:$M,2, FALSE) &amp; """;"   )             )</f>
        <v/>
      </c>
      <c r="ER157" t="str">
        <f>IF(Data!$L158=ER$1, "",             IF(ISERR(SEARCH(ER$1,Data!$H158)),        "",          ";" &amp; VLOOKUP(ER$1,Data!$L:$N,3, FALSE) &amp; ",""" &amp; VLOOKUP(ER$1,Data!$L:$M,2, FALSE) &amp; """;"   )             )</f>
        <v/>
      </c>
      <c r="ES157" t="str">
        <f>IF(Data!$L158=ES$1, "",             IF(ISERR(SEARCH(ES$1,Data!$H158)),        "",          ";" &amp; VLOOKUP(ES$1,Data!$L:$N,3, FALSE) &amp; ",""" &amp; VLOOKUP(ES$1,Data!$L:$M,2, FALSE) &amp; """;"   )             )</f>
        <v/>
      </c>
      <c r="ET157" t="str">
        <f>IF(Data!$L158=ET$1, "",             IF(ISERR(SEARCH(ET$1,Data!$H158)),        "",          ";" &amp; VLOOKUP(ET$1,Data!$L:$N,3, FALSE) &amp; ",""" &amp; VLOOKUP(ET$1,Data!$L:$M,2, FALSE) &amp; """;"   )             )</f>
        <v/>
      </c>
      <c r="EU157" t="str">
        <f>IF(Data!$L158=EU$1, "",             IF(ISERR(SEARCH(EU$1,Data!$H158)),        "",          ";" &amp; VLOOKUP(EU$1,Data!$L:$N,3, FALSE) &amp; ",""" &amp; VLOOKUP(EU$1,Data!$L:$M,2, FALSE) &amp; """;"   )             )</f>
        <v/>
      </c>
      <c r="EV157" t="str">
        <f>IF(Data!$L158=EV$1, "",             IF(ISERR(SEARCH(EV$1,Data!$H158)),        "",          ";" &amp; VLOOKUP(EV$1,Data!$L:$N,3, FALSE) &amp; ",""" &amp; VLOOKUP(EV$1,Data!$L:$M,2, FALSE) &amp; """;"   )             )</f>
        <v/>
      </c>
      <c r="EW157" t="str">
        <f>IF(Data!$L158=EW$1, "",             IF(ISERR(SEARCH(EW$1,Data!$H158)),        "",          ";" &amp; VLOOKUP(EW$1,Data!$L:$N,3, FALSE) &amp; ",""" &amp; VLOOKUP(EW$1,Data!$L:$M,2, FALSE) &amp; """;"   )             )</f>
        <v/>
      </c>
      <c r="EX157" t="str">
        <f>IF(Data!$L158=EX$1, "",             IF(ISERR(SEARCH(EX$1,Data!$H158)),        "",          ";" &amp; VLOOKUP(EX$1,Data!$L:$N,3, FALSE) &amp; ",""" &amp; VLOOKUP(EX$1,Data!$L:$M,2, FALSE) &amp; """;"   )             )</f>
        <v/>
      </c>
      <c r="EY157" t="str">
        <f>IF(Data!$L158=EY$1, "",             IF(ISERR(SEARCH(EY$1,Data!$H158)),        "",          ";" &amp; VLOOKUP(EY$1,Data!$L:$N,3, FALSE) &amp; ",""" &amp; VLOOKUP(EY$1,Data!$L:$M,2, FALSE) &amp; """;"   )             )</f>
        <v/>
      </c>
      <c r="EZ157" t="str">
        <f>IF(Data!$L158=EZ$1, "",             IF(ISERR(SEARCH(EZ$1,Data!$H158)),        "",          ";" &amp; VLOOKUP(EZ$1,Data!$L:$N,3, FALSE) &amp; ",""" &amp; VLOOKUP(EZ$1,Data!$L:$M,2, FALSE) &amp; """;"   )             )</f>
        <v/>
      </c>
      <c r="FA157" t="str">
        <f>IF(Data!$L158=FA$1, "",             IF(ISERR(SEARCH(FA$1,Data!$H158)),        "",          ";" &amp; VLOOKUP(FA$1,Data!$L:$N,3, FALSE) &amp; ",""" &amp; VLOOKUP(FA$1,Data!$L:$M,2, FALSE) &amp; """;"   )             )</f>
        <v/>
      </c>
      <c r="FB157" t="str">
        <f>IF(Data!$L158=FB$1, "",             IF(ISERR(SEARCH(FB$1,Data!$H158)),        "",          ";" &amp; VLOOKUP(FB$1,Data!$L:$N,3, FALSE) &amp; ",""" &amp; VLOOKUP(FB$1,Data!$L:$M,2, FALSE) &amp; """;"   )             )</f>
        <v/>
      </c>
      <c r="FC157" t="str">
        <f>IF(Data!$L158=FC$1, "",             IF(ISERR(SEARCH(FC$1,Data!$H158)),        "",          ";" &amp; VLOOKUP(FC$1,Data!$L:$N,3, FALSE) &amp; ",""" &amp; VLOOKUP(FC$1,Data!$L:$M,2, FALSE) &amp; """;"   )             )</f>
        <v/>
      </c>
      <c r="FD157" t="str">
        <f>IF(Data!$L158=FD$1, "",             IF(ISERR(SEARCH(FD$1,Data!$H158)),        "",          ";" &amp; VLOOKUP(FD$1,Data!$L:$N,3, FALSE) &amp; ",""" &amp; VLOOKUP(FD$1,Data!$L:$M,2, FALSE) &amp; """;"   )             )</f>
        <v/>
      </c>
      <c r="FE157" t="str">
        <f>IF(Data!$L158=FE$1, "",             IF(ISERR(SEARCH(FE$1,Data!$H158)),        "",          ";" &amp; VLOOKUP(FE$1,Data!$L:$N,3, FALSE) &amp; ",""" &amp; VLOOKUP(FE$1,Data!$L:$M,2, FALSE) &amp; """;"   )             )</f>
        <v/>
      </c>
      <c r="FF157" t="str">
        <f>IF(Data!$L158=FF$1, "",             IF(ISERR(SEARCH(FF$1,Data!$H158)),        "",          ";" &amp; VLOOKUP(FF$1,Data!$L:$N,3, FALSE) &amp; ",""" &amp; VLOOKUP(FF$1,Data!$L:$M,2, FALSE) &amp; """;"   )             )</f>
        <v/>
      </c>
      <c r="FG157" t="str">
        <f>IF(Data!$L158=FG$1, "",             IF(ISERR(SEARCH(FG$1,Data!$H158)),        "",          ";" &amp; VLOOKUP(FG$1,Data!$L:$N,3, FALSE) &amp; ",""" &amp; VLOOKUP(FG$1,Data!$L:$M,2, FALSE) &amp; """;"   )             )</f>
        <v/>
      </c>
      <c r="FH157" t="str">
        <f>IF(Data!$L158=FH$1, "",             IF(ISERR(SEARCH(FH$1,Data!$H158)),        "",          ";" &amp; VLOOKUP(FH$1,Data!$L:$N,3, FALSE) &amp; ",""" &amp; VLOOKUP(FH$1,Data!$L:$M,2, FALSE) &amp; """;"   )             )</f>
        <v/>
      </c>
      <c r="FI157" t="str">
        <f>IF(Data!$L158=FI$1, "",             IF(ISERR(SEARCH(FI$1,Data!$H158)),        "",          ";" &amp; VLOOKUP(FI$1,Data!$L:$N,3, FALSE) &amp; ",""" &amp; VLOOKUP(FI$1,Data!$L:$M,2, FALSE) &amp; """;"   )             )</f>
        <v/>
      </c>
      <c r="FJ157" t="str">
        <f>IF(Data!$L158=FJ$1, "",             IF(ISERR(SEARCH(FJ$1,Data!$H158)),        "",          ";" &amp; VLOOKUP(FJ$1,Data!$L:$N,3, FALSE) &amp; ",""" &amp; VLOOKUP(FJ$1,Data!$L:$M,2, FALSE) &amp; """;"   )             )</f>
        <v/>
      </c>
      <c r="FK157" t="str">
        <f>IF(Data!$L158=FK$1, "",             IF(ISERR(SEARCH(FK$1,Data!$H158)),        "",          ";" &amp; VLOOKUP(FK$1,Data!$L:$N,3, FALSE) &amp; ",""" &amp; VLOOKUP(FK$1,Data!$L:$M,2, FALSE) &amp; """;"   )             )</f>
        <v/>
      </c>
      <c r="FL157" t="str">
        <f>IF(Data!$L158=FL$1, "",             IF(ISERR(SEARCH(FL$1,Data!$H158)),        "",          ";" &amp; VLOOKUP(FL$1,Data!$L:$N,3, FALSE) &amp; ",""" &amp; VLOOKUP(FL$1,Data!$L:$M,2, FALSE) &amp; """;"   )             )</f>
        <v/>
      </c>
      <c r="FM157" t="str">
        <f>IF(Data!$L158=FM$1, "",             IF(ISERR(SEARCH(FM$1,Data!$H158)),        "",          ";" &amp; VLOOKUP(FM$1,Data!$L:$N,3, FALSE) &amp; ",""" &amp; VLOOKUP(FM$1,Data!$L:$M,2, FALSE) &amp; """;"   )             )</f>
        <v/>
      </c>
      <c r="FN157" t="str">
        <f>IF(Data!$L158=FN$1, "",             IF(ISERR(SEARCH(FN$1,Data!$H158)),        "",          ";" &amp; VLOOKUP(FN$1,Data!$L:$N,3, FALSE) &amp; ",""" &amp; VLOOKUP(FN$1,Data!$L:$M,2, FALSE) &amp; """;"   )             )</f>
        <v/>
      </c>
      <c r="FO157" t="str">
        <f>IF(Data!$L158=FO$1, "",             IF(ISERR(SEARCH(FO$1,Data!$H158)),        "",          ";" &amp; VLOOKUP(FO$1,Data!$L:$N,3, FALSE) &amp; ",""" &amp; VLOOKUP(FO$1,Data!$L:$M,2, FALSE) &amp; """;"   )             )</f>
        <v/>
      </c>
      <c r="FP157" t="str">
        <f>IF(Data!$L158=FP$1, "",             IF(ISERR(SEARCH(FP$1,Data!$H158)),        "",          ";" &amp; VLOOKUP(FP$1,Data!$L:$N,3, FALSE) &amp; ",""" &amp; VLOOKUP(FP$1,Data!$L:$M,2, FALSE) &amp; """;"   )             )</f>
        <v/>
      </c>
      <c r="FQ157" t="str">
        <f>IF(Data!$L158=FQ$1, "",             IF(ISERR(SEARCH(FQ$1,Data!$H158)),        "",          ";" &amp; VLOOKUP(FQ$1,Data!$L:$N,3, FALSE) &amp; ",""" &amp; VLOOKUP(FQ$1,Data!$L:$M,2, FALSE) &amp; """;"   )             )</f>
        <v/>
      </c>
      <c r="FR157" t="str">
        <f>IF(Data!$L158=FR$1, "",             IF(ISERR(SEARCH(FR$1,Data!$H158)),        "",          ";" &amp; VLOOKUP(FR$1,Data!$L:$N,3, FALSE) &amp; ",""" &amp; VLOOKUP(FR$1,Data!$L:$M,2, FALSE) &amp; """;"   )             )</f>
        <v>;00000000-0000-0000-0000-000000000163,"HUMAN";</v>
      </c>
      <c r="FS157" t="str">
        <f>IF(Data!$L158=FS$1, "",             IF(ISERR(SEARCH(FS$1,Data!$H158)),        "",          ";" &amp; VLOOKUP(FS$1,Data!$L:$N,3, FALSE) &amp; ",""" &amp; VLOOKUP(FS$1,Data!$L:$M,2, FALSE) &amp; """;"   )             )</f>
        <v/>
      </c>
      <c r="FT157" t="str">
        <f>IF(Data!$L158=FT$1, "",             IF(ISERR(SEARCH(FT$1,Data!$H158)),        "",          ";" &amp; VLOOKUP(FT$1,Data!$L:$N,3, FALSE) &amp; ",""" &amp; VLOOKUP(FT$1,Data!$L:$M,2, FALSE) &amp; """;"   )             )</f>
        <v/>
      </c>
      <c r="FU157" t="str">
        <f>IF(Data!$L158=FU$1, "",             IF(ISERR(SEARCH(FU$1,Data!$H158)),        "",          ";" &amp; VLOOKUP(FU$1,Data!$L:$N,3, FALSE) &amp; ",""" &amp; VLOOKUP(FU$1,Data!$L:$M,2, FALSE) &amp; """;"   )             )</f>
        <v/>
      </c>
      <c r="FV157" t="str">
        <f>IF(Data!$L158=FV$1, "",             IF(ISERR(SEARCH(FV$1,Data!$H158)),        "",          ";" &amp; VLOOKUP(FV$1,Data!$L:$N,3, FALSE) &amp; ",""" &amp; VLOOKUP(FV$1,Data!$L:$M,2, FALSE) &amp; """;"   )             )</f>
        <v/>
      </c>
      <c r="FW157" t="str">
        <f>IF(Data!$L158=FW$1, "",             IF(ISERR(SEARCH(FW$1,Data!$H158)),        "",          ";" &amp; VLOOKUP(FW$1,Data!$L:$N,3, FALSE) &amp; ",""" &amp; VLOOKUP(FW$1,Data!$L:$M,2, FALSE) &amp; """;"   )             )</f>
        <v/>
      </c>
      <c r="FX157" t="str">
        <f>IF(Data!$L158=FX$1, "",             IF(ISERR(SEARCH(FX$1,Data!$H158)),        "",          ";" &amp; VLOOKUP(FX$1,Data!$L:$N,3, FALSE) &amp; ",""" &amp; VLOOKUP(FX$1,Data!$L:$M,2, FALSE) &amp; """;"   )             )</f>
        <v/>
      </c>
      <c r="FY157" t="str">
        <f>IF(Data!$L158=FY$1, "",             IF(ISERR(SEARCH(FY$1,Data!$H158)),        "",          ";" &amp; VLOOKUP(FY$1,Data!$L:$N,3, FALSE) &amp; ",""" &amp; VLOOKUP(FY$1,Data!$L:$M,2, FALSE) &amp; """;"   )             )</f>
        <v/>
      </c>
      <c r="FZ157" t="str">
        <f>IF(Data!$L158=FZ$1, "",             IF(ISERR(SEARCH(FZ$1,Data!$H158)),        "",          ";" &amp; VLOOKUP(FZ$1,Data!$L:$N,3, FALSE) &amp; ",""" &amp; VLOOKUP(FZ$1,Data!$L:$M,2, FALSE) &amp; """;"   )             )</f>
        <v/>
      </c>
      <c r="GA157" t="str">
        <f>IF(Data!$L158=GA$1, "",             IF(ISERR(SEARCH(GA$1,Data!$H158)),        "",          ";" &amp; VLOOKUP(GA$1,Data!$L:$N,3, FALSE) &amp; ",""" &amp; VLOOKUP(GA$1,Data!$L:$M,2, FALSE) &amp; """;"   )             )</f>
        <v/>
      </c>
      <c r="GB157" t="str">
        <f>IF(Data!$L158=GB$1, "",             IF(ISERR(SEARCH(GB$1,Data!$H158)),        "",          ";" &amp; VLOOKUP(GB$1,Data!$L:$N,3, FALSE) &amp; ",""" &amp; VLOOKUP(GB$1,Data!$L:$M,2, FALSE) &amp; """;"   )             )</f>
        <v/>
      </c>
      <c r="GC157" t="str">
        <f>IF(Data!$L158=GC$1, "",             IF(ISERR(SEARCH(GC$1,Data!$H158)),        "",          ";" &amp; VLOOKUP(GC$1,Data!$L:$N,3, FALSE) &amp; ",""" &amp; VLOOKUP(GC$1,Data!$L:$M,2, FALSE) &amp; """;"   )             )</f>
        <v/>
      </c>
      <c r="GD157" t="str">
        <f>IF(Data!$L158=GD$1, "",             IF(ISERR(SEARCH(GD$1,Data!$H158)),        "",          ";" &amp; VLOOKUP(GD$1,Data!$L:$N,3, FALSE) &amp; ",""" &amp; VLOOKUP(GD$1,Data!$L:$M,2, FALSE) &amp; """;"   )             )</f>
        <v/>
      </c>
      <c r="GE157" t="str">
        <f>IF(Data!$L158=GE$1, "",             IF(ISERR(SEARCH(GE$1,Data!$H158)),        "",          ";" &amp; VLOOKUP(GE$1,Data!$L:$N,3, FALSE) &amp; ",""" &amp; VLOOKUP(GE$1,Data!$L:$M,2, FALSE) &amp; """;"   )             )</f>
        <v/>
      </c>
      <c r="GF157" t="str">
        <f>IF(Data!$L158=GF$1, "",             IF(ISERR(SEARCH(GF$1,Data!$H158)),        "",          ";" &amp; VLOOKUP(GF$1,Data!$L:$N,3, FALSE) &amp; ",""" &amp; VLOOKUP(GF$1,Data!$L:$M,2, FALSE) &amp; """;"   )             )</f>
        <v/>
      </c>
      <c r="GG157" t="str">
        <f>IF(Data!$L158=GG$1, "",             IF(ISERR(SEARCH(GG$1,Data!$H158)),        "",          ";" &amp; VLOOKUP(GG$1,Data!$L:$N,3, FALSE) &amp; ",""" &amp; VLOOKUP(GG$1,Data!$L:$M,2, FALSE) &amp; """;"   )             )</f>
        <v/>
      </c>
      <c r="GH157" t="str">
        <f>IF(Data!$L158=GH$1, "",             IF(ISERR(SEARCH(GH$1,Data!$H158)),        "",          ";" &amp; VLOOKUP(GH$1,Data!$L:$N,3, FALSE) &amp; ",""" &amp; VLOOKUP(GH$1,Data!$L:$M,2, FALSE) &amp; """;"   )             )</f>
        <v/>
      </c>
      <c r="GI157" t="str">
        <f>IF(Data!$L158=GI$1, "",             IF(ISERR(SEARCH(GI$1,Data!$H158)),        "",          ";" &amp; VLOOKUP(GI$1,Data!$L:$N,3, FALSE) &amp; ",""" &amp; VLOOKUP(GI$1,Data!$L:$M,2, FALSE) &amp; """;"   )             )</f>
        <v/>
      </c>
      <c r="GJ157" t="str">
        <f>IF(Data!$L158=GJ$1, "",             IF(ISERR(SEARCH(GJ$1,Data!$H158)),        "",          ";" &amp; VLOOKUP(GJ$1,Data!$L:$N,3, FALSE) &amp; ",""" &amp; VLOOKUP(GJ$1,Data!$L:$M,2, FALSE) &amp; """;"   )             )</f>
        <v/>
      </c>
      <c r="GK157" t="str">
        <f>IF(Data!$L158=GK$1, "",             IF(ISERR(SEARCH(GK$1,Data!$H158)),        "",          ";" &amp; VLOOKUP(GK$1,Data!$L:$N,3, FALSE) &amp; ",""" &amp; VLOOKUP(GK$1,Data!$L:$M,2, FALSE) &amp; """;"   )             )</f>
        <v/>
      </c>
      <c r="GL157" t="str">
        <f>IF(Data!$L158=GL$1, "",             IF(ISERR(SEARCH(GL$1,Data!$H158)),        "",          ";" &amp; VLOOKUP(GL$1,Data!$L:$N,3, FALSE) &amp; ",""" &amp; VLOOKUP(GL$1,Data!$L:$M,2, FALSE) &amp; """;"   )             )</f>
        <v/>
      </c>
      <c r="GM157" t="str">
        <f>IF(Data!$L158=GM$1, "",             IF(ISERR(SEARCH(GM$1,Data!$H158)),        "",          ";" &amp; VLOOKUP(GM$1,Data!$L:$N,3, FALSE) &amp; ",""" &amp; VLOOKUP(GM$1,Data!$L:$M,2, FALSE) &amp; """;"   )             )</f>
        <v/>
      </c>
      <c r="GN157" t="str">
        <f>IF(Data!$L158=GN$1, "",             IF(ISERR(SEARCH(GN$1,Data!$H158)),        "",          ";" &amp; VLOOKUP(GN$1,Data!$L:$N,3, FALSE) &amp; ",""" &amp; VLOOKUP(GN$1,Data!$L:$M,2, FALSE) &amp; """;"   )             )</f>
        <v/>
      </c>
      <c r="GO157" t="str">
        <f>IF(Data!$L158=GO$1, "",             IF(ISERR(SEARCH(GO$1,Data!$H158)),        "",          ";" &amp; VLOOKUP(GO$1,Data!$L:$N,3, FALSE) &amp; ",""" &amp; VLOOKUP(GO$1,Data!$L:$M,2, FALSE) &amp; """;"   )             )</f>
        <v/>
      </c>
      <c r="GP157" t="str">
        <f>IF(Data!$L158=GP$1, "",             IF(ISERR(SEARCH(GP$1,Data!$H158)),        "",          ";" &amp; VLOOKUP(GP$1,Data!$L:$N,3, FALSE) &amp; ",""" &amp; VLOOKUP(GP$1,Data!$L:$M,2, FALSE) &amp; """;"   )             )</f>
        <v/>
      </c>
      <c r="GQ157" t="str">
        <f>IF(Data!$L158=GQ$1, "",             IF(ISERR(SEARCH(GQ$1,Data!$H158)),        "",          ";" &amp; VLOOKUP(GQ$1,Data!$L:$N,3, FALSE) &amp; ",""" &amp; VLOOKUP(GQ$1,Data!$L:$M,2, FALSE) &amp; """;"   )             )</f>
        <v/>
      </c>
      <c r="GR157" t="str">
        <f>IF(Data!$L158=GR$1, "",             IF(ISERR(SEARCH(GR$1,Data!$H158)),        "",          ";" &amp; VLOOKUP(GR$1,Data!$L:$N,3, FALSE) &amp; ",""" &amp; VLOOKUP(GR$1,Data!$L:$M,2, FALSE) &amp; """;"   )             )</f>
        <v/>
      </c>
      <c r="GS157" t="str">
        <f>IF(Data!$L158=GS$1, "",             IF(ISERR(SEARCH(GS$1,Data!$H158)),        "",          ";" &amp; VLOOKUP(GS$1,Data!$L:$N,3, FALSE) &amp; ",""" &amp; VLOOKUP(GS$1,Data!$L:$M,2, FALSE) &amp; """;"   )             )</f>
        <v/>
      </c>
      <c r="GT157" t="str">
        <f>IF(Data!$L158=GT$1, "",             IF(ISERR(SEARCH(GT$1,Data!$H158)),        "",          ";" &amp; VLOOKUP(GT$1,Data!$L:$N,3, FALSE) &amp; ",""" &amp; VLOOKUP(GT$1,Data!$L:$M,2, FALSE) &amp; """;"   )             )</f>
        <v/>
      </c>
      <c r="GU157" t="str">
        <f>IF(Data!$L158=GU$1, "",             IF(ISERR(SEARCH(GU$1,Data!$H158)),        "",          ";" &amp; VLOOKUP(GU$1,Data!$L:$N,3, FALSE) &amp; ",""" &amp; VLOOKUP(GU$1,Data!$L:$M,2, FALSE) &amp; """;"   )             )</f>
        <v/>
      </c>
      <c r="GV157" t="str">
        <f>IF(Data!$L158=GV$1, "",             IF(ISERR(SEARCH(GV$1,Data!$H158)),        "",          ";" &amp; VLOOKUP(GV$1,Data!$L:$N,3, FALSE) &amp; ",""" &amp; VLOOKUP(GV$1,Data!$L:$M,2, FALSE) &amp; """;"   )             )</f>
        <v/>
      </c>
      <c r="GW157" t="str">
        <f>IF(Data!$L158=GW$1, "",             IF(ISERR(SEARCH(GW$1,Data!$H158)),        "",          ";" &amp; VLOOKUP(GW$1,Data!$L:$N,3, FALSE) &amp; ",""" &amp; VLOOKUP(GW$1,Data!$L:$M,2, FALSE) &amp; """;"   )             )</f>
        <v/>
      </c>
      <c r="GX157" t="str">
        <f>IF(Data!$L158=GX$1, "",             IF(ISERR(SEARCH(GX$1,Data!$H158)),        "",          ";" &amp; VLOOKUP(GX$1,Data!$L:$N,3, FALSE) &amp; ",""" &amp; VLOOKUP(GX$1,Data!$L:$M,2, FALSE) &amp; """;"   )             )</f>
        <v/>
      </c>
      <c r="GY157" t="str">
        <f>IF(Data!$L158=GY$1, "",             IF(ISERR(SEARCH(GY$1,Data!$H158)),        "",          ";" &amp; VLOOKUP(GY$1,Data!$L:$N,3, FALSE) &amp; ",""" &amp; VLOOKUP(GY$1,Data!$L:$M,2, FALSE) &amp; """;"   )             )</f>
        <v/>
      </c>
      <c r="GZ157" t="str">
        <f>IF(Data!$L158=GZ$1, "",             IF(ISERR(SEARCH(GZ$1,Data!$H158)),        "",          ";" &amp; VLOOKUP(GZ$1,Data!$L:$N,3, FALSE) &amp; ",""" &amp; VLOOKUP(GZ$1,Data!$L:$M,2, FALSE) &amp; """;"   )             )</f>
        <v/>
      </c>
      <c r="HA157" t="str">
        <f>IF(Data!$L158=HA$1, "",             IF(ISERR(SEARCH(HA$1,Data!$H158)),        "",          ";" &amp; VLOOKUP(HA$1,Data!$L:$N,3, FALSE) &amp; ",""" &amp; VLOOKUP(HA$1,Data!$L:$M,2, FALSE) &amp; """;"   )             )</f>
        <v/>
      </c>
      <c r="HB157" t="str">
        <f>IF(Data!$L158=HB$1, "",             IF(ISERR(SEARCH(HB$1,Data!$H158)),        "",          ";" &amp; VLOOKUP(HB$1,Data!$L:$N,3, FALSE) &amp; ",""" &amp; VLOOKUP(HB$1,Data!$L:$M,2, FALSE) &amp; """;"   )             )</f>
        <v/>
      </c>
      <c r="HC157" t="str">
        <f>IF(Data!$L158=HC$1, "",             IF(ISERR(SEARCH(HC$1,Data!$H158)),        "",          ";" &amp; VLOOKUP(HC$1,Data!$L:$N,3, FALSE) &amp; ",""" &amp; VLOOKUP(HC$1,Data!$L:$M,2, FALSE) &amp; """;"   )             )</f>
        <v/>
      </c>
      <c r="HD157" t="str">
        <f>IF(Data!$L158=HD$1, "",             IF(ISERR(SEARCH(HD$1,Data!$H158)),        "",          ";" &amp; VLOOKUP(HD$1,Data!$L:$N,3, FALSE) &amp; ",""" &amp; VLOOKUP(HD$1,Data!$L:$M,2, FALSE) &amp; """;"   )             )</f>
        <v/>
      </c>
      <c r="HE157" t="str">
        <f>IF(Data!$L158=HE$1, "",             IF(ISERR(SEARCH(HE$1,Data!$H158)),        "",          ";" &amp; VLOOKUP(HE$1,Data!$L:$N,3, FALSE) &amp; ",""" &amp; VLOOKUP(HE$1,Data!$L:$M,2, FALSE) &amp; """;"   )             )</f>
        <v/>
      </c>
      <c r="HF157" t="str">
        <f>IF(Data!$L158=HF$1, "",             IF(ISERR(SEARCH(HF$1,Data!$H158)),        "",          ";" &amp; VLOOKUP(HF$1,Data!$L:$N,3, FALSE) &amp; ",""" &amp; VLOOKUP(HF$1,Data!$L:$M,2, FALSE) &amp; """;"   )             )</f>
        <v/>
      </c>
      <c r="HG157" t="str">
        <f>IF(Data!$L158=HG$1, "",             IF(ISERR(SEARCH(HG$1,Data!$H158)),        "",          ";" &amp; VLOOKUP(HG$1,Data!$L:$N,3, FALSE) &amp; ",""" &amp; VLOOKUP(HG$1,Data!$L:$M,2, FALSE) &amp; """;"   )             )</f>
        <v/>
      </c>
      <c r="HH157" t="str">
        <f>IF(Data!$L158=HH$1, "",             IF(ISERR(SEARCH(HH$1,Data!$H158)),        "",          ";" &amp; VLOOKUP(HH$1,Data!$L:$N,3, FALSE) &amp; ",""" &amp; VLOOKUP(HH$1,Data!$L:$M,2, FALSE) &amp; """;"   )             )</f>
        <v/>
      </c>
      <c r="HI157" t="str">
        <f>IF(Data!$L158=HI$1, "",             IF(ISERR(SEARCH(HI$1,Data!$H158)),        "",          ";" &amp; VLOOKUP(HI$1,Data!$L:$N,3, FALSE) &amp; ",""" &amp; VLOOKUP(HI$1,Data!$L:$M,2, FALSE) &amp; """;"   )             )</f>
        <v/>
      </c>
      <c r="HJ157" t="str">
        <f>IF(Data!$L158=HJ$1, "",             IF(ISERR(SEARCH(HJ$1,Data!$H158)),        "",          ";" &amp; VLOOKUP(HJ$1,Data!$L:$N,3, FALSE) &amp; ",""" &amp; VLOOKUP(HJ$1,Data!$L:$M,2, FALSE) &amp; """;"   )             )</f>
        <v/>
      </c>
      <c r="HK157" t="str">
        <f>IF(Data!$L158=HK$1, "",             IF(ISERR(SEARCH(HK$1,Data!$H158)),        "",          ";" &amp; VLOOKUP(HK$1,Data!$L:$N,3, FALSE) &amp; ",""" &amp; VLOOKUP(HK$1,Data!$L:$M,2, FALSE) &amp; """;"   )             )</f>
        <v/>
      </c>
      <c r="HL157" t="str">
        <f>IF(Data!$L158=HL$1, "",             IF(ISERR(SEARCH(HL$1,Data!$H158)),        "",          ";" &amp; VLOOKUP(HL$1,Data!$L:$N,3, FALSE) &amp; ",""" &amp; VLOOKUP(HL$1,Data!$L:$M,2, FALSE) &amp; """;"   )             )</f>
        <v/>
      </c>
      <c r="HM157" t="str">
        <f>IF(Data!$L158=HM$1, "",             IF(ISERR(SEARCH(HM$1,Data!$H158)),        "",          ";" &amp; VLOOKUP(HM$1,Data!$L:$N,3, FALSE) &amp; ",""" &amp; VLOOKUP(HM$1,Data!$L:$M,2, FALSE) &amp; """;"   )             )</f>
        <v/>
      </c>
      <c r="HN157" t="str">
        <f>IF(Data!$L158=HN$1, "",             IF(ISERR(SEARCH(HN$1,Data!$H158)),        "",          ";" &amp; VLOOKUP(HN$1,Data!$L:$N,3, FALSE) &amp; ",""" &amp; VLOOKUP(HN$1,Data!$L:$M,2, FALSE) &amp; """;"   )             )</f>
        <v/>
      </c>
      <c r="HO157" t="str">
        <f>IF(Data!$L158=HO$1, "",             IF(ISERR(SEARCH(HO$1,Data!$H158)),        "",          ";" &amp; VLOOKUP(HO$1,Data!$L:$N,3, FALSE) &amp; ",""" &amp; VLOOKUP(HO$1,Data!$L:$M,2, FALSE) &amp; """;"   )             )</f>
        <v/>
      </c>
      <c r="HP157" t="str">
        <f>IF(Data!$L158=HP$1, "",             IF(ISERR(SEARCH(HP$1,Data!$H158)),        "",          ";" &amp; VLOOKUP(HP$1,Data!$L:$N,3, FALSE) &amp; ",""" &amp; VLOOKUP(HP$1,Data!$L:$M,2, FALSE) &amp; """;"   )             )</f>
        <v/>
      </c>
      <c r="HQ157" t="str">
        <f>IF(Data!$L158=HQ$1, "",             IF(ISERR(SEARCH(HQ$1,Data!$H158)),        "",          ";" &amp; VLOOKUP(HQ$1,Data!$L:$N,3, FALSE) &amp; ",""" &amp; VLOOKUP(HQ$1,Data!$L:$M,2, FALSE) &amp; """;"   )             )</f>
        <v/>
      </c>
      <c r="HR157" t="str">
        <f>IF(Data!$L158=HR$1, "",             IF(ISERR(SEARCH(HR$1,Data!$H158)),        "",          ";" &amp; VLOOKUP(HR$1,Data!$L:$N,3, FALSE) &amp; ",""" &amp; VLOOKUP(HR$1,Data!$L:$M,2, FALSE) &amp; """;"   )             )</f>
        <v/>
      </c>
      <c r="HS157" t="str">
        <f>IF(Data!$L158=HS$1, "",             IF(ISERR(SEARCH(HS$1,Data!$H158)),        "",          ";" &amp; VLOOKUP(HS$1,Data!$L:$N,3, FALSE) &amp; ",""" &amp; VLOOKUP(HS$1,Data!$L:$M,2, FALSE) &amp; """;"   )             )</f>
        <v/>
      </c>
      <c r="HT157" t="str">
        <f>IF(Data!$L158=HT$1, "",             IF(ISERR(SEARCH(HT$1,Data!$H158)),        "",          ";" &amp; VLOOKUP(HT$1,Data!$L:$N,3, FALSE) &amp; ",""" &amp; VLOOKUP(HT$1,Data!$L:$M,2, FALSE) &amp; """;"   )             )</f>
        <v/>
      </c>
      <c r="HU157" t="str">
        <f>IF(Data!$L158=HU$1, "",             IF(ISERR(SEARCH(HU$1,Data!$H158)),        "",          ";" &amp; VLOOKUP(HU$1,Data!$L:$N,3, FALSE) &amp; ",""" &amp; VLOOKUP(HU$1,Data!$L:$M,2, FALSE) &amp; """;"   )             )</f>
        <v/>
      </c>
      <c r="HV157" t="str">
        <f>IF(Data!$L158=HV$1, "",             IF(ISERR(SEARCH(HV$1,Data!$H158)),        "",          ";" &amp; VLOOKUP(HV$1,Data!$L:$N,3, FALSE) &amp; ",""" &amp; VLOOKUP(HV$1,Data!$L:$M,2, FALSE) &amp; """;"   )             )</f>
        <v/>
      </c>
      <c r="HW157" t="str">
        <f>IF(Data!$L158=HW$1, "",             IF(ISERR(SEARCH(HW$1,Data!$H158)),        "",          ";" &amp; VLOOKUP(HW$1,Data!$L:$N,3, FALSE) &amp; ",""" &amp; VLOOKUP(HW$1,Data!$L:$M,2, FALSE) &amp; """;"   )             )</f>
        <v/>
      </c>
      <c r="HX157" t="str">
        <f>IF(Data!$L158=HX$1, "",             IF(ISERR(SEARCH(HX$1,Data!$H158)),        "",          ";" &amp; VLOOKUP(HX$1,Data!$L:$N,3, FALSE) &amp; ",""" &amp; VLOOKUP(HX$1,Data!$L:$M,2, FALSE) &amp; """;"   )             )</f>
        <v/>
      </c>
      <c r="HY157" t="str">
        <f>IF(Data!$L158=HY$1, "",             IF(ISERR(SEARCH(HY$1,Data!$H158)),        "",          ";" &amp; VLOOKUP(HY$1,Data!$L:$N,3, FALSE) &amp; ",""" &amp; VLOOKUP(HY$1,Data!$L:$M,2, FALSE) &amp; """;"   )             )</f>
        <v/>
      </c>
      <c r="HZ157" t="str">
        <f>IF(Data!$L158=HZ$1, "",             IF(ISERR(SEARCH(HZ$1,Data!$H158)),        "",          ";" &amp; VLOOKUP(HZ$1,Data!$L:$N,3, FALSE) &amp; ",""" &amp; VLOOKUP(HZ$1,Data!$L:$M,2, FALSE) &amp; """;"   )             )</f>
        <v/>
      </c>
      <c r="IA157" t="str">
        <f>IF(Data!$L158=IA$1, "",             IF(ISERR(SEARCH(IA$1,Data!$H158)),        "",          ";" &amp; VLOOKUP(IA$1,Data!$L:$N,3, FALSE) &amp; ",""" &amp; VLOOKUP(IA$1,Data!$L:$M,2, FALSE) &amp; """;"   )             )</f>
        <v/>
      </c>
      <c r="IB157" t="str">
        <f>IF(Data!$L158=IB$1, "",             IF(ISERR(SEARCH(IB$1,Data!$H158)),        "",          ";" &amp; VLOOKUP(IB$1,Data!$L:$N,3, FALSE) &amp; ",""" &amp; VLOOKUP(IB$1,Data!$L:$M,2, FALSE) &amp; """;"   )             )</f>
        <v/>
      </c>
      <c r="IC157" t="str">
        <f>IF(Data!$L158=IC$1, "",             IF(ISERR(SEARCH(IC$1,Data!$H158)),        "",          ";" &amp; VLOOKUP(IC$1,Data!$L:$N,3, FALSE) &amp; ",""" &amp; VLOOKUP(IC$1,Data!$L:$M,2, FALSE) &amp; """;"   )             )</f>
        <v/>
      </c>
      <c r="ID157" t="str">
        <f>IF(Data!$L158=ID$1, "",             IF(ISERR(SEARCH(ID$1,Data!$H158)),        "",          ";" &amp; VLOOKUP(ID$1,Data!$L:$N,3, FALSE) &amp; ",""" &amp; VLOOKUP(ID$1,Data!$L:$M,2, FALSE) &amp; """;"   )             )</f>
        <v/>
      </c>
      <c r="IE157" t="str">
        <f>IF(Data!$L158=IE$1, "",             IF(ISERR(SEARCH(IE$1,Data!$H158)),        "",          ";" &amp; VLOOKUP(IE$1,Data!$L:$N,3, FALSE) &amp; ",""" &amp; VLOOKUP(IE$1,Data!$L:$M,2, FALSE) &amp; """;"   )             )</f>
        <v/>
      </c>
      <c r="IF157" t="str">
        <f>IF(Data!$L158=IF$1, "",             IF(ISERR(SEARCH(IF$1,Data!$H158)),        "",          ";" &amp; VLOOKUP(IF$1,Data!$L:$N,3, FALSE) &amp; ",""" &amp; VLOOKUP(IF$1,Data!$L:$M,2, FALSE) &amp; """;"   )             )</f>
        <v/>
      </c>
      <c r="IG157" t="str">
        <f>IF(Data!$L158=IG$1, "",             IF(ISERR(SEARCH(IG$1,Data!$H158)),        "",          ";" &amp; VLOOKUP(IG$1,Data!$L:$N,3, FALSE) &amp; ",""" &amp; VLOOKUP(IG$1,Data!$L:$M,2, FALSE) &amp; """;"   )             )</f>
        <v/>
      </c>
      <c r="IH157" t="str">
        <f>IF(Data!$L158=IH$1, "",             IF(ISERR(SEARCH(IH$1,Data!$H158)),        "",          ";" &amp; VLOOKUP(IH$1,Data!$L:$N,3, FALSE) &amp; ",""" &amp; VLOOKUP(IH$1,Data!$L:$M,2, FALSE) &amp; """;"   )             )</f>
        <v/>
      </c>
      <c r="II157" t="str">
        <f>IF(Data!$L158=II$1, "",             IF(ISERR(SEARCH(II$1,Data!$H158)),        "",          ";" &amp; VLOOKUP(II$1,Data!$L:$N,3, FALSE) &amp; ",""" &amp; VLOOKUP(II$1,Data!$L:$M,2, FALSE) &amp; """;"   )             )</f>
        <v/>
      </c>
    </row>
    <row r="158" spans="1:243" x14ac:dyDescent="0.3">
      <c r="A158" t="str">
        <f>Data!L159</f>
        <v>Poggle le Bref</v>
      </c>
      <c r="B158" s="15" t="str">
        <f>VLOOKUP(Tableau36[[#This Row],[Character]],Data!L:N,3,FALSE)</f>
        <v>00000000-0000-0000-0000-000000000157</v>
      </c>
      <c r="C158" s="15" t="str">
        <f>VLOOKUP(Tableau36[[#This Row],[Character]],Data!L:M,2,FALSE)</f>
        <v>HUMAN</v>
      </c>
      <c r="D158" s="15" t="str">
        <f>SUBSTITUTE(     SUBSTITUTE(Tableau36[[#This Row],[character_id,character_type,friend_id,friend_type]],",""DROID""",""),    ",""HUMAN""", "")</f>
        <v>00000000-0000-0000-0000-000000000157,00000000-0000-0000-0000-000000000059/00000000-0000-0000-0000-000000000157,00000000-0000-0000-0000-000000000213</v>
      </c>
      <c r="E158" s="15" t="str">
        <f>IF(Tableau36[[#This Row],[With char''s id]] = "", "",    MID(Tableau36[[#This Row],[With char''s id]], 2, LEN(Tableau36[[#This Row],[With char''s id]])-1))</f>
        <v>00000000-0000-0000-0000-000000000157,"HUMAN",00000000-0000-0000-0000-000000000059,"HUMAN"/00000000-0000-0000-0000-000000000157,"HUMAN",00000000-0000-0000-0000-000000000213,"HUMAN"</v>
      </c>
      <c r="F158" s="15" t="str">
        <f>SUBSTITUTE(Tableau36[[#This Row],[List of friend''s id]],  "/",    "/" &amp; Tableau36[[#This Row],[Character''s id]] &amp; ",""" &amp; Tableau36[[#This Row],[Type]] &amp; """,")</f>
        <v>/00000000-0000-0000-0000-000000000157,"HUMAN",00000000-0000-0000-0000-000000000059,"HUMAN"/00000000-0000-0000-0000-000000000157,"HUMAN",00000000-0000-0000-0000-000000000213,"HUMAN"</v>
      </c>
      <c r="G158" t="str">
        <f>IF( Tableau36[[#This Row],[removed double semi-colon]]="", "", "/" &amp; MID(Tableau36[[#This Row],[removed double semi-colon]],2,LEN(Tableau36[[#This Row],[removed double semi-colon]]) - 2) )</f>
        <v>/00000000-0000-0000-0000-000000000059,"HUMAN"/00000000-0000-0000-0000-000000000213,"HUMAN"</v>
      </c>
      <c r="H158" t="str">
        <f>SUBSTITUTE(Tableau36[[#This Row],[Concatenation]],";;","/")</f>
        <v>;00000000-0000-0000-0000-000000000059,"HUMAN"/00000000-0000-0000-0000-000000000213,"HUMAN";</v>
      </c>
      <c r="I158" t="str">
        <f>friends!M158&amp; friends!N158&amp; friends!O158&amp; friends!P158&amp; friends!Q158&amp; friends!R158&amp; friends!S158&amp; friends!T158&amp; friends!U158&amp; friends!V158&amp; friends!W158&amp; friends!X158&amp; friends!Y158&amp; friends!Z158&amp; friends!AA158&amp; friends!AB158&amp; friends!AC158&amp; friends!AD158&amp; friends!AE158&amp; friends!AF158&amp; friends!AG158&amp; friends!AH158&amp; friends!AI158&amp; friends!AJ158&amp; friends!AK158&amp; friends!AL158&amp; friends!AM158&amp; friends!AN158&amp; friends!AO158&amp; friends!AP158&amp; friends!AQ158&amp; friends!AR158&amp; friends!AS158&amp; friends!AT158&amp; friends!AU158&amp; friends!AV158&amp; friends!AW158&amp; friends!AX158&amp; friends!AY158&amp; friends!AZ158&amp; friends!BA158&amp; friends!BB158&amp; friends!BC158&amp; friends!BD158&amp; friends!BE158&amp; friends!BF158&amp; friends!BG158&amp; friends!BH158&amp; friends!BI158&amp; friends!BJ158&amp; friends!BK158&amp; friends!BL158&amp; friends!BM158&amp; friends!BN158&amp; friends!BO158&amp; friends!BP158&amp; friends!BQ158&amp; friends!BR158&amp; friends!BS158&amp; friends!BT158&amp; friends!BU158&amp; friends!BV158&amp; friends!BW158&amp; friends!BX158&amp; friends!BY158&amp; friends!BZ158&amp; friends!CA158&amp; friends!CB158&amp; friends!CC158&amp; friends!CD158&amp; friends!CE158&amp; friends!CF158&amp; friends!CG158&amp; friends!CH158&amp; friends!CI158&amp; friends!CJ158&amp; friends!CK158&amp; friends!CL158&amp; friends!CM158&amp; friends!CN158&amp; friends!CO158&amp; friends!CP158&amp; friends!CQ158&amp; friends!CR158&amp; friends!CS158&amp; friends!CT158&amp; friends!CU158&amp; friends!CV158&amp; friends!CW158&amp; friends!CX158&amp; friends!CY158&amp; friends!CZ158&amp; friends!DA158&amp; friends!DB158&amp; friends!DC158&amp; friends!DD158&amp; friends!DE158&amp; friends!DF158&amp; friends!DG158&amp; friends!DH158&amp; friends!DI158&amp; friends!DJ158&amp; friends!DK158&amp; friends!DL158&amp; friends!DM158&amp; friends!DN158&amp; friends!DO158&amp; friends!DP158&amp; friends!DQ158&amp; friends!DR158&amp; friends!DS158&amp; friends!DT158&amp; friends!DU158&amp; friends!DV158&amp; friends!DW158&amp; friends!DX158&amp; friends!DY158&amp; friends!DZ158&amp; friends!EA158&amp; friends!EB158&amp; friends!EC158&amp; friends!ED158&amp; friends!EE158&amp; friends!EF158&amp; friends!EG158&amp; friends!EH158&amp; friends!EI158&amp; friends!EJ158&amp; friends!EK158&amp; friends!EL158&amp; friends!EM158&amp; friends!EN158&amp; friends!EO158&amp; friends!EP158&amp; friends!EQ158&amp; friends!ER158&amp; friends!ES158&amp; friends!ET158&amp; friends!EU158&amp; friends!EV158&amp; friends!EW158&amp; friends!EX158&amp; friends!EY158&amp; friends!EZ158&amp; friends!FA158&amp; friends!FB158&amp; friends!FC158&amp; friends!FD158&amp; friends!FE158&amp; friends!FF158&amp; friends!FG158&amp; friends!FH158&amp; friends!FI158&amp; friends!FJ158&amp; friends!FK158&amp; friends!FL158&amp; friends!FM158&amp; friends!FN158&amp; friends!FO158&amp; friends!FP158&amp; friends!FQ158&amp; friends!FR158&amp; friends!FS158&amp; friends!FT158&amp; friends!FU158&amp; friends!FV158&amp; friends!FW158&amp; friends!FX158&amp; friends!FY158&amp; friends!FZ158&amp; friends!GA158&amp; friends!GB158&amp; friends!GC158&amp; friends!GD158&amp; friends!GE158&amp; friends!GF158&amp; friends!GG158&amp; friends!GH158&amp; friends!GI158&amp; friends!GJ158&amp; friends!GK158&amp; friends!GL158&amp; friends!GM158&amp; friends!GN158&amp; friends!GO158&amp; friends!GP158&amp; friends!GQ158&amp; friends!GR158&amp; friends!GS158&amp; friends!GT158&amp; friends!GU158&amp; friends!GV158&amp; friends!GW158&amp; friends!GX158&amp; friends!GY158&amp; friends!GZ158&amp; friends!HA158&amp; friends!HB158&amp; friends!HC158&amp; friends!HD158&amp; friends!HE158&amp; friends!HF158&amp; friends!HG158&amp; friends!HH158&amp; friends!HI158&amp; friends!HJ158&amp; friends!HK158&amp; friends!HL158&amp; friends!HM158&amp; friends!HN158&amp; friends!HO158&amp; friends!HP158&amp; friends!HQ158&amp; friends!HR158&amp; friends!HS158&amp; friends!HT158&amp; friends!HU158&amp; friends!HV158&amp; friends!HW158&amp; friends!HX158&amp; friends!HY158&amp; friends!HZ158&amp; friends!IA158&amp; friends!IB158&amp; friends!IC158&amp; friends!ID158&amp; friends!IE158&amp; friends!IF158&amp; friends!IG158&amp; friends!IH158&amp; friends!II158</f>
        <v>;00000000-0000-0000-0000-000000000059,"HUMAN";;00000000-0000-0000-0000-000000000213,"HUMAN";</v>
      </c>
      <c r="M158" t="str">
        <f>IF(Data!$L159=M$1, "",             IF(ISERR(SEARCH(M$1,Data!$H159)),        "",          ";" &amp; VLOOKUP(M$1,Data!$L:$N,3, FALSE) &amp; ",""" &amp; VLOOKUP(M$1,Data!$L:$M,2, FALSE) &amp; """;"   )             )</f>
        <v/>
      </c>
      <c r="N158" t="str">
        <f>IF(Data!$L159=N$1, "",             IF(ISERR(SEARCH(N$1,Data!$H159)),        "",          ";" &amp; VLOOKUP(N$1,Data!$L:$N,3, FALSE) &amp; ",""" &amp; VLOOKUP(N$1,Data!$L:$M,2, FALSE) &amp; """;"   )             )</f>
        <v/>
      </c>
      <c r="O158" t="str">
        <f>IF(Data!$L159=O$1, "",             IF(ISERR(SEARCH(O$1,Data!$H159)),        "",          ";" &amp; VLOOKUP(O$1,Data!$L:$N,3, FALSE) &amp; ",""" &amp; VLOOKUP(O$1,Data!$L:$M,2, FALSE) &amp; """;"   )             )</f>
        <v/>
      </c>
      <c r="P158" t="str">
        <f>IF(Data!$L159=P$1, "",             IF(ISERR(SEARCH(P$1,Data!$H159)),        "",          ";" &amp; VLOOKUP(P$1,Data!$L:$N,3, FALSE) &amp; ",""" &amp; VLOOKUP(P$1,Data!$L:$M,2, FALSE) &amp; """;"   )             )</f>
        <v/>
      </c>
      <c r="Q158" t="str">
        <f>IF(Data!$L159=Q$1, "",             IF(ISERR(SEARCH(Q$1,Data!$H159)),        "",          ";" &amp; VLOOKUP(Q$1,Data!$L:$N,3, FALSE) &amp; ",""" &amp; VLOOKUP(Q$1,Data!$L:$M,2, FALSE) &amp; """;"   )             )</f>
        <v/>
      </c>
      <c r="R158" t="str">
        <f>IF(Data!$L159=R$1, "",             IF(ISERR(SEARCH(R$1,Data!$H159)),        "",          ";" &amp; VLOOKUP(R$1,Data!$L:$N,3, FALSE) &amp; ",""" &amp; VLOOKUP(R$1,Data!$L:$M,2, FALSE) &amp; """;"   )             )</f>
        <v/>
      </c>
      <c r="S158" t="str">
        <f>IF(Data!$L159=S$1, "",             IF(ISERR(SEARCH(S$1,Data!$H159)),        "",          ";" &amp; VLOOKUP(S$1,Data!$L:$N,3, FALSE) &amp; ",""" &amp; VLOOKUP(S$1,Data!$L:$M,2, FALSE) &amp; """;"   )             )</f>
        <v/>
      </c>
      <c r="T158" t="str">
        <f>IF(Data!$L159=T$1, "",             IF(ISERR(SEARCH(T$1,Data!$H159)),        "",          ";" &amp; VLOOKUP(T$1,Data!$L:$N,3, FALSE) &amp; ",""" &amp; VLOOKUP(T$1,Data!$L:$M,2, FALSE) &amp; """;"   )             )</f>
        <v/>
      </c>
      <c r="U158" t="str">
        <f>IF(Data!$L159=U$1, "",             IF(ISERR(SEARCH(U$1,Data!$H159)),        "",          ";" &amp; VLOOKUP(U$1,Data!$L:$N,3, FALSE) &amp; ",""" &amp; VLOOKUP(U$1,Data!$L:$M,2, FALSE) &amp; """;"   )             )</f>
        <v/>
      </c>
      <c r="V158" t="str">
        <f>IF(Data!$L159=V$1, "",             IF(ISERR(SEARCH(V$1,Data!$H159)),        "",          ";" &amp; VLOOKUP(V$1,Data!$L:$N,3, FALSE) &amp; ",""" &amp; VLOOKUP(V$1,Data!$L:$M,2, FALSE) &amp; """;"   )             )</f>
        <v/>
      </c>
      <c r="W158" t="str">
        <f>IF(Data!$L159=W$1, "",             IF(ISERR(SEARCH(W$1,Data!$H159)),        "",          ";" &amp; VLOOKUP(W$1,Data!$L:$N,3, FALSE) &amp; ",""" &amp; VLOOKUP(W$1,Data!$L:$M,2, FALSE) &amp; """;"   )             )</f>
        <v/>
      </c>
      <c r="X158" t="str">
        <f>IF(Data!$L159=X$1, "",             IF(ISERR(SEARCH(X$1,Data!$H159)),        "",          ";" &amp; VLOOKUP(X$1,Data!$L:$N,3, FALSE) &amp; ",""" &amp; VLOOKUP(X$1,Data!$L:$M,2, FALSE) &amp; """;"   )             )</f>
        <v/>
      </c>
      <c r="Y158" t="str">
        <f>IF(Data!$L159=Y$1, "",             IF(ISERR(SEARCH(Y$1,Data!$H159)),        "",          ";" &amp; VLOOKUP(Y$1,Data!$L:$N,3, FALSE) &amp; ",""" &amp; VLOOKUP(Y$1,Data!$L:$M,2, FALSE) &amp; """;"   )             )</f>
        <v/>
      </c>
      <c r="Z158" t="str">
        <f>IF(Data!$L159=Z$1, "",             IF(ISERR(SEARCH(Z$1,Data!$H159)),        "",          ";" &amp; VLOOKUP(Z$1,Data!$L:$N,3, FALSE) &amp; ",""" &amp; VLOOKUP(Z$1,Data!$L:$M,2, FALSE) &amp; """;"   )             )</f>
        <v/>
      </c>
      <c r="AA158" t="str">
        <f>IF(Data!$L159=AA$1, "",             IF(ISERR(SEARCH(AA$1,Data!$H159)),        "",          ";" &amp; VLOOKUP(AA$1,Data!$L:$N,3, FALSE) &amp; ",""" &amp; VLOOKUP(AA$1,Data!$L:$M,2, FALSE) &amp; """;"   )             )</f>
        <v/>
      </c>
      <c r="AB158" t="str">
        <f>IF(Data!$L159=AB$1, "",             IF(ISERR(SEARCH(AB$1,Data!$H159)),        "",          ";" &amp; VLOOKUP(AB$1,Data!$L:$N,3, FALSE) &amp; ",""" &amp; VLOOKUP(AB$1,Data!$L:$M,2, FALSE) &amp; """;"   )             )</f>
        <v/>
      </c>
      <c r="AC158" t="str">
        <f>IF(Data!$L159=AC$1, "",             IF(ISERR(SEARCH(AC$1,Data!$H159)),        "",          ";" &amp; VLOOKUP(AC$1,Data!$L:$N,3, FALSE) &amp; ",""" &amp; VLOOKUP(AC$1,Data!$L:$M,2, FALSE) &amp; """;"   )             )</f>
        <v/>
      </c>
      <c r="AD158" t="str">
        <f>IF(Data!$L159=AD$1, "",             IF(ISERR(SEARCH(AD$1,Data!$H159)),        "",          ";" &amp; VLOOKUP(AD$1,Data!$L:$N,3, FALSE) &amp; ",""" &amp; VLOOKUP(AD$1,Data!$L:$M,2, FALSE) &amp; """;"   )             )</f>
        <v/>
      </c>
      <c r="AE158" t="str">
        <f>IF(Data!$L159=AE$1, "",             IF(ISERR(SEARCH(AE$1,Data!$H159)),        "",          ";" &amp; VLOOKUP(AE$1,Data!$L:$N,3, FALSE) &amp; ",""" &amp; VLOOKUP(AE$1,Data!$L:$M,2, FALSE) &amp; """;"   )             )</f>
        <v/>
      </c>
      <c r="AF158" t="str">
        <f>IF(Data!$L159=AF$1, "",             IF(ISERR(SEARCH(AF$1,Data!$H159)),        "",          ";" &amp; VLOOKUP(AF$1,Data!$L:$N,3, FALSE) &amp; ",""" &amp; VLOOKUP(AF$1,Data!$L:$M,2, FALSE) &amp; """;"   )             )</f>
        <v/>
      </c>
      <c r="AG158" t="str">
        <f>IF(Data!$L159=AG$1, "",             IF(ISERR(SEARCH(AG$1,Data!$H159)),        "",          ";" &amp; VLOOKUP(AG$1,Data!$L:$N,3, FALSE) &amp; ",""" &amp; VLOOKUP(AG$1,Data!$L:$M,2, FALSE) &amp; """;"   )             )</f>
        <v/>
      </c>
      <c r="AH158" t="str">
        <f>IF(Data!$L159=AH$1, "",             IF(ISERR(SEARCH(AH$1,Data!$H159)),        "",          ";" &amp; VLOOKUP(AH$1,Data!$L:$N,3, FALSE) &amp; ",""" &amp; VLOOKUP(AH$1,Data!$L:$M,2, FALSE) &amp; """;"   )             )</f>
        <v/>
      </c>
      <c r="AI158" t="str">
        <f>IF(Data!$L159=AI$1, "",             IF(ISERR(SEARCH(AI$1,Data!$H159)),        "",          ";" &amp; VLOOKUP(AI$1,Data!$L:$N,3, FALSE) &amp; ",""" &amp; VLOOKUP(AI$1,Data!$L:$M,2, FALSE) &amp; """;"   )             )</f>
        <v/>
      </c>
      <c r="AJ158" t="str">
        <f>IF(Data!$L159=AJ$1, "",             IF(ISERR(SEARCH(AJ$1,Data!$H159)),        "",          ";" &amp; VLOOKUP(AJ$1,Data!$L:$N,3, FALSE) &amp; ",""" &amp; VLOOKUP(AJ$1,Data!$L:$M,2, FALSE) &amp; """;"   )             )</f>
        <v/>
      </c>
      <c r="AK158" t="str">
        <f>IF(Data!$L159=AK$1, "",             IF(ISERR(SEARCH(AK$1,Data!$H159)),        "",          ";" &amp; VLOOKUP(AK$1,Data!$L:$N,3, FALSE) &amp; ",""" &amp; VLOOKUP(AK$1,Data!$L:$M,2, FALSE) &amp; """;"   )             )</f>
        <v/>
      </c>
      <c r="AL158" t="str">
        <f>IF(Data!$L159=AL$1, "",             IF(ISERR(SEARCH(AL$1,Data!$H159)),        "",          ";" &amp; VLOOKUP(AL$1,Data!$L:$N,3, FALSE) &amp; ",""" &amp; VLOOKUP(AL$1,Data!$L:$M,2, FALSE) &amp; """;"   )             )</f>
        <v/>
      </c>
      <c r="AM158" t="str">
        <f>IF(Data!$L159=AM$1, "",             IF(ISERR(SEARCH(AM$1,Data!$H159)),        "",          ";" &amp; VLOOKUP(AM$1,Data!$L:$N,3, FALSE) &amp; ",""" &amp; VLOOKUP(AM$1,Data!$L:$M,2, FALSE) &amp; """;"   )             )</f>
        <v/>
      </c>
      <c r="AN158" t="str">
        <f>IF(Data!$L159=AN$1, "",             IF(ISERR(SEARCH(AN$1,Data!$H159)),        "",          ";" &amp; VLOOKUP(AN$1,Data!$L:$N,3, FALSE) &amp; ",""" &amp; VLOOKUP(AN$1,Data!$L:$M,2, FALSE) &amp; """;"   )             )</f>
        <v/>
      </c>
      <c r="AO158" t="str">
        <f>IF(Data!$L159=AO$1, "",             IF(ISERR(SEARCH(AO$1,Data!$H159)),        "",          ";" &amp; VLOOKUP(AO$1,Data!$L:$N,3, FALSE) &amp; ",""" &amp; VLOOKUP(AO$1,Data!$L:$M,2, FALSE) &amp; """;"   )             )</f>
        <v/>
      </c>
      <c r="AP158" t="str">
        <f>IF(Data!$L159=AP$1, "",             IF(ISERR(SEARCH(AP$1,Data!$H159)),        "",          ";" &amp; VLOOKUP(AP$1,Data!$L:$N,3, FALSE) &amp; ",""" &amp; VLOOKUP(AP$1,Data!$L:$M,2, FALSE) &amp; """;"   )             )</f>
        <v/>
      </c>
      <c r="AQ158" t="str">
        <f>IF(Data!$L159=AQ$1, "",             IF(ISERR(SEARCH(AQ$1,Data!$H159)),        "",          ";" &amp; VLOOKUP(AQ$1,Data!$L:$N,3, FALSE) &amp; ",""" &amp; VLOOKUP(AQ$1,Data!$L:$M,2, FALSE) &amp; """;"   )             )</f>
        <v/>
      </c>
      <c r="AR158" t="str">
        <f>IF(Data!$L159=AR$1, "",             IF(ISERR(SEARCH(AR$1,Data!$H159)),        "",          ";" &amp; VLOOKUP(AR$1,Data!$L:$N,3, FALSE) &amp; ",""" &amp; VLOOKUP(AR$1,Data!$L:$M,2, FALSE) &amp; """;"   )             )</f>
        <v/>
      </c>
      <c r="AS158" t="str">
        <f>IF(Data!$L159=AS$1, "",             IF(ISERR(SEARCH(AS$1,Data!$H159)),        "",          ";" &amp; VLOOKUP(AS$1,Data!$L:$N,3, FALSE) &amp; ",""" &amp; VLOOKUP(AS$1,Data!$L:$M,2, FALSE) &amp; """;"   )             )</f>
        <v/>
      </c>
      <c r="AT158" t="str">
        <f>IF(Data!$L159=AT$1, "",             IF(ISERR(SEARCH(AT$1,Data!$H159)),        "",          ";" &amp; VLOOKUP(AT$1,Data!$L:$N,3, FALSE) &amp; ",""" &amp; VLOOKUP(AT$1,Data!$L:$M,2, FALSE) &amp; """;"   )             )</f>
        <v/>
      </c>
      <c r="AU158" t="str">
        <f>IF(Data!$L159=AU$1, "",             IF(ISERR(SEARCH(AU$1,Data!$H159)),        "",          ";" &amp; VLOOKUP(AU$1,Data!$L:$N,3, FALSE) &amp; ",""" &amp; VLOOKUP(AU$1,Data!$L:$M,2, FALSE) &amp; """;"   )             )</f>
        <v/>
      </c>
      <c r="AV158" t="str">
        <f>IF(Data!$L159=AV$1, "",             IF(ISERR(SEARCH(AV$1,Data!$H159)),        "",          ";" &amp; VLOOKUP(AV$1,Data!$L:$N,3, FALSE) &amp; ",""" &amp; VLOOKUP(AV$1,Data!$L:$M,2, FALSE) &amp; """;"   )             )</f>
        <v/>
      </c>
      <c r="AW158" t="str">
        <f>IF(Data!$L159=AW$1, "",             IF(ISERR(SEARCH(AW$1,Data!$H159)),        "",          ";" &amp; VLOOKUP(AW$1,Data!$L:$N,3, FALSE) &amp; ",""" &amp; VLOOKUP(AW$1,Data!$L:$M,2, FALSE) &amp; """;"   )             )</f>
        <v/>
      </c>
      <c r="AX158" t="str">
        <f>IF(Data!$L159=AX$1, "",             IF(ISERR(SEARCH(AX$1,Data!$H159)),        "",          ";" &amp; VLOOKUP(AX$1,Data!$L:$N,3, FALSE) &amp; ",""" &amp; VLOOKUP(AX$1,Data!$L:$M,2, FALSE) &amp; """;"   )             )</f>
        <v/>
      </c>
      <c r="AY158" t="str">
        <f>IF(Data!$L159=AY$1, "",             IF(ISERR(SEARCH(AY$1,Data!$H159)),        "",          ";" &amp; VLOOKUP(AY$1,Data!$L:$N,3, FALSE) &amp; ",""" &amp; VLOOKUP(AY$1,Data!$L:$M,2, FALSE) &amp; """;"   )             )</f>
        <v/>
      </c>
      <c r="AZ158" t="str">
        <f>IF(Data!$L159=AZ$1, "",             IF(ISERR(SEARCH(AZ$1,Data!$H159)),        "",          ";" &amp; VLOOKUP(AZ$1,Data!$L:$N,3, FALSE) &amp; ",""" &amp; VLOOKUP(AZ$1,Data!$L:$M,2, FALSE) &amp; """;"   )             )</f>
        <v/>
      </c>
      <c r="BA158" t="str">
        <f>IF(Data!$L159=BA$1, "",             IF(ISERR(SEARCH(BA$1,Data!$H159)),        "",          ";" &amp; VLOOKUP(BA$1,Data!$L:$N,3, FALSE) &amp; ",""" &amp; VLOOKUP(BA$1,Data!$L:$M,2, FALSE) &amp; """;"   )             )</f>
        <v/>
      </c>
      <c r="BB158" t="str">
        <f>IF(Data!$L159=BB$1, "",             IF(ISERR(SEARCH(BB$1,Data!$H159)),        "",          ";" &amp; VLOOKUP(BB$1,Data!$L:$N,3, FALSE) &amp; ",""" &amp; VLOOKUP(BB$1,Data!$L:$M,2, FALSE) &amp; """;"   )             )</f>
        <v/>
      </c>
      <c r="BC158" t="str">
        <f>IF(Data!$L159=BC$1, "",             IF(ISERR(SEARCH(BC$1,Data!$H159)),        "",          ";" &amp; VLOOKUP(BC$1,Data!$L:$N,3, FALSE) &amp; ",""" &amp; VLOOKUP(BC$1,Data!$L:$M,2, FALSE) &amp; """;"   )             )</f>
        <v>;00000000-0000-0000-0000-000000000059,"HUMAN";</v>
      </c>
      <c r="BD158" t="str">
        <f>IF(Data!$L159=BD$1, "",             IF(ISERR(SEARCH(BD$1,Data!$H159)),        "",          ";" &amp; VLOOKUP(BD$1,Data!$L:$N,3, FALSE) &amp; ",""" &amp; VLOOKUP(BD$1,Data!$L:$M,2, FALSE) &amp; """;"   )             )</f>
        <v/>
      </c>
      <c r="BE158" t="str">
        <f>IF(Data!$L159=BE$1, "",             IF(ISERR(SEARCH(BE$1,Data!$H159)),        "",          ";" &amp; VLOOKUP(BE$1,Data!$L:$N,3, FALSE) &amp; ",""" &amp; VLOOKUP(BE$1,Data!$L:$M,2, FALSE) &amp; """;"   )             )</f>
        <v/>
      </c>
      <c r="BF158" t="str">
        <f>IF(Data!$L159=BF$1, "",             IF(ISERR(SEARCH(BF$1,Data!$H159)),        "",          ";" &amp; VLOOKUP(BF$1,Data!$L:$N,3, FALSE) &amp; ",""" &amp; VLOOKUP(BF$1,Data!$L:$M,2, FALSE) &amp; """;"   )             )</f>
        <v/>
      </c>
      <c r="BG158" t="str">
        <f>IF(Data!$L159=BG$1, "",             IF(ISERR(SEARCH(BG$1,Data!$H159)),        "",          ";" &amp; VLOOKUP(BG$1,Data!$L:$N,3, FALSE) &amp; ",""" &amp; VLOOKUP(BG$1,Data!$L:$M,2, FALSE) &amp; """;"   )             )</f>
        <v/>
      </c>
      <c r="BH158" t="str">
        <f>IF(Data!$L159=BH$1, "",             IF(ISERR(SEARCH(BH$1,Data!$H159)),        "",          ";" &amp; VLOOKUP(BH$1,Data!$L:$N,3, FALSE) &amp; ",""" &amp; VLOOKUP(BH$1,Data!$L:$M,2, FALSE) &amp; """;"   )             )</f>
        <v/>
      </c>
      <c r="BI158" t="str">
        <f>IF(Data!$L159=BI$1, "",             IF(ISERR(SEARCH(BI$1,Data!$H159)),        "",          ";" &amp; VLOOKUP(BI$1,Data!$L:$N,3, FALSE) &amp; ",""" &amp; VLOOKUP(BI$1,Data!$L:$M,2, FALSE) &amp; """;"   )             )</f>
        <v/>
      </c>
      <c r="BJ158" t="str">
        <f>IF(Data!$L159=BJ$1, "",             IF(ISERR(SEARCH(BJ$1,Data!$H159)),        "",          ";" &amp; VLOOKUP(BJ$1,Data!$L:$N,3, FALSE) &amp; ",""" &amp; VLOOKUP(BJ$1,Data!$L:$M,2, FALSE) &amp; """;"   )             )</f>
        <v/>
      </c>
      <c r="BK158" t="str">
        <f>IF(Data!$L159=BK$1, "",             IF(ISERR(SEARCH(BK$1,Data!$H159)),        "",          ";" &amp; VLOOKUP(BK$1,Data!$L:$N,3, FALSE) &amp; ",""" &amp; VLOOKUP(BK$1,Data!$L:$M,2, FALSE) &amp; """;"   )             )</f>
        <v/>
      </c>
      <c r="BL158" t="str">
        <f>IF(Data!$L159=BL$1, "",             IF(ISERR(SEARCH(BL$1,Data!$H159)),        "",          ";" &amp; VLOOKUP(BL$1,Data!$L:$N,3, FALSE) &amp; ",""" &amp; VLOOKUP(BL$1,Data!$L:$M,2, FALSE) &amp; """;"   )             )</f>
        <v/>
      </c>
      <c r="BM158" t="str">
        <f>IF(Data!$L159=BM$1, "",             IF(ISERR(SEARCH(BM$1,Data!$H159)),        "",          ";" &amp; VLOOKUP(BM$1,Data!$L:$N,3, FALSE) &amp; ",""" &amp; VLOOKUP(BM$1,Data!$L:$M,2, FALSE) &amp; """;"   )             )</f>
        <v/>
      </c>
      <c r="BN158" t="str">
        <f>IF(Data!$L159=BN$1, "",             IF(ISERR(SEARCH(BN$1,Data!$H159)),        "",          ";" &amp; VLOOKUP(BN$1,Data!$L:$N,3, FALSE) &amp; ",""" &amp; VLOOKUP(BN$1,Data!$L:$M,2, FALSE) &amp; """;"   )             )</f>
        <v/>
      </c>
      <c r="BO158" t="str">
        <f>IF(Data!$L159=BO$1, "",             IF(ISERR(SEARCH(BO$1,Data!$H159)),        "",          ";" &amp; VLOOKUP(BO$1,Data!$L:$N,3, FALSE) &amp; ",""" &amp; VLOOKUP(BO$1,Data!$L:$M,2, FALSE) &amp; """;"   )             )</f>
        <v/>
      </c>
      <c r="BP158" t="str">
        <f>IF(Data!$L159=BP$1, "",             IF(ISERR(SEARCH(BP$1,Data!$H159)),        "",          ";" &amp; VLOOKUP(BP$1,Data!$L:$N,3, FALSE) &amp; ",""" &amp; VLOOKUP(BP$1,Data!$L:$M,2, FALSE) &amp; """;"   )             )</f>
        <v/>
      </c>
      <c r="BQ158" t="str">
        <f>IF(Data!$L159=BQ$1, "",             IF(ISERR(SEARCH(BQ$1,Data!$H159)),        "",          ";" &amp; VLOOKUP(BQ$1,Data!$L:$N,3, FALSE) &amp; ",""" &amp; VLOOKUP(BQ$1,Data!$L:$M,2, FALSE) &amp; """;"   )             )</f>
        <v/>
      </c>
      <c r="BR158" t="str">
        <f>IF(Data!$L159=BR$1, "",             IF(ISERR(SEARCH(BR$1,Data!$H159)),        "",          ";" &amp; VLOOKUP(BR$1,Data!$L:$N,3, FALSE) &amp; ",""" &amp; VLOOKUP(BR$1,Data!$L:$M,2, FALSE) &amp; """;"   )             )</f>
        <v/>
      </c>
      <c r="BS158" t="str">
        <f>IF(Data!$L159=BS$1, "",             IF(ISERR(SEARCH(BS$1,Data!$H159)),        "",          ";" &amp; VLOOKUP(BS$1,Data!$L:$N,3, FALSE) &amp; ",""" &amp; VLOOKUP(BS$1,Data!$L:$M,2, FALSE) &amp; """;"   )             )</f>
        <v/>
      </c>
      <c r="BT158" t="str">
        <f>IF(Data!$L159=BT$1, "",             IF(ISERR(SEARCH(BT$1,Data!$H159)),        "",          ";" &amp; VLOOKUP(BT$1,Data!$L:$N,3, FALSE) &amp; ",""" &amp; VLOOKUP(BT$1,Data!$L:$M,2, FALSE) &amp; """;"   )             )</f>
        <v/>
      </c>
      <c r="BU158" t="str">
        <f>IF(Data!$L159=BU$1, "",             IF(ISERR(SEARCH(BU$1,Data!$H159)),        "",          ";" &amp; VLOOKUP(BU$1,Data!$L:$N,3, FALSE) &amp; ",""" &amp; VLOOKUP(BU$1,Data!$L:$M,2, FALSE) &amp; """;"   )             )</f>
        <v/>
      </c>
      <c r="BV158" t="str">
        <f>IF(Data!$L159=BV$1, "",             IF(ISERR(SEARCH(BV$1,Data!$H159)),        "",          ";" &amp; VLOOKUP(BV$1,Data!$L:$N,3, FALSE) &amp; ",""" &amp; VLOOKUP(BV$1,Data!$L:$M,2, FALSE) &amp; """;"   )             )</f>
        <v/>
      </c>
      <c r="BW158" t="str">
        <f>IF(Data!$L159=BW$1, "",             IF(ISERR(SEARCH(BW$1,Data!$H159)),        "",          ";" &amp; VLOOKUP(BW$1,Data!$L:$N,3, FALSE) &amp; ",""" &amp; VLOOKUP(BW$1,Data!$L:$M,2, FALSE) &amp; """;"   )             )</f>
        <v/>
      </c>
      <c r="BX158" t="str">
        <f>IF(Data!$L159=BX$1, "",             IF(ISERR(SEARCH(BX$1,Data!$H159)),        "",          ";" &amp; VLOOKUP(BX$1,Data!$L:$N,3, FALSE) &amp; ",""" &amp; VLOOKUP(BX$1,Data!$L:$M,2, FALSE) &amp; """;"   )             )</f>
        <v/>
      </c>
      <c r="BY158" t="str">
        <f>IF(Data!$L159=BY$1, "",             IF(ISERR(SEARCH(BY$1,Data!$H159)),        "",          ";" &amp; VLOOKUP(BY$1,Data!$L:$N,3, FALSE) &amp; ",""" &amp; VLOOKUP(BY$1,Data!$L:$M,2, FALSE) &amp; """;"   )             )</f>
        <v/>
      </c>
      <c r="BZ158" t="str">
        <f>IF(Data!$L159=BZ$1, "",             IF(ISERR(SEARCH(BZ$1,Data!$H159)),        "",          ";" &amp; VLOOKUP(BZ$1,Data!$L:$N,3, FALSE) &amp; ",""" &amp; VLOOKUP(BZ$1,Data!$L:$M,2, FALSE) &amp; """;"   )             )</f>
        <v/>
      </c>
      <c r="CA158" t="str">
        <f>IF(Data!$L159=CA$1, "",             IF(ISERR(SEARCH(CA$1,Data!$H159)),        "",          ";" &amp; VLOOKUP(CA$1,Data!$L:$N,3, FALSE) &amp; ",""" &amp; VLOOKUP(CA$1,Data!$L:$M,2, FALSE) &amp; """;"   )             )</f>
        <v/>
      </c>
      <c r="CB158" t="str">
        <f>IF(Data!$L159=CB$1, "",             IF(ISERR(SEARCH(CB$1,Data!$H159)),        "",          ";" &amp; VLOOKUP(CB$1,Data!$L:$N,3, FALSE) &amp; ",""" &amp; VLOOKUP(CB$1,Data!$L:$M,2, FALSE) &amp; """;"   )             )</f>
        <v/>
      </c>
      <c r="CC158" t="str">
        <f>IF(Data!$L159=CC$1, "",             IF(ISERR(SEARCH(CC$1,Data!$H159)),        "",          ";" &amp; VLOOKUP(CC$1,Data!$L:$N,3, FALSE) &amp; ",""" &amp; VLOOKUP(CC$1,Data!$L:$M,2, FALSE) &amp; """;"   )             )</f>
        <v/>
      </c>
      <c r="CD158" t="str">
        <f>IF(Data!$L159=CD$1, "",             IF(ISERR(SEARCH(CD$1,Data!$H159)),        "",          ";" &amp; VLOOKUP(CD$1,Data!$L:$N,3, FALSE) &amp; ",""" &amp; VLOOKUP(CD$1,Data!$L:$M,2, FALSE) &amp; """;"   )             )</f>
        <v/>
      </c>
      <c r="CE158" t="str">
        <f>IF(Data!$L159=CE$1, "",             IF(ISERR(SEARCH(CE$1,Data!$H159)),        "",          ";" &amp; VLOOKUP(CE$1,Data!$L:$N,3, FALSE) &amp; ",""" &amp; VLOOKUP(CE$1,Data!$L:$M,2, FALSE) &amp; """;"   )             )</f>
        <v/>
      </c>
      <c r="CF158" t="str">
        <f>IF(Data!$L159=CF$1, "",             IF(ISERR(SEARCH(CF$1,Data!$H159)),        "",          ";" &amp; VLOOKUP(CF$1,Data!$L:$N,3, FALSE) &amp; ",""" &amp; VLOOKUP(CF$1,Data!$L:$M,2, FALSE) &amp; """;"   )             )</f>
        <v/>
      </c>
      <c r="CG158" t="str">
        <f>IF(Data!$L159=CG$1, "",             IF(ISERR(SEARCH(CG$1,Data!$H159)),        "",          ";" &amp; VLOOKUP(CG$1,Data!$L:$N,3, FALSE) &amp; ",""" &amp; VLOOKUP(CG$1,Data!$L:$M,2, FALSE) &amp; """;"   )             )</f>
        <v/>
      </c>
      <c r="CH158" t="str">
        <f>IF(Data!$L159=CH$1, "",             IF(ISERR(SEARCH(CH$1,Data!$H159)),        "",          ";" &amp; VLOOKUP(CH$1,Data!$L:$N,3, FALSE) &amp; ",""" &amp; VLOOKUP(CH$1,Data!$L:$M,2, FALSE) &amp; """;"   )             )</f>
        <v/>
      </c>
      <c r="CI158" t="str">
        <f>IF(Data!$L159=CI$1, "",             IF(ISERR(SEARCH(CI$1,Data!$H159)),        "",          ";" &amp; VLOOKUP(CI$1,Data!$L:$N,3, FALSE) &amp; ",""" &amp; VLOOKUP(CI$1,Data!$L:$M,2, FALSE) &amp; """;"   )             )</f>
        <v/>
      </c>
      <c r="CJ158" t="str">
        <f>IF(Data!$L159=CJ$1, "",             IF(ISERR(SEARCH(CJ$1,Data!$H159)),        "",          ";" &amp; VLOOKUP(CJ$1,Data!$L:$N,3, FALSE) &amp; ",""" &amp; VLOOKUP(CJ$1,Data!$L:$M,2, FALSE) &amp; """;"   )             )</f>
        <v/>
      </c>
      <c r="CK158" t="str">
        <f>IF(Data!$L159=CK$1, "",             IF(ISERR(SEARCH(CK$1,Data!$H159)),        "",          ";" &amp; VLOOKUP(CK$1,Data!$L:$N,3, FALSE) &amp; ",""" &amp; VLOOKUP(CK$1,Data!$L:$M,2, FALSE) &amp; """;"   )             )</f>
        <v/>
      </c>
      <c r="CL158" t="str">
        <f>IF(Data!$L159=CL$1, "",             IF(ISERR(SEARCH(CL$1,Data!$H159)),        "",          ";" &amp; VLOOKUP(CL$1,Data!$L:$N,3, FALSE) &amp; ",""" &amp; VLOOKUP(CL$1,Data!$L:$M,2, FALSE) &amp; """;"   )             )</f>
        <v/>
      </c>
      <c r="CM158" t="str">
        <f>IF(Data!$L159=CM$1, "",             IF(ISERR(SEARCH(CM$1,Data!$H159)),        "",          ";" &amp; VLOOKUP(CM$1,Data!$L:$N,3, FALSE) &amp; ",""" &amp; VLOOKUP(CM$1,Data!$L:$M,2, FALSE) &amp; """;"   )             )</f>
        <v/>
      </c>
      <c r="CN158" t="str">
        <f>IF(Data!$L159=CN$1, "",             IF(ISERR(SEARCH(CN$1,Data!$H159)),        "",          ";" &amp; VLOOKUP(CN$1,Data!$L:$N,3, FALSE) &amp; ",""" &amp; VLOOKUP(CN$1,Data!$L:$M,2, FALSE) &amp; """;"   )             )</f>
        <v/>
      </c>
      <c r="CO158" t="str">
        <f>IF(Data!$L159=CO$1, "",             IF(ISERR(SEARCH(CO$1,Data!$H159)),        "",          ";" &amp; VLOOKUP(CO$1,Data!$L:$N,3, FALSE) &amp; ",""" &amp; VLOOKUP(CO$1,Data!$L:$M,2, FALSE) &amp; """;"   )             )</f>
        <v/>
      </c>
      <c r="CP158" t="str">
        <f>IF(Data!$L159=CP$1, "",             IF(ISERR(SEARCH(CP$1,Data!$H159)),        "",          ";" &amp; VLOOKUP(CP$1,Data!$L:$N,3, FALSE) &amp; ",""" &amp; VLOOKUP(CP$1,Data!$L:$M,2, FALSE) &amp; """;"   )             )</f>
        <v/>
      </c>
      <c r="CQ158" t="str">
        <f>IF(Data!$L159=CQ$1, "",             IF(ISERR(SEARCH(CQ$1,Data!$H159)),        "",          ";" &amp; VLOOKUP(CQ$1,Data!$L:$N,3, FALSE) &amp; ",""" &amp; VLOOKUP(CQ$1,Data!$L:$M,2, FALSE) &amp; """;"   )             )</f>
        <v/>
      </c>
      <c r="CR158" t="str">
        <f>IF(Data!$L159=CR$1, "",             IF(ISERR(SEARCH(CR$1,Data!$H159)),        "",          ";" &amp; VLOOKUP(CR$1,Data!$L:$N,3, FALSE) &amp; ",""" &amp; VLOOKUP(CR$1,Data!$L:$M,2, FALSE) &amp; """;"   )             )</f>
        <v/>
      </c>
      <c r="CS158" t="str">
        <f>IF(Data!$L159=CS$1, "",             IF(ISERR(SEARCH(CS$1,Data!$H159)),        "",          ";" &amp; VLOOKUP(CS$1,Data!$L:$N,3, FALSE) &amp; ",""" &amp; VLOOKUP(CS$1,Data!$L:$M,2, FALSE) &amp; """;"   )             )</f>
        <v/>
      </c>
      <c r="CT158" t="str">
        <f>IF(Data!$L159=CT$1, "",             IF(ISERR(SEARCH(CT$1,Data!$H159)),        "",          ";" &amp; VLOOKUP(CT$1,Data!$L:$N,3, FALSE) &amp; ",""" &amp; VLOOKUP(CT$1,Data!$L:$M,2, FALSE) &amp; """;"   )             )</f>
        <v/>
      </c>
      <c r="CU158" t="str">
        <f>IF(Data!$L159=CU$1, "",             IF(ISERR(SEARCH(CU$1,Data!$H159)),        "",          ";" &amp; VLOOKUP(CU$1,Data!$L:$N,3, FALSE) &amp; ",""" &amp; VLOOKUP(CU$1,Data!$L:$M,2, FALSE) &amp; """;"   )             )</f>
        <v/>
      </c>
      <c r="CV158" t="str">
        <f>IF(Data!$L159=CV$1, "",             IF(ISERR(SEARCH(CV$1,Data!$H159)),        "",          ";" &amp; VLOOKUP(CV$1,Data!$L:$N,3, FALSE) &amp; ",""" &amp; VLOOKUP(CV$1,Data!$L:$M,2, FALSE) &amp; """;"   )             )</f>
        <v/>
      </c>
      <c r="CW158" t="str">
        <f>IF(Data!$L159=CW$1, "",             IF(ISERR(SEARCH(CW$1,Data!$H159)),        "",          ";" &amp; VLOOKUP(CW$1,Data!$L:$N,3, FALSE) &amp; ",""" &amp; VLOOKUP(CW$1,Data!$L:$M,2, FALSE) &amp; """;"   )             )</f>
        <v/>
      </c>
      <c r="CX158" t="str">
        <f>IF(Data!$L159=CX$1, "",             IF(ISERR(SEARCH(CX$1,Data!$H159)),        "",          ";" &amp; VLOOKUP(CX$1,Data!$L:$N,3, FALSE) &amp; ",""" &amp; VLOOKUP(CX$1,Data!$L:$M,2, FALSE) &amp; """;"   )             )</f>
        <v/>
      </c>
      <c r="CY158" t="str">
        <f>IF(Data!$L159=CY$1, "",             IF(ISERR(SEARCH(CY$1,Data!$H159)),        "",          ";" &amp; VLOOKUP(CY$1,Data!$L:$N,3, FALSE) &amp; ",""" &amp; VLOOKUP(CY$1,Data!$L:$M,2, FALSE) &amp; """;"   )             )</f>
        <v/>
      </c>
      <c r="CZ158" t="str">
        <f>IF(Data!$L159=CZ$1, "",             IF(ISERR(SEARCH(CZ$1,Data!$H159)),        "",          ";" &amp; VLOOKUP(CZ$1,Data!$L:$N,3, FALSE) &amp; ",""" &amp; VLOOKUP(CZ$1,Data!$L:$M,2, FALSE) &amp; """;"   )             )</f>
        <v/>
      </c>
      <c r="DA158" t="str">
        <f>IF(Data!$L159=DA$1, "",             IF(ISERR(SEARCH(DA$1,Data!$H159)),        "",          ";" &amp; VLOOKUP(DA$1,Data!$L:$N,3, FALSE) &amp; ",""" &amp; VLOOKUP(DA$1,Data!$L:$M,2, FALSE) &amp; """;"   )             )</f>
        <v/>
      </c>
      <c r="DB158" t="str">
        <f>IF(Data!$L159=DB$1, "",             IF(ISERR(SEARCH(DB$1,Data!$H159)),        "",          ";" &amp; VLOOKUP(DB$1,Data!$L:$N,3, FALSE) &amp; ",""" &amp; VLOOKUP(DB$1,Data!$L:$M,2, FALSE) &amp; """;"   )             )</f>
        <v/>
      </c>
      <c r="DC158" t="str">
        <f>IF(Data!$L159=DC$1, "",             IF(ISERR(SEARCH(DC$1,Data!$H159)),        "",          ";" &amp; VLOOKUP(DC$1,Data!$L:$N,3, FALSE) &amp; ",""" &amp; VLOOKUP(DC$1,Data!$L:$M,2, FALSE) &amp; """;"   )             )</f>
        <v/>
      </c>
      <c r="DD158" t="str">
        <f>IF(Data!$L159=DD$1, "",             IF(ISERR(SEARCH(DD$1,Data!$H159)),        "",          ";" &amp; VLOOKUP(DD$1,Data!$L:$N,3, FALSE) &amp; ",""" &amp; VLOOKUP(DD$1,Data!$L:$M,2, FALSE) &amp; """;"   )             )</f>
        <v/>
      </c>
      <c r="DE158" t="str">
        <f>IF(Data!$L159=DE$1, "",             IF(ISERR(SEARCH(DE$1,Data!$H159)),        "",          ";" &amp; VLOOKUP(DE$1,Data!$L:$N,3, FALSE) &amp; ",""" &amp; VLOOKUP(DE$1,Data!$L:$M,2, FALSE) &amp; """;"   )             )</f>
        <v/>
      </c>
      <c r="DF158" t="str">
        <f>IF(Data!$L159=DF$1, "",             IF(ISERR(SEARCH(DF$1,Data!$H159)),        "",          ";" &amp; VLOOKUP(DF$1,Data!$L:$N,3, FALSE) &amp; ",""" &amp; VLOOKUP(DF$1,Data!$L:$M,2, FALSE) &amp; """;"   )             )</f>
        <v/>
      </c>
      <c r="DG158" t="str">
        <f>IF(Data!$L159=DG$1, "",             IF(ISERR(SEARCH(DG$1,Data!$H159)),        "",          ";" &amp; VLOOKUP(DG$1,Data!$L:$N,3, FALSE) &amp; ",""" &amp; VLOOKUP(DG$1,Data!$L:$M,2, FALSE) &amp; """;"   )             )</f>
        <v/>
      </c>
      <c r="DH158" t="str">
        <f>IF(Data!$L159=DH$1, "",             IF(ISERR(SEARCH(DH$1,Data!$H159)),        "",          ";" &amp; VLOOKUP(DH$1,Data!$L:$N,3, FALSE) &amp; ",""" &amp; VLOOKUP(DH$1,Data!$L:$M,2, FALSE) &amp; """;"   )             )</f>
        <v/>
      </c>
      <c r="DI158" t="str">
        <f>IF(Data!$L159=DI$1, "",             IF(ISERR(SEARCH(DI$1,Data!$H159)),        "",          ";" &amp; VLOOKUP(DI$1,Data!$L:$N,3, FALSE) &amp; ",""" &amp; VLOOKUP(DI$1,Data!$L:$M,2, FALSE) &amp; """;"   )             )</f>
        <v/>
      </c>
      <c r="DJ158" t="str">
        <f>IF(Data!$L159=DJ$1, "",             IF(ISERR(SEARCH(DJ$1,Data!$H159)),        "",          ";" &amp; VLOOKUP(DJ$1,Data!$L:$N,3, FALSE) &amp; ",""" &amp; VLOOKUP(DJ$1,Data!$L:$M,2, FALSE) &amp; """;"   )             )</f>
        <v/>
      </c>
      <c r="DK158" t="str">
        <f>IF(Data!$L159=DK$1, "",             IF(ISERR(SEARCH(DK$1,Data!$H159)),        "",          ";" &amp; VLOOKUP(DK$1,Data!$L:$N,3, FALSE) &amp; ",""" &amp; VLOOKUP(DK$1,Data!$L:$M,2, FALSE) &amp; """;"   )             )</f>
        <v/>
      </c>
      <c r="DL158" t="str">
        <f>IF(Data!$L159=DL$1, "",             IF(ISERR(SEARCH(DL$1,Data!$H159)),        "",          ";" &amp; VLOOKUP(DL$1,Data!$L:$N,3, FALSE) &amp; ",""" &amp; VLOOKUP(DL$1,Data!$L:$M,2, FALSE) &amp; """;"   )             )</f>
        <v/>
      </c>
      <c r="DM158" t="str">
        <f>IF(Data!$L159=DM$1, "",             IF(ISERR(SEARCH(DM$1,Data!$H159)),        "",          ";" &amp; VLOOKUP(DM$1,Data!$L:$N,3, FALSE) &amp; ",""" &amp; VLOOKUP(DM$1,Data!$L:$M,2, FALSE) &amp; """;"   )             )</f>
        <v/>
      </c>
      <c r="DN158" t="str">
        <f>IF(Data!$L159=DN$1, "",             IF(ISERR(SEARCH(DN$1,Data!$H159)),        "",          ";" &amp; VLOOKUP(DN$1,Data!$L:$N,3, FALSE) &amp; ",""" &amp; VLOOKUP(DN$1,Data!$L:$M,2, FALSE) &amp; """;"   )             )</f>
        <v/>
      </c>
      <c r="DO158" t="str">
        <f>IF(Data!$L159=DO$1, "",             IF(ISERR(SEARCH(DO$1,Data!$H159)),        "",          ";" &amp; VLOOKUP(DO$1,Data!$L:$N,3, FALSE) &amp; ",""" &amp; VLOOKUP(DO$1,Data!$L:$M,2, FALSE) &amp; """;"   )             )</f>
        <v/>
      </c>
      <c r="DP158" t="str">
        <f>IF(Data!$L159=DP$1, "",             IF(ISERR(SEARCH(DP$1,Data!$H159)),        "",          ";" &amp; VLOOKUP(DP$1,Data!$L:$N,3, FALSE) &amp; ",""" &amp; VLOOKUP(DP$1,Data!$L:$M,2, FALSE) &amp; """;"   )             )</f>
        <v/>
      </c>
      <c r="DQ158" t="str">
        <f>IF(Data!$L159=DQ$1, "",             IF(ISERR(SEARCH(DQ$1,Data!$H159)),        "",          ";" &amp; VLOOKUP(DQ$1,Data!$L:$N,3, FALSE) &amp; ",""" &amp; VLOOKUP(DQ$1,Data!$L:$M,2, FALSE) &amp; """;"   )             )</f>
        <v/>
      </c>
      <c r="DR158" t="str">
        <f>IF(Data!$L159=DR$1, "",             IF(ISERR(SEARCH(DR$1,Data!$H159)),        "",          ";" &amp; VLOOKUP(DR$1,Data!$L:$N,3, FALSE) &amp; ",""" &amp; VLOOKUP(DR$1,Data!$L:$M,2, FALSE) &amp; """;"   )             )</f>
        <v/>
      </c>
      <c r="DS158" t="str">
        <f>IF(Data!$L159=DS$1, "",             IF(ISERR(SEARCH(DS$1,Data!$H159)),        "",          ";" &amp; VLOOKUP(DS$1,Data!$L:$N,3, FALSE) &amp; ",""" &amp; VLOOKUP(DS$1,Data!$L:$M,2, FALSE) &amp; """;"   )             )</f>
        <v/>
      </c>
      <c r="DT158" t="str">
        <f>IF(Data!$L159=DT$1, "",             IF(ISERR(SEARCH(DT$1,Data!$H159)),        "",          ";" &amp; VLOOKUP(DT$1,Data!$L:$N,3, FALSE) &amp; ",""" &amp; VLOOKUP(DT$1,Data!$L:$M,2, FALSE) &amp; """;"   )             )</f>
        <v/>
      </c>
      <c r="DU158" t="str">
        <f>IF(Data!$L159=DU$1, "",             IF(ISERR(SEARCH(DU$1,Data!$H159)),        "",          ";" &amp; VLOOKUP(DU$1,Data!$L:$N,3, FALSE) &amp; ",""" &amp; VLOOKUP(DU$1,Data!$L:$M,2, FALSE) &amp; """;"   )             )</f>
        <v/>
      </c>
      <c r="DV158" t="str">
        <f>IF(Data!$L159=DV$1, "",             IF(ISERR(SEARCH(DV$1,Data!$H159)),        "",          ";" &amp; VLOOKUP(DV$1,Data!$L:$N,3, FALSE) &amp; ",""" &amp; VLOOKUP(DV$1,Data!$L:$M,2, FALSE) &amp; """;"   )             )</f>
        <v/>
      </c>
      <c r="DW158" t="str">
        <f>IF(Data!$L159=DW$1, "",             IF(ISERR(SEARCH(DW$1,Data!$H159)),        "",          ";" &amp; VLOOKUP(DW$1,Data!$L:$N,3, FALSE) &amp; ",""" &amp; VLOOKUP(DW$1,Data!$L:$M,2, FALSE) &amp; """;"   )             )</f>
        <v/>
      </c>
      <c r="DX158" t="str">
        <f>IF(Data!$L159=DX$1, "",             IF(ISERR(SEARCH(DX$1,Data!$H159)),        "",          ";" &amp; VLOOKUP(DX$1,Data!$L:$N,3, FALSE) &amp; ",""" &amp; VLOOKUP(DX$1,Data!$L:$M,2, FALSE) &amp; """;"   )             )</f>
        <v/>
      </c>
      <c r="DY158" t="str">
        <f>IF(Data!$L159=DY$1, "",             IF(ISERR(SEARCH(DY$1,Data!$H159)),        "",          ";" &amp; VLOOKUP(DY$1,Data!$L:$N,3, FALSE) &amp; ",""" &amp; VLOOKUP(DY$1,Data!$L:$M,2, FALSE) &amp; """;"   )             )</f>
        <v/>
      </c>
      <c r="DZ158" t="str">
        <f>IF(Data!$L159=DZ$1, "",             IF(ISERR(SEARCH(DZ$1,Data!$H159)),        "",          ";" &amp; VLOOKUP(DZ$1,Data!$L:$N,3, FALSE) &amp; ",""" &amp; VLOOKUP(DZ$1,Data!$L:$M,2, FALSE) &amp; """;"   )             )</f>
        <v/>
      </c>
      <c r="EA158" t="str">
        <f>IF(Data!$L159=EA$1, "",             IF(ISERR(SEARCH(EA$1,Data!$H159)),        "",          ";" &amp; VLOOKUP(EA$1,Data!$L:$N,3, FALSE) &amp; ",""" &amp; VLOOKUP(EA$1,Data!$L:$M,2, FALSE) &amp; """;"   )             )</f>
        <v/>
      </c>
      <c r="EB158" t="str">
        <f>IF(Data!$L159=EB$1, "",             IF(ISERR(SEARCH(EB$1,Data!$H159)),        "",          ";" &amp; VLOOKUP(EB$1,Data!$L:$N,3, FALSE) &amp; ",""" &amp; VLOOKUP(EB$1,Data!$L:$M,2, FALSE) &amp; """;"   )             )</f>
        <v/>
      </c>
      <c r="EC158" t="str">
        <f>IF(Data!$L159=EC$1, "",             IF(ISERR(SEARCH(EC$1,Data!$H159)),        "",          ";" &amp; VLOOKUP(EC$1,Data!$L:$N,3, FALSE) &amp; ",""" &amp; VLOOKUP(EC$1,Data!$L:$M,2, FALSE) &amp; """;"   )             )</f>
        <v/>
      </c>
      <c r="ED158" t="str">
        <f>IF(Data!$L159=ED$1, "",             IF(ISERR(SEARCH(ED$1,Data!$H159)),        "",          ";" &amp; VLOOKUP(ED$1,Data!$L:$N,3, FALSE) &amp; ",""" &amp; VLOOKUP(ED$1,Data!$L:$M,2, FALSE) &amp; """;"   )             )</f>
        <v/>
      </c>
      <c r="EE158" t="str">
        <f>IF(Data!$L159=EE$1, "",             IF(ISERR(SEARCH(EE$1,Data!$H159)),        "",          ";" &amp; VLOOKUP(EE$1,Data!$L:$N,3, FALSE) &amp; ",""" &amp; VLOOKUP(EE$1,Data!$L:$M,2, FALSE) &amp; """;"   )             )</f>
        <v/>
      </c>
      <c r="EF158" t="str">
        <f>IF(Data!$L159=EF$1, "",             IF(ISERR(SEARCH(EF$1,Data!$H159)),        "",          ";" &amp; VLOOKUP(EF$1,Data!$L:$N,3, FALSE) &amp; ",""" &amp; VLOOKUP(EF$1,Data!$L:$M,2, FALSE) &amp; """;"   )             )</f>
        <v/>
      </c>
      <c r="EG158" t="str">
        <f>IF(Data!$L159=EG$1, "",             IF(ISERR(SEARCH(EG$1,Data!$H159)),        "",          ";" &amp; VLOOKUP(EG$1,Data!$L:$N,3, FALSE) &amp; ",""" &amp; VLOOKUP(EG$1,Data!$L:$M,2, FALSE) &amp; """;"   )             )</f>
        <v/>
      </c>
      <c r="EH158" t="str">
        <f>IF(Data!$L159=EH$1, "",             IF(ISERR(SEARCH(EH$1,Data!$H159)),        "",          ";" &amp; VLOOKUP(EH$1,Data!$L:$N,3, FALSE) &amp; ",""" &amp; VLOOKUP(EH$1,Data!$L:$M,2, FALSE) &amp; """;"   )             )</f>
        <v/>
      </c>
      <c r="EI158" t="str">
        <f>IF(Data!$L159=EI$1, "",             IF(ISERR(SEARCH(EI$1,Data!$H159)),        "",          ";" &amp; VLOOKUP(EI$1,Data!$L:$N,3, FALSE) &amp; ",""" &amp; VLOOKUP(EI$1,Data!$L:$M,2, FALSE) &amp; """;"   )             )</f>
        <v/>
      </c>
      <c r="EJ158" t="str">
        <f>IF(Data!$L159=EJ$1, "",             IF(ISERR(SEARCH(EJ$1,Data!$H159)),        "",          ";" &amp; VLOOKUP(EJ$1,Data!$L:$N,3, FALSE) &amp; ",""" &amp; VLOOKUP(EJ$1,Data!$L:$M,2, FALSE) &amp; """;"   )             )</f>
        <v/>
      </c>
      <c r="EK158" t="str">
        <f>IF(Data!$L159=EK$1, "",             IF(ISERR(SEARCH(EK$1,Data!$H159)),        "",          ";" &amp; VLOOKUP(EK$1,Data!$L:$N,3, FALSE) &amp; ",""" &amp; VLOOKUP(EK$1,Data!$L:$M,2, FALSE) &amp; """;"   )             )</f>
        <v/>
      </c>
      <c r="EL158" t="str">
        <f>IF(Data!$L159=EL$1, "",             IF(ISERR(SEARCH(EL$1,Data!$H159)),        "",          ";" &amp; VLOOKUP(EL$1,Data!$L:$N,3, FALSE) &amp; ",""" &amp; VLOOKUP(EL$1,Data!$L:$M,2, FALSE) &amp; """;"   )             )</f>
        <v/>
      </c>
      <c r="EM158" t="str">
        <f>IF(Data!$L159=EM$1, "",             IF(ISERR(SEARCH(EM$1,Data!$H159)),        "",          ";" &amp; VLOOKUP(EM$1,Data!$L:$N,3, FALSE) &amp; ",""" &amp; VLOOKUP(EM$1,Data!$L:$M,2, FALSE) &amp; """;"   )             )</f>
        <v/>
      </c>
      <c r="EN158" t="str">
        <f>IF(Data!$L159=EN$1, "",             IF(ISERR(SEARCH(EN$1,Data!$H159)),        "",          ";" &amp; VLOOKUP(EN$1,Data!$L:$N,3, FALSE) &amp; ",""" &amp; VLOOKUP(EN$1,Data!$L:$M,2, FALSE) &amp; """;"   )             )</f>
        <v/>
      </c>
      <c r="EO158" t="str">
        <f>IF(Data!$L159=EO$1, "",             IF(ISERR(SEARCH(EO$1,Data!$H159)),        "",          ";" &amp; VLOOKUP(EO$1,Data!$L:$N,3, FALSE) &amp; ",""" &amp; VLOOKUP(EO$1,Data!$L:$M,2, FALSE) &amp; """;"   )             )</f>
        <v/>
      </c>
      <c r="EP158" t="str">
        <f>IF(Data!$L159=EP$1, "",             IF(ISERR(SEARCH(EP$1,Data!$H159)),        "",          ";" &amp; VLOOKUP(EP$1,Data!$L:$N,3, FALSE) &amp; ",""" &amp; VLOOKUP(EP$1,Data!$L:$M,2, FALSE) &amp; """;"   )             )</f>
        <v/>
      </c>
      <c r="EQ158" t="str">
        <f>IF(Data!$L159=EQ$1, "",             IF(ISERR(SEARCH(EQ$1,Data!$H159)),        "",          ";" &amp; VLOOKUP(EQ$1,Data!$L:$N,3, FALSE) &amp; ",""" &amp; VLOOKUP(EQ$1,Data!$L:$M,2, FALSE) &amp; """;"   )             )</f>
        <v/>
      </c>
      <c r="ER158" t="str">
        <f>IF(Data!$L159=ER$1, "",             IF(ISERR(SEARCH(ER$1,Data!$H159)),        "",          ";" &amp; VLOOKUP(ER$1,Data!$L:$N,3, FALSE) &amp; ",""" &amp; VLOOKUP(ER$1,Data!$L:$M,2, FALSE) &amp; """;"   )             )</f>
        <v/>
      </c>
      <c r="ES158" t="str">
        <f>IF(Data!$L159=ES$1, "",             IF(ISERR(SEARCH(ES$1,Data!$H159)),        "",          ";" &amp; VLOOKUP(ES$1,Data!$L:$N,3, FALSE) &amp; ",""" &amp; VLOOKUP(ES$1,Data!$L:$M,2, FALSE) &amp; """;"   )             )</f>
        <v/>
      </c>
      <c r="ET158" t="str">
        <f>IF(Data!$L159=ET$1, "",             IF(ISERR(SEARCH(ET$1,Data!$H159)),        "",          ";" &amp; VLOOKUP(ET$1,Data!$L:$N,3, FALSE) &amp; ",""" &amp; VLOOKUP(ET$1,Data!$L:$M,2, FALSE) &amp; """;"   )             )</f>
        <v/>
      </c>
      <c r="EU158" t="str">
        <f>IF(Data!$L159=EU$1, "",             IF(ISERR(SEARCH(EU$1,Data!$H159)),        "",          ";" &amp; VLOOKUP(EU$1,Data!$L:$N,3, FALSE) &amp; ",""" &amp; VLOOKUP(EU$1,Data!$L:$M,2, FALSE) &amp; """;"   )             )</f>
        <v/>
      </c>
      <c r="EV158" t="str">
        <f>IF(Data!$L159=EV$1, "",             IF(ISERR(SEARCH(EV$1,Data!$H159)),        "",          ";" &amp; VLOOKUP(EV$1,Data!$L:$N,3, FALSE) &amp; ",""" &amp; VLOOKUP(EV$1,Data!$L:$M,2, FALSE) &amp; """;"   )             )</f>
        <v/>
      </c>
      <c r="EW158" t="str">
        <f>IF(Data!$L159=EW$1, "",             IF(ISERR(SEARCH(EW$1,Data!$H159)),        "",          ";" &amp; VLOOKUP(EW$1,Data!$L:$N,3, FALSE) &amp; ",""" &amp; VLOOKUP(EW$1,Data!$L:$M,2, FALSE) &amp; """;"   )             )</f>
        <v/>
      </c>
      <c r="EX158" t="str">
        <f>IF(Data!$L159=EX$1, "",             IF(ISERR(SEARCH(EX$1,Data!$H159)),        "",          ";" &amp; VLOOKUP(EX$1,Data!$L:$N,3, FALSE) &amp; ",""" &amp; VLOOKUP(EX$1,Data!$L:$M,2, FALSE) &amp; """;"   )             )</f>
        <v/>
      </c>
      <c r="EY158" t="str">
        <f>IF(Data!$L159=EY$1, "",             IF(ISERR(SEARCH(EY$1,Data!$H159)),        "",          ";" &amp; VLOOKUP(EY$1,Data!$L:$N,3, FALSE) &amp; ",""" &amp; VLOOKUP(EY$1,Data!$L:$M,2, FALSE) &amp; """;"   )             )</f>
        <v/>
      </c>
      <c r="EZ158" t="str">
        <f>IF(Data!$L159=EZ$1, "",             IF(ISERR(SEARCH(EZ$1,Data!$H159)),        "",          ";" &amp; VLOOKUP(EZ$1,Data!$L:$N,3, FALSE) &amp; ",""" &amp; VLOOKUP(EZ$1,Data!$L:$M,2, FALSE) &amp; """;"   )             )</f>
        <v/>
      </c>
      <c r="FA158" t="str">
        <f>IF(Data!$L159=FA$1, "",             IF(ISERR(SEARCH(FA$1,Data!$H159)),        "",          ";" &amp; VLOOKUP(FA$1,Data!$L:$N,3, FALSE) &amp; ",""" &amp; VLOOKUP(FA$1,Data!$L:$M,2, FALSE) &amp; """;"   )             )</f>
        <v/>
      </c>
      <c r="FB158" t="str">
        <f>IF(Data!$L159=FB$1, "",             IF(ISERR(SEARCH(FB$1,Data!$H159)),        "",          ";" &amp; VLOOKUP(FB$1,Data!$L:$N,3, FALSE) &amp; ",""" &amp; VLOOKUP(FB$1,Data!$L:$M,2, FALSE) &amp; """;"   )             )</f>
        <v/>
      </c>
      <c r="FC158" t="str">
        <f>IF(Data!$L159=FC$1, "",             IF(ISERR(SEARCH(FC$1,Data!$H159)),        "",          ";" &amp; VLOOKUP(FC$1,Data!$L:$N,3, FALSE) &amp; ",""" &amp; VLOOKUP(FC$1,Data!$L:$M,2, FALSE) &amp; """;"   )             )</f>
        <v/>
      </c>
      <c r="FD158" t="str">
        <f>IF(Data!$L159=FD$1, "",             IF(ISERR(SEARCH(FD$1,Data!$H159)),        "",          ";" &amp; VLOOKUP(FD$1,Data!$L:$N,3, FALSE) &amp; ",""" &amp; VLOOKUP(FD$1,Data!$L:$M,2, FALSE) &amp; """;"   )             )</f>
        <v/>
      </c>
      <c r="FE158" t="str">
        <f>IF(Data!$L159=FE$1, "",             IF(ISERR(SEARCH(FE$1,Data!$H159)),        "",          ";" &amp; VLOOKUP(FE$1,Data!$L:$N,3, FALSE) &amp; ",""" &amp; VLOOKUP(FE$1,Data!$L:$M,2, FALSE) &amp; """;"   )             )</f>
        <v/>
      </c>
      <c r="FF158" t="str">
        <f>IF(Data!$L159=FF$1, "",             IF(ISERR(SEARCH(FF$1,Data!$H159)),        "",          ";" &amp; VLOOKUP(FF$1,Data!$L:$N,3, FALSE) &amp; ",""" &amp; VLOOKUP(FF$1,Data!$L:$M,2, FALSE) &amp; """;"   )             )</f>
        <v/>
      </c>
      <c r="FG158" t="str">
        <f>IF(Data!$L159=FG$1, "",             IF(ISERR(SEARCH(FG$1,Data!$H159)),        "",          ";" &amp; VLOOKUP(FG$1,Data!$L:$N,3, FALSE) &amp; ",""" &amp; VLOOKUP(FG$1,Data!$L:$M,2, FALSE) &amp; """;"   )             )</f>
        <v/>
      </c>
      <c r="FH158" t="str">
        <f>IF(Data!$L159=FH$1, "",             IF(ISERR(SEARCH(FH$1,Data!$H159)),        "",          ";" &amp; VLOOKUP(FH$1,Data!$L:$N,3, FALSE) &amp; ",""" &amp; VLOOKUP(FH$1,Data!$L:$M,2, FALSE) &amp; """;"   )             )</f>
        <v/>
      </c>
      <c r="FI158" t="str">
        <f>IF(Data!$L159=FI$1, "",             IF(ISERR(SEARCH(FI$1,Data!$H159)),        "",          ";" &amp; VLOOKUP(FI$1,Data!$L:$N,3, FALSE) &amp; ",""" &amp; VLOOKUP(FI$1,Data!$L:$M,2, FALSE) &amp; """;"   )             )</f>
        <v/>
      </c>
      <c r="FJ158" t="str">
        <f>IF(Data!$L159=FJ$1, "",             IF(ISERR(SEARCH(FJ$1,Data!$H159)),        "",          ";" &amp; VLOOKUP(FJ$1,Data!$L:$N,3, FALSE) &amp; ",""" &amp; VLOOKUP(FJ$1,Data!$L:$M,2, FALSE) &amp; """;"   )             )</f>
        <v/>
      </c>
      <c r="FK158" t="str">
        <f>IF(Data!$L159=FK$1, "",             IF(ISERR(SEARCH(FK$1,Data!$H159)),        "",          ";" &amp; VLOOKUP(FK$1,Data!$L:$N,3, FALSE) &amp; ",""" &amp; VLOOKUP(FK$1,Data!$L:$M,2, FALSE) &amp; """;"   )             )</f>
        <v/>
      </c>
      <c r="FL158" t="str">
        <f>IF(Data!$L159=FL$1, "",             IF(ISERR(SEARCH(FL$1,Data!$H159)),        "",          ";" &amp; VLOOKUP(FL$1,Data!$L:$N,3, FALSE) &amp; ",""" &amp; VLOOKUP(FL$1,Data!$L:$M,2, FALSE) &amp; """;"   )             )</f>
        <v/>
      </c>
      <c r="FM158" t="str">
        <f>IF(Data!$L159=FM$1, "",             IF(ISERR(SEARCH(FM$1,Data!$H159)),        "",          ";" &amp; VLOOKUP(FM$1,Data!$L:$N,3, FALSE) &amp; ",""" &amp; VLOOKUP(FM$1,Data!$L:$M,2, FALSE) &amp; """;"   )             )</f>
        <v/>
      </c>
      <c r="FN158" t="str">
        <f>IF(Data!$L159=FN$1, "",             IF(ISERR(SEARCH(FN$1,Data!$H159)),        "",          ";" &amp; VLOOKUP(FN$1,Data!$L:$N,3, FALSE) &amp; ",""" &amp; VLOOKUP(FN$1,Data!$L:$M,2, FALSE) &amp; """;"   )             )</f>
        <v/>
      </c>
      <c r="FO158" t="str">
        <f>IF(Data!$L159=FO$1, "",             IF(ISERR(SEARCH(FO$1,Data!$H159)),        "",          ";" &amp; VLOOKUP(FO$1,Data!$L:$N,3, FALSE) &amp; ",""" &amp; VLOOKUP(FO$1,Data!$L:$M,2, FALSE) &amp; """;"   )             )</f>
        <v/>
      </c>
      <c r="FP158" t="str">
        <f>IF(Data!$L159=FP$1, "",             IF(ISERR(SEARCH(FP$1,Data!$H159)),        "",          ";" &amp; VLOOKUP(FP$1,Data!$L:$N,3, FALSE) &amp; ",""" &amp; VLOOKUP(FP$1,Data!$L:$M,2, FALSE) &amp; """;"   )             )</f>
        <v/>
      </c>
      <c r="FQ158" t="str">
        <f>IF(Data!$L159=FQ$1, "",             IF(ISERR(SEARCH(FQ$1,Data!$H159)),        "",          ";" &amp; VLOOKUP(FQ$1,Data!$L:$N,3, FALSE) &amp; ",""" &amp; VLOOKUP(FQ$1,Data!$L:$M,2, FALSE) &amp; """;"   )             )</f>
        <v/>
      </c>
      <c r="FR158" t="str">
        <f>IF(Data!$L159=FR$1, "",             IF(ISERR(SEARCH(FR$1,Data!$H159)),        "",          ";" &amp; VLOOKUP(FR$1,Data!$L:$N,3, FALSE) &amp; ",""" &amp; VLOOKUP(FR$1,Data!$L:$M,2, FALSE) &amp; """;"   )             )</f>
        <v/>
      </c>
      <c r="FS158" t="str">
        <f>IF(Data!$L159=FS$1, "",             IF(ISERR(SEARCH(FS$1,Data!$H159)),        "",          ";" &amp; VLOOKUP(FS$1,Data!$L:$N,3, FALSE) &amp; ",""" &amp; VLOOKUP(FS$1,Data!$L:$M,2, FALSE) &amp; """;"   )             )</f>
        <v/>
      </c>
      <c r="FT158" t="str">
        <f>IF(Data!$L159=FT$1, "",             IF(ISERR(SEARCH(FT$1,Data!$H159)),        "",          ";" &amp; VLOOKUP(FT$1,Data!$L:$N,3, FALSE) &amp; ",""" &amp; VLOOKUP(FT$1,Data!$L:$M,2, FALSE) &amp; """;"   )             )</f>
        <v/>
      </c>
      <c r="FU158" t="str">
        <f>IF(Data!$L159=FU$1, "",             IF(ISERR(SEARCH(FU$1,Data!$H159)),        "",          ";" &amp; VLOOKUP(FU$1,Data!$L:$N,3, FALSE) &amp; ",""" &amp; VLOOKUP(FU$1,Data!$L:$M,2, FALSE) &amp; """;"   )             )</f>
        <v/>
      </c>
      <c r="FV158" t="str">
        <f>IF(Data!$L159=FV$1, "",             IF(ISERR(SEARCH(FV$1,Data!$H159)),        "",          ";" &amp; VLOOKUP(FV$1,Data!$L:$N,3, FALSE) &amp; ",""" &amp; VLOOKUP(FV$1,Data!$L:$M,2, FALSE) &amp; """;"   )             )</f>
        <v/>
      </c>
      <c r="FW158" t="str">
        <f>IF(Data!$L159=FW$1, "",             IF(ISERR(SEARCH(FW$1,Data!$H159)),        "",          ";" &amp; VLOOKUP(FW$1,Data!$L:$N,3, FALSE) &amp; ",""" &amp; VLOOKUP(FW$1,Data!$L:$M,2, FALSE) &amp; """;"   )             )</f>
        <v/>
      </c>
      <c r="FX158" t="str">
        <f>IF(Data!$L159=FX$1, "",             IF(ISERR(SEARCH(FX$1,Data!$H159)),        "",          ";" &amp; VLOOKUP(FX$1,Data!$L:$N,3, FALSE) &amp; ",""" &amp; VLOOKUP(FX$1,Data!$L:$M,2, FALSE) &amp; """;"   )             )</f>
        <v/>
      </c>
      <c r="FY158" t="str">
        <f>IF(Data!$L159=FY$1, "",             IF(ISERR(SEARCH(FY$1,Data!$H159)),        "",          ";" &amp; VLOOKUP(FY$1,Data!$L:$N,3, FALSE) &amp; ",""" &amp; VLOOKUP(FY$1,Data!$L:$M,2, FALSE) &amp; """;"   )             )</f>
        <v/>
      </c>
      <c r="FZ158" t="str">
        <f>IF(Data!$L159=FZ$1, "",             IF(ISERR(SEARCH(FZ$1,Data!$H159)),        "",          ";" &amp; VLOOKUP(FZ$1,Data!$L:$N,3, FALSE) &amp; ",""" &amp; VLOOKUP(FZ$1,Data!$L:$M,2, FALSE) &amp; """;"   )             )</f>
        <v/>
      </c>
      <c r="GA158" t="str">
        <f>IF(Data!$L159=GA$1, "",             IF(ISERR(SEARCH(GA$1,Data!$H159)),        "",          ";" &amp; VLOOKUP(GA$1,Data!$L:$N,3, FALSE) &amp; ",""" &amp; VLOOKUP(GA$1,Data!$L:$M,2, FALSE) &amp; """;"   )             )</f>
        <v/>
      </c>
      <c r="GB158" t="str">
        <f>IF(Data!$L159=GB$1, "",             IF(ISERR(SEARCH(GB$1,Data!$H159)),        "",          ";" &amp; VLOOKUP(GB$1,Data!$L:$N,3, FALSE) &amp; ",""" &amp; VLOOKUP(GB$1,Data!$L:$M,2, FALSE) &amp; """;"   )             )</f>
        <v/>
      </c>
      <c r="GC158" t="str">
        <f>IF(Data!$L159=GC$1, "",             IF(ISERR(SEARCH(GC$1,Data!$H159)),        "",          ";" &amp; VLOOKUP(GC$1,Data!$L:$N,3, FALSE) &amp; ",""" &amp; VLOOKUP(GC$1,Data!$L:$M,2, FALSE) &amp; """;"   )             )</f>
        <v/>
      </c>
      <c r="GD158" t="str">
        <f>IF(Data!$L159=GD$1, "",             IF(ISERR(SEARCH(GD$1,Data!$H159)),        "",          ";" &amp; VLOOKUP(GD$1,Data!$L:$N,3, FALSE) &amp; ",""" &amp; VLOOKUP(GD$1,Data!$L:$M,2, FALSE) &amp; """;"   )             )</f>
        <v/>
      </c>
      <c r="GE158" t="str">
        <f>IF(Data!$L159=GE$1, "",             IF(ISERR(SEARCH(GE$1,Data!$H159)),        "",          ";" &amp; VLOOKUP(GE$1,Data!$L:$N,3, FALSE) &amp; ",""" &amp; VLOOKUP(GE$1,Data!$L:$M,2, FALSE) &amp; """;"   )             )</f>
        <v/>
      </c>
      <c r="GF158" t="str">
        <f>IF(Data!$L159=GF$1, "",             IF(ISERR(SEARCH(GF$1,Data!$H159)),        "",          ";" &amp; VLOOKUP(GF$1,Data!$L:$N,3, FALSE) &amp; ",""" &amp; VLOOKUP(GF$1,Data!$L:$M,2, FALSE) &amp; """;"   )             )</f>
        <v/>
      </c>
      <c r="GG158" t="str">
        <f>IF(Data!$L159=GG$1, "",             IF(ISERR(SEARCH(GG$1,Data!$H159)),        "",          ";" &amp; VLOOKUP(GG$1,Data!$L:$N,3, FALSE) &amp; ",""" &amp; VLOOKUP(GG$1,Data!$L:$M,2, FALSE) &amp; """;"   )             )</f>
        <v/>
      </c>
      <c r="GH158" t="str">
        <f>IF(Data!$L159=GH$1, "",             IF(ISERR(SEARCH(GH$1,Data!$H159)),        "",          ";" &amp; VLOOKUP(GH$1,Data!$L:$N,3, FALSE) &amp; ",""" &amp; VLOOKUP(GH$1,Data!$L:$M,2, FALSE) &amp; """;"   )             )</f>
        <v/>
      </c>
      <c r="GI158" t="str">
        <f>IF(Data!$L159=GI$1, "",             IF(ISERR(SEARCH(GI$1,Data!$H159)),        "",          ";" &amp; VLOOKUP(GI$1,Data!$L:$N,3, FALSE) &amp; ",""" &amp; VLOOKUP(GI$1,Data!$L:$M,2, FALSE) &amp; """;"   )             )</f>
        <v/>
      </c>
      <c r="GJ158" t="str">
        <f>IF(Data!$L159=GJ$1, "",             IF(ISERR(SEARCH(GJ$1,Data!$H159)),        "",          ";" &amp; VLOOKUP(GJ$1,Data!$L:$N,3, FALSE) &amp; ",""" &amp; VLOOKUP(GJ$1,Data!$L:$M,2, FALSE) &amp; """;"   )             )</f>
        <v/>
      </c>
      <c r="GK158" t="str">
        <f>IF(Data!$L159=GK$1, "",             IF(ISERR(SEARCH(GK$1,Data!$H159)),        "",          ";" &amp; VLOOKUP(GK$1,Data!$L:$N,3, FALSE) &amp; ",""" &amp; VLOOKUP(GK$1,Data!$L:$M,2, FALSE) &amp; """;"   )             )</f>
        <v/>
      </c>
      <c r="GL158" t="str">
        <f>IF(Data!$L159=GL$1, "",             IF(ISERR(SEARCH(GL$1,Data!$H159)),        "",          ";" &amp; VLOOKUP(GL$1,Data!$L:$N,3, FALSE) &amp; ",""" &amp; VLOOKUP(GL$1,Data!$L:$M,2, FALSE) &amp; """;"   )             )</f>
        <v/>
      </c>
      <c r="GM158" t="str">
        <f>IF(Data!$L159=GM$1, "",             IF(ISERR(SEARCH(GM$1,Data!$H159)),        "",          ";" &amp; VLOOKUP(GM$1,Data!$L:$N,3, FALSE) &amp; ",""" &amp; VLOOKUP(GM$1,Data!$L:$M,2, FALSE) &amp; """;"   )             )</f>
        <v/>
      </c>
      <c r="GN158" t="str">
        <f>IF(Data!$L159=GN$1, "",             IF(ISERR(SEARCH(GN$1,Data!$H159)),        "",          ";" &amp; VLOOKUP(GN$1,Data!$L:$N,3, FALSE) &amp; ",""" &amp; VLOOKUP(GN$1,Data!$L:$M,2, FALSE) &amp; """;"   )             )</f>
        <v/>
      </c>
      <c r="GO158" t="str">
        <f>IF(Data!$L159=GO$1, "",             IF(ISERR(SEARCH(GO$1,Data!$H159)),        "",          ";" &amp; VLOOKUP(GO$1,Data!$L:$N,3, FALSE) &amp; ",""" &amp; VLOOKUP(GO$1,Data!$L:$M,2, FALSE) &amp; """;"   )             )</f>
        <v/>
      </c>
      <c r="GP158" t="str">
        <f>IF(Data!$L159=GP$1, "",             IF(ISERR(SEARCH(GP$1,Data!$H159)),        "",          ";" &amp; VLOOKUP(GP$1,Data!$L:$N,3, FALSE) &amp; ",""" &amp; VLOOKUP(GP$1,Data!$L:$M,2, FALSE) &amp; """;"   )             )</f>
        <v/>
      </c>
      <c r="GQ158" t="str">
        <f>IF(Data!$L159=GQ$1, "",             IF(ISERR(SEARCH(GQ$1,Data!$H159)),        "",          ";" &amp; VLOOKUP(GQ$1,Data!$L:$N,3, FALSE) &amp; ",""" &amp; VLOOKUP(GQ$1,Data!$L:$M,2, FALSE) &amp; """;"   )             )</f>
        <v/>
      </c>
      <c r="GR158" t="str">
        <f>IF(Data!$L159=GR$1, "",             IF(ISERR(SEARCH(GR$1,Data!$H159)),        "",          ";" &amp; VLOOKUP(GR$1,Data!$L:$N,3, FALSE) &amp; ",""" &amp; VLOOKUP(GR$1,Data!$L:$M,2, FALSE) &amp; """;"   )             )</f>
        <v/>
      </c>
      <c r="GS158" t="str">
        <f>IF(Data!$L159=GS$1, "",             IF(ISERR(SEARCH(GS$1,Data!$H159)),        "",          ";" &amp; VLOOKUP(GS$1,Data!$L:$N,3, FALSE) &amp; ",""" &amp; VLOOKUP(GS$1,Data!$L:$M,2, FALSE) &amp; """;"   )             )</f>
        <v/>
      </c>
      <c r="GT158" t="str">
        <f>IF(Data!$L159=GT$1, "",             IF(ISERR(SEARCH(GT$1,Data!$H159)),        "",          ";" &amp; VLOOKUP(GT$1,Data!$L:$N,3, FALSE) &amp; ",""" &amp; VLOOKUP(GT$1,Data!$L:$M,2, FALSE) &amp; """;"   )             )</f>
        <v/>
      </c>
      <c r="GU158" t="str">
        <f>IF(Data!$L159=GU$1, "",             IF(ISERR(SEARCH(GU$1,Data!$H159)),        "",          ";" &amp; VLOOKUP(GU$1,Data!$L:$N,3, FALSE) &amp; ",""" &amp; VLOOKUP(GU$1,Data!$L:$M,2, FALSE) &amp; """;"   )             )</f>
        <v/>
      </c>
      <c r="GV158" t="str">
        <f>IF(Data!$L159=GV$1, "",             IF(ISERR(SEARCH(GV$1,Data!$H159)),        "",          ";" &amp; VLOOKUP(GV$1,Data!$L:$N,3, FALSE) &amp; ",""" &amp; VLOOKUP(GV$1,Data!$L:$M,2, FALSE) &amp; """;"   )             )</f>
        <v/>
      </c>
      <c r="GW158" t="str">
        <f>IF(Data!$L159=GW$1, "",             IF(ISERR(SEARCH(GW$1,Data!$H159)),        "",          ";" &amp; VLOOKUP(GW$1,Data!$L:$N,3, FALSE) &amp; ",""" &amp; VLOOKUP(GW$1,Data!$L:$M,2, FALSE) &amp; """;"   )             )</f>
        <v/>
      </c>
      <c r="GX158" t="str">
        <f>IF(Data!$L159=GX$1, "",             IF(ISERR(SEARCH(GX$1,Data!$H159)),        "",          ";" &amp; VLOOKUP(GX$1,Data!$L:$N,3, FALSE) &amp; ",""" &amp; VLOOKUP(GX$1,Data!$L:$M,2, FALSE) &amp; """;"   )             )</f>
        <v/>
      </c>
      <c r="GY158" t="str">
        <f>IF(Data!$L159=GY$1, "",             IF(ISERR(SEARCH(GY$1,Data!$H159)),        "",          ";" &amp; VLOOKUP(GY$1,Data!$L:$N,3, FALSE) &amp; ",""" &amp; VLOOKUP(GY$1,Data!$L:$M,2, FALSE) &amp; """;"   )             )</f>
        <v/>
      </c>
      <c r="GZ158" t="str">
        <f>IF(Data!$L159=GZ$1, "",             IF(ISERR(SEARCH(GZ$1,Data!$H159)),        "",          ";" &amp; VLOOKUP(GZ$1,Data!$L:$N,3, FALSE) &amp; ",""" &amp; VLOOKUP(GZ$1,Data!$L:$M,2, FALSE) &amp; """;"   )             )</f>
        <v/>
      </c>
      <c r="HA158" t="str">
        <f>IF(Data!$L159=HA$1, "",             IF(ISERR(SEARCH(HA$1,Data!$H159)),        "",          ";" &amp; VLOOKUP(HA$1,Data!$L:$N,3, FALSE) &amp; ",""" &amp; VLOOKUP(HA$1,Data!$L:$M,2, FALSE) &amp; """;"   )             )</f>
        <v/>
      </c>
      <c r="HB158" t="str">
        <f>IF(Data!$L159=HB$1, "",             IF(ISERR(SEARCH(HB$1,Data!$H159)),        "",          ";" &amp; VLOOKUP(HB$1,Data!$L:$N,3, FALSE) &amp; ",""" &amp; VLOOKUP(HB$1,Data!$L:$M,2, FALSE) &amp; """;"   )             )</f>
        <v/>
      </c>
      <c r="HC158" t="str">
        <f>IF(Data!$L159=HC$1, "",             IF(ISERR(SEARCH(HC$1,Data!$H159)),        "",          ";" &amp; VLOOKUP(HC$1,Data!$L:$N,3, FALSE) &amp; ",""" &amp; VLOOKUP(HC$1,Data!$L:$M,2, FALSE) &amp; """;"   )             )</f>
        <v/>
      </c>
      <c r="HD158" t="str">
        <f>IF(Data!$L159=HD$1, "",             IF(ISERR(SEARCH(HD$1,Data!$H159)),        "",          ";" &amp; VLOOKUP(HD$1,Data!$L:$N,3, FALSE) &amp; ",""" &amp; VLOOKUP(HD$1,Data!$L:$M,2, FALSE) &amp; """;"   )             )</f>
        <v/>
      </c>
      <c r="HE158" t="str">
        <f>IF(Data!$L159=HE$1, "",             IF(ISERR(SEARCH(HE$1,Data!$H159)),        "",          ";" &amp; VLOOKUP(HE$1,Data!$L:$N,3, FALSE) &amp; ",""" &amp; VLOOKUP(HE$1,Data!$L:$M,2, FALSE) &amp; """;"   )             )</f>
        <v/>
      </c>
      <c r="HF158" t="str">
        <f>IF(Data!$L159=HF$1, "",             IF(ISERR(SEARCH(HF$1,Data!$H159)),        "",          ";" &amp; VLOOKUP(HF$1,Data!$L:$N,3, FALSE) &amp; ",""" &amp; VLOOKUP(HF$1,Data!$L:$M,2, FALSE) &amp; """;"   )             )</f>
        <v/>
      </c>
      <c r="HG158" t="str">
        <f>IF(Data!$L159=HG$1, "",             IF(ISERR(SEARCH(HG$1,Data!$H159)),        "",          ";" &amp; VLOOKUP(HG$1,Data!$L:$N,3, FALSE) &amp; ",""" &amp; VLOOKUP(HG$1,Data!$L:$M,2, FALSE) &amp; """;"   )             )</f>
        <v/>
      </c>
      <c r="HH158" t="str">
        <f>IF(Data!$L159=HH$1, "",             IF(ISERR(SEARCH(HH$1,Data!$H159)),        "",          ";" &amp; VLOOKUP(HH$1,Data!$L:$N,3, FALSE) &amp; ",""" &amp; VLOOKUP(HH$1,Data!$L:$M,2, FALSE) &amp; """;"   )             )</f>
        <v/>
      </c>
      <c r="HI158" t="str">
        <f>IF(Data!$L159=HI$1, "",             IF(ISERR(SEARCH(HI$1,Data!$H159)),        "",          ";" &amp; VLOOKUP(HI$1,Data!$L:$N,3, FALSE) &amp; ",""" &amp; VLOOKUP(HI$1,Data!$L:$M,2, FALSE) &amp; """;"   )             )</f>
        <v/>
      </c>
      <c r="HJ158" t="str">
        <f>IF(Data!$L159=HJ$1, "",             IF(ISERR(SEARCH(HJ$1,Data!$H159)),        "",          ";" &amp; VLOOKUP(HJ$1,Data!$L:$N,3, FALSE) &amp; ",""" &amp; VLOOKUP(HJ$1,Data!$L:$M,2, FALSE) &amp; """;"   )             )</f>
        <v/>
      </c>
      <c r="HK158" t="str">
        <f>IF(Data!$L159=HK$1, "",             IF(ISERR(SEARCH(HK$1,Data!$H159)),        "",          ";" &amp; VLOOKUP(HK$1,Data!$L:$N,3, FALSE) &amp; ",""" &amp; VLOOKUP(HK$1,Data!$L:$M,2, FALSE) &amp; """;"   )             )</f>
        <v/>
      </c>
      <c r="HL158" t="str">
        <f>IF(Data!$L159=HL$1, "",             IF(ISERR(SEARCH(HL$1,Data!$H159)),        "",          ";" &amp; VLOOKUP(HL$1,Data!$L:$N,3, FALSE) &amp; ",""" &amp; VLOOKUP(HL$1,Data!$L:$M,2, FALSE) &amp; """;"   )             )</f>
        <v/>
      </c>
      <c r="HM158" t="str">
        <f>IF(Data!$L159=HM$1, "",             IF(ISERR(SEARCH(HM$1,Data!$H159)),        "",          ";" &amp; VLOOKUP(HM$1,Data!$L:$N,3, FALSE) &amp; ",""" &amp; VLOOKUP(HM$1,Data!$L:$M,2, FALSE) &amp; """;"   )             )</f>
        <v/>
      </c>
      <c r="HN158" t="str">
        <f>IF(Data!$L159=HN$1, "",             IF(ISERR(SEARCH(HN$1,Data!$H159)),        "",          ";" &amp; VLOOKUP(HN$1,Data!$L:$N,3, FALSE) &amp; ",""" &amp; VLOOKUP(HN$1,Data!$L:$M,2, FALSE) &amp; """;"   )             )</f>
        <v/>
      </c>
      <c r="HO158" t="str">
        <f>IF(Data!$L159=HO$1, "",             IF(ISERR(SEARCH(HO$1,Data!$H159)),        "",          ";" &amp; VLOOKUP(HO$1,Data!$L:$N,3, FALSE) &amp; ",""" &amp; VLOOKUP(HO$1,Data!$L:$M,2, FALSE) &amp; """;"   )             )</f>
        <v/>
      </c>
      <c r="HP158" t="str">
        <f>IF(Data!$L159=HP$1, "",             IF(ISERR(SEARCH(HP$1,Data!$H159)),        "",          ";" &amp; VLOOKUP(HP$1,Data!$L:$N,3, FALSE) &amp; ",""" &amp; VLOOKUP(HP$1,Data!$L:$M,2, FALSE) &amp; """;"   )             )</f>
        <v/>
      </c>
      <c r="HQ158" t="str">
        <f>IF(Data!$L159=HQ$1, "",             IF(ISERR(SEARCH(HQ$1,Data!$H159)),        "",          ";" &amp; VLOOKUP(HQ$1,Data!$L:$N,3, FALSE) &amp; ",""" &amp; VLOOKUP(HQ$1,Data!$L:$M,2, FALSE) &amp; """;"   )             )</f>
        <v>;00000000-0000-0000-0000-000000000213,"HUMAN";</v>
      </c>
      <c r="HR158" t="str">
        <f>IF(Data!$L159=HR$1, "",             IF(ISERR(SEARCH(HR$1,Data!$H159)),        "",          ";" &amp; VLOOKUP(HR$1,Data!$L:$N,3, FALSE) &amp; ",""" &amp; VLOOKUP(HR$1,Data!$L:$M,2, FALSE) &amp; """;"   )             )</f>
        <v/>
      </c>
      <c r="HS158" t="str">
        <f>IF(Data!$L159=HS$1, "",             IF(ISERR(SEARCH(HS$1,Data!$H159)),        "",          ";" &amp; VLOOKUP(HS$1,Data!$L:$N,3, FALSE) &amp; ",""" &amp; VLOOKUP(HS$1,Data!$L:$M,2, FALSE) &amp; """;"   )             )</f>
        <v/>
      </c>
      <c r="HT158" t="str">
        <f>IF(Data!$L159=HT$1, "",             IF(ISERR(SEARCH(HT$1,Data!$H159)),        "",          ";" &amp; VLOOKUP(HT$1,Data!$L:$N,3, FALSE) &amp; ",""" &amp; VLOOKUP(HT$1,Data!$L:$M,2, FALSE) &amp; """;"   )             )</f>
        <v/>
      </c>
      <c r="HU158" t="str">
        <f>IF(Data!$L159=HU$1, "",             IF(ISERR(SEARCH(HU$1,Data!$H159)),        "",          ";" &amp; VLOOKUP(HU$1,Data!$L:$N,3, FALSE) &amp; ",""" &amp; VLOOKUP(HU$1,Data!$L:$M,2, FALSE) &amp; """;"   )             )</f>
        <v/>
      </c>
      <c r="HV158" t="str">
        <f>IF(Data!$L159=HV$1, "",             IF(ISERR(SEARCH(HV$1,Data!$H159)),        "",          ";" &amp; VLOOKUP(HV$1,Data!$L:$N,3, FALSE) &amp; ",""" &amp; VLOOKUP(HV$1,Data!$L:$M,2, FALSE) &amp; """;"   )             )</f>
        <v/>
      </c>
      <c r="HW158" t="str">
        <f>IF(Data!$L159=HW$1, "",             IF(ISERR(SEARCH(HW$1,Data!$H159)),        "",          ";" &amp; VLOOKUP(HW$1,Data!$L:$N,3, FALSE) &amp; ",""" &amp; VLOOKUP(HW$1,Data!$L:$M,2, FALSE) &amp; """;"   )             )</f>
        <v/>
      </c>
      <c r="HX158" t="str">
        <f>IF(Data!$L159=HX$1, "",             IF(ISERR(SEARCH(HX$1,Data!$H159)),        "",          ";" &amp; VLOOKUP(HX$1,Data!$L:$N,3, FALSE) &amp; ",""" &amp; VLOOKUP(HX$1,Data!$L:$M,2, FALSE) &amp; """;"   )             )</f>
        <v/>
      </c>
      <c r="HY158" t="str">
        <f>IF(Data!$L159=HY$1, "",             IF(ISERR(SEARCH(HY$1,Data!$H159)),        "",          ";" &amp; VLOOKUP(HY$1,Data!$L:$N,3, FALSE) &amp; ",""" &amp; VLOOKUP(HY$1,Data!$L:$M,2, FALSE) &amp; """;"   )             )</f>
        <v/>
      </c>
      <c r="HZ158" t="str">
        <f>IF(Data!$L159=HZ$1, "",             IF(ISERR(SEARCH(HZ$1,Data!$H159)),        "",          ";" &amp; VLOOKUP(HZ$1,Data!$L:$N,3, FALSE) &amp; ",""" &amp; VLOOKUP(HZ$1,Data!$L:$M,2, FALSE) &amp; """;"   )             )</f>
        <v/>
      </c>
      <c r="IA158" t="str">
        <f>IF(Data!$L159=IA$1, "",             IF(ISERR(SEARCH(IA$1,Data!$H159)),        "",          ";" &amp; VLOOKUP(IA$1,Data!$L:$N,3, FALSE) &amp; ",""" &amp; VLOOKUP(IA$1,Data!$L:$M,2, FALSE) &amp; """;"   )             )</f>
        <v/>
      </c>
      <c r="IB158" t="str">
        <f>IF(Data!$L159=IB$1, "",             IF(ISERR(SEARCH(IB$1,Data!$H159)),        "",          ";" &amp; VLOOKUP(IB$1,Data!$L:$N,3, FALSE) &amp; ",""" &amp; VLOOKUP(IB$1,Data!$L:$M,2, FALSE) &amp; """;"   )             )</f>
        <v/>
      </c>
      <c r="IC158" t="str">
        <f>IF(Data!$L159=IC$1, "",             IF(ISERR(SEARCH(IC$1,Data!$H159)),        "",          ";" &amp; VLOOKUP(IC$1,Data!$L:$N,3, FALSE) &amp; ",""" &amp; VLOOKUP(IC$1,Data!$L:$M,2, FALSE) &amp; """;"   )             )</f>
        <v/>
      </c>
      <c r="ID158" t="str">
        <f>IF(Data!$L159=ID$1, "",             IF(ISERR(SEARCH(ID$1,Data!$H159)),        "",          ";" &amp; VLOOKUP(ID$1,Data!$L:$N,3, FALSE) &amp; ",""" &amp; VLOOKUP(ID$1,Data!$L:$M,2, FALSE) &amp; """;"   )             )</f>
        <v/>
      </c>
      <c r="IE158" t="str">
        <f>IF(Data!$L159=IE$1, "",             IF(ISERR(SEARCH(IE$1,Data!$H159)),        "",          ";" &amp; VLOOKUP(IE$1,Data!$L:$N,3, FALSE) &amp; ",""" &amp; VLOOKUP(IE$1,Data!$L:$M,2, FALSE) &amp; """;"   )             )</f>
        <v/>
      </c>
      <c r="IF158" t="str">
        <f>IF(Data!$L159=IF$1, "",             IF(ISERR(SEARCH(IF$1,Data!$H159)),        "",          ";" &amp; VLOOKUP(IF$1,Data!$L:$N,3, FALSE) &amp; ",""" &amp; VLOOKUP(IF$1,Data!$L:$M,2, FALSE) &amp; """;"   )             )</f>
        <v/>
      </c>
      <c r="IG158" t="str">
        <f>IF(Data!$L159=IG$1, "",             IF(ISERR(SEARCH(IG$1,Data!$H159)),        "",          ";" &amp; VLOOKUP(IG$1,Data!$L:$N,3, FALSE) &amp; ",""" &amp; VLOOKUP(IG$1,Data!$L:$M,2, FALSE) &amp; """;"   )             )</f>
        <v/>
      </c>
      <c r="IH158" t="str">
        <f>IF(Data!$L159=IH$1, "",             IF(ISERR(SEARCH(IH$1,Data!$H159)),        "",          ";" &amp; VLOOKUP(IH$1,Data!$L:$N,3, FALSE) &amp; ",""" &amp; VLOOKUP(IH$1,Data!$L:$M,2, FALSE) &amp; """;"   )             )</f>
        <v/>
      </c>
      <c r="II158" t="str">
        <f>IF(Data!$L159=II$1, "",             IF(ISERR(SEARCH(II$1,Data!$H159)),        "",          ";" &amp; VLOOKUP(II$1,Data!$L:$N,3, FALSE) &amp; ",""" &amp; VLOOKUP(II$1,Data!$L:$M,2, FALSE) &amp; """;"   )             )</f>
        <v/>
      </c>
    </row>
    <row r="159" spans="1:243" x14ac:dyDescent="0.3">
      <c r="A159" t="str">
        <f>Data!L160</f>
        <v>Yarael Poof</v>
      </c>
      <c r="B159" s="15" t="str">
        <f>VLOOKUP(Tableau36[[#This Row],[Character]],Data!L:N,3,FALSE)</f>
        <v>00000000-0000-0000-0000-000000000158</v>
      </c>
      <c r="C159" s="15" t="str">
        <f>VLOOKUP(Tableau36[[#This Row],[Character]],Data!L:M,2,FALSE)</f>
        <v>HUMAN</v>
      </c>
      <c r="D159" s="15" t="str">
        <f>SUBSTITUTE(     SUBSTITUTE(Tableau36[[#This Row],[character_id,character_type,friend_id,friend_type]],",""DROID""",""),    ",""HUMAN""", "")</f>
        <v/>
      </c>
      <c r="E159" s="15" t="str">
        <f>IF(Tableau36[[#This Row],[With char''s id]] = "", "",    MID(Tableau36[[#This Row],[With char''s id]], 2, LEN(Tableau36[[#This Row],[With char''s id]])-1))</f>
        <v/>
      </c>
      <c r="F159" s="15" t="str">
        <f>SUBSTITUTE(Tableau36[[#This Row],[List of friend''s id]],  "/",    "/" &amp; Tableau36[[#This Row],[Character''s id]] &amp; ",""" &amp; Tableau36[[#This Row],[Type]] &amp; """,")</f>
        <v/>
      </c>
      <c r="G159" t="str">
        <f>IF( Tableau36[[#This Row],[removed double semi-colon]]="", "", "/" &amp; MID(Tableau36[[#This Row],[removed double semi-colon]],2,LEN(Tableau36[[#This Row],[removed double semi-colon]]) - 2) )</f>
        <v/>
      </c>
      <c r="H159" t="str">
        <f>SUBSTITUTE(Tableau36[[#This Row],[Concatenation]],";;","/")</f>
        <v/>
      </c>
      <c r="I159" t="str">
        <f>friends!M159&amp; friends!N159&amp; friends!O159&amp; friends!P159&amp; friends!Q159&amp; friends!R159&amp; friends!S159&amp; friends!T159&amp; friends!U159&amp; friends!V159&amp; friends!W159&amp; friends!X159&amp; friends!Y159&amp; friends!Z159&amp; friends!AA159&amp; friends!AB159&amp; friends!AC159&amp; friends!AD159&amp; friends!AE159&amp; friends!AF159&amp; friends!AG159&amp; friends!AH159&amp; friends!AI159&amp; friends!AJ159&amp; friends!AK159&amp; friends!AL159&amp; friends!AM159&amp; friends!AN159&amp; friends!AO159&amp; friends!AP159&amp; friends!AQ159&amp; friends!AR159&amp; friends!AS159&amp; friends!AT159&amp; friends!AU159&amp; friends!AV159&amp; friends!AW159&amp; friends!AX159&amp; friends!AY159&amp; friends!AZ159&amp; friends!BA159&amp; friends!BB159&amp; friends!BC159&amp; friends!BD159&amp; friends!BE159&amp; friends!BF159&amp; friends!BG159&amp; friends!BH159&amp; friends!BI159&amp; friends!BJ159&amp; friends!BK159&amp; friends!BL159&amp; friends!BM159&amp; friends!BN159&amp; friends!BO159&amp; friends!BP159&amp; friends!BQ159&amp; friends!BR159&amp; friends!BS159&amp; friends!BT159&amp; friends!BU159&amp; friends!BV159&amp; friends!BW159&amp; friends!BX159&amp; friends!BY159&amp; friends!BZ159&amp; friends!CA159&amp; friends!CB159&amp; friends!CC159&amp; friends!CD159&amp; friends!CE159&amp; friends!CF159&amp; friends!CG159&amp; friends!CH159&amp; friends!CI159&amp; friends!CJ159&amp; friends!CK159&amp; friends!CL159&amp; friends!CM159&amp; friends!CN159&amp; friends!CO159&amp; friends!CP159&amp; friends!CQ159&amp; friends!CR159&amp; friends!CS159&amp; friends!CT159&amp; friends!CU159&amp; friends!CV159&amp; friends!CW159&amp; friends!CX159&amp; friends!CY159&amp; friends!CZ159&amp; friends!DA159&amp; friends!DB159&amp; friends!DC159&amp; friends!DD159&amp; friends!DE159&amp; friends!DF159&amp; friends!DG159&amp; friends!DH159&amp; friends!DI159&amp; friends!DJ159&amp; friends!DK159&amp; friends!DL159&amp; friends!DM159&amp; friends!DN159&amp; friends!DO159&amp; friends!DP159&amp; friends!DQ159&amp; friends!DR159&amp; friends!DS159&amp; friends!DT159&amp; friends!DU159&amp; friends!DV159&amp; friends!DW159&amp; friends!DX159&amp; friends!DY159&amp; friends!DZ159&amp; friends!EA159&amp; friends!EB159&amp; friends!EC159&amp; friends!ED159&amp; friends!EE159&amp; friends!EF159&amp; friends!EG159&amp; friends!EH159&amp; friends!EI159&amp; friends!EJ159&amp; friends!EK159&amp; friends!EL159&amp; friends!EM159&amp; friends!EN159&amp; friends!EO159&amp; friends!EP159&amp; friends!EQ159&amp; friends!ER159&amp; friends!ES159&amp; friends!ET159&amp; friends!EU159&amp; friends!EV159&amp; friends!EW159&amp; friends!EX159&amp; friends!EY159&amp; friends!EZ159&amp; friends!FA159&amp; friends!FB159&amp; friends!FC159&amp; friends!FD159&amp; friends!FE159&amp; friends!FF159&amp; friends!FG159&amp; friends!FH159&amp; friends!FI159&amp; friends!FJ159&amp; friends!FK159&amp; friends!FL159&amp; friends!FM159&amp; friends!FN159&amp; friends!FO159&amp; friends!FP159&amp; friends!FQ159&amp; friends!FR159&amp; friends!FS159&amp; friends!FT159&amp; friends!FU159&amp; friends!FV159&amp; friends!FW159&amp; friends!FX159&amp; friends!FY159&amp; friends!FZ159&amp; friends!GA159&amp; friends!GB159&amp; friends!GC159&amp; friends!GD159&amp; friends!GE159&amp; friends!GF159&amp; friends!GG159&amp; friends!GH159&amp; friends!GI159&amp; friends!GJ159&amp; friends!GK159&amp; friends!GL159&amp; friends!GM159&amp; friends!GN159&amp; friends!GO159&amp; friends!GP159&amp; friends!GQ159&amp; friends!GR159&amp; friends!GS159&amp; friends!GT159&amp; friends!GU159&amp; friends!GV159&amp; friends!GW159&amp; friends!GX159&amp; friends!GY159&amp; friends!GZ159&amp; friends!HA159&amp; friends!HB159&amp; friends!HC159&amp; friends!HD159&amp; friends!HE159&amp; friends!HF159&amp; friends!HG159&amp; friends!HH159&amp; friends!HI159&amp; friends!HJ159&amp; friends!HK159&amp; friends!HL159&amp; friends!HM159&amp; friends!HN159&amp; friends!HO159&amp; friends!HP159&amp; friends!HQ159&amp; friends!HR159&amp; friends!HS159&amp; friends!HT159&amp; friends!HU159&amp; friends!HV159&amp; friends!HW159&amp; friends!HX159&amp; friends!HY159&amp; friends!HZ159&amp; friends!IA159&amp; friends!IB159&amp; friends!IC159&amp; friends!ID159&amp; friends!IE159&amp; friends!IF159&amp; friends!IG159&amp; friends!IH159&amp; friends!II159</f>
        <v/>
      </c>
      <c r="M159" t="str">
        <f>IF(Data!$L160=M$1, "",             IF(ISERR(SEARCH(M$1,Data!$H160)),        "",          ";" &amp; VLOOKUP(M$1,Data!$L:$N,3, FALSE) &amp; ",""" &amp; VLOOKUP(M$1,Data!$L:$M,2, FALSE) &amp; """;"   )             )</f>
        <v/>
      </c>
      <c r="N159" t="str">
        <f>IF(Data!$L160=N$1, "",             IF(ISERR(SEARCH(N$1,Data!$H160)),        "",          ";" &amp; VLOOKUP(N$1,Data!$L:$N,3, FALSE) &amp; ",""" &amp; VLOOKUP(N$1,Data!$L:$M,2, FALSE) &amp; """;"   )             )</f>
        <v/>
      </c>
      <c r="O159" t="str">
        <f>IF(Data!$L160=O$1, "",             IF(ISERR(SEARCH(O$1,Data!$H160)),        "",          ";" &amp; VLOOKUP(O$1,Data!$L:$N,3, FALSE) &amp; ",""" &amp; VLOOKUP(O$1,Data!$L:$M,2, FALSE) &amp; """;"   )             )</f>
        <v/>
      </c>
      <c r="P159" t="str">
        <f>IF(Data!$L160=P$1, "",             IF(ISERR(SEARCH(P$1,Data!$H160)),        "",          ";" &amp; VLOOKUP(P$1,Data!$L:$N,3, FALSE) &amp; ",""" &amp; VLOOKUP(P$1,Data!$L:$M,2, FALSE) &amp; """;"   )             )</f>
        <v/>
      </c>
      <c r="Q159" t="str">
        <f>IF(Data!$L160=Q$1, "",             IF(ISERR(SEARCH(Q$1,Data!$H160)),        "",          ";" &amp; VLOOKUP(Q$1,Data!$L:$N,3, FALSE) &amp; ",""" &amp; VLOOKUP(Q$1,Data!$L:$M,2, FALSE) &amp; """;"   )             )</f>
        <v/>
      </c>
      <c r="R159" t="str">
        <f>IF(Data!$L160=R$1, "",             IF(ISERR(SEARCH(R$1,Data!$H160)),        "",          ";" &amp; VLOOKUP(R$1,Data!$L:$N,3, FALSE) &amp; ",""" &amp; VLOOKUP(R$1,Data!$L:$M,2, FALSE) &amp; """;"   )             )</f>
        <v/>
      </c>
      <c r="S159" t="str">
        <f>IF(Data!$L160=S$1, "",             IF(ISERR(SEARCH(S$1,Data!$H160)),        "",          ";" &amp; VLOOKUP(S$1,Data!$L:$N,3, FALSE) &amp; ",""" &amp; VLOOKUP(S$1,Data!$L:$M,2, FALSE) &amp; """;"   )             )</f>
        <v/>
      </c>
      <c r="T159" t="str">
        <f>IF(Data!$L160=T$1, "",             IF(ISERR(SEARCH(T$1,Data!$H160)),        "",          ";" &amp; VLOOKUP(T$1,Data!$L:$N,3, FALSE) &amp; ",""" &amp; VLOOKUP(T$1,Data!$L:$M,2, FALSE) &amp; """;"   )             )</f>
        <v/>
      </c>
      <c r="U159" t="str">
        <f>IF(Data!$L160=U$1, "",             IF(ISERR(SEARCH(U$1,Data!$H160)),        "",          ";" &amp; VLOOKUP(U$1,Data!$L:$N,3, FALSE) &amp; ",""" &amp; VLOOKUP(U$1,Data!$L:$M,2, FALSE) &amp; """;"   )             )</f>
        <v/>
      </c>
      <c r="V159" t="str">
        <f>IF(Data!$L160=V$1, "",             IF(ISERR(SEARCH(V$1,Data!$H160)),        "",          ";" &amp; VLOOKUP(V$1,Data!$L:$N,3, FALSE) &amp; ",""" &amp; VLOOKUP(V$1,Data!$L:$M,2, FALSE) &amp; """;"   )             )</f>
        <v/>
      </c>
      <c r="W159" t="str">
        <f>IF(Data!$L160=W$1, "",             IF(ISERR(SEARCH(W$1,Data!$H160)),        "",          ";" &amp; VLOOKUP(W$1,Data!$L:$N,3, FALSE) &amp; ",""" &amp; VLOOKUP(W$1,Data!$L:$M,2, FALSE) &amp; """;"   )             )</f>
        <v/>
      </c>
      <c r="X159" t="str">
        <f>IF(Data!$L160=X$1, "",             IF(ISERR(SEARCH(X$1,Data!$H160)),        "",          ";" &amp; VLOOKUP(X$1,Data!$L:$N,3, FALSE) &amp; ",""" &amp; VLOOKUP(X$1,Data!$L:$M,2, FALSE) &amp; """;"   )             )</f>
        <v/>
      </c>
      <c r="Y159" t="str">
        <f>IF(Data!$L160=Y$1, "",             IF(ISERR(SEARCH(Y$1,Data!$H160)),        "",          ";" &amp; VLOOKUP(Y$1,Data!$L:$N,3, FALSE) &amp; ",""" &amp; VLOOKUP(Y$1,Data!$L:$M,2, FALSE) &amp; """;"   )             )</f>
        <v/>
      </c>
      <c r="Z159" t="str">
        <f>IF(Data!$L160=Z$1, "",             IF(ISERR(SEARCH(Z$1,Data!$H160)),        "",          ";" &amp; VLOOKUP(Z$1,Data!$L:$N,3, FALSE) &amp; ",""" &amp; VLOOKUP(Z$1,Data!$L:$M,2, FALSE) &amp; """;"   )             )</f>
        <v/>
      </c>
      <c r="AA159" t="str">
        <f>IF(Data!$L160=AA$1, "",             IF(ISERR(SEARCH(AA$1,Data!$H160)),        "",          ";" &amp; VLOOKUP(AA$1,Data!$L:$N,3, FALSE) &amp; ",""" &amp; VLOOKUP(AA$1,Data!$L:$M,2, FALSE) &amp; """;"   )             )</f>
        <v/>
      </c>
      <c r="AB159" t="str">
        <f>IF(Data!$L160=AB$1, "",             IF(ISERR(SEARCH(AB$1,Data!$H160)),        "",          ";" &amp; VLOOKUP(AB$1,Data!$L:$N,3, FALSE) &amp; ",""" &amp; VLOOKUP(AB$1,Data!$L:$M,2, FALSE) &amp; """;"   )             )</f>
        <v/>
      </c>
      <c r="AC159" t="str">
        <f>IF(Data!$L160=AC$1, "",             IF(ISERR(SEARCH(AC$1,Data!$H160)),        "",          ";" &amp; VLOOKUP(AC$1,Data!$L:$N,3, FALSE) &amp; ",""" &amp; VLOOKUP(AC$1,Data!$L:$M,2, FALSE) &amp; """;"   )             )</f>
        <v/>
      </c>
      <c r="AD159" t="str">
        <f>IF(Data!$L160=AD$1, "",             IF(ISERR(SEARCH(AD$1,Data!$H160)),        "",          ";" &amp; VLOOKUP(AD$1,Data!$L:$N,3, FALSE) &amp; ",""" &amp; VLOOKUP(AD$1,Data!$L:$M,2, FALSE) &amp; """;"   )             )</f>
        <v/>
      </c>
      <c r="AE159" t="str">
        <f>IF(Data!$L160=AE$1, "",             IF(ISERR(SEARCH(AE$1,Data!$H160)),        "",          ";" &amp; VLOOKUP(AE$1,Data!$L:$N,3, FALSE) &amp; ",""" &amp; VLOOKUP(AE$1,Data!$L:$M,2, FALSE) &amp; """;"   )             )</f>
        <v/>
      </c>
      <c r="AF159" t="str">
        <f>IF(Data!$L160=AF$1, "",             IF(ISERR(SEARCH(AF$1,Data!$H160)),        "",          ";" &amp; VLOOKUP(AF$1,Data!$L:$N,3, FALSE) &amp; ",""" &amp; VLOOKUP(AF$1,Data!$L:$M,2, FALSE) &amp; """;"   )             )</f>
        <v/>
      </c>
      <c r="AG159" t="str">
        <f>IF(Data!$L160=AG$1, "",             IF(ISERR(SEARCH(AG$1,Data!$H160)),        "",          ";" &amp; VLOOKUP(AG$1,Data!$L:$N,3, FALSE) &amp; ",""" &amp; VLOOKUP(AG$1,Data!$L:$M,2, FALSE) &amp; """;"   )             )</f>
        <v/>
      </c>
      <c r="AH159" t="str">
        <f>IF(Data!$L160=AH$1, "",             IF(ISERR(SEARCH(AH$1,Data!$H160)),        "",          ";" &amp; VLOOKUP(AH$1,Data!$L:$N,3, FALSE) &amp; ",""" &amp; VLOOKUP(AH$1,Data!$L:$M,2, FALSE) &amp; """;"   )             )</f>
        <v/>
      </c>
      <c r="AI159" t="str">
        <f>IF(Data!$L160=AI$1, "",             IF(ISERR(SEARCH(AI$1,Data!$H160)),        "",          ";" &amp; VLOOKUP(AI$1,Data!$L:$N,3, FALSE) &amp; ",""" &amp; VLOOKUP(AI$1,Data!$L:$M,2, FALSE) &amp; """;"   )             )</f>
        <v/>
      </c>
      <c r="AJ159" t="str">
        <f>IF(Data!$L160=AJ$1, "",             IF(ISERR(SEARCH(AJ$1,Data!$H160)),        "",          ";" &amp; VLOOKUP(AJ$1,Data!$L:$N,3, FALSE) &amp; ",""" &amp; VLOOKUP(AJ$1,Data!$L:$M,2, FALSE) &amp; """;"   )             )</f>
        <v/>
      </c>
      <c r="AK159" t="str">
        <f>IF(Data!$L160=AK$1, "",             IF(ISERR(SEARCH(AK$1,Data!$H160)),        "",          ";" &amp; VLOOKUP(AK$1,Data!$L:$N,3, FALSE) &amp; ",""" &amp; VLOOKUP(AK$1,Data!$L:$M,2, FALSE) &amp; """;"   )             )</f>
        <v/>
      </c>
      <c r="AL159" t="str">
        <f>IF(Data!$L160=AL$1, "",             IF(ISERR(SEARCH(AL$1,Data!$H160)),        "",          ";" &amp; VLOOKUP(AL$1,Data!$L:$N,3, FALSE) &amp; ",""" &amp; VLOOKUP(AL$1,Data!$L:$M,2, FALSE) &amp; """;"   )             )</f>
        <v/>
      </c>
      <c r="AM159" t="str">
        <f>IF(Data!$L160=AM$1, "",             IF(ISERR(SEARCH(AM$1,Data!$H160)),        "",          ";" &amp; VLOOKUP(AM$1,Data!$L:$N,3, FALSE) &amp; ",""" &amp; VLOOKUP(AM$1,Data!$L:$M,2, FALSE) &amp; """;"   )             )</f>
        <v/>
      </c>
      <c r="AN159" t="str">
        <f>IF(Data!$L160=AN$1, "",             IF(ISERR(SEARCH(AN$1,Data!$H160)),        "",          ";" &amp; VLOOKUP(AN$1,Data!$L:$N,3, FALSE) &amp; ",""" &amp; VLOOKUP(AN$1,Data!$L:$M,2, FALSE) &amp; """;"   )             )</f>
        <v/>
      </c>
      <c r="AO159" t="str">
        <f>IF(Data!$L160=AO$1, "",             IF(ISERR(SEARCH(AO$1,Data!$H160)),        "",          ";" &amp; VLOOKUP(AO$1,Data!$L:$N,3, FALSE) &amp; ",""" &amp; VLOOKUP(AO$1,Data!$L:$M,2, FALSE) &amp; """;"   )             )</f>
        <v/>
      </c>
      <c r="AP159" t="str">
        <f>IF(Data!$L160=AP$1, "",             IF(ISERR(SEARCH(AP$1,Data!$H160)),        "",          ";" &amp; VLOOKUP(AP$1,Data!$L:$N,3, FALSE) &amp; ",""" &amp; VLOOKUP(AP$1,Data!$L:$M,2, FALSE) &amp; """;"   )             )</f>
        <v/>
      </c>
      <c r="AQ159" t="str">
        <f>IF(Data!$L160=AQ$1, "",             IF(ISERR(SEARCH(AQ$1,Data!$H160)),        "",          ";" &amp; VLOOKUP(AQ$1,Data!$L:$N,3, FALSE) &amp; ",""" &amp; VLOOKUP(AQ$1,Data!$L:$M,2, FALSE) &amp; """;"   )             )</f>
        <v/>
      </c>
      <c r="AR159" t="str">
        <f>IF(Data!$L160=AR$1, "",             IF(ISERR(SEARCH(AR$1,Data!$H160)),        "",          ";" &amp; VLOOKUP(AR$1,Data!$L:$N,3, FALSE) &amp; ",""" &amp; VLOOKUP(AR$1,Data!$L:$M,2, FALSE) &amp; """;"   )             )</f>
        <v/>
      </c>
      <c r="AS159" t="str">
        <f>IF(Data!$L160=AS$1, "",             IF(ISERR(SEARCH(AS$1,Data!$H160)),        "",          ";" &amp; VLOOKUP(AS$1,Data!$L:$N,3, FALSE) &amp; ",""" &amp; VLOOKUP(AS$1,Data!$L:$M,2, FALSE) &amp; """;"   )             )</f>
        <v/>
      </c>
      <c r="AT159" t="str">
        <f>IF(Data!$L160=AT$1, "",             IF(ISERR(SEARCH(AT$1,Data!$H160)),        "",          ";" &amp; VLOOKUP(AT$1,Data!$L:$N,3, FALSE) &amp; ",""" &amp; VLOOKUP(AT$1,Data!$L:$M,2, FALSE) &amp; """;"   )             )</f>
        <v/>
      </c>
      <c r="AU159" t="str">
        <f>IF(Data!$L160=AU$1, "",             IF(ISERR(SEARCH(AU$1,Data!$H160)),        "",          ";" &amp; VLOOKUP(AU$1,Data!$L:$N,3, FALSE) &amp; ",""" &amp; VLOOKUP(AU$1,Data!$L:$M,2, FALSE) &amp; """;"   )             )</f>
        <v/>
      </c>
      <c r="AV159" t="str">
        <f>IF(Data!$L160=AV$1, "",             IF(ISERR(SEARCH(AV$1,Data!$H160)),        "",          ";" &amp; VLOOKUP(AV$1,Data!$L:$N,3, FALSE) &amp; ",""" &amp; VLOOKUP(AV$1,Data!$L:$M,2, FALSE) &amp; """;"   )             )</f>
        <v/>
      </c>
      <c r="AW159" t="str">
        <f>IF(Data!$L160=AW$1, "",             IF(ISERR(SEARCH(AW$1,Data!$H160)),        "",          ";" &amp; VLOOKUP(AW$1,Data!$L:$N,3, FALSE) &amp; ",""" &amp; VLOOKUP(AW$1,Data!$L:$M,2, FALSE) &amp; """;"   )             )</f>
        <v/>
      </c>
      <c r="AX159" t="str">
        <f>IF(Data!$L160=AX$1, "",             IF(ISERR(SEARCH(AX$1,Data!$H160)),        "",          ";" &amp; VLOOKUP(AX$1,Data!$L:$N,3, FALSE) &amp; ",""" &amp; VLOOKUP(AX$1,Data!$L:$M,2, FALSE) &amp; """;"   )             )</f>
        <v/>
      </c>
      <c r="AY159" t="str">
        <f>IF(Data!$L160=AY$1, "",             IF(ISERR(SEARCH(AY$1,Data!$H160)),        "",          ";" &amp; VLOOKUP(AY$1,Data!$L:$N,3, FALSE) &amp; ",""" &amp; VLOOKUP(AY$1,Data!$L:$M,2, FALSE) &amp; """;"   )             )</f>
        <v/>
      </c>
      <c r="AZ159" t="str">
        <f>IF(Data!$L160=AZ$1, "",             IF(ISERR(SEARCH(AZ$1,Data!$H160)),        "",          ";" &amp; VLOOKUP(AZ$1,Data!$L:$N,3, FALSE) &amp; ",""" &amp; VLOOKUP(AZ$1,Data!$L:$M,2, FALSE) &amp; """;"   )             )</f>
        <v/>
      </c>
      <c r="BA159" t="str">
        <f>IF(Data!$L160=BA$1, "",             IF(ISERR(SEARCH(BA$1,Data!$H160)),        "",          ";" &amp; VLOOKUP(BA$1,Data!$L:$N,3, FALSE) &amp; ",""" &amp; VLOOKUP(BA$1,Data!$L:$M,2, FALSE) &amp; """;"   )             )</f>
        <v/>
      </c>
      <c r="BB159" t="str">
        <f>IF(Data!$L160=BB$1, "",             IF(ISERR(SEARCH(BB$1,Data!$H160)),        "",          ";" &amp; VLOOKUP(BB$1,Data!$L:$N,3, FALSE) &amp; ",""" &amp; VLOOKUP(BB$1,Data!$L:$M,2, FALSE) &amp; """;"   )             )</f>
        <v/>
      </c>
      <c r="BC159" t="str">
        <f>IF(Data!$L160=BC$1, "",             IF(ISERR(SEARCH(BC$1,Data!$H160)),        "",          ";" &amp; VLOOKUP(BC$1,Data!$L:$N,3, FALSE) &amp; ",""" &amp; VLOOKUP(BC$1,Data!$L:$M,2, FALSE) &amp; """;"   )             )</f>
        <v/>
      </c>
      <c r="BD159" t="str">
        <f>IF(Data!$L160=BD$1, "",             IF(ISERR(SEARCH(BD$1,Data!$H160)),        "",          ";" &amp; VLOOKUP(BD$1,Data!$L:$N,3, FALSE) &amp; ",""" &amp; VLOOKUP(BD$1,Data!$L:$M,2, FALSE) &amp; """;"   )             )</f>
        <v/>
      </c>
      <c r="BE159" t="str">
        <f>IF(Data!$L160=BE$1, "",             IF(ISERR(SEARCH(BE$1,Data!$H160)),        "",          ";" &amp; VLOOKUP(BE$1,Data!$L:$N,3, FALSE) &amp; ",""" &amp; VLOOKUP(BE$1,Data!$L:$M,2, FALSE) &amp; """;"   )             )</f>
        <v/>
      </c>
      <c r="BF159" t="str">
        <f>IF(Data!$L160=BF$1, "",             IF(ISERR(SEARCH(BF$1,Data!$H160)),        "",          ";" &amp; VLOOKUP(BF$1,Data!$L:$N,3, FALSE) &amp; ",""" &amp; VLOOKUP(BF$1,Data!$L:$M,2, FALSE) &amp; """;"   )             )</f>
        <v/>
      </c>
      <c r="BG159" t="str">
        <f>IF(Data!$L160=BG$1, "",             IF(ISERR(SEARCH(BG$1,Data!$H160)),        "",          ";" &amp; VLOOKUP(BG$1,Data!$L:$N,3, FALSE) &amp; ",""" &amp; VLOOKUP(BG$1,Data!$L:$M,2, FALSE) &amp; """;"   )             )</f>
        <v/>
      </c>
      <c r="BH159" t="str">
        <f>IF(Data!$L160=BH$1, "",             IF(ISERR(SEARCH(BH$1,Data!$H160)),        "",          ";" &amp; VLOOKUP(BH$1,Data!$L:$N,3, FALSE) &amp; ",""" &amp; VLOOKUP(BH$1,Data!$L:$M,2, FALSE) &amp; """;"   )             )</f>
        <v/>
      </c>
      <c r="BI159" t="str">
        <f>IF(Data!$L160=BI$1, "",             IF(ISERR(SEARCH(BI$1,Data!$H160)),        "",          ";" &amp; VLOOKUP(BI$1,Data!$L:$N,3, FALSE) &amp; ",""" &amp; VLOOKUP(BI$1,Data!$L:$M,2, FALSE) &amp; """;"   )             )</f>
        <v/>
      </c>
      <c r="BJ159" t="str">
        <f>IF(Data!$L160=BJ$1, "",             IF(ISERR(SEARCH(BJ$1,Data!$H160)),        "",          ";" &amp; VLOOKUP(BJ$1,Data!$L:$N,3, FALSE) &amp; ",""" &amp; VLOOKUP(BJ$1,Data!$L:$M,2, FALSE) &amp; """;"   )             )</f>
        <v/>
      </c>
      <c r="BK159" t="str">
        <f>IF(Data!$L160=BK$1, "",             IF(ISERR(SEARCH(BK$1,Data!$H160)),        "",          ";" &amp; VLOOKUP(BK$1,Data!$L:$N,3, FALSE) &amp; ",""" &amp; VLOOKUP(BK$1,Data!$L:$M,2, FALSE) &amp; """;"   )             )</f>
        <v/>
      </c>
      <c r="BL159" t="str">
        <f>IF(Data!$L160=BL$1, "",             IF(ISERR(SEARCH(BL$1,Data!$H160)),        "",          ";" &amp; VLOOKUP(BL$1,Data!$L:$N,3, FALSE) &amp; ",""" &amp; VLOOKUP(BL$1,Data!$L:$M,2, FALSE) &amp; """;"   )             )</f>
        <v/>
      </c>
      <c r="BM159" t="str">
        <f>IF(Data!$L160=BM$1, "",             IF(ISERR(SEARCH(BM$1,Data!$H160)),        "",          ";" &amp; VLOOKUP(BM$1,Data!$L:$N,3, FALSE) &amp; ",""" &amp; VLOOKUP(BM$1,Data!$L:$M,2, FALSE) &amp; """;"   )             )</f>
        <v/>
      </c>
      <c r="BN159" t="str">
        <f>IF(Data!$L160=BN$1, "",             IF(ISERR(SEARCH(BN$1,Data!$H160)),        "",          ";" &amp; VLOOKUP(BN$1,Data!$L:$N,3, FALSE) &amp; ",""" &amp; VLOOKUP(BN$1,Data!$L:$M,2, FALSE) &amp; """;"   )             )</f>
        <v/>
      </c>
      <c r="BO159" t="str">
        <f>IF(Data!$L160=BO$1, "",             IF(ISERR(SEARCH(BO$1,Data!$H160)),        "",          ";" &amp; VLOOKUP(BO$1,Data!$L:$N,3, FALSE) &amp; ",""" &amp; VLOOKUP(BO$1,Data!$L:$M,2, FALSE) &amp; """;"   )             )</f>
        <v/>
      </c>
      <c r="BP159" t="str">
        <f>IF(Data!$L160=BP$1, "",             IF(ISERR(SEARCH(BP$1,Data!$H160)),        "",          ";" &amp; VLOOKUP(BP$1,Data!$L:$N,3, FALSE) &amp; ",""" &amp; VLOOKUP(BP$1,Data!$L:$M,2, FALSE) &amp; """;"   )             )</f>
        <v/>
      </c>
      <c r="BQ159" t="str">
        <f>IF(Data!$L160=BQ$1, "",             IF(ISERR(SEARCH(BQ$1,Data!$H160)),        "",          ";" &amp; VLOOKUP(BQ$1,Data!$L:$N,3, FALSE) &amp; ",""" &amp; VLOOKUP(BQ$1,Data!$L:$M,2, FALSE) &amp; """;"   )             )</f>
        <v/>
      </c>
      <c r="BR159" t="str">
        <f>IF(Data!$L160=BR$1, "",             IF(ISERR(SEARCH(BR$1,Data!$H160)),        "",          ";" &amp; VLOOKUP(BR$1,Data!$L:$N,3, FALSE) &amp; ",""" &amp; VLOOKUP(BR$1,Data!$L:$M,2, FALSE) &amp; """;"   )             )</f>
        <v/>
      </c>
      <c r="BS159" t="str">
        <f>IF(Data!$L160=BS$1, "",             IF(ISERR(SEARCH(BS$1,Data!$H160)),        "",          ";" &amp; VLOOKUP(BS$1,Data!$L:$N,3, FALSE) &amp; ",""" &amp; VLOOKUP(BS$1,Data!$L:$M,2, FALSE) &amp; """;"   )             )</f>
        <v/>
      </c>
      <c r="BT159" t="str">
        <f>IF(Data!$L160=BT$1, "",             IF(ISERR(SEARCH(BT$1,Data!$H160)),        "",          ";" &amp; VLOOKUP(BT$1,Data!$L:$N,3, FALSE) &amp; ",""" &amp; VLOOKUP(BT$1,Data!$L:$M,2, FALSE) &amp; """;"   )             )</f>
        <v/>
      </c>
      <c r="BU159" t="str">
        <f>IF(Data!$L160=BU$1, "",             IF(ISERR(SEARCH(BU$1,Data!$H160)),        "",          ";" &amp; VLOOKUP(BU$1,Data!$L:$N,3, FALSE) &amp; ",""" &amp; VLOOKUP(BU$1,Data!$L:$M,2, FALSE) &amp; """;"   )             )</f>
        <v/>
      </c>
      <c r="BV159" t="str">
        <f>IF(Data!$L160=BV$1, "",             IF(ISERR(SEARCH(BV$1,Data!$H160)),        "",          ";" &amp; VLOOKUP(BV$1,Data!$L:$N,3, FALSE) &amp; ",""" &amp; VLOOKUP(BV$1,Data!$L:$M,2, FALSE) &amp; """;"   )             )</f>
        <v/>
      </c>
      <c r="BW159" t="str">
        <f>IF(Data!$L160=BW$1, "",             IF(ISERR(SEARCH(BW$1,Data!$H160)),        "",          ";" &amp; VLOOKUP(BW$1,Data!$L:$N,3, FALSE) &amp; ",""" &amp; VLOOKUP(BW$1,Data!$L:$M,2, FALSE) &amp; """;"   )             )</f>
        <v/>
      </c>
      <c r="BX159" t="str">
        <f>IF(Data!$L160=BX$1, "",             IF(ISERR(SEARCH(BX$1,Data!$H160)),        "",          ";" &amp; VLOOKUP(BX$1,Data!$L:$N,3, FALSE) &amp; ",""" &amp; VLOOKUP(BX$1,Data!$L:$M,2, FALSE) &amp; """;"   )             )</f>
        <v/>
      </c>
      <c r="BY159" t="str">
        <f>IF(Data!$L160=BY$1, "",             IF(ISERR(SEARCH(BY$1,Data!$H160)),        "",          ";" &amp; VLOOKUP(BY$1,Data!$L:$N,3, FALSE) &amp; ",""" &amp; VLOOKUP(BY$1,Data!$L:$M,2, FALSE) &amp; """;"   )             )</f>
        <v/>
      </c>
      <c r="BZ159" t="str">
        <f>IF(Data!$L160=BZ$1, "",             IF(ISERR(SEARCH(BZ$1,Data!$H160)),        "",          ";" &amp; VLOOKUP(BZ$1,Data!$L:$N,3, FALSE) &amp; ",""" &amp; VLOOKUP(BZ$1,Data!$L:$M,2, FALSE) &amp; """;"   )             )</f>
        <v/>
      </c>
      <c r="CA159" t="str">
        <f>IF(Data!$L160=CA$1, "",             IF(ISERR(SEARCH(CA$1,Data!$H160)),        "",          ";" &amp; VLOOKUP(CA$1,Data!$L:$N,3, FALSE) &amp; ",""" &amp; VLOOKUP(CA$1,Data!$L:$M,2, FALSE) &amp; """;"   )             )</f>
        <v/>
      </c>
      <c r="CB159" t="str">
        <f>IF(Data!$L160=CB$1, "",             IF(ISERR(SEARCH(CB$1,Data!$H160)),        "",          ";" &amp; VLOOKUP(CB$1,Data!$L:$N,3, FALSE) &amp; ",""" &amp; VLOOKUP(CB$1,Data!$L:$M,2, FALSE) &amp; """;"   )             )</f>
        <v/>
      </c>
      <c r="CC159" t="str">
        <f>IF(Data!$L160=CC$1, "",             IF(ISERR(SEARCH(CC$1,Data!$H160)),        "",          ";" &amp; VLOOKUP(CC$1,Data!$L:$N,3, FALSE) &amp; ",""" &amp; VLOOKUP(CC$1,Data!$L:$M,2, FALSE) &amp; """;"   )             )</f>
        <v/>
      </c>
      <c r="CD159" t="str">
        <f>IF(Data!$L160=CD$1, "",             IF(ISERR(SEARCH(CD$1,Data!$H160)),        "",          ";" &amp; VLOOKUP(CD$1,Data!$L:$N,3, FALSE) &amp; ",""" &amp; VLOOKUP(CD$1,Data!$L:$M,2, FALSE) &amp; """;"   )             )</f>
        <v/>
      </c>
      <c r="CE159" t="str">
        <f>IF(Data!$L160=CE$1, "",             IF(ISERR(SEARCH(CE$1,Data!$H160)),        "",          ";" &amp; VLOOKUP(CE$1,Data!$L:$N,3, FALSE) &amp; ",""" &amp; VLOOKUP(CE$1,Data!$L:$M,2, FALSE) &amp; """;"   )             )</f>
        <v/>
      </c>
      <c r="CF159" t="str">
        <f>IF(Data!$L160=CF$1, "",             IF(ISERR(SEARCH(CF$1,Data!$H160)),        "",          ";" &amp; VLOOKUP(CF$1,Data!$L:$N,3, FALSE) &amp; ",""" &amp; VLOOKUP(CF$1,Data!$L:$M,2, FALSE) &amp; """;"   )             )</f>
        <v/>
      </c>
      <c r="CG159" t="str">
        <f>IF(Data!$L160=CG$1, "",             IF(ISERR(SEARCH(CG$1,Data!$H160)),        "",          ";" &amp; VLOOKUP(CG$1,Data!$L:$N,3, FALSE) &amp; ",""" &amp; VLOOKUP(CG$1,Data!$L:$M,2, FALSE) &amp; """;"   )             )</f>
        <v/>
      </c>
      <c r="CH159" t="str">
        <f>IF(Data!$L160=CH$1, "",             IF(ISERR(SEARCH(CH$1,Data!$H160)),        "",          ";" &amp; VLOOKUP(CH$1,Data!$L:$N,3, FALSE) &amp; ",""" &amp; VLOOKUP(CH$1,Data!$L:$M,2, FALSE) &amp; """;"   )             )</f>
        <v/>
      </c>
      <c r="CI159" t="str">
        <f>IF(Data!$L160=CI$1, "",             IF(ISERR(SEARCH(CI$1,Data!$H160)),        "",          ";" &amp; VLOOKUP(CI$1,Data!$L:$N,3, FALSE) &amp; ",""" &amp; VLOOKUP(CI$1,Data!$L:$M,2, FALSE) &amp; """;"   )             )</f>
        <v/>
      </c>
      <c r="CJ159" t="str">
        <f>IF(Data!$L160=CJ$1, "",             IF(ISERR(SEARCH(CJ$1,Data!$H160)),        "",          ";" &amp; VLOOKUP(CJ$1,Data!$L:$N,3, FALSE) &amp; ",""" &amp; VLOOKUP(CJ$1,Data!$L:$M,2, FALSE) &amp; """;"   )             )</f>
        <v/>
      </c>
      <c r="CK159" t="str">
        <f>IF(Data!$L160=CK$1, "",             IF(ISERR(SEARCH(CK$1,Data!$H160)),        "",          ";" &amp; VLOOKUP(CK$1,Data!$L:$N,3, FALSE) &amp; ",""" &amp; VLOOKUP(CK$1,Data!$L:$M,2, FALSE) &amp; """;"   )             )</f>
        <v/>
      </c>
      <c r="CL159" t="str">
        <f>IF(Data!$L160=CL$1, "",             IF(ISERR(SEARCH(CL$1,Data!$H160)),        "",          ";" &amp; VLOOKUP(CL$1,Data!$L:$N,3, FALSE) &amp; ",""" &amp; VLOOKUP(CL$1,Data!$L:$M,2, FALSE) &amp; """;"   )             )</f>
        <v/>
      </c>
      <c r="CM159" t="str">
        <f>IF(Data!$L160=CM$1, "",             IF(ISERR(SEARCH(CM$1,Data!$H160)),        "",          ";" &amp; VLOOKUP(CM$1,Data!$L:$N,3, FALSE) &amp; ",""" &amp; VLOOKUP(CM$1,Data!$L:$M,2, FALSE) &amp; """;"   )             )</f>
        <v/>
      </c>
      <c r="CN159" t="str">
        <f>IF(Data!$L160=CN$1, "",             IF(ISERR(SEARCH(CN$1,Data!$H160)),        "",          ";" &amp; VLOOKUP(CN$1,Data!$L:$N,3, FALSE) &amp; ",""" &amp; VLOOKUP(CN$1,Data!$L:$M,2, FALSE) &amp; """;"   )             )</f>
        <v/>
      </c>
      <c r="CO159" t="str">
        <f>IF(Data!$L160=CO$1, "",             IF(ISERR(SEARCH(CO$1,Data!$H160)),        "",          ";" &amp; VLOOKUP(CO$1,Data!$L:$N,3, FALSE) &amp; ",""" &amp; VLOOKUP(CO$1,Data!$L:$M,2, FALSE) &amp; """;"   )             )</f>
        <v/>
      </c>
      <c r="CP159" t="str">
        <f>IF(Data!$L160=CP$1, "",             IF(ISERR(SEARCH(CP$1,Data!$H160)),        "",          ";" &amp; VLOOKUP(CP$1,Data!$L:$N,3, FALSE) &amp; ",""" &amp; VLOOKUP(CP$1,Data!$L:$M,2, FALSE) &amp; """;"   )             )</f>
        <v/>
      </c>
      <c r="CQ159" t="str">
        <f>IF(Data!$L160=CQ$1, "",             IF(ISERR(SEARCH(CQ$1,Data!$H160)),        "",          ";" &amp; VLOOKUP(CQ$1,Data!$L:$N,3, FALSE) &amp; ",""" &amp; VLOOKUP(CQ$1,Data!$L:$M,2, FALSE) &amp; """;"   )             )</f>
        <v/>
      </c>
      <c r="CR159" t="str">
        <f>IF(Data!$L160=CR$1, "",             IF(ISERR(SEARCH(CR$1,Data!$H160)),        "",          ";" &amp; VLOOKUP(CR$1,Data!$L:$N,3, FALSE) &amp; ",""" &amp; VLOOKUP(CR$1,Data!$L:$M,2, FALSE) &amp; """;"   )             )</f>
        <v/>
      </c>
      <c r="CS159" t="str">
        <f>IF(Data!$L160=CS$1, "",             IF(ISERR(SEARCH(CS$1,Data!$H160)),        "",          ";" &amp; VLOOKUP(CS$1,Data!$L:$N,3, FALSE) &amp; ",""" &amp; VLOOKUP(CS$1,Data!$L:$M,2, FALSE) &amp; """;"   )             )</f>
        <v/>
      </c>
      <c r="CT159" t="str">
        <f>IF(Data!$L160=CT$1, "",             IF(ISERR(SEARCH(CT$1,Data!$H160)),        "",          ";" &amp; VLOOKUP(CT$1,Data!$L:$N,3, FALSE) &amp; ",""" &amp; VLOOKUP(CT$1,Data!$L:$M,2, FALSE) &amp; """;"   )             )</f>
        <v/>
      </c>
      <c r="CU159" t="str">
        <f>IF(Data!$L160=CU$1, "",             IF(ISERR(SEARCH(CU$1,Data!$H160)),        "",          ";" &amp; VLOOKUP(CU$1,Data!$L:$N,3, FALSE) &amp; ",""" &amp; VLOOKUP(CU$1,Data!$L:$M,2, FALSE) &amp; """;"   )             )</f>
        <v/>
      </c>
      <c r="CV159" t="str">
        <f>IF(Data!$L160=CV$1, "",             IF(ISERR(SEARCH(CV$1,Data!$H160)),        "",          ";" &amp; VLOOKUP(CV$1,Data!$L:$N,3, FALSE) &amp; ",""" &amp; VLOOKUP(CV$1,Data!$L:$M,2, FALSE) &amp; """;"   )             )</f>
        <v/>
      </c>
      <c r="CW159" t="str">
        <f>IF(Data!$L160=CW$1, "",             IF(ISERR(SEARCH(CW$1,Data!$H160)),        "",          ";" &amp; VLOOKUP(CW$1,Data!$L:$N,3, FALSE) &amp; ",""" &amp; VLOOKUP(CW$1,Data!$L:$M,2, FALSE) &amp; """;"   )             )</f>
        <v/>
      </c>
      <c r="CX159" t="str">
        <f>IF(Data!$L160=CX$1, "",             IF(ISERR(SEARCH(CX$1,Data!$H160)),        "",          ";" &amp; VLOOKUP(CX$1,Data!$L:$N,3, FALSE) &amp; ",""" &amp; VLOOKUP(CX$1,Data!$L:$M,2, FALSE) &amp; """;"   )             )</f>
        <v/>
      </c>
      <c r="CY159" t="str">
        <f>IF(Data!$L160=CY$1, "",             IF(ISERR(SEARCH(CY$1,Data!$H160)),        "",          ";" &amp; VLOOKUP(CY$1,Data!$L:$N,3, FALSE) &amp; ",""" &amp; VLOOKUP(CY$1,Data!$L:$M,2, FALSE) &amp; """;"   )             )</f>
        <v/>
      </c>
      <c r="CZ159" t="str">
        <f>IF(Data!$L160=CZ$1, "",             IF(ISERR(SEARCH(CZ$1,Data!$H160)),        "",          ";" &amp; VLOOKUP(CZ$1,Data!$L:$N,3, FALSE) &amp; ",""" &amp; VLOOKUP(CZ$1,Data!$L:$M,2, FALSE) &amp; """;"   )             )</f>
        <v/>
      </c>
      <c r="DA159" t="str">
        <f>IF(Data!$L160=DA$1, "",             IF(ISERR(SEARCH(DA$1,Data!$H160)),        "",          ";" &amp; VLOOKUP(DA$1,Data!$L:$N,3, FALSE) &amp; ",""" &amp; VLOOKUP(DA$1,Data!$L:$M,2, FALSE) &amp; """;"   )             )</f>
        <v/>
      </c>
      <c r="DB159" t="str">
        <f>IF(Data!$L160=DB$1, "",             IF(ISERR(SEARCH(DB$1,Data!$H160)),        "",          ";" &amp; VLOOKUP(DB$1,Data!$L:$N,3, FALSE) &amp; ",""" &amp; VLOOKUP(DB$1,Data!$L:$M,2, FALSE) &amp; """;"   )             )</f>
        <v/>
      </c>
      <c r="DC159" t="str">
        <f>IF(Data!$L160=DC$1, "",             IF(ISERR(SEARCH(DC$1,Data!$H160)),        "",          ";" &amp; VLOOKUP(DC$1,Data!$L:$N,3, FALSE) &amp; ",""" &amp; VLOOKUP(DC$1,Data!$L:$M,2, FALSE) &amp; """;"   )             )</f>
        <v/>
      </c>
      <c r="DD159" t="str">
        <f>IF(Data!$L160=DD$1, "",             IF(ISERR(SEARCH(DD$1,Data!$H160)),        "",          ";" &amp; VLOOKUP(DD$1,Data!$L:$N,3, FALSE) &amp; ",""" &amp; VLOOKUP(DD$1,Data!$L:$M,2, FALSE) &amp; """;"   )             )</f>
        <v/>
      </c>
      <c r="DE159" t="str">
        <f>IF(Data!$L160=DE$1, "",             IF(ISERR(SEARCH(DE$1,Data!$H160)),        "",          ";" &amp; VLOOKUP(DE$1,Data!$L:$N,3, FALSE) &amp; ",""" &amp; VLOOKUP(DE$1,Data!$L:$M,2, FALSE) &amp; """;"   )             )</f>
        <v/>
      </c>
      <c r="DF159" t="str">
        <f>IF(Data!$L160=DF$1, "",             IF(ISERR(SEARCH(DF$1,Data!$H160)),        "",          ";" &amp; VLOOKUP(DF$1,Data!$L:$N,3, FALSE) &amp; ",""" &amp; VLOOKUP(DF$1,Data!$L:$M,2, FALSE) &amp; """;"   )             )</f>
        <v/>
      </c>
      <c r="DG159" t="str">
        <f>IF(Data!$L160=DG$1, "",             IF(ISERR(SEARCH(DG$1,Data!$H160)),        "",          ";" &amp; VLOOKUP(DG$1,Data!$L:$N,3, FALSE) &amp; ",""" &amp; VLOOKUP(DG$1,Data!$L:$M,2, FALSE) &amp; """;"   )             )</f>
        <v/>
      </c>
      <c r="DH159" t="str">
        <f>IF(Data!$L160=DH$1, "",             IF(ISERR(SEARCH(DH$1,Data!$H160)),        "",          ";" &amp; VLOOKUP(DH$1,Data!$L:$N,3, FALSE) &amp; ",""" &amp; VLOOKUP(DH$1,Data!$L:$M,2, FALSE) &amp; """;"   )             )</f>
        <v/>
      </c>
      <c r="DI159" t="str">
        <f>IF(Data!$L160=DI$1, "",             IF(ISERR(SEARCH(DI$1,Data!$H160)),        "",          ";" &amp; VLOOKUP(DI$1,Data!$L:$N,3, FALSE) &amp; ",""" &amp; VLOOKUP(DI$1,Data!$L:$M,2, FALSE) &amp; """;"   )             )</f>
        <v/>
      </c>
      <c r="DJ159" t="str">
        <f>IF(Data!$L160=DJ$1, "",             IF(ISERR(SEARCH(DJ$1,Data!$H160)),        "",          ";" &amp; VLOOKUP(DJ$1,Data!$L:$N,3, FALSE) &amp; ",""" &amp; VLOOKUP(DJ$1,Data!$L:$M,2, FALSE) &amp; """;"   )             )</f>
        <v/>
      </c>
      <c r="DK159" t="str">
        <f>IF(Data!$L160=DK$1, "",             IF(ISERR(SEARCH(DK$1,Data!$H160)),        "",          ";" &amp; VLOOKUP(DK$1,Data!$L:$N,3, FALSE) &amp; ",""" &amp; VLOOKUP(DK$1,Data!$L:$M,2, FALSE) &amp; """;"   )             )</f>
        <v/>
      </c>
      <c r="DL159" t="str">
        <f>IF(Data!$L160=DL$1, "",             IF(ISERR(SEARCH(DL$1,Data!$H160)),        "",          ";" &amp; VLOOKUP(DL$1,Data!$L:$N,3, FALSE) &amp; ",""" &amp; VLOOKUP(DL$1,Data!$L:$M,2, FALSE) &amp; """;"   )             )</f>
        <v/>
      </c>
      <c r="DM159" t="str">
        <f>IF(Data!$L160=DM$1, "",             IF(ISERR(SEARCH(DM$1,Data!$H160)),        "",          ";" &amp; VLOOKUP(DM$1,Data!$L:$N,3, FALSE) &amp; ",""" &amp; VLOOKUP(DM$1,Data!$L:$M,2, FALSE) &amp; """;"   )             )</f>
        <v/>
      </c>
      <c r="DN159" t="str">
        <f>IF(Data!$L160=DN$1, "",             IF(ISERR(SEARCH(DN$1,Data!$H160)),        "",          ";" &amp; VLOOKUP(DN$1,Data!$L:$N,3, FALSE) &amp; ",""" &amp; VLOOKUP(DN$1,Data!$L:$M,2, FALSE) &amp; """;"   )             )</f>
        <v/>
      </c>
      <c r="DO159" t="str">
        <f>IF(Data!$L160=DO$1, "",             IF(ISERR(SEARCH(DO$1,Data!$H160)),        "",          ";" &amp; VLOOKUP(DO$1,Data!$L:$N,3, FALSE) &amp; ",""" &amp; VLOOKUP(DO$1,Data!$L:$M,2, FALSE) &amp; """;"   )             )</f>
        <v/>
      </c>
      <c r="DP159" t="str">
        <f>IF(Data!$L160=DP$1, "",             IF(ISERR(SEARCH(DP$1,Data!$H160)),        "",          ";" &amp; VLOOKUP(DP$1,Data!$L:$N,3, FALSE) &amp; ",""" &amp; VLOOKUP(DP$1,Data!$L:$M,2, FALSE) &amp; """;"   )             )</f>
        <v/>
      </c>
      <c r="DQ159" t="str">
        <f>IF(Data!$L160=DQ$1, "",             IF(ISERR(SEARCH(DQ$1,Data!$H160)),        "",          ";" &amp; VLOOKUP(DQ$1,Data!$L:$N,3, FALSE) &amp; ",""" &amp; VLOOKUP(DQ$1,Data!$L:$M,2, FALSE) &amp; """;"   )             )</f>
        <v/>
      </c>
      <c r="DR159" t="str">
        <f>IF(Data!$L160=DR$1, "",             IF(ISERR(SEARCH(DR$1,Data!$H160)),        "",          ";" &amp; VLOOKUP(DR$1,Data!$L:$N,3, FALSE) &amp; ",""" &amp; VLOOKUP(DR$1,Data!$L:$M,2, FALSE) &amp; """;"   )             )</f>
        <v/>
      </c>
      <c r="DS159" t="str">
        <f>IF(Data!$L160=DS$1, "",             IF(ISERR(SEARCH(DS$1,Data!$H160)),        "",          ";" &amp; VLOOKUP(DS$1,Data!$L:$N,3, FALSE) &amp; ",""" &amp; VLOOKUP(DS$1,Data!$L:$M,2, FALSE) &amp; """;"   )             )</f>
        <v/>
      </c>
      <c r="DT159" t="str">
        <f>IF(Data!$L160=DT$1, "",             IF(ISERR(SEARCH(DT$1,Data!$H160)),        "",          ";" &amp; VLOOKUP(DT$1,Data!$L:$N,3, FALSE) &amp; ",""" &amp; VLOOKUP(DT$1,Data!$L:$M,2, FALSE) &amp; """;"   )             )</f>
        <v/>
      </c>
      <c r="DU159" t="str">
        <f>IF(Data!$L160=DU$1, "",             IF(ISERR(SEARCH(DU$1,Data!$H160)),        "",          ";" &amp; VLOOKUP(DU$1,Data!$L:$N,3, FALSE) &amp; ",""" &amp; VLOOKUP(DU$1,Data!$L:$M,2, FALSE) &amp; """;"   )             )</f>
        <v/>
      </c>
      <c r="DV159" t="str">
        <f>IF(Data!$L160=DV$1, "",             IF(ISERR(SEARCH(DV$1,Data!$H160)),        "",          ";" &amp; VLOOKUP(DV$1,Data!$L:$N,3, FALSE) &amp; ",""" &amp; VLOOKUP(DV$1,Data!$L:$M,2, FALSE) &amp; """;"   )             )</f>
        <v/>
      </c>
      <c r="DW159" t="str">
        <f>IF(Data!$L160=DW$1, "",             IF(ISERR(SEARCH(DW$1,Data!$H160)),        "",          ";" &amp; VLOOKUP(DW$1,Data!$L:$N,3, FALSE) &amp; ",""" &amp; VLOOKUP(DW$1,Data!$L:$M,2, FALSE) &amp; """;"   )             )</f>
        <v/>
      </c>
      <c r="DX159" t="str">
        <f>IF(Data!$L160=DX$1, "",             IF(ISERR(SEARCH(DX$1,Data!$H160)),        "",          ";" &amp; VLOOKUP(DX$1,Data!$L:$N,3, FALSE) &amp; ",""" &amp; VLOOKUP(DX$1,Data!$L:$M,2, FALSE) &amp; """;"   )             )</f>
        <v/>
      </c>
      <c r="DY159" t="str">
        <f>IF(Data!$L160=DY$1, "",             IF(ISERR(SEARCH(DY$1,Data!$H160)),        "",          ";" &amp; VLOOKUP(DY$1,Data!$L:$N,3, FALSE) &amp; ",""" &amp; VLOOKUP(DY$1,Data!$L:$M,2, FALSE) &amp; """;"   )             )</f>
        <v/>
      </c>
      <c r="DZ159" t="str">
        <f>IF(Data!$L160=DZ$1, "",             IF(ISERR(SEARCH(DZ$1,Data!$H160)),        "",          ";" &amp; VLOOKUP(DZ$1,Data!$L:$N,3, FALSE) &amp; ",""" &amp; VLOOKUP(DZ$1,Data!$L:$M,2, FALSE) &amp; """;"   )             )</f>
        <v/>
      </c>
      <c r="EA159" t="str">
        <f>IF(Data!$L160=EA$1, "",             IF(ISERR(SEARCH(EA$1,Data!$H160)),        "",          ";" &amp; VLOOKUP(EA$1,Data!$L:$N,3, FALSE) &amp; ",""" &amp; VLOOKUP(EA$1,Data!$L:$M,2, FALSE) &amp; """;"   )             )</f>
        <v/>
      </c>
      <c r="EB159" t="str">
        <f>IF(Data!$L160=EB$1, "",             IF(ISERR(SEARCH(EB$1,Data!$H160)),        "",          ";" &amp; VLOOKUP(EB$1,Data!$L:$N,3, FALSE) &amp; ",""" &amp; VLOOKUP(EB$1,Data!$L:$M,2, FALSE) &amp; """;"   )             )</f>
        <v/>
      </c>
      <c r="EC159" t="str">
        <f>IF(Data!$L160=EC$1, "",             IF(ISERR(SEARCH(EC$1,Data!$H160)),        "",          ";" &amp; VLOOKUP(EC$1,Data!$L:$N,3, FALSE) &amp; ",""" &amp; VLOOKUP(EC$1,Data!$L:$M,2, FALSE) &amp; """;"   )             )</f>
        <v/>
      </c>
      <c r="ED159" t="str">
        <f>IF(Data!$L160=ED$1, "",             IF(ISERR(SEARCH(ED$1,Data!$H160)),        "",          ";" &amp; VLOOKUP(ED$1,Data!$L:$N,3, FALSE) &amp; ",""" &amp; VLOOKUP(ED$1,Data!$L:$M,2, FALSE) &amp; """;"   )             )</f>
        <v/>
      </c>
      <c r="EE159" t="str">
        <f>IF(Data!$L160=EE$1, "",             IF(ISERR(SEARCH(EE$1,Data!$H160)),        "",          ";" &amp; VLOOKUP(EE$1,Data!$L:$N,3, FALSE) &amp; ",""" &amp; VLOOKUP(EE$1,Data!$L:$M,2, FALSE) &amp; """;"   )             )</f>
        <v/>
      </c>
      <c r="EF159" t="str">
        <f>IF(Data!$L160=EF$1, "",             IF(ISERR(SEARCH(EF$1,Data!$H160)),        "",          ";" &amp; VLOOKUP(EF$1,Data!$L:$N,3, FALSE) &amp; ",""" &amp; VLOOKUP(EF$1,Data!$L:$M,2, FALSE) &amp; """;"   )             )</f>
        <v/>
      </c>
      <c r="EG159" t="str">
        <f>IF(Data!$L160=EG$1, "",             IF(ISERR(SEARCH(EG$1,Data!$H160)),        "",          ";" &amp; VLOOKUP(EG$1,Data!$L:$N,3, FALSE) &amp; ",""" &amp; VLOOKUP(EG$1,Data!$L:$M,2, FALSE) &amp; """;"   )             )</f>
        <v/>
      </c>
      <c r="EH159" t="str">
        <f>IF(Data!$L160=EH$1, "",             IF(ISERR(SEARCH(EH$1,Data!$H160)),        "",          ";" &amp; VLOOKUP(EH$1,Data!$L:$N,3, FALSE) &amp; ",""" &amp; VLOOKUP(EH$1,Data!$L:$M,2, FALSE) &amp; """;"   )             )</f>
        <v/>
      </c>
      <c r="EI159" t="str">
        <f>IF(Data!$L160=EI$1, "",             IF(ISERR(SEARCH(EI$1,Data!$H160)),        "",          ";" &amp; VLOOKUP(EI$1,Data!$L:$N,3, FALSE) &amp; ",""" &amp; VLOOKUP(EI$1,Data!$L:$M,2, FALSE) &amp; """;"   )             )</f>
        <v/>
      </c>
      <c r="EJ159" t="str">
        <f>IF(Data!$L160=EJ$1, "",             IF(ISERR(SEARCH(EJ$1,Data!$H160)),        "",          ";" &amp; VLOOKUP(EJ$1,Data!$L:$N,3, FALSE) &amp; ",""" &amp; VLOOKUP(EJ$1,Data!$L:$M,2, FALSE) &amp; """;"   )             )</f>
        <v/>
      </c>
      <c r="EK159" t="str">
        <f>IF(Data!$L160=EK$1, "",             IF(ISERR(SEARCH(EK$1,Data!$H160)),        "",          ";" &amp; VLOOKUP(EK$1,Data!$L:$N,3, FALSE) &amp; ",""" &amp; VLOOKUP(EK$1,Data!$L:$M,2, FALSE) &amp; """;"   )             )</f>
        <v/>
      </c>
      <c r="EL159" t="str">
        <f>IF(Data!$L160=EL$1, "",             IF(ISERR(SEARCH(EL$1,Data!$H160)),        "",          ";" &amp; VLOOKUP(EL$1,Data!$L:$N,3, FALSE) &amp; ",""" &amp; VLOOKUP(EL$1,Data!$L:$M,2, FALSE) &amp; """;"   )             )</f>
        <v/>
      </c>
      <c r="EM159" t="str">
        <f>IF(Data!$L160=EM$1, "",             IF(ISERR(SEARCH(EM$1,Data!$H160)),        "",          ";" &amp; VLOOKUP(EM$1,Data!$L:$N,3, FALSE) &amp; ",""" &amp; VLOOKUP(EM$1,Data!$L:$M,2, FALSE) &amp; """;"   )             )</f>
        <v/>
      </c>
      <c r="EN159" t="str">
        <f>IF(Data!$L160=EN$1, "",             IF(ISERR(SEARCH(EN$1,Data!$H160)),        "",          ";" &amp; VLOOKUP(EN$1,Data!$L:$N,3, FALSE) &amp; ",""" &amp; VLOOKUP(EN$1,Data!$L:$M,2, FALSE) &amp; """;"   )             )</f>
        <v/>
      </c>
      <c r="EO159" t="str">
        <f>IF(Data!$L160=EO$1, "",             IF(ISERR(SEARCH(EO$1,Data!$H160)),        "",          ";" &amp; VLOOKUP(EO$1,Data!$L:$N,3, FALSE) &amp; ",""" &amp; VLOOKUP(EO$1,Data!$L:$M,2, FALSE) &amp; """;"   )             )</f>
        <v/>
      </c>
      <c r="EP159" t="str">
        <f>IF(Data!$L160=EP$1, "",             IF(ISERR(SEARCH(EP$1,Data!$H160)),        "",          ";" &amp; VLOOKUP(EP$1,Data!$L:$N,3, FALSE) &amp; ",""" &amp; VLOOKUP(EP$1,Data!$L:$M,2, FALSE) &amp; """;"   )             )</f>
        <v/>
      </c>
      <c r="EQ159" t="str">
        <f>IF(Data!$L160=EQ$1, "",             IF(ISERR(SEARCH(EQ$1,Data!$H160)),        "",          ";" &amp; VLOOKUP(EQ$1,Data!$L:$N,3, FALSE) &amp; ",""" &amp; VLOOKUP(EQ$1,Data!$L:$M,2, FALSE) &amp; """;"   )             )</f>
        <v/>
      </c>
      <c r="ER159" t="str">
        <f>IF(Data!$L160=ER$1, "",             IF(ISERR(SEARCH(ER$1,Data!$H160)),        "",          ";" &amp; VLOOKUP(ER$1,Data!$L:$N,3, FALSE) &amp; ",""" &amp; VLOOKUP(ER$1,Data!$L:$M,2, FALSE) &amp; """;"   )             )</f>
        <v/>
      </c>
      <c r="ES159" t="str">
        <f>IF(Data!$L160=ES$1, "",             IF(ISERR(SEARCH(ES$1,Data!$H160)),        "",          ";" &amp; VLOOKUP(ES$1,Data!$L:$N,3, FALSE) &amp; ",""" &amp; VLOOKUP(ES$1,Data!$L:$M,2, FALSE) &amp; """;"   )             )</f>
        <v/>
      </c>
      <c r="ET159" t="str">
        <f>IF(Data!$L160=ET$1, "",             IF(ISERR(SEARCH(ET$1,Data!$H160)),        "",          ";" &amp; VLOOKUP(ET$1,Data!$L:$N,3, FALSE) &amp; ",""" &amp; VLOOKUP(ET$1,Data!$L:$M,2, FALSE) &amp; """;"   )             )</f>
        <v/>
      </c>
      <c r="EU159" t="str">
        <f>IF(Data!$L160=EU$1, "",             IF(ISERR(SEARCH(EU$1,Data!$H160)),        "",          ";" &amp; VLOOKUP(EU$1,Data!$L:$N,3, FALSE) &amp; ",""" &amp; VLOOKUP(EU$1,Data!$L:$M,2, FALSE) &amp; """;"   )             )</f>
        <v/>
      </c>
      <c r="EV159" t="str">
        <f>IF(Data!$L160=EV$1, "",             IF(ISERR(SEARCH(EV$1,Data!$H160)),        "",          ";" &amp; VLOOKUP(EV$1,Data!$L:$N,3, FALSE) &amp; ",""" &amp; VLOOKUP(EV$1,Data!$L:$M,2, FALSE) &amp; """;"   )             )</f>
        <v/>
      </c>
      <c r="EW159" t="str">
        <f>IF(Data!$L160=EW$1, "",             IF(ISERR(SEARCH(EW$1,Data!$H160)),        "",          ";" &amp; VLOOKUP(EW$1,Data!$L:$N,3, FALSE) &amp; ",""" &amp; VLOOKUP(EW$1,Data!$L:$M,2, FALSE) &amp; """;"   )             )</f>
        <v/>
      </c>
      <c r="EX159" t="str">
        <f>IF(Data!$L160=EX$1, "",             IF(ISERR(SEARCH(EX$1,Data!$H160)),        "",          ";" &amp; VLOOKUP(EX$1,Data!$L:$N,3, FALSE) &amp; ",""" &amp; VLOOKUP(EX$1,Data!$L:$M,2, FALSE) &amp; """;"   )             )</f>
        <v/>
      </c>
      <c r="EY159" t="str">
        <f>IF(Data!$L160=EY$1, "",             IF(ISERR(SEARCH(EY$1,Data!$H160)),        "",          ";" &amp; VLOOKUP(EY$1,Data!$L:$N,3, FALSE) &amp; ",""" &amp; VLOOKUP(EY$1,Data!$L:$M,2, FALSE) &amp; """;"   )             )</f>
        <v/>
      </c>
      <c r="EZ159" t="str">
        <f>IF(Data!$L160=EZ$1, "",             IF(ISERR(SEARCH(EZ$1,Data!$H160)),        "",          ";" &amp; VLOOKUP(EZ$1,Data!$L:$N,3, FALSE) &amp; ",""" &amp; VLOOKUP(EZ$1,Data!$L:$M,2, FALSE) &amp; """;"   )             )</f>
        <v/>
      </c>
      <c r="FA159" t="str">
        <f>IF(Data!$L160=FA$1, "",             IF(ISERR(SEARCH(FA$1,Data!$H160)),        "",          ";" &amp; VLOOKUP(FA$1,Data!$L:$N,3, FALSE) &amp; ",""" &amp; VLOOKUP(FA$1,Data!$L:$M,2, FALSE) &amp; """;"   )             )</f>
        <v/>
      </c>
      <c r="FB159" t="str">
        <f>IF(Data!$L160=FB$1, "",             IF(ISERR(SEARCH(FB$1,Data!$H160)),        "",          ";" &amp; VLOOKUP(FB$1,Data!$L:$N,3, FALSE) &amp; ",""" &amp; VLOOKUP(FB$1,Data!$L:$M,2, FALSE) &amp; """;"   )             )</f>
        <v/>
      </c>
      <c r="FC159" t="str">
        <f>IF(Data!$L160=FC$1, "",             IF(ISERR(SEARCH(FC$1,Data!$H160)),        "",          ";" &amp; VLOOKUP(FC$1,Data!$L:$N,3, FALSE) &amp; ",""" &amp; VLOOKUP(FC$1,Data!$L:$M,2, FALSE) &amp; """;"   )             )</f>
        <v/>
      </c>
      <c r="FD159" t="str">
        <f>IF(Data!$L160=FD$1, "",             IF(ISERR(SEARCH(FD$1,Data!$H160)),        "",          ";" &amp; VLOOKUP(FD$1,Data!$L:$N,3, FALSE) &amp; ",""" &amp; VLOOKUP(FD$1,Data!$L:$M,2, FALSE) &amp; """;"   )             )</f>
        <v/>
      </c>
      <c r="FE159" t="str">
        <f>IF(Data!$L160=FE$1, "",             IF(ISERR(SEARCH(FE$1,Data!$H160)),        "",          ";" &amp; VLOOKUP(FE$1,Data!$L:$N,3, FALSE) &amp; ",""" &amp; VLOOKUP(FE$1,Data!$L:$M,2, FALSE) &amp; """;"   )             )</f>
        <v/>
      </c>
      <c r="FF159" t="str">
        <f>IF(Data!$L160=FF$1, "",             IF(ISERR(SEARCH(FF$1,Data!$H160)),        "",          ";" &amp; VLOOKUP(FF$1,Data!$L:$N,3, FALSE) &amp; ",""" &amp; VLOOKUP(FF$1,Data!$L:$M,2, FALSE) &amp; """;"   )             )</f>
        <v/>
      </c>
      <c r="FG159" t="str">
        <f>IF(Data!$L160=FG$1, "",             IF(ISERR(SEARCH(FG$1,Data!$H160)),        "",          ";" &amp; VLOOKUP(FG$1,Data!$L:$N,3, FALSE) &amp; ",""" &amp; VLOOKUP(FG$1,Data!$L:$M,2, FALSE) &amp; """;"   )             )</f>
        <v/>
      </c>
      <c r="FH159" t="str">
        <f>IF(Data!$L160=FH$1, "",             IF(ISERR(SEARCH(FH$1,Data!$H160)),        "",          ";" &amp; VLOOKUP(FH$1,Data!$L:$N,3, FALSE) &amp; ",""" &amp; VLOOKUP(FH$1,Data!$L:$M,2, FALSE) &amp; """;"   )             )</f>
        <v/>
      </c>
      <c r="FI159" t="str">
        <f>IF(Data!$L160=FI$1, "",             IF(ISERR(SEARCH(FI$1,Data!$H160)),        "",          ";" &amp; VLOOKUP(FI$1,Data!$L:$N,3, FALSE) &amp; ",""" &amp; VLOOKUP(FI$1,Data!$L:$M,2, FALSE) &amp; """;"   )             )</f>
        <v/>
      </c>
      <c r="FJ159" t="str">
        <f>IF(Data!$L160=FJ$1, "",             IF(ISERR(SEARCH(FJ$1,Data!$H160)),        "",          ";" &amp; VLOOKUP(FJ$1,Data!$L:$N,3, FALSE) &amp; ",""" &amp; VLOOKUP(FJ$1,Data!$L:$M,2, FALSE) &amp; """;"   )             )</f>
        <v/>
      </c>
      <c r="FK159" t="str">
        <f>IF(Data!$L160=FK$1, "",             IF(ISERR(SEARCH(FK$1,Data!$H160)),        "",          ";" &amp; VLOOKUP(FK$1,Data!$L:$N,3, FALSE) &amp; ",""" &amp; VLOOKUP(FK$1,Data!$L:$M,2, FALSE) &amp; """;"   )             )</f>
        <v/>
      </c>
      <c r="FL159" t="str">
        <f>IF(Data!$L160=FL$1, "",             IF(ISERR(SEARCH(FL$1,Data!$H160)),        "",          ";" &amp; VLOOKUP(FL$1,Data!$L:$N,3, FALSE) &amp; ",""" &amp; VLOOKUP(FL$1,Data!$L:$M,2, FALSE) &amp; """;"   )             )</f>
        <v/>
      </c>
      <c r="FM159" t="str">
        <f>IF(Data!$L160=FM$1, "",             IF(ISERR(SEARCH(FM$1,Data!$H160)),        "",          ";" &amp; VLOOKUP(FM$1,Data!$L:$N,3, FALSE) &amp; ",""" &amp; VLOOKUP(FM$1,Data!$L:$M,2, FALSE) &amp; """;"   )             )</f>
        <v/>
      </c>
      <c r="FN159" t="str">
        <f>IF(Data!$L160=FN$1, "",             IF(ISERR(SEARCH(FN$1,Data!$H160)),        "",          ";" &amp; VLOOKUP(FN$1,Data!$L:$N,3, FALSE) &amp; ",""" &amp; VLOOKUP(FN$1,Data!$L:$M,2, FALSE) &amp; """;"   )             )</f>
        <v/>
      </c>
      <c r="FO159" t="str">
        <f>IF(Data!$L160=FO$1, "",             IF(ISERR(SEARCH(FO$1,Data!$H160)),        "",          ";" &amp; VLOOKUP(FO$1,Data!$L:$N,3, FALSE) &amp; ",""" &amp; VLOOKUP(FO$1,Data!$L:$M,2, FALSE) &amp; """;"   )             )</f>
        <v/>
      </c>
      <c r="FP159" t="str">
        <f>IF(Data!$L160=FP$1, "",             IF(ISERR(SEARCH(FP$1,Data!$H160)),        "",          ";" &amp; VLOOKUP(FP$1,Data!$L:$N,3, FALSE) &amp; ",""" &amp; VLOOKUP(FP$1,Data!$L:$M,2, FALSE) &amp; """;"   )             )</f>
        <v/>
      </c>
      <c r="FQ159" t="str">
        <f>IF(Data!$L160=FQ$1, "",             IF(ISERR(SEARCH(FQ$1,Data!$H160)),        "",          ";" &amp; VLOOKUP(FQ$1,Data!$L:$N,3, FALSE) &amp; ",""" &amp; VLOOKUP(FQ$1,Data!$L:$M,2, FALSE) &amp; """;"   )             )</f>
        <v/>
      </c>
      <c r="FR159" t="str">
        <f>IF(Data!$L160=FR$1, "",             IF(ISERR(SEARCH(FR$1,Data!$H160)),        "",          ";" &amp; VLOOKUP(FR$1,Data!$L:$N,3, FALSE) &amp; ",""" &amp; VLOOKUP(FR$1,Data!$L:$M,2, FALSE) &amp; """;"   )             )</f>
        <v/>
      </c>
      <c r="FS159" t="str">
        <f>IF(Data!$L160=FS$1, "",             IF(ISERR(SEARCH(FS$1,Data!$H160)),        "",          ";" &amp; VLOOKUP(FS$1,Data!$L:$N,3, FALSE) &amp; ",""" &amp; VLOOKUP(FS$1,Data!$L:$M,2, FALSE) &amp; """;"   )             )</f>
        <v/>
      </c>
      <c r="FT159" t="str">
        <f>IF(Data!$L160=FT$1, "",             IF(ISERR(SEARCH(FT$1,Data!$H160)),        "",          ";" &amp; VLOOKUP(FT$1,Data!$L:$N,3, FALSE) &amp; ",""" &amp; VLOOKUP(FT$1,Data!$L:$M,2, FALSE) &amp; """;"   )             )</f>
        <v/>
      </c>
      <c r="FU159" t="str">
        <f>IF(Data!$L160=FU$1, "",             IF(ISERR(SEARCH(FU$1,Data!$H160)),        "",          ";" &amp; VLOOKUP(FU$1,Data!$L:$N,3, FALSE) &amp; ",""" &amp; VLOOKUP(FU$1,Data!$L:$M,2, FALSE) &amp; """;"   )             )</f>
        <v/>
      </c>
      <c r="FV159" t="str">
        <f>IF(Data!$L160=FV$1, "",             IF(ISERR(SEARCH(FV$1,Data!$H160)),        "",          ";" &amp; VLOOKUP(FV$1,Data!$L:$N,3, FALSE) &amp; ",""" &amp; VLOOKUP(FV$1,Data!$L:$M,2, FALSE) &amp; """;"   )             )</f>
        <v/>
      </c>
      <c r="FW159" t="str">
        <f>IF(Data!$L160=FW$1, "",             IF(ISERR(SEARCH(FW$1,Data!$H160)),        "",          ";" &amp; VLOOKUP(FW$1,Data!$L:$N,3, FALSE) &amp; ",""" &amp; VLOOKUP(FW$1,Data!$L:$M,2, FALSE) &amp; """;"   )             )</f>
        <v/>
      </c>
      <c r="FX159" t="str">
        <f>IF(Data!$L160=FX$1, "",             IF(ISERR(SEARCH(FX$1,Data!$H160)),        "",          ";" &amp; VLOOKUP(FX$1,Data!$L:$N,3, FALSE) &amp; ",""" &amp; VLOOKUP(FX$1,Data!$L:$M,2, FALSE) &amp; """;"   )             )</f>
        <v/>
      </c>
      <c r="FY159" t="str">
        <f>IF(Data!$L160=FY$1, "",             IF(ISERR(SEARCH(FY$1,Data!$H160)),        "",          ";" &amp; VLOOKUP(FY$1,Data!$L:$N,3, FALSE) &amp; ",""" &amp; VLOOKUP(FY$1,Data!$L:$M,2, FALSE) &amp; """;"   )             )</f>
        <v/>
      </c>
      <c r="FZ159" t="str">
        <f>IF(Data!$L160=FZ$1, "",             IF(ISERR(SEARCH(FZ$1,Data!$H160)),        "",          ";" &amp; VLOOKUP(FZ$1,Data!$L:$N,3, FALSE) &amp; ",""" &amp; VLOOKUP(FZ$1,Data!$L:$M,2, FALSE) &amp; """;"   )             )</f>
        <v/>
      </c>
      <c r="GA159" t="str">
        <f>IF(Data!$L160=GA$1, "",             IF(ISERR(SEARCH(GA$1,Data!$H160)),        "",          ";" &amp; VLOOKUP(GA$1,Data!$L:$N,3, FALSE) &amp; ",""" &amp; VLOOKUP(GA$1,Data!$L:$M,2, FALSE) &amp; """;"   )             )</f>
        <v/>
      </c>
      <c r="GB159" t="str">
        <f>IF(Data!$L160=GB$1, "",             IF(ISERR(SEARCH(GB$1,Data!$H160)),        "",          ";" &amp; VLOOKUP(GB$1,Data!$L:$N,3, FALSE) &amp; ",""" &amp; VLOOKUP(GB$1,Data!$L:$M,2, FALSE) &amp; """;"   )             )</f>
        <v/>
      </c>
      <c r="GC159" t="str">
        <f>IF(Data!$L160=GC$1, "",             IF(ISERR(SEARCH(GC$1,Data!$H160)),        "",          ";" &amp; VLOOKUP(GC$1,Data!$L:$N,3, FALSE) &amp; ",""" &amp; VLOOKUP(GC$1,Data!$L:$M,2, FALSE) &amp; """;"   )             )</f>
        <v/>
      </c>
      <c r="GD159" t="str">
        <f>IF(Data!$L160=GD$1, "",             IF(ISERR(SEARCH(GD$1,Data!$H160)),        "",          ";" &amp; VLOOKUP(GD$1,Data!$L:$N,3, FALSE) &amp; ",""" &amp; VLOOKUP(GD$1,Data!$L:$M,2, FALSE) &amp; """;"   )             )</f>
        <v/>
      </c>
      <c r="GE159" t="str">
        <f>IF(Data!$L160=GE$1, "",             IF(ISERR(SEARCH(GE$1,Data!$H160)),        "",          ";" &amp; VLOOKUP(GE$1,Data!$L:$N,3, FALSE) &amp; ",""" &amp; VLOOKUP(GE$1,Data!$L:$M,2, FALSE) &amp; """;"   )             )</f>
        <v/>
      </c>
      <c r="GF159" t="str">
        <f>IF(Data!$L160=GF$1, "",             IF(ISERR(SEARCH(GF$1,Data!$H160)),        "",          ";" &amp; VLOOKUP(GF$1,Data!$L:$N,3, FALSE) &amp; ",""" &amp; VLOOKUP(GF$1,Data!$L:$M,2, FALSE) &amp; """;"   )             )</f>
        <v/>
      </c>
      <c r="GG159" t="str">
        <f>IF(Data!$L160=GG$1, "",             IF(ISERR(SEARCH(GG$1,Data!$H160)),        "",          ";" &amp; VLOOKUP(GG$1,Data!$L:$N,3, FALSE) &amp; ",""" &amp; VLOOKUP(GG$1,Data!$L:$M,2, FALSE) &amp; """;"   )             )</f>
        <v/>
      </c>
      <c r="GH159" t="str">
        <f>IF(Data!$L160=GH$1, "",             IF(ISERR(SEARCH(GH$1,Data!$H160)),        "",          ";" &amp; VLOOKUP(GH$1,Data!$L:$N,3, FALSE) &amp; ",""" &amp; VLOOKUP(GH$1,Data!$L:$M,2, FALSE) &amp; """;"   )             )</f>
        <v/>
      </c>
      <c r="GI159" t="str">
        <f>IF(Data!$L160=GI$1, "",             IF(ISERR(SEARCH(GI$1,Data!$H160)),        "",          ";" &amp; VLOOKUP(GI$1,Data!$L:$N,3, FALSE) &amp; ",""" &amp; VLOOKUP(GI$1,Data!$L:$M,2, FALSE) &amp; """;"   )             )</f>
        <v/>
      </c>
      <c r="GJ159" t="str">
        <f>IF(Data!$L160=GJ$1, "",             IF(ISERR(SEARCH(GJ$1,Data!$H160)),        "",          ";" &amp; VLOOKUP(GJ$1,Data!$L:$N,3, FALSE) &amp; ",""" &amp; VLOOKUP(GJ$1,Data!$L:$M,2, FALSE) &amp; """;"   )             )</f>
        <v/>
      </c>
      <c r="GK159" t="str">
        <f>IF(Data!$L160=GK$1, "",             IF(ISERR(SEARCH(GK$1,Data!$H160)),        "",          ";" &amp; VLOOKUP(GK$1,Data!$L:$N,3, FALSE) &amp; ",""" &amp; VLOOKUP(GK$1,Data!$L:$M,2, FALSE) &amp; """;"   )             )</f>
        <v/>
      </c>
      <c r="GL159" t="str">
        <f>IF(Data!$L160=GL$1, "",             IF(ISERR(SEARCH(GL$1,Data!$H160)),        "",          ";" &amp; VLOOKUP(GL$1,Data!$L:$N,3, FALSE) &amp; ",""" &amp; VLOOKUP(GL$1,Data!$L:$M,2, FALSE) &amp; """;"   )             )</f>
        <v/>
      </c>
      <c r="GM159" t="str">
        <f>IF(Data!$L160=GM$1, "",             IF(ISERR(SEARCH(GM$1,Data!$H160)),        "",          ";" &amp; VLOOKUP(GM$1,Data!$L:$N,3, FALSE) &amp; ",""" &amp; VLOOKUP(GM$1,Data!$L:$M,2, FALSE) &amp; """;"   )             )</f>
        <v/>
      </c>
      <c r="GN159" t="str">
        <f>IF(Data!$L160=GN$1, "",             IF(ISERR(SEARCH(GN$1,Data!$H160)),        "",          ";" &amp; VLOOKUP(GN$1,Data!$L:$N,3, FALSE) &amp; ",""" &amp; VLOOKUP(GN$1,Data!$L:$M,2, FALSE) &amp; """;"   )             )</f>
        <v/>
      </c>
      <c r="GO159" t="str">
        <f>IF(Data!$L160=GO$1, "",             IF(ISERR(SEARCH(GO$1,Data!$H160)),        "",          ";" &amp; VLOOKUP(GO$1,Data!$L:$N,3, FALSE) &amp; ",""" &amp; VLOOKUP(GO$1,Data!$L:$M,2, FALSE) &amp; """;"   )             )</f>
        <v/>
      </c>
      <c r="GP159" t="str">
        <f>IF(Data!$L160=GP$1, "",             IF(ISERR(SEARCH(GP$1,Data!$H160)),        "",          ";" &amp; VLOOKUP(GP$1,Data!$L:$N,3, FALSE) &amp; ",""" &amp; VLOOKUP(GP$1,Data!$L:$M,2, FALSE) &amp; """;"   )             )</f>
        <v/>
      </c>
      <c r="GQ159" t="str">
        <f>IF(Data!$L160=GQ$1, "",             IF(ISERR(SEARCH(GQ$1,Data!$H160)),        "",          ";" &amp; VLOOKUP(GQ$1,Data!$L:$N,3, FALSE) &amp; ",""" &amp; VLOOKUP(GQ$1,Data!$L:$M,2, FALSE) &amp; """;"   )             )</f>
        <v/>
      </c>
      <c r="GR159" t="str">
        <f>IF(Data!$L160=GR$1, "",             IF(ISERR(SEARCH(GR$1,Data!$H160)),        "",          ";" &amp; VLOOKUP(GR$1,Data!$L:$N,3, FALSE) &amp; ",""" &amp; VLOOKUP(GR$1,Data!$L:$M,2, FALSE) &amp; """;"   )             )</f>
        <v/>
      </c>
      <c r="GS159" t="str">
        <f>IF(Data!$L160=GS$1, "",             IF(ISERR(SEARCH(GS$1,Data!$H160)),        "",          ";" &amp; VLOOKUP(GS$1,Data!$L:$N,3, FALSE) &amp; ",""" &amp; VLOOKUP(GS$1,Data!$L:$M,2, FALSE) &amp; """;"   )             )</f>
        <v/>
      </c>
      <c r="GT159" t="str">
        <f>IF(Data!$L160=GT$1, "",             IF(ISERR(SEARCH(GT$1,Data!$H160)),        "",          ";" &amp; VLOOKUP(GT$1,Data!$L:$N,3, FALSE) &amp; ",""" &amp; VLOOKUP(GT$1,Data!$L:$M,2, FALSE) &amp; """;"   )             )</f>
        <v/>
      </c>
      <c r="GU159" t="str">
        <f>IF(Data!$L160=GU$1, "",             IF(ISERR(SEARCH(GU$1,Data!$H160)),        "",          ";" &amp; VLOOKUP(GU$1,Data!$L:$N,3, FALSE) &amp; ",""" &amp; VLOOKUP(GU$1,Data!$L:$M,2, FALSE) &amp; """;"   )             )</f>
        <v/>
      </c>
      <c r="GV159" t="str">
        <f>IF(Data!$L160=GV$1, "",             IF(ISERR(SEARCH(GV$1,Data!$H160)),        "",          ";" &amp; VLOOKUP(GV$1,Data!$L:$N,3, FALSE) &amp; ",""" &amp; VLOOKUP(GV$1,Data!$L:$M,2, FALSE) &amp; """;"   )             )</f>
        <v/>
      </c>
      <c r="GW159" t="str">
        <f>IF(Data!$L160=GW$1, "",             IF(ISERR(SEARCH(GW$1,Data!$H160)),        "",          ";" &amp; VLOOKUP(GW$1,Data!$L:$N,3, FALSE) &amp; ",""" &amp; VLOOKUP(GW$1,Data!$L:$M,2, FALSE) &amp; """;"   )             )</f>
        <v/>
      </c>
      <c r="GX159" t="str">
        <f>IF(Data!$L160=GX$1, "",             IF(ISERR(SEARCH(GX$1,Data!$H160)),        "",          ";" &amp; VLOOKUP(GX$1,Data!$L:$N,3, FALSE) &amp; ",""" &amp; VLOOKUP(GX$1,Data!$L:$M,2, FALSE) &amp; """;"   )             )</f>
        <v/>
      </c>
      <c r="GY159" t="str">
        <f>IF(Data!$L160=GY$1, "",             IF(ISERR(SEARCH(GY$1,Data!$H160)),        "",          ";" &amp; VLOOKUP(GY$1,Data!$L:$N,3, FALSE) &amp; ",""" &amp; VLOOKUP(GY$1,Data!$L:$M,2, FALSE) &amp; """;"   )             )</f>
        <v/>
      </c>
      <c r="GZ159" t="str">
        <f>IF(Data!$L160=GZ$1, "",             IF(ISERR(SEARCH(GZ$1,Data!$H160)),        "",          ";" &amp; VLOOKUP(GZ$1,Data!$L:$N,3, FALSE) &amp; ",""" &amp; VLOOKUP(GZ$1,Data!$L:$M,2, FALSE) &amp; """;"   )             )</f>
        <v/>
      </c>
      <c r="HA159" t="str">
        <f>IF(Data!$L160=HA$1, "",             IF(ISERR(SEARCH(HA$1,Data!$H160)),        "",          ";" &amp; VLOOKUP(HA$1,Data!$L:$N,3, FALSE) &amp; ",""" &amp; VLOOKUP(HA$1,Data!$L:$M,2, FALSE) &amp; """;"   )             )</f>
        <v/>
      </c>
      <c r="HB159" t="str">
        <f>IF(Data!$L160=HB$1, "",             IF(ISERR(SEARCH(HB$1,Data!$H160)),        "",          ";" &amp; VLOOKUP(HB$1,Data!$L:$N,3, FALSE) &amp; ",""" &amp; VLOOKUP(HB$1,Data!$L:$M,2, FALSE) &amp; """;"   )             )</f>
        <v/>
      </c>
      <c r="HC159" t="str">
        <f>IF(Data!$L160=HC$1, "",             IF(ISERR(SEARCH(HC$1,Data!$H160)),        "",          ";" &amp; VLOOKUP(HC$1,Data!$L:$N,3, FALSE) &amp; ",""" &amp; VLOOKUP(HC$1,Data!$L:$M,2, FALSE) &amp; """;"   )             )</f>
        <v/>
      </c>
      <c r="HD159" t="str">
        <f>IF(Data!$L160=HD$1, "",             IF(ISERR(SEARCH(HD$1,Data!$H160)),        "",          ";" &amp; VLOOKUP(HD$1,Data!$L:$N,3, FALSE) &amp; ",""" &amp; VLOOKUP(HD$1,Data!$L:$M,2, FALSE) &amp; """;"   )             )</f>
        <v/>
      </c>
      <c r="HE159" t="str">
        <f>IF(Data!$L160=HE$1, "",             IF(ISERR(SEARCH(HE$1,Data!$H160)),        "",          ";" &amp; VLOOKUP(HE$1,Data!$L:$N,3, FALSE) &amp; ",""" &amp; VLOOKUP(HE$1,Data!$L:$M,2, FALSE) &amp; """;"   )             )</f>
        <v/>
      </c>
      <c r="HF159" t="str">
        <f>IF(Data!$L160=HF$1, "",             IF(ISERR(SEARCH(HF$1,Data!$H160)),        "",          ";" &amp; VLOOKUP(HF$1,Data!$L:$N,3, FALSE) &amp; ",""" &amp; VLOOKUP(HF$1,Data!$L:$M,2, FALSE) &amp; """;"   )             )</f>
        <v/>
      </c>
      <c r="HG159" t="str">
        <f>IF(Data!$L160=HG$1, "",             IF(ISERR(SEARCH(HG$1,Data!$H160)),        "",          ";" &amp; VLOOKUP(HG$1,Data!$L:$N,3, FALSE) &amp; ",""" &amp; VLOOKUP(HG$1,Data!$L:$M,2, FALSE) &amp; """;"   )             )</f>
        <v/>
      </c>
      <c r="HH159" t="str">
        <f>IF(Data!$L160=HH$1, "",             IF(ISERR(SEARCH(HH$1,Data!$H160)),        "",          ";" &amp; VLOOKUP(HH$1,Data!$L:$N,3, FALSE) &amp; ",""" &amp; VLOOKUP(HH$1,Data!$L:$M,2, FALSE) &amp; """;"   )             )</f>
        <v/>
      </c>
      <c r="HI159" t="str">
        <f>IF(Data!$L160=HI$1, "",             IF(ISERR(SEARCH(HI$1,Data!$H160)),        "",          ";" &amp; VLOOKUP(HI$1,Data!$L:$N,3, FALSE) &amp; ",""" &amp; VLOOKUP(HI$1,Data!$L:$M,2, FALSE) &amp; """;"   )             )</f>
        <v/>
      </c>
      <c r="HJ159" t="str">
        <f>IF(Data!$L160=HJ$1, "",             IF(ISERR(SEARCH(HJ$1,Data!$H160)),        "",          ";" &amp; VLOOKUP(HJ$1,Data!$L:$N,3, FALSE) &amp; ",""" &amp; VLOOKUP(HJ$1,Data!$L:$M,2, FALSE) &amp; """;"   )             )</f>
        <v/>
      </c>
      <c r="HK159" t="str">
        <f>IF(Data!$L160=HK$1, "",             IF(ISERR(SEARCH(HK$1,Data!$H160)),        "",          ";" &amp; VLOOKUP(HK$1,Data!$L:$N,3, FALSE) &amp; ",""" &amp; VLOOKUP(HK$1,Data!$L:$M,2, FALSE) &amp; """;"   )             )</f>
        <v/>
      </c>
      <c r="HL159" t="str">
        <f>IF(Data!$L160=HL$1, "",             IF(ISERR(SEARCH(HL$1,Data!$H160)),        "",          ";" &amp; VLOOKUP(HL$1,Data!$L:$N,3, FALSE) &amp; ",""" &amp; VLOOKUP(HL$1,Data!$L:$M,2, FALSE) &amp; """;"   )             )</f>
        <v/>
      </c>
      <c r="HM159" t="str">
        <f>IF(Data!$L160=HM$1, "",             IF(ISERR(SEARCH(HM$1,Data!$H160)),        "",          ";" &amp; VLOOKUP(HM$1,Data!$L:$N,3, FALSE) &amp; ",""" &amp; VLOOKUP(HM$1,Data!$L:$M,2, FALSE) &amp; """;"   )             )</f>
        <v/>
      </c>
      <c r="HN159" t="str">
        <f>IF(Data!$L160=HN$1, "",             IF(ISERR(SEARCH(HN$1,Data!$H160)),        "",          ";" &amp; VLOOKUP(HN$1,Data!$L:$N,3, FALSE) &amp; ",""" &amp; VLOOKUP(HN$1,Data!$L:$M,2, FALSE) &amp; """;"   )             )</f>
        <v/>
      </c>
      <c r="HO159" t="str">
        <f>IF(Data!$L160=HO$1, "",             IF(ISERR(SEARCH(HO$1,Data!$H160)),        "",          ";" &amp; VLOOKUP(HO$1,Data!$L:$N,3, FALSE) &amp; ",""" &amp; VLOOKUP(HO$1,Data!$L:$M,2, FALSE) &amp; """;"   )             )</f>
        <v/>
      </c>
      <c r="HP159" t="str">
        <f>IF(Data!$L160=HP$1, "",             IF(ISERR(SEARCH(HP$1,Data!$H160)),        "",          ";" &amp; VLOOKUP(HP$1,Data!$L:$N,3, FALSE) &amp; ",""" &amp; VLOOKUP(HP$1,Data!$L:$M,2, FALSE) &amp; """;"   )             )</f>
        <v/>
      </c>
      <c r="HQ159" t="str">
        <f>IF(Data!$L160=HQ$1, "",             IF(ISERR(SEARCH(HQ$1,Data!$H160)),        "",          ";" &amp; VLOOKUP(HQ$1,Data!$L:$N,3, FALSE) &amp; ",""" &amp; VLOOKUP(HQ$1,Data!$L:$M,2, FALSE) &amp; """;"   )             )</f>
        <v/>
      </c>
      <c r="HR159" t="str">
        <f>IF(Data!$L160=HR$1, "",             IF(ISERR(SEARCH(HR$1,Data!$H160)),        "",          ";" &amp; VLOOKUP(HR$1,Data!$L:$N,3, FALSE) &amp; ",""" &amp; VLOOKUP(HR$1,Data!$L:$M,2, FALSE) &amp; """;"   )             )</f>
        <v/>
      </c>
      <c r="HS159" t="str">
        <f>IF(Data!$L160=HS$1, "",             IF(ISERR(SEARCH(HS$1,Data!$H160)),        "",          ";" &amp; VLOOKUP(HS$1,Data!$L:$N,3, FALSE) &amp; ",""" &amp; VLOOKUP(HS$1,Data!$L:$M,2, FALSE) &amp; """;"   )             )</f>
        <v/>
      </c>
      <c r="HT159" t="str">
        <f>IF(Data!$L160=HT$1, "",             IF(ISERR(SEARCH(HT$1,Data!$H160)),        "",          ";" &amp; VLOOKUP(HT$1,Data!$L:$N,3, FALSE) &amp; ",""" &amp; VLOOKUP(HT$1,Data!$L:$M,2, FALSE) &amp; """;"   )             )</f>
        <v/>
      </c>
      <c r="HU159" t="str">
        <f>IF(Data!$L160=HU$1, "",             IF(ISERR(SEARCH(HU$1,Data!$H160)),        "",          ";" &amp; VLOOKUP(HU$1,Data!$L:$N,3, FALSE) &amp; ",""" &amp; VLOOKUP(HU$1,Data!$L:$M,2, FALSE) &amp; """;"   )             )</f>
        <v/>
      </c>
      <c r="HV159" t="str">
        <f>IF(Data!$L160=HV$1, "",             IF(ISERR(SEARCH(HV$1,Data!$H160)),        "",          ";" &amp; VLOOKUP(HV$1,Data!$L:$N,3, FALSE) &amp; ",""" &amp; VLOOKUP(HV$1,Data!$L:$M,2, FALSE) &amp; """;"   )             )</f>
        <v/>
      </c>
      <c r="HW159" t="str">
        <f>IF(Data!$L160=HW$1, "",             IF(ISERR(SEARCH(HW$1,Data!$H160)),        "",          ";" &amp; VLOOKUP(HW$1,Data!$L:$N,3, FALSE) &amp; ",""" &amp; VLOOKUP(HW$1,Data!$L:$M,2, FALSE) &amp; """;"   )             )</f>
        <v/>
      </c>
      <c r="HX159" t="str">
        <f>IF(Data!$L160=HX$1, "",             IF(ISERR(SEARCH(HX$1,Data!$H160)),        "",          ";" &amp; VLOOKUP(HX$1,Data!$L:$N,3, FALSE) &amp; ",""" &amp; VLOOKUP(HX$1,Data!$L:$M,2, FALSE) &amp; """;"   )             )</f>
        <v/>
      </c>
      <c r="HY159" t="str">
        <f>IF(Data!$L160=HY$1, "",             IF(ISERR(SEARCH(HY$1,Data!$H160)),        "",          ";" &amp; VLOOKUP(HY$1,Data!$L:$N,3, FALSE) &amp; ",""" &amp; VLOOKUP(HY$1,Data!$L:$M,2, FALSE) &amp; """;"   )             )</f>
        <v/>
      </c>
      <c r="HZ159" t="str">
        <f>IF(Data!$L160=HZ$1, "",             IF(ISERR(SEARCH(HZ$1,Data!$H160)),        "",          ";" &amp; VLOOKUP(HZ$1,Data!$L:$N,3, FALSE) &amp; ",""" &amp; VLOOKUP(HZ$1,Data!$L:$M,2, FALSE) &amp; """;"   )             )</f>
        <v/>
      </c>
      <c r="IA159" t="str">
        <f>IF(Data!$L160=IA$1, "",             IF(ISERR(SEARCH(IA$1,Data!$H160)),        "",          ";" &amp; VLOOKUP(IA$1,Data!$L:$N,3, FALSE) &amp; ",""" &amp; VLOOKUP(IA$1,Data!$L:$M,2, FALSE) &amp; """;"   )             )</f>
        <v/>
      </c>
      <c r="IB159" t="str">
        <f>IF(Data!$L160=IB$1, "",             IF(ISERR(SEARCH(IB$1,Data!$H160)),        "",          ";" &amp; VLOOKUP(IB$1,Data!$L:$N,3, FALSE) &amp; ",""" &amp; VLOOKUP(IB$1,Data!$L:$M,2, FALSE) &amp; """;"   )             )</f>
        <v/>
      </c>
      <c r="IC159" t="str">
        <f>IF(Data!$L160=IC$1, "",             IF(ISERR(SEARCH(IC$1,Data!$H160)),        "",          ";" &amp; VLOOKUP(IC$1,Data!$L:$N,3, FALSE) &amp; ",""" &amp; VLOOKUP(IC$1,Data!$L:$M,2, FALSE) &amp; """;"   )             )</f>
        <v/>
      </c>
      <c r="ID159" t="str">
        <f>IF(Data!$L160=ID$1, "",             IF(ISERR(SEARCH(ID$1,Data!$H160)),        "",          ";" &amp; VLOOKUP(ID$1,Data!$L:$N,3, FALSE) &amp; ",""" &amp; VLOOKUP(ID$1,Data!$L:$M,2, FALSE) &amp; """;"   )             )</f>
        <v/>
      </c>
      <c r="IE159" t="str">
        <f>IF(Data!$L160=IE$1, "",             IF(ISERR(SEARCH(IE$1,Data!$H160)),        "",          ";" &amp; VLOOKUP(IE$1,Data!$L:$N,3, FALSE) &amp; ",""" &amp; VLOOKUP(IE$1,Data!$L:$M,2, FALSE) &amp; """;"   )             )</f>
        <v/>
      </c>
      <c r="IF159" t="str">
        <f>IF(Data!$L160=IF$1, "",             IF(ISERR(SEARCH(IF$1,Data!$H160)),        "",          ";" &amp; VLOOKUP(IF$1,Data!$L:$N,3, FALSE) &amp; ",""" &amp; VLOOKUP(IF$1,Data!$L:$M,2, FALSE) &amp; """;"   )             )</f>
        <v/>
      </c>
      <c r="IG159" t="str">
        <f>IF(Data!$L160=IG$1, "",             IF(ISERR(SEARCH(IG$1,Data!$H160)),        "",          ";" &amp; VLOOKUP(IG$1,Data!$L:$N,3, FALSE) &amp; ",""" &amp; VLOOKUP(IG$1,Data!$L:$M,2, FALSE) &amp; """;"   )             )</f>
        <v/>
      </c>
      <c r="IH159" t="str">
        <f>IF(Data!$L160=IH$1, "",             IF(ISERR(SEARCH(IH$1,Data!$H160)),        "",          ";" &amp; VLOOKUP(IH$1,Data!$L:$N,3, FALSE) &amp; ",""" &amp; VLOOKUP(IH$1,Data!$L:$M,2, FALSE) &amp; """;"   )             )</f>
        <v/>
      </c>
      <c r="II159" t="str">
        <f>IF(Data!$L160=II$1, "",             IF(ISERR(SEARCH(II$1,Data!$H160)),        "",          ";" &amp; VLOOKUP(II$1,Data!$L:$N,3, FALSE) &amp; ",""" &amp; VLOOKUP(II$1,Data!$L:$M,2, FALSE) &amp; """;"   )             )</f>
        <v/>
      </c>
    </row>
    <row r="160" spans="1:243" x14ac:dyDescent="0.3">
      <c r="A160" t="str">
        <f>Data!L161</f>
        <v>Oppo Rancisis</v>
      </c>
      <c r="B160" s="15" t="str">
        <f>VLOOKUP(Tableau36[[#This Row],[Character]],Data!L:N,3,FALSE)</f>
        <v>00000000-0000-0000-0000-000000000159</v>
      </c>
      <c r="C160" s="15" t="str">
        <f>VLOOKUP(Tableau36[[#This Row],[Character]],Data!L:M,2,FALSE)</f>
        <v>HUMAN</v>
      </c>
      <c r="D160" s="15" t="str">
        <f>SUBSTITUTE(     SUBSTITUTE(Tableau36[[#This Row],[character_id,character_type,friend_id,friend_type]],",""DROID""",""),    ",""HUMAN""", "")</f>
        <v/>
      </c>
      <c r="E160" s="15" t="str">
        <f>IF(Tableau36[[#This Row],[With char''s id]] = "", "",    MID(Tableau36[[#This Row],[With char''s id]], 2, LEN(Tableau36[[#This Row],[With char''s id]])-1))</f>
        <v/>
      </c>
      <c r="F160" s="15" t="str">
        <f>SUBSTITUTE(Tableau36[[#This Row],[List of friend''s id]],  "/",    "/" &amp; Tableau36[[#This Row],[Character''s id]] &amp; ",""" &amp; Tableau36[[#This Row],[Type]] &amp; """,")</f>
        <v/>
      </c>
      <c r="G160" t="str">
        <f>IF( Tableau36[[#This Row],[removed double semi-colon]]="", "", "/" &amp; MID(Tableau36[[#This Row],[removed double semi-colon]],2,LEN(Tableau36[[#This Row],[removed double semi-colon]]) - 2) )</f>
        <v/>
      </c>
      <c r="H160" t="str">
        <f>SUBSTITUTE(Tableau36[[#This Row],[Concatenation]],";;","/")</f>
        <v/>
      </c>
      <c r="I160" t="str">
        <f>friends!M160&amp; friends!N160&amp; friends!O160&amp; friends!P160&amp; friends!Q160&amp; friends!R160&amp; friends!S160&amp; friends!T160&amp; friends!U160&amp; friends!V160&amp; friends!W160&amp; friends!X160&amp; friends!Y160&amp; friends!Z160&amp; friends!AA160&amp; friends!AB160&amp; friends!AC160&amp; friends!AD160&amp; friends!AE160&amp; friends!AF160&amp; friends!AG160&amp; friends!AH160&amp; friends!AI160&amp; friends!AJ160&amp; friends!AK160&amp; friends!AL160&amp; friends!AM160&amp; friends!AN160&amp; friends!AO160&amp; friends!AP160&amp; friends!AQ160&amp; friends!AR160&amp; friends!AS160&amp; friends!AT160&amp; friends!AU160&amp; friends!AV160&amp; friends!AW160&amp; friends!AX160&amp; friends!AY160&amp; friends!AZ160&amp; friends!BA160&amp; friends!BB160&amp; friends!BC160&amp; friends!BD160&amp; friends!BE160&amp; friends!BF160&amp; friends!BG160&amp; friends!BH160&amp; friends!BI160&amp; friends!BJ160&amp; friends!BK160&amp; friends!BL160&amp; friends!BM160&amp; friends!BN160&amp; friends!BO160&amp; friends!BP160&amp; friends!BQ160&amp; friends!BR160&amp; friends!BS160&amp; friends!BT160&amp; friends!BU160&amp; friends!BV160&amp; friends!BW160&amp; friends!BX160&amp; friends!BY160&amp; friends!BZ160&amp; friends!CA160&amp; friends!CB160&amp; friends!CC160&amp; friends!CD160&amp; friends!CE160&amp; friends!CF160&amp; friends!CG160&amp; friends!CH160&amp; friends!CI160&amp; friends!CJ160&amp; friends!CK160&amp; friends!CL160&amp; friends!CM160&amp; friends!CN160&amp; friends!CO160&amp; friends!CP160&amp; friends!CQ160&amp; friends!CR160&amp; friends!CS160&amp; friends!CT160&amp; friends!CU160&amp; friends!CV160&amp; friends!CW160&amp; friends!CX160&amp; friends!CY160&amp; friends!CZ160&amp; friends!DA160&amp; friends!DB160&amp; friends!DC160&amp; friends!DD160&amp; friends!DE160&amp; friends!DF160&amp; friends!DG160&amp; friends!DH160&amp; friends!DI160&amp; friends!DJ160&amp; friends!DK160&amp; friends!DL160&amp; friends!DM160&amp; friends!DN160&amp; friends!DO160&amp; friends!DP160&amp; friends!DQ160&amp; friends!DR160&amp; friends!DS160&amp; friends!DT160&amp; friends!DU160&amp; friends!DV160&amp; friends!DW160&amp; friends!DX160&amp; friends!DY160&amp; friends!DZ160&amp; friends!EA160&amp; friends!EB160&amp; friends!EC160&amp; friends!ED160&amp; friends!EE160&amp; friends!EF160&amp; friends!EG160&amp; friends!EH160&amp; friends!EI160&amp; friends!EJ160&amp; friends!EK160&amp; friends!EL160&amp; friends!EM160&amp; friends!EN160&amp; friends!EO160&amp; friends!EP160&amp; friends!EQ160&amp; friends!ER160&amp; friends!ES160&amp; friends!ET160&amp; friends!EU160&amp; friends!EV160&amp; friends!EW160&amp; friends!EX160&amp; friends!EY160&amp; friends!EZ160&amp; friends!FA160&amp; friends!FB160&amp; friends!FC160&amp; friends!FD160&amp; friends!FE160&amp; friends!FF160&amp; friends!FG160&amp; friends!FH160&amp; friends!FI160&amp; friends!FJ160&amp; friends!FK160&amp; friends!FL160&amp; friends!FM160&amp; friends!FN160&amp; friends!FO160&amp; friends!FP160&amp; friends!FQ160&amp; friends!FR160&amp; friends!FS160&amp; friends!FT160&amp; friends!FU160&amp; friends!FV160&amp; friends!FW160&amp; friends!FX160&amp; friends!FY160&amp; friends!FZ160&amp; friends!GA160&amp; friends!GB160&amp; friends!GC160&amp; friends!GD160&amp; friends!GE160&amp; friends!GF160&amp; friends!GG160&amp; friends!GH160&amp; friends!GI160&amp; friends!GJ160&amp; friends!GK160&amp; friends!GL160&amp; friends!GM160&amp; friends!GN160&amp; friends!GO160&amp; friends!GP160&amp; friends!GQ160&amp; friends!GR160&amp; friends!GS160&amp; friends!GT160&amp; friends!GU160&amp; friends!GV160&amp; friends!GW160&amp; friends!GX160&amp; friends!GY160&amp; friends!GZ160&amp; friends!HA160&amp; friends!HB160&amp; friends!HC160&amp; friends!HD160&amp; friends!HE160&amp; friends!HF160&amp; friends!HG160&amp; friends!HH160&amp; friends!HI160&amp; friends!HJ160&amp; friends!HK160&amp; friends!HL160&amp; friends!HM160&amp; friends!HN160&amp; friends!HO160&amp; friends!HP160&amp; friends!HQ160&amp; friends!HR160&amp; friends!HS160&amp; friends!HT160&amp; friends!HU160&amp; friends!HV160&amp; friends!HW160&amp; friends!HX160&amp; friends!HY160&amp; friends!HZ160&amp; friends!IA160&amp; friends!IB160&amp; friends!IC160&amp; friends!ID160&amp; friends!IE160&amp; friends!IF160&amp; friends!IG160&amp; friends!IH160&amp; friends!II160</f>
        <v/>
      </c>
      <c r="M160" t="str">
        <f>IF(Data!$L161=M$1, "",             IF(ISERR(SEARCH(M$1,Data!$H161)),        "",          ";" &amp; VLOOKUP(M$1,Data!$L:$N,3, FALSE) &amp; ",""" &amp; VLOOKUP(M$1,Data!$L:$M,2, FALSE) &amp; """;"   )             )</f>
        <v/>
      </c>
      <c r="N160" t="str">
        <f>IF(Data!$L161=N$1, "",             IF(ISERR(SEARCH(N$1,Data!$H161)),        "",          ";" &amp; VLOOKUP(N$1,Data!$L:$N,3, FALSE) &amp; ",""" &amp; VLOOKUP(N$1,Data!$L:$M,2, FALSE) &amp; """;"   )             )</f>
        <v/>
      </c>
      <c r="O160" t="str">
        <f>IF(Data!$L161=O$1, "",             IF(ISERR(SEARCH(O$1,Data!$H161)),        "",          ";" &amp; VLOOKUP(O$1,Data!$L:$N,3, FALSE) &amp; ",""" &amp; VLOOKUP(O$1,Data!$L:$M,2, FALSE) &amp; """;"   )             )</f>
        <v/>
      </c>
      <c r="P160" t="str">
        <f>IF(Data!$L161=P$1, "",             IF(ISERR(SEARCH(P$1,Data!$H161)),        "",          ";" &amp; VLOOKUP(P$1,Data!$L:$N,3, FALSE) &amp; ",""" &amp; VLOOKUP(P$1,Data!$L:$M,2, FALSE) &amp; """;"   )             )</f>
        <v/>
      </c>
      <c r="Q160" t="str">
        <f>IF(Data!$L161=Q$1, "",             IF(ISERR(SEARCH(Q$1,Data!$H161)),        "",          ";" &amp; VLOOKUP(Q$1,Data!$L:$N,3, FALSE) &amp; ",""" &amp; VLOOKUP(Q$1,Data!$L:$M,2, FALSE) &amp; """;"   )             )</f>
        <v/>
      </c>
      <c r="R160" t="str">
        <f>IF(Data!$L161=R$1, "",             IF(ISERR(SEARCH(R$1,Data!$H161)),        "",          ";" &amp; VLOOKUP(R$1,Data!$L:$N,3, FALSE) &amp; ",""" &amp; VLOOKUP(R$1,Data!$L:$M,2, FALSE) &amp; """;"   )             )</f>
        <v/>
      </c>
      <c r="S160" t="str">
        <f>IF(Data!$L161=S$1, "",             IF(ISERR(SEARCH(S$1,Data!$H161)),        "",          ";" &amp; VLOOKUP(S$1,Data!$L:$N,3, FALSE) &amp; ",""" &amp; VLOOKUP(S$1,Data!$L:$M,2, FALSE) &amp; """;"   )             )</f>
        <v/>
      </c>
      <c r="T160" t="str">
        <f>IF(Data!$L161=T$1, "",             IF(ISERR(SEARCH(T$1,Data!$H161)),        "",          ";" &amp; VLOOKUP(T$1,Data!$L:$N,3, FALSE) &amp; ",""" &amp; VLOOKUP(T$1,Data!$L:$M,2, FALSE) &amp; """;"   )             )</f>
        <v/>
      </c>
      <c r="U160" t="str">
        <f>IF(Data!$L161=U$1, "",             IF(ISERR(SEARCH(U$1,Data!$H161)),        "",          ";" &amp; VLOOKUP(U$1,Data!$L:$N,3, FALSE) &amp; ",""" &amp; VLOOKUP(U$1,Data!$L:$M,2, FALSE) &amp; """;"   )             )</f>
        <v/>
      </c>
      <c r="V160" t="str">
        <f>IF(Data!$L161=V$1, "",             IF(ISERR(SEARCH(V$1,Data!$H161)),        "",          ";" &amp; VLOOKUP(V$1,Data!$L:$N,3, FALSE) &amp; ",""" &amp; VLOOKUP(V$1,Data!$L:$M,2, FALSE) &amp; """;"   )             )</f>
        <v/>
      </c>
      <c r="W160" t="str">
        <f>IF(Data!$L161=W$1, "",             IF(ISERR(SEARCH(W$1,Data!$H161)),        "",          ";" &amp; VLOOKUP(W$1,Data!$L:$N,3, FALSE) &amp; ",""" &amp; VLOOKUP(W$1,Data!$L:$M,2, FALSE) &amp; """;"   )             )</f>
        <v/>
      </c>
      <c r="X160" t="str">
        <f>IF(Data!$L161=X$1, "",             IF(ISERR(SEARCH(X$1,Data!$H161)),        "",          ";" &amp; VLOOKUP(X$1,Data!$L:$N,3, FALSE) &amp; ",""" &amp; VLOOKUP(X$1,Data!$L:$M,2, FALSE) &amp; """;"   )             )</f>
        <v/>
      </c>
      <c r="Y160" t="str">
        <f>IF(Data!$L161=Y$1, "",             IF(ISERR(SEARCH(Y$1,Data!$H161)),        "",          ";" &amp; VLOOKUP(Y$1,Data!$L:$N,3, FALSE) &amp; ",""" &amp; VLOOKUP(Y$1,Data!$L:$M,2, FALSE) &amp; """;"   )             )</f>
        <v/>
      </c>
      <c r="Z160" t="str">
        <f>IF(Data!$L161=Z$1, "",             IF(ISERR(SEARCH(Z$1,Data!$H161)),        "",          ";" &amp; VLOOKUP(Z$1,Data!$L:$N,3, FALSE) &amp; ",""" &amp; VLOOKUP(Z$1,Data!$L:$M,2, FALSE) &amp; """;"   )             )</f>
        <v/>
      </c>
      <c r="AA160" t="str">
        <f>IF(Data!$L161=AA$1, "",             IF(ISERR(SEARCH(AA$1,Data!$H161)),        "",          ";" &amp; VLOOKUP(AA$1,Data!$L:$N,3, FALSE) &amp; ",""" &amp; VLOOKUP(AA$1,Data!$L:$M,2, FALSE) &amp; """;"   )             )</f>
        <v/>
      </c>
      <c r="AB160" t="str">
        <f>IF(Data!$L161=AB$1, "",             IF(ISERR(SEARCH(AB$1,Data!$H161)),        "",          ";" &amp; VLOOKUP(AB$1,Data!$L:$N,3, FALSE) &amp; ",""" &amp; VLOOKUP(AB$1,Data!$L:$M,2, FALSE) &amp; """;"   )             )</f>
        <v/>
      </c>
      <c r="AC160" t="str">
        <f>IF(Data!$L161=AC$1, "",             IF(ISERR(SEARCH(AC$1,Data!$H161)),        "",          ";" &amp; VLOOKUP(AC$1,Data!$L:$N,3, FALSE) &amp; ",""" &amp; VLOOKUP(AC$1,Data!$L:$M,2, FALSE) &amp; """;"   )             )</f>
        <v/>
      </c>
      <c r="AD160" t="str">
        <f>IF(Data!$L161=AD$1, "",             IF(ISERR(SEARCH(AD$1,Data!$H161)),        "",          ";" &amp; VLOOKUP(AD$1,Data!$L:$N,3, FALSE) &amp; ",""" &amp; VLOOKUP(AD$1,Data!$L:$M,2, FALSE) &amp; """;"   )             )</f>
        <v/>
      </c>
      <c r="AE160" t="str">
        <f>IF(Data!$L161=AE$1, "",             IF(ISERR(SEARCH(AE$1,Data!$H161)),        "",          ";" &amp; VLOOKUP(AE$1,Data!$L:$N,3, FALSE) &amp; ",""" &amp; VLOOKUP(AE$1,Data!$L:$M,2, FALSE) &amp; """;"   )             )</f>
        <v/>
      </c>
      <c r="AF160" t="str">
        <f>IF(Data!$L161=AF$1, "",             IF(ISERR(SEARCH(AF$1,Data!$H161)),        "",          ";" &amp; VLOOKUP(AF$1,Data!$L:$N,3, FALSE) &amp; ",""" &amp; VLOOKUP(AF$1,Data!$L:$M,2, FALSE) &amp; """;"   )             )</f>
        <v/>
      </c>
      <c r="AG160" t="str">
        <f>IF(Data!$L161=AG$1, "",             IF(ISERR(SEARCH(AG$1,Data!$H161)),        "",          ";" &amp; VLOOKUP(AG$1,Data!$L:$N,3, FALSE) &amp; ",""" &amp; VLOOKUP(AG$1,Data!$L:$M,2, FALSE) &amp; """;"   )             )</f>
        <v/>
      </c>
      <c r="AH160" t="str">
        <f>IF(Data!$L161=AH$1, "",             IF(ISERR(SEARCH(AH$1,Data!$H161)),        "",          ";" &amp; VLOOKUP(AH$1,Data!$L:$N,3, FALSE) &amp; ",""" &amp; VLOOKUP(AH$1,Data!$L:$M,2, FALSE) &amp; """;"   )             )</f>
        <v/>
      </c>
      <c r="AI160" t="str">
        <f>IF(Data!$L161=AI$1, "",             IF(ISERR(SEARCH(AI$1,Data!$H161)),        "",          ";" &amp; VLOOKUP(AI$1,Data!$L:$N,3, FALSE) &amp; ",""" &amp; VLOOKUP(AI$1,Data!$L:$M,2, FALSE) &amp; """;"   )             )</f>
        <v/>
      </c>
      <c r="AJ160" t="str">
        <f>IF(Data!$L161=AJ$1, "",             IF(ISERR(SEARCH(AJ$1,Data!$H161)),        "",          ";" &amp; VLOOKUP(AJ$1,Data!$L:$N,3, FALSE) &amp; ",""" &amp; VLOOKUP(AJ$1,Data!$L:$M,2, FALSE) &amp; """;"   )             )</f>
        <v/>
      </c>
      <c r="AK160" t="str">
        <f>IF(Data!$L161=AK$1, "",             IF(ISERR(SEARCH(AK$1,Data!$H161)),        "",          ";" &amp; VLOOKUP(AK$1,Data!$L:$N,3, FALSE) &amp; ",""" &amp; VLOOKUP(AK$1,Data!$L:$M,2, FALSE) &amp; """;"   )             )</f>
        <v/>
      </c>
      <c r="AL160" t="str">
        <f>IF(Data!$L161=AL$1, "",             IF(ISERR(SEARCH(AL$1,Data!$H161)),        "",          ";" &amp; VLOOKUP(AL$1,Data!$L:$N,3, FALSE) &amp; ",""" &amp; VLOOKUP(AL$1,Data!$L:$M,2, FALSE) &amp; """;"   )             )</f>
        <v/>
      </c>
      <c r="AM160" t="str">
        <f>IF(Data!$L161=AM$1, "",             IF(ISERR(SEARCH(AM$1,Data!$H161)),        "",          ";" &amp; VLOOKUP(AM$1,Data!$L:$N,3, FALSE) &amp; ",""" &amp; VLOOKUP(AM$1,Data!$L:$M,2, FALSE) &amp; """;"   )             )</f>
        <v/>
      </c>
      <c r="AN160" t="str">
        <f>IF(Data!$L161=AN$1, "",             IF(ISERR(SEARCH(AN$1,Data!$H161)),        "",          ";" &amp; VLOOKUP(AN$1,Data!$L:$N,3, FALSE) &amp; ",""" &amp; VLOOKUP(AN$1,Data!$L:$M,2, FALSE) &amp; """;"   )             )</f>
        <v/>
      </c>
      <c r="AO160" t="str">
        <f>IF(Data!$L161=AO$1, "",             IF(ISERR(SEARCH(AO$1,Data!$H161)),        "",          ";" &amp; VLOOKUP(AO$1,Data!$L:$N,3, FALSE) &amp; ",""" &amp; VLOOKUP(AO$1,Data!$L:$M,2, FALSE) &amp; """;"   )             )</f>
        <v/>
      </c>
      <c r="AP160" t="str">
        <f>IF(Data!$L161=AP$1, "",             IF(ISERR(SEARCH(AP$1,Data!$H161)),        "",          ";" &amp; VLOOKUP(AP$1,Data!$L:$N,3, FALSE) &amp; ",""" &amp; VLOOKUP(AP$1,Data!$L:$M,2, FALSE) &amp; """;"   )             )</f>
        <v/>
      </c>
      <c r="AQ160" t="str">
        <f>IF(Data!$L161=AQ$1, "",             IF(ISERR(SEARCH(AQ$1,Data!$H161)),        "",          ";" &amp; VLOOKUP(AQ$1,Data!$L:$N,3, FALSE) &amp; ",""" &amp; VLOOKUP(AQ$1,Data!$L:$M,2, FALSE) &amp; """;"   )             )</f>
        <v/>
      </c>
      <c r="AR160" t="str">
        <f>IF(Data!$L161=AR$1, "",             IF(ISERR(SEARCH(AR$1,Data!$H161)),        "",          ";" &amp; VLOOKUP(AR$1,Data!$L:$N,3, FALSE) &amp; ",""" &amp; VLOOKUP(AR$1,Data!$L:$M,2, FALSE) &amp; """;"   )             )</f>
        <v/>
      </c>
      <c r="AS160" t="str">
        <f>IF(Data!$L161=AS$1, "",             IF(ISERR(SEARCH(AS$1,Data!$H161)),        "",          ";" &amp; VLOOKUP(AS$1,Data!$L:$N,3, FALSE) &amp; ",""" &amp; VLOOKUP(AS$1,Data!$L:$M,2, FALSE) &amp; """;"   )             )</f>
        <v/>
      </c>
      <c r="AT160" t="str">
        <f>IF(Data!$L161=AT$1, "",             IF(ISERR(SEARCH(AT$1,Data!$H161)),        "",          ";" &amp; VLOOKUP(AT$1,Data!$L:$N,3, FALSE) &amp; ",""" &amp; VLOOKUP(AT$1,Data!$L:$M,2, FALSE) &amp; """;"   )             )</f>
        <v/>
      </c>
      <c r="AU160" t="str">
        <f>IF(Data!$L161=AU$1, "",             IF(ISERR(SEARCH(AU$1,Data!$H161)),        "",          ";" &amp; VLOOKUP(AU$1,Data!$L:$N,3, FALSE) &amp; ",""" &amp; VLOOKUP(AU$1,Data!$L:$M,2, FALSE) &amp; """;"   )             )</f>
        <v/>
      </c>
      <c r="AV160" t="str">
        <f>IF(Data!$L161=AV$1, "",             IF(ISERR(SEARCH(AV$1,Data!$H161)),        "",          ";" &amp; VLOOKUP(AV$1,Data!$L:$N,3, FALSE) &amp; ",""" &amp; VLOOKUP(AV$1,Data!$L:$M,2, FALSE) &amp; """;"   )             )</f>
        <v/>
      </c>
      <c r="AW160" t="str">
        <f>IF(Data!$L161=AW$1, "",             IF(ISERR(SEARCH(AW$1,Data!$H161)),        "",          ";" &amp; VLOOKUP(AW$1,Data!$L:$N,3, FALSE) &amp; ",""" &amp; VLOOKUP(AW$1,Data!$L:$M,2, FALSE) &amp; """;"   )             )</f>
        <v/>
      </c>
      <c r="AX160" t="str">
        <f>IF(Data!$L161=AX$1, "",             IF(ISERR(SEARCH(AX$1,Data!$H161)),        "",          ";" &amp; VLOOKUP(AX$1,Data!$L:$N,3, FALSE) &amp; ",""" &amp; VLOOKUP(AX$1,Data!$L:$M,2, FALSE) &amp; """;"   )             )</f>
        <v/>
      </c>
      <c r="AY160" t="str">
        <f>IF(Data!$L161=AY$1, "",             IF(ISERR(SEARCH(AY$1,Data!$H161)),        "",          ";" &amp; VLOOKUP(AY$1,Data!$L:$N,3, FALSE) &amp; ",""" &amp; VLOOKUP(AY$1,Data!$L:$M,2, FALSE) &amp; """;"   )             )</f>
        <v/>
      </c>
      <c r="AZ160" t="str">
        <f>IF(Data!$L161=AZ$1, "",             IF(ISERR(SEARCH(AZ$1,Data!$H161)),        "",          ";" &amp; VLOOKUP(AZ$1,Data!$L:$N,3, FALSE) &amp; ",""" &amp; VLOOKUP(AZ$1,Data!$L:$M,2, FALSE) &amp; """;"   )             )</f>
        <v/>
      </c>
      <c r="BA160" t="str">
        <f>IF(Data!$L161=BA$1, "",             IF(ISERR(SEARCH(BA$1,Data!$H161)),        "",          ";" &amp; VLOOKUP(BA$1,Data!$L:$N,3, FALSE) &amp; ",""" &amp; VLOOKUP(BA$1,Data!$L:$M,2, FALSE) &amp; """;"   )             )</f>
        <v/>
      </c>
      <c r="BB160" t="str">
        <f>IF(Data!$L161=BB$1, "",             IF(ISERR(SEARCH(BB$1,Data!$H161)),        "",          ";" &amp; VLOOKUP(BB$1,Data!$L:$N,3, FALSE) &amp; ",""" &amp; VLOOKUP(BB$1,Data!$L:$M,2, FALSE) &amp; """;"   )             )</f>
        <v/>
      </c>
      <c r="BC160" t="str">
        <f>IF(Data!$L161=BC$1, "",             IF(ISERR(SEARCH(BC$1,Data!$H161)),        "",          ";" &amp; VLOOKUP(BC$1,Data!$L:$N,3, FALSE) &amp; ",""" &amp; VLOOKUP(BC$1,Data!$L:$M,2, FALSE) &amp; """;"   )             )</f>
        <v/>
      </c>
      <c r="BD160" t="str">
        <f>IF(Data!$L161=BD$1, "",             IF(ISERR(SEARCH(BD$1,Data!$H161)),        "",          ";" &amp; VLOOKUP(BD$1,Data!$L:$N,3, FALSE) &amp; ",""" &amp; VLOOKUP(BD$1,Data!$L:$M,2, FALSE) &amp; """;"   )             )</f>
        <v/>
      </c>
      <c r="BE160" t="str">
        <f>IF(Data!$L161=BE$1, "",             IF(ISERR(SEARCH(BE$1,Data!$H161)),        "",          ";" &amp; VLOOKUP(BE$1,Data!$L:$N,3, FALSE) &amp; ",""" &amp; VLOOKUP(BE$1,Data!$L:$M,2, FALSE) &amp; """;"   )             )</f>
        <v/>
      </c>
      <c r="BF160" t="str">
        <f>IF(Data!$L161=BF$1, "",             IF(ISERR(SEARCH(BF$1,Data!$H161)),        "",          ";" &amp; VLOOKUP(BF$1,Data!$L:$N,3, FALSE) &amp; ",""" &amp; VLOOKUP(BF$1,Data!$L:$M,2, FALSE) &amp; """;"   )             )</f>
        <v/>
      </c>
      <c r="BG160" t="str">
        <f>IF(Data!$L161=BG$1, "",             IF(ISERR(SEARCH(BG$1,Data!$H161)),        "",          ";" &amp; VLOOKUP(BG$1,Data!$L:$N,3, FALSE) &amp; ",""" &amp; VLOOKUP(BG$1,Data!$L:$M,2, FALSE) &amp; """;"   )             )</f>
        <v/>
      </c>
      <c r="BH160" t="str">
        <f>IF(Data!$L161=BH$1, "",             IF(ISERR(SEARCH(BH$1,Data!$H161)),        "",          ";" &amp; VLOOKUP(BH$1,Data!$L:$N,3, FALSE) &amp; ",""" &amp; VLOOKUP(BH$1,Data!$L:$M,2, FALSE) &amp; """;"   )             )</f>
        <v/>
      </c>
      <c r="BI160" t="str">
        <f>IF(Data!$L161=BI$1, "",             IF(ISERR(SEARCH(BI$1,Data!$H161)),        "",          ";" &amp; VLOOKUP(BI$1,Data!$L:$N,3, FALSE) &amp; ",""" &amp; VLOOKUP(BI$1,Data!$L:$M,2, FALSE) &amp; """;"   )             )</f>
        <v/>
      </c>
      <c r="BJ160" t="str">
        <f>IF(Data!$L161=BJ$1, "",             IF(ISERR(SEARCH(BJ$1,Data!$H161)),        "",          ";" &amp; VLOOKUP(BJ$1,Data!$L:$N,3, FALSE) &amp; ",""" &amp; VLOOKUP(BJ$1,Data!$L:$M,2, FALSE) &amp; """;"   )             )</f>
        <v/>
      </c>
      <c r="BK160" t="str">
        <f>IF(Data!$L161=BK$1, "",             IF(ISERR(SEARCH(BK$1,Data!$H161)),        "",          ";" &amp; VLOOKUP(BK$1,Data!$L:$N,3, FALSE) &amp; ",""" &amp; VLOOKUP(BK$1,Data!$L:$M,2, FALSE) &amp; """;"   )             )</f>
        <v/>
      </c>
      <c r="BL160" t="str">
        <f>IF(Data!$L161=BL$1, "",             IF(ISERR(SEARCH(BL$1,Data!$H161)),        "",          ";" &amp; VLOOKUP(BL$1,Data!$L:$N,3, FALSE) &amp; ",""" &amp; VLOOKUP(BL$1,Data!$L:$M,2, FALSE) &amp; """;"   )             )</f>
        <v/>
      </c>
      <c r="BM160" t="str">
        <f>IF(Data!$L161=BM$1, "",             IF(ISERR(SEARCH(BM$1,Data!$H161)),        "",          ";" &amp; VLOOKUP(BM$1,Data!$L:$N,3, FALSE) &amp; ",""" &amp; VLOOKUP(BM$1,Data!$L:$M,2, FALSE) &amp; """;"   )             )</f>
        <v/>
      </c>
      <c r="BN160" t="str">
        <f>IF(Data!$L161=BN$1, "",             IF(ISERR(SEARCH(BN$1,Data!$H161)),        "",          ";" &amp; VLOOKUP(BN$1,Data!$L:$N,3, FALSE) &amp; ",""" &amp; VLOOKUP(BN$1,Data!$L:$M,2, FALSE) &amp; """;"   )             )</f>
        <v/>
      </c>
      <c r="BO160" t="str">
        <f>IF(Data!$L161=BO$1, "",             IF(ISERR(SEARCH(BO$1,Data!$H161)),        "",          ";" &amp; VLOOKUP(BO$1,Data!$L:$N,3, FALSE) &amp; ",""" &amp; VLOOKUP(BO$1,Data!$L:$M,2, FALSE) &amp; """;"   )             )</f>
        <v/>
      </c>
      <c r="BP160" t="str">
        <f>IF(Data!$L161=BP$1, "",             IF(ISERR(SEARCH(BP$1,Data!$H161)),        "",          ";" &amp; VLOOKUP(BP$1,Data!$L:$N,3, FALSE) &amp; ",""" &amp; VLOOKUP(BP$1,Data!$L:$M,2, FALSE) &amp; """;"   )             )</f>
        <v/>
      </c>
      <c r="BQ160" t="str">
        <f>IF(Data!$L161=BQ$1, "",             IF(ISERR(SEARCH(BQ$1,Data!$H161)),        "",          ";" &amp; VLOOKUP(BQ$1,Data!$L:$N,3, FALSE) &amp; ",""" &amp; VLOOKUP(BQ$1,Data!$L:$M,2, FALSE) &amp; """;"   )             )</f>
        <v/>
      </c>
      <c r="BR160" t="str">
        <f>IF(Data!$L161=BR$1, "",             IF(ISERR(SEARCH(BR$1,Data!$H161)),        "",          ";" &amp; VLOOKUP(BR$1,Data!$L:$N,3, FALSE) &amp; ",""" &amp; VLOOKUP(BR$1,Data!$L:$M,2, FALSE) &amp; """;"   )             )</f>
        <v/>
      </c>
      <c r="BS160" t="str">
        <f>IF(Data!$L161=BS$1, "",             IF(ISERR(SEARCH(BS$1,Data!$H161)),        "",          ";" &amp; VLOOKUP(BS$1,Data!$L:$N,3, FALSE) &amp; ",""" &amp; VLOOKUP(BS$1,Data!$L:$M,2, FALSE) &amp; """;"   )             )</f>
        <v/>
      </c>
      <c r="BT160" t="str">
        <f>IF(Data!$L161=BT$1, "",             IF(ISERR(SEARCH(BT$1,Data!$H161)),        "",          ";" &amp; VLOOKUP(BT$1,Data!$L:$N,3, FALSE) &amp; ",""" &amp; VLOOKUP(BT$1,Data!$L:$M,2, FALSE) &amp; """;"   )             )</f>
        <v/>
      </c>
      <c r="BU160" t="str">
        <f>IF(Data!$L161=BU$1, "",             IF(ISERR(SEARCH(BU$1,Data!$H161)),        "",          ";" &amp; VLOOKUP(BU$1,Data!$L:$N,3, FALSE) &amp; ",""" &amp; VLOOKUP(BU$1,Data!$L:$M,2, FALSE) &amp; """;"   )             )</f>
        <v/>
      </c>
      <c r="BV160" t="str">
        <f>IF(Data!$L161=BV$1, "",             IF(ISERR(SEARCH(BV$1,Data!$H161)),        "",          ";" &amp; VLOOKUP(BV$1,Data!$L:$N,3, FALSE) &amp; ",""" &amp; VLOOKUP(BV$1,Data!$L:$M,2, FALSE) &amp; """;"   )             )</f>
        <v/>
      </c>
      <c r="BW160" t="str">
        <f>IF(Data!$L161=BW$1, "",             IF(ISERR(SEARCH(BW$1,Data!$H161)),        "",          ";" &amp; VLOOKUP(BW$1,Data!$L:$N,3, FALSE) &amp; ",""" &amp; VLOOKUP(BW$1,Data!$L:$M,2, FALSE) &amp; """;"   )             )</f>
        <v/>
      </c>
      <c r="BX160" t="str">
        <f>IF(Data!$L161=BX$1, "",             IF(ISERR(SEARCH(BX$1,Data!$H161)),        "",          ";" &amp; VLOOKUP(BX$1,Data!$L:$N,3, FALSE) &amp; ",""" &amp; VLOOKUP(BX$1,Data!$L:$M,2, FALSE) &amp; """;"   )             )</f>
        <v/>
      </c>
      <c r="BY160" t="str">
        <f>IF(Data!$L161=BY$1, "",             IF(ISERR(SEARCH(BY$1,Data!$H161)),        "",          ";" &amp; VLOOKUP(BY$1,Data!$L:$N,3, FALSE) &amp; ",""" &amp; VLOOKUP(BY$1,Data!$L:$M,2, FALSE) &amp; """;"   )             )</f>
        <v/>
      </c>
      <c r="BZ160" t="str">
        <f>IF(Data!$L161=BZ$1, "",             IF(ISERR(SEARCH(BZ$1,Data!$H161)),        "",          ";" &amp; VLOOKUP(BZ$1,Data!$L:$N,3, FALSE) &amp; ",""" &amp; VLOOKUP(BZ$1,Data!$L:$M,2, FALSE) &amp; """;"   )             )</f>
        <v/>
      </c>
      <c r="CA160" t="str">
        <f>IF(Data!$L161=CA$1, "",             IF(ISERR(SEARCH(CA$1,Data!$H161)),        "",          ";" &amp; VLOOKUP(CA$1,Data!$L:$N,3, FALSE) &amp; ",""" &amp; VLOOKUP(CA$1,Data!$L:$M,2, FALSE) &amp; """;"   )             )</f>
        <v/>
      </c>
      <c r="CB160" t="str">
        <f>IF(Data!$L161=CB$1, "",             IF(ISERR(SEARCH(CB$1,Data!$H161)),        "",          ";" &amp; VLOOKUP(CB$1,Data!$L:$N,3, FALSE) &amp; ",""" &amp; VLOOKUP(CB$1,Data!$L:$M,2, FALSE) &amp; """;"   )             )</f>
        <v/>
      </c>
      <c r="CC160" t="str">
        <f>IF(Data!$L161=CC$1, "",             IF(ISERR(SEARCH(CC$1,Data!$H161)),        "",          ";" &amp; VLOOKUP(CC$1,Data!$L:$N,3, FALSE) &amp; ",""" &amp; VLOOKUP(CC$1,Data!$L:$M,2, FALSE) &amp; """;"   )             )</f>
        <v/>
      </c>
      <c r="CD160" t="str">
        <f>IF(Data!$L161=CD$1, "",             IF(ISERR(SEARCH(CD$1,Data!$H161)),        "",          ";" &amp; VLOOKUP(CD$1,Data!$L:$N,3, FALSE) &amp; ",""" &amp; VLOOKUP(CD$1,Data!$L:$M,2, FALSE) &amp; """;"   )             )</f>
        <v/>
      </c>
      <c r="CE160" t="str">
        <f>IF(Data!$L161=CE$1, "",             IF(ISERR(SEARCH(CE$1,Data!$H161)),        "",          ";" &amp; VLOOKUP(CE$1,Data!$L:$N,3, FALSE) &amp; ",""" &amp; VLOOKUP(CE$1,Data!$L:$M,2, FALSE) &amp; """;"   )             )</f>
        <v/>
      </c>
      <c r="CF160" t="str">
        <f>IF(Data!$L161=CF$1, "",             IF(ISERR(SEARCH(CF$1,Data!$H161)),        "",          ";" &amp; VLOOKUP(CF$1,Data!$L:$N,3, FALSE) &amp; ",""" &amp; VLOOKUP(CF$1,Data!$L:$M,2, FALSE) &amp; """;"   )             )</f>
        <v/>
      </c>
      <c r="CG160" t="str">
        <f>IF(Data!$L161=CG$1, "",             IF(ISERR(SEARCH(CG$1,Data!$H161)),        "",          ";" &amp; VLOOKUP(CG$1,Data!$L:$N,3, FALSE) &amp; ",""" &amp; VLOOKUP(CG$1,Data!$L:$M,2, FALSE) &amp; """;"   )             )</f>
        <v/>
      </c>
      <c r="CH160" t="str">
        <f>IF(Data!$L161=CH$1, "",             IF(ISERR(SEARCH(CH$1,Data!$H161)),        "",          ";" &amp; VLOOKUP(CH$1,Data!$L:$N,3, FALSE) &amp; ",""" &amp; VLOOKUP(CH$1,Data!$L:$M,2, FALSE) &amp; """;"   )             )</f>
        <v/>
      </c>
      <c r="CI160" t="str">
        <f>IF(Data!$L161=CI$1, "",             IF(ISERR(SEARCH(CI$1,Data!$H161)),        "",          ";" &amp; VLOOKUP(CI$1,Data!$L:$N,3, FALSE) &amp; ",""" &amp; VLOOKUP(CI$1,Data!$L:$M,2, FALSE) &amp; """;"   )             )</f>
        <v/>
      </c>
      <c r="CJ160" t="str">
        <f>IF(Data!$L161=CJ$1, "",             IF(ISERR(SEARCH(CJ$1,Data!$H161)),        "",          ";" &amp; VLOOKUP(CJ$1,Data!$L:$N,3, FALSE) &amp; ",""" &amp; VLOOKUP(CJ$1,Data!$L:$M,2, FALSE) &amp; """;"   )             )</f>
        <v/>
      </c>
      <c r="CK160" t="str">
        <f>IF(Data!$L161=CK$1, "",             IF(ISERR(SEARCH(CK$1,Data!$H161)),        "",          ";" &amp; VLOOKUP(CK$1,Data!$L:$N,3, FALSE) &amp; ",""" &amp; VLOOKUP(CK$1,Data!$L:$M,2, FALSE) &amp; """;"   )             )</f>
        <v/>
      </c>
      <c r="CL160" t="str">
        <f>IF(Data!$L161=CL$1, "",             IF(ISERR(SEARCH(CL$1,Data!$H161)),        "",          ";" &amp; VLOOKUP(CL$1,Data!$L:$N,3, FALSE) &amp; ",""" &amp; VLOOKUP(CL$1,Data!$L:$M,2, FALSE) &amp; """;"   )             )</f>
        <v/>
      </c>
      <c r="CM160" t="str">
        <f>IF(Data!$L161=CM$1, "",             IF(ISERR(SEARCH(CM$1,Data!$H161)),        "",          ";" &amp; VLOOKUP(CM$1,Data!$L:$N,3, FALSE) &amp; ",""" &amp; VLOOKUP(CM$1,Data!$L:$M,2, FALSE) &amp; """;"   )             )</f>
        <v/>
      </c>
      <c r="CN160" t="str">
        <f>IF(Data!$L161=CN$1, "",             IF(ISERR(SEARCH(CN$1,Data!$H161)),        "",          ";" &amp; VLOOKUP(CN$1,Data!$L:$N,3, FALSE) &amp; ",""" &amp; VLOOKUP(CN$1,Data!$L:$M,2, FALSE) &amp; """;"   )             )</f>
        <v/>
      </c>
      <c r="CO160" t="str">
        <f>IF(Data!$L161=CO$1, "",             IF(ISERR(SEARCH(CO$1,Data!$H161)),        "",          ";" &amp; VLOOKUP(CO$1,Data!$L:$N,3, FALSE) &amp; ",""" &amp; VLOOKUP(CO$1,Data!$L:$M,2, FALSE) &amp; """;"   )             )</f>
        <v/>
      </c>
      <c r="CP160" t="str">
        <f>IF(Data!$L161=CP$1, "",             IF(ISERR(SEARCH(CP$1,Data!$H161)),        "",          ";" &amp; VLOOKUP(CP$1,Data!$L:$N,3, FALSE) &amp; ",""" &amp; VLOOKUP(CP$1,Data!$L:$M,2, FALSE) &amp; """;"   )             )</f>
        <v/>
      </c>
      <c r="CQ160" t="str">
        <f>IF(Data!$L161=CQ$1, "",             IF(ISERR(SEARCH(CQ$1,Data!$H161)),        "",          ";" &amp; VLOOKUP(CQ$1,Data!$L:$N,3, FALSE) &amp; ",""" &amp; VLOOKUP(CQ$1,Data!$L:$M,2, FALSE) &amp; """;"   )             )</f>
        <v/>
      </c>
      <c r="CR160" t="str">
        <f>IF(Data!$L161=CR$1, "",             IF(ISERR(SEARCH(CR$1,Data!$H161)),        "",          ";" &amp; VLOOKUP(CR$1,Data!$L:$N,3, FALSE) &amp; ",""" &amp; VLOOKUP(CR$1,Data!$L:$M,2, FALSE) &amp; """;"   )             )</f>
        <v/>
      </c>
      <c r="CS160" t="str">
        <f>IF(Data!$L161=CS$1, "",             IF(ISERR(SEARCH(CS$1,Data!$H161)),        "",          ";" &amp; VLOOKUP(CS$1,Data!$L:$N,3, FALSE) &amp; ",""" &amp; VLOOKUP(CS$1,Data!$L:$M,2, FALSE) &amp; """;"   )             )</f>
        <v/>
      </c>
      <c r="CT160" t="str">
        <f>IF(Data!$L161=CT$1, "",             IF(ISERR(SEARCH(CT$1,Data!$H161)),        "",          ";" &amp; VLOOKUP(CT$1,Data!$L:$N,3, FALSE) &amp; ",""" &amp; VLOOKUP(CT$1,Data!$L:$M,2, FALSE) &amp; """;"   )             )</f>
        <v/>
      </c>
      <c r="CU160" t="str">
        <f>IF(Data!$L161=CU$1, "",             IF(ISERR(SEARCH(CU$1,Data!$H161)),        "",          ";" &amp; VLOOKUP(CU$1,Data!$L:$N,3, FALSE) &amp; ",""" &amp; VLOOKUP(CU$1,Data!$L:$M,2, FALSE) &amp; """;"   )             )</f>
        <v/>
      </c>
      <c r="CV160" t="str">
        <f>IF(Data!$L161=CV$1, "",             IF(ISERR(SEARCH(CV$1,Data!$H161)),        "",          ";" &amp; VLOOKUP(CV$1,Data!$L:$N,3, FALSE) &amp; ",""" &amp; VLOOKUP(CV$1,Data!$L:$M,2, FALSE) &amp; """;"   )             )</f>
        <v/>
      </c>
      <c r="CW160" t="str">
        <f>IF(Data!$L161=CW$1, "",             IF(ISERR(SEARCH(CW$1,Data!$H161)),        "",          ";" &amp; VLOOKUP(CW$1,Data!$L:$N,3, FALSE) &amp; ",""" &amp; VLOOKUP(CW$1,Data!$L:$M,2, FALSE) &amp; """;"   )             )</f>
        <v/>
      </c>
      <c r="CX160" t="str">
        <f>IF(Data!$L161=CX$1, "",             IF(ISERR(SEARCH(CX$1,Data!$H161)),        "",          ";" &amp; VLOOKUP(CX$1,Data!$L:$N,3, FALSE) &amp; ",""" &amp; VLOOKUP(CX$1,Data!$L:$M,2, FALSE) &amp; """;"   )             )</f>
        <v/>
      </c>
      <c r="CY160" t="str">
        <f>IF(Data!$L161=CY$1, "",             IF(ISERR(SEARCH(CY$1,Data!$H161)),        "",          ";" &amp; VLOOKUP(CY$1,Data!$L:$N,3, FALSE) &amp; ",""" &amp; VLOOKUP(CY$1,Data!$L:$M,2, FALSE) &amp; """;"   )             )</f>
        <v/>
      </c>
      <c r="CZ160" t="str">
        <f>IF(Data!$L161=CZ$1, "",             IF(ISERR(SEARCH(CZ$1,Data!$H161)),        "",          ";" &amp; VLOOKUP(CZ$1,Data!$L:$N,3, FALSE) &amp; ",""" &amp; VLOOKUP(CZ$1,Data!$L:$M,2, FALSE) &amp; """;"   )             )</f>
        <v/>
      </c>
      <c r="DA160" t="str">
        <f>IF(Data!$L161=DA$1, "",             IF(ISERR(SEARCH(DA$1,Data!$H161)),        "",          ";" &amp; VLOOKUP(DA$1,Data!$L:$N,3, FALSE) &amp; ",""" &amp; VLOOKUP(DA$1,Data!$L:$M,2, FALSE) &amp; """;"   )             )</f>
        <v/>
      </c>
      <c r="DB160" t="str">
        <f>IF(Data!$L161=DB$1, "",             IF(ISERR(SEARCH(DB$1,Data!$H161)),        "",          ";" &amp; VLOOKUP(DB$1,Data!$L:$N,3, FALSE) &amp; ",""" &amp; VLOOKUP(DB$1,Data!$L:$M,2, FALSE) &amp; """;"   )             )</f>
        <v/>
      </c>
      <c r="DC160" t="str">
        <f>IF(Data!$L161=DC$1, "",             IF(ISERR(SEARCH(DC$1,Data!$H161)),        "",          ";" &amp; VLOOKUP(DC$1,Data!$L:$N,3, FALSE) &amp; ",""" &amp; VLOOKUP(DC$1,Data!$L:$M,2, FALSE) &amp; """;"   )             )</f>
        <v/>
      </c>
      <c r="DD160" t="str">
        <f>IF(Data!$L161=DD$1, "",             IF(ISERR(SEARCH(DD$1,Data!$H161)),        "",          ";" &amp; VLOOKUP(DD$1,Data!$L:$N,3, FALSE) &amp; ",""" &amp; VLOOKUP(DD$1,Data!$L:$M,2, FALSE) &amp; """;"   )             )</f>
        <v/>
      </c>
      <c r="DE160" t="str">
        <f>IF(Data!$L161=DE$1, "",             IF(ISERR(SEARCH(DE$1,Data!$H161)),        "",          ";" &amp; VLOOKUP(DE$1,Data!$L:$N,3, FALSE) &amp; ",""" &amp; VLOOKUP(DE$1,Data!$L:$M,2, FALSE) &amp; """;"   )             )</f>
        <v/>
      </c>
      <c r="DF160" t="str">
        <f>IF(Data!$L161=DF$1, "",             IF(ISERR(SEARCH(DF$1,Data!$H161)),        "",          ";" &amp; VLOOKUP(DF$1,Data!$L:$N,3, FALSE) &amp; ",""" &amp; VLOOKUP(DF$1,Data!$L:$M,2, FALSE) &amp; """;"   )             )</f>
        <v/>
      </c>
      <c r="DG160" t="str">
        <f>IF(Data!$L161=DG$1, "",             IF(ISERR(SEARCH(DG$1,Data!$H161)),        "",          ";" &amp; VLOOKUP(DG$1,Data!$L:$N,3, FALSE) &amp; ",""" &amp; VLOOKUP(DG$1,Data!$L:$M,2, FALSE) &amp; """;"   )             )</f>
        <v/>
      </c>
      <c r="DH160" t="str">
        <f>IF(Data!$L161=DH$1, "",             IF(ISERR(SEARCH(DH$1,Data!$H161)),        "",          ";" &amp; VLOOKUP(DH$1,Data!$L:$N,3, FALSE) &amp; ",""" &amp; VLOOKUP(DH$1,Data!$L:$M,2, FALSE) &amp; """;"   )             )</f>
        <v/>
      </c>
      <c r="DI160" t="str">
        <f>IF(Data!$L161=DI$1, "",             IF(ISERR(SEARCH(DI$1,Data!$H161)),        "",          ";" &amp; VLOOKUP(DI$1,Data!$L:$N,3, FALSE) &amp; ",""" &amp; VLOOKUP(DI$1,Data!$L:$M,2, FALSE) &amp; """;"   )             )</f>
        <v/>
      </c>
      <c r="DJ160" t="str">
        <f>IF(Data!$L161=DJ$1, "",             IF(ISERR(SEARCH(DJ$1,Data!$H161)),        "",          ";" &amp; VLOOKUP(DJ$1,Data!$L:$N,3, FALSE) &amp; ",""" &amp; VLOOKUP(DJ$1,Data!$L:$M,2, FALSE) &amp; """;"   )             )</f>
        <v/>
      </c>
      <c r="DK160" t="str">
        <f>IF(Data!$L161=DK$1, "",             IF(ISERR(SEARCH(DK$1,Data!$H161)),        "",          ";" &amp; VLOOKUP(DK$1,Data!$L:$N,3, FALSE) &amp; ",""" &amp; VLOOKUP(DK$1,Data!$L:$M,2, FALSE) &amp; """;"   )             )</f>
        <v/>
      </c>
      <c r="DL160" t="str">
        <f>IF(Data!$L161=DL$1, "",             IF(ISERR(SEARCH(DL$1,Data!$H161)),        "",          ";" &amp; VLOOKUP(DL$1,Data!$L:$N,3, FALSE) &amp; ",""" &amp; VLOOKUP(DL$1,Data!$L:$M,2, FALSE) &amp; """;"   )             )</f>
        <v/>
      </c>
      <c r="DM160" t="str">
        <f>IF(Data!$L161=DM$1, "",             IF(ISERR(SEARCH(DM$1,Data!$H161)),        "",          ";" &amp; VLOOKUP(DM$1,Data!$L:$N,3, FALSE) &amp; ",""" &amp; VLOOKUP(DM$1,Data!$L:$M,2, FALSE) &amp; """;"   )             )</f>
        <v/>
      </c>
      <c r="DN160" t="str">
        <f>IF(Data!$L161=DN$1, "",             IF(ISERR(SEARCH(DN$1,Data!$H161)),        "",          ";" &amp; VLOOKUP(DN$1,Data!$L:$N,3, FALSE) &amp; ",""" &amp; VLOOKUP(DN$1,Data!$L:$M,2, FALSE) &amp; """;"   )             )</f>
        <v/>
      </c>
      <c r="DO160" t="str">
        <f>IF(Data!$L161=DO$1, "",             IF(ISERR(SEARCH(DO$1,Data!$H161)),        "",          ";" &amp; VLOOKUP(DO$1,Data!$L:$N,3, FALSE) &amp; ",""" &amp; VLOOKUP(DO$1,Data!$L:$M,2, FALSE) &amp; """;"   )             )</f>
        <v/>
      </c>
      <c r="DP160" t="str">
        <f>IF(Data!$L161=DP$1, "",             IF(ISERR(SEARCH(DP$1,Data!$H161)),        "",          ";" &amp; VLOOKUP(DP$1,Data!$L:$N,3, FALSE) &amp; ",""" &amp; VLOOKUP(DP$1,Data!$L:$M,2, FALSE) &amp; """;"   )             )</f>
        <v/>
      </c>
      <c r="DQ160" t="str">
        <f>IF(Data!$L161=DQ$1, "",             IF(ISERR(SEARCH(DQ$1,Data!$H161)),        "",          ";" &amp; VLOOKUP(DQ$1,Data!$L:$N,3, FALSE) &amp; ",""" &amp; VLOOKUP(DQ$1,Data!$L:$M,2, FALSE) &amp; """;"   )             )</f>
        <v/>
      </c>
      <c r="DR160" t="str">
        <f>IF(Data!$L161=DR$1, "",             IF(ISERR(SEARCH(DR$1,Data!$H161)),        "",          ";" &amp; VLOOKUP(DR$1,Data!$L:$N,3, FALSE) &amp; ",""" &amp; VLOOKUP(DR$1,Data!$L:$M,2, FALSE) &amp; """;"   )             )</f>
        <v/>
      </c>
      <c r="DS160" t="str">
        <f>IF(Data!$L161=DS$1, "",             IF(ISERR(SEARCH(DS$1,Data!$H161)),        "",          ";" &amp; VLOOKUP(DS$1,Data!$L:$N,3, FALSE) &amp; ",""" &amp; VLOOKUP(DS$1,Data!$L:$M,2, FALSE) &amp; """;"   )             )</f>
        <v/>
      </c>
      <c r="DT160" t="str">
        <f>IF(Data!$L161=DT$1, "",             IF(ISERR(SEARCH(DT$1,Data!$H161)),        "",          ";" &amp; VLOOKUP(DT$1,Data!$L:$N,3, FALSE) &amp; ",""" &amp; VLOOKUP(DT$1,Data!$L:$M,2, FALSE) &amp; """;"   )             )</f>
        <v/>
      </c>
      <c r="DU160" t="str">
        <f>IF(Data!$L161=DU$1, "",             IF(ISERR(SEARCH(DU$1,Data!$H161)),        "",          ";" &amp; VLOOKUP(DU$1,Data!$L:$N,3, FALSE) &amp; ",""" &amp; VLOOKUP(DU$1,Data!$L:$M,2, FALSE) &amp; """;"   )             )</f>
        <v/>
      </c>
      <c r="DV160" t="str">
        <f>IF(Data!$L161=DV$1, "",             IF(ISERR(SEARCH(DV$1,Data!$H161)),        "",          ";" &amp; VLOOKUP(DV$1,Data!$L:$N,3, FALSE) &amp; ",""" &amp; VLOOKUP(DV$1,Data!$L:$M,2, FALSE) &amp; """;"   )             )</f>
        <v/>
      </c>
      <c r="DW160" t="str">
        <f>IF(Data!$L161=DW$1, "",             IF(ISERR(SEARCH(DW$1,Data!$H161)),        "",          ";" &amp; VLOOKUP(DW$1,Data!$L:$N,3, FALSE) &amp; ",""" &amp; VLOOKUP(DW$1,Data!$L:$M,2, FALSE) &amp; """;"   )             )</f>
        <v/>
      </c>
      <c r="DX160" t="str">
        <f>IF(Data!$L161=DX$1, "",             IF(ISERR(SEARCH(DX$1,Data!$H161)),        "",          ";" &amp; VLOOKUP(DX$1,Data!$L:$N,3, FALSE) &amp; ",""" &amp; VLOOKUP(DX$1,Data!$L:$M,2, FALSE) &amp; """;"   )             )</f>
        <v/>
      </c>
      <c r="DY160" t="str">
        <f>IF(Data!$L161=DY$1, "",             IF(ISERR(SEARCH(DY$1,Data!$H161)),        "",          ";" &amp; VLOOKUP(DY$1,Data!$L:$N,3, FALSE) &amp; ",""" &amp; VLOOKUP(DY$1,Data!$L:$M,2, FALSE) &amp; """;"   )             )</f>
        <v/>
      </c>
      <c r="DZ160" t="str">
        <f>IF(Data!$L161=DZ$1, "",             IF(ISERR(SEARCH(DZ$1,Data!$H161)),        "",          ";" &amp; VLOOKUP(DZ$1,Data!$L:$N,3, FALSE) &amp; ",""" &amp; VLOOKUP(DZ$1,Data!$L:$M,2, FALSE) &amp; """;"   )             )</f>
        <v/>
      </c>
      <c r="EA160" t="str">
        <f>IF(Data!$L161=EA$1, "",             IF(ISERR(SEARCH(EA$1,Data!$H161)),        "",          ";" &amp; VLOOKUP(EA$1,Data!$L:$N,3, FALSE) &amp; ",""" &amp; VLOOKUP(EA$1,Data!$L:$M,2, FALSE) &amp; """;"   )             )</f>
        <v/>
      </c>
      <c r="EB160" t="str">
        <f>IF(Data!$L161=EB$1, "",             IF(ISERR(SEARCH(EB$1,Data!$H161)),        "",          ";" &amp; VLOOKUP(EB$1,Data!$L:$N,3, FALSE) &amp; ",""" &amp; VLOOKUP(EB$1,Data!$L:$M,2, FALSE) &amp; """;"   )             )</f>
        <v/>
      </c>
      <c r="EC160" t="str">
        <f>IF(Data!$L161=EC$1, "",             IF(ISERR(SEARCH(EC$1,Data!$H161)),        "",          ";" &amp; VLOOKUP(EC$1,Data!$L:$N,3, FALSE) &amp; ",""" &amp; VLOOKUP(EC$1,Data!$L:$M,2, FALSE) &amp; """;"   )             )</f>
        <v/>
      </c>
      <c r="ED160" t="str">
        <f>IF(Data!$L161=ED$1, "",             IF(ISERR(SEARCH(ED$1,Data!$H161)),        "",          ";" &amp; VLOOKUP(ED$1,Data!$L:$N,3, FALSE) &amp; ",""" &amp; VLOOKUP(ED$1,Data!$L:$M,2, FALSE) &amp; """;"   )             )</f>
        <v/>
      </c>
      <c r="EE160" t="str">
        <f>IF(Data!$L161=EE$1, "",             IF(ISERR(SEARCH(EE$1,Data!$H161)),        "",          ";" &amp; VLOOKUP(EE$1,Data!$L:$N,3, FALSE) &amp; ",""" &amp; VLOOKUP(EE$1,Data!$L:$M,2, FALSE) &amp; """;"   )             )</f>
        <v/>
      </c>
      <c r="EF160" t="str">
        <f>IF(Data!$L161=EF$1, "",             IF(ISERR(SEARCH(EF$1,Data!$H161)),        "",          ";" &amp; VLOOKUP(EF$1,Data!$L:$N,3, FALSE) &amp; ",""" &amp; VLOOKUP(EF$1,Data!$L:$M,2, FALSE) &amp; """;"   )             )</f>
        <v/>
      </c>
      <c r="EG160" t="str">
        <f>IF(Data!$L161=EG$1, "",             IF(ISERR(SEARCH(EG$1,Data!$H161)),        "",          ";" &amp; VLOOKUP(EG$1,Data!$L:$N,3, FALSE) &amp; ",""" &amp; VLOOKUP(EG$1,Data!$L:$M,2, FALSE) &amp; """;"   )             )</f>
        <v/>
      </c>
      <c r="EH160" t="str">
        <f>IF(Data!$L161=EH$1, "",             IF(ISERR(SEARCH(EH$1,Data!$H161)),        "",          ";" &amp; VLOOKUP(EH$1,Data!$L:$N,3, FALSE) &amp; ",""" &amp; VLOOKUP(EH$1,Data!$L:$M,2, FALSE) &amp; """;"   )             )</f>
        <v/>
      </c>
      <c r="EI160" t="str">
        <f>IF(Data!$L161=EI$1, "",             IF(ISERR(SEARCH(EI$1,Data!$H161)),        "",          ";" &amp; VLOOKUP(EI$1,Data!$L:$N,3, FALSE) &amp; ",""" &amp; VLOOKUP(EI$1,Data!$L:$M,2, FALSE) &amp; """;"   )             )</f>
        <v/>
      </c>
      <c r="EJ160" t="str">
        <f>IF(Data!$L161=EJ$1, "",             IF(ISERR(SEARCH(EJ$1,Data!$H161)),        "",          ";" &amp; VLOOKUP(EJ$1,Data!$L:$N,3, FALSE) &amp; ",""" &amp; VLOOKUP(EJ$1,Data!$L:$M,2, FALSE) &amp; """;"   )             )</f>
        <v/>
      </c>
      <c r="EK160" t="str">
        <f>IF(Data!$L161=EK$1, "",             IF(ISERR(SEARCH(EK$1,Data!$H161)),        "",          ";" &amp; VLOOKUP(EK$1,Data!$L:$N,3, FALSE) &amp; ",""" &amp; VLOOKUP(EK$1,Data!$L:$M,2, FALSE) &amp; """;"   )             )</f>
        <v/>
      </c>
      <c r="EL160" t="str">
        <f>IF(Data!$L161=EL$1, "",             IF(ISERR(SEARCH(EL$1,Data!$H161)),        "",          ";" &amp; VLOOKUP(EL$1,Data!$L:$N,3, FALSE) &amp; ",""" &amp; VLOOKUP(EL$1,Data!$L:$M,2, FALSE) &amp; """;"   )             )</f>
        <v/>
      </c>
      <c r="EM160" t="str">
        <f>IF(Data!$L161=EM$1, "",             IF(ISERR(SEARCH(EM$1,Data!$H161)),        "",          ";" &amp; VLOOKUP(EM$1,Data!$L:$N,3, FALSE) &amp; ",""" &amp; VLOOKUP(EM$1,Data!$L:$M,2, FALSE) &amp; """;"   )             )</f>
        <v/>
      </c>
      <c r="EN160" t="str">
        <f>IF(Data!$L161=EN$1, "",             IF(ISERR(SEARCH(EN$1,Data!$H161)),        "",          ";" &amp; VLOOKUP(EN$1,Data!$L:$N,3, FALSE) &amp; ",""" &amp; VLOOKUP(EN$1,Data!$L:$M,2, FALSE) &amp; """;"   )             )</f>
        <v/>
      </c>
      <c r="EO160" t="str">
        <f>IF(Data!$L161=EO$1, "",             IF(ISERR(SEARCH(EO$1,Data!$H161)),        "",          ";" &amp; VLOOKUP(EO$1,Data!$L:$N,3, FALSE) &amp; ",""" &amp; VLOOKUP(EO$1,Data!$L:$M,2, FALSE) &amp; """;"   )             )</f>
        <v/>
      </c>
      <c r="EP160" t="str">
        <f>IF(Data!$L161=EP$1, "",             IF(ISERR(SEARCH(EP$1,Data!$H161)),        "",          ";" &amp; VLOOKUP(EP$1,Data!$L:$N,3, FALSE) &amp; ",""" &amp; VLOOKUP(EP$1,Data!$L:$M,2, FALSE) &amp; """;"   )             )</f>
        <v/>
      </c>
      <c r="EQ160" t="str">
        <f>IF(Data!$L161=EQ$1, "",             IF(ISERR(SEARCH(EQ$1,Data!$H161)),        "",          ";" &amp; VLOOKUP(EQ$1,Data!$L:$N,3, FALSE) &amp; ",""" &amp; VLOOKUP(EQ$1,Data!$L:$M,2, FALSE) &amp; """;"   )             )</f>
        <v/>
      </c>
      <c r="ER160" t="str">
        <f>IF(Data!$L161=ER$1, "",             IF(ISERR(SEARCH(ER$1,Data!$H161)),        "",          ";" &amp; VLOOKUP(ER$1,Data!$L:$N,3, FALSE) &amp; ",""" &amp; VLOOKUP(ER$1,Data!$L:$M,2, FALSE) &amp; """;"   )             )</f>
        <v/>
      </c>
      <c r="ES160" t="str">
        <f>IF(Data!$L161=ES$1, "",             IF(ISERR(SEARCH(ES$1,Data!$H161)),        "",          ";" &amp; VLOOKUP(ES$1,Data!$L:$N,3, FALSE) &amp; ",""" &amp; VLOOKUP(ES$1,Data!$L:$M,2, FALSE) &amp; """;"   )             )</f>
        <v/>
      </c>
      <c r="ET160" t="str">
        <f>IF(Data!$L161=ET$1, "",             IF(ISERR(SEARCH(ET$1,Data!$H161)),        "",          ";" &amp; VLOOKUP(ET$1,Data!$L:$N,3, FALSE) &amp; ",""" &amp; VLOOKUP(ET$1,Data!$L:$M,2, FALSE) &amp; """;"   )             )</f>
        <v/>
      </c>
      <c r="EU160" t="str">
        <f>IF(Data!$L161=EU$1, "",             IF(ISERR(SEARCH(EU$1,Data!$H161)),        "",          ";" &amp; VLOOKUP(EU$1,Data!$L:$N,3, FALSE) &amp; ",""" &amp; VLOOKUP(EU$1,Data!$L:$M,2, FALSE) &amp; """;"   )             )</f>
        <v/>
      </c>
      <c r="EV160" t="str">
        <f>IF(Data!$L161=EV$1, "",             IF(ISERR(SEARCH(EV$1,Data!$H161)),        "",          ";" &amp; VLOOKUP(EV$1,Data!$L:$N,3, FALSE) &amp; ",""" &amp; VLOOKUP(EV$1,Data!$L:$M,2, FALSE) &amp; """;"   )             )</f>
        <v/>
      </c>
      <c r="EW160" t="str">
        <f>IF(Data!$L161=EW$1, "",             IF(ISERR(SEARCH(EW$1,Data!$H161)),        "",          ";" &amp; VLOOKUP(EW$1,Data!$L:$N,3, FALSE) &amp; ",""" &amp; VLOOKUP(EW$1,Data!$L:$M,2, FALSE) &amp; """;"   )             )</f>
        <v/>
      </c>
      <c r="EX160" t="str">
        <f>IF(Data!$L161=EX$1, "",             IF(ISERR(SEARCH(EX$1,Data!$H161)),        "",          ";" &amp; VLOOKUP(EX$1,Data!$L:$N,3, FALSE) &amp; ",""" &amp; VLOOKUP(EX$1,Data!$L:$M,2, FALSE) &amp; """;"   )             )</f>
        <v/>
      </c>
      <c r="EY160" t="str">
        <f>IF(Data!$L161=EY$1, "",             IF(ISERR(SEARCH(EY$1,Data!$H161)),        "",          ";" &amp; VLOOKUP(EY$1,Data!$L:$N,3, FALSE) &amp; ",""" &amp; VLOOKUP(EY$1,Data!$L:$M,2, FALSE) &amp; """;"   )             )</f>
        <v/>
      </c>
      <c r="EZ160" t="str">
        <f>IF(Data!$L161=EZ$1, "",             IF(ISERR(SEARCH(EZ$1,Data!$H161)),        "",          ";" &amp; VLOOKUP(EZ$1,Data!$L:$N,3, FALSE) &amp; ",""" &amp; VLOOKUP(EZ$1,Data!$L:$M,2, FALSE) &amp; """;"   )             )</f>
        <v/>
      </c>
      <c r="FA160" t="str">
        <f>IF(Data!$L161=FA$1, "",             IF(ISERR(SEARCH(FA$1,Data!$H161)),        "",          ";" &amp; VLOOKUP(FA$1,Data!$L:$N,3, FALSE) &amp; ",""" &amp; VLOOKUP(FA$1,Data!$L:$M,2, FALSE) &amp; """;"   )             )</f>
        <v/>
      </c>
      <c r="FB160" t="str">
        <f>IF(Data!$L161=FB$1, "",             IF(ISERR(SEARCH(FB$1,Data!$H161)),        "",          ";" &amp; VLOOKUP(FB$1,Data!$L:$N,3, FALSE) &amp; ",""" &amp; VLOOKUP(FB$1,Data!$L:$M,2, FALSE) &amp; """;"   )             )</f>
        <v/>
      </c>
      <c r="FC160" t="str">
        <f>IF(Data!$L161=FC$1, "",             IF(ISERR(SEARCH(FC$1,Data!$H161)),        "",          ";" &amp; VLOOKUP(FC$1,Data!$L:$N,3, FALSE) &amp; ",""" &amp; VLOOKUP(FC$1,Data!$L:$M,2, FALSE) &amp; """;"   )             )</f>
        <v/>
      </c>
      <c r="FD160" t="str">
        <f>IF(Data!$L161=FD$1, "",             IF(ISERR(SEARCH(FD$1,Data!$H161)),        "",          ";" &amp; VLOOKUP(FD$1,Data!$L:$N,3, FALSE) &amp; ",""" &amp; VLOOKUP(FD$1,Data!$L:$M,2, FALSE) &amp; """;"   )             )</f>
        <v/>
      </c>
      <c r="FE160" t="str">
        <f>IF(Data!$L161=FE$1, "",             IF(ISERR(SEARCH(FE$1,Data!$H161)),        "",          ";" &amp; VLOOKUP(FE$1,Data!$L:$N,3, FALSE) &amp; ",""" &amp; VLOOKUP(FE$1,Data!$L:$M,2, FALSE) &amp; """;"   )             )</f>
        <v/>
      </c>
      <c r="FF160" t="str">
        <f>IF(Data!$L161=FF$1, "",             IF(ISERR(SEARCH(FF$1,Data!$H161)),        "",          ";" &amp; VLOOKUP(FF$1,Data!$L:$N,3, FALSE) &amp; ",""" &amp; VLOOKUP(FF$1,Data!$L:$M,2, FALSE) &amp; """;"   )             )</f>
        <v/>
      </c>
      <c r="FG160" t="str">
        <f>IF(Data!$L161=FG$1, "",             IF(ISERR(SEARCH(FG$1,Data!$H161)),        "",          ";" &amp; VLOOKUP(FG$1,Data!$L:$N,3, FALSE) &amp; ",""" &amp; VLOOKUP(FG$1,Data!$L:$M,2, FALSE) &amp; """;"   )             )</f>
        <v/>
      </c>
      <c r="FH160" t="str">
        <f>IF(Data!$L161=FH$1, "",             IF(ISERR(SEARCH(FH$1,Data!$H161)),        "",          ";" &amp; VLOOKUP(FH$1,Data!$L:$N,3, FALSE) &amp; ",""" &amp; VLOOKUP(FH$1,Data!$L:$M,2, FALSE) &amp; """;"   )             )</f>
        <v/>
      </c>
      <c r="FI160" t="str">
        <f>IF(Data!$L161=FI$1, "",             IF(ISERR(SEARCH(FI$1,Data!$H161)),        "",          ";" &amp; VLOOKUP(FI$1,Data!$L:$N,3, FALSE) &amp; ",""" &amp; VLOOKUP(FI$1,Data!$L:$M,2, FALSE) &amp; """;"   )             )</f>
        <v/>
      </c>
      <c r="FJ160" t="str">
        <f>IF(Data!$L161=FJ$1, "",             IF(ISERR(SEARCH(FJ$1,Data!$H161)),        "",          ";" &amp; VLOOKUP(FJ$1,Data!$L:$N,3, FALSE) &amp; ",""" &amp; VLOOKUP(FJ$1,Data!$L:$M,2, FALSE) &amp; """;"   )             )</f>
        <v/>
      </c>
      <c r="FK160" t="str">
        <f>IF(Data!$L161=FK$1, "",             IF(ISERR(SEARCH(FK$1,Data!$H161)),        "",          ";" &amp; VLOOKUP(FK$1,Data!$L:$N,3, FALSE) &amp; ",""" &amp; VLOOKUP(FK$1,Data!$L:$M,2, FALSE) &amp; """;"   )             )</f>
        <v/>
      </c>
      <c r="FL160" t="str">
        <f>IF(Data!$L161=FL$1, "",             IF(ISERR(SEARCH(FL$1,Data!$H161)),        "",          ";" &amp; VLOOKUP(FL$1,Data!$L:$N,3, FALSE) &amp; ",""" &amp; VLOOKUP(FL$1,Data!$L:$M,2, FALSE) &amp; """;"   )             )</f>
        <v/>
      </c>
      <c r="FM160" t="str">
        <f>IF(Data!$L161=FM$1, "",             IF(ISERR(SEARCH(FM$1,Data!$H161)),        "",          ";" &amp; VLOOKUP(FM$1,Data!$L:$N,3, FALSE) &amp; ",""" &amp; VLOOKUP(FM$1,Data!$L:$M,2, FALSE) &amp; """;"   )             )</f>
        <v/>
      </c>
      <c r="FN160" t="str">
        <f>IF(Data!$L161=FN$1, "",             IF(ISERR(SEARCH(FN$1,Data!$H161)),        "",          ";" &amp; VLOOKUP(FN$1,Data!$L:$N,3, FALSE) &amp; ",""" &amp; VLOOKUP(FN$1,Data!$L:$M,2, FALSE) &amp; """;"   )             )</f>
        <v/>
      </c>
      <c r="FO160" t="str">
        <f>IF(Data!$L161=FO$1, "",             IF(ISERR(SEARCH(FO$1,Data!$H161)),        "",          ";" &amp; VLOOKUP(FO$1,Data!$L:$N,3, FALSE) &amp; ",""" &amp; VLOOKUP(FO$1,Data!$L:$M,2, FALSE) &amp; """;"   )             )</f>
        <v/>
      </c>
      <c r="FP160" t="str">
        <f>IF(Data!$L161=FP$1, "",             IF(ISERR(SEARCH(FP$1,Data!$H161)),        "",          ";" &amp; VLOOKUP(FP$1,Data!$L:$N,3, FALSE) &amp; ",""" &amp; VLOOKUP(FP$1,Data!$L:$M,2, FALSE) &amp; """;"   )             )</f>
        <v/>
      </c>
      <c r="FQ160" t="str">
        <f>IF(Data!$L161=FQ$1, "",             IF(ISERR(SEARCH(FQ$1,Data!$H161)),        "",          ";" &amp; VLOOKUP(FQ$1,Data!$L:$N,3, FALSE) &amp; ",""" &amp; VLOOKUP(FQ$1,Data!$L:$M,2, FALSE) &amp; """;"   )             )</f>
        <v/>
      </c>
      <c r="FR160" t="str">
        <f>IF(Data!$L161=FR$1, "",             IF(ISERR(SEARCH(FR$1,Data!$H161)),        "",          ";" &amp; VLOOKUP(FR$1,Data!$L:$N,3, FALSE) &amp; ",""" &amp; VLOOKUP(FR$1,Data!$L:$M,2, FALSE) &amp; """;"   )             )</f>
        <v/>
      </c>
      <c r="FS160" t="str">
        <f>IF(Data!$L161=FS$1, "",             IF(ISERR(SEARCH(FS$1,Data!$H161)),        "",          ";" &amp; VLOOKUP(FS$1,Data!$L:$N,3, FALSE) &amp; ",""" &amp; VLOOKUP(FS$1,Data!$L:$M,2, FALSE) &amp; """;"   )             )</f>
        <v/>
      </c>
      <c r="FT160" t="str">
        <f>IF(Data!$L161=FT$1, "",             IF(ISERR(SEARCH(FT$1,Data!$H161)),        "",          ";" &amp; VLOOKUP(FT$1,Data!$L:$N,3, FALSE) &amp; ",""" &amp; VLOOKUP(FT$1,Data!$L:$M,2, FALSE) &amp; """;"   )             )</f>
        <v/>
      </c>
      <c r="FU160" t="str">
        <f>IF(Data!$L161=FU$1, "",             IF(ISERR(SEARCH(FU$1,Data!$H161)),        "",          ";" &amp; VLOOKUP(FU$1,Data!$L:$N,3, FALSE) &amp; ",""" &amp; VLOOKUP(FU$1,Data!$L:$M,2, FALSE) &amp; """;"   )             )</f>
        <v/>
      </c>
      <c r="FV160" t="str">
        <f>IF(Data!$L161=FV$1, "",             IF(ISERR(SEARCH(FV$1,Data!$H161)),        "",          ";" &amp; VLOOKUP(FV$1,Data!$L:$N,3, FALSE) &amp; ",""" &amp; VLOOKUP(FV$1,Data!$L:$M,2, FALSE) &amp; """;"   )             )</f>
        <v/>
      </c>
      <c r="FW160" t="str">
        <f>IF(Data!$L161=FW$1, "",             IF(ISERR(SEARCH(FW$1,Data!$H161)),        "",          ";" &amp; VLOOKUP(FW$1,Data!$L:$N,3, FALSE) &amp; ",""" &amp; VLOOKUP(FW$1,Data!$L:$M,2, FALSE) &amp; """;"   )             )</f>
        <v/>
      </c>
      <c r="FX160" t="str">
        <f>IF(Data!$L161=FX$1, "",             IF(ISERR(SEARCH(FX$1,Data!$H161)),        "",          ";" &amp; VLOOKUP(FX$1,Data!$L:$N,3, FALSE) &amp; ",""" &amp; VLOOKUP(FX$1,Data!$L:$M,2, FALSE) &amp; """;"   )             )</f>
        <v/>
      </c>
      <c r="FY160" t="str">
        <f>IF(Data!$L161=FY$1, "",             IF(ISERR(SEARCH(FY$1,Data!$H161)),        "",          ";" &amp; VLOOKUP(FY$1,Data!$L:$N,3, FALSE) &amp; ",""" &amp; VLOOKUP(FY$1,Data!$L:$M,2, FALSE) &amp; """;"   )             )</f>
        <v/>
      </c>
      <c r="FZ160" t="str">
        <f>IF(Data!$L161=FZ$1, "",             IF(ISERR(SEARCH(FZ$1,Data!$H161)),        "",          ";" &amp; VLOOKUP(FZ$1,Data!$L:$N,3, FALSE) &amp; ",""" &amp; VLOOKUP(FZ$1,Data!$L:$M,2, FALSE) &amp; """;"   )             )</f>
        <v/>
      </c>
      <c r="GA160" t="str">
        <f>IF(Data!$L161=GA$1, "",             IF(ISERR(SEARCH(GA$1,Data!$H161)),        "",          ";" &amp; VLOOKUP(GA$1,Data!$L:$N,3, FALSE) &amp; ",""" &amp; VLOOKUP(GA$1,Data!$L:$M,2, FALSE) &amp; """;"   )             )</f>
        <v/>
      </c>
      <c r="GB160" t="str">
        <f>IF(Data!$L161=GB$1, "",             IF(ISERR(SEARCH(GB$1,Data!$H161)),        "",          ";" &amp; VLOOKUP(GB$1,Data!$L:$N,3, FALSE) &amp; ",""" &amp; VLOOKUP(GB$1,Data!$L:$M,2, FALSE) &amp; """;"   )             )</f>
        <v/>
      </c>
      <c r="GC160" t="str">
        <f>IF(Data!$L161=GC$1, "",             IF(ISERR(SEARCH(GC$1,Data!$H161)),        "",          ";" &amp; VLOOKUP(GC$1,Data!$L:$N,3, FALSE) &amp; ",""" &amp; VLOOKUP(GC$1,Data!$L:$M,2, FALSE) &amp; """;"   )             )</f>
        <v/>
      </c>
      <c r="GD160" t="str">
        <f>IF(Data!$L161=GD$1, "",             IF(ISERR(SEARCH(GD$1,Data!$H161)),        "",          ";" &amp; VLOOKUP(GD$1,Data!$L:$N,3, FALSE) &amp; ",""" &amp; VLOOKUP(GD$1,Data!$L:$M,2, FALSE) &amp; """;"   )             )</f>
        <v/>
      </c>
      <c r="GE160" t="str">
        <f>IF(Data!$L161=GE$1, "",             IF(ISERR(SEARCH(GE$1,Data!$H161)),        "",          ";" &amp; VLOOKUP(GE$1,Data!$L:$N,3, FALSE) &amp; ",""" &amp; VLOOKUP(GE$1,Data!$L:$M,2, FALSE) &amp; """;"   )             )</f>
        <v/>
      </c>
      <c r="GF160" t="str">
        <f>IF(Data!$L161=GF$1, "",             IF(ISERR(SEARCH(GF$1,Data!$H161)),        "",          ";" &amp; VLOOKUP(GF$1,Data!$L:$N,3, FALSE) &amp; ",""" &amp; VLOOKUP(GF$1,Data!$L:$M,2, FALSE) &amp; """;"   )             )</f>
        <v/>
      </c>
      <c r="GG160" t="str">
        <f>IF(Data!$L161=GG$1, "",             IF(ISERR(SEARCH(GG$1,Data!$H161)),        "",          ";" &amp; VLOOKUP(GG$1,Data!$L:$N,3, FALSE) &amp; ",""" &amp; VLOOKUP(GG$1,Data!$L:$M,2, FALSE) &amp; """;"   )             )</f>
        <v/>
      </c>
      <c r="GH160" t="str">
        <f>IF(Data!$L161=GH$1, "",             IF(ISERR(SEARCH(GH$1,Data!$H161)),        "",          ";" &amp; VLOOKUP(GH$1,Data!$L:$N,3, FALSE) &amp; ",""" &amp; VLOOKUP(GH$1,Data!$L:$M,2, FALSE) &amp; """;"   )             )</f>
        <v/>
      </c>
      <c r="GI160" t="str">
        <f>IF(Data!$L161=GI$1, "",             IF(ISERR(SEARCH(GI$1,Data!$H161)),        "",          ";" &amp; VLOOKUP(GI$1,Data!$L:$N,3, FALSE) &amp; ",""" &amp; VLOOKUP(GI$1,Data!$L:$M,2, FALSE) &amp; """;"   )             )</f>
        <v/>
      </c>
      <c r="GJ160" t="str">
        <f>IF(Data!$L161=GJ$1, "",             IF(ISERR(SEARCH(GJ$1,Data!$H161)),        "",          ";" &amp; VLOOKUP(GJ$1,Data!$L:$N,3, FALSE) &amp; ",""" &amp; VLOOKUP(GJ$1,Data!$L:$M,2, FALSE) &amp; """;"   )             )</f>
        <v/>
      </c>
      <c r="GK160" t="str">
        <f>IF(Data!$L161=GK$1, "",             IF(ISERR(SEARCH(GK$1,Data!$H161)),        "",          ";" &amp; VLOOKUP(GK$1,Data!$L:$N,3, FALSE) &amp; ",""" &amp; VLOOKUP(GK$1,Data!$L:$M,2, FALSE) &amp; """;"   )             )</f>
        <v/>
      </c>
      <c r="GL160" t="str">
        <f>IF(Data!$L161=GL$1, "",             IF(ISERR(SEARCH(GL$1,Data!$H161)),        "",          ";" &amp; VLOOKUP(GL$1,Data!$L:$N,3, FALSE) &amp; ",""" &amp; VLOOKUP(GL$1,Data!$L:$M,2, FALSE) &amp; """;"   )             )</f>
        <v/>
      </c>
      <c r="GM160" t="str">
        <f>IF(Data!$L161=GM$1, "",             IF(ISERR(SEARCH(GM$1,Data!$H161)),        "",          ";" &amp; VLOOKUP(GM$1,Data!$L:$N,3, FALSE) &amp; ",""" &amp; VLOOKUP(GM$1,Data!$L:$M,2, FALSE) &amp; """;"   )             )</f>
        <v/>
      </c>
      <c r="GN160" t="str">
        <f>IF(Data!$L161=GN$1, "",             IF(ISERR(SEARCH(GN$1,Data!$H161)),        "",          ";" &amp; VLOOKUP(GN$1,Data!$L:$N,3, FALSE) &amp; ",""" &amp; VLOOKUP(GN$1,Data!$L:$M,2, FALSE) &amp; """;"   )             )</f>
        <v/>
      </c>
      <c r="GO160" t="str">
        <f>IF(Data!$L161=GO$1, "",             IF(ISERR(SEARCH(GO$1,Data!$H161)),        "",          ";" &amp; VLOOKUP(GO$1,Data!$L:$N,3, FALSE) &amp; ",""" &amp; VLOOKUP(GO$1,Data!$L:$M,2, FALSE) &amp; """;"   )             )</f>
        <v/>
      </c>
      <c r="GP160" t="str">
        <f>IF(Data!$L161=GP$1, "",             IF(ISERR(SEARCH(GP$1,Data!$H161)),        "",          ";" &amp; VLOOKUP(GP$1,Data!$L:$N,3, FALSE) &amp; ",""" &amp; VLOOKUP(GP$1,Data!$L:$M,2, FALSE) &amp; """;"   )             )</f>
        <v/>
      </c>
      <c r="GQ160" t="str">
        <f>IF(Data!$L161=GQ$1, "",             IF(ISERR(SEARCH(GQ$1,Data!$H161)),        "",          ";" &amp; VLOOKUP(GQ$1,Data!$L:$N,3, FALSE) &amp; ",""" &amp; VLOOKUP(GQ$1,Data!$L:$M,2, FALSE) &amp; """;"   )             )</f>
        <v/>
      </c>
      <c r="GR160" t="str">
        <f>IF(Data!$L161=GR$1, "",             IF(ISERR(SEARCH(GR$1,Data!$H161)),        "",          ";" &amp; VLOOKUP(GR$1,Data!$L:$N,3, FALSE) &amp; ",""" &amp; VLOOKUP(GR$1,Data!$L:$M,2, FALSE) &amp; """;"   )             )</f>
        <v/>
      </c>
      <c r="GS160" t="str">
        <f>IF(Data!$L161=GS$1, "",             IF(ISERR(SEARCH(GS$1,Data!$H161)),        "",          ";" &amp; VLOOKUP(GS$1,Data!$L:$N,3, FALSE) &amp; ",""" &amp; VLOOKUP(GS$1,Data!$L:$M,2, FALSE) &amp; """;"   )             )</f>
        <v/>
      </c>
      <c r="GT160" t="str">
        <f>IF(Data!$L161=GT$1, "",             IF(ISERR(SEARCH(GT$1,Data!$H161)),        "",          ";" &amp; VLOOKUP(GT$1,Data!$L:$N,3, FALSE) &amp; ",""" &amp; VLOOKUP(GT$1,Data!$L:$M,2, FALSE) &amp; """;"   )             )</f>
        <v/>
      </c>
      <c r="GU160" t="str">
        <f>IF(Data!$L161=GU$1, "",             IF(ISERR(SEARCH(GU$1,Data!$H161)),        "",          ";" &amp; VLOOKUP(GU$1,Data!$L:$N,3, FALSE) &amp; ",""" &amp; VLOOKUP(GU$1,Data!$L:$M,2, FALSE) &amp; """;"   )             )</f>
        <v/>
      </c>
      <c r="GV160" t="str">
        <f>IF(Data!$L161=GV$1, "",             IF(ISERR(SEARCH(GV$1,Data!$H161)),        "",          ";" &amp; VLOOKUP(GV$1,Data!$L:$N,3, FALSE) &amp; ",""" &amp; VLOOKUP(GV$1,Data!$L:$M,2, FALSE) &amp; """;"   )             )</f>
        <v/>
      </c>
      <c r="GW160" t="str">
        <f>IF(Data!$L161=GW$1, "",             IF(ISERR(SEARCH(GW$1,Data!$H161)),        "",          ";" &amp; VLOOKUP(GW$1,Data!$L:$N,3, FALSE) &amp; ",""" &amp; VLOOKUP(GW$1,Data!$L:$M,2, FALSE) &amp; """;"   )             )</f>
        <v/>
      </c>
      <c r="GX160" t="str">
        <f>IF(Data!$L161=GX$1, "",             IF(ISERR(SEARCH(GX$1,Data!$H161)),        "",          ";" &amp; VLOOKUP(GX$1,Data!$L:$N,3, FALSE) &amp; ",""" &amp; VLOOKUP(GX$1,Data!$L:$M,2, FALSE) &amp; """;"   )             )</f>
        <v/>
      </c>
      <c r="GY160" t="str">
        <f>IF(Data!$L161=GY$1, "",             IF(ISERR(SEARCH(GY$1,Data!$H161)),        "",          ";" &amp; VLOOKUP(GY$1,Data!$L:$N,3, FALSE) &amp; ",""" &amp; VLOOKUP(GY$1,Data!$L:$M,2, FALSE) &amp; """;"   )             )</f>
        <v/>
      </c>
      <c r="GZ160" t="str">
        <f>IF(Data!$L161=GZ$1, "",             IF(ISERR(SEARCH(GZ$1,Data!$H161)),        "",          ";" &amp; VLOOKUP(GZ$1,Data!$L:$N,3, FALSE) &amp; ",""" &amp; VLOOKUP(GZ$1,Data!$L:$M,2, FALSE) &amp; """;"   )             )</f>
        <v/>
      </c>
      <c r="HA160" t="str">
        <f>IF(Data!$L161=HA$1, "",             IF(ISERR(SEARCH(HA$1,Data!$H161)),        "",          ";" &amp; VLOOKUP(HA$1,Data!$L:$N,3, FALSE) &amp; ",""" &amp; VLOOKUP(HA$1,Data!$L:$M,2, FALSE) &amp; """;"   )             )</f>
        <v/>
      </c>
      <c r="HB160" t="str">
        <f>IF(Data!$L161=HB$1, "",             IF(ISERR(SEARCH(HB$1,Data!$H161)),        "",          ";" &amp; VLOOKUP(HB$1,Data!$L:$N,3, FALSE) &amp; ",""" &amp; VLOOKUP(HB$1,Data!$L:$M,2, FALSE) &amp; """;"   )             )</f>
        <v/>
      </c>
      <c r="HC160" t="str">
        <f>IF(Data!$L161=HC$1, "",             IF(ISERR(SEARCH(HC$1,Data!$H161)),        "",          ";" &amp; VLOOKUP(HC$1,Data!$L:$N,3, FALSE) &amp; ",""" &amp; VLOOKUP(HC$1,Data!$L:$M,2, FALSE) &amp; """;"   )             )</f>
        <v/>
      </c>
      <c r="HD160" t="str">
        <f>IF(Data!$L161=HD$1, "",             IF(ISERR(SEARCH(HD$1,Data!$H161)),        "",          ";" &amp; VLOOKUP(HD$1,Data!$L:$N,3, FALSE) &amp; ",""" &amp; VLOOKUP(HD$1,Data!$L:$M,2, FALSE) &amp; """;"   )             )</f>
        <v/>
      </c>
      <c r="HE160" t="str">
        <f>IF(Data!$L161=HE$1, "",             IF(ISERR(SEARCH(HE$1,Data!$H161)),        "",          ";" &amp; VLOOKUP(HE$1,Data!$L:$N,3, FALSE) &amp; ",""" &amp; VLOOKUP(HE$1,Data!$L:$M,2, FALSE) &amp; """;"   )             )</f>
        <v/>
      </c>
      <c r="HF160" t="str">
        <f>IF(Data!$L161=HF$1, "",             IF(ISERR(SEARCH(HF$1,Data!$H161)),        "",          ";" &amp; VLOOKUP(HF$1,Data!$L:$N,3, FALSE) &amp; ",""" &amp; VLOOKUP(HF$1,Data!$L:$M,2, FALSE) &amp; """;"   )             )</f>
        <v/>
      </c>
      <c r="HG160" t="str">
        <f>IF(Data!$L161=HG$1, "",             IF(ISERR(SEARCH(HG$1,Data!$H161)),        "",          ";" &amp; VLOOKUP(HG$1,Data!$L:$N,3, FALSE) &amp; ",""" &amp; VLOOKUP(HG$1,Data!$L:$M,2, FALSE) &amp; """;"   )             )</f>
        <v/>
      </c>
      <c r="HH160" t="str">
        <f>IF(Data!$L161=HH$1, "",             IF(ISERR(SEARCH(HH$1,Data!$H161)),        "",          ";" &amp; VLOOKUP(HH$1,Data!$L:$N,3, FALSE) &amp; ",""" &amp; VLOOKUP(HH$1,Data!$L:$M,2, FALSE) &amp; """;"   )             )</f>
        <v/>
      </c>
      <c r="HI160" t="str">
        <f>IF(Data!$L161=HI$1, "",             IF(ISERR(SEARCH(HI$1,Data!$H161)),        "",          ";" &amp; VLOOKUP(HI$1,Data!$L:$N,3, FALSE) &amp; ",""" &amp; VLOOKUP(HI$1,Data!$L:$M,2, FALSE) &amp; """;"   )             )</f>
        <v/>
      </c>
      <c r="HJ160" t="str">
        <f>IF(Data!$L161=HJ$1, "",             IF(ISERR(SEARCH(HJ$1,Data!$H161)),        "",          ";" &amp; VLOOKUP(HJ$1,Data!$L:$N,3, FALSE) &amp; ",""" &amp; VLOOKUP(HJ$1,Data!$L:$M,2, FALSE) &amp; """;"   )             )</f>
        <v/>
      </c>
      <c r="HK160" t="str">
        <f>IF(Data!$L161=HK$1, "",             IF(ISERR(SEARCH(HK$1,Data!$H161)),        "",          ";" &amp; VLOOKUP(HK$1,Data!$L:$N,3, FALSE) &amp; ",""" &amp; VLOOKUP(HK$1,Data!$L:$M,2, FALSE) &amp; """;"   )             )</f>
        <v/>
      </c>
      <c r="HL160" t="str">
        <f>IF(Data!$L161=HL$1, "",             IF(ISERR(SEARCH(HL$1,Data!$H161)),        "",          ";" &amp; VLOOKUP(HL$1,Data!$L:$N,3, FALSE) &amp; ",""" &amp; VLOOKUP(HL$1,Data!$L:$M,2, FALSE) &amp; """;"   )             )</f>
        <v/>
      </c>
      <c r="HM160" t="str">
        <f>IF(Data!$L161=HM$1, "",             IF(ISERR(SEARCH(HM$1,Data!$H161)),        "",          ";" &amp; VLOOKUP(HM$1,Data!$L:$N,3, FALSE) &amp; ",""" &amp; VLOOKUP(HM$1,Data!$L:$M,2, FALSE) &amp; """;"   )             )</f>
        <v/>
      </c>
      <c r="HN160" t="str">
        <f>IF(Data!$L161=HN$1, "",             IF(ISERR(SEARCH(HN$1,Data!$H161)),        "",          ";" &amp; VLOOKUP(HN$1,Data!$L:$N,3, FALSE) &amp; ",""" &amp; VLOOKUP(HN$1,Data!$L:$M,2, FALSE) &amp; """;"   )             )</f>
        <v/>
      </c>
      <c r="HO160" t="str">
        <f>IF(Data!$L161=HO$1, "",             IF(ISERR(SEARCH(HO$1,Data!$H161)),        "",          ";" &amp; VLOOKUP(HO$1,Data!$L:$N,3, FALSE) &amp; ",""" &amp; VLOOKUP(HO$1,Data!$L:$M,2, FALSE) &amp; """;"   )             )</f>
        <v/>
      </c>
      <c r="HP160" t="str">
        <f>IF(Data!$L161=HP$1, "",             IF(ISERR(SEARCH(HP$1,Data!$H161)),        "",          ";" &amp; VLOOKUP(HP$1,Data!$L:$N,3, FALSE) &amp; ",""" &amp; VLOOKUP(HP$1,Data!$L:$M,2, FALSE) &amp; """;"   )             )</f>
        <v/>
      </c>
      <c r="HQ160" t="str">
        <f>IF(Data!$L161=HQ$1, "",             IF(ISERR(SEARCH(HQ$1,Data!$H161)),        "",          ";" &amp; VLOOKUP(HQ$1,Data!$L:$N,3, FALSE) &amp; ",""" &amp; VLOOKUP(HQ$1,Data!$L:$M,2, FALSE) &amp; """;"   )             )</f>
        <v/>
      </c>
      <c r="HR160" t="str">
        <f>IF(Data!$L161=HR$1, "",             IF(ISERR(SEARCH(HR$1,Data!$H161)),        "",          ";" &amp; VLOOKUP(HR$1,Data!$L:$N,3, FALSE) &amp; ",""" &amp; VLOOKUP(HR$1,Data!$L:$M,2, FALSE) &amp; """;"   )             )</f>
        <v/>
      </c>
      <c r="HS160" t="str">
        <f>IF(Data!$L161=HS$1, "",             IF(ISERR(SEARCH(HS$1,Data!$H161)),        "",          ";" &amp; VLOOKUP(HS$1,Data!$L:$N,3, FALSE) &amp; ",""" &amp; VLOOKUP(HS$1,Data!$L:$M,2, FALSE) &amp; """;"   )             )</f>
        <v/>
      </c>
      <c r="HT160" t="str">
        <f>IF(Data!$L161=HT$1, "",             IF(ISERR(SEARCH(HT$1,Data!$H161)),        "",          ";" &amp; VLOOKUP(HT$1,Data!$L:$N,3, FALSE) &amp; ",""" &amp; VLOOKUP(HT$1,Data!$L:$M,2, FALSE) &amp; """;"   )             )</f>
        <v/>
      </c>
      <c r="HU160" t="str">
        <f>IF(Data!$L161=HU$1, "",             IF(ISERR(SEARCH(HU$1,Data!$H161)),        "",          ";" &amp; VLOOKUP(HU$1,Data!$L:$N,3, FALSE) &amp; ",""" &amp; VLOOKUP(HU$1,Data!$L:$M,2, FALSE) &amp; """;"   )             )</f>
        <v/>
      </c>
      <c r="HV160" t="str">
        <f>IF(Data!$L161=HV$1, "",             IF(ISERR(SEARCH(HV$1,Data!$H161)),        "",          ";" &amp; VLOOKUP(HV$1,Data!$L:$N,3, FALSE) &amp; ",""" &amp; VLOOKUP(HV$1,Data!$L:$M,2, FALSE) &amp; """;"   )             )</f>
        <v/>
      </c>
      <c r="HW160" t="str">
        <f>IF(Data!$L161=HW$1, "",             IF(ISERR(SEARCH(HW$1,Data!$H161)),        "",          ";" &amp; VLOOKUP(HW$1,Data!$L:$N,3, FALSE) &amp; ",""" &amp; VLOOKUP(HW$1,Data!$L:$M,2, FALSE) &amp; """;"   )             )</f>
        <v/>
      </c>
      <c r="HX160" t="str">
        <f>IF(Data!$L161=HX$1, "",             IF(ISERR(SEARCH(HX$1,Data!$H161)),        "",          ";" &amp; VLOOKUP(HX$1,Data!$L:$N,3, FALSE) &amp; ",""" &amp; VLOOKUP(HX$1,Data!$L:$M,2, FALSE) &amp; """;"   )             )</f>
        <v/>
      </c>
      <c r="HY160" t="str">
        <f>IF(Data!$L161=HY$1, "",             IF(ISERR(SEARCH(HY$1,Data!$H161)),        "",          ";" &amp; VLOOKUP(HY$1,Data!$L:$N,3, FALSE) &amp; ",""" &amp; VLOOKUP(HY$1,Data!$L:$M,2, FALSE) &amp; """;"   )             )</f>
        <v/>
      </c>
      <c r="HZ160" t="str">
        <f>IF(Data!$L161=HZ$1, "",             IF(ISERR(SEARCH(HZ$1,Data!$H161)),        "",          ";" &amp; VLOOKUP(HZ$1,Data!$L:$N,3, FALSE) &amp; ",""" &amp; VLOOKUP(HZ$1,Data!$L:$M,2, FALSE) &amp; """;"   )             )</f>
        <v/>
      </c>
      <c r="IA160" t="str">
        <f>IF(Data!$L161=IA$1, "",             IF(ISERR(SEARCH(IA$1,Data!$H161)),        "",          ";" &amp; VLOOKUP(IA$1,Data!$L:$N,3, FALSE) &amp; ",""" &amp; VLOOKUP(IA$1,Data!$L:$M,2, FALSE) &amp; """;"   )             )</f>
        <v/>
      </c>
      <c r="IB160" t="str">
        <f>IF(Data!$L161=IB$1, "",             IF(ISERR(SEARCH(IB$1,Data!$H161)),        "",          ";" &amp; VLOOKUP(IB$1,Data!$L:$N,3, FALSE) &amp; ",""" &amp; VLOOKUP(IB$1,Data!$L:$M,2, FALSE) &amp; """;"   )             )</f>
        <v/>
      </c>
      <c r="IC160" t="str">
        <f>IF(Data!$L161=IC$1, "",             IF(ISERR(SEARCH(IC$1,Data!$H161)),        "",          ";" &amp; VLOOKUP(IC$1,Data!$L:$N,3, FALSE) &amp; ",""" &amp; VLOOKUP(IC$1,Data!$L:$M,2, FALSE) &amp; """;"   )             )</f>
        <v/>
      </c>
      <c r="ID160" t="str">
        <f>IF(Data!$L161=ID$1, "",             IF(ISERR(SEARCH(ID$1,Data!$H161)),        "",          ";" &amp; VLOOKUP(ID$1,Data!$L:$N,3, FALSE) &amp; ",""" &amp; VLOOKUP(ID$1,Data!$L:$M,2, FALSE) &amp; """;"   )             )</f>
        <v/>
      </c>
      <c r="IE160" t="str">
        <f>IF(Data!$L161=IE$1, "",             IF(ISERR(SEARCH(IE$1,Data!$H161)),        "",          ";" &amp; VLOOKUP(IE$1,Data!$L:$N,3, FALSE) &amp; ",""" &amp; VLOOKUP(IE$1,Data!$L:$M,2, FALSE) &amp; """;"   )             )</f>
        <v/>
      </c>
      <c r="IF160" t="str">
        <f>IF(Data!$L161=IF$1, "",             IF(ISERR(SEARCH(IF$1,Data!$H161)),        "",          ";" &amp; VLOOKUP(IF$1,Data!$L:$N,3, FALSE) &amp; ",""" &amp; VLOOKUP(IF$1,Data!$L:$M,2, FALSE) &amp; """;"   )             )</f>
        <v/>
      </c>
      <c r="IG160" t="str">
        <f>IF(Data!$L161=IG$1, "",             IF(ISERR(SEARCH(IG$1,Data!$H161)),        "",          ";" &amp; VLOOKUP(IG$1,Data!$L:$N,3, FALSE) &amp; ",""" &amp; VLOOKUP(IG$1,Data!$L:$M,2, FALSE) &amp; """;"   )             )</f>
        <v/>
      </c>
      <c r="IH160" t="str">
        <f>IF(Data!$L161=IH$1, "",             IF(ISERR(SEARCH(IH$1,Data!$H161)),        "",          ";" &amp; VLOOKUP(IH$1,Data!$L:$N,3, FALSE) &amp; ",""" &amp; VLOOKUP(IH$1,Data!$L:$M,2, FALSE) &amp; """;"   )             )</f>
        <v/>
      </c>
      <c r="II160" t="str">
        <f>IF(Data!$L161=II$1, "",             IF(ISERR(SEARCH(II$1,Data!$H161)),        "",          ";" &amp; VLOOKUP(II$1,Data!$L:$N,3, FALSE) &amp; ",""" &amp; VLOOKUP(II$1,Data!$L:$M,2, FALSE) &amp; """;"   )             )</f>
        <v/>
      </c>
    </row>
    <row r="161" spans="1:243" x14ac:dyDescent="0.3">
      <c r="A161" t="str">
        <f>Data!L162</f>
        <v>Rappertunie</v>
      </c>
      <c r="B161" s="15" t="str">
        <f>VLOOKUP(Tableau36[[#This Row],[Character]],Data!L:N,3,FALSE)</f>
        <v>00000000-0000-0000-0000-000000000160</v>
      </c>
      <c r="C161" s="15" t="str">
        <f>VLOOKUP(Tableau36[[#This Row],[Character]],Data!L:M,2,FALSE)</f>
        <v>HUMAN</v>
      </c>
      <c r="D161" s="15" t="str">
        <f>SUBSTITUTE(     SUBSTITUTE(Tableau36[[#This Row],[character_id,character_type,friend_id,friend_type]],",""DROID""",""),    ",""HUMAN""", "")</f>
        <v>00000000-0000-0000-0000-000000000160,00000000-0000-0000-0000-000000000093/00000000-0000-0000-0000-000000000160,00000000-0000-0000-0000-000000000161/00000000-0000-0000-0000-000000000160,00000000-0000-0000-0000-000000000185</v>
      </c>
      <c r="E161" s="15" t="str">
        <f>IF(Tableau36[[#This Row],[With char''s id]] = "", "",    MID(Tableau36[[#This Row],[With char''s id]], 2, LEN(Tableau36[[#This Row],[With char''s id]])-1))</f>
        <v>00000000-0000-0000-0000-000000000160,"HUMAN",00000000-0000-0000-0000-000000000093,"HUMAN"/00000000-0000-0000-0000-000000000160,"HUMAN",00000000-0000-0000-0000-000000000161,"HUMAN"/00000000-0000-0000-0000-000000000160,"HUMAN",00000000-0000-0000-0000-000000000185,"HUMAN"</v>
      </c>
      <c r="F161" s="15" t="str">
        <f>SUBSTITUTE(Tableau36[[#This Row],[List of friend''s id]],  "/",    "/" &amp; Tableau36[[#This Row],[Character''s id]] &amp; ",""" &amp; Tableau36[[#This Row],[Type]] &amp; """,")</f>
        <v>/00000000-0000-0000-0000-000000000160,"HUMAN",00000000-0000-0000-0000-000000000093,"HUMAN"/00000000-0000-0000-0000-000000000160,"HUMAN",00000000-0000-0000-0000-000000000161,"HUMAN"/00000000-0000-0000-0000-000000000160,"HUMAN",00000000-0000-0000-0000-000000000185,"HUMAN"</v>
      </c>
      <c r="G161" t="str">
        <f>IF( Tableau36[[#This Row],[removed double semi-colon]]="", "", "/" &amp; MID(Tableau36[[#This Row],[removed double semi-colon]],2,LEN(Tableau36[[#This Row],[removed double semi-colon]]) - 2) )</f>
        <v>/00000000-0000-0000-0000-000000000093,"HUMAN"/00000000-0000-0000-0000-000000000161,"HUMAN"/00000000-0000-0000-0000-000000000185,"HUMAN"</v>
      </c>
      <c r="H161" t="str">
        <f>SUBSTITUTE(Tableau36[[#This Row],[Concatenation]],";;","/")</f>
        <v>;00000000-0000-0000-0000-000000000093,"HUMAN"/00000000-0000-0000-0000-000000000161,"HUMAN"/00000000-0000-0000-0000-000000000185,"HUMAN";</v>
      </c>
      <c r="I161" t="str">
        <f>friends!M161&amp; friends!N161&amp; friends!O161&amp; friends!P161&amp; friends!Q161&amp; friends!R161&amp; friends!S161&amp; friends!T161&amp; friends!U161&amp; friends!V161&amp; friends!W161&amp; friends!X161&amp; friends!Y161&amp; friends!Z161&amp; friends!AA161&amp; friends!AB161&amp; friends!AC161&amp; friends!AD161&amp; friends!AE161&amp; friends!AF161&amp; friends!AG161&amp; friends!AH161&amp; friends!AI161&amp; friends!AJ161&amp; friends!AK161&amp; friends!AL161&amp; friends!AM161&amp; friends!AN161&amp; friends!AO161&amp; friends!AP161&amp; friends!AQ161&amp; friends!AR161&amp; friends!AS161&amp; friends!AT161&amp; friends!AU161&amp; friends!AV161&amp; friends!AW161&amp; friends!AX161&amp; friends!AY161&amp; friends!AZ161&amp; friends!BA161&amp; friends!BB161&amp; friends!BC161&amp; friends!BD161&amp; friends!BE161&amp; friends!BF161&amp; friends!BG161&amp; friends!BH161&amp; friends!BI161&amp; friends!BJ161&amp; friends!BK161&amp; friends!BL161&amp; friends!BM161&amp; friends!BN161&amp; friends!BO161&amp; friends!BP161&amp; friends!BQ161&amp; friends!BR161&amp; friends!BS161&amp; friends!BT161&amp; friends!BU161&amp; friends!BV161&amp; friends!BW161&amp; friends!BX161&amp; friends!BY161&amp; friends!BZ161&amp; friends!CA161&amp; friends!CB161&amp; friends!CC161&amp; friends!CD161&amp; friends!CE161&amp; friends!CF161&amp; friends!CG161&amp; friends!CH161&amp; friends!CI161&amp; friends!CJ161&amp; friends!CK161&amp; friends!CL161&amp; friends!CM161&amp; friends!CN161&amp; friends!CO161&amp; friends!CP161&amp; friends!CQ161&amp; friends!CR161&amp; friends!CS161&amp; friends!CT161&amp; friends!CU161&amp; friends!CV161&amp; friends!CW161&amp; friends!CX161&amp; friends!CY161&amp; friends!CZ161&amp; friends!DA161&amp; friends!DB161&amp; friends!DC161&amp; friends!DD161&amp; friends!DE161&amp; friends!DF161&amp; friends!DG161&amp; friends!DH161&amp; friends!DI161&amp; friends!DJ161&amp; friends!DK161&amp; friends!DL161&amp; friends!DM161&amp; friends!DN161&amp; friends!DO161&amp; friends!DP161&amp; friends!DQ161&amp; friends!DR161&amp; friends!DS161&amp; friends!DT161&amp; friends!DU161&amp; friends!DV161&amp; friends!DW161&amp; friends!DX161&amp; friends!DY161&amp; friends!DZ161&amp; friends!EA161&amp; friends!EB161&amp; friends!EC161&amp; friends!ED161&amp; friends!EE161&amp; friends!EF161&amp; friends!EG161&amp; friends!EH161&amp; friends!EI161&amp; friends!EJ161&amp; friends!EK161&amp; friends!EL161&amp; friends!EM161&amp; friends!EN161&amp; friends!EO161&amp; friends!EP161&amp; friends!EQ161&amp; friends!ER161&amp; friends!ES161&amp; friends!ET161&amp; friends!EU161&amp; friends!EV161&amp; friends!EW161&amp; friends!EX161&amp; friends!EY161&amp; friends!EZ161&amp; friends!FA161&amp; friends!FB161&amp; friends!FC161&amp; friends!FD161&amp; friends!FE161&amp; friends!FF161&amp; friends!FG161&amp; friends!FH161&amp; friends!FI161&amp; friends!FJ161&amp; friends!FK161&amp; friends!FL161&amp; friends!FM161&amp; friends!FN161&amp; friends!FO161&amp; friends!FP161&amp; friends!FQ161&amp; friends!FR161&amp; friends!FS161&amp; friends!FT161&amp; friends!FU161&amp; friends!FV161&amp; friends!FW161&amp; friends!FX161&amp; friends!FY161&amp; friends!FZ161&amp; friends!GA161&amp; friends!GB161&amp; friends!GC161&amp; friends!GD161&amp; friends!GE161&amp; friends!GF161&amp; friends!GG161&amp; friends!GH161&amp; friends!GI161&amp; friends!GJ161&amp; friends!GK161&amp; friends!GL161&amp; friends!GM161&amp; friends!GN161&amp; friends!GO161&amp; friends!GP161&amp; friends!GQ161&amp; friends!GR161&amp; friends!GS161&amp; friends!GT161&amp; friends!GU161&amp; friends!GV161&amp; friends!GW161&amp; friends!GX161&amp; friends!GY161&amp; friends!GZ161&amp; friends!HA161&amp; friends!HB161&amp; friends!HC161&amp; friends!HD161&amp; friends!HE161&amp; friends!HF161&amp; friends!HG161&amp; friends!HH161&amp; friends!HI161&amp; friends!HJ161&amp; friends!HK161&amp; friends!HL161&amp; friends!HM161&amp; friends!HN161&amp; friends!HO161&amp; friends!HP161&amp; friends!HQ161&amp; friends!HR161&amp; friends!HS161&amp; friends!HT161&amp; friends!HU161&amp; friends!HV161&amp; friends!HW161&amp; friends!HX161&amp; friends!HY161&amp; friends!HZ161&amp; friends!IA161&amp; friends!IB161&amp; friends!IC161&amp; friends!ID161&amp; friends!IE161&amp; friends!IF161&amp; friends!IG161&amp; friends!IH161&amp; friends!II161</f>
        <v>;00000000-0000-0000-0000-000000000093,"HUMAN";;00000000-0000-0000-0000-000000000161,"HUMAN";;00000000-0000-0000-0000-000000000185,"HUMAN";</v>
      </c>
      <c r="M161" t="str">
        <f>IF(Data!$L162=M$1, "",             IF(ISERR(SEARCH(M$1,Data!$H162)),        "",          ";" &amp; VLOOKUP(M$1,Data!$L:$N,3, FALSE) &amp; ",""" &amp; VLOOKUP(M$1,Data!$L:$M,2, FALSE) &amp; """;"   )             )</f>
        <v/>
      </c>
      <c r="N161" t="str">
        <f>IF(Data!$L162=N$1, "",             IF(ISERR(SEARCH(N$1,Data!$H162)),        "",          ";" &amp; VLOOKUP(N$1,Data!$L:$N,3, FALSE) &amp; ",""" &amp; VLOOKUP(N$1,Data!$L:$M,2, FALSE) &amp; """;"   )             )</f>
        <v/>
      </c>
      <c r="O161" t="str">
        <f>IF(Data!$L162=O$1, "",             IF(ISERR(SEARCH(O$1,Data!$H162)),        "",          ";" &amp; VLOOKUP(O$1,Data!$L:$N,3, FALSE) &amp; ",""" &amp; VLOOKUP(O$1,Data!$L:$M,2, FALSE) &amp; """;"   )             )</f>
        <v/>
      </c>
      <c r="P161" t="str">
        <f>IF(Data!$L162=P$1, "",             IF(ISERR(SEARCH(P$1,Data!$H162)),        "",          ";" &amp; VLOOKUP(P$1,Data!$L:$N,3, FALSE) &amp; ",""" &amp; VLOOKUP(P$1,Data!$L:$M,2, FALSE) &amp; """;"   )             )</f>
        <v/>
      </c>
      <c r="Q161" t="str">
        <f>IF(Data!$L162=Q$1, "",             IF(ISERR(SEARCH(Q$1,Data!$H162)),        "",          ";" &amp; VLOOKUP(Q$1,Data!$L:$N,3, FALSE) &amp; ",""" &amp; VLOOKUP(Q$1,Data!$L:$M,2, FALSE) &amp; """;"   )             )</f>
        <v/>
      </c>
      <c r="R161" t="str">
        <f>IF(Data!$L162=R$1, "",             IF(ISERR(SEARCH(R$1,Data!$H162)),        "",          ";" &amp; VLOOKUP(R$1,Data!$L:$N,3, FALSE) &amp; ",""" &amp; VLOOKUP(R$1,Data!$L:$M,2, FALSE) &amp; """;"   )             )</f>
        <v/>
      </c>
      <c r="S161" t="str">
        <f>IF(Data!$L162=S$1, "",             IF(ISERR(SEARCH(S$1,Data!$H162)),        "",          ";" &amp; VLOOKUP(S$1,Data!$L:$N,3, FALSE) &amp; ",""" &amp; VLOOKUP(S$1,Data!$L:$M,2, FALSE) &amp; """;"   )             )</f>
        <v/>
      </c>
      <c r="T161" t="str">
        <f>IF(Data!$L162=T$1, "",             IF(ISERR(SEARCH(T$1,Data!$H162)),        "",          ";" &amp; VLOOKUP(T$1,Data!$L:$N,3, FALSE) &amp; ",""" &amp; VLOOKUP(T$1,Data!$L:$M,2, FALSE) &amp; """;"   )             )</f>
        <v/>
      </c>
      <c r="U161" t="str">
        <f>IF(Data!$L162=U$1, "",             IF(ISERR(SEARCH(U$1,Data!$H162)),        "",          ";" &amp; VLOOKUP(U$1,Data!$L:$N,3, FALSE) &amp; ",""" &amp; VLOOKUP(U$1,Data!$L:$M,2, FALSE) &amp; """;"   )             )</f>
        <v/>
      </c>
      <c r="V161" t="str">
        <f>IF(Data!$L162=V$1, "",             IF(ISERR(SEARCH(V$1,Data!$H162)),        "",          ";" &amp; VLOOKUP(V$1,Data!$L:$N,3, FALSE) &amp; ",""" &amp; VLOOKUP(V$1,Data!$L:$M,2, FALSE) &amp; """;"   )             )</f>
        <v/>
      </c>
      <c r="W161" t="str">
        <f>IF(Data!$L162=W$1, "",             IF(ISERR(SEARCH(W$1,Data!$H162)),        "",          ";" &amp; VLOOKUP(W$1,Data!$L:$N,3, FALSE) &amp; ",""" &amp; VLOOKUP(W$1,Data!$L:$M,2, FALSE) &amp; """;"   )             )</f>
        <v/>
      </c>
      <c r="X161" t="str">
        <f>IF(Data!$L162=X$1, "",             IF(ISERR(SEARCH(X$1,Data!$H162)),        "",          ";" &amp; VLOOKUP(X$1,Data!$L:$N,3, FALSE) &amp; ",""" &amp; VLOOKUP(X$1,Data!$L:$M,2, FALSE) &amp; """;"   )             )</f>
        <v/>
      </c>
      <c r="Y161" t="str">
        <f>IF(Data!$L162=Y$1, "",             IF(ISERR(SEARCH(Y$1,Data!$H162)),        "",          ";" &amp; VLOOKUP(Y$1,Data!$L:$N,3, FALSE) &amp; ",""" &amp; VLOOKUP(Y$1,Data!$L:$M,2, FALSE) &amp; """;"   )             )</f>
        <v/>
      </c>
      <c r="Z161" t="str">
        <f>IF(Data!$L162=Z$1, "",             IF(ISERR(SEARCH(Z$1,Data!$H162)),        "",          ";" &amp; VLOOKUP(Z$1,Data!$L:$N,3, FALSE) &amp; ",""" &amp; VLOOKUP(Z$1,Data!$L:$M,2, FALSE) &amp; """;"   )             )</f>
        <v/>
      </c>
      <c r="AA161" t="str">
        <f>IF(Data!$L162=AA$1, "",             IF(ISERR(SEARCH(AA$1,Data!$H162)),        "",          ";" &amp; VLOOKUP(AA$1,Data!$L:$N,3, FALSE) &amp; ",""" &amp; VLOOKUP(AA$1,Data!$L:$M,2, FALSE) &amp; """;"   )             )</f>
        <v/>
      </c>
      <c r="AB161" t="str">
        <f>IF(Data!$L162=AB$1, "",             IF(ISERR(SEARCH(AB$1,Data!$H162)),        "",          ";" &amp; VLOOKUP(AB$1,Data!$L:$N,3, FALSE) &amp; ",""" &amp; VLOOKUP(AB$1,Data!$L:$M,2, FALSE) &amp; """;"   )             )</f>
        <v/>
      </c>
      <c r="AC161" t="str">
        <f>IF(Data!$L162=AC$1, "",             IF(ISERR(SEARCH(AC$1,Data!$H162)),        "",          ";" &amp; VLOOKUP(AC$1,Data!$L:$N,3, FALSE) &amp; ",""" &amp; VLOOKUP(AC$1,Data!$L:$M,2, FALSE) &amp; """;"   )             )</f>
        <v/>
      </c>
      <c r="AD161" t="str">
        <f>IF(Data!$L162=AD$1, "",             IF(ISERR(SEARCH(AD$1,Data!$H162)),        "",          ";" &amp; VLOOKUP(AD$1,Data!$L:$N,3, FALSE) &amp; ",""" &amp; VLOOKUP(AD$1,Data!$L:$M,2, FALSE) &amp; """;"   )             )</f>
        <v/>
      </c>
      <c r="AE161" t="str">
        <f>IF(Data!$L162=AE$1, "",             IF(ISERR(SEARCH(AE$1,Data!$H162)),        "",          ";" &amp; VLOOKUP(AE$1,Data!$L:$N,3, FALSE) &amp; ",""" &amp; VLOOKUP(AE$1,Data!$L:$M,2, FALSE) &amp; """;"   )             )</f>
        <v/>
      </c>
      <c r="AF161" t="str">
        <f>IF(Data!$L162=AF$1, "",             IF(ISERR(SEARCH(AF$1,Data!$H162)),        "",          ";" &amp; VLOOKUP(AF$1,Data!$L:$N,3, FALSE) &amp; ",""" &amp; VLOOKUP(AF$1,Data!$L:$M,2, FALSE) &amp; """;"   )             )</f>
        <v/>
      </c>
      <c r="AG161" t="str">
        <f>IF(Data!$L162=AG$1, "",             IF(ISERR(SEARCH(AG$1,Data!$H162)),        "",          ";" &amp; VLOOKUP(AG$1,Data!$L:$N,3, FALSE) &amp; ",""" &amp; VLOOKUP(AG$1,Data!$L:$M,2, FALSE) &amp; """;"   )             )</f>
        <v/>
      </c>
      <c r="AH161" t="str">
        <f>IF(Data!$L162=AH$1, "",             IF(ISERR(SEARCH(AH$1,Data!$H162)),        "",          ";" &amp; VLOOKUP(AH$1,Data!$L:$N,3, FALSE) &amp; ",""" &amp; VLOOKUP(AH$1,Data!$L:$M,2, FALSE) &amp; """;"   )             )</f>
        <v/>
      </c>
      <c r="AI161" t="str">
        <f>IF(Data!$L162=AI$1, "",             IF(ISERR(SEARCH(AI$1,Data!$H162)),        "",          ";" &amp; VLOOKUP(AI$1,Data!$L:$N,3, FALSE) &amp; ",""" &amp; VLOOKUP(AI$1,Data!$L:$M,2, FALSE) &amp; """;"   )             )</f>
        <v/>
      </c>
      <c r="AJ161" t="str">
        <f>IF(Data!$L162=AJ$1, "",             IF(ISERR(SEARCH(AJ$1,Data!$H162)),        "",          ";" &amp; VLOOKUP(AJ$1,Data!$L:$N,3, FALSE) &amp; ",""" &amp; VLOOKUP(AJ$1,Data!$L:$M,2, FALSE) &amp; """;"   )             )</f>
        <v/>
      </c>
      <c r="AK161" t="str">
        <f>IF(Data!$L162=AK$1, "",             IF(ISERR(SEARCH(AK$1,Data!$H162)),        "",          ";" &amp; VLOOKUP(AK$1,Data!$L:$N,3, FALSE) &amp; ",""" &amp; VLOOKUP(AK$1,Data!$L:$M,2, FALSE) &amp; """;"   )             )</f>
        <v/>
      </c>
      <c r="AL161" t="str">
        <f>IF(Data!$L162=AL$1, "",             IF(ISERR(SEARCH(AL$1,Data!$H162)),        "",          ";" &amp; VLOOKUP(AL$1,Data!$L:$N,3, FALSE) &amp; ",""" &amp; VLOOKUP(AL$1,Data!$L:$M,2, FALSE) &amp; """;"   )             )</f>
        <v/>
      </c>
      <c r="AM161" t="str">
        <f>IF(Data!$L162=AM$1, "",             IF(ISERR(SEARCH(AM$1,Data!$H162)),        "",          ";" &amp; VLOOKUP(AM$1,Data!$L:$N,3, FALSE) &amp; ",""" &amp; VLOOKUP(AM$1,Data!$L:$M,2, FALSE) &amp; """;"   )             )</f>
        <v/>
      </c>
      <c r="AN161" t="str">
        <f>IF(Data!$L162=AN$1, "",             IF(ISERR(SEARCH(AN$1,Data!$H162)),        "",          ";" &amp; VLOOKUP(AN$1,Data!$L:$N,3, FALSE) &amp; ",""" &amp; VLOOKUP(AN$1,Data!$L:$M,2, FALSE) &amp; """;"   )             )</f>
        <v/>
      </c>
      <c r="AO161" t="str">
        <f>IF(Data!$L162=AO$1, "",             IF(ISERR(SEARCH(AO$1,Data!$H162)),        "",          ";" &amp; VLOOKUP(AO$1,Data!$L:$N,3, FALSE) &amp; ",""" &amp; VLOOKUP(AO$1,Data!$L:$M,2, FALSE) &amp; """;"   )             )</f>
        <v/>
      </c>
      <c r="AP161" t="str">
        <f>IF(Data!$L162=AP$1, "",             IF(ISERR(SEARCH(AP$1,Data!$H162)),        "",          ";" &amp; VLOOKUP(AP$1,Data!$L:$N,3, FALSE) &amp; ",""" &amp; VLOOKUP(AP$1,Data!$L:$M,2, FALSE) &amp; """;"   )             )</f>
        <v/>
      </c>
      <c r="AQ161" t="str">
        <f>IF(Data!$L162=AQ$1, "",             IF(ISERR(SEARCH(AQ$1,Data!$H162)),        "",          ";" &amp; VLOOKUP(AQ$1,Data!$L:$N,3, FALSE) &amp; ",""" &amp; VLOOKUP(AQ$1,Data!$L:$M,2, FALSE) &amp; """;"   )             )</f>
        <v/>
      </c>
      <c r="AR161" t="str">
        <f>IF(Data!$L162=AR$1, "",             IF(ISERR(SEARCH(AR$1,Data!$H162)),        "",          ";" &amp; VLOOKUP(AR$1,Data!$L:$N,3, FALSE) &amp; ",""" &amp; VLOOKUP(AR$1,Data!$L:$M,2, FALSE) &amp; """;"   )             )</f>
        <v/>
      </c>
      <c r="AS161" t="str">
        <f>IF(Data!$L162=AS$1, "",             IF(ISERR(SEARCH(AS$1,Data!$H162)),        "",          ";" &amp; VLOOKUP(AS$1,Data!$L:$N,3, FALSE) &amp; ",""" &amp; VLOOKUP(AS$1,Data!$L:$M,2, FALSE) &amp; """;"   )             )</f>
        <v/>
      </c>
      <c r="AT161" t="str">
        <f>IF(Data!$L162=AT$1, "",             IF(ISERR(SEARCH(AT$1,Data!$H162)),        "",          ";" &amp; VLOOKUP(AT$1,Data!$L:$N,3, FALSE) &amp; ",""" &amp; VLOOKUP(AT$1,Data!$L:$M,2, FALSE) &amp; """;"   )             )</f>
        <v/>
      </c>
      <c r="AU161" t="str">
        <f>IF(Data!$L162=AU$1, "",             IF(ISERR(SEARCH(AU$1,Data!$H162)),        "",          ";" &amp; VLOOKUP(AU$1,Data!$L:$N,3, FALSE) &amp; ",""" &amp; VLOOKUP(AU$1,Data!$L:$M,2, FALSE) &amp; """;"   )             )</f>
        <v/>
      </c>
      <c r="AV161" t="str">
        <f>IF(Data!$L162=AV$1, "",             IF(ISERR(SEARCH(AV$1,Data!$H162)),        "",          ";" &amp; VLOOKUP(AV$1,Data!$L:$N,3, FALSE) &amp; ",""" &amp; VLOOKUP(AV$1,Data!$L:$M,2, FALSE) &amp; """;"   )             )</f>
        <v/>
      </c>
      <c r="AW161" t="str">
        <f>IF(Data!$L162=AW$1, "",             IF(ISERR(SEARCH(AW$1,Data!$H162)),        "",          ";" &amp; VLOOKUP(AW$1,Data!$L:$N,3, FALSE) &amp; ",""" &amp; VLOOKUP(AW$1,Data!$L:$M,2, FALSE) &amp; """;"   )             )</f>
        <v/>
      </c>
      <c r="AX161" t="str">
        <f>IF(Data!$L162=AX$1, "",             IF(ISERR(SEARCH(AX$1,Data!$H162)),        "",          ";" &amp; VLOOKUP(AX$1,Data!$L:$N,3, FALSE) &amp; ",""" &amp; VLOOKUP(AX$1,Data!$L:$M,2, FALSE) &amp; """;"   )             )</f>
        <v/>
      </c>
      <c r="AY161" t="str">
        <f>IF(Data!$L162=AY$1, "",             IF(ISERR(SEARCH(AY$1,Data!$H162)),        "",          ";" &amp; VLOOKUP(AY$1,Data!$L:$N,3, FALSE) &amp; ",""" &amp; VLOOKUP(AY$1,Data!$L:$M,2, FALSE) &amp; """;"   )             )</f>
        <v/>
      </c>
      <c r="AZ161" t="str">
        <f>IF(Data!$L162=AZ$1, "",             IF(ISERR(SEARCH(AZ$1,Data!$H162)),        "",          ";" &amp; VLOOKUP(AZ$1,Data!$L:$N,3, FALSE) &amp; ",""" &amp; VLOOKUP(AZ$1,Data!$L:$M,2, FALSE) &amp; """;"   )             )</f>
        <v/>
      </c>
      <c r="BA161" t="str">
        <f>IF(Data!$L162=BA$1, "",             IF(ISERR(SEARCH(BA$1,Data!$H162)),        "",          ";" &amp; VLOOKUP(BA$1,Data!$L:$N,3, FALSE) &amp; ",""" &amp; VLOOKUP(BA$1,Data!$L:$M,2, FALSE) &amp; """;"   )             )</f>
        <v/>
      </c>
      <c r="BB161" t="str">
        <f>IF(Data!$L162=BB$1, "",             IF(ISERR(SEARCH(BB$1,Data!$H162)),        "",          ";" &amp; VLOOKUP(BB$1,Data!$L:$N,3, FALSE) &amp; ",""" &amp; VLOOKUP(BB$1,Data!$L:$M,2, FALSE) &amp; """;"   )             )</f>
        <v/>
      </c>
      <c r="BC161" t="str">
        <f>IF(Data!$L162=BC$1, "",             IF(ISERR(SEARCH(BC$1,Data!$H162)),        "",          ";" &amp; VLOOKUP(BC$1,Data!$L:$N,3, FALSE) &amp; ",""" &amp; VLOOKUP(BC$1,Data!$L:$M,2, FALSE) &amp; """;"   )             )</f>
        <v/>
      </c>
      <c r="BD161" t="str">
        <f>IF(Data!$L162=BD$1, "",             IF(ISERR(SEARCH(BD$1,Data!$H162)),        "",          ";" &amp; VLOOKUP(BD$1,Data!$L:$N,3, FALSE) &amp; ",""" &amp; VLOOKUP(BD$1,Data!$L:$M,2, FALSE) &amp; """;"   )             )</f>
        <v/>
      </c>
      <c r="BE161" t="str">
        <f>IF(Data!$L162=BE$1, "",             IF(ISERR(SEARCH(BE$1,Data!$H162)),        "",          ";" &amp; VLOOKUP(BE$1,Data!$L:$N,3, FALSE) &amp; ",""" &amp; VLOOKUP(BE$1,Data!$L:$M,2, FALSE) &amp; """;"   )             )</f>
        <v/>
      </c>
      <c r="BF161" t="str">
        <f>IF(Data!$L162=BF$1, "",             IF(ISERR(SEARCH(BF$1,Data!$H162)),        "",          ";" &amp; VLOOKUP(BF$1,Data!$L:$N,3, FALSE) &amp; ",""" &amp; VLOOKUP(BF$1,Data!$L:$M,2, FALSE) &amp; """;"   )             )</f>
        <v/>
      </c>
      <c r="BG161" t="str">
        <f>IF(Data!$L162=BG$1, "",             IF(ISERR(SEARCH(BG$1,Data!$H162)),        "",          ";" &amp; VLOOKUP(BG$1,Data!$L:$N,3, FALSE) &amp; ",""" &amp; VLOOKUP(BG$1,Data!$L:$M,2, FALSE) &amp; """;"   )             )</f>
        <v/>
      </c>
      <c r="BH161" t="str">
        <f>IF(Data!$L162=BH$1, "",             IF(ISERR(SEARCH(BH$1,Data!$H162)),        "",          ";" &amp; VLOOKUP(BH$1,Data!$L:$N,3, FALSE) &amp; ",""" &amp; VLOOKUP(BH$1,Data!$L:$M,2, FALSE) &amp; """;"   )             )</f>
        <v/>
      </c>
      <c r="BI161" t="str">
        <f>IF(Data!$L162=BI$1, "",             IF(ISERR(SEARCH(BI$1,Data!$H162)),        "",          ";" &amp; VLOOKUP(BI$1,Data!$L:$N,3, FALSE) &amp; ",""" &amp; VLOOKUP(BI$1,Data!$L:$M,2, FALSE) &amp; """;"   )             )</f>
        <v/>
      </c>
      <c r="BJ161" t="str">
        <f>IF(Data!$L162=BJ$1, "",             IF(ISERR(SEARCH(BJ$1,Data!$H162)),        "",          ";" &amp; VLOOKUP(BJ$1,Data!$L:$N,3, FALSE) &amp; ",""" &amp; VLOOKUP(BJ$1,Data!$L:$M,2, FALSE) &amp; """;"   )             )</f>
        <v/>
      </c>
      <c r="BK161" t="str">
        <f>IF(Data!$L162=BK$1, "",             IF(ISERR(SEARCH(BK$1,Data!$H162)),        "",          ";" &amp; VLOOKUP(BK$1,Data!$L:$N,3, FALSE) &amp; ",""" &amp; VLOOKUP(BK$1,Data!$L:$M,2, FALSE) &amp; """;"   )             )</f>
        <v/>
      </c>
      <c r="BL161" t="str">
        <f>IF(Data!$L162=BL$1, "",             IF(ISERR(SEARCH(BL$1,Data!$H162)),        "",          ";" &amp; VLOOKUP(BL$1,Data!$L:$N,3, FALSE) &amp; ",""" &amp; VLOOKUP(BL$1,Data!$L:$M,2, FALSE) &amp; """;"   )             )</f>
        <v/>
      </c>
      <c r="BM161" t="str">
        <f>IF(Data!$L162=BM$1, "",             IF(ISERR(SEARCH(BM$1,Data!$H162)),        "",          ";" &amp; VLOOKUP(BM$1,Data!$L:$N,3, FALSE) &amp; ",""" &amp; VLOOKUP(BM$1,Data!$L:$M,2, FALSE) &amp; """;"   )             )</f>
        <v/>
      </c>
      <c r="BN161" t="str">
        <f>IF(Data!$L162=BN$1, "",             IF(ISERR(SEARCH(BN$1,Data!$H162)),        "",          ";" &amp; VLOOKUP(BN$1,Data!$L:$N,3, FALSE) &amp; ",""" &amp; VLOOKUP(BN$1,Data!$L:$M,2, FALSE) &amp; """;"   )             )</f>
        <v/>
      </c>
      <c r="BO161" t="str">
        <f>IF(Data!$L162=BO$1, "",             IF(ISERR(SEARCH(BO$1,Data!$H162)),        "",          ";" &amp; VLOOKUP(BO$1,Data!$L:$N,3, FALSE) &amp; ",""" &amp; VLOOKUP(BO$1,Data!$L:$M,2, FALSE) &amp; """;"   )             )</f>
        <v/>
      </c>
      <c r="BP161" t="str">
        <f>IF(Data!$L162=BP$1, "",             IF(ISERR(SEARCH(BP$1,Data!$H162)),        "",          ";" &amp; VLOOKUP(BP$1,Data!$L:$N,3, FALSE) &amp; ",""" &amp; VLOOKUP(BP$1,Data!$L:$M,2, FALSE) &amp; """;"   )             )</f>
        <v/>
      </c>
      <c r="BQ161" t="str">
        <f>IF(Data!$L162=BQ$1, "",             IF(ISERR(SEARCH(BQ$1,Data!$H162)),        "",          ";" &amp; VLOOKUP(BQ$1,Data!$L:$N,3, FALSE) &amp; ",""" &amp; VLOOKUP(BQ$1,Data!$L:$M,2, FALSE) &amp; """;"   )             )</f>
        <v/>
      </c>
      <c r="BR161" t="str">
        <f>IF(Data!$L162=BR$1, "",             IF(ISERR(SEARCH(BR$1,Data!$H162)),        "",          ";" &amp; VLOOKUP(BR$1,Data!$L:$N,3, FALSE) &amp; ",""" &amp; VLOOKUP(BR$1,Data!$L:$M,2, FALSE) &amp; """;"   )             )</f>
        <v/>
      </c>
      <c r="BS161" t="str">
        <f>IF(Data!$L162=BS$1, "",             IF(ISERR(SEARCH(BS$1,Data!$H162)),        "",          ";" &amp; VLOOKUP(BS$1,Data!$L:$N,3, FALSE) &amp; ",""" &amp; VLOOKUP(BS$1,Data!$L:$M,2, FALSE) &amp; """;"   )             )</f>
        <v/>
      </c>
      <c r="BT161" t="str">
        <f>IF(Data!$L162=BT$1, "",             IF(ISERR(SEARCH(BT$1,Data!$H162)),        "",          ";" &amp; VLOOKUP(BT$1,Data!$L:$N,3, FALSE) &amp; ",""" &amp; VLOOKUP(BT$1,Data!$L:$M,2, FALSE) &amp; """;"   )             )</f>
        <v/>
      </c>
      <c r="BU161" t="str">
        <f>IF(Data!$L162=BU$1, "",             IF(ISERR(SEARCH(BU$1,Data!$H162)),        "",          ";" &amp; VLOOKUP(BU$1,Data!$L:$N,3, FALSE) &amp; ",""" &amp; VLOOKUP(BU$1,Data!$L:$M,2, FALSE) &amp; """;"   )             )</f>
        <v/>
      </c>
      <c r="BV161" t="str">
        <f>IF(Data!$L162=BV$1, "",             IF(ISERR(SEARCH(BV$1,Data!$H162)),        "",          ";" &amp; VLOOKUP(BV$1,Data!$L:$N,3, FALSE) &amp; ",""" &amp; VLOOKUP(BV$1,Data!$L:$M,2, FALSE) &amp; """;"   )             )</f>
        <v/>
      </c>
      <c r="BW161" t="str">
        <f>IF(Data!$L162=BW$1, "",             IF(ISERR(SEARCH(BW$1,Data!$H162)),        "",          ";" &amp; VLOOKUP(BW$1,Data!$L:$N,3, FALSE) &amp; ",""" &amp; VLOOKUP(BW$1,Data!$L:$M,2, FALSE) &amp; """;"   )             )</f>
        <v/>
      </c>
      <c r="BX161" t="str">
        <f>IF(Data!$L162=BX$1, "",             IF(ISERR(SEARCH(BX$1,Data!$H162)),        "",          ";" &amp; VLOOKUP(BX$1,Data!$L:$N,3, FALSE) &amp; ",""" &amp; VLOOKUP(BX$1,Data!$L:$M,2, FALSE) &amp; """;"   )             )</f>
        <v/>
      </c>
      <c r="BY161" t="str">
        <f>IF(Data!$L162=BY$1, "",             IF(ISERR(SEARCH(BY$1,Data!$H162)),        "",          ";" &amp; VLOOKUP(BY$1,Data!$L:$N,3, FALSE) &amp; ",""" &amp; VLOOKUP(BY$1,Data!$L:$M,2, FALSE) &amp; """;"   )             )</f>
        <v/>
      </c>
      <c r="BZ161" t="str">
        <f>IF(Data!$L162=BZ$1, "",             IF(ISERR(SEARCH(BZ$1,Data!$H162)),        "",          ";" &amp; VLOOKUP(BZ$1,Data!$L:$N,3, FALSE) &amp; ",""" &amp; VLOOKUP(BZ$1,Data!$L:$M,2, FALSE) &amp; """;"   )             )</f>
        <v/>
      </c>
      <c r="CA161" t="str">
        <f>IF(Data!$L162=CA$1, "",             IF(ISERR(SEARCH(CA$1,Data!$H162)),        "",          ";" &amp; VLOOKUP(CA$1,Data!$L:$N,3, FALSE) &amp; ",""" &amp; VLOOKUP(CA$1,Data!$L:$M,2, FALSE) &amp; """;"   )             )</f>
        <v/>
      </c>
      <c r="CB161" t="str">
        <f>IF(Data!$L162=CB$1, "",             IF(ISERR(SEARCH(CB$1,Data!$H162)),        "",          ";" &amp; VLOOKUP(CB$1,Data!$L:$N,3, FALSE) &amp; ",""" &amp; VLOOKUP(CB$1,Data!$L:$M,2, FALSE) &amp; """;"   )             )</f>
        <v/>
      </c>
      <c r="CC161" t="str">
        <f>IF(Data!$L162=CC$1, "",             IF(ISERR(SEARCH(CC$1,Data!$H162)),        "",          ";" &amp; VLOOKUP(CC$1,Data!$L:$N,3, FALSE) &amp; ",""" &amp; VLOOKUP(CC$1,Data!$L:$M,2, FALSE) &amp; """;"   )             )</f>
        <v/>
      </c>
      <c r="CD161" t="str">
        <f>IF(Data!$L162=CD$1, "",             IF(ISERR(SEARCH(CD$1,Data!$H162)),        "",          ";" &amp; VLOOKUP(CD$1,Data!$L:$N,3, FALSE) &amp; ",""" &amp; VLOOKUP(CD$1,Data!$L:$M,2, FALSE) &amp; """;"   )             )</f>
        <v/>
      </c>
      <c r="CE161" t="str">
        <f>IF(Data!$L162=CE$1, "",             IF(ISERR(SEARCH(CE$1,Data!$H162)),        "",          ";" &amp; VLOOKUP(CE$1,Data!$L:$N,3, FALSE) &amp; ",""" &amp; VLOOKUP(CE$1,Data!$L:$M,2, FALSE) &amp; """;"   )             )</f>
        <v/>
      </c>
      <c r="CF161" t="str">
        <f>IF(Data!$L162=CF$1, "",             IF(ISERR(SEARCH(CF$1,Data!$H162)),        "",          ";" &amp; VLOOKUP(CF$1,Data!$L:$N,3, FALSE) &amp; ",""" &amp; VLOOKUP(CF$1,Data!$L:$M,2, FALSE) &amp; """;"   )             )</f>
        <v/>
      </c>
      <c r="CG161" t="str">
        <f>IF(Data!$L162=CG$1, "",             IF(ISERR(SEARCH(CG$1,Data!$H162)),        "",          ";" &amp; VLOOKUP(CG$1,Data!$L:$N,3, FALSE) &amp; ",""" &amp; VLOOKUP(CG$1,Data!$L:$M,2, FALSE) &amp; """;"   )             )</f>
        <v/>
      </c>
      <c r="CH161" t="str">
        <f>IF(Data!$L162=CH$1, "",             IF(ISERR(SEARCH(CH$1,Data!$H162)),        "",          ";" &amp; VLOOKUP(CH$1,Data!$L:$N,3, FALSE) &amp; ",""" &amp; VLOOKUP(CH$1,Data!$L:$M,2, FALSE) &amp; """;"   )             )</f>
        <v/>
      </c>
      <c r="CI161" t="str">
        <f>IF(Data!$L162=CI$1, "",             IF(ISERR(SEARCH(CI$1,Data!$H162)),        "",          ";" &amp; VLOOKUP(CI$1,Data!$L:$N,3, FALSE) &amp; ",""" &amp; VLOOKUP(CI$1,Data!$L:$M,2, FALSE) &amp; """;"   )             )</f>
        <v/>
      </c>
      <c r="CJ161" t="str">
        <f>IF(Data!$L162=CJ$1, "",             IF(ISERR(SEARCH(CJ$1,Data!$H162)),        "",          ";" &amp; VLOOKUP(CJ$1,Data!$L:$N,3, FALSE) &amp; ",""" &amp; VLOOKUP(CJ$1,Data!$L:$M,2, FALSE) &amp; """;"   )             )</f>
        <v/>
      </c>
      <c r="CK161" t="str">
        <f>IF(Data!$L162=CK$1, "",             IF(ISERR(SEARCH(CK$1,Data!$H162)),        "",          ";" &amp; VLOOKUP(CK$1,Data!$L:$N,3, FALSE) &amp; ",""" &amp; VLOOKUP(CK$1,Data!$L:$M,2, FALSE) &amp; """;"   )             )</f>
        <v/>
      </c>
      <c r="CL161" t="str">
        <f>IF(Data!$L162=CL$1, "",             IF(ISERR(SEARCH(CL$1,Data!$H162)),        "",          ";" &amp; VLOOKUP(CL$1,Data!$L:$N,3, FALSE) &amp; ",""" &amp; VLOOKUP(CL$1,Data!$L:$M,2, FALSE) &amp; """;"   )             )</f>
        <v/>
      </c>
      <c r="CM161" t="str">
        <f>IF(Data!$L162=CM$1, "",             IF(ISERR(SEARCH(CM$1,Data!$H162)),        "",          ";" &amp; VLOOKUP(CM$1,Data!$L:$N,3, FALSE) &amp; ",""" &amp; VLOOKUP(CM$1,Data!$L:$M,2, FALSE) &amp; """;"   )             )</f>
        <v/>
      </c>
      <c r="CN161" t="str">
        <f>IF(Data!$L162=CN$1, "",             IF(ISERR(SEARCH(CN$1,Data!$H162)),        "",          ";" &amp; VLOOKUP(CN$1,Data!$L:$N,3, FALSE) &amp; ",""" &amp; VLOOKUP(CN$1,Data!$L:$M,2, FALSE) &amp; """;"   )             )</f>
        <v>;00000000-0000-0000-0000-000000000093,"HUMAN";</v>
      </c>
      <c r="CO161" t="str">
        <f>IF(Data!$L162=CO$1, "",             IF(ISERR(SEARCH(CO$1,Data!$H162)),        "",          ";" &amp; VLOOKUP(CO$1,Data!$L:$N,3, FALSE) &amp; ",""" &amp; VLOOKUP(CO$1,Data!$L:$M,2, FALSE) &amp; """;"   )             )</f>
        <v/>
      </c>
      <c r="CP161" t="str">
        <f>IF(Data!$L162=CP$1, "",             IF(ISERR(SEARCH(CP$1,Data!$H162)),        "",          ";" &amp; VLOOKUP(CP$1,Data!$L:$N,3, FALSE) &amp; ",""" &amp; VLOOKUP(CP$1,Data!$L:$M,2, FALSE) &amp; """;"   )             )</f>
        <v/>
      </c>
      <c r="CQ161" t="str">
        <f>IF(Data!$L162=CQ$1, "",             IF(ISERR(SEARCH(CQ$1,Data!$H162)),        "",          ";" &amp; VLOOKUP(CQ$1,Data!$L:$N,3, FALSE) &amp; ",""" &amp; VLOOKUP(CQ$1,Data!$L:$M,2, FALSE) &amp; """;"   )             )</f>
        <v/>
      </c>
      <c r="CR161" t="str">
        <f>IF(Data!$L162=CR$1, "",             IF(ISERR(SEARCH(CR$1,Data!$H162)),        "",          ";" &amp; VLOOKUP(CR$1,Data!$L:$N,3, FALSE) &amp; ",""" &amp; VLOOKUP(CR$1,Data!$L:$M,2, FALSE) &amp; """;"   )             )</f>
        <v/>
      </c>
      <c r="CS161" t="str">
        <f>IF(Data!$L162=CS$1, "",             IF(ISERR(SEARCH(CS$1,Data!$H162)),        "",          ";" &amp; VLOOKUP(CS$1,Data!$L:$N,3, FALSE) &amp; ",""" &amp; VLOOKUP(CS$1,Data!$L:$M,2, FALSE) &amp; """;"   )             )</f>
        <v/>
      </c>
      <c r="CT161" t="str">
        <f>IF(Data!$L162=CT$1, "",             IF(ISERR(SEARCH(CT$1,Data!$H162)),        "",          ";" &amp; VLOOKUP(CT$1,Data!$L:$N,3, FALSE) &amp; ",""" &amp; VLOOKUP(CT$1,Data!$L:$M,2, FALSE) &amp; """;"   )             )</f>
        <v/>
      </c>
      <c r="CU161" t="str">
        <f>IF(Data!$L162=CU$1, "",             IF(ISERR(SEARCH(CU$1,Data!$H162)),        "",          ";" &amp; VLOOKUP(CU$1,Data!$L:$N,3, FALSE) &amp; ",""" &amp; VLOOKUP(CU$1,Data!$L:$M,2, FALSE) &amp; """;"   )             )</f>
        <v/>
      </c>
      <c r="CV161" t="str">
        <f>IF(Data!$L162=CV$1, "",             IF(ISERR(SEARCH(CV$1,Data!$H162)),        "",          ";" &amp; VLOOKUP(CV$1,Data!$L:$N,3, FALSE) &amp; ",""" &amp; VLOOKUP(CV$1,Data!$L:$M,2, FALSE) &amp; """;"   )             )</f>
        <v/>
      </c>
      <c r="CW161" t="str">
        <f>IF(Data!$L162=CW$1, "",             IF(ISERR(SEARCH(CW$1,Data!$H162)),        "",          ";" &amp; VLOOKUP(CW$1,Data!$L:$N,3, FALSE) &amp; ",""" &amp; VLOOKUP(CW$1,Data!$L:$M,2, FALSE) &amp; """;"   )             )</f>
        <v/>
      </c>
      <c r="CX161" t="str">
        <f>IF(Data!$L162=CX$1, "",             IF(ISERR(SEARCH(CX$1,Data!$H162)),        "",          ";" &amp; VLOOKUP(CX$1,Data!$L:$N,3, FALSE) &amp; ",""" &amp; VLOOKUP(CX$1,Data!$L:$M,2, FALSE) &amp; """;"   )             )</f>
        <v/>
      </c>
      <c r="CY161" t="str">
        <f>IF(Data!$L162=CY$1, "",             IF(ISERR(SEARCH(CY$1,Data!$H162)),        "",          ";" &amp; VLOOKUP(CY$1,Data!$L:$N,3, FALSE) &amp; ",""" &amp; VLOOKUP(CY$1,Data!$L:$M,2, FALSE) &amp; """;"   )             )</f>
        <v/>
      </c>
      <c r="CZ161" t="str">
        <f>IF(Data!$L162=CZ$1, "",             IF(ISERR(SEARCH(CZ$1,Data!$H162)),        "",          ";" &amp; VLOOKUP(CZ$1,Data!$L:$N,3, FALSE) &amp; ",""" &amp; VLOOKUP(CZ$1,Data!$L:$M,2, FALSE) &amp; """;"   )             )</f>
        <v/>
      </c>
      <c r="DA161" t="str">
        <f>IF(Data!$L162=DA$1, "",             IF(ISERR(SEARCH(DA$1,Data!$H162)),        "",          ";" &amp; VLOOKUP(DA$1,Data!$L:$N,3, FALSE) &amp; ",""" &amp; VLOOKUP(DA$1,Data!$L:$M,2, FALSE) &amp; """;"   )             )</f>
        <v/>
      </c>
      <c r="DB161" t="str">
        <f>IF(Data!$L162=DB$1, "",             IF(ISERR(SEARCH(DB$1,Data!$H162)),        "",          ";" &amp; VLOOKUP(DB$1,Data!$L:$N,3, FALSE) &amp; ",""" &amp; VLOOKUP(DB$1,Data!$L:$M,2, FALSE) &amp; """;"   )             )</f>
        <v/>
      </c>
      <c r="DC161" t="str">
        <f>IF(Data!$L162=DC$1, "",             IF(ISERR(SEARCH(DC$1,Data!$H162)),        "",          ";" &amp; VLOOKUP(DC$1,Data!$L:$N,3, FALSE) &amp; ",""" &amp; VLOOKUP(DC$1,Data!$L:$M,2, FALSE) &amp; """;"   )             )</f>
        <v/>
      </c>
      <c r="DD161" t="str">
        <f>IF(Data!$L162=DD$1, "",             IF(ISERR(SEARCH(DD$1,Data!$H162)),        "",          ";" &amp; VLOOKUP(DD$1,Data!$L:$N,3, FALSE) &amp; ",""" &amp; VLOOKUP(DD$1,Data!$L:$M,2, FALSE) &amp; """;"   )             )</f>
        <v/>
      </c>
      <c r="DE161" t="str">
        <f>IF(Data!$L162=DE$1, "",             IF(ISERR(SEARCH(DE$1,Data!$H162)),        "",          ";" &amp; VLOOKUP(DE$1,Data!$L:$N,3, FALSE) &amp; ",""" &amp; VLOOKUP(DE$1,Data!$L:$M,2, FALSE) &amp; """;"   )             )</f>
        <v/>
      </c>
      <c r="DF161" t="str">
        <f>IF(Data!$L162=DF$1, "",             IF(ISERR(SEARCH(DF$1,Data!$H162)),        "",          ";" &amp; VLOOKUP(DF$1,Data!$L:$N,3, FALSE) &amp; ",""" &amp; VLOOKUP(DF$1,Data!$L:$M,2, FALSE) &amp; """;"   )             )</f>
        <v/>
      </c>
      <c r="DG161" t="str">
        <f>IF(Data!$L162=DG$1, "",             IF(ISERR(SEARCH(DG$1,Data!$H162)),        "",          ";" &amp; VLOOKUP(DG$1,Data!$L:$N,3, FALSE) &amp; ",""" &amp; VLOOKUP(DG$1,Data!$L:$M,2, FALSE) &amp; """;"   )             )</f>
        <v/>
      </c>
      <c r="DH161" t="str">
        <f>IF(Data!$L162=DH$1, "",             IF(ISERR(SEARCH(DH$1,Data!$H162)),        "",          ";" &amp; VLOOKUP(DH$1,Data!$L:$N,3, FALSE) &amp; ",""" &amp; VLOOKUP(DH$1,Data!$L:$M,2, FALSE) &amp; """;"   )             )</f>
        <v/>
      </c>
      <c r="DI161" t="str">
        <f>IF(Data!$L162=DI$1, "",             IF(ISERR(SEARCH(DI$1,Data!$H162)),        "",          ";" &amp; VLOOKUP(DI$1,Data!$L:$N,3, FALSE) &amp; ",""" &amp; VLOOKUP(DI$1,Data!$L:$M,2, FALSE) &amp; """;"   )             )</f>
        <v/>
      </c>
      <c r="DJ161" t="str">
        <f>IF(Data!$L162=DJ$1, "",             IF(ISERR(SEARCH(DJ$1,Data!$H162)),        "",          ";" &amp; VLOOKUP(DJ$1,Data!$L:$N,3, FALSE) &amp; ",""" &amp; VLOOKUP(DJ$1,Data!$L:$M,2, FALSE) &amp; """;"   )             )</f>
        <v/>
      </c>
      <c r="DK161" t="str">
        <f>IF(Data!$L162=DK$1, "",             IF(ISERR(SEARCH(DK$1,Data!$H162)),        "",          ";" &amp; VLOOKUP(DK$1,Data!$L:$N,3, FALSE) &amp; ",""" &amp; VLOOKUP(DK$1,Data!$L:$M,2, FALSE) &amp; """;"   )             )</f>
        <v/>
      </c>
      <c r="DL161" t="str">
        <f>IF(Data!$L162=DL$1, "",             IF(ISERR(SEARCH(DL$1,Data!$H162)),        "",          ";" &amp; VLOOKUP(DL$1,Data!$L:$N,3, FALSE) &amp; ",""" &amp; VLOOKUP(DL$1,Data!$L:$M,2, FALSE) &amp; """;"   )             )</f>
        <v/>
      </c>
      <c r="DM161" t="str">
        <f>IF(Data!$L162=DM$1, "",             IF(ISERR(SEARCH(DM$1,Data!$H162)),        "",          ";" &amp; VLOOKUP(DM$1,Data!$L:$N,3, FALSE) &amp; ",""" &amp; VLOOKUP(DM$1,Data!$L:$M,2, FALSE) &amp; """;"   )             )</f>
        <v/>
      </c>
      <c r="DN161" t="str">
        <f>IF(Data!$L162=DN$1, "",             IF(ISERR(SEARCH(DN$1,Data!$H162)),        "",          ";" &amp; VLOOKUP(DN$1,Data!$L:$N,3, FALSE) &amp; ",""" &amp; VLOOKUP(DN$1,Data!$L:$M,2, FALSE) &amp; """;"   )             )</f>
        <v/>
      </c>
      <c r="DO161" t="str">
        <f>IF(Data!$L162=DO$1, "",             IF(ISERR(SEARCH(DO$1,Data!$H162)),        "",          ";" &amp; VLOOKUP(DO$1,Data!$L:$N,3, FALSE) &amp; ",""" &amp; VLOOKUP(DO$1,Data!$L:$M,2, FALSE) &amp; """;"   )             )</f>
        <v/>
      </c>
      <c r="DP161" t="str">
        <f>IF(Data!$L162=DP$1, "",             IF(ISERR(SEARCH(DP$1,Data!$H162)),        "",          ";" &amp; VLOOKUP(DP$1,Data!$L:$N,3, FALSE) &amp; ",""" &amp; VLOOKUP(DP$1,Data!$L:$M,2, FALSE) &amp; """;"   )             )</f>
        <v/>
      </c>
      <c r="DQ161" t="str">
        <f>IF(Data!$L162=DQ$1, "",             IF(ISERR(SEARCH(DQ$1,Data!$H162)),        "",          ";" &amp; VLOOKUP(DQ$1,Data!$L:$N,3, FALSE) &amp; ",""" &amp; VLOOKUP(DQ$1,Data!$L:$M,2, FALSE) &amp; """;"   )             )</f>
        <v/>
      </c>
      <c r="DR161" t="str">
        <f>IF(Data!$L162=DR$1, "",             IF(ISERR(SEARCH(DR$1,Data!$H162)),        "",          ";" &amp; VLOOKUP(DR$1,Data!$L:$N,3, FALSE) &amp; ",""" &amp; VLOOKUP(DR$1,Data!$L:$M,2, FALSE) &amp; """;"   )             )</f>
        <v/>
      </c>
      <c r="DS161" t="str">
        <f>IF(Data!$L162=DS$1, "",             IF(ISERR(SEARCH(DS$1,Data!$H162)),        "",          ";" &amp; VLOOKUP(DS$1,Data!$L:$N,3, FALSE) &amp; ",""" &amp; VLOOKUP(DS$1,Data!$L:$M,2, FALSE) &amp; """;"   )             )</f>
        <v/>
      </c>
      <c r="DT161" t="str">
        <f>IF(Data!$L162=DT$1, "",             IF(ISERR(SEARCH(DT$1,Data!$H162)),        "",          ";" &amp; VLOOKUP(DT$1,Data!$L:$N,3, FALSE) &amp; ",""" &amp; VLOOKUP(DT$1,Data!$L:$M,2, FALSE) &amp; """;"   )             )</f>
        <v/>
      </c>
      <c r="DU161" t="str">
        <f>IF(Data!$L162=DU$1, "",             IF(ISERR(SEARCH(DU$1,Data!$H162)),        "",          ";" &amp; VLOOKUP(DU$1,Data!$L:$N,3, FALSE) &amp; ",""" &amp; VLOOKUP(DU$1,Data!$L:$M,2, FALSE) &amp; """;"   )             )</f>
        <v/>
      </c>
      <c r="DV161" t="str">
        <f>IF(Data!$L162=DV$1, "",             IF(ISERR(SEARCH(DV$1,Data!$H162)),        "",          ";" &amp; VLOOKUP(DV$1,Data!$L:$N,3, FALSE) &amp; ",""" &amp; VLOOKUP(DV$1,Data!$L:$M,2, FALSE) &amp; """;"   )             )</f>
        <v/>
      </c>
      <c r="DW161" t="str">
        <f>IF(Data!$L162=DW$1, "",             IF(ISERR(SEARCH(DW$1,Data!$H162)),        "",          ";" &amp; VLOOKUP(DW$1,Data!$L:$N,3, FALSE) &amp; ",""" &amp; VLOOKUP(DW$1,Data!$L:$M,2, FALSE) &amp; """;"   )             )</f>
        <v/>
      </c>
      <c r="DX161" t="str">
        <f>IF(Data!$L162=DX$1, "",             IF(ISERR(SEARCH(DX$1,Data!$H162)),        "",          ";" &amp; VLOOKUP(DX$1,Data!$L:$N,3, FALSE) &amp; ",""" &amp; VLOOKUP(DX$1,Data!$L:$M,2, FALSE) &amp; """;"   )             )</f>
        <v/>
      </c>
      <c r="DY161" t="str">
        <f>IF(Data!$L162=DY$1, "",             IF(ISERR(SEARCH(DY$1,Data!$H162)),        "",          ";" &amp; VLOOKUP(DY$1,Data!$L:$N,3, FALSE) &amp; ",""" &amp; VLOOKUP(DY$1,Data!$L:$M,2, FALSE) &amp; """;"   )             )</f>
        <v/>
      </c>
      <c r="DZ161" t="str">
        <f>IF(Data!$L162=DZ$1, "",             IF(ISERR(SEARCH(DZ$1,Data!$H162)),        "",          ";" &amp; VLOOKUP(DZ$1,Data!$L:$N,3, FALSE) &amp; ",""" &amp; VLOOKUP(DZ$1,Data!$L:$M,2, FALSE) &amp; """;"   )             )</f>
        <v/>
      </c>
      <c r="EA161" t="str">
        <f>IF(Data!$L162=EA$1, "",             IF(ISERR(SEARCH(EA$1,Data!$H162)),        "",          ";" &amp; VLOOKUP(EA$1,Data!$L:$N,3, FALSE) &amp; ",""" &amp; VLOOKUP(EA$1,Data!$L:$M,2, FALSE) &amp; """;"   )             )</f>
        <v/>
      </c>
      <c r="EB161" t="str">
        <f>IF(Data!$L162=EB$1, "",             IF(ISERR(SEARCH(EB$1,Data!$H162)),        "",          ";" &amp; VLOOKUP(EB$1,Data!$L:$N,3, FALSE) &amp; ",""" &amp; VLOOKUP(EB$1,Data!$L:$M,2, FALSE) &amp; """;"   )             )</f>
        <v/>
      </c>
      <c r="EC161" t="str">
        <f>IF(Data!$L162=EC$1, "",             IF(ISERR(SEARCH(EC$1,Data!$H162)),        "",          ";" &amp; VLOOKUP(EC$1,Data!$L:$N,3, FALSE) &amp; ",""" &amp; VLOOKUP(EC$1,Data!$L:$M,2, FALSE) &amp; """;"   )             )</f>
        <v/>
      </c>
      <c r="ED161" t="str">
        <f>IF(Data!$L162=ED$1, "",             IF(ISERR(SEARCH(ED$1,Data!$H162)),        "",          ";" &amp; VLOOKUP(ED$1,Data!$L:$N,3, FALSE) &amp; ",""" &amp; VLOOKUP(ED$1,Data!$L:$M,2, FALSE) &amp; """;"   )             )</f>
        <v/>
      </c>
      <c r="EE161" t="str">
        <f>IF(Data!$L162=EE$1, "",             IF(ISERR(SEARCH(EE$1,Data!$H162)),        "",          ";" &amp; VLOOKUP(EE$1,Data!$L:$N,3, FALSE) &amp; ",""" &amp; VLOOKUP(EE$1,Data!$L:$M,2, FALSE) &amp; """;"   )             )</f>
        <v/>
      </c>
      <c r="EF161" t="str">
        <f>IF(Data!$L162=EF$1, "",             IF(ISERR(SEARCH(EF$1,Data!$H162)),        "",          ";" &amp; VLOOKUP(EF$1,Data!$L:$N,3, FALSE) &amp; ",""" &amp; VLOOKUP(EF$1,Data!$L:$M,2, FALSE) &amp; """;"   )             )</f>
        <v/>
      </c>
      <c r="EG161" t="str">
        <f>IF(Data!$L162=EG$1, "",             IF(ISERR(SEARCH(EG$1,Data!$H162)),        "",          ";" &amp; VLOOKUP(EG$1,Data!$L:$N,3, FALSE) &amp; ",""" &amp; VLOOKUP(EG$1,Data!$L:$M,2, FALSE) &amp; """;"   )             )</f>
        <v/>
      </c>
      <c r="EH161" t="str">
        <f>IF(Data!$L162=EH$1, "",             IF(ISERR(SEARCH(EH$1,Data!$H162)),        "",          ";" &amp; VLOOKUP(EH$1,Data!$L:$N,3, FALSE) &amp; ",""" &amp; VLOOKUP(EH$1,Data!$L:$M,2, FALSE) &amp; """;"   )             )</f>
        <v/>
      </c>
      <c r="EI161" t="str">
        <f>IF(Data!$L162=EI$1, "",             IF(ISERR(SEARCH(EI$1,Data!$H162)),        "",          ";" &amp; VLOOKUP(EI$1,Data!$L:$N,3, FALSE) &amp; ",""" &amp; VLOOKUP(EI$1,Data!$L:$M,2, FALSE) &amp; """;"   )             )</f>
        <v/>
      </c>
      <c r="EJ161" t="str">
        <f>IF(Data!$L162=EJ$1, "",             IF(ISERR(SEARCH(EJ$1,Data!$H162)),        "",          ";" &amp; VLOOKUP(EJ$1,Data!$L:$N,3, FALSE) &amp; ",""" &amp; VLOOKUP(EJ$1,Data!$L:$M,2, FALSE) &amp; """;"   )             )</f>
        <v/>
      </c>
      <c r="EK161" t="str">
        <f>IF(Data!$L162=EK$1, "",             IF(ISERR(SEARCH(EK$1,Data!$H162)),        "",          ";" &amp; VLOOKUP(EK$1,Data!$L:$N,3, FALSE) &amp; ",""" &amp; VLOOKUP(EK$1,Data!$L:$M,2, FALSE) &amp; """;"   )             )</f>
        <v/>
      </c>
      <c r="EL161" t="str">
        <f>IF(Data!$L162=EL$1, "",             IF(ISERR(SEARCH(EL$1,Data!$H162)),        "",          ";" &amp; VLOOKUP(EL$1,Data!$L:$N,3, FALSE) &amp; ",""" &amp; VLOOKUP(EL$1,Data!$L:$M,2, FALSE) &amp; """;"   )             )</f>
        <v/>
      </c>
      <c r="EM161" t="str">
        <f>IF(Data!$L162=EM$1, "",             IF(ISERR(SEARCH(EM$1,Data!$H162)),        "",          ";" &amp; VLOOKUP(EM$1,Data!$L:$N,3, FALSE) &amp; ",""" &amp; VLOOKUP(EM$1,Data!$L:$M,2, FALSE) &amp; """;"   )             )</f>
        <v/>
      </c>
      <c r="EN161" t="str">
        <f>IF(Data!$L162=EN$1, "",             IF(ISERR(SEARCH(EN$1,Data!$H162)),        "",          ";" &amp; VLOOKUP(EN$1,Data!$L:$N,3, FALSE) &amp; ",""" &amp; VLOOKUP(EN$1,Data!$L:$M,2, FALSE) &amp; """;"   )             )</f>
        <v/>
      </c>
      <c r="EO161" t="str">
        <f>IF(Data!$L162=EO$1, "",             IF(ISERR(SEARCH(EO$1,Data!$H162)),        "",          ";" &amp; VLOOKUP(EO$1,Data!$L:$N,3, FALSE) &amp; ",""" &amp; VLOOKUP(EO$1,Data!$L:$M,2, FALSE) &amp; """;"   )             )</f>
        <v/>
      </c>
      <c r="EP161" t="str">
        <f>IF(Data!$L162=EP$1, "",             IF(ISERR(SEARCH(EP$1,Data!$H162)),        "",          ";" &amp; VLOOKUP(EP$1,Data!$L:$N,3, FALSE) &amp; ",""" &amp; VLOOKUP(EP$1,Data!$L:$M,2, FALSE) &amp; """;"   )             )</f>
        <v/>
      </c>
      <c r="EQ161" t="str">
        <f>IF(Data!$L162=EQ$1, "",             IF(ISERR(SEARCH(EQ$1,Data!$H162)),        "",          ";" &amp; VLOOKUP(EQ$1,Data!$L:$N,3, FALSE) &amp; ",""" &amp; VLOOKUP(EQ$1,Data!$L:$M,2, FALSE) &amp; """;"   )             )</f>
        <v/>
      </c>
      <c r="ER161" t="str">
        <f>IF(Data!$L162=ER$1, "",             IF(ISERR(SEARCH(ER$1,Data!$H162)),        "",          ";" &amp; VLOOKUP(ER$1,Data!$L:$N,3, FALSE) &amp; ",""" &amp; VLOOKUP(ER$1,Data!$L:$M,2, FALSE) &amp; """;"   )             )</f>
        <v/>
      </c>
      <c r="ES161" t="str">
        <f>IF(Data!$L162=ES$1, "",             IF(ISERR(SEARCH(ES$1,Data!$H162)),        "",          ";" &amp; VLOOKUP(ES$1,Data!$L:$N,3, FALSE) &amp; ",""" &amp; VLOOKUP(ES$1,Data!$L:$M,2, FALSE) &amp; """;"   )             )</f>
        <v/>
      </c>
      <c r="ET161" t="str">
        <f>IF(Data!$L162=ET$1, "",             IF(ISERR(SEARCH(ET$1,Data!$H162)),        "",          ";" &amp; VLOOKUP(ET$1,Data!$L:$N,3, FALSE) &amp; ",""" &amp; VLOOKUP(ET$1,Data!$L:$M,2, FALSE) &amp; """;"   )             )</f>
        <v/>
      </c>
      <c r="EU161" t="str">
        <f>IF(Data!$L162=EU$1, "",             IF(ISERR(SEARCH(EU$1,Data!$H162)),        "",          ";" &amp; VLOOKUP(EU$1,Data!$L:$N,3, FALSE) &amp; ",""" &amp; VLOOKUP(EU$1,Data!$L:$M,2, FALSE) &amp; """;"   )             )</f>
        <v/>
      </c>
      <c r="EV161" t="str">
        <f>IF(Data!$L162=EV$1, "",             IF(ISERR(SEARCH(EV$1,Data!$H162)),        "",          ";" &amp; VLOOKUP(EV$1,Data!$L:$N,3, FALSE) &amp; ",""" &amp; VLOOKUP(EV$1,Data!$L:$M,2, FALSE) &amp; """;"   )             )</f>
        <v/>
      </c>
      <c r="EW161" t="str">
        <f>IF(Data!$L162=EW$1, "",             IF(ISERR(SEARCH(EW$1,Data!$H162)),        "",          ";" &amp; VLOOKUP(EW$1,Data!$L:$N,3, FALSE) &amp; ",""" &amp; VLOOKUP(EW$1,Data!$L:$M,2, FALSE) &amp; """;"   )             )</f>
        <v/>
      </c>
      <c r="EX161" t="str">
        <f>IF(Data!$L162=EX$1, "",             IF(ISERR(SEARCH(EX$1,Data!$H162)),        "",          ";" &amp; VLOOKUP(EX$1,Data!$L:$N,3, FALSE) &amp; ",""" &amp; VLOOKUP(EX$1,Data!$L:$M,2, FALSE) &amp; """;"   )             )</f>
        <v/>
      </c>
      <c r="EY161" t="str">
        <f>IF(Data!$L162=EY$1, "",             IF(ISERR(SEARCH(EY$1,Data!$H162)),        "",          ";" &amp; VLOOKUP(EY$1,Data!$L:$N,3, FALSE) &amp; ",""" &amp; VLOOKUP(EY$1,Data!$L:$M,2, FALSE) &amp; """;"   )             )</f>
        <v/>
      </c>
      <c r="EZ161" t="str">
        <f>IF(Data!$L162=EZ$1, "",             IF(ISERR(SEARCH(EZ$1,Data!$H162)),        "",          ";" &amp; VLOOKUP(EZ$1,Data!$L:$N,3, FALSE) &amp; ",""" &amp; VLOOKUP(EZ$1,Data!$L:$M,2, FALSE) &amp; """;"   )             )</f>
        <v/>
      </c>
      <c r="FA161" t="str">
        <f>IF(Data!$L162=FA$1, "",             IF(ISERR(SEARCH(FA$1,Data!$H162)),        "",          ";" &amp; VLOOKUP(FA$1,Data!$L:$N,3, FALSE) &amp; ",""" &amp; VLOOKUP(FA$1,Data!$L:$M,2, FALSE) &amp; """;"   )             )</f>
        <v/>
      </c>
      <c r="FB161" t="str">
        <f>IF(Data!$L162=FB$1, "",             IF(ISERR(SEARCH(FB$1,Data!$H162)),        "",          ";" &amp; VLOOKUP(FB$1,Data!$L:$N,3, FALSE) &amp; ",""" &amp; VLOOKUP(FB$1,Data!$L:$M,2, FALSE) &amp; """;"   )             )</f>
        <v/>
      </c>
      <c r="FC161" t="str">
        <f>IF(Data!$L162=FC$1, "",             IF(ISERR(SEARCH(FC$1,Data!$H162)),        "",          ";" &amp; VLOOKUP(FC$1,Data!$L:$N,3, FALSE) &amp; ",""" &amp; VLOOKUP(FC$1,Data!$L:$M,2, FALSE) &amp; """;"   )             )</f>
        <v/>
      </c>
      <c r="FD161" t="str">
        <f>IF(Data!$L162=FD$1, "",             IF(ISERR(SEARCH(FD$1,Data!$H162)),        "",          ";" &amp; VLOOKUP(FD$1,Data!$L:$N,3, FALSE) &amp; ",""" &amp; VLOOKUP(FD$1,Data!$L:$M,2, FALSE) &amp; """;"   )             )</f>
        <v/>
      </c>
      <c r="FE161" t="str">
        <f>IF(Data!$L162=FE$1, "",             IF(ISERR(SEARCH(FE$1,Data!$H162)),        "",          ";" &amp; VLOOKUP(FE$1,Data!$L:$N,3, FALSE) &amp; ",""" &amp; VLOOKUP(FE$1,Data!$L:$M,2, FALSE) &amp; """;"   )             )</f>
        <v/>
      </c>
      <c r="FF161" t="str">
        <f>IF(Data!$L162=FF$1, "",             IF(ISERR(SEARCH(FF$1,Data!$H162)),        "",          ";" &amp; VLOOKUP(FF$1,Data!$L:$N,3, FALSE) &amp; ",""" &amp; VLOOKUP(FF$1,Data!$L:$M,2, FALSE) &amp; """;"   )             )</f>
        <v/>
      </c>
      <c r="FG161" t="str">
        <f>IF(Data!$L162=FG$1, "",             IF(ISERR(SEARCH(FG$1,Data!$H162)),        "",          ";" &amp; VLOOKUP(FG$1,Data!$L:$N,3, FALSE) &amp; ",""" &amp; VLOOKUP(FG$1,Data!$L:$M,2, FALSE) &amp; """;"   )             )</f>
        <v/>
      </c>
      <c r="FH161" t="str">
        <f>IF(Data!$L162=FH$1, "",             IF(ISERR(SEARCH(FH$1,Data!$H162)),        "",          ";" &amp; VLOOKUP(FH$1,Data!$L:$N,3, FALSE) &amp; ",""" &amp; VLOOKUP(FH$1,Data!$L:$M,2, FALSE) &amp; """;"   )             )</f>
        <v/>
      </c>
      <c r="FI161" t="str">
        <f>IF(Data!$L162=FI$1, "",             IF(ISERR(SEARCH(FI$1,Data!$H162)),        "",          ";" &amp; VLOOKUP(FI$1,Data!$L:$N,3, FALSE) &amp; ",""" &amp; VLOOKUP(FI$1,Data!$L:$M,2, FALSE) &amp; """;"   )             )</f>
        <v/>
      </c>
      <c r="FJ161" t="str">
        <f>IF(Data!$L162=FJ$1, "",             IF(ISERR(SEARCH(FJ$1,Data!$H162)),        "",          ";" &amp; VLOOKUP(FJ$1,Data!$L:$N,3, FALSE) &amp; ",""" &amp; VLOOKUP(FJ$1,Data!$L:$M,2, FALSE) &amp; """;"   )             )</f>
        <v/>
      </c>
      <c r="FK161" t="str">
        <f>IF(Data!$L162=FK$1, "",             IF(ISERR(SEARCH(FK$1,Data!$H162)),        "",          ";" &amp; VLOOKUP(FK$1,Data!$L:$N,3, FALSE) &amp; ",""" &amp; VLOOKUP(FK$1,Data!$L:$M,2, FALSE) &amp; """;"   )             )</f>
        <v/>
      </c>
      <c r="FL161" t="str">
        <f>IF(Data!$L162=FL$1, "",             IF(ISERR(SEARCH(FL$1,Data!$H162)),        "",          ";" &amp; VLOOKUP(FL$1,Data!$L:$N,3, FALSE) &amp; ",""" &amp; VLOOKUP(FL$1,Data!$L:$M,2, FALSE) &amp; """;"   )             )</f>
        <v/>
      </c>
      <c r="FM161" t="str">
        <f>IF(Data!$L162=FM$1, "",             IF(ISERR(SEARCH(FM$1,Data!$H162)),        "",          ";" &amp; VLOOKUP(FM$1,Data!$L:$N,3, FALSE) &amp; ",""" &amp; VLOOKUP(FM$1,Data!$L:$M,2, FALSE) &amp; """;"   )             )</f>
        <v/>
      </c>
      <c r="FN161" t="str">
        <f>IF(Data!$L162=FN$1, "",             IF(ISERR(SEARCH(FN$1,Data!$H162)),        "",          ";" &amp; VLOOKUP(FN$1,Data!$L:$N,3, FALSE) &amp; ",""" &amp; VLOOKUP(FN$1,Data!$L:$M,2, FALSE) &amp; """;"   )             )</f>
        <v/>
      </c>
      <c r="FO161" t="str">
        <f>IF(Data!$L162=FO$1, "",             IF(ISERR(SEARCH(FO$1,Data!$H162)),        "",          ";" &amp; VLOOKUP(FO$1,Data!$L:$N,3, FALSE) &amp; ",""" &amp; VLOOKUP(FO$1,Data!$L:$M,2, FALSE) &amp; """;"   )             )</f>
        <v>;00000000-0000-0000-0000-000000000161,"HUMAN";</v>
      </c>
      <c r="FP161" t="str">
        <f>IF(Data!$L162=FP$1, "",             IF(ISERR(SEARCH(FP$1,Data!$H162)),        "",          ";" &amp; VLOOKUP(FP$1,Data!$L:$N,3, FALSE) &amp; ",""" &amp; VLOOKUP(FP$1,Data!$L:$M,2, FALSE) &amp; """;"   )             )</f>
        <v/>
      </c>
      <c r="FQ161" t="str">
        <f>IF(Data!$L162=FQ$1, "",             IF(ISERR(SEARCH(FQ$1,Data!$H162)),        "",          ";" &amp; VLOOKUP(FQ$1,Data!$L:$N,3, FALSE) &amp; ",""" &amp; VLOOKUP(FQ$1,Data!$L:$M,2, FALSE) &amp; """;"   )             )</f>
        <v/>
      </c>
      <c r="FR161" t="str">
        <f>IF(Data!$L162=FR$1, "",             IF(ISERR(SEARCH(FR$1,Data!$H162)),        "",          ";" &amp; VLOOKUP(FR$1,Data!$L:$N,3, FALSE) &amp; ",""" &amp; VLOOKUP(FR$1,Data!$L:$M,2, FALSE) &amp; """;"   )             )</f>
        <v/>
      </c>
      <c r="FS161" t="str">
        <f>IF(Data!$L162=FS$1, "",             IF(ISERR(SEARCH(FS$1,Data!$H162)),        "",          ";" &amp; VLOOKUP(FS$1,Data!$L:$N,3, FALSE) &amp; ",""" &amp; VLOOKUP(FS$1,Data!$L:$M,2, FALSE) &amp; """;"   )             )</f>
        <v/>
      </c>
      <c r="FT161" t="str">
        <f>IF(Data!$L162=FT$1, "",             IF(ISERR(SEARCH(FT$1,Data!$H162)),        "",          ";" &amp; VLOOKUP(FT$1,Data!$L:$N,3, FALSE) &amp; ",""" &amp; VLOOKUP(FT$1,Data!$L:$M,2, FALSE) &amp; """;"   )             )</f>
        <v/>
      </c>
      <c r="FU161" t="str">
        <f>IF(Data!$L162=FU$1, "",             IF(ISERR(SEARCH(FU$1,Data!$H162)),        "",          ";" &amp; VLOOKUP(FU$1,Data!$L:$N,3, FALSE) &amp; ",""" &amp; VLOOKUP(FU$1,Data!$L:$M,2, FALSE) &amp; """;"   )             )</f>
        <v/>
      </c>
      <c r="FV161" t="str">
        <f>IF(Data!$L162=FV$1, "",             IF(ISERR(SEARCH(FV$1,Data!$H162)),        "",          ";" &amp; VLOOKUP(FV$1,Data!$L:$N,3, FALSE) &amp; ",""" &amp; VLOOKUP(FV$1,Data!$L:$M,2, FALSE) &amp; """;"   )             )</f>
        <v/>
      </c>
      <c r="FW161" t="str">
        <f>IF(Data!$L162=FW$1, "",             IF(ISERR(SEARCH(FW$1,Data!$H162)),        "",          ";" &amp; VLOOKUP(FW$1,Data!$L:$N,3, FALSE) &amp; ",""" &amp; VLOOKUP(FW$1,Data!$L:$M,2, FALSE) &amp; """;"   )             )</f>
        <v/>
      </c>
      <c r="FX161" t="str">
        <f>IF(Data!$L162=FX$1, "",             IF(ISERR(SEARCH(FX$1,Data!$H162)),        "",          ";" &amp; VLOOKUP(FX$1,Data!$L:$N,3, FALSE) &amp; ",""" &amp; VLOOKUP(FX$1,Data!$L:$M,2, FALSE) &amp; """;"   )             )</f>
        <v/>
      </c>
      <c r="FY161" t="str">
        <f>IF(Data!$L162=FY$1, "",             IF(ISERR(SEARCH(FY$1,Data!$H162)),        "",          ";" &amp; VLOOKUP(FY$1,Data!$L:$N,3, FALSE) &amp; ",""" &amp; VLOOKUP(FY$1,Data!$L:$M,2, FALSE) &amp; """;"   )             )</f>
        <v/>
      </c>
      <c r="FZ161" t="str">
        <f>IF(Data!$L162=FZ$1, "",             IF(ISERR(SEARCH(FZ$1,Data!$H162)),        "",          ";" &amp; VLOOKUP(FZ$1,Data!$L:$N,3, FALSE) &amp; ",""" &amp; VLOOKUP(FZ$1,Data!$L:$M,2, FALSE) &amp; """;"   )             )</f>
        <v/>
      </c>
      <c r="GA161" t="str">
        <f>IF(Data!$L162=GA$1, "",             IF(ISERR(SEARCH(GA$1,Data!$H162)),        "",          ";" &amp; VLOOKUP(GA$1,Data!$L:$N,3, FALSE) &amp; ",""" &amp; VLOOKUP(GA$1,Data!$L:$M,2, FALSE) &amp; """;"   )             )</f>
        <v/>
      </c>
      <c r="GB161" t="str">
        <f>IF(Data!$L162=GB$1, "",             IF(ISERR(SEARCH(GB$1,Data!$H162)),        "",          ";" &amp; VLOOKUP(GB$1,Data!$L:$N,3, FALSE) &amp; ",""" &amp; VLOOKUP(GB$1,Data!$L:$M,2, FALSE) &amp; """;"   )             )</f>
        <v/>
      </c>
      <c r="GC161" t="str">
        <f>IF(Data!$L162=GC$1, "",             IF(ISERR(SEARCH(GC$1,Data!$H162)),        "",          ";" &amp; VLOOKUP(GC$1,Data!$L:$N,3, FALSE) &amp; ",""" &amp; VLOOKUP(GC$1,Data!$L:$M,2, FALSE) &amp; """;"   )             )</f>
        <v/>
      </c>
      <c r="GD161" t="str">
        <f>IF(Data!$L162=GD$1, "",             IF(ISERR(SEARCH(GD$1,Data!$H162)),        "",          ";" &amp; VLOOKUP(GD$1,Data!$L:$N,3, FALSE) &amp; ",""" &amp; VLOOKUP(GD$1,Data!$L:$M,2, FALSE) &amp; """;"   )             )</f>
        <v/>
      </c>
      <c r="GE161" t="str">
        <f>IF(Data!$L162=GE$1, "",             IF(ISERR(SEARCH(GE$1,Data!$H162)),        "",          ";" &amp; VLOOKUP(GE$1,Data!$L:$N,3, FALSE) &amp; ",""" &amp; VLOOKUP(GE$1,Data!$L:$M,2, FALSE) &amp; """;"   )             )</f>
        <v/>
      </c>
      <c r="GF161" t="str">
        <f>IF(Data!$L162=GF$1, "",             IF(ISERR(SEARCH(GF$1,Data!$H162)),        "",          ";" &amp; VLOOKUP(GF$1,Data!$L:$N,3, FALSE) &amp; ",""" &amp; VLOOKUP(GF$1,Data!$L:$M,2, FALSE) &amp; """;"   )             )</f>
        <v/>
      </c>
      <c r="GG161" t="str">
        <f>IF(Data!$L162=GG$1, "",             IF(ISERR(SEARCH(GG$1,Data!$H162)),        "",          ";" &amp; VLOOKUP(GG$1,Data!$L:$N,3, FALSE) &amp; ",""" &amp; VLOOKUP(GG$1,Data!$L:$M,2, FALSE) &amp; """;"   )             )</f>
        <v/>
      </c>
      <c r="GH161" t="str">
        <f>IF(Data!$L162=GH$1, "",             IF(ISERR(SEARCH(GH$1,Data!$H162)),        "",          ";" &amp; VLOOKUP(GH$1,Data!$L:$N,3, FALSE) &amp; ",""" &amp; VLOOKUP(GH$1,Data!$L:$M,2, FALSE) &amp; """;"   )             )</f>
        <v/>
      </c>
      <c r="GI161" t="str">
        <f>IF(Data!$L162=GI$1, "",             IF(ISERR(SEARCH(GI$1,Data!$H162)),        "",          ";" &amp; VLOOKUP(GI$1,Data!$L:$N,3, FALSE) &amp; ",""" &amp; VLOOKUP(GI$1,Data!$L:$M,2, FALSE) &amp; """;"   )             )</f>
        <v/>
      </c>
      <c r="GJ161" t="str">
        <f>IF(Data!$L162=GJ$1, "",             IF(ISERR(SEARCH(GJ$1,Data!$H162)),        "",          ";" &amp; VLOOKUP(GJ$1,Data!$L:$N,3, FALSE) &amp; ",""" &amp; VLOOKUP(GJ$1,Data!$L:$M,2, FALSE) &amp; """;"   )             )</f>
        <v/>
      </c>
      <c r="GK161" t="str">
        <f>IF(Data!$L162=GK$1, "",             IF(ISERR(SEARCH(GK$1,Data!$H162)),        "",          ";" &amp; VLOOKUP(GK$1,Data!$L:$N,3, FALSE) &amp; ",""" &amp; VLOOKUP(GK$1,Data!$L:$M,2, FALSE) &amp; """;"   )             )</f>
        <v/>
      </c>
      <c r="GL161" t="str">
        <f>IF(Data!$L162=GL$1, "",             IF(ISERR(SEARCH(GL$1,Data!$H162)),        "",          ";" &amp; VLOOKUP(GL$1,Data!$L:$N,3, FALSE) &amp; ",""" &amp; VLOOKUP(GL$1,Data!$L:$M,2, FALSE) &amp; """;"   )             )</f>
        <v/>
      </c>
      <c r="GM161" t="str">
        <f>IF(Data!$L162=GM$1, "",             IF(ISERR(SEARCH(GM$1,Data!$H162)),        "",          ";" &amp; VLOOKUP(GM$1,Data!$L:$N,3, FALSE) &amp; ",""" &amp; VLOOKUP(GM$1,Data!$L:$M,2, FALSE) &amp; """;"   )             )</f>
        <v/>
      </c>
      <c r="GN161" t="str">
        <f>IF(Data!$L162=GN$1, "",             IF(ISERR(SEARCH(GN$1,Data!$H162)),        "",          ";" &amp; VLOOKUP(GN$1,Data!$L:$N,3, FALSE) &amp; ",""" &amp; VLOOKUP(GN$1,Data!$L:$M,2, FALSE) &amp; """;"   )             )</f>
        <v/>
      </c>
      <c r="GO161" t="str">
        <f>IF(Data!$L162=GO$1, "",             IF(ISERR(SEARCH(GO$1,Data!$H162)),        "",          ";" &amp; VLOOKUP(GO$1,Data!$L:$N,3, FALSE) &amp; ",""" &amp; VLOOKUP(GO$1,Data!$L:$M,2, FALSE) &amp; """;"   )             )</f>
        <v>;00000000-0000-0000-0000-000000000185,"HUMAN";</v>
      </c>
      <c r="GP161" t="str">
        <f>IF(Data!$L162=GP$1, "",             IF(ISERR(SEARCH(GP$1,Data!$H162)),        "",          ";" &amp; VLOOKUP(GP$1,Data!$L:$N,3, FALSE) &amp; ",""" &amp; VLOOKUP(GP$1,Data!$L:$M,2, FALSE) &amp; """;"   )             )</f>
        <v/>
      </c>
      <c r="GQ161" t="str">
        <f>IF(Data!$L162=GQ$1, "",             IF(ISERR(SEARCH(GQ$1,Data!$H162)),        "",          ";" &amp; VLOOKUP(GQ$1,Data!$L:$N,3, FALSE) &amp; ",""" &amp; VLOOKUP(GQ$1,Data!$L:$M,2, FALSE) &amp; """;"   )             )</f>
        <v/>
      </c>
      <c r="GR161" t="str">
        <f>IF(Data!$L162=GR$1, "",             IF(ISERR(SEARCH(GR$1,Data!$H162)),        "",          ";" &amp; VLOOKUP(GR$1,Data!$L:$N,3, FALSE) &amp; ",""" &amp; VLOOKUP(GR$1,Data!$L:$M,2, FALSE) &amp; """;"   )             )</f>
        <v/>
      </c>
      <c r="GS161" t="str">
        <f>IF(Data!$L162=GS$1, "",             IF(ISERR(SEARCH(GS$1,Data!$H162)),        "",          ";" &amp; VLOOKUP(GS$1,Data!$L:$N,3, FALSE) &amp; ",""" &amp; VLOOKUP(GS$1,Data!$L:$M,2, FALSE) &amp; """;"   )             )</f>
        <v/>
      </c>
      <c r="GT161" t="str">
        <f>IF(Data!$L162=GT$1, "",             IF(ISERR(SEARCH(GT$1,Data!$H162)),        "",          ";" &amp; VLOOKUP(GT$1,Data!$L:$N,3, FALSE) &amp; ",""" &amp; VLOOKUP(GT$1,Data!$L:$M,2, FALSE) &amp; """;"   )             )</f>
        <v/>
      </c>
      <c r="GU161" t="str">
        <f>IF(Data!$L162=GU$1, "",             IF(ISERR(SEARCH(GU$1,Data!$H162)),        "",          ";" &amp; VLOOKUP(GU$1,Data!$L:$N,3, FALSE) &amp; ",""" &amp; VLOOKUP(GU$1,Data!$L:$M,2, FALSE) &amp; """;"   )             )</f>
        <v/>
      </c>
      <c r="GV161" t="str">
        <f>IF(Data!$L162=GV$1, "",             IF(ISERR(SEARCH(GV$1,Data!$H162)),        "",          ";" &amp; VLOOKUP(GV$1,Data!$L:$N,3, FALSE) &amp; ",""" &amp; VLOOKUP(GV$1,Data!$L:$M,2, FALSE) &amp; """;"   )             )</f>
        <v/>
      </c>
      <c r="GW161" t="str">
        <f>IF(Data!$L162=GW$1, "",             IF(ISERR(SEARCH(GW$1,Data!$H162)),        "",          ";" &amp; VLOOKUP(GW$1,Data!$L:$N,3, FALSE) &amp; ",""" &amp; VLOOKUP(GW$1,Data!$L:$M,2, FALSE) &amp; """;"   )             )</f>
        <v/>
      </c>
      <c r="GX161" t="str">
        <f>IF(Data!$L162=GX$1, "",             IF(ISERR(SEARCH(GX$1,Data!$H162)),        "",          ";" &amp; VLOOKUP(GX$1,Data!$L:$N,3, FALSE) &amp; ",""" &amp; VLOOKUP(GX$1,Data!$L:$M,2, FALSE) &amp; """;"   )             )</f>
        <v/>
      </c>
      <c r="GY161" t="str">
        <f>IF(Data!$L162=GY$1, "",             IF(ISERR(SEARCH(GY$1,Data!$H162)),        "",          ";" &amp; VLOOKUP(GY$1,Data!$L:$N,3, FALSE) &amp; ",""" &amp; VLOOKUP(GY$1,Data!$L:$M,2, FALSE) &amp; """;"   )             )</f>
        <v/>
      </c>
      <c r="GZ161" t="str">
        <f>IF(Data!$L162=GZ$1, "",             IF(ISERR(SEARCH(GZ$1,Data!$H162)),        "",          ";" &amp; VLOOKUP(GZ$1,Data!$L:$N,3, FALSE) &amp; ",""" &amp; VLOOKUP(GZ$1,Data!$L:$M,2, FALSE) &amp; """;"   )             )</f>
        <v/>
      </c>
      <c r="HA161" t="str">
        <f>IF(Data!$L162=HA$1, "",             IF(ISERR(SEARCH(HA$1,Data!$H162)),        "",          ";" &amp; VLOOKUP(HA$1,Data!$L:$N,3, FALSE) &amp; ",""" &amp; VLOOKUP(HA$1,Data!$L:$M,2, FALSE) &amp; """;"   )             )</f>
        <v/>
      </c>
      <c r="HB161" t="str">
        <f>IF(Data!$L162=HB$1, "",             IF(ISERR(SEARCH(HB$1,Data!$H162)),        "",          ";" &amp; VLOOKUP(HB$1,Data!$L:$N,3, FALSE) &amp; ",""" &amp; VLOOKUP(HB$1,Data!$L:$M,2, FALSE) &amp; """;"   )             )</f>
        <v/>
      </c>
      <c r="HC161" t="str">
        <f>IF(Data!$L162=HC$1, "",             IF(ISERR(SEARCH(HC$1,Data!$H162)),        "",          ";" &amp; VLOOKUP(HC$1,Data!$L:$N,3, FALSE) &amp; ",""" &amp; VLOOKUP(HC$1,Data!$L:$M,2, FALSE) &amp; """;"   )             )</f>
        <v/>
      </c>
      <c r="HD161" t="str">
        <f>IF(Data!$L162=HD$1, "",             IF(ISERR(SEARCH(HD$1,Data!$H162)),        "",          ";" &amp; VLOOKUP(HD$1,Data!$L:$N,3, FALSE) &amp; ",""" &amp; VLOOKUP(HD$1,Data!$L:$M,2, FALSE) &amp; """;"   )             )</f>
        <v/>
      </c>
      <c r="HE161" t="str">
        <f>IF(Data!$L162=HE$1, "",             IF(ISERR(SEARCH(HE$1,Data!$H162)),        "",          ";" &amp; VLOOKUP(HE$1,Data!$L:$N,3, FALSE) &amp; ",""" &amp; VLOOKUP(HE$1,Data!$L:$M,2, FALSE) &amp; """;"   )             )</f>
        <v/>
      </c>
      <c r="HF161" t="str">
        <f>IF(Data!$L162=HF$1, "",             IF(ISERR(SEARCH(HF$1,Data!$H162)),        "",          ";" &amp; VLOOKUP(HF$1,Data!$L:$N,3, FALSE) &amp; ",""" &amp; VLOOKUP(HF$1,Data!$L:$M,2, FALSE) &amp; """;"   )             )</f>
        <v/>
      </c>
      <c r="HG161" t="str">
        <f>IF(Data!$L162=HG$1, "",             IF(ISERR(SEARCH(HG$1,Data!$H162)),        "",          ";" &amp; VLOOKUP(HG$1,Data!$L:$N,3, FALSE) &amp; ",""" &amp; VLOOKUP(HG$1,Data!$L:$M,2, FALSE) &amp; """;"   )             )</f>
        <v/>
      </c>
      <c r="HH161" t="str">
        <f>IF(Data!$L162=HH$1, "",             IF(ISERR(SEARCH(HH$1,Data!$H162)),        "",          ";" &amp; VLOOKUP(HH$1,Data!$L:$N,3, FALSE) &amp; ",""" &amp; VLOOKUP(HH$1,Data!$L:$M,2, FALSE) &amp; """;"   )             )</f>
        <v/>
      </c>
      <c r="HI161" t="str">
        <f>IF(Data!$L162=HI$1, "",             IF(ISERR(SEARCH(HI$1,Data!$H162)),        "",          ";" &amp; VLOOKUP(HI$1,Data!$L:$N,3, FALSE) &amp; ",""" &amp; VLOOKUP(HI$1,Data!$L:$M,2, FALSE) &amp; """;"   )             )</f>
        <v/>
      </c>
      <c r="HJ161" t="str">
        <f>IF(Data!$L162=HJ$1, "",             IF(ISERR(SEARCH(HJ$1,Data!$H162)),        "",          ";" &amp; VLOOKUP(HJ$1,Data!$L:$N,3, FALSE) &amp; ",""" &amp; VLOOKUP(HJ$1,Data!$L:$M,2, FALSE) &amp; """;"   )             )</f>
        <v/>
      </c>
      <c r="HK161" t="str">
        <f>IF(Data!$L162=HK$1, "",             IF(ISERR(SEARCH(HK$1,Data!$H162)),        "",          ";" &amp; VLOOKUP(HK$1,Data!$L:$N,3, FALSE) &amp; ",""" &amp; VLOOKUP(HK$1,Data!$L:$M,2, FALSE) &amp; """;"   )             )</f>
        <v/>
      </c>
      <c r="HL161" t="str">
        <f>IF(Data!$L162=HL$1, "",             IF(ISERR(SEARCH(HL$1,Data!$H162)),        "",          ";" &amp; VLOOKUP(HL$1,Data!$L:$N,3, FALSE) &amp; ",""" &amp; VLOOKUP(HL$1,Data!$L:$M,2, FALSE) &amp; """;"   )             )</f>
        <v/>
      </c>
      <c r="HM161" t="str">
        <f>IF(Data!$L162=HM$1, "",             IF(ISERR(SEARCH(HM$1,Data!$H162)),        "",          ";" &amp; VLOOKUP(HM$1,Data!$L:$N,3, FALSE) &amp; ",""" &amp; VLOOKUP(HM$1,Data!$L:$M,2, FALSE) &amp; """;"   )             )</f>
        <v/>
      </c>
      <c r="HN161" t="str">
        <f>IF(Data!$L162=HN$1, "",             IF(ISERR(SEARCH(HN$1,Data!$H162)),        "",          ";" &amp; VLOOKUP(HN$1,Data!$L:$N,3, FALSE) &amp; ",""" &amp; VLOOKUP(HN$1,Data!$L:$M,2, FALSE) &amp; """;"   )             )</f>
        <v/>
      </c>
      <c r="HO161" t="str">
        <f>IF(Data!$L162=HO$1, "",             IF(ISERR(SEARCH(HO$1,Data!$H162)),        "",          ";" &amp; VLOOKUP(HO$1,Data!$L:$N,3, FALSE) &amp; ",""" &amp; VLOOKUP(HO$1,Data!$L:$M,2, FALSE) &amp; """;"   )             )</f>
        <v/>
      </c>
      <c r="HP161" t="str">
        <f>IF(Data!$L162=HP$1, "",             IF(ISERR(SEARCH(HP$1,Data!$H162)),        "",          ";" &amp; VLOOKUP(HP$1,Data!$L:$N,3, FALSE) &amp; ",""" &amp; VLOOKUP(HP$1,Data!$L:$M,2, FALSE) &amp; """;"   )             )</f>
        <v/>
      </c>
      <c r="HQ161" t="str">
        <f>IF(Data!$L162=HQ$1, "",             IF(ISERR(SEARCH(HQ$1,Data!$H162)),        "",          ";" &amp; VLOOKUP(HQ$1,Data!$L:$N,3, FALSE) &amp; ",""" &amp; VLOOKUP(HQ$1,Data!$L:$M,2, FALSE) &amp; """;"   )             )</f>
        <v/>
      </c>
      <c r="HR161" t="str">
        <f>IF(Data!$L162=HR$1, "",             IF(ISERR(SEARCH(HR$1,Data!$H162)),        "",          ";" &amp; VLOOKUP(HR$1,Data!$L:$N,3, FALSE) &amp; ",""" &amp; VLOOKUP(HR$1,Data!$L:$M,2, FALSE) &amp; """;"   )             )</f>
        <v/>
      </c>
      <c r="HS161" t="str">
        <f>IF(Data!$L162=HS$1, "",             IF(ISERR(SEARCH(HS$1,Data!$H162)),        "",          ";" &amp; VLOOKUP(HS$1,Data!$L:$N,3, FALSE) &amp; ",""" &amp; VLOOKUP(HS$1,Data!$L:$M,2, FALSE) &amp; """;"   )             )</f>
        <v/>
      </c>
      <c r="HT161" t="str">
        <f>IF(Data!$L162=HT$1, "",             IF(ISERR(SEARCH(HT$1,Data!$H162)),        "",          ";" &amp; VLOOKUP(HT$1,Data!$L:$N,3, FALSE) &amp; ",""" &amp; VLOOKUP(HT$1,Data!$L:$M,2, FALSE) &amp; """;"   )             )</f>
        <v/>
      </c>
      <c r="HU161" t="str">
        <f>IF(Data!$L162=HU$1, "",             IF(ISERR(SEARCH(HU$1,Data!$H162)),        "",          ";" &amp; VLOOKUP(HU$1,Data!$L:$N,3, FALSE) &amp; ",""" &amp; VLOOKUP(HU$1,Data!$L:$M,2, FALSE) &amp; """;"   )             )</f>
        <v/>
      </c>
      <c r="HV161" t="str">
        <f>IF(Data!$L162=HV$1, "",             IF(ISERR(SEARCH(HV$1,Data!$H162)),        "",          ";" &amp; VLOOKUP(HV$1,Data!$L:$N,3, FALSE) &amp; ",""" &amp; VLOOKUP(HV$1,Data!$L:$M,2, FALSE) &amp; """;"   )             )</f>
        <v/>
      </c>
      <c r="HW161" t="str">
        <f>IF(Data!$L162=HW$1, "",             IF(ISERR(SEARCH(HW$1,Data!$H162)),        "",          ";" &amp; VLOOKUP(HW$1,Data!$L:$N,3, FALSE) &amp; ",""" &amp; VLOOKUP(HW$1,Data!$L:$M,2, FALSE) &amp; """;"   )             )</f>
        <v/>
      </c>
      <c r="HX161" t="str">
        <f>IF(Data!$L162=HX$1, "",             IF(ISERR(SEARCH(HX$1,Data!$H162)),        "",          ";" &amp; VLOOKUP(HX$1,Data!$L:$N,3, FALSE) &amp; ",""" &amp; VLOOKUP(HX$1,Data!$L:$M,2, FALSE) &amp; """;"   )             )</f>
        <v/>
      </c>
      <c r="HY161" t="str">
        <f>IF(Data!$L162=HY$1, "",             IF(ISERR(SEARCH(HY$1,Data!$H162)),        "",          ";" &amp; VLOOKUP(HY$1,Data!$L:$N,3, FALSE) &amp; ",""" &amp; VLOOKUP(HY$1,Data!$L:$M,2, FALSE) &amp; """;"   )             )</f>
        <v/>
      </c>
      <c r="HZ161" t="str">
        <f>IF(Data!$L162=HZ$1, "",             IF(ISERR(SEARCH(HZ$1,Data!$H162)),        "",          ";" &amp; VLOOKUP(HZ$1,Data!$L:$N,3, FALSE) &amp; ",""" &amp; VLOOKUP(HZ$1,Data!$L:$M,2, FALSE) &amp; """;"   )             )</f>
        <v/>
      </c>
      <c r="IA161" t="str">
        <f>IF(Data!$L162=IA$1, "",             IF(ISERR(SEARCH(IA$1,Data!$H162)),        "",          ";" &amp; VLOOKUP(IA$1,Data!$L:$N,3, FALSE) &amp; ",""" &amp; VLOOKUP(IA$1,Data!$L:$M,2, FALSE) &amp; """;"   )             )</f>
        <v/>
      </c>
      <c r="IB161" t="str">
        <f>IF(Data!$L162=IB$1, "",             IF(ISERR(SEARCH(IB$1,Data!$H162)),        "",          ";" &amp; VLOOKUP(IB$1,Data!$L:$N,3, FALSE) &amp; ",""" &amp; VLOOKUP(IB$1,Data!$L:$M,2, FALSE) &amp; """;"   )             )</f>
        <v/>
      </c>
      <c r="IC161" t="str">
        <f>IF(Data!$L162=IC$1, "",             IF(ISERR(SEARCH(IC$1,Data!$H162)),        "",          ";" &amp; VLOOKUP(IC$1,Data!$L:$N,3, FALSE) &amp; ",""" &amp; VLOOKUP(IC$1,Data!$L:$M,2, FALSE) &amp; """;"   )             )</f>
        <v/>
      </c>
      <c r="ID161" t="str">
        <f>IF(Data!$L162=ID$1, "",             IF(ISERR(SEARCH(ID$1,Data!$H162)),        "",          ";" &amp; VLOOKUP(ID$1,Data!$L:$N,3, FALSE) &amp; ",""" &amp; VLOOKUP(ID$1,Data!$L:$M,2, FALSE) &amp; """;"   )             )</f>
        <v/>
      </c>
      <c r="IE161" t="str">
        <f>IF(Data!$L162=IE$1, "",             IF(ISERR(SEARCH(IE$1,Data!$H162)),        "",          ";" &amp; VLOOKUP(IE$1,Data!$L:$N,3, FALSE) &amp; ",""" &amp; VLOOKUP(IE$1,Data!$L:$M,2, FALSE) &amp; """;"   )             )</f>
        <v/>
      </c>
      <c r="IF161" t="str">
        <f>IF(Data!$L162=IF$1, "",             IF(ISERR(SEARCH(IF$1,Data!$H162)),        "",          ";" &amp; VLOOKUP(IF$1,Data!$L:$N,3, FALSE) &amp; ",""" &amp; VLOOKUP(IF$1,Data!$L:$M,2, FALSE) &amp; """;"   )             )</f>
        <v/>
      </c>
      <c r="IG161" t="str">
        <f>IF(Data!$L162=IG$1, "",             IF(ISERR(SEARCH(IG$1,Data!$H162)),        "",          ";" &amp; VLOOKUP(IG$1,Data!$L:$N,3, FALSE) &amp; ",""" &amp; VLOOKUP(IG$1,Data!$L:$M,2, FALSE) &amp; """;"   )             )</f>
        <v/>
      </c>
      <c r="IH161" t="str">
        <f>IF(Data!$L162=IH$1, "",             IF(ISERR(SEARCH(IH$1,Data!$H162)),        "",          ";" &amp; VLOOKUP(IH$1,Data!$L:$N,3, FALSE) &amp; ",""" &amp; VLOOKUP(IH$1,Data!$L:$M,2, FALSE) &amp; """;"   )             )</f>
        <v/>
      </c>
      <c r="II161" t="str">
        <f>IF(Data!$L162=II$1, "",             IF(ISERR(SEARCH(II$1,Data!$H162)),        "",          ";" &amp; VLOOKUP(II$1,Data!$L:$N,3, FALSE) &amp; ",""" &amp; VLOOKUP(II$1,Data!$L:$M,2, FALSE) &amp; """;"   )             )</f>
        <v/>
      </c>
    </row>
    <row r="162" spans="1:243" x14ac:dyDescent="0.3">
      <c r="A162" t="str">
        <f>Data!L163</f>
        <v>Max Rebo</v>
      </c>
      <c r="B162" s="15" t="str">
        <f>VLOOKUP(Tableau36[[#This Row],[Character]],Data!L:N,3,FALSE)</f>
        <v>00000000-0000-0000-0000-000000000161</v>
      </c>
      <c r="C162" s="15" t="str">
        <f>VLOOKUP(Tableau36[[#This Row],[Character]],Data!L:M,2,FALSE)</f>
        <v>HUMAN</v>
      </c>
      <c r="D162" s="15" t="str">
        <f>SUBSTITUTE(     SUBSTITUTE(Tableau36[[#This Row],[character_id,character_type,friend_id,friend_type]],",""DROID""",""),    ",""HUMAN""", "")</f>
        <v>00000000-0000-0000-0000-000000000161,00000000-0000-0000-0000-000000000093</v>
      </c>
      <c r="E162" s="15" t="str">
        <f>IF(Tableau36[[#This Row],[With char''s id]] = "", "",    MID(Tableau36[[#This Row],[With char''s id]], 2, LEN(Tableau36[[#This Row],[With char''s id]])-1))</f>
        <v>00000000-0000-0000-0000-000000000161,"HUMAN",00000000-0000-0000-0000-000000000093,"HUMAN"</v>
      </c>
      <c r="F162" s="15" t="str">
        <f>SUBSTITUTE(Tableau36[[#This Row],[List of friend''s id]],  "/",    "/" &amp; Tableau36[[#This Row],[Character''s id]] &amp; ",""" &amp; Tableau36[[#This Row],[Type]] &amp; """,")</f>
        <v>/00000000-0000-0000-0000-000000000161,"HUMAN",00000000-0000-0000-0000-000000000093,"HUMAN"</v>
      </c>
      <c r="G162" t="str">
        <f>IF( Tableau36[[#This Row],[removed double semi-colon]]="", "", "/" &amp; MID(Tableau36[[#This Row],[removed double semi-colon]],2,LEN(Tableau36[[#This Row],[removed double semi-colon]]) - 2) )</f>
        <v>/00000000-0000-0000-0000-000000000093,"HUMAN"</v>
      </c>
      <c r="H162" t="str">
        <f>SUBSTITUTE(Tableau36[[#This Row],[Concatenation]],";;","/")</f>
        <v>;00000000-0000-0000-0000-000000000093,"HUMAN";</v>
      </c>
      <c r="I162" t="str">
        <f>friends!M162&amp; friends!N162&amp; friends!O162&amp; friends!P162&amp; friends!Q162&amp; friends!R162&amp; friends!S162&amp; friends!T162&amp; friends!U162&amp; friends!V162&amp; friends!W162&amp; friends!X162&amp; friends!Y162&amp; friends!Z162&amp; friends!AA162&amp; friends!AB162&amp; friends!AC162&amp; friends!AD162&amp; friends!AE162&amp; friends!AF162&amp; friends!AG162&amp; friends!AH162&amp; friends!AI162&amp; friends!AJ162&amp; friends!AK162&amp; friends!AL162&amp; friends!AM162&amp; friends!AN162&amp; friends!AO162&amp; friends!AP162&amp; friends!AQ162&amp; friends!AR162&amp; friends!AS162&amp; friends!AT162&amp; friends!AU162&amp; friends!AV162&amp; friends!AW162&amp; friends!AX162&amp; friends!AY162&amp; friends!AZ162&amp; friends!BA162&amp; friends!BB162&amp; friends!BC162&amp; friends!BD162&amp; friends!BE162&amp; friends!BF162&amp; friends!BG162&amp; friends!BH162&amp; friends!BI162&amp; friends!BJ162&amp; friends!BK162&amp; friends!BL162&amp; friends!BM162&amp; friends!BN162&amp; friends!BO162&amp; friends!BP162&amp; friends!BQ162&amp; friends!BR162&amp; friends!BS162&amp; friends!BT162&amp; friends!BU162&amp; friends!BV162&amp; friends!BW162&amp; friends!BX162&amp; friends!BY162&amp; friends!BZ162&amp; friends!CA162&amp; friends!CB162&amp; friends!CC162&amp; friends!CD162&amp; friends!CE162&amp; friends!CF162&amp; friends!CG162&amp; friends!CH162&amp; friends!CI162&amp; friends!CJ162&amp; friends!CK162&amp; friends!CL162&amp; friends!CM162&amp; friends!CN162&amp; friends!CO162&amp; friends!CP162&amp; friends!CQ162&amp; friends!CR162&amp; friends!CS162&amp; friends!CT162&amp; friends!CU162&amp; friends!CV162&amp; friends!CW162&amp; friends!CX162&amp; friends!CY162&amp; friends!CZ162&amp; friends!DA162&amp; friends!DB162&amp; friends!DC162&amp; friends!DD162&amp; friends!DE162&amp; friends!DF162&amp; friends!DG162&amp; friends!DH162&amp; friends!DI162&amp; friends!DJ162&amp; friends!DK162&amp; friends!DL162&amp; friends!DM162&amp; friends!DN162&amp; friends!DO162&amp; friends!DP162&amp; friends!DQ162&amp; friends!DR162&amp; friends!DS162&amp; friends!DT162&amp; friends!DU162&amp; friends!DV162&amp; friends!DW162&amp; friends!DX162&amp; friends!DY162&amp; friends!DZ162&amp; friends!EA162&amp; friends!EB162&amp; friends!EC162&amp; friends!ED162&amp; friends!EE162&amp; friends!EF162&amp; friends!EG162&amp; friends!EH162&amp; friends!EI162&amp; friends!EJ162&amp; friends!EK162&amp; friends!EL162&amp; friends!EM162&amp; friends!EN162&amp; friends!EO162&amp; friends!EP162&amp; friends!EQ162&amp; friends!ER162&amp; friends!ES162&amp; friends!ET162&amp; friends!EU162&amp; friends!EV162&amp; friends!EW162&amp; friends!EX162&amp; friends!EY162&amp; friends!EZ162&amp; friends!FA162&amp; friends!FB162&amp; friends!FC162&amp; friends!FD162&amp; friends!FE162&amp; friends!FF162&amp; friends!FG162&amp; friends!FH162&amp; friends!FI162&amp; friends!FJ162&amp; friends!FK162&amp; friends!FL162&amp; friends!FM162&amp; friends!FN162&amp; friends!FO162&amp; friends!FP162&amp; friends!FQ162&amp; friends!FR162&amp; friends!FS162&amp; friends!FT162&amp; friends!FU162&amp; friends!FV162&amp; friends!FW162&amp; friends!FX162&amp; friends!FY162&amp; friends!FZ162&amp; friends!GA162&amp; friends!GB162&amp; friends!GC162&amp; friends!GD162&amp; friends!GE162&amp; friends!GF162&amp; friends!GG162&amp; friends!GH162&amp; friends!GI162&amp; friends!GJ162&amp; friends!GK162&amp; friends!GL162&amp; friends!GM162&amp; friends!GN162&amp; friends!GO162&amp; friends!GP162&amp; friends!GQ162&amp; friends!GR162&amp; friends!GS162&amp; friends!GT162&amp; friends!GU162&amp; friends!GV162&amp; friends!GW162&amp; friends!GX162&amp; friends!GY162&amp; friends!GZ162&amp; friends!HA162&amp; friends!HB162&amp; friends!HC162&amp; friends!HD162&amp; friends!HE162&amp; friends!HF162&amp; friends!HG162&amp; friends!HH162&amp; friends!HI162&amp; friends!HJ162&amp; friends!HK162&amp; friends!HL162&amp; friends!HM162&amp; friends!HN162&amp; friends!HO162&amp; friends!HP162&amp; friends!HQ162&amp; friends!HR162&amp; friends!HS162&amp; friends!HT162&amp; friends!HU162&amp; friends!HV162&amp; friends!HW162&amp; friends!HX162&amp; friends!HY162&amp; friends!HZ162&amp; friends!IA162&amp; friends!IB162&amp; friends!IC162&amp; friends!ID162&amp; friends!IE162&amp; friends!IF162&amp; friends!IG162&amp; friends!IH162&amp; friends!II162</f>
        <v>;00000000-0000-0000-0000-000000000093,"HUMAN";</v>
      </c>
      <c r="M162" t="str">
        <f>IF(Data!$L163=M$1, "",             IF(ISERR(SEARCH(M$1,Data!$H163)),        "",          ";" &amp; VLOOKUP(M$1,Data!$L:$N,3, FALSE) &amp; ",""" &amp; VLOOKUP(M$1,Data!$L:$M,2, FALSE) &amp; """;"   )             )</f>
        <v/>
      </c>
      <c r="N162" t="str">
        <f>IF(Data!$L163=N$1, "",             IF(ISERR(SEARCH(N$1,Data!$H163)),        "",          ";" &amp; VLOOKUP(N$1,Data!$L:$N,3, FALSE) &amp; ",""" &amp; VLOOKUP(N$1,Data!$L:$M,2, FALSE) &amp; """;"   )             )</f>
        <v/>
      </c>
      <c r="O162" t="str">
        <f>IF(Data!$L163=O$1, "",             IF(ISERR(SEARCH(O$1,Data!$H163)),        "",          ";" &amp; VLOOKUP(O$1,Data!$L:$N,3, FALSE) &amp; ",""" &amp; VLOOKUP(O$1,Data!$L:$M,2, FALSE) &amp; """;"   )             )</f>
        <v/>
      </c>
      <c r="P162" t="str">
        <f>IF(Data!$L163=P$1, "",             IF(ISERR(SEARCH(P$1,Data!$H163)),        "",          ";" &amp; VLOOKUP(P$1,Data!$L:$N,3, FALSE) &amp; ",""" &amp; VLOOKUP(P$1,Data!$L:$M,2, FALSE) &amp; """;"   )             )</f>
        <v/>
      </c>
      <c r="Q162" t="str">
        <f>IF(Data!$L163=Q$1, "",             IF(ISERR(SEARCH(Q$1,Data!$H163)),        "",          ";" &amp; VLOOKUP(Q$1,Data!$L:$N,3, FALSE) &amp; ",""" &amp; VLOOKUP(Q$1,Data!$L:$M,2, FALSE) &amp; """;"   )             )</f>
        <v/>
      </c>
      <c r="R162" t="str">
        <f>IF(Data!$L163=R$1, "",             IF(ISERR(SEARCH(R$1,Data!$H163)),        "",          ";" &amp; VLOOKUP(R$1,Data!$L:$N,3, FALSE) &amp; ",""" &amp; VLOOKUP(R$1,Data!$L:$M,2, FALSE) &amp; """;"   )             )</f>
        <v/>
      </c>
      <c r="S162" t="str">
        <f>IF(Data!$L163=S$1, "",             IF(ISERR(SEARCH(S$1,Data!$H163)),        "",          ";" &amp; VLOOKUP(S$1,Data!$L:$N,3, FALSE) &amp; ",""" &amp; VLOOKUP(S$1,Data!$L:$M,2, FALSE) &amp; """;"   )             )</f>
        <v/>
      </c>
      <c r="T162" t="str">
        <f>IF(Data!$L163=T$1, "",             IF(ISERR(SEARCH(T$1,Data!$H163)),        "",          ";" &amp; VLOOKUP(T$1,Data!$L:$N,3, FALSE) &amp; ",""" &amp; VLOOKUP(T$1,Data!$L:$M,2, FALSE) &amp; """;"   )             )</f>
        <v/>
      </c>
      <c r="U162" t="str">
        <f>IF(Data!$L163=U$1, "",             IF(ISERR(SEARCH(U$1,Data!$H163)),        "",          ";" &amp; VLOOKUP(U$1,Data!$L:$N,3, FALSE) &amp; ",""" &amp; VLOOKUP(U$1,Data!$L:$M,2, FALSE) &amp; """;"   )             )</f>
        <v/>
      </c>
      <c r="V162" t="str">
        <f>IF(Data!$L163=V$1, "",             IF(ISERR(SEARCH(V$1,Data!$H163)),        "",          ";" &amp; VLOOKUP(V$1,Data!$L:$N,3, FALSE) &amp; ",""" &amp; VLOOKUP(V$1,Data!$L:$M,2, FALSE) &amp; """;"   )             )</f>
        <v/>
      </c>
      <c r="W162" t="str">
        <f>IF(Data!$L163=W$1, "",             IF(ISERR(SEARCH(W$1,Data!$H163)),        "",          ";" &amp; VLOOKUP(W$1,Data!$L:$N,3, FALSE) &amp; ",""" &amp; VLOOKUP(W$1,Data!$L:$M,2, FALSE) &amp; """;"   )             )</f>
        <v/>
      </c>
      <c r="X162" t="str">
        <f>IF(Data!$L163=X$1, "",             IF(ISERR(SEARCH(X$1,Data!$H163)),        "",          ";" &amp; VLOOKUP(X$1,Data!$L:$N,3, FALSE) &amp; ",""" &amp; VLOOKUP(X$1,Data!$L:$M,2, FALSE) &amp; """;"   )             )</f>
        <v/>
      </c>
      <c r="Y162" t="str">
        <f>IF(Data!$L163=Y$1, "",             IF(ISERR(SEARCH(Y$1,Data!$H163)),        "",          ";" &amp; VLOOKUP(Y$1,Data!$L:$N,3, FALSE) &amp; ",""" &amp; VLOOKUP(Y$1,Data!$L:$M,2, FALSE) &amp; """;"   )             )</f>
        <v/>
      </c>
      <c r="Z162" t="str">
        <f>IF(Data!$L163=Z$1, "",             IF(ISERR(SEARCH(Z$1,Data!$H163)),        "",          ";" &amp; VLOOKUP(Z$1,Data!$L:$N,3, FALSE) &amp; ",""" &amp; VLOOKUP(Z$1,Data!$L:$M,2, FALSE) &amp; """;"   )             )</f>
        <v/>
      </c>
      <c r="AA162" t="str">
        <f>IF(Data!$L163=AA$1, "",             IF(ISERR(SEARCH(AA$1,Data!$H163)),        "",          ";" &amp; VLOOKUP(AA$1,Data!$L:$N,3, FALSE) &amp; ",""" &amp; VLOOKUP(AA$1,Data!$L:$M,2, FALSE) &amp; """;"   )             )</f>
        <v/>
      </c>
      <c r="AB162" t="str">
        <f>IF(Data!$L163=AB$1, "",             IF(ISERR(SEARCH(AB$1,Data!$H163)),        "",          ";" &amp; VLOOKUP(AB$1,Data!$L:$N,3, FALSE) &amp; ",""" &amp; VLOOKUP(AB$1,Data!$L:$M,2, FALSE) &amp; """;"   )             )</f>
        <v/>
      </c>
      <c r="AC162" t="str">
        <f>IF(Data!$L163=AC$1, "",             IF(ISERR(SEARCH(AC$1,Data!$H163)),        "",          ";" &amp; VLOOKUP(AC$1,Data!$L:$N,3, FALSE) &amp; ",""" &amp; VLOOKUP(AC$1,Data!$L:$M,2, FALSE) &amp; """;"   )             )</f>
        <v/>
      </c>
      <c r="AD162" t="str">
        <f>IF(Data!$L163=AD$1, "",             IF(ISERR(SEARCH(AD$1,Data!$H163)),        "",          ";" &amp; VLOOKUP(AD$1,Data!$L:$N,3, FALSE) &amp; ",""" &amp; VLOOKUP(AD$1,Data!$L:$M,2, FALSE) &amp; """;"   )             )</f>
        <v/>
      </c>
      <c r="AE162" t="str">
        <f>IF(Data!$L163=AE$1, "",             IF(ISERR(SEARCH(AE$1,Data!$H163)),        "",          ";" &amp; VLOOKUP(AE$1,Data!$L:$N,3, FALSE) &amp; ",""" &amp; VLOOKUP(AE$1,Data!$L:$M,2, FALSE) &amp; """;"   )             )</f>
        <v/>
      </c>
      <c r="AF162" t="str">
        <f>IF(Data!$L163=AF$1, "",             IF(ISERR(SEARCH(AF$1,Data!$H163)),        "",          ";" &amp; VLOOKUP(AF$1,Data!$L:$N,3, FALSE) &amp; ",""" &amp; VLOOKUP(AF$1,Data!$L:$M,2, FALSE) &amp; """;"   )             )</f>
        <v/>
      </c>
      <c r="AG162" t="str">
        <f>IF(Data!$L163=AG$1, "",             IF(ISERR(SEARCH(AG$1,Data!$H163)),        "",          ";" &amp; VLOOKUP(AG$1,Data!$L:$N,3, FALSE) &amp; ",""" &amp; VLOOKUP(AG$1,Data!$L:$M,2, FALSE) &amp; """;"   )             )</f>
        <v/>
      </c>
      <c r="AH162" t="str">
        <f>IF(Data!$L163=AH$1, "",             IF(ISERR(SEARCH(AH$1,Data!$H163)),        "",          ";" &amp; VLOOKUP(AH$1,Data!$L:$N,3, FALSE) &amp; ",""" &amp; VLOOKUP(AH$1,Data!$L:$M,2, FALSE) &amp; """;"   )             )</f>
        <v/>
      </c>
      <c r="AI162" t="str">
        <f>IF(Data!$L163=AI$1, "",             IF(ISERR(SEARCH(AI$1,Data!$H163)),        "",          ";" &amp; VLOOKUP(AI$1,Data!$L:$N,3, FALSE) &amp; ",""" &amp; VLOOKUP(AI$1,Data!$L:$M,2, FALSE) &amp; """;"   )             )</f>
        <v/>
      </c>
      <c r="AJ162" t="str">
        <f>IF(Data!$L163=AJ$1, "",             IF(ISERR(SEARCH(AJ$1,Data!$H163)),        "",          ";" &amp; VLOOKUP(AJ$1,Data!$L:$N,3, FALSE) &amp; ",""" &amp; VLOOKUP(AJ$1,Data!$L:$M,2, FALSE) &amp; """;"   )             )</f>
        <v/>
      </c>
      <c r="AK162" t="str">
        <f>IF(Data!$L163=AK$1, "",             IF(ISERR(SEARCH(AK$1,Data!$H163)),        "",          ";" &amp; VLOOKUP(AK$1,Data!$L:$N,3, FALSE) &amp; ",""" &amp; VLOOKUP(AK$1,Data!$L:$M,2, FALSE) &amp; """;"   )             )</f>
        <v/>
      </c>
      <c r="AL162" t="str">
        <f>IF(Data!$L163=AL$1, "",             IF(ISERR(SEARCH(AL$1,Data!$H163)),        "",          ";" &amp; VLOOKUP(AL$1,Data!$L:$N,3, FALSE) &amp; ",""" &amp; VLOOKUP(AL$1,Data!$L:$M,2, FALSE) &amp; """;"   )             )</f>
        <v/>
      </c>
      <c r="AM162" t="str">
        <f>IF(Data!$L163=AM$1, "",             IF(ISERR(SEARCH(AM$1,Data!$H163)),        "",          ";" &amp; VLOOKUP(AM$1,Data!$L:$N,3, FALSE) &amp; ",""" &amp; VLOOKUP(AM$1,Data!$L:$M,2, FALSE) &amp; """;"   )             )</f>
        <v/>
      </c>
      <c r="AN162" t="str">
        <f>IF(Data!$L163=AN$1, "",             IF(ISERR(SEARCH(AN$1,Data!$H163)),        "",          ";" &amp; VLOOKUP(AN$1,Data!$L:$N,3, FALSE) &amp; ",""" &amp; VLOOKUP(AN$1,Data!$L:$M,2, FALSE) &amp; """;"   )             )</f>
        <v/>
      </c>
      <c r="AO162" t="str">
        <f>IF(Data!$L163=AO$1, "",             IF(ISERR(SEARCH(AO$1,Data!$H163)),        "",          ";" &amp; VLOOKUP(AO$1,Data!$L:$N,3, FALSE) &amp; ",""" &amp; VLOOKUP(AO$1,Data!$L:$M,2, FALSE) &amp; """;"   )             )</f>
        <v/>
      </c>
      <c r="AP162" t="str">
        <f>IF(Data!$L163=AP$1, "",             IF(ISERR(SEARCH(AP$1,Data!$H163)),        "",          ";" &amp; VLOOKUP(AP$1,Data!$L:$N,3, FALSE) &amp; ",""" &amp; VLOOKUP(AP$1,Data!$L:$M,2, FALSE) &amp; """;"   )             )</f>
        <v/>
      </c>
      <c r="AQ162" t="str">
        <f>IF(Data!$L163=AQ$1, "",             IF(ISERR(SEARCH(AQ$1,Data!$H163)),        "",          ";" &amp; VLOOKUP(AQ$1,Data!$L:$N,3, FALSE) &amp; ",""" &amp; VLOOKUP(AQ$1,Data!$L:$M,2, FALSE) &amp; """;"   )             )</f>
        <v/>
      </c>
      <c r="AR162" t="str">
        <f>IF(Data!$L163=AR$1, "",             IF(ISERR(SEARCH(AR$1,Data!$H163)),        "",          ";" &amp; VLOOKUP(AR$1,Data!$L:$N,3, FALSE) &amp; ",""" &amp; VLOOKUP(AR$1,Data!$L:$M,2, FALSE) &amp; """;"   )             )</f>
        <v/>
      </c>
      <c r="AS162" t="str">
        <f>IF(Data!$L163=AS$1, "",             IF(ISERR(SEARCH(AS$1,Data!$H163)),        "",          ";" &amp; VLOOKUP(AS$1,Data!$L:$N,3, FALSE) &amp; ",""" &amp; VLOOKUP(AS$1,Data!$L:$M,2, FALSE) &amp; """;"   )             )</f>
        <v/>
      </c>
      <c r="AT162" t="str">
        <f>IF(Data!$L163=AT$1, "",             IF(ISERR(SEARCH(AT$1,Data!$H163)),        "",          ";" &amp; VLOOKUP(AT$1,Data!$L:$N,3, FALSE) &amp; ",""" &amp; VLOOKUP(AT$1,Data!$L:$M,2, FALSE) &amp; """;"   )             )</f>
        <v/>
      </c>
      <c r="AU162" t="str">
        <f>IF(Data!$L163=AU$1, "",             IF(ISERR(SEARCH(AU$1,Data!$H163)),        "",          ";" &amp; VLOOKUP(AU$1,Data!$L:$N,3, FALSE) &amp; ",""" &amp; VLOOKUP(AU$1,Data!$L:$M,2, FALSE) &amp; """;"   )             )</f>
        <v/>
      </c>
      <c r="AV162" t="str">
        <f>IF(Data!$L163=AV$1, "",             IF(ISERR(SEARCH(AV$1,Data!$H163)),        "",          ";" &amp; VLOOKUP(AV$1,Data!$L:$N,3, FALSE) &amp; ",""" &amp; VLOOKUP(AV$1,Data!$L:$M,2, FALSE) &amp; """;"   )             )</f>
        <v/>
      </c>
      <c r="AW162" t="str">
        <f>IF(Data!$L163=AW$1, "",             IF(ISERR(SEARCH(AW$1,Data!$H163)),        "",          ";" &amp; VLOOKUP(AW$1,Data!$L:$N,3, FALSE) &amp; ",""" &amp; VLOOKUP(AW$1,Data!$L:$M,2, FALSE) &amp; """;"   )             )</f>
        <v/>
      </c>
      <c r="AX162" t="str">
        <f>IF(Data!$L163=AX$1, "",             IF(ISERR(SEARCH(AX$1,Data!$H163)),        "",          ";" &amp; VLOOKUP(AX$1,Data!$L:$N,3, FALSE) &amp; ",""" &amp; VLOOKUP(AX$1,Data!$L:$M,2, FALSE) &amp; """;"   )             )</f>
        <v/>
      </c>
      <c r="AY162" t="str">
        <f>IF(Data!$L163=AY$1, "",             IF(ISERR(SEARCH(AY$1,Data!$H163)),        "",          ";" &amp; VLOOKUP(AY$1,Data!$L:$N,3, FALSE) &amp; ",""" &amp; VLOOKUP(AY$1,Data!$L:$M,2, FALSE) &amp; """;"   )             )</f>
        <v/>
      </c>
      <c r="AZ162" t="str">
        <f>IF(Data!$L163=AZ$1, "",             IF(ISERR(SEARCH(AZ$1,Data!$H163)),        "",          ";" &amp; VLOOKUP(AZ$1,Data!$L:$N,3, FALSE) &amp; ",""" &amp; VLOOKUP(AZ$1,Data!$L:$M,2, FALSE) &amp; """;"   )             )</f>
        <v/>
      </c>
      <c r="BA162" t="str">
        <f>IF(Data!$L163=BA$1, "",             IF(ISERR(SEARCH(BA$1,Data!$H163)),        "",          ";" &amp; VLOOKUP(BA$1,Data!$L:$N,3, FALSE) &amp; ",""" &amp; VLOOKUP(BA$1,Data!$L:$M,2, FALSE) &amp; """;"   )             )</f>
        <v/>
      </c>
      <c r="BB162" t="str">
        <f>IF(Data!$L163=BB$1, "",             IF(ISERR(SEARCH(BB$1,Data!$H163)),        "",          ";" &amp; VLOOKUP(BB$1,Data!$L:$N,3, FALSE) &amp; ",""" &amp; VLOOKUP(BB$1,Data!$L:$M,2, FALSE) &amp; """;"   )             )</f>
        <v/>
      </c>
      <c r="BC162" t="str">
        <f>IF(Data!$L163=BC$1, "",             IF(ISERR(SEARCH(BC$1,Data!$H163)),        "",          ";" &amp; VLOOKUP(BC$1,Data!$L:$N,3, FALSE) &amp; ",""" &amp; VLOOKUP(BC$1,Data!$L:$M,2, FALSE) &amp; """;"   )             )</f>
        <v/>
      </c>
      <c r="BD162" t="str">
        <f>IF(Data!$L163=BD$1, "",             IF(ISERR(SEARCH(BD$1,Data!$H163)),        "",          ";" &amp; VLOOKUP(BD$1,Data!$L:$N,3, FALSE) &amp; ",""" &amp; VLOOKUP(BD$1,Data!$L:$M,2, FALSE) &amp; """;"   )             )</f>
        <v/>
      </c>
      <c r="BE162" t="str">
        <f>IF(Data!$L163=BE$1, "",             IF(ISERR(SEARCH(BE$1,Data!$H163)),        "",          ";" &amp; VLOOKUP(BE$1,Data!$L:$N,3, FALSE) &amp; ",""" &amp; VLOOKUP(BE$1,Data!$L:$M,2, FALSE) &amp; """;"   )             )</f>
        <v/>
      </c>
      <c r="BF162" t="str">
        <f>IF(Data!$L163=BF$1, "",             IF(ISERR(SEARCH(BF$1,Data!$H163)),        "",          ";" &amp; VLOOKUP(BF$1,Data!$L:$N,3, FALSE) &amp; ",""" &amp; VLOOKUP(BF$1,Data!$L:$M,2, FALSE) &amp; """;"   )             )</f>
        <v/>
      </c>
      <c r="BG162" t="str">
        <f>IF(Data!$L163=BG$1, "",             IF(ISERR(SEARCH(BG$1,Data!$H163)),        "",          ";" &amp; VLOOKUP(BG$1,Data!$L:$N,3, FALSE) &amp; ",""" &amp; VLOOKUP(BG$1,Data!$L:$M,2, FALSE) &amp; """;"   )             )</f>
        <v/>
      </c>
      <c r="BH162" t="str">
        <f>IF(Data!$L163=BH$1, "",             IF(ISERR(SEARCH(BH$1,Data!$H163)),        "",          ";" &amp; VLOOKUP(BH$1,Data!$L:$N,3, FALSE) &amp; ",""" &amp; VLOOKUP(BH$1,Data!$L:$M,2, FALSE) &amp; """;"   )             )</f>
        <v/>
      </c>
      <c r="BI162" t="str">
        <f>IF(Data!$L163=BI$1, "",             IF(ISERR(SEARCH(BI$1,Data!$H163)),        "",          ";" &amp; VLOOKUP(BI$1,Data!$L:$N,3, FALSE) &amp; ",""" &amp; VLOOKUP(BI$1,Data!$L:$M,2, FALSE) &amp; """;"   )             )</f>
        <v/>
      </c>
      <c r="BJ162" t="str">
        <f>IF(Data!$L163=BJ$1, "",             IF(ISERR(SEARCH(BJ$1,Data!$H163)),        "",          ";" &amp; VLOOKUP(BJ$1,Data!$L:$N,3, FALSE) &amp; ",""" &amp; VLOOKUP(BJ$1,Data!$L:$M,2, FALSE) &amp; """;"   )             )</f>
        <v/>
      </c>
      <c r="BK162" t="str">
        <f>IF(Data!$L163=BK$1, "",             IF(ISERR(SEARCH(BK$1,Data!$H163)),        "",          ";" &amp; VLOOKUP(BK$1,Data!$L:$N,3, FALSE) &amp; ",""" &amp; VLOOKUP(BK$1,Data!$L:$M,2, FALSE) &amp; """;"   )             )</f>
        <v/>
      </c>
      <c r="BL162" t="str">
        <f>IF(Data!$L163=BL$1, "",             IF(ISERR(SEARCH(BL$1,Data!$H163)),        "",          ";" &amp; VLOOKUP(BL$1,Data!$L:$N,3, FALSE) &amp; ",""" &amp; VLOOKUP(BL$1,Data!$L:$M,2, FALSE) &amp; """;"   )             )</f>
        <v/>
      </c>
      <c r="BM162" t="str">
        <f>IF(Data!$L163=BM$1, "",             IF(ISERR(SEARCH(BM$1,Data!$H163)),        "",          ";" &amp; VLOOKUP(BM$1,Data!$L:$N,3, FALSE) &amp; ",""" &amp; VLOOKUP(BM$1,Data!$L:$M,2, FALSE) &amp; """;"   )             )</f>
        <v/>
      </c>
      <c r="BN162" t="str">
        <f>IF(Data!$L163=BN$1, "",             IF(ISERR(SEARCH(BN$1,Data!$H163)),        "",          ";" &amp; VLOOKUP(BN$1,Data!$L:$N,3, FALSE) &amp; ",""" &amp; VLOOKUP(BN$1,Data!$L:$M,2, FALSE) &amp; """;"   )             )</f>
        <v/>
      </c>
      <c r="BO162" t="str">
        <f>IF(Data!$L163=BO$1, "",             IF(ISERR(SEARCH(BO$1,Data!$H163)),        "",          ";" &amp; VLOOKUP(BO$1,Data!$L:$N,3, FALSE) &amp; ",""" &amp; VLOOKUP(BO$1,Data!$L:$M,2, FALSE) &amp; """;"   )             )</f>
        <v/>
      </c>
      <c r="BP162" t="str">
        <f>IF(Data!$L163=BP$1, "",             IF(ISERR(SEARCH(BP$1,Data!$H163)),        "",          ";" &amp; VLOOKUP(BP$1,Data!$L:$N,3, FALSE) &amp; ",""" &amp; VLOOKUP(BP$1,Data!$L:$M,2, FALSE) &amp; """;"   )             )</f>
        <v/>
      </c>
      <c r="BQ162" t="str">
        <f>IF(Data!$L163=BQ$1, "",             IF(ISERR(SEARCH(BQ$1,Data!$H163)),        "",          ";" &amp; VLOOKUP(BQ$1,Data!$L:$N,3, FALSE) &amp; ",""" &amp; VLOOKUP(BQ$1,Data!$L:$M,2, FALSE) &amp; """;"   )             )</f>
        <v/>
      </c>
      <c r="BR162" t="str">
        <f>IF(Data!$L163=BR$1, "",             IF(ISERR(SEARCH(BR$1,Data!$H163)),        "",          ";" &amp; VLOOKUP(BR$1,Data!$L:$N,3, FALSE) &amp; ",""" &amp; VLOOKUP(BR$1,Data!$L:$M,2, FALSE) &amp; """;"   )             )</f>
        <v/>
      </c>
      <c r="BS162" t="str">
        <f>IF(Data!$L163=BS$1, "",             IF(ISERR(SEARCH(BS$1,Data!$H163)),        "",          ";" &amp; VLOOKUP(BS$1,Data!$L:$N,3, FALSE) &amp; ",""" &amp; VLOOKUP(BS$1,Data!$L:$M,2, FALSE) &amp; """;"   )             )</f>
        <v/>
      </c>
      <c r="BT162" t="str">
        <f>IF(Data!$L163=BT$1, "",             IF(ISERR(SEARCH(BT$1,Data!$H163)),        "",          ";" &amp; VLOOKUP(BT$1,Data!$L:$N,3, FALSE) &amp; ",""" &amp; VLOOKUP(BT$1,Data!$L:$M,2, FALSE) &amp; """;"   )             )</f>
        <v/>
      </c>
      <c r="BU162" t="str">
        <f>IF(Data!$L163=BU$1, "",             IF(ISERR(SEARCH(BU$1,Data!$H163)),        "",          ";" &amp; VLOOKUP(BU$1,Data!$L:$N,3, FALSE) &amp; ",""" &amp; VLOOKUP(BU$1,Data!$L:$M,2, FALSE) &amp; """;"   )             )</f>
        <v/>
      </c>
      <c r="BV162" t="str">
        <f>IF(Data!$L163=BV$1, "",             IF(ISERR(SEARCH(BV$1,Data!$H163)),        "",          ";" &amp; VLOOKUP(BV$1,Data!$L:$N,3, FALSE) &amp; ",""" &amp; VLOOKUP(BV$1,Data!$L:$M,2, FALSE) &amp; """;"   )             )</f>
        <v/>
      </c>
      <c r="BW162" t="str">
        <f>IF(Data!$L163=BW$1, "",             IF(ISERR(SEARCH(BW$1,Data!$H163)),        "",          ";" &amp; VLOOKUP(BW$1,Data!$L:$N,3, FALSE) &amp; ",""" &amp; VLOOKUP(BW$1,Data!$L:$M,2, FALSE) &amp; """;"   )             )</f>
        <v/>
      </c>
      <c r="BX162" t="str">
        <f>IF(Data!$L163=BX$1, "",             IF(ISERR(SEARCH(BX$1,Data!$H163)),        "",          ";" &amp; VLOOKUP(BX$1,Data!$L:$N,3, FALSE) &amp; ",""" &amp; VLOOKUP(BX$1,Data!$L:$M,2, FALSE) &amp; """;"   )             )</f>
        <v/>
      </c>
      <c r="BY162" t="str">
        <f>IF(Data!$L163=BY$1, "",             IF(ISERR(SEARCH(BY$1,Data!$H163)),        "",          ";" &amp; VLOOKUP(BY$1,Data!$L:$N,3, FALSE) &amp; ",""" &amp; VLOOKUP(BY$1,Data!$L:$M,2, FALSE) &amp; """;"   )             )</f>
        <v/>
      </c>
      <c r="BZ162" t="str">
        <f>IF(Data!$L163=BZ$1, "",             IF(ISERR(SEARCH(BZ$1,Data!$H163)),        "",          ";" &amp; VLOOKUP(BZ$1,Data!$L:$N,3, FALSE) &amp; ",""" &amp; VLOOKUP(BZ$1,Data!$L:$M,2, FALSE) &amp; """;"   )             )</f>
        <v/>
      </c>
      <c r="CA162" t="str">
        <f>IF(Data!$L163=CA$1, "",             IF(ISERR(SEARCH(CA$1,Data!$H163)),        "",          ";" &amp; VLOOKUP(CA$1,Data!$L:$N,3, FALSE) &amp; ",""" &amp; VLOOKUP(CA$1,Data!$L:$M,2, FALSE) &amp; """;"   )             )</f>
        <v/>
      </c>
      <c r="CB162" t="str">
        <f>IF(Data!$L163=CB$1, "",             IF(ISERR(SEARCH(CB$1,Data!$H163)),        "",          ";" &amp; VLOOKUP(CB$1,Data!$L:$N,3, FALSE) &amp; ",""" &amp; VLOOKUP(CB$1,Data!$L:$M,2, FALSE) &amp; """;"   )             )</f>
        <v/>
      </c>
      <c r="CC162" t="str">
        <f>IF(Data!$L163=CC$1, "",             IF(ISERR(SEARCH(CC$1,Data!$H163)),        "",          ";" &amp; VLOOKUP(CC$1,Data!$L:$N,3, FALSE) &amp; ",""" &amp; VLOOKUP(CC$1,Data!$L:$M,2, FALSE) &amp; """;"   )             )</f>
        <v/>
      </c>
      <c r="CD162" t="str">
        <f>IF(Data!$L163=CD$1, "",             IF(ISERR(SEARCH(CD$1,Data!$H163)),        "",          ";" &amp; VLOOKUP(CD$1,Data!$L:$N,3, FALSE) &amp; ",""" &amp; VLOOKUP(CD$1,Data!$L:$M,2, FALSE) &amp; """;"   )             )</f>
        <v/>
      </c>
      <c r="CE162" t="str">
        <f>IF(Data!$L163=CE$1, "",             IF(ISERR(SEARCH(CE$1,Data!$H163)),        "",          ";" &amp; VLOOKUP(CE$1,Data!$L:$N,3, FALSE) &amp; ",""" &amp; VLOOKUP(CE$1,Data!$L:$M,2, FALSE) &amp; """;"   )             )</f>
        <v/>
      </c>
      <c r="CF162" t="str">
        <f>IF(Data!$L163=CF$1, "",             IF(ISERR(SEARCH(CF$1,Data!$H163)),        "",          ";" &amp; VLOOKUP(CF$1,Data!$L:$N,3, FALSE) &amp; ",""" &amp; VLOOKUP(CF$1,Data!$L:$M,2, FALSE) &amp; """;"   )             )</f>
        <v/>
      </c>
      <c r="CG162" t="str">
        <f>IF(Data!$L163=CG$1, "",             IF(ISERR(SEARCH(CG$1,Data!$H163)),        "",          ";" &amp; VLOOKUP(CG$1,Data!$L:$N,3, FALSE) &amp; ",""" &amp; VLOOKUP(CG$1,Data!$L:$M,2, FALSE) &amp; """;"   )             )</f>
        <v/>
      </c>
      <c r="CH162" t="str">
        <f>IF(Data!$L163=CH$1, "",             IF(ISERR(SEARCH(CH$1,Data!$H163)),        "",          ";" &amp; VLOOKUP(CH$1,Data!$L:$N,3, FALSE) &amp; ",""" &amp; VLOOKUP(CH$1,Data!$L:$M,2, FALSE) &amp; """;"   )             )</f>
        <v/>
      </c>
      <c r="CI162" t="str">
        <f>IF(Data!$L163=CI$1, "",             IF(ISERR(SEARCH(CI$1,Data!$H163)),        "",          ";" &amp; VLOOKUP(CI$1,Data!$L:$N,3, FALSE) &amp; ",""" &amp; VLOOKUP(CI$1,Data!$L:$M,2, FALSE) &amp; """;"   )             )</f>
        <v/>
      </c>
      <c r="CJ162" t="str">
        <f>IF(Data!$L163=CJ$1, "",             IF(ISERR(SEARCH(CJ$1,Data!$H163)),        "",          ";" &amp; VLOOKUP(CJ$1,Data!$L:$N,3, FALSE) &amp; ",""" &amp; VLOOKUP(CJ$1,Data!$L:$M,2, FALSE) &amp; """;"   )             )</f>
        <v/>
      </c>
      <c r="CK162" t="str">
        <f>IF(Data!$L163=CK$1, "",             IF(ISERR(SEARCH(CK$1,Data!$H163)),        "",          ";" &amp; VLOOKUP(CK$1,Data!$L:$N,3, FALSE) &amp; ",""" &amp; VLOOKUP(CK$1,Data!$L:$M,2, FALSE) &amp; """;"   )             )</f>
        <v/>
      </c>
      <c r="CL162" t="str">
        <f>IF(Data!$L163=CL$1, "",             IF(ISERR(SEARCH(CL$1,Data!$H163)),        "",          ";" &amp; VLOOKUP(CL$1,Data!$L:$N,3, FALSE) &amp; ",""" &amp; VLOOKUP(CL$1,Data!$L:$M,2, FALSE) &amp; """;"   )             )</f>
        <v/>
      </c>
      <c r="CM162" t="str">
        <f>IF(Data!$L163=CM$1, "",             IF(ISERR(SEARCH(CM$1,Data!$H163)),        "",          ";" &amp; VLOOKUP(CM$1,Data!$L:$N,3, FALSE) &amp; ",""" &amp; VLOOKUP(CM$1,Data!$L:$M,2, FALSE) &amp; """;"   )             )</f>
        <v/>
      </c>
      <c r="CN162" t="str">
        <f>IF(Data!$L163=CN$1, "",             IF(ISERR(SEARCH(CN$1,Data!$H163)),        "",          ";" &amp; VLOOKUP(CN$1,Data!$L:$N,3, FALSE) &amp; ",""" &amp; VLOOKUP(CN$1,Data!$L:$M,2, FALSE) &amp; """;"   )             )</f>
        <v>;00000000-0000-0000-0000-000000000093,"HUMAN";</v>
      </c>
      <c r="CO162" t="str">
        <f>IF(Data!$L163=CO$1, "",             IF(ISERR(SEARCH(CO$1,Data!$H163)),        "",          ";" &amp; VLOOKUP(CO$1,Data!$L:$N,3, FALSE) &amp; ",""" &amp; VLOOKUP(CO$1,Data!$L:$M,2, FALSE) &amp; """;"   )             )</f>
        <v/>
      </c>
      <c r="CP162" t="str">
        <f>IF(Data!$L163=CP$1, "",             IF(ISERR(SEARCH(CP$1,Data!$H163)),        "",          ";" &amp; VLOOKUP(CP$1,Data!$L:$N,3, FALSE) &amp; ",""" &amp; VLOOKUP(CP$1,Data!$L:$M,2, FALSE) &amp; """;"   )             )</f>
        <v/>
      </c>
      <c r="CQ162" t="str">
        <f>IF(Data!$L163=CQ$1, "",             IF(ISERR(SEARCH(CQ$1,Data!$H163)),        "",          ";" &amp; VLOOKUP(CQ$1,Data!$L:$N,3, FALSE) &amp; ",""" &amp; VLOOKUP(CQ$1,Data!$L:$M,2, FALSE) &amp; """;"   )             )</f>
        <v/>
      </c>
      <c r="CR162" t="str">
        <f>IF(Data!$L163=CR$1, "",             IF(ISERR(SEARCH(CR$1,Data!$H163)),        "",          ";" &amp; VLOOKUP(CR$1,Data!$L:$N,3, FALSE) &amp; ",""" &amp; VLOOKUP(CR$1,Data!$L:$M,2, FALSE) &amp; """;"   )             )</f>
        <v/>
      </c>
      <c r="CS162" t="str">
        <f>IF(Data!$L163=CS$1, "",             IF(ISERR(SEARCH(CS$1,Data!$H163)),        "",          ";" &amp; VLOOKUP(CS$1,Data!$L:$N,3, FALSE) &amp; ",""" &amp; VLOOKUP(CS$1,Data!$L:$M,2, FALSE) &amp; """;"   )             )</f>
        <v/>
      </c>
      <c r="CT162" t="str">
        <f>IF(Data!$L163=CT$1, "",             IF(ISERR(SEARCH(CT$1,Data!$H163)),        "",          ";" &amp; VLOOKUP(CT$1,Data!$L:$N,3, FALSE) &amp; ",""" &amp; VLOOKUP(CT$1,Data!$L:$M,2, FALSE) &amp; """;"   )             )</f>
        <v/>
      </c>
      <c r="CU162" t="str">
        <f>IF(Data!$L163=CU$1, "",             IF(ISERR(SEARCH(CU$1,Data!$H163)),        "",          ";" &amp; VLOOKUP(CU$1,Data!$L:$N,3, FALSE) &amp; ",""" &amp; VLOOKUP(CU$1,Data!$L:$M,2, FALSE) &amp; """;"   )             )</f>
        <v/>
      </c>
      <c r="CV162" t="str">
        <f>IF(Data!$L163=CV$1, "",             IF(ISERR(SEARCH(CV$1,Data!$H163)),        "",          ";" &amp; VLOOKUP(CV$1,Data!$L:$N,3, FALSE) &amp; ",""" &amp; VLOOKUP(CV$1,Data!$L:$M,2, FALSE) &amp; """;"   )             )</f>
        <v/>
      </c>
      <c r="CW162" t="str">
        <f>IF(Data!$L163=CW$1, "",             IF(ISERR(SEARCH(CW$1,Data!$H163)),        "",          ";" &amp; VLOOKUP(CW$1,Data!$L:$N,3, FALSE) &amp; ",""" &amp; VLOOKUP(CW$1,Data!$L:$M,2, FALSE) &amp; """;"   )             )</f>
        <v/>
      </c>
      <c r="CX162" t="str">
        <f>IF(Data!$L163=CX$1, "",             IF(ISERR(SEARCH(CX$1,Data!$H163)),        "",          ";" &amp; VLOOKUP(CX$1,Data!$L:$N,3, FALSE) &amp; ",""" &amp; VLOOKUP(CX$1,Data!$L:$M,2, FALSE) &amp; """;"   )             )</f>
        <v/>
      </c>
      <c r="CY162" t="str">
        <f>IF(Data!$L163=CY$1, "",             IF(ISERR(SEARCH(CY$1,Data!$H163)),        "",          ";" &amp; VLOOKUP(CY$1,Data!$L:$N,3, FALSE) &amp; ",""" &amp; VLOOKUP(CY$1,Data!$L:$M,2, FALSE) &amp; """;"   )             )</f>
        <v/>
      </c>
      <c r="CZ162" t="str">
        <f>IF(Data!$L163=CZ$1, "",             IF(ISERR(SEARCH(CZ$1,Data!$H163)),        "",          ";" &amp; VLOOKUP(CZ$1,Data!$L:$N,3, FALSE) &amp; ",""" &amp; VLOOKUP(CZ$1,Data!$L:$M,2, FALSE) &amp; """;"   )             )</f>
        <v/>
      </c>
      <c r="DA162" t="str">
        <f>IF(Data!$L163=DA$1, "",             IF(ISERR(SEARCH(DA$1,Data!$H163)),        "",          ";" &amp; VLOOKUP(DA$1,Data!$L:$N,3, FALSE) &amp; ",""" &amp; VLOOKUP(DA$1,Data!$L:$M,2, FALSE) &amp; """;"   )             )</f>
        <v/>
      </c>
      <c r="DB162" t="str">
        <f>IF(Data!$L163=DB$1, "",             IF(ISERR(SEARCH(DB$1,Data!$H163)),        "",          ";" &amp; VLOOKUP(DB$1,Data!$L:$N,3, FALSE) &amp; ",""" &amp; VLOOKUP(DB$1,Data!$L:$M,2, FALSE) &amp; """;"   )             )</f>
        <v/>
      </c>
      <c r="DC162" t="str">
        <f>IF(Data!$L163=DC$1, "",             IF(ISERR(SEARCH(DC$1,Data!$H163)),        "",          ";" &amp; VLOOKUP(DC$1,Data!$L:$N,3, FALSE) &amp; ",""" &amp; VLOOKUP(DC$1,Data!$L:$M,2, FALSE) &amp; """;"   )             )</f>
        <v/>
      </c>
      <c r="DD162" t="str">
        <f>IF(Data!$L163=DD$1, "",             IF(ISERR(SEARCH(DD$1,Data!$H163)),        "",          ";" &amp; VLOOKUP(DD$1,Data!$L:$N,3, FALSE) &amp; ",""" &amp; VLOOKUP(DD$1,Data!$L:$M,2, FALSE) &amp; """;"   )             )</f>
        <v/>
      </c>
      <c r="DE162" t="str">
        <f>IF(Data!$L163=DE$1, "",             IF(ISERR(SEARCH(DE$1,Data!$H163)),        "",          ";" &amp; VLOOKUP(DE$1,Data!$L:$N,3, FALSE) &amp; ",""" &amp; VLOOKUP(DE$1,Data!$L:$M,2, FALSE) &amp; """;"   )             )</f>
        <v/>
      </c>
      <c r="DF162" t="str">
        <f>IF(Data!$L163=DF$1, "",             IF(ISERR(SEARCH(DF$1,Data!$H163)),        "",          ";" &amp; VLOOKUP(DF$1,Data!$L:$N,3, FALSE) &amp; ",""" &amp; VLOOKUP(DF$1,Data!$L:$M,2, FALSE) &amp; """;"   )             )</f>
        <v/>
      </c>
      <c r="DG162" t="str">
        <f>IF(Data!$L163=DG$1, "",             IF(ISERR(SEARCH(DG$1,Data!$H163)),        "",          ";" &amp; VLOOKUP(DG$1,Data!$L:$N,3, FALSE) &amp; ",""" &amp; VLOOKUP(DG$1,Data!$L:$M,2, FALSE) &amp; """;"   )             )</f>
        <v/>
      </c>
      <c r="DH162" t="str">
        <f>IF(Data!$L163=DH$1, "",             IF(ISERR(SEARCH(DH$1,Data!$H163)),        "",          ";" &amp; VLOOKUP(DH$1,Data!$L:$N,3, FALSE) &amp; ",""" &amp; VLOOKUP(DH$1,Data!$L:$M,2, FALSE) &amp; """;"   )             )</f>
        <v/>
      </c>
      <c r="DI162" t="str">
        <f>IF(Data!$L163=DI$1, "",             IF(ISERR(SEARCH(DI$1,Data!$H163)),        "",          ";" &amp; VLOOKUP(DI$1,Data!$L:$N,3, FALSE) &amp; ",""" &amp; VLOOKUP(DI$1,Data!$L:$M,2, FALSE) &amp; """;"   )             )</f>
        <v/>
      </c>
      <c r="DJ162" t="str">
        <f>IF(Data!$L163=DJ$1, "",             IF(ISERR(SEARCH(DJ$1,Data!$H163)),        "",          ";" &amp; VLOOKUP(DJ$1,Data!$L:$N,3, FALSE) &amp; ",""" &amp; VLOOKUP(DJ$1,Data!$L:$M,2, FALSE) &amp; """;"   )             )</f>
        <v/>
      </c>
      <c r="DK162" t="str">
        <f>IF(Data!$L163=DK$1, "",             IF(ISERR(SEARCH(DK$1,Data!$H163)),        "",          ";" &amp; VLOOKUP(DK$1,Data!$L:$N,3, FALSE) &amp; ",""" &amp; VLOOKUP(DK$1,Data!$L:$M,2, FALSE) &amp; """;"   )             )</f>
        <v/>
      </c>
      <c r="DL162" t="str">
        <f>IF(Data!$L163=DL$1, "",             IF(ISERR(SEARCH(DL$1,Data!$H163)),        "",          ";" &amp; VLOOKUP(DL$1,Data!$L:$N,3, FALSE) &amp; ",""" &amp; VLOOKUP(DL$1,Data!$L:$M,2, FALSE) &amp; """;"   )             )</f>
        <v/>
      </c>
      <c r="DM162" t="str">
        <f>IF(Data!$L163=DM$1, "",             IF(ISERR(SEARCH(DM$1,Data!$H163)),        "",          ";" &amp; VLOOKUP(DM$1,Data!$L:$N,3, FALSE) &amp; ",""" &amp; VLOOKUP(DM$1,Data!$L:$M,2, FALSE) &amp; """;"   )             )</f>
        <v/>
      </c>
      <c r="DN162" t="str">
        <f>IF(Data!$L163=DN$1, "",             IF(ISERR(SEARCH(DN$1,Data!$H163)),        "",          ";" &amp; VLOOKUP(DN$1,Data!$L:$N,3, FALSE) &amp; ",""" &amp; VLOOKUP(DN$1,Data!$L:$M,2, FALSE) &amp; """;"   )             )</f>
        <v/>
      </c>
      <c r="DO162" t="str">
        <f>IF(Data!$L163=DO$1, "",             IF(ISERR(SEARCH(DO$1,Data!$H163)),        "",          ";" &amp; VLOOKUP(DO$1,Data!$L:$N,3, FALSE) &amp; ",""" &amp; VLOOKUP(DO$1,Data!$L:$M,2, FALSE) &amp; """;"   )             )</f>
        <v/>
      </c>
      <c r="DP162" t="str">
        <f>IF(Data!$L163=DP$1, "",             IF(ISERR(SEARCH(DP$1,Data!$H163)),        "",          ";" &amp; VLOOKUP(DP$1,Data!$L:$N,3, FALSE) &amp; ",""" &amp; VLOOKUP(DP$1,Data!$L:$M,2, FALSE) &amp; """;"   )             )</f>
        <v/>
      </c>
      <c r="DQ162" t="str">
        <f>IF(Data!$L163=DQ$1, "",             IF(ISERR(SEARCH(DQ$1,Data!$H163)),        "",          ";" &amp; VLOOKUP(DQ$1,Data!$L:$N,3, FALSE) &amp; ",""" &amp; VLOOKUP(DQ$1,Data!$L:$M,2, FALSE) &amp; """;"   )             )</f>
        <v/>
      </c>
      <c r="DR162" t="str">
        <f>IF(Data!$L163=DR$1, "",             IF(ISERR(SEARCH(DR$1,Data!$H163)),        "",          ";" &amp; VLOOKUP(DR$1,Data!$L:$N,3, FALSE) &amp; ",""" &amp; VLOOKUP(DR$1,Data!$L:$M,2, FALSE) &amp; """;"   )             )</f>
        <v/>
      </c>
      <c r="DS162" t="str">
        <f>IF(Data!$L163=DS$1, "",             IF(ISERR(SEARCH(DS$1,Data!$H163)),        "",          ";" &amp; VLOOKUP(DS$1,Data!$L:$N,3, FALSE) &amp; ",""" &amp; VLOOKUP(DS$1,Data!$L:$M,2, FALSE) &amp; """;"   )             )</f>
        <v/>
      </c>
      <c r="DT162" t="str">
        <f>IF(Data!$L163=DT$1, "",             IF(ISERR(SEARCH(DT$1,Data!$H163)),        "",          ";" &amp; VLOOKUP(DT$1,Data!$L:$N,3, FALSE) &amp; ",""" &amp; VLOOKUP(DT$1,Data!$L:$M,2, FALSE) &amp; """;"   )             )</f>
        <v/>
      </c>
      <c r="DU162" t="str">
        <f>IF(Data!$L163=DU$1, "",             IF(ISERR(SEARCH(DU$1,Data!$H163)),        "",          ";" &amp; VLOOKUP(DU$1,Data!$L:$N,3, FALSE) &amp; ",""" &amp; VLOOKUP(DU$1,Data!$L:$M,2, FALSE) &amp; """;"   )             )</f>
        <v/>
      </c>
      <c r="DV162" t="str">
        <f>IF(Data!$L163=DV$1, "",             IF(ISERR(SEARCH(DV$1,Data!$H163)),        "",          ";" &amp; VLOOKUP(DV$1,Data!$L:$N,3, FALSE) &amp; ",""" &amp; VLOOKUP(DV$1,Data!$L:$M,2, FALSE) &amp; """;"   )             )</f>
        <v/>
      </c>
      <c r="DW162" t="str">
        <f>IF(Data!$L163=DW$1, "",             IF(ISERR(SEARCH(DW$1,Data!$H163)),        "",          ";" &amp; VLOOKUP(DW$1,Data!$L:$N,3, FALSE) &amp; ",""" &amp; VLOOKUP(DW$1,Data!$L:$M,2, FALSE) &amp; """;"   )             )</f>
        <v/>
      </c>
      <c r="DX162" t="str">
        <f>IF(Data!$L163=DX$1, "",             IF(ISERR(SEARCH(DX$1,Data!$H163)),        "",          ";" &amp; VLOOKUP(DX$1,Data!$L:$N,3, FALSE) &amp; ",""" &amp; VLOOKUP(DX$1,Data!$L:$M,2, FALSE) &amp; """;"   )             )</f>
        <v/>
      </c>
      <c r="DY162" t="str">
        <f>IF(Data!$L163=DY$1, "",             IF(ISERR(SEARCH(DY$1,Data!$H163)),        "",          ";" &amp; VLOOKUP(DY$1,Data!$L:$N,3, FALSE) &amp; ",""" &amp; VLOOKUP(DY$1,Data!$L:$M,2, FALSE) &amp; """;"   )             )</f>
        <v/>
      </c>
      <c r="DZ162" t="str">
        <f>IF(Data!$L163=DZ$1, "",             IF(ISERR(SEARCH(DZ$1,Data!$H163)),        "",          ";" &amp; VLOOKUP(DZ$1,Data!$L:$N,3, FALSE) &amp; ",""" &amp; VLOOKUP(DZ$1,Data!$L:$M,2, FALSE) &amp; """;"   )             )</f>
        <v/>
      </c>
      <c r="EA162" t="str">
        <f>IF(Data!$L163=EA$1, "",             IF(ISERR(SEARCH(EA$1,Data!$H163)),        "",          ";" &amp; VLOOKUP(EA$1,Data!$L:$N,3, FALSE) &amp; ",""" &amp; VLOOKUP(EA$1,Data!$L:$M,2, FALSE) &amp; """;"   )             )</f>
        <v/>
      </c>
      <c r="EB162" t="str">
        <f>IF(Data!$L163=EB$1, "",             IF(ISERR(SEARCH(EB$1,Data!$H163)),        "",          ";" &amp; VLOOKUP(EB$1,Data!$L:$N,3, FALSE) &amp; ",""" &amp; VLOOKUP(EB$1,Data!$L:$M,2, FALSE) &amp; """;"   )             )</f>
        <v/>
      </c>
      <c r="EC162" t="str">
        <f>IF(Data!$L163=EC$1, "",             IF(ISERR(SEARCH(EC$1,Data!$H163)),        "",          ";" &amp; VLOOKUP(EC$1,Data!$L:$N,3, FALSE) &amp; ",""" &amp; VLOOKUP(EC$1,Data!$L:$M,2, FALSE) &amp; """;"   )             )</f>
        <v/>
      </c>
      <c r="ED162" t="str">
        <f>IF(Data!$L163=ED$1, "",             IF(ISERR(SEARCH(ED$1,Data!$H163)),        "",          ";" &amp; VLOOKUP(ED$1,Data!$L:$N,3, FALSE) &amp; ",""" &amp; VLOOKUP(ED$1,Data!$L:$M,2, FALSE) &amp; """;"   )             )</f>
        <v/>
      </c>
      <c r="EE162" t="str">
        <f>IF(Data!$L163=EE$1, "",             IF(ISERR(SEARCH(EE$1,Data!$H163)),        "",          ";" &amp; VLOOKUP(EE$1,Data!$L:$N,3, FALSE) &amp; ",""" &amp; VLOOKUP(EE$1,Data!$L:$M,2, FALSE) &amp; """;"   )             )</f>
        <v/>
      </c>
      <c r="EF162" t="str">
        <f>IF(Data!$L163=EF$1, "",             IF(ISERR(SEARCH(EF$1,Data!$H163)),        "",          ";" &amp; VLOOKUP(EF$1,Data!$L:$N,3, FALSE) &amp; ",""" &amp; VLOOKUP(EF$1,Data!$L:$M,2, FALSE) &amp; """;"   )             )</f>
        <v/>
      </c>
      <c r="EG162" t="str">
        <f>IF(Data!$L163=EG$1, "",             IF(ISERR(SEARCH(EG$1,Data!$H163)),        "",          ";" &amp; VLOOKUP(EG$1,Data!$L:$N,3, FALSE) &amp; ",""" &amp; VLOOKUP(EG$1,Data!$L:$M,2, FALSE) &amp; """;"   )             )</f>
        <v/>
      </c>
      <c r="EH162" t="str">
        <f>IF(Data!$L163=EH$1, "",             IF(ISERR(SEARCH(EH$1,Data!$H163)),        "",          ";" &amp; VLOOKUP(EH$1,Data!$L:$N,3, FALSE) &amp; ",""" &amp; VLOOKUP(EH$1,Data!$L:$M,2, FALSE) &amp; """;"   )             )</f>
        <v/>
      </c>
      <c r="EI162" t="str">
        <f>IF(Data!$L163=EI$1, "",             IF(ISERR(SEARCH(EI$1,Data!$H163)),        "",          ";" &amp; VLOOKUP(EI$1,Data!$L:$N,3, FALSE) &amp; ",""" &amp; VLOOKUP(EI$1,Data!$L:$M,2, FALSE) &amp; """;"   )             )</f>
        <v/>
      </c>
      <c r="EJ162" t="str">
        <f>IF(Data!$L163=EJ$1, "",             IF(ISERR(SEARCH(EJ$1,Data!$H163)),        "",          ";" &amp; VLOOKUP(EJ$1,Data!$L:$N,3, FALSE) &amp; ",""" &amp; VLOOKUP(EJ$1,Data!$L:$M,2, FALSE) &amp; """;"   )             )</f>
        <v/>
      </c>
      <c r="EK162" t="str">
        <f>IF(Data!$L163=EK$1, "",             IF(ISERR(SEARCH(EK$1,Data!$H163)),        "",          ";" &amp; VLOOKUP(EK$1,Data!$L:$N,3, FALSE) &amp; ",""" &amp; VLOOKUP(EK$1,Data!$L:$M,2, FALSE) &amp; """;"   )             )</f>
        <v/>
      </c>
      <c r="EL162" t="str">
        <f>IF(Data!$L163=EL$1, "",             IF(ISERR(SEARCH(EL$1,Data!$H163)),        "",          ";" &amp; VLOOKUP(EL$1,Data!$L:$N,3, FALSE) &amp; ",""" &amp; VLOOKUP(EL$1,Data!$L:$M,2, FALSE) &amp; """;"   )             )</f>
        <v/>
      </c>
      <c r="EM162" t="str">
        <f>IF(Data!$L163=EM$1, "",             IF(ISERR(SEARCH(EM$1,Data!$H163)),        "",          ";" &amp; VLOOKUP(EM$1,Data!$L:$N,3, FALSE) &amp; ",""" &amp; VLOOKUP(EM$1,Data!$L:$M,2, FALSE) &amp; """;"   )             )</f>
        <v/>
      </c>
      <c r="EN162" t="str">
        <f>IF(Data!$L163=EN$1, "",             IF(ISERR(SEARCH(EN$1,Data!$H163)),        "",          ";" &amp; VLOOKUP(EN$1,Data!$L:$N,3, FALSE) &amp; ",""" &amp; VLOOKUP(EN$1,Data!$L:$M,2, FALSE) &amp; """;"   )             )</f>
        <v/>
      </c>
      <c r="EO162" t="str">
        <f>IF(Data!$L163=EO$1, "",             IF(ISERR(SEARCH(EO$1,Data!$H163)),        "",          ";" &amp; VLOOKUP(EO$1,Data!$L:$N,3, FALSE) &amp; ",""" &amp; VLOOKUP(EO$1,Data!$L:$M,2, FALSE) &amp; """;"   )             )</f>
        <v/>
      </c>
      <c r="EP162" t="str">
        <f>IF(Data!$L163=EP$1, "",             IF(ISERR(SEARCH(EP$1,Data!$H163)),        "",          ";" &amp; VLOOKUP(EP$1,Data!$L:$N,3, FALSE) &amp; ",""" &amp; VLOOKUP(EP$1,Data!$L:$M,2, FALSE) &amp; """;"   )             )</f>
        <v/>
      </c>
      <c r="EQ162" t="str">
        <f>IF(Data!$L163=EQ$1, "",             IF(ISERR(SEARCH(EQ$1,Data!$H163)),        "",          ";" &amp; VLOOKUP(EQ$1,Data!$L:$N,3, FALSE) &amp; ",""" &amp; VLOOKUP(EQ$1,Data!$L:$M,2, FALSE) &amp; """;"   )             )</f>
        <v/>
      </c>
      <c r="ER162" t="str">
        <f>IF(Data!$L163=ER$1, "",             IF(ISERR(SEARCH(ER$1,Data!$H163)),        "",          ";" &amp; VLOOKUP(ER$1,Data!$L:$N,3, FALSE) &amp; ",""" &amp; VLOOKUP(ER$1,Data!$L:$M,2, FALSE) &amp; """;"   )             )</f>
        <v/>
      </c>
      <c r="ES162" t="str">
        <f>IF(Data!$L163=ES$1, "",             IF(ISERR(SEARCH(ES$1,Data!$H163)),        "",          ";" &amp; VLOOKUP(ES$1,Data!$L:$N,3, FALSE) &amp; ",""" &amp; VLOOKUP(ES$1,Data!$L:$M,2, FALSE) &amp; """;"   )             )</f>
        <v/>
      </c>
      <c r="ET162" t="str">
        <f>IF(Data!$L163=ET$1, "",             IF(ISERR(SEARCH(ET$1,Data!$H163)),        "",          ";" &amp; VLOOKUP(ET$1,Data!$L:$N,3, FALSE) &amp; ",""" &amp; VLOOKUP(ET$1,Data!$L:$M,2, FALSE) &amp; """;"   )             )</f>
        <v/>
      </c>
      <c r="EU162" t="str">
        <f>IF(Data!$L163=EU$1, "",             IF(ISERR(SEARCH(EU$1,Data!$H163)),        "",          ";" &amp; VLOOKUP(EU$1,Data!$L:$N,3, FALSE) &amp; ",""" &amp; VLOOKUP(EU$1,Data!$L:$M,2, FALSE) &amp; """;"   )             )</f>
        <v/>
      </c>
      <c r="EV162" t="str">
        <f>IF(Data!$L163=EV$1, "",             IF(ISERR(SEARCH(EV$1,Data!$H163)),        "",          ";" &amp; VLOOKUP(EV$1,Data!$L:$N,3, FALSE) &amp; ",""" &amp; VLOOKUP(EV$1,Data!$L:$M,2, FALSE) &amp; """;"   )             )</f>
        <v/>
      </c>
      <c r="EW162" t="str">
        <f>IF(Data!$L163=EW$1, "",             IF(ISERR(SEARCH(EW$1,Data!$H163)),        "",          ";" &amp; VLOOKUP(EW$1,Data!$L:$N,3, FALSE) &amp; ",""" &amp; VLOOKUP(EW$1,Data!$L:$M,2, FALSE) &amp; """;"   )             )</f>
        <v/>
      </c>
      <c r="EX162" t="str">
        <f>IF(Data!$L163=EX$1, "",             IF(ISERR(SEARCH(EX$1,Data!$H163)),        "",          ";" &amp; VLOOKUP(EX$1,Data!$L:$N,3, FALSE) &amp; ",""" &amp; VLOOKUP(EX$1,Data!$L:$M,2, FALSE) &amp; """;"   )             )</f>
        <v/>
      </c>
      <c r="EY162" t="str">
        <f>IF(Data!$L163=EY$1, "",             IF(ISERR(SEARCH(EY$1,Data!$H163)),        "",          ";" &amp; VLOOKUP(EY$1,Data!$L:$N,3, FALSE) &amp; ",""" &amp; VLOOKUP(EY$1,Data!$L:$M,2, FALSE) &amp; """;"   )             )</f>
        <v/>
      </c>
      <c r="EZ162" t="str">
        <f>IF(Data!$L163=EZ$1, "",             IF(ISERR(SEARCH(EZ$1,Data!$H163)),        "",          ";" &amp; VLOOKUP(EZ$1,Data!$L:$N,3, FALSE) &amp; ",""" &amp; VLOOKUP(EZ$1,Data!$L:$M,2, FALSE) &amp; """;"   )             )</f>
        <v/>
      </c>
      <c r="FA162" t="str">
        <f>IF(Data!$L163=FA$1, "",             IF(ISERR(SEARCH(FA$1,Data!$H163)),        "",          ";" &amp; VLOOKUP(FA$1,Data!$L:$N,3, FALSE) &amp; ",""" &amp; VLOOKUP(FA$1,Data!$L:$M,2, FALSE) &amp; """;"   )             )</f>
        <v/>
      </c>
      <c r="FB162" t="str">
        <f>IF(Data!$L163=FB$1, "",             IF(ISERR(SEARCH(FB$1,Data!$H163)),        "",          ";" &amp; VLOOKUP(FB$1,Data!$L:$N,3, FALSE) &amp; ",""" &amp; VLOOKUP(FB$1,Data!$L:$M,2, FALSE) &amp; """;"   )             )</f>
        <v/>
      </c>
      <c r="FC162" t="str">
        <f>IF(Data!$L163=FC$1, "",             IF(ISERR(SEARCH(FC$1,Data!$H163)),        "",          ";" &amp; VLOOKUP(FC$1,Data!$L:$N,3, FALSE) &amp; ",""" &amp; VLOOKUP(FC$1,Data!$L:$M,2, FALSE) &amp; """;"   )             )</f>
        <v/>
      </c>
      <c r="FD162" t="str">
        <f>IF(Data!$L163=FD$1, "",             IF(ISERR(SEARCH(FD$1,Data!$H163)),        "",          ";" &amp; VLOOKUP(FD$1,Data!$L:$N,3, FALSE) &amp; ",""" &amp; VLOOKUP(FD$1,Data!$L:$M,2, FALSE) &amp; """;"   )             )</f>
        <v/>
      </c>
      <c r="FE162" t="str">
        <f>IF(Data!$L163=FE$1, "",             IF(ISERR(SEARCH(FE$1,Data!$H163)),        "",          ";" &amp; VLOOKUP(FE$1,Data!$L:$N,3, FALSE) &amp; ",""" &amp; VLOOKUP(FE$1,Data!$L:$M,2, FALSE) &amp; """;"   )             )</f>
        <v/>
      </c>
      <c r="FF162" t="str">
        <f>IF(Data!$L163=FF$1, "",             IF(ISERR(SEARCH(FF$1,Data!$H163)),        "",          ";" &amp; VLOOKUP(FF$1,Data!$L:$N,3, FALSE) &amp; ",""" &amp; VLOOKUP(FF$1,Data!$L:$M,2, FALSE) &amp; """;"   )             )</f>
        <v/>
      </c>
      <c r="FG162" t="str">
        <f>IF(Data!$L163=FG$1, "",             IF(ISERR(SEARCH(FG$1,Data!$H163)),        "",          ";" &amp; VLOOKUP(FG$1,Data!$L:$N,3, FALSE) &amp; ",""" &amp; VLOOKUP(FG$1,Data!$L:$M,2, FALSE) &amp; """;"   )             )</f>
        <v/>
      </c>
      <c r="FH162" t="str">
        <f>IF(Data!$L163=FH$1, "",             IF(ISERR(SEARCH(FH$1,Data!$H163)),        "",          ";" &amp; VLOOKUP(FH$1,Data!$L:$N,3, FALSE) &amp; ",""" &amp; VLOOKUP(FH$1,Data!$L:$M,2, FALSE) &amp; """;"   )             )</f>
        <v/>
      </c>
      <c r="FI162" t="str">
        <f>IF(Data!$L163=FI$1, "",             IF(ISERR(SEARCH(FI$1,Data!$H163)),        "",          ";" &amp; VLOOKUP(FI$1,Data!$L:$N,3, FALSE) &amp; ",""" &amp; VLOOKUP(FI$1,Data!$L:$M,2, FALSE) &amp; """;"   )             )</f>
        <v/>
      </c>
      <c r="FJ162" t="str">
        <f>IF(Data!$L163=FJ$1, "",             IF(ISERR(SEARCH(FJ$1,Data!$H163)),        "",          ";" &amp; VLOOKUP(FJ$1,Data!$L:$N,3, FALSE) &amp; ",""" &amp; VLOOKUP(FJ$1,Data!$L:$M,2, FALSE) &amp; """;"   )             )</f>
        <v/>
      </c>
      <c r="FK162" t="str">
        <f>IF(Data!$L163=FK$1, "",             IF(ISERR(SEARCH(FK$1,Data!$H163)),        "",          ";" &amp; VLOOKUP(FK$1,Data!$L:$N,3, FALSE) &amp; ",""" &amp; VLOOKUP(FK$1,Data!$L:$M,2, FALSE) &amp; """;"   )             )</f>
        <v/>
      </c>
      <c r="FL162" t="str">
        <f>IF(Data!$L163=FL$1, "",             IF(ISERR(SEARCH(FL$1,Data!$H163)),        "",          ";" &amp; VLOOKUP(FL$1,Data!$L:$N,3, FALSE) &amp; ",""" &amp; VLOOKUP(FL$1,Data!$L:$M,2, FALSE) &amp; """;"   )             )</f>
        <v/>
      </c>
      <c r="FM162" t="str">
        <f>IF(Data!$L163=FM$1, "",             IF(ISERR(SEARCH(FM$1,Data!$H163)),        "",          ";" &amp; VLOOKUP(FM$1,Data!$L:$N,3, FALSE) &amp; ",""" &amp; VLOOKUP(FM$1,Data!$L:$M,2, FALSE) &amp; """;"   )             )</f>
        <v/>
      </c>
      <c r="FN162" t="str">
        <f>IF(Data!$L163=FN$1, "",             IF(ISERR(SEARCH(FN$1,Data!$H163)),        "",          ";" &amp; VLOOKUP(FN$1,Data!$L:$N,3, FALSE) &amp; ",""" &amp; VLOOKUP(FN$1,Data!$L:$M,2, FALSE) &amp; """;"   )             )</f>
        <v/>
      </c>
      <c r="FO162" t="str">
        <f>IF(Data!$L163=FO$1, "",             IF(ISERR(SEARCH(FO$1,Data!$H163)),        "",          ";" &amp; VLOOKUP(FO$1,Data!$L:$N,3, FALSE) &amp; ",""" &amp; VLOOKUP(FO$1,Data!$L:$M,2, FALSE) &amp; """;"   )             )</f>
        <v/>
      </c>
      <c r="FP162" t="str">
        <f>IF(Data!$L163=FP$1, "",             IF(ISERR(SEARCH(FP$1,Data!$H163)),        "",          ";" &amp; VLOOKUP(FP$1,Data!$L:$N,3, FALSE) &amp; ",""" &amp; VLOOKUP(FP$1,Data!$L:$M,2, FALSE) &amp; """;"   )             )</f>
        <v/>
      </c>
      <c r="FQ162" t="str">
        <f>IF(Data!$L163=FQ$1, "",             IF(ISERR(SEARCH(FQ$1,Data!$H163)),        "",          ";" &amp; VLOOKUP(FQ$1,Data!$L:$N,3, FALSE) &amp; ",""" &amp; VLOOKUP(FQ$1,Data!$L:$M,2, FALSE) &amp; """;"   )             )</f>
        <v/>
      </c>
      <c r="FR162" t="str">
        <f>IF(Data!$L163=FR$1, "",             IF(ISERR(SEARCH(FR$1,Data!$H163)),        "",          ";" &amp; VLOOKUP(FR$1,Data!$L:$N,3, FALSE) &amp; ",""" &amp; VLOOKUP(FR$1,Data!$L:$M,2, FALSE) &amp; """;"   )             )</f>
        <v/>
      </c>
      <c r="FS162" t="str">
        <f>IF(Data!$L163=FS$1, "",             IF(ISERR(SEARCH(FS$1,Data!$H163)),        "",          ";" &amp; VLOOKUP(FS$1,Data!$L:$N,3, FALSE) &amp; ",""" &amp; VLOOKUP(FS$1,Data!$L:$M,2, FALSE) &amp; """;"   )             )</f>
        <v/>
      </c>
      <c r="FT162" t="str">
        <f>IF(Data!$L163=FT$1, "",             IF(ISERR(SEARCH(FT$1,Data!$H163)),        "",          ";" &amp; VLOOKUP(FT$1,Data!$L:$N,3, FALSE) &amp; ",""" &amp; VLOOKUP(FT$1,Data!$L:$M,2, FALSE) &amp; """;"   )             )</f>
        <v/>
      </c>
      <c r="FU162" t="str">
        <f>IF(Data!$L163=FU$1, "",             IF(ISERR(SEARCH(FU$1,Data!$H163)),        "",          ";" &amp; VLOOKUP(FU$1,Data!$L:$N,3, FALSE) &amp; ",""" &amp; VLOOKUP(FU$1,Data!$L:$M,2, FALSE) &amp; """;"   )             )</f>
        <v/>
      </c>
      <c r="FV162" t="str">
        <f>IF(Data!$L163=FV$1, "",             IF(ISERR(SEARCH(FV$1,Data!$H163)),        "",          ";" &amp; VLOOKUP(FV$1,Data!$L:$N,3, FALSE) &amp; ",""" &amp; VLOOKUP(FV$1,Data!$L:$M,2, FALSE) &amp; """;"   )             )</f>
        <v/>
      </c>
      <c r="FW162" t="str">
        <f>IF(Data!$L163=FW$1, "",             IF(ISERR(SEARCH(FW$1,Data!$H163)),        "",          ";" &amp; VLOOKUP(FW$1,Data!$L:$N,3, FALSE) &amp; ",""" &amp; VLOOKUP(FW$1,Data!$L:$M,2, FALSE) &amp; """;"   )             )</f>
        <v/>
      </c>
      <c r="FX162" t="str">
        <f>IF(Data!$L163=FX$1, "",             IF(ISERR(SEARCH(FX$1,Data!$H163)),        "",          ";" &amp; VLOOKUP(FX$1,Data!$L:$N,3, FALSE) &amp; ",""" &amp; VLOOKUP(FX$1,Data!$L:$M,2, FALSE) &amp; """;"   )             )</f>
        <v/>
      </c>
      <c r="FY162" t="str">
        <f>IF(Data!$L163=FY$1, "",             IF(ISERR(SEARCH(FY$1,Data!$H163)),        "",          ";" &amp; VLOOKUP(FY$1,Data!$L:$N,3, FALSE) &amp; ",""" &amp; VLOOKUP(FY$1,Data!$L:$M,2, FALSE) &amp; """;"   )             )</f>
        <v/>
      </c>
      <c r="FZ162" t="str">
        <f>IF(Data!$L163=FZ$1, "",             IF(ISERR(SEARCH(FZ$1,Data!$H163)),        "",          ";" &amp; VLOOKUP(FZ$1,Data!$L:$N,3, FALSE) &amp; ",""" &amp; VLOOKUP(FZ$1,Data!$L:$M,2, FALSE) &amp; """;"   )             )</f>
        <v/>
      </c>
      <c r="GA162" t="str">
        <f>IF(Data!$L163=GA$1, "",             IF(ISERR(SEARCH(GA$1,Data!$H163)),        "",          ";" &amp; VLOOKUP(GA$1,Data!$L:$N,3, FALSE) &amp; ",""" &amp; VLOOKUP(GA$1,Data!$L:$M,2, FALSE) &amp; """;"   )             )</f>
        <v/>
      </c>
      <c r="GB162" t="str">
        <f>IF(Data!$L163=GB$1, "",             IF(ISERR(SEARCH(GB$1,Data!$H163)),        "",          ";" &amp; VLOOKUP(GB$1,Data!$L:$N,3, FALSE) &amp; ",""" &amp; VLOOKUP(GB$1,Data!$L:$M,2, FALSE) &amp; """;"   )             )</f>
        <v/>
      </c>
      <c r="GC162" t="str">
        <f>IF(Data!$L163=GC$1, "",             IF(ISERR(SEARCH(GC$1,Data!$H163)),        "",          ";" &amp; VLOOKUP(GC$1,Data!$L:$N,3, FALSE) &amp; ",""" &amp; VLOOKUP(GC$1,Data!$L:$M,2, FALSE) &amp; """;"   )             )</f>
        <v/>
      </c>
      <c r="GD162" t="str">
        <f>IF(Data!$L163=GD$1, "",             IF(ISERR(SEARCH(GD$1,Data!$H163)),        "",          ";" &amp; VLOOKUP(GD$1,Data!$L:$N,3, FALSE) &amp; ",""" &amp; VLOOKUP(GD$1,Data!$L:$M,2, FALSE) &amp; """;"   )             )</f>
        <v/>
      </c>
      <c r="GE162" t="str">
        <f>IF(Data!$L163=GE$1, "",             IF(ISERR(SEARCH(GE$1,Data!$H163)),        "",          ";" &amp; VLOOKUP(GE$1,Data!$L:$N,3, FALSE) &amp; ",""" &amp; VLOOKUP(GE$1,Data!$L:$M,2, FALSE) &amp; """;"   )             )</f>
        <v/>
      </c>
      <c r="GF162" t="str">
        <f>IF(Data!$L163=GF$1, "",             IF(ISERR(SEARCH(GF$1,Data!$H163)),        "",          ";" &amp; VLOOKUP(GF$1,Data!$L:$N,3, FALSE) &amp; ",""" &amp; VLOOKUP(GF$1,Data!$L:$M,2, FALSE) &amp; """;"   )             )</f>
        <v/>
      </c>
      <c r="GG162" t="str">
        <f>IF(Data!$L163=GG$1, "",             IF(ISERR(SEARCH(GG$1,Data!$H163)),        "",          ";" &amp; VLOOKUP(GG$1,Data!$L:$N,3, FALSE) &amp; ",""" &amp; VLOOKUP(GG$1,Data!$L:$M,2, FALSE) &amp; """;"   )             )</f>
        <v/>
      </c>
      <c r="GH162" t="str">
        <f>IF(Data!$L163=GH$1, "",             IF(ISERR(SEARCH(GH$1,Data!$H163)),        "",          ";" &amp; VLOOKUP(GH$1,Data!$L:$N,3, FALSE) &amp; ",""" &amp; VLOOKUP(GH$1,Data!$L:$M,2, FALSE) &amp; """;"   )             )</f>
        <v/>
      </c>
      <c r="GI162" t="str">
        <f>IF(Data!$L163=GI$1, "",             IF(ISERR(SEARCH(GI$1,Data!$H163)),        "",          ";" &amp; VLOOKUP(GI$1,Data!$L:$N,3, FALSE) &amp; ",""" &amp; VLOOKUP(GI$1,Data!$L:$M,2, FALSE) &amp; """;"   )             )</f>
        <v/>
      </c>
      <c r="GJ162" t="str">
        <f>IF(Data!$L163=GJ$1, "",             IF(ISERR(SEARCH(GJ$1,Data!$H163)),        "",          ";" &amp; VLOOKUP(GJ$1,Data!$L:$N,3, FALSE) &amp; ",""" &amp; VLOOKUP(GJ$1,Data!$L:$M,2, FALSE) &amp; """;"   )             )</f>
        <v/>
      </c>
      <c r="GK162" t="str">
        <f>IF(Data!$L163=GK$1, "",             IF(ISERR(SEARCH(GK$1,Data!$H163)),        "",          ";" &amp; VLOOKUP(GK$1,Data!$L:$N,3, FALSE) &amp; ",""" &amp; VLOOKUP(GK$1,Data!$L:$M,2, FALSE) &amp; """;"   )             )</f>
        <v/>
      </c>
      <c r="GL162" t="str">
        <f>IF(Data!$L163=GL$1, "",             IF(ISERR(SEARCH(GL$1,Data!$H163)),        "",          ";" &amp; VLOOKUP(GL$1,Data!$L:$N,3, FALSE) &amp; ",""" &amp; VLOOKUP(GL$1,Data!$L:$M,2, FALSE) &amp; """;"   )             )</f>
        <v/>
      </c>
      <c r="GM162" t="str">
        <f>IF(Data!$L163=GM$1, "",             IF(ISERR(SEARCH(GM$1,Data!$H163)),        "",          ";" &amp; VLOOKUP(GM$1,Data!$L:$N,3, FALSE) &amp; ",""" &amp; VLOOKUP(GM$1,Data!$L:$M,2, FALSE) &amp; """;"   )             )</f>
        <v/>
      </c>
      <c r="GN162" t="str">
        <f>IF(Data!$L163=GN$1, "",             IF(ISERR(SEARCH(GN$1,Data!$H163)),        "",          ";" &amp; VLOOKUP(GN$1,Data!$L:$N,3, FALSE) &amp; ",""" &amp; VLOOKUP(GN$1,Data!$L:$M,2, FALSE) &amp; """;"   )             )</f>
        <v/>
      </c>
      <c r="GO162" t="str">
        <f>IF(Data!$L163=GO$1, "",             IF(ISERR(SEARCH(GO$1,Data!$H163)),        "",          ";" &amp; VLOOKUP(GO$1,Data!$L:$N,3, FALSE) &amp; ",""" &amp; VLOOKUP(GO$1,Data!$L:$M,2, FALSE) &amp; """;"   )             )</f>
        <v/>
      </c>
      <c r="GP162" t="str">
        <f>IF(Data!$L163=GP$1, "",             IF(ISERR(SEARCH(GP$1,Data!$H163)),        "",          ";" &amp; VLOOKUP(GP$1,Data!$L:$N,3, FALSE) &amp; ",""" &amp; VLOOKUP(GP$1,Data!$L:$M,2, FALSE) &amp; """;"   )             )</f>
        <v/>
      </c>
      <c r="GQ162" t="str">
        <f>IF(Data!$L163=GQ$1, "",             IF(ISERR(SEARCH(GQ$1,Data!$H163)),        "",          ";" &amp; VLOOKUP(GQ$1,Data!$L:$N,3, FALSE) &amp; ",""" &amp; VLOOKUP(GQ$1,Data!$L:$M,2, FALSE) &amp; """;"   )             )</f>
        <v/>
      </c>
      <c r="GR162" t="str">
        <f>IF(Data!$L163=GR$1, "",             IF(ISERR(SEARCH(GR$1,Data!$H163)),        "",          ";" &amp; VLOOKUP(GR$1,Data!$L:$N,3, FALSE) &amp; ",""" &amp; VLOOKUP(GR$1,Data!$L:$M,2, FALSE) &amp; """;"   )             )</f>
        <v/>
      </c>
      <c r="GS162" t="str">
        <f>IF(Data!$L163=GS$1, "",             IF(ISERR(SEARCH(GS$1,Data!$H163)),        "",          ";" &amp; VLOOKUP(GS$1,Data!$L:$N,3, FALSE) &amp; ",""" &amp; VLOOKUP(GS$1,Data!$L:$M,2, FALSE) &amp; """;"   )             )</f>
        <v/>
      </c>
      <c r="GT162" t="str">
        <f>IF(Data!$L163=GT$1, "",             IF(ISERR(SEARCH(GT$1,Data!$H163)),        "",          ";" &amp; VLOOKUP(GT$1,Data!$L:$N,3, FALSE) &amp; ",""" &amp; VLOOKUP(GT$1,Data!$L:$M,2, FALSE) &amp; """;"   )             )</f>
        <v/>
      </c>
      <c r="GU162" t="str">
        <f>IF(Data!$L163=GU$1, "",             IF(ISERR(SEARCH(GU$1,Data!$H163)),        "",          ";" &amp; VLOOKUP(GU$1,Data!$L:$N,3, FALSE) &amp; ",""" &amp; VLOOKUP(GU$1,Data!$L:$M,2, FALSE) &amp; """;"   )             )</f>
        <v/>
      </c>
      <c r="GV162" t="str">
        <f>IF(Data!$L163=GV$1, "",             IF(ISERR(SEARCH(GV$1,Data!$H163)),        "",          ";" &amp; VLOOKUP(GV$1,Data!$L:$N,3, FALSE) &amp; ",""" &amp; VLOOKUP(GV$1,Data!$L:$M,2, FALSE) &amp; """;"   )             )</f>
        <v/>
      </c>
      <c r="GW162" t="str">
        <f>IF(Data!$L163=GW$1, "",             IF(ISERR(SEARCH(GW$1,Data!$H163)),        "",          ";" &amp; VLOOKUP(GW$1,Data!$L:$N,3, FALSE) &amp; ",""" &amp; VLOOKUP(GW$1,Data!$L:$M,2, FALSE) &amp; """;"   )             )</f>
        <v/>
      </c>
      <c r="GX162" t="str">
        <f>IF(Data!$L163=GX$1, "",             IF(ISERR(SEARCH(GX$1,Data!$H163)),        "",          ";" &amp; VLOOKUP(GX$1,Data!$L:$N,3, FALSE) &amp; ",""" &amp; VLOOKUP(GX$1,Data!$L:$M,2, FALSE) &amp; """;"   )             )</f>
        <v/>
      </c>
      <c r="GY162" t="str">
        <f>IF(Data!$L163=GY$1, "",             IF(ISERR(SEARCH(GY$1,Data!$H163)),        "",          ";" &amp; VLOOKUP(GY$1,Data!$L:$N,3, FALSE) &amp; ",""" &amp; VLOOKUP(GY$1,Data!$L:$M,2, FALSE) &amp; """;"   )             )</f>
        <v/>
      </c>
      <c r="GZ162" t="str">
        <f>IF(Data!$L163=GZ$1, "",             IF(ISERR(SEARCH(GZ$1,Data!$H163)),        "",          ";" &amp; VLOOKUP(GZ$1,Data!$L:$N,3, FALSE) &amp; ",""" &amp; VLOOKUP(GZ$1,Data!$L:$M,2, FALSE) &amp; """;"   )             )</f>
        <v/>
      </c>
      <c r="HA162" t="str">
        <f>IF(Data!$L163=HA$1, "",             IF(ISERR(SEARCH(HA$1,Data!$H163)),        "",          ";" &amp; VLOOKUP(HA$1,Data!$L:$N,3, FALSE) &amp; ",""" &amp; VLOOKUP(HA$1,Data!$L:$M,2, FALSE) &amp; """;"   )             )</f>
        <v/>
      </c>
      <c r="HB162" t="str">
        <f>IF(Data!$L163=HB$1, "",             IF(ISERR(SEARCH(HB$1,Data!$H163)),        "",          ";" &amp; VLOOKUP(HB$1,Data!$L:$N,3, FALSE) &amp; ",""" &amp; VLOOKUP(HB$1,Data!$L:$M,2, FALSE) &amp; """;"   )             )</f>
        <v/>
      </c>
      <c r="HC162" t="str">
        <f>IF(Data!$L163=HC$1, "",             IF(ISERR(SEARCH(HC$1,Data!$H163)),        "",          ";" &amp; VLOOKUP(HC$1,Data!$L:$N,3, FALSE) &amp; ",""" &amp; VLOOKUP(HC$1,Data!$L:$M,2, FALSE) &amp; """;"   )             )</f>
        <v/>
      </c>
      <c r="HD162" t="str">
        <f>IF(Data!$L163=HD$1, "",             IF(ISERR(SEARCH(HD$1,Data!$H163)),        "",          ";" &amp; VLOOKUP(HD$1,Data!$L:$N,3, FALSE) &amp; ",""" &amp; VLOOKUP(HD$1,Data!$L:$M,2, FALSE) &amp; """;"   )             )</f>
        <v/>
      </c>
      <c r="HE162" t="str">
        <f>IF(Data!$L163=HE$1, "",             IF(ISERR(SEARCH(HE$1,Data!$H163)),        "",          ";" &amp; VLOOKUP(HE$1,Data!$L:$N,3, FALSE) &amp; ",""" &amp; VLOOKUP(HE$1,Data!$L:$M,2, FALSE) &amp; """;"   )             )</f>
        <v/>
      </c>
      <c r="HF162" t="str">
        <f>IF(Data!$L163=HF$1, "",             IF(ISERR(SEARCH(HF$1,Data!$H163)),        "",          ";" &amp; VLOOKUP(HF$1,Data!$L:$N,3, FALSE) &amp; ",""" &amp; VLOOKUP(HF$1,Data!$L:$M,2, FALSE) &amp; """;"   )             )</f>
        <v/>
      </c>
      <c r="HG162" t="str">
        <f>IF(Data!$L163=HG$1, "",             IF(ISERR(SEARCH(HG$1,Data!$H163)),        "",          ";" &amp; VLOOKUP(HG$1,Data!$L:$N,3, FALSE) &amp; ",""" &amp; VLOOKUP(HG$1,Data!$L:$M,2, FALSE) &amp; """;"   )             )</f>
        <v/>
      </c>
      <c r="HH162" t="str">
        <f>IF(Data!$L163=HH$1, "",             IF(ISERR(SEARCH(HH$1,Data!$H163)),        "",          ";" &amp; VLOOKUP(HH$1,Data!$L:$N,3, FALSE) &amp; ",""" &amp; VLOOKUP(HH$1,Data!$L:$M,2, FALSE) &amp; """;"   )             )</f>
        <v/>
      </c>
      <c r="HI162" t="str">
        <f>IF(Data!$L163=HI$1, "",             IF(ISERR(SEARCH(HI$1,Data!$H163)),        "",          ";" &amp; VLOOKUP(HI$1,Data!$L:$N,3, FALSE) &amp; ",""" &amp; VLOOKUP(HI$1,Data!$L:$M,2, FALSE) &amp; """;"   )             )</f>
        <v/>
      </c>
      <c r="HJ162" t="str">
        <f>IF(Data!$L163=HJ$1, "",             IF(ISERR(SEARCH(HJ$1,Data!$H163)),        "",          ";" &amp; VLOOKUP(HJ$1,Data!$L:$N,3, FALSE) &amp; ",""" &amp; VLOOKUP(HJ$1,Data!$L:$M,2, FALSE) &amp; """;"   )             )</f>
        <v/>
      </c>
      <c r="HK162" t="str">
        <f>IF(Data!$L163=HK$1, "",             IF(ISERR(SEARCH(HK$1,Data!$H163)),        "",          ";" &amp; VLOOKUP(HK$1,Data!$L:$N,3, FALSE) &amp; ",""" &amp; VLOOKUP(HK$1,Data!$L:$M,2, FALSE) &amp; """;"   )             )</f>
        <v/>
      </c>
      <c r="HL162" t="str">
        <f>IF(Data!$L163=HL$1, "",             IF(ISERR(SEARCH(HL$1,Data!$H163)),        "",          ";" &amp; VLOOKUP(HL$1,Data!$L:$N,3, FALSE) &amp; ",""" &amp; VLOOKUP(HL$1,Data!$L:$M,2, FALSE) &amp; """;"   )             )</f>
        <v/>
      </c>
      <c r="HM162" t="str">
        <f>IF(Data!$L163=HM$1, "",             IF(ISERR(SEARCH(HM$1,Data!$H163)),        "",          ";" &amp; VLOOKUP(HM$1,Data!$L:$N,3, FALSE) &amp; ",""" &amp; VLOOKUP(HM$1,Data!$L:$M,2, FALSE) &amp; """;"   )             )</f>
        <v/>
      </c>
      <c r="HN162" t="str">
        <f>IF(Data!$L163=HN$1, "",             IF(ISERR(SEARCH(HN$1,Data!$H163)),        "",          ";" &amp; VLOOKUP(HN$1,Data!$L:$N,3, FALSE) &amp; ",""" &amp; VLOOKUP(HN$1,Data!$L:$M,2, FALSE) &amp; """;"   )             )</f>
        <v/>
      </c>
      <c r="HO162" t="str">
        <f>IF(Data!$L163=HO$1, "",             IF(ISERR(SEARCH(HO$1,Data!$H163)),        "",          ";" &amp; VLOOKUP(HO$1,Data!$L:$N,3, FALSE) &amp; ",""" &amp; VLOOKUP(HO$1,Data!$L:$M,2, FALSE) &amp; """;"   )             )</f>
        <v/>
      </c>
      <c r="HP162" t="str">
        <f>IF(Data!$L163=HP$1, "",             IF(ISERR(SEARCH(HP$1,Data!$H163)),        "",          ";" &amp; VLOOKUP(HP$1,Data!$L:$N,3, FALSE) &amp; ",""" &amp; VLOOKUP(HP$1,Data!$L:$M,2, FALSE) &amp; """;"   )             )</f>
        <v/>
      </c>
      <c r="HQ162" t="str">
        <f>IF(Data!$L163=HQ$1, "",             IF(ISERR(SEARCH(HQ$1,Data!$H163)),        "",          ";" &amp; VLOOKUP(HQ$1,Data!$L:$N,3, FALSE) &amp; ",""" &amp; VLOOKUP(HQ$1,Data!$L:$M,2, FALSE) &amp; """;"   )             )</f>
        <v/>
      </c>
      <c r="HR162" t="str">
        <f>IF(Data!$L163=HR$1, "",             IF(ISERR(SEARCH(HR$1,Data!$H163)),        "",          ";" &amp; VLOOKUP(HR$1,Data!$L:$N,3, FALSE) &amp; ",""" &amp; VLOOKUP(HR$1,Data!$L:$M,2, FALSE) &amp; """;"   )             )</f>
        <v/>
      </c>
      <c r="HS162" t="str">
        <f>IF(Data!$L163=HS$1, "",             IF(ISERR(SEARCH(HS$1,Data!$H163)),        "",          ";" &amp; VLOOKUP(HS$1,Data!$L:$N,3, FALSE) &amp; ",""" &amp; VLOOKUP(HS$1,Data!$L:$M,2, FALSE) &amp; """;"   )             )</f>
        <v/>
      </c>
      <c r="HT162" t="str">
        <f>IF(Data!$L163=HT$1, "",             IF(ISERR(SEARCH(HT$1,Data!$H163)),        "",          ";" &amp; VLOOKUP(HT$1,Data!$L:$N,3, FALSE) &amp; ",""" &amp; VLOOKUP(HT$1,Data!$L:$M,2, FALSE) &amp; """;"   )             )</f>
        <v/>
      </c>
      <c r="HU162" t="str">
        <f>IF(Data!$L163=HU$1, "",             IF(ISERR(SEARCH(HU$1,Data!$H163)),        "",          ";" &amp; VLOOKUP(HU$1,Data!$L:$N,3, FALSE) &amp; ",""" &amp; VLOOKUP(HU$1,Data!$L:$M,2, FALSE) &amp; """;"   )             )</f>
        <v/>
      </c>
      <c r="HV162" t="str">
        <f>IF(Data!$L163=HV$1, "",             IF(ISERR(SEARCH(HV$1,Data!$H163)),        "",          ";" &amp; VLOOKUP(HV$1,Data!$L:$N,3, FALSE) &amp; ",""" &amp; VLOOKUP(HV$1,Data!$L:$M,2, FALSE) &amp; """;"   )             )</f>
        <v/>
      </c>
      <c r="HW162" t="str">
        <f>IF(Data!$L163=HW$1, "",             IF(ISERR(SEARCH(HW$1,Data!$H163)),        "",          ";" &amp; VLOOKUP(HW$1,Data!$L:$N,3, FALSE) &amp; ",""" &amp; VLOOKUP(HW$1,Data!$L:$M,2, FALSE) &amp; """;"   )             )</f>
        <v/>
      </c>
      <c r="HX162" t="str">
        <f>IF(Data!$L163=HX$1, "",             IF(ISERR(SEARCH(HX$1,Data!$H163)),        "",          ";" &amp; VLOOKUP(HX$1,Data!$L:$N,3, FALSE) &amp; ",""" &amp; VLOOKUP(HX$1,Data!$L:$M,2, FALSE) &amp; """;"   )             )</f>
        <v/>
      </c>
      <c r="HY162" t="str">
        <f>IF(Data!$L163=HY$1, "",             IF(ISERR(SEARCH(HY$1,Data!$H163)),        "",          ";" &amp; VLOOKUP(HY$1,Data!$L:$N,3, FALSE) &amp; ",""" &amp; VLOOKUP(HY$1,Data!$L:$M,2, FALSE) &amp; """;"   )             )</f>
        <v/>
      </c>
      <c r="HZ162" t="str">
        <f>IF(Data!$L163=HZ$1, "",             IF(ISERR(SEARCH(HZ$1,Data!$H163)),        "",          ";" &amp; VLOOKUP(HZ$1,Data!$L:$N,3, FALSE) &amp; ",""" &amp; VLOOKUP(HZ$1,Data!$L:$M,2, FALSE) &amp; """;"   )             )</f>
        <v/>
      </c>
      <c r="IA162" t="str">
        <f>IF(Data!$L163=IA$1, "",             IF(ISERR(SEARCH(IA$1,Data!$H163)),        "",          ";" &amp; VLOOKUP(IA$1,Data!$L:$N,3, FALSE) &amp; ",""" &amp; VLOOKUP(IA$1,Data!$L:$M,2, FALSE) &amp; """;"   )             )</f>
        <v/>
      </c>
      <c r="IB162" t="str">
        <f>IF(Data!$L163=IB$1, "",             IF(ISERR(SEARCH(IB$1,Data!$H163)),        "",          ";" &amp; VLOOKUP(IB$1,Data!$L:$N,3, FALSE) &amp; ",""" &amp; VLOOKUP(IB$1,Data!$L:$M,2, FALSE) &amp; """;"   )             )</f>
        <v/>
      </c>
      <c r="IC162" t="str">
        <f>IF(Data!$L163=IC$1, "",             IF(ISERR(SEARCH(IC$1,Data!$H163)),        "",          ";" &amp; VLOOKUP(IC$1,Data!$L:$N,3, FALSE) &amp; ",""" &amp; VLOOKUP(IC$1,Data!$L:$M,2, FALSE) &amp; """;"   )             )</f>
        <v/>
      </c>
      <c r="ID162" t="str">
        <f>IF(Data!$L163=ID$1, "",             IF(ISERR(SEARCH(ID$1,Data!$H163)),        "",          ";" &amp; VLOOKUP(ID$1,Data!$L:$N,3, FALSE) &amp; ",""" &amp; VLOOKUP(ID$1,Data!$L:$M,2, FALSE) &amp; """;"   )             )</f>
        <v/>
      </c>
      <c r="IE162" t="str">
        <f>IF(Data!$L163=IE$1, "",             IF(ISERR(SEARCH(IE$1,Data!$H163)),        "",          ";" &amp; VLOOKUP(IE$1,Data!$L:$N,3, FALSE) &amp; ",""" &amp; VLOOKUP(IE$1,Data!$L:$M,2, FALSE) &amp; """;"   )             )</f>
        <v/>
      </c>
      <c r="IF162" t="str">
        <f>IF(Data!$L163=IF$1, "",             IF(ISERR(SEARCH(IF$1,Data!$H163)),        "",          ";" &amp; VLOOKUP(IF$1,Data!$L:$N,3, FALSE) &amp; ",""" &amp; VLOOKUP(IF$1,Data!$L:$M,2, FALSE) &amp; """;"   )             )</f>
        <v/>
      </c>
      <c r="IG162" t="str">
        <f>IF(Data!$L163=IG$1, "",             IF(ISERR(SEARCH(IG$1,Data!$H163)),        "",          ";" &amp; VLOOKUP(IG$1,Data!$L:$N,3, FALSE) &amp; ",""" &amp; VLOOKUP(IG$1,Data!$L:$M,2, FALSE) &amp; """;"   )             )</f>
        <v/>
      </c>
      <c r="IH162" t="str">
        <f>IF(Data!$L163=IH$1, "",             IF(ISERR(SEARCH(IH$1,Data!$H163)),        "",          ";" &amp; VLOOKUP(IH$1,Data!$L:$N,3, FALSE) &amp; ",""" &amp; VLOOKUP(IH$1,Data!$L:$M,2, FALSE) &amp; """;"   )             )</f>
        <v/>
      </c>
      <c r="II162" t="str">
        <f>IF(Data!$L163=II$1, "",             IF(ISERR(SEARCH(II$1,Data!$H163)),        "",          ";" &amp; VLOOKUP(II$1,Data!$L:$N,3, FALSE) &amp; ",""" &amp; VLOOKUP(II$1,Data!$L:$M,2, FALSE) &amp; """;"   )             )</f>
        <v/>
      </c>
    </row>
    <row r="163" spans="1:243" x14ac:dyDescent="0.3">
      <c r="A163" t="str">
        <f>Data!L164</f>
        <v>Kylo Ren</v>
      </c>
      <c r="B163" s="15" t="str">
        <f>VLOOKUP(Tableau36[[#This Row],[Character]],Data!L:N,3,FALSE)</f>
        <v>00000000-0000-0000-0000-000000000162</v>
      </c>
      <c r="C163" s="15" t="str">
        <f>VLOOKUP(Tableau36[[#This Row],[Character]],Data!L:M,2,FALSE)</f>
        <v>HUMAN</v>
      </c>
      <c r="D163" s="15" t="str">
        <f>SUBSTITUTE(     SUBSTITUTE(Tableau36[[#This Row],[character_id,character_type,friend_id,friend_type]],",""DROID""",""),    ",""HUMAN""", "")</f>
        <v>00000000-0000-0000-0000-000000000162,00000000-0000-0000-0000-000000000180/00000000-0000-0000-0000-000000000162,00000000-0000-0000-0000-000000000185</v>
      </c>
      <c r="E163" s="15" t="str">
        <f>IF(Tableau36[[#This Row],[With char''s id]] = "", "",    MID(Tableau36[[#This Row],[With char''s id]], 2, LEN(Tableau36[[#This Row],[With char''s id]])-1))</f>
        <v>00000000-0000-0000-0000-000000000162,"HUMAN",00000000-0000-0000-0000-000000000180,"HUMAN"/00000000-0000-0000-0000-000000000162,"HUMAN",00000000-0000-0000-0000-000000000185,"HUMAN"</v>
      </c>
      <c r="F163" s="15" t="str">
        <f>SUBSTITUTE(Tableau36[[#This Row],[List of friend''s id]],  "/",    "/" &amp; Tableau36[[#This Row],[Character''s id]] &amp; ",""" &amp; Tableau36[[#This Row],[Type]] &amp; """,")</f>
        <v>/00000000-0000-0000-0000-000000000162,"HUMAN",00000000-0000-0000-0000-000000000180,"HUMAN"/00000000-0000-0000-0000-000000000162,"HUMAN",00000000-0000-0000-0000-000000000185,"HUMAN"</v>
      </c>
      <c r="G163" t="str">
        <f>IF( Tableau36[[#This Row],[removed double semi-colon]]="", "", "/" &amp; MID(Tableau36[[#This Row],[removed double semi-colon]],2,LEN(Tableau36[[#This Row],[removed double semi-colon]]) - 2) )</f>
        <v>/00000000-0000-0000-0000-000000000180,"HUMAN"/00000000-0000-0000-0000-000000000185,"HUMAN"</v>
      </c>
      <c r="H163" t="str">
        <f>SUBSTITUTE(Tableau36[[#This Row],[Concatenation]],";;","/")</f>
        <v>;00000000-0000-0000-0000-000000000180,"HUMAN"/00000000-0000-0000-0000-000000000185,"HUMAN";</v>
      </c>
      <c r="I163" t="str">
        <f>friends!M163&amp; friends!N163&amp; friends!O163&amp; friends!P163&amp; friends!Q163&amp; friends!R163&amp; friends!S163&amp; friends!T163&amp; friends!U163&amp; friends!V163&amp; friends!W163&amp; friends!X163&amp; friends!Y163&amp; friends!Z163&amp; friends!AA163&amp; friends!AB163&amp; friends!AC163&amp; friends!AD163&amp; friends!AE163&amp; friends!AF163&amp; friends!AG163&amp; friends!AH163&amp; friends!AI163&amp; friends!AJ163&amp; friends!AK163&amp; friends!AL163&amp; friends!AM163&amp; friends!AN163&amp; friends!AO163&amp; friends!AP163&amp; friends!AQ163&amp; friends!AR163&amp; friends!AS163&amp; friends!AT163&amp; friends!AU163&amp; friends!AV163&amp; friends!AW163&amp; friends!AX163&amp; friends!AY163&amp; friends!AZ163&amp; friends!BA163&amp; friends!BB163&amp; friends!BC163&amp; friends!BD163&amp; friends!BE163&amp; friends!BF163&amp; friends!BG163&amp; friends!BH163&amp; friends!BI163&amp; friends!BJ163&amp; friends!BK163&amp; friends!BL163&amp; friends!BM163&amp; friends!BN163&amp; friends!BO163&amp; friends!BP163&amp; friends!BQ163&amp; friends!BR163&amp; friends!BS163&amp; friends!BT163&amp; friends!BU163&amp; friends!BV163&amp; friends!BW163&amp; friends!BX163&amp; friends!BY163&amp; friends!BZ163&amp; friends!CA163&amp; friends!CB163&amp; friends!CC163&amp; friends!CD163&amp; friends!CE163&amp; friends!CF163&amp; friends!CG163&amp; friends!CH163&amp; friends!CI163&amp; friends!CJ163&amp; friends!CK163&amp; friends!CL163&amp; friends!CM163&amp; friends!CN163&amp; friends!CO163&amp; friends!CP163&amp; friends!CQ163&amp; friends!CR163&amp; friends!CS163&amp; friends!CT163&amp; friends!CU163&amp; friends!CV163&amp; friends!CW163&amp; friends!CX163&amp; friends!CY163&amp; friends!CZ163&amp; friends!DA163&amp; friends!DB163&amp; friends!DC163&amp; friends!DD163&amp; friends!DE163&amp; friends!DF163&amp; friends!DG163&amp; friends!DH163&amp; friends!DI163&amp; friends!DJ163&amp; friends!DK163&amp; friends!DL163&amp; friends!DM163&amp; friends!DN163&amp; friends!DO163&amp; friends!DP163&amp; friends!DQ163&amp; friends!DR163&amp; friends!DS163&amp; friends!DT163&amp; friends!DU163&amp; friends!DV163&amp; friends!DW163&amp; friends!DX163&amp; friends!DY163&amp; friends!DZ163&amp; friends!EA163&amp; friends!EB163&amp; friends!EC163&amp; friends!ED163&amp; friends!EE163&amp; friends!EF163&amp; friends!EG163&amp; friends!EH163&amp; friends!EI163&amp; friends!EJ163&amp; friends!EK163&amp; friends!EL163&amp; friends!EM163&amp; friends!EN163&amp; friends!EO163&amp; friends!EP163&amp; friends!EQ163&amp; friends!ER163&amp; friends!ES163&amp; friends!ET163&amp; friends!EU163&amp; friends!EV163&amp; friends!EW163&amp; friends!EX163&amp; friends!EY163&amp; friends!EZ163&amp; friends!FA163&amp; friends!FB163&amp; friends!FC163&amp; friends!FD163&amp; friends!FE163&amp; friends!FF163&amp; friends!FG163&amp; friends!FH163&amp; friends!FI163&amp; friends!FJ163&amp; friends!FK163&amp; friends!FL163&amp; friends!FM163&amp; friends!FN163&amp; friends!FO163&amp; friends!FP163&amp; friends!FQ163&amp; friends!FR163&amp; friends!FS163&amp; friends!FT163&amp; friends!FU163&amp; friends!FV163&amp; friends!FW163&amp; friends!FX163&amp; friends!FY163&amp; friends!FZ163&amp; friends!GA163&amp; friends!GB163&amp; friends!GC163&amp; friends!GD163&amp; friends!GE163&amp; friends!GF163&amp; friends!GG163&amp; friends!GH163&amp; friends!GI163&amp; friends!GJ163&amp; friends!GK163&amp; friends!GL163&amp; friends!GM163&amp; friends!GN163&amp; friends!GO163&amp; friends!GP163&amp; friends!GQ163&amp; friends!GR163&amp; friends!GS163&amp; friends!GT163&amp; friends!GU163&amp; friends!GV163&amp; friends!GW163&amp; friends!GX163&amp; friends!GY163&amp; friends!GZ163&amp; friends!HA163&amp; friends!HB163&amp; friends!HC163&amp; friends!HD163&amp; friends!HE163&amp; friends!HF163&amp; friends!HG163&amp; friends!HH163&amp; friends!HI163&amp; friends!HJ163&amp; friends!HK163&amp; friends!HL163&amp; friends!HM163&amp; friends!HN163&amp; friends!HO163&amp; friends!HP163&amp; friends!HQ163&amp; friends!HR163&amp; friends!HS163&amp; friends!HT163&amp; friends!HU163&amp; friends!HV163&amp; friends!HW163&amp; friends!HX163&amp; friends!HY163&amp; friends!HZ163&amp; friends!IA163&amp; friends!IB163&amp; friends!IC163&amp; friends!ID163&amp; friends!IE163&amp; friends!IF163&amp; friends!IG163&amp; friends!IH163&amp; friends!II163</f>
        <v>;00000000-0000-0000-0000-000000000180,"HUMAN";;00000000-0000-0000-0000-000000000185,"HUMAN";</v>
      </c>
      <c r="M163" t="str">
        <f>IF(Data!$L164=M$1, "",             IF(ISERR(SEARCH(M$1,Data!$H164)),        "",          ";" &amp; VLOOKUP(M$1,Data!$L:$N,3, FALSE) &amp; ",""" &amp; VLOOKUP(M$1,Data!$L:$M,2, FALSE) &amp; """;"   )             )</f>
        <v/>
      </c>
      <c r="N163" t="str">
        <f>IF(Data!$L164=N$1, "",             IF(ISERR(SEARCH(N$1,Data!$H164)),        "",          ";" &amp; VLOOKUP(N$1,Data!$L:$N,3, FALSE) &amp; ",""" &amp; VLOOKUP(N$1,Data!$L:$M,2, FALSE) &amp; """;"   )             )</f>
        <v/>
      </c>
      <c r="O163" t="str">
        <f>IF(Data!$L164=O$1, "",             IF(ISERR(SEARCH(O$1,Data!$H164)),        "",          ";" &amp; VLOOKUP(O$1,Data!$L:$N,3, FALSE) &amp; ",""" &amp; VLOOKUP(O$1,Data!$L:$M,2, FALSE) &amp; """;"   )             )</f>
        <v/>
      </c>
      <c r="P163" t="str">
        <f>IF(Data!$L164=P$1, "",             IF(ISERR(SEARCH(P$1,Data!$H164)),        "",          ";" &amp; VLOOKUP(P$1,Data!$L:$N,3, FALSE) &amp; ",""" &amp; VLOOKUP(P$1,Data!$L:$M,2, FALSE) &amp; """;"   )             )</f>
        <v/>
      </c>
      <c r="Q163" t="str">
        <f>IF(Data!$L164=Q$1, "",             IF(ISERR(SEARCH(Q$1,Data!$H164)),        "",          ";" &amp; VLOOKUP(Q$1,Data!$L:$N,3, FALSE) &amp; ",""" &amp; VLOOKUP(Q$1,Data!$L:$M,2, FALSE) &amp; """;"   )             )</f>
        <v/>
      </c>
      <c r="R163" t="str">
        <f>IF(Data!$L164=R$1, "",             IF(ISERR(SEARCH(R$1,Data!$H164)),        "",          ";" &amp; VLOOKUP(R$1,Data!$L:$N,3, FALSE) &amp; ",""" &amp; VLOOKUP(R$1,Data!$L:$M,2, FALSE) &amp; """;"   )             )</f>
        <v/>
      </c>
      <c r="S163" t="str">
        <f>IF(Data!$L164=S$1, "",             IF(ISERR(SEARCH(S$1,Data!$H164)),        "",          ";" &amp; VLOOKUP(S$1,Data!$L:$N,3, FALSE) &amp; ",""" &amp; VLOOKUP(S$1,Data!$L:$M,2, FALSE) &amp; """;"   )             )</f>
        <v/>
      </c>
      <c r="T163" t="str">
        <f>IF(Data!$L164=T$1, "",             IF(ISERR(SEARCH(T$1,Data!$H164)),        "",          ";" &amp; VLOOKUP(T$1,Data!$L:$N,3, FALSE) &amp; ",""" &amp; VLOOKUP(T$1,Data!$L:$M,2, FALSE) &amp; """;"   )             )</f>
        <v/>
      </c>
      <c r="U163" t="str">
        <f>IF(Data!$L164=U$1, "",             IF(ISERR(SEARCH(U$1,Data!$H164)),        "",          ";" &amp; VLOOKUP(U$1,Data!$L:$N,3, FALSE) &amp; ",""" &amp; VLOOKUP(U$1,Data!$L:$M,2, FALSE) &amp; """;"   )             )</f>
        <v/>
      </c>
      <c r="V163" t="str">
        <f>IF(Data!$L164=V$1, "",             IF(ISERR(SEARCH(V$1,Data!$H164)),        "",          ";" &amp; VLOOKUP(V$1,Data!$L:$N,3, FALSE) &amp; ",""" &amp; VLOOKUP(V$1,Data!$L:$M,2, FALSE) &amp; """;"   )             )</f>
        <v/>
      </c>
      <c r="W163" t="str">
        <f>IF(Data!$L164=W$1, "",             IF(ISERR(SEARCH(W$1,Data!$H164)),        "",          ";" &amp; VLOOKUP(W$1,Data!$L:$N,3, FALSE) &amp; ",""" &amp; VLOOKUP(W$1,Data!$L:$M,2, FALSE) &amp; """;"   )             )</f>
        <v/>
      </c>
      <c r="X163" t="str">
        <f>IF(Data!$L164=X$1, "",             IF(ISERR(SEARCH(X$1,Data!$H164)),        "",          ";" &amp; VLOOKUP(X$1,Data!$L:$N,3, FALSE) &amp; ",""" &amp; VLOOKUP(X$1,Data!$L:$M,2, FALSE) &amp; """;"   )             )</f>
        <v/>
      </c>
      <c r="Y163" t="str">
        <f>IF(Data!$L164=Y$1, "",             IF(ISERR(SEARCH(Y$1,Data!$H164)),        "",          ";" &amp; VLOOKUP(Y$1,Data!$L:$N,3, FALSE) &amp; ",""" &amp; VLOOKUP(Y$1,Data!$L:$M,2, FALSE) &amp; """;"   )             )</f>
        <v/>
      </c>
      <c r="Z163" t="str">
        <f>IF(Data!$L164=Z$1, "",             IF(ISERR(SEARCH(Z$1,Data!$H164)),        "",          ";" &amp; VLOOKUP(Z$1,Data!$L:$N,3, FALSE) &amp; ",""" &amp; VLOOKUP(Z$1,Data!$L:$M,2, FALSE) &amp; """;"   )             )</f>
        <v/>
      </c>
      <c r="AA163" t="str">
        <f>IF(Data!$L164=AA$1, "",             IF(ISERR(SEARCH(AA$1,Data!$H164)),        "",          ";" &amp; VLOOKUP(AA$1,Data!$L:$N,3, FALSE) &amp; ",""" &amp; VLOOKUP(AA$1,Data!$L:$M,2, FALSE) &amp; """;"   )             )</f>
        <v/>
      </c>
      <c r="AB163" t="str">
        <f>IF(Data!$L164=AB$1, "",             IF(ISERR(SEARCH(AB$1,Data!$H164)),        "",          ";" &amp; VLOOKUP(AB$1,Data!$L:$N,3, FALSE) &amp; ",""" &amp; VLOOKUP(AB$1,Data!$L:$M,2, FALSE) &amp; """;"   )             )</f>
        <v/>
      </c>
      <c r="AC163" t="str">
        <f>IF(Data!$L164=AC$1, "",             IF(ISERR(SEARCH(AC$1,Data!$H164)),        "",          ";" &amp; VLOOKUP(AC$1,Data!$L:$N,3, FALSE) &amp; ",""" &amp; VLOOKUP(AC$1,Data!$L:$M,2, FALSE) &amp; """;"   )             )</f>
        <v/>
      </c>
      <c r="AD163" t="str">
        <f>IF(Data!$L164=AD$1, "",             IF(ISERR(SEARCH(AD$1,Data!$H164)),        "",          ";" &amp; VLOOKUP(AD$1,Data!$L:$N,3, FALSE) &amp; ",""" &amp; VLOOKUP(AD$1,Data!$L:$M,2, FALSE) &amp; """;"   )             )</f>
        <v/>
      </c>
      <c r="AE163" t="str">
        <f>IF(Data!$L164=AE$1, "",             IF(ISERR(SEARCH(AE$1,Data!$H164)),        "",          ";" &amp; VLOOKUP(AE$1,Data!$L:$N,3, FALSE) &amp; ",""" &amp; VLOOKUP(AE$1,Data!$L:$M,2, FALSE) &amp; """;"   )             )</f>
        <v/>
      </c>
      <c r="AF163" t="str">
        <f>IF(Data!$L164=AF$1, "",             IF(ISERR(SEARCH(AF$1,Data!$H164)),        "",          ";" &amp; VLOOKUP(AF$1,Data!$L:$N,3, FALSE) &amp; ",""" &amp; VLOOKUP(AF$1,Data!$L:$M,2, FALSE) &amp; """;"   )             )</f>
        <v/>
      </c>
      <c r="AG163" t="str">
        <f>IF(Data!$L164=AG$1, "",             IF(ISERR(SEARCH(AG$1,Data!$H164)),        "",          ";" &amp; VLOOKUP(AG$1,Data!$L:$N,3, FALSE) &amp; ",""" &amp; VLOOKUP(AG$1,Data!$L:$M,2, FALSE) &amp; """;"   )             )</f>
        <v/>
      </c>
      <c r="AH163" t="str">
        <f>IF(Data!$L164=AH$1, "",             IF(ISERR(SEARCH(AH$1,Data!$H164)),        "",          ";" &amp; VLOOKUP(AH$1,Data!$L:$N,3, FALSE) &amp; ",""" &amp; VLOOKUP(AH$1,Data!$L:$M,2, FALSE) &amp; """;"   )             )</f>
        <v/>
      </c>
      <c r="AI163" t="str">
        <f>IF(Data!$L164=AI$1, "",             IF(ISERR(SEARCH(AI$1,Data!$H164)),        "",          ";" &amp; VLOOKUP(AI$1,Data!$L:$N,3, FALSE) &amp; ",""" &amp; VLOOKUP(AI$1,Data!$L:$M,2, FALSE) &amp; """;"   )             )</f>
        <v/>
      </c>
      <c r="AJ163" t="str">
        <f>IF(Data!$L164=AJ$1, "",             IF(ISERR(SEARCH(AJ$1,Data!$H164)),        "",          ";" &amp; VLOOKUP(AJ$1,Data!$L:$N,3, FALSE) &amp; ",""" &amp; VLOOKUP(AJ$1,Data!$L:$M,2, FALSE) &amp; """;"   )             )</f>
        <v/>
      </c>
      <c r="AK163" t="str">
        <f>IF(Data!$L164=AK$1, "",             IF(ISERR(SEARCH(AK$1,Data!$H164)),        "",          ";" &amp; VLOOKUP(AK$1,Data!$L:$N,3, FALSE) &amp; ",""" &amp; VLOOKUP(AK$1,Data!$L:$M,2, FALSE) &amp; """;"   )             )</f>
        <v/>
      </c>
      <c r="AL163" t="str">
        <f>IF(Data!$L164=AL$1, "",             IF(ISERR(SEARCH(AL$1,Data!$H164)),        "",          ";" &amp; VLOOKUP(AL$1,Data!$L:$N,3, FALSE) &amp; ",""" &amp; VLOOKUP(AL$1,Data!$L:$M,2, FALSE) &amp; """;"   )             )</f>
        <v/>
      </c>
      <c r="AM163" t="str">
        <f>IF(Data!$L164=AM$1, "",             IF(ISERR(SEARCH(AM$1,Data!$H164)),        "",          ";" &amp; VLOOKUP(AM$1,Data!$L:$N,3, FALSE) &amp; ",""" &amp; VLOOKUP(AM$1,Data!$L:$M,2, FALSE) &amp; """;"   )             )</f>
        <v/>
      </c>
      <c r="AN163" t="str">
        <f>IF(Data!$L164=AN$1, "",             IF(ISERR(SEARCH(AN$1,Data!$H164)),        "",          ";" &amp; VLOOKUP(AN$1,Data!$L:$N,3, FALSE) &amp; ",""" &amp; VLOOKUP(AN$1,Data!$L:$M,2, FALSE) &amp; """;"   )             )</f>
        <v/>
      </c>
      <c r="AO163" t="str">
        <f>IF(Data!$L164=AO$1, "",             IF(ISERR(SEARCH(AO$1,Data!$H164)),        "",          ";" &amp; VLOOKUP(AO$1,Data!$L:$N,3, FALSE) &amp; ",""" &amp; VLOOKUP(AO$1,Data!$L:$M,2, FALSE) &amp; """;"   )             )</f>
        <v/>
      </c>
      <c r="AP163" t="str">
        <f>IF(Data!$L164=AP$1, "",             IF(ISERR(SEARCH(AP$1,Data!$H164)),        "",          ";" &amp; VLOOKUP(AP$1,Data!$L:$N,3, FALSE) &amp; ",""" &amp; VLOOKUP(AP$1,Data!$L:$M,2, FALSE) &amp; """;"   )             )</f>
        <v/>
      </c>
      <c r="AQ163" t="str">
        <f>IF(Data!$L164=AQ$1, "",             IF(ISERR(SEARCH(AQ$1,Data!$H164)),        "",          ";" &amp; VLOOKUP(AQ$1,Data!$L:$N,3, FALSE) &amp; ",""" &amp; VLOOKUP(AQ$1,Data!$L:$M,2, FALSE) &amp; """;"   )             )</f>
        <v/>
      </c>
      <c r="AR163" t="str">
        <f>IF(Data!$L164=AR$1, "",             IF(ISERR(SEARCH(AR$1,Data!$H164)),        "",          ";" &amp; VLOOKUP(AR$1,Data!$L:$N,3, FALSE) &amp; ",""" &amp; VLOOKUP(AR$1,Data!$L:$M,2, FALSE) &amp; """;"   )             )</f>
        <v/>
      </c>
      <c r="AS163" t="str">
        <f>IF(Data!$L164=AS$1, "",             IF(ISERR(SEARCH(AS$1,Data!$H164)),        "",          ";" &amp; VLOOKUP(AS$1,Data!$L:$N,3, FALSE) &amp; ",""" &amp; VLOOKUP(AS$1,Data!$L:$M,2, FALSE) &amp; """;"   )             )</f>
        <v/>
      </c>
      <c r="AT163" t="str">
        <f>IF(Data!$L164=AT$1, "",             IF(ISERR(SEARCH(AT$1,Data!$H164)),        "",          ";" &amp; VLOOKUP(AT$1,Data!$L:$N,3, FALSE) &amp; ",""" &amp; VLOOKUP(AT$1,Data!$L:$M,2, FALSE) &amp; """;"   )             )</f>
        <v/>
      </c>
      <c r="AU163" t="str">
        <f>IF(Data!$L164=AU$1, "",             IF(ISERR(SEARCH(AU$1,Data!$H164)),        "",          ";" &amp; VLOOKUP(AU$1,Data!$L:$N,3, FALSE) &amp; ",""" &amp; VLOOKUP(AU$1,Data!$L:$M,2, FALSE) &amp; """;"   )             )</f>
        <v/>
      </c>
      <c r="AV163" t="str">
        <f>IF(Data!$L164=AV$1, "",             IF(ISERR(SEARCH(AV$1,Data!$H164)),        "",          ";" &amp; VLOOKUP(AV$1,Data!$L:$N,3, FALSE) &amp; ",""" &amp; VLOOKUP(AV$1,Data!$L:$M,2, FALSE) &amp; """;"   )             )</f>
        <v/>
      </c>
      <c r="AW163" t="str">
        <f>IF(Data!$L164=AW$1, "",             IF(ISERR(SEARCH(AW$1,Data!$H164)),        "",          ";" &amp; VLOOKUP(AW$1,Data!$L:$N,3, FALSE) &amp; ",""" &amp; VLOOKUP(AW$1,Data!$L:$M,2, FALSE) &amp; """;"   )             )</f>
        <v/>
      </c>
      <c r="AX163" t="str">
        <f>IF(Data!$L164=AX$1, "",             IF(ISERR(SEARCH(AX$1,Data!$H164)),        "",          ";" &amp; VLOOKUP(AX$1,Data!$L:$N,3, FALSE) &amp; ",""" &amp; VLOOKUP(AX$1,Data!$L:$M,2, FALSE) &amp; """;"   )             )</f>
        <v/>
      </c>
      <c r="AY163" t="str">
        <f>IF(Data!$L164=AY$1, "",             IF(ISERR(SEARCH(AY$1,Data!$H164)),        "",          ";" &amp; VLOOKUP(AY$1,Data!$L:$N,3, FALSE) &amp; ",""" &amp; VLOOKUP(AY$1,Data!$L:$M,2, FALSE) &amp; """;"   )             )</f>
        <v/>
      </c>
      <c r="AZ163" t="str">
        <f>IF(Data!$L164=AZ$1, "",             IF(ISERR(SEARCH(AZ$1,Data!$H164)),        "",          ";" &amp; VLOOKUP(AZ$1,Data!$L:$N,3, FALSE) &amp; ",""" &amp; VLOOKUP(AZ$1,Data!$L:$M,2, FALSE) &amp; """;"   )             )</f>
        <v/>
      </c>
      <c r="BA163" t="str">
        <f>IF(Data!$L164=BA$1, "",             IF(ISERR(SEARCH(BA$1,Data!$H164)),        "",          ";" &amp; VLOOKUP(BA$1,Data!$L:$N,3, FALSE) &amp; ",""" &amp; VLOOKUP(BA$1,Data!$L:$M,2, FALSE) &amp; """;"   )             )</f>
        <v/>
      </c>
      <c r="BB163" t="str">
        <f>IF(Data!$L164=BB$1, "",             IF(ISERR(SEARCH(BB$1,Data!$H164)),        "",          ";" &amp; VLOOKUP(BB$1,Data!$L:$N,3, FALSE) &amp; ",""" &amp; VLOOKUP(BB$1,Data!$L:$M,2, FALSE) &amp; """;"   )             )</f>
        <v/>
      </c>
      <c r="BC163" t="str">
        <f>IF(Data!$L164=BC$1, "",             IF(ISERR(SEARCH(BC$1,Data!$H164)),        "",          ";" &amp; VLOOKUP(BC$1,Data!$L:$N,3, FALSE) &amp; ",""" &amp; VLOOKUP(BC$1,Data!$L:$M,2, FALSE) &amp; """;"   )             )</f>
        <v/>
      </c>
      <c r="BD163" t="str">
        <f>IF(Data!$L164=BD$1, "",             IF(ISERR(SEARCH(BD$1,Data!$H164)),        "",          ";" &amp; VLOOKUP(BD$1,Data!$L:$N,3, FALSE) &amp; ",""" &amp; VLOOKUP(BD$1,Data!$L:$M,2, FALSE) &amp; """;"   )             )</f>
        <v/>
      </c>
      <c r="BE163" t="str">
        <f>IF(Data!$L164=BE$1, "",             IF(ISERR(SEARCH(BE$1,Data!$H164)),        "",          ";" &amp; VLOOKUP(BE$1,Data!$L:$N,3, FALSE) &amp; ",""" &amp; VLOOKUP(BE$1,Data!$L:$M,2, FALSE) &amp; """;"   )             )</f>
        <v/>
      </c>
      <c r="BF163" t="str">
        <f>IF(Data!$L164=BF$1, "",             IF(ISERR(SEARCH(BF$1,Data!$H164)),        "",          ";" &amp; VLOOKUP(BF$1,Data!$L:$N,3, FALSE) &amp; ",""" &amp; VLOOKUP(BF$1,Data!$L:$M,2, FALSE) &amp; """;"   )             )</f>
        <v/>
      </c>
      <c r="BG163" t="str">
        <f>IF(Data!$L164=BG$1, "",             IF(ISERR(SEARCH(BG$1,Data!$H164)),        "",          ";" &amp; VLOOKUP(BG$1,Data!$L:$N,3, FALSE) &amp; ",""" &amp; VLOOKUP(BG$1,Data!$L:$M,2, FALSE) &amp; """;"   )             )</f>
        <v/>
      </c>
      <c r="BH163" t="str">
        <f>IF(Data!$L164=BH$1, "",             IF(ISERR(SEARCH(BH$1,Data!$H164)),        "",          ";" &amp; VLOOKUP(BH$1,Data!$L:$N,3, FALSE) &amp; ",""" &amp; VLOOKUP(BH$1,Data!$L:$M,2, FALSE) &amp; """;"   )             )</f>
        <v/>
      </c>
      <c r="BI163" t="str">
        <f>IF(Data!$L164=BI$1, "",             IF(ISERR(SEARCH(BI$1,Data!$H164)),        "",          ";" &amp; VLOOKUP(BI$1,Data!$L:$N,3, FALSE) &amp; ",""" &amp; VLOOKUP(BI$1,Data!$L:$M,2, FALSE) &amp; """;"   )             )</f>
        <v/>
      </c>
      <c r="BJ163" t="str">
        <f>IF(Data!$L164=BJ$1, "",             IF(ISERR(SEARCH(BJ$1,Data!$H164)),        "",          ";" &amp; VLOOKUP(BJ$1,Data!$L:$N,3, FALSE) &amp; ",""" &amp; VLOOKUP(BJ$1,Data!$L:$M,2, FALSE) &amp; """;"   )             )</f>
        <v/>
      </c>
      <c r="BK163" t="str">
        <f>IF(Data!$L164=BK$1, "",             IF(ISERR(SEARCH(BK$1,Data!$H164)),        "",          ";" &amp; VLOOKUP(BK$1,Data!$L:$N,3, FALSE) &amp; ",""" &amp; VLOOKUP(BK$1,Data!$L:$M,2, FALSE) &amp; """;"   )             )</f>
        <v/>
      </c>
      <c r="BL163" t="str">
        <f>IF(Data!$L164=BL$1, "",             IF(ISERR(SEARCH(BL$1,Data!$H164)),        "",          ";" &amp; VLOOKUP(BL$1,Data!$L:$N,3, FALSE) &amp; ",""" &amp; VLOOKUP(BL$1,Data!$L:$M,2, FALSE) &amp; """;"   )             )</f>
        <v/>
      </c>
      <c r="BM163" t="str">
        <f>IF(Data!$L164=BM$1, "",             IF(ISERR(SEARCH(BM$1,Data!$H164)),        "",          ";" &amp; VLOOKUP(BM$1,Data!$L:$N,3, FALSE) &amp; ",""" &amp; VLOOKUP(BM$1,Data!$L:$M,2, FALSE) &amp; """;"   )             )</f>
        <v/>
      </c>
      <c r="BN163" t="str">
        <f>IF(Data!$L164=BN$1, "",             IF(ISERR(SEARCH(BN$1,Data!$H164)),        "",          ";" &amp; VLOOKUP(BN$1,Data!$L:$N,3, FALSE) &amp; ",""" &amp; VLOOKUP(BN$1,Data!$L:$M,2, FALSE) &amp; """;"   )             )</f>
        <v/>
      </c>
      <c r="BO163" t="str">
        <f>IF(Data!$L164=BO$1, "",             IF(ISERR(SEARCH(BO$1,Data!$H164)),        "",          ";" &amp; VLOOKUP(BO$1,Data!$L:$N,3, FALSE) &amp; ",""" &amp; VLOOKUP(BO$1,Data!$L:$M,2, FALSE) &amp; """;"   )             )</f>
        <v/>
      </c>
      <c r="BP163" t="str">
        <f>IF(Data!$L164=BP$1, "",             IF(ISERR(SEARCH(BP$1,Data!$H164)),        "",          ";" &amp; VLOOKUP(BP$1,Data!$L:$N,3, FALSE) &amp; ",""" &amp; VLOOKUP(BP$1,Data!$L:$M,2, FALSE) &amp; """;"   )             )</f>
        <v/>
      </c>
      <c r="BQ163" t="str">
        <f>IF(Data!$L164=BQ$1, "",             IF(ISERR(SEARCH(BQ$1,Data!$H164)),        "",          ";" &amp; VLOOKUP(BQ$1,Data!$L:$N,3, FALSE) &amp; ",""" &amp; VLOOKUP(BQ$1,Data!$L:$M,2, FALSE) &amp; """;"   )             )</f>
        <v/>
      </c>
      <c r="BR163" t="str">
        <f>IF(Data!$L164=BR$1, "",             IF(ISERR(SEARCH(BR$1,Data!$H164)),        "",          ";" &amp; VLOOKUP(BR$1,Data!$L:$N,3, FALSE) &amp; ",""" &amp; VLOOKUP(BR$1,Data!$L:$M,2, FALSE) &amp; """;"   )             )</f>
        <v/>
      </c>
      <c r="BS163" t="str">
        <f>IF(Data!$L164=BS$1, "",             IF(ISERR(SEARCH(BS$1,Data!$H164)),        "",          ";" &amp; VLOOKUP(BS$1,Data!$L:$N,3, FALSE) &amp; ",""" &amp; VLOOKUP(BS$1,Data!$L:$M,2, FALSE) &amp; """;"   )             )</f>
        <v/>
      </c>
      <c r="BT163" t="str">
        <f>IF(Data!$L164=BT$1, "",             IF(ISERR(SEARCH(BT$1,Data!$H164)),        "",          ";" &amp; VLOOKUP(BT$1,Data!$L:$N,3, FALSE) &amp; ",""" &amp; VLOOKUP(BT$1,Data!$L:$M,2, FALSE) &amp; """;"   )             )</f>
        <v/>
      </c>
      <c r="BU163" t="str">
        <f>IF(Data!$L164=BU$1, "",             IF(ISERR(SEARCH(BU$1,Data!$H164)),        "",          ";" &amp; VLOOKUP(BU$1,Data!$L:$N,3, FALSE) &amp; ",""" &amp; VLOOKUP(BU$1,Data!$L:$M,2, FALSE) &amp; """;"   )             )</f>
        <v/>
      </c>
      <c r="BV163" t="str">
        <f>IF(Data!$L164=BV$1, "",             IF(ISERR(SEARCH(BV$1,Data!$H164)),        "",          ";" &amp; VLOOKUP(BV$1,Data!$L:$N,3, FALSE) &amp; ",""" &amp; VLOOKUP(BV$1,Data!$L:$M,2, FALSE) &amp; """;"   )             )</f>
        <v/>
      </c>
      <c r="BW163" t="str">
        <f>IF(Data!$L164=BW$1, "",             IF(ISERR(SEARCH(BW$1,Data!$H164)),        "",          ";" &amp; VLOOKUP(BW$1,Data!$L:$N,3, FALSE) &amp; ",""" &amp; VLOOKUP(BW$1,Data!$L:$M,2, FALSE) &amp; """;"   )             )</f>
        <v/>
      </c>
      <c r="BX163" t="str">
        <f>IF(Data!$L164=BX$1, "",             IF(ISERR(SEARCH(BX$1,Data!$H164)),        "",          ";" &amp; VLOOKUP(BX$1,Data!$L:$N,3, FALSE) &amp; ",""" &amp; VLOOKUP(BX$1,Data!$L:$M,2, FALSE) &amp; """;"   )             )</f>
        <v/>
      </c>
      <c r="BY163" t="str">
        <f>IF(Data!$L164=BY$1, "",             IF(ISERR(SEARCH(BY$1,Data!$H164)),        "",          ";" &amp; VLOOKUP(BY$1,Data!$L:$N,3, FALSE) &amp; ",""" &amp; VLOOKUP(BY$1,Data!$L:$M,2, FALSE) &amp; """;"   )             )</f>
        <v/>
      </c>
      <c r="BZ163" t="str">
        <f>IF(Data!$L164=BZ$1, "",             IF(ISERR(SEARCH(BZ$1,Data!$H164)),        "",          ";" &amp; VLOOKUP(BZ$1,Data!$L:$N,3, FALSE) &amp; ",""" &amp; VLOOKUP(BZ$1,Data!$L:$M,2, FALSE) &amp; """;"   )             )</f>
        <v/>
      </c>
      <c r="CA163" t="str">
        <f>IF(Data!$L164=CA$1, "",             IF(ISERR(SEARCH(CA$1,Data!$H164)),        "",          ";" &amp; VLOOKUP(CA$1,Data!$L:$N,3, FALSE) &amp; ",""" &amp; VLOOKUP(CA$1,Data!$L:$M,2, FALSE) &amp; """;"   )             )</f>
        <v/>
      </c>
      <c r="CB163" t="str">
        <f>IF(Data!$L164=CB$1, "",             IF(ISERR(SEARCH(CB$1,Data!$H164)),        "",          ";" &amp; VLOOKUP(CB$1,Data!$L:$N,3, FALSE) &amp; ",""" &amp; VLOOKUP(CB$1,Data!$L:$M,2, FALSE) &amp; """;"   )             )</f>
        <v/>
      </c>
      <c r="CC163" t="str">
        <f>IF(Data!$L164=CC$1, "",             IF(ISERR(SEARCH(CC$1,Data!$H164)),        "",          ";" &amp; VLOOKUP(CC$1,Data!$L:$N,3, FALSE) &amp; ",""" &amp; VLOOKUP(CC$1,Data!$L:$M,2, FALSE) &amp; """;"   )             )</f>
        <v/>
      </c>
      <c r="CD163" t="str">
        <f>IF(Data!$L164=CD$1, "",             IF(ISERR(SEARCH(CD$1,Data!$H164)),        "",          ";" &amp; VLOOKUP(CD$1,Data!$L:$N,3, FALSE) &amp; ",""" &amp; VLOOKUP(CD$1,Data!$L:$M,2, FALSE) &amp; """;"   )             )</f>
        <v/>
      </c>
      <c r="CE163" t="str">
        <f>IF(Data!$L164=CE$1, "",             IF(ISERR(SEARCH(CE$1,Data!$H164)),        "",          ";" &amp; VLOOKUP(CE$1,Data!$L:$N,3, FALSE) &amp; ",""" &amp; VLOOKUP(CE$1,Data!$L:$M,2, FALSE) &amp; """;"   )             )</f>
        <v/>
      </c>
      <c r="CF163" t="str">
        <f>IF(Data!$L164=CF$1, "",             IF(ISERR(SEARCH(CF$1,Data!$H164)),        "",          ";" &amp; VLOOKUP(CF$1,Data!$L:$N,3, FALSE) &amp; ",""" &amp; VLOOKUP(CF$1,Data!$L:$M,2, FALSE) &amp; """;"   )             )</f>
        <v/>
      </c>
      <c r="CG163" t="str">
        <f>IF(Data!$L164=CG$1, "",             IF(ISERR(SEARCH(CG$1,Data!$H164)),        "",          ";" &amp; VLOOKUP(CG$1,Data!$L:$N,3, FALSE) &amp; ",""" &amp; VLOOKUP(CG$1,Data!$L:$M,2, FALSE) &amp; """;"   )             )</f>
        <v/>
      </c>
      <c r="CH163" t="str">
        <f>IF(Data!$L164=CH$1, "",             IF(ISERR(SEARCH(CH$1,Data!$H164)),        "",          ";" &amp; VLOOKUP(CH$1,Data!$L:$N,3, FALSE) &amp; ",""" &amp; VLOOKUP(CH$1,Data!$L:$M,2, FALSE) &amp; """;"   )             )</f>
        <v/>
      </c>
      <c r="CI163" t="str">
        <f>IF(Data!$L164=CI$1, "",             IF(ISERR(SEARCH(CI$1,Data!$H164)),        "",          ";" &amp; VLOOKUP(CI$1,Data!$L:$N,3, FALSE) &amp; ",""" &amp; VLOOKUP(CI$1,Data!$L:$M,2, FALSE) &amp; """;"   )             )</f>
        <v/>
      </c>
      <c r="CJ163" t="str">
        <f>IF(Data!$L164=CJ$1, "",             IF(ISERR(SEARCH(CJ$1,Data!$H164)),        "",          ";" &amp; VLOOKUP(CJ$1,Data!$L:$N,3, FALSE) &amp; ",""" &amp; VLOOKUP(CJ$1,Data!$L:$M,2, FALSE) &amp; """;"   )             )</f>
        <v/>
      </c>
      <c r="CK163" t="str">
        <f>IF(Data!$L164=CK$1, "",             IF(ISERR(SEARCH(CK$1,Data!$H164)),        "",          ";" &amp; VLOOKUP(CK$1,Data!$L:$N,3, FALSE) &amp; ",""" &amp; VLOOKUP(CK$1,Data!$L:$M,2, FALSE) &amp; """;"   )             )</f>
        <v/>
      </c>
      <c r="CL163" t="str">
        <f>IF(Data!$L164=CL$1, "",             IF(ISERR(SEARCH(CL$1,Data!$H164)),        "",          ";" &amp; VLOOKUP(CL$1,Data!$L:$N,3, FALSE) &amp; ",""" &amp; VLOOKUP(CL$1,Data!$L:$M,2, FALSE) &amp; """;"   )             )</f>
        <v/>
      </c>
      <c r="CM163" t="str">
        <f>IF(Data!$L164=CM$1, "",             IF(ISERR(SEARCH(CM$1,Data!$H164)),        "",          ";" &amp; VLOOKUP(CM$1,Data!$L:$N,3, FALSE) &amp; ",""" &amp; VLOOKUP(CM$1,Data!$L:$M,2, FALSE) &amp; """;"   )             )</f>
        <v/>
      </c>
      <c r="CN163" t="str">
        <f>IF(Data!$L164=CN$1, "",             IF(ISERR(SEARCH(CN$1,Data!$H164)),        "",          ";" &amp; VLOOKUP(CN$1,Data!$L:$N,3, FALSE) &amp; ",""" &amp; VLOOKUP(CN$1,Data!$L:$M,2, FALSE) &amp; """;"   )             )</f>
        <v/>
      </c>
      <c r="CO163" t="str">
        <f>IF(Data!$L164=CO$1, "",             IF(ISERR(SEARCH(CO$1,Data!$H164)),        "",          ";" &amp; VLOOKUP(CO$1,Data!$L:$N,3, FALSE) &amp; ",""" &amp; VLOOKUP(CO$1,Data!$L:$M,2, FALSE) &amp; """;"   )             )</f>
        <v/>
      </c>
      <c r="CP163" t="str">
        <f>IF(Data!$L164=CP$1, "",             IF(ISERR(SEARCH(CP$1,Data!$H164)),        "",          ";" &amp; VLOOKUP(CP$1,Data!$L:$N,3, FALSE) &amp; ",""" &amp; VLOOKUP(CP$1,Data!$L:$M,2, FALSE) &amp; """;"   )             )</f>
        <v/>
      </c>
      <c r="CQ163" t="str">
        <f>IF(Data!$L164=CQ$1, "",             IF(ISERR(SEARCH(CQ$1,Data!$H164)),        "",          ";" &amp; VLOOKUP(CQ$1,Data!$L:$N,3, FALSE) &amp; ",""" &amp; VLOOKUP(CQ$1,Data!$L:$M,2, FALSE) &amp; """;"   )             )</f>
        <v/>
      </c>
      <c r="CR163" t="str">
        <f>IF(Data!$L164=CR$1, "",             IF(ISERR(SEARCH(CR$1,Data!$H164)),        "",          ";" &amp; VLOOKUP(CR$1,Data!$L:$N,3, FALSE) &amp; ",""" &amp; VLOOKUP(CR$1,Data!$L:$M,2, FALSE) &amp; """;"   )             )</f>
        <v/>
      </c>
      <c r="CS163" t="str">
        <f>IF(Data!$L164=CS$1, "",             IF(ISERR(SEARCH(CS$1,Data!$H164)),        "",          ";" &amp; VLOOKUP(CS$1,Data!$L:$N,3, FALSE) &amp; ",""" &amp; VLOOKUP(CS$1,Data!$L:$M,2, FALSE) &amp; """;"   )             )</f>
        <v/>
      </c>
      <c r="CT163" t="str">
        <f>IF(Data!$L164=CT$1, "",             IF(ISERR(SEARCH(CT$1,Data!$H164)),        "",          ";" &amp; VLOOKUP(CT$1,Data!$L:$N,3, FALSE) &amp; ",""" &amp; VLOOKUP(CT$1,Data!$L:$M,2, FALSE) &amp; """;"   )             )</f>
        <v/>
      </c>
      <c r="CU163" t="str">
        <f>IF(Data!$L164=CU$1, "",             IF(ISERR(SEARCH(CU$1,Data!$H164)),        "",          ";" &amp; VLOOKUP(CU$1,Data!$L:$N,3, FALSE) &amp; ",""" &amp; VLOOKUP(CU$1,Data!$L:$M,2, FALSE) &amp; """;"   )             )</f>
        <v/>
      </c>
      <c r="CV163" t="str">
        <f>IF(Data!$L164=CV$1, "",             IF(ISERR(SEARCH(CV$1,Data!$H164)),        "",          ";" &amp; VLOOKUP(CV$1,Data!$L:$N,3, FALSE) &amp; ",""" &amp; VLOOKUP(CV$1,Data!$L:$M,2, FALSE) &amp; """;"   )             )</f>
        <v/>
      </c>
      <c r="CW163" t="str">
        <f>IF(Data!$L164=CW$1, "",             IF(ISERR(SEARCH(CW$1,Data!$H164)),        "",          ";" &amp; VLOOKUP(CW$1,Data!$L:$N,3, FALSE) &amp; ",""" &amp; VLOOKUP(CW$1,Data!$L:$M,2, FALSE) &amp; """;"   )             )</f>
        <v/>
      </c>
      <c r="CX163" t="str">
        <f>IF(Data!$L164=CX$1, "",             IF(ISERR(SEARCH(CX$1,Data!$H164)),        "",          ";" &amp; VLOOKUP(CX$1,Data!$L:$N,3, FALSE) &amp; ",""" &amp; VLOOKUP(CX$1,Data!$L:$M,2, FALSE) &amp; """;"   )             )</f>
        <v/>
      </c>
      <c r="CY163" t="str">
        <f>IF(Data!$L164=CY$1, "",             IF(ISERR(SEARCH(CY$1,Data!$H164)),        "",          ";" &amp; VLOOKUP(CY$1,Data!$L:$N,3, FALSE) &amp; ",""" &amp; VLOOKUP(CY$1,Data!$L:$M,2, FALSE) &amp; """;"   )             )</f>
        <v/>
      </c>
      <c r="CZ163" t="str">
        <f>IF(Data!$L164=CZ$1, "",             IF(ISERR(SEARCH(CZ$1,Data!$H164)),        "",          ";" &amp; VLOOKUP(CZ$1,Data!$L:$N,3, FALSE) &amp; ",""" &amp; VLOOKUP(CZ$1,Data!$L:$M,2, FALSE) &amp; """;"   )             )</f>
        <v/>
      </c>
      <c r="DA163" t="str">
        <f>IF(Data!$L164=DA$1, "",             IF(ISERR(SEARCH(DA$1,Data!$H164)),        "",          ";" &amp; VLOOKUP(DA$1,Data!$L:$N,3, FALSE) &amp; ",""" &amp; VLOOKUP(DA$1,Data!$L:$M,2, FALSE) &amp; """;"   )             )</f>
        <v/>
      </c>
      <c r="DB163" t="str">
        <f>IF(Data!$L164=DB$1, "",             IF(ISERR(SEARCH(DB$1,Data!$H164)),        "",          ";" &amp; VLOOKUP(DB$1,Data!$L:$N,3, FALSE) &amp; ",""" &amp; VLOOKUP(DB$1,Data!$L:$M,2, FALSE) &amp; """;"   )             )</f>
        <v/>
      </c>
      <c r="DC163" t="str">
        <f>IF(Data!$L164=DC$1, "",             IF(ISERR(SEARCH(DC$1,Data!$H164)),        "",          ";" &amp; VLOOKUP(DC$1,Data!$L:$N,3, FALSE) &amp; ",""" &amp; VLOOKUP(DC$1,Data!$L:$M,2, FALSE) &amp; """;"   )             )</f>
        <v/>
      </c>
      <c r="DD163" t="str">
        <f>IF(Data!$L164=DD$1, "",             IF(ISERR(SEARCH(DD$1,Data!$H164)),        "",          ";" &amp; VLOOKUP(DD$1,Data!$L:$N,3, FALSE) &amp; ",""" &amp; VLOOKUP(DD$1,Data!$L:$M,2, FALSE) &amp; """;"   )             )</f>
        <v/>
      </c>
      <c r="DE163" t="str">
        <f>IF(Data!$L164=DE$1, "",             IF(ISERR(SEARCH(DE$1,Data!$H164)),        "",          ";" &amp; VLOOKUP(DE$1,Data!$L:$N,3, FALSE) &amp; ",""" &amp; VLOOKUP(DE$1,Data!$L:$M,2, FALSE) &amp; """;"   )             )</f>
        <v/>
      </c>
      <c r="DF163" t="str">
        <f>IF(Data!$L164=DF$1, "",             IF(ISERR(SEARCH(DF$1,Data!$H164)),        "",          ";" &amp; VLOOKUP(DF$1,Data!$L:$N,3, FALSE) &amp; ",""" &amp; VLOOKUP(DF$1,Data!$L:$M,2, FALSE) &amp; """;"   )             )</f>
        <v/>
      </c>
      <c r="DG163" t="str">
        <f>IF(Data!$L164=DG$1, "",             IF(ISERR(SEARCH(DG$1,Data!$H164)),        "",          ";" &amp; VLOOKUP(DG$1,Data!$L:$N,3, FALSE) &amp; ",""" &amp; VLOOKUP(DG$1,Data!$L:$M,2, FALSE) &amp; """;"   )             )</f>
        <v/>
      </c>
      <c r="DH163" t="str">
        <f>IF(Data!$L164=DH$1, "",             IF(ISERR(SEARCH(DH$1,Data!$H164)),        "",          ";" &amp; VLOOKUP(DH$1,Data!$L:$N,3, FALSE) &amp; ",""" &amp; VLOOKUP(DH$1,Data!$L:$M,2, FALSE) &amp; """;"   )             )</f>
        <v/>
      </c>
      <c r="DI163" t="str">
        <f>IF(Data!$L164=DI$1, "",             IF(ISERR(SEARCH(DI$1,Data!$H164)),        "",          ";" &amp; VLOOKUP(DI$1,Data!$L:$N,3, FALSE) &amp; ",""" &amp; VLOOKUP(DI$1,Data!$L:$M,2, FALSE) &amp; """;"   )             )</f>
        <v/>
      </c>
      <c r="DJ163" t="str">
        <f>IF(Data!$L164=DJ$1, "",             IF(ISERR(SEARCH(DJ$1,Data!$H164)),        "",          ";" &amp; VLOOKUP(DJ$1,Data!$L:$N,3, FALSE) &amp; ",""" &amp; VLOOKUP(DJ$1,Data!$L:$M,2, FALSE) &amp; """;"   )             )</f>
        <v/>
      </c>
      <c r="DK163" t="str">
        <f>IF(Data!$L164=DK$1, "",             IF(ISERR(SEARCH(DK$1,Data!$H164)),        "",          ";" &amp; VLOOKUP(DK$1,Data!$L:$N,3, FALSE) &amp; ",""" &amp; VLOOKUP(DK$1,Data!$L:$M,2, FALSE) &amp; """;"   )             )</f>
        <v/>
      </c>
      <c r="DL163" t="str">
        <f>IF(Data!$L164=DL$1, "",             IF(ISERR(SEARCH(DL$1,Data!$H164)),        "",          ";" &amp; VLOOKUP(DL$1,Data!$L:$N,3, FALSE) &amp; ",""" &amp; VLOOKUP(DL$1,Data!$L:$M,2, FALSE) &amp; """;"   )             )</f>
        <v/>
      </c>
      <c r="DM163" t="str">
        <f>IF(Data!$L164=DM$1, "",             IF(ISERR(SEARCH(DM$1,Data!$H164)),        "",          ";" &amp; VLOOKUP(DM$1,Data!$L:$N,3, FALSE) &amp; ",""" &amp; VLOOKUP(DM$1,Data!$L:$M,2, FALSE) &amp; """;"   )             )</f>
        <v/>
      </c>
      <c r="DN163" t="str">
        <f>IF(Data!$L164=DN$1, "",             IF(ISERR(SEARCH(DN$1,Data!$H164)),        "",          ";" &amp; VLOOKUP(DN$1,Data!$L:$N,3, FALSE) &amp; ",""" &amp; VLOOKUP(DN$1,Data!$L:$M,2, FALSE) &amp; """;"   )             )</f>
        <v/>
      </c>
      <c r="DO163" t="str">
        <f>IF(Data!$L164=DO$1, "",             IF(ISERR(SEARCH(DO$1,Data!$H164)),        "",          ";" &amp; VLOOKUP(DO$1,Data!$L:$N,3, FALSE) &amp; ",""" &amp; VLOOKUP(DO$1,Data!$L:$M,2, FALSE) &amp; """;"   )             )</f>
        <v/>
      </c>
      <c r="DP163" t="str">
        <f>IF(Data!$L164=DP$1, "",             IF(ISERR(SEARCH(DP$1,Data!$H164)),        "",          ";" &amp; VLOOKUP(DP$1,Data!$L:$N,3, FALSE) &amp; ",""" &amp; VLOOKUP(DP$1,Data!$L:$M,2, FALSE) &amp; """;"   )             )</f>
        <v/>
      </c>
      <c r="DQ163" t="str">
        <f>IF(Data!$L164=DQ$1, "",             IF(ISERR(SEARCH(DQ$1,Data!$H164)),        "",          ";" &amp; VLOOKUP(DQ$1,Data!$L:$N,3, FALSE) &amp; ",""" &amp; VLOOKUP(DQ$1,Data!$L:$M,2, FALSE) &amp; """;"   )             )</f>
        <v/>
      </c>
      <c r="DR163" t="str">
        <f>IF(Data!$L164=DR$1, "",             IF(ISERR(SEARCH(DR$1,Data!$H164)),        "",          ";" &amp; VLOOKUP(DR$1,Data!$L:$N,3, FALSE) &amp; ",""" &amp; VLOOKUP(DR$1,Data!$L:$M,2, FALSE) &amp; """;"   )             )</f>
        <v/>
      </c>
      <c r="DS163" t="str">
        <f>IF(Data!$L164=DS$1, "",             IF(ISERR(SEARCH(DS$1,Data!$H164)),        "",          ";" &amp; VLOOKUP(DS$1,Data!$L:$N,3, FALSE) &amp; ",""" &amp; VLOOKUP(DS$1,Data!$L:$M,2, FALSE) &amp; """;"   )             )</f>
        <v/>
      </c>
      <c r="DT163" t="str">
        <f>IF(Data!$L164=DT$1, "",             IF(ISERR(SEARCH(DT$1,Data!$H164)),        "",          ";" &amp; VLOOKUP(DT$1,Data!$L:$N,3, FALSE) &amp; ",""" &amp; VLOOKUP(DT$1,Data!$L:$M,2, FALSE) &amp; """;"   )             )</f>
        <v/>
      </c>
      <c r="DU163" t="str">
        <f>IF(Data!$L164=DU$1, "",             IF(ISERR(SEARCH(DU$1,Data!$H164)),        "",          ";" &amp; VLOOKUP(DU$1,Data!$L:$N,3, FALSE) &amp; ",""" &amp; VLOOKUP(DU$1,Data!$L:$M,2, FALSE) &amp; """;"   )             )</f>
        <v/>
      </c>
      <c r="DV163" t="str">
        <f>IF(Data!$L164=DV$1, "",             IF(ISERR(SEARCH(DV$1,Data!$H164)),        "",          ";" &amp; VLOOKUP(DV$1,Data!$L:$N,3, FALSE) &amp; ",""" &amp; VLOOKUP(DV$1,Data!$L:$M,2, FALSE) &amp; """;"   )             )</f>
        <v/>
      </c>
      <c r="DW163" t="str">
        <f>IF(Data!$L164=DW$1, "",             IF(ISERR(SEARCH(DW$1,Data!$H164)),        "",          ";" &amp; VLOOKUP(DW$1,Data!$L:$N,3, FALSE) &amp; ",""" &amp; VLOOKUP(DW$1,Data!$L:$M,2, FALSE) &amp; """;"   )             )</f>
        <v/>
      </c>
      <c r="DX163" t="str">
        <f>IF(Data!$L164=DX$1, "",             IF(ISERR(SEARCH(DX$1,Data!$H164)),        "",          ";" &amp; VLOOKUP(DX$1,Data!$L:$N,3, FALSE) &amp; ",""" &amp; VLOOKUP(DX$1,Data!$L:$M,2, FALSE) &amp; """;"   )             )</f>
        <v/>
      </c>
      <c r="DY163" t="str">
        <f>IF(Data!$L164=DY$1, "",             IF(ISERR(SEARCH(DY$1,Data!$H164)),        "",          ";" &amp; VLOOKUP(DY$1,Data!$L:$N,3, FALSE) &amp; ",""" &amp; VLOOKUP(DY$1,Data!$L:$M,2, FALSE) &amp; """;"   )             )</f>
        <v/>
      </c>
      <c r="DZ163" t="str">
        <f>IF(Data!$L164=DZ$1, "",             IF(ISERR(SEARCH(DZ$1,Data!$H164)),        "",          ";" &amp; VLOOKUP(DZ$1,Data!$L:$N,3, FALSE) &amp; ",""" &amp; VLOOKUP(DZ$1,Data!$L:$M,2, FALSE) &amp; """;"   )             )</f>
        <v/>
      </c>
      <c r="EA163" t="str">
        <f>IF(Data!$L164=EA$1, "",             IF(ISERR(SEARCH(EA$1,Data!$H164)),        "",          ";" &amp; VLOOKUP(EA$1,Data!$L:$N,3, FALSE) &amp; ",""" &amp; VLOOKUP(EA$1,Data!$L:$M,2, FALSE) &amp; """;"   )             )</f>
        <v/>
      </c>
      <c r="EB163" t="str">
        <f>IF(Data!$L164=EB$1, "",             IF(ISERR(SEARCH(EB$1,Data!$H164)),        "",          ";" &amp; VLOOKUP(EB$1,Data!$L:$N,3, FALSE) &amp; ",""" &amp; VLOOKUP(EB$1,Data!$L:$M,2, FALSE) &amp; """;"   )             )</f>
        <v/>
      </c>
      <c r="EC163" t="str">
        <f>IF(Data!$L164=EC$1, "",             IF(ISERR(SEARCH(EC$1,Data!$H164)),        "",          ";" &amp; VLOOKUP(EC$1,Data!$L:$N,3, FALSE) &amp; ",""" &amp; VLOOKUP(EC$1,Data!$L:$M,2, FALSE) &amp; """;"   )             )</f>
        <v/>
      </c>
      <c r="ED163" t="str">
        <f>IF(Data!$L164=ED$1, "",             IF(ISERR(SEARCH(ED$1,Data!$H164)),        "",          ";" &amp; VLOOKUP(ED$1,Data!$L:$N,3, FALSE) &amp; ",""" &amp; VLOOKUP(ED$1,Data!$L:$M,2, FALSE) &amp; """;"   )             )</f>
        <v/>
      </c>
      <c r="EE163" t="str">
        <f>IF(Data!$L164=EE$1, "",             IF(ISERR(SEARCH(EE$1,Data!$H164)),        "",          ";" &amp; VLOOKUP(EE$1,Data!$L:$N,3, FALSE) &amp; ",""" &amp; VLOOKUP(EE$1,Data!$L:$M,2, FALSE) &amp; """;"   )             )</f>
        <v/>
      </c>
      <c r="EF163" t="str">
        <f>IF(Data!$L164=EF$1, "",             IF(ISERR(SEARCH(EF$1,Data!$H164)),        "",          ";" &amp; VLOOKUP(EF$1,Data!$L:$N,3, FALSE) &amp; ",""" &amp; VLOOKUP(EF$1,Data!$L:$M,2, FALSE) &amp; """;"   )             )</f>
        <v/>
      </c>
      <c r="EG163" t="str">
        <f>IF(Data!$L164=EG$1, "",             IF(ISERR(SEARCH(EG$1,Data!$H164)),        "",          ";" &amp; VLOOKUP(EG$1,Data!$L:$N,3, FALSE) &amp; ",""" &amp; VLOOKUP(EG$1,Data!$L:$M,2, FALSE) &amp; """;"   )             )</f>
        <v/>
      </c>
      <c r="EH163" t="str">
        <f>IF(Data!$L164=EH$1, "",             IF(ISERR(SEARCH(EH$1,Data!$H164)),        "",          ";" &amp; VLOOKUP(EH$1,Data!$L:$N,3, FALSE) &amp; ",""" &amp; VLOOKUP(EH$1,Data!$L:$M,2, FALSE) &amp; """;"   )             )</f>
        <v/>
      </c>
      <c r="EI163" t="str">
        <f>IF(Data!$L164=EI$1, "",             IF(ISERR(SEARCH(EI$1,Data!$H164)),        "",          ";" &amp; VLOOKUP(EI$1,Data!$L:$N,3, FALSE) &amp; ",""" &amp; VLOOKUP(EI$1,Data!$L:$M,2, FALSE) &amp; """;"   )             )</f>
        <v/>
      </c>
      <c r="EJ163" t="str">
        <f>IF(Data!$L164=EJ$1, "",             IF(ISERR(SEARCH(EJ$1,Data!$H164)),        "",          ";" &amp; VLOOKUP(EJ$1,Data!$L:$N,3, FALSE) &amp; ",""" &amp; VLOOKUP(EJ$1,Data!$L:$M,2, FALSE) &amp; """;"   )             )</f>
        <v/>
      </c>
      <c r="EK163" t="str">
        <f>IF(Data!$L164=EK$1, "",             IF(ISERR(SEARCH(EK$1,Data!$H164)),        "",          ";" &amp; VLOOKUP(EK$1,Data!$L:$N,3, FALSE) &amp; ",""" &amp; VLOOKUP(EK$1,Data!$L:$M,2, FALSE) &amp; """;"   )             )</f>
        <v/>
      </c>
      <c r="EL163" t="str">
        <f>IF(Data!$L164=EL$1, "",             IF(ISERR(SEARCH(EL$1,Data!$H164)),        "",          ";" &amp; VLOOKUP(EL$1,Data!$L:$N,3, FALSE) &amp; ",""" &amp; VLOOKUP(EL$1,Data!$L:$M,2, FALSE) &amp; """;"   )             )</f>
        <v/>
      </c>
      <c r="EM163" t="str">
        <f>IF(Data!$L164=EM$1, "",             IF(ISERR(SEARCH(EM$1,Data!$H164)),        "",          ";" &amp; VLOOKUP(EM$1,Data!$L:$N,3, FALSE) &amp; ",""" &amp; VLOOKUP(EM$1,Data!$L:$M,2, FALSE) &amp; """;"   )             )</f>
        <v/>
      </c>
      <c r="EN163" t="str">
        <f>IF(Data!$L164=EN$1, "",             IF(ISERR(SEARCH(EN$1,Data!$H164)),        "",          ";" &amp; VLOOKUP(EN$1,Data!$L:$N,3, FALSE) &amp; ",""" &amp; VLOOKUP(EN$1,Data!$L:$M,2, FALSE) &amp; """;"   )             )</f>
        <v/>
      </c>
      <c r="EO163" t="str">
        <f>IF(Data!$L164=EO$1, "",             IF(ISERR(SEARCH(EO$1,Data!$H164)),        "",          ";" &amp; VLOOKUP(EO$1,Data!$L:$N,3, FALSE) &amp; ",""" &amp; VLOOKUP(EO$1,Data!$L:$M,2, FALSE) &amp; """;"   )             )</f>
        <v/>
      </c>
      <c r="EP163" t="str">
        <f>IF(Data!$L164=EP$1, "",             IF(ISERR(SEARCH(EP$1,Data!$H164)),        "",          ";" &amp; VLOOKUP(EP$1,Data!$L:$N,3, FALSE) &amp; ",""" &amp; VLOOKUP(EP$1,Data!$L:$M,2, FALSE) &amp; """;"   )             )</f>
        <v/>
      </c>
      <c r="EQ163" t="str">
        <f>IF(Data!$L164=EQ$1, "",             IF(ISERR(SEARCH(EQ$1,Data!$H164)),        "",          ";" &amp; VLOOKUP(EQ$1,Data!$L:$N,3, FALSE) &amp; ",""" &amp; VLOOKUP(EQ$1,Data!$L:$M,2, FALSE) &amp; """;"   )             )</f>
        <v/>
      </c>
      <c r="ER163" t="str">
        <f>IF(Data!$L164=ER$1, "",             IF(ISERR(SEARCH(ER$1,Data!$H164)),        "",          ";" &amp; VLOOKUP(ER$1,Data!$L:$N,3, FALSE) &amp; ",""" &amp; VLOOKUP(ER$1,Data!$L:$M,2, FALSE) &amp; """;"   )             )</f>
        <v/>
      </c>
      <c r="ES163" t="str">
        <f>IF(Data!$L164=ES$1, "",             IF(ISERR(SEARCH(ES$1,Data!$H164)),        "",          ";" &amp; VLOOKUP(ES$1,Data!$L:$N,3, FALSE) &amp; ",""" &amp; VLOOKUP(ES$1,Data!$L:$M,2, FALSE) &amp; """;"   )             )</f>
        <v/>
      </c>
      <c r="ET163" t="str">
        <f>IF(Data!$L164=ET$1, "",             IF(ISERR(SEARCH(ET$1,Data!$H164)),        "",          ";" &amp; VLOOKUP(ET$1,Data!$L:$N,3, FALSE) &amp; ",""" &amp; VLOOKUP(ET$1,Data!$L:$M,2, FALSE) &amp; """;"   )             )</f>
        <v/>
      </c>
      <c r="EU163" t="str">
        <f>IF(Data!$L164=EU$1, "",             IF(ISERR(SEARCH(EU$1,Data!$H164)),        "",          ";" &amp; VLOOKUP(EU$1,Data!$L:$N,3, FALSE) &amp; ",""" &amp; VLOOKUP(EU$1,Data!$L:$M,2, FALSE) &amp; """;"   )             )</f>
        <v/>
      </c>
      <c r="EV163" t="str">
        <f>IF(Data!$L164=EV$1, "",             IF(ISERR(SEARCH(EV$1,Data!$H164)),        "",          ";" &amp; VLOOKUP(EV$1,Data!$L:$N,3, FALSE) &amp; ",""" &amp; VLOOKUP(EV$1,Data!$L:$M,2, FALSE) &amp; """;"   )             )</f>
        <v/>
      </c>
      <c r="EW163" t="str">
        <f>IF(Data!$L164=EW$1, "",             IF(ISERR(SEARCH(EW$1,Data!$H164)),        "",          ";" &amp; VLOOKUP(EW$1,Data!$L:$N,3, FALSE) &amp; ",""" &amp; VLOOKUP(EW$1,Data!$L:$M,2, FALSE) &amp; """;"   )             )</f>
        <v/>
      </c>
      <c r="EX163" t="str">
        <f>IF(Data!$L164=EX$1, "",             IF(ISERR(SEARCH(EX$1,Data!$H164)),        "",          ";" &amp; VLOOKUP(EX$1,Data!$L:$N,3, FALSE) &amp; ",""" &amp; VLOOKUP(EX$1,Data!$L:$M,2, FALSE) &amp; """;"   )             )</f>
        <v/>
      </c>
      <c r="EY163" t="str">
        <f>IF(Data!$L164=EY$1, "",             IF(ISERR(SEARCH(EY$1,Data!$H164)),        "",          ";" &amp; VLOOKUP(EY$1,Data!$L:$N,3, FALSE) &amp; ",""" &amp; VLOOKUP(EY$1,Data!$L:$M,2, FALSE) &amp; """;"   )             )</f>
        <v/>
      </c>
      <c r="EZ163" t="str">
        <f>IF(Data!$L164=EZ$1, "",             IF(ISERR(SEARCH(EZ$1,Data!$H164)),        "",          ";" &amp; VLOOKUP(EZ$1,Data!$L:$N,3, FALSE) &amp; ",""" &amp; VLOOKUP(EZ$1,Data!$L:$M,2, FALSE) &amp; """;"   )             )</f>
        <v/>
      </c>
      <c r="FA163" t="str">
        <f>IF(Data!$L164=FA$1, "",             IF(ISERR(SEARCH(FA$1,Data!$H164)),        "",          ";" &amp; VLOOKUP(FA$1,Data!$L:$N,3, FALSE) &amp; ",""" &amp; VLOOKUP(FA$1,Data!$L:$M,2, FALSE) &amp; """;"   )             )</f>
        <v/>
      </c>
      <c r="FB163" t="str">
        <f>IF(Data!$L164=FB$1, "",             IF(ISERR(SEARCH(FB$1,Data!$H164)),        "",          ";" &amp; VLOOKUP(FB$1,Data!$L:$N,3, FALSE) &amp; ",""" &amp; VLOOKUP(FB$1,Data!$L:$M,2, FALSE) &amp; """;"   )             )</f>
        <v/>
      </c>
      <c r="FC163" t="str">
        <f>IF(Data!$L164=FC$1, "",             IF(ISERR(SEARCH(FC$1,Data!$H164)),        "",          ";" &amp; VLOOKUP(FC$1,Data!$L:$N,3, FALSE) &amp; ",""" &amp; VLOOKUP(FC$1,Data!$L:$M,2, FALSE) &amp; """;"   )             )</f>
        <v/>
      </c>
      <c r="FD163" t="str">
        <f>IF(Data!$L164=FD$1, "",             IF(ISERR(SEARCH(FD$1,Data!$H164)),        "",          ";" &amp; VLOOKUP(FD$1,Data!$L:$N,3, FALSE) &amp; ",""" &amp; VLOOKUP(FD$1,Data!$L:$M,2, FALSE) &amp; """;"   )             )</f>
        <v/>
      </c>
      <c r="FE163" t="str">
        <f>IF(Data!$L164=FE$1, "",             IF(ISERR(SEARCH(FE$1,Data!$H164)),        "",          ";" &amp; VLOOKUP(FE$1,Data!$L:$N,3, FALSE) &amp; ",""" &amp; VLOOKUP(FE$1,Data!$L:$M,2, FALSE) &amp; """;"   )             )</f>
        <v/>
      </c>
      <c r="FF163" t="str">
        <f>IF(Data!$L164=FF$1, "",             IF(ISERR(SEARCH(FF$1,Data!$H164)),        "",          ";" &amp; VLOOKUP(FF$1,Data!$L:$N,3, FALSE) &amp; ",""" &amp; VLOOKUP(FF$1,Data!$L:$M,2, FALSE) &amp; """;"   )             )</f>
        <v/>
      </c>
      <c r="FG163" t="str">
        <f>IF(Data!$L164=FG$1, "",             IF(ISERR(SEARCH(FG$1,Data!$H164)),        "",          ";" &amp; VLOOKUP(FG$1,Data!$L:$N,3, FALSE) &amp; ",""" &amp; VLOOKUP(FG$1,Data!$L:$M,2, FALSE) &amp; """;"   )             )</f>
        <v/>
      </c>
      <c r="FH163" t="str">
        <f>IF(Data!$L164=FH$1, "",             IF(ISERR(SEARCH(FH$1,Data!$H164)),        "",          ";" &amp; VLOOKUP(FH$1,Data!$L:$N,3, FALSE) &amp; ",""" &amp; VLOOKUP(FH$1,Data!$L:$M,2, FALSE) &amp; """;"   )             )</f>
        <v/>
      </c>
      <c r="FI163" t="str">
        <f>IF(Data!$L164=FI$1, "",             IF(ISERR(SEARCH(FI$1,Data!$H164)),        "",          ";" &amp; VLOOKUP(FI$1,Data!$L:$N,3, FALSE) &amp; ",""" &amp; VLOOKUP(FI$1,Data!$L:$M,2, FALSE) &amp; """;"   )             )</f>
        <v/>
      </c>
      <c r="FJ163" t="str">
        <f>IF(Data!$L164=FJ$1, "",             IF(ISERR(SEARCH(FJ$1,Data!$H164)),        "",          ";" &amp; VLOOKUP(FJ$1,Data!$L:$N,3, FALSE) &amp; ",""" &amp; VLOOKUP(FJ$1,Data!$L:$M,2, FALSE) &amp; """;"   )             )</f>
        <v/>
      </c>
      <c r="FK163" t="str">
        <f>IF(Data!$L164=FK$1, "",             IF(ISERR(SEARCH(FK$1,Data!$H164)),        "",          ";" &amp; VLOOKUP(FK$1,Data!$L:$N,3, FALSE) &amp; ",""" &amp; VLOOKUP(FK$1,Data!$L:$M,2, FALSE) &amp; """;"   )             )</f>
        <v/>
      </c>
      <c r="FL163" t="str">
        <f>IF(Data!$L164=FL$1, "",             IF(ISERR(SEARCH(FL$1,Data!$H164)),        "",          ";" &amp; VLOOKUP(FL$1,Data!$L:$N,3, FALSE) &amp; ",""" &amp; VLOOKUP(FL$1,Data!$L:$M,2, FALSE) &amp; """;"   )             )</f>
        <v/>
      </c>
      <c r="FM163" t="str">
        <f>IF(Data!$L164=FM$1, "",             IF(ISERR(SEARCH(FM$1,Data!$H164)),        "",          ";" &amp; VLOOKUP(FM$1,Data!$L:$N,3, FALSE) &amp; ",""" &amp; VLOOKUP(FM$1,Data!$L:$M,2, FALSE) &amp; """;"   )             )</f>
        <v/>
      </c>
      <c r="FN163" t="str">
        <f>IF(Data!$L164=FN$1, "",             IF(ISERR(SEARCH(FN$1,Data!$H164)),        "",          ";" &amp; VLOOKUP(FN$1,Data!$L:$N,3, FALSE) &amp; ",""" &amp; VLOOKUP(FN$1,Data!$L:$M,2, FALSE) &amp; """;"   )             )</f>
        <v/>
      </c>
      <c r="FO163" t="str">
        <f>IF(Data!$L164=FO$1, "",             IF(ISERR(SEARCH(FO$1,Data!$H164)),        "",          ";" &amp; VLOOKUP(FO$1,Data!$L:$N,3, FALSE) &amp; ",""" &amp; VLOOKUP(FO$1,Data!$L:$M,2, FALSE) &amp; """;"   )             )</f>
        <v/>
      </c>
      <c r="FP163" t="str">
        <f>IF(Data!$L164=FP$1, "",             IF(ISERR(SEARCH(FP$1,Data!$H164)),        "",          ";" &amp; VLOOKUP(FP$1,Data!$L:$N,3, FALSE) &amp; ",""" &amp; VLOOKUP(FP$1,Data!$L:$M,2, FALSE) &amp; """;"   )             )</f>
        <v/>
      </c>
      <c r="FQ163" t="str">
        <f>IF(Data!$L164=FQ$1, "",             IF(ISERR(SEARCH(FQ$1,Data!$H164)),        "",          ";" &amp; VLOOKUP(FQ$1,Data!$L:$N,3, FALSE) &amp; ",""" &amp; VLOOKUP(FQ$1,Data!$L:$M,2, FALSE) &amp; """;"   )             )</f>
        <v/>
      </c>
      <c r="FR163" t="str">
        <f>IF(Data!$L164=FR$1, "",             IF(ISERR(SEARCH(FR$1,Data!$H164)),        "",          ";" &amp; VLOOKUP(FR$1,Data!$L:$N,3, FALSE) &amp; ",""" &amp; VLOOKUP(FR$1,Data!$L:$M,2, FALSE) &amp; """;"   )             )</f>
        <v/>
      </c>
      <c r="FS163" t="str">
        <f>IF(Data!$L164=FS$1, "",             IF(ISERR(SEARCH(FS$1,Data!$H164)),        "",          ";" &amp; VLOOKUP(FS$1,Data!$L:$N,3, FALSE) &amp; ",""" &amp; VLOOKUP(FS$1,Data!$L:$M,2, FALSE) &amp; """;"   )             )</f>
        <v/>
      </c>
      <c r="FT163" t="str">
        <f>IF(Data!$L164=FT$1, "",             IF(ISERR(SEARCH(FT$1,Data!$H164)),        "",          ";" &amp; VLOOKUP(FT$1,Data!$L:$N,3, FALSE) &amp; ",""" &amp; VLOOKUP(FT$1,Data!$L:$M,2, FALSE) &amp; """;"   )             )</f>
        <v/>
      </c>
      <c r="FU163" t="str">
        <f>IF(Data!$L164=FU$1, "",             IF(ISERR(SEARCH(FU$1,Data!$H164)),        "",          ";" &amp; VLOOKUP(FU$1,Data!$L:$N,3, FALSE) &amp; ",""" &amp; VLOOKUP(FU$1,Data!$L:$M,2, FALSE) &amp; """;"   )             )</f>
        <v/>
      </c>
      <c r="FV163" t="str">
        <f>IF(Data!$L164=FV$1, "",             IF(ISERR(SEARCH(FV$1,Data!$H164)),        "",          ";" &amp; VLOOKUP(FV$1,Data!$L:$N,3, FALSE) &amp; ",""" &amp; VLOOKUP(FV$1,Data!$L:$M,2, FALSE) &amp; """;"   )             )</f>
        <v/>
      </c>
      <c r="FW163" t="str">
        <f>IF(Data!$L164=FW$1, "",             IF(ISERR(SEARCH(FW$1,Data!$H164)),        "",          ";" &amp; VLOOKUP(FW$1,Data!$L:$N,3, FALSE) &amp; ",""" &amp; VLOOKUP(FW$1,Data!$L:$M,2, FALSE) &amp; """;"   )             )</f>
        <v/>
      </c>
      <c r="FX163" t="str">
        <f>IF(Data!$L164=FX$1, "",             IF(ISERR(SEARCH(FX$1,Data!$H164)),        "",          ";" &amp; VLOOKUP(FX$1,Data!$L:$N,3, FALSE) &amp; ",""" &amp; VLOOKUP(FX$1,Data!$L:$M,2, FALSE) &amp; """;"   )             )</f>
        <v/>
      </c>
      <c r="FY163" t="str">
        <f>IF(Data!$L164=FY$1, "",             IF(ISERR(SEARCH(FY$1,Data!$H164)),        "",          ";" &amp; VLOOKUP(FY$1,Data!$L:$N,3, FALSE) &amp; ",""" &amp; VLOOKUP(FY$1,Data!$L:$M,2, FALSE) &amp; """;"   )             )</f>
        <v/>
      </c>
      <c r="FZ163" t="str">
        <f>IF(Data!$L164=FZ$1, "",             IF(ISERR(SEARCH(FZ$1,Data!$H164)),        "",          ";" &amp; VLOOKUP(FZ$1,Data!$L:$N,3, FALSE) &amp; ",""" &amp; VLOOKUP(FZ$1,Data!$L:$M,2, FALSE) &amp; """;"   )             )</f>
        <v/>
      </c>
      <c r="GA163" t="str">
        <f>IF(Data!$L164=GA$1, "",             IF(ISERR(SEARCH(GA$1,Data!$H164)),        "",          ";" &amp; VLOOKUP(GA$1,Data!$L:$N,3, FALSE) &amp; ",""" &amp; VLOOKUP(GA$1,Data!$L:$M,2, FALSE) &amp; """;"   )             )</f>
        <v/>
      </c>
      <c r="GB163" t="str">
        <f>IF(Data!$L164=GB$1, "",             IF(ISERR(SEARCH(GB$1,Data!$H164)),        "",          ";" &amp; VLOOKUP(GB$1,Data!$L:$N,3, FALSE) &amp; ",""" &amp; VLOOKUP(GB$1,Data!$L:$M,2, FALSE) &amp; """;"   )             )</f>
        <v/>
      </c>
      <c r="GC163" t="str">
        <f>IF(Data!$L164=GC$1, "",             IF(ISERR(SEARCH(GC$1,Data!$H164)),        "",          ";" &amp; VLOOKUP(GC$1,Data!$L:$N,3, FALSE) &amp; ",""" &amp; VLOOKUP(GC$1,Data!$L:$M,2, FALSE) &amp; """;"   )             )</f>
        <v/>
      </c>
      <c r="GD163" t="str">
        <f>IF(Data!$L164=GD$1, "",             IF(ISERR(SEARCH(GD$1,Data!$H164)),        "",          ";" &amp; VLOOKUP(GD$1,Data!$L:$N,3, FALSE) &amp; ",""" &amp; VLOOKUP(GD$1,Data!$L:$M,2, FALSE) &amp; """;"   )             )</f>
        <v/>
      </c>
      <c r="GE163" t="str">
        <f>IF(Data!$L164=GE$1, "",             IF(ISERR(SEARCH(GE$1,Data!$H164)),        "",          ";" &amp; VLOOKUP(GE$1,Data!$L:$N,3, FALSE) &amp; ",""" &amp; VLOOKUP(GE$1,Data!$L:$M,2, FALSE) &amp; """;"   )             )</f>
        <v/>
      </c>
      <c r="GF163" t="str">
        <f>IF(Data!$L164=GF$1, "",             IF(ISERR(SEARCH(GF$1,Data!$H164)),        "",          ";" &amp; VLOOKUP(GF$1,Data!$L:$N,3, FALSE) &amp; ",""" &amp; VLOOKUP(GF$1,Data!$L:$M,2, FALSE) &amp; """;"   )             )</f>
        <v/>
      </c>
      <c r="GG163" t="str">
        <f>IF(Data!$L164=GG$1, "",             IF(ISERR(SEARCH(GG$1,Data!$H164)),        "",          ";" &amp; VLOOKUP(GG$1,Data!$L:$N,3, FALSE) &amp; ",""" &amp; VLOOKUP(GG$1,Data!$L:$M,2, FALSE) &amp; """;"   )             )</f>
        <v/>
      </c>
      <c r="GH163" t="str">
        <f>IF(Data!$L164=GH$1, "",             IF(ISERR(SEARCH(GH$1,Data!$H164)),        "",          ";" &amp; VLOOKUP(GH$1,Data!$L:$N,3, FALSE) &amp; ",""" &amp; VLOOKUP(GH$1,Data!$L:$M,2, FALSE) &amp; """;"   )             )</f>
        <v/>
      </c>
      <c r="GI163" t="str">
        <f>IF(Data!$L164=GI$1, "",             IF(ISERR(SEARCH(GI$1,Data!$H164)),        "",          ";" &amp; VLOOKUP(GI$1,Data!$L:$N,3, FALSE) &amp; ",""" &amp; VLOOKUP(GI$1,Data!$L:$M,2, FALSE) &amp; """;"   )             )</f>
        <v/>
      </c>
      <c r="GJ163" t="str">
        <f>IF(Data!$L164=GJ$1, "",             IF(ISERR(SEARCH(GJ$1,Data!$H164)),        "",          ";" &amp; VLOOKUP(GJ$1,Data!$L:$N,3, FALSE) &amp; ",""" &amp; VLOOKUP(GJ$1,Data!$L:$M,2, FALSE) &amp; """;"   )             )</f>
        <v>;00000000-0000-0000-0000-000000000180,"HUMAN";</v>
      </c>
      <c r="GK163" t="str">
        <f>IF(Data!$L164=GK$1, "",             IF(ISERR(SEARCH(GK$1,Data!$H164)),        "",          ";" &amp; VLOOKUP(GK$1,Data!$L:$N,3, FALSE) &amp; ",""" &amp; VLOOKUP(GK$1,Data!$L:$M,2, FALSE) &amp; """;"   )             )</f>
        <v/>
      </c>
      <c r="GL163" t="str">
        <f>IF(Data!$L164=GL$1, "",             IF(ISERR(SEARCH(GL$1,Data!$H164)),        "",          ";" &amp; VLOOKUP(GL$1,Data!$L:$N,3, FALSE) &amp; ",""" &amp; VLOOKUP(GL$1,Data!$L:$M,2, FALSE) &amp; """;"   )             )</f>
        <v/>
      </c>
      <c r="GM163" t="str">
        <f>IF(Data!$L164=GM$1, "",             IF(ISERR(SEARCH(GM$1,Data!$H164)),        "",          ";" &amp; VLOOKUP(GM$1,Data!$L:$N,3, FALSE) &amp; ",""" &amp; VLOOKUP(GM$1,Data!$L:$M,2, FALSE) &amp; """;"   )             )</f>
        <v/>
      </c>
      <c r="GN163" t="str">
        <f>IF(Data!$L164=GN$1, "",             IF(ISERR(SEARCH(GN$1,Data!$H164)),        "",          ";" &amp; VLOOKUP(GN$1,Data!$L:$N,3, FALSE) &amp; ",""" &amp; VLOOKUP(GN$1,Data!$L:$M,2, FALSE) &amp; """;"   )             )</f>
        <v/>
      </c>
      <c r="GO163" t="str">
        <f>IF(Data!$L164=GO$1, "",             IF(ISERR(SEARCH(GO$1,Data!$H164)),        "",          ";" &amp; VLOOKUP(GO$1,Data!$L:$N,3, FALSE) &amp; ",""" &amp; VLOOKUP(GO$1,Data!$L:$M,2, FALSE) &amp; """;"   )             )</f>
        <v>;00000000-0000-0000-0000-000000000185,"HUMAN";</v>
      </c>
      <c r="GP163" t="str">
        <f>IF(Data!$L164=GP$1, "",             IF(ISERR(SEARCH(GP$1,Data!$H164)),        "",          ";" &amp; VLOOKUP(GP$1,Data!$L:$N,3, FALSE) &amp; ",""" &amp; VLOOKUP(GP$1,Data!$L:$M,2, FALSE) &amp; """;"   )             )</f>
        <v/>
      </c>
      <c r="GQ163" t="str">
        <f>IF(Data!$L164=GQ$1, "",             IF(ISERR(SEARCH(GQ$1,Data!$H164)),        "",          ";" &amp; VLOOKUP(GQ$1,Data!$L:$N,3, FALSE) &amp; ",""" &amp; VLOOKUP(GQ$1,Data!$L:$M,2, FALSE) &amp; """;"   )             )</f>
        <v/>
      </c>
      <c r="GR163" t="str">
        <f>IF(Data!$L164=GR$1, "",             IF(ISERR(SEARCH(GR$1,Data!$H164)),        "",          ";" &amp; VLOOKUP(GR$1,Data!$L:$N,3, FALSE) &amp; ",""" &amp; VLOOKUP(GR$1,Data!$L:$M,2, FALSE) &amp; """;"   )             )</f>
        <v/>
      </c>
      <c r="GS163" t="str">
        <f>IF(Data!$L164=GS$1, "",             IF(ISERR(SEARCH(GS$1,Data!$H164)),        "",          ";" &amp; VLOOKUP(GS$1,Data!$L:$N,3, FALSE) &amp; ",""" &amp; VLOOKUP(GS$1,Data!$L:$M,2, FALSE) &amp; """;"   )             )</f>
        <v/>
      </c>
      <c r="GT163" t="str">
        <f>IF(Data!$L164=GT$1, "",             IF(ISERR(SEARCH(GT$1,Data!$H164)),        "",          ";" &amp; VLOOKUP(GT$1,Data!$L:$N,3, FALSE) &amp; ",""" &amp; VLOOKUP(GT$1,Data!$L:$M,2, FALSE) &amp; """;"   )             )</f>
        <v/>
      </c>
      <c r="GU163" t="str">
        <f>IF(Data!$L164=GU$1, "",             IF(ISERR(SEARCH(GU$1,Data!$H164)),        "",          ";" &amp; VLOOKUP(GU$1,Data!$L:$N,3, FALSE) &amp; ",""" &amp; VLOOKUP(GU$1,Data!$L:$M,2, FALSE) &amp; """;"   )             )</f>
        <v/>
      </c>
      <c r="GV163" t="str">
        <f>IF(Data!$L164=GV$1, "",             IF(ISERR(SEARCH(GV$1,Data!$H164)),        "",          ";" &amp; VLOOKUP(GV$1,Data!$L:$N,3, FALSE) &amp; ",""" &amp; VLOOKUP(GV$1,Data!$L:$M,2, FALSE) &amp; """;"   )             )</f>
        <v/>
      </c>
      <c r="GW163" t="str">
        <f>IF(Data!$L164=GW$1, "",             IF(ISERR(SEARCH(GW$1,Data!$H164)),        "",          ";" &amp; VLOOKUP(GW$1,Data!$L:$N,3, FALSE) &amp; ",""" &amp; VLOOKUP(GW$1,Data!$L:$M,2, FALSE) &amp; """;"   )             )</f>
        <v/>
      </c>
      <c r="GX163" t="str">
        <f>IF(Data!$L164=GX$1, "",             IF(ISERR(SEARCH(GX$1,Data!$H164)),        "",          ";" &amp; VLOOKUP(GX$1,Data!$L:$N,3, FALSE) &amp; ",""" &amp; VLOOKUP(GX$1,Data!$L:$M,2, FALSE) &amp; """;"   )             )</f>
        <v/>
      </c>
      <c r="GY163" t="str">
        <f>IF(Data!$L164=GY$1, "",             IF(ISERR(SEARCH(GY$1,Data!$H164)),        "",          ";" &amp; VLOOKUP(GY$1,Data!$L:$N,3, FALSE) &amp; ",""" &amp; VLOOKUP(GY$1,Data!$L:$M,2, FALSE) &amp; """;"   )             )</f>
        <v/>
      </c>
      <c r="GZ163" t="str">
        <f>IF(Data!$L164=GZ$1, "",             IF(ISERR(SEARCH(GZ$1,Data!$H164)),        "",          ";" &amp; VLOOKUP(GZ$1,Data!$L:$N,3, FALSE) &amp; ",""" &amp; VLOOKUP(GZ$1,Data!$L:$M,2, FALSE) &amp; """;"   )             )</f>
        <v/>
      </c>
      <c r="HA163" t="str">
        <f>IF(Data!$L164=HA$1, "",             IF(ISERR(SEARCH(HA$1,Data!$H164)),        "",          ";" &amp; VLOOKUP(HA$1,Data!$L:$N,3, FALSE) &amp; ",""" &amp; VLOOKUP(HA$1,Data!$L:$M,2, FALSE) &amp; """;"   )             )</f>
        <v/>
      </c>
      <c r="HB163" t="str">
        <f>IF(Data!$L164=HB$1, "",             IF(ISERR(SEARCH(HB$1,Data!$H164)),        "",          ";" &amp; VLOOKUP(HB$1,Data!$L:$N,3, FALSE) &amp; ",""" &amp; VLOOKUP(HB$1,Data!$L:$M,2, FALSE) &amp; """;"   )             )</f>
        <v/>
      </c>
      <c r="HC163" t="str">
        <f>IF(Data!$L164=HC$1, "",             IF(ISERR(SEARCH(HC$1,Data!$H164)),        "",          ";" &amp; VLOOKUP(HC$1,Data!$L:$N,3, FALSE) &amp; ",""" &amp; VLOOKUP(HC$1,Data!$L:$M,2, FALSE) &amp; """;"   )             )</f>
        <v/>
      </c>
      <c r="HD163" t="str">
        <f>IF(Data!$L164=HD$1, "",             IF(ISERR(SEARCH(HD$1,Data!$H164)),        "",          ";" &amp; VLOOKUP(HD$1,Data!$L:$N,3, FALSE) &amp; ",""" &amp; VLOOKUP(HD$1,Data!$L:$M,2, FALSE) &amp; """;"   )             )</f>
        <v/>
      </c>
      <c r="HE163" t="str">
        <f>IF(Data!$L164=HE$1, "",             IF(ISERR(SEARCH(HE$1,Data!$H164)),        "",          ";" &amp; VLOOKUP(HE$1,Data!$L:$N,3, FALSE) &amp; ",""" &amp; VLOOKUP(HE$1,Data!$L:$M,2, FALSE) &amp; """;"   )             )</f>
        <v/>
      </c>
      <c r="HF163" t="str">
        <f>IF(Data!$L164=HF$1, "",             IF(ISERR(SEARCH(HF$1,Data!$H164)),        "",          ";" &amp; VLOOKUP(HF$1,Data!$L:$N,3, FALSE) &amp; ",""" &amp; VLOOKUP(HF$1,Data!$L:$M,2, FALSE) &amp; """;"   )             )</f>
        <v/>
      </c>
      <c r="HG163" t="str">
        <f>IF(Data!$L164=HG$1, "",             IF(ISERR(SEARCH(HG$1,Data!$H164)),        "",          ";" &amp; VLOOKUP(HG$1,Data!$L:$N,3, FALSE) &amp; ",""" &amp; VLOOKUP(HG$1,Data!$L:$M,2, FALSE) &amp; """;"   )             )</f>
        <v/>
      </c>
      <c r="HH163" t="str">
        <f>IF(Data!$L164=HH$1, "",             IF(ISERR(SEARCH(HH$1,Data!$H164)),        "",          ";" &amp; VLOOKUP(HH$1,Data!$L:$N,3, FALSE) &amp; ",""" &amp; VLOOKUP(HH$1,Data!$L:$M,2, FALSE) &amp; """;"   )             )</f>
        <v/>
      </c>
      <c r="HI163" t="str">
        <f>IF(Data!$L164=HI$1, "",             IF(ISERR(SEARCH(HI$1,Data!$H164)),        "",          ";" &amp; VLOOKUP(HI$1,Data!$L:$N,3, FALSE) &amp; ",""" &amp; VLOOKUP(HI$1,Data!$L:$M,2, FALSE) &amp; """;"   )             )</f>
        <v/>
      </c>
      <c r="HJ163" t="str">
        <f>IF(Data!$L164=HJ$1, "",             IF(ISERR(SEARCH(HJ$1,Data!$H164)),        "",          ";" &amp; VLOOKUP(HJ$1,Data!$L:$N,3, FALSE) &amp; ",""" &amp; VLOOKUP(HJ$1,Data!$L:$M,2, FALSE) &amp; """;"   )             )</f>
        <v/>
      </c>
      <c r="HK163" t="str">
        <f>IF(Data!$L164=HK$1, "",             IF(ISERR(SEARCH(HK$1,Data!$H164)),        "",          ";" &amp; VLOOKUP(HK$1,Data!$L:$N,3, FALSE) &amp; ",""" &amp; VLOOKUP(HK$1,Data!$L:$M,2, FALSE) &amp; """;"   )             )</f>
        <v/>
      </c>
      <c r="HL163" t="str">
        <f>IF(Data!$L164=HL$1, "",             IF(ISERR(SEARCH(HL$1,Data!$H164)),        "",          ";" &amp; VLOOKUP(HL$1,Data!$L:$N,3, FALSE) &amp; ",""" &amp; VLOOKUP(HL$1,Data!$L:$M,2, FALSE) &amp; """;"   )             )</f>
        <v/>
      </c>
      <c r="HM163" t="str">
        <f>IF(Data!$L164=HM$1, "",             IF(ISERR(SEARCH(HM$1,Data!$H164)),        "",          ";" &amp; VLOOKUP(HM$1,Data!$L:$N,3, FALSE) &amp; ",""" &amp; VLOOKUP(HM$1,Data!$L:$M,2, FALSE) &amp; """;"   )             )</f>
        <v/>
      </c>
      <c r="HN163" t="str">
        <f>IF(Data!$L164=HN$1, "",             IF(ISERR(SEARCH(HN$1,Data!$H164)),        "",          ";" &amp; VLOOKUP(HN$1,Data!$L:$N,3, FALSE) &amp; ",""" &amp; VLOOKUP(HN$1,Data!$L:$M,2, FALSE) &amp; """;"   )             )</f>
        <v/>
      </c>
      <c r="HO163" t="str">
        <f>IF(Data!$L164=HO$1, "",             IF(ISERR(SEARCH(HO$1,Data!$H164)),        "",          ";" &amp; VLOOKUP(HO$1,Data!$L:$N,3, FALSE) &amp; ",""" &amp; VLOOKUP(HO$1,Data!$L:$M,2, FALSE) &amp; """;"   )             )</f>
        <v/>
      </c>
      <c r="HP163" t="str">
        <f>IF(Data!$L164=HP$1, "",             IF(ISERR(SEARCH(HP$1,Data!$H164)),        "",          ";" &amp; VLOOKUP(HP$1,Data!$L:$N,3, FALSE) &amp; ",""" &amp; VLOOKUP(HP$1,Data!$L:$M,2, FALSE) &amp; """;"   )             )</f>
        <v/>
      </c>
      <c r="HQ163" t="str">
        <f>IF(Data!$L164=HQ$1, "",             IF(ISERR(SEARCH(HQ$1,Data!$H164)),        "",          ";" &amp; VLOOKUP(HQ$1,Data!$L:$N,3, FALSE) &amp; ",""" &amp; VLOOKUP(HQ$1,Data!$L:$M,2, FALSE) &amp; """;"   )             )</f>
        <v/>
      </c>
      <c r="HR163" t="str">
        <f>IF(Data!$L164=HR$1, "",             IF(ISERR(SEARCH(HR$1,Data!$H164)),        "",          ";" &amp; VLOOKUP(HR$1,Data!$L:$N,3, FALSE) &amp; ",""" &amp; VLOOKUP(HR$1,Data!$L:$M,2, FALSE) &amp; """;"   )             )</f>
        <v/>
      </c>
      <c r="HS163" t="str">
        <f>IF(Data!$L164=HS$1, "",             IF(ISERR(SEARCH(HS$1,Data!$H164)),        "",          ";" &amp; VLOOKUP(HS$1,Data!$L:$N,3, FALSE) &amp; ",""" &amp; VLOOKUP(HS$1,Data!$L:$M,2, FALSE) &amp; """;"   )             )</f>
        <v/>
      </c>
      <c r="HT163" t="str">
        <f>IF(Data!$L164=HT$1, "",             IF(ISERR(SEARCH(HT$1,Data!$H164)),        "",          ";" &amp; VLOOKUP(HT$1,Data!$L:$N,3, FALSE) &amp; ",""" &amp; VLOOKUP(HT$1,Data!$L:$M,2, FALSE) &amp; """;"   )             )</f>
        <v/>
      </c>
      <c r="HU163" t="str">
        <f>IF(Data!$L164=HU$1, "",             IF(ISERR(SEARCH(HU$1,Data!$H164)),        "",          ";" &amp; VLOOKUP(HU$1,Data!$L:$N,3, FALSE) &amp; ",""" &amp; VLOOKUP(HU$1,Data!$L:$M,2, FALSE) &amp; """;"   )             )</f>
        <v/>
      </c>
      <c r="HV163" t="str">
        <f>IF(Data!$L164=HV$1, "",             IF(ISERR(SEARCH(HV$1,Data!$H164)),        "",          ";" &amp; VLOOKUP(HV$1,Data!$L:$N,3, FALSE) &amp; ",""" &amp; VLOOKUP(HV$1,Data!$L:$M,2, FALSE) &amp; """;"   )             )</f>
        <v/>
      </c>
      <c r="HW163" t="str">
        <f>IF(Data!$L164=HW$1, "",             IF(ISERR(SEARCH(HW$1,Data!$H164)),        "",          ";" &amp; VLOOKUP(HW$1,Data!$L:$N,3, FALSE) &amp; ",""" &amp; VLOOKUP(HW$1,Data!$L:$M,2, FALSE) &amp; """;"   )             )</f>
        <v/>
      </c>
      <c r="HX163" t="str">
        <f>IF(Data!$L164=HX$1, "",             IF(ISERR(SEARCH(HX$1,Data!$H164)),        "",          ";" &amp; VLOOKUP(HX$1,Data!$L:$N,3, FALSE) &amp; ",""" &amp; VLOOKUP(HX$1,Data!$L:$M,2, FALSE) &amp; """;"   )             )</f>
        <v/>
      </c>
      <c r="HY163" t="str">
        <f>IF(Data!$L164=HY$1, "",             IF(ISERR(SEARCH(HY$1,Data!$H164)),        "",          ";" &amp; VLOOKUP(HY$1,Data!$L:$N,3, FALSE) &amp; ",""" &amp; VLOOKUP(HY$1,Data!$L:$M,2, FALSE) &amp; """;"   )             )</f>
        <v/>
      </c>
      <c r="HZ163" t="str">
        <f>IF(Data!$L164=HZ$1, "",             IF(ISERR(SEARCH(HZ$1,Data!$H164)),        "",          ";" &amp; VLOOKUP(HZ$1,Data!$L:$N,3, FALSE) &amp; ",""" &amp; VLOOKUP(HZ$1,Data!$L:$M,2, FALSE) &amp; """;"   )             )</f>
        <v/>
      </c>
      <c r="IA163" t="str">
        <f>IF(Data!$L164=IA$1, "",             IF(ISERR(SEARCH(IA$1,Data!$H164)),        "",          ";" &amp; VLOOKUP(IA$1,Data!$L:$N,3, FALSE) &amp; ",""" &amp; VLOOKUP(IA$1,Data!$L:$M,2, FALSE) &amp; """;"   )             )</f>
        <v/>
      </c>
      <c r="IB163" t="str">
        <f>IF(Data!$L164=IB$1, "",             IF(ISERR(SEARCH(IB$1,Data!$H164)),        "",          ";" &amp; VLOOKUP(IB$1,Data!$L:$N,3, FALSE) &amp; ",""" &amp; VLOOKUP(IB$1,Data!$L:$M,2, FALSE) &amp; """;"   )             )</f>
        <v/>
      </c>
      <c r="IC163" t="str">
        <f>IF(Data!$L164=IC$1, "",             IF(ISERR(SEARCH(IC$1,Data!$H164)),        "",          ";" &amp; VLOOKUP(IC$1,Data!$L:$N,3, FALSE) &amp; ",""" &amp; VLOOKUP(IC$1,Data!$L:$M,2, FALSE) &amp; """;"   )             )</f>
        <v/>
      </c>
      <c r="ID163" t="str">
        <f>IF(Data!$L164=ID$1, "",             IF(ISERR(SEARCH(ID$1,Data!$H164)),        "",          ";" &amp; VLOOKUP(ID$1,Data!$L:$N,3, FALSE) &amp; ",""" &amp; VLOOKUP(ID$1,Data!$L:$M,2, FALSE) &amp; """;"   )             )</f>
        <v/>
      </c>
      <c r="IE163" t="str">
        <f>IF(Data!$L164=IE$1, "",             IF(ISERR(SEARCH(IE$1,Data!$H164)),        "",          ";" &amp; VLOOKUP(IE$1,Data!$L:$N,3, FALSE) &amp; ",""" &amp; VLOOKUP(IE$1,Data!$L:$M,2, FALSE) &amp; """;"   )             )</f>
        <v/>
      </c>
      <c r="IF163" t="str">
        <f>IF(Data!$L164=IF$1, "",             IF(ISERR(SEARCH(IF$1,Data!$H164)),        "",          ";" &amp; VLOOKUP(IF$1,Data!$L:$N,3, FALSE) &amp; ",""" &amp; VLOOKUP(IF$1,Data!$L:$M,2, FALSE) &amp; """;"   )             )</f>
        <v/>
      </c>
      <c r="IG163" t="str">
        <f>IF(Data!$L164=IG$1, "",             IF(ISERR(SEARCH(IG$1,Data!$H164)),        "",          ";" &amp; VLOOKUP(IG$1,Data!$L:$N,3, FALSE) &amp; ",""" &amp; VLOOKUP(IG$1,Data!$L:$M,2, FALSE) &amp; """;"   )             )</f>
        <v/>
      </c>
      <c r="IH163" t="str">
        <f>IF(Data!$L164=IH$1, "",             IF(ISERR(SEARCH(IH$1,Data!$H164)),        "",          ";" &amp; VLOOKUP(IH$1,Data!$L:$N,3, FALSE) &amp; ",""" &amp; VLOOKUP(IH$1,Data!$L:$M,2, FALSE) &amp; """;"   )             )</f>
        <v/>
      </c>
      <c r="II163" t="str">
        <f>IF(Data!$L164=II$1, "",             IF(ISERR(SEARCH(II$1,Data!$H164)),        "",          ";" &amp; VLOOKUP(II$1,Data!$L:$N,3, FALSE) &amp; ",""" &amp; VLOOKUP(II$1,Data!$L:$M,2, FALSE) &amp; """;"   )             )</f>
        <v/>
      </c>
    </row>
    <row r="164" spans="1:243" x14ac:dyDescent="0.3">
      <c r="A164" t="str">
        <f>Data!L165</f>
        <v>Rey</v>
      </c>
      <c r="B164" s="15" t="str">
        <f>VLOOKUP(Tableau36[[#This Row],[Character]],Data!L:N,3,FALSE)</f>
        <v>00000000-0000-0000-0000-000000000163</v>
      </c>
      <c r="C164" s="15" t="str">
        <f>VLOOKUP(Tableau36[[#This Row],[Character]],Data!L:M,2,FALSE)</f>
        <v>HUMAN</v>
      </c>
      <c r="D164" s="15" t="str">
        <f>SUBSTITUTE(     SUBSTITUTE(Tableau36[[#This Row],[character_id,character_type,friend_id,friend_type]],",""DROID""",""),    ",""HUMAN""", "")</f>
        <v>00000000-0000-0000-0000-000000000163,00000000-0000-0000-0000-000000000070</v>
      </c>
      <c r="E164" s="15" t="str">
        <f>IF(Tableau36[[#This Row],[With char''s id]] = "", "",    MID(Tableau36[[#This Row],[With char''s id]], 2, LEN(Tableau36[[#This Row],[With char''s id]])-1))</f>
        <v>00000000-0000-0000-0000-000000000163,"HUMAN",00000000-0000-0000-0000-000000000070,"HUMAN"</v>
      </c>
      <c r="F164" s="15" t="str">
        <f>SUBSTITUTE(Tableau36[[#This Row],[List of friend''s id]],  "/",    "/" &amp; Tableau36[[#This Row],[Character''s id]] &amp; ",""" &amp; Tableau36[[#This Row],[Type]] &amp; """,")</f>
        <v>/00000000-0000-0000-0000-000000000163,"HUMAN",00000000-0000-0000-0000-000000000070,"HUMAN"</v>
      </c>
      <c r="G164" t="str">
        <f>IF( Tableau36[[#This Row],[removed double semi-colon]]="", "", "/" &amp; MID(Tableau36[[#This Row],[removed double semi-colon]],2,LEN(Tableau36[[#This Row],[removed double semi-colon]]) - 2) )</f>
        <v>/00000000-0000-0000-0000-000000000070,"HUMAN"</v>
      </c>
      <c r="H164" t="str">
        <f>SUBSTITUTE(Tableau36[[#This Row],[Concatenation]],";;","/")</f>
        <v>;00000000-0000-0000-0000-000000000070,"HUMAN";</v>
      </c>
      <c r="I164" t="str">
        <f>friends!M164&amp; friends!N164&amp; friends!O164&amp; friends!P164&amp; friends!Q164&amp; friends!R164&amp; friends!S164&amp; friends!T164&amp; friends!U164&amp; friends!V164&amp; friends!W164&amp; friends!X164&amp; friends!Y164&amp; friends!Z164&amp; friends!AA164&amp; friends!AB164&amp; friends!AC164&amp; friends!AD164&amp; friends!AE164&amp; friends!AF164&amp; friends!AG164&amp; friends!AH164&amp; friends!AI164&amp; friends!AJ164&amp; friends!AK164&amp; friends!AL164&amp; friends!AM164&amp; friends!AN164&amp; friends!AO164&amp; friends!AP164&amp; friends!AQ164&amp; friends!AR164&amp; friends!AS164&amp; friends!AT164&amp; friends!AU164&amp; friends!AV164&amp; friends!AW164&amp; friends!AX164&amp; friends!AY164&amp; friends!AZ164&amp; friends!BA164&amp; friends!BB164&amp; friends!BC164&amp; friends!BD164&amp; friends!BE164&amp; friends!BF164&amp; friends!BG164&amp; friends!BH164&amp; friends!BI164&amp; friends!BJ164&amp; friends!BK164&amp; friends!BL164&amp; friends!BM164&amp; friends!BN164&amp; friends!BO164&amp; friends!BP164&amp; friends!BQ164&amp; friends!BR164&amp; friends!BS164&amp; friends!BT164&amp; friends!BU164&amp; friends!BV164&amp; friends!BW164&amp; friends!BX164&amp; friends!BY164&amp; friends!BZ164&amp; friends!CA164&amp; friends!CB164&amp; friends!CC164&amp; friends!CD164&amp; friends!CE164&amp; friends!CF164&amp; friends!CG164&amp; friends!CH164&amp; friends!CI164&amp; friends!CJ164&amp; friends!CK164&amp; friends!CL164&amp; friends!CM164&amp; friends!CN164&amp; friends!CO164&amp; friends!CP164&amp; friends!CQ164&amp; friends!CR164&amp; friends!CS164&amp; friends!CT164&amp; friends!CU164&amp; friends!CV164&amp; friends!CW164&amp; friends!CX164&amp; friends!CY164&amp; friends!CZ164&amp; friends!DA164&amp; friends!DB164&amp; friends!DC164&amp; friends!DD164&amp; friends!DE164&amp; friends!DF164&amp; friends!DG164&amp; friends!DH164&amp; friends!DI164&amp; friends!DJ164&amp; friends!DK164&amp; friends!DL164&amp; friends!DM164&amp; friends!DN164&amp; friends!DO164&amp; friends!DP164&amp; friends!DQ164&amp; friends!DR164&amp; friends!DS164&amp; friends!DT164&amp; friends!DU164&amp; friends!DV164&amp; friends!DW164&amp; friends!DX164&amp; friends!DY164&amp; friends!DZ164&amp; friends!EA164&amp; friends!EB164&amp; friends!EC164&amp; friends!ED164&amp; friends!EE164&amp; friends!EF164&amp; friends!EG164&amp; friends!EH164&amp; friends!EI164&amp; friends!EJ164&amp; friends!EK164&amp; friends!EL164&amp; friends!EM164&amp; friends!EN164&amp; friends!EO164&amp; friends!EP164&amp; friends!EQ164&amp; friends!ER164&amp; friends!ES164&amp; friends!ET164&amp; friends!EU164&amp; friends!EV164&amp; friends!EW164&amp; friends!EX164&amp; friends!EY164&amp; friends!EZ164&amp; friends!FA164&amp; friends!FB164&amp; friends!FC164&amp; friends!FD164&amp; friends!FE164&amp; friends!FF164&amp; friends!FG164&amp; friends!FH164&amp; friends!FI164&amp; friends!FJ164&amp; friends!FK164&amp; friends!FL164&amp; friends!FM164&amp; friends!FN164&amp; friends!FO164&amp; friends!FP164&amp; friends!FQ164&amp; friends!FR164&amp; friends!FS164&amp; friends!FT164&amp; friends!FU164&amp; friends!FV164&amp; friends!FW164&amp; friends!FX164&amp; friends!FY164&amp; friends!FZ164&amp; friends!GA164&amp; friends!GB164&amp; friends!GC164&amp; friends!GD164&amp; friends!GE164&amp; friends!GF164&amp; friends!GG164&amp; friends!GH164&amp; friends!GI164&amp; friends!GJ164&amp; friends!GK164&amp; friends!GL164&amp; friends!GM164&amp; friends!GN164&amp; friends!GO164&amp; friends!GP164&amp; friends!GQ164&amp; friends!GR164&amp; friends!GS164&amp; friends!GT164&amp; friends!GU164&amp; friends!GV164&amp; friends!GW164&amp; friends!GX164&amp; friends!GY164&amp; friends!GZ164&amp; friends!HA164&amp; friends!HB164&amp; friends!HC164&amp; friends!HD164&amp; friends!HE164&amp; friends!HF164&amp; friends!HG164&amp; friends!HH164&amp; friends!HI164&amp; friends!HJ164&amp; friends!HK164&amp; friends!HL164&amp; friends!HM164&amp; friends!HN164&amp; friends!HO164&amp; friends!HP164&amp; friends!HQ164&amp; friends!HR164&amp; friends!HS164&amp; friends!HT164&amp; friends!HU164&amp; friends!HV164&amp; friends!HW164&amp; friends!HX164&amp; friends!HY164&amp; friends!HZ164&amp; friends!IA164&amp; friends!IB164&amp; friends!IC164&amp; friends!ID164&amp; friends!IE164&amp; friends!IF164&amp; friends!IG164&amp; friends!IH164&amp; friends!II164</f>
        <v>;00000000-0000-0000-0000-000000000070,"HUMAN";</v>
      </c>
      <c r="M164" t="str">
        <f>IF(Data!$L165=M$1, "",             IF(ISERR(SEARCH(M$1,Data!$H165)),        "",          ";" &amp; VLOOKUP(M$1,Data!$L:$N,3, FALSE) &amp; ",""" &amp; VLOOKUP(M$1,Data!$L:$M,2, FALSE) &amp; """;"   )             )</f>
        <v/>
      </c>
      <c r="N164" t="str">
        <f>IF(Data!$L165=N$1, "",             IF(ISERR(SEARCH(N$1,Data!$H165)),        "",          ";" &amp; VLOOKUP(N$1,Data!$L:$N,3, FALSE) &amp; ",""" &amp; VLOOKUP(N$1,Data!$L:$M,2, FALSE) &amp; """;"   )             )</f>
        <v/>
      </c>
      <c r="O164" t="str">
        <f>IF(Data!$L165=O$1, "",             IF(ISERR(SEARCH(O$1,Data!$H165)),        "",          ";" &amp; VLOOKUP(O$1,Data!$L:$N,3, FALSE) &amp; ",""" &amp; VLOOKUP(O$1,Data!$L:$M,2, FALSE) &amp; """;"   )             )</f>
        <v/>
      </c>
      <c r="P164" t="str">
        <f>IF(Data!$L165=P$1, "",             IF(ISERR(SEARCH(P$1,Data!$H165)),        "",          ";" &amp; VLOOKUP(P$1,Data!$L:$N,3, FALSE) &amp; ",""" &amp; VLOOKUP(P$1,Data!$L:$M,2, FALSE) &amp; """;"   )             )</f>
        <v/>
      </c>
      <c r="Q164" t="str">
        <f>IF(Data!$L165=Q$1, "",             IF(ISERR(SEARCH(Q$1,Data!$H165)),        "",          ";" &amp; VLOOKUP(Q$1,Data!$L:$N,3, FALSE) &amp; ",""" &amp; VLOOKUP(Q$1,Data!$L:$M,2, FALSE) &amp; """;"   )             )</f>
        <v/>
      </c>
      <c r="R164" t="str">
        <f>IF(Data!$L165=R$1, "",             IF(ISERR(SEARCH(R$1,Data!$H165)),        "",          ";" &amp; VLOOKUP(R$1,Data!$L:$N,3, FALSE) &amp; ",""" &amp; VLOOKUP(R$1,Data!$L:$M,2, FALSE) &amp; """;"   )             )</f>
        <v/>
      </c>
      <c r="S164" t="str">
        <f>IF(Data!$L165=S$1, "",             IF(ISERR(SEARCH(S$1,Data!$H165)),        "",          ";" &amp; VLOOKUP(S$1,Data!$L:$N,3, FALSE) &amp; ",""" &amp; VLOOKUP(S$1,Data!$L:$M,2, FALSE) &amp; """;"   )             )</f>
        <v/>
      </c>
      <c r="T164" t="str">
        <f>IF(Data!$L165=T$1, "",             IF(ISERR(SEARCH(T$1,Data!$H165)),        "",          ";" &amp; VLOOKUP(T$1,Data!$L:$N,3, FALSE) &amp; ",""" &amp; VLOOKUP(T$1,Data!$L:$M,2, FALSE) &amp; """;"   )             )</f>
        <v/>
      </c>
      <c r="U164" t="str">
        <f>IF(Data!$L165=U$1, "",             IF(ISERR(SEARCH(U$1,Data!$H165)),        "",          ";" &amp; VLOOKUP(U$1,Data!$L:$N,3, FALSE) &amp; ",""" &amp; VLOOKUP(U$1,Data!$L:$M,2, FALSE) &amp; """;"   )             )</f>
        <v/>
      </c>
      <c r="V164" t="str">
        <f>IF(Data!$L165=V$1, "",             IF(ISERR(SEARCH(V$1,Data!$H165)),        "",          ";" &amp; VLOOKUP(V$1,Data!$L:$N,3, FALSE) &amp; ",""" &amp; VLOOKUP(V$1,Data!$L:$M,2, FALSE) &amp; """;"   )             )</f>
        <v/>
      </c>
      <c r="W164" t="str">
        <f>IF(Data!$L165=W$1, "",             IF(ISERR(SEARCH(W$1,Data!$H165)),        "",          ";" &amp; VLOOKUP(W$1,Data!$L:$N,3, FALSE) &amp; ",""" &amp; VLOOKUP(W$1,Data!$L:$M,2, FALSE) &amp; """;"   )             )</f>
        <v/>
      </c>
      <c r="X164" t="str">
        <f>IF(Data!$L165=X$1, "",             IF(ISERR(SEARCH(X$1,Data!$H165)),        "",          ";" &amp; VLOOKUP(X$1,Data!$L:$N,3, FALSE) &amp; ",""" &amp; VLOOKUP(X$1,Data!$L:$M,2, FALSE) &amp; """;"   )             )</f>
        <v/>
      </c>
      <c r="Y164" t="str">
        <f>IF(Data!$L165=Y$1, "",             IF(ISERR(SEARCH(Y$1,Data!$H165)),        "",          ";" &amp; VLOOKUP(Y$1,Data!$L:$N,3, FALSE) &amp; ",""" &amp; VLOOKUP(Y$1,Data!$L:$M,2, FALSE) &amp; """;"   )             )</f>
        <v/>
      </c>
      <c r="Z164" t="str">
        <f>IF(Data!$L165=Z$1, "",             IF(ISERR(SEARCH(Z$1,Data!$H165)),        "",          ";" &amp; VLOOKUP(Z$1,Data!$L:$N,3, FALSE) &amp; ",""" &amp; VLOOKUP(Z$1,Data!$L:$M,2, FALSE) &amp; """;"   )             )</f>
        <v/>
      </c>
      <c r="AA164" t="str">
        <f>IF(Data!$L165=AA$1, "",             IF(ISERR(SEARCH(AA$1,Data!$H165)),        "",          ";" &amp; VLOOKUP(AA$1,Data!$L:$N,3, FALSE) &amp; ",""" &amp; VLOOKUP(AA$1,Data!$L:$M,2, FALSE) &amp; """;"   )             )</f>
        <v/>
      </c>
      <c r="AB164" t="str">
        <f>IF(Data!$L165=AB$1, "",             IF(ISERR(SEARCH(AB$1,Data!$H165)),        "",          ";" &amp; VLOOKUP(AB$1,Data!$L:$N,3, FALSE) &amp; ",""" &amp; VLOOKUP(AB$1,Data!$L:$M,2, FALSE) &amp; """;"   )             )</f>
        <v/>
      </c>
      <c r="AC164" t="str">
        <f>IF(Data!$L165=AC$1, "",             IF(ISERR(SEARCH(AC$1,Data!$H165)),        "",          ";" &amp; VLOOKUP(AC$1,Data!$L:$N,3, FALSE) &amp; ",""" &amp; VLOOKUP(AC$1,Data!$L:$M,2, FALSE) &amp; """;"   )             )</f>
        <v/>
      </c>
      <c r="AD164" t="str">
        <f>IF(Data!$L165=AD$1, "",             IF(ISERR(SEARCH(AD$1,Data!$H165)),        "",          ";" &amp; VLOOKUP(AD$1,Data!$L:$N,3, FALSE) &amp; ",""" &amp; VLOOKUP(AD$1,Data!$L:$M,2, FALSE) &amp; """;"   )             )</f>
        <v/>
      </c>
      <c r="AE164" t="str">
        <f>IF(Data!$L165=AE$1, "",             IF(ISERR(SEARCH(AE$1,Data!$H165)),        "",          ";" &amp; VLOOKUP(AE$1,Data!$L:$N,3, FALSE) &amp; ",""" &amp; VLOOKUP(AE$1,Data!$L:$M,2, FALSE) &amp; """;"   )             )</f>
        <v/>
      </c>
      <c r="AF164" t="str">
        <f>IF(Data!$L165=AF$1, "",             IF(ISERR(SEARCH(AF$1,Data!$H165)),        "",          ";" &amp; VLOOKUP(AF$1,Data!$L:$N,3, FALSE) &amp; ",""" &amp; VLOOKUP(AF$1,Data!$L:$M,2, FALSE) &amp; """;"   )             )</f>
        <v/>
      </c>
      <c r="AG164" t="str">
        <f>IF(Data!$L165=AG$1, "",             IF(ISERR(SEARCH(AG$1,Data!$H165)),        "",          ";" &amp; VLOOKUP(AG$1,Data!$L:$N,3, FALSE) &amp; ",""" &amp; VLOOKUP(AG$1,Data!$L:$M,2, FALSE) &amp; """;"   )             )</f>
        <v/>
      </c>
      <c r="AH164" t="str">
        <f>IF(Data!$L165=AH$1, "",             IF(ISERR(SEARCH(AH$1,Data!$H165)),        "",          ";" &amp; VLOOKUP(AH$1,Data!$L:$N,3, FALSE) &amp; ",""" &amp; VLOOKUP(AH$1,Data!$L:$M,2, FALSE) &amp; """;"   )             )</f>
        <v/>
      </c>
      <c r="AI164" t="str">
        <f>IF(Data!$L165=AI$1, "",             IF(ISERR(SEARCH(AI$1,Data!$H165)),        "",          ";" &amp; VLOOKUP(AI$1,Data!$L:$N,3, FALSE) &amp; ",""" &amp; VLOOKUP(AI$1,Data!$L:$M,2, FALSE) &amp; """;"   )             )</f>
        <v/>
      </c>
      <c r="AJ164" t="str">
        <f>IF(Data!$L165=AJ$1, "",             IF(ISERR(SEARCH(AJ$1,Data!$H165)),        "",          ";" &amp; VLOOKUP(AJ$1,Data!$L:$N,3, FALSE) &amp; ",""" &amp; VLOOKUP(AJ$1,Data!$L:$M,2, FALSE) &amp; """;"   )             )</f>
        <v/>
      </c>
      <c r="AK164" t="str">
        <f>IF(Data!$L165=AK$1, "",             IF(ISERR(SEARCH(AK$1,Data!$H165)),        "",          ";" &amp; VLOOKUP(AK$1,Data!$L:$N,3, FALSE) &amp; ",""" &amp; VLOOKUP(AK$1,Data!$L:$M,2, FALSE) &amp; """;"   )             )</f>
        <v/>
      </c>
      <c r="AL164" t="str">
        <f>IF(Data!$L165=AL$1, "",             IF(ISERR(SEARCH(AL$1,Data!$H165)),        "",          ";" &amp; VLOOKUP(AL$1,Data!$L:$N,3, FALSE) &amp; ",""" &amp; VLOOKUP(AL$1,Data!$L:$M,2, FALSE) &amp; """;"   )             )</f>
        <v/>
      </c>
      <c r="AM164" t="str">
        <f>IF(Data!$L165=AM$1, "",             IF(ISERR(SEARCH(AM$1,Data!$H165)),        "",          ";" &amp; VLOOKUP(AM$1,Data!$L:$N,3, FALSE) &amp; ",""" &amp; VLOOKUP(AM$1,Data!$L:$M,2, FALSE) &amp; """;"   )             )</f>
        <v/>
      </c>
      <c r="AN164" t="str">
        <f>IF(Data!$L165=AN$1, "",             IF(ISERR(SEARCH(AN$1,Data!$H165)),        "",          ";" &amp; VLOOKUP(AN$1,Data!$L:$N,3, FALSE) &amp; ",""" &amp; VLOOKUP(AN$1,Data!$L:$M,2, FALSE) &amp; """;"   )             )</f>
        <v/>
      </c>
      <c r="AO164" t="str">
        <f>IF(Data!$L165=AO$1, "",             IF(ISERR(SEARCH(AO$1,Data!$H165)),        "",          ";" &amp; VLOOKUP(AO$1,Data!$L:$N,3, FALSE) &amp; ",""" &amp; VLOOKUP(AO$1,Data!$L:$M,2, FALSE) &amp; """;"   )             )</f>
        <v/>
      </c>
      <c r="AP164" t="str">
        <f>IF(Data!$L165=AP$1, "",             IF(ISERR(SEARCH(AP$1,Data!$H165)),        "",          ";" &amp; VLOOKUP(AP$1,Data!$L:$N,3, FALSE) &amp; ",""" &amp; VLOOKUP(AP$1,Data!$L:$M,2, FALSE) &amp; """;"   )             )</f>
        <v/>
      </c>
      <c r="AQ164" t="str">
        <f>IF(Data!$L165=AQ$1, "",             IF(ISERR(SEARCH(AQ$1,Data!$H165)),        "",          ";" &amp; VLOOKUP(AQ$1,Data!$L:$N,3, FALSE) &amp; ",""" &amp; VLOOKUP(AQ$1,Data!$L:$M,2, FALSE) &amp; """;"   )             )</f>
        <v/>
      </c>
      <c r="AR164" t="str">
        <f>IF(Data!$L165=AR$1, "",             IF(ISERR(SEARCH(AR$1,Data!$H165)),        "",          ";" &amp; VLOOKUP(AR$1,Data!$L:$N,3, FALSE) &amp; ",""" &amp; VLOOKUP(AR$1,Data!$L:$M,2, FALSE) &amp; """;"   )             )</f>
        <v/>
      </c>
      <c r="AS164" t="str">
        <f>IF(Data!$L165=AS$1, "",             IF(ISERR(SEARCH(AS$1,Data!$H165)),        "",          ";" &amp; VLOOKUP(AS$1,Data!$L:$N,3, FALSE) &amp; ",""" &amp; VLOOKUP(AS$1,Data!$L:$M,2, FALSE) &amp; """;"   )             )</f>
        <v/>
      </c>
      <c r="AT164" t="str">
        <f>IF(Data!$L165=AT$1, "",             IF(ISERR(SEARCH(AT$1,Data!$H165)),        "",          ";" &amp; VLOOKUP(AT$1,Data!$L:$N,3, FALSE) &amp; ",""" &amp; VLOOKUP(AT$1,Data!$L:$M,2, FALSE) &amp; """;"   )             )</f>
        <v/>
      </c>
      <c r="AU164" t="str">
        <f>IF(Data!$L165=AU$1, "",             IF(ISERR(SEARCH(AU$1,Data!$H165)),        "",          ";" &amp; VLOOKUP(AU$1,Data!$L:$N,3, FALSE) &amp; ",""" &amp; VLOOKUP(AU$1,Data!$L:$M,2, FALSE) &amp; """;"   )             )</f>
        <v/>
      </c>
      <c r="AV164" t="str">
        <f>IF(Data!$L165=AV$1, "",             IF(ISERR(SEARCH(AV$1,Data!$H165)),        "",          ";" &amp; VLOOKUP(AV$1,Data!$L:$N,3, FALSE) &amp; ",""" &amp; VLOOKUP(AV$1,Data!$L:$M,2, FALSE) &amp; """;"   )             )</f>
        <v/>
      </c>
      <c r="AW164" t="str">
        <f>IF(Data!$L165=AW$1, "",             IF(ISERR(SEARCH(AW$1,Data!$H165)),        "",          ";" &amp; VLOOKUP(AW$1,Data!$L:$N,3, FALSE) &amp; ",""" &amp; VLOOKUP(AW$1,Data!$L:$M,2, FALSE) &amp; """;"   )             )</f>
        <v/>
      </c>
      <c r="AX164" t="str">
        <f>IF(Data!$L165=AX$1, "",             IF(ISERR(SEARCH(AX$1,Data!$H165)),        "",          ";" &amp; VLOOKUP(AX$1,Data!$L:$N,3, FALSE) &amp; ",""" &amp; VLOOKUP(AX$1,Data!$L:$M,2, FALSE) &amp; """;"   )             )</f>
        <v/>
      </c>
      <c r="AY164" t="str">
        <f>IF(Data!$L165=AY$1, "",             IF(ISERR(SEARCH(AY$1,Data!$H165)),        "",          ";" &amp; VLOOKUP(AY$1,Data!$L:$N,3, FALSE) &amp; ",""" &amp; VLOOKUP(AY$1,Data!$L:$M,2, FALSE) &amp; """;"   )             )</f>
        <v/>
      </c>
      <c r="AZ164" t="str">
        <f>IF(Data!$L165=AZ$1, "",             IF(ISERR(SEARCH(AZ$1,Data!$H165)),        "",          ";" &amp; VLOOKUP(AZ$1,Data!$L:$N,3, FALSE) &amp; ",""" &amp; VLOOKUP(AZ$1,Data!$L:$M,2, FALSE) &amp; """;"   )             )</f>
        <v/>
      </c>
      <c r="BA164" t="str">
        <f>IF(Data!$L165=BA$1, "",             IF(ISERR(SEARCH(BA$1,Data!$H165)),        "",          ";" &amp; VLOOKUP(BA$1,Data!$L:$N,3, FALSE) &amp; ",""" &amp; VLOOKUP(BA$1,Data!$L:$M,2, FALSE) &amp; """;"   )             )</f>
        <v/>
      </c>
      <c r="BB164" t="str">
        <f>IF(Data!$L165=BB$1, "",             IF(ISERR(SEARCH(BB$1,Data!$H165)),        "",          ";" &amp; VLOOKUP(BB$1,Data!$L:$N,3, FALSE) &amp; ",""" &amp; VLOOKUP(BB$1,Data!$L:$M,2, FALSE) &amp; """;"   )             )</f>
        <v/>
      </c>
      <c r="BC164" t="str">
        <f>IF(Data!$L165=BC$1, "",             IF(ISERR(SEARCH(BC$1,Data!$H165)),        "",          ";" &amp; VLOOKUP(BC$1,Data!$L:$N,3, FALSE) &amp; ",""" &amp; VLOOKUP(BC$1,Data!$L:$M,2, FALSE) &amp; """;"   )             )</f>
        <v/>
      </c>
      <c r="BD164" t="str">
        <f>IF(Data!$L165=BD$1, "",             IF(ISERR(SEARCH(BD$1,Data!$H165)),        "",          ";" &amp; VLOOKUP(BD$1,Data!$L:$N,3, FALSE) &amp; ",""" &amp; VLOOKUP(BD$1,Data!$L:$M,2, FALSE) &amp; """;"   )             )</f>
        <v/>
      </c>
      <c r="BE164" t="str">
        <f>IF(Data!$L165=BE$1, "",             IF(ISERR(SEARCH(BE$1,Data!$H165)),        "",          ";" &amp; VLOOKUP(BE$1,Data!$L:$N,3, FALSE) &amp; ",""" &amp; VLOOKUP(BE$1,Data!$L:$M,2, FALSE) &amp; """;"   )             )</f>
        <v/>
      </c>
      <c r="BF164" t="str">
        <f>IF(Data!$L165=BF$1, "",             IF(ISERR(SEARCH(BF$1,Data!$H165)),        "",          ";" &amp; VLOOKUP(BF$1,Data!$L:$N,3, FALSE) &amp; ",""" &amp; VLOOKUP(BF$1,Data!$L:$M,2, FALSE) &amp; """;"   )             )</f>
        <v/>
      </c>
      <c r="BG164" t="str">
        <f>IF(Data!$L165=BG$1, "",             IF(ISERR(SEARCH(BG$1,Data!$H165)),        "",          ";" &amp; VLOOKUP(BG$1,Data!$L:$N,3, FALSE) &amp; ",""" &amp; VLOOKUP(BG$1,Data!$L:$M,2, FALSE) &amp; """;"   )             )</f>
        <v/>
      </c>
      <c r="BH164" t="str">
        <f>IF(Data!$L165=BH$1, "",             IF(ISERR(SEARCH(BH$1,Data!$H165)),        "",          ";" &amp; VLOOKUP(BH$1,Data!$L:$N,3, FALSE) &amp; ",""" &amp; VLOOKUP(BH$1,Data!$L:$M,2, FALSE) &amp; """;"   )             )</f>
        <v/>
      </c>
      <c r="BI164" t="str">
        <f>IF(Data!$L165=BI$1, "",             IF(ISERR(SEARCH(BI$1,Data!$H165)),        "",          ";" &amp; VLOOKUP(BI$1,Data!$L:$N,3, FALSE) &amp; ",""" &amp; VLOOKUP(BI$1,Data!$L:$M,2, FALSE) &amp; """;"   )             )</f>
        <v/>
      </c>
      <c r="BJ164" t="str">
        <f>IF(Data!$L165=BJ$1, "",             IF(ISERR(SEARCH(BJ$1,Data!$H165)),        "",          ";" &amp; VLOOKUP(BJ$1,Data!$L:$N,3, FALSE) &amp; ",""" &amp; VLOOKUP(BJ$1,Data!$L:$M,2, FALSE) &amp; """;"   )             )</f>
        <v/>
      </c>
      <c r="BK164" t="str">
        <f>IF(Data!$L165=BK$1, "",             IF(ISERR(SEARCH(BK$1,Data!$H165)),        "",          ";" &amp; VLOOKUP(BK$1,Data!$L:$N,3, FALSE) &amp; ",""" &amp; VLOOKUP(BK$1,Data!$L:$M,2, FALSE) &amp; """;"   )             )</f>
        <v/>
      </c>
      <c r="BL164" t="str">
        <f>IF(Data!$L165=BL$1, "",             IF(ISERR(SEARCH(BL$1,Data!$H165)),        "",          ";" &amp; VLOOKUP(BL$1,Data!$L:$N,3, FALSE) &amp; ",""" &amp; VLOOKUP(BL$1,Data!$L:$M,2, FALSE) &amp; """;"   )             )</f>
        <v/>
      </c>
      <c r="BM164" t="str">
        <f>IF(Data!$L165=BM$1, "",             IF(ISERR(SEARCH(BM$1,Data!$H165)),        "",          ";" &amp; VLOOKUP(BM$1,Data!$L:$N,3, FALSE) &amp; ",""" &amp; VLOOKUP(BM$1,Data!$L:$M,2, FALSE) &amp; """;"   )             )</f>
        <v/>
      </c>
      <c r="BN164" t="str">
        <f>IF(Data!$L165=BN$1, "",             IF(ISERR(SEARCH(BN$1,Data!$H165)),        "",          ";" &amp; VLOOKUP(BN$1,Data!$L:$N,3, FALSE) &amp; ",""" &amp; VLOOKUP(BN$1,Data!$L:$M,2, FALSE) &amp; """;"   )             )</f>
        <v/>
      </c>
      <c r="BO164" t="str">
        <f>IF(Data!$L165=BO$1, "",             IF(ISERR(SEARCH(BO$1,Data!$H165)),        "",          ";" &amp; VLOOKUP(BO$1,Data!$L:$N,3, FALSE) &amp; ",""" &amp; VLOOKUP(BO$1,Data!$L:$M,2, FALSE) &amp; """;"   )             )</f>
        <v>;00000000-0000-0000-0000-000000000070,"HUMAN";</v>
      </c>
      <c r="BP164" t="str">
        <f>IF(Data!$L165=BP$1, "",             IF(ISERR(SEARCH(BP$1,Data!$H165)),        "",          ";" &amp; VLOOKUP(BP$1,Data!$L:$N,3, FALSE) &amp; ",""" &amp; VLOOKUP(BP$1,Data!$L:$M,2, FALSE) &amp; """;"   )             )</f>
        <v/>
      </c>
      <c r="BQ164" t="str">
        <f>IF(Data!$L165=BQ$1, "",             IF(ISERR(SEARCH(BQ$1,Data!$H165)),        "",          ";" &amp; VLOOKUP(BQ$1,Data!$L:$N,3, FALSE) &amp; ",""" &amp; VLOOKUP(BQ$1,Data!$L:$M,2, FALSE) &amp; """;"   )             )</f>
        <v/>
      </c>
      <c r="BR164" t="str">
        <f>IF(Data!$L165=BR$1, "",             IF(ISERR(SEARCH(BR$1,Data!$H165)),        "",          ";" &amp; VLOOKUP(BR$1,Data!$L:$N,3, FALSE) &amp; ",""" &amp; VLOOKUP(BR$1,Data!$L:$M,2, FALSE) &amp; """;"   )             )</f>
        <v/>
      </c>
      <c r="BS164" t="str">
        <f>IF(Data!$L165=BS$1, "",             IF(ISERR(SEARCH(BS$1,Data!$H165)),        "",          ";" &amp; VLOOKUP(BS$1,Data!$L:$N,3, FALSE) &amp; ",""" &amp; VLOOKUP(BS$1,Data!$L:$M,2, FALSE) &amp; """;"   )             )</f>
        <v/>
      </c>
      <c r="BT164" t="str">
        <f>IF(Data!$L165=BT$1, "",             IF(ISERR(SEARCH(BT$1,Data!$H165)),        "",          ";" &amp; VLOOKUP(BT$1,Data!$L:$N,3, FALSE) &amp; ",""" &amp; VLOOKUP(BT$1,Data!$L:$M,2, FALSE) &amp; """;"   )             )</f>
        <v/>
      </c>
      <c r="BU164" t="str">
        <f>IF(Data!$L165=BU$1, "",             IF(ISERR(SEARCH(BU$1,Data!$H165)),        "",          ";" &amp; VLOOKUP(BU$1,Data!$L:$N,3, FALSE) &amp; ",""" &amp; VLOOKUP(BU$1,Data!$L:$M,2, FALSE) &amp; """;"   )             )</f>
        <v/>
      </c>
      <c r="BV164" t="str">
        <f>IF(Data!$L165=BV$1, "",             IF(ISERR(SEARCH(BV$1,Data!$H165)),        "",          ";" &amp; VLOOKUP(BV$1,Data!$L:$N,3, FALSE) &amp; ",""" &amp; VLOOKUP(BV$1,Data!$L:$M,2, FALSE) &amp; """;"   )             )</f>
        <v/>
      </c>
      <c r="BW164" t="str">
        <f>IF(Data!$L165=BW$1, "",             IF(ISERR(SEARCH(BW$1,Data!$H165)),        "",          ";" &amp; VLOOKUP(BW$1,Data!$L:$N,3, FALSE) &amp; ",""" &amp; VLOOKUP(BW$1,Data!$L:$M,2, FALSE) &amp; """;"   )             )</f>
        <v/>
      </c>
      <c r="BX164" t="str">
        <f>IF(Data!$L165=BX$1, "",             IF(ISERR(SEARCH(BX$1,Data!$H165)),        "",          ";" &amp; VLOOKUP(BX$1,Data!$L:$N,3, FALSE) &amp; ",""" &amp; VLOOKUP(BX$1,Data!$L:$M,2, FALSE) &amp; """;"   )             )</f>
        <v/>
      </c>
      <c r="BY164" t="str">
        <f>IF(Data!$L165=BY$1, "",             IF(ISERR(SEARCH(BY$1,Data!$H165)),        "",          ";" &amp; VLOOKUP(BY$1,Data!$L:$N,3, FALSE) &amp; ",""" &amp; VLOOKUP(BY$1,Data!$L:$M,2, FALSE) &amp; """;"   )             )</f>
        <v/>
      </c>
      <c r="BZ164" t="str">
        <f>IF(Data!$L165=BZ$1, "",             IF(ISERR(SEARCH(BZ$1,Data!$H165)),        "",          ";" &amp; VLOOKUP(BZ$1,Data!$L:$N,3, FALSE) &amp; ",""" &amp; VLOOKUP(BZ$1,Data!$L:$M,2, FALSE) &amp; """;"   )             )</f>
        <v/>
      </c>
      <c r="CA164" t="str">
        <f>IF(Data!$L165=CA$1, "",             IF(ISERR(SEARCH(CA$1,Data!$H165)),        "",          ";" &amp; VLOOKUP(CA$1,Data!$L:$N,3, FALSE) &amp; ",""" &amp; VLOOKUP(CA$1,Data!$L:$M,2, FALSE) &amp; """;"   )             )</f>
        <v/>
      </c>
      <c r="CB164" t="str">
        <f>IF(Data!$L165=CB$1, "",             IF(ISERR(SEARCH(CB$1,Data!$H165)),        "",          ";" &amp; VLOOKUP(CB$1,Data!$L:$N,3, FALSE) &amp; ",""" &amp; VLOOKUP(CB$1,Data!$L:$M,2, FALSE) &amp; """;"   )             )</f>
        <v/>
      </c>
      <c r="CC164" t="str">
        <f>IF(Data!$L165=CC$1, "",             IF(ISERR(SEARCH(CC$1,Data!$H165)),        "",          ";" &amp; VLOOKUP(CC$1,Data!$L:$N,3, FALSE) &amp; ",""" &amp; VLOOKUP(CC$1,Data!$L:$M,2, FALSE) &amp; """;"   )             )</f>
        <v/>
      </c>
      <c r="CD164" t="str">
        <f>IF(Data!$L165=CD$1, "",             IF(ISERR(SEARCH(CD$1,Data!$H165)),        "",          ";" &amp; VLOOKUP(CD$1,Data!$L:$N,3, FALSE) &amp; ",""" &amp; VLOOKUP(CD$1,Data!$L:$M,2, FALSE) &amp; """;"   )             )</f>
        <v/>
      </c>
      <c r="CE164" t="str">
        <f>IF(Data!$L165=CE$1, "",             IF(ISERR(SEARCH(CE$1,Data!$H165)),        "",          ";" &amp; VLOOKUP(CE$1,Data!$L:$N,3, FALSE) &amp; ",""" &amp; VLOOKUP(CE$1,Data!$L:$M,2, FALSE) &amp; """;"   )             )</f>
        <v/>
      </c>
      <c r="CF164" t="str">
        <f>IF(Data!$L165=CF$1, "",             IF(ISERR(SEARCH(CF$1,Data!$H165)),        "",          ";" &amp; VLOOKUP(CF$1,Data!$L:$N,3, FALSE) &amp; ",""" &amp; VLOOKUP(CF$1,Data!$L:$M,2, FALSE) &amp; """;"   )             )</f>
        <v/>
      </c>
      <c r="CG164" t="str">
        <f>IF(Data!$L165=CG$1, "",             IF(ISERR(SEARCH(CG$1,Data!$H165)),        "",          ";" &amp; VLOOKUP(CG$1,Data!$L:$N,3, FALSE) &amp; ",""" &amp; VLOOKUP(CG$1,Data!$L:$M,2, FALSE) &amp; """;"   )             )</f>
        <v/>
      </c>
      <c r="CH164" t="str">
        <f>IF(Data!$L165=CH$1, "",             IF(ISERR(SEARCH(CH$1,Data!$H165)),        "",          ";" &amp; VLOOKUP(CH$1,Data!$L:$N,3, FALSE) &amp; ",""" &amp; VLOOKUP(CH$1,Data!$L:$M,2, FALSE) &amp; """;"   )             )</f>
        <v/>
      </c>
      <c r="CI164" t="str">
        <f>IF(Data!$L165=CI$1, "",             IF(ISERR(SEARCH(CI$1,Data!$H165)),        "",          ";" &amp; VLOOKUP(CI$1,Data!$L:$N,3, FALSE) &amp; ",""" &amp; VLOOKUP(CI$1,Data!$L:$M,2, FALSE) &amp; """;"   )             )</f>
        <v/>
      </c>
      <c r="CJ164" t="str">
        <f>IF(Data!$L165=CJ$1, "",             IF(ISERR(SEARCH(CJ$1,Data!$H165)),        "",          ";" &amp; VLOOKUP(CJ$1,Data!$L:$N,3, FALSE) &amp; ",""" &amp; VLOOKUP(CJ$1,Data!$L:$M,2, FALSE) &amp; """;"   )             )</f>
        <v/>
      </c>
      <c r="CK164" t="str">
        <f>IF(Data!$L165=CK$1, "",             IF(ISERR(SEARCH(CK$1,Data!$H165)),        "",          ";" &amp; VLOOKUP(CK$1,Data!$L:$N,3, FALSE) &amp; ",""" &amp; VLOOKUP(CK$1,Data!$L:$M,2, FALSE) &amp; """;"   )             )</f>
        <v/>
      </c>
      <c r="CL164" t="str">
        <f>IF(Data!$L165=CL$1, "",             IF(ISERR(SEARCH(CL$1,Data!$H165)),        "",          ";" &amp; VLOOKUP(CL$1,Data!$L:$N,3, FALSE) &amp; ",""" &amp; VLOOKUP(CL$1,Data!$L:$M,2, FALSE) &amp; """;"   )             )</f>
        <v/>
      </c>
      <c r="CM164" t="str">
        <f>IF(Data!$L165=CM$1, "",             IF(ISERR(SEARCH(CM$1,Data!$H165)),        "",          ";" &amp; VLOOKUP(CM$1,Data!$L:$N,3, FALSE) &amp; ",""" &amp; VLOOKUP(CM$1,Data!$L:$M,2, FALSE) &amp; """;"   )             )</f>
        <v/>
      </c>
      <c r="CN164" t="str">
        <f>IF(Data!$L165=CN$1, "",             IF(ISERR(SEARCH(CN$1,Data!$H165)),        "",          ";" &amp; VLOOKUP(CN$1,Data!$L:$N,3, FALSE) &amp; ",""" &amp; VLOOKUP(CN$1,Data!$L:$M,2, FALSE) &amp; """;"   )             )</f>
        <v/>
      </c>
      <c r="CO164" t="str">
        <f>IF(Data!$L165=CO$1, "",             IF(ISERR(SEARCH(CO$1,Data!$H165)),        "",          ";" &amp; VLOOKUP(CO$1,Data!$L:$N,3, FALSE) &amp; ",""" &amp; VLOOKUP(CO$1,Data!$L:$M,2, FALSE) &amp; """;"   )             )</f>
        <v/>
      </c>
      <c r="CP164" t="str">
        <f>IF(Data!$L165=CP$1, "",             IF(ISERR(SEARCH(CP$1,Data!$H165)),        "",          ";" &amp; VLOOKUP(CP$1,Data!$L:$N,3, FALSE) &amp; ",""" &amp; VLOOKUP(CP$1,Data!$L:$M,2, FALSE) &amp; """;"   )             )</f>
        <v/>
      </c>
      <c r="CQ164" t="str">
        <f>IF(Data!$L165=CQ$1, "",             IF(ISERR(SEARCH(CQ$1,Data!$H165)),        "",          ";" &amp; VLOOKUP(CQ$1,Data!$L:$N,3, FALSE) &amp; ",""" &amp; VLOOKUP(CQ$1,Data!$L:$M,2, FALSE) &amp; """;"   )             )</f>
        <v/>
      </c>
      <c r="CR164" t="str">
        <f>IF(Data!$L165=CR$1, "",             IF(ISERR(SEARCH(CR$1,Data!$H165)),        "",          ";" &amp; VLOOKUP(CR$1,Data!$L:$N,3, FALSE) &amp; ",""" &amp; VLOOKUP(CR$1,Data!$L:$M,2, FALSE) &amp; """;"   )             )</f>
        <v/>
      </c>
      <c r="CS164" t="str">
        <f>IF(Data!$L165=CS$1, "",             IF(ISERR(SEARCH(CS$1,Data!$H165)),        "",          ";" &amp; VLOOKUP(CS$1,Data!$L:$N,3, FALSE) &amp; ",""" &amp; VLOOKUP(CS$1,Data!$L:$M,2, FALSE) &amp; """;"   )             )</f>
        <v/>
      </c>
      <c r="CT164" t="str">
        <f>IF(Data!$L165=CT$1, "",             IF(ISERR(SEARCH(CT$1,Data!$H165)),        "",          ";" &amp; VLOOKUP(CT$1,Data!$L:$N,3, FALSE) &amp; ",""" &amp; VLOOKUP(CT$1,Data!$L:$M,2, FALSE) &amp; """;"   )             )</f>
        <v/>
      </c>
      <c r="CU164" t="str">
        <f>IF(Data!$L165=CU$1, "",             IF(ISERR(SEARCH(CU$1,Data!$H165)),        "",          ";" &amp; VLOOKUP(CU$1,Data!$L:$N,3, FALSE) &amp; ",""" &amp; VLOOKUP(CU$1,Data!$L:$M,2, FALSE) &amp; """;"   )             )</f>
        <v/>
      </c>
      <c r="CV164" t="str">
        <f>IF(Data!$L165=CV$1, "",             IF(ISERR(SEARCH(CV$1,Data!$H165)),        "",          ";" &amp; VLOOKUP(CV$1,Data!$L:$N,3, FALSE) &amp; ",""" &amp; VLOOKUP(CV$1,Data!$L:$M,2, FALSE) &amp; """;"   )             )</f>
        <v/>
      </c>
      <c r="CW164" t="str">
        <f>IF(Data!$L165=CW$1, "",             IF(ISERR(SEARCH(CW$1,Data!$H165)),        "",          ";" &amp; VLOOKUP(CW$1,Data!$L:$N,3, FALSE) &amp; ",""" &amp; VLOOKUP(CW$1,Data!$L:$M,2, FALSE) &amp; """;"   )             )</f>
        <v/>
      </c>
      <c r="CX164" t="str">
        <f>IF(Data!$L165=CX$1, "",             IF(ISERR(SEARCH(CX$1,Data!$H165)),        "",          ";" &amp; VLOOKUP(CX$1,Data!$L:$N,3, FALSE) &amp; ",""" &amp; VLOOKUP(CX$1,Data!$L:$M,2, FALSE) &amp; """;"   )             )</f>
        <v/>
      </c>
      <c r="CY164" t="str">
        <f>IF(Data!$L165=CY$1, "",             IF(ISERR(SEARCH(CY$1,Data!$H165)),        "",          ";" &amp; VLOOKUP(CY$1,Data!$L:$N,3, FALSE) &amp; ",""" &amp; VLOOKUP(CY$1,Data!$L:$M,2, FALSE) &amp; """;"   )             )</f>
        <v/>
      </c>
      <c r="CZ164" t="str">
        <f>IF(Data!$L165=CZ$1, "",             IF(ISERR(SEARCH(CZ$1,Data!$H165)),        "",          ";" &amp; VLOOKUP(CZ$1,Data!$L:$N,3, FALSE) &amp; ",""" &amp; VLOOKUP(CZ$1,Data!$L:$M,2, FALSE) &amp; """;"   )             )</f>
        <v/>
      </c>
      <c r="DA164" t="str">
        <f>IF(Data!$L165=DA$1, "",             IF(ISERR(SEARCH(DA$1,Data!$H165)),        "",          ";" &amp; VLOOKUP(DA$1,Data!$L:$N,3, FALSE) &amp; ",""" &amp; VLOOKUP(DA$1,Data!$L:$M,2, FALSE) &amp; """;"   )             )</f>
        <v/>
      </c>
      <c r="DB164" t="str">
        <f>IF(Data!$L165=DB$1, "",             IF(ISERR(SEARCH(DB$1,Data!$H165)),        "",          ";" &amp; VLOOKUP(DB$1,Data!$L:$N,3, FALSE) &amp; ",""" &amp; VLOOKUP(DB$1,Data!$L:$M,2, FALSE) &amp; """;"   )             )</f>
        <v/>
      </c>
      <c r="DC164" t="str">
        <f>IF(Data!$L165=DC$1, "",             IF(ISERR(SEARCH(DC$1,Data!$H165)),        "",          ";" &amp; VLOOKUP(DC$1,Data!$L:$N,3, FALSE) &amp; ",""" &amp; VLOOKUP(DC$1,Data!$L:$M,2, FALSE) &amp; """;"   )             )</f>
        <v/>
      </c>
      <c r="DD164" t="str">
        <f>IF(Data!$L165=DD$1, "",             IF(ISERR(SEARCH(DD$1,Data!$H165)),        "",          ";" &amp; VLOOKUP(DD$1,Data!$L:$N,3, FALSE) &amp; ",""" &amp; VLOOKUP(DD$1,Data!$L:$M,2, FALSE) &amp; """;"   )             )</f>
        <v/>
      </c>
      <c r="DE164" t="str">
        <f>IF(Data!$L165=DE$1, "",             IF(ISERR(SEARCH(DE$1,Data!$H165)),        "",          ";" &amp; VLOOKUP(DE$1,Data!$L:$N,3, FALSE) &amp; ",""" &amp; VLOOKUP(DE$1,Data!$L:$M,2, FALSE) &amp; """;"   )             )</f>
        <v/>
      </c>
      <c r="DF164" t="str">
        <f>IF(Data!$L165=DF$1, "",             IF(ISERR(SEARCH(DF$1,Data!$H165)),        "",          ";" &amp; VLOOKUP(DF$1,Data!$L:$N,3, FALSE) &amp; ",""" &amp; VLOOKUP(DF$1,Data!$L:$M,2, FALSE) &amp; """;"   )             )</f>
        <v/>
      </c>
      <c r="DG164" t="str">
        <f>IF(Data!$L165=DG$1, "",             IF(ISERR(SEARCH(DG$1,Data!$H165)),        "",          ";" &amp; VLOOKUP(DG$1,Data!$L:$N,3, FALSE) &amp; ",""" &amp; VLOOKUP(DG$1,Data!$L:$M,2, FALSE) &amp; """;"   )             )</f>
        <v/>
      </c>
      <c r="DH164" t="str">
        <f>IF(Data!$L165=DH$1, "",             IF(ISERR(SEARCH(DH$1,Data!$H165)),        "",          ";" &amp; VLOOKUP(DH$1,Data!$L:$N,3, FALSE) &amp; ",""" &amp; VLOOKUP(DH$1,Data!$L:$M,2, FALSE) &amp; """;"   )             )</f>
        <v/>
      </c>
      <c r="DI164" t="str">
        <f>IF(Data!$L165=DI$1, "",             IF(ISERR(SEARCH(DI$1,Data!$H165)),        "",          ";" &amp; VLOOKUP(DI$1,Data!$L:$N,3, FALSE) &amp; ",""" &amp; VLOOKUP(DI$1,Data!$L:$M,2, FALSE) &amp; """;"   )             )</f>
        <v/>
      </c>
      <c r="DJ164" t="str">
        <f>IF(Data!$L165=DJ$1, "",             IF(ISERR(SEARCH(DJ$1,Data!$H165)),        "",          ";" &amp; VLOOKUP(DJ$1,Data!$L:$N,3, FALSE) &amp; ",""" &amp; VLOOKUP(DJ$1,Data!$L:$M,2, FALSE) &amp; """;"   )             )</f>
        <v/>
      </c>
      <c r="DK164" t="str">
        <f>IF(Data!$L165=DK$1, "",             IF(ISERR(SEARCH(DK$1,Data!$H165)),        "",          ";" &amp; VLOOKUP(DK$1,Data!$L:$N,3, FALSE) &amp; ",""" &amp; VLOOKUP(DK$1,Data!$L:$M,2, FALSE) &amp; """;"   )             )</f>
        <v/>
      </c>
      <c r="DL164" t="str">
        <f>IF(Data!$L165=DL$1, "",             IF(ISERR(SEARCH(DL$1,Data!$H165)),        "",          ";" &amp; VLOOKUP(DL$1,Data!$L:$N,3, FALSE) &amp; ",""" &amp; VLOOKUP(DL$1,Data!$L:$M,2, FALSE) &amp; """;"   )             )</f>
        <v/>
      </c>
      <c r="DM164" t="str">
        <f>IF(Data!$L165=DM$1, "",             IF(ISERR(SEARCH(DM$1,Data!$H165)),        "",          ";" &amp; VLOOKUP(DM$1,Data!$L:$N,3, FALSE) &amp; ",""" &amp; VLOOKUP(DM$1,Data!$L:$M,2, FALSE) &amp; """;"   )             )</f>
        <v/>
      </c>
      <c r="DN164" t="str">
        <f>IF(Data!$L165=DN$1, "",             IF(ISERR(SEARCH(DN$1,Data!$H165)),        "",          ";" &amp; VLOOKUP(DN$1,Data!$L:$N,3, FALSE) &amp; ",""" &amp; VLOOKUP(DN$1,Data!$L:$M,2, FALSE) &amp; """;"   )             )</f>
        <v/>
      </c>
      <c r="DO164" t="str">
        <f>IF(Data!$L165=DO$1, "",             IF(ISERR(SEARCH(DO$1,Data!$H165)),        "",          ";" &amp; VLOOKUP(DO$1,Data!$L:$N,3, FALSE) &amp; ",""" &amp; VLOOKUP(DO$1,Data!$L:$M,2, FALSE) &amp; """;"   )             )</f>
        <v/>
      </c>
      <c r="DP164" t="str">
        <f>IF(Data!$L165=DP$1, "",             IF(ISERR(SEARCH(DP$1,Data!$H165)),        "",          ";" &amp; VLOOKUP(DP$1,Data!$L:$N,3, FALSE) &amp; ",""" &amp; VLOOKUP(DP$1,Data!$L:$M,2, FALSE) &amp; """;"   )             )</f>
        <v/>
      </c>
      <c r="DQ164" t="str">
        <f>IF(Data!$L165=DQ$1, "",             IF(ISERR(SEARCH(DQ$1,Data!$H165)),        "",          ";" &amp; VLOOKUP(DQ$1,Data!$L:$N,3, FALSE) &amp; ",""" &amp; VLOOKUP(DQ$1,Data!$L:$M,2, FALSE) &amp; """;"   )             )</f>
        <v/>
      </c>
      <c r="DR164" t="str">
        <f>IF(Data!$L165=DR$1, "",             IF(ISERR(SEARCH(DR$1,Data!$H165)),        "",          ";" &amp; VLOOKUP(DR$1,Data!$L:$N,3, FALSE) &amp; ",""" &amp; VLOOKUP(DR$1,Data!$L:$M,2, FALSE) &amp; """;"   )             )</f>
        <v/>
      </c>
      <c r="DS164" t="str">
        <f>IF(Data!$L165=DS$1, "",             IF(ISERR(SEARCH(DS$1,Data!$H165)),        "",          ";" &amp; VLOOKUP(DS$1,Data!$L:$N,3, FALSE) &amp; ",""" &amp; VLOOKUP(DS$1,Data!$L:$M,2, FALSE) &amp; """;"   )             )</f>
        <v/>
      </c>
      <c r="DT164" t="str">
        <f>IF(Data!$L165=DT$1, "",             IF(ISERR(SEARCH(DT$1,Data!$H165)),        "",          ";" &amp; VLOOKUP(DT$1,Data!$L:$N,3, FALSE) &amp; ",""" &amp; VLOOKUP(DT$1,Data!$L:$M,2, FALSE) &amp; """;"   )             )</f>
        <v/>
      </c>
      <c r="DU164" t="str">
        <f>IF(Data!$L165=DU$1, "",             IF(ISERR(SEARCH(DU$1,Data!$H165)),        "",          ";" &amp; VLOOKUP(DU$1,Data!$L:$N,3, FALSE) &amp; ",""" &amp; VLOOKUP(DU$1,Data!$L:$M,2, FALSE) &amp; """;"   )             )</f>
        <v/>
      </c>
      <c r="DV164" t="str">
        <f>IF(Data!$L165=DV$1, "",             IF(ISERR(SEARCH(DV$1,Data!$H165)),        "",          ";" &amp; VLOOKUP(DV$1,Data!$L:$N,3, FALSE) &amp; ",""" &amp; VLOOKUP(DV$1,Data!$L:$M,2, FALSE) &amp; """;"   )             )</f>
        <v/>
      </c>
      <c r="DW164" t="str">
        <f>IF(Data!$L165=DW$1, "",             IF(ISERR(SEARCH(DW$1,Data!$H165)),        "",          ";" &amp; VLOOKUP(DW$1,Data!$L:$N,3, FALSE) &amp; ",""" &amp; VLOOKUP(DW$1,Data!$L:$M,2, FALSE) &amp; """;"   )             )</f>
        <v/>
      </c>
      <c r="DX164" t="str">
        <f>IF(Data!$L165=DX$1, "",             IF(ISERR(SEARCH(DX$1,Data!$H165)),        "",          ";" &amp; VLOOKUP(DX$1,Data!$L:$N,3, FALSE) &amp; ",""" &amp; VLOOKUP(DX$1,Data!$L:$M,2, FALSE) &amp; """;"   )             )</f>
        <v/>
      </c>
      <c r="DY164" t="str">
        <f>IF(Data!$L165=DY$1, "",             IF(ISERR(SEARCH(DY$1,Data!$H165)),        "",          ";" &amp; VLOOKUP(DY$1,Data!$L:$N,3, FALSE) &amp; ",""" &amp; VLOOKUP(DY$1,Data!$L:$M,2, FALSE) &amp; """;"   )             )</f>
        <v/>
      </c>
      <c r="DZ164" t="str">
        <f>IF(Data!$L165=DZ$1, "",             IF(ISERR(SEARCH(DZ$1,Data!$H165)),        "",          ";" &amp; VLOOKUP(DZ$1,Data!$L:$N,3, FALSE) &amp; ",""" &amp; VLOOKUP(DZ$1,Data!$L:$M,2, FALSE) &amp; """;"   )             )</f>
        <v/>
      </c>
      <c r="EA164" t="str">
        <f>IF(Data!$L165=EA$1, "",             IF(ISERR(SEARCH(EA$1,Data!$H165)),        "",          ";" &amp; VLOOKUP(EA$1,Data!$L:$N,3, FALSE) &amp; ",""" &amp; VLOOKUP(EA$1,Data!$L:$M,2, FALSE) &amp; """;"   )             )</f>
        <v/>
      </c>
      <c r="EB164" t="str">
        <f>IF(Data!$L165=EB$1, "",             IF(ISERR(SEARCH(EB$1,Data!$H165)),        "",          ";" &amp; VLOOKUP(EB$1,Data!$L:$N,3, FALSE) &amp; ",""" &amp; VLOOKUP(EB$1,Data!$L:$M,2, FALSE) &amp; """;"   )             )</f>
        <v/>
      </c>
      <c r="EC164" t="str">
        <f>IF(Data!$L165=EC$1, "",             IF(ISERR(SEARCH(EC$1,Data!$H165)),        "",          ";" &amp; VLOOKUP(EC$1,Data!$L:$N,3, FALSE) &amp; ",""" &amp; VLOOKUP(EC$1,Data!$L:$M,2, FALSE) &amp; """;"   )             )</f>
        <v/>
      </c>
      <c r="ED164" t="str">
        <f>IF(Data!$L165=ED$1, "",             IF(ISERR(SEARCH(ED$1,Data!$H165)),        "",          ";" &amp; VLOOKUP(ED$1,Data!$L:$N,3, FALSE) &amp; ",""" &amp; VLOOKUP(ED$1,Data!$L:$M,2, FALSE) &amp; """;"   )             )</f>
        <v/>
      </c>
      <c r="EE164" t="str">
        <f>IF(Data!$L165=EE$1, "",             IF(ISERR(SEARCH(EE$1,Data!$H165)),        "",          ";" &amp; VLOOKUP(EE$1,Data!$L:$N,3, FALSE) &amp; ",""" &amp; VLOOKUP(EE$1,Data!$L:$M,2, FALSE) &amp; """;"   )             )</f>
        <v/>
      </c>
      <c r="EF164" t="str">
        <f>IF(Data!$L165=EF$1, "",             IF(ISERR(SEARCH(EF$1,Data!$H165)),        "",          ";" &amp; VLOOKUP(EF$1,Data!$L:$N,3, FALSE) &amp; ",""" &amp; VLOOKUP(EF$1,Data!$L:$M,2, FALSE) &amp; """;"   )             )</f>
        <v/>
      </c>
      <c r="EG164" t="str">
        <f>IF(Data!$L165=EG$1, "",             IF(ISERR(SEARCH(EG$1,Data!$H165)),        "",          ";" &amp; VLOOKUP(EG$1,Data!$L:$N,3, FALSE) &amp; ",""" &amp; VLOOKUP(EG$1,Data!$L:$M,2, FALSE) &amp; """;"   )             )</f>
        <v/>
      </c>
      <c r="EH164" t="str">
        <f>IF(Data!$L165=EH$1, "",             IF(ISERR(SEARCH(EH$1,Data!$H165)),        "",          ";" &amp; VLOOKUP(EH$1,Data!$L:$N,3, FALSE) &amp; ",""" &amp; VLOOKUP(EH$1,Data!$L:$M,2, FALSE) &amp; """;"   )             )</f>
        <v/>
      </c>
      <c r="EI164" t="str">
        <f>IF(Data!$L165=EI$1, "",             IF(ISERR(SEARCH(EI$1,Data!$H165)),        "",          ";" &amp; VLOOKUP(EI$1,Data!$L:$N,3, FALSE) &amp; ",""" &amp; VLOOKUP(EI$1,Data!$L:$M,2, FALSE) &amp; """;"   )             )</f>
        <v/>
      </c>
      <c r="EJ164" t="str">
        <f>IF(Data!$L165=EJ$1, "",             IF(ISERR(SEARCH(EJ$1,Data!$H165)),        "",          ";" &amp; VLOOKUP(EJ$1,Data!$L:$N,3, FALSE) &amp; ",""" &amp; VLOOKUP(EJ$1,Data!$L:$M,2, FALSE) &amp; """;"   )             )</f>
        <v/>
      </c>
      <c r="EK164" t="str">
        <f>IF(Data!$L165=EK$1, "",             IF(ISERR(SEARCH(EK$1,Data!$H165)),        "",          ";" &amp; VLOOKUP(EK$1,Data!$L:$N,3, FALSE) &amp; ",""" &amp; VLOOKUP(EK$1,Data!$L:$M,2, FALSE) &amp; """;"   )             )</f>
        <v/>
      </c>
      <c r="EL164" t="str">
        <f>IF(Data!$L165=EL$1, "",             IF(ISERR(SEARCH(EL$1,Data!$H165)),        "",          ";" &amp; VLOOKUP(EL$1,Data!$L:$N,3, FALSE) &amp; ",""" &amp; VLOOKUP(EL$1,Data!$L:$M,2, FALSE) &amp; """;"   )             )</f>
        <v/>
      </c>
      <c r="EM164" t="str">
        <f>IF(Data!$L165=EM$1, "",             IF(ISERR(SEARCH(EM$1,Data!$H165)),        "",          ";" &amp; VLOOKUP(EM$1,Data!$L:$N,3, FALSE) &amp; ",""" &amp; VLOOKUP(EM$1,Data!$L:$M,2, FALSE) &amp; """;"   )             )</f>
        <v/>
      </c>
      <c r="EN164" t="str">
        <f>IF(Data!$L165=EN$1, "",             IF(ISERR(SEARCH(EN$1,Data!$H165)),        "",          ";" &amp; VLOOKUP(EN$1,Data!$L:$N,3, FALSE) &amp; ",""" &amp; VLOOKUP(EN$1,Data!$L:$M,2, FALSE) &amp; """;"   )             )</f>
        <v/>
      </c>
      <c r="EO164" t="str">
        <f>IF(Data!$L165=EO$1, "",             IF(ISERR(SEARCH(EO$1,Data!$H165)),        "",          ";" &amp; VLOOKUP(EO$1,Data!$L:$N,3, FALSE) &amp; ",""" &amp; VLOOKUP(EO$1,Data!$L:$M,2, FALSE) &amp; """;"   )             )</f>
        <v/>
      </c>
      <c r="EP164" t="str">
        <f>IF(Data!$L165=EP$1, "",             IF(ISERR(SEARCH(EP$1,Data!$H165)),        "",          ";" &amp; VLOOKUP(EP$1,Data!$L:$N,3, FALSE) &amp; ",""" &amp; VLOOKUP(EP$1,Data!$L:$M,2, FALSE) &amp; """;"   )             )</f>
        <v/>
      </c>
      <c r="EQ164" t="str">
        <f>IF(Data!$L165=EQ$1, "",             IF(ISERR(SEARCH(EQ$1,Data!$H165)),        "",          ";" &amp; VLOOKUP(EQ$1,Data!$L:$N,3, FALSE) &amp; ",""" &amp; VLOOKUP(EQ$1,Data!$L:$M,2, FALSE) &amp; """;"   )             )</f>
        <v/>
      </c>
      <c r="ER164" t="str">
        <f>IF(Data!$L165=ER$1, "",             IF(ISERR(SEARCH(ER$1,Data!$H165)),        "",          ";" &amp; VLOOKUP(ER$1,Data!$L:$N,3, FALSE) &amp; ",""" &amp; VLOOKUP(ER$1,Data!$L:$M,2, FALSE) &amp; """;"   )             )</f>
        <v/>
      </c>
      <c r="ES164" t="str">
        <f>IF(Data!$L165=ES$1, "",             IF(ISERR(SEARCH(ES$1,Data!$H165)),        "",          ";" &amp; VLOOKUP(ES$1,Data!$L:$N,3, FALSE) &amp; ",""" &amp; VLOOKUP(ES$1,Data!$L:$M,2, FALSE) &amp; """;"   )             )</f>
        <v/>
      </c>
      <c r="ET164" t="str">
        <f>IF(Data!$L165=ET$1, "",             IF(ISERR(SEARCH(ET$1,Data!$H165)),        "",          ";" &amp; VLOOKUP(ET$1,Data!$L:$N,3, FALSE) &amp; ",""" &amp; VLOOKUP(ET$1,Data!$L:$M,2, FALSE) &amp; """;"   )             )</f>
        <v/>
      </c>
      <c r="EU164" t="str">
        <f>IF(Data!$L165=EU$1, "",             IF(ISERR(SEARCH(EU$1,Data!$H165)),        "",          ";" &amp; VLOOKUP(EU$1,Data!$L:$N,3, FALSE) &amp; ",""" &amp; VLOOKUP(EU$1,Data!$L:$M,2, FALSE) &amp; """;"   )             )</f>
        <v/>
      </c>
      <c r="EV164" t="str">
        <f>IF(Data!$L165=EV$1, "",             IF(ISERR(SEARCH(EV$1,Data!$H165)),        "",          ";" &amp; VLOOKUP(EV$1,Data!$L:$N,3, FALSE) &amp; ",""" &amp; VLOOKUP(EV$1,Data!$L:$M,2, FALSE) &amp; """;"   )             )</f>
        <v/>
      </c>
      <c r="EW164" t="str">
        <f>IF(Data!$L165=EW$1, "",             IF(ISERR(SEARCH(EW$1,Data!$H165)),        "",          ";" &amp; VLOOKUP(EW$1,Data!$L:$N,3, FALSE) &amp; ",""" &amp; VLOOKUP(EW$1,Data!$L:$M,2, FALSE) &amp; """;"   )             )</f>
        <v/>
      </c>
      <c r="EX164" t="str">
        <f>IF(Data!$L165=EX$1, "",             IF(ISERR(SEARCH(EX$1,Data!$H165)),        "",          ";" &amp; VLOOKUP(EX$1,Data!$L:$N,3, FALSE) &amp; ",""" &amp; VLOOKUP(EX$1,Data!$L:$M,2, FALSE) &amp; """;"   )             )</f>
        <v/>
      </c>
      <c r="EY164" t="str">
        <f>IF(Data!$L165=EY$1, "",             IF(ISERR(SEARCH(EY$1,Data!$H165)),        "",          ";" &amp; VLOOKUP(EY$1,Data!$L:$N,3, FALSE) &amp; ",""" &amp; VLOOKUP(EY$1,Data!$L:$M,2, FALSE) &amp; """;"   )             )</f>
        <v/>
      </c>
      <c r="EZ164" t="str">
        <f>IF(Data!$L165=EZ$1, "",             IF(ISERR(SEARCH(EZ$1,Data!$H165)),        "",          ";" &amp; VLOOKUP(EZ$1,Data!$L:$N,3, FALSE) &amp; ",""" &amp; VLOOKUP(EZ$1,Data!$L:$M,2, FALSE) &amp; """;"   )             )</f>
        <v/>
      </c>
      <c r="FA164" t="str">
        <f>IF(Data!$L165=FA$1, "",             IF(ISERR(SEARCH(FA$1,Data!$H165)),        "",          ";" &amp; VLOOKUP(FA$1,Data!$L:$N,3, FALSE) &amp; ",""" &amp; VLOOKUP(FA$1,Data!$L:$M,2, FALSE) &amp; """;"   )             )</f>
        <v/>
      </c>
      <c r="FB164" t="str">
        <f>IF(Data!$L165=FB$1, "",             IF(ISERR(SEARCH(FB$1,Data!$H165)),        "",          ";" &amp; VLOOKUP(FB$1,Data!$L:$N,3, FALSE) &amp; ",""" &amp; VLOOKUP(FB$1,Data!$L:$M,2, FALSE) &amp; """;"   )             )</f>
        <v/>
      </c>
      <c r="FC164" t="str">
        <f>IF(Data!$L165=FC$1, "",             IF(ISERR(SEARCH(FC$1,Data!$H165)),        "",          ";" &amp; VLOOKUP(FC$1,Data!$L:$N,3, FALSE) &amp; ",""" &amp; VLOOKUP(FC$1,Data!$L:$M,2, FALSE) &amp; """;"   )             )</f>
        <v/>
      </c>
      <c r="FD164" t="str">
        <f>IF(Data!$L165=FD$1, "",             IF(ISERR(SEARCH(FD$1,Data!$H165)),        "",          ";" &amp; VLOOKUP(FD$1,Data!$L:$N,3, FALSE) &amp; ",""" &amp; VLOOKUP(FD$1,Data!$L:$M,2, FALSE) &amp; """;"   )             )</f>
        <v/>
      </c>
      <c r="FE164" t="str">
        <f>IF(Data!$L165=FE$1, "",             IF(ISERR(SEARCH(FE$1,Data!$H165)),        "",          ";" &amp; VLOOKUP(FE$1,Data!$L:$N,3, FALSE) &amp; ",""" &amp; VLOOKUP(FE$1,Data!$L:$M,2, FALSE) &amp; """;"   )             )</f>
        <v/>
      </c>
      <c r="FF164" t="str">
        <f>IF(Data!$L165=FF$1, "",             IF(ISERR(SEARCH(FF$1,Data!$H165)),        "",          ";" &amp; VLOOKUP(FF$1,Data!$L:$N,3, FALSE) &amp; ",""" &amp; VLOOKUP(FF$1,Data!$L:$M,2, FALSE) &amp; """;"   )             )</f>
        <v/>
      </c>
      <c r="FG164" t="str">
        <f>IF(Data!$L165=FG$1, "",             IF(ISERR(SEARCH(FG$1,Data!$H165)),        "",          ";" &amp; VLOOKUP(FG$1,Data!$L:$N,3, FALSE) &amp; ",""" &amp; VLOOKUP(FG$1,Data!$L:$M,2, FALSE) &amp; """;"   )             )</f>
        <v/>
      </c>
      <c r="FH164" t="str">
        <f>IF(Data!$L165=FH$1, "",             IF(ISERR(SEARCH(FH$1,Data!$H165)),        "",          ";" &amp; VLOOKUP(FH$1,Data!$L:$N,3, FALSE) &amp; ",""" &amp; VLOOKUP(FH$1,Data!$L:$M,2, FALSE) &amp; """;"   )             )</f>
        <v/>
      </c>
      <c r="FI164" t="str">
        <f>IF(Data!$L165=FI$1, "",             IF(ISERR(SEARCH(FI$1,Data!$H165)),        "",          ";" &amp; VLOOKUP(FI$1,Data!$L:$N,3, FALSE) &amp; ",""" &amp; VLOOKUP(FI$1,Data!$L:$M,2, FALSE) &amp; """;"   )             )</f>
        <v/>
      </c>
      <c r="FJ164" t="str">
        <f>IF(Data!$L165=FJ$1, "",             IF(ISERR(SEARCH(FJ$1,Data!$H165)),        "",          ";" &amp; VLOOKUP(FJ$1,Data!$L:$N,3, FALSE) &amp; ",""" &amp; VLOOKUP(FJ$1,Data!$L:$M,2, FALSE) &amp; """;"   )             )</f>
        <v/>
      </c>
      <c r="FK164" t="str">
        <f>IF(Data!$L165=FK$1, "",             IF(ISERR(SEARCH(FK$1,Data!$H165)),        "",          ";" &amp; VLOOKUP(FK$1,Data!$L:$N,3, FALSE) &amp; ",""" &amp; VLOOKUP(FK$1,Data!$L:$M,2, FALSE) &amp; """;"   )             )</f>
        <v/>
      </c>
      <c r="FL164" t="str">
        <f>IF(Data!$L165=FL$1, "",             IF(ISERR(SEARCH(FL$1,Data!$H165)),        "",          ";" &amp; VLOOKUP(FL$1,Data!$L:$N,3, FALSE) &amp; ",""" &amp; VLOOKUP(FL$1,Data!$L:$M,2, FALSE) &amp; """;"   )             )</f>
        <v/>
      </c>
      <c r="FM164" t="str">
        <f>IF(Data!$L165=FM$1, "",             IF(ISERR(SEARCH(FM$1,Data!$H165)),        "",          ";" &amp; VLOOKUP(FM$1,Data!$L:$N,3, FALSE) &amp; ",""" &amp; VLOOKUP(FM$1,Data!$L:$M,2, FALSE) &amp; """;"   )             )</f>
        <v/>
      </c>
      <c r="FN164" t="str">
        <f>IF(Data!$L165=FN$1, "",             IF(ISERR(SEARCH(FN$1,Data!$H165)),        "",          ";" &amp; VLOOKUP(FN$1,Data!$L:$N,3, FALSE) &amp; ",""" &amp; VLOOKUP(FN$1,Data!$L:$M,2, FALSE) &amp; """;"   )             )</f>
        <v/>
      </c>
      <c r="FO164" t="str">
        <f>IF(Data!$L165=FO$1, "",             IF(ISERR(SEARCH(FO$1,Data!$H165)),        "",          ";" &amp; VLOOKUP(FO$1,Data!$L:$N,3, FALSE) &amp; ",""" &amp; VLOOKUP(FO$1,Data!$L:$M,2, FALSE) &amp; """;"   )             )</f>
        <v/>
      </c>
      <c r="FP164" t="str">
        <f>IF(Data!$L165=FP$1, "",             IF(ISERR(SEARCH(FP$1,Data!$H165)),        "",          ";" &amp; VLOOKUP(FP$1,Data!$L:$N,3, FALSE) &amp; ",""" &amp; VLOOKUP(FP$1,Data!$L:$M,2, FALSE) &amp; """;"   )             )</f>
        <v/>
      </c>
      <c r="FQ164" t="str">
        <f>IF(Data!$L165=FQ$1, "",             IF(ISERR(SEARCH(FQ$1,Data!$H165)),        "",          ";" &amp; VLOOKUP(FQ$1,Data!$L:$N,3, FALSE) &amp; ",""" &amp; VLOOKUP(FQ$1,Data!$L:$M,2, FALSE) &amp; """;"   )             )</f>
        <v/>
      </c>
      <c r="FR164" t="str">
        <f>IF(Data!$L165=FR$1, "",             IF(ISERR(SEARCH(FR$1,Data!$H165)),        "",          ";" &amp; VLOOKUP(FR$1,Data!$L:$N,3, FALSE) &amp; ",""" &amp; VLOOKUP(FR$1,Data!$L:$M,2, FALSE) &amp; """;"   )             )</f>
        <v/>
      </c>
      <c r="FS164" t="str">
        <f>IF(Data!$L165=FS$1, "",             IF(ISERR(SEARCH(FS$1,Data!$H165)),        "",          ";" &amp; VLOOKUP(FS$1,Data!$L:$N,3, FALSE) &amp; ",""" &amp; VLOOKUP(FS$1,Data!$L:$M,2, FALSE) &amp; """;"   )             )</f>
        <v/>
      </c>
      <c r="FT164" t="str">
        <f>IF(Data!$L165=FT$1, "",             IF(ISERR(SEARCH(FT$1,Data!$H165)),        "",          ";" &amp; VLOOKUP(FT$1,Data!$L:$N,3, FALSE) &amp; ",""" &amp; VLOOKUP(FT$1,Data!$L:$M,2, FALSE) &amp; """;"   )             )</f>
        <v/>
      </c>
      <c r="FU164" t="str">
        <f>IF(Data!$L165=FU$1, "",             IF(ISERR(SEARCH(FU$1,Data!$H165)),        "",          ";" &amp; VLOOKUP(FU$1,Data!$L:$N,3, FALSE) &amp; ",""" &amp; VLOOKUP(FU$1,Data!$L:$M,2, FALSE) &amp; """;"   )             )</f>
        <v/>
      </c>
      <c r="FV164" t="str">
        <f>IF(Data!$L165=FV$1, "",             IF(ISERR(SEARCH(FV$1,Data!$H165)),        "",          ";" &amp; VLOOKUP(FV$1,Data!$L:$N,3, FALSE) &amp; ",""" &amp; VLOOKUP(FV$1,Data!$L:$M,2, FALSE) &amp; """;"   )             )</f>
        <v/>
      </c>
      <c r="FW164" t="str">
        <f>IF(Data!$L165=FW$1, "",             IF(ISERR(SEARCH(FW$1,Data!$H165)),        "",          ";" &amp; VLOOKUP(FW$1,Data!$L:$N,3, FALSE) &amp; ",""" &amp; VLOOKUP(FW$1,Data!$L:$M,2, FALSE) &amp; """;"   )             )</f>
        <v/>
      </c>
      <c r="FX164" t="str">
        <f>IF(Data!$L165=FX$1, "",             IF(ISERR(SEARCH(FX$1,Data!$H165)),        "",          ";" &amp; VLOOKUP(FX$1,Data!$L:$N,3, FALSE) &amp; ",""" &amp; VLOOKUP(FX$1,Data!$L:$M,2, FALSE) &amp; """;"   )             )</f>
        <v/>
      </c>
      <c r="FY164" t="str">
        <f>IF(Data!$L165=FY$1, "",             IF(ISERR(SEARCH(FY$1,Data!$H165)),        "",          ";" &amp; VLOOKUP(FY$1,Data!$L:$N,3, FALSE) &amp; ",""" &amp; VLOOKUP(FY$1,Data!$L:$M,2, FALSE) &amp; """;"   )             )</f>
        <v/>
      </c>
      <c r="FZ164" t="str">
        <f>IF(Data!$L165=FZ$1, "",             IF(ISERR(SEARCH(FZ$1,Data!$H165)),        "",          ";" &amp; VLOOKUP(FZ$1,Data!$L:$N,3, FALSE) &amp; ",""" &amp; VLOOKUP(FZ$1,Data!$L:$M,2, FALSE) &amp; """;"   )             )</f>
        <v/>
      </c>
      <c r="GA164" t="str">
        <f>IF(Data!$L165=GA$1, "",             IF(ISERR(SEARCH(GA$1,Data!$H165)),        "",          ";" &amp; VLOOKUP(GA$1,Data!$L:$N,3, FALSE) &amp; ",""" &amp; VLOOKUP(GA$1,Data!$L:$M,2, FALSE) &amp; """;"   )             )</f>
        <v/>
      </c>
      <c r="GB164" t="str">
        <f>IF(Data!$L165=GB$1, "",             IF(ISERR(SEARCH(GB$1,Data!$H165)),        "",          ";" &amp; VLOOKUP(GB$1,Data!$L:$N,3, FALSE) &amp; ",""" &amp; VLOOKUP(GB$1,Data!$L:$M,2, FALSE) &amp; """;"   )             )</f>
        <v/>
      </c>
      <c r="GC164" t="str">
        <f>IF(Data!$L165=GC$1, "",             IF(ISERR(SEARCH(GC$1,Data!$H165)),        "",          ";" &amp; VLOOKUP(GC$1,Data!$L:$N,3, FALSE) &amp; ",""" &amp; VLOOKUP(GC$1,Data!$L:$M,2, FALSE) &amp; """;"   )             )</f>
        <v/>
      </c>
      <c r="GD164" t="str">
        <f>IF(Data!$L165=GD$1, "",             IF(ISERR(SEARCH(GD$1,Data!$H165)),        "",          ";" &amp; VLOOKUP(GD$1,Data!$L:$N,3, FALSE) &amp; ",""" &amp; VLOOKUP(GD$1,Data!$L:$M,2, FALSE) &amp; """;"   )             )</f>
        <v/>
      </c>
      <c r="GE164" t="str">
        <f>IF(Data!$L165=GE$1, "",             IF(ISERR(SEARCH(GE$1,Data!$H165)),        "",          ";" &amp; VLOOKUP(GE$1,Data!$L:$N,3, FALSE) &amp; ",""" &amp; VLOOKUP(GE$1,Data!$L:$M,2, FALSE) &amp; """;"   )             )</f>
        <v/>
      </c>
      <c r="GF164" t="str">
        <f>IF(Data!$L165=GF$1, "",             IF(ISERR(SEARCH(GF$1,Data!$H165)),        "",          ";" &amp; VLOOKUP(GF$1,Data!$L:$N,3, FALSE) &amp; ",""" &amp; VLOOKUP(GF$1,Data!$L:$M,2, FALSE) &amp; """;"   )             )</f>
        <v/>
      </c>
      <c r="GG164" t="str">
        <f>IF(Data!$L165=GG$1, "",             IF(ISERR(SEARCH(GG$1,Data!$H165)),        "",          ";" &amp; VLOOKUP(GG$1,Data!$L:$N,3, FALSE) &amp; ",""" &amp; VLOOKUP(GG$1,Data!$L:$M,2, FALSE) &amp; """;"   )             )</f>
        <v/>
      </c>
      <c r="GH164" t="str">
        <f>IF(Data!$L165=GH$1, "",             IF(ISERR(SEARCH(GH$1,Data!$H165)),        "",          ";" &amp; VLOOKUP(GH$1,Data!$L:$N,3, FALSE) &amp; ",""" &amp; VLOOKUP(GH$1,Data!$L:$M,2, FALSE) &amp; """;"   )             )</f>
        <v/>
      </c>
      <c r="GI164" t="str">
        <f>IF(Data!$L165=GI$1, "",             IF(ISERR(SEARCH(GI$1,Data!$H165)),        "",          ";" &amp; VLOOKUP(GI$1,Data!$L:$N,3, FALSE) &amp; ",""" &amp; VLOOKUP(GI$1,Data!$L:$M,2, FALSE) &amp; """;"   )             )</f>
        <v/>
      </c>
      <c r="GJ164" t="str">
        <f>IF(Data!$L165=GJ$1, "",             IF(ISERR(SEARCH(GJ$1,Data!$H165)),        "",          ";" &amp; VLOOKUP(GJ$1,Data!$L:$N,3, FALSE) &amp; ",""" &amp; VLOOKUP(GJ$1,Data!$L:$M,2, FALSE) &amp; """;"   )             )</f>
        <v/>
      </c>
      <c r="GK164" t="str">
        <f>IF(Data!$L165=GK$1, "",             IF(ISERR(SEARCH(GK$1,Data!$H165)),        "",          ";" &amp; VLOOKUP(GK$1,Data!$L:$N,3, FALSE) &amp; ",""" &amp; VLOOKUP(GK$1,Data!$L:$M,2, FALSE) &amp; """;"   )             )</f>
        <v/>
      </c>
      <c r="GL164" t="str">
        <f>IF(Data!$L165=GL$1, "",             IF(ISERR(SEARCH(GL$1,Data!$H165)),        "",          ";" &amp; VLOOKUP(GL$1,Data!$L:$N,3, FALSE) &amp; ",""" &amp; VLOOKUP(GL$1,Data!$L:$M,2, FALSE) &amp; """;"   )             )</f>
        <v/>
      </c>
      <c r="GM164" t="str">
        <f>IF(Data!$L165=GM$1, "",             IF(ISERR(SEARCH(GM$1,Data!$H165)),        "",          ";" &amp; VLOOKUP(GM$1,Data!$L:$N,3, FALSE) &amp; ",""" &amp; VLOOKUP(GM$1,Data!$L:$M,2, FALSE) &amp; """;"   )             )</f>
        <v/>
      </c>
      <c r="GN164" t="str">
        <f>IF(Data!$L165=GN$1, "",             IF(ISERR(SEARCH(GN$1,Data!$H165)),        "",          ";" &amp; VLOOKUP(GN$1,Data!$L:$N,3, FALSE) &amp; ",""" &amp; VLOOKUP(GN$1,Data!$L:$M,2, FALSE) &amp; """;"   )             )</f>
        <v/>
      </c>
      <c r="GO164" t="str">
        <f>IF(Data!$L165=GO$1, "",             IF(ISERR(SEARCH(GO$1,Data!$H165)),        "",          ";" &amp; VLOOKUP(GO$1,Data!$L:$N,3, FALSE) &amp; ",""" &amp; VLOOKUP(GO$1,Data!$L:$M,2, FALSE) &amp; """;"   )             )</f>
        <v/>
      </c>
      <c r="GP164" t="str">
        <f>IF(Data!$L165=GP$1, "",             IF(ISERR(SEARCH(GP$1,Data!$H165)),        "",          ";" &amp; VLOOKUP(GP$1,Data!$L:$N,3, FALSE) &amp; ",""" &amp; VLOOKUP(GP$1,Data!$L:$M,2, FALSE) &amp; """;"   )             )</f>
        <v/>
      </c>
      <c r="GQ164" t="str">
        <f>IF(Data!$L165=GQ$1, "",             IF(ISERR(SEARCH(GQ$1,Data!$H165)),        "",          ";" &amp; VLOOKUP(GQ$1,Data!$L:$N,3, FALSE) &amp; ",""" &amp; VLOOKUP(GQ$1,Data!$L:$M,2, FALSE) &amp; """;"   )             )</f>
        <v/>
      </c>
      <c r="GR164" t="str">
        <f>IF(Data!$L165=GR$1, "",             IF(ISERR(SEARCH(GR$1,Data!$H165)),        "",          ";" &amp; VLOOKUP(GR$1,Data!$L:$N,3, FALSE) &amp; ",""" &amp; VLOOKUP(GR$1,Data!$L:$M,2, FALSE) &amp; """;"   )             )</f>
        <v/>
      </c>
      <c r="GS164" t="str">
        <f>IF(Data!$L165=GS$1, "",             IF(ISERR(SEARCH(GS$1,Data!$H165)),        "",          ";" &amp; VLOOKUP(GS$1,Data!$L:$N,3, FALSE) &amp; ",""" &amp; VLOOKUP(GS$1,Data!$L:$M,2, FALSE) &amp; """;"   )             )</f>
        <v/>
      </c>
      <c r="GT164" t="str">
        <f>IF(Data!$L165=GT$1, "",             IF(ISERR(SEARCH(GT$1,Data!$H165)),        "",          ";" &amp; VLOOKUP(GT$1,Data!$L:$N,3, FALSE) &amp; ",""" &amp; VLOOKUP(GT$1,Data!$L:$M,2, FALSE) &amp; """;"   )             )</f>
        <v/>
      </c>
      <c r="GU164" t="str">
        <f>IF(Data!$L165=GU$1, "",             IF(ISERR(SEARCH(GU$1,Data!$H165)),        "",          ";" &amp; VLOOKUP(GU$1,Data!$L:$N,3, FALSE) &amp; ",""" &amp; VLOOKUP(GU$1,Data!$L:$M,2, FALSE) &amp; """;"   )             )</f>
        <v/>
      </c>
      <c r="GV164" t="str">
        <f>IF(Data!$L165=GV$1, "",             IF(ISERR(SEARCH(GV$1,Data!$H165)),        "",          ";" &amp; VLOOKUP(GV$1,Data!$L:$N,3, FALSE) &amp; ",""" &amp; VLOOKUP(GV$1,Data!$L:$M,2, FALSE) &amp; """;"   )             )</f>
        <v/>
      </c>
      <c r="GW164" t="str">
        <f>IF(Data!$L165=GW$1, "",             IF(ISERR(SEARCH(GW$1,Data!$H165)),        "",          ";" &amp; VLOOKUP(GW$1,Data!$L:$N,3, FALSE) &amp; ",""" &amp; VLOOKUP(GW$1,Data!$L:$M,2, FALSE) &amp; """;"   )             )</f>
        <v/>
      </c>
      <c r="GX164" t="str">
        <f>IF(Data!$L165=GX$1, "",             IF(ISERR(SEARCH(GX$1,Data!$H165)),        "",          ";" &amp; VLOOKUP(GX$1,Data!$L:$N,3, FALSE) &amp; ",""" &amp; VLOOKUP(GX$1,Data!$L:$M,2, FALSE) &amp; """;"   )             )</f>
        <v/>
      </c>
      <c r="GY164" t="str">
        <f>IF(Data!$L165=GY$1, "",             IF(ISERR(SEARCH(GY$1,Data!$H165)),        "",          ";" &amp; VLOOKUP(GY$1,Data!$L:$N,3, FALSE) &amp; ",""" &amp; VLOOKUP(GY$1,Data!$L:$M,2, FALSE) &amp; """;"   )             )</f>
        <v/>
      </c>
      <c r="GZ164" t="str">
        <f>IF(Data!$L165=GZ$1, "",             IF(ISERR(SEARCH(GZ$1,Data!$H165)),        "",          ";" &amp; VLOOKUP(GZ$1,Data!$L:$N,3, FALSE) &amp; ",""" &amp; VLOOKUP(GZ$1,Data!$L:$M,2, FALSE) &amp; """;"   )             )</f>
        <v/>
      </c>
      <c r="HA164" t="str">
        <f>IF(Data!$L165=HA$1, "",             IF(ISERR(SEARCH(HA$1,Data!$H165)),        "",          ";" &amp; VLOOKUP(HA$1,Data!$L:$N,3, FALSE) &amp; ",""" &amp; VLOOKUP(HA$1,Data!$L:$M,2, FALSE) &amp; """;"   )             )</f>
        <v/>
      </c>
      <c r="HB164" t="str">
        <f>IF(Data!$L165=HB$1, "",             IF(ISERR(SEARCH(HB$1,Data!$H165)),        "",          ";" &amp; VLOOKUP(HB$1,Data!$L:$N,3, FALSE) &amp; ",""" &amp; VLOOKUP(HB$1,Data!$L:$M,2, FALSE) &amp; """;"   )             )</f>
        <v/>
      </c>
      <c r="HC164" t="str">
        <f>IF(Data!$L165=HC$1, "",             IF(ISERR(SEARCH(HC$1,Data!$H165)),        "",          ";" &amp; VLOOKUP(HC$1,Data!$L:$N,3, FALSE) &amp; ",""" &amp; VLOOKUP(HC$1,Data!$L:$M,2, FALSE) &amp; """;"   )             )</f>
        <v/>
      </c>
      <c r="HD164" t="str">
        <f>IF(Data!$L165=HD$1, "",             IF(ISERR(SEARCH(HD$1,Data!$H165)),        "",          ";" &amp; VLOOKUP(HD$1,Data!$L:$N,3, FALSE) &amp; ",""" &amp; VLOOKUP(HD$1,Data!$L:$M,2, FALSE) &amp; """;"   )             )</f>
        <v/>
      </c>
      <c r="HE164" t="str">
        <f>IF(Data!$L165=HE$1, "",             IF(ISERR(SEARCH(HE$1,Data!$H165)),        "",          ";" &amp; VLOOKUP(HE$1,Data!$L:$N,3, FALSE) &amp; ",""" &amp; VLOOKUP(HE$1,Data!$L:$M,2, FALSE) &amp; """;"   )             )</f>
        <v/>
      </c>
      <c r="HF164" t="str">
        <f>IF(Data!$L165=HF$1, "",             IF(ISERR(SEARCH(HF$1,Data!$H165)),        "",          ";" &amp; VLOOKUP(HF$1,Data!$L:$N,3, FALSE) &amp; ",""" &amp; VLOOKUP(HF$1,Data!$L:$M,2, FALSE) &amp; """;"   )             )</f>
        <v/>
      </c>
      <c r="HG164" t="str">
        <f>IF(Data!$L165=HG$1, "",             IF(ISERR(SEARCH(HG$1,Data!$H165)),        "",          ";" &amp; VLOOKUP(HG$1,Data!$L:$N,3, FALSE) &amp; ",""" &amp; VLOOKUP(HG$1,Data!$L:$M,2, FALSE) &amp; """;"   )             )</f>
        <v/>
      </c>
      <c r="HH164" t="str">
        <f>IF(Data!$L165=HH$1, "",             IF(ISERR(SEARCH(HH$1,Data!$H165)),        "",          ";" &amp; VLOOKUP(HH$1,Data!$L:$N,3, FALSE) &amp; ",""" &amp; VLOOKUP(HH$1,Data!$L:$M,2, FALSE) &amp; """;"   )             )</f>
        <v/>
      </c>
      <c r="HI164" t="str">
        <f>IF(Data!$L165=HI$1, "",             IF(ISERR(SEARCH(HI$1,Data!$H165)),        "",          ";" &amp; VLOOKUP(HI$1,Data!$L:$N,3, FALSE) &amp; ",""" &amp; VLOOKUP(HI$1,Data!$L:$M,2, FALSE) &amp; """;"   )             )</f>
        <v/>
      </c>
      <c r="HJ164" t="str">
        <f>IF(Data!$L165=HJ$1, "",             IF(ISERR(SEARCH(HJ$1,Data!$H165)),        "",          ";" &amp; VLOOKUP(HJ$1,Data!$L:$N,3, FALSE) &amp; ",""" &amp; VLOOKUP(HJ$1,Data!$L:$M,2, FALSE) &amp; """;"   )             )</f>
        <v/>
      </c>
      <c r="HK164" t="str">
        <f>IF(Data!$L165=HK$1, "",             IF(ISERR(SEARCH(HK$1,Data!$H165)),        "",          ";" &amp; VLOOKUP(HK$1,Data!$L:$N,3, FALSE) &amp; ",""" &amp; VLOOKUP(HK$1,Data!$L:$M,2, FALSE) &amp; """;"   )             )</f>
        <v/>
      </c>
      <c r="HL164" t="str">
        <f>IF(Data!$L165=HL$1, "",             IF(ISERR(SEARCH(HL$1,Data!$H165)),        "",          ";" &amp; VLOOKUP(HL$1,Data!$L:$N,3, FALSE) &amp; ",""" &amp; VLOOKUP(HL$1,Data!$L:$M,2, FALSE) &amp; """;"   )             )</f>
        <v/>
      </c>
      <c r="HM164" t="str">
        <f>IF(Data!$L165=HM$1, "",             IF(ISERR(SEARCH(HM$1,Data!$H165)),        "",          ";" &amp; VLOOKUP(HM$1,Data!$L:$N,3, FALSE) &amp; ",""" &amp; VLOOKUP(HM$1,Data!$L:$M,2, FALSE) &amp; """;"   )             )</f>
        <v/>
      </c>
      <c r="HN164" t="str">
        <f>IF(Data!$L165=HN$1, "",             IF(ISERR(SEARCH(HN$1,Data!$H165)),        "",          ";" &amp; VLOOKUP(HN$1,Data!$L:$N,3, FALSE) &amp; ",""" &amp; VLOOKUP(HN$1,Data!$L:$M,2, FALSE) &amp; """;"   )             )</f>
        <v/>
      </c>
      <c r="HO164" t="str">
        <f>IF(Data!$L165=HO$1, "",             IF(ISERR(SEARCH(HO$1,Data!$H165)),        "",          ";" &amp; VLOOKUP(HO$1,Data!$L:$N,3, FALSE) &amp; ",""" &amp; VLOOKUP(HO$1,Data!$L:$M,2, FALSE) &amp; """;"   )             )</f>
        <v/>
      </c>
      <c r="HP164" t="str">
        <f>IF(Data!$L165=HP$1, "",             IF(ISERR(SEARCH(HP$1,Data!$H165)),        "",          ";" &amp; VLOOKUP(HP$1,Data!$L:$N,3, FALSE) &amp; ",""" &amp; VLOOKUP(HP$1,Data!$L:$M,2, FALSE) &amp; """;"   )             )</f>
        <v/>
      </c>
      <c r="HQ164" t="str">
        <f>IF(Data!$L165=HQ$1, "",             IF(ISERR(SEARCH(HQ$1,Data!$H165)),        "",          ";" &amp; VLOOKUP(HQ$1,Data!$L:$N,3, FALSE) &amp; ",""" &amp; VLOOKUP(HQ$1,Data!$L:$M,2, FALSE) &amp; """;"   )             )</f>
        <v/>
      </c>
      <c r="HR164" t="str">
        <f>IF(Data!$L165=HR$1, "",             IF(ISERR(SEARCH(HR$1,Data!$H165)),        "",          ";" &amp; VLOOKUP(HR$1,Data!$L:$N,3, FALSE) &amp; ",""" &amp; VLOOKUP(HR$1,Data!$L:$M,2, FALSE) &amp; """;"   )             )</f>
        <v/>
      </c>
      <c r="HS164" t="str">
        <f>IF(Data!$L165=HS$1, "",             IF(ISERR(SEARCH(HS$1,Data!$H165)),        "",          ";" &amp; VLOOKUP(HS$1,Data!$L:$N,3, FALSE) &amp; ",""" &amp; VLOOKUP(HS$1,Data!$L:$M,2, FALSE) &amp; """;"   )             )</f>
        <v/>
      </c>
      <c r="HT164" t="str">
        <f>IF(Data!$L165=HT$1, "",             IF(ISERR(SEARCH(HT$1,Data!$H165)),        "",          ";" &amp; VLOOKUP(HT$1,Data!$L:$N,3, FALSE) &amp; ",""" &amp; VLOOKUP(HT$1,Data!$L:$M,2, FALSE) &amp; """;"   )             )</f>
        <v/>
      </c>
      <c r="HU164" t="str">
        <f>IF(Data!$L165=HU$1, "",             IF(ISERR(SEARCH(HU$1,Data!$H165)),        "",          ";" &amp; VLOOKUP(HU$1,Data!$L:$N,3, FALSE) &amp; ",""" &amp; VLOOKUP(HU$1,Data!$L:$M,2, FALSE) &amp; """;"   )             )</f>
        <v/>
      </c>
      <c r="HV164" t="str">
        <f>IF(Data!$L165=HV$1, "",             IF(ISERR(SEARCH(HV$1,Data!$H165)),        "",          ";" &amp; VLOOKUP(HV$1,Data!$L:$N,3, FALSE) &amp; ",""" &amp; VLOOKUP(HV$1,Data!$L:$M,2, FALSE) &amp; """;"   )             )</f>
        <v/>
      </c>
      <c r="HW164" t="str">
        <f>IF(Data!$L165=HW$1, "",             IF(ISERR(SEARCH(HW$1,Data!$H165)),        "",          ";" &amp; VLOOKUP(HW$1,Data!$L:$N,3, FALSE) &amp; ",""" &amp; VLOOKUP(HW$1,Data!$L:$M,2, FALSE) &amp; """;"   )             )</f>
        <v/>
      </c>
      <c r="HX164" t="str">
        <f>IF(Data!$L165=HX$1, "",             IF(ISERR(SEARCH(HX$1,Data!$H165)),        "",          ";" &amp; VLOOKUP(HX$1,Data!$L:$N,3, FALSE) &amp; ",""" &amp; VLOOKUP(HX$1,Data!$L:$M,2, FALSE) &amp; """;"   )             )</f>
        <v/>
      </c>
      <c r="HY164" t="str">
        <f>IF(Data!$L165=HY$1, "",             IF(ISERR(SEARCH(HY$1,Data!$H165)),        "",          ";" &amp; VLOOKUP(HY$1,Data!$L:$N,3, FALSE) &amp; ",""" &amp; VLOOKUP(HY$1,Data!$L:$M,2, FALSE) &amp; """;"   )             )</f>
        <v/>
      </c>
      <c r="HZ164" t="str">
        <f>IF(Data!$L165=HZ$1, "",             IF(ISERR(SEARCH(HZ$1,Data!$H165)),        "",          ";" &amp; VLOOKUP(HZ$1,Data!$L:$N,3, FALSE) &amp; ",""" &amp; VLOOKUP(HZ$1,Data!$L:$M,2, FALSE) &amp; """;"   )             )</f>
        <v/>
      </c>
      <c r="IA164" t="str">
        <f>IF(Data!$L165=IA$1, "",             IF(ISERR(SEARCH(IA$1,Data!$H165)),        "",          ";" &amp; VLOOKUP(IA$1,Data!$L:$N,3, FALSE) &amp; ",""" &amp; VLOOKUP(IA$1,Data!$L:$M,2, FALSE) &amp; """;"   )             )</f>
        <v/>
      </c>
      <c r="IB164" t="str">
        <f>IF(Data!$L165=IB$1, "",             IF(ISERR(SEARCH(IB$1,Data!$H165)),        "",          ";" &amp; VLOOKUP(IB$1,Data!$L:$N,3, FALSE) &amp; ",""" &amp; VLOOKUP(IB$1,Data!$L:$M,2, FALSE) &amp; """;"   )             )</f>
        <v/>
      </c>
      <c r="IC164" t="str">
        <f>IF(Data!$L165=IC$1, "",             IF(ISERR(SEARCH(IC$1,Data!$H165)),        "",          ";" &amp; VLOOKUP(IC$1,Data!$L:$N,3, FALSE) &amp; ",""" &amp; VLOOKUP(IC$1,Data!$L:$M,2, FALSE) &amp; """;"   )             )</f>
        <v/>
      </c>
      <c r="ID164" t="str">
        <f>IF(Data!$L165=ID$1, "",             IF(ISERR(SEARCH(ID$1,Data!$H165)),        "",          ";" &amp; VLOOKUP(ID$1,Data!$L:$N,3, FALSE) &amp; ",""" &amp; VLOOKUP(ID$1,Data!$L:$M,2, FALSE) &amp; """;"   )             )</f>
        <v/>
      </c>
      <c r="IE164" t="str">
        <f>IF(Data!$L165=IE$1, "",             IF(ISERR(SEARCH(IE$1,Data!$H165)),        "",          ";" &amp; VLOOKUP(IE$1,Data!$L:$N,3, FALSE) &amp; ",""" &amp; VLOOKUP(IE$1,Data!$L:$M,2, FALSE) &amp; """;"   )             )</f>
        <v/>
      </c>
      <c r="IF164" t="str">
        <f>IF(Data!$L165=IF$1, "",             IF(ISERR(SEARCH(IF$1,Data!$H165)),        "",          ";" &amp; VLOOKUP(IF$1,Data!$L:$N,3, FALSE) &amp; ",""" &amp; VLOOKUP(IF$1,Data!$L:$M,2, FALSE) &amp; """;"   )             )</f>
        <v/>
      </c>
      <c r="IG164" t="str">
        <f>IF(Data!$L165=IG$1, "",             IF(ISERR(SEARCH(IG$1,Data!$H165)),        "",          ";" &amp; VLOOKUP(IG$1,Data!$L:$N,3, FALSE) &amp; ",""" &amp; VLOOKUP(IG$1,Data!$L:$M,2, FALSE) &amp; """;"   )             )</f>
        <v/>
      </c>
      <c r="IH164" t="str">
        <f>IF(Data!$L165=IH$1, "",             IF(ISERR(SEARCH(IH$1,Data!$H165)),        "",          ";" &amp; VLOOKUP(IH$1,Data!$L:$N,3, FALSE) &amp; ",""" &amp; VLOOKUP(IH$1,Data!$L:$M,2, FALSE) &amp; """;"   )             )</f>
        <v/>
      </c>
      <c r="II164" t="str">
        <f>IF(Data!$L165=II$1, "",             IF(ISERR(SEARCH(II$1,Data!$H165)),        "",          ";" &amp; VLOOKUP(II$1,Data!$L:$N,3, FALSE) &amp; ",""" &amp; VLOOKUP(II$1,Data!$L:$M,2, FALSE) &amp; """;"   )             )</f>
        <v/>
      </c>
    </row>
    <row r="165" spans="1:243" x14ac:dyDescent="0.3">
      <c r="A165" t="str">
        <f>Data!L166</f>
        <v>Capitaine Rex</v>
      </c>
      <c r="B165" s="15" t="str">
        <f>VLOOKUP(Tableau36[[#This Row],[Character]],Data!L:N,3,FALSE)</f>
        <v>00000000-0000-0000-0000-000000000164</v>
      </c>
      <c r="C165" s="15" t="str">
        <f>VLOOKUP(Tableau36[[#This Row],[Character]],Data!L:M,2,FALSE)</f>
        <v>HUMAN</v>
      </c>
      <c r="D165" s="15" t="str">
        <f>SUBSTITUTE(     SUBSTITUTE(Tableau36[[#This Row],[character_id,character_type,friend_id,friend_type]],",""DROID""",""),    ",""HUMAN""", "")</f>
        <v>00000000-0000-0000-0000-000000000164,00000000-0000-0000-0000-000000000068/00000000-0000-0000-0000-000000000164,00000000-0000-0000-0000-000000000179/00000000-0000-0000-0000-000000000164,00000000-0000-0000-0000-000000000193</v>
      </c>
      <c r="E165" s="15" t="str">
        <f>IF(Tableau36[[#This Row],[With char''s id]] = "", "",    MID(Tableau36[[#This Row],[With char''s id]], 2, LEN(Tableau36[[#This Row],[With char''s id]])-1))</f>
        <v>00000000-0000-0000-0000-000000000164,"HUMAN",00000000-0000-0000-0000-000000000068,"HUMAN"/00000000-0000-0000-0000-000000000164,"HUMAN",00000000-0000-0000-0000-000000000179,"HUMAN"/00000000-0000-0000-0000-000000000164,"HUMAN",00000000-0000-0000-0000-000000000193,"HUMAN"</v>
      </c>
      <c r="F165" s="15" t="str">
        <f>SUBSTITUTE(Tableau36[[#This Row],[List of friend''s id]],  "/",    "/" &amp; Tableau36[[#This Row],[Character''s id]] &amp; ",""" &amp; Tableau36[[#This Row],[Type]] &amp; """,")</f>
        <v>/00000000-0000-0000-0000-000000000164,"HUMAN",00000000-0000-0000-0000-000000000068,"HUMAN"/00000000-0000-0000-0000-000000000164,"HUMAN",00000000-0000-0000-0000-000000000179,"HUMAN"/00000000-0000-0000-0000-000000000164,"HUMAN",00000000-0000-0000-0000-000000000193,"HUMAN"</v>
      </c>
      <c r="G165" t="str">
        <f>IF( Tableau36[[#This Row],[removed double semi-colon]]="", "", "/" &amp; MID(Tableau36[[#This Row],[removed double semi-colon]],2,LEN(Tableau36[[#This Row],[removed double semi-colon]]) - 2) )</f>
        <v>/00000000-0000-0000-0000-000000000068,"HUMAN"/00000000-0000-0000-0000-000000000179,"HUMAN"/00000000-0000-0000-0000-000000000193,"HUMAN"</v>
      </c>
      <c r="H165" t="str">
        <f>SUBSTITUTE(Tableau36[[#This Row],[Concatenation]],";;","/")</f>
        <v>;00000000-0000-0000-0000-000000000068,"HUMAN"/00000000-0000-0000-0000-000000000179,"HUMAN"/00000000-0000-0000-0000-000000000193,"HUMAN";</v>
      </c>
      <c r="I165" t="str">
        <f>friends!M165&amp; friends!N165&amp; friends!O165&amp; friends!P165&amp; friends!Q165&amp; friends!R165&amp; friends!S165&amp; friends!T165&amp; friends!U165&amp; friends!V165&amp; friends!W165&amp; friends!X165&amp; friends!Y165&amp; friends!Z165&amp; friends!AA165&amp; friends!AB165&amp; friends!AC165&amp; friends!AD165&amp; friends!AE165&amp; friends!AF165&amp; friends!AG165&amp; friends!AH165&amp; friends!AI165&amp; friends!AJ165&amp; friends!AK165&amp; friends!AL165&amp; friends!AM165&amp; friends!AN165&amp; friends!AO165&amp; friends!AP165&amp; friends!AQ165&amp; friends!AR165&amp; friends!AS165&amp; friends!AT165&amp; friends!AU165&amp; friends!AV165&amp; friends!AW165&amp; friends!AX165&amp; friends!AY165&amp; friends!AZ165&amp; friends!BA165&amp; friends!BB165&amp; friends!BC165&amp; friends!BD165&amp; friends!BE165&amp; friends!BF165&amp; friends!BG165&amp; friends!BH165&amp; friends!BI165&amp; friends!BJ165&amp; friends!BK165&amp; friends!BL165&amp; friends!BM165&amp; friends!BN165&amp; friends!BO165&amp; friends!BP165&amp; friends!BQ165&amp; friends!BR165&amp; friends!BS165&amp; friends!BT165&amp; friends!BU165&amp; friends!BV165&amp; friends!BW165&amp; friends!BX165&amp; friends!BY165&amp; friends!BZ165&amp; friends!CA165&amp; friends!CB165&amp; friends!CC165&amp; friends!CD165&amp; friends!CE165&amp; friends!CF165&amp; friends!CG165&amp; friends!CH165&amp; friends!CI165&amp; friends!CJ165&amp; friends!CK165&amp; friends!CL165&amp; friends!CM165&amp; friends!CN165&amp; friends!CO165&amp; friends!CP165&amp; friends!CQ165&amp; friends!CR165&amp; friends!CS165&amp; friends!CT165&amp; friends!CU165&amp; friends!CV165&amp; friends!CW165&amp; friends!CX165&amp; friends!CY165&amp; friends!CZ165&amp; friends!DA165&amp; friends!DB165&amp; friends!DC165&amp; friends!DD165&amp; friends!DE165&amp; friends!DF165&amp; friends!DG165&amp; friends!DH165&amp; friends!DI165&amp; friends!DJ165&amp; friends!DK165&amp; friends!DL165&amp; friends!DM165&amp; friends!DN165&amp; friends!DO165&amp; friends!DP165&amp; friends!DQ165&amp; friends!DR165&amp; friends!DS165&amp; friends!DT165&amp; friends!DU165&amp; friends!DV165&amp; friends!DW165&amp; friends!DX165&amp; friends!DY165&amp; friends!DZ165&amp; friends!EA165&amp; friends!EB165&amp; friends!EC165&amp; friends!ED165&amp; friends!EE165&amp; friends!EF165&amp; friends!EG165&amp; friends!EH165&amp; friends!EI165&amp; friends!EJ165&amp; friends!EK165&amp; friends!EL165&amp; friends!EM165&amp; friends!EN165&amp; friends!EO165&amp; friends!EP165&amp; friends!EQ165&amp; friends!ER165&amp; friends!ES165&amp; friends!ET165&amp; friends!EU165&amp; friends!EV165&amp; friends!EW165&amp; friends!EX165&amp; friends!EY165&amp; friends!EZ165&amp; friends!FA165&amp; friends!FB165&amp; friends!FC165&amp; friends!FD165&amp; friends!FE165&amp; friends!FF165&amp; friends!FG165&amp; friends!FH165&amp; friends!FI165&amp; friends!FJ165&amp; friends!FK165&amp; friends!FL165&amp; friends!FM165&amp; friends!FN165&amp; friends!FO165&amp; friends!FP165&amp; friends!FQ165&amp; friends!FR165&amp; friends!FS165&amp; friends!FT165&amp; friends!FU165&amp; friends!FV165&amp; friends!FW165&amp; friends!FX165&amp; friends!FY165&amp; friends!FZ165&amp; friends!GA165&amp; friends!GB165&amp; friends!GC165&amp; friends!GD165&amp; friends!GE165&amp; friends!GF165&amp; friends!GG165&amp; friends!GH165&amp; friends!GI165&amp; friends!GJ165&amp; friends!GK165&amp; friends!GL165&amp; friends!GM165&amp; friends!GN165&amp; friends!GO165&amp; friends!GP165&amp; friends!GQ165&amp; friends!GR165&amp; friends!GS165&amp; friends!GT165&amp; friends!GU165&amp; friends!GV165&amp; friends!GW165&amp; friends!GX165&amp; friends!GY165&amp; friends!GZ165&amp; friends!HA165&amp; friends!HB165&amp; friends!HC165&amp; friends!HD165&amp; friends!HE165&amp; friends!HF165&amp; friends!HG165&amp; friends!HH165&amp; friends!HI165&amp; friends!HJ165&amp; friends!HK165&amp; friends!HL165&amp; friends!HM165&amp; friends!HN165&amp; friends!HO165&amp; friends!HP165&amp; friends!HQ165&amp; friends!HR165&amp; friends!HS165&amp; friends!HT165&amp; friends!HU165&amp; friends!HV165&amp; friends!HW165&amp; friends!HX165&amp; friends!HY165&amp; friends!HZ165&amp; friends!IA165&amp; friends!IB165&amp; friends!IC165&amp; friends!ID165&amp; friends!IE165&amp; friends!IF165&amp; friends!IG165&amp; friends!IH165&amp; friends!II165</f>
        <v>;00000000-0000-0000-0000-000000000068,"HUMAN";;00000000-0000-0000-0000-000000000179,"HUMAN";;00000000-0000-0000-0000-000000000193,"HUMAN";</v>
      </c>
      <c r="M165" t="str">
        <f>IF(Data!$L166=M$1, "",             IF(ISERR(SEARCH(M$1,Data!$H166)),        "",          ";" &amp; VLOOKUP(M$1,Data!$L:$N,3, FALSE) &amp; ",""" &amp; VLOOKUP(M$1,Data!$L:$M,2, FALSE) &amp; """;"   )             )</f>
        <v/>
      </c>
      <c r="N165" t="str">
        <f>IF(Data!$L166=N$1, "",             IF(ISERR(SEARCH(N$1,Data!$H166)),        "",          ";" &amp; VLOOKUP(N$1,Data!$L:$N,3, FALSE) &amp; ",""" &amp; VLOOKUP(N$1,Data!$L:$M,2, FALSE) &amp; """;"   )             )</f>
        <v/>
      </c>
      <c r="O165" t="str">
        <f>IF(Data!$L166=O$1, "",             IF(ISERR(SEARCH(O$1,Data!$H166)),        "",          ";" &amp; VLOOKUP(O$1,Data!$L:$N,3, FALSE) &amp; ",""" &amp; VLOOKUP(O$1,Data!$L:$M,2, FALSE) &amp; """;"   )             )</f>
        <v/>
      </c>
      <c r="P165" t="str">
        <f>IF(Data!$L166=P$1, "",             IF(ISERR(SEARCH(P$1,Data!$H166)),        "",          ";" &amp; VLOOKUP(P$1,Data!$L:$N,3, FALSE) &amp; ",""" &amp; VLOOKUP(P$1,Data!$L:$M,2, FALSE) &amp; """;"   )             )</f>
        <v/>
      </c>
      <c r="Q165" t="str">
        <f>IF(Data!$L166=Q$1, "",             IF(ISERR(SEARCH(Q$1,Data!$H166)),        "",          ";" &amp; VLOOKUP(Q$1,Data!$L:$N,3, FALSE) &amp; ",""" &amp; VLOOKUP(Q$1,Data!$L:$M,2, FALSE) &amp; """;"   )             )</f>
        <v/>
      </c>
      <c r="R165" t="str">
        <f>IF(Data!$L166=R$1, "",             IF(ISERR(SEARCH(R$1,Data!$H166)),        "",          ";" &amp; VLOOKUP(R$1,Data!$L:$N,3, FALSE) &amp; ",""" &amp; VLOOKUP(R$1,Data!$L:$M,2, FALSE) &amp; """;"   )             )</f>
        <v/>
      </c>
      <c r="S165" t="str">
        <f>IF(Data!$L166=S$1, "",             IF(ISERR(SEARCH(S$1,Data!$H166)),        "",          ";" &amp; VLOOKUP(S$1,Data!$L:$N,3, FALSE) &amp; ",""" &amp; VLOOKUP(S$1,Data!$L:$M,2, FALSE) &amp; """;"   )             )</f>
        <v/>
      </c>
      <c r="T165" t="str">
        <f>IF(Data!$L166=T$1, "",             IF(ISERR(SEARCH(T$1,Data!$H166)),        "",          ";" &amp; VLOOKUP(T$1,Data!$L:$N,3, FALSE) &amp; ",""" &amp; VLOOKUP(T$1,Data!$L:$M,2, FALSE) &amp; """;"   )             )</f>
        <v/>
      </c>
      <c r="U165" t="str">
        <f>IF(Data!$L166=U$1, "",             IF(ISERR(SEARCH(U$1,Data!$H166)),        "",          ";" &amp; VLOOKUP(U$1,Data!$L:$N,3, FALSE) &amp; ",""" &amp; VLOOKUP(U$1,Data!$L:$M,2, FALSE) &amp; """;"   )             )</f>
        <v/>
      </c>
      <c r="V165" t="str">
        <f>IF(Data!$L166=V$1, "",             IF(ISERR(SEARCH(V$1,Data!$H166)),        "",          ";" &amp; VLOOKUP(V$1,Data!$L:$N,3, FALSE) &amp; ",""" &amp; VLOOKUP(V$1,Data!$L:$M,2, FALSE) &amp; """;"   )             )</f>
        <v/>
      </c>
      <c r="W165" t="str">
        <f>IF(Data!$L166=W$1, "",             IF(ISERR(SEARCH(W$1,Data!$H166)),        "",          ";" &amp; VLOOKUP(W$1,Data!$L:$N,3, FALSE) &amp; ",""" &amp; VLOOKUP(W$1,Data!$L:$M,2, FALSE) &amp; """;"   )             )</f>
        <v/>
      </c>
      <c r="X165" t="str">
        <f>IF(Data!$L166=X$1, "",             IF(ISERR(SEARCH(X$1,Data!$H166)),        "",          ";" &amp; VLOOKUP(X$1,Data!$L:$N,3, FALSE) &amp; ",""" &amp; VLOOKUP(X$1,Data!$L:$M,2, FALSE) &amp; """;"   )             )</f>
        <v/>
      </c>
      <c r="Y165" t="str">
        <f>IF(Data!$L166=Y$1, "",             IF(ISERR(SEARCH(Y$1,Data!$H166)),        "",          ";" &amp; VLOOKUP(Y$1,Data!$L:$N,3, FALSE) &amp; ",""" &amp; VLOOKUP(Y$1,Data!$L:$M,2, FALSE) &amp; """;"   )             )</f>
        <v/>
      </c>
      <c r="Z165" t="str">
        <f>IF(Data!$L166=Z$1, "",             IF(ISERR(SEARCH(Z$1,Data!$H166)),        "",          ";" &amp; VLOOKUP(Z$1,Data!$L:$N,3, FALSE) &amp; ",""" &amp; VLOOKUP(Z$1,Data!$L:$M,2, FALSE) &amp; """;"   )             )</f>
        <v/>
      </c>
      <c r="AA165" t="str">
        <f>IF(Data!$L166=AA$1, "",             IF(ISERR(SEARCH(AA$1,Data!$H166)),        "",          ";" &amp; VLOOKUP(AA$1,Data!$L:$N,3, FALSE) &amp; ",""" &amp; VLOOKUP(AA$1,Data!$L:$M,2, FALSE) &amp; """;"   )             )</f>
        <v/>
      </c>
      <c r="AB165" t="str">
        <f>IF(Data!$L166=AB$1, "",             IF(ISERR(SEARCH(AB$1,Data!$H166)),        "",          ";" &amp; VLOOKUP(AB$1,Data!$L:$N,3, FALSE) &amp; ",""" &amp; VLOOKUP(AB$1,Data!$L:$M,2, FALSE) &amp; """;"   )             )</f>
        <v/>
      </c>
      <c r="AC165" t="str">
        <f>IF(Data!$L166=AC$1, "",             IF(ISERR(SEARCH(AC$1,Data!$H166)),        "",          ";" &amp; VLOOKUP(AC$1,Data!$L:$N,3, FALSE) &amp; ",""" &amp; VLOOKUP(AC$1,Data!$L:$M,2, FALSE) &amp; """;"   )             )</f>
        <v/>
      </c>
      <c r="AD165" t="str">
        <f>IF(Data!$L166=AD$1, "",             IF(ISERR(SEARCH(AD$1,Data!$H166)),        "",          ";" &amp; VLOOKUP(AD$1,Data!$L:$N,3, FALSE) &amp; ",""" &amp; VLOOKUP(AD$1,Data!$L:$M,2, FALSE) &amp; """;"   )             )</f>
        <v/>
      </c>
      <c r="AE165" t="str">
        <f>IF(Data!$L166=AE$1, "",             IF(ISERR(SEARCH(AE$1,Data!$H166)),        "",          ";" &amp; VLOOKUP(AE$1,Data!$L:$N,3, FALSE) &amp; ",""" &amp; VLOOKUP(AE$1,Data!$L:$M,2, FALSE) &amp; """;"   )             )</f>
        <v/>
      </c>
      <c r="AF165" t="str">
        <f>IF(Data!$L166=AF$1, "",             IF(ISERR(SEARCH(AF$1,Data!$H166)),        "",          ";" &amp; VLOOKUP(AF$1,Data!$L:$N,3, FALSE) &amp; ",""" &amp; VLOOKUP(AF$1,Data!$L:$M,2, FALSE) &amp; """;"   )             )</f>
        <v/>
      </c>
      <c r="AG165" t="str">
        <f>IF(Data!$L166=AG$1, "",             IF(ISERR(SEARCH(AG$1,Data!$H166)),        "",          ";" &amp; VLOOKUP(AG$1,Data!$L:$N,3, FALSE) &amp; ",""" &amp; VLOOKUP(AG$1,Data!$L:$M,2, FALSE) &amp; """;"   )             )</f>
        <v/>
      </c>
      <c r="AH165" t="str">
        <f>IF(Data!$L166=AH$1, "",             IF(ISERR(SEARCH(AH$1,Data!$H166)),        "",          ";" &amp; VLOOKUP(AH$1,Data!$L:$N,3, FALSE) &amp; ",""" &amp; VLOOKUP(AH$1,Data!$L:$M,2, FALSE) &amp; """;"   )             )</f>
        <v/>
      </c>
      <c r="AI165" t="str">
        <f>IF(Data!$L166=AI$1, "",             IF(ISERR(SEARCH(AI$1,Data!$H166)),        "",          ";" &amp; VLOOKUP(AI$1,Data!$L:$N,3, FALSE) &amp; ",""" &amp; VLOOKUP(AI$1,Data!$L:$M,2, FALSE) &amp; """;"   )             )</f>
        <v/>
      </c>
      <c r="AJ165" t="str">
        <f>IF(Data!$L166=AJ$1, "",             IF(ISERR(SEARCH(AJ$1,Data!$H166)),        "",          ";" &amp; VLOOKUP(AJ$1,Data!$L:$N,3, FALSE) &amp; ",""" &amp; VLOOKUP(AJ$1,Data!$L:$M,2, FALSE) &amp; """;"   )             )</f>
        <v/>
      </c>
      <c r="AK165" t="str">
        <f>IF(Data!$L166=AK$1, "",             IF(ISERR(SEARCH(AK$1,Data!$H166)),        "",          ";" &amp; VLOOKUP(AK$1,Data!$L:$N,3, FALSE) &amp; ",""" &amp; VLOOKUP(AK$1,Data!$L:$M,2, FALSE) &amp; """;"   )             )</f>
        <v/>
      </c>
      <c r="AL165" t="str">
        <f>IF(Data!$L166=AL$1, "",             IF(ISERR(SEARCH(AL$1,Data!$H166)),        "",          ";" &amp; VLOOKUP(AL$1,Data!$L:$N,3, FALSE) &amp; ",""" &amp; VLOOKUP(AL$1,Data!$L:$M,2, FALSE) &amp; """;"   )             )</f>
        <v/>
      </c>
      <c r="AM165" t="str">
        <f>IF(Data!$L166=AM$1, "",             IF(ISERR(SEARCH(AM$1,Data!$H166)),        "",          ";" &amp; VLOOKUP(AM$1,Data!$L:$N,3, FALSE) &amp; ",""" &amp; VLOOKUP(AM$1,Data!$L:$M,2, FALSE) &amp; """;"   )             )</f>
        <v/>
      </c>
      <c r="AN165" t="str">
        <f>IF(Data!$L166=AN$1, "",             IF(ISERR(SEARCH(AN$1,Data!$H166)),        "",          ";" &amp; VLOOKUP(AN$1,Data!$L:$N,3, FALSE) &amp; ",""" &amp; VLOOKUP(AN$1,Data!$L:$M,2, FALSE) &amp; """;"   )             )</f>
        <v/>
      </c>
      <c r="AO165" t="str">
        <f>IF(Data!$L166=AO$1, "",             IF(ISERR(SEARCH(AO$1,Data!$H166)),        "",          ";" &amp; VLOOKUP(AO$1,Data!$L:$N,3, FALSE) &amp; ",""" &amp; VLOOKUP(AO$1,Data!$L:$M,2, FALSE) &amp; """;"   )             )</f>
        <v/>
      </c>
      <c r="AP165" t="str">
        <f>IF(Data!$L166=AP$1, "",             IF(ISERR(SEARCH(AP$1,Data!$H166)),        "",          ";" &amp; VLOOKUP(AP$1,Data!$L:$N,3, FALSE) &amp; ",""" &amp; VLOOKUP(AP$1,Data!$L:$M,2, FALSE) &amp; """;"   )             )</f>
        <v/>
      </c>
      <c r="AQ165" t="str">
        <f>IF(Data!$L166=AQ$1, "",             IF(ISERR(SEARCH(AQ$1,Data!$H166)),        "",          ";" &amp; VLOOKUP(AQ$1,Data!$L:$N,3, FALSE) &amp; ",""" &amp; VLOOKUP(AQ$1,Data!$L:$M,2, FALSE) &amp; """;"   )             )</f>
        <v/>
      </c>
      <c r="AR165" t="str">
        <f>IF(Data!$L166=AR$1, "",             IF(ISERR(SEARCH(AR$1,Data!$H166)),        "",          ";" &amp; VLOOKUP(AR$1,Data!$L:$N,3, FALSE) &amp; ",""" &amp; VLOOKUP(AR$1,Data!$L:$M,2, FALSE) &amp; """;"   )             )</f>
        <v/>
      </c>
      <c r="AS165" t="str">
        <f>IF(Data!$L166=AS$1, "",             IF(ISERR(SEARCH(AS$1,Data!$H166)),        "",          ";" &amp; VLOOKUP(AS$1,Data!$L:$N,3, FALSE) &amp; ",""" &amp; VLOOKUP(AS$1,Data!$L:$M,2, FALSE) &amp; """;"   )             )</f>
        <v/>
      </c>
      <c r="AT165" t="str">
        <f>IF(Data!$L166=AT$1, "",             IF(ISERR(SEARCH(AT$1,Data!$H166)),        "",          ";" &amp; VLOOKUP(AT$1,Data!$L:$N,3, FALSE) &amp; ",""" &amp; VLOOKUP(AT$1,Data!$L:$M,2, FALSE) &amp; """;"   )             )</f>
        <v/>
      </c>
      <c r="AU165" t="str">
        <f>IF(Data!$L166=AU$1, "",             IF(ISERR(SEARCH(AU$1,Data!$H166)),        "",          ";" &amp; VLOOKUP(AU$1,Data!$L:$N,3, FALSE) &amp; ",""" &amp; VLOOKUP(AU$1,Data!$L:$M,2, FALSE) &amp; """;"   )             )</f>
        <v/>
      </c>
      <c r="AV165" t="str">
        <f>IF(Data!$L166=AV$1, "",             IF(ISERR(SEARCH(AV$1,Data!$H166)),        "",          ";" &amp; VLOOKUP(AV$1,Data!$L:$N,3, FALSE) &amp; ",""" &amp; VLOOKUP(AV$1,Data!$L:$M,2, FALSE) &amp; """;"   )             )</f>
        <v/>
      </c>
      <c r="AW165" t="str">
        <f>IF(Data!$L166=AW$1, "",             IF(ISERR(SEARCH(AW$1,Data!$H166)),        "",          ";" &amp; VLOOKUP(AW$1,Data!$L:$N,3, FALSE) &amp; ",""" &amp; VLOOKUP(AW$1,Data!$L:$M,2, FALSE) &amp; """;"   )             )</f>
        <v/>
      </c>
      <c r="AX165" t="str">
        <f>IF(Data!$L166=AX$1, "",             IF(ISERR(SEARCH(AX$1,Data!$H166)),        "",          ";" &amp; VLOOKUP(AX$1,Data!$L:$N,3, FALSE) &amp; ",""" &amp; VLOOKUP(AX$1,Data!$L:$M,2, FALSE) &amp; """;"   )             )</f>
        <v/>
      </c>
      <c r="AY165" t="str">
        <f>IF(Data!$L166=AY$1, "",             IF(ISERR(SEARCH(AY$1,Data!$H166)),        "",          ";" &amp; VLOOKUP(AY$1,Data!$L:$N,3, FALSE) &amp; ",""" &amp; VLOOKUP(AY$1,Data!$L:$M,2, FALSE) &amp; """;"   )             )</f>
        <v/>
      </c>
      <c r="AZ165" t="str">
        <f>IF(Data!$L166=AZ$1, "",             IF(ISERR(SEARCH(AZ$1,Data!$H166)),        "",          ";" &amp; VLOOKUP(AZ$1,Data!$L:$N,3, FALSE) &amp; ",""" &amp; VLOOKUP(AZ$1,Data!$L:$M,2, FALSE) &amp; """;"   )             )</f>
        <v/>
      </c>
      <c r="BA165" t="str">
        <f>IF(Data!$L166=BA$1, "",             IF(ISERR(SEARCH(BA$1,Data!$H166)),        "",          ";" &amp; VLOOKUP(BA$1,Data!$L:$N,3, FALSE) &amp; ",""" &amp; VLOOKUP(BA$1,Data!$L:$M,2, FALSE) &amp; """;"   )             )</f>
        <v/>
      </c>
      <c r="BB165" t="str">
        <f>IF(Data!$L166=BB$1, "",             IF(ISERR(SEARCH(BB$1,Data!$H166)),        "",          ";" &amp; VLOOKUP(BB$1,Data!$L:$N,3, FALSE) &amp; ",""" &amp; VLOOKUP(BB$1,Data!$L:$M,2, FALSE) &amp; """;"   )             )</f>
        <v/>
      </c>
      <c r="BC165" t="str">
        <f>IF(Data!$L166=BC$1, "",             IF(ISERR(SEARCH(BC$1,Data!$H166)),        "",          ";" &amp; VLOOKUP(BC$1,Data!$L:$N,3, FALSE) &amp; ",""" &amp; VLOOKUP(BC$1,Data!$L:$M,2, FALSE) &amp; """;"   )             )</f>
        <v/>
      </c>
      <c r="BD165" t="str">
        <f>IF(Data!$L166=BD$1, "",             IF(ISERR(SEARCH(BD$1,Data!$H166)),        "",          ";" &amp; VLOOKUP(BD$1,Data!$L:$N,3, FALSE) &amp; ",""" &amp; VLOOKUP(BD$1,Data!$L:$M,2, FALSE) &amp; """;"   )             )</f>
        <v/>
      </c>
      <c r="BE165" t="str">
        <f>IF(Data!$L166=BE$1, "",             IF(ISERR(SEARCH(BE$1,Data!$H166)),        "",          ";" &amp; VLOOKUP(BE$1,Data!$L:$N,3, FALSE) &amp; ",""" &amp; VLOOKUP(BE$1,Data!$L:$M,2, FALSE) &amp; """;"   )             )</f>
        <v/>
      </c>
      <c r="BF165" t="str">
        <f>IF(Data!$L166=BF$1, "",             IF(ISERR(SEARCH(BF$1,Data!$H166)),        "",          ";" &amp; VLOOKUP(BF$1,Data!$L:$N,3, FALSE) &amp; ",""" &amp; VLOOKUP(BF$1,Data!$L:$M,2, FALSE) &amp; """;"   )             )</f>
        <v/>
      </c>
      <c r="BG165" t="str">
        <f>IF(Data!$L166=BG$1, "",             IF(ISERR(SEARCH(BG$1,Data!$H166)),        "",          ";" &amp; VLOOKUP(BG$1,Data!$L:$N,3, FALSE) &amp; ",""" &amp; VLOOKUP(BG$1,Data!$L:$M,2, FALSE) &amp; """;"   )             )</f>
        <v/>
      </c>
      <c r="BH165" t="str">
        <f>IF(Data!$L166=BH$1, "",             IF(ISERR(SEARCH(BH$1,Data!$H166)),        "",          ";" &amp; VLOOKUP(BH$1,Data!$L:$N,3, FALSE) &amp; ",""" &amp; VLOOKUP(BH$1,Data!$L:$M,2, FALSE) &amp; """;"   )             )</f>
        <v/>
      </c>
      <c r="BI165" t="str">
        <f>IF(Data!$L166=BI$1, "",             IF(ISERR(SEARCH(BI$1,Data!$H166)),        "",          ";" &amp; VLOOKUP(BI$1,Data!$L:$N,3, FALSE) &amp; ",""" &amp; VLOOKUP(BI$1,Data!$L:$M,2, FALSE) &amp; """;"   )             )</f>
        <v/>
      </c>
      <c r="BJ165" t="str">
        <f>IF(Data!$L166=BJ$1, "",             IF(ISERR(SEARCH(BJ$1,Data!$H166)),        "",          ";" &amp; VLOOKUP(BJ$1,Data!$L:$N,3, FALSE) &amp; ",""" &amp; VLOOKUP(BJ$1,Data!$L:$M,2, FALSE) &amp; """;"   )             )</f>
        <v/>
      </c>
      <c r="BK165" t="str">
        <f>IF(Data!$L166=BK$1, "",             IF(ISERR(SEARCH(BK$1,Data!$H166)),        "",          ";" &amp; VLOOKUP(BK$1,Data!$L:$N,3, FALSE) &amp; ",""" &amp; VLOOKUP(BK$1,Data!$L:$M,2, FALSE) &amp; """;"   )             )</f>
        <v/>
      </c>
      <c r="BL165" t="str">
        <f>IF(Data!$L166=BL$1, "",             IF(ISERR(SEARCH(BL$1,Data!$H166)),        "",          ";" &amp; VLOOKUP(BL$1,Data!$L:$N,3, FALSE) &amp; ",""" &amp; VLOOKUP(BL$1,Data!$L:$M,2, FALSE) &amp; """;"   )             )</f>
        <v/>
      </c>
      <c r="BM165" t="str">
        <f>IF(Data!$L166=BM$1, "",             IF(ISERR(SEARCH(BM$1,Data!$H166)),        "",          ";" &amp; VLOOKUP(BM$1,Data!$L:$N,3, FALSE) &amp; ",""" &amp; VLOOKUP(BM$1,Data!$L:$M,2, FALSE) &amp; """;"   )             )</f>
        <v>;00000000-0000-0000-0000-000000000068,"HUMAN";</v>
      </c>
      <c r="BN165" t="str">
        <f>IF(Data!$L166=BN$1, "",             IF(ISERR(SEARCH(BN$1,Data!$H166)),        "",          ";" &amp; VLOOKUP(BN$1,Data!$L:$N,3, FALSE) &amp; ",""" &amp; VLOOKUP(BN$1,Data!$L:$M,2, FALSE) &amp; """;"   )             )</f>
        <v/>
      </c>
      <c r="BO165" t="str">
        <f>IF(Data!$L166=BO$1, "",             IF(ISERR(SEARCH(BO$1,Data!$H166)),        "",          ";" &amp; VLOOKUP(BO$1,Data!$L:$N,3, FALSE) &amp; ",""" &amp; VLOOKUP(BO$1,Data!$L:$M,2, FALSE) &amp; """;"   )             )</f>
        <v/>
      </c>
      <c r="BP165" t="str">
        <f>IF(Data!$L166=BP$1, "",             IF(ISERR(SEARCH(BP$1,Data!$H166)),        "",          ";" &amp; VLOOKUP(BP$1,Data!$L:$N,3, FALSE) &amp; ",""" &amp; VLOOKUP(BP$1,Data!$L:$M,2, FALSE) &amp; """;"   )             )</f>
        <v/>
      </c>
      <c r="BQ165" t="str">
        <f>IF(Data!$L166=BQ$1, "",             IF(ISERR(SEARCH(BQ$1,Data!$H166)),        "",          ";" &amp; VLOOKUP(BQ$1,Data!$L:$N,3, FALSE) &amp; ",""" &amp; VLOOKUP(BQ$1,Data!$L:$M,2, FALSE) &amp; """;"   )             )</f>
        <v/>
      </c>
      <c r="BR165" t="str">
        <f>IF(Data!$L166=BR$1, "",             IF(ISERR(SEARCH(BR$1,Data!$H166)),        "",          ";" &amp; VLOOKUP(BR$1,Data!$L:$N,3, FALSE) &amp; ",""" &amp; VLOOKUP(BR$1,Data!$L:$M,2, FALSE) &amp; """;"   )             )</f>
        <v/>
      </c>
      <c r="BS165" t="str">
        <f>IF(Data!$L166=BS$1, "",             IF(ISERR(SEARCH(BS$1,Data!$H166)),        "",          ";" &amp; VLOOKUP(BS$1,Data!$L:$N,3, FALSE) &amp; ",""" &amp; VLOOKUP(BS$1,Data!$L:$M,2, FALSE) &amp; """;"   )             )</f>
        <v/>
      </c>
      <c r="BT165" t="str">
        <f>IF(Data!$L166=BT$1, "",             IF(ISERR(SEARCH(BT$1,Data!$H166)),        "",          ";" &amp; VLOOKUP(BT$1,Data!$L:$N,3, FALSE) &amp; ",""" &amp; VLOOKUP(BT$1,Data!$L:$M,2, FALSE) &amp; """;"   )             )</f>
        <v/>
      </c>
      <c r="BU165" t="str">
        <f>IF(Data!$L166=BU$1, "",             IF(ISERR(SEARCH(BU$1,Data!$H166)),        "",          ";" &amp; VLOOKUP(BU$1,Data!$L:$N,3, FALSE) &amp; ",""" &amp; VLOOKUP(BU$1,Data!$L:$M,2, FALSE) &amp; """;"   )             )</f>
        <v/>
      </c>
      <c r="BV165" t="str">
        <f>IF(Data!$L166=BV$1, "",             IF(ISERR(SEARCH(BV$1,Data!$H166)),        "",          ";" &amp; VLOOKUP(BV$1,Data!$L:$N,3, FALSE) &amp; ",""" &amp; VLOOKUP(BV$1,Data!$L:$M,2, FALSE) &amp; """;"   )             )</f>
        <v/>
      </c>
      <c r="BW165" t="str">
        <f>IF(Data!$L166=BW$1, "",             IF(ISERR(SEARCH(BW$1,Data!$H166)),        "",          ";" &amp; VLOOKUP(BW$1,Data!$L:$N,3, FALSE) &amp; ",""" &amp; VLOOKUP(BW$1,Data!$L:$M,2, FALSE) &amp; """;"   )             )</f>
        <v/>
      </c>
      <c r="BX165" t="str">
        <f>IF(Data!$L166=BX$1, "",             IF(ISERR(SEARCH(BX$1,Data!$H166)),        "",          ";" &amp; VLOOKUP(BX$1,Data!$L:$N,3, FALSE) &amp; ",""" &amp; VLOOKUP(BX$1,Data!$L:$M,2, FALSE) &amp; """;"   )             )</f>
        <v/>
      </c>
      <c r="BY165" t="str">
        <f>IF(Data!$L166=BY$1, "",             IF(ISERR(SEARCH(BY$1,Data!$H166)),        "",          ";" &amp; VLOOKUP(BY$1,Data!$L:$N,3, FALSE) &amp; ",""" &amp; VLOOKUP(BY$1,Data!$L:$M,2, FALSE) &amp; """;"   )             )</f>
        <v/>
      </c>
      <c r="BZ165" t="str">
        <f>IF(Data!$L166=BZ$1, "",             IF(ISERR(SEARCH(BZ$1,Data!$H166)),        "",          ";" &amp; VLOOKUP(BZ$1,Data!$L:$N,3, FALSE) &amp; ",""" &amp; VLOOKUP(BZ$1,Data!$L:$M,2, FALSE) &amp; """;"   )             )</f>
        <v/>
      </c>
      <c r="CA165" t="str">
        <f>IF(Data!$L166=CA$1, "",             IF(ISERR(SEARCH(CA$1,Data!$H166)),        "",          ";" &amp; VLOOKUP(CA$1,Data!$L:$N,3, FALSE) &amp; ",""" &amp; VLOOKUP(CA$1,Data!$L:$M,2, FALSE) &amp; """;"   )             )</f>
        <v/>
      </c>
      <c r="CB165" t="str">
        <f>IF(Data!$L166=CB$1, "",             IF(ISERR(SEARCH(CB$1,Data!$H166)),        "",          ";" &amp; VLOOKUP(CB$1,Data!$L:$N,3, FALSE) &amp; ",""" &amp; VLOOKUP(CB$1,Data!$L:$M,2, FALSE) &amp; """;"   )             )</f>
        <v/>
      </c>
      <c r="CC165" t="str">
        <f>IF(Data!$L166=CC$1, "",             IF(ISERR(SEARCH(CC$1,Data!$H166)),        "",          ";" &amp; VLOOKUP(CC$1,Data!$L:$N,3, FALSE) &amp; ",""" &amp; VLOOKUP(CC$1,Data!$L:$M,2, FALSE) &amp; """;"   )             )</f>
        <v/>
      </c>
      <c r="CD165" t="str">
        <f>IF(Data!$L166=CD$1, "",             IF(ISERR(SEARCH(CD$1,Data!$H166)),        "",          ";" &amp; VLOOKUP(CD$1,Data!$L:$N,3, FALSE) &amp; ",""" &amp; VLOOKUP(CD$1,Data!$L:$M,2, FALSE) &amp; """;"   )             )</f>
        <v/>
      </c>
      <c r="CE165" t="str">
        <f>IF(Data!$L166=CE$1, "",             IF(ISERR(SEARCH(CE$1,Data!$H166)),        "",          ";" &amp; VLOOKUP(CE$1,Data!$L:$N,3, FALSE) &amp; ",""" &amp; VLOOKUP(CE$1,Data!$L:$M,2, FALSE) &amp; """;"   )             )</f>
        <v/>
      </c>
      <c r="CF165" t="str">
        <f>IF(Data!$L166=CF$1, "",             IF(ISERR(SEARCH(CF$1,Data!$H166)),        "",          ";" &amp; VLOOKUP(CF$1,Data!$L:$N,3, FALSE) &amp; ",""" &amp; VLOOKUP(CF$1,Data!$L:$M,2, FALSE) &amp; """;"   )             )</f>
        <v/>
      </c>
      <c r="CG165" t="str">
        <f>IF(Data!$L166=CG$1, "",             IF(ISERR(SEARCH(CG$1,Data!$H166)),        "",          ";" &amp; VLOOKUP(CG$1,Data!$L:$N,3, FALSE) &amp; ",""" &amp; VLOOKUP(CG$1,Data!$L:$M,2, FALSE) &amp; """;"   )             )</f>
        <v/>
      </c>
      <c r="CH165" t="str">
        <f>IF(Data!$L166=CH$1, "",             IF(ISERR(SEARCH(CH$1,Data!$H166)),        "",          ";" &amp; VLOOKUP(CH$1,Data!$L:$N,3, FALSE) &amp; ",""" &amp; VLOOKUP(CH$1,Data!$L:$M,2, FALSE) &amp; """;"   )             )</f>
        <v/>
      </c>
      <c r="CI165" t="str">
        <f>IF(Data!$L166=CI$1, "",             IF(ISERR(SEARCH(CI$1,Data!$H166)),        "",          ";" &amp; VLOOKUP(CI$1,Data!$L:$N,3, FALSE) &amp; ",""" &amp; VLOOKUP(CI$1,Data!$L:$M,2, FALSE) &amp; """;"   )             )</f>
        <v/>
      </c>
      <c r="CJ165" t="str">
        <f>IF(Data!$L166=CJ$1, "",             IF(ISERR(SEARCH(CJ$1,Data!$H166)),        "",          ";" &amp; VLOOKUP(CJ$1,Data!$L:$N,3, FALSE) &amp; ",""" &amp; VLOOKUP(CJ$1,Data!$L:$M,2, FALSE) &amp; """;"   )             )</f>
        <v/>
      </c>
      <c r="CK165" t="str">
        <f>IF(Data!$L166=CK$1, "",             IF(ISERR(SEARCH(CK$1,Data!$H166)),        "",          ";" &amp; VLOOKUP(CK$1,Data!$L:$N,3, FALSE) &amp; ",""" &amp; VLOOKUP(CK$1,Data!$L:$M,2, FALSE) &amp; """;"   )             )</f>
        <v/>
      </c>
      <c r="CL165" t="str">
        <f>IF(Data!$L166=CL$1, "",             IF(ISERR(SEARCH(CL$1,Data!$H166)),        "",          ";" &amp; VLOOKUP(CL$1,Data!$L:$N,3, FALSE) &amp; ",""" &amp; VLOOKUP(CL$1,Data!$L:$M,2, FALSE) &amp; """;"   )             )</f>
        <v/>
      </c>
      <c r="CM165" t="str">
        <f>IF(Data!$L166=CM$1, "",             IF(ISERR(SEARCH(CM$1,Data!$H166)),        "",          ";" &amp; VLOOKUP(CM$1,Data!$L:$N,3, FALSE) &amp; ",""" &amp; VLOOKUP(CM$1,Data!$L:$M,2, FALSE) &amp; """;"   )             )</f>
        <v/>
      </c>
      <c r="CN165" t="str">
        <f>IF(Data!$L166=CN$1, "",             IF(ISERR(SEARCH(CN$1,Data!$H166)),        "",          ";" &amp; VLOOKUP(CN$1,Data!$L:$N,3, FALSE) &amp; ",""" &amp; VLOOKUP(CN$1,Data!$L:$M,2, FALSE) &amp; """;"   )             )</f>
        <v/>
      </c>
      <c r="CO165" t="str">
        <f>IF(Data!$L166=CO$1, "",             IF(ISERR(SEARCH(CO$1,Data!$H166)),        "",          ";" &amp; VLOOKUP(CO$1,Data!$L:$N,3, FALSE) &amp; ",""" &amp; VLOOKUP(CO$1,Data!$L:$M,2, FALSE) &amp; """;"   )             )</f>
        <v/>
      </c>
      <c r="CP165" t="str">
        <f>IF(Data!$L166=CP$1, "",             IF(ISERR(SEARCH(CP$1,Data!$H166)),        "",          ";" &amp; VLOOKUP(CP$1,Data!$L:$N,3, FALSE) &amp; ",""" &amp; VLOOKUP(CP$1,Data!$L:$M,2, FALSE) &amp; """;"   )             )</f>
        <v/>
      </c>
      <c r="CQ165" t="str">
        <f>IF(Data!$L166=CQ$1, "",             IF(ISERR(SEARCH(CQ$1,Data!$H166)),        "",          ";" &amp; VLOOKUP(CQ$1,Data!$L:$N,3, FALSE) &amp; ",""" &amp; VLOOKUP(CQ$1,Data!$L:$M,2, FALSE) &amp; """;"   )             )</f>
        <v/>
      </c>
      <c r="CR165" t="str">
        <f>IF(Data!$L166=CR$1, "",             IF(ISERR(SEARCH(CR$1,Data!$H166)),        "",          ";" &amp; VLOOKUP(CR$1,Data!$L:$N,3, FALSE) &amp; ",""" &amp; VLOOKUP(CR$1,Data!$L:$M,2, FALSE) &amp; """;"   )             )</f>
        <v/>
      </c>
      <c r="CS165" t="str">
        <f>IF(Data!$L166=CS$1, "",             IF(ISERR(SEARCH(CS$1,Data!$H166)),        "",          ";" &amp; VLOOKUP(CS$1,Data!$L:$N,3, FALSE) &amp; ",""" &amp; VLOOKUP(CS$1,Data!$L:$M,2, FALSE) &amp; """;"   )             )</f>
        <v/>
      </c>
      <c r="CT165" t="str">
        <f>IF(Data!$L166=CT$1, "",             IF(ISERR(SEARCH(CT$1,Data!$H166)),        "",          ";" &amp; VLOOKUP(CT$1,Data!$L:$N,3, FALSE) &amp; ",""" &amp; VLOOKUP(CT$1,Data!$L:$M,2, FALSE) &amp; """;"   )             )</f>
        <v/>
      </c>
      <c r="CU165" t="str">
        <f>IF(Data!$L166=CU$1, "",             IF(ISERR(SEARCH(CU$1,Data!$H166)),        "",          ";" &amp; VLOOKUP(CU$1,Data!$L:$N,3, FALSE) &amp; ",""" &amp; VLOOKUP(CU$1,Data!$L:$M,2, FALSE) &amp; """;"   )             )</f>
        <v/>
      </c>
      <c r="CV165" t="str">
        <f>IF(Data!$L166=CV$1, "",             IF(ISERR(SEARCH(CV$1,Data!$H166)),        "",          ";" &amp; VLOOKUP(CV$1,Data!$L:$N,3, FALSE) &amp; ",""" &amp; VLOOKUP(CV$1,Data!$L:$M,2, FALSE) &amp; """;"   )             )</f>
        <v/>
      </c>
      <c r="CW165" t="str">
        <f>IF(Data!$L166=CW$1, "",             IF(ISERR(SEARCH(CW$1,Data!$H166)),        "",          ";" &amp; VLOOKUP(CW$1,Data!$L:$N,3, FALSE) &amp; ",""" &amp; VLOOKUP(CW$1,Data!$L:$M,2, FALSE) &amp; """;"   )             )</f>
        <v/>
      </c>
      <c r="CX165" t="str">
        <f>IF(Data!$L166=CX$1, "",             IF(ISERR(SEARCH(CX$1,Data!$H166)),        "",          ";" &amp; VLOOKUP(CX$1,Data!$L:$N,3, FALSE) &amp; ",""" &amp; VLOOKUP(CX$1,Data!$L:$M,2, FALSE) &amp; """;"   )             )</f>
        <v/>
      </c>
      <c r="CY165" t="str">
        <f>IF(Data!$L166=CY$1, "",             IF(ISERR(SEARCH(CY$1,Data!$H166)),        "",          ";" &amp; VLOOKUP(CY$1,Data!$L:$N,3, FALSE) &amp; ",""" &amp; VLOOKUP(CY$1,Data!$L:$M,2, FALSE) &amp; """;"   )             )</f>
        <v/>
      </c>
      <c r="CZ165" t="str">
        <f>IF(Data!$L166=CZ$1, "",             IF(ISERR(SEARCH(CZ$1,Data!$H166)),        "",          ";" &amp; VLOOKUP(CZ$1,Data!$L:$N,3, FALSE) &amp; ",""" &amp; VLOOKUP(CZ$1,Data!$L:$M,2, FALSE) &amp; """;"   )             )</f>
        <v/>
      </c>
      <c r="DA165" t="str">
        <f>IF(Data!$L166=DA$1, "",             IF(ISERR(SEARCH(DA$1,Data!$H166)),        "",          ";" &amp; VLOOKUP(DA$1,Data!$L:$N,3, FALSE) &amp; ",""" &amp; VLOOKUP(DA$1,Data!$L:$M,2, FALSE) &amp; """;"   )             )</f>
        <v/>
      </c>
      <c r="DB165" t="str">
        <f>IF(Data!$L166=DB$1, "",             IF(ISERR(SEARCH(DB$1,Data!$H166)),        "",          ";" &amp; VLOOKUP(DB$1,Data!$L:$N,3, FALSE) &amp; ",""" &amp; VLOOKUP(DB$1,Data!$L:$M,2, FALSE) &amp; """;"   )             )</f>
        <v/>
      </c>
      <c r="DC165" t="str">
        <f>IF(Data!$L166=DC$1, "",             IF(ISERR(SEARCH(DC$1,Data!$H166)),        "",          ";" &amp; VLOOKUP(DC$1,Data!$L:$N,3, FALSE) &amp; ",""" &amp; VLOOKUP(DC$1,Data!$L:$M,2, FALSE) &amp; """;"   )             )</f>
        <v/>
      </c>
      <c r="DD165" t="str">
        <f>IF(Data!$L166=DD$1, "",             IF(ISERR(SEARCH(DD$1,Data!$H166)),        "",          ";" &amp; VLOOKUP(DD$1,Data!$L:$N,3, FALSE) &amp; ",""" &amp; VLOOKUP(DD$1,Data!$L:$M,2, FALSE) &amp; """;"   )             )</f>
        <v/>
      </c>
      <c r="DE165" t="str">
        <f>IF(Data!$L166=DE$1, "",             IF(ISERR(SEARCH(DE$1,Data!$H166)),        "",          ";" &amp; VLOOKUP(DE$1,Data!$L:$N,3, FALSE) &amp; ",""" &amp; VLOOKUP(DE$1,Data!$L:$M,2, FALSE) &amp; """;"   )             )</f>
        <v/>
      </c>
      <c r="DF165" t="str">
        <f>IF(Data!$L166=DF$1, "",             IF(ISERR(SEARCH(DF$1,Data!$H166)),        "",          ";" &amp; VLOOKUP(DF$1,Data!$L:$N,3, FALSE) &amp; ",""" &amp; VLOOKUP(DF$1,Data!$L:$M,2, FALSE) &amp; """;"   )             )</f>
        <v/>
      </c>
      <c r="DG165" t="str">
        <f>IF(Data!$L166=DG$1, "",             IF(ISERR(SEARCH(DG$1,Data!$H166)),        "",          ";" &amp; VLOOKUP(DG$1,Data!$L:$N,3, FALSE) &amp; ",""" &amp; VLOOKUP(DG$1,Data!$L:$M,2, FALSE) &amp; """;"   )             )</f>
        <v/>
      </c>
      <c r="DH165" t="str">
        <f>IF(Data!$L166=DH$1, "",             IF(ISERR(SEARCH(DH$1,Data!$H166)),        "",          ";" &amp; VLOOKUP(DH$1,Data!$L:$N,3, FALSE) &amp; ",""" &amp; VLOOKUP(DH$1,Data!$L:$M,2, FALSE) &amp; """;"   )             )</f>
        <v/>
      </c>
      <c r="DI165" t="str">
        <f>IF(Data!$L166=DI$1, "",             IF(ISERR(SEARCH(DI$1,Data!$H166)),        "",          ";" &amp; VLOOKUP(DI$1,Data!$L:$N,3, FALSE) &amp; ",""" &amp; VLOOKUP(DI$1,Data!$L:$M,2, FALSE) &amp; """;"   )             )</f>
        <v/>
      </c>
      <c r="DJ165" t="str">
        <f>IF(Data!$L166=DJ$1, "",             IF(ISERR(SEARCH(DJ$1,Data!$H166)),        "",          ";" &amp; VLOOKUP(DJ$1,Data!$L:$N,3, FALSE) &amp; ",""" &amp; VLOOKUP(DJ$1,Data!$L:$M,2, FALSE) &amp; """;"   )             )</f>
        <v/>
      </c>
      <c r="DK165" t="str">
        <f>IF(Data!$L166=DK$1, "",             IF(ISERR(SEARCH(DK$1,Data!$H166)),        "",          ";" &amp; VLOOKUP(DK$1,Data!$L:$N,3, FALSE) &amp; ",""" &amp; VLOOKUP(DK$1,Data!$L:$M,2, FALSE) &amp; """;"   )             )</f>
        <v/>
      </c>
      <c r="DL165" t="str">
        <f>IF(Data!$L166=DL$1, "",             IF(ISERR(SEARCH(DL$1,Data!$H166)),        "",          ";" &amp; VLOOKUP(DL$1,Data!$L:$N,3, FALSE) &amp; ",""" &amp; VLOOKUP(DL$1,Data!$L:$M,2, FALSE) &amp; """;"   )             )</f>
        <v/>
      </c>
      <c r="DM165" t="str">
        <f>IF(Data!$L166=DM$1, "",             IF(ISERR(SEARCH(DM$1,Data!$H166)),        "",          ";" &amp; VLOOKUP(DM$1,Data!$L:$N,3, FALSE) &amp; ",""" &amp; VLOOKUP(DM$1,Data!$L:$M,2, FALSE) &amp; """;"   )             )</f>
        <v/>
      </c>
      <c r="DN165" t="str">
        <f>IF(Data!$L166=DN$1, "",             IF(ISERR(SEARCH(DN$1,Data!$H166)),        "",          ";" &amp; VLOOKUP(DN$1,Data!$L:$N,3, FALSE) &amp; ",""" &amp; VLOOKUP(DN$1,Data!$L:$M,2, FALSE) &amp; """;"   )             )</f>
        <v/>
      </c>
      <c r="DO165" t="str">
        <f>IF(Data!$L166=DO$1, "",             IF(ISERR(SEARCH(DO$1,Data!$H166)),        "",          ";" &amp; VLOOKUP(DO$1,Data!$L:$N,3, FALSE) &amp; ",""" &amp; VLOOKUP(DO$1,Data!$L:$M,2, FALSE) &amp; """;"   )             )</f>
        <v/>
      </c>
      <c r="DP165" t="str">
        <f>IF(Data!$L166=DP$1, "",             IF(ISERR(SEARCH(DP$1,Data!$H166)),        "",          ";" &amp; VLOOKUP(DP$1,Data!$L:$N,3, FALSE) &amp; ",""" &amp; VLOOKUP(DP$1,Data!$L:$M,2, FALSE) &amp; """;"   )             )</f>
        <v/>
      </c>
      <c r="DQ165" t="str">
        <f>IF(Data!$L166=DQ$1, "",             IF(ISERR(SEARCH(DQ$1,Data!$H166)),        "",          ";" &amp; VLOOKUP(DQ$1,Data!$L:$N,3, FALSE) &amp; ",""" &amp; VLOOKUP(DQ$1,Data!$L:$M,2, FALSE) &amp; """;"   )             )</f>
        <v/>
      </c>
      <c r="DR165" t="str">
        <f>IF(Data!$L166=DR$1, "",             IF(ISERR(SEARCH(DR$1,Data!$H166)),        "",          ";" &amp; VLOOKUP(DR$1,Data!$L:$N,3, FALSE) &amp; ",""" &amp; VLOOKUP(DR$1,Data!$L:$M,2, FALSE) &amp; """;"   )             )</f>
        <v/>
      </c>
      <c r="DS165" t="str">
        <f>IF(Data!$L166=DS$1, "",             IF(ISERR(SEARCH(DS$1,Data!$H166)),        "",          ";" &amp; VLOOKUP(DS$1,Data!$L:$N,3, FALSE) &amp; ",""" &amp; VLOOKUP(DS$1,Data!$L:$M,2, FALSE) &amp; """;"   )             )</f>
        <v/>
      </c>
      <c r="DT165" t="str">
        <f>IF(Data!$L166=DT$1, "",             IF(ISERR(SEARCH(DT$1,Data!$H166)),        "",          ";" &amp; VLOOKUP(DT$1,Data!$L:$N,3, FALSE) &amp; ",""" &amp; VLOOKUP(DT$1,Data!$L:$M,2, FALSE) &amp; """;"   )             )</f>
        <v/>
      </c>
      <c r="DU165" t="str">
        <f>IF(Data!$L166=DU$1, "",             IF(ISERR(SEARCH(DU$1,Data!$H166)),        "",          ";" &amp; VLOOKUP(DU$1,Data!$L:$N,3, FALSE) &amp; ",""" &amp; VLOOKUP(DU$1,Data!$L:$M,2, FALSE) &amp; """;"   )             )</f>
        <v/>
      </c>
      <c r="DV165" t="str">
        <f>IF(Data!$L166=DV$1, "",             IF(ISERR(SEARCH(DV$1,Data!$H166)),        "",          ";" &amp; VLOOKUP(DV$1,Data!$L:$N,3, FALSE) &amp; ",""" &amp; VLOOKUP(DV$1,Data!$L:$M,2, FALSE) &amp; """;"   )             )</f>
        <v/>
      </c>
      <c r="DW165" t="str">
        <f>IF(Data!$L166=DW$1, "",             IF(ISERR(SEARCH(DW$1,Data!$H166)),        "",          ";" &amp; VLOOKUP(DW$1,Data!$L:$N,3, FALSE) &amp; ",""" &amp; VLOOKUP(DW$1,Data!$L:$M,2, FALSE) &amp; """;"   )             )</f>
        <v/>
      </c>
      <c r="DX165" t="str">
        <f>IF(Data!$L166=DX$1, "",             IF(ISERR(SEARCH(DX$1,Data!$H166)),        "",          ";" &amp; VLOOKUP(DX$1,Data!$L:$N,3, FALSE) &amp; ",""" &amp; VLOOKUP(DX$1,Data!$L:$M,2, FALSE) &amp; """;"   )             )</f>
        <v/>
      </c>
      <c r="DY165" t="str">
        <f>IF(Data!$L166=DY$1, "",             IF(ISERR(SEARCH(DY$1,Data!$H166)),        "",          ";" &amp; VLOOKUP(DY$1,Data!$L:$N,3, FALSE) &amp; ",""" &amp; VLOOKUP(DY$1,Data!$L:$M,2, FALSE) &amp; """;"   )             )</f>
        <v/>
      </c>
      <c r="DZ165" t="str">
        <f>IF(Data!$L166=DZ$1, "",             IF(ISERR(SEARCH(DZ$1,Data!$H166)),        "",          ";" &amp; VLOOKUP(DZ$1,Data!$L:$N,3, FALSE) &amp; ",""" &amp; VLOOKUP(DZ$1,Data!$L:$M,2, FALSE) &amp; """;"   )             )</f>
        <v/>
      </c>
      <c r="EA165" t="str">
        <f>IF(Data!$L166=EA$1, "",             IF(ISERR(SEARCH(EA$1,Data!$H166)),        "",          ";" &amp; VLOOKUP(EA$1,Data!$L:$N,3, FALSE) &amp; ",""" &amp; VLOOKUP(EA$1,Data!$L:$M,2, FALSE) &amp; """;"   )             )</f>
        <v/>
      </c>
      <c r="EB165" t="str">
        <f>IF(Data!$L166=EB$1, "",             IF(ISERR(SEARCH(EB$1,Data!$H166)),        "",          ";" &amp; VLOOKUP(EB$1,Data!$L:$N,3, FALSE) &amp; ",""" &amp; VLOOKUP(EB$1,Data!$L:$M,2, FALSE) &amp; """;"   )             )</f>
        <v/>
      </c>
      <c r="EC165" t="str">
        <f>IF(Data!$L166=EC$1, "",             IF(ISERR(SEARCH(EC$1,Data!$H166)),        "",          ";" &amp; VLOOKUP(EC$1,Data!$L:$N,3, FALSE) &amp; ",""" &amp; VLOOKUP(EC$1,Data!$L:$M,2, FALSE) &amp; """;"   )             )</f>
        <v/>
      </c>
      <c r="ED165" t="str">
        <f>IF(Data!$L166=ED$1, "",             IF(ISERR(SEARCH(ED$1,Data!$H166)),        "",          ";" &amp; VLOOKUP(ED$1,Data!$L:$N,3, FALSE) &amp; ",""" &amp; VLOOKUP(ED$1,Data!$L:$M,2, FALSE) &amp; """;"   )             )</f>
        <v/>
      </c>
      <c r="EE165" t="str">
        <f>IF(Data!$L166=EE$1, "",             IF(ISERR(SEARCH(EE$1,Data!$H166)),        "",          ";" &amp; VLOOKUP(EE$1,Data!$L:$N,3, FALSE) &amp; ",""" &amp; VLOOKUP(EE$1,Data!$L:$M,2, FALSE) &amp; """;"   )             )</f>
        <v/>
      </c>
      <c r="EF165" t="str">
        <f>IF(Data!$L166=EF$1, "",             IF(ISERR(SEARCH(EF$1,Data!$H166)),        "",          ";" &amp; VLOOKUP(EF$1,Data!$L:$N,3, FALSE) &amp; ",""" &amp; VLOOKUP(EF$1,Data!$L:$M,2, FALSE) &amp; """;"   )             )</f>
        <v/>
      </c>
      <c r="EG165" t="str">
        <f>IF(Data!$L166=EG$1, "",             IF(ISERR(SEARCH(EG$1,Data!$H166)),        "",          ";" &amp; VLOOKUP(EG$1,Data!$L:$N,3, FALSE) &amp; ",""" &amp; VLOOKUP(EG$1,Data!$L:$M,2, FALSE) &amp; """;"   )             )</f>
        <v/>
      </c>
      <c r="EH165" t="str">
        <f>IF(Data!$L166=EH$1, "",             IF(ISERR(SEARCH(EH$1,Data!$H166)),        "",          ";" &amp; VLOOKUP(EH$1,Data!$L:$N,3, FALSE) &amp; ",""" &amp; VLOOKUP(EH$1,Data!$L:$M,2, FALSE) &amp; """;"   )             )</f>
        <v/>
      </c>
      <c r="EI165" t="str">
        <f>IF(Data!$L166=EI$1, "",             IF(ISERR(SEARCH(EI$1,Data!$H166)),        "",          ";" &amp; VLOOKUP(EI$1,Data!$L:$N,3, FALSE) &amp; ",""" &amp; VLOOKUP(EI$1,Data!$L:$M,2, FALSE) &amp; """;"   )             )</f>
        <v/>
      </c>
      <c r="EJ165" t="str">
        <f>IF(Data!$L166=EJ$1, "",             IF(ISERR(SEARCH(EJ$1,Data!$H166)),        "",          ";" &amp; VLOOKUP(EJ$1,Data!$L:$N,3, FALSE) &amp; ",""" &amp; VLOOKUP(EJ$1,Data!$L:$M,2, FALSE) &amp; """;"   )             )</f>
        <v/>
      </c>
      <c r="EK165" t="str">
        <f>IF(Data!$L166=EK$1, "",             IF(ISERR(SEARCH(EK$1,Data!$H166)),        "",          ";" &amp; VLOOKUP(EK$1,Data!$L:$N,3, FALSE) &amp; ",""" &amp; VLOOKUP(EK$1,Data!$L:$M,2, FALSE) &amp; """;"   )             )</f>
        <v/>
      </c>
      <c r="EL165" t="str">
        <f>IF(Data!$L166=EL$1, "",             IF(ISERR(SEARCH(EL$1,Data!$H166)),        "",          ";" &amp; VLOOKUP(EL$1,Data!$L:$N,3, FALSE) &amp; ",""" &amp; VLOOKUP(EL$1,Data!$L:$M,2, FALSE) &amp; """;"   )             )</f>
        <v/>
      </c>
      <c r="EM165" t="str">
        <f>IF(Data!$L166=EM$1, "",             IF(ISERR(SEARCH(EM$1,Data!$H166)),        "",          ";" &amp; VLOOKUP(EM$1,Data!$L:$N,3, FALSE) &amp; ",""" &amp; VLOOKUP(EM$1,Data!$L:$M,2, FALSE) &amp; """;"   )             )</f>
        <v/>
      </c>
      <c r="EN165" t="str">
        <f>IF(Data!$L166=EN$1, "",             IF(ISERR(SEARCH(EN$1,Data!$H166)),        "",          ";" &amp; VLOOKUP(EN$1,Data!$L:$N,3, FALSE) &amp; ",""" &amp; VLOOKUP(EN$1,Data!$L:$M,2, FALSE) &amp; """;"   )             )</f>
        <v/>
      </c>
      <c r="EO165" t="str">
        <f>IF(Data!$L166=EO$1, "",             IF(ISERR(SEARCH(EO$1,Data!$H166)),        "",          ";" &amp; VLOOKUP(EO$1,Data!$L:$N,3, FALSE) &amp; ",""" &amp; VLOOKUP(EO$1,Data!$L:$M,2, FALSE) &amp; """;"   )             )</f>
        <v/>
      </c>
      <c r="EP165" t="str">
        <f>IF(Data!$L166=EP$1, "",             IF(ISERR(SEARCH(EP$1,Data!$H166)),        "",          ";" &amp; VLOOKUP(EP$1,Data!$L:$N,3, FALSE) &amp; ",""" &amp; VLOOKUP(EP$1,Data!$L:$M,2, FALSE) &amp; """;"   )             )</f>
        <v/>
      </c>
      <c r="EQ165" t="str">
        <f>IF(Data!$L166=EQ$1, "",             IF(ISERR(SEARCH(EQ$1,Data!$H166)),        "",          ";" &amp; VLOOKUP(EQ$1,Data!$L:$N,3, FALSE) &amp; ",""" &amp; VLOOKUP(EQ$1,Data!$L:$M,2, FALSE) &amp; """;"   )             )</f>
        <v/>
      </c>
      <c r="ER165" t="str">
        <f>IF(Data!$L166=ER$1, "",             IF(ISERR(SEARCH(ER$1,Data!$H166)),        "",          ";" &amp; VLOOKUP(ER$1,Data!$L:$N,3, FALSE) &amp; ",""" &amp; VLOOKUP(ER$1,Data!$L:$M,2, FALSE) &amp; """;"   )             )</f>
        <v/>
      </c>
      <c r="ES165" t="str">
        <f>IF(Data!$L166=ES$1, "",             IF(ISERR(SEARCH(ES$1,Data!$H166)),        "",          ";" &amp; VLOOKUP(ES$1,Data!$L:$N,3, FALSE) &amp; ",""" &amp; VLOOKUP(ES$1,Data!$L:$M,2, FALSE) &amp; """;"   )             )</f>
        <v/>
      </c>
      <c r="ET165" t="str">
        <f>IF(Data!$L166=ET$1, "",             IF(ISERR(SEARCH(ET$1,Data!$H166)),        "",          ";" &amp; VLOOKUP(ET$1,Data!$L:$N,3, FALSE) &amp; ",""" &amp; VLOOKUP(ET$1,Data!$L:$M,2, FALSE) &amp; """;"   )             )</f>
        <v/>
      </c>
      <c r="EU165" t="str">
        <f>IF(Data!$L166=EU$1, "",             IF(ISERR(SEARCH(EU$1,Data!$H166)),        "",          ";" &amp; VLOOKUP(EU$1,Data!$L:$N,3, FALSE) &amp; ",""" &amp; VLOOKUP(EU$1,Data!$L:$M,2, FALSE) &amp; """;"   )             )</f>
        <v/>
      </c>
      <c r="EV165" t="str">
        <f>IF(Data!$L166=EV$1, "",             IF(ISERR(SEARCH(EV$1,Data!$H166)),        "",          ";" &amp; VLOOKUP(EV$1,Data!$L:$N,3, FALSE) &amp; ",""" &amp; VLOOKUP(EV$1,Data!$L:$M,2, FALSE) &amp; """;"   )             )</f>
        <v/>
      </c>
      <c r="EW165" t="str">
        <f>IF(Data!$L166=EW$1, "",             IF(ISERR(SEARCH(EW$1,Data!$H166)),        "",          ";" &amp; VLOOKUP(EW$1,Data!$L:$N,3, FALSE) &amp; ",""" &amp; VLOOKUP(EW$1,Data!$L:$M,2, FALSE) &amp; """;"   )             )</f>
        <v/>
      </c>
      <c r="EX165" t="str">
        <f>IF(Data!$L166=EX$1, "",             IF(ISERR(SEARCH(EX$1,Data!$H166)),        "",          ";" &amp; VLOOKUP(EX$1,Data!$L:$N,3, FALSE) &amp; ",""" &amp; VLOOKUP(EX$1,Data!$L:$M,2, FALSE) &amp; """;"   )             )</f>
        <v/>
      </c>
      <c r="EY165" t="str">
        <f>IF(Data!$L166=EY$1, "",             IF(ISERR(SEARCH(EY$1,Data!$H166)),        "",          ";" &amp; VLOOKUP(EY$1,Data!$L:$N,3, FALSE) &amp; ",""" &amp; VLOOKUP(EY$1,Data!$L:$M,2, FALSE) &amp; """;"   )             )</f>
        <v/>
      </c>
      <c r="EZ165" t="str">
        <f>IF(Data!$L166=EZ$1, "",             IF(ISERR(SEARCH(EZ$1,Data!$H166)),        "",          ";" &amp; VLOOKUP(EZ$1,Data!$L:$N,3, FALSE) &amp; ",""" &amp; VLOOKUP(EZ$1,Data!$L:$M,2, FALSE) &amp; """;"   )             )</f>
        <v/>
      </c>
      <c r="FA165" t="str">
        <f>IF(Data!$L166=FA$1, "",             IF(ISERR(SEARCH(FA$1,Data!$H166)),        "",          ";" &amp; VLOOKUP(FA$1,Data!$L:$N,3, FALSE) &amp; ",""" &amp; VLOOKUP(FA$1,Data!$L:$M,2, FALSE) &amp; """;"   )             )</f>
        <v/>
      </c>
      <c r="FB165" t="str">
        <f>IF(Data!$L166=FB$1, "",             IF(ISERR(SEARCH(FB$1,Data!$H166)),        "",          ";" &amp; VLOOKUP(FB$1,Data!$L:$N,3, FALSE) &amp; ",""" &amp; VLOOKUP(FB$1,Data!$L:$M,2, FALSE) &amp; """;"   )             )</f>
        <v/>
      </c>
      <c r="FC165" t="str">
        <f>IF(Data!$L166=FC$1, "",             IF(ISERR(SEARCH(FC$1,Data!$H166)),        "",          ";" &amp; VLOOKUP(FC$1,Data!$L:$N,3, FALSE) &amp; ",""" &amp; VLOOKUP(FC$1,Data!$L:$M,2, FALSE) &amp; """;"   )             )</f>
        <v/>
      </c>
      <c r="FD165" t="str">
        <f>IF(Data!$L166=FD$1, "",             IF(ISERR(SEARCH(FD$1,Data!$H166)),        "",          ";" &amp; VLOOKUP(FD$1,Data!$L:$N,3, FALSE) &amp; ",""" &amp; VLOOKUP(FD$1,Data!$L:$M,2, FALSE) &amp; """;"   )             )</f>
        <v/>
      </c>
      <c r="FE165" t="str">
        <f>IF(Data!$L166=FE$1, "",             IF(ISERR(SEARCH(FE$1,Data!$H166)),        "",          ";" &amp; VLOOKUP(FE$1,Data!$L:$N,3, FALSE) &amp; ",""" &amp; VLOOKUP(FE$1,Data!$L:$M,2, FALSE) &amp; """;"   )             )</f>
        <v/>
      </c>
      <c r="FF165" t="str">
        <f>IF(Data!$L166=FF$1, "",             IF(ISERR(SEARCH(FF$1,Data!$H166)),        "",          ";" &amp; VLOOKUP(FF$1,Data!$L:$N,3, FALSE) &amp; ",""" &amp; VLOOKUP(FF$1,Data!$L:$M,2, FALSE) &amp; """;"   )             )</f>
        <v/>
      </c>
      <c r="FG165" t="str">
        <f>IF(Data!$L166=FG$1, "",             IF(ISERR(SEARCH(FG$1,Data!$H166)),        "",          ";" &amp; VLOOKUP(FG$1,Data!$L:$N,3, FALSE) &amp; ",""" &amp; VLOOKUP(FG$1,Data!$L:$M,2, FALSE) &amp; """;"   )             )</f>
        <v/>
      </c>
      <c r="FH165" t="str">
        <f>IF(Data!$L166=FH$1, "",             IF(ISERR(SEARCH(FH$1,Data!$H166)),        "",          ";" &amp; VLOOKUP(FH$1,Data!$L:$N,3, FALSE) &amp; ",""" &amp; VLOOKUP(FH$1,Data!$L:$M,2, FALSE) &amp; """;"   )             )</f>
        <v/>
      </c>
      <c r="FI165" t="str">
        <f>IF(Data!$L166=FI$1, "",             IF(ISERR(SEARCH(FI$1,Data!$H166)),        "",          ";" &amp; VLOOKUP(FI$1,Data!$L:$N,3, FALSE) &amp; ",""" &amp; VLOOKUP(FI$1,Data!$L:$M,2, FALSE) &amp; """;"   )             )</f>
        <v/>
      </c>
      <c r="FJ165" t="str">
        <f>IF(Data!$L166=FJ$1, "",             IF(ISERR(SEARCH(FJ$1,Data!$H166)),        "",          ";" &amp; VLOOKUP(FJ$1,Data!$L:$N,3, FALSE) &amp; ",""" &amp; VLOOKUP(FJ$1,Data!$L:$M,2, FALSE) &amp; """;"   )             )</f>
        <v/>
      </c>
      <c r="FK165" t="str">
        <f>IF(Data!$L166=FK$1, "",             IF(ISERR(SEARCH(FK$1,Data!$H166)),        "",          ";" &amp; VLOOKUP(FK$1,Data!$L:$N,3, FALSE) &amp; ",""" &amp; VLOOKUP(FK$1,Data!$L:$M,2, FALSE) &amp; """;"   )             )</f>
        <v/>
      </c>
      <c r="FL165" t="str">
        <f>IF(Data!$L166=FL$1, "",             IF(ISERR(SEARCH(FL$1,Data!$H166)),        "",          ";" &amp; VLOOKUP(FL$1,Data!$L:$N,3, FALSE) &amp; ",""" &amp; VLOOKUP(FL$1,Data!$L:$M,2, FALSE) &amp; """;"   )             )</f>
        <v/>
      </c>
      <c r="FM165" t="str">
        <f>IF(Data!$L166=FM$1, "",             IF(ISERR(SEARCH(FM$1,Data!$H166)),        "",          ";" &amp; VLOOKUP(FM$1,Data!$L:$N,3, FALSE) &amp; ",""" &amp; VLOOKUP(FM$1,Data!$L:$M,2, FALSE) &amp; """;"   )             )</f>
        <v/>
      </c>
      <c r="FN165" t="str">
        <f>IF(Data!$L166=FN$1, "",             IF(ISERR(SEARCH(FN$1,Data!$H166)),        "",          ";" &amp; VLOOKUP(FN$1,Data!$L:$N,3, FALSE) &amp; ",""" &amp; VLOOKUP(FN$1,Data!$L:$M,2, FALSE) &amp; """;"   )             )</f>
        <v/>
      </c>
      <c r="FO165" t="str">
        <f>IF(Data!$L166=FO$1, "",             IF(ISERR(SEARCH(FO$1,Data!$H166)),        "",          ";" &amp; VLOOKUP(FO$1,Data!$L:$N,3, FALSE) &amp; ",""" &amp; VLOOKUP(FO$1,Data!$L:$M,2, FALSE) &amp; """;"   )             )</f>
        <v/>
      </c>
      <c r="FP165" t="str">
        <f>IF(Data!$L166=FP$1, "",             IF(ISERR(SEARCH(FP$1,Data!$H166)),        "",          ";" &amp; VLOOKUP(FP$1,Data!$L:$N,3, FALSE) &amp; ",""" &amp; VLOOKUP(FP$1,Data!$L:$M,2, FALSE) &amp; """;"   )             )</f>
        <v/>
      </c>
      <c r="FQ165" t="str">
        <f>IF(Data!$L166=FQ$1, "",             IF(ISERR(SEARCH(FQ$1,Data!$H166)),        "",          ";" &amp; VLOOKUP(FQ$1,Data!$L:$N,3, FALSE) &amp; ",""" &amp; VLOOKUP(FQ$1,Data!$L:$M,2, FALSE) &amp; """;"   )             )</f>
        <v/>
      </c>
      <c r="FR165" t="str">
        <f>IF(Data!$L166=FR$1, "",             IF(ISERR(SEARCH(FR$1,Data!$H166)),        "",          ";" &amp; VLOOKUP(FR$1,Data!$L:$N,3, FALSE) &amp; ",""" &amp; VLOOKUP(FR$1,Data!$L:$M,2, FALSE) &amp; """;"   )             )</f>
        <v/>
      </c>
      <c r="FS165" t="str">
        <f>IF(Data!$L166=FS$1, "",             IF(ISERR(SEARCH(FS$1,Data!$H166)),        "",          ";" &amp; VLOOKUP(FS$1,Data!$L:$N,3, FALSE) &amp; ",""" &amp; VLOOKUP(FS$1,Data!$L:$M,2, FALSE) &amp; """;"   )             )</f>
        <v/>
      </c>
      <c r="FT165" t="str">
        <f>IF(Data!$L166=FT$1, "",             IF(ISERR(SEARCH(FT$1,Data!$H166)),        "",          ";" &amp; VLOOKUP(FT$1,Data!$L:$N,3, FALSE) &amp; ",""" &amp; VLOOKUP(FT$1,Data!$L:$M,2, FALSE) &amp; """;"   )             )</f>
        <v/>
      </c>
      <c r="FU165" t="str">
        <f>IF(Data!$L166=FU$1, "",             IF(ISERR(SEARCH(FU$1,Data!$H166)),        "",          ";" &amp; VLOOKUP(FU$1,Data!$L:$N,3, FALSE) &amp; ",""" &amp; VLOOKUP(FU$1,Data!$L:$M,2, FALSE) &amp; """;"   )             )</f>
        <v/>
      </c>
      <c r="FV165" t="str">
        <f>IF(Data!$L166=FV$1, "",             IF(ISERR(SEARCH(FV$1,Data!$H166)),        "",          ";" &amp; VLOOKUP(FV$1,Data!$L:$N,3, FALSE) &amp; ",""" &amp; VLOOKUP(FV$1,Data!$L:$M,2, FALSE) &amp; """;"   )             )</f>
        <v/>
      </c>
      <c r="FW165" t="str">
        <f>IF(Data!$L166=FW$1, "",             IF(ISERR(SEARCH(FW$1,Data!$H166)),        "",          ";" &amp; VLOOKUP(FW$1,Data!$L:$N,3, FALSE) &amp; ",""" &amp; VLOOKUP(FW$1,Data!$L:$M,2, FALSE) &amp; """;"   )             )</f>
        <v/>
      </c>
      <c r="FX165" t="str">
        <f>IF(Data!$L166=FX$1, "",             IF(ISERR(SEARCH(FX$1,Data!$H166)),        "",          ";" &amp; VLOOKUP(FX$1,Data!$L:$N,3, FALSE) &amp; ",""" &amp; VLOOKUP(FX$1,Data!$L:$M,2, FALSE) &amp; """;"   )             )</f>
        <v/>
      </c>
      <c r="FY165" t="str">
        <f>IF(Data!$L166=FY$1, "",             IF(ISERR(SEARCH(FY$1,Data!$H166)),        "",          ";" &amp; VLOOKUP(FY$1,Data!$L:$N,3, FALSE) &amp; ",""" &amp; VLOOKUP(FY$1,Data!$L:$M,2, FALSE) &amp; """;"   )             )</f>
        <v/>
      </c>
      <c r="FZ165" t="str">
        <f>IF(Data!$L166=FZ$1, "",             IF(ISERR(SEARCH(FZ$1,Data!$H166)),        "",          ";" &amp; VLOOKUP(FZ$1,Data!$L:$N,3, FALSE) &amp; ",""" &amp; VLOOKUP(FZ$1,Data!$L:$M,2, FALSE) &amp; """;"   )             )</f>
        <v/>
      </c>
      <c r="GA165" t="str">
        <f>IF(Data!$L166=GA$1, "",             IF(ISERR(SEARCH(GA$1,Data!$H166)),        "",          ";" &amp; VLOOKUP(GA$1,Data!$L:$N,3, FALSE) &amp; ",""" &amp; VLOOKUP(GA$1,Data!$L:$M,2, FALSE) &amp; """;"   )             )</f>
        <v/>
      </c>
      <c r="GB165" t="str">
        <f>IF(Data!$L166=GB$1, "",             IF(ISERR(SEARCH(GB$1,Data!$H166)),        "",          ";" &amp; VLOOKUP(GB$1,Data!$L:$N,3, FALSE) &amp; ",""" &amp; VLOOKUP(GB$1,Data!$L:$M,2, FALSE) &amp; """;"   )             )</f>
        <v/>
      </c>
      <c r="GC165" t="str">
        <f>IF(Data!$L166=GC$1, "",             IF(ISERR(SEARCH(GC$1,Data!$H166)),        "",          ";" &amp; VLOOKUP(GC$1,Data!$L:$N,3, FALSE) &amp; ",""" &amp; VLOOKUP(GC$1,Data!$L:$M,2, FALSE) &amp; """;"   )             )</f>
        <v/>
      </c>
      <c r="GD165" t="str">
        <f>IF(Data!$L166=GD$1, "",             IF(ISERR(SEARCH(GD$1,Data!$H166)),        "",          ";" &amp; VLOOKUP(GD$1,Data!$L:$N,3, FALSE) &amp; ",""" &amp; VLOOKUP(GD$1,Data!$L:$M,2, FALSE) &amp; """;"   )             )</f>
        <v/>
      </c>
      <c r="GE165" t="str">
        <f>IF(Data!$L166=GE$1, "",             IF(ISERR(SEARCH(GE$1,Data!$H166)),        "",          ";" &amp; VLOOKUP(GE$1,Data!$L:$N,3, FALSE) &amp; ",""" &amp; VLOOKUP(GE$1,Data!$L:$M,2, FALSE) &amp; """;"   )             )</f>
        <v/>
      </c>
      <c r="GF165" t="str">
        <f>IF(Data!$L166=GF$1, "",             IF(ISERR(SEARCH(GF$1,Data!$H166)),        "",          ";" &amp; VLOOKUP(GF$1,Data!$L:$N,3, FALSE) &amp; ",""" &amp; VLOOKUP(GF$1,Data!$L:$M,2, FALSE) &amp; """;"   )             )</f>
        <v/>
      </c>
      <c r="GG165" t="str">
        <f>IF(Data!$L166=GG$1, "",             IF(ISERR(SEARCH(GG$1,Data!$H166)),        "",          ";" &amp; VLOOKUP(GG$1,Data!$L:$N,3, FALSE) &amp; ",""" &amp; VLOOKUP(GG$1,Data!$L:$M,2, FALSE) &amp; """;"   )             )</f>
        <v/>
      </c>
      <c r="GH165" t="str">
        <f>IF(Data!$L166=GH$1, "",             IF(ISERR(SEARCH(GH$1,Data!$H166)),        "",          ";" &amp; VLOOKUP(GH$1,Data!$L:$N,3, FALSE) &amp; ",""" &amp; VLOOKUP(GH$1,Data!$L:$M,2, FALSE) &amp; """;"   )             )</f>
        <v/>
      </c>
      <c r="GI165" t="str">
        <f>IF(Data!$L166=GI$1, "",             IF(ISERR(SEARCH(GI$1,Data!$H166)),        "",          ";" &amp; VLOOKUP(GI$1,Data!$L:$N,3, FALSE) &amp; ",""" &amp; VLOOKUP(GI$1,Data!$L:$M,2, FALSE) &amp; """;"   )             )</f>
        <v>;00000000-0000-0000-0000-000000000179,"HUMAN";</v>
      </c>
      <c r="GJ165" t="str">
        <f>IF(Data!$L166=GJ$1, "",             IF(ISERR(SEARCH(GJ$1,Data!$H166)),        "",          ";" &amp; VLOOKUP(GJ$1,Data!$L:$N,3, FALSE) &amp; ",""" &amp; VLOOKUP(GJ$1,Data!$L:$M,2, FALSE) &amp; """;"   )             )</f>
        <v/>
      </c>
      <c r="GK165" t="str">
        <f>IF(Data!$L166=GK$1, "",             IF(ISERR(SEARCH(GK$1,Data!$H166)),        "",          ";" &amp; VLOOKUP(GK$1,Data!$L:$N,3, FALSE) &amp; ",""" &amp; VLOOKUP(GK$1,Data!$L:$M,2, FALSE) &amp; """;"   )             )</f>
        <v/>
      </c>
      <c r="GL165" t="str">
        <f>IF(Data!$L166=GL$1, "",             IF(ISERR(SEARCH(GL$1,Data!$H166)),        "",          ";" &amp; VLOOKUP(GL$1,Data!$L:$N,3, FALSE) &amp; ",""" &amp; VLOOKUP(GL$1,Data!$L:$M,2, FALSE) &amp; """;"   )             )</f>
        <v/>
      </c>
      <c r="GM165" t="str">
        <f>IF(Data!$L166=GM$1, "",             IF(ISERR(SEARCH(GM$1,Data!$H166)),        "",          ";" &amp; VLOOKUP(GM$1,Data!$L:$N,3, FALSE) &amp; ",""" &amp; VLOOKUP(GM$1,Data!$L:$M,2, FALSE) &amp; """;"   )             )</f>
        <v/>
      </c>
      <c r="GN165" t="str">
        <f>IF(Data!$L166=GN$1, "",             IF(ISERR(SEARCH(GN$1,Data!$H166)),        "",          ";" &amp; VLOOKUP(GN$1,Data!$L:$N,3, FALSE) &amp; ",""" &amp; VLOOKUP(GN$1,Data!$L:$M,2, FALSE) &amp; """;"   )             )</f>
        <v/>
      </c>
      <c r="GO165" t="str">
        <f>IF(Data!$L166=GO$1, "",             IF(ISERR(SEARCH(GO$1,Data!$H166)),        "",          ";" &amp; VLOOKUP(GO$1,Data!$L:$N,3, FALSE) &amp; ",""" &amp; VLOOKUP(GO$1,Data!$L:$M,2, FALSE) &amp; """;"   )             )</f>
        <v/>
      </c>
      <c r="GP165" t="str">
        <f>IF(Data!$L166=GP$1, "",             IF(ISERR(SEARCH(GP$1,Data!$H166)),        "",          ";" &amp; VLOOKUP(GP$1,Data!$L:$N,3, FALSE) &amp; ",""" &amp; VLOOKUP(GP$1,Data!$L:$M,2, FALSE) &amp; """;"   )             )</f>
        <v/>
      </c>
      <c r="GQ165" t="str">
        <f>IF(Data!$L166=GQ$1, "",             IF(ISERR(SEARCH(GQ$1,Data!$H166)),        "",          ";" &amp; VLOOKUP(GQ$1,Data!$L:$N,3, FALSE) &amp; ",""" &amp; VLOOKUP(GQ$1,Data!$L:$M,2, FALSE) &amp; """;"   )             )</f>
        <v/>
      </c>
      <c r="GR165" t="str">
        <f>IF(Data!$L166=GR$1, "",             IF(ISERR(SEARCH(GR$1,Data!$H166)),        "",          ";" &amp; VLOOKUP(GR$1,Data!$L:$N,3, FALSE) &amp; ",""" &amp; VLOOKUP(GR$1,Data!$L:$M,2, FALSE) &amp; """;"   )             )</f>
        <v/>
      </c>
      <c r="GS165" t="str">
        <f>IF(Data!$L166=GS$1, "",             IF(ISERR(SEARCH(GS$1,Data!$H166)),        "",          ";" &amp; VLOOKUP(GS$1,Data!$L:$N,3, FALSE) &amp; ",""" &amp; VLOOKUP(GS$1,Data!$L:$M,2, FALSE) &amp; """;"   )             )</f>
        <v/>
      </c>
      <c r="GT165" t="str">
        <f>IF(Data!$L166=GT$1, "",             IF(ISERR(SEARCH(GT$1,Data!$H166)),        "",          ";" &amp; VLOOKUP(GT$1,Data!$L:$N,3, FALSE) &amp; ",""" &amp; VLOOKUP(GT$1,Data!$L:$M,2, FALSE) &amp; """;"   )             )</f>
        <v/>
      </c>
      <c r="GU165" t="str">
        <f>IF(Data!$L166=GU$1, "",             IF(ISERR(SEARCH(GU$1,Data!$H166)),        "",          ";" &amp; VLOOKUP(GU$1,Data!$L:$N,3, FALSE) &amp; ",""" &amp; VLOOKUP(GU$1,Data!$L:$M,2, FALSE) &amp; """;"   )             )</f>
        <v/>
      </c>
      <c r="GV165" t="str">
        <f>IF(Data!$L166=GV$1, "",             IF(ISERR(SEARCH(GV$1,Data!$H166)),        "",          ";" &amp; VLOOKUP(GV$1,Data!$L:$N,3, FALSE) &amp; ",""" &amp; VLOOKUP(GV$1,Data!$L:$M,2, FALSE) &amp; """;"   )             )</f>
        <v/>
      </c>
      <c r="GW165" t="str">
        <f>IF(Data!$L166=GW$1, "",             IF(ISERR(SEARCH(GW$1,Data!$H166)),        "",          ";" &amp; VLOOKUP(GW$1,Data!$L:$N,3, FALSE) &amp; ",""" &amp; VLOOKUP(GW$1,Data!$L:$M,2, FALSE) &amp; """;"   )             )</f>
        <v>;00000000-0000-0000-0000-000000000193,"HUMAN";</v>
      </c>
      <c r="GX165" t="str">
        <f>IF(Data!$L166=GX$1, "",             IF(ISERR(SEARCH(GX$1,Data!$H166)),        "",          ";" &amp; VLOOKUP(GX$1,Data!$L:$N,3, FALSE) &amp; ",""" &amp; VLOOKUP(GX$1,Data!$L:$M,2, FALSE) &amp; """;"   )             )</f>
        <v/>
      </c>
      <c r="GY165" t="str">
        <f>IF(Data!$L166=GY$1, "",             IF(ISERR(SEARCH(GY$1,Data!$H166)),        "",          ";" &amp; VLOOKUP(GY$1,Data!$L:$N,3, FALSE) &amp; ",""" &amp; VLOOKUP(GY$1,Data!$L:$M,2, FALSE) &amp; """;"   )             )</f>
        <v/>
      </c>
      <c r="GZ165" t="str">
        <f>IF(Data!$L166=GZ$1, "",             IF(ISERR(SEARCH(GZ$1,Data!$H166)),        "",          ";" &amp; VLOOKUP(GZ$1,Data!$L:$N,3, FALSE) &amp; ",""" &amp; VLOOKUP(GZ$1,Data!$L:$M,2, FALSE) &amp; """;"   )             )</f>
        <v/>
      </c>
      <c r="HA165" t="str">
        <f>IF(Data!$L166=HA$1, "",             IF(ISERR(SEARCH(HA$1,Data!$H166)),        "",          ";" &amp; VLOOKUP(HA$1,Data!$L:$N,3, FALSE) &amp; ",""" &amp; VLOOKUP(HA$1,Data!$L:$M,2, FALSE) &amp; """;"   )             )</f>
        <v/>
      </c>
      <c r="HB165" t="str">
        <f>IF(Data!$L166=HB$1, "",             IF(ISERR(SEARCH(HB$1,Data!$H166)),        "",          ";" &amp; VLOOKUP(HB$1,Data!$L:$N,3, FALSE) &amp; ",""" &amp; VLOOKUP(HB$1,Data!$L:$M,2, FALSE) &amp; """;"   )             )</f>
        <v/>
      </c>
      <c r="HC165" t="str">
        <f>IF(Data!$L166=HC$1, "",             IF(ISERR(SEARCH(HC$1,Data!$H166)),        "",          ";" &amp; VLOOKUP(HC$1,Data!$L:$N,3, FALSE) &amp; ",""" &amp; VLOOKUP(HC$1,Data!$L:$M,2, FALSE) &amp; """;"   )             )</f>
        <v/>
      </c>
      <c r="HD165" t="str">
        <f>IF(Data!$L166=HD$1, "",             IF(ISERR(SEARCH(HD$1,Data!$H166)),        "",          ";" &amp; VLOOKUP(HD$1,Data!$L:$N,3, FALSE) &amp; ",""" &amp; VLOOKUP(HD$1,Data!$L:$M,2, FALSE) &amp; """;"   )             )</f>
        <v/>
      </c>
      <c r="HE165" t="str">
        <f>IF(Data!$L166=HE$1, "",             IF(ISERR(SEARCH(HE$1,Data!$H166)),        "",          ";" &amp; VLOOKUP(HE$1,Data!$L:$N,3, FALSE) &amp; ",""" &amp; VLOOKUP(HE$1,Data!$L:$M,2, FALSE) &amp; """;"   )             )</f>
        <v/>
      </c>
      <c r="HF165" t="str">
        <f>IF(Data!$L166=HF$1, "",             IF(ISERR(SEARCH(HF$1,Data!$H166)),        "",          ";" &amp; VLOOKUP(HF$1,Data!$L:$N,3, FALSE) &amp; ",""" &amp; VLOOKUP(HF$1,Data!$L:$M,2, FALSE) &amp; """;"   )             )</f>
        <v/>
      </c>
      <c r="HG165" t="str">
        <f>IF(Data!$L166=HG$1, "",             IF(ISERR(SEARCH(HG$1,Data!$H166)),        "",          ";" &amp; VLOOKUP(HG$1,Data!$L:$N,3, FALSE) &amp; ",""" &amp; VLOOKUP(HG$1,Data!$L:$M,2, FALSE) &amp; """;"   )             )</f>
        <v/>
      </c>
      <c r="HH165" t="str">
        <f>IF(Data!$L166=HH$1, "",             IF(ISERR(SEARCH(HH$1,Data!$H166)),        "",          ";" &amp; VLOOKUP(HH$1,Data!$L:$N,3, FALSE) &amp; ",""" &amp; VLOOKUP(HH$1,Data!$L:$M,2, FALSE) &amp; """;"   )             )</f>
        <v/>
      </c>
      <c r="HI165" t="str">
        <f>IF(Data!$L166=HI$1, "",             IF(ISERR(SEARCH(HI$1,Data!$H166)),        "",          ";" &amp; VLOOKUP(HI$1,Data!$L:$N,3, FALSE) &amp; ",""" &amp; VLOOKUP(HI$1,Data!$L:$M,2, FALSE) &amp; """;"   )             )</f>
        <v/>
      </c>
      <c r="HJ165" t="str">
        <f>IF(Data!$L166=HJ$1, "",             IF(ISERR(SEARCH(HJ$1,Data!$H166)),        "",          ";" &amp; VLOOKUP(HJ$1,Data!$L:$N,3, FALSE) &amp; ",""" &amp; VLOOKUP(HJ$1,Data!$L:$M,2, FALSE) &amp; """;"   )             )</f>
        <v/>
      </c>
      <c r="HK165" t="str">
        <f>IF(Data!$L166=HK$1, "",             IF(ISERR(SEARCH(HK$1,Data!$H166)),        "",          ";" &amp; VLOOKUP(HK$1,Data!$L:$N,3, FALSE) &amp; ",""" &amp; VLOOKUP(HK$1,Data!$L:$M,2, FALSE) &amp; """;"   )             )</f>
        <v/>
      </c>
      <c r="HL165" t="str">
        <f>IF(Data!$L166=HL$1, "",             IF(ISERR(SEARCH(HL$1,Data!$H166)),        "",          ";" &amp; VLOOKUP(HL$1,Data!$L:$N,3, FALSE) &amp; ",""" &amp; VLOOKUP(HL$1,Data!$L:$M,2, FALSE) &amp; """;"   )             )</f>
        <v/>
      </c>
      <c r="HM165" t="str">
        <f>IF(Data!$L166=HM$1, "",             IF(ISERR(SEARCH(HM$1,Data!$H166)),        "",          ";" &amp; VLOOKUP(HM$1,Data!$L:$N,3, FALSE) &amp; ",""" &amp; VLOOKUP(HM$1,Data!$L:$M,2, FALSE) &amp; """;"   )             )</f>
        <v/>
      </c>
      <c r="HN165" t="str">
        <f>IF(Data!$L166=HN$1, "",             IF(ISERR(SEARCH(HN$1,Data!$H166)),        "",          ";" &amp; VLOOKUP(HN$1,Data!$L:$N,3, FALSE) &amp; ",""" &amp; VLOOKUP(HN$1,Data!$L:$M,2, FALSE) &amp; """;"   )             )</f>
        <v/>
      </c>
      <c r="HO165" t="str">
        <f>IF(Data!$L166=HO$1, "",             IF(ISERR(SEARCH(HO$1,Data!$H166)),        "",          ";" &amp; VLOOKUP(HO$1,Data!$L:$N,3, FALSE) &amp; ",""" &amp; VLOOKUP(HO$1,Data!$L:$M,2, FALSE) &amp; """;"   )             )</f>
        <v/>
      </c>
      <c r="HP165" t="str">
        <f>IF(Data!$L166=HP$1, "",             IF(ISERR(SEARCH(HP$1,Data!$H166)),        "",          ";" &amp; VLOOKUP(HP$1,Data!$L:$N,3, FALSE) &amp; ",""" &amp; VLOOKUP(HP$1,Data!$L:$M,2, FALSE) &amp; """;"   )             )</f>
        <v/>
      </c>
      <c r="HQ165" t="str">
        <f>IF(Data!$L166=HQ$1, "",             IF(ISERR(SEARCH(HQ$1,Data!$H166)),        "",          ";" &amp; VLOOKUP(HQ$1,Data!$L:$N,3, FALSE) &amp; ",""" &amp; VLOOKUP(HQ$1,Data!$L:$M,2, FALSE) &amp; """;"   )             )</f>
        <v/>
      </c>
      <c r="HR165" t="str">
        <f>IF(Data!$L166=HR$1, "",             IF(ISERR(SEARCH(HR$1,Data!$H166)),        "",          ";" &amp; VLOOKUP(HR$1,Data!$L:$N,3, FALSE) &amp; ",""" &amp; VLOOKUP(HR$1,Data!$L:$M,2, FALSE) &amp; """;"   )             )</f>
        <v/>
      </c>
      <c r="HS165" t="str">
        <f>IF(Data!$L166=HS$1, "",             IF(ISERR(SEARCH(HS$1,Data!$H166)),        "",          ";" &amp; VLOOKUP(HS$1,Data!$L:$N,3, FALSE) &amp; ",""" &amp; VLOOKUP(HS$1,Data!$L:$M,2, FALSE) &amp; """;"   )             )</f>
        <v/>
      </c>
      <c r="HT165" t="str">
        <f>IF(Data!$L166=HT$1, "",             IF(ISERR(SEARCH(HT$1,Data!$H166)),        "",          ";" &amp; VLOOKUP(HT$1,Data!$L:$N,3, FALSE) &amp; ",""" &amp; VLOOKUP(HT$1,Data!$L:$M,2, FALSE) &amp; """;"   )             )</f>
        <v/>
      </c>
      <c r="HU165" t="str">
        <f>IF(Data!$L166=HU$1, "",             IF(ISERR(SEARCH(HU$1,Data!$H166)),        "",          ";" &amp; VLOOKUP(HU$1,Data!$L:$N,3, FALSE) &amp; ",""" &amp; VLOOKUP(HU$1,Data!$L:$M,2, FALSE) &amp; """;"   )             )</f>
        <v/>
      </c>
      <c r="HV165" t="str">
        <f>IF(Data!$L166=HV$1, "",             IF(ISERR(SEARCH(HV$1,Data!$H166)),        "",          ";" &amp; VLOOKUP(HV$1,Data!$L:$N,3, FALSE) &amp; ",""" &amp; VLOOKUP(HV$1,Data!$L:$M,2, FALSE) &amp; """;"   )             )</f>
        <v/>
      </c>
      <c r="HW165" t="str">
        <f>IF(Data!$L166=HW$1, "",             IF(ISERR(SEARCH(HW$1,Data!$H166)),        "",          ";" &amp; VLOOKUP(HW$1,Data!$L:$N,3, FALSE) &amp; ",""" &amp; VLOOKUP(HW$1,Data!$L:$M,2, FALSE) &amp; """;"   )             )</f>
        <v/>
      </c>
      <c r="HX165" t="str">
        <f>IF(Data!$L166=HX$1, "",             IF(ISERR(SEARCH(HX$1,Data!$H166)),        "",          ";" &amp; VLOOKUP(HX$1,Data!$L:$N,3, FALSE) &amp; ",""" &amp; VLOOKUP(HX$1,Data!$L:$M,2, FALSE) &amp; """;"   )             )</f>
        <v/>
      </c>
      <c r="HY165" t="str">
        <f>IF(Data!$L166=HY$1, "",             IF(ISERR(SEARCH(HY$1,Data!$H166)),        "",          ";" &amp; VLOOKUP(HY$1,Data!$L:$N,3, FALSE) &amp; ",""" &amp; VLOOKUP(HY$1,Data!$L:$M,2, FALSE) &amp; """;"   )             )</f>
        <v/>
      </c>
      <c r="HZ165" t="str">
        <f>IF(Data!$L166=HZ$1, "",             IF(ISERR(SEARCH(HZ$1,Data!$H166)),        "",          ";" &amp; VLOOKUP(HZ$1,Data!$L:$N,3, FALSE) &amp; ",""" &amp; VLOOKUP(HZ$1,Data!$L:$M,2, FALSE) &amp; """;"   )             )</f>
        <v/>
      </c>
      <c r="IA165" t="str">
        <f>IF(Data!$L166=IA$1, "",             IF(ISERR(SEARCH(IA$1,Data!$H166)),        "",          ";" &amp; VLOOKUP(IA$1,Data!$L:$N,3, FALSE) &amp; ",""" &amp; VLOOKUP(IA$1,Data!$L:$M,2, FALSE) &amp; """;"   )             )</f>
        <v/>
      </c>
      <c r="IB165" t="str">
        <f>IF(Data!$L166=IB$1, "",             IF(ISERR(SEARCH(IB$1,Data!$H166)),        "",          ";" &amp; VLOOKUP(IB$1,Data!$L:$N,3, FALSE) &amp; ",""" &amp; VLOOKUP(IB$1,Data!$L:$M,2, FALSE) &amp; """;"   )             )</f>
        <v/>
      </c>
      <c r="IC165" t="str">
        <f>IF(Data!$L166=IC$1, "",             IF(ISERR(SEARCH(IC$1,Data!$H166)),        "",          ";" &amp; VLOOKUP(IC$1,Data!$L:$N,3, FALSE) &amp; ",""" &amp; VLOOKUP(IC$1,Data!$L:$M,2, FALSE) &amp; """;"   )             )</f>
        <v/>
      </c>
      <c r="ID165" t="str">
        <f>IF(Data!$L166=ID$1, "",             IF(ISERR(SEARCH(ID$1,Data!$H166)),        "",          ";" &amp; VLOOKUP(ID$1,Data!$L:$N,3, FALSE) &amp; ",""" &amp; VLOOKUP(ID$1,Data!$L:$M,2, FALSE) &amp; """;"   )             )</f>
        <v/>
      </c>
      <c r="IE165" t="str">
        <f>IF(Data!$L166=IE$1, "",             IF(ISERR(SEARCH(IE$1,Data!$H166)),        "",          ";" &amp; VLOOKUP(IE$1,Data!$L:$N,3, FALSE) &amp; ",""" &amp; VLOOKUP(IE$1,Data!$L:$M,2, FALSE) &amp; """;"   )             )</f>
        <v/>
      </c>
      <c r="IF165" t="str">
        <f>IF(Data!$L166=IF$1, "",             IF(ISERR(SEARCH(IF$1,Data!$H166)),        "",          ";" &amp; VLOOKUP(IF$1,Data!$L:$N,3, FALSE) &amp; ",""" &amp; VLOOKUP(IF$1,Data!$L:$M,2, FALSE) &amp; """;"   )             )</f>
        <v/>
      </c>
      <c r="IG165" t="str">
        <f>IF(Data!$L166=IG$1, "",             IF(ISERR(SEARCH(IG$1,Data!$H166)),        "",          ";" &amp; VLOOKUP(IG$1,Data!$L:$N,3, FALSE) &amp; ",""" &amp; VLOOKUP(IG$1,Data!$L:$M,2, FALSE) &amp; """;"   )             )</f>
        <v/>
      </c>
      <c r="IH165" t="str">
        <f>IF(Data!$L166=IH$1, "",             IF(ISERR(SEARCH(IH$1,Data!$H166)),        "",          ";" &amp; VLOOKUP(IH$1,Data!$L:$N,3, FALSE) &amp; ",""" &amp; VLOOKUP(IH$1,Data!$L:$M,2, FALSE) &amp; """;"   )             )</f>
        <v/>
      </c>
      <c r="II165" t="str">
        <f>IF(Data!$L166=II$1, "",             IF(ISERR(SEARCH(II$1,Data!$H166)),        "",          ";" &amp; VLOOKUP(II$1,Data!$L:$N,3, FALSE) &amp; ",""" &amp; VLOOKUP(II$1,Data!$L:$M,2, FALSE) &amp; """;"   )             )</f>
        <v/>
      </c>
    </row>
    <row r="166" spans="1:243" x14ac:dyDescent="0.3">
      <c r="A166" t="str">
        <f>Data!L167</f>
        <v>Dash Rendar</v>
      </c>
      <c r="B166" s="15" t="str">
        <f>VLOOKUP(Tableau36[[#This Row],[Character]],Data!L:N,3,FALSE)</f>
        <v>00000000-0000-0000-0000-000000000165</v>
      </c>
      <c r="C166" s="15" t="str">
        <f>VLOOKUP(Tableau36[[#This Row],[Character]],Data!L:M,2,FALSE)</f>
        <v>HUMAN</v>
      </c>
      <c r="D166" s="15" t="str">
        <f>SUBSTITUTE(     SUBSTITUTE(Tableau36[[#This Row],[character_id,character_type,friend_id,friend_type]],",""DROID""",""),    ",""HUMAN""", "")</f>
        <v>00000000-0000-0000-0000-000000000165,00000000-0000-0000-0000-000000000093/00000000-0000-0000-0000-000000000165,00000000-0000-0000-0000-000000000180/00000000-0000-0000-0000-000000000165,00000000-0000-0000-0000-000000000185/00000000-0000-0000-0000-000000000165,00000000-0000-0000-0000-000000000213</v>
      </c>
      <c r="E166" s="15" t="str">
        <f>IF(Tableau36[[#This Row],[With char''s id]] = "", "",    MID(Tableau36[[#This Row],[With char''s id]], 2, LEN(Tableau36[[#This Row],[With char''s id]])-1))</f>
        <v>00000000-0000-0000-0000-000000000165,"HUMAN",00000000-0000-0000-0000-000000000093,"HUMAN"/00000000-0000-0000-0000-000000000165,"HUMAN",00000000-0000-0000-0000-000000000180,"HUMAN"/00000000-0000-0000-0000-000000000165,"HUMAN",00000000-0000-0000-0000-000000000185,"HUMAN"/00000000-0000-0000-0000-000000000165,"HUMAN",00000000-0000-0000-0000-000000000213,"HUMAN"</v>
      </c>
      <c r="F166" s="15" t="str">
        <f>SUBSTITUTE(Tableau36[[#This Row],[List of friend''s id]],  "/",    "/" &amp; Tableau36[[#This Row],[Character''s id]] &amp; ",""" &amp; Tableau36[[#This Row],[Type]] &amp; """,")</f>
        <v>/00000000-0000-0000-0000-000000000165,"HUMAN",00000000-0000-0000-0000-000000000093,"HUMAN"/00000000-0000-0000-0000-000000000165,"HUMAN",00000000-0000-0000-0000-000000000180,"HUMAN"/00000000-0000-0000-0000-000000000165,"HUMAN",00000000-0000-0000-0000-000000000185,"HUMAN"/00000000-0000-0000-0000-000000000165,"HUMAN",00000000-0000-0000-0000-000000000213,"HUMAN"</v>
      </c>
      <c r="G166" t="str">
        <f>IF( Tableau36[[#This Row],[removed double semi-colon]]="", "", "/" &amp; MID(Tableau36[[#This Row],[removed double semi-colon]],2,LEN(Tableau36[[#This Row],[removed double semi-colon]]) - 2) )</f>
        <v>/00000000-0000-0000-0000-000000000093,"HUMAN"/00000000-0000-0000-0000-000000000180,"HUMAN"/00000000-0000-0000-0000-000000000185,"HUMAN"/00000000-0000-0000-0000-000000000213,"HUMAN"</v>
      </c>
      <c r="H166" t="str">
        <f>SUBSTITUTE(Tableau36[[#This Row],[Concatenation]],";;","/")</f>
        <v>;00000000-0000-0000-0000-000000000093,"HUMAN"/00000000-0000-0000-0000-000000000180,"HUMAN"/00000000-0000-0000-0000-000000000185,"HUMAN"/00000000-0000-0000-0000-000000000213,"HUMAN";</v>
      </c>
      <c r="I166" t="str">
        <f>friends!M166&amp; friends!N166&amp; friends!O166&amp; friends!P166&amp; friends!Q166&amp; friends!R166&amp; friends!S166&amp; friends!T166&amp; friends!U166&amp; friends!V166&amp; friends!W166&amp; friends!X166&amp; friends!Y166&amp; friends!Z166&amp; friends!AA166&amp; friends!AB166&amp; friends!AC166&amp; friends!AD166&amp; friends!AE166&amp; friends!AF166&amp; friends!AG166&amp; friends!AH166&amp; friends!AI166&amp; friends!AJ166&amp; friends!AK166&amp; friends!AL166&amp; friends!AM166&amp; friends!AN166&amp; friends!AO166&amp; friends!AP166&amp; friends!AQ166&amp; friends!AR166&amp; friends!AS166&amp; friends!AT166&amp; friends!AU166&amp; friends!AV166&amp; friends!AW166&amp; friends!AX166&amp; friends!AY166&amp; friends!AZ166&amp; friends!BA166&amp; friends!BB166&amp; friends!BC166&amp; friends!BD166&amp; friends!BE166&amp; friends!BF166&amp; friends!BG166&amp; friends!BH166&amp; friends!BI166&amp; friends!BJ166&amp; friends!BK166&amp; friends!BL166&amp; friends!BM166&amp; friends!BN166&amp; friends!BO166&amp; friends!BP166&amp; friends!BQ166&amp; friends!BR166&amp; friends!BS166&amp; friends!BT166&amp; friends!BU166&amp; friends!BV166&amp; friends!BW166&amp; friends!BX166&amp; friends!BY166&amp; friends!BZ166&amp; friends!CA166&amp; friends!CB166&amp; friends!CC166&amp; friends!CD166&amp; friends!CE166&amp; friends!CF166&amp; friends!CG166&amp; friends!CH166&amp; friends!CI166&amp; friends!CJ166&amp; friends!CK166&amp; friends!CL166&amp; friends!CM166&amp; friends!CN166&amp; friends!CO166&amp; friends!CP166&amp; friends!CQ166&amp; friends!CR166&amp; friends!CS166&amp; friends!CT166&amp; friends!CU166&amp; friends!CV166&amp; friends!CW166&amp; friends!CX166&amp; friends!CY166&amp; friends!CZ166&amp; friends!DA166&amp; friends!DB166&amp; friends!DC166&amp; friends!DD166&amp; friends!DE166&amp; friends!DF166&amp; friends!DG166&amp; friends!DH166&amp; friends!DI166&amp; friends!DJ166&amp; friends!DK166&amp; friends!DL166&amp; friends!DM166&amp; friends!DN166&amp; friends!DO166&amp; friends!DP166&amp; friends!DQ166&amp; friends!DR166&amp; friends!DS166&amp; friends!DT166&amp; friends!DU166&amp; friends!DV166&amp; friends!DW166&amp; friends!DX166&amp; friends!DY166&amp; friends!DZ166&amp; friends!EA166&amp; friends!EB166&amp; friends!EC166&amp; friends!ED166&amp; friends!EE166&amp; friends!EF166&amp; friends!EG166&amp; friends!EH166&amp; friends!EI166&amp; friends!EJ166&amp; friends!EK166&amp; friends!EL166&amp; friends!EM166&amp; friends!EN166&amp; friends!EO166&amp; friends!EP166&amp; friends!EQ166&amp; friends!ER166&amp; friends!ES166&amp; friends!ET166&amp; friends!EU166&amp; friends!EV166&amp; friends!EW166&amp; friends!EX166&amp; friends!EY166&amp; friends!EZ166&amp; friends!FA166&amp; friends!FB166&amp; friends!FC166&amp; friends!FD166&amp; friends!FE166&amp; friends!FF166&amp; friends!FG166&amp; friends!FH166&amp; friends!FI166&amp; friends!FJ166&amp; friends!FK166&amp; friends!FL166&amp; friends!FM166&amp; friends!FN166&amp; friends!FO166&amp; friends!FP166&amp; friends!FQ166&amp; friends!FR166&amp; friends!FS166&amp; friends!FT166&amp; friends!FU166&amp; friends!FV166&amp; friends!FW166&amp; friends!FX166&amp; friends!FY166&amp; friends!FZ166&amp; friends!GA166&amp; friends!GB166&amp; friends!GC166&amp; friends!GD166&amp; friends!GE166&amp; friends!GF166&amp; friends!GG166&amp; friends!GH166&amp; friends!GI166&amp; friends!GJ166&amp; friends!GK166&amp; friends!GL166&amp; friends!GM166&amp; friends!GN166&amp; friends!GO166&amp; friends!GP166&amp; friends!GQ166&amp; friends!GR166&amp; friends!GS166&amp; friends!GT166&amp; friends!GU166&amp; friends!GV166&amp; friends!GW166&amp; friends!GX166&amp; friends!GY166&amp; friends!GZ166&amp; friends!HA166&amp; friends!HB166&amp; friends!HC166&amp; friends!HD166&amp; friends!HE166&amp; friends!HF166&amp; friends!HG166&amp; friends!HH166&amp; friends!HI166&amp; friends!HJ166&amp; friends!HK166&amp; friends!HL166&amp; friends!HM166&amp; friends!HN166&amp; friends!HO166&amp; friends!HP166&amp; friends!HQ166&amp; friends!HR166&amp; friends!HS166&amp; friends!HT166&amp; friends!HU166&amp; friends!HV166&amp; friends!HW166&amp; friends!HX166&amp; friends!HY166&amp; friends!HZ166&amp; friends!IA166&amp; friends!IB166&amp; friends!IC166&amp; friends!ID166&amp; friends!IE166&amp; friends!IF166&amp; friends!IG166&amp; friends!IH166&amp; friends!II166</f>
        <v>;00000000-0000-0000-0000-000000000093,"HUMAN";;00000000-0000-0000-0000-000000000180,"HUMAN";;00000000-0000-0000-0000-000000000185,"HUMAN";;00000000-0000-0000-0000-000000000213,"HUMAN";</v>
      </c>
      <c r="M166" t="str">
        <f>IF(Data!$L167=M$1, "",             IF(ISERR(SEARCH(M$1,Data!$H167)),        "",          ";" &amp; VLOOKUP(M$1,Data!$L:$N,3, FALSE) &amp; ",""" &amp; VLOOKUP(M$1,Data!$L:$M,2, FALSE) &amp; """;"   )             )</f>
        <v/>
      </c>
      <c r="N166" t="str">
        <f>IF(Data!$L167=N$1, "",             IF(ISERR(SEARCH(N$1,Data!$H167)),        "",          ";" &amp; VLOOKUP(N$1,Data!$L:$N,3, FALSE) &amp; ",""" &amp; VLOOKUP(N$1,Data!$L:$M,2, FALSE) &amp; """;"   )             )</f>
        <v/>
      </c>
      <c r="O166" t="str">
        <f>IF(Data!$L167=O$1, "",             IF(ISERR(SEARCH(O$1,Data!$H167)),        "",          ";" &amp; VLOOKUP(O$1,Data!$L:$N,3, FALSE) &amp; ",""" &amp; VLOOKUP(O$1,Data!$L:$M,2, FALSE) &amp; """;"   )             )</f>
        <v/>
      </c>
      <c r="P166" t="str">
        <f>IF(Data!$L167=P$1, "",             IF(ISERR(SEARCH(P$1,Data!$H167)),        "",          ";" &amp; VLOOKUP(P$1,Data!$L:$N,3, FALSE) &amp; ",""" &amp; VLOOKUP(P$1,Data!$L:$M,2, FALSE) &amp; """;"   )             )</f>
        <v/>
      </c>
      <c r="Q166" t="str">
        <f>IF(Data!$L167=Q$1, "",             IF(ISERR(SEARCH(Q$1,Data!$H167)),        "",          ";" &amp; VLOOKUP(Q$1,Data!$L:$N,3, FALSE) &amp; ",""" &amp; VLOOKUP(Q$1,Data!$L:$M,2, FALSE) &amp; """;"   )             )</f>
        <v/>
      </c>
      <c r="R166" t="str">
        <f>IF(Data!$L167=R$1, "",             IF(ISERR(SEARCH(R$1,Data!$H167)),        "",          ";" &amp; VLOOKUP(R$1,Data!$L:$N,3, FALSE) &amp; ",""" &amp; VLOOKUP(R$1,Data!$L:$M,2, FALSE) &amp; """;"   )             )</f>
        <v/>
      </c>
      <c r="S166" t="str">
        <f>IF(Data!$L167=S$1, "",             IF(ISERR(SEARCH(S$1,Data!$H167)),        "",          ";" &amp; VLOOKUP(S$1,Data!$L:$N,3, FALSE) &amp; ",""" &amp; VLOOKUP(S$1,Data!$L:$M,2, FALSE) &amp; """;"   )             )</f>
        <v/>
      </c>
      <c r="T166" t="str">
        <f>IF(Data!$L167=T$1, "",             IF(ISERR(SEARCH(T$1,Data!$H167)),        "",          ";" &amp; VLOOKUP(T$1,Data!$L:$N,3, FALSE) &amp; ",""" &amp; VLOOKUP(T$1,Data!$L:$M,2, FALSE) &amp; """;"   )             )</f>
        <v/>
      </c>
      <c r="U166" t="str">
        <f>IF(Data!$L167=U$1, "",             IF(ISERR(SEARCH(U$1,Data!$H167)),        "",          ";" &amp; VLOOKUP(U$1,Data!$L:$N,3, FALSE) &amp; ",""" &amp; VLOOKUP(U$1,Data!$L:$M,2, FALSE) &amp; """;"   )             )</f>
        <v/>
      </c>
      <c r="V166" t="str">
        <f>IF(Data!$L167=V$1, "",             IF(ISERR(SEARCH(V$1,Data!$H167)),        "",          ";" &amp; VLOOKUP(V$1,Data!$L:$N,3, FALSE) &amp; ",""" &amp; VLOOKUP(V$1,Data!$L:$M,2, FALSE) &amp; """;"   )             )</f>
        <v/>
      </c>
      <c r="W166" t="str">
        <f>IF(Data!$L167=W$1, "",             IF(ISERR(SEARCH(W$1,Data!$H167)),        "",          ";" &amp; VLOOKUP(W$1,Data!$L:$N,3, FALSE) &amp; ",""" &amp; VLOOKUP(W$1,Data!$L:$M,2, FALSE) &amp; """;"   )             )</f>
        <v/>
      </c>
      <c r="X166" t="str">
        <f>IF(Data!$L167=X$1, "",             IF(ISERR(SEARCH(X$1,Data!$H167)),        "",          ";" &amp; VLOOKUP(X$1,Data!$L:$N,3, FALSE) &amp; ",""" &amp; VLOOKUP(X$1,Data!$L:$M,2, FALSE) &amp; """;"   )             )</f>
        <v/>
      </c>
      <c r="Y166" t="str">
        <f>IF(Data!$L167=Y$1, "",             IF(ISERR(SEARCH(Y$1,Data!$H167)),        "",          ";" &amp; VLOOKUP(Y$1,Data!$L:$N,3, FALSE) &amp; ",""" &amp; VLOOKUP(Y$1,Data!$L:$M,2, FALSE) &amp; """;"   )             )</f>
        <v/>
      </c>
      <c r="Z166" t="str">
        <f>IF(Data!$L167=Z$1, "",             IF(ISERR(SEARCH(Z$1,Data!$H167)),        "",          ";" &amp; VLOOKUP(Z$1,Data!$L:$N,3, FALSE) &amp; ",""" &amp; VLOOKUP(Z$1,Data!$L:$M,2, FALSE) &amp; """;"   )             )</f>
        <v/>
      </c>
      <c r="AA166" t="str">
        <f>IF(Data!$L167=AA$1, "",             IF(ISERR(SEARCH(AA$1,Data!$H167)),        "",          ";" &amp; VLOOKUP(AA$1,Data!$L:$N,3, FALSE) &amp; ",""" &amp; VLOOKUP(AA$1,Data!$L:$M,2, FALSE) &amp; """;"   )             )</f>
        <v/>
      </c>
      <c r="AB166" t="str">
        <f>IF(Data!$L167=AB$1, "",             IF(ISERR(SEARCH(AB$1,Data!$H167)),        "",          ";" &amp; VLOOKUP(AB$1,Data!$L:$N,3, FALSE) &amp; ",""" &amp; VLOOKUP(AB$1,Data!$L:$M,2, FALSE) &amp; """;"   )             )</f>
        <v/>
      </c>
      <c r="AC166" t="str">
        <f>IF(Data!$L167=AC$1, "",             IF(ISERR(SEARCH(AC$1,Data!$H167)),        "",          ";" &amp; VLOOKUP(AC$1,Data!$L:$N,3, FALSE) &amp; ",""" &amp; VLOOKUP(AC$1,Data!$L:$M,2, FALSE) &amp; """;"   )             )</f>
        <v/>
      </c>
      <c r="AD166" t="str">
        <f>IF(Data!$L167=AD$1, "",             IF(ISERR(SEARCH(AD$1,Data!$H167)),        "",          ";" &amp; VLOOKUP(AD$1,Data!$L:$N,3, FALSE) &amp; ",""" &amp; VLOOKUP(AD$1,Data!$L:$M,2, FALSE) &amp; """;"   )             )</f>
        <v/>
      </c>
      <c r="AE166" t="str">
        <f>IF(Data!$L167=AE$1, "",             IF(ISERR(SEARCH(AE$1,Data!$H167)),        "",          ";" &amp; VLOOKUP(AE$1,Data!$L:$N,3, FALSE) &amp; ",""" &amp; VLOOKUP(AE$1,Data!$L:$M,2, FALSE) &amp; """;"   )             )</f>
        <v/>
      </c>
      <c r="AF166" t="str">
        <f>IF(Data!$L167=AF$1, "",             IF(ISERR(SEARCH(AF$1,Data!$H167)),        "",          ";" &amp; VLOOKUP(AF$1,Data!$L:$N,3, FALSE) &amp; ",""" &amp; VLOOKUP(AF$1,Data!$L:$M,2, FALSE) &amp; """;"   )             )</f>
        <v/>
      </c>
      <c r="AG166" t="str">
        <f>IF(Data!$L167=AG$1, "",             IF(ISERR(SEARCH(AG$1,Data!$H167)),        "",          ";" &amp; VLOOKUP(AG$1,Data!$L:$N,3, FALSE) &amp; ",""" &amp; VLOOKUP(AG$1,Data!$L:$M,2, FALSE) &amp; """;"   )             )</f>
        <v/>
      </c>
      <c r="AH166" t="str">
        <f>IF(Data!$L167=AH$1, "",             IF(ISERR(SEARCH(AH$1,Data!$H167)),        "",          ";" &amp; VLOOKUP(AH$1,Data!$L:$N,3, FALSE) &amp; ",""" &amp; VLOOKUP(AH$1,Data!$L:$M,2, FALSE) &amp; """;"   )             )</f>
        <v/>
      </c>
      <c r="AI166" t="str">
        <f>IF(Data!$L167=AI$1, "",             IF(ISERR(SEARCH(AI$1,Data!$H167)),        "",          ";" &amp; VLOOKUP(AI$1,Data!$L:$N,3, FALSE) &amp; ",""" &amp; VLOOKUP(AI$1,Data!$L:$M,2, FALSE) &amp; """;"   )             )</f>
        <v/>
      </c>
      <c r="AJ166" t="str">
        <f>IF(Data!$L167=AJ$1, "",             IF(ISERR(SEARCH(AJ$1,Data!$H167)),        "",          ";" &amp; VLOOKUP(AJ$1,Data!$L:$N,3, FALSE) &amp; ",""" &amp; VLOOKUP(AJ$1,Data!$L:$M,2, FALSE) &amp; """;"   )             )</f>
        <v/>
      </c>
      <c r="AK166" t="str">
        <f>IF(Data!$L167=AK$1, "",             IF(ISERR(SEARCH(AK$1,Data!$H167)),        "",          ";" &amp; VLOOKUP(AK$1,Data!$L:$N,3, FALSE) &amp; ",""" &amp; VLOOKUP(AK$1,Data!$L:$M,2, FALSE) &amp; """;"   )             )</f>
        <v/>
      </c>
      <c r="AL166" t="str">
        <f>IF(Data!$L167=AL$1, "",             IF(ISERR(SEARCH(AL$1,Data!$H167)),        "",          ";" &amp; VLOOKUP(AL$1,Data!$L:$N,3, FALSE) &amp; ",""" &amp; VLOOKUP(AL$1,Data!$L:$M,2, FALSE) &amp; """;"   )             )</f>
        <v/>
      </c>
      <c r="AM166" t="str">
        <f>IF(Data!$L167=AM$1, "",             IF(ISERR(SEARCH(AM$1,Data!$H167)),        "",          ";" &amp; VLOOKUP(AM$1,Data!$L:$N,3, FALSE) &amp; ",""" &amp; VLOOKUP(AM$1,Data!$L:$M,2, FALSE) &amp; """;"   )             )</f>
        <v/>
      </c>
      <c r="AN166" t="str">
        <f>IF(Data!$L167=AN$1, "",             IF(ISERR(SEARCH(AN$1,Data!$H167)),        "",          ";" &amp; VLOOKUP(AN$1,Data!$L:$N,3, FALSE) &amp; ",""" &amp; VLOOKUP(AN$1,Data!$L:$M,2, FALSE) &amp; """;"   )             )</f>
        <v/>
      </c>
      <c r="AO166" t="str">
        <f>IF(Data!$L167=AO$1, "",             IF(ISERR(SEARCH(AO$1,Data!$H167)),        "",          ";" &amp; VLOOKUP(AO$1,Data!$L:$N,3, FALSE) &amp; ",""" &amp; VLOOKUP(AO$1,Data!$L:$M,2, FALSE) &amp; """;"   )             )</f>
        <v/>
      </c>
      <c r="AP166" t="str">
        <f>IF(Data!$L167=AP$1, "",             IF(ISERR(SEARCH(AP$1,Data!$H167)),        "",          ";" &amp; VLOOKUP(AP$1,Data!$L:$N,3, FALSE) &amp; ",""" &amp; VLOOKUP(AP$1,Data!$L:$M,2, FALSE) &amp; """;"   )             )</f>
        <v/>
      </c>
      <c r="AQ166" t="str">
        <f>IF(Data!$L167=AQ$1, "",             IF(ISERR(SEARCH(AQ$1,Data!$H167)),        "",          ";" &amp; VLOOKUP(AQ$1,Data!$L:$N,3, FALSE) &amp; ",""" &amp; VLOOKUP(AQ$1,Data!$L:$M,2, FALSE) &amp; """;"   )             )</f>
        <v/>
      </c>
      <c r="AR166" t="str">
        <f>IF(Data!$L167=AR$1, "",             IF(ISERR(SEARCH(AR$1,Data!$H167)),        "",          ";" &amp; VLOOKUP(AR$1,Data!$L:$N,3, FALSE) &amp; ",""" &amp; VLOOKUP(AR$1,Data!$L:$M,2, FALSE) &amp; """;"   )             )</f>
        <v/>
      </c>
      <c r="AS166" t="str">
        <f>IF(Data!$L167=AS$1, "",             IF(ISERR(SEARCH(AS$1,Data!$H167)),        "",          ";" &amp; VLOOKUP(AS$1,Data!$L:$N,3, FALSE) &amp; ",""" &amp; VLOOKUP(AS$1,Data!$L:$M,2, FALSE) &amp; """;"   )             )</f>
        <v/>
      </c>
      <c r="AT166" t="str">
        <f>IF(Data!$L167=AT$1, "",             IF(ISERR(SEARCH(AT$1,Data!$H167)),        "",          ";" &amp; VLOOKUP(AT$1,Data!$L:$N,3, FALSE) &amp; ",""" &amp; VLOOKUP(AT$1,Data!$L:$M,2, FALSE) &amp; """;"   )             )</f>
        <v/>
      </c>
      <c r="AU166" t="str">
        <f>IF(Data!$L167=AU$1, "",             IF(ISERR(SEARCH(AU$1,Data!$H167)),        "",          ";" &amp; VLOOKUP(AU$1,Data!$L:$N,3, FALSE) &amp; ",""" &amp; VLOOKUP(AU$1,Data!$L:$M,2, FALSE) &amp; """;"   )             )</f>
        <v/>
      </c>
      <c r="AV166" t="str">
        <f>IF(Data!$L167=AV$1, "",             IF(ISERR(SEARCH(AV$1,Data!$H167)),        "",          ";" &amp; VLOOKUP(AV$1,Data!$L:$N,3, FALSE) &amp; ",""" &amp; VLOOKUP(AV$1,Data!$L:$M,2, FALSE) &amp; """;"   )             )</f>
        <v/>
      </c>
      <c r="AW166" t="str">
        <f>IF(Data!$L167=AW$1, "",             IF(ISERR(SEARCH(AW$1,Data!$H167)),        "",          ";" &amp; VLOOKUP(AW$1,Data!$L:$N,3, FALSE) &amp; ",""" &amp; VLOOKUP(AW$1,Data!$L:$M,2, FALSE) &amp; """;"   )             )</f>
        <v/>
      </c>
      <c r="AX166" t="str">
        <f>IF(Data!$L167=AX$1, "",             IF(ISERR(SEARCH(AX$1,Data!$H167)),        "",          ";" &amp; VLOOKUP(AX$1,Data!$L:$N,3, FALSE) &amp; ",""" &amp; VLOOKUP(AX$1,Data!$L:$M,2, FALSE) &amp; """;"   )             )</f>
        <v/>
      </c>
      <c r="AY166" t="str">
        <f>IF(Data!$L167=AY$1, "",             IF(ISERR(SEARCH(AY$1,Data!$H167)),        "",          ";" &amp; VLOOKUP(AY$1,Data!$L:$N,3, FALSE) &amp; ",""" &amp; VLOOKUP(AY$1,Data!$L:$M,2, FALSE) &amp; """;"   )             )</f>
        <v/>
      </c>
      <c r="AZ166" t="str">
        <f>IF(Data!$L167=AZ$1, "",             IF(ISERR(SEARCH(AZ$1,Data!$H167)),        "",          ";" &amp; VLOOKUP(AZ$1,Data!$L:$N,3, FALSE) &amp; ",""" &amp; VLOOKUP(AZ$1,Data!$L:$M,2, FALSE) &amp; """;"   )             )</f>
        <v/>
      </c>
      <c r="BA166" t="str">
        <f>IF(Data!$L167=BA$1, "",             IF(ISERR(SEARCH(BA$1,Data!$H167)),        "",          ";" &amp; VLOOKUP(BA$1,Data!$L:$N,3, FALSE) &amp; ",""" &amp; VLOOKUP(BA$1,Data!$L:$M,2, FALSE) &amp; """;"   )             )</f>
        <v/>
      </c>
      <c r="BB166" t="str">
        <f>IF(Data!$L167=BB$1, "",             IF(ISERR(SEARCH(BB$1,Data!$H167)),        "",          ";" &amp; VLOOKUP(BB$1,Data!$L:$N,3, FALSE) &amp; ",""" &amp; VLOOKUP(BB$1,Data!$L:$M,2, FALSE) &amp; """;"   )             )</f>
        <v/>
      </c>
      <c r="BC166" t="str">
        <f>IF(Data!$L167=BC$1, "",             IF(ISERR(SEARCH(BC$1,Data!$H167)),        "",          ";" &amp; VLOOKUP(BC$1,Data!$L:$N,3, FALSE) &amp; ",""" &amp; VLOOKUP(BC$1,Data!$L:$M,2, FALSE) &amp; """;"   )             )</f>
        <v/>
      </c>
      <c r="BD166" t="str">
        <f>IF(Data!$L167=BD$1, "",             IF(ISERR(SEARCH(BD$1,Data!$H167)),        "",          ";" &amp; VLOOKUP(BD$1,Data!$L:$N,3, FALSE) &amp; ",""" &amp; VLOOKUP(BD$1,Data!$L:$M,2, FALSE) &amp; """;"   )             )</f>
        <v/>
      </c>
      <c r="BE166" t="str">
        <f>IF(Data!$L167=BE$1, "",             IF(ISERR(SEARCH(BE$1,Data!$H167)),        "",          ";" &amp; VLOOKUP(BE$1,Data!$L:$N,3, FALSE) &amp; ",""" &amp; VLOOKUP(BE$1,Data!$L:$M,2, FALSE) &amp; """;"   )             )</f>
        <v/>
      </c>
      <c r="BF166" t="str">
        <f>IF(Data!$L167=BF$1, "",             IF(ISERR(SEARCH(BF$1,Data!$H167)),        "",          ";" &amp; VLOOKUP(BF$1,Data!$L:$N,3, FALSE) &amp; ",""" &amp; VLOOKUP(BF$1,Data!$L:$M,2, FALSE) &amp; """;"   )             )</f>
        <v/>
      </c>
      <c r="BG166" t="str">
        <f>IF(Data!$L167=BG$1, "",             IF(ISERR(SEARCH(BG$1,Data!$H167)),        "",          ";" &amp; VLOOKUP(BG$1,Data!$L:$N,3, FALSE) &amp; ",""" &amp; VLOOKUP(BG$1,Data!$L:$M,2, FALSE) &amp; """;"   )             )</f>
        <v/>
      </c>
      <c r="BH166" t="str">
        <f>IF(Data!$L167=BH$1, "",             IF(ISERR(SEARCH(BH$1,Data!$H167)),        "",          ";" &amp; VLOOKUP(BH$1,Data!$L:$N,3, FALSE) &amp; ",""" &amp; VLOOKUP(BH$1,Data!$L:$M,2, FALSE) &amp; """;"   )             )</f>
        <v/>
      </c>
      <c r="BI166" t="str">
        <f>IF(Data!$L167=BI$1, "",             IF(ISERR(SEARCH(BI$1,Data!$H167)),        "",          ";" &amp; VLOOKUP(BI$1,Data!$L:$N,3, FALSE) &amp; ",""" &amp; VLOOKUP(BI$1,Data!$L:$M,2, FALSE) &amp; """;"   )             )</f>
        <v/>
      </c>
      <c r="BJ166" t="str">
        <f>IF(Data!$L167=BJ$1, "",             IF(ISERR(SEARCH(BJ$1,Data!$H167)),        "",          ";" &amp; VLOOKUP(BJ$1,Data!$L:$N,3, FALSE) &amp; ",""" &amp; VLOOKUP(BJ$1,Data!$L:$M,2, FALSE) &amp; """;"   )             )</f>
        <v/>
      </c>
      <c r="BK166" t="str">
        <f>IF(Data!$L167=BK$1, "",             IF(ISERR(SEARCH(BK$1,Data!$H167)),        "",          ";" &amp; VLOOKUP(BK$1,Data!$L:$N,3, FALSE) &amp; ",""" &amp; VLOOKUP(BK$1,Data!$L:$M,2, FALSE) &amp; """;"   )             )</f>
        <v/>
      </c>
      <c r="BL166" t="str">
        <f>IF(Data!$L167=BL$1, "",             IF(ISERR(SEARCH(BL$1,Data!$H167)),        "",          ";" &amp; VLOOKUP(BL$1,Data!$L:$N,3, FALSE) &amp; ",""" &amp; VLOOKUP(BL$1,Data!$L:$M,2, FALSE) &amp; """;"   )             )</f>
        <v/>
      </c>
      <c r="BM166" t="str">
        <f>IF(Data!$L167=BM$1, "",             IF(ISERR(SEARCH(BM$1,Data!$H167)),        "",          ";" &amp; VLOOKUP(BM$1,Data!$L:$N,3, FALSE) &amp; ",""" &amp; VLOOKUP(BM$1,Data!$L:$M,2, FALSE) &amp; """;"   )             )</f>
        <v/>
      </c>
      <c r="BN166" t="str">
        <f>IF(Data!$L167=BN$1, "",             IF(ISERR(SEARCH(BN$1,Data!$H167)),        "",          ";" &amp; VLOOKUP(BN$1,Data!$L:$N,3, FALSE) &amp; ",""" &amp; VLOOKUP(BN$1,Data!$L:$M,2, FALSE) &amp; """;"   )             )</f>
        <v/>
      </c>
      <c r="BO166" t="str">
        <f>IF(Data!$L167=BO$1, "",             IF(ISERR(SEARCH(BO$1,Data!$H167)),        "",          ";" &amp; VLOOKUP(BO$1,Data!$L:$N,3, FALSE) &amp; ",""" &amp; VLOOKUP(BO$1,Data!$L:$M,2, FALSE) &amp; """;"   )             )</f>
        <v/>
      </c>
      <c r="BP166" t="str">
        <f>IF(Data!$L167=BP$1, "",             IF(ISERR(SEARCH(BP$1,Data!$H167)),        "",          ";" &amp; VLOOKUP(BP$1,Data!$L:$N,3, FALSE) &amp; ",""" &amp; VLOOKUP(BP$1,Data!$L:$M,2, FALSE) &amp; """;"   )             )</f>
        <v/>
      </c>
      <c r="BQ166" t="str">
        <f>IF(Data!$L167=BQ$1, "",             IF(ISERR(SEARCH(BQ$1,Data!$H167)),        "",          ";" &amp; VLOOKUP(BQ$1,Data!$L:$N,3, FALSE) &amp; ",""" &amp; VLOOKUP(BQ$1,Data!$L:$M,2, FALSE) &amp; """;"   )             )</f>
        <v/>
      </c>
      <c r="BR166" t="str">
        <f>IF(Data!$L167=BR$1, "",             IF(ISERR(SEARCH(BR$1,Data!$H167)),        "",          ";" &amp; VLOOKUP(BR$1,Data!$L:$N,3, FALSE) &amp; ",""" &amp; VLOOKUP(BR$1,Data!$L:$M,2, FALSE) &amp; """;"   )             )</f>
        <v/>
      </c>
      <c r="BS166" t="str">
        <f>IF(Data!$L167=BS$1, "",             IF(ISERR(SEARCH(BS$1,Data!$H167)),        "",          ";" &amp; VLOOKUP(BS$1,Data!$L:$N,3, FALSE) &amp; ",""" &amp; VLOOKUP(BS$1,Data!$L:$M,2, FALSE) &amp; """;"   )             )</f>
        <v/>
      </c>
      <c r="BT166" t="str">
        <f>IF(Data!$L167=BT$1, "",             IF(ISERR(SEARCH(BT$1,Data!$H167)),        "",          ";" &amp; VLOOKUP(BT$1,Data!$L:$N,3, FALSE) &amp; ",""" &amp; VLOOKUP(BT$1,Data!$L:$M,2, FALSE) &amp; """;"   )             )</f>
        <v/>
      </c>
      <c r="BU166" t="str">
        <f>IF(Data!$L167=BU$1, "",             IF(ISERR(SEARCH(BU$1,Data!$H167)),        "",          ";" &amp; VLOOKUP(BU$1,Data!$L:$N,3, FALSE) &amp; ",""" &amp; VLOOKUP(BU$1,Data!$L:$M,2, FALSE) &amp; """;"   )             )</f>
        <v/>
      </c>
      <c r="BV166" t="str">
        <f>IF(Data!$L167=BV$1, "",             IF(ISERR(SEARCH(BV$1,Data!$H167)),        "",          ";" &amp; VLOOKUP(BV$1,Data!$L:$N,3, FALSE) &amp; ",""" &amp; VLOOKUP(BV$1,Data!$L:$M,2, FALSE) &amp; """;"   )             )</f>
        <v/>
      </c>
      <c r="BW166" t="str">
        <f>IF(Data!$L167=BW$1, "",             IF(ISERR(SEARCH(BW$1,Data!$H167)),        "",          ";" &amp; VLOOKUP(BW$1,Data!$L:$N,3, FALSE) &amp; ",""" &amp; VLOOKUP(BW$1,Data!$L:$M,2, FALSE) &amp; """;"   )             )</f>
        <v/>
      </c>
      <c r="BX166" t="str">
        <f>IF(Data!$L167=BX$1, "",             IF(ISERR(SEARCH(BX$1,Data!$H167)),        "",          ";" &amp; VLOOKUP(BX$1,Data!$L:$N,3, FALSE) &amp; ",""" &amp; VLOOKUP(BX$1,Data!$L:$M,2, FALSE) &amp; """;"   )             )</f>
        <v/>
      </c>
      <c r="BY166" t="str">
        <f>IF(Data!$L167=BY$1, "",             IF(ISERR(SEARCH(BY$1,Data!$H167)),        "",          ";" &amp; VLOOKUP(BY$1,Data!$L:$N,3, FALSE) &amp; ",""" &amp; VLOOKUP(BY$1,Data!$L:$M,2, FALSE) &amp; """;"   )             )</f>
        <v/>
      </c>
      <c r="BZ166" t="str">
        <f>IF(Data!$L167=BZ$1, "",             IF(ISERR(SEARCH(BZ$1,Data!$H167)),        "",          ";" &amp; VLOOKUP(BZ$1,Data!$L:$N,3, FALSE) &amp; ",""" &amp; VLOOKUP(BZ$1,Data!$L:$M,2, FALSE) &amp; """;"   )             )</f>
        <v/>
      </c>
      <c r="CA166" t="str">
        <f>IF(Data!$L167=CA$1, "",             IF(ISERR(SEARCH(CA$1,Data!$H167)),        "",          ";" &amp; VLOOKUP(CA$1,Data!$L:$N,3, FALSE) &amp; ",""" &amp; VLOOKUP(CA$1,Data!$L:$M,2, FALSE) &amp; """;"   )             )</f>
        <v/>
      </c>
      <c r="CB166" t="str">
        <f>IF(Data!$L167=CB$1, "",             IF(ISERR(SEARCH(CB$1,Data!$H167)),        "",          ";" &amp; VLOOKUP(CB$1,Data!$L:$N,3, FALSE) &amp; ",""" &amp; VLOOKUP(CB$1,Data!$L:$M,2, FALSE) &amp; """;"   )             )</f>
        <v/>
      </c>
      <c r="CC166" t="str">
        <f>IF(Data!$L167=CC$1, "",             IF(ISERR(SEARCH(CC$1,Data!$H167)),        "",          ";" &amp; VLOOKUP(CC$1,Data!$L:$N,3, FALSE) &amp; ",""" &amp; VLOOKUP(CC$1,Data!$L:$M,2, FALSE) &amp; """;"   )             )</f>
        <v/>
      </c>
      <c r="CD166" t="str">
        <f>IF(Data!$L167=CD$1, "",             IF(ISERR(SEARCH(CD$1,Data!$H167)),        "",          ";" &amp; VLOOKUP(CD$1,Data!$L:$N,3, FALSE) &amp; ",""" &amp; VLOOKUP(CD$1,Data!$L:$M,2, FALSE) &amp; """;"   )             )</f>
        <v/>
      </c>
      <c r="CE166" t="str">
        <f>IF(Data!$L167=CE$1, "",             IF(ISERR(SEARCH(CE$1,Data!$H167)),        "",          ";" &amp; VLOOKUP(CE$1,Data!$L:$N,3, FALSE) &amp; ",""" &amp; VLOOKUP(CE$1,Data!$L:$M,2, FALSE) &amp; """;"   )             )</f>
        <v/>
      </c>
      <c r="CF166" t="str">
        <f>IF(Data!$L167=CF$1, "",             IF(ISERR(SEARCH(CF$1,Data!$H167)),        "",          ";" &amp; VLOOKUP(CF$1,Data!$L:$N,3, FALSE) &amp; ",""" &amp; VLOOKUP(CF$1,Data!$L:$M,2, FALSE) &amp; """;"   )             )</f>
        <v/>
      </c>
      <c r="CG166" t="str">
        <f>IF(Data!$L167=CG$1, "",             IF(ISERR(SEARCH(CG$1,Data!$H167)),        "",          ";" &amp; VLOOKUP(CG$1,Data!$L:$N,3, FALSE) &amp; ",""" &amp; VLOOKUP(CG$1,Data!$L:$M,2, FALSE) &amp; """;"   )             )</f>
        <v/>
      </c>
      <c r="CH166" t="str">
        <f>IF(Data!$L167=CH$1, "",             IF(ISERR(SEARCH(CH$1,Data!$H167)),        "",          ";" &amp; VLOOKUP(CH$1,Data!$L:$N,3, FALSE) &amp; ",""" &amp; VLOOKUP(CH$1,Data!$L:$M,2, FALSE) &amp; """;"   )             )</f>
        <v/>
      </c>
      <c r="CI166" t="str">
        <f>IF(Data!$L167=CI$1, "",             IF(ISERR(SEARCH(CI$1,Data!$H167)),        "",          ";" &amp; VLOOKUP(CI$1,Data!$L:$N,3, FALSE) &amp; ",""" &amp; VLOOKUP(CI$1,Data!$L:$M,2, FALSE) &amp; """;"   )             )</f>
        <v/>
      </c>
      <c r="CJ166" t="str">
        <f>IF(Data!$L167=CJ$1, "",             IF(ISERR(SEARCH(CJ$1,Data!$H167)),        "",          ";" &amp; VLOOKUP(CJ$1,Data!$L:$N,3, FALSE) &amp; ",""" &amp; VLOOKUP(CJ$1,Data!$L:$M,2, FALSE) &amp; """;"   )             )</f>
        <v/>
      </c>
      <c r="CK166" t="str">
        <f>IF(Data!$L167=CK$1, "",             IF(ISERR(SEARCH(CK$1,Data!$H167)),        "",          ";" &amp; VLOOKUP(CK$1,Data!$L:$N,3, FALSE) &amp; ",""" &amp; VLOOKUP(CK$1,Data!$L:$M,2, FALSE) &amp; """;"   )             )</f>
        <v/>
      </c>
      <c r="CL166" t="str">
        <f>IF(Data!$L167=CL$1, "",             IF(ISERR(SEARCH(CL$1,Data!$H167)),        "",          ";" &amp; VLOOKUP(CL$1,Data!$L:$N,3, FALSE) &amp; ",""" &amp; VLOOKUP(CL$1,Data!$L:$M,2, FALSE) &amp; """;"   )             )</f>
        <v/>
      </c>
      <c r="CM166" t="str">
        <f>IF(Data!$L167=CM$1, "",             IF(ISERR(SEARCH(CM$1,Data!$H167)),        "",          ";" &amp; VLOOKUP(CM$1,Data!$L:$N,3, FALSE) &amp; ",""" &amp; VLOOKUP(CM$1,Data!$L:$M,2, FALSE) &amp; """;"   )             )</f>
        <v/>
      </c>
      <c r="CN166" t="str">
        <f>IF(Data!$L167=CN$1, "",             IF(ISERR(SEARCH(CN$1,Data!$H167)),        "",          ";" &amp; VLOOKUP(CN$1,Data!$L:$N,3, FALSE) &amp; ",""" &amp; VLOOKUP(CN$1,Data!$L:$M,2, FALSE) &amp; """;"   )             )</f>
        <v>;00000000-0000-0000-0000-000000000093,"HUMAN";</v>
      </c>
      <c r="CO166" t="str">
        <f>IF(Data!$L167=CO$1, "",             IF(ISERR(SEARCH(CO$1,Data!$H167)),        "",          ";" &amp; VLOOKUP(CO$1,Data!$L:$N,3, FALSE) &amp; ",""" &amp; VLOOKUP(CO$1,Data!$L:$M,2, FALSE) &amp; """;"   )             )</f>
        <v/>
      </c>
      <c r="CP166" t="str">
        <f>IF(Data!$L167=CP$1, "",             IF(ISERR(SEARCH(CP$1,Data!$H167)),        "",          ";" &amp; VLOOKUP(CP$1,Data!$L:$N,3, FALSE) &amp; ",""" &amp; VLOOKUP(CP$1,Data!$L:$M,2, FALSE) &amp; """;"   )             )</f>
        <v/>
      </c>
      <c r="CQ166" t="str">
        <f>IF(Data!$L167=CQ$1, "",             IF(ISERR(SEARCH(CQ$1,Data!$H167)),        "",          ";" &amp; VLOOKUP(CQ$1,Data!$L:$N,3, FALSE) &amp; ",""" &amp; VLOOKUP(CQ$1,Data!$L:$M,2, FALSE) &amp; """;"   )             )</f>
        <v/>
      </c>
      <c r="CR166" t="str">
        <f>IF(Data!$L167=CR$1, "",             IF(ISERR(SEARCH(CR$1,Data!$H167)),        "",          ";" &amp; VLOOKUP(CR$1,Data!$L:$N,3, FALSE) &amp; ",""" &amp; VLOOKUP(CR$1,Data!$L:$M,2, FALSE) &amp; """;"   )             )</f>
        <v/>
      </c>
      <c r="CS166" t="str">
        <f>IF(Data!$L167=CS$1, "",             IF(ISERR(SEARCH(CS$1,Data!$H167)),        "",          ";" &amp; VLOOKUP(CS$1,Data!$L:$N,3, FALSE) &amp; ",""" &amp; VLOOKUP(CS$1,Data!$L:$M,2, FALSE) &amp; """;"   )             )</f>
        <v/>
      </c>
      <c r="CT166" t="str">
        <f>IF(Data!$L167=CT$1, "",             IF(ISERR(SEARCH(CT$1,Data!$H167)),        "",          ";" &amp; VLOOKUP(CT$1,Data!$L:$N,3, FALSE) &amp; ",""" &amp; VLOOKUP(CT$1,Data!$L:$M,2, FALSE) &amp; """;"   )             )</f>
        <v/>
      </c>
      <c r="CU166" t="str">
        <f>IF(Data!$L167=CU$1, "",             IF(ISERR(SEARCH(CU$1,Data!$H167)),        "",          ";" &amp; VLOOKUP(CU$1,Data!$L:$N,3, FALSE) &amp; ",""" &amp; VLOOKUP(CU$1,Data!$L:$M,2, FALSE) &amp; """;"   )             )</f>
        <v/>
      </c>
      <c r="CV166" t="str">
        <f>IF(Data!$L167=CV$1, "",             IF(ISERR(SEARCH(CV$1,Data!$H167)),        "",          ";" &amp; VLOOKUP(CV$1,Data!$L:$N,3, FALSE) &amp; ",""" &amp; VLOOKUP(CV$1,Data!$L:$M,2, FALSE) &amp; """;"   )             )</f>
        <v/>
      </c>
      <c r="CW166" t="str">
        <f>IF(Data!$L167=CW$1, "",             IF(ISERR(SEARCH(CW$1,Data!$H167)),        "",          ";" &amp; VLOOKUP(CW$1,Data!$L:$N,3, FALSE) &amp; ",""" &amp; VLOOKUP(CW$1,Data!$L:$M,2, FALSE) &amp; """;"   )             )</f>
        <v/>
      </c>
      <c r="CX166" t="str">
        <f>IF(Data!$L167=CX$1, "",             IF(ISERR(SEARCH(CX$1,Data!$H167)),        "",          ";" &amp; VLOOKUP(CX$1,Data!$L:$N,3, FALSE) &amp; ",""" &amp; VLOOKUP(CX$1,Data!$L:$M,2, FALSE) &amp; """;"   )             )</f>
        <v/>
      </c>
      <c r="CY166" t="str">
        <f>IF(Data!$L167=CY$1, "",             IF(ISERR(SEARCH(CY$1,Data!$H167)),        "",          ";" &amp; VLOOKUP(CY$1,Data!$L:$N,3, FALSE) &amp; ",""" &amp; VLOOKUP(CY$1,Data!$L:$M,2, FALSE) &amp; """;"   )             )</f>
        <v/>
      </c>
      <c r="CZ166" t="str">
        <f>IF(Data!$L167=CZ$1, "",             IF(ISERR(SEARCH(CZ$1,Data!$H167)),        "",          ";" &amp; VLOOKUP(CZ$1,Data!$L:$N,3, FALSE) &amp; ",""" &amp; VLOOKUP(CZ$1,Data!$L:$M,2, FALSE) &amp; """;"   )             )</f>
        <v/>
      </c>
      <c r="DA166" t="str">
        <f>IF(Data!$L167=DA$1, "",             IF(ISERR(SEARCH(DA$1,Data!$H167)),        "",          ";" &amp; VLOOKUP(DA$1,Data!$L:$N,3, FALSE) &amp; ",""" &amp; VLOOKUP(DA$1,Data!$L:$M,2, FALSE) &amp; """;"   )             )</f>
        <v/>
      </c>
      <c r="DB166" t="str">
        <f>IF(Data!$L167=DB$1, "",             IF(ISERR(SEARCH(DB$1,Data!$H167)),        "",          ";" &amp; VLOOKUP(DB$1,Data!$L:$N,3, FALSE) &amp; ",""" &amp; VLOOKUP(DB$1,Data!$L:$M,2, FALSE) &amp; """;"   )             )</f>
        <v/>
      </c>
      <c r="DC166" t="str">
        <f>IF(Data!$L167=DC$1, "",             IF(ISERR(SEARCH(DC$1,Data!$H167)),        "",          ";" &amp; VLOOKUP(DC$1,Data!$L:$N,3, FALSE) &amp; ",""" &amp; VLOOKUP(DC$1,Data!$L:$M,2, FALSE) &amp; """;"   )             )</f>
        <v/>
      </c>
      <c r="DD166" t="str">
        <f>IF(Data!$L167=DD$1, "",             IF(ISERR(SEARCH(DD$1,Data!$H167)),        "",          ";" &amp; VLOOKUP(DD$1,Data!$L:$N,3, FALSE) &amp; ",""" &amp; VLOOKUP(DD$1,Data!$L:$M,2, FALSE) &amp; """;"   )             )</f>
        <v/>
      </c>
      <c r="DE166" t="str">
        <f>IF(Data!$L167=DE$1, "",             IF(ISERR(SEARCH(DE$1,Data!$H167)),        "",          ";" &amp; VLOOKUP(DE$1,Data!$L:$N,3, FALSE) &amp; ",""" &amp; VLOOKUP(DE$1,Data!$L:$M,2, FALSE) &amp; """;"   )             )</f>
        <v/>
      </c>
      <c r="DF166" t="str">
        <f>IF(Data!$L167=DF$1, "",             IF(ISERR(SEARCH(DF$1,Data!$H167)),        "",          ";" &amp; VLOOKUP(DF$1,Data!$L:$N,3, FALSE) &amp; ",""" &amp; VLOOKUP(DF$1,Data!$L:$M,2, FALSE) &amp; """;"   )             )</f>
        <v/>
      </c>
      <c r="DG166" t="str">
        <f>IF(Data!$L167=DG$1, "",             IF(ISERR(SEARCH(DG$1,Data!$H167)),        "",          ";" &amp; VLOOKUP(DG$1,Data!$L:$N,3, FALSE) &amp; ",""" &amp; VLOOKUP(DG$1,Data!$L:$M,2, FALSE) &amp; """;"   )             )</f>
        <v/>
      </c>
      <c r="DH166" t="str">
        <f>IF(Data!$L167=DH$1, "",             IF(ISERR(SEARCH(DH$1,Data!$H167)),        "",          ";" &amp; VLOOKUP(DH$1,Data!$L:$N,3, FALSE) &amp; ",""" &amp; VLOOKUP(DH$1,Data!$L:$M,2, FALSE) &amp; """;"   )             )</f>
        <v/>
      </c>
      <c r="DI166" t="str">
        <f>IF(Data!$L167=DI$1, "",             IF(ISERR(SEARCH(DI$1,Data!$H167)),        "",          ";" &amp; VLOOKUP(DI$1,Data!$L:$N,3, FALSE) &amp; ",""" &amp; VLOOKUP(DI$1,Data!$L:$M,2, FALSE) &amp; """;"   )             )</f>
        <v/>
      </c>
      <c r="DJ166" t="str">
        <f>IF(Data!$L167=DJ$1, "",             IF(ISERR(SEARCH(DJ$1,Data!$H167)),        "",          ";" &amp; VLOOKUP(DJ$1,Data!$L:$N,3, FALSE) &amp; ",""" &amp; VLOOKUP(DJ$1,Data!$L:$M,2, FALSE) &amp; """;"   )             )</f>
        <v/>
      </c>
      <c r="DK166" t="str">
        <f>IF(Data!$L167=DK$1, "",             IF(ISERR(SEARCH(DK$1,Data!$H167)),        "",          ";" &amp; VLOOKUP(DK$1,Data!$L:$N,3, FALSE) &amp; ",""" &amp; VLOOKUP(DK$1,Data!$L:$M,2, FALSE) &amp; """;"   )             )</f>
        <v/>
      </c>
      <c r="DL166" t="str">
        <f>IF(Data!$L167=DL$1, "",             IF(ISERR(SEARCH(DL$1,Data!$H167)),        "",          ";" &amp; VLOOKUP(DL$1,Data!$L:$N,3, FALSE) &amp; ",""" &amp; VLOOKUP(DL$1,Data!$L:$M,2, FALSE) &amp; """;"   )             )</f>
        <v/>
      </c>
      <c r="DM166" t="str">
        <f>IF(Data!$L167=DM$1, "",             IF(ISERR(SEARCH(DM$1,Data!$H167)),        "",          ";" &amp; VLOOKUP(DM$1,Data!$L:$N,3, FALSE) &amp; ",""" &amp; VLOOKUP(DM$1,Data!$L:$M,2, FALSE) &amp; """;"   )             )</f>
        <v/>
      </c>
      <c r="DN166" t="str">
        <f>IF(Data!$L167=DN$1, "",             IF(ISERR(SEARCH(DN$1,Data!$H167)),        "",          ";" &amp; VLOOKUP(DN$1,Data!$L:$N,3, FALSE) &amp; ",""" &amp; VLOOKUP(DN$1,Data!$L:$M,2, FALSE) &amp; """;"   )             )</f>
        <v/>
      </c>
      <c r="DO166" t="str">
        <f>IF(Data!$L167=DO$1, "",             IF(ISERR(SEARCH(DO$1,Data!$H167)),        "",          ";" &amp; VLOOKUP(DO$1,Data!$L:$N,3, FALSE) &amp; ",""" &amp; VLOOKUP(DO$1,Data!$L:$M,2, FALSE) &amp; """;"   )             )</f>
        <v/>
      </c>
      <c r="DP166" t="str">
        <f>IF(Data!$L167=DP$1, "",             IF(ISERR(SEARCH(DP$1,Data!$H167)),        "",          ";" &amp; VLOOKUP(DP$1,Data!$L:$N,3, FALSE) &amp; ",""" &amp; VLOOKUP(DP$1,Data!$L:$M,2, FALSE) &amp; """;"   )             )</f>
        <v/>
      </c>
      <c r="DQ166" t="str">
        <f>IF(Data!$L167=DQ$1, "",             IF(ISERR(SEARCH(DQ$1,Data!$H167)),        "",          ";" &amp; VLOOKUP(DQ$1,Data!$L:$N,3, FALSE) &amp; ",""" &amp; VLOOKUP(DQ$1,Data!$L:$M,2, FALSE) &amp; """;"   )             )</f>
        <v/>
      </c>
      <c r="DR166" t="str">
        <f>IF(Data!$L167=DR$1, "",             IF(ISERR(SEARCH(DR$1,Data!$H167)),        "",          ";" &amp; VLOOKUP(DR$1,Data!$L:$N,3, FALSE) &amp; ",""" &amp; VLOOKUP(DR$1,Data!$L:$M,2, FALSE) &amp; """;"   )             )</f>
        <v/>
      </c>
      <c r="DS166" t="str">
        <f>IF(Data!$L167=DS$1, "",             IF(ISERR(SEARCH(DS$1,Data!$H167)),        "",          ";" &amp; VLOOKUP(DS$1,Data!$L:$N,3, FALSE) &amp; ",""" &amp; VLOOKUP(DS$1,Data!$L:$M,2, FALSE) &amp; """;"   )             )</f>
        <v/>
      </c>
      <c r="DT166" t="str">
        <f>IF(Data!$L167=DT$1, "",             IF(ISERR(SEARCH(DT$1,Data!$H167)),        "",          ";" &amp; VLOOKUP(DT$1,Data!$L:$N,3, FALSE) &amp; ",""" &amp; VLOOKUP(DT$1,Data!$L:$M,2, FALSE) &amp; """;"   )             )</f>
        <v/>
      </c>
      <c r="DU166" t="str">
        <f>IF(Data!$L167=DU$1, "",             IF(ISERR(SEARCH(DU$1,Data!$H167)),        "",          ";" &amp; VLOOKUP(DU$1,Data!$L:$N,3, FALSE) &amp; ",""" &amp; VLOOKUP(DU$1,Data!$L:$M,2, FALSE) &amp; """;"   )             )</f>
        <v/>
      </c>
      <c r="DV166" t="str">
        <f>IF(Data!$L167=DV$1, "",             IF(ISERR(SEARCH(DV$1,Data!$H167)),        "",          ";" &amp; VLOOKUP(DV$1,Data!$L:$N,3, FALSE) &amp; ",""" &amp; VLOOKUP(DV$1,Data!$L:$M,2, FALSE) &amp; """;"   )             )</f>
        <v/>
      </c>
      <c r="DW166" t="str">
        <f>IF(Data!$L167=DW$1, "",             IF(ISERR(SEARCH(DW$1,Data!$H167)),        "",          ";" &amp; VLOOKUP(DW$1,Data!$L:$N,3, FALSE) &amp; ",""" &amp; VLOOKUP(DW$1,Data!$L:$M,2, FALSE) &amp; """;"   )             )</f>
        <v/>
      </c>
      <c r="DX166" t="str">
        <f>IF(Data!$L167=DX$1, "",             IF(ISERR(SEARCH(DX$1,Data!$H167)),        "",          ";" &amp; VLOOKUP(DX$1,Data!$L:$N,3, FALSE) &amp; ",""" &amp; VLOOKUP(DX$1,Data!$L:$M,2, FALSE) &amp; """;"   )             )</f>
        <v/>
      </c>
      <c r="DY166" t="str">
        <f>IF(Data!$L167=DY$1, "",             IF(ISERR(SEARCH(DY$1,Data!$H167)),        "",          ";" &amp; VLOOKUP(DY$1,Data!$L:$N,3, FALSE) &amp; ",""" &amp; VLOOKUP(DY$1,Data!$L:$M,2, FALSE) &amp; """;"   )             )</f>
        <v/>
      </c>
      <c r="DZ166" t="str">
        <f>IF(Data!$L167=DZ$1, "",             IF(ISERR(SEARCH(DZ$1,Data!$H167)),        "",          ";" &amp; VLOOKUP(DZ$1,Data!$L:$N,3, FALSE) &amp; ",""" &amp; VLOOKUP(DZ$1,Data!$L:$M,2, FALSE) &amp; """;"   )             )</f>
        <v/>
      </c>
      <c r="EA166" t="str">
        <f>IF(Data!$L167=EA$1, "",             IF(ISERR(SEARCH(EA$1,Data!$H167)),        "",          ";" &amp; VLOOKUP(EA$1,Data!$L:$N,3, FALSE) &amp; ",""" &amp; VLOOKUP(EA$1,Data!$L:$M,2, FALSE) &amp; """;"   )             )</f>
        <v/>
      </c>
      <c r="EB166" t="str">
        <f>IF(Data!$L167=EB$1, "",             IF(ISERR(SEARCH(EB$1,Data!$H167)),        "",          ";" &amp; VLOOKUP(EB$1,Data!$L:$N,3, FALSE) &amp; ",""" &amp; VLOOKUP(EB$1,Data!$L:$M,2, FALSE) &amp; """;"   )             )</f>
        <v/>
      </c>
      <c r="EC166" t="str">
        <f>IF(Data!$L167=EC$1, "",             IF(ISERR(SEARCH(EC$1,Data!$H167)),        "",          ";" &amp; VLOOKUP(EC$1,Data!$L:$N,3, FALSE) &amp; ",""" &amp; VLOOKUP(EC$1,Data!$L:$M,2, FALSE) &amp; """;"   )             )</f>
        <v/>
      </c>
      <c r="ED166" t="str">
        <f>IF(Data!$L167=ED$1, "",             IF(ISERR(SEARCH(ED$1,Data!$H167)),        "",          ";" &amp; VLOOKUP(ED$1,Data!$L:$N,3, FALSE) &amp; ",""" &amp; VLOOKUP(ED$1,Data!$L:$M,2, FALSE) &amp; """;"   )             )</f>
        <v/>
      </c>
      <c r="EE166" t="str">
        <f>IF(Data!$L167=EE$1, "",             IF(ISERR(SEARCH(EE$1,Data!$H167)),        "",          ";" &amp; VLOOKUP(EE$1,Data!$L:$N,3, FALSE) &amp; ",""" &amp; VLOOKUP(EE$1,Data!$L:$M,2, FALSE) &amp; """;"   )             )</f>
        <v/>
      </c>
      <c r="EF166" t="str">
        <f>IF(Data!$L167=EF$1, "",             IF(ISERR(SEARCH(EF$1,Data!$H167)),        "",          ";" &amp; VLOOKUP(EF$1,Data!$L:$N,3, FALSE) &amp; ",""" &amp; VLOOKUP(EF$1,Data!$L:$M,2, FALSE) &amp; """;"   )             )</f>
        <v/>
      </c>
      <c r="EG166" t="str">
        <f>IF(Data!$L167=EG$1, "",             IF(ISERR(SEARCH(EG$1,Data!$H167)),        "",          ";" &amp; VLOOKUP(EG$1,Data!$L:$N,3, FALSE) &amp; ",""" &amp; VLOOKUP(EG$1,Data!$L:$M,2, FALSE) &amp; """;"   )             )</f>
        <v/>
      </c>
      <c r="EH166" t="str">
        <f>IF(Data!$L167=EH$1, "",             IF(ISERR(SEARCH(EH$1,Data!$H167)),        "",          ";" &amp; VLOOKUP(EH$1,Data!$L:$N,3, FALSE) &amp; ",""" &amp; VLOOKUP(EH$1,Data!$L:$M,2, FALSE) &amp; """;"   )             )</f>
        <v/>
      </c>
      <c r="EI166" t="str">
        <f>IF(Data!$L167=EI$1, "",             IF(ISERR(SEARCH(EI$1,Data!$H167)),        "",          ";" &amp; VLOOKUP(EI$1,Data!$L:$N,3, FALSE) &amp; ",""" &amp; VLOOKUP(EI$1,Data!$L:$M,2, FALSE) &amp; """;"   )             )</f>
        <v/>
      </c>
      <c r="EJ166" t="str">
        <f>IF(Data!$L167=EJ$1, "",             IF(ISERR(SEARCH(EJ$1,Data!$H167)),        "",          ";" &amp; VLOOKUP(EJ$1,Data!$L:$N,3, FALSE) &amp; ",""" &amp; VLOOKUP(EJ$1,Data!$L:$M,2, FALSE) &amp; """;"   )             )</f>
        <v/>
      </c>
      <c r="EK166" t="str">
        <f>IF(Data!$L167=EK$1, "",             IF(ISERR(SEARCH(EK$1,Data!$H167)),        "",          ";" &amp; VLOOKUP(EK$1,Data!$L:$N,3, FALSE) &amp; ",""" &amp; VLOOKUP(EK$1,Data!$L:$M,2, FALSE) &amp; """;"   )             )</f>
        <v/>
      </c>
      <c r="EL166" t="str">
        <f>IF(Data!$L167=EL$1, "",             IF(ISERR(SEARCH(EL$1,Data!$H167)),        "",          ";" &amp; VLOOKUP(EL$1,Data!$L:$N,3, FALSE) &amp; ",""" &amp; VLOOKUP(EL$1,Data!$L:$M,2, FALSE) &amp; """;"   )             )</f>
        <v/>
      </c>
      <c r="EM166" t="str">
        <f>IF(Data!$L167=EM$1, "",             IF(ISERR(SEARCH(EM$1,Data!$H167)),        "",          ";" &amp; VLOOKUP(EM$1,Data!$L:$N,3, FALSE) &amp; ",""" &amp; VLOOKUP(EM$1,Data!$L:$M,2, FALSE) &amp; """;"   )             )</f>
        <v/>
      </c>
      <c r="EN166" t="str">
        <f>IF(Data!$L167=EN$1, "",             IF(ISERR(SEARCH(EN$1,Data!$H167)),        "",          ";" &amp; VLOOKUP(EN$1,Data!$L:$N,3, FALSE) &amp; ",""" &amp; VLOOKUP(EN$1,Data!$L:$M,2, FALSE) &amp; """;"   )             )</f>
        <v/>
      </c>
      <c r="EO166" t="str">
        <f>IF(Data!$L167=EO$1, "",             IF(ISERR(SEARCH(EO$1,Data!$H167)),        "",          ";" &amp; VLOOKUP(EO$1,Data!$L:$N,3, FALSE) &amp; ",""" &amp; VLOOKUP(EO$1,Data!$L:$M,2, FALSE) &amp; """;"   )             )</f>
        <v/>
      </c>
      <c r="EP166" t="str">
        <f>IF(Data!$L167=EP$1, "",             IF(ISERR(SEARCH(EP$1,Data!$H167)),        "",          ";" &amp; VLOOKUP(EP$1,Data!$L:$N,3, FALSE) &amp; ",""" &amp; VLOOKUP(EP$1,Data!$L:$M,2, FALSE) &amp; """;"   )             )</f>
        <v/>
      </c>
      <c r="EQ166" t="str">
        <f>IF(Data!$L167=EQ$1, "",             IF(ISERR(SEARCH(EQ$1,Data!$H167)),        "",          ";" &amp; VLOOKUP(EQ$1,Data!$L:$N,3, FALSE) &amp; ",""" &amp; VLOOKUP(EQ$1,Data!$L:$M,2, FALSE) &amp; """;"   )             )</f>
        <v/>
      </c>
      <c r="ER166" t="str">
        <f>IF(Data!$L167=ER$1, "",             IF(ISERR(SEARCH(ER$1,Data!$H167)),        "",          ";" &amp; VLOOKUP(ER$1,Data!$L:$N,3, FALSE) &amp; ",""" &amp; VLOOKUP(ER$1,Data!$L:$M,2, FALSE) &amp; """;"   )             )</f>
        <v/>
      </c>
      <c r="ES166" t="str">
        <f>IF(Data!$L167=ES$1, "",             IF(ISERR(SEARCH(ES$1,Data!$H167)),        "",          ";" &amp; VLOOKUP(ES$1,Data!$L:$N,3, FALSE) &amp; ",""" &amp; VLOOKUP(ES$1,Data!$L:$M,2, FALSE) &amp; """;"   )             )</f>
        <v/>
      </c>
      <c r="ET166" t="str">
        <f>IF(Data!$L167=ET$1, "",             IF(ISERR(SEARCH(ET$1,Data!$H167)),        "",          ";" &amp; VLOOKUP(ET$1,Data!$L:$N,3, FALSE) &amp; ",""" &amp; VLOOKUP(ET$1,Data!$L:$M,2, FALSE) &amp; """;"   )             )</f>
        <v/>
      </c>
      <c r="EU166" t="str">
        <f>IF(Data!$L167=EU$1, "",             IF(ISERR(SEARCH(EU$1,Data!$H167)),        "",          ";" &amp; VLOOKUP(EU$1,Data!$L:$N,3, FALSE) &amp; ",""" &amp; VLOOKUP(EU$1,Data!$L:$M,2, FALSE) &amp; """;"   )             )</f>
        <v/>
      </c>
      <c r="EV166" t="str">
        <f>IF(Data!$L167=EV$1, "",             IF(ISERR(SEARCH(EV$1,Data!$H167)),        "",          ";" &amp; VLOOKUP(EV$1,Data!$L:$N,3, FALSE) &amp; ",""" &amp; VLOOKUP(EV$1,Data!$L:$M,2, FALSE) &amp; """;"   )             )</f>
        <v/>
      </c>
      <c r="EW166" t="str">
        <f>IF(Data!$L167=EW$1, "",             IF(ISERR(SEARCH(EW$1,Data!$H167)),        "",          ";" &amp; VLOOKUP(EW$1,Data!$L:$N,3, FALSE) &amp; ",""" &amp; VLOOKUP(EW$1,Data!$L:$M,2, FALSE) &amp; """;"   )             )</f>
        <v/>
      </c>
      <c r="EX166" t="str">
        <f>IF(Data!$L167=EX$1, "",             IF(ISERR(SEARCH(EX$1,Data!$H167)),        "",          ";" &amp; VLOOKUP(EX$1,Data!$L:$N,3, FALSE) &amp; ",""" &amp; VLOOKUP(EX$1,Data!$L:$M,2, FALSE) &amp; """;"   )             )</f>
        <v/>
      </c>
      <c r="EY166" t="str">
        <f>IF(Data!$L167=EY$1, "",             IF(ISERR(SEARCH(EY$1,Data!$H167)),        "",          ";" &amp; VLOOKUP(EY$1,Data!$L:$N,3, FALSE) &amp; ",""" &amp; VLOOKUP(EY$1,Data!$L:$M,2, FALSE) &amp; """;"   )             )</f>
        <v/>
      </c>
      <c r="EZ166" t="str">
        <f>IF(Data!$L167=EZ$1, "",             IF(ISERR(SEARCH(EZ$1,Data!$H167)),        "",          ";" &amp; VLOOKUP(EZ$1,Data!$L:$N,3, FALSE) &amp; ",""" &amp; VLOOKUP(EZ$1,Data!$L:$M,2, FALSE) &amp; """;"   )             )</f>
        <v/>
      </c>
      <c r="FA166" t="str">
        <f>IF(Data!$L167=FA$1, "",             IF(ISERR(SEARCH(FA$1,Data!$H167)),        "",          ";" &amp; VLOOKUP(FA$1,Data!$L:$N,3, FALSE) &amp; ",""" &amp; VLOOKUP(FA$1,Data!$L:$M,2, FALSE) &amp; """;"   )             )</f>
        <v/>
      </c>
      <c r="FB166" t="str">
        <f>IF(Data!$L167=FB$1, "",             IF(ISERR(SEARCH(FB$1,Data!$H167)),        "",          ";" &amp; VLOOKUP(FB$1,Data!$L:$N,3, FALSE) &amp; ",""" &amp; VLOOKUP(FB$1,Data!$L:$M,2, FALSE) &amp; """;"   )             )</f>
        <v/>
      </c>
      <c r="FC166" t="str">
        <f>IF(Data!$L167=FC$1, "",             IF(ISERR(SEARCH(FC$1,Data!$H167)),        "",          ";" &amp; VLOOKUP(FC$1,Data!$L:$N,3, FALSE) &amp; ",""" &amp; VLOOKUP(FC$1,Data!$L:$M,2, FALSE) &amp; """;"   )             )</f>
        <v/>
      </c>
      <c r="FD166" t="str">
        <f>IF(Data!$L167=FD$1, "",             IF(ISERR(SEARCH(FD$1,Data!$H167)),        "",          ";" &amp; VLOOKUP(FD$1,Data!$L:$N,3, FALSE) &amp; ",""" &amp; VLOOKUP(FD$1,Data!$L:$M,2, FALSE) &amp; """;"   )             )</f>
        <v/>
      </c>
      <c r="FE166" t="str">
        <f>IF(Data!$L167=FE$1, "",             IF(ISERR(SEARCH(FE$1,Data!$H167)),        "",          ";" &amp; VLOOKUP(FE$1,Data!$L:$N,3, FALSE) &amp; ",""" &amp; VLOOKUP(FE$1,Data!$L:$M,2, FALSE) &amp; """;"   )             )</f>
        <v/>
      </c>
      <c r="FF166" t="str">
        <f>IF(Data!$L167=FF$1, "",             IF(ISERR(SEARCH(FF$1,Data!$H167)),        "",          ";" &amp; VLOOKUP(FF$1,Data!$L:$N,3, FALSE) &amp; ",""" &amp; VLOOKUP(FF$1,Data!$L:$M,2, FALSE) &amp; """;"   )             )</f>
        <v/>
      </c>
      <c r="FG166" t="str">
        <f>IF(Data!$L167=FG$1, "",             IF(ISERR(SEARCH(FG$1,Data!$H167)),        "",          ";" &amp; VLOOKUP(FG$1,Data!$L:$N,3, FALSE) &amp; ",""" &amp; VLOOKUP(FG$1,Data!$L:$M,2, FALSE) &amp; """;"   )             )</f>
        <v/>
      </c>
      <c r="FH166" t="str">
        <f>IF(Data!$L167=FH$1, "",             IF(ISERR(SEARCH(FH$1,Data!$H167)),        "",          ";" &amp; VLOOKUP(FH$1,Data!$L:$N,3, FALSE) &amp; ",""" &amp; VLOOKUP(FH$1,Data!$L:$M,2, FALSE) &amp; """;"   )             )</f>
        <v/>
      </c>
      <c r="FI166" t="str">
        <f>IF(Data!$L167=FI$1, "",             IF(ISERR(SEARCH(FI$1,Data!$H167)),        "",          ";" &amp; VLOOKUP(FI$1,Data!$L:$N,3, FALSE) &amp; ",""" &amp; VLOOKUP(FI$1,Data!$L:$M,2, FALSE) &amp; """;"   )             )</f>
        <v/>
      </c>
      <c r="FJ166" t="str">
        <f>IF(Data!$L167=FJ$1, "",             IF(ISERR(SEARCH(FJ$1,Data!$H167)),        "",          ";" &amp; VLOOKUP(FJ$1,Data!$L:$N,3, FALSE) &amp; ",""" &amp; VLOOKUP(FJ$1,Data!$L:$M,2, FALSE) &amp; """;"   )             )</f>
        <v/>
      </c>
      <c r="FK166" t="str">
        <f>IF(Data!$L167=FK$1, "",             IF(ISERR(SEARCH(FK$1,Data!$H167)),        "",          ";" &amp; VLOOKUP(FK$1,Data!$L:$N,3, FALSE) &amp; ",""" &amp; VLOOKUP(FK$1,Data!$L:$M,2, FALSE) &amp; """;"   )             )</f>
        <v/>
      </c>
      <c r="FL166" t="str">
        <f>IF(Data!$L167=FL$1, "",             IF(ISERR(SEARCH(FL$1,Data!$H167)),        "",          ";" &amp; VLOOKUP(FL$1,Data!$L:$N,3, FALSE) &amp; ",""" &amp; VLOOKUP(FL$1,Data!$L:$M,2, FALSE) &amp; """;"   )             )</f>
        <v/>
      </c>
      <c r="FM166" t="str">
        <f>IF(Data!$L167=FM$1, "",             IF(ISERR(SEARCH(FM$1,Data!$H167)),        "",          ";" &amp; VLOOKUP(FM$1,Data!$L:$N,3, FALSE) &amp; ",""" &amp; VLOOKUP(FM$1,Data!$L:$M,2, FALSE) &amp; """;"   )             )</f>
        <v/>
      </c>
      <c r="FN166" t="str">
        <f>IF(Data!$L167=FN$1, "",             IF(ISERR(SEARCH(FN$1,Data!$H167)),        "",          ";" &amp; VLOOKUP(FN$1,Data!$L:$N,3, FALSE) &amp; ",""" &amp; VLOOKUP(FN$1,Data!$L:$M,2, FALSE) &amp; """;"   )             )</f>
        <v/>
      </c>
      <c r="FO166" t="str">
        <f>IF(Data!$L167=FO$1, "",             IF(ISERR(SEARCH(FO$1,Data!$H167)),        "",          ";" &amp; VLOOKUP(FO$1,Data!$L:$N,3, FALSE) &amp; ",""" &amp; VLOOKUP(FO$1,Data!$L:$M,2, FALSE) &amp; """;"   )             )</f>
        <v/>
      </c>
      <c r="FP166" t="str">
        <f>IF(Data!$L167=FP$1, "",             IF(ISERR(SEARCH(FP$1,Data!$H167)),        "",          ";" &amp; VLOOKUP(FP$1,Data!$L:$N,3, FALSE) &amp; ",""" &amp; VLOOKUP(FP$1,Data!$L:$M,2, FALSE) &amp; """;"   )             )</f>
        <v/>
      </c>
      <c r="FQ166" t="str">
        <f>IF(Data!$L167=FQ$1, "",             IF(ISERR(SEARCH(FQ$1,Data!$H167)),        "",          ";" &amp; VLOOKUP(FQ$1,Data!$L:$N,3, FALSE) &amp; ",""" &amp; VLOOKUP(FQ$1,Data!$L:$M,2, FALSE) &amp; """;"   )             )</f>
        <v/>
      </c>
      <c r="FR166" t="str">
        <f>IF(Data!$L167=FR$1, "",             IF(ISERR(SEARCH(FR$1,Data!$H167)),        "",          ";" &amp; VLOOKUP(FR$1,Data!$L:$N,3, FALSE) &amp; ",""" &amp; VLOOKUP(FR$1,Data!$L:$M,2, FALSE) &amp; """;"   )             )</f>
        <v/>
      </c>
      <c r="FS166" t="str">
        <f>IF(Data!$L167=FS$1, "",             IF(ISERR(SEARCH(FS$1,Data!$H167)),        "",          ";" &amp; VLOOKUP(FS$1,Data!$L:$N,3, FALSE) &amp; ",""" &amp; VLOOKUP(FS$1,Data!$L:$M,2, FALSE) &amp; """;"   )             )</f>
        <v/>
      </c>
      <c r="FT166" t="str">
        <f>IF(Data!$L167=FT$1, "",             IF(ISERR(SEARCH(FT$1,Data!$H167)),        "",          ";" &amp; VLOOKUP(FT$1,Data!$L:$N,3, FALSE) &amp; ",""" &amp; VLOOKUP(FT$1,Data!$L:$M,2, FALSE) &amp; """;"   )             )</f>
        <v/>
      </c>
      <c r="FU166" t="str">
        <f>IF(Data!$L167=FU$1, "",             IF(ISERR(SEARCH(FU$1,Data!$H167)),        "",          ";" &amp; VLOOKUP(FU$1,Data!$L:$N,3, FALSE) &amp; ",""" &amp; VLOOKUP(FU$1,Data!$L:$M,2, FALSE) &amp; """;"   )             )</f>
        <v/>
      </c>
      <c r="FV166" t="str">
        <f>IF(Data!$L167=FV$1, "",             IF(ISERR(SEARCH(FV$1,Data!$H167)),        "",          ";" &amp; VLOOKUP(FV$1,Data!$L:$N,3, FALSE) &amp; ",""" &amp; VLOOKUP(FV$1,Data!$L:$M,2, FALSE) &amp; """;"   )             )</f>
        <v/>
      </c>
      <c r="FW166" t="str">
        <f>IF(Data!$L167=FW$1, "",             IF(ISERR(SEARCH(FW$1,Data!$H167)),        "",          ";" &amp; VLOOKUP(FW$1,Data!$L:$N,3, FALSE) &amp; ",""" &amp; VLOOKUP(FW$1,Data!$L:$M,2, FALSE) &amp; """;"   )             )</f>
        <v/>
      </c>
      <c r="FX166" t="str">
        <f>IF(Data!$L167=FX$1, "",             IF(ISERR(SEARCH(FX$1,Data!$H167)),        "",          ";" &amp; VLOOKUP(FX$1,Data!$L:$N,3, FALSE) &amp; ",""" &amp; VLOOKUP(FX$1,Data!$L:$M,2, FALSE) &amp; """;"   )             )</f>
        <v/>
      </c>
      <c r="FY166" t="str">
        <f>IF(Data!$L167=FY$1, "",             IF(ISERR(SEARCH(FY$1,Data!$H167)),        "",          ";" &amp; VLOOKUP(FY$1,Data!$L:$N,3, FALSE) &amp; ",""" &amp; VLOOKUP(FY$1,Data!$L:$M,2, FALSE) &amp; """;"   )             )</f>
        <v/>
      </c>
      <c r="FZ166" t="str">
        <f>IF(Data!$L167=FZ$1, "",             IF(ISERR(SEARCH(FZ$1,Data!$H167)),        "",          ";" &amp; VLOOKUP(FZ$1,Data!$L:$N,3, FALSE) &amp; ",""" &amp; VLOOKUP(FZ$1,Data!$L:$M,2, FALSE) &amp; """;"   )             )</f>
        <v/>
      </c>
      <c r="GA166" t="str">
        <f>IF(Data!$L167=GA$1, "",             IF(ISERR(SEARCH(GA$1,Data!$H167)),        "",          ";" &amp; VLOOKUP(GA$1,Data!$L:$N,3, FALSE) &amp; ",""" &amp; VLOOKUP(GA$1,Data!$L:$M,2, FALSE) &amp; """;"   )             )</f>
        <v/>
      </c>
      <c r="GB166" t="str">
        <f>IF(Data!$L167=GB$1, "",             IF(ISERR(SEARCH(GB$1,Data!$H167)),        "",          ";" &amp; VLOOKUP(GB$1,Data!$L:$N,3, FALSE) &amp; ",""" &amp; VLOOKUP(GB$1,Data!$L:$M,2, FALSE) &amp; """;"   )             )</f>
        <v/>
      </c>
      <c r="GC166" t="str">
        <f>IF(Data!$L167=GC$1, "",             IF(ISERR(SEARCH(GC$1,Data!$H167)),        "",          ";" &amp; VLOOKUP(GC$1,Data!$L:$N,3, FALSE) &amp; ",""" &amp; VLOOKUP(GC$1,Data!$L:$M,2, FALSE) &amp; """;"   )             )</f>
        <v/>
      </c>
      <c r="GD166" t="str">
        <f>IF(Data!$L167=GD$1, "",             IF(ISERR(SEARCH(GD$1,Data!$H167)),        "",          ";" &amp; VLOOKUP(GD$1,Data!$L:$N,3, FALSE) &amp; ",""" &amp; VLOOKUP(GD$1,Data!$L:$M,2, FALSE) &amp; """;"   )             )</f>
        <v/>
      </c>
      <c r="GE166" t="str">
        <f>IF(Data!$L167=GE$1, "",             IF(ISERR(SEARCH(GE$1,Data!$H167)),        "",          ";" &amp; VLOOKUP(GE$1,Data!$L:$N,3, FALSE) &amp; ",""" &amp; VLOOKUP(GE$1,Data!$L:$M,2, FALSE) &amp; """;"   )             )</f>
        <v/>
      </c>
      <c r="GF166" t="str">
        <f>IF(Data!$L167=GF$1, "",             IF(ISERR(SEARCH(GF$1,Data!$H167)),        "",          ";" &amp; VLOOKUP(GF$1,Data!$L:$N,3, FALSE) &amp; ",""" &amp; VLOOKUP(GF$1,Data!$L:$M,2, FALSE) &amp; """;"   )             )</f>
        <v/>
      </c>
      <c r="GG166" t="str">
        <f>IF(Data!$L167=GG$1, "",             IF(ISERR(SEARCH(GG$1,Data!$H167)),        "",          ";" &amp; VLOOKUP(GG$1,Data!$L:$N,3, FALSE) &amp; ",""" &amp; VLOOKUP(GG$1,Data!$L:$M,2, FALSE) &amp; """;"   )             )</f>
        <v/>
      </c>
      <c r="GH166" t="str">
        <f>IF(Data!$L167=GH$1, "",             IF(ISERR(SEARCH(GH$1,Data!$H167)),        "",          ";" &amp; VLOOKUP(GH$1,Data!$L:$N,3, FALSE) &amp; ",""" &amp; VLOOKUP(GH$1,Data!$L:$M,2, FALSE) &amp; """;"   )             )</f>
        <v/>
      </c>
      <c r="GI166" t="str">
        <f>IF(Data!$L167=GI$1, "",             IF(ISERR(SEARCH(GI$1,Data!$H167)),        "",          ";" &amp; VLOOKUP(GI$1,Data!$L:$N,3, FALSE) &amp; ",""" &amp; VLOOKUP(GI$1,Data!$L:$M,2, FALSE) &amp; """;"   )             )</f>
        <v/>
      </c>
      <c r="GJ166" t="str">
        <f>IF(Data!$L167=GJ$1, "",             IF(ISERR(SEARCH(GJ$1,Data!$H167)),        "",          ";" &amp; VLOOKUP(GJ$1,Data!$L:$N,3, FALSE) &amp; ",""" &amp; VLOOKUP(GJ$1,Data!$L:$M,2, FALSE) &amp; """;"   )             )</f>
        <v>;00000000-0000-0000-0000-000000000180,"HUMAN";</v>
      </c>
      <c r="GK166" t="str">
        <f>IF(Data!$L167=GK$1, "",             IF(ISERR(SEARCH(GK$1,Data!$H167)),        "",          ";" &amp; VLOOKUP(GK$1,Data!$L:$N,3, FALSE) &amp; ",""" &amp; VLOOKUP(GK$1,Data!$L:$M,2, FALSE) &amp; """;"   )             )</f>
        <v/>
      </c>
      <c r="GL166" t="str">
        <f>IF(Data!$L167=GL$1, "",             IF(ISERR(SEARCH(GL$1,Data!$H167)),        "",          ";" &amp; VLOOKUP(GL$1,Data!$L:$N,3, FALSE) &amp; ",""" &amp; VLOOKUP(GL$1,Data!$L:$M,2, FALSE) &amp; """;"   )             )</f>
        <v/>
      </c>
      <c r="GM166" t="str">
        <f>IF(Data!$L167=GM$1, "",             IF(ISERR(SEARCH(GM$1,Data!$H167)),        "",          ";" &amp; VLOOKUP(GM$1,Data!$L:$N,3, FALSE) &amp; ",""" &amp; VLOOKUP(GM$1,Data!$L:$M,2, FALSE) &amp; """;"   )             )</f>
        <v/>
      </c>
      <c r="GN166" t="str">
        <f>IF(Data!$L167=GN$1, "",             IF(ISERR(SEARCH(GN$1,Data!$H167)),        "",          ";" &amp; VLOOKUP(GN$1,Data!$L:$N,3, FALSE) &amp; ",""" &amp; VLOOKUP(GN$1,Data!$L:$M,2, FALSE) &amp; """;"   )             )</f>
        <v/>
      </c>
      <c r="GO166" t="str">
        <f>IF(Data!$L167=GO$1, "",             IF(ISERR(SEARCH(GO$1,Data!$H167)),        "",          ";" &amp; VLOOKUP(GO$1,Data!$L:$N,3, FALSE) &amp; ",""" &amp; VLOOKUP(GO$1,Data!$L:$M,2, FALSE) &amp; """;"   )             )</f>
        <v>;00000000-0000-0000-0000-000000000185,"HUMAN";</v>
      </c>
      <c r="GP166" t="str">
        <f>IF(Data!$L167=GP$1, "",             IF(ISERR(SEARCH(GP$1,Data!$H167)),        "",          ";" &amp; VLOOKUP(GP$1,Data!$L:$N,3, FALSE) &amp; ",""" &amp; VLOOKUP(GP$1,Data!$L:$M,2, FALSE) &amp; """;"   )             )</f>
        <v/>
      </c>
      <c r="GQ166" t="str">
        <f>IF(Data!$L167=GQ$1, "",             IF(ISERR(SEARCH(GQ$1,Data!$H167)),        "",          ";" &amp; VLOOKUP(GQ$1,Data!$L:$N,3, FALSE) &amp; ",""" &amp; VLOOKUP(GQ$1,Data!$L:$M,2, FALSE) &amp; """;"   )             )</f>
        <v/>
      </c>
      <c r="GR166" t="str">
        <f>IF(Data!$L167=GR$1, "",             IF(ISERR(SEARCH(GR$1,Data!$H167)),        "",          ";" &amp; VLOOKUP(GR$1,Data!$L:$N,3, FALSE) &amp; ",""" &amp; VLOOKUP(GR$1,Data!$L:$M,2, FALSE) &amp; """;"   )             )</f>
        <v/>
      </c>
      <c r="GS166" t="str">
        <f>IF(Data!$L167=GS$1, "",             IF(ISERR(SEARCH(GS$1,Data!$H167)),        "",          ";" &amp; VLOOKUP(GS$1,Data!$L:$N,3, FALSE) &amp; ",""" &amp; VLOOKUP(GS$1,Data!$L:$M,2, FALSE) &amp; """;"   )             )</f>
        <v/>
      </c>
      <c r="GT166" t="str">
        <f>IF(Data!$L167=GT$1, "",             IF(ISERR(SEARCH(GT$1,Data!$H167)),        "",          ";" &amp; VLOOKUP(GT$1,Data!$L:$N,3, FALSE) &amp; ",""" &amp; VLOOKUP(GT$1,Data!$L:$M,2, FALSE) &amp; """;"   )             )</f>
        <v/>
      </c>
      <c r="GU166" t="str">
        <f>IF(Data!$L167=GU$1, "",             IF(ISERR(SEARCH(GU$1,Data!$H167)),        "",          ";" &amp; VLOOKUP(GU$1,Data!$L:$N,3, FALSE) &amp; ",""" &amp; VLOOKUP(GU$1,Data!$L:$M,2, FALSE) &amp; """;"   )             )</f>
        <v/>
      </c>
      <c r="GV166" t="str">
        <f>IF(Data!$L167=GV$1, "",             IF(ISERR(SEARCH(GV$1,Data!$H167)),        "",          ";" &amp; VLOOKUP(GV$1,Data!$L:$N,3, FALSE) &amp; ",""" &amp; VLOOKUP(GV$1,Data!$L:$M,2, FALSE) &amp; """;"   )             )</f>
        <v/>
      </c>
      <c r="GW166" t="str">
        <f>IF(Data!$L167=GW$1, "",             IF(ISERR(SEARCH(GW$1,Data!$H167)),        "",          ";" &amp; VLOOKUP(GW$1,Data!$L:$N,3, FALSE) &amp; ",""" &amp; VLOOKUP(GW$1,Data!$L:$M,2, FALSE) &amp; """;"   )             )</f>
        <v/>
      </c>
      <c r="GX166" t="str">
        <f>IF(Data!$L167=GX$1, "",             IF(ISERR(SEARCH(GX$1,Data!$H167)),        "",          ";" &amp; VLOOKUP(GX$1,Data!$L:$N,3, FALSE) &amp; ",""" &amp; VLOOKUP(GX$1,Data!$L:$M,2, FALSE) &amp; """;"   )             )</f>
        <v/>
      </c>
      <c r="GY166" t="str">
        <f>IF(Data!$L167=GY$1, "",             IF(ISERR(SEARCH(GY$1,Data!$H167)),        "",          ";" &amp; VLOOKUP(GY$1,Data!$L:$N,3, FALSE) &amp; ",""" &amp; VLOOKUP(GY$1,Data!$L:$M,2, FALSE) &amp; """;"   )             )</f>
        <v/>
      </c>
      <c r="GZ166" t="str">
        <f>IF(Data!$L167=GZ$1, "",             IF(ISERR(SEARCH(GZ$1,Data!$H167)),        "",          ";" &amp; VLOOKUP(GZ$1,Data!$L:$N,3, FALSE) &amp; ",""" &amp; VLOOKUP(GZ$1,Data!$L:$M,2, FALSE) &amp; """;"   )             )</f>
        <v/>
      </c>
      <c r="HA166" t="str">
        <f>IF(Data!$L167=HA$1, "",             IF(ISERR(SEARCH(HA$1,Data!$H167)),        "",          ";" &amp; VLOOKUP(HA$1,Data!$L:$N,3, FALSE) &amp; ",""" &amp; VLOOKUP(HA$1,Data!$L:$M,2, FALSE) &amp; """;"   )             )</f>
        <v/>
      </c>
      <c r="HB166" t="str">
        <f>IF(Data!$L167=HB$1, "",             IF(ISERR(SEARCH(HB$1,Data!$H167)),        "",          ";" &amp; VLOOKUP(HB$1,Data!$L:$N,3, FALSE) &amp; ",""" &amp; VLOOKUP(HB$1,Data!$L:$M,2, FALSE) &amp; """;"   )             )</f>
        <v/>
      </c>
      <c r="HC166" t="str">
        <f>IF(Data!$L167=HC$1, "",             IF(ISERR(SEARCH(HC$1,Data!$H167)),        "",          ";" &amp; VLOOKUP(HC$1,Data!$L:$N,3, FALSE) &amp; ",""" &amp; VLOOKUP(HC$1,Data!$L:$M,2, FALSE) &amp; """;"   )             )</f>
        <v/>
      </c>
      <c r="HD166" t="str">
        <f>IF(Data!$L167=HD$1, "",             IF(ISERR(SEARCH(HD$1,Data!$H167)),        "",          ";" &amp; VLOOKUP(HD$1,Data!$L:$N,3, FALSE) &amp; ",""" &amp; VLOOKUP(HD$1,Data!$L:$M,2, FALSE) &amp; """;"   )             )</f>
        <v/>
      </c>
      <c r="HE166" t="str">
        <f>IF(Data!$L167=HE$1, "",             IF(ISERR(SEARCH(HE$1,Data!$H167)),        "",          ";" &amp; VLOOKUP(HE$1,Data!$L:$N,3, FALSE) &amp; ",""" &amp; VLOOKUP(HE$1,Data!$L:$M,2, FALSE) &amp; """;"   )             )</f>
        <v/>
      </c>
      <c r="HF166" t="str">
        <f>IF(Data!$L167=HF$1, "",             IF(ISERR(SEARCH(HF$1,Data!$H167)),        "",          ";" &amp; VLOOKUP(HF$1,Data!$L:$N,3, FALSE) &amp; ",""" &amp; VLOOKUP(HF$1,Data!$L:$M,2, FALSE) &amp; """;"   )             )</f>
        <v/>
      </c>
      <c r="HG166" t="str">
        <f>IF(Data!$L167=HG$1, "",             IF(ISERR(SEARCH(HG$1,Data!$H167)),        "",          ";" &amp; VLOOKUP(HG$1,Data!$L:$N,3, FALSE) &amp; ",""" &amp; VLOOKUP(HG$1,Data!$L:$M,2, FALSE) &amp; """;"   )             )</f>
        <v/>
      </c>
      <c r="HH166" t="str">
        <f>IF(Data!$L167=HH$1, "",             IF(ISERR(SEARCH(HH$1,Data!$H167)),        "",          ";" &amp; VLOOKUP(HH$1,Data!$L:$N,3, FALSE) &amp; ",""" &amp; VLOOKUP(HH$1,Data!$L:$M,2, FALSE) &amp; """;"   )             )</f>
        <v/>
      </c>
      <c r="HI166" t="str">
        <f>IF(Data!$L167=HI$1, "",             IF(ISERR(SEARCH(HI$1,Data!$H167)),        "",          ";" &amp; VLOOKUP(HI$1,Data!$L:$N,3, FALSE) &amp; ",""" &amp; VLOOKUP(HI$1,Data!$L:$M,2, FALSE) &amp; """;"   )             )</f>
        <v/>
      </c>
      <c r="HJ166" t="str">
        <f>IF(Data!$L167=HJ$1, "",             IF(ISERR(SEARCH(HJ$1,Data!$H167)),        "",          ";" &amp; VLOOKUP(HJ$1,Data!$L:$N,3, FALSE) &amp; ",""" &amp; VLOOKUP(HJ$1,Data!$L:$M,2, FALSE) &amp; """;"   )             )</f>
        <v/>
      </c>
      <c r="HK166" t="str">
        <f>IF(Data!$L167=HK$1, "",             IF(ISERR(SEARCH(HK$1,Data!$H167)),        "",          ";" &amp; VLOOKUP(HK$1,Data!$L:$N,3, FALSE) &amp; ",""" &amp; VLOOKUP(HK$1,Data!$L:$M,2, FALSE) &amp; """;"   )             )</f>
        <v/>
      </c>
      <c r="HL166" t="str">
        <f>IF(Data!$L167=HL$1, "",             IF(ISERR(SEARCH(HL$1,Data!$H167)),        "",          ";" &amp; VLOOKUP(HL$1,Data!$L:$N,3, FALSE) &amp; ",""" &amp; VLOOKUP(HL$1,Data!$L:$M,2, FALSE) &amp; """;"   )             )</f>
        <v/>
      </c>
      <c r="HM166" t="str">
        <f>IF(Data!$L167=HM$1, "",             IF(ISERR(SEARCH(HM$1,Data!$H167)),        "",          ";" &amp; VLOOKUP(HM$1,Data!$L:$N,3, FALSE) &amp; ",""" &amp; VLOOKUP(HM$1,Data!$L:$M,2, FALSE) &amp; """;"   )             )</f>
        <v/>
      </c>
      <c r="HN166" t="str">
        <f>IF(Data!$L167=HN$1, "",             IF(ISERR(SEARCH(HN$1,Data!$H167)),        "",          ";" &amp; VLOOKUP(HN$1,Data!$L:$N,3, FALSE) &amp; ",""" &amp; VLOOKUP(HN$1,Data!$L:$M,2, FALSE) &amp; """;"   )             )</f>
        <v/>
      </c>
      <c r="HO166" t="str">
        <f>IF(Data!$L167=HO$1, "",             IF(ISERR(SEARCH(HO$1,Data!$H167)),        "",          ";" &amp; VLOOKUP(HO$1,Data!$L:$N,3, FALSE) &amp; ",""" &amp; VLOOKUP(HO$1,Data!$L:$M,2, FALSE) &amp; """;"   )             )</f>
        <v/>
      </c>
      <c r="HP166" t="str">
        <f>IF(Data!$L167=HP$1, "",             IF(ISERR(SEARCH(HP$1,Data!$H167)),        "",          ";" &amp; VLOOKUP(HP$1,Data!$L:$N,3, FALSE) &amp; ",""" &amp; VLOOKUP(HP$1,Data!$L:$M,2, FALSE) &amp; """;"   )             )</f>
        <v/>
      </c>
      <c r="HQ166" t="str">
        <f>IF(Data!$L167=HQ$1, "",             IF(ISERR(SEARCH(HQ$1,Data!$H167)),        "",          ";" &amp; VLOOKUP(HQ$1,Data!$L:$N,3, FALSE) &amp; ",""" &amp; VLOOKUP(HQ$1,Data!$L:$M,2, FALSE) &amp; """;"   )             )</f>
        <v>;00000000-0000-0000-0000-000000000213,"HUMAN";</v>
      </c>
      <c r="HR166" t="str">
        <f>IF(Data!$L167=HR$1, "",             IF(ISERR(SEARCH(HR$1,Data!$H167)),        "",          ";" &amp; VLOOKUP(HR$1,Data!$L:$N,3, FALSE) &amp; ",""" &amp; VLOOKUP(HR$1,Data!$L:$M,2, FALSE) &amp; """;"   )             )</f>
        <v/>
      </c>
      <c r="HS166" t="str">
        <f>IF(Data!$L167=HS$1, "",             IF(ISERR(SEARCH(HS$1,Data!$H167)),        "",          ";" &amp; VLOOKUP(HS$1,Data!$L:$N,3, FALSE) &amp; ",""" &amp; VLOOKUP(HS$1,Data!$L:$M,2, FALSE) &amp; """;"   )             )</f>
        <v/>
      </c>
      <c r="HT166" t="str">
        <f>IF(Data!$L167=HT$1, "",             IF(ISERR(SEARCH(HT$1,Data!$H167)),        "",          ";" &amp; VLOOKUP(HT$1,Data!$L:$N,3, FALSE) &amp; ",""" &amp; VLOOKUP(HT$1,Data!$L:$M,2, FALSE) &amp; """;"   )             )</f>
        <v/>
      </c>
      <c r="HU166" t="str">
        <f>IF(Data!$L167=HU$1, "",             IF(ISERR(SEARCH(HU$1,Data!$H167)),        "",          ";" &amp; VLOOKUP(HU$1,Data!$L:$N,3, FALSE) &amp; ",""" &amp; VLOOKUP(HU$1,Data!$L:$M,2, FALSE) &amp; """;"   )             )</f>
        <v/>
      </c>
      <c r="HV166" t="str">
        <f>IF(Data!$L167=HV$1, "",             IF(ISERR(SEARCH(HV$1,Data!$H167)),        "",          ";" &amp; VLOOKUP(HV$1,Data!$L:$N,3, FALSE) &amp; ",""" &amp; VLOOKUP(HV$1,Data!$L:$M,2, FALSE) &amp; """;"   )             )</f>
        <v/>
      </c>
      <c r="HW166" t="str">
        <f>IF(Data!$L167=HW$1, "",             IF(ISERR(SEARCH(HW$1,Data!$H167)),        "",          ";" &amp; VLOOKUP(HW$1,Data!$L:$N,3, FALSE) &amp; ",""" &amp; VLOOKUP(HW$1,Data!$L:$M,2, FALSE) &amp; """;"   )             )</f>
        <v/>
      </c>
      <c r="HX166" t="str">
        <f>IF(Data!$L167=HX$1, "",             IF(ISERR(SEARCH(HX$1,Data!$H167)),        "",          ";" &amp; VLOOKUP(HX$1,Data!$L:$N,3, FALSE) &amp; ",""" &amp; VLOOKUP(HX$1,Data!$L:$M,2, FALSE) &amp; """;"   )             )</f>
        <v/>
      </c>
      <c r="HY166" t="str">
        <f>IF(Data!$L167=HY$1, "",             IF(ISERR(SEARCH(HY$1,Data!$H167)),        "",          ";" &amp; VLOOKUP(HY$1,Data!$L:$N,3, FALSE) &amp; ",""" &amp; VLOOKUP(HY$1,Data!$L:$M,2, FALSE) &amp; """;"   )             )</f>
        <v/>
      </c>
      <c r="HZ166" t="str">
        <f>IF(Data!$L167=HZ$1, "",             IF(ISERR(SEARCH(HZ$1,Data!$H167)),        "",          ";" &amp; VLOOKUP(HZ$1,Data!$L:$N,3, FALSE) &amp; ",""" &amp; VLOOKUP(HZ$1,Data!$L:$M,2, FALSE) &amp; """;"   )             )</f>
        <v/>
      </c>
      <c r="IA166" t="str">
        <f>IF(Data!$L167=IA$1, "",             IF(ISERR(SEARCH(IA$1,Data!$H167)),        "",          ";" &amp; VLOOKUP(IA$1,Data!$L:$N,3, FALSE) &amp; ",""" &amp; VLOOKUP(IA$1,Data!$L:$M,2, FALSE) &amp; """;"   )             )</f>
        <v/>
      </c>
      <c r="IB166" t="str">
        <f>IF(Data!$L167=IB$1, "",             IF(ISERR(SEARCH(IB$1,Data!$H167)),        "",          ";" &amp; VLOOKUP(IB$1,Data!$L:$N,3, FALSE) &amp; ",""" &amp; VLOOKUP(IB$1,Data!$L:$M,2, FALSE) &amp; """;"   )             )</f>
        <v/>
      </c>
      <c r="IC166" t="str">
        <f>IF(Data!$L167=IC$1, "",             IF(ISERR(SEARCH(IC$1,Data!$H167)),        "",          ";" &amp; VLOOKUP(IC$1,Data!$L:$N,3, FALSE) &amp; ",""" &amp; VLOOKUP(IC$1,Data!$L:$M,2, FALSE) &amp; """;"   )             )</f>
        <v/>
      </c>
      <c r="ID166" t="str">
        <f>IF(Data!$L167=ID$1, "",             IF(ISERR(SEARCH(ID$1,Data!$H167)),        "",          ";" &amp; VLOOKUP(ID$1,Data!$L:$N,3, FALSE) &amp; ",""" &amp; VLOOKUP(ID$1,Data!$L:$M,2, FALSE) &amp; """;"   )             )</f>
        <v/>
      </c>
      <c r="IE166" t="str">
        <f>IF(Data!$L167=IE$1, "",             IF(ISERR(SEARCH(IE$1,Data!$H167)),        "",          ";" &amp; VLOOKUP(IE$1,Data!$L:$N,3, FALSE) &amp; ",""" &amp; VLOOKUP(IE$1,Data!$L:$M,2, FALSE) &amp; """;"   )             )</f>
        <v/>
      </c>
      <c r="IF166" t="str">
        <f>IF(Data!$L167=IF$1, "",             IF(ISERR(SEARCH(IF$1,Data!$H167)),        "",          ";" &amp; VLOOKUP(IF$1,Data!$L:$N,3, FALSE) &amp; ",""" &amp; VLOOKUP(IF$1,Data!$L:$M,2, FALSE) &amp; """;"   )             )</f>
        <v/>
      </c>
      <c r="IG166" t="str">
        <f>IF(Data!$L167=IG$1, "",             IF(ISERR(SEARCH(IG$1,Data!$H167)),        "",          ";" &amp; VLOOKUP(IG$1,Data!$L:$N,3, FALSE) &amp; ",""" &amp; VLOOKUP(IG$1,Data!$L:$M,2, FALSE) &amp; """;"   )             )</f>
        <v/>
      </c>
      <c r="IH166" t="str">
        <f>IF(Data!$L167=IH$1, "",             IF(ISERR(SEARCH(IH$1,Data!$H167)),        "",          ";" &amp; VLOOKUP(IH$1,Data!$L:$N,3, FALSE) &amp; ",""" &amp; VLOOKUP(IH$1,Data!$L:$M,2, FALSE) &amp; """;"   )             )</f>
        <v/>
      </c>
      <c r="II166" t="str">
        <f>IF(Data!$L167=II$1, "",             IF(ISERR(SEARCH(II$1,Data!$H167)),        "",          ";" &amp; VLOOKUP(II$1,Data!$L:$N,3, FALSE) &amp; ",""" &amp; VLOOKUP(II$1,Data!$L:$M,2, FALSE) &amp; """;"   )             )</f>
        <v/>
      </c>
    </row>
    <row r="167" spans="1:243" x14ac:dyDescent="0.3">
      <c r="A167" t="str">
        <f>Data!L168</f>
        <v>General Carlist Rieekan</v>
      </c>
      <c r="B167" s="15" t="str">
        <f>VLOOKUP(Tableau36[[#This Row],[Character]],Data!L:N,3,FALSE)</f>
        <v>00000000-0000-0000-0000-000000000166</v>
      </c>
      <c r="C167" s="15" t="str">
        <f>VLOOKUP(Tableau36[[#This Row],[Character]],Data!L:M,2,FALSE)</f>
        <v>HUMAN</v>
      </c>
      <c r="D167" s="15" t="str">
        <f>SUBSTITUTE(     SUBSTITUTE(Tableau36[[#This Row],[character_id,character_type,friend_id,friend_type]],",""DROID""",""),    ",""HUMAN""", "")</f>
        <v/>
      </c>
      <c r="E167" s="15" t="str">
        <f>IF(Tableau36[[#This Row],[With char''s id]] = "", "",    MID(Tableau36[[#This Row],[With char''s id]], 2, LEN(Tableau36[[#This Row],[With char''s id]])-1))</f>
        <v/>
      </c>
      <c r="F167" s="15" t="str">
        <f>SUBSTITUTE(Tableau36[[#This Row],[List of friend''s id]],  "/",    "/" &amp; Tableau36[[#This Row],[Character''s id]] &amp; ",""" &amp; Tableau36[[#This Row],[Type]] &amp; """,")</f>
        <v/>
      </c>
      <c r="G167" t="str">
        <f>IF( Tableau36[[#This Row],[removed double semi-colon]]="", "", "/" &amp; MID(Tableau36[[#This Row],[removed double semi-colon]],2,LEN(Tableau36[[#This Row],[removed double semi-colon]]) - 2) )</f>
        <v/>
      </c>
      <c r="H167" t="str">
        <f>SUBSTITUTE(Tableau36[[#This Row],[Concatenation]],";;","/")</f>
        <v/>
      </c>
      <c r="I167" t="str">
        <f>friends!M167&amp; friends!N167&amp; friends!O167&amp; friends!P167&amp; friends!Q167&amp; friends!R167&amp; friends!S167&amp; friends!T167&amp; friends!U167&amp; friends!V167&amp; friends!W167&amp; friends!X167&amp; friends!Y167&amp; friends!Z167&amp; friends!AA167&amp; friends!AB167&amp; friends!AC167&amp; friends!AD167&amp; friends!AE167&amp; friends!AF167&amp; friends!AG167&amp; friends!AH167&amp; friends!AI167&amp; friends!AJ167&amp; friends!AK167&amp; friends!AL167&amp; friends!AM167&amp; friends!AN167&amp; friends!AO167&amp; friends!AP167&amp; friends!AQ167&amp; friends!AR167&amp; friends!AS167&amp; friends!AT167&amp; friends!AU167&amp; friends!AV167&amp; friends!AW167&amp; friends!AX167&amp; friends!AY167&amp; friends!AZ167&amp; friends!BA167&amp; friends!BB167&amp; friends!BC167&amp; friends!BD167&amp; friends!BE167&amp; friends!BF167&amp; friends!BG167&amp; friends!BH167&amp; friends!BI167&amp; friends!BJ167&amp; friends!BK167&amp; friends!BL167&amp; friends!BM167&amp; friends!BN167&amp; friends!BO167&amp; friends!BP167&amp; friends!BQ167&amp; friends!BR167&amp; friends!BS167&amp; friends!BT167&amp; friends!BU167&amp; friends!BV167&amp; friends!BW167&amp; friends!BX167&amp; friends!BY167&amp; friends!BZ167&amp; friends!CA167&amp; friends!CB167&amp; friends!CC167&amp; friends!CD167&amp; friends!CE167&amp; friends!CF167&amp; friends!CG167&amp; friends!CH167&amp; friends!CI167&amp; friends!CJ167&amp; friends!CK167&amp; friends!CL167&amp; friends!CM167&amp; friends!CN167&amp; friends!CO167&amp; friends!CP167&amp; friends!CQ167&amp; friends!CR167&amp; friends!CS167&amp; friends!CT167&amp; friends!CU167&amp; friends!CV167&amp; friends!CW167&amp; friends!CX167&amp; friends!CY167&amp; friends!CZ167&amp; friends!DA167&amp; friends!DB167&amp; friends!DC167&amp; friends!DD167&amp; friends!DE167&amp; friends!DF167&amp; friends!DG167&amp; friends!DH167&amp; friends!DI167&amp; friends!DJ167&amp; friends!DK167&amp; friends!DL167&amp; friends!DM167&amp; friends!DN167&amp; friends!DO167&amp; friends!DP167&amp; friends!DQ167&amp; friends!DR167&amp; friends!DS167&amp; friends!DT167&amp; friends!DU167&amp; friends!DV167&amp; friends!DW167&amp; friends!DX167&amp; friends!DY167&amp; friends!DZ167&amp; friends!EA167&amp; friends!EB167&amp; friends!EC167&amp; friends!ED167&amp; friends!EE167&amp; friends!EF167&amp; friends!EG167&amp; friends!EH167&amp; friends!EI167&amp; friends!EJ167&amp; friends!EK167&amp; friends!EL167&amp; friends!EM167&amp; friends!EN167&amp; friends!EO167&amp; friends!EP167&amp; friends!EQ167&amp; friends!ER167&amp; friends!ES167&amp; friends!ET167&amp; friends!EU167&amp; friends!EV167&amp; friends!EW167&amp; friends!EX167&amp; friends!EY167&amp; friends!EZ167&amp; friends!FA167&amp; friends!FB167&amp; friends!FC167&amp; friends!FD167&amp; friends!FE167&amp; friends!FF167&amp; friends!FG167&amp; friends!FH167&amp; friends!FI167&amp; friends!FJ167&amp; friends!FK167&amp; friends!FL167&amp; friends!FM167&amp; friends!FN167&amp; friends!FO167&amp; friends!FP167&amp; friends!FQ167&amp; friends!FR167&amp; friends!FS167&amp; friends!FT167&amp; friends!FU167&amp; friends!FV167&amp; friends!FW167&amp; friends!FX167&amp; friends!FY167&amp; friends!FZ167&amp; friends!GA167&amp; friends!GB167&amp; friends!GC167&amp; friends!GD167&amp; friends!GE167&amp; friends!GF167&amp; friends!GG167&amp; friends!GH167&amp; friends!GI167&amp; friends!GJ167&amp; friends!GK167&amp; friends!GL167&amp; friends!GM167&amp; friends!GN167&amp; friends!GO167&amp; friends!GP167&amp; friends!GQ167&amp; friends!GR167&amp; friends!GS167&amp; friends!GT167&amp; friends!GU167&amp; friends!GV167&amp; friends!GW167&amp; friends!GX167&amp; friends!GY167&amp; friends!GZ167&amp; friends!HA167&amp; friends!HB167&amp; friends!HC167&amp; friends!HD167&amp; friends!HE167&amp; friends!HF167&amp; friends!HG167&amp; friends!HH167&amp; friends!HI167&amp; friends!HJ167&amp; friends!HK167&amp; friends!HL167&amp; friends!HM167&amp; friends!HN167&amp; friends!HO167&amp; friends!HP167&amp; friends!HQ167&amp; friends!HR167&amp; friends!HS167&amp; friends!HT167&amp; friends!HU167&amp; friends!HV167&amp; friends!HW167&amp; friends!HX167&amp; friends!HY167&amp; friends!HZ167&amp; friends!IA167&amp; friends!IB167&amp; friends!IC167&amp; friends!ID167&amp; friends!IE167&amp; friends!IF167&amp; friends!IG167&amp; friends!IH167&amp; friends!II167</f>
        <v/>
      </c>
      <c r="M167" t="str">
        <f>IF(Data!$L168=M$1, "",             IF(ISERR(SEARCH(M$1,Data!$H168)),        "",          ";" &amp; VLOOKUP(M$1,Data!$L:$N,3, FALSE) &amp; ",""" &amp; VLOOKUP(M$1,Data!$L:$M,2, FALSE) &amp; """;"   )             )</f>
        <v/>
      </c>
      <c r="N167" t="str">
        <f>IF(Data!$L168=N$1, "",             IF(ISERR(SEARCH(N$1,Data!$H168)),        "",          ";" &amp; VLOOKUP(N$1,Data!$L:$N,3, FALSE) &amp; ",""" &amp; VLOOKUP(N$1,Data!$L:$M,2, FALSE) &amp; """;"   )             )</f>
        <v/>
      </c>
      <c r="O167" t="str">
        <f>IF(Data!$L168=O$1, "",             IF(ISERR(SEARCH(O$1,Data!$H168)),        "",          ";" &amp; VLOOKUP(O$1,Data!$L:$N,3, FALSE) &amp; ",""" &amp; VLOOKUP(O$1,Data!$L:$M,2, FALSE) &amp; """;"   )             )</f>
        <v/>
      </c>
      <c r="P167" t="str">
        <f>IF(Data!$L168=P$1, "",             IF(ISERR(SEARCH(P$1,Data!$H168)),        "",          ";" &amp; VLOOKUP(P$1,Data!$L:$N,3, FALSE) &amp; ",""" &amp; VLOOKUP(P$1,Data!$L:$M,2, FALSE) &amp; """;"   )             )</f>
        <v/>
      </c>
      <c r="Q167" t="str">
        <f>IF(Data!$L168=Q$1, "",             IF(ISERR(SEARCH(Q$1,Data!$H168)),        "",          ";" &amp; VLOOKUP(Q$1,Data!$L:$N,3, FALSE) &amp; ",""" &amp; VLOOKUP(Q$1,Data!$L:$M,2, FALSE) &amp; """;"   )             )</f>
        <v/>
      </c>
      <c r="R167" t="str">
        <f>IF(Data!$L168=R$1, "",             IF(ISERR(SEARCH(R$1,Data!$H168)),        "",          ";" &amp; VLOOKUP(R$1,Data!$L:$N,3, FALSE) &amp; ",""" &amp; VLOOKUP(R$1,Data!$L:$M,2, FALSE) &amp; """;"   )             )</f>
        <v/>
      </c>
      <c r="S167" t="str">
        <f>IF(Data!$L168=S$1, "",             IF(ISERR(SEARCH(S$1,Data!$H168)),        "",          ";" &amp; VLOOKUP(S$1,Data!$L:$N,3, FALSE) &amp; ",""" &amp; VLOOKUP(S$1,Data!$L:$M,2, FALSE) &amp; """;"   )             )</f>
        <v/>
      </c>
      <c r="T167" t="str">
        <f>IF(Data!$L168=T$1, "",             IF(ISERR(SEARCH(T$1,Data!$H168)),        "",          ";" &amp; VLOOKUP(T$1,Data!$L:$N,3, FALSE) &amp; ",""" &amp; VLOOKUP(T$1,Data!$L:$M,2, FALSE) &amp; """;"   )             )</f>
        <v/>
      </c>
      <c r="U167" t="str">
        <f>IF(Data!$L168=U$1, "",             IF(ISERR(SEARCH(U$1,Data!$H168)),        "",          ";" &amp; VLOOKUP(U$1,Data!$L:$N,3, FALSE) &amp; ",""" &amp; VLOOKUP(U$1,Data!$L:$M,2, FALSE) &amp; """;"   )             )</f>
        <v/>
      </c>
      <c r="V167" t="str">
        <f>IF(Data!$L168=V$1, "",             IF(ISERR(SEARCH(V$1,Data!$H168)),        "",          ";" &amp; VLOOKUP(V$1,Data!$L:$N,3, FALSE) &amp; ",""" &amp; VLOOKUP(V$1,Data!$L:$M,2, FALSE) &amp; """;"   )             )</f>
        <v/>
      </c>
      <c r="W167" t="str">
        <f>IF(Data!$L168=W$1, "",             IF(ISERR(SEARCH(W$1,Data!$H168)),        "",          ";" &amp; VLOOKUP(W$1,Data!$L:$N,3, FALSE) &amp; ",""" &amp; VLOOKUP(W$1,Data!$L:$M,2, FALSE) &amp; """;"   )             )</f>
        <v/>
      </c>
      <c r="X167" t="str">
        <f>IF(Data!$L168=X$1, "",             IF(ISERR(SEARCH(X$1,Data!$H168)),        "",          ";" &amp; VLOOKUP(X$1,Data!$L:$N,3, FALSE) &amp; ",""" &amp; VLOOKUP(X$1,Data!$L:$M,2, FALSE) &amp; """;"   )             )</f>
        <v/>
      </c>
      <c r="Y167" t="str">
        <f>IF(Data!$L168=Y$1, "",             IF(ISERR(SEARCH(Y$1,Data!$H168)),        "",          ";" &amp; VLOOKUP(Y$1,Data!$L:$N,3, FALSE) &amp; ",""" &amp; VLOOKUP(Y$1,Data!$L:$M,2, FALSE) &amp; """;"   )             )</f>
        <v/>
      </c>
      <c r="Z167" t="str">
        <f>IF(Data!$L168=Z$1, "",             IF(ISERR(SEARCH(Z$1,Data!$H168)),        "",          ";" &amp; VLOOKUP(Z$1,Data!$L:$N,3, FALSE) &amp; ",""" &amp; VLOOKUP(Z$1,Data!$L:$M,2, FALSE) &amp; """;"   )             )</f>
        <v/>
      </c>
      <c r="AA167" t="str">
        <f>IF(Data!$L168=AA$1, "",             IF(ISERR(SEARCH(AA$1,Data!$H168)),        "",          ";" &amp; VLOOKUP(AA$1,Data!$L:$N,3, FALSE) &amp; ",""" &amp; VLOOKUP(AA$1,Data!$L:$M,2, FALSE) &amp; """;"   )             )</f>
        <v/>
      </c>
      <c r="AB167" t="str">
        <f>IF(Data!$L168=AB$1, "",             IF(ISERR(SEARCH(AB$1,Data!$H168)),        "",          ";" &amp; VLOOKUP(AB$1,Data!$L:$N,3, FALSE) &amp; ",""" &amp; VLOOKUP(AB$1,Data!$L:$M,2, FALSE) &amp; """;"   )             )</f>
        <v/>
      </c>
      <c r="AC167" t="str">
        <f>IF(Data!$L168=AC$1, "",             IF(ISERR(SEARCH(AC$1,Data!$H168)),        "",          ";" &amp; VLOOKUP(AC$1,Data!$L:$N,3, FALSE) &amp; ",""" &amp; VLOOKUP(AC$1,Data!$L:$M,2, FALSE) &amp; """;"   )             )</f>
        <v/>
      </c>
      <c r="AD167" t="str">
        <f>IF(Data!$L168=AD$1, "",             IF(ISERR(SEARCH(AD$1,Data!$H168)),        "",          ";" &amp; VLOOKUP(AD$1,Data!$L:$N,3, FALSE) &amp; ",""" &amp; VLOOKUP(AD$1,Data!$L:$M,2, FALSE) &amp; """;"   )             )</f>
        <v/>
      </c>
      <c r="AE167" t="str">
        <f>IF(Data!$L168=AE$1, "",             IF(ISERR(SEARCH(AE$1,Data!$H168)),        "",          ";" &amp; VLOOKUP(AE$1,Data!$L:$N,3, FALSE) &amp; ",""" &amp; VLOOKUP(AE$1,Data!$L:$M,2, FALSE) &amp; """;"   )             )</f>
        <v/>
      </c>
      <c r="AF167" t="str">
        <f>IF(Data!$L168=AF$1, "",             IF(ISERR(SEARCH(AF$1,Data!$H168)),        "",          ";" &amp; VLOOKUP(AF$1,Data!$L:$N,3, FALSE) &amp; ",""" &amp; VLOOKUP(AF$1,Data!$L:$M,2, FALSE) &amp; """;"   )             )</f>
        <v/>
      </c>
      <c r="AG167" t="str">
        <f>IF(Data!$L168=AG$1, "",             IF(ISERR(SEARCH(AG$1,Data!$H168)),        "",          ";" &amp; VLOOKUP(AG$1,Data!$L:$N,3, FALSE) &amp; ",""" &amp; VLOOKUP(AG$1,Data!$L:$M,2, FALSE) &amp; """;"   )             )</f>
        <v/>
      </c>
      <c r="AH167" t="str">
        <f>IF(Data!$L168=AH$1, "",             IF(ISERR(SEARCH(AH$1,Data!$H168)),        "",          ";" &amp; VLOOKUP(AH$1,Data!$L:$N,3, FALSE) &amp; ",""" &amp; VLOOKUP(AH$1,Data!$L:$M,2, FALSE) &amp; """;"   )             )</f>
        <v/>
      </c>
      <c r="AI167" t="str">
        <f>IF(Data!$L168=AI$1, "",             IF(ISERR(SEARCH(AI$1,Data!$H168)),        "",          ";" &amp; VLOOKUP(AI$1,Data!$L:$N,3, FALSE) &amp; ",""" &amp; VLOOKUP(AI$1,Data!$L:$M,2, FALSE) &amp; """;"   )             )</f>
        <v/>
      </c>
      <c r="AJ167" t="str">
        <f>IF(Data!$L168=AJ$1, "",             IF(ISERR(SEARCH(AJ$1,Data!$H168)),        "",          ";" &amp; VLOOKUP(AJ$1,Data!$L:$N,3, FALSE) &amp; ",""" &amp; VLOOKUP(AJ$1,Data!$L:$M,2, FALSE) &amp; """;"   )             )</f>
        <v/>
      </c>
      <c r="AK167" t="str">
        <f>IF(Data!$L168=AK$1, "",             IF(ISERR(SEARCH(AK$1,Data!$H168)),        "",          ";" &amp; VLOOKUP(AK$1,Data!$L:$N,3, FALSE) &amp; ",""" &amp; VLOOKUP(AK$1,Data!$L:$M,2, FALSE) &amp; """;"   )             )</f>
        <v/>
      </c>
      <c r="AL167" t="str">
        <f>IF(Data!$L168=AL$1, "",             IF(ISERR(SEARCH(AL$1,Data!$H168)),        "",          ";" &amp; VLOOKUP(AL$1,Data!$L:$N,3, FALSE) &amp; ",""" &amp; VLOOKUP(AL$1,Data!$L:$M,2, FALSE) &amp; """;"   )             )</f>
        <v/>
      </c>
      <c r="AM167" t="str">
        <f>IF(Data!$L168=AM$1, "",             IF(ISERR(SEARCH(AM$1,Data!$H168)),        "",          ";" &amp; VLOOKUP(AM$1,Data!$L:$N,3, FALSE) &amp; ",""" &amp; VLOOKUP(AM$1,Data!$L:$M,2, FALSE) &amp; """;"   )             )</f>
        <v/>
      </c>
      <c r="AN167" t="str">
        <f>IF(Data!$L168=AN$1, "",             IF(ISERR(SEARCH(AN$1,Data!$H168)),        "",          ";" &amp; VLOOKUP(AN$1,Data!$L:$N,3, FALSE) &amp; ",""" &amp; VLOOKUP(AN$1,Data!$L:$M,2, FALSE) &amp; """;"   )             )</f>
        <v/>
      </c>
      <c r="AO167" t="str">
        <f>IF(Data!$L168=AO$1, "",             IF(ISERR(SEARCH(AO$1,Data!$H168)),        "",          ";" &amp; VLOOKUP(AO$1,Data!$L:$N,3, FALSE) &amp; ",""" &amp; VLOOKUP(AO$1,Data!$L:$M,2, FALSE) &amp; """;"   )             )</f>
        <v/>
      </c>
      <c r="AP167" t="str">
        <f>IF(Data!$L168=AP$1, "",             IF(ISERR(SEARCH(AP$1,Data!$H168)),        "",          ";" &amp; VLOOKUP(AP$1,Data!$L:$N,3, FALSE) &amp; ",""" &amp; VLOOKUP(AP$1,Data!$L:$M,2, FALSE) &amp; """;"   )             )</f>
        <v/>
      </c>
      <c r="AQ167" t="str">
        <f>IF(Data!$L168=AQ$1, "",             IF(ISERR(SEARCH(AQ$1,Data!$H168)),        "",          ";" &amp; VLOOKUP(AQ$1,Data!$L:$N,3, FALSE) &amp; ",""" &amp; VLOOKUP(AQ$1,Data!$L:$M,2, FALSE) &amp; """;"   )             )</f>
        <v/>
      </c>
      <c r="AR167" t="str">
        <f>IF(Data!$L168=AR$1, "",             IF(ISERR(SEARCH(AR$1,Data!$H168)),        "",          ";" &amp; VLOOKUP(AR$1,Data!$L:$N,3, FALSE) &amp; ",""" &amp; VLOOKUP(AR$1,Data!$L:$M,2, FALSE) &amp; """;"   )             )</f>
        <v/>
      </c>
      <c r="AS167" t="str">
        <f>IF(Data!$L168=AS$1, "",             IF(ISERR(SEARCH(AS$1,Data!$H168)),        "",          ";" &amp; VLOOKUP(AS$1,Data!$L:$N,3, FALSE) &amp; ",""" &amp; VLOOKUP(AS$1,Data!$L:$M,2, FALSE) &amp; """;"   )             )</f>
        <v/>
      </c>
      <c r="AT167" t="str">
        <f>IF(Data!$L168=AT$1, "",             IF(ISERR(SEARCH(AT$1,Data!$H168)),        "",          ";" &amp; VLOOKUP(AT$1,Data!$L:$N,3, FALSE) &amp; ",""" &amp; VLOOKUP(AT$1,Data!$L:$M,2, FALSE) &amp; """;"   )             )</f>
        <v/>
      </c>
      <c r="AU167" t="str">
        <f>IF(Data!$L168=AU$1, "",             IF(ISERR(SEARCH(AU$1,Data!$H168)),        "",          ";" &amp; VLOOKUP(AU$1,Data!$L:$N,3, FALSE) &amp; ",""" &amp; VLOOKUP(AU$1,Data!$L:$M,2, FALSE) &amp; """;"   )             )</f>
        <v/>
      </c>
      <c r="AV167" t="str">
        <f>IF(Data!$L168=AV$1, "",             IF(ISERR(SEARCH(AV$1,Data!$H168)),        "",          ";" &amp; VLOOKUP(AV$1,Data!$L:$N,3, FALSE) &amp; ",""" &amp; VLOOKUP(AV$1,Data!$L:$M,2, FALSE) &amp; """;"   )             )</f>
        <v/>
      </c>
      <c r="AW167" t="str">
        <f>IF(Data!$L168=AW$1, "",             IF(ISERR(SEARCH(AW$1,Data!$H168)),        "",          ";" &amp; VLOOKUP(AW$1,Data!$L:$N,3, FALSE) &amp; ",""" &amp; VLOOKUP(AW$1,Data!$L:$M,2, FALSE) &amp; """;"   )             )</f>
        <v/>
      </c>
      <c r="AX167" t="str">
        <f>IF(Data!$L168=AX$1, "",             IF(ISERR(SEARCH(AX$1,Data!$H168)),        "",          ";" &amp; VLOOKUP(AX$1,Data!$L:$N,3, FALSE) &amp; ",""" &amp; VLOOKUP(AX$1,Data!$L:$M,2, FALSE) &amp; """;"   )             )</f>
        <v/>
      </c>
      <c r="AY167" t="str">
        <f>IF(Data!$L168=AY$1, "",             IF(ISERR(SEARCH(AY$1,Data!$H168)),        "",          ";" &amp; VLOOKUP(AY$1,Data!$L:$N,3, FALSE) &amp; ",""" &amp; VLOOKUP(AY$1,Data!$L:$M,2, FALSE) &amp; """;"   )             )</f>
        <v/>
      </c>
      <c r="AZ167" t="str">
        <f>IF(Data!$L168=AZ$1, "",             IF(ISERR(SEARCH(AZ$1,Data!$H168)),        "",          ";" &amp; VLOOKUP(AZ$1,Data!$L:$N,3, FALSE) &amp; ",""" &amp; VLOOKUP(AZ$1,Data!$L:$M,2, FALSE) &amp; """;"   )             )</f>
        <v/>
      </c>
      <c r="BA167" t="str">
        <f>IF(Data!$L168=BA$1, "",             IF(ISERR(SEARCH(BA$1,Data!$H168)),        "",          ";" &amp; VLOOKUP(BA$1,Data!$L:$N,3, FALSE) &amp; ",""" &amp; VLOOKUP(BA$1,Data!$L:$M,2, FALSE) &amp; """;"   )             )</f>
        <v/>
      </c>
      <c r="BB167" t="str">
        <f>IF(Data!$L168=BB$1, "",             IF(ISERR(SEARCH(BB$1,Data!$H168)),        "",          ";" &amp; VLOOKUP(BB$1,Data!$L:$N,3, FALSE) &amp; ",""" &amp; VLOOKUP(BB$1,Data!$L:$M,2, FALSE) &amp; """;"   )             )</f>
        <v/>
      </c>
      <c r="BC167" t="str">
        <f>IF(Data!$L168=BC$1, "",             IF(ISERR(SEARCH(BC$1,Data!$H168)),        "",          ";" &amp; VLOOKUP(BC$1,Data!$L:$N,3, FALSE) &amp; ",""" &amp; VLOOKUP(BC$1,Data!$L:$M,2, FALSE) &amp; """;"   )             )</f>
        <v/>
      </c>
      <c r="BD167" t="str">
        <f>IF(Data!$L168=BD$1, "",             IF(ISERR(SEARCH(BD$1,Data!$H168)),        "",          ";" &amp; VLOOKUP(BD$1,Data!$L:$N,3, FALSE) &amp; ",""" &amp; VLOOKUP(BD$1,Data!$L:$M,2, FALSE) &amp; """;"   )             )</f>
        <v/>
      </c>
      <c r="BE167" t="str">
        <f>IF(Data!$L168=BE$1, "",             IF(ISERR(SEARCH(BE$1,Data!$H168)),        "",          ";" &amp; VLOOKUP(BE$1,Data!$L:$N,3, FALSE) &amp; ",""" &amp; VLOOKUP(BE$1,Data!$L:$M,2, FALSE) &amp; """;"   )             )</f>
        <v/>
      </c>
      <c r="BF167" t="str">
        <f>IF(Data!$L168=BF$1, "",             IF(ISERR(SEARCH(BF$1,Data!$H168)),        "",          ";" &amp; VLOOKUP(BF$1,Data!$L:$N,3, FALSE) &amp; ",""" &amp; VLOOKUP(BF$1,Data!$L:$M,2, FALSE) &amp; """;"   )             )</f>
        <v/>
      </c>
      <c r="BG167" t="str">
        <f>IF(Data!$L168=BG$1, "",             IF(ISERR(SEARCH(BG$1,Data!$H168)),        "",          ";" &amp; VLOOKUP(BG$1,Data!$L:$N,3, FALSE) &amp; ",""" &amp; VLOOKUP(BG$1,Data!$L:$M,2, FALSE) &amp; """;"   )             )</f>
        <v/>
      </c>
      <c r="BH167" t="str">
        <f>IF(Data!$L168=BH$1, "",             IF(ISERR(SEARCH(BH$1,Data!$H168)),        "",          ";" &amp; VLOOKUP(BH$1,Data!$L:$N,3, FALSE) &amp; ",""" &amp; VLOOKUP(BH$1,Data!$L:$M,2, FALSE) &amp; """;"   )             )</f>
        <v/>
      </c>
      <c r="BI167" t="str">
        <f>IF(Data!$L168=BI$1, "",             IF(ISERR(SEARCH(BI$1,Data!$H168)),        "",          ";" &amp; VLOOKUP(BI$1,Data!$L:$N,3, FALSE) &amp; ",""" &amp; VLOOKUP(BI$1,Data!$L:$M,2, FALSE) &amp; """;"   )             )</f>
        <v/>
      </c>
      <c r="BJ167" t="str">
        <f>IF(Data!$L168=BJ$1, "",             IF(ISERR(SEARCH(BJ$1,Data!$H168)),        "",          ";" &amp; VLOOKUP(BJ$1,Data!$L:$N,3, FALSE) &amp; ",""" &amp; VLOOKUP(BJ$1,Data!$L:$M,2, FALSE) &amp; """;"   )             )</f>
        <v/>
      </c>
      <c r="BK167" t="str">
        <f>IF(Data!$L168=BK$1, "",             IF(ISERR(SEARCH(BK$1,Data!$H168)),        "",          ";" &amp; VLOOKUP(BK$1,Data!$L:$N,3, FALSE) &amp; ",""" &amp; VLOOKUP(BK$1,Data!$L:$M,2, FALSE) &amp; """;"   )             )</f>
        <v/>
      </c>
      <c r="BL167" t="str">
        <f>IF(Data!$L168=BL$1, "",             IF(ISERR(SEARCH(BL$1,Data!$H168)),        "",          ";" &amp; VLOOKUP(BL$1,Data!$L:$N,3, FALSE) &amp; ",""" &amp; VLOOKUP(BL$1,Data!$L:$M,2, FALSE) &amp; """;"   )             )</f>
        <v/>
      </c>
      <c r="BM167" t="str">
        <f>IF(Data!$L168=BM$1, "",             IF(ISERR(SEARCH(BM$1,Data!$H168)),        "",          ";" &amp; VLOOKUP(BM$1,Data!$L:$N,3, FALSE) &amp; ",""" &amp; VLOOKUP(BM$1,Data!$L:$M,2, FALSE) &amp; """;"   )             )</f>
        <v/>
      </c>
      <c r="BN167" t="str">
        <f>IF(Data!$L168=BN$1, "",             IF(ISERR(SEARCH(BN$1,Data!$H168)),        "",          ";" &amp; VLOOKUP(BN$1,Data!$L:$N,3, FALSE) &amp; ",""" &amp; VLOOKUP(BN$1,Data!$L:$M,2, FALSE) &amp; """;"   )             )</f>
        <v/>
      </c>
      <c r="BO167" t="str">
        <f>IF(Data!$L168=BO$1, "",             IF(ISERR(SEARCH(BO$1,Data!$H168)),        "",          ";" &amp; VLOOKUP(BO$1,Data!$L:$N,3, FALSE) &amp; ",""" &amp; VLOOKUP(BO$1,Data!$L:$M,2, FALSE) &amp; """;"   )             )</f>
        <v/>
      </c>
      <c r="BP167" t="str">
        <f>IF(Data!$L168=BP$1, "",             IF(ISERR(SEARCH(BP$1,Data!$H168)),        "",          ";" &amp; VLOOKUP(BP$1,Data!$L:$N,3, FALSE) &amp; ",""" &amp; VLOOKUP(BP$1,Data!$L:$M,2, FALSE) &amp; """;"   )             )</f>
        <v/>
      </c>
      <c r="BQ167" t="str">
        <f>IF(Data!$L168=BQ$1, "",             IF(ISERR(SEARCH(BQ$1,Data!$H168)),        "",          ";" &amp; VLOOKUP(BQ$1,Data!$L:$N,3, FALSE) &amp; ",""" &amp; VLOOKUP(BQ$1,Data!$L:$M,2, FALSE) &amp; """;"   )             )</f>
        <v/>
      </c>
      <c r="BR167" t="str">
        <f>IF(Data!$L168=BR$1, "",             IF(ISERR(SEARCH(BR$1,Data!$H168)),        "",          ";" &amp; VLOOKUP(BR$1,Data!$L:$N,3, FALSE) &amp; ",""" &amp; VLOOKUP(BR$1,Data!$L:$M,2, FALSE) &amp; """;"   )             )</f>
        <v/>
      </c>
      <c r="BS167" t="str">
        <f>IF(Data!$L168=BS$1, "",             IF(ISERR(SEARCH(BS$1,Data!$H168)),        "",          ";" &amp; VLOOKUP(BS$1,Data!$L:$N,3, FALSE) &amp; ",""" &amp; VLOOKUP(BS$1,Data!$L:$M,2, FALSE) &amp; """;"   )             )</f>
        <v/>
      </c>
      <c r="BT167" t="str">
        <f>IF(Data!$L168=BT$1, "",             IF(ISERR(SEARCH(BT$1,Data!$H168)),        "",          ";" &amp; VLOOKUP(BT$1,Data!$L:$N,3, FALSE) &amp; ",""" &amp; VLOOKUP(BT$1,Data!$L:$M,2, FALSE) &amp; """;"   )             )</f>
        <v/>
      </c>
      <c r="BU167" t="str">
        <f>IF(Data!$L168=BU$1, "",             IF(ISERR(SEARCH(BU$1,Data!$H168)),        "",          ";" &amp; VLOOKUP(BU$1,Data!$L:$N,3, FALSE) &amp; ",""" &amp; VLOOKUP(BU$1,Data!$L:$M,2, FALSE) &amp; """;"   )             )</f>
        <v/>
      </c>
      <c r="BV167" t="str">
        <f>IF(Data!$L168=BV$1, "",             IF(ISERR(SEARCH(BV$1,Data!$H168)),        "",          ";" &amp; VLOOKUP(BV$1,Data!$L:$N,3, FALSE) &amp; ",""" &amp; VLOOKUP(BV$1,Data!$L:$M,2, FALSE) &amp; """;"   )             )</f>
        <v/>
      </c>
      <c r="BW167" t="str">
        <f>IF(Data!$L168=BW$1, "",             IF(ISERR(SEARCH(BW$1,Data!$H168)),        "",          ";" &amp; VLOOKUP(BW$1,Data!$L:$N,3, FALSE) &amp; ",""" &amp; VLOOKUP(BW$1,Data!$L:$M,2, FALSE) &amp; """;"   )             )</f>
        <v/>
      </c>
      <c r="BX167" t="str">
        <f>IF(Data!$L168=BX$1, "",             IF(ISERR(SEARCH(BX$1,Data!$H168)),        "",          ";" &amp; VLOOKUP(BX$1,Data!$L:$N,3, FALSE) &amp; ",""" &amp; VLOOKUP(BX$1,Data!$L:$M,2, FALSE) &amp; """;"   )             )</f>
        <v/>
      </c>
      <c r="BY167" t="str">
        <f>IF(Data!$L168=BY$1, "",             IF(ISERR(SEARCH(BY$1,Data!$H168)),        "",          ";" &amp; VLOOKUP(BY$1,Data!$L:$N,3, FALSE) &amp; ",""" &amp; VLOOKUP(BY$1,Data!$L:$M,2, FALSE) &amp; """;"   )             )</f>
        <v/>
      </c>
      <c r="BZ167" t="str">
        <f>IF(Data!$L168=BZ$1, "",             IF(ISERR(SEARCH(BZ$1,Data!$H168)),        "",          ";" &amp; VLOOKUP(BZ$1,Data!$L:$N,3, FALSE) &amp; ",""" &amp; VLOOKUP(BZ$1,Data!$L:$M,2, FALSE) &amp; """;"   )             )</f>
        <v/>
      </c>
      <c r="CA167" t="str">
        <f>IF(Data!$L168=CA$1, "",             IF(ISERR(SEARCH(CA$1,Data!$H168)),        "",          ";" &amp; VLOOKUP(CA$1,Data!$L:$N,3, FALSE) &amp; ",""" &amp; VLOOKUP(CA$1,Data!$L:$M,2, FALSE) &amp; """;"   )             )</f>
        <v/>
      </c>
      <c r="CB167" t="str">
        <f>IF(Data!$L168=CB$1, "",             IF(ISERR(SEARCH(CB$1,Data!$H168)),        "",          ";" &amp; VLOOKUP(CB$1,Data!$L:$N,3, FALSE) &amp; ",""" &amp; VLOOKUP(CB$1,Data!$L:$M,2, FALSE) &amp; """;"   )             )</f>
        <v/>
      </c>
      <c r="CC167" t="str">
        <f>IF(Data!$L168=CC$1, "",             IF(ISERR(SEARCH(CC$1,Data!$H168)),        "",          ";" &amp; VLOOKUP(CC$1,Data!$L:$N,3, FALSE) &amp; ",""" &amp; VLOOKUP(CC$1,Data!$L:$M,2, FALSE) &amp; """;"   )             )</f>
        <v/>
      </c>
      <c r="CD167" t="str">
        <f>IF(Data!$L168=CD$1, "",             IF(ISERR(SEARCH(CD$1,Data!$H168)),        "",          ";" &amp; VLOOKUP(CD$1,Data!$L:$N,3, FALSE) &amp; ",""" &amp; VLOOKUP(CD$1,Data!$L:$M,2, FALSE) &amp; """;"   )             )</f>
        <v/>
      </c>
      <c r="CE167" t="str">
        <f>IF(Data!$L168=CE$1, "",             IF(ISERR(SEARCH(CE$1,Data!$H168)),        "",          ";" &amp; VLOOKUP(CE$1,Data!$L:$N,3, FALSE) &amp; ",""" &amp; VLOOKUP(CE$1,Data!$L:$M,2, FALSE) &amp; """;"   )             )</f>
        <v/>
      </c>
      <c r="CF167" t="str">
        <f>IF(Data!$L168=CF$1, "",             IF(ISERR(SEARCH(CF$1,Data!$H168)),        "",          ";" &amp; VLOOKUP(CF$1,Data!$L:$N,3, FALSE) &amp; ",""" &amp; VLOOKUP(CF$1,Data!$L:$M,2, FALSE) &amp; """;"   )             )</f>
        <v/>
      </c>
      <c r="CG167" t="str">
        <f>IF(Data!$L168=CG$1, "",             IF(ISERR(SEARCH(CG$1,Data!$H168)),        "",          ";" &amp; VLOOKUP(CG$1,Data!$L:$N,3, FALSE) &amp; ",""" &amp; VLOOKUP(CG$1,Data!$L:$M,2, FALSE) &amp; """;"   )             )</f>
        <v/>
      </c>
      <c r="CH167" t="str">
        <f>IF(Data!$L168=CH$1, "",             IF(ISERR(SEARCH(CH$1,Data!$H168)),        "",          ";" &amp; VLOOKUP(CH$1,Data!$L:$N,3, FALSE) &amp; ",""" &amp; VLOOKUP(CH$1,Data!$L:$M,2, FALSE) &amp; """;"   )             )</f>
        <v/>
      </c>
      <c r="CI167" t="str">
        <f>IF(Data!$L168=CI$1, "",             IF(ISERR(SEARCH(CI$1,Data!$H168)),        "",          ";" &amp; VLOOKUP(CI$1,Data!$L:$N,3, FALSE) &amp; ",""" &amp; VLOOKUP(CI$1,Data!$L:$M,2, FALSE) &amp; """;"   )             )</f>
        <v/>
      </c>
      <c r="CJ167" t="str">
        <f>IF(Data!$L168=CJ$1, "",             IF(ISERR(SEARCH(CJ$1,Data!$H168)),        "",          ";" &amp; VLOOKUP(CJ$1,Data!$L:$N,3, FALSE) &amp; ",""" &amp; VLOOKUP(CJ$1,Data!$L:$M,2, FALSE) &amp; """;"   )             )</f>
        <v/>
      </c>
      <c r="CK167" t="str">
        <f>IF(Data!$L168=CK$1, "",             IF(ISERR(SEARCH(CK$1,Data!$H168)),        "",          ";" &amp; VLOOKUP(CK$1,Data!$L:$N,3, FALSE) &amp; ",""" &amp; VLOOKUP(CK$1,Data!$L:$M,2, FALSE) &amp; """;"   )             )</f>
        <v/>
      </c>
      <c r="CL167" t="str">
        <f>IF(Data!$L168=CL$1, "",             IF(ISERR(SEARCH(CL$1,Data!$H168)),        "",          ";" &amp; VLOOKUP(CL$1,Data!$L:$N,3, FALSE) &amp; ",""" &amp; VLOOKUP(CL$1,Data!$L:$M,2, FALSE) &amp; """;"   )             )</f>
        <v/>
      </c>
      <c r="CM167" t="str">
        <f>IF(Data!$L168=CM$1, "",             IF(ISERR(SEARCH(CM$1,Data!$H168)),        "",          ";" &amp; VLOOKUP(CM$1,Data!$L:$N,3, FALSE) &amp; ",""" &amp; VLOOKUP(CM$1,Data!$L:$M,2, FALSE) &amp; """;"   )             )</f>
        <v/>
      </c>
      <c r="CN167" t="str">
        <f>IF(Data!$L168=CN$1, "",             IF(ISERR(SEARCH(CN$1,Data!$H168)),        "",          ";" &amp; VLOOKUP(CN$1,Data!$L:$N,3, FALSE) &amp; ",""" &amp; VLOOKUP(CN$1,Data!$L:$M,2, FALSE) &amp; """;"   )             )</f>
        <v/>
      </c>
      <c r="CO167" t="str">
        <f>IF(Data!$L168=CO$1, "",             IF(ISERR(SEARCH(CO$1,Data!$H168)),        "",          ";" &amp; VLOOKUP(CO$1,Data!$L:$N,3, FALSE) &amp; ",""" &amp; VLOOKUP(CO$1,Data!$L:$M,2, FALSE) &amp; """;"   )             )</f>
        <v/>
      </c>
      <c r="CP167" t="str">
        <f>IF(Data!$L168=CP$1, "",             IF(ISERR(SEARCH(CP$1,Data!$H168)),        "",          ";" &amp; VLOOKUP(CP$1,Data!$L:$N,3, FALSE) &amp; ",""" &amp; VLOOKUP(CP$1,Data!$L:$M,2, FALSE) &amp; """;"   )             )</f>
        <v/>
      </c>
      <c r="CQ167" t="str">
        <f>IF(Data!$L168=CQ$1, "",             IF(ISERR(SEARCH(CQ$1,Data!$H168)),        "",          ";" &amp; VLOOKUP(CQ$1,Data!$L:$N,3, FALSE) &amp; ",""" &amp; VLOOKUP(CQ$1,Data!$L:$M,2, FALSE) &amp; """;"   )             )</f>
        <v/>
      </c>
      <c r="CR167" t="str">
        <f>IF(Data!$L168=CR$1, "",             IF(ISERR(SEARCH(CR$1,Data!$H168)),        "",          ";" &amp; VLOOKUP(CR$1,Data!$L:$N,3, FALSE) &amp; ",""" &amp; VLOOKUP(CR$1,Data!$L:$M,2, FALSE) &amp; """;"   )             )</f>
        <v/>
      </c>
      <c r="CS167" t="str">
        <f>IF(Data!$L168=CS$1, "",             IF(ISERR(SEARCH(CS$1,Data!$H168)),        "",          ";" &amp; VLOOKUP(CS$1,Data!$L:$N,3, FALSE) &amp; ",""" &amp; VLOOKUP(CS$1,Data!$L:$M,2, FALSE) &amp; """;"   )             )</f>
        <v/>
      </c>
      <c r="CT167" t="str">
        <f>IF(Data!$L168=CT$1, "",             IF(ISERR(SEARCH(CT$1,Data!$H168)),        "",          ";" &amp; VLOOKUP(CT$1,Data!$L:$N,3, FALSE) &amp; ",""" &amp; VLOOKUP(CT$1,Data!$L:$M,2, FALSE) &amp; """;"   )             )</f>
        <v/>
      </c>
      <c r="CU167" t="str">
        <f>IF(Data!$L168=CU$1, "",             IF(ISERR(SEARCH(CU$1,Data!$H168)),        "",          ";" &amp; VLOOKUP(CU$1,Data!$L:$N,3, FALSE) &amp; ",""" &amp; VLOOKUP(CU$1,Data!$L:$M,2, FALSE) &amp; """;"   )             )</f>
        <v/>
      </c>
      <c r="CV167" t="str">
        <f>IF(Data!$L168=CV$1, "",             IF(ISERR(SEARCH(CV$1,Data!$H168)),        "",          ";" &amp; VLOOKUP(CV$1,Data!$L:$N,3, FALSE) &amp; ",""" &amp; VLOOKUP(CV$1,Data!$L:$M,2, FALSE) &amp; """;"   )             )</f>
        <v/>
      </c>
      <c r="CW167" t="str">
        <f>IF(Data!$L168=CW$1, "",             IF(ISERR(SEARCH(CW$1,Data!$H168)),        "",          ";" &amp; VLOOKUP(CW$1,Data!$L:$N,3, FALSE) &amp; ",""" &amp; VLOOKUP(CW$1,Data!$L:$M,2, FALSE) &amp; """;"   )             )</f>
        <v/>
      </c>
      <c r="CX167" t="str">
        <f>IF(Data!$L168=CX$1, "",             IF(ISERR(SEARCH(CX$1,Data!$H168)),        "",          ";" &amp; VLOOKUP(CX$1,Data!$L:$N,3, FALSE) &amp; ",""" &amp; VLOOKUP(CX$1,Data!$L:$M,2, FALSE) &amp; """;"   )             )</f>
        <v/>
      </c>
      <c r="CY167" t="str">
        <f>IF(Data!$L168=CY$1, "",             IF(ISERR(SEARCH(CY$1,Data!$H168)),        "",          ";" &amp; VLOOKUP(CY$1,Data!$L:$N,3, FALSE) &amp; ",""" &amp; VLOOKUP(CY$1,Data!$L:$M,2, FALSE) &amp; """;"   )             )</f>
        <v/>
      </c>
      <c r="CZ167" t="str">
        <f>IF(Data!$L168=CZ$1, "",             IF(ISERR(SEARCH(CZ$1,Data!$H168)),        "",          ";" &amp; VLOOKUP(CZ$1,Data!$L:$N,3, FALSE) &amp; ",""" &amp; VLOOKUP(CZ$1,Data!$L:$M,2, FALSE) &amp; """;"   )             )</f>
        <v/>
      </c>
      <c r="DA167" t="str">
        <f>IF(Data!$L168=DA$1, "",             IF(ISERR(SEARCH(DA$1,Data!$H168)),        "",          ";" &amp; VLOOKUP(DA$1,Data!$L:$N,3, FALSE) &amp; ",""" &amp; VLOOKUP(DA$1,Data!$L:$M,2, FALSE) &amp; """;"   )             )</f>
        <v/>
      </c>
      <c r="DB167" t="str">
        <f>IF(Data!$L168=DB$1, "",             IF(ISERR(SEARCH(DB$1,Data!$H168)),        "",          ";" &amp; VLOOKUP(DB$1,Data!$L:$N,3, FALSE) &amp; ",""" &amp; VLOOKUP(DB$1,Data!$L:$M,2, FALSE) &amp; """;"   )             )</f>
        <v/>
      </c>
      <c r="DC167" t="str">
        <f>IF(Data!$L168=DC$1, "",             IF(ISERR(SEARCH(DC$1,Data!$H168)),        "",          ";" &amp; VLOOKUP(DC$1,Data!$L:$N,3, FALSE) &amp; ",""" &amp; VLOOKUP(DC$1,Data!$L:$M,2, FALSE) &amp; """;"   )             )</f>
        <v/>
      </c>
      <c r="DD167" t="str">
        <f>IF(Data!$L168=DD$1, "",             IF(ISERR(SEARCH(DD$1,Data!$H168)),        "",          ";" &amp; VLOOKUP(DD$1,Data!$L:$N,3, FALSE) &amp; ",""" &amp; VLOOKUP(DD$1,Data!$L:$M,2, FALSE) &amp; """;"   )             )</f>
        <v/>
      </c>
      <c r="DE167" t="str">
        <f>IF(Data!$L168=DE$1, "",             IF(ISERR(SEARCH(DE$1,Data!$H168)),        "",          ";" &amp; VLOOKUP(DE$1,Data!$L:$N,3, FALSE) &amp; ",""" &amp; VLOOKUP(DE$1,Data!$L:$M,2, FALSE) &amp; """;"   )             )</f>
        <v/>
      </c>
      <c r="DF167" t="str">
        <f>IF(Data!$L168=DF$1, "",             IF(ISERR(SEARCH(DF$1,Data!$H168)),        "",          ";" &amp; VLOOKUP(DF$1,Data!$L:$N,3, FALSE) &amp; ",""" &amp; VLOOKUP(DF$1,Data!$L:$M,2, FALSE) &amp; """;"   )             )</f>
        <v/>
      </c>
      <c r="DG167" t="str">
        <f>IF(Data!$L168=DG$1, "",             IF(ISERR(SEARCH(DG$1,Data!$H168)),        "",          ";" &amp; VLOOKUP(DG$1,Data!$L:$N,3, FALSE) &amp; ",""" &amp; VLOOKUP(DG$1,Data!$L:$M,2, FALSE) &amp; """;"   )             )</f>
        <v/>
      </c>
      <c r="DH167" t="str">
        <f>IF(Data!$L168=DH$1, "",             IF(ISERR(SEARCH(DH$1,Data!$H168)),        "",          ";" &amp; VLOOKUP(DH$1,Data!$L:$N,3, FALSE) &amp; ",""" &amp; VLOOKUP(DH$1,Data!$L:$M,2, FALSE) &amp; """;"   )             )</f>
        <v/>
      </c>
      <c r="DI167" t="str">
        <f>IF(Data!$L168=DI$1, "",             IF(ISERR(SEARCH(DI$1,Data!$H168)),        "",          ";" &amp; VLOOKUP(DI$1,Data!$L:$N,3, FALSE) &amp; ",""" &amp; VLOOKUP(DI$1,Data!$L:$M,2, FALSE) &amp; """;"   )             )</f>
        <v/>
      </c>
      <c r="DJ167" t="str">
        <f>IF(Data!$L168=DJ$1, "",             IF(ISERR(SEARCH(DJ$1,Data!$H168)),        "",          ";" &amp; VLOOKUP(DJ$1,Data!$L:$N,3, FALSE) &amp; ",""" &amp; VLOOKUP(DJ$1,Data!$L:$M,2, FALSE) &amp; """;"   )             )</f>
        <v/>
      </c>
      <c r="DK167" t="str">
        <f>IF(Data!$L168=DK$1, "",             IF(ISERR(SEARCH(DK$1,Data!$H168)),        "",          ";" &amp; VLOOKUP(DK$1,Data!$L:$N,3, FALSE) &amp; ",""" &amp; VLOOKUP(DK$1,Data!$L:$M,2, FALSE) &amp; """;"   )             )</f>
        <v/>
      </c>
      <c r="DL167" t="str">
        <f>IF(Data!$L168=DL$1, "",             IF(ISERR(SEARCH(DL$1,Data!$H168)),        "",          ";" &amp; VLOOKUP(DL$1,Data!$L:$N,3, FALSE) &amp; ",""" &amp; VLOOKUP(DL$1,Data!$L:$M,2, FALSE) &amp; """;"   )             )</f>
        <v/>
      </c>
      <c r="DM167" t="str">
        <f>IF(Data!$L168=DM$1, "",             IF(ISERR(SEARCH(DM$1,Data!$H168)),        "",          ";" &amp; VLOOKUP(DM$1,Data!$L:$N,3, FALSE) &amp; ",""" &amp; VLOOKUP(DM$1,Data!$L:$M,2, FALSE) &amp; """;"   )             )</f>
        <v/>
      </c>
      <c r="DN167" t="str">
        <f>IF(Data!$L168=DN$1, "",             IF(ISERR(SEARCH(DN$1,Data!$H168)),        "",          ";" &amp; VLOOKUP(DN$1,Data!$L:$N,3, FALSE) &amp; ",""" &amp; VLOOKUP(DN$1,Data!$L:$M,2, FALSE) &amp; """;"   )             )</f>
        <v/>
      </c>
      <c r="DO167" t="str">
        <f>IF(Data!$L168=DO$1, "",             IF(ISERR(SEARCH(DO$1,Data!$H168)),        "",          ";" &amp; VLOOKUP(DO$1,Data!$L:$N,3, FALSE) &amp; ",""" &amp; VLOOKUP(DO$1,Data!$L:$M,2, FALSE) &amp; """;"   )             )</f>
        <v/>
      </c>
      <c r="DP167" t="str">
        <f>IF(Data!$L168=DP$1, "",             IF(ISERR(SEARCH(DP$1,Data!$H168)),        "",          ";" &amp; VLOOKUP(DP$1,Data!$L:$N,3, FALSE) &amp; ",""" &amp; VLOOKUP(DP$1,Data!$L:$M,2, FALSE) &amp; """;"   )             )</f>
        <v/>
      </c>
      <c r="DQ167" t="str">
        <f>IF(Data!$L168=DQ$1, "",             IF(ISERR(SEARCH(DQ$1,Data!$H168)),        "",          ";" &amp; VLOOKUP(DQ$1,Data!$L:$N,3, FALSE) &amp; ",""" &amp; VLOOKUP(DQ$1,Data!$L:$M,2, FALSE) &amp; """;"   )             )</f>
        <v/>
      </c>
      <c r="DR167" t="str">
        <f>IF(Data!$L168=DR$1, "",             IF(ISERR(SEARCH(DR$1,Data!$H168)),        "",          ";" &amp; VLOOKUP(DR$1,Data!$L:$N,3, FALSE) &amp; ",""" &amp; VLOOKUP(DR$1,Data!$L:$M,2, FALSE) &amp; """;"   )             )</f>
        <v/>
      </c>
      <c r="DS167" t="str">
        <f>IF(Data!$L168=DS$1, "",             IF(ISERR(SEARCH(DS$1,Data!$H168)),        "",          ";" &amp; VLOOKUP(DS$1,Data!$L:$N,3, FALSE) &amp; ",""" &amp; VLOOKUP(DS$1,Data!$L:$M,2, FALSE) &amp; """;"   )             )</f>
        <v/>
      </c>
      <c r="DT167" t="str">
        <f>IF(Data!$L168=DT$1, "",             IF(ISERR(SEARCH(DT$1,Data!$H168)),        "",          ";" &amp; VLOOKUP(DT$1,Data!$L:$N,3, FALSE) &amp; ",""" &amp; VLOOKUP(DT$1,Data!$L:$M,2, FALSE) &amp; """;"   )             )</f>
        <v/>
      </c>
      <c r="DU167" t="str">
        <f>IF(Data!$L168=DU$1, "",             IF(ISERR(SEARCH(DU$1,Data!$H168)),        "",          ";" &amp; VLOOKUP(DU$1,Data!$L:$N,3, FALSE) &amp; ",""" &amp; VLOOKUP(DU$1,Data!$L:$M,2, FALSE) &amp; """;"   )             )</f>
        <v/>
      </c>
      <c r="DV167" t="str">
        <f>IF(Data!$L168=DV$1, "",             IF(ISERR(SEARCH(DV$1,Data!$H168)),        "",          ";" &amp; VLOOKUP(DV$1,Data!$L:$N,3, FALSE) &amp; ",""" &amp; VLOOKUP(DV$1,Data!$L:$M,2, FALSE) &amp; """;"   )             )</f>
        <v/>
      </c>
      <c r="DW167" t="str">
        <f>IF(Data!$L168=DW$1, "",             IF(ISERR(SEARCH(DW$1,Data!$H168)),        "",          ";" &amp; VLOOKUP(DW$1,Data!$L:$N,3, FALSE) &amp; ",""" &amp; VLOOKUP(DW$1,Data!$L:$M,2, FALSE) &amp; """;"   )             )</f>
        <v/>
      </c>
      <c r="DX167" t="str">
        <f>IF(Data!$L168=DX$1, "",             IF(ISERR(SEARCH(DX$1,Data!$H168)),        "",          ";" &amp; VLOOKUP(DX$1,Data!$L:$N,3, FALSE) &amp; ",""" &amp; VLOOKUP(DX$1,Data!$L:$M,2, FALSE) &amp; """;"   )             )</f>
        <v/>
      </c>
      <c r="DY167" t="str">
        <f>IF(Data!$L168=DY$1, "",             IF(ISERR(SEARCH(DY$1,Data!$H168)),        "",          ";" &amp; VLOOKUP(DY$1,Data!$L:$N,3, FALSE) &amp; ",""" &amp; VLOOKUP(DY$1,Data!$L:$M,2, FALSE) &amp; """;"   )             )</f>
        <v/>
      </c>
      <c r="DZ167" t="str">
        <f>IF(Data!$L168=DZ$1, "",             IF(ISERR(SEARCH(DZ$1,Data!$H168)),        "",          ";" &amp; VLOOKUP(DZ$1,Data!$L:$N,3, FALSE) &amp; ",""" &amp; VLOOKUP(DZ$1,Data!$L:$M,2, FALSE) &amp; """;"   )             )</f>
        <v/>
      </c>
      <c r="EA167" t="str">
        <f>IF(Data!$L168=EA$1, "",             IF(ISERR(SEARCH(EA$1,Data!$H168)),        "",          ";" &amp; VLOOKUP(EA$1,Data!$L:$N,3, FALSE) &amp; ",""" &amp; VLOOKUP(EA$1,Data!$L:$M,2, FALSE) &amp; """;"   )             )</f>
        <v/>
      </c>
      <c r="EB167" t="str">
        <f>IF(Data!$L168=EB$1, "",             IF(ISERR(SEARCH(EB$1,Data!$H168)),        "",          ";" &amp; VLOOKUP(EB$1,Data!$L:$N,3, FALSE) &amp; ",""" &amp; VLOOKUP(EB$1,Data!$L:$M,2, FALSE) &amp; """;"   )             )</f>
        <v/>
      </c>
      <c r="EC167" t="str">
        <f>IF(Data!$L168=EC$1, "",             IF(ISERR(SEARCH(EC$1,Data!$H168)),        "",          ";" &amp; VLOOKUP(EC$1,Data!$L:$N,3, FALSE) &amp; ",""" &amp; VLOOKUP(EC$1,Data!$L:$M,2, FALSE) &amp; """;"   )             )</f>
        <v/>
      </c>
      <c r="ED167" t="str">
        <f>IF(Data!$L168=ED$1, "",             IF(ISERR(SEARCH(ED$1,Data!$H168)),        "",          ";" &amp; VLOOKUP(ED$1,Data!$L:$N,3, FALSE) &amp; ",""" &amp; VLOOKUP(ED$1,Data!$L:$M,2, FALSE) &amp; """;"   )             )</f>
        <v/>
      </c>
      <c r="EE167" t="str">
        <f>IF(Data!$L168=EE$1, "",             IF(ISERR(SEARCH(EE$1,Data!$H168)),        "",          ";" &amp; VLOOKUP(EE$1,Data!$L:$N,3, FALSE) &amp; ",""" &amp; VLOOKUP(EE$1,Data!$L:$M,2, FALSE) &amp; """;"   )             )</f>
        <v/>
      </c>
      <c r="EF167" t="str">
        <f>IF(Data!$L168=EF$1, "",             IF(ISERR(SEARCH(EF$1,Data!$H168)),        "",          ";" &amp; VLOOKUP(EF$1,Data!$L:$N,3, FALSE) &amp; ",""" &amp; VLOOKUP(EF$1,Data!$L:$M,2, FALSE) &amp; """;"   )             )</f>
        <v/>
      </c>
      <c r="EG167" t="str">
        <f>IF(Data!$L168=EG$1, "",             IF(ISERR(SEARCH(EG$1,Data!$H168)),        "",          ";" &amp; VLOOKUP(EG$1,Data!$L:$N,3, FALSE) &amp; ",""" &amp; VLOOKUP(EG$1,Data!$L:$M,2, FALSE) &amp; """;"   )             )</f>
        <v/>
      </c>
      <c r="EH167" t="str">
        <f>IF(Data!$L168=EH$1, "",             IF(ISERR(SEARCH(EH$1,Data!$H168)),        "",          ";" &amp; VLOOKUP(EH$1,Data!$L:$N,3, FALSE) &amp; ",""" &amp; VLOOKUP(EH$1,Data!$L:$M,2, FALSE) &amp; """;"   )             )</f>
        <v/>
      </c>
      <c r="EI167" t="str">
        <f>IF(Data!$L168=EI$1, "",             IF(ISERR(SEARCH(EI$1,Data!$H168)),        "",          ";" &amp; VLOOKUP(EI$1,Data!$L:$N,3, FALSE) &amp; ",""" &amp; VLOOKUP(EI$1,Data!$L:$M,2, FALSE) &amp; """;"   )             )</f>
        <v/>
      </c>
      <c r="EJ167" t="str">
        <f>IF(Data!$L168=EJ$1, "",             IF(ISERR(SEARCH(EJ$1,Data!$H168)),        "",          ";" &amp; VLOOKUP(EJ$1,Data!$L:$N,3, FALSE) &amp; ",""" &amp; VLOOKUP(EJ$1,Data!$L:$M,2, FALSE) &amp; """;"   )             )</f>
        <v/>
      </c>
      <c r="EK167" t="str">
        <f>IF(Data!$L168=EK$1, "",             IF(ISERR(SEARCH(EK$1,Data!$H168)),        "",          ";" &amp; VLOOKUP(EK$1,Data!$L:$N,3, FALSE) &amp; ",""" &amp; VLOOKUP(EK$1,Data!$L:$M,2, FALSE) &amp; """;"   )             )</f>
        <v/>
      </c>
      <c r="EL167" t="str">
        <f>IF(Data!$L168=EL$1, "",             IF(ISERR(SEARCH(EL$1,Data!$H168)),        "",          ";" &amp; VLOOKUP(EL$1,Data!$L:$N,3, FALSE) &amp; ",""" &amp; VLOOKUP(EL$1,Data!$L:$M,2, FALSE) &amp; """;"   )             )</f>
        <v/>
      </c>
      <c r="EM167" t="str">
        <f>IF(Data!$L168=EM$1, "",             IF(ISERR(SEARCH(EM$1,Data!$H168)),        "",          ";" &amp; VLOOKUP(EM$1,Data!$L:$N,3, FALSE) &amp; ",""" &amp; VLOOKUP(EM$1,Data!$L:$M,2, FALSE) &amp; """;"   )             )</f>
        <v/>
      </c>
      <c r="EN167" t="str">
        <f>IF(Data!$L168=EN$1, "",             IF(ISERR(SEARCH(EN$1,Data!$H168)),        "",          ";" &amp; VLOOKUP(EN$1,Data!$L:$N,3, FALSE) &amp; ",""" &amp; VLOOKUP(EN$1,Data!$L:$M,2, FALSE) &amp; """;"   )             )</f>
        <v/>
      </c>
      <c r="EO167" t="str">
        <f>IF(Data!$L168=EO$1, "",             IF(ISERR(SEARCH(EO$1,Data!$H168)),        "",          ";" &amp; VLOOKUP(EO$1,Data!$L:$N,3, FALSE) &amp; ",""" &amp; VLOOKUP(EO$1,Data!$L:$M,2, FALSE) &amp; """;"   )             )</f>
        <v/>
      </c>
      <c r="EP167" t="str">
        <f>IF(Data!$L168=EP$1, "",             IF(ISERR(SEARCH(EP$1,Data!$H168)),        "",          ";" &amp; VLOOKUP(EP$1,Data!$L:$N,3, FALSE) &amp; ",""" &amp; VLOOKUP(EP$1,Data!$L:$M,2, FALSE) &amp; """;"   )             )</f>
        <v/>
      </c>
      <c r="EQ167" t="str">
        <f>IF(Data!$L168=EQ$1, "",             IF(ISERR(SEARCH(EQ$1,Data!$H168)),        "",          ";" &amp; VLOOKUP(EQ$1,Data!$L:$N,3, FALSE) &amp; ",""" &amp; VLOOKUP(EQ$1,Data!$L:$M,2, FALSE) &amp; """;"   )             )</f>
        <v/>
      </c>
      <c r="ER167" t="str">
        <f>IF(Data!$L168=ER$1, "",             IF(ISERR(SEARCH(ER$1,Data!$H168)),        "",          ";" &amp; VLOOKUP(ER$1,Data!$L:$N,3, FALSE) &amp; ",""" &amp; VLOOKUP(ER$1,Data!$L:$M,2, FALSE) &amp; """;"   )             )</f>
        <v/>
      </c>
      <c r="ES167" t="str">
        <f>IF(Data!$L168=ES$1, "",             IF(ISERR(SEARCH(ES$1,Data!$H168)),        "",          ";" &amp; VLOOKUP(ES$1,Data!$L:$N,3, FALSE) &amp; ",""" &amp; VLOOKUP(ES$1,Data!$L:$M,2, FALSE) &amp; """;"   )             )</f>
        <v/>
      </c>
      <c r="ET167" t="str">
        <f>IF(Data!$L168=ET$1, "",             IF(ISERR(SEARCH(ET$1,Data!$H168)),        "",          ";" &amp; VLOOKUP(ET$1,Data!$L:$N,3, FALSE) &amp; ",""" &amp; VLOOKUP(ET$1,Data!$L:$M,2, FALSE) &amp; """;"   )             )</f>
        <v/>
      </c>
      <c r="EU167" t="str">
        <f>IF(Data!$L168=EU$1, "",             IF(ISERR(SEARCH(EU$1,Data!$H168)),        "",          ";" &amp; VLOOKUP(EU$1,Data!$L:$N,3, FALSE) &amp; ",""" &amp; VLOOKUP(EU$1,Data!$L:$M,2, FALSE) &amp; """;"   )             )</f>
        <v/>
      </c>
      <c r="EV167" t="str">
        <f>IF(Data!$L168=EV$1, "",             IF(ISERR(SEARCH(EV$1,Data!$H168)),        "",          ";" &amp; VLOOKUP(EV$1,Data!$L:$N,3, FALSE) &amp; ",""" &amp; VLOOKUP(EV$1,Data!$L:$M,2, FALSE) &amp; """;"   )             )</f>
        <v/>
      </c>
      <c r="EW167" t="str">
        <f>IF(Data!$L168=EW$1, "",             IF(ISERR(SEARCH(EW$1,Data!$H168)),        "",          ";" &amp; VLOOKUP(EW$1,Data!$L:$N,3, FALSE) &amp; ",""" &amp; VLOOKUP(EW$1,Data!$L:$M,2, FALSE) &amp; """;"   )             )</f>
        <v/>
      </c>
      <c r="EX167" t="str">
        <f>IF(Data!$L168=EX$1, "",             IF(ISERR(SEARCH(EX$1,Data!$H168)),        "",          ";" &amp; VLOOKUP(EX$1,Data!$L:$N,3, FALSE) &amp; ",""" &amp; VLOOKUP(EX$1,Data!$L:$M,2, FALSE) &amp; """;"   )             )</f>
        <v/>
      </c>
      <c r="EY167" t="str">
        <f>IF(Data!$L168=EY$1, "",             IF(ISERR(SEARCH(EY$1,Data!$H168)),        "",          ";" &amp; VLOOKUP(EY$1,Data!$L:$N,3, FALSE) &amp; ",""" &amp; VLOOKUP(EY$1,Data!$L:$M,2, FALSE) &amp; """;"   )             )</f>
        <v/>
      </c>
      <c r="EZ167" t="str">
        <f>IF(Data!$L168=EZ$1, "",             IF(ISERR(SEARCH(EZ$1,Data!$H168)),        "",          ";" &amp; VLOOKUP(EZ$1,Data!$L:$N,3, FALSE) &amp; ",""" &amp; VLOOKUP(EZ$1,Data!$L:$M,2, FALSE) &amp; """;"   )             )</f>
        <v/>
      </c>
      <c r="FA167" t="str">
        <f>IF(Data!$L168=FA$1, "",             IF(ISERR(SEARCH(FA$1,Data!$H168)),        "",          ";" &amp; VLOOKUP(FA$1,Data!$L:$N,3, FALSE) &amp; ",""" &amp; VLOOKUP(FA$1,Data!$L:$M,2, FALSE) &amp; """;"   )             )</f>
        <v/>
      </c>
      <c r="FB167" t="str">
        <f>IF(Data!$L168=FB$1, "",             IF(ISERR(SEARCH(FB$1,Data!$H168)),        "",          ";" &amp; VLOOKUP(FB$1,Data!$L:$N,3, FALSE) &amp; ",""" &amp; VLOOKUP(FB$1,Data!$L:$M,2, FALSE) &amp; """;"   )             )</f>
        <v/>
      </c>
      <c r="FC167" t="str">
        <f>IF(Data!$L168=FC$1, "",             IF(ISERR(SEARCH(FC$1,Data!$H168)),        "",          ";" &amp; VLOOKUP(FC$1,Data!$L:$N,3, FALSE) &amp; ",""" &amp; VLOOKUP(FC$1,Data!$L:$M,2, FALSE) &amp; """;"   )             )</f>
        <v/>
      </c>
      <c r="FD167" t="str">
        <f>IF(Data!$L168=FD$1, "",             IF(ISERR(SEARCH(FD$1,Data!$H168)),        "",          ";" &amp; VLOOKUP(FD$1,Data!$L:$N,3, FALSE) &amp; ",""" &amp; VLOOKUP(FD$1,Data!$L:$M,2, FALSE) &amp; """;"   )             )</f>
        <v/>
      </c>
      <c r="FE167" t="str">
        <f>IF(Data!$L168=FE$1, "",             IF(ISERR(SEARCH(FE$1,Data!$H168)),        "",          ";" &amp; VLOOKUP(FE$1,Data!$L:$N,3, FALSE) &amp; ",""" &amp; VLOOKUP(FE$1,Data!$L:$M,2, FALSE) &amp; """;"   )             )</f>
        <v/>
      </c>
      <c r="FF167" t="str">
        <f>IF(Data!$L168=FF$1, "",             IF(ISERR(SEARCH(FF$1,Data!$H168)),        "",          ";" &amp; VLOOKUP(FF$1,Data!$L:$N,3, FALSE) &amp; ",""" &amp; VLOOKUP(FF$1,Data!$L:$M,2, FALSE) &amp; """;"   )             )</f>
        <v/>
      </c>
      <c r="FG167" t="str">
        <f>IF(Data!$L168=FG$1, "",             IF(ISERR(SEARCH(FG$1,Data!$H168)),        "",          ";" &amp; VLOOKUP(FG$1,Data!$L:$N,3, FALSE) &amp; ",""" &amp; VLOOKUP(FG$1,Data!$L:$M,2, FALSE) &amp; """;"   )             )</f>
        <v/>
      </c>
      <c r="FH167" t="str">
        <f>IF(Data!$L168=FH$1, "",             IF(ISERR(SEARCH(FH$1,Data!$H168)),        "",          ";" &amp; VLOOKUP(FH$1,Data!$L:$N,3, FALSE) &amp; ",""" &amp; VLOOKUP(FH$1,Data!$L:$M,2, FALSE) &amp; """;"   )             )</f>
        <v/>
      </c>
      <c r="FI167" t="str">
        <f>IF(Data!$L168=FI$1, "",             IF(ISERR(SEARCH(FI$1,Data!$H168)),        "",          ";" &amp; VLOOKUP(FI$1,Data!$L:$N,3, FALSE) &amp; ",""" &amp; VLOOKUP(FI$1,Data!$L:$M,2, FALSE) &amp; """;"   )             )</f>
        <v/>
      </c>
      <c r="FJ167" t="str">
        <f>IF(Data!$L168=FJ$1, "",             IF(ISERR(SEARCH(FJ$1,Data!$H168)),        "",          ";" &amp; VLOOKUP(FJ$1,Data!$L:$N,3, FALSE) &amp; ",""" &amp; VLOOKUP(FJ$1,Data!$L:$M,2, FALSE) &amp; """;"   )             )</f>
        <v/>
      </c>
      <c r="FK167" t="str">
        <f>IF(Data!$L168=FK$1, "",             IF(ISERR(SEARCH(FK$1,Data!$H168)),        "",          ";" &amp; VLOOKUP(FK$1,Data!$L:$N,3, FALSE) &amp; ",""" &amp; VLOOKUP(FK$1,Data!$L:$M,2, FALSE) &amp; """;"   )             )</f>
        <v/>
      </c>
      <c r="FL167" t="str">
        <f>IF(Data!$L168=FL$1, "",             IF(ISERR(SEARCH(FL$1,Data!$H168)),        "",          ";" &amp; VLOOKUP(FL$1,Data!$L:$N,3, FALSE) &amp; ",""" &amp; VLOOKUP(FL$1,Data!$L:$M,2, FALSE) &amp; """;"   )             )</f>
        <v/>
      </c>
      <c r="FM167" t="str">
        <f>IF(Data!$L168=FM$1, "",             IF(ISERR(SEARCH(FM$1,Data!$H168)),        "",          ";" &amp; VLOOKUP(FM$1,Data!$L:$N,3, FALSE) &amp; ",""" &amp; VLOOKUP(FM$1,Data!$L:$M,2, FALSE) &amp; """;"   )             )</f>
        <v/>
      </c>
      <c r="FN167" t="str">
        <f>IF(Data!$L168=FN$1, "",             IF(ISERR(SEARCH(FN$1,Data!$H168)),        "",          ";" &amp; VLOOKUP(FN$1,Data!$L:$N,3, FALSE) &amp; ",""" &amp; VLOOKUP(FN$1,Data!$L:$M,2, FALSE) &amp; """;"   )             )</f>
        <v/>
      </c>
      <c r="FO167" t="str">
        <f>IF(Data!$L168=FO$1, "",             IF(ISERR(SEARCH(FO$1,Data!$H168)),        "",          ";" &amp; VLOOKUP(FO$1,Data!$L:$N,3, FALSE) &amp; ",""" &amp; VLOOKUP(FO$1,Data!$L:$M,2, FALSE) &amp; """;"   )             )</f>
        <v/>
      </c>
      <c r="FP167" t="str">
        <f>IF(Data!$L168=FP$1, "",             IF(ISERR(SEARCH(FP$1,Data!$H168)),        "",          ";" &amp; VLOOKUP(FP$1,Data!$L:$N,3, FALSE) &amp; ",""" &amp; VLOOKUP(FP$1,Data!$L:$M,2, FALSE) &amp; """;"   )             )</f>
        <v/>
      </c>
      <c r="FQ167" t="str">
        <f>IF(Data!$L168=FQ$1, "",             IF(ISERR(SEARCH(FQ$1,Data!$H168)),        "",          ";" &amp; VLOOKUP(FQ$1,Data!$L:$N,3, FALSE) &amp; ",""" &amp; VLOOKUP(FQ$1,Data!$L:$M,2, FALSE) &amp; """;"   )             )</f>
        <v/>
      </c>
      <c r="FR167" t="str">
        <f>IF(Data!$L168=FR$1, "",             IF(ISERR(SEARCH(FR$1,Data!$H168)),        "",          ";" &amp; VLOOKUP(FR$1,Data!$L:$N,3, FALSE) &amp; ",""" &amp; VLOOKUP(FR$1,Data!$L:$M,2, FALSE) &amp; """;"   )             )</f>
        <v/>
      </c>
      <c r="FS167" t="str">
        <f>IF(Data!$L168=FS$1, "",             IF(ISERR(SEARCH(FS$1,Data!$H168)),        "",          ";" &amp; VLOOKUP(FS$1,Data!$L:$N,3, FALSE) &amp; ",""" &amp; VLOOKUP(FS$1,Data!$L:$M,2, FALSE) &amp; """;"   )             )</f>
        <v/>
      </c>
      <c r="FT167" t="str">
        <f>IF(Data!$L168=FT$1, "",             IF(ISERR(SEARCH(FT$1,Data!$H168)),        "",          ";" &amp; VLOOKUP(FT$1,Data!$L:$N,3, FALSE) &amp; ",""" &amp; VLOOKUP(FT$1,Data!$L:$M,2, FALSE) &amp; """;"   )             )</f>
        <v/>
      </c>
      <c r="FU167" t="str">
        <f>IF(Data!$L168=FU$1, "",             IF(ISERR(SEARCH(FU$1,Data!$H168)),        "",          ";" &amp; VLOOKUP(FU$1,Data!$L:$N,3, FALSE) &amp; ",""" &amp; VLOOKUP(FU$1,Data!$L:$M,2, FALSE) &amp; """;"   )             )</f>
        <v/>
      </c>
      <c r="FV167" t="str">
        <f>IF(Data!$L168=FV$1, "",             IF(ISERR(SEARCH(FV$1,Data!$H168)),        "",          ";" &amp; VLOOKUP(FV$1,Data!$L:$N,3, FALSE) &amp; ",""" &amp; VLOOKUP(FV$1,Data!$L:$M,2, FALSE) &amp; """;"   )             )</f>
        <v/>
      </c>
      <c r="FW167" t="str">
        <f>IF(Data!$L168=FW$1, "",             IF(ISERR(SEARCH(FW$1,Data!$H168)),        "",          ";" &amp; VLOOKUP(FW$1,Data!$L:$N,3, FALSE) &amp; ",""" &amp; VLOOKUP(FW$1,Data!$L:$M,2, FALSE) &amp; """;"   )             )</f>
        <v/>
      </c>
      <c r="FX167" t="str">
        <f>IF(Data!$L168=FX$1, "",             IF(ISERR(SEARCH(FX$1,Data!$H168)),        "",          ";" &amp; VLOOKUP(FX$1,Data!$L:$N,3, FALSE) &amp; ",""" &amp; VLOOKUP(FX$1,Data!$L:$M,2, FALSE) &amp; """;"   )             )</f>
        <v/>
      </c>
      <c r="FY167" t="str">
        <f>IF(Data!$L168=FY$1, "",             IF(ISERR(SEARCH(FY$1,Data!$H168)),        "",          ";" &amp; VLOOKUP(FY$1,Data!$L:$N,3, FALSE) &amp; ",""" &amp; VLOOKUP(FY$1,Data!$L:$M,2, FALSE) &amp; """;"   )             )</f>
        <v/>
      </c>
      <c r="FZ167" t="str">
        <f>IF(Data!$L168=FZ$1, "",             IF(ISERR(SEARCH(FZ$1,Data!$H168)),        "",          ";" &amp; VLOOKUP(FZ$1,Data!$L:$N,3, FALSE) &amp; ",""" &amp; VLOOKUP(FZ$1,Data!$L:$M,2, FALSE) &amp; """;"   )             )</f>
        <v/>
      </c>
      <c r="GA167" t="str">
        <f>IF(Data!$L168=GA$1, "",             IF(ISERR(SEARCH(GA$1,Data!$H168)),        "",          ";" &amp; VLOOKUP(GA$1,Data!$L:$N,3, FALSE) &amp; ",""" &amp; VLOOKUP(GA$1,Data!$L:$M,2, FALSE) &amp; """;"   )             )</f>
        <v/>
      </c>
      <c r="GB167" t="str">
        <f>IF(Data!$L168=GB$1, "",             IF(ISERR(SEARCH(GB$1,Data!$H168)),        "",          ";" &amp; VLOOKUP(GB$1,Data!$L:$N,3, FALSE) &amp; ",""" &amp; VLOOKUP(GB$1,Data!$L:$M,2, FALSE) &amp; """;"   )             )</f>
        <v/>
      </c>
      <c r="GC167" t="str">
        <f>IF(Data!$L168=GC$1, "",             IF(ISERR(SEARCH(GC$1,Data!$H168)),        "",          ";" &amp; VLOOKUP(GC$1,Data!$L:$N,3, FALSE) &amp; ",""" &amp; VLOOKUP(GC$1,Data!$L:$M,2, FALSE) &amp; """;"   )             )</f>
        <v/>
      </c>
      <c r="GD167" t="str">
        <f>IF(Data!$L168=GD$1, "",             IF(ISERR(SEARCH(GD$1,Data!$H168)),        "",          ";" &amp; VLOOKUP(GD$1,Data!$L:$N,3, FALSE) &amp; ",""" &amp; VLOOKUP(GD$1,Data!$L:$M,2, FALSE) &amp; """;"   )             )</f>
        <v/>
      </c>
      <c r="GE167" t="str">
        <f>IF(Data!$L168=GE$1, "",             IF(ISERR(SEARCH(GE$1,Data!$H168)),        "",          ";" &amp; VLOOKUP(GE$1,Data!$L:$N,3, FALSE) &amp; ",""" &amp; VLOOKUP(GE$1,Data!$L:$M,2, FALSE) &amp; """;"   )             )</f>
        <v/>
      </c>
      <c r="GF167" t="str">
        <f>IF(Data!$L168=GF$1, "",             IF(ISERR(SEARCH(GF$1,Data!$H168)),        "",          ";" &amp; VLOOKUP(GF$1,Data!$L:$N,3, FALSE) &amp; ",""" &amp; VLOOKUP(GF$1,Data!$L:$M,2, FALSE) &amp; """;"   )             )</f>
        <v/>
      </c>
      <c r="GG167" t="str">
        <f>IF(Data!$L168=GG$1, "",             IF(ISERR(SEARCH(GG$1,Data!$H168)),        "",          ";" &amp; VLOOKUP(GG$1,Data!$L:$N,3, FALSE) &amp; ",""" &amp; VLOOKUP(GG$1,Data!$L:$M,2, FALSE) &amp; """;"   )             )</f>
        <v/>
      </c>
      <c r="GH167" t="str">
        <f>IF(Data!$L168=GH$1, "",             IF(ISERR(SEARCH(GH$1,Data!$H168)),        "",          ";" &amp; VLOOKUP(GH$1,Data!$L:$N,3, FALSE) &amp; ",""" &amp; VLOOKUP(GH$1,Data!$L:$M,2, FALSE) &amp; """;"   )             )</f>
        <v/>
      </c>
      <c r="GI167" t="str">
        <f>IF(Data!$L168=GI$1, "",             IF(ISERR(SEARCH(GI$1,Data!$H168)),        "",          ";" &amp; VLOOKUP(GI$1,Data!$L:$N,3, FALSE) &amp; ",""" &amp; VLOOKUP(GI$1,Data!$L:$M,2, FALSE) &amp; """;"   )             )</f>
        <v/>
      </c>
      <c r="GJ167" t="str">
        <f>IF(Data!$L168=GJ$1, "",             IF(ISERR(SEARCH(GJ$1,Data!$H168)),        "",          ";" &amp; VLOOKUP(GJ$1,Data!$L:$N,3, FALSE) &amp; ",""" &amp; VLOOKUP(GJ$1,Data!$L:$M,2, FALSE) &amp; """;"   )             )</f>
        <v/>
      </c>
      <c r="GK167" t="str">
        <f>IF(Data!$L168=GK$1, "",             IF(ISERR(SEARCH(GK$1,Data!$H168)),        "",          ";" &amp; VLOOKUP(GK$1,Data!$L:$N,3, FALSE) &amp; ",""" &amp; VLOOKUP(GK$1,Data!$L:$M,2, FALSE) &amp; """;"   )             )</f>
        <v/>
      </c>
      <c r="GL167" t="str">
        <f>IF(Data!$L168=GL$1, "",             IF(ISERR(SEARCH(GL$1,Data!$H168)),        "",          ";" &amp; VLOOKUP(GL$1,Data!$L:$N,3, FALSE) &amp; ",""" &amp; VLOOKUP(GL$1,Data!$L:$M,2, FALSE) &amp; """;"   )             )</f>
        <v/>
      </c>
      <c r="GM167" t="str">
        <f>IF(Data!$L168=GM$1, "",             IF(ISERR(SEARCH(GM$1,Data!$H168)),        "",          ";" &amp; VLOOKUP(GM$1,Data!$L:$N,3, FALSE) &amp; ",""" &amp; VLOOKUP(GM$1,Data!$L:$M,2, FALSE) &amp; """;"   )             )</f>
        <v/>
      </c>
      <c r="GN167" t="str">
        <f>IF(Data!$L168=GN$1, "",             IF(ISERR(SEARCH(GN$1,Data!$H168)),        "",          ";" &amp; VLOOKUP(GN$1,Data!$L:$N,3, FALSE) &amp; ",""" &amp; VLOOKUP(GN$1,Data!$L:$M,2, FALSE) &amp; """;"   )             )</f>
        <v/>
      </c>
      <c r="GO167" t="str">
        <f>IF(Data!$L168=GO$1, "",             IF(ISERR(SEARCH(GO$1,Data!$H168)),        "",          ";" &amp; VLOOKUP(GO$1,Data!$L:$N,3, FALSE) &amp; ",""" &amp; VLOOKUP(GO$1,Data!$L:$M,2, FALSE) &amp; """;"   )             )</f>
        <v/>
      </c>
      <c r="GP167" t="str">
        <f>IF(Data!$L168=GP$1, "",             IF(ISERR(SEARCH(GP$1,Data!$H168)),        "",          ";" &amp; VLOOKUP(GP$1,Data!$L:$N,3, FALSE) &amp; ",""" &amp; VLOOKUP(GP$1,Data!$L:$M,2, FALSE) &amp; """;"   )             )</f>
        <v/>
      </c>
      <c r="GQ167" t="str">
        <f>IF(Data!$L168=GQ$1, "",             IF(ISERR(SEARCH(GQ$1,Data!$H168)),        "",          ";" &amp; VLOOKUP(GQ$1,Data!$L:$N,3, FALSE) &amp; ",""" &amp; VLOOKUP(GQ$1,Data!$L:$M,2, FALSE) &amp; """;"   )             )</f>
        <v/>
      </c>
      <c r="GR167" t="str">
        <f>IF(Data!$L168=GR$1, "",             IF(ISERR(SEARCH(GR$1,Data!$H168)),        "",          ";" &amp; VLOOKUP(GR$1,Data!$L:$N,3, FALSE) &amp; ",""" &amp; VLOOKUP(GR$1,Data!$L:$M,2, FALSE) &amp; """;"   )             )</f>
        <v/>
      </c>
      <c r="GS167" t="str">
        <f>IF(Data!$L168=GS$1, "",             IF(ISERR(SEARCH(GS$1,Data!$H168)),        "",          ";" &amp; VLOOKUP(GS$1,Data!$L:$N,3, FALSE) &amp; ",""" &amp; VLOOKUP(GS$1,Data!$L:$M,2, FALSE) &amp; """;"   )             )</f>
        <v/>
      </c>
      <c r="GT167" t="str">
        <f>IF(Data!$L168=GT$1, "",             IF(ISERR(SEARCH(GT$1,Data!$H168)),        "",          ";" &amp; VLOOKUP(GT$1,Data!$L:$N,3, FALSE) &amp; ",""" &amp; VLOOKUP(GT$1,Data!$L:$M,2, FALSE) &amp; """;"   )             )</f>
        <v/>
      </c>
      <c r="GU167" t="str">
        <f>IF(Data!$L168=GU$1, "",             IF(ISERR(SEARCH(GU$1,Data!$H168)),        "",          ";" &amp; VLOOKUP(GU$1,Data!$L:$N,3, FALSE) &amp; ",""" &amp; VLOOKUP(GU$1,Data!$L:$M,2, FALSE) &amp; """;"   )             )</f>
        <v/>
      </c>
      <c r="GV167" t="str">
        <f>IF(Data!$L168=GV$1, "",             IF(ISERR(SEARCH(GV$1,Data!$H168)),        "",          ";" &amp; VLOOKUP(GV$1,Data!$L:$N,3, FALSE) &amp; ",""" &amp; VLOOKUP(GV$1,Data!$L:$M,2, FALSE) &amp; """;"   )             )</f>
        <v/>
      </c>
      <c r="GW167" t="str">
        <f>IF(Data!$L168=GW$1, "",             IF(ISERR(SEARCH(GW$1,Data!$H168)),        "",          ";" &amp; VLOOKUP(GW$1,Data!$L:$N,3, FALSE) &amp; ",""" &amp; VLOOKUP(GW$1,Data!$L:$M,2, FALSE) &amp; """;"   )             )</f>
        <v/>
      </c>
      <c r="GX167" t="str">
        <f>IF(Data!$L168=GX$1, "",             IF(ISERR(SEARCH(GX$1,Data!$H168)),        "",          ";" &amp; VLOOKUP(GX$1,Data!$L:$N,3, FALSE) &amp; ",""" &amp; VLOOKUP(GX$1,Data!$L:$M,2, FALSE) &amp; """;"   )             )</f>
        <v/>
      </c>
      <c r="GY167" t="str">
        <f>IF(Data!$L168=GY$1, "",             IF(ISERR(SEARCH(GY$1,Data!$H168)),        "",          ";" &amp; VLOOKUP(GY$1,Data!$L:$N,3, FALSE) &amp; ",""" &amp; VLOOKUP(GY$1,Data!$L:$M,2, FALSE) &amp; """;"   )             )</f>
        <v/>
      </c>
      <c r="GZ167" t="str">
        <f>IF(Data!$L168=GZ$1, "",             IF(ISERR(SEARCH(GZ$1,Data!$H168)),        "",          ";" &amp; VLOOKUP(GZ$1,Data!$L:$N,3, FALSE) &amp; ",""" &amp; VLOOKUP(GZ$1,Data!$L:$M,2, FALSE) &amp; """;"   )             )</f>
        <v/>
      </c>
      <c r="HA167" t="str">
        <f>IF(Data!$L168=HA$1, "",             IF(ISERR(SEARCH(HA$1,Data!$H168)),        "",          ";" &amp; VLOOKUP(HA$1,Data!$L:$N,3, FALSE) &amp; ",""" &amp; VLOOKUP(HA$1,Data!$L:$M,2, FALSE) &amp; """;"   )             )</f>
        <v/>
      </c>
      <c r="HB167" t="str">
        <f>IF(Data!$L168=HB$1, "",             IF(ISERR(SEARCH(HB$1,Data!$H168)),        "",          ";" &amp; VLOOKUP(HB$1,Data!$L:$N,3, FALSE) &amp; ",""" &amp; VLOOKUP(HB$1,Data!$L:$M,2, FALSE) &amp; """;"   )             )</f>
        <v/>
      </c>
      <c r="HC167" t="str">
        <f>IF(Data!$L168=HC$1, "",             IF(ISERR(SEARCH(HC$1,Data!$H168)),        "",          ";" &amp; VLOOKUP(HC$1,Data!$L:$N,3, FALSE) &amp; ",""" &amp; VLOOKUP(HC$1,Data!$L:$M,2, FALSE) &amp; """;"   )             )</f>
        <v/>
      </c>
      <c r="HD167" t="str">
        <f>IF(Data!$L168=HD$1, "",             IF(ISERR(SEARCH(HD$1,Data!$H168)),        "",          ";" &amp; VLOOKUP(HD$1,Data!$L:$N,3, FALSE) &amp; ",""" &amp; VLOOKUP(HD$1,Data!$L:$M,2, FALSE) &amp; """;"   )             )</f>
        <v/>
      </c>
      <c r="HE167" t="str">
        <f>IF(Data!$L168=HE$1, "",             IF(ISERR(SEARCH(HE$1,Data!$H168)),        "",          ";" &amp; VLOOKUP(HE$1,Data!$L:$N,3, FALSE) &amp; ",""" &amp; VLOOKUP(HE$1,Data!$L:$M,2, FALSE) &amp; """;"   )             )</f>
        <v/>
      </c>
      <c r="HF167" t="str">
        <f>IF(Data!$L168=HF$1, "",             IF(ISERR(SEARCH(HF$1,Data!$H168)),        "",          ";" &amp; VLOOKUP(HF$1,Data!$L:$N,3, FALSE) &amp; ",""" &amp; VLOOKUP(HF$1,Data!$L:$M,2, FALSE) &amp; """;"   )             )</f>
        <v/>
      </c>
      <c r="HG167" t="str">
        <f>IF(Data!$L168=HG$1, "",             IF(ISERR(SEARCH(HG$1,Data!$H168)),        "",          ";" &amp; VLOOKUP(HG$1,Data!$L:$N,3, FALSE) &amp; ",""" &amp; VLOOKUP(HG$1,Data!$L:$M,2, FALSE) &amp; """;"   )             )</f>
        <v/>
      </c>
      <c r="HH167" t="str">
        <f>IF(Data!$L168=HH$1, "",             IF(ISERR(SEARCH(HH$1,Data!$H168)),        "",          ";" &amp; VLOOKUP(HH$1,Data!$L:$N,3, FALSE) &amp; ",""" &amp; VLOOKUP(HH$1,Data!$L:$M,2, FALSE) &amp; """;"   )             )</f>
        <v/>
      </c>
      <c r="HI167" t="str">
        <f>IF(Data!$L168=HI$1, "",             IF(ISERR(SEARCH(HI$1,Data!$H168)),        "",          ";" &amp; VLOOKUP(HI$1,Data!$L:$N,3, FALSE) &amp; ",""" &amp; VLOOKUP(HI$1,Data!$L:$M,2, FALSE) &amp; """;"   )             )</f>
        <v/>
      </c>
      <c r="HJ167" t="str">
        <f>IF(Data!$L168=HJ$1, "",             IF(ISERR(SEARCH(HJ$1,Data!$H168)),        "",          ";" &amp; VLOOKUP(HJ$1,Data!$L:$N,3, FALSE) &amp; ",""" &amp; VLOOKUP(HJ$1,Data!$L:$M,2, FALSE) &amp; """;"   )             )</f>
        <v/>
      </c>
      <c r="HK167" t="str">
        <f>IF(Data!$L168=HK$1, "",             IF(ISERR(SEARCH(HK$1,Data!$H168)),        "",          ";" &amp; VLOOKUP(HK$1,Data!$L:$N,3, FALSE) &amp; ",""" &amp; VLOOKUP(HK$1,Data!$L:$M,2, FALSE) &amp; """;"   )             )</f>
        <v/>
      </c>
      <c r="HL167" t="str">
        <f>IF(Data!$L168=HL$1, "",             IF(ISERR(SEARCH(HL$1,Data!$H168)),        "",          ";" &amp; VLOOKUP(HL$1,Data!$L:$N,3, FALSE) &amp; ",""" &amp; VLOOKUP(HL$1,Data!$L:$M,2, FALSE) &amp; """;"   )             )</f>
        <v/>
      </c>
      <c r="HM167" t="str">
        <f>IF(Data!$L168=HM$1, "",             IF(ISERR(SEARCH(HM$1,Data!$H168)),        "",          ";" &amp; VLOOKUP(HM$1,Data!$L:$N,3, FALSE) &amp; ",""" &amp; VLOOKUP(HM$1,Data!$L:$M,2, FALSE) &amp; """;"   )             )</f>
        <v/>
      </c>
      <c r="HN167" t="str">
        <f>IF(Data!$L168=HN$1, "",             IF(ISERR(SEARCH(HN$1,Data!$H168)),        "",          ";" &amp; VLOOKUP(HN$1,Data!$L:$N,3, FALSE) &amp; ",""" &amp; VLOOKUP(HN$1,Data!$L:$M,2, FALSE) &amp; """;"   )             )</f>
        <v/>
      </c>
      <c r="HO167" t="str">
        <f>IF(Data!$L168=HO$1, "",             IF(ISERR(SEARCH(HO$1,Data!$H168)),        "",          ";" &amp; VLOOKUP(HO$1,Data!$L:$N,3, FALSE) &amp; ",""" &amp; VLOOKUP(HO$1,Data!$L:$M,2, FALSE) &amp; """;"   )             )</f>
        <v/>
      </c>
      <c r="HP167" t="str">
        <f>IF(Data!$L168=HP$1, "",             IF(ISERR(SEARCH(HP$1,Data!$H168)),        "",          ";" &amp; VLOOKUP(HP$1,Data!$L:$N,3, FALSE) &amp; ",""" &amp; VLOOKUP(HP$1,Data!$L:$M,2, FALSE) &amp; """;"   )             )</f>
        <v/>
      </c>
      <c r="HQ167" t="str">
        <f>IF(Data!$L168=HQ$1, "",             IF(ISERR(SEARCH(HQ$1,Data!$H168)),        "",          ";" &amp; VLOOKUP(HQ$1,Data!$L:$N,3, FALSE) &amp; ",""" &amp; VLOOKUP(HQ$1,Data!$L:$M,2, FALSE) &amp; """;"   )             )</f>
        <v/>
      </c>
      <c r="HR167" t="str">
        <f>IF(Data!$L168=HR$1, "",             IF(ISERR(SEARCH(HR$1,Data!$H168)),        "",          ";" &amp; VLOOKUP(HR$1,Data!$L:$N,3, FALSE) &amp; ",""" &amp; VLOOKUP(HR$1,Data!$L:$M,2, FALSE) &amp; """;"   )             )</f>
        <v/>
      </c>
      <c r="HS167" t="str">
        <f>IF(Data!$L168=HS$1, "",             IF(ISERR(SEARCH(HS$1,Data!$H168)),        "",          ";" &amp; VLOOKUP(HS$1,Data!$L:$N,3, FALSE) &amp; ",""" &amp; VLOOKUP(HS$1,Data!$L:$M,2, FALSE) &amp; """;"   )             )</f>
        <v/>
      </c>
      <c r="HT167" t="str">
        <f>IF(Data!$L168=HT$1, "",             IF(ISERR(SEARCH(HT$1,Data!$H168)),        "",          ";" &amp; VLOOKUP(HT$1,Data!$L:$N,3, FALSE) &amp; ",""" &amp; VLOOKUP(HT$1,Data!$L:$M,2, FALSE) &amp; """;"   )             )</f>
        <v/>
      </c>
      <c r="HU167" t="str">
        <f>IF(Data!$L168=HU$1, "",             IF(ISERR(SEARCH(HU$1,Data!$H168)),        "",          ";" &amp; VLOOKUP(HU$1,Data!$L:$N,3, FALSE) &amp; ",""" &amp; VLOOKUP(HU$1,Data!$L:$M,2, FALSE) &amp; """;"   )             )</f>
        <v/>
      </c>
      <c r="HV167" t="str">
        <f>IF(Data!$L168=HV$1, "",             IF(ISERR(SEARCH(HV$1,Data!$H168)),        "",          ";" &amp; VLOOKUP(HV$1,Data!$L:$N,3, FALSE) &amp; ",""" &amp; VLOOKUP(HV$1,Data!$L:$M,2, FALSE) &amp; """;"   )             )</f>
        <v/>
      </c>
      <c r="HW167" t="str">
        <f>IF(Data!$L168=HW$1, "",             IF(ISERR(SEARCH(HW$1,Data!$H168)),        "",          ";" &amp; VLOOKUP(HW$1,Data!$L:$N,3, FALSE) &amp; ",""" &amp; VLOOKUP(HW$1,Data!$L:$M,2, FALSE) &amp; """;"   )             )</f>
        <v/>
      </c>
      <c r="HX167" t="str">
        <f>IF(Data!$L168=HX$1, "",             IF(ISERR(SEARCH(HX$1,Data!$H168)),        "",          ";" &amp; VLOOKUP(HX$1,Data!$L:$N,3, FALSE) &amp; ",""" &amp; VLOOKUP(HX$1,Data!$L:$M,2, FALSE) &amp; """;"   )             )</f>
        <v/>
      </c>
      <c r="HY167" t="str">
        <f>IF(Data!$L168=HY$1, "",             IF(ISERR(SEARCH(HY$1,Data!$H168)),        "",          ";" &amp; VLOOKUP(HY$1,Data!$L:$N,3, FALSE) &amp; ",""" &amp; VLOOKUP(HY$1,Data!$L:$M,2, FALSE) &amp; """;"   )             )</f>
        <v/>
      </c>
      <c r="HZ167" t="str">
        <f>IF(Data!$L168=HZ$1, "",             IF(ISERR(SEARCH(HZ$1,Data!$H168)),        "",          ";" &amp; VLOOKUP(HZ$1,Data!$L:$N,3, FALSE) &amp; ",""" &amp; VLOOKUP(HZ$1,Data!$L:$M,2, FALSE) &amp; """;"   )             )</f>
        <v/>
      </c>
      <c r="IA167" t="str">
        <f>IF(Data!$L168=IA$1, "",             IF(ISERR(SEARCH(IA$1,Data!$H168)),        "",          ";" &amp; VLOOKUP(IA$1,Data!$L:$N,3, FALSE) &amp; ",""" &amp; VLOOKUP(IA$1,Data!$L:$M,2, FALSE) &amp; """;"   )             )</f>
        <v/>
      </c>
      <c r="IB167" t="str">
        <f>IF(Data!$L168=IB$1, "",             IF(ISERR(SEARCH(IB$1,Data!$H168)),        "",          ";" &amp; VLOOKUP(IB$1,Data!$L:$N,3, FALSE) &amp; ",""" &amp; VLOOKUP(IB$1,Data!$L:$M,2, FALSE) &amp; """;"   )             )</f>
        <v/>
      </c>
      <c r="IC167" t="str">
        <f>IF(Data!$L168=IC$1, "",             IF(ISERR(SEARCH(IC$1,Data!$H168)),        "",          ";" &amp; VLOOKUP(IC$1,Data!$L:$N,3, FALSE) &amp; ",""" &amp; VLOOKUP(IC$1,Data!$L:$M,2, FALSE) &amp; """;"   )             )</f>
        <v/>
      </c>
      <c r="ID167" t="str">
        <f>IF(Data!$L168=ID$1, "",             IF(ISERR(SEARCH(ID$1,Data!$H168)),        "",          ";" &amp; VLOOKUP(ID$1,Data!$L:$N,3, FALSE) &amp; ",""" &amp; VLOOKUP(ID$1,Data!$L:$M,2, FALSE) &amp; """;"   )             )</f>
        <v/>
      </c>
      <c r="IE167" t="str">
        <f>IF(Data!$L168=IE$1, "",             IF(ISERR(SEARCH(IE$1,Data!$H168)),        "",          ";" &amp; VLOOKUP(IE$1,Data!$L:$N,3, FALSE) &amp; ",""" &amp; VLOOKUP(IE$1,Data!$L:$M,2, FALSE) &amp; """;"   )             )</f>
        <v/>
      </c>
      <c r="IF167" t="str">
        <f>IF(Data!$L168=IF$1, "",             IF(ISERR(SEARCH(IF$1,Data!$H168)),        "",          ";" &amp; VLOOKUP(IF$1,Data!$L:$N,3, FALSE) &amp; ",""" &amp; VLOOKUP(IF$1,Data!$L:$M,2, FALSE) &amp; """;"   )             )</f>
        <v/>
      </c>
      <c r="IG167" t="str">
        <f>IF(Data!$L168=IG$1, "",             IF(ISERR(SEARCH(IG$1,Data!$H168)),        "",          ";" &amp; VLOOKUP(IG$1,Data!$L:$N,3, FALSE) &amp; ",""" &amp; VLOOKUP(IG$1,Data!$L:$M,2, FALSE) &amp; """;"   )             )</f>
        <v/>
      </c>
      <c r="IH167" t="str">
        <f>IF(Data!$L168=IH$1, "",             IF(ISERR(SEARCH(IH$1,Data!$H168)),        "",          ";" &amp; VLOOKUP(IH$1,Data!$L:$N,3, FALSE) &amp; ",""" &amp; VLOOKUP(IH$1,Data!$L:$M,2, FALSE) &amp; """;"   )             )</f>
        <v/>
      </c>
      <c r="II167" t="str">
        <f>IF(Data!$L168=II$1, "",             IF(ISERR(SEARCH(II$1,Data!$H168)),        "",          ";" &amp; VLOOKUP(II$1,Data!$L:$N,3, FALSE) &amp; ",""" &amp; VLOOKUP(II$1,Data!$L:$M,2, FALSE) &amp; """;"   )             )</f>
        <v/>
      </c>
    </row>
    <row r="168" spans="1:243" x14ac:dyDescent="0.3">
      <c r="A168" t="str">
        <f>Data!L169</f>
        <v>Horox Ryyder</v>
      </c>
      <c r="B168" s="15" t="str">
        <f>VLOOKUP(Tableau36[[#This Row],[Character]],Data!L:N,3,FALSE)</f>
        <v>00000000-0000-0000-0000-000000000167</v>
      </c>
      <c r="C168" s="15" t="str">
        <f>VLOOKUP(Tableau36[[#This Row],[Character]],Data!L:M,2,FALSE)</f>
        <v>HUMAN</v>
      </c>
      <c r="D168" s="15" t="str">
        <f>SUBSTITUTE(     SUBSTITUTE(Tableau36[[#This Row],[character_id,character_type,friend_id,friend_type]],",""DROID""",""),    ",""HUMAN""", "")</f>
        <v>00000000-0000-0000-0000-000000000167,00000000-0000-0000-0000-000000000179</v>
      </c>
      <c r="E168" s="15" t="str">
        <f>IF(Tableau36[[#This Row],[With char''s id]] = "", "",    MID(Tableau36[[#This Row],[With char''s id]], 2, LEN(Tableau36[[#This Row],[With char''s id]])-1))</f>
        <v>00000000-0000-0000-0000-000000000167,"HUMAN",00000000-0000-0000-0000-000000000179,"HUMAN"</v>
      </c>
      <c r="F168" s="15" t="str">
        <f>SUBSTITUTE(Tableau36[[#This Row],[List of friend''s id]],  "/",    "/" &amp; Tableau36[[#This Row],[Character''s id]] &amp; ",""" &amp; Tableau36[[#This Row],[Type]] &amp; """,")</f>
        <v>/00000000-0000-0000-0000-000000000167,"HUMAN",00000000-0000-0000-0000-000000000179,"HUMAN"</v>
      </c>
      <c r="G168" t="str">
        <f>IF( Tableau36[[#This Row],[removed double semi-colon]]="", "", "/" &amp; MID(Tableau36[[#This Row],[removed double semi-colon]],2,LEN(Tableau36[[#This Row],[removed double semi-colon]]) - 2) )</f>
        <v>/00000000-0000-0000-0000-000000000179,"HUMAN"</v>
      </c>
      <c r="H168" t="str">
        <f>SUBSTITUTE(Tableau36[[#This Row],[Concatenation]],";;","/")</f>
        <v>;00000000-0000-0000-0000-000000000179,"HUMAN";</v>
      </c>
      <c r="I168" t="str">
        <f>friends!M168&amp; friends!N168&amp; friends!O168&amp; friends!P168&amp; friends!Q168&amp; friends!R168&amp; friends!S168&amp; friends!T168&amp; friends!U168&amp; friends!V168&amp; friends!W168&amp; friends!X168&amp; friends!Y168&amp; friends!Z168&amp; friends!AA168&amp; friends!AB168&amp; friends!AC168&amp; friends!AD168&amp; friends!AE168&amp; friends!AF168&amp; friends!AG168&amp; friends!AH168&amp; friends!AI168&amp; friends!AJ168&amp; friends!AK168&amp; friends!AL168&amp; friends!AM168&amp; friends!AN168&amp; friends!AO168&amp; friends!AP168&amp; friends!AQ168&amp; friends!AR168&amp; friends!AS168&amp; friends!AT168&amp; friends!AU168&amp; friends!AV168&amp; friends!AW168&amp; friends!AX168&amp; friends!AY168&amp; friends!AZ168&amp; friends!BA168&amp; friends!BB168&amp; friends!BC168&amp; friends!BD168&amp; friends!BE168&amp; friends!BF168&amp; friends!BG168&amp; friends!BH168&amp; friends!BI168&amp; friends!BJ168&amp; friends!BK168&amp; friends!BL168&amp; friends!BM168&amp; friends!BN168&amp; friends!BO168&amp; friends!BP168&amp; friends!BQ168&amp; friends!BR168&amp; friends!BS168&amp; friends!BT168&amp; friends!BU168&amp; friends!BV168&amp; friends!BW168&amp; friends!BX168&amp; friends!BY168&amp; friends!BZ168&amp; friends!CA168&amp; friends!CB168&amp; friends!CC168&amp; friends!CD168&amp; friends!CE168&amp; friends!CF168&amp; friends!CG168&amp; friends!CH168&amp; friends!CI168&amp; friends!CJ168&amp; friends!CK168&amp; friends!CL168&amp; friends!CM168&amp; friends!CN168&amp; friends!CO168&amp; friends!CP168&amp; friends!CQ168&amp; friends!CR168&amp; friends!CS168&amp; friends!CT168&amp; friends!CU168&amp; friends!CV168&amp; friends!CW168&amp; friends!CX168&amp; friends!CY168&amp; friends!CZ168&amp; friends!DA168&amp; friends!DB168&amp; friends!DC168&amp; friends!DD168&amp; friends!DE168&amp; friends!DF168&amp; friends!DG168&amp; friends!DH168&amp; friends!DI168&amp; friends!DJ168&amp; friends!DK168&amp; friends!DL168&amp; friends!DM168&amp; friends!DN168&amp; friends!DO168&amp; friends!DP168&amp; friends!DQ168&amp; friends!DR168&amp; friends!DS168&amp; friends!DT168&amp; friends!DU168&amp; friends!DV168&amp; friends!DW168&amp; friends!DX168&amp; friends!DY168&amp; friends!DZ168&amp; friends!EA168&amp; friends!EB168&amp; friends!EC168&amp; friends!ED168&amp; friends!EE168&amp; friends!EF168&amp; friends!EG168&amp; friends!EH168&amp; friends!EI168&amp; friends!EJ168&amp; friends!EK168&amp; friends!EL168&amp; friends!EM168&amp; friends!EN168&amp; friends!EO168&amp; friends!EP168&amp; friends!EQ168&amp; friends!ER168&amp; friends!ES168&amp; friends!ET168&amp; friends!EU168&amp; friends!EV168&amp; friends!EW168&amp; friends!EX168&amp; friends!EY168&amp; friends!EZ168&amp; friends!FA168&amp; friends!FB168&amp; friends!FC168&amp; friends!FD168&amp; friends!FE168&amp; friends!FF168&amp; friends!FG168&amp; friends!FH168&amp; friends!FI168&amp; friends!FJ168&amp; friends!FK168&amp; friends!FL168&amp; friends!FM168&amp; friends!FN168&amp; friends!FO168&amp; friends!FP168&amp; friends!FQ168&amp; friends!FR168&amp; friends!FS168&amp; friends!FT168&amp; friends!FU168&amp; friends!FV168&amp; friends!FW168&amp; friends!FX168&amp; friends!FY168&amp; friends!FZ168&amp; friends!GA168&amp; friends!GB168&amp; friends!GC168&amp; friends!GD168&amp; friends!GE168&amp; friends!GF168&amp; friends!GG168&amp; friends!GH168&amp; friends!GI168&amp; friends!GJ168&amp; friends!GK168&amp; friends!GL168&amp; friends!GM168&amp; friends!GN168&amp; friends!GO168&amp; friends!GP168&amp; friends!GQ168&amp; friends!GR168&amp; friends!GS168&amp; friends!GT168&amp; friends!GU168&amp; friends!GV168&amp; friends!GW168&amp; friends!GX168&amp; friends!GY168&amp; friends!GZ168&amp; friends!HA168&amp; friends!HB168&amp; friends!HC168&amp; friends!HD168&amp; friends!HE168&amp; friends!HF168&amp; friends!HG168&amp; friends!HH168&amp; friends!HI168&amp; friends!HJ168&amp; friends!HK168&amp; friends!HL168&amp; friends!HM168&amp; friends!HN168&amp; friends!HO168&amp; friends!HP168&amp; friends!HQ168&amp; friends!HR168&amp; friends!HS168&amp; friends!HT168&amp; friends!HU168&amp; friends!HV168&amp; friends!HW168&amp; friends!HX168&amp; friends!HY168&amp; friends!HZ168&amp; friends!IA168&amp; friends!IB168&amp; friends!IC168&amp; friends!ID168&amp; friends!IE168&amp; friends!IF168&amp; friends!IG168&amp; friends!IH168&amp; friends!II168</f>
        <v>;00000000-0000-0000-0000-000000000179,"HUMAN";</v>
      </c>
      <c r="M168" t="str">
        <f>IF(Data!$L169=M$1, "",             IF(ISERR(SEARCH(M$1,Data!$H169)),        "",          ";" &amp; VLOOKUP(M$1,Data!$L:$N,3, FALSE) &amp; ",""" &amp; VLOOKUP(M$1,Data!$L:$M,2, FALSE) &amp; """;"   )             )</f>
        <v/>
      </c>
      <c r="N168" t="str">
        <f>IF(Data!$L169=N$1, "",             IF(ISERR(SEARCH(N$1,Data!$H169)),        "",          ";" &amp; VLOOKUP(N$1,Data!$L:$N,3, FALSE) &amp; ",""" &amp; VLOOKUP(N$1,Data!$L:$M,2, FALSE) &amp; """;"   )             )</f>
        <v/>
      </c>
      <c r="O168" t="str">
        <f>IF(Data!$L169=O$1, "",             IF(ISERR(SEARCH(O$1,Data!$H169)),        "",          ";" &amp; VLOOKUP(O$1,Data!$L:$N,3, FALSE) &amp; ",""" &amp; VLOOKUP(O$1,Data!$L:$M,2, FALSE) &amp; """;"   )             )</f>
        <v/>
      </c>
      <c r="P168" t="str">
        <f>IF(Data!$L169=P$1, "",             IF(ISERR(SEARCH(P$1,Data!$H169)),        "",          ";" &amp; VLOOKUP(P$1,Data!$L:$N,3, FALSE) &amp; ",""" &amp; VLOOKUP(P$1,Data!$L:$M,2, FALSE) &amp; """;"   )             )</f>
        <v/>
      </c>
      <c r="Q168" t="str">
        <f>IF(Data!$L169=Q$1, "",             IF(ISERR(SEARCH(Q$1,Data!$H169)),        "",          ";" &amp; VLOOKUP(Q$1,Data!$L:$N,3, FALSE) &amp; ",""" &amp; VLOOKUP(Q$1,Data!$L:$M,2, FALSE) &amp; """;"   )             )</f>
        <v/>
      </c>
      <c r="R168" t="str">
        <f>IF(Data!$L169=R$1, "",             IF(ISERR(SEARCH(R$1,Data!$H169)),        "",          ";" &amp; VLOOKUP(R$1,Data!$L:$N,3, FALSE) &amp; ",""" &amp; VLOOKUP(R$1,Data!$L:$M,2, FALSE) &amp; """;"   )             )</f>
        <v/>
      </c>
      <c r="S168" t="str">
        <f>IF(Data!$L169=S$1, "",             IF(ISERR(SEARCH(S$1,Data!$H169)),        "",          ";" &amp; VLOOKUP(S$1,Data!$L:$N,3, FALSE) &amp; ",""" &amp; VLOOKUP(S$1,Data!$L:$M,2, FALSE) &amp; """;"   )             )</f>
        <v/>
      </c>
      <c r="T168" t="str">
        <f>IF(Data!$L169=T$1, "",             IF(ISERR(SEARCH(T$1,Data!$H169)),        "",          ";" &amp; VLOOKUP(T$1,Data!$L:$N,3, FALSE) &amp; ",""" &amp; VLOOKUP(T$1,Data!$L:$M,2, FALSE) &amp; """;"   )             )</f>
        <v/>
      </c>
      <c r="U168" t="str">
        <f>IF(Data!$L169=U$1, "",             IF(ISERR(SEARCH(U$1,Data!$H169)),        "",          ";" &amp; VLOOKUP(U$1,Data!$L:$N,3, FALSE) &amp; ",""" &amp; VLOOKUP(U$1,Data!$L:$M,2, FALSE) &amp; """;"   )             )</f>
        <v/>
      </c>
      <c r="V168" t="str">
        <f>IF(Data!$L169=V$1, "",             IF(ISERR(SEARCH(V$1,Data!$H169)),        "",          ";" &amp; VLOOKUP(V$1,Data!$L:$N,3, FALSE) &amp; ",""" &amp; VLOOKUP(V$1,Data!$L:$M,2, FALSE) &amp; """;"   )             )</f>
        <v/>
      </c>
      <c r="W168" t="str">
        <f>IF(Data!$L169=W$1, "",             IF(ISERR(SEARCH(W$1,Data!$H169)),        "",          ";" &amp; VLOOKUP(W$1,Data!$L:$N,3, FALSE) &amp; ",""" &amp; VLOOKUP(W$1,Data!$L:$M,2, FALSE) &amp; """;"   )             )</f>
        <v/>
      </c>
      <c r="X168" t="str">
        <f>IF(Data!$L169=X$1, "",             IF(ISERR(SEARCH(X$1,Data!$H169)),        "",          ";" &amp; VLOOKUP(X$1,Data!$L:$N,3, FALSE) &amp; ",""" &amp; VLOOKUP(X$1,Data!$L:$M,2, FALSE) &amp; """;"   )             )</f>
        <v/>
      </c>
      <c r="Y168" t="str">
        <f>IF(Data!$L169=Y$1, "",             IF(ISERR(SEARCH(Y$1,Data!$H169)),        "",          ";" &amp; VLOOKUP(Y$1,Data!$L:$N,3, FALSE) &amp; ",""" &amp; VLOOKUP(Y$1,Data!$L:$M,2, FALSE) &amp; """;"   )             )</f>
        <v/>
      </c>
      <c r="Z168" t="str">
        <f>IF(Data!$L169=Z$1, "",             IF(ISERR(SEARCH(Z$1,Data!$H169)),        "",          ";" &amp; VLOOKUP(Z$1,Data!$L:$N,3, FALSE) &amp; ",""" &amp; VLOOKUP(Z$1,Data!$L:$M,2, FALSE) &amp; """;"   )             )</f>
        <v/>
      </c>
      <c r="AA168" t="str">
        <f>IF(Data!$L169=AA$1, "",             IF(ISERR(SEARCH(AA$1,Data!$H169)),        "",          ";" &amp; VLOOKUP(AA$1,Data!$L:$N,3, FALSE) &amp; ",""" &amp; VLOOKUP(AA$1,Data!$L:$M,2, FALSE) &amp; """;"   )             )</f>
        <v/>
      </c>
      <c r="AB168" t="str">
        <f>IF(Data!$L169=AB$1, "",             IF(ISERR(SEARCH(AB$1,Data!$H169)),        "",          ";" &amp; VLOOKUP(AB$1,Data!$L:$N,3, FALSE) &amp; ",""" &amp; VLOOKUP(AB$1,Data!$L:$M,2, FALSE) &amp; """;"   )             )</f>
        <v/>
      </c>
      <c r="AC168" t="str">
        <f>IF(Data!$L169=AC$1, "",             IF(ISERR(SEARCH(AC$1,Data!$H169)),        "",          ";" &amp; VLOOKUP(AC$1,Data!$L:$N,3, FALSE) &amp; ",""" &amp; VLOOKUP(AC$1,Data!$L:$M,2, FALSE) &amp; """;"   )             )</f>
        <v/>
      </c>
      <c r="AD168" t="str">
        <f>IF(Data!$L169=AD$1, "",             IF(ISERR(SEARCH(AD$1,Data!$H169)),        "",          ";" &amp; VLOOKUP(AD$1,Data!$L:$N,3, FALSE) &amp; ",""" &amp; VLOOKUP(AD$1,Data!$L:$M,2, FALSE) &amp; """;"   )             )</f>
        <v/>
      </c>
      <c r="AE168" t="str">
        <f>IF(Data!$L169=AE$1, "",             IF(ISERR(SEARCH(AE$1,Data!$H169)),        "",          ";" &amp; VLOOKUP(AE$1,Data!$L:$N,3, FALSE) &amp; ",""" &amp; VLOOKUP(AE$1,Data!$L:$M,2, FALSE) &amp; """;"   )             )</f>
        <v/>
      </c>
      <c r="AF168" t="str">
        <f>IF(Data!$L169=AF$1, "",             IF(ISERR(SEARCH(AF$1,Data!$H169)),        "",          ";" &amp; VLOOKUP(AF$1,Data!$L:$N,3, FALSE) &amp; ",""" &amp; VLOOKUP(AF$1,Data!$L:$M,2, FALSE) &amp; """;"   )             )</f>
        <v/>
      </c>
      <c r="AG168" t="str">
        <f>IF(Data!$L169=AG$1, "",             IF(ISERR(SEARCH(AG$1,Data!$H169)),        "",          ";" &amp; VLOOKUP(AG$1,Data!$L:$N,3, FALSE) &amp; ",""" &amp; VLOOKUP(AG$1,Data!$L:$M,2, FALSE) &amp; """;"   )             )</f>
        <v/>
      </c>
      <c r="AH168" t="str">
        <f>IF(Data!$L169=AH$1, "",             IF(ISERR(SEARCH(AH$1,Data!$H169)),        "",          ";" &amp; VLOOKUP(AH$1,Data!$L:$N,3, FALSE) &amp; ",""" &amp; VLOOKUP(AH$1,Data!$L:$M,2, FALSE) &amp; """;"   )             )</f>
        <v/>
      </c>
      <c r="AI168" t="str">
        <f>IF(Data!$L169=AI$1, "",             IF(ISERR(SEARCH(AI$1,Data!$H169)),        "",          ";" &amp; VLOOKUP(AI$1,Data!$L:$N,3, FALSE) &amp; ",""" &amp; VLOOKUP(AI$1,Data!$L:$M,2, FALSE) &amp; """;"   )             )</f>
        <v/>
      </c>
      <c r="AJ168" t="str">
        <f>IF(Data!$L169=AJ$1, "",             IF(ISERR(SEARCH(AJ$1,Data!$H169)),        "",          ";" &amp; VLOOKUP(AJ$1,Data!$L:$N,3, FALSE) &amp; ",""" &amp; VLOOKUP(AJ$1,Data!$L:$M,2, FALSE) &amp; """;"   )             )</f>
        <v/>
      </c>
      <c r="AK168" t="str">
        <f>IF(Data!$L169=AK$1, "",             IF(ISERR(SEARCH(AK$1,Data!$H169)),        "",          ";" &amp; VLOOKUP(AK$1,Data!$L:$N,3, FALSE) &amp; ",""" &amp; VLOOKUP(AK$1,Data!$L:$M,2, FALSE) &amp; """;"   )             )</f>
        <v/>
      </c>
      <c r="AL168" t="str">
        <f>IF(Data!$L169=AL$1, "",             IF(ISERR(SEARCH(AL$1,Data!$H169)),        "",          ";" &amp; VLOOKUP(AL$1,Data!$L:$N,3, FALSE) &amp; ",""" &amp; VLOOKUP(AL$1,Data!$L:$M,2, FALSE) &amp; """;"   )             )</f>
        <v/>
      </c>
      <c r="AM168" t="str">
        <f>IF(Data!$L169=AM$1, "",             IF(ISERR(SEARCH(AM$1,Data!$H169)),        "",          ";" &amp; VLOOKUP(AM$1,Data!$L:$N,3, FALSE) &amp; ",""" &amp; VLOOKUP(AM$1,Data!$L:$M,2, FALSE) &amp; """;"   )             )</f>
        <v/>
      </c>
      <c r="AN168" t="str">
        <f>IF(Data!$L169=AN$1, "",             IF(ISERR(SEARCH(AN$1,Data!$H169)),        "",          ";" &amp; VLOOKUP(AN$1,Data!$L:$N,3, FALSE) &amp; ",""" &amp; VLOOKUP(AN$1,Data!$L:$M,2, FALSE) &amp; """;"   )             )</f>
        <v/>
      </c>
      <c r="AO168" t="str">
        <f>IF(Data!$L169=AO$1, "",             IF(ISERR(SEARCH(AO$1,Data!$H169)),        "",          ";" &amp; VLOOKUP(AO$1,Data!$L:$N,3, FALSE) &amp; ",""" &amp; VLOOKUP(AO$1,Data!$L:$M,2, FALSE) &amp; """;"   )             )</f>
        <v/>
      </c>
      <c r="AP168" t="str">
        <f>IF(Data!$L169=AP$1, "",             IF(ISERR(SEARCH(AP$1,Data!$H169)),        "",          ";" &amp; VLOOKUP(AP$1,Data!$L:$N,3, FALSE) &amp; ",""" &amp; VLOOKUP(AP$1,Data!$L:$M,2, FALSE) &amp; """;"   )             )</f>
        <v/>
      </c>
      <c r="AQ168" t="str">
        <f>IF(Data!$L169=AQ$1, "",             IF(ISERR(SEARCH(AQ$1,Data!$H169)),        "",          ";" &amp; VLOOKUP(AQ$1,Data!$L:$N,3, FALSE) &amp; ",""" &amp; VLOOKUP(AQ$1,Data!$L:$M,2, FALSE) &amp; """;"   )             )</f>
        <v/>
      </c>
      <c r="AR168" t="str">
        <f>IF(Data!$L169=AR$1, "",             IF(ISERR(SEARCH(AR$1,Data!$H169)),        "",          ";" &amp; VLOOKUP(AR$1,Data!$L:$N,3, FALSE) &amp; ",""" &amp; VLOOKUP(AR$1,Data!$L:$M,2, FALSE) &amp; """;"   )             )</f>
        <v/>
      </c>
      <c r="AS168" t="str">
        <f>IF(Data!$L169=AS$1, "",             IF(ISERR(SEARCH(AS$1,Data!$H169)),        "",          ";" &amp; VLOOKUP(AS$1,Data!$L:$N,3, FALSE) &amp; ",""" &amp; VLOOKUP(AS$1,Data!$L:$M,2, FALSE) &amp; """;"   )             )</f>
        <v/>
      </c>
      <c r="AT168" t="str">
        <f>IF(Data!$L169=AT$1, "",             IF(ISERR(SEARCH(AT$1,Data!$H169)),        "",          ";" &amp; VLOOKUP(AT$1,Data!$L:$N,3, FALSE) &amp; ",""" &amp; VLOOKUP(AT$1,Data!$L:$M,2, FALSE) &amp; """;"   )             )</f>
        <v/>
      </c>
      <c r="AU168" t="str">
        <f>IF(Data!$L169=AU$1, "",             IF(ISERR(SEARCH(AU$1,Data!$H169)),        "",          ";" &amp; VLOOKUP(AU$1,Data!$L:$N,3, FALSE) &amp; ",""" &amp; VLOOKUP(AU$1,Data!$L:$M,2, FALSE) &amp; """;"   )             )</f>
        <v/>
      </c>
      <c r="AV168" t="str">
        <f>IF(Data!$L169=AV$1, "",             IF(ISERR(SEARCH(AV$1,Data!$H169)),        "",          ";" &amp; VLOOKUP(AV$1,Data!$L:$N,3, FALSE) &amp; ",""" &amp; VLOOKUP(AV$1,Data!$L:$M,2, FALSE) &amp; """;"   )             )</f>
        <v/>
      </c>
      <c r="AW168" t="str">
        <f>IF(Data!$L169=AW$1, "",             IF(ISERR(SEARCH(AW$1,Data!$H169)),        "",          ";" &amp; VLOOKUP(AW$1,Data!$L:$N,3, FALSE) &amp; ",""" &amp; VLOOKUP(AW$1,Data!$L:$M,2, FALSE) &amp; """;"   )             )</f>
        <v/>
      </c>
      <c r="AX168" t="str">
        <f>IF(Data!$L169=AX$1, "",             IF(ISERR(SEARCH(AX$1,Data!$H169)),        "",          ";" &amp; VLOOKUP(AX$1,Data!$L:$N,3, FALSE) &amp; ",""" &amp; VLOOKUP(AX$1,Data!$L:$M,2, FALSE) &amp; """;"   )             )</f>
        <v/>
      </c>
      <c r="AY168" t="str">
        <f>IF(Data!$L169=AY$1, "",             IF(ISERR(SEARCH(AY$1,Data!$H169)),        "",          ";" &amp; VLOOKUP(AY$1,Data!$L:$N,3, FALSE) &amp; ",""" &amp; VLOOKUP(AY$1,Data!$L:$M,2, FALSE) &amp; """;"   )             )</f>
        <v/>
      </c>
      <c r="AZ168" t="str">
        <f>IF(Data!$L169=AZ$1, "",             IF(ISERR(SEARCH(AZ$1,Data!$H169)),        "",          ";" &amp; VLOOKUP(AZ$1,Data!$L:$N,3, FALSE) &amp; ",""" &amp; VLOOKUP(AZ$1,Data!$L:$M,2, FALSE) &amp; """;"   )             )</f>
        <v/>
      </c>
      <c r="BA168" t="str">
        <f>IF(Data!$L169=BA$1, "",             IF(ISERR(SEARCH(BA$1,Data!$H169)),        "",          ";" &amp; VLOOKUP(BA$1,Data!$L:$N,3, FALSE) &amp; ",""" &amp; VLOOKUP(BA$1,Data!$L:$M,2, FALSE) &amp; """;"   )             )</f>
        <v/>
      </c>
      <c r="BB168" t="str">
        <f>IF(Data!$L169=BB$1, "",             IF(ISERR(SEARCH(BB$1,Data!$H169)),        "",          ";" &amp; VLOOKUP(BB$1,Data!$L:$N,3, FALSE) &amp; ",""" &amp; VLOOKUP(BB$1,Data!$L:$M,2, FALSE) &amp; """;"   )             )</f>
        <v/>
      </c>
      <c r="BC168" t="str">
        <f>IF(Data!$L169=BC$1, "",             IF(ISERR(SEARCH(BC$1,Data!$H169)),        "",          ";" &amp; VLOOKUP(BC$1,Data!$L:$N,3, FALSE) &amp; ",""" &amp; VLOOKUP(BC$1,Data!$L:$M,2, FALSE) &amp; """;"   )             )</f>
        <v/>
      </c>
      <c r="BD168" t="str">
        <f>IF(Data!$L169=BD$1, "",             IF(ISERR(SEARCH(BD$1,Data!$H169)),        "",          ";" &amp; VLOOKUP(BD$1,Data!$L:$N,3, FALSE) &amp; ",""" &amp; VLOOKUP(BD$1,Data!$L:$M,2, FALSE) &amp; """;"   )             )</f>
        <v/>
      </c>
      <c r="BE168" t="str">
        <f>IF(Data!$L169=BE$1, "",             IF(ISERR(SEARCH(BE$1,Data!$H169)),        "",          ";" &amp; VLOOKUP(BE$1,Data!$L:$N,3, FALSE) &amp; ",""" &amp; VLOOKUP(BE$1,Data!$L:$M,2, FALSE) &amp; """;"   )             )</f>
        <v/>
      </c>
      <c r="BF168" t="str">
        <f>IF(Data!$L169=BF$1, "",             IF(ISERR(SEARCH(BF$1,Data!$H169)),        "",          ";" &amp; VLOOKUP(BF$1,Data!$L:$N,3, FALSE) &amp; ",""" &amp; VLOOKUP(BF$1,Data!$L:$M,2, FALSE) &amp; """;"   )             )</f>
        <v/>
      </c>
      <c r="BG168" t="str">
        <f>IF(Data!$L169=BG$1, "",             IF(ISERR(SEARCH(BG$1,Data!$H169)),        "",          ";" &amp; VLOOKUP(BG$1,Data!$L:$N,3, FALSE) &amp; ",""" &amp; VLOOKUP(BG$1,Data!$L:$M,2, FALSE) &amp; """;"   )             )</f>
        <v/>
      </c>
      <c r="BH168" t="str">
        <f>IF(Data!$L169=BH$1, "",             IF(ISERR(SEARCH(BH$1,Data!$H169)),        "",          ";" &amp; VLOOKUP(BH$1,Data!$L:$N,3, FALSE) &amp; ",""" &amp; VLOOKUP(BH$1,Data!$L:$M,2, FALSE) &amp; """;"   )             )</f>
        <v/>
      </c>
      <c r="BI168" t="str">
        <f>IF(Data!$L169=BI$1, "",             IF(ISERR(SEARCH(BI$1,Data!$H169)),        "",          ";" &amp; VLOOKUP(BI$1,Data!$L:$N,3, FALSE) &amp; ",""" &amp; VLOOKUP(BI$1,Data!$L:$M,2, FALSE) &amp; """;"   )             )</f>
        <v/>
      </c>
      <c r="BJ168" t="str">
        <f>IF(Data!$L169=BJ$1, "",             IF(ISERR(SEARCH(BJ$1,Data!$H169)),        "",          ";" &amp; VLOOKUP(BJ$1,Data!$L:$N,3, FALSE) &amp; ",""" &amp; VLOOKUP(BJ$1,Data!$L:$M,2, FALSE) &amp; """;"   )             )</f>
        <v/>
      </c>
      <c r="BK168" t="str">
        <f>IF(Data!$L169=BK$1, "",             IF(ISERR(SEARCH(BK$1,Data!$H169)),        "",          ";" &amp; VLOOKUP(BK$1,Data!$L:$N,3, FALSE) &amp; ",""" &amp; VLOOKUP(BK$1,Data!$L:$M,2, FALSE) &amp; """;"   )             )</f>
        <v/>
      </c>
      <c r="BL168" t="str">
        <f>IF(Data!$L169=BL$1, "",             IF(ISERR(SEARCH(BL$1,Data!$H169)),        "",          ";" &amp; VLOOKUP(BL$1,Data!$L:$N,3, FALSE) &amp; ",""" &amp; VLOOKUP(BL$1,Data!$L:$M,2, FALSE) &amp; """;"   )             )</f>
        <v/>
      </c>
      <c r="BM168" t="str">
        <f>IF(Data!$L169=BM$1, "",             IF(ISERR(SEARCH(BM$1,Data!$H169)),        "",          ";" &amp; VLOOKUP(BM$1,Data!$L:$N,3, FALSE) &amp; ",""" &amp; VLOOKUP(BM$1,Data!$L:$M,2, FALSE) &amp; """;"   )             )</f>
        <v/>
      </c>
      <c r="BN168" t="str">
        <f>IF(Data!$L169=BN$1, "",             IF(ISERR(SEARCH(BN$1,Data!$H169)),        "",          ";" &amp; VLOOKUP(BN$1,Data!$L:$N,3, FALSE) &amp; ",""" &amp; VLOOKUP(BN$1,Data!$L:$M,2, FALSE) &amp; """;"   )             )</f>
        <v/>
      </c>
      <c r="BO168" t="str">
        <f>IF(Data!$L169=BO$1, "",             IF(ISERR(SEARCH(BO$1,Data!$H169)),        "",          ";" &amp; VLOOKUP(BO$1,Data!$L:$N,3, FALSE) &amp; ",""" &amp; VLOOKUP(BO$1,Data!$L:$M,2, FALSE) &amp; """;"   )             )</f>
        <v/>
      </c>
      <c r="BP168" t="str">
        <f>IF(Data!$L169=BP$1, "",             IF(ISERR(SEARCH(BP$1,Data!$H169)),        "",          ";" &amp; VLOOKUP(BP$1,Data!$L:$N,3, FALSE) &amp; ",""" &amp; VLOOKUP(BP$1,Data!$L:$M,2, FALSE) &amp; """;"   )             )</f>
        <v/>
      </c>
      <c r="BQ168" t="str">
        <f>IF(Data!$L169=BQ$1, "",             IF(ISERR(SEARCH(BQ$1,Data!$H169)),        "",          ";" &amp; VLOOKUP(BQ$1,Data!$L:$N,3, FALSE) &amp; ",""" &amp; VLOOKUP(BQ$1,Data!$L:$M,2, FALSE) &amp; """;"   )             )</f>
        <v/>
      </c>
      <c r="BR168" t="str">
        <f>IF(Data!$L169=BR$1, "",             IF(ISERR(SEARCH(BR$1,Data!$H169)),        "",          ";" &amp; VLOOKUP(BR$1,Data!$L:$N,3, FALSE) &amp; ",""" &amp; VLOOKUP(BR$1,Data!$L:$M,2, FALSE) &amp; """;"   )             )</f>
        <v/>
      </c>
      <c r="BS168" t="str">
        <f>IF(Data!$L169=BS$1, "",             IF(ISERR(SEARCH(BS$1,Data!$H169)),        "",          ";" &amp; VLOOKUP(BS$1,Data!$L:$N,3, FALSE) &amp; ",""" &amp; VLOOKUP(BS$1,Data!$L:$M,2, FALSE) &amp; """;"   )             )</f>
        <v/>
      </c>
      <c r="BT168" t="str">
        <f>IF(Data!$L169=BT$1, "",             IF(ISERR(SEARCH(BT$1,Data!$H169)),        "",          ";" &amp; VLOOKUP(BT$1,Data!$L:$N,3, FALSE) &amp; ",""" &amp; VLOOKUP(BT$1,Data!$L:$M,2, FALSE) &amp; """;"   )             )</f>
        <v/>
      </c>
      <c r="BU168" t="str">
        <f>IF(Data!$L169=BU$1, "",             IF(ISERR(SEARCH(BU$1,Data!$H169)),        "",          ";" &amp; VLOOKUP(BU$1,Data!$L:$N,3, FALSE) &amp; ",""" &amp; VLOOKUP(BU$1,Data!$L:$M,2, FALSE) &amp; """;"   )             )</f>
        <v/>
      </c>
      <c r="BV168" t="str">
        <f>IF(Data!$L169=BV$1, "",             IF(ISERR(SEARCH(BV$1,Data!$H169)),        "",          ";" &amp; VLOOKUP(BV$1,Data!$L:$N,3, FALSE) &amp; ",""" &amp; VLOOKUP(BV$1,Data!$L:$M,2, FALSE) &amp; """;"   )             )</f>
        <v/>
      </c>
      <c r="BW168" t="str">
        <f>IF(Data!$L169=BW$1, "",             IF(ISERR(SEARCH(BW$1,Data!$H169)),        "",          ";" &amp; VLOOKUP(BW$1,Data!$L:$N,3, FALSE) &amp; ",""" &amp; VLOOKUP(BW$1,Data!$L:$M,2, FALSE) &amp; """;"   )             )</f>
        <v/>
      </c>
      <c r="BX168" t="str">
        <f>IF(Data!$L169=BX$1, "",             IF(ISERR(SEARCH(BX$1,Data!$H169)),        "",          ";" &amp; VLOOKUP(BX$1,Data!$L:$N,3, FALSE) &amp; ",""" &amp; VLOOKUP(BX$1,Data!$L:$M,2, FALSE) &amp; """;"   )             )</f>
        <v/>
      </c>
      <c r="BY168" t="str">
        <f>IF(Data!$L169=BY$1, "",             IF(ISERR(SEARCH(BY$1,Data!$H169)),        "",          ";" &amp; VLOOKUP(BY$1,Data!$L:$N,3, FALSE) &amp; ",""" &amp; VLOOKUP(BY$1,Data!$L:$M,2, FALSE) &amp; """;"   )             )</f>
        <v/>
      </c>
      <c r="BZ168" t="str">
        <f>IF(Data!$L169=BZ$1, "",             IF(ISERR(SEARCH(BZ$1,Data!$H169)),        "",          ";" &amp; VLOOKUP(BZ$1,Data!$L:$N,3, FALSE) &amp; ",""" &amp; VLOOKUP(BZ$1,Data!$L:$M,2, FALSE) &amp; """;"   )             )</f>
        <v/>
      </c>
      <c r="CA168" t="str">
        <f>IF(Data!$L169=CA$1, "",             IF(ISERR(SEARCH(CA$1,Data!$H169)),        "",          ";" &amp; VLOOKUP(CA$1,Data!$L:$N,3, FALSE) &amp; ",""" &amp; VLOOKUP(CA$1,Data!$L:$M,2, FALSE) &amp; """;"   )             )</f>
        <v/>
      </c>
      <c r="CB168" t="str">
        <f>IF(Data!$L169=CB$1, "",             IF(ISERR(SEARCH(CB$1,Data!$H169)),        "",          ";" &amp; VLOOKUP(CB$1,Data!$L:$N,3, FALSE) &amp; ",""" &amp; VLOOKUP(CB$1,Data!$L:$M,2, FALSE) &amp; """;"   )             )</f>
        <v/>
      </c>
      <c r="CC168" t="str">
        <f>IF(Data!$L169=CC$1, "",             IF(ISERR(SEARCH(CC$1,Data!$H169)),        "",          ";" &amp; VLOOKUP(CC$1,Data!$L:$N,3, FALSE) &amp; ",""" &amp; VLOOKUP(CC$1,Data!$L:$M,2, FALSE) &amp; """;"   )             )</f>
        <v/>
      </c>
      <c r="CD168" t="str">
        <f>IF(Data!$L169=CD$1, "",             IF(ISERR(SEARCH(CD$1,Data!$H169)),        "",          ";" &amp; VLOOKUP(CD$1,Data!$L:$N,3, FALSE) &amp; ",""" &amp; VLOOKUP(CD$1,Data!$L:$M,2, FALSE) &amp; """;"   )             )</f>
        <v/>
      </c>
      <c r="CE168" t="str">
        <f>IF(Data!$L169=CE$1, "",             IF(ISERR(SEARCH(CE$1,Data!$H169)),        "",          ";" &amp; VLOOKUP(CE$1,Data!$L:$N,3, FALSE) &amp; ",""" &amp; VLOOKUP(CE$1,Data!$L:$M,2, FALSE) &amp; """;"   )             )</f>
        <v/>
      </c>
      <c r="CF168" t="str">
        <f>IF(Data!$L169=CF$1, "",             IF(ISERR(SEARCH(CF$1,Data!$H169)),        "",          ";" &amp; VLOOKUP(CF$1,Data!$L:$N,3, FALSE) &amp; ",""" &amp; VLOOKUP(CF$1,Data!$L:$M,2, FALSE) &amp; """;"   )             )</f>
        <v/>
      </c>
      <c r="CG168" t="str">
        <f>IF(Data!$L169=CG$1, "",             IF(ISERR(SEARCH(CG$1,Data!$H169)),        "",          ";" &amp; VLOOKUP(CG$1,Data!$L:$N,3, FALSE) &amp; ",""" &amp; VLOOKUP(CG$1,Data!$L:$M,2, FALSE) &amp; """;"   )             )</f>
        <v/>
      </c>
      <c r="CH168" t="str">
        <f>IF(Data!$L169=CH$1, "",             IF(ISERR(SEARCH(CH$1,Data!$H169)),        "",          ";" &amp; VLOOKUP(CH$1,Data!$L:$N,3, FALSE) &amp; ",""" &amp; VLOOKUP(CH$1,Data!$L:$M,2, FALSE) &amp; """;"   )             )</f>
        <v/>
      </c>
      <c r="CI168" t="str">
        <f>IF(Data!$L169=CI$1, "",             IF(ISERR(SEARCH(CI$1,Data!$H169)),        "",          ";" &amp; VLOOKUP(CI$1,Data!$L:$N,3, FALSE) &amp; ",""" &amp; VLOOKUP(CI$1,Data!$L:$M,2, FALSE) &amp; """;"   )             )</f>
        <v/>
      </c>
      <c r="CJ168" t="str">
        <f>IF(Data!$L169=CJ$1, "",             IF(ISERR(SEARCH(CJ$1,Data!$H169)),        "",          ";" &amp; VLOOKUP(CJ$1,Data!$L:$N,3, FALSE) &amp; ",""" &amp; VLOOKUP(CJ$1,Data!$L:$M,2, FALSE) &amp; """;"   )             )</f>
        <v/>
      </c>
      <c r="CK168" t="str">
        <f>IF(Data!$L169=CK$1, "",             IF(ISERR(SEARCH(CK$1,Data!$H169)),        "",          ";" &amp; VLOOKUP(CK$1,Data!$L:$N,3, FALSE) &amp; ",""" &amp; VLOOKUP(CK$1,Data!$L:$M,2, FALSE) &amp; """;"   )             )</f>
        <v/>
      </c>
      <c r="CL168" t="str">
        <f>IF(Data!$L169=CL$1, "",             IF(ISERR(SEARCH(CL$1,Data!$H169)),        "",          ";" &amp; VLOOKUP(CL$1,Data!$L:$N,3, FALSE) &amp; ",""" &amp; VLOOKUP(CL$1,Data!$L:$M,2, FALSE) &amp; """;"   )             )</f>
        <v/>
      </c>
      <c r="CM168" t="str">
        <f>IF(Data!$L169=CM$1, "",             IF(ISERR(SEARCH(CM$1,Data!$H169)),        "",          ";" &amp; VLOOKUP(CM$1,Data!$L:$N,3, FALSE) &amp; ",""" &amp; VLOOKUP(CM$1,Data!$L:$M,2, FALSE) &amp; """;"   )             )</f>
        <v/>
      </c>
      <c r="CN168" t="str">
        <f>IF(Data!$L169=CN$1, "",             IF(ISERR(SEARCH(CN$1,Data!$H169)),        "",          ";" &amp; VLOOKUP(CN$1,Data!$L:$N,3, FALSE) &amp; ",""" &amp; VLOOKUP(CN$1,Data!$L:$M,2, FALSE) &amp; """;"   )             )</f>
        <v/>
      </c>
      <c r="CO168" t="str">
        <f>IF(Data!$L169=CO$1, "",             IF(ISERR(SEARCH(CO$1,Data!$H169)),        "",          ";" &amp; VLOOKUP(CO$1,Data!$L:$N,3, FALSE) &amp; ",""" &amp; VLOOKUP(CO$1,Data!$L:$M,2, FALSE) &amp; """;"   )             )</f>
        <v/>
      </c>
      <c r="CP168" t="str">
        <f>IF(Data!$L169=CP$1, "",             IF(ISERR(SEARCH(CP$1,Data!$H169)),        "",          ";" &amp; VLOOKUP(CP$1,Data!$L:$N,3, FALSE) &amp; ",""" &amp; VLOOKUP(CP$1,Data!$L:$M,2, FALSE) &amp; """;"   )             )</f>
        <v/>
      </c>
      <c r="CQ168" t="str">
        <f>IF(Data!$L169=CQ$1, "",             IF(ISERR(SEARCH(CQ$1,Data!$H169)),        "",          ";" &amp; VLOOKUP(CQ$1,Data!$L:$N,3, FALSE) &amp; ",""" &amp; VLOOKUP(CQ$1,Data!$L:$M,2, FALSE) &amp; """;"   )             )</f>
        <v/>
      </c>
      <c r="CR168" t="str">
        <f>IF(Data!$L169=CR$1, "",             IF(ISERR(SEARCH(CR$1,Data!$H169)),        "",          ";" &amp; VLOOKUP(CR$1,Data!$L:$N,3, FALSE) &amp; ",""" &amp; VLOOKUP(CR$1,Data!$L:$M,2, FALSE) &amp; """;"   )             )</f>
        <v/>
      </c>
      <c r="CS168" t="str">
        <f>IF(Data!$L169=CS$1, "",             IF(ISERR(SEARCH(CS$1,Data!$H169)),        "",          ";" &amp; VLOOKUP(CS$1,Data!$L:$N,3, FALSE) &amp; ",""" &amp; VLOOKUP(CS$1,Data!$L:$M,2, FALSE) &amp; """;"   )             )</f>
        <v/>
      </c>
      <c r="CT168" t="str">
        <f>IF(Data!$L169=CT$1, "",             IF(ISERR(SEARCH(CT$1,Data!$H169)),        "",          ";" &amp; VLOOKUP(CT$1,Data!$L:$N,3, FALSE) &amp; ",""" &amp; VLOOKUP(CT$1,Data!$L:$M,2, FALSE) &amp; """;"   )             )</f>
        <v/>
      </c>
      <c r="CU168" t="str">
        <f>IF(Data!$L169=CU$1, "",             IF(ISERR(SEARCH(CU$1,Data!$H169)),        "",          ";" &amp; VLOOKUP(CU$1,Data!$L:$N,3, FALSE) &amp; ",""" &amp; VLOOKUP(CU$1,Data!$L:$M,2, FALSE) &amp; """;"   )             )</f>
        <v/>
      </c>
      <c r="CV168" t="str">
        <f>IF(Data!$L169=CV$1, "",             IF(ISERR(SEARCH(CV$1,Data!$H169)),        "",          ";" &amp; VLOOKUP(CV$1,Data!$L:$N,3, FALSE) &amp; ",""" &amp; VLOOKUP(CV$1,Data!$L:$M,2, FALSE) &amp; """;"   )             )</f>
        <v/>
      </c>
      <c r="CW168" t="str">
        <f>IF(Data!$L169=CW$1, "",             IF(ISERR(SEARCH(CW$1,Data!$H169)),        "",          ";" &amp; VLOOKUP(CW$1,Data!$L:$N,3, FALSE) &amp; ",""" &amp; VLOOKUP(CW$1,Data!$L:$M,2, FALSE) &amp; """;"   )             )</f>
        <v/>
      </c>
      <c r="CX168" t="str">
        <f>IF(Data!$L169=CX$1, "",             IF(ISERR(SEARCH(CX$1,Data!$H169)),        "",          ";" &amp; VLOOKUP(CX$1,Data!$L:$N,3, FALSE) &amp; ",""" &amp; VLOOKUP(CX$1,Data!$L:$M,2, FALSE) &amp; """;"   )             )</f>
        <v/>
      </c>
      <c r="CY168" t="str">
        <f>IF(Data!$L169=CY$1, "",             IF(ISERR(SEARCH(CY$1,Data!$H169)),        "",          ";" &amp; VLOOKUP(CY$1,Data!$L:$N,3, FALSE) &amp; ",""" &amp; VLOOKUP(CY$1,Data!$L:$M,2, FALSE) &amp; """;"   )             )</f>
        <v/>
      </c>
      <c r="CZ168" t="str">
        <f>IF(Data!$L169=CZ$1, "",             IF(ISERR(SEARCH(CZ$1,Data!$H169)),        "",          ";" &amp; VLOOKUP(CZ$1,Data!$L:$N,3, FALSE) &amp; ",""" &amp; VLOOKUP(CZ$1,Data!$L:$M,2, FALSE) &amp; """;"   )             )</f>
        <v/>
      </c>
      <c r="DA168" t="str">
        <f>IF(Data!$L169=DA$1, "",             IF(ISERR(SEARCH(DA$1,Data!$H169)),        "",          ";" &amp; VLOOKUP(DA$1,Data!$L:$N,3, FALSE) &amp; ",""" &amp; VLOOKUP(DA$1,Data!$L:$M,2, FALSE) &amp; """;"   )             )</f>
        <v/>
      </c>
      <c r="DB168" t="str">
        <f>IF(Data!$L169=DB$1, "",             IF(ISERR(SEARCH(DB$1,Data!$H169)),        "",          ";" &amp; VLOOKUP(DB$1,Data!$L:$N,3, FALSE) &amp; ",""" &amp; VLOOKUP(DB$1,Data!$L:$M,2, FALSE) &amp; """;"   )             )</f>
        <v/>
      </c>
      <c r="DC168" t="str">
        <f>IF(Data!$L169=DC$1, "",             IF(ISERR(SEARCH(DC$1,Data!$H169)),        "",          ";" &amp; VLOOKUP(DC$1,Data!$L:$N,3, FALSE) &amp; ",""" &amp; VLOOKUP(DC$1,Data!$L:$M,2, FALSE) &amp; """;"   )             )</f>
        <v/>
      </c>
      <c r="DD168" t="str">
        <f>IF(Data!$L169=DD$1, "",             IF(ISERR(SEARCH(DD$1,Data!$H169)),        "",          ";" &amp; VLOOKUP(DD$1,Data!$L:$N,3, FALSE) &amp; ",""" &amp; VLOOKUP(DD$1,Data!$L:$M,2, FALSE) &amp; """;"   )             )</f>
        <v/>
      </c>
      <c r="DE168" t="str">
        <f>IF(Data!$L169=DE$1, "",             IF(ISERR(SEARCH(DE$1,Data!$H169)),        "",          ";" &amp; VLOOKUP(DE$1,Data!$L:$N,3, FALSE) &amp; ",""" &amp; VLOOKUP(DE$1,Data!$L:$M,2, FALSE) &amp; """;"   )             )</f>
        <v/>
      </c>
      <c r="DF168" t="str">
        <f>IF(Data!$L169=DF$1, "",             IF(ISERR(SEARCH(DF$1,Data!$H169)),        "",          ";" &amp; VLOOKUP(DF$1,Data!$L:$N,3, FALSE) &amp; ",""" &amp; VLOOKUP(DF$1,Data!$L:$M,2, FALSE) &amp; """;"   )             )</f>
        <v/>
      </c>
      <c r="DG168" t="str">
        <f>IF(Data!$L169=DG$1, "",             IF(ISERR(SEARCH(DG$1,Data!$H169)),        "",          ";" &amp; VLOOKUP(DG$1,Data!$L:$N,3, FALSE) &amp; ",""" &amp; VLOOKUP(DG$1,Data!$L:$M,2, FALSE) &amp; """;"   )             )</f>
        <v/>
      </c>
      <c r="DH168" t="str">
        <f>IF(Data!$L169=DH$1, "",             IF(ISERR(SEARCH(DH$1,Data!$H169)),        "",          ";" &amp; VLOOKUP(DH$1,Data!$L:$N,3, FALSE) &amp; ",""" &amp; VLOOKUP(DH$1,Data!$L:$M,2, FALSE) &amp; """;"   )             )</f>
        <v/>
      </c>
      <c r="DI168" t="str">
        <f>IF(Data!$L169=DI$1, "",             IF(ISERR(SEARCH(DI$1,Data!$H169)),        "",          ";" &amp; VLOOKUP(DI$1,Data!$L:$N,3, FALSE) &amp; ",""" &amp; VLOOKUP(DI$1,Data!$L:$M,2, FALSE) &amp; """;"   )             )</f>
        <v/>
      </c>
      <c r="DJ168" t="str">
        <f>IF(Data!$L169=DJ$1, "",             IF(ISERR(SEARCH(DJ$1,Data!$H169)),        "",          ";" &amp; VLOOKUP(DJ$1,Data!$L:$N,3, FALSE) &amp; ",""" &amp; VLOOKUP(DJ$1,Data!$L:$M,2, FALSE) &amp; """;"   )             )</f>
        <v/>
      </c>
      <c r="DK168" t="str">
        <f>IF(Data!$L169=DK$1, "",             IF(ISERR(SEARCH(DK$1,Data!$H169)),        "",          ";" &amp; VLOOKUP(DK$1,Data!$L:$N,3, FALSE) &amp; ",""" &amp; VLOOKUP(DK$1,Data!$L:$M,2, FALSE) &amp; """;"   )             )</f>
        <v/>
      </c>
      <c r="DL168" t="str">
        <f>IF(Data!$L169=DL$1, "",             IF(ISERR(SEARCH(DL$1,Data!$H169)),        "",          ";" &amp; VLOOKUP(DL$1,Data!$L:$N,3, FALSE) &amp; ",""" &amp; VLOOKUP(DL$1,Data!$L:$M,2, FALSE) &amp; """;"   )             )</f>
        <v/>
      </c>
      <c r="DM168" t="str">
        <f>IF(Data!$L169=DM$1, "",             IF(ISERR(SEARCH(DM$1,Data!$H169)),        "",          ";" &amp; VLOOKUP(DM$1,Data!$L:$N,3, FALSE) &amp; ",""" &amp; VLOOKUP(DM$1,Data!$L:$M,2, FALSE) &amp; """;"   )             )</f>
        <v/>
      </c>
      <c r="DN168" t="str">
        <f>IF(Data!$L169=DN$1, "",             IF(ISERR(SEARCH(DN$1,Data!$H169)),        "",          ";" &amp; VLOOKUP(DN$1,Data!$L:$N,3, FALSE) &amp; ",""" &amp; VLOOKUP(DN$1,Data!$L:$M,2, FALSE) &amp; """;"   )             )</f>
        <v/>
      </c>
      <c r="DO168" t="str">
        <f>IF(Data!$L169=DO$1, "",             IF(ISERR(SEARCH(DO$1,Data!$H169)),        "",          ";" &amp; VLOOKUP(DO$1,Data!$L:$N,3, FALSE) &amp; ",""" &amp; VLOOKUP(DO$1,Data!$L:$M,2, FALSE) &amp; """;"   )             )</f>
        <v/>
      </c>
      <c r="DP168" t="str">
        <f>IF(Data!$L169=DP$1, "",             IF(ISERR(SEARCH(DP$1,Data!$H169)),        "",          ";" &amp; VLOOKUP(DP$1,Data!$L:$N,3, FALSE) &amp; ",""" &amp; VLOOKUP(DP$1,Data!$L:$M,2, FALSE) &amp; """;"   )             )</f>
        <v/>
      </c>
      <c r="DQ168" t="str">
        <f>IF(Data!$L169=DQ$1, "",             IF(ISERR(SEARCH(DQ$1,Data!$H169)),        "",          ";" &amp; VLOOKUP(DQ$1,Data!$L:$N,3, FALSE) &amp; ",""" &amp; VLOOKUP(DQ$1,Data!$L:$M,2, FALSE) &amp; """;"   )             )</f>
        <v/>
      </c>
      <c r="DR168" t="str">
        <f>IF(Data!$L169=DR$1, "",             IF(ISERR(SEARCH(DR$1,Data!$H169)),        "",          ";" &amp; VLOOKUP(DR$1,Data!$L:$N,3, FALSE) &amp; ",""" &amp; VLOOKUP(DR$1,Data!$L:$M,2, FALSE) &amp; """;"   )             )</f>
        <v/>
      </c>
      <c r="DS168" t="str">
        <f>IF(Data!$L169=DS$1, "",             IF(ISERR(SEARCH(DS$1,Data!$H169)),        "",          ";" &amp; VLOOKUP(DS$1,Data!$L:$N,3, FALSE) &amp; ",""" &amp; VLOOKUP(DS$1,Data!$L:$M,2, FALSE) &amp; """;"   )             )</f>
        <v/>
      </c>
      <c r="DT168" t="str">
        <f>IF(Data!$L169=DT$1, "",             IF(ISERR(SEARCH(DT$1,Data!$H169)),        "",          ";" &amp; VLOOKUP(DT$1,Data!$L:$N,3, FALSE) &amp; ",""" &amp; VLOOKUP(DT$1,Data!$L:$M,2, FALSE) &amp; """;"   )             )</f>
        <v/>
      </c>
      <c r="DU168" t="str">
        <f>IF(Data!$L169=DU$1, "",             IF(ISERR(SEARCH(DU$1,Data!$H169)),        "",          ";" &amp; VLOOKUP(DU$1,Data!$L:$N,3, FALSE) &amp; ",""" &amp; VLOOKUP(DU$1,Data!$L:$M,2, FALSE) &amp; """;"   )             )</f>
        <v/>
      </c>
      <c r="DV168" t="str">
        <f>IF(Data!$L169=DV$1, "",             IF(ISERR(SEARCH(DV$1,Data!$H169)),        "",          ";" &amp; VLOOKUP(DV$1,Data!$L:$N,3, FALSE) &amp; ",""" &amp; VLOOKUP(DV$1,Data!$L:$M,2, FALSE) &amp; """;"   )             )</f>
        <v/>
      </c>
      <c r="DW168" t="str">
        <f>IF(Data!$L169=DW$1, "",             IF(ISERR(SEARCH(DW$1,Data!$H169)),        "",          ";" &amp; VLOOKUP(DW$1,Data!$L:$N,3, FALSE) &amp; ",""" &amp; VLOOKUP(DW$1,Data!$L:$M,2, FALSE) &amp; """;"   )             )</f>
        <v/>
      </c>
      <c r="DX168" t="str">
        <f>IF(Data!$L169=DX$1, "",             IF(ISERR(SEARCH(DX$1,Data!$H169)),        "",          ";" &amp; VLOOKUP(DX$1,Data!$L:$N,3, FALSE) &amp; ",""" &amp; VLOOKUP(DX$1,Data!$L:$M,2, FALSE) &amp; """;"   )             )</f>
        <v/>
      </c>
      <c r="DY168" t="str">
        <f>IF(Data!$L169=DY$1, "",             IF(ISERR(SEARCH(DY$1,Data!$H169)),        "",          ";" &amp; VLOOKUP(DY$1,Data!$L:$N,3, FALSE) &amp; ",""" &amp; VLOOKUP(DY$1,Data!$L:$M,2, FALSE) &amp; """;"   )             )</f>
        <v/>
      </c>
      <c r="DZ168" t="str">
        <f>IF(Data!$L169=DZ$1, "",             IF(ISERR(SEARCH(DZ$1,Data!$H169)),        "",          ";" &amp; VLOOKUP(DZ$1,Data!$L:$N,3, FALSE) &amp; ",""" &amp; VLOOKUP(DZ$1,Data!$L:$M,2, FALSE) &amp; """;"   )             )</f>
        <v/>
      </c>
      <c r="EA168" t="str">
        <f>IF(Data!$L169=EA$1, "",             IF(ISERR(SEARCH(EA$1,Data!$H169)),        "",          ";" &amp; VLOOKUP(EA$1,Data!$L:$N,3, FALSE) &amp; ",""" &amp; VLOOKUP(EA$1,Data!$L:$M,2, FALSE) &amp; """;"   )             )</f>
        <v/>
      </c>
      <c r="EB168" t="str">
        <f>IF(Data!$L169=EB$1, "",             IF(ISERR(SEARCH(EB$1,Data!$H169)),        "",          ";" &amp; VLOOKUP(EB$1,Data!$L:$N,3, FALSE) &amp; ",""" &amp; VLOOKUP(EB$1,Data!$L:$M,2, FALSE) &amp; """;"   )             )</f>
        <v/>
      </c>
      <c r="EC168" t="str">
        <f>IF(Data!$L169=EC$1, "",             IF(ISERR(SEARCH(EC$1,Data!$H169)),        "",          ";" &amp; VLOOKUP(EC$1,Data!$L:$N,3, FALSE) &amp; ",""" &amp; VLOOKUP(EC$1,Data!$L:$M,2, FALSE) &amp; """;"   )             )</f>
        <v/>
      </c>
      <c r="ED168" t="str">
        <f>IF(Data!$L169=ED$1, "",             IF(ISERR(SEARCH(ED$1,Data!$H169)),        "",          ";" &amp; VLOOKUP(ED$1,Data!$L:$N,3, FALSE) &amp; ",""" &amp; VLOOKUP(ED$1,Data!$L:$M,2, FALSE) &amp; """;"   )             )</f>
        <v/>
      </c>
      <c r="EE168" t="str">
        <f>IF(Data!$L169=EE$1, "",             IF(ISERR(SEARCH(EE$1,Data!$H169)),        "",          ";" &amp; VLOOKUP(EE$1,Data!$L:$N,3, FALSE) &amp; ",""" &amp; VLOOKUP(EE$1,Data!$L:$M,2, FALSE) &amp; """;"   )             )</f>
        <v/>
      </c>
      <c r="EF168" t="str">
        <f>IF(Data!$L169=EF$1, "",             IF(ISERR(SEARCH(EF$1,Data!$H169)),        "",          ";" &amp; VLOOKUP(EF$1,Data!$L:$N,3, FALSE) &amp; ",""" &amp; VLOOKUP(EF$1,Data!$L:$M,2, FALSE) &amp; """;"   )             )</f>
        <v/>
      </c>
      <c r="EG168" t="str">
        <f>IF(Data!$L169=EG$1, "",             IF(ISERR(SEARCH(EG$1,Data!$H169)),        "",          ";" &amp; VLOOKUP(EG$1,Data!$L:$N,3, FALSE) &amp; ",""" &amp; VLOOKUP(EG$1,Data!$L:$M,2, FALSE) &amp; """;"   )             )</f>
        <v/>
      </c>
      <c r="EH168" t="str">
        <f>IF(Data!$L169=EH$1, "",             IF(ISERR(SEARCH(EH$1,Data!$H169)),        "",          ";" &amp; VLOOKUP(EH$1,Data!$L:$N,3, FALSE) &amp; ",""" &amp; VLOOKUP(EH$1,Data!$L:$M,2, FALSE) &amp; """;"   )             )</f>
        <v/>
      </c>
      <c r="EI168" t="str">
        <f>IF(Data!$L169=EI$1, "",             IF(ISERR(SEARCH(EI$1,Data!$H169)),        "",          ";" &amp; VLOOKUP(EI$1,Data!$L:$N,3, FALSE) &amp; ",""" &amp; VLOOKUP(EI$1,Data!$L:$M,2, FALSE) &amp; """;"   )             )</f>
        <v/>
      </c>
      <c r="EJ168" t="str">
        <f>IF(Data!$L169=EJ$1, "",             IF(ISERR(SEARCH(EJ$1,Data!$H169)),        "",          ";" &amp; VLOOKUP(EJ$1,Data!$L:$N,3, FALSE) &amp; ",""" &amp; VLOOKUP(EJ$1,Data!$L:$M,2, FALSE) &amp; """;"   )             )</f>
        <v/>
      </c>
      <c r="EK168" t="str">
        <f>IF(Data!$L169=EK$1, "",             IF(ISERR(SEARCH(EK$1,Data!$H169)),        "",          ";" &amp; VLOOKUP(EK$1,Data!$L:$N,3, FALSE) &amp; ",""" &amp; VLOOKUP(EK$1,Data!$L:$M,2, FALSE) &amp; """;"   )             )</f>
        <v/>
      </c>
      <c r="EL168" t="str">
        <f>IF(Data!$L169=EL$1, "",             IF(ISERR(SEARCH(EL$1,Data!$H169)),        "",          ";" &amp; VLOOKUP(EL$1,Data!$L:$N,3, FALSE) &amp; ",""" &amp; VLOOKUP(EL$1,Data!$L:$M,2, FALSE) &amp; """;"   )             )</f>
        <v/>
      </c>
      <c r="EM168" t="str">
        <f>IF(Data!$L169=EM$1, "",             IF(ISERR(SEARCH(EM$1,Data!$H169)),        "",          ";" &amp; VLOOKUP(EM$1,Data!$L:$N,3, FALSE) &amp; ",""" &amp; VLOOKUP(EM$1,Data!$L:$M,2, FALSE) &amp; """;"   )             )</f>
        <v/>
      </c>
      <c r="EN168" t="str">
        <f>IF(Data!$L169=EN$1, "",             IF(ISERR(SEARCH(EN$1,Data!$H169)),        "",          ";" &amp; VLOOKUP(EN$1,Data!$L:$N,3, FALSE) &amp; ",""" &amp; VLOOKUP(EN$1,Data!$L:$M,2, FALSE) &amp; """;"   )             )</f>
        <v/>
      </c>
      <c r="EO168" t="str">
        <f>IF(Data!$L169=EO$1, "",             IF(ISERR(SEARCH(EO$1,Data!$H169)),        "",          ";" &amp; VLOOKUP(EO$1,Data!$L:$N,3, FALSE) &amp; ",""" &amp; VLOOKUP(EO$1,Data!$L:$M,2, FALSE) &amp; """;"   )             )</f>
        <v/>
      </c>
      <c r="EP168" t="str">
        <f>IF(Data!$L169=EP$1, "",             IF(ISERR(SEARCH(EP$1,Data!$H169)),        "",          ";" &amp; VLOOKUP(EP$1,Data!$L:$N,3, FALSE) &amp; ",""" &amp; VLOOKUP(EP$1,Data!$L:$M,2, FALSE) &amp; """;"   )             )</f>
        <v/>
      </c>
      <c r="EQ168" t="str">
        <f>IF(Data!$L169=EQ$1, "",             IF(ISERR(SEARCH(EQ$1,Data!$H169)),        "",          ";" &amp; VLOOKUP(EQ$1,Data!$L:$N,3, FALSE) &amp; ",""" &amp; VLOOKUP(EQ$1,Data!$L:$M,2, FALSE) &amp; """;"   )             )</f>
        <v/>
      </c>
      <c r="ER168" t="str">
        <f>IF(Data!$L169=ER$1, "",             IF(ISERR(SEARCH(ER$1,Data!$H169)),        "",          ";" &amp; VLOOKUP(ER$1,Data!$L:$N,3, FALSE) &amp; ",""" &amp; VLOOKUP(ER$1,Data!$L:$M,2, FALSE) &amp; """;"   )             )</f>
        <v/>
      </c>
      <c r="ES168" t="str">
        <f>IF(Data!$L169=ES$1, "",             IF(ISERR(SEARCH(ES$1,Data!$H169)),        "",          ";" &amp; VLOOKUP(ES$1,Data!$L:$N,3, FALSE) &amp; ",""" &amp; VLOOKUP(ES$1,Data!$L:$M,2, FALSE) &amp; """;"   )             )</f>
        <v/>
      </c>
      <c r="ET168" t="str">
        <f>IF(Data!$L169=ET$1, "",             IF(ISERR(SEARCH(ET$1,Data!$H169)),        "",          ";" &amp; VLOOKUP(ET$1,Data!$L:$N,3, FALSE) &amp; ",""" &amp; VLOOKUP(ET$1,Data!$L:$M,2, FALSE) &amp; """;"   )             )</f>
        <v/>
      </c>
      <c r="EU168" t="str">
        <f>IF(Data!$L169=EU$1, "",             IF(ISERR(SEARCH(EU$1,Data!$H169)),        "",          ";" &amp; VLOOKUP(EU$1,Data!$L:$N,3, FALSE) &amp; ",""" &amp; VLOOKUP(EU$1,Data!$L:$M,2, FALSE) &amp; """;"   )             )</f>
        <v/>
      </c>
      <c r="EV168" t="str">
        <f>IF(Data!$L169=EV$1, "",             IF(ISERR(SEARCH(EV$1,Data!$H169)),        "",          ";" &amp; VLOOKUP(EV$1,Data!$L:$N,3, FALSE) &amp; ",""" &amp; VLOOKUP(EV$1,Data!$L:$M,2, FALSE) &amp; """;"   )             )</f>
        <v/>
      </c>
      <c r="EW168" t="str">
        <f>IF(Data!$L169=EW$1, "",             IF(ISERR(SEARCH(EW$1,Data!$H169)),        "",          ";" &amp; VLOOKUP(EW$1,Data!$L:$N,3, FALSE) &amp; ",""" &amp; VLOOKUP(EW$1,Data!$L:$M,2, FALSE) &amp; """;"   )             )</f>
        <v/>
      </c>
      <c r="EX168" t="str">
        <f>IF(Data!$L169=EX$1, "",             IF(ISERR(SEARCH(EX$1,Data!$H169)),        "",          ";" &amp; VLOOKUP(EX$1,Data!$L:$N,3, FALSE) &amp; ",""" &amp; VLOOKUP(EX$1,Data!$L:$M,2, FALSE) &amp; """;"   )             )</f>
        <v/>
      </c>
      <c r="EY168" t="str">
        <f>IF(Data!$L169=EY$1, "",             IF(ISERR(SEARCH(EY$1,Data!$H169)),        "",          ";" &amp; VLOOKUP(EY$1,Data!$L:$N,3, FALSE) &amp; ",""" &amp; VLOOKUP(EY$1,Data!$L:$M,2, FALSE) &amp; """;"   )             )</f>
        <v/>
      </c>
      <c r="EZ168" t="str">
        <f>IF(Data!$L169=EZ$1, "",             IF(ISERR(SEARCH(EZ$1,Data!$H169)),        "",          ";" &amp; VLOOKUP(EZ$1,Data!$L:$N,3, FALSE) &amp; ",""" &amp; VLOOKUP(EZ$1,Data!$L:$M,2, FALSE) &amp; """;"   )             )</f>
        <v/>
      </c>
      <c r="FA168" t="str">
        <f>IF(Data!$L169=FA$1, "",             IF(ISERR(SEARCH(FA$1,Data!$H169)),        "",          ";" &amp; VLOOKUP(FA$1,Data!$L:$N,3, FALSE) &amp; ",""" &amp; VLOOKUP(FA$1,Data!$L:$M,2, FALSE) &amp; """;"   )             )</f>
        <v/>
      </c>
      <c r="FB168" t="str">
        <f>IF(Data!$L169=FB$1, "",             IF(ISERR(SEARCH(FB$1,Data!$H169)),        "",          ";" &amp; VLOOKUP(FB$1,Data!$L:$N,3, FALSE) &amp; ",""" &amp; VLOOKUP(FB$1,Data!$L:$M,2, FALSE) &amp; """;"   )             )</f>
        <v/>
      </c>
      <c r="FC168" t="str">
        <f>IF(Data!$L169=FC$1, "",             IF(ISERR(SEARCH(FC$1,Data!$H169)),        "",          ";" &amp; VLOOKUP(FC$1,Data!$L:$N,3, FALSE) &amp; ",""" &amp; VLOOKUP(FC$1,Data!$L:$M,2, FALSE) &amp; """;"   )             )</f>
        <v/>
      </c>
      <c r="FD168" t="str">
        <f>IF(Data!$L169=FD$1, "",             IF(ISERR(SEARCH(FD$1,Data!$H169)),        "",          ";" &amp; VLOOKUP(FD$1,Data!$L:$N,3, FALSE) &amp; ",""" &amp; VLOOKUP(FD$1,Data!$L:$M,2, FALSE) &amp; """;"   )             )</f>
        <v/>
      </c>
      <c r="FE168" t="str">
        <f>IF(Data!$L169=FE$1, "",             IF(ISERR(SEARCH(FE$1,Data!$H169)),        "",          ";" &amp; VLOOKUP(FE$1,Data!$L:$N,3, FALSE) &amp; ",""" &amp; VLOOKUP(FE$1,Data!$L:$M,2, FALSE) &amp; """;"   )             )</f>
        <v/>
      </c>
      <c r="FF168" t="str">
        <f>IF(Data!$L169=FF$1, "",             IF(ISERR(SEARCH(FF$1,Data!$H169)),        "",          ";" &amp; VLOOKUP(FF$1,Data!$L:$N,3, FALSE) &amp; ",""" &amp; VLOOKUP(FF$1,Data!$L:$M,2, FALSE) &amp; """;"   )             )</f>
        <v/>
      </c>
      <c r="FG168" t="str">
        <f>IF(Data!$L169=FG$1, "",             IF(ISERR(SEARCH(FG$1,Data!$H169)),        "",          ";" &amp; VLOOKUP(FG$1,Data!$L:$N,3, FALSE) &amp; ",""" &amp; VLOOKUP(FG$1,Data!$L:$M,2, FALSE) &amp; """;"   )             )</f>
        <v/>
      </c>
      <c r="FH168" t="str">
        <f>IF(Data!$L169=FH$1, "",             IF(ISERR(SEARCH(FH$1,Data!$H169)),        "",          ";" &amp; VLOOKUP(FH$1,Data!$L:$N,3, FALSE) &amp; ",""" &amp; VLOOKUP(FH$1,Data!$L:$M,2, FALSE) &amp; """;"   )             )</f>
        <v/>
      </c>
      <c r="FI168" t="str">
        <f>IF(Data!$L169=FI$1, "",             IF(ISERR(SEARCH(FI$1,Data!$H169)),        "",          ";" &amp; VLOOKUP(FI$1,Data!$L:$N,3, FALSE) &amp; ",""" &amp; VLOOKUP(FI$1,Data!$L:$M,2, FALSE) &amp; """;"   )             )</f>
        <v/>
      </c>
      <c r="FJ168" t="str">
        <f>IF(Data!$L169=FJ$1, "",             IF(ISERR(SEARCH(FJ$1,Data!$H169)),        "",          ";" &amp; VLOOKUP(FJ$1,Data!$L:$N,3, FALSE) &amp; ",""" &amp; VLOOKUP(FJ$1,Data!$L:$M,2, FALSE) &amp; """;"   )             )</f>
        <v/>
      </c>
      <c r="FK168" t="str">
        <f>IF(Data!$L169=FK$1, "",             IF(ISERR(SEARCH(FK$1,Data!$H169)),        "",          ";" &amp; VLOOKUP(FK$1,Data!$L:$N,3, FALSE) &amp; ",""" &amp; VLOOKUP(FK$1,Data!$L:$M,2, FALSE) &amp; """;"   )             )</f>
        <v/>
      </c>
      <c r="FL168" t="str">
        <f>IF(Data!$L169=FL$1, "",             IF(ISERR(SEARCH(FL$1,Data!$H169)),        "",          ";" &amp; VLOOKUP(FL$1,Data!$L:$N,3, FALSE) &amp; ",""" &amp; VLOOKUP(FL$1,Data!$L:$M,2, FALSE) &amp; """;"   )             )</f>
        <v/>
      </c>
      <c r="FM168" t="str">
        <f>IF(Data!$L169=FM$1, "",             IF(ISERR(SEARCH(FM$1,Data!$H169)),        "",          ";" &amp; VLOOKUP(FM$1,Data!$L:$N,3, FALSE) &amp; ",""" &amp; VLOOKUP(FM$1,Data!$L:$M,2, FALSE) &amp; """;"   )             )</f>
        <v/>
      </c>
      <c r="FN168" t="str">
        <f>IF(Data!$L169=FN$1, "",             IF(ISERR(SEARCH(FN$1,Data!$H169)),        "",          ";" &amp; VLOOKUP(FN$1,Data!$L:$N,3, FALSE) &amp; ",""" &amp; VLOOKUP(FN$1,Data!$L:$M,2, FALSE) &amp; """;"   )             )</f>
        <v/>
      </c>
      <c r="FO168" t="str">
        <f>IF(Data!$L169=FO$1, "",             IF(ISERR(SEARCH(FO$1,Data!$H169)),        "",          ";" &amp; VLOOKUP(FO$1,Data!$L:$N,3, FALSE) &amp; ",""" &amp; VLOOKUP(FO$1,Data!$L:$M,2, FALSE) &amp; """;"   )             )</f>
        <v/>
      </c>
      <c r="FP168" t="str">
        <f>IF(Data!$L169=FP$1, "",             IF(ISERR(SEARCH(FP$1,Data!$H169)),        "",          ";" &amp; VLOOKUP(FP$1,Data!$L:$N,3, FALSE) &amp; ",""" &amp; VLOOKUP(FP$1,Data!$L:$M,2, FALSE) &amp; """;"   )             )</f>
        <v/>
      </c>
      <c r="FQ168" t="str">
        <f>IF(Data!$L169=FQ$1, "",             IF(ISERR(SEARCH(FQ$1,Data!$H169)),        "",          ";" &amp; VLOOKUP(FQ$1,Data!$L:$N,3, FALSE) &amp; ",""" &amp; VLOOKUP(FQ$1,Data!$L:$M,2, FALSE) &amp; """;"   )             )</f>
        <v/>
      </c>
      <c r="FR168" t="str">
        <f>IF(Data!$L169=FR$1, "",             IF(ISERR(SEARCH(FR$1,Data!$H169)),        "",          ";" &amp; VLOOKUP(FR$1,Data!$L:$N,3, FALSE) &amp; ",""" &amp; VLOOKUP(FR$1,Data!$L:$M,2, FALSE) &amp; """;"   )             )</f>
        <v/>
      </c>
      <c r="FS168" t="str">
        <f>IF(Data!$L169=FS$1, "",             IF(ISERR(SEARCH(FS$1,Data!$H169)),        "",          ";" &amp; VLOOKUP(FS$1,Data!$L:$N,3, FALSE) &amp; ",""" &amp; VLOOKUP(FS$1,Data!$L:$M,2, FALSE) &amp; """;"   )             )</f>
        <v/>
      </c>
      <c r="FT168" t="str">
        <f>IF(Data!$L169=FT$1, "",             IF(ISERR(SEARCH(FT$1,Data!$H169)),        "",          ";" &amp; VLOOKUP(FT$1,Data!$L:$N,3, FALSE) &amp; ",""" &amp; VLOOKUP(FT$1,Data!$L:$M,2, FALSE) &amp; """;"   )             )</f>
        <v/>
      </c>
      <c r="FU168" t="str">
        <f>IF(Data!$L169=FU$1, "",             IF(ISERR(SEARCH(FU$1,Data!$H169)),        "",          ";" &amp; VLOOKUP(FU$1,Data!$L:$N,3, FALSE) &amp; ",""" &amp; VLOOKUP(FU$1,Data!$L:$M,2, FALSE) &amp; """;"   )             )</f>
        <v/>
      </c>
      <c r="FV168" t="str">
        <f>IF(Data!$L169=FV$1, "",             IF(ISERR(SEARCH(FV$1,Data!$H169)),        "",          ";" &amp; VLOOKUP(FV$1,Data!$L:$N,3, FALSE) &amp; ",""" &amp; VLOOKUP(FV$1,Data!$L:$M,2, FALSE) &amp; """;"   )             )</f>
        <v/>
      </c>
      <c r="FW168" t="str">
        <f>IF(Data!$L169=FW$1, "",             IF(ISERR(SEARCH(FW$1,Data!$H169)),        "",          ";" &amp; VLOOKUP(FW$1,Data!$L:$N,3, FALSE) &amp; ",""" &amp; VLOOKUP(FW$1,Data!$L:$M,2, FALSE) &amp; """;"   )             )</f>
        <v/>
      </c>
      <c r="FX168" t="str">
        <f>IF(Data!$L169=FX$1, "",             IF(ISERR(SEARCH(FX$1,Data!$H169)),        "",          ";" &amp; VLOOKUP(FX$1,Data!$L:$N,3, FALSE) &amp; ",""" &amp; VLOOKUP(FX$1,Data!$L:$M,2, FALSE) &amp; """;"   )             )</f>
        <v/>
      </c>
      <c r="FY168" t="str">
        <f>IF(Data!$L169=FY$1, "",             IF(ISERR(SEARCH(FY$1,Data!$H169)),        "",          ";" &amp; VLOOKUP(FY$1,Data!$L:$N,3, FALSE) &amp; ",""" &amp; VLOOKUP(FY$1,Data!$L:$M,2, FALSE) &amp; """;"   )             )</f>
        <v/>
      </c>
      <c r="FZ168" t="str">
        <f>IF(Data!$L169=FZ$1, "",             IF(ISERR(SEARCH(FZ$1,Data!$H169)),        "",          ";" &amp; VLOOKUP(FZ$1,Data!$L:$N,3, FALSE) &amp; ",""" &amp; VLOOKUP(FZ$1,Data!$L:$M,2, FALSE) &amp; """;"   )             )</f>
        <v/>
      </c>
      <c r="GA168" t="str">
        <f>IF(Data!$L169=GA$1, "",             IF(ISERR(SEARCH(GA$1,Data!$H169)),        "",          ";" &amp; VLOOKUP(GA$1,Data!$L:$N,3, FALSE) &amp; ",""" &amp; VLOOKUP(GA$1,Data!$L:$M,2, FALSE) &amp; """;"   )             )</f>
        <v/>
      </c>
      <c r="GB168" t="str">
        <f>IF(Data!$L169=GB$1, "",             IF(ISERR(SEARCH(GB$1,Data!$H169)),        "",          ";" &amp; VLOOKUP(GB$1,Data!$L:$N,3, FALSE) &amp; ",""" &amp; VLOOKUP(GB$1,Data!$L:$M,2, FALSE) &amp; """;"   )             )</f>
        <v/>
      </c>
      <c r="GC168" t="str">
        <f>IF(Data!$L169=GC$1, "",             IF(ISERR(SEARCH(GC$1,Data!$H169)),        "",          ";" &amp; VLOOKUP(GC$1,Data!$L:$N,3, FALSE) &amp; ",""" &amp; VLOOKUP(GC$1,Data!$L:$M,2, FALSE) &amp; """;"   )             )</f>
        <v/>
      </c>
      <c r="GD168" t="str">
        <f>IF(Data!$L169=GD$1, "",             IF(ISERR(SEARCH(GD$1,Data!$H169)),        "",          ";" &amp; VLOOKUP(GD$1,Data!$L:$N,3, FALSE) &amp; ",""" &amp; VLOOKUP(GD$1,Data!$L:$M,2, FALSE) &amp; """;"   )             )</f>
        <v/>
      </c>
      <c r="GE168" t="str">
        <f>IF(Data!$L169=GE$1, "",             IF(ISERR(SEARCH(GE$1,Data!$H169)),        "",          ";" &amp; VLOOKUP(GE$1,Data!$L:$N,3, FALSE) &amp; ",""" &amp; VLOOKUP(GE$1,Data!$L:$M,2, FALSE) &amp; """;"   )             )</f>
        <v/>
      </c>
      <c r="GF168" t="str">
        <f>IF(Data!$L169=GF$1, "",             IF(ISERR(SEARCH(GF$1,Data!$H169)),        "",          ";" &amp; VLOOKUP(GF$1,Data!$L:$N,3, FALSE) &amp; ",""" &amp; VLOOKUP(GF$1,Data!$L:$M,2, FALSE) &amp; """;"   )             )</f>
        <v/>
      </c>
      <c r="GG168" t="str">
        <f>IF(Data!$L169=GG$1, "",             IF(ISERR(SEARCH(GG$1,Data!$H169)),        "",          ";" &amp; VLOOKUP(GG$1,Data!$L:$N,3, FALSE) &amp; ",""" &amp; VLOOKUP(GG$1,Data!$L:$M,2, FALSE) &amp; """;"   )             )</f>
        <v/>
      </c>
      <c r="GH168" t="str">
        <f>IF(Data!$L169=GH$1, "",             IF(ISERR(SEARCH(GH$1,Data!$H169)),        "",          ";" &amp; VLOOKUP(GH$1,Data!$L:$N,3, FALSE) &amp; ",""" &amp; VLOOKUP(GH$1,Data!$L:$M,2, FALSE) &amp; """;"   )             )</f>
        <v/>
      </c>
      <c r="GI168" t="str">
        <f>IF(Data!$L169=GI$1, "",             IF(ISERR(SEARCH(GI$1,Data!$H169)),        "",          ";" &amp; VLOOKUP(GI$1,Data!$L:$N,3, FALSE) &amp; ",""" &amp; VLOOKUP(GI$1,Data!$L:$M,2, FALSE) &amp; """;"   )             )</f>
        <v>;00000000-0000-0000-0000-000000000179,"HUMAN";</v>
      </c>
      <c r="GJ168" t="str">
        <f>IF(Data!$L169=GJ$1, "",             IF(ISERR(SEARCH(GJ$1,Data!$H169)),        "",          ";" &amp; VLOOKUP(GJ$1,Data!$L:$N,3, FALSE) &amp; ",""" &amp; VLOOKUP(GJ$1,Data!$L:$M,2, FALSE) &amp; """;"   )             )</f>
        <v/>
      </c>
      <c r="GK168" t="str">
        <f>IF(Data!$L169=GK$1, "",             IF(ISERR(SEARCH(GK$1,Data!$H169)),        "",          ";" &amp; VLOOKUP(GK$1,Data!$L:$N,3, FALSE) &amp; ",""" &amp; VLOOKUP(GK$1,Data!$L:$M,2, FALSE) &amp; """;"   )             )</f>
        <v/>
      </c>
      <c r="GL168" t="str">
        <f>IF(Data!$L169=GL$1, "",             IF(ISERR(SEARCH(GL$1,Data!$H169)),        "",          ";" &amp; VLOOKUP(GL$1,Data!$L:$N,3, FALSE) &amp; ",""" &amp; VLOOKUP(GL$1,Data!$L:$M,2, FALSE) &amp; """;"   )             )</f>
        <v/>
      </c>
      <c r="GM168" t="str">
        <f>IF(Data!$L169=GM$1, "",             IF(ISERR(SEARCH(GM$1,Data!$H169)),        "",          ";" &amp; VLOOKUP(GM$1,Data!$L:$N,3, FALSE) &amp; ",""" &amp; VLOOKUP(GM$1,Data!$L:$M,2, FALSE) &amp; """;"   )             )</f>
        <v/>
      </c>
      <c r="GN168" t="str">
        <f>IF(Data!$L169=GN$1, "",             IF(ISERR(SEARCH(GN$1,Data!$H169)),        "",          ";" &amp; VLOOKUP(GN$1,Data!$L:$N,3, FALSE) &amp; ",""" &amp; VLOOKUP(GN$1,Data!$L:$M,2, FALSE) &amp; """;"   )             )</f>
        <v/>
      </c>
      <c r="GO168" t="str">
        <f>IF(Data!$L169=GO$1, "",             IF(ISERR(SEARCH(GO$1,Data!$H169)),        "",          ";" &amp; VLOOKUP(GO$1,Data!$L:$N,3, FALSE) &amp; ",""" &amp; VLOOKUP(GO$1,Data!$L:$M,2, FALSE) &amp; """;"   )             )</f>
        <v/>
      </c>
      <c r="GP168" t="str">
        <f>IF(Data!$L169=GP$1, "",             IF(ISERR(SEARCH(GP$1,Data!$H169)),        "",          ";" &amp; VLOOKUP(GP$1,Data!$L:$N,3, FALSE) &amp; ",""" &amp; VLOOKUP(GP$1,Data!$L:$M,2, FALSE) &amp; """;"   )             )</f>
        <v/>
      </c>
      <c r="GQ168" t="str">
        <f>IF(Data!$L169=GQ$1, "",             IF(ISERR(SEARCH(GQ$1,Data!$H169)),        "",          ";" &amp; VLOOKUP(GQ$1,Data!$L:$N,3, FALSE) &amp; ",""" &amp; VLOOKUP(GQ$1,Data!$L:$M,2, FALSE) &amp; """;"   )             )</f>
        <v/>
      </c>
      <c r="GR168" t="str">
        <f>IF(Data!$L169=GR$1, "",             IF(ISERR(SEARCH(GR$1,Data!$H169)),        "",          ";" &amp; VLOOKUP(GR$1,Data!$L:$N,3, FALSE) &amp; ",""" &amp; VLOOKUP(GR$1,Data!$L:$M,2, FALSE) &amp; """;"   )             )</f>
        <v/>
      </c>
      <c r="GS168" t="str">
        <f>IF(Data!$L169=GS$1, "",             IF(ISERR(SEARCH(GS$1,Data!$H169)),        "",          ";" &amp; VLOOKUP(GS$1,Data!$L:$N,3, FALSE) &amp; ",""" &amp; VLOOKUP(GS$1,Data!$L:$M,2, FALSE) &amp; """;"   )             )</f>
        <v/>
      </c>
      <c r="GT168" t="str">
        <f>IF(Data!$L169=GT$1, "",             IF(ISERR(SEARCH(GT$1,Data!$H169)),        "",          ";" &amp; VLOOKUP(GT$1,Data!$L:$N,3, FALSE) &amp; ",""" &amp; VLOOKUP(GT$1,Data!$L:$M,2, FALSE) &amp; """;"   )             )</f>
        <v/>
      </c>
      <c r="GU168" t="str">
        <f>IF(Data!$L169=GU$1, "",             IF(ISERR(SEARCH(GU$1,Data!$H169)),        "",          ";" &amp; VLOOKUP(GU$1,Data!$L:$N,3, FALSE) &amp; ",""" &amp; VLOOKUP(GU$1,Data!$L:$M,2, FALSE) &amp; """;"   )             )</f>
        <v/>
      </c>
      <c r="GV168" t="str">
        <f>IF(Data!$L169=GV$1, "",             IF(ISERR(SEARCH(GV$1,Data!$H169)),        "",          ";" &amp; VLOOKUP(GV$1,Data!$L:$N,3, FALSE) &amp; ",""" &amp; VLOOKUP(GV$1,Data!$L:$M,2, FALSE) &amp; """;"   )             )</f>
        <v/>
      </c>
      <c r="GW168" t="str">
        <f>IF(Data!$L169=GW$1, "",             IF(ISERR(SEARCH(GW$1,Data!$H169)),        "",          ";" &amp; VLOOKUP(GW$1,Data!$L:$N,3, FALSE) &amp; ",""" &amp; VLOOKUP(GW$1,Data!$L:$M,2, FALSE) &amp; """;"   )             )</f>
        <v/>
      </c>
      <c r="GX168" t="str">
        <f>IF(Data!$L169=GX$1, "",             IF(ISERR(SEARCH(GX$1,Data!$H169)),        "",          ";" &amp; VLOOKUP(GX$1,Data!$L:$N,3, FALSE) &amp; ",""" &amp; VLOOKUP(GX$1,Data!$L:$M,2, FALSE) &amp; """;"   )             )</f>
        <v/>
      </c>
      <c r="GY168" t="str">
        <f>IF(Data!$L169=GY$1, "",             IF(ISERR(SEARCH(GY$1,Data!$H169)),        "",          ";" &amp; VLOOKUP(GY$1,Data!$L:$N,3, FALSE) &amp; ",""" &amp; VLOOKUP(GY$1,Data!$L:$M,2, FALSE) &amp; """;"   )             )</f>
        <v/>
      </c>
      <c r="GZ168" t="str">
        <f>IF(Data!$L169=GZ$1, "",             IF(ISERR(SEARCH(GZ$1,Data!$H169)),        "",          ";" &amp; VLOOKUP(GZ$1,Data!$L:$N,3, FALSE) &amp; ",""" &amp; VLOOKUP(GZ$1,Data!$L:$M,2, FALSE) &amp; """;"   )             )</f>
        <v/>
      </c>
      <c r="HA168" t="str">
        <f>IF(Data!$L169=HA$1, "",             IF(ISERR(SEARCH(HA$1,Data!$H169)),        "",          ";" &amp; VLOOKUP(HA$1,Data!$L:$N,3, FALSE) &amp; ",""" &amp; VLOOKUP(HA$1,Data!$L:$M,2, FALSE) &amp; """;"   )             )</f>
        <v/>
      </c>
      <c r="HB168" t="str">
        <f>IF(Data!$L169=HB$1, "",             IF(ISERR(SEARCH(HB$1,Data!$H169)),        "",          ";" &amp; VLOOKUP(HB$1,Data!$L:$N,3, FALSE) &amp; ",""" &amp; VLOOKUP(HB$1,Data!$L:$M,2, FALSE) &amp; """;"   )             )</f>
        <v/>
      </c>
      <c r="HC168" t="str">
        <f>IF(Data!$L169=HC$1, "",             IF(ISERR(SEARCH(HC$1,Data!$H169)),        "",          ";" &amp; VLOOKUP(HC$1,Data!$L:$N,3, FALSE) &amp; ",""" &amp; VLOOKUP(HC$1,Data!$L:$M,2, FALSE) &amp; """;"   )             )</f>
        <v/>
      </c>
      <c r="HD168" t="str">
        <f>IF(Data!$L169=HD$1, "",             IF(ISERR(SEARCH(HD$1,Data!$H169)),        "",          ";" &amp; VLOOKUP(HD$1,Data!$L:$N,3, FALSE) &amp; ",""" &amp; VLOOKUP(HD$1,Data!$L:$M,2, FALSE) &amp; """;"   )             )</f>
        <v/>
      </c>
      <c r="HE168" t="str">
        <f>IF(Data!$L169=HE$1, "",             IF(ISERR(SEARCH(HE$1,Data!$H169)),        "",          ";" &amp; VLOOKUP(HE$1,Data!$L:$N,3, FALSE) &amp; ",""" &amp; VLOOKUP(HE$1,Data!$L:$M,2, FALSE) &amp; """;"   )             )</f>
        <v/>
      </c>
      <c r="HF168" t="str">
        <f>IF(Data!$L169=HF$1, "",             IF(ISERR(SEARCH(HF$1,Data!$H169)),        "",          ";" &amp; VLOOKUP(HF$1,Data!$L:$N,3, FALSE) &amp; ",""" &amp; VLOOKUP(HF$1,Data!$L:$M,2, FALSE) &amp; """;"   )             )</f>
        <v/>
      </c>
      <c r="HG168" t="str">
        <f>IF(Data!$L169=HG$1, "",             IF(ISERR(SEARCH(HG$1,Data!$H169)),        "",          ";" &amp; VLOOKUP(HG$1,Data!$L:$N,3, FALSE) &amp; ",""" &amp; VLOOKUP(HG$1,Data!$L:$M,2, FALSE) &amp; """;"   )             )</f>
        <v/>
      </c>
      <c r="HH168" t="str">
        <f>IF(Data!$L169=HH$1, "",             IF(ISERR(SEARCH(HH$1,Data!$H169)),        "",          ";" &amp; VLOOKUP(HH$1,Data!$L:$N,3, FALSE) &amp; ",""" &amp; VLOOKUP(HH$1,Data!$L:$M,2, FALSE) &amp; """;"   )             )</f>
        <v/>
      </c>
      <c r="HI168" t="str">
        <f>IF(Data!$L169=HI$1, "",             IF(ISERR(SEARCH(HI$1,Data!$H169)),        "",          ";" &amp; VLOOKUP(HI$1,Data!$L:$N,3, FALSE) &amp; ",""" &amp; VLOOKUP(HI$1,Data!$L:$M,2, FALSE) &amp; """;"   )             )</f>
        <v/>
      </c>
      <c r="HJ168" t="str">
        <f>IF(Data!$L169=HJ$1, "",             IF(ISERR(SEARCH(HJ$1,Data!$H169)),        "",          ";" &amp; VLOOKUP(HJ$1,Data!$L:$N,3, FALSE) &amp; ",""" &amp; VLOOKUP(HJ$1,Data!$L:$M,2, FALSE) &amp; """;"   )             )</f>
        <v/>
      </c>
      <c r="HK168" t="str">
        <f>IF(Data!$L169=HK$1, "",             IF(ISERR(SEARCH(HK$1,Data!$H169)),        "",          ";" &amp; VLOOKUP(HK$1,Data!$L:$N,3, FALSE) &amp; ",""" &amp; VLOOKUP(HK$1,Data!$L:$M,2, FALSE) &amp; """;"   )             )</f>
        <v/>
      </c>
      <c r="HL168" t="str">
        <f>IF(Data!$L169=HL$1, "",             IF(ISERR(SEARCH(HL$1,Data!$H169)),        "",          ";" &amp; VLOOKUP(HL$1,Data!$L:$N,3, FALSE) &amp; ",""" &amp; VLOOKUP(HL$1,Data!$L:$M,2, FALSE) &amp; """;"   )             )</f>
        <v/>
      </c>
      <c r="HM168" t="str">
        <f>IF(Data!$L169=HM$1, "",             IF(ISERR(SEARCH(HM$1,Data!$H169)),        "",          ";" &amp; VLOOKUP(HM$1,Data!$L:$N,3, FALSE) &amp; ",""" &amp; VLOOKUP(HM$1,Data!$L:$M,2, FALSE) &amp; """;"   )             )</f>
        <v/>
      </c>
      <c r="HN168" t="str">
        <f>IF(Data!$L169=HN$1, "",             IF(ISERR(SEARCH(HN$1,Data!$H169)),        "",          ";" &amp; VLOOKUP(HN$1,Data!$L:$N,3, FALSE) &amp; ",""" &amp; VLOOKUP(HN$1,Data!$L:$M,2, FALSE) &amp; """;"   )             )</f>
        <v/>
      </c>
      <c r="HO168" t="str">
        <f>IF(Data!$L169=HO$1, "",             IF(ISERR(SEARCH(HO$1,Data!$H169)),        "",          ";" &amp; VLOOKUP(HO$1,Data!$L:$N,3, FALSE) &amp; ",""" &amp; VLOOKUP(HO$1,Data!$L:$M,2, FALSE) &amp; """;"   )             )</f>
        <v/>
      </c>
      <c r="HP168" t="str">
        <f>IF(Data!$L169=HP$1, "",             IF(ISERR(SEARCH(HP$1,Data!$H169)),        "",          ";" &amp; VLOOKUP(HP$1,Data!$L:$N,3, FALSE) &amp; ",""" &amp; VLOOKUP(HP$1,Data!$L:$M,2, FALSE) &amp; """;"   )             )</f>
        <v/>
      </c>
      <c r="HQ168" t="str">
        <f>IF(Data!$L169=HQ$1, "",             IF(ISERR(SEARCH(HQ$1,Data!$H169)),        "",          ";" &amp; VLOOKUP(HQ$1,Data!$L:$N,3, FALSE) &amp; ",""" &amp; VLOOKUP(HQ$1,Data!$L:$M,2, FALSE) &amp; """;"   )             )</f>
        <v/>
      </c>
      <c r="HR168" t="str">
        <f>IF(Data!$L169=HR$1, "",             IF(ISERR(SEARCH(HR$1,Data!$H169)),        "",          ";" &amp; VLOOKUP(HR$1,Data!$L:$N,3, FALSE) &amp; ",""" &amp; VLOOKUP(HR$1,Data!$L:$M,2, FALSE) &amp; """;"   )             )</f>
        <v/>
      </c>
      <c r="HS168" t="str">
        <f>IF(Data!$L169=HS$1, "",             IF(ISERR(SEARCH(HS$1,Data!$H169)),        "",          ";" &amp; VLOOKUP(HS$1,Data!$L:$N,3, FALSE) &amp; ",""" &amp; VLOOKUP(HS$1,Data!$L:$M,2, FALSE) &amp; """;"   )             )</f>
        <v/>
      </c>
      <c r="HT168" t="str">
        <f>IF(Data!$L169=HT$1, "",             IF(ISERR(SEARCH(HT$1,Data!$H169)),        "",          ";" &amp; VLOOKUP(HT$1,Data!$L:$N,3, FALSE) &amp; ",""" &amp; VLOOKUP(HT$1,Data!$L:$M,2, FALSE) &amp; """;"   )             )</f>
        <v/>
      </c>
      <c r="HU168" t="str">
        <f>IF(Data!$L169=HU$1, "",             IF(ISERR(SEARCH(HU$1,Data!$H169)),        "",          ";" &amp; VLOOKUP(HU$1,Data!$L:$N,3, FALSE) &amp; ",""" &amp; VLOOKUP(HU$1,Data!$L:$M,2, FALSE) &amp; """;"   )             )</f>
        <v/>
      </c>
      <c r="HV168" t="str">
        <f>IF(Data!$L169=HV$1, "",             IF(ISERR(SEARCH(HV$1,Data!$H169)),        "",          ";" &amp; VLOOKUP(HV$1,Data!$L:$N,3, FALSE) &amp; ",""" &amp; VLOOKUP(HV$1,Data!$L:$M,2, FALSE) &amp; """;"   )             )</f>
        <v/>
      </c>
      <c r="HW168" t="str">
        <f>IF(Data!$L169=HW$1, "",             IF(ISERR(SEARCH(HW$1,Data!$H169)),        "",          ";" &amp; VLOOKUP(HW$1,Data!$L:$N,3, FALSE) &amp; ",""" &amp; VLOOKUP(HW$1,Data!$L:$M,2, FALSE) &amp; """;"   )             )</f>
        <v/>
      </c>
      <c r="HX168" t="str">
        <f>IF(Data!$L169=HX$1, "",             IF(ISERR(SEARCH(HX$1,Data!$H169)),        "",          ";" &amp; VLOOKUP(HX$1,Data!$L:$N,3, FALSE) &amp; ",""" &amp; VLOOKUP(HX$1,Data!$L:$M,2, FALSE) &amp; """;"   )             )</f>
        <v/>
      </c>
      <c r="HY168" t="str">
        <f>IF(Data!$L169=HY$1, "",             IF(ISERR(SEARCH(HY$1,Data!$H169)),        "",          ";" &amp; VLOOKUP(HY$1,Data!$L:$N,3, FALSE) &amp; ",""" &amp; VLOOKUP(HY$1,Data!$L:$M,2, FALSE) &amp; """;"   )             )</f>
        <v/>
      </c>
      <c r="HZ168" t="str">
        <f>IF(Data!$L169=HZ$1, "",             IF(ISERR(SEARCH(HZ$1,Data!$H169)),        "",          ";" &amp; VLOOKUP(HZ$1,Data!$L:$N,3, FALSE) &amp; ",""" &amp; VLOOKUP(HZ$1,Data!$L:$M,2, FALSE) &amp; """;"   )             )</f>
        <v/>
      </c>
      <c r="IA168" t="str">
        <f>IF(Data!$L169=IA$1, "",             IF(ISERR(SEARCH(IA$1,Data!$H169)),        "",          ";" &amp; VLOOKUP(IA$1,Data!$L:$N,3, FALSE) &amp; ",""" &amp; VLOOKUP(IA$1,Data!$L:$M,2, FALSE) &amp; """;"   )             )</f>
        <v/>
      </c>
      <c r="IB168" t="str">
        <f>IF(Data!$L169=IB$1, "",             IF(ISERR(SEARCH(IB$1,Data!$H169)),        "",          ";" &amp; VLOOKUP(IB$1,Data!$L:$N,3, FALSE) &amp; ",""" &amp; VLOOKUP(IB$1,Data!$L:$M,2, FALSE) &amp; """;"   )             )</f>
        <v/>
      </c>
      <c r="IC168" t="str">
        <f>IF(Data!$L169=IC$1, "",             IF(ISERR(SEARCH(IC$1,Data!$H169)),        "",          ";" &amp; VLOOKUP(IC$1,Data!$L:$N,3, FALSE) &amp; ",""" &amp; VLOOKUP(IC$1,Data!$L:$M,2, FALSE) &amp; """;"   )             )</f>
        <v/>
      </c>
      <c r="ID168" t="str">
        <f>IF(Data!$L169=ID$1, "",             IF(ISERR(SEARCH(ID$1,Data!$H169)),        "",          ";" &amp; VLOOKUP(ID$1,Data!$L:$N,3, FALSE) &amp; ",""" &amp; VLOOKUP(ID$1,Data!$L:$M,2, FALSE) &amp; """;"   )             )</f>
        <v/>
      </c>
      <c r="IE168" t="str">
        <f>IF(Data!$L169=IE$1, "",             IF(ISERR(SEARCH(IE$1,Data!$H169)),        "",          ";" &amp; VLOOKUP(IE$1,Data!$L:$N,3, FALSE) &amp; ",""" &amp; VLOOKUP(IE$1,Data!$L:$M,2, FALSE) &amp; """;"   )             )</f>
        <v/>
      </c>
      <c r="IF168" t="str">
        <f>IF(Data!$L169=IF$1, "",             IF(ISERR(SEARCH(IF$1,Data!$H169)),        "",          ";" &amp; VLOOKUP(IF$1,Data!$L:$N,3, FALSE) &amp; ",""" &amp; VLOOKUP(IF$1,Data!$L:$M,2, FALSE) &amp; """;"   )             )</f>
        <v/>
      </c>
      <c r="IG168" t="str">
        <f>IF(Data!$L169=IG$1, "",             IF(ISERR(SEARCH(IG$1,Data!$H169)),        "",          ";" &amp; VLOOKUP(IG$1,Data!$L:$N,3, FALSE) &amp; ",""" &amp; VLOOKUP(IG$1,Data!$L:$M,2, FALSE) &amp; """;"   )             )</f>
        <v/>
      </c>
      <c r="IH168" t="str">
        <f>IF(Data!$L169=IH$1, "",             IF(ISERR(SEARCH(IH$1,Data!$H169)),        "",          ";" &amp; VLOOKUP(IH$1,Data!$L:$N,3, FALSE) &amp; ",""" &amp; VLOOKUP(IH$1,Data!$L:$M,2, FALSE) &amp; """;"   )             )</f>
        <v/>
      </c>
      <c r="II168" t="str">
        <f>IF(Data!$L169=II$1, "",             IF(ISERR(SEARCH(II$1,Data!$H169)),        "",          ";" &amp; VLOOKUP(II$1,Data!$L:$N,3, FALSE) &amp; ",""" &amp; VLOOKUP(II$1,Data!$L:$M,2, FALSE) &amp; """;"   )             )</f>
        <v/>
      </c>
    </row>
    <row r="169" spans="1:243" x14ac:dyDescent="0.3">
      <c r="A169" t="str">
        <f>Data!L170</f>
        <v>Naga Sadow</v>
      </c>
      <c r="B169" s="15" t="str">
        <f>VLOOKUP(Tableau36[[#This Row],[Character]],Data!L:N,3,FALSE)</f>
        <v>00000000-0000-0000-0000-000000000168</v>
      </c>
      <c r="C169" s="15" t="str">
        <f>VLOOKUP(Tableau36[[#This Row],[Character]],Data!L:M,2,FALSE)</f>
        <v>HUMAN</v>
      </c>
      <c r="D169" s="15" t="str">
        <f>SUBSTITUTE(     SUBSTITUTE(Tableau36[[#This Row],[character_id,character_type,friend_id,friend_type]],",""DROID""",""),    ",""HUMAN""", "")</f>
        <v/>
      </c>
      <c r="E169" s="15" t="str">
        <f>IF(Tableau36[[#This Row],[With char''s id]] = "", "",    MID(Tableau36[[#This Row],[With char''s id]], 2, LEN(Tableau36[[#This Row],[With char''s id]])-1))</f>
        <v/>
      </c>
      <c r="F169" s="15" t="str">
        <f>SUBSTITUTE(Tableau36[[#This Row],[List of friend''s id]],  "/",    "/" &amp; Tableau36[[#This Row],[Character''s id]] &amp; ",""" &amp; Tableau36[[#This Row],[Type]] &amp; """,")</f>
        <v/>
      </c>
      <c r="G169" t="str">
        <f>IF( Tableau36[[#This Row],[removed double semi-colon]]="", "", "/" &amp; MID(Tableau36[[#This Row],[removed double semi-colon]],2,LEN(Tableau36[[#This Row],[removed double semi-colon]]) - 2) )</f>
        <v/>
      </c>
      <c r="H169" t="str">
        <f>SUBSTITUTE(Tableau36[[#This Row],[Concatenation]],";;","/")</f>
        <v/>
      </c>
      <c r="I169" t="str">
        <f>friends!M169&amp; friends!N169&amp; friends!O169&amp; friends!P169&amp; friends!Q169&amp; friends!R169&amp; friends!S169&amp; friends!T169&amp; friends!U169&amp; friends!V169&amp; friends!W169&amp; friends!X169&amp; friends!Y169&amp; friends!Z169&amp; friends!AA169&amp; friends!AB169&amp; friends!AC169&amp; friends!AD169&amp; friends!AE169&amp; friends!AF169&amp; friends!AG169&amp; friends!AH169&amp; friends!AI169&amp; friends!AJ169&amp; friends!AK169&amp; friends!AL169&amp; friends!AM169&amp; friends!AN169&amp; friends!AO169&amp; friends!AP169&amp; friends!AQ169&amp; friends!AR169&amp; friends!AS169&amp; friends!AT169&amp; friends!AU169&amp; friends!AV169&amp; friends!AW169&amp; friends!AX169&amp; friends!AY169&amp; friends!AZ169&amp; friends!BA169&amp; friends!BB169&amp; friends!BC169&amp; friends!BD169&amp; friends!BE169&amp; friends!BF169&amp; friends!BG169&amp; friends!BH169&amp; friends!BI169&amp; friends!BJ169&amp; friends!BK169&amp; friends!BL169&amp; friends!BM169&amp; friends!BN169&amp; friends!BO169&amp; friends!BP169&amp; friends!BQ169&amp; friends!BR169&amp; friends!BS169&amp; friends!BT169&amp; friends!BU169&amp; friends!BV169&amp; friends!BW169&amp; friends!BX169&amp; friends!BY169&amp; friends!BZ169&amp; friends!CA169&amp; friends!CB169&amp; friends!CC169&amp; friends!CD169&amp; friends!CE169&amp; friends!CF169&amp; friends!CG169&amp; friends!CH169&amp; friends!CI169&amp; friends!CJ169&amp; friends!CK169&amp; friends!CL169&amp; friends!CM169&amp; friends!CN169&amp; friends!CO169&amp; friends!CP169&amp; friends!CQ169&amp; friends!CR169&amp; friends!CS169&amp; friends!CT169&amp; friends!CU169&amp; friends!CV169&amp; friends!CW169&amp; friends!CX169&amp; friends!CY169&amp; friends!CZ169&amp; friends!DA169&amp; friends!DB169&amp; friends!DC169&amp; friends!DD169&amp; friends!DE169&amp; friends!DF169&amp; friends!DG169&amp; friends!DH169&amp; friends!DI169&amp; friends!DJ169&amp; friends!DK169&amp; friends!DL169&amp; friends!DM169&amp; friends!DN169&amp; friends!DO169&amp; friends!DP169&amp; friends!DQ169&amp; friends!DR169&amp; friends!DS169&amp; friends!DT169&amp; friends!DU169&amp; friends!DV169&amp; friends!DW169&amp; friends!DX169&amp; friends!DY169&amp; friends!DZ169&amp; friends!EA169&amp; friends!EB169&amp; friends!EC169&amp; friends!ED169&amp; friends!EE169&amp; friends!EF169&amp; friends!EG169&amp; friends!EH169&amp; friends!EI169&amp; friends!EJ169&amp; friends!EK169&amp; friends!EL169&amp; friends!EM169&amp; friends!EN169&amp; friends!EO169&amp; friends!EP169&amp; friends!EQ169&amp; friends!ER169&amp; friends!ES169&amp; friends!ET169&amp; friends!EU169&amp; friends!EV169&amp; friends!EW169&amp; friends!EX169&amp; friends!EY169&amp; friends!EZ169&amp; friends!FA169&amp; friends!FB169&amp; friends!FC169&amp; friends!FD169&amp; friends!FE169&amp; friends!FF169&amp; friends!FG169&amp; friends!FH169&amp; friends!FI169&amp; friends!FJ169&amp; friends!FK169&amp; friends!FL169&amp; friends!FM169&amp; friends!FN169&amp; friends!FO169&amp; friends!FP169&amp; friends!FQ169&amp; friends!FR169&amp; friends!FS169&amp; friends!FT169&amp; friends!FU169&amp; friends!FV169&amp; friends!FW169&amp; friends!FX169&amp; friends!FY169&amp; friends!FZ169&amp; friends!GA169&amp; friends!GB169&amp; friends!GC169&amp; friends!GD169&amp; friends!GE169&amp; friends!GF169&amp; friends!GG169&amp; friends!GH169&amp; friends!GI169&amp; friends!GJ169&amp; friends!GK169&amp; friends!GL169&amp; friends!GM169&amp; friends!GN169&amp; friends!GO169&amp; friends!GP169&amp; friends!GQ169&amp; friends!GR169&amp; friends!GS169&amp; friends!GT169&amp; friends!GU169&amp; friends!GV169&amp; friends!GW169&amp; friends!GX169&amp; friends!GY169&amp; friends!GZ169&amp; friends!HA169&amp; friends!HB169&amp; friends!HC169&amp; friends!HD169&amp; friends!HE169&amp; friends!HF169&amp; friends!HG169&amp; friends!HH169&amp; friends!HI169&amp; friends!HJ169&amp; friends!HK169&amp; friends!HL169&amp; friends!HM169&amp; friends!HN169&amp; friends!HO169&amp; friends!HP169&amp; friends!HQ169&amp; friends!HR169&amp; friends!HS169&amp; friends!HT169&amp; friends!HU169&amp; friends!HV169&amp; friends!HW169&amp; friends!HX169&amp; friends!HY169&amp; friends!HZ169&amp; friends!IA169&amp; friends!IB169&amp; friends!IC169&amp; friends!ID169&amp; friends!IE169&amp; friends!IF169&amp; friends!IG169&amp; friends!IH169&amp; friends!II169</f>
        <v/>
      </c>
      <c r="M169" t="str">
        <f>IF(Data!$L170=M$1, "",             IF(ISERR(SEARCH(M$1,Data!$H170)),        "",          ";" &amp; VLOOKUP(M$1,Data!$L:$N,3, FALSE) &amp; ",""" &amp; VLOOKUP(M$1,Data!$L:$M,2, FALSE) &amp; """;"   )             )</f>
        <v/>
      </c>
      <c r="N169" t="str">
        <f>IF(Data!$L170=N$1, "",             IF(ISERR(SEARCH(N$1,Data!$H170)),        "",          ";" &amp; VLOOKUP(N$1,Data!$L:$N,3, FALSE) &amp; ",""" &amp; VLOOKUP(N$1,Data!$L:$M,2, FALSE) &amp; """;"   )             )</f>
        <v/>
      </c>
      <c r="O169" t="str">
        <f>IF(Data!$L170=O$1, "",             IF(ISERR(SEARCH(O$1,Data!$H170)),        "",          ";" &amp; VLOOKUP(O$1,Data!$L:$N,3, FALSE) &amp; ",""" &amp; VLOOKUP(O$1,Data!$L:$M,2, FALSE) &amp; """;"   )             )</f>
        <v/>
      </c>
      <c r="P169" t="str">
        <f>IF(Data!$L170=P$1, "",             IF(ISERR(SEARCH(P$1,Data!$H170)),        "",          ";" &amp; VLOOKUP(P$1,Data!$L:$N,3, FALSE) &amp; ",""" &amp; VLOOKUP(P$1,Data!$L:$M,2, FALSE) &amp; """;"   )             )</f>
        <v/>
      </c>
      <c r="Q169" t="str">
        <f>IF(Data!$L170=Q$1, "",             IF(ISERR(SEARCH(Q$1,Data!$H170)),        "",          ";" &amp; VLOOKUP(Q$1,Data!$L:$N,3, FALSE) &amp; ",""" &amp; VLOOKUP(Q$1,Data!$L:$M,2, FALSE) &amp; """;"   )             )</f>
        <v/>
      </c>
      <c r="R169" t="str">
        <f>IF(Data!$L170=R$1, "",             IF(ISERR(SEARCH(R$1,Data!$H170)),        "",          ";" &amp; VLOOKUP(R$1,Data!$L:$N,3, FALSE) &amp; ",""" &amp; VLOOKUP(R$1,Data!$L:$M,2, FALSE) &amp; """;"   )             )</f>
        <v/>
      </c>
      <c r="S169" t="str">
        <f>IF(Data!$L170=S$1, "",             IF(ISERR(SEARCH(S$1,Data!$H170)),        "",          ";" &amp; VLOOKUP(S$1,Data!$L:$N,3, FALSE) &amp; ",""" &amp; VLOOKUP(S$1,Data!$L:$M,2, FALSE) &amp; """;"   )             )</f>
        <v/>
      </c>
      <c r="T169" t="str">
        <f>IF(Data!$L170=T$1, "",             IF(ISERR(SEARCH(T$1,Data!$H170)),        "",          ";" &amp; VLOOKUP(T$1,Data!$L:$N,3, FALSE) &amp; ",""" &amp; VLOOKUP(T$1,Data!$L:$M,2, FALSE) &amp; """;"   )             )</f>
        <v/>
      </c>
      <c r="U169" t="str">
        <f>IF(Data!$L170=U$1, "",             IF(ISERR(SEARCH(U$1,Data!$H170)),        "",          ";" &amp; VLOOKUP(U$1,Data!$L:$N,3, FALSE) &amp; ",""" &amp; VLOOKUP(U$1,Data!$L:$M,2, FALSE) &amp; """;"   )             )</f>
        <v/>
      </c>
      <c r="V169" t="str">
        <f>IF(Data!$L170=V$1, "",             IF(ISERR(SEARCH(V$1,Data!$H170)),        "",          ";" &amp; VLOOKUP(V$1,Data!$L:$N,3, FALSE) &amp; ",""" &amp; VLOOKUP(V$1,Data!$L:$M,2, FALSE) &amp; """;"   )             )</f>
        <v/>
      </c>
      <c r="W169" t="str">
        <f>IF(Data!$L170=W$1, "",             IF(ISERR(SEARCH(W$1,Data!$H170)),        "",          ";" &amp; VLOOKUP(W$1,Data!$L:$N,3, FALSE) &amp; ",""" &amp; VLOOKUP(W$1,Data!$L:$M,2, FALSE) &amp; """;"   )             )</f>
        <v/>
      </c>
      <c r="X169" t="str">
        <f>IF(Data!$L170=X$1, "",             IF(ISERR(SEARCH(X$1,Data!$H170)),        "",          ";" &amp; VLOOKUP(X$1,Data!$L:$N,3, FALSE) &amp; ",""" &amp; VLOOKUP(X$1,Data!$L:$M,2, FALSE) &amp; """;"   )             )</f>
        <v/>
      </c>
      <c r="Y169" t="str">
        <f>IF(Data!$L170=Y$1, "",             IF(ISERR(SEARCH(Y$1,Data!$H170)),        "",          ";" &amp; VLOOKUP(Y$1,Data!$L:$N,3, FALSE) &amp; ",""" &amp; VLOOKUP(Y$1,Data!$L:$M,2, FALSE) &amp; """;"   )             )</f>
        <v/>
      </c>
      <c r="Z169" t="str">
        <f>IF(Data!$L170=Z$1, "",             IF(ISERR(SEARCH(Z$1,Data!$H170)),        "",          ";" &amp; VLOOKUP(Z$1,Data!$L:$N,3, FALSE) &amp; ",""" &amp; VLOOKUP(Z$1,Data!$L:$M,2, FALSE) &amp; """;"   )             )</f>
        <v/>
      </c>
      <c r="AA169" t="str">
        <f>IF(Data!$L170=AA$1, "",             IF(ISERR(SEARCH(AA$1,Data!$H170)),        "",          ";" &amp; VLOOKUP(AA$1,Data!$L:$N,3, FALSE) &amp; ",""" &amp; VLOOKUP(AA$1,Data!$L:$M,2, FALSE) &amp; """;"   )             )</f>
        <v/>
      </c>
      <c r="AB169" t="str">
        <f>IF(Data!$L170=AB$1, "",             IF(ISERR(SEARCH(AB$1,Data!$H170)),        "",          ";" &amp; VLOOKUP(AB$1,Data!$L:$N,3, FALSE) &amp; ",""" &amp; VLOOKUP(AB$1,Data!$L:$M,2, FALSE) &amp; """;"   )             )</f>
        <v/>
      </c>
      <c r="AC169" t="str">
        <f>IF(Data!$L170=AC$1, "",             IF(ISERR(SEARCH(AC$1,Data!$H170)),        "",          ";" &amp; VLOOKUP(AC$1,Data!$L:$N,3, FALSE) &amp; ",""" &amp; VLOOKUP(AC$1,Data!$L:$M,2, FALSE) &amp; """;"   )             )</f>
        <v/>
      </c>
      <c r="AD169" t="str">
        <f>IF(Data!$L170=AD$1, "",             IF(ISERR(SEARCH(AD$1,Data!$H170)),        "",          ";" &amp; VLOOKUP(AD$1,Data!$L:$N,3, FALSE) &amp; ",""" &amp; VLOOKUP(AD$1,Data!$L:$M,2, FALSE) &amp; """;"   )             )</f>
        <v/>
      </c>
      <c r="AE169" t="str">
        <f>IF(Data!$L170=AE$1, "",             IF(ISERR(SEARCH(AE$1,Data!$H170)),        "",          ";" &amp; VLOOKUP(AE$1,Data!$L:$N,3, FALSE) &amp; ",""" &amp; VLOOKUP(AE$1,Data!$L:$M,2, FALSE) &amp; """;"   )             )</f>
        <v/>
      </c>
      <c r="AF169" t="str">
        <f>IF(Data!$L170=AF$1, "",             IF(ISERR(SEARCH(AF$1,Data!$H170)),        "",          ";" &amp; VLOOKUP(AF$1,Data!$L:$N,3, FALSE) &amp; ",""" &amp; VLOOKUP(AF$1,Data!$L:$M,2, FALSE) &amp; """;"   )             )</f>
        <v/>
      </c>
      <c r="AG169" t="str">
        <f>IF(Data!$L170=AG$1, "",             IF(ISERR(SEARCH(AG$1,Data!$H170)),        "",          ";" &amp; VLOOKUP(AG$1,Data!$L:$N,3, FALSE) &amp; ",""" &amp; VLOOKUP(AG$1,Data!$L:$M,2, FALSE) &amp; """;"   )             )</f>
        <v/>
      </c>
      <c r="AH169" t="str">
        <f>IF(Data!$L170=AH$1, "",             IF(ISERR(SEARCH(AH$1,Data!$H170)),        "",          ";" &amp; VLOOKUP(AH$1,Data!$L:$N,3, FALSE) &amp; ",""" &amp; VLOOKUP(AH$1,Data!$L:$M,2, FALSE) &amp; """;"   )             )</f>
        <v/>
      </c>
      <c r="AI169" t="str">
        <f>IF(Data!$L170=AI$1, "",             IF(ISERR(SEARCH(AI$1,Data!$H170)),        "",          ";" &amp; VLOOKUP(AI$1,Data!$L:$N,3, FALSE) &amp; ",""" &amp; VLOOKUP(AI$1,Data!$L:$M,2, FALSE) &amp; """;"   )             )</f>
        <v/>
      </c>
      <c r="AJ169" t="str">
        <f>IF(Data!$L170=AJ$1, "",             IF(ISERR(SEARCH(AJ$1,Data!$H170)),        "",          ";" &amp; VLOOKUP(AJ$1,Data!$L:$N,3, FALSE) &amp; ",""" &amp; VLOOKUP(AJ$1,Data!$L:$M,2, FALSE) &amp; """;"   )             )</f>
        <v/>
      </c>
      <c r="AK169" t="str">
        <f>IF(Data!$L170=AK$1, "",             IF(ISERR(SEARCH(AK$1,Data!$H170)),        "",          ";" &amp; VLOOKUP(AK$1,Data!$L:$N,3, FALSE) &amp; ",""" &amp; VLOOKUP(AK$1,Data!$L:$M,2, FALSE) &amp; """;"   )             )</f>
        <v/>
      </c>
      <c r="AL169" t="str">
        <f>IF(Data!$L170=AL$1, "",             IF(ISERR(SEARCH(AL$1,Data!$H170)),        "",          ";" &amp; VLOOKUP(AL$1,Data!$L:$N,3, FALSE) &amp; ",""" &amp; VLOOKUP(AL$1,Data!$L:$M,2, FALSE) &amp; """;"   )             )</f>
        <v/>
      </c>
      <c r="AM169" t="str">
        <f>IF(Data!$L170=AM$1, "",             IF(ISERR(SEARCH(AM$1,Data!$H170)),        "",          ";" &amp; VLOOKUP(AM$1,Data!$L:$N,3, FALSE) &amp; ",""" &amp; VLOOKUP(AM$1,Data!$L:$M,2, FALSE) &amp; """;"   )             )</f>
        <v/>
      </c>
      <c r="AN169" t="str">
        <f>IF(Data!$L170=AN$1, "",             IF(ISERR(SEARCH(AN$1,Data!$H170)),        "",          ";" &amp; VLOOKUP(AN$1,Data!$L:$N,3, FALSE) &amp; ",""" &amp; VLOOKUP(AN$1,Data!$L:$M,2, FALSE) &amp; """;"   )             )</f>
        <v/>
      </c>
      <c r="AO169" t="str">
        <f>IF(Data!$L170=AO$1, "",             IF(ISERR(SEARCH(AO$1,Data!$H170)),        "",          ";" &amp; VLOOKUP(AO$1,Data!$L:$N,3, FALSE) &amp; ",""" &amp; VLOOKUP(AO$1,Data!$L:$M,2, FALSE) &amp; """;"   )             )</f>
        <v/>
      </c>
      <c r="AP169" t="str">
        <f>IF(Data!$L170=AP$1, "",             IF(ISERR(SEARCH(AP$1,Data!$H170)),        "",          ";" &amp; VLOOKUP(AP$1,Data!$L:$N,3, FALSE) &amp; ",""" &amp; VLOOKUP(AP$1,Data!$L:$M,2, FALSE) &amp; """;"   )             )</f>
        <v/>
      </c>
      <c r="AQ169" t="str">
        <f>IF(Data!$L170=AQ$1, "",             IF(ISERR(SEARCH(AQ$1,Data!$H170)),        "",          ";" &amp; VLOOKUP(AQ$1,Data!$L:$N,3, FALSE) &amp; ",""" &amp; VLOOKUP(AQ$1,Data!$L:$M,2, FALSE) &amp; """;"   )             )</f>
        <v/>
      </c>
      <c r="AR169" t="str">
        <f>IF(Data!$L170=AR$1, "",             IF(ISERR(SEARCH(AR$1,Data!$H170)),        "",          ";" &amp; VLOOKUP(AR$1,Data!$L:$N,3, FALSE) &amp; ",""" &amp; VLOOKUP(AR$1,Data!$L:$M,2, FALSE) &amp; """;"   )             )</f>
        <v/>
      </c>
      <c r="AS169" t="str">
        <f>IF(Data!$L170=AS$1, "",             IF(ISERR(SEARCH(AS$1,Data!$H170)),        "",          ";" &amp; VLOOKUP(AS$1,Data!$L:$N,3, FALSE) &amp; ",""" &amp; VLOOKUP(AS$1,Data!$L:$M,2, FALSE) &amp; """;"   )             )</f>
        <v/>
      </c>
      <c r="AT169" t="str">
        <f>IF(Data!$L170=AT$1, "",             IF(ISERR(SEARCH(AT$1,Data!$H170)),        "",          ";" &amp; VLOOKUP(AT$1,Data!$L:$N,3, FALSE) &amp; ",""" &amp; VLOOKUP(AT$1,Data!$L:$M,2, FALSE) &amp; """;"   )             )</f>
        <v/>
      </c>
      <c r="AU169" t="str">
        <f>IF(Data!$L170=AU$1, "",             IF(ISERR(SEARCH(AU$1,Data!$H170)),        "",          ";" &amp; VLOOKUP(AU$1,Data!$L:$N,3, FALSE) &amp; ",""" &amp; VLOOKUP(AU$1,Data!$L:$M,2, FALSE) &amp; """;"   )             )</f>
        <v/>
      </c>
      <c r="AV169" t="str">
        <f>IF(Data!$L170=AV$1, "",             IF(ISERR(SEARCH(AV$1,Data!$H170)),        "",          ";" &amp; VLOOKUP(AV$1,Data!$L:$N,3, FALSE) &amp; ",""" &amp; VLOOKUP(AV$1,Data!$L:$M,2, FALSE) &amp; """;"   )             )</f>
        <v/>
      </c>
      <c r="AW169" t="str">
        <f>IF(Data!$L170=AW$1, "",             IF(ISERR(SEARCH(AW$1,Data!$H170)),        "",          ";" &amp; VLOOKUP(AW$1,Data!$L:$N,3, FALSE) &amp; ",""" &amp; VLOOKUP(AW$1,Data!$L:$M,2, FALSE) &amp; """;"   )             )</f>
        <v/>
      </c>
      <c r="AX169" t="str">
        <f>IF(Data!$L170=AX$1, "",             IF(ISERR(SEARCH(AX$1,Data!$H170)),        "",          ";" &amp; VLOOKUP(AX$1,Data!$L:$N,3, FALSE) &amp; ",""" &amp; VLOOKUP(AX$1,Data!$L:$M,2, FALSE) &amp; """;"   )             )</f>
        <v/>
      </c>
      <c r="AY169" t="str">
        <f>IF(Data!$L170=AY$1, "",             IF(ISERR(SEARCH(AY$1,Data!$H170)),        "",          ";" &amp; VLOOKUP(AY$1,Data!$L:$N,3, FALSE) &amp; ",""" &amp; VLOOKUP(AY$1,Data!$L:$M,2, FALSE) &amp; """;"   )             )</f>
        <v/>
      </c>
      <c r="AZ169" t="str">
        <f>IF(Data!$L170=AZ$1, "",             IF(ISERR(SEARCH(AZ$1,Data!$H170)),        "",          ";" &amp; VLOOKUP(AZ$1,Data!$L:$N,3, FALSE) &amp; ",""" &amp; VLOOKUP(AZ$1,Data!$L:$M,2, FALSE) &amp; """;"   )             )</f>
        <v/>
      </c>
      <c r="BA169" t="str">
        <f>IF(Data!$L170=BA$1, "",             IF(ISERR(SEARCH(BA$1,Data!$H170)),        "",          ";" &amp; VLOOKUP(BA$1,Data!$L:$N,3, FALSE) &amp; ",""" &amp; VLOOKUP(BA$1,Data!$L:$M,2, FALSE) &amp; """;"   )             )</f>
        <v/>
      </c>
      <c r="BB169" t="str">
        <f>IF(Data!$L170=BB$1, "",             IF(ISERR(SEARCH(BB$1,Data!$H170)),        "",          ";" &amp; VLOOKUP(BB$1,Data!$L:$N,3, FALSE) &amp; ",""" &amp; VLOOKUP(BB$1,Data!$L:$M,2, FALSE) &amp; """;"   )             )</f>
        <v/>
      </c>
      <c r="BC169" t="str">
        <f>IF(Data!$L170=BC$1, "",             IF(ISERR(SEARCH(BC$1,Data!$H170)),        "",          ";" &amp; VLOOKUP(BC$1,Data!$L:$N,3, FALSE) &amp; ",""" &amp; VLOOKUP(BC$1,Data!$L:$M,2, FALSE) &amp; """;"   )             )</f>
        <v/>
      </c>
      <c r="BD169" t="str">
        <f>IF(Data!$L170=BD$1, "",             IF(ISERR(SEARCH(BD$1,Data!$H170)),        "",          ";" &amp; VLOOKUP(BD$1,Data!$L:$N,3, FALSE) &amp; ",""" &amp; VLOOKUP(BD$1,Data!$L:$M,2, FALSE) &amp; """;"   )             )</f>
        <v/>
      </c>
      <c r="BE169" t="str">
        <f>IF(Data!$L170=BE$1, "",             IF(ISERR(SEARCH(BE$1,Data!$H170)),        "",          ";" &amp; VLOOKUP(BE$1,Data!$L:$N,3, FALSE) &amp; ",""" &amp; VLOOKUP(BE$1,Data!$L:$M,2, FALSE) &amp; """;"   )             )</f>
        <v/>
      </c>
      <c r="BF169" t="str">
        <f>IF(Data!$L170=BF$1, "",             IF(ISERR(SEARCH(BF$1,Data!$H170)),        "",          ";" &amp; VLOOKUP(BF$1,Data!$L:$N,3, FALSE) &amp; ",""" &amp; VLOOKUP(BF$1,Data!$L:$M,2, FALSE) &amp; """;"   )             )</f>
        <v/>
      </c>
      <c r="BG169" t="str">
        <f>IF(Data!$L170=BG$1, "",             IF(ISERR(SEARCH(BG$1,Data!$H170)),        "",          ";" &amp; VLOOKUP(BG$1,Data!$L:$N,3, FALSE) &amp; ",""" &amp; VLOOKUP(BG$1,Data!$L:$M,2, FALSE) &amp; """;"   )             )</f>
        <v/>
      </c>
      <c r="BH169" t="str">
        <f>IF(Data!$L170=BH$1, "",             IF(ISERR(SEARCH(BH$1,Data!$H170)),        "",          ";" &amp; VLOOKUP(BH$1,Data!$L:$N,3, FALSE) &amp; ",""" &amp; VLOOKUP(BH$1,Data!$L:$M,2, FALSE) &amp; """;"   )             )</f>
        <v/>
      </c>
      <c r="BI169" t="str">
        <f>IF(Data!$L170=BI$1, "",             IF(ISERR(SEARCH(BI$1,Data!$H170)),        "",          ";" &amp; VLOOKUP(BI$1,Data!$L:$N,3, FALSE) &amp; ",""" &amp; VLOOKUP(BI$1,Data!$L:$M,2, FALSE) &amp; """;"   )             )</f>
        <v/>
      </c>
      <c r="BJ169" t="str">
        <f>IF(Data!$L170=BJ$1, "",             IF(ISERR(SEARCH(BJ$1,Data!$H170)),        "",          ";" &amp; VLOOKUP(BJ$1,Data!$L:$N,3, FALSE) &amp; ",""" &amp; VLOOKUP(BJ$1,Data!$L:$M,2, FALSE) &amp; """;"   )             )</f>
        <v/>
      </c>
      <c r="BK169" t="str">
        <f>IF(Data!$L170=BK$1, "",             IF(ISERR(SEARCH(BK$1,Data!$H170)),        "",          ";" &amp; VLOOKUP(BK$1,Data!$L:$N,3, FALSE) &amp; ",""" &amp; VLOOKUP(BK$1,Data!$L:$M,2, FALSE) &amp; """;"   )             )</f>
        <v/>
      </c>
      <c r="BL169" t="str">
        <f>IF(Data!$L170=BL$1, "",             IF(ISERR(SEARCH(BL$1,Data!$H170)),        "",          ";" &amp; VLOOKUP(BL$1,Data!$L:$N,3, FALSE) &amp; ",""" &amp; VLOOKUP(BL$1,Data!$L:$M,2, FALSE) &amp; """;"   )             )</f>
        <v/>
      </c>
      <c r="BM169" t="str">
        <f>IF(Data!$L170=BM$1, "",             IF(ISERR(SEARCH(BM$1,Data!$H170)),        "",          ";" &amp; VLOOKUP(BM$1,Data!$L:$N,3, FALSE) &amp; ",""" &amp; VLOOKUP(BM$1,Data!$L:$M,2, FALSE) &amp; """;"   )             )</f>
        <v/>
      </c>
      <c r="BN169" t="str">
        <f>IF(Data!$L170=BN$1, "",             IF(ISERR(SEARCH(BN$1,Data!$H170)),        "",          ";" &amp; VLOOKUP(BN$1,Data!$L:$N,3, FALSE) &amp; ",""" &amp; VLOOKUP(BN$1,Data!$L:$M,2, FALSE) &amp; """;"   )             )</f>
        <v/>
      </c>
      <c r="BO169" t="str">
        <f>IF(Data!$L170=BO$1, "",             IF(ISERR(SEARCH(BO$1,Data!$H170)),        "",          ";" &amp; VLOOKUP(BO$1,Data!$L:$N,3, FALSE) &amp; ",""" &amp; VLOOKUP(BO$1,Data!$L:$M,2, FALSE) &amp; """;"   )             )</f>
        <v/>
      </c>
      <c r="BP169" t="str">
        <f>IF(Data!$L170=BP$1, "",             IF(ISERR(SEARCH(BP$1,Data!$H170)),        "",          ";" &amp; VLOOKUP(BP$1,Data!$L:$N,3, FALSE) &amp; ",""" &amp; VLOOKUP(BP$1,Data!$L:$M,2, FALSE) &amp; """;"   )             )</f>
        <v/>
      </c>
      <c r="BQ169" t="str">
        <f>IF(Data!$L170=BQ$1, "",             IF(ISERR(SEARCH(BQ$1,Data!$H170)),        "",          ";" &amp; VLOOKUP(BQ$1,Data!$L:$N,3, FALSE) &amp; ",""" &amp; VLOOKUP(BQ$1,Data!$L:$M,2, FALSE) &amp; """;"   )             )</f>
        <v/>
      </c>
      <c r="BR169" t="str">
        <f>IF(Data!$L170=BR$1, "",             IF(ISERR(SEARCH(BR$1,Data!$H170)),        "",          ";" &amp; VLOOKUP(BR$1,Data!$L:$N,3, FALSE) &amp; ",""" &amp; VLOOKUP(BR$1,Data!$L:$M,2, FALSE) &amp; """;"   )             )</f>
        <v/>
      </c>
      <c r="BS169" t="str">
        <f>IF(Data!$L170=BS$1, "",             IF(ISERR(SEARCH(BS$1,Data!$H170)),        "",          ";" &amp; VLOOKUP(BS$1,Data!$L:$N,3, FALSE) &amp; ",""" &amp; VLOOKUP(BS$1,Data!$L:$M,2, FALSE) &amp; """;"   )             )</f>
        <v/>
      </c>
      <c r="BT169" t="str">
        <f>IF(Data!$L170=BT$1, "",             IF(ISERR(SEARCH(BT$1,Data!$H170)),        "",          ";" &amp; VLOOKUP(BT$1,Data!$L:$N,3, FALSE) &amp; ",""" &amp; VLOOKUP(BT$1,Data!$L:$M,2, FALSE) &amp; """;"   )             )</f>
        <v/>
      </c>
      <c r="BU169" t="str">
        <f>IF(Data!$L170=BU$1, "",             IF(ISERR(SEARCH(BU$1,Data!$H170)),        "",          ";" &amp; VLOOKUP(BU$1,Data!$L:$N,3, FALSE) &amp; ",""" &amp; VLOOKUP(BU$1,Data!$L:$M,2, FALSE) &amp; """;"   )             )</f>
        <v/>
      </c>
      <c r="BV169" t="str">
        <f>IF(Data!$L170=BV$1, "",             IF(ISERR(SEARCH(BV$1,Data!$H170)),        "",          ";" &amp; VLOOKUP(BV$1,Data!$L:$N,3, FALSE) &amp; ",""" &amp; VLOOKUP(BV$1,Data!$L:$M,2, FALSE) &amp; """;"   )             )</f>
        <v/>
      </c>
      <c r="BW169" t="str">
        <f>IF(Data!$L170=BW$1, "",             IF(ISERR(SEARCH(BW$1,Data!$H170)),        "",          ";" &amp; VLOOKUP(BW$1,Data!$L:$N,3, FALSE) &amp; ",""" &amp; VLOOKUP(BW$1,Data!$L:$M,2, FALSE) &amp; """;"   )             )</f>
        <v/>
      </c>
      <c r="BX169" t="str">
        <f>IF(Data!$L170=BX$1, "",             IF(ISERR(SEARCH(BX$1,Data!$H170)),        "",          ";" &amp; VLOOKUP(BX$1,Data!$L:$N,3, FALSE) &amp; ",""" &amp; VLOOKUP(BX$1,Data!$L:$M,2, FALSE) &amp; """;"   )             )</f>
        <v/>
      </c>
      <c r="BY169" t="str">
        <f>IF(Data!$L170=BY$1, "",             IF(ISERR(SEARCH(BY$1,Data!$H170)),        "",          ";" &amp; VLOOKUP(BY$1,Data!$L:$N,3, FALSE) &amp; ",""" &amp; VLOOKUP(BY$1,Data!$L:$M,2, FALSE) &amp; """;"   )             )</f>
        <v/>
      </c>
      <c r="BZ169" t="str">
        <f>IF(Data!$L170=BZ$1, "",             IF(ISERR(SEARCH(BZ$1,Data!$H170)),        "",          ";" &amp; VLOOKUP(BZ$1,Data!$L:$N,3, FALSE) &amp; ",""" &amp; VLOOKUP(BZ$1,Data!$L:$M,2, FALSE) &amp; """;"   )             )</f>
        <v/>
      </c>
      <c r="CA169" t="str">
        <f>IF(Data!$L170=CA$1, "",             IF(ISERR(SEARCH(CA$1,Data!$H170)),        "",          ";" &amp; VLOOKUP(CA$1,Data!$L:$N,3, FALSE) &amp; ",""" &amp; VLOOKUP(CA$1,Data!$L:$M,2, FALSE) &amp; """;"   )             )</f>
        <v/>
      </c>
      <c r="CB169" t="str">
        <f>IF(Data!$L170=CB$1, "",             IF(ISERR(SEARCH(CB$1,Data!$H170)),        "",          ";" &amp; VLOOKUP(CB$1,Data!$L:$N,3, FALSE) &amp; ",""" &amp; VLOOKUP(CB$1,Data!$L:$M,2, FALSE) &amp; """;"   )             )</f>
        <v/>
      </c>
      <c r="CC169" t="str">
        <f>IF(Data!$L170=CC$1, "",             IF(ISERR(SEARCH(CC$1,Data!$H170)),        "",          ";" &amp; VLOOKUP(CC$1,Data!$L:$N,3, FALSE) &amp; ",""" &amp; VLOOKUP(CC$1,Data!$L:$M,2, FALSE) &amp; """;"   )             )</f>
        <v/>
      </c>
      <c r="CD169" t="str">
        <f>IF(Data!$L170=CD$1, "",             IF(ISERR(SEARCH(CD$1,Data!$H170)),        "",          ";" &amp; VLOOKUP(CD$1,Data!$L:$N,3, FALSE) &amp; ",""" &amp; VLOOKUP(CD$1,Data!$L:$M,2, FALSE) &amp; """;"   )             )</f>
        <v/>
      </c>
      <c r="CE169" t="str">
        <f>IF(Data!$L170=CE$1, "",             IF(ISERR(SEARCH(CE$1,Data!$H170)),        "",          ";" &amp; VLOOKUP(CE$1,Data!$L:$N,3, FALSE) &amp; ",""" &amp; VLOOKUP(CE$1,Data!$L:$M,2, FALSE) &amp; """;"   )             )</f>
        <v/>
      </c>
      <c r="CF169" t="str">
        <f>IF(Data!$L170=CF$1, "",             IF(ISERR(SEARCH(CF$1,Data!$H170)),        "",          ";" &amp; VLOOKUP(CF$1,Data!$L:$N,3, FALSE) &amp; ",""" &amp; VLOOKUP(CF$1,Data!$L:$M,2, FALSE) &amp; """;"   )             )</f>
        <v/>
      </c>
      <c r="CG169" t="str">
        <f>IF(Data!$L170=CG$1, "",             IF(ISERR(SEARCH(CG$1,Data!$H170)),        "",          ";" &amp; VLOOKUP(CG$1,Data!$L:$N,3, FALSE) &amp; ",""" &amp; VLOOKUP(CG$1,Data!$L:$M,2, FALSE) &amp; """;"   )             )</f>
        <v/>
      </c>
      <c r="CH169" t="str">
        <f>IF(Data!$L170=CH$1, "",             IF(ISERR(SEARCH(CH$1,Data!$H170)),        "",          ";" &amp; VLOOKUP(CH$1,Data!$L:$N,3, FALSE) &amp; ",""" &amp; VLOOKUP(CH$1,Data!$L:$M,2, FALSE) &amp; """;"   )             )</f>
        <v/>
      </c>
      <c r="CI169" t="str">
        <f>IF(Data!$L170=CI$1, "",             IF(ISERR(SEARCH(CI$1,Data!$H170)),        "",          ";" &amp; VLOOKUP(CI$1,Data!$L:$N,3, FALSE) &amp; ",""" &amp; VLOOKUP(CI$1,Data!$L:$M,2, FALSE) &amp; """;"   )             )</f>
        <v/>
      </c>
      <c r="CJ169" t="str">
        <f>IF(Data!$L170=CJ$1, "",             IF(ISERR(SEARCH(CJ$1,Data!$H170)),        "",          ";" &amp; VLOOKUP(CJ$1,Data!$L:$N,3, FALSE) &amp; ",""" &amp; VLOOKUP(CJ$1,Data!$L:$M,2, FALSE) &amp; """;"   )             )</f>
        <v/>
      </c>
      <c r="CK169" t="str">
        <f>IF(Data!$L170=CK$1, "",             IF(ISERR(SEARCH(CK$1,Data!$H170)),        "",          ";" &amp; VLOOKUP(CK$1,Data!$L:$N,3, FALSE) &amp; ",""" &amp; VLOOKUP(CK$1,Data!$L:$M,2, FALSE) &amp; """;"   )             )</f>
        <v/>
      </c>
      <c r="CL169" t="str">
        <f>IF(Data!$L170=CL$1, "",             IF(ISERR(SEARCH(CL$1,Data!$H170)),        "",          ";" &amp; VLOOKUP(CL$1,Data!$L:$N,3, FALSE) &amp; ",""" &amp; VLOOKUP(CL$1,Data!$L:$M,2, FALSE) &amp; """;"   )             )</f>
        <v/>
      </c>
      <c r="CM169" t="str">
        <f>IF(Data!$L170=CM$1, "",             IF(ISERR(SEARCH(CM$1,Data!$H170)),        "",          ";" &amp; VLOOKUP(CM$1,Data!$L:$N,3, FALSE) &amp; ",""" &amp; VLOOKUP(CM$1,Data!$L:$M,2, FALSE) &amp; """;"   )             )</f>
        <v/>
      </c>
      <c r="CN169" t="str">
        <f>IF(Data!$L170=CN$1, "",             IF(ISERR(SEARCH(CN$1,Data!$H170)),        "",          ";" &amp; VLOOKUP(CN$1,Data!$L:$N,3, FALSE) &amp; ",""" &amp; VLOOKUP(CN$1,Data!$L:$M,2, FALSE) &amp; """;"   )             )</f>
        <v/>
      </c>
      <c r="CO169" t="str">
        <f>IF(Data!$L170=CO$1, "",             IF(ISERR(SEARCH(CO$1,Data!$H170)),        "",          ";" &amp; VLOOKUP(CO$1,Data!$L:$N,3, FALSE) &amp; ",""" &amp; VLOOKUP(CO$1,Data!$L:$M,2, FALSE) &amp; """;"   )             )</f>
        <v/>
      </c>
      <c r="CP169" t="str">
        <f>IF(Data!$L170=CP$1, "",             IF(ISERR(SEARCH(CP$1,Data!$H170)),        "",          ";" &amp; VLOOKUP(CP$1,Data!$L:$N,3, FALSE) &amp; ",""" &amp; VLOOKUP(CP$1,Data!$L:$M,2, FALSE) &amp; """;"   )             )</f>
        <v/>
      </c>
      <c r="CQ169" t="str">
        <f>IF(Data!$L170=CQ$1, "",             IF(ISERR(SEARCH(CQ$1,Data!$H170)),        "",          ";" &amp; VLOOKUP(CQ$1,Data!$L:$N,3, FALSE) &amp; ",""" &amp; VLOOKUP(CQ$1,Data!$L:$M,2, FALSE) &amp; """;"   )             )</f>
        <v/>
      </c>
      <c r="CR169" t="str">
        <f>IF(Data!$L170=CR$1, "",             IF(ISERR(SEARCH(CR$1,Data!$H170)),        "",          ";" &amp; VLOOKUP(CR$1,Data!$L:$N,3, FALSE) &amp; ",""" &amp; VLOOKUP(CR$1,Data!$L:$M,2, FALSE) &amp; """;"   )             )</f>
        <v/>
      </c>
      <c r="CS169" t="str">
        <f>IF(Data!$L170=CS$1, "",             IF(ISERR(SEARCH(CS$1,Data!$H170)),        "",          ";" &amp; VLOOKUP(CS$1,Data!$L:$N,3, FALSE) &amp; ",""" &amp; VLOOKUP(CS$1,Data!$L:$M,2, FALSE) &amp; """;"   )             )</f>
        <v/>
      </c>
      <c r="CT169" t="str">
        <f>IF(Data!$L170=CT$1, "",             IF(ISERR(SEARCH(CT$1,Data!$H170)),        "",          ";" &amp; VLOOKUP(CT$1,Data!$L:$N,3, FALSE) &amp; ",""" &amp; VLOOKUP(CT$1,Data!$L:$M,2, FALSE) &amp; """;"   )             )</f>
        <v/>
      </c>
      <c r="CU169" t="str">
        <f>IF(Data!$L170=CU$1, "",             IF(ISERR(SEARCH(CU$1,Data!$H170)),        "",          ";" &amp; VLOOKUP(CU$1,Data!$L:$N,3, FALSE) &amp; ",""" &amp; VLOOKUP(CU$1,Data!$L:$M,2, FALSE) &amp; """;"   )             )</f>
        <v/>
      </c>
      <c r="CV169" t="str">
        <f>IF(Data!$L170=CV$1, "",             IF(ISERR(SEARCH(CV$1,Data!$H170)),        "",          ";" &amp; VLOOKUP(CV$1,Data!$L:$N,3, FALSE) &amp; ",""" &amp; VLOOKUP(CV$1,Data!$L:$M,2, FALSE) &amp; """;"   )             )</f>
        <v/>
      </c>
      <c r="CW169" t="str">
        <f>IF(Data!$L170=CW$1, "",             IF(ISERR(SEARCH(CW$1,Data!$H170)),        "",          ";" &amp; VLOOKUP(CW$1,Data!$L:$N,3, FALSE) &amp; ",""" &amp; VLOOKUP(CW$1,Data!$L:$M,2, FALSE) &amp; """;"   )             )</f>
        <v/>
      </c>
      <c r="CX169" t="str">
        <f>IF(Data!$L170=CX$1, "",             IF(ISERR(SEARCH(CX$1,Data!$H170)),        "",          ";" &amp; VLOOKUP(CX$1,Data!$L:$N,3, FALSE) &amp; ",""" &amp; VLOOKUP(CX$1,Data!$L:$M,2, FALSE) &amp; """;"   )             )</f>
        <v/>
      </c>
      <c r="CY169" t="str">
        <f>IF(Data!$L170=CY$1, "",             IF(ISERR(SEARCH(CY$1,Data!$H170)),        "",          ";" &amp; VLOOKUP(CY$1,Data!$L:$N,3, FALSE) &amp; ",""" &amp; VLOOKUP(CY$1,Data!$L:$M,2, FALSE) &amp; """;"   )             )</f>
        <v/>
      </c>
      <c r="CZ169" t="str">
        <f>IF(Data!$L170=CZ$1, "",             IF(ISERR(SEARCH(CZ$1,Data!$H170)),        "",          ";" &amp; VLOOKUP(CZ$1,Data!$L:$N,3, FALSE) &amp; ",""" &amp; VLOOKUP(CZ$1,Data!$L:$M,2, FALSE) &amp; """;"   )             )</f>
        <v/>
      </c>
      <c r="DA169" t="str">
        <f>IF(Data!$L170=DA$1, "",             IF(ISERR(SEARCH(DA$1,Data!$H170)),        "",          ";" &amp; VLOOKUP(DA$1,Data!$L:$N,3, FALSE) &amp; ",""" &amp; VLOOKUP(DA$1,Data!$L:$M,2, FALSE) &amp; """;"   )             )</f>
        <v/>
      </c>
      <c r="DB169" t="str">
        <f>IF(Data!$L170=DB$1, "",             IF(ISERR(SEARCH(DB$1,Data!$H170)),        "",          ";" &amp; VLOOKUP(DB$1,Data!$L:$N,3, FALSE) &amp; ",""" &amp; VLOOKUP(DB$1,Data!$L:$M,2, FALSE) &amp; """;"   )             )</f>
        <v/>
      </c>
      <c r="DC169" t="str">
        <f>IF(Data!$L170=DC$1, "",             IF(ISERR(SEARCH(DC$1,Data!$H170)),        "",          ";" &amp; VLOOKUP(DC$1,Data!$L:$N,3, FALSE) &amp; ",""" &amp; VLOOKUP(DC$1,Data!$L:$M,2, FALSE) &amp; """;"   )             )</f>
        <v/>
      </c>
      <c r="DD169" t="str">
        <f>IF(Data!$L170=DD$1, "",             IF(ISERR(SEARCH(DD$1,Data!$H170)),        "",          ";" &amp; VLOOKUP(DD$1,Data!$L:$N,3, FALSE) &amp; ",""" &amp; VLOOKUP(DD$1,Data!$L:$M,2, FALSE) &amp; """;"   )             )</f>
        <v/>
      </c>
      <c r="DE169" t="str">
        <f>IF(Data!$L170=DE$1, "",             IF(ISERR(SEARCH(DE$1,Data!$H170)),        "",          ";" &amp; VLOOKUP(DE$1,Data!$L:$N,3, FALSE) &amp; ",""" &amp; VLOOKUP(DE$1,Data!$L:$M,2, FALSE) &amp; """;"   )             )</f>
        <v/>
      </c>
      <c r="DF169" t="str">
        <f>IF(Data!$L170=DF$1, "",             IF(ISERR(SEARCH(DF$1,Data!$H170)),        "",          ";" &amp; VLOOKUP(DF$1,Data!$L:$N,3, FALSE) &amp; ",""" &amp; VLOOKUP(DF$1,Data!$L:$M,2, FALSE) &amp; """;"   )             )</f>
        <v/>
      </c>
      <c r="DG169" t="str">
        <f>IF(Data!$L170=DG$1, "",             IF(ISERR(SEARCH(DG$1,Data!$H170)),        "",          ";" &amp; VLOOKUP(DG$1,Data!$L:$N,3, FALSE) &amp; ",""" &amp; VLOOKUP(DG$1,Data!$L:$M,2, FALSE) &amp; """;"   )             )</f>
        <v/>
      </c>
      <c r="DH169" t="str">
        <f>IF(Data!$L170=DH$1, "",             IF(ISERR(SEARCH(DH$1,Data!$H170)),        "",          ";" &amp; VLOOKUP(DH$1,Data!$L:$N,3, FALSE) &amp; ",""" &amp; VLOOKUP(DH$1,Data!$L:$M,2, FALSE) &amp; """;"   )             )</f>
        <v/>
      </c>
      <c r="DI169" t="str">
        <f>IF(Data!$L170=DI$1, "",             IF(ISERR(SEARCH(DI$1,Data!$H170)),        "",          ";" &amp; VLOOKUP(DI$1,Data!$L:$N,3, FALSE) &amp; ",""" &amp; VLOOKUP(DI$1,Data!$L:$M,2, FALSE) &amp; """;"   )             )</f>
        <v/>
      </c>
      <c r="DJ169" t="str">
        <f>IF(Data!$L170=DJ$1, "",             IF(ISERR(SEARCH(DJ$1,Data!$H170)),        "",          ";" &amp; VLOOKUP(DJ$1,Data!$L:$N,3, FALSE) &amp; ",""" &amp; VLOOKUP(DJ$1,Data!$L:$M,2, FALSE) &amp; """;"   )             )</f>
        <v/>
      </c>
      <c r="DK169" t="str">
        <f>IF(Data!$L170=DK$1, "",             IF(ISERR(SEARCH(DK$1,Data!$H170)),        "",          ";" &amp; VLOOKUP(DK$1,Data!$L:$N,3, FALSE) &amp; ",""" &amp; VLOOKUP(DK$1,Data!$L:$M,2, FALSE) &amp; """;"   )             )</f>
        <v/>
      </c>
      <c r="DL169" t="str">
        <f>IF(Data!$L170=DL$1, "",             IF(ISERR(SEARCH(DL$1,Data!$H170)),        "",          ";" &amp; VLOOKUP(DL$1,Data!$L:$N,3, FALSE) &amp; ",""" &amp; VLOOKUP(DL$1,Data!$L:$M,2, FALSE) &amp; """;"   )             )</f>
        <v/>
      </c>
      <c r="DM169" t="str">
        <f>IF(Data!$L170=DM$1, "",             IF(ISERR(SEARCH(DM$1,Data!$H170)),        "",          ";" &amp; VLOOKUP(DM$1,Data!$L:$N,3, FALSE) &amp; ",""" &amp; VLOOKUP(DM$1,Data!$L:$M,2, FALSE) &amp; """;"   )             )</f>
        <v/>
      </c>
      <c r="DN169" t="str">
        <f>IF(Data!$L170=DN$1, "",             IF(ISERR(SEARCH(DN$1,Data!$H170)),        "",          ";" &amp; VLOOKUP(DN$1,Data!$L:$N,3, FALSE) &amp; ",""" &amp; VLOOKUP(DN$1,Data!$L:$M,2, FALSE) &amp; """;"   )             )</f>
        <v/>
      </c>
      <c r="DO169" t="str">
        <f>IF(Data!$L170=DO$1, "",             IF(ISERR(SEARCH(DO$1,Data!$H170)),        "",          ";" &amp; VLOOKUP(DO$1,Data!$L:$N,3, FALSE) &amp; ",""" &amp; VLOOKUP(DO$1,Data!$L:$M,2, FALSE) &amp; """;"   )             )</f>
        <v/>
      </c>
      <c r="DP169" t="str">
        <f>IF(Data!$L170=DP$1, "",             IF(ISERR(SEARCH(DP$1,Data!$H170)),        "",          ";" &amp; VLOOKUP(DP$1,Data!$L:$N,3, FALSE) &amp; ",""" &amp; VLOOKUP(DP$1,Data!$L:$M,2, FALSE) &amp; """;"   )             )</f>
        <v/>
      </c>
      <c r="DQ169" t="str">
        <f>IF(Data!$L170=DQ$1, "",             IF(ISERR(SEARCH(DQ$1,Data!$H170)),        "",          ";" &amp; VLOOKUP(DQ$1,Data!$L:$N,3, FALSE) &amp; ",""" &amp; VLOOKUP(DQ$1,Data!$L:$M,2, FALSE) &amp; """;"   )             )</f>
        <v/>
      </c>
      <c r="DR169" t="str">
        <f>IF(Data!$L170=DR$1, "",             IF(ISERR(SEARCH(DR$1,Data!$H170)),        "",          ";" &amp; VLOOKUP(DR$1,Data!$L:$N,3, FALSE) &amp; ",""" &amp; VLOOKUP(DR$1,Data!$L:$M,2, FALSE) &amp; """;"   )             )</f>
        <v/>
      </c>
      <c r="DS169" t="str">
        <f>IF(Data!$L170=DS$1, "",             IF(ISERR(SEARCH(DS$1,Data!$H170)),        "",          ";" &amp; VLOOKUP(DS$1,Data!$L:$N,3, FALSE) &amp; ",""" &amp; VLOOKUP(DS$1,Data!$L:$M,2, FALSE) &amp; """;"   )             )</f>
        <v/>
      </c>
      <c r="DT169" t="str">
        <f>IF(Data!$L170=DT$1, "",             IF(ISERR(SEARCH(DT$1,Data!$H170)),        "",          ";" &amp; VLOOKUP(DT$1,Data!$L:$N,3, FALSE) &amp; ",""" &amp; VLOOKUP(DT$1,Data!$L:$M,2, FALSE) &amp; """;"   )             )</f>
        <v/>
      </c>
      <c r="DU169" t="str">
        <f>IF(Data!$L170=DU$1, "",             IF(ISERR(SEARCH(DU$1,Data!$H170)),        "",          ";" &amp; VLOOKUP(DU$1,Data!$L:$N,3, FALSE) &amp; ",""" &amp; VLOOKUP(DU$1,Data!$L:$M,2, FALSE) &amp; """;"   )             )</f>
        <v/>
      </c>
      <c r="DV169" t="str">
        <f>IF(Data!$L170=DV$1, "",             IF(ISERR(SEARCH(DV$1,Data!$H170)),        "",          ";" &amp; VLOOKUP(DV$1,Data!$L:$N,3, FALSE) &amp; ",""" &amp; VLOOKUP(DV$1,Data!$L:$M,2, FALSE) &amp; """;"   )             )</f>
        <v/>
      </c>
      <c r="DW169" t="str">
        <f>IF(Data!$L170=DW$1, "",             IF(ISERR(SEARCH(DW$1,Data!$H170)),        "",          ";" &amp; VLOOKUP(DW$1,Data!$L:$N,3, FALSE) &amp; ",""" &amp; VLOOKUP(DW$1,Data!$L:$M,2, FALSE) &amp; """;"   )             )</f>
        <v/>
      </c>
      <c r="DX169" t="str">
        <f>IF(Data!$L170=DX$1, "",             IF(ISERR(SEARCH(DX$1,Data!$H170)),        "",          ";" &amp; VLOOKUP(DX$1,Data!$L:$N,3, FALSE) &amp; ",""" &amp; VLOOKUP(DX$1,Data!$L:$M,2, FALSE) &amp; """;"   )             )</f>
        <v/>
      </c>
      <c r="DY169" t="str">
        <f>IF(Data!$L170=DY$1, "",             IF(ISERR(SEARCH(DY$1,Data!$H170)),        "",          ";" &amp; VLOOKUP(DY$1,Data!$L:$N,3, FALSE) &amp; ",""" &amp; VLOOKUP(DY$1,Data!$L:$M,2, FALSE) &amp; """;"   )             )</f>
        <v/>
      </c>
      <c r="DZ169" t="str">
        <f>IF(Data!$L170=DZ$1, "",             IF(ISERR(SEARCH(DZ$1,Data!$H170)),        "",          ";" &amp; VLOOKUP(DZ$1,Data!$L:$N,3, FALSE) &amp; ",""" &amp; VLOOKUP(DZ$1,Data!$L:$M,2, FALSE) &amp; """;"   )             )</f>
        <v/>
      </c>
      <c r="EA169" t="str">
        <f>IF(Data!$L170=EA$1, "",             IF(ISERR(SEARCH(EA$1,Data!$H170)),        "",          ";" &amp; VLOOKUP(EA$1,Data!$L:$N,3, FALSE) &amp; ",""" &amp; VLOOKUP(EA$1,Data!$L:$M,2, FALSE) &amp; """;"   )             )</f>
        <v/>
      </c>
      <c r="EB169" t="str">
        <f>IF(Data!$L170=EB$1, "",             IF(ISERR(SEARCH(EB$1,Data!$H170)),        "",          ";" &amp; VLOOKUP(EB$1,Data!$L:$N,3, FALSE) &amp; ",""" &amp; VLOOKUP(EB$1,Data!$L:$M,2, FALSE) &amp; """;"   )             )</f>
        <v/>
      </c>
      <c r="EC169" t="str">
        <f>IF(Data!$L170=EC$1, "",             IF(ISERR(SEARCH(EC$1,Data!$H170)),        "",          ";" &amp; VLOOKUP(EC$1,Data!$L:$N,3, FALSE) &amp; ",""" &amp; VLOOKUP(EC$1,Data!$L:$M,2, FALSE) &amp; """;"   )             )</f>
        <v/>
      </c>
      <c r="ED169" t="str">
        <f>IF(Data!$L170=ED$1, "",             IF(ISERR(SEARCH(ED$1,Data!$H170)),        "",          ";" &amp; VLOOKUP(ED$1,Data!$L:$N,3, FALSE) &amp; ",""" &amp; VLOOKUP(ED$1,Data!$L:$M,2, FALSE) &amp; """;"   )             )</f>
        <v/>
      </c>
      <c r="EE169" t="str">
        <f>IF(Data!$L170=EE$1, "",             IF(ISERR(SEARCH(EE$1,Data!$H170)),        "",          ";" &amp; VLOOKUP(EE$1,Data!$L:$N,3, FALSE) &amp; ",""" &amp; VLOOKUP(EE$1,Data!$L:$M,2, FALSE) &amp; """;"   )             )</f>
        <v/>
      </c>
      <c r="EF169" t="str">
        <f>IF(Data!$L170=EF$1, "",             IF(ISERR(SEARCH(EF$1,Data!$H170)),        "",          ";" &amp; VLOOKUP(EF$1,Data!$L:$N,3, FALSE) &amp; ",""" &amp; VLOOKUP(EF$1,Data!$L:$M,2, FALSE) &amp; """;"   )             )</f>
        <v/>
      </c>
      <c r="EG169" t="str">
        <f>IF(Data!$L170=EG$1, "",             IF(ISERR(SEARCH(EG$1,Data!$H170)),        "",          ";" &amp; VLOOKUP(EG$1,Data!$L:$N,3, FALSE) &amp; ",""" &amp; VLOOKUP(EG$1,Data!$L:$M,2, FALSE) &amp; """;"   )             )</f>
        <v/>
      </c>
      <c r="EH169" t="str">
        <f>IF(Data!$L170=EH$1, "",             IF(ISERR(SEARCH(EH$1,Data!$H170)),        "",          ";" &amp; VLOOKUP(EH$1,Data!$L:$N,3, FALSE) &amp; ",""" &amp; VLOOKUP(EH$1,Data!$L:$M,2, FALSE) &amp; """;"   )             )</f>
        <v/>
      </c>
      <c r="EI169" t="str">
        <f>IF(Data!$L170=EI$1, "",             IF(ISERR(SEARCH(EI$1,Data!$H170)),        "",          ";" &amp; VLOOKUP(EI$1,Data!$L:$N,3, FALSE) &amp; ",""" &amp; VLOOKUP(EI$1,Data!$L:$M,2, FALSE) &amp; """;"   )             )</f>
        <v/>
      </c>
      <c r="EJ169" t="str">
        <f>IF(Data!$L170=EJ$1, "",             IF(ISERR(SEARCH(EJ$1,Data!$H170)),        "",          ";" &amp; VLOOKUP(EJ$1,Data!$L:$N,3, FALSE) &amp; ",""" &amp; VLOOKUP(EJ$1,Data!$L:$M,2, FALSE) &amp; """;"   )             )</f>
        <v/>
      </c>
      <c r="EK169" t="str">
        <f>IF(Data!$L170=EK$1, "",             IF(ISERR(SEARCH(EK$1,Data!$H170)),        "",          ";" &amp; VLOOKUP(EK$1,Data!$L:$N,3, FALSE) &amp; ",""" &amp; VLOOKUP(EK$1,Data!$L:$M,2, FALSE) &amp; """;"   )             )</f>
        <v/>
      </c>
      <c r="EL169" t="str">
        <f>IF(Data!$L170=EL$1, "",             IF(ISERR(SEARCH(EL$1,Data!$H170)),        "",          ";" &amp; VLOOKUP(EL$1,Data!$L:$N,3, FALSE) &amp; ",""" &amp; VLOOKUP(EL$1,Data!$L:$M,2, FALSE) &amp; """;"   )             )</f>
        <v/>
      </c>
      <c r="EM169" t="str">
        <f>IF(Data!$L170=EM$1, "",             IF(ISERR(SEARCH(EM$1,Data!$H170)),        "",          ";" &amp; VLOOKUP(EM$1,Data!$L:$N,3, FALSE) &amp; ",""" &amp; VLOOKUP(EM$1,Data!$L:$M,2, FALSE) &amp; """;"   )             )</f>
        <v/>
      </c>
      <c r="EN169" t="str">
        <f>IF(Data!$L170=EN$1, "",             IF(ISERR(SEARCH(EN$1,Data!$H170)),        "",          ";" &amp; VLOOKUP(EN$1,Data!$L:$N,3, FALSE) &amp; ",""" &amp; VLOOKUP(EN$1,Data!$L:$M,2, FALSE) &amp; """;"   )             )</f>
        <v/>
      </c>
      <c r="EO169" t="str">
        <f>IF(Data!$L170=EO$1, "",             IF(ISERR(SEARCH(EO$1,Data!$H170)),        "",          ";" &amp; VLOOKUP(EO$1,Data!$L:$N,3, FALSE) &amp; ",""" &amp; VLOOKUP(EO$1,Data!$L:$M,2, FALSE) &amp; """;"   )             )</f>
        <v/>
      </c>
      <c r="EP169" t="str">
        <f>IF(Data!$L170=EP$1, "",             IF(ISERR(SEARCH(EP$1,Data!$H170)),        "",          ";" &amp; VLOOKUP(EP$1,Data!$L:$N,3, FALSE) &amp; ",""" &amp; VLOOKUP(EP$1,Data!$L:$M,2, FALSE) &amp; """;"   )             )</f>
        <v/>
      </c>
      <c r="EQ169" t="str">
        <f>IF(Data!$L170=EQ$1, "",             IF(ISERR(SEARCH(EQ$1,Data!$H170)),        "",          ";" &amp; VLOOKUP(EQ$1,Data!$L:$N,3, FALSE) &amp; ",""" &amp; VLOOKUP(EQ$1,Data!$L:$M,2, FALSE) &amp; """;"   )             )</f>
        <v/>
      </c>
      <c r="ER169" t="str">
        <f>IF(Data!$L170=ER$1, "",             IF(ISERR(SEARCH(ER$1,Data!$H170)),        "",          ";" &amp; VLOOKUP(ER$1,Data!$L:$N,3, FALSE) &amp; ",""" &amp; VLOOKUP(ER$1,Data!$L:$M,2, FALSE) &amp; """;"   )             )</f>
        <v/>
      </c>
      <c r="ES169" t="str">
        <f>IF(Data!$L170=ES$1, "",             IF(ISERR(SEARCH(ES$1,Data!$H170)),        "",          ";" &amp; VLOOKUP(ES$1,Data!$L:$N,3, FALSE) &amp; ",""" &amp; VLOOKUP(ES$1,Data!$L:$M,2, FALSE) &amp; """;"   )             )</f>
        <v/>
      </c>
      <c r="ET169" t="str">
        <f>IF(Data!$L170=ET$1, "",             IF(ISERR(SEARCH(ET$1,Data!$H170)),        "",          ";" &amp; VLOOKUP(ET$1,Data!$L:$N,3, FALSE) &amp; ",""" &amp; VLOOKUP(ET$1,Data!$L:$M,2, FALSE) &amp; """;"   )             )</f>
        <v/>
      </c>
      <c r="EU169" t="str">
        <f>IF(Data!$L170=EU$1, "",             IF(ISERR(SEARCH(EU$1,Data!$H170)),        "",          ";" &amp; VLOOKUP(EU$1,Data!$L:$N,3, FALSE) &amp; ",""" &amp; VLOOKUP(EU$1,Data!$L:$M,2, FALSE) &amp; """;"   )             )</f>
        <v/>
      </c>
      <c r="EV169" t="str">
        <f>IF(Data!$L170=EV$1, "",             IF(ISERR(SEARCH(EV$1,Data!$H170)),        "",          ";" &amp; VLOOKUP(EV$1,Data!$L:$N,3, FALSE) &amp; ",""" &amp; VLOOKUP(EV$1,Data!$L:$M,2, FALSE) &amp; """;"   )             )</f>
        <v/>
      </c>
      <c r="EW169" t="str">
        <f>IF(Data!$L170=EW$1, "",             IF(ISERR(SEARCH(EW$1,Data!$H170)),        "",          ";" &amp; VLOOKUP(EW$1,Data!$L:$N,3, FALSE) &amp; ",""" &amp; VLOOKUP(EW$1,Data!$L:$M,2, FALSE) &amp; """;"   )             )</f>
        <v/>
      </c>
      <c r="EX169" t="str">
        <f>IF(Data!$L170=EX$1, "",             IF(ISERR(SEARCH(EX$1,Data!$H170)),        "",          ";" &amp; VLOOKUP(EX$1,Data!$L:$N,3, FALSE) &amp; ",""" &amp; VLOOKUP(EX$1,Data!$L:$M,2, FALSE) &amp; """;"   )             )</f>
        <v/>
      </c>
      <c r="EY169" t="str">
        <f>IF(Data!$L170=EY$1, "",             IF(ISERR(SEARCH(EY$1,Data!$H170)),        "",          ";" &amp; VLOOKUP(EY$1,Data!$L:$N,3, FALSE) &amp; ",""" &amp; VLOOKUP(EY$1,Data!$L:$M,2, FALSE) &amp; """;"   )             )</f>
        <v/>
      </c>
      <c r="EZ169" t="str">
        <f>IF(Data!$L170=EZ$1, "",             IF(ISERR(SEARCH(EZ$1,Data!$H170)),        "",          ";" &amp; VLOOKUP(EZ$1,Data!$L:$N,3, FALSE) &amp; ",""" &amp; VLOOKUP(EZ$1,Data!$L:$M,2, FALSE) &amp; """;"   )             )</f>
        <v/>
      </c>
      <c r="FA169" t="str">
        <f>IF(Data!$L170=FA$1, "",             IF(ISERR(SEARCH(FA$1,Data!$H170)),        "",          ";" &amp; VLOOKUP(FA$1,Data!$L:$N,3, FALSE) &amp; ",""" &amp; VLOOKUP(FA$1,Data!$L:$M,2, FALSE) &amp; """;"   )             )</f>
        <v/>
      </c>
      <c r="FB169" t="str">
        <f>IF(Data!$L170=FB$1, "",             IF(ISERR(SEARCH(FB$1,Data!$H170)),        "",          ";" &amp; VLOOKUP(FB$1,Data!$L:$N,3, FALSE) &amp; ",""" &amp; VLOOKUP(FB$1,Data!$L:$M,2, FALSE) &amp; """;"   )             )</f>
        <v/>
      </c>
      <c r="FC169" t="str">
        <f>IF(Data!$L170=FC$1, "",             IF(ISERR(SEARCH(FC$1,Data!$H170)),        "",          ";" &amp; VLOOKUP(FC$1,Data!$L:$N,3, FALSE) &amp; ",""" &amp; VLOOKUP(FC$1,Data!$L:$M,2, FALSE) &amp; """;"   )             )</f>
        <v/>
      </c>
      <c r="FD169" t="str">
        <f>IF(Data!$L170=FD$1, "",             IF(ISERR(SEARCH(FD$1,Data!$H170)),        "",          ";" &amp; VLOOKUP(FD$1,Data!$L:$N,3, FALSE) &amp; ",""" &amp; VLOOKUP(FD$1,Data!$L:$M,2, FALSE) &amp; """;"   )             )</f>
        <v/>
      </c>
      <c r="FE169" t="str">
        <f>IF(Data!$L170=FE$1, "",             IF(ISERR(SEARCH(FE$1,Data!$H170)),        "",          ";" &amp; VLOOKUP(FE$1,Data!$L:$N,3, FALSE) &amp; ",""" &amp; VLOOKUP(FE$1,Data!$L:$M,2, FALSE) &amp; """;"   )             )</f>
        <v/>
      </c>
      <c r="FF169" t="str">
        <f>IF(Data!$L170=FF$1, "",             IF(ISERR(SEARCH(FF$1,Data!$H170)),        "",          ";" &amp; VLOOKUP(FF$1,Data!$L:$N,3, FALSE) &amp; ",""" &amp; VLOOKUP(FF$1,Data!$L:$M,2, FALSE) &amp; """;"   )             )</f>
        <v/>
      </c>
      <c r="FG169" t="str">
        <f>IF(Data!$L170=FG$1, "",             IF(ISERR(SEARCH(FG$1,Data!$H170)),        "",          ";" &amp; VLOOKUP(FG$1,Data!$L:$N,3, FALSE) &amp; ",""" &amp; VLOOKUP(FG$1,Data!$L:$M,2, FALSE) &amp; """;"   )             )</f>
        <v/>
      </c>
      <c r="FH169" t="str">
        <f>IF(Data!$L170=FH$1, "",             IF(ISERR(SEARCH(FH$1,Data!$H170)),        "",          ";" &amp; VLOOKUP(FH$1,Data!$L:$N,3, FALSE) &amp; ",""" &amp; VLOOKUP(FH$1,Data!$L:$M,2, FALSE) &amp; """;"   )             )</f>
        <v/>
      </c>
      <c r="FI169" t="str">
        <f>IF(Data!$L170=FI$1, "",             IF(ISERR(SEARCH(FI$1,Data!$H170)),        "",          ";" &amp; VLOOKUP(FI$1,Data!$L:$N,3, FALSE) &amp; ",""" &amp; VLOOKUP(FI$1,Data!$L:$M,2, FALSE) &amp; """;"   )             )</f>
        <v/>
      </c>
      <c r="FJ169" t="str">
        <f>IF(Data!$L170=FJ$1, "",             IF(ISERR(SEARCH(FJ$1,Data!$H170)),        "",          ";" &amp; VLOOKUP(FJ$1,Data!$L:$N,3, FALSE) &amp; ",""" &amp; VLOOKUP(FJ$1,Data!$L:$M,2, FALSE) &amp; """;"   )             )</f>
        <v/>
      </c>
      <c r="FK169" t="str">
        <f>IF(Data!$L170=FK$1, "",             IF(ISERR(SEARCH(FK$1,Data!$H170)),        "",          ";" &amp; VLOOKUP(FK$1,Data!$L:$N,3, FALSE) &amp; ",""" &amp; VLOOKUP(FK$1,Data!$L:$M,2, FALSE) &amp; """;"   )             )</f>
        <v/>
      </c>
      <c r="FL169" t="str">
        <f>IF(Data!$L170=FL$1, "",             IF(ISERR(SEARCH(FL$1,Data!$H170)),        "",          ";" &amp; VLOOKUP(FL$1,Data!$L:$N,3, FALSE) &amp; ",""" &amp; VLOOKUP(FL$1,Data!$L:$M,2, FALSE) &amp; """;"   )             )</f>
        <v/>
      </c>
      <c r="FM169" t="str">
        <f>IF(Data!$L170=FM$1, "",             IF(ISERR(SEARCH(FM$1,Data!$H170)),        "",          ";" &amp; VLOOKUP(FM$1,Data!$L:$N,3, FALSE) &amp; ",""" &amp; VLOOKUP(FM$1,Data!$L:$M,2, FALSE) &amp; """;"   )             )</f>
        <v/>
      </c>
      <c r="FN169" t="str">
        <f>IF(Data!$L170=FN$1, "",             IF(ISERR(SEARCH(FN$1,Data!$H170)),        "",          ";" &amp; VLOOKUP(FN$1,Data!$L:$N,3, FALSE) &amp; ",""" &amp; VLOOKUP(FN$1,Data!$L:$M,2, FALSE) &amp; """;"   )             )</f>
        <v/>
      </c>
      <c r="FO169" t="str">
        <f>IF(Data!$L170=FO$1, "",             IF(ISERR(SEARCH(FO$1,Data!$H170)),        "",          ";" &amp; VLOOKUP(FO$1,Data!$L:$N,3, FALSE) &amp; ",""" &amp; VLOOKUP(FO$1,Data!$L:$M,2, FALSE) &amp; """;"   )             )</f>
        <v/>
      </c>
      <c r="FP169" t="str">
        <f>IF(Data!$L170=FP$1, "",             IF(ISERR(SEARCH(FP$1,Data!$H170)),        "",          ";" &amp; VLOOKUP(FP$1,Data!$L:$N,3, FALSE) &amp; ",""" &amp; VLOOKUP(FP$1,Data!$L:$M,2, FALSE) &amp; """;"   )             )</f>
        <v/>
      </c>
      <c r="FQ169" t="str">
        <f>IF(Data!$L170=FQ$1, "",             IF(ISERR(SEARCH(FQ$1,Data!$H170)),        "",          ";" &amp; VLOOKUP(FQ$1,Data!$L:$N,3, FALSE) &amp; ",""" &amp; VLOOKUP(FQ$1,Data!$L:$M,2, FALSE) &amp; """;"   )             )</f>
        <v/>
      </c>
      <c r="FR169" t="str">
        <f>IF(Data!$L170=FR$1, "",             IF(ISERR(SEARCH(FR$1,Data!$H170)),        "",          ";" &amp; VLOOKUP(FR$1,Data!$L:$N,3, FALSE) &amp; ",""" &amp; VLOOKUP(FR$1,Data!$L:$M,2, FALSE) &amp; """;"   )             )</f>
        <v/>
      </c>
      <c r="FS169" t="str">
        <f>IF(Data!$L170=FS$1, "",             IF(ISERR(SEARCH(FS$1,Data!$H170)),        "",          ";" &amp; VLOOKUP(FS$1,Data!$L:$N,3, FALSE) &amp; ",""" &amp; VLOOKUP(FS$1,Data!$L:$M,2, FALSE) &amp; """;"   )             )</f>
        <v/>
      </c>
      <c r="FT169" t="str">
        <f>IF(Data!$L170=FT$1, "",             IF(ISERR(SEARCH(FT$1,Data!$H170)),        "",          ";" &amp; VLOOKUP(FT$1,Data!$L:$N,3, FALSE) &amp; ",""" &amp; VLOOKUP(FT$1,Data!$L:$M,2, FALSE) &amp; """;"   )             )</f>
        <v/>
      </c>
      <c r="FU169" t="str">
        <f>IF(Data!$L170=FU$1, "",             IF(ISERR(SEARCH(FU$1,Data!$H170)),        "",          ";" &amp; VLOOKUP(FU$1,Data!$L:$N,3, FALSE) &amp; ",""" &amp; VLOOKUP(FU$1,Data!$L:$M,2, FALSE) &amp; """;"   )             )</f>
        <v/>
      </c>
      <c r="FV169" t="str">
        <f>IF(Data!$L170=FV$1, "",             IF(ISERR(SEARCH(FV$1,Data!$H170)),        "",          ";" &amp; VLOOKUP(FV$1,Data!$L:$N,3, FALSE) &amp; ",""" &amp; VLOOKUP(FV$1,Data!$L:$M,2, FALSE) &amp; """;"   )             )</f>
        <v/>
      </c>
      <c r="FW169" t="str">
        <f>IF(Data!$L170=FW$1, "",             IF(ISERR(SEARCH(FW$1,Data!$H170)),        "",          ";" &amp; VLOOKUP(FW$1,Data!$L:$N,3, FALSE) &amp; ",""" &amp; VLOOKUP(FW$1,Data!$L:$M,2, FALSE) &amp; """;"   )             )</f>
        <v/>
      </c>
      <c r="FX169" t="str">
        <f>IF(Data!$L170=FX$1, "",             IF(ISERR(SEARCH(FX$1,Data!$H170)),        "",          ";" &amp; VLOOKUP(FX$1,Data!$L:$N,3, FALSE) &amp; ",""" &amp; VLOOKUP(FX$1,Data!$L:$M,2, FALSE) &amp; """;"   )             )</f>
        <v/>
      </c>
      <c r="FY169" t="str">
        <f>IF(Data!$L170=FY$1, "",             IF(ISERR(SEARCH(FY$1,Data!$H170)),        "",          ";" &amp; VLOOKUP(FY$1,Data!$L:$N,3, FALSE) &amp; ",""" &amp; VLOOKUP(FY$1,Data!$L:$M,2, FALSE) &amp; """;"   )             )</f>
        <v/>
      </c>
      <c r="FZ169" t="str">
        <f>IF(Data!$L170=FZ$1, "",             IF(ISERR(SEARCH(FZ$1,Data!$H170)),        "",          ";" &amp; VLOOKUP(FZ$1,Data!$L:$N,3, FALSE) &amp; ",""" &amp; VLOOKUP(FZ$1,Data!$L:$M,2, FALSE) &amp; """;"   )             )</f>
        <v/>
      </c>
      <c r="GA169" t="str">
        <f>IF(Data!$L170=GA$1, "",             IF(ISERR(SEARCH(GA$1,Data!$H170)),        "",          ";" &amp; VLOOKUP(GA$1,Data!$L:$N,3, FALSE) &amp; ",""" &amp; VLOOKUP(GA$1,Data!$L:$M,2, FALSE) &amp; """;"   )             )</f>
        <v/>
      </c>
      <c r="GB169" t="str">
        <f>IF(Data!$L170=GB$1, "",             IF(ISERR(SEARCH(GB$1,Data!$H170)),        "",          ";" &amp; VLOOKUP(GB$1,Data!$L:$N,3, FALSE) &amp; ",""" &amp; VLOOKUP(GB$1,Data!$L:$M,2, FALSE) &amp; """;"   )             )</f>
        <v/>
      </c>
      <c r="GC169" t="str">
        <f>IF(Data!$L170=GC$1, "",             IF(ISERR(SEARCH(GC$1,Data!$H170)),        "",          ";" &amp; VLOOKUP(GC$1,Data!$L:$N,3, FALSE) &amp; ",""" &amp; VLOOKUP(GC$1,Data!$L:$M,2, FALSE) &amp; """;"   )             )</f>
        <v/>
      </c>
      <c r="GD169" t="str">
        <f>IF(Data!$L170=GD$1, "",             IF(ISERR(SEARCH(GD$1,Data!$H170)),        "",          ";" &amp; VLOOKUP(GD$1,Data!$L:$N,3, FALSE) &amp; ",""" &amp; VLOOKUP(GD$1,Data!$L:$M,2, FALSE) &amp; """;"   )             )</f>
        <v/>
      </c>
      <c r="GE169" t="str">
        <f>IF(Data!$L170=GE$1, "",             IF(ISERR(SEARCH(GE$1,Data!$H170)),        "",          ";" &amp; VLOOKUP(GE$1,Data!$L:$N,3, FALSE) &amp; ",""" &amp; VLOOKUP(GE$1,Data!$L:$M,2, FALSE) &amp; """;"   )             )</f>
        <v/>
      </c>
      <c r="GF169" t="str">
        <f>IF(Data!$L170=GF$1, "",             IF(ISERR(SEARCH(GF$1,Data!$H170)),        "",          ";" &amp; VLOOKUP(GF$1,Data!$L:$N,3, FALSE) &amp; ",""" &amp; VLOOKUP(GF$1,Data!$L:$M,2, FALSE) &amp; """;"   )             )</f>
        <v/>
      </c>
      <c r="GG169" t="str">
        <f>IF(Data!$L170=GG$1, "",             IF(ISERR(SEARCH(GG$1,Data!$H170)),        "",          ";" &amp; VLOOKUP(GG$1,Data!$L:$N,3, FALSE) &amp; ",""" &amp; VLOOKUP(GG$1,Data!$L:$M,2, FALSE) &amp; """;"   )             )</f>
        <v/>
      </c>
      <c r="GH169" t="str">
        <f>IF(Data!$L170=GH$1, "",             IF(ISERR(SEARCH(GH$1,Data!$H170)),        "",          ";" &amp; VLOOKUP(GH$1,Data!$L:$N,3, FALSE) &amp; ",""" &amp; VLOOKUP(GH$1,Data!$L:$M,2, FALSE) &amp; """;"   )             )</f>
        <v/>
      </c>
      <c r="GI169" t="str">
        <f>IF(Data!$L170=GI$1, "",             IF(ISERR(SEARCH(GI$1,Data!$H170)),        "",          ";" &amp; VLOOKUP(GI$1,Data!$L:$N,3, FALSE) &amp; ",""" &amp; VLOOKUP(GI$1,Data!$L:$M,2, FALSE) &amp; """;"   )             )</f>
        <v/>
      </c>
      <c r="GJ169" t="str">
        <f>IF(Data!$L170=GJ$1, "",             IF(ISERR(SEARCH(GJ$1,Data!$H170)),        "",          ";" &amp; VLOOKUP(GJ$1,Data!$L:$N,3, FALSE) &amp; ",""" &amp; VLOOKUP(GJ$1,Data!$L:$M,2, FALSE) &amp; """;"   )             )</f>
        <v/>
      </c>
      <c r="GK169" t="str">
        <f>IF(Data!$L170=GK$1, "",             IF(ISERR(SEARCH(GK$1,Data!$H170)),        "",          ";" &amp; VLOOKUP(GK$1,Data!$L:$N,3, FALSE) &amp; ",""" &amp; VLOOKUP(GK$1,Data!$L:$M,2, FALSE) &amp; """;"   )             )</f>
        <v/>
      </c>
      <c r="GL169" t="str">
        <f>IF(Data!$L170=GL$1, "",             IF(ISERR(SEARCH(GL$1,Data!$H170)),        "",          ";" &amp; VLOOKUP(GL$1,Data!$L:$N,3, FALSE) &amp; ",""" &amp; VLOOKUP(GL$1,Data!$L:$M,2, FALSE) &amp; """;"   )             )</f>
        <v/>
      </c>
      <c r="GM169" t="str">
        <f>IF(Data!$L170=GM$1, "",             IF(ISERR(SEARCH(GM$1,Data!$H170)),        "",          ";" &amp; VLOOKUP(GM$1,Data!$L:$N,3, FALSE) &amp; ",""" &amp; VLOOKUP(GM$1,Data!$L:$M,2, FALSE) &amp; """;"   )             )</f>
        <v/>
      </c>
      <c r="GN169" t="str">
        <f>IF(Data!$L170=GN$1, "",             IF(ISERR(SEARCH(GN$1,Data!$H170)),        "",          ";" &amp; VLOOKUP(GN$1,Data!$L:$N,3, FALSE) &amp; ",""" &amp; VLOOKUP(GN$1,Data!$L:$M,2, FALSE) &amp; """;"   )             )</f>
        <v/>
      </c>
      <c r="GO169" t="str">
        <f>IF(Data!$L170=GO$1, "",             IF(ISERR(SEARCH(GO$1,Data!$H170)),        "",          ";" &amp; VLOOKUP(GO$1,Data!$L:$N,3, FALSE) &amp; ",""" &amp; VLOOKUP(GO$1,Data!$L:$M,2, FALSE) &amp; """;"   )             )</f>
        <v/>
      </c>
      <c r="GP169" t="str">
        <f>IF(Data!$L170=GP$1, "",             IF(ISERR(SEARCH(GP$1,Data!$H170)),        "",          ";" &amp; VLOOKUP(GP$1,Data!$L:$N,3, FALSE) &amp; ",""" &amp; VLOOKUP(GP$1,Data!$L:$M,2, FALSE) &amp; """;"   )             )</f>
        <v/>
      </c>
      <c r="GQ169" t="str">
        <f>IF(Data!$L170=GQ$1, "",             IF(ISERR(SEARCH(GQ$1,Data!$H170)),        "",          ";" &amp; VLOOKUP(GQ$1,Data!$L:$N,3, FALSE) &amp; ",""" &amp; VLOOKUP(GQ$1,Data!$L:$M,2, FALSE) &amp; """;"   )             )</f>
        <v/>
      </c>
      <c r="GR169" t="str">
        <f>IF(Data!$L170=GR$1, "",             IF(ISERR(SEARCH(GR$1,Data!$H170)),        "",          ";" &amp; VLOOKUP(GR$1,Data!$L:$N,3, FALSE) &amp; ",""" &amp; VLOOKUP(GR$1,Data!$L:$M,2, FALSE) &amp; """;"   )             )</f>
        <v/>
      </c>
      <c r="GS169" t="str">
        <f>IF(Data!$L170=GS$1, "",             IF(ISERR(SEARCH(GS$1,Data!$H170)),        "",          ";" &amp; VLOOKUP(GS$1,Data!$L:$N,3, FALSE) &amp; ",""" &amp; VLOOKUP(GS$1,Data!$L:$M,2, FALSE) &amp; """;"   )             )</f>
        <v/>
      </c>
      <c r="GT169" t="str">
        <f>IF(Data!$L170=GT$1, "",             IF(ISERR(SEARCH(GT$1,Data!$H170)),        "",          ";" &amp; VLOOKUP(GT$1,Data!$L:$N,3, FALSE) &amp; ",""" &amp; VLOOKUP(GT$1,Data!$L:$M,2, FALSE) &amp; """;"   )             )</f>
        <v/>
      </c>
      <c r="GU169" t="str">
        <f>IF(Data!$L170=GU$1, "",             IF(ISERR(SEARCH(GU$1,Data!$H170)),        "",          ";" &amp; VLOOKUP(GU$1,Data!$L:$N,3, FALSE) &amp; ",""" &amp; VLOOKUP(GU$1,Data!$L:$M,2, FALSE) &amp; """;"   )             )</f>
        <v/>
      </c>
      <c r="GV169" t="str">
        <f>IF(Data!$L170=GV$1, "",             IF(ISERR(SEARCH(GV$1,Data!$H170)),        "",          ";" &amp; VLOOKUP(GV$1,Data!$L:$N,3, FALSE) &amp; ",""" &amp; VLOOKUP(GV$1,Data!$L:$M,2, FALSE) &amp; """;"   )             )</f>
        <v/>
      </c>
      <c r="GW169" t="str">
        <f>IF(Data!$L170=GW$1, "",             IF(ISERR(SEARCH(GW$1,Data!$H170)),        "",          ";" &amp; VLOOKUP(GW$1,Data!$L:$N,3, FALSE) &amp; ",""" &amp; VLOOKUP(GW$1,Data!$L:$M,2, FALSE) &amp; """;"   )             )</f>
        <v/>
      </c>
      <c r="GX169" t="str">
        <f>IF(Data!$L170=GX$1, "",             IF(ISERR(SEARCH(GX$1,Data!$H170)),        "",          ";" &amp; VLOOKUP(GX$1,Data!$L:$N,3, FALSE) &amp; ",""" &amp; VLOOKUP(GX$1,Data!$L:$M,2, FALSE) &amp; """;"   )             )</f>
        <v/>
      </c>
      <c r="GY169" t="str">
        <f>IF(Data!$L170=GY$1, "",             IF(ISERR(SEARCH(GY$1,Data!$H170)),        "",          ";" &amp; VLOOKUP(GY$1,Data!$L:$N,3, FALSE) &amp; ",""" &amp; VLOOKUP(GY$1,Data!$L:$M,2, FALSE) &amp; """;"   )             )</f>
        <v/>
      </c>
      <c r="GZ169" t="str">
        <f>IF(Data!$L170=GZ$1, "",             IF(ISERR(SEARCH(GZ$1,Data!$H170)),        "",          ";" &amp; VLOOKUP(GZ$1,Data!$L:$N,3, FALSE) &amp; ",""" &amp; VLOOKUP(GZ$1,Data!$L:$M,2, FALSE) &amp; """;"   )             )</f>
        <v/>
      </c>
      <c r="HA169" t="str">
        <f>IF(Data!$L170=HA$1, "",             IF(ISERR(SEARCH(HA$1,Data!$H170)),        "",          ";" &amp; VLOOKUP(HA$1,Data!$L:$N,3, FALSE) &amp; ",""" &amp; VLOOKUP(HA$1,Data!$L:$M,2, FALSE) &amp; """;"   )             )</f>
        <v/>
      </c>
      <c r="HB169" t="str">
        <f>IF(Data!$L170=HB$1, "",             IF(ISERR(SEARCH(HB$1,Data!$H170)),        "",          ";" &amp; VLOOKUP(HB$1,Data!$L:$N,3, FALSE) &amp; ",""" &amp; VLOOKUP(HB$1,Data!$L:$M,2, FALSE) &amp; """;"   )             )</f>
        <v/>
      </c>
      <c r="HC169" t="str">
        <f>IF(Data!$L170=HC$1, "",             IF(ISERR(SEARCH(HC$1,Data!$H170)),        "",          ";" &amp; VLOOKUP(HC$1,Data!$L:$N,3, FALSE) &amp; ",""" &amp; VLOOKUP(HC$1,Data!$L:$M,2, FALSE) &amp; """;"   )             )</f>
        <v/>
      </c>
      <c r="HD169" t="str">
        <f>IF(Data!$L170=HD$1, "",             IF(ISERR(SEARCH(HD$1,Data!$H170)),        "",          ";" &amp; VLOOKUP(HD$1,Data!$L:$N,3, FALSE) &amp; ",""" &amp; VLOOKUP(HD$1,Data!$L:$M,2, FALSE) &amp; """;"   )             )</f>
        <v/>
      </c>
      <c r="HE169" t="str">
        <f>IF(Data!$L170=HE$1, "",             IF(ISERR(SEARCH(HE$1,Data!$H170)),        "",          ";" &amp; VLOOKUP(HE$1,Data!$L:$N,3, FALSE) &amp; ",""" &amp; VLOOKUP(HE$1,Data!$L:$M,2, FALSE) &amp; """;"   )             )</f>
        <v/>
      </c>
      <c r="HF169" t="str">
        <f>IF(Data!$L170=HF$1, "",             IF(ISERR(SEARCH(HF$1,Data!$H170)),        "",          ";" &amp; VLOOKUP(HF$1,Data!$L:$N,3, FALSE) &amp; ",""" &amp; VLOOKUP(HF$1,Data!$L:$M,2, FALSE) &amp; """;"   )             )</f>
        <v/>
      </c>
      <c r="HG169" t="str">
        <f>IF(Data!$L170=HG$1, "",             IF(ISERR(SEARCH(HG$1,Data!$H170)),        "",          ";" &amp; VLOOKUP(HG$1,Data!$L:$N,3, FALSE) &amp; ",""" &amp; VLOOKUP(HG$1,Data!$L:$M,2, FALSE) &amp; """;"   )             )</f>
        <v/>
      </c>
      <c r="HH169" t="str">
        <f>IF(Data!$L170=HH$1, "",             IF(ISERR(SEARCH(HH$1,Data!$H170)),        "",          ";" &amp; VLOOKUP(HH$1,Data!$L:$N,3, FALSE) &amp; ",""" &amp; VLOOKUP(HH$1,Data!$L:$M,2, FALSE) &amp; """;"   )             )</f>
        <v/>
      </c>
      <c r="HI169" t="str">
        <f>IF(Data!$L170=HI$1, "",             IF(ISERR(SEARCH(HI$1,Data!$H170)),        "",          ";" &amp; VLOOKUP(HI$1,Data!$L:$N,3, FALSE) &amp; ",""" &amp; VLOOKUP(HI$1,Data!$L:$M,2, FALSE) &amp; """;"   )             )</f>
        <v/>
      </c>
      <c r="HJ169" t="str">
        <f>IF(Data!$L170=HJ$1, "",             IF(ISERR(SEARCH(HJ$1,Data!$H170)),        "",          ";" &amp; VLOOKUP(HJ$1,Data!$L:$N,3, FALSE) &amp; ",""" &amp; VLOOKUP(HJ$1,Data!$L:$M,2, FALSE) &amp; """;"   )             )</f>
        <v/>
      </c>
      <c r="HK169" t="str">
        <f>IF(Data!$L170=HK$1, "",             IF(ISERR(SEARCH(HK$1,Data!$H170)),        "",          ";" &amp; VLOOKUP(HK$1,Data!$L:$N,3, FALSE) &amp; ",""" &amp; VLOOKUP(HK$1,Data!$L:$M,2, FALSE) &amp; """;"   )             )</f>
        <v/>
      </c>
      <c r="HL169" t="str">
        <f>IF(Data!$L170=HL$1, "",             IF(ISERR(SEARCH(HL$1,Data!$H170)),        "",          ";" &amp; VLOOKUP(HL$1,Data!$L:$N,3, FALSE) &amp; ",""" &amp; VLOOKUP(HL$1,Data!$L:$M,2, FALSE) &amp; """;"   )             )</f>
        <v/>
      </c>
      <c r="HM169" t="str">
        <f>IF(Data!$L170=HM$1, "",             IF(ISERR(SEARCH(HM$1,Data!$H170)),        "",          ";" &amp; VLOOKUP(HM$1,Data!$L:$N,3, FALSE) &amp; ",""" &amp; VLOOKUP(HM$1,Data!$L:$M,2, FALSE) &amp; """;"   )             )</f>
        <v/>
      </c>
      <c r="HN169" t="str">
        <f>IF(Data!$L170=HN$1, "",             IF(ISERR(SEARCH(HN$1,Data!$H170)),        "",          ";" &amp; VLOOKUP(HN$1,Data!$L:$N,3, FALSE) &amp; ",""" &amp; VLOOKUP(HN$1,Data!$L:$M,2, FALSE) &amp; """;"   )             )</f>
        <v/>
      </c>
      <c r="HO169" t="str">
        <f>IF(Data!$L170=HO$1, "",             IF(ISERR(SEARCH(HO$1,Data!$H170)),        "",          ";" &amp; VLOOKUP(HO$1,Data!$L:$N,3, FALSE) &amp; ",""" &amp; VLOOKUP(HO$1,Data!$L:$M,2, FALSE) &amp; """;"   )             )</f>
        <v/>
      </c>
      <c r="HP169" t="str">
        <f>IF(Data!$L170=HP$1, "",             IF(ISERR(SEARCH(HP$1,Data!$H170)),        "",          ";" &amp; VLOOKUP(HP$1,Data!$L:$N,3, FALSE) &amp; ",""" &amp; VLOOKUP(HP$1,Data!$L:$M,2, FALSE) &amp; """;"   )             )</f>
        <v/>
      </c>
      <c r="HQ169" t="str">
        <f>IF(Data!$L170=HQ$1, "",             IF(ISERR(SEARCH(HQ$1,Data!$H170)),        "",          ";" &amp; VLOOKUP(HQ$1,Data!$L:$N,3, FALSE) &amp; ",""" &amp; VLOOKUP(HQ$1,Data!$L:$M,2, FALSE) &amp; """;"   )             )</f>
        <v/>
      </c>
      <c r="HR169" t="str">
        <f>IF(Data!$L170=HR$1, "",             IF(ISERR(SEARCH(HR$1,Data!$H170)),        "",          ";" &amp; VLOOKUP(HR$1,Data!$L:$N,3, FALSE) &amp; ",""" &amp; VLOOKUP(HR$1,Data!$L:$M,2, FALSE) &amp; """;"   )             )</f>
        <v/>
      </c>
      <c r="HS169" t="str">
        <f>IF(Data!$L170=HS$1, "",             IF(ISERR(SEARCH(HS$1,Data!$H170)),        "",          ";" &amp; VLOOKUP(HS$1,Data!$L:$N,3, FALSE) &amp; ",""" &amp; VLOOKUP(HS$1,Data!$L:$M,2, FALSE) &amp; """;"   )             )</f>
        <v/>
      </c>
      <c r="HT169" t="str">
        <f>IF(Data!$L170=HT$1, "",             IF(ISERR(SEARCH(HT$1,Data!$H170)),        "",          ";" &amp; VLOOKUP(HT$1,Data!$L:$N,3, FALSE) &amp; ",""" &amp; VLOOKUP(HT$1,Data!$L:$M,2, FALSE) &amp; """;"   )             )</f>
        <v/>
      </c>
      <c r="HU169" t="str">
        <f>IF(Data!$L170=HU$1, "",             IF(ISERR(SEARCH(HU$1,Data!$H170)),        "",          ";" &amp; VLOOKUP(HU$1,Data!$L:$N,3, FALSE) &amp; ",""" &amp; VLOOKUP(HU$1,Data!$L:$M,2, FALSE) &amp; """;"   )             )</f>
        <v/>
      </c>
      <c r="HV169" t="str">
        <f>IF(Data!$L170=HV$1, "",             IF(ISERR(SEARCH(HV$1,Data!$H170)),        "",          ";" &amp; VLOOKUP(HV$1,Data!$L:$N,3, FALSE) &amp; ",""" &amp; VLOOKUP(HV$1,Data!$L:$M,2, FALSE) &amp; """;"   )             )</f>
        <v/>
      </c>
      <c r="HW169" t="str">
        <f>IF(Data!$L170=HW$1, "",             IF(ISERR(SEARCH(HW$1,Data!$H170)),        "",          ";" &amp; VLOOKUP(HW$1,Data!$L:$N,3, FALSE) &amp; ",""" &amp; VLOOKUP(HW$1,Data!$L:$M,2, FALSE) &amp; """;"   )             )</f>
        <v/>
      </c>
      <c r="HX169" t="str">
        <f>IF(Data!$L170=HX$1, "",             IF(ISERR(SEARCH(HX$1,Data!$H170)),        "",          ";" &amp; VLOOKUP(HX$1,Data!$L:$N,3, FALSE) &amp; ",""" &amp; VLOOKUP(HX$1,Data!$L:$M,2, FALSE) &amp; """;"   )             )</f>
        <v/>
      </c>
      <c r="HY169" t="str">
        <f>IF(Data!$L170=HY$1, "",             IF(ISERR(SEARCH(HY$1,Data!$H170)),        "",          ";" &amp; VLOOKUP(HY$1,Data!$L:$N,3, FALSE) &amp; ",""" &amp; VLOOKUP(HY$1,Data!$L:$M,2, FALSE) &amp; """;"   )             )</f>
        <v/>
      </c>
      <c r="HZ169" t="str">
        <f>IF(Data!$L170=HZ$1, "",             IF(ISERR(SEARCH(HZ$1,Data!$H170)),        "",          ";" &amp; VLOOKUP(HZ$1,Data!$L:$N,3, FALSE) &amp; ",""" &amp; VLOOKUP(HZ$1,Data!$L:$M,2, FALSE) &amp; """;"   )             )</f>
        <v/>
      </c>
      <c r="IA169" t="str">
        <f>IF(Data!$L170=IA$1, "",             IF(ISERR(SEARCH(IA$1,Data!$H170)),        "",          ";" &amp; VLOOKUP(IA$1,Data!$L:$N,3, FALSE) &amp; ",""" &amp; VLOOKUP(IA$1,Data!$L:$M,2, FALSE) &amp; """;"   )             )</f>
        <v/>
      </c>
      <c r="IB169" t="str">
        <f>IF(Data!$L170=IB$1, "",             IF(ISERR(SEARCH(IB$1,Data!$H170)),        "",          ";" &amp; VLOOKUP(IB$1,Data!$L:$N,3, FALSE) &amp; ",""" &amp; VLOOKUP(IB$1,Data!$L:$M,2, FALSE) &amp; """;"   )             )</f>
        <v/>
      </c>
      <c r="IC169" t="str">
        <f>IF(Data!$L170=IC$1, "",             IF(ISERR(SEARCH(IC$1,Data!$H170)),        "",          ";" &amp; VLOOKUP(IC$1,Data!$L:$N,3, FALSE) &amp; ",""" &amp; VLOOKUP(IC$1,Data!$L:$M,2, FALSE) &amp; """;"   )             )</f>
        <v/>
      </c>
      <c r="ID169" t="str">
        <f>IF(Data!$L170=ID$1, "",             IF(ISERR(SEARCH(ID$1,Data!$H170)),        "",          ";" &amp; VLOOKUP(ID$1,Data!$L:$N,3, FALSE) &amp; ",""" &amp; VLOOKUP(ID$1,Data!$L:$M,2, FALSE) &amp; """;"   )             )</f>
        <v/>
      </c>
      <c r="IE169" t="str">
        <f>IF(Data!$L170=IE$1, "",             IF(ISERR(SEARCH(IE$1,Data!$H170)),        "",          ";" &amp; VLOOKUP(IE$1,Data!$L:$N,3, FALSE) &amp; ",""" &amp; VLOOKUP(IE$1,Data!$L:$M,2, FALSE) &amp; """;"   )             )</f>
        <v/>
      </c>
      <c r="IF169" t="str">
        <f>IF(Data!$L170=IF$1, "",             IF(ISERR(SEARCH(IF$1,Data!$H170)),        "",          ";" &amp; VLOOKUP(IF$1,Data!$L:$N,3, FALSE) &amp; ",""" &amp; VLOOKUP(IF$1,Data!$L:$M,2, FALSE) &amp; """;"   )             )</f>
        <v/>
      </c>
      <c r="IG169" t="str">
        <f>IF(Data!$L170=IG$1, "",             IF(ISERR(SEARCH(IG$1,Data!$H170)),        "",          ";" &amp; VLOOKUP(IG$1,Data!$L:$N,3, FALSE) &amp; ",""" &amp; VLOOKUP(IG$1,Data!$L:$M,2, FALSE) &amp; """;"   )             )</f>
        <v/>
      </c>
      <c r="IH169" t="str">
        <f>IF(Data!$L170=IH$1, "",             IF(ISERR(SEARCH(IH$1,Data!$H170)),        "",          ";" &amp; VLOOKUP(IH$1,Data!$L:$N,3, FALSE) &amp; ",""" &amp; VLOOKUP(IH$1,Data!$L:$M,2, FALSE) &amp; """;"   )             )</f>
        <v/>
      </c>
      <c r="II169" t="str">
        <f>IF(Data!$L170=II$1, "",             IF(ISERR(SEARCH(II$1,Data!$H170)),        "",          ";" &amp; VLOOKUP(II$1,Data!$L:$N,3, FALSE) &amp; ",""" &amp; VLOOKUP(II$1,Data!$L:$M,2, FALSE) &amp; """;"   )             )</f>
        <v/>
      </c>
    </row>
    <row r="170" spans="1:243" x14ac:dyDescent="0.3">
      <c r="A170" t="str">
        <f>Data!L171</f>
        <v>Ko Sai</v>
      </c>
      <c r="B170" s="15" t="str">
        <f>VLOOKUP(Tableau36[[#This Row],[Character]],Data!L:N,3,FALSE)</f>
        <v>00000000-0000-0000-0000-000000000169</v>
      </c>
      <c r="C170" s="15" t="str">
        <f>VLOOKUP(Tableau36[[#This Row],[Character]],Data!L:M,2,FALSE)</f>
        <v>HUMAN</v>
      </c>
      <c r="D170" s="15" t="str">
        <f>SUBSTITUTE(     SUBSTITUTE(Tableau36[[#This Row],[character_id,character_type,friend_id,friend_type]],",""DROID""",""),    ",""HUMAN""", "")</f>
        <v>00000000-0000-0000-0000-000000000169,00000000-0000-0000-0000-000000000008</v>
      </c>
      <c r="E170" s="15" t="str">
        <f>IF(Tableau36[[#This Row],[With char''s id]] = "", "",    MID(Tableau36[[#This Row],[With char''s id]], 2, LEN(Tableau36[[#This Row],[With char''s id]])-1))</f>
        <v>00000000-0000-0000-0000-000000000169,"HUMAN",00000000-0000-0000-0000-000000000008,"DROID"</v>
      </c>
      <c r="F170" s="15" t="str">
        <f>SUBSTITUTE(Tableau36[[#This Row],[List of friend''s id]],  "/",    "/" &amp; Tableau36[[#This Row],[Character''s id]] &amp; ",""" &amp; Tableau36[[#This Row],[Type]] &amp; """,")</f>
        <v>/00000000-0000-0000-0000-000000000169,"HUMAN",00000000-0000-0000-0000-000000000008,"DROID"</v>
      </c>
      <c r="G170" t="str">
        <f>IF( Tableau36[[#This Row],[removed double semi-colon]]="", "", "/" &amp; MID(Tableau36[[#This Row],[removed double semi-colon]],2,LEN(Tableau36[[#This Row],[removed double semi-colon]]) - 2) )</f>
        <v>/00000000-0000-0000-0000-000000000008,"DROID"</v>
      </c>
      <c r="H170" t="str">
        <f>SUBSTITUTE(Tableau36[[#This Row],[Concatenation]],";;","/")</f>
        <v>;00000000-0000-0000-0000-000000000008,"DROID";</v>
      </c>
      <c r="I170" t="str">
        <f>friends!M170&amp; friends!N170&amp; friends!O170&amp; friends!P170&amp; friends!Q170&amp; friends!R170&amp; friends!S170&amp; friends!T170&amp; friends!U170&amp; friends!V170&amp; friends!W170&amp; friends!X170&amp; friends!Y170&amp; friends!Z170&amp; friends!AA170&amp; friends!AB170&amp; friends!AC170&amp; friends!AD170&amp; friends!AE170&amp; friends!AF170&amp; friends!AG170&amp; friends!AH170&amp; friends!AI170&amp; friends!AJ170&amp; friends!AK170&amp; friends!AL170&amp; friends!AM170&amp; friends!AN170&amp; friends!AO170&amp; friends!AP170&amp; friends!AQ170&amp; friends!AR170&amp; friends!AS170&amp; friends!AT170&amp; friends!AU170&amp; friends!AV170&amp; friends!AW170&amp; friends!AX170&amp; friends!AY170&amp; friends!AZ170&amp; friends!BA170&amp; friends!BB170&amp; friends!BC170&amp; friends!BD170&amp; friends!BE170&amp; friends!BF170&amp; friends!BG170&amp; friends!BH170&amp; friends!BI170&amp; friends!BJ170&amp; friends!BK170&amp; friends!BL170&amp; friends!BM170&amp; friends!BN170&amp; friends!BO170&amp; friends!BP170&amp; friends!BQ170&amp; friends!BR170&amp; friends!BS170&amp; friends!BT170&amp; friends!BU170&amp; friends!BV170&amp; friends!BW170&amp; friends!BX170&amp; friends!BY170&amp; friends!BZ170&amp; friends!CA170&amp; friends!CB170&amp; friends!CC170&amp; friends!CD170&amp; friends!CE170&amp; friends!CF170&amp; friends!CG170&amp; friends!CH170&amp; friends!CI170&amp; friends!CJ170&amp; friends!CK170&amp; friends!CL170&amp; friends!CM170&amp; friends!CN170&amp; friends!CO170&amp; friends!CP170&amp; friends!CQ170&amp; friends!CR170&amp; friends!CS170&amp; friends!CT170&amp; friends!CU170&amp; friends!CV170&amp; friends!CW170&amp; friends!CX170&amp; friends!CY170&amp; friends!CZ170&amp; friends!DA170&amp; friends!DB170&amp; friends!DC170&amp; friends!DD170&amp; friends!DE170&amp; friends!DF170&amp; friends!DG170&amp; friends!DH170&amp; friends!DI170&amp; friends!DJ170&amp; friends!DK170&amp; friends!DL170&amp; friends!DM170&amp; friends!DN170&amp; friends!DO170&amp; friends!DP170&amp; friends!DQ170&amp; friends!DR170&amp; friends!DS170&amp; friends!DT170&amp; friends!DU170&amp; friends!DV170&amp; friends!DW170&amp; friends!DX170&amp; friends!DY170&amp; friends!DZ170&amp; friends!EA170&amp; friends!EB170&amp; friends!EC170&amp; friends!ED170&amp; friends!EE170&amp; friends!EF170&amp; friends!EG170&amp; friends!EH170&amp; friends!EI170&amp; friends!EJ170&amp; friends!EK170&amp; friends!EL170&amp; friends!EM170&amp; friends!EN170&amp; friends!EO170&amp; friends!EP170&amp; friends!EQ170&amp; friends!ER170&amp; friends!ES170&amp; friends!ET170&amp; friends!EU170&amp; friends!EV170&amp; friends!EW170&amp; friends!EX170&amp; friends!EY170&amp; friends!EZ170&amp; friends!FA170&amp; friends!FB170&amp; friends!FC170&amp; friends!FD170&amp; friends!FE170&amp; friends!FF170&amp; friends!FG170&amp; friends!FH170&amp; friends!FI170&amp; friends!FJ170&amp; friends!FK170&amp; friends!FL170&amp; friends!FM170&amp; friends!FN170&amp; friends!FO170&amp; friends!FP170&amp; friends!FQ170&amp; friends!FR170&amp; friends!FS170&amp; friends!FT170&amp; friends!FU170&amp; friends!FV170&amp; friends!FW170&amp; friends!FX170&amp; friends!FY170&amp; friends!FZ170&amp; friends!GA170&amp; friends!GB170&amp; friends!GC170&amp; friends!GD170&amp; friends!GE170&amp; friends!GF170&amp; friends!GG170&amp; friends!GH170&amp; friends!GI170&amp; friends!GJ170&amp; friends!GK170&amp; friends!GL170&amp; friends!GM170&amp; friends!GN170&amp; friends!GO170&amp; friends!GP170&amp; friends!GQ170&amp; friends!GR170&amp; friends!GS170&amp; friends!GT170&amp; friends!GU170&amp; friends!GV170&amp; friends!GW170&amp; friends!GX170&amp; friends!GY170&amp; friends!GZ170&amp; friends!HA170&amp; friends!HB170&amp; friends!HC170&amp; friends!HD170&amp; friends!HE170&amp; friends!HF170&amp; friends!HG170&amp; friends!HH170&amp; friends!HI170&amp; friends!HJ170&amp; friends!HK170&amp; friends!HL170&amp; friends!HM170&amp; friends!HN170&amp; friends!HO170&amp; friends!HP170&amp; friends!HQ170&amp; friends!HR170&amp; friends!HS170&amp; friends!HT170&amp; friends!HU170&amp; friends!HV170&amp; friends!HW170&amp; friends!HX170&amp; friends!HY170&amp; friends!HZ170&amp; friends!IA170&amp; friends!IB170&amp; friends!IC170&amp; friends!ID170&amp; friends!IE170&amp; friends!IF170&amp; friends!IG170&amp; friends!IH170&amp; friends!II170</f>
        <v>;00000000-0000-0000-0000-000000000008,"DROID";</v>
      </c>
      <c r="M170" t="str">
        <f>IF(Data!$L171=M$1, "",             IF(ISERR(SEARCH(M$1,Data!$H171)),        "",          ";" &amp; VLOOKUP(M$1,Data!$L:$N,3, FALSE) &amp; ",""" &amp; VLOOKUP(M$1,Data!$L:$M,2, FALSE) &amp; """;"   )             )</f>
        <v/>
      </c>
      <c r="N170" t="str">
        <f>IF(Data!$L171=N$1, "",             IF(ISERR(SEARCH(N$1,Data!$H171)),        "",          ";" &amp; VLOOKUP(N$1,Data!$L:$N,3, FALSE) &amp; ",""" &amp; VLOOKUP(N$1,Data!$L:$M,2, FALSE) &amp; """;"   )             )</f>
        <v/>
      </c>
      <c r="O170" t="str">
        <f>IF(Data!$L171=O$1, "",             IF(ISERR(SEARCH(O$1,Data!$H171)),        "",          ";" &amp; VLOOKUP(O$1,Data!$L:$N,3, FALSE) &amp; ",""" &amp; VLOOKUP(O$1,Data!$L:$M,2, FALSE) &amp; """;"   )             )</f>
        <v/>
      </c>
      <c r="P170" t="str">
        <f>IF(Data!$L171=P$1, "",             IF(ISERR(SEARCH(P$1,Data!$H171)),        "",          ";" &amp; VLOOKUP(P$1,Data!$L:$N,3, FALSE) &amp; ",""" &amp; VLOOKUP(P$1,Data!$L:$M,2, FALSE) &amp; """;"   )             )</f>
        <v/>
      </c>
      <c r="Q170" t="str">
        <f>IF(Data!$L171=Q$1, "",             IF(ISERR(SEARCH(Q$1,Data!$H171)),        "",          ";" &amp; VLOOKUP(Q$1,Data!$L:$N,3, FALSE) &amp; ",""" &amp; VLOOKUP(Q$1,Data!$L:$M,2, FALSE) &amp; """;"   )             )</f>
        <v/>
      </c>
      <c r="R170" t="str">
        <f>IF(Data!$L171=R$1, "",             IF(ISERR(SEARCH(R$1,Data!$H171)),        "",          ";" &amp; VLOOKUP(R$1,Data!$L:$N,3, FALSE) &amp; ",""" &amp; VLOOKUP(R$1,Data!$L:$M,2, FALSE) &amp; """;"   )             )</f>
        <v/>
      </c>
      <c r="S170" t="str">
        <f>IF(Data!$L171=S$1, "",             IF(ISERR(SEARCH(S$1,Data!$H171)),        "",          ";" &amp; VLOOKUP(S$1,Data!$L:$N,3, FALSE) &amp; ",""" &amp; VLOOKUP(S$1,Data!$L:$M,2, FALSE) &amp; """;"   )             )</f>
        <v/>
      </c>
      <c r="T170" t="str">
        <f>IF(Data!$L171=T$1, "",             IF(ISERR(SEARCH(T$1,Data!$H171)),        "",          ";" &amp; VLOOKUP(T$1,Data!$L:$N,3, FALSE) &amp; ",""" &amp; VLOOKUP(T$1,Data!$L:$M,2, FALSE) &amp; """;"   )             )</f>
        <v/>
      </c>
      <c r="U170" t="str">
        <f>IF(Data!$L171=U$1, "",             IF(ISERR(SEARCH(U$1,Data!$H171)),        "",          ";" &amp; VLOOKUP(U$1,Data!$L:$N,3, FALSE) &amp; ",""" &amp; VLOOKUP(U$1,Data!$L:$M,2, FALSE) &amp; """;"   )             )</f>
        <v/>
      </c>
      <c r="V170" t="str">
        <f>IF(Data!$L171=V$1, "",             IF(ISERR(SEARCH(V$1,Data!$H171)),        "",          ";" &amp; VLOOKUP(V$1,Data!$L:$N,3, FALSE) &amp; ",""" &amp; VLOOKUP(V$1,Data!$L:$M,2, FALSE) &amp; """;"   )             )</f>
        <v/>
      </c>
      <c r="W170" t="str">
        <f>IF(Data!$L171=W$1, "",             IF(ISERR(SEARCH(W$1,Data!$H171)),        "",          ";" &amp; VLOOKUP(W$1,Data!$L:$N,3, FALSE) &amp; ",""" &amp; VLOOKUP(W$1,Data!$L:$M,2, FALSE) &amp; """;"   )             )</f>
        <v/>
      </c>
      <c r="X170" t="str">
        <f>IF(Data!$L171=X$1, "",             IF(ISERR(SEARCH(X$1,Data!$H171)),        "",          ";" &amp; VLOOKUP(X$1,Data!$L:$N,3, FALSE) &amp; ",""" &amp; VLOOKUP(X$1,Data!$L:$M,2, FALSE) &amp; """;"   )             )</f>
        <v/>
      </c>
      <c r="Y170" t="str">
        <f>IF(Data!$L171=Y$1, "",             IF(ISERR(SEARCH(Y$1,Data!$H171)),        "",          ";" &amp; VLOOKUP(Y$1,Data!$L:$N,3, FALSE) &amp; ",""" &amp; VLOOKUP(Y$1,Data!$L:$M,2, FALSE) &amp; """;"   )             )</f>
        <v/>
      </c>
      <c r="Z170" t="str">
        <f>IF(Data!$L171=Z$1, "",             IF(ISERR(SEARCH(Z$1,Data!$H171)),        "",          ";" &amp; VLOOKUP(Z$1,Data!$L:$N,3, FALSE) &amp; ",""" &amp; VLOOKUP(Z$1,Data!$L:$M,2, FALSE) &amp; """;"   )             )</f>
        <v/>
      </c>
      <c r="AA170" t="str">
        <f>IF(Data!$L171=AA$1, "",             IF(ISERR(SEARCH(AA$1,Data!$H171)),        "",          ";" &amp; VLOOKUP(AA$1,Data!$L:$N,3, FALSE) &amp; ",""" &amp; VLOOKUP(AA$1,Data!$L:$M,2, FALSE) &amp; """;"   )             )</f>
        <v/>
      </c>
      <c r="AB170" t="str">
        <f>IF(Data!$L171=AB$1, "",             IF(ISERR(SEARCH(AB$1,Data!$H171)),        "",          ";" &amp; VLOOKUP(AB$1,Data!$L:$N,3, FALSE) &amp; ",""" &amp; VLOOKUP(AB$1,Data!$L:$M,2, FALSE) &amp; """;"   )             )</f>
        <v/>
      </c>
      <c r="AC170" t="str">
        <f>IF(Data!$L171=AC$1, "",             IF(ISERR(SEARCH(AC$1,Data!$H171)),        "",          ";" &amp; VLOOKUP(AC$1,Data!$L:$N,3, FALSE) &amp; ",""" &amp; VLOOKUP(AC$1,Data!$L:$M,2, FALSE) &amp; """;"   )             )</f>
        <v/>
      </c>
      <c r="AD170" t="str">
        <f>IF(Data!$L171=AD$1, "",             IF(ISERR(SEARCH(AD$1,Data!$H171)),        "",          ";" &amp; VLOOKUP(AD$1,Data!$L:$N,3, FALSE) &amp; ",""" &amp; VLOOKUP(AD$1,Data!$L:$M,2, FALSE) &amp; """;"   )             )</f>
        <v/>
      </c>
      <c r="AE170" t="str">
        <f>IF(Data!$L171=AE$1, "",             IF(ISERR(SEARCH(AE$1,Data!$H171)),        "",          ";" &amp; VLOOKUP(AE$1,Data!$L:$N,3, FALSE) &amp; ",""" &amp; VLOOKUP(AE$1,Data!$L:$M,2, FALSE) &amp; """;"   )             )</f>
        <v/>
      </c>
      <c r="AF170" t="str">
        <f>IF(Data!$L171=AF$1, "",             IF(ISERR(SEARCH(AF$1,Data!$H171)),        "",          ";" &amp; VLOOKUP(AF$1,Data!$L:$N,3, FALSE) &amp; ",""" &amp; VLOOKUP(AF$1,Data!$L:$M,2, FALSE) &amp; """;"   )             )</f>
        <v/>
      </c>
      <c r="AG170" t="str">
        <f>IF(Data!$L171=AG$1, "",             IF(ISERR(SEARCH(AG$1,Data!$H171)),        "",          ";" &amp; VLOOKUP(AG$1,Data!$L:$N,3, FALSE) &amp; ",""" &amp; VLOOKUP(AG$1,Data!$L:$M,2, FALSE) &amp; """;"   )             )</f>
        <v/>
      </c>
      <c r="AH170" t="str">
        <f>IF(Data!$L171=AH$1, "",             IF(ISERR(SEARCH(AH$1,Data!$H171)),        "",          ";" &amp; VLOOKUP(AH$1,Data!$L:$N,3, FALSE) &amp; ",""" &amp; VLOOKUP(AH$1,Data!$L:$M,2, FALSE) &amp; """;"   )             )</f>
        <v/>
      </c>
      <c r="AI170" t="str">
        <f>IF(Data!$L171=AI$1, "",             IF(ISERR(SEARCH(AI$1,Data!$H171)),        "",          ";" &amp; VLOOKUP(AI$1,Data!$L:$N,3, FALSE) &amp; ",""" &amp; VLOOKUP(AI$1,Data!$L:$M,2, FALSE) &amp; """;"   )             )</f>
        <v/>
      </c>
      <c r="AJ170" t="str">
        <f>IF(Data!$L171=AJ$1, "",             IF(ISERR(SEARCH(AJ$1,Data!$H171)),        "",          ";" &amp; VLOOKUP(AJ$1,Data!$L:$N,3, FALSE) &amp; ",""" &amp; VLOOKUP(AJ$1,Data!$L:$M,2, FALSE) &amp; """;"   )             )</f>
        <v/>
      </c>
      <c r="AK170" t="str">
        <f>IF(Data!$L171=AK$1, "",             IF(ISERR(SEARCH(AK$1,Data!$H171)),        "",          ";" &amp; VLOOKUP(AK$1,Data!$L:$N,3, FALSE) &amp; ",""" &amp; VLOOKUP(AK$1,Data!$L:$M,2, FALSE) &amp; """;"   )             )</f>
        <v/>
      </c>
      <c r="AL170" t="str">
        <f>IF(Data!$L171=AL$1, "",             IF(ISERR(SEARCH(AL$1,Data!$H171)),        "",          ";" &amp; VLOOKUP(AL$1,Data!$L:$N,3, FALSE) &amp; ",""" &amp; VLOOKUP(AL$1,Data!$L:$M,2, FALSE) &amp; """;"   )             )</f>
        <v/>
      </c>
      <c r="AM170" t="str">
        <f>IF(Data!$L171=AM$1, "",             IF(ISERR(SEARCH(AM$1,Data!$H171)),        "",          ";" &amp; VLOOKUP(AM$1,Data!$L:$N,3, FALSE) &amp; ",""" &amp; VLOOKUP(AM$1,Data!$L:$M,2, FALSE) &amp; """;"   )             )</f>
        <v/>
      </c>
      <c r="AN170" t="str">
        <f>IF(Data!$L171=AN$1, "",             IF(ISERR(SEARCH(AN$1,Data!$H171)),        "",          ";" &amp; VLOOKUP(AN$1,Data!$L:$N,3, FALSE) &amp; ",""" &amp; VLOOKUP(AN$1,Data!$L:$M,2, FALSE) &amp; """;"   )             )</f>
        <v/>
      </c>
      <c r="AO170" t="str">
        <f>IF(Data!$L171=AO$1, "",             IF(ISERR(SEARCH(AO$1,Data!$H171)),        "",          ";" &amp; VLOOKUP(AO$1,Data!$L:$N,3, FALSE) &amp; ",""" &amp; VLOOKUP(AO$1,Data!$L:$M,2, FALSE) &amp; """;"   )             )</f>
        <v/>
      </c>
      <c r="AP170" t="str">
        <f>IF(Data!$L171=AP$1, "",             IF(ISERR(SEARCH(AP$1,Data!$H171)),        "",          ";" &amp; VLOOKUP(AP$1,Data!$L:$N,3, FALSE) &amp; ",""" &amp; VLOOKUP(AP$1,Data!$L:$M,2, FALSE) &amp; """;"   )             )</f>
        <v/>
      </c>
      <c r="AQ170" t="str">
        <f>IF(Data!$L171=AQ$1, "",             IF(ISERR(SEARCH(AQ$1,Data!$H171)),        "",          ";" &amp; VLOOKUP(AQ$1,Data!$L:$N,3, FALSE) &amp; ",""" &amp; VLOOKUP(AQ$1,Data!$L:$M,2, FALSE) &amp; """;"   )             )</f>
        <v/>
      </c>
      <c r="AR170" t="str">
        <f>IF(Data!$L171=AR$1, "",             IF(ISERR(SEARCH(AR$1,Data!$H171)),        "",          ";" &amp; VLOOKUP(AR$1,Data!$L:$N,3, FALSE) &amp; ",""" &amp; VLOOKUP(AR$1,Data!$L:$M,2, FALSE) &amp; """;"   )             )</f>
        <v/>
      </c>
      <c r="AS170" t="str">
        <f>IF(Data!$L171=AS$1, "",             IF(ISERR(SEARCH(AS$1,Data!$H171)),        "",          ";" &amp; VLOOKUP(AS$1,Data!$L:$N,3, FALSE) &amp; ",""" &amp; VLOOKUP(AS$1,Data!$L:$M,2, FALSE) &amp; """;"   )             )</f>
        <v/>
      </c>
      <c r="AT170" t="str">
        <f>IF(Data!$L171=AT$1, "",             IF(ISERR(SEARCH(AT$1,Data!$H171)),        "",          ";" &amp; VLOOKUP(AT$1,Data!$L:$N,3, FALSE) &amp; ",""" &amp; VLOOKUP(AT$1,Data!$L:$M,2, FALSE) &amp; """;"   )             )</f>
        <v/>
      </c>
      <c r="AU170" t="str">
        <f>IF(Data!$L171=AU$1, "",             IF(ISERR(SEARCH(AU$1,Data!$H171)),        "",          ";" &amp; VLOOKUP(AU$1,Data!$L:$N,3, FALSE) &amp; ",""" &amp; VLOOKUP(AU$1,Data!$L:$M,2, FALSE) &amp; """;"   )             )</f>
        <v/>
      </c>
      <c r="AV170" t="str">
        <f>IF(Data!$L171=AV$1, "",             IF(ISERR(SEARCH(AV$1,Data!$H171)),        "",          ";" &amp; VLOOKUP(AV$1,Data!$L:$N,3, FALSE) &amp; ",""" &amp; VLOOKUP(AV$1,Data!$L:$M,2, FALSE) &amp; """;"   )             )</f>
        <v/>
      </c>
      <c r="AW170" t="str">
        <f>IF(Data!$L171=AW$1, "",             IF(ISERR(SEARCH(AW$1,Data!$H171)),        "",          ";" &amp; VLOOKUP(AW$1,Data!$L:$N,3, FALSE) &amp; ",""" &amp; VLOOKUP(AW$1,Data!$L:$M,2, FALSE) &amp; """;"   )             )</f>
        <v/>
      </c>
      <c r="AX170" t="str">
        <f>IF(Data!$L171=AX$1, "",             IF(ISERR(SEARCH(AX$1,Data!$H171)),        "",          ";" &amp; VLOOKUP(AX$1,Data!$L:$N,3, FALSE) &amp; ",""" &amp; VLOOKUP(AX$1,Data!$L:$M,2, FALSE) &amp; """;"   )             )</f>
        <v/>
      </c>
      <c r="AY170" t="str">
        <f>IF(Data!$L171=AY$1, "",             IF(ISERR(SEARCH(AY$1,Data!$H171)),        "",          ";" &amp; VLOOKUP(AY$1,Data!$L:$N,3, FALSE) &amp; ",""" &amp; VLOOKUP(AY$1,Data!$L:$M,2, FALSE) &amp; """;"   )             )</f>
        <v/>
      </c>
      <c r="AZ170" t="str">
        <f>IF(Data!$L171=AZ$1, "",             IF(ISERR(SEARCH(AZ$1,Data!$H171)),        "",          ";" &amp; VLOOKUP(AZ$1,Data!$L:$N,3, FALSE) &amp; ",""" &amp; VLOOKUP(AZ$1,Data!$L:$M,2, FALSE) &amp; """;"   )             )</f>
        <v/>
      </c>
      <c r="BA170" t="str">
        <f>IF(Data!$L171=BA$1, "",             IF(ISERR(SEARCH(BA$1,Data!$H171)),        "",          ";" &amp; VLOOKUP(BA$1,Data!$L:$N,3, FALSE) &amp; ",""" &amp; VLOOKUP(BA$1,Data!$L:$M,2, FALSE) &amp; """;"   )             )</f>
        <v/>
      </c>
      <c r="BB170" t="str">
        <f>IF(Data!$L171=BB$1, "",             IF(ISERR(SEARCH(BB$1,Data!$H171)),        "",          ";" &amp; VLOOKUP(BB$1,Data!$L:$N,3, FALSE) &amp; ",""" &amp; VLOOKUP(BB$1,Data!$L:$M,2, FALSE) &amp; """;"   )             )</f>
        <v/>
      </c>
      <c r="BC170" t="str">
        <f>IF(Data!$L171=BC$1, "",             IF(ISERR(SEARCH(BC$1,Data!$H171)),        "",          ";" &amp; VLOOKUP(BC$1,Data!$L:$N,3, FALSE) &amp; ",""" &amp; VLOOKUP(BC$1,Data!$L:$M,2, FALSE) &amp; """;"   )             )</f>
        <v/>
      </c>
      <c r="BD170" t="str">
        <f>IF(Data!$L171=BD$1, "",             IF(ISERR(SEARCH(BD$1,Data!$H171)),        "",          ";" &amp; VLOOKUP(BD$1,Data!$L:$N,3, FALSE) &amp; ",""" &amp; VLOOKUP(BD$1,Data!$L:$M,2, FALSE) &amp; """;"   )             )</f>
        <v/>
      </c>
      <c r="BE170" t="str">
        <f>IF(Data!$L171=BE$1, "",             IF(ISERR(SEARCH(BE$1,Data!$H171)),        "",          ";" &amp; VLOOKUP(BE$1,Data!$L:$N,3, FALSE) &amp; ",""" &amp; VLOOKUP(BE$1,Data!$L:$M,2, FALSE) &amp; """;"   )             )</f>
        <v/>
      </c>
      <c r="BF170" t="str">
        <f>IF(Data!$L171=BF$1, "",             IF(ISERR(SEARCH(BF$1,Data!$H171)),        "",          ";" &amp; VLOOKUP(BF$1,Data!$L:$N,3, FALSE) &amp; ",""" &amp; VLOOKUP(BF$1,Data!$L:$M,2, FALSE) &amp; """;"   )             )</f>
        <v/>
      </c>
      <c r="BG170" t="str">
        <f>IF(Data!$L171=BG$1, "",             IF(ISERR(SEARCH(BG$1,Data!$H171)),        "",          ";" &amp; VLOOKUP(BG$1,Data!$L:$N,3, FALSE) &amp; ",""" &amp; VLOOKUP(BG$1,Data!$L:$M,2, FALSE) &amp; """;"   )             )</f>
        <v/>
      </c>
      <c r="BH170" t="str">
        <f>IF(Data!$L171=BH$1, "",             IF(ISERR(SEARCH(BH$1,Data!$H171)),        "",          ";" &amp; VLOOKUP(BH$1,Data!$L:$N,3, FALSE) &amp; ",""" &amp; VLOOKUP(BH$1,Data!$L:$M,2, FALSE) &amp; """;"   )             )</f>
        <v/>
      </c>
      <c r="BI170" t="str">
        <f>IF(Data!$L171=BI$1, "",             IF(ISERR(SEARCH(BI$1,Data!$H171)),        "",          ";" &amp; VLOOKUP(BI$1,Data!$L:$N,3, FALSE) &amp; ",""" &amp; VLOOKUP(BI$1,Data!$L:$M,2, FALSE) &amp; """;"   )             )</f>
        <v/>
      </c>
      <c r="BJ170" t="str">
        <f>IF(Data!$L171=BJ$1, "",             IF(ISERR(SEARCH(BJ$1,Data!$H171)),        "",          ";" &amp; VLOOKUP(BJ$1,Data!$L:$N,3, FALSE) &amp; ",""" &amp; VLOOKUP(BJ$1,Data!$L:$M,2, FALSE) &amp; """;"   )             )</f>
        <v/>
      </c>
      <c r="BK170" t="str">
        <f>IF(Data!$L171=BK$1, "",             IF(ISERR(SEARCH(BK$1,Data!$H171)),        "",          ";" &amp; VLOOKUP(BK$1,Data!$L:$N,3, FALSE) &amp; ",""" &amp; VLOOKUP(BK$1,Data!$L:$M,2, FALSE) &amp; """;"   )             )</f>
        <v/>
      </c>
      <c r="BL170" t="str">
        <f>IF(Data!$L171=BL$1, "",             IF(ISERR(SEARCH(BL$1,Data!$H171)),        "",          ";" &amp; VLOOKUP(BL$1,Data!$L:$N,3, FALSE) &amp; ",""" &amp; VLOOKUP(BL$1,Data!$L:$M,2, FALSE) &amp; """;"   )             )</f>
        <v/>
      </c>
      <c r="BM170" t="str">
        <f>IF(Data!$L171=BM$1, "",             IF(ISERR(SEARCH(BM$1,Data!$H171)),        "",          ";" &amp; VLOOKUP(BM$1,Data!$L:$N,3, FALSE) &amp; ",""" &amp; VLOOKUP(BM$1,Data!$L:$M,2, FALSE) &amp; """;"   )             )</f>
        <v/>
      </c>
      <c r="BN170" t="str">
        <f>IF(Data!$L171=BN$1, "",             IF(ISERR(SEARCH(BN$1,Data!$H171)),        "",          ";" &amp; VLOOKUP(BN$1,Data!$L:$N,3, FALSE) &amp; ",""" &amp; VLOOKUP(BN$1,Data!$L:$M,2, FALSE) &amp; """;"   )             )</f>
        <v/>
      </c>
      <c r="BO170" t="str">
        <f>IF(Data!$L171=BO$1, "",             IF(ISERR(SEARCH(BO$1,Data!$H171)),        "",          ";" &amp; VLOOKUP(BO$1,Data!$L:$N,3, FALSE) &amp; ",""" &amp; VLOOKUP(BO$1,Data!$L:$M,2, FALSE) &amp; """;"   )             )</f>
        <v/>
      </c>
      <c r="BP170" t="str">
        <f>IF(Data!$L171=BP$1, "",             IF(ISERR(SEARCH(BP$1,Data!$H171)),        "",          ";" &amp; VLOOKUP(BP$1,Data!$L:$N,3, FALSE) &amp; ",""" &amp; VLOOKUP(BP$1,Data!$L:$M,2, FALSE) &amp; """;"   )             )</f>
        <v/>
      </c>
      <c r="BQ170" t="str">
        <f>IF(Data!$L171=BQ$1, "",             IF(ISERR(SEARCH(BQ$1,Data!$H171)),        "",          ";" &amp; VLOOKUP(BQ$1,Data!$L:$N,3, FALSE) &amp; ",""" &amp; VLOOKUP(BQ$1,Data!$L:$M,2, FALSE) &amp; """;"   )             )</f>
        <v/>
      </c>
      <c r="BR170" t="str">
        <f>IF(Data!$L171=BR$1, "",             IF(ISERR(SEARCH(BR$1,Data!$H171)),        "",          ";" &amp; VLOOKUP(BR$1,Data!$L:$N,3, FALSE) &amp; ",""" &amp; VLOOKUP(BR$1,Data!$L:$M,2, FALSE) &amp; """;"   )             )</f>
        <v/>
      </c>
      <c r="BS170" t="str">
        <f>IF(Data!$L171=BS$1, "",             IF(ISERR(SEARCH(BS$1,Data!$H171)),        "",          ";" &amp; VLOOKUP(BS$1,Data!$L:$N,3, FALSE) &amp; ",""" &amp; VLOOKUP(BS$1,Data!$L:$M,2, FALSE) &amp; """;"   )             )</f>
        <v/>
      </c>
      <c r="BT170" t="str">
        <f>IF(Data!$L171=BT$1, "",             IF(ISERR(SEARCH(BT$1,Data!$H171)),        "",          ";" &amp; VLOOKUP(BT$1,Data!$L:$N,3, FALSE) &amp; ",""" &amp; VLOOKUP(BT$1,Data!$L:$M,2, FALSE) &amp; """;"   )             )</f>
        <v/>
      </c>
      <c r="BU170" t="str">
        <f>IF(Data!$L171=BU$1, "",             IF(ISERR(SEARCH(BU$1,Data!$H171)),        "",          ";" &amp; VLOOKUP(BU$1,Data!$L:$N,3, FALSE) &amp; ",""" &amp; VLOOKUP(BU$1,Data!$L:$M,2, FALSE) &amp; """;"   )             )</f>
        <v/>
      </c>
      <c r="BV170" t="str">
        <f>IF(Data!$L171=BV$1, "",             IF(ISERR(SEARCH(BV$1,Data!$H171)),        "",          ";" &amp; VLOOKUP(BV$1,Data!$L:$N,3, FALSE) &amp; ",""" &amp; VLOOKUP(BV$1,Data!$L:$M,2, FALSE) &amp; """;"   )             )</f>
        <v/>
      </c>
      <c r="BW170" t="str">
        <f>IF(Data!$L171=BW$1, "",             IF(ISERR(SEARCH(BW$1,Data!$H171)),        "",          ";" &amp; VLOOKUP(BW$1,Data!$L:$N,3, FALSE) &amp; ",""" &amp; VLOOKUP(BW$1,Data!$L:$M,2, FALSE) &amp; """;"   )             )</f>
        <v/>
      </c>
      <c r="BX170" t="str">
        <f>IF(Data!$L171=BX$1, "",             IF(ISERR(SEARCH(BX$1,Data!$H171)),        "",          ";" &amp; VLOOKUP(BX$1,Data!$L:$N,3, FALSE) &amp; ",""" &amp; VLOOKUP(BX$1,Data!$L:$M,2, FALSE) &amp; """;"   )             )</f>
        <v/>
      </c>
      <c r="BY170" t="str">
        <f>IF(Data!$L171=BY$1, "",             IF(ISERR(SEARCH(BY$1,Data!$H171)),        "",          ";" &amp; VLOOKUP(BY$1,Data!$L:$N,3, FALSE) &amp; ",""" &amp; VLOOKUP(BY$1,Data!$L:$M,2, FALSE) &amp; """;"   )             )</f>
        <v/>
      </c>
      <c r="BZ170" t="str">
        <f>IF(Data!$L171=BZ$1, "",             IF(ISERR(SEARCH(BZ$1,Data!$H171)),        "",          ";" &amp; VLOOKUP(BZ$1,Data!$L:$N,3, FALSE) &amp; ",""" &amp; VLOOKUP(BZ$1,Data!$L:$M,2, FALSE) &amp; """;"   )             )</f>
        <v/>
      </c>
      <c r="CA170" t="str">
        <f>IF(Data!$L171=CA$1, "",             IF(ISERR(SEARCH(CA$1,Data!$H171)),        "",          ";" &amp; VLOOKUP(CA$1,Data!$L:$N,3, FALSE) &amp; ",""" &amp; VLOOKUP(CA$1,Data!$L:$M,2, FALSE) &amp; """;"   )             )</f>
        <v/>
      </c>
      <c r="CB170" t="str">
        <f>IF(Data!$L171=CB$1, "",             IF(ISERR(SEARCH(CB$1,Data!$H171)),        "",          ";" &amp; VLOOKUP(CB$1,Data!$L:$N,3, FALSE) &amp; ",""" &amp; VLOOKUP(CB$1,Data!$L:$M,2, FALSE) &amp; """;"   )             )</f>
        <v/>
      </c>
      <c r="CC170" t="str">
        <f>IF(Data!$L171=CC$1, "",             IF(ISERR(SEARCH(CC$1,Data!$H171)),        "",          ";" &amp; VLOOKUP(CC$1,Data!$L:$N,3, FALSE) &amp; ",""" &amp; VLOOKUP(CC$1,Data!$L:$M,2, FALSE) &amp; """;"   )             )</f>
        <v/>
      </c>
      <c r="CD170" t="str">
        <f>IF(Data!$L171=CD$1, "",             IF(ISERR(SEARCH(CD$1,Data!$H171)),        "",          ";" &amp; VLOOKUP(CD$1,Data!$L:$N,3, FALSE) &amp; ",""" &amp; VLOOKUP(CD$1,Data!$L:$M,2, FALSE) &amp; """;"   )             )</f>
        <v/>
      </c>
      <c r="CE170" t="str">
        <f>IF(Data!$L171=CE$1, "",             IF(ISERR(SEARCH(CE$1,Data!$H171)),        "",          ";" &amp; VLOOKUP(CE$1,Data!$L:$N,3, FALSE) &amp; ",""" &amp; VLOOKUP(CE$1,Data!$L:$M,2, FALSE) &amp; """;"   )             )</f>
        <v/>
      </c>
      <c r="CF170" t="str">
        <f>IF(Data!$L171=CF$1, "",             IF(ISERR(SEARCH(CF$1,Data!$H171)),        "",          ";" &amp; VLOOKUP(CF$1,Data!$L:$N,3, FALSE) &amp; ",""" &amp; VLOOKUP(CF$1,Data!$L:$M,2, FALSE) &amp; """;"   )             )</f>
        <v/>
      </c>
      <c r="CG170" t="str">
        <f>IF(Data!$L171=CG$1, "",             IF(ISERR(SEARCH(CG$1,Data!$H171)),        "",          ";" &amp; VLOOKUP(CG$1,Data!$L:$N,3, FALSE) &amp; ",""" &amp; VLOOKUP(CG$1,Data!$L:$M,2, FALSE) &amp; """;"   )             )</f>
        <v/>
      </c>
      <c r="CH170" t="str">
        <f>IF(Data!$L171=CH$1, "",             IF(ISERR(SEARCH(CH$1,Data!$H171)),        "",          ";" &amp; VLOOKUP(CH$1,Data!$L:$N,3, FALSE) &amp; ",""" &amp; VLOOKUP(CH$1,Data!$L:$M,2, FALSE) &amp; """;"   )             )</f>
        <v/>
      </c>
      <c r="CI170" t="str">
        <f>IF(Data!$L171=CI$1, "",             IF(ISERR(SEARCH(CI$1,Data!$H171)),        "",          ";" &amp; VLOOKUP(CI$1,Data!$L:$N,3, FALSE) &amp; ",""" &amp; VLOOKUP(CI$1,Data!$L:$M,2, FALSE) &amp; """;"   )             )</f>
        <v/>
      </c>
      <c r="CJ170" t="str">
        <f>IF(Data!$L171=CJ$1, "",             IF(ISERR(SEARCH(CJ$1,Data!$H171)),        "",          ";" &amp; VLOOKUP(CJ$1,Data!$L:$N,3, FALSE) &amp; ",""" &amp; VLOOKUP(CJ$1,Data!$L:$M,2, FALSE) &amp; """;"   )             )</f>
        <v/>
      </c>
      <c r="CK170" t="str">
        <f>IF(Data!$L171=CK$1, "",             IF(ISERR(SEARCH(CK$1,Data!$H171)),        "",          ";" &amp; VLOOKUP(CK$1,Data!$L:$N,3, FALSE) &amp; ",""" &amp; VLOOKUP(CK$1,Data!$L:$M,2, FALSE) &amp; """;"   )             )</f>
        <v/>
      </c>
      <c r="CL170" t="str">
        <f>IF(Data!$L171=CL$1, "",             IF(ISERR(SEARCH(CL$1,Data!$H171)),        "",          ";" &amp; VLOOKUP(CL$1,Data!$L:$N,3, FALSE) &amp; ",""" &amp; VLOOKUP(CL$1,Data!$L:$M,2, FALSE) &amp; """;"   )             )</f>
        <v/>
      </c>
      <c r="CM170" t="str">
        <f>IF(Data!$L171=CM$1, "",             IF(ISERR(SEARCH(CM$1,Data!$H171)),        "",          ";" &amp; VLOOKUP(CM$1,Data!$L:$N,3, FALSE) &amp; ",""" &amp; VLOOKUP(CM$1,Data!$L:$M,2, FALSE) &amp; """;"   )             )</f>
        <v/>
      </c>
      <c r="CN170" t="str">
        <f>IF(Data!$L171=CN$1, "",             IF(ISERR(SEARCH(CN$1,Data!$H171)),        "",          ";" &amp; VLOOKUP(CN$1,Data!$L:$N,3, FALSE) &amp; ",""" &amp; VLOOKUP(CN$1,Data!$L:$M,2, FALSE) &amp; """;"   )             )</f>
        <v/>
      </c>
      <c r="CO170" t="str">
        <f>IF(Data!$L171=CO$1, "",             IF(ISERR(SEARCH(CO$1,Data!$H171)),        "",          ";" &amp; VLOOKUP(CO$1,Data!$L:$N,3, FALSE) &amp; ",""" &amp; VLOOKUP(CO$1,Data!$L:$M,2, FALSE) &amp; """;"   )             )</f>
        <v/>
      </c>
      <c r="CP170" t="str">
        <f>IF(Data!$L171=CP$1, "",             IF(ISERR(SEARCH(CP$1,Data!$H171)),        "",          ";" &amp; VLOOKUP(CP$1,Data!$L:$N,3, FALSE) &amp; ",""" &amp; VLOOKUP(CP$1,Data!$L:$M,2, FALSE) &amp; """;"   )             )</f>
        <v/>
      </c>
      <c r="CQ170" t="str">
        <f>IF(Data!$L171=CQ$1, "",             IF(ISERR(SEARCH(CQ$1,Data!$H171)),        "",          ";" &amp; VLOOKUP(CQ$1,Data!$L:$N,3, FALSE) &amp; ",""" &amp; VLOOKUP(CQ$1,Data!$L:$M,2, FALSE) &amp; """;"   )             )</f>
        <v/>
      </c>
      <c r="CR170" t="str">
        <f>IF(Data!$L171=CR$1, "",             IF(ISERR(SEARCH(CR$1,Data!$H171)),        "",          ";" &amp; VLOOKUP(CR$1,Data!$L:$N,3, FALSE) &amp; ",""" &amp; VLOOKUP(CR$1,Data!$L:$M,2, FALSE) &amp; """;"   )             )</f>
        <v/>
      </c>
      <c r="CS170" t="str">
        <f>IF(Data!$L171=CS$1, "",             IF(ISERR(SEARCH(CS$1,Data!$H171)),        "",          ";" &amp; VLOOKUP(CS$1,Data!$L:$N,3, FALSE) &amp; ",""" &amp; VLOOKUP(CS$1,Data!$L:$M,2, FALSE) &amp; """;"   )             )</f>
        <v/>
      </c>
      <c r="CT170" t="str">
        <f>IF(Data!$L171=CT$1, "",             IF(ISERR(SEARCH(CT$1,Data!$H171)),        "",          ";" &amp; VLOOKUP(CT$1,Data!$L:$N,3, FALSE) &amp; ",""" &amp; VLOOKUP(CT$1,Data!$L:$M,2, FALSE) &amp; """;"   )             )</f>
        <v/>
      </c>
      <c r="CU170" t="str">
        <f>IF(Data!$L171=CU$1, "",             IF(ISERR(SEARCH(CU$1,Data!$H171)),        "",          ";" &amp; VLOOKUP(CU$1,Data!$L:$N,3, FALSE) &amp; ",""" &amp; VLOOKUP(CU$1,Data!$L:$M,2, FALSE) &amp; """;"   )             )</f>
        <v/>
      </c>
      <c r="CV170" t="str">
        <f>IF(Data!$L171=CV$1, "",             IF(ISERR(SEARCH(CV$1,Data!$H171)),        "",          ";" &amp; VLOOKUP(CV$1,Data!$L:$N,3, FALSE) &amp; ",""" &amp; VLOOKUP(CV$1,Data!$L:$M,2, FALSE) &amp; """;"   )             )</f>
        <v/>
      </c>
      <c r="CW170" t="str">
        <f>IF(Data!$L171=CW$1, "",             IF(ISERR(SEARCH(CW$1,Data!$H171)),        "",          ";" &amp; VLOOKUP(CW$1,Data!$L:$N,3, FALSE) &amp; ",""" &amp; VLOOKUP(CW$1,Data!$L:$M,2, FALSE) &amp; """;"   )             )</f>
        <v/>
      </c>
      <c r="CX170" t="str">
        <f>IF(Data!$L171=CX$1, "",             IF(ISERR(SEARCH(CX$1,Data!$H171)),        "",          ";" &amp; VLOOKUP(CX$1,Data!$L:$N,3, FALSE) &amp; ",""" &amp; VLOOKUP(CX$1,Data!$L:$M,2, FALSE) &amp; """;"   )             )</f>
        <v/>
      </c>
      <c r="CY170" t="str">
        <f>IF(Data!$L171=CY$1, "",             IF(ISERR(SEARCH(CY$1,Data!$H171)),        "",          ";" &amp; VLOOKUP(CY$1,Data!$L:$N,3, FALSE) &amp; ",""" &amp; VLOOKUP(CY$1,Data!$L:$M,2, FALSE) &amp; """;"   )             )</f>
        <v/>
      </c>
      <c r="CZ170" t="str">
        <f>IF(Data!$L171=CZ$1, "",             IF(ISERR(SEARCH(CZ$1,Data!$H171)),        "",          ";" &amp; VLOOKUP(CZ$1,Data!$L:$N,3, FALSE) &amp; ",""" &amp; VLOOKUP(CZ$1,Data!$L:$M,2, FALSE) &amp; """;"   )             )</f>
        <v/>
      </c>
      <c r="DA170" t="str">
        <f>IF(Data!$L171=DA$1, "",             IF(ISERR(SEARCH(DA$1,Data!$H171)),        "",          ";" &amp; VLOOKUP(DA$1,Data!$L:$N,3, FALSE) &amp; ",""" &amp; VLOOKUP(DA$1,Data!$L:$M,2, FALSE) &amp; """;"   )             )</f>
        <v/>
      </c>
      <c r="DB170" t="str">
        <f>IF(Data!$L171=DB$1, "",             IF(ISERR(SEARCH(DB$1,Data!$H171)),        "",          ";" &amp; VLOOKUP(DB$1,Data!$L:$N,3, FALSE) &amp; ",""" &amp; VLOOKUP(DB$1,Data!$L:$M,2, FALSE) &amp; """;"   )             )</f>
        <v/>
      </c>
      <c r="DC170" t="str">
        <f>IF(Data!$L171=DC$1, "",             IF(ISERR(SEARCH(DC$1,Data!$H171)),        "",          ";" &amp; VLOOKUP(DC$1,Data!$L:$N,3, FALSE) &amp; ",""" &amp; VLOOKUP(DC$1,Data!$L:$M,2, FALSE) &amp; """;"   )             )</f>
        <v>;00000000-0000-0000-0000-000000000008,"DROID";</v>
      </c>
      <c r="DD170" t="str">
        <f>IF(Data!$L171=DD$1, "",             IF(ISERR(SEARCH(DD$1,Data!$H171)),        "",          ";" &amp; VLOOKUP(DD$1,Data!$L:$N,3, FALSE) &amp; ",""" &amp; VLOOKUP(DD$1,Data!$L:$M,2, FALSE) &amp; """;"   )             )</f>
        <v/>
      </c>
      <c r="DE170" t="str">
        <f>IF(Data!$L171=DE$1, "",             IF(ISERR(SEARCH(DE$1,Data!$H171)),        "",          ";" &amp; VLOOKUP(DE$1,Data!$L:$N,3, FALSE) &amp; ",""" &amp; VLOOKUP(DE$1,Data!$L:$M,2, FALSE) &amp; """;"   )             )</f>
        <v/>
      </c>
      <c r="DF170" t="str">
        <f>IF(Data!$L171=DF$1, "",             IF(ISERR(SEARCH(DF$1,Data!$H171)),        "",          ";" &amp; VLOOKUP(DF$1,Data!$L:$N,3, FALSE) &amp; ",""" &amp; VLOOKUP(DF$1,Data!$L:$M,2, FALSE) &amp; """;"   )             )</f>
        <v/>
      </c>
      <c r="DG170" t="str">
        <f>IF(Data!$L171=DG$1, "",             IF(ISERR(SEARCH(DG$1,Data!$H171)),        "",          ";" &amp; VLOOKUP(DG$1,Data!$L:$N,3, FALSE) &amp; ",""" &amp; VLOOKUP(DG$1,Data!$L:$M,2, FALSE) &amp; """;"   )             )</f>
        <v/>
      </c>
      <c r="DH170" t="str">
        <f>IF(Data!$L171=DH$1, "",             IF(ISERR(SEARCH(DH$1,Data!$H171)),        "",          ";" &amp; VLOOKUP(DH$1,Data!$L:$N,3, FALSE) &amp; ",""" &amp; VLOOKUP(DH$1,Data!$L:$M,2, FALSE) &amp; """;"   )             )</f>
        <v/>
      </c>
      <c r="DI170" t="str">
        <f>IF(Data!$L171=DI$1, "",             IF(ISERR(SEARCH(DI$1,Data!$H171)),        "",          ";" &amp; VLOOKUP(DI$1,Data!$L:$N,3, FALSE) &amp; ",""" &amp; VLOOKUP(DI$1,Data!$L:$M,2, FALSE) &amp; """;"   )             )</f>
        <v/>
      </c>
      <c r="DJ170" t="str">
        <f>IF(Data!$L171=DJ$1, "",             IF(ISERR(SEARCH(DJ$1,Data!$H171)),        "",          ";" &amp; VLOOKUP(DJ$1,Data!$L:$N,3, FALSE) &amp; ",""" &amp; VLOOKUP(DJ$1,Data!$L:$M,2, FALSE) &amp; """;"   )             )</f>
        <v/>
      </c>
      <c r="DK170" t="str">
        <f>IF(Data!$L171=DK$1, "",             IF(ISERR(SEARCH(DK$1,Data!$H171)),        "",          ";" &amp; VLOOKUP(DK$1,Data!$L:$N,3, FALSE) &amp; ",""" &amp; VLOOKUP(DK$1,Data!$L:$M,2, FALSE) &amp; """;"   )             )</f>
        <v/>
      </c>
      <c r="DL170" t="str">
        <f>IF(Data!$L171=DL$1, "",             IF(ISERR(SEARCH(DL$1,Data!$H171)),        "",          ";" &amp; VLOOKUP(DL$1,Data!$L:$N,3, FALSE) &amp; ",""" &amp; VLOOKUP(DL$1,Data!$L:$M,2, FALSE) &amp; """;"   )             )</f>
        <v/>
      </c>
      <c r="DM170" t="str">
        <f>IF(Data!$L171=DM$1, "",             IF(ISERR(SEARCH(DM$1,Data!$H171)),        "",          ";" &amp; VLOOKUP(DM$1,Data!$L:$N,3, FALSE) &amp; ",""" &amp; VLOOKUP(DM$1,Data!$L:$M,2, FALSE) &amp; """;"   )             )</f>
        <v/>
      </c>
      <c r="DN170" t="str">
        <f>IF(Data!$L171=DN$1, "",             IF(ISERR(SEARCH(DN$1,Data!$H171)),        "",          ";" &amp; VLOOKUP(DN$1,Data!$L:$N,3, FALSE) &amp; ",""" &amp; VLOOKUP(DN$1,Data!$L:$M,2, FALSE) &amp; """;"   )             )</f>
        <v/>
      </c>
      <c r="DO170" t="str">
        <f>IF(Data!$L171=DO$1, "",             IF(ISERR(SEARCH(DO$1,Data!$H171)),        "",          ";" &amp; VLOOKUP(DO$1,Data!$L:$N,3, FALSE) &amp; ",""" &amp; VLOOKUP(DO$1,Data!$L:$M,2, FALSE) &amp; """;"   )             )</f>
        <v/>
      </c>
      <c r="DP170" t="str">
        <f>IF(Data!$L171=DP$1, "",             IF(ISERR(SEARCH(DP$1,Data!$H171)),        "",          ";" &amp; VLOOKUP(DP$1,Data!$L:$N,3, FALSE) &amp; ",""" &amp; VLOOKUP(DP$1,Data!$L:$M,2, FALSE) &amp; """;"   )             )</f>
        <v/>
      </c>
      <c r="DQ170" t="str">
        <f>IF(Data!$L171=DQ$1, "",             IF(ISERR(SEARCH(DQ$1,Data!$H171)),        "",          ";" &amp; VLOOKUP(DQ$1,Data!$L:$N,3, FALSE) &amp; ",""" &amp; VLOOKUP(DQ$1,Data!$L:$M,2, FALSE) &amp; """;"   )             )</f>
        <v/>
      </c>
      <c r="DR170" t="str">
        <f>IF(Data!$L171=DR$1, "",             IF(ISERR(SEARCH(DR$1,Data!$H171)),        "",          ";" &amp; VLOOKUP(DR$1,Data!$L:$N,3, FALSE) &amp; ",""" &amp; VLOOKUP(DR$1,Data!$L:$M,2, FALSE) &amp; """;"   )             )</f>
        <v/>
      </c>
      <c r="DS170" t="str">
        <f>IF(Data!$L171=DS$1, "",             IF(ISERR(SEARCH(DS$1,Data!$H171)),        "",          ";" &amp; VLOOKUP(DS$1,Data!$L:$N,3, FALSE) &amp; ",""" &amp; VLOOKUP(DS$1,Data!$L:$M,2, FALSE) &amp; """;"   )             )</f>
        <v/>
      </c>
      <c r="DT170" t="str">
        <f>IF(Data!$L171=DT$1, "",             IF(ISERR(SEARCH(DT$1,Data!$H171)),        "",          ";" &amp; VLOOKUP(DT$1,Data!$L:$N,3, FALSE) &amp; ",""" &amp; VLOOKUP(DT$1,Data!$L:$M,2, FALSE) &amp; """;"   )             )</f>
        <v/>
      </c>
      <c r="DU170" t="str">
        <f>IF(Data!$L171=DU$1, "",             IF(ISERR(SEARCH(DU$1,Data!$H171)),        "",          ";" &amp; VLOOKUP(DU$1,Data!$L:$N,3, FALSE) &amp; ",""" &amp; VLOOKUP(DU$1,Data!$L:$M,2, FALSE) &amp; """;"   )             )</f>
        <v/>
      </c>
      <c r="DV170" t="str">
        <f>IF(Data!$L171=DV$1, "",             IF(ISERR(SEARCH(DV$1,Data!$H171)),        "",          ";" &amp; VLOOKUP(DV$1,Data!$L:$N,3, FALSE) &amp; ",""" &amp; VLOOKUP(DV$1,Data!$L:$M,2, FALSE) &amp; """;"   )             )</f>
        <v/>
      </c>
      <c r="DW170" t="str">
        <f>IF(Data!$L171=DW$1, "",             IF(ISERR(SEARCH(DW$1,Data!$H171)),        "",          ";" &amp; VLOOKUP(DW$1,Data!$L:$N,3, FALSE) &amp; ",""" &amp; VLOOKUP(DW$1,Data!$L:$M,2, FALSE) &amp; """;"   )             )</f>
        <v/>
      </c>
      <c r="DX170" t="str">
        <f>IF(Data!$L171=DX$1, "",             IF(ISERR(SEARCH(DX$1,Data!$H171)),        "",          ";" &amp; VLOOKUP(DX$1,Data!$L:$N,3, FALSE) &amp; ",""" &amp; VLOOKUP(DX$1,Data!$L:$M,2, FALSE) &amp; """;"   )             )</f>
        <v/>
      </c>
      <c r="DY170" t="str">
        <f>IF(Data!$L171=DY$1, "",             IF(ISERR(SEARCH(DY$1,Data!$H171)),        "",          ";" &amp; VLOOKUP(DY$1,Data!$L:$N,3, FALSE) &amp; ",""" &amp; VLOOKUP(DY$1,Data!$L:$M,2, FALSE) &amp; """;"   )             )</f>
        <v/>
      </c>
      <c r="DZ170" t="str">
        <f>IF(Data!$L171=DZ$1, "",             IF(ISERR(SEARCH(DZ$1,Data!$H171)),        "",          ";" &amp; VLOOKUP(DZ$1,Data!$L:$N,3, FALSE) &amp; ",""" &amp; VLOOKUP(DZ$1,Data!$L:$M,2, FALSE) &amp; """;"   )             )</f>
        <v/>
      </c>
      <c r="EA170" t="str">
        <f>IF(Data!$L171=EA$1, "",             IF(ISERR(SEARCH(EA$1,Data!$H171)),        "",          ";" &amp; VLOOKUP(EA$1,Data!$L:$N,3, FALSE) &amp; ",""" &amp; VLOOKUP(EA$1,Data!$L:$M,2, FALSE) &amp; """;"   )             )</f>
        <v/>
      </c>
      <c r="EB170" t="str">
        <f>IF(Data!$L171=EB$1, "",             IF(ISERR(SEARCH(EB$1,Data!$H171)),        "",          ";" &amp; VLOOKUP(EB$1,Data!$L:$N,3, FALSE) &amp; ",""" &amp; VLOOKUP(EB$1,Data!$L:$M,2, FALSE) &amp; """;"   )             )</f>
        <v/>
      </c>
      <c r="EC170" t="str">
        <f>IF(Data!$L171=EC$1, "",             IF(ISERR(SEARCH(EC$1,Data!$H171)),        "",          ";" &amp; VLOOKUP(EC$1,Data!$L:$N,3, FALSE) &amp; ",""" &amp; VLOOKUP(EC$1,Data!$L:$M,2, FALSE) &amp; """;"   )             )</f>
        <v/>
      </c>
      <c r="ED170" t="str">
        <f>IF(Data!$L171=ED$1, "",             IF(ISERR(SEARCH(ED$1,Data!$H171)),        "",          ";" &amp; VLOOKUP(ED$1,Data!$L:$N,3, FALSE) &amp; ",""" &amp; VLOOKUP(ED$1,Data!$L:$M,2, FALSE) &amp; """;"   )             )</f>
        <v/>
      </c>
      <c r="EE170" t="str">
        <f>IF(Data!$L171=EE$1, "",             IF(ISERR(SEARCH(EE$1,Data!$H171)),        "",          ";" &amp; VLOOKUP(EE$1,Data!$L:$N,3, FALSE) &amp; ",""" &amp; VLOOKUP(EE$1,Data!$L:$M,2, FALSE) &amp; """;"   )             )</f>
        <v/>
      </c>
      <c r="EF170" t="str">
        <f>IF(Data!$L171=EF$1, "",             IF(ISERR(SEARCH(EF$1,Data!$H171)),        "",          ";" &amp; VLOOKUP(EF$1,Data!$L:$N,3, FALSE) &amp; ",""" &amp; VLOOKUP(EF$1,Data!$L:$M,2, FALSE) &amp; """;"   )             )</f>
        <v/>
      </c>
      <c r="EG170" t="str">
        <f>IF(Data!$L171=EG$1, "",             IF(ISERR(SEARCH(EG$1,Data!$H171)),        "",          ";" &amp; VLOOKUP(EG$1,Data!$L:$N,3, FALSE) &amp; ",""" &amp; VLOOKUP(EG$1,Data!$L:$M,2, FALSE) &amp; """;"   )             )</f>
        <v/>
      </c>
      <c r="EH170" t="str">
        <f>IF(Data!$L171=EH$1, "",             IF(ISERR(SEARCH(EH$1,Data!$H171)),        "",          ";" &amp; VLOOKUP(EH$1,Data!$L:$N,3, FALSE) &amp; ",""" &amp; VLOOKUP(EH$1,Data!$L:$M,2, FALSE) &amp; """;"   )             )</f>
        <v/>
      </c>
      <c r="EI170" t="str">
        <f>IF(Data!$L171=EI$1, "",             IF(ISERR(SEARCH(EI$1,Data!$H171)),        "",          ";" &amp; VLOOKUP(EI$1,Data!$L:$N,3, FALSE) &amp; ",""" &amp; VLOOKUP(EI$1,Data!$L:$M,2, FALSE) &amp; """;"   )             )</f>
        <v/>
      </c>
      <c r="EJ170" t="str">
        <f>IF(Data!$L171=EJ$1, "",             IF(ISERR(SEARCH(EJ$1,Data!$H171)),        "",          ";" &amp; VLOOKUP(EJ$1,Data!$L:$N,3, FALSE) &amp; ",""" &amp; VLOOKUP(EJ$1,Data!$L:$M,2, FALSE) &amp; """;"   )             )</f>
        <v/>
      </c>
      <c r="EK170" t="str">
        <f>IF(Data!$L171=EK$1, "",             IF(ISERR(SEARCH(EK$1,Data!$H171)),        "",          ";" &amp; VLOOKUP(EK$1,Data!$L:$N,3, FALSE) &amp; ",""" &amp; VLOOKUP(EK$1,Data!$L:$M,2, FALSE) &amp; """;"   )             )</f>
        <v/>
      </c>
      <c r="EL170" t="str">
        <f>IF(Data!$L171=EL$1, "",             IF(ISERR(SEARCH(EL$1,Data!$H171)),        "",          ";" &amp; VLOOKUP(EL$1,Data!$L:$N,3, FALSE) &amp; ",""" &amp; VLOOKUP(EL$1,Data!$L:$M,2, FALSE) &amp; """;"   )             )</f>
        <v/>
      </c>
      <c r="EM170" t="str">
        <f>IF(Data!$L171=EM$1, "",             IF(ISERR(SEARCH(EM$1,Data!$H171)),        "",          ";" &amp; VLOOKUP(EM$1,Data!$L:$N,3, FALSE) &amp; ",""" &amp; VLOOKUP(EM$1,Data!$L:$M,2, FALSE) &amp; """;"   )             )</f>
        <v/>
      </c>
      <c r="EN170" t="str">
        <f>IF(Data!$L171=EN$1, "",             IF(ISERR(SEARCH(EN$1,Data!$H171)),        "",          ";" &amp; VLOOKUP(EN$1,Data!$L:$N,3, FALSE) &amp; ",""" &amp; VLOOKUP(EN$1,Data!$L:$M,2, FALSE) &amp; """;"   )             )</f>
        <v/>
      </c>
      <c r="EO170" t="str">
        <f>IF(Data!$L171=EO$1, "",             IF(ISERR(SEARCH(EO$1,Data!$H171)),        "",          ";" &amp; VLOOKUP(EO$1,Data!$L:$N,3, FALSE) &amp; ",""" &amp; VLOOKUP(EO$1,Data!$L:$M,2, FALSE) &amp; """;"   )             )</f>
        <v/>
      </c>
      <c r="EP170" t="str">
        <f>IF(Data!$L171=EP$1, "",             IF(ISERR(SEARCH(EP$1,Data!$H171)),        "",          ";" &amp; VLOOKUP(EP$1,Data!$L:$N,3, FALSE) &amp; ",""" &amp; VLOOKUP(EP$1,Data!$L:$M,2, FALSE) &amp; """;"   )             )</f>
        <v/>
      </c>
      <c r="EQ170" t="str">
        <f>IF(Data!$L171=EQ$1, "",             IF(ISERR(SEARCH(EQ$1,Data!$H171)),        "",          ";" &amp; VLOOKUP(EQ$1,Data!$L:$N,3, FALSE) &amp; ",""" &amp; VLOOKUP(EQ$1,Data!$L:$M,2, FALSE) &amp; """;"   )             )</f>
        <v/>
      </c>
      <c r="ER170" t="str">
        <f>IF(Data!$L171=ER$1, "",             IF(ISERR(SEARCH(ER$1,Data!$H171)),        "",          ";" &amp; VLOOKUP(ER$1,Data!$L:$N,3, FALSE) &amp; ",""" &amp; VLOOKUP(ER$1,Data!$L:$M,2, FALSE) &amp; """;"   )             )</f>
        <v/>
      </c>
      <c r="ES170" t="str">
        <f>IF(Data!$L171=ES$1, "",             IF(ISERR(SEARCH(ES$1,Data!$H171)),        "",          ";" &amp; VLOOKUP(ES$1,Data!$L:$N,3, FALSE) &amp; ",""" &amp; VLOOKUP(ES$1,Data!$L:$M,2, FALSE) &amp; """;"   )             )</f>
        <v/>
      </c>
      <c r="ET170" t="str">
        <f>IF(Data!$L171=ET$1, "",             IF(ISERR(SEARCH(ET$1,Data!$H171)),        "",          ";" &amp; VLOOKUP(ET$1,Data!$L:$N,3, FALSE) &amp; ",""" &amp; VLOOKUP(ET$1,Data!$L:$M,2, FALSE) &amp; """;"   )             )</f>
        <v/>
      </c>
      <c r="EU170" t="str">
        <f>IF(Data!$L171=EU$1, "",             IF(ISERR(SEARCH(EU$1,Data!$H171)),        "",          ";" &amp; VLOOKUP(EU$1,Data!$L:$N,3, FALSE) &amp; ",""" &amp; VLOOKUP(EU$1,Data!$L:$M,2, FALSE) &amp; """;"   )             )</f>
        <v/>
      </c>
      <c r="EV170" t="str">
        <f>IF(Data!$L171=EV$1, "",             IF(ISERR(SEARCH(EV$1,Data!$H171)),        "",          ";" &amp; VLOOKUP(EV$1,Data!$L:$N,3, FALSE) &amp; ",""" &amp; VLOOKUP(EV$1,Data!$L:$M,2, FALSE) &amp; """;"   )             )</f>
        <v/>
      </c>
      <c r="EW170" t="str">
        <f>IF(Data!$L171=EW$1, "",             IF(ISERR(SEARCH(EW$1,Data!$H171)),        "",          ";" &amp; VLOOKUP(EW$1,Data!$L:$N,3, FALSE) &amp; ",""" &amp; VLOOKUP(EW$1,Data!$L:$M,2, FALSE) &amp; """;"   )             )</f>
        <v/>
      </c>
      <c r="EX170" t="str">
        <f>IF(Data!$L171=EX$1, "",             IF(ISERR(SEARCH(EX$1,Data!$H171)),        "",          ";" &amp; VLOOKUP(EX$1,Data!$L:$N,3, FALSE) &amp; ",""" &amp; VLOOKUP(EX$1,Data!$L:$M,2, FALSE) &amp; """;"   )             )</f>
        <v/>
      </c>
      <c r="EY170" t="str">
        <f>IF(Data!$L171=EY$1, "",             IF(ISERR(SEARCH(EY$1,Data!$H171)),        "",          ";" &amp; VLOOKUP(EY$1,Data!$L:$N,3, FALSE) &amp; ",""" &amp; VLOOKUP(EY$1,Data!$L:$M,2, FALSE) &amp; """;"   )             )</f>
        <v/>
      </c>
      <c r="EZ170" t="str">
        <f>IF(Data!$L171=EZ$1, "",             IF(ISERR(SEARCH(EZ$1,Data!$H171)),        "",          ";" &amp; VLOOKUP(EZ$1,Data!$L:$N,3, FALSE) &amp; ",""" &amp; VLOOKUP(EZ$1,Data!$L:$M,2, FALSE) &amp; """;"   )             )</f>
        <v/>
      </c>
      <c r="FA170" t="str">
        <f>IF(Data!$L171=FA$1, "",             IF(ISERR(SEARCH(FA$1,Data!$H171)),        "",          ";" &amp; VLOOKUP(FA$1,Data!$L:$N,3, FALSE) &amp; ",""" &amp; VLOOKUP(FA$1,Data!$L:$M,2, FALSE) &amp; """;"   )             )</f>
        <v/>
      </c>
      <c r="FB170" t="str">
        <f>IF(Data!$L171=FB$1, "",             IF(ISERR(SEARCH(FB$1,Data!$H171)),        "",          ";" &amp; VLOOKUP(FB$1,Data!$L:$N,3, FALSE) &amp; ",""" &amp; VLOOKUP(FB$1,Data!$L:$M,2, FALSE) &amp; """;"   )             )</f>
        <v/>
      </c>
      <c r="FC170" t="str">
        <f>IF(Data!$L171=FC$1, "",             IF(ISERR(SEARCH(FC$1,Data!$H171)),        "",          ";" &amp; VLOOKUP(FC$1,Data!$L:$N,3, FALSE) &amp; ",""" &amp; VLOOKUP(FC$1,Data!$L:$M,2, FALSE) &amp; """;"   )             )</f>
        <v/>
      </c>
      <c r="FD170" t="str">
        <f>IF(Data!$L171=FD$1, "",             IF(ISERR(SEARCH(FD$1,Data!$H171)),        "",          ";" &amp; VLOOKUP(FD$1,Data!$L:$N,3, FALSE) &amp; ",""" &amp; VLOOKUP(FD$1,Data!$L:$M,2, FALSE) &amp; """;"   )             )</f>
        <v/>
      </c>
      <c r="FE170" t="str">
        <f>IF(Data!$L171=FE$1, "",             IF(ISERR(SEARCH(FE$1,Data!$H171)),        "",          ";" &amp; VLOOKUP(FE$1,Data!$L:$N,3, FALSE) &amp; ",""" &amp; VLOOKUP(FE$1,Data!$L:$M,2, FALSE) &amp; """;"   )             )</f>
        <v/>
      </c>
      <c r="FF170" t="str">
        <f>IF(Data!$L171=FF$1, "",             IF(ISERR(SEARCH(FF$1,Data!$H171)),        "",          ";" &amp; VLOOKUP(FF$1,Data!$L:$N,3, FALSE) &amp; ",""" &amp; VLOOKUP(FF$1,Data!$L:$M,2, FALSE) &amp; """;"   )             )</f>
        <v/>
      </c>
      <c r="FG170" t="str">
        <f>IF(Data!$L171=FG$1, "",             IF(ISERR(SEARCH(FG$1,Data!$H171)),        "",          ";" &amp; VLOOKUP(FG$1,Data!$L:$N,3, FALSE) &amp; ",""" &amp; VLOOKUP(FG$1,Data!$L:$M,2, FALSE) &amp; """;"   )             )</f>
        <v/>
      </c>
      <c r="FH170" t="str">
        <f>IF(Data!$L171=FH$1, "",             IF(ISERR(SEARCH(FH$1,Data!$H171)),        "",          ";" &amp; VLOOKUP(FH$1,Data!$L:$N,3, FALSE) &amp; ",""" &amp; VLOOKUP(FH$1,Data!$L:$M,2, FALSE) &amp; """;"   )             )</f>
        <v/>
      </c>
      <c r="FI170" t="str">
        <f>IF(Data!$L171=FI$1, "",             IF(ISERR(SEARCH(FI$1,Data!$H171)),        "",          ";" &amp; VLOOKUP(FI$1,Data!$L:$N,3, FALSE) &amp; ",""" &amp; VLOOKUP(FI$1,Data!$L:$M,2, FALSE) &amp; """;"   )             )</f>
        <v/>
      </c>
      <c r="FJ170" t="str">
        <f>IF(Data!$L171=FJ$1, "",             IF(ISERR(SEARCH(FJ$1,Data!$H171)),        "",          ";" &amp; VLOOKUP(FJ$1,Data!$L:$N,3, FALSE) &amp; ",""" &amp; VLOOKUP(FJ$1,Data!$L:$M,2, FALSE) &amp; """;"   )             )</f>
        <v/>
      </c>
      <c r="FK170" t="str">
        <f>IF(Data!$L171=FK$1, "",             IF(ISERR(SEARCH(FK$1,Data!$H171)),        "",          ";" &amp; VLOOKUP(FK$1,Data!$L:$N,3, FALSE) &amp; ",""" &amp; VLOOKUP(FK$1,Data!$L:$M,2, FALSE) &amp; """;"   )             )</f>
        <v/>
      </c>
      <c r="FL170" t="str">
        <f>IF(Data!$L171=FL$1, "",             IF(ISERR(SEARCH(FL$1,Data!$H171)),        "",          ";" &amp; VLOOKUP(FL$1,Data!$L:$N,3, FALSE) &amp; ",""" &amp; VLOOKUP(FL$1,Data!$L:$M,2, FALSE) &amp; """;"   )             )</f>
        <v/>
      </c>
      <c r="FM170" t="str">
        <f>IF(Data!$L171=FM$1, "",             IF(ISERR(SEARCH(FM$1,Data!$H171)),        "",          ";" &amp; VLOOKUP(FM$1,Data!$L:$N,3, FALSE) &amp; ",""" &amp; VLOOKUP(FM$1,Data!$L:$M,2, FALSE) &amp; """;"   )             )</f>
        <v/>
      </c>
      <c r="FN170" t="str">
        <f>IF(Data!$L171=FN$1, "",             IF(ISERR(SEARCH(FN$1,Data!$H171)),        "",          ";" &amp; VLOOKUP(FN$1,Data!$L:$N,3, FALSE) &amp; ",""" &amp; VLOOKUP(FN$1,Data!$L:$M,2, FALSE) &amp; """;"   )             )</f>
        <v/>
      </c>
      <c r="FO170" t="str">
        <f>IF(Data!$L171=FO$1, "",             IF(ISERR(SEARCH(FO$1,Data!$H171)),        "",          ";" &amp; VLOOKUP(FO$1,Data!$L:$N,3, FALSE) &amp; ",""" &amp; VLOOKUP(FO$1,Data!$L:$M,2, FALSE) &amp; """;"   )             )</f>
        <v/>
      </c>
      <c r="FP170" t="str">
        <f>IF(Data!$L171=FP$1, "",             IF(ISERR(SEARCH(FP$1,Data!$H171)),        "",          ";" &amp; VLOOKUP(FP$1,Data!$L:$N,3, FALSE) &amp; ",""" &amp; VLOOKUP(FP$1,Data!$L:$M,2, FALSE) &amp; """;"   )             )</f>
        <v/>
      </c>
      <c r="FQ170" t="str">
        <f>IF(Data!$L171=FQ$1, "",             IF(ISERR(SEARCH(FQ$1,Data!$H171)),        "",          ";" &amp; VLOOKUP(FQ$1,Data!$L:$N,3, FALSE) &amp; ",""" &amp; VLOOKUP(FQ$1,Data!$L:$M,2, FALSE) &amp; """;"   )             )</f>
        <v/>
      </c>
      <c r="FR170" t="str">
        <f>IF(Data!$L171=FR$1, "",             IF(ISERR(SEARCH(FR$1,Data!$H171)),        "",          ";" &amp; VLOOKUP(FR$1,Data!$L:$N,3, FALSE) &amp; ",""" &amp; VLOOKUP(FR$1,Data!$L:$M,2, FALSE) &amp; """;"   )             )</f>
        <v/>
      </c>
      <c r="FS170" t="str">
        <f>IF(Data!$L171=FS$1, "",             IF(ISERR(SEARCH(FS$1,Data!$H171)),        "",          ";" &amp; VLOOKUP(FS$1,Data!$L:$N,3, FALSE) &amp; ",""" &amp; VLOOKUP(FS$1,Data!$L:$M,2, FALSE) &amp; """;"   )             )</f>
        <v/>
      </c>
      <c r="FT170" t="str">
        <f>IF(Data!$L171=FT$1, "",             IF(ISERR(SEARCH(FT$1,Data!$H171)),        "",          ";" &amp; VLOOKUP(FT$1,Data!$L:$N,3, FALSE) &amp; ",""" &amp; VLOOKUP(FT$1,Data!$L:$M,2, FALSE) &amp; """;"   )             )</f>
        <v/>
      </c>
      <c r="FU170" t="str">
        <f>IF(Data!$L171=FU$1, "",             IF(ISERR(SEARCH(FU$1,Data!$H171)),        "",          ";" &amp; VLOOKUP(FU$1,Data!$L:$N,3, FALSE) &amp; ",""" &amp; VLOOKUP(FU$1,Data!$L:$M,2, FALSE) &amp; """;"   )             )</f>
        <v/>
      </c>
      <c r="FV170" t="str">
        <f>IF(Data!$L171=FV$1, "",             IF(ISERR(SEARCH(FV$1,Data!$H171)),        "",          ";" &amp; VLOOKUP(FV$1,Data!$L:$N,3, FALSE) &amp; ",""" &amp; VLOOKUP(FV$1,Data!$L:$M,2, FALSE) &amp; """;"   )             )</f>
        <v/>
      </c>
      <c r="FW170" t="str">
        <f>IF(Data!$L171=FW$1, "",             IF(ISERR(SEARCH(FW$1,Data!$H171)),        "",          ";" &amp; VLOOKUP(FW$1,Data!$L:$N,3, FALSE) &amp; ",""" &amp; VLOOKUP(FW$1,Data!$L:$M,2, FALSE) &amp; """;"   )             )</f>
        <v/>
      </c>
      <c r="FX170" t="str">
        <f>IF(Data!$L171=FX$1, "",             IF(ISERR(SEARCH(FX$1,Data!$H171)),        "",          ";" &amp; VLOOKUP(FX$1,Data!$L:$N,3, FALSE) &amp; ",""" &amp; VLOOKUP(FX$1,Data!$L:$M,2, FALSE) &amp; """;"   )             )</f>
        <v/>
      </c>
      <c r="FY170" t="str">
        <f>IF(Data!$L171=FY$1, "",             IF(ISERR(SEARCH(FY$1,Data!$H171)),        "",          ";" &amp; VLOOKUP(FY$1,Data!$L:$N,3, FALSE) &amp; ",""" &amp; VLOOKUP(FY$1,Data!$L:$M,2, FALSE) &amp; """;"   )             )</f>
        <v/>
      </c>
      <c r="FZ170" t="str">
        <f>IF(Data!$L171=FZ$1, "",             IF(ISERR(SEARCH(FZ$1,Data!$H171)),        "",          ";" &amp; VLOOKUP(FZ$1,Data!$L:$N,3, FALSE) &amp; ",""" &amp; VLOOKUP(FZ$1,Data!$L:$M,2, FALSE) &amp; """;"   )             )</f>
        <v/>
      </c>
      <c r="GA170" t="str">
        <f>IF(Data!$L171=GA$1, "",             IF(ISERR(SEARCH(GA$1,Data!$H171)),        "",          ";" &amp; VLOOKUP(GA$1,Data!$L:$N,3, FALSE) &amp; ",""" &amp; VLOOKUP(GA$1,Data!$L:$M,2, FALSE) &amp; """;"   )             )</f>
        <v/>
      </c>
      <c r="GB170" t="str">
        <f>IF(Data!$L171=GB$1, "",             IF(ISERR(SEARCH(GB$1,Data!$H171)),        "",          ";" &amp; VLOOKUP(GB$1,Data!$L:$N,3, FALSE) &amp; ",""" &amp; VLOOKUP(GB$1,Data!$L:$M,2, FALSE) &amp; """;"   )             )</f>
        <v/>
      </c>
      <c r="GC170" t="str">
        <f>IF(Data!$L171=GC$1, "",             IF(ISERR(SEARCH(GC$1,Data!$H171)),        "",          ";" &amp; VLOOKUP(GC$1,Data!$L:$N,3, FALSE) &amp; ",""" &amp; VLOOKUP(GC$1,Data!$L:$M,2, FALSE) &amp; """;"   )             )</f>
        <v/>
      </c>
      <c r="GD170" t="str">
        <f>IF(Data!$L171=GD$1, "",             IF(ISERR(SEARCH(GD$1,Data!$H171)),        "",          ";" &amp; VLOOKUP(GD$1,Data!$L:$N,3, FALSE) &amp; ",""" &amp; VLOOKUP(GD$1,Data!$L:$M,2, FALSE) &amp; """;"   )             )</f>
        <v/>
      </c>
      <c r="GE170" t="str">
        <f>IF(Data!$L171=GE$1, "",             IF(ISERR(SEARCH(GE$1,Data!$H171)),        "",          ";" &amp; VLOOKUP(GE$1,Data!$L:$N,3, FALSE) &amp; ",""" &amp; VLOOKUP(GE$1,Data!$L:$M,2, FALSE) &amp; """;"   )             )</f>
        <v/>
      </c>
      <c r="GF170" t="str">
        <f>IF(Data!$L171=GF$1, "",             IF(ISERR(SEARCH(GF$1,Data!$H171)),        "",          ";" &amp; VLOOKUP(GF$1,Data!$L:$N,3, FALSE) &amp; ",""" &amp; VLOOKUP(GF$1,Data!$L:$M,2, FALSE) &amp; """;"   )             )</f>
        <v/>
      </c>
      <c r="GG170" t="str">
        <f>IF(Data!$L171=GG$1, "",             IF(ISERR(SEARCH(GG$1,Data!$H171)),        "",          ";" &amp; VLOOKUP(GG$1,Data!$L:$N,3, FALSE) &amp; ",""" &amp; VLOOKUP(GG$1,Data!$L:$M,2, FALSE) &amp; """;"   )             )</f>
        <v/>
      </c>
      <c r="GH170" t="str">
        <f>IF(Data!$L171=GH$1, "",             IF(ISERR(SEARCH(GH$1,Data!$H171)),        "",          ";" &amp; VLOOKUP(GH$1,Data!$L:$N,3, FALSE) &amp; ",""" &amp; VLOOKUP(GH$1,Data!$L:$M,2, FALSE) &amp; """;"   )             )</f>
        <v/>
      </c>
      <c r="GI170" t="str">
        <f>IF(Data!$L171=GI$1, "",             IF(ISERR(SEARCH(GI$1,Data!$H171)),        "",          ";" &amp; VLOOKUP(GI$1,Data!$L:$N,3, FALSE) &amp; ",""" &amp; VLOOKUP(GI$1,Data!$L:$M,2, FALSE) &amp; """;"   )             )</f>
        <v/>
      </c>
      <c r="GJ170" t="str">
        <f>IF(Data!$L171=GJ$1, "",             IF(ISERR(SEARCH(GJ$1,Data!$H171)),        "",          ";" &amp; VLOOKUP(GJ$1,Data!$L:$N,3, FALSE) &amp; ",""" &amp; VLOOKUP(GJ$1,Data!$L:$M,2, FALSE) &amp; """;"   )             )</f>
        <v/>
      </c>
      <c r="GK170" t="str">
        <f>IF(Data!$L171=GK$1, "",             IF(ISERR(SEARCH(GK$1,Data!$H171)),        "",          ";" &amp; VLOOKUP(GK$1,Data!$L:$N,3, FALSE) &amp; ",""" &amp; VLOOKUP(GK$1,Data!$L:$M,2, FALSE) &amp; """;"   )             )</f>
        <v/>
      </c>
      <c r="GL170" t="str">
        <f>IF(Data!$L171=GL$1, "",             IF(ISERR(SEARCH(GL$1,Data!$H171)),        "",          ";" &amp; VLOOKUP(GL$1,Data!$L:$N,3, FALSE) &amp; ",""" &amp; VLOOKUP(GL$1,Data!$L:$M,2, FALSE) &amp; """;"   )             )</f>
        <v/>
      </c>
      <c r="GM170" t="str">
        <f>IF(Data!$L171=GM$1, "",             IF(ISERR(SEARCH(GM$1,Data!$H171)),        "",          ";" &amp; VLOOKUP(GM$1,Data!$L:$N,3, FALSE) &amp; ",""" &amp; VLOOKUP(GM$1,Data!$L:$M,2, FALSE) &amp; """;"   )             )</f>
        <v/>
      </c>
      <c r="GN170" t="str">
        <f>IF(Data!$L171=GN$1, "",             IF(ISERR(SEARCH(GN$1,Data!$H171)),        "",          ";" &amp; VLOOKUP(GN$1,Data!$L:$N,3, FALSE) &amp; ",""" &amp; VLOOKUP(GN$1,Data!$L:$M,2, FALSE) &amp; """;"   )             )</f>
        <v/>
      </c>
      <c r="GO170" t="str">
        <f>IF(Data!$L171=GO$1, "",             IF(ISERR(SEARCH(GO$1,Data!$H171)),        "",          ";" &amp; VLOOKUP(GO$1,Data!$L:$N,3, FALSE) &amp; ",""" &amp; VLOOKUP(GO$1,Data!$L:$M,2, FALSE) &amp; """;"   )             )</f>
        <v/>
      </c>
      <c r="GP170" t="str">
        <f>IF(Data!$L171=GP$1, "",             IF(ISERR(SEARCH(GP$1,Data!$H171)),        "",          ";" &amp; VLOOKUP(GP$1,Data!$L:$N,3, FALSE) &amp; ",""" &amp; VLOOKUP(GP$1,Data!$L:$M,2, FALSE) &amp; """;"   )             )</f>
        <v/>
      </c>
      <c r="GQ170" t="str">
        <f>IF(Data!$L171=GQ$1, "",             IF(ISERR(SEARCH(GQ$1,Data!$H171)),        "",          ";" &amp; VLOOKUP(GQ$1,Data!$L:$N,3, FALSE) &amp; ",""" &amp; VLOOKUP(GQ$1,Data!$L:$M,2, FALSE) &amp; """;"   )             )</f>
        <v/>
      </c>
      <c r="GR170" t="str">
        <f>IF(Data!$L171=GR$1, "",             IF(ISERR(SEARCH(GR$1,Data!$H171)),        "",          ";" &amp; VLOOKUP(GR$1,Data!$L:$N,3, FALSE) &amp; ",""" &amp; VLOOKUP(GR$1,Data!$L:$M,2, FALSE) &amp; """;"   )             )</f>
        <v/>
      </c>
      <c r="GS170" t="str">
        <f>IF(Data!$L171=GS$1, "",             IF(ISERR(SEARCH(GS$1,Data!$H171)),        "",          ";" &amp; VLOOKUP(GS$1,Data!$L:$N,3, FALSE) &amp; ",""" &amp; VLOOKUP(GS$1,Data!$L:$M,2, FALSE) &amp; """;"   )             )</f>
        <v/>
      </c>
      <c r="GT170" t="str">
        <f>IF(Data!$L171=GT$1, "",             IF(ISERR(SEARCH(GT$1,Data!$H171)),        "",          ";" &amp; VLOOKUP(GT$1,Data!$L:$N,3, FALSE) &amp; ",""" &amp; VLOOKUP(GT$1,Data!$L:$M,2, FALSE) &amp; """;"   )             )</f>
        <v/>
      </c>
      <c r="GU170" t="str">
        <f>IF(Data!$L171=GU$1, "",             IF(ISERR(SEARCH(GU$1,Data!$H171)),        "",          ";" &amp; VLOOKUP(GU$1,Data!$L:$N,3, FALSE) &amp; ",""" &amp; VLOOKUP(GU$1,Data!$L:$M,2, FALSE) &amp; """;"   )             )</f>
        <v/>
      </c>
      <c r="GV170" t="str">
        <f>IF(Data!$L171=GV$1, "",             IF(ISERR(SEARCH(GV$1,Data!$H171)),        "",          ";" &amp; VLOOKUP(GV$1,Data!$L:$N,3, FALSE) &amp; ",""" &amp; VLOOKUP(GV$1,Data!$L:$M,2, FALSE) &amp; """;"   )             )</f>
        <v/>
      </c>
      <c r="GW170" t="str">
        <f>IF(Data!$L171=GW$1, "",             IF(ISERR(SEARCH(GW$1,Data!$H171)),        "",          ";" &amp; VLOOKUP(GW$1,Data!$L:$N,3, FALSE) &amp; ",""" &amp; VLOOKUP(GW$1,Data!$L:$M,2, FALSE) &amp; """;"   )             )</f>
        <v/>
      </c>
      <c r="GX170" t="str">
        <f>IF(Data!$L171=GX$1, "",             IF(ISERR(SEARCH(GX$1,Data!$H171)),        "",          ";" &amp; VLOOKUP(GX$1,Data!$L:$N,3, FALSE) &amp; ",""" &amp; VLOOKUP(GX$1,Data!$L:$M,2, FALSE) &amp; """;"   )             )</f>
        <v/>
      </c>
      <c r="GY170" t="str">
        <f>IF(Data!$L171=GY$1, "",             IF(ISERR(SEARCH(GY$1,Data!$H171)),        "",          ";" &amp; VLOOKUP(GY$1,Data!$L:$N,3, FALSE) &amp; ",""" &amp; VLOOKUP(GY$1,Data!$L:$M,2, FALSE) &amp; """;"   )             )</f>
        <v/>
      </c>
      <c r="GZ170" t="str">
        <f>IF(Data!$L171=GZ$1, "",             IF(ISERR(SEARCH(GZ$1,Data!$H171)),        "",          ";" &amp; VLOOKUP(GZ$1,Data!$L:$N,3, FALSE) &amp; ",""" &amp; VLOOKUP(GZ$1,Data!$L:$M,2, FALSE) &amp; """;"   )             )</f>
        <v/>
      </c>
      <c r="HA170" t="str">
        <f>IF(Data!$L171=HA$1, "",             IF(ISERR(SEARCH(HA$1,Data!$H171)),        "",          ";" &amp; VLOOKUP(HA$1,Data!$L:$N,3, FALSE) &amp; ",""" &amp; VLOOKUP(HA$1,Data!$L:$M,2, FALSE) &amp; """;"   )             )</f>
        <v/>
      </c>
      <c r="HB170" t="str">
        <f>IF(Data!$L171=HB$1, "",             IF(ISERR(SEARCH(HB$1,Data!$H171)),        "",          ";" &amp; VLOOKUP(HB$1,Data!$L:$N,3, FALSE) &amp; ",""" &amp; VLOOKUP(HB$1,Data!$L:$M,2, FALSE) &amp; """;"   )             )</f>
        <v/>
      </c>
      <c r="HC170" t="str">
        <f>IF(Data!$L171=HC$1, "",             IF(ISERR(SEARCH(HC$1,Data!$H171)),        "",          ";" &amp; VLOOKUP(HC$1,Data!$L:$N,3, FALSE) &amp; ",""" &amp; VLOOKUP(HC$1,Data!$L:$M,2, FALSE) &amp; """;"   )             )</f>
        <v/>
      </c>
      <c r="HD170" t="str">
        <f>IF(Data!$L171=HD$1, "",             IF(ISERR(SEARCH(HD$1,Data!$H171)),        "",          ";" &amp; VLOOKUP(HD$1,Data!$L:$N,3, FALSE) &amp; ",""" &amp; VLOOKUP(HD$1,Data!$L:$M,2, FALSE) &amp; """;"   )             )</f>
        <v/>
      </c>
      <c r="HE170" t="str">
        <f>IF(Data!$L171=HE$1, "",             IF(ISERR(SEARCH(HE$1,Data!$H171)),        "",          ";" &amp; VLOOKUP(HE$1,Data!$L:$N,3, FALSE) &amp; ",""" &amp; VLOOKUP(HE$1,Data!$L:$M,2, FALSE) &amp; """;"   )             )</f>
        <v/>
      </c>
      <c r="HF170" t="str">
        <f>IF(Data!$L171=HF$1, "",             IF(ISERR(SEARCH(HF$1,Data!$H171)),        "",          ";" &amp; VLOOKUP(HF$1,Data!$L:$N,3, FALSE) &amp; ",""" &amp; VLOOKUP(HF$1,Data!$L:$M,2, FALSE) &amp; """;"   )             )</f>
        <v/>
      </c>
      <c r="HG170" t="str">
        <f>IF(Data!$L171=HG$1, "",             IF(ISERR(SEARCH(HG$1,Data!$H171)),        "",          ";" &amp; VLOOKUP(HG$1,Data!$L:$N,3, FALSE) &amp; ",""" &amp; VLOOKUP(HG$1,Data!$L:$M,2, FALSE) &amp; """;"   )             )</f>
        <v/>
      </c>
      <c r="HH170" t="str">
        <f>IF(Data!$L171=HH$1, "",             IF(ISERR(SEARCH(HH$1,Data!$H171)),        "",          ";" &amp; VLOOKUP(HH$1,Data!$L:$N,3, FALSE) &amp; ",""" &amp; VLOOKUP(HH$1,Data!$L:$M,2, FALSE) &amp; """;"   )             )</f>
        <v/>
      </c>
      <c r="HI170" t="str">
        <f>IF(Data!$L171=HI$1, "",             IF(ISERR(SEARCH(HI$1,Data!$H171)),        "",          ";" &amp; VLOOKUP(HI$1,Data!$L:$N,3, FALSE) &amp; ",""" &amp; VLOOKUP(HI$1,Data!$L:$M,2, FALSE) &amp; """;"   )             )</f>
        <v/>
      </c>
      <c r="HJ170" t="str">
        <f>IF(Data!$L171=HJ$1, "",             IF(ISERR(SEARCH(HJ$1,Data!$H171)),        "",          ";" &amp; VLOOKUP(HJ$1,Data!$L:$N,3, FALSE) &amp; ",""" &amp; VLOOKUP(HJ$1,Data!$L:$M,2, FALSE) &amp; """;"   )             )</f>
        <v/>
      </c>
      <c r="HK170" t="str">
        <f>IF(Data!$L171=HK$1, "",             IF(ISERR(SEARCH(HK$1,Data!$H171)),        "",          ";" &amp; VLOOKUP(HK$1,Data!$L:$N,3, FALSE) &amp; ",""" &amp; VLOOKUP(HK$1,Data!$L:$M,2, FALSE) &amp; """;"   )             )</f>
        <v/>
      </c>
      <c r="HL170" t="str">
        <f>IF(Data!$L171=HL$1, "",             IF(ISERR(SEARCH(HL$1,Data!$H171)),        "",          ";" &amp; VLOOKUP(HL$1,Data!$L:$N,3, FALSE) &amp; ",""" &amp; VLOOKUP(HL$1,Data!$L:$M,2, FALSE) &amp; """;"   )             )</f>
        <v/>
      </c>
      <c r="HM170" t="str">
        <f>IF(Data!$L171=HM$1, "",             IF(ISERR(SEARCH(HM$1,Data!$H171)),        "",          ";" &amp; VLOOKUP(HM$1,Data!$L:$N,3, FALSE) &amp; ",""" &amp; VLOOKUP(HM$1,Data!$L:$M,2, FALSE) &amp; """;"   )             )</f>
        <v/>
      </c>
      <c r="HN170" t="str">
        <f>IF(Data!$L171=HN$1, "",             IF(ISERR(SEARCH(HN$1,Data!$H171)),        "",          ";" &amp; VLOOKUP(HN$1,Data!$L:$N,3, FALSE) &amp; ",""" &amp; VLOOKUP(HN$1,Data!$L:$M,2, FALSE) &amp; """;"   )             )</f>
        <v/>
      </c>
      <c r="HO170" t="str">
        <f>IF(Data!$L171=HO$1, "",             IF(ISERR(SEARCH(HO$1,Data!$H171)),        "",          ";" &amp; VLOOKUP(HO$1,Data!$L:$N,3, FALSE) &amp; ",""" &amp; VLOOKUP(HO$1,Data!$L:$M,2, FALSE) &amp; """;"   )             )</f>
        <v/>
      </c>
      <c r="HP170" t="str">
        <f>IF(Data!$L171=HP$1, "",             IF(ISERR(SEARCH(HP$1,Data!$H171)),        "",          ";" &amp; VLOOKUP(HP$1,Data!$L:$N,3, FALSE) &amp; ",""" &amp; VLOOKUP(HP$1,Data!$L:$M,2, FALSE) &amp; """;"   )             )</f>
        <v/>
      </c>
      <c r="HQ170" t="str">
        <f>IF(Data!$L171=HQ$1, "",             IF(ISERR(SEARCH(HQ$1,Data!$H171)),        "",          ";" &amp; VLOOKUP(HQ$1,Data!$L:$N,3, FALSE) &amp; ",""" &amp; VLOOKUP(HQ$1,Data!$L:$M,2, FALSE) &amp; """;"   )             )</f>
        <v/>
      </c>
      <c r="HR170" t="str">
        <f>IF(Data!$L171=HR$1, "",             IF(ISERR(SEARCH(HR$1,Data!$H171)),        "",          ";" &amp; VLOOKUP(HR$1,Data!$L:$N,3, FALSE) &amp; ",""" &amp; VLOOKUP(HR$1,Data!$L:$M,2, FALSE) &amp; """;"   )             )</f>
        <v/>
      </c>
      <c r="HS170" t="str">
        <f>IF(Data!$L171=HS$1, "",             IF(ISERR(SEARCH(HS$1,Data!$H171)),        "",          ";" &amp; VLOOKUP(HS$1,Data!$L:$N,3, FALSE) &amp; ",""" &amp; VLOOKUP(HS$1,Data!$L:$M,2, FALSE) &amp; """;"   )             )</f>
        <v/>
      </c>
      <c r="HT170" t="str">
        <f>IF(Data!$L171=HT$1, "",             IF(ISERR(SEARCH(HT$1,Data!$H171)),        "",          ";" &amp; VLOOKUP(HT$1,Data!$L:$N,3, FALSE) &amp; ",""" &amp; VLOOKUP(HT$1,Data!$L:$M,2, FALSE) &amp; """;"   )             )</f>
        <v/>
      </c>
      <c r="HU170" t="str">
        <f>IF(Data!$L171=HU$1, "",             IF(ISERR(SEARCH(HU$1,Data!$H171)),        "",          ";" &amp; VLOOKUP(HU$1,Data!$L:$N,3, FALSE) &amp; ",""" &amp; VLOOKUP(HU$1,Data!$L:$M,2, FALSE) &amp; """;"   )             )</f>
        <v/>
      </c>
      <c r="HV170" t="str">
        <f>IF(Data!$L171=HV$1, "",             IF(ISERR(SEARCH(HV$1,Data!$H171)),        "",          ";" &amp; VLOOKUP(HV$1,Data!$L:$N,3, FALSE) &amp; ",""" &amp; VLOOKUP(HV$1,Data!$L:$M,2, FALSE) &amp; """;"   )             )</f>
        <v/>
      </c>
      <c r="HW170" t="str">
        <f>IF(Data!$L171=HW$1, "",             IF(ISERR(SEARCH(HW$1,Data!$H171)),        "",          ";" &amp; VLOOKUP(HW$1,Data!$L:$N,3, FALSE) &amp; ",""" &amp; VLOOKUP(HW$1,Data!$L:$M,2, FALSE) &amp; """;"   )             )</f>
        <v/>
      </c>
      <c r="HX170" t="str">
        <f>IF(Data!$L171=HX$1, "",             IF(ISERR(SEARCH(HX$1,Data!$H171)),        "",          ";" &amp; VLOOKUP(HX$1,Data!$L:$N,3, FALSE) &amp; ",""" &amp; VLOOKUP(HX$1,Data!$L:$M,2, FALSE) &amp; """;"   )             )</f>
        <v/>
      </c>
      <c r="HY170" t="str">
        <f>IF(Data!$L171=HY$1, "",             IF(ISERR(SEARCH(HY$1,Data!$H171)),        "",          ";" &amp; VLOOKUP(HY$1,Data!$L:$N,3, FALSE) &amp; ",""" &amp; VLOOKUP(HY$1,Data!$L:$M,2, FALSE) &amp; """;"   )             )</f>
        <v/>
      </c>
      <c r="HZ170" t="str">
        <f>IF(Data!$L171=HZ$1, "",             IF(ISERR(SEARCH(HZ$1,Data!$H171)),        "",          ";" &amp; VLOOKUP(HZ$1,Data!$L:$N,3, FALSE) &amp; ",""" &amp; VLOOKUP(HZ$1,Data!$L:$M,2, FALSE) &amp; """;"   )             )</f>
        <v/>
      </c>
      <c r="IA170" t="str">
        <f>IF(Data!$L171=IA$1, "",             IF(ISERR(SEARCH(IA$1,Data!$H171)),        "",          ";" &amp; VLOOKUP(IA$1,Data!$L:$N,3, FALSE) &amp; ",""" &amp; VLOOKUP(IA$1,Data!$L:$M,2, FALSE) &amp; """;"   )             )</f>
        <v/>
      </c>
      <c r="IB170" t="str">
        <f>IF(Data!$L171=IB$1, "",             IF(ISERR(SEARCH(IB$1,Data!$H171)),        "",          ";" &amp; VLOOKUP(IB$1,Data!$L:$N,3, FALSE) &amp; ",""" &amp; VLOOKUP(IB$1,Data!$L:$M,2, FALSE) &amp; """;"   )             )</f>
        <v/>
      </c>
      <c r="IC170" t="str">
        <f>IF(Data!$L171=IC$1, "",             IF(ISERR(SEARCH(IC$1,Data!$H171)),        "",          ";" &amp; VLOOKUP(IC$1,Data!$L:$N,3, FALSE) &amp; ",""" &amp; VLOOKUP(IC$1,Data!$L:$M,2, FALSE) &amp; """;"   )             )</f>
        <v/>
      </c>
      <c r="ID170" t="str">
        <f>IF(Data!$L171=ID$1, "",             IF(ISERR(SEARCH(ID$1,Data!$H171)),        "",          ";" &amp; VLOOKUP(ID$1,Data!$L:$N,3, FALSE) &amp; ",""" &amp; VLOOKUP(ID$1,Data!$L:$M,2, FALSE) &amp; """;"   )             )</f>
        <v/>
      </c>
      <c r="IE170" t="str">
        <f>IF(Data!$L171=IE$1, "",             IF(ISERR(SEARCH(IE$1,Data!$H171)),        "",          ";" &amp; VLOOKUP(IE$1,Data!$L:$N,3, FALSE) &amp; ",""" &amp; VLOOKUP(IE$1,Data!$L:$M,2, FALSE) &amp; """;"   )             )</f>
        <v/>
      </c>
      <c r="IF170" t="str">
        <f>IF(Data!$L171=IF$1, "",             IF(ISERR(SEARCH(IF$1,Data!$H171)),        "",          ";" &amp; VLOOKUP(IF$1,Data!$L:$N,3, FALSE) &amp; ",""" &amp; VLOOKUP(IF$1,Data!$L:$M,2, FALSE) &amp; """;"   )             )</f>
        <v/>
      </c>
      <c r="IG170" t="str">
        <f>IF(Data!$L171=IG$1, "",             IF(ISERR(SEARCH(IG$1,Data!$H171)),        "",          ";" &amp; VLOOKUP(IG$1,Data!$L:$N,3, FALSE) &amp; ",""" &amp; VLOOKUP(IG$1,Data!$L:$M,2, FALSE) &amp; """;"   )             )</f>
        <v/>
      </c>
      <c r="IH170" t="str">
        <f>IF(Data!$L171=IH$1, "",             IF(ISERR(SEARCH(IH$1,Data!$H171)),        "",          ";" &amp; VLOOKUP(IH$1,Data!$L:$N,3, FALSE) &amp; ",""" &amp; VLOOKUP(IH$1,Data!$L:$M,2, FALSE) &amp; """;"   )             )</f>
        <v/>
      </c>
      <c r="II170" t="str">
        <f>IF(Data!$L171=II$1, "",             IF(ISERR(SEARCH(II$1,Data!$H171)),        "",          ";" &amp; VLOOKUP(II$1,Data!$L:$N,3, FALSE) &amp; ",""" &amp; VLOOKUP(II$1,Data!$L:$M,2, FALSE) &amp; """;"   )             )</f>
        <v/>
      </c>
    </row>
    <row r="171" spans="1:243" x14ac:dyDescent="0.3">
      <c r="A171" t="str">
        <f>Data!L172</f>
        <v>Lor San Tekka</v>
      </c>
      <c r="B171" s="15" t="str">
        <f>VLOOKUP(Tableau36[[#This Row],[Character]],Data!L:N,3,FALSE)</f>
        <v>00000000-0000-0000-0000-000000000170</v>
      </c>
      <c r="C171" s="15" t="str">
        <f>VLOOKUP(Tableau36[[#This Row],[Character]],Data!L:M,2,FALSE)</f>
        <v>HUMAN</v>
      </c>
      <c r="D171" s="15" t="str">
        <f>SUBSTITUTE(     SUBSTITUTE(Tableau36[[#This Row],[character_id,character_type,friend_id,friend_type]],",""DROID""",""),    ",""HUMAN""", "")</f>
        <v>00000000-0000-0000-0000-000000000170,00000000-0000-0000-0000-000000000052/00000000-0000-0000-0000-000000000170,00000000-0000-0000-0000-000000000180</v>
      </c>
      <c r="E171" s="15" t="str">
        <f>IF(Tableau36[[#This Row],[With char''s id]] = "", "",    MID(Tableau36[[#This Row],[With char''s id]], 2, LEN(Tableau36[[#This Row],[With char''s id]])-1))</f>
        <v>00000000-0000-0000-0000-000000000170,"HUMAN",00000000-0000-0000-0000-000000000052,"HUMAN"/00000000-0000-0000-0000-000000000170,"HUMAN",00000000-0000-0000-0000-000000000180,"HUMAN"</v>
      </c>
      <c r="F171" s="15" t="str">
        <f>SUBSTITUTE(Tableau36[[#This Row],[List of friend''s id]],  "/",    "/" &amp; Tableau36[[#This Row],[Character''s id]] &amp; ",""" &amp; Tableau36[[#This Row],[Type]] &amp; """,")</f>
        <v>/00000000-0000-0000-0000-000000000170,"HUMAN",00000000-0000-0000-0000-000000000052,"HUMAN"/00000000-0000-0000-0000-000000000170,"HUMAN",00000000-0000-0000-0000-000000000180,"HUMAN"</v>
      </c>
      <c r="G171" t="str">
        <f>IF( Tableau36[[#This Row],[removed double semi-colon]]="", "", "/" &amp; MID(Tableau36[[#This Row],[removed double semi-colon]],2,LEN(Tableau36[[#This Row],[removed double semi-colon]]) - 2) )</f>
        <v>/00000000-0000-0000-0000-000000000052,"HUMAN"/00000000-0000-0000-0000-000000000180,"HUMAN"</v>
      </c>
      <c r="H171" t="str">
        <f>SUBSTITUTE(Tableau36[[#This Row],[Concatenation]],";;","/")</f>
        <v>;00000000-0000-0000-0000-000000000052,"HUMAN"/00000000-0000-0000-0000-000000000180,"HUMAN";</v>
      </c>
      <c r="I171" t="str">
        <f>friends!M171&amp; friends!N171&amp; friends!O171&amp; friends!P171&amp; friends!Q171&amp; friends!R171&amp; friends!S171&amp; friends!T171&amp; friends!U171&amp; friends!V171&amp; friends!W171&amp; friends!X171&amp; friends!Y171&amp; friends!Z171&amp; friends!AA171&amp; friends!AB171&amp; friends!AC171&amp; friends!AD171&amp; friends!AE171&amp; friends!AF171&amp; friends!AG171&amp; friends!AH171&amp; friends!AI171&amp; friends!AJ171&amp; friends!AK171&amp; friends!AL171&amp; friends!AM171&amp; friends!AN171&amp; friends!AO171&amp; friends!AP171&amp; friends!AQ171&amp; friends!AR171&amp; friends!AS171&amp; friends!AT171&amp; friends!AU171&amp; friends!AV171&amp; friends!AW171&amp; friends!AX171&amp; friends!AY171&amp; friends!AZ171&amp; friends!BA171&amp; friends!BB171&amp; friends!BC171&amp; friends!BD171&amp; friends!BE171&amp; friends!BF171&amp; friends!BG171&amp; friends!BH171&amp; friends!BI171&amp; friends!BJ171&amp; friends!BK171&amp; friends!BL171&amp; friends!BM171&amp; friends!BN171&amp; friends!BO171&amp; friends!BP171&amp; friends!BQ171&amp; friends!BR171&amp; friends!BS171&amp; friends!BT171&amp; friends!BU171&amp; friends!BV171&amp; friends!BW171&amp; friends!BX171&amp; friends!BY171&amp; friends!BZ171&amp; friends!CA171&amp; friends!CB171&amp; friends!CC171&amp; friends!CD171&amp; friends!CE171&amp; friends!CF171&amp; friends!CG171&amp; friends!CH171&amp; friends!CI171&amp; friends!CJ171&amp; friends!CK171&amp; friends!CL171&amp; friends!CM171&amp; friends!CN171&amp; friends!CO171&amp; friends!CP171&amp; friends!CQ171&amp; friends!CR171&amp; friends!CS171&amp; friends!CT171&amp; friends!CU171&amp; friends!CV171&amp; friends!CW171&amp; friends!CX171&amp; friends!CY171&amp; friends!CZ171&amp; friends!DA171&amp; friends!DB171&amp; friends!DC171&amp; friends!DD171&amp; friends!DE171&amp; friends!DF171&amp; friends!DG171&amp; friends!DH171&amp; friends!DI171&amp; friends!DJ171&amp; friends!DK171&amp; friends!DL171&amp; friends!DM171&amp; friends!DN171&amp; friends!DO171&amp; friends!DP171&amp; friends!DQ171&amp; friends!DR171&amp; friends!DS171&amp; friends!DT171&amp; friends!DU171&amp; friends!DV171&amp; friends!DW171&amp; friends!DX171&amp; friends!DY171&amp; friends!DZ171&amp; friends!EA171&amp; friends!EB171&amp; friends!EC171&amp; friends!ED171&amp; friends!EE171&amp; friends!EF171&amp; friends!EG171&amp; friends!EH171&amp; friends!EI171&amp; friends!EJ171&amp; friends!EK171&amp; friends!EL171&amp; friends!EM171&amp; friends!EN171&amp; friends!EO171&amp; friends!EP171&amp; friends!EQ171&amp; friends!ER171&amp; friends!ES171&amp; friends!ET171&amp; friends!EU171&amp; friends!EV171&amp; friends!EW171&amp; friends!EX171&amp; friends!EY171&amp; friends!EZ171&amp; friends!FA171&amp; friends!FB171&amp; friends!FC171&amp; friends!FD171&amp; friends!FE171&amp; friends!FF171&amp; friends!FG171&amp; friends!FH171&amp; friends!FI171&amp; friends!FJ171&amp; friends!FK171&amp; friends!FL171&amp; friends!FM171&amp; friends!FN171&amp; friends!FO171&amp; friends!FP171&amp; friends!FQ171&amp; friends!FR171&amp; friends!FS171&amp; friends!FT171&amp; friends!FU171&amp; friends!FV171&amp; friends!FW171&amp; friends!FX171&amp; friends!FY171&amp; friends!FZ171&amp; friends!GA171&amp; friends!GB171&amp; friends!GC171&amp; friends!GD171&amp; friends!GE171&amp; friends!GF171&amp; friends!GG171&amp; friends!GH171&amp; friends!GI171&amp; friends!GJ171&amp; friends!GK171&amp; friends!GL171&amp; friends!GM171&amp; friends!GN171&amp; friends!GO171&amp; friends!GP171&amp; friends!GQ171&amp; friends!GR171&amp; friends!GS171&amp; friends!GT171&amp; friends!GU171&amp; friends!GV171&amp; friends!GW171&amp; friends!GX171&amp; friends!GY171&amp; friends!GZ171&amp; friends!HA171&amp; friends!HB171&amp; friends!HC171&amp; friends!HD171&amp; friends!HE171&amp; friends!HF171&amp; friends!HG171&amp; friends!HH171&amp; friends!HI171&amp; friends!HJ171&amp; friends!HK171&amp; friends!HL171&amp; friends!HM171&amp; friends!HN171&amp; friends!HO171&amp; friends!HP171&amp; friends!HQ171&amp; friends!HR171&amp; friends!HS171&amp; friends!HT171&amp; friends!HU171&amp; friends!HV171&amp; friends!HW171&amp; friends!HX171&amp; friends!HY171&amp; friends!HZ171&amp; friends!IA171&amp; friends!IB171&amp; friends!IC171&amp; friends!ID171&amp; friends!IE171&amp; friends!IF171&amp; friends!IG171&amp; friends!IH171&amp; friends!II171</f>
        <v>;00000000-0000-0000-0000-000000000052,"HUMAN";;00000000-0000-0000-0000-000000000180,"HUMAN";</v>
      </c>
      <c r="M171" t="str">
        <f>IF(Data!$L172=M$1, "",             IF(ISERR(SEARCH(M$1,Data!$H172)),        "",          ";" &amp; VLOOKUP(M$1,Data!$L:$N,3, FALSE) &amp; ",""" &amp; VLOOKUP(M$1,Data!$L:$M,2, FALSE) &amp; """;"   )             )</f>
        <v/>
      </c>
      <c r="N171" t="str">
        <f>IF(Data!$L172=N$1, "",             IF(ISERR(SEARCH(N$1,Data!$H172)),        "",          ";" &amp; VLOOKUP(N$1,Data!$L:$N,3, FALSE) &amp; ",""" &amp; VLOOKUP(N$1,Data!$L:$M,2, FALSE) &amp; """;"   )             )</f>
        <v/>
      </c>
      <c r="O171" t="str">
        <f>IF(Data!$L172=O$1, "",             IF(ISERR(SEARCH(O$1,Data!$H172)),        "",          ";" &amp; VLOOKUP(O$1,Data!$L:$N,3, FALSE) &amp; ",""" &amp; VLOOKUP(O$1,Data!$L:$M,2, FALSE) &amp; """;"   )             )</f>
        <v/>
      </c>
      <c r="P171" t="str">
        <f>IF(Data!$L172=P$1, "",             IF(ISERR(SEARCH(P$1,Data!$H172)),        "",          ";" &amp; VLOOKUP(P$1,Data!$L:$N,3, FALSE) &amp; ",""" &amp; VLOOKUP(P$1,Data!$L:$M,2, FALSE) &amp; """;"   )             )</f>
        <v/>
      </c>
      <c r="Q171" t="str">
        <f>IF(Data!$L172=Q$1, "",             IF(ISERR(SEARCH(Q$1,Data!$H172)),        "",          ";" &amp; VLOOKUP(Q$1,Data!$L:$N,3, FALSE) &amp; ",""" &amp; VLOOKUP(Q$1,Data!$L:$M,2, FALSE) &amp; """;"   )             )</f>
        <v/>
      </c>
      <c r="R171" t="str">
        <f>IF(Data!$L172=R$1, "",             IF(ISERR(SEARCH(R$1,Data!$H172)),        "",          ";" &amp; VLOOKUP(R$1,Data!$L:$N,3, FALSE) &amp; ",""" &amp; VLOOKUP(R$1,Data!$L:$M,2, FALSE) &amp; """;"   )             )</f>
        <v/>
      </c>
      <c r="S171" t="str">
        <f>IF(Data!$L172=S$1, "",             IF(ISERR(SEARCH(S$1,Data!$H172)),        "",          ";" &amp; VLOOKUP(S$1,Data!$L:$N,3, FALSE) &amp; ",""" &amp; VLOOKUP(S$1,Data!$L:$M,2, FALSE) &amp; """;"   )             )</f>
        <v/>
      </c>
      <c r="T171" t="str">
        <f>IF(Data!$L172=T$1, "",             IF(ISERR(SEARCH(T$1,Data!$H172)),        "",          ";" &amp; VLOOKUP(T$1,Data!$L:$N,3, FALSE) &amp; ",""" &amp; VLOOKUP(T$1,Data!$L:$M,2, FALSE) &amp; """;"   )             )</f>
        <v/>
      </c>
      <c r="U171" t="str">
        <f>IF(Data!$L172=U$1, "",             IF(ISERR(SEARCH(U$1,Data!$H172)),        "",          ";" &amp; VLOOKUP(U$1,Data!$L:$N,3, FALSE) &amp; ",""" &amp; VLOOKUP(U$1,Data!$L:$M,2, FALSE) &amp; """;"   )             )</f>
        <v/>
      </c>
      <c r="V171" t="str">
        <f>IF(Data!$L172=V$1, "",             IF(ISERR(SEARCH(V$1,Data!$H172)),        "",          ";" &amp; VLOOKUP(V$1,Data!$L:$N,3, FALSE) &amp; ",""" &amp; VLOOKUP(V$1,Data!$L:$M,2, FALSE) &amp; """;"   )             )</f>
        <v/>
      </c>
      <c r="W171" t="str">
        <f>IF(Data!$L172=W$1, "",             IF(ISERR(SEARCH(W$1,Data!$H172)),        "",          ";" &amp; VLOOKUP(W$1,Data!$L:$N,3, FALSE) &amp; ",""" &amp; VLOOKUP(W$1,Data!$L:$M,2, FALSE) &amp; """;"   )             )</f>
        <v/>
      </c>
      <c r="X171" t="str">
        <f>IF(Data!$L172=X$1, "",             IF(ISERR(SEARCH(X$1,Data!$H172)),        "",          ";" &amp; VLOOKUP(X$1,Data!$L:$N,3, FALSE) &amp; ",""" &amp; VLOOKUP(X$1,Data!$L:$M,2, FALSE) &amp; """;"   )             )</f>
        <v/>
      </c>
      <c r="Y171" t="str">
        <f>IF(Data!$L172=Y$1, "",             IF(ISERR(SEARCH(Y$1,Data!$H172)),        "",          ";" &amp; VLOOKUP(Y$1,Data!$L:$N,3, FALSE) &amp; ",""" &amp; VLOOKUP(Y$1,Data!$L:$M,2, FALSE) &amp; """;"   )             )</f>
        <v/>
      </c>
      <c r="Z171" t="str">
        <f>IF(Data!$L172=Z$1, "",             IF(ISERR(SEARCH(Z$1,Data!$H172)),        "",          ";" &amp; VLOOKUP(Z$1,Data!$L:$N,3, FALSE) &amp; ",""" &amp; VLOOKUP(Z$1,Data!$L:$M,2, FALSE) &amp; """;"   )             )</f>
        <v/>
      </c>
      <c r="AA171" t="str">
        <f>IF(Data!$L172=AA$1, "",             IF(ISERR(SEARCH(AA$1,Data!$H172)),        "",          ";" &amp; VLOOKUP(AA$1,Data!$L:$N,3, FALSE) &amp; ",""" &amp; VLOOKUP(AA$1,Data!$L:$M,2, FALSE) &amp; """;"   )             )</f>
        <v/>
      </c>
      <c r="AB171" t="str">
        <f>IF(Data!$L172=AB$1, "",             IF(ISERR(SEARCH(AB$1,Data!$H172)),        "",          ";" &amp; VLOOKUP(AB$1,Data!$L:$N,3, FALSE) &amp; ",""" &amp; VLOOKUP(AB$1,Data!$L:$M,2, FALSE) &amp; """;"   )             )</f>
        <v/>
      </c>
      <c r="AC171" t="str">
        <f>IF(Data!$L172=AC$1, "",             IF(ISERR(SEARCH(AC$1,Data!$H172)),        "",          ";" &amp; VLOOKUP(AC$1,Data!$L:$N,3, FALSE) &amp; ",""" &amp; VLOOKUP(AC$1,Data!$L:$M,2, FALSE) &amp; """;"   )             )</f>
        <v/>
      </c>
      <c r="AD171" t="str">
        <f>IF(Data!$L172=AD$1, "",             IF(ISERR(SEARCH(AD$1,Data!$H172)),        "",          ";" &amp; VLOOKUP(AD$1,Data!$L:$N,3, FALSE) &amp; ",""" &amp; VLOOKUP(AD$1,Data!$L:$M,2, FALSE) &amp; """;"   )             )</f>
        <v/>
      </c>
      <c r="AE171" t="str">
        <f>IF(Data!$L172=AE$1, "",             IF(ISERR(SEARCH(AE$1,Data!$H172)),        "",          ";" &amp; VLOOKUP(AE$1,Data!$L:$N,3, FALSE) &amp; ",""" &amp; VLOOKUP(AE$1,Data!$L:$M,2, FALSE) &amp; """;"   )             )</f>
        <v/>
      </c>
      <c r="AF171" t="str">
        <f>IF(Data!$L172=AF$1, "",             IF(ISERR(SEARCH(AF$1,Data!$H172)),        "",          ";" &amp; VLOOKUP(AF$1,Data!$L:$N,3, FALSE) &amp; ",""" &amp; VLOOKUP(AF$1,Data!$L:$M,2, FALSE) &amp; """;"   )             )</f>
        <v/>
      </c>
      <c r="AG171" t="str">
        <f>IF(Data!$L172=AG$1, "",             IF(ISERR(SEARCH(AG$1,Data!$H172)),        "",          ";" &amp; VLOOKUP(AG$1,Data!$L:$N,3, FALSE) &amp; ",""" &amp; VLOOKUP(AG$1,Data!$L:$M,2, FALSE) &amp; """;"   )             )</f>
        <v/>
      </c>
      <c r="AH171" t="str">
        <f>IF(Data!$L172=AH$1, "",             IF(ISERR(SEARCH(AH$1,Data!$H172)),        "",          ";" &amp; VLOOKUP(AH$1,Data!$L:$N,3, FALSE) &amp; ",""" &amp; VLOOKUP(AH$1,Data!$L:$M,2, FALSE) &amp; """;"   )             )</f>
        <v/>
      </c>
      <c r="AI171" t="str">
        <f>IF(Data!$L172=AI$1, "",             IF(ISERR(SEARCH(AI$1,Data!$H172)),        "",          ";" &amp; VLOOKUP(AI$1,Data!$L:$N,3, FALSE) &amp; ",""" &amp; VLOOKUP(AI$1,Data!$L:$M,2, FALSE) &amp; """;"   )             )</f>
        <v/>
      </c>
      <c r="AJ171" t="str">
        <f>IF(Data!$L172=AJ$1, "",             IF(ISERR(SEARCH(AJ$1,Data!$H172)),        "",          ";" &amp; VLOOKUP(AJ$1,Data!$L:$N,3, FALSE) &amp; ",""" &amp; VLOOKUP(AJ$1,Data!$L:$M,2, FALSE) &amp; """;"   )             )</f>
        <v/>
      </c>
      <c r="AK171" t="str">
        <f>IF(Data!$L172=AK$1, "",             IF(ISERR(SEARCH(AK$1,Data!$H172)),        "",          ";" &amp; VLOOKUP(AK$1,Data!$L:$N,3, FALSE) &amp; ",""" &amp; VLOOKUP(AK$1,Data!$L:$M,2, FALSE) &amp; """;"   )             )</f>
        <v/>
      </c>
      <c r="AL171" t="str">
        <f>IF(Data!$L172=AL$1, "",             IF(ISERR(SEARCH(AL$1,Data!$H172)),        "",          ";" &amp; VLOOKUP(AL$1,Data!$L:$N,3, FALSE) &amp; ",""" &amp; VLOOKUP(AL$1,Data!$L:$M,2, FALSE) &amp; """;"   )             )</f>
        <v/>
      </c>
      <c r="AM171" t="str">
        <f>IF(Data!$L172=AM$1, "",             IF(ISERR(SEARCH(AM$1,Data!$H172)),        "",          ";" &amp; VLOOKUP(AM$1,Data!$L:$N,3, FALSE) &amp; ",""" &amp; VLOOKUP(AM$1,Data!$L:$M,2, FALSE) &amp; """;"   )             )</f>
        <v/>
      </c>
      <c r="AN171" t="str">
        <f>IF(Data!$L172=AN$1, "",             IF(ISERR(SEARCH(AN$1,Data!$H172)),        "",          ";" &amp; VLOOKUP(AN$1,Data!$L:$N,3, FALSE) &amp; ",""" &amp; VLOOKUP(AN$1,Data!$L:$M,2, FALSE) &amp; """;"   )             )</f>
        <v/>
      </c>
      <c r="AO171" t="str">
        <f>IF(Data!$L172=AO$1, "",             IF(ISERR(SEARCH(AO$1,Data!$H172)),        "",          ";" &amp; VLOOKUP(AO$1,Data!$L:$N,3, FALSE) &amp; ",""" &amp; VLOOKUP(AO$1,Data!$L:$M,2, FALSE) &amp; """;"   )             )</f>
        <v/>
      </c>
      <c r="AP171" t="str">
        <f>IF(Data!$L172=AP$1, "",             IF(ISERR(SEARCH(AP$1,Data!$H172)),        "",          ";" &amp; VLOOKUP(AP$1,Data!$L:$N,3, FALSE) &amp; ",""" &amp; VLOOKUP(AP$1,Data!$L:$M,2, FALSE) &amp; """;"   )             )</f>
        <v/>
      </c>
      <c r="AQ171" t="str">
        <f>IF(Data!$L172=AQ$1, "",             IF(ISERR(SEARCH(AQ$1,Data!$H172)),        "",          ";" &amp; VLOOKUP(AQ$1,Data!$L:$N,3, FALSE) &amp; ",""" &amp; VLOOKUP(AQ$1,Data!$L:$M,2, FALSE) &amp; """;"   )             )</f>
        <v/>
      </c>
      <c r="AR171" t="str">
        <f>IF(Data!$L172=AR$1, "",             IF(ISERR(SEARCH(AR$1,Data!$H172)),        "",          ";" &amp; VLOOKUP(AR$1,Data!$L:$N,3, FALSE) &amp; ",""" &amp; VLOOKUP(AR$1,Data!$L:$M,2, FALSE) &amp; """;"   )             )</f>
        <v/>
      </c>
      <c r="AS171" t="str">
        <f>IF(Data!$L172=AS$1, "",             IF(ISERR(SEARCH(AS$1,Data!$H172)),        "",          ";" &amp; VLOOKUP(AS$1,Data!$L:$N,3, FALSE) &amp; ",""" &amp; VLOOKUP(AS$1,Data!$L:$M,2, FALSE) &amp; """;"   )             )</f>
        <v/>
      </c>
      <c r="AT171" t="str">
        <f>IF(Data!$L172=AT$1, "",             IF(ISERR(SEARCH(AT$1,Data!$H172)),        "",          ";" &amp; VLOOKUP(AT$1,Data!$L:$N,3, FALSE) &amp; ",""" &amp; VLOOKUP(AT$1,Data!$L:$M,2, FALSE) &amp; """;"   )             )</f>
        <v/>
      </c>
      <c r="AU171" t="str">
        <f>IF(Data!$L172=AU$1, "",             IF(ISERR(SEARCH(AU$1,Data!$H172)),        "",          ";" &amp; VLOOKUP(AU$1,Data!$L:$N,3, FALSE) &amp; ",""" &amp; VLOOKUP(AU$1,Data!$L:$M,2, FALSE) &amp; """;"   )             )</f>
        <v/>
      </c>
      <c r="AV171" t="str">
        <f>IF(Data!$L172=AV$1, "",             IF(ISERR(SEARCH(AV$1,Data!$H172)),        "",          ";" &amp; VLOOKUP(AV$1,Data!$L:$N,3, FALSE) &amp; ",""" &amp; VLOOKUP(AV$1,Data!$L:$M,2, FALSE) &amp; """;"   )             )</f>
        <v>;00000000-0000-0000-0000-000000000052,"HUMAN";</v>
      </c>
      <c r="AW171" t="str">
        <f>IF(Data!$L172=AW$1, "",             IF(ISERR(SEARCH(AW$1,Data!$H172)),        "",          ";" &amp; VLOOKUP(AW$1,Data!$L:$N,3, FALSE) &amp; ",""" &amp; VLOOKUP(AW$1,Data!$L:$M,2, FALSE) &amp; """;"   )             )</f>
        <v/>
      </c>
      <c r="AX171" t="str">
        <f>IF(Data!$L172=AX$1, "",             IF(ISERR(SEARCH(AX$1,Data!$H172)),        "",          ";" &amp; VLOOKUP(AX$1,Data!$L:$N,3, FALSE) &amp; ",""" &amp; VLOOKUP(AX$1,Data!$L:$M,2, FALSE) &amp; """;"   )             )</f>
        <v/>
      </c>
      <c r="AY171" t="str">
        <f>IF(Data!$L172=AY$1, "",             IF(ISERR(SEARCH(AY$1,Data!$H172)),        "",          ";" &amp; VLOOKUP(AY$1,Data!$L:$N,3, FALSE) &amp; ",""" &amp; VLOOKUP(AY$1,Data!$L:$M,2, FALSE) &amp; """;"   )             )</f>
        <v/>
      </c>
      <c r="AZ171" t="str">
        <f>IF(Data!$L172=AZ$1, "",             IF(ISERR(SEARCH(AZ$1,Data!$H172)),        "",          ";" &amp; VLOOKUP(AZ$1,Data!$L:$N,3, FALSE) &amp; ",""" &amp; VLOOKUP(AZ$1,Data!$L:$M,2, FALSE) &amp; """;"   )             )</f>
        <v/>
      </c>
      <c r="BA171" t="str">
        <f>IF(Data!$L172=BA$1, "",             IF(ISERR(SEARCH(BA$1,Data!$H172)),        "",          ";" &amp; VLOOKUP(BA$1,Data!$L:$N,3, FALSE) &amp; ",""" &amp; VLOOKUP(BA$1,Data!$L:$M,2, FALSE) &amp; """;"   )             )</f>
        <v/>
      </c>
      <c r="BB171" t="str">
        <f>IF(Data!$L172=BB$1, "",             IF(ISERR(SEARCH(BB$1,Data!$H172)),        "",          ";" &amp; VLOOKUP(BB$1,Data!$L:$N,3, FALSE) &amp; ",""" &amp; VLOOKUP(BB$1,Data!$L:$M,2, FALSE) &amp; """;"   )             )</f>
        <v/>
      </c>
      <c r="BC171" t="str">
        <f>IF(Data!$L172=BC$1, "",             IF(ISERR(SEARCH(BC$1,Data!$H172)),        "",          ";" &amp; VLOOKUP(BC$1,Data!$L:$N,3, FALSE) &amp; ",""" &amp; VLOOKUP(BC$1,Data!$L:$M,2, FALSE) &amp; """;"   )             )</f>
        <v/>
      </c>
      <c r="BD171" t="str">
        <f>IF(Data!$L172=BD$1, "",             IF(ISERR(SEARCH(BD$1,Data!$H172)),        "",          ";" &amp; VLOOKUP(BD$1,Data!$L:$N,3, FALSE) &amp; ",""" &amp; VLOOKUP(BD$1,Data!$L:$M,2, FALSE) &amp; """;"   )             )</f>
        <v/>
      </c>
      <c r="BE171" t="str">
        <f>IF(Data!$L172=BE$1, "",             IF(ISERR(SEARCH(BE$1,Data!$H172)),        "",          ";" &amp; VLOOKUP(BE$1,Data!$L:$N,3, FALSE) &amp; ",""" &amp; VLOOKUP(BE$1,Data!$L:$M,2, FALSE) &amp; """;"   )             )</f>
        <v/>
      </c>
      <c r="BF171" t="str">
        <f>IF(Data!$L172=BF$1, "",             IF(ISERR(SEARCH(BF$1,Data!$H172)),        "",          ";" &amp; VLOOKUP(BF$1,Data!$L:$N,3, FALSE) &amp; ",""" &amp; VLOOKUP(BF$1,Data!$L:$M,2, FALSE) &amp; """;"   )             )</f>
        <v/>
      </c>
      <c r="BG171" t="str">
        <f>IF(Data!$L172=BG$1, "",             IF(ISERR(SEARCH(BG$1,Data!$H172)),        "",          ";" &amp; VLOOKUP(BG$1,Data!$L:$N,3, FALSE) &amp; ",""" &amp; VLOOKUP(BG$1,Data!$L:$M,2, FALSE) &amp; """;"   )             )</f>
        <v/>
      </c>
      <c r="BH171" t="str">
        <f>IF(Data!$L172=BH$1, "",             IF(ISERR(SEARCH(BH$1,Data!$H172)),        "",          ";" &amp; VLOOKUP(BH$1,Data!$L:$N,3, FALSE) &amp; ",""" &amp; VLOOKUP(BH$1,Data!$L:$M,2, FALSE) &amp; """;"   )             )</f>
        <v/>
      </c>
      <c r="BI171" t="str">
        <f>IF(Data!$L172=BI$1, "",             IF(ISERR(SEARCH(BI$1,Data!$H172)),        "",          ";" &amp; VLOOKUP(BI$1,Data!$L:$N,3, FALSE) &amp; ",""" &amp; VLOOKUP(BI$1,Data!$L:$M,2, FALSE) &amp; """;"   )             )</f>
        <v/>
      </c>
      <c r="BJ171" t="str">
        <f>IF(Data!$L172=BJ$1, "",             IF(ISERR(SEARCH(BJ$1,Data!$H172)),        "",          ";" &amp; VLOOKUP(BJ$1,Data!$L:$N,3, FALSE) &amp; ",""" &amp; VLOOKUP(BJ$1,Data!$L:$M,2, FALSE) &amp; """;"   )             )</f>
        <v/>
      </c>
      <c r="BK171" t="str">
        <f>IF(Data!$L172=BK$1, "",             IF(ISERR(SEARCH(BK$1,Data!$H172)),        "",          ";" &amp; VLOOKUP(BK$1,Data!$L:$N,3, FALSE) &amp; ",""" &amp; VLOOKUP(BK$1,Data!$L:$M,2, FALSE) &amp; """;"   )             )</f>
        <v/>
      </c>
      <c r="BL171" t="str">
        <f>IF(Data!$L172=BL$1, "",             IF(ISERR(SEARCH(BL$1,Data!$H172)),        "",          ";" &amp; VLOOKUP(BL$1,Data!$L:$N,3, FALSE) &amp; ",""" &amp; VLOOKUP(BL$1,Data!$L:$M,2, FALSE) &amp; """;"   )             )</f>
        <v/>
      </c>
      <c r="BM171" t="str">
        <f>IF(Data!$L172=BM$1, "",             IF(ISERR(SEARCH(BM$1,Data!$H172)),        "",          ";" &amp; VLOOKUP(BM$1,Data!$L:$N,3, FALSE) &amp; ",""" &amp; VLOOKUP(BM$1,Data!$L:$M,2, FALSE) &amp; """;"   )             )</f>
        <v/>
      </c>
      <c r="BN171" t="str">
        <f>IF(Data!$L172=BN$1, "",             IF(ISERR(SEARCH(BN$1,Data!$H172)),        "",          ";" &amp; VLOOKUP(BN$1,Data!$L:$N,3, FALSE) &amp; ",""" &amp; VLOOKUP(BN$1,Data!$L:$M,2, FALSE) &amp; """;"   )             )</f>
        <v/>
      </c>
      <c r="BO171" t="str">
        <f>IF(Data!$L172=BO$1, "",             IF(ISERR(SEARCH(BO$1,Data!$H172)),        "",          ";" &amp; VLOOKUP(BO$1,Data!$L:$N,3, FALSE) &amp; ",""" &amp; VLOOKUP(BO$1,Data!$L:$M,2, FALSE) &amp; """;"   )             )</f>
        <v/>
      </c>
      <c r="BP171" t="str">
        <f>IF(Data!$L172=BP$1, "",             IF(ISERR(SEARCH(BP$1,Data!$H172)),        "",          ";" &amp; VLOOKUP(BP$1,Data!$L:$N,3, FALSE) &amp; ",""" &amp; VLOOKUP(BP$1,Data!$L:$M,2, FALSE) &amp; """;"   )             )</f>
        <v/>
      </c>
      <c r="BQ171" t="str">
        <f>IF(Data!$L172=BQ$1, "",             IF(ISERR(SEARCH(BQ$1,Data!$H172)),        "",          ";" &amp; VLOOKUP(BQ$1,Data!$L:$N,3, FALSE) &amp; ",""" &amp; VLOOKUP(BQ$1,Data!$L:$M,2, FALSE) &amp; """;"   )             )</f>
        <v/>
      </c>
      <c r="BR171" t="str">
        <f>IF(Data!$L172=BR$1, "",             IF(ISERR(SEARCH(BR$1,Data!$H172)),        "",          ";" &amp; VLOOKUP(BR$1,Data!$L:$N,3, FALSE) &amp; ",""" &amp; VLOOKUP(BR$1,Data!$L:$M,2, FALSE) &amp; """;"   )             )</f>
        <v/>
      </c>
      <c r="BS171" t="str">
        <f>IF(Data!$L172=BS$1, "",             IF(ISERR(SEARCH(BS$1,Data!$H172)),        "",          ";" &amp; VLOOKUP(BS$1,Data!$L:$N,3, FALSE) &amp; ",""" &amp; VLOOKUP(BS$1,Data!$L:$M,2, FALSE) &amp; """;"   )             )</f>
        <v/>
      </c>
      <c r="BT171" t="str">
        <f>IF(Data!$L172=BT$1, "",             IF(ISERR(SEARCH(BT$1,Data!$H172)),        "",          ";" &amp; VLOOKUP(BT$1,Data!$L:$N,3, FALSE) &amp; ",""" &amp; VLOOKUP(BT$1,Data!$L:$M,2, FALSE) &amp; """;"   )             )</f>
        <v/>
      </c>
      <c r="BU171" t="str">
        <f>IF(Data!$L172=BU$1, "",             IF(ISERR(SEARCH(BU$1,Data!$H172)),        "",          ";" &amp; VLOOKUP(BU$1,Data!$L:$N,3, FALSE) &amp; ",""" &amp; VLOOKUP(BU$1,Data!$L:$M,2, FALSE) &amp; """;"   )             )</f>
        <v/>
      </c>
      <c r="BV171" t="str">
        <f>IF(Data!$L172=BV$1, "",             IF(ISERR(SEARCH(BV$1,Data!$H172)),        "",          ";" &amp; VLOOKUP(BV$1,Data!$L:$N,3, FALSE) &amp; ",""" &amp; VLOOKUP(BV$1,Data!$L:$M,2, FALSE) &amp; """;"   )             )</f>
        <v/>
      </c>
      <c r="BW171" t="str">
        <f>IF(Data!$L172=BW$1, "",             IF(ISERR(SEARCH(BW$1,Data!$H172)),        "",          ";" &amp; VLOOKUP(BW$1,Data!$L:$N,3, FALSE) &amp; ",""" &amp; VLOOKUP(BW$1,Data!$L:$M,2, FALSE) &amp; """;"   )             )</f>
        <v/>
      </c>
      <c r="BX171" t="str">
        <f>IF(Data!$L172=BX$1, "",             IF(ISERR(SEARCH(BX$1,Data!$H172)),        "",          ";" &amp; VLOOKUP(BX$1,Data!$L:$N,3, FALSE) &amp; ",""" &amp; VLOOKUP(BX$1,Data!$L:$M,2, FALSE) &amp; """;"   )             )</f>
        <v/>
      </c>
      <c r="BY171" t="str">
        <f>IF(Data!$L172=BY$1, "",             IF(ISERR(SEARCH(BY$1,Data!$H172)),        "",          ";" &amp; VLOOKUP(BY$1,Data!$L:$N,3, FALSE) &amp; ",""" &amp; VLOOKUP(BY$1,Data!$L:$M,2, FALSE) &amp; """;"   )             )</f>
        <v/>
      </c>
      <c r="BZ171" t="str">
        <f>IF(Data!$L172=BZ$1, "",             IF(ISERR(SEARCH(BZ$1,Data!$H172)),        "",          ";" &amp; VLOOKUP(BZ$1,Data!$L:$N,3, FALSE) &amp; ",""" &amp; VLOOKUP(BZ$1,Data!$L:$M,2, FALSE) &amp; """;"   )             )</f>
        <v/>
      </c>
      <c r="CA171" t="str">
        <f>IF(Data!$L172=CA$1, "",             IF(ISERR(SEARCH(CA$1,Data!$H172)),        "",          ";" &amp; VLOOKUP(CA$1,Data!$L:$N,3, FALSE) &amp; ",""" &amp; VLOOKUP(CA$1,Data!$L:$M,2, FALSE) &amp; """;"   )             )</f>
        <v/>
      </c>
      <c r="CB171" t="str">
        <f>IF(Data!$L172=CB$1, "",             IF(ISERR(SEARCH(CB$1,Data!$H172)),        "",          ";" &amp; VLOOKUP(CB$1,Data!$L:$N,3, FALSE) &amp; ",""" &amp; VLOOKUP(CB$1,Data!$L:$M,2, FALSE) &amp; """;"   )             )</f>
        <v/>
      </c>
      <c r="CC171" t="str">
        <f>IF(Data!$L172=CC$1, "",             IF(ISERR(SEARCH(CC$1,Data!$H172)),        "",          ";" &amp; VLOOKUP(CC$1,Data!$L:$N,3, FALSE) &amp; ",""" &amp; VLOOKUP(CC$1,Data!$L:$M,2, FALSE) &amp; """;"   )             )</f>
        <v/>
      </c>
      <c r="CD171" t="str">
        <f>IF(Data!$L172=CD$1, "",             IF(ISERR(SEARCH(CD$1,Data!$H172)),        "",          ";" &amp; VLOOKUP(CD$1,Data!$L:$N,3, FALSE) &amp; ",""" &amp; VLOOKUP(CD$1,Data!$L:$M,2, FALSE) &amp; """;"   )             )</f>
        <v/>
      </c>
      <c r="CE171" t="str">
        <f>IF(Data!$L172=CE$1, "",             IF(ISERR(SEARCH(CE$1,Data!$H172)),        "",          ";" &amp; VLOOKUP(CE$1,Data!$L:$N,3, FALSE) &amp; ",""" &amp; VLOOKUP(CE$1,Data!$L:$M,2, FALSE) &amp; """;"   )             )</f>
        <v/>
      </c>
      <c r="CF171" t="str">
        <f>IF(Data!$L172=CF$1, "",             IF(ISERR(SEARCH(CF$1,Data!$H172)),        "",          ";" &amp; VLOOKUP(CF$1,Data!$L:$N,3, FALSE) &amp; ",""" &amp; VLOOKUP(CF$1,Data!$L:$M,2, FALSE) &amp; """;"   )             )</f>
        <v/>
      </c>
      <c r="CG171" t="str">
        <f>IF(Data!$L172=CG$1, "",             IF(ISERR(SEARCH(CG$1,Data!$H172)),        "",          ";" &amp; VLOOKUP(CG$1,Data!$L:$N,3, FALSE) &amp; ",""" &amp; VLOOKUP(CG$1,Data!$L:$M,2, FALSE) &amp; """;"   )             )</f>
        <v/>
      </c>
      <c r="CH171" t="str">
        <f>IF(Data!$L172=CH$1, "",             IF(ISERR(SEARCH(CH$1,Data!$H172)),        "",          ";" &amp; VLOOKUP(CH$1,Data!$L:$N,3, FALSE) &amp; ",""" &amp; VLOOKUP(CH$1,Data!$L:$M,2, FALSE) &amp; """;"   )             )</f>
        <v/>
      </c>
      <c r="CI171" t="str">
        <f>IF(Data!$L172=CI$1, "",             IF(ISERR(SEARCH(CI$1,Data!$H172)),        "",          ";" &amp; VLOOKUP(CI$1,Data!$L:$N,3, FALSE) &amp; ",""" &amp; VLOOKUP(CI$1,Data!$L:$M,2, FALSE) &amp; """;"   )             )</f>
        <v/>
      </c>
      <c r="CJ171" t="str">
        <f>IF(Data!$L172=CJ$1, "",             IF(ISERR(SEARCH(CJ$1,Data!$H172)),        "",          ";" &amp; VLOOKUP(CJ$1,Data!$L:$N,3, FALSE) &amp; ",""" &amp; VLOOKUP(CJ$1,Data!$L:$M,2, FALSE) &amp; """;"   )             )</f>
        <v/>
      </c>
      <c r="CK171" t="str">
        <f>IF(Data!$L172=CK$1, "",             IF(ISERR(SEARCH(CK$1,Data!$H172)),        "",          ";" &amp; VLOOKUP(CK$1,Data!$L:$N,3, FALSE) &amp; ",""" &amp; VLOOKUP(CK$1,Data!$L:$M,2, FALSE) &amp; """;"   )             )</f>
        <v/>
      </c>
      <c r="CL171" t="str">
        <f>IF(Data!$L172=CL$1, "",             IF(ISERR(SEARCH(CL$1,Data!$H172)),        "",          ";" &amp; VLOOKUP(CL$1,Data!$L:$N,3, FALSE) &amp; ",""" &amp; VLOOKUP(CL$1,Data!$L:$M,2, FALSE) &amp; """;"   )             )</f>
        <v/>
      </c>
      <c r="CM171" t="str">
        <f>IF(Data!$L172=CM$1, "",             IF(ISERR(SEARCH(CM$1,Data!$H172)),        "",          ";" &amp; VLOOKUP(CM$1,Data!$L:$N,3, FALSE) &amp; ",""" &amp; VLOOKUP(CM$1,Data!$L:$M,2, FALSE) &amp; """;"   )             )</f>
        <v/>
      </c>
      <c r="CN171" t="str">
        <f>IF(Data!$L172=CN$1, "",             IF(ISERR(SEARCH(CN$1,Data!$H172)),        "",          ";" &amp; VLOOKUP(CN$1,Data!$L:$N,3, FALSE) &amp; ",""" &amp; VLOOKUP(CN$1,Data!$L:$M,2, FALSE) &amp; """;"   )             )</f>
        <v/>
      </c>
      <c r="CO171" t="str">
        <f>IF(Data!$L172=CO$1, "",             IF(ISERR(SEARCH(CO$1,Data!$H172)),        "",          ";" &amp; VLOOKUP(CO$1,Data!$L:$N,3, FALSE) &amp; ",""" &amp; VLOOKUP(CO$1,Data!$L:$M,2, FALSE) &amp; """;"   )             )</f>
        <v/>
      </c>
      <c r="CP171" t="str">
        <f>IF(Data!$L172=CP$1, "",             IF(ISERR(SEARCH(CP$1,Data!$H172)),        "",          ";" &amp; VLOOKUP(CP$1,Data!$L:$N,3, FALSE) &amp; ",""" &amp; VLOOKUP(CP$1,Data!$L:$M,2, FALSE) &amp; """;"   )             )</f>
        <v/>
      </c>
      <c r="CQ171" t="str">
        <f>IF(Data!$L172=CQ$1, "",             IF(ISERR(SEARCH(CQ$1,Data!$H172)),        "",          ";" &amp; VLOOKUP(CQ$1,Data!$L:$N,3, FALSE) &amp; ",""" &amp; VLOOKUP(CQ$1,Data!$L:$M,2, FALSE) &amp; """;"   )             )</f>
        <v/>
      </c>
      <c r="CR171" t="str">
        <f>IF(Data!$L172=CR$1, "",             IF(ISERR(SEARCH(CR$1,Data!$H172)),        "",          ";" &amp; VLOOKUP(CR$1,Data!$L:$N,3, FALSE) &amp; ",""" &amp; VLOOKUP(CR$1,Data!$L:$M,2, FALSE) &amp; """;"   )             )</f>
        <v/>
      </c>
      <c r="CS171" t="str">
        <f>IF(Data!$L172=CS$1, "",             IF(ISERR(SEARCH(CS$1,Data!$H172)),        "",          ";" &amp; VLOOKUP(CS$1,Data!$L:$N,3, FALSE) &amp; ",""" &amp; VLOOKUP(CS$1,Data!$L:$M,2, FALSE) &amp; """;"   )             )</f>
        <v/>
      </c>
      <c r="CT171" t="str">
        <f>IF(Data!$L172=CT$1, "",             IF(ISERR(SEARCH(CT$1,Data!$H172)),        "",          ";" &amp; VLOOKUP(CT$1,Data!$L:$N,3, FALSE) &amp; ",""" &amp; VLOOKUP(CT$1,Data!$L:$M,2, FALSE) &amp; """;"   )             )</f>
        <v/>
      </c>
      <c r="CU171" t="str">
        <f>IF(Data!$L172=CU$1, "",             IF(ISERR(SEARCH(CU$1,Data!$H172)),        "",          ";" &amp; VLOOKUP(CU$1,Data!$L:$N,3, FALSE) &amp; ",""" &amp; VLOOKUP(CU$1,Data!$L:$M,2, FALSE) &amp; """;"   )             )</f>
        <v/>
      </c>
      <c r="CV171" t="str">
        <f>IF(Data!$L172=CV$1, "",             IF(ISERR(SEARCH(CV$1,Data!$H172)),        "",          ";" &amp; VLOOKUP(CV$1,Data!$L:$N,3, FALSE) &amp; ",""" &amp; VLOOKUP(CV$1,Data!$L:$M,2, FALSE) &amp; """;"   )             )</f>
        <v/>
      </c>
      <c r="CW171" t="str">
        <f>IF(Data!$L172=CW$1, "",             IF(ISERR(SEARCH(CW$1,Data!$H172)),        "",          ";" &amp; VLOOKUP(CW$1,Data!$L:$N,3, FALSE) &amp; ",""" &amp; VLOOKUP(CW$1,Data!$L:$M,2, FALSE) &amp; """;"   )             )</f>
        <v/>
      </c>
      <c r="CX171" t="str">
        <f>IF(Data!$L172=CX$1, "",             IF(ISERR(SEARCH(CX$1,Data!$H172)),        "",          ";" &amp; VLOOKUP(CX$1,Data!$L:$N,3, FALSE) &amp; ",""" &amp; VLOOKUP(CX$1,Data!$L:$M,2, FALSE) &amp; """;"   )             )</f>
        <v/>
      </c>
      <c r="CY171" t="str">
        <f>IF(Data!$L172=CY$1, "",             IF(ISERR(SEARCH(CY$1,Data!$H172)),        "",          ";" &amp; VLOOKUP(CY$1,Data!$L:$N,3, FALSE) &amp; ",""" &amp; VLOOKUP(CY$1,Data!$L:$M,2, FALSE) &amp; """;"   )             )</f>
        <v/>
      </c>
      <c r="CZ171" t="str">
        <f>IF(Data!$L172=CZ$1, "",             IF(ISERR(SEARCH(CZ$1,Data!$H172)),        "",          ";" &amp; VLOOKUP(CZ$1,Data!$L:$N,3, FALSE) &amp; ",""" &amp; VLOOKUP(CZ$1,Data!$L:$M,2, FALSE) &amp; """;"   )             )</f>
        <v/>
      </c>
      <c r="DA171" t="str">
        <f>IF(Data!$L172=DA$1, "",             IF(ISERR(SEARCH(DA$1,Data!$H172)),        "",          ";" &amp; VLOOKUP(DA$1,Data!$L:$N,3, FALSE) &amp; ",""" &amp; VLOOKUP(DA$1,Data!$L:$M,2, FALSE) &amp; """;"   )             )</f>
        <v/>
      </c>
      <c r="DB171" t="str">
        <f>IF(Data!$L172=DB$1, "",             IF(ISERR(SEARCH(DB$1,Data!$H172)),        "",          ";" &amp; VLOOKUP(DB$1,Data!$L:$N,3, FALSE) &amp; ",""" &amp; VLOOKUP(DB$1,Data!$L:$M,2, FALSE) &amp; """;"   )             )</f>
        <v/>
      </c>
      <c r="DC171" t="str">
        <f>IF(Data!$L172=DC$1, "",             IF(ISERR(SEARCH(DC$1,Data!$H172)),        "",          ";" &amp; VLOOKUP(DC$1,Data!$L:$N,3, FALSE) &amp; ",""" &amp; VLOOKUP(DC$1,Data!$L:$M,2, FALSE) &amp; """;"   )             )</f>
        <v/>
      </c>
      <c r="DD171" t="str">
        <f>IF(Data!$L172=DD$1, "",             IF(ISERR(SEARCH(DD$1,Data!$H172)),        "",          ";" &amp; VLOOKUP(DD$1,Data!$L:$N,3, FALSE) &amp; ",""" &amp; VLOOKUP(DD$1,Data!$L:$M,2, FALSE) &amp; """;"   )             )</f>
        <v/>
      </c>
      <c r="DE171" t="str">
        <f>IF(Data!$L172=DE$1, "",             IF(ISERR(SEARCH(DE$1,Data!$H172)),        "",          ";" &amp; VLOOKUP(DE$1,Data!$L:$N,3, FALSE) &amp; ",""" &amp; VLOOKUP(DE$1,Data!$L:$M,2, FALSE) &amp; """;"   )             )</f>
        <v/>
      </c>
      <c r="DF171" t="str">
        <f>IF(Data!$L172=DF$1, "",             IF(ISERR(SEARCH(DF$1,Data!$H172)),        "",          ";" &amp; VLOOKUP(DF$1,Data!$L:$N,3, FALSE) &amp; ",""" &amp; VLOOKUP(DF$1,Data!$L:$M,2, FALSE) &amp; """;"   )             )</f>
        <v/>
      </c>
      <c r="DG171" t="str">
        <f>IF(Data!$L172=DG$1, "",             IF(ISERR(SEARCH(DG$1,Data!$H172)),        "",          ";" &amp; VLOOKUP(DG$1,Data!$L:$N,3, FALSE) &amp; ",""" &amp; VLOOKUP(DG$1,Data!$L:$M,2, FALSE) &amp; """;"   )             )</f>
        <v/>
      </c>
      <c r="DH171" t="str">
        <f>IF(Data!$L172=DH$1, "",             IF(ISERR(SEARCH(DH$1,Data!$H172)),        "",          ";" &amp; VLOOKUP(DH$1,Data!$L:$N,3, FALSE) &amp; ",""" &amp; VLOOKUP(DH$1,Data!$L:$M,2, FALSE) &amp; """;"   )             )</f>
        <v/>
      </c>
      <c r="DI171" t="str">
        <f>IF(Data!$L172=DI$1, "",             IF(ISERR(SEARCH(DI$1,Data!$H172)),        "",          ";" &amp; VLOOKUP(DI$1,Data!$L:$N,3, FALSE) &amp; ",""" &amp; VLOOKUP(DI$1,Data!$L:$M,2, FALSE) &amp; """;"   )             )</f>
        <v/>
      </c>
      <c r="DJ171" t="str">
        <f>IF(Data!$L172=DJ$1, "",             IF(ISERR(SEARCH(DJ$1,Data!$H172)),        "",          ";" &amp; VLOOKUP(DJ$1,Data!$L:$N,3, FALSE) &amp; ",""" &amp; VLOOKUP(DJ$1,Data!$L:$M,2, FALSE) &amp; """;"   )             )</f>
        <v/>
      </c>
      <c r="DK171" t="str">
        <f>IF(Data!$L172=DK$1, "",             IF(ISERR(SEARCH(DK$1,Data!$H172)),        "",          ";" &amp; VLOOKUP(DK$1,Data!$L:$N,3, FALSE) &amp; ",""" &amp; VLOOKUP(DK$1,Data!$L:$M,2, FALSE) &amp; """;"   )             )</f>
        <v/>
      </c>
      <c r="DL171" t="str">
        <f>IF(Data!$L172=DL$1, "",             IF(ISERR(SEARCH(DL$1,Data!$H172)),        "",          ";" &amp; VLOOKUP(DL$1,Data!$L:$N,3, FALSE) &amp; ",""" &amp; VLOOKUP(DL$1,Data!$L:$M,2, FALSE) &amp; """;"   )             )</f>
        <v/>
      </c>
      <c r="DM171" t="str">
        <f>IF(Data!$L172=DM$1, "",             IF(ISERR(SEARCH(DM$1,Data!$H172)),        "",          ";" &amp; VLOOKUP(DM$1,Data!$L:$N,3, FALSE) &amp; ",""" &amp; VLOOKUP(DM$1,Data!$L:$M,2, FALSE) &amp; """;"   )             )</f>
        <v/>
      </c>
      <c r="DN171" t="str">
        <f>IF(Data!$L172=DN$1, "",             IF(ISERR(SEARCH(DN$1,Data!$H172)),        "",          ";" &amp; VLOOKUP(DN$1,Data!$L:$N,3, FALSE) &amp; ",""" &amp; VLOOKUP(DN$1,Data!$L:$M,2, FALSE) &amp; """;"   )             )</f>
        <v/>
      </c>
      <c r="DO171" t="str">
        <f>IF(Data!$L172=DO$1, "",             IF(ISERR(SEARCH(DO$1,Data!$H172)),        "",          ";" &amp; VLOOKUP(DO$1,Data!$L:$N,3, FALSE) &amp; ",""" &amp; VLOOKUP(DO$1,Data!$L:$M,2, FALSE) &amp; """;"   )             )</f>
        <v/>
      </c>
      <c r="DP171" t="str">
        <f>IF(Data!$L172=DP$1, "",             IF(ISERR(SEARCH(DP$1,Data!$H172)),        "",          ";" &amp; VLOOKUP(DP$1,Data!$L:$N,3, FALSE) &amp; ",""" &amp; VLOOKUP(DP$1,Data!$L:$M,2, FALSE) &amp; """;"   )             )</f>
        <v/>
      </c>
      <c r="DQ171" t="str">
        <f>IF(Data!$L172=DQ$1, "",             IF(ISERR(SEARCH(DQ$1,Data!$H172)),        "",          ";" &amp; VLOOKUP(DQ$1,Data!$L:$N,3, FALSE) &amp; ",""" &amp; VLOOKUP(DQ$1,Data!$L:$M,2, FALSE) &amp; """;"   )             )</f>
        <v/>
      </c>
      <c r="DR171" t="str">
        <f>IF(Data!$L172=DR$1, "",             IF(ISERR(SEARCH(DR$1,Data!$H172)),        "",          ";" &amp; VLOOKUP(DR$1,Data!$L:$N,3, FALSE) &amp; ",""" &amp; VLOOKUP(DR$1,Data!$L:$M,2, FALSE) &amp; """;"   )             )</f>
        <v/>
      </c>
      <c r="DS171" t="str">
        <f>IF(Data!$L172=DS$1, "",             IF(ISERR(SEARCH(DS$1,Data!$H172)),        "",          ";" &amp; VLOOKUP(DS$1,Data!$L:$N,3, FALSE) &amp; ",""" &amp; VLOOKUP(DS$1,Data!$L:$M,2, FALSE) &amp; """;"   )             )</f>
        <v/>
      </c>
      <c r="DT171" t="str">
        <f>IF(Data!$L172=DT$1, "",             IF(ISERR(SEARCH(DT$1,Data!$H172)),        "",          ";" &amp; VLOOKUP(DT$1,Data!$L:$N,3, FALSE) &amp; ",""" &amp; VLOOKUP(DT$1,Data!$L:$M,2, FALSE) &amp; """;"   )             )</f>
        <v/>
      </c>
      <c r="DU171" t="str">
        <f>IF(Data!$L172=DU$1, "",             IF(ISERR(SEARCH(DU$1,Data!$H172)),        "",          ";" &amp; VLOOKUP(DU$1,Data!$L:$N,3, FALSE) &amp; ",""" &amp; VLOOKUP(DU$1,Data!$L:$M,2, FALSE) &amp; """;"   )             )</f>
        <v/>
      </c>
      <c r="DV171" t="str">
        <f>IF(Data!$L172=DV$1, "",             IF(ISERR(SEARCH(DV$1,Data!$H172)),        "",          ";" &amp; VLOOKUP(DV$1,Data!$L:$N,3, FALSE) &amp; ",""" &amp; VLOOKUP(DV$1,Data!$L:$M,2, FALSE) &amp; """;"   )             )</f>
        <v/>
      </c>
      <c r="DW171" t="str">
        <f>IF(Data!$L172=DW$1, "",             IF(ISERR(SEARCH(DW$1,Data!$H172)),        "",          ";" &amp; VLOOKUP(DW$1,Data!$L:$N,3, FALSE) &amp; ",""" &amp; VLOOKUP(DW$1,Data!$L:$M,2, FALSE) &amp; """;"   )             )</f>
        <v/>
      </c>
      <c r="DX171" t="str">
        <f>IF(Data!$L172=DX$1, "",             IF(ISERR(SEARCH(DX$1,Data!$H172)),        "",          ";" &amp; VLOOKUP(DX$1,Data!$L:$N,3, FALSE) &amp; ",""" &amp; VLOOKUP(DX$1,Data!$L:$M,2, FALSE) &amp; """;"   )             )</f>
        <v/>
      </c>
      <c r="DY171" t="str">
        <f>IF(Data!$L172=DY$1, "",             IF(ISERR(SEARCH(DY$1,Data!$H172)),        "",          ";" &amp; VLOOKUP(DY$1,Data!$L:$N,3, FALSE) &amp; ",""" &amp; VLOOKUP(DY$1,Data!$L:$M,2, FALSE) &amp; """;"   )             )</f>
        <v/>
      </c>
      <c r="DZ171" t="str">
        <f>IF(Data!$L172=DZ$1, "",             IF(ISERR(SEARCH(DZ$1,Data!$H172)),        "",          ";" &amp; VLOOKUP(DZ$1,Data!$L:$N,3, FALSE) &amp; ",""" &amp; VLOOKUP(DZ$1,Data!$L:$M,2, FALSE) &amp; """;"   )             )</f>
        <v/>
      </c>
      <c r="EA171" t="str">
        <f>IF(Data!$L172=EA$1, "",             IF(ISERR(SEARCH(EA$1,Data!$H172)),        "",          ";" &amp; VLOOKUP(EA$1,Data!$L:$N,3, FALSE) &amp; ",""" &amp; VLOOKUP(EA$1,Data!$L:$M,2, FALSE) &amp; """;"   )             )</f>
        <v/>
      </c>
      <c r="EB171" t="str">
        <f>IF(Data!$L172=EB$1, "",             IF(ISERR(SEARCH(EB$1,Data!$H172)),        "",          ";" &amp; VLOOKUP(EB$1,Data!$L:$N,3, FALSE) &amp; ",""" &amp; VLOOKUP(EB$1,Data!$L:$M,2, FALSE) &amp; """;"   )             )</f>
        <v/>
      </c>
      <c r="EC171" t="str">
        <f>IF(Data!$L172=EC$1, "",             IF(ISERR(SEARCH(EC$1,Data!$H172)),        "",          ";" &amp; VLOOKUP(EC$1,Data!$L:$N,3, FALSE) &amp; ",""" &amp; VLOOKUP(EC$1,Data!$L:$M,2, FALSE) &amp; """;"   )             )</f>
        <v/>
      </c>
      <c r="ED171" t="str">
        <f>IF(Data!$L172=ED$1, "",             IF(ISERR(SEARCH(ED$1,Data!$H172)),        "",          ";" &amp; VLOOKUP(ED$1,Data!$L:$N,3, FALSE) &amp; ",""" &amp; VLOOKUP(ED$1,Data!$L:$M,2, FALSE) &amp; """;"   )             )</f>
        <v/>
      </c>
      <c r="EE171" t="str">
        <f>IF(Data!$L172=EE$1, "",             IF(ISERR(SEARCH(EE$1,Data!$H172)),        "",          ";" &amp; VLOOKUP(EE$1,Data!$L:$N,3, FALSE) &amp; ",""" &amp; VLOOKUP(EE$1,Data!$L:$M,2, FALSE) &amp; """;"   )             )</f>
        <v/>
      </c>
      <c r="EF171" t="str">
        <f>IF(Data!$L172=EF$1, "",             IF(ISERR(SEARCH(EF$1,Data!$H172)),        "",          ";" &amp; VLOOKUP(EF$1,Data!$L:$N,3, FALSE) &amp; ",""" &amp; VLOOKUP(EF$1,Data!$L:$M,2, FALSE) &amp; """;"   )             )</f>
        <v/>
      </c>
      <c r="EG171" t="str">
        <f>IF(Data!$L172=EG$1, "",             IF(ISERR(SEARCH(EG$1,Data!$H172)),        "",          ";" &amp; VLOOKUP(EG$1,Data!$L:$N,3, FALSE) &amp; ",""" &amp; VLOOKUP(EG$1,Data!$L:$M,2, FALSE) &amp; """;"   )             )</f>
        <v/>
      </c>
      <c r="EH171" t="str">
        <f>IF(Data!$L172=EH$1, "",             IF(ISERR(SEARCH(EH$1,Data!$H172)),        "",          ";" &amp; VLOOKUP(EH$1,Data!$L:$N,3, FALSE) &amp; ",""" &amp; VLOOKUP(EH$1,Data!$L:$M,2, FALSE) &amp; """;"   )             )</f>
        <v/>
      </c>
      <c r="EI171" t="str">
        <f>IF(Data!$L172=EI$1, "",             IF(ISERR(SEARCH(EI$1,Data!$H172)),        "",          ";" &amp; VLOOKUP(EI$1,Data!$L:$N,3, FALSE) &amp; ",""" &amp; VLOOKUP(EI$1,Data!$L:$M,2, FALSE) &amp; """;"   )             )</f>
        <v/>
      </c>
      <c r="EJ171" t="str">
        <f>IF(Data!$L172=EJ$1, "",             IF(ISERR(SEARCH(EJ$1,Data!$H172)),        "",          ";" &amp; VLOOKUP(EJ$1,Data!$L:$N,3, FALSE) &amp; ",""" &amp; VLOOKUP(EJ$1,Data!$L:$M,2, FALSE) &amp; """;"   )             )</f>
        <v/>
      </c>
      <c r="EK171" t="str">
        <f>IF(Data!$L172=EK$1, "",             IF(ISERR(SEARCH(EK$1,Data!$H172)),        "",          ";" &amp; VLOOKUP(EK$1,Data!$L:$N,3, FALSE) &amp; ",""" &amp; VLOOKUP(EK$1,Data!$L:$M,2, FALSE) &amp; """;"   )             )</f>
        <v/>
      </c>
      <c r="EL171" t="str">
        <f>IF(Data!$L172=EL$1, "",             IF(ISERR(SEARCH(EL$1,Data!$H172)),        "",          ";" &amp; VLOOKUP(EL$1,Data!$L:$N,3, FALSE) &amp; ",""" &amp; VLOOKUP(EL$1,Data!$L:$M,2, FALSE) &amp; """;"   )             )</f>
        <v/>
      </c>
      <c r="EM171" t="str">
        <f>IF(Data!$L172=EM$1, "",             IF(ISERR(SEARCH(EM$1,Data!$H172)),        "",          ";" &amp; VLOOKUP(EM$1,Data!$L:$N,3, FALSE) &amp; ",""" &amp; VLOOKUP(EM$1,Data!$L:$M,2, FALSE) &amp; """;"   )             )</f>
        <v/>
      </c>
      <c r="EN171" t="str">
        <f>IF(Data!$L172=EN$1, "",             IF(ISERR(SEARCH(EN$1,Data!$H172)),        "",          ";" &amp; VLOOKUP(EN$1,Data!$L:$N,3, FALSE) &amp; ",""" &amp; VLOOKUP(EN$1,Data!$L:$M,2, FALSE) &amp; """;"   )             )</f>
        <v/>
      </c>
      <c r="EO171" t="str">
        <f>IF(Data!$L172=EO$1, "",             IF(ISERR(SEARCH(EO$1,Data!$H172)),        "",          ";" &amp; VLOOKUP(EO$1,Data!$L:$N,3, FALSE) &amp; ",""" &amp; VLOOKUP(EO$1,Data!$L:$M,2, FALSE) &amp; """;"   )             )</f>
        <v/>
      </c>
      <c r="EP171" t="str">
        <f>IF(Data!$L172=EP$1, "",             IF(ISERR(SEARCH(EP$1,Data!$H172)),        "",          ";" &amp; VLOOKUP(EP$1,Data!$L:$N,3, FALSE) &amp; ",""" &amp; VLOOKUP(EP$1,Data!$L:$M,2, FALSE) &amp; """;"   )             )</f>
        <v/>
      </c>
      <c r="EQ171" t="str">
        <f>IF(Data!$L172=EQ$1, "",             IF(ISERR(SEARCH(EQ$1,Data!$H172)),        "",          ";" &amp; VLOOKUP(EQ$1,Data!$L:$N,3, FALSE) &amp; ",""" &amp; VLOOKUP(EQ$1,Data!$L:$M,2, FALSE) &amp; """;"   )             )</f>
        <v/>
      </c>
      <c r="ER171" t="str">
        <f>IF(Data!$L172=ER$1, "",             IF(ISERR(SEARCH(ER$1,Data!$H172)),        "",          ";" &amp; VLOOKUP(ER$1,Data!$L:$N,3, FALSE) &amp; ",""" &amp; VLOOKUP(ER$1,Data!$L:$M,2, FALSE) &amp; """;"   )             )</f>
        <v/>
      </c>
      <c r="ES171" t="str">
        <f>IF(Data!$L172=ES$1, "",             IF(ISERR(SEARCH(ES$1,Data!$H172)),        "",          ";" &amp; VLOOKUP(ES$1,Data!$L:$N,3, FALSE) &amp; ",""" &amp; VLOOKUP(ES$1,Data!$L:$M,2, FALSE) &amp; """;"   )             )</f>
        <v/>
      </c>
      <c r="ET171" t="str">
        <f>IF(Data!$L172=ET$1, "",             IF(ISERR(SEARCH(ET$1,Data!$H172)),        "",          ";" &amp; VLOOKUP(ET$1,Data!$L:$N,3, FALSE) &amp; ",""" &amp; VLOOKUP(ET$1,Data!$L:$M,2, FALSE) &amp; """;"   )             )</f>
        <v/>
      </c>
      <c r="EU171" t="str">
        <f>IF(Data!$L172=EU$1, "",             IF(ISERR(SEARCH(EU$1,Data!$H172)),        "",          ";" &amp; VLOOKUP(EU$1,Data!$L:$N,3, FALSE) &amp; ",""" &amp; VLOOKUP(EU$1,Data!$L:$M,2, FALSE) &amp; """;"   )             )</f>
        <v/>
      </c>
      <c r="EV171" t="str">
        <f>IF(Data!$L172=EV$1, "",             IF(ISERR(SEARCH(EV$1,Data!$H172)),        "",          ";" &amp; VLOOKUP(EV$1,Data!$L:$N,3, FALSE) &amp; ",""" &amp; VLOOKUP(EV$1,Data!$L:$M,2, FALSE) &amp; """;"   )             )</f>
        <v/>
      </c>
      <c r="EW171" t="str">
        <f>IF(Data!$L172=EW$1, "",             IF(ISERR(SEARCH(EW$1,Data!$H172)),        "",          ";" &amp; VLOOKUP(EW$1,Data!$L:$N,3, FALSE) &amp; ",""" &amp; VLOOKUP(EW$1,Data!$L:$M,2, FALSE) &amp; """;"   )             )</f>
        <v/>
      </c>
      <c r="EX171" t="str">
        <f>IF(Data!$L172=EX$1, "",             IF(ISERR(SEARCH(EX$1,Data!$H172)),        "",          ";" &amp; VLOOKUP(EX$1,Data!$L:$N,3, FALSE) &amp; ",""" &amp; VLOOKUP(EX$1,Data!$L:$M,2, FALSE) &amp; """;"   )             )</f>
        <v/>
      </c>
      <c r="EY171" t="str">
        <f>IF(Data!$L172=EY$1, "",             IF(ISERR(SEARCH(EY$1,Data!$H172)),        "",          ";" &amp; VLOOKUP(EY$1,Data!$L:$N,3, FALSE) &amp; ",""" &amp; VLOOKUP(EY$1,Data!$L:$M,2, FALSE) &amp; """;"   )             )</f>
        <v/>
      </c>
      <c r="EZ171" t="str">
        <f>IF(Data!$L172=EZ$1, "",             IF(ISERR(SEARCH(EZ$1,Data!$H172)),        "",          ";" &amp; VLOOKUP(EZ$1,Data!$L:$N,3, FALSE) &amp; ",""" &amp; VLOOKUP(EZ$1,Data!$L:$M,2, FALSE) &amp; """;"   )             )</f>
        <v/>
      </c>
      <c r="FA171" t="str">
        <f>IF(Data!$L172=FA$1, "",             IF(ISERR(SEARCH(FA$1,Data!$H172)),        "",          ";" &amp; VLOOKUP(FA$1,Data!$L:$N,3, FALSE) &amp; ",""" &amp; VLOOKUP(FA$1,Data!$L:$M,2, FALSE) &amp; """;"   )             )</f>
        <v/>
      </c>
      <c r="FB171" t="str">
        <f>IF(Data!$L172=FB$1, "",             IF(ISERR(SEARCH(FB$1,Data!$H172)),        "",          ";" &amp; VLOOKUP(FB$1,Data!$L:$N,3, FALSE) &amp; ",""" &amp; VLOOKUP(FB$1,Data!$L:$M,2, FALSE) &amp; """;"   )             )</f>
        <v/>
      </c>
      <c r="FC171" t="str">
        <f>IF(Data!$L172=FC$1, "",             IF(ISERR(SEARCH(FC$1,Data!$H172)),        "",          ";" &amp; VLOOKUP(FC$1,Data!$L:$N,3, FALSE) &amp; ",""" &amp; VLOOKUP(FC$1,Data!$L:$M,2, FALSE) &amp; """;"   )             )</f>
        <v/>
      </c>
      <c r="FD171" t="str">
        <f>IF(Data!$L172=FD$1, "",             IF(ISERR(SEARCH(FD$1,Data!$H172)),        "",          ";" &amp; VLOOKUP(FD$1,Data!$L:$N,3, FALSE) &amp; ",""" &amp; VLOOKUP(FD$1,Data!$L:$M,2, FALSE) &amp; """;"   )             )</f>
        <v/>
      </c>
      <c r="FE171" t="str">
        <f>IF(Data!$L172=FE$1, "",             IF(ISERR(SEARCH(FE$1,Data!$H172)),        "",          ";" &amp; VLOOKUP(FE$1,Data!$L:$N,3, FALSE) &amp; ",""" &amp; VLOOKUP(FE$1,Data!$L:$M,2, FALSE) &amp; """;"   )             )</f>
        <v/>
      </c>
      <c r="FF171" t="str">
        <f>IF(Data!$L172=FF$1, "",             IF(ISERR(SEARCH(FF$1,Data!$H172)),        "",          ";" &amp; VLOOKUP(FF$1,Data!$L:$N,3, FALSE) &amp; ",""" &amp; VLOOKUP(FF$1,Data!$L:$M,2, FALSE) &amp; """;"   )             )</f>
        <v/>
      </c>
      <c r="FG171" t="str">
        <f>IF(Data!$L172=FG$1, "",             IF(ISERR(SEARCH(FG$1,Data!$H172)),        "",          ";" &amp; VLOOKUP(FG$1,Data!$L:$N,3, FALSE) &amp; ",""" &amp; VLOOKUP(FG$1,Data!$L:$M,2, FALSE) &amp; """;"   )             )</f>
        <v/>
      </c>
      <c r="FH171" t="str">
        <f>IF(Data!$L172=FH$1, "",             IF(ISERR(SEARCH(FH$1,Data!$H172)),        "",          ";" &amp; VLOOKUP(FH$1,Data!$L:$N,3, FALSE) &amp; ",""" &amp; VLOOKUP(FH$1,Data!$L:$M,2, FALSE) &amp; """;"   )             )</f>
        <v/>
      </c>
      <c r="FI171" t="str">
        <f>IF(Data!$L172=FI$1, "",             IF(ISERR(SEARCH(FI$1,Data!$H172)),        "",          ";" &amp; VLOOKUP(FI$1,Data!$L:$N,3, FALSE) &amp; ",""" &amp; VLOOKUP(FI$1,Data!$L:$M,2, FALSE) &amp; """;"   )             )</f>
        <v/>
      </c>
      <c r="FJ171" t="str">
        <f>IF(Data!$L172=FJ$1, "",             IF(ISERR(SEARCH(FJ$1,Data!$H172)),        "",          ";" &amp; VLOOKUP(FJ$1,Data!$L:$N,3, FALSE) &amp; ",""" &amp; VLOOKUP(FJ$1,Data!$L:$M,2, FALSE) &amp; """;"   )             )</f>
        <v/>
      </c>
      <c r="FK171" t="str">
        <f>IF(Data!$L172=FK$1, "",             IF(ISERR(SEARCH(FK$1,Data!$H172)),        "",          ";" &amp; VLOOKUP(FK$1,Data!$L:$N,3, FALSE) &amp; ",""" &amp; VLOOKUP(FK$1,Data!$L:$M,2, FALSE) &amp; """;"   )             )</f>
        <v/>
      </c>
      <c r="FL171" t="str">
        <f>IF(Data!$L172=FL$1, "",             IF(ISERR(SEARCH(FL$1,Data!$H172)),        "",          ";" &amp; VLOOKUP(FL$1,Data!$L:$N,3, FALSE) &amp; ",""" &amp; VLOOKUP(FL$1,Data!$L:$M,2, FALSE) &amp; """;"   )             )</f>
        <v/>
      </c>
      <c r="FM171" t="str">
        <f>IF(Data!$L172=FM$1, "",             IF(ISERR(SEARCH(FM$1,Data!$H172)),        "",          ";" &amp; VLOOKUP(FM$1,Data!$L:$N,3, FALSE) &amp; ",""" &amp; VLOOKUP(FM$1,Data!$L:$M,2, FALSE) &amp; """;"   )             )</f>
        <v/>
      </c>
      <c r="FN171" t="str">
        <f>IF(Data!$L172=FN$1, "",             IF(ISERR(SEARCH(FN$1,Data!$H172)),        "",          ";" &amp; VLOOKUP(FN$1,Data!$L:$N,3, FALSE) &amp; ",""" &amp; VLOOKUP(FN$1,Data!$L:$M,2, FALSE) &amp; """;"   )             )</f>
        <v/>
      </c>
      <c r="FO171" t="str">
        <f>IF(Data!$L172=FO$1, "",             IF(ISERR(SEARCH(FO$1,Data!$H172)),        "",          ";" &amp; VLOOKUP(FO$1,Data!$L:$N,3, FALSE) &amp; ",""" &amp; VLOOKUP(FO$1,Data!$L:$M,2, FALSE) &amp; """;"   )             )</f>
        <v/>
      </c>
      <c r="FP171" t="str">
        <f>IF(Data!$L172=FP$1, "",             IF(ISERR(SEARCH(FP$1,Data!$H172)),        "",          ";" &amp; VLOOKUP(FP$1,Data!$L:$N,3, FALSE) &amp; ",""" &amp; VLOOKUP(FP$1,Data!$L:$M,2, FALSE) &amp; """;"   )             )</f>
        <v/>
      </c>
      <c r="FQ171" t="str">
        <f>IF(Data!$L172=FQ$1, "",             IF(ISERR(SEARCH(FQ$1,Data!$H172)),        "",          ";" &amp; VLOOKUP(FQ$1,Data!$L:$N,3, FALSE) &amp; ",""" &amp; VLOOKUP(FQ$1,Data!$L:$M,2, FALSE) &amp; """;"   )             )</f>
        <v/>
      </c>
      <c r="FR171" t="str">
        <f>IF(Data!$L172=FR$1, "",             IF(ISERR(SEARCH(FR$1,Data!$H172)),        "",          ";" &amp; VLOOKUP(FR$1,Data!$L:$N,3, FALSE) &amp; ",""" &amp; VLOOKUP(FR$1,Data!$L:$M,2, FALSE) &amp; """;"   )             )</f>
        <v/>
      </c>
      <c r="FS171" t="str">
        <f>IF(Data!$L172=FS$1, "",             IF(ISERR(SEARCH(FS$1,Data!$H172)),        "",          ";" &amp; VLOOKUP(FS$1,Data!$L:$N,3, FALSE) &amp; ",""" &amp; VLOOKUP(FS$1,Data!$L:$M,2, FALSE) &amp; """;"   )             )</f>
        <v/>
      </c>
      <c r="FT171" t="str">
        <f>IF(Data!$L172=FT$1, "",             IF(ISERR(SEARCH(FT$1,Data!$H172)),        "",          ";" &amp; VLOOKUP(FT$1,Data!$L:$N,3, FALSE) &amp; ",""" &amp; VLOOKUP(FT$1,Data!$L:$M,2, FALSE) &amp; """;"   )             )</f>
        <v/>
      </c>
      <c r="FU171" t="str">
        <f>IF(Data!$L172=FU$1, "",             IF(ISERR(SEARCH(FU$1,Data!$H172)),        "",          ";" &amp; VLOOKUP(FU$1,Data!$L:$N,3, FALSE) &amp; ",""" &amp; VLOOKUP(FU$1,Data!$L:$M,2, FALSE) &amp; """;"   )             )</f>
        <v/>
      </c>
      <c r="FV171" t="str">
        <f>IF(Data!$L172=FV$1, "",             IF(ISERR(SEARCH(FV$1,Data!$H172)),        "",          ";" &amp; VLOOKUP(FV$1,Data!$L:$N,3, FALSE) &amp; ",""" &amp; VLOOKUP(FV$1,Data!$L:$M,2, FALSE) &amp; """;"   )             )</f>
        <v/>
      </c>
      <c r="FW171" t="str">
        <f>IF(Data!$L172=FW$1, "",             IF(ISERR(SEARCH(FW$1,Data!$H172)),        "",          ";" &amp; VLOOKUP(FW$1,Data!$L:$N,3, FALSE) &amp; ",""" &amp; VLOOKUP(FW$1,Data!$L:$M,2, FALSE) &amp; """;"   )             )</f>
        <v/>
      </c>
      <c r="FX171" t="str">
        <f>IF(Data!$L172=FX$1, "",             IF(ISERR(SEARCH(FX$1,Data!$H172)),        "",          ";" &amp; VLOOKUP(FX$1,Data!$L:$N,3, FALSE) &amp; ",""" &amp; VLOOKUP(FX$1,Data!$L:$M,2, FALSE) &amp; """;"   )             )</f>
        <v/>
      </c>
      <c r="FY171" t="str">
        <f>IF(Data!$L172=FY$1, "",             IF(ISERR(SEARCH(FY$1,Data!$H172)),        "",          ";" &amp; VLOOKUP(FY$1,Data!$L:$N,3, FALSE) &amp; ",""" &amp; VLOOKUP(FY$1,Data!$L:$M,2, FALSE) &amp; """;"   )             )</f>
        <v/>
      </c>
      <c r="FZ171" t="str">
        <f>IF(Data!$L172=FZ$1, "",             IF(ISERR(SEARCH(FZ$1,Data!$H172)),        "",          ";" &amp; VLOOKUP(FZ$1,Data!$L:$N,3, FALSE) &amp; ",""" &amp; VLOOKUP(FZ$1,Data!$L:$M,2, FALSE) &amp; """;"   )             )</f>
        <v/>
      </c>
      <c r="GA171" t="str">
        <f>IF(Data!$L172=GA$1, "",             IF(ISERR(SEARCH(GA$1,Data!$H172)),        "",          ";" &amp; VLOOKUP(GA$1,Data!$L:$N,3, FALSE) &amp; ",""" &amp; VLOOKUP(GA$1,Data!$L:$M,2, FALSE) &amp; """;"   )             )</f>
        <v/>
      </c>
      <c r="GB171" t="str">
        <f>IF(Data!$L172=GB$1, "",             IF(ISERR(SEARCH(GB$1,Data!$H172)),        "",          ";" &amp; VLOOKUP(GB$1,Data!$L:$N,3, FALSE) &amp; ",""" &amp; VLOOKUP(GB$1,Data!$L:$M,2, FALSE) &amp; """;"   )             )</f>
        <v/>
      </c>
      <c r="GC171" t="str">
        <f>IF(Data!$L172=GC$1, "",             IF(ISERR(SEARCH(GC$1,Data!$H172)),        "",          ";" &amp; VLOOKUP(GC$1,Data!$L:$N,3, FALSE) &amp; ",""" &amp; VLOOKUP(GC$1,Data!$L:$M,2, FALSE) &amp; """;"   )             )</f>
        <v/>
      </c>
      <c r="GD171" t="str">
        <f>IF(Data!$L172=GD$1, "",             IF(ISERR(SEARCH(GD$1,Data!$H172)),        "",          ";" &amp; VLOOKUP(GD$1,Data!$L:$N,3, FALSE) &amp; ",""" &amp; VLOOKUP(GD$1,Data!$L:$M,2, FALSE) &amp; """;"   )             )</f>
        <v/>
      </c>
      <c r="GE171" t="str">
        <f>IF(Data!$L172=GE$1, "",             IF(ISERR(SEARCH(GE$1,Data!$H172)),        "",          ";" &amp; VLOOKUP(GE$1,Data!$L:$N,3, FALSE) &amp; ",""" &amp; VLOOKUP(GE$1,Data!$L:$M,2, FALSE) &amp; """;"   )             )</f>
        <v/>
      </c>
      <c r="GF171" t="str">
        <f>IF(Data!$L172=GF$1, "",             IF(ISERR(SEARCH(GF$1,Data!$H172)),        "",          ";" &amp; VLOOKUP(GF$1,Data!$L:$N,3, FALSE) &amp; ",""" &amp; VLOOKUP(GF$1,Data!$L:$M,2, FALSE) &amp; """;"   )             )</f>
        <v/>
      </c>
      <c r="GG171" t="str">
        <f>IF(Data!$L172=GG$1, "",             IF(ISERR(SEARCH(GG$1,Data!$H172)),        "",          ";" &amp; VLOOKUP(GG$1,Data!$L:$N,3, FALSE) &amp; ",""" &amp; VLOOKUP(GG$1,Data!$L:$M,2, FALSE) &amp; """;"   )             )</f>
        <v/>
      </c>
      <c r="GH171" t="str">
        <f>IF(Data!$L172=GH$1, "",             IF(ISERR(SEARCH(GH$1,Data!$H172)),        "",          ";" &amp; VLOOKUP(GH$1,Data!$L:$N,3, FALSE) &amp; ",""" &amp; VLOOKUP(GH$1,Data!$L:$M,2, FALSE) &amp; """;"   )             )</f>
        <v/>
      </c>
      <c r="GI171" t="str">
        <f>IF(Data!$L172=GI$1, "",             IF(ISERR(SEARCH(GI$1,Data!$H172)),        "",          ";" &amp; VLOOKUP(GI$1,Data!$L:$N,3, FALSE) &amp; ",""" &amp; VLOOKUP(GI$1,Data!$L:$M,2, FALSE) &amp; """;"   )             )</f>
        <v/>
      </c>
      <c r="GJ171" t="str">
        <f>IF(Data!$L172=GJ$1, "",             IF(ISERR(SEARCH(GJ$1,Data!$H172)),        "",          ";" &amp; VLOOKUP(GJ$1,Data!$L:$N,3, FALSE) &amp; ",""" &amp; VLOOKUP(GJ$1,Data!$L:$M,2, FALSE) &amp; """;"   )             )</f>
        <v>;00000000-0000-0000-0000-000000000180,"HUMAN";</v>
      </c>
      <c r="GK171" t="str">
        <f>IF(Data!$L172=GK$1, "",             IF(ISERR(SEARCH(GK$1,Data!$H172)),        "",          ";" &amp; VLOOKUP(GK$1,Data!$L:$N,3, FALSE) &amp; ",""" &amp; VLOOKUP(GK$1,Data!$L:$M,2, FALSE) &amp; """;"   )             )</f>
        <v/>
      </c>
      <c r="GL171" t="str">
        <f>IF(Data!$L172=GL$1, "",             IF(ISERR(SEARCH(GL$1,Data!$H172)),        "",          ";" &amp; VLOOKUP(GL$1,Data!$L:$N,3, FALSE) &amp; ",""" &amp; VLOOKUP(GL$1,Data!$L:$M,2, FALSE) &amp; """;"   )             )</f>
        <v/>
      </c>
      <c r="GM171" t="str">
        <f>IF(Data!$L172=GM$1, "",             IF(ISERR(SEARCH(GM$1,Data!$H172)),        "",          ";" &amp; VLOOKUP(GM$1,Data!$L:$N,3, FALSE) &amp; ",""" &amp; VLOOKUP(GM$1,Data!$L:$M,2, FALSE) &amp; """;"   )             )</f>
        <v/>
      </c>
      <c r="GN171" t="str">
        <f>IF(Data!$L172=GN$1, "",             IF(ISERR(SEARCH(GN$1,Data!$H172)),        "",          ";" &amp; VLOOKUP(GN$1,Data!$L:$N,3, FALSE) &amp; ",""" &amp; VLOOKUP(GN$1,Data!$L:$M,2, FALSE) &amp; """;"   )             )</f>
        <v/>
      </c>
      <c r="GO171" t="str">
        <f>IF(Data!$L172=GO$1, "",             IF(ISERR(SEARCH(GO$1,Data!$H172)),        "",          ";" &amp; VLOOKUP(GO$1,Data!$L:$N,3, FALSE) &amp; ",""" &amp; VLOOKUP(GO$1,Data!$L:$M,2, FALSE) &amp; """;"   )             )</f>
        <v/>
      </c>
      <c r="GP171" t="str">
        <f>IF(Data!$L172=GP$1, "",             IF(ISERR(SEARCH(GP$1,Data!$H172)),        "",          ";" &amp; VLOOKUP(GP$1,Data!$L:$N,3, FALSE) &amp; ",""" &amp; VLOOKUP(GP$1,Data!$L:$M,2, FALSE) &amp; """;"   )             )</f>
        <v/>
      </c>
      <c r="GQ171" t="str">
        <f>IF(Data!$L172=GQ$1, "",             IF(ISERR(SEARCH(GQ$1,Data!$H172)),        "",          ";" &amp; VLOOKUP(GQ$1,Data!$L:$N,3, FALSE) &amp; ",""" &amp; VLOOKUP(GQ$1,Data!$L:$M,2, FALSE) &amp; """;"   )             )</f>
        <v/>
      </c>
      <c r="GR171" t="str">
        <f>IF(Data!$L172=GR$1, "",             IF(ISERR(SEARCH(GR$1,Data!$H172)),        "",          ";" &amp; VLOOKUP(GR$1,Data!$L:$N,3, FALSE) &amp; ",""" &amp; VLOOKUP(GR$1,Data!$L:$M,2, FALSE) &amp; """;"   )             )</f>
        <v/>
      </c>
      <c r="GS171" t="str">
        <f>IF(Data!$L172=GS$1, "",             IF(ISERR(SEARCH(GS$1,Data!$H172)),        "",          ";" &amp; VLOOKUP(GS$1,Data!$L:$N,3, FALSE) &amp; ",""" &amp; VLOOKUP(GS$1,Data!$L:$M,2, FALSE) &amp; """;"   )             )</f>
        <v/>
      </c>
      <c r="GT171" t="str">
        <f>IF(Data!$L172=GT$1, "",             IF(ISERR(SEARCH(GT$1,Data!$H172)),        "",          ";" &amp; VLOOKUP(GT$1,Data!$L:$N,3, FALSE) &amp; ",""" &amp; VLOOKUP(GT$1,Data!$L:$M,2, FALSE) &amp; """;"   )             )</f>
        <v/>
      </c>
      <c r="GU171" t="str">
        <f>IF(Data!$L172=GU$1, "",             IF(ISERR(SEARCH(GU$1,Data!$H172)),        "",          ";" &amp; VLOOKUP(GU$1,Data!$L:$N,3, FALSE) &amp; ",""" &amp; VLOOKUP(GU$1,Data!$L:$M,2, FALSE) &amp; """;"   )             )</f>
        <v/>
      </c>
      <c r="GV171" t="str">
        <f>IF(Data!$L172=GV$1, "",             IF(ISERR(SEARCH(GV$1,Data!$H172)),        "",          ";" &amp; VLOOKUP(GV$1,Data!$L:$N,3, FALSE) &amp; ",""" &amp; VLOOKUP(GV$1,Data!$L:$M,2, FALSE) &amp; """;"   )             )</f>
        <v/>
      </c>
      <c r="GW171" t="str">
        <f>IF(Data!$L172=GW$1, "",             IF(ISERR(SEARCH(GW$1,Data!$H172)),        "",          ";" &amp; VLOOKUP(GW$1,Data!$L:$N,3, FALSE) &amp; ",""" &amp; VLOOKUP(GW$1,Data!$L:$M,2, FALSE) &amp; """;"   )             )</f>
        <v/>
      </c>
      <c r="GX171" t="str">
        <f>IF(Data!$L172=GX$1, "",             IF(ISERR(SEARCH(GX$1,Data!$H172)),        "",          ";" &amp; VLOOKUP(GX$1,Data!$L:$N,3, FALSE) &amp; ",""" &amp; VLOOKUP(GX$1,Data!$L:$M,2, FALSE) &amp; """;"   )             )</f>
        <v/>
      </c>
      <c r="GY171" t="str">
        <f>IF(Data!$L172=GY$1, "",             IF(ISERR(SEARCH(GY$1,Data!$H172)),        "",          ";" &amp; VLOOKUP(GY$1,Data!$L:$N,3, FALSE) &amp; ",""" &amp; VLOOKUP(GY$1,Data!$L:$M,2, FALSE) &amp; """;"   )             )</f>
        <v/>
      </c>
      <c r="GZ171" t="str">
        <f>IF(Data!$L172=GZ$1, "",             IF(ISERR(SEARCH(GZ$1,Data!$H172)),        "",          ";" &amp; VLOOKUP(GZ$1,Data!$L:$N,3, FALSE) &amp; ",""" &amp; VLOOKUP(GZ$1,Data!$L:$M,2, FALSE) &amp; """;"   )             )</f>
        <v/>
      </c>
      <c r="HA171" t="str">
        <f>IF(Data!$L172=HA$1, "",             IF(ISERR(SEARCH(HA$1,Data!$H172)),        "",          ";" &amp; VLOOKUP(HA$1,Data!$L:$N,3, FALSE) &amp; ",""" &amp; VLOOKUP(HA$1,Data!$L:$M,2, FALSE) &amp; """;"   )             )</f>
        <v/>
      </c>
      <c r="HB171" t="str">
        <f>IF(Data!$L172=HB$1, "",             IF(ISERR(SEARCH(HB$1,Data!$H172)),        "",          ";" &amp; VLOOKUP(HB$1,Data!$L:$N,3, FALSE) &amp; ",""" &amp; VLOOKUP(HB$1,Data!$L:$M,2, FALSE) &amp; """;"   )             )</f>
        <v/>
      </c>
      <c r="HC171" t="str">
        <f>IF(Data!$L172=HC$1, "",             IF(ISERR(SEARCH(HC$1,Data!$H172)),        "",          ";" &amp; VLOOKUP(HC$1,Data!$L:$N,3, FALSE) &amp; ",""" &amp; VLOOKUP(HC$1,Data!$L:$M,2, FALSE) &amp; """;"   )             )</f>
        <v/>
      </c>
      <c r="HD171" t="str">
        <f>IF(Data!$L172=HD$1, "",             IF(ISERR(SEARCH(HD$1,Data!$H172)),        "",          ";" &amp; VLOOKUP(HD$1,Data!$L:$N,3, FALSE) &amp; ",""" &amp; VLOOKUP(HD$1,Data!$L:$M,2, FALSE) &amp; """;"   )             )</f>
        <v/>
      </c>
      <c r="HE171" t="str">
        <f>IF(Data!$L172=HE$1, "",             IF(ISERR(SEARCH(HE$1,Data!$H172)),        "",          ";" &amp; VLOOKUP(HE$1,Data!$L:$N,3, FALSE) &amp; ",""" &amp; VLOOKUP(HE$1,Data!$L:$M,2, FALSE) &amp; """;"   )             )</f>
        <v/>
      </c>
      <c r="HF171" t="str">
        <f>IF(Data!$L172=HF$1, "",             IF(ISERR(SEARCH(HF$1,Data!$H172)),        "",          ";" &amp; VLOOKUP(HF$1,Data!$L:$N,3, FALSE) &amp; ",""" &amp; VLOOKUP(HF$1,Data!$L:$M,2, FALSE) &amp; """;"   )             )</f>
        <v/>
      </c>
      <c r="HG171" t="str">
        <f>IF(Data!$L172=HG$1, "",             IF(ISERR(SEARCH(HG$1,Data!$H172)),        "",          ";" &amp; VLOOKUP(HG$1,Data!$L:$N,3, FALSE) &amp; ",""" &amp; VLOOKUP(HG$1,Data!$L:$M,2, FALSE) &amp; """;"   )             )</f>
        <v/>
      </c>
      <c r="HH171" t="str">
        <f>IF(Data!$L172=HH$1, "",             IF(ISERR(SEARCH(HH$1,Data!$H172)),        "",          ";" &amp; VLOOKUP(HH$1,Data!$L:$N,3, FALSE) &amp; ",""" &amp; VLOOKUP(HH$1,Data!$L:$M,2, FALSE) &amp; """;"   )             )</f>
        <v/>
      </c>
      <c r="HI171" t="str">
        <f>IF(Data!$L172=HI$1, "",             IF(ISERR(SEARCH(HI$1,Data!$H172)),        "",          ";" &amp; VLOOKUP(HI$1,Data!$L:$N,3, FALSE) &amp; ",""" &amp; VLOOKUP(HI$1,Data!$L:$M,2, FALSE) &amp; """;"   )             )</f>
        <v/>
      </c>
      <c r="HJ171" t="str">
        <f>IF(Data!$L172=HJ$1, "",             IF(ISERR(SEARCH(HJ$1,Data!$H172)),        "",          ";" &amp; VLOOKUP(HJ$1,Data!$L:$N,3, FALSE) &amp; ",""" &amp; VLOOKUP(HJ$1,Data!$L:$M,2, FALSE) &amp; """;"   )             )</f>
        <v/>
      </c>
      <c r="HK171" t="str">
        <f>IF(Data!$L172=HK$1, "",             IF(ISERR(SEARCH(HK$1,Data!$H172)),        "",          ";" &amp; VLOOKUP(HK$1,Data!$L:$N,3, FALSE) &amp; ",""" &amp; VLOOKUP(HK$1,Data!$L:$M,2, FALSE) &amp; """;"   )             )</f>
        <v/>
      </c>
      <c r="HL171" t="str">
        <f>IF(Data!$L172=HL$1, "",             IF(ISERR(SEARCH(HL$1,Data!$H172)),        "",          ";" &amp; VLOOKUP(HL$1,Data!$L:$N,3, FALSE) &amp; ",""" &amp; VLOOKUP(HL$1,Data!$L:$M,2, FALSE) &amp; """;"   )             )</f>
        <v/>
      </c>
      <c r="HM171" t="str">
        <f>IF(Data!$L172=HM$1, "",             IF(ISERR(SEARCH(HM$1,Data!$H172)),        "",          ";" &amp; VLOOKUP(HM$1,Data!$L:$N,3, FALSE) &amp; ",""" &amp; VLOOKUP(HM$1,Data!$L:$M,2, FALSE) &amp; """;"   )             )</f>
        <v/>
      </c>
      <c r="HN171" t="str">
        <f>IF(Data!$L172=HN$1, "",             IF(ISERR(SEARCH(HN$1,Data!$H172)),        "",          ";" &amp; VLOOKUP(HN$1,Data!$L:$N,3, FALSE) &amp; ",""" &amp; VLOOKUP(HN$1,Data!$L:$M,2, FALSE) &amp; """;"   )             )</f>
        <v/>
      </c>
      <c r="HO171" t="str">
        <f>IF(Data!$L172=HO$1, "",             IF(ISERR(SEARCH(HO$1,Data!$H172)),        "",          ";" &amp; VLOOKUP(HO$1,Data!$L:$N,3, FALSE) &amp; ",""" &amp; VLOOKUP(HO$1,Data!$L:$M,2, FALSE) &amp; """;"   )             )</f>
        <v/>
      </c>
      <c r="HP171" t="str">
        <f>IF(Data!$L172=HP$1, "",             IF(ISERR(SEARCH(HP$1,Data!$H172)),        "",          ";" &amp; VLOOKUP(HP$1,Data!$L:$N,3, FALSE) &amp; ",""" &amp; VLOOKUP(HP$1,Data!$L:$M,2, FALSE) &amp; """;"   )             )</f>
        <v/>
      </c>
      <c r="HQ171" t="str">
        <f>IF(Data!$L172=HQ$1, "",             IF(ISERR(SEARCH(HQ$1,Data!$H172)),        "",          ";" &amp; VLOOKUP(HQ$1,Data!$L:$N,3, FALSE) &amp; ",""" &amp; VLOOKUP(HQ$1,Data!$L:$M,2, FALSE) &amp; """;"   )             )</f>
        <v/>
      </c>
      <c r="HR171" t="str">
        <f>IF(Data!$L172=HR$1, "",             IF(ISERR(SEARCH(HR$1,Data!$H172)),        "",          ";" &amp; VLOOKUP(HR$1,Data!$L:$N,3, FALSE) &amp; ",""" &amp; VLOOKUP(HR$1,Data!$L:$M,2, FALSE) &amp; """;"   )             )</f>
        <v/>
      </c>
      <c r="HS171" t="str">
        <f>IF(Data!$L172=HS$1, "",             IF(ISERR(SEARCH(HS$1,Data!$H172)),        "",          ";" &amp; VLOOKUP(HS$1,Data!$L:$N,3, FALSE) &amp; ",""" &amp; VLOOKUP(HS$1,Data!$L:$M,2, FALSE) &amp; """;"   )             )</f>
        <v/>
      </c>
      <c r="HT171" t="str">
        <f>IF(Data!$L172=HT$1, "",             IF(ISERR(SEARCH(HT$1,Data!$H172)),        "",          ";" &amp; VLOOKUP(HT$1,Data!$L:$N,3, FALSE) &amp; ",""" &amp; VLOOKUP(HT$1,Data!$L:$M,2, FALSE) &amp; """;"   )             )</f>
        <v/>
      </c>
      <c r="HU171" t="str">
        <f>IF(Data!$L172=HU$1, "",             IF(ISERR(SEARCH(HU$1,Data!$H172)),        "",          ";" &amp; VLOOKUP(HU$1,Data!$L:$N,3, FALSE) &amp; ",""" &amp; VLOOKUP(HU$1,Data!$L:$M,2, FALSE) &amp; """;"   )             )</f>
        <v/>
      </c>
      <c r="HV171" t="str">
        <f>IF(Data!$L172=HV$1, "",             IF(ISERR(SEARCH(HV$1,Data!$H172)),        "",          ";" &amp; VLOOKUP(HV$1,Data!$L:$N,3, FALSE) &amp; ",""" &amp; VLOOKUP(HV$1,Data!$L:$M,2, FALSE) &amp; """;"   )             )</f>
        <v/>
      </c>
      <c r="HW171" t="str">
        <f>IF(Data!$L172=HW$1, "",             IF(ISERR(SEARCH(HW$1,Data!$H172)),        "",          ";" &amp; VLOOKUP(HW$1,Data!$L:$N,3, FALSE) &amp; ",""" &amp; VLOOKUP(HW$1,Data!$L:$M,2, FALSE) &amp; """;"   )             )</f>
        <v/>
      </c>
      <c r="HX171" t="str">
        <f>IF(Data!$L172=HX$1, "",             IF(ISERR(SEARCH(HX$1,Data!$H172)),        "",          ";" &amp; VLOOKUP(HX$1,Data!$L:$N,3, FALSE) &amp; ",""" &amp; VLOOKUP(HX$1,Data!$L:$M,2, FALSE) &amp; """;"   )             )</f>
        <v/>
      </c>
      <c r="HY171" t="str">
        <f>IF(Data!$L172=HY$1, "",             IF(ISERR(SEARCH(HY$1,Data!$H172)),        "",          ";" &amp; VLOOKUP(HY$1,Data!$L:$N,3, FALSE) &amp; ",""" &amp; VLOOKUP(HY$1,Data!$L:$M,2, FALSE) &amp; """;"   )             )</f>
        <v/>
      </c>
      <c r="HZ171" t="str">
        <f>IF(Data!$L172=HZ$1, "",             IF(ISERR(SEARCH(HZ$1,Data!$H172)),        "",          ";" &amp; VLOOKUP(HZ$1,Data!$L:$N,3, FALSE) &amp; ",""" &amp; VLOOKUP(HZ$1,Data!$L:$M,2, FALSE) &amp; """;"   )             )</f>
        <v/>
      </c>
      <c r="IA171" t="str">
        <f>IF(Data!$L172=IA$1, "",             IF(ISERR(SEARCH(IA$1,Data!$H172)),        "",          ";" &amp; VLOOKUP(IA$1,Data!$L:$N,3, FALSE) &amp; ",""" &amp; VLOOKUP(IA$1,Data!$L:$M,2, FALSE) &amp; """;"   )             )</f>
        <v/>
      </c>
      <c r="IB171" t="str">
        <f>IF(Data!$L172=IB$1, "",             IF(ISERR(SEARCH(IB$1,Data!$H172)),        "",          ";" &amp; VLOOKUP(IB$1,Data!$L:$N,3, FALSE) &amp; ",""" &amp; VLOOKUP(IB$1,Data!$L:$M,2, FALSE) &amp; """;"   )             )</f>
        <v/>
      </c>
      <c r="IC171" t="str">
        <f>IF(Data!$L172=IC$1, "",             IF(ISERR(SEARCH(IC$1,Data!$H172)),        "",          ";" &amp; VLOOKUP(IC$1,Data!$L:$N,3, FALSE) &amp; ",""" &amp; VLOOKUP(IC$1,Data!$L:$M,2, FALSE) &amp; """;"   )             )</f>
        <v/>
      </c>
      <c r="ID171" t="str">
        <f>IF(Data!$L172=ID$1, "",             IF(ISERR(SEARCH(ID$1,Data!$H172)),        "",          ";" &amp; VLOOKUP(ID$1,Data!$L:$N,3, FALSE) &amp; ",""" &amp; VLOOKUP(ID$1,Data!$L:$M,2, FALSE) &amp; """;"   )             )</f>
        <v/>
      </c>
      <c r="IE171" t="str">
        <f>IF(Data!$L172=IE$1, "",             IF(ISERR(SEARCH(IE$1,Data!$H172)),        "",          ";" &amp; VLOOKUP(IE$1,Data!$L:$N,3, FALSE) &amp; ",""" &amp; VLOOKUP(IE$1,Data!$L:$M,2, FALSE) &amp; """;"   )             )</f>
        <v/>
      </c>
      <c r="IF171" t="str">
        <f>IF(Data!$L172=IF$1, "",             IF(ISERR(SEARCH(IF$1,Data!$H172)),        "",          ";" &amp; VLOOKUP(IF$1,Data!$L:$N,3, FALSE) &amp; ",""" &amp; VLOOKUP(IF$1,Data!$L:$M,2, FALSE) &amp; """;"   )             )</f>
        <v/>
      </c>
      <c r="IG171" t="str">
        <f>IF(Data!$L172=IG$1, "",             IF(ISERR(SEARCH(IG$1,Data!$H172)),        "",          ";" &amp; VLOOKUP(IG$1,Data!$L:$N,3, FALSE) &amp; ",""" &amp; VLOOKUP(IG$1,Data!$L:$M,2, FALSE) &amp; """;"   )             )</f>
        <v/>
      </c>
      <c r="IH171" t="str">
        <f>IF(Data!$L172=IH$1, "",             IF(ISERR(SEARCH(IH$1,Data!$H172)),        "",          ";" &amp; VLOOKUP(IH$1,Data!$L:$N,3, FALSE) &amp; ",""" &amp; VLOOKUP(IH$1,Data!$L:$M,2, FALSE) &amp; """;"   )             )</f>
        <v/>
      </c>
      <c r="II171" t="str">
        <f>IF(Data!$L172=II$1, "",             IF(ISERR(SEARCH(II$1,Data!$H172)),        "",          ";" &amp; VLOOKUP(II$1,Data!$L:$N,3, FALSE) &amp; ",""" &amp; VLOOKUP(II$1,Data!$L:$M,2, FALSE) &amp; """;"   )             )</f>
        <v/>
      </c>
    </row>
    <row r="172" spans="1:243" x14ac:dyDescent="0.3">
      <c r="A172" t="str">
        <f>Data!L173</f>
        <v>Rystall Sant</v>
      </c>
      <c r="B172" s="15" t="str">
        <f>VLOOKUP(Tableau36[[#This Row],[Character]],Data!L:N,3,FALSE)</f>
        <v>00000000-0000-0000-0000-000000000171</v>
      </c>
      <c r="C172" s="15" t="str">
        <f>VLOOKUP(Tableau36[[#This Row],[Character]],Data!L:M,2,FALSE)</f>
        <v>HUMAN</v>
      </c>
      <c r="D172" s="15" t="str">
        <f>SUBSTITUTE(     SUBSTITUTE(Tableau36[[#This Row],[character_id,character_type,friend_id,friend_type]],",""DROID""",""),    ",""HUMAN""", "")</f>
        <v>00000000-0000-0000-0000-000000000171,00000000-0000-0000-0000-000000000067/00000000-0000-0000-0000-000000000171,00000000-0000-0000-0000-000000000093/00000000-0000-0000-0000-000000000171,00000000-0000-0000-0000-000000000123/00000000-0000-0000-0000-000000000171,00000000-0000-0000-0000-000000000161/00000000-0000-0000-0000-000000000171,00000000-0000-0000-0000-000000000185</v>
      </c>
      <c r="E172" s="15" t="str">
        <f>IF(Tableau36[[#This Row],[With char''s id]] = "", "",    MID(Tableau36[[#This Row],[With char''s id]], 2, LEN(Tableau36[[#This Row],[With char''s id]])-1))</f>
        <v>00000000-0000-0000-0000-000000000171,"HUMAN",00000000-0000-0000-0000-000000000067,"HUMAN"/00000000-0000-0000-0000-000000000171,"HUMAN",00000000-0000-0000-0000-000000000093,"HUMAN"/00000000-0000-0000-0000-000000000171,"HUMAN",00000000-0000-0000-0000-000000000123,"HUMAN"/00000000-0000-0000-0000-000000000171,"HUMAN",00000000-0000-0000-0000-000000000161,"HUMAN"/00000000-0000-0000-0000-000000000171,"HUMAN",00000000-0000-0000-0000-000000000185,"HUMAN"</v>
      </c>
      <c r="F172" s="15" t="str">
        <f>SUBSTITUTE(Tableau36[[#This Row],[List of friend''s id]],  "/",    "/" &amp; Tableau36[[#This Row],[Character''s id]] &amp; ",""" &amp; Tableau36[[#This Row],[Type]] &amp; """,")</f>
        <v>/00000000-0000-0000-0000-000000000171,"HUMAN",00000000-0000-0000-0000-000000000067,"HUMAN"/00000000-0000-0000-0000-000000000171,"HUMAN",00000000-0000-0000-0000-000000000093,"HUMAN"/00000000-0000-0000-0000-000000000171,"HUMAN",00000000-0000-0000-0000-000000000123,"HUMAN"/00000000-0000-0000-0000-000000000171,"HUMAN",00000000-0000-0000-0000-000000000161,"HUMAN"/00000000-0000-0000-0000-000000000171,"HUMAN",00000000-0000-0000-0000-000000000185,"HUMAN"</v>
      </c>
      <c r="G172" t="str">
        <f>IF( Tableau36[[#This Row],[removed double semi-colon]]="", "", "/" &amp; MID(Tableau36[[#This Row],[removed double semi-colon]],2,LEN(Tableau36[[#This Row],[removed double semi-colon]]) - 2) )</f>
        <v>/00000000-0000-0000-0000-000000000067,"HUMAN"/00000000-0000-0000-0000-000000000093,"HUMAN"/00000000-0000-0000-0000-000000000123,"HUMAN"/00000000-0000-0000-0000-000000000161,"HUMAN"/00000000-0000-0000-0000-000000000185,"HUMAN"</v>
      </c>
      <c r="H172" t="str">
        <f>SUBSTITUTE(Tableau36[[#This Row],[Concatenation]],";;","/")</f>
        <v>;00000000-0000-0000-0000-000000000067,"HUMAN"/00000000-0000-0000-0000-000000000093,"HUMAN"/00000000-0000-0000-0000-000000000123,"HUMAN"/00000000-0000-0000-0000-000000000161,"HUMAN"/00000000-0000-0000-0000-000000000185,"HUMAN";</v>
      </c>
      <c r="I172" t="str">
        <f>friends!M172&amp; friends!N172&amp; friends!O172&amp; friends!P172&amp; friends!Q172&amp; friends!R172&amp; friends!S172&amp; friends!T172&amp; friends!U172&amp; friends!V172&amp; friends!W172&amp; friends!X172&amp; friends!Y172&amp; friends!Z172&amp; friends!AA172&amp; friends!AB172&amp; friends!AC172&amp; friends!AD172&amp; friends!AE172&amp; friends!AF172&amp; friends!AG172&amp; friends!AH172&amp; friends!AI172&amp; friends!AJ172&amp; friends!AK172&amp; friends!AL172&amp; friends!AM172&amp; friends!AN172&amp; friends!AO172&amp; friends!AP172&amp; friends!AQ172&amp; friends!AR172&amp; friends!AS172&amp; friends!AT172&amp; friends!AU172&amp; friends!AV172&amp; friends!AW172&amp; friends!AX172&amp; friends!AY172&amp; friends!AZ172&amp; friends!BA172&amp; friends!BB172&amp; friends!BC172&amp; friends!BD172&amp; friends!BE172&amp; friends!BF172&amp; friends!BG172&amp; friends!BH172&amp; friends!BI172&amp; friends!BJ172&amp; friends!BK172&amp; friends!BL172&amp; friends!BM172&amp; friends!BN172&amp; friends!BO172&amp; friends!BP172&amp; friends!BQ172&amp; friends!BR172&amp; friends!BS172&amp; friends!BT172&amp; friends!BU172&amp; friends!BV172&amp; friends!BW172&amp; friends!BX172&amp; friends!BY172&amp; friends!BZ172&amp; friends!CA172&amp; friends!CB172&amp; friends!CC172&amp; friends!CD172&amp; friends!CE172&amp; friends!CF172&amp; friends!CG172&amp; friends!CH172&amp; friends!CI172&amp; friends!CJ172&amp; friends!CK172&amp; friends!CL172&amp; friends!CM172&amp; friends!CN172&amp; friends!CO172&amp; friends!CP172&amp; friends!CQ172&amp; friends!CR172&amp; friends!CS172&amp; friends!CT172&amp; friends!CU172&amp; friends!CV172&amp; friends!CW172&amp; friends!CX172&amp; friends!CY172&amp; friends!CZ172&amp; friends!DA172&amp; friends!DB172&amp; friends!DC172&amp; friends!DD172&amp; friends!DE172&amp; friends!DF172&amp; friends!DG172&amp; friends!DH172&amp; friends!DI172&amp; friends!DJ172&amp; friends!DK172&amp; friends!DL172&amp; friends!DM172&amp; friends!DN172&amp; friends!DO172&amp; friends!DP172&amp; friends!DQ172&amp; friends!DR172&amp; friends!DS172&amp; friends!DT172&amp; friends!DU172&amp; friends!DV172&amp; friends!DW172&amp; friends!DX172&amp; friends!DY172&amp; friends!DZ172&amp; friends!EA172&amp; friends!EB172&amp; friends!EC172&amp; friends!ED172&amp; friends!EE172&amp; friends!EF172&amp; friends!EG172&amp; friends!EH172&amp; friends!EI172&amp; friends!EJ172&amp; friends!EK172&amp; friends!EL172&amp; friends!EM172&amp; friends!EN172&amp; friends!EO172&amp; friends!EP172&amp; friends!EQ172&amp; friends!ER172&amp; friends!ES172&amp; friends!ET172&amp; friends!EU172&amp; friends!EV172&amp; friends!EW172&amp; friends!EX172&amp; friends!EY172&amp; friends!EZ172&amp; friends!FA172&amp; friends!FB172&amp; friends!FC172&amp; friends!FD172&amp; friends!FE172&amp; friends!FF172&amp; friends!FG172&amp; friends!FH172&amp; friends!FI172&amp; friends!FJ172&amp; friends!FK172&amp; friends!FL172&amp; friends!FM172&amp; friends!FN172&amp; friends!FO172&amp; friends!FP172&amp; friends!FQ172&amp; friends!FR172&amp; friends!FS172&amp; friends!FT172&amp; friends!FU172&amp; friends!FV172&amp; friends!FW172&amp; friends!FX172&amp; friends!FY172&amp; friends!FZ172&amp; friends!GA172&amp; friends!GB172&amp; friends!GC172&amp; friends!GD172&amp; friends!GE172&amp; friends!GF172&amp; friends!GG172&amp; friends!GH172&amp; friends!GI172&amp; friends!GJ172&amp; friends!GK172&amp; friends!GL172&amp; friends!GM172&amp; friends!GN172&amp; friends!GO172&amp; friends!GP172&amp; friends!GQ172&amp; friends!GR172&amp; friends!GS172&amp; friends!GT172&amp; friends!GU172&amp; friends!GV172&amp; friends!GW172&amp; friends!GX172&amp; friends!GY172&amp; friends!GZ172&amp; friends!HA172&amp; friends!HB172&amp; friends!HC172&amp; friends!HD172&amp; friends!HE172&amp; friends!HF172&amp; friends!HG172&amp; friends!HH172&amp; friends!HI172&amp; friends!HJ172&amp; friends!HK172&amp; friends!HL172&amp; friends!HM172&amp; friends!HN172&amp; friends!HO172&amp; friends!HP172&amp; friends!HQ172&amp; friends!HR172&amp; friends!HS172&amp; friends!HT172&amp; friends!HU172&amp; friends!HV172&amp; friends!HW172&amp; friends!HX172&amp; friends!HY172&amp; friends!HZ172&amp; friends!IA172&amp; friends!IB172&amp; friends!IC172&amp; friends!ID172&amp; friends!IE172&amp; friends!IF172&amp; friends!IG172&amp; friends!IH172&amp; friends!II172</f>
        <v>;00000000-0000-0000-0000-000000000067,"HUMAN";;00000000-0000-0000-0000-000000000093,"HUMAN";;00000000-0000-0000-0000-000000000123,"HUMAN";;00000000-0000-0000-0000-000000000161,"HUMAN";;00000000-0000-0000-0000-000000000185,"HUMAN";</v>
      </c>
      <c r="M172" t="str">
        <f>IF(Data!$L173=M$1, "",             IF(ISERR(SEARCH(M$1,Data!$H173)),        "",          ";" &amp; VLOOKUP(M$1,Data!$L:$N,3, FALSE) &amp; ",""" &amp; VLOOKUP(M$1,Data!$L:$M,2, FALSE) &amp; """;"   )             )</f>
        <v/>
      </c>
      <c r="N172" t="str">
        <f>IF(Data!$L173=N$1, "",             IF(ISERR(SEARCH(N$1,Data!$H173)),        "",          ";" &amp; VLOOKUP(N$1,Data!$L:$N,3, FALSE) &amp; ",""" &amp; VLOOKUP(N$1,Data!$L:$M,2, FALSE) &amp; """;"   )             )</f>
        <v/>
      </c>
      <c r="O172" t="str">
        <f>IF(Data!$L173=O$1, "",             IF(ISERR(SEARCH(O$1,Data!$H173)),        "",          ";" &amp; VLOOKUP(O$1,Data!$L:$N,3, FALSE) &amp; ",""" &amp; VLOOKUP(O$1,Data!$L:$M,2, FALSE) &amp; """;"   )             )</f>
        <v/>
      </c>
      <c r="P172" t="str">
        <f>IF(Data!$L173=P$1, "",             IF(ISERR(SEARCH(P$1,Data!$H173)),        "",          ";" &amp; VLOOKUP(P$1,Data!$L:$N,3, FALSE) &amp; ",""" &amp; VLOOKUP(P$1,Data!$L:$M,2, FALSE) &amp; """;"   )             )</f>
        <v/>
      </c>
      <c r="Q172" t="str">
        <f>IF(Data!$L173=Q$1, "",             IF(ISERR(SEARCH(Q$1,Data!$H173)),        "",          ";" &amp; VLOOKUP(Q$1,Data!$L:$N,3, FALSE) &amp; ",""" &amp; VLOOKUP(Q$1,Data!$L:$M,2, FALSE) &amp; """;"   )             )</f>
        <v/>
      </c>
      <c r="R172" t="str">
        <f>IF(Data!$L173=R$1, "",             IF(ISERR(SEARCH(R$1,Data!$H173)),        "",          ";" &amp; VLOOKUP(R$1,Data!$L:$N,3, FALSE) &amp; ",""" &amp; VLOOKUP(R$1,Data!$L:$M,2, FALSE) &amp; """;"   )             )</f>
        <v/>
      </c>
      <c r="S172" t="str">
        <f>IF(Data!$L173=S$1, "",             IF(ISERR(SEARCH(S$1,Data!$H173)),        "",          ";" &amp; VLOOKUP(S$1,Data!$L:$N,3, FALSE) &amp; ",""" &amp; VLOOKUP(S$1,Data!$L:$M,2, FALSE) &amp; """;"   )             )</f>
        <v/>
      </c>
      <c r="T172" t="str">
        <f>IF(Data!$L173=T$1, "",             IF(ISERR(SEARCH(T$1,Data!$H173)),        "",          ";" &amp; VLOOKUP(T$1,Data!$L:$N,3, FALSE) &amp; ",""" &amp; VLOOKUP(T$1,Data!$L:$M,2, FALSE) &amp; """;"   )             )</f>
        <v/>
      </c>
      <c r="U172" t="str">
        <f>IF(Data!$L173=U$1, "",             IF(ISERR(SEARCH(U$1,Data!$H173)),        "",          ";" &amp; VLOOKUP(U$1,Data!$L:$N,3, FALSE) &amp; ",""" &amp; VLOOKUP(U$1,Data!$L:$M,2, FALSE) &amp; """;"   )             )</f>
        <v/>
      </c>
      <c r="V172" t="str">
        <f>IF(Data!$L173=V$1, "",             IF(ISERR(SEARCH(V$1,Data!$H173)),        "",          ";" &amp; VLOOKUP(V$1,Data!$L:$N,3, FALSE) &amp; ",""" &amp; VLOOKUP(V$1,Data!$L:$M,2, FALSE) &amp; """;"   )             )</f>
        <v/>
      </c>
      <c r="W172" t="str">
        <f>IF(Data!$L173=W$1, "",             IF(ISERR(SEARCH(W$1,Data!$H173)),        "",          ";" &amp; VLOOKUP(W$1,Data!$L:$N,3, FALSE) &amp; ",""" &amp; VLOOKUP(W$1,Data!$L:$M,2, FALSE) &amp; """;"   )             )</f>
        <v/>
      </c>
      <c r="X172" t="str">
        <f>IF(Data!$L173=X$1, "",             IF(ISERR(SEARCH(X$1,Data!$H173)),        "",          ";" &amp; VLOOKUP(X$1,Data!$L:$N,3, FALSE) &amp; ",""" &amp; VLOOKUP(X$1,Data!$L:$M,2, FALSE) &amp; """;"   )             )</f>
        <v/>
      </c>
      <c r="Y172" t="str">
        <f>IF(Data!$L173=Y$1, "",             IF(ISERR(SEARCH(Y$1,Data!$H173)),        "",          ";" &amp; VLOOKUP(Y$1,Data!$L:$N,3, FALSE) &amp; ",""" &amp; VLOOKUP(Y$1,Data!$L:$M,2, FALSE) &amp; """;"   )             )</f>
        <v/>
      </c>
      <c r="Z172" t="str">
        <f>IF(Data!$L173=Z$1, "",             IF(ISERR(SEARCH(Z$1,Data!$H173)),        "",          ";" &amp; VLOOKUP(Z$1,Data!$L:$N,3, FALSE) &amp; ",""" &amp; VLOOKUP(Z$1,Data!$L:$M,2, FALSE) &amp; """;"   )             )</f>
        <v/>
      </c>
      <c r="AA172" t="str">
        <f>IF(Data!$L173=AA$1, "",             IF(ISERR(SEARCH(AA$1,Data!$H173)),        "",          ";" &amp; VLOOKUP(AA$1,Data!$L:$N,3, FALSE) &amp; ",""" &amp; VLOOKUP(AA$1,Data!$L:$M,2, FALSE) &amp; """;"   )             )</f>
        <v/>
      </c>
      <c r="AB172" t="str">
        <f>IF(Data!$L173=AB$1, "",             IF(ISERR(SEARCH(AB$1,Data!$H173)),        "",          ";" &amp; VLOOKUP(AB$1,Data!$L:$N,3, FALSE) &amp; ",""" &amp; VLOOKUP(AB$1,Data!$L:$M,2, FALSE) &amp; """;"   )             )</f>
        <v/>
      </c>
      <c r="AC172" t="str">
        <f>IF(Data!$L173=AC$1, "",             IF(ISERR(SEARCH(AC$1,Data!$H173)),        "",          ";" &amp; VLOOKUP(AC$1,Data!$L:$N,3, FALSE) &amp; ",""" &amp; VLOOKUP(AC$1,Data!$L:$M,2, FALSE) &amp; """;"   )             )</f>
        <v/>
      </c>
      <c r="AD172" t="str">
        <f>IF(Data!$L173=AD$1, "",             IF(ISERR(SEARCH(AD$1,Data!$H173)),        "",          ";" &amp; VLOOKUP(AD$1,Data!$L:$N,3, FALSE) &amp; ",""" &amp; VLOOKUP(AD$1,Data!$L:$M,2, FALSE) &amp; """;"   )             )</f>
        <v/>
      </c>
      <c r="AE172" t="str">
        <f>IF(Data!$L173=AE$1, "",             IF(ISERR(SEARCH(AE$1,Data!$H173)),        "",          ";" &amp; VLOOKUP(AE$1,Data!$L:$N,3, FALSE) &amp; ",""" &amp; VLOOKUP(AE$1,Data!$L:$M,2, FALSE) &amp; """;"   )             )</f>
        <v/>
      </c>
      <c r="AF172" t="str">
        <f>IF(Data!$L173=AF$1, "",             IF(ISERR(SEARCH(AF$1,Data!$H173)),        "",          ";" &amp; VLOOKUP(AF$1,Data!$L:$N,3, FALSE) &amp; ",""" &amp; VLOOKUP(AF$1,Data!$L:$M,2, FALSE) &amp; """;"   )             )</f>
        <v/>
      </c>
      <c r="AG172" t="str">
        <f>IF(Data!$L173=AG$1, "",             IF(ISERR(SEARCH(AG$1,Data!$H173)),        "",          ";" &amp; VLOOKUP(AG$1,Data!$L:$N,3, FALSE) &amp; ",""" &amp; VLOOKUP(AG$1,Data!$L:$M,2, FALSE) &amp; """;"   )             )</f>
        <v/>
      </c>
      <c r="AH172" t="str">
        <f>IF(Data!$L173=AH$1, "",             IF(ISERR(SEARCH(AH$1,Data!$H173)),        "",          ";" &amp; VLOOKUP(AH$1,Data!$L:$N,3, FALSE) &amp; ",""" &amp; VLOOKUP(AH$1,Data!$L:$M,2, FALSE) &amp; """;"   )             )</f>
        <v/>
      </c>
      <c r="AI172" t="str">
        <f>IF(Data!$L173=AI$1, "",             IF(ISERR(SEARCH(AI$1,Data!$H173)),        "",          ";" &amp; VLOOKUP(AI$1,Data!$L:$N,3, FALSE) &amp; ",""" &amp; VLOOKUP(AI$1,Data!$L:$M,2, FALSE) &amp; """;"   )             )</f>
        <v/>
      </c>
      <c r="AJ172" t="str">
        <f>IF(Data!$L173=AJ$1, "",             IF(ISERR(SEARCH(AJ$1,Data!$H173)),        "",          ";" &amp; VLOOKUP(AJ$1,Data!$L:$N,3, FALSE) &amp; ",""" &amp; VLOOKUP(AJ$1,Data!$L:$M,2, FALSE) &amp; """;"   )             )</f>
        <v/>
      </c>
      <c r="AK172" t="str">
        <f>IF(Data!$L173=AK$1, "",             IF(ISERR(SEARCH(AK$1,Data!$H173)),        "",          ";" &amp; VLOOKUP(AK$1,Data!$L:$N,3, FALSE) &amp; ",""" &amp; VLOOKUP(AK$1,Data!$L:$M,2, FALSE) &amp; """;"   )             )</f>
        <v/>
      </c>
      <c r="AL172" t="str">
        <f>IF(Data!$L173=AL$1, "",             IF(ISERR(SEARCH(AL$1,Data!$H173)),        "",          ";" &amp; VLOOKUP(AL$1,Data!$L:$N,3, FALSE) &amp; ",""" &amp; VLOOKUP(AL$1,Data!$L:$M,2, FALSE) &amp; """;"   )             )</f>
        <v/>
      </c>
      <c r="AM172" t="str">
        <f>IF(Data!$L173=AM$1, "",             IF(ISERR(SEARCH(AM$1,Data!$H173)),        "",          ";" &amp; VLOOKUP(AM$1,Data!$L:$N,3, FALSE) &amp; ",""" &amp; VLOOKUP(AM$1,Data!$L:$M,2, FALSE) &amp; """;"   )             )</f>
        <v/>
      </c>
      <c r="AN172" t="str">
        <f>IF(Data!$L173=AN$1, "",             IF(ISERR(SEARCH(AN$1,Data!$H173)),        "",          ";" &amp; VLOOKUP(AN$1,Data!$L:$N,3, FALSE) &amp; ",""" &amp; VLOOKUP(AN$1,Data!$L:$M,2, FALSE) &amp; """;"   )             )</f>
        <v/>
      </c>
      <c r="AO172" t="str">
        <f>IF(Data!$L173=AO$1, "",             IF(ISERR(SEARCH(AO$1,Data!$H173)),        "",          ";" &amp; VLOOKUP(AO$1,Data!$L:$N,3, FALSE) &amp; ",""" &amp; VLOOKUP(AO$1,Data!$L:$M,2, FALSE) &amp; """;"   )             )</f>
        <v/>
      </c>
      <c r="AP172" t="str">
        <f>IF(Data!$L173=AP$1, "",             IF(ISERR(SEARCH(AP$1,Data!$H173)),        "",          ";" &amp; VLOOKUP(AP$1,Data!$L:$N,3, FALSE) &amp; ",""" &amp; VLOOKUP(AP$1,Data!$L:$M,2, FALSE) &amp; """;"   )             )</f>
        <v/>
      </c>
      <c r="AQ172" t="str">
        <f>IF(Data!$L173=AQ$1, "",             IF(ISERR(SEARCH(AQ$1,Data!$H173)),        "",          ";" &amp; VLOOKUP(AQ$1,Data!$L:$N,3, FALSE) &amp; ",""" &amp; VLOOKUP(AQ$1,Data!$L:$M,2, FALSE) &amp; """;"   )             )</f>
        <v/>
      </c>
      <c r="AR172" t="str">
        <f>IF(Data!$L173=AR$1, "",             IF(ISERR(SEARCH(AR$1,Data!$H173)),        "",          ";" &amp; VLOOKUP(AR$1,Data!$L:$N,3, FALSE) &amp; ",""" &amp; VLOOKUP(AR$1,Data!$L:$M,2, FALSE) &amp; """;"   )             )</f>
        <v/>
      </c>
      <c r="AS172" t="str">
        <f>IF(Data!$L173=AS$1, "",             IF(ISERR(SEARCH(AS$1,Data!$H173)),        "",          ";" &amp; VLOOKUP(AS$1,Data!$L:$N,3, FALSE) &amp; ",""" &amp; VLOOKUP(AS$1,Data!$L:$M,2, FALSE) &amp; """;"   )             )</f>
        <v/>
      </c>
      <c r="AT172" t="str">
        <f>IF(Data!$L173=AT$1, "",             IF(ISERR(SEARCH(AT$1,Data!$H173)),        "",          ";" &amp; VLOOKUP(AT$1,Data!$L:$N,3, FALSE) &amp; ",""" &amp; VLOOKUP(AT$1,Data!$L:$M,2, FALSE) &amp; """;"   )             )</f>
        <v/>
      </c>
      <c r="AU172" t="str">
        <f>IF(Data!$L173=AU$1, "",             IF(ISERR(SEARCH(AU$1,Data!$H173)),        "",          ";" &amp; VLOOKUP(AU$1,Data!$L:$N,3, FALSE) &amp; ",""" &amp; VLOOKUP(AU$1,Data!$L:$M,2, FALSE) &amp; """;"   )             )</f>
        <v/>
      </c>
      <c r="AV172" t="str">
        <f>IF(Data!$L173=AV$1, "",             IF(ISERR(SEARCH(AV$1,Data!$H173)),        "",          ";" &amp; VLOOKUP(AV$1,Data!$L:$N,3, FALSE) &amp; ",""" &amp; VLOOKUP(AV$1,Data!$L:$M,2, FALSE) &amp; """;"   )             )</f>
        <v/>
      </c>
      <c r="AW172" t="str">
        <f>IF(Data!$L173=AW$1, "",             IF(ISERR(SEARCH(AW$1,Data!$H173)),        "",          ";" &amp; VLOOKUP(AW$1,Data!$L:$N,3, FALSE) &amp; ",""" &amp; VLOOKUP(AW$1,Data!$L:$M,2, FALSE) &amp; """;"   )             )</f>
        <v/>
      </c>
      <c r="AX172" t="str">
        <f>IF(Data!$L173=AX$1, "",             IF(ISERR(SEARCH(AX$1,Data!$H173)),        "",          ";" &amp; VLOOKUP(AX$1,Data!$L:$N,3, FALSE) &amp; ",""" &amp; VLOOKUP(AX$1,Data!$L:$M,2, FALSE) &amp; """;"   )             )</f>
        <v/>
      </c>
      <c r="AY172" t="str">
        <f>IF(Data!$L173=AY$1, "",             IF(ISERR(SEARCH(AY$1,Data!$H173)),        "",          ";" &amp; VLOOKUP(AY$1,Data!$L:$N,3, FALSE) &amp; ",""" &amp; VLOOKUP(AY$1,Data!$L:$M,2, FALSE) &amp; """;"   )             )</f>
        <v/>
      </c>
      <c r="AZ172" t="str">
        <f>IF(Data!$L173=AZ$1, "",             IF(ISERR(SEARCH(AZ$1,Data!$H173)),        "",          ";" &amp; VLOOKUP(AZ$1,Data!$L:$N,3, FALSE) &amp; ",""" &amp; VLOOKUP(AZ$1,Data!$L:$M,2, FALSE) &amp; """;"   )             )</f>
        <v/>
      </c>
      <c r="BA172" t="str">
        <f>IF(Data!$L173=BA$1, "",             IF(ISERR(SEARCH(BA$1,Data!$H173)),        "",          ";" &amp; VLOOKUP(BA$1,Data!$L:$N,3, FALSE) &amp; ",""" &amp; VLOOKUP(BA$1,Data!$L:$M,2, FALSE) &amp; """;"   )             )</f>
        <v/>
      </c>
      <c r="BB172" t="str">
        <f>IF(Data!$L173=BB$1, "",             IF(ISERR(SEARCH(BB$1,Data!$H173)),        "",          ";" &amp; VLOOKUP(BB$1,Data!$L:$N,3, FALSE) &amp; ",""" &amp; VLOOKUP(BB$1,Data!$L:$M,2, FALSE) &amp; """;"   )             )</f>
        <v/>
      </c>
      <c r="BC172" t="str">
        <f>IF(Data!$L173=BC$1, "",             IF(ISERR(SEARCH(BC$1,Data!$H173)),        "",          ";" &amp; VLOOKUP(BC$1,Data!$L:$N,3, FALSE) &amp; ",""" &amp; VLOOKUP(BC$1,Data!$L:$M,2, FALSE) &amp; """;"   )             )</f>
        <v/>
      </c>
      <c r="BD172" t="str">
        <f>IF(Data!$L173=BD$1, "",             IF(ISERR(SEARCH(BD$1,Data!$H173)),        "",          ";" &amp; VLOOKUP(BD$1,Data!$L:$N,3, FALSE) &amp; ",""" &amp; VLOOKUP(BD$1,Data!$L:$M,2, FALSE) &amp; """;"   )             )</f>
        <v/>
      </c>
      <c r="BE172" t="str">
        <f>IF(Data!$L173=BE$1, "",             IF(ISERR(SEARCH(BE$1,Data!$H173)),        "",          ";" &amp; VLOOKUP(BE$1,Data!$L:$N,3, FALSE) &amp; ",""" &amp; VLOOKUP(BE$1,Data!$L:$M,2, FALSE) &amp; """;"   )             )</f>
        <v/>
      </c>
      <c r="BF172" t="str">
        <f>IF(Data!$L173=BF$1, "",             IF(ISERR(SEARCH(BF$1,Data!$H173)),        "",          ";" &amp; VLOOKUP(BF$1,Data!$L:$N,3, FALSE) &amp; ",""" &amp; VLOOKUP(BF$1,Data!$L:$M,2, FALSE) &amp; """;"   )             )</f>
        <v/>
      </c>
      <c r="BG172" t="str">
        <f>IF(Data!$L173=BG$1, "",             IF(ISERR(SEARCH(BG$1,Data!$H173)),        "",          ";" &amp; VLOOKUP(BG$1,Data!$L:$N,3, FALSE) &amp; ",""" &amp; VLOOKUP(BG$1,Data!$L:$M,2, FALSE) &amp; """;"   )             )</f>
        <v/>
      </c>
      <c r="BH172" t="str">
        <f>IF(Data!$L173=BH$1, "",             IF(ISERR(SEARCH(BH$1,Data!$H173)),        "",          ";" &amp; VLOOKUP(BH$1,Data!$L:$N,3, FALSE) &amp; ",""" &amp; VLOOKUP(BH$1,Data!$L:$M,2, FALSE) &amp; """;"   )             )</f>
        <v/>
      </c>
      <c r="BI172" t="str">
        <f>IF(Data!$L173=BI$1, "",             IF(ISERR(SEARCH(BI$1,Data!$H173)),        "",          ";" &amp; VLOOKUP(BI$1,Data!$L:$N,3, FALSE) &amp; ",""" &amp; VLOOKUP(BI$1,Data!$L:$M,2, FALSE) &amp; """;"   )             )</f>
        <v/>
      </c>
      <c r="BJ172" t="str">
        <f>IF(Data!$L173=BJ$1, "",             IF(ISERR(SEARCH(BJ$1,Data!$H173)),        "",          ";" &amp; VLOOKUP(BJ$1,Data!$L:$N,3, FALSE) &amp; ",""" &amp; VLOOKUP(BJ$1,Data!$L:$M,2, FALSE) &amp; """;"   )             )</f>
        <v/>
      </c>
      <c r="BK172" t="str">
        <f>IF(Data!$L173=BK$1, "",             IF(ISERR(SEARCH(BK$1,Data!$H173)),        "",          ";" &amp; VLOOKUP(BK$1,Data!$L:$N,3, FALSE) &amp; ",""" &amp; VLOOKUP(BK$1,Data!$L:$M,2, FALSE) &amp; """;"   )             )</f>
        <v/>
      </c>
      <c r="BL172" t="str">
        <f>IF(Data!$L173=BL$1, "",             IF(ISERR(SEARCH(BL$1,Data!$H173)),        "",          ";" &amp; VLOOKUP(BL$1,Data!$L:$N,3, FALSE) &amp; ",""" &amp; VLOOKUP(BL$1,Data!$L:$M,2, FALSE) &amp; """;"   )             )</f>
        <v>;00000000-0000-0000-0000-000000000067,"HUMAN";</v>
      </c>
      <c r="BM172" t="str">
        <f>IF(Data!$L173=BM$1, "",             IF(ISERR(SEARCH(BM$1,Data!$H173)),        "",          ";" &amp; VLOOKUP(BM$1,Data!$L:$N,3, FALSE) &amp; ",""" &amp; VLOOKUP(BM$1,Data!$L:$M,2, FALSE) &amp; """;"   )             )</f>
        <v/>
      </c>
      <c r="BN172" t="str">
        <f>IF(Data!$L173=BN$1, "",             IF(ISERR(SEARCH(BN$1,Data!$H173)),        "",          ";" &amp; VLOOKUP(BN$1,Data!$L:$N,3, FALSE) &amp; ",""" &amp; VLOOKUP(BN$1,Data!$L:$M,2, FALSE) &amp; """;"   )             )</f>
        <v/>
      </c>
      <c r="BO172" t="str">
        <f>IF(Data!$L173=BO$1, "",             IF(ISERR(SEARCH(BO$1,Data!$H173)),        "",          ";" &amp; VLOOKUP(BO$1,Data!$L:$N,3, FALSE) &amp; ",""" &amp; VLOOKUP(BO$1,Data!$L:$M,2, FALSE) &amp; """;"   )             )</f>
        <v/>
      </c>
      <c r="BP172" t="str">
        <f>IF(Data!$L173=BP$1, "",             IF(ISERR(SEARCH(BP$1,Data!$H173)),        "",          ";" &amp; VLOOKUP(BP$1,Data!$L:$N,3, FALSE) &amp; ",""" &amp; VLOOKUP(BP$1,Data!$L:$M,2, FALSE) &amp; """;"   )             )</f>
        <v/>
      </c>
      <c r="BQ172" t="str">
        <f>IF(Data!$L173=BQ$1, "",             IF(ISERR(SEARCH(BQ$1,Data!$H173)),        "",          ";" &amp; VLOOKUP(BQ$1,Data!$L:$N,3, FALSE) &amp; ",""" &amp; VLOOKUP(BQ$1,Data!$L:$M,2, FALSE) &amp; """;"   )             )</f>
        <v/>
      </c>
      <c r="BR172" t="str">
        <f>IF(Data!$L173=BR$1, "",             IF(ISERR(SEARCH(BR$1,Data!$H173)),        "",          ";" &amp; VLOOKUP(BR$1,Data!$L:$N,3, FALSE) &amp; ",""" &amp; VLOOKUP(BR$1,Data!$L:$M,2, FALSE) &amp; """;"   )             )</f>
        <v/>
      </c>
      <c r="BS172" t="str">
        <f>IF(Data!$L173=BS$1, "",             IF(ISERR(SEARCH(BS$1,Data!$H173)),        "",          ";" &amp; VLOOKUP(BS$1,Data!$L:$N,3, FALSE) &amp; ",""" &amp; VLOOKUP(BS$1,Data!$L:$M,2, FALSE) &amp; """;"   )             )</f>
        <v/>
      </c>
      <c r="BT172" t="str">
        <f>IF(Data!$L173=BT$1, "",             IF(ISERR(SEARCH(BT$1,Data!$H173)),        "",          ";" &amp; VLOOKUP(BT$1,Data!$L:$N,3, FALSE) &amp; ",""" &amp; VLOOKUP(BT$1,Data!$L:$M,2, FALSE) &amp; """;"   )             )</f>
        <v/>
      </c>
      <c r="BU172" t="str">
        <f>IF(Data!$L173=BU$1, "",             IF(ISERR(SEARCH(BU$1,Data!$H173)),        "",          ";" &amp; VLOOKUP(BU$1,Data!$L:$N,3, FALSE) &amp; ",""" &amp; VLOOKUP(BU$1,Data!$L:$M,2, FALSE) &amp; """;"   )             )</f>
        <v/>
      </c>
      <c r="BV172" t="str">
        <f>IF(Data!$L173=BV$1, "",             IF(ISERR(SEARCH(BV$1,Data!$H173)),        "",          ";" &amp; VLOOKUP(BV$1,Data!$L:$N,3, FALSE) &amp; ",""" &amp; VLOOKUP(BV$1,Data!$L:$M,2, FALSE) &amp; """;"   )             )</f>
        <v/>
      </c>
      <c r="BW172" t="str">
        <f>IF(Data!$L173=BW$1, "",             IF(ISERR(SEARCH(BW$1,Data!$H173)),        "",          ";" &amp; VLOOKUP(BW$1,Data!$L:$N,3, FALSE) &amp; ",""" &amp; VLOOKUP(BW$1,Data!$L:$M,2, FALSE) &amp; """;"   )             )</f>
        <v/>
      </c>
      <c r="BX172" t="str">
        <f>IF(Data!$L173=BX$1, "",             IF(ISERR(SEARCH(BX$1,Data!$H173)),        "",          ";" &amp; VLOOKUP(BX$1,Data!$L:$N,3, FALSE) &amp; ",""" &amp; VLOOKUP(BX$1,Data!$L:$M,2, FALSE) &amp; """;"   )             )</f>
        <v/>
      </c>
      <c r="BY172" t="str">
        <f>IF(Data!$L173=BY$1, "",             IF(ISERR(SEARCH(BY$1,Data!$H173)),        "",          ";" &amp; VLOOKUP(BY$1,Data!$L:$N,3, FALSE) &amp; ",""" &amp; VLOOKUP(BY$1,Data!$L:$M,2, FALSE) &amp; """;"   )             )</f>
        <v/>
      </c>
      <c r="BZ172" t="str">
        <f>IF(Data!$L173=BZ$1, "",             IF(ISERR(SEARCH(BZ$1,Data!$H173)),        "",          ";" &amp; VLOOKUP(BZ$1,Data!$L:$N,3, FALSE) &amp; ",""" &amp; VLOOKUP(BZ$1,Data!$L:$M,2, FALSE) &amp; """;"   )             )</f>
        <v/>
      </c>
      <c r="CA172" t="str">
        <f>IF(Data!$L173=CA$1, "",             IF(ISERR(SEARCH(CA$1,Data!$H173)),        "",          ";" &amp; VLOOKUP(CA$1,Data!$L:$N,3, FALSE) &amp; ",""" &amp; VLOOKUP(CA$1,Data!$L:$M,2, FALSE) &amp; """;"   )             )</f>
        <v/>
      </c>
      <c r="CB172" t="str">
        <f>IF(Data!$L173=CB$1, "",             IF(ISERR(SEARCH(CB$1,Data!$H173)),        "",          ";" &amp; VLOOKUP(CB$1,Data!$L:$N,3, FALSE) &amp; ",""" &amp; VLOOKUP(CB$1,Data!$L:$M,2, FALSE) &amp; """;"   )             )</f>
        <v/>
      </c>
      <c r="CC172" t="str">
        <f>IF(Data!$L173=CC$1, "",             IF(ISERR(SEARCH(CC$1,Data!$H173)),        "",          ";" &amp; VLOOKUP(CC$1,Data!$L:$N,3, FALSE) &amp; ",""" &amp; VLOOKUP(CC$1,Data!$L:$M,2, FALSE) &amp; """;"   )             )</f>
        <v/>
      </c>
      <c r="CD172" t="str">
        <f>IF(Data!$L173=CD$1, "",             IF(ISERR(SEARCH(CD$1,Data!$H173)),        "",          ";" &amp; VLOOKUP(CD$1,Data!$L:$N,3, FALSE) &amp; ",""" &amp; VLOOKUP(CD$1,Data!$L:$M,2, FALSE) &amp; """;"   )             )</f>
        <v/>
      </c>
      <c r="CE172" t="str">
        <f>IF(Data!$L173=CE$1, "",             IF(ISERR(SEARCH(CE$1,Data!$H173)),        "",          ";" &amp; VLOOKUP(CE$1,Data!$L:$N,3, FALSE) &amp; ",""" &amp; VLOOKUP(CE$1,Data!$L:$M,2, FALSE) &amp; """;"   )             )</f>
        <v/>
      </c>
      <c r="CF172" t="str">
        <f>IF(Data!$L173=CF$1, "",             IF(ISERR(SEARCH(CF$1,Data!$H173)),        "",          ";" &amp; VLOOKUP(CF$1,Data!$L:$N,3, FALSE) &amp; ",""" &amp; VLOOKUP(CF$1,Data!$L:$M,2, FALSE) &amp; """;"   )             )</f>
        <v/>
      </c>
      <c r="CG172" t="str">
        <f>IF(Data!$L173=CG$1, "",             IF(ISERR(SEARCH(CG$1,Data!$H173)),        "",          ";" &amp; VLOOKUP(CG$1,Data!$L:$N,3, FALSE) &amp; ",""" &amp; VLOOKUP(CG$1,Data!$L:$M,2, FALSE) &amp; """;"   )             )</f>
        <v/>
      </c>
      <c r="CH172" t="str">
        <f>IF(Data!$L173=CH$1, "",             IF(ISERR(SEARCH(CH$1,Data!$H173)),        "",          ";" &amp; VLOOKUP(CH$1,Data!$L:$N,3, FALSE) &amp; ",""" &amp; VLOOKUP(CH$1,Data!$L:$M,2, FALSE) &amp; """;"   )             )</f>
        <v/>
      </c>
      <c r="CI172" t="str">
        <f>IF(Data!$L173=CI$1, "",             IF(ISERR(SEARCH(CI$1,Data!$H173)),        "",          ";" &amp; VLOOKUP(CI$1,Data!$L:$N,3, FALSE) &amp; ",""" &amp; VLOOKUP(CI$1,Data!$L:$M,2, FALSE) &amp; """;"   )             )</f>
        <v/>
      </c>
      <c r="CJ172" t="str">
        <f>IF(Data!$L173=CJ$1, "",             IF(ISERR(SEARCH(CJ$1,Data!$H173)),        "",          ";" &amp; VLOOKUP(CJ$1,Data!$L:$N,3, FALSE) &amp; ",""" &amp; VLOOKUP(CJ$1,Data!$L:$M,2, FALSE) &amp; """;"   )             )</f>
        <v/>
      </c>
      <c r="CK172" t="str">
        <f>IF(Data!$L173=CK$1, "",             IF(ISERR(SEARCH(CK$1,Data!$H173)),        "",          ";" &amp; VLOOKUP(CK$1,Data!$L:$N,3, FALSE) &amp; ",""" &amp; VLOOKUP(CK$1,Data!$L:$M,2, FALSE) &amp; """;"   )             )</f>
        <v/>
      </c>
      <c r="CL172" t="str">
        <f>IF(Data!$L173=CL$1, "",             IF(ISERR(SEARCH(CL$1,Data!$H173)),        "",          ";" &amp; VLOOKUP(CL$1,Data!$L:$N,3, FALSE) &amp; ",""" &amp; VLOOKUP(CL$1,Data!$L:$M,2, FALSE) &amp; """;"   )             )</f>
        <v/>
      </c>
      <c r="CM172" t="str">
        <f>IF(Data!$L173=CM$1, "",             IF(ISERR(SEARCH(CM$1,Data!$H173)),        "",          ";" &amp; VLOOKUP(CM$1,Data!$L:$N,3, FALSE) &amp; ",""" &amp; VLOOKUP(CM$1,Data!$L:$M,2, FALSE) &amp; """;"   )             )</f>
        <v/>
      </c>
      <c r="CN172" t="str">
        <f>IF(Data!$L173=CN$1, "",             IF(ISERR(SEARCH(CN$1,Data!$H173)),        "",          ";" &amp; VLOOKUP(CN$1,Data!$L:$N,3, FALSE) &amp; ",""" &amp; VLOOKUP(CN$1,Data!$L:$M,2, FALSE) &amp; """;"   )             )</f>
        <v>;00000000-0000-0000-0000-000000000093,"HUMAN";</v>
      </c>
      <c r="CO172" t="str">
        <f>IF(Data!$L173=CO$1, "",             IF(ISERR(SEARCH(CO$1,Data!$H173)),        "",          ";" &amp; VLOOKUP(CO$1,Data!$L:$N,3, FALSE) &amp; ",""" &amp; VLOOKUP(CO$1,Data!$L:$M,2, FALSE) &amp; """;"   )             )</f>
        <v/>
      </c>
      <c r="CP172" t="str">
        <f>IF(Data!$L173=CP$1, "",             IF(ISERR(SEARCH(CP$1,Data!$H173)),        "",          ";" &amp; VLOOKUP(CP$1,Data!$L:$N,3, FALSE) &amp; ",""" &amp; VLOOKUP(CP$1,Data!$L:$M,2, FALSE) &amp; """;"   )             )</f>
        <v/>
      </c>
      <c r="CQ172" t="str">
        <f>IF(Data!$L173=CQ$1, "",             IF(ISERR(SEARCH(CQ$1,Data!$H173)),        "",          ";" &amp; VLOOKUP(CQ$1,Data!$L:$N,3, FALSE) &amp; ",""" &amp; VLOOKUP(CQ$1,Data!$L:$M,2, FALSE) &amp; """;"   )             )</f>
        <v/>
      </c>
      <c r="CR172" t="str">
        <f>IF(Data!$L173=CR$1, "",             IF(ISERR(SEARCH(CR$1,Data!$H173)),        "",          ";" &amp; VLOOKUP(CR$1,Data!$L:$N,3, FALSE) &amp; ",""" &amp; VLOOKUP(CR$1,Data!$L:$M,2, FALSE) &amp; """;"   )             )</f>
        <v/>
      </c>
      <c r="CS172" t="str">
        <f>IF(Data!$L173=CS$1, "",             IF(ISERR(SEARCH(CS$1,Data!$H173)),        "",          ";" &amp; VLOOKUP(CS$1,Data!$L:$N,3, FALSE) &amp; ",""" &amp; VLOOKUP(CS$1,Data!$L:$M,2, FALSE) &amp; """;"   )             )</f>
        <v/>
      </c>
      <c r="CT172" t="str">
        <f>IF(Data!$L173=CT$1, "",             IF(ISERR(SEARCH(CT$1,Data!$H173)),        "",          ";" &amp; VLOOKUP(CT$1,Data!$L:$N,3, FALSE) &amp; ",""" &amp; VLOOKUP(CT$1,Data!$L:$M,2, FALSE) &amp; """;"   )             )</f>
        <v/>
      </c>
      <c r="CU172" t="str">
        <f>IF(Data!$L173=CU$1, "",             IF(ISERR(SEARCH(CU$1,Data!$H173)),        "",          ";" &amp; VLOOKUP(CU$1,Data!$L:$N,3, FALSE) &amp; ",""" &amp; VLOOKUP(CU$1,Data!$L:$M,2, FALSE) &amp; """;"   )             )</f>
        <v/>
      </c>
      <c r="CV172" t="str">
        <f>IF(Data!$L173=CV$1, "",             IF(ISERR(SEARCH(CV$1,Data!$H173)),        "",          ";" &amp; VLOOKUP(CV$1,Data!$L:$N,3, FALSE) &amp; ",""" &amp; VLOOKUP(CV$1,Data!$L:$M,2, FALSE) &amp; """;"   )             )</f>
        <v/>
      </c>
      <c r="CW172" t="str">
        <f>IF(Data!$L173=CW$1, "",             IF(ISERR(SEARCH(CW$1,Data!$H173)),        "",          ";" &amp; VLOOKUP(CW$1,Data!$L:$N,3, FALSE) &amp; ",""" &amp; VLOOKUP(CW$1,Data!$L:$M,2, FALSE) &amp; """;"   )             )</f>
        <v/>
      </c>
      <c r="CX172" t="str">
        <f>IF(Data!$L173=CX$1, "",             IF(ISERR(SEARCH(CX$1,Data!$H173)),        "",          ";" &amp; VLOOKUP(CX$1,Data!$L:$N,3, FALSE) &amp; ",""" &amp; VLOOKUP(CX$1,Data!$L:$M,2, FALSE) &amp; """;"   )             )</f>
        <v/>
      </c>
      <c r="CY172" t="str">
        <f>IF(Data!$L173=CY$1, "",             IF(ISERR(SEARCH(CY$1,Data!$H173)),        "",          ";" &amp; VLOOKUP(CY$1,Data!$L:$N,3, FALSE) &amp; ",""" &amp; VLOOKUP(CY$1,Data!$L:$M,2, FALSE) &amp; """;"   )             )</f>
        <v/>
      </c>
      <c r="CZ172" t="str">
        <f>IF(Data!$L173=CZ$1, "",             IF(ISERR(SEARCH(CZ$1,Data!$H173)),        "",          ";" &amp; VLOOKUP(CZ$1,Data!$L:$N,3, FALSE) &amp; ",""" &amp; VLOOKUP(CZ$1,Data!$L:$M,2, FALSE) &amp; """;"   )             )</f>
        <v/>
      </c>
      <c r="DA172" t="str">
        <f>IF(Data!$L173=DA$1, "",             IF(ISERR(SEARCH(DA$1,Data!$H173)),        "",          ";" &amp; VLOOKUP(DA$1,Data!$L:$N,3, FALSE) &amp; ",""" &amp; VLOOKUP(DA$1,Data!$L:$M,2, FALSE) &amp; """;"   )             )</f>
        <v/>
      </c>
      <c r="DB172" t="str">
        <f>IF(Data!$L173=DB$1, "",             IF(ISERR(SEARCH(DB$1,Data!$H173)),        "",          ";" &amp; VLOOKUP(DB$1,Data!$L:$N,3, FALSE) &amp; ",""" &amp; VLOOKUP(DB$1,Data!$L:$M,2, FALSE) &amp; """;"   )             )</f>
        <v/>
      </c>
      <c r="DC172" t="str">
        <f>IF(Data!$L173=DC$1, "",             IF(ISERR(SEARCH(DC$1,Data!$H173)),        "",          ";" &amp; VLOOKUP(DC$1,Data!$L:$N,3, FALSE) &amp; ",""" &amp; VLOOKUP(DC$1,Data!$L:$M,2, FALSE) &amp; """;"   )             )</f>
        <v/>
      </c>
      <c r="DD172" t="str">
        <f>IF(Data!$L173=DD$1, "",             IF(ISERR(SEARCH(DD$1,Data!$H173)),        "",          ";" &amp; VLOOKUP(DD$1,Data!$L:$N,3, FALSE) &amp; ",""" &amp; VLOOKUP(DD$1,Data!$L:$M,2, FALSE) &amp; """;"   )             )</f>
        <v/>
      </c>
      <c r="DE172" t="str">
        <f>IF(Data!$L173=DE$1, "",             IF(ISERR(SEARCH(DE$1,Data!$H173)),        "",          ";" &amp; VLOOKUP(DE$1,Data!$L:$N,3, FALSE) &amp; ",""" &amp; VLOOKUP(DE$1,Data!$L:$M,2, FALSE) &amp; """;"   )             )</f>
        <v/>
      </c>
      <c r="DF172" t="str">
        <f>IF(Data!$L173=DF$1, "",             IF(ISERR(SEARCH(DF$1,Data!$H173)),        "",          ";" &amp; VLOOKUP(DF$1,Data!$L:$N,3, FALSE) &amp; ",""" &amp; VLOOKUP(DF$1,Data!$L:$M,2, FALSE) &amp; """;"   )             )</f>
        <v/>
      </c>
      <c r="DG172" t="str">
        <f>IF(Data!$L173=DG$1, "",             IF(ISERR(SEARCH(DG$1,Data!$H173)),        "",          ";" &amp; VLOOKUP(DG$1,Data!$L:$N,3, FALSE) &amp; ",""" &amp; VLOOKUP(DG$1,Data!$L:$M,2, FALSE) &amp; """;"   )             )</f>
        <v/>
      </c>
      <c r="DH172" t="str">
        <f>IF(Data!$L173=DH$1, "",             IF(ISERR(SEARCH(DH$1,Data!$H173)),        "",          ";" &amp; VLOOKUP(DH$1,Data!$L:$N,3, FALSE) &amp; ",""" &amp; VLOOKUP(DH$1,Data!$L:$M,2, FALSE) &amp; """;"   )             )</f>
        <v/>
      </c>
      <c r="DI172" t="str">
        <f>IF(Data!$L173=DI$1, "",             IF(ISERR(SEARCH(DI$1,Data!$H173)),        "",          ";" &amp; VLOOKUP(DI$1,Data!$L:$N,3, FALSE) &amp; ",""" &amp; VLOOKUP(DI$1,Data!$L:$M,2, FALSE) &amp; """;"   )             )</f>
        <v/>
      </c>
      <c r="DJ172" t="str">
        <f>IF(Data!$L173=DJ$1, "",             IF(ISERR(SEARCH(DJ$1,Data!$H173)),        "",          ";" &amp; VLOOKUP(DJ$1,Data!$L:$N,3, FALSE) &amp; ",""" &amp; VLOOKUP(DJ$1,Data!$L:$M,2, FALSE) &amp; """;"   )             )</f>
        <v/>
      </c>
      <c r="DK172" t="str">
        <f>IF(Data!$L173=DK$1, "",             IF(ISERR(SEARCH(DK$1,Data!$H173)),        "",          ";" &amp; VLOOKUP(DK$1,Data!$L:$N,3, FALSE) &amp; ",""" &amp; VLOOKUP(DK$1,Data!$L:$M,2, FALSE) &amp; """;"   )             )</f>
        <v/>
      </c>
      <c r="DL172" t="str">
        <f>IF(Data!$L173=DL$1, "",             IF(ISERR(SEARCH(DL$1,Data!$H173)),        "",          ";" &amp; VLOOKUP(DL$1,Data!$L:$N,3, FALSE) &amp; ",""" &amp; VLOOKUP(DL$1,Data!$L:$M,2, FALSE) &amp; """;"   )             )</f>
        <v/>
      </c>
      <c r="DM172" t="str">
        <f>IF(Data!$L173=DM$1, "",             IF(ISERR(SEARCH(DM$1,Data!$H173)),        "",          ";" &amp; VLOOKUP(DM$1,Data!$L:$N,3, FALSE) &amp; ",""" &amp; VLOOKUP(DM$1,Data!$L:$M,2, FALSE) &amp; """;"   )             )</f>
        <v/>
      </c>
      <c r="DN172" t="str">
        <f>IF(Data!$L173=DN$1, "",             IF(ISERR(SEARCH(DN$1,Data!$H173)),        "",          ";" &amp; VLOOKUP(DN$1,Data!$L:$N,3, FALSE) &amp; ",""" &amp; VLOOKUP(DN$1,Data!$L:$M,2, FALSE) &amp; """;"   )             )</f>
        <v/>
      </c>
      <c r="DO172" t="str">
        <f>IF(Data!$L173=DO$1, "",             IF(ISERR(SEARCH(DO$1,Data!$H173)),        "",          ";" &amp; VLOOKUP(DO$1,Data!$L:$N,3, FALSE) &amp; ",""" &amp; VLOOKUP(DO$1,Data!$L:$M,2, FALSE) &amp; """;"   )             )</f>
        <v/>
      </c>
      <c r="DP172" t="str">
        <f>IF(Data!$L173=DP$1, "",             IF(ISERR(SEARCH(DP$1,Data!$H173)),        "",          ";" &amp; VLOOKUP(DP$1,Data!$L:$N,3, FALSE) &amp; ",""" &amp; VLOOKUP(DP$1,Data!$L:$M,2, FALSE) &amp; """;"   )             )</f>
        <v/>
      </c>
      <c r="DQ172" t="str">
        <f>IF(Data!$L173=DQ$1, "",             IF(ISERR(SEARCH(DQ$1,Data!$H173)),        "",          ";" &amp; VLOOKUP(DQ$1,Data!$L:$N,3, FALSE) &amp; ",""" &amp; VLOOKUP(DQ$1,Data!$L:$M,2, FALSE) &amp; """;"   )             )</f>
        <v/>
      </c>
      <c r="DR172" t="str">
        <f>IF(Data!$L173=DR$1, "",             IF(ISERR(SEARCH(DR$1,Data!$H173)),        "",          ";" &amp; VLOOKUP(DR$1,Data!$L:$N,3, FALSE) &amp; ",""" &amp; VLOOKUP(DR$1,Data!$L:$M,2, FALSE) &amp; """;"   )             )</f>
        <v/>
      </c>
      <c r="DS172" t="str">
        <f>IF(Data!$L173=DS$1, "",             IF(ISERR(SEARCH(DS$1,Data!$H173)),        "",          ";" &amp; VLOOKUP(DS$1,Data!$L:$N,3, FALSE) &amp; ",""" &amp; VLOOKUP(DS$1,Data!$L:$M,2, FALSE) &amp; """;"   )             )</f>
        <v/>
      </c>
      <c r="DT172" t="str">
        <f>IF(Data!$L173=DT$1, "",             IF(ISERR(SEARCH(DT$1,Data!$H173)),        "",          ";" &amp; VLOOKUP(DT$1,Data!$L:$N,3, FALSE) &amp; ",""" &amp; VLOOKUP(DT$1,Data!$L:$M,2, FALSE) &amp; """;"   )             )</f>
        <v/>
      </c>
      <c r="DU172" t="str">
        <f>IF(Data!$L173=DU$1, "",             IF(ISERR(SEARCH(DU$1,Data!$H173)),        "",          ";" &amp; VLOOKUP(DU$1,Data!$L:$N,3, FALSE) &amp; ",""" &amp; VLOOKUP(DU$1,Data!$L:$M,2, FALSE) &amp; """;"   )             )</f>
        <v>;00000000-0000-0000-0000-000000000123,"HUMAN";</v>
      </c>
      <c r="DV172" t="str">
        <f>IF(Data!$L173=DV$1, "",             IF(ISERR(SEARCH(DV$1,Data!$H173)),        "",          ";" &amp; VLOOKUP(DV$1,Data!$L:$N,3, FALSE) &amp; ",""" &amp; VLOOKUP(DV$1,Data!$L:$M,2, FALSE) &amp; """;"   )             )</f>
        <v/>
      </c>
      <c r="DW172" t="str">
        <f>IF(Data!$L173=DW$1, "",             IF(ISERR(SEARCH(DW$1,Data!$H173)),        "",          ";" &amp; VLOOKUP(DW$1,Data!$L:$N,3, FALSE) &amp; ",""" &amp; VLOOKUP(DW$1,Data!$L:$M,2, FALSE) &amp; """;"   )             )</f>
        <v/>
      </c>
      <c r="DX172" t="str">
        <f>IF(Data!$L173=DX$1, "",             IF(ISERR(SEARCH(DX$1,Data!$H173)),        "",          ";" &amp; VLOOKUP(DX$1,Data!$L:$N,3, FALSE) &amp; ",""" &amp; VLOOKUP(DX$1,Data!$L:$M,2, FALSE) &amp; """;"   )             )</f>
        <v/>
      </c>
      <c r="DY172" t="str">
        <f>IF(Data!$L173=DY$1, "",             IF(ISERR(SEARCH(DY$1,Data!$H173)),        "",          ";" &amp; VLOOKUP(DY$1,Data!$L:$N,3, FALSE) &amp; ",""" &amp; VLOOKUP(DY$1,Data!$L:$M,2, FALSE) &amp; """;"   )             )</f>
        <v/>
      </c>
      <c r="DZ172" t="str">
        <f>IF(Data!$L173=DZ$1, "",             IF(ISERR(SEARCH(DZ$1,Data!$H173)),        "",          ";" &amp; VLOOKUP(DZ$1,Data!$L:$N,3, FALSE) &amp; ",""" &amp; VLOOKUP(DZ$1,Data!$L:$M,2, FALSE) &amp; """;"   )             )</f>
        <v/>
      </c>
      <c r="EA172" t="str">
        <f>IF(Data!$L173=EA$1, "",             IF(ISERR(SEARCH(EA$1,Data!$H173)),        "",          ";" &amp; VLOOKUP(EA$1,Data!$L:$N,3, FALSE) &amp; ",""" &amp; VLOOKUP(EA$1,Data!$L:$M,2, FALSE) &amp; """;"   )             )</f>
        <v/>
      </c>
      <c r="EB172" t="str">
        <f>IF(Data!$L173=EB$1, "",             IF(ISERR(SEARCH(EB$1,Data!$H173)),        "",          ";" &amp; VLOOKUP(EB$1,Data!$L:$N,3, FALSE) &amp; ",""" &amp; VLOOKUP(EB$1,Data!$L:$M,2, FALSE) &amp; """;"   )             )</f>
        <v/>
      </c>
      <c r="EC172" t="str">
        <f>IF(Data!$L173=EC$1, "",             IF(ISERR(SEARCH(EC$1,Data!$H173)),        "",          ";" &amp; VLOOKUP(EC$1,Data!$L:$N,3, FALSE) &amp; ",""" &amp; VLOOKUP(EC$1,Data!$L:$M,2, FALSE) &amp; """;"   )             )</f>
        <v/>
      </c>
      <c r="ED172" t="str">
        <f>IF(Data!$L173=ED$1, "",             IF(ISERR(SEARCH(ED$1,Data!$H173)),        "",          ";" &amp; VLOOKUP(ED$1,Data!$L:$N,3, FALSE) &amp; ",""" &amp; VLOOKUP(ED$1,Data!$L:$M,2, FALSE) &amp; """;"   )             )</f>
        <v/>
      </c>
      <c r="EE172" t="str">
        <f>IF(Data!$L173=EE$1, "",             IF(ISERR(SEARCH(EE$1,Data!$H173)),        "",          ";" &amp; VLOOKUP(EE$1,Data!$L:$N,3, FALSE) &amp; ",""" &amp; VLOOKUP(EE$1,Data!$L:$M,2, FALSE) &amp; """;"   )             )</f>
        <v/>
      </c>
      <c r="EF172" t="str">
        <f>IF(Data!$L173=EF$1, "",             IF(ISERR(SEARCH(EF$1,Data!$H173)),        "",          ";" &amp; VLOOKUP(EF$1,Data!$L:$N,3, FALSE) &amp; ",""" &amp; VLOOKUP(EF$1,Data!$L:$M,2, FALSE) &amp; """;"   )             )</f>
        <v/>
      </c>
      <c r="EG172" t="str">
        <f>IF(Data!$L173=EG$1, "",             IF(ISERR(SEARCH(EG$1,Data!$H173)),        "",          ";" &amp; VLOOKUP(EG$1,Data!$L:$N,3, FALSE) &amp; ",""" &amp; VLOOKUP(EG$1,Data!$L:$M,2, FALSE) &amp; """;"   )             )</f>
        <v/>
      </c>
      <c r="EH172" t="str">
        <f>IF(Data!$L173=EH$1, "",             IF(ISERR(SEARCH(EH$1,Data!$H173)),        "",          ";" &amp; VLOOKUP(EH$1,Data!$L:$N,3, FALSE) &amp; ",""" &amp; VLOOKUP(EH$1,Data!$L:$M,2, FALSE) &amp; """;"   )             )</f>
        <v/>
      </c>
      <c r="EI172" t="str">
        <f>IF(Data!$L173=EI$1, "",             IF(ISERR(SEARCH(EI$1,Data!$H173)),        "",          ";" &amp; VLOOKUP(EI$1,Data!$L:$N,3, FALSE) &amp; ",""" &amp; VLOOKUP(EI$1,Data!$L:$M,2, FALSE) &amp; """;"   )             )</f>
        <v/>
      </c>
      <c r="EJ172" t="str">
        <f>IF(Data!$L173=EJ$1, "",             IF(ISERR(SEARCH(EJ$1,Data!$H173)),        "",          ";" &amp; VLOOKUP(EJ$1,Data!$L:$N,3, FALSE) &amp; ",""" &amp; VLOOKUP(EJ$1,Data!$L:$M,2, FALSE) &amp; """;"   )             )</f>
        <v/>
      </c>
      <c r="EK172" t="str">
        <f>IF(Data!$L173=EK$1, "",             IF(ISERR(SEARCH(EK$1,Data!$H173)),        "",          ";" &amp; VLOOKUP(EK$1,Data!$L:$N,3, FALSE) &amp; ",""" &amp; VLOOKUP(EK$1,Data!$L:$M,2, FALSE) &amp; """;"   )             )</f>
        <v/>
      </c>
      <c r="EL172" t="str">
        <f>IF(Data!$L173=EL$1, "",             IF(ISERR(SEARCH(EL$1,Data!$H173)),        "",          ";" &amp; VLOOKUP(EL$1,Data!$L:$N,3, FALSE) &amp; ",""" &amp; VLOOKUP(EL$1,Data!$L:$M,2, FALSE) &amp; """;"   )             )</f>
        <v/>
      </c>
      <c r="EM172" t="str">
        <f>IF(Data!$L173=EM$1, "",             IF(ISERR(SEARCH(EM$1,Data!$H173)),        "",          ";" &amp; VLOOKUP(EM$1,Data!$L:$N,3, FALSE) &amp; ",""" &amp; VLOOKUP(EM$1,Data!$L:$M,2, FALSE) &amp; """;"   )             )</f>
        <v/>
      </c>
      <c r="EN172" t="str">
        <f>IF(Data!$L173=EN$1, "",             IF(ISERR(SEARCH(EN$1,Data!$H173)),        "",          ";" &amp; VLOOKUP(EN$1,Data!$L:$N,3, FALSE) &amp; ",""" &amp; VLOOKUP(EN$1,Data!$L:$M,2, FALSE) &amp; """;"   )             )</f>
        <v/>
      </c>
      <c r="EO172" t="str">
        <f>IF(Data!$L173=EO$1, "",             IF(ISERR(SEARCH(EO$1,Data!$H173)),        "",          ";" &amp; VLOOKUP(EO$1,Data!$L:$N,3, FALSE) &amp; ",""" &amp; VLOOKUP(EO$1,Data!$L:$M,2, FALSE) &amp; """;"   )             )</f>
        <v/>
      </c>
      <c r="EP172" t="str">
        <f>IF(Data!$L173=EP$1, "",             IF(ISERR(SEARCH(EP$1,Data!$H173)),        "",          ";" &amp; VLOOKUP(EP$1,Data!$L:$N,3, FALSE) &amp; ",""" &amp; VLOOKUP(EP$1,Data!$L:$M,2, FALSE) &amp; """;"   )             )</f>
        <v/>
      </c>
      <c r="EQ172" t="str">
        <f>IF(Data!$L173=EQ$1, "",             IF(ISERR(SEARCH(EQ$1,Data!$H173)),        "",          ";" &amp; VLOOKUP(EQ$1,Data!$L:$N,3, FALSE) &amp; ",""" &amp; VLOOKUP(EQ$1,Data!$L:$M,2, FALSE) &amp; """;"   )             )</f>
        <v/>
      </c>
      <c r="ER172" t="str">
        <f>IF(Data!$L173=ER$1, "",             IF(ISERR(SEARCH(ER$1,Data!$H173)),        "",          ";" &amp; VLOOKUP(ER$1,Data!$L:$N,3, FALSE) &amp; ",""" &amp; VLOOKUP(ER$1,Data!$L:$M,2, FALSE) &amp; """;"   )             )</f>
        <v/>
      </c>
      <c r="ES172" t="str">
        <f>IF(Data!$L173=ES$1, "",             IF(ISERR(SEARCH(ES$1,Data!$H173)),        "",          ";" &amp; VLOOKUP(ES$1,Data!$L:$N,3, FALSE) &amp; ",""" &amp; VLOOKUP(ES$1,Data!$L:$M,2, FALSE) &amp; """;"   )             )</f>
        <v/>
      </c>
      <c r="ET172" t="str">
        <f>IF(Data!$L173=ET$1, "",             IF(ISERR(SEARCH(ET$1,Data!$H173)),        "",          ";" &amp; VLOOKUP(ET$1,Data!$L:$N,3, FALSE) &amp; ",""" &amp; VLOOKUP(ET$1,Data!$L:$M,2, FALSE) &amp; """;"   )             )</f>
        <v/>
      </c>
      <c r="EU172" t="str">
        <f>IF(Data!$L173=EU$1, "",             IF(ISERR(SEARCH(EU$1,Data!$H173)),        "",          ";" &amp; VLOOKUP(EU$1,Data!$L:$N,3, FALSE) &amp; ",""" &amp; VLOOKUP(EU$1,Data!$L:$M,2, FALSE) &amp; """;"   )             )</f>
        <v/>
      </c>
      <c r="EV172" t="str">
        <f>IF(Data!$L173=EV$1, "",             IF(ISERR(SEARCH(EV$1,Data!$H173)),        "",          ";" &amp; VLOOKUP(EV$1,Data!$L:$N,3, FALSE) &amp; ",""" &amp; VLOOKUP(EV$1,Data!$L:$M,2, FALSE) &amp; """;"   )             )</f>
        <v/>
      </c>
      <c r="EW172" t="str">
        <f>IF(Data!$L173=EW$1, "",             IF(ISERR(SEARCH(EW$1,Data!$H173)),        "",          ";" &amp; VLOOKUP(EW$1,Data!$L:$N,3, FALSE) &amp; ",""" &amp; VLOOKUP(EW$1,Data!$L:$M,2, FALSE) &amp; """;"   )             )</f>
        <v/>
      </c>
      <c r="EX172" t="str">
        <f>IF(Data!$L173=EX$1, "",             IF(ISERR(SEARCH(EX$1,Data!$H173)),        "",          ";" &amp; VLOOKUP(EX$1,Data!$L:$N,3, FALSE) &amp; ",""" &amp; VLOOKUP(EX$1,Data!$L:$M,2, FALSE) &amp; """;"   )             )</f>
        <v/>
      </c>
      <c r="EY172" t="str">
        <f>IF(Data!$L173=EY$1, "",             IF(ISERR(SEARCH(EY$1,Data!$H173)),        "",          ";" &amp; VLOOKUP(EY$1,Data!$L:$N,3, FALSE) &amp; ",""" &amp; VLOOKUP(EY$1,Data!$L:$M,2, FALSE) &amp; """;"   )             )</f>
        <v/>
      </c>
      <c r="EZ172" t="str">
        <f>IF(Data!$L173=EZ$1, "",             IF(ISERR(SEARCH(EZ$1,Data!$H173)),        "",          ";" &amp; VLOOKUP(EZ$1,Data!$L:$N,3, FALSE) &amp; ",""" &amp; VLOOKUP(EZ$1,Data!$L:$M,2, FALSE) &amp; """;"   )             )</f>
        <v/>
      </c>
      <c r="FA172" t="str">
        <f>IF(Data!$L173=FA$1, "",             IF(ISERR(SEARCH(FA$1,Data!$H173)),        "",          ";" &amp; VLOOKUP(FA$1,Data!$L:$N,3, FALSE) &amp; ",""" &amp; VLOOKUP(FA$1,Data!$L:$M,2, FALSE) &amp; """;"   )             )</f>
        <v/>
      </c>
      <c r="FB172" t="str">
        <f>IF(Data!$L173=FB$1, "",             IF(ISERR(SEARCH(FB$1,Data!$H173)),        "",          ";" &amp; VLOOKUP(FB$1,Data!$L:$N,3, FALSE) &amp; ",""" &amp; VLOOKUP(FB$1,Data!$L:$M,2, FALSE) &amp; """;"   )             )</f>
        <v/>
      </c>
      <c r="FC172" t="str">
        <f>IF(Data!$L173=FC$1, "",             IF(ISERR(SEARCH(FC$1,Data!$H173)),        "",          ";" &amp; VLOOKUP(FC$1,Data!$L:$N,3, FALSE) &amp; ",""" &amp; VLOOKUP(FC$1,Data!$L:$M,2, FALSE) &amp; """;"   )             )</f>
        <v/>
      </c>
      <c r="FD172" t="str">
        <f>IF(Data!$L173=FD$1, "",             IF(ISERR(SEARCH(FD$1,Data!$H173)),        "",          ";" &amp; VLOOKUP(FD$1,Data!$L:$N,3, FALSE) &amp; ",""" &amp; VLOOKUP(FD$1,Data!$L:$M,2, FALSE) &amp; """;"   )             )</f>
        <v/>
      </c>
      <c r="FE172" t="str">
        <f>IF(Data!$L173=FE$1, "",             IF(ISERR(SEARCH(FE$1,Data!$H173)),        "",          ";" &amp; VLOOKUP(FE$1,Data!$L:$N,3, FALSE) &amp; ",""" &amp; VLOOKUP(FE$1,Data!$L:$M,2, FALSE) &amp; """;"   )             )</f>
        <v/>
      </c>
      <c r="FF172" t="str">
        <f>IF(Data!$L173=FF$1, "",             IF(ISERR(SEARCH(FF$1,Data!$H173)),        "",          ";" &amp; VLOOKUP(FF$1,Data!$L:$N,3, FALSE) &amp; ",""" &amp; VLOOKUP(FF$1,Data!$L:$M,2, FALSE) &amp; """;"   )             )</f>
        <v/>
      </c>
      <c r="FG172" t="str">
        <f>IF(Data!$L173=FG$1, "",             IF(ISERR(SEARCH(FG$1,Data!$H173)),        "",          ";" &amp; VLOOKUP(FG$1,Data!$L:$N,3, FALSE) &amp; ",""" &amp; VLOOKUP(FG$1,Data!$L:$M,2, FALSE) &amp; """;"   )             )</f>
        <v/>
      </c>
      <c r="FH172" t="str">
        <f>IF(Data!$L173=FH$1, "",             IF(ISERR(SEARCH(FH$1,Data!$H173)),        "",          ";" &amp; VLOOKUP(FH$1,Data!$L:$N,3, FALSE) &amp; ",""" &amp; VLOOKUP(FH$1,Data!$L:$M,2, FALSE) &amp; """;"   )             )</f>
        <v/>
      </c>
      <c r="FI172" t="str">
        <f>IF(Data!$L173=FI$1, "",             IF(ISERR(SEARCH(FI$1,Data!$H173)),        "",          ";" &amp; VLOOKUP(FI$1,Data!$L:$N,3, FALSE) &amp; ",""" &amp; VLOOKUP(FI$1,Data!$L:$M,2, FALSE) &amp; """;"   )             )</f>
        <v/>
      </c>
      <c r="FJ172" t="str">
        <f>IF(Data!$L173=FJ$1, "",             IF(ISERR(SEARCH(FJ$1,Data!$H173)),        "",          ";" &amp; VLOOKUP(FJ$1,Data!$L:$N,3, FALSE) &amp; ",""" &amp; VLOOKUP(FJ$1,Data!$L:$M,2, FALSE) &amp; """;"   )             )</f>
        <v/>
      </c>
      <c r="FK172" t="str">
        <f>IF(Data!$L173=FK$1, "",             IF(ISERR(SEARCH(FK$1,Data!$H173)),        "",          ";" &amp; VLOOKUP(FK$1,Data!$L:$N,3, FALSE) &amp; ",""" &amp; VLOOKUP(FK$1,Data!$L:$M,2, FALSE) &amp; """;"   )             )</f>
        <v/>
      </c>
      <c r="FL172" t="str">
        <f>IF(Data!$L173=FL$1, "",             IF(ISERR(SEARCH(FL$1,Data!$H173)),        "",          ";" &amp; VLOOKUP(FL$1,Data!$L:$N,3, FALSE) &amp; ",""" &amp; VLOOKUP(FL$1,Data!$L:$M,2, FALSE) &amp; """;"   )             )</f>
        <v/>
      </c>
      <c r="FM172" t="str">
        <f>IF(Data!$L173=FM$1, "",             IF(ISERR(SEARCH(FM$1,Data!$H173)),        "",          ";" &amp; VLOOKUP(FM$1,Data!$L:$N,3, FALSE) &amp; ",""" &amp; VLOOKUP(FM$1,Data!$L:$M,2, FALSE) &amp; """;"   )             )</f>
        <v/>
      </c>
      <c r="FN172" t="str">
        <f>IF(Data!$L173=FN$1, "",             IF(ISERR(SEARCH(FN$1,Data!$H173)),        "",          ";" &amp; VLOOKUP(FN$1,Data!$L:$N,3, FALSE) &amp; ",""" &amp; VLOOKUP(FN$1,Data!$L:$M,2, FALSE) &amp; """;"   )             )</f>
        <v/>
      </c>
      <c r="FO172" t="str">
        <f>IF(Data!$L173=FO$1, "",             IF(ISERR(SEARCH(FO$1,Data!$H173)),        "",          ";" &amp; VLOOKUP(FO$1,Data!$L:$N,3, FALSE) &amp; ",""" &amp; VLOOKUP(FO$1,Data!$L:$M,2, FALSE) &amp; """;"   )             )</f>
        <v>;00000000-0000-0000-0000-000000000161,"HUMAN";</v>
      </c>
      <c r="FP172" t="str">
        <f>IF(Data!$L173=FP$1, "",             IF(ISERR(SEARCH(FP$1,Data!$H173)),        "",          ";" &amp; VLOOKUP(FP$1,Data!$L:$N,3, FALSE) &amp; ",""" &amp; VLOOKUP(FP$1,Data!$L:$M,2, FALSE) &amp; """;"   )             )</f>
        <v/>
      </c>
      <c r="FQ172" t="str">
        <f>IF(Data!$L173=FQ$1, "",             IF(ISERR(SEARCH(FQ$1,Data!$H173)),        "",          ";" &amp; VLOOKUP(FQ$1,Data!$L:$N,3, FALSE) &amp; ",""" &amp; VLOOKUP(FQ$1,Data!$L:$M,2, FALSE) &amp; """;"   )             )</f>
        <v/>
      </c>
      <c r="FR172" t="str">
        <f>IF(Data!$L173=FR$1, "",             IF(ISERR(SEARCH(FR$1,Data!$H173)),        "",          ";" &amp; VLOOKUP(FR$1,Data!$L:$N,3, FALSE) &amp; ",""" &amp; VLOOKUP(FR$1,Data!$L:$M,2, FALSE) &amp; """;"   )             )</f>
        <v/>
      </c>
      <c r="FS172" t="str">
        <f>IF(Data!$L173=FS$1, "",             IF(ISERR(SEARCH(FS$1,Data!$H173)),        "",          ";" &amp; VLOOKUP(FS$1,Data!$L:$N,3, FALSE) &amp; ",""" &amp; VLOOKUP(FS$1,Data!$L:$M,2, FALSE) &amp; """;"   )             )</f>
        <v/>
      </c>
      <c r="FT172" t="str">
        <f>IF(Data!$L173=FT$1, "",             IF(ISERR(SEARCH(FT$1,Data!$H173)),        "",          ";" &amp; VLOOKUP(FT$1,Data!$L:$N,3, FALSE) &amp; ",""" &amp; VLOOKUP(FT$1,Data!$L:$M,2, FALSE) &amp; """;"   )             )</f>
        <v/>
      </c>
      <c r="FU172" t="str">
        <f>IF(Data!$L173=FU$1, "",             IF(ISERR(SEARCH(FU$1,Data!$H173)),        "",          ";" &amp; VLOOKUP(FU$1,Data!$L:$N,3, FALSE) &amp; ",""" &amp; VLOOKUP(FU$1,Data!$L:$M,2, FALSE) &amp; """;"   )             )</f>
        <v/>
      </c>
      <c r="FV172" t="str">
        <f>IF(Data!$L173=FV$1, "",             IF(ISERR(SEARCH(FV$1,Data!$H173)),        "",          ";" &amp; VLOOKUP(FV$1,Data!$L:$N,3, FALSE) &amp; ",""" &amp; VLOOKUP(FV$1,Data!$L:$M,2, FALSE) &amp; """;"   )             )</f>
        <v/>
      </c>
      <c r="FW172" t="str">
        <f>IF(Data!$L173=FW$1, "",             IF(ISERR(SEARCH(FW$1,Data!$H173)),        "",          ";" &amp; VLOOKUP(FW$1,Data!$L:$N,3, FALSE) &amp; ",""" &amp; VLOOKUP(FW$1,Data!$L:$M,2, FALSE) &amp; """;"   )             )</f>
        <v/>
      </c>
      <c r="FX172" t="str">
        <f>IF(Data!$L173=FX$1, "",             IF(ISERR(SEARCH(FX$1,Data!$H173)),        "",          ";" &amp; VLOOKUP(FX$1,Data!$L:$N,3, FALSE) &amp; ",""" &amp; VLOOKUP(FX$1,Data!$L:$M,2, FALSE) &amp; """;"   )             )</f>
        <v/>
      </c>
      <c r="FY172" t="str">
        <f>IF(Data!$L173=FY$1, "",             IF(ISERR(SEARCH(FY$1,Data!$H173)),        "",          ";" &amp; VLOOKUP(FY$1,Data!$L:$N,3, FALSE) &amp; ",""" &amp; VLOOKUP(FY$1,Data!$L:$M,2, FALSE) &amp; """;"   )             )</f>
        <v/>
      </c>
      <c r="FZ172" t="str">
        <f>IF(Data!$L173=FZ$1, "",             IF(ISERR(SEARCH(FZ$1,Data!$H173)),        "",          ";" &amp; VLOOKUP(FZ$1,Data!$L:$N,3, FALSE) &amp; ",""" &amp; VLOOKUP(FZ$1,Data!$L:$M,2, FALSE) &amp; """;"   )             )</f>
        <v/>
      </c>
      <c r="GA172" t="str">
        <f>IF(Data!$L173=GA$1, "",             IF(ISERR(SEARCH(GA$1,Data!$H173)),        "",          ";" &amp; VLOOKUP(GA$1,Data!$L:$N,3, FALSE) &amp; ",""" &amp; VLOOKUP(GA$1,Data!$L:$M,2, FALSE) &amp; """;"   )             )</f>
        <v/>
      </c>
      <c r="GB172" t="str">
        <f>IF(Data!$L173=GB$1, "",             IF(ISERR(SEARCH(GB$1,Data!$H173)),        "",          ";" &amp; VLOOKUP(GB$1,Data!$L:$N,3, FALSE) &amp; ",""" &amp; VLOOKUP(GB$1,Data!$L:$M,2, FALSE) &amp; """;"   )             )</f>
        <v/>
      </c>
      <c r="GC172" t="str">
        <f>IF(Data!$L173=GC$1, "",             IF(ISERR(SEARCH(GC$1,Data!$H173)),        "",          ";" &amp; VLOOKUP(GC$1,Data!$L:$N,3, FALSE) &amp; ",""" &amp; VLOOKUP(GC$1,Data!$L:$M,2, FALSE) &amp; """;"   )             )</f>
        <v/>
      </c>
      <c r="GD172" t="str">
        <f>IF(Data!$L173=GD$1, "",             IF(ISERR(SEARCH(GD$1,Data!$H173)),        "",          ";" &amp; VLOOKUP(GD$1,Data!$L:$N,3, FALSE) &amp; ",""" &amp; VLOOKUP(GD$1,Data!$L:$M,2, FALSE) &amp; """;"   )             )</f>
        <v/>
      </c>
      <c r="GE172" t="str">
        <f>IF(Data!$L173=GE$1, "",             IF(ISERR(SEARCH(GE$1,Data!$H173)),        "",          ";" &amp; VLOOKUP(GE$1,Data!$L:$N,3, FALSE) &amp; ",""" &amp; VLOOKUP(GE$1,Data!$L:$M,2, FALSE) &amp; """;"   )             )</f>
        <v/>
      </c>
      <c r="GF172" t="str">
        <f>IF(Data!$L173=GF$1, "",             IF(ISERR(SEARCH(GF$1,Data!$H173)),        "",          ";" &amp; VLOOKUP(GF$1,Data!$L:$N,3, FALSE) &amp; ",""" &amp; VLOOKUP(GF$1,Data!$L:$M,2, FALSE) &amp; """;"   )             )</f>
        <v/>
      </c>
      <c r="GG172" t="str">
        <f>IF(Data!$L173=GG$1, "",             IF(ISERR(SEARCH(GG$1,Data!$H173)),        "",          ";" &amp; VLOOKUP(GG$1,Data!$L:$N,3, FALSE) &amp; ",""" &amp; VLOOKUP(GG$1,Data!$L:$M,2, FALSE) &amp; """;"   )             )</f>
        <v/>
      </c>
      <c r="GH172" t="str">
        <f>IF(Data!$L173=GH$1, "",             IF(ISERR(SEARCH(GH$1,Data!$H173)),        "",          ";" &amp; VLOOKUP(GH$1,Data!$L:$N,3, FALSE) &amp; ",""" &amp; VLOOKUP(GH$1,Data!$L:$M,2, FALSE) &amp; """;"   )             )</f>
        <v/>
      </c>
      <c r="GI172" t="str">
        <f>IF(Data!$L173=GI$1, "",             IF(ISERR(SEARCH(GI$1,Data!$H173)),        "",          ";" &amp; VLOOKUP(GI$1,Data!$L:$N,3, FALSE) &amp; ",""" &amp; VLOOKUP(GI$1,Data!$L:$M,2, FALSE) &amp; """;"   )             )</f>
        <v/>
      </c>
      <c r="GJ172" t="str">
        <f>IF(Data!$L173=GJ$1, "",             IF(ISERR(SEARCH(GJ$1,Data!$H173)),        "",          ";" &amp; VLOOKUP(GJ$1,Data!$L:$N,3, FALSE) &amp; ",""" &amp; VLOOKUP(GJ$1,Data!$L:$M,2, FALSE) &amp; """;"   )             )</f>
        <v/>
      </c>
      <c r="GK172" t="str">
        <f>IF(Data!$L173=GK$1, "",             IF(ISERR(SEARCH(GK$1,Data!$H173)),        "",          ";" &amp; VLOOKUP(GK$1,Data!$L:$N,3, FALSE) &amp; ",""" &amp; VLOOKUP(GK$1,Data!$L:$M,2, FALSE) &amp; """;"   )             )</f>
        <v/>
      </c>
      <c r="GL172" t="str">
        <f>IF(Data!$L173=GL$1, "",             IF(ISERR(SEARCH(GL$1,Data!$H173)),        "",          ";" &amp; VLOOKUP(GL$1,Data!$L:$N,3, FALSE) &amp; ",""" &amp; VLOOKUP(GL$1,Data!$L:$M,2, FALSE) &amp; """;"   )             )</f>
        <v/>
      </c>
      <c r="GM172" t="str">
        <f>IF(Data!$L173=GM$1, "",             IF(ISERR(SEARCH(GM$1,Data!$H173)),        "",          ";" &amp; VLOOKUP(GM$1,Data!$L:$N,3, FALSE) &amp; ",""" &amp; VLOOKUP(GM$1,Data!$L:$M,2, FALSE) &amp; """;"   )             )</f>
        <v/>
      </c>
      <c r="GN172" t="str">
        <f>IF(Data!$L173=GN$1, "",             IF(ISERR(SEARCH(GN$1,Data!$H173)),        "",          ";" &amp; VLOOKUP(GN$1,Data!$L:$N,3, FALSE) &amp; ",""" &amp; VLOOKUP(GN$1,Data!$L:$M,2, FALSE) &amp; """;"   )             )</f>
        <v/>
      </c>
      <c r="GO172" t="str">
        <f>IF(Data!$L173=GO$1, "",             IF(ISERR(SEARCH(GO$1,Data!$H173)),        "",          ";" &amp; VLOOKUP(GO$1,Data!$L:$N,3, FALSE) &amp; ",""" &amp; VLOOKUP(GO$1,Data!$L:$M,2, FALSE) &amp; """;"   )             )</f>
        <v>;00000000-0000-0000-0000-000000000185,"HUMAN";</v>
      </c>
      <c r="GP172" t="str">
        <f>IF(Data!$L173=GP$1, "",             IF(ISERR(SEARCH(GP$1,Data!$H173)),        "",          ";" &amp; VLOOKUP(GP$1,Data!$L:$N,3, FALSE) &amp; ",""" &amp; VLOOKUP(GP$1,Data!$L:$M,2, FALSE) &amp; """;"   )             )</f>
        <v/>
      </c>
      <c r="GQ172" t="str">
        <f>IF(Data!$L173=GQ$1, "",             IF(ISERR(SEARCH(GQ$1,Data!$H173)),        "",          ";" &amp; VLOOKUP(GQ$1,Data!$L:$N,3, FALSE) &amp; ",""" &amp; VLOOKUP(GQ$1,Data!$L:$M,2, FALSE) &amp; """;"   )             )</f>
        <v/>
      </c>
      <c r="GR172" t="str">
        <f>IF(Data!$L173=GR$1, "",             IF(ISERR(SEARCH(GR$1,Data!$H173)),        "",          ";" &amp; VLOOKUP(GR$1,Data!$L:$N,3, FALSE) &amp; ",""" &amp; VLOOKUP(GR$1,Data!$L:$M,2, FALSE) &amp; """;"   )             )</f>
        <v/>
      </c>
      <c r="GS172" t="str">
        <f>IF(Data!$L173=GS$1, "",             IF(ISERR(SEARCH(GS$1,Data!$H173)),        "",          ";" &amp; VLOOKUP(GS$1,Data!$L:$N,3, FALSE) &amp; ",""" &amp; VLOOKUP(GS$1,Data!$L:$M,2, FALSE) &amp; """;"   )             )</f>
        <v/>
      </c>
      <c r="GT172" t="str">
        <f>IF(Data!$L173=GT$1, "",             IF(ISERR(SEARCH(GT$1,Data!$H173)),        "",          ";" &amp; VLOOKUP(GT$1,Data!$L:$N,3, FALSE) &amp; ",""" &amp; VLOOKUP(GT$1,Data!$L:$M,2, FALSE) &amp; """;"   )             )</f>
        <v/>
      </c>
      <c r="GU172" t="str">
        <f>IF(Data!$L173=GU$1, "",             IF(ISERR(SEARCH(GU$1,Data!$H173)),        "",          ";" &amp; VLOOKUP(GU$1,Data!$L:$N,3, FALSE) &amp; ",""" &amp; VLOOKUP(GU$1,Data!$L:$M,2, FALSE) &amp; """;"   )             )</f>
        <v/>
      </c>
      <c r="GV172" t="str">
        <f>IF(Data!$L173=GV$1, "",             IF(ISERR(SEARCH(GV$1,Data!$H173)),        "",          ";" &amp; VLOOKUP(GV$1,Data!$L:$N,3, FALSE) &amp; ",""" &amp; VLOOKUP(GV$1,Data!$L:$M,2, FALSE) &amp; """;"   )             )</f>
        <v/>
      </c>
      <c r="GW172" t="str">
        <f>IF(Data!$L173=GW$1, "",             IF(ISERR(SEARCH(GW$1,Data!$H173)),        "",          ";" &amp; VLOOKUP(GW$1,Data!$L:$N,3, FALSE) &amp; ",""" &amp; VLOOKUP(GW$1,Data!$L:$M,2, FALSE) &amp; """;"   )             )</f>
        <v/>
      </c>
      <c r="GX172" t="str">
        <f>IF(Data!$L173=GX$1, "",             IF(ISERR(SEARCH(GX$1,Data!$H173)),        "",          ";" &amp; VLOOKUP(GX$1,Data!$L:$N,3, FALSE) &amp; ",""" &amp; VLOOKUP(GX$1,Data!$L:$M,2, FALSE) &amp; """;"   )             )</f>
        <v/>
      </c>
      <c r="GY172" t="str">
        <f>IF(Data!$L173=GY$1, "",             IF(ISERR(SEARCH(GY$1,Data!$H173)),        "",          ";" &amp; VLOOKUP(GY$1,Data!$L:$N,3, FALSE) &amp; ",""" &amp; VLOOKUP(GY$1,Data!$L:$M,2, FALSE) &amp; """;"   )             )</f>
        <v/>
      </c>
      <c r="GZ172" t="str">
        <f>IF(Data!$L173=GZ$1, "",             IF(ISERR(SEARCH(GZ$1,Data!$H173)),        "",          ";" &amp; VLOOKUP(GZ$1,Data!$L:$N,3, FALSE) &amp; ",""" &amp; VLOOKUP(GZ$1,Data!$L:$M,2, FALSE) &amp; """;"   )             )</f>
        <v/>
      </c>
      <c r="HA172" t="str">
        <f>IF(Data!$L173=HA$1, "",             IF(ISERR(SEARCH(HA$1,Data!$H173)),        "",          ";" &amp; VLOOKUP(HA$1,Data!$L:$N,3, FALSE) &amp; ",""" &amp; VLOOKUP(HA$1,Data!$L:$M,2, FALSE) &amp; """;"   )             )</f>
        <v/>
      </c>
      <c r="HB172" t="str">
        <f>IF(Data!$L173=HB$1, "",             IF(ISERR(SEARCH(HB$1,Data!$H173)),        "",          ";" &amp; VLOOKUP(HB$1,Data!$L:$N,3, FALSE) &amp; ",""" &amp; VLOOKUP(HB$1,Data!$L:$M,2, FALSE) &amp; """;"   )             )</f>
        <v/>
      </c>
      <c r="HC172" t="str">
        <f>IF(Data!$L173=HC$1, "",             IF(ISERR(SEARCH(HC$1,Data!$H173)),        "",          ";" &amp; VLOOKUP(HC$1,Data!$L:$N,3, FALSE) &amp; ",""" &amp; VLOOKUP(HC$1,Data!$L:$M,2, FALSE) &amp; """;"   )             )</f>
        <v/>
      </c>
      <c r="HD172" t="str">
        <f>IF(Data!$L173=HD$1, "",             IF(ISERR(SEARCH(HD$1,Data!$H173)),        "",          ";" &amp; VLOOKUP(HD$1,Data!$L:$N,3, FALSE) &amp; ",""" &amp; VLOOKUP(HD$1,Data!$L:$M,2, FALSE) &amp; """;"   )             )</f>
        <v/>
      </c>
      <c r="HE172" t="str">
        <f>IF(Data!$L173=HE$1, "",             IF(ISERR(SEARCH(HE$1,Data!$H173)),        "",          ";" &amp; VLOOKUP(HE$1,Data!$L:$N,3, FALSE) &amp; ",""" &amp; VLOOKUP(HE$1,Data!$L:$M,2, FALSE) &amp; """;"   )             )</f>
        <v/>
      </c>
      <c r="HF172" t="str">
        <f>IF(Data!$L173=HF$1, "",             IF(ISERR(SEARCH(HF$1,Data!$H173)),        "",          ";" &amp; VLOOKUP(HF$1,Data!$L:$N,3, FALSE) &amp; ",""" &amp; VLOOKUP(HF$1,Data!$L:$M,2, FALSE) &amp; """;"   )             )</f>
        <v/>
      </c>
      <c r="HG172" t="str">
        <f>IF(Data!$L173=HG$1, "",             IF(ISERR(SEARCH(HG$1,Data!$H173)),        "",          ";" &amp; VLOOKUP(HG$1,Data!$L:$N,3, FALSE) &amp; ",""" &amp; VLOOKUP(HG$1,Data!$L:$M,2, FALSE) &amp; """;"   )             )</f>
        <v/>
      </c>
      <c r="HH172" t="str">
        <f>IF(Data!$L173=HH$1, "",             IF(ISERR(SEARCH(HH$1,Data!$H173)),        "",          ";" &amp; VLOOKUP(HH$1,Data!$L:$N,3, FALSE) &amp; ",""" &amp; VLOOKUP(HH$1,Data!$L:$M,2, FALSE) &amp; """;"   )             )</f>
        <v/>
      </c>
      <c r="HI172" t="str">
        <f>IF(Data!$L173=HI$1, "",             IF(ISERR(SEARCH(HI$1,Data!$H173)),        "",          ";" &amp; VLOOKUP(HI$1,Data!$L:$N,3, FALSE) &amp; ",""" &amp; VLOOKUP(HI$1,Data!$L:$M,2, FALSE) &amp; """;"   )             )</f>
        <v/>
      </c>
      <c r="HJ172" t="str">
        <f>IF(Data!$L173=HJ$1, "",             IF(ISERR(SEARCH(HJ$1,Data!$H173)),        "",          ";" &amp; VLOOKUP(HJ$1,Data!$L:$N,3, FALSE) &amp; ",""" &amp; VLOOKUP(HJ$1,Data!$L:$M,2, FALSE) &amp; """;"   )             )</f>
        <v/>
      </c>
      <c r="HK172" t="str">
        <f>IF(Data!$L173=HK$1, "",             IF(ISERR(SEARCH(HK$1,Data!$H173)),        "",          ";" &amp; VLOOKUP(HK$1,Data!$L:$N,3, FALSE) &amp; ",""" &amp; VLOOKUP(HK$1,Data!$L:$M,2, FALSE) &amp; """;"   )             )</f>
        <v/>
      </c>
      <c r="HL172" t="str">
        <f>IF(Data!$L173=HL$1, "",             IF(ISERR(SEARCH(HL$1,Data!$H173)),        "",          ";" &amp; VLOOKUP(HL$1,Data!$L:$N,3, FALSE) &amp; ",""" &amp; VLOOKUP(HL$1,Data!$L:$M,2, FALSE) &amp; """;"   )             )</f>
        <v/>
      </c>
      <c r="HM172" t="str">
        <f>IF(Data!$L173=HM$1, "",             IF(ISERR(SEARCH(HM$1,Data!$H173)),        "",          ";" &amp; VLOOKUP(HM$1,Data!$L:$N,3, FALSE) &amp; ",""" &amp; VLOOKUP(HM$1,Data!$L:$M,2, FALSE) &amp; """;"   )             )</f>
        <v/>
      </c>
      <c r="HN172" t="str">
        <f>IF(Data!$L173=HN$1, "",             IF(ISERR(SEARCH(HN$1,Data!$H173)),        "",          ";" &amp; VLOOKUP(HN$1,Data!$L:$N,3, FALSE) &amp; ",""" &amp; VLOOKUP(HN$1,Data!$L:$M,2, FALSE) &amp; """;"   )             )</f>
        <v/>
      </c>
      <c r="HO172" t="str">
        <f>IF(Data!$L173=HO$1, "",             IF(ISERR(SEARCH(HO$1,Data!$H173)),        "",          ";" &amp; VLOOKUP(HO$1,Data!$L:$N,3, FALSE) &amp; ",""" &amp; VLOOKUP(HO$1,Data!$L:$M,2, FALSE) &amp; """;"   )             )</f>
        <v/>
      </c>
      <c r="HP172" t="str">
        <f>IF(Data!$L173=HP$1, "",             IF(ISERR(SEARCH(HP$1,Data!$H173)),        "",          ";" &amp; VLOOKUP(HP$1,Data!$L:$N,3, FALSE) &amp; ",""" &amp; VLOOKUP(HP$1,Data!$L:$M,2, FALSE) &amp; """;"   )             )</f>
        <v/>
      </c>
      <c r="HQ172" t="str">
        <f>IF(Data!$L173=HQ$1, "",             IF(ISERR(SEARCH(HQ$1,Data!$H173)),        "",          ";" &amp; VLOOKUP(HQ$1,Data!$L:$N,3, FALSE) &amp; ",""" &amp; VLOOKUP(HQ$1,Data!$L:$M,2, FALSE) &amp; """;"   )             )</f>
        <v/>
      </c>
      <c r="HR172" t="str">
        <f>IF(Data!$L173=HR$1, "",             IF(ISERR(SEARCH(HR$1,Data!$H173)),        "",          ";" &amp; VLOOKUP(HR$1,Data!$L:$N,3, FALSE) &amp; ",""" &amp; VLOOKUP(HR$1,Data!$L:$M,2, FALSE) &amp; """;"   )             )</f>
        <v/>
      </c>
      <c r="HS172" t="str">
        <f>IF(Data!$L173=HS$1, "",             IF(ISERR(SEARCH(HS$1,Data!$H173)),        "",          ";" &amp; VLOOKUP(HS$1,Data!$L:$N,3, FALSE) &amp; ",""" &amp; VLOOKUP(HS$1,Data!$L:$M,2, FALSE) &amp; """;"   )             )</f>
        <v/>
      </c>
      <c r="HT172" t="str">
        <f>IF(Data!$L173=HT$1, "",             IF(ISERR(SEARCH(HT$1,Data!$H173)),        "",          ";" &amp; VLOOKUP(HT$1,Data!$L:$N,3, FALSE) &amp; ",""" &amp; VLOOKUP(HT$1,Data!$L:$M,2, FALSE) &amp; """;"   )             )</f>
        <v/>
      </c>
      <c r="HU172" t="str">
        <f>IF(Data!$L173=HU$1, "",             IF(ISERR(SEARCH(HU$1,Data!$H173)),        "",          ";" &amp; VLOOKUP(HU$1,Data!$L:$N,3, FALSE) &amp; ",""" &amp; VLOOKUP(HU$1,Data!$L:$M,2, FALSE) &amp; """;"   )             )</f>
        <v/>
      </c>
      <c r="HV172" t="str">
        <f>IF(Data!$L173=HV$1, "",             IF(ISERR(SEARCH(HV$1,Data!$H173)),        "",          ";" &amp; VLOOKUP(HV$1,Data!$L:$N,3, FALSE) &amp; ",""" &amp; VLOOKUP(HV$1,Data!$L:$M,2, FALSE) &amp; """;"   )             )</f>
        <v/>
      </c>
      <c r="HW172" t="str">
        <f>IF(Data!$L173=HW$1, "",             IF(ISERR(SEARCH(HW$1,Data!$H173)),        "",          ";" &amp; VLOOKUP(HW$1,Data!$L:$N,3, FALSE) &amp; ",""" &amp; VLOOKUP(HW$1,Data!$L:$M,2, FALSE) &amp; """;"   )             )</f>
        <v/>
      </c>
      <c r="HX172" t="str">
        <f>IF(Data!$L173=HX$1, "",             IF(ISERR(SEARCH(HX$1,Data!$H173)),        "",          ";" &amp; VLOOKUP(HX$1,Data!$L:$N,3, FALSE) &amp; ",""" &amp; VLOOKUP(HX$1,Data!$L:$M,2, FALSE) &amp; """;"   )             )</f>
        <v/>
      </c>
      <c r="HY172" t="str">
        <f>IF(Data!$L173=HY$1, "",             IF(ISERR(SEARCH(HY$1,Data!$H173)),        "",          ";" &amp; VLOOKUP(HY$1,Data!$L:$N,3, FALSE) &amp; ",""" &amp; VLOOKUP(HY$1,Data!$L:$M,2, FALSE) &amp; """;"   )             )</f>
        <v/>
      </c>
      <c r="HZ172" t="str">
        <f>IF(Data!$L173=HZ$1, "",             IF(ISERR(SEARCH(HZ$1,Data!$H173)),        "",          ";" &amp; VLOOKUP(HZ$1,Data!$L:$N,3, FALSE) &amp; ",""" &amp; VLOOKUP(HZ$1,Data!$L:$M,2, FALSE) &amp; """;"   )             )</f>
        <v/>
      </c>
      <c r="IA172" t="str">
        <f>IF(Data!$L173=IA$1, "",             IF(ISERR(SEARCH(IA$1,Data!$H173)),        "",          ";" &amp; VLOOKUP(IA$1,Data!$L:$N,3, FALSE) &amp; ",""" &amp; VLOOKUP(IA$1,Data!$L:$M,2, FALSE) &amp; """;"   )             )</f>
        <v/>
      </c>
      <c r="IB172" t="str">
        <f>IF(Data!$L173=IB$1, "",             IF(ISERR(SEARCH(IB$1,Data!$H173)),        "",          ";" &amp; VLOOKUP(IB$1,Data!$L:$N,3, FALSE) &amp; ",""" &amp; VLOOKUP(IB$1,Data!$L:$M,2, FALSE) &amp; """;"   )             )</f>
        <v/>
      </c>
      <c r="IC172" t="str">
        <f>IF(Data!$L173=IC$1, "",             IF(ISERR(SEARCH(IC$1,Data!$H173)),        "",          ";" &amp; VLOOKUP(IC$1,Data!$L:$N,3, FALSE) &amp; ",""" &amp; VLOOKUP(IC$1,Data!$L:$M,2, FALSE) &amp; """;"   )             )</f>
        <v/>
      </c>
      <c r="ID172" t="str">
        <f>IF(Data!$L173=ID$1, "",             IF(ISERR(SEARCH(ID$1,Data!$H173)),        "",          ";" &amp; VLOOKUP(ID$1,Data!$L:$N,3, FALSE) &amp; ",""" &amp; VLOOKUP(ID$1,Data!$L:$M,2, FALSE) &amp; """;"   )             )</f>
        <v/>
      </c>
      <c r="IE172" t="str">
        <f>IF(Data!$L173=IE$1, "",             IF(ISERR(SEARCH(IE$1,Data!$H173)),        "",          ";" &amp; VLOOKUP(IE$1,Data!$L:$N,3, FALSE) &amp; ",""" &amp; VLOOKUP(IE$1,Data!$L:$M,2, FALSE) &amp; """;"   )             )</f>
        <v/>
      </c>
      <c r="IF172" t="str">
        <f>IF(Data!$L173=IF$1, "",             IF(ISERR(SEARCH(IF$1,Data!$H173)),        "",          ";" &amp; VLOOKUP(IF$1,Data!$L:$N,3, FALSE) &amp; ",""" &amp; VLOOKUP(IF$1,Data!$L:$M,2, FALSE) &amp; """;"   )             )</f>
        <v/>
      </c>
      <c r="IG172" t="str">
        <f>IF(Data!$L173=IG$1, "",             IF(ISERR(SEARCH(IG$1,Data!$H173)),        "",          ";" &amp; VLOOKUP(IG$1,Data!$L:$N,3, FALSE) &amp; ",""" &amp; VLOOKUP(IG$1,Data!$L:$M,2, FALSE) &amp; """;"   )             )</f>
        <v/>
      </c>
      <c r="IH172" t="str">
        <f>IF(Data!$L173=IH$1, "",             IF(ISERR(SEARCH(IH$1,Data!$H173)),        "",          ";" &amp; VLOOKUP(IH$1,Data!$L:$N,3, FALSE) &amp; ",""" &amp; VLOOKUP(IH$1,Data!$L:$M,2, FALSE) &amp; """;"   )             )</f>
        <v/>
      </c>
      <c r="II172" t="str">
        <f>IF(Data!$L173=II$1, "",             IF(ISERR(SEARCH(II$1,Data!$H173)),        "",          ";" &amp; VLOOKUP(II$1,Data!$L:$N,3, FALSE) &amp; ",""" &amp; VLOOKUP(II$1,Data!$L:$M,2, FALSE) &amp; """;"   )             )</f>
        <v/>
      </c>
    </row>
    <row r="173" spans="1:243" x14ac:dyDescent="0.3">
      <c r="A173" t="str">
        <f>Data!L174</f>
        <v>Sabe</v>
      </c>
      <c r="B173" s="15" t="str">
        <f>VLOOKUP(Tableau36[[#This Row],[Character]],Data!L:N,3,FALSE)</f>
        <v>00000000-0000-0000-0000-000000000172</v>
      </c>
      <c r="C173" s="15" t="str">
        <f>VLOOKUP(Tableau36[[#This Row],[Character]],Data!L:M,2,FALSE)</f>
        <v>HUMAN</v>
      </c>
      <c r="D173" s="15" t="str">
        <f>SUBSTITUTE(     SUBSTITUTE(Tableau36[[#This Row],[character_id,character_type,friend_id,friend_type]],",""DROID""",""),    ",""HUMAN""", "")</f>
        <v/>
      </c>
      <c r="E173" s="15" t="str">
        <f>IF(Tableau36[[#This Row],[With char''s id]] = "", "",    MID(Tableau36[[#This Row],[With char''s id]], 2, LEN(Tableau36[[#This Row],[With char''s id]])-1))</f>
        <v/>
      </c>
      <c r="F173" s="15" t="str">
        <f>SUBSTITUTE(Tableau36[[#This Row],[List of friend''s id]],  "/",    "/" &amp; Tableau36[[#This Row],[Character''s id]] &amp; ",""" &amp; Tableau36[[#This Row],[Type]] &amp; """,")</f>
        <v/>
      </c>
      <c r="G173" t="str">
        <f>IF( Tableau36[[#This Row],[removed double semi-colon]]="", "", "/" &amp; MID(Tableau36[[#This Row],[removed double semi-colon]],2,LEN(Tableau36[[#This Row],[removed double semi-colon]]) - 2) )</f>
        <v/>
      </c>
      <c r="H173" t="str">
        <f>SUBSTITUTE(Tableau36[[#This Row],[Concatenation]],";;","/")</f>
        <v/>
      </c>
      <c r="I173" t="str">
        <f>friends!M173&amp; friends!N173&amp; friends!O173&amp; friends!P173&amp; friends!Q173&amp; friends!R173&amp; friends!S173&amp; friends!T173&amp; friends!U173&amp; friends!V173&amp; friends!W173&amp; friends!X173&amp; friends!Y173&amp; friends!Z173&amp; friends!AA173&amp; friends!AB173&amp; friends!AC173&amp; friends!AD173&amp; friends!AE173&amp; friends!AF173&amp; friends!AG173&amp; friends!AH173&amp; friends!AI173&amp; friends!AJ173&amp; friends!AK173&amp; friends!AL173&amp; friends!AM173&amp; friends!AN173&amp; friends!AO173&amp; friends!AP173&amp; friends!AQ173&amp; friends!AR173&amp; friends!AS173&amp; friends!AT173&amp; friends!AU173&amp; friends!AV173&amp; friends!AW173&amp; friends!AX173&amp; friends!AY173&amp; friends!AZ173&amp; friends!BA173&amp; friends!BB173&amp; friends!BC173&amp; friends!BD173&amp; friends!BE173&amp; friends!BF173&amp; friends!BG173&amp; friends!BH173&amp; friends!BI173&amp; friends!BJ173&amp; friends!BK173&amp; friends!BL173&amp; friends!BM173&amp; friends!BN173&amp; friends!BO173&amp; friends!BP173&amp; friends!BQ173&amp; friends!BR173&amp; friends!BS173&amp; friends!BT173&amp; friends!BU173&amp; friends!BV173&amp; friends!BW173&amp; friends!BX173&amp; friends!BY173&amp; friends!BZ173&amp; friends!CA173&amp; friends!CB173&amp; friends!CC173&amp; friends!CD173&amp; friends!CE173&amp; friends!CF173&amp; friends!CG173&amp; friends!CH173&amp; friends!CI173&amp; friends!CJ173&amp; friends!CK173&amp; friends!CL173&amp; friends!CM173&amp; friends!CN173&amp; friends!CO173&amp; friends!CP173&amp; friends!CQ173&amp; friends!CR173&amp; friends!CS173&amp; friends!CT173&amp; friends!CU173&amp; friends!CV173&amp; friends!CW173&amp; friends!CX173&amp; friends!CY173&amp; friends!CZ173&amp; friends!DA173&amp; friends!DB173&amp; friends!DC173&amp; friends!DD173&amp; friends!DE173&amp; friends!DF173&amp; friends!DG173&amp; friends!DH173&amp; friends!DI173&amp; friends!DJ173&amp; friends!DK173&amp; friends!DL173&amp; friends!DM173&amp; friends!DN173&amp; friends!DO173&amp; friends!DP173&amp; friends!DQ173&amp; friends!DR173&amp; friends!DS173&amp; friends!DT173&amp; friends!DU173&amp; friends!DV173&amp; friends!DW173&amp; friends!DX173&amp; friends!DY173&amp; friends!DZ173&amp; friends!EA173&amp; friends!EB173&amp; friends!EC173&amp; friends!ED173&amp; friends!EE173&amp; friends!EF173&amp; friends!EG173&amp; friends!EH173&amp; friends!EI173&amp; friends!EJ173&amp; friends!EK173&amp; friends!EL173&amp; friends!EM173&amp; friends!EN173&amp; friends!EO173&amp; friends!EP173&amp; friends!EQ173&amp; friends!ER173&amp; friends!ES173&amp; friends!ET173&amp; friends!EU173&amp; friends!EV173&amp; friends!EW173&amp; friends!EX173&amp; friends!EY173&amp; friends!EZ173&amp; friends!FA173&amp; friends!FB173&amp; friends!FC173&amp; friends!FD173&amp; friends!FE173&amp; friends!FF173&amp; friends!FG173&amp; friends!FH173&amp; friends!FI173&amp; friends!FJ173&amp; friends!FK173&amp; friends!FL173&amp; friends!FM173&amp; friends!FN173&amp; friends!FO173&amp; friends!FP173&amp; friends!FQ173&amp; friends!FR173&amp; friends!FS173&amp; friends!FT173&amp; friends!FU173&amp; friends!FV173&amp; friends!FW173&amp; friends!FX173&amp; friends!FY173&amp; friends!FZ173&amp; friends!GA173&amp; friends!GB173&amp; friends!GC173&amp; friends!GD173&amp; friends!GE173&amp; friends!GF173&amp; friends!GG173&amp; friends!GH173&amp; friends!GI173&amp; friends!GJ173&amp; friends!GK173&amp; friends!GL173&amp; friends!GM173&amp; friends!GN173&amp; friends!GO173&amp; friends!GP173&amp; friends!GQ173&amp; friends!GR173&amp; friends!GS173&amp; friends!GT173&amp; friends!GU173&amp; friends!GV173&amp; friends!GW173&amp; friends!GX173&amp; friends!GY173&amp; friends!GZ173&amp; friends!HA173&amp; friends!HB173&amp; friends!HC173&amp; friends!HD173&amp; friends!HE173&amp; friends!HF173&amp; friends!HG173&amp; friends!HH173&amp; friends!HI173&amp; friends!HJ173&amp; friends!HK173&amp; friends!HL173&amp; friends!HM173&amp; friends!HN173&amp; friends!HO173&amp; friends!HP173&amp; friends!HQ173&amp; friends!HR173&amp; friends!HS173&amp; friends!HT173&amp; friends!HU173&amp; friends!HV173&amp; friends!HW173&amp; friends!HX173&amp; friends!HY173&amp; friends!HZ173&amp; friends!IA173&amp; friends!IB173&amp; friends!IC173&amp; friends!ID173&amp; friends!IE173&amp; friends!IF173&amp; friends!IG173&amp; friends!IH173&amp; friends!II173</f>
        <v/>
      </c>
      <c r="M173" t="str">
        <f>IF(Data!$L174=M$1, "",             IF(ISERR(SEARCH(M$1,Data!$H174)),        "",          ";" &amp; VLOOKUP(M$1,Data!$L:$N,3, FALSE) &amp; ",""" &amp; VLOOKUP(M$1,Data!$L:$M,2, FALSE) &amp; """;"   )             )</f>
        <v/>
      </c>
      <c r="N173" t="str">
        <f>IF(Data!$L174=N$1, "",             IF(ISERR(SEARCH(N$1,Data!$H174)),        "",          ";" &amp; VLOOKUP(N$1,Data!$L:$N,3, FALSE) &amp; ",""" &amp; VLOOKUP(N$1,Data!$L:$M,2, FALSE) &amp; """;"   )             )</f>
        <v/>
      </c>
      <c r="O173" t="str">
        <f>IF(Data!$L174=O$1, "",             IF(ISERR(SEARCH(O$1,Data!$H174)),        "",          ";" &amp; VLOOKUP(O$1,Data!$L:$N,3, FALSE) &amp; ",""" &amp; VLOOKUP(O$1,Data!$L:$M,2, FALSE) &amp; """;"   )             )</f>
        <v/>
      </c>
      <c r="P173" t="str">
        <f>IF(Data!$L174=P$1, "",             IF(ISERR(SEARCH(P$1,Data!$H174)),        "",          ";" &amp; VLOOKUP(P$1,Data!$L:$N,3, FALSE) &amp; ",""" &amp; VLOOKUP(P$1,Data!$L:$M,2, FALSE) &amp; """;"   )             )</f>
        <v/>
      </c>
      <c r="Q173" t="str">
        <f>IF(Data!$L174=Q$1, "",             IF(ISERR(SEARCH(Q$1,Data!$H174)),        "",          ";" &amp; VLOOKUP(Q$1,Data!$L:$N,3, FALSE) &amp; ",""" &amp; VLOOKUP(Q$1,Data!$L:$M,2, FALSE) &amp; """;"   )             )</f>
        <v/>
      </c>
      <c r="R173" t="str">
        <f>IF(Data!$L174=R$1, "",             IF(ISERR(SEARCH(R$1,Data!$H174)),        "",          ";" &amp; VLOOKUP(R$1,Data!$L:$N,3, FALSE) &amp; ",""" &amp; VLOOKUP(R$1,Data!$L:$M,2, FALSE) &amp; """;"   )             )</f>
        <v/>
      </c>
      <c r="S173" t="str">
        <f>IF(Data!$L174=S$1, "",             IF(ISERR(SEARCH(S$1,Data!$H174)),        "",          ";" &amp; VLOOKUP(S$1,Data!$L:$N,3, FALSE) &amp; ",""" &amp; VLOOKUP(S$1,Data!$L:$M,2, FALSE) &amp; """;"   )             )</f>
        <v/>
      </c>
      <c r="T173" t="str">
        <f>IF(Data!$L174=T$1, "",             IF(ISERR(SEARCH(T$1,Data!$H174)),        "",          ";" &amp; VLOOKUP(T$1,Data!$L:$N,3, FALSE) &amp; ",""" &amp; VLOOKUP(T$1,Data!$L:$M,2, FALSE) &amp; """;"   )             )</f>
        <v/>
      </c>
      <c r="U173" t="str">
        <f>IF(Data!$L174=U$1, "",             IF(ISERR(SEARCH(U$1,Data!$H174)),        "",          ";" &amp; VLOOKUP(U$1,Data!$L:$N,3, FALSE) &amp; ",""" &amp; VLOOKUP(U$1,Data!$L:$M,2, FALSE) &amp; """;"   )             )</f>
        <v/>
      </c>
      <c r="V173" t="str">
        <f>IF(Data!$L174=V$1, "",             IF(ISERR(SEARCH(V$1,Data!$H174)),        "",          ";" &amp; VLOOKUP(V$1,Data!$L:$N,3, FALSE) &amp; ",""" &amp; VLOOKUP(V$1,Data!$L:$M,2, FALSE) &amp; """;"   )             )</f>
        <v/>
      </c>
      <c r="W173" t="str">
        <f>IF(Data!$L174=W$1, "",             IF(ISERR(SEARCH(W$1,Data!$H174)),        "",          ";" &amp; VLOOKUP(W$1,Data!$L:$N,3, FALSE) &amp; ",""" &amp; VLOOKUP(W$1,Data!$L:$M,2, FALSE) &amp; """;"   )             )</f>
        <v/>
      </c>
      <c r="X173" t="str">
        <f>IF(Data!$L174=X$1, "",             IF(ISERR(SEARCH(X$1,Data!$H174)),        "",          ";" &amp; VLOOKUP(X$1,Data!$L:$N,3, FALSE) &amp; ",""" &amp; VLOOKUP(X$1,Data!$L:$M,2, FALSE) &amp; """;"   )             )</f>
        <v/>
      </c>
      <c r="Y173" t="str">
        <f>IF(Data!$L174=Y$1, "",             IF(ISERR(SEARCH(Y$1,Data!$H174)),        "",          ";" &amp; VLOOKUP(Y$1,Data!$L:$N,3, FALSE) &amp; ",""" &amp; VLOOKUP(Y$1,Data!$L:$M,2, FALSE) &amp; """;"   )             )</f>
        <v/>
      </c>
      <c r="Z173" t="str">
        <f>IF(Data!$L174=Z$1, "",             IF(ISERR(SEARCH(Z$1,Data!$H174)),        "",          ";" &amp; VLOOKUP(Z$1,Data!$L:$N,3, FALSE) &amp; ",""" &amp; VLOOKUP(Z$1,Data!$L:$M,2, FALSE) &amp; """;"   )             )</f>
        <v/>
      </c>
      <c r="AA173" t="str">
        <f>IF(Data!$L174=AA$1, "",             IF(ISERR(SEARCH(AA$1,Data!$H174)),        "",          ";" &amp; VLOOKUP(AA$1,Data!$L:$N,3, FALSE) &amp; ",""" &amp; VLOOKUP(AA$1,Data!$L:$M,2, FALSE) &amp; """;"   )             )</f>
        <v/>
      </c>
      <c r="AB173" t="str">
        <f>IF(Data!$L174=AB$1, "",             IF(ISERR(SEARCH(AB$1,Data!$H174)),        "",          ";" &amp; VLOOKUP(AB$1,Data!$L:$N,3, FALSE) &amp; ",""" &amp; VLOOKUP(AB$1,Data!$L:$M,2, FALSE) &amp; """;"   )             )</f>
        <v/>
      </c>
      <c r="AC173" t="str">
        <f>IF(Data!$L174=AC$1, "",             IF(ISERR(SEARCH(AC$1,Data!$H174)),        "",          ";" &amp; VLOOKUP(AC$1,Data!$L:$N,3, FALSE) &amp; ",""" &amp; VLOOKUP(AC$1,Data!$L:$M,2, FALSE) &amp; """;"   )             )</f>
        <v/>
      </c>
      <c r="AD173" t="str">
        <f>IF(Data!$L174=AD$1, "",             IF(ISERR(SEARCH(AD$1,Data!$H174)),        "",          ";" &amp; VLOOKUP(AD$1,Data!$L:$N,3, FALSE) &amp; ",""" &amp; VLOOKUP(AD$1,Data!$L:$M,2, FALSE) &amp; """;"   )             )</f>
        <v/>
      </c>
      <c r="AE173" t="str">
        <f>IF(Data!$L174=AE$1, "",             IF(ISERR(SEARCH(AE$1,Data!$H174)),        "",          ";" &amp; VLOOKUP(AE$1,Data!$L:$N,3, FALSE) &amp; ",""" &amp; VLOOKUP(AE$1,Data!$L:$M,2, FALSE) &amp; """;"   )             )</f>
        <v/>
      </c>
      <c r="AF173" t="str">
        <f>IF(Data!$L174=AF$1, "",             IF(ISERR(SEARCH(AF$1,Data!$H174)),        "",          ";" &amp; VLOOKUP(AF$1,Data!$L:$N,3, FALSE) &amp; ",""" &amp; VLOOKUP(AF$1,Data!$L:$M,2, FALSE) &amp; """;"   )             )</f>
        <v/>
      </c>
      <c r="AG173" t="str">
        <f>IF(Data!$L174=AG$1, "",             IF(ISERR(SEARCH(AG$1,Data!$H174)),        "",          ";" &amp; VLOOKUP(AG$1,Data!$L:$N,3, FALSE) &amp; ",""" &amp; VLOOKUP(AG$1,Data!$L:$M,2, FALSE) &amp; """;"   )             )</f>
        <v/>
      </c>
      <c r="AH173" t="str">
        <f>IF(Data!$L174=AH$1, "",             IF(ISERR(SEARCH(AH$1,Data!$H174)),        "",          ";" &amp; VLOOKUP(AH$1,Data!$L:$N,3, FALSE) &amp; ",""" &amp; VLOOKUP(AH$1,Data!$L:$M,2, FALSE) &amp; """;"   )             )</f>
        <v/>
      </c>
      <c r="AI173" t="str">
        <f>IF(Data!$L174=AI$1, "",             IF(ISERR(SEARCH(AI$1,Data!$H174)),        "",          ";" &amp; VLOOKUP(AI$1,Data!$L:$N,3, FALSE) &amp; ",""" &amp; VLOOKUP(AI$1,Data!$L:$M,2, FALSE) &amp; """;"   )             )</f>
        <v/>
      </c>
      <c r="AJ173" t="str">
        <f>IF(Data!$L174=AJ$1, "",             IF(ISERR(SEARCH(AJ$1,Data!$H174)),        "",          ";" &amp; VLOOKUP(AJ$1,Data!$L:$N,3, FALSE) &amp; ",""" &amp; VLOOKUP(AJ$1,Data!$L:$M,2, FALSE) &amp; """;"   )             )</f>
        <v/>
      </c>
      <c r="AK173" t="str">
        <f>IF(Data!$L174=AK$1, "",             IF(ISERR(SEARCH(AK$1,Data!$H174)),        "",          ";" &amp; VLOOKUP(AK$1,Data!$L:$N,3, FALSE) &amp; ",""" &amp; VLOOKUP(AK$1,Data!$L:$M,2, FALSE) &amp; """;"   )             )</f>
        <v/>
      </c>
      <c r="AL173" t="str">
        <f>IF(Data!$L174=AL$1, "",             IF(ISERR(SEARCH(AL$1,Data!$H174)),        "",          ";" &amp; VLOOKUP(AL$1,Data!$L:$N,3, FALSE) &amp; ",""" &amp; VLOOKUP(AL$1,Data!$L:$M,2, FALSE) &amp; """;"   )             )</f>
        <v/>
      </c>
      <c r="AM173" t="str">
        <f>IF(Data!$L174=AM$1, "",             IF(ISERR(SEARCH(AM$1,Data!$H174)),        "",          ";" &amp; VLOOKUP(AM$1,Data!$L:$N,3, FALSE) &amp; ",""" &amp; VLOOKUP(AM$1,Data!$L:$M,2, FALSE) &amp; """;"   )             )</f>
        <v/>
      </c>
      <c r="AN173" t="str">
        <f>IF(Data!$L174=AN$1, "",             IF(ISERR(SEARCH(AN$1,Data!$H174)),        "",          ";" &amp; VLOOKUP(AN$1,Data!$L:$N,3, FALSE) &amp; ",""" &amp; VLOOKUP(AN$1,Data!$L:$M,2, FALSE) &amp; """;"   )             )</f>
        <v/>
      </c>
      <c r="AO173" t="str">
        <f>IF(Data!$L174=AO$1, "",             IF(ISERR(SEARCH(AO$1,Data!$H174)),        "",          ";" &amp; VLOOKUP(AO$1,Data!$L:$N,3, FALSE) &amp; ",""" &amp; VLOOKUP(AO$1,Data!$L:$M,2, FALSE) &amp; """;"   )             )</f>
        <v/>
      </c>
      <c r="AP173" t="str">
        <f>IF(Data!$L174=AP$1, "",             IF(ISERR(SEARCH(AP$1,Data!$H174)),        "",          ";" &amp; VLOOKUP(AP$1,Data!$L:$N,3, FALSE) &amp; ",""" &amp; VLOOKUP(AP$1,Data!$L:$M,2, FALSE) &amp; """;"   )             )</f>
        <v/>
      </c>
      <c r="AQ173" t="str">
        <f>IF(Data!$L174=AQ$1, "",             IF(ISERR(SEARCH(AQ$1,Data!$H174)),        "",          ";" &amp; VLOOKUP(AQ$1,Data!$L:$N,3, FALSE) &amp; ",""" &amp; VLOOKUP(AQ$1,Data!$L:$M,2, FALSE) &amp; """;"   )             )</f>
        <v/>
      </c>
      <c r="AR173" t="str">
        <f>IF(Data!$L174=AR$1, "",             IF(ISERR(SEARCH(AR$1,Data!$H174)),        "",          ";" &amp; VLOOKUP(AR$1,Data!$L:$N,3, FALSE) &amp; ",""" &amp; VLOOKUP(AR$1,Data!$L:$M,2, FALSE) &amp; """;"   )             )</f>
        <v/>
      </c>
      <c r="AS173" t="str">
        <f>IF(Data!$L174=AS$1, "",             IF(ISERR(SEARCH(AS$1,Data!$H174)),        "",          ";" &amp; VLOOKUP(AS$1,Data!$L:$N,3, FALSE) &amp; ",""" &amp; VLOOKUP(AS$1,Data!$L:$M,2, FALSE) &amp; """;"   )             )</f>
        <v/>
      </c>
      <c r="AT173" t="str">
        <f>IF(Data!$L174=AT$1, "",             IF(ISERR(SEARCH(AT$1,Data!$H174)),        "",          ";" &amp; VLOOKUP(AT$1,Data!$L:$N,3, FALSE) &amp; ",""" &amp; VLOOKUP(AT$1,Data!$L:$M,2, FALSE) &amp; """;"   )             )</f>
        <v/>
      </c>
      <c r="AU173" t="str">
        <f>IF(Data!$L174=AU$1, "",             IF(ISERR(SEARCH(AU$1,Data!$H174)),        "",          ";" &amp; VLOOKUP(AU$1,Data!$L:$N,3, FALSE) &amp; ",""" &amp; VLOOKUP(AU$1,Data!$L:$M,2, FALSE) &amp; """;"   )             )</f>
        <v/>
      </c>
      <c r="AV173" t="str">
        <f>IF(Data!$L174=AV$1, "",             IF(ISERR(SEARCH(AV$1,Data!$H174)),        "",          ";" &amp; VLOOKUP(AV$1,Data!$L:$N,3, FALSE) &amp; ",""" &amp; VLOOKUP(AV$1,Data!$L:$M,2, FALSE) &amp; """;"   )             )</f>
        <v/>
      </c>
      <c r="AW173" t="str">
        <f>IF(Data!$L174=AW$1, "",             IF(ISERR(SEARCH(AW$1,Data!$H174)),        "",          ";" &amp; VLOOKUP(AW$1,Data!$L:$N,3, FALSE) &amp; ",""" &amp; VLOOKUP(AW$1,Data!$L:$M,2, FALSE) &amp; """;"   )             )</f>
        <v/>
      </c>
      <c r="AX173" t="str">
        <f>IF(Data!$L174=AX$1, "",             IF(ISERR(SEARCH(AX$1,Data!$H174)),        "",          ";" &amp; VLOOKUP(AX$1,Data!$L:$N,3, FALSE) &amp; ",""" &amp; VLOOKUP(AX$1,Data!$L:$M,2, FALSE) &amp; """;"   )             )</f>
        <v/>
      </c>
      <c r="AY173" t="str">
        <f>IF(Data!$L174=AY$1, "",             IF(ISERR(SEARCH(AY$1,Data!$H174)),        "",          ";" &amp; VLOOKUP(AY$1,Data!$L:$N,3, FALSE) &amp; ",""" &amp; VLOOKUP(AY$1,Data!$L:$M,2, FALSE) &amp; """;"   )             )</f>
        <v/>
      </c>
      <c r="AZ173" t="str">
        <f>IF(Data!$L174=AZ$1, "",             IF(ISERR(SEARCH(AZ$1,Data!$H174)),        "",          ";" &amp; VLOOKUP(AZ$1,Data!$L:$N,3, FALSE) &amp; ",""" &amp; VLOOKUP(AZ$1,Data!$L:$M,2, FALSE) &amp; """;"   )             )</f>
        <v/>
      </c>
      <c r="BA173" t="str">
        <f>IF(Data!$L174=BA$1, "",             IF(ISERR(SEARCH(BA$1,Data!$H174)),        "",          ";" &amp; VLOOKUP(BA$1,Data!$L:$N,3, FALSE) &amp; ",""" &amp; VLOOKUP(BA$1,Data!$L:$M,2, FALSE) &amp; """;"   )             )</f>
        <v/>
      </c>
      <c r="BB173" t="str">
        <f>IF(Data!$L174=BB$1, "",             IF(ISERR(SEARCH(BB$1,Data!$H174)),        "",          ";" &amp; VLOOKUP(BB$1,Data!$L:$N,3, FALSE) &amp; ",""" &amp; VLOOKUP(BB$1,Data!$L:$M,2, FALSE) &amp; """;"   )             )</f>
        <v/>
      </c>
      <c r="BC173" t="str">
        <f>IF(Data!$L174=BC$1, "",             IF(ISERR(SEARCH(BC$1,Data!$H174)),        "",          ";" &amp; VLOOKUP(BC$1,Data!$L:$N,3, FALSE) &amp; ",""" &amp; VLOOKUP(BC$1,Data!$L:$M,2, FALSE) &amp; """;"   )             )</f>
        <v/>
      </c>
      <c r="BD173" t="str">
        <f>IF(Data!$L174=BD$1, "",             IF(ISERR(SEARCH(BD$1,Data!$H174)),        "",          ";" &amp; VLOOKUP(BD$1,Data!$L:$N,3, FALSE) &amp; ",""" &amp; VLOOKUP(BD$1,Data!$L:$M,2, FALSE) &amp; """;"   )             )</f>
        <v/>
      </c>
      <c r="BE173" t="str">
        <f>IF(Data!$L174=BE$1, "",             IF(ISERR(SEARCH(BE$1,Data!$H174)),        "",          ";" &amp; VLOOKUP(BE$1,Data!$L:$N,3, FALSE) &amp; ",""" &amp; VLOOKUP(BE$1,Data!$L:$M,2, FALSE) &amp; """;"   )             )</f>
        <v/>
      </c>
      <c r="BF173" t="str">
        <f>IF(Data!$L174=BF$1, "",             IF(ISERR(SEARCH(BF$1,Data!$H174)),        "",          ";" &amp; VLOOKUP(BF$1,Data!$L:$N,3, FALSE) &amp; ",""" &amp; VLOOKUP(BF$1,Data!$L:$M,2, FALSE) &amp; """;"   )             )</f>
        <v/>
      </c>
      <c r="BG173" t="str">
        <f>IF(Data!$L174=BG$1, "",             IF(ISERR(SEARCH(BG$1,Data!$H174)),        "",          ";" &amp; VLOOKUP(BG$1,Data!$L:$N,3, FALSE) &amp; ",""" &amp; VLOOKUP(BG$1,Data!$L:$M,2, FALSE) &amp; """;"   )             )</f>
        <v/>
      </c>
      <c r="BH173" t="str">
        <f>IF(Data!$L174=BH$1, "",             IF(ISERR(SEARCH(BH$1,Data!$H174)),        "",          ";" &amp; VLOOKUP(BH$1,Data!$L:$N,3, FALSE) &amp; ",""" &amp; VLOOKUP(BH$1,Data!$L:$M,2, FALSE) &amp; """;"   )             )</f>
        <v/>
      </c>
      <c r="BI173" t="str">
        <f>IF(Data!$L174=BI$1, "",             IF(ISERR(SEARCH(BI$1,Data!$H174)),        "",          ";" &amp; VLOOKUP(BI$1,Data!$L:$N,3, FALSE) &amp; ",""" &amp; VLOOKUP(BI$1,Data!$L:$M,2, FALSE) &amp; """;"   )             )</f>
        <v/>
      </c>
      <c r="BJ173" t="str">
        <f>IF(Data!$L174=BJ$1, "",             IF(ISERR(SEARCH(BJ$1,Data!$H174)),        "",          ";" &amp; VLOOKUP(BJ$1,Data!$L:$N,3, FALSE) &amp; ",""" &amp; VLOOKUP(BJ$1,Data!$L:$M,2, FALSE) &amp; """;"   )             )</f>
        <v/>
      </c>
      <c r="BK173" t="str">
        <f>IF(Data!$L174=BK$1, "",             IF(ISERR(SEARCH(BK$1,Data!$H174)),        "",          ";" &amp; VLOOKUP(BK$1,Data!$L:$N,3, FALSE) &amp; ",""" &amp; VLOOKUP(BK$1,Data!$L:$M,2, FALSE) &amp; """;"   )             )</f>
        <v/>
      </c>
      <c r="BL173" t="str">
        <f>IF(Data!$L174=BL$1, "",             IF(ISERR(SEARCH(BL$1,Data!$H174)),        "",          ";" &amp; VLOOKUP(BL$1,Data!$L:$N,3, FALSE) &amp; ",""" &amp; VLOOKUP(BL$1,Data!$L:$M,2, FALSE) &amp; """;"   )             )</f>
        <v/>
      </c>
      <c r="BM173" t="str">
        <f>IF(Data!$L174=BM$1, "",             IF(ISERR(SEARCH(BM$1,Data!$H174)),        "",          ";" &amp; VLOOKUP(BM$1,Data!$L:$N,3, FALSE) &amp; ",""" &amp; VLOOKUP(BM$1,Data!$L:$M,2, FALSE) &amp; """;"   )             )</f>
        <v/>
      </c>
      <c r="BN173" t="str">
        <f>IF(Data!$L174=BN$1, "",             IF(ISERR(SEARCH(BN$1,Data!$H174)),        "",          ";" &amp; VLOOKUP(BN$1,Data!$L:$N,3, FALSE) &amp; ",""" &amp; VLOOKUP(BN$1,Data!$L:$M,2, FALSE) &amp; """;"   )             )</f>
        <v/>
      </c>
      <c r="BO173" t="str">
        <f>IF(Data!$L174=BO$1, "",             IF(ISERR(SEARCH(BO$1,Data!$H174)),        "",          ";" &amp; VLOOKUP(BO$1,Data!$L:$N,3, FALSE) &amp; ",""" &amp; VLOOKUP(BO$1,Data!$L:$M,2, FALSE) &amp; """;"   )             )</f>
        <v/>
      </c>
      <c r="BP173" t="str">
        <f>IF(Data!$L174=BP$1, "",             IF(ISERR(SEARCH(BP$1,Data!$H174)),        "",          ";" &amp; VLOOKUP(BP$1,Data!$L:$N,3, FALSE) &amp; ",""" &amp; VLOOKUP(BP$1,Data!$L:$M,2, FALSE) &amp; """;"   )             )</f>
        <v/>
      </c>
      <c r="BQ173" t="str">
        <f>IF(Data!$L174=BQ$1, "",             IF(ISERR(SEARCH(BQ$1,Data!$H174)),        "",          ";" &amp; VLOOKUP(BQ$1,Data!$L:$N,3, FALSE) &amp; ",""" &amp; VLOOKUP(BQ$1,Data!$L:$M,2, FALSE) &amp; """;"   )             )</f>
        <v/>
      </c>
      <c r="BR173" t="str">
        <f>IF(Data!$L174=BR$1, "",             IF(ISERR(SEARCH(BR$1,Data!$H174)),        "",          ";" &amp; VLOOKUP(BR$1,Data!$L:$N,3, FALSE) &amp; ",""" &amp; VLOOKUP(BR$1,Data!$L:$M,2, FALSE) &amp; """;"   )             )</f>
        <v/>
      </c>
      <c r="BS173" t="str">
        <f>IF(Data!$L174=BS$1, "",             IF(ISERR(SEARCH(BS$1,Data!$H174)),        "",          ";" &amp; VLOOKUP(BS$1,Data!$L:$N,3, FALSE) &amp; ",""" &amp; VLOOKUP(BS$1,Data!$L:$M,2, FALSE) &amp; """;"   )             )</f>
        <v/>
      </c>
      <c r="BT173" t="str">
        <f>IF(Data!$L174=BT$1, "",             IF(ISERR(SEARCH(BT$1,Data!$H174)),        "",          ";" &amp; VLOOKUP(BT$1,Data!$L:$N,3, FALSE) &amp; ",""" &amp; VLOOKUP(BT$1,Data!$L:$M,2, FALSE) &amp; """;"   )             )</f>
        <v/>
      </c>
      <c r="BU173" t="str">
        <f>IF(Data!$L174=BU$1, "",             IF(ISERR(SEARCH(BU$1,Data!$H174)),        "",          ";" &amp; VLOOKUP(BU$1,Data!$L:$N,3, FALSE) &amp; ",""" &amp; VLOOKUP(BU$1,Data!$L:$M,2, FALSE) &amp; """;"   )             )</f>
        <v/>
      </c>
      <c r="BV173" t="str">
        <f>IF(Data!$L174=BV$1, "",             IF(ISERR(SEARCH(BV$1,Data!$H174)),        "",          ";" &amp; VLOOKUP(BV$1,Data!$L:$N,3, FALSE) &amp; ",""" &amp; VLOOKUP(BV$1,Data!$L:$M,2, FALSE) &amp; """;"   )             )</f>
        <v/>
      </c>
      <c r="BW173" t="str">
        <f>IF(Data!$L174=BW$1, "",             IF(ISERR(SEARCH(BW$1,Data!$H174)),        "",          ";" &amp; VLOOKUP(BW$1,Data!$L:$N,3, FALSE) &amp; ",""" &amp; VLOOKUP(BW$1,Data!$L:$M,2, FALSE) &amp; """;"   )             )</f>
        <v/>
      </c>
      <c r="BX173" t="str">
        <f>IF(Data!$L174=BX$1, "",             IF(ISERR(SEARCH(BX$1,Data!$H174)),        "",          ";" &amp; VLOOKUP(BX$1,Data!$L:$N,3, FALSE) &amp; ",""" &amp; VLOOKUP(BX$1,Data!$L:$M,2, FALSE) &amp; """;"   )             )</f>
        <v/>
      </c>
      <c r="BY173" t="str">
        <f>IF(Data!$L174=BY$1, "",             IF(ISERR(SEARCH(BY$1,Data!$H174)),        "",          ";" &amp; VLOOKUP(BY$1,Data!$L:$N,3, FALSE) &amp; ",""" &amp; VLOOKUP(BY$1,Data!$L:$M,2, FALSE) &amp; """;"   )             )</f>
        <v/>
      </c>
      <c r="BZ173" t="str">
        <f>IF(Data!$L174=BZ$1, "",             IF(ISERR(SEARCH(BZ$1,Data!$H174)),        "",          ";" &amp; VLOOKUP(BZ$1,Data!$L:$N,3, FALSE) &amp; ",""" &amp; VLOOKUP(BZ$1,Data!$L:$M,2, FALSE) &amp; """;"   )             )</f>
        <v/>
      </c>
      <c r="CA173" t="str">
        <f>IF(Data!$L174=CA$1, "",             IF(ISERR(SEARCH(CA$1,Data!$H174)),        "",          ";" &amp; VLOOKUP(CA$1,Data!$L:$N,3, FALSE) &amp; ",""" &amp; VLOOKUP(CA$1,Data!$L:$M,2, FALSE) &amp; """;"   )             )</f>
        <v/>
      </c>
      <c r="CB173" t="str">
        <f>IF(Data!$L174=CB$1, "",             IF(ISERR(SEARCH(CB$1,Data!$H174)),        "",          ";" &amp; VLOOKUP(CB$1,Data!$L:$N,3, FALSE) &amp; ",""" &amp; VLOOKUP(CB$1,Data!$L:$M,2, FALSE) &amp; """;"   )             )</f>
        <v/>
      </c>
      <c r="CC173" t="str">
        <f>IF(Data!$L174=CC$1, "",             IF(ISERR(SEARCH(CC$1,Data!$H174)),        "",          ";" &amp; VLOOKUP(CC$1,Data!$L:$N,3, FALSE) &amp; ",""" &amp; VLOOKUP(CC$1,Data!$L:$M,2, FALSE) &amp; """;"   )             )</f>
        <v/>
      </c>
      <c r="CD173" t="str">
        <f>IF(Data!$L174=CD$1, "",             IF(ISERR(SEARCH(CD$1,Data!$H174)),        "",          ";" &amp; VLOOKUP(CD$1,Data!$L:$N,3, FALSE) &amp; ",""" &amp; VLOOKUP(CD$1,Data!$L:$M,2, FALSE) &amp; """;"   )             )</f>
        <v/>
      </c>
      <c r="CE173" t="str">
        <f>IF(Data!$L174=CE$1, "",             IF(ISERR(SEARCH(CE$1,Data!$H174)),        "",          ";" &amp; VLOOKUP(CE$1,Data!$L:$N,3, FALSE) &amp; ",""" &amp; VLOOKUP(CE$1,Data!$L:$M,2, FALSE) &amp; """;"   )             )</f>
        <v/>
      </c>
      <c r="CF173" t="str">
        <f>IF(Data!$L174=CF$1, "",             IF(ISERR(SEARCH(CF$1,Data!$H174)),        "",          ";" &amp; VLOOKUP(CF$1,Data!$L:$N,3, FALSE) &amp; ",""" &amp; VLOOKUP(CF$1,Data!$L:$M,2, FALSE) &amp; """;"   )             )</f>
        <v/>
      </c>
      <c r="CG173" t="str">
        <f>IF(Data!$L174=CG$1, "",             IF(ISERR(SEARCH(CG$1,Data!$H174)),        "",          ";" &amp; VLOOKUP(CG$1,Data!$L:$N,3, FALSE) &amp; ",""" &amp; VLOOKUP(CG$1,Data!$L:$M,2, FALSE) &amp; """;"   )             )</f>
        <v/>
      </c>
      <c r="CH173" t="str">
        <f>IF(Data!$L174=CH$1, "",             IF(ISERR(SEARCH(CH$1,Data!$H174)),        "",          ";" &amp; VLOOKUP(CH$1,Data!$L:$N,3, FALSE) &amp; ",""" &amp; VLOOKUP(CH$1,Data!$L:$M,2, FALSE) &amp; """;"   )             )</f>
        <v/>
      </c>
      <c r="CI173" t="str">
        <f>IF(Data!$L174=CI$1, "",             IF(ISERR(SEARCH(CI$1,Data!$H174)),        "",          ";" &amp; VLOOKUP(CI$1,Data!$L:$N,3, FALSE) &amp; ",""" &amp; VLOOKUP(CI$1,Data!$L:$M,2, FALSE) &amp; """;"   )             )</f>
        <v/>
      </c>
      <c r="CJ173" t="str">
        <f>IF(Data!$L174=CJ$1, "",             IF(ISERR(SEARCH(CJ$1,Data!$H174)),        "",          ";" &amp; VLOOKUP(CJ$1,Data!$L:$N,3, FALSE) &amp; ",""" &amp; VLOOKUP(CJ$1,Data!$L:$M,2, FALSE) &amp; """;"   )             )</f>
        <v/>
      </c>
      <c r="CK173" t="str">
        <f>IF(Data!$L174=CK$1, "",             IF(ISERR(SEARCH(CK$1,Data!$H174)),        "",          ";" &amp; VLOOKUP(CK$1,Data!$L:$N,3, FALSE) &amp; ",""" &amp; VLOOKUP(CK$1,Data!$L:$M,2, FALSE) &amp; """;"   )             )</f>
        <v/>
      </c>
      <c r="CL173" t="str">
        <f>IF(Data!$L174=CL$1, "",             IF(ISERR(SEARCH(CL$1,Data!$H174)),        "",          ";" &amp; VLOOKUP(CL$1,Data!$L:$N,3, FALSE) &amp; ",""" &amp; VLOOKUP(CL$1,Data!$L:$M,2, FALSE) &amp; """;"   )             )</f>
        <v/>
      </c>
      <c r="CM173" t="str">
        <f>IF(Data!$L174=CM$1, "",             IF(ISERR(SEARCH(CM$1,Data!$H174)),        "",          ";" &amp; VLOOKUP(CM$1,Data!$L:$N,3, FALSE) &amp; ",""" &amp; VLOOKUP(CM$1,Data!$L:$M,2, FALSE) &amp; """;"   )             )</f>
        <v/>
      </c>
      <c r="CN173" t="str">
        <f>IF(Data!$L174=CN$1, "",             IF(ISERR(SEARCH(CN$1,Data!$H174)),        "",          ";" &amp; VLOOKUP(CN$1,Data!$L:$N,3, FALSE) &amp; ",""" &amp; VLOOKUP(CN$1,Data!$L:$M,2, FALSE) &amp; """;"   )             )</f>
        <v/>
      </c>
      <c r="CO173" t="str">
        <f>IF(Data!$L174=CO$1, "",             IF(ISERR(SEARCH(CO$1,Data!$H174)),        "",          ";" &amp; VLOOKUP(CO$1,Data!$L:$N,3, FALSE) &amp; ",""" &amp; VLOOKUP(CO$1,Data!$L:$M,2, FALSE) &amp; """;"   )             )</f>
        <v/>
      </c>
      <c r="CP173" t="str">
        <f>IF(Data!$L174=CP$1, "",             IF(ISERR(SEARCH(CP$1,Data!$H174)),        "",          ";" &amp; VLOOKUP(CP$1,Data!$L:$N,3, FALSE) &amp; ",""" &amp; VLOOKUP(CP$1,Data!$L:$M,2, FALSE) &amp; """;"   )             )</f>
        <v/>
      </c>
      <c r="CQ173" t="str">
        <f>IF(Data!$L174=CQ$1, "",             IF(ISERR(SEARCH(CQ$1,Data!$H174)),        "",          ";" &amp; VLOOKUP(CQ$1,Data!$L:$N,3, FALSE) &amp; ",""" &amp; VLOOKUP(CQ$1,Data!$L:$M,2, FALSE) &amp; """;"   )             )</f>
        <v/>
      </c>
      <c r="CR173" t="str">
        <f>IF(Data!$L174=CR$1, "",             IF(ISERR(SEARCH(CR$1,Data!$H174)),        "",          ";" &amp; VLOOKUP(CR$1,Data!$L:$N,3, FALSE) &amp; ",""" &amp; VLOOKUP(CR$1,Data!$L:$M,2, FALSE) &amp; """;"   )             )</f>
        <v/>
      </c>
      <c r="CS173" t="str">
        <f>IF(Data!$L174=CS$1, "",             IF(ISERR(SEARCH(CS$1,Data!$H174)),        "",          ";" &amp; VLOOKUP(CS$1,Data!$L:$N,3, FALSE) &amp; ",""" &amp; VLOOKUP(CS$1,Data!$L:$M,2, FALSE) &amp; """;"   )             )</f>
        <v/>
      </c>
      <c r="CT173" t="str">
        <f>IF(Data!$L174=CT$1, "",             IF(ISERR(SEARCH(CT$1,Data!$H174)),        "",          ";" &amp; VLOOKUP(CT$1,Data!$L:$N,3, FALSE) &amp; ",""" &amp; VLOOKUP(CT$1,Data!$L:$M,2, FALSE) &amp; """;"   )             )</f>
        <v/>
      </c>
      <c r="CU173" t="str">
        <f>IF(Data!$L174=CU$1, "",             IF(ISERR(SEARCH(CU$1,Data!$H174)),        "",          ";" &amp; VLOOKUP(CU$1,Data!$L:$N,3, FALSE) &amp; ",""" &amp; VLOOKUP(CU$1,Data!$L:$M,2, FALSE) &amp; """;"   )             )</f>
        <v/>
      </c>
      <c r="CV173" t="str">
        <f>IF(Data!$L174=CV$1, "",             IF(ISERR(SEARCH(CV$1,Data!$H174)),        "",          ";" &amp; VLOOKUP(CV$1,Data!$L:$N,3, FALSE) &amp; ",""" &amp; VLOOKUP(CV$1,Data!$L:$M,2, FALSE) &amp; """;"   )             )</f>
        <v/>
      </c>
      <c r="CW173" t="str">
        <f>IF(Data!$L174=CW$1, "",             IF(ISERR(SEARCH(CW$1,Data!$H174)),        "",          ";" &amp; VLOOKUP(CW$1,Data!$L:$N,3, FALSE) &amp; ",""" &amp; VLOOKUP(CW$1,Data!$L:$M,2, FALSE) &amp; """;"   )             )</f>
        <v/>
      </c>
      <c r="CX173" t="str">
        <f>IF(Data!$L174=CX$1, "",             IF(ISERR(SEARCH(CX$1,Data!$H174)),        "",          ";" &amp; VLOOKUP(CX$1,Data!$L:$N,3, FALSE) &amp; ",""" &amp; VLOOKUP(CX$1,Data!$L:$M,2, FALSE) &amp; """;"   )             )</f>
        <v/>
      </c>
      <c r="CY173" t="str">
        <f>IF(Data!$L174=CY$1, "",             IF(ISERR(SEARCH(CY$1,Data!$H174)),        "",          ";" &amp; VLOOKUP(CY$1,Data!$L:$N,3, FALSE) &amp; ",""" &amp; VLOOKUP(CY$1,Data!$L:$M,2, FALSE) &amp; """;"   )             )</f>
        <v/>
      </c>
      <c r="CZ173" t="str">
        <f>IF(Data!$L174=CZ$1, "",             IF(ISERR(SEARCH(CZ$1,Data!$H174)),        "",          ";" &amp; VLOOKUP(CZ$1,Data!$L:$N,3, FALSE) &amp; ",""" &amp; VLOOKUP(CZ$1,Data!$L:$M,2, FALSE) &amp; """;"   )             )</f>
        <v/>
      </c>
      <c r="DA173" t="str">
        <f>IF(Data!$L174=DA$1, "",             IF(ISERR(SEARCH(DA$1,Data!$H174)),        "",          ";" &amp; VLOOKUP(DA$1,Data!$L:$N,3, FALSE) &amp; ",""" &amp; VLOOKUP(DA$1,Data!$L:$M,2, FALSE) &amp; """;"   )             )</f>
        <v/>
      </c>
      <c r="DB173" t="str">
        <f>IF(Data!$L174=DB$1, "",             IF(ISERR(SEARCH(DB$1,Data!$H174)),        "",          ";" &amp; VLOOKUP(DB$1,Data!$L:$N,3, FALSE) &amp; ",""" &amp; VLOOKUP(DB$1,Data!$L:$M,2, FALSE) &amp; """;"   )             )</f>
        <v/>
      </c>
      <c r="DC173" t="str">
        <f>IF(Data!$L174=DC$1, "",             IF(ISERR(SEARCH(DC$1,Data!$H174)),        "",          ";" &amp; VLOOKUP(DC$1,Data!$L:$N,3, FALSE) &amp; ",""" &amp; VLOOKUP(DC$1,Data!$L:$M,2, FALSE) &amp; """;"   )             )</f>
        <v/>
      </c>
      <c r="DD173" t="str">
        <f>IF(Data!$L174=DD$1, "",             IF(ISERR(SEARCH(DD$1,Data!$H174)),        "",          ";" &amp; VLOOKUP(DD$1,Data!$L:$N,3, FALSE) &amp; ",""" &amp; VLOOKUP(DD$1,Data!$L:$M,2, FALSE) &amp; """;"   )             )</f>
        <v/>
      </c>
      <c r="DE173" t="str">
        <f>IF(Data!$L174=DE$1, "",             IF(ISERR(SEARCH(DE$1,Data!$H174)),        "",          ";" &amp; VLOOKUP(DE$1,Data!$L:$N,3, FALSE) &amp; ",""" &amp; VLOOKUP(DE$1,Data!$L:$M,2, FALSE) &amp; """;"   )             )</f>
        <v/>
      </c>
      <c r="DF173" t="str">
        <f>IF(Data!$L174=DF$1, "",             IF(ISERR(SEARCH(DF$1,Data!$H174)),        "",          ";" &amp; VLOOKUP(DF$1,Data!$L:$N,3, FALSE) &amp; ",""" &amp; VLOOKUP(DF$1,Data!$L:$M,2, FALSE) &amp; """;"   )             )</f>
        <v/>
      </c>
      <c r="DG173" t="str">
        <f>IF(Data!$L174=DG$1, "",             IF(ISERR(SEARCH(DG$1,Data!$H174)),        "",          ";" &amp; VLOOKUP(DG$1,Data!$L:$N,3, FALSE) &amp; ",""" &amp; VLOOKUP(DG$1,Data!$L:$M,2, FALSE) &amp; """;"   )             )</f>
        <v/>
      </c>
      <c r="DH173" t="str">
        <f>IF(Data!$L174=DH$1, "",             IF(ISERR(SEARCH(DH$1,Data!$H174)),        "",          ";" &amp; VLOOKUP(DH$1,Data!$L:$N,3, FALSE) &amp; ",""" &amp; VLOOKUP(DH$1,Data!$L:$M,2, FALSE) &amp; """;"   )             )</f>
        <v/>
      </c>
      <c r="DI173" t="str">
        <f>IF(Data!$L174=DI$1, "",             IF(ISERR(SEARCH(DI$1,Data!$H174)),        "",          ";" &amp; VLOOKUP(DI$1,Data!$L:$N,3, FALSE) &amp; ",""" &amp; VLOOKUP(DI$1,Data!$L:$M,2, FALSE) &amp; """;"   )             )</f>
        <v/>
      </c>
      <c r="DJ173" t="str">
        <f>IF(Data!$L174=DJ$1, "",             IF(ISERR(SEARCH(DJ$1,Data!$H174)),        "",          ";" &amp; VLOOKUP(DJ$1,Data!$L:$N,3, FALSE) &amp; ",""" &amp; VLOOKUP(DJ$1,Data!$L:$M,2, FALSE) &amp; """;"   )             )</f>
        <v/>
      </c>
      <c r="DK173" t="str">
        <f>IF(Data!$L174=DK$1, "",             IF(ISERR(SEARCH(DK$1,Data!$H174)),        "",          ";" &amp; VLOOKUP(DK$1,Data!$L:$N,3, FALSE) &amp; ",""" &amp; VLOOKUP(DK$1,Data!$L:$M,2, FALSE) &amp; """;"   )             )</f>
        <v/>
      </c>
      <c r="DL173" t="str">
        <f>IF(Data!$L174=DL$1, "",             IF(ISERR(SEARCH(DL$1,Data!$H174)),        "",          ";" &amp; VLOOKUP(DL$1,Data!$L:$N,3, FALSE) &amp; ",""" &amp; VLOOKUP(DL$1,Data!$L:$M,2, FALSE) &amp; """;"   )             )</f>
        <v/>
      </c>
      <c r="DM173" t="str">
        <f>IF(Data!$L174=DM$1, "",             IF(ISERR(SEARCH(DM$1,Data!$H174)),        "",          ";" &amp; VLOOKUP(DM$1,Data!$L:$N,3, FALSE) &amp; ",""" &amp; VLOOKUP(DM$1,Data!$L:$M,2, FALSE) &amp; """;"   )             )</f>
        <v/>
      </c>
      <c r="DN173" t="str">
        <f>IF(Data!$L174=DN$1, "",             IF(ISERR(SEARCH(DN$1,Data!$H174)),        "",          ";" &amp; VLOOKUP(DN$1,Data!$L:$N,3, FALSE) &amp; ",""" &amp; VLOOKUP(DN$1,Data!$L:$M,2, FALSE) &amp; """;"   )             )</f>
        <v/>
      </c>
      <c r="DO173" t="str">
        <f>IF(Data!$L174=DO$1, "",             IF(ISERR(SEARCH(DO$1,Data!$H174)),        "",          ";" &amp; VLOOKUP(DO$1,Data!$L:$N,3, FALSE) &amp; ",""" &amp; VLOOKUP(DO$1,Data!$L:$M,2, FALSE) &amp; """;"   )             )</f>
        <v/>
      </c>
      <c r="DP173" t="str">
        <f>IF(Data!$L174=DP$1, "",             IF(ISERR(SEARCH(DP$1,Data!$H174)),        "",          ";" &amp; VLOOKUP(DP$1,Data!$L:$N,3, FALSE) &amp; ",""" &amp; VLOOKUP(DP$1,Data!$L:$M,2, FALSE) &amp; """;"   )             )</f>
        <v/>
      </c>
      <c r="DQ173" t="str">
        <f>IF(Data!$L174=DQ$1, "",             IF(ISERR(SEARCH(DQ$1,Data!$H174)),        "",          ";" &amp; VLOOKUP(DQ$1,Data!$L:$N,3, FALSE) &amp; ",""" &amp; VLOOKUP(DQ$1,Data!$L:$M,2, FALSE) &amp; """;"   )             )</f>
        <v/>
      </c>
      <c r="DR173" t="str">
        <f>IF(Data!$L174=DR$1, "",             IF(ISERR(SEARCH(DR$1,Data!$H174)),        "",          ";" &amp; VLOOKUP(DR$1,Data!$L:$N,3, FALSE) &amp; ",""" &amp; VLOOKUP(DR$1,Data!$L:$M,2, FALSE) &amp; """;"   )             )</f>
        <v/>
      </c>
      <c r="DS173" t="str">
        <f>IF(Data!$L174=DS$1, "",             IF(ISERR(SEARCH(DS$1,Data!$H174)),        "",          ";" &amp; VLOOKUP(DS$1,Data!$L:$N,3, FALSE) &amp; ",""" &amp; VLOOKUP(DS$1,Data!$L:$M,2, FALSE) &amp; """;"   )             )</f>
        <v/>
      </c>
      <c r="DT173" t="str">
        <f>IF(Data!$L174=DT$1, "",             IF(ISERR(SEARCH(DT$1,Data!$H174)),        "",          ";" &amp; VLOOKUP(DT$1,Data!$L:$N,3, FALSE) &amp; ",""" &amp; VLOOKUP(DT$1,Data!$L:$M,2, FALSE) &amp; """;"   )             )</f>
        <v/>
      </c>
      <c r="DU173" t="str">
        <f>IF(Data!$L174=DU$1, "",             IF(ISERR(SEARCH(DU$1,Data!$H174)),        "",          ";" &amp; VLOOKUP(DU$1,Data!$L:$N,3, FALSE) &amp; ",""" &amp; VLOOKUP(DU$1,Data!$L:$M,2, FALSE) &amp; """;"   )             )</f>
        <v/>
      </c>
      <c r="DV173" t="str">
        <f>IF(Data!$L174=DV$1, "",             IF(ISERR(SEARCH(DV$1,Data!$H174)),        "",          ";" &amp; VLOOKUP(DV$1,Data!$L:$N,3, FALSE) &amp; ",""" &amp; VLOOKUP(DV$1,Data!$L:$M,2, FALSE) &amp; """;"   )             )</f>
        <v/>
      </c>
      <c r="DW173" t="str">
        <f>IF(Data!$L174=DW$1, "",             IF(ISERR(SEARCH(DW$1,Data!$H174)),        "",          ";" &amp; VLOOKUP(DW$1,Data!$L:$N,3, FALSE) &amp; ",""" &amp; VLOOKUP(DW$1,Data!$L:$M,2, FALSE) &amp; """;"   )             )</f>
        <v/>
      </c>
      <c r="DX173" t="str">
        <f>IF(Data!$L174=DX$1, "",             IF(ISERR(SEARCH(DX$1,Data!$H174)),        "",          ";" &amp; VLOOKUP(DX$1,Data!$L:$N,3, FALSE) &amp; ",""" &amp; VLOOKUP(DX$1,Data!$L:$M,2, FALSE) &amp; """;"   )             )</f>
        <v/>
      </c>
      <c r="DY173" t="str">
        <f>IF(Data!$L174=DY$1, "",             IF(ISERR(SEARCH(DY$1,Data!$H174)),        "",          ";" &amp; VLOOKUP(DY$1,Data!$L:$N,3, FALSE) &amp; ",""" &amp; VLOOKUP(DY$1,Data!$L:$M,2, FALSE) &amp; """;"   )             )</f>
        <v/>
      </c>
      <c r="DZ173" t="str">
        <f>IF(Data!$L174=DZ$1, "",             IF(ISERR(SEARCH(DZ$1,Data!$H174)),        "",          ";" &amp; VLOOKUP(DZ$1,Data!$L:$N,3, FALSE) &amp; ",""" &amp; VLOOKUP(DZ$1,Data!$L:$M,2, FALSE) &amp; """;"   )             )</f>
        <v/>
      </c>
      <c r="EA173" t="str">
        <f>IF(Data!$L174=EA$1, "",             IF(ISERR(SEARCH(EA$1,Data!$H174)),        "",          ";" &amp; VLOOKUP(EA$1,Data!$L:$N,3, FALSE) &amp; ",""" &amp; VLOOKUP(EA$1,Data!$L:$M,2, FALSE) &amp; """;"   )             )</f>
        <v/>
      </c>
      <c r="EB173" t="str">
        <f>IF(Data!$L174=EB$1, "",             IF(ISERR(SEARCH(EB$1,Data!$H174)),        "",          ";" &amp; VLOOKUP(EB$1,Data!$L:$N,3, FALSE) &amp; ",""" &amp; VLOOKUP(EB$1,Data!$L:$M,2, FALSE) &amp; """;"   )             )</f>
        <v/>
      </c>
      <c r="EC173" t="str">
        <f>IF(Data!$L174=EC$1, "",             IF(ISERR(SEARCH(EC$1,Data!$H174)),        "",          ";" &amp; VLOOKUP(EC$1,Data!$L:$N,3, FALSE) &amp; ",""" &amp; VLOOKUP(EC$1,Data!$L:$M,2, FALSE) &amp; """;"   )             )</f>
        <v/>
      </c>
      <c r="ED173" t="str">
        <f>IF(Data!$L174=ED$1, "",             IF(ISERR(SEARCH(ED$1,Data!$H174)),        "",          ";" &amp; VLOOKUP(ED$1,Data!$L:$N,3, FALSE) &amp; ",""" &amp; VLOOKUP(ED$1,Data!$L:$M,2, FALSE) &amp; """;"   )             )</f>
        <v/>
      </c>
      <c r="EE173" t="str">
        <f>IF(Data!$L174=EE$1, "",             IF(ISERR(SEARCH(EE$1,Data!$H174)),        "",          ";" &amp; VLOOKUP(EE$1,Data!$L:$N,3, FALSE) &amp; ",""" &amp; VLOOKUP(EE$1,Data!$L:$M,2, FALSE) &amp; """;"   )             )</f>
        <v/>
      </c>
      <c r="EF173" t="str">
        <f>IF(Data!$L174=EF$1, "",             IF(ISERR(SEARCH(EF$1,Data!$H174)),        "",          ";" &amp; VLOOKUP(EF$1,Data!$L:$N,3, FALSE) &amp; ",""" &amp; VLOOKUP(EF$1,Data!$L:$M,2, FALSE) &amp; """;"   )             )</f>
        <v/>
      </c>
      <c r="EG173" t="str">
        <f>IF(Data!$L174=EG$1, "",             IF(ISERR(SEARCH(EG$1,Data!$H174)),        "",          ";" &amp; VLOOKUP(EG$1,Data!$L:$N,3, FALSE) &amp; ",""" &amp; VLOOKUP(EG$1,Data!$L:$M,2, FALSE) &amp; """;"   )             )</f>
        <v/>
      </c>
      <c r="EH173" t="str">
        <f>IF(Data!$L174=EH$1, "",             IF(ISERR(SEARCH(EH$1,Data!$H174)),        "",          ";" &amp; VLOOKUP(EH$1,Data!$L:$N,3, FALSE) &amp; ",""" &amp; VLOOKUP(EH$1,Data!$L:$M,2, FALSE) &amp; """;"   )             )</f>
        <v/>
      </c>
      <c r="EI173" t="str">
        <f>IF(Data!$L174=EI$1, "",             IF(ISERR(SEARCH(EI$1,Data!$H174)),        "",          ";" &amp; VLOOKUP(EI$1,Data!$L:$N,3, FALSE) &amp; ",""" &amp; VLOOKUP(EI$1,Data!$L:$M,2, FALSE) &amp; """;"   )             )</f>
        <v/>
      </c>
      <c r="EJ173" t="str">
        <f>IF(Data!$L174=EJ$1, "",             IF(ISERR(SEARCH(EJ$1,Data!$H174)),        "",          ";" &amp; VLOOKUP(EJ$1,Data!$L:$N,3, FALSE) &amp; ",""" &amp; VLOOKUP(EJ$1,Data!$L:$M,2, FALSE) &amp; """;"   )             )</f>
        <v/>
      </c>
      <c r="EK173" t="str">
        <f>IF(Data!$L174=EK$1, "",             IF(ISERR(SEARCH(EK$1,Data!$H174)),        "",          ";" &amp; VLOOKUP(EK$1,Data!$L:$N,3, FALSE) &amp; ",""" &amp; VLOOKUP(EK$1,Data!$L:$M,2, FALSE) &amp; """;"   )             )</f>
        <v/>
      </c>
      <c r="EL173" t="str">
        <f>IF(Data!$L174=EL$1, "",             IF(ISERR(SEARCH(EL$1,Data!$H174)),        "",          ";" &amp; VLOOKUP(EL$1,Data!$L:$N,3, FALSE) &amp; ",""" &amp; VLOOKUP(EL$1,Data!$L:$M,2, FALSE) &amp; """;"   )             )</f>
        <v/>
      </c>
      <c r="EM173" t="str">
        <f>IF(Data!$L174=EM$1, "",             IF(ISERR(SEARCH(EM$1,Data!$H174)),        "",          ";" &amp; VLOOKUP(EM$1,Data!$L:$N,3, FALSE) &amp; ",""" &amp; VLOOKUP(EM$1,Data!$L:$M,2, FALSE) &amp; """;"   )             )</f>
        <v/>
      </c>
      <c r="EN173" t="str">
        <f>IF(Data!$L174=EN$1, "",             IF(ISERR(SEARCH(EN$1,Data!$H174)),        "",          ";" &amp; VLOOKUP(EN$1,Data!$L:$N,3, FALSE) &amp; ",""" &amp; VLOOKUP(EN$1,Data!$L:$M,2, FALSE) &amp; """;"   )             )</f>
        <v/>
      </c>
      <c r="EO173" t="str">
        <f>IF(Data!$L174=EO$1, "",             IF(ISERR(SEARCH(EO$1,Data!$H174)),        "",          ";" &amp; VLOOKUP(EO$1,Data!$L:$N,3, FALSE) &amp; ",""" &amp; VLOOKUP(EO$1,Data!$L:$M,2, FALSE) &amp; """;"   )             )</f>
        <v/>
      </c>
      <c r="EP173" t="str">
        <f>IF(Data!$L174=EP$1, "",             IF(ISERR(SEARCH(EP$1,Data!$H174)),        "",          ";" &amp; VLOOKUP(EP$1,Data!$L:$N,3, FALSE) &amp; ",""" &amp; VLOOKUP(EP$1,Data!$L:$M,2, FALSE) &amp; """;"   )             )</f>
        <v/>
      </c>
      <c r="EQ173" t="str">
        <f>IF(Data!$L174=EQ$1, "",             IF(ISERR(SEARCH(EQ$1,Data!$H174)),        "",          ";" &amp; VLOOKUP(EQ$1,Data!$L:$N,3, FALSE) &amp; ",""" &amp; VLOOKUP(EQ$1,Data!$L:$M,2, FALSE) &amp; """;"   )             )</f>
        <v/>
      </c>
      <c r="ER173" t="str">
        <f>IF(Data!$L174=ER$1, "",             IF(ISERR(SEARCH(ER$1,Data!$H174)),        "",          ";" &amp; VLOOKUP(ER$1,Data!$L:$N,3, FALSE) &amp; ",""" &amp; VLOOKUP(ER$1,Data!$L:$M,2, FALSE) &amp; """;"   )             )</f>
        <v/>
      </c>
      <c r="ES173" t="str">
        <f>IF(Data!$L174=ES$1, "",             IF(ISERR(SEARCH(ES$1,Data!$H174)),        "",          ";" &amp; VLOOKUP(ES$1,Data!$L:$N,3, FALSE) &amp; ",""" &amp; VLOOKUP(ES$1,Data!$L:$M,2, FALSE) &amp; """;"   )             )</f>
        <v/>
      </c>
      <c r="ET173" t="str">
        <f>IF(Data!$L174=ET$1, "",             IF(ISERR(SEARCH(ET$1,Data!$H174)),        "",          ";" &amp; VLOOKUP(ET$1,Data!$L:$N,3, FALSE) &amp; ",""" &amp; VLOOKUP(ET$1,Data!$L:$M,2, FALSE) &amp; """;"   )             )</f>
        <v/>
      </c>
      <c r="EU173" t="str">
        <f>IF(Data!$L174=EU$1, "",             IF(ISERR(SEARCH(EU$1,Data!$H174)),        "",          ";" &amp; VLOOKUP(EU$1,Data!$L:$N,3, FALSE) &amp; ",""" &amp; VLOOKUP(EU$1,Data!$L:$M,2, FALSE) &amp; """;"   )             )</f>
        <v/>
      </c>
      <c r="EV173" t="str">
        <f>IF(Data!$L174=EV$1, "",             IF(ISERR(SEARCH(EV$1,Data!$H174)),        "",          ";" &amp; VLOOKUP(EV$1,Data!$L:$N,3, FALSE) &amp; ",""" &amp; VLOOKUP(EV$1,Data!$L:$M,2, FALSE) &amp; """;"   )             )</f>
        <v/>
      </c>
      <c r="EW173" t="str">
        <f>IF(Data!$L174=EW$1, "",             IF(ISERR(SEARCH(EW$1,Data!$H174)),        "",          ";" &amp; VLOOKUP(EW$1,Data!$L:$N,3, FALSE) &amp; ",""" &amp; VLOOKUP(EW$1,Data!$L:$M,2, FALSE) &amp; """;"   )             )</f>
        <v/>
      </c>
      <c r="EX173" t="str">
        <f>IF(Data!$L174=EX$1, "",             IF(ISERR(SEARCH(EX$1,Data!$H174)),        "",          ";" &amp; VLOOKUP(EX$1,Data!$L:$N,3, FALSE) &amp; ",""" &amp; VLOOKUP(EX$1,Data!$L:$M,2, FALSE) &amp; """;"   )             )</f>
        <v/>
      </c>
      <c r="EY173" t="str">
        <f>IF(Data!$L174=EY$1, "",             IF(ISERR(SEARCH(EY$1,Data!$H174)),        "",          ";" &amp; VLOOKUP(EY$1,Data!$L:$N,3, FALSE) &amp; ",""" &amp; VLOOKUP(EY$1,Data!$L:$M,2, FALSE) &amp; """;"   )             )</f>
        <v/>
      </c>
      <c r="EZ173" t="str">
        <f>IF(Data!$L174=EZ$1, "",             IF(ISERR(SEARCH(EZ$1,Data!$H174)),        "",          ";" &amp; VLOOKUP(EZ$1,Data!$L:$N,3, FALSE) &amp; ",""" &amp; VLOOKUP(EZ$1,Data!$L:$M,2, FALSE) &amp; """;"   )             )</f>
        <v/>
      </c>
      <c r="FA173" t="str">
        <f>IF(Data!$L174=FA$1, "",             IF(ISERR(SEARCH(FA$1,Data!$H174)),        "",          ";" &amp; VLOOKUP(FA$1,Data!$L:$N,3, FALSE) &amp; ",""" &amp; VLOOKUP(FA$1,Data!$L:$M,2, FALSE) &amp; """;"   )             )</f>
        <v/>
      </c>
      <c r="FB173" t="str">
        <f>IF(Data!$L174=FB$1, "",             IF(ISERR(SEARCH(FB$1,Data!$H174)),        "",          ";" &amp; VLOOKUP(FB$1,Data!$L:$N,3, FALSE) &amp; ",""" &amp; VLOOKUP(FB$1,Data!$L:$M,2, FALSE) &amp; """;"   )             )</f>
        <v/>
      </c>
      <c r="FC173" t="str">
        <f>IF(Data!$L174=FC$1, "",             IF(ISERR(SEARCH(FC$1,Data!$H174)),        "",          ";" &amp; VLOOKUP(FC$1,Data!$L:$N,3, FALSE) &amp; ",""" &amp; VLOOKUP(FC$1,Data!$L:$M,2, FALSE) &amp; """;"   )             )</f>
        <v/>
      </c>
      <c r="FD173" t="str">
        <f>IF(Data!$L174=FD$1, "",             IF(ISERR(SEARCH(FD$1,Data!$H174)),        "",          ";" &amp; VLOOKUP(FD$1,Data!$L:$N,3, FALSE) &amp; ",""" &amp; VLOOKUP(FD$1,Data!$L:$M,2, FALSE) &amp; """;"   )             )</f>
        <v/>
      </c>
      <c r="FE173" t="str">
        <f>IF(Data!$L174=FE$1, "",             IF(ISERR(SEARCH(FE$1,Data!$H174)),        "",          ";" &amp; VLOOKUP(FE$1,Data!$L:$N,3, FALSE) &amp; ",""" &amp; VLOOKUP(FE$1,Data!$L:$M,2, FALSE) &amp; """;"   )             )</f>
        <v/>
      </c>
      <c r="FF173" t="str">
        <f>IF(Data!$L174=FF$1, "",             IF(ISERR(SEARCH(FF$1,Data!$H174)),        "",          ";" &amp; VLOOKUP(FF$1,Data!$L:$N,3, FALSE) &amp; ",""" &amp; VLOOKUP(FF$1,Data!$L:$M,2, FALSE) &amp; """;"   )             )</f>
        <v/>
      </c>
      <c r="FG173" t="str">
        <f>IF(Data!$L174=FG$1, "",             IF(ISERR(SEARCH(FG$1,Data!$H174)),        "",          ";" &amp; VLOOKUP(FG$1,Data!$L:$N,3, FALSE) &amp; ",""" &amp; VLOOKUP(FG$1,Data!$L:$M,2, FALSE) &amp; """;"   )             )</f>
        <v/>
      </c>
      <c r="FH173" t="str">
        <f>IF(Data!$L174=FH$1, "",             IF(ISERR(SEARCH(FH$1,Data!$H174)),        "",          ";" &amp; VLOOKUP(FH$1,Data!$L:$N,3, FALSE) &amp; ",""" &amp; VLOOKUP(FH$1,Data!$L:$M,2, FALSE) &amp; """;"   )             )</f>
        <v/>
      </c>
      <c r="FI173" t="str">
        <f>IF(Data!$L174=FI$1, "",             IF(ISERR(SEARCH(FI$1,Data!$H174)),        "",          ";" &amp; VLOOKUP(FI$1,Data!$L:$N,3, FALSE) &amp; ",""" &amp; VLOOKUP(FI$1,Data!$L:$M,2, FALSE) &amp; """;"   )             )</f>
        <v/>
      </c>
      <c r="FJ173" t="str">
        <f>IF(Data!$L174=FJ$1, "",             IF(ISERR(SEARCH(FJ$1,Data!$H174)),        "",          ";" &amp; VLOOKUP(FJ$1,Data!$L:$N,3, FALSE) &amp; ",""" &amp; VLOOKUP(FJ$1,Data!$L:$M,2, FALSE) &amp; """;"   )             )</f>
        <v/>
      </c>
      <c r="FK173" t="str">
        <f>IF(Data!$L174=FK$1, "",             IF(ISERR(SEARCH(FK$1,Data!$H174)),        "",          ";" &amp; VLOOKUP(FK$1,Data!$L:$N,3, FALSE) &amp; ",""" &amp; VLOOKUP(FK$1,Data!$L:$M,2, FALSE) &amp; """;"   )             )</f>
        <v/>
      </c>
      <c r="FL173" t="str">
        <f>IF(Data!$L174=FL$1, "",             IF(ISERR(SEARCH(FL$1,Data!$H174)),        "",          ";" &amp; VLOOKUP(FL$1,Data!$L:$N,3, FALSE) &amp; ",""" &amp; VLOOKUP(FL$1,Data!$L:$M,2, FALSE) &amp; """;"   )             )</f>
        <v/>
      </c>
      <c r="FM173" t="str">
        <f>IF(Data!$L174=FM$1, "",             IF(ISERR(SEARCH(FM$1,Data!$H174)),        "",          ";" &amp; VLOOKUP(FM$1,Data!$L:$N,3, FALSE) &amp; ",""" &amp; VLOOKUP(FM$1,Data!$L:$M,2, FALSE) &amp; """;"   )             )</f>
        <v/>
      </c>
      <c r="FN173" t="str">
        <f>IF(Data!$L174=FN$1, "",             IF(ISERR(SEARCH(FN$1,Data!$H174)),        "",          ";" &amp; VLOOKUP(FN$1,Data!$L:$N,3, FALSE) &amp; ",""" &amp; VLOOKUP(FN$1,Data!$L:$M,2, FALSE) &amp; """;"   )             )</f>
        <v/>
      </c>
      <c r="FO173" t="str">
        <f>IF(Data!$L174=FO$1, "",             IF(ISERR(SEARCH(FO$1,Data!$H174)),        "",          ";" &amp; VLOOKUP(FO$1,Data!$L:$N,3, FALSE) &amp; ",""" &amp; VLOOKUP(FO$1,Data!$L:$M,2, FALSE) &amp; """;"   )             )</f>
        <v/>
      </c>
      <c r="FP173" t="str">
        <f>IF(Data!$L174=FP$1, "",             IF(ISERR(SEARCH(FP$1,Data!$H174)),        "",          ";" &amp; VLOOKUP(FP$1,Data!$L:$N,3, FALSE) &amp; ",""" &amp; VLOOKUP(FP$1,Data!$L:$M,2, FALSE) &amp; """;"   )             )</f>
        <v/>
      </c>
      <c r="FQ173" t="str">
        <f>IF(Data!$L174=FQ$1, "",             IF(ISERR(SEARCH(FQ$1,Data!$H174)),        "",          ";" &amp; VLOOKUP(FQ$1,Data!$L:$N,3, FALSE) &amp; ",""" &amp; VLOOKUP(FQ$1,Data!$L:$M,2, FALSE) &amp; """;"   )             )</f>
        <v/>
      </c>
      <c r="FR173" t="str">
        <f>IF(Data!$L174=FR$1, "",             IF(ISERR(SEARCH(FR$1,Data!$H174)),        "",          ";" &amp; VLOOKUP(FR$1,Data!$L:$N,3, FALSE) &amp; ",""" &amp; VLOOKUP(FR$1,Data!$L:$M,2, FALSE) &amp; """;"   )             )</f>
        <v/>
      </c>
      <c r="FS173" t="str">
        <f>IF(Data!$L174=FS$1, "",             IF(ISERR(SEARCH(FS$1,Data!$H174)),        "",          ";" &amp; VLOOKUP(FS$1,Data!$L:$N,3, FALSE) &amp; ",""" &amp; VLOOKUP(FS$1,Data!$L:$M,2, FALSE) &amp; """;"   )             )</f>
        <v/>
      </c>
      <c r="FT173" t="str">
        <f>IF(Data!$L174=FT$1, "",             IF(ISERR(SEARCH(FT$1,Data!$H174)),        "",          ";" &amp; VLOOKUP(FT$1,Data!$L:$N,3, FALSE) &amp; ",""" &amp; VLOOKUP(FT$1,Data!$L:$M,2, FALSE) &amp; """;"   )             )</f>
        <v/>
      </c>
      <c r="FU173" t="str">
        <f>IF(Data!$L174=FU$1, "",             IF(ISERR(SEARCH(FU$1,Data!$H174)),        "",          ";" &amp; VLOOKUP(FU$1,Data!$L:$N,3, FALSE) &amp; ",""" &amp; VLOOKUP(FU$1,Data!$L:$M,2, FALSE) &amp; """;"   )             )</f>
        <v/>
      </c>
      <c r="FV173" t="str">
        <f>IF(Data!$L174=FV$1, "",             IF(ISERR(SEARCH(FV$1,Data!$H174)),        "",          ";" &amp; VLOOKUP(FV$1,Data!$L:$N,3, FALSE) &amp; ",""" &amp; VLOOKUP(FV$1,Data!$L:$M,2, FALSE) &amp; """;"   )             )</f>
        <v/>
      </c>
      <c r="FW173" t="str">
        <f>IF(Data!$L174=FW$1, "",             IF(ISERR(SEARCH(FW$1,Data!$H174)),        "",          ";" &amp; VLOOKUP(FW$1,Data!$L:$N,3, FALSE) &amp; ",""" &amp; VLOOKUP(FW$1,Data!$L:$M,2, FALSE) &amp; """;"   )             )</f>
        <v/>
      </c>
      <c r="FX173" t="str">
        <f>IF(Data!$L174=FX$1, "",             IF(ISERR(SEARCH(FX$1,Data!$H174)),        "",          ";" &amp; VLOOKUP(FX$1,Data!$L:$N,3, FALSE) &amp; ",""" &amp; VLOOKUP(FX$1,Data!$L:$M,2, FALSE) &amp; """;"   )             )</f>
        <v/>
      </c>
      <c r="FY173" t="str">
        <f>IF(Data!$L174=FY$1, "",             IF(ISERR(SEARCH(FY$1,Data!$H174)),        "",          ";" &amp; VLOOKUP(FY$1,Data!$L:$N,3, FALSE) &amp; ",""" &amp; VLOOKUP(FY$1,Data!$L:$M,2, FALSE) &amp; """;"   )             )</f>
        <v/>
      </c>
      <c r="FZ173" t="str">
        <f>IF(Data!$L174=FZ$1, "",             IF(ISERR(SEARCH(FZ$1,Data!$H174)),        "",          ";" &amp; VLOOKUP(FZ$1,Data!$L:$N,3, FALSE) &amp; ",""" &amp; VLOOKUP(FZ$1,Data!$L:$M,2, FALSE) &amp; """;"   )             )</f>
        <v/>
      </c>
      <c r="GA173" t="str">
        <f>IF(Data!$L174=GA$1, "",             IF(ISERR(SEARCH(GA$1,Data!$H174)),        "",          ";" &amp; VLOOKUP(GA$1,Data!$L:$N,3, FALSE) &amp; ",""" &amp; VLOOKUP(GA$1,Data!$L:$M,2, FALSE) &amp; """;"   )             )</f>
        <v/>
      </c>
      <c r="GB173" t="str">
        <f>IF(Data!$L174=GB$1, "",             IF(ISERR(SEARCH(GB$1,Data!$H174)),        "",          ";" &amp; VLOOKUP(GB$1,Data!$L:$N,3, FALSE) &amp; ",""" &amp; VLOOKUP(GB$1,Data!$L:$M,2, FALSE) &amp; """;"   )             )</f>
        <v/>
      </c>
      <c r="GC173" t="str">
        <f>IF(Data!$L174=GC$1, "",             IF(ISERR(SEARCH(GC$1,Data!$H174)),        "",          ";" &amp; VLOOKUP(GC$1,Data!$L:$N,3, FALSE) &amp; ",""" &amp; VLOOKUP(GC$1,Data!$L:$M,2, FALSE) &amp; """;"   )             )</f>
        <v/>
      </c>
      <c r="GD173" t="str">
        <f>IF(Data!$L174=GD$1, "",             IF(ISERR(SEARCH(GD$1,Data!$H174)),        "",          ";" &amp; VLOOKUP(GD$1,Data!$L:$N,3, FALSE) &amp; ",""" &amp; VLOOKUP(GD$1,Data!$L:$M,2, FALSE) &amp; """;"   )             )</f>
        <v/>
      </c>
      <c r="GE173" t="str">
        <f>IF(Data!$L174=GE$1, "",             IF(ISERR(SEARCH(GE$1,Data!$H174)),        "",          ";" &amp; VLOOKUP(GE$1,Data!$L:$N,3, FALSE) &amp; ",""" &amp; VLOOKUP(GE$1,Data!$L:$M,2, FALSE) &amp; """;"   )             )</f>
        <v/>
      </c>
      <c r="GF173" t="str">
        <f>IF(Data!$L174=GF$1, "",             IF(ISERR(SEARCH(GF$1,Data!$H174)),        "",          ";" &amp; VLOOKUP(GF$1,Data!$L:$N,3, FALSE) &amp; ",""" &amp; VLOOKUP(GF$1,Data!$L:$M,2, FALSE) &amp; """;"   )             )</f>
        <v/>
      </c>
      <c r="GG173" t="str">
        <f>IF(Data!$L174=GG$1, "",             IF(ISERR(SEARCH(GG$1,Data!$H174)),        "",          ";" &amp; VLOOKUP(GG$1,Data!$L:$N,3, FALSE) &amp; ",""" &amp; VLOOKUP(GG$1,Data!$L:$M,2, FALSE) &amp; """;"   )             )</f>
        <v/>
      </c>
      <c r="GH173" t="str">
        <f>IF(Data!$L174=GH$1, "",             IF(ISERR(SEARCH(GH$1,Data!$H174)),        "",          ";" &amp; VLOOKUP(GH$1,Data!$L:$N,3, FALSE) &amp; ",""" &amp; VLOOKUP(GH$1,Data!$L:$M,2, FALSE) &amp; """;"   )             )</f>
        <v/>
      </c>
      <c r="GI173" t="str">
        <f>IF(Data!$L174=GI$1, "",             IF(ISERR(SEARCH(GI$1,Data!$H174)),        "",          ";" &amp; VLOOKUP(GI$1,Data!$L:$N,3, FALSE) &amp; ",""" &amp; VLOOKUP(GI$1,Data!$L:$M,2, FALSE) &amp; """;"   )             )</f>
        <v/>
      </c>
      <c r="GJ173" t="str">
        <f>IF(Data!$L174=GJ$1, "",             IF(ISERR(SEARCH(GJ$1,Data!$H174)),        "",          ";" &amp; VLOOKUP(GJ$1,Data!$L:$N,3, FALSE) &amp; ",""" &amp; VLOOKUP(GJ$1,Data!$L:$M,2, FALSE) &amp; """;"   )             )</f>
        <v/>
      </c>
      <c r="GK173" t="str">
        <f>IF(Data!$L174=GK$1, "",             IF(ISERR(SEARCH(GK$1,Data!$H174)),        "",          ";" &amp; VLOOKUP(GK$1,Data!$L:$N,3, FALSE) &amp; ",""" &amp; VLOOKUP(GK$1,Data!$L:$M,2, FALSE) &amp; """;"   )             )</f>
        <v/>
      </c>
      <c r="GL173" t="str">
        <f>IF(Data!$L174=GL$1, "",             IF(ISERR(SEARCH(GL$1,Data!$H174)),        "",          ";" &amp; VLOOKUP(GL$1,Data!$L:$N,3, FALSE) &amp; ",""" &amp; VLOOKUP(GL$1,Data!$L:$M,2, FALSE) &amp; """;"   )             )</f>
        <v/>
      </c>
      <c r="GM173" t="str">
        <f>IF(Data!$L174=GM$1, "",             IF(ISERR(SEARCH(GM$1,Data!$H174)),        "",          ";" &amp; VLOOKUP(GM$1,Data!$L:$N,3, FALSE) &amp; ",""" &amp; VLOOKUP(GM$1,Data!$L:$M,2, FALSE) &amp; """;"   )             )</f>
        <v/>
      </c>
      <c r="GN173" t="str">
        <f>IF(Data!$L174=GN$1, "",             IF(ISERR(SEARCH(GN$1,Data!$H174)),        "",          ";" &amp; VLOOKUP(GN$1,Data!$L:$N,3, FALSE) &amp; ",""" &amp; VLOOKUP(GN$1,Data!$L:$M,2, FALSE) &amp; """;"   )             )</f>
        <v/>
      </c>
      <c r="GO173" t="str">
        <f>IF(Data!$L174=GO$1, "",             IF(ISERR(SEARCH(GO$1,Data!$H174)),        "",          ";" &amp; VLOOKUP(GO$1,Data!$L:$N,3, FALSE) &amp; ",""" &amp; VLOOKUP(GO$1,Data!$L:$M,2, FALSE) &amp; """;"   )             )</f>
        <v/>
      </c>
      <c r="GP173" t="str">
        <f>IF(Data!$L174=GP$1, "",             IF(ISERR(SEARCH(GP$1,Data!$H174)),        "",          ";" &amp; VLOOKUP(GP$1,Data!$L:$N,3, FALSE) &amp; ",""" &amp; VLOOKUP(GP$1,Data!$L:$M,2, FALSE) &amp; """;"   )             )</f>
        <v/>
      </c>
      <c r="GQ173" t="str">
        <f>IF(Data!$L174=GQ$1, "",             IF(ISERR(SEARCH(GQ$1,Data!$H174)),        "",          ";" &amp; VLOOKUP(GQ$1,Data!$L:$N,3, FALSE) &amp; ",""" &amp; VLOOKUP(GQ$1,Data!$L:$M,2, FALSE) &amp; """;"   )             )</f>
        <v/>
      </c>
      <c r="GR173" t="str">
        <f>IF(Data!$L174=GR$1, "",             IF(ISERR(SEARCH(GR$1,Data!$H174)),        "",          ";" &amp; VLOOKUP(GR$1,Data!$L:$N,3, FALSE) &amp; ",""" &amp; VLOOKUP(GR$1,Data!$L:$M,2, FALSE) &amp; """;"   )             )</f>
        <v/>
      </c>
      <c r="GS173" t="str">
        <f>IF(Data!$L174=GS$1, "",             IF(ISERR(SEARCH(GS$1,Data!$H174)),        "",          ";" &amp; VLOOKUP(GS$1,Data!$L:$N,3, FALSE) &amp; ",""" &amp; VLOOKUP(GS$1,Data!$L:$M,2, FALSE) &amp; """;"   )             )</f>
        <v/>
      </c>
      <c r="GT173" t="str">
        <f>IF(Data!$L174=GT$1, "",             IF(ISERR(SEARCH(GT$1,Data!$H174)),        "",          ";" &amp; VLOOKUP(GT$1,Data!$L:$N,3, FALSE) &amp; ",""" &amp; VLOOKUP(GT$1,Data!$L:$M,2, FALSE) &amp; """;"   )             )</f>
        <v/>
      </c>
      <c r="GU173" t="str">
        <f>IF(Data!$L174=GU$1, "",             IF(ISERR(SEARCH(GU$1,Data!$H174)),        "",          ";" &amp; VLOOKUP(GU$1,Data!$L:$N,3, FALSE) &amp; ",""" &amp; VLOOKUP(GU$1,Data!$L:$M,2, FALSE) &amp; """;"   )             )</f>
        <v/>
      </c>
      <c r="GV173" t="str">
        <f>IF(Data!$L174=GV$1, "",             IF(ISERR(SEARCH(GV$1,Data!$H174)),        "",          ";" &amp; VLOOKUP(GV$1,Data!$L:$N,3, FALSE) &amp; ",""" &amp; VLOOKUP(GV$1,Data!$L:$M,2, FALSE) &amp; """;"   )             )</f>
        <v/>
      </c>
      <c r="GW173" t="str">
        <f>IF(Data!$L174=GW$1, "",             IF(ISERR(SEARCH(GW$1,Data!$H174)),        "",          ";" &amp; VLOOKUP(GW$1,Data!$L:$N,3, FALSE) &amp; ",""" &amp; VLOOKUP(GW$1,Data!$L:$M,2, FALSE) &amp; """;"   )             )</f>
        <v/>
      </c>
      <c r="GX173" t="str">
        <f>IF(Data!$L174=GX$1, "",             IF(ISERR(SEARCH(GX$1,Data!$H174)),        "",          ";" &amp; VLOOKUP(GX$1,Data!$L:$N,3, FALSE) &amp; ",""" &amp; VLOOKUP(GX$1,Data!$L:$M,2, FALSE) &amp; """;"   )             )</f>
        <v/>
      </c>
      <c r="GY173" t="str">
        <f>IF(Data!$L174=GY$1, "",             IF(ISERR(SEARCH(GY$1,Data!$H174)),        "",          ";" &amp; VLOOKUP(GY$1,Data!$L:$N,3, FALSE) &amp; ",""" &amp; VLOOKUP(GY$1,Data!$L:$M,2, FALSE) &amp; """;"   )             )</f>
        <v/>
      </c>
      <c r="GZ173" t="str">
        <f>IF(Data!$L174=GZ$1, "",             IF(ISERR(SEARCH(GZ$1,Data!$H174)),        "",          ";" &amp; VLOOKUP(GZ$1,Data!$L:$N,3, FALSE) &amp; ",""" &amp; VLOOKUP(GZ$1,Data!$L:$M,2, FALSE) &amp; """;"   )             )</f>
        <v/>
      </c>
      <c r="HA173" t="str">
        <f>IF(Data!$L174=HA$1, "",             IF(ISERR(SEARCH(HA$1,Data!$H174)),        "",          ";" &amp; VLOOKUP(HA$1,Data!$L:$N,3, FALSE) &amp; ",""" &amp; VLOOKUP(HA$1,Data!$L:$M,2, FALSE) &amp; """;"   )             )</f>
        <v/>
      </c>
      <c r="HB173" t="str">
        <f>IF(Data!$L174=HB$1, "",             IF(ISERR(SEARCH(HB$1,Data!$H174)),        "",          ";" &amp; VLOOKUP(HB$1,Data!$L:$N,3, FALSE) &amp; ",""" &amp; VLOOKUP(HB$1,Data!$L:$M,2, FALSE) &amp; """;"   )             )</f>
        <v/>
      </c>
      <c r="HC173" t="str">
        <f>IF(Data!$L174=HC$1, "",             IF(ISERR(SEARCH(HC$1,Data!$H174)),        "",          ";" &amp; VLOOKUP(HC$1,Data!$L:$N,3, FALSE) &amp; ",""" &amp; VLOOKUP(HC$1,Data!$L:$M,2, FALSE) &amp; """;"   )             )</f>
        <v/>
      </c>
      <c r="HD173" t="str">
        <f>IF(Data!$L174=HD$1, "",             IF(ISERR(SEARCH(HD$1,Data!$H174)),        "",          ";" &amp; VLOOKUP(HD$1,Data!$L:$N,3, FALSE) &amp; ",""" &amp; VLOOKUP(HD$1,Data!$L:$M,2, FALSE) &amp; """;"   )             )</f>
        <v/>
      </c>
      <c r="HE173" t="str">
        <f>IF(Data!$L174=HE$1, "",             IF(ISERR(SEARCH(HE$1,Data!$H174)),        "",          ";" &amp; VLOOKUP(HE$1,Data!$L:$N,3, FALSE) &amp; ",""" &amp; VLOOKUP(HE$1,Data!$L:$M,2, FALSE) &amp; """;"   )             )</f>
        <v/>
      </c>
      <c r="HF173" t="str">
        <f>IF(Data!$L174=HF$1, "",             IF(ISERR(SEARCH(HF$1,Data!$H174)),        "",          ";" &amp; VLOOKUP(HF$1,Data!$L:$N,3, FALSE) &amp; ",""" &amp; VLOOKUP(HF$1,Data!$L:$M,2, FALSE) &amp; """;"   )             )</f>
        <v/>
      </c>
      <c r="HG173" t="str">
        <f>IF(Data!$L174=HG$1, "",             IF(ISERR(SEARCH(HG$1,Data!$H174)),        "",          ";" &amp; VLOOKUP(HG$1,Data!$L:$N,3, FALSE) &amp; ",""" &amp; VLOOKUP(HG$1,Data!$L:$M,2, FALSE) &amp; """;"   )             )</f>
        <v/>
      </c>
      <c r="HH173" t="str">
        <f>IF(Data!$L174=HH$1, "",             IF(ISERR(SEARCH(HH$1,Data!$H174)),        "",          ";" &amp; VLOOKUP(HH$1,Data!$L:$N,3, FALSE) &amp; ",""" &amp; VLOOKUP(HH$1,Data!$L:$M,2, FALSE) &amp; """;"   )             )</f>
        <v/>
      </c>
      <c r="HI173" t="str">
        <f>IF(Data!$L174=HI$1, "",             IF(ISERR(SEARCH(HI$1,Data!$H174)),        "",          ";" &amp; VLOOKUP(HI$1,Data!$L:$N,3, FALSE) &amp; ",""" &amp; VLOOKUP(HI$1,Data!$L:$M,2, FALSE) &amp; """;"   )             )</f>
        <v/>
      </c>
      <c r="HJ173" t="str">
        <f>IF(Data!$L174=HJ$1, "",             IF(ISERR(SEARCH(HJ$1,Data!$H174)),        "",          ";" &amp; VLOOKUP(HJ$1,Data!$L:$N,3, FALSE) &amp; ",""" &amp; VLOOKUP(HJ$1,Data!$L:$M,2, FALSE) &amp; """;"   )             )</f>
        <v/>
      </c>
      <c r="HK173" t="str">
        <f>IF(Data!$L174=HK$1, "",             IF(ISERR(SEARCH(HK$1,Data!$H174)),        "",          ";" &amp; VLOOKUP(HK$1,Data!$L:$N,3, FALSE) &amp; ",""" &amp; VLOOKUP(HK$1,Data!$L:$M,2, FALSE) &amp; """;"   )             )</f>
        <v/>
      </c>
      <c r="HL173" t="str">
        <f>IF(Data!$L174=HL$1, "",             IF(ISERR(SEARCH(HL$1,Data!$H174)),        "",          ";" &amp; VLOOKUP(HL$1,Data!$L:$N,3, FALSE) &amp; ",""" &amp; VLOOKUP(HL$1,Data!$L:$M,2, FALSE) &amp; """;"   )             )</f>
        <v/>
      </c>
      <c r="HM173" t="str">
        <f>IF(Data!$L174=HM$1, "",             IF(ISERR(SEARCH(HM$1,Data!$H174)),        "",          ";" &amp; VLOOKUP(HM$1,Data!$L:$N,3, FALSE) &amp; ",""" &amp; VLOOKUP(HM$1,Data!$L:$M,2, FALSE) &amp; """;"   )             )</f>
        <v/>
      </c>
      <c r="HN173" t="str">
        <f>IF(Data!$L174=HN$1, "",             IF(ISERR(SEARCH(HN$1,Data!$H174)),        "",          ";" &amp; VLOOKUP(HN$1,Data!$L:$N,3, FALSE) &amp; ",""" &amp; VLOOKUP(HN$1,Data!$L:$M,2, FALSE) &amp; """;"   )             )</f>
        <v/>
      </c>
      <c r="HO173" t="str">
        <f>IF(Data!$L174=HO$1, "",             IF(ISERR(SEARCH(HO$1,Data!$H174)),        "",          ";" &amp; VLOOKUP(HO$1,Data!$L:$N,3, FALSE) &amp; ",""" &amp; VLOOKUP(HO$1,Data!$L:$M,2, FALSE) &amp; """;"   )             )</f>
        <v/>
      </c>
      <c r="HP173" t="str">
        <f>IF(Data!$L174=HP$1, "",             IF(ISERR(SEARCH(HP$1,Data!$H174)),        "",          ";" &amp; VLOOKUP(HP$1,Data!$L:$N,3, FALSE) &amp; ",""" &amp; VLOOKUP(HP$1,Data!$L:$M,2, FALSE) &amp; """;"   )             )</f>
        <v/>
      </c>
      <c r="HQ173" t="str">
        <f>IF(Data!$L174=HQ$1, "",             IF(ISERR(SEARCH(HQ$1,Data!$H174)),        "",          ";" &amp; VLOOKUP(HQ$1,Data!$L:$N,3, FALSE) &amp; ",""" &amp; VLOOKUP(HQ$1,Data!$L:$M,2, FALSE) &amp; """;"   )             )</f>
        <v/>
      </c>
      <c r="HR173" t="str">
        <f>IF(Data!$L174=HR$1, "",             IF(ISERR(SEARCH(HR$1,Data!$H174)),        "",          ";" &amp; VLOOKUP(HR$1,Data!$L:$N,3, FALSE) &amp; ",""" &amp; VLOOKUP(HR$1,Data!$L:$M,2, FALSE) &amp; """;"   )             )</f>
        <v/>
      </c>
      <c r="HS173" t="str">
        <f>IF(Data!$L174=HS$1, "",             IF(ISERR(SEARCH(HS$1,Data!$H174)),        "",          ";" &amp; VLOOKUP(HS$1,Data!$L:$N,3, FALSE) &amp; ",""" &amp; VLOOKUP(HS$1,Data!$L:$M,2, FALSE) &amp; """;"   )             )</f>
        <v/>
      </c>
      <c r="HT173" t="str">
        <f>IF(Data!$L174=HT$1, "",             IF(ISERR(SEARCH(HT$1,Data!$H174)),        "",          ";" &amp; VLOOKUP(HT$1,Data!$L:$N,3, FALSE) &amp; ",""" &amp; VLOOKUP(HT$1,Data!$L:$M,2, FALSE) &amp; """;"   )             )</f>
        <v/>
      </c>
      <c r="HU173" t="str">
        <f>IF(Data!$L174=HU$1, "",             IF(ISERR(SEARCH(HU$1,Data!$H174)),        "",          ";" &amp; VLOOKUP(HU$1,Data!$L:$N,3, FALSE) &amp; ",""" &amp; VLOOKUP(HU$1,Data!$L:$M,2, FALSE) &amp; """;"   )             )</f>
        <v/>
      </c>
      <c r="HV173" t="str">
        <f>IF(Data!$L174=HV$1, "",             IF(ISERR(SEARCH(HV$1,Data!$H174)),        "",          ";" &amp; VLOOKUP(HV$1,Data!$L:$N,3, FALSE) &amp; ",""" &amp; VLOOKUP(HV$1,Data!$L:$M,2, FALSE) &amp; """;"   )             )</f>
        <v/>
      </c>
      <c r="HW173" t="str">
        <f>IF(Data!$L174=HW$1, "",             IF(ISERR(SEARCH(HW$1,Data!$H174)),        "",          ";" &amp; VLOOKUP(HW$1,Data!$L:$N,3, FALSE) &amp; ",""" &amp; VLOOKUP(HW$1,Data!$L:$M,2, FALSE) &amp; """;"   )             )</f>
        <v/>
      </c>
      <c r="HX173" t="str">
        <f>IF(Data!$L174=HX$1, "",             IF(ISERR(SEARCH(HX$1,Data!$H174)),        "",          ";" &amp; VLOOKUP(HX$1,Data!$L:$N,3, FALSE) &amp; ",""" &amp; VLOOKUP(HX$1,Data!$L:$M,2, FALSE) &amp; """;"   )             )</f>
        <v/>
      </c>
      <c r="HY173" t="str">
        <f>IF(Data!$L174=HY$1, "",             IF(ISERR(SEARCH(HY$1,Data!$H174)),        "",          ";" &amp; VLOOKUP(HY$1,Data!$L:$N,3, FALSE) &amp; ",""" &amp; VLOOKUP(HY$1,Data!$L:$M,2, FALSE) &amp; """;"   )             )</f>
        <v/>
      </c>
      <c r="HZ173" t="str">
        <f>IF(Data!$L174=HZ$1, "",             IF(ISERR(SEARCH(HZ$1,Data!$H174)),        "",          ";" &amp; VLOOKUP(HZ$1,Data!$L:$N,3, FALSE) &amp; ",""" &amp; VLOOKUP(HZ$1,Data!$L:$M,2, FALSE) &amp; """;"   )             )</f>
        <v/>
      </c>
      <c r="IA173" t="str">
        <f>IF(Data!$L174=IA$1, "",             IF(ISERR(SEARCH(IA$1,Data!$H174)),        "",          ";" &amp; VLOOKUP(IA$1,Data!$L:$N,3, FALSE) &amp; ",""" &amp; VLOOKUP(IA$1,Data!$L:$M,2, FALSE) &amp; """;"   )             )</f>
        <v/>
      </c>
      <c r="IB173" t="str">
        <f>IF(Data!$L174=IB$1, "",             IF(ISERR(SEARCH(IB$1,Data!$H174)),        "",          ";" &amp; VLOOKUP(IB$1,Data!$L:$N,3, FALSE) &amp; ",""" &amp; VLOOKUP(IB$1,Data!$L:$M,2, FALSE) &amp; """;"   )             )</f>
        <v/>
      </c>
      <c r="IC173" t="str">
        <f>IF(Data!$L174=IC$1, "",             IF(ISERR(SEARCH(IC$1,Data!$H174)),        "",          ";" &amp; VLOOKUP(IC$1,Data!$L:$N,3, FALSE) &amp; ",""" &amp; VLOOKUP(IC$1,Data!$L:$M,2, FALSE) &amp; """;"   )             )</f>
        <v/>
      </c>
      <c r="ID173" t="str">
        <f>IF(Data!$L174=ID$1, "",             IF(ISERR(SEARCH(ID$1,Data!$H174)),        "",          ";" &amp; VLOOKUP(ID$1,Data!$L:$N,3, FALSE) &amp; ",""" &amp; VLOOKUP(ID$1,Data!$L:$M,2, FALSE) &amp; """;"   )             )</f>
        <v/>
      </c>
      <c r="IE173" t="str">
        <f>IF(Data!$L174=IE$1, "",             IF(ISERR(SEARCH(IE$1,Data!$H174)),        "",          ";" &amp; VLOOKUP(IE$1,Data!$L:$N,3, FALSE) &amp; ",""" &amp; VLOOKUP(IE$1,Data!$L:$M,2, FALSE) &amp; """;"   )             )</f>
        <v/>
      </c>
      <c r="IF173" t="str">
        <f>IF(Data!$L174=IF$1, "",             IF(ISERR(SEARCH(IF$1,Data!$H174)),        "",          ";" &amp; VLOOKUP(IF$1,Data!$L:$N,3, FALSE) &amp; ",""" &amp; VLOOKUP(IF$1,Data!$L:$M,2, FALSE) &amp; """;"   )             )</f>
        <v/>
      </c>
      <c r="IG173" t="str">
        <f>IF(Data!$L174=IG$1, "",             IF(ISERR(SEARCH(IG$1,Data!$H174)),        "",          ";" &amp; VLOOKUP(IG$1,Data!$L:$N,3, FALSE) &amp; ",""" &amp; VLOOKUP(IG$1,Data!$L:$M,2, FALSE) &amp; """;"   )             )</f>
        <v/>
      </c>
      <c r="IH173" t="str">
        <f>IF(Data!$L174=IH$1, "",             IF(ISERR(SEARCH(IH$1,Data!$H174)),        "",          ";" &amp; VLOOKUP(IH$1,Data!$L:$N,3, FALSE) &amp; ",""" &amp; VLOOKUP(IH$1,Data!$L:$M,2, FALSE) &amp; """;"   )             )</f>
        <v/>
      </c>
      <c r="II173" t="str">
        <f>IF(Data!$L174=II$1, "",             IF(ISERR(SEARCH(II$1,Data!$H174)),        "",          ";" &amp; VLOOKUP(II$1,Data!$L:$N,3, FALSE) &amp; ",""" &amp; VLOOKUP(II$1,Data!$L:$M,2, FALSE) &amp; """;"   )             )</f>
        <v/>
      </c>
    </row>
    <row r="174" spans="1:243" x14ac:dyDescent="0.3">
      <c r="A174" t="str">
        <f>Data!L175</f>
        <v>Sebulba</v>
      </c>
      <c r="B174" s="15" t="str">
        <f>VLOOKUP(Tableau36[[#This Row],[Character]],Data!L:N,3,FALSE)</f>
        <v>00000000-0000-0000-0000-000000000173</v>
      </c>
      <c r="C174" s="15" t="str">
        <f>VLOOKUP(Tableau36[[#This Row],[Character]],Data!L:M,2,FALSE)</f>
        <v>HUMAN</v>
      </c>
      <c r="D174" s="15" t="str">
        <f>SUBSTITUTE(     SUBSTITUTE(Tableau36[[#This Row],[character_id,character_type,friend_id,friend_type]],",""DROID""",""),    ",""HUMAN""", "")</f>
        <v>00000000-0000-0000-0000-000000000173,00000000-0000-0000-0000-000000000179</v>
      </c>
      <c r="E174" s="15" t="str">
        <f>IF(Tableau36[[#This Row],[With char''s id]] = "", "",    MID(Tableau36[[#This Row],[With char''s id]], 2, LEN(Tableau36[[#This Row],[With char''s id]])-1))</f>
        <v>00000000-0000-0000-0000-000000000173,"HUMAN",00000000-0000-0000-0000-000000000179,"HUMAN"</v>
      </c>
      <c r="F174" s="15" t="str">
        <f>SUBSTITUTE(Tableau36[[#This Row],[List of friend''s id]],  "/",    "/" &amp; Tableau36[[#This Row],[Character''s id]] &amp; ",""" &amp; Tableau36[[#This Row],[Type]] &amp; """,")</f>
        <v>/00000000-0000-0000-0000-000000000173,"HUMAN",00000000-0000-0000-0000-000000000179,"HUMAN"</v>
      </c>
      <c r="G174" t="str">
        <f>IF( Tableau36[[#This Row],[removed double semi-colon]]="", "", "/" &amp; MID(Tableau36[[#This Row],[removed double semi-colon]],2,LEN(Tableau36[[#This Row],[removed double semi-colon]]) - 2) )</f>
        <v>/00000000-0000-0000-0000-000000000179,"HUMAN"</v>
      </c>
      <c r="H174" t="str">
        <f>SUBSTITUTE(Tableau36[[#This Row],[Concatenation]],";;","/")</f>
        <v>;00000000-0000-0000-0000-000000000179,"HUMAN";</v>
      </c>
      <c r="I174" t="str">
        <f>friends!M174&amp; friends!N174&amp; friends!O174&amp; friends!P174&amp; friends!Q174&amp; friends!R174&amp; friends!S174&amp; friends!T174&amp; friends!U174&amp; friends!V174&amp; friends!W174&amp; friends!X174&amp; friends!Y174&amp; friends!Z174&amp; friends!AA174&amp; friends!AB174&amp; friends!AC174&amp; friends!AD174&amp; friends!AE174&amp; friends!AF174&amp; friends!AG174&amp; friends!AH174&amp; friends!AI174&amp; friends!AJ174&amp; friends!AK174&amp; friends!AL174&amp; friends!AM174&amp; friends!AN174&amp; friends!AO174&amp; friends!AP174&amp; friends!AQ174&amp; friends!AR174&amp; friends!AS174&amp; friends!AT174&amp; friends!AU174&amp; friends!AV174&amp; friends!AW174&amp; friends!AX174&amp; friends!AY174&amp; friends!AZ174&amp; friends!BA174&amp; friends!BB174&amp; friends!BC174&amp; friends!BD174&amp; friends!BE174&amp; friends!BF174&amp; friends!BG174&amp; friends!BH174&amp; friends!BI174&amp; friends!BJ174&amp; friends!BK174&amp; friends!BL174&amp; friends!BM174&amp; friends!BN174&amp; friends!BO174&amp; friends!BP174&amp; friends!BQ174&amp; friends!BR174&amp; friends!BS174&amp; friends!BT174&amp; friends!BU174&amp; friends!BV174&amp; friends!BW174&amp; friends!BX174&amp; friends!BY174&amp; friends!BZ174&amp; friends!CA174&amp; friends!CB174&amp; friends!CC174&amp; friends!CD174&amp; friends!CE174&amp; friends!CF174&amp; friends!CG174&amp; friends!CH174&amp; friends!CI174&amp; friends!CJ174&amp; friends!CK174&amp; friends!CL174&amp; friends!CM174&amp; friends!CN174&amp; friends!CO174&amp; friends!CP174&amp; friends!CQ174&amp; friends!CR174&amp; friends!CS174&amp; friends!CT174&amp; friends!CU174&amp; friends!CV174&amp; friends!CW174&amp; friends!CX174&amp; friends!CY174&amp; friends!CZ174&amp; friends!DA174&amp; friends!DB174&amp; friends!DC174&amp; friends!DD174&amp; friends!DE174&amp; friends!DF174&amp; friends!DG174&amp; friends!DH174&amp; friends!DI174&amp; friends!DJ174&amp; friends!DK174&amp; friends!DL174&amp; friends!DM174&amp; friends!DN174&amp; friends!DO174&amp; friends!DP174&amp; friends!DQ174&amp; friends!DR174&amp; friends!DS174&amp; friends!DT174&amp; friends!DU174&amp; friends!DV174&amp; friends!DW174&amp; friends!DX174&amp; friends!DY174&amp; friends!DZ174&amp; friends!EA174&amp; friends!EB174&amp; friends!EC174&amp; friends!ED174&amp; friends!EE174&amp; friends!EF174&amp; friends!EG174&amp; friends!EH174&amp; friends!EI174&amp; friends!EJ174&amp; friends!EK174&amp; friends!EL174&amp; friends!EM174&amp; friends!EN174&amp; friends!EO174&amp; friends!EP174&amp; friends!EQ174&amp; friends!ER174&amp; friends!ES174&amp; friends!ET174&amp; friends!EU174&amp; friends!EV174&amp; friends!EW174&amp; friends!EX174&amp; friends!EY174&amp; friends!EZ174&amp; friends!FA174&amp; friends!FB174&amp; friends!FC174&amp; friends!FD174&amp; friends!FE174&amp; friends!FF174&amp; friends!FG174&amp; friends!FH174&amp; friends!FI174&amp; friends!FJ174&amp; friends!FK174&amp; friends!FL174&amp; friends!FM174&amp; friends!FN174&amp; friends!FO174&amp; friends!FP174&amp; friends!FQ174&amp; friends!FR174&amp; friends!FS174&amp; friends!FT174&amp; friends!FU174&amp; friends!FV174&amp; friends!FW174&amp; friends!FX174&amp; friends!FY174&amp; friends!FZ174&amp; friends!GA174&amp; friends!GB174&amp; friends!GC174&amp; friends!GD174&amp; friends!GE174&amp; friends!GF174&amp; friends!GG174&amp; friends!GH174&amp; friends!GI174&amp; friends!GJ174&amp; friends!GK174&amp; friends!GL174&amp; friends!GM174&amp; friends!GN174&amp; friends!GO174&amp; friends!GP174&amp; friends!GQ174&amp; friends!GR174&amp; friends!GS174&amp; friends!GT174&amp; friends!GU174&amp; friends!GV174&amp; friends!GW174&amp; friends!GX174&amp; friends!GY174&amp; friends!GZ174&amp; friends!HA174&amp; friends!HB174&amp; friends!HC174&amp; friends!HD174&amp; friends!HE174&amp; friends!HF174&amp; friends!HG174&amp; friends!HH174&amp; friends!HI174&amp; friends!HJ174&amp; friends!HK174&amp; friends!HL174&amp; friends!HM174&amp; friends!HN174&amp; friends!HO174&amp; friends!HP174&amp; friends!HQ174&amp; friends!HR174&amp; friends!HS174&amp; friends!HT174&amp; friends!HU174&amp; friends!HV174&amp; friends!HW174&amp; friends!HX174&amp; friends!HY174&amp; friends!HZ174&amp; friends!IA174&amp; friends!IB174&amp; friends!IC174&amp; friends!ID174&amp; friends!IE174&amp; friends!IF174&amp; friends!IG174&amp; friends!IH174&amp; friends!II174</f>
        <v>;00000000-0000-0000-0000-000000000179,"HUMAN";</v>
      </c>
      <c r="M174" t="str">
        <f>IF(Data!$L175=M$1, "",             IF(ISERR(SEARCH(M$1,Data!$H175)),        "",          ";" &amp; VLOOKUP(M$1,Data!$L:$N,3, FALSE) &amp; ",""" &amp; VLOOKUP(M$1,Data!$L:$M,2, FALSE) &amp; """;"   )             )</f>
        <v/>
      </c>
      <c r="N174" t="str">
        <f>IF(Data!$L175=N$1, "",             IF(ISERR(SEARCH(N$1,Data!$H175)),        "",          ";" &amp; VLOOKUP(N$1,Data!$L:$N,3, FALSE) &amp; ",""" &amp; VLOOKUP(N$1,Data!$L:$M,2, FALSE) &amp; """;"   )             )</f>
        <v/>
      </c>
      <c r="O174" t="str">
        <f>IF(Data!$L175=O$1, "",             IF(ISERR(SEARCH(O$1,Data!$H175)),        "",          ";" &amp; VLOOKUP(O$1,Data!$L:$N,3, FALSE) &amp; ",""" &amp; VLOOKUP(O$1,Data!$L:$M,2, FALSE) &amp; """;"   )             )</f>
        <v/>
      </c>
      <c r="P174" t="str">
        <f>IF(Data!$L175=P$1, "",             IF(ISERR(SEARCH(P$1,Data!$H175)),        "",          ";" &amp; VLOOKUP(P$1,Data!$L:$N,3, FALSE) &amp; ",""" &amp; VLOOKUP(P$1,Data!$L:$M,2, FALSE) &amp; """;"   )             )</f>
        <v/>
      </c>
      <c r="Q174" t="str">
        <f>IF(Data!$L175=Q$1, "",             IF(ISERR(SEARCH(Q$1,Data!$H175)),        "",          ";" &amp; VLOOKUP(Q$1,Data!$L:$N,3, FALSE) &amp; ",""" &amp; VLOOKUP(Q$1,Data!$L:$M,2, FALSE) &amp; """;"   )             )</f>
        <v/>
      </c>
      <c r="R174" t="str">
        <f>IF(Data!$L175=R$1, "",             IF(ISERR(SEARCH(R$1,Data!$H175)),        "",          ";" &amp; VLOOKUP(R$1,Data!$L:$N,3, FALSE) &amp; ",""" &amp; VLOOKUP(R$1,Data!$L:$M,2, FALSE) &amp; """;"   )             )</f>
        <v/>
      </c>
      <c r="S174" t="str">
        <f>IF(Data!$L175=S$1, "",             IF(ISERR(SEARCH(S$1,Data!$H175)),        "",          ";" &amp; VLOOKUP(S$1,Data!$L:$N,3, FALSE) &amp; ",""" &amp; VLOOKUP(S$1,Data!$L:$M,2, FALSE) &amp; """;"   )             )</f>
        <v/>
      </c>
      <c r="T174" t="str">
        <f>IF(Data!$L175=T$1, "",             IF(ISERR(SEARCH(T$1,Data!$H175)),        "",          ";" &amp; VLOOKUP(T$1,Data!$L:$N,3, FALSE) &amp; ",""" &amp; VLOOKUP(T$1,Data!$L:$M,2, FALSE) &amp; """;"   )             )</f>
        <v/>
      </c>
      <c r="U174" t="str">
        <f>IF(Data!$L175=U$1, "",             IF(ISERR(SEARCH(U$1,Data!$H175)),        "",          ";" &amp; VLOOKUP(U$1,Data!$L:$N,3, FALSE) &amp; ",""" &amp; VLOOKUP(U$1,Data!$L:$M,2, FALSE) &amp; """;"   )             )</f>
        <v/>
      </c>
      <c r="V174" t="str">
        <f>IF(Data!$L175=V$1, "",             IF(ISERR(SEARCH(V$1,Data!$H175)),        "",          ";" &amp; VLOOKUP(V$1,Data!$L:$N,3, FALSE) &amp; ",""" &amp; VLOOKUP(V$1,Data!$L:$M,2, FALSE) &amp; """;"   )             )</f>
        <v/>
      </c>
      <c r="W174" t="str">
        <f>IF(Data!$L175=W$1, "",             IF(ISERR(SEARCH(W$1,Data!$H175)),        "",          ";" &amp; VLOOKUP(W$1,Data!$L:$N,3, FALSE) &amp; ",""" &amp; VLOOKUP(W$1,Data!$L:$M,2, FALSE) &amp; """;"   )             )</f>
        <v/>
      </c>
      <c r="X174" t="str">
        <f>IF(Data!$L175=X$1, "",             IF(ISERR(SEARCH(X$1,Data!$H175)),        "",          ";" &amp; VLOOKUP(X$1,Data!$L:$N,3, FALSE) &amp; ",""" &amp; VLOOKUP(X$1,Data!$L:$M,2, FALSE) &amp; """;"   )             )</f>
        <v/>
      </c>
      <c r="Y174" t="str">
        <f>IF(Data!$L175=Y$1, "",             IF(ISERR(SEARCH(Y$1,Data!$H175)),        "",          ";" &amp; VLOOKUP(Y$1,Data!$L:$N,3, FALSE) &amp; ",""" &amp; VLOOKUP(Y$1,Data!$L:$M,2, FALSE) &amp; """;"   )             )</f>
        <v/>
      </c>
      <c r="Z174" t="str">
        <f>IF(Data!$L175=Z$1, "",             IF(ISERR(SEARCH(Z$1,Data!$H175)),        "",          ";" &amp; VLOOKUP(Z$1,Data!$L:$N,3, FALSE) &amp; ",""" &amp; VLOOKUP(Z$1,Data!$L:$M,2, FALSE) &amp; """;"   )             )</f>
        <v/>
      </c>
      <c r="AA174" t="str">
        <f>IF(Data!$L175=AA$1, "",             IF(ISERR(SEARCH(AA$1,Data!$H175)),        "",          ";" &amp; VLOOKUP(AA$1,Data!$L:$N,3, FALSE) &amp; ",""" &amp; VLOOKUP(AA$1,Data!$L:$M,2, FALSE) &amp; """;"   )             )</f>
        <v/>
      </c>
      <c r="AB174" t="str">
        <f>IF(Data!$L175=AB$1, "",             IF(ISERR(SEARCH(AB$1,Data!$H175)),        "",          ";" &amp; VLOOKUP(AB$1,Data!$L:$N,3, FALSE) &amp; ",""" &amp; VLOOKUP(AB$1,Data!$L:$M,2, FALSE) &amp; """;"   )             )</f>
        <v/>
      </c>
      <c r="AC174" t="str">
        <f>IF(Data!$L175=AC$1, "",             IF(ISERR(SEARCH(AC$1,Data!$H175)),        "",          ";" &amp; VLOOKUP(AC$1,Data!$L:$N,3, FALSE) &amp; ",""" &amp; VLOOKUP(AC$1,Data!$L:$M,2, FALSE) &amp; """;"   )             )</f>
        <v/>
      </c>
      <c r="AD174" t="str">
        <f>IF(Data!$L175=AD$1, "",             IF(ISERR(SEARCH(AD$1,Data!$H175)),        "",          ";" &amp; VLOOKUP(AD$1,Data!$L:$N,3, FALSE) &amp; ",""" &amp; VLOOKUP(AD$1,Data!$L:$M,2, FALSE) &amp; """;"   )             )</f>
        <v/>
      </c>
      <c r="AE174" t="str">
        <f>IF(Data!$L175=AE$1, "",             IF(ISERR(SEARCH(AE$1,Data!$H175)),        "",          ";" &amp; VLOOKUP(AE$1,Data!$L:$N,3, FALSE) &amp; ",""" &amp; VLOOKUP(AE$1,Data!$L:$M,2, FALSE) &amp; """;"   )             )</f>
        <v/>
      </c>
      <c r="AF174" t="str">
        <f>IF(Data!$L175=AF$1, "",             IF(ISERR(SEARCH(AF$1,Data!$H175)),        "",          ";" &amp; VLOOKUP(AF$1,Data!$L:$N,3, FALSE) &amp; ",""" &amp; VLOOKUP(AF$1,Data!$L:$M,2, FALSE) &amp; """;"   )             )</f>
        <v/>
      </c>
      <c r="AG174" t="str">
        <f>IF(Data!$L175=AG$1, "",             IF(ISERR(SEARCH(AG$1,Data!$H175)),        "",          ";" &amp; VLOOKUP(AG$1,Data!$L:$N,3, FALSE) &amp; ",""" &amp; VLOOKUP(AG$1,Data!$L:$M,2, FALSE) &amp; """;"   )             )</f>
        <v/>
      </c>
      <c r="AH174" t="str">
        <f>IF(Data!$L175=AH$1, "",             IF(ISERR(SEARCH(AH$1,Data!$H175)),        "",          ";" &amp; VLOOKUP(AH$1,Data!$L:$N,3, FALSE) &amp; ",""" &amp; VLOOKUP(AH$1,Data!$L:$M,2, FALSE) &amp; """;"   )             )</f>
        <v/>
      </c>
      <c r="AI174" t="str">
        <f>IF(Data!$L175=AI$1, "",             IF(ISERR(SEARCH(AI$1,Data!$H175)),        "",          ";" &amp; VLOOKUP(AI$1,Data!$L:$N,3, FALSE) &amp; ",""" &amp; VLOOKUP(AI$1,Data!$L:$M,2, FALSE) &amp; """;"   )             )</f>
        <v/>
      </c>
      <c r="AJ174" t="str">
        <f>IF(Data!$L175=AJ$1, "",             IF(ISERR(SEARCH(AJ$1,Data!$H175)),        "",          ";" &amp; VLOOKUP(AJ$1,Data!$L:$N,3, FALSE) &amp; ",""" &amp; VLOOKUP(AJ$1,Data!$L:$M,2, FALSE) &amp; """;"   )             )</f>
        <v/>
      </c>
      <c r="AK174" t="str">
        <f>IF(Data!$L175=AK$1, "",             IF(ISERR(SEARCH(AK$1,Data!$H175)),        "",          ";" &amp; VLOOKUP(AK$1,Data!$L:$N,3, FALSE) &amp; ",""" &amp; VLOOKUP(AK$1,Data!$L:$M,2, FALSE) &amp; """;"   )             )</f>
        <v/>
      </c>
      <c r="AL174" t="str">
        <f>IF(Data!$L175=AL$1, "",             IF(ISERR(SEARCH(AL$1,Data!$H175)),        "",          ";" &amp; VLOOKUP(AL$1,Data!$L:$N,3, FALSE) &amp; ",""" &amp; VLOOKUP(AL$1,Data!$L:$M,2, FALSE) &amp; """;"   )             )</f>
        <v/>
      </c>
      <c r="AM174" t="str">
        <f>IF(Data!$L175=AM$1, "",             IF(ISERR(SEARCH(AM$1,Data!$H175)),        "",          ";" &amp; VLOOKUP(AM$1,Data!$L:$N,3, FALSE) &amp; ",""" &amp; VLOOKUP(AM$1,Data!$L:$M,2, FALSE) &amp; """;"   )             )</f>
        <v/>
      </c>
      <c r="AN174" t="str">
        <f>IF(Data!$L175=AN$1, "",             IF(ISERR(SEARCH(AN$1,Data!$H175)),        "",          ";" &amp; VLOOKUP(AN$1,Data!$L:$N,3, FALSE) &amp; ",""" &amp; VLOOKUP(AN$1,Data!$L:$M,2, FALSE) &amp; """;"   )             )</f>
        <v/>
      </c>
      <c r="AO174" t="str">
        <f>IF(Data!$L175=AO$1, "",             IF(ISERR(SEARCH(AO$1,Data!$H175)),        "",          ";" &amp; VLOOKUP(AO$1,Data!$L:$N,3, FALSE) &amp; ",""" &amp; VLOOKUP(AO$1,Data!$L:$M,2, FALSE) &amp; """;"   )             )</f>
        <v/>
      </c>
      <c r="AP174" t="str">
        <f>IF(Data!$L175=AP$1, "",             IF(ISERR(SEARCH(AP$1,Data!$H175)),        "",          ";" &amp; VLOOKUP(AP$1,Data!$L:$N,3, FALSE) &amp; ",""" &amp; VLOOKUP(AP$1,Data!$L:$M,2, FALSE) &amp; """;"   )             )</f>
        <v/>
      </c>
      <c r="AQ174" t="str">
        <f>IF(Data!$L175=AQ$1, "",             IF(ISERR(SEARCH(AQ$1,Data!$H175)),        "",          ";" &amp; VLOOKUP(AQ$1,Data!$L:$N,3, FALSE) &amp; ",""" &amp; VLOOKUP(AQ$1,Data!$L:$M,2, FALSE) &amp; """;"   )             )</f>
        <v/>
      </c>
      <c r="AR174" t="str">
        <f>IF(Data!$L175=AR$1, "",             IF(ISERR(SEARCH(AR$1,Data!$H175)),        "",          ";" &amp; VLOOKUP(AR$1,Data!$L:$N,3, FALSE) &amp; ",""" &amp; VLOOKUP(AR$1,Data!$L:$M,2, FALSE) &amp; """;"   )             )</f>
        <v/>
      </c>
      <c r="AS174" t="str">
        <f>IF(Data!$L175=AS$1, "",             IF(ISERR(SEARCH(AS$1,Data!$H175)),        "",          ";" &amp; VLOOKUP(AS$1,Data!$L:$N,3, FALSE) &amp; ",""" &amp; VLOOKUP(AS$1,Data!$L:$M,2, FALSE) &amp; """;"   )             )</f>
        <v/>
      </c>
      <c r="AT174" t="str">
        <f>IF(Data!$L175=AT$1, "",             IF(ISERR(SEARCH(AT$1,Data!$H175)),        "",          ";" &amp; VLOOKUP(AT$1,Data!$L:$N,3, FALSE) &amp; ",""" &amp; VLOOKUP(AT$1,Data!$L:$M,2, FALSE) &amp; """;"   )             )</f>
        <v/>
      </c>
      <c r="AU174" t="str">
        <f>IF(Data!$L175=AU$1, "",             IF(ISERR(SEARCH(AU$1,Data!$H175)),        "",          ";" &amp; VLOOKUP(AU$1,Data!$L:$N,3, FALSE) &amp; ",""" &amp; VLOOKUP(AU$1,Data!$L:$M,2, FALSE) &amp; """;"   )             )</f>
        <v/>
      </c>
      <c r="AV174" t="str">
        <f>IF(Data!$L175=AV$1, "",             IF(ISERR(SEARCH(AV$1,Data!$H175)),        "",          ";" &amp; VLOOKUP(AV$1,Data!$L:$N,3, FALSE) &amp; ",""" &amp; VLOOKUP(AV$1,Data!$L:$M,2, FALSE) &amp; """;"   )             )</f>
        <v/>
      </c>
      <c r="AW174" t="str">
        <f>IF(Data!$L175=AW$1, "",             IF(ISERR(SEARCH(AW$1,Data!$H175)),        "",          ";" &amp; VLOOKUP(AW$1,Data!$L:$N,3, FALSE) &amp; ",""" &amp; VLOOKUP(AW$1,Data!$L:$M,2, FALSE) &amp; """;"   )             )</f>
        <v/>
      </c>
      <c r="AX174" t="str">
        <f>IF(Data!$L175=AX$1, "",             IF(ISERR(SEARCH(AX$1,Data!$H175)),        "",          ";" &amp; VLOOKUP(AX$1,Data!$L:$N,3, FALSE) &amp; ",""" &amp; VLOOKUP(AX$1,Data!$L:$M,2, FALSE) &amp; """;"   )             )</f>
        <v/>
      </c>
      <c r="AY174" t="str">
        <f>IF(Data!$L175=AY$1, "",             IF(ISERR(SEARCH(AY$1,Data!$H175)),        "",          ";" &amp; VLOOKUP(AY$1,Data!$L:$N,3, FALSE) &amp; ",""" &amp; VLOOKUP(AY$1,Data!$L:$M,2, FALSE) &amp; """;"   )             )</f>
        <v/>
      </c>
      <c r="AZ174" t="str">
        <f>IF(Data!$L175=AZ$1, "",             IF(ISERR(SEARCH(AZ$1,Data!$H175)),        "",          ";" &amp; VLOOKUP(AZ$1,Data!$L:$N,3, FALSE) &amp; ",""" &amp; VLOOKUP(AZ$1,Data!$L:$M,2, FALSE) &amp; """;"   )             )</f>
        <v/>
      </c>
      <c r="BA174" t="str">
        <f>IF(Data!$L175=BA$1, "",             IF(ISERR(SEARCH(BA$1,Data!$H175)),        "",          ";" &amp; VLOOKUP(BA$1,Data!$L:$N,3, FALSE) &amp; ",""" &amp; VLOOKUP(BA$1,Data!$L:$M,2, FALSE) &amp; """;"   )             )</f>
        <v/>
      </c>
      <c r="BB174" t="str">
        <f>IF(Data!$L175=BB$1, "",             IF(ISERR(SEARCH(BB$1,Data!$H175)),        "",          ";" &amp; VLOOKUP(BB$1,Data!$L:$N,3, FALSE) &amp; ",""" &amp; VLOOKUP(BB$1,Data!$L:$M,2, FALSE) &amp; """;"   )             )</f>
        <v/>
      </c>
      <c r="BC174" t="str">
        <f>IF(Data!$L175=BC$1, "",             IF(ISERR(SEARCH(BC$1,Data!$H175)),        "",          ";" &amp; VLOOKUP(BC$1,Data!$L:$N,3, FALSE) &amp; ",""" &amp; VLOOKUP(BC$1,Data!$L:$M,2, FALSE) &amp; """;"   )             )</f>
        <v/>
      </c>
      <c r="BD174" t="str">
        <f>IF(Data!$L175=BD$1, "",             IF(ISERR(SEARCH(BD$1,Data!$H175)),        "",          ";" &amp; VLOOKUP(BD$1,Data!$L:$N,3, FALSE) &amp; ",""" &amp; VLOOKUP(BD$1,Data!$L:$M,2, FALSE) &amp; """;"   )             )</f>
        <v/>
      </c>
      <c r="BE174" t="str">
        <f>IF(Data!$L175=BE$1, "",             IF(ISERR(SEARCH(BE$1,Data!$H175)),        "",          ";" &amp; VLOOKUP(BE$1,Data!$L:$N,3, FALSE) &amp; ",""" &amp; VLOOKUP(BE$1,Data!$L:$M,2, FALSE) &amp; """;"   )             )</f>
        <v/>
      </c>
      <c r="BF174" t="str">
        <f>IF(Data!$L175=BF$1, "",             IF(ISERR(SEARCH(BF$1,Data!$H175)),        "",          ";" &amp; VLOOKUP(BF$1,Data!$L:$N,3, FALSE) &amp; ",""" &amp; VLOOKUP(BF$1,Data!$L:$M,2, FALSE) &amp; """;"   )             )</f>
        <v/>
      </c>
      <c r="BG174" t="str">
        <f>IF(Data!$L175=BG$1, "",             IF(ISERR(SEARCH(BG$1,Data!$H175)),        "",          ";" &amp; VLOOKUP(BG$1,Data!$L:$N,3, FALSE) &amp; ",""" &amp; VLOOKUP(BG$1,Data!$L:$M,2, FALSE) &amp; """;"   )             )</f>
        <v/>
      </c>
      <c r="BH174" t="str">
        <f>IF(Data!$L175=BH$1, "",             IF(ISERR(SEARCH(BH$1,Data!$H175)),        "",          ";" &amp; VLOOKUP(BH$1,Data!$L:$N,3, FALSE) &amp; ",""" &amp; VLOOKUP(BH$1,Data!$L:$M,2, FALSE) &amp; """;"   )             )</f>
        <v/>
      </c>
      <c r="BI174" t="str">
        <f>IF(Data!$L175=BI$1, "",             IF(ISERR(SEARCH(BI$1,Data!$H175)),        "",          ";" &amp; VLOOKUP(BI$1,Data!$L:$N,3, FALSE) &amp; ",""" &amp; VLOOKUP(BI$1,Data!$L:$M,2, FALSE) &amp; """;"   )             )</f>
        <v/>
      </c>
      <c r="BJ174" t="str">
        <f>IF(Data!$L175=BJ$1, "",             IF(ISERR(SEARCH(BJ$1,Data!$H175)),        "",          ";" &amp; VLOOKUP(BJ$1,Data!$L:$N,3, FALSE) &amp; ",""" &amp; VLOOKUP(BJ$1,Data!$L:$M,2, FALSE) &amp; """;"   )             )</f>
        <v/>
      </c>
      <c r="BK174" t="str">
        <f>IF(Data!$L175=BK$1, "",             IF(ISERR(SEARCH(BK$1,Data!$H175)),        "",          ";" &amp; VLOOKUP(BK$1,Data!$L:$N,3, FALSE) &amp; ",""" &amp; VLOOKUP(BK$1,Data!$L:$M,2, FALSE) &amp; """;"   )             )</f>
        <v/>
      </c>
      <c r="BL174" t="str">
        <f>IF(Data!$L175=BL$1, "",             IF(ISERR(SEARCH(BL$1,Data!$H175)),        "",          ";" &amp; VLOOKUP(BL$1,Data!$L:$N,3, FALSE) &amp; ",""" &amp; VLOOKUP(BL$1,Data!$L:$M,2, FALSE) &amp; """;"   )             )</f>
        <v/>
      </c>
      <c r="BM174" t="str">
        <f>IF(Data!$L175=BM$1, "",             IF(ISERR(SEARCH(BM$1,Data!$H175)),        "",          ";" &amp; VLOOKUP(BM$1,Data!$L:$N,3, FALSE) &amp; ",""" &amp; VLOOKUP(BM$1,Data!$L:$M,2, FALSE) &amp; """;"   )             )</f>
        <v/>
      </c>
      <c r="BN174" t="str">
        <f>IF(Data!$L175=BN$1, "",             IF(ISERR(SEARCH(BN$1,Data!$H175)),        "",          ";" &amp; VLOOKUP(BN$1,Data!$L:$N,3, FALSE) &amp; ",""" &amp; VLOOKUP(BN$1,Data!$L:$M,2, FALSE) &amp; """;"   )             )</f>
        <v/>
      </c>
      <c r="BO174" t="str">
        <f>IF(Data!$L175=BO$1, "",             IF(ISERR(SEARCH(BO$1,Data!$H175)),        "",          ";" &amp; VLOOKUP(BO$1,Data!$L:$N,3, FALSE) &amp; ",""" &amp; VLOOKUP(BO$1,Data!$L:$M,2, FALSE) &amp; """;"   )             )</f>
        <v/>
      </c>
      <c r="BP174" t="str">
        <f>IF(Data!$L175=BP$1, "",             IF(ISERR(SEARCH(BP$1,Data!$H175)),        "",          ";" &amp; VLOOKUP(BP$1,Data!$L:$N,3, FALSE) &amp; ",""" &amp; VLOOKUP(BP$1,Data!$L:$M,2, FALSE) &amp; """;"   )             )</f>
        <v/>
      </c>
      <c r="BQ174" t="str">
        <f>IF(Data!$L175=BQ$1, "",             IF(ISERR(SEARCH(BQ$1,Data!$H175)),        "",          ";" &amp; VLOOKUP(BQ$1,Data!$L:$N,3, FALSE) &amp; ",""" &amp; VLOOKUP(BQ$1,Data!$L:$M,2, FALSE) &amp; """;"   )             )</f>
        <v/>
      </c>
      <c r="BR174" t="str">
        <f>IF(Data!$L175=BR$1, "",             IF(ISERR(SEARCH(BR$1,Data!$H175)),        "",          ";" &amp; VLOOKUP(BR$1,Data!$L:$N,3, FALSE) &amp; ",""" &amp; VLOOKUP(BR$1,Data!$L:$M,2, FALSE) &amp; """;"   )             )</f>
        <v/>
      </c>
      <c r="BS174" t="str">
        <f>IF(Data!$L175=BS$1, "",             IF(ISERR(SEARCH(BS$1,Data!$H175)),        "",          ";" &amp; VLOOKUP(BS$1,Data!$L:$N,3, FALSE) &amp; ",""" &amp; VLOOKUP(BS$1,Data!$L:$M,2, FALSE) &amp; """;"   )             )</f>
        <v/>
      </c>
      <c r="BT174" t="str">
        <f>IF(Data!$L175=BT$1, "",             IF(ISERR(SEARCH(BT$1,Data!$H175)),        "",          ";" &amp; VLOOKUP(BT$1,Data!$L:$N,3, FALSE) &amp; ",""" &amp; VLOOKUP(BT$1,Data!$L:$M,2, FALSE) &amp; """;"   )             )</f>
        <v/>
      </c>
      <c r="BU174" t="str">
        <f>IF(Data!$L175=BU$1, "",             IF(ISERR(SEARCH(BU$1,Data!$H175)),        "",          ";" &amp; VLOOKUP(BU$1,Data!$L:$N,3, FALSE) &amp; ",""" &amp; VLOOKUP(BU$1,Data!$L:$M,2, FALSE) &amp; """;"   )             )</f>
        <v/>
      </c>
      <c r="BV174" t="str">
        <f>IF(Data!$L175=BV$1, "",             IF(ISERR(SEARCH(BV$1,Data!$H175)),        "",          ";" &amp; VLOOKUP(BV$1,Data!$L:$N,3, FALSE) &amp; ",""" &amp; VLOOKUP(BV$1,Data!$L:$M,2, FALSE) &amp; """;"   )             )</f>
        <v/>
      </c>
      <c r="BW174" t="str">
        <f>IF(Data!$L175=BW$1, "",             IF(ISERR(SEARCH(BW$1,Data!$H175)),        "",          ";" &amp; VLOOKUP(BW$1,Data!$L:$N,3, FALSE) &amp; ",""" &amp; VLOOKUP(BW$1,Data!$L:$M,2, FALSE) &amp; """;"   )             )</f>
        <v/>
      </c>
      <c r="BX174" t="str">
        <f>IF(Data!$L175=BX$1, "",             IF(ISERR(SEARCH(BX$1,Data!$H175)),        "",          ";" &amp; VLOOKUP(BX$1,Data!$L:$N,3, FALSE) &amp; ",""" &amp; VLOOKUP(BX$1,Data!$L:$M,2, FALSE) &amp; """;"   )             )</f>
        <v/>
      </c>
      <c r="BY174" t="str">
        <f>IF(Data!$L175=BY$1, "",             IF(ISERR(SEARCH(BY$1,Data!$H175)),        "",          ";" &amp; VLOOKUP(BY$1,Data!$L:$N,3, FALSE) &amp; ",""" &amp; VLOOKUP(BY$1,Data!$L:$M,2, FALSE) &amp; """;"   )             )</f>
        <v/>
      </c>
      <c r="BZ174" t="str">
        <f>IF(Data!$L175=BZ$1, "",             IF(ISERR(SEARCH(BZ$1,Data!$H175)),        "",          ";" &amp; VLOOKUP(BZ$1,Data!$L:$N,3, FALSE) &amp; ",""" &amp; VLOOKUP(BZ$1,Data!$L:$M,2, FALSE) &amp; """;"   )             )</f>
        <v/>
      </c>
      <c r="CA174" t="str">
        <f>IF(Data!$L175=CA$1, "",             IF(ISERR(SEARCH(CA$1,Data!$H175)),        "",          ";" &amp; VLOOKUP(CA$1,Data!$L:$N,3, FALSE) &amp; ",""" &amp; VLOOKUP(CA$1,Data!$L:$M,2, FALSE) &amp; """;"   )             )</f>
        <v/>
      </c>
      <c r="CB174" t="str">
        <f>IF(Data!$L175=CB$1, "",             IF(ISERR(SEARCH(CB$1,Data!$H175)),        "",          ";" &amp; VLOOKUP(CB$1,Data!$L:$N,3, FALSE) &amp; ",""" &amp; VLOOKUP(CB$1,Data!$L:$M,2, FALSE) &amp; """;"   )             )</f>
        <v/>
      </c>
      <c r="CC174" t="str">
        <f>IF(Data!$L175=CC$1, "",             IF(ISERR(SEARCH(CC$1,Data!$H175)),        "",          ";" &amp; VLOOKUP(CC$1,Data!$L:$N,3, FALSE) &amp; ",""" &amp; VLOOKUP(CC$1,Data!$L:$M,2, FALSE) &amp; """;"   )             )</f>
        <v/>
      </c>
      <c r="CD174" t="str">
        <f>IF(Data!$L175=CD$1, "",             IF(ISERR(SEARCH(CD$1,Data!$H175)),        "",          ";" &amp; VLOOKUP(CD$1,Data!$L:$N,3, FALSE) &amp; ",""" &amp; VLOOKUP(CD$1,Data!$L:$M,2, FALSE) &amp; """;"   )             )</f>
        <v/>
      </c>
      <c r="CE174" t="str">
        <f>IF(Data!$L175=CE$1, "",             IF(ISERR(SEARCH(CE$1,Data!$H175)),        "",          ";" &amp; VLOOKUP(CE$1,Data!$L:$N,3, FALSE) &amp; ",""" &amp; VLOOKUP(CE$1,Data!$L:$M,2, FALSE) &amp; """;"   )             )</f>
        <v/>
      </c>
      <c r="CF174" t="str">
        <f>IF(Data!$L175=CF$1, "",             IF(ISERR(SEARCH(CF$1,Data!$H175)),        "",          ";" &amp; VLOOKUP(CF$1,Data!$L:$N,3, FALSE) &amp; ",""" &amp; VLOOKUP(CF$1,Data!$L:$M,2, FALSE) &amp; """;"   )             )</f>
        <v/>
      </c>
      <c r="CG174" t="str">
        <f>IF(Data!$L175=CG$1, "",             IF(ISERR(SEARCH(CG$1,Data!$H175)),        "",          ";" &amp; VLOOKUP(CG$1,Data!$L:$N,3, FALSE) &amp; ",""" &amp; VLOOKUP(CG$1,Data!$L:$M,2, FALSE) &amp; """;"   )             )</f>
        <v/>
      </c>
      <c r="CH174" t="str">
        <f>IF(Data!$L175=CH$1, "",             IF(ISERR(SEARCH(CH$1,Data!$H175)),        "",          ";" &amp; VLOOKUP(CH$1,Data!$L:$N,3, FALSE) &amp; ",""" &amp; VLOOKUP(CH$1,Data!$L:$M,2, FALSE) &amp; """;"   )             )</f>
        <v/>
      </c>
      <c r="CI174" t="str">
        <f>IF(Data!$L175=CI$1, "",             IF(ISERR(SEARCH(CI$1,Data!$H175)),        "",          ";" &amp; VLOOKUP(CI$1,Data!$L:$N,3, FALSE) &amp; ",""" &amp; VLOOKUP(CI$1,Data!$L:$M,2, FALSE) &amp; """;"   )             )</f>
        <v/>
      </c>
      <c r="CJ174" t="str">
        <f>IF(Data!$L175=CJ$1, "",             IF(ISERR(SEARCH(CJ$1,Data!$H175)),        "",          ";" &amp; VLOOKUP(CJ$1,Data!$L:$N,3, FALSE) &amp; ",""" &amp; VLOOKUP(CJ$1,Data!$L:$M,2, FALSE) &amp; """;"   )             )</f>
        <v/>
      </c>
      <c r="CK174" t="str">
        <f>IF(Data!$L175=CK$1, "",             IF(ISERR(SEARCH(CK$1,Data!$H175)),        "",          ";" &amp; VLOOKUP(CK$1,Data!$L:$N,3, FALSE) &amp; ",""" &amp; VLOOKUP(CK$1,Data!$L:$M,2, FALSE) &amp; """;"   )             )</f>
        <v/>
      </c>
      <c r="CL174" t="str">
        <f>IF(Data!$L175=CL$1, "",             IF(ISERR(SEARCH(CL$1,Data!$H175)),        "",          ";" &amp; VLOOKUP(CL$1,Data!$L:$N,3, FALSE) &amp; ",""" &amp; VLOOKUP(CL$1,Data!$L:$M,2, FALSE) &amp; """;"   )             )</f>
        <v/>
      </c>
      <c r="CM174" t="str">
        <f>IF(Data!$L175=CM$1, "",             IF(ISERR(SEARCH(CM$1,Data!$H175)),        "",          ";" &amp; VLOOKUP(CM$1,Data!$L:$N,3, FALSE) &amp; ",""" &amp; VLOOKUP(CM$1,Data!$L:$M,2, FALSE) &amp; """;"   )             )</f>
        <v/>
      </c>
      <c r="CN174" t="str">
        <f>IF(Data!$L175=CN$1, "",             IF(ISERR(SEARCH(CN$1,Data!$H175)),        "",          ";" &amp; VLOOKUP(CN$1,Data!$L:$N,3, FALSE) &amp; ",""" &amp; VLOOKUP(CN$1,Data!$L:$M,2, FALSE) &amp; """;"   )             )</f>
        <v/>
      </c>
      <c r="CO174" t="str">
        <f>IF(Data!$L175=CO$1, "",             IF(ISERR(SEARCH(CO$1,Data!$H175)),        "",          ";" &amp; VLOOKUP(CO$1,Data!$L:$N,3, FALSE) &amp; ",""" &amp; VLOOKUP(CO$1,Data!$L:$M,2, FALSE) &amp; """;"   )             )</f>
        <v/>
      </c>
      <c r="CP174" t="str">
        <f>IF(Data!$L175=CP$1, "",             IF(ISERR(SEARCH(CP$1,Data!$H175)),        "",          ";" &amp; VLOOKUP(CP$1,Data!$L:$N,3, FALSE) &amp; ",""" &amp; VLOOKUP(CP$1,Data!$L:$M,2, FALSE) &amp; """;"   )             )</f>
        <v/>
      </c>
      <c r="CQ174" t="str">
        <f>IF(Data!$L175=CQ$1, "",             IF(ISERR(SEARCH(CQ$1,Data!$H175)),        "",          ";" &amp; VLOOKUP(CQ$1,Data!$L:$N,3, FALSE) &amp; ",""" &amp; VLOOKUP(CQ$1,Data!$L:$M,2, FALSE) &amp; """;"   )             )</f>
        <v/>
      </c>
      <c r="CR174" t="str">
        <f>IF(Data!$L175=CR$1, "",             IF(ISERR(SEARCH(CR$1,Data!$H175)),        "",          ";" &amp; VLOOKUP(CR$1,Data!$L:$N,3, FALSE) &amp; ",""" &amp; VLOOKUP(CR$1,Data!$L:$M,2, FALSE) &amp; """;"   )             )</f>
        <v/>
      </c>
      <c r="CS174" t="str">
        <f>IF(Data!$L175=CS$1, "",             IF(ISERR(SEARCH(CS$1,Data!$H175)),        "",          ";" &amp; VLOOKUP(CS$1,Data!$L:$N,3, FALSE) &amp; ",""" &amp; VLOOKUP(CS$1,Data!$L:$M,2, FALSE) &amp; """;"   )             )</f>
        <v/>
      </c>
      <c r="CT174" t="str">
        <f>IF(Data!$L175=CT$1, "",             IF(ISERR(SEARCH(CT$1,Data!$H175)),        "",          ";" &amp; VLOOKUP(CT$1,Data!$L:$N,3, FALSE) &amp; ",""" &amp; VLOOKUP(CT$1,Data!$L:$M,2, FALSE) &amp; """;"   )             )</f>
        <v/>
      </c>
      <c r="CU174" t="str">
        <f>IF(Data!$L175=CU$1, "",             IF(ISERR(SEARCH(CU$1,Data!$H175)),        "",          ";" &amp; VLOOKUP(CU$1,Data!$L:$N,3, FALSE) &amp; ",""" &amp; VLOOKUP(CU$1,Data!$L:$M,2, FALSE) &amp; """;"   )             )</f>
        <v/>
      </c>
      <c r="CV174" t="str">
        <f>IF(Data!$L175=CV$1, "",             IF(ISERR(SEARCH(CV$1,Data!$H175)),        "",          ";" &amp; VLOOKUP(CV$1,Data!$L:$N,3, FALSE) &amp; ",""" &amp; VLOOKUP(CV$1,Data!$L:$M,2, FALSE) &amp; """;"   )             )</f>
        <v/>
      </c>
      <c r="CW174" t="str">
        <f>IF(Data!$L175=CW$1, "",             IF(ISERR(SEARCH(CW$1,Data!$H175)),        "",          ";" &amp; VLOOKUP(CW$1,Data!$L:$N,3, FALSE) &amp; ",""" &amp; VLOOKUP(CW$1,Data!$L:$M,2, FALSE) &amp; """;"   )             )</f>
        <v/>
      </c>
      <c r="CX174" t="str">
        <f>IF(Data!$L175=CX$1, "",             IF(ISERR(SEARCH(CX$1,Data!$H175)),        "",          ";" &amp; VLOOKUP(CX$1,Data!$L:$N,3, FALSE) &amp; ",""" &amp; VLOOKUP(CX$1,Data!$L:$M,2, FALSE) &amp; """;"   )             )</f>
        <v/>
      </c>
      <c r="CY174" t="str">
        <f>IF(Data!$L175=CY$1, "",             IF(ISERR(SEARCH(CY$1,Data!$H175)),        "",          ";" &amp; VLOOKUP(CY$1,Data!$L:$N,3, FALSE) &amp; ",""" &amp; VLOOKUP(CY$1,Data!$L:$M,2, FALSE) &amp; """;"   )             )</f>
        <v/>
      </c>
      <c r="CZ174" t="str">
        <f>IF(Data!$L175=CZ$1, "",             IF(ISERR(SEARCH(CZ$1,Data!$H175)),        "",          ";" &amp; VLOOKUP(CZ$1,Data!$L:$N,3, FALSE) &amp; ",""" &amp; VLOOKUP(CZ$1,Data!$L:$M,2, FALSE) &amp; """;"   )             )</f>
        <v/>
      </c>
      <c r="DA174" t="str">
        <f>IF(Data!$L175=DA$1, "",             IF(ISERR(SEARCH(DA$1,Data!$H175)),        "",          ";" &amp; VLOOKUP(DA$1,Data!$L:$N,3, FALSE) &amp; ",""" &amp; VLOOKUP(DA$1,Data!$L:$M,2, FALSE) &amp; """;"   )             )</f>
        <v/>
      </c>
      <c r="DB174" t="str">
        <f>IF(Data!$L175=DB$1, "",             IF(ISERR(SEARCH(DB$1,Data!$H175)),        "",          ";" &amp; VLOOKUP(DB$1,Data!$L:$N,3, FALSE) &amp; ",""" &amp; VLOOKUP(DB$1,Data!$L:$M,2, FALSE) &amp; """;"   )             )</f>
        <v/>
      </c>
      <c r="DC174" t="str">
        <f>IF(Data!$L175=DC$1, "",             IF(ISERR(SEARCH(DC$1,Data!$H175)),        "",          ";" &amp; VLOOKUP(DC$1,Data!$L:$N,3, FALSE) &amp; ",""" &amp; VLOOKUP(DC$1,Data!$L:$M,2, FALSE) &amp; """;"   )             )</f>
        <v/>
      </c>
      <c r="DD174" t="str">
        <f>IF(Data!$L175=DD$1, "",             IF(ISERR(SEARCH(DD$1,Data!$H175)),        "",          ";" &amp; VLOOKUP(DD$1,Data!$L:$N,3, FALSE) &amp; ",""" &amp; VLOOKUP(DD$1,Data!$L:$M,2, FALSE) &amp; """;"   )             )</f>
        <v/>
      </c>
      <c r="DE174" t="str">
        <f>IF(Data!$L175=DE$1, "",             IF(ISERR(SEARCH(DE$1,Data!$H175)),        "",          ";" &amp; VLOOKUP(DE$1,Data!$L:$N,3, FALSE) &amp; ",""" &amp; VLOOKUP(DE$1,Data!$L:$M,2, FALSE) &amp; """;"   )             )</f>
        <v/>
      </c>
      <c r="DF174" t="str">
        <f>IF(Data!$L175=DF$1, "",             IF(ISERR(SEARCH(DF$1,Data!$H175)),        "",          ";" &amp; VLOOKUP(DF$1,Data!$L:$N,3, FALSE) &amp; ",""" &amp; VLOOKUP(DF$1,Data!$L:$M,2, FALSE) &amp; """;"   )             )</f>
        <v/>
      </c>
      <c r="DG174" t="str">
        <f>IF(Data!$L175=DG$1, "",             IF(ISERR(SEARCH(DG$1,Data!$H175)),        "",          ";" &amp; VLOOKUP(DG$1,Data!$L:$N,3, FALSE) &amp; ",""" &amp; VLOOKUP(DG$1,Data!$L:$M,2, FALSE) &amp; """;"   )             )</f>
        <v/>
      </c>
      <c r="DH174" t="str">
        <f>IF(Data!$L175=DH$1, "",             IF(ISERR(SEARCH(DH$1,Data!$H175)),        "",          ";" &amp; VLOOKUP(DH$1,Data!$L:$N,3, FALSE) &amp; ",""" &amp; VLOOKUP(DH$1,Data!$L:$M,2, FALSE) &amp; """;"   )             )</f>
        <v/>
      </c>
      <c r="DI174" t="str">
        <f>IF(Data!$L175=DI$1, "",             IF(ISERR(SEARCH(DI$1,Data!$H175)),        "",          ";" &amp; VLOOKUP(DI$1,Data!$L:$N,3, FALSE) &amp; ",""" &amp; VLOOKUP(DI$1,Data!$L:$M,2, FALSE) &amp; """;"   )             )</f>
        <v/>
      </c>
      <c r="DJ174" t="str">
        <f>IF(Data!$L175=DJ$1, "",             IF(ISERR(SEARCH(DJ$1,Data!$H175)),        "",          ";" &amp; VLOOKUP(DJ$1,Data!$L:$N,3, FALSE) &amp; ",""" &amp; VLOOKUP(DJ$1,Data!$L:$M,2, FALSE) &amp; """;"   )             )</f>
        <v/>
      </c>
      <c r="DK174" t="str">
        <f>IF(Data!$L175=DK$1, "",             IF(ISERR(SEARCH(DK$1,Data!$H175)),        "",          ";" &amp; VLOOKUP(DK$1,Data!$L:$N,3, FALSE) &amp; ",""" &amp; VLOOKUP(DK$1,Data!$L:$M,2, FALSE) &amp; """;"   )             )</f>
        <v/>
      </c>
      <c r="DL174" t="str">
        <f>IF(Data!$L175=DL$1, "",             IF(ISERR(SEARCH(DL$1,Data!$H175)),        "",          ";" &amp; VLOOKUP(DL$1,Data!$L:$N,3, FALSE) &amp; ",""" &amp; VLOOKUP(DL$1,Data!$L:$M,2, FALSE) &amp; """;"   )             )</f>
        <v/>
      </c>
      <c r="DM174" t="str">
        <f>IF(Data!$L175=DM$1, "",             IF(ISERR(SEARCH(DM$1,Data!$H175)),        "",          ";" &amp; VLOOKUP(DM$1,Data!$L:$N,3, FALSE) &amp; ",""" &amp; VLOOKUP(DM$1,Data!$L:$M,2, FALSE) &amp; """;"   )             )</f>
        <v/>
      </c>
      <c r="DN174" t="str">
        <f>IF(Data!$L175=DN$1, "",             IF(ISERR(SEARCH(DN$1,Data!$H175)),        "",          ";" &amp; VLOOKUP(DN$1,Data!$L:$N,3, FALSE) &amp; ",""" &amp; VLOOKUP(DN$1,Data!$L:$M,2, FALSE) &amp; """;"   )             )</f>
        <v/>
      </c>
      <c r="DO174" t="str">
        <f>IF(Data!$L175=DO$1, "",             IF(ISERR(SEARCH(DO$1,Data!$H175)),        "",          ";" &amp; VLOOKUP(DO$1,Data!$L:$N,3, FALSE) &amp; ",""" &amp; VLOOKUP(DO$1,Data!$L:$M,2, FALSE) &amp; """;"   )             )</f>
        <v/>
      </c>
      <c r="DP174" t="str">
        <f>IF(Data!$L175=DP$1, "",             IF(ISERR(SEARCH(DP$1,Data!$H175)),        "",          ";" &amp; VLOOKUP(DP$1,Data!$L:$N,3, FALSE) &amp; ",""" &amp; VLOOKUP(DP$1,Data!$L:$M,2, FALSE) &amp; """;"   )             )</f>
        <v/>
      </c>
      <c r="DQ174" t="str">
        <f>IF(Data!$L175=DQ$1, "",             IF(ISERR(SEARCH(DQ$1,Data!$H175)),        "",          ";" &amp; VLOOKUP(DQ$1,Data!$L:$N,3, FALSE) &amp; ",""" &amp; VLOOKUP(DQ$1,Data!$L:$M,2, FALSE) &amp; """;"   )             )</f>
        <v/>
      </c>
      <c r="DR174" t="str">
        <f>IF(Data!$L175=DR$1, "",             IF(ISERR(SEARCH(DR$1,Data!$H175)),        "",          ";" &amp; VLOOKUP(DR$1,Data!$L:$N,3, FALSE) &amp; ",""" &amp; VLOOKUP(DR$1,Data!$L:$M,2, FALSE) &amp; """;"   )             )</f>
        <v/>
      </c>
      <c r="DS174" t="str">
        <f>IF(Data!$L175=DS$1, "",             IF(ISERR(SEARCH(DS$1,Data!$H175)),        "",          ";" &amp; VLOOKUP(DS$1,Data!$L:$N,3, FALSE) &amp; ",""" &amp; VLOOKUP(DS$1,Data!$L:$M,2, FALSE) &amp; """;"   )             )</f>
        <v/>
      </c>
      <c r="DT174" t="str">
        <f>IF(Data!$L175=DT$1, "",             IF(ISERR(SEARCH(DT$1,Data!$H175)),        "",          ";" &amp; VLOOKUP(DT$1,Data!$L:$N,3, FALSE) &amp; ",""" &amp; VLOOKUP(DT$1,Data!$L:$M,2, FALSE) &amp; """;"   )             )</f>
        <v/>
      </c>
      <c r="DU174" t="str">
        <f>IF(Data!$L175=DU$1, "",             IF(ISERR(SEARCH(DU$1,Data!$H175)),        "",          ";" &amp; VLOOKUP(DU$1,Data!$L:$N,3, FALSE) &amp; ",""" &amp; VLOOKUP(DU$1,Data!$L:$M,2, FALSE) &amp; """;"   )             )</f>
        <v/>
      </c>
      <c r="DV174" t="str">
        <f>IF(Data!$L175=DV$1, "",             IF(ISERR(SEARCH(DV$1,Data!$H175)),        "",          ";" &amp; VLOOKUP(DV$1,Data!$L:$N,3, FALSE) &amp; ",""" &amp; VLOOKUP(DV$1,Data!$L:$M,2, FALSE) &amp; """;"   )             )</f>
        <v/>
      </c>
      <c r="DW174" t="str">
        <f>IF(Data!$L175=DW$1, "",             IF(ISERR(SEARCH(DW$1,Data!$H175)),        "",          ";" &amp; VLOOKUP(DW$1,Data!$L:$N,3, FALSE) &amp; ",""" &amp; VLOOKUP(DW$1,Data!$L:$M,2, FALSE) &amp; """;"   )             )</f>
        <v/>
      </c>
      <c r="DX174" t="str">
        <f>IF(Data!$L175=DX$1, "",             IF(ISERR(SEARCH(DX$1,Data!$H175)),        "",          ";" &amp; VLOOKUP(DX$1,Data!$L:$N,3, FALSE) &amp; ",""" &amp; VLOOKUP(DX$1,Data!$L:$M,2, FALSE) &amp; """;"   )             )</f>
        <v/>
      </c>
      <c r="DY174" t="str">
        <f>IF(Data!$L175=DY$1, "",             IF(ISERR(SEARCH(DY$1,Data!$H175)),        "",          ";" &amp; VLOOKUP(DY$1,Data!$L:$N,3, FALSE) &amp; ",""" &amp; VLOOKUP(DY$1,Data!$L:$M,2, FALSE) &amp; """;"   )             )</f>
        <v/>
      </c>
      <c r="DZ174" t="str">
        <f>IF(Data!$L175=DZ$1, "",             IF(ISERR(SEARCH(DZ$1,Data!$H175)),        "",          ";" &amp; VLOOKUP(DZ$1,Data!$L:$N,3, FALSE) &amp; ",""" &amp; VLOOKUP(DZ$1,Data!$L:$M,2, FALSE) &amp; """;"   )             )</f>
        <v/>
      </c>
      <c r="EA174" t="str">
        <f>IF(Data!$L175=EA$1, "",             IF(ISERR(SEARCH(EA$1,Data!$H175)),        "",          ";" &amp; VLOOKUP(EA$1,Data!$L:$N,3, FALSE) &amp; ",""" &amp; VLOOKUP(EA$1,Data!$L:$M,2, FALSE) &amp; """;"   )             )</f>
        <v/>
      </c>
      <c r="EB174" t="str">
        <f>IF(Data!$L175=EB$1, "",             IF(ISERR(SEARCH(EB$1,Data!$H175)),        "",          ";" &amp; VLOOKUP(EB$1,Data!$L:$N,3, FALSE) &amp; ",""" &amp; VLOOKUP(EB$1,Data!$L:$M,2, FALSE) &amp; """;"   )             )</f>
        <v/>
      </c>
      <c r="EC174" t="str">
        <f>IF(Data!$L175=EC$1, "",             IF(ISERR(SEARCH(EC$1,Data!$H175)),        "",          ";" &amp; VLOOKUP(EC$1,Data!$L:$N,3, FALSE) &amp; ",""" &amp; VLOOKUP(EC$1,Data!$L:$M,2, FALSE) &amp; """;"   )             )</f>
        <v/>
      </c>
      <c r="ED174" t="str">
        <f>IF(Data!$L175=ED$1, "",             IF(ISERR(SEARCH(ED$1,Data!$H175)),        "",          ";" &amp; VLOOKUP(ED$1,Data!$L:$N,3, FALSE) &amp; ",""" &amp; VLOOKUP(ED$1,Data!$L:$M,2, FALSE) &amp; """;"   )             )</f>
        <v/>
      </c>
      <c r="EE174" t="str">
        <f>IF(Data!$L175=EE$1, "",             IF(ISERR(SEARCH(EE$1,Data!$H175)),        "",          ";" &amp; VLOOKUP(EE$1,Data!$L:$N,3, FALSE) &amp; ",""" &amp; VLOOKUP(EE$1,Data!$L:$M,2, FALSE) &amp; """;"   )             )</f>
        <v/>
      </c>
      <c r="EF174" t="str">
        <f>IF(Data!$L175=EF$1, "",             IF(ISERR(SEARCH(EF$1,Data!$H175)),        "",          ";" &amp; VLOOKUP(EF$1,Data!$L:$N,3, FALSE) &amp; ",""" &amp; VLOOKUP(EF$1,Data!$L:$M,2, FALSE) &amp; """;"   )             )</f>
        <v/>
      </c>
      <c r="EG174" t="str">
        <f>IF(Data!$L175=EG$1, "",             IF(ISERR(SEARCH(EG$1,Data!$H175)),        "",          ";" &amp; VLOOKUP(EG$1,Data!$L:$N,3, FALSE) &amp; ",""" &amp; VLOOKUP(EG$1,Data!$L:$M,2, FALSE) &amp; """;"   )             )</f>
        <v/>
      </c>
      <c r="EH174" t="str">
        <f>IF(Data!$L175=EH$1, "",             IF(ISERR(SEARCH(EH$1,Data!$H175)),        "",          ";" &amp; VLOOKUP(EH$1,Data!$L:$N,3, FALSE) &amp; ",""" &amp; VLOOKUP(EH$1,Data!$L:$M,2, FALSE) &amp; """;"   )             )</f>
        <v/>
      </c>
      <c r="EI174" t="str">
        <f>IF(Data!$L175=EI$1, "",             IF(ISERR(SEARCH(EI$1,Data!$H175)),        "",          ";" &amp; VLOOKUP(EI$1,Data!$L:$N,3, FALSE) &amp; ",""" &amp; VLOOKUP(EI$1,Data!$L:$M,2, FALSE) &amp; """;"   )             )</f>
        <v/>
      </c>
      <c r="EJ174" t="str">
        <f>IF(Data!$L175=EJ$1, "",             IF(ISERR(SEARCH(EJ$1,Data!$H175)),        "",          ";" &amp; VLOOKUP(EJ$1,Data!$L:$N,3, FALSE) &amp; ",""" &amp; VLOOKUP(EJ$1,Data!$L:$M,2, FALSE) &amp; """;"   )             )</f>
        <v/>
      </c>
      <c r="EK174" t="str">
        <f>IF(Data!$L175=EK$1, "",             IF(ISERR(SEARCH(EK$1,Data!$H175)),        "",          ";" &amp; VLOOKUP(EK$1,Data!$L:$N,3, FALSE) &amp; ",""" &amp; VLOOKUP(EK$1,Data!$L:$M,2, FALSE) &amp; """;"   )             )</f>
        <v/>
      </c>
      <c r="EL174" t="str">
        <f>IF(Data!$L175=EL$1, "",             IF(ISERR(SEARCH(EL$1,Data!$H175)),        "",          ";" &amp; VLOOKUP(EL$1,Data!$L:$N,3, FALSE) &amp; ",""" &amp; VLOOKUP(EL$1,Data!$L:$M,2, FALSE) &amp; """;"   )             )</f>
        <v/>
      </c>
      <c r="EM174" t="str">
        <f>IF(Data!$L175=EM$1, "",             IF(ISERR(SEARCH(EM$1,Data!$H175)),        "",          ";" &amp; VLOOKUP(EM$1,Data!$L:$N,3, FALSE) &amp; ",""" &amp; VLOOKUP(EM$1,Data!$L:$M,2, FALSE) &amp; """;"   )             )</f>
        <v/>
      </c>
      <c r="EN174" t="str">
        <f>IF(Data!$L175=EN$1, "",             IF(ISERR(SEARCH(EN$1,Data!$H175)),        "",          ";" &amp; VLOOKUP(EN$1,Data!$L:$N,3, FALSE) &amp; ",""" &amp; VLOOKUP(EN$1,Data!$L:$M,2, FALSE) &amp; """;"   )             )</f>
        <v/>
      </c>
      <c r="EO174" t="str">
        <f>IF(Data!$L175=EO$1, "",             IF(ISERR(SEARCH(EO$1,Data!$H175)),        "",          ";" &amp; VLOOKUP(EO$1,Data!$L:$N,3, FALSE) &amp; ",""" &amp; VLOOKUP(EO$1,Data!$L:$M,2, FALSE) &amp; """;"   )             )</f>
        <v/>
      </c>
      <c r="EP174" t="str">
        <f>IF(Data!$L175=EP$1, "",             IF(ISERR(SEARCH(EP$1,Data!$H175)),        "",          ";" &amp; VLOOKUP(EP$1,Data!$L:$N,3, FALSE) &amp; ",""" &amp; VLOOKUP(EP$1,Data!$L:$M,2, FALSE) &amp; """;"   )             )</f>
        <v/>
      </c>
      <c r="EQ174" t="str">
        <f>IF(Data!$L175=EQ$1, "",             IF(ISERR(SEARCH(EQ$1,Data!$H175)),        "",          ";" &amp; VLOOKUP(EQ$1,Data!$L:$N,3, FALSE) &amp; ",""" &amp; VLOOKUP(EQ$1,Data!$L:$M,2, FALSE) &amp; """;"   )             )</f>
        <v/>
      </c>
      <c r="ER174" t="str">
        <f>IF(Data!$L175=ER$1, "",             IF(ISERR(SEARCH(ER$1,Data!$H175)),        "",          ";" &amp; VLOOKUP(ER$1,Data!$L:$N,3, FALSE) &amp; ",""" &amp; VLOOKUP(ER$1,Data!$L:$M,2, FALSE) &amp; """;"   )             )</f>
        <v/>
      </c>
      <c r="ES174" t="str">
        <f>IF(Data!$L175=ES$1, "",             IF(ISERR(SEARCH(ES$1,Data!$H175)),        "",          ";" &amp; VLOOKUP(ES$1,Data!$L:$N,3, FALSE) &amp; ",""" &amp; VLOOKUP(ES$1,Data!$L:$M,2, FALSE) &amp; """;"   )             )</f>
        <v/>
      </c>
      <c r="ET174" t="str">
        <f>IF(Data!$L175=ET$1, "",             IF(ISERR(SEARCH(ET$1,Data!$H175)),        "",          ";" &amp; VLOOKUP(ET$1,Data!$L:$N,3, FALSE) &amp; ",""" &amp; VLOOKUP(ET$1,Data!$L:$M,2, FALSE) &amp; """;"   )             )</f>
        <v/>
      </c>
      <c r="EU174" t="str">
        <f>IF(Data!$L175=EU$1, "",             IF(ISERR(SEARCH(EU$1,Data!$H175)),        "",          ";" &amp; VLOOKUP(EU$1,Data!$L:$N,3, FALSE) &amp; ",""" &amp; VLOOKUP(EU$1,Data!$L:$M,2, FALSE) &amp; """;"   )             )</f>
        <v/>
      </c>
      <c r="EV174" t="str">
        <f>IF(Data!$L175=EV$1, "",             IF(ISERR(SEARCH(EV$1,Data!$H175)),        "",          ";" &amp; VLOOKUP(EV$1,Data!$L:$N,3, FALSE) &amp; ",""" &amp; VLOOKUP(EV$1,Data!$L:$M,2, FALSE) &amp; """;"   )             )</f>
        <v/>
      </c>
      <c r="EW174" t="str">
        <f>IF(Data!$L175=EW$1, "",             IF(ISERR(SEARCH(EW$1,Data!$H175)),        "",          ";" &amp; VLOOKUP(EW$1,Data!$L:$N,3, FALSE) &amp; ",""" &amp; VLOOKUP(EW$1,Data!$L:$M,2, FALSE) &amp; """;"   )             )</f>
        <v/>
      </c>
      <c r="EX174" t="str">
        <f>IF(Data!$L175=EX$1, "",             IF(ISERR(SEARCH(EX$1,Data!$H175)),        "",          ";" &amp; VLOOKUP(EX$1,Data!$L:$N,3, FALSE) &amp; ",""" &amp; VLOOKUP(EX$1,Data!$L:$M,2, FALSE) &amp; """;"   )             )</f>
        <v/>
      </c>
      <c r="EY174" t="str">
        <f>IF(Data!$L175=EY$1, "",             IF(ISERR(SEARCH(EY$1,Data!$H175)),        "",          ";" &amp; VLOOKUP(EY$1,Data!$L:$N,3, FALSE) &amp; ",""" &amp; VLOOKUP(EY$1,Data!$L:$M,2, FALSE) &amp; """;"   )             )</f>
        <v/>
      </c>
      <c r="EZ174" t="str">
        <f>IF(Data!$L175=EZ$1, "",             IF(ISERR(SEARCH(EZ$1,Data!$H175)),        "",          ";" &amp; VLOOKUP(EZ$1,Data!$L:$N,3, FALSE) &amp; ",""" &amp; VLOOKUP(EZ$1,Data!$L:$M,2, FALSE) &amp; """;"   )             )</f>
        <v/>
      </c>
      <c r="FA174" t="str">
        <f>IF(Data!$L175=FA$1, "",             IF(ISERR(SEARCH(FA$1,Data!$H175)),        "",          ";" &amp; VLOOKUP(FA$1,Data!$L:$N,3, FALSE) &amp; ",""" &amp; VLOOKUP(FA$1,Data!$L:$M,2, FALSE) &amp; """;"   )             )</f>
        <v/>
      </c>
      <c r="FB174" t="str">
        <f>IF(Data!$L175=FB$1, "",             IF(ISERR(SEARCH(FB$1,Data!$H175)),        "",          ";" &amp; VLOOKUP(FB$1,Data!$L:$N,3, FALSE) &amp; ",""" &amp; VLOOKUP(FB$1,Data!$L:$M,2, FALSE) &amp; """;"   )             )</f>
        <v/>
      </c>
      <c r="FC174" t="str">
        <f>IF(Data!$L175=FC$1, "",             IF(ISERR(SEARCH(FC$1,Data!$H175)),        "",          ";" &amp; VLOOKUP(FC$1,Data!$L:$N,3, FALSE) &amp; ",""" &amp; VLOOKUP(FC$1,Data!$L:$M,2, FALSE) &amp; """;"   )             )</f>
        <v/>
      </c>
      <c r="FD174" t="str">
        <f>IF(Data!$L175=FD$1, "",             IF(ISERR(SEARCH(FD$1,Data!$H175)),        "",          ";" &amp; VLOOKUP(FD$1,Data!$L:$N,3, FALSE) &amp; ",""" &amp; VLOOKUP(FD$1,Data!$L:$M,2, FALSE) &amp; """;"   )             )</f>
        <v/>
      </c>
      <c r="FE174" t="str">
        <f>IF(Data!$L175=FE$1, "",             IF(ISERR(SEARCH(FE$1,Data!$H175)),        "",          ";" &amp; VLOOKUP(FE$1,Data!$L:$N,3, FALSE) &amp; ",""" &amp; VLOOKUP(FE$1,Data!$L:$M,2, FALSE) &amp; """;"   )             )</f>
        <v/>
      </c>
      <c r="FF174" t="str">
        <f>IF(Data!$L175=FF$1, "",             IF(ISERR(SEARCH(FF$1,Data!$H175)),        "",          ";" &amp; VLOOKUP(FF$1,Data!$L:$N,3, FALSE) &amp; ",""" &amp; VLOOKUP(FF$1,Data!$L:$M,2, FALSE) &amp; """;"   )             )</f>
        <v/>
      </c>
      <c r="FG174" t="str">
        <f>IF(Data!$L175=FG$1, "",             IF(ISERR(SEARCH(FG$1,Data!$H175)),        "",          ";" &amp; VLOOKUP(FG$1,Data!$L:$N,3, FALSE) &amp; ",""" &amp; VLOOKUP(FG$1,Data!$L:$M,2, FALSE) &amp; """;"   )             )</f>
        <v/>
      </c>
      <c r="FH174" t="str">
        <f>IF(Data!$L175=FH$1, "",             IF(ISERR(SEARCH(FH$1,Data!$H175)),        "",          ";" &amp; VLOOKUP(FH$1,Data!$L:$N,3, FALSE) &amp; ",""" &amp; VLOOKUP(FH$1,Data!$L:$M,2, FALSE) &amp; """;"   )             )</f>
        <v/>
      </c>
      <c r="FI174" t="str">
        <f>IF(Data!$L175=FI$1, "",             IF(ISERR(SEARCH(FI$1,Data!$H175)),        "",          ";" &amp; VLOOKUP(FI$1,Data!$L:$N,3, FALSE) &amp; ",""" &amp; VLOOKUP(FI$1,Data!$L:$M,2, FALSE) &amp; """;"   )             )</f>
        <v/>
      </c>
      <c r="FJ174" t="str">
        <f>IF(Data!$L175=FJ$1, "",             IF(ISERR(SEARCH(FJ$1,Data!$H175)),        "",          ";" &amp; VLOOKUP(FJ$1,Data!$L:$N,3, FALSE) &amp; ",""" &amp; VLOOKUP(FJ$1,Data!$L:$M,2, FALSE) &amp; """;"   )             )</f>
        <v/>
      </c>
      <c r="FK174" t="str">
        <f>IF(Data!$L175=FK$1, "",             IF(ISERR(SEARCH(FK$1,Data!$H175)),        "",          ";" &amp; VLOOKUP(FK$1,Data!$L:$N,3, FALSE) &amp; ",""" &amp; VLOOKUP(FK$1,Data!$L:$M,2, FALSE) &amp; """;"   )             )</f>
        <v/>
      </c>
      <c r="FL174" t="str">
        <f>IF(Data!$L175=FL$1, "",             IF(ISERR(SEARCH(FL$1,Data!$H175)),        "",          ";" &amp; VLOOKUP(FL$1,Data!$L:$N,3, FALSE) &amp; ",""" &amp; VLOOKUP(FL$1,Data!$L:$M,2, FALSE) &amp; """;"   )             )</f>
        <v/>
      </c>
      <c r="FM174" t="str">
        <f>IF(Data!$L175=FM$1, "",             IF(ISERR(SEARCH(FM$1,Data!$H175)),        "",          ";" &amp; VLOOKUP(FM$1,Data!$L:$N,3, FALSE) &amp; ",""" &amp; VLOOKUP(FM$1,Data!$L:$M,2, FALSE) &amp; """;"   )             )</f>
        <v/>
      </c>
      <c r="FN174" t="str">
        <f>IF(Data!$L175=FN$1, "",             IF(ISERR(SEARCH(FN$1,Data!$H175)),        "",          ";" &amp; VLOOKUP(FN$1,Data!$L:$N,3, FALSE) &amp; ",""" &amp; VLOOKUP(FN$1,Data!$L:$M,2, FALSE) &amp; """;"   )             )</f>
        <v/>
      </c>
      <c r="FO174" t="str">
        <f>IF(Data!$L175=FO$1, "",             IF(ISERR(SEARCH(FO$1,Data!$H175)),        "",          ";" &amp; VLOOKUP(FO$1,Data!$L:$N,3, FALSE) &amp; ",""" &amp; VLOOKUP(FO$1,Data!$L:$M,2, FALSE) &amp; """;"   )             )</f>
        <v/>
      </c>
      <c r="FP174" t="str">
        <f>IF(Data!$L175=FP$1, "",             IF(ISERR(SEARCH(FP$1,Data!$H175)),        "",          ";" &amp; VLOOKUP(FP$1,Data!$L:$N,3, FALSE) &amp; ",""" &amp; VLOOKUP(FP$1,Data!$L:$M,2, FALSE) &amp; """;"   )             )</f>
        <v/>
      </c>
      <c r="FQ174" t="str">
        <f>IF(Data!$L175=FQ$1, "",             IF(ISERR(SEARCH(FQ$1,Data!$H175)),        "",          ";" &amp; VLOOKUP(FQ$1,Data!$L:$N,3, FALSE) &amp; ",""" &amp; VLOOKUP(FQ$1,Data!$L:$M,2, FALSE) &amp; """;"   )             )</f>
        <v/>
      </c>
      <c r="FR174" t="str">
        <f>IF(Data!$L175=FR$1, "",             IF(ISERR(SEARCH(FR$1,Data!$H175)),        "",          ";" &amp; VLOOKUP(FR$1,Data!$L:$N,3, FALSE) &amp; ",""" &amp; VLOOKUP(FR$1,Data!$L:$M,2, FALSE) &amp; """;"   )             )</f>
        <v/>
      </c>
      <c r="FS174" t="str">
        <f>IF(Data!$L175=FS$1, "",             IF(ISERR(SEARCH(FS$1,Data!$H175)),        "",          ";" &amp; VLOOKUP(FS$1,Data!$L:$N,3, FALSE) &amp; ",""" &amp; VLOOKUP(FS$1,Data!$L:$M,2, FALSE) &amp; """;"   )             )</f>
        <v/>
      </c>
      <c r="FT174" t="str">
        <f>IF(Data!$L175=FT$1, "",             IF(ISERR(SEARCH(FT$1,Data!$H175)),        "",          ";" &amp; VLOOKUP(FT$1,Data!$L:$N,3, FALSE) &amp; ",""" &amp; VLOOKUP(FT$1,Data!$L:$M,2, FALSE) &amp; """;"   )             )</f>
        <v/>
      </c>
      <c r="FU174" t="str">
        <f>IF(Data!$L175=FU$1, "",             IF(ISERR(SEARCH(FU$1,Data!$H175)),        "",          ";" &amp; VLOOKUP(FU$1,Data!$L:$N,3, FALSE) &amp; ",""" &amp; VLOOKUP(FU$1,Data!$L:$M,2, FALSE) &amp; """;"   )             )</f>
        <v/>
      </c>
      <c r="FV174" t="str">
        <f>IF(Data!$L175=FV$1, "",             IF(ISERR(SEARCH(FV$1,Data!$H175)),        "",          ";" &amp; VLOOKUP(FV$1,Data!$L:$N,3, FALSE) &amp; ",""" &amp; VLOOKUP(FV$1,Data!$L:$M,2, FALSE) &amp; """;"   )             )</f>
        <v/>
      </c>
      <c r="FW174" t="str">
        <f>IF(Data!$L175=FW$1, "",             IF(ISERR(SEARCH(FW$1,Data!$H175)),        "",          ";" &amp; VLOOKUP(FW$1,Data!$L:$N,3, FALSE) &amp; ",""" &amp; VLOOKUP(FW$1,Data!$L:$M,2, FALSE) &amp; """;"   )             )</f>
        <v/>
      </c>
      <c r="FX174" t="str">
        <f>IF(Data!$L175=FX$1, "",             IF(ISERR(SEARCH(FX$1,Data!$H175)),        "",          ";" &amp; VLOOKUP(FX$1,Data!$L:$N,3, FALSE) &amp; ",""" &amp; VLOOKUP(FX$1,Data!$L:$M,2, FALSE) &amp; """;"   )             )</f>
        <v/>
      </c>
      <c r="FY174" t="str">
        <f>IF(Data!$L175=FY$1, "",             IF(ISERR(SEARCH(FY$1,Data!$H175)),        "",          ";" &amp; VLOOKUP(FY$1,Data!$L:$N,3, FALSE) &amp; ",""" &amp; VLOOKUP(FY$1,Data!$L:$M,2, FALSE) &amp; """;"   )             )</f>
        <v/>
      </c>
      <c r="FZ174" t="str">
        <f>IF(Data!$L175=FZ$1, "",             IF(ISERR(SEARCH(FZ$1,Data!$H175)),        "",          ";" &amp; VLOOKUP(FZ$1,Data!$L:$N,3, FALSE) &amp; ",""" &amp; VLOOKUP(FZ$1,Data!$L:$M,2, FALSE) &amp; """;"   )             )</f>
        <v/>
      </c>
      <c r="GA174" t="str">
        <f>IF(Data!$L175=GA$1, "",             IF(ISERR(SEARCH(GA$1,Data!$H175)),        "",          ";" &amp; VLOOKUP(GA$1,Data!$L:$N,3, FALSE) &amp; ",""" &amp; VLOOKUP(GA$1,Data!$L:$M,2, FALSE) &amp; """;"   )             )</f>
        <v/>
      </c>
      <c r="GB174" t="str">
        <f>IF(Data!$L175=GB$1, "",             IF(ISERR(SEARCH(GB$1,Data!$H175)),        "",          ";" &amp; VLOOKUP(GB$1,Data!$L:$N,3, FALSE) &amp; ",""" &amp; VLOOKUP(GB$1,Data!$L:$M,2, FALSE) &amp; """;"   )             )</f>
        <v/>
      </c>
      <c r="GC174" t="str">
        <f>IF(Data!$L175=GC$1, "",             IF(ISERR(SEARCH(GC$1,Data!$H175)),        "",          ";" &amp; VLOOKUP(GC$1,Data!$L:$N,3, FALSE) &amp; ",""" &amp; VLOOKUP(GC$1,Data!$L:$M,2, FALSE) &amp; """;"   )             )</f>
        <v/>
      </c>
      <c r="GD174" t="str">
        <f>IF(Data!$L175=GD$1, "",             IF(ISERR(SEARCH(GD$1,Data!$H175)),        "",          ";" &amp; VLOOKUP(GD$1,Data!$L:$N,3, FALSE) &amp; ",""" &amp; VLOOKUP(GD$1,Data!$L:$M,2, FALSE) &amp; """;"   )             )</f>
        <v/>
      </c>
      <c r="GE174" t="str">
        <f>IF(Data!$L175=GE$1, "",             IF(ISERR(SEARCH(GE$1,Data!$H175)),        "",          ";" &amp; VLOOKUP(GE$1,Data!$L:$N,3, FALSE) &amp; ",""" &amp; VLOOKUP(GE$1,Data!$L:$M,2, FALSE) &amp; """;"   )             )</f>
        <v/>
      </c>
      <c r="GF174" t="str">
        <f>IF(Data!$L175=GF$1, "",             IF(ISERR(SEARCH(GF$1,Data!$H175)),        "",          ";" &amp; VLOOKUP(GF$1,Data!$L:$N,3, FALSE) &amp; ",""" &amp; VLOOKUP(GF$1,Data!$L:$M,2, FALSE) &amp; """;"   )             )</f>
        <v/>
      </c>
      <c r="GG174" t="str">
        <f>IF(Data!$L175=GG$1, "",             IF(ISERR(SEARCH(GG$1,Data!$H175)),        "",          ";" &amp; VLOOKUP(GG$1,Data!$L:$N,3, FALSE) &amp; ",""" &amp; VLOOKUP(GG$1,Data!$L:$M,2, FALSE) &amp; """;"   )             )</f>
        <v/>
      </c>
      <c r="GH174" t="str">
        <f>IF(Data!$L175=GH$1, "",             IF(ISERR(SEARCH(GH$1,Data!$H175)),        "",          ";" &amp; VLOOKUP(GH$1,Data!$L:$N,3, FALSE) &amp; ",""" &amp; VLOOKUP(GH$1,Data!$L:$M,2, FALSE) &amp; """;"   )             )</f>
        <v/>
      </c>
      <c r="GI174" t="str">
        <f>IF(Data!$L175=GI$1, "",             IF(ISERR(SEARCH(GI$1,Data!$H175)),        "",          ";" &amp; VLOOKUP(GI$1,Data!$L:$N,3, FALSE) &amp; ",""" &amp; VLOOKUP(GI$1,Data!$L:$M,2, FALSE) &amp; """;"   )             )</f>
        <v>;00000000-0000-0000-0000-000000000179,"HUMAN";</v>
      </c>
      <c r="GJ174" t="str">
        <f>IF(Data!$L175=GJ$1, "",             IF(ISERR(SEARCH(GJ$1,Data!$H175)),        "",          ";" &amp; VLOOKUP(GJ$1,Data!$L:$N,3, FALSE) &amp; ",""" &amp; VLOOKUP(GJ$1,Data!$L:$M,2, FALSE) &amp; """;"   )             )</f>
        <v/>
      </c>
      <c r="GK174" t="str">
        <f>IF(Data!$L175=GK$1, "",             IF(ISERR(SEARCH(GK$1,Data!$H175)),        "",          ";" &amp; VLOOKUP(GK$1,Data!$L:$N,3, FALSE) &amp; ",""" &amp; VLOOKUP(GK$1,Data!$L:$M,2, FALSE) &amp; """;"   )             )</f>
        <v/>
      </c>
      <c r="GL174" t="str">
        <f>IF(Data!$L175=GL$1, "",             IF(ISERR(SEARCH(GL$1,Data!$H175)),        "",          ";" &amp; VLOOKUP(GL$1,Data!$L:$N,3, FALSE) &amp; ",""" &amp; VLOOKUP(GL$1,Data!$L:$M,2, FALSE) &amp; """;"   )             )</f>
        <v/>
      </c>
      <c r="GM174" t="str">
        <f>IF(Data!$L175=GM$1, "",             IF(ISERR(SEARCH(GM$1,Data!$H175)),        "",          ";" &amp; VLOOKUP(GM$1,Data!$L:$N,3, FALSE) &amp; ",""" &amp; VLOOKUP(GM$1,Data!$L:$M,2, FALSE) &amp; """;"   )             )</f>
        <v/>
      </c>
      <c r="GN174" t="str">
        <f>IF(Data!$L175=GN$1, "",             IF(ISERR(SEARCH(GN$1,Data!$H175)),        "",          ";" &amp; VLOOKUP(GN$1,Data!$L:$N,3, FALSE) &amp; ",""" &amp; VLOOKUP(GN$1,Data!$L:$M,2, FALSE) &amp; """;"   )             )</f>
        <v/>
      </c>
      <c r="GO174" t="str">
        <f>IF(Data!$L175=GO$1, "",             IF(ISERR(SEARCH(GO$1,Data!$H175)),        "",          ";" &amp; VLOOKUP(GO$1,Data!$L:$N,3, FALSE) &amp; ",""" &amp; VLOOKUP(GO$1,Data!$L:$M,2, FALSE) &amp; """;"   )             )</f>
        <v/>
      </c>
      <c r="GP174" t="str">
        <f>IF(Data!$L175=GP$1, "",             IF(ISERR(SEARCH(GP$1,Data!$H175)),        "",          ";" &amp; VLOOKUP(GP$1,Data!$L:$N,3, FALSE) &amp; ",""" &amp; VLOOKUP(GP$1,Data!$L:$M,2, FALSE) &amp; """;"   )             )</f>
        <v/>
      </c>
      <c r="GQ174" t="str">
        <f>IF(Data!$L175=GQ$1, "",             IF(ISERR(SEARCH(GQ$1,Data!$H175)),        "",          ";" &amp; VLOOKUP(GQ$1,Data!$L:$N,3, FALSE) &amp; ",""" &amp; VLOOKUP(GQ$1,Data!$L:$M,2, FALSE) &amp; """;"   )             )</f>
        <v/>
      </c>
      <c r="GR174" t="str">
        <f>IF(Data!$L175=GR$1, "",             IF(ISERR(SEARCH(GR$1,Data!$H175)),        "",          ";" &amp; VLOOKUP(GR$1,Data!$L:$N,3, FALSE) &amp; ",""" &amp; VLOOKUP(GR$1,Data!$L:$M,2, FALSE) &amp; """;"   )             )</f>
        <v/>
      </c>
      <c r="GS174" t="str">
        <f>IF(Data!$L175=GS$1, "",             IF(ISERR(SEARCH(GS$1,Data!$H175)),        "",          ";" &amp; VLOOKUP(GS$1,Data!$L:$N,3, FALSE) &amp; ",""" &amp; VLOOKUP(GS$1,Data!$L:$M,2, FALSE) &amp; """;"   )             )</f>
        <v/>
      </c>
      <c r="GT174" t="str">
        <f>IF(Data!$L175=GT$1, "",             IF(ISERR(SEARCH(GT$1,Data!$H175)),        "",          ";" &amp; VLOOKUP(GT$1,Data!$L:$N,3, FALSE) &amp; ",""" &amp; VLOOKUP(GT$1,Data!$L:$M,2, FALSE) &amp; """;"   )             )</f>
        <v/>
      </c>
      <c r="GU174" t="str">
        <f>IF(Data!$L175=GU$1, "",             IF(ISERR(SEARCH(GU$1,Data!$H175)),        "",          ";" &amp; VLOOKUP(GU$1,Data!$L:$N,3, FALSE) &amp; ",""" &amp; VLOOKUP(GU$1,Data!$L:$M,2, FALSE) &amp; """;"   )             )</f>
        <v/>
      </c>
      <c r="GV174" t="str">
        <f>IF(Data!$L175=GV$1, "",             IF(ISERR(SEARCH(GV$1,Data!$H175)),        "",          ";" &amp; VLOOKUP(GV$1,Data!$L:$N,3, FALSE) &amp; ",""" &amp; VLOOKUP(GV$1,Data!$L:$M,2, FALSE) &amp; """;"   )             )</f>
        <v/>
      </c>
      <c r="GW174" t="str">
        <f>IF(Data!$L175=GW$1, "",             IF(ISERR(SEARCH(GW$1,Data!$H175)),        "",          ";" &amp; VLOOKUP(GW$1,Data!$L:$N,3, FALSE) &amp; ",""" &amp; VLOOKUP(GW$1,Data!$L:$M,2, FALSE) &amp; """;"   )             )</f>
        <v/>
      </c>
      <c r="GX174" t="str">
        <f>IF(Data!$L175=GX$1, "",             IF(ISERR(SEARCH(GX$1,Data!$H175)),        "",          ";" &amp; VLOOKUP(GX$1,Data!$L:$N,3, FALSE) &amp; ",""" &amp; VLOOKUP(GX$1,Data!$L:$M,2, FALSE) &amp; """;"   )             )</f>
        <v/>
      </c>
      <c r="GY174" t="str">
        <f>IF(Data!$L175=GY$1, "",             IF(ISERR(SEARCH(GY$1,Data!$H175)),        "",          ";" &amp; VLOOKUP(GY$1,Data!$L:$N,3, FALSE) &amp; ",""" &amp; VLOOKUP(GY$1,Data!$L:$M,2, FALSE) &amp; """;"   )             )</f>
        <v/>
      </c>
      <c r="GZ174" t="str">
        <f>IF(Data!$L175=GZ$1, "",             IF(ISERR(SEARCH(GZ$1,Data!$H175)),        "",          ";" &amp; VLOOKUP(GZ$1,Data!$L:$N,3, FALSE) &amp; ",""" &amp; VLOOKUP(GZ$1,Data!$L:$M,2, FALSE) &amp; """;"   )             )</f>
        <v/>
      </c>
      <c r="HA174" t="str">
        <f>IF(Data!$L175=HA$1, "",             IF(ISERR(SEARCH(HA$1,Data!$H175)),        "",          ";" &amp; VLOOKUP(HA$1,Data!$L:$N,3, FALSE) &amp; ",""" &amp; VLOOKUP(HA$1,Data!$L:$M,2, FALSE) &amp; """;"   )             )</f>
        <v/>
      </c>
      <c r="HB174" t="str">
        <f>IF(Data!$L175=HB$1, "",             IF(ISERR(SEARCH(HB$1,Data!$H175)),        "",          ";" &amp; VLOOKUP(HB$1,Data!$L:$N,3, FALSE) &amp; ",""" &amp; VLOOKUP(HB$1,Data!$L:$M,2, FALSE) &amp; """;"   )             )</f>
        <v/>
      </c>
      <c r="HC174" t="str">
        <f>IF(Data!$L175=HC$1, "",             IF(ISERR(SEARCH(HC$1,Data!$H175)),        "",          ";" &amp; VLOOKUP(HC$1,Data!$L:$N,3, FALSE) &amp; ",""" &amp; VLOOKUP(HC$1,Data!$L:$M,2, FALSE) &amp; """;"   )             )</f>
        <v/>
      </c>
      <c r="HD174" t="str">
        <f>IF(Data!$L175=HD$1, "",             IF(ISERR(SEARCH(HD$1,Data!$H175)),        "",          ";" &amp; VLOOKUP(HD$1,Data!$L:$N,3, FALSE) &amp; ",""" &amp; VLOOKUP(HD$1,Data!$L:$M,2, FALSE) &amp; """;"   )             )</f>
        <v/>
      </c>
      <c r="HE174" t="str">
        <f>IF(Data!$L175=HE$1, "",             IF(ISERR(SEARCH(HE$1,Data!$H175)),        "",          ";" &amp; VLOOKUP(HE$1,Data!$L:$N,3, FALSE) &amp; ",""" &amp; VLOOKUP(HE$1,Data!$L:$M,2, FALSE) &amp; """;"   )             )</f>
        <v/>
      </c>
      <c r="HF174" t="str">
        <f>IF(Data!$L175=HF$1, "",             IF(ISERR(SEARCH(HF$1,Data!$H175)),        "",          ";" &amp; VLOOKUP(HF$1,Data!$L:$N,3, FALSE) &amp; ",""" &amp; VLOOKUP(HF$1,Data!$L:$M,2, FALSE) &amp; """;"   )             )</f>
        <v/>
      </c>
      <c r="HG174" t="str">
        <f>IF(Data!$L175=HG$1, "",             IF(ISERR(SEARCH(HG$1,Data!$H175)),        "",          ";" &amp; VLOOKUP(HG$1,Data!$L:$N,3, FALSE) &amp; ",""" &amp; VLOOKUP(HG$1,Data!$L:$M,2, FALSE) &amp; """;"   )             )</f>
        <v/>
      </c>
      <c r="HH174" t="str">
        <f>IF(Data!$L175=HH$1, "",             IF(ISERR(SEARCH(HH$1,Data!$H175)),        "",          ";" &amp; VLOOKUP(HH$1,Data!$L:$N,3, FALSE) &amp; ",""" &amp; VLOOKUP(HH$1,Data!$L:$M,2, FALSE) &amp; """;"   )             )</f>
        <v/>
      </c>
      <c r="HI174" t="str">
        <f>IF(Data!$L175=HI$1, "",             IF(ISERR(SEARCH(HI$1,Data!$H175)),        "",          ";" &amp; VLOOKUP(HI$1,Data!$L:$N,3, FALSE) &amp; ",""" &amp; VLOOKUP(HI$1,Data!$L:$M,2, FALSE) &amp; """;"   )             )</f>
        <v/>
      </c>
      <c r="HJ174" t="str">
        <f>IF(Data!$L175=HJ$1, "",             IF(ISERR(SEARCH(HJ$1,Data!$H175)),        "",          ";" &amp; VLOOKUP(HJ$1,Data!$L:$N,3, FALSE) &amp; ",""" &amp; VLOOKUP(HJ$1,Data!$L:$M,2, FALSE) &amp; """;"   )             )</f>
        <v/>
      </c>
      <c r="HK174" t="str">
        <f>IF(Data!$L175=HK$1, "",             IF(ISERR(SEARCH(HK$1,Data!$H175)),        "",          ";" &amp; VLOOKUP(HK$1,Data!$L:$N,3, FALSE) &amp; ",""" &amp; VLOOKUP(HK$1,Data!$L:$M,2, FALSE) &amp; """;"   )             )</f>
        <v/>
      </c>
      <c r="HL174" t="str">
        <f>IF(Data!$L175=HL$1, "",             IF(ISERR(SEARCH(HL$1,Data!$H175)),        "",          ";" &amp; VLOOKUP(HL$1,Data!$L:$N,3, FALSE) &amp; ",""" &amp; VLOOKUP(HL$1,Data!$L:$M,2, FALSE) &amp; """;"   )             )</f>
        <v/>
      </c>
      <c r="HM174" t="str">
        <f>IF(Data!$L175=HM$1, "",             IF(ISERR(SEARCH(HM$1,Data!$H175)),        "",          ";" &amp; VLOOKUP(HM$1,Data!$L:$N,3, FALSE) &amp; ",""" &amp; VLOOKUP(HM$1,Data!$L:$M,2, FALSE) &amp; """;"   )             )</f>
        <v/>
      </c>
      <c r="HN174" t="str">
        <f>IF(Data!$L175=HN$1, "",             IF(ISERR(SEARCH(HN$1,Data!$H175)),        "",          ";" &amp; VLOOKUP(HN$1,Data!$L:$N,3, FALSE) &amp; ",""" &amp; VLOOKUP(HN$1,Data!$L:$M,2, FALSE) &amp; """;"   )             )</f>
        <v/>
      </c>
      <c r="HO174" t="str">
        <f>IF(Data!$L175=HO$1, "",             IF(ISERR(SEARCH(HO$1,Data!$H175)),        "",          ";" &amp; VLOOKUP(HO$1,Data!$L:$N,3, FALSE) &amp; ",""" &amp; VLOOKUP(HO$1,Data!$L:$M,2, FALSE) &amp; """;"   )             )</f>
        <v/>
      </c>
      <c r="HP174" t="str">
        <f>IF(Data!$L175=HP$1, "",             IF(ISERR(SEARCH(HP$1,Data!$H175)),        "",          ";" &amp; VLOOKUP(HP$1,Data!$L:$N,3, FALSE) &amp; ",""" &amp; VLOOKUP(HP$1,Data!$L:$M,2, FALSE) &amp; """;"   )             )</f>
        <v/>
      </c>
      <c r="HQ174" t="str">
        <f>IF(Data!$L175=HQ$1, "",             IF(ISERR(SEARCH(HQ$1,Data!$H175)),        "",          ";" &amp; VLOOKUP(HQ$1,Data!$L:$N,3, FALSE) &amp; ",""" &amp; VLOOKUP(HQ$1,Data!$L:$M,2, FALSE) &amp; """;"   )             )</f>
        <v/>
      </c>
      <c r="HR174" t="str">
        <f>IF(Data!$L175=HR$1, "",             IF(ISERR(SEARCH(HR$1,Data!$H175)),        "",          ";" &amp; VLOOKUP(HR$1,Data!$L:$N,3, FALSE) &amp; ",""" &amp; VLOOKUP(HR$1,Data!$L:$M,2, FALSE) &amp; """;"   )             )</f>
        <v/>
      </c>
      <c r="HS174" t="str">
        <f>IF(Data!$L175=HS$1, "",             IF(ISERR(SEARCH(HS$1,Data!$H175)),        "",          ";" &amp; VLOOKUP(HS$1,Data!$L:$N,3, FALSE) &amp; ",""" &amp; VLOOKUP(HS$1,Data!$L:$M,2, FALSE) &amp; """;"   )             )</f>
        <v/>
      </c>
      <c r="HT174" t="str">
        <f>IF(Data!$L175=HT$1, "",             IF(ISERR(SEARCH(HT$1,Data!$H175)),        "",          ";" &amp; VLOOKUP(HT$1,Data!$L:$N,3, FALSE) &amp; ",""" &amp; VLOOKUP(HT$1,Data!$L:$M,2, FALSE) &amp; """;"   )             )</f>
        <v/>
      </c>
      <c r="HU174" t="str">
        <f>IF(Data!$L175=HU$1, "",             IF(ISERR(SEARCH(HU$1,Data!$H175)),        "",          ";" &amp; VLOOKUP(HU$1,Data!$L:$N,3, FALSE) &amp; ",""" &amp; VLOOKUP(HU$1,Data!$L:$M,2, FALSE) &amp; """;"   )             )</f>
        <v/>
      </c>
      <c r="HV174" t="str">
        <f>IF(Data!$L175=HV$1, "",             IF(ISERR(SEARCH(HV$1,Data!$H175)),        "",          ";" &amp; VLOOKUP(HV$1,Data!$L:$N,3, FALSE) &amp; ",""" &amp; VLOOKUP(HV$1,Data!$L:$M,2, FALSE) &amp; """;"   )             )</f>
        <v/>
      </c>
      <c r="HW174" t="str">
        <f>IF(Data!$L175=HW$1, "",             IF(ISERR(SEARCH(HW$1,Data!$H175)),        "",          ";" &amp; VLOOKUP(HW$1,Data!$L:$N,3, FALSE) &amp; ",""" &amp; VLOOKUP(HW$1,Data!$L:$M,2, FALSE) &amp; """;"   )             )</f>
        <v/>
      </c>
      <c r="HX174" t="str">
        <f>IF(Data!$L175=HX$1, "",             IF(ISERR(SEARCH(HX$1,Data!$H175)),        "",          ";" &amp; VLOOKUP(HX$1,Data!$L:$N,3, FALSE) &amp; ",""" &amp; VLOOKUP(HX$1,Data!$L:$M,2, FALSE) &amp; """;"   )             )</f>
        <v/>
      </c>
      <c r="HY174" t="str">
        <f>IF(Data!$L175=HY$1, "",             IF(ISERR(SEARCH(HY$1,Data!$H175)),        "",          ";" &amp; VLOOKUP(HY$1,Data!$L:$N,3, FALSE) &amp; ",""" &amp; VLOOKUP(HY$1,Data!$L:$M,2, FALSE) &amp; """;"   )             )</f>
        <v/>
      </c>
      <c r="HZ174" t="str">
        <f>IF(Data!$L175=HZ$1, "",             IF(ISERR(SEARCH(HZ$1,Data!$H175)),        "",          ";" &amp; VLOOKUP(HZ$1,Data!$L:$N,3, FALSE) &amp; ",""" &amp; VLOOKUP(HZ$1,Data!$L:$M,2, FALSE) &amp; """;"   )             )</f>
        <v/>
      </c>
      <c r="IA174" t="str">
        <f>IF(Data!$L175=IA$1, "",             IF(ISERR(SEARCH(IA$1,Data!$H175)),        "",          ";" &amp; VLOOKUP(IA$1,Data!$L:$N,3, FALSE) &amp; ",""" &amp; VLOOKUP(IA$1,Data!$L:$M,2, FALSE) &amp; """;"   )             )</f>
        <v/>
      </c>
      <c r="IB174" t="str">
        <f>IF(Data!$L175=IB$1, "",             IF(ISERR(SEARCH(IB$1,Data!$H175)),        "",          ";" &amp; VLOOKUP(IB$1,Data!$L:$N,3, FALSE) &amp; ",""" &amp; VLOOKUP(IB$1,Data!$L:$M,2, FALSE) &amp; """;"   )             )</f>
        <v/>
      </c>
      <c r="IC174" t="str">
        <f>IF(Data!$L175=IC$1, "",             IF(ISERR(SEARCH(IC$1,Data!$H175)),        "",          ";" &amp; VLOOKUP(IC$1,Data!$L:$N,3, FALSE) &amp; ",""" &amp; VLOOKUP(IC$1,Data!$L:$M,2, FALSE) &amp; """;"   )             )</f>
        <v/>
      </c>
      <c r="ID174" t="str">
        <f>IF(Data!$L175=ID$1, "",             IF(ISERR(SEARCH(ID$1,Data!$H175)),        "",          ";" &amp; VLOOKUP(ID$1,Data!$L:$N,3, FALSE) &amp; ",""" &amp; VLOOKUP(ID$1,Data!$L:$M,2, FALSE) &amp; """;"   )             )</f>
        <v/>
      </c>
      <c r="IE174" t="str">
        <f>IF(Data!$L175=IE$1, "",             IF(ISERR(SEARCH(IE$1,Data!$H175)),        "",          ";" &amp; VLOOKUP(IE$1,Data!$L:$N,3, FALSE) &amp; ",""" &amp; VLOOKUP(IE$1,Data!$L:$M,2, FALSE) &amp; """;"   )             )</f>
        <v/>
      </c>
      <c r="IF174" t="str">
        <f>IF(Data!$L175=IF$1, "",             IF(ISERR(SEARCH(IF$1,Data!$H175)),        "",          ";" &amp; VLOOKUP(IF$1,Data!$L:$N,3, FALSE) &amp; ",""" &amp; VLOOKUP(IF$1,Data!$L:$M,2, FALSE) &amp; """;"   )             )</f>
        <v/>
      </c>
      <c r="IG174" t="str">
        <f>IF(Data!$L175=IG$1, "",             IF(ISERR(SEARCH(IG$1,Data!$H175)),        "",          ";" &amp; VLOOKUP(IG$1,Data!$L:$N,3, FALSE) &amp; ",""" &amp; VLOOKUP(IG$1,Data!$L:$M,2, FALSE) &amp; """;"   )             )</f>
        <v/>
      </c>
      <c r="IH174" t="str">
        <f>IF(Data!$L175=IH$1, "",             IF(ISERR(SEARCH(IH$1,Data!$H175)),        "",          ";" &amp; VLOOKUP(IH$1,Data!$L:$N,3, FALSE) &amp; ",""" &amp; VLOOKUP(IH$1,Data!$L:$M,2, FALSE) &amp; """;"   )             )</f>
        <v/>
      </c>
      <c r="II174" t="str">
        <f>IF(Data!$L175=II$1, "",             IF(ISERR(SEARCH(II$1,Data!$H175)),        "",          ";" &amp; VLOOKUP(II$1,Data!$L:$N,3, FALSE) &amp; ",""" &amp; VLOOKUP(II$1,Data!$L:$M,2, FALSE) &amp; """;"   )             )</f>
        <v/>
      </c>
    </row>
    <row r="175" spans="1:243" x14ac:dyDescent="0.3">
      <c r="A175" t="str">
        <f>Data!L176</f>
        <v>Aayla Secura</v>
      </c>
      <c r="B175" s="15" t="str">
        <f>VLOOKUP(Tableau36[[#This Row],[Character]],Data!L:N,3,FALSE)</f>
        <v>00000000-0000-0000-0000-000000000174</v>
      </c>
      <c r="C175" s="15" t="str">
        <f>VLOOKUP(Tableau36[[#This Row],[Character]],Data!L:M,2,FALSE)</f>
        <v>HUMAN</v>
      </c>
      <c r="D175" s="15" t="str">
        <f>SUBSTITUTE(     SUBSTITUTE(Tableau36[[#This Row],[character_id,character_type,friend_id,friend_type]],",""DROID""",""),    ",""HUMAN""", "")</f>
        <v/>
      </c>
      <c r="E175" s="15" t="str">
        <f>IF(Tableau36[[#This Row],[With char''s id]] = "", "",    MID(Tableau36[[#This Row],[With char''s id]], 2, LEN(Tableau36[[#This Row],[With char''s id]])-1))</f>
        <v/>
      </c>
      <c r="F175" s="15" t="str">
        <f>SUBSTITUTE(Tableau36[[#This Row],[List of friend''s id]],  "/",    "/" &amp; Tableau36[[#This Row],[Character''s id]] &amp; ",""" &amp; Tableau36[[#This Row],[Type]] &amp; """,")</f>
        <v/>
      </c>
      <c r="G175" t="str">
        <f>IF( Tableau36[[#This Row],[removed double semi-colon]]="", "", "/" &amp; MID(Tableau36[[#This Row],[removed double semi-colon]],2,LEN(Tableau36[[#This Row],[removed double semi-colon]]) - 2) )</f>
        <v/>
      </c>
      <c r="H175" t="str">
        <f>SUBSTITUTE(Tableau36[[#This Row],[Concatenation]],";;","/")</f>
        <v/>
      </c>
      <c r="I175" t="str">
        <f>friends!M175&amp; friends!N175&amp; friends!O175&amp; friends!P175&amp; friends!Q175&amp; friends!R175&amp; friends!S175&amp; friends!T175&amp; friends!U175&amp; friends!V175&amp; friends!W175&amp; friends!X175&amp; friends!Y175&amp; friends!Z175&amp; friends!AA175&amp; friends!AB175&amp; friends!AC175&amp; friends!AD175&amp; friends!AE175&amp; friends!AF175&amp; friends!AG175&amp; friends!AH175&amp; friends!AI175&amp; friends!AJ175&amp; friends!AK175&amp; friends!AL175&amp; friends!AM175&amp; friends!AN175&amp; friends!AO175&amp; friends!AP175&amp; friends!AQ175&amp; friends!AR175&amp; friends!AS175&amp; friends!AT175&amp; friends!AU175&amp; friends!AV175&amp; friends!AW175&amp; friends!AX175&amp; friends!AY175&amp; friends!AZ175&amp; friends!BA175&amp; friends!BB175&amp; friends!BC175&amp; friends!BD175&amp; friends!BE175&amp; friends!BF175&amp; friends!BG175&amp; friends!BH175&amp; friends!BI175&amp; friends!BJ175&amp; friends!BK175&amp; friends!BL175&amp; friends!BM175&amp; friends!BN175&amp; friends!BO175&amp; friends!BP175&amp; friends!BQ175&amp; friends!BR175&amp; friends!BS175&amp; friends!BT175&amp; friends!BU175&amp; friends!BV175&amp; friends!BW175&amp; friends!BX175&amp; friends!BY175&amp; friends!BZ175&amp; friends!CA175&amp; friends!CB175&amp; friends!CC175&amp; friends!CD175&amp; friends!CE175&amp; friends!CF175&amp; friends!CG175&amp; friends!CH175&amp; friends!CI175&amp; friends!CJ175&amp; friends!CK175&amp; friends!CL175&amp; friends!CM175&amp; friends!CN175&amp; friends!CO175&amp; friends!CP175&amp; friends!CQ175&amp; friends!CR175&amp; friends!CS175&amp; friends!CT175&amp; friends!CU175&amp; friends!CV175&amp; friends!CW175&amp; friends!CX175&amp; friends!CY175&amp; friends!CZ175&amp; friends!DA175&amp; friends!DB175&amp; friends!DC175&amp; friends!DD175&amp; friends!DE175&amp; friends!DF175&amp; friends!DG175&amp; friends!DH175&amp; friends!DI175&amp; friends!DJ175&amp; friends!DK175&amp; friends!DL175&amp; friends!DM175&amp; friends!DN175&amp; friends!DO175&amp; friends!DP175&amp; friends!DQ175&amp; friends!DR175&amp; friends!DS175&amp; friends!DT175&amp; friends!DU175&amp; friends!DV175&amp; friends!DW175&amp; friends!DX175&amp; friends!DY175&amp; friends!DZ175&amp; friends!EA175&amp; friends!EB175&amp; friends!EC175&amp; friends!ED175&amp; friends!EE175&amp; friends!EF175&amp; friends!EG175&amp; friends!EH175&amp; friends!EI175&amp; friends!EJ175&amp; friends!EK175&amp; friends!EL175&amp; friends!EM175&amp; friends!EN175&amp; friends!EO175&amp; friends!EP175&amp; friends!EQ175&amp; friends!ER175&amp; friends!ES175&amp; friends!ET175&amp; friends!EU175&amp; friends!EV175&amp; friends!EW175&amp; friends!EX175&amp; friends!EY175&amp; friends!EZ175&amp; friends!FA175&amp; friends!FB175&amp; friends!FC175&amp; friends!FD175&amp; friends!FE175&amp; friends!FF175&amp; friends!FG175&amp; friends!FH175&amp; friends!FI175&amp; friends!FJ175&amp; friends!FK175&amp; friends!FL175&amp; friends!FM175&amp; friends!FN175&amp; friends!FO175&amp; friends!FP175&amp; friends!FQ175&amp; friends!FR175&amp; friends!FS175&amp; friends!FT175&amp; friends!FU175&amp; friends!FV175&amp; friends!FW175&amp; friends!FX175&amp; friends!FY175&amp; friends!FZ175&amp; friends!GA175&amp; friends!GB175&amp; friends!GC175&amp; friends!GD175&amp; friends!GE175&amp; friends!GF175&amp; friends!GG175&amp; friends!GH175&amp; friends!GI175&amp; friends!GJ175&amp; friends!GK175&amp; friends!GL175&amp; friends!GM175&amp; friends!GN175&amp; friends!GO175&amp; friends!GP175&amp; friends!GQ175&amp; friends!GR175&amp; friends!GS175&amp; friends!GT175&amp; friends!GU175&amp; friends!GV175&amp; friends!GW175&amp; friends!GX175&amp; friends!GY175&amp; friends!GZ175&amp; friends!HA175&amp; friends!HB175&amp; friends!HC175&amp; friends!HD175&amp; friends!HE175&amp; friends!HF175&amp; friends!HG175&amp; friends!HH175&amp; friends!HI175&amp; friends!HJ175&amp; friends!HK175&amp; friends!HL175&amp; friends!HM175&amp; friends!HN175&amp; friends!HO175&amp; friends!HP175&amp; friends!HQ175&amp; friends!HR175&amp; friends!HS175&amp; friends!HT175&amp; friends!HU175&amp; friends!HV175&amp; friends!HW175&amp; friends!HX175&amp; friends!HY175&amp; friends!HZ175&amp; friends!IA175&amp; friends!IB175&amp; friends!IC175&amp; friends!ID175&amp; friends!IE175&amp; friends!IF175&amp; friends!IG175&amp; friends!IH175&amp; friends!II175</f>
        <v/>
      </c>
      <c r="M175" t="str">
        <f>IF(Data!$L176=M$1, "",             IF(ISERR(SEARCH(M$1,Data!$H176)),        "",          ";" &amp; VLOOKUP(M$1,Data!$L:$N,3, FALSE) &amp; ",""" &amp; VLOOKUP(M$1,Data!$L:$M,2, FALSE) &amp; """;"   )             )</f>
        <v/>
      </c>
      <c r="N175" t="str">
        <f>IF(Data!$L176=N$1, "",             IF(ISERR(SEARCH(N$1,Data!$H176)),        "",          ";" &amp; VLOOKUP(N$1,Data!$L:$N,3, FALSE) &amp; ",""" &amp; VLOOKUP(N$1,Data!$L:$M,2, FALSE) &amp; """;"   )             )</f>
        <v/>
      </c>
      <c r="O175" t="str">
        <f>IF(Data!$L176=O$1, "",             IF(ISERR(SEARCH(O$1,Data!$H176)),        "",          ";" &amp; VLOOKUP(O$1,Data!$L:$N,3, FALSE) &amp; ",""" &amp; VLOOKUP(O$1,Data!$L:$M,2, FALSE) &amp; """;"   )             )</f>
        <v/>
      </c>
      <c r="P175" t="str">
        <f>IF(Data!$L176=P$1, "",             IF(ISERR(SEARCH(P$1,Data!$H176)),        "",          ";" &amp; VLOOKUP(P$1,Data!$L:$N,3, FALSE) &amp; ",""" &amp; VLOOKUP(P$1,Data!$L:$M,2, FALSE) &amp; """;"   )             )</f>
        <v/>
      </c>
      <c r="Q175" t="str">
        <f>IF(Data!$L176=Q$1, "",             IF(ISERR(SEARCH(Q$1,Data!$H176)),        "",          ";" &amp; VLOOKUP(Q$1,Data!$L:$N,3, FALSE) &amp; ",""" &amp; VLOOKUP(Q$1,Data!$L:$M,2, FALSE) &amp; """;"   )             )</f>
        <v/>
      </c>
      <c r="R175" t="str">
        <f>IF(Data!$L176=R$1, "",             IF(ISERR(SEARCH(R$1,Data!$H176)),        "",          ";" &amp; VLOOKUP(R$1,Data!$L:$N,3, FALSE) &amp; ",""" &amp; VLOOKUP(R$1,Data!$L:$M,2, FALSE) &amp; """;"   )             )</f>
        <v/>
      </c>
      <c r="S175" t="str">
        <f>IF(Data!$L176=S$1, "",             IF(ISERR(SEARCH(S$1,Data!$H176)),        "",          ";" &amp; VLOOKUP(S$1,Data!$L:$N,3, FALSE) &amp; ",""" &amp; VLOOKUP(S$1,Data!$L:$M,2, FALSE) &amp; """;"   )             )</f>
        <v/>
      </c>
      <c r="T175" t="str">
        <f>IF(Data!$L176=T$1, "",             IF(ISERR(SEARCH(T$1,Data!$H176)),        "",          ";" &amp; VLOOKUP(T$1,Data!$L:$N,3, FALSE) &amp; ",""" &amp; VLOOKUP(T$1,Data!$L:$M,2, FALSE) &amp; """;"   )             )</f>
        <v/>
      </c>
      <c r="U175" t="str">
        <f>IF(Data!$L176=U$1, "",             IF(ISERR(SEARCH(U$1,Data!$H176)),        "",          ";" &amp; VLOOKUP(U$1,Data!$L:$N,3, FALSE) &amp; ",""" &amp; VLOOKUP(U$1,Data!$L:$M,2, FALSE) &amp; """;"   )             )</f>
        <v/>
      </c>
      <c r="V175" t="str">
        <f>IF(Data!$L176=V$1, "",             IF(ISERR(SEARCH(V$1,Data!$H176)),        "",          ";" &amp; VLOOKUP(V$1,Data!$L:$N,3, FALSE) &amp; ",""" &amp; VLOOKUP(V$1,Data!$L:$M,2, FALSE) &amp; """;"   )             )</f>
        <v/>
      </c>
      <c r="W175" t="str">
        <f>IF(Data!$L176=W$1, "",             IF(ISERR(SEARCH(W$1,Data!$H176)),        "",          ";" &amp; VLOOKUP(W$1,Data!$L:$N,3, FALSE) &amp; ",""" &amp; VLOOKUP(W$1,Data!$L:$M,2, FALSE) &amp; """;"   )             )</f>
        <v/>
      </c>
      <c r="X175" t="str">
        <f>IF(Data!$L176=X$1, "",             IF(ISERR(SEARCH(X$1,Data!$H176)),        "",          ";" &amp; VLOOKUP(X$1,Data!$L:$N,3, FALSE) &amp; ",""" &amp; VLOOKUP(X$1,Data!$L:$M,2, FALSE) &amp; """;"   )             )</f>
        <v/>
      </c>
      <c r="Y175" t="str">
        <f>IF(Data!$L176=Y$1, "",             IF(ISERR(SEARCH(Y$1,Data!$H176)),        "",          ";" &amp; VLOOKUP(Y$1,Data!$L:$N,3, FALSE) &amp; ",""" &amp; VLOOKUP(Y$1,Data!$L:$M,2, FALSE) &amp; """;"   )             )</f>
        <v/>
      </c>
      <c r="Z175" t="str">
        <f>IF(Data!$L176=Z$1, "",             IF(ISERR(SEARCH(Z$1,Data!$H176)),        "",          ";" &amp; VLOOKUP(Z$1,Data!$L:$N,3, FALSE) &amp; ",""" &amp; VLOOKUP(Z$1,Data!$L:$M,2, FALSE) &amp; """;"   )             )</f>
        <v/>
      </c>
      <c r="AA175" t="str">
        <f>IF(Data!$L176=AA$1, "",             IF(ISERR(SEARCH(AA$1,Data!$H176)),        "",          ";" &amp; VLOOKUP(AA$1,Data!$L:$N,3, FALSE) &amp; ",""" &amp; VLOOKUP(AA$1,Data!$L:$M,2, FALSE) &amp; """;"   )             )</f>
        <v/>
      </c>
      <c r="AB175" t="str">
        <f>IF(Data!$L176=AB$1, "",             IF(ISERR(SEARCH(AB$1,Data!$H176)),        "",          ";" &amp; VLOOKUP(AB$1,Data!$L:$N,3, FALSE) &amp; ",""" &amp; VLOOKUP(AB$1,Data!$L:$M,2, FALSE) &amp; """;"   )             )</f>
        <v/>
      </c>
      <c r="AC175" t="str">
        <f>IF(Data!$L176=AC$1, "",             IF(ISERR(SEARCH(AC$1,Data!$H176)),        "",          ";" &amp; VLOOKUP(AC$1,Data!$L:$N,3, FALSE) &amp; ",""" &amp; VLOOKUP(AC$1,Data!$L:$M,2, FALSE) &amp; """;"   )             )</f>
        <v/>
      </c>
      <c r="AD175" t="str">
        <f>IF(Data!$L176=AD$1, "",             IF(ISERR(SEARCH(AD$1,Data!$H176)),        "",          ";" &amp; VLOOKUP(AD$1,Data!$L:$N,3, FALSE) &amp; ",""" &amp; VLOOKUP(AD$1,Data!$L:$M,2, FALSE) &amp; """;"   )             )</f>
        <v/>
      </c>
      <c r="AE175" t="str">
        <f>IF(Data!$L176=AE$1, "",             IF(ISERR(SEARCH(AE$1,Data!$H176)),        "",          ";" &amp; VLOOKUP(AE$1,Data!$L:$N,3, FALSE) &amp; ",""" &amp; VLOOKUP(AE$1,Data!$L:$M,2, FALSE) &amp; """;"   )             )</f>
        <v/>
      </c>
      <c r="AF175" t="str">
        <f>IF(Data!$L176=AF$1, "",             IF(ISERR(SEARCH(AF$1,Data!$H176)),        "",          ";" &amp; VLOOKUP(AF$1,Data!$L:$N,3, FALSE) &amp; ",""" &amp; VLOOKUP(AF$1,Data!$L:$M,2, FALSE) &amp; """;"   )             )</f>
        <v/>
      </c>
      <c r="AG175" t="str">
        <f>IF(Data!$L176=AG$1, "",             IF(ISERR(SEARCH(AG$1,Data!$H176)),        "",          ";" &amp; VLOOKUP(AG$1,Data!$L:$N,3, FALSE) &amp; ",""" &amp; VLOOKUP(AG$1,Data!$L:$M,2, FALSE) &amp; """;"   )             )</f>
        <v/>
      </c>
      <c r="AH175" t="str">
        <f>IF(Data!$L176=AH$1, "",             IF(ISERR(SEARCH(AH$1,Data!$H176)),        "",          ";" &amp; VLOOKUP(AH$1,Data!$L:$N,3, FALSE) &amp; ",""" &amp; VLOOKUP(AH$1,Data!$L:$M,2, FALSE) &amp; """;"   )             )</f>
        <v/>
      </c>
      <c r="AI175" t="str">
        <f>IF(Data!$L176=AI$1, "",             IF(ISERR(SEARCH(AI$1,Data!$H176)),        "",          ";" &amp; VLOOKUP(AI$1,Data!$L:$N,3, FALSE) &amp; ",""" &amp; VLOOKUP(AI$1,Data!$L:$M,2, FALSE) &amp; """;"   )             )</f>
        <v/>
      </c>
      <c r="AJ175" t="str">
        <f>IF(Data!$L176=AJ$1, "",             IF(ISERR(SEARCH(AJ$1,Data!$H176)),        "",          ";" &amp; VLOOKUP(AJ$1,Data!$L:$N,3, FALSE) &amp; ",""" &amp; VLOOKUP(AJ$1,Data!$L:$M,2, FALSE) &amp; """;"   )             )</f>
        <v/>
      </c>
      <c r="AK175" t="str">
        <f>IF(Data!$L176=AK$1, "",             IF(ISERR(SEARCH(AK$1,Data!$H176)),        "",          ";" &amp; VLOOKUP(AK$1,Data!$L:$N,3, FALSE) &amp; ",""" &amp; VLOOKUP(AK$1,Data!$L:$M,2, FALSE) &amp; """;"   )             )</f>
        <v/>
      </c>
      <c r="AL175" t="str">
        <f>IF(Data!$L176=AL$1, "",             IF(ISERR(SEARCH(AL$1,Data!$H176)),        "",          ";" &amp; VLOOKUP(AL$1,Data!$L:$N,3, FALSE) &amp; ",""" &amp; VLOOKUP(AL$1,Data!$L:$M,2, FALSE) &amp; """;"   )             )</f>
        <v/>
      </c>
      <c r="AM175" t="str">
        <f>IF(Data!$L176=AM$1, "",             IF(ISERR(SEARCH(AM$1,Data!$H176)),        "",          ";" &amp; VLOOKUP(AM$1,Data!$L:$N,3, FALSE) &amp; ",""" &amp; VLOOKUP(AM$1,Data!$L:$M,2, FALSE) &amp; """;"   )             )</f>
        <v/>
      </c>
      <c r="AN175" t="str">
        <f>IF(Data!$L176=AN$1, "",             IF(ISERR(SEARCH(AN$1,Data!$H176)),        "",          ";" &amp; VLOOKUP(AN$1,Data!$L:$N,3, FALSE) &amp; ",""" &amp; VLOOKUP(AN$1,Data!$L:$M,2, FALSE) &amp; """;"   )             )</f>
        <v/>
      </c>
      <c r="AO175" t="str">
        <f>IF(Data!$L176=AO$1, "",             IF(ISERR(SEARCH(AO$1,Data!$H176)),        "",          ";" &amp; VLOOKUP(AO$1,Data!$L:$N,3, FALSE) &amp; ",""" &amp; VLOOKUP(AO$1,Data!$L:$M,2, FALSE) &amp; """;"   )             )</f>
        <v/>
      </c>
      <c r="AP175" t="str">
        <f>IF(Data!$L176=AP$1, "",             IF(ISERR(SEARCH(AP$1,Data!$H176)),        "",          ";" &amp; VLOOKUP(AP$1,Data!$L:$N,3, FALSE) &amp; ",""" &amp; VLOOKUP(AP$1,Data!$L:$M,2, FALSE) &amp; """;"   )             )</f>
        <v/>
      </c>
      <c r="AQ175" t="str">
        <f>IF(Data!$L176=AQ$1, "",             IF(ISERR(SEARCH(AQ$1,Data!$H176)),        "",          ";" &amp; VLOOKUP(AQ$1,Data!$L:$N,3, FALSE) &amp; ",""" &amp; VLOOKUP(AQ$1,Data!$L:$M,2, FALSE) &amp; """;"   )             )</f>
        <v/>
      </c>
      <c r="AR175" t="str">
        <f>IF(Data!$L176=AR$1, "",             IF(ISERR(SEARCH(AR$1,Data!$H176)),        "",          ";" &amp; VLOOKUP(AR$1,Data!$L:$N,3, FALSE) &amp; ",""" &amp; VLOOKUP(AR$1,Data!$L:$M,2, FALSE) &amp; """;"   )             )</f>
        <v/>
      </c>
      <c r="AS175" t="str">
        <f>IF(Data!$L176=AS$1, "",             IF(ISERR(SEARCH(AS$1,Data!$H176)),        "",          ";" &amp; VLOOKUP(AS$1,Data!$L:$N,3, FALSE) &amp; ",""" &amp; VLOOKUP(AS$1,Data!$L:$M,2, FALSE) &amp; """;"   )             )</f>
        <v/>
      </c>
      <c r="AT175" t="str">
        <f>IF(Data!$L176=AT$1, "",             IF(ISERR(SEARCH(AT$1,Data!$H176)),        "",          ";" &amp; VLOOKUP(AT$1,Data!$L:$N,3, FALSE) &amp; ",""" &amp; VLOOKUP(AT$1,Data!$L:$M,2, FALSE) &amp; """;"   )             )</f>
        <v/>
      </c>
      <c r="AU175" t="str">
        <f>IF(Data!$L176=AU$1, "",             IF(ISERR(SEARCH(AU$1,Data!$H176)),        "",          ";" &amp; VLOOKUP(AU$1,Data!$L:$N,3, FALSE) &amp; ",""" &amp; VLOOKUP(AU$1,Data!$L:$M,2, FALSE) &amp; """;"   )             )</f>
        <v/>
      </c>
      <c r="AV175" t="str">
        <f>IF(Data!$L176=AV$1, "",             IF(ISERR(SEARCH(AV$1,Data!$H176)),        "",          ";" &amp; VLOOKUP(AV$1,Data!$L:$N,3, FALSE) &amp; ",""" &amp; VLOOKUP(AV$1,Data!$L:$M,2, FALSE) &amp; """;"   )             )</f>
        <v/>
      </c>
      <c r="AW175" t="str">
        <f>IF(Data!$L176=AW$1, "",             IF(ISERR(SEARCH(AW$1,Data!$H176)),        "",          ";" &amp; VLOOKUP(AW$1,Data!$L:$N,3, FALSE) &amp; ",""" &amp; VLOOKUP(AW$1,Data!$L:$M,2, FALSE) &amp; """;"   )             )</f>
        <v/>
      </c>
      <c r="AX175" t="str">
        <f>IF(Data!$L176=AX$1, "",             IF(ISERR(SEARCH(AX$1,Data!$H176)),        "",          ";" &amp; VLOOKUP(AX$1,Data!$L:$N,3, FALSE) &amp; ",""" &amp; VLOOKUP(AX$1,Data!$L:$M,2, FALSE) &amp; """;"   )             )</f>
        <v/>
      </c>
      <c r="AY175" t="str">
        <f>IF(Data!$L176=AY$1, "",             IF(ISERR(SEARCH(AY$1,Data!$H176)),        "",          ";" &amp; VLOOKUP(AY$1,Data!$L:$N,3, FALSE) &amp; ",""" &amp; VLOOKUP(AY$1,Data!$L:$M,2, FALSE) &amp; """;"   )             )</f>
        <v/>
      </c>
      <c r="AZ175" t="str">
        <f>IF(Data!$L176=AZ$1, "",             IF(ISERR(SEARCH(AZ$1,Data!$H176)),        "",          ";" &amp; VLOOKUP(AZ$1,Data!$L:$N,3, FALSE) &amp; ",""" &amp; VLOOKUP(AZ$1,Data!$L:$M,2, FALSE) &amp; """;"   )             )</f>
        <v/>
      </c>
      <c r="BA175" t="str">
        <f>IF(Data!$L176=BA$1, "",             IF(ISERR(SEARCH(BA$1,Data!$H176)),        "",          ";" &amp; VLOOKUP(BA$1,Data!$L:$N,3, FALSE) &amp; ",""" &amp; VLOOKUP(BA$1,Data!$L:$M,2, FALSE) &amp; """;"   )             )</f>
        <v/>
      </c>
      <c r="BB175" t="str">
        <f>IF(Data!$L176=BB$1, "",             IF(ISERR(SEARCH(BB$1,Data!$H176)),        "",          ";" &amp; VLOOKUP(BB$1,Data!$L:$N,3, FALSE) &amp; ",""" &amp; VLOOKUP(BB$1,Data!$L:$M,2, FALSE) &amp; """;"   )             )</f>
        <v/>
      </c>
      <c r="BC175" t="str">
        <f>IF(Data!$L176=BC$1, "",             IF(ISERR(SEARCH(BC$1,Data!$H176)),        "",          ";" &amp; VLOOKUP(BC$1,Data!$L:$N,3, FALSE) &amp; ",""" &amp; VLOOKUP(BC$1,Data!$L:$M,2, FALSE) &amp; """;"   )             )</f>
        <v/>
      </c>
      <c r="BD175" t="str">
        <f>IF(Data!$L176=BD$1, "",             IF(ISERR(SEARCH(BD$1,Data!$H176)),        "",          ";" &amp; VLOOKUP(BD$1,Data!$L:$N,3, FALSE) &amp; ",""" &amp; VLOOKUP(BD$1,Data!$L:$M,2, FALSE) &amp; """;"   )             )</f>
        <v/>
      </c>
      <c r="BE175" t="str">
        <f>IF(Data!$L176=BE$1, "",             IF(ISERR(SEARCH(BE$1,Data!$H176)),        "",          ";" &amp; VLOOKUP(BE$1,Data!$L:$N,3, FALSE) &amp; ",""" &amp; VLOOKUP(BE$1,Data!$L:$M,2, FALSE) &amp; """;"   )             )</f>
        <v/>
      </c>
      <c r="BF175" t="str">
        <f>IF(Data!$L176=BF$1, "",             IF(ISERR(SEARCH(BF$1,Data!$H176)),        "",          ";" &amp; VLOOKUP(BF$1,Data!$L:$N,3, FALSE) &amp; ",""" &amp; VLOOKUP(BF$1,Data!$L:$M,2, FALSE) &amp; """;"   )             )</f>
        <v/>
      </c>
      <c r="BG175" t="str">
        <f>IF(Data!$L176=BG$1, "",             IF(ISERR(SEARCH(BG$1,Data!$H176)),        "",          ";" &amp; VLOOKUP(BG$1,Data!$L:$N,3, FALSE) &amp; ",""" &amp; VLOOKUP(BG$1,Data!$L:$M,2, FALSE) &amp; """;"   )             )</f>
        <v/>
      </c>
      <c r="BH175" t="str">
        <f>IF(Data!$L176=BH$1, "",             IF(ISERR(SEARCH(BH$1,Data!$H176)),        "",          ";" &amp; VLOOKUP(BH$1,Data!$L:$N,3, FALSE) &amp; ",""" &amp; VLOOKUP(BH$1,Data!$L:$M,2, FALSE) &amp; """;"   )             )</f>
        <v/>
      </c>
      <c r="BI175" t="str">
        <f>IF(Data!$L176=BI$1, "",             IF(ISERR(SEARCH(BI$1,Data!$H176)),        "",          ";" &amp; VLOOKUP(BI$1,Data!$L:$N,3, FALSE) &amp; ",""" &amp; VLOOKUP(BI$1,Data!$L:$M,2, FALSE) &amp; """;"   )             )</f>
        <v/>
      </c>
      <c r="BJ175" t="str">
        <f>IF(Data!$L176=BJ$1, "",             IF(ISERR(SEARCH(BJ$1,Data!$H176)),        "",          ";" &amp; VLOOKUP(BJ$1,Data!$L:$N,3, FALSE) &amp; ",""" &amp; VLOOKUP(BJ$1,Data!$L:$M,2, FALSE) &amp; """;"   )             )</f>
        <v/>
      </c>
      <c r="BK175" t="str">
        <f>IF(Data!$L176=BK$1, "",             IF(ISERR(SEARCH(BK$1,Data!$H176)),        "",          ";" &amp; VLOOKUP(BK$1,Data!$L:$N,3, FALSE) &amp; ",""" &amp; VLOOKUP(BK$1,Data!$L:$M,2, FALSE) &amp; """;"   )             )</f>
        <v/>
      </c>
      <c r="BL175" t="str">
        <f>IF(Data!$L176=BL$1, "",             IF(ISERR(SEARCH(BL$1,Data!$H176)),        "",          ";" &amp; VLOOKUP(BL$1,Data!$L:$N,3, FALSE) &amp; ",""" &amp; VLOOKUP(BL$1,Data!$L:$M,2, FALSE) &amp; """;"   )             )</f>
        <v/>
      </c>
      <c r="BM175" t="str">
        <f>IF(Data!$L176=BM$1, "",             IF(ISERR(SEARCH(BM$1,Data!$H176)),        "",          ";" &amp; VLOOKUP(BM$1,Data!$L:$N,3, FALSE) &amp; ",""" &amp; VLOOKUP(BM$1,Data!$L:$M,2, FALSE) &amp; """;"   )             )</f>
        <v/>
      </c>
      <c r="BN175" t="str">
        <f>IF(Data!$L176=BN$1, "",             IF(ISERR(SEARCH(BN$1,Data!$H176)),        "",          ";" &amp; VLOOKUP(BN$1,Data!$L:$N,3, FALSE) &amp; ",""" &amp; VLOOKUP(BN$1,Data!$L:$M,2, FALSE) &amp; """;"   )             )</f>
        <v/>
      </c>
      <c r="BO175" t="str">
        <f>IF(Data!$L176=BO$1, "",             IF(ISERR(SEARCH(BO$1,Data!$H176)),        "",          ";" &amp; VLOOKUP(BO$1,Data!$L:$N,3, FALSE) &amp; ",""" &amp; VLOOKUP(BO$1,Data!$L:$M,2, FALSE) &amp; """;"   )             )</f>
        <v/>
      </c>
      <c r="BP175" t="str">
        <f>IF(Data!$L176=BP$1, "",             IF(ISERR(SEARCH(BP$1,Data!$H176)),        "",          ";" &amp; VLOOKUP(BP$1,Data!$L:$N,3, FALSE) &amp; ",""" &amp; VLOOKUP(BP$1,Data!$L:$M,2, FALSE) &amp; """;"   )             )</f>
        <v/>
      </c>
      <c r="BQ175" t="str">
        <f>IF(Data!$L176=BQ$1, "",             IF(ISERR(SEARCH(BQ$1,Data!$H176)),        "",          ";" &amp; VLOOKUP(BQ$1,Data!$L:$N,3, FALSE) &amp; ",""" &amp; VLOOKUP(BQ$1,Data!$L:$M,2, FALSE) &amp; """;"   )             )</f>
        <v/>
      </c>
      <c r="BR175" t="str">
        <f>IF(Data!$L176=BR$1, "",             IF(ISERR(SEARCH(BR$1,Data!$H176)),        "",          ";" &amp; VLOOKUP(BR$1,Data!$L:$N,3, FALSE) &amp; ",""" &amp; VLOOKUP(BR$1,Data!$L:$M,2, FALSE) &amp; """;"   )             )</f>
        <v/>
      </c>
      <c r="BS175" t="str">
        <f>IF(Data!$L176=BS$1, "",             IF(ISERR(SEARCH(BS$1,Data!$H176)),        "",          ";" &amp; VLOOKUP(BS$1,Data!$L:$N,3, FALSE) &amp; ",""" &amp; VLOOKUP(BS$1,Data!$L:$M,2, FALSE) &amp; """;"   )             )</f>
        <v/>
      </c>
      <c r="BT175" t="str">
        <f>IF(Data!$L176=BT$1, "",             IF(ISERR(SEARCH(BT$1,Data!$H176)),        "",          ";" &amp; VLOOKUP(BT$1,Data!$L:$N,3, FALSE) &amp; ",""" &amp; VLOOKUP(BT$1,Data!$L:$M,2, FALSE) &amp; """;"   )             )</f>
        <v/>
      </c>
      <c r="BU175" t="str">
        <f>IF(Data!$L176=BU$1, "",             IF(ISERR(SEARCH(BU$1,Data!$H176)),        "",          ";" &amp; VLOOKUP(BU$1,Data!$L:$N,3, FALSE) &amp; ",""" &amp; VLOOKUP(BU$1,Data!$L:$M,2, FALSE) &amp; """;"   )             )</f>
        <v/>
      </c>
      <c r="BV175" t="str">
        <f>IF(Data!$L176=BV$1, "",             IF(ISERR(SEARCH(BV$1,Data!$H176)),        "",          ";" &amp; VLOOKUP(BV$1,Data!$L:$N,3, FALSE) &amp; ",""" &amp; VLOOKUP(BV$1,Data!$L:$M,2, FALSE) &amp; """;"   )             )</f>
        <v/>
      </c>
      <c r="BW175" t="str">
        <f>IF(Data!$L176=BW$1, "",             IF(ISERR(SEARCH(BW$1,Data!$H176)),        "",          ";" &amp; VLOOKUP(BW$1,Data!$L:$N,3, FALSE) &amp; ",""" &amp; VLOOKUP(BW$1,Data!$L:$M,2, FALSE) &amp; """;"   )             )</f>
        <v/>
      </c>
      <c r="BX175" t="str">
        <f>IF(Data!$L176=BX$1, "",             IF(ISERR(SEARCH(BX$1,Data!$H176)),        "",          ";" &amp; VLOOKUP(BX$1,Data!$L:$N,3, FALSE) &amp; ",""" &amp; VLOOKUP(BX$1,Data!$L:$M,2, FALSE) &amp; """;"   )             )</f>
        <v/>
      </c>
      <c r="BY175" t="str">
        <f>IF(Data!$L176=BY$1, "",             IF(ISERR(SEARCH(BY$1,Data!$H176)),        "",          ";" &amp; VLOOKUP(BY$1,Data!$L:$N,3, FALSE) &amp; ",""" &amp; VLOOKUP(BY$1,Data!$L:$M,2, FALSE) &amp; """;"   )             )</f>
        <v/>
      </c>
      <c r="BZ175" t="str">
        <f>IF(Data!$L176=BZ$1, "",             IF(ISERR(SEARCH(BZ$1,Data!$H176)),        "",          ";" &amp; VLOOKUP(BZ$1,Data!$L:$N,3, FALSE) &amp; ",""" &amp; VLOOKUP(BZ$1,Data!$L:$M,2, FALSE) &amp; """;"   )             )</f>
        <v/>
      </c>
      <c r="CA175" t="str">
        <f>IF(Data!$L176=CA$1, "",             IF(ISERR(SEARCH(CA$1,Data!$H176)),        "",          ";" &amp; VLOOKUP(CA$1,Data!$L:$N,3, FALSE) &amp; ",""" &amp; VLOOKUP(CA$1,Data!$L:$M,2, FALSE) &amp; """;"   )             )</f>
        <v/>
      </c>
      <c r="CB175" t="str">
        <f>IF(Data!$L176=CB$1, "",             IF(ISERR(SEARCH(CB$1,Data!$H176)),        "",          ";" &amp; VLOOKUP(CB$1,Data!$L:$N,3, FALSE) &amp; ",""" &amp; VLOOKUP(CB$1,Data!$L:$M,2, FALSE) &amp; """;"   )             )</f>
        <v/>
      </c>
      <c r="CC175" t="str">
        <f>IF(Data!$L176=CC$1, "",             IF(ISERR(SEARCH(CC$1,Data!$H176)),        "",          ";" &amp; VLOOKUP(CC$1,Data!$L:$N,3, FALSE) &amp; ",""" &amp; VLOOKUP(CC$1,Data!$L:$M,2, FALSE) &amp; """;"   )             )</f>
        <v/>
      </c>
      <c r="CD175" t="str">
        <f>IF(Data!$L176=CD$1, "",             IF(ISERR(SEARCH(CD$1,Data!$H176)),        "",          ";" &amp; VLOOKUP(CD$1,Data!$L:$N,3, FALSE) &amp; ",""" &amp; VLOOKUP(CD$1,Data!$L:$M,2, FALSE) &amp; """;"   )             )</f>
        <v/>
      </c>
      <c r="CE175" t="str">
        <f>IF(Data!$L176=CE$1, "",             IF(ISERR(SEARCH(CE$1,Data!$H176)),        "",          ";" &amp; VLOOKUP(CE$1,Data!$L:$N,3, FALSE) &amp; ",""" &amp; VLOOKUP(CE$1,Data!$L:$M,2, FALSE) &amp; """;"   )             )</f>
        <v/>
      </c>
      <c r="CF175" t="str">
        <f>IF(Data!$L176=CF$1, "",             IF(ISERR(SEARCH(CF$1,Data!$H176)),        "",          ";" &amp; VLOOKUP(CF$1,Data!$L:$N,3, FALSE) &amp; ",""" &amp; VLOOKUP(CF$1,Data!$L:$M,2, FALSE) &amp; """;"   )             )</f>
        <v/>
      </c>
      <c r="CG175" t="str">
        <f>IF(Data!$L176=CG$1, "",             IF(ISERR(SEARCH(CG$1,Data!$H176)),        "",          ";" &amp; VLOOKUP(CG$1,Data!$L:$N,3, FALSE) &amp; ",""" &amp; VLOOKUP(CG$1,Data!$L:$M,2, FALSE) &amp; """;"   )             )</f>
        <v/>
      </c>
      <c r="CH175" t="str">
        <f>IF(Data!$L176=CH$1, "",             IF(ISERR(SEARCH(CH$1,Data!$H176)),        "",          ";" &amp; VLOOKUP(CH$1,Data!$L:$N,3, FALSE) &amp; ",""" &amp; VLOOKUP(CH$1,Data!$L:$M,2, FALSE) &amp; """;"   )             )</f>
        <v/>
      </c>
      <c r="CI175" t="str">
        <f>IF(Data!$L176=CI$1, "",             IF(ISERR(SEARCH(CI$1,Data!$H176)),        "",          ";" &amp; VLOOKUP(CI$1,Data!$L:$N,3, FALSE) &amp; ",""" &amp; VLOOKUP(CI$1,Data!$L:$M,2, FALSE) &amp; """;"   )             )</f>
        <v/>
      </c>
      <c r="CJ175" t="str">
        <f>IF(Data!$L176=CJ$1, "",             IF(ISERR(SEARCH(CJ$1,Data!$H176)),        "",          ";" &amp; VLOOKUP(CJ$1,Data!$L:$N,3, FALSE) &amp; ",""" &amp; VLOOKUP(CJ$1,Data!$L:$M,2, FALSE) &amp; """;"   )             )</f>
        <v/>
      </c>
      <c r="CK175" t="str">
        <f>IF(Data!$L176=CK$1, "",             IF(ISERR(SEARCH(CK$1,Data!$H176)),        "",          ";" &amp; VLOOKUP(CK$1,Data!$L:$N,3, FALSE) &amp; ",""" &amp; VLOOKUP(CK$1,Data!$L:$M,2, FALSE) &amp; """;"   )             )</f>
        <v/>
      </c>
      <c r="CL175" t="str">
        <f>IF(Data!$L176=CL$1, "",             IF(ISERR(SEARCH(CL$1,Data!$H176)),        "",          ";" &amp; VLOOKUP(CL$1,Data!$L:$N,3, FALSE) &amp; ",""" &amp; VLOOKUP(CL$1,Data!$L:$M,2, FALSE) &amp; """;"   )             )</f>
        <v/>
      </c>
      <c r="CM175" t="str">
        <f>IF(Data!$L176=CM$1, "",             IF(ISERR(SEARCH(CM$1,Data!$H176)),        "",          ";" &amp; VLOOKUP(CM$1,Data!$L:$N,3, FALSE) &amp; ",""" &amp; VLOOKUP(CM$1,Data!$L:$M,2, FALSE) &amp; """;"   )             )</f>
        <v/>
      </c>
      <c r="CN175" t="str">
        <f>IF(Data!$L176=CN$1, "",             IF(ISERR(SEARCH(CN$1,Data!$H176)),        "",          ";" &amp; VLOOKUP(CN$1,Data!$L:$N,3, FALSE) &amp; ",""" &amp; VLOOKUP(CN$1,Data!$L:$M,2, FALSE) &amp; """;"   )             )</f>
        <v/>
      </c>
      <c r="CO175" t="str">
        <f>IF(Data!$L176=CO$1, "",             IF(ISERR(SEARCH(CO$1,Data!$H176)),        "",          ";" &amp; VLOOKUP(CO$1,Data!$L:$N,3, FALSE) &amp; ",""" &amp; VLOOKUP(CO$1,Data!$L:$M,2, FALSE) &amp; """;"   )             )</f>
        <v/>
      </c>
      <c r="CP175" t="str">
        <f>IF(Data!$L176=CP$1, "",             IF(ISERR(SEARCH(CP$1,Data!$H176)),        "",          ";" &amp; VLOOKUP(CP$1,Data!$L:$N,3, FALSE) &amp; ",""" &amp; VLOOKUP(CP$1,Data!$L:$M,2, FALSE) &amp; """;"   )             )</f>
        <v/>
      </c>
      <c r="CQ175" t="str">
        <f>IF(Data!$L176=CQ$1, "",             IF(ISERR(SEARCH(CQ$1,Data!$H176)),        "",          ";" &amp; VLOOKUP(CQ$1,Data!$L:$N,3, FALSE) &amp; ",""" &amp; VLOOKUP(CQ$1,Data!$L:$M,2, FALSE) &amp; """;"   )             )</f>
        <v/>
      </c>
      <c r="CR175" t="str">
        <f>IF(Data!$L176=CR$1, "",             IF(ISERR(SEARCH(CR$1,Data!$H176)),        "",          ";" &amp; VLOOKUP(CR$1,Data!$L:$N,3, FALSE) &amp; ",""" &amp; VLOOKUP(CR$1,Data!$L:$M,2, FALSE) &amp; """;"   )             )</f>
        <v/>
      </c>
      <c r="CS175" t="str">
        <f>IF(Data!$L176=CS$1, "",             IF(ISERR(SEARCH(CS$1,Data!$H176)),        "",          ";" &amp; VLOOKUP(CS$1,Data!$L:$N,3, FALSE) &amp; ",""" &amp; VLOOKUP(CS$1,Data!$L:$M,2, FALSE) &amp; """;"   )             )</f>
        <v/>
      </c>
      <c r="CT175" t="str">
        <f>IF(Data!$L176=CT$1, "",             IF(ISERR(SEARCH(CT$1,Data!$H176)),        "",          ";" &amp; VLOOKUP(CT$1,Data!$L:$N,3, FALSE) &amp; ",""" &amp; VLOOKUP(CT$1,Data!$L:$M,2, FALSE) &amp; """;"   )             )</f>
        <v/>
      </c>
      <c r="CU175" t="str">
        <f>IF(Data!$L176=CU$1, "",             IF(ISERR(SEARCH(CU$1,Data!$H176)),        "",          ";" &amp; VLOOKUP(CU$1,Data!$L:$N,3, FALSE) &amp; ",""" &amp; VLOOKUP(CU$1,Data!$L:$M,2, FALSE) &amp; """;"   )             )</f>
        <v/>
      </c>
      <c r="CV175" t="str">
        <f>IF(Data!$L176=CV$1, "",             IF(ISERR(SEARCH(CV$1,Data!$H176)),        "",          ";" &amp; VLOOKUP(CV$1,Data!$L:$N,3, FALSE) &amp; ",""" &amp; VLOOKUP(CV$1,Data!$L:$M,2, FALSE) &amp; """;"   )             )</f>
        <v/>
      </c>
      <c r="CW175" t="str">
        <f>IF(Data!$L176=CW$1, "",             IF(ISERR(SEARCH(CW$1,Data!$H176)),        "",          ";" &amp; VLOOKUP(CW$1,Data!$L:$N,3, FALSE) &amp; ",""" &amp; VLOOKUP(CW$1,Data!$L:$M,2, FALSE) &amp; """;"   )             )</f>
        <v/>
      </c>
      <c r="CX175" t="str">
        <f>IF(Data!$L176=CX$1, "",             IF(ISERR(SEARCH(CX$1,Data!$H176)),        "",          ";" &amp; VLOOKUP(CX$1,Data!$L:$N,3, FALSE) &amp; ",""" &amp; VLOOKUP(CX$1,Data!$L:$M,2, FALSE) &amp; """;"   )             )</f>
        <v/>
      </c>
      <c r="CY175" t="str">
        <f>IF(Data!$L176=CY$1, "",             IF(ISERR(SEARCH(CY$1,Data!$H176)),        "",          ";" &amp; VLOOKUP(CY$1,Data!$L:$N,3, FALSE) &amp; ",""" &amp; VLOOKUP(CY$1,Data!$L:$M,2, FALSE) &amp; """;"   )             )</f>
        <v/>
      </c>
      <c r="CZ175" t="str">
        <f>IF(Data!$L176=CZ$1, "",             IF(ISERR(SEARCH(CZ$1,Data!$H176)),        "",          ";" &amp; VLOOKUP(CZ$1,Data!$L:$N,3, FALSE) &amp; ",""" &amp; VLOOKUP(CZ$1,Data!$L:$M,2, FALSE) &amp; """;"   )             )</f>
        <v/>
      </c>
      <c r="DA175" t="str">
        <f>IF(Data!$L176=DA$1, "",             IF(ISERR(SEARCH(DA$1,Data!$H176)),        "",          ";" &amp; VLOOKUP(DA$1,Data!$L:$N,3, FALSE) &amp; ",""" &amp; VLOOKUP(DA$1,Data!$L:$M,2, FALSE) &amp; """;"   )             )</f>
        <v/>
      </c>
      <c r="DB175" t="str">
        <f>IF(Data!$L176=DB$1, "",             IF(ISERR(SEARCH(DB$1,Data!$H176)),        "",          ";" &amp; VLOOKUP(DB$1,Data!$L:$N,3, FALSE) &amp; ",""" &amp; VLOOKUP(DB$1,Data!$L:$M,2, FALSE) &amp; """;"   )             )</f>
        <v/>
      </c>
      <c r="DC175" t="str">
        <f>IF(Data!$L176=DC$1, "",             IF(ISERR(SEARCH(DC$1,Data!$H176)),        "",          ";" &amp; VLOOKUP(DC$1,Data!$L:$N,3, FALSE) &amp; ",""" &amp; VLOOKUP(DC$1,Data!$L:$M,2, FALSE) &amp; """;"   )             )</f>
        <v/>
      </c>
      <c r="DD175" t="str">
        <f>IF(Data!$L176=DD$1, "",             IF(ISERR(SEARCH(DD$1,Data!$H176)),        "",          ";" &amp; VLOOKUP(DD$1,Data!$L:$N,3, FALSE) &amp; ",""" &amp; VLOOKUP(DD$1,Data!$L:$M,2, FALSE) &amp; """;"   )             )</f>
        <v/>
      </c>
      <c r="DE175" t="str">
        <f>IF(Data!$L176=DE$1, "",             IF(ISERR(SEARCH(DE$1,Data!$H176)),        "",          ";" &amp; VLOOKUP(DE$1,Data!$L:$N,3, FALSE) &amp; ",""" &amp; VLOOKUP(DE$1,Data!$L:$M,2, FALSE) &amp; """;"   )             )</f>
        <v/>
      </c>
      <c r="DF175" t="str">
        <f>IF(Data!$L176=DF$1, "",             IF(ISERR(SEARCH(DF$1,Data!$H176)),        "",          ";" &amp; VLOOKUP(DF$1,Data!$L:$N,3, FALSE) &amp; ",""" &amp; VLOOKUP(DF$1,Data!$L:$M,2, FALSE) &amp; """;"   )             )</f>
        <v/>
      </c>
      <c r="DG175" t="str">
        <f>IF(Data!$L176=DG$1, "",             IF(ISERR(SEARCH(DG$1,Data!$H176)),        "",          ";" &amp; VLOOKUP(DG$1,Data!$L:$N,3, FALSE) &amp; ",""" &amp; VLOOKUP(DG$1,Data!$L:$M,2, FALSE) &amp; """;"   )             )</f>
        <v/>
      </c>
      <c r="DH175" t="str">
        <f>IF(Data!$L176=DH$1, "",             IF(ISERR(SEARCH(DH$1,Data!$H176)),        "",          ";" &amp; VLOOKUP(DH$1,Data!$L:$N,3, FALSE) &amp; ",""" &amp; VLOOKUP(DH$1,Data!$L:$M,2, FALSE) &amp; """;"   )             )</f>
        <v/>
      </c>
      <c r="DI175" t="str">
        <f>IF(Data!$L176=DI$1, "",             IF(ISERR(SEARCH(DI$1,Data!$H176)),        "",          ";" &amp; VLOOKUP(DI$1,Data!$L:$N,3, FALSE) &amp; ",""" &amp; VLOOKUP(DI$1,Data!$L:$M,2, FALSE) &amp; """;"   )             )</f>
        <v/>
      </c>
      <c r="DJ175" t="str">
        <f>IF(Data!$L176=DJ$1, "",             IF(ISERR(SEARCH(DJ$1,Data!$H176)),        "",          ";" &amp; VLOOKUP(DJ$1,Data!$L:$N,3, FALSE) &amp; ",""" &amp; VLOOKUP(DJ$1,Data!$L:$M,2, FALSE) &amp; """;"   )             )</f>
        <v/>
      </c>
      <c r="DK175" t="str">
        <f>IF(Data!$L176=DK$1, "",             IF(ISERR(SEARCH(DK$1,Data!$H176)),        "",          ";" &amp; VLOOKUP(DK$1,Data!$L:$N,3, FALSE) &amp; ",""" &amp; VLOOKUP(DK$1,Data!$L:$M,2, FALSE) &amp; """;"   )             )</f>
        <v/>
      </c>
      <c r="DL175" t="str">
        <f>IF(Data!$L176=DL$1, "",             IF(ISERR(SEARCH(DL$1,Data!$H176)),        "",          ";" &amp; VLOOKUP(DL$1,Data!$L:$N,3, FALSE) &amp; ",""" &amp; VLOOKUP(DL$1,Data!$L:$M,2, FALSE) &amp; """;"   )             )</f>
        <v/>
      </c>
      <c r="DM175" t="str">
        <f>IF(Data!$L176=DM$1, "",             IF(ISERR(SEARCH(DM$1,Data!$H176)),        "",          ";" &amp; VLOOKUP(DM$1,Data!$L:$N,3, FALSE) &amp; ",""" &amp; VLOOKUP(DM$1,Data!$L:$M,2, FALSE) &amp; """;"   )             )</f>
        <v/>
      </c>
      <c r="DN175" t="str">
        <f>IF(Data!$L176=DN$1, "",             IF(ISERR(SEARCH(DN$1,Data!$H176)),        "",          ";" &amp; VLOOKUP(DN$1,Data!$L:$N,3, FALSE) &amp; ",""" &amp; VLOOKUP(DN$1,Data!$L:$M,2, FALSE) &amp; """;"   )             )</f>
        <v/>
      </c>
      <c r="DO175" t="str">
        <f>IF(Data!$L176=DO$1, "",             IF(ISERR(SEARCH(DO$1,Data!$H176)),        "",          ";" &amp; VLOOKUP(DO$1,Data!$L:$N,3, FALSE) &amp; ",""" &amp; VLOOKUP(DO$1,Data!$L:$M,2, FALSE) &amp; """;"   )             )</f>
        <v/>
      </c>
      <c r="DP175" t="str">
        <f>IF(Data!$L176=DP$1, "",             IF(ISERR(SEARCH(DP$1,Data!$H176)),        "",          ";" &amp; VLOOKUP(DP$1,Data!$L:$N,3, FALSE) &amp; ",""" &amp; VLOOKUP(DP$1,Data!$L:$M,2, FALSE) &amp; """;"   )             )</f>
        <v/>
      </c>
      <c r="DQ175" t="str">
        <f>IF(Data!$L176=DQ$1, "",             IF(ISERR(SEARCH(DQ$1,Data!$H176)),        "",          ";" &amp; VLOOKUP(DQ$1,Data!$L:$N,3, FALSE) &amp; ",""" &amp; VLOOKUP(DQ$1,Data!$L:$M,2, FALSE) &amp; """;"   )             )</f>
        <v/>
      </c>
      <c r="DR175" t="str">
        <f>IF(Data!$L176=DR$1, "",             IF(ISERR(SEARCH(DR$1,Data!$H176)),        "",          ";" &amp; VLOOKUP(DR$1,Data!$L:$N,3, FALSE) &amp; ",""" &amp; VLOOKUP(DR$1,Data!$L:$M,2, FALSE) &amp; """;"   )             )</f>
        <v/>
      </c>
      <c r="DS175" t="str">
        <f>IF(Data!$L176=DS$1, "",             IF(ISERR(SEARCH(DS$1,Data!$H176)),        "",          ";" &amp; VLOOKUP(DS$1,Data!$L:$N,3, FALSE) &amp; ",""" &amp; VLOOKUP(DS$1,Data!$L:$M,2, FALSE) &amp; """;"   )             )</f>
        <v/>
      </c>
      <c r="DT175" t="str">
        <f>IF(Data!$L176=DT$1, "",             IF(ISERR(SEARCH(DT$1,Data!$H176)),        "",          ";" &amp; VLOOKUP(DT$1,Data!$L:$N,3, FALSE) &amp; ",""" &amp; VLOOKUP(DT$1,Data!$L:$M,2, FALSE) &amp; """;"   )             )</f>
        <v/>
      </c>
      <c r="DU175" t="str">
        <f>IF(Data!$L176=DU$1, "",             IF(ISERR(SEARCH(DU$1,Data!$H176)),        "",          ";" &amp; VLOOKUP(DU$1,Data!$L:$N,3, FALSE) &amp; ",""" &amp; VLOOKUP(DU$1,Data!$L:$M,2, FALSE) &amp; """;"   )             )</f>
        <v/>
      </c>
      <c r="DV175" t="str">
        <f>IF(Data!$L176=DV$1, "",             IF(ISERR(SEARCH(DV$1,Data!$H176)),        "",          ";" &amp; VLOOKUP(DV$1,Data!$L:$N,3, FALSE) &amp; ",""" &amp; VLOOKUP(DV$1,Data!$L:$M,2, FALSE) &amp; """;"   )             )</f>
        <v/>
      </c>
      <c r="DW175" t="str">
        <f>IF(Data!$L176=DW$1, "",             IF(ISERR(SEARCH(DW$1,Data!$H176)),        "",          ";" &amp; VLOOKUP(DW$1,Data!$L:$N,3, FALSE) &amp; ",""" &amp; VLOOKUP(DW$1,Data!$L:$M,2, FALSE) &amp; """;"   )             )</f>
        <v/>
      </c>
      <c r="DX175" t="str">
        <f>IF(Data!$L176=DX$1, "",             IF(ISERR(SEARCH(DX$1,Data!$H176)),        "",          ";" &amp; VLOOKUP(DX$1,Data!$L:$N,3, FALSE) &amp; ",""" &amp; VLOOKUP(DX$1,Data!$L:$M,2, FALSE) &amp; """;"   )             )</f>
        <v/>
      </c>
      <c r="DY175" t="str">
        <f>IF(Data!$L176=DY$1, "",             IF(ISERR(SEARCH(DY$1,Data!$H176)),        "",          ";" &amp; VLOOKUP(DY$1,Data!$L:$N,3, FALSE) &amp; ",""" &amp; VLOOKUP(DY$1,Data!$L:$M,2, FALSE) &amp; """;"   )             )</f>
        <v/>
      </c>
      <c r="DZ175" t="str">
        <f>IF(Data!$L176=DZ$1, "",             IF(ISERR(SEARCH(DZ$1,Data!$H176)),        "",          ";" &amp; VLOOKUP(DZ$1,Data!$L:$N,3, FALSE) &amp; ",""" &amp; VLOOKUP(DZ$1,Data!$L:$M,2, FALSE) &amp; """;"   )             )</f>
        <v/>
      </c>
      <c r="EA175" t="str">
        <f>IF(Data!$L176=EA$1, "",             IF(ISERR(SEARCH(EA$1,Data!$H176)),        "",          ";" &amp; VLOOKUP(EA$1,Data!$L:$N,3, FALSE) &amp; ",""" &amp; VLOOKUP(EA$1,Data!$L:$M,2, FALSE) &amp; """;"   )             )</f>
        <v/>
      </c>
      <c r="EB175" t="str">
        <f>IF(Data!$L176=EB$1, "",             IF(ISERR(SEARCH(EB$1,Data!$H176)),        "",          ";" &amp; VLOOKUP(EB$1,Data!$L:$N,3, FALSE) &amp; ",""" &amp; VLOOKUP(EB$1,Data!$L:$M,2, FALSE) &amp; """;"   )             )</f>
        <v/>
      </c>
      <c r="EC175" t="str">
        <f>IF(Data!$L176=EC$1, "",             IF(ISERR(SEARCH(EC$1,Data!$H176)),        "",          ";" &amp; VLOOKUP(EC$1,Data!$L:$N,3, FALSE) &amp; ",""" &amp; VLOOKUP(EC$1,Data!$L:$M,2, FALSE) &amp; """;"   )             )</f>
        <v/>
      </c>
      <c r="ED175" t="str">
        <f>IF(Data!$L176=ED$1, "",             IF(ISERR(SEARCH(ED$1,Data!$H176)),        "",          ";" &amp; VLOOKUP(ED$1,Data!$L:$N,3, FALSE) &amp; ",""" &amp; VLOOKUP(ED$1,Data!$L:$M,2, FALSE) &amp; """;"   )             )</f>
        <v/>
      </c>
      <c r="EE175" t="str">
        <f>IF(Data!$L176=EE$1, "",             IF(ISERR(SEARCH(EE$1,Data!$H176)),        "",          ";" &amp; VLOOKUP(EE$1,Data!$L:$N,3, FALSE) &amp; ",""" &amp; VLOOKUP(EE$1,Data!$L:$M,2, FALSE) &amp; """;"   )             )</f>
        <v/>
      </c>
      <c r="EF175" t="str">
        <f>IF(Data!$L176=EF$1, "",             IF(ISERR(SEARCH(EF$1,Data!$H176)),        "",          ";" &amp; VLOOKUP(EF$1,Data!$L:$N,3, FALSE) &amp; ",""" &amp; VLOOKUP(EF$1,Data!$L:$M,2, FALSE) &amp; """;"   )             )</f>
        <v/>
      </c>
      <c r="EG175" t="str">
        <f>IF(Data!$L176=EG$1, "",             IF(ISERR(SEARCH(EG$1,Data!$H176)),        "",          ";" &amp; VLOOKUP(EG$1,Data!$L:$N,3, FALSE) &amp; ",""" &amp; VLOOKUP(EG$1,Data!$L:$M,2, FALSE) &amp; """;"   )             )</f>
        <v/>
      </c>
      <c r="EH175" t="str">
        <f>IF(Data!$L176=EH$1, "",             IF(ISERR(SEARCH(EH$1,Data!$H176)),        "",          ";" &amp; VLOOKUP(EH$1,Data!$L:$N,3, FALSE) &amp; ",""" &amp; VLOOKUP(EH$1,Data!$L:$M,2, FALSE) &amp; """;"   )             )</f>
        <v/>
      </c>
      <c r="EI175" t="str">
        <f>IF(Data!$L176=EI$1, "",             IF(ISERR(SEARCH(EI$1,Data!$H176)),        "",          ";" &amp; VLOOKUP(EI$1,Data!$L:$N,3, FALSE) &amp; ",""" &amp; VLOOKUP(EI$1,Data!$L:$M,2, FALSE) &amp; """;"   )             )</f>
        <v/>
      </c>
      <c r="EJ175" t="str">
        <f>IF(Data!$L176=EJ$1, "",             IF(ISERR(SEARCH(EJ$1,Data!$H176)),        "",          ";" &amp; VLOOKUP(EJ$1,Data!$L:$N,3, FALSE) &amp; ",""" &amp; VLOOKUP(EJ$1,Data!$L:$M,2, FALSE) &amp; """;"   )             )</f>
        <v/>
      </c>
      <c r="EK175" t="str">
        <f>IF(Data!$L176=EK$1, "",             IF(ISERR(SEARCH(EK$1,Data!$H176)),        "",          ";" &amp; VLOOKUP(EK$1,Data!$L:$N,3, FALSE) &amp; ",""" &amp; VLOOKUP(EK$1,Data!$L:$M,2, FALSE) &amp; """;"   )             )</f>
        <v/>
      </c>
      <c r="EL175" t="str">
        <f>IF(Data!$L176=EL$1, "",             IF(ISERR(SEARCH(EL$1,Data!$H176)),        "",          ";" &amp; VLOOKUP(EL$1,Data!$L:$N,3, FALSE) &amp; ",""" &amp; VLOOKUP(EL$1,Data!$L:$M,2, FALSE) &amp; """;"   )             )</f>
        <v/>
      </c>
      <c r="EM175" t="str">
        <f>IF(Data!$L176=EM$1, "",             IF(ISERR(SEARCH(EM$1,Data!$H176)),        "",          ";" &amp; VLOOKUP(EM$1,Data!$L:$N,3, FALSE) &amp; ",""" &amp; VLOOKUP(EM$1,Data!$L:$M,2, FALSE) &amp; """;"   )             )</f>
        <v/>
      </c>
      <c r="EN175" t="str">
        <f>IF(Data!$L176=EN$1, "",             IF(ISERR(SEARCH(EN$1,Data!$H176)),        "",          ";" &amp; VLOOKUP(EN$1,Data!$L:$N,3, FALSE) &amp; ",""" &amp; VLOOKUP(EN$1,Data!$L:$M,2, FALSE) &amp; """;"   )             )</f>
        <v/>
      </c>
      <c r="EO175" t="str">
        <f>IF(Data!$L176=EO$1, "",             IF(ISERR(SEARCH(EO$1,Data!$H176)),        "",          ";" &amp; VLOOKUP(EO$1,Data!$L:$N,3, FALSE) &amp; ",""" &amp; VLOOKUP(EO$1,Data!$L:$M,2, FALSE) &amp; """;"   )             )</f>
        <v/>
      </c>
      <c r="EP175" t="str">
        <f>IF(Data!$L176=EP$1, "",             IF(ISERR(SEARCH(EP$1,Data!$H176)),        "",          ";" &amp; VLOOKUP(EP$1,Data!$L:$N,3, FALSE) &amp; ",""" &amp; VLOOKUP(EP$1,Data!$L:$M,2, FALSE) &amp; """;"   )             )</f>
        <v/>
      </c>
      <c r="EQ175" t="str">
        <f>IF(Data!$L176=EQ$1, "",             IF(ISERR(SEARCH(EQ$1,Data!$H176)),        "",          ";" &amp; VLOOKUP(EQ$1,Data!$L:$N,3, FALSE) &amp; ",""" &amp; VLOOKUP(EQ$1,Data!$L:$M,2, FALSE) &amp; """;"   )             )</f>
        <v/>
      </c>
      <c r="ER175" t="str">
        <f>IF(Data!$L176=ER$1, "",             IF(ISERR(SEARCH(ER$1,Data!$H176)),        "",          ";" &amp; VLOOKUP(ER$1,Data!$L:$N,3, FALSE) &amp; ",""" &amp; VLOOKUP(ER$1,Data!$L:$M,2, FALSE) &amp; """;"   )             )</f>
        <v/>
      </c>
      <c r="ES175" t="str">
        <f>IF(Data!$L176=ES$1, "",             IF(ISERR(SEARCH(ES$1,Data!$H176)),        "",          ";" &amp; VLOOKUP(ES$1,Data!$L:$N,3, FALSE) &amp; ",""" &amp; VLOOKUP(ES$1,Data!$L:$M,2, FALSE) &amp; """;"   )             )</f>
        <v/>
      </c>
      <c r="ET175" t="str">
        <f>IF(Data!$L176=ET$1, "",             IF(ISERR(SEARCH(ET$1,Data!$H176)),        "",          ";" &amp; VLOOKUP(ET$1,Data!$L:$N,3, FALSE) &amp; ",""" &amp; VLOOKUP(ET$1,Data!$L:$M,2, FALSE) &amp; """;"   )             )</f>
        <v/>
      </c>
      <c r="EU175" t="str">
        <f>IF(Data!$L176=EU$1, "",             IF(ISERR(SEARCH(EU$1,Data!$H176)),        "",          ";" &amp; VLOOKUP(EU$1,Data!$L:$N,3, FALSE) &amp; ",""" &amp; VLOOKUP(EU$1,Data!$L:$M,2, FALSE) &amp; """;"   )             )</f>
        <v/>
      </c>
      <c r="EV175" t="str">
        <f>IF(Data!$L176=EV$1, "",             IF(ISERR(SEARCH(EV$1,Data!$H176)),        "",          ";" &amp; VLOOKUP(EV$1,Data!$L:$N,3, FALSE) &amp; ",""" &amp; VLOOKUP(EV$1,Data!$L:$M,2, FALSE) &amp; """;"   )             )</f>
        <v/>
      </c>
      <c r="EW175" t="str">
        <f>IF(Data!$L176=EW$1, "",             IF(ISERR(SEARCH(EW$1,Data!$H176)),        "",          ";" &amp; VLOOKUP(EW$1,Data!$L:$N,3, FALSE) &amp; ",""" &amp; VLOOKUP(EW$1,Data!$L:$M,2, FALSE) &amp; """;"   )             )</f>
        <v/>
      </c>
      <c r="EX175" t="str">
        <f>IF(Data!$L176=EX$1, "",             IF(ISERR(SEARCH(EX$1,Data!$H176)),        "",          ";" &amp; VLOOKUP(EX$1,Data!$L:$N,3, FALSE) &amp; ",""" &amp; VLOOKUP(EX$1,Data!$L:$M,2, FALSE) &amp; """;"   )             )</f>
        <v/>
      </c>
      <c r="EY175" t="str">
        <f>IF(Data!$L176=EY$1, "",             IF(ISERR(SEARCH(EY$1,Data!$H176)),        "",          ";" &amp; VLOOKUP(EY$1,Data!$L:$N,3, FALSE) &amp; ",""" &amp; VLOOKUP(EY$1,Data!$L:$M,2, FALSE) &amp; """;"   )             )</f>
        <v/>
      </c>
      <c r="EZ175" t="str">
        <f>IF(Data!$L176=EZ$1, "",             IF(ISERR(SEARCH(EZ$1,Data!$H176)),        "",          ";" &amp; VLOOKUP(EZ$1,Data!$L:$N,3, FALSE) &amp; ",""" &amp; VLOOKUP(EZ$1,Data!$L:$M,2, FALSE) &amp; """;"   )             )</f>
        <v/>
      </c>
      <c r="FA175" t="str">
        <f>IF(Data!$L176=FA$1, "",             IF(ISERR(SEARCH(FA$1,Data!$H176)),        "",          ";" &amp; VLOOKUP(FA$1,Data!$L:$N,3, FALSE) &amp; ",""" &amp; VLOOKUP(FA$1,Data!$L:$M,2, FALSE) &amp; """;"   )             )</f>
        <v/>
      </c>
      <c r="FB175" t="str">
        <f>IF(Data!$L176=FB$1, "",             IF(ISERR(SEARCH(FB$1,Data!$H176)),        "",          ";" &amp; VLOOKUP(FB$1,Data!$L:$N,3, FALSE) &amp; ",""" &amp; VLOOKUP(FB$1,Data!$L:$M,2, FALSE) &amp; """;"   )             )</f>
        <v/>
      </c>
      <c r="FC175" t="str">
        <f>IF(Data!$L176=FC$1, "",             IF(ISERR(SEARCH(FC$1,Data!$H176)),        "",          ";" &amp; VLOOKUP(FC$1,Data!$L:$N,3, FALSE) &amp; ",""" &amp; VLOOKUP(FC$1,Data!$L:$M,2, FALSE) &amp; """;"   )             )</f>
        <v/>
      </c>
      <c r="FD175" t="str">
        <f>IF(Data!$L176=FD$1, "",             IF(ISERR(SEARCH(FD$1,Data!$H176)),        "",          ";" &amp; VLOOKUP(FD$1,Data!$L:$N,3, FALSE) &amp; ",""" &amp; VLOOKUP(FD$1,Data!$L:$M,2, FALSE) &amp; """;"   )             )</f>
        <v/>
      </c>
      <c r="FE175" t="str">
        <f>IF(Data!$L176=FE$1, "",             IF(ISERR(SEARCH(FE$1,Data!$H176)),        "",          ";" &amp; VLOOKUP(FE$1,Data!$L:$N,3, FALSE) &amp; ",""" &amp; VLOOKUP(FE$1,Data!$L:$M,2, FALSE) &amp; """;"   )             )</f>
        <v/>
      </c>
      <c r="FF175" t="str">
        <f>IF(Data!$L176=FF$1, "",             IF(ISERR(SEARCH(FF$1,Data!$H176)),        "",          ";" &amp; VLOOKUP(FF$1,Data!$L:$N,3, FALSE) &amp; ",""" &amp; VLOOKUP(FF$1,Data!$L:$M,2, FALSE) &amp; """;"   )             )</f>
        <v/>
      </c>
      <c r="FG175" t="str">
        <f>IF(Data!$L176=FG$1, "",             IF(ISERR(SEARCH(FG$1,Data!$H176)),        "",          ";" &amp; VLOOKUP(FG$1,Data!$L:$N,3, FALSE) &amp; ",""" &amp; VLOOKUP(FG$1,Data!$L:$M,2, FALSE) &amp; """;"   )             )</f>
        <v/>
      </c>
      <c r="FH175" t="str">
        <f>IF(Data!$L176=FH$1, "",             IF(ISERR(SEARCH(FH$1,Data!$H176)),        "",          ";" &amp; VLOOKUP(FH$1,Data!$L:$N,3, FALSE) &amp; ",""" &amp; VLOOKUP(FH$1,Data!$L:$M,2, FALSE) &amp; """;"   )             )</f>
        <v/>
      </c>
      <c r="FI175" t="str">
        <f>IF(Data!$L176=FI$1, "",             IF(ISERR(SEARCH(FI$1,Data!$H176)),        "",          ";" &amp; VLOOKUP(FI$1,Data!$L:$N,3, FALSE) &amp; ",""" &amp; VLOOKUP(FI$1,Data!$L:$M,2, FALSE) &amp; """;"   )             )</f>
        <v/>
      </c>
      <c r="FJ175" t="str">
        <f>IF(Data!$L176=FJ$1, "",             IF(ISERR(SEARCH(FJ$1,Data!$H176)),        "",          ";" &amp; VLOOKUP(FJ$1,Data!$L:$N,3, FALSE) &amp; ",""" &amp; VLOOKUP(FJ$1,Data!$L:$M,2, FALSE) &amp; """;"   )             )</f>
        <v/>
      </c>
      <c r="FK175" t="str">
        <f>IF(Data!$L176=FK$1, "",             IF(ISERR(SEARCH(FK$1,Data!$H176)),        "",          ";" &amp; VLOOKUP(FK$1,Data!$L:$N,3, FALSE) &amp; ",""" &amp; VLOOKUP(FK$1,Data!$L:$M,2, FALSE) &amp; """;"   )             )</f>
        <v/>
      </c>
      <c r="FL175" t="str">
        <f>IF(Data!$L176=FL$1, "",             IF(ISERR(SEARCH(FL$1,Data!$H176)),        "",          ";" &amp; VLOOKUP(FL$1,Data!$L:$N,3, FALSE) &amp; ",""" &amp; VLOOKUP(FL$1,Data!$L:$M,2, FALSE) &amp; """;"   )             )</f>
        <v/>
      </c>
      <c r="FM175" t="str">
        <f>IF(Data!$L176=FM$1, "",             IF(ISERR(SEARCH(FM$1,Data!$H176)),        "",          ";" &amp; VLOOKUP(FM$1,Data!$L:$N,3, FALSE) &amp; ",""" &amp; VLOOKUP(FM$1,Data!$L:$M,2, FALSE) &amp; """;"   )             )</f>
        <v/>
      </c>
      <c r="FN175" t="str">
        <f>IF(Data!$L176=FN$1, "",             IF(ISERR(SEARCH(FN$1,Data!$H176)),        "",          ";" &amp; VLOOKUP(FN$1,Data!$L:$N,3, FALSE) &amp; ",""" &amp; VLOOKUP(FN$1,Data!$L:$M,2, FALSE) &amp; """;"   )             )</f>
        <v/>
      </c>
      <c r="FO175" t="str">
        <f>IF(Data!$L176=FO$1, "",             IF(ISERR(SEARCH(FO$1,Data!$H176)),        "",          ";" &amp; VLOOKUP(FO$1,Data!$L:$N,3, FALSE) &amp; ",""" &amp; VLOOKUP(FO$1,Data!$L:$M,2, FALSE) &amp; """;"   )             )</f>
        <v/>
      </c>
      <c r="FP175" t="str">
        <f>IF(Data!$L176=FP$1, "",             IF(ISERR(SEARCH(FP$1,Data!$H176)),        "",          ";" &amp; VLOOKUP(FP$1,Data!$L:$N,3, FALSE) &amp; ",""" &amp; VLOOKUP(FP$1,Data!$L:$M,2, FALSE) &amp; """;"   )             )</f>
        <v/>
      </c>
      <c r="FQ175" t="str">
        <f>IF(Data!$L176=FQ$1, "",             IF(ISERR(SEARCH(FQ$1,Data!$H176)),        "",          ";" &amp; VLOOKUP(FQ$1,Data!$L:$N,3, FALSE) &amp; ",""" &amp; VLOOKUP(FQ$1,Data!$L:$M,2, FALSE) &amp; """;"   )             )</f>
        <v/>
      </c>
      <c r="FR175" t="str">
        <f>IF(Data!$L176=FR$1, "",             IF(ISERR(SEARCH(FR$1,Data!$H176)),        "",          ";" &amp; VLOOKUP(FR$1,Data!$L:$N,3, FALSE) &amp; ",""" &amp; VLOOKUP(FR$1,Data!$L:$M,2, FALSE) &amp; """;"   )             )</f>
        <v/>
      </c>
      <c r="FS175" t="str">
        <f>IF(Data!$L176=FS$1, "",             IF(ISERR(SEARCH(FS$1,Data!$H176)),        "",          ";" &amp; VLOOKUP(FS$1,Data!$L:$N,3, FALSE) &amp; ",""" &amp; VLOOKUP(FS$1,Data!$L:$M,2, FALSE) &amp; """;"   )             )</f>
        <v/>
      </c>
      <c r="FT175" t="str">
        <f>IF(Data!$L176=FT$1, "",             IF(ISERR(SEARCH(FT$1,Data!$H176)),        "",          ";" &amp; VLOOKUP(FT$1,Data!$L:$N,3, FALSE) &amp; ",""" &amp; VLOOKUP(FT$1,Data!$L:$M,2, FALSE) &amp; """;"   )             )</f>
        <v/>
      </c>
      <c r="FU175" t="str">
        <f>IF(Data!$L176=FU$1, "",             IF(ISERR(SEARCH(FU$1,Data!$H176)),        "",          ";" &amp; VLOOKUP(FU$1,Data!$L:$N,3, FALSE) &amp; ",""" &amp; VLOOKUP(FU$1,Data!$L:$M,2, FALSE) &amp; """;"   )             )</f>
        <v/>
      </c>
      <c r="FV175" t="str">
        <f>IF(Data!$L176=FV$1, "",             IF(ISERR(SEARCH(FV$1,Data!$H176)),        "",          ";" &amp; VLOOKUP(FV$1,Data!$L:$N,3, FALSE) &amp; ",""" &amp; VLOOKUP(FV$1,Data!$L:$M,2, FALSE) &amp; """;"   )             )</f>
        <v/>
      </c>
      <c r="FW175" t="str">
        <f>IF(Data!$L176=FW$1, "",             IF(ISERR(SEARCH(FW$1,Data!$H176)),        "",          ";" &amp; VLOOKUP(FW$1,Data!$L:$N,3, FALSE) &amp; ",""" &amp; VLOOKUP(FW$1,Data!$L:$M,2, FALSE) &amp; """;"   )             )</f>
        <v/>
      </c>
      <c r="FX175" t="str">
        <f>IF(Data!$L176=FX$1, "",             IF(ISERR(SEARCH(FX$1,Data!$H176)),        "",          ";" &amp; VLOOKUP(FX$1,Data!$L:$N,3, FALSE) &amp; ",""" &amp; VLOOKUP(FX$1,Data!$L:$M,2, FALSE) &amp; """;"   )             )</f>
        <v/>
      </c>
      <c r="FY175" t="str">
        <f>IF(Data!$L176=FY$1, "",             IF(ISERR(SEARCH(FY$1,Data!$H176)),        "",          ";" &amp; VLOOKUP(FY$1,Data!$L:$N,3, FALSE) &amp; ",""" &amp; VLOOKUP(FY$1,Data!$L:$M,2, FALSE) &amp; """;"   )             )</f>
        <v/>
      </c>
      <c r="FZ175" t="str">
        <f>IF(Data!$L176=FZ$1, "",             IF(ISERR(SEARCH(FZ$1,Data!$H176)),        "",          ";" &amp; VLOOKUP(FZ$1,Data!$L:$N,3, FALSE) &amp; ",""" &amp; VLOOKUP(FZ$1,Data!$L:$M,2, FALSE) &amp; """;"   )             )</f>
        <v/>
      </c>
      <c r="GA175" t="str">
        <f>IF(Data!$L176=GA$1, "",             IF(ISERR(SEARCH(GA$1,Data!$H176)),        "",          ";" &amp; VLOOKUP(GA$1,Data!$L:$N,3, FALSE) &amp; ",""" &amp; VLOOKUP(GA$1,Data!$L:$M,2, FALSE) &amp; """;"   )             )</f>
        <v/>
      </c>
      <c r="GB175" t="str">
        <f>IF(Data!$L176=GB$1, "",             IF(ISERR(SEARCH(GB$1,Data!$H176)),        "",          ";" &amp; VLOOKUP(GB$1,Data!$L:$N,3, FALSE) &amp; ",""" &amp; VLOOKUP(GB$1,Data!$L:$M,2, FALSE) &amp; """;"   )             )</f>
        <v/>
      </c>
      <c r="GC175" t="str">
        <f>IF(Data!$L176=GC$1, "",             IF(ISERR(SEARCH(GC$1,Data!$H176)),        "",          ";" &amp; VLOOKUP(GC$1,Data!$L:$N,3, FALSE) &amp; ",""" &amp; VLOOKUP(GC$1,Data!$L:$M,2, FALSE) &amp; """;"   )             )</f>
        <v/>
      </c>
      <c r="GD175" t="str">
        <f>IF(Data!$L176=GD$1, "",             IF(ISERR(SEARCH(GD$1,Data!$H176)),        "",          ";" &amp; VLOOKUP(GD$1,Data!$L:$N,3, FALSE) &amp; ",""" &amp; VLOOKUP(GD$1,Data!$L:$M,2, FALSE) &amp; """;"   )             )</f>
        <v/>
      </c>
      <c r="GE175" t="str">
        <f>IF(Data!$L176=GE$1, "",             IF(ISERR(SEARCH(GE$1,Data!$H176)),        "",          ";" &amp; VLOOKUP(GE$1,Data!$L:$N,3, FALSE) &amp; ",""" &amp; VLOOKUP(GE$1,Data!$L:$M,2, FALSE) &amp; """;"   )             )</f>
        <v/>
      </c>
      <c r="GF175" t="str">
        <f>IF(Data!$L176=GF$1, "",             IF(ISERR(SEARCH(GF$1,Data!$H176)),        "",          ";" &amp; VLOOKUP(GF$1,Data!$L:$N,3, FALSE) &amp; ",""" &amp; VLOOKUP(GF$1,Data!$L:$M,2, FALSE) &amp; """;"   )             )</f>
        <v/>
      </c>
      <c r="GG175" t="str">
        <f>IF(Data!$L176=GG$1, "",             IF(ISERR(SEARCH(GG$1,Data!$H176)),        "",          ";" &amp; VLOOKUP(GG$1,Data!$L:$N,3, FALSE) &amp; ",""" &amp; VLOOKUP(GG$1,Data!$L:$M,2, FALSE) &amp; """;"   )             )</f>
        <v/>
      </c>
      <c r="GH175" t="str">
        <f>IF(Data!$L176=GH$1, "",             IF(ISERR(SEARCH(GH$1,Data!$H176)),        "",          ";" &amp; VLOOKUP(GH$1,Data!$L:$N,3, FALSE) &amp; ",""" &amp; VLOOKUP(GH$1,Data!$L:$M,2, FALSE) &amp; """;"   )             )</f>
        <v/>
      </c>
      <c r="GI175" t="str">
        <f>IF(Data!$L176=GI$1, "",             IF(ISERR(SEARCH(GI$1,Data!$H176)),        "",          ";" &amp; VLOOKUP(GI$1,Data!$L:$N,3, FALSE) &amp; ",""" &amp; VLOOKUP(GI$1,Data!$L:$M,2, FALSE) &amp; """;"   )             )</f>
        <v/>
      </c>
      <c r="GJ175" t="str">
        <f>IF(Data!$L176=GJ$1, "",             IF(ISERR(SEARCH(GJ$1,Data!$H176)),        "",          ";" &amp; VLOOKUP(GJ$1,Data!$L:$N,3, FALSE) &amp; ",""" &amp; VLOOKUP(GJ$1,Data!$L:$M,2, FALSE) &amp; """;"   )             )</f>
        <v/>
      </c>
      <c r="GK175" t="str">
        <f>IF(Data!$L176=GK$1, "",             IF(ISERR(SEARCH(GK$1,Data!$H176)),        "",          ";" &amp; VLOOKUP(GK$1,Data!$L:$N,3, FALSE) &amp; ",""" &amp; VLOOKUP(GK$1,Data!$L:$M,2, FALSE) &amp; """;"   )             )</f>
        <v/>
      </c>
      <c r="GL175" t="str">
        <f>IF(Data!$L176=GL$1, "",             IF(ISERR(SEARCH(GL$1,Data!$H176)),        "",          ";" &amp; VLOOKUP(GL$1,Data!$L:$N,3, FALSE) &amp; ",""" &amp; VLOOKUP(GL$1,Data!$L:$M,2, FALSE) &amp; """;"   )             )</f>
        <v/>
      </c>
      <c r="GM175" t="str">
        <f>IF(Data!$L176=GM$1, "",             IF(ISERR(SEARCH(GM$1,Data!$H176)),        "",          ";" &amp; VLOOKUP(GM$1,Data!$L:$N,3, FALSE) &amp; ",""" &amp; VLOOKUP(GM$1,Data!$L:$M,2, FALSE) &amp; """;"   )             )</f>
        <v/>
      </c>
      <c r="GN175" t="str">
        <f>IF(Data!$L176=GN$1, "",             IF(ISERR(SEARCH(GN$1,Data!$H176)),        "",          ";" &amp; VLOOKUP(GN$1,Data!$L:$N,3, FALSE) &amp; ",""" &amp; VLOOKUP(GN$1,Data!$L:$M,2, FALSE) &amp; """;"   )             )</f>
        <v/>
      </c>
      <c r="GO175" t="str">
        <f>IF(Data!$L176=GO$1, "",             IF(ISERR(SEARCH(GO$1,Data!$H176)),        "",          ";" &amp; VLOOKUP(GO$1,Data!$L:$N,3, FALSE) &amp; ",""" &amp; VLOOKUP(GO$1,Data!$L:$M,2, FALSE) &amp; """;"   )             )</f>
        <v/>
      </c>
      <c r="GP175" t="str">
        <f>IF(Data!$L176=GP$1, "",             IF(ISERR(SEARCH(GP$1,Data!$H176)),        "",          ";" &amp; VLOOKUP(GP$1,Data!$L:$N,3, FALSE) &amp; ",""" &amp; VLOOKUP(GP$1,Data!$L:$M,2, FALSE) &amp; """;"   )             )</f>
        <v/>
      </c>
      <c r="GQ175" t="str">
        <f>IF(Data!$L176=GQ$1, "",             IF(ISERR(SEARCH(GQ$1,Data!$H176)),        "",          ";" &amp; VLOOKUP(GQ$1,Data!$L:$N,3, FALSE) &amp; ",""" &amp; VLOOKUP(GQ$1,Data!$L:$M,2, FALSE) &amp; """;"   )             )</f>
        <v/>
      </c>
      <c r="GR175" t="str">
        <f>IF(Data!$L176=GR$1, "",             IF(ISERR(SEARCH(GR$1,Data!$H176)),        "",          ";" &amp; VLOOKUP(GR$1,Data!$L:$N,3, FALSE) &amp; ",""" &amp; VLOOKUP(GR$1,Data!$L:$M,2, FALSE) &amp; """;"   )             )</f>
        <v/>
      </c>
      <c r="GS175" t="str">
        <f>IF(Data!$L176=GS$1, "",             IF(ISERR(SEARCH(GS$1,Data!$H176)),        "",          ";" &amp; VLOOKUP(GS$1,Data!$L:$N,3, FALSE) &amp; ",""" &amp; VLOOKUP(GS$1,Data!$L:$M,2, FALSE) &amp; """;"   )             )</f>
        <v/>
      </c>
      <c r="GT175" t="str">
        <f>IF(Data!$L176=GT$1, "",             IF(ISERR(SEARCH(GT$1,Data!$H176)),        "",          ";" &amp; VLOOKUP(GT$1,Data!$L:$N,3, FALSE) &amp; ",""" &amp; VLOOKUP(GT$1,Data!$L:$M,2, FALSE) &amp; """;"   )             )</f>
        <v/>
      </c>
      <c r="GU175" t="str">
        <f>IF(Data!$L176=GU$1, "",             IF(ISERR(SEARCH(GU$1,Data!$H176)),        "",          ";" &amp; VLOOKUP(GU$1,Data!$L:$N,3, FALSE) &amp; ",""" &amp; VLOOKUP(GU$1,Data!$L:$M,2, FALSE) &amp; """;"   )             )</f>
        <v/>
      </c>
      <c r="GV175" t="str">
        <f>IF(Data!$L176=GV$1, "",             IF(ISERR(SEARCH(GV$1,Data!$H176)),        "",          ";" &amp; VLOOKUP(GV$1,Data!$L:$N,3, FALSE) &amp; ",""" &amp; VLOOKUP(GV$1,Data!$L:$M,2, FALSE) &amp; """;"   )             )</f>
        <v/>
      </c>
      <c r="GW175" t="str">
        <f>IF(Data!$L176=GW$1, "",             IF(ISERR(SEARCH(GW$1,Data!$H176)),        "",          ";" &amp; VLOOKUP(GW$1,Data!$L:$N,3, FALSE) &amp; ",""" &amp; VLOOKUP(GW$1,Data!$L:$M,2, FALSE) &amp; """;"   )             )</f>
        <v/>
      </c>
      <c r="GX175" t="str">
        <f>IF(Data!$L176=GX$1, "",             IF(ISERR(SEARCH(GX$1,Data!$H176)),        "",          ";" &amp; VLOOKUP(GX$1,Data!$L:$N,3, FALSE) &amp; ",""" &amp; VLOOKUP(GX$1,Data!$L:$M,2, FALSE) &amp; """;"   )             )</f>
        <v/>
      </c>
      <c r="GY175" t="str">
        <f>IF(Data!$L176=GY$1, "",             IF(ISERR(SEARCH(GY$1,Data!$H176)),        "",          ";" &amp; VLOOKUP(GY$1,Data!$L:$N,3, FALSE) &amp; ",""" &amp; VLOOKUP(GY$1,Data!$L:$M,2, FALSE) &amp; """;"   )             )</f>
        <v/>
      </c>
      <c r="GZ175" t="str">
        <f>IF(Data!$L176=GZ$1, "",             IF(ISERR(SEARCH(GZ$1,Data!$H176)),        "",          ";" &amp; VLOOKUP(GZ$1,Data!$L:$N,3, FALSE) &amp; ",""" &amp; VLOOKUP(GZ$1,Data!$L:$M,2, FALSE) &amp; """;"   )             )</f>
        <v/>
      </c>
      <c r="HA175" t="str">
        <f>IF(Data!$L176=HA$1, "",             IF(ISERR(SEARCH(HA$1,Data!$H176)),        "",          ";" &amp; VLOOKUP(HA$1,Data!$L:$N,3, FALSE) &amp; ",""" &amp; VLOOKUP(HA$1,Data!$L:$M,2, FALSE) &amp; """;"   )             )</f>
        <v/>
      </c>
      <c r="HB175" t="str">
        <f>IF(Data!$L176=HB$1, "",             IF(ISERR(SEARCH(HB$1,Data!$H176)),        "",          ";" &amp; VLOOKUP(HB$1,Data!$L:$N,3, FALSE) &amp; ",""" &amp; VLOOKUP(HB$1,Data!$L:$M,2, FALSE) &amp; """;"   )             )</f>
        <v/>
      </c>
      <c r="HC175" t="str">
        <f>IF(Data!$L176=HC$1, "",             IF(ISERR(SEARCH(HC$1,Data!$H176)),        "",          ";" &amp; VLOOKUP(HC$1,Data!$L:$N,3, FALSE) &amp; ",""" &amp; VLOOKUP(HC$1,Data!$L:$M,2, FALSE) &amp; """;"   )             )</f>
        <v/>
      </c>
      <c r="HD175" t="str">
        <f>IF(Data!$L176=HD$1, "",             IF(ISERR(SEARCH(HD$1,Data!$H176)),        "",          ";" &amp; VLOOKUP(HD$1,Data!$L:$N,3, FALSE) &amp; ",""" &amp; VLOOKUP(HD$1,Data!$L:$M,2, FALSE) &amp; """;"   )             )</f>
        <v/>
      </c>
      <c r="HE175" t="str">
        <f>IF(Data!$L176=HE$1, "",             IF(ISERR(SEARCH(HE$1,Data!$H176)),        "",          ";" &amp; VLOOKUP(HE$1,Data!$L:$N,3, FALSE) &amp; ",""" &amp; VLOOKUP(HE$1,Data!$L:$M,2, FALSE) &amp; """;"   )             )</f>
        <v/>
      </c>
      <c r="HF175" t="str">
        <f>IF(Data!$L176=HF$1, "",             IF(ISERR(SEARCH(HF$1,Data!$H176)),        "",          ";" &amp; VLOOKUP(HF$1,Data!$L:$N,3, FALSE) &amp; ",""" &amp; VLOOKUP(HF$1,Data!$L:$M,2, FALSE) &amp; """;"   )             )</f>
        <v/>
      </c>
      <c r="HG175" t="str">
        <f>IF(Data!$L176=HG$1, "",             IF(ISERR(SEARCH(HG$1,Data!$H176)),        "",          ";" &amp; VLOOKUP(HG$1,Data!$L:$N,3, FALSE) &amp; ",""" &amp; VLOOKUP(HG$1,Data!$L:$M,2, FALSE) &amp; """;"   )             )</f>
        <v/>
      </c>
      <c r="HH175" t="str">
        <f>IF(Data!$L176=HH$1, "",             IF(ISERR(SEARCH(HH$1,Data!$H176)),        "",          ";" &amp; VLOOKUP(HH$1,Data!$L:$N,3, FALSE) &amp; ",""" &amp; VLOOKUP(HH$1,Data!$L:$M,2, FALSE) &amp; """;"   )             )</f>
        <v/>
      </c>
      <c r="HI175" t="str">
        <f>IF(Data!$L176=HI$1, "",             IF(ISERR(SEARCH(HI$1,Data!$H176)),        "",          ";" &amp; VLOOKUP(HI$1,Data!$L:$N,3, FALSE) &amp; ",""" &amp; VLOOKUP(HI$1,Data!$L:$M,2, FALSE) &amp; """;"   )             )</f>
        <v/>
      </c>
      <c r="HJ175" t="str">
        <f>IF(Data!$L176=HJ$1, "",             IF(ISERR(SEARCH(HJ$1,Data!$H176)),        "",          ";" &amp; VLOOKUP(HJ$1,Data!$L:$N,3, FALSE) &amp; ",""" &amp; VLOOKUP(HJ$1,Data!$L:$M,2, FALSE) &amp; """;"   )             )</f>
        <v/>
      </c>
      <c r="HK175" t="str">
        <f>IF(Data!$L176=HK$1, "",             IF(ISERR(SEARCH(HK$1,Data!$H176)),        "",          ";" &amp; VLOOKUP(HK$1,Data!$L:$N,3, FALSE) &amp; ",""" &amp; VLOOKUP(HK$1,Data!$L:$M,2, FALSE) &amp; """;"   )             )</f>
        <v/>
      </c>
      <c r="HL175" t="str">
        <f>IF(Data!$L176=HL$1, "",             IF(ISERR(SEARCH(HL$1,Data!$H176)),        "",          ";" &amp; VLOOKUP(HL$1,Data!$L:$N,3, FALSE) &amp; ",""" &amp; VLOOKUP(HL$1,Data!$L:$M,2, FALSE) &amp; """;"   )             )</f>
        <v/>
      </c>
      <c r="HM175" t="str">
        <f>IF(Data!$L176=HM$1, "",             IF(ISERR(SEARCH(HM$1,Data!$H176)),        "",          ";" &amp; VLOOKUP(HM$1,Data!$L:$N,3, FALSE) &amp; ",""" &amp; VLOOKUP(HM$1,Data!$L:$M,2, FALSE) &amp; """;"   )             )</f>
        <v/>
      </c>
      <c r="HN175" t="str">
        <f>IF(Data!$L176=HN$1, "",             IF(ISERR(SEARCH(HN$1,Data!$H176)),        "",          ";" &amp; VLOOKUP(HN$1,Data!$L:$N,3, FALSE) &amp; ",""" &amp; VLOOKUP(HN$1,Data!$L:$M,2, FALSE) &amp; """;"   )             )</f>
        <v/>
      </c>
      <c r="HO175" t="str">
        <f>IF(Data!$L176=HO$1, "",             IF(ISERR(SEARCH(HO$1,Data!$H176)),        "",          ";" &amp; VLOOKUP(HO$1,Data!$L:$N,3, FALSE) &amp; ",""" &amp; VLOOKUP(HO$1,Data!$L:$M,2, FALSE) &amp; """;"   )             )</f>
        <v/>
      </c>
      <c r="HP175" t="str">
        <f>IF(Data!$L176=HP$1, "",             IF(ISERR(SEARCH(HP$1,Data!$H176)),        "",          ";" &amp; VLOOKUP(HP$1,Data!$L:$N,3, FALSE) &amp; ",""" &amp; VLOOKUP(HP$1,Data!$L:$M,2, FALSE) &amp; """;"   )             )</f>
        <v/>
      </c>
      <c r="HQ175" t="str">
        <f>IF(Data!$L176=HQ$1, "",             IF(ISERR(SEARCH(HQ$1,Data!$H176)),        "",          ";" &amp; VLOOKUP(HQ$1,Data!$L:$N,3, FALSE) &amp; ",""" &amp; VLOOKUP(HQ$1,Data!$L:$M,2, FALSE) &amp; """;"   )             )</f>
        <v/>
      </c>
      <c r="HR175" t="str">
        <f>IF(Data!$L176=HR$1, "",             IF(ISERR(SEARCH(HR$1,Data!$H176)),        "",          ";" &amp; VLOOKUP(HR$1,Data!$L:$N,3, FALSE) &amp; ",""" &amp; VLOOKUP(HR$1,Data!$L:$M,2, FALSE) &amp; """;"   )             )</f>
        <v/>
      </c>
      <c r="HS175" t="str">
        <f>IF(Data!$L176=HS$1, "",             IF(ISERR(SEARCH(HS$1,Data!$H176)),        "",          ";" &amp; VLOOKUP(HS$1,Data!$L:$N,3, FALSE) &amp; ",""" &amp; VLOOKUP(HS$1,Data!$L:$M,2, FALSE) &amp; """;"   )             )</f>
        <v/>
      </c>
      <c r="HT175" t="str">
        <f>IF(Data!$L176=HT$1, "",             IF(ISERR(SEARCH(HT$1,Data!$H176)),        "",          ";" &amp; VLOOKUP(HT$1,Data!$L:$N,3, FALSE) &amp; ",""" &amp; VLOOKUP(HT$1,Data!$L:$M,2, FALSE) &amp; """;"   )             )</f>
        <v/>
      </c>
      <c r="HU175" t="str">
        <f>IF(Data!$L176=HU$1, "",             IF(ISERR(SEARCH(HU$1,Data!$H176)),        "",          ";" &amp; VLOOKUP(HU$1,Data!$L:$N,3, FALSE) &amp; ",""" &amp; VLOOKUP(HU$1,Data!$L:$M,2, FALSE) &amp; """;"   )             )</f>
        <v/>
      </c>
      <c r="HV175" t="str">
        <f>IF(Data!$L176=HV$1, "",             IF(ISERR(SEARCH(HV$1,Data!$H176)),        "",          ";" &amp; VLOOKUP(HV$1,Data!$L:$N,3, FALSE) &amp; ",""" &amp; VLOOKUP(HV$1,Data!$L:$M,2, FALSE) &amp; """;"   )             )</f>
        <v/>
      </c>
      <c r="HW175" t="str">
        <f>IF(Data!$L176=HW$1, "",             IF(ISERR(SEARCH(HW$1,Data!$H176)),        "",          ";" &amp; VLOOKUP(HW$1,Data!$L:$N,3, FALSE) &amp; ",""" &amp; VLOOKUP(HW$1,Data!$L:$M,2, FALSE) &amp; """;"   )             )</f>
        <v/>
      </c>
      <c r="HX175" t="str">
        <f>IF(Data!$L176=HX$1, "",             IF(ISERR(SEARCH(HX$1,Data!$H176)),        "",          ";" &amp; VLOOKUP(HX$1,Data!$L:$N,3, FALSE) &amp; ",""" &amp; VLOOKUP(HX$1,Data!$L:$M,2, FALSE) &amp; """;"   )             )</f>
        <v/>
      </c>
      <c r="HY175" t="str">
        <f>IF(Data!$L176=HY$1, "",             IF(ISERR(SEARCH(HY$1,Data!$H176)),        "",          ";" &amp; VLOOKUP(HY$1,Data!$L:$N,3, FALSE) &amp; ",""" &amp; VLOOKUP(HY$1,Data!$L:$M,2, FALSE) &amp; """;"   )             )</f>
        <v/>
      </c>
      <c r="HZ175" t="str">
        <f>IF(Data!$L176=HZ$1, "",             IF(ISERR(SEARCH(HZ$1,Data!$H176)),        "",          ";" &amp; VLOOKUP(HZ$1,Data!$L:$N,3, FALSE) &amp; ",""" &amp; VLOOKUP(HZ$1,Data!$L:$M,2, FALSE) &amp; """;"   )             )</f>
        <v/>
      </c>
      <c r="IA175" t="str">
        <f>IF(Data!$L176=IA$1, "",             IF(ISERR(SEARCH(IA$1,Data!$H176)),        "",          ";" &amp; VLOOKUP(IA$1,Data!$L:$N,3, FALSE) &amp; ",""" &amp; VLOOKUP(IA$1,Data!$L:$M,2, FALSE) &amp; """;"   )             )</f>
        <v/>
      </c>
      <c r="IB175" t="str">
        <f>IF(Data!$L176=IB$1, "",             IF(ISERR(SEARCH(IB$1,Data!$H176)),        "",          ";" &amp; VLOOKUP(IB$1,Data!$L:$N,3, FALSE) &amp; ",""" &amp; VLOOKUP(IB$1,Data!$L:$M,2, FALSE) &amp; """;"   )             )</f>
        <v/>
      </c>
      <c r="IC175" t="str">
        <f>IF(Data!$L176=IC$1, "",             IF(ISERR(SEARCH(IC$1,Data!$H176)),        "",          ";" &amp; VLOOKUP(IC$1,Data!$L:$N,3, FALSE) &amp; ",""" &amp; VLOOKUP(IC$1,Data!$L:$M,2, FALSE) &amp; """;"   )             )</f>
        <v/>
      </c>
      <c r="ID175" t="str">
        <f>IF(Data!$L176=ID$1, "",             IF(ISERR(SEARCH(ID$1,Data!$H176)),        "",          ";" &amp; VLOOKUP(ID$1,Data!$L:$N,3, FALSE) &amp; ",""" &amp; VLOOKUP(ID$1,Data!$L:$M,2, FALSE) &amp; """;"   )             )</f>
        <v/>
      </c>
      <c r="IE175" t="str">
        <f>IF(Data!$L176=IE$1, "",             IF(ISERR(SEARCH(IE$1,Data!$H176)),        "",          ";" &amp; VLOOKUP(IE$1,Data!$L:$N,3, FALSE) &amp; ",""" &amp; VLOOKUP(IE$1,Data!$L:$M,2, FALSE) &amp; """;"   )             )</f>
        <v/>
      </c>
      <c r="IF175" t="str">
        <f>IF(Data!$L176=IF$1, "",             IF(ISERR(SEARCH(IF$1,Data!$H176)),        "",          ";" &amp; VLOOKUP(IF$1,Data!$L:$N,3, FALSE) &amp; ",""" &amp; VLOOKUP(IF$1,Data!$L:$M,2, FALSE) &amp; """;"   )             )</f>
        <v/>
      </c>
      <c r="IG175" t="str">
        <f>IF(Data!$L176=IG$1, "",             IF(ISERR(SEARCH(IG$1,Data!$H176)),        "",          ";" &amp; VLOOKUP(IG$1,Data!$L:$N,3, FALSE) &amp; ",""" &amp; VLOOKUP(IG$1,Data!$L:$M,2, FALSE) &amp; """;"   )             )</f>
        <v/>
      </c>
      <c r="IH175" t="str">
        <f>IF(Data!$L176=IH$1, "",             IF(ISERR(SEARCH(IH$1,Data!$H176)),        "",          ";" &amp; VLOOKUP(IH$1,Data!$L:$N,3, FALSE) &amp; ",""" &amp; VLOOKUP(IH$1,Data!$L:$M,2, FALSE) &amp; """;"   )             )</f>
        <v/>
      </c>
      <c r="II175" t="str">
        <f>IF(Data!$L176=II$1, "",             IF(ISERR(SEARCH(II$1,Data!$H176)),        "",          ";" &amp; VLOOKUP(II$1,Data!$L:$N,3, FALSE) &amp; ",""" &amp; VLOOKUP(II$1,Data!$L:$M,2, FALSE) &amp; """;"   )             )</f>
        <v/>
      </c>
    </row>
    <row r="176" spans="1:243" x14ac:dyDescent="0.3">
      <c r="A176" t="str">
        <f>Data!L177</f>
        <v>Korr Sella</v>
      </c>
      <c r="B176" s="15" t="str">
        <f>VLOOKUP(Tableau36[[#This Row],[Character]],Data!L:N,3,FALSE)</f>
        <v>00000000-0000-0000-0000-000000000175</v>
      </c>
      <c r="C176" s="15" t="str">
        <f>VLOOKUP(Tableau36[[#This Row],[Character]],Data!L:M,2,FALSE)</f>
        <v>HUMAN</v>
      </c>
      <c r="D176" s="15" t="str">
        <f>SUBSTITUTE(     SUBSTITUTE(Tableau36[[#This Row],[character_id,character_type,friend_id,friend_type]],",""DROID""",""),    ",""HUMAN""", "")</f>
        <v/>
      </c>
      <c r="E176" s="15" t="str">
        <f>IF(Tableau36[[#This Row],[With char''s id]] = "", "",    MID(Tableau36[[#This Row],[With char''s id]], 2, LEN(Tableau36[[#This Row],[With char''s id]])-1))</f>
        <v/>
      </c>
      <c r="F176" s="15" t="str">
        <f>SUBSTITUTE(Tableau36[[#This Row],[List of friend''s id]],  "/",    "/" &amp; Tableau36[[#This Row],[Character''s id]] &amp; ",""" &amp; Tableau36[[#This Row],[Type]] &amp; """,")</f>
        <v/>
      </c>
      <c r="G176" t="str">
        <f>IF( Tableau36[[#This Row],[removed double semi-colon]]="", "", "/" &amp; MID(Tableau36[[#This Row],[removed double semi-colon]],2,LEN(Tableau36[[#This Row],[removed double semi-colon]]) - 2) )</f>
        <v/>
      </c>
      <c r="H176" t="str">
        <f>SUBSTITUTE(Tableau36[[#This Row],[Concatenation]],";;","/")</f>
        <v/>
      </c>
      <c r="I176" t="str">
        <f>friends!M176&amp; friends!N176&amp; friends!O176&amp; friends!P176&amp; friends!Q176&amp; friends!R176&amp; friends!S176&amp; friends!T176&amp; friends!U176&amp; friends!V176&amp; friends!W176&amp; friends!X176&amp; friends!Y176&amp; friends!Z176&amp; friends!AA176&amp; friends!AB176&amp; friends!AC176&amp; friends!AD176&amp; friends!AE176&amp; friends!AF176&amp; friends!AG176&amp; friends!AH176&amp; friends!AI176&amp; friends!AJ176&amp; friends!AK176&amp; friends!AL176&amp; friends!AM176&amp; friends!AN176&amp; friends!AO176&amp; friends!AP176&amp; friends!AQ176&amp; friends!AR176&amp; friends!AS176&amp; friends!AT176&amp; friends!AU176&amp; friends!AV176&amp; friends!AW176&amp; friends!AX176&amp; friends!AY176&amp; friends!AZ176&amp; friends!BA176&amp; friends!BB176&amp; friends!BC176&amp; friends!BD176&amp; friends!BE176&amp; friends!BF176&amp; friends!BG176&amp; friends!BH176&amp; friends!BI176&amp; friends!BJ176&amp; friends!BK176&amp; friends!BL176&amp; friends!BM176&amp; friends!BN176&amp; friends!BO176&amp; friends!BP176&amp; friends!BQ176&amp; friends!BR176&amp; friends!BS176&amp; friends!BT176&amp; friends!BU176&amp; friends!BV176&amp; friends!BW176&amp; friends!BX176&amp; friends!BY176&amp; friends!BZ176&amp; friends!CA176&amp; friends!CB176&amp; friends!CC176&amp; friends!CD176&amp; friends!CE176&amp; friends!CF176&amp; friends!CG176&amp; friends!CH176&amp; friends!CI176&amp; friends!CJ176&amp; friends!CK176&amp; friends!CL176&amp; friends!CM176&amp; friends!CN176&amp; friends!CO176&amp; friends!CP176&amp; friends!CQ176&amp; friends!CR176&amp; friends!CS176&amp; friends!CT176&amp; friends!CU176&amp; friends!CV176&amp; friends!CW176&amp; friends!CX176&amp; friends!CY176&amp; friends!CZ176&amp; friends!DA176&amp; friends!DB176&amp; friends!DC176&amp; friends!DD176&amp; friends!DE176&amp; friends!DF176&amp; friends!DG176&amp; friends!DH176&amp; friends!DI176&amp; friends!DJ176&amp; friends!DK176&amp; friends!DL176&amp; friends!DM176&amp; friends!DN176&amp; friends!DO176&amp; friends!DP176&amp; friends!DQ176&amp; friends!DR176&amp; friends!DS176&amp; friends!DT176&amp; friends!DU176&amp; friends!DV176&amp; friends!DW176&amp; friends!DX176&amp; friends!DY176&amp; friends!DZ176&amp; friends!EA176&amp; friends!EB176&amp; friends!EC176&amp; friends!ED176&amp; friends!EE176&amp; friends!EF176&amp; friends!EG176&amp; friends!EH176&amp; friends!EI176&amp; friends!EJ176&amp; friends!EK176&amp; friends!EL176&amp; friends!EM176&amp; friends!EN176&amp; friends!EO176&amp; friends!EP176&amp; friends!EQ176&amp; friends!ER176&amp; friends!ES176&amp; friends!ET176&amp; friends!EU176&amp; friends!EV176&amp; friends!EW176&amp; friends!EX176&amp; friends!EY176&amp; friends!EZ176&amp; friends!FA176&amp; friends!FB176&amp; friends!FC176&amp; friends!FD176&amp; friends!FE176&amp; friends!FF176&amp; friends!FG176&amp; friends!FH176&amp; friends!FI176&amp; friends!FJ176&amp; friends!FK176&amp; friends!FL176&amp; friends!FM176&amp; friends!FN176&amp; friends!FO176&amp; friends!FP176&amp; friends!FQ176&amp; friends!FR176&amp; friends!FS176&amp; friends!FT176&amp; friends!FU176&amp; friends!FV176&amp; friends!FW176&amp; friends!FX176&amp; friends!FY176&amp; friends!FZ176&amp; friends!GA176&amp; friends!GB176&amp; friends!GC176&amp; friends!GD176&amp; friends!GE176&amp; friends!GF176&amp; friends!GG176&amp; friends!GH176&amp; friends!GI176&amp; friends!GJ176&amp; friends!GK176&amp; friends!GL176&amp; friends!GM176&amp; friends!GN176&amp; friends!GO176&amp; friends!GP176&amp; friends!GQ176&amp; friends!GR176&amp; friends!GS176&amp; friends!GT176&amp; friends!GU176&amp; friends!GV176&amp; friends!GW176&amp; friends!GX176&amp; friends!GY176&amp; friends!GZ176&amp; friends!HA176&amp; friends!HB176&amp; friends!HC176&amp; friends!HD176&amp; friends!HE176&amp; friends!HF176&amp; friends!HG176&amp; friends!HH176&amp; friends!HI176&amp; friends!HJ176&amp; friends!HK176&amp; friends!HL176&amp; friends!HM176&amp; friends!HN176&amp; friends!HO176&amp; friends!HP176&amp; friends!HQ176&amp; friends!HR176&amp; friends!HS176&amp; friends!HT176&amp; friends!HU176&amp; friends!HV176&amp; friends!HW176&amp; friends!HX176&amp; friends!HY176&amp; friends!HZ176&amp; friends!IA176&amp; friends!IB176&amp; friends!IC176&amp; friends!ID176&amp; friends!IE176&amp; friends!IF176&amp; friends!IG176&amp; friends!IH176&amp; friends!II176</f>
        <v/>
      </c>
      <c r="M176" t="str">
        <f>IF(Data!$L177=M$1, "",             IF(ISERR(SEARCH(M$1,Data!$H177)),        "",          ";" &amp; VLOOKUP(M$1,Data!$L:$N,3, FALSE) &amp; ",""" &amp; VLOOKUP(M$1,Data!$L:$M,2, FALSE) &amp; """;"   )             )</f>
        <v/>
      </c>
      <c r="N176" t="str">
        <f>IF(Data!$L177=N$1, "",             IF(ISERR(SEARCH(N$1,Data!$H177)),        "",          ";" &amp; VLOOKUP(N$1,Data!$L:$N,3, FALSE) &amp; ",""" &amp; VLOOKUP(N$1,Data!$L:$M,2, FALSE) &amp; """;"   )             )</f>
        <v/>
      </c>
      <c r="O176" t="str">
        <f>IF(Data!$L177=O$1, "",             IF(ISERR(SEARCH(O$1,Data!$H177)),        "",          ";" &amp; VLOOKUP(O$1,Data!$L:$N,3, FALSE) &amp; ",""" &amp; VLOOKUP(O$1,Data!$L:$M,2, FALSE) &amp; """;"   )             )</f>
        <v/>
      </c>
      <c r="P176" t="str">
        <f>IF(Data!$L177=P$1, "",             IF(ISERR(SEARCH(P$1,Data!$H177)),        "",          ";" &amp; VLOOKUP(P$1,Data!$L:$N,3, FALSE) &amp; ",""" &amp; VLOOKUP(P$1,Data!$L:$M,2, FALSE) &amp; """;"   )             )</f>
        <v/>
      </c>
      <c r="Q176" t="str">
        <f>IF(Data!$L177=Q$1, "",             IF(ISERR(SEARCH(Q$1,Data!$H177)),        "",          ";" &amp; VLOOKUP(Q$1,Data!$L:$N,3, FALSE) &amp; ",""" &amp; VLOOKUP(Q$1,Data!$L:$M,2, FALSE) &amp; """;"   )             )</f>
        <v/>
      </c>
      <c r="R176" t="str">
        <f>IF(Data!$L177=R$1, "",             IF(ISERR(SEARCH(R$1,Data!$H177)),        "",          ";" &amp; VLOOKUP(R$1,Data!$L:$N,3, FALSE) &amp; ",""" &amp; VLOOKUP(R$1,Data!$L:$M,2, FALSE) &amp; """;"   )             )</f>
        <v/>
      </c>
      <c r="S176" t="str">
        <f>IF(Data!$L177=S$1, "",             IF(ISERR(SEARCH(S$1,Data!$H177)),        "",          ";" &amp; VLOOKUP(S$1,Data!$L:$N,3, FALSE) &amp; ",""" &amp; VLOOKUP(S$1,Data!$L:$M,2, FALSE) &amp; """;"   )             )</f>
        <v/>
      </c>
      <c r="T176" t="str">
        <f>IF(Data!$L177=T$1, "",             IF(ISERR(SEARCH(T$1,Data!$H177)),        "",          ";" &amp; VLOOKUP(T$1,Data!$L:$N,3, FALSE) &amp; ",""" &amp; VLOOKUP(T$1,Data!$L:$M,2, FALSE) &amp; """;"   )             )</f>
        <v/>
      </c>
      <c r="U176" t="str">
        <f>IF(Data!$L177=U$1, "",             IF(ISERR(SEARCH(U$1,Data!$H177)),        "",          ";" &amp; VLOOKUP(U$1,Data!$L:$N,3, FALSE) &amp; ",""" &amp; VLOOKUP(U$1,Data!$L:$M,2, FALSE) &amp; """;"   )             )</f>
        <v/>
      </c>
      <c r="V176" t="str">
        <f>IF(Data!$L177=V$1, "",             IF(ISERR(SEARCH(V$1,Data!$H177)),        "",          ";" &amp; VLOOKUP(V$1,Data!$L:$N,3, FALSE) &amp; ",""" &amp; VLOOKUP(V$1,Data!$L:$M,2, FALSE) &amp; """;"   )             )</f>
        <v/>
      </c>
      <c r="W176" t="str">
        <f>IF(Data!$L177=W$1, "",             IF(ISERR(SEARCH(W$1,Data!$H177)),        "",          ";" &amp; VLOOKUP(W$1,Data!$L:$N,3, FALSE) &amp; ",""" &amp; VLOOKUP(W$1,Data!$L:$M,2, FALSE) &amp; """;"   )             )</f>
        <v/>
      </c>
      <c r="X176" t="str">
        <f>IF(Data!$L177=X$1, "",             IF(ISERR(SEARCH(X$1,Data!$H177)),        "",          ";" &amp; VLOOKUP(X$1,Data!$L:$N,3, FALSE) &amp; ",""" &amp; VLOOKUP(X$1,Data!$L:$M,2, FALSE) &amp; """;"   )             )</f>
        <v/>
      </c>
      <c r="Y176" t="str">
        <f>IF(Data!$L177=Y$1, "",             IF(ISERR(SEARCH(Y$1,Data!$H177)),        "",          ";" &amp; VLOOKUP(Y$1,Data!$L:$N,3, FALSE) &amp; ",""" &amp; VLOOKUP(Y$1,Data!$L:$M,2, FALSE) &amp; """;"   )             )</f>
        <v/>
      </c>
      <c r="Z176" t="str">
        <f>IF(Data!$L177=Z$1, "",             IF(ISERR(SEARCH(Z$1,Data!$H177)),        "",          ";" &amp; VLOOKUP(Z$1,Data!$L:$N,3, FALSE) &amp; ",""" &amp; VLOOKUP(Z$1,Data!$L:$M,2, FALSE) &amp; """;"   )             )</f>
        <v/>
      </c>
      <c r="AA176" t="str">
        <f>IF(Data!$L177=AA$1, "",             IF(ISERR(SEARCH(AA$1,Data!$H177)),        "",          ";" &amp; VLOOKUP(AA$1,Data!$L:$N,3, FALSE) &amp; ",""" &amp; VLOOKUP(AA$1,Data!$L:$M,2, FALSE) &amp; """;"   )             )</f>
        <v/>
      </c>
      <c r="AB176" t="str">
        <f>IF(Data!$L177=AB$1, "",             IF(ISERR(SEARCH(AB$1,Data!$H177)),        "",          ";" &amp; VLOOKUP(AB$1,Data!$L:$N,3, FALSE) &amp; ",""" &amp; VLOOKUP(AB$1,Data!$L:$M,2, FALSE) &amp; """;"   )             )</f>
        <v/>
      </c>
      <c r="AC176" t="str">
        <f>IF(Data!$L177=AC$1, "",             IF(ISERR(SEARCH(AC$1,Data!$H177)),        "",          ";" &amp; VLOOKUP(AC$1,Data!$L:$N,3, FALSE) &amp; ",""" &amp; VLOOKUP(AC$1,Data!$L:$M,2, FALSE) &amp; """;"   )             )</f>
        <v/>
      </c>
      <c r="AD176" t="str">
        <f>IF(Data!$L177=AD$1, "",             IF(ISERR(SEARCH(AD$1,Data!$H177)),        "",          ";" &amp; VLOOKUP(AD$1,Data!$L:$N,3, FALSE) &amp; ",""" &amp; VLOOKUP(AD$1,Data!$L:$M,2, FALSE) &amp; """;"   )             )</f>
        <v/>
      </c>
      <c r="AE176" t="str">
        <f>IF(Data!$L177=AE$1, "",             IF(ISERR(SEARCH(AE$1,Data!$H177)),        "",          ";" &amp; VLOOKUP(AE$1,Data!$L:$N,3, FALSE) &amp; ",""" &amp; VLOOKUP(AE$1,Data!$L:$M,2, FALSE) &amp; """;"   )             )</f>
        <v/>
      </c>
      <c r="AF176" t="str">
        <f>IF(Data!$L177=AF$1, "",             IF(ISERR(SEARCH(AF$1,Data!$H177)),        "",          ";" &amp; VLOOKUP(AF$1,Data!$L:$N,3, FALSE) &amp; ",""" &amp; VLOOKUP(AF$1,Data!$L:$M,2, FALSE) &amp; """;"   )             )</f>
        <v/>
      </c>
      <c r="AG176" t="str">
        <f>IF(Data!$L177=AG$1, "",             IF(ISERR(SEARCH(AG$1,Data!$H177)),        "",          ";" &amp; VLOOKUP(AG$1,Data!$L:$N,3, FALSE) &amp; ",""" &amp; VLOOKUP(AG$1,Data!$L:$M,2, FALSE) &amp; """;"   )             )</f>
        <v/>
      </c>
      <c r="AH176" t="str">
        <f>IF(Data!$L177=AH$1, "",             IF(ISERR(SEARCH(AH$1,Data!$H177)),        "",          ";" &amp; VLOOKUP(AH$1,Data!$L:$N,3, FALSE) &amp; ",""" &amp; VLOOKUP(AH$1,Data!$L:$M,2, FALSE) &amp; """;"   )             )</f>
        <v/>
      </c>
      <c r="AI176" t="str">
        <f>IF(Data!$L177=AI$1, "",             IF(ISERR(SEARCH(AI$1,Data!$H177)),        "",          ";" &amp; VLOOKUP(AI$1,Data!$L:$N,3, FALSE) &amp; ",""" &amp; VLOOKUP(AI$1,Data!$L:$M,2, FALSE) &amp; """;"   )             )</f>
        <v/>
      </c>
      <c r="AJ176" t="str">
        <f>IF(Data!$L177=AJ$1, "",             IF(ISERR(SEARCH(AJ$1,Data!$H177)),        "",          ";" &amp; VLOOKUP(AJ$1,Data!$L:$N,3, FALSE) &amp; ",""" &amp; VLOOKUP(AJ$1,Data!$L:$M,2, FALSE) &amp; """;"   )             )</f>
        <v/>
      </c>
      <c r="AK176" t="str">
        <f>IF(Data!$L177=AK$1, "",             IF(ISERR(SEARCH(AK$1,Data!$H177)),        "",          ";" &amp; VLOOKUP(AK$1,Data!$L:$N,3, FALSE) &amp; ",""" &amp; VLOOKUP(AK$1,Data!$L:$M,2, FALSE) &amp; """;"   )             )</f>
        <v/>
      </c>
      <c r="AL176" t="str">
        <f>IF(Data!$L177=AL$1, "",             IF(ISERR(SEARCH(AL$1,Data!$H177)),        "",          ";" &amp; VLOOKUP(AL$1,Data!$L:$N,3, FALSE) &amp; ",""" &amp; VLOOKUP(AL$1,Data!$L:$M,2, FALSE) &amp; """;"   )             )</f>
        <v/>
      </c>
      <c r="AM176" t="str">
        <f>IF(Data!$L177=AM$1, "",             IF(ISERR(SEARCH(AM$1,Data!$H177)),        "",          ";" &amp; VLOOKUP(AM$1,Data!$L:$N,3, FALSE) &amp; ",""" &amp; VLOOKUP(AM$1,Data!$L:$M,2, FALSE) &amp; """;"   )             )</f>
        <v/>
      </c>
      <c r="AN176" t="str">
        <f>IF(Data!$L177=AN$1, "",             IF(ISERR(SEARCH(AN$1,Data!$H177)),        "",          ";" &amp; VLOOKUP(AN$1,Data!$L:$N,3, FALSE) &amp; ",""" &amp; VLOOKUP(AN$1,Data!$L:$M,2, FALSE) &amp; """;"   )             )</f>
        <v/>
      </c>
      <c r="AO176" t="str">
        <f>IF(Data!$L177=AO$1, "",             IF(ISERR(SEARCH(AO$1,Data!$H177)),        "",          ";" &amp; VLOOKUP(AO$1,Data!$L:$N,3, FALSE) &amp; ",""" &amp; VLOOKUP(AO$1,Data!$L:$M,2, FALSE) &amp; """;"   )             )</f>
        <v/>
      </c>
      <c r="AP176" t="str">
        <f>IF(Data!$L177=AP$1, "",             IF(ISERR(SEARCH(AP$1,Data!$H177)),        "",          ";" &amp; VLOOKUP(AP$1,Data!$L:$N,3, FALSE) &amp; ",""" &amp; VLOOKUP(AP$1,Data!$L:$M,2, FALSE) &amp; """;"   )             )</f>
        <v/>
      </c>
      <c r="AQ176" t="str">
        <f>IF(Data!$L177=AQ$1, "",             IF(ISERR(SEARCH(AQ$1,Data!$H177)),        "",          ";" &amp; VLOOKUP(AQ$1,Data!$L:$N,3, FALSE) &amp; ",""" &amp; VLOOKUP(AQ$1,Data!$L:$M,2, FALSE) &amp; """;"   )             )</f>
        <v/>
      </c>
      <c r="AR176" t="str">
        <f>IF(Data!$L177=AR$1, "",             IF(ISERR(SEARCH(AR$1,Data!$H177)),        "",          ";" &amp; VLOOKUP(AR$1,Data!$L:$N,3, FALSE) &amp; ",""" &amp; VLOOKUP(AR$1,Data!$L:$M,2, FALSE) &amp; """;"   )             )</f>
        <v/>
      </c>
      <c r="AS176" t="str">
        <f>IF(Data!$L177=AS$1, "",             IF(ISERR(SEARCH(AS$1,Data!$H177)),        "",          ";" &amp; VLOOKUP(AS$1,Data!$L:$N,3, FALSE) &amp; ",""" &amp; VLOOKUP(AS$1,Data!$L:$M,2, FALSE) &amp; """;"   )             )</f>
        <v/>
      </c>
      <c r="AT176" t="str">
        <f>IF(Data!$L177=AT$1, "",             IF(ISERR(SEARCH(AT$1,Data!$H177)),        "",          ";" &amp; VLOOKUP(AT$1,Data!$L:$N,3, FALSE) &amp; ",""" &amp; VLOOKUP(AT$1,Data!$L:$M,2, FALSE) &amp; """;"   )             )</f>
        <v/>
      </c>
      <c r="AU176" t="str">
        <f>IF(Data!$L177=AU$1, "",             IF(ISERR(SEARCH(AU$1,Data!$H177)),        "",          ";" &amp; VLOOKUP(AU$1,Data!$L:$N,3, FALSE) &amp; ",""" &amp; VLOOKUP(AU$1,Data!$L:$M,2, FALSE) &amp; """;"   )             )</f>
        <v/>
      </c>
      <c r="AV176" t="str">
        <f>IF(Data!$L177=AV$1, "",             IF(ISERR(SEARCH(AV$1,Data!$H177)),        "",          ";" &amp; VLOOKUP(AV$1,Data!$L:$N,3, FALSE) &amp; ",""" &amp; VLOOKUP(AV$1,Data!$L:$M,2, FALSE) &amp; """;"   )             )</f>
        <v/>
      </c>
      <c r="AW176" t="str">
        <f>IF(Data!$L177=AW$1, "",             IF(ISERR(SEARCH(AW$1,Data!$H177)),        "",          ";" &amp; VLOOKUP(AW$1,Data!$L:$N,3, FALSE) &amp; ",""" &amp; VLOOKUP(AW$1,Data!$L:$M,2, FALSE) &amp; """;"   )             )</f>
        <v/>
      </c>
      <c r="AX176" t="str">
        <f>IF(Data!$L177=AX$1, "",             IF(ISERR(SEARCH(AX$1,Data!$H177)),        "",          ";" &amp; VLOOKUP(AX$1,Data!$L:$N,3, FALSE) &amp; ",""" &amp; VLOOKUP(AX$1,Data!$L:$M,2, FALSE) &amp; """;"   )             )</f>
        <v/>
      </c>
      <c r="AY176" t="str">
        <f>IF(Data!$L177=AY$1, "",             IF(ISERR(SEARCH(AY$1,Data!$H177)),        "",          ";" &amp; VLOOKUP(AY$1,Data!$L:$N,3, FALSE) &amp; ",""" &amp; VLOOKUP(AY$1,Data!$L:$M,2, FALSE) &amp; """;"   )             )</f>
        <v/>
      </c>
      <c r="AZ176" t="str">
        <f>IF(Data!$L177=AZ$1, "",             IF(ISERR(SEARCH(AZ$1,Data!$H177)),        "",          ";" &amp; VLOOKUP(AZ$1,Data!$L:$N,3, FALSE) &amp; ",""" &amp; VLOOKUP(AZ$1,Data!$L:$M,2, FALSE) &amp; """;"   )             )</f>
        <v/>
      </c>
      <c r="BA176" t="str">
        <f>IF(Data!$L177=BA$1, "",             IF(ISERR(SEARCH(BA$1,Data!$H177)),        "",          ";" &amp; VLOOKUP(BA$1,Data!$L:$N,3, FALSE) &amp; ",""" &amp; VLOOKUP(BA$1,Data!$L:$M,2, FALSE) &amp; """;"   )             )</f>
        <v/>
      </c>
      <c r="BB176" t="str">
        <f>IF(Data!$L177=BB$1, "",             IF(ISERR(SEARCH(BB$1,Data!$H177)),        "",          ";" &amp; VLOOKUP(BB$1,Data!$L:$N,3, FALSE) &amp; ",""" &amp; VLOOKUP(BB$1,Data!$L:$M,2, FALSE) &amp; """;"   )             )</f>
        <v/>
      </c>
      <c r="BC176" t="str">
        <f>IF(Data!$L177=BC$1, "",             IF(ISERR(SEARCH(BC$1,Data!$H177)),        "",          ";" &amp; VLOOKUP(BC$1,Data!$L:$N,3, FALSE) &amp; ",""" &amp; VLOOKUP(BC$1,Data!$L:$M,2, FALSE) &amp; """;"   )             )</f>
        <v/>
      </c>
      <c r="BD176" t="str">
        <f>IF(Data!$L177=BD$1, "",             IF(ISERR(SEARCH(BD$1,Data!$H177)),        "",          ";" &amp; VLOOKUP(BD$1,Data!$L:$N,3, FALSE) &amp; ",""" &amp; VLOOKUP(BD$1,Data!$L:$M,2, FALSE) &amp; """;"   )             )</f>
        <v/>
      </c>
      <c r="BE176" t="str">
        <f>IF(Data!$L177=BE$1, "",             IF(ISERR(SEARCH(BE$1,Data!$H177)),        "",          ";" &amp; VLOOKUP(BE$1,Data!$L:$N,3, FALSE) &amp; ",""" &amp; VLOOKUP(BE$1,Data!$L:$M,2, FALSE) &amp; """;"   )             )</f>
        <v/>
      </c>
      <c r="BF176" t="str">
        <f>IF(Data!$L177=BF$1, "",             IF(ISERR(SEARCH(BF$1,Data!$H177)),        "",          ";" &amp; VLOOKUP(BF$1,Data!$L:$N,3, FALSE) &amp; ",""" &amp; VLOOKUP(BF$1,Data!$L:$M,2, FALSE) &amp; """;"   )             )</f>
        <v/>
      </c>
      <c r="BG176" t="str">
        <f>IF(Data!$L177=BG$1, "",             IF(ISERR(SEARCH(BG$1,Data!$H177)),        "",          ";" &amp; VLOOKUP(BG$1,Data!$L:$N,3, FALSE) &amp; ",""" &amp; VLOOKUP(BG$1,Data!$L:$M,2, FALSE) &amp; """;"   )             )</f>
        <v/>
      </c>
      <c r="BH176" t="str">
        <f>IF(Data!$L177=BH$1, "",             IF(ISERR(SEARCH(BH$1,Data!$H177)),        "",          ";" &amp; VLOOKUP(BH$1,Data!$L:$N,3, FALSE) &amp; ",""" &amp; VLOOKUP(BH$1,Data!$L:$M,2, FALSE) &amp; """;"   )             )</f>
        <v/>
      </c>
      <c r="BI176" t="str">
        <f>IF(Data!$L177=BI$1, "",             IF(ISERR(SEARCH(BI$1,Data!$H177)),        "",          ";" &amp; VLOOKUP(BI$1,Data!$L:$N,3, FALSE) &amp; ",""" &amp; VLOOKUP(BI$1,Data!$L:$M,2, FALSE) &amp; """;"   )             )</f>
        <v/>
      </c>
      <c r="BJ176" t="str">
        <f>IF(Data!$L177=BJ$1, "",             IF(ISERR(SEARCH(BJ$1,Data!$H177)),        "",          ";" &amp; VLOOKUP(BJ$1,Data!$L:$N,3, FALSE) &amp; ",""" &amp; VLOOKUP(BJ$1,Data!$L:$M,2, FALSE) &amp; """;"   )             )</f>
        <v/>
      </c>
      <c r="BK176" t="str">
        <f>IF(Data!$L177=BK$1, "",             IF(ISERR(SEARCH(BK$1,Data!$H177)),        "",          ";" &amp; VLOOKUP(BK$1,Data!$L:$N,3, FALSE) &amp; ",""" &amp; VLOOKUP(BK$1,Data!$L:$M,2, FALSE) &amp; """;"   )             )</f>
        <v/>
      </c>
      <c r="BL176" t="str">
        <f>IF(Data!$L177=BL$1, "",             IF(ISERR(SEARCH(BL$1,Data!$H177)),        "",          ";" &amp; VLOOKUP(BL$1,Data!$L:$N,3, FALSE) &amp; ",""" &amp; VLOOKUP(BL$1,Data!$L:$M,2, FALSE) &amp; """;"   )             )</f>
        <v/>
      </c>
      <c r="BM176" t="str">
        <f>IF(Data!$L177=BM$1, "",             IF(ISERR(SEARCH(BM$1,Data!$H177)),        "",          ";" &amp; VLOOKUP(BM$1,Data!$L:$N,3, FALSE) &amp; ",""" &amp; VLOOKUP(BM$1,Data!$L:$M,2, FALSE) &amp; """;"   )             )</f>
        <v/>
      </c>
      <c r="BN176" t="str">
        <f>IF(Data!$L177=BN$1, "",             IF(ISERR(SEARCH(BN$1,Data!$H177)),        "",          ";" &amp; VLOOKUP(BN$1,Data!$L:$N,3, FALSE) &amp; ",""" &amp; VLOOKUP(BN$1,Data!$L:$M,2, FALSE) &amp; """;"   )             )</f>
        <v/>
      </c>
      <c r="BO176" t="str">
        <f>IF(Data!$L177=BO$1, "",             IF(ISERR(SEARCH(BO$1,Data!$H177)),        "",          ";" &amp; VLOOKUP(BO$1,Data!$L:$N,3, FALSE) &amp; ",""" &amp; VLOOKUP(BO$1,Data!$L:$M,2, FALSE) &amp; """;"   )             )</f>
        <v/>
      </c>
      <c r="BP176" t="str">
        <f>IF(Data!$L177=BP$1, "",             IF(ISERR(SEARCH(BP$1,Data!$H177)),        "",          ";" &amp; VLOOKUP(BP$1,Data!$L:$N,3, FALSE) &amp; ",""" &amp; VLOOKUP(BP$1,Data!$L:$M,2, FALSE) &amp; """;"   )             )</f>
        <v/>
      </c>
      <c r="BQ176" t="str">
        <f>IF(Data!$L177=BQ$1, "",             IF(ISERR(SEARCH(BQ$1,Data!$H177)),        "",          ";" &amp; VLOOKUP(BQ$1,Data!$L:$N,3, FALSE) &amp; ",""" &amp; VLOOKUP(BQ$1,Data!$L:$M,2, FALSE) &amp; """;"   )             )</f>
        <v/>
      </c>
      <c r="BR176" t="str">
        <f>IF(Data!$L177=BR$1, "",             IF(ISERR(SEARCH(BR$1,Data!$H177)),        "",          ";" &amp; VLOOKUP(BR$1,Data!$L:$N,3, FALSE) &amp; ",""" &amp; VLOOKUP(BR$1,Data!$L:$M,2, FALSE) &amp; """;"   )             )</f>
        <v/>
      </c>
      <c r="BS176" t="str">
        <f>IF(Data!$L177=BS$1, "",             IF(ISERR(SEARCH(BS$1,Data!$H177)),        "",          ";" &amp; VLOOKUP(BS$1,Data!$L:$N,3, FALSE) &amp; ",""" &amp; VLOOKUP(BS$1,Data!$L:$M,2, FALSE) &amp; """;"   )             )</f>
        <v/>
      </c>
      <c r="BT176" t="str">
        <f>IF(Data!$L177=BT$1, "",             IF(ISERR(SEARCH(BT$1,Data!$H177)),        "",          ";" &amp; VLOOKUP(BT$1,Data!$L:$N,3, FALSE) &amp; ",""" &amp; VLOOKUP(BT$1,Data!$L:$M,2, FALSE) &amp; """;"   )             )</f>
        <v/>
      </c>
      <c r="BU176" t="str">
        <f>IF(Data!$L177=BU$1, "",             IF(ISERR(SEARCH(BU$1,Data!$H177)),        "",          ";" &amp; VLOOKUP(BU$1,Data!$L:$N,3, FALSE) &amp; ",""" &amp; VLOOKUP(BU$1,Data!$L:$M,2, FALSE) &amp; """;"   )             )</f>
        <v/>
      </c>
      <c r="BV176" t="str">
        <f>IF(Data!$L177=BV$1, "",             IF(ISERR(SEARCH(BV$1,Data!$H177)),        "",          ";" &amp; VLOOKUP(BV$1,Data!$L:$N,3, FALSE) &amp; ",""" &amp; VLOOKUP(BV$1,Data!$L:$M,2, FALSE) &amp; """;"   )             )</f>
        <v/>
      </c>
      <c r="BW176" t="str">
        <f>IF(Data!$L177=BW$1, "",             IF(ISERR(SEARCH(BW$1,Data!$H177)),        "",          ";" &amp; VLOOKUP(BW$1,Data!$L:$N,3, FALSE) &amp; ",""" &amp; VLOOKUP(BW$1,Data!$L:$M,2, FALSE) &amp; """;"   )             )</f>
        <v/>
      </c>
      <c r="BX176" t="str">
        <f>IF(Data!$L177=BX$1, "",             IF(ISERR(SEARCH(BX$1,Data!$H177)),        "",          ";" &amp; VLOOKUP(BX$1,Data!$L:$N,3, FALSE) &amp; ",""" &amp; VLOOKUP(BX$1,Data!$L:$M,2, FALSE) &amp; """;"   )             )</f>
        <v/>
      </c>
      <c r="BY176" t="str">
        <f>IF(Data!$L177=BY$1, "",             IF(ISERR(SEARCH(BY$1,Data!$H177)),        "",          ";" &amp; VLOOKUP(BY$1,Data!$L:$N,3, FALSE) &amp; ",""" &amp; VLOOKUP(BY$1,Data!$L:$M,2, FALSE) &amp; """;"   )             )</f>
        <v/>
      </c>
      <c r="BZ176" t="str">
        <f>IF(Data!$L177=BZ$1, "",             IF(ISERR(SEARCH(BZ$1,Data!$H177)),        "",          ";" &amp; VLOOKUP(BZ$1,Data!$L:$N,3, FALSE) &amp; ",""" &amp; VLOOKUP(BZ$1,Data!$L:$M,2, FALSE) &amp; """;"   )             )</f>
        <v/>
      </c>
      <c r="CA176" t="str">
        <f>IF(Data!$L177=CA$1, "",             IF(ISERR(SEARCH(CA$1,Data!$H177)),        "",          ";" &amp; VLOOKUP(CA$1,Data!$L:$N,3, FALSE) &amp; ",""" &amp; VLOOKUP(CA$1,Data!$L:$M,2, FALSE) &amp; """;"   )             )</f>
        <v/>
      </c>
      <c r="CB176" t="str">
        <f>IF(Data!$L177=CB$1, "",             IF(ISERR(SEARCH(CB$1,Data!$H177)),        "",          ";" &amp; VLOOKUP(CB$1,Data!$L:$N,3, FALSE) &amp; ",""" &amp; VLOOKUP(CB$1,Data!$L:$M,2, FALSE) &amp; """;"   )             )</f>
        <v/>
      </c>
      <c r="CC176" t="str">
        <f>IF(Data!$L177=CC$1, "",             IF(ISERR(SEARCH(CC$1,Data!$H177)),        "",          ";" &amp; VLOOKUP(CC$1,Data!$L:$N,3, FALSE) &amp; ",""" &amp; VLOOKUP(CC$1,Data!$L:$M,2, FALSE) &amp; """;"   )             )</f>
        <v/>
      </c>
      <c r="CD176" t="str">
        <f>IF(Data!$L177=CD$1, "",             IF(ISERR(SEARCH(CD$1,Data!$H177)),        "",          ";" &amp; VLOOKUP(CD$1,Data!$L:$N,3, FALSE) &amp; ",""" &amp; VLOOKUP(CD$1,Data!$L:$M,2, FALSE) &amp; """;"   )             )</f>
        <v/>
      </c>
      <c r="CE176" t="str">
        <f>IF(Data!$L177=CE$1, "",             IF(ISERR(SEARCH(CE$1,Data!$H177)),        "",          ";" &amp; VLOOKUP(CE$1,Data!$L:$N,3, FALSE) &amp; ",""" &amp; VLOOKUP(CE$1,Data!$L:$M,2, FALSE) &amp; """;"   )             )</f>
        <v/>
      </c>
      <c r="CF176" t="str">
        <f>IF(Data!$L177=CF$1, "",             IF(ISERR(SEARCH(CF$1,Data!$H177)),        "",          ";" &amp; VLOOKUP(CF$1,Data!$L:$N,3, FALSE) &amp; ",""" &amp; VLOOKUP(CF$1,Data!$L:$M,2, FALSE) &amp; """;"   )             )</f>
        <v/>
      </c>
      <c r="CG176" t="str">
        <f>IF(Data!$L177=CG$1, "",             IF(ISERR(SEARCH(CG$1,Data!$H177)),        "",          ";" &amp; VLOOKUP(CG$1,Data!$L:$N,3, FALSE) &amp; ",""" &amp; VLOOKUP(CG$1,Data!$L:$M,2, FALSE) &amp; """;"   )             )</f>
        <v/>
      </c>
      <c r="CH176" t="str">
        <f>IF(Data!$L177=CH$1, "",             IF(ISERR(SEARCH(CH$1,Data!$H177)),        "",          ";" &amp; VLOOKUP(CH$1,Data!$L:$N,3, FALSE) &amp; ",""" &amp; VLOOKUP(CH$1,Data!$L:$M,2, FALSE) &amp; """;"   )             )</f>
        <v/>
      </c>
      <c r="CI176" t="str">
        <f>IF(Data!$L177=CI$1, "",             IF(ISERR(SEARCH(CI$1,Data!$H177)),        "",          ";" &amp; VLOOKUP(CI$1,Data!$L:$N,3, FALSE) &amp; ",""" &amp; VLOOKUP(CI$1,Data!$L:$M,2, FALSE) &amp; """;"   )             )</f>
        <v/>
      </c>
      <c r="CJ176" t="str">
        <f>IF(Data!$L177=CJ$1, "",             IF(ISERR(SEARCH(CJ$1,Data!$H177)),        "",          ";" &amp; VLOOKUP(CJ$1,Data!$L:$N,3, FALSE) &amp; ",""" &amp; VLOOKUP(CJ$1,Data!$L:$M,2, FALSE) &amp; """;"   )             )</f>
        <v/>
      </c>
      <c r="CK176" t="str">
        <f>IF(Data!$L177=CK$1, "",             IF(ISERR(SEARCH(CK$1,Data!$H177)),        "",          ";" &amp; VLOOKUP(CK$1,Data!$L:$N,3, FALSE) &amp; ",""" &amp; VLOOKUP(CK$1,Data!$L:$M,2, FALSE) &amp; """;"   )             )</f>
        <v/>
      </c>
      <c r="CL176" t="str">
        <f>IF(Data!$L177=CL$1, "",             IF(ISERR(SEARCH(CL$1,Data!$H177)),        "",          ";" &amp; VLOOKUP(CL$1,Data!$L:$N,3, FALSE) &amp; ",""" &amp; VLOOKUP(CL$1,Data!$L:$M,2, FALSE) &amp; """;"   )             )</f>
        <v/>
      </c>
      <c r="CM176" t="str">
        <f>IF(Data!$L177=CM$1, "",             IF(ISERR(SEARCH(CM$1,Data!$H177)),        "",          ";" &amp; VLOOKUP(CM$1,Data!$L:$N,3, FALSE) &amp; ",""" &amp; VLOOKUP(CM$1,Data!$L:$M,2, FALSE) &amp; """;"   )             )</f>
        <v/>
      </c>
      <c r="CN176" t="str">
        <f>IF(Data!$L177=CN$1, "",             IF(ISERR(SEARCH(CN$1,Data!$H177)),        "",          ";" &amp; VLOOKUP(CN$1,Data!$L:$N,3, FALSE) &amp; ",""" &amp; VLOOKUP(CN$1,Data!$L:$M,2, FALSE) &amp; """;"   )             )</f>
        <v/>
      </c>
      <c r="CO176" t="str">
        <f>IF(Data!$L177=CO$1, "",             IF(ISERR(SEARCH(CO$1,Data!$H177)),        "",          ";" &amp; VLOOKUP(CO$1,Data!$L:$N,3, FALSE) &amp; ",""" &amp; VLOOKUP(CO$1,Data!$L:$M,2, FALSE) &amp; """;"   )             )</f>
        <v/>
      </c>
      <c r="CP176" t="str">
        <f>IF(Data!$L177=CP$1, "",             IF(ISERR(SEARCH(CP$1,Data!$H177)),        "",          ";" &amp; VLOOKUP(CP$1,Data!$L:$N,3, FALSE) &amp; ",""" &amp; VLOOKUP(CP$1,Data!$L:$M,2, FALSE) &amp; """;"   )             )</f>
        <v/>
      </c>
      <c r="CQ176" t="str">
        <f>IF(Data!$L177=CQ$1, "",             IF(ISERR(SEARCH(CQ$1,Data!$H177)),        "",          ";" &amp; VLOOKUP(CQ$1,Data!$L:$N,3, FALSE) &amp; ",""" &amp; VLOOKUP(CQ$1,Data!$L:$M,2, FALSE) &amp; """;"   )             )</f>
        <v/>
      </c>
      <c r="CR176" t="str">
        <f>IF(Data!$L177=CR$1, "",             IF(ISERR(SEARCH(CR$1,Data!$H177)),        "",          ";" &amp; VLOOKUP(CR$1,Data!$L:$N,3, FALSE) &amp; ",""" &amp; VLOOKUP(CR$1,Data!$L:$M,2, FALSE) &amp; """;"   )             )</f>
        <v/>
      </c>
      <c r="CS176" t="str">
        <f>IF(Data!$L177=CS$1, "",             IF(ISERR(SEARCH(CS$1,Data!$H177)),        "",          ";" &amp; VLOOKUP(CS$1,Data!$L:$N,3, FALSE) &amp; ",""" &amp; VLOOKUP(CS$1,Data!$L:$M,2, FALSE) &amp; """;"   )             )</f>
        <v/>
      </c>
      <c r="CT176" t="str">
        <f>IF(Data!$L177=CT$1, "",             IF(ISERR(SEARCH(CT$1,Data!$H177)),        "",          ";" &amp; VLOOKUP(CT$1,Data!$L:$N,3, FALSE) &amp; ",""" &amp; VLOOKUP(CT$1,Data!$L:$M,2, FALSE) &amp; """;"   )             )</f>
        <v/>
      </c>
      <c r="CU176" t="str">
        <f>IF(Data!$L177=CU$1, "",             IF(ISERR(SEARCH(CU$1,Data!$H177)),        "",          ";" &amp; VLOOKUP(CU$1,Data!$L:$N,3, FALSE) &amp; ",""" &amp; VLOOKUP(CU$1,Data!$L:$M,2, FALSE) &amp; """;"   )             )</f>
        <v/>
      </c>
      <c r="CV176" t="str">
        <f>IF(Data!$L177=CV$1, "",             IF(ISERR(SEARCH(CV$1,Data!$H177)),        "",          ";" &amp; VLOOKUP(CV$1,Data!$L:$N,3, FALSE) &amp; ",""" &amp; VLOOKUP(CV$1,Data!$L:$M,2, FALSE) &amp; """;"   )             )</f>
        <v/>
      </c>
      <c r="CW176" t="str">
        <f>IF(Data!$L177=CW$1, "",             IF(ISERR(SEARCH(CW$1,Data!$H177)),        "",          ";" &amp; VLOOKUP(CW$1,Data!$L:$N,3, FALSE) &amp; ",""" &amp; VLOOKUP(CW$1,Data!$L:$M,2, FALSE) &amp; """;"   )             )</f>
        <v/>
      </c>
      <c r="CX176" t="str">
        <f>IF(Data!$L177=CX$1, "",             IF(ISERR(SEARCH(CX$1,Data!$H177)),        "",          ";" &amp; VLOOKUP(CX$1,Data!$L:$N,3, FALSE) &amp; ",""" &amp; VLOOKUP(CX$1,Data!$L:$M,2, FALSE) &amp; """;"   )             )</f>
        <v/>
      </c>
      <c r="CY176" t="str">
        <f>IF(Data!$L177=CY$1, "",             IF(ISERR(SEARCH(CY$1,Data!$H177)),        "",          ";" &amp; VLOOKUP(CY$1,Data!$L:$N,3, FALSE) &amp; ",""" &amp; VLOOKUP(CY$1,Data!$L:$M,2, FALSE) &amp; """;"   )             )</f>
        <v/>
      </c>
      <c r="CZ176" t="str">
        <f>IF(Data!$L177=CZ$1, "",             IF(ISERR(SEARCH(CZ$1,Data!$H177)),        "",          ";" &amp; VLOOKUP(CZ$1,Data!$L:$N,3, FALSE) &amp; ",""" &amp; VLOOKUP(CZ$1,Data!$L:$M,2, FALSE) &amp; """;"   )             )</f>
        <v/>
      </c>
      <c r="DA176" t="str">
        <f>IF(Data!$L177=DA$1, "",             IF(ISERR(SEARCH(DA$1,Data!$H177)),        "",          ";" &amp; VLOOKUP(DA$1,Data!$L:$N,3, FALSE) &amp; ",""" &amp; VLOOKUP(DA$1,Data!$L:$M,2, FALSE) &amp; """;"   )             )</f>
        <v/>
      </c>
      <c r="DB176" t="str">
        <f>IF(Data!$L177=DB$1, "",             IF(ISERR(SEARCH(DB$1,Data!$H177)),        "",          ";" &amp; VLOOKUP(DB$1,Data!$L:$N,3, FALSE) &amp; ",""" &amp; VLOOKUP(DB$1,Data!$L:$M,2, FALSE) &amp; """;"   )             )</f>
        <v/>
      </c>
      <c r="DC176" t="str">
        <f>IF(Data!$L177=DC$1, "",             IF(ISERR(SEARCH(DC$1,Data!$H177)),        "",          ";" &amp; VLOOKUP(DC$1,Data!$L:$N,3, FALSE) &amp; ",""" &amp; VLOOKUP(DC$1,Data!$L:$M,2, FALSE) &amp; """;"   )             )</f>
        <v/>
      </c>
      <c r="DD176" t="str">
        <f>IF(Data!$L177=DD$1, "",             IF(ISERR(SEARCH(DD$1,Data!$H177)),        "",          ";" &amp; VLOOKUP(DD$1,Data!$L:$N,3, FALSE) &amp; ",""" &amp; VLOOKUP(DD$1,Data!$L:$M,2, FALSE) &amp; """;"   )             )</f>
        <v/>
      </c>
      <c r="DE176" t="str">
        <f>IF(Data!$L177=DE$1, "",             IF(ISERR(SEARCH(DE$1,Data!$H177)),        "",          ";" &amp; VLOOKUP(DE$1,Data!$L:$N,3, FALSE) &amp; ",""" &amp; VLOOKUP(DE$1,Data!$L:$M,2, FALSE) &amp; """;"   )             )</f>
        <v/>
      </c>
      <c r="DF176" t="str">
        <f>IF(Data!$L177=DF$1, "",             IF(ISERR(SEARCH(DF$1,Data!$H177)),        "",          ";" &amp; VLOOKUP(DF$1,Data!$L:$N,3, FALSE) &amp; ",""" &amp; VLOOKUP(DF$1,Data!$L:$M,2, FALSE) &amp; """;"   )             )</f>
        <v/>
      </c>
      <c r="DG176" t="str">
        <f>IF(Data!$L177=DG$1, "",             IF(ISERR(SEARCH(DG$1,Data!$H177)),        "",          ";" &amp; VLOOKUP(DG$1,Data!$L:$N,3, FALSE) &amp; ",""" &amp; VLOOKUP(DG$1,Data!$L:$M,2, FALSE) &amp; """;"   )             )</f>
        <v/>
      </c>
      <c r="DH176" t="str">
        <f>IF(Data!$L177=DH$1, "",             IF(ISERR(SEARCH(DH$1,Data!$H177)),        "",          ";" &amp; VLOOKUP(DH$1,Data!$L:$N,3, FALSE) &amp; ",""" &amp; VLOOKUP(DH$1,Data!$L:$M,2, FALSE) &amp; """;"   )             )</f>
        <v/>
      </c>
      <c r="DI176" t="str">
        <f>IF(Data!$L177=DI$1, "",             IF(ISERR(SEARCH(DI$1,Data!$H177)),        "",          ";" &amp; VLOOKUP(DI$1,Data!$L:$N,3, FALSE) &amp; ",""" &amp; VLOOKUP(DI$1,Data!$L:$M,2, FALSE) &amp; """;"   )             )</f>
        <v/>
      </c>
      <c r="DJ176" t="str">
        <f>IF(Data!$L177=DJ$1, "",             IF(ISERR(SEARCH(DJ$1,Data!$H177)),        "",          ";" &amp; VLOOKUP(DJ$1,Data!$L:$N,3, FALSE) &amp; ",""" &amp; VLOOKUP(DJ$1,Data!$L:$M,2, FALSE) &amp; """;"   )             )</f>
        <v/>
      </c>
      <c r="DK176" t="str">
        <f>IF(Data!$L177=DK$1, "",             IF(ISERR(SEARCH(DK$1,Data!$H177)),        "",          ";" &amp; VLOOKUP(DK$1,Data!$L:$N,3, FALSE) &amp; ",""" &amp; VLOOKUP(DK$1,Data!$L:$M,2, FALSE) &amp; """;"   )             )</f>
        <v/>
      </c>
      <c r="DL176" t="str">
        <f>IF(Data!$L177=DL$1, "",             IF(ISERR(SEARCH(DL$1,Data!$H177)),        "",          ";" &amp; VLOOKUP(DL$1,Data!$L:$N,3, FALSE) &amp; ",""" &amp; VLOOKUP(DL$1,Data!$L:$M,2, FALSE) &amp; """;"   )             )</f>
        <v/>
      </c>
      <c r="DM176" t="str">
        <f>IF(Data!$L177=DM$1, "",             IF(ISERR(SEARCH(DM$1,Data!$H177)),        "",          ";" &amp; VLOOKUP(DM$1,Data!$L:$N,3, FALSE) &amp; ",""" &amp; VLOOKUP(DM$1,Data!$L:$M,2, FALSE) &amp; """;"   )             )</f>
        <v/>
      </c>
      <c r="DN176" t="str">
        <f>IF(Data!$L177=DN$1, "",             IF(ISERR(SEARCH(DN$1,Data!$H177)),        "",          ";" &amp; VLOOKUP(DN$1,Data!$L:$N,3, FALSE) &amp; ",""" &amp; VLOOKUP(DN$1,Data!$L:$M,2, FALSE) &amp; """;"   )             )</f>
        <v/>
      </c>
      <c r="DO176" t="str">
        <f>IF(Data!$L177=DO$1, "",             IF(ISERR(SEARCH(DO$1,Data!$H177)),        "",          ";" &amp; VLOOKUP(DO$1,Data!$L:$N,3, FALSE) &amp; ",""" &amp; VLOOKUP(DO$1,Data!$L:$M,2, FALSE) &amp; """;"   )             )</f>
        <v/>
      </c>
      <c r="DP176" t="str">
        <f>IF(Data!$L177=DP$1, "",             IF(ISERR(SEARCH(DP$1,Data!$H177)),        "",          ";" &amp; VLOOKUP(DP$1,Data!$L:$N,3, FALSE) &amp; ",""" &amp; VLOOKUP(DP$1,Data!$L:$M,2, FALSE) &amp; """;"   )             )</f>
        <v/>
      </c>
      <c r="DQ176" t="str">
        <f>IF(Data!$L177=DQ$1, "",             IF(ISERR(SEARCH(DQ$1,Data!$H177)),        "",          ";" &amp; VLOOKUP(DQ$1,Data!$L:$N,3, FALSE) &amp; ",""" &amp; VLOOKUP(DQ$1,Data!$L:$M,2, FALSE) &amp; """;"   )             )</f>
        <v/>
      </c>
      <c r="DR176" t="str">
        <f>IF(Data!$L177=DR$1, "",             IF(ISERR(SEARCH(DR$1,Data!$H177)),        "",          ";" &amp; VLOOKUP(DR$1,Data!$L:$N,3, FALSE) &amp; ",""" &amp; VLOOKUP(DR$1,Data!$L:$M,2, FALSE) &amp; """;"   )             )</f>
        <v/>
      </c>
      <c r="DS176" t="str">
        <f>IF(Data!$L177=DS$1, "",             IF(ISERR(SEARCH(DS$1,Data!$H177)),        "",          ";" &amp; VLOOKUP(DS$1,Data!$L:$N,3, FALSE) &amp; ",""" &amp; VLOOKUP(DS$1,Data!$L:$M,2, FALSE) &amp; """;"   )             )</f>
        <v/>
      </c>
      <c r="DT176" t="str">
        <f>IF(Data!$L177=DT$1, "",             IF(ISERR(SEARCH(DT$1,Data!$H177)),        "",          ";" &amp; VLOOKUP(DT$1,Data!$L:$N,3, FALSE) &amp; ",""" &amp; VLOOKUP(DT$1,Data!$L:$M,2, FALSE) &amp; """;"   )             )</f>
        <v/>
      </c>
      <c r="DU176" t="str">
        <f>IF(Data!$L177=DU$1, "",             IF(ISERR(SEARCH(DU$1,Data!$H177)),        "",          ";" &amp; VLOOKUP(DU$1,Data!$L:$N,3, FALSE) &amp; ",""" &amp; VLOOKUP(DU$1,Data!$L:$M,2, FALSE) &amp; """;"   )             )</f>
        <v/>
      </c>
      <c r="DV176" t="str">
        <f>IF(Data!$L177=DV$1, "",             IF(ISERR(SEARCH(DV$1,Data!$H177)),        "",          ";" &amp; VLOOKUP(DV$1,Data!$L:$N,3, FALSE) &amp; ",""" &amp; VLOOKUP(DV$1,Data!$L:$M,2, FALSE) &amp; """;"   )             )</f>
        <v/>
      </c>
      <c r="DW176" t="str">
        <f>IF(Data!$L177=DW$1, "",             IF(ISERR(SEARCH(DW$1,Data!$H177)),        "",          ";" &amp; VLOOKUP(DW$1,Data!$L:$N,3, FALSE) &amp; ",""" &amp; VLOOKUP(DW$1,Data!$L:$M,2, FALSE) &amp; """;"   )             )</f>
        <v/>
      </c>
      <c r="DX176" t="str">
        <f>IF(Data!$L177=DX$1, "",             IF(ISERR(SEARCH(DX$1,Data!$H177)),        "",          ";" &amp; VLOOKUP(DX$1,Data!$L:$N,3, FALSE) &amp; ",""" &amp; VLOOKUP(DX$1,Data!$L:$M,2, FALSE) &amp; """;"   )             )</f>
        <v/>
      </c>
      <c r="DY176" t="str">
        <f>IF(Data!$L177=DY$1, "",             IF(ISERR(SEARCH(DY$1,Data!$H177)),        "",          ";" &amp; VLOOKUP(DY$1,Data!$L:$N,3, FALSE) &amp; ",""" &amp; VLOOKUP(DY$1,Data!$L:$M,2, FALSE) &amp; """;"   )             )</f>
        <v/>
      </c>
      <c r="DZ176" t="str">
        <f>IF(Data!$L177=DZ$1, "",             IF(ISERR(SEARCH(DZ$1,Data!$H177)),        "",          ";" &amp; VLOOKUP(DZ$1,Data!$L:$N,3, FALSE) &amp; ",""" &amp; VLOOKUP(DZ$1,Data!$L:$M,2, FALSE) &amp; """;"   )             )</f>
        <v/>
      </c>
      <c r="EA176" t="str">
        <f>IF(Data!$L177=EA$1, "",             IF(ISERR(SEARCH(EA$1,Data!$H177)),        "",          ";" &amp; VLOOKUP(EA$1,Data!$L:$N,3, FALSE) &amp; ",""" &amp; VLOOKUP(EA$1,Data!$L:$M,2, FALSE) &amp; """;"   )             )</f>
        <v/>
      </c>
      <c r="EB176" t="str">
        <f>IF(Data!$L177=EB$1, "",             IF(ISERR(SEARCH(EB$1,Data!$H177)),        "",          ";" &amp; VLOOKUP(EB$1,Data!$L:$N,3, FALSE) &amp; ",""" &amp; VLOOKUP(EB$1,Data!$L:$M,2, FALSE) &amp; """;"   )             )</f>
        <v/>
      </c>
      <c r="EC176" t="str">
        <f>IF(Data!$L177=EC$1, "",             IF(ISERR(SEARCH(EC$1,Data!$H177)),        "",          ";" &amp; VLOOKUP(EC$1,Data!$L:$N,3, FALSE) &amp; ",""" &amp; VLOOKUP(EC$1,Data!$L:$M,2, FALSE) &amp; """;"   )             )</f>
        <v/>
      </c>
      <c r="ED176" t="str">
        <f>IF(Data!$L177=ED$1, "",             IF(ISERR(SEARCH(ED$1,Data!$H177)),        "",          ";" &amp; VLOOKUP(ED$1,Data!$L:$N,3, FALSE) &amp; ",""" &amp; VLOOKUP(ED$1,Data!$L:$M,2, FALSE) &amp; """;"   )             )</f>
        <v/>
      </c>
      <c r="EE176" t="str">
        <f>IF(Data!$L177=EE$1, "",             IF(ISERR(SEARCH(EE$1,Data!$H177)),        "",          ";" &amp; VLOOKUP(EE$1,Data!$L:$N,3, FALSE) &amp; ",""" &amp; VLOOKUP(EE$1,Data!$L:$M,2, FALSE) &amp; """;"   )             )</f>
        <v/>
      </c>
      <c r="EF176" t="str">
        <f>IF(Data!$L177=EF$1, "",             IF(ISERR(SEARCH(EF$1,Data!$H177)),        "",          ";" &amp; VLOOKUP(EF$1,Data!$L:$N,3, FALSE) &amp; ",""" &amp; VLOOKUP(EF$1,Data!$L:$M,2, FALSE) &amp; """;"   )             )</f>
        <v/>
      </c>
      <c r="EG176" t="str">
        <f>IF(Data!$L177=EG$1, "",             IF(ISERR(SEARCH(EG$1,Data!$H177)),        "",          ";" &amp; VLOOKUP(EG$1,Data!$L:$N,3, FALSE) &amp; ",""" &amp; VLOOKUP(EG$1,Data!$L:$M,2, FALSE) &amp; """;"   )             )</f>
        <v/>
      </c>
      <c r="EH176" t="str">
        <f>IF(Data!$L177=EH$1, "",             IF(ISERR(SEARCH(EH$1,Data!$H177)),        "",          ";" &amp; VLOOKUP(EH$1,Data!$L:$N,3, FALSE) &amp; ",""" &amp; VLOOKUP(EH$1,Data!$L:$M,2, FALSE) &amp; """;"   )             )</f>
        <v/>
      </c>
      <c r="EI176" t="str">
        <f>IF(Data!$L177=EI$1, "",             IF(ISERR(SEARCH(EI$1,Data!$H177)),        "",          ";" &amp; VLOOKUP(EI$1,Data!$L:$N,3, FALSE) &amp; ",""" &amp; VLOOKUP(EI$1,Data!$L:$M,2, FALSE) &amp; """;"   )             )</f>
        <v/>
      </c>
      <c r="EJ176" t="str">
        <f>IF(Data!$L177=EJ$1, "",             IF(ISERR(SEARCH(EJ$1,Data!$H177)),        "",          ";" &amp; VLOOKUP(EJ$1,Data!$L:$N,3, FALSE) &amp; ",""" &amp; VLOOKUP(EJ$1,Data!$L:$M,2, FALSE) &amp; """;"   )             )</f>
        <v/>
      </c>
      <c r="EK176" t="str">
        <f>IF(Data!$L177=EK$1, "",             IF(ISERR(SEARCH(EK$1,Data!$H177)),        "",          ";" &amp; VLOOKUP(EK$1,Data!$L:$N,3, FALSE) &amp; ",""" &amp; VLOOKUP(EK$1,Data!$L:$M,2, FALSE) &amp; """;"   )             )</f>
        <v/>
      </c>
      <c r="EL176" t="str">
        <f>IF(Data!$L177=EL$1, "",             IF(ISERR(SEARCH(EL$1,Data!$H177)),        "",          ";" &amp; VLOOKUP(EL$1,Data!$L:$N,3, FALSE) &amp; ",""" &amp; VLOOKUP(EL$1,Data!$L:$M,2, FALSE) &amp; """;"   )             )</f>
        <v/>
      </c>
      <c r="EM176" t="str">
        <f>IF(Data!$L177=EM$1, "",             IF(ISERR(SEARCH(EM$1,Data!$H177)),        "",          ";" &amp; VLOOKUP(EM$1,Data!$L:$N,3, FALSE) &amp; ",""" &amp; VLOOKUP(EM$1,Data!$L:$M,2, FALSE) &amp; """;"   )             )</f>
        <v/>
      </c>
      <c r="EN176" t="str">
        <f>IF(Data!$L177=EN$1, "",             IF(ISERR(SEARCH(EN$1,Data!$H177)),        "",          ";" &amp; VLOOKUP(EN$1,Data!$L:$N,3, FALSE) &amp; ",""" &amp; VLOOKUP(EN$1,Data!$L:$M,2, FALSE) &amp; """;"   )             )</f>
        <v/>
      </c>
      <c r="EO176" t="str">
        <f>IF(Data!$L177=EO$1, "",             IF(ISERR(SEARCH(EO$1,Data!$H177)),        "",          ";" &amp; VLOOKUP(EO$1,Data!$L:$N,3, FALSE) &amp; ",""" &amp; VLOOKUP(EO$1,Data!$L:$M,2, FALSE) &amp; """;"   )             )</f>
        <v/>
      </c>
      <c r="EP176" t="str">
        <f>IF(Data!$L177=EP$1, "",             IF(ISERR(SEARCH(EP$1,Data!$H177)),        "",          ";" &amp; VLOOKUP(EP$1,Data!$L:$N,3, FALSE) &amp; ",""" &amp; VLOOKUP(EP$1,Data!$L:$M,2, FALSE) &amp; """;"   )             )</f>
        <v/>
      </c>
      <c r="EQ176" t="str">
        <f>IF(Data!$L177=EQ$1, "",             IF(ISERR(SEARCH(EQ$1,Data!$H177)),        "",          ";" &amp; VLOOKUP(EQ$1,Data!$L:$N,3, FALSE) &amp; ",""" &amp; VLOOKUP(EQ$1,Data!$L:$M,2, FALSE) &amp; """;"   )             )</f>
        <v/>
      </c>
      <c r="ER176" t="str">
        <f>IF(Data!$L177=ER$1, "",             IF(ISERR(SEARCH(ER$1,Data!$H177)),        "",          ";" &amp; VLOOKUP(ER$1,Data!$L:$N,3, FALSE) &amp; ",""" &amp; VLOOKUP(ER$1,Data!$L:$M,2, FALSE) &amp; """;"   )             )</f>
        <v/>
      </c>
      <c r="ES176" t="str">
        <f>IF(Data!$L177=ES$1, "",             IF(ISERR(SEARCH(ES$1,Data!$H177)),        "",          ";" &amp; VLOOKUP(ES$1,Data!$L:$N,3, FALSE) &amp; ",""" &amp; VLOOKUP(ES$1,Data!$L:$M,2, FALSE) &amp; """;"   )             )</f>
        <v/>
      </c>
      <c r="ET176" t="str">
        <f>IF(Data!$L177=ET$1, "",             IF(ISERR(SEARCH(ET$1,Data!$H177)),        "",          ";" &amp; VLOOKUP(ET$1,Data!$L:$N,3, FALSE) &amp; ",""" &amp; VLOOKUP(ET$1,Data!$L:$M,2, FALSE) &amp; """;"   )             )</f>
        <v/>
      </c>
      <c r="EU176" t="str">
        <f>IF(Data!$L177=EU$1, "",             IF(ISERR(SEARCH(EU$1,Data!$H177)),        "",          ";" &amp; VLOOKUP(EU$1,Data!$L:$N,3, FALSE) &amp; ",""" &amp; VLOOKUP(EU$1,Data!$L:$M,2, FALSE) &amp; """;"   )             )</f>
        <v/>
      </c>
      <c r="EV176" t="str">
        <f>IF(Data!$L177=EV$1, "",             IF(ISERR(SEARCH(EV$1,Data!$H177)),        "",          ";" &amp; VLOOKUP(EV$1,Data!$L:$N,3, FALSE) &amp; ",""" &amp; VLOOKUP(EV$1,Data!$L:$M,2, FALSE) &amp; """;"   )             )</f>
        <v/>
      </c>
      <c r="EW176" t="str">
        <f>IF(Data!$L177=EW$1, "",             IF(ISERR(SEARCH(EW$1,Data!$H177)),        "",          ";" &amp; VLOOKUP(EW$1,Data!$L:$N,3, FALSE) &amp; ",""" &amp; VLOOKUP(EW$1,Data!$L:$M,2, FALSE) &amp; """;"   )             )</f>
        <v/>
      </c>
      <c r="EX176" t="str">
        <f>IF(Data!$L177=EX$1, "",             IF(ISERR(SEARCH(EX$1,Data!$H177)),        "",          ";" &amp; VLOOKUP(EX$1,Data!$L:$N,3, FALSE) &amp; ",""" &amp; VLOOKUP(EX$1,Data!$L:$M,2, FALSE) &amp; """;"   )             )</f>
        <v/>
      </c>
      <c r="EY176" t="str">
        <f>IF(Data!$L177=EY$1, "",             IF(ISERR(SEARCH(EY$1,Data!$H177)),        "",          ";" &amp; VLOOKUP(EY$1,Data!$L:$N,3, FALSE) &amp; ",""" &amp; VLOOKUP(EY$1,Data!$L:$M,2, FALSE) &amp; """;"   )             )</f>
        <v/>
      </c>
      <c r="EZ176" t="str">
        <f>IF(Data!$L177=EZ$1, "",             IF(ISERR(SEARCH(EZ$1,Data!$H177)),        "",          ";" &amp; VLOOKUP(EZ$1,Data!$L:$N,3, FALSE) &amp; ",""" &amp; VLOOKUP(EZ$1,Data!$L:$M,2, FALSE) &amp; """;"   )             )</f>
        <v/>
      </c>
      <c r="FA176" t="str">
        <f>IF(Data!$L177=FA$1, "",             IF(ISERR(SEARCH(FA$1,Data!$H177)),        "",          ";" &amp; VLOOKUP(FA$1,Data!$L:$N,3, FALSE) &amp; ",""" &amp; VLOOKUP(FA$1,Data!$L:$M,2, FALSE) &amp; """;"   )             )</f>
        <v/>
      </c>
      <c r="FB176" t="str">
        <f>IF(Data!$L177=FB$1, "",             IF(ISERR(SEARCH(FB$1,Data!$H177)),        "",          ";" &amp; VLOOKUP(FB$1,Data!$L:$N,3, FALSE) &amp; ",""" &amp; VLOOKUP(FB$1,Data!$L:$M,2, FALSE) &amp; """;"   )             )</f>
        <v/>
      </c>
      <c r="FC176" t="str">
        <f>IF(Data!$L177=FC$1, "",             IF(ISERR(SEARCH(FC$1,Data!$H177)),        "",          ";" &amp; VLOOKUP(FC$1,Data!$L:$N,3, FALSE) &amp; ",""" &amp; VLOOKUP(FC$1,Data!$L:$M,2, FALSE) &amp; """;"   )             )</f>
        <v/>
      </c>
      <c r="FD176" t="str">
        <f>IF(Data!$L177=FD$1, "",             IF(ISERR(SEARCH(FD$1,Data!$H177)),        "",          ";" &amp; VLOOKUP(FD$1,Data!$L:$N,3, FALSE) &amp; ",""" &amp; VLOOKUP(FD$1,Data!$L:$M,2, FALSE) &amp; """;"   )             )</f>
        <v/>
      </c>
      <c r="FE176" t="str">
        <f>IF(Data!$L177=FE$1, "",             IF(ISERR(SEARCH(FE$1,Data!$H177)),        "",          ";" &amp; VLOOKUP(FE$1,Data!$L:$N,3, FALSE) &amp; ",""" &amp; VLOOKUP(FE$1,Data!$L:$M,2, FALSE) &amp; """;"   )             )</f>
        <v/>
      </c>
      <c r="FF176" t="str">
        <f>IF(Data!$L177=FF$1, "",             IF(ISERR(SEARCH(FF$1,Data!$H177)),        "",          ";" &amp; VLOOKUP(FF$1,Data!$L:$N,3, FALSE) &amp; ",""" &amp; VLOOKUP(FF$1,Data!$L:$M,2, FALSE) &amp; """;"   )             )</f>
        <v/>
      </c>
      <c r="FG176" t="str">
        <f>IF(Data!$L177=FG$1, "",             IF(ISERR(SEARCH(FG$1,Data!$H177)),        "",          ";" &amp; VLOOKUP(FG$1,Data!$L:$N,3, FALSE) &amp; ",""" &amp; VLOOKUP(FG$1,Data!$L:$M,2, FALSE) &amp; """;"   )             )</f>
        <v/>
      </c>
      <c r="FH176" t="str">
        <f>IF(Data!$L177=FH$1, "",             IF(ISERR(SEARCH(FH$1,Data!$H177)),        "",          ";" &amp; VLOOKUP(FH$1,Data!$L:$N,3, FALSE) &amp; ",""" &amp; VLOOKUP(FH$1,Data!$L:$M,2, FALSE) &amp; """;"   )             )</f>
        <v/>
      </c>
      <c r="FI176" t="str">
        <f>IF(Data!$L177=FI$1, "",             IF(ISERR(SEARCH(FI$1,Data!$H177)),        "",          ";" &amp; VLOOKUP(FI$1,Data!$L:$N,3, FALSE) &amp; ",""" &amp; VLOOKUP(FI$1,Data!$L:$M,2, FALSE) &amp; """;"   )             )</f>
        <v/>
      </c>
      <c r="FJ176" t="str">
        <f>IF(Data!$L177=FJ$1, "",             IF(ISERR(SEARCH(FJ$1,Data!$H177)),        "",          ";" &amp; VLOOKUP(FJ$1,Data!$L:$N,3, FALSE) &amp; ",""" &amp; VLOOKUP(FJ$1,Data!$L:$M,2, FALSE) &amp; """;"   )             )</f>
        <v/>
      </c>
      <c r="FK176" t="str">
        <f>IF(Data!$L177=FK$1, "",             IF(ISERR(SEARCH(FK$1,Data!$H177)),        "",          ";" &amp; VLOOKUP(FK$1,Data!$L:$N,3, FALSE) &amp; ",""" &amp; VLOOKUP(FK$1,Data!$L:$M,2, FALSE) &amp; """;"   )             )</f>
        <v/>
      </c>
      <c r="FL176" t="str">
        <f>IF(Data!$L177=FL$1, "",             IF(ISERR(SEARCH(FL$1,Data!$H177)),        "",          ";" &amp; VLOOKUP(FL$1,Data!$L:$N,3, FALSE) &amp; ",""" &amp; VLOOKUP(FL$1,Data!$L:$M,2, FALSE) &amp; """;"   )             )</f>
        <v/>
      </c>
      <c r="FM176" t="str">
        <f>IF(Data!$L177=FM$1, "",             IF(ISERR(SEARCH(FM$1,Data!$H177)),        "",          ";" &amp; VLOOKUP(FM$1,Data!$L:$N,3, FALSE) &amp; ",""" &amp; VLOOKUP(FM$1,Data!$L:$M,2, FALSE) &amp; """;"   )             )</f>
        <v/>
      </c>
      <c r="FN176" t="str">
        <f>IF(Data!$L177=FN$1, "",             IF(ISERR(SEARCH(FN$1,Data!$H177)),        "",          ";" &amp; VLOOKUP(FN$1,Data!$L:$N,3, FALSE) &amp; ",""" &amp; VLOOKUP(FN$1,Data!$L:$M,2, FALSE) &amp; """;"   )             )</f>
        <v/>
      </c>
      <c r="FO176" t="str">
        <f>IF(Data!$L177=FO$1, "",             IF(ISERR(SEARCH(FO$1,Data!$H177)),        "",          ";" &amp; VLOOKUP(FO$1,Data!$L:$N,3, FALSE) &amp; ",""" &amp; VLOOKUP(FO$1,Data!$L:$M,2, FALSE) &amp; """;"   )             )</f>
        <v/>
      </c>
      <c r="FP176" t="str">
        <f>IF(Data!$L177=FP$1, "",             IF(ISERR(SEARCH(FP$1,Data!$H177)),        "",          ";" &amp; VLOOKUP(FP$1,Data!$L:$N,3, FALSE) &amp; ",""" &amp; VLOOKUP(FP$1,Data!$L:$M,2, FALSE) &amp; """;"   )             )</f>
        <v/>
      </c>
      <c r="FQ176" t="str">
        <f>IF(Data!$L177=FQ$1, "",             IF(ISERR(SEARCH(FQ$1,Data!$H177)),        "",          ";" &amp; VLOOKUP(FQ$1,Data!$L:$N,3, FALSE) &amp; ",""" &amp; VLOOKUP(FQ$1,Data!$L:$M,2, FALSE) &amp; """;"   )             )</f>
        <v/>
      </c>
      <c r="FR176" t="str">
        <f>IF(Data!$L177=FR$1, "",             IF(ISERR(SEARCH(FR$1,Data!$H177)),        "",          ";" &amp; VLOOKUP(FR$1,Data!$L:$N,3, FALSE) &amp; ",""" &amp; VLOOKUP(FR$1,Data!$L:$M,2, FALSE) &amp; """;"   )             )</f>
        <v/>
      </c>
      <c r="FS176" t="str">
        <f>IF(Data!$L177=FS$1, "",             IF(ISERR(SEARCH(FS$1,Data!$H177)),        "",          ";" &amp; VLOOKUP(FS$1,Data!$L:$N,3, FALSE) &amp; ",""" &amp; VLOOKUP(FS$1,Data!$L:$M,2, FALSE) &amp; """;"   )             )</f>
        <v/>
      </c>
      <c r="FT176" t="str">
        <f>IF(Data!$L177=FT$1, "",             IF(ISERR(SEARCH(FT$1,Data!$H177)),        "",          ";" &amp; VLOOKUP(FT$1,Data!$L:$N,3, FALSE) &amp; ",""" &amp; VLOOKUP(FT$1,Data!$L:$M,2, FALSE) &amp; """;"   )             )</f>
        <v/>
      </c>
      <c r="FU176" t="str">
        <f>IF(Data!$L177=FU$1, "",             IF(ISERR(SEARCH(FU$1,Data!$H177)),        "",          ";" &amp; VLOOKUP(FU$1,Data!$L:$N,3, FALSE) &amp; ",""" &amp; VLOOKUP(FU$1,Data!$L:$M,2, FALSE) &amp; """;"   )             )</f>
        <v/>
      </c>
      <c r="FV176" t="str">
        <f>IF(Data!$L177=FV$1, "",             IF(ISERR(SEARCH(FV$1,Data!$H177)),        "",          ";" &amp; VLOOKUP(FV$1,Data!$L:$N,3, FALSE) &amp; ",""" &amp; VLOOKUP(FV$1,Data!$L:$M,2, FALSE) &amp; """;"   )             )</f>
        <v/>
      </c>
      <c r="FW176" t="str">
        <f>IF(Data!$L177=FW$1, "",             IF(ISERR(SEARCH(FW$1,Data!$H177)),        "",          ";" &amp; VLOOKUP(FW$1,Data!$L:$N,3, FALSE) &amp; ",""" &amp; VLOOKUP(FW$1,Data!$L:$M,2, FALSE) &amp; """;"   )             )</f>
        <v/>
      </c>
      <c r="FX176" t="str">
        <f>IF(Data!$L177=FX$1, "",             IF(ISERR(SEARCH(FX$1,Data!$H177)),        "",          ";" &amp; VLOOKUP(FX$1,Data!$L:$N,3, FALSE) &amp; ",""" &amp; VLOOKUP(FX$1,Data!$L:$M,2, FALSE) &amp; """;"   )             )</f>
        <v/>
      </c>
      <c r="FY176" t="str">
        <f>IF(Data!$L177=FY$1, "",             IF(ISERR(SEARCH(FY$1,Data!$H177)),        "",          ";" &amp; VLOOKUP(FY$1,Data!$L:$N,3, FALSE) &amp; ",""" &amp; VLOOKUP(FY$1,Data!$L:$M,2, FALSE) &amp; """;"   )             )</f>
        <v/>
      </c>
      <c r="FZ176" t="str">
        <f>IF(Data!$L177=FZ$1, "",             IF(ISERR(SEARCH(FZ$1,Data!$H177)),        "",          ";" &amp; VLOOKUP(FZ$1,Data!$L:$N,3, FALSE) &amp; ",""" &amp; VLOOKUP(FZ$1,Data!$L:$M,2, FALSE) &amp; """;"   )             )</f>
        <v/>
      </c>
      <c r="GA176" t="str">
        <f>IF(Data!$L177=GA$1, "",             IF(ISERR(SEARCH(GA$1,Data!$H177)),        "",          ";" &amp; VLOOKUP(GA$1,Data!$L:$N,3, FALSE) &amp; ",""" &amp; VLOOKUP(GA$1,Data!$L:$M,2, FALSE) &amp; """;"   )             )</f>
        <v/>
      </c>
      <c r="GB176" t="str">
        <f>IF(Data!$L177=GB$1, "",             IF(ISERR(SEARCH(GB$1,Data!$H177)),        "",          ";" &amp; VLOOKUP(GB$1,Data!$L:$N,3, FALSE) &amp; ",""" &amp; VLOOKUP(GB$1,Data!$L:$M,2, FALSE) &amp; """;"   )             )</f>
        <v/>
      </c>
      <c r="GC176" t="str">
        <f>IF(Data!$L177=GC$1, "",             IF(ISERR(SEARCH(GC$1,Data!$H177)),        "",          ";" &amp; VLOOKUP(GC$1,Data!$L:$N,3, FALSE) &amp; ",""" &amp; VLOOKUP(GC$1,Data!$L:$M,2, FALSE) &amp; """;"   )             )</f>
        <v/>
      </c>
      <c r="GD176" t="str">
        <f>IF(Data!$L177=GD$1, "",             IF(ISERR(SEARCH(GD$1,Data!$H177)),        "",          ";" &amp; VLOOKUP(GD$1,Data!$L:$N,3, FALSE) &amp; ",""" &amp; VLOOKUP(GD$1,Data!$L:$M,2, FALSE) &amp; """;"   )             )</f>
        <v/>
      </c>
      <c r="GE176" t="str">
        <f>IF(Data!$L177=GE$1, "",             IF(ISERR(SEARCH(GE$1,Data!$H177)),        "",          ";" &amp; VLOOKUP(GE$1,Data!$L:$N,3, FALSE) &amp; ",""" &amp; VLOOKUP(GE$1,Data!$L:$M,2, FALSE) &amp; """;"   )             )</f>
        <v/>
      </c>
      <c r="GF176" t="str">
        <f>IF(Data!$L177=GF$1, "",             IF(ISERR(SEARCH(GF$1,Data!$H177)),        "",          ";" &amp; VLOOKUP(GF$1,Data!$L:$N,3, FALSE) &amp; ",""" &amp; VLOOKUP(GF$1,Data!$L:$M,2, FALSE) &amp; """;"   )             )</f>
        <v/>
      </c>
      <c r="GG176" t="str">
        <f>IF(Data!$L177=GG$1, "",             IF(ISERR(SEARCH(GG$1,Data!$H177)),        "",          ";" &amp; VLOOKUP(GG$1,Data!$L:$N,3, FALSE) &amp; ",""" &amp; VLOOKUP(GG$1,Data!$L:$M,2, FALSE) &amp; """;"   )             )</f>
        <v/>
      </c>
      <c r="GH176" t="str">
        <f>IF(Data!$L177=GH$1, "",             IF(ISERR(SEARCH(GH$1,Data!$H177)),        "",          ";" &amp; VLOOKUP(GH$1,Data!$L:$N,3, FALSE) &amp; ",""" &amp; VLOOKUP(GH$1,Data!$L:$M,2, FALSE) &amp; """;"   )             )</f>
        <v/>
      </c>
      <c r="GI176" t="str">
        <f>IF(Data!$L177=GI$1, "",             IF(ISERR(SEARCH(GI$1,Data!$H177)),        "",          ";" &amp; VLOOKUP(GI$1,Data!$L:$N,3, FALSE) &amp; ",""" &amp; VLOOKUP(GI$1,Data!$L:$M,2, FALSE) &amp; """;"   )             )</f>
        <v/>
      </c>
      <c r="GJ176" t="str">
        <f>IF(Data!$L177=GJ$1, "",             IF(ISERR(SEARCH(GJ$1,Data!$H177)),        "",          ";" &amp; VLOOKUP(GJ$1,Data!$L:$N,3, FALSE) &amp; ",""" &amp; VLOOKUP(GJ$1,Data!$L:$M,2, FALSE) &amp; """;"   )             )</f>
        <v/>
      </c>
      <c r="GK176" t="str">
        <f>IF(Data!$L177=GK$1, "",             IF(ISERR(SEARCH(GK$1,Data!$H177)),        "",          ";" &amp; VLOOKUP(GK$1,Data!$L:$N,3, FALSE) &amp; ",""" &amp; VLOOKUP(GK$1,Data!$L:$M,2, FALSE) &amp; """;"   )             )</f>
        <v/>
      </c>
      <c r="GL176" t="str">
        <f>IF(Data!$L177=GL$1, "",             IF(ISERR(SEARCH(GL$1,Data!$H177)),        "",          ";" &amp; VLOOKUP(GL$1,Data!$L:$N,3, FALSE) &amp; ",""" &amp; VLOOKUP(GL$1,Data!$L:$M,2, FALSE) &amp; """;"   )             )</f>
        <v/>
      </c>
      <c r="GM176" t="str">
        <f>IF(Data!$L177=GM$1, "",             IF(ISERR(SEARCH(GM$1,Data!$H177)),        "",          ";" &amp; VLOOKUP(GM$1,Data!$L:$N,3, FALSE) &amp; ",""" &amp; VLOOKUP(GM$1,Data!$L:$M,2, FALSE) &amp; """;"   )             )</f>
        <v/>
      </c>
      <c r="GN176" t="str">
        <f>IF(Data!$L177=GN$1, "",             IF(ISERR(SEARCH(GN$1,Data!$H177)),        "",          ";" &amp; VLOOKUP(GN$1,Data!$L:$N,3, FALSE) &amp; ",""" &amp; VLOOKUP(GN$1,Data!$L:$M,2, FALSE) &amp; """;"   )             )</f>
        <v/>
      </c>
      <c r="GO176" t="str">
        <f>IF(Data!$L177=GO$1, "",             IF(ISERR(SEARCH(GO$1,Data!$H177)),        "",          ";" &amp; VLOOKUP(GO$1,Data!$L:$N,3, FALSE) &amp; ",""" &amp; VLOOKUP(GO$1,Data!$L:$M,2, FALSE) &amp; """;"   )             )</f>
        <v/>
      </c>
      <c r="GP176" t="str">
        <f>IF(Data!$L177=GP$1, "",             IF(ISERR(SEARCH(GP$1,Data!$H177)),        "",          ";" &amp; VLOOKUP(GP$1,Data!$L:$N,3, FALSE) &amp; ",""" &amp; VLOOKUP(GP$1,Data!$L:$M,2, FALSE) &amp; """;"   )             )</f>
        <v/>
      </c>
      <c r="GQ176" t="str">
        <f>IF(Data!$L177=GQ$1, "",             IF(ISERR(SEARCH(GQ$1,Data!$H177)),        "",          ";" &amp; VLOOKUP(GQ$1,Data!$L:$N,3, FALSE) &amp; ",""" &amp; VLOOKUP(GQ$1,Data!$L:$M,2, FALSE) &amp; """;"   )             )</f>
        <v/>
      </c>
      <c r="GR176" t="str">
        <f>IF(Data!$L177=GR$1, "",             IF(ISERR(SEARCH(GR$1,Data!$H177)),        "",          ";" &amp; VLOOKUP(GR$1,Data!$L:$N,3, FALSE) &amp; ",""" &amp; VLOOKUP(GR$1,Data!$L:$M,2, FALSE) &amp; """;"   )             )</f>
        <v/>
      </c>
      <c r="GS176" t="str">
        <f>IF(Data!$L177=GS$1, "",             IF(ISERR(SEARCH(GS$1,Data!$H177)),        "",          ";" &amp; VLOOKUP(GS$1,Data!$L:$N,3, FALSE) &amp; ",""" &amp; VLOOKUP(GS$1,Data!$L:$M,2, FALSE) &amp; """;"   )             )</f>
        <v/>
      </c>
      <c r="GT176" t="str">
        <f>IF(Data!$L177=GT$1, "",             IF(ISERR(SEARCH(GT$1,Data!$H177)),        "",          ";" &amp; VLOOKUP(GT$1,Data!$L:$N,3, FALSE) &amp; ",""" &amp; VLOOKUP(GT$1,Data!$L:$M,2, FALSE) &amp; """;"   )             )</f>
        <v/>
      </c>
      <c r="GU176" t="str">
        <f>IF(Data!$L177=GU$1, "",             IF(ISERR(SEARCH(GU$1,Data!$H177)),        "",          ";" &amp; VLOOKUP(GU$1,Data!$L:$N,3, FALSE) &amp; ",""" &amp; VLOOKUP(GU$1,Data!$L:$M,2, FALSE) &amp; """;"   )             )</f>
        <v/>
      </c>
      <c r="GV176" t="str">
        <f>IF(Data!$L177=GV$1, "",             IF(ISERR(SEARCH(GV$1,Data!$H177)),        "",          ";" &amp; VLOOKUP(GV$1,Data!$L:$N,3, FALSE) &amp; ",""" &amp; VLOOKUP(GV$1,Data!$L:$M,2, FALSE) &amp; """;"   )             )</f>
        <v/>
      </c>
      <c r="GW176" t="str">
        <f>IF(Data!$L177=GW$1, "",             IF(ISERR(SEARCH(GW$1,Data!$H177)),        "",          ";" &amp; VLOOKUP(GW$1,Data!$L:$N,3, FALSE) &amp; ",""" &amp; VLOOKUP(GW$1,Data!$L:$M,2, FALSE) &amp; """;"   )             )</f>
        <v/>
      </c>
      <c r="GX176" t="str">
        <f>IF(Data!$L177=GX$1, "",             IF(ISERR(SEARCH(GX$1,Data!$H177)),        "",          ";" &amp; VLOOKUP(GX$1,Data!$L:$N,3, FALSE) &amp; ",""" &amp; VLOOKUP(GX$1,Data!$L:$M,2, FALSE) &amp; """;"   )             )</f>
        <v/>
      </c>
      <c r="GY176" t="str">
        <f>IF(Data!$L177=GY$1, "",             IF(ISERR(SEARCH(GY$1,Data!$H177)),        "",          ";" &amp; VLOOKUP(GY$1,Data!$L:$N,3, FALSE) &amp; ",""" &amp; VLOOKUP(GY$1,Data!$L:$M,2, FALSE) &amp; """;"   )             )</f>
        <v/>
      </c>
      <c r="GZ176" t="str">
        <f>IF(Data!$L177=GZ$1, "",             IF(ISERR(SEARCH(GZ$1,Data!$H177)),        "",          ";" &amp; VLOOKUP(GZ$1,Data!$L:$N,3, FALSE) &amp; ",""" &amp; VLOOKUP(GZ$1,Data!$L:$M,2, FALSE) &amp; """;"   )             )</f>
        <v/>
      </c>
      <c r="HA176" t="str">
        <f>IF(Data!$L177=HA$1, "",             IF(ISERR(SEARCH(HA$1,Data!$H177)),        "",          ";" &amp; VLOOKUP(HA$1,Data!$L:$N,3, FALSE) &amp; ",""" &amp; VLOOKUP(HA$1,Data!$L:$M,2, FALSE) &amp; """;"   )             )</f>
        <v/>
      </c>
      <c r="HB176" t="str">
        <f>IF(Data!$L177=HB$1, "",             IF(ISERR(SEARCH(HB$1,Data!$H177)),        "",          ";" &amp; VLOOKUP(HB$1,Data!$L:$N,3, FALSE) &amp; ",""" &amp; VLOOKUP(HB$1,Data!$L:$M,2, FALSE) &amp; """;"   )             )</f>
        <v/>
      </c>
      <c r="HC176" t="str">
        <f>IF(Data!$L177=HC$1, "",             IF(ISERR(SEARCH(HC$1,Data!$H177)),        "",          ";" &amp; VLOOKUP(HC$1,Data!$L:$N,3, FALSE) &amp; ",""" &amp; VLOOKUP(HC$1,Data!$L:$M,2, FALSE) &amp; """;"   )             )</f>
        <v/>
      </c>
      <c r="HD176" t="str">
        <f>IF(Data!$L177=HD$1, "",             IF(ISERR(SEARCH(HD$1,Data!$H177)),        "",          ";" &amp; VLOOKUP(HD$1,Data!$L:$N,3, FALSE) &amp; ",""" &amp; VLOOKUP(HD$1,Data!$L:$M,2, FALSE) &amp; """;"   )             )</f>
        <v/>
      </c>
      <c r="HE176" t="str">
        <f>IF(Data!$L177=HE$1, "",             IF(ISERR(SEARCH(HE$1,Data!$H177)),        "",          ";" &amp; VLOOKUP(HE$1,Data!$L:$N,3, FALSE) &amp; ",""" &amp; VLOOKUP(HE$1,Data!$L:$M,2, FALSE) &amp; """;"   )             )</f>
        <v/>
      </c>
      <c r="HF176" t="str">
        <f>IF(Data!$L177=HF$1, "",             IF(ISERR(SEARCH(HF$1,Data!$H177)),        "",          ";" &amp; VLOOKUP(HF$1,Data!$L:$N,3, FALSE) &amp; ",""" &amp; VLOOKUP(HF$1,Data!$L:$M,2, FALSE) &amp; """;"   )             )</f>
        <v/>
      </c>
      <c r="HG176" t="str">
        <f>IF(Data!$L177=HG$1, "",             IF(ISERR(SEARCH(HG$1,Data!$H177)),        "",          ";" &amp; VLOOKUP(HG$1,Data!$L:$N,3, FALSE) &amp; ",""" &amp; VLOOKUP(HG$1,Data!$L:$M,2, FALSE) &amp; """;"   )             )</f>
        <v/>
      </c>
      <c r="HH176" t="str">
        <f>IF(Data!$L177=HH$1, "",             IF(ISERR(SEARCH(HH$1,Data!$H177)),        "",          ";" &amp; VLOOKUP(HH$1,Data!$L:$N,3, FALSE) &amp; ",""" &amp; VLOOKUP(HH$1,Data!$L:$M,2, FALSE) &amp; """;"   )             )</f>
        <v/>
      </c>
      <c r="HI176" t="str">
        <f>IF(Data!$L177=HI$1, "",             IF(ISERR(SEARCH(HI$1,Data!$H177)),        "",          ";" &amp; VLOOKUP(HI$1,Data!$L:$N,3, FALSE) &amp; ",""" &amp; VLOOKUP(HI$1,Data!$L:$M,2, FALSE) &amp; """;"   )             )</f>
        <v/>
      </c>
      <c r="HJ176" t="str">
        <f>IF(Data!$L177=HJ$1, "",             IF(ISERR(SEARCH(HJ$1,Data!$H177)),        "",          ";" &amp; VLOOKUP(HJ$1,Data!$L:$N,3, FALSE) &amp; ",""" &amp; VLOOKUP(HJ$1,Data!$L:$M,2, FALSE) &amp; """;"   )             )</f>
        <v/>
      </c>
      <c r="HK176" t="str">
        <f>IF(Data!$L177=HK$1, "",             IF(ISERR(SEARCH(HK$1,Data!$H177)),        "",          ";" &amp; VLOOKUP(HK$1,Data!$L:$N,3, FALSE) &amp; ",""" &amp; VLOOKUP(HK$1,Data!$L:$M,2, FALSE) &amp; """;"   )             )</f>
        <v/>
      </c>
      <c r="HL176" t="str">
        <f>IF(Data!$L177=HL$1, "",             IF(ISERR(SEARCH(HL$1,Data!$H177)),        "",          ";" &amp; VLOOKUP(HL$1,Data!$L:$N,3, FALSE) &amp; ",""" &amp; VLOOKUP(HL$1,Data!$L:$M,2, FALSE) &amp; """;"   )             )</f>
        <v/>
      </c>
      <c r="HM176" t="str">
        <f>IF(Data!$L177=HM$1, "",             IF(ISERR(SEARCH(HM$1,Data!$H177)),        "",          ";" &amp; VLOOKUP(HM$1,Data!$L:$N,3, FALSE) &amp; ",""" &amp; VLOOKUP(HM$1,Data!$L:$M,2, FALSE) &amp; """;"   )             )</f>
        <v/>
      </c>
      <c r="HN176" t="str">
        <f>IF(Data!$L177=HN$1, "",             IF(ISERR(SEARCH(HN$1,Data!$H177)),        "",          ";" &amp; VLOOKUP(HN$1,Data!$L:$N,3, FALSE) &amp; ",""" &amp; VLOOKUP(HN$1,Data!$L:$M,2, FALSE) &amp; """;"   )             )</f>
        <v/>
      </c>
      <c r="HO176" t="str">
        <f>IF(Data!$L177=HO$1, "",             IF(ISERR(SEARCH(HO$1,Data!$H177)),        "",          ";" &amp; VLOOKUP(HO$1,Data!$L:$N,3, FALSE) &amp; ",""" &amp; VLOOKUP(HO$1,Data!$L:$M,2, FALSE) &amp; """;"   )             )</f>
        <v/>
      </c>
      <c r="HP176" t="str">
        <f>IF(Data!$L177=HP$1, "",             IF(ISERR(SEARCH(HP$1,Data!$H177)),        "",          ";" &amp; VLOOKUP(HP$1,Data!$L:$N,3, FALSE) &amp; ",""" &amp; VLOOKUP(HP$1,Data!$L:$M,2, FALSE) &amp; """;"   )             )</f>
        <v/>
      </c>
      <c r="HQ176" t="str">
        <f>IF(Data!$L177=HQ$1, "",             IF(ISERR(SEARCH(HQ$1,Data!$H177)),        "",          ";" &amp; VLOOKUP(HQ$1,Data!$L:$N,3, FALSE) &amp; ",""" &amp; VLOOKUP(HQ$1,Data!$L:$M,2, FALSE) &amp; """;"   )             )</f>
        <v/>
      </c>
      <c r="HR176" t="str">
        <f>IF(Data!$L177=HR$1, "",             IF(ISERR(SEARCH(HR$1,Data!$H177)),        "",          ";" &amp; VLOOKUP(HR$1,Data!$L:$N,3, FALSE) &amp; ",""" &amp; VLOOKUP(HR$1,Data!$L:$M,2, FALSE) &amp; """;"   )             )</f>
        <v/>
      </c>
      <c r="HS176" t="str">
        <f>IF(Data!$L177=HS$1, "",             IF(ISERR(SEARCH(HS$1,Data!$H177)),        "",          ";" &amp; VLOOKUP(HS$1,Data!$L:$N,3, FALSE) &amp; ",""" &amp; VLOOKUP(HS$1,Data!$L:$M,2, FALSE) &amp; """;"   )             )</f>
        <v/>
      </c>
      <c r="HT176" t="str">
        <f>IF(Data!$L177=HT$1, "",             IF(ISERR(SEARCH(HT$1,Data!$H177)),        "",          ";" &amp; VLOOKUP(HT$1,Data!$L:$N,3, FALSE) &amp; ",""" &amp; VLOOKUP(HT$1,Data!$L:$M,2, FALSE) &amp; """;"   )             )</f>
        <v/>
      </c>
      <c r="HU176" t="str">
        <f>IF(Data!$L177=HU$1, "",             IF(ISERR(SEARCH(HU$1,Data!$H177)),        "",          ";" &amp; VLOOKUP(HU$1,Data!$L:$N,3, FALSE) &amp; ",""" &amp; VLOOKUP(HU$1,Data!$L:$M,2, FALSE) &amp; """;"   )             )</f>
        <v/>
      </c>
      <c r="HV176" t="str">
        <f>IF(Data!$L177=HV$1, "",             IF(ISERR(SEARCH(HV$1,Data!$H177)),        "",          ";" &amp; VLOOKUP(HV$1,Data!$L:$N,3, FALSE) &amp; ",""" &amp; VLOOKUP(HV$1,Data!$L:$M,2, FALSE) &amp; """;"   )             )</f>
        <v/>
      </c>
      <c r="HW176" t="str">
        <f>IF(Data!$L177=HW$1, "",             IF(ISERR(SEARCH(HW$1,Data!$H177)),        "",          ";" &amp; VLOOKUP(HW$1,Data!$L:$N,3, FALSE) &amp; ",""" &amp; VLOOKUP(HW$1,Data!$L:$M,2, FALSE) &amp; """;"   )             )</f>
        <v/>
      </c>
      <c r="HX176" t="str">
        <f>IF(Data!$L177=HX$1, "",             IF(ISERR(SEARCH(HX$1,Data!$H177)),        "",          ";" &amp; VLOOKUP(HX$1,Data!$L:$N,3, FALSE) &amp; ",""" &amp; VLOOKUP(HX$1,Data!$L:$M,2, FALSE) &amp; """;"   )             )</f>
        <v/>
      </c>
      <c r="HY176" t="str">
        <f>IF(Data!$L177=HY$1, "",             IF(ISERR(SEARCH(HY$1,Data!$H177)),        "",          ";" &amp; VLOOKUP(HY$1,Data!$L:$N,3, FALSE) &amp; ",""" &amp; VLOOKUP(HY$1,Data!$L:$M,2, FALSE) &amp; """;"   )             )</f>
        <v/>
      </c>
      <c r="HZ176" t="str">
        <f>IF(Data!$L177=HZ$1, "",             IF(ISERR(SEARCH(HZ$1,Data!$H177)),        "",          ";" &amp; VLOOKUP(HZ$1,Data!$L:$N,3, FALSE) &amp; ",""" &amp; VLOOKUP(HZ$1,Data!$L:$M,2, FALSE) &amp; """;"   )             )</f>
        <v/>
      </c>
      <c r="IA176" t="str">
        <f>IF(Data!$L177=IA$1, "",             IF(ISERR(SEARCH(IA$1,Data!$H177)),        "",          ";" &amp; VLOOKUP(IA$1,Data!$L:$N,3, FALSE) &amp; ",""" &amp; VLOOKUP(IA$1,Data!$L:$M,2, FALSE) &amp; """;"   )             )</f>
        <v/>
      </c>
      <c r="IB176" t="str">
        <f>IF(Data!$L177=IB$1, "",             IF(ISERR(SEARCH(IB$1,Data!$H177)),        "",          ";" &amp; VLOOKUP(IB$1,Data!$L:$N,3, FALSE) &amp; ",""" &amp; VLOOKUP(IB$1,Data!$L:$M,2, FALSE) &amp; """;"   )             )</f>
        <v/>
      </c>
      <c r="IC176" t="str">
        <f>IF(Data!$L177=IC$1, "",             IF(ISERR(SEARCH(IC$1,Data!$H177)),        "",          ";" &amp; VLOOKUP(IC$1,Data!$L:$N,3, FALSE) &amp; ",""" &amp; VLOOKUP(IC$1,Data!$L:$M,2, FALSE) &amp; """;"   )             )</f>
        <v/>
      </c>
      <c r="ID176" t="str">
        <f>IF(Data!$L177=ID$1, "",             IF(ISERR(SEARCH(ID$1,Data!$H177)),        "",          ";" &amp; VLOOKUP(ID$1,Data!$L:$N,3, FALSE) &amp; ",""" &amp; VLOOKUP(ID$1,Data!$L:$M,2, FALSE) &amp; """;"   )             )</f>
        <v/>
      </c>
      <c r="IE176" t="str">
        <f>IF(Data!$L177=IE$1, "",             IF(ISERR(SEARCH(IE$1,Data!$H177)),        "",          ";" &amp; VLOOKUP(IE$1,Data!$L:$N,3, FALSE) &amp; ",""" &amp; VLOOKUP(IE$1,Data!$L:$M,2, FALSE) &amp; """;"   )             )</f>
        <v/>
      </c>
      <c r="IF176" t="str">
        <f>IF(Data!$L177=IF$1, "",             IF(ISERR(SEARCH(IF$1,Data!$H177)),        "",          ";" &amp; VLOOKUP(IF$1,Data!$L:$N,3, FALSE) &amp; ",""" &amp; VLOOKUP(IF$1,Data!$L:$M,2, FALSE) &amp; """;"   )             )</f>
        <v/>
      </c>
      <c r="IG176" t="str">
        <f>IF(Data!$L177=IG$1, "",             IF(ISERR(SEARCH(IG$1,Data!$H177)),        "",          ";" &amp; VLOOKUP(IG$1,Data!$L:$N,3, FALSE) &amp; ",""" &amp; VLOOKUP(IG$1,Data!$L:$M,2, FALSE) &amp; """;"   )             )</f>
        <v/>
      </c>
      <c r="IH176" t="str">
        <f>IF(Data!$L177=IH$1, "",             IF(ISERR(SEARCH(IH$1,Data!$H177)),        "",          ";" &amp; VLOOKUP(IH$1,Data!$L:$N,3, FALSE) &amp; ",""" &amp; VLOOKUP(IH$1,Data!$L:$M,2, FALSE) &amp; """;"   )             )</f>
        <v/>
      </c>
      <c r="II176" t="str">
        <f>IF(Data!$L177=II$1, "",             IF(ISERR(SEARCH(II$1,Data!$H177)),        "",          ";" &amp; VLOOKUP(II$1,Data!$L:$N,3, FALSE) &amp; ",""" &amp; VLOOKUP(II$1,Data!$L:$M,2, FALSE) &amp; """;"   )             )</f>
        <v/>
      </c>
    </row>
    <row r="177" spans="1:243" x14ac:dyDescent="0.3">
      <c r="A177" t="str">
        <f>Data!L178</f>
        <v>Viqi Shesh</v>
      </c>
      <c r="B177" s="15" t="str">
        <f>VLOOKUP(Tableau36[[#This Row],[Character]],Data!L:N,3,FALSE)</f>
        <v>00000000-0000-0000-0000-000000000176</v>
      </c>
      <c r="C177" s="15" t="str">
        <f>VLOOKUP(Tableau36[[#This Row],[Character]],Data!L:M,2,FALSE)</f>
        <v>HUMAN</v>
      </c>
      <c r="D177" s="15" t="str">
        <f>SUBSTITUTE(     SUBSTITUTE(Tableau36[[#This Row],[character_id,character_type,friend_id,friend_type]],",""DROID""",""),    ",""HUMAN""", "")</f>
        <v/>
      </c>
      <c r="E177" s="15" t="str">
        <f>IF(Tableau36[[#This Row],[With char''s id]] = "", "",    MID(Tableau36[[#This Row],[With char''s id]], 2, LEN(Tableau36[[#This Row],[With char''s id]])-1))</f>
        <v/>
      </c>
      <c r="F177" s="15" t="str">
        <f>SUBSTITUTE(Tableau36[[#This Row],[List of friend''s id]],  "/",    "/" &amp; Tableau36[[#This Row],[Character''s id]] &amp; ",""" &amp; Tableau36[[#This Row],[Type]] &amp; """,")</f>
        <v/>
      </c>
      <c r="G177" t="str">
        <f>IF( Tableau36[[#This Row],[removed double semi-colon]]="", "", "/" &amp; MID(Tableau36[[#This Row],[removed double semi-colon]],2,LEN(Tableau36[[#This Row],[removed double semi-colon]]) - 2) )</f>
        <v/>
      </c>
      <c r="H177" t="str">
        <f>SUBSTITUTE(Tableau36[[#This Row],[Concatenation]],";;","/")</f>
        <v/>
      </c>
      <c r="I177" t="str">
        <f>friends!M177&amp; friends!N177&amp; friends!O177&amp; friends!P177&amp; friends!Q177&amp; friends!R177&amp; friends!S177&amp; friends!T177&amp; friends!U177&amp; friends!V177&amp; friends!W177&amp; friends!X177&amp; friends!Y177&amp; friends!Z177&amp; friends!AA177&amp; friends!AB177&amp; friends!AC177&amp; friends!AD177&amp; friends!AE177&amp; friends!AF177&amp; friends!AG177&amp; friends!AH177&amp; friends!AI177&amp; friends!AJ177&amp; friends!AK177&amp; friends!AL177&amp; friends!AM177&amp; friends!AN177&amp; friends!AO177&amp; friends!AP177&amp; friends!AQ177&amp; friends!AR177&amp; friends!AS177&amp; friends!AT177&amp; friends!AU177&amp; friends!AV177&amp; friends!AW177&amp; friends!AX177&amp; friends!AY177&amp; friends!AZ177&amp; friends!BA177&amp; friends!BB177&amp; friends!BC177&amp; friends!BD177&amp; friends!BE177&amp; friends!BF177&amp; friends!BG177&amp; friends!BH177&amp; friends!BI177&amp; friends!BJ177&amp; friends!BK177&amp; friends!BL177&amp; friends!BM177&amp; friends!BN177&amp; friends!BO177&amp; friends!BP177&amp; friends!BQ177&amp; friends!BR177&amp; friends!BS177&amp; friends!BT177&amp; friends!BU177&amp; friends!BV177&amp; friends!BW177&amp; friends!BX177&amp; friends!BY177&amp; friends!BZ177&amp; friends!CA177&amp; friends!CB177&amp; friends!CC177&amp; friends!CD177&amp; friends!CE177&amp; friends!CF177&amp; friends!CG177&amp; friends!CH177&amp; friends!CI177&amp; friends!CJ177&amp; friends!CK177&amp; friends!CL177&amp; friends!CM177&amp; friends!CN177&amp; friends!CO177&amp; friends!CP177&amp; friends!CQ177&amp; friends!CR177&amp; friends!CS177&amp; friends!CT177&amp; friends!CU177&amp; friends!CV177&amp; friends!CW177&amp; friends!CX177&amp; friends!CY177&amp; friends!CZ177&amp; friends!DA177&amp; friends!DB177&amp; friends!DC177&amp; friends!DD177&amp; friends!DE177&amp; friends!DF177&amp; friends!DG177&amp; friends!DH177&amp; friends!DI177&amp; friends!DJ177&amp; friends!DK177&amp; friends!DL177&amp; friends!DM177&amp; friends!DN177&amp; friends!DO177&amp; friends!DP177&amp; friends!DQ177&amp; friends!DR177&amp; friends!DS177&amp; friends!DT177&amp; friends!DU177&amp; friends!DV177&amp; friends!DW177&amp; friends!DX177&amp; friends!DY177&amp; friends!DZ177&amp; friends!EA177&amp; friends!EB177&amp; friends!EC177&amp; friends!ED177&amp; friends!EE177&amp; friends!EF177&amp; friends!EG177&amp; friends!EH177&amp; friends!EI177&amp; friends!EJ177&amp; friends!EK177&amp; friends!EL177&amp; friends!EM177&amp; friends!EN177&amp; friends!EO177&amp; friends!EP177&amp; friends!EQ177&amp; friends!ER177&amp; friends!ES177&amp; friends!ET177&amp; friends!EU177&amp; friends!EV177&amp; friends!EW177&amp; friends!EX177&amp; friends!EY177&amp; friends!EZ177&amp; friends!FA177&amp; friends!FB177&amp; friends!FC177&amp; friends!FD177&amp; friends!FE177&amp; friends!FF177&amp; friends!FG177&amp; friends!FH177&amp; friends!FI177&amp; friends!FJ177&amp; friends!FK177&amp; friends!FL177&amp; friends!FM177&amp; friends!FN177&amp; friends!FO177&amp; friends!FP177&amp; friends!FQ177&amp; friends!FR177&amp; friends!FS177&amp; friends!FT177&amp; friends!FU177&amp; friends!FV177&amp; friends!FW177&amp; friends!FX177&amp; friends!FY177&amp; friends!FZ177&amp; friends!GA177&amp; friends!GB177&amp; friends!GC177&amp; friends!GD177&amp; friends!GE177&amp; friends!GF177&amp; friends!GG177&amp; friends!GH177&amp; friends!GI177&amp; friends!GJ177&amp; friends!GK177&amp; friends!GL177&amp; friends!GM177&amp; friends!GN177&amp; friends!GO177&amp; friends!GP177&amp; friends!GQ177&amp; friends!GR177&amp; friends!GS177&amp; friends!GT177&amp; friends!GU177&amp; friends!GV177&amp; friends!GW177&amp; friends!GX177&amp; friends!GY177&amp; friends!GZ177&amp; friends!HA177&amp; friends!HB177&amp; friends!HC177&amp; friends!HD177&amp; friends!HE177&amp; friends!HF177&amp; friends!HG177&amp; friends!HH177&amp; friends!HI177&amp; friends!HJ177&amp; friends!HK177&amp; friends!HL177&amp; friends!HM177&amp; friends!HN177&amp; friends!HO177&amp; friends!HP177&amp; friends!HQ177&amp; friends!HR177&amp; friends!HS177&amp; friends!HT177&amp; friends!HU177&amp; friends!HV177&amp; friends!HW177&amp; friends!HX177&amp; friends!HY177&amp; friends!HZ177&amp; friends!IA177&amp; friends!IB177&amp; friends!IC177&amp; friends!ID177&amp; friends!IE177&amp; friends!IF177&amp; friends!IG177&amp; friends!IH177&amp; friends!II177</f>
        <v/>
      </c>
      <c r="M177" t="str">
        <f>IF(Data!$L178=M$1, "",             IF(ISERR(SEARCH(M$1,Data!$H178)),        "",          ";" &amp; VLOOKUP(M$1,Data!$L:$N,3, FALSE) &amp; ",""" &amp; VLOOKUP(M$1,Data!$L:$M,2, FALSE) &amp; """;"   )             )</f>
        <v/>
      </c>
      <c r="N177" t="str">
        <f>IF(Data!$L178=N$1, "",             IF(ISERR(SEARCH(N$1,Data!$H178)),        "",          ";" &amp; VLOOKUP(N$1,Data!$L:$N,3, FALSE) &amp; ",""" &amp; VLOOKUP(N$1,Data!$L:$M,2, FALSE) &amp; """;"   )             )</f>
        <v/>
      </c>
      <c r="O177" t="str">
        <f>IF(Data!$L178=O$1, "",             IF(ISERR(SEARCH(O$1,Data!$H178)),        "",          ";" &amp; VLOOKUP(O$1,Data!$L:$N,3, FALSE) &amp; ",""" &amp; VLOOKUP(O$1,Data!$L:$M,2, FALSE) &amp; """;"   )             )</f>
        <v/>
      </c>
      <c r="P177" t="str">
        <f>IF(Data!$L178=P$1, "",             IF(ISERR(SEARCH(P$1,Data!$H178)),        "",          ";" &amp; VLOOKUP(P$1,Data!$L:$N,3, FALSE) &amp; ",""" &amp; VLOOKUP(P$1,Data!$L:$M,2, FALSE) &amp; """;"   )             )</f>
        <v/>
      </c>
      <c r="Q177" t="str">
        <f>IF(Data!$L178=Q$1, "",             IF(ISERR(SEARCH(Q$1,Data!$H178)),        "",          ";" &amp; VLOOKUP(Q$1,Data!$L:$N,3, FALSE) &amp; ",""" &amp; VLOOKUP(Q$1,Data!$L:$M,2, FALSE) &amp; """;"   )             )</f>
        <v/>
      </c>
      <c r="R177" t="str">
        <f>IF(Data!$L178=R$1, "",             IF(ISERR(SEARCH(R$1,Data!$H178)),        "",          ";" &amp; VLOOKUP(R$1,Data!$L:$N,3, FALSE) &amp; ",""" &amp; VLOOKUP(R$1,Data!$L:$M,2, FALSE) &amp; """;"   )             )</f>
        <v/>
      </c>
      <c r="S177" t="str">
        <f>IF(Data!$L178=S$1, "",             IF(ISERR(SEARCH(S$1,Data!$H178)),        "",          ";" &amp; VLOOKUP(S$1,Data!$L:$N,3, FALSE) &amp; ",""" &amp; VLOOKUP(S$1,Data!$L:$M,2, FALSE) &amp; """;"   )             )</f>
        <v/>
      </c>
      <c r="T177" t="str">
        <f>IF(Data!$L178=T$1, "",             IF(ISERR(SEARCH(T$1,Data!$H178)),        "",          ";" &amp; VLOOKUP(T$1,Data!$L:$N,3, FALSE) &amp; ",""" &amp; VLOOKUP(T$1,Data!$L:$M,2, FALSE) &amp; """;"   )             )</f>
        <v/>
      </c>
      <c r="U177" t="str">
        <f>IF(Data!$L178=U$1, "",             IF(ISERR(SEARCH(U$1,Data!$H178)),        "",          ";" &amp; VLOOKUP(U$1,Data!$L:$N,3, FALSE) &amp; ",""" &amp; VLOOKUP(U$1,Data!$L:$M,2, FALSE) &amp; """;"   )             )</f>
        <v/>
      </c>
      <c r="V177" t="str">
        <f>IF(Data!$L178=V$1, "",             IF(ISERR(SEARCH(V$1,Data!$H178)),        "",          ";" &amp; VLOOKUP(V$1,Data!$L:$N,3, FALSE) &amp; ",""" &amp; VLOOKUP(V$1,Data!$L:$M,2, FALSE) &amp; """;"   )             )</f>
        <v/>
      </c>
      <c r="W177" t="str">
        <f>IF(Data!$L178=W$1, "",             IF(ISERR(SEARCH(W$1,Data!$H178)),        "",          ";" &amp; VLOOKUP(W$1,Data!$L:$N,3, FALSE) &amp; ",""" &amp; VLOOKUP(W$1,Data!$L:$M,2, FALSE) &amp; """;"   )             )</f>
        <v/>
      </c>
      <c r="X177" t="str">
        <f>IF(Data!$L178=X$1, "",             IF(ISERR(SEARCH(X$1,Data!$H178)),        "",          ";" &amp; VLOOKUP(X$1,Data!$L:$N,3, FALSE) &amp; ",""" &amp; VLOOKUP(X$1,Data!$L:$M,2, FALSE) &amp; """;"   )             )</f>
        <v/>
      </c>
      <c r="Y177" t="str">
        <f>IF(Data!$L178=Y$1, "",             IF(ISERR(SEARCH(Y$1,Data!$H178)),        "",          ";" &amp; VLOOKUP(Y$1,Data!$L:$N,3, FALSE) &amp; ",""" &amp; VLOOKUP(Y$1,Data!$L:$M,2, FALSE) &amp; """;"   )             )</f>
        <v/>
      </c>
      <c r="Z177" t="str">
        <f>IF(Data!$L178=Z$1, "",             IF(ISERR(SEARCH(Z$1,Data!$H178)),        "",          ";" &amp; VLOOKUP(Z$1,Data!$L:$N,3, FALSE) &amp; ",""" &amp; VLOOKUP(Z$1,Data!$L:$M,2, FALSE) &amp; """;"   )             )</f>
        <v/>
      </c>
      <c r="AA177" t="str">
        <f>IF(Data!$L178=AA$1, "",             IF(ISERR(SEARCH(AA$1,Data!$H178)),        "",          ";" &amp; VLOOKUP(AA$1,Data!$L:$N,3, FALSE) &amp; ",""" &amp; VLOOKUP(AA$1,Data!$L:$M,2, FALSE) &amp; """;"   )             )</f>
        <v/>
      </c>
      <c r="AB177" t="str">
        <f>IF(Data!$L178=AB$1, "",             IF(ISERR(SEARCH(AB$1,Data!$H178)),        "",          ";" &amp; VLOOKUP(AB$1,Data!$L:$N,3, FALSE) &amp; ",""" &amp; VLOOKUP(AB$1,Data!$L:$M,2, FALSE) &amp; """;"   )             )</f>
        <v/>
      </c>
      <c r="AC177" t="str">
        <f>IF(Data!$L178=AC$1, "",             IF(ISERR(SEARCH(AC$1,Data!$H178)),        "",          ";" &amp; VLOOKUP(AC$1,Data!$L:$N,3, FALSE) &amp; ",""" &amp; VLOOKUP(AC$1,Data!$L:$M,2, FALSE) &amp; """;"   )             )</f>
        <v/>
      </c>
      <c r="AD177" t="str">
        <f>IF(Data!$L178=AD$1, "",             IF(ISERR(SEARCH(AD$1,Data!$H178)),        "",          ";" &amp; VLOOKUP(AD$1,Data!$L:$N,3, FALSE) &amp; ",""" &amp; VLOOKUP(AD$1,Data!$L:$M,2, FALSE) &amp; """;"   )             )</f>
        <v/>
      </c>
      <c r="AE177" t="str">
        <f>IF(Data!$L178=AE$1, "",             IF(ISERR(SEARCH(AE$1,Data!$H178)),        "",          ";" &amp; VLOOKUP(AE$1,Data!$L:$N,3, FALSE) &amp; ",""" &amp; VLOOKUP(AE$1,Data!$L:$M,2, FALSE) &amp; """;"   )             )</f>
        <v/>
      </c>
      <c r="AF177" t="str">
        <f>IF(Data!$L178=AF$1, "",             IF(ISERR(SEARCH(AF$1,Data!$H178)),        "",          ";" &amp; VLOOKUP(AF$1,Data!$L:$N,3, FALSE) &amp; ",""" &amp; VLOOKUP(AF$1,Data!$L:$M,2, FALSE) &amp; """;"   )             )</f>
        <v/>
      </c>
      <c r="AG177" t="str">
        <f>IF(Data!$L178=AG$1, "",             IF(ISERR(SEARCH(AG$1,Data!$H178)),        "",          ";" &amp; VLOOKUP(AG$1,Data!$L:$N,3, FALSE) &amp; ",""" &amp; VLOOKUP(AG$1,Data!$L:$M,2, FALSE) &amp; """;"   )             )</f>
        <v/>
      </c>
      <c r="AH177" t="str">
        <f>IF(Data!$L178=AH$1, "",             IF(ISERR(SEARCH(AH$1,Data!$H178)),        "",          ";" &amp; VLOOKUP(AH$1,Data!$L:$N,3, FALSE) &amp; ",""" &amp; VLOOKUP(AH$1,Data!$L:$M,2, FALSE) &amp; """;"   )             )</f>
        <v/>
      </c>
      <c r="AI177" t="str">
        <f>IF(Data!$L178=AI$1, "",             IF(ISERR(SEARCH(AI$1,Data!$H178)),        "",          ";" &amp; VLOOKUP(AI$1,Data!$L:$N,3, FALSE) &amp; ",""" &amp; VLOOKUP(AI$1,Data!$L:$M,2, FALSE) &amp; """;"   )             )</f>
        <v/>
      </c>
      <c r="AJ177" t="str">
        <f>IF(Data!$L178=AJ$1, "",             IF(ISERR(SEARCH(AJ$1,Data!$H178)),        "",          ";" &amp; VLOOKUP(AJ$1,Data!$L:$N,3, FALSE) &amp; ",""" &amp; VLOOKUP(AJ$1,Data!$L:$M,2, FALSE) &amp; """;"   )             )</f>
        <v/>
      </c>
      <c r="AK177" t="str">
        <f>IF(Data!$L178=AK$1, "",             IF(ISERR(SEARCH(AK$1,Data!$H178)),        "",          ";" &amp; VLOOKUP(AK$1,Data!$L:$N,3, FALSE) &amp; ",""" &amp; VLOOKUP(AK$1,Data!$L:$M,2, FALSE) &amp; """;"   )             )</f>
        <v/>
      </c>
      <c r="AL177" t="str">
        <f>IF(Data!$L178=AL$1, "",             IF(ISERR(SEARCH(AL$1,Data!$H178)),        "",          ";" &amp; VLOOKUP(AL$1,Data!$L:$N,3, FALSE) &amp; ",""" &amp; VLOOKUP(AL$1,Data!$L:$M,2, FALSE) &amp; """;"   )             )</f>
        <v/>
      </c>
      <c r="AM177" t="str">
        <f>IF(Data!$L178=AM$1, "",             IF(ISERR(SEARCH(AM$1,Data!$H178)),        "",          ";" &amp; VLOOKUP(AM$1,Data!$L:$N,3, FALSE) &amp; ",""" &amp; VLOOKUP(AM$1,Data!$L:$M,2, FALSE) &amp; """;"   )             )</f>
        <v/>
      </c>
      <c r="AN177" t="str">
        <f>IF(Data!$L178=AN$1, "",             IF(ISERR(SEARCH(AN$1,Data!$H178)),        "",          ";" &amp; VLOOKUP(AN$1,Data!$L:$N,3, FALSE) &amp; ",""" &amp; VLOOKUP(AN$1,Data!$L:$M,2, FALSE) &amp; """;"   )             )</f>
        <v/>
      </c>
      <c r="AO177" t="str">
        <f>IF(Data!$L178=AO$1, "",             IF(ISERR(SEARCH(AO$1,Data!$H178)),        "",          ";" &amp; VLOOKUP(AO$1,Data!$L:$N,3, FALSE) &amp; ",""" &amp; VLOOKUP(AO$1,Data!$L:$M,2, FALSE) &amp; """;"   )             )</f>
        <v/>
      </c>
      <c r="AP177" t="str">
        <f>IF(Data!$L178=AP$1, "",             IF(ISERR(SEARCH(AP$1,Data!$H178)),        "",          ";" &amp; VLOOKUP(AP$1,Data!$L:$N,3, FALSE) &amp; ",""" &amp; VLOOKUP(AP$1,Data!$L:$M,2, FALSE) &amp; """;"   )             )</f>
        <v/>
      </c>
      <c r="AQ177" t="str">
        <f>IF(Data!$L178=AQ$1, "",             IF(ISERR(SEARCH(AQ$1,Data!$H178)),        "",          ";" &amp; VLOOKUP(AQ$1,Data!$L:$N,3, FALSE) &amp; ",""" &amp; VLOOKUP(AQ$1,Data!$L:$M,2, FALSE) &amp; """;"   )             )</f>
        <v/>
      </c>
      <c r="AR177" t="str">
        <f>IF(Data!$L178=AR$1, "",             IF(ISERR(SEARCH(AR$1,Data!$H178)),        "",          ";" &amp; VLOOKUP(AR$1,Data!$L:$N,3, FALSE) &amp; ",""" &amp; VLOOKUP(AR$1,Data!$L:$M,2, FALSE) &amp; """;"   )             )</f>
        <v/>
      </c>
      <c r="AS177" t="str">
        <f>IF(Data!$L178=AS$1, "",             IF(ISERR(SEARCH(AS$1,Data!$H178)),        "",          ";" &amp; VLOOKUP(AS$1,Data!$L:$N,3, FALSE) &amp; ",""" &amp; VLOOKUP(AS$1,Data!$L:$M,2, FALSE) &amp; """;"   )             )</f>
        <v/>
      </c>
      <c r="AT177" t="str">
        <f>IF(Data!$L178=AT$1, "",             IF(ISERR(SEARCH(AT$1,Data!$H178)),        "",          ";" &amp; VLOOKUP(AT$1,Data!$L:$N,3, FALSE) &amp; ",""" &amp; VLOOKUP(AT$1,Data!$L:$M,2, FALSE) &amp; """;"   )             )</f>
        <v/>
      </c>
      <c r="AU177" t="str">
        <f>IF(Data!$L178=AU$1, "",             IF(ISERR(SEARCH(AU$1,Data!$H178)),        "",          ";" &amp; VLOOKUP(AU$1,Data!$L:$N,3, FALSE) &amp; ",""" &amp; VLOOKUP(AU$1,Data!$L:$M,2, FALSE) &amp; """;"   )             )</f>
        <v/>
      </c>
      <c r="AV177" t="str">
        <f>IF(Data!$L178=AV$1, "",             IF(ISERR(SEARCH(AV$1,Data!$H178)),        "",          ";" &amp; VLOOKUP(AV$1,Data!$L:$N,3, FALSE) &amp; ",""" &amp; VLOOKUP(AV$1,Data!$L:$M,2, FALSE) &amp; """;"   )             )</f>
        <v/>
      </c>
      <c r="AW177" t="str">
        <f>IF(Data!$L178=AW$1, "",             IF(ISERR(SEARCH(AW$1,Data!$H178)),        "",          ";" &amp; VLOOKUP(AW$1,Data!$L:$N,3, FALSE) &amp; ",""" &amp; VLOOKUP(AW$1,Data!$L:$M,2, FALSE) &amp; """;"   )             )</f>
        <v/>
      </c>
      <c r="AX177" t="str">
        <f>IF(Data!$L178=AX$1, "",             IF(ISERR(SEARCH(AX$1,Data!$H178)),        "",          ";" &amp; VLOOKUP(AX$1,Data!$L:$N,3, FALSE) &amp; ",""" &amp; VLOOKUP(AX$1,Data!$L:$M,2, FALSE) &amp; """;"   )             )</f>
        <v/>
      </c>
      <c r="AY177" t="str">
        <f>IF(Data!$L178=AY$1, "",             IF(ISERR(SEARCH(AY$1,Data!$H178)),        "",          ";" &amp; VLOOKUP(AY$1,Data!$L:$N,3, FALSE) &amp; ",""" &amp; VLOOKUP(AY$1,Data!$L:$M,2, FALSE) &amp; """;"   )             )</f>
        <v/>
      </c>
      <c r="AZ177" t="str">
        <f>IF(Data!$L178=AZ$1, "",             IF(ISERR(SEARCH(AZ$1,Data!$H178)),        "",          ";" &amp; VLOOKUP(AZ$1,Data!$L:$N,3, FALSE) &amp; ",""" &amp; VLOOKUP(AZ$1,Data!$L:$M,2, FALSE) &amp; """;"   )             )</f>
        <v/>
      </c>
      <c r="BA177" t="str">
        <f>IF(Data!$L178=BA$1, "",             IF(ISERR(SEARCH(BA$1,Data!$H178)),        "",          ";" &amp; VLOOKUP(BA$1,Data!$L:$N,3, FALSE) &amp; ",""" &amp; VLOOKUP(BA$1,Data!$L:$M,2, FALSE) &amp; """;"   )             )</f>
        <v/>
      </c>
      <c r="BB177" t="str">
        <f>IF(Data!$L178=BB$1, "",             IF(ISERR(SEARCH(BB$1,Data!$H178)),        "",          ";" &amp; VLOOKUP(BB$1,Data!$L:$N,3, FALSE) &amp; ",""" &amp; VLOOKUP(BB$1,Data!$L:$M,2, FALSE) &amp; """;"   )             )</f>
        <v/>
      </c>
      <c r="BC177" t="str">
        <f>IF(Data!$L178=BC$1, "",             IF(ISERR(SEARCH(BC$1,Data!$H178)),        "",          ";" &amp; VLOOKUP(BC$1,Data!$L:$N,3, FALSE) &amp; ",""" &amp; VLOOKUP(BC$1,Data!$L:$M,2, FALSE) &amp; """;"   )             )</f>
        <v/>
      </c>
      <c r="BD177" t="str">
        <f>IF(Data!$L178=BD$1, "",             IF(ISERR(SEARCH(BD$1,Data!$H178)),        "",          ";" &amp; VLOOKUP(BD$1,Data!$L:$N,3, FALSE) &amp; ",""" &amp; VLOOKUP(BD$1,Data!$L:$M,2, FALSE) &amp; """;"   )             )</f>
        <v/>
      </c>
      <c r="BE177" t="str">
        <f>IF(Data!$L178=BE$1, "",             IF(ISERR(SEARCH(BE$1,Data!$H178)),        "",          ";" &amp; VLOOKUP(BE$1,Data!$L:$N,3, FALSE) &amp; ",""" &amp; VLOOKUP(BE$1,Data!$L:$M,2, FALSE) &amp; """;"   )             )</f>
        <v/>
      </c>
      <c r="BF177" t="str">
        <f>IF(Data!$L178=BF$1, "",             IF(ISERR(SEARCH(BF$1,Data!$H178)),        "",          ";" &amp; VLOOKUP(BF$1,Data!$L:$N,3, FALSE) &amp; ",""" &amp; VLOOKUP(BF$1,Data!$L:$M,2, FALSE) &amp; """;"   )             )</f>
        <v/>
      </c>
      <c r="BG177" t="str">
        <f>IF(Data!$L178=BG$1, "",             IF(ISERR(SEARCH(BG$1,Data!$H178)),        "",          ";" &amp; VLOOKUP(BG$1,Data!$L:$N,3, FALSE) &amp; ",""" &amp; VLOOKUP(BG$1,Data!$L:$M,2, FALSE) &amp; """;"   )             )</f>
        <v/>
      </c>
      <c r="BH177" t="str">
        <f>IF(Data!$L178=BH$1, "",             IF(ISERR(SEARCH(BH$1,Data!$H178)),        "",          ";" &amp; VLOOKUP(BH$1,Data!$L:$N,3, FALSE) &amp; ",""" &amp; VLOOKUP(BH$1,Data!$L:$M,2, FALSE) &amp; """;"   )             )</f>
        <v/>
      </c>
      <c r="BI177" t="str">
        <f>IF(Data!$L178=BI$1, "",             IF(ISERR(SEARCH(BI$1,Data!$H178)),        "",          ";" &amp; VLOOKUP(BI$1,Data!$L:$N,3, FALSE) &amp; ",""" &amp; VLOOKUP(BI$1,Data!$L:$M,2, FALSE) &amp; """;"   )             )</f>
        <v/>
      </c>
      <c r="BJ177" t="str">
        <f>IF(Data!$L178=BJ$1, "",             IF(ISERR(SEARCH(BJ$1,Data!$H178)),        "",          ";" &amp; VLOOKUP(BJ$1,Data!$L:$N,3, FALSE) &amp; ",""" &amp; VLOOKUP(BJ$1,Data!$L:$M,2, FALSE) &amp; """;"   )             )</f>
        <v/>
      </c>
      <c r="BK177" t="str">
        <f>IF(Data!$L178=BK$1, "",             IF(ISERR(SEARCH(BK$1,Data!$H178)),        "",          ";" &amp; VLOOKUP(BK$1,Data!$L:$N,3, FALSE) &amp; ",""" &amp; VLOOKUP(BK$1,Data!$L:$M,2, FALSE) &amp; """;"   )             )</f>
        <v/>
      </c>
      <c r="BL177" t="str">
        <f>IF(Data!$L178=BL$1, "",             IF(ISERR(SEARCH(BL$1,Data!$H178)),        "",          ";" &amp; VLOOKUP(BL$1,Data!$L:$N,3, FALSE) &amp; ",""" &amp; VLOOKUP(BL$1,Data!$L:$M,2, FALSE) &amp; """;"   )             )</f>
        <v/>
      </c>
      <c r="BM177" t="str">
        <f>IF(Data!$L178=BM$1, "",             IF(ISERR(SEARCH(BM$1,Data!$H178)),        "",          ";" &amp; VLOOKUP(BM$1,Data!$L:$N,3, FALSE) &amp; ",""" &amp; VLOOKUP(BM$1,Data!$L:$M,2, FALSE) &amp; """;"   )             )</f>
        <v/>
      </c>
      <c r="BN177" t="str">
        <f>IF(Data!$L178=BN$1, "",             IF(ISERR(SEARCH(BN$1,Data!$H178)),        "",          ";" &amp; VLOOKUP(BN$1,Data!$L:$N,3, FALSE) &amp; ",""" &amp; VLOOKUP(BN$1,Data!$L:$M,2, FALSE) &amp; """;"   )             )</f>
        <v/>
      </c>
      <c r="BO177" t="str">
        <f>IF(Data!$L178=BO$1, "",             IF(ISERR(SEARCH(BO$1,Data!$H178)),        "",          ";" &amp; VLOOKUP(BO$1,Data!$L:$N,3, FALSE) &amp; ",""" &amp; VLOOKUP(BO$1,Data!$L:$M,2, FALSE) &amp; """;"   )             )</f>
        <v/>
      </c>
      <c r="BP177" t="str">
        <f>IF(Data!$L178=BP$1, "",             IF(ISERR(SEARCH(BP$1,Data!$H178)),        "",          ";" &amp; VLOOKUP(BP$1,Data!$L:$N,3, FALSE) &amp; ",""" &amp; VLOOKUP(BP$1,Data!$L:$M,2, FALSE) &amp; """;"   )             )</f>
        <v/>
      </c>
      <c r="BQ177" t="str">
        <f>IF(Data!$L178=BQ$1, "",             IF(ISERR(SEARCH(BQ$1,Data!$H178)),        "",          ";" &amp; VLOOKUP(BQ$1,Data!$L:$N,3, FALSE) &amp; ",""" &amp; VLOOKUP(BQ$1,Data!$L:$M,2, FALSE) &amp; """;"   )             )</f>
        <v/>
      </c>
      <c r="BR177" t="str">
        <f>IF(Data!$L178=BR$1, "",             IF(ISERR(SEARCH(BR$1,Data!$H178)),        "",          ";" &amp; VLOOKUP(BR$1,Data!$L:$N,3, FALSE) &amp; ",""" &amp; VLOOKUP(BR$1,Data!$L:$M,2, FALSE) &amp; """;"   )             )</f>
        <v/>
      </c>
      <c r="BS177" t="str">
        <f>IF(Data!$L178=BS$1, "",             IF(ISERR(SEARCH(BS$1,Data!$H178)),        "",          ";" &amp; VLOOKUP(BS$1,Data!$L:$N,3, FALSE) &amp; ",""" &amp; VLOOKUP(BS$1,Data!$L:$M,2, FALSE) &amp; """;"   )             )</f>
        <v/>
      </c>
      <c r="BT177" t="str">
        <f>IF(Data!$L178=BT$1, "",             IF(ISERR(SEARCH(BT$1,Data!$H178)),        "",          ";" &amp; VLOOKUP(BT$1,Data!$L:$N,3, FALSE) &amp; ",""" &amp; VLOOKUP(BT$1,Data!$L:$M,2, FALSE) &amp; """;"   )             )</f>
        <v/>
      </c>
      <c r="BU177" t="str">
        <f>IF(Data!$L178=BU$1, "",             IF(ISERR(SEARCH(BU$1,Data!$H178)),        "",          ";" &amp; VLOOKUP(BU$1,Data!$L:$N,3, FALSE) &amp; ",""" &amp; VLOOKUP(BU$1,Data!$L:$M,2, FALSE) &amp; """;"   )             )</f>
        <v/>
      </c>
      <c r="BV177" t="str">
        <f>IF(Data!$L178=BV$1, "",             IF(ISERR(SEARCH(BV$1,Data!$H178)),        "",          ";" &amp; VLOOKUP(BV$1,Data!$L:$N,3, FALSE) &amp; ",""" &amp; VLOOKUP(BV$1,Data!$L:$M,2, FALSE) &amp; """;"   )             )</f>
        <v/>
      </c>
      <c r="BW177" t="str">
        <f>IF(Data!$L178=BW$1, "",             IF(ISERR(SEARCH(BW$1,Data!$H178)),        "",          ";" &amp; VLOOKUP(BW$1,Data!$L:$N,3, FALSE) &amp; ",""" &amp; VLOOKUP(BW$1,Data!$L:$M,2, FALSE) &amp; """;"   )             )</f>
        <v/>
      </c>
      <c r="BX177" t="str">
        <f>IF(Data!$L178=BX$1, "",             IF(ISERR(SEARCH(BX$1,Data!$H178)),        "",          ";" &amp; VLOOKUP(BX$1,Data!$L:$N,3, FALSE) &amp; ",""" &amp; VLOOKUP(BX$1,Data!$L:$M,2, FALSE) &amp; """;"   )             )</f>
        <v/>
      </c>
      <c r="BY177" t="str">
        <f>IF(Data!$L178=BY$1, "",             IF(ISERR(SEARCH(BY$1,Data!$H178)),        "",          ";" &amp; VLOOKUP(BY$1,Data!$L:$N,3, FALSE) &amp; ",""" &amp; VLOOKUP(BY$1,Data!$L:$M,2, FALSE) &amp; """;"   )             )</f>
        <v/>
      </c>
      <c r="BZ177" t="str">
        <f>IF(Data!$L178=BZ$1, "",             IF(ISERR(SEARCH(BZ$1,Data!$H178)),        "",          ";" &amp; VLOOKUP(BZ$1,Data!$L:$N,3, FALSE) &amp; ",""" &amp; VLOOKUP(BZ$1,Data!$L:$M,2, FALSE) &amp; """;"   )             )</f>
        <v/>
      </c>
      <c r="CA177" t="str">
        <f>IF(Data!$L178=CA$1, "",             IF(ISERR(SEARCH(CA$1,Data!$H178)),        "",          ";" &amp; VLOOKUP(CA$1,Data!$L:$N,3, FALSE) &amp; ",""" &amp; VLOOKUP(CA$1,Data!$L:$M,2, FALSE) &amp; """;"   )             )</f>
        <v/>
      </c>
      <c r="CB177" t="str">
        <f>IF(Data!$L178=CB$1, "",             IF(ISERR(SEARCH(CB$1,Data!$H178)),        "",          ";" &amp; VLOOKUP(CB$1,Data!$L:$N,3, FALSE) &amp; ",""" &amp; VLOOKUP(CB$1,Data!$L:$M,2, FALSE) &amp; """;"   )             )</f>
        <v/>
      </c>
      <c r="CC177" t="str">
        <f>IF(Data!$L178=CC$1, "",             IF(ISERR(SEARCH(CC$1,Data!$H178)),        "",          ";" &amp; VLOOKUP(CC$1,Data!$L:$N,3, FALSE) &amp; ",""" &amp; VLOOKUP(CC$1,Data!$L:$M,2, FALSE) &amp; """;"   )             )</f>
        <v/>
      </c>
      <c r="CD177" t="str">
        <f>IF(Data!$L178=CD$1, "",             IF(ISERR(SEARCH(CD$1,Data!$H178)),        "",          ";" &amp; VLOOKUP(CD$1,Data!$L:$N,3, FALSE) &amp; ",""" &amp; VLOOKUP(CD$1,Data!$L:$M,2, FALSE) &amp; """;"   )             )</f>
        <v/>
      </c>
      <c r="CE177" t="str">
        <f>IF(Data!$L178=CE$1, "",             IF(ISERR(SEARCH(CE$1,Data!$H178)),        "",          ";" &amp; VLOOKUP(CE$1,Data!$L:$N,3, FALSE) &amp; ",""" &amp; VLOOKUP(CE$1,Data!$L:$M,2, FALSE) &amp; """;"   )             )</f>
        <v/>
      </c>
      <c r="CF177" t="str">
        <f>IF(Data!$L178=CF$1, "",             IF(ISERR(SEARCH(CF$1,Data!$H178)),        "",          ";" &amp; VLOOKUP(CF$1,Data!$L:$N,3, FALSE) &amp; ",""" &amp; VLOOKUP(CF$1,Data!$L:$M,2, FALSE) &amp; """;"   )             )</f>
        <v/>
      </c>
      <c r="CG177" t="str">
        <f>IF(Data!$L178=CG$1, "",             IF(ISERR(SEARCH(CG$1,Data!$H178)),        "",          ";" &amp; VLOOKUP(CG$1,Data!$L:$N,3, FALSE) &amp; ",""" &amp; VLOOKUP(CG$1,Data!$L:$M,2, FALSE) &amp; """;"   )             )</f>
        <v/>
      </c>
      <c r="CH177" t="str">
        <f>IF(Data!$L178=CH$1, "",             IF(ISERR(SEARCH(CH$1,Data!$H178)),        "",          ";" &amp; VLOOKUP(CH$1,Data!$L:$N,3, FALSE) &amp; ",""" &amp; VLOOKUP(CH$1,Data!$L:$M,2, FALSE) &amp; """;"   )             )</f>
        <v/>
      </c>
      <c r="CI177" t="str">
        <f>IF(Data!$L178=CI$1, "",             IF(ISERR(SEARCH(CI$1,Data!$H178)),        "",          ";" &amp; VLOOKUP(CI$1,Data!$L:$N,3, FALSE) &amp; ",""" &amp; VLOOKUP(CI$1,Data!$L:$M,2, FALSE) &amp; """;"   )             )</f>
        <v/>
      </c>
      <c r="CJ177" t="str">
        <f>IF(Data!$L178=CJ$1, "",             IF(ISERR(SEARCH(CJ$1,Data!$H178)),        "",          ";" &amp; VLOOKUP(CJ$1,Data!$L:$N,3, FALSE) &amp; ",""" &amp; VLOOKUP(CJ$1,Data!$L:$M,2, FALSE) &amp; """;"   )             )</f>
        <v/>
      </c>
      <c r="CK177" t="str">
        <f>IF(Data!$L178=CK$1, "",             IF(ISERR(SEARCH(CK$1,Data!$H178)),        "",          ";" &amp; VLOOKUP(CK$1,Data!$L:$N,3, FALSE) &amp; ",""" &amp; VLOOKUP(CK$1,Data!$L:$M,2, FALSE) &amp; """;"   )             )</f>
        <v/>
      </c>
      <c r="CL177" t="str">
        <f>IF(Data!$L178=CL$1, "",             IF(ISERR(SEARCH(CL$1,Data!$H178)),        "",          ";" &amp; VLOOKUP(CL$1,Data!$L:$N,3, FALSE) &amp; ",""" &amp; VLOOKUP(CL$1,Data!$L:$M,2, FALSE) &amp; """;"   )             )</f>
        <v/>
      </c>
      <c r="CM177" t="str">
        <f>IF(Data!$L178=CM$1, "",             IF(ISERR(SEARCH(CM$1,Data!$H178)),        "",          ";" &amp; VLOOKUP(CM$1,Data!$L:$N,3, FALSE) &amp; ",""" &amp; VLOOKUP(CM$1,Data!$L:$M,2, FALSE) &amp; """;"   )             )</f>
        <v/>
      </c>
      <c r="CN177" t="str">
        <f>IF(Data!$L178=CN$1, "",             IF(ISERR(SEARCH(CN$1,Data!$H178)),        "",          ";" &amp; VLOOKUP(CN$1,Data!$L:$N,3, FALSE) &amp; ",""" &amp; VLOOKUP(CN$1,Data!$L:$M,2, FALSE) &amp; """;"   )             )</f>
        <v/>
      </c>
      <c r="CO177" t="str">
        <f>IF(Data!$L178=CO$1, "",             IF(ISERR(SEARCH(CO$1,Data!$H178)),        "",          ";" &amp; VLOOKUP(CO$1,Data!$L:$N,3, FALSE) &amp; ",""" &amp; VLOOKUP(CO$1,Data!$L:$M,2, FALSE) &amp; """;"   )             )</f>
        <v/>
      </c>
      <c r="CP177" t="str">
        <f>IF(Data!$L178=CP$1, "",             IF(ISERR(SEARCH(CP$1,Data!$H178)),        "",          ";" &amp; VLOOKUP(CP$1,Data!$L:$N,3, FALSE) &amp; ",""" &amp; VLOOKUP(CP$1,Data!$L:$M,2, FALSE) &amp; """;"   )             )</f>
        <v/>
      </c>
      <c r="CQ177" t="str">
        <f>IF(Data!$L178=CQ$1, "",             IF(ISERR(SEARCH(CQ$1,Data!$H178)),        "",          ";" &amp; VLOOKUP(CQ$1,Data!$L:$N,3, FALSE) &amp; ",""" &amp; VLOOKUP(CQ$1,Data!$L:$M,2, FALSE) &amp; """;"   )             )</f>
        <v/>
      </c>
      <c r="CR177" t="str">
        <f>IF(Data!$L178=CR$1, "",             IF(ISERR(SEARCH(CR$1,Data!$H178)),        "",          ";" &amp; VLOOKUP(CR$1,Data!$L:$N,3, FALSE) &amp; ",""" &amp; VLOOKUP(CR$1,Data!$L:$M,2, FALSE) &amp; """;"   )             )</f>
        <v/>
      </c>
      <c r="CS177" t="str">
        <f>IF(Data!$L178=CS$1, "",             IF(ISERR(SEARCH(CS$1,Data!$H178)),        "",          ";" &amp; VLOOKUP(CS$1,Data!$L:$N,3, FALSE) &amp; ",""" &amp; VLOOKUP(CS$1,Data!$L:$M,2, FALSE) &amp; """;"   )             )</f>
        <v/>
      </c>
      <c r="CT177" t="str">
        <f>IF(Data!$L178=CT$1, "",             IF(ISERR(SEARCH(CT$1,Data!$H178)),        "",          ";" &amp; VLOOKUP(CT$1,Data!$L:$N,3, FALSE) &amp; ",""" &amp; VLOOKUP(CT$1,Data!$L:$M,2, FALSE) &amp; """;"   )             )</f>
        <v/>
      </c>
      <c r="CU177" t="str">
        <f>IF(Data!$L178=CU$1, "",             IF(ISERR(SEARCH(CU$1,Data!$H178)),        "",          ";" &amp; VLOOKUP(CU$1,Data!$L:$N,3, FALSE) &amp; ",""" &amp; VLOOKUP(CU$1,Data!$L:$M,2, FALSE) &amp; """;"   )             )</f>
        <v/>
      </c>
      <c r="CV177" t="str">
        <f>IF(Data!$L178=CV$1, "",             IF(ISERR(SEARCH(CV$1,Data!$H178)),        "",          ";" &amp; VLOOKUP(CV$1,Data!$L:$N,3, FALSE) &amp; ",""" &amp; VLOOKUP(CV$1,Data!$L:$M,2, FALSE) &amp; """;"   )             )</f>
        <v/>
      </c>
      <c r="CW177" t="str">
        <f>IF(Data!$L178=CW$1, "",             IF(ISERR(SEARCH(CW$1,Data!$H178)),        "",          ";" &amp; VLOOKUP(CW$1,Data!$L:$N,3, FALSE) &amp; ",""" &amp; VLOOKUP(CW$1,Data!$L:$M,2, FALSE) &amp; """;"   )             )</f>
        <v/>
      </c>
      <c r="CX177" t="str">
        <f>IF(Data!$L178=CX$1, "",             IF(ISERR(SEARCH(CX$1,Data!$H178)),        "",          ";" &amp; VLOOKUP(CX$1,Data!$L:$N,3, FALSE) &amp; ",""" &amp; VLOOKUP(CX$1,Data!$L:$M,2, FALSE) &amp; """;"   )             )</f>
        <v/>
      </c>
      <c r="CY177" t="str">
        <f>IF(Data!$L178=CY$1, "",             IF(ISERR(SEARCH(CY$1,Data!$H178)),        "",          ";" &amp; VLOOKUP(CY$1,Data!$L:$N,3, FALSE) &amp; ",""" &amp; VLOOKUP(CY$1,Data!$L:$M,2, FALSE) &amp; """;"   )             )</f>
        <v/>
      </c>
      <c r="CZ177" t="str">
        <f>IF(Data!$L178=CZ$1, "",             IF(ISERR(SEARCH(CZ$1,Data!$H178)),        "",          ";" &amp; VLOOKUP(CZ$1,Data!$L:$N,3, FALSE) &amp; ",""" &amp; VLOOKUP(CZ$1,Data!$L:$M,2, FALSE) &amp; """;"   )             )</f>
        <v/>
      </c>
      <c r="DA177" t="str">
        <f>IF(Data!$L178=DA$1, "",             IF(ISERR(SEARCH(DA$1,Data!$H178)),        "",          ";" &amp; VLOOKUP(DA$1,Data!$L:$N,3, FALSE) &amp; ",""" &amp; VLOOKUP(DA$1,Data!$L:$M,2, FALSE) &amp; """;"   )             )</f>
        <v/>
      </c>
      <c r="DB177" t="str">
        <f>IF(Data!$L178=DB$1, "",             IF(ISERR(SEARCH(DB$1,Data!$H178)),        "",          ";" &amp; VLOOKUP(DB$1,Data!$L:$N,3, FALSE) &amp; ",""" &amp; VLOOKUP(DB$1,Data!$L:$M,2, FALSE) &amp; """;"   )             )</f>
        <v/>
      </c>
      <c r="DC177" t="str">
        <f>IF(Data!$L178=DC$1, "",             IF(ISERR(SEARCH(DC$1,Data!$H178)),        "",          ";" &amp; VLOOKUP(DC$1,Data!$L:$N,3, FALSE) &amp; ",""" &amp; VLOOKUP(DC$1,Data!$L:$M,2, FALSE) &amp; """;"   )             )</f>
        <v/>
      </c>
      <c r="DD177" t="str">
        <f>IF(Data!$L178=DD$1, "",             IF(ISERR(SEARCH(DD$1,Data!$H178)),        "",          ";" &amp; VLOOKUP(DD$1,Data!$L:$N,3, FALSE) &amp; ",""" &amp; VLOOKUP(DD$1,Data!$L:$M,2, FALSE) &amp; """;"   )             )</f>
        <v/>
      </c>
      <c r="DE177" t="str">
        <f>IF(Data!$L178=DE$1, "",             IF(ISERR(SEARCH(DE$1,Data!$H178)),        "",          ";" &amp; VLOOKUP(DE$1,Data!$L:$N,3, FALSE) &amp; ",""" &amp; VLOOKUP(DE$1,Data!$L:$M,2, FALSE) &amp; """;"   )             )</f>
        <v/>
      </c>
      <c r="DF177" t="str">
        <f>IF(Data!$L178=DF$1, "",             IF(ISERR(SEARCH(DF$1,Data!$H178)),        "",          ";" &amp; VLOOKUP(DF$1,Data!$L:$N,3, FALSE) &amp; ",""" &amp; VLOOKUP(DF$1,Data!$L:$M,2, FALSE) &amp; """;"   )             )</f>
        <v/>
      </c>
      <c r="DG177" t="str">
        <f>IF(Data!$L178=DG$1, "",             IF(ISERR(SEARCH(DG$1,Data!$H178)),        "",          ";" &amp; VLOOKUP(DG$1,Data!$L:$N,3, FALSE) &amp; ",""" &amp; VLOOKUP(DG$1,Data!$L:$M,2, FALSE) &amp; """;"   )             )</f>
        <v/>
      </c>
      <c r="DH177" t="str">
        <f>IF(Data!$L178=DH$1, "",             IF(ISERR(SEARCH(DH$1,Data!$H178)),        "",          ";" &amp; VLOOKUP(DH$1,Data!$L:$N,3, FALSE) &amp; ",""" &amp; VLOOKUP(DH$1,Data!$L:$M,2, FALSE) &amp; """;"   )             )</f>
        <v/>
      </c>
      <c r="DI177" t="str">
        <f>IF(Data!$L178=DI$1, "",             IF(ISERR(SEARCH(DI$1,Data!$H178)),        "",          ";" &amp; VLOOKUP(DI$1,Data!$L:$N,3, FALSE) &amp; ",""" &amp; VLOOKUP(DI$1,Data!$L:$M,2, FALSE) &amp; """;"   )             )</f>
        <v/>
      </c>
      <c r="DJ177" t="str">
        <f>IF(Data!$L178=DJ$1, "",             IF(ISERR(SEARCH(DJ$1,Data!$H178)),        "",          ";" &amp; VLOOKUP(DJ$1,Data!$L:$N,3, FALSE) &amp; ",""" &amp; VLOOKUP(DJ$1,Data!$L:$M,2, FALSE) &amp; """;"   )             )</f>
        <v/>
      </c>
      <c r="DK177" t="str">
        <f>IF(Data!$L178=DK$1, "",             IF(ISERR(SEARCH(DK$1,Data!$H178)),        "",          ";" &amp; VLOOKUP(DK$1,Data!$L:$N,3, FALSE) &amp; ",""" &amp; VLOOKUP(DK$1,Data!$L:$M,2, FALSE) &amp; """;"   )             )</f>
        <v/>
      </c>
      <c r="DL177" t="str">
        <f>IF(Data!$L178=DL$1, "",             IF(ISERR(SEARCH(DL$1,Data!$H178)),        "",          ";" &amp; VLOOKUP(DL$1,Data!$L:$N,3, FALSE) &amp; ",""" &amp; VLOOKUP(DL$1,Data!$L:$M,2, FALSE) &amp; """;"   )             )</f>
        <v/>
      </c>
      <c r="DM177" t="str">
        <f>IF(Data!$L178=DM$1, "",             IF(ISERR(SEARCH(DM$1,Data!$H178)),        "",          ";" &amp; VLOOKUP(DM$1,Data!$L:$N,3, FALSE) &amp; ",""" &amp; VLOOKUP(DM$1,Data!$L:$M,2, FALSE) &amp; """;"   )             )</f>
        <v/>
      </c>
      <c r="DN177" t="str">
        <f>IF(Data!$L178=DN$1, "",             IF(ISERR(SEARCH(DN$1,Data!$H178)),        "",          ";" &amp; VLOOKUP(DN$1,Data!$L:$N,3, FALSE) &amp; ",""" &amp; VLOOKUP(DN$1,Data!$L:$M,2, FALSE) &amp; """;"   )             )</f>
        <v/>
      </c>
      <c r="DO177" t="str">
        <f>IF(Data!$L178=DO$1, "",             IF(ISERR(SEARCH(DO$1,Data!$H178)),        "",          ";" &amp; VLOOKUP(DO$1,Data!$L:$N,3, FALSE) &amp; ",""" &amp; VLOOKUP(DO$1,Data!$L:$M,2, FALSE) &amp; """;"   )             )</f>
        <v/>
      </c>
      <c r="DP177" t="str">
        <f>IF(Data!$L178=DP$1, "",             IF(ISERR(SEARCH(DP$1,Data!$H178)),        "",          ";" &amp; VLOOKUP(DP$1,Data!$L:$N,3, FALSE) &amp; ",""" &amp; VLOOKUP(DP$1,Data!$L:$M,2, FALSE) &amp; """;"   )             )</f>
        <v/>
      </c>
      <c r="DQ177" t="str">
        <f>IF(Data!$L178=DQ$1, "",             IF(ISERR(SEARCH(DQ$1,Data!$H178)),        "",          ";" &amp; VLOOKUP(DQ$1,Data!$L:$N,3, FALSE) &amp; ",""" &amp; VLOOKUP(DQ$1,Data!$L:$M,2, FALSE) &amp; """;"   )             )</f>
        <v/>
      </c>
      <c r="DR177" t="str">
        <f>IF(Data!$L178=DR$1, "",             IF(ISERR(SEARCH(DR$1,Data!$H178)),        "",          ";" &amp; VLOOKUP(DR$1,Data!$L:$N,3, FALSE) &amp; ",""" &amp; VLOOKUP(DR$1,Data!$L:$M,2, FALSE) &amp; """;"   )             )</f>
        <v/>
      </c>
      <c r="DS177" t="str">
        <f>IF(Data!$L178=DS$1, "",             IF(ISERR(SEARCH(DS$1,Data!$H178)),        "",          ";" &amp; VLOOKUP(DS$1,Data!$L:$N,3, FALSE) &amp; ",""" &amp; VLOOKUP(DS$1,Data!$L:$M,2, FALSE) &amp; """;"   )             )</f>
        <v/>
      </c>
      <c r="DT177" t="str">
        <f>IF(Data!$L178=DT$1, "",             IF(ISERR(SEARCH(DT$1,Data!$H178)),        "",          ";" &amp; VLOOKUP(DT$1,Data!$L:$N,3, FALSE) &amp; ",""" &amp; VLOOKUP(DT$1,Data!$L:$M,2, FALSE) &amp; """;"   )             )</f>
        <v/>
      </c>
      <c r="DU177" t="str">
        <f>IF(Data!$L178=DU$1, "",             IF(ISERR(SEARCH(DU$1,Data!$H178)),        "",          ";" &amp; VLOOKUP(DU$1,Data!$L:$N,3, FALSE) &amp; ",""" &amp; VLOOKUP(DU$1,Data!$L:$M,2, FALSE) &amp; """;"   )             )</f>
        <v/>
      </c>
      <c r="DV177" t="str">
        <f>IF(Data!$L178=DV$1, "",             IF(ISERR(SEARCH(DV$1,Data!$H178)),        "",          ";" &amp; VLOOKUP(DV$1,Data!$L:$N,3, FALSE) &amp; ",""" &amp; VLOOKUP(DV$1,Data!$L:$M,2, FALSE) &amp; """;"   )             )</f>
        <v/>
      </c>
      <c r="DW177" t="str">
        <f>IF(Data!$L178=DW$1, "",             IF(ISERR(SEARCH(DW$1,Data!$H178)),        "",          ";" &amp; VLOOKUP(DW$1,Data!$L:$N,3, FALSE) &amp; ",""" &amp; VLOOKUP(DW$1,Data!$L:$M,2, FALSE) &amp; """;"   )             )</f>
        <v/>
      </c>
      <c r="DX177" t="str">
        <f>IF(Data!$L178=DX$1, "",             IF(ISERR(SEARCH(DX$1,Data!$H178)),        "",          ";" &amp; VLOOKUP(DX$1,Data!$L:$N,3, FALSE) &amp; ",""" &amp; VLOOKUP(DX$1,Data!$L:$M,2, FALSE) &amp; """;"   )             )</f>
        <v/>
      </c>
      <c r="DY177" t="str">
        <f>IF(Data!$L178=DY$1, "",             IF(ISERR(SEARCH(DY$1,Data!$H178)),        "",          ";" &amp; VLOOKUP(DY$1,Data!$L:$N,3, FALSE) &amp; ",""" &amp; VLOOKUP(DY$1,Data!$L:$M,2, FALSE) &amp; """;"   )             )</f>
        <v/>
      </c>
      <c r="DZ177" t="str">
        <f>IF(Data!$L178=DZ$1, "",             IF(ISERR(SEARCH(DZ$1,Data!$H178)),        "",          ";" &amp; VLOOKUP(DZ$1,Data!$L:$N,3, FALSE) &amp; ",""" &amp; VLOOKUP(DZ$1,Data!$L:$M,2, FALSE) &amp; """;"   )             )</f>
        <v/>
      </c>
      <c r="EA177" t="str">
        <f>IF(Data!$L178=EA$1, "",             IF(ISERR(SEARCH(EA$1,Data!$H178)),        "",          ";" &amp; VLOOKUP(EA$1,Data!$L:$N,3, FALSE) &amp; ",""" &amp; VLOOKUP(EA$1,Data!$L:$M,2, FALSE) &amp; """;"   )             )</f>
        <v/>
      </c>
      <c r="EB177" t="str">
        <f>IF(Data!$L178=EB$1, "",             IF(ISERR(SEARCH(EB$1,Data!$H178)),        "",          ";" &amp; VLOOKUP(EB$1,Data!$L:$N,3, FALSE) &amp; ",""" &amp; VLOOKUP(EB$1,Data!$L:$M,2, FALSE) &amp; """;"   )             )</f>
        <v/>
      </c>
      <c r="EC177" t="str">
        <f>IF(Data!$L178=EC$1, "",             IF(ISERR(SEARCH(EC$1,Data!$H178)),        "",          ";" &amp; VLOOKUP(EC$1,Data!$L:$N,3, FALSE) &amp; ",""" &amp; VLOOKUP(EC$1,Data!$L:$M,2, FALSE) &amp; """;"   )             )</f>
        <v/>
      </c>
      <c r="ED177" t="str">
        <f>IF(Data!$L178=ED$1, "",             IF(ISERR(SEARCH(ED$1,Data!$H178)),        "",          ";" &amp; VLOOKUP(ED$1,Data!$L:$N,3, FALSE) &amp; ",""" &amp; VLOOKUP(ED$1,Data!$L:$M,2, FALSE) &amp; """;"   )             )</f>
        <v/>
      </c>
      <c r="EE177" t="str">
        <f>IF(Data!$L178=EE$1, "",             IF(ISERR(SEARCH(EE$1,Data!$H178)),        "",          ";" &amp; VLOOKUP(EE$1,Data!$L:$N,3, FALSE) &amp; ",""" &amp; VLOOKUP(EE$1,Data!$L:$M,2, FALSE) &amp; """;"   )             )</f>
        <v/>
      </c>
      <c r="EF177" t="str">
        <f>IF(Data!$L178=EF$1, "",             IF(ISERR(SEARCH(EF$1,Data!$H178)),        "",          ";" &amp; VLOOKUP(EF$1,Data!$L:$N,3, FALSE) &amp; ",""" &amp; VLOOKUP(EF$1,Data!$L:$M,2, FALSE) &amp; """;"   )             )</f>
        <v/>
      </c>
      <c r="EG177" t="str">
        <f>IF(Data!$L178=EG$1, "",             IF(ISERR(SEARCH(EG$1,Data!$H178)),        "",          ";" &amp; VLOOKUP(EG$1,Data!$L:$N,3, FALSE) &amp; ",""" &amp; VLOOKUP(EG$1,Data!$L:$M,2, FALSE) &amp; """;"   )             )</f>
        <v/>
      </c>
      <c r="EH177" t="str">
        <f>IF(Data!$L178=EH$1, "",             IF(ISERR(SEARCH(EH$1,Data!$H178)),        "",          ";" &amp; VLOOKUP(EH$1,Data!$L:$N,3, FALSE) &amp; ",""" &amp; VLOOKUP(EH$1,Data!$L:$M,2, FALSE) &amp; """;"   )             )</f>
        <v/>
      </c>
      <c r="EI177" t="str">
        <f>IF(Data!$L178=EI$1, "",             IF(ISERR(SEARCH(EI$1,Data!$H178)),        "",          ";" &amp; VLOOKUP(EI$1,Data!$L:$N,3, FALSE) &amp; ",""" &amp; VLOOKUP(EI$1,Data!$L:$M,2, FALSE) &amp; """;"   )             )</f>
        <v/>
      </c>
      <c r="EJ177" t="str">
        <f>IF(Data!$L178=EJ$1, "",             IF(ISERR(SEARCH(EJ$1,Data!$H178)),        "",          ";" &amp; VLOOKUP(EJ$1,Data!$L:$N,3, FALSE) &amp; ",""" &amp; VLOOKUP(EJ$1,Data!$L:$M,2, FALSE) &amp; """;"   )             )</f>
        <v/>
      </c>
      <c r="EK177" t="str">
        <f>IF(Data!$L178=EK$1, "",             IF(ISERR(SEARCH(EK$1,Data!$H178)),        "",          ";" &amp; VLOOKUP(EK$1,Data!$L:$N,3, FALSE) &amp; ",""" &amp; VLOOKUP(EK$1,Data!$L:$M,2, FALSE) &amp; """;"   )             )</f>
        <v/>
      </c>
      <c r="EL177" t="str">
        <f>IF(Data!$L178=EL$1, "",             IF(ISERR(SEARCH(EL$1,Data!$H178)),        "",          ";" &amp; VLOOKUP(EL$1,Data!$L:$N,3, FALSE) &amp; ",""" &amp; VLOOKUP(EL$1,Data!$L:$M,2, FALSE) &amp; """;"   )             )</f>
        <v/>
      </c>
      <c r="EM177" t="str">
        <f>IF(Data!$L178=EM$1, "",             IF(ISERR(SEARCH(EM$1,Data!$H178)),        "",          ";" &amp; VLOOKUP(EM$1,Data!$L:$N,3, FALSE) &amp; ",""" &amp; VLOOKUP(EM$1,Data!$L:$M,2, FALSE) &amp; """;"   )             )</f>
        <v/>
      </c>
      <c r="EN177" t="str">
        <f>IF(Data!$L178=EN$1, "",             IF(ISERR(SEARCH(EN$1,Data!$H178)),        "",          ";" &amp; VLOOKUP(EN$1,Data!$L:$N,3, FALSE) &amp; ",""" &amp; VLOOKUP(EN$1,Data!$L:$M,2, FALSE) &amp; """;"   )             )</f>
        <v/>
      </c>
      <c r="EO177" t="str">
        <f>IF(Data!$L178=EO$1, "",             IF(ISERR(SEARCH(EO$1,Data!$H178)),        "",          ";" &amp; VLOOKUP(EO$1,Data!$L:$N,3, FALSE) &amp; ",""" &amp; VLOOKUP(EO$1,Data!$L:$M,2, FALSE) &amp; """;"   )             )</f>
        <v/>
      </c>
      <c r="EP177" t="str">
        <f>IF(Data!$L178=EP$1, "",             IF(ISERR(SEARCH(EP$1,Data!$H178)),        "",          ";" &amp; VLOOKUP(EP$1,Data!$L:$N,3, FALSE) &amp; ",""" &amp; VLOOKUP(EP$1,Data!$L:$M,2, FALSE) &amp; """;"   )             )</f>
        <v/>
      </c>
      <c r="EQ177" t="str">
        <f>IF(Data!$L178=EQ$1, "",             IF(ISERR(SEARCH(EQ$1,Data!$H178)),        "",          ";" &amp; VLOOKUP(EQ$1,Data!$L:$N,3, FALSE) &amp; ",""" &amp; VLOOKUP(EQ$1,Data!$L:$M,2, FALSE) &amp; """;"   )             )</f>
        <v/>
      </c>
      <c r="ER177" t="str">
        <f>IF(Data!$L178=ER$1, "",             IF(ISERR(SEARCH(ER$1,Data!$H178)),        "",          ";" &amp; VLOOKUP(ER$1,Data!$L:$N,3, FALSE) &amp; ",""" &amp; VLOOKUP(ER$1,Data!$L:$M,2, FALSE) &amp; """;"   )             )</f>
        <v/>
      </c>
      <c r="ES177" t="str">
        <f>IF(Data!$L178=ES$1, "",             IF(ISERR(SEARCH(ES$1,Data!$H178)),        "",          ";" &amp; VLOOKUP(ES$1,Data!$L:$N,3, FALSE) &amp; ",""" &amp; VLOOKUP(ES$1,Data!$L:$M,2, FALSE) &amp; """;"   )             )</f>
        <v/>
      </c>
      <c r="ET177" t="str">
        <f>IF(Data!$L178=ET$1, "",             IF(ISERR(SEARCH(ET$1,Data!$H178)),        "",          ";" &amp; VLOOKUP(ET$1,Data!$L:$N,3, FALSE) &amp; ",""" &amp; VLOOKUP(ET$1,Data!$L:$M,2, FALSE) &amp; """;"   )             )</f>
        <v/>
      </c>
      <c r="EU177" t="str">
        <f>IF(Data!$L178=EU$1, "",             IF(ISERR(SEARCH(EU$1,Data!$H178)),        "",          ";" &amp; VLOOKUP(EU$1,Data!$L:$N,3, FALSE) &amp; ",""" &amp; VLOOKUP(EU$1,Data!$L:$M,2, FALSE) &amp; """;"   )             )</f>
        <v/>
      </c>
      <c r="EV177" t="str">
        <f>IF(Data!$L178=EV$1, "",             IF(ISERR(SEARCH(EV$1,Data!$H178)),        "",          ";" &amp; VLOOKUP(EV$1,Data!$L:$N,3, FALSE) &amp; ",""" &amp; VLOOKUP(EV$1,Data!$L:$M,2, FALSE) &amp; """;"   )             )</f>
        <v/>
      </c>
      <c r="EW177" t="str">
        <f>IF(Data!$L178=EW$1, "",             IF(ISERR(SEARCH(EW$1,Data!$H178)),        "",          ";" &amp; VLOOKUP(EW$1,Data!$L:$N,3, FALSE) &amp; ",""" &amp; VLOOKUP(EW$1,Data!$L:$M,2, FALSE) &amp; """;"   )             )</f>
        <v/>
      </c>
      <c r="EX177" t="str">
        <f>IF(Data!$L178=EX$1, "",             IF(ISERR(SEARCH(EX$1,Data!$H178)),        "",          ";" &amp; VLOOKUP(EX$1,Data!$L:$N,3, FALSE) &amp; ",""" &amp; VLOOKUP(EX$1,Data!$L:$M,2, FALSE) &amp; """;"   )             )</f>
        <v/>
      </c>
      <c r="EY177" t="str">
        <f>IF(Data!$L178=EY$1, "",             IF(ISERR(SEARCH(EY$1,Data!$H178)),        "",          ";" &amp; VLOOKUP(EY$1,Data!$L:$N,3, FALSE) &amp; ",""" &amp; VLOOKUP(EY$1,Data!$L:$M,2, FALSE) &amp; """;"   )             )</f>
        <v/>
      </c>
      <c r="EZ177" t="str">
        <f>IF(Data!$L178=EZ$1, "",             IF(ISERR(SEARCH(EZ$1,Data!$H178)),        "",          ";" &amp; VLOOKUP(EZ$1,Data!$L:$N,3, FALSE) &amp; ",""" &amp; VLOOKUP(EZ$1,Data!$L:$M,2, FALSE) &amp; """;"   )             )</f>
        <v/>
      </c>
      <c r="FA177" t="str">
        <f>IF(Data!$L178=FA$1, "",             IF(ISERR(SEARCH(FA$1,Data!$H178)),        "",          ";" &amp; VLOOKUP(FA$1,Data!$L:$N,3, FALSE) &amp; ",""" &amp; VLOOKUP(FA$1,Data!$L:$M,2, FALSE) &amp; """;"   )             )</f>
        <v/>
      </c>
      <c r="FB177" t="str">
        <f>IF(Data!$L178=FB$1, "",             IF(ISERR(SEARCH(FB$1,Data!$H178)),        "",          ";" &amp; VLOOKUP(FB$1,Data!$L:$N,3, FALSE) &amp; ",""" &amp; VLOOKUP(FB$1,Data!$L:$M,2, FALSE) &amp; """;"   )             )</f>
        <v/>
      </c>
      <c r="FC177" t="str">
        <f>IF(Data!$L178=FC$1, "",             IF(ISERR(SEARCH(FC$1,Data!$H178)),        "",          ";" &amp; VLOOKUP(FC$1,Data!$L:$N,3, FALSE) &amp; ",""" &amp; VLOOKUP(FC$1,Data!$L:$M,2, FALSE) &amp; """;"   )             )</f>
        <v/>
      </c>
      <c r="FD177" t="str">
        <f>IF(Data!$L178=FD$1, "",             IF(ISERR(SEARCH(FD$1,Data!$H178)),        "",          ";" &amp; VLOOKUP(FD$1,Data!$L:$N,3, FALSE) &amp; ",""" &amp; VLOOKUP(FD$1,Data!$L:$M,2, FALSE) &amp; """;"   )             )</f>
        <v/>
      </c>
      <c r="FE177" t="str">
        <f>IF(Data!$L178=FE$1, "",             IF(ISERR(SEARCH(FE$1,Data!$H178)),        "",          ";" &amp; VLOOKUP(FE$1,Data!$L:$N,3, FALSE) &amp; ",""" &amp; VLOOKUP(FE$1,Data!$L:$M,2, FALSE) &amp; """;"   )             )</f>
        <v/>
      </c>
      <c r="FF177" t="str">
        <f>IF(Data!$L178=FF$1, "",             IF(ISERR(SEARCH(FF$1,Data!$H178)),        "",          ";" &amp; VLOOKUP(FF$1,Data!$L:$N,3, FALSE) &amp; ",""" &amp; VLOOKUP(FF$1,Data!$L:$M,2, FALSE) &amp; """;"   )             )</f>
        <v/>
      </c>
      <c r="FG177" t="str">
        <f>IF(Data!$L178=FG$1, "",             IF(ISERR(SEARCH(FG$1,Data!$H178)),        "",          ";" &amp; VLOOKUP(FG$1,Data!$L:$N,3, FALSE) &amp; ",""" &amp; VLOOKUP(FG$1,Data!$L:$M,2, FALSE) &amp; """;"   )             )</f>
        <v/>
      </c>
      <c r="FH177" t="str">
        <f>IF(Data!$L178=FH$1, "",             IF(ISERR(SEARCH(FH$1,Data!$H178)),        "",          ";" &amp; VLOOKUP(FH$1,Data!$L:$N,3, FALSE) &amp; ",""" &amp; VLOOKUP(FH$1,Data!$L:$M,2, FALSE) &amp; """;"   )             )</f>
        <v/>
      </c>
      <c r="FI177" t="str">
        <f>IF(Data!$L178=FI$1, "",             IF(ISERR(SEARCH(FI$1,Data!$H178)),        "",          ";" &amp; VLOOKUP(FI$1,Data!$L:$N,3, FALSE) &amp; ",""" &amp; VLOOKUP(FI$1,Data!$L:$M,2, FALSE) &amp; """;"   )             )</f>
        <v/>
      </c>
      <c r="FJ177" t="str">
        <f>IF(Data!$L178=FJ$1, "",             IF(ISERR(SEARCH(FJ$1,Data!$H178)),        "",          ";" &amp; VLOOKUP(FJ$1,Data!$L:$N,3, FALSE) &amp; ",""" &amp; VLOOKUP(FJ$1,Data!$L:$M,2, FALSE) &amp; """;"   )             )</f>
        <v/>
      </c>
      <c r="FK177" t="str">
        <f>IF(Data!$L178=FK$1, "",             IF(ISERR(SEARCH(FK$1,Data!$H178)),        "",          ";" &amp; VLOOKUP(FK$1,Data!$L:$N,3, FALSE) &amp; ",""" &amp; VLOOKUP(FK$1,Data!$L:$M,2, FALSE) &amp; """;"   )             )</f>
        <v/>
      </c>
      <c r="FL177" t="str">
        <f>IF(Data!$L178=FL$1, "",             IF(ISERR(SEARCH(FL$1,Data!$H178)),        "",          ";" &amp; VLOOKUP(FL$1,Data!$L:$N,3, FALSE) &amp; ",""" &amp; VLOOKUP(FL$1,Data!$L:$M,2, FALSE) &amp; """;"   )             )</f>
        <v/>
      </c>
      <c r="FM177" t="str">
        <f>IF(Data!$L178=FM$1, "",             IF(ISERR(SEARCH(FM$1,Data!$H178)),        "",          ";" &amp; VLOOKUP(FM$1,Data!$L:$N,3, FALSE) &amp; ",""" &amp; VLOOKUP(FM$1,Data!$L:$M,2, FALSE) &amp; """;"   )             )</f>
        <v/>
      </c>
      <c r="FN177" t="str">
        <f>IF(Data!$L178=FN$1, "",             IF(ISERR(SEARCH(FN$1,Data!$H178)),        "",          ";" &amp; VLOOKUP(FN$1,Data!$L:$N,3, FALSE) &amp; ",""" &amp; VLOOKUP(FN$1,Data!$L:$M,2, FALSE) &amp; """;"   )             )</f>
        <v/>
      </c>
      <c r="FO177" t="str">
        <f>IF(Data!$L178=FO$1, "",             IF(ISERR(SEARCH(FO$1,Data!$H178)),        "",          ";" &amp; VLOOKUP(FO$1,Data!$L:$N,3, FALSE) &amp; ",""" &amp; VLOOKUP(FO$1,Data!$L:$M,2, FALSE) &amp; """;"   )             )</f>
        <v/>
      </c>
      <c r="FP177" t="str">
        <f>IF(Data!$L178=FP$1, "",             IF(ISERR(SEARCH(FP$1,Data!$H178)),        "",          ";" &amp; VLOOKUP(FP$1,Data!$L:$N,3, FALSE) &amp; ",""" &amp; VLOOKUP(FP$1,Data!$L:$M,2, FALSE) &amp; """;"   )             )</f>
        <v/>
      </c>
      <c r="FQ177" t="str">
        <f>IF(Data!$L178=FQ$1, "",             IF(ISERR(SEARCH(FQ$1,Data!$H178)),        "",          ";" &amp; VLOOKUP(FQ$1,Data!$L:$N,3, FALSE) &amp; ",""" &amp; VLOOKUP(FQ$1,Data!$L:$M,2, FALSE) &amp; """;"   )             )</f>
        <v/>
      </c>
      <c r="FR177" t="str">
        <f>IF(Data!$L178=FR$1, "",             IF(ISERR(SEARCH(FR$1,Data!$H178)),        "",          ";" &amp; VLOOKUP(FR$1,Data!$L:$N,3, FALSE) &amp; ",""" &amp; VLOOKUP(FR$1,Data!$L:$M,2, FALSE) &amp; """;"   )             )</f>
        <v/>
      </c>
      <c r="FS177" t="str">
        <f>IF(Data!$L178=FS$1, "",             IF(ISERR(SEARCH(FS$1,Data!$H178)),        "",          ";" &amp; VLOOKUP(FS$1,Data!$L:$N,3, FALSE) &amp; ",""" &amp; VLOOKUP(FS$1,Data!$L:$M,2, FALSE) &amp; """;"   )             )</f>
        <v/>
      </c>
      <c r="FT177" t="str">
        <f>IF(Data!$L178=FT$1, "",             IF(ISERR(SEARCH(FT$1,Data!$H178)),        "",          ";" &amp; VLOOKUP(FT$1,Data!$L:$N,3, FALSE) &amp; ",""" &amp; VLOOKUP(FT$1,Data!$L:$M,2, FALSE) &amp; """;"   )             )</f>
        <v/>
      </c>
      <c r="FU177" t="str">
        <f>IF(Data!$L178=FU$1, "",             IF(ISERR(SEARCH(FU$1,Data!$H178)),        "",          ";" &amp; VLOOKUP(FU$1,Data!$L:$N,3, FALSE) &amp; ",""" &amp; VLOOKUP(FU$1,Data!$L:$M,2, FALSE) &amp; """;"   )             )</f>
        <v/>
      </c>
      <c r="FV177" t="str">
        <f>IF(Data!$L178=FV$1, "",             IF(ISERR(SEARCH(FV$1,Data!$H178)),        "",          ";" &amp; VLOOKUP(FV$1,Data!$L:$N,3, FALSE) &amp; ",""" &amp; VLOOKUP(FV$1,Data!$L:$M,2, FALSE) &amp; """;"   )             )</f>
        <v/>
      </c>
      <c r="FW177" t="str">
        <f>IF(Data!$L178=FW$1, "",             IF(ISERR(SEARCH(FW$1,Data!$H178)),        "",          ";" &amp; VLOOKUP(FW$1,Data!$L:$N,3, FALSE) &amp; ",""" &amp; VLOOKUP(FW$1,Data!$L:$M,2, FALSE) &amp; """;"   )             )</f>
        <v/>
      </c>
      <c r="FX177" t="str">
        <f>IF(Data!$L178=FX$1, "",             IF(ISERR(SEARCH(FX$1,Data!$H178)),        "",          ";" &amp; VLOOKUP(FX$1,Data!$L:$N,3, FALSE) &amp; ",""" &amp; VLOOKUP(FX$1,Data!$L:$M,2, FALSE) &amp; """;"   )             )</f>
        <v/>
      </c>
      <c r="FY177" t="str">
        <f>IF(Data!$L178=FY$1, "",             IF(ISERR(SEARCH(FY$1,Data!$H178)),        "",          ";" &amp; VLOOKUP(FY$1,Data!$L:$N,3, FALSE) &amp; ",""" &amp; VLOOKUP(FY$1,Data!$L:$M,2, FALSE) &amp; """;"   )             )</f>
        <v/>
      </c>
      <c r="FZ177" t="str">
        <f>IF(Data!$L178=FZ$1, "",             IF(ISERR(SEARCH(FZ$1,Data!$H178)),        "",          ";" &amp; VLOOKUP(FZ$1,Data!$L:$N,3, FALSE) &amp; ",""" &amp; VLOOKUP(FZ$1,Data!$L:$M,2, FALSE) &amp; """;"   )             )</f>
        <v/>
      </c>
      <c r="GA177" t="str">
        <f>IF(Data!$L178=GA$1, "",             IF(ISERR(SEARCH(GA$1,Data!$H178)),        "",          ";" &amp; VLOOKUP(GA$1,Data!$L:$N,3, FALSE) &amp; ",""" &amp; VLOOKUP(GA$1,Data!$L:$M,2, FALSE) &amp; """;"   )             )</f>
        <v/>
      </c>
      <c r="GB177" t="str">
        <f>IF(Data!$L178=GB$1, "",             IF(ISERR(SEARCH(GB$1,Data!$H178)),        "",          ";" &amp; VLOOKUP(GB$1,Data!$L:$N,3, FALSE) &amp; ",""" &amp; VLOOKUP(GB$1,Data!$L:$M,2, FALSE) &amp; """;"   )             )</f>
        <v/>
      </c>
      <c r="GC177" t="str">
        <f>IF(Data!$L178=GC$1, "",             IF(ISERR(SEARCH(GC$1,Data!$H178)),        "",          ";" &amp; VLOOKUP(GC$1,Data!$L:$N,3, FALSE) &amp; ",""" &amp; VLOOKUP(GC$1,Data!$L:$M,2, FALSE) &amp; """;"   )             )</f>
        <v/>
      </c>
      <c r="GD177" t="str">
        <f>IF(Data!$L178=GD$1, "",             IF(ISERR(SEARCH(GD$1,Data!$H178)),        "",          ";" &amp; VLOOKUP(GD$1,Data!$L:$N,3, FALSE) &amp; ",""" &amp; VLOOKUP(GD$1,Data!$L:$M,2, FALSE) &amp; """;"   )             )</f>
        <v/>
      </c>
      <c r="GE177" t="str">
        <f>IF(Data!$L178=GE$1, "",             IF(ISERR(SEARCH(GE$1,Data!$H178)),        "",          ";" &amp; VLOOKUP(GE$1,Data!$L:$N,3, FALSE) &amp; ",""" &amp; VLOOKUP(GE$1,Data!$L:$M,2, FALSE) &amp; """;"   )             )</f>
        <v/>
      </c>
      <c r="GF177" t="str">
        <f>IF(Data!$L178=GF$1, "",             IF(ISERR(SEARCH(GF$1,Data!$H178)),        "",          ";" &amp; VLOOKUP(GF$1,Data!$L:$N,3, FALSE) &amp; ",""" &amp; VLOOKUP(GF$1,Data!$L:$M,2, FALSE) &amp; """;"   )             )</f>
        <v/>
      </c>
      <c r="GG177" t="str">
        <f>IF(Data!$L178=GG$1, "",             IF(ISERR(SEARCH(GG$1,Data!$H178)),        "",          ";" &amp; VLOOKUP(GG$1,Data!$L:$N,3, FALSE) &amp; ",""" &amp; VLOOKUP(GG$1,Data!$L:$M,2, FALSE) &amp; """;"   )             )</f>
        <v/>
      </c>
      <c r="GH177" t="str">
        <f>IF(Data!$L178=GH$1, "",             IF(ISERR(SEARCH(GH$1,Data!$H178)),        "",          ";" &amp; VLOOKUP(GH$1,Data!$L:$N,3, FALSE) &amp; ",""" &amp; VLOOKUP(GH$1,Data!$L:$M,2, FALSE) &amp; """;"   )             )</f>
        <v/>
      </c>
      <c r="GI177" t="str">
        <f>IF(Data!$L178=GI$1, "",             IF(ISERR(SEARCH(GI$1,Data!$H178)),        "",          ";" &amp; VLOOKUP(GI$1,Data!$L:$N,3, FALSE) &amp; ",""" &amp; VLOOKUP(GI$1,Data!$L:$M,2, FALSE) &amp; """;"   )             )</f>
        <v/>
      </c>
      <c r="GJ177" t="str">
        <f>IF(Data!$L178=GJ$1, "",             IF(ISERR(SEARCH(GJ$1,Data!$H178)),        "",          ";" &amp; VLOOKUP(GJ$1,Data!$L:$N,3, FALSE) &amp; ",""" &amp; VLOOKUP(GJ$1,Data!$L:$M,2, FALSE) &amp; """;"   )             )</f>
        <v/>
      </c>
      <c r="GK177" t="str">
        <f>IF(Data!$L178=GK$1, "",             IF(ISERR(SEARCH(GK$1,Data!$H178)),        "",          ";" &amp; VLOOKUP(GK$1,Data!$L:$N,3, FALSE) &amp; ",""" &amp; VLOOKUP(GK$1,Data!$L:$M,2, FALSE) &amp; """;"   )             )</f>
        <v/>
      </c>
      <c r="GL177" t="str">
        <f>IF(Data!$L178=GL$1, "",             IF(ISERR(SEARCH(GL$1,Data!$H178)),        "",          ";" &amp; VLOOKUP(GL$1,Data!$L:$N,3, FALSE) &amp; ",""" &amp; VLOOKUP(GL$1,Data!$L:$M,2, FALSE) &amp; """;"   )             )</f>
        <v/>
      </c>
      <c r="GM177" t="str">
        <f>IF(Data!$L178=GM$1, "",             IF(ISERR(SEARCH(GM$1,Data!$H178)),        "",          ";" &amp; VLOOKUP(GM$1,Data!$L:$N,3, FALSE) &amp; ",""" &amp; VLOOKUP(GM$1,Data!$L:$M,2, FALSE) &amp; """;"   )             )</f>
        <v/>
      </c>
      <c r="GN177" t="str">
        <f>IF(Data!$L178=GN$1, "",             IF(ISERR(SEARCH(GN$1,Data!$H178)),        "",          ";" &amp; VLOOKUP(GN$1,Data!$L:$N,3, FALSE) &amp; ",""" &amp; VLOOKUP(GN$1,Data!$L:$M,2, FALSE) &amp; """;"   )             )</f>
        <v/>
      </c>
      <c r="GO177" t="str">
        <f>IF(Data!$L178=GO$1, "",             IF(ISERR(SEARCH(GO$1,Data!$H178)),        "",          ";" &amp; VLOOKUP(GO$1,Data!$L:$N,3, FALSE) &amp; ",""" &amp; VLOOKUP(GO$1,Data!$L:$M,2, FALSE) &amp; """;"   )             )</f>
        <v/>
      </c>
      <c r="GP177" t="str">
        <f>IF(Data!$L178=GP$1, "",             IF(ISERR(SEARCH(GP$1,Data!$H178)),        "",          ";" &amp; VLOOKUP(GP$1,Data!$L:$N,3, FALSE) &amp; ",""" &amp; VLOOKUP(GP$1,Data!$L:$M,2, FALSE) &amp; """;"   )             )</f>
        <v/>
      </c>
      <c r="GQ177" t="str">
        <f>IF(Data!$L178=GQ$1, "",             IF(ISERR(SEARCH(GQ$1,Data!$H178)),        "",          ";" &amp; VLOOKUP(GQ$1,Data!$L:$N,3, FALSE) &amp; ",""" &amp; VLOOKUP(GQ$1,Data!$L:$M,2, FALSE) &amp; """;"   )             )</f>
        <v/>
      </c>
      <c r="GR177" t="str">
        <f>IF(Data!$L178=GR$1, "",             IF(ISERR(SEARCH(GR$1,Data!$H178)),        "",          ";" &amp; VLOOKUP(GR$1,Data!$L:$N,3, FALSE) &amp; ",""" &amp; VLOOKUP(GR$1,Data!$L:$M,2, FALSE) &amp; """;"   )             )</f>
        <v/>
      </c>
      <c r="GS177" t="str">
        <f>IF(Data!$L178=GS$1, "",             IF(ISERR(SEARCH(GS$1,Data!$H178)),        "",          ";" &amp; VLOOKUP(GS$1,Data!$L:$N,3, FALSE) &amp; ",""" &amp; VLOOKUP(GS$1,Data!$L:$M,2, FALSE) &amp; """;"   )             )</f>
        <v/>
      </c>
      <c r="GT177" t="str">
        <f>IF(Data!$L178=GT$1, "",             IF(ISERR(SEARCH(GT$1,Data!$H178)),        "",          ";" &amp; VLOOKUP(GT$1,Data!$L:$N,3, FALSE) &amp; ",""" &amp; VLOOKUP(GT$1,Data!$L:$M,2, FALSE) &amp; """;"   )             )</f>
        <v/>
      </c>
      <c r="GU177" t="str">
        <f>IF(Data!$L178=GU$1, "",             IF(ISERR(SEARCH(GU$1,Data!$H178)),        "",          ";" &amp; VLOOKUP(GU$1,Data!$L:$N,3, FALSE) &amp; ",""" &amp; VLOOKUP(GU$1,Data!$L:$M,2, FALSE) &amp; """;"   )             )</f>
        <v/>
      </c>
      <c r="GV177" t="str">
        <f>IF(Data!$L178=GV$1, "",             IF(ISERR(SEARCH(GV$1,Data!$H178)),        "",          ";" &amp; VLOOKUP(GV$1,Data!$L:$N,3, FALSE) &amp; ",""" &amp; VLOOKUP(GV$1,Data!$L:$M,2, FALSE) &amp; """;"   )             )</f>
        <v/>
      </c>
      <c r="GW177" t="str">
        <f>IF(Data!$L178=GW$1, "",             IF(ISERR(SEARCH(GW$1,Data!$H178)),        "",          ";" &amp; VLOOKUP(GW$1,Data!$L:$N,3, FALSE) &amp; ",""" &amp; VLOOKUP(GW$1,Data!$L:$M,2, FALSE) &amp; """;"   )             )</f>
        <v/>
      </c>
      <c r="GX177" t="str">
        <f>IF(Data!$L178=GX$1, "",             IF(ISERR(SEARCH(GX$1,Data!$H178)),        "",          ";" &amp; VLOOKUP(GX$1,Data!$L:$N,3, FALSE) &amp; ",""" &amp; VLOOKUP(GX$1,Data!$L:$M,2, FALSE) &amp; """;"   )             )</f>
        <v/>
      </c>
      <c r="GY177" t="str">
        <f>IF(Data!$L178=GY$1, "",             IF(ISERR(SEARCH(GY$1,Data!$H178)),        "",          ";" &amp; VLOOKUP(GY$1,Data!$L:$N,3, FALSE) &amp; ",""" &amp; VLOOKUP(GY$1,Data!$L:$M,2, FALSE) &amp; """;"   )             )</f>
        <v/>
      </c>
      <c r="GZ177" t="str">
        <f>IF(Data!$L178=GZ$1, "",             IF(ISERR(SEARCH(GZ$1,Data!$H178)),        "",          ";" &amp; VLOOKUP(GZ$1,Data!$L:$N,3, FALSE) &amp; ",""" &amp; VLOOKUP(GZ$1,Data!$L:$M,2, FALSE) &amp; """;"   )             )</f>
        <v/>
      </c>
      <c r="HA177" t="str">
        <f>IF(Data!$L178=HA$1, "",             IF(ISERR(SEARCH(HA$1,Data!$H178)),        "",          ";" &amp; VLOOKUP(HA$1,Data!$L:$N,3, FALSE) &amp; ",""" &amp; VLOOKUP(HA$1,Data!$L:$M,2, FALSE) &amp; """;"   )             )</f>
        <v/>
      </c>
      <c r="HB177" t="str">
        <f>IF(Data!$L178=HB$1, "",             IF(ISERR(SEARCH(HB$1,Data!$H178)),        "",          ";" &amp; VLOOKUP(HB$1,Data!$L:$N,3, FALSE) &amp; ",""" &amp; VLOOKUP(HB$1,Data!$L:$M,2, FALSE) &amp; """;"   )             )</f>
        <v/>
      </c>
      <c r="HC177" t="str">
        <f>IF(Data!$L178=HC$1, "",             IF(ISERR(SEARCH(HC$1,Data!$H178)),        "",          ";" &amp; VLOOKUP(HC$1,Data!$L:$N,3, FALSE) &amp; ",""" &amp; VLOOKUP(HC$1,Data!$L:$M,2, FALSE) &amp; """;"   )             )</f>
        <v/>
      </c>
      <c r="HD177" t="str">
        <f>IF(Data!$L178=HD$1, "",             IF(ISERR(SEARCH(HD$1,Data!$H178)),        "",          ";" &amp; VLOOKUP(HD$1,Data!$L:$N,3, FALSE) &amp; ",""" &amp; VLOOKUP(HD$1,Data!$L:$M,2, FALSE) &amp; """;"   )             )</f>
        <v/>
      </c>
      <c r="HE177" t="str">
        <f>IF(Data!$L178=HE$1, "",             IF(ISERR(SEARCH(HE$1,Data!$H178)),        "",          ";" &amp; VLOOKUP(HE$1,Data!$L:$N,3, FALSE) &amp; ",""" &amp; VLOOKUP(HE$1,Data!$L:$M,2, FALSE) &amp; """;"   )             )</f>
        <v/>
      </c>
      <c r="HF177" t="str">
        <f>IF(Data!$L178=HF$1, "",             IF(ISERR(SEARCH(HF$1,Data!$H178)),        "",          ";" &amp; VLOOKUP(HF$1,Data!$L:$N,3, FALSE) &amp; ",""" &amp; VLOOKUP(HF$1,Data!$L:$M,2, FALSE) &amp; """;"   )             )</f>
        <v/>
      </c>
      <c r="HG177" t="str">
        <f>IF(Data!$L178=HG$1, "",             IF(ISERR(SEARCH(HG$1,Data!$H178)),        "",          ";" &amp; VLOOKUP(HG$1,Data!$L:$N,3, FALSE) &amp; ",""" &amp; VLOOKUP(HG$1,Data!$L:$M,2, FALSE) &amp; """;"   )             )</f>
        <v/>
      </c>
      <c r="HH177" t="str">
        <f>IF(Data!$L178=HH$1, "",             IF(ISERR(SEARCH(HH$1,Data!$H178)),        "",          ";" &amp; VLOOKUP(HH$1,Data!$L:$N,3, FALSE) &amp; ",""" &amp; VLOOKUP(HH$1,Data!$L:$M,2, FALSE) &amp; """;"   )             )</f>
        <v/>
      </c>
      <c r="HI177" t="str">
        <f>IF(Data!$L178=HI$1, "",             IF(ISERR(SEARCH(HI$1,Data!$H178)),        "",          ";" &amp; VLOOKUP(HI$1,Data!$L:$N,3, FALSE) &amp; ",""" &amp; VLOOKUP(HI$1,Data!$L:$M,2, FALSE) &amp; """;"   )             )</f>
        <v/>
      </c>
      <c r="HJ177" t="str">
        <f>IF(Data!$L178=HJ$1, "",             IF(ISERR(SEARCH(HJ$1,Data!$H178)),        "",          ";" &amp; VLOOKUP(HJ$1,Data!$L:$N,3, FALSE) &amp; ",""" &amp; VLOOKUP(HJ$1,Data!$L:$M,2, FALSE) &amp; """;"   )             )</f>
        <v/>
      </c>
      <c r="HK177" t="str">
        <f>IF(Data!$L178=HK$1, "",             IF(ISERR(SEARCH(HK$1,Data!$H178)),        "",          ";" &amp; VLOOKUP(HK$1,Data!$L:$N,3, FALSE) &amp; ",""" &amp; VLOOKUP(HK$1,Data!$L:$M,2, FALSE) &amp; """;"   )             )</f>
        <v/>
      </c>
      <c r="HL177" t="str">
        <f>IF(Data!$L178=HL$1, "",             IF(ISERR(SEARCH(HL$1,Data!$H178)),        "",          ";" &amp; VLOOKUP(HL$1,Data!$L:$N,3, FALSE) &amp; ",""" &amp; VLOOKUP(HL$1,Data!$L:$M,2, FALSE) &amp; """;"   )             )</f>
        <v/>
      </c>
      <c r="HM177" t="str">
        <f>IF(Data!$L178=HM$1, "",             IF(ISERR(SEARCH(HM$1,Data!$H178)),        "",          ";" &amp; VLOOKUP(HM$1,Data!$L:$N,3, FALSE) &amp; ",""" &amp; VLOOKUP(HM$1,Data!$L:$M,2, FALSE) &amp; """;"   )             )</f>
        <v/>
      </c>
      <c r="HN177" t="str">
        <f>IF(Data!$L178=HN$1, "",             IF(ISERR(SEARCH(HN$1,Data!$H178)),        "",          ";" &amp; VLOOKUP(HN$1,Data!$L:$N,3, FALSE) &amp; ",""" &amp; VLOOKUP(HN$1,Data!$L:$M,2, FALSE) &amp; """;"   )             )</f>
        <v/>
      </c>
      <c r="HO177" t="str">
        <f>IF(Data!$L178=HO$1, "",             IF(ISERR(SEARCH(HO$1,Data!$H178)),        "",          ";" &amp; VLOOKUP(HO$1,Data!$L:$N,3, FALSE) &amp; ",""" &amp; VLOOKUP(HO$1,Data!$L:$M,2, FALSE) &amp; """;"   )             )</f>
        <v/>
      </c>
      <c r="HP177" t="str">
        <f>IF(Data!$L178=HP$1, "",             IF(ISERR(SEARCH(HP$1,Data!$H178)),        "",          ";" &amp; VLOOKUP(HP$1,Data!$L:$N,3, FALSE) &amp; ",""" &amp; VLOOKUP(HP$1,Data!$L:$M,2, FALSE) &amp; """;"   )             )</f>
        <v/>
      </c>
      <c r="HQ177" t="str">
        <f>IF(Data!$L178=HQ$1, "",             IF(ISERR(SEARCH(HQ$1,Data!$H178)),        "",          ";" &amp; VLOOKUP(HQ$1,Data!$L:$N,3, FALSE) &amp; ",""" &amp; VLOOKUP(HQ$1,Data!$L:$M,2, FALSE) &amp; """;"   )             )</f>
        <v/>
      </c>
      <c r="HR177" t="str">
        <f>IF(Data!$L178=HR$1, "",             IF(ISERR(SEARCH(HR$1,Data!$H178)),        "",          ";" &amp; VLOOKUP(HR$1,Data!$L:$N,3, FALSE) &amp; ",""" &amp; VLOOKUP(HR$1,Data!$L:$M,2, FALSE) &amp; """;"   )             )</f>
        <v/>
      </c>
      <c r="HS177" t="str">
        <f>IF(Data!$L178=HS$1, "",             IF(ISERR(SEARCH(HS$1,Data!$H178)),        "",          ";" &amp; VLOOKUP(HS$1,Data!$L:$N,3, FALSE) &amp; ",""" &amp; VLOOKUP(HS$1,Data!$L:$M,2, FALSE) &amp; """;"   )             )</f>
        <v/>
      </c>
      <c r="HT177" t="str">
        <f>IF(Data!$L178=HT$1, "",             IF(ISERR(SEARCH(HT$1,Data!$H178)),        "",          ";" &amp; VLOOKUP(HT$1,Data!$L:$N,3, FALSE) &amp; ",""" &amp; VLOOKUP(HT$1,Data!$L:$M,2, FALSE) &amp; """;"   )             )</f>
        <v/>
      </c>
      <c r="HU177" t="str">
        <f>IF(Data!$L178=HU$1, "",             IF(ISERR(SEARCH(HU$1,Data!$H178)),        "",          ";" &amp; VLOOKUP(HU$1,Data!$L:$N,3, FALSE) &amp; ",""" &amp; VLOOKUP(HU$1,Data!$L:$M,2, FALSE) &amp; """;"   )             )</f>
        <v/>
      </c>
      <c r="HV177" t="str">
        <f>IF(Data!$L178=HV$1, "",             IF(ISERR(SEARCH(HV$1,Data!$H178)),        "",          ";" &amp; VLOOKUP(HV$1,Data!$L:$N,3, FALSE) &amp; ",""" &amp; VLOOKUP(HV$1,Data!$L:$M,2, FALSE) &amp; """;"   )             )</f>
        <v/>
      </c>
      <c r="HW177" t="str">
        <f>IF(Data!$L178=HW$1, "",             IF(ISERR(SEARCH(HW$1,Data!$H178)),        "",          ";" &amp; VLOOKUP(HW$1,Data!$L:$N,3, FALSE) &amp; ",""" &amp; VLOOKUP(HW$1,Data!$L:$M,2, FALSE) &amp; """;"   )             )</f>
        <v/>
      </c>
      <c r="HX177" t="str">
        <f>IF(Data!$L178=HX$1, "",             IF(ISERR(SEARCH(HX$1,Data!$H178)),        "",          ";" &amp; VLOOKUP(HX$1,Data!$L:$N,3, FALSE) &amp; ",""" &amp; VLOOKUP(HX$1,Data!$L:$M,2, FALSE) &amp; """;"   )             )</f>
        <v/>
      </c>
      <c r="HY177" t="str">
        <f>IF(Data!$L178=HY$1, "",             IF(ISERR(SEARCH(HY$1,Data!$H178)),        "",          ";" &amp; VLOOKUP(HY$1,Data!$L:$N,3, FALSE) &amp; ",""" &amp; VLOOKUP(HY$1,Data!$L:$M,2, FALSE) &amp; """;"   )             )</f>
        <v/>
      </c>
      <c r="HZ177" t="str">
        <f>IF(Data!$L178=HZ$1, "",             IF(ISERR(SEARCH(HZ$1,Data!$H178)),        "",          ";" &amp; VLOOKUP(HZ$1,Data!$L:$N,3, FALSE) &amp; ",""" &amp; VLOOKUP(HZ$1,Data!$L:$M,2, FALSE) &amp; """;"   )             )</f>
        <v/>
      </c>
      <c r="IA177" t="str">
        <f>IF(Data!$L178=IA$1, "",             IF(ISERR(SEARCH(IA$1,Data!$H178)),        "",          ";" &amp; VLOOKUP(IA$1,Data!$L:$N,3, FALSE) &amp; ",""" &amp; VLOOKUP(IA$1,Data!$L:$M,2, FALSE) &amp; """;"   )             )</f>
        <v/>
      </c>
      <c r="IB177" t="str">
        <f>IF(Data!$L178=IB$1, "",             IF(ISERR(SEARCH(IB$1,Data!$H178)),        "",          ";" &amp; VLOOKUP(IB$1,Data!$L:$N,3, FALSE) &amp; ",""" &amp; VLOOKUP(IB$1,Data!$L:$M,2, FALSE) &amp; """;"   )             )</f>
        <v/>
      </c>
      <c r="IC177" t="str">
        <f>IF(Data!$L178=IC$1, "",             IF(ISERR(SEARCH(IC$1,Data!$H178)),        "",          ";" &amp; VLOOKUP(IC$1,Data!$L:$N,3, FALSE) &amp; ",""" &amp; VLOOKUP(IC$1,Data!$L:$M,2, FALSE) &amp; """;"   )             )</f>
        <v/>
      </c>
      <c r="ID177" t="str">
        <f>IF(Data!$L178=ID$1, "",             IF(ISERR(SEARCH(ID$1,Data!$H178)),        "",          ";" &amp; VLOOKUP(ID$1,Data!$L:$N,3, FALSE) &amp; ",""" &amp; VLOOKUP(ID$1,Data!$L:$M,2, FALSE) &amp; """;"   )             )</f>
        <v/>
      </c>
      <c r="IE177" t="str">
        <f>IF(Data!$L178=IE$1, "",             IF(ISERR(SEARCH(IE$1,Data!$H178)),        "",          ";" &amp; VLOOKUP(IE$1,Data!$L:$N,3, FALSE) &amp; ",""" &amp; VLOOKUP(IE$1,Data!$L:$M,2, FALSE) &amp; """;"   )             )</f>
        <v/>
      </c>
      <c r="IF177" t="str">
        <f>IF(Data!$L178=IF$1, "",             IF(ISERR(SEARCH(IF$1,Data!$H178)),        "",          ";" &amp; VLOOKUP(IF$1,Data!$L:$N,3, FALSE) &amp; ",""" &amp; VLOOKUP(IF$1,Data!$L:$M,2, FALSE) &amp; """;"   )             )</f>
        <v/>
      </c>
      <c r="IG177" t="str">
        <f>IF(Data!$L178=IG$1, "",             IF(ISERR(SEARCH(IG$1,Data!$H178)),        "",          ";" &amp; VLOOKUP(IG$1,Data!$L:$N,3, FALSE) &amp; ",""" &amp; VLOOKUP(IG$1,Data!$L:$M,2, FALSE) &amp; """;"   )             )</f>
        <v/>
      </c>
      <c r="IH177" t="str">
        <f>IF(Data!$L178=IH$1, "",             IF(ISERR(SEARCH(IH$1,Data!$H178)),        "",          ";" &amp; VLOOKUP(IH$1,Data!$L:$N,3, FALSE) &amp; ",""" &amp; VLOOKUP(IH$1,Data!$L:$M,2, FALSE) &amp; """;"   )             )</f>
        <v/>
      </c>
      <c r="II177" t="str">
        <f>IF(Data!$L178=II$1, "",             IF(ISERR(SEARCH(II$1,Data!$H178)),        "",          ";" &amp; VLOOKUP(II$1,Data!$L:$N,3, FALSE) &amp; ",""" &amp; VLOOKUP(II$1,Data!$L:$M,2, FALSE) &amp; """;"   )             )</f>
        <v/>
      </c>
    </row>
    <row r="178" spans="1:243" x14ac:dyDescent="0.3">
      <c r="A178" t="str">
        <f>Data!L179</f>
        <v>Lufta Shif</v>
      </c>
      <c r="B178" s="15" t="str">
        <f>VLOOKUP(Tableau36[[#This Row],[Character]],Data!L:N,3,FALSE)</f>
        <v>00000000-0000-0000-0000-000000000177</v>
      </c>
      <c r="C178" s="15" t="str">
        <f>VLOOKUP(Tableau36[[#This Row],[Character]],Data!L:M,2,FALSE)</f>
        <v>HUMAN</v>
      </c>
      <c r="D178" s="15" t="str">
        <f>SUBSTITUTE(     SUBSTITUTE(Tableau36[[#This Row],[character_id,character_type,friend_id,friend_type]],",""DROID""",""),    ",""HUMAN""", "")</f>
        <v/>
      </c>
      <c r="E178" s="15" t="str">
        <f>IF(Tableau36[[#This Row],[With char''s id]] = "", "",    MID(Tableau36[[#This Row],[With char''s id]], 2, LEN(Tableau36[[#This Row],[With char''s id]])-1))</f>
        <v/>
      </c>
      <c r="F178" s="15" t="str">
        <f>SUBSTITUTE(Tableau36[[#This Row],[List of friend''s id]],  "/",    "/" &amp; Tableau36[[#This Row],[Character''s id]] &amp; ",""" &amp; Tableau36[[#This Row],[Type]] &amp; """,")</f>
        <v/>
      </c>
      <c r="G178" t="str">
        <f>IF( Tableau36[[#This Row],[removed double semi-colon]]="", "", "/" &amp; MID(Tableau36[[#This Row],[removed double semi-colon]],2,LEN(Tableau36[[#This Row],[removed double semi-colon]]) - 2) )</f>
        <v/>
      </c>
      <c r="H178" t="str">
        <f>SUBSTITUTE(Tableau36[[#This Row],[Concatenation]],";;","/")</f>
        <v/>
      </c>
      <c r="I178" t="str">
        <f>friends!M178&amp; friends!N178&amp; friends!O178&amp; friends!P178&amp; friends!Q178&amp; friends!R178&amp; friends!S178&amp; friends!T178&amp; friends!U178&amp; friends!V178&amp; friends!W178&amp; friends!X178&amp; friends!Y178&amp; friends!Z178&amp; friends!AA178&amp; friends!AB178&amp; friends!AC178&amp; friends!AD178&amp; friends!AE178&amp; friends!AF178&amp; friends!AG178&amp; friends!AH178&amp; friends!AI178&amp; friends!AJ178&amp; friends!AK178&amp; friends!AL178&amp; friends!AM178&amp; friends!AN178&amp; friends!AO178&amp; friends!AP178&amp; friends!AQ178&amp; friends!AR178&amp; friends!AS178&amp; friends!AT178&amp; friends!AU178&amp; friends!AV178&amp; friends!AW178&amp; friends!AX178&amp; friends!AY178&amp; friends!AZ178&amp; friends!BA178&amp; friends!BB178&amp; friends!BC178&amp; friends!BD178&amp; friends!BE178&amp; friends!BF178&amp; friends!BG178&amp; friends!BH178&amp; friends!BI178&amp; friends!BJ178&amp; friends!BK178&amp; friends!BL178&amp; friends!BM178&amp; friends!BN178&amp; friends!BO178&amp; friends!BP178&amp; friends!BQ178&amp; friends!BR178&amp; friends!BS178&amp; friends!BT178&amp; friends!BU178&amp; friends!BV178&amp; friends!BW178&amp; friends!BX178&amp; friends!BY178&amp; friends!BZ178&amp; friends!CA178&amp; friends!CB178&amp; friends!CC178&amp; friends!CD178&amp; friends!CE178&amp; friends!CF178&amp; friends!CG178&amp; friends!CH178&amp; friends!CI178&amp; friends!CJ178&amp; friends!CK178&amp; friends!CL178&amp; friends!CM178&amp; friends!CN178&amp; friends!CO178&amp; friends!CP178&amp; friends!CQ178&amp; friends!CR178&amp; friends!CS178&amp; friends!CT178&amp; friends!CU178&amp; friends!CV178&amp; friends!CW178&amp; friends!CX178&amp; friends!CY178&amp; friends!CZ178&amp; friends!DA178&amp; friends!DB178&amp; friends!DC178&amp; friends!DD178&amp; friends!DE178&amp; friends!DF178&amp; friends!DG178&amp; friends!DH178&amp; friends!DI178&amp; friends!DJ178&amp; friends!DK178&amp; friends!DL178&amp; friends!DM178&amp; friends!DN178&amp; friends!DO178&amp; friends!DP178&amp; friends!DQ178&amp; friends!DR178&amp; friends!DS178&amp; friends!DT178&amp; friends!DU178&amp; friends!DV178&amp; friends!DW178&amp; friends!DX178&amp; friends!DY178&amp; friends!DZ178&amp; friends!EA178&amp; friends!EB178&amp; friends!EC178&amp; friends!ED178&amp; friends!EE178&amp; friends!EF178&amp; friends!EG178&amp; friends!EH178&amp; friends!EI178&amp; friends!EJ178&amp; friends!EK178&amp; friends!EL178&amp; friends!EM178&amp; friends!EN178&amp; friends!EO178&amp; friends!EP178&amp; friends!EQ178&amp; friends!ER178&amp; friends!ES178&amp; friends!ET178&amp; friends!EU178&amp; friends!EV178&amp; friends!EW178&amp; friends!EX178&amp; friends!EY178&amp; friends!EZ178&amp; friends!FA178&amp; friends!FB178&amp; friends!FC178&amp; friends!FD178&amp; friends!FE178&amp; friends!FF178&amp; friends!FG178&amp; friends!FH178&amp; friends!FI178&amp; friends!FJ178&amp; friends!FK178&amp; friends!FL178&amp; friends!FM178&amp; friends!FN178&amp; friends!FO178&amp; friends!FP178&amp; friends!FQ178&amp; friends!FR178&amp; friends!FS178&amp; friends!FT178&amp; friends!FU178&amp; friends!FV178&amp; friends!FW178&amp; friends!FX178&amp; friends!FY178&amp; friends!FZ178&amp; friends!GA178&amp; friends!GB178&amp; friends!GC178&amp; friends!GD178&amp; friends!GE178&amp; friends!GF178&amp; friends!GG178&amp; friends!GH178&amp; friends!GI178&amp; friends!GJ178&amp; friends!GK178&amp; friends!GL178&amp; friends!GM178&amp; friends!GN178&amp; friends!GO178&amp; friends!GP178&amp; friends!GQ178&amp; friends!GR178&amp; friends!GS178&amp; friends!GT178&amp; friends!GU178&amp; friends!GV178&amp; friends!GW178&amp; friends!GX178&amp; friends!GY178&amp; friends!GZ178&amp; friends!HA178&amp; friends!HB178&amp; friends!HC178&amp; friends!HD178&amp; friends!HE178&amp; friends!HF178&amp; friends!HG178&amp; friends!HH178&amp; friends!HI178&amp; friends!HJ178&amp; friends!HK178&amp; friends!HL178&amp; friends!HM178&amp; friends!HN178&amp; friends!HO178&amp; friends!HP178&amp; friends!HQ178&amp; friends!HR178&amp; friends!HS178&amp; friends!HT178&amp; friends!HU178&amp; friends!HV178&amp; friends!HW178&amp; friends!HX178&amp; friends!HY178&amp; friends!HZ178&amp; friends!IA178&amp; friends!IB178&amp; friends!IC178&amp; friends!ID178&amp; friends!IE178&amp; friends!IF178&amp; friends!IG178&amp; friends!IH178&amp; friends!II178</f>
        <v/>
      </c>
      <c r="M178" t="str">
        <f>IF(Data!$L179=M$1, "",             IF(ISERR(SEARCH(M$1,Data!$H179)),        "",          ";" &amp; VLOOKUP(M$1,Data!$L:$N,3, FALSE) &amp; ",""" &amp; VLOOKUP(M$1,Data!$L:$M,2, FALSE) &amp; """;"   )             )</f>
        <v/>
      </c>
      <c r="N178" t="str">
        <f>IF(Data!$L179=N$1, "",             IF(ISERR(SEARCH(N$1,Data!$H179)),        "",          ";" &amp; VLOOKUP(N$1,Data!$L:$N,3, FALSE) &amp; ",""" &amp; VLOOKUP(N$1,Data!$L:$M,2, FALSE) &amp; """;"   )             )</f>
        <v/>
      </c>
      <c r="O178" t="str">
        <f>IF(Data!$L179=O$1, "",             IF(ISERR(SEARCH(O$1,Data!$H179)),        "",          ";" &amp; VLOOKUP(O$1,Data!$L:$N,3, FALSE) &amp; ",""" &amp; VLOOKUP(O$1,Data!$L:$M,2, FALSE) &amp; """;"   )             )</f>
        <v/>
      </c>
      <c r="P178" t="str">
        <f>IF(Data!$L179=P$1, "",             IF(ISERR(SEARCH(P$1,Data!$H179)),        "",          ";" &amp; VLOOKUP(P$1,Data!$L:$N,3, FALSE) &amp; ",""" &amp; VLOOKUP(P$1,Data!$L:$M,2, FALSE) &amp; """;"   )             )</f>
        <v/>
      </c>
      <c r="Q178" t="str">
        <f>IF(Data!$L179=Q$1, "",             IF(ISERR(SEARCH(Q$1,Data!$H179)),        "",          ";" &amp; VLOOKUP(Q$1,Data!$L:$N,3, FALSE) &amp; ",""" &amp; VLOOKUP(Q$1,Data!$L:$M,2, FALSE) &amp; """;"   )             )</f>
        <v/>
      </c>
      <c r="R178" t="str">
        <f>IF(Data!$L179=R$1, "",             IF(ISERR(SEARCH(R$1,Data!$H179)),        "",          ";" &amp; VLOOKUP(R$1,Data!$L:$N,3, FALSE) &amp; ",""" &amp; VLOOKUP(R$1,Data!$L:$M,2, FALSE) &amp; """;"   )             )</f>
        <v/>
      </c>
      <c r="S178" t="str">
        <f>IF(Data!$L179=S$1, "",             IF(ISERR(SEARCH(S$1,Data!$H179)),        "",          ";" &amp; VLOOKUP(S$1,Data!$L:$N,3, FALSE) &amp; ",""" &amp; VLOOKUP(S$1,Data!$L:$M,2, FALSE) &amp; """;"   )             )</f>
        <v/>
      </c>
      <c r="T178" t="str">
        <f>IF(Data!$L179=T$1, "",             IF(ISERR(SEARCH(T$1,Data!$H179)),        "",          ";" &amp; VLOOKUP(T$1,Data!$L:$N,3, FALSE) &amp; ",""" &amp; VLOOKUP(T$1,Data!$L:$M,2, FALSE) &amp; """;"   )             )</f>
        <v/>
      </c>
      <c r="U178" t="str">
        <f>IF(Data!$L179=U$1, "",             IF(ISERR(SEARCH(U$1,Data!$H179)),        "",          ";" &amp; VLOOKUP(U$1,Data!$L:$N,3, FALSE) &amp; ",""" &amp; VLOOKUP(U$1,Data!$L:$M,2, FALSE) &amp; """;"   )             )</f>
        <v/>
      </c>
      <c r="V178" t="str">
        <f>IF(Data!$L179=V$1, "",             IF(ISERR(SEARCH(V$1,Data!$H179)),        "",          ";" &amp; VLOOKUP(V$1,Data!$L:$N,3, FALSE) &amp; ",""" &amp; VLOOKUP(V$1,Data!$L:$M,2, FALSE) &amp; """;"   )             )</f>
        <v/>
      </c>
      <c r="W178" t="str">
        <f>IF(Data!$L179=W$1, "",             IF(ISERR(SEARCH(W$1,Data!$H179)),        "",          ";" &amp; VLOOKUP(W$1,Data!$L:$N,3, FALSE) &amp; ",""" &amp; VLOOKUP(W$1,Data!$L:$M,2, FALSE) &amp; """;"   )             )</f>
        <v/>
      </c>
      <c r="X178" t="str">
        <f>IF(Data!$L179=X$1, "",             IF(ISERR(SEARCH(X$1,Data!$H179)),        "",          ";" &amp; VLOOKUP(X$1,Data!$L:$N,3, FALSE) &amp; ",""" &amp; VLOOKUP(X$1,Data!$L:$M,2, FALSE) &amp; """;"   )             )</f>
        <v/>
      </c>
      <c r="Y178" t="str">
        <f>IF(Data!$L179=Y$1, "",             IF(ISERR(SEARCH(Y$1,Data!$H179)),        "",          ";" &amp; VLOOKUP(Y$1,Data!$L:$N,3, FALSE) &amp; ",""" &amp; VLOOKUP(Y$1,Data!$L:$M,2, FALSE) &amp; """;"   )             )</f>
        <v/>
      </c>
      <c r="Z178" t="str">
        <f>IF(Data!$L179=Z$1, "",             IF(ISERR(SEARCH(Z$1,Data!$H179)),        "",          ";" &amp; VLOOKUP(Z$1,Data!$L:$N,3, FALSE) &amp; ",""" &amp; VLOOKUP(Z$1,Data!$L:$M,2, FALSE) &amp; """;"   )             )</f>
        <v/>
      </c>
      <c r="AA178" t="str">
        <f>IF(Data!$L179=AA$1, "",             IF(ISERR(SEARCH(AA$1,Data!$H179)),        "",          ";" &amp; VLOOKUP(AA$1,Data!$L:$N,3, FALSE) &amp; ",""" &amp; VLOOKUP(AA$1,Data!$L:$M,2, FALSE) &amp; """;"   )             )</f>
        <v/>
      </c>
      <c r="AB178" t="str">
        <f>IF(Data!$L179=AB$1, "",             IF(ISERR(SEARCH(AB$1,Data!$H179)),        "",          ";" &amp; VLOOKUP(AB$1,Data!$L:$N,3, FALSE) &amp; ",""" &amp; VLOOKUP(AB$1,Data!$L:$M,2, FALSE) &amp; """;"   )             )</f>
        <v/>
      </c>
      <c r="AC178" t="str">
        <f>IF(Data!$L179=AC$1, "",             IF(ISERR(SEARCH(AC$1,Data!$H179)),        "",          ";" &amp; VLOOKUP(AC$1,Data!$L:$N,3, FALSE) &amp; ",""" &amp; VLOOKUP(AC$1,Data!$L:$M,2, FALSE) &amp; """;"   )             )</f>
        <v/>
      </c>
      <c r="AD178" t="str">
        <f>IF(Data!$L179=AD$1, "",             IF(ISERR(SEARCH(AD$1,Data!$H179)),        "",          ";" &amp; VLOOKUP(AD$1,Data!$L:$N,3, FALSE) &amp; ",""" &amp; VLOOKUP(AD$1,Data!$L:$M,2, FALSE) &amp; """;"   )             )</f>
        <v/>
      </c>
      <c r="AE178" t="str">
        <f>IF(Data!$L179=AE$1, "",             IF(ISERR(SEARCH(AE$1,Data!$H179)),        "",          ";" &amp; VLOOKUP(AE$1,Data!$L:$N,3, FALSE) &amp; ",""" &amp; VLOOKUP(AE$1,Data!$L:$M,2, FALSE) &amp; """;"   )             )</f>
        <v/>
      </c>
      <c r="AF178" t="str">
        <f>IF(Data!$L179=AF$1, "",             IF(ISERR(SEARCH(AF$1,Data!$H179)),        "",          ";" &amp; VLOOKUP(AF$1,Data!$L:$N,3, FALSE) &amp; ",""" &amp; VLOOKUP(AF$1,Data!$L:$M,2, FALSE) &amp; """;"   )             )</f>
        <v/>
      </c>
      <c r="AG178" t="str">
        <f>IF(Data!$L179=AG$1, "",             IF(ISERR(SEARCH(AG$1,Data!$H179)),        "",          ";" &amp; VLOOKUP(AG$1,Data!$L:$N,3, FALSE) &amp; ",""" &amp; VLOOKUP(AG$1,Data!$L:$M,2, FALSE) &amp; """;"   )             )</f>
        <v/>
      </c>
      <c r="AH178" t="str">
        <f>IF(Data!$L179=AH$1, "",             IF(ISERR(SEARCH(AH$1,Data!$H179)),        "",          ";" &amp; VLOOKUP(AH$1,Data!$L:$N,3, FALSE) &amp; ",""" &amp; VLOOKUP(AH$1,Data!$L:$M,2, FALSE) &amp; """;"   )             )</f>
        <v/>
      </c>
      <c r="AI178" t="str">
        <f>IF(Data!$L179=AI$1, "",             IF(ISERR(SEARCH(AI$1,Data!$H179)),        "",          ";" &amp; VLOOKUP(AI$1,Data!$L:$N,3, FALSE) &amp; ",""" &amp; VLOOKUP(AI$1,Data!$L:$M,2, FALSE) &amp; """;"   )             )</f>
        <v/>
      </c>
      <c r="AJ178" t="str">
        <f>IF(Data!$L179=AJ$1, "",             IF(ISERR(SEARCH(AJ$1,Data!$H179)),        "",          ";" &amp; VLOOKUP(AJ$1,Data!$L:$N,3, FALSE) &amp; ",""" &amp; VLOOKUP(AJ$1,Data!$L:$M,2, FALSE) &amp; """;"   )             )</f>
        <v/>
      </c>
      <c r="AK178" t="str">
        <f>IF(Data!$L179=AK$1, "",             IF(ISERR(SEARCH(AK$1,Data!$H179)),        "",          ";" &amp; VLOOKUP(AK$1,Data!$L:$N,3, FALSE) &amp; ",""" &amp; VLOOKUP(AK$1,Data!$L:$M,2, FALSE) &amp; """;"   )             )</f>
        <v/>
      </c>
      <c r="AL178" t="str">
        <f>IF(Data!$L179=AL$1, "",             IF(ISERR(SEARCH(AL$1,Data!$H179)),        "",          ";" &amp; VLOOKUP(AL$1,Data!$L:$N,3, FALSE) &amp; ",""" &amp; VLOOKUP(AL$1,Data!$L:$M,2, FALSE) &amp; """;"   )             )</f>
        <v/>
      </c>
      <c r="AM178" t="str">
        <f>IF(Data!$L179=AM$1, "",             IF(ISERR(SEARCH(AM$1,Data!$H179)),        "",          ";" &amp; VLOOKUP(AM$1,Data!$L:$N,3, FALSE) &amp; ",""" &amp; VLOOKUP(AM$1,Data!$L:$M,2, FALSE) &amp; """;"   )             )</f>
        <v/>
      </c>
      <c r="AN178" t="str">
        <f>IF(Data!$L179=AN$1, "",             IF(ISERR(SEARCH(AN$1,Data!$H179)),        "",          ";" &amp; VLOOKUP(AN$1,Data!$L:$N,3, FALSE) &amp; ",""" &amp; VLOOKUP(AN$1,Data!$L:$M,2, FALSE) &amp; """;"   )             )</f>
        <v/>
      </c>
      <c r="AO178" t="str">
        <f>IF(Data!$L179=AO$1, "",             IF(ISERR(SEARCH(AO$1,Data!$H179)),        "",          ";" &amp; VLOOKUP(AO$1,Data!$L:$N,3, FALSE) &amp; ",""" &amp; VLOOKUP(AO$1,Data!$L:$M,2, FALSE) &amp; """;"   )             )</f>
        <v/>
      </c>
      <c r="AP178" t="str">
        <f>IF(Data!$L179=AP$1, "",             IF(ISERR(SEARCH(AP$1,Data!$H179)),        "",          ";" &amp; VLOOKUP(AP$1,Data!$L:$N,3, FALSE) &amp; ",""" &amp; VLOOKUP(AP$1,Data!$L:$M,2, FALSE) &amp; """;"   )             )</f>
        <v/>
      </c>
      <c r="AQ178" t="str">
        <f>IF(Data!$L179=AQ$1, "",             IF(ISERR(SEARCH(AQ$1,Data!$H179)),        "",          ";" &amp; VLOOKUP(AQ$1,Data!$L:$N,3, FALSE) &amp; ",""" &amp; VLOOKUP(AQ$1,Data!$L:$M,2, FALSE) &amp; """;"   )             )</f>
        <v/>
      </c>
      <c r="AR178" t="str">
        <f>IF(Data!$L179=AR$1, "",             IF(ISERR(SEARCH(AR$1,Data!$H179)),        "",          ";" &amp; VLOOKUP(AR$1,Data!$L:$N,3, FALSE) &amp; ",""" &amp; VLOOKUP(AR$1,Data!$L:$M,2, FALSE) &amp; """;"   )             )</f>
        <v/>
      </c>
      <c r="AS178" t="str">
        <f>IF(Data!$L179=AS$1, "",             IF(ISERR(SEARCH(AS$1,Data!$H179)),        "",          ";" &amp; VLOOKUP(AS$1,Data!$L:$N,3, FALSE) &amp; ",""" &amp; VLOOKUP(AS$1,Data!$L:$M,2, FALSE) &amp; """;"   )             )</f>
        <v/>
      </c>
      <c r="AT178" t="str">
        <f>IF(Data!$L179=AT$1, "",             IF(ISERR(SEARCH(AT$1,Data!$H179)),        "",          ";" &amp; VLOOKUP(AT$1,Data!$L:$N,3, FALSE) &amp; ",""" &amp; VLOOKUP(AT$1,Data!$L:$M,2, FALSE) &amp; """;"   )             )</f>
        <v/>
      </c>
      <c r="AU178" t="str">
        <f>IF(Data!$L179=AU$1, "",             IF(ISERR(SEARCH(AU$1,Data!$H179)),        "",          ";" &amp; VLOOKUP(AU$1,Data!$L:$N,3, FALSE) &amp; ",""" &amp; VLOOKUP(AU$1,Data!$L:$M,2, FALSE) &amp; """;"   )             )</f>
        <v/>
      </c>
      <c r="AV178" t="str">
        <f>IF(Data!$L179=AV$1, "",             IF(ISERR(SEARCH(AV$1,Data!$H179)),        "",          ";" &amp; VLOOKUP(AV$1,Data!$L:$N,3, FALSE) &amp; ",""" &amp; VLOOKUP(AV$1,Data!$L:$M,2, FALSE) &amp; """;"   )             )</f>
        <v/>
      </c>
      <c r="AW178" t="str">
        <f>IF(Data!$L179=AW$1, "",             IF(ISERR(SEARCH(AW$1,Data!$H179)),        "",          ";" &amp; VLOOKUP(AW$1,Data!$L:$N,3, FALSE) &amp; ",""" &amp; VLOOKUP(AW$1,Data!$L:$M,2, FALSE) &amp; """;"   )             )</f>
        <v/>
      </c>
      <c r="AX178" t="str">
        <f>IF(Data!$L179=AX$1, "",             IF(ISERR(SEARCH(AX$1,Data!$H179)),        "",          ";" &amp; VLOOKUP(AX$1,Data!$L:$N,3, FALSE) &amp; ",""" &amp; VLOOKUP(AX$1,Data!$L:$M,2, FALSE) &amp; """;"   )             )</f>
        <v/>
      </c>
      <c r="AY178" t="str">
        <f>IF(Data!$L179=AY$1, "",             IF(ISERR(SEARCH(AY$1,Data!$H179)),        "",          ";" &amp; VLOOKUP(AY$1,Data!$L:$N,3, FALSE) &amp; ",""" &amp; VLOOKUP(AY$1,Data!$L:$M,2, FALSE) &amp; """;"   )             )</f>
        <v/>
      </c>
      <c r="AZ178" t="str">
        <f>IF(Data!$L179=AZ$1, "",             IF(ISERR(SEARCH(AZ$1,Data!$H179)),        "",          ";" &amp; VLOOKUP(AZ$1,Data!$L:$N,3, FALSE) &amp; ",""" &amp; VLOOKUP(AZ$1,Data!$L:$M,2, FALSE) &amp; """;"   )             )</f>
        <v/>
      </c>
      <c r="BA178" t="str">
        <f>IF(Data!$L179=BA$1, "",             IF(ISERR(SEARCH(BA$1,Data!$H179)),        "",          ";" &amp; VLOOKUP(BA$1,Data!$L:$N,3, FALSE) &amp; ",""" &amp; VLOOKUP(BA$1,Data!$L:$M,2, FALSE) &amp; """;"   )             )</f>
        <v/>
      </c>
      <c r="BB178" t="str">
        <f>IF(Data!$L179=BB$1, "",             IF(ISERR(SEARCH(BB$1,Data!$H179)),        "",          ";" &amp; VLOOKUP(BB$1,Data!$L:$N,3, FALSE) &amp; ",""" &amp; VLOOKUP(BB$1,Data!$L:$M,2, FALSE) &amp; """;"   )             )</f>
        <v/>
      </c>
      <c r="BC178" t="str">
        <f>IF(Data!$L179=BC$1, "",             IF(ISERR(SEARCH(BC$1,Data!$H179)),        "",          ";" &amp; VLOOKUP(BC$1,Data!$L:$N,3, FALSE) &amp; ",""" &amp; VLOOKUP(BC$1,Data!$L:$M,2, FALSE) &amp; """;"   )             )</f>
        <v/>
      </c>
      <c r="BD178" t="str">
        <f>IF(Data!$L179=BD$1, "",             IF(ISERR(SEARCH(BD$1,Data!$H179)),        "",          ";" &amp; VLOOKUP(BD$1,Data!$L:$N,3, FALSE) &amp; ",""" &amp; VLOOKUP(BD$1,Data!$L:$M,2, FALSE) &amp; """;"   )             )</f>
        <v/>
      </c>
      <c r="BE178" t="str">
        <f>IF(Data!$L179=BE$1, "",             IF(ISERR(SEARCH(BE$1,Data!$H179)),        "",          ";" &amp; VLOOKUP(BE$1,Data!$L:$N,3, FALSE) &amp; ",""" &amp; VLOOKUP(BE$1,Data!$L:$M,2, FALSE) &amp; """;"   )             )</f>
        <v/>
      </c>
      <c r="BF178" t="str">
        <f>IF(Data!$L179=BF$1, "",             IF(ISERR(SEARCH(BF$1,Data!$H179)),        "",          ";" &amp; VLOOKUP(BF$1,Data!$L:$N,3, FALSE) &amp; ",""" &amp; VLOOKUP(BF$1,Data!$L:$M,2, FALSE) &amp; """;"   )             )</f>
        <v/>
      </c>
      <c r="BG178" t="str">
        <f>IF(Data!$L179=BG$1, "",             IF(ISERR(SEARCH(BG$1,Data!$H179)),        "",          ";" &amp; VLOOKUP(BG$1,Data!$L:$N,3, FALSE) &amp; ",""" &amp; VLOOKUP(BG$1,Data!$L:$M,2, FALSE) &amp; """;"   )             )</f>
        <v/>
      </c>
      <c r="BH178" t="str">
        <f>IF(Data!$L179=BH$1, "",             IF(ISERR(SEARCH(BH$1,Data!$H179)),        "",          ";" &amp; VLOOKUP(BH$1,Data!$L:$N,3, FALSE) &amp; ",""" &amp; VLOOKUP(BH$1,Data!$L:$M,2, FALSE) &amp; """;"   )             )</f>
        <v/>
      </c>
      <c r="BI178" t="str">
        <f>IF(Data!$L179=BI$1, "",             IF(ISERR(SEARCH(BI$1,Data!$H179)),        "",          ";" &amp; VLOOKUP(BI$1,Data!$L:$N,3, FALSE) &amp; ",""" &amp; VLOOKUP(BI$1,Data!$L:$M,2, FALSE) &amp; """;"   )             )</f>
        <v/>
      </c>
      <c r="BJ178" t="str">
        <f>IF(Data!$L179=BJ$1, "",             IF(ISERR(SEARCH(BJ$1,Data!$H179)),        "",          ";" &amp; VLOOKUP(BJ$1,Data!$L:$N,3, FALSE) &amp; ",""" &amp; VLOOKUP(BJ$1,Data!$L:$M,2, FALSE) &amp; """;"   )             )</f>
        <v/>
      </c>
      <c r="BK178" t="str">
        <f>IF(Data!$L179=BK$1, "",             IF(ISERR(SEARCH(BK$1,Data!$H179)),        "",          ";" &amp; VLOOKUP(BK$1,Data!$L:$N,3, FALSE) &amp; ",""" &amp; VLOOKUP(BK$1,Data!$L:$M,2, FALSE) &amp; """;"   )             )</f>
        <v/>
      </c>
      <c r="BL178" t="str">
        <f>IF(Data!$L179=BL$1, "",             IF(ISERR(SEARCH(BL$1,Data!$H179)),        "",          ";" &amp; VLOOKUP(BL$1,Data!$L:$N,3, FALSE) &amp; ",""" &amp; VLOOKUP(BL$1,Data!$L:$M,2, FALSE) &amp; """;"   )             )</f>
        <v/>
      </c>
      <c r="BM178" t="str">
        <f>IF(Data!$L179=BM$1, "",             IF(ISERR(SEARCH(BM$1,Data!$H179)),        "",          ";" &amp; VLOOKUP(BM$1,Data!$L:$N,3, FALSE) &amp; ",""" &amp; VLOOKUP(BM$1,Data!$L:$M,2, FALSE) &amp; """;"   )             )</f>
        <v/>
      </c>
      <c r="BN178" t="str">
        <f>IF(Data!$L179=BN$1, "",             IF(ISERR(SEARCH(BN$1,Data!$H179)),        "",          ";" &amp; VLOOKUP(BN$1,Data!$L:$N,3, FALSE) &amp; ",""" &amp; VLOOKUP(BN$1,Data!$L:$M,2, FALSE) &amp; """;"   )             )</f>
        <v/>
      </c>
      <c r="BO178" t="str">
        <f>IF(Data!$L179=BO$1, "",             IF(ISERR(SEARCH(BO$1,Data!$H179)),        "",          ";" &amp; VLOOKUP(BO$1,Data!$L:$N,3, FALSE) &amp; ",""" &amp; VLOOKUP(BO$1,Data!$L:$M,2, FALSE) &amp; """;"   )             )</f>
        <v/>
      </c>
      <c r="BP178" t="str">
        <f>IF(Data!$L179=BP$1, "",             IF(ISERR(SEARCH(BP$1,Data!$H179)),        "",          ";" &amp; VLOOKUP(BP$1,Data!$L:$N,3, FALSE) &amp; ",""" &amp; VLOOKUP(BP$1,Data!$L:$M,2, FALSE) &amp; """;"   )             )</f>
        <v/>
      </c>
      <c r="BQ178" t="str">
        <f>IF(Data!$L179=BQ$1, "",             IF(ISERR(SEARCH(BQ$1,Data!$H179)),        "",          ";" &amp; VLOOKUP(BQ$1,Data!$L:$N,3, FALSE) &amp; ",""" &amp; VLOOKUP(BQ$1,Data!$L:$M,2, FALSE) &amp; """;"   )             )</f>
        <v/>
      </c>
      <c r="BR178" t="str">
        <f>IF(Data!$L179=BR$1, "",             IF(ISERR(SEARCH(BR$1,Data!$H179)),        "",          ";" &amp; VLOOKUP(BR$1,Data!$L:$N,3, FALSE) &amp; ",""" &amp; VLOOKUP(BR$1,Data!$L:$M,2, FALSE) &amp; """;"   )             )</f>
        <v/>
      </c>
      <c r="BS178" t="str">
        <f>IF(Data!$L179=BS$1, "",             IF(ISERR(SEARCH(BS$1,Data!$H179)),        "",          ";" &amp; VLOOKUP(BS$1,Data!$L:$N,3, FALSE) &amp; ",""" &amp; VLOOKUP(BS$1,Data!$L:$M,2, FALSE) &amp; """;"   )             )</f>
        <v/>
      </c>
      <c r="BT178" t="str">
        <f>IF(Data!$L179=BT$1, "",             IF(ISERR(SEARCH(BT$1,Data!$H179)),        "",          ";" &amp; VLOOKUP(BT$1,Data!$L:$N,3, FALSE) &amp; ",""" &amp; VLOOKUP(BT$1,Data!$L:$M,2, FALSE) &amp; """;"   )             )</f>
        <v/>
      </c>
      <c r="BU178" t="str">
        <f>IF(Data!$L179=BU$1, "",             IF(ISERR(SEARCH(BU$1,Data!$H179)),        "",          ";" &amp; VLOOKUP(BU$1,Data!$L:$N,3, FALSE) &amp; ",""" &amp; VLOOKUP(BU$1,Data!$L:$M,2, FALSE) &amp; """;"   )             )</f>
        <v/>
      </c>
      <c r="BV178" t="str">
        <f>IF(Data!$L179=BV$1, "",             IF(ISERR(SEARCH(BV$1,Data!$H179)),        "",          ";" &amp; VLOOKUP(BV$1,Data!$L:$N,3, FALSE) &amp; ",""" &amp; VLOOKUP(BV$1,Data!$L:$M,2, FALSE) &amp; """;"   )             )</f>
        <v/>
      </c>
      <c r="BW178" t="str">
        <f>IF(Data!$L179=BW$1, "",             IF(ISERR(SEARCH(BW$1,Data!$H179)),        "",          ";" &amp; VLOOKUP(BW$1,Data!$L:$N,3, FALSE) &amp; ",""" &amp; VLOOKUP(BW$1,Data!$L:$M,2, FALSE) &amp; """;"   )             )</f>
        <v/>
      </c>
      <c r="BX178" t="str">
        <f>IF(Data!$L179=BX$1, "",             IF(ISERR(SEARCH(BX$1,Data!$H179)),        "",          ";" &amp; VLOOKUP(BX$1,Data!$L:$N,3, FALSE) &amp; ",""" &amp; VLOOKUP(BX$1,Data!$L:$M,2, FALSE) &amp; """;"   )             )</f>
        <v/>
      </c>
      <c r="BY178" t="str">
        <f>IF(Data!$L179=BY$1, "",             IF(ISERR(SEARCH(BY$1,Data!$H179)),        "",          ";" &amp; VLOOKUP(BY$1,Data!$L:$N,3, FALSE) &amp; ",""" &amp; VLOOKUP(BY$1,Data!$L:$M,2, FALSE) &amp; """;"   )             )</f>
        <v/>
      </c>
      <c r="BZ178" t="str">
        <f>IF(Data!$L179=BZ$1, "",             IF(ISERR(SEARCH(BZ$1,Data!$H179)),        "",          ";" &amp; VLOOKUP(BZ$1,Data!$L:$N,3, FALSE) &amp; ",""" &amp; VLOOKUP(BZ$1,Data!$L:$M,2, FALSE) &amp; """;"   )             )</f>
        <v/>
      </c>
      <c r="CA178" t="str">
        <f>IF(Data!$L179=CA$1, "",             IF(ISERR(SEARCH(CA$1,Data!$H179)),        "",          ";" &amp; VLOOKUP(CA$1,Data!$L:$N,3, FALSE) &amp; ",""" &amp; VLOOKUP(CA$1,Data!$L:$M,2, FALSE) &amp; """;"   )             )</f>
        <v/>
      </c>
      <c r="CB178" t="str">
        <f>IF(Data!$L179=CB$1, "",             IF(ISERR(SEARCH(CB$1,Data!$H179)),        "",          ";" &amp; VLOOKUP(CB$1,Data!$L:$N,3, FALSE) &amp; ",""" &amp; VLOOKUP(CB$1,Data!$L:$M,2, FALSE) &amp; """;"   )             )</f>
        <v/>
      </c>
      <c r="CC178" t="str">
        <f>IF(Data!$L179=CC$1, "",             IF(ISERR(SEARCH(CC$1,Data!$H179)),        "",          ";" &amp; VLOOKUP(CC$1,Data!$L:$N,3, FALSE) &amp; ",""" &amp; VLOOKUP(CC$1,Data!$L:$M,2, FALSE) &amp; """;"   )             )</f>
        <v/>
      </c>
      <c r="CD178" t="str">
        <f>IF(Data!$L179=CD$1, "",             IF(ISERR(SEARCH(CD$1,Data!$H179)),        "",          ";" &amp; VLOOKUP(CD$1,Data!$L:$N,3, FALSE) &amp; ",""" &amp; VLOOKUP(CD$1,Data!$L:$M,2, FALSE) &amp; """;"   )             )</f>
        <v/>
      </c>
      <c r="CE178" t="str">
        <f>IF(Data!$L179=CE$1, "",             IF(ISERR(SEARCH(CE$1,Data!$H179)),        "",          ";" &amp; VLOOKUP(CE$1,Data!$L:$N,3, FALSE) &amp; ",""" &amp; VLOOKUP(CE$1,Data!$L:$M,2, FALSE) &amp; """;"   )             )</f>
        <v/>
      </c>
      <c r="CF178" t="str">
        <f>IF(Data!$L179=CF$1, "",             IF(ISERR(SEARCH(CF$1,Data!$H179)),        "",          ";" &amp; VLOOKUP(CF$1,Data!$L:$N,3, FALSE) &amp; ",""" &amp; VLOOKUP(CF$1,Data!$L:$M,2, FALSE) &amp; """;"   )             )</f>
        <v/>
      </c>
      <c r="CG178" t="str">
        <f>IF(Data!$L179=CG$1, "",             IF(ISERR(SEARCH(CG$1,Data!$H179)),        "",          ";" &amp; VLOOKUP(CG$1,Data!$L:$N,3, FALSE) &amp; ",""" &amp; VLOOKUP(CG$1,Data!$L:$M,2, FALSE) &amp; """;"   )             )</f>
        <v/>
      </c>
      <c r="CH178" t="str">
        <f>IF(Data!$L179=CH$1, "",             IF(ISERR(SEARCH(CH$1,Data!$H179)),        "",          ";" &amp; VLOOKUP(CH$1,Data!$L:$N,3, FALSE) &amp; ",""" &amp; VLOOKUP(CH$1,Data!$L:$M,2, FALSE) &amp; """;"   )             )</f>
        <v/>
      </c>
      <c r="CI178" t="str">
        <f>IF(Data!$L179=CI$1, "",             IF(ISERR(SEARCH(CI$1,Data!$H179)),        "",          ";" &amp; VLOOKUP(CI$1,Data!$L:$N,3, FALSE) &amp; ",""" &amp; VLOOKUP(CI$1,Data!$L:$M,2, FALSE) &amp; """;"   )             )</f>
        <v/>
      </c>
      <c r="CJ178" t="str">
        <f>IF(Data!$L179=CJ$1, "",             IF(ISERR(SEARCH(CJ$1,Data!$H179)),        "",          ";" &amp; VLOOKUP(CJ$1,Data!$L:$N,3, FALSE) &amp; ",""" &amp; VLOOKUP(CJ$1,Data!$L:$M,2, FALSE) &amp; """;"   )             )</f>
        <v/>
      </c>
      <c r="CK178" t="str">
        <f>IF(Data!$L179=CK$1, "",             IF(ISERR(SEARCH(CK$1,Data!$H179)),        "",          ";" &amp; VLOOKUP(CK$1,Data!$L:$N,3, FALSE) &amp; ",""" &amp; VLOOKUP(CK$1,Data!$L:$M,2, FALSE) &amp; """;"   )             )</f>
        <v/>
      </c>
      <c r="CL178" t="str">
        <f>IF(Data!$L179=CL$1, "",             IF(ISERR(SEARCH(CL$1,Data!$H179)),        "",          ";" &amp; VLOOKUP(CL$1,Data!$L:$N,3, FALSE) &amp; ",""" &amp; VLOOKUP(CL$1,Data!$L:$M,2, FALSE) &amp; """;"   )             )</f>
        <v/>
      </c>
      <c r="CM178" t="str">
        <f>IF(Data!$L179=CM$1, "",             IF(ISERR(SEARCH(CM$1,Data!$H179)),        "",          ";" &amp; VLOOKUP(CM$1,Data!$L:$N,3, FALSE) &amp; ",""" &amp; VLOOKUP(CM$1,Data!$L:$M,2, FALSE) &amp; """;"   )             )</f>
        <v/>
      </c>
      <c r="CN178" t="str">
        <f>IF(Data!$L179=CN$1, "",             IF(ISERR(SEARCH(CN$1,Data!$H179)),        "",          ";" &amp; VLOOKUP(CN$1,Data!$L:$N,3, FALSE) &amp; ",""" &amp; VLOOKUP(CN$1,Data!$L:$M,2, FALSE) &amp; """;"   )             )</f>
        <v/>
      </c>
      <c r="CO178" t="str">
        <f>IF(Data!$L179=CO$1, "",             IF(ISERR(SEARCH(CO$1,Data!$H179)),        "",          ";" &amp; VLOOKUP(CO$1,Data!$L:$N,3, FALSE) &amp; ",""" &amp; VLOOKUP(CO$1,Data!$L:$M,2, FALSE) &amp; """;"   )             )</f>
        <v/>
      </c>
      <c r="CP178" t="str">
        <f>IF(Data!$L179=CP$1, "",             IF(ISERR(SEARCH(CP$1,Data!$H179)),        "",          ";" &amp; VLOOKUP(CP$1,Data!$L:$N,3, FALSE) &amp; ",""" &amp; VLOOKUP(CP$1,Data!$L:$M,2, FALSE) &amp; """;"   )             )</f>
        <v/>
      </c>
      <c r="CQ178" t="str">
        <f>IF(Data!$L179=CQ$1, "",             IF(ISERR(SEARCH(CQ$1,Data!$H179)),        "",          ";" &amp; VLOOKUP(CQ$1,Data!$L:$N,3, FALSE) &amp; ",""" &amp; VLOOKUP(CQ$1,Data!$L:$M,2, FALSE) &amp; """;"   )             )</f>
        <v/>
      </c>
      <c r="CR178" t="str">
        <f>IF(Data!$L179=CR$1, "",             IF(ISERR(SEARCH(CR$1,Data!$H179)),        "",          ";" &amp; VLOOKUP(CR$1,Data!$L:$N,3, FALSE) &amp; ",""" &amp; VLOOKUP(CR$1,Data!$L:$M,2, FALSE) &amp; """;"   )             )</f>
        <v/>
      </c>
      <c r="CS178" t="str">
        <f>IF(Data!$L179=CS$1, "",             IF(ISERR(SEARCH(CS$1,Data!$H179)),        "",          ";" &amp; VLOOKUP(CS$1,Data!$L:$N,3, FALSE) &amp; ",""" &amp; VLOOKUP(CS$1,Data!$L:$M,2, FALSE) &amp; """;"   )             )</f>
        <v/>
      </c>
      <c r="CT178" t="str">
        <f>IF(Data!$L179=CT$1, "",             IF(ISERR(SEARCH(CT$1,Data!$H179)),        "",          ";" &amp; VLOOKUP(CT$1,Data!$L:$N,3, FALSE) &amp; ",""" &amp; VLOOKUP(CT$1,Data!$L:$M,2, FALSE) &amp; """;"   )             )</f>
        <v/>
      </c>
      <c r="CU178" t="str">
        <f>IF(Data!$L179=CU$1, "",             IF(ISERR(SEARCH(CU$1,Data!$H179)),        "",          ";" &amp; VLOOKUP(CU$1,Data!$L:$N,3, FALSE) &amp; ",""" &amp; VLOOKUP(CU$1,Data!$L:$M,2, FALSE) &amp; """;"   )             )</f>
        <v/>
      </c>
      <c r="CV178" t="str">
        <f>IF(Data!$L179=CV$1, "",             IF(ISERR(SEARCH(CV$1,Data!$H179)),        "",          ";" &amp; VLOOKUP(CV$1,Data!$L:$N,3, FALSE) &amp; ",""" &amp; VLOOKUP(CV$1,Data!$L:$M,2, FALSE) &amp; """;"   )             )</f>
        <v/>
      </c>
      <c r="CW178" t="str">
        <f>IF(Data!$L179=CW$1, "",             IF(ISERR(SEARCH(CW$1,Data!$H179)),        "",          ";" &amp; VLOOKUP(CW$1,Data!$L:$N,3, FALSE) &amp; ",""" &amp; VLOOKUP(CW$1,Data!$L:$M,2, FALSE) &amp; """;"   )             )</f>
        <v/>
      </c>
      <c r="CX178" t="str">
        <f>IF(Data!$L179=CX$1, "",             IF(ISERR(SEARCH(CX$1,Data!$H179)),        "",          ";" &amp; VLOOKUP(CX$1,Data!$L:$N,3, FALSE) &amp; ",""" &amp; VLOOKUP(CX$1,Data!$L:$M,2, FALSE) &amp; """;"   )             )</f>
        <v/>
      </c>
      <c r="CY178" t="str">
        <f>IF(Data!$L179=CY$1, "",             IF(ISERR(SEARCH(CY$1,Data!$H179)),        "",          ";" &amp; VLOOKUP(CY$1,Data!$L:$N,3, FALSE) &amp; ",""" &amp; VLOOKUP(CY$1,Data!$L:$M,2, FALSE) &amp; """;"   )             )</f>
        <v/>
      </c>
      <c r="CZ178" t="str">
        <f>IF(Data!$L179=CZ$1, "",             IF(ISERR(SEARCH(CZ$1,Data!$H179)),        "",          ";" &amp; VLOOKUP(CZ$1,Data!$L:$N,3, FALSE) &amp; ",""" &amp; VLOOKUP(CZ$1,Data!$L:$M,2, FALSE) &amp; """;"   )             )</f>
        <v/>
      </c>
      <c r="DA178" t="str">
        <f>IF(Data!$L179=DA$1, "",             IF(ISERR(SEARCH(DA$1,Data!$H179)),        "",          ";" &amp; VLOOKUP(DA$1,Data!$L:$N,3, FALSE) &amp; ",""" &amp; VLOOKUP(DA$1,Data!$L:$M,2, FALSE) &amp; """;"   )             )</f>
        <v/>
      </c>
      <c r="DB178" t="str">
        <f>IF(Data!$L179=DB$1, "",             IF(ISERR(SEARCH(DB$1,Data!$H179)),        "",          ";" &amp; VLOOKUP(DB$1,Data!$L:$N,3, FALSE) &amp; ",""" &amp; VLOOKUP(DB$1,Data!$L:$M,2, FALSE) &amp; """;"   )             )</f>
        <v/>
      </c>
      <c r="DC178" t="str">
        <f>IF(Data!$L179=DC$1, "",             IF(ISERR(SEARCH(DC$1,Data!$H179)),        "",          ";" &amp; VLOOKUP(DC$1,Data!$L:$N,3, FALSE) &amp; ",""" &amp; VLOOKUP(DC$1,Data!$L:$M,2, FALSE) &amp; """;"   )             )</f>
        <v/>
      </c>
      <c r="DD178" t="str">
        <f>IF(Data!$L179=DD$1, "",             IF(ISERR(SEARCH(DD$1,Data!$H179)),        "",          ";" &amp; VLOOKUP(DD$1,Data!$L:$N,3, FALSE) &amp; ",""" &amp; VLOOKUP(DD$1,Data!$L:$M,2, FALSE) &amp; """;"   )             )</f>
        <v/>
      </c>
      <c r="DE178" t="str">
        <f>IF(Data!$L179=DE$1, "",             IF(ISERR(SEARCH(DE$1,Data!$H179)),        "",          ";" &amp; VLOOKUP(DE$1,Data!$L:$N,3, FALSE) &amp; ",""" &amp; VLOOKUP(DE$1,Data!$L:$M,2, FALSE) &amp; """;"   )             )</f>
        <v/>
      </c>
      <c r="DF178" t="str">
        <f>IF(Data!$L179=DF$1, "",             IF(ISERR(SEARCH(DF$1,Data!$H179)),        "",          ";" &amp; VLOOKUP(DF$1,Data!$L:$N,3, FALSE) &amp; ",""" &amp; VLOOKUP(DF$1,Data!$L:$M,2, FALSE) &amp; """;"   )             )</f>
        <v/>
      </c>
      <c r="DG178" t="str">
        <f>IF(Data!$L179=DG$1, "",             IF(ISERR(SEARCH(DG$1,Data!$H179)),        "",          ";" &amp; VLOOKUP(DG$1,Data!$L:$N,3, FALSE) &amp; ",""" &amp; VLOOKUP(DG$1,Data!$L:$M,2, FALSE) &amp; """;"   )             )</f>
        <v/>
      </c>
      <c r="DH178" t="str">
        <f>IF(Data!$L179=DH$1, "",             IF(ISERR(SEARCH(DH$1,Data!$H179)),        "",          ";" &amp; VLOOKUP(DH$1,Data!$L:$N,3, FALSE) &amp; ",""" &amp; VLOOKUP(DH$1,Data!$L:$M,2, FALSE) &amp; """;"   )             )</f>
        <v/>
      </c>
      <c r="DI178" t="str">
        <f>IF(Data!$L179=DI$1, "",             IF(ISERR(SEARCH(DI$1,Data!$H179)),        "",          ";" &amp; VLOOKUP(DI$1,Data!$L:$N,3, FALSE) &amp; ",""" &amp; VLOOKUP(DI$1,Data!$L:$M,2, FALSE) &amp; """;"   )             )</f>
        <v/>
      </c>
      <c r="DJ178" t="str">
        <f>IF(Data!$L179=DJ$1, "",             IF(ISERR(SEARCH(DJ$1,Data!$H179)),        "",          ";" &amp; VLOOKUP(DJ$1,Data!$L:$N,3, FALSE) &amp; ",""" &amp; VLOOKUP(DJ$1,Data!$L:$M,2, FALSE) &amp; """;"   )             )</f>
        <v/>
      </c>
      <c r="DK178" t="str">
        <f>IF(Data!$L179=DK$1, "",             IF(ISERR(SEARCH(DK$1,Data!$H179)),        "",          ";" &amp; VLOOKUP(DK$1,Data!$L:$N,3, FALSE) &amp; ",""" &amp; VLOOKUP(DK$1,Data!$L:$M,2, FALSE) &amp; """;"   )             )</f>
        <v/>
      </c>
      <c r="DL178" t="str">
        <f>IF(Data!$L179=DL$1, "",             IF(ISERR(SEARCH(DL$1,Data!$H179)),        "",          ";" &amp; VLOOKUP(DL$1,Data!$L:$N,3, FALSE) &amp; ",""" &amp; VLOOKUP(DL$1,Data!$L:$M,2, FALSE) &amp; """;"   )             )</f>
        <v/>
      </c>
      <c r="DM178" t="str">
        <f>IF(Data!$L179=DM$1, "",             IF(ISERR(SEARCH(DM$1,Data!$H179)),        "",          ";" &amp; VLOOKUP(DM$1,Data!$L:$N,3, FALSE) &amp; ",""" &amp; VLOOKUP(DM$1,Data!$L:$M,2, FALSE) &amp; """;"   )             )</f>
        <v/>
      </c>
      <c r="DN178" t="str">
        <f>IF(Data!$L179=DN$1, "",             IF(ISERR(SEARCH(DN$1,Data!$H179)),        "",          ";" &amp; VLOOKUP(DN$1,Data!$L:$N,3, FALSE) &amp; ",""" &amp; VLOOKUP(DN$1,Data!$L:$M,2, FALSE) &amp; """;"   )             )</f>
        <v/>
      </c>
      <c r="DO178" t="str">
        <f>IF(Data!$L179=DO$1, "",             IF(ISERR(SEARCH(DO$1,Data!$H179)),        "",          ";" &amp; VLOOKUP(DO$1,Data!$L:$N,3, FALSE) &amp; ",""" &amp; VLOOKUP(DO$1,Data!$L:$M,2, FALSE) &amp; """;"   )             )</f>
        <v/>
      </c>
      <c r="DP178" t="str">
        <f>IF(Data!$L179=DP$1, "",             IF(ISERR(SEARCH(DP$1,Data!$H179)),        "",          ";" &amp; VLOOKUP(DP$1,Data!$L:$N,3, FALSE) &amp; ",""" &amp; VLOOKUP(DP$1,Data!$L:$M,2, FALSE) &amp; """;"   )             )</f>
        <v/>
      </c>
      <c r="DQ178" t="str">
        <f>IF(Data!$L179=DQ$1, "",             IF(ISERR(SEARCH(DQ$1,Data!$H179)),        "",          ";" &amp; VLOOKUP(DQ$1,Data!$L:$N,3, FALSE) &amp; ",""" &amp; VLOOKUP(DQ$1,Data!$L:$M,2, FALSE) &amp; """;"   )             )</f>
        <v/>
      </c>
      <c r="DR178" t="str">
        <f>IF(Data!$L179=DR$1, "",             IF(ISERR(SEARCH(DR$1,Data!$H179)),        "",          ";" &amp; VLOOKUP(DR$1,Data!$L:$N,3, FALSE) &amp; ",""" &amp; VLOOKUP(DR$1,Data!$L:$M,2, FALSE) &amp; """;"   )             )</f>
        <v/>
      </c>
      <c r="DS178" t="str">
        <f>IF(Data!$L179=DS$1, "",             IF(ISERR(SEARCH(DS$1,Data!$H179)),        "",          ";" &amp; VLOOKUP(DS$1,Data!$L:$N,3, FALSE) &amp; ",""" &amp; VLOOKUP(DS$1,Data!$L:$M,2, FALSE) &amp; """;"   )             )</f>
        <v/>
      </c>
      <c r="DT178" t="str">
        <f>IF(Data!$L179=DT$1, "",             IF(ISERR(SEARCH(DT$1,Data!$H179)),        "",          ";" &amp; VLOOKUP(DT$1,Data!$L:$N,3, FALSE) &amp; ",""" &amp; VLOOKUP(DT$1,Data!$L:$M,2, FALSE) &amp; """;"   )             )</f>
        <v/>
      </c>
      <c r="DU178" t="str">
        <f>IF(Data!$L179=DU$1, "",             IF(ISERR(SEARCH(DU$1,Data!$H179)),        "",          ";" &amp; VLOOKUP(DU$1,Data!$L:$N,3, FALSE) &amp; ",""" &amp; VLOOKUP(DU$1,Data!$L:$M,2, FALSE) &amp; """;"   )             )</f>
        <v/>
      </c>
      <c r="DV178" t="str">
        <f>IF(Data!$L179=DV$1, "",             IF(ISERR(SEARCH(DV$1,Data!$H179)),        "",          ";" &amp; VLOOKUP(DV$1,Data!$L:$N,3, FALSE) &amp; ",""" &amp; VLOOKUP(DV$1,Data!$L:$M,2, FALSE) &amp; """;"   )             )</f>
        <v/>
      </c>
      <c r="DW178" t="str">
        <f>IF(Data!$L179=DW$1, "",             IF(ISERR(SEARCH(DW$1,Data!$H179)),        "",          ";" &amp; VLOOKUP(DW$1,Data!$L:$N,3, FALSE) &amp; ",""" &amp; VLOOKUP(DW$1,Data!$L:$M,2, FALSE) &amp; """;"   )             )</f>
        <v/>
      </c>
      <c r="DX178" t="str">
        <f>IF(Data!$L179=DX$1, "",             IF(ISERR(SEARCH(DX$1,Data!$H179)),        "",          ";" &amp; VLOOKUP(DX$1,Data!$L:$N,3, FALSE) &amp; ",""" &amp; VLOOKUP(DX$1,Data!$L:$M,2, FALSE) &amp; """;"   )             )</f>
        <v/>
      </c>
      <c r="DY178" t="str">
        <f>IF(Data!$L179=DY$1, "",             IF(ISERR(SEARCH(DY$1,Data!$H179)),        "",          ";" &amp; VLOOKUP(DY$1,Data!$L:$N,3, FALSE) &amp; ",""" &amp; VLOOKUP(DY$1,Data!$L:$M,2, FALSE) &amp; """;"   )             )</f>
        <v/>
      </c>
      <c r="DZ178" t="str">
        <f>IF(Data!$L179=DZ$1, "",             IF(ISERR(SEARCH(DZ$1,Data!$H179)),        "",          ";" &amp; VLOOKUP(DZ$1,Data!$L:$N,3, FALSE) &amp; ",""" &amp; VLOOKUP(DZ$1,Data!$L:$M,2, FALSE) &amp; """;"   )             )</f>
        <v/>
      </c>
      <c r="EA178" t="str">
        <f>IF(Data!$L179=EA$1, "",             IF(ISERR(SEARCH(EA$1,Data!$H179)),        "",          ";" &amp; VLOOKUP(EA$1,Data!$L:$N,3, FALSE) &amp; ",""" &amp; VLOOKUP(EA$1,Data!$L:$M,2, FALSE) &amp; """;"   )             )</f>
        <v/>
      </c>
      <c r="EB178" t="str">
        <f>IF(Data!$L179=EB$1, "",             IF(ISERR(SEARCH(EB$1,Data!$H179)),        "",          ";" &amp; VLOOKUP(EB$1,Data!$L:$N,3, FALSE) &amp; ",""" &amp; VLOOKUP(EB$1,Data!$L:$M,2, FALSE) &amp; """;"   )             )</f>
        <v/>
      </c>
      <c r="EC178" t="str">
        <f>IF(Data!$L179=EC$1, "",             IF(ISERR(SEARCH(EC$1,Data!$H179)),        "",          ";" &amp; VLOOKUP(EC$1,Data!$L:$N,3, FALSE) &amp; ",""" &amp; VLOOKUP(EC$1,Data!$L:$M,2, FALSE) &amp; """;"   )             )</f>
        <v/>
      </c>
      <c r="ED178" t="str">
        <f>IF(Data!$L179=ED$1, "",             IF(ISERR(SEARCH(ED$1,Data!$H179)),        "",          ";" &amp; VLOOKUP(ED$1,Data!$L:$N,3, FALSE) &amp; ",""" &amp; VLOOKUP(ED$1,Data!$L:$M,2, FALSE) &amp; """;"   )             )</f>
        <v/>
      </c>
      <c r="EE178" t="str">
        <f>IF(Data!$L179=EE$1, "",             IF(ISERR(SEARCH(EE$1,Data!$H179)),        "",          ";" &amp; VLOOKUP(EE$1,Data!$L:$N,3, FALSE) &amp; ",""" &amp; VLOOKUP(EE$1,Data!$L:$M,2, FALSE) &amp; """;"   )             )</f>
        <v/>
      </c>
      <c r="EF178" t="str">
        <f>IF(Data!$L179=EF$1, "",             IF(ISERR(SEARCH(EF$1,Data!$H179)),        "",          ";" &amp; VLOOKUP(EF$1,Data!$L:$N,3, FALSE) &amp; ",""" &amp; VLOOKUP(EF$1,Data!$L:$M,2, FALSE) &amp; """;"   )             )</f>
        <v/>
      </c>
      <c r="EG178" t="str">
        <f>IF(Data!$L179=EG$1, "",             IF(ISERR(SEARCH(EG$1,Data!$H179)),        "",          ";" &amp; VLOOKUP(EG$1,Data!$L:$N,3, FALSE) &amp; ",""" &amp; VLOOKUP(EG$1,Data!$L:$M,2, FALSE) &amp; """;"   )             )</f>
        <v/>
      </c>
      <c r="EH178" t="str">
        <f>IF(Data!$L179=EH$1, "",             IF(ISERR(SEARCH(EH$1,Data!$H179)),        "",          ";" &amp; VLOOKUP(EH$1,Data!$L:$N,3, FALSE) &amp; ",""" &amp; VLOOKUP(EH$1,Data!$L:$M,2, FALSE) &amp; """;"   )             )</f>
        <v/>
      </c>
      <c r="EI178" t="str">
        <f>IF(Data!$L179=EI$1, "",             IF(ISERR(SEARCH(EI$1,Data!$H179)),        "",          ";" &amp; VLOOKUP(EI$1,Data!$L:$N,3, FALSE) &amp; ",""" &amp; VLOOKUP(EI$1,Data!$L:$M,2, FALSE) &amp; """;"   )             )</f>
        <v/>
      </c>
      <c r="EJ178" t="str">
        <f>IF(Data!$L179=EJ$1, "",             IF(ISERR(SEARCH(EJ$1,Data!$H179)),        "",          ";" &amp; VLOOKUP(EJ$1,Data!$L:$N,3, FALSE) &amp; ",""" &amp; VLOOKUP(EJ$1,Data!$L:$M,2, FALSE) &amp; """;"   )             )</f>
        <v/>
      </c>
      <c r="EK178" t="str">
        <f>IF(Data!$L179=EK$1, "",             IF(ISERR(SEARCH(EK$1,Data!$H179)),        "",          ";" &amp; VLOOKUP(EK$1,Data!$L:$N,3, FALSE) &amp; ",""" &amp; VLOOKUP(EK$1,Data!$L:$M,2, FALSE) &amp; """;"   )             )</f>
        <v/>
      </c>
      <c r="EL178" t="str">
        <f>IF(Data!$L179=EL$1, "",             IF(ISERR(SEARCH(EL$1,Data!$H179)),        "",          ";" &amp; VLOOKUP(EL$1,Data!$L:$N,3, FALSE) &amp; ",""" &amp; VLOOKUP(EL$1,Data!$L:$M,2, FALSE) &amp; """;"   )             )</f>
        <v/>
      </c>
      <c r="EM178" t="str">
        <f>IF(Data!$L179=EM$1, "",             IF(ISERR(SEARCH(EM$1,Data!$H179)),        "",          ";" &amp; VLOOKUP(EM$1,Data!$L:$N,3, FALSE) &amp; ",""" &amp; VLOOKUP(EM$1,Data!$L:$M,2, FALSE) &amp; """;"   )             )</f>
        <v/>
      </c>
      <c r="EN178" t="str">
        <f>IF(Data!$L179=EN$1, "",             IF(ISERR(SEARCH(EN$1,Data!$H179)),        "",          ";" &amp; VLOOKUP(EN$1,Data!$L:$N,3, FALSE) &amp; ",""" &amp; VLOOKUP(EN$1,Data!$L:$M,2, FALSE) &amp; """;"   )             )</f>
        <v/>
      </c>
      <c r="EO178" t="str">
        <f>IF(Data!$L179=EO$1, "",             IF(ISERR(SEARCH(EO$1,Data!$H179)),        "",          ";" &amp; VLOOKUP(EO$1,Data!$L:$N,3, FALSE) &amp; ",""" &amp; VLOOKUP(EO$1,Data!$L:$M,2, FALSE) &amp; """;"   )             )</f>
        <v/>
      </c>
      <c r="EP178" t="str">
        <f>IF(Data!$L179=EP$1, "",             IF(ISERR(SEARCH(EP$1,Data!$H179)),        "",          ";" &amp; VLOOKUP(EP$1,Data!$L:$N,3, FALSE) &amp; ",""" &amp; VLOOKUP(EP$1,Data!$L:$M,2, FALSE) &amp; """;"   )             )</f>
        <v/>
      </c>
      <c r="EQ178" t="str">
        <f>IF(Data!$L179=EQ$1, "",             IF(ISERR(SEARCH(EQ$1,Data!$H179)),        "",          ";" &amp; VLOOKUP(EQ$1,Data!$L:$N,3, FALSE) &amp; ",""" &amp; VLOOKUP(EQ$1,Data!$L:$M,2, FALSE) &amp; """;"   )             )</f>
        <v/>
      </c>
      <c r="ER178" t="str">
        <f>IF(Data!$L179=ER$1, "",             IF(ISERR(SEARCH(ER$1,Data!$H179)),        "",          ";" &amp; VLOOKUP(ER$1,Data!$L:$N,3, FALSE) &amp; ",""" &amp; VLOOKUP(ER$1,Data!$L:$M,2, FALSE) &amp; """;"   )             )</f>
        <v/>
      </c>
      <c r="ES178" t="str">
        <f>IF(Data!$L179=ES$1, "",             IF(ISERR(SEARCH(ES$1,Data!$H179)),        "",          ";" &amp; VLOOKUP(ES$1,Data!$L:$N,3, FALSE) &amp; ",""" &amp; VLOOKUP(ES$1,Data!$L:$M,2, FALSE) &amp; """;"   )             )</f>
        <v/>
      </c>
      <c r="ET178" t="str">
        <f>IF(Data!$L179=ET$1, "",             IF(ISERR(SEARCH(ET$1,Data!$H179)),        "",          ";" &amp; VLOOKUP(ET$1,Data!$L:$N,3, FALSE) &amp; ",""" &amp; VLOOKUP(ET$1,Data!$L:$M,2, FALSE) &amp; """;"   )             )</f>
        <v/>
      </c>
      <c r="EU178" t="str">
        <f>IF(Data!$L179=EU$1, "",             IF(ISERR(SEARCH(EU$1,Data!$H179)),        "",          ";" &amp; VLOOKUP(EU$1,Data!$L:$N,3, FALSE) &amp; ",""" &amp; VLOOKUP(EU$1,Data!$L:$M,2, FALSE) &amp; """;"   )             )</f>
        <v/>
      </c>
      <c r="EV178" t="str">
        <f>IF(Data!$L179=EV$1, "",             IF(ISERR(SEARCH(EV$1,Data!$H179)),        "",          ";" &amp; VLOOKUP(EV$1,Data!$L:$N,3, FALSE) &amp; ",""" &amp; VLOOKUP(EV$1,Data!$L:$M,2, FALSE) &amp; """;"   )             )</f>
        <v/>
      </c>
      <c r="EW178" t="str">
        <f>IF(Data!$L179=EW$1, "",             IF(ISERR(SEARCH(EW$1,Data!$H179)),        "",          ";" &amp; VLOOKUP(EW$1,Data!$L:$N,3, FALSE) &amp; ",""" &amp; VLOOKUP(EW$1,Data!$L:$M,2, FALSE) &amp; """;"   )             )</f>
        <v/>
      </c>
      <c r="EX178" t="str">
        <f>IF(Data!$L179=EX$1, "",             IF(ISERR(SEARCH(EX$1,Data!$H179)),        "",          ";" &amp; VLOOKUP(EX$1,Data!$L:$N,3, FALSE) &amp; ",""" &amp; VLOOKUP(EX$1,Data!$L:$M,2, FALSE) &amp; """;"   )             )</f>
        <v/>
      </c>
      <c r="EY178" t="str">
        <f>IF(Data!$L179=EY$1, "",             IF(ISERR(SEARCH(EY$1,Data!$H179)),        "",          ";" &amp; VLOOKUP(EY$1,Data!$L:$N,3, FALSE) &amp; ",""" &amp; VLOOKUP(EY$1,Data!$L:$M,2, FALSE) &amp; """;"   )             )</f>
        <v/>
      </c>
      <c r="EZ178" t="str">
        <f>IF(Data!$L179=EZ$1, "",             IF(ISERR(SEARCH(EZ$1,Data!$H179)),        "",          ";" &amp; VLOOKUP(EZ$1,Data!$L:$N,3, FALSE) &amp; ",""" &amp; VLOOKUP(EZ$1,Data!$L:$M,2, FALSE) &amp; """;"   )             )</f>
        <v/>
      </c>
      <c r="FA178" t="str">
        <f>IF(Data!$L179=FA$1, "",             IF(ISERR(SEARCH(FA$1,Data!$H179)),        "",          ";" &amp; VLOOKUP(FA$1,Data!$L:$N,3, FALSE) &amp; ",""" &amp; VLOOKUP(FA$1,Data!$L:$M,2, FALSE) &amp; """;"   )             )</f>
        <v/>
      </c>
      <c r="FB178" t="str">
        <f>IF(Data!$L179=FB$1, "",             IF(ISERR(SEARCH(FB$1,Data!$H179)),        "",          ";" &amp; VLOOKUP(FB$1,Data!$L:$N,3, FALSE) &amp; ",""" &amp; VLOOKUP(FB$1,Data!$L:$M,2, FALSE) &amp; """;"   )             )</f>
        <v/>
      </c>
      <c r="FC178" t="str">
        <f>IF(Data!$L179=FC$1, "",             IF(ISERR(SEARCH(FC$1,Data!$H179)),        "",          ";" &amp; VLOOKUP(FC$1,Data!$L:$N,3, FALSE) &amp; ",""" &amp; VLOOKUP(FC$1,Data!$L:$M,2, FALSE) &amp; """;"   )             )</f>
        <v/>
      </c>
      <c r="FD178" t="str">
        <f>IF(Data!$L179=FD$1, "",             IF(ISERR(SEARCH(FD$1,Data!$H179)),        "",          ";" &amp; VLOOKUP(FD$1,Data!$L:$N,3, FALSE) &amp; ",""" &amp; VLOOKUP(FD$1,Data!$L:$M,2, FALSE) &amp; """;"   )             )</f>
        <v/>
      </c>
      <c r="FE178" t="str">
        <f>IF(Data!$L179=FE$1, "",             IF(ISERR(SEARCH(FE$1,Data!$H179)),        "",          ";" &amp; VLOOKUP(FE$1,Data!$L:$N,3, FALSE) &amp; ",""" &amp; VLOOKUP(FE$1,Data!$L:$M,2, FALSE) &amp; """;"   )             )</f>
        <v/>
      </c>
      <c r="FF178" t="str">
        <f>IF(Data!$L179=FF$1, "",             IF(ISERR(SEARCH(FF$1,Data!$H179)),        "",          ";" &amp; VLOOKUP(FF$1,Data!$L:$N,3, FALSE) &amp; ",""" &amp; VLOOKUP(FF$1,Data!$L:$M,2, FALSE) &amp; """;"   )             )</f>
        <v/>
      </c>
      <c r="FG178" t="str">
        <f>IF(Data!$L179=FG$1, "",             IF(ISERR(SEARCH(FG$1,Data!$H179)),        "",          ";" &amp; VLOOKUP(FG$1,Data!$L:$N,3, FALSE) &amp; ",""" &amp; VLOOKUP(FG$1,Data!$L:$M,2, FALSE) &amp; """;"   )             )</f>
        <v/>
      </c>
      <c r="FH178" t="str">
        <f>IF(Data!$L179=FH$1, "",             IF(ISERR(SEARCH(FH$1,Data!$H179)),        "",          ";" &amp; VLOOKUP(FH$1,Data!$L:$N,3, FALSE) &amp; ",""" &amp; VLOOKUP(FH$1,Data!$L:$M,2, FALSE) &amp; """;"   )             )</f>
        <v/>
      </c>
      <c r="FI178" t="str">
        <f>IF(Data!$L179=FI$1, "",             IF(ISERR(SEARCH(FI$1,Data!$H179)),        "",          ";" &amp; VLOOKUP(FI$1,Data!$L:$N,3, FALSE) &amp; ",""" &amp; VLOOKUP(FI$1,Data!$L:$M,2, FALSE) &amp; """;"   )             )</f>
        <v/>
      </c>
      <c r="FJ178" t="str">
        <f>IF(Data!$L179=FJ$1, "",             IF(ISERR(SEARCH(FJ$1,Data!$H179)),        "",          ";" &amp; VLOOKUP(FJ$1,Data!$L:$N,3, FALSE) &amp; ",""" &amp; VLOOKUP(FJ$1,Data!$L:$M,2, FALSE) &amp; """;"   )             )</f>
        <v/>
      </c>
      <c r="FK178" t="str">
        <f>IF(Data!$L179=FK$1, "",             IF(ISERR(SEARCH(FK$1,Data!$H179)),        "",          ";" &amp; VLOOKUP(FK$1,Data!$L:$N,3, FALSE) &amp; ",""" &amp; VLOOKUP(FK$1,Data!$L:$M,2, FALSE) &amp; """;"   )             )</f>
        <v/>
      </c>
      <c r="FL178" t="str">
        <f>IF(Data!$L179=FL$1, "",             IF(ISERR(SEARCH(FL$1,Data!$H179)),        "",          ";" &amp; VLOOKUP(FL$1,Data!$L:$N,3, FALSE) &amp; ",""" &amp; VLOOKUP(FL$1,Data!$L:$M,2, FALSE) &amp; """;"   )             )</f>
        <v/>
      </c>
      <c r="FM178" t="str">
        <f>IF(Data!$L179=FM$1, "",             IF(ISERR(SEARCH(FM$1,Data!$H179)),        "",          ";" &amp; VLOOKUP(FM$1,Data!$L:$N,3, FALSE) &amp; ",""" &amp; VLOOKUP(FM$1,Data!$L:$M,2, FALSE) &amp; """;"   )             )</f>
        <v/>
      </c>
      <c r="FN178" t="str">
        <f>IF(Data!$L179=FN$1, "",             IF(ISERR(SEARCH(FN$1,Data!$H179)),        "",          ";" &amp; VLOOKUP(FN$1,Data!$L:$N,3, FALSE) &amp; ",""" &amp; VLOOKUP(FN$1,Data!$L:$M,2, FALSE) &amp; """;"   )             )</f>
        <v/>
      </c>
      <c r="FO178" t="str">
        <f>IF(Data!$L179=FO$1, "",             IF(ISERR(SEARCH(FO$1,Data!$H179)),        "",          ";" &amp; VLOOKUP(FO$1,Data!$L:$N,3, FALSE) &amp; ",""" &amp; VLOOKUP(FO$1,Data!$L:$M,2, FALSE) &amp; """;"   )             )</f>
        <v/>
      </c>
      <c r="FP178" t="str">
        <f>IF(Data!$L179=FP$1, "",             IF(ISERR(SEARCH(FP$1,Data!$H179)),        "",          ";" &amp; VLOOKUP(FP$1,Data!$L:$N,3, FALSE) &amp; ",""" &amp; VLOOKUP(FP$1,Data!$L:$M,2, FALSE) &amp; """;"   )             )</f>
        <v/>
      </c>
      <c r="FQ178" t="str">
        <f>IF(Data!$L179=FQ$1, "",             IF(ISERR(SEARCH(FQ$1,Data!$H179)),        "",          ";" &amp; VLOOKUP(FQ$1,Data!$L:$N,3, FALSE) &amp; ",""" &amp; VLOOKUP(FQ$1,Data!$L:$M,2, FALSE) &amp; """;"   )             )</f>
        <v/>
      </c>
      <c r="FR178" t="str">
        <f>IF(Data!$L179=FR$1, "",             IF(ISERR(SEARCH(FR$1,Data!$H179)),        "",          ";" &amp; VLOOKUP(FR$1,Data!$L:$N,3, FALSE) &amp; ",""" &amp; VLOOKUP(FR$1,Data!$L:$M,2, FALSE) &amp; """;"   )             )</f>
        <v/>
      </c>
      <c r="FS178" t="str">
        <f>IF(Data!$L179=FS$1, "",             IF(ISERR(SEARCH(FS$1,Data!$H179)),        "",          ";" &amp; VLOOKUP(FS$1,Data!$L:$N,3, FALSE) &amp; ",""" &amp; VLOOKUP(FS$1,Data!$L:$M,2, FALSE) &amp; """;"   )             )</f>
        <v/>
      </c>
      <c r="FT178" t="str">
        <f>IF(Data!$L179=FT$1, "",             IF(ISERR(SEARCH(FT$1,Data!$H179)),        "",          ";" &amp; VLOOKUP(FT$1,Data!$L:$N,3, FALSE) &amp; ",""" &amp; VLOOKUP(FT$1,Data!$L:$M,2, FALSE) &amp; """;"   )             )</f>
        <v/>
      </c>
      <c r="FU178" t="str">
        <f>IF(Data!$L179=FU$1, "",             IF(ISERR(SEARCH(FU$1,Data!$H179)),        "",          ";" &amp; VLOOKUP(FU$1,Data!$L:$N,3, FALSE) &amp; ",""" &amp; VLOOKUP(FU$1,Data!$L:$M,2, FALSE) &amp; """;"   )             )</f>
        <v/>
      </c>
      <c r="FV178" t="str">
        <f>IF(Data!$L179=FV$1, "",             IF(ISERR(SEARCH(FV$1,Data!$H179)),        "",          ";" &amp; VLOOKUP(FV$1,Data!$L:$N,3, FALSE) &amp; ",""" &amp; VLOOKUP(FV$1,Data!$L:$M,2, FALSE) &amp; """;"   )             )</f>
        <v/>
      </c>
      <c r="FW178" t="str">
        <f>IF(Data!$L179=FW$1, "",             IF(ISERR(SEARCH(FW$1,Data!$H179)),        "",          ";" &amp; VLOOKUP(FW$1,Data!$L:$N,3, FALSE) &amp; ",""" &amp; VLOOKUP(FW$1,Data!$L:$M,2, FALSE) &amp; """;"   )             )</f>
        <v/>
      </c>
      <c r="FX178" t="str">
        <f>IF(Data!$L179=FX$1, "",             IF(ISERR(SEARCH(FX$1,Data!$H179)),        "",          ";" &amp; VLOOKUP(FX$1,Data!$L:$N,3, FALSE) &amp; ",""" &amp; VLOOKUP(FX$1,Data!$L:$M,2, FALSE) &amp; """;"   )             )</f>
        <v/>
      </c>
      <c r="FY178" t="str">
        <f>IF(Data!$L179=FY$1, "",             IF(ISERR(SEARCH(FY$1,Data!$H179)),        "",          ";" &amp; VLOOKUP(FY$1,Data!$L:$N,3, FALSE) &amp; ",""" &amp; VLOOKUP(FY$1,Data!$L:$M,2, FALSE) &amp; """;"   )             )</f>
        <v/>
      </c>
      <c r="FZ178" t="str">
        <f>IF(Data!$L179=FZ$1, "",             IF(ISERR(SEARCH(FZ$1,Data!$H179)),        "",          ";" &amp; VLOOKUP(FZ$1,Data!$L:$N,3, FALSE) &amp; ",""" &amp; VLOOKUP(FZ$1,Data!$L:$M,2, FALSE) &amp; """;"   )             )</f>
        <v/>
      </c>
      <c r="GA178" t="str">
        <f>IF(Data!$L179=GA$1, "",             IF(ISERR(SEARCH(GA$1,Data!$H179)),        "",          ";" &amp; VLOOKUP(GA$1,Data!$L:$N,3, FALSE) &amp; ",""" &amp; VLOOKUP(GA$1,Data!$L:$M,2, FALSE) &amp; """;"   )             )</f>
        <v/>
      </c>
      <c r="GB178" t="str">
        <f>IF(Data!$L179=GB$1, "",             IF(ISERR(SEARCH(GB$1,Data!$H179)),        "",          ";" &amp; VLOOKUP(GB$1,Data!$L:$N,3, FALSE) &amp; ",""" &amp; VLOOKUP(GB$1,Data!$L:$M,2, FALSE) &amp; """;"   )             )</f>
        <v/>
      </c>
      <c r="GC178" t="str">
        <f>IF(Data!$L179=GC$1, "",             IF(ISERR(SEARCH(GC$1,Data!$H179)),        "",          ";" &amp; VLOOKUP(GC$1,Data!$L:$N,3, FALSE) &amp; ",""" &amp; VLOOKUP(GC$1,Data!$L:$M,2, FALSE) &amp; """;"   )             )</f>
        <v/>
      </c>
      <c r="GD178" t="str">
        <f>IF(Data!$L179=GD$1, "",             IF(ISERR(SEARCH(GD$1,Data!$H179)),        "",          ";" &amp; VLOOKUP(GD$1,Data!$L:$N,3, FALSE) &amp; ",""" &amp; VLOOKUP(GD$1,Data!$L:$M,2, FALSE) &amp; """;"   )             )</f>
        <v/>
      </c>
      <c r="GE178" t="str">
        <f>IF(Data!$L179=GE$1, "",             IF(ISERR(SEARCH(GE$1,Data!$H179)),        "",          ";" &amp; VLOOKUP(GE$1,Data!$L:$N,3, FALSE) &amp; ",""" &amp; VLOOKUP(GE$1,Data!$L:$M,2, FALSE) &amp; """;"   )             )</f>
        <v/>
      </c>
      <c r="GF178" t="str">
        <f>IF(Data!$L179=GF$1, "",             IF(ISERR(SEARCH(GF$1,Data!$H179)),        "",          ";" &amp; VLOOKUP(GF$1,Data!$L:$N,3, FALSE) &amp; ",""" &amp; VLOOKUP(GF$1,Data!$L:$M,2, FALSE) &amp; """;"   )             )</f>
        <v/>
      </c>
      <c r="GG178" t="str">
        <f>IF(Data!$L179=GG$1, "",             IF(ISERR(SEARCH(GG$1,Data!$H179)),        "",          ";" &amp; VLOOKUP(GG$1,Data!$L:$N,3, FALSE) &amp; ",""" &amp; VLOOKUP(GG$1,Data!$L:$M,2, FALSE) &amp; """;"   )             )</f>
        <v/>
      </c>
      <c r="GH178" t="str">
        <f>IF(Data!$L179=GH$1, "",             IF(ISERR(SEARCH(GH$1,Data!$H179)),        "",          ";" &amp; VLOOKUP(GH$1,Data!$L:$N,3, FALSE) &amp; ",""" &amp; VLOOKUP(GH$1,Data!$L:$M,2, FALSE) &amp; """;"   )             )</f>
        <v/>
      </c>
      <c r="GI178" t="str">
        <f>IF(Data!$L179=GI$1, "",             IF(ISERR(SEARCH(GI$1,Data!$H179)),        "",          ";" &amp; VLOOKUP(GI$1,Data!$L:$N,3, FALSE) &amp; ",""" &amp; VLOOKUP(GI$1,Data!$L:$M,2, FALSE) &amp; """;"   )             )</f>
        <v/>
      </c>
      <c r="GJ178" t="str">
        <f>IF(Data!$L179=GJ$1, "",             IF(ISERR(SEARCH(GJ$1,Data!$H179)),        "",          ";" &amp; VLOOKUP(GJ$1,Data!$L:$N,3, FALSE) &amp; ",""" &amp; VLOOKUP(GJ$1,Data!$L:$M,2, FALSE) &amp; """;"   )             )</f>
        <v/>
      </c>
      <c r="GK178" t="str">
        <f>IF(Data!$L179=GK$1, "",             IF(ISERR(SEARCH(GK$1,Data!$H179)),        "",          ";" &amp; VLOOKUP(GK$1,Data!$L:$N,3, FALSE) &amp; ",""" &amp; VLOOKUP(GK$1,Data!$L:$M,2, FALSE) &amp; """;"   )             )</f>
        <v/>
      </c>
      <c r="GL178" t="str">
        <f>IF(Data!$L179=GL$1, "",             IF(ISERR(SEARCH(GL$1,Data!$H179)),        "",          ";" &amp; VLOOKUP(GL$1,Data!$L:$N,3, FALSE) &amp; ",""" &amp; VLOOKUP(GL$1,Data!$L:$M,2, FALSE) &amp; """;"   )             )</f>
        <v/>
      </c>
      <c r="GM178" t="str">
        <f>IF(Data!$L179=GM$1, "",             IF(ISERR(SEARCH(GM$1,Data!$H179)),        "",          ";" &amp; VLOOKUP(GM$1,Data!$L:$N,3, FALSE) &amp; ",""" &amp; VLOOKUP(GM$1,Data!$L:$M,2, FALSE) &amp; """;"   )             )</f>
        <v/>
      </c>
      <c r="GN178" t="str">
        <f>IF(Data!$L179=GN$1, "",             IF(ISERR(SEARCH(GN$1,Data!$H179)),        "",          ";" &amp; VLOOKUP(GN$1,Data!$L:$N,3, FALSE) &amp; ",""" &amp; VLOOKUP(GN$1,Data!$L:$M,2, FALSE) &amp; """;"   )             )</f>
        <v/>
      </c>
      <c r="GO178" t="str">
        <f>IF(Data!$L179=GO$1, "",             IF(ISERR(SEARCH(GO$1,Data!$H179)),        "",          ";" &amp; VLOOKUP(GO$1,Data!$L:$N,3, FALSE) &amp; ",""" &amp; VLOOKUP(GO$1,Data!$L:$M,2, FALSE) &amp; """;"   )             )</f>
        <v/>
      </c>
      <c r="GP178" t="str">
        <f>IF(Data!$L179=GP$1, "",             IF(ISERR(SEARCH(GP$1,Data!$H179)),        "",          ";" &amp; VLOOKUP(GP$1,Data!$L:$N,3, FALSE) &amp; ",""" &amp; VLOOKUP(GP$1,Data!$L:$M,2, FALSE) &amp; """;"   )             )</f>
        <v/>
      </c>
      <c r="GQ178" t="str">
        <f>IF(Data!$L179=GQ$1, "",             IF(ISERR(SEARCH(GQ$1,Data!$H179)),        "",          ";" &amp; VLOOKUP(GQ$1,Data!$L:$N,3, FALSE) &amp; ",""" &amp; VLOOKUP(GQ$1,Data!$L:$M,2, FALSE) &amp; """;"   )             )</f>
        <v/>
      </c>
      <c r="GR178" t="str">
        <f>IF(Data!$L179=GR$1, "",             IF(ISERR(SEARCH(GR$1,Data!$H179)),        "",          ";" &amp; VLOOKUP(GR$1,Data!$L:$N,3, FALSE) &amp; ",""" &amp; VLOOKUP(GR$1,Data!$L:$M,2, FALSE) &amp; """;"   )             )</f>
        <v/>
      </c>
      <c r="GS178" t="str">
        <f>IF(Data!$L179=GS$1, "",             IF(ISERR(SEARCH(GS$1,Data!$H179)),        "",          ";" &amp; VLOOKUP(GS$1,Data!$L:$N,3, FALSE) &amp; ",""" &amp; VLOOKUP(GS$1,Data!$L:$M,2, FALSE) &amp; """;"   )             )</f>
        <v/>
      </c>
      <c r="GT178" t="str">
        <f>IF(Data!$L179=GT$1, "",             IF(ISERR(SEARCH(GT$1,Data!$H179)),        "",          ";" &amp; VLOOKUP(GT$1,Data!$L:$N,3, FALSE) &amp; ",""" &amp; VLOOKUP(GT$1,Data!$L:$M,2, FALSE) &amp; """;"   )             )</f>
        <v/>
      </c>
      <c r="GU178" t="str">
        <f>IF(Data!$L179=GU$1, "",             IF(ISERR(SEARCH(GU$1,Data!$H179)),        "",          ";" &amp; VLOOKUP(GU$1,Data!$L:$N,3, FALSE) &amp; ",""" &amp; VLOOKUP(GU$1,Data!$L:$M,2, FALSE) &amp; """;"   )             )</f>
        <v/>
      </c>
      <c r="GV178" t="str">
        <f>IF(Data!$L179=GV$1, "",             IF(ISERR(SEARCH(GV$1,Data!$H179)),        "",          ";" &amp; VLOOKUP(GV$1,Data!$L:$N,3, FALSE) &amp; ",""" &amp; VLOOKUP(GV$1,Data!$L:$M,2, FALSE) &amp; """;"   )             )</f>
        <v/>
      </c>
      <c r="GW178" t="str">
        <f>IF(Data!$L179=GW$1, "",             IF(ISERR(SEARCH(GW$1,Data!$H179)),        "",          ";" &amp; VLOOKUP(GW$1,Data!$L:$N,3, FALSE) &amp; ",""" &amp; VLOOKUP(GW$1,Data!$L:$M,2, FALSE) &amp; """;"   )             )</f>
        <v/>
      </c>
      <c r="GX178" t="str">
        <f>IF(Data!$L179=GX$1, "",             IF(ISERR(SEARCH(GX$1,Data!$H179)),        "",          ";" &amp; VLOOKUP(GX$1,Data!$L:$N,3, FALSE) &amp; ",""" &amp; VLOOKUP(GX$1,Data!$L:$M,2, FALSE) &amp; """;"   )             )</f>
        <v/>
      </c>
      <c r="GY178" t="str">
        <f>IF(Data!$L179=GY$1, "",             IF(ISERR(SEARCH(GY$1,Data!$H179)),        "",          ";" &amp; VLOOKUP(GY$1,Data!$L:$N,3, FALSE) &amp; ",""" &amp; VLOOKUP(GY$1,Data!$L:$M,2, FALSE) &amp; """;"   )             )</f>
        <v/>
      </c>
      <c r="GZ178" t="str">
        <f>IF(Data!$L179=GZ$1, "",             IF(ISERR(SEARCH(GZ$1,Data!$H179)),        "",          ";" &amp; VLOOKUP(GZ$1,Data!$L:$N,3, FALSE) &amp; ",""" &amp; VLOOKUP(GZ$1,Data!$L:$M,2, FALSE) &amp; """;"   )             )</f>
        <v/>
      </c>
      <c r="HA178" t="str">
        <f>IF(Data!$L179=HA$1, "",             IF(ISERR(SEARCH(HA$1,Data!$H179)),        "",          ";" &amp; VLOOKUP(HA$1,Data!$L:$N,3, FALSE) &amp; ",""" &amp; VLOOKUP(HA$1,Data!$L:$M,2, FALSE) &amp; """;"   )             )</f>
        <v/>
      </c>
      <c r="HB178" t="str">
        <f>IF(Data!$L179=HB$1, "",             IF(ISERR(SEARCH(HB$1,Data!$H179)),        "",          ";" &amp; VLOOKUP(HB$1,Data!$L:$N,3, FALSE) &amp; ",""" &amp; VLOOKUP(HB$1,Data!$L:$M,2, FALSE) &amp; """;"   )             )</f>
        <v/>
      </c>
      <c r="HC178" t="str">
        <f>IF(Data!$L179=HC$1, "",             IF(ISERR(SEARCH(HC$1,Data!$H179)),        "",          ";" &amp; VLOOKUP(HC$1,Data!$L:$N,3, FALSE) &amp; ",""" &amp; VLOOKUP(HC$1,Data!$L:$M,2, FALSE) &amp; """;"   )             )</f>
        <v/>
      </c>
      <c r="HD178" t="str">
        <f>IF(Data!$L179=HD$1, "",             IF(ISERR(SEARCH(HD$1,Data!$H179)),        "",          ";" &amp; VLOOKUP(HD$1,Data!$L:$N,3, FALSE) &amp; ",""" &amp; VLOOKUP(HD$1,Data!$L:$M,2, FALSE) &amp; """;"   )             )</f>
        <v/>
      </c>
      <c r="HE178" t="str">
        <f>IF(Data!$L179=HE$1, "",             IF(ISERR(SEARCH(HE$1,Data!$H179)),        "",          ";" &amp; VLOOKUP(HE$1,Data!$L:$N,3, FALSE) &amp; ",""" &amp; VLOOKUP(HE$1,Data!$L:$M,2, FALSE) &amp; """;"   )             )</f>
        <v/>
      </c>
      <c r="HF178" t="str">
        <f>IF(Data!$L179=HF$1, "",             IF(ISERR(SEARCH(HF$1,Data!$H179)),        "",          ";" &amp; VLOOKUP(HF$1,Data!$L:$N,3, FALSE) &amp; ",""" &amp; VLOOKUP(HF$1,Data!$L:$M,2, FALSE) &amp; """;"   )             )</f>
        <v/>
      </c>
      <c r="HG178" t="str">
        <f>IF(Data!$L179=HG$1, "",             IF(ISERR(SEARCH(HG$1,Data!$H179)),        "",          ";" &amp; VLOOKUP(HG$1,Data!$L:$N,3, FALSE) &amp; ",""" &amp; VLOOKUP(HG$1,Data!$L:$M,2, FALSE) &amp; """;"   )             )</f>
        <v/>
      </c>
      <c r="HH178" t="str">
        <f>IF(Data!$L179=HH$1, "",             IF(ISERR(SEARCH(HH$1,Data!$H179)),        "",          ";" &amp; VLOOKUP(HH$1,Data!$L:$N,3, FALSE) &amp; ",""" &amp; VLOOKUP(HH$1,Data!$L:$M,2, FALSE) &amp; """;"   )             )</f>
        <v/>
      </c>
      <c r="HI178" t="str">
        <f>IF(Data!$L179=HI$1, "",             IF(ISERR(SEARCH(HI$1,Data!$H179)),        "",          ";" &amp; VLOOKUP(HI$1,Data!$L:$N,3, FALSE) &amp; ",""" &amp; VLOOKUP(HI$1,Data!$L:$M,2, FALSE) &amp; """;"   )             )</f>
        <v/>
      </c>
      <c r="HJ178" t="str">
        <f>IF(Data!$L179=HJ$1, "",             IF(ISERR(SEARCH(HJ$1,Data!$H179)),        "",          ";" &amp; VLOOKUP(HJ$1,Data!$L:$N,3, FALSE) &amp; ",""" &amp; VLOOKUP(HJ$1,Data!$L:$M,2, FALSE) &amp; """;"   )             )</f>
        <v/>
      </c>
      <c r="HK178" t="str">
        <f>IF(Data!$L179=HK$1, "",             IF(ISERR(SEARCH(HK$1,Data!$H179)),        "",          ";" &amp; VLOOKUP(HK$1,Data!$L:$N,3, FALSE) &amp; ",""" &amp; VLOOKUP(HK$1,Data!$L:$M,2, FALSE) &amp; """;"   )             )</f>
        <v/>
      </c>
      <c r="HL178" t="str">
        <f>IF(Data!$L179=HL$1, "",             IF(ISERR(SEARCH(HL$1,Data!$H179)),        "",          ";" &amp; VLOOKUP(HL$1,Data!$L:$N,3, FALSE) &amp; ",""" &amp; VLOOKUP(HL$1,Data!$L:$M,2, FALSE) &amp; """;"   )             )</f>
        <v/>
      </c>
      <c r="HM178" t="str">
        <f>IF(Data!$L179=HM$1, "",             IF(ISERR(SEARCH(HM$1,Data!$H179)),        "",          ";" &amp; VLOOKUP(HM$1,Data!$L:$N,3, FALSE) &amp; ",""" &amp; VLOOKUP(HM$1,Data!$L:$M,2, FALSE) &amp; """;"   )             )</f>
        <v/>
      </c>
      <c r="HN178" t="str">
        <f>IF(Data!$L179=HN$1, "",             IF(ISERR(SEARCH(HN$1,Data!$H179)),        "",          ";" &amp; VLOOKUP(HN$1,Data!$L:$N,3, FALSE) &amp; ",""" &amp; VLOOKUP(HN$1,Data!$L:$M,2, FALSE) &amp; """;"   )             )</f>
        <v/>
      </c>
      <c r="HO178" t="str">
        <f>IF(Data!$L179=HO$1, "",             IF(ISERR(SEARCH(HO$1,Data!$H179)),        "",          ";" &amp; VLOOKUP(HO$1,Data!$L:$N,3, FALSE) &amp; ",""" &amp; VLOOKUP(HO$1,Data!$L:$M,2, FALSE) &amp; """;"   )             )</f>
        <v/>
      </c>
      <c r="HP178" t="str">
        <f>IF(Data!$L179=HP$1, "",             IF(ISERR(SEARCH(HP$1,Data!$H179)),        "",          ";" &amp; VLOOKUP(HP$1,Data!$L:$N,3, FALSE) &amp; ",""" &amp; VLOOKUP(HP$1,Data!$L:$M,2, FALSE) &amp; """;"   )             )</f>
        <v/>
      </c>
      <c r="HQ178" t="str">
        <f>IF(Data!$L179=HQ$1, "",             IF(ISERR(SEARCH(HQ$1,Data!$H179)),        "",          ";" &amp; VLOOKUP(HQ$1,Data!$L:$N,3, FALSE) &amp; ",""" &amp; VLOOKUP(HQ$1,Data!$L:$M,2, FALSE) &amp; """;"   )             )</f>
        <v/>
      </c>
      <c r="HR178" t="str">
        <f>IF(Data!$L179=HR$1, "",             IF(ISERR(SEARCH(HR$1,Data!$H179)),        "",          ";" &amp; VLOOKUP(HR$1,Data!$L:$N,3, FALSE) &amp; ",""" &amp; VLOOKUP(HR$1,Data!$L:$M,2, FALSE) &amp; """;"   )             )</f>
        <v/>
      </c>
      <c r="HS178" t="str">
        <f>IF(Data!$L179=HS$1, "",             IF(ISERR(SEARCH(HS$1,Data!$H179)),        "",          ";" &amp; VLOOKUP(HS$1,Data!$L:$N,3, FALSE) &amp; ",""" &amp; VLOOKUP(HS$1,Data!$L:$M,2, FALSE) &amp; """;"   )             )</f>
        <v/>
      </c>
      <c r="HT178" t="str">
        <f>IF(Data!$L179=HT$1, "",             IF(ISERR(SEARCH(HT$1,Data!$H179)),        "",          ";" &amp; VLOOKUP(HT$1,Data!$L:$N,3, FALSE) &amp; ",""" &amp; VLOOKUP(HT$1,Data!$L:$M,2, FALSE) &amp; """;"   )             )</f>
        <v/>
      </c>
      <c r="HU178" t="str">
        <f>IF(Data!$L179=HU$1, "",             IF(ISERR(SEARCH(HU$1,Data!$H179)),        "",          ";" &amp; VLOOKUP(HU$1,Data!$L:$N,3, FALSE) &amp; ",""" &amp; VLOOKUP(HU$1,Data!$L:$M,2, FALSE) &amp; """;"   )             )</f>
        <v/>
      </c>
      <c r="HV178" t="str">
        <f>IF(Data!$L179=HV$1, "",             IF(ISERR(SEARCH(HV$1,Data!$H179)),        "",          ";" &amp; VLOOKUP(HV$1,Data!$L:$N,3, FALSE) &amp; ",""" &amp; VLOOKUP(HV$1,Data!$L:$M,2, FALSE) &amp; """;"   )             )</f>
        <v/>
      </c>
      <c r="HW178" t="str">
        <f>IF(Data!$L179=HW$1, "",             IF(ISERR(SEARCH(HW$1,Data!$H179)),        "",          ";" &amp; VLOOKUP(HW$1,Data!$L:$N,3, FALSE) &amp; ",""" &amp; VLOOKUP(HW$1,Data!$L:$M,2, FALSE) &amp; """;"   )             )</f>
        <v/>
      </c>
      <c r="HX178" t="str">
        <f>IF(Data!$L179=HX$1, "",             IF(ISERR(SEARCH(HX$1,Data!$H179)),        "",          ";" &amp; VLOOKUP(HX$1,Data!$L:$N,3, FALSE) &amp; ",""" &amp; VLOOKUP(HX$1,Data!$L:$M,2, FALSE) &amp; """;"   )             )</f>
        <v/>
      </c>
      <c r="HY178" t="str">
        <f>IF(Data!$L179=HY$1, "",             IF(ISERR(SEARCH(HY$1,Data!$H179)),        "",          ";" &amp; VLOOKUP(HY$1,Data!$L:$N,3, FALSE) &amp; ",""" &amp; VLOOKUP(HY$1,Data!$L:$M,2, FALSE) &amp; """;"   )             )</f>
        <v/>
      </c>
      <c r="HZ178" t="str">
        <f>IF(Data!$L179=HZ$1, "",             IF(ISERR(SEARCH(HZ$1,Data!$H179)),        "",          ";" &amp; VLOOKUP(HZ$1,Data!$L:$N,3, FALSE) &amp; ",""" &amp; VLOOKUP(HZ$1,Data!$L:$M,2, FALSE) &amp; """;"   )             )</f>
        <v/>
      </c>
      <c r="IA178" t="str">
        <f>IF(Data!$L179=IA$1, "",             IF(ISERR(SEARCH(IA$1,Data!$H179)),        "",          ";" &amp; VLOOKUP(IA$1,Data!$L:$N,3, FALSE) &amp; ",""" &amp; VLOOKUP(IA$1,Data!$L:$M,2, FALSE) &amp; """;"   )             )</f>
        <v/>
      </c>
      <c r="IB178" t="str">
        <f>IF(Data!$L179=IB$1, "",             IF(ISERR(SEARCH(IB$1,Data!$H179)),        "",          ";" &amp; VLOOKUP(IB$1,Data!$L:$N,3, FALSE) &amp; ",""" &amp; VLOOKUP(IB$1,Data!$L:$M,2, FALSE) &amp; """;"   )             )</f>
        <v/>
      </c>
      <c r="IC178" t="str">
        <f>IF(Data!$L179=IC$1, "",             IF(ISERR(SEARCH(IC$1,Data!$H179)),        "",          ";" &amp; VLOOKUP(IC$1,Data!$L:$N,3, FALSE) &amp; ",""" &amp; VLOOKUP(IC$1,Data!$L:$M,2, FALSE) &amp; """;"   )             )</f>
        <v/>
      </c>
      <c r="ID178" t="str">
        <f>IF(Data!$L179=ID$1, "",             IF(ISERR(SEARCH(ID$1,Data!$H179)),        "",          ";" &amp; VLOOKUP(ID$1,Data!$L:$N,3, FALSE) &amp; ",""" &amp; VLOOKUP(ID$1,Data!$L:$M,2, FALSE) &amp; """;"   )             )</f>
        <v/>
      </c>
      <c r="IE178" t="str">
        <f>IF(Data!$L179=IE$1, "",             IF(ISERR(SEARCH(IE$1,Data!$H179)),        "",          ";" &amp; VLOOKUP(IE$1,Data!$L:$N,3, FALSE) &amp; ",""" &amp; VLOOKUP(IE$1,Data!$L:$M,2, FALSE) &amp; """;"   )             )</f>
        <v/>
      </c>
      <c r="IF178" t="str">
        <f>IF(Data!$L179=IF$1, "",             IF(ISERR(SEARCH(IF$1,Data!$H179)),        "",          ";" &amp; VLOOKUP(IF$1,Data!$L:$N,3, FALSE) &amp; ",""" &amp; VLOOKUP(IF$1,Data!$L:$M,2, FALSE) &amp; """;"   )             )</f>
        <v/>
      </c>
      <c r="IG178" t="str">
        <f>IF(Data!$L179=IG$1, "",             IF(ISERR(SEARCH(IG$1,Data!$H179)),        "",          ";" &amp; VLOOKUP(IG$1,Data!$L:$N,3, FALSE) &amp; ",""" &amp; VLOOKUP(IG$1,Data!$L:$M,2, FALSE) &amp; """;"   )             )</f>
        <v/>
      </c>
      <c r="IH178" t="str">
        <f>IF(Data!$L179=IH$1, "",             IF(ISERR(SEARCH(IH$1,Data!$H179)),        "",          ";" &amp; VLOOKUP(IH$1,Data!$L:$N,3, FALSE) &amp; ",""" &amp; VLOOKUP(IH$1,Data!$L:$M,2, FALSE) &amp; """;"   )             )</f>
        <v/>
      </c>
      <c r="II178" t="str">
        <f>IF(Data!$L179=II$1, "",             IF(ISERR(SEARCH(II$1,Data!$H179)),        "",          ";" &amp; VLOOKUP(II$1,Data!$L:$N,3, FALSE) &amp; ",""" &amp; VLOOKUP(II$1,Data!$L:$M,2, FALSE) &amp; """;"   )             )</f>
        <v/>
      </c>
    </row>
    <row r="179" spans="1:243" x14ac:dyDescent="0.3">
      <c r="A179" t="str">
        <f>Data!L180</f>
        <v>Aurra Sing</v>
      </c>
      <c r="B179" s="15" t="str">
        <f>VLOOKUP(Tableau36[[#This Row],[Character]],Data!L:N,3,FALSE)</f>
        <v>00000000-0000-0000-0000-000000000178</v>
      </c>
      <c r="C179" s="15" t="str">
        <f>VLOOKUP(Tableau36[[#This Row],[Character]],Data!L:M,2,FALSE)</f>
        <v>HUMAN</v>
      </c>
      <c r="D179" s="15" t="str">
        <f>SUBSTITUTE(     SUBSTITUTE(Tableau36[[#This Row],[character_id,character_type,friend_id,friend_type]],",""DROID""",""),    ",""HUMAN""", "")</f>
        <v>00000000-0000-0000-0000-000000000178,00000000-0000-0000-0000-000000000067/00000000-0000-0000-0000-000000000178,00000000-0000-0000-0000-000000000179</v>
      </c>
      <c r="E179" s="15" t="str">
        <f>IF(Tableau36[[#This Row],[With char''s id]] = "", "",    MID(Tableau36[[#This Row],[With char''s id]], 2, LEN(Tableau36[[#This Row],[With char''s id]])-1))</f>
        <v>00000000-0000-0000-0000-000000000178,"HUMAN",00000000-0000-0000-0000-000000000067,"HUMAN"/00000000-0000-0000-0000-000000000178,"HUMAN",00000000-0000-0000-0000-000000000179,"HUMAN"</v>
      </c>
      <c r="F179" s="15" t="str">
        <f>SUBSTITUTE(Tableau36[[#This Row],[List of friend''s id]],  "/",    "/" &amp; Tableau36[[#This Row],[Character''s id]] &amp; ",""" &amp; Tableau36[[#This Row],[Type]] &amp; """,")</f>
        <v>/00000000-0000-0000-0000-000000000178,"HUMAN",00000000-0000-0000-0000-000000000067,"HUMAN"/00000000-0000-0000-0000-000000000178,"HUMAN",00000000-0000-0000-0000-000000000179,"HUMAN"</v>
      </c>
      <c r="G179" t="str">
        <f>IF( Tableau36[[#This Row],[removed double semi-colon]]="", "", "/" &amp; MID(Tableau36[[#This Row],[removed double semi-colon]],2,LEN(Tableau36[[#This Row],[removed double semi-colon]]) - 2) )</f>
        <v>/00000000-0000-0000-0000-000000000067,"HUMAN"/00000000-0000-0000-0000-000000000179,"HUMAN"</v>
      </c>
      <c r="H179" t="str">
        <f>SUBSTITUTE(Tableau36[[#This Row],[Concatenation]],";;","/")</f>
        <v>;00000000-0000-0000-0000-000000000067,"HUMAN"/00000000-0000-0000-0000-000000000179,"HUMAN";</v>
      </c>
      <c r="I179" t="str">
        <f>friends!M179&amp; friends!N179&amp; friends!O179&amp; friends!P179&amp; friends!Q179&amp; friends!R179&amp; friends!S179&amp; friends!T179&amp; friends!U179&amp; friends!V179&amp; friends!W179&amp; friends!X179&amp; friends!Y179&amp; friends!Z179&amp; friends!AA179&amp; friends!AB179&amp; friends!AC179&amp; friends!AD179&amp; friends!AE179&amp; friends!AF179&amp; friends!AG179&amp; friends!AH179&amp; friends!AI179&amp; friends!AJ179&amp; friends!AK179&amp; friends!AL179&amp; friends!AM179&amp; friends!AN179&amp; friends!AO179&amp; friends!AP179&amp; friends!AQ179&amp; friends!AR179&amp; friends!AS179&amp; friends!AT179&amp; friends!AU179&amp; friends!AV179&amp; friends!AW179&amp; friends!AX179&amp; friends!AY179&amp; friends!AZ179&amp; friends!BA179&amp; friends!BB179&amp; friends!BC179&amp; friends!BD179&amp; friends!BE179&amp; friends!BF179&amp; friends!BG179&amp; friends!BH179&amp; friends!BI179&amp; friends!BJ179&amp; friends!BK179&amp; friends!BL179&amp; friends!BM179&amp; friends!BN179&amp; friends!BO179&amp; friends!BP179&amp; friends!BQ179&amp; friends!BR179&amp; friends!BS179&amp; friends!BT179&amp; friends!BU179&amp; friends!BV179&amp; friends!BW179&amp; friends!BX179&amp; friends!BY179&amp; friends!BZ179&amp; friends!CA179&amp; friends!CB179&amp; friends!CC179&amp; friends!CD179&amp; friends!CE179&amp; friends!CF179&amp; friends!CG179&amp; friends!CH179&amp; friends!CI179&amp; friends!CJ179&amp; friends!CK179&amp; friends!CL179&amp; friends!CM179&amp; friends!CN179&amp; friends!CO179&amp; friends!CP179&amp; friends!CQ179&amp; friends!CR179&amp; friends!CS179&amp; friends!CT179&amp; friends!CU179&amp; friends!CV179&amp; friends!CW179&amp; friends!CX179&amp; friends!CY179&amp; friends!CZ179&amp; friends!DA179&amp; friends!DB179&amp; friends!DC179&amp; friends!DD179&amp; friends!DE179&amp; friends!DF179&amp; friends!DG179&amp; friends!DH179&amp; friends!DI179&amp; friends!DJ179&amp; friends!DK179&amp; friends!DL179&amp; friends!DM179&amp; friends!DN179&amp; friends!DO179&amp; friends!DP179&amp; friends!DQ179&amp; friends!DR179&amp; friends!DS179&amp; friends!DT179&amp; friends!DU179&amp; friends!DV179&amp; friends!DW179&amp; friends!DX179&amp; friends!DY179&amp; friends!DZ179&amp; friends!EA179&amp; friends!EB179&amp; friends!EC179&amp; friends!ED179&amp; friends!EE179&amp; friends!EF179&amp; friends!EG179&amp; friends!EH179&amp; friends!EI179&amp; friends!EJ179&amp; friends!EK179&amp; friends!EL179&amp; friends!EM179&amp; friends!EN179&amp; friends!EO179&amp; friends!EP179&amp; friends!EQ179&amp; friends!ER179&amp; friends!ES179&amp; friends!ET179&amp; friends!EU179&amp; friends!EV179&amp; friends!EW179&amp; friends!EX179&amp; friends!EY179&amp; friends!EZ179&amp; friends!FA179&amp; friends!FB179&amp; friends!FC179&amp; friends!FD179&amp; friends!FE179&amp; friends!FF179&amp; friends!FG179&amp; friends!FH179&amp; friends!FI179&amp; friends!FJ179&amp; friends!FK179&amp; friends!FL179&amp; friends!FM179&amp; friends!FN179&amp; friends!FO179&amp; friends!FP179&amp; friends!FQ179&amp; friends!FR179&amp; friends!FS179&amp; friends!FT179&amp; friends!FU179&amp; friends!FV179&amp; friends!FW179&amp; friends!FX179&amp; friends!FY179&amp; friends!FZ179&amp; friends!GA179&amp; friends!GB179&amp; friends!GC179&amp; friends!GD179&amp; friends!GE179&amp; friends!GF179&amp; friends!GG179&amp; friends!GH179&amp; friends!GI179&amp; friends!GJ179&amp; friends!GK179&amp; friends!GL179&amp; friends!GM179&amp; friends!GN179&amp; friends!GO179&amp; friends!GP179&amp; friends!GQ179&amp; friends!GR179&amp; friends!GS179&amp; friends!GT179&amp; friends!GU179&amp; friends!GV179&amp; friends!GW179&amp; friends!GX179&amp; friends!GY179&amp; friends!GZ179&amp; friends!HA179&amp; friends!HB179&amp; friends!HC179&amp; friends!HD179&amp; friends!HE179&amp; friends!HF179&amp; friends!HG179&amp; friends!HH179&amp; friends!HI179&amp; friends!HJ179&amp; friends!HK179&amp; friends!HL179&amp; friends!HM179&amp; friends!HN179&amp; friends!HO179&amp; friends!HP179&amp; friends!HQ179&amp; friends!HR179&amp; friends!HS179&amp; friends!HT179&amp; friends!HU179&amp; friends!HV179&amp; friends!HW179&amp; friends!HX179&amp; friends!HY179&amp; friends!HZ179&amp; friends!IA179&amp; friends!IB179&amp; friends!IC179&amp; friends!ID179&amp; friends!IE179&amp; friends!IF179&amp; friends!IG179&amp; friends!IH179&amp; friends!II179</f>
        <v>;00000000-0000-0000-0000-000000000067,"HUMAN";;00000000-0000-0000-0000-000000000179,"HUMAN";</v>
      </c>
      <c r="M179" t="str">
        <f>IF(Data!$L180=M$1, "",             IF(ISERR(SEARCH(M$1,Data!$H180)),        "",          ";" &amp; VLOOKUP(M$1,Data!$L:$N,3, FALSE) &amp; ",""" &amp; VLOOKUP(M$1,Data!$L:$M,2, FALSE) &amp; """;"   )             )</f>
        <v/>
      </c>
      <c r="N179" t="str">
        <f>IF(Data!$L180=N$1, "",             IF(ISERR(SEARCH(N$1,Data!$H180)),        "",          ";" &amp; VLOOKUP(N$1,Data!$L:$N,3, FALSE) &amp; ",""" &amp; VLOOKUP(N$1,Data!$L:$M,2, FALSE) &amp; """;"   )             )</f>
        <v/>
      </c>
      <c r="O179" t="str">
        <f>IF(Data!$L180=O$1, "",             IF(ISERR(SEARCH(O$1,Data!$H180)),        "",          ";" &amp; VLOOKUP(O$1,Data!$L:$N,3, FALSE) &amp; ",""" &amp; VLOOKUP(O$1,Data!$L:$M,2, FALSE) &amp; """;"   )             )</f>
        <v/>
      </c>
      <c r="P179" t="str">
        <f>IF(Data!$L180=P$1, "",             IF(ISERR(SEARCH(P$1,Data!$H180)),        "",          ";" &amp; VLOOKUP(P$1,Data!$L:$N,3, FALSE) &amp; ",""" &amp; VLOOKUP(P$1,Data!$L:$M,2, FALSE) &amp; """;"   )             )</f>
        <v/>
      </c>
      <c r="Q179" t="str">
        <f>IF(Data!$L180=Q$1, "",             IF(ISERR(SEARCH(Q$1,Data!$H180)),        "",          ";" &amp; VLOOKUP(Q$1,Data!$L:$N,3, FALSE) &amp; ",""" &amp; VLOOKUP(Q$1,Data!$L:$M,2, FALSE) &amp; """;"   )             )</f>
        <v/>
      </c>
      <c r="R179" t="str">
        <f>IF(Data!$L180=R$1, "",             IF(ISERR(SEARCH(R$1,Data!$H180)),        "",          ";" &amp; VLOOKUP(R$1,Data!$L:$N,3, FALSE) &amp; ",""" &amp; VLOOKUP(R$1,Data!$L:$M,2, FALSE) &amp; """;"   )             )</f>
        <v/>
      </c>
      <c r="S179" t="str">
        <f>IF(Data!$L180=S$1, "",             IF(ISERR(SEARCH(S$1,Data!$H180)),        "",          ";" &amp; VLOOKUP(S$1,Data!$L:$N,3, FALSE) &amp; ",""" &amp; VLOOKUP(S$1,Data!$L:$M,2, FALSE) &amp; """;"   )             )</f>
        <v/>
      </c>
      <c r="T179" t="str">
        <f>IF(Data!$L180=T$1, "",             IF(ISERR(SEARCH(T$1,Data!$H180)),        "",          ";" &amp; VLOOKUP(T$1,Data!$L:$N,3, FALSE) &amp; ",""" &amp; VLOOKUP(T$1,Data!$L:$M,2, FALSE) &amp; """;"   )             )</f>
        <v/>
      </c>
      <c r="U179" t="str">
        <f>IF(Data!$L180=U$1, "",             IF(ISERR(SEARCH(U$1,Data!$H180)),        "",          ";" &amp; VLOOKUP(U$1,Data!$L:$N,3, FALSE) &amp; ",""" &amp; VLOOKUP(U$1,Data!$L:$M,2, FALSE) &amp; """;"   )             )</f>
        <v/>
      </c>
      <c r="V179" t="str">
        <f>IF(Data!$L180=V$1, "",             IF(ISERR(SEARCH(V$1,Data!$H180)),        "",          ";" &amp; VLOOKUP(V$1,Data!$L:$N,3, FALSE) &amp; ",""" &amp; VLOOKUP(V$1,Data!$L:$M,2, FALSE) &amp; """;"   )             )</f>
        <v/>
      </c>
      <c r="W179" t="str">
        <f>IF(Data!$L180=W$1, "",             IF(ISERR(SEARCH(W$1,Data!$H180)),        "",          ";" &amp; VLOOKUP(W$1,Data!$L:$N,3, FALSE) &amp; ",""" &amp; VLOOKUP(W$1,Data!$L:$M,2, FALSE) &amp; """;"   )             )</f>
        <v/>
      </c>
      <c r="X179" t="str">
        <f>IF(Data!$L180=X$1, "",             IF(ISERR(SEARCH(X$1,Data!$H180)),        "",          ";" &amp; VLOOKUP(X$1,Data!$L:$N,3, FALSE) &amp; ",""" &amp; VLOOKUP(X$1,Data!$L:$M,2, FALSE) &amp; """;"   )             )</f>
        <v/>
      </c>
      <c r="Y179" t="str">
        <f>IF(Data!$L180=Y$1, "",             IF(ISERR(SEARCH(Y$1,Data!$H180)),        "",          ";" &amp; VLOOKUP(Y$1,Data!$L:$N,3, FALSE) &amp; ",""" &amp; VLOOKUP(Y$1,Data!$L:$M,2, FALSE) &amp; """;"   )             )</f>
        <v/>
      </c>
      <c r="Z179" t="str">
        <f>IF(Data!$L180=Z$1, "",             IF(ISERR(SEARCH(Z$1,Data!$H180)),        "",          ";" &amp; VLOOKUP(Z$1,Data!$L:$N,3, FALSE) &amp; ",""" &amp; VLOOKUP(Z$1,Data!$L:$M,2, FALSE) &amp; """;"   )             )</f>
        <v/>
      </c>
      <c r="AA179" t="str">
        <f>IF(Data!$L180=AA$1, "",             IF(ISERR(SEARCH(AA$1,Data!$H180)),        "",          ";" &amp; VLOOKUP(AA$1,Data!$L:$N,3, FALSE) &amp; ",""" &amp; VLOOKUP(AA$1,Data!$L:$M,2, FALSE) &amp; """;"   )             )</f>
        <v/>
      </c>
      <c r="AB179" t="str">
        <f>IF(Data!$L180=AB$1, "",             IF(ISERR(SEARCH(AB$1,Data!$H180)),        "",          ";" &amp; VLOOKUP(AB$1,Data!$L:$N,3, FALSE) &amp; ",""" &amp; VLOOKUP(AB$1,Data!$L:$M,2, FALSE) &amp; """;"   )             )</f>
        <v/>
      </c>
      <c r="AC179" t="str">
        <f>IF(Data!$L180=AC$1, "",             IF(ISERR(SEARCH(AC$1,Data!$H180)),        "",          ";" &amp; VLOOKUP(AC$1,Data!$L:$N,3, FALSE) &amp; ",""" &amp; VLOOKUP(AC$1,Data!$L:$M,2, FALSE) &amp; """;"   )             )</f>
        <v/>
      </c>
      <c r="AD179" t="str">
        <f>IF(Data!$L180=AD$1, "",             IF(ISERR(SEARCH(AD$1,Data!$H180)),        "",          ";" &amp; VLOOKUP(AD$1,Data!$L:$N,3, FALSE) &amp; ",""" &amp; VLOOKUP(AD$1,Data!$L:$M,2, FALSE) &amp; """;"   )             )</f>
        <v/>
      </c>
      <c r="AE179" t="str">
        <f>IF(Data!$L180=AE$1, "",             IF(ISERR(SEARCH(AE$1,Data!$H180)),        "",          ";" &amp; VLOOKUP(AE$1,Data!$L:$N,3, FALSE) &amp; ",""" &amp; VLOOKUP(AE$1,Data!$L:$M,2, FALSE) &amp; """;"   )             )</f>
        <v/>
      </c>
      <c r="AF179" t="str">
        <f>IF(Data!$L180=AF$1, "",             IF(ISERR(SEARCH(AF$1,Data!$H180)),        "",          ";" &amp; VLOOKUP(AF$1,Data!$L:$N,3, FALSE) &amp; ",""" &amp; VLOOKUP(AF$1,Data!$L:$M,2, FALSE) &amp; """;"   )             )</f>
        <v/>
      </c>
      <c r="AG179" t="str">
        <f>IF(Data!$L180=AG$1, "",             IF(ISERR(SEARCH(AG$1,Data!$H180)),        "",          ";" &amp; VLOOKUP(AG$1,Data!$L:$N,3, FALSE) &amp; ",""" &amp; VLOOKUP(AG$1,Data!$L:$M,2, FALSE) &amp; """;"   )             )</f>
        <v/>
      </c>
      <c r="AH179" t="str">
        <f>IF(Data!$L180=AH$1, "",             IF(ISERR(SEARCH(AH$1,Data!$H180)),        "",          ";" &amp; VLOOKUP(AH$1,Data!$L:$N,3, FALSE) &amp; ",""" &amp; VLOOKUP(AH$1,Data!$L:$M,2, FALSE) &amp; """;"   )             )</f>
        <v/>
      </c>
      <c r="AI179" t="str">
        <f>IF(Data!$L180=AI$1, "",             IF(ISERR(SEARCH(AI$1,Data!$H180)),        "",          ";" &amp; VLOOKUP(AI$1,Data!$L:$N,3, FALSE) &amp; ",""" &amp; VLOOKUP(AI$1,Data!$L:$M,2, FALSE) &amp; """;"   )             )</f>
        <v/>
      </c>
      <c r="AJ179" t="str">
        <f>IF(Data!$L180=AJ$1, "",             IF(ISERR(SEARCH(AJ$1,Data!$H180)),        "",          ";" &amp; VLOOKUP(AJ$1,Data!$L:$N,3, FALSE) &amp; ",""" &amp; VLOOKUP(AJ$1,Data!$L:$M,2, FALSE) &amp; """;"   )             )</f>
        <v/>
      </c>
      <c r="AK179" t="str">
        <f>IF(Data!$L180=AK$1, "",             IF(ISERR(SEARCH(AK$1,Data!$H180)),        "",          ";" &amp; VLOOKUP(AK$1,Data!$L:$N,3, FALSE) &amp; ",""" &amp; VLOOKUP(AK$1,Data!$L:$M,2, FALSE) &amp; """;"   )             )</f>
        <v/>
      </c>
      <c r="AL179" t="str">
        <f>IF(Data!$L180=AL$1, "",             IF(ISERR(SEARCH(AL$1,Data!$H180)),        "",          ";" &amp; VLOOKUP(AL$1,Data!$L:$N,3, FALSE) &amp; ",""" &amp; VLOOKUP(AL$1,Data!$L:$M,2, FALSE) &amp; """;"   )             )</f>
        <v/>
      </c>
      <c r="AM179" t="str">
        <f>IF(Data!$L180=AM$1, "",             IF(ISERR(SEARCH(AM$1,Data!$H180)),        "",          ";" &amp; VLOOKUP(AM$1,Data!$L:$N,3, FALSE) &amp; ",""" &amp; VLOOKUP(AM$1,Data!$L:$M,2, FALSE) &amp; """;"   )             )</f>
        <v/>
      </c>
      <c r="AN179" t="str">
        <f>IF(Data!$L180=AN$1, "",             IF(ISERR(SEARCH(AN$1,Data!$H180)),        "",          ";" &amp; VLOOKUP(AN$1,Data!$L:$N,3, FALSE) &amp; ",""" &amp; VLOOKUP(AN$1,Data!$L:$M,2, FALSE) &amp; """;"   )             )</f>
        <v/>
      </c>
      <c r="AO179" t="str">
        <f>IF(Data!$L180=AO$1, "",             IF(ISERR(SEARCH(AO$1,Data!$H180)),        "",          ";" &amp; VLOOKUP(AO$1,Data!$L:$N,3, FALSE) &amp; ",""" &amp; VLOOKUP(AO$1,Data!$L:$M,2, FALSE) &amp; """;"   )             )</f>
        <v/>
      </c>
      <c r="AP179" t="str">
        <f>IF(Data!$L180=AP$1, "",             IF(ISERR(SEARCH(AP$1,Data!$H180)),        "",          ";" &amp; VLOOKUP(AP$1,Data!$L:$N,3, FALSE) &amp; ",""" &amp; VLOOKUP(AP$1,Data!$L:$M,2, FALSE) &amp; """;"   )             )</f>
        <v/>
      </c>
      <c r="AQ179" t="str">
        <f>IF(Data!$L180=AQ$1, "",             IF(ISERR(SEARCH(AQ$1,Data!$H180)),        "",          ";" &amp; VLOOKUP(AQ$1,Data!$L:$N,3, FALSE) &amp; ",""" &amp; VLOOKUP(AQ$1,Data!$L:$M,2, FALSE) &amp; """;"   )             )</f>
        <v/>
      </c>
      <c r="AR179" t="str">
        <f>IF(Data!$L180=AR$1, "",             IF(ISERR(SEARCH(AR$1,Data!$H180)),        "",          ";" &amp; VLOOKUP(AR$1,Data!$L:$N,3, FALSE) &amp; ",""" &amp; VLOOKUP(AR$1,Data!$L:$M,2, FALSE) &amp; """;"   )             )</f>
        <v/>
      </c>
      <c r="AS179" t="str">
        <f>IF(Data!$L180=AS$1, "",             IF(ISERR(SEARCH(AS$1,Data!$H180)),        "",          ";" &amp; VLOOKUP(AS$1,Data!$L:$N,3, FALSE) &amp; ",""" &amp; VLOOKUP(AS$1,Data!$L:$M,2, FALSE) &amp; """;"   )             )</f>
        <v/>
      </c>
      <c r="AT179" t="str">
        <f>IF(Data!$L180=AT$1, "",             IF(ISERR(SEARCH(AT$1,Data!$H180)),        "",          ";" &amp; VLOOKUP(AT$1,Data!$L:$N,3, FALSE) &amp; ",""" &amp; VLOOKUP(AT$1,Data!$L:$M,2, FALSE) &amp; """;"   )             )</f>
        <v/>
      </c>
      <c r="AU179" t="str">
        <f>IF(Data!$L180=AU$1, "",             IF(ISERR(SEARCH(AU$1,Data!$H180)),        "",          ";" &amp; VLOOKUP(AU$1,Data!$L:$N,3, FALSE) &amp; ",""" &amp; VLOOKUP(AU$1,Data!$L:$M,2, FALSE) &amp; """;"   )             )</f>
        <v/>
      </c>
      <c r="AV179" t="str">
        <f>IF(Data!$L180=AV$1, "",             IF(ISERR(SEARCH(AV$1,Data!$H180)),        "",          ";" &amp; VLOOKUP(AV$1,Data!$L:$N,3, FALSE) &amp; ",""" &amp; VLOOKUP(AV$1,Data!$L:$M,2, FALSE) &amp; """;"   )             )</f>
        <v/>
      </c>
      <c r="AW179" t="str">
        <f>IF(Data!$L180=AW$1, "",             IF(ISERR(SEARCH(AW$1,Data!$H180)),        "",          ";" &amp; VLOOKUP(AW$1,Data!$L:$N,3, FALSE) &amp; ",""" &amp; VLOOKUP(AW$1,Data!$L:$M,2, FALSE) &amp; """;"   )             )</f>
        <v/>
      </c>
      <c r="AX179" t="str">
        <f>IF(Data!$L180=AX$1, "",             IF(ISERR(SEARCH(AX$1,Data!$H180)),        "",          ";" &amp; VLOOKUP(AX$1,Data!$L:$N,3, FALSE) &amp; ",""" &amp; VLOOKUP(AX$1,Data!$L:$M,2, FALSE) &amp; """;"   )             )</f>
        <v/>
      </c>
      <c r="AY179" t="str">
        <f>IF(Data!$L180=AY$1, "",             IF(ISERR(SEARCH(AY$1,Data!$H180)),        "",          ";" &amp; VLOOKUP(AY$1,Data!$L:$N,3, FALSE) &amp; ",""" &amp; VLOOKUP(AY$1,Data!$L:$M,2, FALSE) &amp; """;"   )             )</f>
        <v/>
      </c>
      <c r="AZ179" t="str">
        <f>IF(Data!$L180=AZ$1, "",             IF(ISERR(SEARCH(AZ$1,Data!$H180)),        "",          ";" &amp; VLOOKUP(AZ$1,Data!$L:$N,3, FALSE) &amp; ",""" &amp; VLOOKUP(AZ$1,Data!$L:$M,2, FALSE) &amp; """;"   )             )</f>
        <v/>
      </c>
      <c r="BA179" t="str">
        <f>IF(Data!$L180=BA$1, "",             IF(ISERR(SEARCH(BA$1,Data!$H180)),        "",          ";" &amp; VLOOKUP(BA$1,Data!$L:$N,3, FALSE) &amp; ",""" &amp; VLOOKUP(BA$1,Data!$L:$M,2, FALSE) &amp; """;"   )             )</f>
        <v/>
      </c>
      <c r="BB179" t="str">
        <f>IF(Data!$L180=BB$1, "",             IF(ISERR(SEARCH(BB$1,Data!$H180)),        "",          ";" &amp; VLOOKUP(BB$1,Data!$L:$N,3, FALSE) &amp; ",""" &amp; VLOOKUP(BB$1,Data!$L:$M,2, FALSE) &amp; """;"   )             )</f>
        <v/>
      </c>
      <c r="BC179" t="str">
        <f>IF(Data!$L180=BC$1, "",             IF(ISERR(SEARCH(BC$1,Data!$H180)),        "",          ";" &amp; VLOOKUP(BC$1,Data!$L:$N,3, FALSE) &amp; ",""" &amp; VLOOKUP(BC$1,Data!$L:$M,2, FALSE) &amp; """;"   )             )</f>
        <v/>
      </c>
      <c r="BD179" t="str">
        <f>IF(Data!$L180=BD$1, "",             IF(ISERR(SEARCH(BD$1,Data!$H180)),        "",          ";" &amp; VLOOKUP(BD$1,Data!$L:$N,3, FALSE) &amp; ",""" &amp; VLOOKUP(BD$1,Data!$L:$M,2, FALSE) &amp; """;"   )             )</f>
        <v/>
      </c>
      <c r="BE179" t="str">
        <f>IF(Data!$L180=BE$1, "",             IF(ISERR(SEARCH(BE$1,Data!$H180)),        "",          ";" &amp; VLOOKUP(BE$1,Data!$L:$N,3, FALSE) &amp; ",""" &amp; VLOOKUP(BE$1,Data!$L:$M,2, FALSE) &amp; """;"   )             )</f>
        <v/>
      </c>
      <c r="BF179" t="str">
        <f>IF(Data!$L180=BF$1, "",             IF(ISERR(SEARCH(BF$1,Data!$H180)),        "",          ";" &amp; VLOOKUP(BF$1,Data!$L:$N,3, FALSE) &amp; ",""" &amp; VLOOKUP(BF$1,Data!$L:$M,2, FALSE) &amp; """;"   )             )</f>
        <v/>
      </c>
      <c r="BG179" t="str">
        <f>IF(Data!$L180=BG$1, "",             IF(ISERR(SEARCH(BG$1,Data!$H180)),        "",          ";" &amp; VLOOKUP(BG$1,Data!$L:$N,3, FALSE) &amp; ",""" &amp; VLOOKUP(BG$1,Data!$L:$M,2, FALSE) &amp; """;"   )             )</f>
        <v/>
      </c>
      <c r="BH179" t="str">
        <f>IF(Data!$L180=BH$1, "",             IF(ISERR(SEARCH(BH$1,Data!$H180)),        "",          ";" &amp; VLOOKUP(BH$1,Data!$L:$N,3, FALSE) &amp; ",""" &amp; VLOOKUP(BH$1,Data!$L:$M,2, FALSE) &amp; """;"   )             )</f>
        <v/>
      </c>
      <c r="BI179" t="str">
        <f>IF(Data!$L180=BI$1, "",             IF(ISERR(SEARCH(BI$1,Data!$H180)),        "",          ";" &amp; VLOOKUP(BI$1,Data!$L:$N,3, FALSE) &amp; ",""" &amp; VLOOKUP(BI$1,Data!$L:$M,2, FALSE) &amp; """;"   )             )</f>
        <v/>
      </c>
      <c r="BJ179" t="str">
        <f>IF(Data!$L180=BJ$1, "",             IF(ISERR(SEARCH(BJ$1,Data!$H180)),        "",          ";" &amp; VLOOKUP(BJ$1,Data!$L:$N,3, FALSE) &amp; ",""" &amp; VLOOKUP(BJ$1,Data!$L:$M,2, FALSE) &amp; """;"   )             )</f>
        <v/>
      </c>
      <c r="BK179" t="str">
        <f>IF(Data!$L180=BK$1, "",             IF(ISERR(SEARCH(BK$1,Data!$H180)),        "",          ";" &amp; VLOOKUP(BK$1,Data!$L:$N,3, FALSE) &amp; ",""" &amp; VLOOKUP(BK$1,Data!$L:$M,2, FALSE) &amp; """;"   )             )</f>
        <v/>
      </c>
      <c r="BL179" t="str">
        <f>IF(Data!$L180=BL$1, "",             IF(ISERR(SEARCH(BL$1,Data!$H180)),        "",          ";" &amp; VLOOKUP(BL$1,Data!$L:$N,3, FALSE) &amp; ",""" &amp; VLOOKUP(BL$1,Data!$L:$M,2, FALSE) &amp; """;"   )             )</f>
        <v>;00000000-0000-0000-0000-000000000067,"HUMAN";</v>
      </c>
      <c r="BM179" t="str">
        <f>IF(Data!$L180=BM$1, "",             IF(ISERR(SEARCH(BM$1,Data!$H180)),        "",          ";" &amp; VLOOKUP(BM$1,Data!$L:$N,3, FALSE) &amp; ",""" &amp; VLOOKUP(BM$1,Data!$L:$M,2, FALSE) &amp; """;"   )             )</f>
        <v/>
      </c>
      <c r="BN179" t="str">
        <f>IF(Data!$L180=BN$1, "",             IF(ISERR(SEARCH(BN$1,Data!$H180)),        "",          ";" &amp; VLOOKUP(BN$1,Data!$L:$N,3, FALSE) &amp; ",""" &amp; VLOOKUP(BN$1,Data!$L:$M,2, FALSE) &amp; """;"   )             )</f>
        <v/>
      </c>
      <c r="BO179" t="str">
        <f>IF(Data!$L180=BO$1, "",             IF(ISERR(SEARCH(BO$1,Data!$H180)),        "",          ";" &amp; VLOOKUP(BO$1,Data!$L:$N,3, FALSE) &amp; ",""" &amp; VLOOKUP(BO$1,Data!$L:$M,2, FALSE) &amp; """;"   )             )</f>
        <v/>
      </c>
      <c r="BP179" t="str">
        <f>IF(Data!$L180=BP$1, "",             IF(ISERR(SEARCH(BP$1,Data!$H180)),        "",          ";" &amp; VLOOKUP(BP$1,Data!$L:$N,3, FALSE) &amp; ",""" &amp; VLOOKUP(BP$1,Data!$L:$M,2, FALSE) &amp; """;"   )             )</f>
        <v/>
      </c>
      <c r="BQ179" t="str">
        <f>IF(Data!$L180=BQ$1, "",             IF(ISERR(SEARCH(BQ$1,Data!$H180)),        "",          ";" &amp; VLOOKUP(BQ$1,Data!$L:$N,3, FALSE) &amp; ",""" &amp; VLOOKUP(BQ$1,Data!$L:$M,2, FALSE) &amp; """;"   )             )</f>
        <v/>
      </c>
      <c r="BR179" t="str">
        <f>IF(Data!$L180=BR$1, "",             IF(ISERR(SEARCH(BR$1,Data!$H180)),        "",          ";" &amp; VLOOKUP(BR$1,Data!$L:$N,3, FALSE) &amp; ",""" &amp; VLOOKUP(BR$1,Data!$L:$M,2, FALSE) &amp; """;"   )             )</f>
        <v/>
      </c>
      <c r="BS179" t="str">
        <f>IF(Data!$L180=BS$1, "",             IF(ISERR(SEARCH(BS$1,Data!$H180)),        "",          ";" &amp; VLOOKUP(BS$1,Data!$L:$N,3, FALSE) &amp; ",""" &amp; VLOOKUP(BS$1,Data!$L:$M,2, FALSE) &amp; """;"   )             )</f>
        <v/>
      </c>
      <c r="BT179" t="str">
        <f>IF(Data!$L180=BT$1, "",             IF(ISERR(SEARCH(BT$1,Data!$H180)),        "",          ";" &amp; VLOOKUP(BT$1,Data!$L:$N,3, FALSE) &amp; ",""" &amp; VLOOKUP(BT$1,Data!$L:$M,2, FALSE) &amp; """;"   )             )</f>
        <v/>
      </c>
      <c r="BU179" t="str">
        <f>IF(Data!$L180=BU$1, "",             IF(ISERR(SEARCH(BU$1,Data!$H180)),        "",          ";" &amp; VLOOKUP(BU$1,Data!$L:$N,3, FALSE) &amp; ",""" &amp; VLOOKUP(BU$1,Data!$L:$M,2, FALSE) &amp; """;"   )             )</f>
        <v/>
      </c>
      <c r="BV179" t="str">
        <f>IF(Data!$L180=BV$1, "",             IF(ISERR(SEARCH(BV$1,Data!$H180)),        "",          ";" &amp; VLOOKUP(BV$1,Data!$L:$N,3, FALSE) &amp; ",""" &amp; VLOOKUP(BV$1,Data!$L:$M,2, FALSE) &amp; """;"   )             )</f>
        <v/>
      </c>
      <c r="BW179" t="str">
        <f>IF(Data!$L180=BW$1, "",             IF(ISERR(SEARCH(BW$1,Data!$H180)),        "",          ";" &amp; VLOOKUP(BW$1,Data!$L:$N,3, FALSE) &amp; ",""" &amp; VLOOKUP(BW$1,Data!$L:$M,2, FALSE) &amp; """;"   )             )</f>
        <v/>
      </c>
      <c r="BX179" t="str">
        <f>IF(Data!$L180=BX$1, "",             IF(ISERR(SEARCH(BX$1,Data!$H180)),        "",          ";" &amp; VLOOKUP(BX$1,Data!$L:$N,3, FALSE) &amp; ",""" &amp; VLOOKUP(BX$1,Data!$L:$M,2, FALSE) &amp; """;"   )             )</f>
        <v/>
      </c>
      <c r="BY179" t="str">
        <f>IF(Data!$L180=BY$1, "",             IF(ISERR(SEARCH(BY$1,Data!$H180)),        "",          ";" &amp; VLOOKUP(BY$1,Data!$L:$N,3, FALSE) &amp; ",""" &amp; VLOOKUP(BY$1,Data!$L:$M,2, FALSE) &amp; """;"   )             )</f>
        <v/>
      </c>
      <c r="BZ179" t="str">
        <f>IF(Data!$L180=BZ$1, "",             IF(ISERR(SEARCH(BZ$1,Data!$H180)),        "",          ";" &amp; VLOOKUP(BZ$1,Data!$L:$N,3, FALSE) &amp; ",""" &amp; VLOOKUP(BZ$1,Data!$L:$M,2, FALSE) &amp; """;"   )             )</f>
        <v/>
      </c>
      <c r="CA179" t="str">
        <f>IF(Data!$L180=CA$1, "",             IF(ISERR(SEARCH(CA$1,Data!$H180)),        "",          ";" &amp; VLOOKUP(CA$1,Data!$L:$N,3, FALSE) &amp; ",""" &amp; VLOOKUP(CA$1,Data!$L:$M,2, FALSE) &amp; """;"   )             )</f>
        <v/>
      </c>
      <c r="CB179" t="str">
        <f>IF(Data!$L180=CB$1, "",             IF(ISERR(SEARCH(CB$1,Data!$H180)),        "",          ";" &amp; VLOOKUP(CB$1,Data!$L:$N,3, FALSE) &amp; ",""" &amp; VLOOKUP(CB$1,Data!$L:$M,2, FALSE) &amp; """;"   )             )</f>
        <v/>
      </c>
      <c r="CC179" t="str">
        <f>IF(Data!$L180=CC$1, "",             IF(ISERR(SEARCH(CC$1,Data!$H180)),        "",          ";" &amp; VLOOKUP(CC$1,Data!$L:$N,3, FALSE) &amp; ",""" &amp; VLOOKUP(CC$1,Data!$L:$M,2, FALSE) &amp; """;"   )             )</f>
        <v/>
      </c>
      <c r="CD179" t="str">
        <f>IF(Data!$L180=CD$1, "",             IF(ISERR(SEARCH(CD$1,Data!$H180)),        "",          ";" &amp; VLOOKUP(CD$1,Data!$L:$N,3, FALSE) &amp; ",""" &amp; VLOOKUP(CD$1,Data!$L:$M,2, FALSE) &amp; """;"   )             )</f>
        <v/>
      </c>
      <c r="CE179" t="str">
        <f>IF(Data!$L180=CE$1, "",             IF(ISERR(SEARCH(CE$1,Data!$H180)),        "",          ";" &amp; VLOOKUP(CE$1,Data!$L:$N,3, FALSE) &amp; ",""" &amp; VLOOKUP(CE$1,Data!$L:$M,2, FALSE) &amp; """;"   )             )</f>
        <v/>
      </c>
      <c r="CF179" t="str">
        <f>IF(Data!$L180=CF$1, "",             IF(ISERR(SEARCH(CF$1,Data!$H180)),        "",          ";" &amp; VLOOKUP(CF$1,Data!$L:$N,3, FALSE) &amp; ",""" &amp; VLOOKUP(CF$1,Data!$L:$M,2, FALSE) &amp; """;"   )             )</f>
        <v/>
      </c>
      <c r="CG179" t="str">
        <f>IF(Data!$L180=CG$1, "",             IF(ISERR(SEARCH(CG$1,Data!$H180)),        "",          ";" &amp; VLOOKUP(CG$1,Data!$L:$N,3, FALSE) &amp; ",""" &amp; VLOOKUP(CG$1,Data!$L:$M,2, FALSE) &amp; """;"   )             )</f>
        <v/>
      </c>
      <c r="CH179" t="str">
        <f>IF(Data!$L180=CH$1, "",             IF(ISERR(SEARCH(CH$1,Data!$H180)),        "",          ";" &amp; VLOOKUP(CH$1,Data!$L:$N,3, FALSE) &amp; ",""" &amp; VLOOKUP(CH$1,Data!$L:$M,2, FALSE) &amp; """;"   )             )</f>
        <v/>
      </c>
      <c r="CI179" t="str">
        <f>IF(Data!$L180=CI$1, "",             IF(ISERR(SEARCH(CI$1,Data!$H180)),        "",          ";" &amp; VLOOKUP(CI$1,Data!$L:$N,3, FALSE) &amp; ",""" &amp; VLOOKUP(CI$1,Data!$L:$M,2, FALSE) &amp; """;"   )             )</f>
        <v/>
      </c>
      <c r="CJ179" t="str">
        <f>IF(Data!$L180=CJ$1, "",             IF(ISERR(SEARCH(CJ$1,Data!$H180)),        "",          ";" &amp; VLOOKUP(CJ$1,Data!$L:$N,3, FALSE) &amp; ",""" &amp; VLOOKUP(CJ$1,Data!$L:$M,2, FALSE) &amp; """;"   )             )</f>
        <v/>
      </c>
      <c r="CK179" t="str">
        <f>IF(Data!$L180=CK$1, "",             IF(ISERR(SEARCH(CK$1,Data!$H180)),        "",          ";" &amp; VLOOKUP(CK$1,Data!$L:$N,3, FALSE) &amp; ",""" &amp; VLOOKUP(CK$1,Data!$L:$M,2, FALSE) &amp; """;"   )             )</f>
        <v/>
      </c>
      <c r="CL179" t="str">
        <f>IF(Data!$L180=CL$1, "",             IF(ISERR(SEARCH(CL$1,Data!$H180)),        "",          ";" &amp; VLOOKUP(CL$1,Data!$L:$N,3, FALSE) &amp; ",""" &amp; VLOOKUP(CL$1,Data!$L:$M,2, FALSE) &amp; """;"   )             )</f>
        <v/>
      </c>
      <c r="CM179" t="str">
        <f>IF(Data!$L180=CM$1, "",             IF(ISERR(SEARCH(CM$1,Data!$H180)),        "",          ";" &amp; VLOOKUP(CM$1,Data!$L:$N,3, FALSE) &amp; ",""" &amp; VLOOKUP(CM$1,Data!$L:$M,2, FALSE) &amp; """;"   )             )</f>
        <v/>
      </c>
      <c r="CN179" t="str">
        <f>IF(Data!$L180=CN$1, "",             IF(ISERR(SEARCH(CN$1,Data!$H180)),        "",          ";" &amp; VLOOKUP(CN$1,Data!$L:$N,3, FALSE) &amp; ",""" &amp; VLOOKUP(CN$1,Data!$L:$M,2, FALSE) &amp; """;"   )             )</f>
        <v/>
      </c>
      <c r="CO179" t="str">
        <f>IF(Data!$L180=CO$1, "",             IF(ISERR(SEARCH(CO$1,Data!$H180)),        "",          ";" &amp; VLOOKUP(CO$1,Data!$L:$N,3, FALSE) &amp; ",""" &amp; VLOOKUP(CO$1,Data!$L:$M,2, FALSE) &amp; """;"   )             )</f>
        <v/>
      </c>
      <c r="CP179" t="str">
        <f>IF(Data!$L180=CP$1, "",             IF(ISERR(SEARCH(CP$1,Data!$H180)),        "",          ";" &amp; VLOOKUP(CP$1,Data!$L:$N,3, FALSE) &amp; ",""" &amp; VLOOKUP(CP$1,Data!$L:$M,2, FALSE) &amp; """;"   )             )</f>
        <v/>
      </c>
      <c r="CQ179" t="str">
        <f>IF(Data!$L180=CQ$1, "",             IF(ISERR(SEARCH(CQ$1,Data!$H180)),        "",          ";" &amp; VLOOKUP(CQ$1,Data!$L:$N,3, FALSE) &amp; ",""" &amp; VLOOKUP(CQ$1,Data!$L:$M,2, FALSE) &amp; """;"   )             )</f>
        <v/>
      </c>
      <c r="CR179" t="str">
        <f>IF(Data!$L180=CR$1, "",             IF(ISERR(SEARCH(CR$1,Data!$H180)),        "",          ";" &amp; VLOOKUP(CR$1,Data!$L:$N,3, FALSE) &amp; ",""" &amp; VLOOKUP(CR$1,Data!$L:$M,2, FALSE) &amp; """;"   )             )</f>
        <v/>
      </c>
      <c r="CS179" t="str">
        <f>IF(Data!$L180=CS$1, "",             IF(ISERR(SEARCH(CS$1,Data!$H180)),        "",          ";" &amp; VLOOKUP(CS$1,Data!$L:$N,3, FALSE) &amp; ",""" &amp; VLOOKUP(CS$1,Data!$L:$M,2, FALSE) &amp; """;"   )             )</f>
        <v/>
      </c>
      <c r="CT179" t="str">
        <f>IF(Data!$L180=CT$1, "",             IF(ISERR(SEARCH(CT$1,Data!$H180)),        "",          ";" &amp; VLOOKUP(CT$1,Data!$L:$N,3, FALSE) &amp; ",""" &amp; VLOOKUP(CT$1,Data!$L:$M,2, FALSE) &amp; """;"   )             )</f>
        <v/>
      </c>
      <c r="CU179" t="str">
        <f>IF(Data!$L180=CU$1, "",             IF(ISERR(SEARCH(CU$1,Data!$H180)),        "",          ";" &amp; VLOOKUP(CU$1,Data!$L:$N,3, FALSE) &amp; ",""" &amp; VLOOKUP(CU$1,Data!$L:$M,2, FALSE) &amp; """;"   )             )</f>
        <v/>
      </c>
      <c r="CV179" t="str">
        <f>IF(Data!$L180=CV$1, "",             IF(ISERR(SEARCH(CV$1,Data!$H180)),        "",          ";" &amp; VLOOKUP(CV$1,Data!$L:$N,3, FALSE) &amp; ",""" &amp; VLOOKUP(CV$1,Data!$L:$M,2, FALSE) &amp; """;"   )             )</f>
        <v/>
      </c>
      <c r="CW179" t="str">
        <f>IF(Data!$L180=CW$1, "",             IF(ISERR(SEARCH(CW$1,Data!$H180)),        "",          ";" &amp; VLOOKUP(CW$1,Data!$L:$N,3, FALSE) &amp; ",""" &amp; VLOOKUP(CW$1,Data!$L:$M,2, FALSE) &amp; """;"   )             )</f>
        <v/>
      </c>
      <c r="CX179" t="str">
        <f>IF(Data!$L180=CX$1, "",             IF(ISERR(SEARCH(CX$1,Data!$H180)),        "",          ";" &amp; VLOOKUP(CX$1,Data!$L:$N,3, FALSE) &amp; ",""" &amp; VLOOKUP(CX$1,Data!$L:$M,2, FALSE) &amp; """;"   )             )</f>
        <v/>
      </c>
      <c r="CY179" t="str">
        <f>IF(Data!$L180=CY$1, "",             IF(ISERR(SEARCH(CY$1,Data!$H180)),        "",          ";" &amp; VLOOKUP(CY$1,Data!$L:$N,3, FALSE) &amp; ",""" &amp; VLOOKUP(CY$1,Data!$L:$M,2, FALSE) &amp; """;"   )             )</f>
        <v/>
      </c>
      <c r="CZ179" t="str">
        <f>IF(Data!$L180=CZ$1, "",             IF(ISERR(SEARCH(CZ$1,Data!$H180)),        "",          ";" &amp; VLOOKUP(CZ$1,Data!$L:$N,3, FALSE) &amp; ",""" &amp; VLOOKUP(CZ$1,Data!$L:$M,2, FALSE) &amp; """;"   )             )</f>
        <v/>
      </c>
      <c r="DA179" t="str">
        <f>IF(Data!$L180=DA$1, "",             IF(ISERR(SEARCH(DA$1,Data!$H180)),        "",          ";" &amp; VLOOKUP(DA$1,Data!$L:$N,3, FALSE) &amp; ",""" &amp; VLOOKUP(DA$1,Data!$L:$M,2, FALSE) &amp; """;"   )             )</f>
        <v/>
      </c>
      <c r="DB179" t="str">
        <f>IF(Data!$L180=DB$1, "",             IF(ISERR(SEARCH(DB$1,Data!$H180)),        "",          ";" &amp; VLOOKUP(DB$1,Data!$L:$N,3, FALSE) &amp; ",""" &amp; VLOOKUP(DB$1,Data!$L:$M,2, FALSE) &amp; """;"   )             )</f>
        <v/>
      </c>
      <c r="DC179" t="str">
        <f>IF(Data!$L180=DC$1, "",             IF(ISERR(SEARCH(DC$1,Data!$H180)),        "",          ";" &amp; VLOOKUP(DC$1,Data!$L:$N,3, FALSE) &amp; ",""" &amp; VLOOKUP(DC$1,Data!$L:$M,2, FALSE) &amp; """;"   )             )</f>
        <v/>
      </c>
      <c r="DD179" t="str">
        <f>IF(Data!$L180=DD$1, "",             IF(ISERR(SEARCH(DD$1,Data!$H180)),        "",          ";" &amp; VLOOKUP(DD$1,Data!$L:$N,3, FALSE) &amp; ",""" &amp; VLOOKUP(DD$1,Data!$L:$M,2, FALSE) &amp; """;"   )             )</f>
        <v/>
      </c>
      <c r="DE179" t="str">
        <f>IF(Data!$L180=DE$1, "",             IF(ISERR(SEARCH(DE$1,Data!$H180)),        "",          ";" &amp; VLOOKUP(DE$1,Data!$L:$N,3, FALSE) &amp; ",""" &amp; VLOOKUP(DE$1,Data!$L:$M,2, FALSE) &amp; """;"   )             )</f>
        <v/>
      </c>
      <c r="DF179" t="str">
        <f>IF(Data!$L180=DF$1, "",             IF(ISERR(SEARCH(DF$1,Data!$H180)),        "",          ";" &amp; VLOOKUP(DF$1,Data!$L:$N,3, FALSE) &amp; ",""" &amp; VLOOKUP(DF$1,Data!$L:$M,2, FALSE) &amp; """;"   )             )</f>
        <v/>
      </c>
      <c r="DG179" t="str">
        <f>IF(Data!$L180=DG$1, "",             IF(ISERR(SEARCH(DG$1,Data!$H180)),        "",          ";" &amp; VLOOKUP(DG$1,Data!$L:$N,3, FALSE) &amp; ",""" &amp; VLOOKUP(DG$1,Data!$L:$M,2, FALSE) &amp; """;"   )             )</f>
        <v/>
      </c>
      <c r="DH179" t="str">
        <f>IF(Data!$L180=DH$1, "",             IF(ISERR(SEARCH(DH$1,Data!$H180)),        "",          ";" &amp; VLOOKUP(DH$1,Data!$L:$N,3, FALSE) &amp; ",""" &amp; VLOOKUP(DH$1,Data!$L:$M,2, FALSE) &amp; """;"   )             )</f>
        <v/>
      </c>
      <c r="DI179" t="str">
        <f>IF(Data!$L180=DI$1, "",             IF(ISERR(SEARCH(DI$1,Data!$H180)),        "",          ";" &amp; VLOOKUP(DI$1,Data!$L:$N,3, FALSE) &amp; ",""" &amp; VLOOKUP(DI$1,Data!$L:$M,2, FALSE) &amp; """;"   )             )</f>
        <v/>
      </c>
      <c r="DJ179" t="str">
        <f>IF(Data!$L180=DJ$1, "",             IF(ISERR(SEARCH(DJ$1,Data!$H180)),        "",          ";" &amp; VLOOKUP(DJ$1,Data!$L:$N,3, FALSE) &amp; ",""" &amp; VLOOKUP(DJ$1,Data!$L:$M,2, FALSE) &amp; """;"   )             )</f>
        <v/>
      </c>
      <c r="DK179" t="str">
        <f>IF(Data!$L180=DK$1, "",             IF(ISERR(SEARCH(DK$1,Data!$H180)),        "",          ";" &amp; VLOOKUP(DK$1,Data!$L:$N,3, FALSE) &amp; ",""" &amp; VLOOKUP(DK$1,Data!$L:$M,2, FALSE) &amp; """;"   )             )</f>
        <v/>
      </c>
      <c r="DL179" t="str">
        <f>IF(Data!$L180=DL$1, "",             IF(ISERR(SEARCH(DL$1,Data!$H180)),        "",          ";" &amp; VLOOKUP(DL$1,Data!$L:$N,3, FALSE) &amp; ",""" &amp; VLOOKUP(DL$1,Data!$L:$M,2, FALSE) &amp; """;"   )             )</f>
        <v/>
      </c>
      <c r="DM179" t="str">
        <f>IF(Data!$L180=DM$1, "",             IF(ISERR(SEARCH(DM$1,Data!$H180)),        "",          ";" &amp; VLOOKUP(DM$1,Data!$L:$N,3, FALSE) &amp; ",""" &amp; VLOOKUP(DM$1,Data!$L:$M,2, FALSE) &amp; """;"   )             )</f>
        <v/>
      </c>
      <c r="DN179" t="str">
        <f>IF(Data!$L180=DN$1, "",             IF(ISERR(SEARCH(DN$1,Data!$H180)),        "",          ";" &amp; VLOOKUP(DN$1,Data!$L:$N,3, FALSE) &amp; ",""" &amp; VLOOKUP(DN$1,Data!$L:$M,2, FALSE) &amp; """;"   )             )</f>
        <v/>
      </c>
      <c r="DO179" t="str">
        <f>IF(Data!$L180=DO$1, "",             IF(ISERR(SEARCH(DO$1,Data!$H180)),        "",          ";" &amp; VLOOKUP(DO$1,Data!$L:$N,3, FALSE) &amp; ",""" &amp; VLOOKUP(DO$1,Data!$L:$M,2, FALSE) &amp; """;"   )             )</f>
        <v/>
      </c>
      <c r="DP179" t="str">
        <f>IF(Data!$L180=DP$1, "",             IF(ISERR(SEARCH(DP$1,Data!$H180)),        "",          ";" &amp; VLOOKUP(DP$1,Data!$L:$N,3, FALSE) &amp; ",""" &amp; VLOOKUP(DP$1,Data!$L:$M,2, FALSE) &amp; """;"   )             )</f>
        <v/>
      </c>
      <c r="DQ179" t="str">
        <f>IF(Data!$L180=DQ$1, "",             IF(ISERR(SEARCH(DQ$1,Data!$H180)),        "",          ";" &amp; VLOOKUP(DQ$1,Data!$L:$N,3, FALSE) &amp; ",""" &amp; VLOOKUP(DQ$1,Data!$L:$M,2, FALSE) &amp; """;"   )             )</f>
        <v/>
      </c>
      <c r="DR179" t="str">
        <f>IF(Data!$L180=DR$1, "",             IF(ISERR(SEARCH(DR$1,Data!$H180)),        "",          ";" &amp; VLOOKUP(DR$1,Data!$L:$N,3, FALSE) &amp; ",""" &amp; VLOOKUP(DR$1,Data!$L:$M,2, FALSE) &amp; """;"   )             )</f>
        <v/>
      </c>
      <c r="DS179" t="str">
        <f>IF(Data!$L180=DS$1, "",             IF(ISERR(SEARCH(DS$1,Data!$H180)),        "",          ";" &amp; VLOOKUP(DS$1,Data!$L:$N,3, FALSE) &amp; ",""" &amp; VLOOKUP(DS$1,Data!$L:$M,2, FALSE) &amp; """;"   )             )</f>
        <v/>
      </c>
      <c r="DT179" t="str">
        <f>IF(Data!$L180=DT$1, "",             IF(ISERR(SEARCH(DT$1,Data!$H180)),        "",          ";" &amp; VLOOKUP(DT$1,Data!$L:$N,3, FALSE) &amp; ",""" &amp; VLOOKUP(DT$1,Data!$L:$M,2, FALSE) &amp; """;"   )             )</f>
        <v/>
      </c>
      <c r="DU179" t="str">
        <f>IF(Data!$L180=DU$1, "",             IF(ISERR(SEARCH(DU$1,Data!$H180)),        "",          ";" &amp; VLOOKUP(DU$1,Data!$L:$N,3, FALSE) &amp; ",""" &amp; VLOOKUP(DU$1,Data!$L:$M,2, FALSE) &amp; """;"   )             )</f>
        <v/>
      </c>
      <c r="DV179" t="str">
        <f>IF(Data!$L180=DV$1, "",             IF(ISERR(SEARCH(DV$1,Data!$H180)),        "",          ";" &amp; VLOOKUP(DV$1,Data!$L:$N,3, FALSE) &amp; ",""" &amp; VLOOKUP(DV$1,Data!$L:$M,2, FALSE) &amp; """;"   )             )</f>
        <v/>
      </c>
      <c r="DW179" t="str">
        <f>IF(Data!$L180=DW$1, "",             IF(ISERR(SEARCH(DW$1,Data!$H180)),        "",          ";" &amp; VLOOKUP(DW$1,Data!$L:$N,3, FALSE) &amp; ",""" &amp; VLOOKUP(DW$1,Data!$L:$M,2, FALSE) &amp; """;"   )             )</f>
        <v/>
      </c>
      <c r="DX179" t="str">
        <f>IF(Data!$L180=DX$1, "",             IF(ISERR(SEARCH(DX$1,Data!$H180)),        "",          ";" &amp; VLOOKUP(DX$1,Data!$L:$N,3, FALSE) &amp; ",""" &amp; VLOOKUP(DX$1,Data!$L:$M,2, FALSE) &amp; """;"   )             )</f>
        <v/>
      </c>
      <c r="DY179" t="str">
        <f>IF(Data!$L180=DY$1, "",             IF(ISERR(SEARCH(DY$1,Data!$H180)),        "",          ";" &amp; VLOOKUP(DY$1,Data!$L:$N,3, FALSE) &amp; ",""" &amp; VLOOKUP(DY$1,Data!$L:$M,2, FALSE) &amp; """;"   )             )</f>
        <v/>
      </c>
      <c r="DZ179" t="str">
        <f>IF(Data!$L180=DZ$1, "",             IF(ISERR(SEARCH(DZ$1,Data!$H180)),        "",          ";" &amp; VLOOKUP(DZ$1,Data!$L:$N,3, FALSE) &amp; ",""" &amp; VLOOKUP(DZ$1,Data!$L:$M,2, FALSE) &amp; """;"   )             )</f>
        <v/>
      </c>
      <c r="EA179" t="str">
        <f>IF(Data!$L180=EA$1, "",             IF(ISERR(SEARCH(EA$1,Data!$H180)),        "",          ";" &amp; VLOOKUP(EA$1,Data!$L:$N,3, FALSE) &amp; ",""" &amp; VLOOKUP(EA$1,Data!$L:$M,2, FALSE) &amp; """;"   )             )</f>
        <v/>
      </c>
      <c r="EB179" t="str">
        <f>IF(Data!$L180=EB$1, "",             IF(ISERR(SEARCH(EB$1,Data!$H180)),        "",          ";" &amp; VLOOKUP(EB$1,Data!$L:$N,3, FALSE) &amp; ",""" &amp; VLOOKUP(EB$1,Data!$L:$M,2, FALSE) &amp; """;"   )             )</f>
        <v/>
      </c>
      <c r="EC179" t="str">
        <f>IF(Data!$L180=EC$1, "",             IF(ISERR(SEARCH(EC$1,Data!$H180)),        "",          ";" &amp; VLOOKUP(EC$1,Data!$L:$N,3, FALSE) &amp; ",""" &amp; VLOOKUP(EC$1,Data!$L:$M,2, FALSE) &amp; """;"   )             )</f>
        <v/>
      </c>
      <c r="ED179" t="str">
        <f>IF(Data!$L180=ED$1, "",             IF(ISERR(SEARCH(ED$1,Data!$H180)),        "",          ";" &amp; VLOOKUP(ED$1,Data!$L:$N,3, FALSE) &amp; ",""" &amp; VLOOKUP(ED$1,Data!$L:$M,2, FALSE) &amp; """;"   )             )</f>
        <v/>
      </c>
      <c r="EE179" t="str">
        <f>IF(Data!$L180=EE$1, "",             IF(ISERR(SEARCH(EE$1,Data!$H180)),        "",          ";" &amp; VLOOKUP(EE$1,Data!$L:$N,3, FALSE) &amp; ",""" &amp; VLOOKUP(EE$1,Data!$L:$M,2, FALSE) &amp; """;"   )             )</f>
        <v/>
      </c>
      <c r="EF179" t="str">
        <f>IF(Data!$L180=EF$1, "",             IF(ISERR(SEARCH(EF$1,Data!$H180)),        "",          ";" &amp; VLOOKUP(EF$1,Data!$L:$N,3, FALSE) &amp; ",""" &amp; VLOOKUP(EF$1,Data!$L:$M,2, FALSE) &amp; """;"   )             )</f>
        <v/>
      </c>
      <c r="EG179" t="str">
        <f>IF(Data!$L180=EG$1, "",             IF(ISERR(SEARCH(EG$1,Data!$H180)),        "",          ";" &amp; VLOOKUP(EG$1,Data!$L:$N,3, FALSE) &amp; ",""" &amp; VLOOKUP(EG$1,Data!$L:$M,2, FALSE) &amp; """;"   )             )</f>
        <v/>
      </c>
      <c r="EH179" t="str">
        <f>IF(Data!$L180=EH$1, "",             IF(ISERR(SEARCH(EH$1,Data!$H180)),        "",          ";" &amp; VLOOKUP(EH$1,Data!$L:$N,3, FALSE) &amp; ",""" &amp; VLOOKUP(EH$1,Data!$L:$M,2, FALSE) &amp; """;"   )             )</f>
        <v/>
      </c>
      <c r="EI179" t="str">
        <f>IF(Data!$L180=EI$1, "",             IF(ISERR(SEARCH(EI$1,Data!$H180)),        "",          ";" &amp; VLOOKUP(EI$1,Data!$L:$N,3, FALSE) &amp; ",""" &amp; VLOOKUP(EI$1,Data!$L:$M,2, FALSE) &amp; """;"   )             )</f>
        <v/>
      </c>
      <c r="EJ179" t="str">
        <f>IF(Data!$L180=EJ$1, "",             IF(ISERR(SEARCH(EJ$1,Data!$H180)),        "",          ";" &amp; VLOOKUP(EJ$1,Data!$L:$N,3, FALSE) &amp; ",""" &amp; VLOOKUP(EJ$1,Data!$L:$M,2, FALSE) &amp; """;"   )             )</f>
        <v/>
      </c>
      <c r="EK179" t="str">
        <f>IF(Data!$L180=EK$1, "",             IF(ISERR(SEARCH(EK$1,Data!$H180)),        "",          ";" &amp; VLOOKUP(EK$1,Data!$L:$N,3, FALSE) &amp; ",""" &amp; VLOOKUP(EK$1,Data!$L:$M,2, FALSE) &amp; """;"   )             )</f>
        <v/>
      </c>
      <c r="EL179" t="str">
        <f>IF(Data!$L180=EL$1, "",             IF(ISERR(SEARCH(EL$1,Data!$H180)),        "",          ";" &amp; VLOOKUP(EL$1,Data!$L:$N,3, FALSE) &amp; ",""" &amp; VLOOKUP(EL$1,Data!$L:$M,2, FALSE) &amp; """;"   )             )</f>
        <v/>
      </c>
      <c r="EM179" t="str">
        <f>IF(Data!$L180=EM$1, "",             IF(ISERR(SEARCH(EM$1,Data!$H180)),        "",          ";" &amp; VLOOKUP(EM$1,Data!$L:$N,3, FALSE) &amp; ",""" &amp; VLOOKUP(EM$1,Data!$L:$M,2, FALSE) &amp; """;"   )             )</f>
        <v/>
      </c>
      <c r="EN179" t="str">
        <f>IF(Data!$L180=EN$1, "",             IF(ISERR(SEARCH(EN$1,Data!$H180)),        "",          ";" &amp; VLOOKUP(EN$1,Data!$L:$N,3, FALSE) &amp; ",""" &amp; VLOOKUP(EN$1,Data!$L:$M,2, FALSE) &amp; """;"   )             )</f>
        <v/>
      </c>
      <c r="EO179" t="str">
        <f>IF(Data!$L180=EO$1, "",             IF(ISERR(SEARCH(EO$1,Data!$H180)),        "",          ";" &amp; VLOOKUP(EO$1,Data!$L:$N,3, FALSE) &amp; ",""" &amp; VLOOKUP(EO$1,Data!$L:$M,2, FALSE) &amp; """;"   )             )</f>
        <v/>
      </c>
      <c r="EP179" t="str">
        <f>IF(Data!$L180=EP$1, "",             IF(ISERR(SEARCH(EP$1,Data!$H180)),        "",          ";" &amp; VLOOKUP(EP$1,Data!$L:$N,3, FALSE) &amp; ",""" &amp; VLOOKUP(EP$1,Data!$L:$M,2, FALSE) &amp; """;"   )             )</f>
        <v/>
      </c>
      <c r="EQ179" t="str">
        <f>IF(Data!$L180=EQ$1, "",             IF(ISERR(SEARCH(EQ$1,Data!$H180)),        "",          ";" &amp; VLOOKUP(EQ$1,Data!$L:$N,3, FALSE) &amp; ",""" &amp; VLOOKUP(EQ$1,Data!$L:$M,2, FALSE) &amp; """;"   )             )</f>
        <v/>
      </c>
      <c r="ER179" t="str">
        <f>IF(Data!$L180=ER$1, "",             IF(ISERR(SEARCH(ER$1,Data!$H180)),        "",          ";" &amp; VLOOKUP(ER$1,Data!$L:$N,3, FALSE) &amp; ",""" &amp; VLOOKUP(ER$1,Data!$L:$M,2, FALSE) &amp; """;"   )             )</f>
        <v/>
      </c>
      <c r="ES179" t="str">
        <f>IF(Data!$L180=ES$1, "",             IF(ISERR(SEARCH(ES$1,Data!$H180)),        "",          ";" &amp; VLOOKUP(ES$1,Data!$L:$N,3, FALSE) &amp; ",""" &amp; VLOOKUP(ES$1,Data!$L:$M,2, FALSE) &amp; """;"   )             )</f>
        <v/>
      </c>
      <c r="ET179" t="str">
        <f>IF(Data!$L180=ET$1, "",             IF(ISERR(SEARCH(ET$1,Data!$H180)),        "",          ";" &amp; VLOOKUP(ET$1,Data!$L:$N,3, FALSE) &amp; ",""" &amp; VLOOKUP(ET$1,Data!$L:$M,2, FALSE) &amp; """;"   )             )</f>
        <v/>
      </c>
      <c r="EU179" t="str">
        <f>IF(Data!$L180=EU$1, "",             IF(ISERR(SEARCH(EU$1,Data!$H180)),        "",          ";" &amp; VLOOKUP(EU$1,Data!$L:$N,3, FALSE) &amp; ",""" &amp; VLOOKUP(EU$1,Data!$L:$M,2, FALSE) &amp; """;"   )             )</f>
        <v/>
      </c>
      <c r="EV179" t="str">
        <f>IF(Data!$L180=EV$1, "",             IF(ISERR(SEARCH(EV$1,Data!$H180)),        "",          ";" &amp; VLOOKUP(EV$1,Data!$L:$N,3, FALSE) &amp; ",""" &amp; VLOOKUP(EV$1,Data!$L:$M,2, FALSE) &amp; """;"   )             )</f>
        <v/>
      </c>
      <c r="EW179" t="str">
        <f>IF(Data!$L180=EW$1, "",             IF(ISERR(SEARCH(EW$1,Data!$H180)),        "",          ";" &amp; VLOOKUP(EW$1,Data!$L:$N,3, FALSE) &amp; ",""" &amp; VLOOKUP(EW$1,Data!$L:$M,2, FALSE) &amp; """;"   )             )</f>
        <v/>
      </c>
      <c r="EX179" t="str">
        <f>IF(Data!$L180=EX$1, "",             IF(ISERR(SEARCH(EX$1,Data!$H180)),        "",          ";" &amp; VLOOKUP(EX$1,Data!$L:$N,3, FALSE) &amp; ",""" &amp; VLOOKUP(EX$1,Data!$L:$M,2, FALSE) &amp; """;"   )             )</f>
        <v/>
      </c>
      <c r="EY179" t="str">
        <f>IF(Data!$L180=EY$1, "",             IF(ISERR(SEARCH(EY$1,Data!$H180)),        "",          ";" &amp; VLOOKUP(EY$1,Data!$L:$N,3, FALSE) &amp; ",""" &amp; VLOOKUP(EY$1,Data!$L:$M,2, FALSE) &amp; """;"   )             )</f>
        <v/>
      </c>
      <c r="EZ179" t="str">
        <f>IF(Data!$L180=EZ$1, "",             IF(ISERR(SEARCH(EZ$1,Data!$H180)),        "",          ";" &amp; VLOOKUP(EZ$1,Data!$L:$N,3, FALSE) &amp; ",""" &amp; VLOOKUP(EZ$1,Data!$L:$M,2, FALSE) &amp; """;"   )             )</f>
        <v/>
      </c>
      <c r="FA179" t="str">
        <f>IF(Data!$L180=FA$1, "",             IF(ISERR(SEARCH(FA$1,Data!$H180)),        "",          ";" &amp; VLOOKUP(FA$1,Data!$L:$N,3, FALSE) &amp; ",""" &amp; VLOOKUP(FA$1,Data!$L:$M,2, FALSE) &amp; """;"   )             )</f>
        <v/>
      </c>
      <c r="FB179" t="str">
        <f>IF(Data!$L180=FB$1, "",             IF(ISERR(SEARCH(FB$1,Data!$H180)),        "",          ";" &amp; VLOOKUP(FB$1,Data!$L:$N,3, FALSE) &amp; ",""" &amp; VLOOKUP(FB$1,Data!$L:$M,2, FALSE) &amp; """;"   )             )</f>
        <v/>
      </c>
      <c r="FC179" t="str">
        <f>IF(Data!$L180=FC$1, "",             IF(ISERR(SEARCH(FC$1,Data!$H180)),        "",          ";" &amp; VLOOKUP(FC$1,Data!$L:$N,3, FALSE) &amp; ",""" &amp; VLOOKUP(FC$1,Data!$L:$M,2, FALSE) &amp; """;"   )             )</f>
        <v/>
      </c>
      <c r="FD179" t="str">
        <f>IF(Data!$L180=FD$1, "",             IF(ISERR(SEARCH(FD$1,Data!$H180)),        "",          ";" &amp; VLOOKUP(FD$1,Data!$L:$N,3, FALSE) &amp; ",""" &amp; VLOOKUP(FD$1,Data!$L:$M,2, FALSE) &amp; """;"   )             )</f>
        <v/>
      </c>
      <c r="FE179" t="str">
        <f>IF(Data!$L180=FE$1, "",             IF(ISERR(SEARCH(FE$1,Data!$H180)),        "",          ";" &amp; VLOOKUP(FE$1,Data!$L:$N,3, FALSE) &amp; ",""" &amp; VLOOKUP(FE$1,Data!$L:$M,2, FALSE) &amp; """;"   )             )</f>
        <v/>
      </c>
      <c r="FF179" t="str">
        <f>IF(Data!$L180=FF$1, "",             IF(ISERR(SEARCH(FF$1,Data!$H180)),        "",          ";" &amp; VLOOKUP(FF$1,Data!$L:$N,3, FALSE) &amp; ",""" &amp; VLOOKUP(FF$1,Data!$L:$M,2, FALSE) &amp; """;"   )             )</f>
        <v/>
      </c>
      <c r="FG179" t="str">
        <f>IF(Data!$L180=FG$1, "",             IF(ISERR(SEARCH(FG$1,Data!$H180)),        "",          ";" &amp; VLOOKUP(FG$1,Data!$L:$N,3, FALSE) &amp; ",""" &amp; VLOOKUP(FG$1,Data!$L:$M,2, FALSE) &amp; """;"   )             )</f>
        <v/>
      </c>
      <c r="FH179" t="str">
        <f>IF(Data!$L180=FH$1, "",             IF(ISERR(SEARCH(FH$1,Data!$H180)),        "",          ";" &amp; VLOOKUP(FH$1,Data!$L:$N,3, FALSE) &amp; ",""" &amp; VLOOKUP(FH$1,Data!$L:$M,2, FALSE) &amp; """;"   )             )</f>
        <v/>
      </c>
      <c r="FI179" t="str">
        <f>IF(Data!$L180=FI$1, "",             IF(ISERR(SEARCH(FI$1,Data!$H180)),        "",          ";" &amp; VLOOKUP(FI$1,Data!$L:$N,3, FALSE) &amp; ",""" &amp; VLOOKUP(FI$1,Data!$L:$M,2, FALSE) &amp; """;"   )             )</f>
        <v/>
      </c>
      <c r="FJ179" t="str">
        <f>IF(Data!$L180=FJ$1, "",             IF(ISERR(SEARCH(FJ$1,Data!$H180)),        "",          ";" &amp; VLOOKUP(FJ$1,Data!$L:$N,3, FALSE) &amp; ",""" &amp; VLOOKUP(FJ$1,Data!$L:$M,2, FALSE) &amp; """;"   )             )</f>
        <v/>
      </c>
      <c r="FK179" t="str">
        <f>IF(Data!$L180=FK$1, "",             IF(ISERR(SEARCH(FK$1,Data!$H180)),        "",          ";" &amp; VLOOKUP(FK$1,Data!$L:$N,3, FALSE) &amp; ",""" &amp; VLOOKUP(FK$1,Data!$L:$M,2, FALSE) &amp; """;"   )             )</f>
        <v/>
      </c>
      <c r="FL179" t="str">
        <f>IF(Data!$L180=FL$1, "",             IF(ISERR(SEARCH(FL$1,Data!$H180)),        "",          ";" &amp; VLOOKUP(FL$1,Data!$L:$N,3, FALSE) &amp; ",""" &amp; VLOOKUP(FL$1,Data!$L:$M,2, FALSE) &amp; """;"   )             )</f>
        <v/>
      </c>
      <c r="FM179" t="str">
        <f>IF(Data!$L180=FM$1, "",             IF(ISERR(SEARCH(FM$1,Data!$H180)),        "",          ";" &amp; VLOOKUP(FM$1,Data!$L:$N,3, FALSE) &amp; ",""" &amp; VLOOKUP(FM$1,Data!$L:$M,2, FALSE) &amp; """;"   )             )</f>
        <v/>
      </c>
      <c r="FN179" t="str">
        <f>IF(Data!$L180=FN$1, "",             IF(ISERR(SEARCH(FN$1,Data!$H180)),        "",          ";" &amp; VLOOKUP(FN$1,Data!$L:$N,3, FALSE) &amp; ",""" &amp; VLOOKUP(FN$1,Data!$L:$M,2, FALSE) &amp; """;"   )             )</f>
        <v/>
      </c>
      <c r="FO179" t="str">
        <f>IF(Data!$L180=FO$1, "",             IF(ISERR(SEARCH(FO$1,Data!$H180)),        "",          ";" &amp; VLOOKUP(FO$1,Data!$L:$N,3, FALSE) &amp; ",""" &amp; VLOOKUP(FO$1,Data!$L:$M,2, FALSE) &amp; """;"   )             )</f>
        <v/>
      </c>
      <c r="FP179" t="str">
        <f>IF(Data!$L180=FP$1, "",             IF(ISERR(SEARCH(FP$1,Data!$H180)),        "",          ";" &amp; VLOOKUP(FP$1,Data!$L:$N,3, FALSE) &amp; ",""" &amp; VLOOKUP(FP$1,Data!$L:$M,2, FALSE) &amp; """;"   )             )</f>
        <v/>
      </c>
      <c r="FQ179" t="str">
        <f>IF(Data!$L180=FQ$1, "",             IF(ISERR(SEARCH(FQ$1,Data!$H180)),        "",          ";" &amp; VLOOKUP(FQ$1,Data!$L:$N,3, FALSE) &amp; ",""" &amp; VLOOKUP(FQ$1,Data!$L:$M,2, FALSE) &amp; """;"   )             )</f>
        <v/>
      </c>
      <c r="FR179" t="str">
        <f>IF(Data!$L180=FR$1, "",             IF(ISERR(SEARCH(FR$1,Data!$H180)),        "",          ";" &amp; VLOOKUP(FR$1,Data!$L:$N,3, FALSE) &amp; ",""" &amp; VLOOKUP(FR$1,Data!$L:$M,2, FALSE) &amp; """;"   )             )</f>
        <v/>
      </c>
      <c r="FS179" t="str">
        <f>IF(Data!$L180=FS$1, "",             IF(ISERR(SEARCH(FS$1,Data!$H180)),        "",          ";" &amp; VLOOKUP(FS$1,Data!$L:$N,3, FALSE) &amp; ",""" &amp; VLOOKUP(FS$1,Data!$L:$M,2, FALSE) &amp; """;"   )             )</f>
        <v/>
      </c>
      <c r="FT179" t="str">
        <f>IF(Data!$L180=FT$1, "",             IF(ISERR(SEARCH(FT$1,Data!$H180)),        "",          ";" &amp; VLOOKUP(FT$1,Data!$L:$N,3, FALSE) &amp; ",""" &amp; VLOOKUP(FT$1,Data!$L:$M,2, FALSE) &amp; """;"   )             )</f>
        <v/>
      </c>
      <c r="FU179" t="str">
        <f>IF(Data!$L180=FU$1, "",             IF(ISERR(SEARCH(FU$1,Data!$H180)),        "",          ";" &amp; VLOOKUP(FU$1,Data!$L:$N,3, FALSE) &amp; ",""" &amp; VLOOKUP(FU$1,Data!$L:$M,2, FALSE) &amp; """;"   )             )</f>
        <v/>
      </c>
      <c r="FV179" t="str">
        <f>IF(Data!$L180=FV$1, "",             IF(ISERR(SEARCH(FV$1,Data!$H180)),        "",          ";" &amp; VLOOKUP(FV$1,Data!$L:$N,3, FALSE) &amp; ",""" &amp; VLOOKUP(FV$1,Data!$L:$M,2, FALSE) &amp; """;"   )             )</f>
        <v/>
      </c>
      <c r="FW179" t="str">
        <f>IF(Data!$L180=FW$1, "",             IF(ISERR(SEARCH(FW$1,Data!$H180)),        "",          ";" &amp; VLOOKUP(FW$1,Data!$L:$N,3, FALSE) &amp; ",""" &amp; VLOOKUP(FW$1,Data!$L:$M,2, FALSE) &amp; """;"   )             )</f>
        <v/>
      </c>
      <c r="FX179" t="str">
        <f>IF(Data!$L180=FX$1, "",             IF(ISERR(SEARCH(FX$1,Data!$H180)),        "",          ";" &amp; VLOOKUP(FX$1,Data!$L:$N,3, FALSE) &amp; ",""" &amp; VLOOKUP(FX$1,Data!$L:$M,2, FALSE) &amp; """;"   )             )</f>
        <v/>
      </c>
      <c r="FY179" t="str">
        <f>IF(Data!$L180=FY$1, "",             IF(ISERR(SEARCH(FY$1,Data!$H180)),        "",          ";" &amp; VLOOKUP(FY$1,Data!$L:$N,3, FALSE) &amp; ",""" &amp; VLOOKUP(FY$1,Data!$L:$M,2, FALSE) &amp; """;"   )             )</f>
        <v/>
      </c>
      <c r="FZ179" t="str">
        <f>IF(Data!$L180=FZ$1, "",             IF(ISERR(SEARCH(FZ$1,Data!$H180)),        "",          ";" &amp; VLOOKUP(FZ$1,Data!$L:$N,3, FALSE) &amp; ",""" &amp; VLOOKUP(FZ$1,Data!$L:$M,2, FALSE) &amp; """;"   )             )</f>
        <v/>
      </c>
      <c r="GA179" t="str">
        <f>IF(Data!$L180=GA$1, "",             IF(ISERR(SEARCH(GA$1,Data!$H180)),        "",          ";" &amp; VLOOKUP(GA$1,Data!$L:$N,3, FALSE) &amp; ",""" &amp; VLOOKUP(GA$1,Data!$L:$M,2, FALSE) &amp; """;"   )             )</f>
        <v/>
      </c>
      <c r="GB179" t="str">
        <f>IF(Data!$L180=GB$1, "",             IF(ISERR(SEARCH(GB$1,Data!$H180)),        "",          ";" &amp; VLOOKUP(GB$1,Data!$L:$N,3, FALSE) &amp; ",""" &amp; VLOOKUP(GB$1,Data!$L:$M,2, FALSE) &amp; """;"   )             )</f>
        <v/>
      </c>
      <c r="GC179" t="str">
        <f>IF(Data!$L180=GC$1, "",             IF(ISERR(SEARCH(GC$1,Data!$H180)),        "",          ";" &amp; VLOOKUP(GC$1,Data!$L:$N,3, FALSE) &amp; ",""" &amp; VLOOKUP(GC$1,Data!$L:$M,2, FALSE) &amp; """;"   )             )</f>
        <v/>
      </c>
      <c r="GD179" t="str">
        <f>IF(Data!$L180=GD$1, "",             IF(ISERR(SEARCH(GD$1,Data!$H180)),        "",          ";" &amp; VLOOKUP(GD$1,Data!$L:$N,3, FALSE) &amp; ",""" &amp; VLOOKUP(GD$1,Data!$L:$M,2, FALSE) &amp; """;"   )             )</f>
        <v/>
      </c>
      <c r="GE179" t="str">
        <f>IF(Data!$L180=GE$1, "",             IF(ISERR(SEARCH(GE$1,Data!$H180)),        "",          ";" &amp; VLOOKUP(GE$1,Data!$L:$N,3, FALSE) &amp; ",""" &amp; VLOOKUP(GE$1,Data!$L:$M,2, FALSE) &amp; """;"   )             )</f>
        <v/>
      </c>
      <c r="GF179" t="str">
        <f>IF(Data!$L180=GF$1, "",             IF(ISERR(SEARCH(GF$1,Data!$H180)),        "",          ";" &amp; VLOOKUP(GF$1,Data!$L:$N,3, FALSE) &amp; ",""" &amp; VLOOKUP(GF$1,Data!$L:$M,2, FALSE) &amp; """;"   )             )</f>
        <v/>
      </c>
      <c r="GG179" t="str">
        <f>IF(Data!$L180=GG$1, "",             IF(ISERR(SEARCH(GG$1,Data!$H180)),        "",          ";" &amp; VLOOKUP(GG$1,Data!$L:$N,3, FALSE) &amp; ",""" &amp; VLOOKUP(GG$1,Data!$L:$M,2, FALSE) &amp; """;"   )             )</f>
        <v/>
      </c>
      <c r="GH179" t="str">
        <f>IF(Data!$L180=GH$1, "",             IF(ISERR(SEARCH(GH$1,Data!$H180)),        "",          ";" &amp; VLOOKUP(GH$1,Data!$L:$N,3, FALSE) &amp; ",""" &amp; VLOOKUP(GH$1,Data!$L:$M,2, FALSE) &amp; """;"   )             )</f>
        <v/>
      </c>
      <c r="GI179" t="str">
        <f>IF(Data!$L180=GI$1, "",             IF(ISERR(SEARCH(GI$1,Data!$H180)),        "",          ";" &amp; VLOOKUP(GI$1,Data!$L:$N,3, FALSE) &amp; ",""" &amp; VLOOKUP(GI$1,Data!$L:$M,2, FALSE) &amp; """;"   )             )</f>
        <v>;00000000-0000-0000-0000-000000000179,"HUMAN";</v>
      </c>
      <c r="GJ179" t="str">
        <f>IF(Data!$L180=GJ$1, "",             IF(ISERR(SEARCH(GJ$1,Data!$H180)),        "",          ";" &amp; VLOOKUP(GJ$1,Data!$L:$N,3, FALSE) &amp; ",""" &amp; VLOOKUP(GJ$1,Data!$L:$M,2, FALSE) &amp; """;"   )             )</f>
        <v/>
      </c>
      <c r="GK179" t="str">
        <f>IF(Data!$L180=GK$1, "",             IF(ISERR(SEARCH(GK$1,Data!$H180)),        "",          ";" &amp; VLOOKUP(GK$1,Data!$L:$N,3, FALSE) &amp; ",""" &amp; VLOOKUP(GK$1,Data!$L:$M,2, FALSE) &amp; """;"   )             )</f>
        <v/>
      </c>
      <c r="GL179" t="str">
        <f>IF(Data!$L180=GL$1, "",             IF(ISERR(SEARCH(GL$1,Data!$H180)),        "",          ";" &amp; VLOOKUP(GL$1,Data!$L:$N,3, FALSE) &amp; ",""" &amp; VLOOKUP(GL$1,Data!$L:$M,2, FALSE) &amp; """;"   )             )</f>
        <v/>
      </c>
      <c r="GM179" t="str">
        <f>IF(Data!$L180=GM$1, "",             IF(ISERR(SEARCH(GM$1,Data!$H180)),        "",          ";" &amp; VLOOKUP(GM$1,Data!$L:$N,3, FALSE) &amp; ",""" &amp; VLOOKUP(GM$1,Data!$L:$M,2, FALSE) &amp; """;"   )             )</f>
        <v/>
      </c>
      <c r="GN179" t="str">
        <f>IF(Data!$L180=GN$1, "",             IF(ISERR(SEARCH(GN$1,Data!$H180)),        "",          ";" &amp; VLOOKUP(GN$1,Data!$L:$N,3, FALSE) &amp; ",""" &amp; VLOOKUP(GN$1,Data!$L:$M,2, FALSE) &amp; """;"   )             )</f>
        <v/>
      </c>
      <c r="GO179" t="str">
        <f>IF(Data!$L180=GO$1, "",             IF(ISERR(SEARCH(GO$1,Data!$H180)),        "",          ";" &amp; VLOOKUP(GO$1,Data!$L:$N,3, FALSE) &amp; ",""" &amp; VLOOKUP(GO$1,Data!$L:$M,2, FALSE) &amp; """;"   )             )</f>
        <v/>
      </c>
      <c r="GP179" t="str">
        <f>IF(Data!$L180=GP$1, "",             IF(ISERR(SEARCH(GP$1,Data!$H180)),        "",          ";" &amp; VLOOKUP(GP$1,Data!$L:$N,3, FALSE) &amp; ",""" &amp; VLOOKUP(GP$1,Data!$L:$M,2, FALSE) &amp; """;"   )             )</f>
        <v/>
      </c>
      <c r="GQ179" t="str">
        <f>IF(Data!$L180=GQ$1, "",             IF(ISERR(SEARCH(GQ$1,Data!$H180)),        "",          ";" &amp; VLOOKUP(GQ$1,Data!$L:$N,3, FALSE) &amp; ",""" &amp; VLOOKUP(GQ$1,Data!$L:$M,2, FALSE) &amp; """;"   )             )</f>
        <v/>
      </c>
      <c r="GR179" t="str">
        <f>IF(Data!$L180=GR$1, "",             IF(ISERR(SEARCH(GR$1,Data!$H180)),        "",          ";" &amp; VLOOKUP(GR$1,Data!$L:$N,3, FALSE) &amp; ",""" &amp; VLOOKUP(GR$1,Data!$L:$M,2, FALSE) &amp; """;"   )             )</f>
        <v/>
      </c>
      <c r="GS179" t="str">
        <f>IF(Data!$L180=GS$1, "",             IF(ISERR(SEARCH(GS$1,Data!$H180)),        "",          ";" &amp; VLOOKUP(GS$1,Data!$L:$N,3, FALSE) &amp; ",""" &amp; VLOOKUP(GS$1,Data!$L:$M,2, FALSE) &amp; """;"   )             )</f>
        <v/>
      </c>
      <c r="GT179" t="str">
        <f>IF(Data!$L180=GT$1, "",             IF(ISERR(SEARCH(GT$1,Data!$H180)),        "",          ";" &amp; VLOOKUP(GT$1,Data!$L:$N,3, FALSE) &amp; ",""" &amp; VLOOKUP(GT$1,Data!$L:$M,2, FALSE) &amp; """;"   )             )</f>
        <v/>
      </c>
      <c r="GU179" t="str">
        <f>IF(Data!$L180=GU$1, "",             IF(ISERR(SEARCH(GU$1,Data!$H180)),        "",          ";" &amp; VLOOKUP(GU$1,Data!$L:$N,3, FALSE) &amp; ",""" &amp; VLOOKUP(GU$1,Data!$L:$M,2, FALSE) &amp; """;"   )             )</f>
        <v/>
      </c>
      <c r="GV179" t="str">
        <f>IF(Data!$L180=GV$1, "",             IF(ISERR(SEARCH(GV$1,Data!$H180)),        "",          ";" &amp; VLOOKUP(GV$1,Data!$L:$N,3, FALSE) &amp; ",""" &amp; VLOOKUP(GV$1,Data!$L:$M,2, FALSE) &amp; """;"   )             )</f>
        <v/>
      </c>
      <c r="GW179" t="str">
        <f>IF(Data!$L180=GW$1, "",             IF(ISERR(SEARCH(GW$1,Data!$H180)),        "",          ";" &amp; VLOOKUP(GW$1,Data!$L:$N,3, FALSE) &amp; ",""" &amp; VLOOKUP(GW$1,Data!$L:$M,2, FALSE) &amp; """;"   )             )</f>
        <v/>
      </c>
      <c r="GX179" t="str">
        <f>IF(Data!$L180=GX$1, "",             IF(ISERR(SEARCH(GX$1,Data!$H180)),        "",          ";" &amp; VLOOKUP(GX$1,Data!$L:$N,3, FALSE) &amp; ",""" &amp; VLOOKUP(GX$1,Data!$L:$M,2, FALSE) &amp; """;"   )             )</f>
        <v/>
      </c>
      <c r="GY179" t="str">
        <f>IF(Data!$L180=GY$1, "",             IF(ISERR(SEARCH(GY$1,Data!$H180)),        "",          ";" &amp; VLOOKUP(GY$1,Data!$L:$N,3, FALSE) &amp; ",""" &amp; VLOOKUP(GY$1,Data!$L:$M,2, FALSE) &amp; """;"   )             )</f>
        <v/>
      </c>
      <c r="GZ179" t="str">
        <f>IF(Data!$L180=GZ$1, "",             IF(ISERR(SEARCH(GZ$1,Data!$H180)),        "",          ";" &amp; VLOOKUP(GZ$1,Data!$L:$N,3, FALSE) &amp; ",""" &amp; VLOOKUP(GZ$1,Data!$L:$M,2, FALSE) &amp; """;"   )             )</f>
        <v/>
      </c>
      <c r="HA179" t="str">
        <f>IF(Data!$L180=HA$1, "",             IF(ISERR(SEARCH(HA$1,Data!$H180)),        "",          ";" &amp; VLOOKUP(HA$1,Data!$L:$N,3, FALSE) &amp; ",""" &amp; VLOOKUP(HA$1,Data!$L:$M,2, FALSE) &amp; """;"   )             )</f>
        <v/>
      </c>
      <c r="HB179" t="str">
        <f>IF(Data!$L180=HB$1, "",             IF(ISERR(SEARCH(HB$1,Data!$H180)),        "",          ";" &amp; VLOOKUP(HB$1,Data!$L:$N,3, FALSE) &amp; ",""" &amp; VLOOKUP(HB$1,Data!$L:$M,2, FALSE) &amp; """;"   )             )</f>
        <v/>
      </c>
      <c r="HC179" t="str">
        <f>IF(Data!$L180=HC$1, "",             IF(ISERR(SEARCH(HC$1,Data!$H180)),        "",          ";" &amp; VLOOKUP(HC$1,Data!$L:$N,3, FALSE) &amp; ",""" &amp; VLOOKUP(HC$1,Data!$L:$M,2, FALSE) &amp; """;"   )             )</f>
        <v/>
      </c>
      <c r="HD179" t="str">
        <f>IF(Data!$L180=HD$1, "",             IF(ISERR(SEARCH(HD$1,Data!$H180)),        "",          ";" &amp; VLOOKUP(HD$1,Data!$L:$N,3, FALSE) &amp; ",""" &amp; VLOOKUP(HD$1,Data!$L:$M,2, FALSE) &amp; """;"   )             )</f>
        <v/>
      </c>
      <c r="HE179" t="str">
        <f>IF(Data!$L180=HE$1, "",             IF(ISERR(SEARCH(HE$1,Data!$H180)),        "",          ";" &amp; VLOOKUP(HE$1,Data!$L:$N,3, FALSE) &amp; ",""" &amp; VLOOKUP(HE$1,Data!$L:$M,2, FALSE) &amp; """;"   )             )</f>
        <v/>
      </c>
      <c r="HF179" t="str">
        <f>IF(Data!$L180=HF$1, "",             IF(ISERR(SEARCH(HF$1,Data!$H180)),        "",          ";" &amp; VLOOKUP(HF$1,Data!$L:$N,3, FALSE) &amp; ",""" &amp; VLOOKUP(HF$1,Data!$L:$M,2, FALSE) &amp; """;"   )             )</f>
        <v/>
      </c>
      <c r="HG179" t="str">
        <f>IF(Data!$L180=HG$1, "",             IF(ISERR(SEARCH(HG$1,Data!$H180)),        "",          ";" &amp; VLOOKUP(HG$1,Data!$L:$N,3, FALSE) &amp; ",""" &amp; VLOOKUP(HG$1,Data!$L:$M,2, FALSE) &amp; """;"   )             )</f>
        <v/>
      </c>
      <c r="HH179" t="str">
        <f>IF(Data!$L180=HH$1, "",             IF(ISERR(SEARCH(HH$1,Data!$H180)),        "",          ";" &amp; VLOOKUP(HH$1,Data!$L:$N,3, FALSE) &amp; ",""" &amp; VLOOKUP(HH$1,Data!$L:$M,2, FALSE) &amp; """;"   )             )</f>
        <v/>
      </c>
      <c r="HI179" t="str">
        <f>IF(Data!$L180=HI$1, "",             IF(ISERR(SEARCH(HI$1,Data!$H180)),        "",          ";" &amp; VLOOKUP(HI$1,Data!$L:$N,3, FALSE) &amp; ",""" &amp; VLOOKUP(HI$1,Data!$L:$M,2, FALSE) &amp; """;"   )             )</f>
        <v/>
      </c>
      <c r="HJ179" t="str">
        <f>IF(Data!$L180=HJ$1, "",             IF(ISERR(SEARCH(HJ$1,Data!$H180)),        "",          ";" &amp; VLOOKUP(HJ$1,Data!$L:$N,3, FALSE) &amp; ",""" &amp; VLOOKUP(HJ$1,Data!$L:$M,2, FALSE) &amp; """;"   )             )</f>
        <v/>
      </c>
      <c r="HK179" t="str">
        <f>IF(Data!$L180=HK$1, "",             IF(ISERR(SEARCH(HK$1,Data!$H180)),        "",          ";" &amp; VLOOKUP(HK$1,Data!$L:$N,3, FALSE) &amp; ",""" &amp; VLOOKUP(HK$1,Data!$L:$M,2, FALSE) &amp; """;"   )             )</f>
        <v/>
      </c>
      <c r="HL179" t="str">
        <f>IF(Data!$L180=HL$1, "",             IF(ISERR(SEARCH(HL$1,Data!$H180)),        "",          ";" &amp; VLOOKUP(HL$1,Data!$L:$N,3, FALSE) &amp; ",""" &amp; VLOOKUP(HL$1,Data!$L:$M,2, FALSE) &amp; """;"   )             )</f>
        <v/>
      </c>
      <c r="HM179" t="str">
        <f>IF(Data!$L180=HM$1, "",             IF(ISERR(SEARCH(HM$1,Data!$H180)),        "",          ";" &amp; VLOOKUP(HM$1,Data!$L:$N,3, FALSE) &amp; ",""" &amp; VLOOKUP(HM$1,Data!$L:$M,2, FALSE) &amp; """;"   )             )</f>
        <v/>
      </c>
      <c r="HN179" t="str">
        <f>IF(Data!$L180=HN$1, "",             IF(ISERR(SEARCH(HN$1,Data!$H180)),        "",          ";" &amp; VLOOKUP(HN$1,Data!$L:$N,3, FALSE) &amp; ",""" &amp; VLOOKUP(HN$1,Data!$L:$M,2, FALSE) &amp; """;"   )             )</f>
        <v/>
      </c>
      <c r="HO179" t="str">
        <f>IF(Data!$L180=HO$1, "",             IF(ISERR(SEARCH(HO$1,Data!$H180)),        "",          ";" &amp; VLOOKUP(HO$1,Data!$L:$N,3, FALSE) &amp; ",""" &amp; VLOOKUP(HO$1,Data!$L:$M,2, FALSE) &amp; """;"   )             )</f>
        <v/>
      </c>
      <c r="HP179" t="str">
        <f>IF(Data!$L180=HP$1, "",             IF(ISERR(SEARCH(HP$1,Data!$H180)),        "",          ";" &amp; VLOOKUP(HP$1,Data!$L:$N,3, FALSE) &amp; ",""" &amp; VLOOKUP(HP$1,Data!$L:$M,2, FALSE) &amp; """;"   )             )</f>
        <v/>
      </c>
      <c r="HQ179" t="str">
        <f>IF(Data!$L180=HQ$1, "",             IF(ISERR(SEARCH(HQ$1,Data!$H180)),        "",          ";" &amp; VLOOKUP(HQ$1,Data!$L:$N,3, FALSE) &amp; ",""" &amp; VLOOKUP(HQ$1,Data!$L:$M,2, FALSE) &amp; """;"   )             )</f>
        <v/>
      </c>
      <c r="HR179" t="str">
        <f>IF(Data!$L180=HR$1, "",             IF(ISERR(SEARCH(HR$1,Data!$H180)),        "",          ";" &amp; VLOOKUP(HR$1,Data!$L:$N,3, FALSE) &amp; ",""" &amp; VLOOKUP(HR$1,Data!$L:$M,2, FALSE) &amp; """;"   )             )</f>
        <v/>
      </c>
      <c r="HS179" t="str">
        <f>IF(Data!$L180=HS$1, "",             IF(ISERR(SEARCH(HS$1,Data!$H180)),        "",          ";" &amp; VLOOKUP(HS$1,Data!$L:$N,3, FALSE) &amp; ",""" &amp; VLOOKUP(HS$1,Data!$L:$M,2, FALSE) &amp; """;"   )             )</f>
        <v/>
      </c>
      <c r="HT179" t="str">
        <f>IF(Data!$L180=HT$1, "",             IF(ISERR(SEARCH(HT$1,Data!$H180)),        "",          ";" &amp; VLOOKUP(HT$1,Data!$L:$N,3, FALSE) &amp; ",""" &amp; VLOOKUP(HT$1,Data!$L:$M,2, FALSE) &amp; """;"   )             )</f>
        <v/>
      </c>
      <c r="HU179" t="str">
        <f>IF(Data!$L180=HU$1, "",             IF(ISERR(SEARCH(HU$1,Data!$H180)),        "",          ";" &amp; VLOOKUP(HU$1,Data!$L:$N,3, FALSE) &amp; ",""" &amp; VLOOKUP(HU$1,Data!$L:$M,2, FALSE) &amp; """;"   )             )</f>
        <v/>
      </c>
      <c r="HV179" t="str">
        <f>IF(Data!$L180=HV$1, "",             IF(ISERR(SEARCH(HV$1,Data!$H180)),        "",          ";" &amp; VLOOKUP(HV$1,Data!$L:$N,3, FALSE) &amp; ",""" &amp; VLOOKUP(HV$1,Data!$L:$M,2, FALSE) &amp; """;"   )             )</f>
        <v/>
      </c>
      <c r="HW179" t="str">
        <f>IF(Data!$L180=HW$1, "",             IF(ISERR(SEARCH(HW$1,Data!$H180)),        "",          ";" &amp; VLOOKUP(HW$1,Data!$L:$N,3, FALSE) &amp; ",""" &amp; VLOOKUP(HW$1,Data!$L:$M,2, FALSE) &amp; """;"   )             )</f>
        <v/>
      </c>
      <c r="HX179" t="str">
        <f>IF(Data!$L180=HX$1, "",             IF(ISERR(SEARCH(HX$1,Data!$H180)),        "",          ";" &amp; VLOOKUP(HX$1,Data!$L:$N,3, FALSE) &amp; ",""" &amp; VLOOKUP(HX$1,Data!$L:$M,2, FALSE) &amp; """;"   )             )</f>
        <v/>
      </c>
      <c r="HY179" t="str">
        <f>IF(Data!$L180=HY$1, "",             IF(ISERR(SEARCH(HY$1,Data!$H180)),        "",          ";" &amp; VLOOKUP(HY$1,Data!$L:$N,3, FALSE) &amp; ",""" &amp; VLOOKUP(HY$1,Data!$L:$M,2, FALSE) &amp; """;"   )             )</f>
        <v/>
      </c>
      <c r="HZ179" t="str">
        <f>IF(Data!$L180=HZ$1, "",             IF(ISERR(SEARCH(HZ$1,Data!$H180)),        "",          ";" &amp; VLOOKUP(HZ$1,Data!$L:$N,3, FALSE) &amp; ",""" &amp; VLOOKUP(HZ$1,Data!$L:$M,2, FALSE) &amp; """;"   )             )</f>
        <v/>
      </c>
      <c r="IA179" t="str">
        <f>IF(Data!$L180=IA$1, "",             IF(ISERR(SEARCH(IA$1,Data!$H180)),        "",          ";" &amp; VLOOKUP(IA$1,Data!$L:$N,3, FALSE) &amp; ",""" &amp; VLOOKUP(IA$1,Data!$L:$M,2, FALSE) &amp; """;"   )             )</f>
        <v/>
      </c>
      <c r="IB179" t="str">
        <f>IF(Data!$L180=IB$1, "",             IF(ISERR(SEARCH(IB$1,Data!$H180)),        "",          ";" &amp; VLOOKUP(IB$1,Data!$L:$N,3, FALSE) &amp; ",""" &amp; VLOOKUP(IB$1,Data!$L:$M,2, FALSE) &amp; """;"   )             )</f>
        <v/>
      </c>
      <c r="IC179" t="str">
        <f>IF(Data!$L180=IC$1, "",             IF(ISERR(SEARCH(IC$1,Data!$H180)),        "",          ";" &amp; VLOOKUP(IC$1,Data!$L:$N,3, FALSE) &amp; ",""" &amp; VLOOKUP(IC$1,Data!$L:$M,2, FALSE) &amp; """;"   )             )</f>
        <v/>
      </c>
      <c r="ID179" t="str">
        <f>IF(Data!$L180=ID$1, "",             IF(ISERR(SEARCH(ID$1,Data!$H180)),        "",          ";" &amp; VLOOKUP(ID$1,Data!$L:$N,3, FALSE) &amp; ",""" &amp; VLOOKUP(ID$1,Data!$L:$M,2, FALSE) &amp; """;"   )             )</f>
        <v/>
      </c>
      <c r="IE179" t="str">
        <f>IF(Data!$L180=IE$1, "",             IF(ISERR(SEARCH(IE$1,Data!$H180)),        "",          ";" &amp; VLOOKUP(IE$1,Data!$L:$N,3, FALSE) &amp; ",""" &amp; VLOOKUP(IE$1,Data!$L:$M,2, FALSE) &amp; """;"   )             )</f>
        <v/>
      </c>
      <c r="IF179" t="str">
        <f>IF(Data!$L180=IF$1, "",             IF(ISERR(SEARCH(IF$1,Data!$H180)),        "",          ";" &amp; VLOOKUP(IF$1,Data!$L:$N,3, FALSE) &amp; ",""" &amp; VLOOKUP(IF$1,Data!$L:$M,2, FALSE) &amp; """;"   )             )</f>
        <v/>
      </c>
      <c r="IG179" t="str">
        <f>IF(Data!$L180=IG$1, "",             IF(ISERR(SEARCH(IG$1,Data!$H180)),        "",          ";" &amp; VLOOKUP(IG$1,Data!$L:$N,3, FALSE) &amp; ",""" &amp; VLOOKUP(IG$1,Data!$L:$M,2, FALSE) &amp; """;"   )             )</f>
        <v/>
      </c>
      <c r="IH179" t="str">
        <f>IF(Data!$L180=IH$1, "",             IF(ISERR(SEARCH(IH$1,Data!$H180)),        "",          ";" &amp; VLOOKUP(IH$1,Data!$L:$N,3, FALSE) &amp; ",""" &amp; VLOOKUP(IH$1,Data!$L:$M,2, FALSE) &amp; """;"   )             )</f>
        <v/>
      </c>
      <c r="II179" t="str">
        <f>IF(Data!$L180=II$1, "",             IF(ISERR(SEARCH(II$1,Data!$H180)),        "",          ";" &amp; VLOOKUP(II$1,Data!$L:$N,3, FALSE) &amp; ",""" &amp; VLOOKUP(II$1,Data!$L:$M,2, FALSE) &amp; """;"   )             )</f>
        <v/>
      </c>
    </row>
    <row r="180" spans="1:243" x14ac:dyDescent="0.3">
      <c r="A180" t="str">
        <f>Data!L181</f>
        <v>Anakin Skywalker</v>
      </c>
      <c r="B180" s="15" t="str">
        <f>VLOOKUP(Tableau36[[#This Row],[Character]],Data!L:N,3,FALSE)</f>
        <v>00000000-0000-0000-0000-000000000179</v>
      </c>
      <c r="C180" s="15" t="str">
        <f>VLOOKUP(Tableau36[[#This Row],[Character]],Data!L:M,2,FALSE)</f>
        <v>HUMAN</v>
      </c>
      <c r="D180" s="15" t="str">
        <f>SUBSTITUTE(     SUBSTITUTE(Tableau36[[#This Row],[character_id,character_type,friend_id,friend_type]],",""DROID""",""),    ",""HUMAN""", "")</f>
        <v>00000000-0000-0000-0000-000000000179,00000000-0000-0000-0000-000000000008/00000000-0000-0000-0000-000000000179,00000000-0000-0000-0000-000000000213</v>
      </c>
      <c r="E180" s="15" t="str">
        <f>IF(Tableau36[[#This Row],[With char''s id]] = "", "",    MID(Tableau36[[#This Row],[With char''s id]], 2, LEN(Tableau36[[#This Row],[With char''s id]])-1))</f>
        <v>00000000-0000-0000-0000-000000000179,"HUMAN",00000000-0000-0000-0000-000000000008,"DROID"/00000000-0000-0000-0000-000000000179,"HUMAN",00000000-0000-0000-0000-000000000213,"HUMAN"</v>
      </c>
      <c r="F180" s="15" t="str">
        <f>SUBSTITUTE(Tableau36[[#This Row],[List of friend''s id]],  "/",    "/" &amp; Tableau36[[#This Row],[Character''s id]] &amp; ",""" &amp; Tableau36[[#This Row],[Type]] &amp; """,")</f>
        <v>/00000000-0000-0000-0000-000000000179,"HUMAN",00000000-0000-0000-0000-000000000008,"DROID"/00000000-0000-0000-0000-000000000179,"HUMAN",00000000-0000-0000-0000-000000000213,"HUMAN"</v>
      </c>
      <c r="G180" t="str">
        <f>IF( Tableau36[[#This Row],[removed double semi-colon]]="", "", "/" &amp; MID(Tableau36[[#This Row],[removed double semi-colon]],2,LEN(Tableau36[[#This Row],[removed double semi-colon]]) - 2) )</f>
        <v>/00000000-0000-0000-0000-000000000008,"DROID"/00000000-0000-0000-0000-000000000213,"HUMAN"</v>
      </c>
      <c r="H180" t="str">
        <f>SUBSTITUTE(Tableau36[[#This Row],[Concatenation]],";;","/")</f>
        <v>;00000000-0000-0000-0000-000000000008,"DROID"/00000000-0000-0000-0000-000000000213,"HUMAN";</v>
      </c>
      <c r="I180" t="str">
        <f>friends!M180&amp; friends!N180&amp; friends!O180&amp; friends!P180&amp; friends!Q180&amp; friends!R180&amp; friends!S180&amp; friends!T180&amp; friends!U180&amp; friends!V180&amp; friends!W180&amp; friends!X180&amp; friends!Y180&amp; friends!Z180&amp; friends!AA180&amp; friends!AB180&amp; friends!AC180&amp; friends!AD180&amp; friends!AE180&amp; friends!AF180&amp; friends!AG180&amp; friends!AH180&amp; friends!AI180&amp; friends!AJ180&amp; friends!AK180&amp; friends!AL180&amp; friends!AM180&amp; friends!AN180&amp; friends!AO180&amp; friends!AP180&amp; friends!AQ180&amp; friends!AR180&amp; friends!AS180&amp; friends!AT180&amp; friends!AU180&amp; friends!AV180&amp; friends!AW180&amp; friends!AX180&amp; friends!AY180&amp; friends!AZ180&amp; friends!BA180&amp; friends!BB180&amp; friends!BC180&amp; friends!BD180&amp; friends!BE180&amp; friends!BF180&amp; friends!BG180&amp; friends!BH180&amp; friends!BI180&amp; friends!BJ180&amp; friends!BK180&amp; friends!BL180&amp; friends!BM180&amp; friends!BN180&amp; friends!BO180&amp; friends!BP180&amp; friends!BQ180&amp; friends!BR180&amp; friends!BS180&amp; friends!BT180&amp; friends!BU180&amp; friends!BV180&amp; friends!BW180&amp; friends!BX180&amp; friends!BY180&amp; friends!BZ180&amp; friends!CA180&amp; friends!CB180&amp; friends!CC180&amp; friends!CD180&amp; friends!CE180&amp; friends!CF180&amp; friends!CG180&amp; friends!CH180&amp; friends!CI180&amp; friends!CJ180&amp; friends!CK180&amp; friends!CL180&amp; friends!CM180&amp; friends!CN180&amp; friends!CO180&amp; friends!CP180&amp; friends!CQ180&amp; friends!CR180&amp; friends!CS180&amp; friends!CT180&amp; friends!CU180&amp; friends!CV180&amp; friends!CW180&amp; friends!CX180&amp; friends!CY180&amp; friends!CZ180&amp; friends!DA180&amp; friends!DB180&amp; friends!DC180&amp; friends!DD180&amp; friends!DE180&amp; friends!DF180&amp; friends!DG180&amp; friends!DH180&amp; friends!DI180&amp; friends!DJ180&amp; friends!DK180&amp; friends!DL180&amp; friends!DM180&amp; friends!DN180&amp; friends!DO180&amp; friends!DP180&amp; friends!DQ180&amp; friends!DR180&amp; friends!DS180&amp; friends!DT180&amp; friends!DU180&amp; friends!DV180&amp; friends!DW180&amp; friends!DX180&amp; friends!DY180&amp; friends!DZ180&amp; friends!EA180&amp; friends!EB180&amp; friends!EC180&amp; friends!ED180&amp; friends!EE180&amp; friends!EF180&amp; friends!EG180&amp; friends!EH180&amp; friends!EI180&amp; friends!EJ180&amp; friends!EK180&amp; friends!EL180&amp; friends!EM180&amp; friends!EN180&amp; friends!EO180&amp; friends!EP180&amp; friends!EQ180&amp; friends!ER180&amp; friends!ES180&amp; friends!ET180&amp; friends!EU180&amp; friends!EV180&amp; friends!EW180&amp; friends!EX180&amp; friends!EY180&amp; friends!EZ180&amp; friends!FA180&amp; friends!FB180&amp; friends!FC180&amp; friends!FD180&amp; friends!FE180&amp; friends!FF180&amp; friends!FG180&amp; friends!FH180&amp; friends!FI180&amp; friends!FJ180&amp; friends!FK180&amp; friends!FL180&amp; friends!FM180&amp; friends!FN180&amp; friends!FO180&amp; friends!FP180&amp; friends!FQ180&amp; friends!FR180&amp; friends!FS180&amp; friends!FT180&amp; friends!FU180&amp; friends!FV180&amp; friends!FW180&amp; friends!FX180&amp; friends!FY180&amp; friends!FZ180&amp; friends!GA180&amp; friends!GB180&amp; friends!GC180&amp; friends!GD180&amp; friends!GE180&amp; friends!GF180&amp; friends!GG180&amp; friends!GH180&amp; friends!GI180&amp; friends!GJ180&amp; friends!GK180&amp; friends!GL180&amp; friends!GM180&amp; friends!GN180&amp; friends!GO180&amp; friends!GP180&amp; friends!GQ180&amp; friends!GR180&amp; friends!GS180&amp; friends!GT180&amp; friends!GU180&amp; friends!GV180&amp; friends!GW180&amp; friends!GX180&amp; friends!GY180&amp; friends!GZ180&amp; friends!HA180&amp; friends!HB180&amp; friends!HC180&amp; friends!HD180&amp; friends!HE180&amp; friends!HF180&amp; friends!HG180&amp; friends!HH180&amp; friends!HI180&amp; friends!HJ180&amp; friends!HK180&amp; friends!HL180&amp; friends!HM180&amp; friends!HN180&amp; friends!HO180&amp; friends!HP180&amp; friends!HQ180&amp; friends!HR180&amp; friends!HS180&amp; friends!HT180&amp; friends!HU180&amp; friends!HV180&amp; friends!HW180&amp; friends!HX180&amp; friends!HY180&amp; friends!HZ180&amp; friends!IA180&amp; friends!IB180&amp; friends!IC180&amp; friends!ID180&amp; friends!IE180&amp; friends!IF180&amp; friends!IG180&amp; friends!IH180&amp; friends!II180</f>
        <v>;00000000-0000-0000-0000-000000000008,"DROID";;00000000-0000-0000-0000-000000000213,"HUMAN";</v>
      </c>
      <c r="M180" t="str">
        <f>IF(Data!$L181=M$1, "",             IF(ISERR(SEARCH(M$1,Data!$H181)),        "",          ";" &amp; VLOOKUP(M$1,Data!$L:$N,3, FALSE) &amp; ",""" &amp; VLOOKUP(M$1,Data!$L:$M,2, FALSE) &amp; """;"   )             )</f>
        <v/>
      </c>
      <c r="N180" t="str">
        <f>IF(Data!$L181=N$1, "",             IF(ISERR(SEARCH(N$1,Data!$H181)),        "",          ";" &amp; VLOOKUP(N$1,Data!$L:$N,3, FALSE) &amp; ",""" &amp; VLOOKUP(N$1,Data!$L:$M,2, FALSE) &amp; """;"   )             )</f>
        <v/>
      </c>
      <c r="O180" t="str">
        <f>IF(Data!$L181=O$1, "",             IF(ISERR(SEARCH(O$1,Data!$H181)),        "",          ";" &amp; VLOOKUP(O$1,Data!$L:$N,3, FALSE) &amp; ",""" &amp; VLOOKUP(O$1,Data!$L:$M,2, FALSE) &amp; """;"   )             )</f>
        <v/>
      </c>
      <c r="P180" t="str">
        <f>IF(Data!$L181=P$1, "",             IF(ISERR(SEARCH(P$1,Data!$H181)),        "",          ";" &amp; VLOOKUP(P$1,Data!$L:$N,3, FALSE) &amp; ",""" &amp; VLOOKUP(P$1,Data!$L:$M,2, FALSE) &amp; """;"   )             )</f>
        <v/>
      </c>
      <c r="Q180" t="str">
        <f>IF(Data!$L181=Q$1, "",             IF(ISERR(SEARCH(Q$1,Data!$H181)),        "",          ";" &amp; VLOOKUP(Q$1,Data!$L:$N,3, FALSE) &amp; ",""" &amp; VLOOKUP(Q$1,Data!$L:$M,2, FALSE) &amp; """;"   )             )</f>
        <v/>
      </c>
      <c r="R180" t="str">
        <f>IF(Data!$L181=R$1, "",             IF(ISERR(SEARCH(R$1,Data!$H181)),        "",          ";" &amp; VLOOKUP(R$1,Data!$L:$N,3, FALSE) &amp; ",""" &amp; VLOOKUP(R$1,Data!$L:$M,2, FALSE) &amp; """;"   )             )</f>
        <v/>
      </c>
      <c r="S180" t="str">
        <f>IF(Data!$L181=S$1, "",             IF(ISERR(SEARCH(S$1,Data!$H181)),        "",          ";" &amp; VLOOKUP(S$1,Data!$L:$N,3, FALSE) &amp; ",""" &amp; VLOOKUP(S$1,Data!$L:$M,2, FALSE) &amp; """;"   )             )</f>
        <v/>
      </c>
      <c r="T180" t="str">
        <f>IF(Data!$L181=T$1, "",             IF(ISERR(SEARCH(T$1,Data!$H181)),        "",          ";" &amp; VLOOKUP(T$1,Data!$L:$N,3, FALSE) &amp; ",""" &amp; VLOOKUP(T$1,Data!$L:$M,2, FALSE) &amp; """;"   )             )</f>
        <v/>
      </c>
      <c r="U180" t="str">
        <f>IF(Data!$L181=U$1, "",             IF(ISERR(SEARCH(U$1,Data!$H181)),        "",          ";" &amp; VLOOKUP(U$1,Data!$L:$N,3, FALSE) &amp; ",""" &amp; VLOOKUP(U$1,Data!$L:$M,2, FALSE) &amp; """;"   )             )</f>
        <v/>
      </c>
      <c r="V180" t="str">
        <f>IF(Data!$L181=V$1, "",             IF(ISERR(SEARCH(V$1,Data!$H181)),        "",          ";" &amp; VLOOKUP(V$1,Data!$L:$N,3, FALSE) &amp; ",""" &amp; VLOOKUP(V$1,Data!$L:$M,2, FALSE) &amp; """;"   )             )</f>
        <v/>
      </c>
      <c r="W180" t="str">
        <f>IF(Data!$L181=W$1, "",             IF(ISERR(SEARCH(W$1,Data!$H181)),        "",          ";" &amp; VLOOKUP(W$1,Data!$L:$N,3, FALSE) &amp; ",""" &amp; VLOOKUP(W$1,Data!$L:$M,2, FALSE) &amp; """;"   )             )</f>
        <v/>
      </c>
      <c r="X180" t="str">
        <f>IF(Data!$L181=X$1, "",             IF(ISERR(SEARCH(X$1,Data!$H181)),        "",          ";" &amp; VLOOKUP(X$1,Data!$L:$N,3, FALSE) &amp; ",""" &amp; VLOOKUP(X$1,Data!$L:$M,2, FALSE) &amp; """;"   )             )</f>
        <v/>
      </c>
      <c r="Y180" t="str">
        <f>IF(Data!$L181=Y$1, "",             IF(ISERR(SEARCH(Y$1,Data!$H181)),        "",          ";" &amp; VLOOKUP(Y$1,Data!$L:$N,3, FALSE) &amp; ",""" &amp; VLOOKUP(Y$1,Data!$L:$M,2, FALSE) &amp; """;"   )             )</f>
        <v/>
      </c>
      <c r="Z180" t="str">
        <f>IF(Data!$L181=Z$1, "",             IF(ISERR(SEARCH(Z$1,Data!$H181)),        "",          ";" &amp; VLOOKUP(Z$1,Data!$L:$N,3, FALSE) &amp; ",""" &amp; VLOOKUP(Z$1,Data!$L:$M,2, FALSE) &amp; """;"   )             )</f>
        <v/>
      </c>
      <c r="AA180" t="str">
        <f>IF(Data!$L181=AA$1, "",             IF(ISERR(SEARCH(AA$1,Data!$H181)),        "",          ";" &amp; VLOOKUP(AA$1,Data!$L:$N,3, FALSE) &amp; ",""" &amp; VLOOKUP(AA$1,Data!$L:$M,2, FALSE) &amp; """;"   )             )</f>
        <v/>
      </c>
      <c r="AB180" t="str">
        <f>IF(Data!$L181=AB$1, "",             IF(ISERR(SEARCH(AB$1,Data!$H181)),        "",          ";" &amp; VLOOKUP(AB$1,Data!$L:$N,3, FALSE) &amp; ",""" &amp; VLOOKUP(AB$1,Data!$L:$M,2, FALSE) &amp; """;"   )             )</f>
        <v/>
      </c>
      <c r="AC180" t="str">
        <f>IF(Data!$L181=AC$1, "",             IF(ISERR(SEARCH(AC$1,Data!$H181)),        "",          ";" &amp; VLOOKUP(AC$1,Data!$L:$N,3, FALSE) &amp; ",""" &amp; VLOOKUP(AC$1,Data!$L:$M,2, FALSE) &amp; """;"   )             )</f>
        <v/>
      </c>
      <c r="AD180" t="str">
        <f>IF(Data!$L181=AD$1, "",             IF(ISERR(SEARCH(AD$1,Data!$H181)),        "",          ";" &amp; VLOOKUP(AD$1,Data!$L:$N,3, FALSE) &amp; ",""" &amp; VLOOKUP(AD$1,Data!$L:$M,2, FALSE) &amp; """;"   )             )</f>
        <v/>
      </c>
      <c r="AE180" t="str">
        <f>IF(Data!$L181=AE$1, "",             IF(ISERR(SEARCH(AE$1,Data!$H181)),        "",          ";" &amp; VLOOKUP(AE$1,Data!$L:$N,3, FALSE) &amp; ",""" &amp; VLOOKUP(AE$1,Data!$L:$M,2, FALSE) &amp; """;"   )             )</f>
        <v/>
      </c>
      <c r="AF180" t="str">
        <f>IF(Data!$L181=AF$1, "",             IF(ISERR(SEARCH(AF$1,Data!$H181)),        "",          ";" &amp; VLOOKUP(AF$1,Data!$L:$N,3, FALSE) &amp; ",""" &amp; VLOOKUP(AF$1,Data!$L:$M,2, FALSE) &amp; """;"   )             )</f>
        <v/>
      </c>
      <c r="AG180" t="str">
        <f>IF(Data!$L181=AG$1, "",             IF(ISERR(SEARCH(AG$1,Data!$H181)),        "",          ";" &amp; VLOOKUP(AG$1,Data!$L:$N,3, FALSE) &amp; ",""" &amp; VLOOKUP(AG$1,Data!$L:$M,2, FALSE) &amp; """;"   )             )</f>
        <v/>
      </c>
      <c r="AH180" t="str">
        <f>IF(Data!$L181=AH$1, "",             IF(ISERR(SEARCH(AH$1,Data!$H181)),        "",          ";" &amp; VLOOKUP(AH$1,Data!$L:$N,3, FALSE) &amp; ",""" &amp; VLOOKUP(AH$1,Data!$L:$M,2, FALSE) &amp; """;"   )             )</f>
        <v/>
      </c>
      <c r="AI180" t="str">
        <f>IF(Data!$L181=AI$1, "",             IF(ISERR(SEARCH(AI$1,Data!$H181)),        "",          ";" &amp; VLOOKUP(AI$1,Data!$L:$N,3, FALSE) &amp; ",""" &amp; VLOOKUP(AI$1,Data!$L:$M,2, FALSE) &amp; """;"   )             )</f>
        <v/>
      </c>
      <c r="AJ180" t="str">
        <f>IF(Data!$L181=AJ$1, "",             IF(ISERR(SEARCH(AJ$1,Data!$H181)),        "",          ";" &amp; VLOOKUP(AJ$1,Data!$L:$N,3, FALSE) &amp; ",""" &amp; VLOOKUP(AJ$1,Data!$L:$M,2, FALSE) &amp; """;"   )             )</f>
        <v/>
      </c>
      <c r="AK180" t="str">
        <f>IF(Data!$L181=AK$1, "",             IF(ISERR(SEARCH(AK$1,Data!$H181)),        "",          ";" &amp; VLOOKUP(AK$1,Data!$L:$N,3, FALSE) &amp; ",""" &amp; VLOOKUP(AK$1,Data!$L:$M,2, FALSE) &amp; """;"   )             )</f>
        <v/>
      </c>
      <c r="AL180" t="str">
        <f>IF(Data!$L181=AL$1, "",             IF(ISERR(SEARCH(AL$1,Data!$H181)),        "",          ";" &amp; VLOOKUP(AL$1,Data!$L:$N,3, FALSE) &amp; ",""" &amp; VLOOKUP(AL$1,Data!$L:$M,2, FALSE) &amp; """;"   )             )</f>
        <v/>
      </c>
      <c r="AM180" t="str">
        <f>IF(Data!$L181=AM$1, "",             IF(ISERR(SEARCH(AM$1,Data!$H181)),        "",          ";" &amp; VLOOKUP(AM$1,Data!$L:$N,3, FALSE) &amp; ",""" &amp; VLOOKUP(AM$1,Data!$L:$M,2, FALSE) &amp; """;"   )             )</f>
        <v/>
      </c>
      <c r="AN180" t="str">
        <f>IF(Data!$L181=AN$1, "",             IF(ISERR(SEARCH(AN$1,Data!$H181)),        "",          ";" &amp; VLOOKUP(AN$1,Data!$L:$N,3, FALSE) &amp; ",""" &amp; VLOOKUP(AN$1,Data!$L:$M,2, FALSE) &amp; """;"   )             )</f>
        <v/>
      </c>
      <c r="AO180" t="str">
        <f>IF(Data!$L181=AO$1, "",             IF(ISERR(SEARCH(AO$1,Data!$H181)),        "",          ";" &amp; VLOOKUP(AO$1,Data!$L:$N,3, FALSE) &amp; ",""" &amp; VLOOKUP(AO$1,Data!$L:$M,2, FALSE) &amp; """;"   )             )</f>
        <v/>
      </c>
      <c r="AP180" t="str">
        <f>IF(Data!$L181=AP$1, "",             IF(ISERR(SEARCH(AP$1,Data!$H181)),        "",          ";" &amp; VLOOKUP(AP$1,Data!$L:$N,3, FALSE) &amp; ",""" &amp; VLOOKUP(AP$1,Data!$L:$M,2, FALSE) &amp; """;"   )             )</f>
        <v/>
      </c>
      <c r="AQ180" t="str">
        <f>IF(Data!$L181=AQ$1, "",             IF(ISERR(SEARCH(AQ$1,Data!$H181)),        "",          ";" &amp; VLOOKUP(AQ$1,Data!$L:$N,3, FALSE) &amp; ",""" &amp; VLOOKUP(AQ$1,Data!$L:$M,2, FALSE) &amp; """;"   )             )</f>
        <v/>
      </c>
      <c r="AR180" t="str">
        <f>IF(Data!$L181=AR$1, "",             IF(ISERR(SEARCH(AR$1,Data!$H181)),        "",          ";" &amp; VLOOKUP(AR$1,Data!$L:$N,3, FALSE) &amp; ",""" &amp; VLOOKUP(AR$1,Data!$L:$M,2, FALSE) &amp; """;"   )             )</f>
        <v/>
      </c>
      <c r="AS180" t="str">
        <f>IF(Data!$L181=AS$1, "",             IF(ISERR(SEARCH(AS$1,Data!$H181)),        "",          ";" &amp; VLOOKUP(AS$1,Data!$L:$N,3, FALSE) &amp; ",""" &amp; VLOOKUP(AS$1,Data!$L:$M,2, FALSE) &amp; """;"   )             )</f>
        <v/>
      </c>
      <c r="AT180" t="str">
        <f>IF(Data!$L181=AT$1, "",             IF(ISERR(SEARCH(AT$1,Data!$H181)),        "",          ";" &amp; VLOOKUP(AT$1,Data!$L:$N,3, FALSE) &amp; ",""" &amp; VLOOKUP(AT$1,Data!$L:$M,2, FALSE) &amp; """;"   )             )</f>
        <v/>
      </c>
      <c r="AU180" t="str">
        <f>IF(Data!$L181=AU$1, "",             IF(ISERR(SEARCH(AU$1,Data!$H181)),        "",          ";" &amp; VLOOKUP(AU$1,Data!$L:$N,3, FALSE) &amp; ",""" &amp; VLOOKUP(AU$1,Data!$L:$M,2, FALSE) &amp; """;"   )             )</f>
        <v/>
      </c>
      <c r="AV180" t="str">
        <f>IF(Data!$L181=AV$1, "",             IF(ISERR(SEARCH(AV$1,Data!$H181)),        "",          ";" &amp; VLOOKUP(AV$1,Data!$L:$N,3, FALSE) &amp; ",""" &amp; VLOOKUP(AV$1,Data!$L:$M,2, FALSE) &amp; """;"   )             )</f>
        <v/>
      </c>
      <c r="AW180" t="str">
        <f>IF(Data!$L181=AW$1, "",             IF(ISERR(SEARCH(AW$1,Data!$H181)),        "",          ";" &amp; VLOOKUP(AW$1,Data!$L:$N,3, FALSE) &amp; ",""" &amp; VLOOKUP(AW$1,Data!$L:$M,2, FALSE) &amp; """;"   )             )</f>
        <v/>
      </c>
      <c r="AX180" t="str">
        <f>IF(Data!$L181=AX$1, "",             IF(ISERR(SEARCH(AX$1,Data!$H181)),        "",          ";" &amp; VLOOKUP(AX$1,Data!$L:$N,3, FALSE) &amp; ",""" &amp; VLOOKUP(AX$1,Data!$L:$M,2, FALSE) &amp; """;"   )             )</f>
        <v/>
      </c>
      <c r="AY180" t="str">
        <f>IF(Data!$L181=AY$1, "",             IF(ISERR(SEARCH(AY$1,Data!$H181)),        "",          ";" &amp; VLOOKUP(AY$1,Data!$L:$N,3, FALSE) &amp; ",""" &amp; VLOOKUP(AY$1,Data!$L:$M,2, FALSE) &amp; """;"   )             )</f>
        <v/>
      </c>
      <c r="AZ180" t="str">
        <f>IF(Data!$L181=AZ$1, "",             IF(ISERR(SEARCH(AZ$1,Data!$H181)),        "",          ";" &amp; VLOOKUP(AZ$1,Data!$L:$N,3, FALSE) &amp; ",""" &amp; VLOOKUP(AZ$1,Data!$L:$M,2, FALSE) &amp; """;"   )             )</f>
        <v/>
      </c>
      <c r="BA180" t="str">
        <f>IF(Data!$L181=BA$1, "",             IF(ISERR(SEARCH(BA$1,Data!$H181)),        "",          ";" &amp; VLOOKUP(BA$1,Data!$L:$N,3, FALSE) &amp; ",""" &amp; VLOOKUP(BA$1,Data!$L:$M,2, FALSE) &amp; """;"   )             )</f>
        <v/>
      </c>
      <c r="BB180" t="str">
        <f>IF(Data!$L181=BB$1, "",             IF(ISERR(SEARCH(BB$1,Data!$H181)),        "",          ";" &amp; VLOOKUP(BB$1,Data!$L:$N,3, FALSE) &amp; ",""" &amp; VLOOKUP(BB$1,Data!$L:$M,2, FALSE) &amp; """;"   )             )</f>
        <v/>
      </c>
      <c r="BC180" t="str">
        <f>IF(Data!$L181=BC$1, "",             IF(ISERR(SEARCH(BC$1,Data!$H181)),        "",          ";" &amp; VLOOKUP(BC$1,Data!$L:$N,3, FALSE) &amp; ",""" &amp; VLOOKUP(BC$1,Data!$L:$M,2, FALSE) &amp; """;"   )             )</f>
        <v/>
      </c>
      <c r="BD180" t="str">
        <f>IF(Data!$L181=BD$1, "",             IF(ISERR(SEARCH(BD$1,Data!$H181)),        "",          ";" &amp; VLOOKUP(BD$1,Data!$L:$N,3, FALSE) &amp; ",""" &amp; VLOOKUP(BD$1,Data!$L:$M,2, FALSE) &amp; """;"   )             )</f>
        <v/>
      </c>
      <c r="BE180" t="str">
        <f>IF(Data!$L181=BE$1, "",             IF(ISERR(SEARCH(BE$1,Data!$H181)),        "",          ";" &amp; VLOOKUP(BE$1,Data!$L:$N,3, FALSE) &amp; ",""" &amp; VLOOKUP(BE$1,Data!$L:$M,2, FALSE) &amp; """;"   )             )</f>
        <v/>
      </c>
      <c r="BF180" t="str">
        <f>IF(Data!$L181=BF$1, "",             IF(ISERR(SEARCH(BF$1,Data!$H181)),        "",          ";" &amp; VLOOKUP(BF$1,Data!$L:$N,3, FALSE) &amp; ",""" &amp; VLOOKUP(BF$1,Data!$L:$M,2, FALSE) &amp; """;"   )             )</f>
        <v/>
      </c>
      <c r="BG180" t="str">
        <f>IF(Data!$L181=BG$1, "",             IF(ISERR(SEARCH(BG$1,Data!$H181)),        "",          ";" &amp; VLOOKUP(BG$1,Data!$L:$N,3, FALSE) &amp; ",""" &amp; VLOOKUP(BG$1,Data!$L:$M,2, FALSE) &amp; """;"   )             )</f>
        <v/>
      </c>
      <c r="BH180" t="str">
        <f>IF(Data!$L181=BH$1, "",             IF(ISERR(SEARCH(BH$1,Data!$H181)),        "",          ";" &amp; VLOOKUP(BH$1,Data!$L:$N,3, FALSE) &amp; ",""" &amp; VLOOKUP(BH$1,Data!$L:$M,2, FALSE) &amp; """;"   )             )</f>
        <v/>
      </c>
      <c r="BI180" t="str">
        <f>IF(Data!$L181=BI$1, "",             IF(ISERR(SEARCH(BI$1,Data!$H181)),        "",          ";" &amp; VLOOKUP(BI$1,Data!$L:$N,3, FALSE) &amp; ",""" &amp; VLOOKUP(BI$1,Data!$L:$M,2, FALSE) &amp; """;"   )             )</f>
        <v/>
      </c>
      <c r="BJ180" t="str">
        <f>IF(Data!$L181=BJ$1, "",             IF(ISERR(SEARCH(BJ$1,Data!$H181)),        "",          ";" &amp; VLOOKUP(BJ$1,Data!$L:$N,3, FALSE) &amp; ",""" &amp; VLOOKUP(BJ$1,Data!$L:$M,2, FALSE) &amp; """;"   )             )</f>
        <v/>
      </c>
      <c r="BK180" t="str">
        <f>IF(Data!$L181=BK$1, "",             IF(ISERR(SEARCH(BK$1,Data!$H181)),        "",          ";" &amp; VLOOKUP(BK$1,Data!$L:$N,3, FALSE) &amp; ",""" &amp; VLOOKUP(BK$1,Data!$L:$M,2, FALSE) &amp; """;"   )             )</f>
        <v/>
      </c>
      <c r="BL180" t="str">
        <f>IF(Data!$L181=BL$1, "",             IF(ISERR(SEARCH(BL$1,Data!$H181)),        "",          ";" &amp; VLOOKUP(BL$1,Data!$L:$N,3, FALSE) &amp; ",""" &amp; VLOOKUP(BL$1,Data!$L:$M,2, FALSE) &amp; """;"   )             )</f>
        <v/>
      </c>
      <c r="BM180" t="str">
        <f>IF(Data!$L181=BM$1, "",             IF(ISERR(SEARCH(BM$1,Data!$H181)),        "",          ";" &amp; VLOOKUP(BM$1,Data!$L:$N,3, FALSE) &amp; ",""" &amp; VLOOKUP(BM$1,Data!$L:$M,2, FALSE) &amp; """;"   )             )</f>
        <v/>
      </c>
      <c r="BN180" t="str">
        <f>IF(Data!$L181=BN$1, "",             IF(ISERR(SEARCH(BN$1,Data!$H181)),        "",          ";" &amp; VLOOKUP(BN$1,Data!$L:$N,3, FALSE) &amp; ",""" &amp; VLOOKUP(BN$1,Data!$L:$M,2, FALSE) &amp; """;"   )             )</f>
        <v/>
      </c>
      <c r="BO180" t="str">
        <f>IF(Data!$L181=BO$1, "",             IF(ISERR(SEARCH(BO$1,Data!$H181)),        "",          ";" &amp; VLOOKUP(BO$1,Data!$L:$N,3, FALSE) &amp; ",""" &amp; VLOOKUP(BO$1,Data!$L:$M,2, FALSE) &amp; """;"   )             )</f>
        <v/>
      </c>
      <c r="BP180" t="str">
        <f>IF(Data!$L181=BP$1, "",             IF(ISERR(SEARCH(BP$1,Data!$H181)),        "",          ";" &amp; VLOOKUP(BP$1,Data!$L:$N,3, FALSE) &amp; ",""" &amp; VLOOKUP(BP$1,Data!$L:$M,2, FALSE) &amp; """;"   )             )</f>
        <v/>
      </c>
      <c r="BQ180" t="str">
        <f>IF(Data!$L181=BQ$1, "",             IF(ISERR(SEARCH(BQ$1,Data!$H181)),        "",          ";" &amp; VLOOKUP(BQ$1,Data!$L:$N,3, FALSE) &amp; ",""" &amp; VLOOKUP(BQ$1,Data!$L:$M,2, FALSE) &amp; """;"   )             )</f>
        <v/>
      </c>
      <c r="BR180" t="str">
        <f>IF(Data!$L181=BR$1, "",             IF(ISERR(SEARCH(BR$1,Data!$H181)),        "",          ";" &amp; VLOOKUP(BR$1,Data!$L:$N,3, FALSE) &amp; ",""" &amp; VLOOKUP(BR$1,Data!$L:$M,2, FALSE) &amp; """;"   )             )</f>
        <v/>
      </c>
      <c r="BS180" t="str">
        <f>IF(Data!$L181=BS$1, "",             IF(ISERR(SEARCH(BS$1,Data!$H181)),        "",          ";" &amp; VLOOKUP(BS$1,Data!$L:$N,3, FALSE) &amp; ",""" &amp; VLOOKUP(BS$1,Data!$L:$M,2, FALSE) &amp; """;"   )             )</f>
        <v/>
      </c>
      <c r="BT180" t="str">
        <f>IF(Data!$L181=BT$1, "",             IF(ISERR(SEARCH(BT$1,Data!$H181)),        "",          ";" &amp; VLOOKUP(BT$1,Data!$L:$N,3, FALSE) &amp; ",""" &amp; VLOOKUP(BT$1,Data!$L:$M,2, FALSE) &amp; """;"   )             )</f>
        <v/>
      </c>
      <c r="BU180" t="str">
        <f>IF(Data!$L181=BU$1, "",             IF(ISERR(SEARCH(BU$1,Data!$H181)),        "",          ";" &amp; VLOOKUP(BU$1,Data!$L:$N,3, FALSE) &amp; ",""" &amp; VLOOKUP(BU$1,Data!$L:$M,2, FALSE) &amp; """;"   )             )</f>
        <v/>
      </c>
      <c r="BV180" t="str">
        <f>IF(Data!$L181=BV$1, "",             IF(ISERR(SEARCH(BV$1,Data!$H181)),        "",          ";" &amp; VLOOKUP(BV$1,Data!$L:$N,3, FALSE) &amp; ",""" &amp; VLOOKUP(BV$1,Data!$L:$M,2, FALSE) &amp; """;"   )             )</f>
        <v/>
      </c>
      <c r="BW180" t="str">
        <f>IF(Data!$L181=BW$1, "",             IF(ISERR(SEARCH(BW$1,Data!$H181)),        "",          ";" &amp; VLOOKUP(BW$1,Data!$L:$N,3, FALSE) &amp; ",""" &amp; VLOOKUP(BW$1,Data!$L:$M,2, FALSE) &amp; """;"   )             )</f>
        <v/>
      </c>
      <c r="BX180" t="str">
        <f>IF(Data!$L181=BX$1, "",             IF(ISERR(SEARCH(BX$1,Data!$H181)),        "",          ";" &amp; VLOOKUP(BX$1,Data!$L:$N,3, FALSE) &amp; ",""" &amp; VLOOKUP(BX$1,Data!$L:$M,2, FALSE) &amp; """;"   )             )</f>
        <v/>
      </c>
      <c r="BY180" t="str">
        <f>IF(Data!$L181=BY$1, "",             IF(ISERR(SEARCH(BY$1,Data!$H181)),        "",          ";" &amp; VLOOKUP(BY$1,Data!$L:$N,3, FALSE) &amp; ",""" &amp; VLOOKUP(BY$1,Data!$L:$M,2, FALSE) &amp; """;"   )             )</f>
        <v/>
      </c>
      <c r="BZ180" t="str">
        <f>IF(Data!$L181=BZ$1, "",             IF(ISERR(SEARCH(BZ$1,Data!$H181)),        "",          ";" &amp; VLOOKUP(BZ$1,Data!$L:$N,3, FALSE) &amp; ",""" &amp; VLOOKUP(BZ$1,Data!$L:$M,2, FALSE) &amp; """;"   )             )</f>
        <v/>
      </c>
      <c r="CA180" t="str">
        <f>IF(Data!$L181=CA$1, "",             IF(ISERR(SEARCH(CA$1,Data!$H181)),        "",          ";" &amp; VLOOKUP(CA$1,Data!$L:$N,3, FALSE) &amp; ",""" &amp; VLOOKUP(CA$1,Data!$L:$M,2, FALSE) &amp; """;"   )             )</f>
        <v/>
      </c>
      <c r="CB180" t="str">
        <f>IF(Data!$L181=CB$1, "",             IF(ISERR(SEARCH(CB$1,Data!$H181)),        "",          ";" &amp; VLOOKUP(CB$1,Data!$L:$N,3, FALSE) &amp; ",""" &amp; VLOOKUP(CB$1,Data!$L:$M,2, FALSE) &amp; """;"   )             )</f>
        <v/>
      </c>
      <c r="CC180" t="str">
        <f>IF(Data!$L181=CC$1, "",             IF(ISERR(SEARCH(CC$1,Data!$H181)),        "",          ";" &amp; VLOOKUP(CC$1,Data!$L:$N,3, FALSE) &amp; ",""" &amp; VLOOKUP(CC$1,Data!$L:$M,2, FALSE) &amp; """;"   )             )</f>
        <v/>
      </c>
      <c r="CD180" t="str">
        <f>IF(Data!$L181=CD$1, "",             IF(ISERR(SEARCH(CD$1,Data!$H181)),        "",          ";" &amp; VLOOKUP(CD$1,Data!$L:$N,3, FALSE) &amp; ",""" &amp; VLOOKUP(CD$1,Data!$L:$M,2, FALSE) &amp; """;"   )             )</f>
        <v/>
      </c>
      <c r="CE180" t="str">
        <f>IF(Data!$L181=CE$1, "",             IF(ISERR(SEARCH(CE$1,Data!$H181)),        "",          ";" &amp; VLOOKUP(CE$1,Data!$L:$N,3, FALSE) &amp; ",""" &amp; VLOOKUP(CE$1,Data!$L:$M,2, FALSE) &amp; """;"   )             )</f>
        <v/>
      </c>
      <c r="CF180" t="str">
        <f>IF(Data!$L181=CF$1, "",             IF(ISERR(SEARCH(CF$1,Data!$H181)),        "",          ";" &amp; VLOOKUP(CF$1,Data!$L:$N,3, FALSE) &amp; ",""" &amp; VLOOKUP(CF$1,Data!$L:$M,2, FALSE) &amp; """;"   )             )</f>
        <v/>
      </c>
      <c r="CG180" t="str">
        <f>IF(Data!$L181=CG$1, "",             IF(ISERR(SEARCH(CG$1,Data!$H181)),        "",          ";" &amp; VLOOKUP(CG$1,Data!$L:$N,3, FALSE) &amp; ",""" &amp; VLOOKUP(CG$1,Data!$L:$M,2, FALSE) &amp; """;"   )             )</f>
        <v/>
      </c>
      <c r="CH180" t="str">
        <f>IF(Data!$L181=CH$1, "",             IF(ISERR(SEARCH(CH$1,Data!$H181)),        "",          ";" &amp; VLOOKUP(CH$1,Data!$L:$N,3, FALSE) &amp; ",""" &amp; VLOOKUP(CH$1,Data!$L:$M,2, FALSE) &amp; """;"   )             )</f>
        <v/>
      </c>
      <c r="CI180" t="str">
        <f>IF(Data!$L181=CI$1, "",             IF(ISERR(SEARCH(CI$1,Data!$H181)),        "",          ";" &amp; VLOOKUP(CI$1,Data!$L:$N,3, FALSE) &amp; ",""" &amp; VLOOKUP(CI$1,Data!$L:$M,2, FALSE) &amp; """;"   )             )</f>
        <v/>
      </c>
      <c r="CJ180" t="str">
        <f>IF(Data!$L181=CJ$1, "",             IF(ISERR(SEARCH(CJ$1,Data!$H181)),        "",          ";" &amp; VLOOKUP(CJ$1,Data!$L:$N,3, FALSE) &amp; ",""" &amp; VLOOKUP(CJ$1,Data!$L:$M,2, FALSE) &amp; """;"   )             )</f>
        <v/>
      </c>
      <c r="CK180" t="str">
        <f>IF(Data!$L181=CK$1, "",             IF(ISERR(SEARCH(CK$1,Data!$H181)),        "",          ";" &amp; VLOOKUP(CK$1,Data!$L:$N,3, FALSE) &amp; ",""" &amp; VLOOKUP(CK$1,Data!$L:$M,2, FALSE) &amp; """;"   )             )</f>
        <v/>
      </c>
      <c r="CL180" t="str">
        <f>IF(Data!$L181=CL$1, "",             IF(ISERR(SEARCH(CL$1,Data!$H181)),        "",          ";" &amp; VLOOKUP(CL$1,Data!$L:$N,3, FALSE) &amp; ",""" &amp; VLOOKUP(CL$1,Data!$L:$M,2, FALSE) &amp; """;"   )             )</f>
        <v/>
      </c>
      <c r="CM180" t="str">
        <f>IF(Data!$L181=CM$1, "",             IF(ISERR(SEARCH(CM$1,Data!$H181)),        "",          ";" &amp; VLOOKUP(CM$1,Data!$L:$N,3, FALSE) &amp; ",""" &amp; VLOOKUP(CM$1,Data!$L:$M,2, FALSE) &amp; """;"   )             )</f>
        <v/>
      </c>
      <c r="CN180" t="str">
        <f>IF(Data!$L181=CN$1, "",             IF(ISERR(SEARCH(CN$1,Data!$H181)),        "",          ";" &amp; VLOOKUP(CN$1,Data!$L:$N,3, FALSE) &amp; ",""" &amp; VLOOKUP(CN$1,Data!$L:$M,2, FALSE) &amp; """;"   )             )</f>
        <v/>
      </c>
      <c r="CO180" t="str">
        <f>IF(Data!$L181=CO$1, "",             IF(ISERR(SEARCH(CO$1,Data!$H181)),        "",          ";" &amp; VLOOKUP(CO$1,Data!$L:$N,3, FALSE) &amp; ",""" &amp; VLOOKUP(CO$1,Data!$L:$M,2, FALSE) &amp; """;"   )             )</f>
        <v/>
      </c>
      <c r="CP180" t="str">
        <f>IF(Data!$L181=CP$1, "",             IF(ISERR(SEARCH(CP$1,Data!$H181)),        "",          ";" &amp; VLOOKUP(CP$1,Data!$L:$N,3, FALSE) &amp; ",""" &amp; VLOOKUP(CP$1,Data!$L:$M,2, FALSE) &amp; """;"   )             )</f>
        <v/>
      </c>
      <c r="CQ180" t="str">
        <f>IF(Data!$L181=CQ$1, "",             IF(ISERR(SEARCH(CQ$1,Data!$H181)),        "",          ";" &amp; VLOOKUP(CQ$1,Data!$L:$N,3, FALSE) &amp; ",""" &amp; VLOOKUP(CQ$1,Data!$L:$M,2, FALSE) &amp; """;"   )             )</f>
        <v/>
      </c>
      <c r="CR180" t="str">
        <f>IF(Data!$L181=CR$1, "",             IF(ISERR(SEARCH(CR$1,Data!$H181)),        "",          ";" &amp; VLOOKUP(CR$1,Data!$L:$N,3, FALSE) &amp; ",""" &amp; VLOOKUP(CR$1,Data!$L:$M,2, FALSE) &amp; """;"   )             )</f>
        <v/>
      </c>
      <c r="CS180" t="str">
        <f>IF(Data!$L181=CS$1, "",             IF(ISERR(SEARCH(CS$1,Data!$H181)),        "",          ";" &amp; VLOOKUP(CS$1,Data!$L:$N,3, FALSE) &amp; ",""" &amp; VLOOKUP(CS$1,Data!$L:$M,2, FALSE) &amp; """;"   )             )</f>
        <v/>
      </c>
      <c r="CT180" t="str">
        <f>IF(Data!$L181=CT$1, "",             IF(ISERR(SEARCH(CT$1,Data!$H181)),        "",          ";" &amp; VLOOKUP(CT$1,Data!$L:$N,3, FALSE) &amp; ",""" &amp; VLOOKUP(CT$1,Data!$L:$M,2, FALSE) &amp; """;"   )             )</f>
        <v/>
      </c>
      <c r="CU180" t="str">
        <f>IF(Data!$L181=CU$1, "",             IF(ISERR(SEARCH(CU$1,Data!$H181)),        "",          ";" &amp; VLOOKUP(CU$1,Data!$L:$N,3, FALSE) &amp; ",""" &amp; VLOOKUP(CU$1,Data!$L:$M,2, FALSE) &amp; """;"   )             )</f>
        <v/>
      </c>
      <c r="CV180" t="str">
        <f>IF(Data!$L181=CV$1, "",             IF(ISERR(SEARCH(CV$1,Data!$H181)),        "",          ";" &amp; VLOOKUP(CV$1,Data!$L:$N,3, FALSE) &amp; ",""" &amp; VLOOKUP(CV$1,Data!$L:$M,2, FALSE) &amp; """;"   )             )</f>
        <v/>
      </c>
      <c r="CW180" t="str">
        <f>IF(Data!$L181=CW$1, "",             IF(ISERR(SEARCH(CW$1,Data!$H181)),        "",          ";" &amp; VLOOKUP(CW$1,Data!$L:$N,3, FALSE) &amp; ",""" &amp; VLOOKUP(CW$1,Data!$L:$M,2, FALSE) &amp; """;"   )             )</f>
        <v/>
      </c>
      <c r="CX180" t="str">
        <f>IF(Data!$L181=CX$1, "",             IF(ISERR(SEARCH(CX$1,Data!$H181)),        "",          ";" &amp; VLOOKUP(CX$1,Data!$L:$N,3, FALSE) &amp; ",""" &amp; VLOOKUP(CX$1,Data!$L:$M,2, FALSE) &amp; """;"   )             )</f>
        <v/>
      </c>
      <c r="CY180" t="str">
        <f>IF(Data!$L181=CY$1, "",             IF(ISERR(SEARCH(CY$1,Data!$H181)),        "",          ";" &amp; VLOOKUP(CY$1,Data!$L:$N,3, FALSE) &amp; ",""" &amp; VLOOKUP(CY$1,Data!$L:$M,2, FALSE) &amp; """;"   )             )</f>
        <v/>
      </c>
      <c r="CZ180" t="str">
        <f>IF(Data!$L181=CZ$1, "",             IF(ISERR(SEARCH(CZ$1,Data!$H181)),        "",          ";" &amp; VLOOKUP(CZ$1,Data!$L:$N,3, FALSE) &amp; ",""" &amp; VLOOKUP(CZ$1,Data!$L:$M,2, FALSE) &amp; """;"   )             )</f>
        <v/>
      </c>
      <c r="DA180" t="str">
        <f>IF(Data!$L181=DA$1, "",             IF(ISERR(SEARCH(DA$1,Data!$H181)),        "",          ";" &amp; VLOOKUP(DA$1,Data!$L:$N,3, FALSE) &amp; ",""" &amp; VLOOKUP(DA$1,Data!$L:$M,2, FALSE) &amp; """;"   )             )</f>
        <v/>
      </c>
      <c r="DB180" t="str">
        <f>IF(Data!$L181=DB$1, "",             IF(ISERR(SEARCH(DB$1,Data!$H181)),        "",          ";" &amp; VLOOKUP(DB$1,Data!$L:$N,3, FALSE) &amp; ",""" &amp; VLOOKUP(DB$1,Data!$L:$M,2, FALSE) &amp; """;"   )             )</f>
        <v/>
      </c>
      <c r="DC180" t="str">
        <f>IF(Data!$L181=DC$1, "",             IF(ISERR(SEARCH(DC$1,Data!$H181)),        "",          ";" &amp; VLOOKUP(DC$1,Data!$L:$N,3, FALSE) &amp; ",""" &amp; VLOOKUP(DC$1,Data!$L:$M,2, FALSE) &amp; """;"   )             )</f>
        <v>;00000000-0000-0000-0000-000000000008,"DROID";</v>
      </c>
      <c r="DD180" t="str">
        <f>IF(Data!$L181=DD$1, "",             IF(ISERR(SEARCH(DD$1,Data!$H181)),        "",          ";" &amp; VLOOKUP(DD$1,Data!$L:$N,3, FALSE) &amp; ",""" &amp; VLOOKUP(DD$1,Data!$L:$M,2, FALSE) &amp; """;"   )             )</f>
        <v/>
      </c>
      <c r="DE180" t="str">
        <f>IF(Data!$L181=DE$1, "",             IF(ISERR(SEARCH(DE$1,Data!$H181)),        "",          ";" &amp; VLOOKUP(DE$1,Data!$L:$N,3, FALSE) &amp; ",""" &amp; VLOOKUP(DE$1,Data!$L:$M,2, FALSE) &amp; """;"   )             )</f>
        <v/>
      </c>
      <c r="DF180" t="str">
        <f>IF(Data!$L181=DF$1, "",             IF(ISERR(SEARCH(DF$1,Data!$H181)),        "",          ";" &amp; VLOOKUP(DF$1,Data!$L:$N,3, FALSE) &amp; ",""" &amp; VLOOKUP(DF$1,Data!$L:$M,2, FALSE) &amp; """;"   )             )</f>
        <v/>
      </c>
      <c r="DG180" t="str">
        <f>IF(Data!$L181=DG$1, "",             IF(ISERR(SEARCH(DG$1,Data!$H181)),        "",          ";" &amp; VLOOKUP(DG$1,Data!$L:$N,3, FALSE) &amp; ",""" &amp; VLOOKUP(DG$1,Data!$L:$M,2, FALSE) &amp; """;"   )             )</f>
        <v/>
      </c>
      <c r="DH180" t="str">
        <f>IF(Data!$L181=DH$1, "",             IF(ISERR(SEARCH(DH$1,Data!$H181)),        "",          ";" &amp; VLOOKUP(DH$1,Data!$L:$N,3, FALSE) &amp; ",""" &amp; VLOOKUP(DH$1,Data!$L:$M,2, FALSE) &amp; """;"   )             )</f>
        <v/>
      </c>
      <c r="DI180" t="str">
        <f>IF(Data!$L181=DI$1, "",             IF(ISERR(SEARCH(DI$1,Data!$H181)),        "",          ";" &amp; VLOOKUP(DI$1,Data!$L:$N,3, FALSE) &amp; ",""" &amp; VLOOKUP(DI$1,Data!$L:$M,2, FALSE) &amp; """;"   )             )</f>
        <v/>
      </c>
      <c r="DJ180" t="str">
        <f>IF(Data!$L181=DJ$1, "",             IF(ISERR(SEARCH(DJ$1,Data!$H181)),        "",          ";" &amp; VLOOKUP(DJ$1,Data!$L:$N,3, FALSE) &amp; ",""" &amp; VLOOKUP(DJ$1,Data!$L:$M,2, FALSE) &amp; """;"   )             )</f>
        <v/>
      </c>
      <c r="DK180" t="str">
        <f>IF(Data!$L181=DK$1, "",             IF(ISERR(SEARCH(DK$1,Data!$H181)),        "",          ";" &amp; VLOOKUP(DK$1,Data!$L:$N,3, FALSE) &amp; ",""" &amp; VLOOKUP(DK$1,Data!$L:$M,2, FALSE) &amp; """;"   )             )</f>
        <v/>
      </c>
      <c r="DL180" t="str">
        <f>IF(Data!$L181=DL$1, "",             IF(ISERR(SEARCH(DL$1,Data!$H181)),        "",          ";" &amp; VLOOKUP(DL$1,Data!$L:$N,3, FALSE) &amp; ",""" &amp; VLOOKUP(DL$1,Data!$L:$M,2, FALSE) &amp; """;"   )             )</f>
        <v/>
      </c>
      <c r="DM180" t="str">
        <f>IF(Data!$L181=DM$1, "",             IF(ISERR(SEARCH(DM$1,Data!$H181)),        "",          ";" &amp; VLOOKUP(DM$1,Data!$L:$N,3, FALSE) &amp; ",""" &amp; VLOOKUP(DM$1,Data!$L:$M,2, FALSE) &amp; """;"   )             )</f>
        <v/>
      </c>
      <c r="DN180" t="str">
        <f>IF(Data!$L181=DN$1, "",             IF(ISERR(SEARCH(DN$1,Data!$H181)),        "",          ";" &amp; VLOOKUP(DN$1,Data!$L:$N,3, FALSE) &amp; ",""" &amp; VLOOKUP(DN$1,Data!$L:$M,2, FALSE) &amp; """;"   )             )</f>
        <v/>
      </c>
      <c r="DO180" t="str">
        <f>IF(Data!$L181=DO$1, "",             IF(ISERR(SEARCH(DO$1,Data!$H181)),        "",          ";" &amp; VLOOKUP(DO$1,Data!$L:$N,3, FALSE) &amp; ",""" &amp; VLOOKUP(DO$1,Data!$L:$M,2, FALSE) &amp; """;"   )             )</f>
        <v/>
      </c>
      <c r="DP180" t="str">
        <f>IF(Data!$L181=DP$1, "",             IF(ISERR(SEARCH(DP$1,Data!$H181)),        "",          ";" &amp; VLOOKUP(DP$1,Data!$L:$N,3, FALSE) &amp; ",""" &amp; VLOOKUP(DP$1,Data!$L:$M,2, FALSE) &amp; """;"   )             )</f>
        <v/>
      </c>
      <c r="DQ180" t="str">
        <f>IF(Data!$L181=DQ$1, "",             IF(ISERR(SEARCH(DQ$1,Data!$H181)),        "",          ";" &amp; VLOOKUP(DQ$1,Data!$L:$N,3, FALSE) &amp; ",""" &amp; VLOOKUP(DQ$1,Data!$L:$M,2, FALSE) &amp; """;"   )             )</f>
        <v/>
      </c>
      <c r="DR180" t="str">
        <f>IF(Data!$L181=DR$1, "",             IF(ISERR(SEARCH(DR$1,Data!$H181)),        "",          ";" &amp; VLOOKUP(DR$1,Data!$L:$N,3, FALSE) &amp; ",""" &amp; VLOOKUP(DR$1,Data!$L:$M,2, FALSE) &amp; """;"   )             )</f>
        <v/>
      </c>
      <c r="DS180" t="str">
        <f>IF(Data!$L181=DS$1, "",             IF(ISERR(SEARCH(DS$1,Data!$H181)),        "",          ";" &amp; VLOOKUP(DS$1,Data!$L:$N,3, FALSE) &amp; ",""" &amp; VLOOKUP(DS$1,Data!$L:$M,2, FALSE) &amp; """;"   )             )</f>
        <v/>
      </c>
      <c r="DT180" t="str">
        <f>IF(Data!$L181=DT$1, "",             IF(ISERR(SEARCH(DT$1,Data!$H181)),        "",          ";" &amp; VLOOKUP(DT$1,Data!$L:$N,3, FALSE) &amp; ",""" &amp; VLOOKUP(DT$1,Data!$L:$M,2, FALSE) &amp; """;"   )             )</f>
        <v/>
      </c>
      <c r="DU180" t="str">
        <f>IF(Data!$L181=DU$1, "",             IF(ISERR(SEARCH(DU$1,Data!$H181)),        "",          ";" &amp; VLOOKUP(DU$1,Data!$L:$N,3, FALSE) &amp; ",""" &amp; VLOOKUP(DU$1,Data!$L:$M,2, FALSE) &amp; """;"   )             )</f>
        <v/>
      </c>
      <c r="DV180" t="str">
        <f>IF(Data!$L181=DV$1, "",             IF(ISERR(SEARCH(DV$1,Data!$H181)),        "",          ";" &amp; VLOOKUP(DV$1,Data!$L:$N,3, FALSE) &amp; ",""" &amp; VLOOKUP(DV$1,Data!$L:$M,2, FALSE) &amp; """;"   )             )</f>
        <v/>
      </c>
      <c r="DW180" t="str">
        <f>IF(Data!$L181=DW$1, "",             IF(ISERR(SEARCH(DW$1,Data!$H181)),        "",          ";" &amp; VLOOKUP(DW$1,Data!$L:$N,3, FALSE) &amp; ",""" &amp; VLOOKUP(DW$1,Data!$L:$M,2, FALSE) &amp; """;"   )             )</f>
        <v/>
      </c>
      <c r="DX180" t="str">
        <f>IF(Data!$L181=DX$1, "",             IF(ISERR(SEARCH(DX$1,Data!$H181)),        "",          ";" &amp; VLOOKUP(DX$1,Data!$L:$N,3, FALSE) &amp; ",""" &amp; VLOOKUP(DX$1,Data!$L:$M,2, FALSE) &amp; """;"   )             )</f>
        <v/>
      </c>
      <c r="DY180" t="str">
        <f>IF(Data!$L181=DY$1, "",             IF(ISERR(SEARCH(DY$1,Data!$H181)),        "",          ";" &amp; VLOOKUP(DY$1,Data!$L:$N,3, FALSE) &amp; ",""" &amp; VLOOKUP(DY$1,Data!$L:$M,2, FALSE) &amp; """;"   )             )</f>
        <v/>
      </c>
      <c r="DZ180" t="str">
        <f>IF(Data!$L181=DZ$1, "",             IF(ISERR(SEARCH(DZ$1,Data!$H181)),        "",          ";" &amp; VLOOKUP(DZ$1,Data!$L:$N,3, FALSE) &amp; ",""" &amp; VLOOKUP(DZ$1,Data!$L:$M,2, FALSE) &amp; """;"   )             )</f>
        <v/>
      </c>
      <c r="EA180" t="str">
        <f>IF(Data!$L181=EA$1, "",             IF(ISERR(SEARCH(EA$1,Data!$H181)),        "",          ";" &amp; VLOOKUP(EA$1,Data!$L:$N,3, FALSE) &amp; ",""" &amp; VLOOKUP(EA$1,Data!$L:$M,2, FALSE) &amp; """;"   )             )</f>
        <v/>
      </c>
      <c r="EB180" t="str">
        <f>IF(Data!$L181=EB$1, "",             IF(ISERR(SEARCH(EB$1,Data!$H181)),        "",          ";" &amp; VLOOKUP(EB$1,Data!$L:$N,3, FALSE) &amp; ",""" &amp; VLOOKUP(EB$1,Data!$L:$M,2, FALSE) &amp; """;"   )             )</f>
        <v/>
      </c>
      <c r="EC180" t="str">
        <f>IF(Data!$L181=EC$1, "",             IF(ISERR(SEARCH(EC$1,Data!$H181)),        "",          ";" &amp; VLOOKUP(EC$1,Data!$L:$N,3, FALSE) &amp; ",""" &amp; VLOOKUP(EC$1,Data!$L:$M,2, FALSE) &amp; """;"   )             )</f>
        <v/>
      </c>
      <c r="ED180" t="str">
        <f>IF(Data!$L181=ED$1, "",             IF(ISERR(SEARCH(ED$1,Data!$H181)),        "",          ";" &amp; VLOOKUP(ED$1,Data!$L:$N,3, FALSE) &amp; ",""" &amp; VLOOKUP(ED$1,Data!$L:$M,2, FALSE) &amp; """;"   )             )</f>
        <v/>
      </c>
      <c r="EE180" t="str">
        <f>IF(Data!$L181=EE$1, "",             IF(ISERR(SEARCH(EE$1,Data!$H181)),        "",          ";" &amp; VLOOKUP(EE$1,Data!$L:$N,3, FALSE) &amp; ",""" &amp; VLOOKUP(EE$1,Data!$L:$M,2, FALSE) &amp; """;"   )             )</f>
        <v/>
      </c>
      <c r="EF180" t="str">
        <f>IF(Data!$L181=EF$1, "",             IF(ISERR(SEARCH(EF$1,Data!$H181)),        "",          ";" &amp; VLOOKUP(EF$1,Data!$L:$N,3, FALSE) &amp; ",""" &amp; VLOOKUP(EF$1,Data!$L:$M,2, FALSE) &amp; """;"   )             )</f>
        <v/>
      </c>
      <c r="EG180" t="str">
        <f>IF(Data!$L181=EG$1, "",             IF(ISERR(SEARCH(EG$1,Data!$H181)),        "",          ";" &amp; VLOOKUP(EG$1,Data!$L:$N,3, FALSE) &amp; ",""" &amp; VLOOKUP(EG$1,Data!$L:$M,2, FALSE) &amp; """;"   )             )</f>
        <v/>
      </c>
      <c r="EH180" t="str">
        <f>IF(Data!$L181=EH$1, "",             IF(ISERR(SEARCH(EH$1,Data!$H181)),        "",          ";" &amp; VLOOKUP(EH$1,Data!$L:$N,3, FALSE) &amp; ",""" &amp; VLOOKUP(EH$1,Data!$L:$M,2, FALSE) &amp; """;"   )             )</f>
        <v/>
      </c>
      <c r="EI180" t="str">
        <f>IF(Data!$L181=EI$1, "",             IF(ISERR(SEARCH(EI$1,Data!$H181)),        "",          ";" &amp; VLOOKUP(EI$1,Data!$L:$N,3, FALSE) &amp; ",""" &amp; VLOOKUP(EI$1,Data!$L:$M,2, FALSE) &amp; """;"   )             )</f>
        <v/>
      </c>
      <c r="EJ180" t="str">
        <f>IF(Data!$L181=EJ$1, "",             IF(ISERR(SEARCH(EJ$1,Data!$H181)),        "",          ";" &amp; VLOOKUP(EJ$1,Data!$L:$N,3, FALSE) &amp; ",""" &amp; VLOOKUP(EJ$1,Data!$L:$M,2, FALSE) &amp; """;"   )             )</f>
        <v/>
      </c>
      <c r="EK180" t="str">
        <f>IF(Data!$L181=EK$1, "",             IF(ISERR(SEARCH(EK$1,Data!$H181)),        "",          ";" &amp; VLOOKUP(EK$1,Data!$L:$N,3, FALSE) &amp; ",""" &amp; VLOOKUP(EK$1,Data!$L:$M,2, FALSE) &amp; """;"   )             )</f>
        <v/>
      </c>
      <c r="EL180" t="str">
        <f>IF(Data!$L181=EL$1, "",             IF(ISERR(SEARCH(EL$1,Data!$H181)),        "",          ";" &amp; VLOOKUP(EL$1,Data!$L:$N,3, FALSE) &amp; ",""" &amp; VLOOKUP(EL$1,Data!$L:$M,2, FALSE) &amp; """;"   )             )</f>
        <v/>
      </c>
      <c r="EM180" t="str">
        <f>IF(Data!$L181=EM$1, "",             IF(ISERR(SEARCH(EM$1,Data!$H181)),        "",          ";" &amp; VLOOKUP(EM$1,Data!$L:$N,3, FALSE) &amp; ",""" &amp; VLOOKUP(EM$1,Data!$L:$M,2, FALSE) &amp; """;"   )             )</f>
        <v/>
      </c>
      <c r="EN180" t="str">
        <f>IF(Data!$L181=EN$1, "",             IF(ISERR(SEARCH(EN$1,Data!$H181)),        "",          ";" &amp; VLOOKUP(EN$1,Data!$L:$N,3, FALSE) &amp; ",""" &amp; VLOOKUP(EN$1,Data!$L:$M,2, FALSE) &amp; """;"   )             )</f>
        <v/>
      </c>
      <c r="EO180" t="str">
        <f>IF(Data!$L181=EO$1, "",             IF(ISERR(SEARCH(EO$1,Data!$H181)),        "",          ";" &amp; VLOOKUP(EO$1,Data!$L:$N,3, FALSE) &amp; ",""" &amp; VLOOKUP(EO$1,Data!$L:$M,2, FALSE) &amp; """;"   )             )</f>
        <v/>
      </c>
      <c r="EP180" t="str">
        <f>IF(Data!$L181=EP$1, "",             IF(ISERR(SEARCH(EP$1,Data!$H181)),        "",          ";" &amp; VLOOKUP(EP$1,Data!$L:$N,3, FALSE) &amp; ",""" &amp; VLOOKUP(EP$1,Data!$L:$M,2, FALSE) &amp; """;"   )             )</f>
        <v/>
      </c>
      <c r="EQ180" t="str">
        <f>IF(Data!$L181=EQ$1, "",             IF(ISERR(SEARCH(EQ$1,Data!$H181)),        "",          ";" &amp; VLOOKUP(EQ$1,Data!$L:$N,3, FALSE) &amp; ",""" &amp; VLOOKUP(EQ$1,Data!$L:$M,2, FALSE) &amp; """;"   )             )</f>
        <v/>
      </c>
      <c r="ER180" t="str">
        <f>IF(Data!$L181=ER$1, "",             IF(ISERR(SEARCH(ER$1,Data!$H181)),        "",          ";" &amp; VLOOKUP(ER$1,Data!$L:$N,3, FALSE) &amp; ",""" &amp; VLOOKUP(ER$1,Data!$L:$M,2, FALSE) &amp; """;"   )             )</f>
        <v/>
      </c>
      <c r="ES180" t="str">
        <f>IF(Data!$L181=ES$1, "",             IF(ISERR(SEARCH(ES$1,Data!$H181)),        "",          ";" &amp; VLOOKUP(ES$1,Data!$L:$N,3, FALSE) &amp; ",""" &amp; VLOOKUP(ES$1,Data!$L:$M,2, FALSE) &amp; """;"   )             )</f>
        <v/>
      </c>
      <c r="ET180" t="str">
        <f>IF(Data!$L181=ET$1, "",             IF(ISERR(SEARCH(ET$1,Data!$H181)),        "",          ";" &amp; VLOOKUP(ET$1,Data!$L:$N,3, FALSE) &amp; ",""" &amp; VLOOKUP(ET$1,Data!$L:$M,2, FALSE) &amp; """;"   )             )</f>
        <v/>
      </c>
      <c r="EU180" t="str">
        <f>IF(Data!$L181=EU$1, "",             IF(ISERR(SEARCH(EU$1,Data!$H181)),        "",          ";" &amp; VLOOKUP(EU$1,Data!$L:$N,3, FALSE) &amp; ",""" &amp; VLOOKUP(EU$1,Data!$L:$M,2, FALSE) &amp; """;"   )             )</f>
        <v/>
      </c>
      <c r="EV180" t="str">
        <f>IF(Data!$L181=EV$1, "",             IF(ISERR(SEARCH(EV$1,Data!$H181)),        "",          ";" &amp; VLOOKUP(EV$1,Data!$L:$N,3, FALSE) &amp; ",""" &amp; VLOOKUP(EV$1,Data!$L:$M,2, FALSE) &amp; """;"   )             )</f>
        <v/>
      </c>
      <c r="EW180" t="str">
        <f>IF(Data!$L181=EW$1, "",             IF(ISERR(SEARCH(EW$1,Data!$H181)),        "",          ";" &amp; VLOOKUP(EW$1,Data!$L:$N,3, FALSE) &amp; ",""" &amp; VLOOKUP(EW$1,Data!$L:$M,2, FALSE) &amp; """;"   )             )</f>
        <v/>
      </c>
      <c r="EX180" t="str">
        <f>IF(Data!$L181=EX$1, "",             IF(ISERR(SEARCH(EX$1,Data!$H181)),        "",          ";" &amp; VLOOKUP(EX$1,Data!$L:$N,3, FALSE) &amp; ",""" &amp; VLOOKUP(EX$1,Data!$L:$M,2, FALSE) &amp; """;"   )             )</f>
        <v/>
      </c>
      <c r="EY180" t="str">
        <f>IF(Data!$L181=EY$1, "",             IF(ISERR(SEARCH(EY$1,Data!$H181)),        "",          ";" &amp; VLOOKUP(EY$1,Data!$L:$N,3, FALSE) &amp; ",""" &amp; VLOOKUP(EY$1,Data!$L:$M,2, FALSE) &amp; """;"   )             )</f>
        <v/>
      </c>
      <c r="EZ180" t="str">
        <f>IF(Data!$L181=EZ$1, "",             IF(ISERR(SEARCH(EZ$1,Data!$H181)),        "",          ";" &amp; VLOOKUP(EZ$1,Data!$L:$N,3, FALSE) &amp; ",""" &amp; VLOOKUP(EZ$1,Data!$L:$M,2, FALSE) &amp; """;"   )             )</f>
        <v/>
      </c>
      <c r="FA180" t="str">
        <f>IF(Data!$L181=FA$1, "",             IF(ISERR(SEARCH(FA$1,Data!$H181)),        "",          ";" &amp; VLOOKUP(FA$1,Data!$L:$N,3, FALSE) &amp; ",""" &amp; VLOOKUP(FA$1,Data!$L:$M,2, FALSE) &amp; """;"   )             )</f>
        <v/>
      </c>
      <c r="FB180" t="str">
        <f>IF(Data!$L181=FB$1, "",             IF(ISERR(SEARCH(FB$1,Data!$H181)),        "",          ";" &amp; VLOOKUP(FB$1,Data!$L:$N,3, FALSE) &amp; ",""" &amp; VLOOKUP(FB$1,Data!$L:$M,2, FALSE) &amp; """;"   )             )</f>
        <v/>
      </c>
      <c r="FC180" t="str">
        <f>IF(Data!$L181=FC$1, "",             IF(ISERR(SEARCH(FC$1,Data!$H181)),        "",          ";" &amp; VLOOKUP(FC$1,Data!$L:$N,3, FALSE) &amp; ",""" &amp; VLOOKUP(FC$1,Data!$L:$M,2, FALSE) &amp; """;"   )             )</f>
        <v/>
      </c>
      <c r="FD180" t="str">
        <f>IF(Data!$L181=FD$1, "",             IF(ISERR(SEARCH(FD$1,Data!$H181)),        "",          ";" &amp; VLOOKUP(FD$1,Data!$L:$N,3, FALSE) &amp; ",""" &amp; VLOOKUP(FD$1,Data!$L:$M,2, FALSE) &amp; """;"   )             )</f>
        <v/>
      </c>
      <c r="FE180" t="str">
        <f>IF(Data!$L181=FE$1, "",             IF(ISERR(SEARCH(FE$1,Data!$H181)),        "",          ";" &amp; VLOOKUP(FE$1,Data!$L:$N,3, FALSE) &amp; ",""" &amp; VLOOKUP(FE$1,Data!$L:$M,2, FALSE) &amp; """;"   )             )</f>
        <v/>
      </c>
      <c r="FF180" t="str">
        <f>IF(Data!$L181=FF$1, "",             IF(ISERR(SEARCH(FF$1,Data!$H181)),        "",          ";" &amp; VLOOKUP(FF$1,Data!$L:$N,3, FALSE) &amp; ",""" &amp; VLOOKUP(FF$1,Data!$L:$M,2, FALSE) &amp; """;"   )             )</f>
        <v/>
      </c>
      <c r="FG180" t="str">
        <f>IF(Data!$L181=FG$1, "",             IF(ISERR(SEARCH(FG$1,Data!$H181)),        "",          ";" &amp; VLOOKUP(FG$1,Data!$L:$N,3, FALSE) &amp; ",""" &amp; VLOOKUP(FG$1,Data!$L:$M,2, FALSE) &amp; """;"   )             )</f>
        <v/>
      </c>
      <c r="FH180" t="str">
        <f>IF(Data!$L181=FH$1, "",             IF(ISERR(SEARCH(FH$1,Data!$H181)),        "",          ";" &amp; VLOOKUP(FH$1,Data!$L:$N,3, FALSE) &amp; ",""" &amp; VLOOKUP(FH$1,Data!$L:$M,2, FALSE) &amp; """;"   )             )</f>
        <v/>
      </c>
      <c r="FI180" t="str">
        <f>IF(Data!$L181=FI$1, "",             IF(ISERR(SEARCH(FI$1,Data!$H181)),        "",          ";" &amp; VLOOKUP(FI$1,Data!$L:$N,3, FALSE) &amp; ",""" &amp; VLOOKUP(FI$1,Data!$L:$M,2, FALSE) &amp; """;"   )             )</f>
        <v/>
      </c>
      <c r="FJ180" t="str">
        <f>IF(Data!$L181=FJ$1, "",             IF(ISERR(SEARCH(FJ$1,Data!$H181)),        "",          ";" &amp; VLOOKUP(FJ$1,Data!$L:$N,3, FALSE) &amp; ",""" &amp; VLOOKUP(FJ$1,Data!$L:$M,2, FALSE) &amp; """;"   )             )</f>
        <v/>
      </c>
      <c r="FK180" t="str">
        <f>IF(Data!$L181=FK$1, "",             IF(ISERR(SEARCH(FK$1,Data!$H181)),        "",          ";" &amp; VLOOKUP(FK$1,Data!$L:$N,3, FALSE) &amp; ",""" &amp; VLOOKUP(FK$1,Data!$L:$M,2, FALSE) &amp; """;"   )             )</f>
        <v/>
      </c>
      <c r="FL180" t="str">
        <f>IF(Data!$L181=FL$1, "",             IF(ISERR(SEARCH(FL$1,Data!$H181)),        "",          ";" &amp; VLOOKUP(FL$1,Data!$L:$N,3, FALSE) &amp; ",""" &amp; VLOOKUP(FL$1,Data!$L:$M,2, FALSE) &amp; """;"   )             )</f>
        <v/>
      </c>
      <c r="FM180" t="str">
        <f>IF(Data!$L181=FM$1, "",             IF(ISERR(SEARCH(FM$1,Data!$H181)),        "",          ";" &amp; VLOOKUP(FM$1,Data!$L:$N,3, FALSE) &amp; ",""" &amp; VLOOKUP(FM$1,Data!$L:$M,2, FALSE) &amp; """;"   )             )</f>
        <v/>
      </c>
      <c r="FN180" t="str">
        <f>IF(Data!$L181=FN$1, "",             IF(ISERR(SEARCH(FN$1,Data!$H181)),        "",          ";" &amp; VLOOKUP(FN$1,Data!$L:$N,3, FALSE) &amp; ",""" &amp; VLOOKUP(FN$1,Data!$L:$M,2, FALSE) &amp; """;"   )             )</f>
        <v/>
      </c>
      <c r="FO180" t="str">
        <f>IF(Data!$L181=FO$1, "",             IF(ISERR(SEARCH(FO$1,Data!$H181)),        "",          ";" &amp; VLOOKUP(FO$1,Data!$L:$N,3, FALSE) &amp; ",""" &amp; VLOOKUP(FO$1,Data!$L:$M,2, FALSE) &amp; """;"   )             )</f>
        <v/>
      </c>
      <c r="FP180" t="str">
        <f>IF(Data!$L181=FP$1, "",             IF(ISERR(SEARCH(FP$1,Data!$H181)),        "",          ";" &amp; VLOOKUP(FP$1,Data!$L:$N,3, FALSE) &amp; ",""" &amp; VLOOKUP(FP$1,Data!$L:$M,2, FALSE) &amp; """;"   )             )</f>
        <v/>
      </c>
      <c r="FQ180" t="str">
        <f>IF(Data!$L181=FQ$1, "",             IF(ISERR(SEARCH(FQ$1,Data!$H181)),        "",          ";" &amp; VLOOKUP(FQ$1,Data!$L:$N,3, FALSE) &amp; ",""" &amp; VLOOKUP(FQ$1,Data!$L:$M,2, FALSE) &amp; """;"   )             )</f>
        <v/>
      </c>
      <c r="FR180" t="str">
        <f>IF(Data!$L181=FR$1, "",             IF(ISERR(SEARCH(FR$1,Data!$H181)),        "",          ";" &amp; VLOOKUP(FR$1,Data!$L:$N,3, FALSE) &amp; ",""" &amp; VLOOKUP(FR$1,Data!$L:$M,2, FALSE) &amp; """;"   )             )</f>
        <v/>
      </c>
      <c r="FS180" t="str">
        <f>IF(Data!$L181=FS$1, "",             IF(ISERR(SEARCH(FS$1,Data!$H181)),        "",          ";" &amp; VLOOKUP(FS$1,Data!$L:$N,3, FALSE) &amp; ",""" &amp; VLOOKUP(FS$1,Data!$L:$M,2, FALSE) &amp; """;"   )             )</f>
        <v/>
      </c>
      <c r="FT180" t="str">
        <f>IF(Data!$L181=FT$1, "",             IF(ISERR(SEARCH(FT$1,Data!$H181)),        "",          ";" &amp; VLOOKUP(FT$1,Data!$L:$N,3, FALSE) &amp; ",""" &amp; VLOOKUP(FT$1,Data!$L:$M,2, FALSE) &amp; """;"   )             )</f>
        <v/>
      </c>
      <c r="FU180" t="str">
        <f>IF(Data!$L181=FU$1, "",             IF(ISERR(SEARCH(FU$1,Data!$H181)),        "",          ";" &amp; VLOOKUP(FU$1,Data!$L:$N,3, FALSE) &amp; ",""" &amp; VLOOKUP(FU$1,Data!$L:$M,2, FALSE) &amp; """;"   )             )</f>
        <v/>
      </c>
      <c r="FV180" t="str">
        <f>IF(Data!$L181=FV$1, "",             IF(ISERR(SEARCH(FV$1,Data!$H181)),        "",          ";" &amp; VLOOKUP(FV$1,Data!$L:$N,3, FALSE) &amp; ",""" &amp; VLOOKUP(FV$1,Data!$L:$M,2, FALSE) &amp; """;"   )             )</f>
        <v/>
      </c>
      <c r="FW180" t="str">
        <f>IF(Data!$L181=FW$1, "",             IF(ISERR(SEARCH(FW$1,Data!$H181)),        "",          ";" &amp; VLOOKUP(FW$1,Data!$L:$N,3, FALSE) &amp; ",""" &amp; VLOOKUP(FW$1,Data!$L:$M,2, FALSE) &amp; """;"   )             )</f>
        <v/>
      </c>
      <c r="FX180" t="str">
        <f>IF(Data!$L181=FX$1, "",             IF(ISERR(SEARCH(FX$1,Data!$H181)),        "",          ";" &amp; VLOOKUP(FX$1,Data!$L:$N,3, FALSE) &amp; ",""" &amp; VLOOKUP(FX$1,Data!$L:$M,2, FALSE) &amp; """;"   )             )</f>
        <v/>
      </c>
      <c r="FY180" t="str">
        <f>IF(Data!$L181=FY$1, "",             IF(ISERR(SEARCH(FY$1,Data!$H181)),        "",          ";" &amp; VLOOKUP(FY$1,Data!$L:$N,3, FALSE) &amp; ",""" &amp; VLOOKUP(FY$1,Data!$L:$M,2, FALSE) &amp; """;"   )             )</f>
        <v/>
      </c>
      <c r="FZ180" t="str">
        <f>IF(Data!$L181=FZ$1, "",             IF(ISERR(SEARCH(FZ$1,Data!$H181)),        "",          ";" &amp; VLOOKUP(FZ$1,Data!$L:$N,3, FALSE) &amp; ",""" &amp; VLOOKUP(FZ$1,Data!$L:$M,2, FALSE) &amp; """;"   )             )</f>
        <v/>
      </c>
      <c r="GA180" t="str">
        <f>IF(Data!$L181=GA$1, "",             IF(ISERR(SEARCH(GA$1,Data!$H181)),        "",          ";" &amp; VLOOKUP(GA$1,Data!$L:$N,3, FALSE) &amp; ",""" &amp; VLOOKUP(GA$1,Data!$L:$M,2, FALSE) &amp; """;"   )             )</f>
        <v/>
      </c>
      <c r="GB180" t="str">
        <f>IF(Data!$L181=GB$1, "",             IF(ISERR(SEARCH(GB$1,Data!$H181)),        "",          ";" &amp; VLOOKUP(GB$1,Data!$L:$N,3, FALSE) &amp; ",""" &amp; VLOOKUP(GB$1,Data!$L:$M,2, FALSE) &amp; """;"   )             )</f>
        <v/>
      </c>
      <c r="GC180" t="str">
        <f>IF(Data!$L181=GC$1, "",             IF(ISERR(SEARCH(GC$1,Data!$H181)),        "",          ";" &amp; VLOOKUP(GC$1,Data!$L:$N,3, FALSE) &amp; ",""" &amp; VLOOKUP(GC$1,Data!$L:$M,2, FALSE) &amp; """;"   )             )</f>
        <v/>
      </c>
      <c r="GD180" t="str">
        <f>IF(Data!$L181=GD$1, "",             IF(ISERR(SEARCH(GD$1,Data!$H181)),        "",          ";" &amp; VLOOKUP(GD$1,Data!$L:$N,3, FALSE) &amp; ",""" &amp; VLOOKUP(GD$1,Data!$L:$M,2, FALSE) &amp; """;"   )             )</f>
        <v/>
      </c>
      <c r="GE180" t="str">
        <f>IF(Data!$L181=GE$1, "",             IF(ISERR(SEARCH(GE$1,Data!$H181)),        "",          ";" &amp; VLOOKUP(GE$1,Data!$L:$N,3, FALSE) &amp; ",""" &amp; VLOOKUP(GE$1,Data!$L:$M,2, FALSE) &amp; """;"   )             )</f>
        <v/>
      </c>
      <c r="GF180" t="str">
        <f>IF(Data!$L181=GF$1, "",             IF(ISERR(SEARCH(GF$1,Data!$H181)),        "",          ";" &amp; VLOOKUP(GF$1,Data!$L:$N,3, FALSE) &amp; ",""" &amp; VLOOKUP(GF$1,Data!$L:$M,2, FALSE) &amp; """;"   )             )</f>
        <v/>
      </c>
      <c r="GG180" t="str">
        <f>IF(Data!$L181=GG$1, "",             IF(ISERR(SEARCH(GG$1,Data!$H181)),        "",          ";" &amp; VLOOKUP(GG$1,Data!$L:$N,3, FALSE) &amp; ",""" &amp; VLOOKUP(GG$1,Data!$L:$M,2, FALSE) &amp; """;"   )             )</f>
        <v/>
      </c>
      <c r="GH180" t="str">
        <f>IF(Data!$L181=GH$1, "",             IF(ISERR(SEARCH(GH$1,Data!$H181)),        "",          ";" &amp; VLOOKUP(GH$1,Data!$L:$N,3, FALSE) &amp; ",""" &amp; VLOOKUP(GH$1,Data!$L:$M,2, FALSE) &amp; """;"   )             )</f>
        <v/>
      </c>
      <c r="GI180" t="str">
        <f>IF(Data!$L181=GI$1, "",             IF(ISERR(SEARCH(GI$1,Data!$H181)),        "",          ";" &amp; VLOOKUP(GI$1,Data!$L:$N,3, FALSE) &amp; ",""" &amp; VLOOKUP(GI$1,Data!$L:$M,2, FALSE) &amp; """;"   )             )</f>
        <v/>
      </c>
      <c r="GJ180" t="str">
        <f>IF(Data!$L181=GJ$1, "",             IF(ISERR(SEARCH(GJ$1,Data!$H181)),        "",          ";" &amp; VLOOKUP(GJ$1,Data!$L:$N,3, FALSE) &amp; ",""" &amp; VLOOKUP(GJ$1,Data!$L:$M,2, FALSE) &amp; """;"   )             )</f>
        <v/>
      </c>
      <c r="GK180" t="str">
        <f>IF(Data!$L181=GK$1, "",             IF(ISERR(SEARCH(GK$1,Data!$H181)),        "",          ";" &amp; VLOOKUP(GK$1,Data!$L:$N,3, FALSE) &amp; ",""" &amp; VLOOKUP(GK$1,Data!$L:$M,2, FALSE) &amp; """;"   )             )</f>
        <v/>
      </c>
      <c r="GL180" t="str">
        <f>IF(Data!$L181=GL$1, "",             IF(ISERR(SEARCH(GL$1,Data!$H181)),        "",          ";" &amp; VLOOKUP(GL$1,Data!$L:$N,3, FALSE) &amp; ",""" &amp; VLOOKUP(GL$1,Data!$L:$M,2, FALSE) &amp; """;"   )             )</f>
        <v/>
      </c>
      <c r="GM180" t="str">
        <f>IF(Data!$L181=GM$1, "",             IF(ISERR(SEARCH(GM$1,Data!$H181)),        "",          ";" &amp; VLOOKUP(GM$1,Data!$L:$N,3, FALSE) &amp; ",""" &amp; VLOOKUP(GM$1,Data!$L:$M,2, FALSE) &amp; """;"   )             )</f>
        <v/>
      </c>
      <c r="GN180" t="str">
        <f>IF(Data!$L181=GN$1, "",             IF(ISERR(SEARCH(GN$1,Data!$H181)),        "",          ";" &amp; VLOOKUP(GN$1,Data!$L:$N,3, FALSE) &amp; ",""" &amp; VLOOKUP(GN$1,Data!$L:$M,2, FALSE) &amp; """;"   )             )</f>
        <v/>
      </c>
      <c r="GO180" t="str">
        <f>IF(Data!$L181=GO$1, "",             IF(ISERR(SEARCH(GO$1,Data!$H181)),        "",          ";" &amp; VLOOKUP(GO$1,Data!$L:$N,3, FALSE) &amp; ",""" &amp; VLOOKUP(GO$1,Data!$L:$M,2, FALSE) &amp; """;"   )             )</f>
        <v/>
      </c>
      <c r="GP180" t="str">
        <f>IF(Data!$L181=GP$1, "",             IF(ISERR(SEARCH(GP$1,Data!$H181)),        "",          ";" &amp; VLOOKUP(GP$1,Data!$L:$N,3, FALSE) &amp; ",""" &amp; VLOOKUP(GP$1,Data!$L:$M,2, FALSE) &amp; """;"   )             )</f>
        <v/>
      </c>
      <c r="GQ180" t="str">
        <f>IF(Data!$L181=GQ$1, "",             IF(ISERR(SEARCH(GQ$1,Data!$H181)),        "",          ";" &amp; VLOOKUP(GQ$1,Data!$L:$N,3, FALSE) &amp; ",""" &amp; VLOOKUP(GQ$1,Data!$L:$M,2, FALSE) &amp; """;"   )             )</f>
        <v/>
      </c>
      <c r="GR180" t="str">
        <f>IF(Data!$L181=GR$1, "",             IF(ISERR(SEARCH(GR$1,Data!$H181)),        "",          ";" &amp; VLOOKUP(GR$1,Data!$L:$N,3, FALSE) &amp; ",""" &amp; VLOOKUP(GR$1,Data!$L:$M,2, FALSE) &amp; """;"   )             )</f>
        <v/>
      </c>
      <c r="GS180" t="str">
        <f>IF(Data!$L181=GS$1, "",             IF(ISERR(SEARCH(GS$1,Data!$H181)),        "",          ";" &amp; VLOOKUP(GS$1,Data!$L:$N,3, FALSE) &amp; ",""" &amp; VLOOKUP(GS$1,Data!$L:$M,2, FALSE) &amp; """;"   )             )</f>
        <v/>
      </c>
      <c r="GT180" t="str">
        <f>IF(Data!$L181=GT$1, "",             IF(ISERR(SEARCH(GT$1,Data!$H181)),        "",          ";" &amp; VLOOKUP(GT$1,Data!$L:$N,3, FALSE) &amp; ",""" &amp; VLOOKUP(GT$1,Data!$L:$M,2, FALSE) &amp; """;"   )             )</f>
        <v/>
      </c>
      <c r="GU180" t="str">
        <f>IF(Data!$L181=GU$1, "",             IF(ISERR(SEARCH(GU$1,Data!$H181)),        "",          ";" &amp; VLOOKUP(GU$1,Data!$L:$N,3, FALSE) &amp; ",""" &amp; VLOOKUP(GU$1,Data!$L:$M,2, FALSE) &amp; """;"   )             )</f>
        <v/>
      </c>
      <c r="GV180" t="str">
        <f>IF(Data!$L181=GV$1, "",             IF(ISERR(SEARCH(GV$1,Data!$H181)),        "",          ";" &amp; VLOOKUP(GV$1,Data!$L:$N,3, FALSE) &amp; ",""" &amp; VLOOKUP(GV$1,Data!$L:$M,2, FALSE) &amp; """;"   )             )</f>
        <v/>
      </c>
      <c r="GW180" t="str">
        <f>IF(Data!$L181=GW$1, "",             IF(ISERR(SEARCH(GW$1,Data!$H181)),        "",          ";" &amp; VLOOKUP(GW$1,Data!$L:$N,3, FALSE) &amp; ",""" &amp; VLOOKUP(GW$1,Data!$L:$M,2, FALSE) &amp; """;"   )             )</f>
        <v/>
      </c>
      <c r="GX180" t="str">
        <f>IF(Data!$L181=GX$1, "",             IF(ISERR(SEARCH(GX$1,Data!$H181)),        "",          ";" &amp; VLOOKUP(GX$1,Data!$L:$N,3, FALSE) &amp; ",""" &amp; VLOOKUP(GX$1,Data!$L:$M,2, FALSE) &amp; """;"   )             )</f>
        <v/>
      </c>
      <c r="GY180" t="str">
        <f>IF(Data!$L181=GY$1, "",             IF(ISERR(SEARCH(GY$1,Data!$H181)),        "",          ";" &amp; VLOOKUP(GY$1,Data!$L:$N,3, FALSE) &amp; ",""" &amp; VLOOKUP(GY$1,Data!$L:$M,2, FALSE) &amp; """;"   )             )</f>
        <v/>
      </c>
      <c r="GZ180" t="str">
        <f>IF(Data!$L181=GZ$1, "",             IF(ISERR(SEARCH(GZ$1,Data!$H181)),        "",          ";" &amp; VLOOKUP(GZ$1,Data!$L:$N,3, FALSE) &amp; ",""" &amp; VLOOKUP(GZ$1,Data!$L:$M,2, FALSE) &amp; """;"   )             )</f>
        <v/>
      </c>
      <c r="HA180" t="str">
        <f>IF(Data!$L181=HA$1, "",             IF(ISERR(SEARCH(HA$1,Data!$H181)),        "",          ";" &amp; VLOOKUP(HA$1,Data!$L:$N,3, FALSE) &amp; ",""" &amp; VLOOKUP(HA$1,Data!$L:$M,2, FALSE) &amp; """;"   )             )</f>
        <v/>
      </c>
      <c r="HB180" t="str">
        <f>IF(Data!$L181=HB$1, "",             IF(ISERR(SEARCH(HB$1,Data!$H181)),        "",          ";" &amp; VLOOKUP(HB$1,Data!$L:$N,3, FALSE) &amp; ",""" &amp; VLOOKUP(HB$1,Data!$L:$M,2, FALSE) &amp; """;"   )             )</f>
        <v/>
      </c>
      <c r="HC180" t="str">
        <f>IF(Data!$L181=HC$1, "",             IF(ISERR(SEARCH(HC$1,Data!$H181)),        "",          ";" &amp; VLOOKUP(HC$1,Data!$L:$N,3, FALSE) &amp; ",""" &amp; VLOOKUP(HC$1,Data!$L:$M,2, FALSE) &amp; """;"   )             )</f>
        <v/>
      </c>
      <c r="HD180" t="str">
        <f>IF(Data!$L181=HD$1, "",             IF(ISERR(SEARCH(HD$1,Data!$H181)),        "",          ";" &amp; VLOOKUP(HD$1,Data!$L:$N,3, FALSE) &amp; ",""" &amp; VLOOKUP(HD$1,Data!$L:$M,2, FALSE) &amp; """;"   )             )</f>
        <v/>
      </c>
      <c r="HE180" t="str">
        <f>IF(Data!$L181=HE$1, "",             IF(ISERR(SEARCH(HE$1,Data!$H181)),        "",          ";" &amp; VLOOKUP(HE$1,Data!$L:$N,3, FALSE) &amp; ",""" &amp; VLOOKUP(HE$1,Data!$L:$M,2, FALSE) &amp; """;"   )             )</f>
        <v/>
      </c>
      <c r="HF180" t="str">
        <f>IF(Data!$L181=HF$1, "",             IF(ISERR(SEARCH(HF$1,Data!$H181)),        "",          ";" &amp; VLOOKUP(HF$1,Data!$L:$N,3, FALSE) &amp; ",""" &amp; VLOOKUP(HF$1,Data!$L:$M,2, FALSE) &amp; """;"   )             )</f>
        <v/>
      </c>
      <c r="HG180" t="str">
        <f>IF(Data!$L181=HG$1, "",             IF(ISERR(SEARCH(HG$1,Data!$H181)),        "",          ";" &amp; VLOOKUP(HG$1,Data!$L:$N,3, FALSE) &amp; ",""" &amp; VLOOKUP(HG$1,Data!$L:$M,2, FALSE) &amp; """;"   )             )</f>
        <v/>
      </c>
      <c r="HH180" t="str">
        <f>IF(Data!$L181=HH$1, "",             IF(ISERR(SEARCH(HH$1,Data!$H181)),        "",          ";" &amp; VLOOKUP(HH$1,Data!$L:$N,3, FALSE) &amp; ",""" &amp; VLOOKUP(HH$1,Data!$L:$M,2, FALSE) &amp; """;"   )             )</f>
        <v/>
      </c>
      <c r="HI180" t="str">
        <f>IF(Data!$L181=HI$1, "",             IF(ISERR(SEARCH(HI$1,Data!$H181)),        "",          ";" &amp; VLOOKUP(HI$1,Data!$L:$N,3, FALSE) &amp; ",""" &amp; VLOOKUP(HI$1,Data!$L:$M,2, FALSE) &amp; """;"   )             )</f>
        <v/>
      </c>
      <c r="HJ180" t="str">
        <f>IF(Data!$L181=HJ$1, "",             IF(ISERR(SEARCH(HJ$1,Data!$H181)),        "",          ";" &amp; VLOOKUP(HJ$1,Data!$L:$N,3, FALSE) &amp; ",""" &amp; VLOOKUP(HJ$1,Data!$L:$M,2, FALSE) &amp; """;"   )             )</f>
        <v/>
      </c>
      <c r="HK180" t="str">
        <f>IF(Data!$L181=HK$1, "",             IF(ISERR(SEARCH(HK$1,Data!$H181)),        "",          ";" &amp; VLOOKUP(HK$1,Data!$L:$N,3, FALSE) &amp; ",""" &amp; VLOOKUP(HK$1,Data!$L:$M,2, FALSE) &amp; """;"   )             )</f>
        <v/>
      </c>
      <c r="HL180" t="str">
        <f>IF(Data!$L181=HL$1, "",             IF(ISERR(SEARCH(HL$1,Data!$H181)),        "",          ";" &amp; VLOOKUP(HL$1,Data!$L:$N,3, FALSE) &amp; ",""" &amp; VLOOKUP(HL$1,Data!$L:$M,2, FALSE) &amp; """;"   )             )</f>
        <v/>
      </c>
      <c r="HM180" t="str">
        <f>IF(Data!$L181=HM$1, "",             IF(ISERR(SEARCH(HM$1,Data!$H181)),        "",          ";" &amp; VLOOKUP(HM$1,Data!$L:$N,3, FALSE) &amp; ",""" &amp; VLOOKUP(HM$1,Data!$L:$M,2, FALSE) &amp; """;"   )             )</f>
        <v/>
      </c>
      <c r="HN180" t="str">
        <f>IF(Data!$L181=HN$1, "",             IF(ISERR(SEARCH(HN$1,Data!$H181)),        "",          ";" &amp; VLOOKUP(HN$1,Data!$L:$N,3, FALSE) &amp; ",""" &amp; VLOOKUP(HN$1,Data!$L:$M,2, FALSE) &amp; """;"   )             )</f>
        <v/>
      </c>
      <c r="HO180" t="str">
        <f>IF(Data!$L181=HO$1, "",             IF(ISERR(SEARCH(HO$1,Data!$H181)),        "",          ";" &amp; VLOOKUP(HO$1,Data!$L:$N,3, FALSE) &amp; ",""" &amp; VLOOKUP(HO$1,Data!$L:$M,2, FALSE) &amp; """;"   )             )</f>
        <v/>
      </c>
      <c r="HP180" t="str">
        <f>IF(Data!$L181=HP$1, "",             IF(ISERR(SEARCH(HP$1,Data!$H181)),        "",          ";" &amp; VLOOKUP(HP$1,Data!$L:$N,3, FALSE) &amp; ",""" &amp; VLOOKUP(HP$1,Data!$L:$M,2, FALSE) &amp; """;"   )             )</f>
        <v/>
      </c>
      <c r="HQ180" t="str">
        <f>IF(Data!$L181=HQ$1, "",             IF(ISERR(SEARCH(HQ$1,Data!$H181)),        "",          ";" &amp; VLOOKUP(HQ$1,Data!$L:$N,3, FALSE) &amp; ",""" &amp; VLOOKUP(HQ$1,Data!$L:$M,2, FALSE) &amp; """;"   )             )</f>
        <v>;00000000-0000-0000-0000-000000000213,"HUMAN";</v>
      </c>
      <c r="HR180" t="str">
        <f>IF(Data!$L181=HR$1, "",             IF(ISERR(SEARCH(HR$1,Data!$H181)),        "",          ";" &amp; VLOOKUP(HR$1,Data!$L:$N,3, FALSE) &amp; ",""" &amp; VLOOKUP(HR$1,Data!$L:$M,2, FALSE) &amp; """;"   )             )</f>
        <v/>
      </c>
      <c r="HS180" t="str">
        <f>IF(Data!$L181=HS$1, "",             IF(ISERR(SEARCH(HS$1,Data!$H181)),        "",          ";" &amp; VLOOKUP(HS$1,Data!$L:$N,3, FALSE) &amp; ",""" &amp; VLOOKUP(HS$1,Data!$L:$M,2, FALSE) &amp; """;"   )             )</f>
        <v/>
      </c>
      <c r="HT180" t="str">
        <f>IF(Data!$L181=HT$1, "",             IF(ISERR(SEARCH(HT$1,Data!$H181)),        "",          ";" &amp; VLOOKUP(HT$1,Data!$L:$N,3, FALSE) &amp; ",""" &amp; VLOOKUP(HT$1,Data!$L:$M,2, FALSE) &amp; """;"   )             )</f>
        <v/>
      </c>
      <c r="HU180" t="str">
        <f>IF(Data!$L181=HU$1, "",             IF(ISERR(SEARCH(HU$1,Data!$H181)),        "",          ";" &amp; VLOOKUP(HU$1,Data!$L:$N,3, FALSE) &amp; ",""" &amp; VLOOKUP(HU$1,Data!$L:$M,2, FALSE) &amp; """;"   )             )</f>
        <v/>
      </c>
      <c r="HV180" t="str">
        <f>IF(Data!$L181=HV$1, "",             IF(ISERR(SEARCH(HV$1,Data!$H181)),        "",          ";" &amp; VLOOKUP(HV$1,Data!$L:$N,3, FALSE) &amp; ",""" &amp; VLOOKUP(HV$1,Data!$L:$M,2, FALSE) &amp; """;"   )             )</f>
        <v/>
      </c>
      <c r="HW180" t="str">
        <f>IF(Data!$L181=HW$1, "",             IF(ISERR(SEARCH(HW$1,Data!$H181)),        "",          ";" &amp; VLOOKUP(HW$1,Data!$L:$N,3, FALSE) &amp; ",""" &amp; VLOOKUP(HW$1,Data!$L:$M,2, FALSE) &amp; """;"   )             )</f>
        <v/>
      </c>
      <c r="HX180" t="str">
        <f>IF(Data!$L181=HX$1, "",             IF(ISERR(SEARCH(HX$1,Data!$H181)),        "",          ";" &amp; VLOOKUP(HX$1,Data!$L:$N,3, FALSE) &amp; ",""" &amp; VLOOKUP(HX$1,Data!$L:$M,2, FALSE) &amp; """;"   )             )</f>
        <v/>
      </c>
      <c r="HY180" t="str">
        <f>IF(Data!$L181=HY$1, "",             IF(ISERR(SEARCH(HY$1,Data!$H181)),        "",          ";" &amp; VLOOKUP(HY$1,Data!$L:$N,3, FALSE) &amp; ",""" &amp; VLOOKUP(HY$1,Data!$L:$M,2, FALSE) &amp; """;"   )             )</f>
        <v/>
      </c>
      <c r="HZ180" t="str">
        <f>IF(Data!$L181=HZ$1, "",             IF(ISERR(SEARCH(HZ$1,Data!$H181)),        "",          ";" &amp; VLOOKUP(HZ$1,Data!$L:$N,3, FALSE) &amp; ",""" &amp; VLOOKUP(HZ$1,Data!$L:$M,2, FALSE) &amp; """;"   )             )</f>
        <v/>
      </c>
      <c r="IA180" t="str">
        <f>IF(Data!$L181=IA$1, "",             IF(ISERR(SEARCH(IA$1,Data!$H181)),        "",          ";" &amp; VLOOKUP(IA$1,Data!$L:$N,3, FALSE) &amp; ",""" &amp; VLOOKUP(IA$1,Data!$L:$M,2, FALSE) &amp; """;"   )             )</f>
        <v/>
      </c>
      <c r="IB180" t="str">
        <f>IF(Data!$L181=IB$1, "",             IF(ISERR(SEARCH(IB$1,Data!$H181)),        "",          ";" &amp; VLOOKUP(IB$1,Data!$L:$N,3, FALSE) &amp; ",""" &amp; VLOOKUP(IB$1,Data!$L:$M,2, FALSE) &amp; """;"   )             )</f>
        <v/>
      </c>
      <c r="IC180" t="str">
        <f>IF(Data!$L181=IC$1, "",             IF(ISERR(SEARCH(IC$1,Data!$H181)),        "",          ";" &amp; VLOOKUP(IC$1,Data!$L:$N,3, FALSE) &amp; ",""" &amp; VLOOKUP(IC$1,Data!$L:$M,2, FALSE) &amp; """;"   )             )</f>
        <v/>
      </c>
      <c r="ID180" t="str">
        <f>IF(Data!$L181=ID$1, "",             IF(ISERR(SEARCH(ID$1,Data!$H181)),        "",          ";" &amp; VLOOKUP(ID$1,Data!$L:$N,3, FALSE) &amp; ",""" &amp; VLOOKUP(ID$1,Data!$L:$M,2, FALSE) &amp; """;"   )             )</f>
        <v/>
      </c>
      <c r="IE180" t="str">
        <f>IF(Data!$L181=IE$1, "",             IF(ISERR(SEARCH(IE$1,Data!$H181)),        "",          ";" &amp; VLOOKUP(IE$1,Data!$L:$N,3, FALSE) &amp; ",""" &amp; VLOOKUP(IE$1,Data!$L:$M,2, FALSE) &amp; """;"   )             )</f>
        <v/>
      </c>
      <c r="IF180" t="str">
        <f>IF(Data!$L181=IF$1, "",             IF(ISERR(SEARCH(IF$1,Data!$H181)),        "",          ";" &amp; VLOOKUP(IF$1,Data!$L:$N,3, FALSE) &amp; ",""" &amp; VLOOKUP(IF$1,Data!$L:$M,2, FALSE) &amp; """;"   )             )</f>
        <v/>
      </c>
      <c r="IG180" t="str">
        <f>IF(Data!$L181=IG$1, "",             IF(ISERR(SEARCH(IG$1,Data!$H181)),        "",          ";" &amp; VLOOKUP(IG$1,Data!$L:$N,3, FALSE) &amp; ",""" &amp; VLOOKUP(IG$1,Data!$L:$M,2, FALSE) &amp; """;"   )             )</f>
        <v/>
      </c>
      <c r="IH180" t="str">
        <f>IF(Data!$L181=IH$1, "",             IF(ISERR(SEARCH(IH$1,Data!$H181)),        "",          ";" &amp; VLOOKUP(IH$1,Data!$L:$N,3, FALSE) &amp; ",""" &amp; VLOOKUP(IH$1,Data!$L:$M,2, FALSE) &amp; """;"   )             )</f>
        <v/>
      </c>
      <c r="II180" t="str">
        <f>IF(Data!$L181=II$1, "",             IF(ISERR(SEARCH(II$1,Data!$H181)),        "",          ";" &amp; VLOOKUP(II$1,Data!$L:$N,3, FALSE) &amp; ",""" &amp; VLOOKUP(II$1,Data!$L:$M,2, FALSE) &amp; """;"   )             )</f>
        <v/>
      </c>
    </row>
    <row r="181" spans="1:243" x14ac:dyDescent="0.3">
      <c r="A181" t="str">
        <f>Data!L182</f>
        <v>Luke Skywalker</v>
      </c>
      <c r="B181" s="15" t="str">
        <f>VLOOKUP(Tableau36[[#This Row],[Character]],Data!L:N,3,FALSE)</f>
        <v>00000000-0000-0000-0000-000000000180</v>
      </c>
      <c r="C181" s="15" t="str">
        <f>VLOOKUP(Tableau36[[#This Row],[Character]],Data!L:M,2,FALSE)</f>
        <v>HUMAN</v>
      </c>
      <c r="D181" s="15" t="str">
        <f>SUBSTITUTE(     SUBSTITUTE(Tableau36[[#This Row],[character_id,character_type,friend_id,friend_type]],",""DROID""",""),    ",""HUMAN""", "")</f>
        <v>00000000-0000-0000-0000-000000000180,00000000-0000-0000-0000-000000000094/00000000-0000-0000-0000-000000000180,00000000-0000-0000-0000-000000000179</v>
      </c>
      <c r="E181" s="15" t="str">
        <f>IF(Tableau36[[#This Row],[With char''s id]] = "", "",    MID(Tableau36[[#This Row],[With char''s id]], 2, LEN(Tableau36[[#This Row],[With char''s id]])-1))</f>
        <v>00000000-0000-0000-0000-000000000180,"HUMAN",00000000-0000-0000-0000-000000000094,"HUMAN"/00000000-0000-0000-0000-000000000180,"HUMAN",00000000-0000-0000-0000-000000000179,"HUMAN"</v>
      </c>
      <c r="F181" s="15" t="str">
        <f>SUBSTITUTE(Tableau36[[#This Row],[List of friend''s id]],  "/",    "/" &amp; Tableau36[[#This Row],[Character''s id]] &amp; ",""" &amp; Tableau36[[#This Row],[Type]] &amp; """,")</f>
        <v>/00000000-0000-0000-0000-000000000180,"HUMAN",00000000-0000-0000-0000-000000000094,"HUMAN"/00000000-0000-0000-0000-000000000180,"HUMAN",00000000-0000-0000-0000-000000000179,"HUMAN"</v>
      </c>
      <c r="G181" t="str">
        <f>IF( Tableau36[[#This Row],[removed double semi-colon]]="", "", "/" &amp; MID(Tableau36[[#This Row],[removed double semi-colon]],2,LEN(Tableau36[[#This Row],[removed double semi-colon]]) - 2) )</f>
        <v>/00000000-0000-0000-0000-000000000094,"HUMAN"/00000000-0000-0000-0000-000000000179,"HUMAN"</v>
      </c>
      <c r="H181" t="str">
        <f>SUBSTITUTE(Tableau36[[#This Row],[Concatenation]],";;","/")</f>
        <v>;00000000-0000-0000-0000-000000000094,"HUMAN"/00000000-0000-0000-0000-000000000179,"HUMAN";</v>
      </c>
      <c r="I181" t="str">
        <f>friends!M181&amp; friends!N181&amp; friends!O181&amp; friends!P181&amp; friends!Q181&amp; friends!R181&amp; friends!S181&amp; friends!T181&amp; friends!U181&amp; friends!V181&amp; friends!W181&amp; friends!X181&amp; friends!Y181&amp; friends!Z181&amp; friends!AA181&amp; friends!AB181&amp; friends!AC181&amp; friends!AD181&amp; friends!AE181&amp; friends!AF181&amp; friends!AG181&amp; friends!AH181&amp; friends!AI181&amp; friends!AJ181&amp; friends!AK181&amp; friends!AL181&amp; friends!AM181&amp; friends!AN181&amp; friends!AO181&amp; friends!AP181&amp; friends!AQ181&amp; friends!AR181&amp; friends!AS181&amp; friends!AT181&amp; friends!AU181&amp; friends!AV181&amp; friends!AW181&amp; friends!AX181&amp; friends!AY181&amp; friends!AZ181&amp; friends!BA181&amp; friends!BB181&amp; friends!BC181&amp; friends!BD181&amp; friends!BE181&amp; friends!BF181&amp; friends!BG181&amp; friends!BH181&amp; friends!BI181&amp; friends!BJ181&amp; friends!BK181&amp; friends!BL181&amp; friends!BM181&amp; friends!BN181&amp; friends!BO181&amp; friends!BP181&amp; friends!BQ181&amp; friends!BR181&amp; friends!BS181&amp; friends!BT181&amp; friends!BU181&amp; friends!BV181&amp; friends!BW181&amp; friends!BX181&amp; friends!BY181&amp; friends!BZ181&amp; friends!CA181&amp; friends!CB181&amp; friends!CC181&amp; friends!CD181&amp; friends!CE181&amp; friends!CF181&amp; friends!CG181&amp; friends!CH181&amp; friends!CI181&amp; friends!CJ181&amp; friends!CK181&amp; friends!CL181&amp; friends!CM181&amp; friends!CN181&amp; friends!CO181&amp; friends!CP181&amp; friends!CQ181&amp; friends!CR181&amp; friends!CS181&amp; friends!CT181&amp; friends!CU181&amp; friends!CV181&amp; friends!CW181&amp; friends!CX181&amp; friends!CY181&amp; friends!CZ181&amp; friends!DA181&amp; friends!DB181&amp; friends!DC181&amp; friends!DD181&amp; friends!DE181&amp; friends!DF181&amp; friends!DG181&amp; friends!DH181&amp; friends!DI181&amp; friends!DJ181&amp; friends!DK181&amp; friends!DL181&amp; friends!DM181&amp; friends!DN181&amp; friends!DO181&amp; friends!DP181&amp; friends!DQ181&amp; friends!DR181&amp; friends!DS181&amp; friends!DT181&amp; friends!DU181&amp; friends!DV181&amp; friends!DW181&amp; friends!DX181&amp; friends!DY181&amp; friends!DZ181&amp; friends!EA181&amp; friends!EB181&amp; friends!EC181&amp; friends!ED181&amp; friends!EE181&amp; friends!EF181&amp; friends!EG181&amp; friends!EH181&amp; friends!EI181&amp; friends!EJ181&amp; friends!EK181&amp; friends!EL181&amp; friends!EM181&amp; friends!EN181&amp; friends!EO181&amp; friends!EP181&amp; friends!EQ181&amp; friends!ER181&amp; friends!ES181&amp; friends!ET181&amp; friends!EU181&amp; friends!EV181&amp; friends!EW181&amp; friends!EX181&amp; friends!EY181&amp; friends!EZ181&amp; friends!FA181&amp; friends!FB181&amp; friends!FC181&amp; friends!FD181&amp; friends!FE181&amp; friends!FF181&amp; friends!FG181&amp; friends!FH181&amp; friends!FI181&amp; friends!FJ181&amp; friends!FK181&amp; friends!FL181&amp; friends!FM181&amp; friends!FN181&amp; friends!FO181&amp; friends!FP181&amp; friends!FQ181&amp; friends!FR181&amp; friends!FS181&amp; friends!FT181&amp; friends!FU181&amp; friends!FV181&amp; friends!FW181&amp; friends!FX181&amp; friends!FY181&amp; friends!FZ181&amp; friends!GA181&amp; friends!GB181&amp; friends!GC181&amp; friends!GD181&amp; friends!GE181&amp; friends!GF181&amp; friends!GG181&amp; friends!GH181&amp; friends!GI181&amp; friends!GJ181&amp; friends!GK181&amp; friends!GL181&amp; friends!GM181&amp; friends!GN181&amp; friends!GO181&amp; friends!GP181&amp; friends!GQ181&amp; friends!GR181&amp; friends!GS181&amp; friends!GT181&amp; friends!GU181&amp; friends!GV181&amp; friends!GW181&amp; friends!GX181&amp; friends!GY181&amp; friends!GZ181&amp; friends!HA181&amp; friends!HB181&amp; friends!HC181&amp; friends!HD181&amp; friends!HE181&amp; friends!HF181&amp; friends!HG181&amp; friends!HH181&amp; friends!HI181&amp; friends!HJ181&amp; friends!HK181&amp; friends!HL181&amp; friends!HM181&amp; friends!HN181&amp; friends!HO181&amp; friends!HP181&amp; friends!HQ181&amp; friends!HR181&amp; friends!HS181&amp; friends!HT181&amp; friends!HU181&amp; friends!HV181&amp; friends!HW181&amp; friends!HX181&amp; friends!HY181&amp; friends!HZ181&amp; friends!IA181&amp; friends!IB181&amp; friends!IC181&amp; friends!ID181&amp; friends!IE181&amp; friends!IF181&amp; friends!IG181&amp; friends!IH181&amp; friends!II181</f>
        <v>;00000000-0000-0000-0000-000000000094,"HUMAN";;00000000-0000-0000-0000-000000000179,"HUMAN";</v>
      </c>
      <c r="M181" t="str">
        <f>IF(Data!$L182=M$1, "",             IF(ISERR(SEARCH(M$1,Data!$H182)),        "",          ";" &amp; VLOOKUP(M$1,Data!$L:$N,3, FALSE) &amp; ",""" &amp; VLOOKUP(M$1,Data!$L:$M,2, FALSE) &amp; """;"   )             )</f>
        <v/>
      </c>
      <c r="N181" t="str">
        <f>IF(Data!$L182=N$1, "",             IF(ISERR(SEARCH(N$1,Data!$H182)),        "",          ";" &amp; VLOOKUP(N$1,Data!$L:$N,3, FALSE) &amp; ",""" &amp; VLOOKUP(N$1,Data!$L:$M,2, FALSE) &amp; """;"   )             )</f>
        <v/>
      </c>
      <c r="O181" t="str">
        <f>IF(Data!$L182=O$1, "",             IF(ISERR(SEARCH(O$1,Data!$H182)),        "",          ";" &amp; VLOOKUP(O$1,Data!$L:$N,3, FALSE) &amp; ",""" &amp; VLOOKUP(O$1,Data!$L:$M,2, FALSE) &amp; """;"   )             )</f>
        <v/>
      </c>
      <c r="P181" t="str">
        <f>IF(Data!$L182=P$1, "",             IF(ISERR(SEARCH(P$1,Data!$H182)),        "",          ";" &amp; VLOOKUP(P$1,Data!$L:$N,3, FALSE) &amp; ",""" &amp; VLOOKUP(P$1,Data!$L:$M,2, FALSE) &amp; """;"   )             )</f>
        <v/>
      </c>
      <c r="Q181" t="str">
        <f>IF(Data!$L182=Q$1, "",             IF(ISERR(SEARCH(Q$1,Data!$H182)),        "",          ";" &amp; VLOOKUP(Q$1,Data!$L:$N,3, FALSE) &amp; ",""" &amp; VLOOKUP(Q$1,Data!$L:$M,2, FALSE) &amp; """;"   )             )</f>
        <v/>
      </c>
      <c r="R181" t="str">
        <f>IF(Data!$L182=R$1, "",             IF(ISERR(SEARCH(R$1,Data!$H182)),        "",          ";" &amp; VLOOKUP(R$1,Data!$L:$N,3, FALSE) &amp; ",""" &amp; VLOOKUP(R$1,Data!$L:$M,2, FALSE) &amp; """;"   )             )</f>
        <v/>
      </c>
      <c r="S181" t="str">
        <f>IF(Data!$L182=S$1, "",             IF(ISERR(SEARCH(S$1,Data!$H182)),        "",          ";" &amp; VLOOKUP(S$1,Data!$L:$N,3, FALSE) &amp; ",""" &amp; VLOOKUP(S$1,Data!$L:$M,2, FALSE) &amp; """;"   )             )</f>
        <v/>
      </c>
      <c r="T181" t="str">
        <f>IF(Data!$L182=T$1, "",             IF(ISERR(SEARCH(T$1,Data!$H182)),        "",          ";" &amp; VLOOKUP(T$1,Data!$L:$N,3, FALSE) &amp; ",""" &amp; VLOOKUP(T$1,Data!$L:$M,2, FALSE) &amp; """;"   )             )</f>
        <v/>
      </c>
      <c r="U181" t="str">
        <f>IF(Data!$L182=U$1, "",             IF(ISERR(SEARCH(U$1,Data!$H182)),        "",          ";" &amp; VLOOKUP(U$1,Data!$L:$N,3, FALSE) &amp; ",""" &amp; VLOOKUP(U$1,Data!$L:$M,2, FALSE) &amp; """;"   )             )</f>
        <v/>
      </c>
      <c r="V181" t="str">
        <f>IF(Data!$L182=V$1, "",             IF(ISERR(SEARCH(V$1,Data!$H182)),        "",          ";" &amp; VLOOKUP(V$1,Data!$L:$N,3, FALSE) &amp; ",""" &amp; VLOOKUP(V$1,Data!$L:$M,2, FALSE) &amp; """;"   )             )</f>
        <v/>
      </c>
      <c r="W181" t="str">
        <f>IF(Data!$L182=W$1, "",             IF(ISERR(SEARCH(W$1,Data!$H182)),        "",          ";" &amp; VLOOKUP(W$1,Data!$L:$N,3, FALSE) &amp; ",""" &amp; VLOOKUP(W$1,Data!$L:$M,2, FALSE) &amp; """;"   )             )</f>
        <v/>
      </c>
      <c r="X181" t="str">
        <f>IF(Data!$L182=X$1, "",             IF(ISERR(SEARCH(X$1,Data!$H182)),        "",          ";" &amp; VLOOKUP(X$1,Data!$L:$N,3, FALSE) &amp; ",""" &amp; VLOOKUP(X$1,Data!$L:$M,2, FALSE) &amp; """;"   )             )</f>
        <v/>
      </c>
      <c r="Y181" t="str">
        <f>IF(Data!$L182=Y$1, "",             IF(ISERR(SEARCH(Y$1,Data!$H182)),        "",          ";" &amp; VLOOKUP(Y$1,Data!$L:$N,3, FALSE) &amp; ",""" &amp; VLOOKUP(Y$1,Data!$L:$M,2, FALSE) &amp; """;"   )             )</f>
        <v/>
      </c>
      <c r="Z181" t="str">
        <f>IF(Data!$L182=Z$1, "",             IF(ISERR(SEARCH(Z$1,Data!$H182)),        "",          ";" &amp; VLOOKUP(Z$1,Data!$L:$N,3, FALSE) &amp; ",""" &amp; VLOOKUP(Z$1,Data!$L:$M,2, FALSE) &amp; """;"   )             )</f>
        <v/>
      </c>
      <c r="AA181" t="str">
        <f>IF(Data!$L182=AA$1, "",             IF(ISERR(SEARCH(AA$1,Data!$H182)),        "",          ";" &amp; VLOOKUP(AA$1,Data!$L:$N,3, FALSE) &amp; ",""" &amp; VLOOKUP(AA$1,Data!$L:$M,2, FALSE) &amp; """;"   )             )</f>
        <v/>
      </c>
      <c r="AB181" t="str">
        <f>IF(Data!$L182=AB$1, "",             IF(ISERR(SEARCH(AB$1,Data!$H182)),        "",          ";" &amp; VLOOKUP(AB$1,Data!$L:$N,3, FALSE) &amp; ",""" &amp; VLOOKUP(AB$1,Data!$L:$M,2, FALSE) &amp; """;"   )             )</f>
        <v/>
      </c>
      <c r="AC181" t="str">
        <f>IF(Data!$L182=AC$1, "",             IF(ISERR(SEARCH(AC$1,Data!$H182)),        "",          ";" &amp; VLOOKUP(AC$1,Data!$L:$N,3, FALSE) &amp; ",""" &amp; VLOOKUP(AC$1,Data!$L:$M,2, FALSE) &amp; """;"   )             )</f>
        <v/>
      </c>
      <c r="AD181" t="str">
        <f>IF(Data!$L182=AD$1, "",             IF(ISERR(SEARCH(AD$1,Data!$H182)),        "",          ";" &amp; VLOOKUP(AD$1,Data!$L:$N,3, FALSE) &amp; ",""" &amp; VLOOKUP(AD$1,Data!$L:$M,2, FALSE) &amp; """;"   )             )</f>
        <v/>
      </c>
      <c r="AE181" t="str">
        <f>IF(Data!$L182=AE$1, "",             IF(ISERR(SEARCH(AE$1,Data!$H182)),        "",          ";" &amp; VLOOKUP(AE$1,Data!$L:$N,3, FALSE) &amp; ",""" &amp; VLOOKUP(AE$1,Data!$L:$M,2, FALSE) &amp; """;"   )             )</f>
        <v/>
      </c>
      <c r="AF181" t="str">
        <f>IF(Data!$L182=AF$1, "",             IF(ISERR(SEARCH(AF$1,Data!$H182)),        "",          ";" &amp; VLOOKUP(AF$1,Data!$L:$N,3, FALSE) &amp; ",""" &amp; VLOOKUP(AF$1,Data!$L:$M,2, FALSE) &amp; """;"   )             )</f>
        <v/>
      </c>
      <c r="AG181" t="str">
        <f>IF(Data!$L182=AG$1, "",             IF(ISERR(SEARCH(AG$1,Data!$H182)),        "",          ";" &amp; VLOOKUP(AG$1,Data!$L:$N,3, FALSE) &amp; ",""" &amp; VLOOKUP(AG$1,Data!$L:$M,2, FALSE) &amp; """;"   )             )</f>
        <v/>
      </c>
      <c r="AH181" t="str">
        <f>IF(Data!$L182=AH$1, "",             IF(ISERR(SEARCH(AH$1,Data!$H182)),        "",          ";" &amp; VLOOKUP(AH$1,Data!$L:$N,3, FALSE) &amp; ",""" &amp; VLOOKUP(AH$1,Data!$L:$M,2, FALSE) &amp; """;"   )             )</f>
        <v/>
      </c>
      <c r="AI181" t="str">
        <f>IF(Data!$L182=AI$1, "",             IF(ISERR(SEARCH(AI$1,Data!$H182)),        "",          ";" &amp; VLOOKUP(AI$1,Data!$L:$N,3, FALSE) &amp; ",""" &amp; VLOOKUP(AI$1,Data!$L:$M,2, FALSE) &amp; """;"   )             )</f>
        <v/>
      </c>
      <c r="AJ181" t="str">
        <f>IF(Data!$L182=AJ$1, "",             IF(ISERR(SEARCH(AJ$1,Data!$H182)),        "",          ";" &amp; VLOOKUP(AJ$1,Data!$L:$N,3, FALSE) &amp; ",""" &amp; VLOOKUP(AJ$1,Data!$L:$M,2, FALSE) &amp; """;"   )             )</f>
        <v/>
      </c>
      <c r="AK181" t="str">
        <f>IF(Data!$L182=AK$1, "",             IF(ISERR(SEARCH(AK$1,Data!$H182)),        "",          ";" &amp; VLOOKUP(AK$1,Data!$L:$N,3, FALSE) &amp; ",""" &amp; VLOOKUP(AK$1,Data!$L:$M,2, FALSE) &amp; """;"   )             )</f>
        <v/>
      </c>
      <c r="AL181" t="str">
        <f>IF(Data!$L182=AL$1, "",             IF(ISERR(SEARCH(AL$1,Data!$H182)),        "",          ";" &amp; VLOOKUP(AL$1,Data!$L:$N,3, FALSE) &amp; ",""" &amp; VLOOKUP(AL$1,Data!$L:$M,2, FALSE) &amp; """;"   )             )</f>
        <v/>
      </c>
      <c r="AM181" t="str">
        <f>IF(Data!$L182=AM$1, "",             IF(ISERR(SEARCH(AM$1,Data!$H182)),        "",          ";" &amp; VLOOKUP(AM$1,Data!$L:$N,3, FALSE) &amp; ",""" &amp; VLOOKUP(AM$1,Data!$L:$M,2, FALSE) &amp; """;"   )             )</f>
        <v/>
      </c>
      <c r="AN181" t="str">
        <f>IF(Data!$L182=AN$1, "",             IF(ISERR(SEARCH(AN$1,Data!$H182)),        "",          ";" &amp; VLOOKUP(AN$1,Data!$L:$N,3, FALSE) &amp; ",""" &amp; VLOOKUP(AN$1,Data!$L:$M,2, FALSE) &amp; """;"   )             )</f>
        <v/>
      </c>
      <c r="AO181" t="str">
        <f>IF(Data!$L182=AO$1, "",             IF(ISERR(SEARCH(AO$1,Data!$H182)),        "",          ";" &amp; VLOOKUP(AO$1,Data!$L:$N,3, FALSE) &amp; ",""" &amp; VLOOKUP(AO$1,Data!$L:$M,2, FALSE) &amp; """;"   )             )</f>
        <v/>
      </c>
      <c r="AP181" t="str">
        <f>IF(Data!$L182=AP$1, "",             IF(ISERR(SEARCH(AP$1,Data!$H182)),        "",          ";" &amp; VLOOKUP(AP$1,Data!$L:$N,3, FALSE) &amp; ",""" &amp; VLOOKUP(AP$1,Data!$L:$M,2, FALSE) &amp; """;"   )             )</f>
        <v/>
      </c>
      <c r="AQ181" t="str">
        <f>IF(Data!$L182=AQ$1, "",             IF(ISERR(SEARCH(AQ$1,Data!$H182)),        "",          ";" &amp; VLOOKUP(AQ$1,Data!$L:$N,3, FALSE) &amp; ",""" &amp; VLOOKUP(AQ$1,Data!$L:$M,2, FALSE) &amp; """;"   )             )</f>
        <v/>
      </c>
      <c r="AR181" t="str">
        <f>IF(Data!$L182=AR$1, "",             IF(ISERR(SEARCH(AR$1,Data!$H182)),        "",          ";" &amp; VLOOKUP(AR$1,Data!$L:$N,3, FALSE) &amp; ",""" &amp; VLOOKUP(AR$1,Data!$L:$M,2, FALSE) &amp; """;"   )             )</f>
        <v/>
      </c>
      <c r="AS181" t="str">
        <f>IF(Data!$L182=AS$1, "",             IF(ISERR(SEARCH(AS$1,Data!$H182)),        "",          ";" &amp; VLOOKUP(AS$1,Data!$L:$N,3, FALSE) &amp; ",""" &amp; VLOOKUP(AS$1,Data!$L:$M,2, FALSE) &amp; """;"   )             )</f>
        <v/>
      </c>
      <c r="AT181" t="str">
        <f>IF(Data!$L182=AT$1, "",             IF(ISERR(SEARCH(AT$1,Data!$H182)),        "",          ";" &amp; VLOOKUP(AT$1,Data!$L:$N,3, FALSE) &amp; ",""" &amp; VLOOKUP(AT$1,Data!$L:$M,2, FALSE) &amp; """;"   )             )</f>
        <v/>
      </c>
      <c r="AU181" t="str">
        <f>IF(Data!$L182=AU$1, "",             IF(ISERR(SEARCH(AU$1,Data!$H182)),        "",          ";" &amp; VLOOKUP(AU$1,Data!$L:$N,3, FALSE) &amp; ",""" &amp; VLOOKUP(AU$1,Data!$L:$M,2, FALSE) &amp; """;"   )             )</f>
        <v/>
      </c>
      <c r="AV181" t="str">
        <f>IF(Data!$L182=AV$1, "",             IF(ISERR(SEARCH(AV$1,Data!$H182)),        "",          ";" &amp; VLOOKUP(AV$1,Data!$L:$N,3, FALSE) &amp; ",""" &amp; VLOOKUP(AV$1,Data!$L:$M,2, FALSE) &amp; """;"   )             )</f>
        <v/>
      </c>
      <c r="AW181" t="str">
        <f>IF(Data!$L182=AW$1, "",             IF(ISERR(SEARCH(AW$1,Data!$H182)),        "",          ";" &amp; VLOOKUP(AW$1,Data!$L:$N,3, FALSE) &amp; ",""" &amp; VLOOKUP(AW$1,Data!$L:$M,2, FALSE) &amp; """;"   )             )</f>
        <v/>
      </c>
      <c r="AX181" t="str">
        <f>IF(Data!$L182=AX$1, "",             IF(ISERR(SEARCH(AX$1,Data!$H182)),        "",          ";" &amp; VLOOKUP(AX$1,Data!$L:$N,3, FALSE) &amp; ",""" &amp; VLOOKUP(AX$1,Data!$L:$M,2, FALSE) &amp; """;"   )             )</f>
        <v/>
      </c>
      <c r="AY181" t="str">
        <f>IF(Data!$L182=AY$1, "",             IF(ISERR(SEARCH(AY$1,Data!$H182)),        "",          ";" &amp; VLOOKUP(AY$1,Data!$L:$N,3, FALSE) &amp; ",""" &amp; VLOOKUP(AY$1,Data!$L:$M,2, FALSE) &amp; """;"   )             )</f>
        <v/>
      </c>
      <c r="AZ181" t="str">
        <f>IF(Data!$L182=AZ$1, "",             IF(ISERR(SEARCH(AZ$1,Data!$H182)),        "",          ";" &amp; VLOOKUP(AZ$1,Data!$L:$N,3, FALSE) &amp; ",""" &amp; VLOOKUP(AZ$1,Data!$L:$M,2, FALSE) &amp; """;"   )             )</f>
        <v/>
      </c>
      <c r="BA181" t="str">
        <f>IF(Data!$L182=BA$1, "",             IF(ISERR(SEARCH(BA$1,Data!$H182)),        "",          ";" &amp; VLOOKUP(BA$1,Data!$L:$N,3, FALSE) &amp; ",""" &amp; VLOOKUP(BA$1,Data!$L:$M,2, FALSE) &amp; """;"   )             )</f>
        <v/>
      </c>
      <c r="BB181" t="str">
        <f>IF(Data!$L182=BB$1, "",             IF(ISERR(SEARCH(BB$1,Data!$H182)),        "",          ";" &amp; VLOOKUP(BB$1,Data!$L:$N,3, FALSE) &amp; ",""" &amp; VLOOKUP(BB$1,Data!$L:$M,2, FALSE) &amp; """;"   )             )</f>
        <v/>
      </c>
      <c r="BC181" t="str">
        <f>IF(Data!$L182=BC$1, "",             IF(ISERR(SEARCH(BC$1,Data!$H182)),        "",          ";" &amp; VLOOKUP(BC$1,Data!$L:$N,3, FALSE) &amp; ",""" &amp; VLOOKUP(BC$1,Data!$L:$M,2, FALSE) &amp; """;"   )             )</f>
        <v/>
      </c>
      <c r="BD181" t="str">
        <f>IF(Data!$L182=BD$1, "",             IF(ISERR(SEARCH(BD$1,Data!$H182)),        "",          ";" &amp; VLOOKUP(BD$1,Data!$L:$N,3, FALSE) &amp; ",""" &amp; VLOOKUP(BD$1,Data!$L:$M,2, FALSE) &amp; """;"   )             )</f>
        <v/>
      </c>
      <c r="BE181" t="str">
        <f>IF(Data!$L182=BE$1, "",             IF(ISERR(SEARCH(BE$1,Data!$H182)),        "",          ";" &amp; VLOOKUP(BE$1,Data!$L:$N,3, FALSE) &amp; ",""" &amp; VLOOKUP(BE$1,Data!$L:$M,2, FALSE) &amp; """;"   )             )</f>
        <v/>
      </c>
      <c r="BF181" t="str">
        <f>IF(Data!$L182=BF$1, "",             IF(ISERR(SEARCH(BF$1,Data!$H182)),        "",          ";" &amp; VLOOKUP(BF$1,Data!$L:$N,3, FALSE) &amp; ",""" &amp; VLOOKUP(BF$1,Data!$L:$M,2, FALSE) &amp; """;"   )             )</f>
        <v/>
      </c>
      <c r="BG181" t="str">
        <f>IF(Data!$L182=BG$1, "",             IF(ISERR(SEARCH(BG$1,Data!$H182)),        "",          ";" &amp; VLOOKUP(BG$1,Data!$L:$N,3, FALSE) &amp; ",""" &amp; VLOOKUP(BG$1,Data!$L:$M,2, FALSE) &amp; """;"   )             )</f>
        <v/>
      </c>
      <c r="BH181" t="str">
        <f>IF(Data!$L182=BH$1, "",             IF(ISERR(SEARCH(BH$1,Data!$H182)),        "",          ";" &amp; VLOOKUP(BH$1,Data!$L:$N,3, FALSE) &amp; ",""" &amp; VLOOKUP(BH$1,Data!$L:$M,2, FALSE) &amp; """;"   )             )</f>
        <v/>
      </c>
      <c r="BI181" t="str">
        <f>IF(Data!$L182=BI$1, "",             IF(ISERR(SEARCH(BI$1,Data!$H182)),        "",          ";" &amp; VLOOKUP(BI$1,Data!$L:$N,3, FALSE) &amp; ",""" &amp; VLOOKUP(BI$1,Data!$L:$M,2, FALSE) &amp; """;"   )             )</f>
        <v/>
      </c>
      <c r="BJ181" t="str">
        <f>IF(Data!$L182=BJ$1, "",             IF(ISERR(SEARCH(BJ$1,Data!$H182)),        "",          ";" &amp; VLOOKUP(BJ$1,Data!$L:$N,3, FALSE) &amp; ",""" &amp; VLOOKUP(BJ$1,Data!$L:$M,2, FALSE) &amp; """;"   )             )</f>
        <v/>
      </c>
      <c r="BK181" t="str">
        <f>IF(Data!$L182=BK$1, "",             IF(ISERR(SEARCH(BK$1,Data!$H182)),        "",          ";" &amp; VLOOKUP(BK$1,Data!$L:$N,3, FALSE) &amp; ",""" &amp; VLOOKUP(BK$1,Data!$L:$M,2, FALSE) &amp; """;"   )             )</f>
        <v/>
      </c>
      <c r="BL181" t="str">
        <f>IF(Data!$L182=BL$1, "",             IF(ISERR(SEARCH(BL$1,Data!$H182)),        "",          ";" &amp; VLOOKUP(BL$1,Data!$L:$N,3, FALSE) &amp; ",""" &amp; VLOOKUP(BL$1,Data!$L:$M,2, FALSE) &amp; """;"   )             )</f>
        <v/>
      </c>
      <c r="BM181" t="str">
        <f>IF(Data!$L182=BM$1, "",             IF(ISERR(SEARCH(BM$1,Data!$H182)),        "",          ";" &amp; VLOOKUP(BM$1,Data!$L:$N,3, FALSE) &amp; ",""" &amp; VLOOKUP(BM$1,Data!$L:$M,2, FALSE) &amp; """;"   )             )</f>
        <v/>
      </c>
      <c r="BN181" t="str">
        <f>IF(Data!$L182=BN$1, "",             IF(ISERR(SEARCH(BN$1,Data!$H182)),        "",          ";" &amp; VLOOKUP(BN$1,Data!$L:$N,3, FALSE) &amp; ",""" &amp; VLOOKUP(BN$1,Data!$L:$M,2, FALSE) &amp; """;"   )             )</f>
        <v/>
      </c>
      <c r="BO181" t="str">
        <f>IF(Data!$L182=BO$1, "",             IF(ISERR(SEARCH(BO$1,Data!$H182)),        "",          ";" &amp; VLOOKUP(BO$1,Data!$L:$N,3, FALSE) &amp; ",""" &amp; VLOOKUP(BO$1,Data!$L:$M,2, FALSE) &amp; """;"   )             )</f>
        <v/>
      </c>
      <c r="BP181" t="str">
        <f>IF(Data!$L182=BP$1, "",             IF(ISERR(SEARCH(BP$1,Data!$H182)),        "",          ";" &amp; VLOOKUP(BP$1,Data!$L:$N,3, FALSE) &amp; ",""" &amp; VLOOKUP(BP$1,Data!$L:$M,2, FALSE) &amp; """;"   )             )</f>
        <v/>
      </c>
      <c r="BQ181" t="str">
        <f>IF(Data!$L182=BQ$1, "",             IF(ISERR(SEARCH(BQ$1,Data!$H182)),        "",          ";" &amp; VLOOKUP(BQ$1,Data!$L:$N,3, FALSE) &amp; ",""" &amp; VLOOKUP(BQ$1,Data!$L:$M,2, FALSE) &amp; """;"   )             )</f>
        <v/>
      </c>
      <c r="BR181" t="str">
        <f>IF(Data!$L182=BR$1, "",             IF(ISERR(SEARCH(BR$1,Data!$H182)),        "",          ";" &amp; VLOOKUP(BR$1,Data!$L:$N,3, FALSE) &amp; ",""" &amp; VLOOKUP(BR$1,Data!$L:$M,2, FALSE) &amp; """;"   )             )</f>
        <v/>
      </c>
      <c r="BS181" t="str">
        <f>IF(Data!$L182=BS$1, "",             IF(ISERR(SEARCH(BS$1,Data!$H182)),        "",          ";" &amp; VLOOKUP(BS$1,Data!$L:$N,3, FALSE) &amp; ",""" &amp; VLOOKUP(BS$1,Data!$L:$M,2, FALSE) &amp; """;"   )             )</f>
        <v/>
      </c>
      <c r="BT181" t="str">
        <f>IF(Data!$L182=BT$1, "",             IF(ISERR(SEARCH(BT$1,Data!$H182)),        "",          ";" &amp; VLOOKUP(BT$1,Data!$L:$N,3, FALSE) &amp; ",""" &amp; VLOOKUP(BT$1,Data!$L:$M,2, FALSE) &amp; """;"   )             )</f>
        <v/>
      </c>
      <c r="BU181" t="str">
        <f>IF(Data!$L182=BU$1, "",             IF(ISERR(SEARCH(BU$1,Data!$H182)),        "",          ";" &amp; VLOOKUP(BU$1,Data!$L:$N,3, FALSE) &amp; ",""" &amp; VLOOKUP(BU$1,Data!$L:$M,2, FALSE) &amp; """;"   )             )</f>
        <v/>
      </c>
      <c r="BV181" t="str">
        <f>IF(Data!$L182=BV$1, "",             IF(ISERR(SEARCH(BV$1,Data!$H182)),        "",          ";" &amp; VLOOKUP(BV$1,Data!$L:$N,3, FALSE) &amp; ",""" &amp; VLOOKUP(BV$1,Data!$L:$M,2, FALSE) &amp; """;"   )             )</f>
        <v/>
      </c>
      <c r="BW181" t="str">
        <f>IF(Data!$L182=BW$1, "",             IF(ISERR(SEARCH(BW$1,Data!$H182)),        "",          ";" &amp; VLOOKUP(BW$1,Data!$L:$N,3, FALSE) &amp; ",""" &amp; VLOOKUP(BW$1,Data!$L:$M,2, FALSE) &amp; """;"   )             )</f>
        <v/>
      </c>
      <c r="BX181" t="str">
        <f>IF(Data!$L182=BX$1, "",             IF(ISERR(SEARCH(BX$1,Data!$H182)),        "",          ";" &amp; VLOOKUP(BX$1,Data!$L:$N,3, FALSE) &amp; ",""" &amp; VLOOKUP(BX$1,Data!$L:$M,2, FALSE) &amp; """;"   )             )</f>
        <v/>
      </c>
      <c r="BY181" t="str">
        <f>IF(Data!$L182=BY$1, "",             IF(ISERR(SEARCH(BY$1,Data!$H182)),        "",          ";" &amp; VLOOKUP(BY$1,Data!$L:$N,3, FALSE) &amp; ",""" &amp; VLOOKUP(BY$1,Data!$L:$M,2, FALSE) &amp; """;"   )             )</f>
        <v/>
      </c>
      <c r="BZ181" t="str">
        <f>IF(Data!$L182=BZ$1, "",             IF(ISERR(SEARCH(BZ$1,Data!$H182)),        "",          ";" &amp; VLOOKUP(BZ$1,Data!$L:$N,3, FALSE) &amp; ",""" &amp; VLOOKUP(BZ$1,Data!$L:$M,2, FALSE) &amp; """;"   )             )</f>
        <v/>
      </c>
      <c r="CA181" t="str">
        <f>IF(Data!$L182=CA$1, "",             IF(ISERR(SEARCH(CA$1,Data!$H182)),        "",          ";" &amp; VLOOKUP(CA$1,Data!$L:$N,3, FALSE) &amp; ",""" &amp; VLOOKUP(CA$1,Data!$L:$M,2, FALSE) &amp; """;"   )             )</f>
        <v/>
      </c>
      <c r="CB181" t="str">
        <f>IF(Data!$L182=CB$1, "",             IF(ISERR(SEARCH(CB$1,Data!$H182)),        "",          ";" &amp; VLOOKUP(CB$1,Data!$L:$N,3, FALSE) &amp; ",""" &amp; VLOOKUP(CB$1,Data!$L:$M,2, FALSE) &amp; """;"   )             )</f>
        <v/>
      </c>
      <c r="CC181" t="str">
        <f>IF(Data!$L182=CC$1, "",             IF(ISERR(SEARCH(CC$1,Data!$H182)),        "",          ";" &amp; VLOOKUP(CC$1,Data!$L:$N,3, FALSE) &amp; ",""" &amp; VLOOKUP(CC$1,Data!$L:$M,2, FALSE) &amp; """;"   )             )</f>
        <v/>
      </c>
      <c r="CD181" t="str">
        <f>IF(Data!$L182=CD$1, "",             IF(ISERR(SEARCH(CD$1,Data!$H182)),        "",          ";" &amp; VLOOKUP(CD$1,Data!$L:$N,3, FALSE) &amp; ",""" &amp; VLOOKUP(CD$1,Data!$L:$M,2, FALSE) &amp; """;"   )             )</f>
        <v/>
      </c>
      <c r="CE181" t="str">
        <f>IF(Data!$L182=CE$1, "",             IF(ISERR(SEARCH(CE$1,Data!$H182)),        "",          ";" &amp; VLOOKUP(CE$1,Data!$L:$N,3, FALSE) &amp; ",""" &amp; VLOOKUP(CE$1,Data!$L:$M,2, FALSE) &amp; """;"   )             )</f>
        <v/>
      </c>
      <c r="CF181" t="str">
        <f>IF(Data!$L182=CF$1, "",             IF(ISERR(SEARCH(CF$1,Data!$H182)),        "",          ";" &amp; VLOOKUP(CF$1,Data!$L:$N,3, FALSE) &amp; ",""" &amp; VLOOKUP(CF$1,Data!$L:$M,2, FALSE) &amp; """;"   )             )</f>
        <v/>
      </c>
      <c r="CG181" t="str">
        <f>IF(Data!$L182=CG$1, "",             IF(ISERR(SEARCH(CG$1,Data!$H182)),        "",          ";" &amp; VLOOKUP(CG$1,Data!$L:$N,3, FALSE) &amp; ",""" &amp; VLOOKUP(CG$1,Data!$L:$M,2, FALSE) &amp; """;"   )             )</f>
        <v/>
      </c>
      <c r="CH181" t="str">
        <f>IF(Data!$L182=CH$1, "",             IF(ISERR(SEARCH(CH$1,Data!$H182)),        "",          ";" &amp; VLOOKUP(CH$1,Data!$L:$N,3, FALSE) &amp; ",""" &amp; VLOOKUP(CH$1,Data!$L:$M,2, FALSE) &amp; """;"   )             )</f>
        <v/>
      </c>
      <c r="CI181" t="str">
        <f>IF(Data!$L182=CI$1, "",             IF(ISERR(SEARCH(CI$1,Data!$H182)),        "",          ";" &amp; VLOOKUP(CI$1,Data!$L:$N,3, FALSE) &amp; ",""" &amp; VLOOKUP(CI$1,Data!$L:$M,2, FALSE) &amp; """;"   )             )</f>
        <v/>
      </c>
      <c r="CJ181" t="str">
        <f>IF(Data!$L182=CJ$1, "",             IF(ISERR(SEARCH(CJ$1,Data!$H182)),        "",          ";" &amp; VLOOKUP(CJ$1,Data!$L:$N,3, FALSE) &amp; ",""" &amp; VLOOKUP(CJ$1,Data!$L:$M,2, FALSE) &amp; """;"   )             )</f>
        <v/>
      </c>
      <c r="CK181" t="str">
        <f>IF(Data!$L182=CK$1, "",             IF(ISERR(SEARCH(CK$1,Data!$H182)),        "",          ";" &amp; VLOOKUP(CK$1,Data!$L:$N,3, FALSE) &amp; ",""" &amp; VLOOKUP(CK$1,Data!$L:$M,2, FALSE) &amp; """;"   )             )</f>
        <v/>
      </c>
      <c r="CL181" t="str">
        <f>IF(Data!$L182=CL$1, "",             IF(ISERR(SEARCH(CL$1,Data!$H182)),        "",          ";" &amp; VLOOKUP(CL$1,Data!$L:$N,3, FALSE) &amp; ",""" &amp; VLOOKUP(CL$1,Data!$L:$M,2, FALSE) &amp; """;"   )             )</f>
        <v/>
      </c>
      <c r="CM181" t="str">
        <f>IF(Data!$L182=CM$1, "",             IF(ISERR(SEARCH(CM$1,Data!$H182)),        "",          ";" &amp; VLOOKUP(CM$1,Data!$L:$N,3, FALSE) &amp; ",""" &amp; VLOOKUP(CM$1,Data!$L:$M,2, FALSE) &amp; """;"   )             )</f>
        <v/>
      </c>
      <c r="CN181" t="str">
        <f>IF(Data!$L182=CN$1, "",             IF(ISERR(SEARCH(CN$1,Data!$H182)),        "",          ";" &amp; VLOOKUP(CN$1,Data!$L:$N,3, FALSE) &amp; ",""" &amp; VLOOKUP(CN$1,Data!$L:$M,2, FALSE) &amp; """;"   )             )</f>
        <v/>
      </c>
      <c r="CO181" t="str">
        <f>IF(Data!$L182=CO$1, "",             IF(ISERR(SEARCH(CO$1,Data!$H182)),        "",          ";" &amp; VLOOKUP(CO$1,Data!$L:$N,3, FALSE) &amp; ",""" &amp; VLOOKUP(CO$1,Data!$L:$M,2, FALSE) &amp; """;"   )             )</f>
        <v>;00000000-0000-0000-0000-000000000094,"HUMAN";</v>
      </c>
      <c r="CP181" t="str">
        <f>IF(Data!$L182=CP$1, "",             IF(ISERR(SEARCH(CP$1,Data!$H182)),        "",          ";" &amp; VLOOKUP(CP$1,Data!$L:$N,3, FALSE) &amp; ",""" &amp; VLOOKUP(CP$1,Data!$L:$M,2, FALSE) &amp; """;"   )             )</f>
        <v/>
      </c>
      <c r="CQ181" t="str">
        <f>IF(Data!$L182=CQ$1, "",             IF(ISERR(SEARCH(CQ$1,Data!$H182)),        "",          ";" &amp; VLOOKUP(CQ$1,Data!$L:$N,3, FALSE) &amp; ",""" &amp; VLOOKUP(CQ$1,Data!$L:$M,2, FALSE) &amp; """;"   )             )</f>
        <v/>
      </c>
      <c r="CR181" t="str">
        <f>IF(Data!$L182=CR$1, "",             IF(ISERR(SEARCH(CR$1,Data!$H182)),        "",          ";" &amp; VLOOKUP(CR$1,Data!$L:$N,3, FALSE) &amp; ",""" &amp; VLOOKUP(CR$1,Data!$L:$M,2, FALSE) &amp; """;"   )             )</f>
        <v/>
      </c>
      <c r="CS181" t="str">
        <f>IF(Data!$L182=CS$1, "",             IF(ISERR(SEARCH(CS$1,Data!$H182)),        "",          ";" &amp; VLOOKUP(CS$1,Data!$L:$N,3, FALSE) &amp; ",""" &amp; VLOOKUP(CS$1,Data!$L:$M,2, FALSE) &amp; """;"   )             )</f>
        <v/>
      </c>
      <c r="CT181" t="str">
        <f>IF(Data!$L182=CT$1, "",             IF(ISERR(SEARCH(CT$1,Data!$H182)),        "",          ";" &amp; VLOOKUP(CT$1,Data!$L:$N,3, FALSE) &amp; ",""" &amp; VLOOKUP(CT$1,Data!$L:$M,2, FALSE) &amp; """;"   )             )</f>
        <v/>
      </c>
      <c r="CU181" t="str">
        <f>IF(Data!$L182=CU$1, "",             IF(ISERR(SEARCH(CU$1,Data!$H182)),        "",          ";" &amp; VLOOKUP(CU$1,Data!$L:$N,3, FALSE) &amp; ",""" &amp; VLOOKUP(CU$1,Data!$L:$M,2, FALSE) &amp; """;"   )             )</f>
        <v/>
      </c>
      <c r="CV181" t="str">
        <f>IF(Data!$L182=CV$1, "",             IF(ISERR(SEARCH(CV$1,Data!$H182)),        "",          ";" &amp; VLOOKUP(CV$1,Data!$L:$N,3, FALSE) &amp; ",""" &amp; VLOOKUP(CV$1,Data!$L:$M,2, FALSE) &amp; """;"   )             )</f>
        <v/>
      </c>
      <c r="CW181" t="str">
        <f>IF(Data!$L182=CW$1, "",             IF(ISERR(SEARCH(CW$1,Data!$H182)),        "",          ";" &amp; VLOOKUP(CW$1,Data!$L:$N,3, FALSE) &amp; ",""" &amp; VLOOKUP(CW$1,Data!$L:$M,2, FALSE) &amp; """;"   )             )</f>
        <v/>
      </c>
      <c r="CX181" t="str">
        <f>IF(Data!$L182=CX$1, "",             IF(ISERR(SEARCH(CX$1,Data!$H182)),        "",          ";" &amp; VLOOKUP(CX$1,Data!$L:$N,3, FALSE) &amp; ",""" &amp; VLOOKUP(CX$1,Data!$L:$M,2, FALSE) &amp; """;"   )             )</f>
        <v/>
      </c>
      <c r="CY181" t="str">
        <f>IF(Data!$L182=CY$1, "",             IF(ISERR(SEARCH(CY$1,Data!$H182)),        "",          ";" &amp; VLOOKUP(CY$1,Data!$L:$N,3, FALSE) &amp; ",""" &amp; VLOOKUP(CY$1,Data!$L:$M,2, FALSE) &amp; """;"   )             )</f>
        <v/>
      </c>
      <c r="CZ181" t="str">
        <f>IF(Data!$L182=CZ$1, "",             IF(ISERR(SEARCH(CZ$1,Data!$H182)),        "",          ";" &amp; VLOOKUP(CZ$1,Data!$L:$N,3, FALSE) &amp; ",""" &amp; VLOOKUP(CZ$1,Data!$L:$M,2, FALSE) &amp; """;"   )             )</f>
        <v/>
      </c>
      <c r="DA181" t="str">
        <f>IF(Data!$L182=DA$1, "",             IF(ISERR(SEARCH(DA$1,Data!$H182)),        "",          ";" &amp; VLOOKUP(DA$1,Data!$L:$N,3, FALSE) &amp; ",""" &amp; VLOOKUP(DA$1,Data!$L:$M,2, FALSE) &amp; """;"   )             )</f>
        <v/>
      </c>
      <c r="DB181" t="str">
        <f>IF(Data!$L182=DB$1, "",             IF(ISERR(SEARCH(DB$1,Data!$H182)),        "",          ";" &amp; VLOOKUP(DB$1,Data!$L:$N,3, FALSE) &amp; ",""" &amp; VLOOKUP(DB$1,Data!$L:$M,2, FALSE) &amp; """;"   )             )</f>
        <v/>
      </c>
      <c r="DC181" t="str">
        <f>IF(Data!$L182=DC$1, "",             IF(ISERR(SEARCH(DC$1,Data!$H182)),        "",          ";" &amp; VLOOKUP(DC$1,Data!$L:$N,3, FALSE) &amp; ",""" &amp; VLOOKUP(DC$1,Data!$L:$M,2, FALSE) &amp; """;"   )             )</f>
        <v/>
      </c>
      <c r="DD181" t="str">
        <f>IF(Data!$L182=DD$1, "",             IF(ISERR(SEARCH(DD$1,Data!$H182)),        "",          ";" &amp; VLOOKUP(DD$1,Data!$L:$N,3, FALSE) &amp; ",""" &amp; VLOOKUP(DD$1,Data!$L:$M,2, FALSE) &amp; """;"   )             )</f>
        <v/>
      </c>
      <c r="DE181" t="str">
        <f>IF(Data!$L182=DE$1, "",             IF(ISERR(SEARCH(DE$1,Data!$H182)),        "",          ";" &amp; VLOOKUP(DE$1,Data!$L:$N,3, FALSE) &amp; ",""" &amp; VLOOKUP(DE$1,Data!$L:$M,2, FALSE) &amp; """;"   )             )</f>
        <v/>
      </c>
      <c r="DF181" t="str">
        <f>IF(Data!$L182=DF$1, "",             IF(ISERR(SEARCH(DF$1,Data!$H182)),        "",          ";" &amp; VLOOKUP(DF$1,Data!$L:$N,3, FALSE) &amp; ",""" &amp; VLOOKUP(DF$1,Data!$L:$M,2, FALSE) &amp; """;"   )             )</f>
        <v/>
      </c>
      <c r="DG181" t="str">
        <f>IF(Data!$L182=DG$1, "",             IF(ISERR(SEARCH(DG$1,Data!$H182)),        "",          ";" &amp; VLOOKUP(DG$1,Data!$L:$N,3, FALSE) &amp; ",""" &amp; VLOOKUP(DG$1,Data!$L:$M,2, FALSE) &amp; """;"   )             )</f>
        <v/>
      </c>
      <c r="DH181" t="str">
        <f>IF(Data!$L182=DH$1, "",             IF(ISERR(SEARCH(DH$1,Data!$H182)),        "",          ";" &amp; VLOOKUP(DH$1,Data!$L:$N,3, FALSE) &amp; ",""" &amp; VLOOKUP(DH$1,Data!$L:$M,2, FALSE) &amp; """;"   )             )</f>
        <v/>
      </c>
      <c r="DI181" t="str">
        <f>IF(Data!$L182=DI$1, "",             IF(ISERR(SEARCH(DI$1,Data!$H182)),        "",          ";" &amp; VLOOKUP(DI$1,Data!$L:$N,3, FALSE) &amp; ",""" &amp; VLOOKUP(DI$1,Data!$L:$M,2, FALSE) &amp; """;"   )             )</f>
        <v/>
      </c>
      <c r="DJ181" t="str">
        <f>IF(Data!$L182=DJ$1, "",             IF(ISERR(SEARCH(DJ$1,Data!$H182)),        "",          ";" &amp; VLOOKUP(DJ$1,Data!$L:$N,3, FALSE) &amp; ",""" &amp; VLOOKUP(DJ$1,Data!$L:$M,2, FALSE) &amp; """;"   )             )</f>
        <v/>
      </c>
      <c r="DK181" t="str">
        <f>IF(Data!$L182=DK$1, "",             IF(ISERR(SEARCH(DK$1,Data!$H182)),        "",          ";" &amp; VLOOKUP(DK$1,Data!$L:$N,3, FALSE) &amp; ",""" &amp; VLOOKUP(DK$1,Data!$L:$M,2, FALSE) &amp; """;"   )             )</f>
        <v/>
      </c>
      <c r="DL181" t="str">
        <f>IF(Data!$L182=DL$1, "",             IF(ISERR(SEARCH(DL$1,Data!$H182)),        "",          ";" &amp; VLOOKUP(DL$1,Data!$L:$N,3, FALSE) &amp; ",""" &amp; VLOOKUP(DL$1,Data!$L:$M,2, FALSE) &amp; """;"   )             )</f>
        <v/>
      </c>
      <c r="DM181" t="str">
        <f>IF(Data!$L182=DM$1, "",             IF(ISERR(SEARCH(DM$1,Data!$H182)),        "",          ";" &amp; VLOOKUP(DM$1,Data!$L:$N,3, FALSE) &amp; ",""" &amp; VLOOKUP(DM$1,Data!$L:$M,2, FALSE) &amp; """;"   )             )</f>
        <v/>
      </c>
      <c r="DN181" t="str">
        <f>IF(Data!$L182=DN$1, "",             IF(ISERR(SEARCH(DN$1,Data!$H182)),        "",          ";" &amp; VLOOKUP(DN$1,Data!$L:$N,3, FALSE) &amp; ",""" &amp; VLOOKUP(DN$1,Data!$L:$M,2, FALSE) &amp; """;"   )             )</f>
        <v/>
      </c>
      <c r="DO181" t="str">
        <f>IF(Data!$L182=DO$1, "",             IF(ISERR(SEARCH(DO$1,Data!$H182)),        "",          ";" &amp; VLOOKUP(DO$1,Data!$L:$N,3, FALSE) &amp; ",""" &amp; VLOOKUP(DO$1,Data!$L:$M,2, FALSE) &amp; """;"   )             )</f>
        <v/>
      </c>
      <c r="DP181" t="str">
        <f>IF(Data!$L182=DP$1, "",             IF(ISERR(SEARCH(DP$1,Data!$H182)),        "",          ";" &amp; VLOOKUP(DP$1,Data!$L:$N,3, FALSE) &amp; ",""" &amp; VLOOKUP(DP$1,Data!$L:$M,2, FALSE) &amp; """;"   )             )</f>
        <v/>
      </c>
      <c r="DQ181" t="str">
        <f>IF(Data!$L182=DQ$1, "",             IF(ISERR(SEARCH(DQ$1,Data!$H182)),        "",          ";" &amp; VLOOKUP(DQ$1,Data!$L:$N,3, FALSE) &amp; ",""" &amp; VLOOKUP(DQ$1,Data!$L:$M,2, FALSE) &amp; """;"   )             )</f>
        <v/>
      </c>
      <c r="DR181" t="str">
        <f>IF(Data!$L182=DR$1, "",             IF(ISERR(SEARCH(DR$1,Data!$H182)),        "",          ";" &amp; VLOOKUP(DR$1,Data!$L:$N,3, FALSE) &amp; ",""" &amp; VLOOKUP(DR$1,Data!$L:$M,2, FALSE) &amp; """;"   )             )</f>
        <v/>
      </c>
      <c r="DS181" t="str">
        <f>IF(Data!$L182=DS$1, "",             IF(ISERR(SEARCH(DS$1,Data!$H182)),        "",          ";" &amp; VLOOKUP(DS$1,Data!$L:$N,3, FALSE) &amp; ",""" &amp; VLOOKUP(DS$1,Data!$L:$M,2, FALSE) &amp; """;"   )             )</f>
        <v/>
      </c>
      <c r="DT181" t="str">
        <f>IF(Data!$L182=DT$1, "",             IF(ISERR(SEARCH(DT$1,Data!$H182)),        "",          ";" &amp; VLOOKUP(DT$1,Data!$L:$N,3, FALSE) &amp; ",""" &amp; VLOOKUP(DT$1,Data!$L:$M,2, FALSE) &amp; """;"   )             )</f>
        <v/>
      </c>
      <c r="DU181" t="str">
        <f>IF(Data!$L182=DU$1, "",             IF(ISERR(SEARCH(DU$1,Data!$H182)),        "",          ";" &amp; VLOOKUP(DU$1,Data!$L:$N,3, FALSE) &amp; ",""" &amp; VLOOKUP(DU$1,Data!$L:$M,2, FALSE) &amp; """;"   )             )</f>
        <v/>
      </c>
      <c r="DV181" t="str">
        <f>IF(Data!$L182=DV$1, "",             IF(ISERR(SEARCH(DV$1,Data!$H182)),        "",          ";" &amp; VLOOKUP(DV$1,Data!$L:$N,3, FALSE) &amp; ",""" &amp; VLOOKUP(DV$1,Data!$L:$M,2, FALSE) &amp; """;"   )             )</f>
        <v/>
      </c>
      <c r="DW181" t="str">
        <f>IF(Data!$L182=DW$1, "",             IF(ISERR(SEARCH(DW$1,Data!$H182)),        "",          ";" &amp; VLOOKUP(DW$1,Data!$L:$N,3, FALSE) &amp; ",""" &amp; VLOOKUP(DW$1,Data!$L:$M,2, FALSE) &amp; """;"   )             )</f>
        <v/>
      </c>
      <c r="DX181" t="str">
        <f>IF(Data!$L182=DX$1, "",             IF(ISERR(SEARCH(DX$1,Data!$H182)),        "",          ";" &amp; VLOOKUP(DX$1,Data!$L:$N,3, FALSE) &amp; ",""" &amp; VLOOKUP(DX$1,Data!$L:$M,2, FALSE) &amp; """;"   )             )</f>
        <v/>
      </c>
      <c r="DY181" t="str">
        <f>IF(Data!$L182=DY$1, "",             IF(ISERR(SEARCH(DY$1,Data!$H182)),        "",          ";" &amp; VLOOKUP(DY$1,Data!$L:$N,3, FALSE) &amp; ",""" &amp; VLOOKUP(DY$1,Data!$L:$M,2, FALSE) &amp; """;"   )             )</f>
        <v/>
      </c>
      <c r="DZ181" t="str">
        <f>IF(Data!$L182=DZ$1, "",             IF(ISERR(SEARCH(DZ$1,Data!$H182)),        "",          ";" &amp; VLOOKUP(DZ$1,Data!$L:$N,3, FALSE) &amp; ",""" &amp; VLOOKUP(DZ$1,Data!$L:$M,2, FALSE) &amp; """;"   )             )</f>
        <v/>
      </c>
      <c r="EA181" t="str">
        <f>IF(Data!$L182=EA$1, "",             IF(ISERR(SEARCH(EA$1,Data!$H182)),        "",          ";" &amp; VLOOKUP(EA$1,Data!$L:$N,3, FALSE) &amp; ",""" &amp; VLOOKUP(EA$1,Data!$L:$M,2, FALSE) &amp; """;"   )             )</f>
        <v/>
      </c>
      <c r="EB181" t="str">
        <f>IF(Data!$L182=EB$1, "",             IF(ISERR(SEARCH(EB$1,Data!$H182)),        "",          ";" &amp; VLOOKUP(EB$1,Data!$L:$N,3, FALSE) &amp; ",""" &amp; VLOOKUP(EB$1,Data!$L:$M,2, FALSE) &amp; """;"   )             )</f>
        <v/>
      </c>
      <c r="EC181" t="str">
        <f>IF(Data!$L182=EC$1, "",             IF(ISERR(SEARCH(EC$1,Data!$H182)),        "",          ";" &amp; VLOOKUP(EC$1,Data!$L:$N,3, FALSE) &amp; ",""" &amp; VLOOKUP(EC$1,Data!$L:$M,2, FALSE) &amp; """;"   )             )</f>
        <v/>
      </c>
      <c r="ED181" t="str">
        <f>IF(Data!$L182=ED$1, "",             IF(ISERR(SEARCH(ED$1,Data!$H182)),        "",          ";" &amp; VLOOKUP(ED$1,Data!$L:$N,3, FALSE) &amp; ",""" &amp; VLOOKUP(ED$1,Data!$L:$M,2, FALSE) &amp; """;"   )             )</f>
        <v/>
      </c>
      <c r="EE181" t="str">
        <f>IF(Data!$L182=EE$1, "",             IF(ISERR(SEARCH(EE$1,Data!$H182)),        "",          ";" &amp; VLOOKUP(EE$1,Data!$L:$N,3, FALSE) &amp; ",""" &amp; VLOOKUP(EE$1,Data!$L:$M,2, FALSE) &amp; """;"   )             )</f>
        <v/>
      </c>
      <c r="EF181" t="str">
        <f>IF(Data!$L182=EF$1, "",             IF(ISERR(SEARCH(EF$1,Data!$H182)),        "",          ";" &amp; VLOOKUP(EF$1,Data!$L:$N,3, FALSE) &amp; ",""" &amp; VLOOKUP(EF$1,Data!$L:$M,2, FALSE) &amp; """;"   )             )</f>
        <v/>
      </c>
      <c r="EG181" t="str">
        <f>IF(Data!$L182=EG$1, "",             IF(ISERR(SEARCH(EG$1,Data!$H182)),        "",          ";" &amp; VLOOKUP(EG$1,Data!$L:$N,3, FALSE) &amp; ",""" &amp; VLOOKUP(EG$1,Data!$L:$M,2, FALSE) &amp; """;"   )             )</f>
        <v/>
      </c>
      <c r="EH181" t="str">
        <f>IF(Data!$L182=EH$1, "",             IF(ISERR(SEARCH(EH$1,Data!$H182)),        "",          ";" &amp; VLOOKUP(EH$1,Data!$L:$N,3, FALSE) &amp; ",""" &amp; VLOOKUP(EH$1,Data!$L:$M,2, FALSE) &amp; """;"   )             )</f>
        <v/>
      </c>
      <c r="EI181" t="str">
        <f>IF(Data!$L182=EI$1, "",             IF(ISERR(SEARCH(EI$1,Data!$H182)),        "",          ";" &amp; VLOOKUP(EI$1,Data!$L:$N,3, FALSE) &amp; ",""" &amp; VLOOKUP(EI$1,Data!$L:$M,2, FALSE) &amp; """;"   )             )</f>
        <v/>
      </c>
      <c r="EJ181" t="str">
        <f>IF(Data!$L182=EJ$1, "",             IF(ISERR(SEARCH(EJ$1,Data!$H182)),        "",          ";" &amp; VLOOKUP(EJ$1,Data!$L:$N,3, FALSE) &amp; ",""" &amp; VLOOKUP(EJ$1,Data!$L:$M,2, FALSE) &amp; """;"   )             )</f>
        <v/>
      </c>
      <c r="EK181" t="str">
        <f>IF(Data!$L182=EK$1, "",             IF(ISERR(SEARCH(EK$1,Data!$H182)),        "",          ";" &amp; VLOOKUP(EK$1,Data!$L:$N,3, FALSE) &amp; ",""" &amp; VLOOKUP(EK$1,Data!$L:$M,2, FALSE) &amp; """;"   )             )</f>
        <v/>
      </c>
      <c r="EL181" t="str">
        <f>IF(Data!$L182=EL$1, "",             IF(ISERR(SEARCH(EL$1,Data!$H182)),        "",          ";" &amp; VLOOKUP(EL$1,Data!$L:$N,3, FALSE) &amp; ",""" &amp; VLOOKUP(EL$1,Data!$L:$M,2, FALSE) &amp; """;"   )             )</f>
        <v/>
      </c>
      <c r="EM181" t="str">
        <f>IF(Data!$L182=EM$1, "",             IF(ISERR(SEARCH(EM$1,Data!$H182)),        "",          ";" &amp; VLOOKUP(EM$1,Data!$L:$N,3, FALSE) &amp; ",""" &amp; VLOOKUP(EM$1,Data!$L:$M,2, FALSE) &amp; """;"   )             )</f>
        <v/>
      </c>
      <c r="EN181" t="str">
        <f>IF(Data!$L182=EN$1, "",             IF(ISERR(SEARCH(EN$1,Data!$H182)),        "",          ";" &amp; VLOOKUP(EN$1,Data!$L:$N,3, FALSE) &amp; ",""" &amp; VLOOKUP(EN$1,Data!$L:$M,2, FALSE) &amp; """;"   )             )</f>
        <v/>
      </c>
      <c r="EO181" t="str">
        <f>IF(Data!$L182=EO$1, "",             IF(ISERR(SEARCH(EO$1,Data!$H182)),        "",          ";" &amp; VLOOKUP(EO$1,Data!$L:$N,3, FALSE) &amp; ",""" &amp; VLOOKUP(EO$1,Data!$L:$M,2, FALSE) &amp; """;"   )             )</f>
        <v/>
      </c>
      <c r="EP181" t="str">
        <f>IF(Data!$L182=EP$1, "",             IF(ISERR(SEARCH(EP$1,Data!$H182)),        "",          ";" &amp; VLOOKUP(EP$1,Data!$L:$N,3, FALSE) &amp; ",""" &amp; VLOOKUP(EP$1,Data!$L:$M,2, FALSE) &amp; """;"   )             )</f>
        <v/>
      </c>
      <c r="EQ181" t="str">
        <f>IF(Data!$L182=EQ$1, "",             IF(ISERR(SEARCH(EQ$1,Data!$H182)),        "",          ";" &amp; VLOOKUP(EQ$1,Data!$L:$N,3, FALSE) &amp; ",""" &amp; VLOOKUP(EQ$1,Data!$L:$M,2, FALSE) &amp; """;"   )             )</f>
        <v/>
      </c>
      <c r="ER181" t="str">
        <f>IF(Data!$L182=ER$1, "",             IF(ISERR(SEARCH(ER$1,Data!$H182)),        "",          ";" &amp; VLOOKUP(ER$1,Data!$L:$N,3, FALSE) &amp; ",""" &amp; VLOOKUP(ER$1,Data!$L:$M,2, FALSE) &amp; """;"   )             )</f>
        <v/>
      </c>
      <c r="ES181" t="str">
        <f>IF(Data!$L182=ES$1, "",             IF(ISERR(SEARCH(ES$1,Data!$H182)),        "",          ";" &amp; VLOOKUP(ES$1,Data!$L:$N,3, FALSE) &amp; ",""" &amp; VLOOKUP(ES$1,Data!$L:$M,2, FALSE) &amp; """;"   )             )</f>
        <v/>
      </c>
      <c r="ET181" t="str">
        <f>IF(Data!$L182=ET$1, "",             IF(ISERR(SEARCH(ET$1,Data!$H182)),        "",          ";" &amp; VLOOKUP(ET$1,Data!$L:$N,3, FALSE) &amp; ",""" &amp; VLOOKUP(ET$1,Data!$L:$M,2, FALSE) &amp; """;"   )             )</f>
        <v/>
      </c>
      <c r="EU181" t="str">
        <f>IF(Data!$L182=EU$1, "",             IF(ISERR(SEARCH(EU$1,Data!$H182)),        "",          ";" &amp; VLOOKUP(EU$1,Data!$L:$N,3, FALSE) &amp; ",""" &amp; VLOOKUP(EU$1,Data!$L:$M,2, FALSE) &amp; """;"   )             )</f>
        <v/>
      </c>
      <c r="EV181" t="str">
        <f>IF(Data!$L182=EV$1, "",             IF(ISERR(SEARCH(EV$1,Data!$H182)),        "",          ";" &amp; VLOOKUP(EV$1,Data!$L:$N,3, FALSE) &amp; ",""" &amp; VLOOKUP(EV$1,Data!$L:$M,2, FALSE) &amp; """;"   )             )</f>
        <v/>
      </c>
      <c r="EW181" t="str">
        <f>IF(Data!$L182=EW$1, "",             IF(ISERR(SEARCH(EW$1,Data!$H182)),        "",          ";" &amp; VLOOKUP(EW$1,Data!$L:$N,3, FALSE) &amp; ",""" &amp; VLOOKUP(EW$1,Data!$L:$M,2, FALSE) &amp; """;"   )             )</f>
        <v/>
      </c>
      <c r="EX181" t="str">
        <f>IF(Data!$L182=EX$1, "",             IF(ISERR(SEARCH(EX$1,Data!$H182)),        "",          ";" &amp; VLOOKUP(EX$1,Data!$L:$N,3, FALSE) &amp; ",""" &amp; VLOOKUP(EX$1,Data!$L:$M,2, FALSE) &amp; """;"   )             )</f>
        <v/>
      </c>
      <c r="EY181" t="str">
        <f>IF(Data!$L182=EY$1, "",             IF(ISERR(SEARCH(EY$1,Data!$H182)),        "",          ";" &amp; VLOOKUP(EY$1,Data!$L:$N,3, FALSE) &amp; ",""" &amp; VLOOKUP(EY$1,Data!$L:$M,2, FALSE) &amp; """;"   )             )</f>
        <v/>
      </c>
      <c r="EZ181" t="str">
        <f>IF(Data!$L182=EZ$1, "",             IF(ISERR(SEARCH(EZ$1,Data!$H182)),        "",          ";" &amp; VLOOKUP(EZ$1,Data!$L:$N,3, FALSE) &amp; ",""" &amp; VLOOKUP(EZ$1,Data!$L:$M,2, FALSE) &amp; """;"   )             )</f>
        <v/>
      </c>
      <c r="FA181" t="str">
        <f>IF(Data!$L182=FA$1, "",             IF(ISERR(SEARCH(FA$1,Data!$H182)),        "",          ";" &amp; VLOOKUP(FA$1,Data!$L:$N,3, FALSE) &amp; ",""" &amp; VLOOKUP(FA$1,Data!$L:$M,2, FALSE) &amp; """;"   )             )</f>
        <v/>
      </c>
      <c r="FB181" t="str">
        <f>IF(Data!$L182=FB$1, "",             IF(ISERR(SEARCH(FB$1,Data!$H182)),        "",          ";" &amp; VLOOKUP(FB$1,Data!$L:$N,3, FALSE) &amp; ",""" &amp; VLOOKUP(FB$1,Data!$L:$M,2, FALSE) &amp; """;"   )             )</f>
        <v/>
      </c>
      <c r="FC181" t="str">
        <f>IF(Data!$L182=FC$1, "",             IF(ISERR(SEARCH(FC$1,Data!$H182)),        "",          ";" &amp; VLOOKUP(FC$1,Data!$L:$N,3, FALSE) &amp; ",""" &amp; VLOOKUP(FC$1,Data!$L:$M,2, FALSE) &amp; """;"   )             )</f>
        <v/>
      </c>
      <c r="FD181" t="str">
        <f>IF(Data!$L182=FD$1, "",             IF(ISERR(SEARCH(FD$1,Data!$H182)),        "",          ";" &amp; VLOOKUP(FD$1,Data!$L:$N,3, FALSE) &amp; ",""" &amp; VLOOKUP(FD$1,Data!$L:$M,2, FALSE) &amp; """;"   )             )</f>
        <v/>
      </c>
      <c r="FE181" t="str">
        <f>IF(Data!$L182=FE$1, "",             IF(ISERR(SEARCH(FE$1,Data!$H182)),        "",          ";" &amp; VLOOKUP(FE$1,Data!$L:$N,3, FALSE) &amp; ",""" &amp; VLOOKUP(FE$1,Data!$L:$M,2, FALSE) &amp; """;"   )             )</f>
        <v/>
      </c>
      <c r="FF181" t="str">
        <f>IF(Data!$L182=FF$1, "",             IF(ISERR(SEARCH(FF$1,Data!$H182)),        "",          ";" &amp; VLOOKUP(FF$1,Data!$L:$N,3, FALSE) &amp; ",""" &amp; VLOOKUP(FF$1,Data!$L:$M,2, FALSE) &amp; """;"   )             )</f>
        <v/>
      </c>
      <c r="FG181" t="str">
        <f>IF(Data!$L182=FG$1, "",             IF(ISERR(SEARCH(FG$1,Data!$H182)),        "",          ";" &amp; VLOOKUP(FG$1,Data!$L:$N,3, FALSE) &amp; ",""" &amp; VLOOKUP(FG$1,Data!$L:$M,2, FALSE) &amp; """;"   )             )</f>
        <v/>
      </c>
      <c r="FH181" t="str">
        <f>IF(Data!$L182=FH$1, "",             IF(ISERR(SEARCH(FH$1,Data!$H182)),        "",          ";" &amp; VLOOKUP(FH$1,Data!$L:$N,3, FALSE) &amp; ",""" &amp; VLOOKUP(FH$1,Data!$L:$M,2, FALSE) &amp; """;"   )             )</f>
        <v/>
      </c>
      <c r="FI181" t="str">
        <f>IF(Data!$L182=FI$1, "",             IF(ISERR(SEARCH(FI$1,Data!$H182)),        "",          ";" &amp; VLOOKUP(FI$1,Data!$L:$N,3, FALSE) &amp; ",""" &amp; VLOOKUP(FI$1,Data!$L:$M,2, FALSE) &amp; """;"   )             )</f>
        <v/>
      </c>
      <c r="FJ181" t="str">
        <f>IF(Data!$L182=FJ$1, "",             IF(ISERR(SEARCH(FJ$1,Data!$H182)),        "",          ";" &amp; VLOOKUP(FJ$1,Data!$L:$N,3, FALSE) &amp; ",""" &amp; VLOOKUP(FJ$1,Data!$L:$M,2, FALSE) &amp; """;"   )             )</f>
        <v/>
      </c>
      <c r="FK181" t="str">
        <f>IF(Data!$L182=FK$1, "",             IF(ISERR(SEARCH(FK$1,Data!$H182)),        "",          ";" &amp; VLOOKUP(FK$1,Data!$L:$N,3, FALSE) &amp; ",""" &amp; VLOOKUP(FK$1,Data!$L:$M,2, FALSE) &amp; """;"   )             )</f>
        <v/>
      </c>
      <c r="FL181" t="str">
        <f>IF(Data!$L182=FL$1, "",             IF(ISERR(SEARCH(FL$1,Data!$H182)),        "",          ";" &amp; VLOOKUP(FL$1,Data!$L:$N,3, FALSE) &amp; ",""" &amp; VLOOKUP(FL$1,Data!$L:$M,2, FALSE) &amp; """;"   )             )</f>
        <v/>
      </c>
      <c r="FM181" t="str">
        <f>IF(Data!$L182=FM$1, "",             IF(ISERR(SEARCH(FM$1,Data!$H182)),        "",          ";" &amp; VLOOKUP(FM$1,Data!$L:$N,3, FALSE) &amp; ",""" &amp; VLOOKUP(FM$1,Data!$L:$M,2, FALSE) &amp; """;"   )             )</f>
        <v/>
      </c>
      <c r="FN181" t="str">
        <f>IF(Data!$L182=FN$1, "",             IF(ISERR(SEARCH(FN$1,Data!$H182)),        "",          ";" &amp; VLOOKUP(FN$1,Data!$L:$N,3, FALSE) &amp; ",""" &amp; VLOOKUP(FN$1,Data!$L:$M,2, FALSE) &amp; """;"   )             )</f>
        <v/>
      </c>
      <c r="FO181" t="str">
        <f>IF(Data!$L182=FO$1, "",             IF(ISERR(SEARCH(FO$1,Data!$H182)),        "",          ";" &amp; VLOOKUP(FO$1,Data!$L:$N,3, FALSE) &amp; ",""" &amp; VLOOKUP(FO$1,Data!$L:$M,2, FALSE) &amp; """;"   )             )</f>
        <v/>
      </c>
      <c r="FP181" t="str">
        <f>IF(Data!$L182=FP$1, "",             IF(ISERR(SEARCH(FP$1,Data!$H182)),        "",          ";" &amp; VLOOKUP(FP$1,Data!$L:$N,3, FALSE) &amp; ",""" &amp; VLOOKUP(FP$1,Data!$L:$M,2, FALSE) &amp; """;"   )             )</f>
        <v/>
      </c>
      <c r="FQ181" t="str">
        <f>IF(Data!$L182=FQ$1, "",             IF(ISERR(SEARCH(FQ$1,Data!$H182)),        "",          ";" &amp; VLOOKUP(FQ$1,Data!$L:$N,3, FALSE) &amp; ",""" &amp; VLOOKUP(FQ$1,Data!$L:$M,2, FALSE) &amp; """;"   )             )</f>
        <v/>
      </c>
      <c r="FR181" t="str">
        <f>IF(Data!$L182=FR$1, "",             IF(ISERR(SEARCH(FR$1,Data!$H182)),        "",          ";" &amp; VLOOKUP(FR$1,Data!$L:$N,3, FALSE) &amp; ",""" &amp; VLOOKUP(FR$1,Data!$L:$M,2, FALSE) &amp; """;"   )             )</f>
        <v/>
      </c>
      <c r="FS181" t="str">
        <f>IF(Data!$L182=FS$1, "",             IF(ISERR(SEARCH(FS$1,Data!$H182)),        "",          ";" &amp; VLOOKUP(FS$1,Data!$L:$N,3, FALSE) &amp; ",""" &amp; VLOOKUP(FS$1,Data!$L:$M,2, FALSE) &amp; """;"   )             )</f>
        <v/>
      </c>
      <c r="FT181" t="str">
        <f>IF(Data!$L182=FT$1, "",             IF(ISERR(SEARCH(FT$1,Data!$H182)),        "",          ";" &amp; VLOOKUP(FT$1,Data!$L:$N,3, FALSE) &amp; ",""" &amp; VLOOKUP(FT$1,Data!$L:$M,2, FALSE) &amp; """;"   )             )</f>
        <v/>
      </c>
      <c r="FU181" t="str">
        <f>IF(Data!$L182=FU$1, "",             IF(ISERR(SEARCH(FU$1,Data!$H182)),        "",          ";" &amp; VLOOKUP(FU$1,Data!$L:$N,3, FALSE) &amp; ",""" &amp; VLOOKUP(FU$1,Data!$L:$M,2, FALSE) &amp; """;"   )             )</f>
        <v/>
      </c>
      <c r="FV181" t="str">
        <f>IF(Data!$L182=FV$1, "",             IF(ISERR(SEARCH(FV$1,Data!$H182)),        "",          ";" &amp; VLOOKUP(FV$1,Data!$L:$N,3, FALSE) &amp; ",""" &amp; VLOOKUP(FV$1,Data!$L:$M,2, FALSE) &amp; """;"   )             )</f>
        <v/>
      </c>
      <c r="FW181" t="str">
        <f>IF(Data!$L182=FW$1, "",             IF(ISERR(SEARCH(FW$1,Data!$H182)),        "",          ";" &amp; VLOOKUP(FW$1,Data!$L:$N,3, FALSE) &amp; ",""" &amp; VLOOKUP(FW$1,Data!$L:$M,2, FALSE) &amp; """;"   )             )</f>
        <v/>
      </c>
      <c r="FX181" t="str">
        <f>IF(Data!$L182=FX$1, "",             IF(ISERR(SEARCH(FX$1,Data!$H182)),        "",          ";" &amp; VLOOKUP(FX$1,Data!$L:$N,3, FALSE) &amp; ",""" &amp; VLOOKUP(FX$1,Data!$L:$M,2, FALSE) &amp; """;"   )             )</f>
        <v/>
      </c>
      <c r="FY181" t="str">
        <f>IF(Data!$L182=FY$1, "",             IF(ISERR(SEARCH(FY$1,Data!$H182)),        "",          ";" &amp; VLOOKUP(FY$1,Data!$L:$N,3, FALSE) &amp; ",""" &amp; VLOOKUP(FY$1,Data!$L:$M,2, FALSE) &amp; """;"   )             )</f>
        <v/>
      </c>
      <c r="FZ181" t="str">
        <f>IF(Data!$L182=FZ$1, "",             IF(ISERR(SEARCH(FZ$1,Data!$H182)),        "",          ";" &amp; VLOOKUP(FZ$1,Data!$L:$N,3, FALSE) &amp; ",""" &amp; VLOOKUP(FZ$1,Data!$L:$M,2, FALSE) &amp; """;"   )             )</f>
        <v/>
      </c>
      <c r="GA181" t="str">
        <f>IF(Data!$L182=GA$1, "",             IF(ISERR(SEARCH(GA$1,Data!$H182)),        "",          ";" &amp; VLOOKUP(GA$1,Data!$L:$N,3, FALSE) &amp; ",""" &amp; VLOOKUP(GA$1,Data!$L:$M,2, FALSE) &amp; """;"   )             )</f>
        <v/>
      </c>
      <c r="GB181" t="str">
        <f>IF(Data!$L182=GB$1, "",             IF(ISERR(SEARCH(GB$1,Data!$H182)),        "",          ";" &amp; VLOOKUP(GB$1,Data!$L:$N,3, FALSE) &amp; ",""" &amp; VLOOKUP(GB$1,Data!$L:$M,2, FALSE) &amp; """;"   )             )</f>
        <v/>
      </c>
      <c r="GC181" t="str">
        <f>IF(Data!$L182=GC$1, "",             IF(ISERR(SEARCH(GC$1,Data!$H182)),        "",          ";" &amp; VLOOKUP(GC$1,Data!$L:$N,3, FALSE) &amp; ",""" &amp; VLOOKUP(GC$1,Data!$L:$M,2, FALSE) &amp; """;"   )             )</f>
        <v/>
      </c>
      <c r="GD181" t="str">
        <f>IF(Data!$L182=GD$1, "",             IF(ISERR(SEARCH(GD$1,Data!$H182)),        "",          ";" &amp; VLOOKUP(GD$1,Data!$L:$N,3, FALSE) &amp; ",""" &amp; VLOOKUP(GD$1,Data!$L:$M,2, FALSE) &amp; """;"   )             )</f>
        <v/>
      </c>
      <c r="GE181" t="str">
        <f>IF(Data!$L182=GE$1, "",             IF(ISERR(SEARCH(GE$1,Data!$H182)),        "",          ";" &amp; VLOOKUP(GE$1,Data!$L:$N,3, FALSE) &amp; ",""" &amp; VLOOKUP(GE$1,Data!$L:$M,2, FALSE) &amp; """;"   )             )</f>
        <v/>
      </c>
      <c r="GF181" t="str">
        <f>IF(Data!$L182=GF$1, "",             IF(ISERR(SEARCH(GF$1,Data!$H182)),        "",          ";" &amp; VLOOKUP(GF$1,Data!$L:$N,3, FALSE) &amp; ",""" &amp; VLOOKUP(GF$1,Data!$L:$M,2, FALSE) &amp; """;"   )             )</f>
        <v/>
      </c>
      <c r="GG181" t="str">
        <f>IF(Data!$L182=GG$1, "",             IF(ISERR(SEARCH(GG$1,Data!$H182)),        "",          ";" &amp; VLOOKUP(GG$1,Data!$L:$N,3, FALSE) &amp; ",""" &amp; VLOOKUP(GG$1,Data!$L:$M,2, FALSE) &amp; """;"   )             )</f>
        <v/>
      </c>
      <c r="GH181" t="str">
        <f>IF(Data!$L182=GH$1, "",             IF(ISERR(SEARCH(GH$1,Data!$H182)),        "",          ";" &amp; VLOOKUP(GH$1,Data!$L:$N,3, FALSE) &amp; ",""" &amp; VLOOKUP(GH$1,Data!$L:$M,2, FALSE) &amp; """;"   )             )</f>
        <v/>
      </c>
      <c r="GI181" t="str">
        <f>IF(Data!$L182=GI$1, "",             IF(ISERR(SEARCH(GI$1,Data!$H182)),        "",          ";" &amp; VLOOKUP(GI$1,Data!$L:$N,3, FALSE) &amp; ",""" &amp; VLOOKUP(GI$1,Data!$L:$M,2, FALSE) &amp; """;"   )             )</f>
        <v>;00000000-0000-0000-0000-000000000179,"HUMAN";</v>
      </c>
      <c r="GJ181" t="str">
        <f>IF(Data!$L182=GJ$1, "",             IF(ISERR(SEARCH(GJ$1,Data!$H182)),        "",          ";" &amp; VLOOKUP(GJ$1,Data!$L:$N,3, FALSE) &amp; ",""" &amp; VLOOKUP(GJ$1,Data!$L:$M,2, FALSE) &amp; """;"   )             )</f>
        <v/>
      </c>
      <c r="GK181" t="str">
        <f>IF(Data!$L182=GK$1, "",             IF(ISERR(SEARCH(GK$1,Data!$H182)),        "",          ";" &amp; VLOOKUP(GK$1,Data!$L:$N,3, FALSE) &amp; ",""" &amp; VLOOKUP(GK$1,Data!$L:$M,2, FALSE) &amp; """;"   )             )</f>
        <v/>
      </c>
      <c r="GL181" t="str">
        <f>IF(Data!$L182=GL$1, "",             IF(ISERR(SEARCH(GL$1,Data!$H182)),        "",          ";" &amp; VLOOKUP(GL$1,Data!$L:$N,3, FALSE) &amp; ",""" &amp; VLOOKUP(GL$1,Data!$L:$M,2, FALSE) &amp; """;"   )             )</f>
        <v/>
      </c>
      <c r="GM181" t="str">
        <f>IF(Data!$L182=GM$1, "",             IF(ISERR(SEARCH(GM$1,Data!$H182)),        "",          ";" &amp; VLOOKUP(GM$1,Data!$L:$N,3, FALSE) &amp; ",""" &amp; VLOOKUP(GM$1,Data!$L:$M,2, FALSE) &amp; """;"   )             )</f>
        <v/>
      </c>
      <c r="GN181" t="str">
        <f>IF(Data!$L182=GN$1, "",             IF(ISERR(SEARCH(GN$1,Data!$H182)),        "",          ";" &amp; VLOOKUP(GN$1,Data!$L:$N,3, FALSE) &amp; ",""" &amp; VLOOKUP(GN$1,Data!$L:$M,2, FALSE) &amp; """;"   )             )</f>
        <v/>
      </c>
      <c r="GO181" t="str">
        <f>IF(Data!$L182=GO$1, "",             IF(ISERR(SEARCH(GO$1,Data!$H182)),        "",          ";" &amp; VLOOKUP(GO$1,Data!$L:$N,3, FALSE) &amp; ",""" &amp; VLOOKUP(GO$1,Data!$L:$M,2, FALSE) &amp; """;"   )             )</f>
        <v/>
      </c>
      <c r="GP181" t="str">
        <f>IF(Data!$L182=GP$1, "",             IF(ISERR(SEARCH(GP$1,Data!$H182)),        "",          ";" &amp; VLOOKUP(GP$1,Data!$L:$N,3, FALSE) &amp; ",""" &amp; VLOOKUP(GP$1,Data!$L:$M,2, FALSE) &amp; """;"   )             )</f>
        <v/>
      </c>
      <c r="GQ181" t="str">
        <f>IF(Data!$L182=GQ$1, "",             IF(ISERR(SEARCH(GQ$1,Data!$H182)),        "",          ";" &amp; VLOOKUP(GQ$1,Data!$L:$N,3, FALSE) &amp; ",""" &amp; VLOOKUP(GQ$1,Data!$L:$M,2, FALSE) &amp; """;"   )             )</f>
        <v/>
      </c>
      <c r="GR181" t="str">
        <f>IF(Data!$L182=GR$1, "",             IF(ISERR(SEARCH(GR$1,Data!$H182)),        "",          ";" &amp; VLOOKUP(GR$1,Data!$L:$N,3, FALSE) &amp; ",""" &amp; VLOOKUP(GR$1,Data!$L:$M,2, FALSE) &amp; """;"   )             )</f>
        <v/>
      </c>
      <c r="GS181" t="str">
        <f>IF(Data!$L182=GS$1, "",             IF(ISERR(SEARCH(GS$1,Data!$H182)),        "",          ";" &amp; VLOOKUP(GS$1,Data!$L:$N,3, FALSE) &amp; ",""" &amp; VLOOKUP(GS$1,Data!$L:$M,2, FALSE) &amp; """;"   )             )</f>
        <v/>
      </c>
      <c r="GT181" t="str">
        <f>IF(Data!$L182=GT$1, "",             IF(ISERR(SEARCH(GT$1,Data!$H182)),        "",          ";" &amp; VLOOKUP(GT$1,Data!$L:$N,3, FALSE) &amp; ",""" &amp; VLOOKUP(GT$1,Data!$L:$M,2, FALSE) &amp; """;"   )             )</f>
        <v/>
      </c>
      <c r="GU181" t="str">
        <f>IF(Data!$L182=GU$1, "",             IF(ISERR(SEARCH(GU$1,Data!$H182)),        "",          ";" &amp; VLOOKUP(GU$1,Data!$L:$N,3, FALSE) &amp; ",""" &amp; VLOOKUP(GU$1,Data!$L:$M,2, FALSE) &amp; """;"   )             )</f>
        <v/>
      </c>
      <c r="GV181" t="str">
        <f>IF(Data!$L182=GV$1, "",             IF(ISERR(SEARCH(GV$1,Data!$H182)),        "",          ";" &amp; VLOOKUP(GV$1,Data!$L:$N,3, FALSE) &amp; ",""" &amp; VLOOKUP(GV$1,Data!$L:$M,2, FALSE) &amp; """;"   )             )</f>
        <v/>
      </c>
      <c r="GW181" t="str">
        <f>IF(Data!$L182=GW$1, "",             IF(ISERR(SEARCH(GW$1,Data!$H182)),        "",          ";" &amp; VLOOKUP(GW$1,Data!$L:$N,3, FALSE) &amp; ",""" &amp; VLOOKUP(GW$1,Data!$L:$M,2, FALSE) &amp; """;"   )             )</f>
        <v/>
      </c>
      <c r="GX181" t="str">
        <f>IF(Data!$L182=GX$1, "",             IF(ISERR(SEARCH(GX$1,Data!$H182)),        "",          ";" &amp; VLOOKUP(GX$1,Data!$L:$N,3, FALSE) &amp; ",""" &amp; VLOOKUP(GX$1,Data!$L:$M,2, FALSE) &amp; """;"   )             )</f>
        <v/>
      </c>
      <c r="GY181" t="str">
        <f>IF(Data!$L182=GY$1, "",             IF(ISERR(SEARCH(GY$1,Data!$H182)),        "",          ";" &amp; VLOOKUP(GY$1,Data!$L:$N,3, FALSE) &amp; ",""" &amp; VLOOKUP(GY$1,Data!$L:$M,2, FALSE) &amp; """;"   )             )</f>
        <v/>
      </c>
      <c r="GZ181" t="str">
        <f>IF(Data!$L182=GZ$1, "",             IF(ISERR(SEARCH(GZ$1,Data!$H182)),        "",          ";" &amp; VLOOKUP(GZ$1,Data!$L:$N,3, FALSE) &amp; ",""" &amp; VLOOKUP(GZ$1,Data!$L:$M,2, FALSE) &amp; """;"   )             )</f>
        <v/>
      </c>
      <c r="HA181" t="str">
        <f>IF(Data!$L182=HA$1, "",             IF(ISERR(SEARCH(HA$1,Data!$H182)),        "",          ";" &amp; VLOOKUP(HA$1,Data!$L:$N,3, FALSE) &amp; ",""" &amp; VLOOKUP(HA$1,Data!$L:$M,2, FALSE) &amp; """;"   )             )</f>
        <v/>
      </c>
      <c r="HB181" t="str">
        <f>IF(Data!$L182=HB$1, "",             IF(ISERR(SEARCH(HB$1,Data!$H182)),        "",          ";" &amp; VLOOKUP(HB$1,Data!$L:$N,3, FALSE) &amp; ",""" &amp; VLOOKUP(HB$1,Data!$L:$M,2, FALSE) &amp; """;"   )             )</f>
        <v/>
      </c>
      <c r="HC181" t="str">
        <f>IF(Data!$L182=HC$1, "",             IF(ISERR(SEARCH(HC$1,Data!$H182)),        "",          ";" &amp; VLOOKUP(HC$1,Data!$L:$N,3, FALSE) &amp; ",""" &amp; VLOOKUP(HC$1,Data!$L:$M,2, FALSE) &amp; """;"   )             )</f>
        <v/>
      </c>
      <c r="HD181" t="str">
        <f>IF(Data!$L182=HD$1, "",             IF(ISERR(SEARCH(HD$1,Data!$H182)),        "",          ";" &amp; VLOOKUP(HD$1,Data!$L:$N,3, FALSE) &amp; ",""" &amp; VLOOKUP(HD$1,Data!$L:$M,2, FALSE) &amp; """;"   )             )</f>
        <v/>
      </c>
      <c r="HE181" t="str">
        <f>IF(Data!$L182=HE$1, "",             IF(ISERR(SEARCH(HE$1,Data!$H182)),        "",          ";" &amp; VLOOKUP(HE$1,Data!$L:$N,3, FALSE) &amp; ",""" &amp; VLOOKUP(HE$1,Data!$L:$M,2, FALSE) &amp; """;"   )             )</f>
        <v/>
      </c>
      <c r="HF181" t="str">
        <f>IF(Data!$L182=HF$1, "",             IF(ISERR(SEARCH(HF$1,Data!$H182)),        "",          ";" &amp; VLOOKUP(HF$1,Data!$L:$N,3, FALSE) &amp; ",""" &amp; VLOOKUP(HF$1,Data!$L:$M,2, FALSE) &amp; """;"   )             )</f>
        <v/>
      </c>
      <c r="HG181" t="str">
        <f>IF(Data!$L182=HG$1, "",             IF(ISERR(SEARCH(HG$1,Data!$H182)),        "",          ";" &amp; VLOOKUP(HG$1,Data!$L:$N,3, FALSE) &amp; ",""" &amp; VLOOKUP(HG$1,Data!$L:$M,2, FALSE) &amp; """;"   )             )</f>
        <v/>
      </c>
      <c r="HH181" t="str">
        <f>IF(Data!$L182=HH$1, "",             IF(ISERR(SEARCH(HH$1,Data!$H182)),        "",          ";" &amp; VLOOKUP(HH$1,Data!$L:$N,3, FALSE) &amp; ",""" &amp; VLOOKUP(HH$1,Data!$L:$M,2, FALSE) &amp; """;"   )             )</f>
        <v/>
      </c>
      <c r="HI181" t="str">
        <f>IF(Data!$L182=HI$1, "",             IF(ISERR(SEARCH(HI$1,Data!$H182)),        "",          ";" &amp; VLOOKUP(HI$1,Data!$L:$N,3, FALSE) &amp; ",""" &amp; VLOOKUP(HI$1,Data!$L:$M,2, FALSE) &amp; """;"   )             )</f>
        <v/>
      </c>
      <c r="HJ181" t="str">
        <f>IF(Data!$L182=HJ$1, "",             IF(ISERR(SEARCH(HJ$1,Data!$H182)),        "",          ";" &amp; VLOOKUP(HJ$1,Data!$L:$N,3, FALSE) &amp; ",""" &amp; VLOOKUP(HJ$1,Data!$L:$M,2, FALSE) &amp; """;"   )             )</f>
        <v/>
      </c>
      <c r="HK181" t="str">
        <f>IF(Data!$L182=HK$1, "",             IF(ISERR(SEARCH(HK$1,Data!$H182)),        "",          ";" &amp; VLOOKUP(HK$1,Data!$L:$N,3, FALSE) &amp; ",""" &amp; VLOOKUP(HK$1,Data!$L:$M,2, FALSE) &amp; """;"   )             )</f>
        <v/>
      </c>
      <c r="HL181" t="str">
        <f>IF(Data!$L182=HL$1, "",             IF(ISERR(SEARCH(HL$1,Data!$H182)),        "",          ";" &amp; VLOOKUP(HL$1,Data!$L:$N,3, FALSE) &amp; ",""" &amp; VLOOKUP(HL$1,Data!$L:$M,2, FALSE) &amp; """;"   )             )</f>
        <v/>
      </c>
      <c r="HM181" t="str">
        <f>IF(Data!$L182=HM$1, "",             IF(ISERR(SEARCH(HM$1,Data!$H182)),        "",          ";" &amp; VLOOKUP(HM$1,Data!$L:$N,3, FALSE) &amp; ",""" &amp; VLOOKUP(HM$1,Data!$L:$M,2, FALSE) &amp; """;"   )             )</f>
        <v/>
      </c>
      <c r="HN181" t="str">
        <f>IF(Data!$L182=HN$1, "",             IF(ISERR(SEARCH(HN$1,Data!$H182)),        "",          ";" &amp; VLOOKUP(HN$1,Data!$L:$N,3, FALSE) &amp; ",""" &amp; VLOOKUP(HN$1,Data!$L:$M,2, FALSE) &amp; """;"   )             )</f>
        <v/>
      </c>
      <c r="HO181" t="str">
        <f>IF(Data!$L182=HO$1, "",             IF(ISERR(SEARCH(HO$1,Data!$H182)),        "",          ";" &amp; VLOOKUP(HO$1,Data!$L:$N,3, FALSE) &amp; ",""" &amp; VLOOKUP(HO$1,Data!$L:$M,2, FALSE) &amp; """;"   )             )</f>
        <v/>
      </c>
      <c r="HP181" t="str">
        <f>IF(Data!$L182=HP$1, "",             IF(ISERR(SEARCH(HP$1,Data!$H182)),        "",          ";" &amp; VLOOKUP(HP$1,Data!$L:$N,3, FALSE) &amp; ",""" &amp; VLOOKUP(HP$1,Data!$L:$M,2, FALSE) &amp; """;"   )             )</f>
        <v/>
      </c>
      <c r="HQ181" t="str">
        <f>IF(Data!$L182=HQ$1, "",             IF(ISERR(SEARCH(HQ$1,Data!$H182)),        "",          ";" &amp; VLOOKUP(HQ$1,Data!$L:$N,3, FALSE) &amp; ",""" &amp; VLOOKUP(HQ$1,Data!$L:$M,2, FALSE) &amp; """;"   )             )</f>
        <v/>
      </c>
      <c r="HR181" t="str">
        <f>IF(Data!$L182=HR$1, "",             IF(ISERR(SEARCH(HR$1,Data!$H182)),        "",          ";" &amp; VLOOKUP(HR$1,Data!$L:$N,3, FALSE) &amp; ",""" &amp; VLOOKUP(HR$1,Data!$L:$M,2, FALSE) &amp; """;"   )             )</f>
        <v/>
      </c>
      <c r="HS181" t="str">
        <f>IF(Data!$L182=HS$1, "",             IF(ISERR(SEARCH(HS$1,Data!$H182)),        "",          ";" &amp; VLOOKUP(HS$1,Data!$L:$N,3, FALSE) &amp; ",""" &amp; VLOOKUP(HS$1,Data!$L:$M,2, FALSE) &amp; """;"   )             )</f>
        <v/>
      </c>
      <c r="HT181" t="str">
        <f>IF(Data!$L182=HT$1, "",             IF(ISERR(SEARCH(HT$1,Data!$H182)),        "",          ";" &amp; VLOOKUP(HT$1,Data!$L:$N,3, FALSE) &amp; ",""" &amp; VLOOKUP(HT$1,Data!$L:$M,2, FALSE) &amp; """;"   )             )</f>
        <v/>
      </c>
      <c r="HU181" t="str">
        <f>IF(Data!$L182=HU$1, "",             IF(ISERR(SEARCH(HU$1,Data!$H182)),        "",          ";" &amp; VLOOKUP(HU$1,Data!$L:$N,3, FALSE) &amp; ",""" &amp; VLOOKUP(HU$1,Data!$L:$M,2, FALSE) &amp; """;"   )             )</f>
        <v/>
      </c>
      <c r="HV181" t="str">
        <f>IF(Data!$L182=HV$1, "",             IF(ISERR(SEARCH(HV$1,Data!$H182)),        "",          ";" &amp; VLOOKUP(HV$1,Data!$L:$N,3, FALSE) &amp; ",""" &amp; VLOOKUP(HV$1,Data!$L:$M,2, FALSE) &amp; """;"   )             )</f>
        <v/>
      </c>
      <c r="HW181" t="str">
        <f>IF(Data!$L182=HW$1, "",             IF(ISERR(SEARCH(HW$1,Data!$H182)),        "",          ";" &amp; VLOOKUP(HW$1,Data!$L:$N,3, FALSE) &amp; ",""" &amp; VLOOKUP(HW$1,Data!$L:$M,2, FALSE) &amp; """;"   )             )</f>
        <v/>
      </c>
      <c r="HX181" t="str">
        <f>IF(Data!$L182=HX$1, "",             IF(ISERR(SEARCH(HX$1,Data!$H182)),        "",          ";" &amp; VLOOKUP(HX$1,Data!$L:$N,3, FALSE) &amp; ",""" &amp; VLOOKUP(HX$1,Data!$L:$M,2, FALSE) &amp; """;"   )             )</f>
        <v/>
      </c>
      <c r="HY181" t="str">
        <f>IF(Data!$L182=HY$1, "",             IF(ISERR(SEARCH(HY$1,Data!$H182)),        "",          ";" &amp; VLOOKUP(HY$1,Data!$L:$N,3, FALSE) &amp; ",""" &amp; VLOOKUP(HY$1,Data!$L:$M,2, FALSE) &amp; """;"   )             )</f>
        <v/>
      </c>
      <c r="HZ181" t="str">
        <f>IF(Data!$L182=HZ$1, "",             IF(ISERR(SEARCH(HZ$1,Data!$H182)),        "",          ";" &amp; VLOOKUP(HZ$1,Data!$L:$N,3, FALSE) &amp; ",""" &amp; VLOOKUP(HZ$1,Data!$L:$M,2, FALSE) &amp; """;"   )             )</f>
        <v/>
      </c>
      <c r="IA181" t="str">
        <f>IF(Data!$L182=IA$1, "",             IF(ISERR(SEARCH(IA$1,Data!$H182)),        "",          ";" &amp; VLOOKUP(IA$1,Data!$L:$N,3, FALSE) &amp; ",""" &amp; VLOOKUP(IA$1,Data!$L:$M,2, FALSE) &amp; """;"   )             )</f>
        <v/>
      </c>
      <c r="IB181" t="str">
        <f>IF(Data!$L182=IB$1, "",             IF(ISERR(SEARCH(IB$1,Data!$H182)),        "",          ";" &amp; VLOOKUP(IB$1,Data!$L:$N,3, FALSE) &amp; ",""" &amp; VLOOKUP(IB$1,Data!$L:$M,2, FALSE) &amp; """;"   )             )</f>
        <v/>
      </c>
      <c r="IC181" t="str">
        <f>IF(Data!$L182=IC$1, "",             IF(ISERR(SEARCH(IC$1,Data!$H182)),        "",          ";" &amp; VLOOKUP(IC$1,Data!$L:$N,3, FALSE) &amp; ",""" &amp; VLOOKUP(IC$1,Data!$L:$M,2, FALSE) &amp; """;"   )             )</f>
        <v/>
      </c>
      <c r="ID181" t="str">
        <f>IF(Data!$L182=ID$1, "",             IF(ISERR(SEARCH(ID$1,Data!$H182)),        "",          ";" &amp; VLOOKUP(ID$1,Data!$L:$N,3, FALSE) &amp; ",""" &amp; VLOOKUP(ID$1,Data!$L:$M,2, FALSE) &amp; """;"   )             )</f>
        <v/>
      </c>
      <c r="IE181" t="str">
        <f>IF(Data!$L182=IE$1, "",             IF(ISERR(SEARCH(IE$1,Data!$H182)),        "",          ";" &amp; VLOOKUP(IE$1,Data!$L:$N,3, FALSE) &amp; ",""" &amp; VLOOKUP(IE$1,Data!$L:$M,2, FALSE) &amp; """;"   )             )</f>
        <v/>
      </c>
      <c r="IF181" t="str">
        <f>IF(Data!$L182=IF$1, "",             IF(ISERR(SEARCH(IF$1,Data!$H182)),        "",          ";" &amp; VLOOKUP(IF$1,Data!$L:$N,3, FALSE) &amp; ",""" &amp; VLOOKUP(IF$1,Data!$L:$M,2, FALSE) &amp; """;"   )             )</f>
        <v/>
      </c>
      <c r="IG181" t="str">
        <f>IF(Data!$L182=IG$1, "",             IF(ISERR(SEARCH(IG$1,Data!$H182)),        "",          ";" &amp; VLOOKUP(IG$1,Data!$L:$N,3, FALSE) &amp; ",""" &amp; VLOOKUP(IG$1,Data!$L:$M,2, FALSE) &amp; """;"   )             )</f>
        <v/>
      </c>
      <c r="IH181" t="str">
        <f>IF(Data!$L182=IH$1, "",             IF(ISERR(SEARCH(IH$1,Data!$H182)),        "",          ";" &amp; VLOOKUP(IH$1,Data!$L:$N,3, FALSE) &amp; ",""" &amp; VLOOKUP(IH$1,Data!$L:$M,2, FALSE) &amp; """;"   )             )</f>
        <v/>
      </c>
      <c r="II181" t="str">
        <f>IF(Data!$L182=II$1, "",             IF(ISERR(SEARCH(II$1,Data!$H182)),        "",          ";" &amp; VLOOKUP(II$1,Data!$L:$N,3, FALSE) &amp; ",""" &amp; VLOOKUP(II$1,Data!$L:$M,2, FALSE) &amp; """;"   )             )</f>
        <v/>
      </c>
    </row>
    <row r="182" spans="1:243" x14ac:dyDescent="0.3">
      <c r="A182" t="str">
        <f>Data!L183</f>
        <v>Shmi Skywalker</v>
      </c>
      <c r="B182" s="15" t="str">
        <f>VLOOKUP(Tableau36[[#This Row],[Character]],Data!L:N,3,FALSE)</f>
        <v>00000000-0000-0000-0000-000000000181</v>
      </c>
      <c r="C182" s="15" t="str">
        <f>VLOOKUP(Tableau36[[#This Row],[Character]],Data!L:M,2,FALSE)</f>
        <v>HUMAN</v>
      </c>
      <c r="D182" s="15" t="str">
        <f>SUBSTITUTE(     SUBSTITUTE(Tableau36[[#This Row],[character_id,character_type,friend_id,friend_type]],",""DROID""",""),    ",""HUMAN""", "")</f>
        <v>00000000-0000-0000-0000-000000000181,00000000-0000-0000-0000-000000000007/00000000-0000-0000-0000-000000000181,00000000-0000-0000-0000-000000000113/00000000-0000-0000-0000-000000000181,00000000-0000-0000-0000-000000000220</v>
      </c>
      <c r="E182" s="15" t="str">
        <f>IF(Tableau36[[#This Row],[With char''s id]] = "", "",    MID(Tableau36[[#This Row],[With char''s id]], 2, LEN(Tableau36[[#This Row],[With char''s id]])-1))</f>
        <v>00000000-0000-0000-0000-000000000181,"HUMAN",00000000-0000-0000-0000-000000000007,"DROID"/00000000-0000-0000-0000-000000000181,"HUMAN",00000000-0000-0000-0000-000000000113,"HUMAN"/00000000-0000-0000-0000-000000000181,"HUMAN",00000000-0000-0000-0000-000000000220,"HUMAN"</v>
      </c>
      <c r="F182" s="15" t="str">
        <f>SUBSTITUTE(Tableau36[[#This Row],[List of friend''s id]],  "/",    "/" &amp; Tableau36[[#This Row],[Character''s id]] &amp; ",""" &amp; Tableau36[[#This Row],[Type]] &amp; """,")</f>
        <v>/00000000-0000-0000-0000-000000000181,"HUMAN",00000000-0000-0000-0000-000000000007,"DROID"/00000000-0000-0000-0000-000000000181,"HUMAN",00000000-0000-0000-0000-000000000113,"HUMAN"/00000000-0000-0000-0000-000000000181,"HUMAN",00000000-0000-0000-0000-000000000220,"HUMAN"</v>
      </c>
      <c r="G182" t="str">
        <f>IF( Tableau36[[#This Row],[removed double semi-colon]]="", "", "/" &amp; MID(Tableau36[[#This Row],[removed double semi-colon]],2,LEN(Tableau36[[#This Row],[removed double semi-colon]]) - 2) )</f>
        <v>/00000000-0000-0000-0000-000000000007,"DROID"/00000000-0000-0000-0000-000000000113,"HUMAN"/00000000-0000-0000-0000-000000000220,"HUMAN"</v>
      </c>
      <c r="H182" t="str">
        <f>SUBSTITUTE(Tableau36[[#This Row],[Concatenation]],";;","/")</f>
        <v>;00000000-0000-0000-0000-000000000007,"DROID"/00000000-0000-0000-0000-000000000113,"HUMAN"/00000000-0000-0000-0000-000000000220,"HUMAN";</v>
      </c>
      <c r="I182" t="str">
        <f>friends!M182&amp; friends!N182&amp; friends!O182&amp; friends!P182&amp; friends!Q182&amp; friends!R182&amp; friends!S182&amp; friends!T182&amp; friends!U182&amp; friends!V182&amp; friends!W182&amp; friends!X182&amp; friends!Y182&amp; friends!Z182&amp; friends!AA182&amp; friends!AB182&amp; friends!AC182&amp; friends!AD182&amp; friends!AE182&amp; friends!AF182&amp; friends!AG182&amp; friends!AH182&amp; friends!AI182&amp; friends!AJ182&amp; friends!AK182&amp; friends!AL182&amp; friends!AM182&amp; friends!AN182&amp; friends!AO182&amp; friends!AP182&amp; friends!AQ182&amp; friends!AR182&amp; friends!AS182&amp; friends!AT182&amp; friends!AU182&amp; friends!AV182&amp; friends!AW182&amp; friends!AX182&amp; friends!AY182&amp; friends!AZ182&amp; friends!BA182&amp; friends!BB182&amp; friends!BC182&amp; friends!BD182&amp; friends!BE182&amp; friends!BF182&amp; friends!BG182&amp; friends!BH182&amp; friends!BI182&amp; friends!BJ182&amp; friends!BK182&amp; friends!BL182&amp; friends!BM182&amp; friends!BN182&amp; friends!BO182&amp; friends!BP182&amp; friends!BQ182&amp; friends!BR182&amp; friends!BS182&amp; friends!BT182&amp; friends!BU182&amp; friends!BV182&amp; friends!BW182&amp; friends!BX182&amp; friends!BY182&amp; friends!BZ182&amp; friends!CA182&amp; friends!CB182&amp; friends!CC182&amp; friends!CD182&amp; friends!CE182&amp; friends!CF182&amp; friends!CG182&amp; friends!CH182&amp; friends!CI182&amp; friends!CJ182&amp; friends!CK182&amp; friends!CL182&amp; friends!CM182&amp; friends!CN182&amp; friends!CO182&amp; friends!CP182&amp; friends!CQ182&amp; friends!CR182&amp; friends!CS182&amp; friends!CT182&amp; friends!CU182&amp; friends!CV182&amp; friends!CW182&amp; friends!CX182&amp; friends!CY182&amp; friends!CZ182&amp; friends!DA182&amp; friends!DB182&amp; friends!DC182&amp; friends!DD182&amp; friends!DE182&amp; friends!DF182&amp; friends!DG182&amp; friends!DH182&amp; friends!DI182&amp; friends!DJ182&amp; friends!DK182&amp; friends!DL182&amp; friends!DM182&amp; friends!DN182&amp; friends!DO182&amp; friends!DP182&amp; friends!DQ182&amp; friends!DR182&amp; friends!DS182&amp; friends!DT182&amp; friends!DU182&amp; friends!DV182&amp; friends!DW182&amp; friends!DX182&amp; friends!DY182&amp; friends!DZ182&amp; friends!EA182&amp; friends!EB182&amp; friends!EC182&amp; friends!ED182&amp; friends!EE182&amp; friends!EF182&amp; friends!EG182&amp; friends!EH182&amp; friends!EI182&amp; friends!EJ182&amp; friends!EK182&amp; friends!EL182&amp; friends!EM182&amp; friends!EN182&amp; friends!EO182&amp; friends!EP182&amp; friends!EQ182&amp; friends!ER182&amp; friends!ES182&amp; friends!ET182&amp; friends!EU182&amp; friends!EV182&amp; friends!EW182&amp; friends!EX182&amp; friends!EY182&amp; friends!EZ182&amp; friends!FA182&amp; friends!FB182&amp; friends!FC182&amp; friends!FD182&amp; friends!FE182&amp; friends!FF182&amp; friends!FG182&amp; friends!FH182&amp; friends!FI182&amp; friends!FJ182&amp; friends!FK182&amp; friends!FL182&amp; friends!FM182&amp; friends!FN182&amp; friends!FO182&amp; friends!FP182&amp; friends!FQ182&amp; friends!FR182&amp; friends!FS182&amp; friends!FT182&amp; friends!FU182&amp; friends!FV182&amp; friends!FW182&amp; friends!FX182&amp; friends!FY182&amp; friends!FZ182&amp; friends!GA182&amp; friends!GB182&amp; friends!GC182&amp; friends!GD182&amp; friends!GE182&amp; friends!GF182&amp; friends!GG182&amp; friends!GH182&amp; friends!GI182&amp; friends!GJ182&amp; friends!GK182&amp; friends!GL182&amp; friends!GM182&amp; friends!GN182&amp; friends!GO182&amp; friends!GP182&amp; friends!GQ182&amp; friends!GR182&amp; friends!GS182&amp; friends!GT182&amp; friends!GU182&amp; friends!GV182&amp; friends!GW182&amp; friends!GX182&amp; friends!GY182&amp; friends!GZ182&amp; friends!HA182&amp; friends!HB182&amp; friends!HC182&amp; friends!HD182&amp; friends!HE182&amp; friends!HF182&amp; friends!HG182&amp; friends!HH182&amp; friends!HI182&amp; friends!HJ182&amp; friends!HK182&amp; friends!HL182&amp; friends!HM182&amp; friends!HN182&amp; friends!HO182&amp; friends!HP182&amp; friends!HQ182&amp; friends!HR182&amp; friends!HS182&amp; friends!HT182&amp; friends!HU182&amp; friends!HV182&amp; friends!HW182&amp; friends!HX182&amp; friends!HY182&amp; friends!HZ182&amp; friends!IA182&amp; friends!IB182&amp; friends!IC182&amp; friends!ID182&amp; friends!IE182&amp; friends!IF182&amp; friends!IG182&amp; friends!IH182&amp; friends!II182</f>
        <v>;00000000-0000-0000-0000-000000000007,"DROID";;00000000-0000-0000-0000-000000000113,"HUMAN";;00000000-0000-0000-0000-000000000220,"HUMAN";</v>
      </c>
      <c r="M182" t="str">
        <f>IF(Data!$L183=M$1, "",             IF(ISERR(SEARCH(M$1,Data!$H183)),        "",          ";" &amp; VLOOKUP(M$1,Data!$L:$N,3, FALSE) &amp; ",""" &amp; VLOOKUP(M$1,Data!$L:$M,2, FALSE) &amp; """;"   )             )</f>
        <v/>
      </c>
      <c r="N182" t="str">
        <f>IF(Data!$L183=N$1, "",             IF(ISERR(SEARCH(N$1,Data!$H183)),        "",          ";" &amp; VLOOKUP(N$1,Data!$L:$N,3, FALSE) &amp; ",""" &amp; VLOOKUP(N$1,Data!$L:$M,2, FALSE) &amp; """;"   )             )</f>
        <v/>
      </c>
      <c r="O182" t="str">
        <f>IF(Data!$L183=O$1, "",             IF(ISERR(SEARCH(O$1,Data!$H183)),        "",          ";" &amp; VLOOKUP(O$1,Data!$L:$N,3, FALSE) &amp; ",""" &amp; VLOOKUP(O$1,Data!$L:$M,2, FALSE) &amp; """;"   )             )</f>
        <v/>
      </c>
      <c r="P182" t="str">
        <f>IF(Data!$L183=P$1, "",             IF(ISERR(SEARCH(P$1,Data!$H183)),        "",          ";" &amp; VLOOKUP(P$1,Data!$L:$N,3, FALSE) &amp; ",""" &amp; VLOOKUP(P$1,Data!$L:$M,2, FALSE) &amp; """;"   )             )</f>
        <v/>
      </c>
      <c r="Q182" t="str">
        <f>IF(Data!$L183=Q$1, "",             IF(ISERR(SEARCH(Q$1,Data!$H183)),        "",          ";" &amp; VLOOKUP(Q$1,Data!$L:$N,3, FALSE) &amp; ",""" &amp; VLOOKUP(Q$1,Data!$L:$M,2, FALSE) &amp; """;"   )             )</f>
        <v/>
      </c>
      <c r="R182" t="str">
        <f>IF(Data!$L183=R$1, "",             IF(ISERR(SEARCH(R$1,Data!$H183)),        "",          ";" &amp; VLOOKUP(R$1,Data!$L:$N,3, FALSE) &amp; ",""" &amp; VLOOKUP(R$1,Data!$L:$M,2, FALSE) &amp; """;"   )             )</f>
        <v/>
      </c>
      <c r="S182" t="str">
        <f>IF(Data!$L183=S$1, "",             IF(ISERR(SEARCH(S$1,Data!$H183)),        "",          ";" &amp; VLOOKUP(S$1,Data!$L:$N,3, FALSE) &amp; ",""" &amp; VLOOKUP(S$1,Data!$L:$M,2, FALSE) &amp; """;"   )             )</f>
        <v/>
      </c>
      <c r="T182" t="str">
        <f>IF(Data!$L183=T$1, "",             IF(ISERR(SEARCH(T$1,Data!$H183)),        "",          ";" &amp; VLOOKUP(T$1,Data!$L:$N,3, FALSE) &amp; ",""" &amp; VLOOKUP(T$1,Data!$L:$M,2, FALSE) &amp; """;"   )             )</f>
        <v/>
      </c>
      <c r="U182" t="str">
        <f>IF(Data!$L183=U$1, "",             IF(ISERR(SEARCH(U$1,Data!$H183)),        "",          ";" &amp; VLOOKUP(U$1,Data!$L:$N,3, FALSE) &amp; ",""" &amp; VLOOKUP(U$1,Data!$L:$M,2, FALSE) &amp; """;"   )             )</f>
        <v/>
      </c>
      <c r="V182" t="str">
        <f>IF(Data!$L183=V$1, "",             IF(ISERR(SEARCH(V$1,Data!$H183)),        "",          ";" &amp; VLOOKUP(V$1,Data!$L:$N,3, FALSE) &amp; ",""" &amp; VLOOKUP(V$1,Data!$L:$M,2, FALSE) &amp; """;"   )             )</f>
        <v/>
      </c>
      <c r="W182" t="str">
        <f>IF(Data!$L183=W$1, "",             IF(ISERR(SEARCH(W$1,Data!$H183)),        "",          ";" &amp; VLOOKUP(W$1,Data!$L:$N,3, FALSE) &amp; ",""" &amp; VLOOKUP(W$1,Data!$L:$M,2, FALSE) &amp; """;"   )             )</f>
        <v/>
      </c>
      <c r="X182" t="str">
        <f>IF(Data!$L183=X$1, "",             IF(ISERR(SEARCH(X$1,Data!$H183)),        "",          ";" &amp; VLOOKUP(X$1,Data!$L:$N,3, FALSE) &amp; ",""" &amp; VLOOKUP(X$1,Data!$L:$M,2, FALSE) &amp; """;"   )             )</f>
        <v/>
      </c>
      <c r="Y182" t="str">
        <f>IF(Data!$L183=Y$1, "",             IF(ISERR(SEARCH(Y$1,Data!$H183)),        "",          ";" &amp; VLOOKUP(Y$1,Data!$L:$N,3, FALSE) &amp; ",""" &amp; VLOOKUP(Y$1,Data!$L:$M,2, FALSE) &amp; """;"   )             )</f>
        <v/>
      </c>
      <c r="Z182" t="str">
        <f>IF(Data!$L183=Z$1, "",             IF(ISERR(SEARCH(Z$1,Data!$H183)),        "",          ";" &amp; VLOOKUP(Z$1,Data!$L:$N,3, FALSE) &amp; ",""" &amp; VLOOKUP(Z$1,Data!$L:$M,2, FALSE) &amp; """;"   )             )</f>
        <v/>
      </c>
      <c r="AA182" t="str">
        <f>IF(Data!$L183=AA$1, "",             IF(ISERR(SEARCH(AA$1,Data!$H183)),        "",          ";" &amp; VLOOKUP(AA$1,Data!$L:$N,3, FALSE) &amp; ",""" &amp; VLOOKUP(AA$1,Data!$L:$M,2, FALSE) &amp; """;"   )             )</f>
        <v/>
      </c>
      <c r="AB182" t="str">
        <f>IF(Data!$L183=AB$1, "",             IF(ISERR(SEARCH(AB$1,Data!$H183)),        "",          ";" &amp; VLOOKUP(AB$1,Data!$L:$N,3, FALSE) &amp; ",""" &amp; VLOOKUP(AB$1,Data!$L:$M,2, FALSE) &amp; """;"   )             )</f>
        <v/>
      </c>
      <c r="AC182" t="str">
        <f>IF(Data!$L183=AC$1, "",             IF(ISERR(SEARCH(AC$1,Data!$H183)),        "",          ";" &amp; VLOOKUP(AC$1,Data!$L:$N,3, FALSE) &amp; ",""" &amp; VLOOKUP(AC$1,Data!$L:$M,2, FALSE) &amp; """;"   )             )</f>
        <v/>
      </c>
      <c r="AD182" t="str">
        <f>IF(Data!$L183=AD$1, "",             IF(ISERR(SEARCH(AD$1,Data!$H183)),        "",          ";" &amp; VLOOKUP(AD$1,Data!$L:$N,3, FALSE) &amp; ",""" &amp; VLOOKUP(AD$1,Data!$L:$M,2, FALSE) &amp; """;"   )             )</f>
        <v/>
      </c>
      <c r="AE182" t="str">
        <f>IF(Data!$L183=AE$1, "",             IF(ISERR(SEARCH(AE$1,Data!$H183)),        "",          ";" &amp; VLOOKUP(AE$1,Data!$L:$N,3, FALSE) &amp; ",""" &amp; VLOOKUP(AE$1,Data!$L:$M,2, FALSE) &amp; """;"   )             )</f>
        <v/>
      </c>
      <c r="AF182" t="str">
        <f>IF(Data!$L183=AF$1, "",             IF(ISERR(SEARCH(AF$1,Data!$H183)),        "",          ";" &amp; VLOOKUP(AF$1,Data!$L:$N,3, FALSE) &amp; ",""" &amp; VLOOKUP(AF$1,Data!$L:$M,2, FALSE) &amp; """;"   )             )</f>
        <v/>
      </c>
      <c r="AG182" t="str">
        <f>IF(Data!$L183=AG$1, "",             IF(ISERR(SEARCH(AG$1,Data!$H183)),        "",          ";" &amp; VLOOKUP(AG$1,Data!$L:$N,3, FALSE) &amp; ",""" &amp; VLOOKUP(AG$1,Data!$L:$M,2, FALSE) &amp; """;"   )             )</f>
        <v/>
      </c>
      <c r="AH182" t="str">
        <f>IF(Data!$L183=AH$1, "",             IF(ISERR(SEARCH(AH$1,Data!$H183)),        "",          ";" &amp; VLOOKUP(AH$1,Data!$L:$N,3, FALSE) &amp; ",""" &amp; VLOOKUP(AH$1,Data!$L:$M,2, FALSE) &amp; """;"   )             )</f>
        <v/>
      </c>
      <c r="AI182" t="str">
        <f>IF(Data!$L183=AI$1, "",             IF(ISERR(SEARCH(AI$1,Data!$H183)),        "",          ";" &amp; VLOOKUP(AI$1,Data!$L:$N,3, FALSE) &amp; ",""" &amp; VLOOKUP(AI$1,Data!$L:$M,2, FALSE) &amp; """;"   )             )</f>
        <v/>
      </c>
      <c r="AJ182" t="str">
        <f>IF(Data!$L183=AJ$1, "",             IF(ISERR(SEARCH(AJ$1,Data!$H183)),        "",          ";" &amp; VLOOKUP(AJ$1,Data!$L:$N,3, FALSE) &amp; ",""" &amp; VLOOKUP(AJ$1,Data!$L:$M,2, FALSE) &amp; """;"   )             )</f>
        <v/>
      </c>
      <c r="AK182" t="str">
        <f>IF(Data!$L183=AK$1, "",             IF(ISERR(SEARCH(AK$1,Data!$H183)),        "",          ";" &amp; VLOOKUP(AK$1,Data!$L:$N,3, FALSE) &amp; ",""" &amp; VLOOKUP(AK$1,Data!$L:$M,2, FALSE) &amp; """;"   )             )</f>
        <v/>
      </c>
      <c r="AL182" t="str">
        <f>IF(Data!$L183=AL$1, "",             IF(ISERR(SEARCH(AL$1,Data!$H183)),        "",          ";" &amp; VLOOKUP(AL$1,Data!$L:$N,3, FALSE) &amp; ",""" &amp; VLOOKUP(AL$1,Data!$L:$M,2, FALSE) &amp; """;"   )             )</f>
        <v/>
      </c>
      <c r="AM182" t="str">
        <f>IF(Data!$L183=AM$1, "",             IF(ISERR(SEARCH(AM$1,Data!$H183)),        "",          ";" &amp; VLOOKUP(AM$1,Data!$L:$N,3, FALSE) &amp; ",""" &amp; VLOOKUP(AM$1,Data!$L:$M,2, FALSE) &amp; """;"   )             )</f>
        <v/>
      </c>
      <c r="AN182" t="str">
        <f>IF(Data!$L183=AN$1, "",             IF(ISERR(SEARCH(AN$1,Data!$H183)),        "",          ";" &amp; VLOOKUP(AN$1,Data!$L:$N,3, FALSE) &amp; ",""" &amp; VLOOKUP(AN$1,Data!$L:$M,2, FALSE) &amp; """;"   )             )</f>
        <v/>
      </c>
      <c r="AO182" t="str">
        <f>IF(Data!$L183=AO$1, "",             IF(ISERR(SEARCH(AO$1,Data!$H183)),        "",          ";" &amp; VLOOKUP(AO$1,Data!$L:$N,3, FALSE) &amp; ",""" &amp; VLOOKUP(AO$1,Data!$L:$M,2, FALSE) &amp; """;"   )             )</f>
        <v/>
      </c>
      <c r="AP182" t="str">
        <f>IF(Data!$L183=AP$1, "",             IF(ISERR(SEARCH(AP$1,Data!$H183)),        "",          ";" &amp; VLOOKUP(AP$1,Data!$L:$N,3, FALSE) &amp; ",""" &amp; VLOOKUP(AP$1,Data!$L:$M,2, FALSE) &amp; """;"   )             )</f>
        <v/>
      </c>
      <c r="AQ182" t="str">
        <f>IF(Data!$L183=AQ$1, "",             IF(ISERR(SEARCH(AQ$1,Data!$H183)),        "",          ";" &amp; VLOOKUP(AQ$1,Data!$L:$N,3, FALSE) &amp; ",""" &amp; VLOOKUP(AQ$1,Data!$L:$M,2, FALSE) &amp; """;"   )             )</f>
        <v/>
      </c>
      <c r="AR182" t="str">
        <f>IF(Data!$L183=AR$1, "",             IF(ISERR(SEARCH(AR$1,Data!$H183)),        "",          ";" &amp; VLOOKUP(AR$1,Data!$L:$N,3, FALSE) &amp; ",""" &amp; VLOOKUP(AR$1,Data!$L:$M,2, FALSE) &amp; """;"   )             )</f>
        <v/>
      </c>
      <c r="AS182" t="str">
        <f>IF(Data!$L183=AS$1, "",             IF(ISERR(SEARCH(AS$1,Data!$H183)),        "",          ";" &amp; VLOOKUP(AS$1,Data!$L:$N,3, FALSE) &amp; ",""" &amp; VLOOKUP(AS$1,Data!$L:$M,2, FALSE) &amp; """;"   )             )</f>
        <v/>
      </c>
      <c r="AT182" t="str">
        <f>IF(Data!$L183=AT$1, "",             IF(ISERR(SEARCH(AT$1,Data!$H183)),        "",          ";" &amp; VLOOKUP(AT$1,Data!$L:$N,3, FALSE) &amp; ",""" &amp; VLOOKUP(AT$1,Data!$L:$M,2, FALSE) &amp; """;"   )             )</f>
        <v/>
      </c>
      <c r="AU182" t="str">
        <f>IF(Data!$L183=AU$1, "",             IF(ISERR(SEARCH(AU$1,Data!$H183)),        "",          ";" &amp; VLOOKUP(AU$1,Data!$L:$N,3, FALSE) &amp; ",""" &amp; VLOOKUP(AU$1,Data!$L:$M,2, FALSE) &amp; """;"   )             )</f>
        <v/>
      </c>
      <c r="AV182" t="str">
        <f>IF(Data!$L183=AV$1, "",             IF(ISERR(SEARCH(AV$1,Data!$H183)),        "",          ";" &amp; VLOOKUP(AV$1,Data!$L:$N,3, FALSE) &amp; ",""" &amp; VLOOKUP(AV$1,Data!$L:$M,2, FALSE) &amp; """;"   )             )</f>
        <v/>
      </c>
      <c r="AW182" t="str">
        <f>IF(Data!$L183=AW$1, "",             IF(ISERR(SEARCH(AW$1,Data!$H183)),        "",          ";" &amp; VLOOKUP(AW$1,Data!$L:$N,3, FALSE) &amp; ",""" &amp; VLOOKUP(AW$1,Data!$L:$M,2, FALSE) &amp; """;"   )             )</f>
        <v/>
      </c>
      <c r="AX182" t="str">
        <f>IF(Data!$L183=AX$1, "",             IF(ISERR(SEARCH(AX$1,Data!$H183)),        "",          ";" &amp; VLOOKUP(AX$1,Data!$L:$N,3, FALSE) &amp; ",""" &amp; VLOOKUP(AX$1,Data!$L:$M,2, FALSE) &amp; """;"   )             )</f>
        <v/>
      </c>
      <c r="AY182" t="str">
        <f>IF(Data!$L183=AY$1, "",             IF(ISERR(SEARCH(AY$1,Data!$H183)),        "",          ";" &amp; VLOOKUP(AY$1,Data!$L:$N,3, FALSE) &amp; ",""" &amp; VLOOKUP(AY$1,Data!$L:$M,2, FALSE) &amp; """;"   )             )</f>
        <v/>
      </c>
      <c r="AZ182" t="str">
        <f>IF(Data!$L183=AZ$1, "",             IF(ISERR(SEARCH(AZ$1,Data!$H183)),        "",          ";" &amp; VLOOKUP(AZ$1,Data!$L:$N,3, FALSE) &amp; ",""" &amp; VLOOKUP(AZ$1,Data!$L:$M,2, FALSE) &amp; """;"   )             )</f>
        <v/>
      </c>
      <c r="BA182" t="str">
        <f>IF(Data!$L183=BA$1, "",             IF(ISERR(SEARCH(BA$1,Data!$H183)),        "",          ";" &amp; VLOOKUP(BA$1,Data!$L:$N,3, FALSE) &amp; ",""" &amp; VLOOKUP(BA$1,Data!$L:$M,2, FALSE) &amp; """;"   )             )</f>
        <v/>
      </c>
      <c r="BB182" t="str">
        <f>IF(Data!$L183=BB$1, "",             IF(ISERR(SEARCH(BB$1,Data!$H183)),        "",          ";" &amp; VLOOKUP(BB$1,Data!$L:$N,3, FALSE) &amp; ",""" &amp; VLOOKUP(BB$1,Data!$L:$M,2, FALSE) &amp; """;"   )             )</f>
        <v/>
      </c>
      <c r="BC182" t="str">
        <f>IF(Data!$L183=BC$1, "",             IF(ISERR(SEARCH(BC$1,Data!$H183)),        "",          ";" &amp; VLOOKUP(BC$1,Data!$L:$N,3, FALSE) &amp; ",""" &amp; VLOOKUP(BC$1,Data!$L:$M,2, FALSE) &amp; """;"   )             )</f>
        <v/>
      </c>
      <c r="BD182" t="str">
        <f>IF(Data!$L183=BD$1, "",             IF(ISERR(SEARCH(BD$1,Data!$H183)),        "",          ";" &amp; VLOOKUP(BD$1,Data!$L:$N,3, FALSE) &amp; ",""" &amp; VLOOKUP(BD$1,Data!$L:$M,2, FALSE) &amp; """;"   )             )</f>
        <v/>
      </c>
      <c r="BE182" t="str">
        <f>IF(Data!$L183=BE$1, "",             IF(ISERR(SEARCH(BE$1,Data!$H183)),        "",          ";" &amp; VLOOKUP(BE$1,Data!$L:$N,3, FALSE) &amp; ",""" &amp; VLOOKUP(BE$1,Data!$L:$M,2, FALSE) &amp; """;"   )             )</f>
        <v/>
      </c>
      <c r="BF182" t="str">
        <f>IF(Data!$L183=BF$1, "",             IF(ISERR(SEARCH(BF$1,Data!$H183)),        "",          ";" &amp; VLOOKUP(BF$1,Data!$L:$N,3, FALSE) &amp; ",""" &amp; VLOOKUP(BF$1,Data!$L:$M,2, FALSE) &amp; """;"   )             )</f>
        <v/>
      </c>
      <c r="BG182" t="str">
        <f>IF(Data!$L183=BG$1, "",             IF(ISERR(SEARCH(BG$1,Data!$H183)),        "",          ";" &amp; VLOOKUP(BG$1,Data!$L:$N,3, FALSE) &amp; ",""" &amp; VLOOKUP(BG$1,Data!$L:$M,2, FALSE) &amp; """;"   )             )</f>
        <v/>
      </c>
      <c r="BH182" t="str">
        <f>IF(Data!$L183=BH$1, "",             IF(ISERR(SEARCH(BH$1,Data!$H183)),        "",          ";" &amp; VLOOKUP(BH$1,Data!$L:$N,3, FALSE) &amp; ",""" &amp; VLOOKUP(BH$1,Data!$L:$M,2, FALSE) &amp; """;"   )             )</f>
        <v/>
      </c>
      <c r="BI182" t="str">
        <f>IF(Data!$L183=BI$1, "",             IF(ISERR(SEARCH(BI$1,Data!$H183)),        "",          ";" &amp; VLOOKUP(BI$1,Data!$L:$N,3, FALSE) &amp; ",""" &amp; VLOOKUP(BI$1,Data!$L:$M,2, FALSE) &amp; """;"   )             )</f>
        <v/>
      </c>
      <c r="BJ182" t="str">
        <f>IF(Data!$L183=BJ$1, "",             IF(ISERR(SEARCH(BJ$1,Data!$H183)),        "",          ";" &amp; VLOOKUP(BJ$1,Data!$L:$N,3, FALSE) &amp; ",""" &amp; VLOOKUP(BJ$1,Data!$L:$M,2, FALSE) &amp; """;"   )             )</f>
        <v/>
      </c>
      <c r="BK182" t="str">
        <f>IF(Data!$L183=BK$1, "",             IF(ISERR(SEARCH(BK$1,Data!$H183)),        "",          ";" &amp; VLOOKUP(BK$1,Data!$L:$N,3, FALSE) &amp; ",""" &amp; VLOOKUP(BK$1,Data!$L:$M,2, FALSE) &amp; """;"   )             )</f>
        <v/>
      </c>
      <c r="BL182" t="str">
        <f>IF(Data!$L183=BL$1, "",             IF(ISERR(SEARCH(BL$1,Data!$H183)),        "",          ";" &amp; VLOOKUP(BL$1,Data!$L:$N,3, FALSE) &amp; ",""" &amp; VLOOKUP(BL$1,Data!$L:$M,2, FALSE) &amp; """;"   )             )</f>
        <v/>
      </c>
      <c r="BM182" t="str">
        <f>IF(Data!$L183=BM$1, "",             IF(ISERR(SEARCH(BM$1,Data!$H183)),        "",          ";" &amp; VLOOKUP(BM$1,Data!$L:$N,3, FALSE) &amp; ",""" &amp; VLOOKUP(BM$1,Data!$L:$M,2, FALSE) &amp; """;"   )             )</f>
        <v/>
      </c>
      <c r="BN182" t="str">
        <f>IF(Data!$L183=BN$1, "",             IF(ISERR(SEARCH(BN$1,Data!$H183)),        "",          ";" &amp; VLOOKUP(BN$1,Data!$L:$N,3, FALSE) &amp; ",""" &amp; VLOOKUP(BN$1,Data!$L:$M,2, FALSE) &amp; """;"   )             )</f>
        <v/>
      </c>
      <c r="BO182" t="str">
        <f>IF(Data!$L183=BO$1, "",             IF(ISERR(SEARCH(BO$1,Data!$H183)),        "",          ";" &amp; VLOOKUP(BO$1,Data!$L:$N,3, FALSE) &amp; ",""" &amp; VLOOKUP(BO$1,Data!$L:$M,2, FALSE) &amp; """;"   )             )</f>
        <v/>
      </c>
      <c r="BP182" t="str">
        <f>IF(Data!$L183=BP$1, "",             IF(ISERR(SEARCH(BP$1,Data!$H183)),        "",          ";" &amp; VLOOKUP(BP$1,Data!$L:$N,3, FALSE) &amp; ",""" &amp; VLOOKUP(BP$1,Data!$L:$M,2, FALSE) &amp; """;"   )             )</f>
        <v/>
      </c>
      <c r="BQ182" t="str">
        <f>IF(Data!$L183=BQ$1, "",             IF(ISERR(SEARCH(BQ$1,Data!$H183)),        "",          ";" &amp; VLOOKUP(BQ$1,Data!$L:$N,3, FALSE) &amp; ",""" &amp; VLOOKUP(BQ$1,Data!$L:$M,2, FALSE) &amp; """;"   )             )</f>
        <v/>
      </c>
      <c r="BR182" t="str">
        <f>IF(Data!$L183=BR$1, "",             IF(ISERR(SEARCH(BR$1,Data!$H183)),        "",          ";" &amp; VLOOKUP(BR$1,Data!$L:$N,3, FALSE) &amp; ",""" &amp; VLOOKUP(BR$1,Data!$L:$M,2, FALSE) &amp; """;"   )             )</f>
        <v/>
      </c>
      <c r="BS182" t="str">
        <f>IF(Data!$L183=BS$1, "",             IF(ISERR(SEARCH(BS$1,Data!$H183)),        "",          ";" &amp; VLOOKUP(BS$1,Data!$L:$N,3, FALSE) &amp; ",""" &amp; VLOOKUP(BS$1,Data!$L:$M,2, FALSE) &amp; """;"   )             )</f>
        <v/>
      </c>
      <c r="BT182" t="str">
        <f>IF(Data!$L183=BT$1, "",             IF(ISERR(SEARCH(BT$1,Data!$H183)),        "",          ";" &amp; VLOOKUP(BT$1,Data!$L:$N,3, FALSE) &amp; ",""" &amp; VLOOKUP(BT$1,Data!$L:$M,2, FALSE) &amp; """;"   )             )</f>
        <v/>
      </c>
      <c r="BU182" t="str">
        <f>IF(Data!$L183=BU$1, "",             IF(ISERR(SEARCH(BU$1,Data!$H183)),        "",          ";" &amp; VLOOKUP(BU$1,Data!$L:$N,3, FALSE) &amp; ",""" &amp; VLOOKUP(BU$1,Data!$L:$M,2, FALSE) &amp; """;"   )             )</f>
        <v/>
      </c>
      <c r="BV182" t="str">
        <f>IF(Data!$L183=BV$1, "",             IF(ISERR(SEARCH(BV$1,Data!$H183)),        "",          ";" &amp; VLOOKUP(BV$1,Data!$L:$N,3, FALSE) &amp; ",""" &amp; VLOOKUP(BV$1,Data!$L:$M,2, FALSE) &amp; """;"   )             )</f>
        <v/>
      </c>
      <c r="BW182" t="str">
        <f>IF(Data!$L183=BW$1, "",             IF(ISERR(SEARCH(BW$1,Data!$H183)),        "",          ";" &amp; VLOOKUP(BW$1,Data!$L:$N,3, FALSE) &amp; ",""" &amp; VLOOKUP(BW$1,Data!$L:$M,2, FALSE) &amp; """;"   )             )</f>
        <v/>
      </c>
      <c r="BX182" t="str">
        <f>IF(Data!$L183=BX$1, "",             IF(ISERR(SEARCH(BX$1,Data!$H183)),        "",          ";" &amp; VLOOKUP(BX$1,Data!$L:$N,3, FALSE) &amp; ",""" &amp; VLOOKUP(BX$1,Data!$L:$M,2, FALSE) &amp; """;"   )             )</f>
        <v/>
      </c>
      <c r="BY182" t="str">
        <f>IF(Data!$L183=BY$1, "",             IF(ISERR(SEARCH(BY$1,Data!$H183)),        "",          ";" &amp; VLOOKUP(BY$1,Data!$L:$N,3, FALSE) &amp; ",""" &amp; VLOOKUP(BY$1,Data!$L:$M,2, FALSE) &amp; """;"   )             )</f>
        <v/>
      </c>
      <c r="BZ182" t="str">
        <f>IF(Data!$L183=BZ$1, "",             IF(ISERR(SEARCH(BZ$1,Data!$H183)),        "",          ";" &amp; VLOOKUP(BZ$1,Data!$L:$N,3, FALSE) &amp; ",""" &amp; VLOOKUP(BZ$1,Data!$L:$M,2, FALSE) &amp; """;"   )             )</f>
        <v/>
      </c>
      <c r="CA182" t="str">
        <f>IF(Data!$L183=CA$1, "",             IF(ISERR(SEARCH(CA$1,Data!$H183)),        "",          ";" &amp; VLOOKUP(CA$1,Data!$L:$N,3, FALSE) &amp; ",""" &amp; VLOOKUP(CA$1,Data!$L:$M,2, FALSE) &amp; """;"   )             )</f>
        <v/>
      </c>
      <c r="CB182" t="str">
        <f>IF(Data!$L183=CB$1, "",             IF(ISERR(SEARCH(CB$1,Data!$H183)),        "",          ";" &amp; VLOOKUP(CB$1,Data!$L:$N,3, FALSE) &amp; ",""" &amp; VLOOKUP(CB$1,Data!$L:$M,2, FALSE) &amp; """;"   )             )</f>
        <v/>
      </c>
      <c r="CC182" t="str">
        <f>IF(Data!$L183=CC$1, "",             IF(ISERR(SEARCH(CC$1,Data!$H183)),        "",          ";" &amp; VLOOKUP(CC$1,Data!$L:$N,3, FALSE) &amp; ",""" &amp; VLOOKUP(CC$1,Data!$L:$M,2, FALSE) &amp; """;"   )             )</f>
        <v/>
      </c>
      <c r="CD182" t="str">
        <f>IF(Data!$L183=CD$1, "",             IF(ISERR(SEARCH(CD$1,Data!$H183)),        "",          ";" &amp; VLOOKUP(CD$1,Data!$L:$N,3, FALSE) &amp; ",""" &amp; VLOOKUP(CD$1,Data!$L:$M,2, FALSE) &amp; """;"   )             )</f>
        <v/>
      </c>
      <c r="CE182" t="str">
        <f>IF(Data!$L183=CE$1, "",             IF(ISERR(SEARCH(CE$1,Data!$H183)),        "",          ";" &amp; VLOOKUP(CE$1,Data!$L:$N,3, FALSE) &amp; ",""" &amp; VLOOKUP(CE$1,Data!$L:$M,2, FALSE) &amp; """;"   )             )</f>
        <v/>
      </c>
      <c r="CF182" t="str">
        <f>IF(Data!$L183=CF$1, "",             IF(ISERR(SEARCH(CF$1,Data!$H183)),        "",          ";" &amp; VLOOKUP(CF$1,Data!$L:$N,3, FALSE) &amp; ",""" &amp; VLOOKUP(CF$1,Data!$L:$M,2, FALSE) &amp; """;"   )             )</f>
        <v/>
      </c>
      <c r="CG182" t="str">
        <f>IF(Data!$L183=CG$1, "",             IF(ISERR(SEARCH(CG$1,Data!$H183)),        "",          ";" &amp; VLOOKUP(CG$1,Data!$L:$N,3, FALSE) &amp; ",""" &amp; VLOOKUP(CG$1,Data!$L:$M,2, FALSE) &amp; """;"   )             )</f>
        <v/>
      </c>
      <c r="CH182" t="str">
        <f>IF(Data!$L183=CH$1, "",             IF(ISERR(SEARCH(CH$1,Data!$H183)),        "",          ";" &amp; VLOOKUP(CH$1,Data!$L:$N,3, FALSE) &amp; ",""" &amp; VLOOKUP(CH$1,Data!$L:$M,2, FALSE) &amp; """;"   )             )</f>
        <v/>
      </c>
      <c r="CI182" t="str">
        <f>IF(Data!$L183=CI$1, "",             IF(ISERR(SEARCH(CI$1,Data!$H183)),        "",          ";" &amp; VLOOKUP(CI$1,Data!$L:$N,3, FALSE) &amp; ",""" &amp; VLOOKUP(CI$1,Data!$L:$M,2, FALSE) &amp; """;"   )             )</f>
        <v/>
      </c>
      <c r="CJ182" t="str">
        <f>IF(Data!$L183=CJ$1, "",             IF(ISERR(SEARCH(CJ$1,Data!$H183)),        "",          ";" &amp; VLOOKUP(CJ$1,Data!$L:$N,3, FALSE) &amp; ",""" &amp; VLOOKUP(CJ$1,Data!$L:$M,2, FALSE) &amp; """;"   )             )</f>
        <v/>
      </c>
      <c r="CK182" t="str">
        <f>IF(Data!$L183=CK$1, "",             IF(ISERR(SEARCH(CK$1,Data!$H183)),        "",          ";" &amp; VLOOKUP(CK$1,Data!$L:$N,3, FALSE) &amp; ",""" &amp; VLOOKUP(CK$1,Data!$L:$M,2, FALSE) &amp; """;"   )             )</f>
        <v/>
      </c>
      <c r="CL182" t="str">
        <f>IF(Data!$L183=CL$1, "",             IF(ISERR(SEARCH(CL$1,Data!$H183)),        "",          ";" &amp; VLOOKUP(CL$1,Data!$L:$N,3, FALSE) &amp; ",""" &amp; VLOOKUP(CL$1,Data!$L:$M,2, FALSE) &amp; """;"   )             )</f>
        <v/>
      </c>
      <c r="CM182" t="str">
        <f>IF(Data!$L183=CM$1, "",             IF(ISERR(SEARCH(CM$1,Data!$H183)),        "",          ";" &amp; VLOOKUP(CM$1,Data!$L:$N,3, FALSE) &amp; ",""" &amp; VLOOKUP(CM$1,Data!$L:$M,2, FALSE) &amp; """;"   )             )</f>
        <v/>
      </c>
      <c r="CN182" t="str">
        <f>IF(Data!$L183=CN$1, "",             IF(ISERR(SEARCH(CN$1,Data!$H183)),        "",          ";" &amp; VLOOKUP(CN$1,Data!$L:$N,3, FALSE) &amp; ",""" &amp; VLOOKUP(CN$1,Data!$L:$M,2, FALSE) &amp; """;"   )             )</f>
        <v/>
      </c>
      <c r="CO182" t="str">
        <f>IF(Data!$L183=CO$1, "",             IF(ISERR(SEARCH(CO$1,Data!$H183)),        "",          ";" &amp; VLOOKUP(CO$1,Data!$L:$N,3, FALSE) &amp; ",""" &amp; VLOOKUP(CO$1,Data!$L:$M,2, FALSE) &amp; """;"   )             )</f>
        <v/>
      </c>
      <c r="CP182" t="str">
        <f>IF(Data!$L183=CP$1, "",             IF(ISERR(SEARCH(CP$1,Data!$H183)),        "",          ";" &amp; VLOOKUP(CP$1,Data!$L:$N,3, FALSE) &amp; ",""" &amp; VLOOKUP(CP$1,Data!$L:$M,2, FALSE) &amp; """;"   )             )</f>
        <v/>
      </c>
      <c r="CQ182" t="str">
        <f>IF(Data!$L183=CQ$1, "",             IF(ISERR(SEARCH(CQ$1,Data!$H183)),        "",          ";" &amp; VLOOKUP(CQ$1,Data!$L:$N,3, FALSE) &amp; ",""" &amp; VLOOKUP(CQ$1,Data!$L:$M,2, FALSE) &amp; """;"   )             )</f>
        <v/>
      </c>
      <c r="CR182" t="str">
        <f>IF(Data!$L183=CR$1, "",             IF(ISERR(SEARCH(CR$1,Data!$H183)),        "",          ";" &amp; VLOOKUP(CR$1,Data!$L:$N,3, FALSE) &amp; ",""" &amp; VLOOKUP(CR$1,Data!$L:$M,2, FALSE) &amp; """;"   )             )</f>
        <v/>
      </c>
      <c r="CS182" t="str">
        <f>IF(Data!$L183=CS$1, "",             IF(ISERR(SEARCH(CS$1,Data!$H183)),        "",          ";" &amp; VLOOKUP(CS$1,Data!$L:$N,3, FALSE) &amp; ",""" &amp; VLOOKUP(CS$1,Data!$L:$M,2, FALSE) &amp; """;"   )             )</f>
        <v/>
      </c>
      <c r="CT182" t="str">
        <f>IF(Data!$L183=CT$1, "",             IF(ISERR(SEARCH(CT$1,Data!$H183)),        "",          ";" &amp; VLOOKUP(CT$1,Data!$L:$N,3, FALSE) &amp; ",""" &amp; VLOOKUP(CT$1,Data!$L:$M,2, FALSE) &amp; """;"   )             )</f>
        <v>;00000000-0000-0000-0000-000000000007,"DROID";</v>
      </c>
      <c r="CU182" t="str">
        <f>IF(Data!$L183=CU$1, "",             IF(ISERR(SEARCH(CU$1,Data!$H183)),        "",          ";" &amp; VLOOKUP(CU$1,Data!$L:$N,3, FALSE) &amp; ",""" &amp; VLOOKUP(CU$1,Data!$L:$M,2, FALSE) &amp; """;"   )             )</f>
        <v/>
      </c>
      <c r="CV182" t="str">
        <f>IF(Data!$L183=CV$1, "",             IF(ISERR(SEARCH(CV$1,Data!$H183)),        "",          ";" &amp; VLOOKUP(CV$1,Data!$L:$N,3, FALSE) &amp; ",""" &amp; VLOOKUP(CV$1,Data!$L:$M,2, FALSE) &amp; """;"   )             )</f>
        <v/>
      </c>
      <c r="CW182" t="str">
        <f>IF(Data!$L183=CW$1, "",             IF(ISERR(SEARCH(CW$1,Data!$H183)),        "",          ";" &amp; VLOOKUP(CW$1,Data!$L:$N,3, FALSE) &amp; ",""" &amp; VLOOKUP(CW$1,Data!$L:$M,2, FALSE) &amp; """;"   )             )</f>
        <v/>
      </c>
      <c r="CX182" t="str">
        <f>IF(Data!$L183=CX$1, "",             IF(ISERR(SEARCH(CX$1,Data!$H183)),        "",          ";" &amp; VLOOKUP(CX$1,Data!$L:$N,3, FALSE) &amp; ",""" &amp; VLOOKUP(CX$1,Data!$L:$M,2, FALSE) &amp; """;"   )             )</f>
        <v/>
      </c>
      <c r="CY182" t="str">
        <f>IF(Data!$L183=CY$1, "",             IF(ISERR(SEARCH(CY$1,Data!$H183)),        "",          ";" &amp; VLOOKUP(CY$1,Data!$L:$N,3, FALSE) &amp; ",""" &amp; VLOOKUP(CY$1,Data!$L:$M,2, FALSE) &amp; """;"   )             )</f>
        <v/>
      </c>
      <c r="CZ182" t="str">
        <f>IF(Data!$L183=CZ$1, "",             IF(ISERR(SEARCH(CZ$1,Data!$H183)),        "",          ";" &amp; VLOOKUP(CZ$1,Data!$L:$N,3, FALSE) &amp; ",""" &amp; VLOOKUP(CZ$1,Data!$L:$M,2, FALSE) &amp; """;"   )             )</f>
        <v/>
      </c>
      <c r="DA182" t="str">
        <f>IF(Data!$L183=DA$1, "",             IF(ISERR(SEARCH(DA$1,Data!$H183)),        "",          ";" &amp; VLOOKUP(DA$1,Data!$L:$N,3, FALSE) &amp; ",""" &amp; VLOOKUP(DA$1,Data!$L:$M,2, FALSE) &amp; """;"   )             )</f>
        <v/>
      </c>
      <c r="DB182" t="str">
        <f>IF(Data!$L183=DB$1, "",             IF(ISERR(SEARCH(DB$1,Data!$H183)),        "",          ";" &amp; VLOOKUP(DB$1,Data!$L:$N,3, FALSE) &amp; ",""" &amp; VLOOKUP(DB$1,Data!$L:$M,2, FALSE) &amp; """;"   )             )</f>
        <v/>
      </c>
      <c r="DC182" t="str">
        <f>IF(Data!$L183=DC$1, "",             IF(ISERR(SEARCH(DC$1,Data!$H183)),        "",          ";" &amp; VLOOKUP(DC$1,Data!$L:$N,3, FALSE) &amp; ",""" &amp; VLOOKUP(DC$1,Data!$L:$M,2, FALSE) &amp; """;"   )             )</f>
        <v/>
      </c>
      <c r="DD182" t="str">
        <f>IF(Data!$L183=DD$1, "",             IF(ISERR(SEARCH(DD$1,Data!$H183)),        "",          ";" &amp; VLOOKUP(DD$1,Data!$L:$N,3, FALSE) &amp; ",""" &amp; VLOOKUP(DD$1,Data!$L:$M,2, FALSE) &amp; """;"   )             )</f>
        <v/>
      </c>
      <c r="DE182" t="str">
        <f>IF(Data!$L183=DE$1, "",             IF(ISERR(SEARCH(DE$1,Data!$H183)),        "",          ";" &amp; VLOOKUP(DE$1,Data!$L:$N,3, FALSE) &amp; ",""" &amp; VLOOKUP(DE$1,Data!$L:$M,2, FALSE) &amp; """;"   )             )</f>
        <v/>
      </c>
      <c r="DF182" t="str">
        <f>IF(Data!$L183=DF$1, "",             IF(ISERR(SEARCH(DF$1,Data!$H183)),        "",          ";" &amp; VLOOKUP(DF$1,Data!$L:$N,3, FALSE) &amp; ",""" &amp; VLOOKUP(DF$1,Data!$L:$M,2, FALSE) &amp; """;"   )             )</f>
        <v/>
      </c>
      <c r="DG182" t="str">
        <f>IF(Data!$L183=DG$1, "",             IF(ISERR(SEARCH(DG$1,Data!$H183)),        "",          ";" &amp; VLOOKUP(DG$1,Data!$L:$N,3, FALSE) &amp; ",""" &amp; VLOOKUP(DG$1,Data!$L:$M,2, FALSE) &amp; """;"   )             )</f>
        <v/>
      </c>
      <c r="DH182" t="str">
        <f>IF(Data!$L183=DH$1, "",             IF(ISERR(SEARCH(DH$1,Data!$H183)),        "",          ";" &amp; VLOOKUP(DH$1,Data!$L:$N,3, FALSE) &amp; ",""" &amp; VLOOKUP(DH$1,Data!$L:$M,2, FALSE) &amp; """;"   )             )</f>
        <v/>
      </c>
      <c r="DI182" t="str">
        <f>IF(Data!$L183=DI$1, "",             IF(ISERR(SEARCH(DI$1,Data!$H183)),        "",          ";" &amp; VLOOKUP(DI$1,Data!$L:$N,3, FALSE) &amp; ",""" &amp; VLOOKUP(DI$1,Data!$L:$M,2, FALSE) &amp; """;"   )             )</f>
        <v/>
      </c>
      <c r="DJ182" t="str">
        <f>IF(Data!$L183=DJ$1, "",             IF(ISERR(SEARCH(DJ$1,Data!$H183)),        "",          ";" &amp; VLOOKUP(DJ$1,Data!$L:$N,3, FALSE) &amp; ",""" &amp; VLOOKUP(DJ$1,Data!$L:$M,2, FALSE) &amp; """;"   )             )</f>
        <v/>
      </c>
      <c r="DK182" t="str">
        <f>IF(Data!$L183=DK$1, "",             IF(ISERR(SEARCH(DK$1,Data!$H183)),        "",          ";" &amp; VLOOKUP(DK$1,Data!$L:$N,3, FALSE) &amp; ",""" &amp; VLOOKUP(DK$1,Data!$L:$M,2, FALSE) &amp; """;"   )             )</f>
        <v>;00000000-0000-0000-0000-000000000113,"HUMAN";</v>
      </c>
      <c r="DL182" t="str">
        <f>IF(Data!$L183=DL$1, "",             IF(ISERR(SEARCH(DL$1,Data!$H183)),        "",          ";" &amp; VLOOKUP(DL$1,Data!$L:$N,3, FALSE) &amp; ",""" &amp; VLOOKUP(DL$1,Data!$L:$M,2, FALSE) &amp; """;"   )             )</f>
        <v/>
      </c>
      <c r="DM182" t="str">
        <f>IF(Data!$L183=DM$1, "",             IF(ISERR(SEARCH(DM$1,Data!$H183)),        "",          ";" &amp; VLOOKUP(DM$1,Data!$L:$N,3, FALSE) &amp; ",""" &amp; VLOOKUP(DM$1,Data!$L:$M,2, FALSE) &amp; """;"   )             )</f>
        <v/>
      </c>
      <c r="DN182" t="str">
        <f>IF(Data!$L183=DN$1, "",             IF(ISERR(SEARCH(DN$1,Data!$H183)),        "",          ";" &amp; VLOOKUP(DN$1,Data!$L:$N,3, FALSE) &amp; ",""" &amp; VLOOKUP(DN$1,Data!$L:$M,2, FALSE) &amp; """;"   )             )</f>
        <v/>
      </c>
      <c r="DO182" t="str">
        <f>IF(Data!$L183=DO$1, "",             IF(ISERR(SEARCH(DO$1,Data!$H183)),        "",          ";" &amp; VLOOKUP(DO$1,Data!$L:$N,3, FALSE) &amp; ",""" &amp; VLOOKUP(DO$1,Data!$L:$M,2, FALSE) &amp; """;"   )             )</f>
        <v/>
      </c>
      <c r="DP182" t="str">
        <f>IF(Data!$L183=DP$1, "",             IF(ISERR(SEARCH(DP$1,Data!$H183)),        "",          ";" &amp; VLOOKUP(DP$1,Data!$L:$N,3, FALSE) &amp; ",""" &amp; VLOOKUP(DP$1,Data!$L:$M,2, FALSE) &amp; """;"   )             )</f>
        <v/>
      </c>
      <c r="DQ182" t="str">
        <f>IF(Data!$L183=DQ$1, "",             IF(ISERR(SEARCH(DQ$1,Data!$H183)),        "",          ";" &amp; VLOOKUP(DQ$1,Data!$L:$N,3, FALSE) &amp; ",""" &amp; VLOOKUP(DQ$1,Data!$L:$M,2, FALSE) &amp; """;"   )             )</f>
        <v/>
      </c>
      <c r="DR182" t="str">
        <f>IF(Data!$L183=DR$1, "",             IF(ISERR(SEARCH(DR$1,Data!$H183)),        "",          ";" &amp; VLOOKUP(DR$1,Data!$L:$N,3, FALSE) &amp; ",""" &amp; VLOOKUP(DR$1,Data!$L:$M,2, FALSE) &amp; """;"   )             )</f>
        <v/>
      </c>
      <c r="DS182" t="str">
        <f>IF(Data!$L183=DS$1, "",             IF(ISERR(SEARCH(DS$1,Data!$H183)),        "",          ";" &amp; VLOOKUP(DS$1,Data!$L:$N,3, FALSE) &amp; ",""" &amp; VLOOKUP(DS$1,Data!$L:$M,2, FALSE) &amp; """;"   )             )</f>
        <v/>
      </c>
      <c r="DT182" t="str">
        <f>IF(Data!$L183=DT$1, "",             IF(ISERR(SEARCH(DT$1,Data!$H183)),        "",          ";" &amp; VLOOKUP(DT$1,Data!$L:$N,3, FALSE) &amp; ",""" &amp; VLOOKUP(DT$1,Data!$L:$M,2, FALSE) &amp; """;"   )             )</f>
        <v/>
      </c>
      <c r="DU182" t="str">
        <f>IF(Data!$L183=DU$1, "",             IF(ISERR(SEARCH(DU$1,Data!$H183)),        "",          ";" &amp; VLOOKUP(DU$1,Data!$L:$N,3, FALSE) &amp; ",""" &amp; VLOOKUP(DU$1,Data!$L:$M,2, FALSE) &amp; """;"   )             )</f>
        <v/>
      </c>
      <c r="DV182" t="str">
        <f>IF(Data!$L183=DV$1, "",             IF(ISERR(SEARCH(DV$1,Data!$H183)),        "",          ";" &amp; VLOOKUP(DV$1,Data!$L:$N,3, FALSE) &amp; ",""" &amp; VLOOKUP(DV$1,Data!$L:$M,2, FALSE) &amp; """;"   )             )</f>
        <v/>
      </c>
      <c r="DW182" t="str">
        <f>IF(Data!$L183=DW$1, "",             IF(ISERR(SEARCH(DW$1,Data!$H183)),        "",          ";" &amp; VLOOKUP(DW$1,Data!$L:$N,3, FALSE) &amp; ",""" &amp; VLOOKUP(DW$1,Data!$L:$M,2, FALSE) &amp; """;"   )             )</f>
        <v/>
      </c>
      <c r="DX182" t="str">
        <f>IF(Data!$L183=DX$1, "",             IF(ISERR(SEARCH(DX$1,Data!$H183)),        "",          ";" &amp; VLOOKUP(DX$1,Data!$L:$N,3, FALSE) &amp; ",""" &amp; VLOOKUP(DX$1,Data!$L:$M,2, FALSE) &amp; """;"   )             )</f>
        <v/>
      </c>
      <c r="DY182" t="str">
        <f>IF(Data!$L183=DY$1, "",             IF(ISERR(SEARCH(DY$1,Data!$H183)),        "",          ";" &amp; VLOOKUP(DY$1,Data!$L:$N,3, FALSE) &amp; ",""" &amp; VLOOKUP(DY$1,Data!$L:$M,2, FALSE) &amp; """;"   )             )</f>
        <v/>
      </c>
      <c r="DZ182" t="str">
        <f>IF(Data!$L183=DZ$1, "",             IF(ISERR(SEARCH(DZ$1,Data!$H183)),        "",          ";" &amp; VLOOKUP(DZ$1,Data!$L:$N,3, FALSE) &amp; ",""" &amp; VLOOKUP(DZ$1,Data!$L:$M,2, FALSE) &amp; """;"   )             )</f>
        <v/>
      </c>
      <c r="EA182" t="str">
        <f>IF(Data!$L183=EA$1, "",             IF(ISERR(SEARCH(EA$1,Data!$H183)),        "",          ";" &amp; VLOOKUP(EA$1,Data!$L:$N,3, FALSE) &amp; ",""" &amp; VLOOKUP(EA$1,Data!$L:$M,2, FALSE) &amp; """;"   )             )</f>
        <v/>
      </c>
      <c r="EB182" t="str">
        <f>IF(Data!$L183=EB$1, "",             IF(ISERR(SEARCH(EB$1,Data!$H183)),        "",          ";" &amp; VLOOKUP(EB$1,Data!$L:$N,3, FALSE) &amp; ",""" &amp; VLOOKUP(EB$1,Data!$L:$M,2, FALSE) &amp; """;"   )             )</f>
        <v/>
      </c>
      <c r="EC182" t="str">
        <f>IF(Data!$L183=EC$1, "",             IF(ISERR(SEARCH(EC$1,Data!$H183)),        "",          ";" &amp; VLOOKUP(EC$1,Data!$L:$N,3, FALSE) &amp; ",""" &amp; VLOOKUP(EC$1,Data!$L:$M,2, FALSE) &amp; """;"   )             )</f>
        <v/>
      </c>
      <c r="ED182" t="str">
        <f>IF(Data!$L183=ED$1, "",             IF(ISERR(SEARCH(ED$1,Data!$H183)),        "",          ";" &amp; VLOOKUP(ED$1,Data!$L:$N,3, FALSE) &amp; ",""" &amp; VLOOKUP(ED$1,Data!$L:$M,2, FALSE) &amp; """;"   )             )</f>
        <v/>
      </c>
      <c r="EE182" t="str">
        <f>IF(Data!$L183=EE$1, "",             IF(ISERR(SEARCH(EE$1,Data!$H183)),        "",          ";" &amp; VLOOKUP(EE$1,Data!$L:$N,3, FALSE) &amp; ",""" &amp; VLOOKUP(EE$1,Data!$L:$M,2, FALSE) &amp; """;"   )             )</f>
        <v/>
      </c>
      <c r="EF182" t="str">
        <f>IF(Data!$L183=EF$1, "",             IF(ISERR(SEARCH(EF$1,Data!$H183)),        "",          ";" &amp; VLOOKUP(EF$1,Data!$L:$N,3, FALSE) &amp; ",""" &amp; VLOOKUP(EF$1,Data!$L:$M,2, FALSE) &amp; """;"   )             )</f>
        <v/>
      </c>
      <c r="EG182" t="str">
        <f>IF(Data!$L183=EG$1, "",             IF(ISERR(SEARCH(EG$1,Data!$H183)),        "",          ";" &amp; VLOOKUP(EG$1,Data!$L:$N,3, FALSE) &amp; ",""" &amp; VLOOKUP(EG$1,Data!$L:$M,2, FALSE) &amp; """;"   )             )</f>
        <v/>
      </c>
      <c r="EH182" t="str">
        <f>IF(Data!$L183=EH$1, "",             IF(ISERR(SEARCH(EH$1,Data!$H183)),        "",          ";" &amp; VLOOKUP(EH$1,Data!$L:$N,3, FALSE) &amp; ",""" &amp; VLOOKUP(EH$1,Data!$L:$M,2, FALSE) &amp; """;"   )             )</f>
        <v/>
      </c>
      <c r="EI182" t="str">
        <f>IF(Data!$L183=EI$1, "",             IF(ISERR(SEARCH(EI$1,Data!$H183)),        "",          ";" &amp; VLOOKUP(EI$1,Data!$L:$N,3, FALSE) &amp; ",""" &amp; VLOOKUP(EI$1,Data!$L:$M,2, FALSE) &amp; """;"   )             )</f>
        <v/>
      </c>
      <c r="EJ182" t="str">
        <f>IF(Data!$L183=EJ$1, "",             IF(ISERR(SEARCH(EJ$1,Data!$H183)),        "",          ";" &amp; VLOOKUP(EJ$1,Data!$L:$N,3, FALSE) &amp; ",""" &amp; VLOOKUP(EJ$1,Data!$L:$M,2, FALSE) &amp; """;"   )             )</f>
        <v/>
      </c>
      <c r="EK182" t="str">
        <f>IF(Data!$L183=EK$1, "",             IF(ISERR(SEARCH(EK$1,Data!$H183)),        "",          ";" &amp; VLOOKUP(EK$1,Data!$L:$N,3, FALSE) &amp; ",""" &amp; VLOOKUP(EK$1,Data!$L:$M,2, FALSE) &amp; """;"   )             )</f>
        <v/>
      </c>
      <c r="EL182" t="str">
        <f>IF(Data!$L183=EL$1, "",             IF(ISERR(SEARCH(EL$1,Data!$H183)),        "",          ";" &amp; VLOOKUP(EL$1,Data!$L:$N,3, FALSE) &amp; ",""" &amp; VLOOKUP(EL$1,Data!$L:$M,2, FALSE) &amp; """;"   )             )</f>
        <v/>
      </c>
      <c r="EM182" t="str">
        <f>IF(Data!$L183=EM$1, "",             IF(ISERR(SEARCH(EM$1,Data!$H183)),        "",          ";" &amp; VLOOKUP(EM$1,Data!$L:$N,3, FALSE) &amp; ",""" &amp; VLOOKUP(EM$1,Data!$L:$M,2, FALSE) &amp; """;"   )             )</f>
        <v/>
      </c>
      <c r="EN182" t="str">
        <f>IF(Data!$L183=EN$1, "",             IF(ISERR(SEARCH(EN$1,Data!$H183)),        "",          ";" &amp; VLOOKUP(EN$1,Data!$L:$N,3, FALSE) &amp; ",""" &amp; VLOOKUP(EN$1,Data!$L:$M,2, FALSE) &amp; """;"   )             )</f>
        <v/>
      </c>
      <c r="EO182" t="str">
        <f>IF(Data!$L183=EO$1, "",             IF(ISERR(SEARCH(EO$1,Data!$H183)),        "",          ";" &amp; VLOOKUP(EO$1,Data!$L:$N,3, FALSE) &amp; ",""" &amp; VLOOKUP(EO$1,Data!$L:$M,2, FALSE) &amp; """;"   )             )</f>
        <v/>
      </c>
      <c r="EP182" t="str">
        <f>IF(Data!$L183=EP$1, "",             IF(ISERR(SEARCH(EP$1,Data!$H183)),        "",          ";" &amp; VLOOKUP(EP$1,Data!$L:$N,3, FALSE) &amp; ",""" &amp; VLOOKUP(EP$1,Data!$L:$M,2, FALSE) &amp; """;"   )             )</f>
        <v/>
      </c>
      <c r="EQ182" t="str">
        <f>IF(Data!$L183=EQ$1, "",             IF(ISERR(SEARCH(EQ$1,Data!$H183)),        "",          ";" &amp; VLOOKUP(EQ$1,Data!$L:$N,3, FALSE) &amp; ",""" &amp; VLOOKUP(EQ$1,Data!$L:$M,2, FALSE) &amp; """;"   )             )</f>
        <v/>
      </c>
      <c r="ER182" t="str">
        <f>IF(Data!$L183=ER$1, "",             IF(ISERR(SEARCH(ER$1,Data!$H183)),        "",          ";" &amp; VLOOKUP(ER$1,Data!$L:$N,3, FALSE) &amp; ",""" &amp; VLOOKUP(ER$1,Data!$L:$M,2, FALSE) &amp; """;"   )             )</f>
        <v/>
      </c>
      <c r="ES182" t="str">
        <f>IF(Data!$L183=ES$1, "",             IF(ISERR(SEARCH(ES$1,Data!$H183)),        "",          ";" &amp; VLOOKUP(ES$1,Data!$L:$N,3, FALSE) &amp; ",""" &amp; VLOOKUP(ES$1,Data!$L:$M,2, FALSE) &amp; """;"   )             )</f>
        <v/>
      </c>
      <c r="ET182" t="str">
        <f>IF(Data!$L183=ET$1, "",             IF(ISERR(SEARCH(ET$1,Data!$H183)),        "",          ";" &amp; VLOOKUP(ET$1,Data!$L:$N,3, FALSE) &amp; ",""" &amp; VLOOKUP(ET$1,Data!$L:$M,2, FALSE) &amp; """;"   )             )</f>
        <v/>
      </c>
      <c r="EU182" t="str">
        <f>IF(Data!$L183=EU$1, "",             IF(ISERR(SEARCH(EU$1,Data!$H183)),        "",          ";" &amp; VLOOKUP(EU$1,Data!$L:$N,3, FALSE) &amp; ",""" &amp; VLOOKUP(EU$1,Data!$L:$M,2, FALSE) &amp; """;"   )             )</f>
        <v/>
      </c>
      <c r="EV182" t="str">
        <f>IF(Data!$L183=EV$1, "",             IF(ISERR(SEARCH(EV$1,Data!$H183)),        "",          ";" &amp; VLOOKUP(EV$1,Data!$L:$N,3, FALSE) &amp; ",""" &amp; VLOOKUP(EV$1,Data!$L:$M,2, FALSE) &amp; """;"   )             )</f>
        <v/>
      </c>
      <c r="EW182" t="str">
        <f>IF(Data!$L183=EW$1, "",             IF(ISERR(SEARCH(EW$1,Data!$H183)),        "",          ";" &amp; VLOOKUP(EW$1,Data!$L:$N,3, FALSE) &amp; ",""" &amp; VLOOKUP(EW$1,Data!$L:$M,2, FALSE) &amp; """;"   )             )</f>
        <v/>
      </c>
      <c r="EX182" t="str">
        <f>IF(Data!$L183=EX$1, "",             IF(ISERR(SEARCH(EX$1,Data!$H183)),        "",          ";" &amp; VLOOKUP(EX$1,Data!$L:$N,3, FALSE) &amp; ",""" &amp; VLOOKUP(EX$1,Data!$L:$M,2, FALSE) &amp; """;"   )             )</f>
        <v/>
      </c>
      <c r="EY182" t="str">
        <f>IF(Data!$L183=EY$1, "",             IF(ISERR(SEARCH(EY$1,Data!$H183)),        "",          ";" &amp; VLOOKUP(EY$1,Data!$L:$N,3, FALSE) &amp; ",""" &amp; VLOOKUP(EY$1,Data!$L:$M,2, FALSE) &amp; """;"   )             )</f>
        <v/>
      </c>
      <c r="EZ182" t="str">
        <f>IF(Data!$L183=EZ$1, "",             IF(ISERR(SEARCH(EZ$1,Data!$H183)),        "",          ";" &amp; VLOOKUP(EZ$1,Data!$L:$N,3, FALSE) &amp; ",""" &amp; VLOOKUP(EZ$1,Data!$L:$M,2, FALSE) &amp; """;"   )             )</f>
        <v/>
      </c>
      <c r="FA182" t="str">
        <f>IF(Data!$L183=FA$1, "",             IF(ISERR(SEARCH(FA$1,Data!$H183)),        "",          ";" &amp; VLOOKUP(FA$1,Data!$L:$N,3, FALSE) &amp; ",""" &amp; VLOOKUP(FA$1,Data!$L:$M,2, FALSE) &amp; """;"   )             )</f>
        <v/>
      </c>
      <c r="FB182" t="str">
        <f>IF(Data!$L183=FB$1, "",             IF(ISERR(SEARCH(FB$1,Data!$H183)),        "",          ";" &amp; VLOOKUP(FB$1,Data!$L:$N,3, FALSE) &amp; ",""" &amp; VLOOKUP(FB$1,Data!$L:$M,2, FALSE) &amp; """;"   )             )</f>
        <v/>
      </c>
      <c r="FC182" t="str">
        <f>IF(Data!$L183=FC$1, "",             IF(ISERR(SEARCH(FC$1,Data!$H183)),        "",          ";" &amp; VLOOKUP(FC$1,Data!$L:$N,3, FALSE) &amp; ",""" &amp; VLOOKUP(FC$1,Data!$L:$M,2, FALSE) &amp; """;"   )             )</f>
        <v/>
      </c>
      <c r="FD182" t="str">
        <f>IF(Data!$L183=FD$1, "",             IF(ISERR(SEARCH(FD$1,Data!$H183)),        "",          ";" &amp; VLOOKUP(FD$1,Data!$L:$N,3, FALSE) &amp; ",""" &amp; VLOOKUP(FD$1,Data!$L:$M,2, FALSE) &amp; """;"   )             )</f>
        <v/>
      </c>
      <c r="FE182" t="str">
        <f>IF(Data!$L183=FE$1, "",             IF(ISERR(SEARCH(FE$1,Data!$H183)),        "",          ";" &amp; VLOOKUP(FE$1,Data!$L:$N,3, FALSE) &amp; ",""" &amp; VLOOKUP(FE$1,Data!$L:$M,2, FALSE) &amp; """;"   )             )</f>
        <v/>
      </c>
      <c r="FF182" t="str">
        <f>IF(Data!$L183=FF$1, "",             IF(ISERR(SEARCH(FF$1,Data!$H183)),        "",          ";" &amp; VLOOKUP(FF$1,Data!$L:$N,3, FALSE) &amp; ",""" &amp; VLOOKUP(FF$1,Data!$L:$M,2, FALSE) &amp; """;"   )             )</f>
        <v/>
      </c>
      <c r="FG182" t="str">
        <f>IF(Data!$L183=FG$1, "",             IF(ISERR(SEARCH(FG$1,Data!$H183)),        "",          ";" &amp; VLOOKUP(FG$1,Data!$L:$N,3, FALSE) &amp; ",""" &amp; VLOOKUP(FG$1,Data!$L:$M,2, FALSE) &amp; """;"   )             )</f>
        <v/>
      </c>
      <c r="FH182" t="str">
        <f>IF(Data!$L183=FH$1, "",             IF(ISERR(SEARCH(FH$1,Data!$H183)),        "",          ";" &amp; VLOOKUP(FH$1,Data!$L:$N,3, FALSE) &amp; ",""" &amp; VLOOKUP(FH$1,Data!$L:$M,2, FALSE) &amp; """;"   )             )</f>
        <v/>
      </c>
      <c r="FI182" t="str">
        <f>IF(Data!$L183=FI$1, "",             IF(ISERR(SEARCH(FI$1,Data!$H183)),        "",          ";" &amp; VLOOKUP(FI$1,Data!$L:$N,3, FALSE) &amp; ",""" &amp; VLOOKUP(FI$1,Data!$L:$M,2, FALSE) &amp; """;"   )             )</f>
        <v/>
      </c>
      <c r="FJ182" t="str">
        <f>IF(Data!$L183=FJ$1, "",             IF(ISERR(SEARCH(FJ$1,Data!$H183)),        "",          ";" &amp; VLOOKUP(FJ$1,Data!$L:$N,3, FALSE) &amp; ",""" &amp; VLOOKUP(FJ$1,Data!$L:$M,2, FALSE) &amp; """;"   )             )</f>
        <v/>
      </c>
      <c r="FK182" t="str">
        <f>IF(Data!$L183=FK$1, "",             IF(ISERR(SEARCH(FK$1,Data!$H183)),        "",          ";" &amp; VLOOKUP(FK$1,Data!$L:$N,3, FALSE) &amp; ",""" &amp; VLOOKUP(FK$1,Data!$L:$M,2, FALSE) &amp; """;"   )             )</f>
        <v/>
      </c>
      <c r="FL182" t="str">
        <f>IF(Data!$L183=FL$1, "",             IF(ISERR(SEARCH(FL$1,Data!$H183)),        "",          ";" &amp; VLOOKUP(FL$1,Data!$L:$N,3, FALSE) &amp; ",""" &amp; VLOOKUP(FL$1,Data!$L:$M,2, FALSE) &amp; """;"   )             )</f>
        <v/>
      </c>
      <c r="FM182" t="str">
        <f>IF(Data!$L183=FM$1, "",             IF(ISERR(SEARCH(FM$1,Data!$H183)),        "",          ";" &amp; VLOOKUP(FM$1,Data!$L:$N,3, FALSE) &amp; ",""" &amp; VLOOKUP(FM$1,Data!$L:$M,2, FALSE) &amp; """;"   )             )</f>
        <v/>
      </c>
      <c r="FN182" t="str">
        <f>IF(Data!$L183=FN$1, "",             IF(ISERR(SEARCH(FN$1,Data!$H183)),        "",          ";" &amp; VLOOKUP(FN$1,Data!$L:$N,3, FALSE) &amp; ",""" &amp; VLOOKUP(FN$1,Data!$L:$M,2, FALSE) &amp; """;"   )             )</f>
        <v/>
      </c>
      <c r="FO182" t="str">
        <f>IF(Data!$L183=FO$1, "",             IF(ISERR(SEARCH(FO$1,Data!$H183)),        "",          ";" &amp; VLOOKUP(FO$1,Data!$L:$N,3, FALSE) &amp; ",""" &amp; VLOOKUP(FO$1,Data!$L:$M,2, FALSE) &amp; """;"   )             )</f>
        <v/>
      </c>
      <c r="FP182" t="str">
        <f>IF(Data!$L183=FP$1, "",             IF(ISERR(SEARCH(FP$1,Data!$H183)),        "",          ";" &amp; VLOOKUP(FP$1,Data!$L:$N,3, FALSE) &amp; ",""" &amp; VLOOKUP(FP$1,Data!$L:$M,2, FALSE) &amp; """;"   )             )</f>
        <v/>
      </c>
      <c r="FQ182" t="str">
        <f>IF(Data!$L183=FQ$1, "",             IF(ISERR(SEARCH(FQ$1,Data!$H183)),        "",          ";" &amp; VLOOKUP(FQ$1,Data!$L:$N,3, FALSE) &amp; ",""" &amp; VLOOKUP(FQ$1,Data!$L:$M,2, FALSE) &amp; """;"   )             )</f>
        <v/>
      </c>
      <c r="FR182" t="str">
        <f>IF(Data!$L183=FR$1, "",             IF(ISERR(SEARCH(FR$1,Data!$H183)),        "",          ";" &amp; VLOOKUP(FR$1,Data!$L:$N,3, FALSE) &amp; ",""" &amp; VLOOKUP(FR$1,Data!$L:$M,2, FALSE) &amp; """;"   )             )</f>
        <v/>
      </c>
      <c r="FS182" t="str">
        <f>IF(Data!$L183=FS$1, "",             IF(ISERR(SEARCH(FS$1,Data!$H183)),        "",          ";" &amp; VLOOKUP(FS$1,Data!$L:$N,3, FALSE) &amp; ",""" &amp; VLOOKUP(FS$1,Data!$L:$M,2, FALSE) &amp; """;"   )             )</f>
        <v/>
      </c>
      <c r="FT182" t="str">
        <f>IF(Data!$L183=FT$1, "",             IF(ISERR(SEARCH(FT$1,Data!$H183)),        "",          ";" &amp; VLOOKUP(FT$1,Data!$L:$N,3, FALSE) &amp; ",""" &amp; VLOOKUP(FT$1,Data!$L:$M,2, FALSE) &amp; """;"   )             )</f>
        <v/>
      </c>
      <c r="FU182" t="str">
        <f>IF(Data!$L183=FU$1, "",             IF(ISERR(SEARCH(FU$1,Data!$H183)),        "",          ";" &amp; VLOOKUP(FU$1,Data!$L:$N,3, FALSE) &amp; ",""" &amp; VLOOKUP(FU$1,Data!$L:$M,2, FALSE) &amp; """;"   )             )</f>
        <v/>
      </c>
      <c r="FV182" t="str">
        <f>IF(Data!$L183=FV$1, "",             IF(ISERR(SEARCH(FV$1,Data!$H183)),        "",          ";" &amp; VLOOKUP(FV$1,Data!$L:$N,3, FALSE) &amp; ",""" &amp; VLOOKUP(FV$1,Data!$L:$M,2, FALSE) &amp; """;"   )             )</f>
        <v/>
      </c>
      <c r="FW182" t="str">
        <f>IF(Data!$L183=FW$1, "",             IF(ISERR(SEARCH(FW$1,Data!$H183)),        "",          ";" &amp; VLOOKUP(FW$1,Data!$L:$N,3, FALSE) &amp; ",""" &amp; VLOOKUP(FW$1,Data!$L:$M,2, FALSE) &amp; """;"   )             )</f>
        <v/>
      </c>
      <c r="FX182" t="str">
        <f>IF(Data!$L183=FX$1, "",             IF(ISERR(SEARCH(FX$1,Data!$H183)),        "",          ";" &amp; VLOOKUP(FX$1,Data!$L:$N,3, FALSE) &amp; ",""" &amp; VLOOKUP(FX$1,Data!$L:$M,2, FALSE) &amp; """;"   )             )</f>
        <v/>
      </c>
      <c r="FY182" t="str">
        <f>IF(Data!$L183=FY$1, "",             IF(ISERR(SEARCH(FY$1,Data!$H183)),        "",          ";" &amp; VLOOKUP(FY$1,Data!$L:$N,3, FALSE) &amp; ",""" &amp; VLOOKUP(FY$1,Data!$L:$M,2, FALSE) &amp; """;"   )             )</f>
        <v/>
      </c>
      <c r="FZ182" t="str">
        <f>IF(Data!$L183=FZ$1, "",             IF(ISERR(SEARCH(FZ$1,Data!$H183)),        "",          ";" &amp; VLOOKUP(FZ$1,Data!$L:$N,3, FALSE) &amp; ",""" &amp; VLOOKUP(FZ$1,Data!$L:$M,2, FALSE) &amp; """;"   )             )</f>
        <v/>
      </c>
      <c r="GA182" t="str">
        <f>IF(Data!$L183=GA$1, "",             IF(ISERR(SEARCH(GA$1,Data!$H183)),        "",          ";" &amp; VLOOKUP(GA$1,Data!$L:$N,3, FALSE) &amp; ",""" &amp; VLOOKUP(GA$1,Data!$L:$M,2, FALSE) &amp; """;"   )             )</f>
        <v/>
      </c>
      <c r="GB182" t="str">
        <f>IF(Data!$L183=GB$1, "",             IF(ISERR(SEARCH(GB$1,Data!$H183)),        "",          ";" &amp; VLOOKUP(GB$1,Data!$L:$N,3, FALSE) &amp; ",""" &amp; VLOOKUP(GB$1,Data!$L:$M,2, FALSE) &amp; """;"   )             )</f>
        <v/>
      </c>
      <c r="GC182" t="str">
        <f>IF(Data!$L183=GC$1, "",             IF(ISERR(SEARCH(GC$1,Data!$H183)),        "",          ";" &amp; VLOOKUP(GC$1,Data!$L:$N,3, FALSE) &amp; ",""" &amp; VLOOKUP(GC$1,Data!$L:$M,2, FALSE) &amp; """;"   )             )</f>
        <v/>
      </c>
      <c r="GD182" t="str">
        <f>IF(Data!$L183=GD$1, "",             IF(ISERR(SEARCH(GD$1,Data!$H183)),        "",          ";" &amp; VLOOKUP(GD$1,Data!$L:$N,3, FALSE) &amp; ",""" &amp; VLOOKUP(GD$1,Data!$L:$M,2, FALSE) &amp; """;"   )             )</f>
        <v/>
      </c>
      <c r="GE182" t="str">
        <f>IF(Data!$L183=GE$1, "",             IF(ISERR(SEARCH(GE$1,Data!$H183)),        "",          ";" &amp; VLOOKUP(GE$1,Data!$L:$N,3, FALSE) &amp; ",""" &amp; VLOOKUP(GE$1,Data!$L:$M,2, FALSE) &amp; """;"   )             )</f>
        <v/>
      </c>
      <c r="GF182" t="str">
        <f>IF(Data!$L183=GF$1, "",             IF(ISERR(SEARCH(GF$1,Data!$H183)),        "",          ";" &amp; VLOOKUP(GF$1,Data!$L:$N,3, FALSE) &amp; ",""" &amp; VLOOKUP(GF$1,Data!$L:$M,2, FALSE) &amp; """;"   )             )</f>
        <v/>
      </c>
      <c r="GG182" t="str">
        <f>IF(Data!$L183=GG$1, "",             IF(ISERR(SEARCH(GG$1,Data!$H183)),        "",          ";" &amp; VLOOKUP(GG$1,Data!$L:$N,3, FALSE) &amp; ",""" &amp; VLOOKUP(GG$1,Data!$L:$M,2, FALSE) &amp; """;"   )             )</f>
        <v/>
      </c>
      <c r="GH182" t="str">
        <f>IF(Data!$L183=GH$1, "",             IF(ISERR(SEARCH(GH$1,Data!$H183)),        "",          ";" &amp; VLOOKUP(GH$1,Data!$L:$N,3, FALSE) &amp; ",""" &amp; VLOOKUP(GH$1,Data!$L:$M,2, FALSE) &amp; """;"   )             )</f>
        <v/>
      </c>
      <c r="GI182" t="str">
        <f>IF(Data!$L183=GI$1, "",             IF(ISERR(SEARCH(GI$1,Data!$H183)),        "",          ";" &amp; VLOOKUP(GI$1,Data!$L:$N,3, FALSE) &amp; ",""" &amp; VLOOKUP(GI$1,Data!$L:$M,2, FALSE) &amp; """;"   )             )</f>
        <v/>
      </c>
      <c r="GJ182" t="str">
        <f>IF(Data!$L183=GJ$1, "",             IF(ISERR(SEARCH(GJ$1,Data!$H183)),        "",          ";" &amp; VLOOKUP(GJ$1,Data!$L:$N,3, FALSE) &amp; ",""" &amp; VLOOKUP(GJ$1,Data!$L:$M,2, FALSE) &amp; """;"   )             )</f>
        <v/>
      </c>
      <c r="GK182" t="str">
        <f>IF(Data!$L183=GK$1, "",             IF(ISERR(SEARCH(GK$1,Data!$H183)),        "",          ";" &amp; VLOOKUP(GK$1,Data!$L:$N,3, FALSE) &amp; ",""" &amp; VLOOKUP(GK$1,Data!$L:$M,2, FALSE) &amp; """;"   )             )</f>
        <v/>
      </c>
      <c r="GL182" t="str">
        <f>IF(Data!$L183=GL$1, "",             IF(ISERR(SEARCH(GL$1,Data!$H183)),        "",          ";" &amp; VLOOKUP(GL$1,Data!$L:$N,3, FALSE) &amp; ",""" &amp; VLOOKUP(GL$1,Data!$L:$M,2, FALSE) &amp; """;"   )             )</f>
        <v/>
      </c>
      <c r="GM182" t="str">
        <f>IF(Data!$L183=GM$1, "",             IF(ISERR(SEARCH(GM$1,Data!$H183)),        "",          ";" &amp; VLOOKUP(GM$1,Data!$L:$N,3, FALSE) &amp; ",""" &amp; VLOOKUP(GM$1,Data!$L:$M,2, FALSE) &amp; """;"   )             )</f>
        <v/>
      </c>
      <c r="GN182" t="str">
        <f>IF(Data!$L183=GN$1, "",             IF(ISERR(SEARCH(GN$1,Data!$H183)),        "",          ";" &amp; VLOOKUP(GN$1,Data!$L:$N,3, FALSE) &amp; ",""" &amp; VLOOKUP(GN$1,Data!$L:$M,2, FALSE) &amp; """;"   )             )</f>
        <v/>
      </c>
      <c r="GO182" t="str">
        <f>IF(Data!$L183=GO$1, "",             IF(ISERR(SEARCH(GO$1,Data!$H183)),        "",          ";" &amp; VLOOKUP(GO$1,Data!$L:$N,3, FALSE) &amp; ",""" &amp; VLOOKUP(GO$1,Data!$L:$M,2, FALSE) &amp; """;"   )             )</f>
        <v/>
      </c>
      <c r="GP182" t="str">
        <f>IF(Data!$L183=GP$1, "",             IF(ISERR(SEARCH(GP$1,Data!$H183)),        "",          ";" &amp; VLOOKUP(GP$1,Data!$L:$N,3, FALSE) &amp; ",""" &amp; VLOOKUP(GP$1,Data!$L:$M,2, FALSE) &amp; """;"   )             )</f>
        <v/>
      </c>
      <c r="GQ182" t="str">
        <f>IF(Data!$L183=GQ$1, "",             IF(ISERR(SEARCH(GQ$1,Data!$H183)),        "",          ";" &amp; VLOOKUP(GQ$1,Data!$L:$N,3, FALSE) &amp; ",""" &amp; VLOOKUP(GQ$1,Data!$L:$M,2, FALSE) &amp; """;"   )             )</f>
        <v/>
      </c>
      <c r="GR182" t="str">
        <f>IF(Data!$L183=GR$1, "",             IF(ISERR(SEARCH(GR$1,Data!$H183)),        "",          ";" &amp; VLOOKUP(GR$1,Data!$L:$N,3, FALSE) &amp; ",""" &amp; VLOOKUP(GR$1,Data!$L:$M,2, FALSE) &amp; """;"   )             )</f>
        <v/>
      </c>
      <c r="GS182" t="str">
        <f>IF(Data!$L183=GS$1, "",             IF(ISERR(SEARCH(GS$1,Data!$H183)),        "",          ";" &amp; VLOOKUP(GS$1,Data!$L:$N,3, FALSE) &amp; ",""" &amp; VLOOKUP(GS$1,Data!$L:$M,2, FALSE) &amp; """;"   )             )</f>
        <v/>
      </c>
      <c r="GT182" t="str">
        <f>IF(Data!$L183=GT$1, "",             IF(ISERR(SEARCH(GT$1,Data!$H183)),        "",          ";" &amp; VLOOKUP(GT$1,Data!$L:$N,3, FALSE) &amp; ",""" &amp; VLOOKUP(GT$1,Data!$L:$M,2, FALSE) &amp; """;"   )             )</f>
        <v/>
      </c>
      <c r="GU182" t="str">
        <f>IF(Data!$L183=GU$1, "",             IF(ISERR(SEARCH(GU$1,Data!$H183)),        "",          ";" &amp; VLOOKUP(GU$1,Data!$L:$N,3, FALSE) &amp; ",""" &amp; VLOOKUP(GU$1,Data!$L:$M,2, FALSE) &amp; """;"   )             )</f>
        <v/>
      </c>
      <c r="GV182" t="str">
        <f>IF(Data!$L183=GV$1, "",             IF(ISERR(SEARCH(GV$1,Data!$H183)),        "",          ";" &amp; VLOOKUP(GV$1,Data!$L:$N,3, FALSE) &amp; ",""" &amp; VLOOKUP(GV$1,Data!$L:$M,2, FALSE) &amp; """;"   )             )</f>
        <v/>
      </c>
      <c r="GW182" t="str">
        <f>IF(Data!$L183=GW$1, "",             IF(ISERR(SEARCH(GW$1,Data!$H183)),        "",          ";" &amp; VLOOKUP(GW$1,Data!$L:$N,3, FALSE) &amp; ",""" &amp; VLOOKUP(GW$1,Data!$L:$M,2, FALSE) &amp; """;"   )             )</f>
        <v/>
      </c>
      <c r="GX182" t="str">
        <f>IF(Data!$L183=GX$1, "",             IF(ISERR(SEARCH(GX$1,Data!$H183)),        "",          ";" &amp; VLOOKUP(GX$1,Data!$L:$N,3, FALSE) &amp; ",""" &amp; VLOOKUP(GX$1,Data!$L:$M,2, FALSE) &amp; """;"   )             )</f>
        <v/>
      </c>
      <c r="GY182" t="str">
        <f>IF(Data!$L183=GY$1, "",             IF(ISERR(SEARCH(GY$1,Data!$H183)),        "",          ";" &amp; VLOOKUP(GY$1,Data!$L:$N,3, FALSE) &amp; ",""" &amp; VLOOKUP(GY$1,Data!$L:$M,2, FALSE) &amp; """;"   )             )</f>
        <v/>
      </c>
      <c r="GZ182" t="str">
        <f>IF(Data!$L183=GZ$1, "",             IF(ISERR(SEARCH(GZ$1,Data!$H183)),        "",          ";" &amp; VLOOKUP(GZ$1,Data!$L:$N,3, FALSE) &amp; ",""" &amp; VLOOKUP(GZ$1,Data!$L:$M,2, FALSE) &amp; """;"   )             )</f>
        <v/>
      </c>
      <c r="HA182" t="str">
        <f>IF(Data!$L183=HA$1, "",             IF(ISERR(SEARCH(HA$1,Data!$H183)),        "",          ";" &amp; VLOOKUP(HA$1,Data!$L:$N,3, FALSE) &amp; ",""" &amp; VLOOKUP(HA$1,Data!$L:$M,2, FALSE) &amp; """;"   )             )</f>
        <v/>
      </c>
      <c r="HB182" t="str">
        <f>IF(Data!$L183=HB$1, "",             IF(ISERR(SEARCH(HB$1,Data!$H183)),        "",          ";" &amp; VLOOKUP(HB$1,Data!$L:$N,3, FALSE) &amp; ",""" &amp; VLOOKUP(HB$1,Data!$L:$M,2, FALSE) &amp; """;"   )             )</f>
        <v/>
      </c>
      <c r="HC182" t="str">
        <f>IF(Data!$L183=HC$1, "",             IF(ISERR(SEARCH(HC$1,Data!$H183)),        "",          ";" &amp; VLOOKUP(HC$1,Data!$L:$N,3, FALSE) &amp; ",""" &amp; VLOOKUP(HC$1,Data!$L:$M,2, FALSE) &amp; """;"   )             )</f>
        <v/>
      </c>
      <c r="HD182" t="str">
        <f>IF(Data!$L183=HD$1, "",             IF(ISERR(SEARCH(HD$1,Data!$H183)),        "",          ";" &amp; VLOOKUP(HD$1,Data!$L:$N,3, FALSE) &amp; ",""" &amp; VLOOKUP(HD$1,Data!$L:$M,2, FALSE) &amp; """;"   )             )</f>
        <v/>
      </c>
      <c r="HE182" t="str">
        <f>IF(Data!$L183=HE$1, "",             IF(ISERR(SEARCH(HE$1,Data!$H183)),        "",          ";" &amp; VLOOKUP(HE$1,Data!$L:$N,3, FALSE) &amp; ",""" &amp; VLOOKUP(HE$1,Data!$L:$M,2, FALSE) &amp; """;"   )             )</f>
        <v/>
      </c>
      <c r="HF182" t="str">
        <f>IF(Data!$L183=HF$1, "",             IF(ISERR(SEARCH(HF$1,Data!$H183)),        "",          ";" &amp; VLOOKUP(HF$1,Data!$L:$N,3, FALSE) &amp; ",""" &amp; VLOOKUP(HF$1,Data!$L:$M,2, FALSE) &amp; """;"   )             )</f>
        <v/>
      </c>
      <c r="HG182" t="str">
        <f>IF(Data!$L183=HG$1, "",             IF(ISERR(SEARCH(HG$1,Data!$H183)),        "",          ";" &amp; VLOOKUP(HG$1,Data!$L:$N,3, FALSE) &amp; ",""" &amp; VLOOKUP(HG$1,Data!$L:$M,2, FALSE) &amp; """;"   )             )</f>
        <v/>
      </c>
      <c r="HH182" t="str">
        <f>IF(Data!$L183=HH$1, "",             IF(ISERR(SEARCH(HH$1,Data!$H183)),        "",          ";" &amp; VLOOKUP(HH$1,Data!$L:$N,3, FALSE) &amp; ",""" &amp; VLOOKUP(HH$1,Data!$L:$M,2, FALSE) &amp; """;"   )             )</f>
        <v/>
      </c>
      <c r="HI182" t="str">
        <f>IF(Data!$L183=HI$1, "",             IF(ISERR(SEARCH(HI$1,Data!$H183)),        "",          ";" &amp; VLOOKUP(HI$1,Data!$L:$N,3, FALSE) &amp; ",""" &amp; VLOOKUP(HI$1,Data!$L:$M,2, FALSE) &amp; """;"   )             )</f>
        <v/>
      </c>
      <c r="HJ182" t="str">
        <f>IF(Data!$L183=HJ$1, "",             IF(ISERR(SEARCH(HJ$1,Data!$H183)),        "",          ";" &amp; VLOOKUP(HJ$1,Data!$L:$N,3, FALSE) &amp; ",""" &amp; VLOOKUP(HJ$1,Data!$L:$M,2, FALSE) &amp; """;"   )             )</f>
        <v/>
      </c>
      <c r="HK182" t="str">
        <f>IF(Data!$L183=HK$1, "",             IF(ISERR(SEARCH(HK$1,Data!$H183)),        "",          ";" &amp; VLOOKUP(HK$1,Data!$L:$N,3, FALSE) &amp; ",""" &amp; VLOOKUP(HK$1,Data!$L:$M,2, FALSE) &amp; """;"   )             )</f>
        <v/>
      </c>
      <c r="HL182" t="str">
        <f>IF(Data!$L183=HL$1, "",             IF(ISERR(SEARCH(HL$1,Data!$H183)),        "",          ";" &amp; VLOOKUP(HL$1,Data!$L:$N,3, FALSE) &amp; ",""" &amp; VLOOKUP(HL$1,Data!$L:$M,2, FALSE) &amp; """;"   )             )</f>
        <v/>
      </c>
      <c r="HM182" t="str">
        <f>IF(Data!$L183=HM$1, "",             IF(ISERR(SEARCH(HM$1,Data!$H183)),        "",          ";" &amp; VLOOKUP(HM$1,Data!$L:$N,3, FALSE) &amp; ",""" &amp; VLOOKUP(HM$1,Data!$L:$M,2, FALSE) &amp; """;"   )             )</f>
        <v/>
      </c>
      <c r="HN182" t="str">
        <f>IF(Data!$L183=HN$1, "",             IF(ISERR(SEARCH(HN$1,Data!$H183)),        "",          ";" &amp; VLOOKUP(HN$1,Data!$L:$N,3, FALSE) &amp; ",""" &amp; VLOOKUP(HN$1,Data!$L:$M,2, FALSE) &amp; """;"   )             )</f>
        <v/>
      </c>
      <c r="HO182" t="str">
        <f>IF(Data!$L183=HO$1, "",             IF(ISERR(SEARCH(HO$1,Data!$H183)),        "",          ";" &amp; VLOOKUP(HO$1,Data!$L:$N,3, FALSE) &amp; ",""" &amp; VLOOKUP(HO$1,Data!$L:$M,2, FALSE) &amp; """;"   )             )</f>
        <v/>
      </c>
      <c r="HP182" t="str">
        <f>IF(Data!$L183=HP$1, "",             IF(ISERR(SEARCH(HP$1,Data!$H183)),        "",          ";" &amp; VLOOKUP(HP$1,Data!$L:$N,3, FALSE) &amp; ",""" &amp; VLOOKUP(HP$1,Data!$L:$M,2, FALSE) &amp; """;"   )             )</f>
        <v/>
      </c>
      <c r="HQ182" t="str">
        <f>IF(Data!$L183=HQ$1, "",             IF(ISERR(SEARCH(HQ$1,Data!$H183)),        "",          ";" &amp; VLOOKUP(HQ$1,Data!$L:$N,3, FALSE) &amp; ",""" &amp; VLOOKUP(HQ$1,Data!$L:$M,2, FALSE) &amp; """;"   )             )</f>
        <v/>
      </c>
      <c r="HR182" t="str">
        <f>IF(Data!$L183=HR$1, "",             IF(ISERR(SEARCH(HR$1,Data!$H183)),        "",          ";" &amp; VLOOKUP(HR$1,Data!$L:$N,3, FALSE) &amp; ",""" &amp; VLOOKUP(HR$1,Data!$L:$M,2, FALSE) &amp; """;"   )             )</f>
        <v/>
      </c>
      <c r="HS182" t="str">
        <f>IF(Data!$L183=HS$1, "",             IF(ISERR(SEARCH(HS$1,Data!$H183)),        "",          ";" &amp; VLOOKUP(HS$1,Data!$L:$N,3, FALSE) &amp; ",""" &amp; VLOOKUP(HS$1,Data!$L:$M,2, FALSE) &amp; """;"   )             )</f>
        <v/>
      </c>
      <c r="HT182" t="str">
        <f>IF(Data!$L183=HT$1, "",             IF(ISERR(SEARCH(HT$1,Data!$H183)),        "",          ";" &amp; VLOOKUP(HT$1,Data!$L:$N,3, FALSE) &amp; ",""" &amp; VLOOKUP(HT$1,Data!$L:$M,2, FALSE) &amp; """;"   )             )</f>
        <v/>
      </c>
      <c r="HU182" t="str">
        <f>IF(Data!$L183=HU$1, "",             IF(ISERR(SEARCH(HU$1,Data!$H183)),        "",          ";" &amp; VLOOKUP(HU$1,Data!$L:$N,3, FALSE) &amp; ",""" &amp; VLOOKUP(HU$1,Data!$L:$M,2, FALSE) &amp; """;"   )             )</f>
        <v/>
      </c>
      <c r="HV182" t="str">
        <f>IF(Data!$L183=HV$1, "",             IF(ISERR(SEARCH(HV$1,Data!$H183)),        "",          ";" &amp; VLOOKUP(HV$1,Data!$L:$N,3, FALSE) &amp; ",""" &amp; VLOOKUP(HV$1,Data!$L:$M,2, FALSE) &amp; """;"   )             )</f>
        <v/>
      </c>
      <c r="HW182" t="str">
        <f>IF(Data!$L183=HW$1, "",             IF(ISERR(SEARCH(HW$1,Data!$H183)),        "",          ";" &amp; VLOOKUP(HW$1,Data!$L:$N,3, FALSE) &amp; ",""" &amp; VLOOKUP(HW$1,Data!$L:$M,2, FALSE) &amp; """;"   )             )</f>
        <v/>
      </c>
      <c r="HX182" t="str">
        <f>IF(Data!$L183=HX$1, "",             IF(ISERR(SEARCH(HX$1,Data!$H183)),        "",          ";" &amp; VLOOKUP(HX$1,Data!$L:$N,3, FALSE) &amp; ",""" &amp; VLOOKUP(HX$1,Data!$L:$M,2, FALSE) &amp; """;"   )             )</f>
        <v>;00000000-0000-0000-0000-000000000220,"HUMAN";</v>
      </c>
      <c r="HY182" t="str">
        <f>IF(Data!$L183=HY$1, "",             IF(ISERR(SEARCH(HY$1,Data!$H183)),        "",          ";" &amp; VLOOKUP(HY$1,Data!$L:$N,3, FALSE) &amp; ",""" &amp; VLOOKUP(HY$1,Data!$L:$M,2, FALSE) &amp; """;"   )             )</f>
        <v/>
      </c>
      <c r="HZ182" t="str">
        <f>IF(Data!$L183=HZ$1, "",             IF(ISERR(SEARCH(HZ$1,Data!$H183)),        "",          ";" &amp; VLOOKUP(HZ$1,Data!$L:$N,3, FALSE) &amp; ",""" &amp; VLOOKUP(HZ$1,Data!$L:$M,2, FALSE) &amp; """;"   )             )</f>
        <v/>
      </c>
      <c r="IA182" t="str">
        <f>IF(Data!$L183=IA$1, "",             IF(ISERR(SEARCH(IA$1,Data!$H183)),        "",          ";" &amp; VLOOKUP(IA$1,Data!$L:$N,3, FALSE) &amp; ",""" &amp; VLOOKUP(IA$1,Data!$L:$M,2, FALSE) &amp; """;"   )             )</f>
        <v/>
      </c>
      <c r="IB182" t="str">
        <f>IF(Data!$L183=IB$1, "",             IF(ISERR(SEARCH(IB$1,Data!$H183)),        "",          ";" &amp; VLOOKUP(IB$1,Data!$L:$N,3, FALSE) &amp; ",""" &amp; VLOOKUP(IB$1,Data!$L:$M,2, FALSE) &amp; """;"   )             )</f>
        <v/>
      </c>
      <c r="IC182" t="str">
        <f>IF(Data!$L183=IC$1, "",             IF(ISERR(SEARCH(IC$1,Data!$H183)),        "",          ";" &amp; VLOOKUP(IC$1,Data!$L:$N,3, FALSE) &amp; ",""" &amp; VLOOKUP(IC$1,Data!$L:$M,2, FALSE) &amp; """;"   )             )</f>
        <v/>
      </c>
      <c r="ID182" t="str">
        <f>IF(Data!$L183=ID$1, "",             IF(ISERR(SEARCH(ID$1,Data!$H183)),        "",          ";" &amp; VLOOKUP(ID$1,Data!$L:$N,3, FALSE) &amp; ",""" &amp; VLOOKUP(ID$1,Data!$L:$M,2, FALSE) &amp; """;"   )             )</f>
        <v/>
      </c>
      <c r="IE182" t="str">
        <f>IF(Data!$L183=IE$1, "",             IF(ISERR(SEARCH(IE$1,Data!$H183)),        "",          ";" &amp; VLOOKUP(IE$1,Data!$L:$N,3, FALSE) &amp; ",""" &amp; VLOOKUP(IE$1,Data!$L:$M,2, FALSE) &amp; """;"   )             )</f>
        <v/>
      </c>
      <c r="IF182" t="str">
        <f>IF(Data!$L183=IF$1, "",             IF(ISERR(SEARCH(IF$1,Data!$H183)),        "",          ";" &amp; VLOOKUP(IF$1,Data!$L:$N,3, FALSE) &amp; ",""" &amp; VLOOKUP(IF$1,Data!$L:$M,2, FALSE) &amp; """;"   )             )</f>
        <v/>
      </c>
      <c r="IG182" t="str">
        <f>IF(Data!$L183=IG$1, "",             IF(ISERR(SEARCH(IG$1,Data!$H183)),        "",          ";" &amp; VLOOKUP(IG$1,Data!$L:$N,3, FALSE) &amp; ",""" &amp; VLOOKUP(IG$1,Data!$L:$M,2, FALSE) &amp; """;"   )             )</f>
        <v/>
      </c>
      <c r="IH182" t="str">
        <f>IF(Data!$L183=IH$1, "",             IF(ISERR(SEARCH(IH$1,Data!$H183)),        "",          ";" &amp; VLOOKUP(IH$1,Data!$L:$N,3, FALSE) &amp; ",""" &amp; VLOOKUP(IH$1,Data!$L:$M,2, FALSE) &amp; """;"   )             )</f>
        <v/>
      </c>
      <c r="II182" t="str">
        <f>IF(Data!$L183=II$1, "",             IF(ISERR(SEARCH(II$1,Data!$H183)),        "",          ";" &amp; VLOOKUP(II$1,Data!$L:$N,3, FALSE) &amp; ",""" &amp; VLOOKUP(II$1,Data!$L:$M,2, FALSE) &amp; """;"   )             )</f>
        <v/>
      </c>
    </row>
    <row r="183" spans="1:243" x14ac:dyDescent="0.3">
      <c r="A183" t="str">
        <f>Data!L184</f>
        <v>Elan Sleazebaggano</v>
      </c>
      <c r="B183" s="15" t="str">
        <f>VLOOKUP(Tableau36[[#This Row],[Character]],Data!L:N,3,FALSE)</f>
        <v>00000000-0000-0000-0000-000000000182</v>
      </c>
      <c r="C183" s="15" t="str">
        <f>VLOOKUP(Tableau36[[#This Row],[Character]],Data!L:M,2,FALSE)</f>
        <v>HUMAN</v>
      </c>
      <c r="D183" s="15" t="str">
        <f>SUBSTITUTE(     SUBSTITUTE(Tableau36[[#This Row],[character_id,character_type,friend_id,friend_type]],",""DROID""",""),    ",""HUMAN""", "")</f>
        <v>00000000-0000-0000-0000-000000000182,00000000-0000-0000-0000-000000000008</v>
      </c>
      <c r="E183" s="15" t="str">
        <f>IF(Tableau36[[#This Row],[With char''s id]] = "", "",    MID(Tableau36[[#This Row],[With char''s id]], 2, LEN(Tableau36[[#This Row],[With char''s id]])-1))</f>
        <v>00000000-0000-0000-0000-000000000182,"HUMAN",00000000-0000-0000-0000-000000000008,"DROID"</v>
      </c>
      <c r="F183" s="15" t="str">
        <f>SUBSTITUTE(Tableau36[[#This Row],[List of friend''s id]],  "/",    "/" &amp; Tableau36[[#This Row],[Character''s id]] &amp; ",""" &amp; Tableau36[[#This Row],[Type]] &amp; """,")</f>
        <v>/00000000-0000-0000-0000-000000000182,"HUMAN",00000000-0000-0000-0000-000000000008,"DROID"</v>
      </c>
      <c r="G183" t="str">
        <f>IF( Tableau36[[#This Row],[removed double semi-colon]]="", "", "/" &amp; MID(Tableau36[[#This Row],[removed double semi-colon]],2,LEN(Tableau36[[#This Row],[removed double semi-colon]]) - 2) )</f>
        <v>/00000000-0000-0000-0000-000000000008,"DROID"</v>
      </c>
      <c r="H183" t="str">
        <f>SUBSTITUTE(Tableau36[[#This Row],[Concatenation]],";;","/")</f>
        <v>;00000000-0000-0000-0000-000000000008,"DROID";</v>
      </c>
      <c r="I183" t="str">
        <f>friends!M183&amp; friends!N183&amp; friends!O183&amp; friends!P183&amp; friends!Q183&amp; friends!R183&amp; friends!S183&amp; friends!T183&amp; friends!U183&amp; friends!V183&amp; friends!W183&amp; friends!X183&amp; friends!Y183&amp; friends!Z183&amp; friends!AA183&amp; friends!AB183&amp; friends!AC183&amp; friends!AD183&amp; friends!AE183&amp; friends!AF183&amp; friends!AG183&amp; friends!AH183&amp; friends!AI183&amp; friends!AJ183&amp; friends!AK183&amp; friends!AL183&amp; friends!AM183&amp; friends!AN183&amp; friends!AO183&amp; friends!AP183&amp; friends!AQ183&amp; friends!AR183&amp; friends!AS183&amp; friends!AT183&amp; friends!AU183&amp; friends!AV183&amp; friends!AW183&amp; friends!AX183&amp; friends!AY183&amp; friends!AZ183&amp; friends!BA183&amp; friends!BB183&amp; friends!BC183&amp; friends!BD183&amp; friends!BE183&amp; friends!BF183&amp; friends!BG183&amp; friends!BH183&amp; friends!BI183&amp; friends!BJ183&amp; friends!BK183&amp; friends!BL183&amp; friends!BM183&amp; friends!BN183&amp; friends!BO183&amp; friends!BP183&amp; friends!BQ183&amp; friends!BR183&amp; friends!BS183&amp; friends!BT183&amp; friends!BU183&amp; friends!BV183&amp; friends!BW183&amp; friends!BX183&amp; friends!BY183&amp; friends!BZ183&amp; friends!CA183&amp; friends!CB183&amp; friends!CC183&amp; friends!CD183&amp; friends!CE183&amp; friends!CF183&amp; friends!CG183&amp; friends!CH183&amp; friends!CI183&amp; friends!CJ183&amp; friends!CK183&amp; friends!CL183&amp; friends!CM183&amp; friends!CN183&amp; friends!CO183&amp; friends!CP183&amp; friends!CQ183&amp; friends!CR183&amp; friends!CS183&amp; friends!CT183&amp; friends!CU183&amp; friends!CV183&amp; friends!CW183&amp; friends!CX183&amp; friends!CY183&amp; friends!CZ183&amp; friends!DA183&amp; friends!DB183&amp; friends!DC183&amp; friends!DD183&amp; friends!DE183&amp; friends!DF183&amp; friends!DG183&amp; friends!DH183&amp; friends!DI183&amp; friends!DJ183&amp; friends!DK183&amp; friends!DL183&amp; friends!DM183&amp; friends!DN183&amp; friends!DO183&amp; friends!DP183&amp; friends!DQ183&amp; friends!DR183&amp; friends!DS183&amp; friends!DT183&amp; friends!DU183&amp; friends!DV183&amp; friends!DW183&amp; friends!DX183&amp; friends!DY183&amp; friends!DZ183&amp; friends!EA183&amp; friends!EB183&amp; friends!EC183&amp; friends!ED183&amp; friends!EE183&amp; friends!EF183&amp; friends!EG183&amp; friends!EH183&amp; friends!EI183&amp; friends!EJ183&amp; friends!EK183&amp; friends!EL183&amp; friends!EM183&amp; friends!EN183&amp; friends!EO183&amp; friends!EP183&amp; friends!EQ183&amp; friends!ER183&amp; friends!ES183&amp; friends!ET183&amp; friends!EU183&amp; friends!EV183&amp; friends!EW183&amp; friends!EX183&amp; friends!EY183&amp; friends!EZ183&amp; friends!FA183&amp; friends!FB183&amp; friends!FC183&amp; friends!FD183&amp; friends!FE183&amp; friends!FF183&amp; friends!FG183&amp; friends!FH183&amp; friends!FI183&amp; friends!FJ183&amp; friends!FK183&amp; friends!FL183&amp; friends!FM183&amp; friends!FN183&amp; friends!FO183&amp; friends!FP183&amp; friends!FQ183&amp; friends!FR183&amp; friends!FS183&amp; friends!FT183&amp; friends!FU183&amp; friends!FV183&amp; friends!FW183&amp; friends!FX183&amp; friends!FY183&amp; friends!FZ183&amp; friends!GA183&amp; friends!GB183&amp; friends!GC183&amp; friends!GD183&amp; friends!GE183&amp; friends!GF183&amp; friends!GG183&amp; friends!GH183&amp; friends!GI183&amp; friends!GJ183&amp; friends!GK183&amp; friends!GL183&amp; friends!GM183&amp; friends!GN183&amp; friends!GO183&amp; friends!GP183&amp; friends!GQ183&amp; friends!GR183&amp; friends!GS183&amp; friends!GT183&amp; friends!GU183&amp; friends!GV183&amp; friends!GW183&amp; friends!GX183&amp; friends!GY183&amp; friends!GZ183&amp; friends!HA183&amp; friends!HB183&amp; friends!HC183&amp; friends!HD183&amp; friends!HE183&amp; friends!HF183&amp; friends!HG183&amp; friends!HH183&amp; friends!HI183&amp; friends!HJ183&amp; friends!HK183&amp; friends!HL183&amp; friends!HM183&amp; friends!HN183&amp; friends!HO183&amp; friends!HP183&amp; friends!HQ183&amp; friends!HR183&amp; friends!HS183&amp; friends!HT183&amp; friends!HU183&amp; friends!HV183&amp; friends!HW183&amp; friends!HX183&amp; friends!HY183&amp; friends!HZ183&amp; friends!IA183&amp; friends!IB183&amp; friends!IC183&amp; friends!ID183&amp; friends!IE183&amp; friends!IF183&amp; friends!IG183&amp; friends!IH183&amp; friends!II183</f>
        <v>;00000000-0000-0000-0000-000000000008,"DROID";</v>
      </c>
      <c r="M183" t="str">
        <f>IF(Data!$L184=M$1, "",             IF(ISERR(SEARCH(M$1,Data!$H184)),        "",          ";" &amp; VLOOKUP(M$1,Data!$L:$N,3, FALSE) &amp; ",""" &amp; VLOOKUP(M$1,Data!$L:$M,2, FALSE) &amp; """;"   )             )</f>
        <v/>
      </c>
      <c r="N183" t="str">
        <f>IF(Data!$L184=N$1, "",             IF(ISERR(SEARCH(N$1,Data!$H184)),        "",          ";" &amp; VLOOKUP(N$1,Data!$L:$N,3, FALSE) &amp; ",""" &amp; VLOOKUP(N$1,Data!$L:$M,2, FALSE) &amp; """;"   )             )</f>
        <v/>
      </c>
      <c r="O183" t="str">
        <f>IF(Data!$L184=O$1, "",             IF(ISERR(SEARCH(O$1,Data!$H184)),        "",          ";" &amp; VLOOKUP(O$1,Data!$L:$N,3, FALSE) &amp; ",""" &amp; VLOOKUP(O$1,Data!$L:$M,2, FALSE) &amp; """;"   )             )</f>
        <v/>
      </c>
      <c r="P183" t="str">
        <f>IF(Data!$L184=P$1, "",             IF(ISERR(SEARCH(P$1,Data!$H184)),        "",          ";" &amp; VLOOKUP(P$1,Data!$L:$N,3, FALSE) &amp; ",""" &amp; VLOOKUP(P$1,Data!$L:$M,2, FALSE) &amp; """;"   )             )</f>
        <v/>
      </c>
      <c r="Q183" t="str">
        <f>IF(Data!$L184=Q$1, "",             IF(ISERR(SEARCH(Q$1,Data!$H184)),        "",          ";" &amp; VLOOKUP(Q$1,Data!$L:$N,3, FALSE) &amp; ",""" &amp; VLOOKUP(Q$1,Data!$L:$M,2, FALSE) &amp; """;"   )             )</f>
        <v/>
      </c>
      <c r="R183" t="str">
        <f>IF(Data!$L184=R$1, "",             IF(ISERR(SEARCH(R$1,Data!$H184)),        "",          ";" &amp; VLOOKUP(R$1,Data!$L:$N,3, FALSE) &amp; ",""" &amp; VLOOKUP(R$1,Data!$L:$M,2, FALSE) &amp; """;"   )             )</f>
        <v/>
      </c>
      <c r="S183" t="str">
        <f>IF(Data!$L184=S$1, "",             IF(ISERR(SEARCH(S$1,Data!$H184)),        "",          ";" &amp; VLOOKUP(S$1,Data!$L:$N,3, FALSE) &amp; ",""" &amp; VLOOKUP(S$1,Data!$L:$M,2, FALSE) &amp; """;"   )             )</f>
        <v/>
      </c>
      <c r="T183" t="str">
        <f>IF(Data!$L184=T$1, "",             IF(ISERR(SEARCH(T$1,Data!$H184)),        "",          ";" &amp; VLOOKUP(T$1,Data!$L:$N,3, FALSE) &amp; ",""" &amp; VLOOKUP(T$1,Data!$L:$M,2, FALSE) &amp; """;"   )             )</f>
        <v/>
      </c>
      <c r="U183" t="str">
        <f>IF(Data!$L184=U$1, "",             IF(ISERR(SEARCH(U$1,Data!$H184)),        "",          ";" &amp; VLOOKUP(U$1,Data!$L:$N,3, FALSE) &amp; ",""" &amp; VLOOKUP(U$1,Data!$L:$M,2, FALSE) &amp; """;"   )             )</f>
        <v/>
      </c>
      <c r="V183" t="str">
        <f>IF(Data!$L184=V$1, "",             IF(ISERR(SEARCH(V$1,Data!$H184)),        "",          ";" &amp; VLOOKUP(V$1,Data!$L:$N,3, FALSE) &amp; ",""" &amp; VLOOKUP(V$1,Data!$L:$M,2, FALSE) &amp; """;"   )             )</f>
        <v/>
      </c>
      <c r="W183" t="str">
        <f>IF(Data!$L184=W$1, "",             IF(ISERR(SEARCH(W$1,Data!$H184)),        "",          ";" &amp; VLOOKUP(W$1,Data!$L:$N,3, FALSE) &amp; ",""" &amp; VLOOKUP(W$1,Data!$L:$M,2, FALSE) &amp; """;"   )             )</f>
        <v/>
      </c>
      <c r="X183" t="str">
        <f>IF(Data!$L184=X$1, "",             IF(ISERR(SEARCH(X$1,Data!$H184)),        "",          ";" &amp; VLOOKUP(X$1,Data!$L:$N,3, FALSE) &amp; ",""" &amp; VLOOKUP(X$1,Data!$L:$M,2, FALSE) &amp; """;"   )             )</f>
        <v/>
      </c>
      <c r="Y183" t="str">
        <f>IF(Data!$L184=Y$1, "",             IF(ISERR(SEARCH(Y$1,Data!$H184)),        "",          ";" &amp; VLOOKUP(Y$1,Data!$L:$N,3, FALSE) &amp; ",""" &amp; VLOOKUP(Y$1,Data!$L:$M,2, FALSE) &amp; """;"   )             )</f>
        <v/>
      </c>
      <c r="Z183" t="str">
        <f>IF(Data!$L184=Z$1, "",             IF(ISERR(SEARCH(Z$1,Data!$H184)),        "",          ";" &amp; VLOOKUP(Z$1,Data!$L:$N,3, FALSE) &amp; ",""" &amp; VLOOKUP(Z$1,Data!$L:$M,2, FALSE) &amp; """;"   )             )</f>
        <v/>
      </c>
      <c r="AA183" t="str">
        <f>IF(Data!$L184=AA$1, "",             IF(ISERR(SEARCH(AA$1,Data!$H184)),        "",          ";" &amp; VLOOKUP(AA$1,Data!$L:$N,3, FALSE) &amp; ",""" &amp; VLOOKUP(AA$1,Data!$L:$M,2, FALSE) &amp; """;"   )             )</f>
        <v/>
      </c>
      <c r="AB183" t="str">
        <f>IF(Data!$L184=AB$1, "",             IF(ISERR(SEARCH(AB$1,Data!$H184)),        "",          ";" &amp; VLOOKUP(AB$1,Data!$L:$N,3, FALSE) &amp; ",""" &amp; VLOOKUP(AB$1,Data!$L:$M,2, FALSE) &amp; """;"   )             )</f>
        <v/>
      </c>
      <c r="AC183" t="str">
        <f>IF(Data!$L184=AC$1, "",             IF(ISERR(SEARCH(AC$1,Data!$H184)),        "",          ";" &amp; VLOOKUP(AC$1,Data!$L:$N,3, FALSE) &amp; ",""" &amp; VLOOKUP(AC$1,Data!$L:$M,2, FALSE) &amp; """;"   )             )</f>
        <v/>
      </c>
      <c r="AD183" t="str">
        <f>IF(Data!$L184=AD$1, "",             IF(ISERR(SEARCH(AD$1,Data!$H184)),        "",          ";" &amp; VLOOKUP(AD$1,Data!$L:$N,3, FALSE) &amp; ",""" &amp; VLOOKUP(AD$1,Data!$L:$M,2, FALSE) &amp; """;"   )             )</f>
        <v/>
      </c>
      <c r="AE183" t="str">
        <f>IF(Data!$L184=AE$1, "",             IF(ISERR(SEARCH(AE$1,Data!$H184)),        "",          ";" &amp; VLOOKUP(AE$1,Data!$L:$N,3, FALSE) &amp; ",""" &amp; VLOOKUP(AE$1,Data!$L:$M,2, FALSE) &amp; """;"   )             )</f>
        <v/>
      </c>
      <c r="AF183" t="str">
        <f>IF(Data!$L184=AF$1, "",             IF(ISERR(SEARCH(AF$1,Data!$H184)),        "",          ";" &amp; VLOOKUP(AF$1,Data!$L:$N,3, FALSE) &amp; ",""" &amp; VLOOKUP(AF$1,Data!$L:$M,2, FALSE) &amp; """;"   )             )</f>
        <v/>
      </c>
      <c r="AG183" t="str">
        <f>IF(Data!$L184=AG$1, "",             IF(ISERR(SEARCH(AG$1,Data!$H184)),        "",          ";" &amp; VLOOKUP(AG$1,Data!$L:$N,3, FALSE) &amp; ",""" &amp; VLOOKUP(AG$1,Data!$L:$M,2, FALSE) &amp; """;"   )             )</f>
        <v/>
      </c>
      <c r="AH183" t="str">
        <f>IF(Data!$L184=AH$1, "",             IF(ISERR(SEARCH(AH$1,Data!$H184)),        "",          ";" &amp; VLOOKUP(AH$1,Data!$L:$N,3, FALSE) &amp; ",""" &amp; VLOOKUP(AH$1,Data!$L:$M,2, FALSE) &amp; """;"   )             )</f>
        <v/>
      </c>
      <c r="AI183" t="str">
        <f>IF(Data!$L184=AI$1, "",             IF(ISERR(SEARCH(AI$1,Data!$H184)),        "",          ";" &amp; VLOOKUP(AI$1,Data!$L:$N,3, FALSE) &amp; ",""" &amp; VLOOKUP(AI$1,Data!$L:$M,2, FALSE) &amp; """;"   )             )</f>
        <v/>
      </c>
      <c r="AJ183" t="str">
        <f>IF(Data!$L184=AJ$1, "",             IF(ISERR(SEARCH(AJ$1,Data!$H184)),        "",          ";" &amp; VLOOKUP(AJ$1,Data!$L:$N,3, FALSE) &amp; ",""" &amp; VLOOKUP(AJ$1,Data!$L:$M,2, FALSE) &amp; """;"   )             )</f>
        <v/>
      </c>
      <c r="AK183" t="str">
        <f>IF(Data!$L184=AK$1, "",             IF(ISERR(SEARCH(AK$1,Data!$H184)),        "",          ";" &amp; VLOOKUP(AK$1,Data!$L:$N,3, FALSE) &amp; ",""" &amp; VLOOKUP(AK$1,Data!$L:$M,2, FALSE) &amp; """;"   )             )</f>
        <v/>
      </c>
      <c r="AL183" t="str">
        <f>IF(Data!$L184=AL$1, "",             IF(ISERR(SEARCH(AL$1,Data!$H184)),        "",          ";" &amp; VLOOKUP(AL$1,Data!$L:$N,3, FALSE) &amp; ",""" &amp; VLOOKUP(AL$1,Data!$L:$M,2, FALSE) &amp; """;"   )             )</f>
        <v/>
      </c>
      <c r="AM183" t="str">
        <f>IF(Data!$L184=AM$1, "",             IF(ISERR(SEARCH(AM$1,Data!$H184)),        "",          ";" &amp; VLOOKUP(AM$1,Data!$L:$N,3, FALSE) &amp; ",""" &amp; VLOOKUP(AM$1,Data!$L:$M,2, FALSE) &amp; """;"   )             )</f>
        <v/>
      </c>
      <c r="AN183" t="str">
        <f>IF(Data!$L184=AN$1, "",             IF(ISERR(SEARCH(AN$1,Data!$H184)),        "",          ";" &amp; VLOOKUP(AN$1,Data!$L:$N,3, FALSE) &amp; ",""" &amp; VLOOKUP(AN$1,Data!$L:$M,2, FALSE) &amp; """;"   )             )</f>
        <v/>
      </c>
      <c r="AO183" t="str">
        <f>IF(Data!$L184=AO$1, "",             IF(ISERR(SEARCH(AO$1,Data!$H184)),        "",          ";" &amp; VLOOKUP(AO$1,Data!$L:$N,3, FALSE) &amp; ",""" &amp; VLOOKUP(AO$1,Data!$L:$M,2, FALSE) &amp; """;"   )             )</f>
        <v/>
      </c>
      <c r="AP183" t="str">
        <f>IF(Data!$L184=AP$1, "",             IF(ISERR(SEARCH(AP$1,Data!$H184)),        "",          ";" &amp; VLOOKUP(AP$1,Data!$L:$N,3, FALSE) &amp; ",""" &amp; VLOOKUP(AP$1,Data!$L:$M,2, FALSE) &amp; """;"   )             )</f>
        <v/>
      </c>
      <c r="AQ183" t="str">
        <f>IF(Data!$L184=AQ$1, "",             IF(ISERR(SEARCH(AQ$1,Data!$H184)),        "",          ";" &amp; VLOOKUP(AQ$1,Data!$L:$N,3, FALSE) &amp; ",""" &amp; VLOOKUP(AQ$1,Data!$L:$M,2, FALSE) &amp; """;"   )             )</f>
        <v/>
      </c>
      <c r="AR183" t="str">
        <f>IF(Data!$L184=AR$1, "",             IF(ISERR(SEARCH(AR$1,Data!$H184)),        "",          ";" &amp; VLOOKUP(AR$1,Data!$L:$N,3, FALSE) &amp; ",""" &amp; VLOOKUP(AR$1,Data!$L:$M,2, FALSE) &amp; """;"   )             )</f>
        <v/>
      </c>
      <c r="AS183" t="str">
        <f>IF(Data!$L184=AS$1, "",             IF(ISERR(SEARCH(AS$1,Data!$H184)),        "",          ";" &amp; VLOOKUP(AS$1,Data!$L:$N,3, FALSE) &amp; ",""" &amp; VLOOKUP(AS$1,Data!$L:$M,2, FALSE) &amp; """;"   )             )</f>
        <v/>
      </c>
      <c r="AT183" t="str">
        <f>IF(Data!$L184=AT$1, "",             IF(ISERR(SEARCH(AT$1,Data!$H184)),        "",          ";" &amp; VLOOKUP(AT$1,Data!$L:$N,3, FALSE) &amp; ",""" &amp; VLOOKUP(AT$1,Data!$L:$M,2, FALSE) &amp; """;"   )             )</f>
        <v/>
      </c>
      <c r="AU183" t="str">
        <f>IF(Data!$L184=AU$1, "",             IF(ISERR(SEARCH(AU$1,Data!$H184)),        "",          ";" &amp; VLOOKUP(AU$1,Data!$L:$N,3, FALSE) &amp; ",""" &amp; VLOOKUP(AU$1,Data!$L:$M,2, FALSE) &amp; """;"   )             )</f>
        <v/>
      </c>
      <c r="AV183" t="str">
        <f>IF(Data!$L184=AV$1, "",             IF(ISERR(SEARCH(AV$1,Data!$H184)),        "",          ";" &amp; VLOOKUP(AV$1,Data!$L:$N,3, FALSE) &amp; ",""" &amp; VLOOKUP(AV$1,Data!$L:$M,2, FALSE) &amp; """;"   )             )</f>
        <v/>
      </c>
      <c r="AW183" t="str">
        <f>IF(Data!$L184=AW$1, "",             IF(ISERR(SEARCH(AW$1,Data!$H184)),        "",          ";" &amp; VLOOKUP(AW$1,Data!$L:$N,3, FALSE) &amp; ",""" &amp; VLOOKUP(AW$1,Data!$L:$M,2, FALSE) &amp; """;"   )             )</f>
        <v/>
      </c>
      <c r="AX183" t="str">
        <f>IF(Data!$L184=AX$1, "",             IF(ISERR(SEARCH(AX$1,Data!$H184)),        "",          ";" &amp; VLOOKUP(AX$1,Data!$L:$N,3, FALSE) &amp; ",""" &amp; VLOOKUP(AX$1,Data!$L:$M,2, FALSE) &amp; """;"   )             )</f>
        <v/>
      </c>
      <c r="AY183" t="str">
        <f>IF(Data!$L184=AY$1, "",             IF(ISERR(SEARCH(AY$1,Data!$H184)),        "",          ";" &amp; VLOOKUP(AY$1,Data!$L:$N,3, FALSE) &amp; ",""" &amp; VLOOKUP(AY$1,Data!$L:$M,2, FALSE) &amp; """;"   )             )</f>
        <v/>
      </c>
      <c r="AZ183" t="str">
        <f>IF(Data!$L184=AZ$1, "",             IF(ISERR(SEARCH(AZ$1,Data!$H184)),        "",          ";" &amp; VLOOKUP(AZ$1,Data!$L:$N,3, FALSE) &amp; ",""" &amp; VLOOKUP(AZ$1,Data!$L:$M,2, FALSE) &amp; """;"   )             )</f>
        <v/>
      </c>
      <c r="BA183" t="str">
        <f>IF(Data!$L184=BA$1, "",             IF(ISERR(SEARCH(BA$1,Data!$H184)),        "",          ";" &amp; VLOOKUP(BA$1,Data!$L:$N,3, FALSE) &amp; ",""" &amp; VLOOKUP(BA$1,Data!$L:$M,2, FALSE) &amp; """;"   )             )</f>
        <v/>
      </c>
      <c r="BB183" t="str">
        <f>IF(Data!$L184=BB$1, "",             IF(ISERR(SEARCH(BB$1,Data!$H184)),        "",          ";" &amp; VLOOKUP(BB$1,Data!$L:$N,3, FALSE) &amp; ",""" &amp; VLOOKUP(BB$1,Data!$L:$M,2, FALSE) &amp; """;"   )             )</f>
        <v/>
      </c>
      <c r="BC183" t="str">
        <f>IF(Data!$L184=BC$1, "",             IF(ISERR(SEARCH(BC$1,Data!$H184)),        "",          ";" &amp; VLOOKUP(BC$1,Data!$L:$N,3, FALSE) &amp; ",""" &amp; VLOOKUP(BC$1,Data!$L:$M,2, FALSE) &amp; """;"   )             )</f>
        <v/>
      </c>
      <c r="BD183" t="str">
        <f>IF(Data!$L184=BD$1, "",             IF(ISERR(SEARCH(BD$1,Data!$H184)),        "",          ";" &amp; VLOOKUP(BD$1,Data!$L:$N,3, FALSE) &amp; ",""" &amp; VLOOKUP(BD$1,Data!$L:$M,2, FALSE) &amp; """;"   )             )</f>
        <v/>
      </c>
      <c r="BE183" t="str">
        <f>IF(Data!$L184=BE$1, "",             IF(ISERR(SEARCH(BE$1,Data!$H184)),        "",          ";" &amp; VLOOKUP(BE$1,Data!$L:$N,3, FALSE) &amp; ",""" &amp; VLOOKUP(BE$1,Data!$L:$M,2, FALSE) &amp; """;"   )             )</f>
        <v/>
      </c>
      <c r="BF183" t="str">
        <f>IF(Data!$L184=BF$1, "",             IF(ISERR(SEARCH(BF$1,Data!$H184)),        "",          ";" &amp; VLOOKUP(BF$1,Data!$L:$N,3, FALSE) &amp; ",""" &amp; VLOOKUP(BF$1,Data!$L:$M,2, FALSE) &amp; """;"   )             )</f>
        <v/>
      </c>
      <c r="BG183" t="str">
        <f>IF(Data!$L184=BG$1, "",             IF(ISERR(SEARCH(BG$1,Data!$H184)),        "",          ";" &amp; VLOOKUP(BG$1,Data!$L:$N,3, FALSE) &amp; ",""" &amp; VLOOKUP(BG$1,Data!$L:$M,2, FALSE) &amp; """;"   )             )</f>
        <v/>
      </c>
      <c r="BH183" t="str">
        <f>IF(Data!$L184=BH$1, "",             IF(ISERR(SEARCH(BH$1,Data!$H184)),        "",          ";" &amp; VLOOKUP(BH$1,Data!$L:$N,3, FALSE) &amp; ",""" &amp; VLOOKUP(BH$1,Data!$L:$M,2, FALSE) &amp; """;"   )             )</f>
        <v/>
      </c>
      <c r="BI183" t="str">
        <f>IF(Data!$L184=BI$1, "",             IF(ISERR(SEARCH(BI$1,Data!$H184)),        "",          ";" &amp; VLOOKUP(BI$1,Data!$L:$N,3, FALSE) &amp; ",""" &amp; VLOOKUP(BI$1,Data!$L:$M,2, FALSE) &amp; """;"   )             )</f>
        <v/>
      </c>
      <c r="BJ183" t="str">
        <f>IF(Data!$L184=BJ$1, "",             IF(ISERR(SEARCH(BJ$1,Data!$H184)),        "",          ";" &amp; VLOOKUP(BJ$1,Data!$L:$N,3, FALSE) &amp; ",""" &amp; VLOOKUP(BJ$1,Data!$L:$M,2, FALSE) &amp; """;"   )             )</f>
        <v/>
      </c>
      <c r="BK183" t="str">
        <f>IF(Data!$L184=BK$1, "",             IF(ISERR(SEARCH(BK$1,Data!$H184)),        "",          ";" &amp; VLOOKUP(BK$1,Data!$L:$N,3, FALSE) &amp; ",""" &amp; VLOOKUP(BK$1,Data!$L:$M,2, FALSE) &amp; """;"   )             )</f>
        <v/>
      </c>
      <c r="BL183" t="str">
        <f>IF(Data!$L184=BL$1, "",             IF(ISERR(SEARCH(BL$1,Data!$H184)),        "",          ";" &amp; VLOOKUP(BL$1,Data!$L:$N,3, FALSE) &amp; ",""" &amp; VLOOKUP(BL$1,Data!$L:$M,2, FALSE) &amp; """;"   )             )</f>
        <v/>
      </c>
      <c r="BM183" t="str">
        <f>IF(Data!$L184=BM$1, "",             IF(ISERR(SEARCH(BM$1,Data!$H184)),        "",          ";" &amp; VLOOKUP(BM$1,Data!$L:$N,3, FALSE) &amp; ",""" &amp; VLOOKUP(BM$1,Data!$L:$M,2, FALSE) &amp; """;"   )             )</f>
        <v/>
      </c>
      <c r="BN183" t="str">
        <f>IF(Data!$L184=BN$1, "",             IF(ISERR(SEARCH(BN$1,Data!$H184)),        "",          ";" &amp; VLOOKUP(BN$1,Data!$L:$N,3, FALSE) &amp; ",""" &amp; VLOOKUP(BN$1,Data!$L:$M,2, FALSE) &amp; """;"   )             )</f>
        <v/>
      </c>
      <c r="BO183" t="str">
        <f>IF(Data!$L184=BO$1, "",             IF(ISERR(SEARCH(BO$1,Data!$H184)),        "",          ";" &amp; VLOOKUP(BO$1,Data!$L:$N,3, FALSE) &amp; ",""" &amp; VLOOKUP(BO$1,Data!$L:$M,2, FALSE) &amp; """;"   )             )</f>
        <v/>
      </c>
      <c r="BP183" t="str">
        <f>IF(Data!$L184=BP$1, "",             IF(ISERR(SEARCH(BP$1,Data!$H184)),        "",          ";" &amp; VLOOKUP(BP$1,Data!$L:$N,3, FALSE) &amp; ",""" &amp; VLOOKUP(BP$1,Data!$L:$M,2, FALSE) &amp; """;"   )             )</f>
        <v/>
      </c>
      <c r="BQ183" t="str">
        <f>IF(Data!$L184=BQ$1, "",             IF(ISERR(SEARCH(BQ$1,Data!$H184)),        "",          ";" &amp; VLOOKUP(BQ$1,Data!$L:$N,3, FALSE) &amp; ",""" &amp; VLOOKUP(BQ$1,Data!$L:$M,2, FALSE) &amp; """;"   )             )</f>
        <v/>
      </c>
      <c r="BR183" t="str">
        <f>IF(Data!$L184=BR$1, "",             IF(ISERR(SEARCH(BR$1,Data!$H184)),        "",          ";" &amp; VLOOKUP(BR$1,Data!$L:$N,3, FALSE) &amp; ",""" &amp; VLOOKUP(BR$1,Data!$L:$M,2, FALSE) &amp; """;"   )             )</f>
        <v/>
      </c>
      <c r="BS183" t="str">
        <f>IF(Data!$L184=BS$1, "",             IF(ISERR(SEARCH(BS$1,Data!$H184)),        "",          ";" &amp; VLOOKUP(BS$1,Data!$L:$N,3, FALSE) &amp; ",""" &amp; VLOOKUP(BS$1,Data!$L:$M,2, FALSE) &amp; """;"   )             )</f>
        <v/>
      </c>
      <c r="BT183" t="str">
        <f>IF(Data!$L184=BT$1, "",             IF(ISERR(SEARCH(BT$1,Data!$H184)),        "",          ";" &amp; VLOOKUP(BT$1,Data!$L:$N,3, FALSE) &amp; ",""" &amp; VLOOKUP(BT$1,Data!$L:$M,2, FALSE) &amp; """;"   )             )</f>
        <v/>
      </c>
      <c r="BU183" t="str">
        <f>IF(Data!$L184=BU$1, "",             IF(ISERR(SEARCH(BU$1,Data!$H184)),        "",          ";" &amp; VLOOKUP(BU$1,Data!$L:$N,3, FALSE) &amp; ",""" &amp; VLOOKUP(BU$1,Data!$L:$M,2, FALSE) &amp; """;"   )             )</f>
        <v/>
      </c>
      <c r="BV183" t="str">
        <f>IF(Data!$L184=BV$1, "",             IF(ISERR(SEARCH(BV$1,Data!$H184)),        "",          ";" &amp; VLOOKUP(BV$1,Data!$L:$N,3, FALSE) &amp; ",""" &amp; VLOOKUP(BV$1,Data!$L:$M,2, FALSE) &amp; """;"   )             )</f>
        <v/>
      </c>
      <c r="BW183" t="str">
        <f>IF(Data!$L184=BW$1, "",             IF(ISERR(SEARCH(BW$1,Data!$H184)),        "",          ";" &amp; VLOOKUP(BW$1,Data!$L:$N,3, FALSE) &amp; ",""" &amp; VLOOKUP(BW$1,Data!$L:$M,2, FALSE) &amp; """;"   )             )</f>
        <v/>
      </c>
      <c r="BX183" t="str">
        <f>IF(Data!$L184=BX$1, "",             IF(ISERR(SEARCH(BX$1,Data!$H184)),        "",          ";" &amp; VLOOKUP(BX$1,Data!$L:$N,3, FALSE) &amp; ",""" &amp; VLOOKUP(BX$1,Data!$L:$M,2, FALSE) &amp; """;"   )             )</f>
        <v/>
      </c>
      <c r="BY183" t="str">
        <f>IF(Data!$L184=BY$1, "",             IF(ISERR(SEARCH(BY$1,Data!$H184)),        "",          ";" &amp; VLOOKUP(BY$1,Data!$L:$N,3, FALSE) &amp; ",""" &amp; VLOOKUP(BY$1,Data!$L:$M,2, FALSE) &amp; """;"   )             )</f>
        <v/>
      </c>
      <c r="BZ183" t="str">
        <f>IF(Data!$L184=BZ$1, "",             IF(ISERR(SEARCH(BZ$1,Data!$H184)),        "",          ";" &amp; VLOOKUP(BZ$1,Data!$L:$N,3, FALSE) &amp; ",""" &amp; VLOOKUP(BZ$1,Data!$L:$M,2, FALSE) &amp; """;"   )             )</f>
        <v/>
      </c>
      <c r="CA183" t="str">
        <f>IF(Data!$L184=CA$1, "",             IF(ISERR(SEARCH(CA$1,Data!$H184)),        "",          ";" &amp; VLOOKUP(CA$1,Data!$L:$N,3, FALSE) &amp; ",""" &amp; VLOOKUP(CA$1,Data!$L:$M,2, FALSE) &amp; """;"   )             )</f>
        <v/>
      </c>
      <c r="CB183" t="str">
        <f>IF(Data!$L184=CB$1, "",             IF(ISERR(SEARCH(CB$1,Data!$H184)),        "",          ";" &amp; VLOOKUP(CB$1,Data!$L:$N,3, FALSE) &amp; ",""" &amp; VLOOKUP(CB$1,Data!$L:$M,2, FALSE) &amp; """;"   )             )</f>
        <v/>
      </c>
      <c r="CC183" t="str">
        <f>IF(Data!$L184=CC$1, "",             IF(ISERR(SEARCH(CC$1,Data!$H184)),        "",          ";" &amp; VLOOKUP(CC$1,Data!$L:$N,3, FALSE) &amp; ",""" &amp; VLOOKUP(CC$1,Data!$L:$M,2, FALSE) &amp; """;"   )             )</f>
        <v/>
      </c>
      <c r="CD183" t="str">
        <f>IF(Data!$L184=CD$1, "",             IF(ISERR(SEARCH(CD$1,Data!$H184)),        "",          ";" &amp; VLOOKUP(CD$1,Data!$L:$N,3, FALSE) &amp; ",""" &amp; VLOOKUP(CD$1,Data!$L:$M,2, FALSE) &amp; """;"   )             )</f>
        <v/>
      </c>
      <c r="CE183" t="str">
        <f>IF(Data!$L184=CE$1, "",             IF(ISERR(SEARCH(CE$1,Data!$H184)),        "",          ";" &amp; VLOOKUP(CE$1,Data!$L:$N,3, FALSE) &amp; ",""" &amp; VLOOKUP(CE$1,Data!$L:$M,2, FALSE) &amp; """;"   )             )</f>
        <v/>
      </c>
      <c r="CF183" t="str">
        <f>IF(Data!$L184=CF$1, "",             IF(ISERR(SEARCH(CF$1,Data!$H184)),        "",          ";" &amp; VLOOKUP(CF$1,Data!$L:$N,3, FALSE) &amp; ",""" &amp; VLOOKUP(CF$1,Data!$L:$M,2, FALSE) &amp; """;"   )             )</f>
        <v/>
      </c>
      <c r="CG183" t="str">
        <f>IF(Data!$L184=CG$1, "",             IF(ISERR(SEARCH(CG$1,Data!$H184)),        "",          ";" &amp; VLOOKUP(CG$1,Data!$L:$N,3, FALSE) &amp; ",""" &amp; VLOOKUP(CG$1,Data!$L:$M,2, FALSE) &amp; """;"   )             )</f>
        <v/>
      </c>
      <c r="CH183" t="str">
        <f>IF(Data!$L184=CH$1, "",             IF(ISERR(SEARCH(CH$1,Data!$H184)),        "",          ";" &amp; VLOOKUP(CH$1,Data!$L:$N,3, FALSE) &amp; ",""" &amp; VLOOKUP(CH$1,Data!$L:$M,2, FALSE) &amp; """;"   )             )</f>
        <v/>
      </c>
      <c r="CI183" t="str">
        <f>IF(Data!$L184=CI$1, "",             IF(ISERR(SEARCH(CI$1,Data!$H184)),        "",          ";" &amp; VLOOKUP(CI$1,Data!$L:$N,3, FALSE) &amp; ",""" &amp; VLOOKUP(CI$1,Data!$L:$M,2, FALSE) &amp; """;"   )             )</f>
        <v/>
      </c>
      <c r="CJ183" t="str">
        <f>IF(Data!$L184=CJ$1, "",             IF(ISERR(SEARCH(CJ$1,Data!$H184)),        "",          ";" &amp; VLOOKUP(CJ$1,Data!$L:$N,3, FALSE) &amp; ",""" &amp; VLOOKUP(CJ$1,Data!$L:$M,2, FALSE) &amp; """;"   )             )</f>
        <v/>
      </c>
      <c r="CK183" t="str">
        <f>IF(Data!$L184=CK$1, "",             IF(ISERR(SEARCH(CK$1,Data!$H184)),        "",          ";" &amp; VLOOKUP(CK$1,Data!$L:$N,3, FALSE) &amp; ",""" &amp; VLOOKUP(CK$1,Data!$L:$M,2, FALSE) &amp; """;"   )             )</f>
        <v/>
      </c>
      <c r="CL183" t="str">
        <f>IF(Data!$L184=CL$1, "",             IF(ISERR(SEARCH(CL$1,Data!$H184)),        "",          ";" &amp; VLOOKUP(CL$1,Data!$L:$N,3, FALSE) &amp; ",""" &amp; VLOOKUP(CL$1,Data!$L:$M,2, FALSE) &amp; """;"   )             )</f>
        <v/>
      </c>
      <c r="CM183" t="str">
        <f>IF(Data!$L184=CM$1, "",             IF(ISERR(SEARCH(CM$1,Data!$H184)),        "",          ";" &amp; VLOOKUP(CM$1,Data!$L:$N,3, FALSE) &amp; ",""" &amp; VLOOKUP(CM$1,Data!$L:$M,2, FALSE) &amp; """;"   )             )</f>
        <v/>
      </c>
      <c r="CN183" t="str">
        <f>IF(Data!$L184=CN$1, "",             IF(ISERR(SEARCH(CN$1,Data!$H184)),        "",          ";" &amp; VLOOKUP(CN$1,Data!$L:$N,3, FALSE) &amp; ",""" &amp; VLOOKUP(CN$1,Data!$L:$M,2, FALSE) &amp; """;"   )             )</f>
        <v/>
      </c>
      <c r="CO183" t="str">
        <f>IF(Data!$L184=CO$1, "",             IF(ISERR(SEARCH(CO$1,Data!$H184)),        "",          ";" &amp; VLOOKUP(CO$1,Data!$L:$N,3, FALSE) &amp; ",""" &amp; VLOOKUP(CO$1,Data!$L:$M,2, FALSE) &amp; """;"   )             )</f>
        <v/>
      </c>
      <c r="CP183" t="str">
        <f>IF(Data!$L184=CP$1, "",             IF(ISERR(SEARCH(CP$1,Data!$H184)),        "",          ";" &amp; VLOOKUP(CP$1,Data!$L:$N,3, FALSE) &amp; ",""" &amp; VLOOKUP(CP$1,Data!$L:$M,2, FALSE) &amp; """;"   )             )</f>
        <v/>
      </c>
      <c r="CQ183" t="str">
        <f>IF(Data!$L184=CQ$1, "",             IF(ISERR(SEARCH(CQ$1,Data!$H184)),        "",          ";" &amp; VLOOKUP(CQ$1,Data!$L:$N,3, FALSE) &amp; ",""" &amp; VLOOKUP(CQ$1,Data!$L:$M,2, FALSE) &amp; """;"   )             )</f>
        <v/>
      </c>
      <c r="CR183" t="str">
        <f>IF(Data!$L184=CR$1, "",             IF(ISERR(SEARCH(CR$1,Data!$H184)),        "",          ";" &amp; VLOOKUP(CR$1,Data!$L:$N,3, FALSE) &amp; ",""" &amp; VLOOKUP(CR$1,Data!$L:$M,2, FALSE) &amp; """;"   )             )</f>
        <v/>
      </c>
      <c r="CS183" t="str">
        <f>IF(Data!$L184=CS$1, "",             IF(ISERR(SEARCH(CS$1,Data!$H184)),        "",          ";" &amp; VLOOKUP(CS$1,Data!$L:$N,3, FALSE) &amp; ",""" &amp; VLOOKUP(CS$1,Data!$L:$M,2, FALSE) &amp; """;"   )             )</f>
        <v/>
      </c>
      <c r="CT183" t="str">
        <f>IF(Data!$L184=CT$1, "",             IF(ISERR(SEARCH(CT$1,Data!$H184)),        "",          ";" &amp; VLOOKUP(CT$1,Data!$L:$N,3, FALSE) &amp; ",""" &amp; VLOOKUP(CT$1,Data!$L:$M,2, FALSE) &amp; """;"   )             )</f>
        <v/>
      </c>
      <c r="CU183" t="str">
        <f>IF(Data!$L184=CU$1, "",             IF(ISERR(SEARCH(CU$1,Data!$H184)),        "",          ";" &amp; VLOOKUP(CU$1,Data!$L:$N,3, FALSE) &amp; ",""" &amp; VLOOKUP(CU$1,Data!$L:$M,2, FALSE) &amp; """;"   )             )</f>
        <v/>
      </c>
      <c r="CV183" t="str">
        <f>IF(Data!$L184=CV$1, "",             IF(ISERR(SEARCH(CV$1,Data!$H184)),        "",          ";" &amp; VLOOKUP(CV$1,Data!$L:$N,3, FALSE) &amp; ",""" &amp; VLOOKUP(CV$1,Data!$L:$M,2, FALSE) &amp; """;"   )             )</f>
        <v/>
      </c>
      <c r="CW183" t="str">
        <f>IF(Data!$L184=CW$1, "",             IF(ISERR(SEARCH(CW$1,Data!$H184)),        "",          ";" &amp; VLOOKUP(CW$1,Data!$L:$N,3, FALSE) &amp; ",""" &amp; VLOOKUP(CW$1,Data!$L:$M,2, FALSE) &amp; """;"   )             )</f>
        <v/>
      </c>
      <c r="CX183" t="str">
        <f>IF(Data!$L184=CX$1, "",             IF(ISERR(SEARCH(CX$1,Data!$H184)),        "",          ";" &amp; VLOOKUP(CX$1,Data!$L:$N,3, FALSE) &amp; ",""" &amp; VLOOKUP(CX$1,Data!$L:$M,2, FALSE) &amp; """;"   )             )</f>
        <v/>
      </c>
      <c r="CY183" t="str">
        <f>IF(Data!$L184=CY$1, "",             IF(ISERR(SEARCH(CY$1,Data!$H184)),        "",          ";" &amp; VLOOKUP(CY$1,Data!$L:$N,3, FALSE) &amp; ",""" &amp; VLOOKUP(CY$1,Data!$L:$M,2, FALSE) &amp; """;"   )             )</f>
        <v/>
      </c>
      <c r="CZ183" t="str">
        <f>IF(Data!$L184=CZ$1, "",             IF(ISERR(SEARCH(CZ$1,Data!$H184)),        "",          ";" &amp; VLOOKUP(CZ$1,Data!$L:$N,3, FALSE) &amp; ",""" &amp; VLOOKUP(CZ$1,Data!$L:$M,2, FALSE) &amp; """;"   )             )</f>
        <v/>
      </c>
      <c r="DA183" t="str">
        <f>IF(Data!$L184=DA$1, "",             IF(ISERR(SEARCH(DA$1,Data!$H184)),        "",          ";" &amp; VLOOKUP(DA$1,Data!$L:$N,3, FALSE) &amp; ",""" &amp; VLOOKUP(DA$1,Data!$L:$M,2, FALSE) &amp; """;"   )             )</f>
        <v/>
      </c>
      <c r="DB183" t="str">
        <f>IF(Data!$L184=DB$1, "",             IF(ISERR(SEARCH(DB$1,Data!$H184)),        "",          ";" &amp; VLOOKUP(DB$1,Data!$L:$N,3, FALSE) &amp; ",""" &amp; VLOOKUP(DB$1,Data!$L:$M,2, FALSE) &amp; """;"   )             )</f>
        <v/>
      </c>
      <c r="DC183" t="str">
        <f>IF(Data!$L184=DC$1, "",             IF(ISERR(SEARCH(DC$1,Data!$H184)),        "",          ";" &amp; VLOOKUP(DC$1,Data!$L:$N,3, FALSE) &amp; ",""" &amp; VLOOKUP(DC$1,Data!$L:$M,2, FALSE) &amp; """;"   )             )</f>
        <v>;00000000-0000-0000-0000-000000000008,"DROID";</v>
      </c>
      <c r="DD183" t="str">
        <f>IF(Data!$L184=DD$1, "",             IF(ISERR(SEARCH(DD$1,Data!$H184)),        "",          ";" &amp; VLOOKUP(DD$1,Data!$L:$N,3, FALSE) &amp; ",""" &amp; VLOOKUP(DD$1,Data!$L:$M,2, FALSE) &amp; """;"   )             )</f>
        <v/>
      </c>
      <c r="DE183" t="str">
        <f>IF(Data!$L184=DE$1, "",             IF(ISERR(SEARCH(DE$1,Data!$H184)),        "",          ";" &amp; VLOOKUP(DE$1,Data!$L:$N,3, FALSE) &amp; ",""" &amp; VLOOKUP(DE$1,Data!$L:$M,2, FALSE) &amp; """;"   )             )</f>
        <v/>
      </c>
      <c r="DF183" t="str">
        <f>IF(Data!$L184=DF$1, "",             IF(ISERR(SEARCH(DF$1,Data!$H184)),        "",          ";" &amp; VLOOKUP(DF$1,Data!$L:$N,3, FALSE) &amp; ",""" &amp; VLOOKUP(DF$1,Data!$L:$M,2, FALSE) &amp; """;"   )             )</f>
        <v/>
      </c>
      <c r="DG183" t="str">
        <f>IF(Data!$L184=DG$1, "",             IF(ISERR(SEARCH(DG$1,Data!$H184)),        "",          ";" &amp; VLOOKUP(DG$1,Data!$L:$N,3, FALSE) &amp; ",""" &amp; VLOOKUP(DG$1,Data!$L:$M,2, FALSE) &amp; """;"   )             )</f>
        <v/>
      </c>
      <c r="DH183" t="str">
        <f>IF(Data!$L184=DH$1, "",             IF(ISERR(SEARCH(DH$1,Data!$H184)),        "",          ";" &amp; VLOOKUP(DH$1,Data!$L:$N,3, FALSE) &amp; ",""" &amp; VLOOKUP(DH$1,Data!$L:$M,2, FALSE) &amp; """;"   )             )</f>
        <v/>
      </c>
      <c r="DI183" t="str">
        <f>IF(Data!$L184=DI$1, "",             IF(ISERR(SEARCH(DI$1,Data!$H184)),        "",          ";" &amp; VLOOKUP(DI$1,Data!$L:$N,3, FALSE) &amp; ",""" &amp; VLOOKUP(DI$1,Data!$L:$M,2, FALSE) &amp; """;"   )             )</f>
        <v/>
      </c>
      <c r="DJ183" t="str">
        <f>IF(Data!$L184=DJ$1, "",             IF(ISERR(SEARCH(DJ$1,Data!$H184)),        "",          ";" &amp; VLOOKUP(DJ$1,Data!$L:$N,3, FALSE) &amp; ",""" &amp; VLOOKUP(DJ$1,Data!$L:$M,2, FALSE) &amp; """;"   )             )</f>
        <v/>
      </c>
      <c r="DK183" t="str">
        <f>IF(Data!$L184=DK$1, "",             IF(ISERR(SEARCH(DK$1,Data!$H184)),        "",          ";" &amp; VLOOKUP(DK$1,Data!$L:$N,3, FALSE) &amp; ",""" &amp; VLOOKUP(DK$1,Data!$L:$M,2, FALSE) &amp; """;"   )             )</f>
        <v/>
      </c>
      <c r="DL183" t="str">
        <f>IF(Data!$L184=DL$1, "",             IF(ISERR(SEARCH(DL$1,Data!$H184)),        "",          ";" &amp; VLOOKUP(DL$1,Data!$L:$N,3, FALSE) &amp; ",""" &amp; VLOOKUP(DL$1,Data!$L:$M,2, FALSE) &amp; """;"   )             )</f>
        <v/>
      </c>
      <c r="DM183" t="str">
        <f>IF(Data!$L184=DM$1, "",             IF(ISERR(SEARCH(DM$1,Data!$H184)),        "",          ";" &amp; VLOOKUP(DM$1,Data!$L:$N,3, FALSE) &amp; ",""" &amp; VLOOKUP(DM$1,Data!$L:$M,2, FALSE) &amp; """;"   )             )</f>
        <v/>
      </c>
      <c r="DN183" t="str">
        <f>IF(Data!$L184=DN$1, "",             IF(ISERR(SEARCH(DN$1,Data!$H184)),        "",          ";" &amp; VLOOKUP(DN$1,Data!$L:$N,3, FALSE) &amp; ",""" &amp; VLOOKUP(DN$1,Data!$L:$M,2, FALSE) &amp; """;"   )             )</f>
        <v/>
      </c>
      <c r="DO183" t="str">
        <f>IF(Data!$L184=DO$1, "",             IF(ISERR(SEARCH(DO$1,Data!$H184)),        "",          ";" &amp; VLOOKUP(DO$1,Data!$L:$N,3, FALSE) &amp; ",""" &amp; VLOOKUP(DO$1,Data!$L:$M,2, FALSE) &amp; """;"   )             )</f>
        <v/>
      </c>
      <c r="DP183" t="str">
        <f>IF(Data!$L184=DP$1, "",             IF(ISERR(SEARCH(DP$1,Data!$H184)),        "",          ";" &amp; VLOOKUP(DP$1,Data!$L:$N,3, FALSE) &amp; ",""" &amp; VLOOKUP(DP$1,Data!$L:$M,2, FALSE) &amp; """;"   )             )</f>
        <v/>
      </c>
      <c r="DQ183" t="str">
        <f>IF(Data!$L184=DQ$1, "",             IF(ISERR(SEARCH(DQ$1,Data!$H184)),        "",          ";" &amp; VLOOKUP(DQ$1,Data!$L:$N,3, FALSE) &amp; ",""" &amp; VLOOKUP(DQ$1,Data!$L:$M,2, FALSE) &amp; """;"   )             )</f>
        <v/>
      </c>
      <c r="DR183" t="str">
        <f>IF(Data!$L184=DR$1, "",             IF(ISERR(SEARCH(DR$1,Data!$H184)),        "",          ";" &amp; VLOOKUP(DR$1,Data!$L:$N,3, FALSE) &amp; ",""" &amp; VLOOKUP(DR$1,Data!$L:$M,2, FALSE) &amp; """;"   )             )</f>
        <v/>
      </c>
      <c r="DS183" t="str">
        <f>IF(Data!$L184=DS$1, "",             IF(ISERR(SEARCH(DS$1,Data!$H184)),        "",          ";" &amp; VLOOKUP(DS$1,Data!$L:$N,3, FALSE) &amp; ",""" &amp; VLOOKUP(DS$1,Data!$L:$M,2, FALSE) &amp; """;"   )             )</f>
        <v/>
      </c>
      <c r="DT183" t="str">
        <f>IF(Data!$L184=DT$1, "",             IF(ISERR(SEARCH(DT$1,Data!$H184)),        "",          ";" &amp; VLOOKUP(DT$1,Data!$L:$N,3, FALSE) &amp; ",""" &amp; VLOOKUP(DT$1,Data!$L:$M,2, FALSE) &amp; """;"   )             )</f>
        <v/>
      </c>
      <c r="DU183" t="str">
        <f>IF(Data!$L184=DU$1, "",             IF(ISERR(SEARCH(DU$1,Data!$H184)),        "",          ";" &amp; VLOOKUP(DU$1,Data!$L:$N,3, FALSE) &amp; ",""" &amp; VLOOKUP(DU$1,Data!$L:$M,2, FALSE) &amp; """;"   )             )</f>
        <v/>
      </c>
      <c r="DV183" t="str">
        <f>IF(Data!$L184=DV$1, "",             IF(ISERR(SEARCH(DV$1,Data!$H184)),        "",          ";" &amp; VLOOKUP(DV$1,Data!$L:$N,3, FALSE) &amp; ",""" &amp; VLOOKUP(DV$1,Data!$L:$M,2, FALSE) &amp; """;"   )             )</f>
        <v/>
      </c>
      <c r="DW183" t="str">
        <f>IF(Data!$L184=DW$1, "",             IF(ISERR(SEARCH(DW$1,Data!$H184)),        "",          ";" &amp; VLOOKUP(DW$1,Data!$L:$N,3, FALSE) &amp; ",""" &amp; VLOOKUP(DW$1,Data!$L:$M,2, FALSE) &amp; """;"   )             )</f>
        <v/>
      </c>
      <c r="DX183" t="str">
        <f>IF(Data!$L184=DX$1, "",             IF(ISERR(SEARCH(DX$1,Data!$H184)),        "",          ";" &amp; VLOOKUP(DX$1,Data!$L:$N,3, FALSE) &amp; ",""" &amp; VLOOKUP(DX$1,Data!$L:$M,2, FALSE) &amp; """;"   )             )</f>
        <v/>
      </c>
      <c r="DY183" t="str">
        <f>IF(Data!$L184=DY$1, "",             IF(ISERR(SEARCH(DY$1,Data!$H184)),        "",          ";" &amp; VLOOKUP(DY$1,Data!$L:$N,3, FALSE) &amp; ",""" &amp; VLOOKUP(DY$1,Data!$L:$M,2, FALSE) &amp; """;"   )             )</f>
        <v/>
      </c>
      <c r="DZ183" t="str">
        <f>IF(Data!$L184=DZ$1, "",             IF(ISERR(SEARCH(DZ$1,Data!$H184)),        "",          ";" &amp; VLOOKUP(DZ$1,Data!$L:$N,3, FALSE) &amp; ",""" &amp; VLOOKUP(DZ$1,Data!$L:$M,2, FALSE) &amp; """;"   )             )</f>
        <v/>
      </c>
      <c r="EA183" t="str">
        <f>IF(Data!$L184=EA$1, "",             IF(ISERR(SEARCH(EA$1,Data!$H184)),        "",          ";" &amp; VLOOKUP(EA$1,Data!$L:$N,3, FALSE) &amp; ",""" &amp; VLOOKUP(EA$1,Data!$L:$M,2, FALSE) &amp; """;"   )             )</f>
        <v/>
      </c>
      <c r="EB183" t="str">
        <f>IF(Data!$L184=EB$1, "",             IF(ISERR(SEARCH(EB$1,Data!$H184)),        "",          ";" &amp; VLOOKUP(EB$1,Data!$L:$N,3, FALSE) &amp; ",""" &amp; VLOOKUP(EB$1,Data!$L:$M,2, FALSE) &amp; """;"   )             )</f>
        <v/>
      </c>
      <c r="EC183" t="str">
        <f>IF(Data!$L184=EC$1, "",             IF(ISERR(SEARCH(EC$1,Data!$H184)),        "",          ";" &amp; VLOOKUP(EC$1,Data!$L:$N,3, FALSE) &amp; ",""" &amp; VLOOKUP(EC$1,Data!$L:$M,2, FALSE) &amp; """;"   )             )</f>
        <v/>
      </c>
      <c r="ED183" t="str">
        <f>IF(Data!$L184=ED$1, "",             IF(ISERR(SEARCH(ED$1,Data!$H184)),        "",          ";" &amp; VLOOKUP(ED$1,Data!$L:$N,3, FALSE) &amp; ",""" &amp; VLOOKUP(ED$1,Data!$L:$M,2, FALSE) &amp; """;"   )             )</f>
        <v/>
      </c>
      <c r="EE183" t="str">
        <f>IF(Data!$L184=EE$1, "",             IF(ISERR(SEARCH(EE$1,Data!$H184)),        "",          ";" &amp; VLOOKUP(EE$1,Data!$L:$N,3, FALSE) &amp; ",""" &amp; VLOOKUP(EE$1,Data!$L:$M,2, FALSE) &amp; """;"   )             )</f>
        <v/>
      </c>
      <c r="EF183" t="str">
        <f>IF(Data!$L184=EF$1, "",             IF(ISERR(SEARCH(EF$1,Data!$H184)),        "",          ";" &amp; VLOOKUP(EF$1,Data!$L:$N,3, FALSE) &amp; ",""" &amp; VLOOKUP(EF$1,Data!$L:$M,2, FALSE) &amp; """;"   )             )</f>
        <v/>
      </c>
      <c r="EG183" t="str">
        <f>IF(Data!$L184=EG$1, "",             IF(ISERR(SEARCH(EG$1,Data!$H184)),        "",          ";" &amp; VLOOKUP(EG$1,Data!$L:$N,3, FALSE) &amp; ",""" &amp; VLOOKUP(EG$1,Data!$L:$M,2, FALSE) &amp; """;"   )             )</f>
        <v/>
      </c>
      <c r="EH183" t="str">
        <f>IF(Data!$L184=EH$1, "",             IF(ISERR(SEARCH(EH$1,Data!$H184)),        "",          ";" &amp; VLOOKUP(EH$1,Data!$L:$N,3, FALSE) &amp; ",""" &amp; VLOOKUP(EH$1,Data!$L:$M,2, FALSE) &amp; """;"   )             )</f>
        <v/>
      </c>
      <c r="EI183" t="str">
        <f>IF(Data!$L184=EI$1, "",             IF(ISERR(SEARCH(EI$1,Data!$H184)),        "",          ";" &amp; VLOOKUP(EI$1,Data!$L:$N,3, FALSE) &amp; ",""" &amp; VLOOKUP(EI$1,Data!$L:$M,2, FALSE) &amp; """;"   )             )</f>
        <v/>
      </c>
      <c r="EJ183" t="str">
        <f>IF(Data!$L184=EJ$1, "",             IF(ISERR(SEARCH(EJ$1,Data!$H184)),        "",          ";" &amp; VLOOKUP(EJ$1,Data!$L:$N,3, FALSE) &amp; ",""" &amp; VLOOKUP(EJ$1,Data!$L:$M,2, FALSE) &amp; """;"   )             )</f>
        <v/>
      </c>
      <c r="EK183" t="str">
        <f>IF(Data!$L184=EK$1, "",             IF(ISERR(SEARCH(EK$1,Data!$H184)),        "",          ";" &amp; VLOOKUP(EK$1,Data!$L:$N,3, FALSE) &amp; ",""" &amp; VLOOKUP(EK$1,Data!$L:$M,2, FALSE) &amp; """;"   )             )</f>
        <v/>
      </c>
      <c r="EL183" t="str">
        <f>IF(Data!$L184=EL$1, "",             IF(ISERR(SEARCH(EL$1,Data!$H184)),        "",          ";" &amp; VLOOKUP(EL$1,Data!$L:$N,3, FALSE) &amp; ",""" &amp; VLOOKUP(EL$1,Data!$L:$M,2, FALSE) &amp; """;"   )             )</f>
        <v/>
      </c>
      <c r="EM183" t="str">
        <f>IF(Data!$L184=EM$1, "",             IF(ISERR(SEARCH(EM$1,Data!$H184)),        "",          ";" &amp; VLOOKUP(EM$1,Data!$L:$N,3, FALSE) &amp; ",""" &amp; VLOOKUP(EM$1,Data!$L:$M,2, FALSE) &amp; """;"   )             )</f>
        <v/>
      </c>
      <c r="EN183" t="str">
        <f>IF(Data!$L184=EN$1, "",             IF(ISERR(SEARCH(EN$1,Data!$H184)),        "",          ";" &amp; VLOOKUP(EN$1,Data!$L:$N,3, FALSE) &amp; ",""" &amp; VLOOKUP(EN$1,Data!$L:$M,2, FALSE) &amp; """;"   )             )</f>
        <v/>
      </c>
      <c r="EO183" t="str">
        <f>IF(Data!$L184=EO$1, "",             IF(ISERR(SEARCH(EO$1,Data!$H184)),        "",          ";" &amp; VLOOKUP(EO$1,Data!$L:$N,3, FALSE) &amp; ",""" &amp; VLOOKUP(EO$1,Data!$L:$M,2, FALSE) &amp; """;"   )             )</f>
        <v/>
      </c>
      <c r="EP183" t="str">
        <f>IF(Data!$L184=EP$1, "",             IF(ISERR(SEARCH(EP$1,Data!$H184)),        "",          ";" &amp; VLOOKUP(EP$1,Data!$L:$N,3, FALSE) &amp; ",""" &amp; VLOOKUP(EP$1,Data!$L:$M,2, FALSE) &amp; """;"   )             )</f>
        <v/>
      </c>
      <c r="EQ183" t="str">
        <f>IF(Data!$L184=EQ$1, "",             IF(ISERR(SEARCH(EQ$1,Data!$H184)),        "",          ";" &amp; VLOOKUP(EQ$1,Data!$L:$N,3, FALSE) &amp; ",""" &amp; VLOOKUP(EQ$1,Data!$L:$M,2, FALSE) &amp; """;"   )             )</f>
        <v/>
      </c>
      <c r="ER183" t="str">
        <f>IF(Data!$L184=ER$1, "",             IF(ISERR(SEARCH(ER$1,Data!$H184)),        "",          ";" &amp; VLOOKUP(ER$1,Data!$L:$N,3, FALSE) &amp; ",""" &amp; VLOOKUP(ER$1,Data!$L:$M,2, FALSE) &amp; """;"   )             )</f>
        <v/>
      </c>
      <c r="ES183" t="str">
        <f>IF(Data!$L184=ES$1, "",             IF(ISERR(SEARCH(ES$1,Data!$H184)),        "",          ";" &amp; VLOOKUP(ES$1,Data!$L:$N,3, FALSE) &amp; ",""" &amp; VLOOKUP(ES$1,Data!$L:$M,2, FALSE) &amp; """;"   )             )</f>
        <v/>
      </c>
      <c r="ET183" t="str">
        <f>IF(Data!$L184=ET$1, "",             IF(ISERR(SEARCH(ET$1,Data!$H184)),        "",          ";" &amp; VLOOKUP(ET$1,Data!$L:$N,3, FALSE) &amp; ",""" &amp; VLOOKUP(ET$1,Data!$L:$M,2, FALSE) &amp; """;"   )             )</f>
        <v/>
      </c>
      <c r="EU183" t="str">
        <f>IF(Data!$L184=EU$1, "",             IF(ISERR(SEARCH(EU$1,Data!$H184)),        "",          ";" &amp; VLOOKUP(EU$1,Data!$L:$N,3, FALSE) &amp; ",""" &amp; VLOOKUP(EU$1,Data!$L:$M,2, FALSE) &amp; """;"   )             )</f>
        <v/>
      </c>
      <c r="EV183" t="str">
        <f>IF(Data!$L184=EV$1, "",             IF(ISERR(SEARCH(EV$1,Data!$H184)),        "",          ";" &amp; VLOOKUP(EV$1,Data!$L:$N,3, FALSE) &amp; ",""" &amp; VLOOKUP(EV$1,Data!$L:$M,2, FALSE) &amp; """;"   )             )</f>
        <v/>
      </c>
      <c r="EW183" t="str">
        <f>IF(Data!$L184=EW$1, "",             IF(ISERR(SEARCH(EW$1,Data!$H184)),        "",          ";" &amp; VLOOKUP(EW$1,Data!$L:$N,3, FALSE) &amp; ",""" &amp; VLOOKUP(EW$1,Data!$L:$M,2, FALSE) &amp; """;"   )             )</f>
        <v/>
      </c>
      <c r="EX183" t="str">
        <f>IF(Data!$L184=EX$1, "",             IF(ISERR(SEARCH(EX$1,Data!$H184)),        "",          ";" &amp; VLOOKUP(EX$1,Data!$L:$N,3, FALSE) &amp; ",""" &amp; VLOOKUP(EX$1,Data!$L:$M,2, FALSE) &amp; """;"   )             )</f>
        <v/>
      </c>
      <c r="EY183" t="str">
        <f>IF(Data!$L184=EY$1, "",             IF(ISERR(SEARCH(EY$1,Data!$H184)),        "",          ";" &amp; VLOOKUP(EY$1,Data!$L:$N,3, FALSE) &amp; ",""" &amp; VLOOKUP(EY$1,Data!$L:$M,2, FALSE) &amp; """;"   )             )</f>
        <v/>
      </c>
      <c r="EZ183" t="str">
        <f>IF(Data!$L184=EZ$1, "",             IF(ISERR(SEARCH(EZ$1,Data!$H184)),        "",          ";" &amp; VLOOKUP(EZ$1,Data!$L:$N,3, FALSE) &amp; ",""" &amp; VLOOKUP(EZ$1,Data!$L:$M,2, FALSE) &amp; """;"   )             )</f>
        <v/>
      </c>
      <c r="FA183" t="str">
        <f>IF(Data!$L184=FA$1, "",             IF(ISERR(SEARCH(FA$1,Data!$H184)),        "",          ";" &amp; VLOOKUP(FA$1,Data!$L:$N,3, FALSE) &amp; ",""" &amp; VLOOKUP(FA$1,Data!$L:$M,2, FALSE) &amp; """;"   )             )</f>
        <v/>
      </c>
      <c r="FB183" t="str">
        <f>IF(Data!$L184=FB$1, "",             IF(ISERR(SEARCH(FB$1,Data!$H184)),        "",          ";" &amp; VLOOKUP(FB$1,Data!$L:$N,3, FALSE) &amp; ",""" &amp; VLOOKUP(FB$1,Data!$L:$M,2, FALSE) &amp; """;"   )             )</f>
        <v/>
      </c>
      <c r="FC183" t="str">
        <f>IF(Data!$L184=FC$1, "",             IF(ISERR(SEARCH(FC$1,Data!$H184)),        "",          ";" &amp; VLOOKUP(FC$1,Data!$L:$N,3, FALSE) &amp; ",""" &amp; VLOOKUP(FC$1,Data!$L:$M,2, FALSE) &amp; """;"   )             )</f>
        <v/>
      </c>
      <c r="FD183" t="str">
        <f>IF(Data!$L184=FD$1, "",             IF(ISERR(SEARCH(FD$1,Data!$H184)),        "",          ";" &amp; VLOOKUP(FD$1,Data!$L:$N,3, FALSE) &amp; ",""" &amp; VLOOKUP(FD$1,Data!$L:$M,2, FALSE) &amp; """;"   )             )</f>
        <v/>
      </c>
      <c r="FE183" t="str">
        <f>IF(Data!$L184=FE$1, "",             IF(ISERR(SEARCH(FE$1,Data!$H184)),        "",          ";" &amp; VLOOKUP(FE$1,Data!$L:$N,3, FALSE) &amp; ",""" &amp; VLOOKUP(FE$1,Data!$L:$M,2, FALSE) &amp; """;"   )             )</f>
        <v/>
      </c>
      <c r="FF183" t="str">
        <f>IF(Data!$L184=FF$1, "",             IF(ISERR(SEARCH(FF$1,Data!$H184)),        "",          ";" &amp; VLOOKUP(FF$1,Data!$L:$N,3, FALSE) &amp; ",""" &amp; VLOOKUP(FF$1,Data!$L:$M,2, FALSE) &amp; """;"   )             )</f>
        <v/>
      </c>
      <c r="FG183" t="str">
        <f>IF(Data!$L184=FG$1, "",             IF(ISERR(SEARCH(FG$1,Data!$H184)),        "",          ";" &amp; VLOOKUP(FG$1,Data!$L:$N,3, FALSE) &amp; ",""" &amp; VLOOKUP(FG$1,Data!$L:$M,2, FALSE) &amp; """;"   )             )</f>
        <v/>
      </c>
      <c r="FH183" t="str">
        <f>IF(Data!$L184=FH$1, "",             IF(ISERR(SEARCH(FH$1,Data!$H184)),        "",          ";" &amp; VLOOKUP(FH$1,Data!$L:$N,3, FALSE) &amp; ",""" &amp; VLOOKUP(FH$1,Data!$L:$M,2, FALSE) &amp; """;"   )             )</f>
        <v/>
      </c>
      <c r="FI183" t="str">
        <f>IF(Data!$L184=FI$1, "",             IF(ISERR(SEARCH(FI$1,Data!$H184)),        "",          ";" &amp; VLOOKUP(FI$1,Data!$L:$N,3, FALSE) &amp; ",""" &amp; VLOOKUP(FI$1,Data!$L:$M,2, FALSE) &amp; """;"   )             )</f>
        <v/>
      </c>
      <c r="FJ183" t="str">
        <f>IF(Data!$L184=FJ$1, "",             IF(ISERR(SEARCH(FJ$1,Data!$H184)),        "",          ";" &amp; VLOOKUP(FJ$1,Data!$L:$N,3, FALSE) &amp; ",""" &amp; VLOOKUP(FJ$1,Data!$L:$M,2, FALSE) &amp; """;"   )             )</f>
        <v/>
      </c>
      <c r="FK183" t="str">
        <f>IF(Data!$L184=FK$1, "",             IF(ISERR(SEARCH(FK$1,Data!$H184)),        "",          ";" &amp; VLOOKUP(FK$1,Data!$L:$N,3, FALSE) &amp; ",""" &amp; VLOOKUP(FK$1,Data!$L:$M,2, FALSE) &amp; """;"   )             )</f>
        <v/>
      </c>
      <c r="FL183" t="str">
        <f>IF(Data!$L184=FL$1, "",             IF(ISERR(SEARCH(FL$1,Data!$H184)),        "",          ";" &amp; VLOOKUP(FL$1,Data!$L:$N,3, FALSE) &amp; ",""" &amp; VLOOKUP(FL$1,Data!$L:$M,2, FALSE) &amp; """;"   )             )</f>
        <v/>
      </c>
      <c r="FM183" t="str">
        <f>IF(Data!$L184=FM$1, "",             IF(ISERR(SEARCH(FM$1,Data!$H184)),        "",          ";" &amp; VLOOKUP(FM$1,Data!$L:$N,3, FALSE) &amp; ",""" &amp; VLOOKUP(FM$1,Data!$L:$M,2, FALSE) &amp; """;"   )             )</f>
        <v/>
      </c>
      <c r="FN183" t="str">
        <f>IF(Data!$L184=FN$1, "",             IF(ISERR(SEARCH(FN$1,Data!$H184)),        "",          ";" &amp; VLOOKUP(FN$1,Data!$L:$N,3, FALSE) &amp; ",""" &amp; VLOOKUP(FN$1,Data!$L:$M,2, FALSE) &amp; """;"   )             )</f>
        <v/>
      </c>
      <c r="FO183" t="str">
        <f>IF(Data!$L184=FO$1, "",             IF(ISERR(SEARCH(FO$1,Data!$H184)),        "",          ";" &amp; VLOOKUP(FO$1,Data!$L:$N,3, FALSE) &amp; ",""" &amp; VLOOKUP(FO$1,Data!$L:$M,2, FALSE) &amp; """;"   )             )</f>
        <v/>
      </c>
      <c r="FP183" t="str">
        <f>IF(Data!$L184=FP$1, "",             IF(ISERR(SEARCH(FP$1,Data!$H184)),        "",          ";" &amp; VLOOKUP(FP$1,Data!$L:$N,3, FALSE) &amp; ",""" &amp; VLOOKUP(FP$1,Data!$L:$M,2, FALSE) &amp; """;"   )             )</f>
        <v/>
      </c>
      <c r="FQ183" t="str">
        <f>IF(Data!$L184=FQ$1, "",             IF(ISERR(SEARCH(FQ$1,Data!$H184)),        "",          ";" &amp; VLOOKUP(FQ$1,Data!$L:$N,3, FALSE) &amp; ",""" &amp; VLOOKUP(FQ$1,Data!$L:$M,2, FALSE) &amp; """;"   )             )</f>
        <v/>
      </c>
      <c r="FR183" t="str">
        <f>IF(Data!$L184=FR$1, "",             IF(ISERR(SEARCH(FR$1,Data!$H184)),        "",          ";" &amp; VLOOKUP(FR$1,Data!$L:$N,3, FALSE) &amp; ",""" &amp; VLOOKUP(FR$1,Data!$L:$M,2, FALSE) &amp; """;"   )             )</f>
        <v/>
      </c>
      <c r="FS183" t="str">
        <f>IF(Data!$L184=FS$1, "",             IF(ISERR(SEARCH(FS$1,Data!$H184)),        "",          ";" &amp; VLOOKUP(FS$1,Data!$L:$N,3, FALSE) &amp; ",""" &amp; VLOOKUP(FS$1,Data!$L:$M,2, FALSE) &amp; """;"   )             )</f>
        <v/>
      </c>
      <c r="FT183" t="str">
        <f>IF(Data!$L184=FT$1, "",             IF(ISERR(SEARCH(FT$1,Data!$H184)),        "",          ";" &amp; VLOOKUP(FT$1,Data!$L:$N,3, FALSE) &amp; ",""" &amp; VLOOKUP(FT$1,Data!$L:$M,2, FALSE) &amp; """;"   )             )</f>
        <v/>
      </c>
      <c r="FU183" t="str">
        <f>IF(Data!$L184=FU$1, "",             IF(ISERR(SEARCH(FU$1,Data!$H184)),        "",          ";" &amp; VLOOKUP(FU$1,Data!$L:$N,3, FALSE) &amp; ",""" &amp; VLOOKUP(FU$1,Data!$L:$M,2, FALSE) &amp; """;"   )             )</f>
        <v/>
      </c>
      <c r="FV183" t="str">
        <f>IF(Data!$L184=FV$1, "",             IF(ISERR(SEARCH(FV$1,Data!$H184)),        "",          ";" &amp; VLOOKUP(FV$1,Data!$L:$N,3, FALSE) &amp; ",""" &amp; VLOOKUP(FV$1,Data!$L:$M,2, FALSE) &amp; """;"   )             )</f>
        <v/>
      </c>
      <c r="FW183" t="str">
        <f>IF(Data!$L184=FW$1, "",             IF(ISERR(SEARCH(FW$1,Data!$H184)),        "",          ";" &amp; VLOOKUP(FW$1,Data!$L:$N,3, FALSE) &amp; ",""" &amp; VLOOKUP(FW$1,Data!$L:$M,2, FALSE) &amp; """;"   )             )</f>
        <v/>
      </c>
      <c r="FX183" t="str">
        <f>IF(Data!$L184=FX$1, "",             IF(ISERR(SEARCH(FX$1,Data!$H184)),        "",          ";" &amp; VLOOKUP(FX$1,Data!$L:$N,3, FALSE) &amp; ",""" &amp; VLOOKUP(FX$1,Data!$L:$M,2, FALSE) &amp; """;"   )             )</f>
        <v/>
      </c>
      <c r="FY183" t="str">
        <f>IF(Data!$L184=FY$1, "",             IF(ISERR(SEARCH(FY$1,Data!$H184)),        "",          ";" &amp; VLOOKUP(FY$1,Data!$L:$N,3, FALSE) &amp; ",""" &amp; VLOOKUP(FY$1,Data!$L:$M,2, FALSE) &amp; """;"   )             )</f>
        <v/>
      </c>
      <c r="FZ183" t="str">
        <f>IF(Data!$L184=FZ$1, "",             IF(ISERR(SEARCH(FZ$1,Data!$H184)),        "",          ";" &amp; VLOOKUP(FZ$1,Data!$L:$N,3, FALSE) &amp; ",""" &amp; VLOOKUP(FZ$1,Data!$L:$M,2, FALSE) &amp; """;"   )             )</f>
        <v/>
      </c>
      <c r="GA183" t="str">
        <f>IF(Data!$L184=GA$1, "",             IF(ISERR(SEARCH(GA$1,Data!$H184)),        "",          ";" &amp; VLOOKUP(GA$1,Data!$L:$N,3, FALSE) &amp; ",""" &amp; VLOOKUP(GA$1,Data!$L:$M,2, FALSE) &amp; """;"   )             )</f>
        <v/>
      </c>
      <c r="GB183" t="str">
        <f>IF(Data!$L184=GB$1, "",             IF(ISERR(SEARCH(GB$1,Data!$H184)),        "",          ";" &amp; VLOOKUP(GB$1,Data!$L:$N,3, FALSE) &amp; ",""" &amp; VLOOKUP(GB$1,Data!$L:$M,2, FALSE) &amp; """;"   )             )</f>
        <v/>
      </c>
      <c r="GC183" t="str">
        <f>IF(Data!$L184=GC$1, "",             IF(ISERR(SEARCH(GC$1,Data!$H184)),        "",          ";" &amp; VLOOKUP(GC$1,Data!$L:$N,3, FALSE) &amp; ",""" &amp; VLOOKUP(GC$1,Data!$L:$M,2, FALSE) &amp; """;"   )             )</f>
        <v/>
      </c>
      <c r="GD183" t="str">
        <f>IF(Data!$L184=GD$1, "",             IF(ISERR(SEARCH(GD$1,Data!$H184)),        "",          ";" &amp; VLOOKUP(GD$1,Data!$L:$N,3, FALSE) &amp; ",""" &amp; VLOOKUP(GD$1,Data!$L:$M,2, FALSE) &amp; """;"   )             )</f>
        <v/>
      </c>
      <c r="GE183" t="str">
        <f>IF(Data!$L184=GE$1, "",             IF(ISERR(SEARCH(GE$1,Data!$H184)),        "",          ";" &amp; VLOOKUP(GE$1,Data!$L:$N,3, FALSE) &amp; ",""" &amp; VLOOKUP(GE$1,Data!$L:$M,2, FALSE) &amp; """;"   )             )</f>
        <v/>
      </c>
      <c r="GF183" t="str">
        <f>IF(Data!$L184=GF$1, "",             IF(ISERR(SEARCH(GF$1,Data!$H184)),        "",          ";" &amp; VLOOKUP(GF$1,Data!$L:$N,3, FALSE) &amp; ",""" &amp; VLOOKUP(GF$1,Data!$L:$M,2, FALSE) &amp; """;"   )             )</f>
        <v/>
      </c>
      <c r="GG183" t="str">
        <f>IF(Data!$L184=GG$1, "",             IF(ISERR(SEARCH(GG$1,Data!$H184)),        "",          ";" &amp; VLOOKUP(GG$1,Data!$L:$N,3, FALSE) &amp; ",""" &amp; VLOOKUP(GG$1,Data!$L:$M,2, FALSE) &amp; """;"   )             )</f>
        <v/>
      </c>
      <c r="GH183" t="str">
        <f>IF(Data!$L184=GH$1, "",             IF(ISERR(SEARCH(GH$1,Data!$H184)),        "",          ";" &amp; VLOOKUP(GH$1,Data!$L:$N,3, FALSE) &amp; ",""" &amp; VLOOKUP(GH$1,Data!$L:$M,2, FALSE) &amp; """;"   )             )</f>
        <v/>
      </c>
      <c r="GI183" t="str">
        <f>IF(Data!$L184=GI$1, "",             IF(ISERR(SEARCH(GI$1,Data!$H184)),        "",          ";" &amp; VLOOKUP(GI$1,Data!$L:$N,3, FALSE) &amp; ",""" &amp; VLOOKUP(GI$1,Data!$L:$M,2, FALSE) &amp; """;"   )             )</f>
        <v/>
      </c>
      <c r="GJ183" t="str">
        <f>IF(Data!$L184=GJ$1, "",             IF(ISERR(SEARCH(GJ$1,Data!$H184)),        "",          ";" &amp; VLOOKUP(GJ$1,Data!$L:$N,3, FALSE) &amp; ",""" &amp; VLOOKUP(GJ$1,Data!$L:$M,2, FALSE) &amp; """;"   )             )</f>
        <v/>
      </c>
      <c r="GK183" t="str">
        <f>IF(Data!$L184=GK$1, "",             IF(ISERR(SEARCH(GK$1,Data!$H184)),        "",          ";" &amp; VLOOKUP(GK$1,Data!$L:$N,3, FALSE) &amp; ",""" &amp; VLOOKUP(GK$1,Data!$L:$M,2, FALSE) &amp; """;"   )             )</f>
        <v/>
      </c>
      <c r="GL183" t="str">
        <f>IF(Data!$L184=GL$1, "",             IF(ISERR(SEARCH(GL$1,Data!$H184)),        "",          ";" &amp; VLOOKUP(GL$1,Data!$L:$N,3, FALSE) &amp; ",""" &amp; VLOOKUP(GL$1,Data!$L:$M,2, FALSE) &amp; """;"   )             )</f>
        <v/>
      </c>
      <c r="GM183" t="str">
        <f>IF(Data!$L184=GM$1, "",             IF(ISERR(SEARCH(GM$1,Data!$H184)),        "",          ";" &amp; VLOOKUP(GM$1,Data!$L:$N,3, FALSE) &amp; ",""" &amp; VLOOKUP(GM$1,Data!$L:$M,2, FALSE) &amp; """;"   )             )</f>
        <v/>
      </c>
      <c r="GN183" t="str">
        <f>IF(Data!$L184=GN$1, "",             IF(ISERR(SEARCH(GN$1,Data!$H184)),        "",          ";" &amp; VLOOKUP(GN$1,Data!$L:$N,3, FALSE) &amp; ",""" &amp; VLOOKUP(GN$1,Data!$L:$M,2, FALSE) &amp; """;"   )             )</f>
        <v/>
      </c>
      <c r="GO183" t="str">
        <f>IF(Data!$L184=GO$1, "",             IF(ISERR(SEARCH(GO$1,Data!$H184)),        "",          ";" &amp; VLOOKUP(GO$1,Data!$L:$N,3, FALSE) &amp; ",""" &amp; VLOOKUP(GO$1,Data!$L:$M,2, FALSE) &amp; """;"   )             )</f>
        <v/>
      </c>
      <c r="GP183" t="str">
        <f>IF(Data!$L184=GP$1, "",             IF(ISERR(SEARCH(GP$1,Data!$H184)),        "",          ";" &amp; VLOOKUP(GP$1,Data!$L:$N,3, FALSE) &amp; ",""" &amp; VLOOKUP(GP$1,Data!$L:$M,2, FALSE) &amp; """;"   )             )</f>
        <v/>
      </c>
      <c r="GQ183" t="str">
        <f>IF(Data!$L184=GQ$1, "",             IF(ISERR(SEARCH(GQ$1,Data!$H184)),        "",          ";" &amp; VLOOKUP(GQ$1,Data!$L:$N,3, FALSE) &amp; ",""" &amp; VLOOKUP(GQ$1,Data!$L:$M,2, FALSE) &amp; """;"   )             )</f>
        <v/>
      </c>
      <c r="GR183" t="str">
        <f>IF(Data!$L184=GR$1, "",             IF(ISERR(SEARCH(GR$1,Data!$H184)),        "",          ";" &amp; VLOOKUP(GR$1,Data!$L:$N,3, FALSE) &amp; ",""" &amp; VLOOKUP(GR$1,Data!$L:$M,2, FALSE) &amp; """;"   )             )</f>
        <v/>
      </c>
      <c r="GS183" t="str">
        <f>IF(Data!$L184=GS$1, "",             IF(ISERR(SEARCH(GS$1,Data!$H184)),        "",          ";" &amp; VLOOKUP(GS$1,Data!$L:$N,3, FALSE) &amp; ",""" &amp; VLOOKUP(GS$1,Data!$L:$M,2, FALSE) &amp; """;"   )             )</f>
        <v/>
      </c>
      <c r="GT183" t="str">
        <f>IF(Data!$L184=GT$1, "",             IF(ISERR(SEARCH(GT$1,Data!$H184)),        "",          ";" &amp; VLOOKUP(GT$1,Data!$L:$N,3, FALSE) &amp; ",""" &amp; VLOOKUP(GT$1,Data!$L:$M,2, FALSE) &amp; """;"   )             )</f>
        <v/>
      </c>
      <c r="GU183" t="str">
        <f>IF(Data!$L184=GU$1, "",             IF(ISERR(SEARCH(GU$1,Data!$H184)),        "",          ";" &amp; VLOOKUP(GU$1,Data!$L:$N,3, FALSE) &amp; ",""" &amp; VLOOKUP(GU$1,Data!$L:$M,2, FALSE) &amp; """;"   )             )</f>
        <v/>
      </c>
      <c r="GV183" t="str">
        <f>IF(Data!$L184=GV$1, "",             IF(ISERR(SEARCH(GV$1,Data!$H184)),        "",          ";" &amp; VLOOKUP(GV$1,Data!$L:$N,3, FALSE) &amp; ",""" &amp; VLOOKUP(GV$1,Data!$L:$M,2, FALSE) &amp; """;"   )             )</f>
        <v/>
      </c>
      <c r="GW183" t="str">
        <f>IF(Data!$L184=GW$1, "",             IF(ISERR(SEARCH(GW$1,Data!$H184)),        "",          ";" &amp; VLOOKUP(GW$1,Data!$L:$N,3, FALSE) &amp; ",""" &amp; VLOOKUP(GW$1,Data!$L:$M,2, FALSE) &amp; """;"   )             )</f>
        <v/>
      </c>
      <c r="GX183" t="str">
        <f>IF(Data!$L184=GX$1, "",             IF(ISERR(SEARCH(GX$1,Data!$H184)),        "",          ";" &amp; VLOOKUP(GX$1,Data!$L:$N,3, FALSE) &amp; ",""" &amp; VLOOKUP(GX$1,Data!$L:$M,2, FALSE) &amp; """;"   )             )</f>
        <v/>
      </c>
      <c r="GY183" t="str">
        <f>IF(Data!$L184=GY$1, "",             IF(ISERR(SEARCH(GY$1,Data!$H184)),        "",          ";" &amp; VLOOKUP(GY$1,Data!$L:$N,3, FALSE) &amp; ",""" &amp; VLOOKUP(GY$1,Data!$L:$M,2, FALSE) &amp; """;"   )             )</f>
        <v/>
      </c>
      <c r="GZ183" t="str">
        <f>IF(Data!$L184=GZ$1, "",             IF(ISERR(SEARCH(GZ$1,Data!$H184)),        "",          ";" &amp; VLOOKUP(GZ$1,Data!$L:$N,3, FALSE) &amp; ",""" &amp; VLOOKUP(GZ$1,Data!$L:$M,2, FALSE) &amp; """;"   )             )</f>
        <v/>
      </c>
      <c r="HA183" t="str">
        <f>IF(Data!$L184=HA$1, "",             IF(ISERR(SEARCH(HA$1,Data!$H184)),        "",          ";" &amp; VLOOKUP(HA$1,Data!$L:$N,3, FALSE) &amp; ",""" &amp; VLOOKUP(HA$1,Data!$L:$M,2, FALSE) &amp; """;"   )             )</f>
        <v/>
      </c>
      <c r="HB183" t="str">
        <f>IF(Data!$L184=HB$1, "",             IF(ISERR(SEARCH(HB$1,Data!$H184)),        "",          ";" &amp; VLOOKUP(HB$1,Data!$L:$N,3, FALSE) &amp; ",""" &amp; VLOOKUP(HB$1,Data!$L:$M,2, FALSE) &amp; """;"   )             )</f>
        <v/>
      </c>
      <c r="HC183" t="str">
        <f>IF(Data!$L184=HC$1, "",             IF(ISERR(SEARCH(HC$1,Data!$H184)),        "",          ";" &amp; VLOOKUP(HC$1,Data!$L:$N,3, FALSE) &amp; ",""" &amp; VLOOKUP(HC$1,Data!$L:$M,2, FALSE) &amp; """;"   )             )</f>
        <v/>
      </c>
      <c r="HD183" t="str">
        <f>IF(Data!$L184=HD$1, "",             IF(ISERR(SEARCH(HD$1,Data!$H184)),        "",          ";" &amp; VLOOKUP(HD$1,Data!$L:$N,3, FALSE) &amp; ",""" &amp; VLOOKUP(HD$1,Data!$L:$M,2, FALSE) &amp; """;"   )             )</f>
        <v/>
      </c>
      <c r="HE183" t="str">
        <f>IF(Data!$L184=HE$1, "",             IF(ISERR(SEARCH(HE$1,Data!$H184)),        "",          ";" &amp; VLOOKUP(HE$1,Data!$L:$N,3, FALSE) &amp; ",""" &amp; VLOOKUP(HE$1,Data!$L:$M,2, FALSE) &amp; """;"   )             )</f>
        <v/>
      </c>
      <c r="HF183" t="str">
        <f>IF(Data!$L184=HF$1, "",             IF(ISERR(SEARCH(HF$1,Data!$H184)),        "",          ";" &amp; VLOOKUP(HF$1,Data!$L:$N,3, FALSE) &amp; ",""" &amp; VLOOKUP(HF$1,Data!$L:$M,2, FALSE) &amp; """;"   )             )</f>
        <v/>
      </c>
      <c r="HG183" t="str">
        <f>IF(Data!$L184=HG$1, "",             IF(ISERR(SEARCH(HG$1,Data!$H184)),        "",          ";" &amp; VLOOKUP(HG$1,Data!$L:$N,3, FALSE) &amp; ",""" &amp; VLOOKUP(HG$1,Data!$L:$M,2, FALSE) &amp; """;"   )             )</f>
        <v/>
      </c>
      <c r="HH183" t="str">
        <f>IF(Data!$L184=HH$1, "",             IF(ISERR(SEARCH(HH$1,Data!$H184)),        "",          ";" &amp; VLOOKUP(HH$1,Data!$L:$N,3, FALSE) &amp; ",""" &amp; VLOOKUP(HH$1,Data!$L:$M,2, FALSE) &amp; """;"   )             )</f>
        <v/>
      </c>
      <c r="HI183" t="str">
        <f>IF(Data!$L184=HI$1, "",             IF(ISERR(SEARCH(HI$1,Data!$H184)),        "",          ";" &amp; VLOOKUP(HI$1,Data!$L:$N,3, FALSE) &amp; ",""" &amp; VLOOKUP(HI$1,Data!$L:$M,2, FALSE) &amp; """;"   )             )</f>
        <v/>
      </c>
      <c r="HJ183" t="str">
        <f>IF(Data!$L184=HJ$1, "",             IF(ISERR(SEARCH(HJ$1,Data!$H184)),        "",          ";" &amp; VLOOKUP(HJ$1,Data!$L:$N,3, FALSE) &amp; ",""" &amp; VLOOKUP(HJ$1,Data!$L:$M,2, FALSE) &amp; """;"   )             )</f>
        <v/>
      </c>
      <c r="HK183" t="str">
        <f>IF(Data!$L184=HK$1, "",             IF(ISERR(SEARCH(HK$1,Data!$H184)),        "",          ";" &amp; VLOOKUP(HK$1,Data!$L:$N,3, FALSE) &amp; ",""" &amp; VLOOKUP(HK$1,Data!$L:$M,2, FALSE) &amp; """;"   )             )</f>
        <v/>
      </c>
      <c r="HL183" t="str">
        <f>IF(Data!$L184=HL$1, "",             IF(ISERR(SEARCH(HL$1,Data!$H184)),        "",          ";" &amp; VLOOKUP(HL$1,Data!$L:$N,3, FALSE) &amp; ",""" &amp; VLOOKUP(HL$1,Data!$L:$M,2, FALSE) &amp; """;"   )             )</f>
        <v/>
      </c>
      <c r="HM183" t="str">
        <f>IF(Data!$L184=HM$1, "",             IF(ISERR(SEARCH(HM$1,Data!$H184)),        "",          ";" &amp; VLOOKUP(HM$1,Data!$L:$N,3, FALSE) &amp; ",""" &amp; VLOOKUP(HM$1,Data!$L:$M,2, FALSE) &amp; """;"   )             )</f>
        <v/>
      </c>
      <c r="HN183" t="str">
        <f>IF(Data!$L184=HN$1, "",             IF(ISERR(SEARCH(HN$1,Data!$H184)),        "",          ";" &amp; VLOOKUP(HN$1,Data!$L:$N,3, FALSE) &amp; ",""" &amp; VLOOKUP(HN$1,Data!$L:$M,2, FALSE) &amp; """;"   )             )</f>
        <v/>
      </c>
      <c r="HO183" t="str">
        <f>IF(Data!$L184=HO$1, "",             IF(ISERR(SEARCH(HO$1,Data!$H184)),        "",          ";" &amp; VLOOKUP(HO$1,Data!$L:$N,3, FALSE) &amp; ",""" &amp; VLOOKUP(HO$1,Data!$L:$M,2, FALSE) &amp; """;"   )             )</f>
        <v/>
      </c>
      <c r="HP183" t="str">
        <f>IF(Data!$L184=HP$1, "",             IF(ISERR(SEARCH(HP$1,Data!$H184)),        "",          ";" &amp; VLOOKUP(HP$1,Data!$L:$N,3, FALSE) &amp; ",""" &amp; VLOOKUP(HP$1,Data!$L:$M,2, FALSE) &amp; """;"   )             )</f>
        <v/>
      </c>
      <c r="HQ183" t="str">
        <f>IF(Data!$L184=HQ$1, "",             IF(ISERR(SEARCH(HQ$1,Data!$H184)),        "",          ";" &amp; VLOOKUP(HQ$1,Data!$L:$N,3, FALSE) &amp; ",""" &amp; VLOOKUP(HQ$1,Data!$L:$M,2, FALSE) &amp; """;"   )             )</f>
        <v/>
      </c>
      <c r="HR183" t="str">
        <f>IF(Data!$L184=HR$1, "",             IF(ISERR(SEARCH(HR$1,Data!$H184)),        "",          ";" &amp; VLOOKUP(HR$1,Data!$L:$N,3, FALSE) &amp; ",""" &amp; VLOOKUP(HR$1,Data!$L:$M,2, FALSE) &amp; """;"   )             )</f>
        <v/>
      </c>
      <c r="HS183" t="str">
        <f>IF(Data!$L184=HS$1, "",             IF(ISERR(SEARCH(HS$1,Data!$H184)),        "",          ";" &amp; VLOOKUP(HS$1,Data!$L:$N,3, FALSE) &amp; ",""" &amp; VLOOKUP(HS$1,Data!$L:$M,2, FALSE) &amp; """;"   )             )</f>
        <v/>
      </c>
      <c r="HT183" t="str">
        <f>IF(Data!$L184=HT$1, "",             IF(ISERR(SEARCH(HT$1,Data!$H184)),        "",          ";" &amp; VLOOKUP(HT$1,Data!$L:$N,3, FALSE) &amp; ",""" &amp; VLOOKUP(HT$1,Data!$L:$M,2, FALSE) &amp; """;"   )             )</f>
        <v/>
      </c>
      <c r="HU183" t="str">
        <f>IF(Data!$L184=HU$1, "",             IF(ISERR(SEARCH(HU$1,Data!$H184)),        "",          ";" &amp; VLOOKUP(HU$1,Data!$L:$N,3, FALSE) &amp; ",""" &amp; VLOOKUP(HU$1,Data!$L:$M,2, FALSE) &amp; """;"   )             )</f>
        <v/>
      </c>
      <c r="HV183" t="str">
        <f>IF(Data!$L184=HV$1, "",             IF(ISERR(SEARCH(HV$1,Data!$H184)),        "",          ";" &amp; VLOOKUP(HV$1,Data!$L:$N,3, FALSE) &amp; ",""" &amp; VLOOKUP(HV$1,Data!$L:$M,2, FALSE) &amp; """;"   )             )</f>
        <v/>
      </c>
      <c r="HW183" t="str">
        <f>IF(Data!$L184=HW$1, "",             IF(ISERR(SEARCH(HW$1,Data!$H184)),        "",          ";" &amp; VLOOKUP(HW$1,Data!$L:$N,3, FALSE) &amp; ",""" &amp; VLOOKUP(HW$1,Data!$L:$M,2, FALSE) &amp; """;"   )             )</f>
        <v/>
      </c>
      <c r="HX183" t="str">
        <f>IF(Data!$L184=HX$1, "",             IF(ISERR(SEARCH(HX$1,Data!$H184)),        "",          ";" &amp; VLOOKUP(HX$1,Data!$L:$N,3, FALSE) &amp; ",""" &amp; VLOOKUP(HX$1,Data!$L:$M,2, FALSE) &amp; """;"   )             )</f>
        <v/>
      </c>
      <c r="HY183" t="str">
        <f>IF(Data!$L184=HY$1, "",             IF(ISERR(SEARCH(HY$1,Data!$H184)),        "",          ";" &amp; VLOOKUP(HY$1,Data!$L:$N,3, FALSE) &amp; ",""" &amp; VLOOKUP(HY$1,Data!$L:$M,2, FALSE) &amp; """;"   )             )</f>
        <v/>
      </c>
      <c r="HZ183" t="str">
        <f>IF(Data!$L184=HZ$1, "",             IF(ISERR(SEARCH(HZ$1,Data!$H184)),        "",          ";" &amp; VLOOKUP(HZ$1,Data!$L:$N,3, FALSE) &amp; ",""" &amp; VLOOKUP(HZ$1,Data!$L:$M,2, FALSE) &amp; """;"   )             )</f>
        <v/>
      </c>
      <c r="IA183" t="str">
        <f>IF(Data!$L184=IA$1, "",             IF(ISERR(SEARCH(IA$1,Data!$H184)),        "",          ";" &amp; VLOOKUP(IA$1,Data!$L:$N,3, FALSE) &amp; ",""" &amp; VLOOKUP(IA$1,Data!$L:$M,2, FALSE) &amp; """;"   )             )</f>
        <v/>
      </c>
      <c r="IB183" t="str">
        <f>IF(Data!$L184=IB$1, "",             IF(ISERR(SEARCH(IB$1,Data!$H184)),        "",          ";" &amp; VLOOKUP(IB$1,Data!$L:$N,3, FALSE) &amp; ",""" &amp; VLOOKUP(IB$1,Data!$L:$M,2, FALSE) &amp; """;"   )             )</f>
        <v/>
      </c>
      <c r="IC183" t="str">
        <f>IF(Data!$L184=IC$1, "",             IF(ISERR(SEARCH(IC$1,Data!$H184)),        "",          ";" &amp; VLOOKUP(IC$1,Data!$L:$N,3, FALSE) &amp; ",""" &amp; VLOOKUP(IC$1,Data!$L:$M,2, FALSE) &amp; """;"   )             )</f>
        <v/>
      </c>
      <c r="ID183" t="str">
        <f>IF(Data!$L184=ID$1, "",             IF(ISERR(SEARCH(ID$1,Data!$H184)),        "",          ";" &amp; VLOOKUP(ID$1,Data!$L:$N,3, FALSE) &amp; ",""" &amp; VLOOKUP(ID$1,Data!$L:$M,2, FALSE) &amp; """;"   )             )</f>
        <v/>
      </c>
      <c r="IE183" t="str">
        <f>IF(Data!$L184=IE$1, "",             IF(ISERR(SEARCH(IE$1,Data!$H184)),        "",          ";" &amp; VLOOKUP(IE$1,Data!$L:$N,3, FALSE) &amp; ",""" &amp; VLOOKUP(IE$1,Data!$L:$M,2, FALSE) &amp; """;"   )             )</f>
        <v/>
      </c>
      <c r="IF183" t="str">
        <f>IF(Data!$L184=IF$1, "",             IF(ISERR(SEARCH(IF$1,Data!$H184)),        "",          ";" &amp; VLOOKUP(IF$1,Data!$L:$N,3, FALSE) &amp; ",""" &amp; VLOOKUP(IF$1,Data!$L:$M,2, FALSE) &amp; """;"   )             )</f>
        <v/>
      </c>
      <c r="IG183" t="str">
        <f>IF(Data!$L184=IG$1, "",             IF(ISERR(SEARCH(IG$1,Data!$H184)),        "",          ";" &amp; VLOOKUP(IG$1,Data!$L:$N,3, FALSE) &amp; ",""" &amp; VLOOKUP(IG$1,Data!$L:$M,2, FALSE) &amp; """;"   )             )</f>
        <v/>
      </c>
      <c r="IH183" t="str">
        <f>IF(Data!$L184=IH$1, "",             IF(ISERR(SEARCH(IH$1,Data!$H184)),        "",          ";" &amp; VLOOKUP(IH$1,Data!$L:$N,3, FALSE) &amp; ",""" &amp; VLOOKUP(IH$1,Data!$L:$M,2, FALSE) &amp; """;"   )             )</f>
        <v/>
      </c>
      <c r="II183" t="str">
        <f>IF(Data!$L184=II$1, "",             IF(ISERR(SEARCH(II$1,Data!$H184)),        "",          ";" &amp; VLOOKUP(II$1,Data!$L:$N,3, FALSE) &amp; ",""" &amp; VLOOKUP(II$1,Data!$L:$M,2, FALSE) &amp; """;"   )             )</f>
        <v/>
      </c>
    </row>
    <row r="184" spans="1:243" x14ac:dyDescent="0.3">
      <c r="A184" t="str">
        <f>Data!L185</f>
        <v>Sy Snootles</v>
      </c>
      <c r="B184" s="15" t="str">
        <f>VLOOKUP(Tableau36[[#This Row],[Character]],Data!L:N,3,FALSE)</f>
        <v>00000000-0000-0000-0000-000000000183</v>
      </c>
      <c r="C184" s="15" t="str">
        <f>VLOOKUP(Tableau36[[#This Row],[Character]],Data!L:M,2,FALSE)</f>
        <v>HUMAN</v>
      </c>
      <c r="D184" s="15" t="str">
        <f>SUBSTITUTE(     SUBSTITUTE(Tableau36[[#This Row],[character_id,character_type,friend_id,friend_type]],",""DROID""",""),    ",""HUMAN""", "")</f>
        <v>00000000-0000-0000-0000-000000000183,00000000-0000-0000-0000-000000000078/00000000-0000-0000-0000-000000000183,00000000-0000-0000-0000-000000000093</v>
      </c>
      <c r="E184" s="15" t="str">
        <f>IF(Tableau36[[#This Row],[With char''s id]] = "", "",    MID(Tableau36[[#This Row],[With char''s id]], 2, LEN(Tableau36[[#This Row],[With char''s id]])-1))</f>
        <v>00000000-0000-0000-0000-000000000183,"HUMAN",00000000-0000-0000-0000-000000000078,"HUMAN"/00000000-0000-0000-0000-000000000183,"HUMAN",00000000-0000-0000-0000-000000000093,"HUMAN"</v>
      </c>
      <c r="F184" s="15" t="str">
        <f>SUBSTITUTE(Tableau36[[#This Row],[List of friend''s id]],  "/",    "/" &amp; Tableau36[[#This Row],[Character''s id]] &amp; ",""" &amp; Tableau36[[#This Row],[Type]] &amp; """,")</f>
        <v>/00000000-0000-0000-0000-000000000183,"HUMAN",00000000-0000-0000-0000-000000000078,"HUMAN"/00000000-0000-0000-0000-000000000183,"HUMAN",00000000-0000-0000-0000-000000000093,"HUMAN"</v>
      </c>
      <c r="G184" t="str">
        <f>IF( Tableau36[[#This Row],[removed double semi-colon]]="", "", "/" &amp; MID(Tableau36[[#This Row],[removed double semi-colon]],2,LEN(Tableau36[[#This Row],[removed double semi-colon]]) - 2) )</f>
        <v>/00000000-0000-0000-0000-000000000078,"HUMAN"/00000000-0000-0000-0000-000000000093,"HUMAN"</v>
      </c>
      <c r="H184" t="str">
        <f>SUBSTITUTE(Tableau36[[#This Row],[Concatenation]],";;","/")</f>
        <v>;00000000-0000-0000-0000-000000000078,"HUMAN"/00000000-0000-0000-0000-000000000093,"HUMAN";</v>
      </c>
      <c r="I184" t="str">
        <f>friends!M184&amp; friends!N184&amp; friends!O184&amp; friends!P184&amp; friends!Q184&amp; friends!R184&amp; friends!S184&amp; friends!T184&amp; friends!U184&amp; friends!V184&amp; friends!W184&amp; friends!X184&amp; friends!Y184&amp; friends!Z184&amp; friends!AA184&amp; friends!AB184&amp; friends!AC184&amp; friends!AD184&amp; friends!AE184&amp; friends!AF184&amp; friends!AG184&amp; friends!AH184&amp; friends!AI184&amp; friends!AJ184&amp; friends!AK184&amp; friends!AL184&amp; friends!AM184&amp; friends!AN184&amp; friends!AO184&amp; friends!AP184&amp; friends!AQ184&amp; friends!AR184&amp; friends!AS184&amp; friends!AT184&amp; friends!AU184&amp; friends!AV184&amp; friends!AW184&amp; friends!AX184&amp; friends!AY184&amp; friends!AZ184&amp; friends!BA184&amp; friends!BB184&amp; friends!BC184&amp; friends!BD184&amp; friends!BE184&amp; friends!BF184&amp; friends!BG184&amp; friends!BH184&amp; friends!BI184&amp; friends!BJ184&amp; friends!BK184&amp; friends!BL184&amp; friends!BM184&amp; friends!BN184&amp; friends!BO184&amp; friends!BP184&amp; friends!BQ184&amp; friends!BR184&amp; friends!BS184&amp; friends!BT184&amp; friends!BU184&amp; friends!BV184&amp; friends!BW184&amp; friends!BX184&amp; friends!BY184&amp; friends!BZ184&amp; friends!CA184&amp; friends!CB184&amp; friends!CC184&amp; friends!CD184&amp; friends!CE184&amp; friends!CF184&amp; friends!CG184&amp; friends!CH184&amp; friends!CI184&amp; friends!CJ184&amp; friends!CK184&amp; friends!CL184&amp; friends!CM184&amp; friends!CN184&amp; friends!CO184&amp; friends!CP184&amp; friends!CQ184&amp; friends!CR184&amp; friends!CS184&amp; friends!CT184&amp; friends!CU184&amp; friends!CV184&amp; friends!CW184&amp; friends!CX184&amp; friends!CY184&amp; friends!CZ184&amp; friends!DA184&amp; friends!DB184&amp; friends!DC184&amp; friends!DD184&amp; friends!DE184&amp; friends!DF184&amp; friends!DG184&amp; friends!DH184&amp; friends!DI184&amp; friends!DJ184&amp; friends!DK184&amp; friends!DL184&amp; friends!DM184&amp; friends!DN184&amp; friends!DO184&amp; friends!DP184&amp; friends!DQ184&amp; friends!DR184&amp; friends!DS184&amp; friends!DT184&amp; friends!DU184&amp; friends!DV184&amp; friends!DW184&amp; friends!DX184&amp; friends!DY184&amp; friends!DZ184&amp; friends!EA184&amp; friends!EB184&amp; friends!EC184&amp; friends!ED184&amp; friends!EE184&amp; friends!EF184&amp; friends!EG184&amp; friends!EH184&amp; friends!EI184&amp; friends!EJ184&amp; friends!EK184&amp; friends!EL184&amp; friends!EM184&amp; friends!EN184&amp; friends!EO184&amp; friends!EP184&amp; friends!EQ184&amp; friends!ER184&amp; friends!ES184&amp; friends!ET184&amp; friends!EU184&amp; friends!EV184&amp; friends!EW184&amp; friends!EX184&amp; friends!EY184&amp; friends!EZ184&amp; friends!FA184&amp; friends!FB184&amp; friends!FC184&amp; friends!FD184&amp; friends!FE184&amp; friends!FF184&amp; friends!FG184&amp; friends!FH184&amp; friends!FI184&amp; friends!FJ184&amp; friends!FK184&amp; friends!FL184&amp; friends!FM184&amp; friends!FN184&amp; friends!FO184&amp; friends!FP184&amp; friends!FQ184&amp; friends!FR184&amp; friends!FS184&amp; friends!FT184&amp; friends!FU184&amp; friends!FV184&amp; friends!FW184&amp; friends!FX184&amp; friends!FY184&amp; friends!FZ184&amp; friends!GA184&amp; friends!GB184&amp; friends!GC184&amp; friends!GD184&amp; friends!GE184&amp; friends!GF184&amp; friends!GG184&amp; friends!GH184&amp; friends!GI184&amp; friends!GJ184&amp; friends!GK184&amp; friends!GL184&amp; friends!GM184&amp; friends!GN184&amp; friends!GO184&amp; friends!GP184&amp; friends!GQ184&amp; friends!GR184&amp; friends!GS184&amp; friends!GT184&amp; friends!GU184&amp; friends!GV184&amp; friends!GW184&amp; friends!GX184&amp; friends!GY184&amp; friends!GZ184&amp; friends!HA184&amp; friends!HB184&amp; friends!HC184&amp; friends!HD184&amp; friends!HE184&amp; friends!HF184&amp; friends!HG184&amp; friends!HH184&amp; friends!HI184&amp; friends!HJ184&amp; friends!HK184&amp; friends!HL184&amp; friends!HM184&amp; friends!HN184&amp; friends!HO184&amp; friends!HP184&amp; friends!HQ184&amp; friends!HR184&amp; friends!HS184&amp; friends!HT184&amp; friends!HU184&amp; friends!HV184&amp; friends!HW184&amp; friends!HX184&amp; friends!HY184&amp; friends!HZ184&amp; friends!IA184&amp; friends!IB184&amp; friends!IC184&amp; friends!ID184&amp; friends!IE184&amp; friends!IF184&amp; friends!IG184&amp; friends!IH184&amp; friends!II184</f>
        <v>;00000000-0000-0000-0000-000000000078,"HUMAN";;00000000-0000-0000-0000-000000000093,"HUMAN";</v>
      </c>
      <c r="M184" t="str">
        <f>IF(Data!$L185=M$1, "",             IF(ISERR(SEARCH(M$1,Data!$H185)),        "",          ";" &amp; VLOOKUP(M$1,Data!$L:$N,3, FALSE) &amp; ",""" &amp; VLOOKUP(M$1,Data!$L:$M,2, FALSE) &amp; """;"   )             )</f>
        <v/>
      </c>
      <c r="N184" t="str">
        <f>IF(Data!$L185=N$1, "",             IF(ISERR(SEARCH(N$1,Data!$H185)),        "",          ";" &amp; VLOOKUP(N$1,Data!$L:$N,3, FALSE) &amp; ",""" &amp; VLOOKUP(N$1,Data!$L:$M,2, FALSE) &amp; """;"   )             )</f>
        <v/>
      </c>
      <c r="O184" t="str">
        <f>IF(Data!$L185=O$1, "",             IF(ISERR(SEARCH(O$1,Data!$H185)),        "",          ";" &amp; VLOOKUP(O$1,Data!$L:$N,3, FALSE) &amp; ",""" &amp; VLOOKUP(O$1,Data!$L:$M,2, FALSE) &amp; """;"   )             )</f>
        <v/>
      </c>
      <c r="P184" t="str">
        <f>IF(Data!$L185=P$1, "",             IF(ISERR(SEARCH(P$1,Data!$H185)),        "",          ";" &amp; VLOOKUP(P$1,Data!$L:$N,3, FALSE) &amp; ",""" &amp; VLOOKUP(P$1,Data!$L:$M,2, FALSE) &amp; """;"   )             )</f>
        <v/>
      </c>
      <c r="Q184" t="str">
        <f>IF(Data!$L185=Q$1, "",             IF(ISERR(SEARCH(Q$1,Data!$H185)),        "",          ";" &amp; VLOOKUP(Q$1,Data!$L:$N,3, FALSE) &amp; ",""" &amp; VLOOKUP(Q$1,Data!$L:$M,2, FALSE) &amp; """;"   )             )</f>
        <v/>
      </c>
      <c r="R184" t="str">
        <f>IF(Data!$L185=R$1, "",             IF(ISERR(SEARCH(R$1,Data!$H185)),        "",          ";" &amp; VLOOKUP(R$1,Data!$L:$N,3, FALSE) &amp; ",""" &amp; VLOOKUP(R$1,Data!$L:$M,2, FALSE) &amp; """;"   )             )</f>
        <v/>
      </c>
      <c r="S184" t="str">
        <f>IF(Data!$L185=S$1, "",             IF(ISERR(SEARCH(S$1,Data!$H185)),        "",          ";" &amp; VLOOKUP(S$1,Data!$L:$N,3, FALSE) &amp; ",""" &amp; VLOOKUP(S$1,Data!$L:$M,2, FALSE) &amp; """;"   )             )</f>
        <v/>
      </c>
      <c r="T184" t="str">
        <f>IF(Data!$L185=T$1, "",             IF(ISERR(SEARCH(T$1,Data!$H185)),        "",          ";" &amp; VLOOKUP(T$1,Data!$L:$N,3, FALSE) &amp; ",""" &amp; VLOOKUP(T$1,Data!$L:$M,2, FALSE) &amp; """;"   )             )</f>
        <v/>
      </c>
      <c r="U184" t="str">
        <f>IF(Data!$L185=U$1, "",             IF(ISERR(SEARCH(U$1,Data!$H185)),        "",          ";" &amp; VLOOKUP(U$1,Data!$L:$N,3, FALSE) &amp; ",""" &amp; VLOOKUP(U$1,Data!$L:$M,2, FALSE) &amp; """;"   )             )</f>
        <v/>
      </c>
      <c r="V184" t="str">
        <f>IF(Data!$L185=V$1, "",             IF(ISERR(SEARCH(V$1,Data!$H185)),        "",          ";" &amp; VLOOKUP(V$1,Data!$L:$N,3, FALSE) &amp; ",""" &amp; VLOOKUP(V$1,Data!$L:$M,2, FALSE) &amp; """;"   )             )</f>
        <v/>
      </c>
      <c r="W184" t="str">
        <f>IF(Data!$L185=W$1, "",             IF(ISERR(SEARCH(W$1,Data!$H185)),        "",          ";" &amp; VLOOKUP(W$1,Data!$L:$N,3, FALSE) &amp; ",""" &amp; VLOOKUP(W$1,Data!$L:$M,2, FALSE) &amp; """;"   )             )</f>
        <v/>
      </c>
      <c r="X184" t="str">
        <f>IF(Data!$L185=X$1, "",             IF(ISERR(SEARCH(X$1,Data!$H185)),        "",          ";" &amp; VLOOKUP(X$1,Data!$L:$N,3, FALSE) &amp; ",""" &amp; VLOOKUP(X$1,Data!$L:$M,2, FALSE) &amp; """;"   )             )</f>
        <v/>
      </c>
      <c r="Y184" t="str">
        <f>IF(Data!$L185=Y$1, "",             IF(ISERR(SEARCH(Y$1,Data!$H185)),        "",          ";" &amp; VLOOKUP(Y$1,Data!$L:$N,3, FALSE) &amp; ",""" &amp; VLOOKUP(Y$1,Data!$L:$M,2, FALSE) &amp; """;"   )             )</f>
        <v/>
      </c>
      <c r="Z184" t="str">
        <f>IF(Data!$L185=Z$1, "",             IF(ISERR(SEARCH(Z$1,Data!$H185)),        "",          ";" &amp; VLOOKUP(Z$1,Data!$L:$N,3, FALSE) &amp; ",""" &amp; VLOOKUP(Z$1,Data!$L:$M,2, FALSE) &amp; """;"   )             )</f>
        <v/>
      </c>
      <c r="AA184" t="str">
        <f>IF(Data!$L185=AA$1, "",             IF(ISERR(SEARCH(AA$1,Data!$H185)),        "",          ";" &amp; VLOOKUP(AA$1,Data!$L:$N,3, FALSE) &amp; ",""" &amp; VLOOKUP(AA$1,Data!$L:$M,2, FALSE) &amp; """;"   )             )</f>
        <v/>
      </c>
      <c r="AB184" t="str">
        <f>IF(Data!$L185=AB$1, "",             IF(ISERR(SEARCH(AB$1,Data!$H185)),        "",          ";" &amp; VLOOKUP(AB$1,Data!$L:$N,3, FALSE) &amp; ",""" &amp; VLOOKUP(AB$1,Data!$L:$M,2, FALSE) &amp; """;"   )             )</f>
        <v/>
      </c>
      <c r="AC184" t="str">
        <f>IF(Data!$L185=AC$1, "",             IF(ISERR(SEARCH(AC$1,Data!$H185)),        "",          ";" &amp; VLOOKUP(AC$1,Data!$L:$N,3, FALSE) &amp; ",""" &amp; VLOOKUP(AC$1,Data!$L:$M,2, FALSE) &amp; """;"   )             )</f>
        <v/>
      </c>
      <c r="AD184" t="str">
        <f>IF(Data!$L185=AD$1, "",             IF(ISERR(SEARCH(AD$1,Data!$H185)),        "",          ";" &amp; VLOOKUP(AD$1,Data!$L:$N,3, FALSE) &amp; ",""" &amp; VLOOKUP(AD$1,Data!$L:$M,2, FALSE) &amp; """;"   )             )</f>
        <v/>
      </c>
      <c r="AE184" t="str">
        <f>IF(Data!$L185=AE$1, "",             IF(ISERR(SEARCH(AE$1,Data!$H185)),        "",          ";" &amp; VLOOKUP(AE$1,Data!$L:$N,3, FALSE) &amp; ",""" &amp; VLOOKUP(AE$1,Data!$L:$M,2, FALSE) &amp; """;"   )             )</f>
        <v/>
      </c>
      <c r="AF184" t="str">
        <f>IF(Data!$L185=AF$1, "",             IF(ISERR(SEARCH(AF$1,Data!$H185)),        "",          ";" &amp; VLOOKUP(AF$1,Data!$L:$N,3, FALSE) &amp; ",""" &amp; VLOOKUP(AF$1,Data!$L:$M,2, FALSE) &amp; """;"   )             )</f>
        <v/>
      </c>
      <c r="AG184" t="str">
        <f>IF(Data!$L185=AG$1, "",             IF(ISERR(SEARCH(AG$1,Data!$H185)),        "",          ";" &amp; VLOOKUP(AG$1,Data!$L:$N,3, FALSE) &amp; ",""" &amp; VLOOKUP(AG$1,Data!$L:$M,2, FALSE) &amp; """;"   )             )</f>
        <v/>
      </c>
      <c r="AH184" t="str">
        <f>IF(Data!$L185=AH$1, "",             IF(ISERR(SEARCH(AH$1,Data!$H185)),        "",          ";" &amp; VLOOKUP(AH$1,Data!$L:$N,3, FALSE) &amp; ",""" &amp; VLOOKUP(AH$1,Data!$L:$M,2, FALSE) &amp; """;"   )             )</f>
        <v/>
      </c>
      <c r="AI184" t="str">
        <f>IF(Data!$L185=AI$1, "",             IF(ISERR(SEARCH(AI$1,Data!$H185)),        "",          ";" &amp; VLOOKUP(AI$1,Data!$L:$N,3, FALSE) &amp; ",""" &amp; VLOOKUP(AI$1,Data!$L:$M,2, FALSE) &amp; """;"   )             )</f>
        <v/>
      </c>
      <c r="AJ184" t="str">
        <f>IF(Data!$L185=AJ$1, "",             IF(ISERR(SEARCH(AJ$1,Data!$H185)),        "",          ";" &amp; VLOOKUP(AJ$1,Data!$L:$N,3, FALSE) &amp; ",""" &amp; VLOOKUP(AJ$1,Data!$L:$M,2, FALSE) &amp; """;"   )             )</f>
        <v/>
      </c>
      <c r="AK184" t="str">
        <f>IF(Data!$L185=AK$1, "",             IF(ISERR(SEARCH(AK$1,Data!$H185)),        "",          ";" &amp; VLOOKUP(AK$1,Data!$L:$N,3, FALSE) &amp; ",""" &amp; VLOOKUP(AK$1,Data!$L:$M,2, FALSE) &amp; """;"   )             )</f>
        <v/>
      </c>
      <c r="AL184" t="str">
        <f>IF(Data!$L185=AL$1, "",             IF(ISERR(SEARCH(AL$1,Data!$H185)),        "",          ";" &amp; VLOOKUP(AL$1,Data!$L:$N,3, FALSE) &amp; ",""" &amp; VLOOKUP(AL$1,Data!$L:$M,2, FALSE) &amp; """;"   )             )</f>
        <v/>
      </c>
      <c r="AM184" t="str">
        <f>IF(Data!$L185=AM$1, "",             IF(ISERR(SEARCH(AM$1,Data!$H185)),        "",          ";" &amp; VLOOKUP(AM$1,Data!$L:$N,3, FALSE) &amp; ",""" &amp; VLOOKUP(AM$1,Data!$L:$M,2, FALSE) &amp; """;"   )             )</f>
        <v/>
      </c>
      <c r="AN184" t="str">
        <f>IF(Data!$L185=AN$1, "",             IF(ISERR(SEARCH(AN$1,Data!$H185)),        "",          ";" &amp; VLOOKUP(AN$1,Data!$L:$N,3, FALSE) &amp; ",""" &amp; VLOOKUP(AN$1,Data!$L:$M,2, FALSE) &amp; """;"   )             )</f>
        <v/>
      </c>
      <c r="AO184" t="str">
        <f>IF(Data!$L185=AO$1, "",             IF(ISERR(SEARCH(AO$1,Data!$H185)),        "",          ";" &amp; VLOOKUP(AO$1,Data!$L:$N,3, FALSE) &amp; ",""" &amp; VLOOKUP(AO$1,Data!$L:$M,2, FALSE) &amp; """;"   )             )</f>
        <v/>
      </c>
      <c r="AP184" t="str">
        <f>IF(Data!$L185=AP$1, "",             IF(ISERR(SEARCH(AP$1,Data!$H185)),        "",          ";" &amp; VLOOKUP(AP$1,Data!$L:$N,3, FALSE) &amp; ",""" &amp; VLOOKUP(AP$1,Data!$L:$M,2, FALSE) &amp; """;"   )             )</f>
        <v/>
      </c>
      <c r="AQ184" t="str">
        <f>IF(Data!$L185=AQ$1, "",             IF(ISERR(SEARCH(AQ$1,Data!$H185)),        "",          ";" &amp; VLOOKUP(AQ$1,Data!$L:$N,3, FALSE) &amp; ",""" &amp; VLOOKUP(AQ$1,Data!$L:$M,2, FALSE) &amp; """;"   )             )</f>
        <v/>
      </c>
      <c r="AR184" t="str">
        <f>IF(Data!$L185=AR$1, "",             IF(ISERR(SEARCH(AR$1,Data!$H185)),        "",          ";" &amp; VLOOKUP(AR$1,Data!$L:$N,3, FALSE) &amp; ",""" &amp; VLOOKUP(AR$1,Data!$L:$M,2, FALSE) &amp; """;"   )             )</f>
        <v/>
      </c>
      <c r="AS184" t="str">
        <f>IF(Data!$L185=AS$1, "",             IF(ISERR(SEARCH(AS$1,Data!$H185)),        "",          ";" &amp; VLOOKUP(AS$1,Data!$L:$N,3, FALSE) &amp; ",""" &amp; VLOOKUP(AS$1,Data!$L:$M,2, FALSE) &amp; """;"   )             )</f>
        <v/>
      </c>
      <c r="AT184" t="str">
        <f>IF(Data!$L185=AT$1, "",             IF(ISERR(SEARCH(AT$1,Data!$H185)),        "",          ";" &amp; VLOOKUP(AT$1,Data!$L:$N,3, FALSE) &amp; ",""" &amp; VLOOKUP(AT$1,Data!$L:$M,2, FALSE) &amp; """;"   )             )</f>
        <v/>
      </c>
      <c r="AU184" t="str">
        <f>IF(Data!$L185=AU$1, "",             IF(ISERR(SEARCH(AU$1,Data!$H185)),        "",          ";" &amp; VLOOKUP(AU$1,Data!$L:$N,3, FALSE) &amp; ",""" &amp; VLOOKUP(AU$1,Data!$L:$M,2, FALSE) &amp; """;"   )             )</f>
        <v/>
      </c>
      <c r="AV184" t="str">
        <f>IF(Data!$L185=AV$1, "",             IF(ISERR(SEARCH(AV$1,Data!$H185)),        "",          ";" &amp; VLOOKUP(AV$1,Data!$L:$N,3, FALSE) &amp; ",""" &amp; VLOOKUP(AV$1,Data!$L:$M,2, FALSE) &amp; """;"   )             )</f>
        <v/>
      </c>
      <c r="AW184" t="str">
        <f>IF(Data!$L185=AW$1, "",             IF(ISERR(SEARCH(AW$1,Data!$H185)),        "",          ";" &amp; VLOOKUP(AW$1,Data!$L:$N,3, FALSE) &amp; ",""" &amp; VLOOKUP(AW$1,Data!$L:$M,2, FALSE) &amp; """;"   )             )</f>
        <v/>
      </c>
      <c r="AX184" t="str">
        <f>IF(Data!$L185=AX$1, "",             IF(ISERR(SEARCH(AX$1,Data!$H185)),        "",          ";" &amp; VLOOKUP(AX$1,Data!$L:$N,3, FALSE) &amp; ",""" &amp; VLOOKUP(AX$1,Data!$L:$M,2, FALSE) &amp; """;"   )             )</f>
        <v/>
      </c>
      <c r="AY184" t="str">
        <f>IF(Data!$L185=AY$1, "",             IF(ISERR(SEARCH(AY$1,Data!$H185)),        "",          ";" &amp; VLOOKUP(AY$1,Data!$L:$N,3, FALSE) &amp; ",""" &amp; VLOOKUP(AY$1,Data!$L:$M,2, FALSE) &amp; """;"   )             )</f>
        <v/>
      </c>
      <c r="AZ184" t="str">
        <f>IF(Data!$L185=AZ$1, "",             IF(ISERR(SEARCH(AZ$1,Data!$H185)),        "",          ";" &amp; VLOOKUP(AZ$1,Data!$L:$N,3, FALSE) &amp; ",""" &amp; VLOOKUP(AZ$1,Data!$L:$M,2, FALSE) &amp; """;"   )             )</f>
        <v/>
      </c>
      <c r="BA184" t="str">
        <f>IF(Data!$L185=BA$1, "",             IF(ISERR(SEARCH(BA$1,Data!$H185)),        "",          ";" &amp; VLOOKUP(BA$1,Data!$L:$N,3, FALSE) &amp; ",""" &amp; VLOOKUP(BA$1,Data!$L:$M,2, FALSE) &amp; """;"   )             )</f>
        <v/>
      </c>
      <c r="BB184" t="str">
        <f>IF(Data!$L185=BB$1, "",             IF(ISERR(SEARCH(BB$1,Data!$H185)),        "",          ";" &amp; VLOOKUP(BB$1,Data!$L:$N,3, FALSE) &amp; ",""" &amp; VLOOKUP(BB$1,Data!$L:$M,2, FALSE) &amp; """;"   )             )</f>
        <v/>
      </c>
      <c r="BC184" t="str">
        <f>IF(Data!$L185=BC$1, "",             IF(ISERR(SEARCH(BC$1,Data!$H185)),        "",          ";" &amp; VLOOKUP(BC$1,Data!$L:$N,3, FALSE) &amp; ",""" &amp; VLOOKUP(BC$1,Data!$L:$M,2, FALSE) &amp; """;"   )             )</f>
        <v/>
      </c>
      <c r="BD184" t="str">
        <f>IF(Data!$L185=BD$1, "",             IF(ISERR(SEARCH(BD$1,Data!$H185)),        "",          ";" &amp; VLOOKUP(BD$1,Data!$L:$N,3, FALSE) &amp; ",""" &amp; VLOOKUP(BD$1,Data!$L:$M,2, FALSE) &amp; """;"   )             )</f>
        <v/>
      </c>
      <c r="BE184" t="str">
        <f>IF(Data!$L185=BE$1, "",             IF(ISERR(SEARCH(BE$1,Data!$H185)),        "",          ";" &amp; VLOOKUP(BE$1,Data!$L:$N,3, FALSE) &amp; ",""" &amp; VLOOKUP(BE$1,Data!$L:$M,2, FALSE) &amp; """;"   )             )</f>
        <v/>
      </c>
      <c r="BF184" t="str">
        <f>IF(Data!$L185=BF$1, "",             IF(ISERR(SEARCH(BF$1,Data!$H185)),        "",          ";" &amp; VLOOKUP(BF$1,Data!$L:$N,3, FALSE) &amp; ",""" &amp; VLOOKUP(BF$1,Data!$L:$M,2, FALSE) &amp; """;"   )             )</f>
        <v/>
      </c>
      <c r="BG184" t="str">
        <f>IF(Data!$L185=BG$1, "",             IF(ISERR(SEARCH(BG$1,Data!$H185)),        "",          ";" &amp; VLOOKUP(BG$1,Data!$L:$N,3, FALSE) &amp; ",""" &amp; VLOOKUP(BG$1,Data!$L:$M,2, FALSE) &amp; """;"   )             )</f>
        <v/>
      </c>
      <c r="BH184" t="str">
        <f>IF(Data!$L185=BH$1, "",             IF(ISERR(SEARCH(BH$1,Data!$H185)),        "",          ";" &amp; VLOOKUP(BH$1,Data!$L:$N,3, FALSE) &amp; ",""" &amp; VLOOKUP(BH$1,Data!$L:$M,2, FALSE) &amp; """;"   )             )</f>
        <v/>
      </c>
      <c r="BI184" t="str">
        <f>IF(Data!$L185=BI$1, "",             IF(ISERR(SEARCH(BI$1,Data!$H185)),        "",          ";" &amp; VLOOKUP(BI$1,Data!$L:$N,3, FALSE) &amp; ",""" &amp; VLOOKUP(BI$1,Data!$L:$M,2, FALSE) &amp; """;"   )             )</f>
        <v/>
      </c>
      <c r="BJ184" t="str">
        <f>IF(Data!$L185=BJ$1, "",             IF(ISERR(SEARCH(BJ$1,Data!$H185)),        "",          ";" &amp; VLOOKUP(BJ$1,Data!$L:$N,3, FALSE) &amp; ",""" &amp; VLOOKUP(BJ$1,Data!$L:$M,2, FALSE) &amp; """;"   )             )</f>
        <v/>
      </c>
      <c r="BK184" t="str">
        <f>IF(Data!$L185=BK$1, "",             IF(ISERR(SEARCH(BK$1,Data!$H185)),        "",          ";" &amp; VLOOKUP(BK$1,Data!$L:$N,3, FALSE) &amp; ",""" &amp; VLOOKUP(BK$1,Data!$L:$M,2, FALSE) &amp; """;"   )             )</f>
        <v/>
      </c>
      <c r="BL184" t="str">
        <f>IF(Data!$L185=BL$1, "",             IF(ISERR(SEARCH(BL$1,Data!$H185)),        "",          ";" &amp; VLOOKUP(BL$1,Data!$L:$N,3, FALSE) &amp; ",""" &amp; VLOOKUP(BL$1,Data!$L:$M,2, FALSE) &amp; """;"   )             )</f>
        <v/>
      </c>
      <c r="BM184" t="str">
        <f>IF(Data!$L185=BM$1, "",             IF(ISERR(SEARCH(BM$1,Data!$H185)),        "",          ";" &amp; VLOOKUP(BM$1,Data!$L:$N,3, FALSE) &amp; ",""" &amp; VLOOKUP(BM$1,Data!$L:$M,2, FALSE) &amp; """;"   )             )</f>
        <v/>
      </c>
      <c r="BN184" t="str">
        <f>IF(Data!$L185=BN$1, "",             IF(ISERR(SEARCH(BN$1,Data!$H185)),        "",          ";" &amp; VLOOKUP(BN$1,Data!$L:$N,3, FALSE) &amp; ",""" &amp; VLOOKUP(BN$1,Data!$L:$M,2, FALSE) &amp; """;"   )             )</f>
        <v/>
      </c>
      <c r="BO184" t="str">
        <f>IF(Data!$L185=BO$1, "",             IF(ISERR(SEARCH(BO$1,Data!$H185)),        "",          ";" &amp; VLOOKUP(BO$1,Data!$L:$N,3, FALSE) &amp; ",""" &amp; VLOOKUP(BO$1,Data!$L:$M,2, FALSE) &amp; """;"   )             )</f>
        <v/>
      </c>
      <c r="BP184" t="str">
        <f>IF(Data!$L185=BP$1, "",             IF(ISERR(SEARCH(BP$1,Data!$H185)),        "",          ";" &amp; VLOOKUP(BP$1,Data!$L:$N,3, FALSE) &amp; ",""" &amp; VLOOKUP(BP$1,Data!$L:$M,2, FALSE) &amp; """;"   )             )</f>
        <v/>
      </c>
      <c r="BQ184" t="str">
        <f>IF(Data!$L185=BQ$1, "",             IF(ISERR(SEARCH(BQ$1,Data!$H185)),        "",          ";" &amp; VLOOKUP(BQ$1,Data!$L:$N,3, FALSE) &amp; ",""" &amp; VLOOKUP(BQ$1,Data!$L:$M,2, FALSE) &amp; """;"   )             )</f>
        <v/>
      </c>
      <c r="BR184" t="str">
        <f>IF(Data!$L185=BR$1, "",             IF(ISERR(SEARCH(BR$1,Data!$H185)),        "",          ";" &amp; VLOOKUP(BR$1,Data!$L:$N,3, FALSE) &amp; ",""" &amp; VLOOKUP(BR$1,Data!$L:$M,2, FALSE) &amp; """;"   )             )</f>
        <v/>
      </c>
      <c r="BS184" t="str">
        <f>IF(Data!$L185=BS$1, "",             IF(ISERR(SEARCH(BS$1,Data!$H185)),        "",          ";" &amp; VLOOKUP(BS$1,Data!$L:$N,3, FALSE) &amp; ",""" &amp; VLOOKUP(BS$1,Data!$L:$M,2, FALSE) &amp; """;"   )             )</f>
        <v/>
      </c>
      <c r="BT184" t="str">
        <f>IF(Data!$L185=BT$1, "",             IF(ISERR(SEARCH(BT$1,Data!$H185)),        "",          ";" &amp; VLOOKUP(BT$1,Data!$L:$N,3, FALSE) &amp; ",""" &amp; VLOOKUP(BT$1,Data!$L:$M,2, FALSE) &amp; """;"   )             )</f>
        <v/>
      </c>
      <c r="BU184" t="str">
        <f>IF(Data!$L185=BU$1, "",             IF(ISERR(SEARCH(BU$1,Data!$H185)),        "",          ";" &amp; VLOOKUP(BU$1,Data!$L:$N,3, FALSE) &amp; ",""" &amp; VLOOKUP(BU$1,Data!$L:$M,2, FALSE) &amp; """;"   )             )</f>
        <v/>
      </c>
      <c r="BV184" t="str">
        <f>IF(Data!$L185=BV$1, "",             IF(ISERR(SEARCH(BV$1,Data!$H185)),        "",          ";" &amp; VLOOKUP(BV$1,Data!$L:$N,3, FALSE) &amp; ",""" &amp; VLOOKUP(BV$1,Data!$L:$M,2, FALSE) &amp; """;"   )             )</f>
        <v/>
      </c>
      <c r="BW184" t="str">
        <f>IF(Data!$L185=BW$1, "",             IF(ISERR(SEARCH(BW$1,Data!$H185)),        "",          ";" &amp; VLOOKUP(BW$1,Data!$L:$N,3, FALSE) &amp; ",""" &amp; VLOOKUP(BW$1,Data!$L:$M,2, FALSE) &amp; """;"   )             )</f>
        <v>;00000000-0000-0000-0000-000000000078,"HUMAN";</v>
      </c>
      <c r="BX184" t="str">
        <f>IF(Data!$L185=BX$1, "",             IF(ISERR(SEARCH(BX$1,Data!$H185)),        "",          ";" &amp; VLOOKUP(BX$1,Data!$L:$N,3, FALSE) &amp; ",""" &amp; VLOOKUP(BX$1,Data!$L:$M,2, FALSE) &amp; """;"   )             )</f>
        <v/>
      </c>
      <c r="BY184" t="str">
        <f>IF(Data!$L185=BY$1, "",             IF(ISERR(SEARCH(BY$1,Data!$H185)),        "",          ";" &amp; VLOOKUP(BY$1,Data!$L:$N,3, FALSE) &amp; ",""" &amp; VLOOKUP(BY$1,Data!$L:$M,2, FALSE) &amp; """;"   )             )</f>
        <v/>
      </c>
      <c r="BZ184" t="str">
        <f>IF(Data!$L185=BZ$1, "",             IF(ISERR(SEARCH(BZ$1,Data!$H185)),        "",          ";" &amp; VLOOKUP(BZ$1,Data!$L:$N,3, FALSE) &amp; ",""" &amp; VLOOKUP(BZ$1,Data!$L:$M,2, FALSE) &amp; """;"   )             )</f>
        <v/>
      </c>
      <c r="CA184" t="str">
        <f>IF(Data!$L185=CA$1, "",             IF(ISERR(SEARCH(CA$1,Data!$H185)),        "",          ";" &amp; VLOOKUP(CA$1,Data!$L:$N,3, FALSE) &amp; ",""" &amp; VLOOKUP(CA$1,Data!$L:$M,2, FALSE) &amp; """;"   )             )</f>
        <v/>
      </c>
      <c r="CB184" t="str">
        <f>IF(Data!$L185=CB$1, "",             IF(ISERR(SEARCH(CB$1,Data!$H185)),        "",          ";" &amp; VLOOKUP(CB$1,Data!$L:$N,3, FALSE) &amp; ",""" &amp; VLOOKUP(CB$1,Data!$L:$M,2, FALSE) &amp; """;"   )             )</f>
        <v/>
      </c>
      <c r="CC184" t="str">
        <f>IF(Data!$L185=CC$1, "",             IF(ISERR(SEARCH(CC$1,Data!$H185)),        "",          ";" &amp; VLOOKUP(CC$1,Data!$L:$N,3, FALSE) &amp; ",""" &amp; VLOOKUP(CC$1,Data!$L:$M,2, FALSE) &amp; """;"   )             )</f>
        <v/>
      </c>
      <c r="CD184" t="str">
        <f>IF(Data!$L185=CD$1, "",             IF(ISERR(SEARCH(CD$1,Data!$H185)),        "",          ";" &amp; VLOOKUP(CD$1,Data!$L:$N,3, FALSE) &amp; ",""" &amp; VLOOKUP(CD$1,Data!$L:$M,2, FALSE) &amp; """;"   )             )</f>
        <v/>
      </c>
      <c r="CE184" t="str">
        <f>IF(Data!$L185=CE$1, "",             IF(ISERR(SEARCH(CE$1,Data!$H185)),        "",          ";" &amp; VLOOKUP(CE$1,Data!$L:$N,3, FALSE) &amp; ",""" &amp; VLOOKUP(CE$1,Data!$L:$M,2, FALSE) &amp; """;"   )             )</f>
        <v/>
      </c>
      <c r="CF184" t="str">
        <f>IF(Data!$L185=CF$1, "",             IF(ISERR(SEARCH(CF$1,Data!$H185)),        "",          ";" &amp; VLOOKUP(CF$1,Data!$L:$N,3, FALSE) &amp; ",""" &amp; VLOOKUP(CF$1,Data!$L:$M,2, FALSE) &amp; """;"   )             )</f>
        <v/>
      </c>
      <c r="CG184" t="str">
        <f>IF(Data!$L185=CG$1, "",             IF(ISERR(SEARCH(CG$1,Data!$H185)),        "",          ";" &amp; VLOOKUP(CG$1,Data!$L:$N,3, FALSE) &amp; ",""" &amp; VLOOKUP(CG$1,Data!$L:$M,2, FALSE) &amp; """;"   )             )</f>
        <v/>
      </c>
      <c r="CH184" t="str">
        <f>IF(Data!$L185=CH$1, "",             IF(ISERR(SEARCH(CH$1,Data!$H185)),        "",          ";" &amp; VLOOKUP(CH$1,Data!$L:$N,3, FALSE) &amp; ",""" &amp; VLOOKUP(CH$1,Data!$L:$M,2, FALSE) &amp; """;"   )             )</f>
        <v/>
      </c>
      <c r="CI184" t="str">
        <f>IF(Data!$L185=CI$1, "",             IF(ISERR(SEARCH(CI$1,Data!$H185)),        "",          ";" &amp; VLOOKUP(CI$1,Data!$L:$N,3, FALSE) &amp; ",""" &amp; VLOOKUP(CI$1,Data!$L:$M,2, FALSE) &amp; """;"   )             )</f>
        <v/>
      </c>
      <c r="CJ184" t="str">
        <f>IF(Data!$L185=CJ$1, "",             IF(ISERR(SEARCH(CJ$1,Data!$H185)),        "",          ";" &amp; VLOOKUP(CJ$1,Data!$L:$N,3, FALSE) &amp; ",""" &amp; VLOOKUP(CJ$1,Data!$L:$M,2, FALSE) &amp; """;"   )             )</f>
        <v/>
      </c>
      <c r="CK184" t="str">
        <f>IF(Data!$L185=CK$1, "",             IF(ISERR(SEARCH(CK$1,Data!$H185)),        "",          ";" &amp; VLOOKUP(CK$1,Data!$L:$N,3, FALSE) &amp; ",""" &amp; VLOOKUP(CK$1,Data!$L:$M,2, FALSE) &amp; """;"   )             )</f>
        <v/>
      </c>
      <c r="CL184" t="str">
        <f>IF(Data!$L185=CL$1, "",             IF(ISERR(SEARCH(CL$1,Data!$H185)),        "",          ";" &amp; VLOOKUP(CL$1,Data!$L:$N,3, FALSE) &amp; ",""" &amp; VLOOKUP(CL$1,Data!$L:$M,2, FALSE) &amp; """;"   )             )</f>
        <v/>
      </c>
      <c r="CM184" t="str">
        <f>IF(Data!$L185=CM$1, "",             IF(ISERR(SEARCH(CM$1,Data!$H185)),        "",          ";" &amp; VLOOKUP(CM$1,Data!$L:$N,3, FALSE) &amp; ",""" &amp; VLOOKUP(CM$1,Data!$L:$M,2, FALSE) &amp; """;"   )             )</f>
        <v/>
      </c>
      <c r="CN184" t="str">
        <f>IF(Data!$L185=CN$1, "",             IF(ISERR(SEARCH(CN$1,Data!$H185)),        "",          ";" &amp; VLOOKUP(CN$1,Data!$L:$N,3, FALSE) &amp; ",""" &amp; VLOOKUP(CN$1,Data!$L:$M,2, FALSE) &amp; """;"   )             )</f>
        <v>;00000000-0000-0000-0000-000000000093,"HUMAN";</v>
      </c>
      <c r="CO184" t="str">
        <f>IF(Data!$L185=CO$1, "",             IF(ISERR(SEARCH(CO$1,Data!$H185)),        "",          ";" &amp; VLOOKUP(CO$1,Data!$L:$N,3, FALSE) &amp; ",""" &amp; VLOOKUP(CO$1,Data!$L:$M,2, FALSE) &amp; """;"   )             )</f>
        <v/>
      </c>
      <c r="CP184" t="str">
        <f>IF(Data!$L185=CP$1, "",             IF(ISERR(SEARCH(CP$1,Data!$H185)),        "",          ";" &amp; VLOOKUP(CP$1,Data!$L:$N,3, FALSE) &amp; ",""" &amp; VLOOKUP(CP$1,Data!$L:$M,2, FALSE) &amp; """;"   )             )</f>
        <v/>
      </c>
      <c r="CQ184" t="str">
        <f>IF(Data!$L185=CQ$1, "",             IF(ISERR(SEARCH(CQ$1,Data!$H185)),        "",          ";" &amp; VLOOKUP(CQ$1,Data!$L:$N,3, FALSE) &amp; ",""" &amp; VLOOKUP(CQ$1,Data!$L:$M,2, FALSE) &amp; """;"   )             )</f>
        <v/>
      </c>
      <c r="CR184" t="str">
        <f>IF(Data!$L185=CR$1, "",             IF(ISERR(SEARCH(CR$1,Data!$H185)),        "",          ";" &amp; VLOOKUP(CR$1,Data!$L:$N,3, FALSE) &amp; ",""" &amp; VLOOKUP(CR$1,Data!$L:$M,2, FALSE) &amp; """;"   )             )</f>
        <v/>
      </c>
      <c r="CS184" t="str">
        <f>IF(Data!$L185=CS$1, "",             IF(ISERR(SEARCH(CS$1,Data!$H185)),        "",          ";" &amp; VLOOKUP(CS$1,Data!$L:$N,3, FALSE) &amp; ",""" &amp; VLOOKUP(CS$1,Data!$L:$M,2, FALSE) &amp; """;"   )             )</f>
        <v/>
      </c>
      <c r="CT184" t="str">
        <f>IF(Data!$L185=CT$1, "",             IF(ISERR(SEARCH(CT$1,Data!$H185)),        "",          ";" &amp; VLOOKUP(CT$1,Data!$L:$N,3, FALSE) &amp; ",""" &amp; VLOOKUP(CT$1,Data!$L:$M,2, FALSE) &amp; """;"   )             )</f>
        <v/>
      </c>
      <c r="CU184" t="str">
        <f>IF(Data!$L185=CU$1, "",             IF(ISERR(SEARCH(CU$1,Data!$H185)),        "",          ";" &amp; VLOOKUP(CU$1,Data!$L:$N,3, FALSE) &amp; ",""" &amp; VLOOKUP(CU$1,Data!$L:$M,2, FALSE) &amp; """;"   )             )</f>
        <v/>
      </c>
      <c r="CV184" t="str">
        <f>IF(Data!$L185=CV$1, "",             IF(ISERR(SEARCH(CV$1,Data!$H185)),        "",          ";" &amp; VLOOKUP(CV$1,Data!$L:$N,3, FALSE) &amp; ",""" &amp; VLOOKUP(CV$1,Data!$L:$M,2, FALSE) &amp; """;"   )             )</f>
        <v/>
      </c>
      <c r="CW184" t="str">
        <f>IF(Data!$L185=CW$1, "",             IF(ISERR(SEARCH(CW$1,Data!$H185)),        "",          ";" &amp; VLOOKUP(CW$1,Data!$L:$N,3, FALSE) &amp; ",""" &amp; VLOOKUP(CW$1,Data!$L:$M,2, FALSE) &amp; """;"   )             )</f>
        <v/>
      </c>
      <c r="CX184" t="str">
        <f>IF(Data!$L185=CX$1, "",             IF(ISERR(SEARCH(CX$1,Data!$H185)),        "",          ";" &amp; VLOOKUP(CX$1,Data!$L:$N,3, FALSE) &amp; ",""" &amp; VLOOKUP(CX$1,Data!$L:$M,2, FALSE) &amp; """;"   )             )</f>
        <v/>
      </c>
      <c r="CY184" t="str">
        <f>IF(Data!$L185=CY$1, "",             IF(ISERR(SEARCH(CY$1,Data!$H185)),        "",          ";" &amp; VLOOKUP(CY$1,Data!$L:$N,3, FALSE) &amp; ",""" &amp; VLOOKUP(CY$1,Data!$L:$M,2, FALSE) &amp; """;"   )             )</f>
        <v/>
      </c>
      <c r="CZ184" t="str">
        <f>IF(Data!$L185=CZ$1, "",             IF(ISERR(SEARCH(CZ$1,Data!$H185)),        "",          ";" &amp; VLOOKUP(CZ$1,Data!$L:$N,3, FALSE) &amp; ",""" &amp; VLOOKUP(CZ$1,Data!$L:$M,2, FALSE) &amp; """;"   )             )</f>
        <v/>
      </c>
      <c r="DA184" t="str">
        <f>IF(Data!$L185=DA$1, "",             IF(ISERR(SEARCH(DA$1,Data!$H185)),        "",          ";" &amp; VLOOKUP(DA$1,Data!$L:$N,3, FALSE) &amp; ",""" &amp; VLOOKUP(DA$1,Data!$L:$M,2, FALSE) &amp; """;"   )             )</f>
        <v/>
      </c>
      <c r="DB184" t="str">
        <f>IF(Data!$L185=DB$1, "",             IF(ISERR(SEARCH(DB$1,Data!$H185)),        "",          ";" &amp; VLOOKUP(DB$1,Data!$L:$N,3, FALSE) &amp; ",""" &amp; VLOOKUP(DB$1,Data!$L:$M,2, FALSE) &amp; """;"   )             )</f>
        <v/>
      </c>
      <c r="DC184" t="str">
        <f>IF(Data!$L185=DC$1, "",             IF(ISERR(SEARCH(DC$1,Data!$H185)),        "",          ";" &amp; VLOOKUP(DC$1,Data!$L:$N,3, FALSE) &amp; ",""" &amp; VLOOKUP(DC$1,Data!$L:$M,2, FALSE) &amp; """;"   )             )</f>
        <v/>
      </c>
      <c r="DD184" t="str">
        <f>IF(Data!$L185=DD$1, "",             IF(ISERR(SEARCH(DD$1,Data!$H185)),        "",          ";" &amp; VLOOKUP(DD$1,Data!$L:$N,3, FALSE) &amp; ",""" &amp; VLOOKUP(DD$1,Data!$L:$M,2, FALSE) &amp; """;"   )             )</f>
        <v/>
      </c>
      <c r="DE184" t="str">
        <f>IF(Data!$L185=DE$1, "",             IF(ISERR(SEARCH(DE$1,Data!$H185)),        "",          ";" &amp; VLOOKUP(DE$1,Data!$L:$N,3, FALSE) &amp; ",""" &amp; VLOOKUP(DE$1,Data!$L:$M,2, FALSE) &amp; """;"   )             )</f>
        <v/>
      </c>
      <c r="DF184" t="str">
        <f>IF(Data!$L185=DF$1, "",             IF(ISERR(SEARCH(DF$1,Data!$H185)),        "",          ";" &amp; VLOOKUP(DF$1,Data!$L:$N,3, FALSE) &amp; ",""" &amp; VLOOKUP(DF$1,Data!$L:$M,2, FALSE) &amp; """;"   )             )</f>
        <v/>
      </c>
      <c r="DG184" t="str">
        <f>IF(Data!$L185=DG$1, "",             IF(ISERR(SEARCH(DG$1,Data!$H185)),        "",          ";" &amp; VLOOKUP(DG$1,Data!$L:$N,3, FALSE) &amp; ",""" &amp; VLOOKUP(DG$1,Data!$L:$M,2, FALSE) &amp; """;"   )             )</f>
        <v/>
      </c>
      <c r="DH184" t="str">
        <f>IF(Data!$L185=DH$1, "",             IF(ISERR(SEARCH(DH$1,Data!$H185)),        "",          ";" &amp; VLOOKUP(DH$1,Data!$L:$N,3, FALSE) &amp; ",""" &amp; VLOOKUP(DH$1,Data!$L:$M,2, FALSE) &amp; """;"   )             )</f>
        <v/>
      </c>
      <c r="DI184" t="str">
        <f>IF(Data!$L185=DI$1, "",             IF(ISERR(SEARCH(DI$1,Data!$H185)),        "",          ";" &amp; VLOOKUP(DI$1,Data!$L:$N,3, FALSE) &amp; ",""" &amp; VLOOKUP(DI$1,Data!$L:$M,2, FALSE) &amp; """;"   )             )</f>
        <v/>
      </c>
      <c r="DJ184" t="str">
        <f>IF(Data!$L185=DJ$1, "",             IF(ISERR(SEARCH(DJ$1,Data!$H185)),        "",          ";" &amp; VLOOKUP(DJ$1,Data!$L:$N,3, FALSE) &amp; ",""" &amp; VLOOKUP(DJ$1,Data!$L:$M,2, FALSE) &amp; """;"   )             )</f>
        <v/>
      </c>
      <c r="DK184" t="str">
        <f>IF(Data!$L185=DK$1, "",             IF(ISERR(SEARCH(DK$1,Data!$H185)),        "",          ";" &amp; VLOOKUP(DK$1,Data!$L:$N,3, FALSE) &amp; ",""" &amp; VLOOKUP(DK$1,Data!$L:$M,2, FALSE) &amp; """;"   )             )</f>
        <v/>
      </c>
      <c r="DL184" t="str">
        <f>IF(Data!$L185=DL$1, "",             IF(ISERR(SEARCH(DL$1,Data!$H185)),        "",          ";" &amp; VLOOKUP(DL$1,Data!$L:$N,3, FALSE) &amp; ",""" &amp; VLOOKUP(DL$1,Data!$L:$M,2, FALSE) &amp; """;"   )             )</f>
        <v/>
      </c>
      <c r="DM184" t="str">
        <f>IF(Data!$L185=DM$1, "",             IF(ISERR(SEARCH(DM$1,Data!$H185)),        "",          ";" &amp; VLOOKUP(DM$1,Data!$L:$N,3, FALSE) &amp; ",""" &amp; VLOOKUP(DM$1,Data!$L:$M,2, FALSE) &amp; """;"   )             )</f>
        <v/>
      </c>
      <c r="DN184" t="str">
        <f>IF(Data!$L185=DN$1, "",             IF(ISERR(SEARCH(DN$1,Data!$H185)),        "",          ";" &amp; VLOOKUP(DN$1,Data!$L:$N,3, FALSE) &amp; ",""" &amp; VLOOKUP(DN$1,Data!$L:$M,2, FALSE) &amp; """;"   )             )</f>
        <v/>
      </c>
      <c r="DO184" t="str">
        <f>IF(Data!$L185=DO$1, "",             IF(ISERR(SEARCH(DO$1,Data!$H185)),        "",          ";" &amp; VLOOKUP(DO$1,Data!$L:$N,3, FALSE) &amp; ",""" &amp; VLOOKUP(DO$1,Data!$L:$M,2, FALSE) &amp; """;"   )             )</f>
        <v/>
      </c>
      <c r="DP184" t="str">
        <f>IF(Data!$L185=DP$1, "",             IF(ISERR(SEARCH(DP$1,Data!$H185)),        "",          ";" &amp; VLOOKUP(DP$1,Data!$L:$N,3, FALSE) &amp; ",""" &amp; VLOOKUP(DP$1,Data!$L:$M,2, FALSE) &amp; """;"   )             )</f>
        <v/>
      </c>
      <c r="DQ184" t="str">
        <f>IF(Data!$L185=DQ$1, "",             IF(ISERR(SEARCH(DQ$1,Data!$H185)),        "",          ";" &amp; VLOOKUP(DQ$1,Data!$L:$N,3, FALSE) &amp; ",""" &amp; VLOOKUP(DQ$1,Data!$L:$M,2, FALSE) &amp; """;"   )             )</f>
        <v/>
      </c>
      <c r="DR184" t="str">
        <f>IF(Data!$L185=DR$1, "",             IF(ISERR(SEARCH(DR$1,Data!$H185)),        "",          ";" &amp; VLOOKUP(DR$1,Data!$L:$N,3, FALSE) &amp; ",""" &amp; VLOOKUP(DR$1,Data!$L:$M,2, FALSE) &amp; """;"   )             )</f>
        <v/>
      </c>
      <c r="DS184" t="str">
        <f>IF(Data!$L185=DS$1, "",             IF(ISERR(SEARCH(DS$1,Data!$H185)),        "",          ";" &amp; VLOOKUP(DS$1,Data!$L:$N,3, FALSE) &amp; ",""" &amp; VLOOKUP(DS$1,Data!$L:$M,2, FALSE) &amp; """;"   )             )</f>
        <v/>
      </c>
      <c r="DT184" t="str">
        <f>IF(Data!$L185=DT$1, "",             IF(ISERR(SEARCH(DT$1,Data!$H185)),        "",          ";" &amp; VLOOKUP(DT$1,Data!$L:$N,3, FALSE) &amp; ",""" &amp; VLOOKUP(DT$1,Data!$L:$M,2, FALSE) &amp; """;"   )             )</f>
        <v/>
      </c>
      <c r="DU184" t="str">
        <f>IF(Data!$L185=DU$1, "",             IF(ISERR(SEARCH(DU$1,Data!$H185)),        "",          ";" &amp; VLOOKUP(DU$1,Data!$L:$N,3, FALSE) &amp; ",""" &amp; VLOOKUP(DU$1,Data!$L:$M,2, FALSE) &amp; """;"   )             )</f>
        <v/>
      </c>
      <c r="DV184" t="str">
        <f>IF(Data!$L185=DV$1, "",             IF(ISERR(SEARCH(DV$1,Data!$H185)),        "",          ";" &amp; VLOOKUP(DV$1,Data!$L:$N,3, FALSE) &amp; ",""" &amp; VLOOKUP(DV$1,Data!$L:$M,2, FALSE) &amp; """;"   )             )</f>
        <v/>
      </c>
      <c r="DW184" t="str">
        <f>IF(Data!$L185=DW$1, "",             IF(ISERR(SEARCH(DW$1,Data!$H185)),        "",          ";" &amp; VLOOKUP(DW$1,Data!$L:$N,3, FALSE) &amp; ",""" &amp; VLOOKUP(DW$1,Data!$L:$M,2, FALSE) &amp; """;"   )             )</f>
        <v/>
      </c>
      <c r="DX184" t="str">
        <f>IF(Data!$L185=DX$1, "",             IF(ISERR(SEARCH(DX$1,Data!$H185)),        "",          ";" &amp; VLOOKUP(DX$1,Data!$L:$N,3, FALSE) &amp; ",""" &amp; VLOOKUP(DX$1,Data!$L:$M,2, FALSE) &amp; """;"   )             )</f>
        <v/>
      </c>
      <c r="DY184" t="str">
        <f>IF(Data!$L185=DY$1, "",             IF(ISERR(SEARCH(DY$1,Data!$H185)),        "",          ";" &amp; VLOOKUP(DY$1,Data!$L:$N,3, FALSE) &amp; ",""" &amp; VLOOKUP(DY$1,Data!$L:$M,2, FALSE) &amp; """;"   )             )</f>
        <v/>
      </c>
      <c r="DZ184" t="str">
        <f>IF(Data!$L185=DZ$1, "",             IF(ISERR(SEARCH(DZ$1,Data!$H185)),        "",          ";" &amp; VLOOKUP(DZ$1,Data!$L:$N,3, FALSE) &amp; ",""" &amp; VLOOKUP(DZ$1,Data!$L:$M,2, FALSE) &amp; """;"   )             )</f>
        <v/>
      </c>
      <c r="EA184" t="str">
        <f>IF(Data!$L185=EA$1, "",             IF(ISERR(SEARCH(EA$1,Data!$H185)),        "",          ";" &amp; VLOOKUP(EA$1,Data!$L:$N,3, FALSE) &amp; ",""" &amp; VLOOKUP(EA$1,Data!$L:$M,2, FALSE) &amp; """;"   )             )</f>
        <v/>
      </c>
      <c r="EB184" t="str">
        <f>IF(Data!$L185=EB$1, "",             IF(ISERR(SEARCH(EB$1,Data!$H185)),        "",          ";" &amp; VLOOKUP(EB$1,Data!$L:$N,3, FALSE) &amp; ",""" &amp; VLOOKUP(EB$1,Data!$L:$M,2, FALSE) &amp; """;"   )             )</f>
        <v/>
      </c>
      <c r="EC184" t="str">
        <f>IF(Data!$L185=EC$1, "",             IF(ISERR(SEARCH(EC$1,Data!$H185)),        "",          ";" &amp; VLOOKUP(EC$1,Data!$L:$N,3, FALSE) &amp; ",""" &amp; VLOOKUP(EC$1,Data!$L:$M,2, FALSE) &amp; """;"   )             )</f>
        <v/>
      </c>
      <c r="ED184" t="str">
        <f>IF(Data!$L185=ED$1, "",             IF(ISERR(SEARCH(ED$1,Data!$H185)),        "",          ";" &amp; VLOOKUP(ED$1,Data!$L:$N,3, FALSE) &amp; ",""" &amp; VLOOKUP(ED$1,Data!$L:$M,2, FALSE) &amp; """;"   )             )</f>
        <v/>
      </c>
      <c r="EE184" t="str">
        <f>IF(Data!$L185=EE$1, "",             IF(ISERR(SEARCH(EE$1,Data!$H185)),        "",          ";" &amp; VLOOKUP(EE$1,Data!$L:$N,3, FALSE) &amp; ",""" &amp; VLOOKUP(EE$1,Data!$L:$M,2, FALSE) &amp; """;"   )             )</f>
        <v/>
      </c>
      <c r="EF184" t="str">
        <f>IF(Data!$L185=EF$1, "",             IF(ISERR(SEARCH(EF$1,Data!$H185)),        "",          ";" &amp; VLOOKUP(EF$1,Data!$L:$N,3, FALSE) &amp; ",""" &amp; VLOOKUP(EF$1,Data!$L:$M,2, FALSE) &amp; """;"   )             )</f>
        <v/>
      </c>
      <c r="EG184" t="str">
        <f>IF(Data!$L185=EG$1, "",             IF(ISERR(SEARCH(EG$1,Data!$H185)),        "",          ";" &amp; VLOOKUP(EG$1,Data!$L:$N,3, FALSE) &amp; ",""" &amp; VLOOKUP(EG$1,Data!$L:$M,2, FALSE) &amp; """;"   )             )</f>
        <v/>
      </c>
      <c r="EH184" t="str">
        <f>IF(Data!$L185=EH$1, "",             IF(ISERR(SEARCH(EH$1,Data!$H185)),        "",          ";" &amp; VLOOKUP(EH$1,Data!$L:$N,3, FALSE) &amp; ",""" &amp; VLOOKUP(EH$1,Data!$L:$M,2, FALSE) &amp; """;"   )             )</f>
        <v/>
      </c>
      <c r="EI184" t="str">
        <f>IF(Data!$L185=EI$1, "",             IF(ISERR(SEARCH(EI$1,Data!$H185)),        "",          ";" &amp; VLOOKUP(EI$1,Data!$L:$N,3, FALSE) &amp; ",""" &amp; VLOOKUP(EI$1,Data!$L:$M,2, FALSE) &amp; """;"   )             )</f>
        <v/>
      </c>
      <c r="EJ184" t="str">
        <f>IF(Data!$L185=EJ$1, "",             IF(ISERR(SEARCH(EJ$1,Data!$H185)),        "",          ";" &amp; VLOOKUP(EJ$1,Data!$L:$N,3, FALSE) &amp; ",""" &amp; VLOOKUP(EJ$1,Data!$L:$M,2, FALSE) &amp; """;"   )             )</f>
        <v/>
      </c>
      <c r="EK184" t="str">
        <f>IF(Data!$L185=EK$1, "",             IF(ISERR(SEARCH(EK$1,Data!$H185)),        "",          ";" &amp; VLOOKUP(EK$1,Data!$L:$N,3, FALSE) &amp; ",""" &amp; VLOOKUP(EK$1,Data!$L:$M,2, FALSE) &amp; """;"   )             )</f>
        <v/>
      </c>
      <c r="EL184" t="str">
        <f>IF(Data!$L185=EL$1, "",             IF(ISERR(SEARCH(EL$1,Data!$H185)),        "",          ";" &amp; VLOOKUP(EL$1,Data!$L:$N,3, FALSE) &amp; ",""" &amp; VLOOKUP(EL$1,Data!$L:$M,2, FALSE) &amp; """;"   )             )</f>
        <v/>
      </c>
      <c r="EM184" t="str">
        <f>IF(Data!$L185=EM$1, "",             IF(ISERR(SEARCH(EM$1,Data!$H185)),        "",          ";" &amp; VLOOKUP(EM$1,Data!$L:$N,3, FALSE) &amp; ",""" &amp; VLOOKUP(EM$1,Data!$L:$M,2, FALSE) &amp; """;"   )             )</f>
        <v/>
      </c>
      <c r="EN184" t="str">
        <f>IF(Data!$L185=EN$1, "",             IF(ISERR(SEARCH(EN$1,Data!$H185)),        "",          ";" &amp; VLOOKUP(EN$1,Data!$L:$N,3, FALSE) &amp; ",""" &amp; VLOOKUP(EN$1,Data!$L:$M,2, FALSE) &amp; """;"   )             )</f>
        <v/>
      </c>
      <c r="EO184" t="str">
        <f>IF(Data!$L185=EO$1, "",             IF(ISERR(SEARCH(EO$1,Data!$H185)),        "",          ";" &amp; VLOOKUP(EO$1,Data!$L:$N,3, FALSE) &amp; ",""" &amp; VLOOKUP(EO$1,Data!$L:$M,2, FALSE) &amp; """;"   )             )</f>
        <v/>
      </c>
      <c r="EP184" t="str">
        <f>IF(Data!$L185=EP$1, "",             IF(ISERR(SEARCH(EP$1,Data!$H185)),        "",          ";" &amp; VLOOKUP(EP$1,Data!$L:$N,3, FALSE) &amp; ",""" &amp; VLOOKUP(EP$1,Data!$L:$M,2, FALSE) &amp; """;"   )             )</f>
        <v/>
      </c>
      <c r="EQ184" t="str">
        <f>IF(Data!$L185=EQ$1, "",             IF(ISERR(SEARCH(EQ$1,Data!$H185)),        "",          ";" &amp; VLOOKUP(EQ$1,Data!$L:$N,3, FALSE) &amp; ",""" &amp; VLOOKUP(EQ$1,Data!$L:$M,2, FALSE) &amp; """;"   )             )</f>
        <v/>
      </c>
      <c r="ER184" t="str">
        <f>IF(Data!$L185=ER$1, "",             IF(ISERR(SEARCH(ER$1,Data!$H185)),        "",          ";" &amp; VLOOKUP(ER$1,Data!$L:$N,3, FALSE) &amp; ",""" &amp; VLOOKUP(ER$1,Data!$L:$M,2, FALSE) &amp; """;"   )             )</f>
        <v/>
      </c>
      <c r="ES184" t="str">
        <f>IF(Data!$L185=ES$1, "",             IF(ISERR(SEARCH(ES$1,Data!$H185)),        "",          ";" &amp; VLOOKUP(ES$1,Data!$L:$N,3, FALSE) &amp; ",""" &amp; VLOOKUP(ES$1,Data!$L:$M,2, FALSE) &amp; """;"   )             )</f>
        <v/>
      </c>
      <c r="ET184" t="str">
        <f>IF(Data!$L185=ET$1, "",             IF(ISERR(SEARCH(ET$1,Data!$H185)),        "",          ";" &amp; VLOOKUP(ET$1,Data!$L:$N,3, FALSE) &amp; ",""" &amp; VLOOKUP(ET$1,Data!$L:$M,2, FALSE) &amp; """;"   )             )</f>
        <v/>
      </c>
      <c r="EU184" t="str">
        <f>IF(Data!$L185=EU$1, "",             IF(ISERR(SEARCH(EU$1,Data!$H185)),        "",          ";" &amp; VLOOKUP(EU$1,Data!$L:$N,3, FALSE) &amp; ",""" &amp; VLOOKUP(EU$1,Data!$L:$M,2, FALSE) &amp; """;"   )             )</f>
        <v/>
      </c>
      <c r="EV184" t="str">
        <f>IF(Data!$L185=EV$1, "",             IF(ISERR(SEARCH(EV$1,Data!$H185)),        "",          ";" &amp; VLOOKUP(EV$1,Data!$L:$N,3, FALSE) &amp; ",""" &amp; VLOOKUP(EV$1,Data!$L:$M,2, FALSE) &amp; """;"   )             )</f>
        <v/>
      </c>
      <c r="EW184" t="str">
        <f>IF(Data!$L185=EW$1, "",             IF(ISERR(SEARCH(EW$1,Data!$H185)),        "",          ";" &amp; VLOOKUP(EW$1,Data!$L:$N,3, FALSE) &amp; ",""" &amp; VLOOKUP(EW$1,Data!$L:$M,2, FALSE) &amp; """;"   )             )</f>
        <v/>
      </c>
      <c r="EX184" t="str">
        <f>IF(Data!$L185=EX$1, "",             IF(ISERR(SEARCH(EX$1,Data!$H185)),        "",          ";" &amp; VLOOKUP(EX$1,Data!$L:$N,3, FALSE) &amp; ",""" &amp; VLOOKUP(EX$1,Data!$L:$M,2, FALSE) &amp; """;"   )             )</f>
        <v/>
      </c>
      <c r="EY184" t="str">
        <f>IF(Data!$L185=EY$1, "",             IF(ISERR(SEARCH(EY$1,Data!$H185)),        "",          ";" &amp; VLOOKUP(EY$1,Data!$L:$N,3, FALSE) &amp; ",""" &amp; VLOOKUP(EY$1,Data!$L:$M,2, FALSE) &amp; """;"   )             )</f>
        <v/>
      </c>
      <c r="EZ184" t="str">
        <f>IF(Data!$L185=EZ$1, "",             IF(ISERR(SEARCH(EZ$1,Data!$H185)),        "",          ";" &amp; VLOOKUP(EZ$1,Data!$L:$N,3, FALSE) &amp; ",""" &amp; VLOOKUP(EZ$1,Data!$L:$M,2, FALSE) &amp; """;"   )             )</f>
        <v/>
      </c>
      <c r="FA184" t="str">
        <f>IF(Data!$L185=FA$1, "",             IF(ISERR(SEARCH(FA$1,Data!$H185)),        "",          ";" &amp; VLOOKUP(FA$1,Data!$L:$N,3, FALSE) &amp; ",""" &amp; VLOOKUP(FA$1,Data!$L:$M,2, FALSE) &amp; """;"   )             )</f>
        <v/>
      </c>
      <c r="FB184" t="str">
        <f>IF(Data!$L185=FB$1, "",             IF(ISERR(SEARCH(FB$1,Data!$H185)),        "",          ";" &amp; VLOOKUP(FB$1,Data!$L:$N,3, FALSE) &amp; ",""" &amp; VLOOKUP(FB$1,Data!$L:$M,2, FALSE) &amp; """;"   )             )</f>
        <v/>
      </c>
      <c r="FC184" t="str">
        <f>IF(Data!$L185=FC$1, "",             IF(ISERR(SEARCH(FC$1,Data!$H185)),        "",          ";" &amp; VLOOKUP(FC$1,Data!$L:$N,3, FALSE) &amp; ",""" &amp; VLOOKUP(FC$1,Data!$L:$M,2, FALSE) &amp; """;"   )             )</f>
        <v/>
      </c>
      <c r="FD184" t="str">
        <f>IF(Data!$L185=FD$1, "",             IF(ISERR(SEARCH(FD$1,Data!$H185)),        "",          ";" &amp; VLOOKUP(FD$1,Data!$L:$N,3, FALSE) &amp; ",""" &amp; VLOOKUP(FD$1,Data!$L:$M,2, FALSE) &amp; """;"   )             )</f>
        <v/>
      </c>
      <c r="FE184" t="str">
        <f>IF(Data!$L185=FE$1, "",             IF(ISERR(SEARCH(FE$1,Data!$H185)),        "",          ";" &amp; VLOOKUP(FE$1,Data!$L:$N,3, FALSE) &amp; ",""" &amp; VLOOKUP(FE$1,Data!$L:$M,2, FALSE) &amp; """;"   )             )</f>
        <v/>
      </c>
      <c r="FF184" t="str">
        <f>IF(Data!$L185=FF$1, "",             IF(ISERR(SEARCH(FF$1,Data!$H185)),        "",          ";" &amp; VLOOKUP(FF$1,Data!$L:$N,3, FALSE) &amp; ",""" &amp; VLOOKUP(FF$1,Data!$L:$M,2, FALSE) &amp; """;"   )             )</f>
        <v/>
      </c>
      <c r="FG184" t="str">
        <f>IF(Data!$L185=FG$1, "",             IF(ISERR(SEARCH(FG$1,Data!$H185)),        "",          ";" &amp; VLOOKUP(FG$1,Data!$L:$N,3, FALSE) &amp; ",""" &amp; VLOOKUP(FG$1,Data!$L:$M,2, FALSE) &amp; """;"   )             )</f>
        <v/>
      </c>
      <c r="FH184" t="str">
        <f>IF(Data!$L185=FH$1, "",             IF(ISERR(SEARCH(FH$1,Data!$H185)),        "",          ";" &amp; VLOOKUP(FH$1,Data!$L:$N,3, FALSE) &amp; ",""" &amp; VLOOKUP(FH$1,Data!$L:$M,2, FALSE) &amp; """;"   )             )</f>
        <v/>
      </c>
      <c r="FI184" t="str">
        <f>IF(Data!$L185=FI$1, "",             IF(ISERR(SEARCH(FI$1,Data!$H185)),        "",          ";" &amp; VLOOKUP(FI$1,Data!$L:$N,3, FALSE) &amp; ",""" &amp; VLOOKUP(FI$1,Data!$L:$M,2, FALSE) &amp; """;"   )             )</f>
        <v/>
      </c>
      <c r="FJ184" t="str">
        <f>IF(Data!$L185=FJ$1, "",             IF(ISERR(SEARCH(FJ$1,Data!$H185)),        "",          ";" &amp; VLOOKUP(FJ$1,Data!$L:$N,3, FALSE) &amp; ",""" &amp; VLOOKUP(FJ$1,Data!$L:$M,2, FALSE) &amp; """;"   )             )</f>
        <v/>
      </c>
      <c r="FK184" t="str">
        <f>IF(Data!$L185=FK$1, "",             IF(ISERR(SEARCH(FK$1,Data!$H185)),        "",          ";" &amp; VLOOKUP(FK$1,Data!$L:$N,3, FALSE) &amp; ",""" &amp; VLOOKUP(FK$1,Data!$L:$M,2, FALSE) &amp; """;"   )             )</f>
        <v/>
      </c>
      <c r="FL184" t="str">
        <f>IF(Data!$L185=FL$1, "",             IF(ISERR(SEARCH(FL$1,Data!$H185)),        "",          ";" &amp; VLOOKUP(FL$1,Data!$L:$N,3, FALSE) &amp; ",""" &amp; VLOOKUP(FL$1,Data!$L:$M,2, FALSE) &amp; """;"   )             )</f>
        <v/>
      </c>
      <c r="FM184" t="str">
        <f>IF(Data!$L185=FM$1, "",             IF(ISERR(SEARCH(FM$1,Data!$H185)),        "",          ";" &amp; VLOOKUP(FM$1,Data!$L:$N,3, FALSE) &amp; ",""" &amp; VLOOKUP(FM$1,Data!$L:$M,2, FALSE) &amp; """;"   )             )</f>
        <v/>
      </c>
      <c r="FN184" t="str">
        <f>IF(Data!$L185=FN$1, "",             IF(ISERR(SEARCH(FN$1,Data!$H185)),        "",          ";" &amp; VLOOKUP(FN$1,Data!$L:$N,3, FALSE) &amp; ",""" &amp; VLOOKUP(FN$1,Data!$L:$M,2, FALSE) &amp; """;"   )             )</f>
        <v/>
      </c>
      <c r="FO184" t="str">
        <f>IF(Data!$L185=FO$1, "",             IF(ISERR(SEARCH(FO$1,Data!$H185)),        "",          ";" &amp; VLOOKUP(FO$1,Data!$L:$N,3, FALSE) &amp; ",""" &amp; VLOOKUP(FO$1,Data!$L:$M,2, FALSE) &amp; """;"   )             )</f>
        <v/>
      </c>
      <c r="FP184" t="str">
        <f>IF(Data!$L185=FP$1, "",             IF(ISERR(SEARCH(FP$1,Data!$H185)),        "",          ";" &amp; VLOOKUP(FP$1,Data!$L:$N,3, FALSE) &amp; ",""" &amp; VLOOKUP(FP$1,Data!$L:$M,2, FALSE) &amp; """;"   )             )</f>
        <v/>
      </c>
      <c r="FQ184" t="str">
        <f>IF(Data!$L185=FQ$1, "",             IF(ISERR(SEARCH(FQ$1,Data!$H185)),        "",          ";" &amp; VLOOKUP(FQ$1,Data!$L:$N,3, FALSE) &amp; ",""" &amp; VLOOKUP(FQ$1,Data!$L:$M,2, FALSE) &amp; """;"   )             )</f>
        <v/>
      </c>
      <c r="FR184" t="str">
        <f>IF(Data!$L185=FR$1, "",             IF(ISERR(SEARCH(FR$1,Data!$H185)),        "",          ";" &amp; VLOOKUP(FR$1,Data!$L:$N,3, FALSE) &amp; ",""" &amp; VLOOKUP(FR$1,Data!$L:$M,2, FALSE) &amp; """;"   )             )</f>
        <v/>
      </c>
      <c r="FS184" t="str">
        <f>IF(Data!$L185=FS$1, "",             IF(ISERR(SEARCH(FS$1,Data!$H185)),        "",          ";" &amp; VLOOKUP(FS$1,Data!$L:$N,3, FALSE) &amp; ",""" &amp; VLOOKUP(FS$1,Data!$L:$M,2, FALSE) &amp; """;"   )             )</f>
        <v/>
      </c>
      <c r="FT184" t="str">
        <f>IF(Data!$L185=FT$1, "",             IF(ISERR(SEARCH(FT$1,Data!$H185)),        "",          ";" &amp; VLOOKUP(FT$1,Data!$L:$N,3, FALSE) &amp; ",""" &amp; VLOOKUP(FT$1,Data!$L:$M,2, FALSE) &amp; """;"   )             )</f>
        <v/>
      </c>
      <c r="FU184" t="str">
        <f>IF(Data!$L185=FU$1, "",             IF(ISERR(SEARCH(FU$1,Data!$H185)),        "",          ";" &amp; VLOOKUP(FU$1,Data!$L:$N,3, FALSE) &amp; ",""" &amp; VLOOKUP(FU$1,Data!$L:$M,2, FALSE) &amp; """;"   )             )</f>
        <v/>
      </c>
      <c r="FV184" t="str">
        <f>IF(Data!$L185=FV$1, "",             IF(ISERR(SEARCH(FV$1,Data!$H185)),        "",          ";" &amp; VLOOKUP(FV$1,Data!$L:$N,3, FALSE) &amp; ",""" &amp; VLOOKUP(FV$1,Data!$L:$M,2, FALSE) &amp; """;"   )             )</f>
        <v/>
      </c>
      <c r="FW184" t="str">
        <f>IF(Data!$L185=FW$1, "",             IF(ISERR(SEARCH(FW$1,Data!$H185)),        "",          ";" &amp; VLOOKUP(FW$1,Data!$L:$N,3, FALSE) &amp; ",""" &amp; VLOOKUP(FW$1,Data!$L:$M,2, FALSE) &amp; """;"   )             )</f>
        <v/>
      </c>
      <c r="FX184" t="str">
        <f>IF(Data!$L185=FX$1, "",             IF(ISERR(SEARCH(FX$1,Data!$H185)),        "",          ";" &amp; VLOOKUP(FX$1,Data!$L:$N,3, FALSE) &amp; ",""" &amp; VLOOKUP(FX$1,Data!$L:$M,2, FALSE) &amp; """;"   )             )</f>
        <v/>
      </c>
      <c r="FY184" t="str">
        <f>IF(Data!$L185=FY$1, "",             IF(ISERR(SEARCH(FY$1,Data!$H185)),        "",          ";" &amp; VLOOKUP(FY$1,Data!$L:$N,3, FALSE) &amp; ",""" &amp; VLOOKUP(FY$1,Data!$L:$M,2, FALSE) &amp; """;"   )             )</f>
        <v/>
      </c>
      <c r="FZ184" t="str">
        <f>IF(Data!$L185=FZ$1, "",             IF(ISERR(SEARCH(FZ$1,Data!$H185)),        "",          ";" &amp; VLOOKUP(FZ$1,Data!$L:$N,3, FALSE) &amp; ",""" &amp; VLOOKUP(FZ$1,Data!$L:$M,2, FALSE) &amp; """;"   )             )</f>
        <v/>
      </c>
      <c r="GA184" t="str">
        <f>IF(Data!$L185=GA$1, "",             IF(ISERR(SEARCH(GA$1,Data!$H185)),        "",          ";" &amp; VLOOKUP(GA$1,Data!$L:$N,3, FALSE) &amp; ",""" &amp; VLOOKUP(GA$1,Data!$L:$M,2, FALSE) &amp; """;"   )             )</f>
        <v/>
      </c>
      <c r="GB184" t="str">
        <f>IF(Data!$L185=GB$1, "",             IF(ISERR(SEARCH(GB$1,Data!$H185)),        "",          ";" &amp; VLOOKUP(GB$1,Data!$L:$N,3, FALSE) &amp; ",""" &amp; VLOOKUP(GB$1,Data!$L:$M,2, FALSE) &amp; """;"   )             )</f>
        <v/>
      </c>
      <c r="GC184" t="str">
        <f>IF(Data!$L185=GC$1, "",             IF(ISERR(SEARCH(GC$1,Data!$H185)),        "",          ";" &amp; VLOOKUP(GC$1,Data!$L:$N,3, FALSE) &amp; ",""" &amp; VLOOKUP(GC$1,Data!$L:$M,2, FALSE) &amp; """;"   )             )</f>
        <v/>
      </c>
      <c r="GD184" t="str">
        <f>IF(Data!$L185=GD$1, "",             IF(ISERR(SEARCH(GD$1,Data!$H185)),        "",          ";" &amp; VLOOKUP(GD$1,Data!$L:$N,3, FALSE) &amp; ",""" &amp; VLOOKUP(GD$1,Data!$L:$M,2, FALSE) &amp; """;"   )             )</f>
        <v/>
      </c>
      <c r="GE184" t="str">
        <f>IF(Data!$L185=GE$1, "",             IF(ISERR(SEARCH(GE$1,Data!$H185)),        "",          ";" &amp; VLOOKUP(GE$1,Data!$L:$N,3, FALSE) &amp; ",""" &amp; VLOOKUP(GE$1,Data!$L:$M,2, FALSE) &amp; """;"   )             )</f>
        <v/>
      </c>
      <c r="GF184" t="str">
        <f>IF(Data!$L185=GF$1, "",             IF(ISERR(SEARCH(GF$1,Data!$H185)),        "",          ";" &amp; VLOOKUP(GF$1,Data!$L:$N,3, FALSE) &amp; ",""" &amp; VLOOKUP(GF$1,Data!$L:$M,2, FALSE) &amp; """;"   )             )</f>
        <v/>
      </c>
      <c r="GG184" t="str">
        <f>IF(Data!$L185=GG$1, "",             IF(ISERR(SEARCH(GG$1,Data!$H185)),        "",          ";" &amp; VLOOKUP(GG$1,Data!$L:$N,3, FALSE) &amp; ",""" &amp; VLOOKUP(GG$1,Data!$L:$M,2, FALSE) &amp; """;"   )             )</f>
        <v/>
      </c>
      <c r="GH184" t="str">
        <f>IF(Data!$L185=GH$1, "",             IF(ISERR(SEARCH(GH$1,Data!$H185)),        "",          ";" &amp; VLOOKUP(GH$1,Data!$L:$N,3, FALSE) &amp; ",""" &amp; VLOOKUP(GH$1,Data!$L:$M,2, FALSE) &amp; """;"   )             )</f>
        <v/>
      </c>
      <c r="GI184" t="str">
        <f>IF(Data!$L185=GI$1, "",             IF(ISERR(SEARCH(GI$1,Data!$H185)),        "",          ";" &amp; VLOOKUP(GI$1,Data!$L:$N,3, FALSE) &amp; ",""" &amp; VLOOKUP(GI$1,Data!$L:$M,2, FALSE) &amp; """;"   )             )</f>
        <v/>
      </c>
      <c r="GJ184" t="str">
        <f>IF(Data!$L185=GJ$1, "",             IF(ISERR(SEARCH(GJ$1,Data!$H185)),        "",          ";" &amp; VLOOKUP(GJ$1,Data!$L:$N,3, FALSE) &amp; ",""" &amp; VLOOKUP(GJ$1,Data!$L:$M,2, FALSE) &amp; """;"   )             )</f>
        <v/>
      </c>
      <c r="GK184" t="str">
        <f>IF(Data!$L185=GK$1, "",             IF(ISERR(SEARCH(GK$1,Data!$H185)),        "",          ";" &amp; VLOOKUP(GK$1,Data!$L:$N,3, FALSE) &amp; ",""" &amp; VLOOKUP(GK$1,Data!$L:$M,2, FALSE) &amp; """;"   )             )</f>
        <v/>
      </c>
      <c r="GL184" t="str">
        <f>IF(Data!$L185=GL$1, "",             IF(ISERR(SEARCH(GL$1,Data!$H185)),        "",          ";" &amp; VLOOKUP(GL$1,Data!$L:$N,3, FALSE) &amp; ",""" &amp; VLOOKUP(GL$1,Data!$L:$M,2, FALSE) &amp; """;"   )             )</f>
        <v/>
      </c>
      <c r="GM184" t="str">
        <f>IF(Data!$L185=GM$1, "",             IF(ISERR(SEARCH(GM$1,Data!$H185)),        "",          ";" &amp; VLOOKUP(GM$1,Data!$L:$N,3, FALSE) &amp; ",""" &amp; VLOOKUP(GM$1,Data!$L:$M,2, FALSE) &amp; """;"   )             )</f>
        <v/>
      </c>
      <c r="GN184" t="str">
        <f>IF(Data!$L185=GN$1, "",             IF(ISERR(SEARCH(GN$1,Data!$H185)),        "",          ";" &amp; VLOOKUP(GN$1,Data!$L:$N,3, FALSE) &amp; ",""" &amp; VLOOKUP(GN$1,Data!$L:$M,2, FALSE) &amp; """;"   )             )</f>
        <v/>
      </c>
      <c r="GO184" t="str">
        <f>IF(Data!$L185=GO$1, "",             IF(ISERR(SEARCH(GO$1,Data!$H185)),        "",          ";" &amp; VLOOKUP(GO$1,Data!$L:$N,3, FALSE) &amp; ",""" &amp; VLOOKUP(GO$1,Data!$L:$M,2, FALSE) &amp; """;"   )             )</f>
        <v/>
      </c>
      <c r="GP184" t="str">
        <f>IF(Data!$L185=GP$1, "",             IF(ISERR(SEARCH(GP$1,Data!$H185)),        "",          ";" &amp; VLOOKUP(GP$1,Data!$L:$N,3, FALSE) &amp; ",""" &amp; VLOOKUP(GP$1,Data!$L:$M,2, FALSE) &amp; """;"   )             )</f>
        <v/>
      </c>
      <c r="GQ184" t="str">
        <f>IF(Data!$L185=GQ$1, "",             IF(ISERR(SEARCH(GQ$1,Data!$H185)),        "",          ";" &amp; VLOOKUP(GQ$1,Data!$L:$N,3, FALSE) &amp; ",""" &amp; VLOOKUP(GQ$1,Data!$L:$M,2, FALSE) &amp; """;"   )             )</f>
        <v/>
      </c>
      <c r="GR184" t="str">
        <f>IF(Data!$L185=GR$1, "",             IF(ISERR(SEARCH(GR$1,Data!$H185)),        "",          ";" &amp; VLOOKUP(GR$1,Data!$L:$N,3, FALSE) &amp; ",""" &amp; VLOOKUP(GR$1,Data!$L:$M,2, FALSE) &amp; """;"   )             )</f>
        <v/>
      </c>
      <c r="GS184" t="str">
        <f>IF(Data!$L185=GS$1, "",             IF(ISERR(SEARCH(GS$1,Data!$H185)),        "",          ";" &amp; VLOOKUP(GS$1,Data!$L:$N,3, FALSE) &amp; ",""" &amp; VLOOKUP(GS$1,Data!$L:$M,2, FALSE) &amp; """;"   )             )</f>
        <v/>
      </c>
      <c r="GT184" t="str">
        <f>IF(Data!$L185=GT$1, "",             IF(ISERR(SEARCH(GT$1,Data!$H185)),        "",          ";" &amp; VLOOKUP(GT$1,Data!$L:$N,3, FALSE) &amp; ",""" &amp; VLOOKUP(GT$1,Data!$L:$M,2, FALSE) &amp; """;"   )             )</f>
        <v/>
      </c>
      <c r="GU184" t="str">
        <f>IF(Data!$L185=GU$1, "",             IF(ISERR(SEARCH(GU$1,Data!$H185)),        "",          ";" &amp; VLOOKUP(GU$1,Data!$L:$N,3, FALSE) &amp; ",""" &amp; VLOOKUP(GU$1,Data!$L:$M,2, FALSE) &amp; """;"   )             )</f>
        <v/>
      </c>
      <c r="GV184" t="str">
        <f>IF(Data!$L185=GV$1, "",             IF(ISERR(SEARCH(GV$1,Data!$H185)),        "",          ";" &amp; VLOOKUP(GV$1,Data!$L:$N,3, FALSE) &amp; ",""" &amp; VLOOKUP(GV$1,Data!$L:$M,2, FALSE) &amp; """;"   )             )</f>
        <v/>
      </c>
      <c r="GW184" t="str">
        <f>IF(Data!$L185=GW$1, "",             IF(ISERR(SEARCH(GW$1,Data!$H185)),        "",          ";" &amp; VLOOKUP(GW$1,Data!$L:$N,3, FALSE) &amp; ",""" &amp; VLOOKUP(GW$1,Data!$L:$M,2, FALSE) &amp; """;"   )             )</f>
        <v/>
      </c>
      <c r="GX184" t="str">
        <f>IF(Data!$L185=GX$1, "",             IF(ISERR(SEARCH(GX$1,Data!$H185)),        "",          ";" &amp; VLOOKUP(GX$1,Data!$L:$N,3, FALSE) &amp; ",""" &amp; VLOOKUP(GX$1,Data!$L:$M,2, FALSE) &amp; """;"   )             )</f>
        <v/>
      </c>
      <c r="GY184" t="str">
        <f>IF(Data!$L185=GY$1, "",             IF(ISERR(SEARCH(GY$1,Data!$H185)),        "",          ";" &amp; VLOOKUP(GY$1,Data!$L:$N,3, FALSE) &amp; ",""" &amp; VLOOKUP(GY$1,Data!$L:$M,2, FALSE) &amp; """;"   )             )</f>
        <v/>
      </c>
      <c r="GZ184" t="str">
        <f>IF(Data!$L185=GZ$1, "",             IF(ISERR(SEARCH(GZ$1,Data!$H185)),        "",          ";" &amp; VLOOKUP(GZ$1,Data!$L:$N,3, FALSE) &amp; ",""" &amp; VLOOKUP(GZ$1,Data!$L:$M,2, FALSE) &amp; """;"   )             )</f>
        <v/>
      </c>
      <c r="HA184" t="str">
        <f>IF(Data!$L185=HA$1, "",             IF(ISERR(SEARCH(HA$1,Data!$H185)),        "",          ";" &amp; VLOOKUP(HA$1,Data!$L:$N,3, FALSE) &amp; ",""" &amp; VLOOKUP(HA$1,Data!$L:$M,2, FALSE) &amp; """;"   )             )</f>
        <v/>
      </c>
      <c r="HB184" t="str">
        <f>IF(Data!$L185=HB$1, "",             IF(ISERR(SEARCH(HB$1,Data!$H185)),        "",          ";" &amp; VLOOKUP(HB$1,Data!$L:$N,3, FALSE) &amp; ",""" &amp; VLOOKUP(HB$1,Data!$L:$M,2, FALSE) &amp; """;"   )             )</f>
        <v/>
      </c>
      <c r="HC184" t="str">
        <f>IF(Data!$L185=HC$1, "",             IF(ISERR(SEARCH(HC$1,Data!$H185)),        "",          ";" &amp; VLOOKUP(HC$1,Data!$L:$N,3, FALSE) &amp; ",""" &amp; VLOOKUP(HC$1,Data!$L:$M,2, FALSE) &amp; """;"   )             )</f>
        <v/>
      </c>
      <c r="HD184" t="str">
        <f>IF(Data!$L185=HD$1, "",             IF(ISERR(SEARCH(HD$1,Data!$H185)),        "",          ";" &amp; VLOOKUP(HD$1,Data!$L:$N,3, FALSE) &amp; ",""" &amp; VLOOKUP(HD$1,Data!$L:$M,2, FALSE) &amp; """;"   )             )</f>
        <v/>
      </c>
      <c r="HE184" t="str">
        <f>IF(Data!$L185=HE$1, "",             IF(ISERR(SEARCH(HE$1,Data!$H185)),        "",          ";" &amp; VLOOKUP(HE$1,Data!$L:$N,3, FALSE) &amp; ",""" &amp; VLOOKUP(HE$1,Data!$L:$M,2, FALSE) &amp; """;"   )             )</f>
        <v/>
      </c>
      <c r="HF184" t="str">
        <f>IF(Data!$L185=HF$1, "",             IF(ISERR(SEARCH(HF$1,Data!$H185)),        "",          ";" &amp; VLOOKUP(HF$1,Data!$L:$N,3, FALSE) &amp; ",""" &amp; VLOOKUP(HF$1,Data!$L:$M,2, FALSE) &amp; """;"   )             )</f>
        <v/>
      </c>
      <c r="HG184" t="str">
        <f>IF(Data!$L185=HG$1, "",             IF(ISERR(SEARCH(HG$1,Data!$H185)),        "",          ";" &amp; VLOOKUP(HG$1,Data!$L:$N,3, FALSE) &amp; ",""" &amp; VLOOKUP(HG$1,Data!$L:$M,2, FALSE) &amp; """;"   )             )</f>
        <v/>
      </c>
      <c r="HH184" t="str">
        <f>IF(Data!$L185=HH$1, "",             IF(ISERR(SEARCH(HH$1,Data!$H185)),        "",          ";" &amp; VLOOKUP(HH$1,Data!$L:$N,3, FALSE) &amp; ",""" &amp; VLOOKUP(HH$1,Data!$L:$M,2, FALSE) &amp; """;"   )             )</f>
        <v/>
      </c>
      <c r="HI184" t="str">
        <f>IF(Data!$L185=HI$1, "",             IF(ISERR(SEARCH(HI$1,Data!$H185)),        "",          ";" &amp; VLOOKUP(HI$1,Data!$L:$N,3, FALSE) &amp; ",""" &amp; VLOOKUP(HI$1,Data!$L:$M,2, FALSE) &amp; """;"   )             )</f>
        <v/>
      </c>
      <c r="HJ184" t="str">
        <f>IF(Data!$L185=HJ$1, "",             IF(ISERR(SEARCH(HJ$1,Data!$H185)),        "",          ";" &amp; VLOOKUP(HJ$1,Data!$L:$N,3, FALSE) &amp; ",""" &amp; VLOOKUP(HJ$1,Data!$L:$M,2, FALSE) &amp; """;"   )             )</f>
        <v/>
      </c>
      <c r="HK184" t="str">
        <f>IF(Data!$L185=HK$1, "",             IF(ISERR(SEARCH(HK$1,Data!$H185)),        "",          ";" &amp; VLOOKUP(HK$1,Data!$L:$N,3, FALSE) &amp; ",""" &amp; VLOOKUP(HK$1,Data!$L:$M,2, FALSE) &amp; """;"   )             )</f>
        <v/>
      </c>
      <c r="HL184" t="str">
        <f>IF(Data!$L185=HL$1, "",             IF(ISERR(SEARCH(HL$1,Data!$H185)),        "",          ";" &amp; VLOOKUP(HL$1,Data!$L:$N,3, FALSE) &amp; ",""" &amp; VLOOKUP(HL$1,Data!$L:$M,2, FALSE) &amp; """;"   )             )</f>
        <v/>
      </c>
      <c r="HM184" t="str">
        <f>IF(Data!$L185=HM$1, "",             IF(ISERR(SEARCH(HM$1,Data!$H185)),        "",          ";" &amp; VLOOKUP(HM$1,Data!$L:$N,3, FALSE) &amp; ",""" &amp; VLOOKUP(HM$1,Data!$L:$M,2, FALSE) &amp; """;"   )             )</f>
        <v/>
      </c>
      <c r="HN184" t="str">
        <f>IF(Data!$L185=HN$1, "",             IF(ISERR(SEARCH(HN$1,Data!$H185)),        "",          ";" &amp; VLOOKUP(HN$1,Data!$L:$N,3, FALSE) &amp; ",""" &amp; VLOOKUP(HN$1,Data!$L:$M,2, FALSE) &amp; """;"   )             )</f>
        <v/>
      </c>
      <c r="HO184" t="str">
        <f>IF(Data!$L185=HO$1, "",             IF(ISERR(SEARCH(HO$1,Data!$H185)),        "",          ";" &amp; VLOOKUP(HO$1,Data!$L:$N,3, FALSE) &amp; ",""" &amp; VLOOKUP(HO$1,Data!$L:$M,2, FALSE) &amp; """;"   )             )</f>
        <v/>
      </c>
      <c r="HP184" t="str">
        <f>IF(Data!$L185=HP$1, "",             IF(ISERR(SEARCH(HP$1,Data!$H185)),        "",          ";" &amp; VLOOKUP(HP$1,Data!$L:$N,3, FALSE) &amp; ",""" &amp; VLOOKUP(HP$1,Data!$L:$M,2, FALSE) &amp; """;"   )             )</f>
        <v/>
      </c>
      <c r="HQ184" t="str">
        <f>IF(Data!$L185=HQ$1, "",             IF(ISERR(SEARCH(HQ$1,Data!$H185)),        "",          ";" &amp; VLOOKUP(HQ$1,Data!$L:$N,3, FALSE) &amp; ",""" &amp; VLOOKUP(HQ$1,Data!$L:$M,2, FALSE) &amp; """;"   )             )</f>
        <v/>
      </c>
      <c r="HR184" t="str">
        <f>IF(Data!$L185=HR$1, "",             IF(ISERR(SEARCH(HR$1,Data!$H185)),        "",          ";" &amp; VLOOKUP(HR$1,Data!$L:$N,3, FALSE) &amp; ",""" &amp; VLOOKUP(HR$1,Data!$L:$M,2, FALSE) &amp; """;"   )             )</f>
        <v/>
      </c>
      <c r="HS184" t="str">
        <f>IF(Data!$L185=HS$1, "",             IF(ISERR(SEARCH(HS$1,Data!$H185)),        "",          ";" &amp; VLOOKUP(HS$1,Data!$L:$N,3, FALSE) &amp; ",""" &amp; VLOOKUP(HS$1,Data!$L:$M,2, FALSE) &amp; """;"   )             )</f>
        <v/>
      </c>
      <c r="HT184" t="str">
        <f>IF(Data!$L185=HT$1, "",             IF(ISERR(SEARCH(HT$1,Data!$H185)),        "",          ";" &amp; VLOOKUP(HT$1,Data!$L:$N,3, FALSE) &amp; ",""" &amp; VLOOKUP(HT$1,Data!$L:$M,2, FALSE) &amp; """;"   )             )</f>
        <v/>
      </c>
      <c r="HU184" t="str">
        <f>IF(Data!$L185=HU$1, "",             IF(ISERR(SEARCH(HU$1,Data!$H185)),        "",          ";" &amp; VLOOKUP(HU$1,Data!$L:$N,3, FALSE) &amp; ",""" &amp; VLOOKUP(HU$1,Data!$L:$M,2, FALSE) &amp; """;"   )             )</f>
        <v/>
      </c>
      <c r="HV184" t="str">
        <f>IF(Data!$L185=HV$1, "",             IF(ISERR(SEARCH(HV$1,Data!$H185)),        "",          ";" &amp; VLOOKUP(HV$1,Data!$L:$N,3, FALSE) &amp; ",""" &amp; VLOOKUP(HV$1,Data!$L:$M,2, FALSE) &amp; """;"   )             )</f>
        <v/>
      </c>
      <c r="HW184" t="str">
        <f>IF(Data!$L185=HW$1, "",             IF(ISERR(SEARCH(HW$1,Data!$H185)),        "",          ";" &amp; VLOOKUP(HW$1,Data!$L:$N,3, FALSE) &amp; ",""" &amp; VLOOKUP(HW$1,Data!$L:$M,2, FALSE) &amp; """;"   )             )</f>
        <v/>
      </c>
      <c r="HX184" t="str">
        <f>IF(Data!$L185=HX$1, "",             IF(ISERR(SEARCH(HX$1,Data!$H185)),        "",          ";" &amp; VLOOKUP(HX$1,Data!$L:$N,3, FALSE) &amp; ",""" &amp; VLOOKUP(HX$1,Data!$L:$M,2, FALSE) &amp; """;"   )             )</f>
        <v/>
      </c>
      <c r="HY184" t="str">
        <f>IF(Data!$L185=HY$1, "",             IF(ISERR(SEARCH(HY$1,Data!$H185)),        "",          ";" &amp; VLOOKUP(HY$1,Data!$L:$N,3, FALSE) &amp; ",""" &amp; VLOOKUP(HY$1,Data!$L:$M,2, FALSE) &amp; """;"   )             )</f>
        <v/>
      </c>
      <c r="HZ184" t="str">
        <f>IF(Data!$L185=HZ$1, "",             IF(ISERR(SEARCH(HZ$1,Data!$H185)),        "",          ";" &amp; VLOOKUP(HZ$1,Data!$L:$N,3, FALSE) &amp; ",""" &amp; VLOOKUP(HZ$1,Data!$L:$M,2, FALSE) &amp; """;"   )             )</f>
        <v/>
      </c>
      <c r="IA184" t="str">
        <f>IF(Data!$L185=IA$1, "",             IF(ISERR(SEARCH(IA$1,Data!$H185)),        "",          ";" &amp; VLOOKUP(IA$1,Data!$L:$N,3, FALSE) &amp; ",""" &amp; VLOOKUP(IA$1,Data!$L:$M,2, FALSE) &amp; """;"   )             )</f>
        <v/>
      </c>
      <c r="IB184" t="str">
        <f>IF(Data!$L185=IB$1, "",             IF(ISERR(SEARCH(IB$1,Data!$H185)),        "",          ";" &amp; VLOOKUP(IB$1,Data!$L:$N,3, FALSE) &amp; ",""" &amp; VLOOKUP(IB$1,Data!$L:$M,2, FALSE) &amp; """;"   )             )</f>
        <v/>
      </c>
      <c r="IC184" t="str">
        <f>IF(Data!$L185=IC$1, "",             IF(ISERR(SEARCH(IC$1,Data!$H185)),        "",          ";" &amp; VLOOKUP(IC$1,Data!$L:$N,3, FALSE) &amp; ",""" &amp; VLOOKUP(IC$1,Data!$L:$M,2, FALSE) &amp; """;"   )             )</f>
        <v/>
      </c>
      <c r="ID184" t="str">
        <f>IF(Data!$L185=ID$1, "",             IF(ISERR(SEARCH(ID$1,Data!$H185)),        "",          ";" &amp; VLOOKUP(ID$1,Data!$L:$N,3, FALSE) &amp; ",""" &amp; VLOOKUP(ID$1,Data!$L:$M,2, FALSE) &amp; """;"   )             )</f>
        <v/>
      </c>
      <c r="IE184" t="str">
        <f>IF(Data!$L185=IE$1, "",             IF(ISERR(SEARCH(IE$1,Data!$H185)),        "",          ";" &amp; VLOOKUP(IE$1,Data!$L:$N,3, FALSE) &amp; ",""" &amp; VLOOKUP(IE$1,Data!$L:$M,2, FALSE) &amp; """;"   )             )</f>
        <v/>
      </c>
      <c r="IF184" t="str">
        <f>IF(Data!$L185=IF$1, "",             IF(ISERR(SEARCH(IF$1,Data!$H185)),        "",          ";" &amp; VLOOKUP(IF$1,Data!$L:$N,3, FALSE) &amp; ",""" &amp; VLOOKUP(IF$1,Data!$L:$M,2, FALSE) &amp; """;"   )             )</f>
        <v/>
      </c>
      <c r="IG184" t="str">
        <f>IF(Data!$L185=IG$1, "",             IF(ISERR(SEARCH(IG$1,Data!$H185)),        "",          ";" &amp; VLOOKUP(IG$1,Data!$L:$N,3, FALSE) &amp; ",""" &amp; VLOOKUP(IG$1,Data!$L:$M,2, FALSE) &amp; """;"   )             )</f>
        <v/>
      </c>
      <c r="IH184" t="str">
        <f>IF(Data!$L185=IH$1, "",             IF(ISERR(SEARCH(IH$1,Data!$H185)),        "",          ";" &amp; VLOOKUP(IH$1,Data!$L:$N,3, FALSE) &amp; ",""" &amp; VLOOKUP(IH$1,Data!$L:$M,2, FALSE) &amp; """;"   )             )</f>
        <v/>
      </c>
      <c r="II184" t="str">
        <f>IF(Data!$L185=II$1, "",             IF(ISERR(SEARCH(II$1,Data!$H185)),        "",          ";" &amp; VLOOKUP(II$1,Data!$L:$N,3, FALSE) &amp; ",""" &amp; VLOOKUP(II$1,Data!$L:$M,2, FALSE) &amp; """;"   )             )</f>
        <v/>
      </c>
    </row>
    <row r="185" spans="1:243" x14ac:dyDescent="0.3">
      <c r="A185" t="str">
        <f>Data!L186</f>
        <v>Anakin Solo</v>
      </c>
      <c r="B185" s="15" t="str">
        <f>VLOOKUP(Tableau36[[#This Row],[Character]],Data!L:N,3,FALSE)</f>
        <v>00000000-0000-0000-0000-000000000184</v>
      </c>
      <c r="C185" s="15" t="str">
        <f>VLOOKUP(Tableau36[[#This Row],[Character]],Data!L:M,2,FALSE)</f>
        <v>HUMAN</v>
      </c>
      <c r="D185" s="15" t="str">
        <f>SUBSTITUTE(     SUBSTITUTE(Tableau36[[#This Row],[character_id,character_type,friend_id,friend_type]],",""DROID""",""),    ",""HUMAN""", "")</f>
        <v>00000000-0000-0000-0000-000000000184,00000000-0000-0000-0000-000000000180/00000000-0000-0000-0000-000000000184,00000000-0000-0000-0000-000000000185</v>
      </c>
      <c r="E185" s="15" t="str">
        <f>IF(Tableau36[[#This Row],[With char''s id]] = "", "",    MID(Tableau36[[#This Row],[With char''s id]], 2, LEN(Tableau36[[#This Row],[With char''s id]])-1))</f>
        <v>00000000-0000-0000-0000-000000000184,"HUMAN",00000000-0000-0000-0000-000000000180,"HUMAN"/00000000-0000-0000-0000-000000000184,"HUMAN",00000000-0000-0000-0000-000000000185,"HUMAN"</v>
      </c>
      <c r="F185" s="15" t="str">
        <f>SUBSTITUTE(Tableau36[[#This Row],[List of friend''s id]],  "/",    "/" &amp; Tableau36[[#This Row],[Character''s id]] &amp; ",""" &amp; Tableau36[[#This Row],[Type]] &amp; """,")</f>
        <v>/00000000-0000-0000-0000-000000000184,"HUMAN",00000000-0000-0000-0000-000000000180,"HUMAN"/00000000-0000-0000-0000-000000000184,"HUMAN",00000000-0000-0000-0000-000000000185,"HUMAN"</v>
      </c>
      <c r="G185" t="str">
        <f>IF( Tableau36[[#This Row],[removed double semi-colon]]="", "", "/" &amp; MID(Tableau36[[#This Row],[removed double semi-colon]],2,LEN(Tableau36[[#This Row],[removed double semi-colon]]) - 2) )</f>
        <v>/00000000-0000-0000-0000-000000000180,"HUMAN"/00000000-0000-0000-0000-000000000185,"HUMAN"</v>
      </c>
      <c r="H185" t="str">
        <f>SUBSTITUTE(Tableau36[[#This Row],[Concatenation]],";;","/")</f>
        <v>;00000000-0000-0000-0000-000000000180,"HUMAN"/00000000-0000-0000-0000-000000000185,"HUMAN";</v>
      </c>
      <c r="I185" t="str">
        <f>friends!M185&amp; friends!N185&amp; friends!O185&amp; friends!P185&amp; friends!Q185&amp; friends!R185&amp; friends!S185&amp; friends!T185&amp; friends!U185&amp; friends!V185&amp; friends!W185&amp; friends!X185&amp; friends!Y185&amp; friends!Z185&amp; friends!AA185&amp; friends!AB185&amp; friends!AC185&amp; friends!AD185&amp; friends!AE185&amp; friends!AF185&amp; friends!AG185&amp; friends!AH185&amp; friends!AI185&amp; friends!AJ185&amp; friends!AK185&amp; friends!AL185&amp; friends!AM185&amp; friends!AN185&amp; friends!AO185&amp; friends!AP185&amp; friends!AQ185&amp; friends!AR185&amp; friends!AS185&amp; friends!AT185&amp; friends!AU185&amp; friends!AV185&amp; friends!AW185&amp; friends!AX185&amp; friends!AY185&amp; friends!AZ185&amp; friends!BA185&amp; friends!BB185&amp; friends!BC185&amp; friends!BD185&amp; friends!BE185&amp; friends!BF185&amp; friends!BG185&amp; friends!BH185&amp; friends!BI185&amp; friends!BJ185&amp; friends!BK185&amp; friends!BL185&amp; friends!BM185&amp; friends!BN185&amp; friends!BO185&amp; friends!BP185&amp; friends!BQ185&amp; friends!BR185&amp; friends!BS185&amp; friends!BT185&amp; friends!BU185&amp; friends!BV185&amp; friends!BW185&amp; friends!BX185&amp; friends!BY185&amp; friends!BZ185&amp; friends!CA185&amp; friends!CB185&amp; friends!CC185&amp; friends!CD185&amp; friends!CE185&amp; friends!CF185&amp; friends!CG185&amp; friends!CH185&amp; friends!CI185&amp; friends!CJ185&amp; friends!CK185&amp; friends!CL185&amp; friends!CM185&amp; friends!CN185&amp; friends!CO185&amp; friends!CP185&amp; friends!CQ185&amp; friends!CR185&amp; friends!CS185&amp; friends!CT185&amp; friends!CU185&amp; friends!CV185&amp; friends!CW185&amp; friends!CX185&amp; friends!CY185&amp; friends!CZ185&amp; friends!DA185&amp; friends!DB185&amp; friends!DC185&amp; friends!DD185&amp; friends!DE185&amp; friends!DF185&amp; friends!DG185&amp; friends!DH185&amp; friends!DI185&amp; friends!DJ185&amp; friends!DK185&amp; friends!DL185&amp; friends!DM185&amp; friends!DN185&amp; friends!DO185&amp; friends!DP185&amp; friends!DQ185&amp; friends!DR185&amp; friends!DS185&amp; friends!DT185&amp; friends!DU185&amp; friends!DV185&amp; friends!DW185&amp; friends!DX185&amp; friends!DY185&amp; friends!DZ185&amp; friends!EA185&amp; friends!EB185&amp; friends!EC185&amp; friends!ED185&amp; friends!EE185&amp; friends!EF185&amp; friends!EG185&amp; friends!EH185&amp; friends!EI185&amp; friends!EJ185&amp; friends!EK185&amp; friends!EL185&amp; friends!EM185&amp; friends!EN185&amp; friends!EO185&amp; friends!EP185&amp; friends!EQ185&amp; friends!ER185&amp; friends!ES185&amp; friends!ET185&amp; friends!EU185&amp; friends!EV185&amp; friends!EW185&amp; friends!EX185&amp; friends!EY185&amp; friends!EZ185&amp; friends!FA185&amp; friends!FB185&amp; friends!FC185&amp; friends!FD185&amp; friends!FE185&amp; friends!FF185&amp; friends!FG185&amp; friends!FH185&amp; friends!FI185&amp; friends!FJ185&amp; friends!FK185&amp; friends!FL185&amp; friends!FM185&amp; friends!FN185&amp; friends!FO185&amp; friends!FP185&amp; friends!FQ185&amp; friends!FR185&amp; friends!FS185&amp; friends!FT185&amp; friends!FU185&amp; friends!FV185&amp; friends!FW185&amp; friends!FX185&amp; friends!FY185&amp; friends!FZ185&amp; friends!GA185&amp; friends!GB185&amp; friends!GC185&amp; friends!GD185&amp; friends!GE185&amp; friends!GF185&amp; friends!GG185&amp; friends!GH185&amp; friends!GI185&amp; friends!GJ185&amp; friends!GK185&amp; friends!GL185&amp; friends!GM185&amp; friends!GN185&amp; friends!GO185&amp; friends!GP185&amp; friends!GQ185&amp; friends!GR185&amp; friends!GS185&amp; friends!GT185&amp; friends!GU185&amp; friends!GV185&amp; friends!GW185&amp; friends!GX185&amp; friends!GY185&amp; friends!GZ185&amp; friends!HA185&amp; friends!HB185&amp; friends!HC185&amp; friends!HD185&amp; friends!HE185&amp; friends!HF185&amp; friends!HG185&amp; friends!HH185&amp; friends!HI185&amp; friends!HJ185&amp; friends!HK185&amp; friends!HL185&amp; friends!HM185&amp; friends!HN185&amp; friends!HO185&amp; friends!HP185&amp; friends!HQ185&amp; friends!HR185&amp; friends!HS185&amp; friends!HT185&amp; friends!HU185&amp; friends!HV185&amp; friends!HW185&amp; friends!HX185&amp; friends!HY185&amp; friends!HZ185&amp; friends!IA185&amp; friends!IB185&amp; friends!IC185&amp; friends!ID185&amp; friends!IE185&amp; friends!IF185&amp; friends!IG185&amp; friends!IH185&amp; friends!II185</f>
        <v>;00000000-0000-0000-0000-000000000180,"HUMAN";;00000000-0000-0000-0000-000000000185,"HUMAN";</v>
      </c>
      <c r="M185" t="str">
        <f>IF(Data!$L186=M$1, "",             IF(ISERR(SEARCH(M$1,Data!$H186)),        "",          ";" &amp; VLOOKUP(M$1,Data!$L:$N,3, FALSE) &amp; ",""" &amp; VLOOKUP(M$1,Data!$L:$M,2, FALSE) &amp; """;"   )             )</f>
        <v/>
      </c>
      <c r="N185" t="str">
        <f>IF(Data!$L186=N$1, "",             IF(ISERR(SEARCH(N$1,Data!$H186)),        "",          ";" &amp; VLOOKUP(N$1,Data!$L:$N,3, FALSE) &amp; ",""" &amp; VLOOKUP(N$1,Data!$L:$M,2, FALSE) &amp; """;"   )             )</f>
        <v/>
      </c>
      <c r="O185" t="str">
        <f>IF(Data!$L186=O$1, "",             IF(ISERR(SEARCH(O$1,Data!$H186)),        "",          ";" &amp; VLOOKUP(O$1,Data!$L:$N,3, FALSE) &amp; ",""" &amp; VLOOKUP(O$1,Data!$L:$M,2, FALSE) &amp; """;"   )             )</f>
        <v/>
      </c>
      <c r="P185" t="str">
        <f>IF(Data!$L186=P$1, "",             IF(ISERR(SEARCH(P$1,Data!$H186)),        "",          ";" &amp; VLOOKUP(P$1,Data!$L:$N,3, FALSE) &amp; ",""" &amp; VLOOKUP(P$1,Data!$L:$M,2, FALSE) &amp; """;"   )             )</f>
        <v/>
      </c>
      <c r="Q185" t="str">
        <f>IF(Data!$L186=Q$1, "",             IF(ISERR(SEARCH(Q$1,Data!$H186)),        "",          ";" &amp; VLOOKUP(Q$1,Data!$L:$N,3, FALSE) &amp; ",""" &amp; VLOOKUP(Q$1,Data!$L:$M,2, FALSE) &amp; """;"   )             )</f>
        <v/>
      </c>
      <c r="R185" t="str">
        <f>IF(Data!$L186=R$1, "",             IF(ISERR(SEARCH(R$1,Data!$H186)),        "",          ";" &amp; VLOOKUP(R$1,Data!$L:$N,3, FALSE) &amp; ",""" &amp; VLOOKUP(R$1,Data!$L:$M,2, FALSE) &amp; """;"   )             )</f>
        <v/>
      </c>
      <c r="S185" t="str">
        <f>IF(Data!$L186=S$1, "",             IF(ISERR(SEARCH(S$1,Data!$H186)),        "",          ";" &amp; VLOOKUP(S$1,Data!$L:$N,3, FALSE) &amp; ",""" &amp; VLOOKUP(S$1,Data!$L:$M,2, FALSE) &amp; """;"   )             )</f>
        <v/>
      </c>
      <c r="T185" t="str">
        <f>IF(Data!$L186=T$1, "",             IF(ISERR(SEARCH(T$1,Data!$H186)),        "",          ";" &amp; VLOOKUP(T$1,Data!$L:$N,3, FALSE) &amp; ",""" &amp; VLOOKUP(T$1,Data!$L:$M,2, FALSE) &amp; """;"   )             )</f>
        <v/>
      </c>
      <c r="U185" t="str">
        <f>IF(Data!$L186=U$1, "",             IF(ISERR(SEARCH(U$1,Data!$H186)),        "",          ";" &amp; VLOOKUP(U$1,Data!$L:$N,3, FALSE) &amp; ",""" &amp; VLOOKUP(U$1,Data!$L:$M,2, FALSE) &amp; """;"   )             )</f>
        <v/>
      </c>
      <c r="V185" t="str">
        <f>IF(Data!$L186=V$1, "",             IF(ISERR(SEARCH(V$1,Data!$H186)),        "",          ";" &amp; VLOOKUP(V$1,Data!$L:$N,3, FALSE) &amp; ",""" &amp; VLOOKUP(V$1,Data!$L:$M,2, FALSE) &amp; """;"   )             )</f>
        <v/>
      </c>
      <c r="W185" t="str">
        <f>IF(Data!$L186=W$1, "",             IF(ISERR(SEARCH(W$1,Data!$H186)),        "",          ";" &amp; VLOOKUP(W$1,Data!$L:$N,3, FALSE) &amp; ",""" &amp; VLOOKUP(W$1,Data!$L:$M,2, FALSE) &amp; """;"   )             )</f>
        <v/>
      </c>
      <c r="X185" t="str">
        <f>IF(Data!$L186=X$1, "",             IF(ISERR(SEARCH(X$1,Data!$H186)),        "",          ";" &amp; VLOOKUP(X$1,Data!$L:$N,3, FALSE) &amp; ",""" &amp; VLOOKUP(X$1,Data!$L:$M,2, FALSE) &amp; """;"   )             )</f>
        <v/>
      </c>
      <c r="Y185" t="str">
        <f>IF(Data!$L186=Y$1, "",             IF(ISERR(SEARCH(Y$1,Data!$H186)),        "",          ";" &amp; VLOOKUP(Y$1,Data!$L:$N,3, FALSE) &amp; ",""" &amp; VLOOKUP(Y$1,Data!$L:$M,2, FALSE) &amp; """;"   )             )</f>
        <v/>
      </c>
      <c r="Z185" t="str">
        <f>IF(Data!$L186=Z$1, "",             IF(ISERR(SEARCH(Z$1,Data!$H186)),        "",          ";" &amp; VLOOKUP(Z$1,Data!$L:$N,3, FALSE) &amp; ",""" &amp; VLOOKUP(Z$1,Data!$L:$M,2, FALSE) &amp; """;"   )             )</f>
        <v/>
      </c>
      <c r="AA185" t="str">
        <f>IF(Data!$L186=AA$1, "",             IF(ISERR(SEARCH(AA$1,Data!$H186)),        "",          ";" &amp; VLOOKUP(AA$1,Data!$L:$N,3, FALSE) &amp; ",""" &amp; VLOOKUP(AA$1,Data!$L:$M,2, FALSE) &amp; """;"   )             )</f>
        <v/>
      </c>
      <c r="AB185" t="str">
        <f>IF(Data!$L186=AB$1, "",             IF(ISERR(SEARCH(AB$1,Data!$H186)),        "",          ";" &amp; VLOOKUP(AB$1,Data!$L:$N,3, FALSE) &amp; ",""" &amp; VLOOKUP(AB$1,Data!$L:$M,2, FALSE) &amp; """;"   )             )</f>
        <v/>
      </c>
      <c r="AC185" t="str">
        <f>IF(Data!$L186=AC$1, "",             IF(ISERR(SEARCH(AC$1,Data!$H186)),        "",          ";" &amp; VLOOKUP(AC$1,Data!$L:$N,3, FALSE) &amp; ",""" &amp; VLOOKUP(AC$1,Data!$L:$M,2, FALSE) &amp; """;"   )             )</f>
        <v/>
      </c>
      <c r="AD185" t="str">
        <f>IF(Data!$L186=AD$1, "",             IF(ISERR(SEARCH(AD$1,Data!$H186)),        "",          ";" &amp; VLOOKUP(AD$1,Data!$L:$N,3, FALSE) &amp; ",""" &amp; VLOOKUP(AD$1,Data!$L:$M,2, FALSE) &amp; """;"   )             )</f>
        <v/>
      </c>
      <c r="AE185" t="str">
        <f>IF(Data!$L186=AE$1, "",             IF(ISERR(SEARCH(AE$1,Data!$H186)),        "",          ";" &amp; VLOOKUP(AE$1,Data!$L:$N,3, FALSE) &amp; ",""" &amp; VLOOKUP(AE$1,Data!$L:$M,2, FALSE) &amp; """;"   )             )</f>
        <v/>
      </c>
      <c r="AF185" t="str">
        <f>IF(Data!$L186=AF$1, "",             IF(ISERR(SEARCH(AF$1,Data!$H186)),        "",          ";" &amp; VLOOKUP(AF$1,Data!$L:$N,3, FALSE) &amp; ",""" &amp; VLOOKUP(AF$1,Data!$L:$M,2, FALSE) &amp; """;"   )             )</f>
        <v/>
      </c>
      <c r="AG185" t="str">
        <f>IF(Data!$L186=AG$1, "",             IF(ISERR(SEARCH(AG$1,Data!$H186)),        "",          ";" &amp; VLOOKUP(AG$1,Data!$L:$N,3, FALSE) &amp; ",""" &amp; VLOOKUP(AG$1,Data!$L:$M,2, FALSE) &amp; """;"   )             )</f>
        <v/>
      </c>
      <c r="AH185" t="str">
        <f>IF(Data!$L186=AH$1, "",             IF(ISERR(SEARCH(AH$1,Data!$H186)),        "",          ";" &amp; VLOOKUP(AH$1,Data!$L:$N,3, FALSE) &amp; ",""" &amp; VLOOKUP(AH$1,Data!$L:$M,2, FALSE) &amp; """;"   )             )</f>
        <v/>
      </c>
      <c r="AI185" t="str">
        <f>IF(Data!$L186=AI$1, "",             IF(ISERR(SEARCH(AI$1,Data!$H186)),        "",          ";" &amp; VLOOKUP(AI$1,Data!$L:$N,3, FALSE) &amp; ",""" &amp; VLOOKUP(AI$1,Data!$L:$M,2, FALSE) &amp; """;"   )             )</f>
        <v/>
      </c>
      <c r="AJ185" t="str">
        <f>IF(Data!$L186=AJ$1, "",             IF(ISERR(SEARCH(AJ$1,Data!$H186)),        "",          ";" &amp; VLOOKUP(AJ$1,Data!$L:$N,3, FALSE) &amp; ",""" &amp; VLOOKUP(AJ$1,Data!$L:$M,2, FALSE) &amp; """;"   )             )</f>
        <v/>
      </c>
      <c r="AK185" t="str">
        <f>IF(Data!$L186=AK$1, "",             IF(ISERR(SEARCH(AK$1,Data!$H186)),        "",          ";" &amp; VLOOKUP(AK$1,Data!$L:$N,3, FALSE) &amp; ",""" &amp; VLOOKUP(AK$1,Data!$L:$M,2, FALSE) &amp; """;"   )             )</f>
        <v/>
      </c>
      <c r="AL185" t="str">
        <f>IF(Data!$L186=AL$1, "",             IF(ISERR(SEARCH(AL$1,Data!$H186)),        "",          ";" &amp; VLOOKUP(AL$1,Data!$L:$N,3, FALSE) &amp; ",""" &amp; VLOOKUP(AL$1,Data!$L:$M,2, FALSE) &amp; """;"   )             )</f>
        <v/>
      </c>
      <c r="AM185" t="str">
        <f>IF(Data!$L186=AM$1, "",             IF(ISERR(SEARCH(AM$1,Data!$H186)),        "",          ";" &amp; VLOOKUP(AM$1,Data!$L:$N,3, FALSE) &amp; ",""" &amp; VLOOKUP(AM$1,Data!$L:$M,2, FALSE) &amp; """;"   )             )</f>
        <v/>
      </c>
      <c r="AN185" t="str">
        <f>IF(Data!$L186=AN$1, "",             IF(ISERR(SEARCH(AN$1,Data!$H186)),        "",          ";" &amp; VLOOKUP(AN$1,Data!$L:$N,3, FALSE) &amp; ",""" &amp; VLOOKUP(AN$1,Data!$L:$M,2, FALSE) &amp; """;"   )             )</f>
        <v/>
      </c>
      <c r="AO185" t="str">
        <f>IF(Data!$L186=AO$1, "",             IF(ISERR(SEARCH(AO$1,Data!$H186)),        "",          ";" &amp; VLOOKUP(AO$1,Data!$L:$N,3, FALSE) &amp; ",""" &amp; VLOOKUP(AO$1,Data!$L:$M,2, FALSE) &amp; """;"   )             )</f>
        <v/>
      </c>
      <c r="AP185" t="str">
        <f>IF(Data!$L186=AP$1, "",             IF(ISERR(SEARCH(AP$1,Data!$H186)),        "",          ";" &amp; VLOOKUP(AP$1,Data!$L:$N,3, FALSE) &amp; ",""" &amp; VLOOKUP(AP$1,Data!$L:$M,2, FALSE) &amp; """;"   )             )</f>
        <v/>
      </c>
      <c r="AQ185" t="str">
        <f>IF(Data!$L186=AQ$1, "",             IF(ISERR(SEARCH(AQ$1,Data!$H186)),        "",          ";" &amp; VLOOKUP(AQ$1,Data!$L:$N,3, FALSE) &amp; ",""" &amp; VLOOKUP(AQ$1,Data!$L:$M,2, FALSE) &amp; """;"   )             )</f>
        <v/>
      </c>
      <c r="AR185" t="str">
        <f>IF(Data!$L186=AR$1, "",             IF(ISERR(SEARCH(AR$1,Data!$H186)),        "",          ";" &amp; VLOOKUP(AR$1,Data!$L:$N,3, FALSE) &amp; ",""" &amp; VLOOKUP(AR$1,Data!$L:$M,2, FALSE) &amp; """;"   )             )</f>
        <v/>
      </c>
      <c r="AS185" t="str">
        <f>IF(Data!$L186=AS$1, "",             IF(ISERR(SEARCH(AS$1,Data!$H186)),        "",          ";" &amp; VLOOKUP(AS$1,Data!$L:$N,3, FALSE) &amp; ",""" &amp; VLOOKUP(AS$1,Data!$L:$M,2, FALSE) &amp; """;"   )             )</f>
        <v/>
      </c>
      <c r="AT185" t="str">
        <f>IF(Data!$L186=AT$1, "",             IF(ISERR(SEARCH(AT$1,Data!$H186)),        "",          ";" &amp; VLOOKUP(AT$1,Data!$L:$N,3, FALSE) &amp; ",""" &amp; VLOOKUP(AT$1,Data!$L:$M,2, FALSE) &amp; """;"   )             )</f>
        <v/>
      </c>
      <c r="AU185" t="str">
        <f>IF(Data!$L186=AU$1, "",             IF(ISERR(SEARCH(AU$1,Data!$H186)),        "",          ";" &amp; VLOOKUP(AU$1,Data!$L:$N,3, FALSE) &amp; ",""" &amp; VLOOKUP(AU$1,Data!$L:$M,2, FALSE) &amp; """;"   )             )</f>
        <v/>
      </c>
      <c r="AV185" t="str">
        <f>IF(Data!$L186=AV$1, "",             IF(ISERR(SEARCH(AV$1,Data!$H186)),        "",          ";" &amp; VLOOKUP(AV$1,Data!$L:$N,3, FALSE) &amp; ",""" &amp; VLOOKUP(AV$1,Data!$L:$M,2, FALSE) &amp; """;"   )             )</f>
        <v/>
      </c>
      <c r="AW185" t="str">
        <f>IF(Data!$L186=AW$1, "",             IF(ISERR(SEARCH(AW$1,Data!$H186)),        "",          ";" &amp; VLOOKUP(AW$1,Data!$L:$N,3, FALSE) &amp; ",""" &amp; VLOOKUP(AW$1,Data!$L:$M,2, FALSE) &amp; """;"   )             )</f>
        <v/>
      </c>
      <c r="AX185" t="str">
        <f>IF(Data!$L186=AX$1, "",             IF(ISERR(SEARCH(AX$1,Data!$H186)),        "",          ";" &amp; VLOOKUP(AX$1,Data!$L:$N,3, FALSE) &amp; ",""" &amp; VLOOKUP(AX$1,Data!$L:$M,2, FALSE) &amp; """;"   )             )</f>
        <v/>
      </c>
      <c r="AY185" t="str">
        <f>IF(Data!$L186=AY$1, "",             IF(ISERR(SEARCH(AY$1,Data!$H186)),        "",          ";" &amp; VLOOKUP(AY$1,Data!$L:$N,3, FALSE) &amp; ",""" &amp; VLOOKUP(AY$1,Data!$L:$M,2, FALSE) &amp; """;"   )             )</f>
        <v/>
      </c>
      <c r="AZ185" t="str">
        <f>IF(Data!$L186=AZ$1, "",             IF(ISERR(SEARCH(AZ$1,Data!$H186)),        "",          ";" &amp; VLOOKUP(AZ$1,Data!$L:$N,3, FALSE) &amp; ",""" &amp; VLOOKUP(AZ$1,Data!$L:$M,2, FALSE) &amp; """;"   )             )</f>
        <v/>
      </c>
      <c r="BA185" t="str">
        <f>IF(Data!$L186=BA$1, "",             IF(ISERR(SEARCH(BA$1,Data!$H186)),        "",          ";" &amp; VLOOKUP(BA$1,Data!$L:$N,3, FALSE) &amp; ",""" &amp; VLOOKUP(BA$1,Data!$L:$M,2, FALSE) &amp; """;"   )             )</f>
        <v/>
      </c>
      <c r="BB185" t="str">
        <f>IF(Data!$L186=BB$1, "",             IF(ISERR(SEARCH(BB$1,Data!$H186)),        "",          ";" &amp; VLOOKUP(BB$1,Data!$L:$N,3, FALSE) &amp; ",""" &amp; VLOOKUP(BB$1,Data!$L:$M,2, FALSE) &amp; """;"   )             )</f>
        <v/>
      </c>
      <c r="BC185" t="str">
        <f>IF(Data!$L186=BC$1, "",             IF(ISERR(SEARCH(BC$1,Data!$H186)),        "",          ";" &amp; VLOOKUP(BC$1,Data!$L:$N,3, FALSE) &amp; ",""" &amp; VLOOKUP(BC$1,Data!$L:$M,2, FALSE) &amp; """;"   )             )</f>
        <v/>
      </c>
      <c r="BD185" t="str">
        <f>IF(Data!$L186=BD$1, "",             IF(ISERR(SEARCH(BD$1,Data!$H186)),        "",          ";" &amp; VLOOKUP(BD$1,Data!$L:$N,3, FALSE) &amp; ",""" &amp; VLOOKUP(BD$1,Data!$L:$M,2, FALSE) &amp; """;"   )             )</f>
        <v/>
      </c>
      <c r="BE185" t="str">
        <f>IF(Data!$L186=BE$1, "",             IF(ISERR(SEARCH(BE$1,Data!$H186)),        "",          ";" &amp; VLOOKUP(BE$1,Data!$L:$N,3, FALSE) &amp; ",""" &amp; VLOOKUP(BE$1,Data!$L:$M,2, FALSE) &amp; """;"   )             )</f>
        <v/>
      </c>
      <c r="BF185" t="str">
        <f>IF(Data!$L186=BF$1, "",             IF(ISERR(SEARCH(BF$1,Data!$H186)),        "",          ";" &amp; VLOOKUP(BF$1,Data!$L:$N,3, FALSE) &amp; ",""" &amp; VLOOKUP(BF$1,Data!$L:$M,2, FALSE) &amp; """;"   )             )</f>
        <v/>
      </c>
      <c r="BG185" t="str">
        <f>IF(Data!$L186=BG$1, "",             IF(ISERR(SEARCH(BG$1,Data!$H186)),        "",          ";" &amp; VLOOKUP(BG$1,Data!$L:$N,3, FALSE) &amp; ",""" &amp; VLOOKUP(BG$1,Data!$L:$M,2, FALSE) &amp; """;"   )             )</f>
        <v/>
      </c>
      <c r="BH185" t="str">
        <f>IF(Data!$L186=BH$1, "",             IF(ISERR(SEARCH(BH$1,Data!$H186)),        "",          ";" &amp; VLOOKUP(BH$1,Data!$L:$N,3, FALSE) &amp; ",""" &amp; VLOOKUP(BH$1,Data!$L:$M,2, FALSE) &amp; """;"   )             )</f>
        <v/>
      </c>
      <c r="BI185" t="str">
        <f>IF(Data!$L186=BI$1, "",             IF(ISERR(SEARCH(BI$1,Data!$H186)),        "",          ";" &amp; VLOOKUP(BI$1,Data!$L:$N,3, FALSE) &amp; ",""" &amp; VLOOKUP(BI$1,Data!$L:$M,2, FALSE) &amp; """;"   )             )</f>
        <v/>
      </c>
      <c r="BJ185" t="str">
        <f>IF(Data!$L186=BJ$1, "",             IF(ISERR(SEARCH(BJ$1,Data!$H186)),        "",          ";" &amp; VLOOKUP(BJ$1,Data!$L:$N,3, FALSE) &amp; ",""" &amp; VLOOKUP(BJ$1,Data!$L:$M,2, FALSE) &amp; """;"   )             )</f>
        <v/>
      </c>
      <c r="BK185" t="str">
        <f>IF(Data!$L186=BK$1, "",             IF(ISERR(SEARCH(BK$1,Data!$H186)),        "",          ";" &amp; VLOOKUP(BK$1,Data!$L:$N,3, FALSE) &amp; ",""" &amp; VLOOKUP(BK$1,Data!$L:$M,2, FALSE) &amp; """;"   )             )</f>
        <v/>
      </c>
      <c r="BL185" t="str">
        <f>IF(Data!$L186=BL$1, "",             IF(ISERR(SEARCH(BL$1,Data!$H186)),        "",          ";" &amp; VLOOKUP(BL$1,Data!$L:$N,3, FALSE) &amp; ",""" &amp; VLOOKUP(BL$1,Data!$L:$M,2, FALSE) &amp; """;"   )             )</f>
        <v/>
      </c>
      <c r="BM185" t="str">
        <f>IF(Data!$L186=BM$1, "",             IF(ISERR(SEARCH(BM$1,Data!$H186)),        "",          ";" &amp; VLOOKUP(BM$1,Data!$L:$N,3, FALSE) &amp; ",""" &amp; VLOOKUP(BM$1,Data!$L:$M,2, FALSE) &amp; """;"   )             )</f>
        <v/>
      </c>
      <c r="BN185" t="str">
        <f>IF(Data!$L186=BN$1, "",             IF(ISERR(SEARCH(BN$1,Data!$H186)),        "",          ";" &amp; VLOOKUP(BN$1,Data!$L:$N,3, FALSE) &amp; ",""" &amp; VLOOKUP(BN$1,Data!$L:$M,2, FALSE) &amp; """;"   )             )</f>
        <v/>
      </c>
      <c r="BO185" t="str">
        <f>IF(Data!$L186=BO$1, "",             IF(ISERR(SEARCH(BO$1,Data!$H186)),        "",          ";" &amp; VLOOKUP(BO$1,Data!$L:$N,3, FALSE) &amp; ",""" &amp; VLOOKUP(BO$1,Data!$L:$M,2, FALSE) &amp; """;"   )             )</f>
        <v/>
      </c>
      <c r="BP185" t="str">
        <f>IF(Data!$L186=BP$1, "",             IF(ISERR(SEARCH(BP$1,Data!$H186)),        "",          ";" &amp; VLOOKUP(BP$1,Data!$L:$N,3, FALSE) &amp; ",""" &amp; VLOOKUP(BP$1,Data!$L:$M,2, FALSE) &amp; """;"   )             )</f>
        <v/>
      </c>
      <c r="BQ185" t="str">
        <f>IF(Data!$L186=BQ$1, "",             IF(ISERR(SEARCH(BQ$1,Data!$H186)),        "",          ";" &amp; VLOOKUP(BQ$1,Data!$L:$N,3, FALSE) &amp; ",""" &amp; VLOOKUP(BQ$1,Data!$L:$M,2, FALSE) &amp; """;"   )             )</f>
        <v/>
      </c>
      <c r="BR185" t="str">
        <f>IF(Data!$L186=BR$1, "",             IF(ISERR(SEARCH(BR$1,Data!$H186)),        "",          ";" &amp; VLOOKUP(BR$1,Data!$L:$N,3, FALSE) &amp; ",""" &amp; VLOOKUP(BR$1,Data!$L:$M,2, FALSE) &amp; """;"   )             )</f>
        <v/>
      </c>
      <c r="BS185" t="str">
        <f>IF(Data!$L186=BS$1, "",             IF(ISERR(SEARCH(BS$1,Data!$H186)),        "",          ";" &amp; VLOOKUP(BS$1,Data!$L:$N,3, FALSE) &amp; ",""" &amp; VLOOKUP(BS$1,Data!$L:$M,2, FALSE) &amp; """;"   )             )</f>
        <v/>
      </c>
      <c r="BT185" t="str">
        <f>IF(Data!$L186=BT$1, "",             IF(ISERR(SEARCH(BT$1,Data!$H186)),        "",          ";" &amp; VLOOKUP(BT$1,Data!$L:$N,3, FALSE) &amp; ",""" &amp; VLOOKUP(BT$1,Data!$L:$M,2, FALSE) &amp; """;"   )             )</f>
        <v/>
      </c>
      <c r="BU185" t="str">
        <f>IF(Data!$L186=BU$1, "",             IF(ISERR(SEARCH(BU$1,Data!$H186)),        "",          ";" &amp; VLOOKUP(BU$1,Data!$L:$N,3, FALSE) &amp; ",""" &amp; VLOOKUP(BU$1,Data!$L:$M,2, FALSE) &amp; """;"   )             )</f>
        <v/>
      </c>
      <c r="BV185" t="str">
        <f>IF(Data!$L186=BV$1, "",             IF(ISERR(SEARCH(BV$1,Data!$H186)),        "",          ";" &amp; VLOOKUP(BV$1,Data!$L:$N,3, FALSE) &amp; ",""" &amp; VLOOKUP(BV$1,Data!$L:$M,2, FALSE) &amp; """;"   )             )</f>
        <v/>
      </c>
      <c r="BW185" t="str">
        <f>IF(Data!$L186=BW$1, "",             IF(ISERR(SEARCH(BW$1,Data!$H186)),        "",          ";" &amp; VLOOKUP(BW$1,Data!$L:$N,3, FALSE) &amp; ",""" &amp; VLOOKUP(BW$1,Data!$L:$M,2, FALSE) &amp; """;"   )             )</f>
        <v/>
      </c>
      <c r="BX185" t="str">
        <f>IF(Data!$L186=BX$1, "",             IF(ISERR(SEARCH(BX$1,Data!$H186)),        "",          ";" &amp; VLOOKUP(BX$1,Data!$L:$N,3, FALSE) &amp; ",""" &amp; VLOOKUP(BX$1,Data!$L:$M,2, FALSE) &amp; """;"   )             )</f>
        <v/>
      </c>
      <c r="BY185" t="str">
        <f>IF(Data!$L186=BY$1, "",             IF(ISERR(SEARCH(BY$1,Data!$H186)),        "",          ";" &amp; VLOOKUP(BY$1,Data!$L:$N,3, FALSE) &amp; ",""" &amp; VLOOKUP(BY$1,Data!$L:$M,2, FALSE) &amp; """;"   )             )</f>
        <v/>
      </c>
      <c r="BZ185" t="str">
        <f>IF(Data!$L186=BZ$1, "",             IF(ISERR(SEARCH(BZ$1,Data!$H186)),        "",          ";" &amp; VLOOKUP(BZ$1,Data!$L:$N,3, FALSE) &amp; ",""" &amp; VLOOKUP(BZ$1,Data!$L:$M,2, FALSE) &amp; """;"   )             )</f>
        <v/>
      </c>
      <c r="CA185" t="str">
        <f>IF(Data!$L186=CA$1, "",             IF(ISERR(SEARCH(CA$1,Data!$H186)),        "",          ";" &amp; VLOOKUP(CA$1,Data!$L:$N,3, FALSE) &amp; ",""" &amp; VLOOKUP(CA$1,Data!$L:$M,2, FALSE) &amp; """;"   )             )</f>
        <v/>
      </c>
      <c r="CB185" t="str">
        <f>IF(Data!$L186=CB$1, "",             IF(ISERR(SEARCH(CB$1,Data!$H186)),        "",          ";" &amp; VLOOKUP(CB$1,Data!$L:$N,3, FALSE) &amp; ",""" &amp; VLOOKUP(CB$1,Data!$L:$M,2, FALSE) &amp; """;"   )             )</f>
        <v/>
      </c>
      <c r="CC185" t="str">
        <f>IF(Data!$L186=CC$1, "",             IF(ISERR(SEARCH(CC$1,Data!$H186)),        "",          ";" &amp; VLOOKUP(CC$1,Data!$L:$N,3, FALSE) &amp; ",""" &amp; VLOOKUP(CC$1,Data!$L:$M,2, FALSE) &amp; """;"   )             )</f>
        <v/>
      </c>
      <c r="CD185" t="str">
        <f>IF(Data!$L186=CD$1, "",             IF(ISERR(SEARCH(CD$1,Data!$H186)),        "",          ";" &amp; VLOOKUP(CD$1,Data!$L:$N,3, FALSE) &amp; ",""" &amp; VLOOKUP(CD$1,Data!$L:$M,2, FALSE) &amp; """;"   )             )</f>
        <v/>
      </c>
      <c r="CE185" t="str">
        <f>IF(Data!$L186=CE$1, "",             IF(ISERR(SEARCH(CE$1,Data!$H186)),        "",          ";" &amp; VLOOKUP(CE$1,Data!$L:$N,3, FALSE) &amp; ",""" &amp; VLOOKUP(CE$1,Data!$L:$M,2, FALSE) &amp; """;"   )             )</f>
        <v/>
      </c>
      <c r="CF185" t="str">
        <f>IF(Data!$L186=CF$1, "",             IF(ISERR(SEARCH(CF$1,Data!$H186)),        "",          ";" &amp; VLOOKUP(CF$1,Data!$L:$N,3, FALSE) &amp; ",""" &amp; VLOOKUP(CF$1,Data!$L:$M,2, FALSE) &amp; """;"   )             )</f>
        <v/>
      </c>
      <c r="CG185" t="str">
        <f>IF(Data!$L186=CG$1, "",             IF(ISERR(SEARCH(CG$1,Data!$H186)),        "",          ";" &amp; VLOOKUP(CG$1,Data!$L:$N,3, FALSE) &amp; ",""" &amp; VLOOKUP(CG$1,Data!$L:$M,2, FALSE) &amp; """;"   )             )</f>
        <v/>
      </c>
      <c r="CH185" t="str">
        <f>IF(Data!$L186=CH$1, "",             IF(ISERR(SEARCH(CH$1,Data!$H186)),        "",          ";" &amp; VLOOKUP(CH$1,Data!$L:$N,3, FALSE) &amp; ",""" &amp; VLOOKUP(CH$1,Data!$L:$M,2, FALSE) &amp; """;"   )             )</f>
        <v/>
      </c>
      <c r="CI185" t="str">
        <f>IF(Data!$L186=CI$1, "",             IF(ISERR(SEARCH(CI$1,Data!$H186)),        "",          ";" &amp; VLOOKUP(CI$1,Data!$L:$N,3, FALSE) &amp; ",""" &amp; VLOOKUP(CI$1,Data!$L:$M,2, FALSE) &amp; """;"   )             )</f>
        <v/>
      </c>
      <c r="CJ185" t="str">
        <f>IF(Data!$L186=CJ$1, "",             IF(ISERR(SEARCH(CJ$1,Data!$H186)),        "",          ";" &amp; VLOOKUP(CJ$1,Data!$L:$N,3, FALSE) &amp; ",""" &amp; VLOOKUP(CJ$1,Data!$L:$M,2, FALSE) &amp; """;"   )             )</f>
        <v/>
      </c>
      <c r="CK185" t="str">
        <f>IF(Data!$L186=CK$1, "",             IF(ISERR(SEARCH(CK$1,Data!$H186)),        "",          ";" &amp; VLOOKUP(CK$1,Data!$L:$N,3, FALSE) &amp; ",""" &amp; VLOOKUP(CK$1,Data!$L:$M,2, FALSE) &amp; """;"   )             )</f>
        <v/>
      </c>
      <c r="CL185" t="str">
        <f>IF(Data!$L186=CL$1, "",             IF(ISERR(SEARCH(CL$1,Data!$H186)),        "",          ";" &amp; VLOOKUP(CL$1,Data!$L:$N,3, FALSE) &amp; ",""" &amp; VLOOKUP(CL$1,Data!$L:$M,2, FALSE) &amp; """;"   )             )</f>
        <v/>
      </c>
      <c r="CM185" t="str">
        <f>IF(Data!$L186=CM$1, "",             IF(ISERR(SEARCH(CM$1,Data!$H186)),        "",          ";" &amp; VLOOKUP(CM$1,Data!$L:$N,3, FALSE) &amp; ",""" &amp; VLOOKUP(CM$1,Data!$L:$M,2, FALSE) &amp; """;"   )             )</f>
        <v/>
      </c>
      <c r="CN185" t="str">
        <f>IF(Data!$L186=CN$1, "",             IF(ISERR(SEARCH(CN$1,Data!$H186)),        "",          ";" &amp; VLOOKUP(CN$1,Data!$L:$N,3, FALSE) &amp; ",""" &amp; VLOOKUP(CN$1,Data!$L:$M,2, FALSE) &amp; """;"   )             )</f>
        <v/>
      </c>
      <c r="CO185" t="str">
        <f>IF(Data!$L186=CO$1, "",             IF(ISERR(SEARCH(CO$1,Data!$H186)),        "",          ";" &amp; VLOOKUP(CO$1,Data!$L:$N,3, FALSE) &amp; ",""" &amp; VLOOKUP(CO$1,Data!$L:$M,2, FALSE) &amp; """;"   )             )</f>
        <v/>
      </c>
      <c r="CP185" t="str">
        <f>IF(Data!$L186=CP$1, "",             IF(ISERR(SEARCH(CP$1,Data!$H186)),        "",          ";" &amp; VLOOKUP(CP$1,Data!$L:$N,3, FALSE) &amp; ",""" &amp; VLOOKUP(CP$1,Data!$L:$M,2, FALSE) &amp; """;"   )             )</f>
        <v/>
      </c>
      <c r="CQ185" t="str">
        <f>IF(Data!$L186=CQ$1, "",             IF(ISERR(SEARCH(CQ$1,Data!$H186)),        "",          ";" &amp; VLOOKUP(CQ$1,Data!$L:$N,3, FALSE) &amp; ",""" &amp; VLOOKUP(CQ$1,Data!$L:$M,2, FALSE) &amp; """;"   )             )</f>
        <v/>
      </c>
      <c r="CR185" t="str">
        <f>IF(Data!$L186=CR$1, "",             IF(ISERR(SEARCH(CR$1,Data!$H186)),        "",          ";" &amp; VLOOKUP(CR$1,Data!$L:$N,3, FALSE) &amp; ",""" &amp; VLOOKUP(CR$1,Data!$L:$M,2, FALSE) &amp; """;"   )             )</f>
        <v/>
      </c>
      <c r="CS185" t="str">
        <f>IF(Data!$L186=CS$1, "",             IF(ISERR(SEARCH(CS$1,Data!$H186)),        "",          ";" &amp; VLOOKUP(CS$1,Data!$L:$N,3, FALSE) &amp; ",""" &amp; VLOOKUP(CS$1,Data!$L:$M,2, FALSE) &amp; """;"   )             )</f>
        <v/>
      </c>
      <c r="CT185" t="str">
        <f>IF(Data!$L186=CT$1, "",             IF(ISERR(SEARCH(CT$1,Data!$H186)),        "",          ";" &amp; VLOOKUP(CT$1,Data!$L:$N,3, FALSE) &amp; ",""" &amp; VLOOKUP(CT$1,Data!$L:$M,2, FALSE) &amp; """;"   )             )</f>
        <v/>
      </c>
      <c r="CU185" t="str">
        <f>IF(Data!$L186=CU$1, "",             IF(ISERR(SEARCH(CU$1,Data!$H186)),        "",          ";" &amp; VLOOKUP(CU$1,Data!$L:$N,3, FALSE) &amp; ",""" &amp; VLOOKUP(CU$1,Data!$L:$M,2, FALSE) &amp; """;"   )             )</f>
        <v/>
      </c>
      <c r="CV185" t="str">
        <f>IF(Data!$L186=CV$1, "",             IF(ISERR(SEARCH(CV$1,Data!$H186)),        "",          ";" &amp; VLOOKUP(CV$1,Data!$L:$N,3, FALSE) &amp; ",""" &amp; VLOOKUP(CV$1,Data!$L:$M,2, FALSE) &amp; """;"   )             )</f>
        <v/>
      </c>
      <c r="CW185" t="str">
        <f>IF(Data!$L186=CW$1, "",             IF(ISERR(SEARCH(CW$1,Data!$H186)),        "",          ";" &amp; VLOOKUP(CW$1,Data!$L:$N,3, FALSE) &amp; ",""" &amp; VLOOKUP(CW$1,Data!$L:$M,2, FALSE) &amp; """;"   )             )</f>
        <v/>
      </c>
      <c r="CX185" t="str">
        <f>IF(Data!$L186=CX$1, "",             IF(ISERR(SEARCH(CX$1,Data!$H186)),        "",          ";" &amp; VLOOKUP(CX$1,Data!$L:$N,3, FALSE) &amp; ",""" &amp; VLOOKUP(CX$1,Data!$L:$M,2, FALSE) &amp; """;"   )             )</f>
        <v/>
      </c>
      <c r="CY185" t="str">
        <f>IF(Data!$L186=CY$1, "",             IF(ISERR(SEARCH(CY$1,Data!$H186)),        "",          ";" &amp; VLOOKUP(CY$1,Data!$L:$N,3, FALSE) &amp; ",""" &amp; VLOOKUP(CY$1,Data!$L:$M,2, FALSE) &amp; """;"   )             )</f>
        <v/>
      </c>
      <c r="CZ185" t="str">
        <f>IF(Data!$L186=CZ$1, "",             IF(ISERR(SEARCH(CZ$1,Data!$H186)),        "",          ";" &amp; VLOOKUP(CZ$1,Data!$L:$N,3, FALSE) &amp; ",""" &amp; VLOOKUP(CZ$1,Data!$L:$M,2, FALSE) &amp; """;"   )             )</f>
        <v/>
      </c>
      <c r="DA185" t="str">
        <f>IF(Data!$L186=DA$1, "",             IF(ISERR(SEARCH(DA$1,Data!$H186)),        "",          ";" &amp; VLOOKUP(DA$1,Data!$L:$N,3, FALSE) &amp; ",""" &amp; VLOOKUP(DA$1,Data!$L:$M,2, FALSE) &amp; """;"   )             )</f>
        <v/>
      </c>
      <c r="DB185" t="str">
        <f>IF(Data!$L186=DB$1, "",             IF(ISERR(SEARCH(DB$1,Data!$H186)),        "",          ";" &amp; VLOOKUP(DB$1,Data!$L:$N,3, FALSE) &amp; ",""" &amp; VLOOKUP(DB$1,Data!$L:$M,2, FALSE) &amp; """;"   )             )</f>
        <v/>
      </c>
      <c r="DC185" t="str">
        <f>IF(Data!$L186=DC$1, "",             IF(ISERR(SEARCH(DC$1,Data!$H186)),        "",          ";" &amp; VLOOKUP(DC$1,Data!$L:$N,3, FALSE) &amp; ",""" &amp; VLOOKUP(DC$1,Data!$L:$M,2, FALSE) &amp; """;"   )             )</f>
        <v/>
      </c>
      <c r="DD185" t="str">
        <f>IF(Data!$L186=DD$1, "",             IF(ISERR(SEARCH(DD$1,Data!$H186)),        "",          ";" &amp; VLOOKUP(DD$1,Data!$L:$N,3, FALSE) &amp; ",""" &amp; VLOOKUP(DD$1,Data!$L:$M,2, FALSE) &amp; """;"   )             )</f>
        <v/>
      </c>
      <c r="DE185" t="str">
        <f>IF(Data!$L186=DE$1, "",             IF(ISERR(SEARCH(DE$1,Data!$H186)),        "",          ";" &amp; VLOOKUP(DE$1,Data!$L:$N,3, FALSE) &amp; ",""" &amp; VLOOKUP(DE$1,Data!$L:$M,2, FALSE) &amp; """;"   )             )</f>
        <v/>
      </c>
      <c r="DF185" t="str">
        <f>IF(Data!$L186=DF$1, "",             IF(ISERR(SEARCH(DF$1,Data!$H186)),        "",          ";" &amp; VLOOKUP(DF$1,Data!$L:$N,3, FALSE) &amp; ",""" &amp; VLOOKUP(DF$1,Data!$L:$M,2, FALSE) &amp; """;"   )             )</f>
        <v/>
      </c>
      <c r="DG185" t="str">
        <f>IF(Data!$L186=DG$1, "",             IF(ISERR(SEARCH(DG$1,Data!$H186)),        "",          ";" &amp; VLOOKUP(DG$1,Data!$L:$N,3, FALSE) &amp; ",""" &amp; VLOOKUP(DG$1,Data!$L:$M,2, FALSE) &amp; """;"   )             )</f>
        <v/>
      </c>
      <c r="DH185" t="str">
        <f>IF(Data!$L186=DH$1, "",             IF(ISERR(SEARCH(DH$1,Data!$H186)),        "",          ";" &amp; VLOOKUP(DH$1,Data!$L:$N,3, FALSE) &amp; ",""" &amp; VLOOKUP(DH$1,Data!$L:$M,2, FALSE) &amp; """;"   )             )</f>
        <v/>
      </c>
      <c r="DI185" t="str">
        <f>IF(Data!$L186=DI$1, "",             IF(ISERR(SEARCH(DI$1,Data!$H186)),        "",          ";" &amp; VLOOKUP(DI$1,Data!$L:$N,3, FALSE) &amp; ",""" &amp; VLOOKUP(DI$1,Data!$L:$M,2, FALSE) &amp; """;"   )             )</f>
        <v/>
      </c>
      <c r="DJ185" t="str">
        <f>IF(Data!$L186=DJ$1, "",             IF(ISERR(SEARCH(DJ$1,Data!$H186)),        "",          ";" &amp; VLOOKUP(DJ$1,Data!$L:$N,3, FALSE) &amp; ",""" &amp; VLOOKUP(DJ$1,Data!$L:$M,2, FALSE) &amp; """;"   )             )</f>
        <v/>
      </c>
      <c r="DK185" t="str">
        <f>IF(Data!$L186=DK$1, "",             IF(ISERR(SEARCH(DK$1,Data!$H186)),        "",          ";" &amp; VLOOKUP(DK$1,Data!$L:$N,3, FALSE) &amp; ",""" &amp; VLOOKUP(DK$1,Data!$L:$M,2, FALSE) &amp; """;"   )             )</f>
        <v/>
      </c>
      <c r="DL185" t="str">
        <f>IF(Data!$L186=DL$1, "",             IF(ISERR(SEARCH(DL$1,Data!$H186)),        "",          ";" &amp; VLOOKUP(DL$1,Data!$L:$N,3, FALSE) &amp; ",""" &amp; VLOOKUP(DL$1,Data!$L:$M,2, FALSE) &amp; """;"   )             )</f>
        <v/>
      </c>
      <c r="DM185" t="str">
        <f>IF(Data!$L186=DM$1, "",             IF(ISERR(SEARCH(DM$1,Data!$H186)),        "",          ";" &amp; VLOOKUP(DM$1,Data!$L:$N,3, FALSE) &amp; ",""" &amp; VLOOKUP(DM$1,Data!$L:$M,2, FALSE) &amp; """;"   )             )</f>
        <v/>
      </c>
      <c r="DN185" t="str">
        <f>IF(Data!$L186=DN$1, "",             IF(ISERR(SEARCH(DN$1,Data!$H186)),        "",          ";" &amp; VLOOKUP(DN$1,Data!$L:$N,3, FALSE) &amp; ",""" &amp; VLOOKUP(DN$1,Data!$L:$M,2, FALSE) &amp; """;"   )             )</f>
        <v/>
      </c>
      <c r="DO185" t="str">
        <f>IF(Data!$L186=DO$1, "",             IF(ISERR(SEARCH(DO$1,Data!$H186)),        "",          ";" &amp; VLOOKUP(DO$1,Data!$L:$N,3, FALSE) &amp; ",""" &amp; VLOOKUP(DO$1,Data!$L:$M,2, FALSE) &amp; """;"   )             )</f>
        <v/>
      </c>
      <c r="DP185" t="str">
        <f>IF(Data!$L186=DP$1, "",             IF(ISERR(SEARCH(DP$1,Data!$H186)),        "",          ";" &amp; VLOOKUP(DP$1,Data!$L:$N,3, FALSE) &amp; ",""" &amp; VLOOKUP(DP$1,Data!$L:$M,2, FALSE) &amp; """;"   )             )</f>
        <v/>
      </c>
      <c r="DQ185" t="str">
        <f>IF(Data!$L186=DQ$1, "",             IF(ISERR(SEARCH(DQ$1,Data!$H186)),        "",          ";" &amp; VLOOKUP(DQ$1,Data!$L:$N,3, FALSE) &amp; ",""" &amp; VLOOKUP(DQ$1,Data!$L:$M,2, FALSE) &amp; """;"   )             )</f>
        <v/>
      </c>
      <c r="DR185" t="str">
        <f>IF(Data!$L186=DR$1, "",             IF(ISERR(SEARCH(DR$1,Data!$H186)),        "",          ";" &amp; VLOOKUP(DR$1,Data!$L:$N,3, FALSE) &amp; ",""" &amp; VLOOKUP(DR$1,Data!$L:$M,2, FALSE) &amp; """;"   )             )</f>
        <v/>
      </c>
      <c r="DS185" t="str">
        <f>IF(Data!$L186=DS$1, "",             IF(ISERR(SEARCH(DS$1,Data!$H186)),        "",          ";" &amp; VLOOKUP(DS$1,Data!$L:$N,3, FALSE) &amp; ",""" &amp; VLOOKUP(DS$1,Data!$L:$M,2, FALSE) &amp; """;"   )             )</f>
        <v/>
      </c>
      <c r="DT185" t="str">
        <f>IF(Data!$L186=DT$1, "",             IF(ISERR(SEARCH(DT$1,Data!$H186)),        "",          ";" &amp; VLOOKUP(DT$1,Data!$L:$N,3, FALSE) &amp; ",""" &amp; VLOOKUP(DT$1,Data!$L:$M,2, FALSE) &amp; """;"   )             )</f>
        <v/>
      </c>
      <c r="DU185" t="str">
        <f>IF(Data!$L186=DU$1, "",             IF(ISERR(SEARCH(DU$1,Data!$H186)),        "",          ";" &amp; VLOOKUP(DU$1,Data!$L:$N,3, FALSE) &amp; ",""" &amp; VLOOKUP(DU$1,Data!$L:$M,2, FALSE) &amp; """;"   )             )</f>
        <v/>
      </c>
      <c r="DV185" t="str">
        <f>IF(Data!$L186=DV$1, "",             IF(ISERR(SEARCH(DV$1,Data!$H186)),        "",          ";" &amp; VLOOKUP(DV$1,Data!$L:$N,3, FALSE) &amp; ",""" &amp; VLOOKUP(DV$1,Data!$L:$M,2, FALSE) &amp; """;"   )             )</f>
        <v/>
      </c>
      <c r="DW185" t="str">
        <f>IF(Data!$L186=DW$1, "",             IF(ISERR(SEARCH(DW$1,Data!$H186)),        "",          ";" &amp; VLOOKUP(DW$1,Data!$L:$N,3, FALSE) &amp; ",""" &amp; VLOOKUP(DW$1,Data!$L:$M,2, FALSE) &amp; """;"   )             )</f>
        <v/>
      </c>
      <c r="DX185" t="str">
        <f>IF(Data!$L186=DX$1, "",             IF(ISERR(SEARCH(DX$1,Data!$H186)),        "",          ";" &amp; VLOOKUP(DX$1,Data!$L:$N,3, FALSE) &amp; ",""" &amp; VLOOKUP(DX$1,Data!$L:$M,2, FALSE) &amp; """;"   )             )</f>
        <v/>
      </c>
      <c r="DY185" t="str">
        <f>IF(Data!$L186=DY$1, "",             IF(ISERR(SEARCH(DY$1,Data!$H186)),        "",          ";" &amp; VLOOKUP(DY$1,Data!$L:$N,3, FALSE) &amp; ",""" &amp; VLOOKUP(DY$1,Data!$L:$M,2, FALSE) &amp; """;"   )             )</f>
        <v/>
      </c>
      <c r="DZ185" t="str">
        <f>IF(Data!$L186=DZ$1, "",             IF(ISERR(SEARCH(DZ$1,Data!$H186)),        "",          ";" &amp; VLOOKUP(DZ$1,Data!$L:$N,3, FALSE) &amp; ",""" &amp; VLOOKUP(DZ$1,Data!$L:$M,2, FALSE) &amp; """;"   )             )</f>
        <v/>
      </c>
      <c r="EA185" t="str">
        <f>IF(Data!$L186=EA$1, "",             IF(ISERR(SEARCH(EA$1,Data!$H186)),        "",          ";" &amp; VLOOKUP(EA$1,Data!$L:$N,3, FALSE) &amp; ",""" &amp; VLOOKUP(EA$1,Data!$L:$M,2, FALSE) &amp; """;"   )             )</f>
        <v/>
      </c>
      <c r="EB185" t="str">
        <f>IF(Data!$L186=EB$1, "",             IF(ISERR(SEARCH(EB$1,Data!$H186)),        "",          ";" &amp; VLOOKUP(EB$1,Data!$L:$N,3, FALSE) &amp; ",""" &amp; VLOOKUP(EB$1,Data!$L:$M,2, FALSE) &amp; """;"   )             )</f>
        <v/>
      </c>
      <c r="EC185" t="str">
        <f>IF(Data!$L186=EC$1, "",             IF(ISERR(SEARCH(EC$1,Data!$H186)),        "",          ";" &amp; VLOOKUP(EC$1,Data!$L:$N,3, FALSE) &amp; ",""" &amp; VLOOKUP(EC$1,Data!$L:$M,2, FALSE) &amp; """;"   )             )</f>
        <v/>
      </c>
      <c r="ED185" t="str">
        <f>IF(Data!$L186=ED$1, "",             IF(ISERR(SEARCH(ED$1,Data!$H186)),        "",          ";" &amp; VLOOKUP(ED$1,Data!$L:$N,3, FALSE) &amp; ",""" &amp; VLOOKUP(ED$1,Data!$L:$M,2, FALSE) &amp; """;"   )             )</f>
        <v/>
      </c>
      <c r="EE185" t="str">
        <f>IF(Data!$L186=EE$1, "",             IF(ISERR(SEARCH(EE$1,Data!$H186)),        "",          ";" &amp; VLOOKUP(EE$1,Data!$L:$N,3, FALSE) &amp; ",""" &amp; VLOOKUP(EE$1,Data!$L:$M,2, FALSE) &amp; """;"   )             )</f>
        <v/>
      </c>
      <c r="EF185" t="str">
        <f>IF(Data!$L186=EF$1, "",             IF(ISERR(SEARCH(EF$1,Data!$H186)),        "",          ";" &amp; VLOOKUP(EF$1,Data!$L:$N,3, FALSE) &amp; ",""" &amp; VLOOKUP(EF$1,Data!$L:$M,2, FALSE) &amp; """;"   )             )</f>
        <v/>
      </c>
      <c r="EG185" t="str">
        <f>IF(Data!$L186=EG$1, "",             IF(ISERR(SEARCH(EG$1,Data!$H186)),        "",          ";" &amp; VLOOKUP(EG$1,Data!$L:$N,3, FALSE) &amp; ",""" &amp; VLOOKUP(EG$1,Data!$L:$M,2, FALSE) &amp; """;"   )             )</f>
        <v/>
      </c>
      <c r="EH185" t="str">
        <f>IF(Data!$L186=EH$1, "",             IF(ISERR(SEARCH(EH$1,Data!$H186)),        "",          ";" &amp; VLOOKUP(EH$1,Data!$L:$N,3, FALSE) &amp; ",""" &amp; VLOOKUP(EH$1,Data!$L:$M,2, FALSE) &amp; """;"   )             )</f>
        <v/>
      </c>
      <c r="EI185" t="str">
        <f>IF(Data!$L186=EI$1, "",             IF(ISERR(SEARCH(EI$1,Data!$H186)),        "",          ";" &amp; VLOOKUP(EI$1,Data!$L:$N,3, FALSE) &amp; ",""" &amp; VLOOKUP(EI$1,Data!$L:$M,2, FALSE) &amp; """;"   )             )</f>
        <v/>
      </c>
      <c r="EJ185" t="str">
        <f>IF(Data!$L186=EJ$1, "",             IF(ISERR(SEARCH(EJ$1,Data!$H186)),        "",          ";" &amp; VLOOKUP(EJ$1,Data!$L:$N,3, FALSE) &amp; ",""" &amp; VLOOKUP(EJ$1,Data!$L:$M,2, FALSE) &amp; """;"   )             )</f>
        <v/>
      </c>
      <c r="EK185" t="str">
        <f>IF(Data!$L186=EK$1, "",             IF(ISERR(SEARCH(EK$1,Data!$H186)),        "",          ";" &amp; VLOOKUP(EK$1,Data!$L:$N,3, FALSE) &amp; ",""" &amp; VLOOKUP(EK$1,Data!$L:$M,2, FALSE) &amp; """;"   )             )</f>
        <v/>
      </c>
      <c r="EL185" t="str">
        <f>IF(Data!$L186=EL$1, "",             IF(ISERR(SEARCH(EL$1,Data!$H186)),        "",          ";" &amp; VLOOKUP(EL$1,Data!$L:$N,3, FALSE) &amp; ",""" &amp; VLOOKUP(EL$1,Data!$L:$M,2, FALSE) &amp; """;"   )             )</f>
        <v/>
      </c>
      <c r="EM185" t="str">
        <f>IF(Data!$L186=EM$1, "",             IF(ISERR(SEARCH(EM$1,Data!$H186)),        "",          ";" &amp; VLOOKUP(EM$1,Data!$L:$N,3, FALSE) &amp; ",""" &amp; VLOOKUP(EM$1,Data!$L:$M,2, FALSE) &amp; """;"   )             )</f>
        <v/>
      </c>
      <c r="EN185" t="str">
        <f>IF(Data!$L186=EN$1, "",             IF(ISERR(SEARCH(EN$1,Data!$H186)),        "",          ";" &amp; VLOOKUP(EN$1,Data!$L:$N,3, FALSE) &amp; ",""" &amp; VLOOKUP(EN$1,Data!$L:$M,2, FALSE) &amp; """;"   )             )</f>
        <v/>
      </c>
      <c r="EO185" t="str">
        <f>IF(Data!$L186=EO$1, "",             IF(ISERR(SEARCH(EO$1,Data!$H186)),        "",          ";" &amp; VLOOKUP(EO$1,Data!$L:$N,3, FALSE) &amp; ",""" &amp; VLOOKUP(EO$1,Data!$L:$M,2, FALSE) &amp; """;"   )             )</f>
        <v/>
      </c>
      <c r="EP185" t="str">
        <f>IF(Data!$L186=EP$1, "",             IF(ISERR(SEARCH(EP$1,Data!$H186)),        "",          ";" &amp; VLOOKUP(EP$1,Data!$L:$N,3, FALSE) &amp; ",""" &amp; VLOOKUP(EP$1,Data!$L:$M,2, FALSE) &amp; """;"   )             )</f>
        <v/>
      </c>
      <c r="EQ185" t="str">
        <f>IF(Data!$L186=EQ$1, "",             IF(ISERR(SEARCH(EQ$1,Data!$H186)),        "",          ";" &amp; VLOOKUP(EQ$1,Data!$L:$N,3, FALSE) &amp; ",""" &amp; VLOOKUP(EQ$1,Data!$L:$M,2, FALSE) &amp; """;"   )             )</f>
        <v/>
      </c>
      <c r="ER185" t="str">
        <f>IF(Data!$L186=ER$1, "",             IF(ISERR(SEARCH(ER$1,Data!$H186)),        "",          ";" &amp; VLOOKUP(ER$1,Data!$L:$N,3, FALSE) &amp; ",""" &amp; VLOOKUP(ER$1,Data!$L:$M,2, FALSE) &amp; """;"   )             )</f>
        <v/>
      </c>
      <c r="ES185" t="str">
        <f>IF(Data!$L186=ES$1, "",             IF(ISERR(SEARCH(ES$1,Data!$H186)),        "",          ";" &amp; VLOOKUP(ES$1,Data!$L:$N,3, FALSE) &amp; ",""" &amp; VLOOKUP(ES$1,Data!$L:$M,2, FALSE) &amp; """;"   )             )</f>
        <v/>
      </c>
      <c r="ET185" t="str">
        <f>IF(Data!$L186=ET$1, "",             IF(ISERR(SEARCH(ET$1,Data!$H186)),        "",          ";" &amp; VLOOKUP(ET$1,Data!$L:$N,3, FALSE) &amp; ",""" &amp; VLOOKUP(ET$1,Data!$L:$M,2, FALSE) &amp; """;"   )             )</f>
        <v/>
      </c>
      <c r="EU185" t="str">
        <f>IF(Data!$L186=EU$1, "",             IF(ISERR(SEARCH(EU$1,Data!$H186)),        "",          ";" &amp; VLOOKUP(EU$1,Data!$L:$N,3, FALSE) &amp; ",""" &amp; VLOOKUP(EU$1,Data!$L:$M,2, FALSE) &amp; """;"   )             )</f>
        <v/>
      </c>
      <c r="EV185" t="str">
        <f>IF(Data!$L186=EV$1, "",             IF(ISERR(SEARCH(EV$1,Data!$H186)),        "",          ";" &amp; VLOOKUP(EV$1,Data!$L:$N,3, FALSE) &amp; ",""" &amp; VLOOKUP(EV$1,Data!$L:$M,2, FALSE) &amp; """;"   )             )</f>
        <v/>
      </c>
      <c r="EW185" t="str">
        <f>IF(Data!$L186=EW$1, "",             IF(ISERR(SEARCH(EW$1,Data!$H186)),        "",          ";" &amp; VLOOKUP(EW$1,Data!$L:$N,3, FALSE) &amp; ",""" &amp; VLOOKUP(EW$1,Data!$L:$M,2, FALSE) &amp; """;"   )             )</f>
        <v/>
      </c>
      <c r="EX185" t="str">
        <f>IF(Data!$L186=EX$1, "",             IF(ISERR(SEARCH(EX$1,Data!$H186)),        "",          ";" &amp; VLOOKUP(EX$1,Data!$L:$N,3, FALSE) &amp; ",""" &amp; VLOOKUP(EX$1,Data!$L:$M,2, FALSE) &amp; """;"   )             )</f>
        <v/>
      </c>
      <c r="EY185" t="str">
        <f>IF(Data!$L186=EY$1, "",             IF(ISERR(SEARCH(EY$1,Data!$H186)),        "",          ";" &amp; VLOOKUP(EY$1,Data!$L:$N,3, FALSE) &amp; ",""" &amp; VLOOKUP(EY$1,Data!$L:$M,2, FALSE) &amp; """;"   )             )</f>
        <v/>
      </c>
      <c r="EZ185" t="str">
        <f>IF(Data!$L186=EZ$1, "",             IF(ISERR(SEARCH(EZ$1,Data!$H186)),        "",          ";" &amp; VLOOKUP(EZ$1,Data!$L:$N,3, FALSE) &amp; ",""" &amp; VLOOKUP(EZ$1,Data!$L:$M,2, FALSE) &amp; """;"   )             )</f>
        <v/>
      </c>
      <c r="FA185" t="str">
        <f>IF(Data!$L186=FA$1, "",             IF(ISERR(SEARCH(FA$1,Data!$H186)),        "",          ";" &amp; VLOOKUP(FA$1,Data!$L:$N,3, FALSE) &amp; ",""" &amp; VLOOKUP(FA$1,Data!$L:$M,2, FALSE) &amp; """;"   )             )</f>
        <v/>
      </c>
      <c r="FB185" t="str">
        <f>IF(Data!$L186=FB$1, "",             IF(ISERR(SEARCH(FB$1,Data!$H186)),        "",          ";" &amp; VLOOKUP(FB$1,Data!$L:$N,3, FALSE) &amp; ",""" &amp; VLOOKUP(FB$1,Data!$L:$M,2, FALSE) &amp; """;"   )             )</f>
        <v/>
      </c>
      <c r="FC185" t="str">
        <f>IF(Data!$L186=FC$1, "",             IF(ISERR(SEARCH(FC$1,Data!$H186)),        "",          ";" &amp; VLOOKUP(FC$1,Data!$L:$N,3, FALSE) &amp; ",""" &amp; VLOOKUP(FC$1,Data!$L:$M,2, FALSE) &amp; """;"   )             )</f>
        <v/>
      </c>
      <c r="FD185" t="str">
        <f>IF(Data!$L186=FD$1, "",             IF(ISERR(SEARCH(FD$1,Data!$H186)),        "",          ";" &amp; VLOOKUP(FD$1,Data!$L:$N,3, FALSE) &amp; ",""" &amp; VLOOKUP(FD$1,Data!$L:$M,2, FALSE) &amp; """;"   )             )</f>
        <v/>
      </c>
      <c r="FE185" t="str">
        <f>IF(Data!$L186=FE$1, "",             IF(ISERR(SEARCH(FE$1,Data!$H186)),        "",          ";" &amp; VLOOKUP(FE$1,Data!$L:$N,3, FALSE) &amp; ",""" &amp; VLOOKUP(FE$1,Data!$L:$M,2, FALSE) &amp; """;"   )             )</f>
        <v/>
      </c>
      <c r="FF185" t="str">
        <f>IF(Data!$L186=FF$1, "",             IF(ISERR(SEARCH(FF$1,Data!$H186)),        "",          ";" &amp; VLOOKUP(FF$1,Data!$L:$N,3, FALSE) &amp; ",""" &amp; VLOOKUP(FF$1,Data!$L:$M,2, FALSE) &amp; """;"   )             )</f>
        <v/>
      </c>
      <c r="FG185" t="str">
        <f>IF(Data!$L186=FG$1, "",             IF(ISERR(SEARCH(FG$1,Data!$H186)),        "",          ";" &amp; VLOOKUP(FG$1,Data!$L:$N,3, FALSE) &amp; ",""" &amp; VLOOKUP(FG$1,Data!$L:$M,2, FALSE) &amp; """;"   )             )</f>
        <v/>
      </c>
      <c r="FH185" t="str">
        <f>IF(Data!$L186=FH$1, "",             IF(ISERR(SEARCH(FH$1,Data!$H186)),        "",          ";" &amp; VLOOKUP(FH$1,Data!$L:$N,3, FALSE) &amp; ",""" &amp; VLOOKUP(FH$1,Data!$L:$M,2, FALSE) &amp; """;"   )             )</f>
        <v/>
      </c>
      <c r="FI185" t="str">
        <f>IF(Data!$L186=FI$1, "",             IF(ISERR(SEARCH(FI$1,Data!$H186)),        "",          ";" &amp; VLOOKUP(FI$1,Data!$L:$N,3, FALSE) &amp; ",""" &amp; VLOOKUP(FI$1,Data!$L:$M,2, FALSE) &amp; """;"   )             )</f>
        <v/>
      </c>
      <c r="FJ185" t="str">
        <f>IF(Data!$L186=FJ$1, "",             IF(ISERR(SEARCH(FJ$1,Data!$H186)),        "",          ";" &amp; VLOOKUP(FJ$1,Data!$L:$N,3, FALSE) &amp; ",""" &amp; VLOOKUP(FJ$1,Data!$L:$M,2, FALSE) &amp; """;"   )             )</f>
        <v/>
      </c>
      <c r="FK185" t="str">
        <f>IF(Data!$L186=FK$1, "",             IF(ISERR(SEARCH(FK$1,Data!$H186)),        "",          ";" &amp; VLOOKUP(FK$1,Data!$L:$N,3, FALSE) &amp; ",""" &amp; VLOOKUP(FK$1,Data!$L:$M,2, FALSE) &amp; """;"   )             )</f>
        <v/>
      </c>
      <c r="FL185" t="str">
        <f>IF(Data!$L186=FL$1, "",             IF(ISERR(SEARCH(FL$1,Data!$H186)),        "",          ";" &amp; VLOOKUP(FL$1,Data!$L:$N,3, FALSE) &amp; ",""" &amp; VLOOKUP(FL$1,Data!$L:$M,2, FALSE) &amp; """;"   )             )</f>
        <v/>
      </c>
      <c r="FM185" t="str">
        <f>IF(Data!$L186=FM$1, "",             IF(ISERR(SEARCH(FM$1,Data!$H186)),        "",          ";" &amp; VLOOKUP(FM$1,Data!$L:$N,3, FALSE) &amp; ",""" &amp; VLOOKUP(FM$1,Data!$L:$M,2, FALSE) &amp; """;"   )             )</f>
        <v/>
      </c>
      <c r="FN185" t="str">
        <f>IF(Data!$L186=FN$1, "",             IF(ISERR(SEARCH(FN$1,Data!$H186)),        "",          ";" &amp; VLOOKUP(FN$1,Data!$L:$N,3, FALSE) &amp; ",""" &amp; VLOOKUP(FN$1,Data!$L:$M,2, FALSE) &amp; """;"   )             )</f>
        <v/>
      </c>
      <c r="FO185" t="str">
        <f>IF(Data!$L186=FO$1, "",             IF(ISERR(SEARCH(FO$1,Data!$H186)),        "",          ";" &amp; VLOOKUP(FO$1,Data!$L:$N,3, FALSE) &amp; ",""" &amp; VLOOKUP(FO$1,Data!$L:$M,2, FALSE) &amp; """;"   )             )</f>
        <v/>
      </c>
      <c r="FP185" t="str">
        <f>IF(Data!$L186=FP$1, "",             IF(ISERR(SEARCH(FP$1,Data!$H186)),        "",          ";" &amp; VLOOKUP(FP$1,Data!$L:$N,3, FALSE) &amp; ",""" &amp; VLOOKUP(FP$1,Data!$L:$M,2, FALSE) &amp; """;"   )             )</f>
        <v/>
      </c>
      <c r="FQ185" t="str">
        <f>IF(Data!$L186=FQ$1, "",             IF(ISERR(SEARCH(FQ$1,Data!$H186)),        "",          ";" &amp; VLOOKUP(FQ$1,Data!$L:$N,3, FALSE) &amp; ",""" &amp; VLOOKUP(FQ$1,Data!$L:$M,2, FALSE) &amp; """;"   )             )</f>
        <v/>
      </c>
      <c r="FR185" t="str">
        <f>IF(Data!$L186=FR$1, "",             IF(ISERR(SEARCH(FR$1,Data!$H186)),        "",          ";" &amp; VLOOKUP(FR$1,Data!$L:$N,3, FALSE) &amp; ",""" &amp; VLOOKUP(FR$1,Data!$L:$M,2, FALSE) &amp; """;"   )             )</f>
        <v/>
      </c>
      <c r="FS185" t="str">
        <f>IF(Data!$L186=FS$1, "",             IF(ISERR(SEARCH(FS$1,Data!$H186)),        "",          ";" &amp; VLOOKUP(FS$1,Data!$L:$N,3, FALSE) &amp; ",""" &amp; VLOOKUP(FS$1,Data!$L:$M,2, FALSE) &amp; """;"   )             )</f>
        <v/>
      </c>
      <c r="FT185" t="str">
        <f>IF(Data!$L186=FT$1, "",             IF(ISERR(SEARCH(FT$1,Data!$H186)),        "",          ";" &amp; VLOOKUP(FT$1,Data!$L:$N,3, FALSE) &amp; ",""" &amp; VLOOKUP(FT$1,Data!$L:$M,2, FALSE) &amp; """;"   )             )</f>
        <v/>
      </c>
      <c r="FU185" t="str">
        <f>IF(Data!$L186=FU$1, "",             IF(ISERR(SEARCH(FU$1,Data!$H186)),        "",          ";" &amp; VLOOKUP(FU$1,Data!$L:$N,3, FALSE) &amp; ",""" &amp; VLOOKUP(FU$1,Data!$L:$M,2, FALSE) &amp; """;"   )             )</f>
        <v/>
      </c>
      <c r="FV185" t="str">
        <f>IF(Data!$L186=FV$1, "",             IF(ISERR(SEARCH(FV$1,Data!$H186)),        "",          ";" &amp; VLOOKUP(FV$1,Data!$L:$N,3, FALSE) &amp; ",""" &amp; VLOOKUP(FV$1,Data!$L:$M,2, FALSE) &amp; """;"   )             )</f>
        <v/>
      </c>
      <c r="FW185" t="str">
        <f>IF(Data!$L186=FW$1, "",             IF(ISERR(SEARCH(FW$1,Data!$H186)),        "",          ";" &amp; VLOOKUP(FW$1,Data!$L:$N,3, FALSE) &amp; ",""" &amp; VLOOKUP(FW$1,Data!$L:$M,2, FALSE) &amp; """;"   )             )</f>
        <v/>
      </c>
      <c r="FX185" t="str">
        <f>IF(Data!$L186=FX$1, "",             IF(ISERR(SEARCH(FX$1,Data!$H186)),        "",          ";" &amp; VLOOKUP(FX$1,Data!$L:$N,3, FALSE) &amp; ",""" &amp; VLOOKUP(FX$1,Data!$L:$M,2, FALSE) &amp; """;"   )             )</f>
        <v/>
      </c>
      <c r="FY185" t="str">
        <f>IF(Data!$L186=FY$1, "",             IF(ISERR(SEARCH(FY$1,Data!$H186)),        "",          ";" &amp; VLOOKUP(FY$1,Data!$L:$N,3, FALSE) &amp; ",""" &amp; VLOOKUP(FY$1,Data!$L:$M,2, FALSE) &amp; """;"   )             )</f>
        <v/>
      </c>
      <c r="FZ185" t="str">
        <f>IF(Data!$L186=FZ$1, "",             IF(ISERR(SEARCH(FZ$1,Data!$H186)),        "",          ";" &amp; VLOOKUP(FZ$1,Data!$L:$N,3, FALSE) &amp; ",""" &amp; VLOOKUP(FZ$1,Data!$L:$M,2, FALSE) &amp; """;"   )             )</f>
        <v/>
      </c>
      <c r="GA185" t="str">
        <f>IF(Data!$L186=GA$1, "",             IF(ISERR(SEARCH(GA$1,Data!$H186)),        "",          ";" &amp; VLOOKUP(GA$1,Data!$L:$N,3, FALSE) &amp; ",""" &amp; VLOOKUP(GA$1,Data!$L:$M,2, FALSE) &amp; """;"   )             )</f>
        <v/>
      </c>
      <c r="GB185" t="str">
        <f>IF(Data!$L186=GB$1, "",             IF(ISERR(SEARCH(GB$1,Data!$H186)),        "",          ";" &amp; VLOOKUP(GB$1,Data!$L:$N,3, FALSE) &amp; ",""" &amp; VLOOKUP(GB$1,Data!$L:$M,2, FALSE) &amp; """;"   )             )</f>
        <v/>
      </c>
      <c r="GC185" t="str">
        <f>IF(Data!$L186=GC$1, "",             IF(ISERR(SEARCH(GC$1,Data!$H186)),        "",          ";" &amp; VLOOKUP(GC$1,Data!$L:$N,3, FALSE) &amp; ",""" &amp; VLOOKUP(GC$1,Data!$L:$M,2, FALSE) &amp; """;"   )             )</f>
        <v/>
      </c>
      <c r="GD185" t="str">
        <f>IF(Data!$L186=GD$1, "",             IF(ISERR(SEARCH(GD$1,Data!$H186)),        "",          ";" &amp; VLOOKUP(GD$1,Data!$L:$N,3, FALSE) &amp; ",""" &amp; VLOOKUP(GD$1,Data!$L:$M,2, FALSE) &amp; """;"   )             )</f>
        <v/>
      </c>
      <c r="GE185" t="str">
        <f>IF(Data!$L186=GE$1, "",             IF(ISERR(SEARCH(GE$1,Data!$H186)),        "",          ";" &amp; VLOOKUP(GE$1,Data!$L:$N,3, FALSE) &amp; ",""" &amp; VLOOKUP(GE$1,Data!$L:$M,2, FALSE) &amp; """;"   )             )</f>
        <v/>
      </c>
      <c r="GF185" t="str">
        <f>IF(Data!$L186=GF$1, "",             IF(ISERR(SEARCH(GF$1,Data!$H186)),        "",          ";" &amp; VLOOKUP(GF$1,Data!$L:$N,3, FALSE) &amp; ",""" &amp; VLOOKUP(GF$1,Data!$L:$M,2, FALSE) &amp; """;"   )             )</f>
        <v/>
      </c>
      <c r="GG185" t="str">
        <f>IF(Data!$L186=GG$1, "",             IF(ISERR(SEARCH(GG$1,Data!$H186)),        "",          ";" &amp; VLOOKUP(GG$1,Data!$L:$N,3, FALSE) &amp; ",""" &amp; VLOOKUP(GG$1,Data!$L:$M,2, FALSE) &amp; """;"   )             )</f>
        <v/>
      </c>
      <c r="GH185" t="str">
        <f>IF(Data!$L186=GH$1, "",             IF(ISERR(SEARCH(GH$1,Data!$H186)),        "",          ";" &amp; VLOOKUP(GH$1,Data!$L:$N,3, FALSE) &amp; ",""" &amp; VLOOKUP(GH$1,Data!$L:$M,2, FALSE) &amp; """;"   )             )</f>
        <v/>
      </c>
      <c r="GI185" t="str">
        <f>IF(Data!$L186=GI$1, "",             IF(ISERR(SEARCH(GI$1,Data!$H186)),        "",          ";" &amp; VLOOKUP(GI$1,Data!$L:$N,3, FALSE) &amp; ",""" &amp; VLOOKUP(GI$1,Data!$L:$M,2, FALSE) &amp; """;"   )             )</f>
        <v/>
      </c>
      <c r="GJ185" t="str">
        <f>IF(Data!$L186=GJ$1, "",             IF(ISERR(SEARCH(GJ$1,Data!$H186)),        "",          ";" &amp; VLOOKUP(GJ$1,Data!$L:$N,3, FALSE) &amp; ",""" &amp; VLOOKUP(GJ$1,Data!$L:$M,2, FALSE) &amp; """;"   )             )</f>
        <v>;00000000-0000-0000-0000-000000000180,"HUMAN";</v>
      </c>
      <c r="GK185" t="str">
        <f>IF(Data!$L186=GK$1, "",             IF(ISERR(SEARCH(GK$1,Data!$H186)),        "",          ";" &amp; VLOOKUP(GK$1,Data!$L:$N,3, FALSE) &amp; ",""" &amp; VLOOKUP(GK$1,Data!$L:$M,2, FALSE) &amp; """;"   )             )</f>
        <v/>
      </c>
      <c r="GL185" t="str">
        <f>IF(Data!$L186=GL$1, "",             IF(ISERR(SEARCH(GL$1,Data!$H186)),        "",          ";" &amp; VLOOKUP(GL$1,Data!$L:$N,3, FALSE) &amp; ",""" &amp; VLOOKUP(GL$1,Data!$L:$M,2, FALSE) &amp; """;"   )             )</f>
        <v/>
      </c>
      <c r="GM185" t="str">
        <f>IF(Data!$L186=GM$1, "",             IF(ISERR(SEARCH(GM$1,Data!$H186)),        "",          ";" &amp; VLOOKUP(GM$1,Data!$L:$N,3, FALSE) &amp; ",""" &amp; VLOOKUP(GM$1,Data!$L:$M,2, FALSE) &amp; """;"   )             )</f>
        <v/>
      </c>
      <c r="GN185" t="str">
        <f>IF(Data!$L186=GN$1, "",             IF(ISERR(SEARCH(GN$1,Data!$H186)),        "",          ";" &amp; VLOOKUP(GN$1,Data!$L:$N,3, FALSE) &amp; ",""" &amp; VLOOKUP(GN$1,Data!$L:$M,2, FALSE) &amp; """;"   )             )</f>
        <v/>
      </c>
      <c r="GO185" t="str">
        <f>IF(Data!$L186=GO$1, "",             IF(ISERR(SEARCH(GO$1,Data!$H186)),        "",          ";" &amp; VLOOKUP(GO$1,Data!$L:$N,3, FALSE) &amp; ",""" &amp; VLOOKUP(GO$1,Data!$L:$M,2, FALSE) &amp; """;"   )             )</f>
        <v>;00000000-0000-0000-0000-000000000185,"HUMAN";</v>
      </c>
      <c r="GP185" t="str">
        <f>IF(Data!$L186=GP$1, "",             IF(ISERR(SEARCH(GP$1,Data!$H186)),        "",          ";" &amp; VLOOKUP(GP$1,Data!$L:$N,3, FALSE) &amp; ",""" &amp; VLOOKUP(GP$1,Data!$L:$M,2, FALSE) &amp; """;"   )             )</f>
        <v/>
      </c>
      <c r="GQ185" t="str">
        <f>IF(Data!$L186=GQ$1, "",             IF(ISERR(SEARCH(GQ$1,Data!$H186)),        "",          ";" &amp; VLOOKUP(GQ$1,Data!$L:$N,3, FALSE) &amp; ",""" &amp; VLOOKUP(GQ$1,Data!$L:$M,2, FALSE) &amp; """;"   )             )</f>
        <v/>
      </c>
      <c r="GR185" t="str">
        <f>IF(Data!$L186=GR$1, "",             IF(ISERR(SEARCH(GR$1,Data!$H186)),        "",          ";" &amp; VLOOKUP(GR$1,Data!$L:$N,3, FALSE) &amp; ",""" &amp; VLOOKUP(GR$1,Data!$L:$M,2, FALSE) &amp; """;"   )             )</f>
        <v/>
      </c>
      <c r="GS185" t="str">
        <f>IF(Data!$L186=GS$1, "",             IF(ISERR(SEARCH(GS$1,Data!$H186)),        "",          ";" &amp; VLOOKUP(GS$1,Data!$L:$N,3, FALSE) &amp; ",""" &amp; VLOOKUP(GS$1,Data!$L:$M,2, FALSE) &amp; """;"   )             )</f>
        <v/>
      </c>
      <c r="GT185" t="str">
        <f>IF(Data!$L186=GT$1, "",             IF(ISERR(SEARCH(GT$1,Data!$H186)),        "",          ";" &amp; VLOOKUP(GT$1,Data!$L:$N,3, FALSE) &amp; ",""" &amp; VLOOKUP(GT$1,Data!$L:$M,2, FALSE) &amp; """;"   )             )</f>
        <v/>
      </c>
      <c r="GU185" t="str">
        <f>IF(Data!$L186=GU$1, "",             IF(ISERR(SEARCH(GU$1,Data!$H186)),        "",          ";" &amp; VLOOKUP(GU$1,Data!$L:$N,3, FALSE) &amp; ",""" &amp; VLOOKUP(GU$1,Data!$L:$M,2, FALSE) &amp; """;"   )             )</f>
        <v/>
      </c>
      <c r="GV185" t="str">
        <f>IF(Data!$L186=GV$1, "",             IF(ISERR(SEARCH(GV$1,Data!$H186)),        "",          ";" &amp; VLOOKUP(GV$1,Data!$L:$N,3, FALSE) &amp; ",""" &amp; VLOOKUP(GV$1,Data!$L:$M,2, FALSE) &amp; """;"   )             )</f>
        <v/>
      </c>
      <c r="GW185" t="str">
        <f>IF(Data!$L186=GW$1, "",             IF(ISERR(SEARCH(GW$1,Data!$H186)),        "",          ";" &amp; VLOOKUP(GW$1,Data!$L:$N,3, FALSE) &amp; ",""" &amp; VLOOKUP(GW$1,Data!$L:$M,2, FALSE) &amp; """;"   )             )</f>
        <v/>
      </c>
      <c r="GX185" t="str">
        <f>IF(Data!$L186=GX$1, "",             IF(ISERR(SEARCH(GX$1,Data!$H186)),        "",          ";" &amp; VLOOKUP(GX$1,Data!$L:$N,3, FALSE) &amp; ",""" &amp; VLOOKUP(GX$1,Data!$L:$M,2, FALSE) &amp; """;"   )             )</f>
        <v/>
      </c>
      <c r="GY185" t="str">
        <f>IF(Data!$L186=GY$1, "",             IF(ISERR(SEARCH(GY$1,Data!$H186)),        "",          ";" &amp; VLOOKUP(GY$1,Data!$L:$N,3, FALSE) &amp; ",""" &amp; VLOOKUP(GY$1,Data!$L:$M,2, FALSE) &amp; """;"   )             )</f>
        <v/>
      </c>
      <c r="GZ185" t="str">
        <f>IF(Data!$L186=GZ$1, "",             IF(ISERR(SEARCH(GZ$1,Data!$H186)),        "",          ";" &amp; VLOOKUP(GZ$1,Data!$L:$N,3, FALSE) &amp; ",""" &amp; VLOOKUP(GZ$1,Data!$L:$M,2, FALSE) &amp; """;"   )             )</f>
        <v/>
      </c>
      <c r="HA185" t="str">
        <f>IF(Data!$L186=HA$1, "",             IF(ISERR(SEARCH(HA$1,Data!$H186)),        "",          ";" &amp; VLOOKUP(HA$1,Data!$L:$N,3, FALSE) &amp; ",""" &amp; VLOOKUP(HA$1,Data!$L:$M,2, FALSE) &amp; """;"   )             )</f>
        <v/>
      </c>
      <c r="HB185" t="str">
        <f>IF(Data!$L186=HB$1, "",             IF(ISERR(SEARCH(HB$1,Data!$H186)),        "",          ";" &amp; VLOOKUP(HB$1,Data!$L:$N,3, FALSE) &amp; ",""" &amp; VLOOKUP(HB$1,Data!$L:$M,2, FALSE) &amp; """;"   )             )</f>
        <v/>
      </c>
      <c r="HC185" t="str">
        <f>IF(Data!$L186=HC$1, "",             IF(ISERR(SEARCH(HC$1,Data!$H186)),        "",          ";" &amp; VLOOKUP(HC$1,Data!$L:$N,3, FALSE) &amp; ",""" &amp; VLOOKUP(HC$1,Data!$L:$M,2, FALSE) &amp; """;"   )             )</f>
        <v/>
      </c>
      <c r="HD185" t="str">
        <f>IF(Data!$L186=HD$1, "",             IF(ISERR(SEARCH(HD$1,Data!$H186)),        "",          ";" &amp; VLOOKUP(HD$1,Data!$L:$N,3, FALSE) &amp; ",""" &amp; VLOOKUP(HD$1,Data!$L:$M,2, FALSE) &amp; """;"   )             )</f>
        <v/>
      </c>
      <c r="HE185" t="str">
        <f>IF(Data!$L186=HE$1, "",             IF(ISERR(SEARCH(HE$1,Data!$H186)),        "",          ";" &amp; VLOOKUP(HE$1,Data!$L:$N,3, FALSE) &amp; ",""" &amp; VLOOKUP(HE$1,Data!$L:$M,2, FALSE) &amp; """;"   )             )</f>
        <v/>
      </c>
      <c r="HF185" t="str">
        <f>IF(Data!$L186=HF$1, "",             IF(ISERR(SEARCH(HF$1,Data!$H186)),        "",          ";" &amp; VLOOKUP(HF$1,Data!$L:$N,3, FALSE) &amp; ",""" &amp; VLOOKUP(HF$1,Data!$L:$M,2, FALSE) &amp; """;"   )             )</f>
        <v/>
      </c>
      <c r="HG185" t="str">
        <f>IF(Data!$L186=HG$1, "",             IF(ISERR(SEARCH(HG$1,Data!$H186)),        "",          ";" &amp; VLOOKUP(HG$1,Data!$L:$N,3, FALSE) &amp; ",""" &amp; VLOOKUP(HG$1,Data!$L:$M,2, FALSE) &amp; """;"   )             )</f>
        <v/>
      </c>
      <c r="HH185" t="str">
        <f>IF(Data!$L186=HH$1, "",             IF(ISERR(SEARCH(HH$1,Data!$H186)),        "",          ";" &amp; VLOOKUP(HH$1,Data!$L:$N,3, FALSE) &amp; ",""" &amp; VLOOKUP(HH$1,Data!$L:$M,2, FALSE) &amp; """;"   )             )</f>
        <v/>
      </c>
      <c r="HI185" t="str">
        <f>IF(Data!$L186=HI$1, "",             IF(ISERR(SEARCH(HI$1,Data!$H186)),        "",          ";" &amp; VLOOKUP(HI$1,Data!$L:$N,3, FALSE) &amp; ",""" &amp; VLOOKUP(HI$1,Data!$L:$M,2, FALSE) &amp; """;"   )             )</f>
        <v/>
      </c>
      <c r="HJ185" t="str">
        <f>IF(Data!$L186=HJ$1, "",             IF(ISERR(SEARCH(HJ$1,Data!$H186)),        "",          ";" &amp; VLOOKUP(HJ$1,Data!$L:$N,3, FALSE) &amp; ",""" &amp; VLOOKUP(HJ$1,Data!$L:$M,2, FALSE) &amp; """;"   )             )</f>
        <v/>
      </c>
      <c r="HK185" t="str">
        <f>IF(Data!$L186=HK$1, "",             IF(ISERR(SEARCH(HK$1,Data!$H186)),        "",          ";" &amp; VLOOKUP(HK$1,Data!$L:$N,3, FALSE) &amp; ",""" &amp; VLOOKUP(HK$1,Data!$L:$M,2, FALSE) &amp; """;"   )             )</f>
        <v/>
      </c>
      <c r="HL185" t="str">
        <f>IF(Data!$L186=HL$1, "",             IF(ISERR(SEARCH(HL$1,Data!$H186)),        "",          ";" &amp; VLOOKUP(HL$1,Data!$L:$N,3, FALSE) &amp; ",""" &amp; VLOOKUP(HL$1,Data!$L:$M,2, FALSE) &amp; """;"   )             )</f>
        <v/>
      </c>
      <c r="HM185" t="str">
        <f>IF(Data!$L186=HM$1, "",             IF(ISERR(SEARCH(HM$1,Data!$H186)),        "",          ";" &amp; VLOOKUP(HM$1,Data!$L:$N,3, FALSE) &amp; ",""" &amp; VLOOKUP(HM$1,Data!$L:$M,2, FALSE) &amp; """;"   )             )</f>
        <v/>
      </c>
      <c r="HN185" t="str">
        <f>IF(Data!$L186=HN$1, "",             IF(ISERR(SEARCH(HN$1,Data!$H186)),        "",          ";" &amp; VLOOKUP(HN$1,Data!$L:$N,3, FALSE) &amp; ",""" &amp; VLOOKUP(HN$1,Data!$L:$M,2, FALSE) &amp; """;"   )             )</f>
        <v/>
      </c>
      <c r="HO185" t="str">
        <f>IF(Data!$L186=HO$1, "",             IF(ISERR(SEARCH(HO$1,Data!$H186)),        "",          ";" &amp; VLOOKUP(HO$1,Data!$L:$N,3, FALSE) &amp; ",""" &amp; VLOOKUP(HO$1,Data!$L:$M,2, FALSE) &amp; """;"   )             )</f>
        <v/>
      </c>
      <c r="HP185" t="str">
        <f>IF(Data!$L186=HP$1, "",             IF(ISERR(SEARCH(HP$1,Data!$H186)),        "",          ";" &amp; VLOOKUP(HP$1,Data!$L:$N,3, FALSE) &amp; ",""" &amp; VLOOKUP(HP$1,Data!$L:$M,2, FALSE) &amp; """;"   )             )</f>
        <v/>
      </c>
      <c r="HQ185" t="str">
        <f>IF(Data!$L186=HQ$1, "",             IF(ISERR(SEARCH(HQ$1,Data!$H186)),        "",          ";" &amp; VLOOKUP(HQ$1,Data!$L:$N,3, FALSE) &amp; ",""" &amp; VLOOKUP(HQ$1,Data!$L:$M,2, FALSE) &amp; """;"   )             )</f>
        <v/>
      </c>
      <c r="HR185" t="str">
        <f>IF(Data!$L186=HR$1, "",             IF(ISERR(SEARCH(HR$1,Data!$H186)),        "",          ";" &amp; VLOOKUP(HR$1,Data!$L:$N,3, FALSE) &amp; ",""" &amp; VLOOKUP(HR$1,Data!$L:$M,2, FALSE) &amp; """;"   )             )</f>
        <v/>
      </c>
      <c r="HS185" t="str">
        <f>IF(Data!$L186=HS$1, "",             IF(ISERR(SEARCH(HS$1,Data!$H186)),        "",          ";" &amp; VLOOKUP(HS$1,Data!$L:$N,3, FALSE) &amp; ",""" &amp; VLOOKUP(HS$1,Data!$L:$M,2, FALSE) &amp; """;"   )             )</f>
        <v/>
      </c>
      <c r="HT185" t="str">
        <f>IF(Data!$L186=HT$1, "",             IF(ISERR(SEARCH(HT$1,Data!$H186)),        "",          ";" &amp; VLOOKUP(HT$1,Data!$L:$N,3, FALSE) &amp; ",""" &amp; VLOOKUP(HT$1,Data!$L:$M,2, FALSE) &amp; """;"   )             )</f>
        <v/>
      </c>
      <c r="HU185" t="str">
        <f>IF(Data!$L186=HU$1, "",             IF(ISERR(SEARCH(HU$1,Data!$H186)),        "",          ";" &amp; VLOOKUP(HU$1,Data!$L:$N,3, FALSE) &amp; ",""" &amp; VLOOKUP(HU$1,Data!$L:$M,2, FALSE) &amp; """;"   )             )</f>
        <v/>
      </c>
      <c r="HV185" t="str">
        <f>IF(Data!$L186=HV$1, "",             IF(ISERR(SEARCH(HV$1,Data!$H186)),        "",          ";" &amp; VLOOKUP(HV$1,Data!$L:$N,3, FALSE) &amp; ",""" &amp; VLOOKUP(HV$1,Data!$L:$M,2, FALSE) &amp; """;"   )             )</f>
        <v/>
      </c>
      <c r="HW185" t="str">
        <f>IF(Data!$L186=HW$1, "",             IF(ISERR(SEARCH(HW$1,Data!$H186)),        "",          ";" &amp; VLOOKUP(HW$1,Data!$L:$N,3, FALSE) &amp; ",""" &amp; VLOOKUP(HW$1,Data!$L:$M,2, FALSE) &amp; """;"   )             )</f>
        <v/>
      </c>
      <c r="HX185" t="str">
        <f>IF(Data!$L186=HX$1, "",             IF(ISERR(SEARCH(HX$1,Data!$H186)),        "",          ";" &amp; VLOOKUP(HX$1,Data!$L:$N,3, FALSE) &amp; ",""" &amp; VLOOKUP(HX$1,Data!$L:$M,2, FALSE) &amp; """;"   )             )</f>
        <v/>
      </c>
      <c r="HY185" t="str">
        <f>IF(Data!$L186=HY$1, "",             IF(ISERR(SEARCH(HY$1,Data!$H186)),        "",          ";" &amp; VLOOKUP(HY$1,Data!$L:$N,3, FALSE) &amp; ",""" &amp; VLOOKUP(HY$1,Data!$L:$M,2, FALSE) &amp; """;"   )             )</f>
        <v/>
      </c>
      <c r="HZ185" t="str">
        <f>IF(Data!$L186=HZ$1, "",             IF(ISERR(SEARCH(HZ$1,Data!$H186)),        "",          ";" &amp; VLOOKUP(HZ$1,Data!$L:$N,3, FALSE) &amp; ",""" &amp; VLOOKUP(HZ$1,Data!$L:$M,2, FALSE) &amp; """;"   )             )</f>
        <v/>
      </c>
      <c r="IA185" t="str">
        <f>IF(Data!$L186=IA$1, "",             IF(ISERR(SEARCH(IA$1,Data!$H186)),        "",          ";" &amp; VLOOKUP(IA$1,Data!$L:$N,3, FALSE) &amp; ",""" &amp; VLOOKUP(IA$1,Data!$L:$M,2, FALSE) &amp; """;"   )             )</f>
        <v/>
      </c>
      <c r="IB185" t="str">
        <f>IF(Data!$L186=IB$1, "",             IF(ISERR(SEARCH(IB$1,Data!$H186)),        "",          ";" &amp; VLOOKUP(IB$1,Data!$L:$N,3, FALSE) &amp; ",""" &amp; VLOOKUP(IB$1,Data!$L:$M,2, FALSE) &amp; """;"   )             )</f>
        <v/>
      </c>
      <c r="IC185" t="str">
        <f>IF(Data!$L186=IC$1, "",             IF(ISERR(SEARCH(IC$1,Data!$H186)),        "",          ";" &amp; VLOOKUP(IC$1,Data!$L:$N,3, FALSE) &amp; ",""" &amp; VLOOKUP(IC$1,Data!$L:$M,2, FALSE) &amp; """;"   )             )</f>
        <v/>
      </c>
      <c r="ID185" t="str">
        <f>IF(Data!$L186=ID$1, "",             IF(ISERR(SEARCH(ID$1,Data!$H186)),        "",          ";" &amp; VLOOKUP(ID$1,Data!$L:$N,3, FALSE) &amp; ",""" &amp; VLOOKUP(ID$1,Data!$L:$M,2, FALSE) &amp; """;"   )             )</f>
        <v/>
      </c>
      <c r="IE185" t="str">
        <f>IF(Data!$L186=IE$1, "",             IF(ISERR(SEARCH(IE$1,Data!$H186)),        "",          ";" &amp; VLOOKUP(IE$1,Data!$L:$N,3, FALSE) &amp; ",""" &amp; VLOOKUP(IE$1,Data!$L:$M,2, FALSE) &amp; """;"   )             )</f>
        <v/>
      </c>
      <c r="IF185" t="str">
        <f>IF(Data!$L186=IF$1, "",             IF(ISERR(SEARCH(IF$1,Data!$H186)),        "",          ";" &amp; VLOOKUP(IF$1,Data!$L:$N,3, FALSE) &amp; ",""" &amp; VLOOKUP(IF$1,Data!$L:$M,2, FALSE) &amp; """;"   )             )</f>
        <v/>
      </c>
      <c r="IG185" t="str">
        <f>IF(Data!$L186=IG$1, "",             IF(ISERR(SEARCH(IG$1,Data!$H186)),        "",          ";" &amp; VLOOKUP(IG$1,Data!$L:$N,3, FALSE) &amp; ",""" &amp; VLOOKUP(IG$1,Data!$L:$M,2, FALSE) &amp; """;"   )             )</f>
        <v/>
      </c>
      <c r="IH185" t="str">
        <f>IF(Data!$L186=IH$1, "",             IF(ISERR(SEARCH(IH$1,Data!$H186)),        "",          ";" &amp; VLOOKUP(IH$1,Data!$L:$N,3, FALSE) &amp; ",""" &amp; VLOOKUP(IH$1,Data!$L:$M,2, FALSE) &amp; """;"   )             )</f>
        <v/>
      </c>
      <c r="II185" t="str">
        <f>IF(Data!$L186=II$1, "",             IF(ISERR(SEARCH(II$1,Data!$H186)),        "",          ";" &amp; VLOOKUP(II$1,Data!$L:$N,3, FALSE) &amp; ",""" &amp; VLOOKUP(II$1,Data!$L:$M,2, FALSE) &amp; """;"   )             )</f>
        <v/>
      </c>
    </row>
    <row r="186" spans="1:243" x14ac:dyDescent="0.3">
      <c r="A186" t="str">
        <f>Data!L187</f>
        <v>Han Solo</v>
      </c>
      <c r="B186" s="15" t="str">
        <f>VLOOKUP(Tableau36[[#This Row],[Character]],Data!L:N,3,FALSE)</f>
        <v>00000000-0000-0000-0000-000000000185</v>
      </c>
      <c r="C186" s="15" t="str">
        <f>VLOOKUP(Tableau36[[#This Row],[Character]],Data!L:M,2,FALSE)</f>
        <v>HUMAN</v>
      </c>
      <c r="D186" s="15" t="str">
        <f>SUBSTITUTE(     SUBSTITUTE(Tableau36[[#This Row],[character_id,character_type,friend_id,friend_type]],",""DROID""",""),    ",""HUMAN""", "")</f>
        <v>00000000-0000-0000-0000-000000000185,00000000-0000-0000-0000-000000000093/00000000-0000-0000-0000-000000000185,00000000-0000-0000-0000-000000000180</v>
      </c>
      <c r="E186" s="15" t="str">
        <f>IF(Tableau36[[#This Row],[With char''s id]] = "", "",    MID(Tableau36[[#This Row],[With char''s id]], 2, LEN(Tableau36[[#This Row],[With char''s id]])-1))</f>
        <v>00000000-0000-0000-0000-000000000185,"HUMAN",00000000-0000-0000-0000-000000000093,"HUMAN"/00000000-0000-0000-0000-000000000185,"HUMAN",00000000-0000-0000-0000-000000000180,"HUMAN"</v>
      </c>
      <c r="F186" s="15" t="str">
        <f>SUBSTITUTE(Tableau36[[#This Row],[List of friend''s id]],  "/",    "/" &amp; Tableau36[[#This Row],[Character''s id]] &amp; ",""" &amp; Tableau36[[#This Row],[Type]] &amp; """,")</f>
        <v>/00000000-0000-0000-0000-000000000185,"HUMAN",00000000-0000-0000-0000-000000000093,"HUMAN"/00000000-0000-0000-0000-000000000185,"HUMAN",00000000-0000-0000-0000-000000000180,"HUMAN"</v>
      </c>
      <c r="G186" t="str">
        <f>IF( Tableau36[[#This Row],[removed double semi-colon]]="", "", "/" &amp; MID(Tableau36[[#This Row],[removed double semi-colon]],2,LEN(Tableau36[[#This Row],[removed double semi-colon]]) - 2) )</f>
        <v>/00000000-0000-0000-0000-000000000093,"HUMAN"/00000000-0000-0000-0000-000000000180,"HUMAN"</v>
      </c>
      <c r="H186" t="str">
        <f>SUBSTITUTE(Tableau36[[#This Row],[Concatenation]],";;","/")</f>
        <v>;00000000-0000-0000-0000-000000000093,"HUMAN"/00000000-0000-0000-0000-000000000180,"HUMAN";</v>
      </c>
      <c r="I186" t="str">
        <f>friends!M186&amp; friends!N186&amp; friends!O186&amp; friends!P186&amp; friends!Q186&amp; friends!R186&amp; friends!S186&amp; friends!T186&amp; friends!U186&amp; friends!V186&amp; friends!W186&amp; friends!X186&amp; friends!Y186&amp; friends!Z186&amp; friends!AA186&amp; friends!AB186&amp; friends!AC186&amp; friends!AD186&amp; friends!AE186&amp; friends!AF186&amp; friends!AG186&amp; friends!AH186&amp; friends!AI186&amp; friends!AJ186&amp; friends!AK186&amp; friends!AL186&amp; friends!AM186&amp; friends!AN186&amp; friends!AO186&amp; friends!AP186&amp; friends!AQ186&amp; friends!AR186&amp; friends!AS186&amp; friends!AT186&amp; friends!AU186&amp; friends!AV186&amp; friends!AW186&amp; friends!AX186&amp; friends!AY186&amp; friends!AZ186&amp; friends!BA186&amp; friends!BB186&amp; friends!BC186&amp; friends!BD186&amp; friends!BE186&amp; friends!BF186&amp; friends!BG186&amp; friends!BH186&amp; friends!BI186&amp; friends!BJ186&amp; friends!BK186&amp; friends!BL186&amp; friends!BM186&amp; friends!BN186&amp; friends!BO186&amp; friends!BP186&amp; friends!BQ186&amp; friends!BR186&amp; friends!BS186&amp; friends!BT186&amp; friends!BU186&amp; friends!BV186&amp; friends!BW186&amp; friends!BX186&amp; friends!BY186&amp; friends!BZ186&amp; friends!CA186&amp; friends!CB186&amp; friends!CC186&amp; friends!CD186&amp; friends!CE186&amp; friends!CF186&amp; friends!CG186&amp; friends!CH186&amp; friends!CI186&amp; friends!CJ186&amp; friends!CK186&amp; friends!CL186&amp; friends!CM186&amp; friends!CN186&amp; friends!CO186&amp; friends!CP186&amp; friends!CQ186&amp; friends!CR186&amp; friends!CS186&amp; friends!CT186&amp; friends!CU186&amp; friends!CV186&amp; friends!CW186&amp; friends!CX186&amp; friends!CY186&amp; friends!CZ186&amp; friends!DA186&amp; friends!DB186&amp; friends!DC186&amp; friends!DD186&amp; friends!DE186&amp; friends!DF186&amp; friends!DG186&amp; friends!DH186&amp; friends!DI186&amp; friends!DJ186&amp; friends!DK186&amp; friends!DL186&amp; friends!DM186&amp; friends!DN186&amp; friends!DO186&amp; friends!DP186&amp; friends!DQ186&amp; friends!DR186&amp; friends!DS186&amp; friends!DT186&amp; friends!DU186&amp; friends!DV186&amp; friends!DW186&amp; friends!DX186&amp; friends!DY186&amp; friends!DZ186&amp; friends!EA186&amp; friends!EB186&amp; friends!EC186&amp; friends!ED186&amp; friends!EE186&amp; friends!EF186&amp; friends!EG186&amp; friends!EH186&amp; friends!EI186&amp; friends!EJ186&amp; friends!EK186&amp; friends!EL186&amp; friends!EM186&amp; friends!EN186&amp; friends!EO186&amp; friends!EP186&amp; friends!EQ186&amp; friends!ER186&amp; friends!ES186&amp; friends!ET186&amp; friends!EU186&amp; friends!EV186&amp; friends!EW186&amp; friends!EX186&amp; friends!EY186&amp; friends!EZ186&amp; friends!FA186&amp; friends!FB186&amp; friends!FC186&amp; friends!FD186&amp; friends!FE186&amp; friends!FF186&amp; friends!FG186&amp; friends!FH186&amp; friends!FI186&amp; friends!FJ186&amp; friends!FK186&amp; friends!FL186&amp; friends!FM186&amp; friends!FN186&amp; friends!FO186&amp; friends!FP186&amp; friends!FQ186&amp; friends!FR186&amp; friends!FS186&amp; friends!FT186&amp; friends!FU186&amp; friends!FV186&amp; friends!FW186&amp; friends!FX186&amp; friends!FY186&amp; friends!FZ186&amp; friends!GA186&amp; friends!GB186&amp; friends!GC186&amp; friends!GD186&amp; friends!GE186&amp; friends!GF186&amp; friends!GG186&amp; friends!GH186&amp; friends!GI186&amp; friends!GJ186&amp; friends!GK186&amp; friends!GL186&amp; friends!GM186&amp; friends!GN186&amp; friends!GO186&amp; friends!GP186&amp; friends!GQ186&amp; friends!GR186&amp; friends!GS186&amp; friends!GT186&amp; friends!GU186&amp; friends!GV186&amp; friends!GW186&amp; friends!GX186&amp; friends!GY186&amp; friends!GZ186&amp; friends!HA186&amp; friends!HB186&amp; friends!HC186&amp; friends!HD186&amp; friends!HE186&amp; friends!HF186&amp; friends!HG186&amp; friends!HH186&amp; friends!HI186&amp; friends!HJ186&amp; friends!HK186&amp; friends!HL186&amp; friends!HM186&amp; friends!HN186&amp; friends!HO186&amp; friends!HP186&amp; friends!HQ186&amp; friends!HR186&amp; friends!HS186&amp; friends!HT186&amp; friends!HU186&amp; friends!HV186&amp; friends!HW186&amp; friends!HX186&amp; friends!HY186&amp; friends!HZ186&amp; friends!IA186&amp; friends!IB186&amp; friends!IC186&amp; friends!ID186&amp; friends!IE186&amp; friends!IF186&amp; friends!IG186&amp; friends!IH186&amp; friends!II186</f>
        <v>;00000000-0000-0000-0000-000000000093,"HUMAN";;00000000-0000-0000-0000-000000000180,"HUMAN";</v>
      </c>
      <c r="M186" t="str">
        <f>IF(Data!$L187=M$1, "",             IF(ISERR(SEARCH(M$1,Data!$H187)),        "",          ";" &amp; VLOOKUP(M$1,Data!$L:$N,3, FALSE) &amp; ",""" &amp; VLOOKUP(M$1,Data!$L:$M,2, FALSE) &amp; """;"   )             )</f>
        <v/>
      </c>
      <c r="N186" t="str">
        <f>IF(Data!$L187=N$1, "",             IF(ISERR(SEARCH(N$1,Data!$H187)),        "",          ";" &amp; VLOOKUP(N$1,Data!$L:$N,3, FALSE) &amp; ",""" &amp; VLOOKUP(N$1,Data!$L:$M,2, FALSE) &amp; """;"   )             )</f>
        <v/>
      </c>
      <c r="O186" t="str">
        <f>IF(Data!$L187=O$1, "",             IF(ISERR(SEARCH(O$1,Data!$H187)),        "",          ";" &amp; VLOOKUP(O$1,Data!$L:$N,3, FALSE) &amp; ",""" &amp; VLOOKUP(O$1,Data!$L:$M,2, FALSE) &amp; """;"   )             )</f>
        <v/>
      </c>
      <c r="P186" t="str">
        <f>IF(Data!$L187=P$1, "",             IF(ISERR(SEARCH(P$1,Data!$H187)),        "",          ";" &amp; VLOOKUP(P$1,Data!$L:$N,3, FALSE) &amp; ",""" &amp; VLOOKUP(P$1,Data!$L:$M,2, FALSE) &amp; """;"   )             )</f>
        <v/>
      </c>
      <c r="Q186" t="str">
        <f>IF(Data!$L187=Q$1, "",             IF(ISERR(SEARCH(Q$1,Data!$H187)),        "",          ";" &amp; VLOOKUP(Q$1,Data!$L:$N,3, FALSE) &amp; ",""" &amp; VLOOKUP(Q$1,Data!$L:$M,2, FALSE) &amp; """;"   )             )</f>
        <v/>
      </c>
      <c r="R186" t="str">
        <f>IF(Data!$L187=R$1, "",             IF(ISERR(SEARCH(R$1,Data!$H187)),        "",          ";" &amp; VLOOKUP(R$1,Data!$L:$N,3, FALSE) &amp; ",""" &amp; VLOOKUP(R$1,Data!$L:$M,2, FALSE) &amp; """;"   )             )</f>
        <v/>
      </c>
      <c r="S186" t="str">
        <f>IF(Data!$L187=S$1, "",             IF(ISERR(SEARCH(S$1,Data!$H187)),        "",          ";" &amp; VLOOKUP(S$1,Data!$L:$N,3, FALSE) &amp; ",""" &amp; VLOOKUP(S$1,Data!$L:$M,2, FALSE) &amp; """;"   )             )</f>
        <v/>
      </c>
      <c r="T186" t="str">
        <f>IF(Data!$L187=T$1, "",             IF(ISERR(SEARCH(T$1,Data!$H187)),        "",          ";" &amp; VLOOKUP(T$1,Data!$L:$N,3, FALSE) &amp; ",""" &amp; VLOOKUP(T$1,Data!$L:$M,2, FALSE) &amp; """;"   )             )</f>
        <v/>
      </c>
      <c r="U186" t="str">
        <f>IF(Data!$L187=U$1, "",             IF(ISERR(SEARCH(U$1,Data!$H187)),        "",          ";" &amp; VLOOKUP(U$1,Data!$L:$N,3, FALSE) &amp; ",""" &amp; VLOOKUP(U$1,Data!$L:$M,2, FALSE) &amp; """;"   )             )</f>
        <v/>
      </c>
      <c r="V186" t="str">
        <f>IF(Data!$L187=V$1, "",             IF(ISERR(SEARCH(V$1,Data!$H187)),        "",          ";" &amp; VLOOKUP(V$1,Data!$L:$N,3, FALSE) &amp; ",""" &amp; VLOOKUP(V$1,Data!$L:$M,2, FALSE) &amp; """;"   )             )</f>
        <v/>
      </c>
      <c r="W186" t="str">
        <f>IF(Data!$L187=W$1, "",             IF(ISERR(SEARCH(W$1,Data!$H187)),        "",          ";" &amp; VLOOKUP(W$1,Data!$L:$N,3, FALSE) &amp; ",""" &amp; VLOOKUP(W$1,Data!$L:$M,2, FALSE) &amp; """;"   )             )</f>
        <v/>
      </c>
      <c r="X186" t="str">
        <f>IF(Data!$L187=X$1, "",             IF(ISERR(SEARCH(X$1,Data!$H187)),        "",          ";" &amp; VLOOKUP(X$1,Data!$L:$N,3, FALSE) &amp; ",""" &amp; VLOOKUP(X$1,Data!$L:$M,2, FALSE) &amp; """;"   )             )</f>
        <v/>
      </c>
      <c r="Y186" t="str">
        <f>IF(Data!$L187=Y$1, "",             IF(ISERR(SEARCH(Y$1,Data!$H187)),        "",          ";" &amp; VLOOKUP(Y$1,Data!$L:$N,3, FALSE) &amp; ",""" &amp; VLOOKUP(Y$1,Data!$L:$M,2, FALSE) &amp; """;"   )             )</f>
        <v/>
      </c>
      <c r="Z186" t="str">
        <f>IF(Data!$L187=Z$1, "",             IF(ISERR(SEARCH(Z$1,Data!$H187)),        "",          ";" &amp; VLOOKUP(Z$1,Data!$L:$N,3, FALSE) &amp; ",""" &amp; VLOOKUP(Z$1,Data!$L:$M,2, FALSE) &amp; """;"   )             )</f>
        <v/>
      </c>
      <c r="AA186" t="str">
        <f>IF(Data!$L187=AA$1, "",             IF(ISERR(SEARCH(AA$1,Data!$H187)),        "",          ";" &amp; VLOOKUP(AA$1,Data!$L:$N,3, FALSE) &amp; ",""" &amp; VLOOKUP(AA$1,Data!$L:$M,2, FALSE) &amp; """;"   )             )</f>
        <v/>
      </c>
      <c r="AB186" t="str">
        <f>IF(Data!$L187=AB$1, "",             IF(ISERR(SEARCH(AB$1,Data!$H187)),        "",          ";" &amp; VLOOKUP(AB$1,Data!$L:$N,3, FALSE) &amp; ",""" &amp; VLOOKUP(AB$1,Data!$L:$M,2, FALSE) &amp; """;"   )             )</f>
        <v/>
      </c>
      <c r="AC186" t="str">
        <f>IF(Data!$L187=AC$1, "",             IF(ISERR(SEARCH(AC$1,Data!$H187)),        "",          ";" &amp; VLOOKUP(AC$1,Data!$L:$N,3, FALSE) &amp; ",""" &amp; VLOOKUP(AC$1,Data!$L:$M,2, FALSE) &amp; """;"   )             )</f>
        <v/>
      </c>
      <c r="AD186" t="str">
        <f>IF(Data!$L187=AD$1, "",             IF(ISERR(SEARCH(AD$1,Data!$H187)),        "",          ";" &amp; VLOOKUP(AD$1,Data!$L:$N,3, FALSE) &amp; ",""" &amp; VLOOKUP(AD$1,Data!$L:$M,2, FALSE) &amp; """;"   )             )</f>
        <v/>
      </c>
      <c r="AE186" t="str">
        <f>IF(Data!$L187=AE$1, "",             IF(ISERR(SEARCH(AE$1,Data!$H187)),        "",          ";" &amp; VLOOKUP(AE$1,Data!$L:$N,3, FALSE) &amp; ",""" &amp; VLOOKUP(AE$1,Data!$L:$M,2, FALSE) &amp; """;"   )             )</f>
        <v/>
      </c>
      <c r="AF186" t="str">
        <f>IF(Data!$L187=AF$1, "",             IF(ISERR(SEARCH(AF$1,Data!$H187)),        "",          ";" &amp; VLOOKUP(AF$1,Data!$L:$N,3, FALSE) &amp; ",""" &amp; VLOOKUP(AF$1,Data!$L:$M,2, FALSE) &amp; """;"   )             )</f>
        <v/>
      </c>
      <c r="AG186" t="str">
        <f>IF(Data!$L187=AG$1, "",             IF(ISERR(SEARCH(AG$1,Data!$H187)),        "",          ";" &amp; VLOOKUP(AG$1,Data!$L:$N,3, FALSE) &amp; ",""" &amp; VLOOKUP(AG$1,Data!$L:$M,2, FALSE) &amp; """;"   )             )</f>
        <v/>
      </c>
      <c r="AH186" t="str">
        <f>IF(Data!$L187=AH$1, "",             IF(ISERR(SEARCH(AH$1,Data!$H187)),        "",          ";" &amp; VLOOKUP(AH$1,Data!$L:$N,3, FALSE) &amp; ",""" &amp; VLOOKUP(AH$1,Data!$L:$M,2, FALSE) &amp; """;"   )             )</f>
        <v/>
      </c>
      <c r="AI186" t="str">
        <f>IF(Data!$L187=AI$1, "",             IF(ISERR(SEARCH(AI$1,Data!$H187)),        "",          ";" &amp; VLOOKUP(AI$1,Data!$L:$N,3, FALSE) &amp; ",""" &amp; VLOOKUP(AI$1,Data!$L:$M,2, FALSE) &amp; """;"   )             )</f>
        <v/>
      </c>
      <c r="AJ186" t="str">
        <f>IF(Data!$L187=AJ$1, "",             IF(ISERR(SEARCH(AJ$1,Data!$H187)),        "",          ";" &amp; VLOOKUP(AJ$1,Data!$L:$N,3, FALSE) &amp; ",""" &amp; VLOOKUP(AJ$1,Data!$L:$M,2, FALSE) &amp; """;"   )             )</f>
        <v/>
      </c>
      <c r="AK186" t="str">
        <f>IF(Data!$L187=AK$1, "",             IF(ISERR(SEARCH(AK$1,Data!$H187)),        "",          ";" &amp; VLOOKUP(AK$1,Data!$L:$N,3, FALSE) &amp; ",""" &amp; VLOOKUP(AK$1,Data!$L:$M,2, FALSE) &amp; """;"   )             )</f>
        <v/>
      </c>
      <c r="AL186" t="str">
        <f>IF(Data!$L187=AL$1, "",             IF(ISERR(SEARCH(AL$1,Data!$H187)),        "",          ";" &amp; VLOOKUP(AL$1,Data!$L:$N,3, FALSE) &amp; ",""" &amp; VLOOKUP(AL$1,Data!$L:$M,2, FALSE) &amp; """;"   )             )</f>
        <v/>
      </c>
      <c r="AM186" t="str">
        <f>IF(Data!$L187=AM$1, "",             IF(ISERR(SEARCH(AM$1,Data!$H187)),        "",          ";" &amp; VLOOKUP(AM$1,Data!$L:$N,3, FALSE) &amp; ",""" &amp; VLOOKUP(AM$1,Data!$L:$M,2, FALSE) &amp; """;"   )             )</f>
        <v/>
      </c>
      <c r="AN186" t="str">
        <f>IF(Data!$L187=AN$1, "",             IF(ISERR(SEARCH(AN$1,Data!$H187)),        "",          ";" &amp; VLOOKUP(AN$1,Data!$L:$N,3, FALSE) &amp; ",""" &amp; VLOOKUP(AN$1,Data!$L:$M,2, FALSE) &amp; """;"   )             )</f>
        <v/>
      </c>
      <c r="AO186" t="str">
        <f>IF(Data!$L187=AO$1, "",             IF(ISERR(SEARCH(AO$1,Data!$H187)),        "",          ";" &amp; VLOOKUP(AO$1,Data!$L:$N,3, FALSE) &amp; ",""" &amp; VLOOKUP(AO$1,Data!$L:$M,2, FALSE) &amp; """;"   )             )</f>
        <v/>
      </c>
      <c r="AP186" t="str">
        <f>IF(Data!$L187=AP$1, "",             IF(ISERR(SEARCH(AP$1,Data!$H187)),        "",          ";" &amp; VLOOKUP(AP$1,Data!$L:$N,3, FALSE) &amp; ",""" &amp; VLOOKUP(AP$1,Data!$L:$M,2, FALSE) &amp; """;"   )             )</f>
        <v/>
      </c>
      <c r="AQ186" t="str">
        <f>IF(Data!$L187=AQ$1, "",             IF(ISERR(SEARCH(AQ$1,Data!$H187)),        "",          ";" &amp; VLOOKUP(AQ$1,Data!$L:$N,3, FALSE) &amp; ",""" &amp; VLOOKUP(AQ$1,Data!$L:$M,2, FALSE) &amp; """;"   )             )</f>
        <v/>
      </c>
      <c r="AR186" t="str">
        <f>IF(Data!$L187=AR$1, "",             IF(ISERR(SEARCH(AR$1,Data!$H187)),        "",          ";" &amp; VLOOKUP(AR$1,Data!$L:$N,3, FALSE) &amp; ",""" &amp; VLOOKUP(AR$1,Data!$L:$M,2, FALSE) &amp; """;"   )             )</f>
        <v/>
      </c>
      <c r="AS186" t="str">
        <f>IF(Data!$L187=AS$1, "",             IF(ISERR(SEARCH(AS$1,Data!$H187)),        "",          ";" &amp; VLOOKUP(AS$1,Data!$L:$N,3, FALSE) &amp; ",""" &amp; VLOOKUP(AS$1,Data!$L:$M,2, FALSE) &amp; """;"   )             )</f>
        <v/>
      </c>
      <c r="AT186" t="str">
        <f>IF(Data!$L187=AT$1, "",             IF(ISERR(SEARCH(AT$1,Data!$H187)),        "",          ";" &amp; VLOOKUP(AT$1,Data!$L:$N,3, FALSE) &amp; ",""" &amp; VLOOKUP(AT$1,Data!$L:$M,2, FALSE) &amp; """;"   )             )</f>
        <v/>
      </c>
      <c r="AU186" t="str">
        <f>IF(Data!$L187=AU$1, "",             IF(ISERR(SEARCH(AU$1,Data!$H187)),        "",          ";" &amp; VLOOKUP(AU$1,Data!$L:$N,3, FALSE) &amp; ",""" &amp; VLOOKUP(AU$1,Data!$L:$M,2, FALSE) &amp; """;"   )             )</f>
        <v/>
      </c>
      <c r="AV186" t="str">
        <f>IF(Data!$L187=AV$1, "",             IF(ISERR(SEARCH(AV$1,Data!$H187)),        "",          ";" &amp; VLOOKUP(AV$1,Data!$L:$N,3, FALSE) &amp; ",""" &amp; VLOOKUP(AV$1,Data!$L:$M,2, FALSE) &amp; """;"   )             )</f>
        <v/>
      </c>
      <c r="AW186" t="str">
        <f>IF(Data!$L187=AW$1, "",             IF(ISERR(SEARCH(AW$1,Data!$H187)),        "",          ";" &amp; VLOOKUP(AW$1,Data!$L:$N,3, FALSE) &amp; ",""" &amp; VLOOKUP(AW$1,Data!$L:$M,2, FALSE) &amp; """;"   )             )</f>
        <v/>
      </c>
      <c r="AX186" t="str">
        <f>IF(Data!$L187=AX$1, "",             IF(ISERR(SEARCH(AX$1,Data!$H187)),        "",          ";" &amp; VLOOKUP(AX$1,Data!$L:$N,3, FALSE) &amp; ",""" &amp; VLOOKUP(AX$1,Data!$L:$M,2, FALSE) &amp; """;"   )             )</f>
        <v/>
      </c>
      <c r="AY186" t="str">
        <f>IF(Data!$L187=AY$1, "",             IF(ISERR(SEARCH(AY$1,Data!$H187)),        "",          ";" &amp; VLOOKUP(AY$1,Data!$L:$N,3, FALSE) &amp; ",""" &amp; VLOOKUP(AY$1,Data!$L:$M,2, FALSE) &amp; """;"   )             )</f>
        <v/>
      </c>
      <c r="AZ186" t="str">
        <f>IF(Data!$L187=AZ$1, "",             IF(ISERR(SEARCH(AZ$1,Data!$H187)),        "",          ";" &amp; VLOOKUP(AZ$1,Data!$L:$N,3, FALSE) &amp; ",""" &amp; VLOOKUP(AZ$1,Data!$L:$M,2, FALSE) &amp; """;"   )             )</f>
        <v/>
      </c>
      <c r="BA186" t="str">
        <f>IF(Data!$L187=BA$1, "",             IF(ISERR(SEARCH(BA$1,Data!$H187)),        "",          ";" &amp; VLOOKUP(BA$1,Data!$L:$N,3, FALSE) &amp; ",""" &amp; VLOOKUP(BA$1,Data!$L:$M,2, FALSE) &amp; """;"   )             )</f>
        <v/>
      </c>
      <c r="BB186" t="str">
        <f>IF(Data!$L187=BB$1, "",             IF(ISERR(SEARCH(BB$1,Data!$H187)),        "",          ";" &amp; VLOOKUP(BB$1,Data!$L:$N,3, FALSE) &amp; ",""" &amp; VLOOKUP(BB$1,Data!$L:$M,2, FALSE) &amp; """;"   )             )</f>
        <v/>
      </c>
      <c r="BC186" t="str">
        <f>IF(Data!$L187=BC$1, "",             IF(ISERR(SEARCH(BC$1,Data!$H187)),        "",          ";" &amp; VLOOKUP(BC$1,Data!$L:$N,3, FALSE) &amp; ",""" &amp; VLOOKUP(BC$1,Data!$L:$M,2, FALSE) &amp; """;"   )             )</f>
        <v/>
      </c>
      <c r="BD186" t="str">
        <f>IF(Data!$L187=BD$1, "",             IF(ISERR(SEARCH(BD$1,Data!$H187)),        "",          ";" &amp; VLOOKUP(BD$1,Data!$L:$N,3, FALSE) &amp; ",""" &amp; VLOOKUP(BD$1,Data!$L:$M,2, FALSE) &amp; """;"   )             )</f>
        <v/>
      </c>
      <c r="BE186" t="str">
        <f>IF(Data!$L187=BE$1, "",             IF(ISERR(SEARCH(BE$1,Data!$H187)),        "",          ";" &amp; VLOOKUP(BE$1,Data!$L:$N,3, FALSE) &amp; ",""" &amp; VLOOKUP(BE$1,Data!$L:$M,2, FALSE) &amp; """;"   )             )</f>
        <v/>
      </c>
      <c r="BF186" t="str">
        <f>IF(Data!$L187=BF$1, "",             IF(ISERR(SEARCH(BF$1,Data!$H187)),        "",          ";" &amp; VLOOKUP(BF$1,Data!$L:$N,3, FALSE) &amp; ",""" &amp; VLOOKUP(BF$1,Data!$L:$M,2, FALSE) &amp; """;"   )             )</f>
        <v/>
      </c>
      <c r="BG186" t="str">
        <f>IF(Data!$L187=BG$1, "",             IF(ISERR(SEARCH(BG$1,Data!$H187)),        "",          ";" &amp; VLOOKUP(BG$1,Data!$L:$N,3, FALSE) &amp; ",""" &amp; VLOOKUP(BG$1,Data!$L:$M,2, FALSE) &amp; """;"   )             )</f>
        <v/>
      </c>
      <c r="BH186" t="str">
        <f>IF(Data!$L187=BH$1, "",             IF(ISERR(SEARCH(BH$1,Data!$H187)),        "",          ";" &amp; VLOOKUP(BH$1,Data!$L:$N,3, FALSE) &amp; ",""" &amp; VLOOKUP(BH$1,Data!$L:$M,2, FALSE) &amp; """;"   )             )</f>
        <v/>
      </c>
      <c r="BI186" t="str">
        <f>IF(Data!$L187=BI$1, "",             IF(ISERR(SEARCH(BI$1,Data!$H187)),        "",          ";" &amp; VLOOKUP(BI$1,Data!$L:$N,3, FALSE) &amp; ",""" &amp; VLOOKUP(BI$1,Data!$L:$M,2, FALSE) &amp; """;"   )             )</f>
        <v/>
      </c>
      <c r="BJ186" t="str">
        <f>IF(Data!$L187=BJ$1, "",             IF(ISERR(SEARCH(BJ$1,Data!$H187)),        "",          ";" &amp; VLOOKUP(BJ$1,Data!$L:$N,3, FALSE) &amp; ",""" &amp; VLOOKUP(BJ$1,Data!$L:$M,2, FALSE) &amp; """;"   )             )</f>
        <v/>
      </c>
      <c r="BK186" t="str">
        <f>IF(Data!$L187=BK$1, "",             IF(ISERR(SEARCH(BK$1,Data!$H187)),        "",          ";" &amp; VLOOKUP(BK$1,Data!$L:$N,3, FALSE) &amp; ",""" &amp; VLOOKUP(BK$1,Data!$L:$M,2, FALSE) &amp; """;"   )             )</f>
        <v/>
      </c>
      <c r="BL186" t="str">
        <f>IF(Data!$L187=BL$1, "",             IF(ISERR(SEARCH(BL$1,Data!$H187)),        "",          ";" &amp; VLOOKUP(BL$1,Data!$L:$N,3, FALSE) &amp; ",""" &amp; VLOOKUP(BL$1,Data!$L:$M,2, FALSE) &amp; """;"   )             )</f>
        <v/>
      </c>
      <c r="BM186" t="str">
        <f>IF(Data!$L187=BM$1, "",             IF(ISERR(SEARCH(BM$1,Data!$H187)),        "",          ";" &amp; VLOOKUP(BM$1,Data!$L:$N,3, FALSE) &amp; ",""" &amp; VLOOKUP(BM$1,Data!$L:$M,2, FALSE) &amp; """;"   )             )</f>
        <v/>
      </c>
      <c r="BN186" t="str">
        <f>IF(Data!$L187=BN$1, "",             IF(ISERR(SEARCH(BN$1,Data!$H187)),        "",          ";" &amp; VLOOKUP(BN$1,Data!$L:$N,3, FALSE) &amp; ",""" &amp; VLOOKUP(BN$1,Data!$L:$M,2, FALSE) &amp; """;"   )             )</f>
        <v/>
      </c>
      <c r="BO186" t="str">
        <f>IF(Data!$L187=BO$1, "",             IF(ISERR(SEARCH(BO$1,Data!$H187)),        "",          ";" &amp; VLOOKUP(BO$1,Data!$L:$N,3, FALSE) &amp; ",""" &amp; VLOOKUP(BO$1,Data!$L:$M,2, FALSE) &amp; """;"   )             )</f>
        <v/>
      </c>
      <c r="BP186" t="str">
        <f>IF(Data!$L187=BP$1, "",             IF(ISERR(SEARCH(BP$1,Data!$H187)),        "",          ";" &amp; VLOOKUP(BP$1,Data!$L:$N,3, FALSE) &amp; ",""" &amp; VLOOKUP(BP$1,Data!$L:$M,2, FALSE) &amp; """;"   )             )</f>
        <v/>
      </c>
      <c r="BQ186" t="str">
        <f>IF(Data!$L187=BQ$1, "",             IF(ISERR(SEARCH(BQ$1,Data!$H187)),        "",          ";" &amp; VLOOKUP(BQ$1,Data!$L:$N,3, FALSE) &amp; ",""" &amp; VLOOKUP(BQ$1,Data!$L:$M,2, FALSE) &amp; """;"   )             )</f>
        <v/>
      </c>
      <c r="BR186" t="str">
        <f>IF(Data!$L187=BR$1, "",             IF(ISERR(SEARCH(BR$1,Data!$H187)),        "",          ";" &amp; VLOOKUP(BR$1,Data!$L:$N,3, FALSE) &amp; ",""" &amp; VLOOKUP(BR$1,Data!$L:$M,2, FALSE) &amp; """;"   )             )</f>
        <v/>
      </c>
      <c r="BS186" t="str">
        <f>IF(Data!$L187=BS$1, "",             IF(ISERR(SEARCH(BS$1,Data!$H187)),        "",          ";" &amp; VLOOKUP(BS$1,Data!$L:$N,3, FALSE) &amp; ",""" &amp; VLOOKUP(BS$1,Data!$L:$M,2, FALSE) &amp; """;"   )             )</f>
        <v/>
      </c>
      <c r="BT186" t="str">
        <f>IF(Data!$L187=BT$1, "",             IF(ISERR(SEARCH(BT$1,Data!$H187)),        "",          ";" &amp; VLOOKUP(BT$1,Data!$L:$N,3, FALSE) &amp; ",""" &amp; VLOOKUP(BT$1,Data!$L:$M,2, FALSE) &amp; """;"   )             )</f>
        <v/>
      </c>
      <c r="BU186" t="str">
        <f>IF(Data!$L187=BU$1, "",             IF(ISERR(SEARCH(BU$1,Data!$H187)),        "",          ";" &amp; VLOOKUP(BU$1,Data!$L:$N,3, FALSE) &amp; ",""" &amp; VLOOKUP(BU$1,Data!$L:$M,2, FALSE) &amp; """;"   )             )</f>
        <v/>
      </c>
      <c r="BV186" t="str">
        <f>IF(Data!$L187=BV$1, "",             IF(ISERR(SEARCH(BV$1,Data!$H187)),        "",          ";" &amp; VLOOKUP(BV$1,Data!$L:$N,3, FALSE) &amp; ",""" &amp; VLOOKUP(BV$1,Data!$L:$M,2, FALSE) &amp; """;"   )             )</f>
        <v/>
      </c>
      <c r="BW186" t="str">
        <f>IF(Data!$L187=BW$1, "",             IF(ISERR(SEARCH(BW$1,Data!$H187)),        "",          ";" &amp; VLOOKUP(BW$1,Data!$L:$N,3, FALSE) &amp; ",""" &amp; VLOOKUP(BW$1,Data!$L:$M,2, FALSE) &amp; """;"   )             )</f>
        <v/>
      </c>
      <c r="BX186" t="str">
        <f>IF(Data!$L187=BX$1, "",             IF(ISERR(SEARCH(BX$1,Data!$H187)),        "",          ";" &amp; VLOOKUP(BX$1,Data!$L:$N,3, FALSE) &amp; ",""" &amp; VLOOKUP(BX$1,Data!$L:$M,2, FALSE) &amp; """;"   )             )</f>
        <v/>
      </c>
      <c r="BY186" t="str">
        <f>IF(Data!$L187=BY$1, "",             IF(ISERR(SEARCH(BY$1,Data!$H187)),        "",          ";" &amp; VLOOKUP(BY$1,Data!$L:$N,3, FALSE) &amp; ",""" &amp; VLOOKUP(BY$1,Data!$L:$M,2, FALSE) &amp; """;"   )             )</f>
        <v/>
      </c>
      <c r="BZ186" t="str">
        <f>IF(Data!$L187=BZ$1, "",             IF(ISERR(SEARCH(BZ$1,Data!$H187)),        "",          ";" &amp; VLOOKUP(BZ$1,Data!$L:$N,3, FALSE) &amp; ",""" &amp; VLOOKUP(BZ$1,Data!$L:$M,2, FALSE) &amp; """;"   )             )</f>
        <v/>
      </c>
      <c r="CA186" t="str">
        <f>IF(Data!$L187=CA$1, "",             IF(ISERR(SEARCH(CA$1,Data!$H187)),        "",          ";" &amp; VLOOKUP(CA$1,Data!$L:$N,3, FALSE) &amp; ",""" &amp; VLOOKUP(CA$1,Data!$L:$M,2, FALSE) &amp; """;"   )             )</f>
        <v/>
      </c>
      <c r="CB186" t="str">
        <f>IF(Data!$L187=CB$1, "",             IF(ISERR(SEARCH(CB$1,Data!$H187)),        "",          ";" &amp; VLOOKUP(CB$1,Data!$L:$N,3, FALSE) &amp; ",""" &amp; VLOOKUP(CB$1,Data!$L:$M,2, FALSE) &amp; """;"   )             )</f>
        <v/>
      </c>
      <c r="CC186" t="str">
        <f>IF(Data!$L187=CC$1, "",             IF(ISERR(SEARCH(CC$1,Data!$H187)),        "",          ";" &amp; VLOOKUP(CC$1,Data!$L:$N,3, FALSE) &amp; ",""" &amp; VLOOKUP(CC$1,Data!$L:$M,2, FALSE) &amp; """;"   )             )</f>
        <v/>
      </c>
      <c r="CD186" t="str">
        <f>IF(Data!$L187=CD$1, "",             IF(ISERR(SEARCH(CD$1,Data!$H187)),        "",          ";" &amp; VLOOKUP(CD$1,Data!$L:$N,3, FALSE) &amp; ",""" &amp; VLOOKUP(CD$1,Data!$L:$M,2, FALSE) &amp; """;"   )             )</f>
        <v/>
      </c>
      <c r="CE186" t="str">
        <f>IF(Data!$L187=CE$1, "",             IF(ISERR(SEARCH(CE$1,Data!$H187)),        "",          ";" &amp; VLOOKUP(CE$1,Data!$L:$N,3, FALSE) &amp; ",""" &amp; VLOOKUP(CE$1,Data!$L:$M,2, FALSE) &amp; """;"   )             )</f>
        <v/>
      </c>
      <c r="CF186" t="str">
        <f>IF(Data!$L187=CF$1, "",             IF(ISERR(SEARCH(CF$1,Data!$H187)),        "",          ";" &amp; VLOOKUP(CF$1,Data!$L:$N,3, FALSE) &amp; ",""" &amp; VLOOKUP(CF$1,Data!$L:$M,2, FALSE) &amp; """;"   )             )</f>
        <v/>
      </c>
      <c r="CG186" t="str">
        <f>IF(Data!$L187=CG$1, "",             IF(ISERR(SEARCH(CG$1,Data!$H187)),        "",          ";" &amp; VLOOKUP(CG$1,Data!$L:$N,3, FALSE) &amp; ",""" &amp; VLOOKUP(CG$1,Data!$L:$M,2, FALSE) &amp; """;"   )             )</f>
        <v/>
      </c>
      <c r="CH186" t="str">
        <f>IF(Data!$L187=CH$1, "",             IF(ISERR(SEARCH(CH$1,Data!$H187)),        "",          ";" &amp; VLOOKUP(CH$1,Data!$L:$N,3, FALSE) &amp; ",""" &amp; VLOOKUP(CH$1,Data!$L:$M,2, FALSE) &amp; """;"   )             )</f>
        <v/>
      </c>
      <c r="CI186" t="str">
        <f>IF(Data!$L187=CI$1, "",             IF(ISERR(SEARCH(CI$1,Data!$H187)),        "",          ";" &amp; VLOOKUP(CI$1,Data!$L:$N,3, FALSE) &amp; ",""" &amp; VLOOKUP(CI$1,Data!$L:$M,2, FALSE) &amp; """;"   )             )</f>
        <v/>
      </c>
      <c r="CJ186" t="str">
        <f>IF(Data!$L187=CJ$1, "",             IF(ISERR(SEARCH(CJ$1,Data!$H187)),        "",          ";" &amp; VLOOKUP(CJ$1,Data!$L:$N,3, FALSE) &amp; ",""" &amp; VLOOKUP(CJ$1,Data!$L:$M,2, FALSE) &amp; """;"   )             )</f>
        <v/>
      </c>
      <c r="CK186" t="str">
        <f>IF(Data!$L187=CK$1, "",             IF(ISERR(SEARCH(CK$1,Data!$H187)),        "",          ";" &amp; VLOOKUP(CK$1,Data!$L:$N,3, FALSE) &amp; ",""" &amp; VLOOKUP(CK$1,Data!$L:$M,2, FALSE) &amp; """;"   )             )</f>
        <v/>
      </c>
      <c r="CL186" t="str">
        <f>IF(Data!$L187=CL$1, "",             IF(ISERR(SEARCH(CL$1,Data!$H187)),        "",          ";" &amp; VLOOKUP(CL$1,Data!$L:$N,3, FALSE) &amp; ",""" &amp; VLOOKUP(CL$1,Data!$L:$M,2, FALSE) &amp; """;"   )             )</f>
        <v/>
      </c>
      <c r="CM186" t="str">
        <f>IF(Data!$L187=CM$1, "",             IF(ISERR(SEARCH(CM$1,Data!$H187)),        "",          ";" &amp; VLOOKUP(CM$1,Data!$L:$N,3, FALSE) &amp; ",""" &amp; VLOOKUP(CM$1,Data!$L:$M,2, FALSE) &amp; """;"   )             )</f>
        <v/>
      </c>
      <c r="CN186" t="str">
        <f>IF(Data!$L187=CN$1, "",             IF(ISERR(SEARCH(CN$1,Data!$H187)),        "",          ";" &amp; VLOOKUP(CN$1,Data!$L:$N,3, FALSE) &amp; ",""" &amp; VLOOKUP(CN$1,Data!$L:$M,2, FALSE) &amp; """;"   )             )</f>
        <v>;00000000-0000-0000-0000-000000000093,"HUMAN";</v>
      </c>
      <c r="CO186" t="str">
        <f>IF(Data!$L187=CO$1, "",             IF(ISERR(SEARCH(CO$1,Data!$H187)),        "",          ";" &amp; VLOOKUP(CO$1,Data!$L:$N,3, FALSE) &amp; ",""" &amp; VLOOKUP(CO$1,Data!$L:$M,2, FALSE) &amp; """;"   )             )</f>
        <v/>
      </c>
      <c r="CP186" t="str">
        <f>IF(Data!$L187=CP$1, "",             IF(ISERR(SEARCH(CP$1,Data!$H187)),        "",          ";" &amp; VLOOKUP(CP$1,Data!$L:$N,3, FALSE) &amp; ",""" &amp; VLOOKUP(CP$1,Data!$L:$M,2, FALSE) &amp; """;"   )             )</f>
        <v/>
      </c>
      <c r="CQ186" t="str">
        <f>IF(Data!$L187=CQ$1, "",             IF(ISERR(SEARCH(CQ$1,Data!$H187)),        "",          ";" &amp; VLOOKUP(CQ$1,Data!$L:$N,3, FALSE) &amp; ",""" &amp; VLOOKUP(CQ$1,Data!$L:$M,2, FALSE) &amp; """;"   )             )</f>
        <v/>
      </c>
      <c r="CR186" t="str">
        <f>IF(Data!$L187=CR$1, "",             IF(ISERR(SEARCH(CR$1,Data!$H187)),        "",          ";" &amp; VLOOKUP(CR$1,Data!$L:$N,3, FALSE) &amp; ",""" &amp; VLOOKUP(CR$1,Data!$L:$M,2, FALSE) &amp; """;"   )             )</f>
        <v/>
      </c>
      <c r="CS186" t="str">
        <f>IF(Data!$L187=CS$1, "",             IF(ISERR(SEARCH(CS$1,Data!$H187)),        "",          ";" &amp; VLOOKUP(CS$1,Data!$L:$N,3, FALSE) &amp; ",""" &amp; VLOOKUP(CS$1,Data!$L:$M,2, FALSE) &amp; """;"   )             )</f>
        <v/>
      </c>
      <c r="CT186" t="str">
        <f>IF(Data!$L187=CT$1, "",             IF(ISERR(SEARCH(CT$1,Data!$H187)),        "",          ";" &amp; VLOOKUP(CT$1,Data!$L:$N,3, FALSE) &amp; ",""" &amp; VLOOKUP(CT$1,Data!$L:$M,2, FALSE) &amp; """;"   )             )</f>
        <v/>
      </c>
      <c r="CU186" t="str">
        <f>IF(Data!$L187=CU$1, "",             IF(ISERR(SEARCH(CU$1,Data!$H187)),        "",          ";" &amp; VLOOKUP(CU$1,Data!$L:$N,3, FALSE) &amp; ",""" &amp; VLOOKUP(CU$1,Data!$L:$M,2, FALSE) &amp; """;"   )             )</f>
        <v/>
      </c>
      <c r="CV186" t="str">
        <f>IF(Data!$L187=CV$1, "",             IF(ISERR(SEARCH(CV$1,Data!$H187)),        "",          ";" &amp; VLOOKUP(CV$1,Data!$L:$N,3, FALSE) &amp; ",""" &amp; VLOOKUP(CV$1,Data!$L:$M,2, FALSE) &amp; """;"   )             )</f>
        <v/>
      </c>
      <c r="CW186" t="str">
        <f>IF(Data!$L187=CW$1, "",             IF(ISERR(SEARCH(CW$1,Data!$H187)),        "",          ";" &amp; VLOOKUP(CW$1,Data!$L:$N,3, FALSE) &amp; ",""" &amp; VLOOKUP(CW$1,Data!$L:$M,2, FALSE) &amp; """;"   )             )</f>
        <v/>
      </c>
      <c r="CX186" t="str">
        <f>IF(Data!$L187=CX$1, "",             IF(ISERR(SEARCH(CX$1,Data!$H187)),        "",          ";" &amp; VLOOKUP(CX$1,Data!$L:$N,3, FALSE) &amp; ",""" &amp; VLOOKUP(CX$1,Data!$L:$M,2, FALSE) &amp; """;"   )             )</f>
        <v/>
      </c>
      <c r="CY186" t="str">
        <f>IF(Data!$L187=CY$1, "",             IF(ISERR(SEARCH(CY$1,Data!$H187)),        "",          ";" &amp; VLOOKUP(CY$1,Data!$L:$N,3, FALSE) &amp; ",""" &amp; VLOOKUP(CY$1,Data!$L:$M,2, FALSE) &amp; """;"   )             )</f>
        <v/>
      </c>
      <c r="CZ186" t="str">
        <f>IF(Data!$L187=CZ$1, "",             IF(ISERR(SEARCH(CZ$1,Data!$H187)),        "",          ";" &amp; VLOOKUP(CZ$1,Data!$L:$N,3, FALSE) &amp; ",""" &amp; VLOOKUP(CZ$1,Data!$L:$M,2, FALSE) &amp; """;"   )             )</f>
        <v/>
      </c>
      <c r="DA186" t="str">
        <f>IF(Data!$L187=DA$1, "",             IF(ISERR(SEARCH(DA$1,Data!$H187)),        "",          ";" &amp; VLOOKUP(DA$1,Data!$L:$N,3, FALSE) &amp; ",""" &amp; VLOOKUP(DA$1,Data!$L:$M,2, FALSE) &amp; """;"   )             )</f>
        <v/>
      </c>
      <c r="DB186" t="str">
        <f>IF(Data!$L187=DB$1, "",             IF(ISERR(SEARCH(DB$1,Data!$H187)),        "",          ";" &amp; VLOOKUP(DB$1,Data!$L:$N,3, FALSE) &amp; ",""" &amp; VLOOKUP(DB$1,Data!$L:$M,2, FALSE) &amp; """;"   )             )</f>
        <v/>
      </c>
      <c r="DC186" t="str">
        <f>IF(Data!$L187=DC$1, "",             IF(ISERR(SEARCH(DC$1,Data!$H187)),        "",          ";" &amp; VLOOKUP(DC$1,Data!$L:$N,3, FALSE) &amp; ",""" &amp; VLOOKUP(DC$1,Data!$L:$M,2, FALSE) &amp; """;"   )             )</f>
        <v/>
      </c>
      <c r="DD186" t="str">
        <f>IF(Data!$L187=DD$1, "",             IF(ISERR(SEARCH(DD$1,Data!$H187)),        "",          ";" &amp; VLOOKUP(DD$1,Data!$L:$N,3, FALSE) &amp; ",""" &amp; VLOOKUP(DD$1,Data!$L:$M,2, FALSE) &amp; """;"   )             )</f>
        <v/>
      </c>
      <c r="DE186" t="str">
        <f>IF(Data!$L187=DE$1, "",             IF(ISERR(SEARCH(DE$1,Data!$H187)),        "",          ";" &amp; VLOOKUP(DE$1,Data!$L:$N,3, FALSE) &amp; ",""" &amp; VLOOKUP(DE$1,Data!$L:$M,2, FALSE) &amp; """;"   )             )</f>
        <v/>
      </c>
      <c r="DF186" t="str">
        <f>IF(Data!$L187=DF$1, "",             IF(ISERR(SEARCH(DF$1,Data!$H187)),        "",          ";" &amp; VLOOKUP(DF$1,Data!$L:$N,3, FALSE) &amp; ",""" &amp; VLOOKUP(DF$1,Data!$L:$M,2, FALSE) &amp; """;"   )             )</f>
        <v/>
      </c>
      <c r="DG186" t="str">
        <f>IF(Data!$L187=DG$1, "",             IF(ISERR(SEARCH(DG$1,Data!$H187)),        "",          ";" &amp; VLOOKUP(DG$1,Data!$L:$N,3, FALSE) &amp; ",""" &amp; VLOOKUP(DG$1,Data!$L:$M,2, FALSE) &amp; """;"   )             )</f>
        <v/>
      </c>
      <c r="DH186" t="str">
        <f>IF(Data!$L187=DH$1, "",             IF(ISERR(SEARCH(DH$1,Data!$H187)),        "",          ";" &amp; VLOOKUP(DH$1,Data!$L:$N,3, FALSE) &amp; ",""" &amp; VLOOKUP(DH$1,Data!$L:$M,2, FALSE) &amp; """;"   )             )</f>
        <v/>
      </c>
      <c r="DI186" t="str">
        <f>IF(Data!$L187=DI$1, "",             IF(ISERR(SEARCH(DI$1,Data!$H187)),        "",          ";" &amp; VLOOKUP(DI$1,Data!$L:$N,3, FALSE) &amp; ",""" &amp; VLOOKUP(DI$1,Data!$L:$M,2, FALSE) &amp; """;"   )             )</f>
        <v/>
      </c>
      <c r="DJ186" t="str">
        <f>IF(Data!$L187=DJ$1, "",             IF(ISERR(SEARCH(DJ$1,Data!$H187)),        "",          ";" &amp; VLOOKUP(DJ$1,Data!$L:$N,3, FALSE) &amp; ",""" &amp; VLOOKUP(DJ$1,Data!$L:$M,2, FALSE) &amp; """;"   )             )</f>
        <v/>
      </c>
      <c r="DK186" t="str">
        <f>IF(Data!$L187=DK$1, "",             IF(ISERR(SEARCH(DK$1,Data!$H187)),        "",          ";" &amp; VLOOKUP(DK$1,Data!$L:$N,3, FALSE) &amp; ",""" &amp; VLOOKUP(DK$1,Data!$L:$M,2, FALSE) &amp; """;"   )             )</f>
        <v/>
      </c>
      <c r="DL186" t="str">
        <f>IF(Data!$L187=DL$1, "",             IF(ISERR(SEARCH(DL$1,Data!$H187)),        "",          ";" &amp; VLOOKUP(DL$1,Data!$L:$N,3, FALSE) &amp; ",""" &amp; VLOOKUP(DL$1,Data!$L:$M,2, FALSE) &amp; """;"   )             )</f>
        <v/>
      </c>
      <c r="DM186" t="str">
        <f>IF(Data!$L187=DM$1, "",             IF(ISERR(SEARCH(DM$1,Data!$H187)),        "",          ";" &amp; VLOOKUP(DM$1,Data!$L:$N,3, FALSE) &amp; ",""" &amp; VLOOKUP(DM$1,Data!$L:$M,2, FALSE) &amp; """;"   )             )</f>
        <v/>
      </c>
      <c r="DN186" t="str">
        <f>IF(Data!$L187=DN$1, "",             IF(ISERR(SEARCH(DN$1,Data!$H187)),        "",          ";" &amp; VLOOKUP(DN$1,Data!$L:$N,3, FALSE) &amp; ",""" &amp; VLOOKUP(DN$1,Data!$L:$M,2, FALSE) &amp; """;"   )             )</f>
        <v/>
      </c>
      <c r="DO186" t="str">
        <f>IF(Data!$L187=DO$1, "",             IF(ISERR(SEARCH(DO$1,Data!$H187)),        "",          ";" &amp; VLOOKUP(DO$1,Data!$L:$N,3, FALSE) &amp; ",""" &amp; VLOOKUP(DO$1,Data!$L:$M,2, FALSE) &amp; """;"   )             )</f>
        <v/>
      </c>
      <c r="DP186" t="str">
        <f>IF(Data!$L187=DP$1, "",             IF(ISERR(SEARCH(DP$1,Data!$H187)),        "",          ";" &amp; VLOOKUP(DP$1,Data!$L:$N,3, FALSE) &amp; ",""" &amp; VLOOKUP(DP$1,Data!$L:$M,2, FALSE) &amp; """;"   )             )</f>
        <v/>
      </c>
      <c r="DQ186" t="str">
        <f>IF(Data!$L187=DQ$1, "",             IF(ISERR(SEARCH(DQ$1,Data!$H187)),        "",          ";" &amp; VLOOKUP(DQ$1,Data!$L:$N,3, FALSE) &amp; ",""" &amp; VLOOKUP(DQ$1,Data!$L:$M,2, FALSE) &amp; """;"   )             )</f>
        <v/>
      </c>
      <c r="DR186" t="str">
        <f>IF(Data!$L187=DR$1, "",             IF(ISERR(SEARCH(DR$1,Data!$H187)),        "",          ";" &amp; VLOOKUP(DR$1,Data!$L:$N,3, FALSE) &amp; ",""" &amp; VLOOKUP(DR$1,Data!$L:$M,2, FALSE) &amp; """;"   )             )</f>
        <v/>
      </c>
      <c r="DS186" t="str">
        <f>IF(Data!$L187=DS$1, "",             IF(ISERR(SEARCH(DS$1,Data!$H187)),        "",          ";" &amp; VLOOKUP(DS$1,Data!$L:$N,3, FALSE) &amp; ",""" &amp; VLOOKUP(DS$1,Data!$L:$M,2, FALSE) &amp; """;"   )             )</f>
        <v/>
      </c>
      <c r="DT186" t="str">
        <f>IF(Data!$L187=DT$1, "",             IF(ISERR(SEARCH(DT$1,Data!$H187)),        "",          ";" &amp; VLOOKUP(DT$1,Data!$L:$N,3, FALSE) &amp; ",""" &amp; VLOOKUP(DT$1,Data!$L:$M,2, FALSE) &amp; """;"   )             )</f>
        <v/>
      </c>
      <c r="DU186" t="str">
        <f>IF(Data!$L187=DU$1, "",             IF(ISERR(SEARCH(DU$1,Data!$H187)),        "",          ";" &amp; VLOOKUP(DU$1,Data!$L:$N,3, FALSE) &amp; ",""" &amp; VLOOKUP(DU$1,Data!$L:$M,2, FALSE) &amp; """;"   )             )</f>
        <v/>
      </c>
      <c r="DV186" t="str">
        <f>IF(Data!$L187=DV$1, "",             IF(ISERR(SEARCH(DV$1,Data!$H187)),        "",          ";" &amp; VLOOKUP(DV$1,Data!$L:$N,3, FALSE) &amp; ",""" &amp; VLOOKUP(DV$1,Data!$L:$M,2, FALSE) &amp; """;"   )             )</f>
        <v/>
      </c>
      <c r="DW186" t="str">
        <f>IF(Data!$L187=DW$1, "",             IF(ISERR(SEARCH(DW$1,Data!$H187)),        "",          ";" &amp; VLOOKUP(DW$1,Data!$L:$N,3, FALSE) &amp; ",""" &amp; VLOOKUP(DW$1,Data!$L:$M,2, FALSE) &amp; """;"   )             )</f>
        <v/>
      </c>
      <c r="DX186" t="str">
        <f>IF(Data!$L187=DX$1, "",             IF(ISERR(SEARCH(DX$1,Data!$H187)),        "",          ";" &amp; VLOOKUP(DX$1,Data!$L:$N,3, FALSE) &amp; ",""" &amp; VLOOKUP(DX$1,Data!$L:$M,2, FALSE) &amp; """;"   )             )</f>
        <v/>
      </c>
      <c r="DY186" t="str">
        <f>IF(Data!$L187=DY$1, "",             IF(ISERR(SEARCH(DY$1,Data!$H187)),        "",          ";" &amp; VLOOKUP(DY$1,Data!$L:$N,3, FALSE) &amp; ",""" &amp; VLOOKUP(DY$1,Data!$L:$M,2, FALSE) &amp; """;"   )             )</f>
        <v/>
      </c>
      <c r="DZ186" t="str">
        <f>IF(Data!$L187=DZ$1, "",             IF(ISERR(SEARCH(DZ$1,Data!$H187)),        "",          ";" &amp; VLOOKUP(DZ$1,Data!$L:$N,3, FALSE) &amp; ",""" &amp; VLOOKUP(DZ$1,Data!$L:$M,2, FALSE) &amp; """;"   )             )</f>
        <v/>
      </c>
      <c r="EA186" t="str">
        <f>IF(Data!$L187=EA$1, "",             IF(ISERR(SEARCH(EA$1,Data!$H187)),        "",          ";" &amp; VLOOKUP(EA$1,Data!$L:$N,3, FALSE) &amp; ",""" &amp; VLOOKUP(EA$1,Data!$L:$M,2, FALSE) &amp; """;"   )             )</f>
        <v/>
      </c>
      <c r="EB186" t="str">
        <f>IF(Data!$L187=EB$1, "",             IF(ISERR(SEARCH(EB$1,Data!$H187)),        "",          ";" &amp; VLOOKUP(EB$1,Data!$L:$N,3, FALSE) &amp; ",""" &amp; VLOOKUP(EB$1,Data!$L:$M,2, FALSE) &amp; """;"   )             )</f>
        <v/>
      </c>
      <c r="EC186" t="str">
        <f>IF(Data!$L187=EC$1, "",             IF(ISERR(SEARCH(EC$1,Data!$H187)),        "",          ";" &amp; VLOOKUP(EC$1,Data!$L:$N,3, FALSE) &amp; ",""" &amp; VLOOKUP(EC$1,Data!$L:$M,2, FALSE) &amp; """;"   )             )</f>
        <v/>
      </c>
      <c r="ED186" t="str">
        <f>IF(Data!$L187=ED$1, "",             IF(ISERR(SEARCH(ED$1,Data!$H187)),        "",          ";" &amp; VLOOKUP(ED$1,Data!$L:$N,3, FALSE) &amp; ",""" &amp; VLOOKUP(ED$1,Data!$L:$M,2, FALSE) &amp; """;"   )             )</f>
        <v/>
      </c>
      <c r="EE186" t="str">
        <f>IF(Data!$L187=EE$1, "",             IF(ISERR(SEARCH(EE$1,Data!$H187)),        "",          ";" &amp; VLOOKUP(EE$1,Data!$L:$N,3, FALSE) &amp; ",""" &amp; VLOOKUP(EE$1,Data!$L:$M,2, FALSE) &amp; """;"   )             )</f>
        <v/>
      </c>
      <c r="EF186" t="str">
        <f>IF(Data!$L187=EF$1, "",             IF(ISERR(SEARCH(EF$1,Data!$H187)),        "",          ";" &amp; VLOOKUP(EF$1,Data!$L:$N,3, FALSE) &amp; ",""" &amp; VLOOKUP(EF$1,Data!$L:$M,2, FALSE) &amp; """;"   )             )</f>
        <v/>
      </c>
      <c r="EG186" t="str">
        <f>IF(Data!$L187=EG$1, "",             IF(ISERR(SEARCH(EG$1,Data!$H187)),        "",          ";" &amp; VLOOKUP(EG$1,Data!$L:$N,3, FALSE) &amp; ",""" &amp; VLOOKUP(EG$1,Data!$L:$M,2, FALSE) &amp; """;"   )             )</f>
        <v/>
      </c>
      <c r="EH186" t="str">
        <f>IF(Data!$L187=EH$1, "",             IF(ISERR(SEARCH(EH$1,Data!$H187)),        "",          ";" &amp; VLOOKUP(EH$1,Data!$L:$N,3, FALSE) &amp; ",""" &amp; VLOOKUP(EH$1,Data!$L:$M,2, FALSE) &amp; """;"   )             )</f>
        <v/>
      </c>
      <c r="EI186" t="str">
        <f>IF(Data!$L187=EI$1, "",             IF(ISERR(SEARCH(EI$1,Data!$H187)),        "",          ";" &amp; VLOOKUP(EI$1,Data!$L:$N,3, FALSE) &amp; ",""" &amp; VLOOKUP(EI$1,Data!$L:$M,2, FALSE) &amp; """;"   )             )</f>
        <v/>
      </c>
      <c r="EJ186" t="str">
        <f>IF(Data!$L187=EJ$1, "",             IF(ISERR(SEARCH(EJ$1,Data!$H187)),        "",          ";" &amp; VLOOKUP(EJ$1,Data!$L:$N,3, FALSE) &amp; ",""" &amp; VLOOKUP(EJ$1,Data!$L:$M,2, FALSE) &amp; """;"   )             )</f>
        <v/>
      </c>
      <c r="EK186" t="str">
        <f>IF(Data!$L187=EK$1, "",             IF(ISERR(SEARCH(EK$1,Data!$H187)),        "",          ";" &amp; VLOOKUP(EK$1,Data!$L:$N,3, FALSE) &amp; ",""" &amp; VLOOKUP(EK$1,Data!$L:$M,2, FALSE) &amp; """;"   )             )</f>
        <v/>
      </c>
      <c r="EL186" t="str">
        <f>IF(Data!$L187=EL$1, "",             IF(ISERR(SEARCH(EL$1,Data!$H187)),        "",          ";" &amp; VLOOKUP(EL$1,Data!$L:$N,3, FALSE) &amp; ",""" &amp; VLOOKUP(EL$1,Data!$L:$M,2, FALSE) &amp; """;"   )             )</f>
        <v/>
      </c>
      <c r="EM186" t="str">
        <f>IF(Data!$L187=EM$1, "",             IF(ISERR(SEARCH(EM$1,Data!$H187)),        "",          ";" &amp; VLOOKUP(EM$1,Data!$L:$N,3, FALSE) &amp; ",""" &amp; VLOOKUP(EM$1,Data!$L:$M,2, FALSE) &amp; """;"   )             )</f>
        <v/>
      </c>
      <c r="EN186" t="str">
        <f>IF(Data!$L187=EN$1, "",             IF(ISERR(SEARCH(EN$1,Data!$H187)),        "",          ";" &amp; VLOOKUP(EN$1,Data!$L:$N,3, FALSE) &amp; ",""" &amp; VLOOKUP(EN$1,Data!$L:$M,2, FALSE) &amp; """;"   )             )</f>
        <v/>
      </c>
      <c r="EO186" t="str">
        <f>IF(Data!$L187=EO$1, "",             IF(ISERR(SEARCH(EO$1,Data!$H187)),        "",          ";" &amp; VLOOKUP(EO$1,Data!$L:$N,3, FALSE) &amp; ",""" &amp; VLOOKUP(EO$1,Data!$L:$M,2, FALSE) &amp; """;"   )             )</f>
        <v/>
      </c>
      <c r="EP186" t="str">
        <f>IF(Data!$L187=EP$1, "",             IF(ISERR(SEARCH(EP$1,Data!$H187)),        "",          ";" &amp; VLOOKUP(EP$1,Data!$L:$N,3, FALSE) &amp; ",""" &amp; VLOOKUP(EP$1,Data!$L:$M,2, FALSE) &amp; """;"   )             )</f>
        <v/>
      </c>
      <c r="EQ186" t="str">
        <f>IF(Data!$L187=EQ$1, "",             IF(ISERR(SEARCH(EQ$1,Data!$H187)),        "",          ";" &amp; VLOOKUP(EQ$1,Data!$L:$N,3, FALSE) &amp; ",""" &amp; VLOOKUP(EQ$1,Data!$L:$M,2, FALSE) &amp; """;"   )             )</f>
        <v/>
      </c>
      <c r="ER186" t="str">
        <f>IF(Data!$L187=ER$1, "",             IF(ISERR(SEARCH(ER$1,Data!$H187)),        "",          ";" &amp; VLOOKUP(ER$1,Data!$L:$N,3, FALSE) &amp; ",""" &amp; VLOOKUP(ER$1,Data!$L:$M,2, FALSE) &amp; """;"   )             )</f>
        <v/>
      </c>
      <c r="ES186" t="str">
        <f>IF(Data!$L187=ES$1, "",             IF(ISERR(SEARCH(ES$1,Data!$H187)),        "",          ";" &amp; VLOOKUP(ES$1,Data!$L:$N,3, FALSE) &amp; ",""" &amp; VLOOKUP(ES$1,Data!$L:$M,2, FALSE) &amp; """;"   )             )</f>
        <v/>
      </c>
      <c r="ET186" t="str">
        <f>IF(Data!$L187=ET$1, "",             IF(ISERR(SEARCH(ET$1,Data!$H187)),        "",          ";" &amp; VLOOKUP(ET$1,Data!$L:$N,3, FALSE) &amp; ",""" &amp; VLOOKUP(ET$1,Data!$L:$M,2, FALSE) &amp; """;"   )             )</f>
        <v/>
      </c>
      <c r="EU186" t="str">
        <f>IF(Data!$L187=EU$1, "",             IF(ISERR(SEARCH(EU$1,Data!$H187)),        "",          ";" &amp; VLOOKUP(EU$1,Data!$L:$N,3, FALSE) &amp; ",""" &amp; VLOOKUP(EU$1,Data!$L:$M,2, FALSE) &amp; """;"   )             )</f>
        <v/>
      </c>
      <c r="EV186" t="str">
        <f>IF(Data!$L187=EV$1, "",             IF(ISERR(SEARCH(EV$1,Data!$H187)),        "",          ";" &amp; VLOOKUP(EV$1,Data!$L:$N,3, FALSE) &amp; ",""" &amp; VLOOKUP(EV$1,Data!$L:$M,2, FALSE) &amp; """;"   )             )</f>
        <v/>
      </c>
      <c r="EW186" t="str">
        <f>IF(Data!$L187=EW$1, "",             IF(ISERR(SEARCH(EW$1,Data!$H187)),        "",          ";" &amp; VLOOKUP(EW$1,Data!$L:$N,3, FALSE) &amp; ",""" &amp; VLOOKUP(EW$1,Data!$L:$M,2, FALSE) &amp; """;"   )             )</f>
        <v/>
      </c>
      <c r="EX186" t="str">
        <f>IF(Data!$L187=EX$1, "",             IF(ISERR(SEARCH(EX$1,Data!$H187)),        "",          ";" &amp; VLOOKUP(EX$1,Data!$L:$N,3, FALSE) &amp; ",""" &amp; VLOOKUP(EX$1,Data!$L:$M,2, FALSE) &amp; """;"   )             )</f>
        <v/>
      </c>
      <c r="EY186" t="str">
        <f>IF(Data!$L187=EY$1, "",             IF(ISERR(SEARCH(EY$1,Data!$H187)),        "",          ";" &amp; VLOOKUP(EY$1,Data!$L:$N,3, FALSE) &amp; ",""" &amp; VLOOKUP(EY$1,Data!$L:$M,2, FALSE) &amp; """;"   )             )</f>
        <v/>
      </c>
      <c r="EZ186" t="str">
        <f>IF(Data!$L187=EZ$1, "",             IF(ISERR(SEARCH(EZ$1,Data!$H187)),        "",          ";" &amp; VLOOKUP(EZ$1,Data!$L:$N,3, FALSE) &amp; ",""" &amp; VLOOKUP(EZ$1,Data!$L:$M,2, FALSE) &amp; """;"   )             )</f>
        <v/>
      </c>
      <c r="FA186" t="str">
        <f>IF(Data!$L187=FA$1, "",             IF(ISERR(SEARCH(FA$1,Data!$H187)),        "",          ";" &amp; VLOOKUP(FA$1,Data!$L:$N,3, FALSE) &amp; ",""" &amp; VLOOKUP(FA$1,Data!$L:$M,2, FALSE) &amp; """;"   )             )</f>
        <v/>
      </c>
      <c r="FB186" t="str">
        <f>IF(Data!$L187=FB$1, "",             IF(ISERR(SEARCH(FB$1,Data!$H187)),        "",          ";" &amp; VLOOKUP(FB$1,Data!$L:$N,3, FALSE) &amp; ",""" &amp; VLOOKUP(FB$1,Data!$L:$M,2, FALSE) &amp; """;"   )             )</f>
        <v/>
      </c>
      <c r="FC186" t="str">
        <f>IF(Data!$L187=FC$1, "",             IF(ISERR(SEARCH(FC$1,Data!$H187)),        "",          ";" &amp; VLOOKUP(FC$1,Data!$L:$N,3, FALSE) &amp; ",""" &amp; VLOOKUP(FC$1,Data!$L:$M,2, FALSE) &amp; """;"   )             )</f>
        <v/>
      </c>
      <c r="FD186" t="str">
        <f>IF(Data!$L187=FD$1, "",             IF(ISERR(SEARCH(FD$1,Data!$H187)),        "",          ";" &amp; VLOOKUP(FD$1,Data!$L:$N,3, FALSE) &amp; ",""" &amp; VLOOKUP(FD$1,Data!$L:$M,2, FALSE) &amp; """;"   )             )</f>
        <v/>
      </c>
      <c r="FE186" t="str">
        <f>IF(Data!$L187=FE$1, "",             IF(ISERR(SEARCH(FE$1,Data!$H187)),        "",          ";" &amp; VLOOKUP(FE$1,Data!$L:$N,3, FALSE) &amp; ",""" &amp; VLOOKUP(FE$1,Data!$L:$M,2, FALSE) &amp; """;"   )             )</f>
        <v/>
      </c>
      <c r="FF186" t="str">
        <f>IF(Data!$L187=FF$1, "",             IF(ISERR(SEARCH(FF$1,Data!$H187)),        "",          ";" &amp; VLOOKUP(FF$1,Data!$L:$N,3, FALSE) &amp; ",""" &amp; VLOOKUP(FF$1,Data!$L:$M,2, FALSE) &amp; """;"   )             )</f>
        <v/>
      </c>
      <c r="FG186" t="str">
        <f>IF(Data!$L187=FG$1, "",             IF(ISERR(SEARCH(FG$1,Data!$H187)),        "",          ";" &amp; VLOOKUP(FG$1,Data!$L:$N,3, FALSE) &amp; ",""" &amp; VLOOKUP(FG$1,Data!$L:$M,2, FALSE) &amp; """;"   )             )</f>
        <v/>
      </c>
      <c r="FH186" t="str">
        <f>IF(Data!$L187=FH$1, "",             IF(ISERR(SEARCH(FH$1,Data!$H187)),        "",          ";" &amp; VLOOKUP(FH$1,Data!$L:$N,3, FALSE) &amp; ",""" &amp; VLOOKUP(FH$1,Data!$L:$M,2, FALSE) &amp; """;"   )             )</f>
        <v/>
      </c>
      <c r="FI186" t="str">
        <f>IF(Data!$L187=FI$1, "",             IF(ISERR(SEARCH(FI$1,Data!$H187)),        "",          ";" &amp; VLOOKUP(FI$1,Data!$L:$N,3, FALSE) &amp; ",""" &amp; VLOOKUP(FI$1,Data!$L:$M,2, FALSE) &amp; """;"   )             )</f>
        <v/>
      </c>
      <c r="FJ186" t="str">
        <f>IF(Data!$L187=FJ$1, "",             IF(ISERR(SEARCH(FJ$1,Data!$H187)),        "",          ";" &amp; VLOOKUP(FJ$1,Data!$L:$N,3, FALSE) &amp; ",""" &amp; VLOOKUP(FJ$1,Data!$L:$M,2, FALSE) &amp; """;"   )             )</f>
        <v/>
      </c>
      <c r="FK186" t="str">
        <f>IF(Data!$L187=FK$1, "",             IF(ISERR(SEARCH(FK$1,Data!$H187)),        "",          ";" &amp; VLOOKUP(FK$1,Data!$L:$N,3, FALSE) &amp; ",""" &amp; VLOOKUP(FK$1,Data!$L:$M,2, FALSE) &amp; """;"   )             )</f>
        <v/>
      </c>
      <c r="FL186" t="str">
        <f>IF(Data!$L187=FL$1, "",             IF(ISERR(SEARCH(FL$1,Data!$H187)),        "",          ";" &amp; VLOOKUP(FL$1,Data!$L:$N,3, FALSE) &amp; ",""" &amp; VLOOKUP(FL$1,Data!$L:$M,2, FALSE) &amp; """;"   )             )</f>
        <v/>
      </c>
      <c r="FM186" t="str">
        <f>IF(Data!$L187=FM$1, "",             IF(ISERR(SEARCH(FM$1,Data!$H187)),        "",          ";" &amp; VLOOKUP(FM$1,Data!$L:$N,3, FALSE) &amp; ",""" &amp; VLOOKUP(FM$1,Data!$L:$M,2, FALSE) &amp; """;"   )             )</f>
        <v/>
      </c>
      <c r="FN186" t="str">
        <f>IF(Data!$L187=FN$1, "",             IF(ISERR(SEARCH(FN$1,Data!$H187)),        "",          ";" &amp; VLOOKUP(FN$1,Data!$L:$N,3, FALSE) &amp; ",""" &amp; VLOOKUP(FN$1,Data!$L:$M,2, FALSE) &amp; """;"   )             )</f>
        <v/>
      </c>
      <c r="FO186" t="str">
        <f>IF(Data!$L187=FO$1, "",             IF(ISERR(SEARCH(FO$1,Data!$H187)),        "",          ";" &amp; VLOOKUP(FO$1,Data!$L:$N,3, FALSE) &amp; ",""" &amp; VLOOKUP(FO$1,Data!$L:$M,2, FALSE) &amp; """;"   )             )</f>
        <v/>
      </c>
      <c r="FP186" t="str">
        <f>IF(Data!$L187=FP$1, "",             IF(ISERR(SEARCH(FP$1,Data!$H187)),        "",          ";" &amp; VLOOKUP(FP$1,Data!$L:$N,3, FALSE) &amp; ",""" &amp; VLOOKUP(FP$1,Data!$L:$M,2, FALSE) &amp; """;"   )             )</f>
        <v/>
      </c>
      <c r="FQ186" t="str">
        <f>IF(Data!$L187=FQ$1, "",             IF(ISERR(SEARCH(FQ$1,Data!$H187)),        "",          ";" &amp; VLOOKUP(FQ$1,Data!$L:$N,3, FALSE) &amp; ",""" &amp; VLOOKUP(FQ$1,Data!$L:$M,2, FALSE) &amp; """;"   )             )</f>
        <v/>
      </c>
      <c r="FR186" t="str">
        <f>IF(Data!$L187=FR$1, "",             IF(ISERR(SEARCH(FR$1,Data!$H187)),        "",          ";" &amp; VLOOKUP(FR$1,Data!$L:$N,3, FALSE) &amp; ",""" &amp; VLOOKUP(FR$1,Data!$L:$M,2, FALSE) &amp; """;"   )             )</f>
        <v/>
      </c>
      <c r="FS186" t="str">
        <f>IF(Data!$L187=FS$1, "",             IF(ISERR(SEARCH(FS$1,Data!$H187)),        "",          ";" &amp; VLOOKUP(FS$1,Data!$L:$N,3, FALSE) &amp; ",""" &amp; VLOOKUP(FS$1,Data!$L:$M,2, FALSE) &amp; """;"   )             )</f>
        <v/>
      </c>
      <c r="FT186" t="str">
        <f>IF(Data!$L187=FT$1, "",             IF(ISERR(SEARCH(FT$1,Data!$H187)),        "",          ";" &amp; VLOOKUP(FT$1,Data!$L:$N,3, FALSE) &amp; ",""" &amp; VLOOKUP(FT$1,Data!$L:$M,2, FALSE) &amp; """;"   )             )</f>
        <v/>
      </c>
      <c r="FU186" t="str">
        <f>IF(Data!$L187=FU$1, "",             IF(ISERR(SEARCH(FU$1,Data!$H187)),        "",          ";" &amp; VLOOKUP(FU$1,Data!$L:$N,3, FALSE) &amp; ",""" &amp; VLOOKUP(FU$1,Data!$L:$M,2, FALSE) &amp; """;"   )             )</f>
        <v/>
      </c>
      <c r="FV186" t="str">
        <f>IF(Data!$L187=FV$1, "",             IF(ISERR(SEARCH(FV$1,Data!$H187)),        "",          ";" &amp; VLOOKUP(FV$1,Data!$L:$N,3, FALSE) &amp; ",""" &amp; VLOOKUP(FV$1,Data!$L:$M,2, FALSE) &amp; """;"   )             )</f>
        <v/>
      </c>
      <c r="FW186" t="str">
        <f>IF(Data!$L187=FW$1, "",             IF(ISERR(SEARCH(FW$1,Data!$H187)),        "",          ";" &amp; VLOOKUP(FW$1,Data!$L:$N,3, FALSE) &amp; ",""" &amp; VLOOKUP(FW$1,Data!$L:$M,2, FALSE) &amp; """;"   )             )</f>
        <v/>
      </c>
      <c r="FX186" t="str">
        <f>IF(Data!$L187=FX$1, "",             IF(ISERR(SEARCH(FX$1,Data!$H187)),        "",          ";" &amp; VLOOKUP(FX$1,Data!$L:$N,3, FALSE) &amp; ",""" &amp; VLOOKUP(FX$1,Data!$L:$M,2, FALSE) &amp; """;"   )             )</f>
        <v/>
      </c>
      <c r="FY186" t="str">
        <f>IF(Data!$L187=FY$1, "",             IF(ISERR(SEARCH(FY$1,Data!$H187)),        "",          ";" &amp; VLOOKUP(FY$1,Data!$L:$N,3, FALSE) &amp; ",""" &amp; VLOOKUP(FY$1,Data!$L:$M,2, FALSE) &amp; """;"   )             )</f>
        <v/>
      </c>
      <c r="FZ186" t="str">
        <f>IF(Data!$L187=FZ$1, "",             IF(ISERR(SEARCH(FZ$1,Data!$H187)),        "",          ";" &amp; VLOOKUP(FZ$1,Data!$L:$N,3, FALSE) &amp; ",""" &amp; VLOOKUP(FZ$1,Data!$L:$M,2, FALSE) &amp; """;"   )             )</f>
        <v/>
      </c>
      <c r="GA186" t="str">
        <f>IF(Data!$L187=GA$1, "",             IF(ISERR(SEARCH(GA$1,Data!$H187)),        "",          ";" &amp; VLOOKUP(GA$1,Data!$L:$N,3, FALSE) &amp; ",""" &amp; VLOOKUP(GA$1,Data!$L:$M,2, FALSE) &amp; """;"   )             )</f>
        <v/>
      </c>
      <c r="GB186" t="str">
        <f>IF(Data!$L187=GB$1, "",             IF(ISERR(SEARCH(GB$1,Data!$H187)),        "",          ";" &amp; VLOOKUP(GB$1,Data!$L:$N,3, FALSE) &amp; ",""" &amp; VLOOKUP(GB$1,Data!$L:$M,2, FALSE) &amp; """;"   )             )</f>
        <v/>
      </c>
      <c r="GC186" t="str">
        <f>IF(Data!$L187=GC$1, "",             IF(ISERR(SEARCH(GC$1,Data!$H187)),        "",          ";" &amp; VLOOKUP(GC$1,Data!$L:$N,3, FALSE) &amp; ",""" &amp; VLOOKUP(GC$1,Data!$L:$M,2, FALSE) &amp; """;"   )             )</f>
        <v/>
      </c>
      <c r="GD186" t="str">
        <f>IF(Data!$L187=GD$1, "",             IF(ISERR(SEARCH(GD$1,Data!$H187)),        "",          ";" &amp; VLOOKUP(GD$1,Data!$L:$N,3, FALSE) &amp; ",""" &amp; VLOOKUP(GD$1,Data!$L:$M,2, FALSE) &amp; """;"   )             )</f>
        <v/>
      </c>
      <c r="GE186" t="str">
        <f>IF(Data!$L187=GE$1, "",             IF(ISERR(SEARCH(GE$1,Data!$H187)),        "",          ";" &amp; VLOOKUP(GE$1,Data!$L:$N,3, FALSE) &amp; ",""" &amp; VLOOKUP(GE$1,Data!$L:$M,2, FALSE) &amp; """;"   )             )</f>
        <v/>
      </c>
      <c r="GF186" t="str">
        <f>IF(Data!$L187=GF$1, "",             IF(ISERR(SEARCH(GF$1,Data!$H187)),        "",          ";" &amp; VLOOKUP(GF$1,Data!$L:$N,3, FALSE) &amp; ",""" &amp; VLOOKUP(GF$1,Data!$L:$M,2, FALSE) &amp; """;"   )             )</f>
        <v/>
      </c>
      <c r="GG186" t="str">
        <f>IF(Data!$L187=GG$1, "",             IF(ISERR(SEARCH(GG$1,Data!$H187)),        "",          ";" &amp; VLOOKUP(GG$1,Data!$L:$N,3, FALSE) &amp; ",""" &amp; VLOOKUP(GG$1,Data!$L:$M,2, FALSE) &amp; """;"   )             )</f>
        <v/>
      </c>
      <c r="GH186" t="str">
        <f>IF(Data!$L187=GH$1, "",             IF(ISERR(SEARCH(GH$1,Data!$H187)),        "",          ";" &amp; VLOOKUP(GH$1,Data!$L:$N,3, FALSE) &amp; ",""" &amp; VLOOKUP(GH$1,Data!$L:$M,2, FALSE) &amp; """;"   )             )</f>
        <v/>
      </c>
      <c r="GI186" t="str">
        <f>IF(Data!$L187=GI$1, "",             IF(ISERR(SEARCH(GI$1,Data!$H187)),        "",          ";" &amp; VLOOKUP(GI$1,Data!$L:$N,3, FALSE) &amp; ",""" &amp; VLOOKUP(GI$1,Data!$L:$M,2, FALSE) &amp; """;"   )             )</f>
        <v/>
      </c>
      <c r="GJ186" t="str">
        <f>IF(Data!$L187=GJ$1, "",             IF(ISERR(SEARCH(GJ$1,Data!$H187)),        "",          ";" &amp; VLOOKUP(GJ$1,Data!$L:$N,3, FALSE) &amp; ",""" &amp; VLOOKUP(GJ$1,Data!$L:$M,2, FALSE) &amp; """;"   )             )</f>
        <v>;00000000-0000-0000-0000-000000000180,"HUMAN";</v>
      </c>
      <c r="GK186" t="str">
        <f>IF(Data!$L187=GK$1, "",             IF(ISERR(SEARCH(GK$1,Data!$H187)),        "",          ";" &amp; VLOOKUP(GK$1,Data!$L:$N,3, FALSE) &amp; ",""" &amp; VLOOKUP(GK$1,Data!$L:$M,2, FALSE) &amp; """;"   )             )</f>
        <v/>
      </c>
      <c r="GL186" t="str">
        <f>IF(Data!$L187=GL$1, "",             IF(ISERR(SEARCH(GL$1,Data!$H187)),        "",          ";" &amp; VLOOKUP(GL$1,Data!$L:$N,3, FALSE) &amp; ",""" &amp; VLOOKUP(GL$1,Data!$L:$M,2, FALSE) &amp; """;"   )             )</f>
        <v/>
      </c>
      <c r="GM186" t="str">
        <f>IF(Data!$L187=GM$1, "",             IF(ISERR(SEARCH(GM$1,Data!$H187)),        "",          ";" &amp; VLOOKUP(GM$1,Data!$L:$N,3, FALSE) &amp; ",""" &amp; VLOOKUP(GM$1,Data!$L:$M,2, FALSE) &amp; """;"   )             )</f>
        <v/>
      </c>
      <c r="GN186" t="str">
        <f>IF(Data!$L187=GN$1, "",             IF(ISERR(SEARCH(GN$1,Data!$H187)),        "",          ";" &amp; VLOOKUP(GN$1,Data!$L:$N,3, FALSE) &amp; ",""" &amp; VLOOKUP(GN$1,Data!$L:$M,2, FALSE) &amp; """;"   )             )</f>
        <v/>
      </c>
      <c r="GO186" t="str">
        <f>IF(Data!$L187=GO$1, "",             IF(ISERR(SEARCH(GO$1,Data!$H187)),        "",          ";" &amp; VLOOKUP(GO$1,Data!$L:$N,3, FALSE) &amp; ",""" &amp; VLOOKUP(GO$1,Data!$L:$M,2, FALSE) &amp; """;"   )             )</f>
        <v/>
      </c>
      <c r="GP186" t="str">
        <f>IF(Data!$L187=GP$1, "",             IF(ISERR(SEARCH(GP$1,Data!$H187)),        "",          ";" &amp; VLOOKUP(GP$1,Data!$L:$N,3, FALSE) &amp; ",""" &amp; VLOOKUP(GP$1,Data!$L:$M,2, FALSE) &amp; """;"   )             )</f>
        <v/>
      </c>
      <c r="GQ186" t="str">
        <f>IF(Data!$L187=GQ$1, "",             IF(ISERR(SEARCH(GQ$1,Data!$H187)),        "",          ";" &amp; VLOOKUP(GQ$1,Data!$L:$N,3, FALSE) &amp; ",""" &amp; VLOOKUP(GQ$1,Data!$L:$M,2, FALSE) &amp; """;"   )             )</f>
        <v/>
      </c>
      <c r="GR186" t="str">
        <f>IF(Data!$L187=GR$1, "",             IF(ISERR(SEARCH(GR$1,Data!$H187)),        "",          ";" &amp; VLOOKUP(GR$1,Data!$L:$N,3, FALSE) &amp; ",""" &amp; VLOOKUP(GR$1,Data!$L:$M,2, FALSE) &amp; """;"   )             )</f>
        <v/>
      </c>
      <c r="GS186" t="str">
        <f>IF(Data!$L187=GS$1, "",             IF(ISERR(SEARCH(GS$1,Data!$H187)),        "",          ";" &amp; VLOOKUP(GS$1,Data!$L:$N,3, FALSE) &amp; ",""" &amp; VLOOKUP(GS$1,Data!$L:$M,2, FALSE) &amp; """;"   )             )</f>
        <v/>
      </c>
      <c r="GT186" t="str">
        <f>IF(Data!$L187=GT$1, "",             IF(ISERR(SEARCH(GT$1,Data!$H187)),        "",          ";" &amp; VLOOKUP(GT$1,Data!$L:$N,3, FALSE) &amp; ",""" &amp; VLOOKUP(GT$1,Data!$L:$M,2, FALSE) &amp; """;"   )             )</f>
        <v/>
      </c>
      <c r="GU186" t="str">
        <f>IF(Data!$L187=GU$1, "",             IF(ISERR(SEARCH(GU$1,Data!$H187)),        "",          ";" &amp; VLOOKUP(GU$1,Data!$L:$N,3, FALSE) &amp; ",""" &amp; VLOOKUP(GU$1,Data!$L:$M,2, FALSE) &amp; """;"   )             )</f>
        <v/>
      </c>
      <c r="GV186" t="str">
        <f>IF(Data!$L187=GV$1, "",             IF(ISERR(SEARCH(GV$1,Data!$H187)),        "",          ";" &amp; VLOOKUP(GV$1,Data!$L:$N,3, FALSE) &amp; ",""" &amp; VLOOKUP(GV$1,Data!$L:$M,2, FALSE) &amp; """;"   )             )</f>
        <v/>
      </c>
      <c r="GW186" t="str">
        <f>IF(Data!$L187=GW$1, "",             IF(ISERR(SEARCH(GW$1,Data!$H187)),        "",          ";" &amp; VLOOKUP(GW$1,Data!$L:$N,3, FALSE) &amp; ",""" &amp; VLOOKUP(GW$1,Data!$L:$M,2, FALSE) &amp; """;"   )             )</f>
        <v/>
      </c>
      <c r="GX186" t="str">
        <f>IF(Data!$L187=GX$1, "",             IF(ISERR(SEARCH(GX$1,Data!$H187)),        "",          ";" &amp; VLOOKUP(GX$1,Data!$L:$N,3, FALSE) &amp; ",""" &amp; VLOOKUP(GX$1,Data!$L:$M,2, FALSE) &amp; """;"   )             )</f>
        <v/>
      </c>
      <c r="GY186" t="str">
        <f>IF(Data!$L187=GY$1, "",             IF(ISERR(SEARCH(GY$1,Data!$H187)),        "",          ";" &amp; VLOOKUP(GY$1,Data!$L:$N,3, FALSE) &amp; ",""" &amp; VLOOKUP(GY$1,Data!$L:$M,2, FALSE) &amp; """;"   )             )</f>
        <v/>
      </c>
      <c r="GZ186" t="str">
        <f>IF(Data!$L187=GZ$1, "",             IF(ISERR(SEARCH(GZ$1,Data!$H187)),        "",          ";" &amp; VLOOKUP(GZ$1,Data!$L:$N,3, FALSE) &amp; ",""" &amp; VLOOKUP(GZ$1,Data!$L:$M,2, FALSE) &amp; """;"   )             )</f>
        <v/>
      </c>
      <c r="HA186" t="str">
        <f>IF(Data!$L187=HA$1, "",             IF(ISERR(SEARCH(HA$1,Data!$H187)),        "",          ";" &amp; VLOOKUP(HA$1,Data!$L:$N,3, FALSE) &amp; ",""" &amp; VLOOKUP(HA$1,Data!$L:$M,2, FALSE) &amp; """;"   )             )</f>
        <v/>
      </c>
      <c r="HB186" t="str">
        <f>IF(Data!$L187=HB$1, "",             IF(ISERR(SEARCH(HB$1,Data!$H187)),        "",          ";" &amp; VLOOKUP(HB$1,Data!$L:$N,3, FALSE) &amp; ",""" &amp; VLOOKUP(HB$1,Data!$L:$M,2, FALSE) &amp; """;"   )             )</f>
        <v/>
      </c>
      <c r="HC186" t="str">
        <f>IF(Data!$L187=HC$1, "",             IF(ISERR(SEARCH(HC$1,Data!$H187)),        "",          ";" &amp; VLOOKUP(HC$1,Data!$L:$N,3, FALSE) &amp; ",""" &amp; VLOOKUP(HC$1,Data!$L:$M,2, FALSE) &amp; """;"   )             )</f>
        <v/>
      </c>
      <c r="HD186" t="str">
        <f>IF(Data!$L187=HD$1, "",             IF(ISERR(SEARCH(HD$1,Data!$H187)),        "",          ";" &amp; VLOOKUP(HD$1,Data!$L:$N,3, FALSE) &amp; ",""" &amp; VLOOKUP(HD$1,Data!$L:$M,2, FALSE) &amp; """;"   )             )</f>
        <v/>
      </c>
      <c r="HE186" t="str">
        <f>IF(Data!$L187=HE$1, "",             IF(ISERR(SEARCH(HE$1,Data!$H187)),        "",          ";" &amp; VLOOKUP(HE$1,Data!$L:$N,3, FALSE) &amp; ",""" &amp; VLOOKUP(HE$1,Data!$L:$M,2, FALSE) &amp; """;"   )             )</f>
        <v/>
      </c>
      <c r="HF186" t="str">
        <f>IF(Data!$L187=HF$1, "",             IF(ISERR(SEARCH(HF$1,Data!$H187)),        "",          ";" &amp; VLOOKUP(HF$1,Data!$L:$N,3, FALSE) &amp; ",""" &amp; VLOOKUP(HF$1,Data!$L:$M,2, FALSE) &amp; """;"   )             )</f>
        <v/>
      </c>
      <c r="HG186" t="str">
        <f>IF(Data!$L187=HG$1, "",             IF(ISERR(SEARCH(HG$1,Data!$H187)),        "",          ";" &amp; VLOOKUP(HG$1,Data!$L:$N,3, FALSE) &amp; ",""" &amp; VLOOKUP(HG$1,Data!$L:$M,2, FALSE) &amp; """;"   )             )</f>
        <v/>
      </c>
      <c r="HH186" t="str">
        <f>IF(Data!$L187=HH$1, "",             IF(ISERR(SEARCH(HH$1,Data!$H187)),        "",          ";" &amp; VLOOKUP(HH$1,Data!$L:$N,3, FALSE) &amp; ",""" &amp; VLOOKUP(HH$1,Data!$L:$M,2, FALSE) &amp; """;"   )             )</f>
        <v/>
      </c>
      <c r="HI186" t="str">
        <f>IF(Data!$L187=HI$1, "",             IF(ISERR(SEARCH(HI$1,Data!$H187)),        "",          ";" &amp; VLOOKUP(HI$1,Data!$L:$N,3, FALSE) &amp; ",""" &amp; VLOOKUP(HI$1,Data!$L:$M,2, FALSE) &amp; """;"   )             )</f>
        <v/>
      </c>
      <c r="HJ186" t="str">
        <f>IF(Data!$L187=HJ$1, "",             IF(ISERR(SEARCH(HJ$1,Data!$H187)),        "",          ";" &amp; VLOOKUP(HJ$1,Data!$L:$N,3, FALSE) &amp; ",""" &amp; VLOOKUP(HJ$1,Data!$L:$M,2, FALSE) &amp; """;"   )             )</f>
        <v/>
      </c>
      <c r="HK186" t="str">
        <f>IF(Data!$L187=HK$1, "",             IF(ISERR(SEARCH(HK$1,Data!$H187)),        "",          ";" &amp; VLOOKUP(HK$1,Data!$L:$N,3, FALSE) &amp; ",""" &amp; VLOOKUP(HK$1,Data!$L:$M,2, FALSE) &amp; """;"   )             )</f>
        <v/>
      </c>
      <c r="HL186" t="str">
        <f>IF(Data!$L187=HL$1, "",             IF(ISERR(SEARCH(HL$1,Data!$H187)),        "",          ";" &amp; VLOOKUP(HL$1,Data!$L:$N,3, FALSE) &amp; ",""" &amp; VLOOKUP(HL$1,Data!$L:$M,2, FALSE) &amp; """;"   )             )</f>
        <v/>
      </c>
      <c r="HM186" t="str">
        <f>IF(Data!$L187=HM$1, "",             IF(ISERR(SEARCH(HM$1,Data!$H187)),        "",          ";" &amp; VLOOKUP(HM$1,Data!$L:$N,3, FALSE) &amp; ",""" &amp; VLOOKUP(HM$1,Data!$L:$M,2, FALSE) &amp; """;"   )             )</f>
        <v/>
      </c>
      <c r="HN186" t="str">
        <f>IF(Data!$L187=HN$1, "",             IF(ISERR(SEARCH(HN$1,Data!$H187)),        "",          ";" &amp; VLOOKUP(HN$1,Data!$L:$N,3, FALSE) &amp; ",""" &amp; VLOOKUP(HN$1,Data!$L:$M,2, FALSE) &amp; """;"   )             )</f>
        <v/>
      </c>
      <c r="HO186" t="str">
        <f>IF(Data!$L187=HO$1, "",             IF(ISERR(SEARCH(HO$1,Data!$H187)),        "",          ";" &amp; VLOOKUP(HO$1,Data!$L:$N,3, FALSE) &amp; ",""" &amp; VLOOKUP(HO$1,Data!$L:$M,2, FALSE) &amp; """;"   )             )</f>
        <v/>
      </c>
      <c r="HP186" t="str">
        <f>IF(Data!$L187=HP$1, "",             IF(ISERR(SEARCH(HP$1,Data!$H187)),        "",          ";" &amp; VLOOKUP(HP$1,Data!$L:$N,3, FALSE) &amp; ",""" &amp; VLOOKUP(HP$1,Data!$L:$M,2, FALSE) &amp; """;"   )             )</f>
        <v/>
      </c>
      <c r="HQ186" t="str">
        <f>IF(Data!$L187=HQ$1, "",             IF(ISERR(SEARCH(HQ$1,Data!$H187)),        "",          ";" &amp; VLOOKUP(HQ$1,Data!$L:$N,3, FALSE) &amp; ",""" &amp; VLOOKUP(HQ$1,Data!$L:$M,2, FALSE) &amp; """;"   )             )</f>
        <v/>
      </c>
      <c r="HR186" t="str">
        <f>IF(Data!$L187=HR$1, "",             IF(ISERR(SEARCH(HR$1,Data!$H187)),        "",          ";" &amp; VLOOKUP(HR$1,Data!$L:$N,3, FALSE) &amp; ",""" &amp; VLOOKUP(HR$1,Data!$L:$M,2, FALSE) &amp; """;"   )             )</f>
        <v/>
      </c>
      <c r="HS186" t="str">
        <f>IF(Data!$L187=HS$1, "",             IF(ISERR(SEARCH(HS$1,Data!$H187)),        "",          ";" &amp; VLOOKUP(HS$1,Data!$L:$N,3, FALSE) &amp; ",""" &amp; VLOOKUP(HS$1,Data!$L:$M,2, FALSE) &amp; """;"   )             )</f>
        <v/>
      </c>
      <c r="HT186" t="str">
        <f>IF(Data!$L187=HT$1, "",             IF(ISERR(SEARCH(HT$1,Data!$H187)),        "",          ";" &amp; VLOOKUP(HT$1,Data!$L:$N,3, FALSE) &amp; ",""" &amp; VLOOKUP(HT$1,Data!$L:$M,2, FALSE) &amp; """;"   )             )</f>
        <v/>
      </c>
      <c r="HU186" t="str">
        <f>IF(Data!$L187=HU$1, "",             IF(ISERR(SEARCH(HU$1,Data!$H187)),        "",          ";" &amp; VLOOKUP(HU$1,Data!$L:$N,3, FALSE) &amp; ",""" &amp; VLOOKUP(HU$1,Data!$L:$M,2, FALSE) &amp; """;"   )             )</f>
        <v/>
      </c>
      <c r="HV186" t="str">
        <f>IF(Data!$L187=HV$1, "",             IF(ISERR(SEARCH(HV$1,Data!$H187)),        "",          ";" &amp; VLOOKUP(HV$1,Data!$L:$N,3, FALSE) &amp; ",""" &amp; VLOOKUP(HV$1,Data!$L:$M,2, FALSE) &amp; """;"   )             )</f>
        <v/>
      </c>
      <c r="HW186" t="str">
        <f>IF(Data!$L187=HW$1, "",             IF(ISERR(SEARCH(HW$1,Data!$H187)),        "",          ";" &amp; VLOOKUP(HW$1,Data!$L:$N,3, FALSE) &amp; ",""" &amp; VLOOKUP(HW$1,Data!$L:$M,2, FALSE) &amp; """;"   )             )</f>
        <v/>
      </c>
      <c r="HX186" t="str">
        <f>IF(Data!$L187=HX$1, "",             IF(ISERR(SEARCH(HX$1,Data!$H187)),        "",          ";" &amp; VLOOKUP(HX$1,Data!$L:$N,3, FALSE) &amp; ",""" &amp; VLOOKUP(HX$1,Data!$L:$M,2, FALSE) &amp; """;"   )             )</f>
        <v/>
      </c>
      <c r="HY186" t="str">
        <f>IF(Data!$L187=HY$1, "",             IF(ISERR(SEARCH(HY$1,Data!$H187)),        "",          ";" &amp; VLOOKUP(HY$1,Data!$L:$N,3, FALSE) &amp; ",""" &amp; VLOOKUP(HY$1,Data!$L:$M,2, FALSE) &amp; """;"   )             )</f>
        <v/>
      </c>
      <c r="HZ186" t="str">
        <f>IF(Data!$L187=HZ$1, "",             IF(ISERR(SEARCH(HZ$1,Data!$H187)),        "",          ";" &amp; VLOOKUP(HZ$1,Data!$L:$N,3, FALSE) &amp; ",""" &amp; VLOOKUP(HZ$1,Data!$L:$M,2, FALSE) &amp; """;"   )             )</f>
        <v/>
      </c>
      <c r="IA186" t="str">
        <f>IF(Data!$L187=IA$1, "",             IF(ISERR(SEARCH(IA$1,Data!$H187)),        "",          ";" &amp; VLOOKUP(IA$1,Data!$L:$N,3, FALSE) &amp; ",""" &amp; VLOOKUP(IA$1,Data!$L:$M,2, FALSE) &amp; """;"   )             )</f>
        <v/>
      </c>
      <c r="IB186" t="str">
        <f>IF(Data!$L187=IB$1, "",             IF(ISERR(SEARCH(IB$1,Data!$H187)),        "",          ";" &amp; VLOOKUP(IB$1,Data!$L:$N,3, FALSE) &amp; ",""" &amp; VLOOKUP(IB$1,Data!$L:$M,2, FALSE) &amp; """;"   )             )</f>
        <v/>
      </c>
      <c r="IC186" t="str">
        <f>IF(Data!$L187=IC$1, "",             IF(ISERR(SEARCH(IC$1,Data!$H187)),        "",          ";" &amp; VLOOKUP(IC$1,Data!$L:$N,3, FALSE) &amp; ",""" &amp; VLOOKUP(IC$1,Data!$L:$M,2, FALSE) &amp; """;"   )             )</f>
        <v/>
      </c>
      <c r="ID186" t="str">
        <f>IF(Data!$L187=ID$1, "",             IF(ISERR(SEARCH(ID$1,Data!$H187)),        "",          ";" &amp; VLOOKUP(ID$1,Data!$L:$N,3, FALSE) &amp; ",""" &amp; VLOOKUP(ID$1,Data!$L:$M,2, FALSE) &amp; """;"   )             )</f>
        <v/>
      </c>
      <c r="IE186" t="str">
        <f>IF(Data!$L187=IE$1, "",             IF(ISERR(SEARCH(IE$1,Data!$H187)),        "",          ";" &amp; VLOOKUP(IE$1,Data!$L:$N,3, FALSE) &amp; ",""" &amp; VLOOKUP(IE$1,Data!$L:$M,2, FALSE) &amp; """;"   )             )</f>
        <v/>
      </c>
      <c r="IF186" t="str">
        <f>IF(Data!$L187=IF$1, "",             IF(ISERR(SEARCH(IF$1,Data!$H187)),        "",          ";" &amp; VLOOKUP(IF$1,Data!$L:$N,3, FALSE) &amp; ",""" &amp; VLOOKUP(IF$1,Data!$L:$M,2, FALSE) &amp; """;"   )             )</f>
        <v/>
      </c>
      <c r="IG186" t="str">
        <f>IF(Data!$L187=IG$1, "",             IF(ISERR(SEARCH(IG$1,Data!$H187)),        "",          ";" &amp; VLOOKUP(IG$1,Data!$L:$N,3, FALSE) &amp; ",""" &amp; VLOOKUP(IG$1,Data!$L:$M,2, FALSE) &amp; """;"   )             )</f>
        <v/>
      </c>
      <c r="IH186" t="str">
        <f>IF(Data!$L187=IH$1, "",             IF(ISERR(SEARCH(IH$1,Data!$H187)),        "",          ";" &amp; VLOOKUP(IH$1,Data!$L:$N,3, FALSE) &amp; ",""" &amp; VLOOKUP(IH$1,Data!$L:$M,2, FALSE) &amp; """;"   )             )</f>
        <v/>
      </c>
      <c r="II186" t="str">
        <f>IF(Data!$L187=II$1, "",             IF(ISERR(SEARCH(II$1,Data!$H187)),        "",          ";" &amp; VLOOKUP(II$1,Data!$L:$N,3, FALSE) &amp; ",""" &amp; VLOOKUP(II$1,Data!$L:$M,2, FALSE) &amp; """;"   )             )</f>
        <v/>
      </c>
    </row>
    <row r="187" spans="1:243" x14ac:dyDescent="0.3">
      <c r="A187" t="str">
        <f>Data!L188</f>
        <v>Jacen et Jaina Solo</v>
      </c>
      <c r="B187" s="15" t="str">
        <f>VLOOKUP(Tableau36[[#This Row],[Character]],Data!L:N,3,FALSE)</f>
        <v>00000000-0000-0000-0000-000000000186</v>
      </c>
      <c r="C187" s="15" t="str">
        <f>VLOOKUP(Tableau36[[#This Row],[Character]],Data!L:M,2,FALSE)</f>
        <v>HUMAN</v>
      </c>
      <c r="D187" s="15" t="str">
        <f>SUBSTITUTE(     SUBSTITUTE(Tableau36[[#This Row],[character_id,character_type,friend_id,friend_type]],",""DROID""",""),    ",""HUMAN""", "")</f>
        <v>00000000-0000-0000-0000-000000000186,00000000-0000-0000-0000-000000000180/00000000-0000-0000-0000-000000000186,00000000-0000-0000-0000-000000000185</v>
      </c>
      <c r="E187" s="15" t="str">
        <f>IF(Tableau36[[#This Row],[With char''s id]] = "", "",    MID(Tableau36[[#This Row],[With char''s id]], 2, LEN(Tableau36[[#This Row],[With char''s id]])-1))</f>
        <v>00000000-0000-0000-0000-000000000186,"HUMAN",00000000-0000-0000-0000-000000000180,"HUMAN"/00000000-0000-0000-0000-000000000186,"HUMAN",00000000-0000-0000-0000-000000000185,"HUMAN"</v>
      </c>
      <c r="F187" s="15" t="str">
        <f>SUBSTITUTE(Tableau36[[#This Row],[List of friend''s id]],  "/",    "/" &amp; Tableau36[[#This Row],[Character''s id]] &amp; ",""" &amp; Tableau36[[#This Row],[Type]] &amp; """,")</f>
        <v>/00000000-0000-0000-0000-000000000186,"HUMAN",00000000-0000-0000-0000-000000000180,"HUMAN"/00000000-0000-0000-0000-000000000186,"HUMAN",00000000-0000-0000-0000-000000000185,"HUMAN"</v>
      </c>
      <c r="G187" t="str">
        <f>IF( Tableau36[[#This Row],[removed double semi-colon]]="", "", "/" &amp; MID(Tableau36[[#This Row],[removed double semi-colon]],2,LEN(Tableau36[[#This Row],[removed double semi-colon]]) - 2) )</f>
        <v>/00000000-0000-0000-0000-000000000180,"HUMAN"/00000000-0000-0000-0000-000000000185,"HUMAN"</v>
      </c>
      <c r="H187" t="str">
        <f>SUBSTITUTE(Tableau36[[#This Row],[Concatenation]],";;","/")</f>
        <v>;00000000-0000-0000-0000-000000000180,"HUMAN"/00000000-0000-0000-0000-000000000185,"HUMAN";</v>
      </c>
      <c r="I187" t="str">
        <f>friends!M187&amp; friends!N187&amp; friends!O187&amp; friends!P187&amp; friends!Q187&amp; friends!R187&amp; friends!S187&amp; friends!T187&amp; friends!U187&amp; friends!V187&amp; friends!W187&amp; friends!X187&amp; friends!Y187&amp; friends!Z187&amp; friends!AA187&amp; friends!AB187&amp; friends!AC187&amp; friends!AD187&amp; friends!AE187&amp; friends!AF187&amp; friends!AG187&amp; friends!AH187&amp; friends!AI187&amp; friends!AJ187&amp; friends!AK187&amp; friends!AL187&amp; friends!AM187&amp; friends!AN187&amp; friends!AO187&amp; friends!AP187&amp; friends!AQ187&amp; friends!AR187&amp; friends!AS187&amp; friends!AT187&amp; friends!AU187&amp; friends!AV187&amp; friends!AW187&amp; friends!AX187&amp; friends!AY187&amp; friends!AZ187&amp; friends!BA187&amp; friends!BB187&amp; friends!BC187&amp; friends!BD187&amp; friends!BE187&amp; friends!BF187&amp; friends!BG187&amp; friends!BH187&amp; friends!BI187&amp; friends!BJ187&amp; friends!BK187&amp; friends!BL187&amp; friends!BM187&amp; friends!BN187&amp; friends!BO187&amp; friends!BP187&amp; friends!BQ187&amp; friends!BR187&amp; friends!BS187&amp; friends!BT187&amp; friends!BU187&amp; friends!BV187&amp; friends!BW187&amp; friends!BX187&amp; friends!BY187&amp; friends!BZ187&amp; friends!CA187&amp; friends!CB187&amp; friends!CC187&amp; friends!CD187&amp; friends!CE187&amp; friends!CF187&amp; friends!CG187&amp; friends!CH187&amp; friends!CI187&amp; friends!CJ187&amp; friends!CK187&amp; friends!CL187&amp; friends!CM187&amp; friends!CN187&amp; friends!CO187&amp; friends!CP187&amp; friends!CQ187&amp; friends!CR187&amp; friends!CS187&amp; friends!CT187&amp; friends!CU187&amp; friends!CV187&amp; friends!CW187&amp; friends!CX187&amp; friends!CY187&amp; friends!CZ187&amp; friends!DA187&amp; friends!DB187&amp; friends!DC187&amp; friends!DD187&amp; friends!DE187&amp; friends!DF187&amp; friends!DG187&amp; friends!DH187&amp; friends!DI187&amp; friends!DJ187&amp; friends!DK187&amp; friends!DL187&amp; friends!DM187&amp; friends!DN187&amp; friends!DO187&amp; friends!DP187&amp; friends!DQ187&amp; friends!DR187&amp; friends!DS187&amp; friends!DT187&amp; friends!DU187&amp; friends!DV187&amp; friends!DW187&amp; friends!DX187&amp; friends!DY187&amp; friends!DZ187&amp; friends!EA187&amp; friends!EB187&amp; friends!EC187&amp; friends!ED187&amp; friends!EE187&amp; friends!EF187&amp; friends!EG187&amp; friends!EH187&amp; friends!EI187&amp; friends!EJ187&amp; friends!EK187&amp; friends!EL187&amp; friends!EM187&amp; friends!EN187&amp; friends!EO187&amp; friends!EP187&amp; friends!EQ187&amp; friends!ER187&amp; friends!ES187&amp; friends!ET187&amp; friends!EU187&amp; friends!EV187&amp; friends!EW187&amp; friends!EX187&amp; friends!EY187&amp; friends!EZ187&amp; friends!FA187&amp; friends!FB187&amp; friends!FC187&amp; friends!FD187&amp; friends!FE187&amp; friends!FF187&amp; friends!FG187&amp; friends!FH187&amp; friends!FI187&amp; friends!FJ187&amp; friends!FK187&amp; friends!FL187&amp; friends!FM187&amp; friends!FN187&amp; friends!FO187&amp; friends!FP187&amp; friends!FQ187&amp; friends!FR187&amp; friends!FS187&amp; friends!FT187&amp; friends!FU187&amp; friends!FV187&amp; friends!FW187&amp; friends!FX187&amp; friends!FY187&amp; friends!FZ187&amp; friends!GA187&amp; friends!GB187&amp; friends!GC187&amp; friends!GD187&amp; friends!GE187&amp; friends!GF187&amp; friends!GG187&amp; friends!GH187&amp; friends!GI187&amp; friends!GJ187&amp; friends!GK187&amp; friends!GL187&amp; friends!GM187&amp; friends!GN187&amp; friends!GO187&amp; friends!GP187&amp; friends!GQ187&amp; friends!GR187&amp; friends!GS187&amp; friends!GT187&amp; friends!GU187&amp; friends!GV187&amp; friends!GW187&amp; friends!GX187&amp; friends!GY187&amp; friends!GZ187&amp; friends!HA187&amp; friends!HB187&amp; friends!HC187&amp; friends!HD187&amp; friends!HE187&amp; friends!HF187&amp; friends!HG187&amp; friends!HH187&amp; friends!HI187&amp; friends!HJ187&amp; friends!HK187&amp; friends!HL187&amp; friends!HM187&amp; friends!HN187&amp; friends!HO187&amp; friends!HP187&amp; friends!HQ187&amp; friends!HR187&amp; friends!HS187&amp; friends!HT187&amp; friends!HU187&amp; friends!HV187&amp; friends!HW187&amp; friends!HX187&amp; friends!HY187&amp; friends!HZ187&amp; friends!IA187&amp; friends!IB187&amp; friends!IC187&amp; friends!ID187&amp; friends!IE187&amp; friends!IF187&amp; friends!IG187&amp; friends!IH187&amp; friends!II187</f>
        <v>;00000000-0000-0000-0000-000000000180,"HUMAN";;00000000-0000-0000-0000-000000000185,"HUMAN";</v>
      </c>
      <c r="M187" t="str">
        <f>IF(Data!$L188=M$1, "",             IF(ISERR(SEARCH(M$1,Data!$H188)),        "",          ";" &amp; VLOOKUP(M$1,Data!$L:$N,3, FALSE) &amp; ",""" &amp; VLOOKUP(M$1,Data!$L:$M,2, FALSE) &amp; """;"   )             )</f>
        <v/>
      </c>
      <c r="N187" t="str">
        <f>IF(Data!$L188=N$1, "",             IF(ISERR(SEARCH(N$1,Data!$H188)),        "",          ";" &amp; VLOOKUP(N$1,Data!$L:$N,3, FALSE) &amp; ",""" &amp; VLOOKUP(N$1,Data!$L:$M,2, FALSE) &amp; """;"   )             )</f>
        <v/>
      </c>
      <c r="O187" t="str">
        <f>IF(Data!$L188=O$1, "",             IF(ISERR(SEARCH(O$1,Data!$H188)),        "",          ";" &amp; VLOOKUP(O$1,Data!$L:$N,3, FALSE) &amp; ",""" &amp; VLOOKUP(O$1,Data!$L:$M,2, FALSE) &amp; """;"   )             )</f>
        <v/>
      </c>
      <c r="P187" t="str">
        <f>IF(Data!$L188=P$1, "",             IF(ISERR(SEARCH(P$1,Data!$H188)),        "",          ";" &amp; VLOOKUP(P$1,Data!$L:$N,3, FALSE) &amp; ",""" &amp; VLOOKUP(P$1,Data!$L:$M,2, FALSE) &amp; """;"   )             )</f>
        <v/>
      </c>
      <c r="Q187" t="str">
        <f>IF(Data!$L188=Q$1, "",             IF(ISERR(SEARCH(Q$1,Data!$H188)),        "",          ";" &amp; VLOOKUP(Q$1,Data!$L:$N,3, FALSE) &amp; ",""" &amp; VLOOKUP(Q$1,Data!$L:$M,2, FALSE) &amp; """;"   )             )</f>
        <v/>
      </c>
      <c r="R187" t="str">
        <f>IF(Data!$L188=R$1, "",             IF(ISERR(SEARCH(R$1,Data!$H188)),        "",          ";" &amp; VLOOKUP(R$1,Data!$L:$N,3, FALSE) &amp; ",""" &amp; VLOOKUP(R$1,Data!$L:$M,2, FALSE) &amp; """;"   )             )</f>
        <v/>
      </c>
      <c r="S187" t="str">
        <f>IF(Data!$L188=S$1, "",             IF(ISERR(SEARCH(S$1,Data!$H188)),        "",          ";" &amp; VLOOKUP(S$1,Data!$L:$N,3, FALSE) &amp; ",""" &amp; VLOOKUP(S$1,Data!$L:$M,2, FALSE) &amp; """;"   )             )</f>
        <v/>
      </c>
      <c r="T187" t="str">
        <f>IF(Data!$L188=T$1, "",             IF(ISERR(SEARCH(T$1,Data!$H188)),        "",          ";" &amp; VLOOKUP(T$1,Data!$L:$N,3, FALSE) &amp; ",""" &amp; VLOOKUP(T$1,Data!$L:$M,2, FALSE) &amp; """;"   )             )</f>
        <v/>
      </c>
      <c r="U187" t="str">
        <f>IF(Data!$L188=U$1, "",             IF(ISERR(SEARCH(U$1,Data!$H188)),        "",          ";" &amp; VLOOKUP(U$1,Data!$L:$N,3, FALSE) &amp; ",""" &amp; VLOOKUP(U$1,Data!$L:$M,2, FALSE) &amp; """;"   )             )</f>
        <v/>
      </c>
      <c r="V187" t="str">
        <f>IF(Data!$L188=V$1, "",             IF(ISERR(SEARCH(V$1,Data!$H188)),        "",          ";" &amp; VLOOKUP(V$1,Data!$L:$N,3, FALSE) &amp; ",""" &amp; VLOOKUP(V$1,Data!$L:$M,2, FALSE) &amp; """;"   )             )</f>
        <v/>
      </c>
      <c r="W187" t="str">
        <f>IF(Data!$L188=W$1, "",             IF(ISERR(SEARCH(W$1,Data!$H188)),        "",          ";" &amp; VLOOKUP(W$1,Data!$L:$N,3, FALSE) &amp; ",""" &amp; VLOOKUP(W$1,Data!$L:$M,2, FALSE) &amp; """;"   )             )</f>
        <v/>
      </c>
      <c r="X187" t="str">
        <f>IF(Data!$L188=X$1, "",             IF(ISERR(SEARCH(X$1,Data!$H188)),        "",          ";" &amp; VLOOKUP(X$1,Data!$L:$N,3, FALSE) &amp; ",""" &amp; VLOOKUP(X$1,Data!$L:$M,2, FALSE) &amp; """;"   )             )</f>
        <v/>
      </c>
      <c r="Y187" t="str">
        <f>IF(Data!$L188=Y$1, "",             IF(ISERR(SEARCH(Y$1,Data!$H188)),        "",          ";" &amp; VLOOKUP(Y$1,Data!$L:$N,3, FALSE) &amp; ",""" &amp; VLOOKUP(Y$1,Data!$L:$M,2, FALSE) &amp; """;"   )             )</f>
        <v/>
      </c>
      <c r="Z187" t="str">
        <f>IF(Data!$L188=Z$1, "",             IF(ISERR(SEARCH(Z$1,Data!$H188)),        "",          ";" &amp; VLOOKUP(Z$1,Data!$L:$N,3, FALSE) &amp; ",""" &amp; VLOOKUP(Z$1,Data!$L:$M,2, FALSE) &amp; """;"   )             )</f>
        <v/>
      </c>
      <c r="AA187" t="str">
        <f>IF(Data!$L188=AA$1, "",             IF(ISERR(SEARCH(AA$1,Data!$H188)),        "",          ";" &amp; VLOOKUP(AA$1,Data!$L:$N,3, FALSE) &amp; ",""" &amp; VLOOKUP(AA$1,Data!$L:$M,2, FALSE) &amp; """;"   )             )</f>
        <v/>
      </c>
      <c r="AB187" t="str">
        <f>IF(Data!$L188=AB$1, "",             IF(ISERR(SEARCH(AB$1,Data!$H188)),        "",          ";" &amp; VLOOKUP(AB$1,Data!$L:$N,3, FALSE) &amp; ",""" &amp; VLOOKUP(AB$1,Data!$L:$M,2, FALSE) &amp; """;"   )             )</f>
        <v/>
      </c>
      <c r="AC187" t="str">
        <f>IF(Data!$L188=AC$1, "",             IF(ISERR(SEARCH(AC$1,Data!$H188)),        "",          ";" &amp; VLOOKUP(AC$1,Data!$L:$N,3, FALSE) &amp; ",""" &amp; VLOOKUP(AC$1,Data!$L:$M,2, FALSE) &amp; """;"   )             )</f>
        <v/>
      </c>
      <c r="AD187" t="str">
        <f>IF(Data!$L188=AD$1, "",             IF(ISERR(SEARCH(AD$1,Data!$H188)),        "",          ";" &amp; VLOOKUP(AD$1,Data!$L:$N,3, FALSE) &amp; ",""" &amp; VLOOKUP(AD$1,Data!$L:$M,2, FALSE) &amp; """;"   )             )</f>
        <v/>
      </c>
      <c r="AE187" t="str">
        <f>IF(Data!$L188=AE$1, "",             IF(ISERR(SEARCH(AE$1,Data!$H188)),        "",          ";" &amp; VLOOKUP(AE$1,Data!$L:$N,3, FALSE) &amp; ",""" &amp; VLOOKUP(AE$1,Data!$L:$M,2, FALSE) &amp; """;"   )             )</f>
        <v/>
      </c>
      <c r="AF187" t="str">
        <f>IF(Data!$L188=AF$1, "",             IF(ISERR(SEARCH(AF$1,Data!$H188)),        "",          ";" &amp; VLOOKUP(AF$1,Data!$L:$N,3, FALSE) &amp; ",""" &amp; VLOOKUP(AF$1,Data!$L:$M,2, FALSE) &amp; """;"   )             )</f>
        <v/>
      </c>
      <c r="AG187" t="str">
        <f>IF(Data!$L188=AG$1, "",             IF(ISERR(SEARCH(AG$1,Data!$H188)),        "",          ";" &amp; VLOOKUP(AG$1,Data!$L:$N,3, FALSE) &amp; ",""" &amp; VLOOKUP(AG$1,Data!$L:$M,2, FALSE) &amp; """;"   )             )</f>
        <v/>
      </c>
      <c r="AH187" t="str">
        <f>IF(Data!$L188=AH$1, "",             IF(ISERR(SEARCH(AH$1,Data!$H188)),        "",          ";" &amp; VLOOKUP(AH$1,Data!$L:$N,3, FALSE) &amp; ",""" &amp; VLOOKUP(AH$1,Data!$L:$M,2, FALSE) &amp; """;"   )             )</f>
        <v/>
      </c>
      <c r="AI187" t="str">
        <f>IF(Data!$L188=AI$1, "",             IF(ISERR(SEARCH(AI$1,Data!$H188)),        "",          ";" &amp; VLOOKUP(AI$1,Data!$L:$N,3, FALSE) &amp; ",""" &amp; VLOOKUP(AI$1,Data!$L:$M,2, FALSE) &amp; """;"   )             )</f>
        <v/>
      </c>
      <c r="AJ187" t="str">
        <f>IF(Data!$L188=AJ$1, "",             IF(ISERR(SEARCH(AJ$1,Data!$H188)),        "",          ";" &amp; VLOOKUP(AJ$1,Data!$L:$N,3, FALSE) &amp; ",""" &amp; VLOOKUP(AJ$1,Data!$L:$M,2, FALSE) &amp; """;"   )             )</f>
        <v/>
      </c>
      <c r="AK187" t="str">
        <f>IF(Data!$L188=AK$1, "",             IF(ISERR(SEARCH(AK$1,Data!$H188)),        "",          ";" &amp; VLOOKUP(AK$1,Data!$L:$N,3, FALSE) &amp; ",""" &amp; VLOOKUP(AK$1,Data!$L:$M,2, FALSE) &amp; """;"   )             )</f>
        <v/>
      </c>
      <c r="AL187" t="str">
        <f>IF(Data!$L188=AL$1, "",             IF(ISERR(SEARCH(AL$1,Data!$H188)),        "",          ";" &amp; VLOOKUP(AL$1,Data!$L:$N,3, FALSE) &amp; ",""" &amp; VLOOKUP(AL$1,Data!$L:$M,2, FALSE) &amp; """;"   )             )</f>
        <v/>
      </c>
      <c r="AM187" t="str">
        <f>IF(Data!$L188=AM$1, "",             IF(ISERR(SEARCH(AM$1,Data!$H188)),        "",          ";" &amp; VLOOKUP(AM$1,Data!$L:$N,3, FALSE) &amp; ",""" &amp; VLOOKUP(AM$1,Data!$L:$M,2, FALSE) &amp; """;"   )             )</f>
        <v/>
      </c>
      <c r="AN187" t="str">
        <f>IF(Data!$L188=AN$1, "",             IF(ISERR(SEARCH(AN$1,Data!$H188)),        "",          ";" &amp; VLOOKUP(AN$1,Data!$L:$N,3, FALSE) &amp; ",""" &amp; VLOOKUP(AN$1,Data!$L:$M,2, FALSE) &amp; """;"   )             )</f>
        <v/>
      </c>
      <c r="AO187" t="str">
        <f>IF(Data!$L188=AO$1, "",             IF(ISERR(SEARCH(AO$1,Data!$H188)),        "",          ";" &amp; VLOOKUP(AO$1,Data!$L:$N,3, FALSE) &amp; ",""" &amp; VLOOKUP(AO$1,Data!$L:$M,2, FALSE) &amp; """;"   )             )</f>
        <v/>
      </c>
      <c r="AP187" t="str">
        <f>IF(Data!$L188=AP$1, "",             IF(ISERR(SEARCH(AP$1,Data!$H188)),        "",          ";" &amp; VLOOKUP(AP$1,Data!$L:$N,3, FALSE) &amp; ",""" &amp; VLOOKUP(AP$1,Data!$L:$M,2, FALSE) &amp; """;"   )             )</f>
        <v/>
      </c>
      <c r="AQ187" t="str">
        <f>IF(Data!$L188=AQ$1, "",             IF(ISERR(SEARCH(AQ$1,Data!$H188)),        "",          ";" &amp; VLOOKUP(AQ$1,Data!$L:$N,3, FALSE) &amp; ",""" &amp; VLOOKUP(AQ$1,Data!$L:$M,2, FALSE) &amp; """;"   )             )</f>
        <v/>
      </c>
      <c r="AR187" t="str">
        <f>IF(Data!$L188=AR$1, "",             IF(ISERR(SEARCH(AR$1,Data!$H188)),        "",          ";" &amp; VLOOKUP(AR$1,Data!$L:$N,3, FALSE) &amp; ",""" &amp; VLOOKUP(AR$1,Data!$L:$M,2, FALSE) &amp; """;"   )             )</f>
        <v/>
      </c>
      <c r="AS187" t="str">
        <f>IF(Data!$L188=AS$1, "",             IF(ISERR(SEARCH(AS$1,Data!$H188)),        "",          ";" &amp; VLOOKUP(AS$1,Data!$L:$N,3, FALSE) &amp; ",""" &amp; VLOOKUP(AS$1,Data!$L:$M,2, FALSE) &amp; """;"   )             )</f>
        <v/>
      </c>
      <c r="AT187" t="str">
        <f>IF(Data!$L188=AT$1, "",             IF(ISERR(SEARCH(AT$1,Data!$H188)),        "",          ";" &amp; VLOOKUP(AT$1,Data!$L:$N,3, FALSE) &amp; ",""" &amp; VLOOKUP(AT$1,Data!$L:$M,2, FALSE) &amp; """;"   )             )</f>
        <v/>
      </c>
      <c r="AU187" t="str">
        <f>IF(Data!$L188=AU$1, "",             IF(ISERR(SEARCH(AU$1,Data!$H188)),        "",          ";" &amp; VLOOKUP(AU$1,Data!$L:$N,3, FALSE) &amp; ",""" &amp; VLOOKUP(AU$1,Data!$L:$M,2, FALSE) &amp; """;"   )             )</f>
        <v/>
      </c>
      <c r="AV187" t="str">
        <f>IF(Data!$L188=AV$1, "",             IF(ISERR(SEARCH(AV$1,Data!$H188)),        "",          ";" &amp; VLOOKUP(AV$1,Data!$L:$N,3, FALSE) &amp; ",""" &amp; VLOOKUP(AV$1,Data!$L:$M,2, FALSE) &amp; """;"   )             )</f>
        <v/>
      </c>
      <c r="AW187" t="str">
        <f>IF(Data!$L188=AW$1, "",             IF(ISERR(SEARCH(AW$1,Data!$H188)),        "",          ";" &amp; VLOOKUP(AW$1,Data!$L:$N,3, FALSE) &amp; ",""" &amp; VLOOKUP(AW$1,Data!$L:$M,2, FALSE) &amp; """;"   )             )</f>
        <v/>
      </c>
      <c r="AX187" t="str">
        <f>IF(Data!$L188=AX$1, "",             IF(ISERR(SEARCH(AX$1,Data!$H188)),        "",          ";" &amp; VLOOKUP(AX$1,Data!$L:$N,3, FALSE) &amp; ",""" &amp; VLOOKUP(AX$1,Data!$L:$M,2, FALSE) &amp; """;"   )             )</f>
        <v/>
      </c>
      <c r="AY187" t="str">
        <f>IF(Data!$L188=AY$1, "",             IF(ISERR(SEARCH(AY$1,Data!$H188)),        "",          ";" &amp; VLOOKUP(AY$1,Data!$L:$N,3, FALSE) &amp; ",""" &amp; VLOOKUP(AY$1,Data!$L:$M,2, FALSE) &amp; """;"   )             )</f>
        <v/>
      </c>
      <c r="AZ187" t="str">
        <f>IF(Data!$L188=AZ$1, "",             IF(ISERR(SEARCH(AZ$1,Data!$H188)),        "",          ";" &amp; VLOOKUP(AZ$1,Data!$L:$N,3, FALSE) &amp; ",""" &amp; VLOOKUP(AZ$1,Data!$L:$M,2, FALSE) &amp; """;"   )             )</f>
        <v/>
      </c>
      <c r="BA187" t="str">
        <f>IF(Data!$L188=BA$1, "",             IF(ISERR(SEARCH(BA$1,Data!$H188)),        "",          ";" &amp; VLOOKUP(BA$1,Data!$L:$N,3, FALSE) &amp; ",""" &amp; VLOOKUP(BA$1,Data!$L:$M,2, FALSE) &amp; """;"   )             )</f>
        <v/>
      </c>
      <c r="BB187" t="str">
        <f>IF(Data!$L188=BB$1, "",             IF(ISERR(SEARCH(BB$1,Data!$H188)),        "",          ";" &amp; VLOOKUP(BB$1,Data!$L:$N,3, FALSE) &amp; ",""" &amp; VLOOKUP(BB$1,Data!$L:$M,2, FALSE) &amp; """;"   )             )</f>
        <v/>
      </c>
      <c r="BC187" t="str">
        <f>IF(Data!$L188=BC$1, "",             IF(ISERR(SEARCH(BC$1,Data!$H188)),        "",          ";" &amp; VLOOKUP(BC$1,Data!$L:$N,3, FALSE) &amp; ",""" &amp; VLOOKUP(BC$1,Data!$L:$M,2, FALSE) &amp; """;"   )             )</f>
        <v/>
      </c>
      <c r="BD187" t="str">
        <f>IF(Data!$L188=BD$1, "",             IF(ISERR(SEARCH(BD$1,Data!$H188)),        "",          ";" &amp; VLOOKUP(BD$1,Data!$L:$N,3, FALSE) &amp; ",""" &amp; VLOOKUP(BD$1,Data!$L:$M,2, FALSE) &amp; """;"   )             )</f>
        <v/>
      </c>
      <c r="BE187" t="str">
        <f>IF(Data!$L188=BE$1, "",             IF(ISERR(SEARCH(BE$1,Data!$H188)),        "",          ";" &amp; VLOOKUP(BE$1,Data!$L:$N,3, FALSE) &amp; ",""" &amp; VLOOKUP(BE$1,Data!$L:$M,2, FALSE) &amp; """;"   )             )</f>
        <v/>
      </c>
      <c r="BF187" t="str">
        <f>IF(Data!$L188=BF$1, "",             IF(ISERR(SEARCH(BF$1,Data!$H188)),        "",          ";" &amp; VLOOKUP(BF$1,Data!$L:$N,3, FALSE) &amp; ",""" &amp; VLOOKUP(BF$1,Data!$L:$M,2, FALSE) &amp; """;"   )             )</f>
        <v/>
      </c>
      <c r="BG187" t="str">
        <f>IF(Data!$L188=BG$1, "",             IF(ISERR(SEARCH(BG$1,Data!$H188)),        "",          ";" &amp; VLOOKUP(BG$1,Data!$L:$N,3, FALSE) &amp; ",""" &amp; VLOOKUP(BG$1,Data!$L:$M,2, FALSE) &amp; """;"   )             )</f>
        <v/>
      </c>
      <c r="BH187" t="str">
        <f>IF(Data!$L188=BH$1, "",             IF(ISERR(SEARCH(BH$1,Data!$H188)),        "",          ";" &amp; VLOOKUP(BH$1,Data!$L:$N,3, FALSE) &amp; ",""" &amp; VLOOKUP(BH$1,Data!$L:$M,2, FALSE) &amp; """;"   )             )</f>
        <v/>
      </c>
      <c r="BI187" t="str">
        <f>IF(Data!$L188=BI$1, "",             IF(ISERR(SEARCH(BI$1,Data!$H188)),        "",          ";" &amp; VLOOKUP(BI$1,Data!$L:$N,3, FALSE) &amp; ",""" &amp; VLOOKUP(BI$1,Data!$L:$M,2, FALSE) &amp; """;"   )             )</f>
        <v/>
      </c>
      <c r="BJ187" t="str">
        <f>IF(Data!$L188=BJ$1, "",             IF(ISERR(SEARCH(BJ$1,Data!$H188)),        "",          ";" &amp; VLOOKUP(BJ$1,Data!$L:$N,3, FALSE) &amp; ",""" &amp; VLOOKUP(BJ$1,Data!$L:$M,2, FALSE) &amp; """;"   )             )</f>
        <v/>
      </c>
      <c r="BK187" t="str">
        <f>IF(Data!$L188=BK$1, "",             IF(ISERR(SEARCH(BK$1,Data!$H188)),        "",          ";" &amp; VLOOKUP(BK$1,Data!$L:$N,3, FALSE) &amp; ",""" &amp; VLOOKUP(BK$1,Data!$L:$M,2, FALSE) &amp; """;"   )             )</f>
        <v/>
      </c>
      <c r="BL187" t="str">
        <f>IF(Data!$L188=BL$1, "",             IF(ISERR(SEARCH(BL$1,Data!$H188)),        "",          ";" &amp; VLOOKUP(BL$1,Data!$L:$N,3, FALSE) &amp; ",""" &amp; VLOOKUP(BL$1,Data!$L:$M,2, FALSE) &amp; """;"   )             )</f>
        <v/>
      </c>
      <c r="BM187" t="str">
        <f>IF(Data!$L188=BM$1, "",             IF(ISERR(SEARCH(BM$1,Data!$H188)),        "",          ";" &amp; VLOOKUP(BM$1,Data!$L:$N,3, FALSE) &amp; ",""" &amp; VLOOKUP(BM$1,Data!$L:$M,2, FALSE) &amp; """;"   )             )</f>
        <v/>
      </c>
      <c r="BN187" t="str">
        <f>IF(Data!$L188=BN$1, "",             IF(ISERR(SEARCH(BN$1,Data!$H188)),        "",          ";" &amp; VLOOKUP(BN$1,Data!$L:$N,3, FALSE) &amp; ",""" &amp; VLOOKUP(BN$1,Data!$L:$M,2, FALSE) &amp; """;"   )             )</f>
        <v/>
      </c>
      <c r="BO187" t="str">
        <f>IF(Data!$L188=BO$1, "",             IF(ISERR(SEARCH(BO$1,Data!$H188)),        "",          ";" &amp; VLOOKUP(BO$1,Data!$L:$N,3, FALSE) &amp; ",""" &amp; VLOOKUP(BO$1,Data!$L:$M,2, FALSE) &amp; """;"   )             )</f>
        <v/>
      </c>
      <c r="BP187" t="str">
        <f>IF(Data!$L188=BP$1, "",             IF(ISERR(SEARCH(BP$1,Data!$H188)),        "",          ";" &amp; VLOOKUP(BP$1,Data!$L:$N,3, FALSE) &amp; ",""" &amp; VLOOKUP(BP$1,Data!$L:$M,2, FALSE) &amp; """;"   )             )</f>
        <v/>
      </c>
      <c r="BQ187" t="str">
        <f>IF(Data!$L188=BQ$1, "",             IF(ISERR(SEARCH(BQ$1,Data!$H188)),        "",          ";" &amp; VLOOKUP(BQ$1,Data!$L:$N,3, FALSE) &amp; ",""" &amp; VLOOKUP(BQ$1,Data!$L:$M,2, FALSE) &amp; """;"   )             )</f>
        <v/>
      </c>
      <c r="BR187" t="str">
        <f>IF(Data!$L188=BR$1, "",             IF(ISERR(SEARCH(BR$1,Data!$H188)),        "",          ";" &amp; VLOOKUP(BR$1,Data!$L:$N,3, FALSE) &amp; ",""" &amp; VLOOKUP(BR$1,Data!$L:$M,2, FALSE) &amp; """;"   )             )</f>
        <v/>
      </c>
      <c r="BS187" t="str">
        <f>IF(Data!$L188=BS$1, "",             IF(ISERR(SEARCH(BS$1,Data!$H188)),        "",          ";" &amp; VLOOKUP(BS$1,Data!$L:$N,3, FALSE) &amp; ",""" &amp; VLOOKUP(BS$1,Data!$L:$M,2, FALSE) &amp; """;"   )             )</f>
        <v/>
      </c>
      <c r="BT187" t="str">
        <f>IF(Data!$L188=BT$1, "",             IF(ISERR(SEARCH(BT$1,Data!$H188)),        "",          ";" &amp; VLOOKUP(BT$1,Data!$L:$N,3, FALSE) &amp; ",""" &amp; VLOOKUP(BT$1,Data!$L:$M,2, FALSE) &amp; """;"   )             )</f>
        <v/>
      </c>
      <c r="BU187" t="str">
        <f>IF(Data!$L188=BU$1, "",             IF(ISERR(SEARCH(BU$1,Data!$H188)),        "",          ";" &amp; VLOOKUP(BU$1,Data!$L:$N,3, FALSE) &amp; ",""" &amp; VLOOKUP(BU$1,Data!$L:$M,2, FALSE) &amp; """;"   )             )</f>
        <v/>
      </c>
      <c r="BV187" t="str">
        <f>IF(Data!$L188=BV$1, "",             IF(ISERR(SEARCH(BV$1,Data!$H188)),        "",          ";" &amp; VLOOKUP(BV$1,Data!$L:$N,3, FALSE) &amp; ",""" &amp; VLOOKUP(BV$1,Data!$L:$M,2, FALSE) &amp; """;"   )             )</f>
        <v/>
      </c>
      <c r="BW187" t="str">
        <f>IF(Data!$L188=BW$1, "",             IF(ISERR(SEARCH(BW$1,Data!$H188)),        "",          ";" &amp; VLOOKUP(BW$1,Data!$L:$N,3, FALSE) &amp; ",""" &amp; VLOOKUP(BW$1,Data!$L:$M,2, FALSE) &amp; """;"   )             )</f>
        <v/>
      </c>
      <c r="BX187" t="str">
        <f>IF(Data!$L188=BX$1, "",             IF(ISERR(SEARCH(BX$1,Data!$H188)),        "",          ";" &amp; VLOOKUP(BX$1,Data!$L:$N,3, FALSE) &amp; ",""" &amp; VLOOKUP(BX$1,Data!$L:$M,2, FALSE) &amp; """;"   )             )</f>
        <v/>
      </c>
      <c r="BY187" t="str">
        <f>IF(Data!$L188=BY$1, "",             IF(ISERR(SEARCH(BY$1,Data!$H188)),        "",          ";" &amp; VLOOKUP(BY$1,Data!$L:$N,3, FALSE) &amp; ",""" &amp; VLOOKUP(BY$1,Data!$L:$M,2, FALSE) &amp; """;"   )             )</f>
        <v/>
      </c>
      <c r="BZ187" t="str">
        <f>IF(Data!$L188=BZ$1, "",             IF(ISERR(SEARCH(BZ$1,Data!$H188)),        "",          ";" &amp; VLOOKUP(BZ$1,Data!$L:$N,3, FALSE) &amp; ",""" &amp; VLOOKUP(BZ$1,Data!$L:$M,2, FALSE) &amp; """;"   )             )</f>
        <v/>
      </c>
      <c r="CA187" t="str">
        <f>IF(Data!$L188=CA$1, "",             IF(ISERR(SEARCH(CA$1,Data!$H188)),        "",          ";" &amp; VLOOKUP(CA$1,Data!$L:$N,3, FALSE) &amp; ",""" &amp; VLOOKUP(CA$1,Data!$L:$M,2, FALSE) &amp; """;"   )             )</f>
        <v/>
      </c>
      <c r="CB187" t="str">
        <f>IF(Data!$L188=CB$1, "",             IF(ISERR(SEARCH(CB$1,Data!$H188)),        "",          ";" &amp; VLOOKUP(CB$1,Data!$L:$N,3, FALSE) &amp; ",""" &amp; VLOOKUP(CB$1,Data!$L:$M,2, FALSE) &amp; """;"   )             )</f>
        <v/>
      </c>
      <c r="CC187" t="str">
        <f>IF(Data!$L188=CC$1, "",             IF(ISERR(SEARCH(CC$1,Data!$H188)),        "",          ";" &amp; VLOOKUP(CC$1,Data!$L:$N,3, FALSE) &amp; ",""" &amp; VLOOKUP(CC$1,Data!$L:$M,2, FALSE) &amp; """;"   )             )</f>
        <v/>
      </c>
      <c r="CD187" t="str">
        <f>IF(Data!$L188=CD$1, "",             IF(ISERR(SEARCH(CD$1,Data!$H188)),        "",          ";" &amp; VLOOKUP(CD$1,Data!$L:$N,3, FALSE) &amp; ",""" &amp; VLOOKUP(CD$1,Data!$L:$M,2, FALSE) &amp; """;"   )             )</f>
        <v/>
      </c>
      <c r="CE187" t="str">
        <f>IF(Data!$L188=CE$1, "",             IF(ISERR(SEARCH(CE$1,Data!$H188)),        "",          ";" &amp; VLOOKUP(CE$1,Data!$L:$N,3, FALSE) &amp; ",""" &amp; VLOOKUP(CE$1,Data!$L:$M,2, FALSE) &amp; """;"   )             )</f>
        <v/>
      </c>
      <c r="CF187" t="str">
        <f>IF(Data!$L188=CF$1, "",             IF(ISERR(SEARCH(CF$1,Data!$H188)),        "",          ";" &amp; VLOOKUP(CF$1,Data!$L:$N,3, FALSE) &amp; ",""" &amp; VLOOKUP(CF$1,Data!$L:$M,2, FALSE) &amp; """;"   )             )</f>
        <v/>
      </c>
      <c r="CG187" t="str">
        <f>IF(Data!$L188=CG$1, "",             IF(ISERR(SEARCH(CG$1,Data!$H188)),        "",          ";" &amp; VLOOKUP(CG$1,Data!$L:$N,3, FALSE) &amp; ",""" &amp; VLOOKUP(CG$1,Data!$L:$M,2, FALSE) &amp; """;"   )             )</f>
        <v/>
      </c>
      <c r="CH187" t="str">
        <f>IF(Data!$L188=CH$1, "",             IF(ISERR(SEARCH(CH$1,Data!$H188)),        "",          ";" &amp; VLOOKUP(CH$1,Data!$L:$N,3, FALSE) &amp; ",""" &amp; VLOOKUP(CH$1,Data!$L:$M,2, FALSE) &amp; """;"   )             )</f>
        <v/>
      </c>
      <c r="CI187" t="str">
        <f>IF(Data!$L188=CI$1, "",             IF(ISERR(SEARCH(CI$1,Data!$H188)),        "",          ";" &amp; VLOOKUP(CI$1,Data!$L:$N,3, FALSE) &amp; ",""" &amp; VLOOKUP(CI$1,Data!$L:$M,2, FALSE) &amp; """;"   )             )</f>
        <v/>
      </c>
      <c r="CJ187" t="str">
        <f>IF(Data!$L188=CJ$1, "",             IF(ISERR(SEARCH(CJ$1,Data!$H188)),        "",          ";" &amp; VLOOKUP(CJ$1,Data!$L:$N,3, FALSE) &amp; ",""" &amp; VLOOKUP(CJ$1,Data!$L:$M,2, FALSE) &amp; """;"   )             )</f>
        <v/>
      </c>
      <c r="CK187" t="str">
        <f>IF(Data!$L188=CK$1, "",             IF(ISERR(SEARCH(CK$1,Data!$H188)),        "",          ";" &amp; VLOOKUP(CK$1,Data!$L:$N,3, FALSE) &amp; ",""" &amp; VLOOKUP(CK$1,Data!$L:$M,2, FALSE) &amp; """;"   )             )</f>
        <v/>
      </c>
      <c r="CL187" t="str">
        <f>IF(Data!$L188=CL$1, "",             IF(ISERR(SEARCH(CL$1,Data!$H188)),        "",          ";" &amp; VLOOKUP(CL$1,Data!$L:$N,3, FALSE) &amp; ",""" &amp; VLOOKUP(CL$1,Data!$L:$M,2, FALSE) &amp; """;"   )             )</f>
        <v/>
      </c>
      <c r="CM187" t="str">
        <f>IF(Data!$L188=CM$1, "",             IF(ISERR(SEARCH(CM$1,Data!$H188)),        "",          ";" &amp; VLOOKUP(CM$1,Data!$L:$N,3, FALSE) &amp; ",""" &amp; VLOOKUP(CM$1,Data!$L:$M,2, FALSE) &amp; """;"   )             )</f>
        <v/>
      </c>
      <c r="CN187" t="str">
        <f>IF(Data!$L188=CN$1, "",             IF(ISERR(SEARCH(CN$1,Data!$H188)),        "",          ";" &amp; VLOOKUP(CN$1,Data!$L:$N,3, FALSE) &amp; ",""" &amp; VLOOKUP(CN$1,Data!$L:$M,2, FALSE) &amp; """;"   )             )</f>
        <v/>
      </c>
      <c r="CO187" t="str">
        <f>IF(Data!$L188=CO$1, "",             IF(ISERR(SEARCH(CO$1,Data!$H188)),        "",          ";" &amp; VLOOKUP(CO$1,Data!$L:$N,3, FALSE) &amp; ",""" &amp; VLOOKUP(CO$1,Data!$L:$M,2, FALSE) &amp; """;"   )             )</f>
        <v/>
      </c>
      <c r="CP187" t="str">
        <f>IF(Data!$L188=CP$1, "",             IF(ISERR(SEARCH(CP$1,Data!$H188)),        "",          ";" &amp; VLOOKUP(CP$1,Data!$L:$N,3, FALSE) &amp; ",""" &amp; VLOOKUP(CP$1,Data!$L:$M,2, FALSE) &amp; """;"   )             )</f>
        <v/>
      </c>
      <c r="CQ187" t="str">
        <f>IF(Data!$L188=CQ$1, "",             IF(ISERR(SEARCH(CQ$1,Data!$H188)),        "",          ";" &amp; VLOOKUP(CQ$1,Data!$L:$N,3, FALSE) &amp; ",""" &amp; VLOOKUP(CQ$1,Data!$L:$M,2, FALSE) &amp; """;"   )             )</f>
        <v/>
      </c>
      <c r="CR187" t="str">
        <f>IF(Data!$L188=CR$1, "",             IF(ISERR(SEARCH(CR$1,Data!$H188)),        "",          ";" &amp; VLOOKUP(CR$1,Data!$L:$N,3, FALSE) &amp; ",""" &amp; VLOOKUP(CR$1,Data!$L:$M,2, FALSE) &amp; """;"   )             )</f>
        <v/>
      </c>
      <c r="CS187" t="str">
        <f>IF(Data!$L188=CS$1, "",             IF(ISERR(SEARCH(CS$1,Data!$H188)),        "",          ";" &amp; VLOOKUP(CS$1,Data!$L:$N,3, FALSE) &amp; ",""" &amp; VLOOKUP(CS$1,Data!$L:$M,2, FALSE) &amp; """;"   )             )</f>
        <v/>
      </c>
      <c r="CT187" t="str">
        <f>IF(Data!$L188=CT$1, "",             IF(ISERR(SEARCH(CT$1,Data!$H188)),        "",          ";" &amp; VLOOKUP(CT$1,Data!$L:$N,3, FALSE) &amp; ",""" &amp; VLOOKUP(CT$1,Data!$L:$M,2, FALSE) &amp; """;"   )             )</f>
        <v/>
      </c>
      <c r="CU187" t="str">
        <f>IF(Data!$L188=CU$1, "",             IF(ISERR(SEARCH(CU$1,Data!$H188)),        "",          ";" &amp; VLOOKUP(CU$1,Data!$L:$N,3, FALSE) &amp; ",""" &amp; VLOOKUP(CU$1,Data!$L:$M,2, FALSE) &amp; """;"   )             )</f>
        <v/>
      </c>
      <c r="CV187" t="str">
        <f>IF(Data!$L188=CV$1, "",             IF(ISERR(SEARCH(CV$1,Data!$H188)),        "",          ";" &amp; VLOOKUP(CV$1,Data!$L:$N,3, FALSE) &amp; ",""" &amp; VLOOKUP(CV$1,Data!$L:$M,2, FALSE) &amp; """;"   )             )</f>
        <v/>
      </c>
      <c r="CW187" t="str">
        <f>IF(Data!$L188=CW$1, "",             IF(ISERR(SEARCH(CW$1,Data!$H188)),        "",          ";" &amp; VLOOKUP(CW$1,Data!$L:$N,3, FALSE) &amp; ",""" &amp; VLOOKUP(CW$1,Data!$L:$M,2, FALSE) &amp; """;"   )             )</f>
        <v/>
      </c>
      <c r="CX187" t="str">
        <f>IF(Data!$L188=CX$1, "",             IF(ISERR(SEARCH(CX$1,Data!$H188)),        "",          ";" &amp; VLOOKUP(CX$1,Data!$L:$N,3, FALSE) &amp; ",""" &amp; VLOOKUP(CX$1,Data!$L:$M,2, FALSE) &amp; """;"   )             )</f>
        <v/>
      </c>
      <c r="CY187" t="str">
        <f>IF(Data!$L188=CY$1, "",             IF(ISERR(SEARCH(CY$1,Data!$H188)),        "",          ";" &amp; VLOOKUP(CY$1,Data!$L:$N,3, FALSE) &amp; ",""" &amp; VLOOKUP(CY$1,Data!$L:$M,2, FALSE) &amp; """;"   )             )</f>
        <v/>
      </c>
      <c r="CZ187" t="str">
        <f>IF(Data!$L188=CZ$1, "",             IF(ISERR(SEARCH(CZ$1,Data!$H188)),        "",          ";" &amp; VLOOKUP(CZ$1,Data!$L:$N,3, FALSE) &amp; ",""" &amp; VLOOKUP(CZ$1,Data!$L:$M,2, FALSE) &amp; """;"   )             )</f>
        <v/>
      </c>
      <c r="DA187" t="str">
        <f>IF(Data!$L188=DA$1, "",             IF(ISERR(SEARCH(DA$1,Data!$H188)),        "",          ";" &amp; VLOOKUP(DA$1,Data!$L:$N,3, FALSE) &amp; ",""" &amp; VLOOKUP(DA$1,Data!$L:$M,2, FALSE) &amp; """;"   )             )</f>
        <v/>
      </c>
      <c r="DB187" t="str">
        <f>IF(Data!$L188=DB$1, "",             IF(ISERR(SEARCH(DB$1,Data!$H188)),        "",          ";" &amp; VLOOKUP(DB$1,Data!$L:$N,3, FALSE) &amp; ",""" &amp; VLOOKUP(DB$1,Data!$L:$M,2, FALSE) &amp; """;"   )             )</f>
        <v/>
      </c>
      <c r="DC187" t="str">
        <f>IF(Data!$L188=DC$1, "",             IF(ISERR(SEARCH(DC$1,Data!$H188)),        "",          ";" &amp; VLOOKUP(DC$1,Data!$L:$N,3, FALSE) &amp; ",""" &amp; VLOOKUP(DC$1,Data!$L:$M,2, FALSE) &amp; """;"   )             )</f>
        <v/>
      </c>
      <c r="DD187" t="str">
        <f>IF(Data!$L188=DD$1, "",             IF(ISERR(SEARCH(DD$1,Data!$H188)),        "",          ";" &amp; VLOOKUP(DD$1,Data!$L:$N,3, FALSE) &amp; ",""" &amp; VLOOKUP(DD$1,Data!$L:$M,2, FALSE) &amp; """;"   )             )</f>
        <v/>
      </c>
      <c r="DE187" t="str">
        <f>IF(Data!$L188=DE$1, "",             IF(ISERR(SEARCH(DE$1,Data!$H188)),        "",          ";" &amp; VLOOKUP(DE$1,Data!$L:$N,3, FALSE) &amp; ",""" &amp; VLOOKUP(DE$1,Data!$L:$M,2, FALSE) &amp; """;"   )             )</f>
        <v/>
      </c>
      <c r="DF187" t="str">
        <f>IF(Data!$L188=DF$1, "",             IF(ISERR(SEARCH(DF$1,Data!$H188)),        "",          ";" &amp; VLOOKUP(DF$1,Data!$L:$N,3, FALSE) &amp; ",""" &amp; VLOOKUP(DF$1,Data!$L:$M,2, FALSE) &amp; """;"   )             )</f>
        <v/>
      </c>
      <c r="DG187" t="str">
        <f>IF(Data!$L188=DG$1, "",             IF(ISERR(SEARCH(DG$1,Data!$H188)),        "",          ";" &amp; VLOOKUP(DG$1,Data!$L:$N,3, FALSE) &amp; ",""" &amp; VLOOKUP(DG$1,Data!$L:$M,2, FALSE) &amp; """;"   )             )</f>
        <v/>
      </c>
      <c r="DH187" t="str">
        <f>IF(Data!$L188=DH$1, "",             IF(ISERR(SEARCH(DH$1,Data!$H188)),        "",          ";" &amp; VLOOKUP(DH$1,Data!$L:$N,3, FALSE) &amp; ",""" &amp; VLOOKUP(DH$1,Data!$L:$M,2, FALSE) &amp; """;"   )             )</f>
        <v/>
      </c>
      <c r="DI187" t="str">
        <f>IF(Data!$L188=DI$1, "",             IF(ISERR(SEARCH(DI$1,Data!$H188)),        "",          ";" &amp; VLOOKUP(DI$1,Data!$L:$N,3, FALSE) &amp; ",""" &amp; VLOOKUP(DI$1,Data!$L:$M,2, FALSE) &amp; """;"   )             )</f>
        <v/>
      </c>
      <c r="DJ187" t="str">
        <f>IF(Data!$L188=DJ$1, "",             IF(ISERR(SEARCH(DJ$1,Data!$H188)),        "",          ";" &amp; VLOOKUP(DJ$1,Data!$L:$N,3, FALSE) &amp; ",""" &amp; VLOOKUP(DJ$1,Data!$L:$M,2, FALSE) &amp; """;"   )             )</f>
        <v/>
      </c>
      <c r="DK187" t="str">
        <f>IF(Data!$L188=DK$1, "",             IF(ISERR(SEARCH(DK$1,Data!$H188)),        "",          ";" &amp; VLOOKUP(DK$1,Data!$L:$N,3, FALSE) &amp; ",""" &amp; VLOOKUP(DK$1,Data!$L:$M,2, FALSE) &amp; """;"   )             )</f>
        <v/>
      </c>
      <c r="DL187" t="str">
        <f>IF(Data!$L188=DL$1, "",             IF(ISERR(SEARCH(DL$1,Data!$H188)),        "",          ";" &amp; VLOOKUP(DL$1,Data!$L:$N,3, FALSE) &amp; ",""" &amp; VLOOKUP(DL$1,Data!$L:$M,2, FALSE) &amp; """;"   )             )</f>
        <v/>
      </c>
      <c r="DM187" t="str">
        <f>IF(Data!$L188=DM$1, "",             IF(ISERR(SEARCH(DM$1,Data!$H188)),        "",          ";" &amp; VLOOKUP(DM$1,Data!$L:$N,3, FALSE) &amp; ",""" &amp; VLOOKUP(DM$1,Data!$L:$M,2, FALSE) &amp; """;"   )             )</f>
        <v/>
      </c>
      <c r="DN187" t="str">
        <f>IF(Data!$L188=DN$1, "",             IF(ISERR(SEARCH(DN$1,Data!$H188)),        "",          ";" &amp; VLOOKUP(DN$1,Data!$L:$N,3, FALSE) &amp; ",""" &amp; VLOOKUP(DN$1,Data!$L:$M,2, FALSE) &amp; """;"   )             )</f>
        <v/>
      </c>
      <c r="DO187" t="str">
        <f>IF(Data!$L188=DO$1, "",             IF(ISERR(SEARCH(DO$1,Data!$H188)),        "",          ";" &amp; VLOOKUP(DO$1,Data!$L:$N,3, FALSE) &amp; ",""" &amp; VLOOKUP(DO$1,Data!$L:$M,2, FALSE) &amp; """;"   )             )</f>
        <v/>
      </c>
      <c r="DP187" t="str">
        <f>IF(Data!$L188=DP$1, "",             IF(ISERR(SEARCH(DP$1,Data!$H188)),        "",          ";" &amp; VLOOKUP(DP$1,Data!$L:$N,3, FALSE) &amp; ",""" &amp; VLOOKUP(DP$1,Data!$L:$M,2, FALSE) &amp; """;"   )             )</f>
        <v/>
      </c>
      <c r="DQ187" t="str">
        <f>IF(Data!$L188=DQ$1, "",             IF(ISERR(SEARCH(DQ$1,Data!$H188)),        "",          ";" &amp; VLOOKUP(DQ$1,Data!$L:$N,3, FALSE) &amp; ",""" &amp; VLOOKUP(DQ$1,Data!$L:$M,2, FALSE) &amp; """;"   )             )</f>
        <v/>
      </c>
      <c r="DR187" t="str">
        <f>IF(Data!$L188=DR$1, "",             IF(ISERR(SEARCH(DR$1,Data!$H188)),        "",          ";" &amp; VLOOKUP(DR$1,Data!$L:$N,3, FALSE) &amp; ",""" &amp; VLOOKUP(DR$1,Data!$L:$M,2, FALSE) &amp; """;"   )             )</f>
        <v/>
      </c>
      <c r="DS187" t="str">
        <f>IF(Data!$L188=DS$1, "",             IF(ISERR(SEARCH(DS$1,Data!$H188)),        "",          ";" &amp; VLOOKUP(DS$1,Data!$L:$N,3, FALSE) &amp; ",""" &amp; VLOOKUP(DS$1,Data!$L:$M,2, FALSE) &amp; """;"   )             )</f>
        <v/>
      </c>
      <c r="DT187" t="str">
        <f>IF(Data!$L188=DT$1, "",             IF(ISERR(SEARCH(DT$1,Data!$H188)),        "",          ";" &amp; VLOOKUP(DT$1,Data!$L:$N,3, FALSE) &amp; ",""" &amp; VLOOKUP(DT$1,Data!$L:$M,2, FALSE) &amp; """;"   )             )</f>
        <v/>
      </c>
      <c r="DU187" t="str">
        <f>IF(Data!$L188=DU$1, "",             IF(ISERR(SEARCH(DU$1,Data!$H188)),        "",          ";" &amp; VLOOKUP(DU$1,Data!$L:$N,3, FALSE) &amp; ",""" &amp; VLOOKUP(DU$1,Data!$L:$M,2, FALSE) &amp; """;"   )             )</f>
        <v/>
      </c>
      <c r="DV187" t="str">
        <f>IF(Data!$L188=DV$1, "",             IF(ISERR(SEARCH(DV$1,Data!$H188)),        "",          ";" &amp; VLOOKUP(DV$1,Data!$L:$N,3, FALSE) &amp; ",""" &amp; VLOOKUP(DV$1,Data!$L:$M,2, FALSE) &amp; """;"   )             )</f>
        <v/>
      </c>
      <c r="DW187" t="str">
        <f>IF(Data!$L188=DW$1, "",             IF(ISERR(SEARCH(DW$1,Data!$H188)),        "",          ";" &amp; VLOOKUP(DW$1,Data!$L:$N,3, FALSE) &amp; ",""" &amp; VLOOKUP(DW$1,Data!$L:$M,2, FALSE) &amp; """;"   )             )</f>
        <v/>
      </c>
      <c r="DX187" t="str">
        <f>IF(Data!$L188=DX$1, "",             IF(ISERR(SEARCH(DX$1,Data!$H188)),        "",          ";" &amp; VLOOKUP(DX$1,Data!$L:$N,3, FALSE) &amp; ",""" &amp; VLOOKUP(DX$1,Data!$L:$M,2, FALSE) &amp; """;"   )             )</f>
        <v/>
      </c>
      <c r="DY187" t="str">
        <f>IF(Data!$L188=DY$1, "",             IF(ISERR(SEARCH(DY$1,Data!$H188)),        "",          ";" &amp; VLOOKUP(DY$1,Data!$L:$N,3, FALSE) &amp; ",""" &amp; VLOOKUP(DY$1,Data!$L:$M,2, FALSE) &amp; """;"   )             )</f>
        <v/>
      </c>
      <c r="DZ187" t="str">
        <f>IF(Data!$L188=DZ$1, "",             IF(ISERR(SEARCH(DZ$1,Data!$H188)),        "",          ";" &amp; VLOOKUP(DZ$1,Data!$L:$N,3, FALSE) &amp; ",""" &amp; VLOOKUP(DZ$1,Data!$L:$M,2, FALSE) &amp; """;"   )             )</f>
        <v/>
      </c>
      <c r="EA187" t="str">
        <f>IF(Data!$L188=EA$1, "",             IF(ISERR(SEARCH(EA$1,Data!$H188)),        "",          ";" &amp; VLOOKUP(EA$1,Data!$L:$N,3, FALSE) &amp; ",""" &amp; VLOOKUP(EA$1,Data!$L:$M,2, FALSE) &amp; """;"   )             )</f>
        <v/>
      </c>
      <c r="EB187" t="str">
        <f>IF(Data!$L188=EB$1, "",             IF(ISERR(SEARCH(EB$1,Data!$H188)),        "",          ";" &amp; VLOOKUP(EB$1,Data!$L:$N,3, FALSE) &amp; ",""" &amp; VLOOKUP(EB$1,Data!$L:$M,2, FALSE) &amp; """;"   )             )</f>
        <v/>
      </c>
      <c r="EC187" t="str">
        <f>IF(Data!$L188=EC$1, "",             IF(ISERR(SEARCH(EC$1,Data!$H188)),        "",          ";" &amp; VLOOKUP(EC$1,Data!$L:$N,3, FALSE) &amp; ",""" &amp; VLOOKUP(EC$1,Data!$L:$M,2, FALSE) &amp; """;"   )             )</f>
        <v/>
      </c>
      <c r="ED187" t="str">
        <f>IF(Data!$L188=ED$1, "",             IF(ISERR(SEARCH(ED$1,Data!$H188)),        "",          ";" &amp; VLOOKUP(ED$1,Data!$L:$N,3, FALSE) &amp; ",""" &amp; VLOOKUP(ED$1,Data!$L:$M,2, FALSE) &amp; """;"   )             )</f>
        <v/>
      </c>
      <c r="EE187" t="str">
        <f>IF(Data!$L188=EE$1, "",             IF(ISERR(SEARCH(EE$1,Data!$H188)),        "",          ";" &amp; VLOOKUP(EE$1,Data!$L:$N,3, FALSE) &amp; ",""" &amp; VLOOKUP(EE$1,Data!$L:$M,2, FALSE) &amp; """;"   )             )</f>
        <v/>
      </c>
      <c r="EF187" t="str">
        <f>IF(Data!$L188=EF$1, "",             IF(ISERR(SEARCH(EF$1,Data!$H188)),        "",          ";" &amp; VLOOKUP(EF$1,Data!$L:$N,3, FALSE) &amp; ",""" &amp; VLOOKUP(EF$1,Data!$L:$M,2, FALSE) &amp; """;"   )             )</f>
        <v/>
      </c>
      <c r="EG187" t="str">
        <f>IF(Data!$L188=EG$1, "",             IF(ISERR(SEARCH(EG$1,Data!$H188)),        "",          ";" &amp; VLOOKUP(EG$1,Data!$L:$N,3, FALSE) &amp; ",""" &amp; VLOOKUP(EG$1,Data!$L:$M,2, FALSE) &amp; """;"   )             )</f>
        <v/>
      </c>
      <c r="EH187" t="str">
        <f>IF(Data!$L188=EH$1, "",             IF(ISERR(SEARCH(EH$1,Data!$H188)),        "",          ";" &amp; VLOOKUP(EH$1,Data!$L:$N,3, FALSE) &amp; ",""" &amp; VLOOKUP(EH$1,Data!$L:$M,2, FALSE) &amp; """;"   )             )</f>
        <v/>
      </c>
      <c r="EI187" t="str">
        <f>IF(Data!$L188=EI$1, "",             IF(ISERR(SEARCH(EI$1,Data!$H188)),        "",          ";" &amp; VLOOKUP(EI$1,Data!$L:$N,3, FALSE) &amp; ",""" &amp; VLOOKUP(EI$1,Data!$L:$M,2, FALSE) &amp; """;"   )             )</f>
        <v/>
      </c>
      <c r="EJ187" t="str">
        <f>IF(Data!$L188=EJ$1, "",             IF(ISERR(SEARCH(EJ$1,Data!$H188)),        "",          ";" &amp; VLOOKUP(EJ$1,Data!$L:$N,3, FALSE) &amp; ",""" &amp; VLOOKUP(EJ$1,Data!$L:$M,2, FALSE) &amp; """;"   )             )</f>
        <v/>
      </c>
      <c r="EK187" t="str">
        <f>IF(Data!$L188=EK$1, "",             IF(ISERR(SEARCH(EK$1,Data!$H188)),        "",          ";" &amp; VLOOKUP(EK$1,Data!$L:$N,3, FALSE) &amp; ",""" &amp; VLOOKUP(EK$1,Data!$L:$M,2, FALSE) &amp; """;"   )             )</f>
        <v/>
      </c>
      <c r="EL187" t="str">
        <f>IF(Data!$L188=EL$1, "",             IF(ISERR(SEARCH(EL$1,Data!$H188)),        "",          ";" &amp; VLOOKUP(EL$1,Data!$L:$N,3, FALSE) &amp; ",""" &amp; VLOOKUP(EL$1,Data!$L:$M,2, FALSE) &amp; """;"   )             )</f>
        <v/>
      </c>
      <c r="EM187" t="str">
        <f>IF(Data!$L188=EM$1, "",             IF(ISERR(SEARCH(EM$1,Data!$H188)),        "",          ";" &amp; VLOOKUP(EM$1,Data!$L:$N,3, FALSE) &amp; ",""" &amp; VLOOKUP(EM$1,Data!$L:$M,2, FALSE) &amp; """;"   )             )</f>
        <v/>
      </c>
      <c r="EN187" t="str">
        <f>IF(Data!$L188=EN$1, "",             IF(ISERR(SEARCH(EN$1,Data!$H188)),        "",          ";" &amp; VLOOKUP(EN$1,Data!$L:$N,3, FALSE) &amp; ",""" &amp; VLOOKUP(EN$1,Data!$L:$M,2, FALSE) &amp; """;"   )             )</f>
        <v/>
      </c>
      <c r="EO187" t="str">
        <f>IF(Data!$L188=EO$1, "",             IF(ISERR(SEARCH(EO$1,Data!$H188)),        "",          ";" &amp; VLOOKUP(EO$1,Data!$L:$N,3, FALSE) &amp; ",""" &amp; VLOOKUP(EO$1,Data!$L:$M,2, FALSE) &amp; """;"   )             )</f>
        <v/>
      </c>
      <c r="EP187" t="str">
        <f>IF(Data!$L188=EP$1, "",             IF(ISERR(SEARCH(EP$1,Data!$H188)),        "",          ";" &amp; VLOOKUP(EP$1,Data!$L:$N,3, FALSE) &amp; ",""" &amp; VLOOKUP(EP$1,Data!$L:$M,2, FALSE) &amp; """;"   )             )</f>
        <v/>
      </c>
      <c r="EQ187" t="str">
        <f>IF(Data!$L188=EQ$1, "",             IF(ISERR(SEARCH(EQ$1,Data!$H188)),        "",          ";" &amp; VLOOKUP(EQ$1,Data!$L:$N,3, FALSE) &amp; ",""" &amp; VLOOKUP(EQ$1,Data!$L:$M,2, FALSE) &amp; """;"   )             )</f>
        <v/>
      </c>
      <c r="ER187" t="str">
        <f>IF(Data!$L188=ER$1, "",             IF(ISERR(SEARCH(ER$1,Data!$H188)),        "",          ";" &amp; VLOOKUP(ER$1,Data!$L:$N,3, FALSE) &amp; ",""" &amp; VLOOKUP(ER$1,Data!$L:$M,2, FALSE) &amp; """;"   )             )</f>
        <v/>
      </c>
      <c r="ES187" t="str">
        <f>IF(Data!$L188=ES$1, "",             IF(ISERR(SEARCH(ES$1,Data!$H188)),        "",          ";" &amp; VLOOKUP(ES$1,Data!$L:$N,3, FALSE) &amp; ",""" &amp; VLOOKUP(ES$1,Data!$L:$M,2, FALSE) &amp; """;"   )             )</f>
        <v/>
      </c>
      <c r="ET187" t="str">
        <f>IF(Data!$L188=ET$1, "",             IF(ISERR(SEARCH(ET$1,Data!$H188)),        "",          ";" &amp; VLOOKUP(ET$1,Data!$L:$N,3, FALSE) &amp; ",""" &amp; VLOOKUP(ET$1,Data!$L:$M,2, FALSE) &amp; """;"   )             )</f>
        <v/>
      </c>
      <c r="EU187" t="str">
        <f>IF(Data!$L188=EU$1, "",             IF(ISERR(SEARCH(EU$1,Data!$H188)),        "",          ";" &amp; VLOOKUP(EU$1,Data!$L:$N,3, FALSE) &amp; ",""" &amp; VLOOKUP(EU$1,Data!$L:$M,2, FALSE) &amp; """;"   )             )</f>
        <v/>
      </c>
      <c r="EV187" t="str">
        <f>IF(Data!$L188=EV$1, "",             IF(ISERR(SEARCH(EV$1,Data!$H188)),        "",          ";" &amp; VLOOKUP(EV$1,Data!$L:$N,3, FALSE) &amp; ",""" &amp; VLOOKUP(EV$1,Data!$L:$M,2, FALSE) &amp; """;"   )             )</f>
        <v/>
      </c>
      <c r="EW187" t="str">
        <f>IF(Data!$L188=EW$1, "",             IF(ISERR(SEARCH(EW$1,Data!$H188)),        "",          ";" &amp; VLOOKUP(EW$1,Data!$L:$N,3, FALSE) &amp; ",""" &amp; VLOOKUP(EW$1,Data!$L:$M,2, FALSE) &amp; """;"   )             )</f>
        <v/>
      </c>
      <c r="EX187" t="str">
        <f>IF(Data!$L188=EX$1, "",             IF(ISERR(SEARCH(EX$1,Data!$H188)),        "",          ";" &amp; VLOOKUP(EX$1,Data!$L:$N,3, FALSE) &amp; ",""" &amp; VLOOKUP(EX$1,Data!$L:$M,2, FALSE) &amp; """;"   )             )</f>
        <v/>
      </c>
      <c r="EY187" t="str">
        <f>IF(Data!$L188=EY$1, "",             IF(ISERR(SEARCH(EY$1,Data!$H188)),        "",          ";" &amp; VLOOKUP(EY$1,Data!$L:$N,3, FALSE) &amp; ",""" &amp; VLOOKUP(EY$1,Data!$L:$M,2, FALSE) &amp; """;"   )             )</f>
        <v/>
      </c>
      <c r="EZ187" t="str">
        <f>IF(Data!$L188=EZ$1, "",             IF(ISERR(SEARCH(EZ$1,Data!$H188)),        "",          ";" &amp; VLOOKUP(EZ$1,Data!$L:$N,3, FALSE) &amp; ",""" &amp; VLOOKUP(EZ$1,Data!$L:$M,2, FALSE) &amp; """;"   )             )</f>
        <v/>
      </c>
      <c r="FA187" t="str">
        <f>IF(Data!$L188=FA$1, "",             IF(ISERR(SEARCH(FA$1,Data!$H188)),        "",          ";" &amp; VLOOKUP(FA$1,Data!$L:$N,3, FALSE) &amp; ",""" &amp; VLOOKUP(FA$1,Data!$L:$M,2, FALSE) &amp; """;"   )             )</f>
        <v/>
      </c>
      <c r="FB187" t="str">
        <f>IF(Data!$L188=FB$1, "",             IF(ISERR(SEARCH(FB$1,Data!$H188)),        "",          ";" &amp; VLOOKUP(FB$1,Data!$L:$N,3, FALSE) &amp; ",""" &amp; VLOOKUP(FB$1,Data!$L:$M,2, FALSE) &amp; """;"   )             )</f>
        <v/>
      </c>
      <c r="FC187" t="str">
        <f>IF(Data!$L188=FC$1, "",             IF(ISERR(SEARCH(FC$1,Data!$H188)),        "",          ";" &amp; VLOOKUP(FC$1,Data!$L:$N,3, FALSE) &amp; ",""" &amp; VLOOKUP(FC$1,Data!$L:$M,2, FALSE) &amp; """;"   )             )</f>
        <v/>
      </c>
      <c r="FD187" t="str">
        <f>IF(Data!$L188=FD$1, "",             IF(ISERR(SEARCH(FD$1,Data!$H188)),        "",          ";" &amp; VLOOKUP(FD$1,Data!$L:$N,3, FALSE) &amp; ",""" &amp; VLOOKUP(FD$1,Data!$L:$M,2, FALSE) &amp; """;"   )             )</f>
        <v/>
      </c>
      <c r="FE187" t="str">
        <f>IF(Data!$L188=FE$1, "",             IF(ISERR(SEARCH(FE$1,Data!$H188)),        "",          ";" &amp; VLOOKUP(FE$1,Data!$L:$N,3, FALSE) &amp; ",""" &amp; VLOOKUP(FE$1,Data!$L:$M,2, FALSE) &amp; """;"   )             )</f>
        <v/>
      </c>
      <c r="FF187" t="str">
        <f>IF(Data!$L188=FF$1, "",             IF(ISERR(SEARCH(FF$1,Data!$H188)),        "",          ";" &amp; VLOOKUP(FF$1,Data!$L:$N,3, FALSE) &amp; ",""" &amp; VLOOKUP(FF$1,Data!$L:$M,2, FALSE) &amp; """;"   )             )</f>
        <v/>
      </c>
      <c r="FG187" t="str">
        <f>IF(Data!$L188=FG$1, "",             IF(ISERR(SEARCH(FG$1,Data!$H188)),        "",          ";" &amp; VLOOKUP(FG$1,Data!$L:$N,3, FALSE) &amp; ",""" &amp; VLOOKUP(FG$1,Data!$L:$M,2, FALSE) &amp; """;"   )             )</f>
        <v/>
      </c>
      <c r="FH187" t="str">
        <f>IF(Data!$L188=FH$1, "",             IF(ISERR(SEARCH(FH$1,Data!$H188)),        "",          ";" &amp; VLOOKUP(FH$1,Data!$L:$N,3, FALSE) &amp; ",""" &amp; VLOOKUP(FH$1,Data!$L:$M,2, FALSE) &amp; """;"   )             )</f>
        <v/>
      </c>
      <c r="FI187" t="str">
        <f>IF(Data!$L188=FI$1, "",             IF(ISERR(SEARCH(FI$1,Data!$H188)),        "",          ";" &amp; VLOOKUP(FI$1,Data!$L:$N,3, FALSE) &amp; ",""" &amp; VLOOKUP(FI$1,Data!$L:$M,2, FALSE) &amp; """;"   )             )</f>
        <v/>
      </c>
      <c r="FJ187" t="str">
        <f>IF(Data!$L188=FJ$1, "",             IF(ISERR(SEARCH(FJ$1,Data!$H188)),        "",          ";" &amp; VLOOKUP(FJ$1,Data!$L:$N,3, FALSE) &amp; ",""" &amp; VLOOKUP(FJ$1,Data!$L:$M,2, FALSE) &amp; """;"   )             )</f>
        <v/>
      </c>
      <c r="FK187" t="str">
        <f>IF(Data!$L188=FK$1, "",             IF(ISERR(SEARCH(FK$1,Data!$H188)),        "",          ";" &amp; VLOOKUP(FK$1,Data!$L:$N,3, FALSE) &amp; ",""" &amp; VLOOKUP(FK$1,Data!$L:$M,2, FALSE) &amp; """;"   )             )</f>
        <v/>
      </c>
      <c r="FL187" t="str">
        <f>IF(Data!$L188=FL$1, "",             IF(ISERR(SEARCH(FL$1,Data!$H188)),        "",          ";" &amp; VLOOKUP(FL$1,Data!$L:$N,3, FALSE) &amp; ",""" &amp; VLOOKUP(FL$1,Data!$L:$M,2, FALSE) &amp; """;"   )             )</f>
        <v/>
      </c>
      <c r="FM187" t="str">
        <f>IF(Data!$L188=FM$1, "",             IF(ISERR(SEARCH(FM$1,Data!$H188)),        "",          ";" &amp; VLOOKUP(FM$1,Data!$L:$N,3, FALSE) &amp; ",""" &amp; VLOOKUP(FM$1,Data!$L:$M,2, FALSE) &amp; """;"   )             )</f>
        <v/>
      </c>
      <c r="FN187" t="str">
        <f>IF(Data!$L188=FN$1, "",             IF(ISERR(SEARCH(FN$1,Data!$H188)),        "",          ";" &amp; VLOOKUP(FN$1,Data!$L:$N,3, FALSE) &amp; ",""" &amp; VLOOKUP(FN$1,Data!$L:$M,2, FALSE) &amp; """;"   )             )</f>
        <v/>
      </c>
      <c r="FO187" t="str">
        <f>IF(Data!$L188=FO$1, "",             IF(ISERR(SEARCH(FO$1,Data!$H188)),        "",          ";" &amp; VLOOKUP(FO$1,Data!$L:$N,3, FALSE) &amp; ",""" &amp; VLOOKUP(FO$1,Data!$L:$M,2, FALSE) &amp; """;"   )             )</f>
        <v/>
      </c>
      <c r="FP187" t="str">
        <f>IF(Data!$L188=FP$1, "",             IF(ISERR(SEARCH(FP$1,Data!$H188)),        "",          ";" &amp; VLOOKUP(FP$1,Data!$L:$N,3, FALSE) &amp; ",""" &amp; VLOOKUP(FP$1,Data!$L:$M,2, FALSE) &amp; """;"   )             )</f>
        <v/>
      </c>
      <c r="FQ187" t="str">
        <f>IF(Data!$L188=FQ$1, "",             IF(ISERR(SEARCH(FQ$1,Data!$H188)),        "",          ";" &amp; VLOOKUP(FQ$1,Data!$L:$N,3, FALSE) &amp; ",""" &amp; VLOOKUP(FQ$1,Data!$L:$M,2, FALSE) &amp; """;"   )             )</f>
        <v/>
      </c>
      <c r="FR187" t="str">
        <f>IF(Data!$L188=FR$1, "",             IF(ISERR(SEARCH(FR$1,Data!$H188)),        "",          ";" &amp; VLOOKUP(FR$1,Data!$L:$N,3, FALSE) &amp; ",""" &amp; VLOOKUP(FR$1,Data!$L:$M,2, FALSE) &amp; """;"   )             )</f>
        <v/>
      </c>
      <c r="FS187" t="str">
        <f>IF(Data!$L188=FS$1, "",             IF(ISERR(SEARCH(FS$1,Data!$H188)),        "",          ";" &amp; VLOOKUP(FS$1,Data!$L:$N,3, FALSE) &amp; ",""" &amp; VLOOKUP(FS$1,Data!$L:$M,2, FALSE) &amp; """;"   )             )</f>
        <v/>
      </c>
      <c r="FT187" t="str">
        <f>IF(Data!$L188=FT$1, "",             IF(ISERR(SEARCH(FT$1,Data!$H188)),        "",          ";" &amp; VLOOKUP(FT$1,Data!$L:$N,3, FALSE) &amp; ",""" &amp; VLOOKUP(FT$1,Data!$L:$M,2, FALSE) &amp; """;"   )             )</f>
        <v/>
      </c>
      <c r="FU187" t="str">
        <f>IF(Data!$L188=FU$1, "",             IF(ISERR(SEARCH(FU$1,Data!$H188)),        "",          ";" &amp; VLOOKUP(FU$1,Data!$L:$N,3, FALSE) &amp; ",""" &amp; VLOOKUP(FU$1,Data!$L:$M,2, FALSE) &amp; """;"   )             )</f>
        <v/>
      </c>
      <c r="FV187" t="str">
        <f>IF(Data!$L188=FV$1, "",             IF(ISERR(SEARCH(FV$1,Data!$H188)),        "",          ";" &amp; VLOOKUP(FV$1,Data!$L:$N,3, FALSE) &amp; ",""" &amp; VLOOKUP(FV$1,Data!$L:$M,2, FALSE) &amp; """;"   )             )</f>
        <v/>
      </c>
      <c r="FW187" t="str">
        <f>IF(Data!$L188=FW$1, "",             IF(ISERR(SEARCH(FW$1,Data!$H188)),        "",          ";" &amp; VLOOKUP(FW$1,Data!$L:$N,3, FALSE) &amp; ",""" &amp; VLOOKUP(FW$1,Data!$L:$M,2, FALSE) &amp; """;"   )             )</f>
        <v/>
      </c>
      <c r="FX187" t="str">
        <f>IF(Data!$L188=FX$1, "",             IF(ISERR(SEARCH(FX$1,Data!$H188)),        "",          ";" &amp; VLOOKUP(FX$1,Data!$L:$N,3, FALSE) &amp; ",""" &amp; VLOOKUP(FX$1,Data!$L:$M,2, FALSE) &amp; """;"   )             )</f>
        <v/>
      </c>
      <c r="FY187" t="str">
        <f>IF(Data!$L188=FY$1, "",             IF(ISERR(SEARCH(FY$1,Data!$H188)),        "",          ";" &amp; VLOOKUP(FY$1,Data!$L:$N,3, FALSE) &amp; ",""" &amp; VLOOKUP(FY$1,Data!$L:$M,2, FALSE) &amp; """;"   )             )</f>
        <v/>
      </c>
      <c r="FZ187" t="str">
        <f>IF(Data!$L188=FZ$1, "",             IF(ISERR(SEARCH(FZ$1,Data!$H188)),        "",          ";" &amp; VLOOKUP(FZ$1,Data!$L:$N,3, FALSE) &amp; ",""" &amp; VLOOKUP(FZ$1,Data!$L:$M,2, FALSE) &amp; """;"   )             )</f>
        <v/>
      </c>
      <c r="GA187" t="str">
        <f>IF(Data!$L188=GA$1, "",             IF(ISERR(SEARCH(GA$1,Data!$H188)),        "",          ";" &amp; VLOOKUP(GA$1,Data!$L:$N,3, FALSE) &amp; ",""" &amp; VLOOKUP(GA$1,Data!$L:$M,2, FALSE) &amp; """;"   )             )</f>
        <v/>
      </c>
      <c r="GB187" t="str">
        <f>IF(Data!$L188=GB$1, "",             IF(ISERR(SEARCH(GB$1,Data!$H188)),        "",          ";" &amp; VLOOKUP(GB$1,Data!$L:$N,3, FALSE) &amp; ",""" &amp; VLOOKUP(GB$1,Data!$L:$M,2, FALSE) &amp; """;"   )             )</f>
        <v/>
      </c>
      <c r="GC187" t="str">
        <f>IF(Data!$L188=GC$1, "",             IF(ISERR(SEARCH(GC$1,Data!$H188)),        "",          ";" &amp; VLOOKUP(GC$1,Data!$L:$N,3, FALSE) &amp; ",""" &amp; VLOOKUP(GC$1,Data!$L:$M,2, FALSE) &amp; """;"   )             )</f>
        <v/>
      </c>
      <c r="GD187" t="str">
        <f>IF(Data!$L188=GD$1, "",             IF(ISERR(SEARCH(GD$1,Data!$H188)),        "",          ";" &amp; VLOOKUP(GD$1,Data!$L:$N,3, FALSE) &amp; ",""" &amp; VLOOKUP(GD$1,Data!$L:$M,2, FALSE) &amp; """;"   )             )</f>
        <v/>
      </c>
      <c r="GE187" t="str">
        <f>IF(Data!$L188=GE$1, "",             IF(ISERR(SEARCH(GE$1,Data!$H188)),        "",          ";" &amp; VLOOKUP(GE$1,Data!$L:$N,3, FALSE) &amp; ",""" &amp; VLOOKUP(GE$1,Data!$L:$M,2, FALSE) &amp; """;"   )             )</f>
        <v/>
      </c>
      <c r="GF187" t="str">
        <f>IF(Data!$L188=GF$1, "",             IF(ISERR(SEARCH(GF$1,Data!$H188)),        "",          ";" &amp; VLOOKUP(GF$1,Data!$L:$N,3, FALSE) &amp; ",""" &amp; VLOOKUP(GF$1,Data!$L:$M,2, FALSE) &amp; """;"   )             )</f>
        <v/>
      </c>
      <c r="GG187" t="str">
        <f>IF(Data!$L188=GG$1, "",             IF(ISERR(SEARCH(GG$1,Data!$H188)),        "",          ";" &amp; VLOOKUP(GG$1,Data!$L:$N,3, FALSE) &amp; ",""" &amp; VLOOKUP(GG$1,Data!$L:$M,2, FALSE) &amp; """;"   )             )</f>
        <v/>
      </c>
      <c r="GH187" t="str">
        <f>IF(Data!$L188=GH$1, "",             IF(ISERR(SEARCH(GH$1,Data!$H188)),        "",          ";" &amp; VLOOKUP(GH$1,Data!$L:$N,3, FALSE) &amp; ",""" &amp; VLOOKUP(GH$1,Data!$L:$M,2, FALSE) &amp; """;"   )             )</f>
        <v/>
      </c>
      <c r="GI187" t="str">
        <f>IF(Data!$L188=GI$1, "",             IF(ISERR(SEARCH(GI$1,Data!$H188)),        "",          ";" &amp; VLOOKUP(GI$1,Data!$L:$N,3, FALSE) &amp; ",""" &amp; VLOOKUP(GI$1,Data!$L:$M,2, FALSE) &amp; """;"   )             )</f>
        <v/>
      </c>
      <c r="GJ187" t="str">
        <f>IF(Data!$L188=GJ$1, "",             IF(ISERR(SEARCH(GJ$1,Data!$H188)),        "",          ";" &amp; VLOOKUP(GJ$1,Data!$L:$N,3, FALSE) &amp; ",""" &amp; VLOOKUP(GJ$1,Data!$L:$M,2, FALSE) &amp; """;"   )             )</f>
        <v>;00000000-0000-0000-0000-000000000180,"HUMAN";</v>
      </c>
      <c r="GK187" t="str">
        <f>IF(Data!$L188=GK$1, "",             IF(ISERR(SEARCH(GK$1,Data!$H188)),        "",          ";" &amp; VLOOKUP(GK$1,Data!$L:$N,3, FALSE) &amp; ",""" &amp; VLOOKUP(GK$1,Data!$L:$M,2, FALSE) &amp; """;"   )             )</f>
        <v/>
      </c>
      <c r="GL187" t="str">
        <f>IF(Data!$L188=GL$1, "",             IF(ISERR(SEARCH(GL$1,Data!$H188)),        "",          ";" &amp; VLOOKUP(GL$1,Data!$L:$N,3, FALSE) &amp; ",""" &amp; VLOOKUP(GL$1,Data!$L:$M,2, FALSE) &amp; """;"   )             )</f>
        <v/>
      </c>
      <c r="GM187" t="str">
        <f>IF(Data!$L188=GM$1, "",             IF(ISERR(SEARCH(GM$1,Data!$H188)),        "",          ";" &amp; VLOOKUP(GM$1,Data!$L:$N,3, FALSE) &amp; ",""" &amp; VLOOKUP(GM$1,Data!$L:$M,2, FALSE) &amp; """;"   )             )</f>
        <v/>
      </c>
      <c r="GN187" t="str">
        <f>IF(Data!$L188=GN$1, "",             IF(ISERR(SEARCH(GN$1,Data!$H188)),        "",          ";" &amp; VLOOKUP(GN$1,Data!$L:$N,3, FALSE) &amp; ",""" &amp; VLOOKUP(GN$1,Data!$L:$M,2, FALSE) &amp; """;"   )             )</f>
        <v/>
      </c>
      <c r="GO187" t="str">
        <f>IF(Data!$L188=GO$1, "",             IF(ISERR(SEARCH(GO$1,Data!$H188)),        "",          ";" &amp; VLOOKUP(GO$1,Data!$L:$N,3, FALSE) &amp; ",""" &amp; VLOOKUP(GO$1,Data!$L:$M,2, FALSE) &amp; """;"   )             )</f>
        <v>;00000000-0000-0000-0000-000000000185,"HUMAN";</v>
      </c>
      <c r="GP187" t="str">
        <f>IF(Data!$L188=GP$1, "",             IF(ISERR(SEARCH(GP$1,Data!$H188)),        "",          ";" &amp; VLOOKUP(GP$1,Data!$L:$N,3, FALSE) &amp; ",""" &amp; VLOOKUP(GP$1,Data!$L:$M,2, FALSE) &amp; """;"   )             )</f>
        <v/>
      </c>
      <c r="GQ187" t="str">
        <f>IF(Data!$L188=GQ$1, "",             IF(ISERR(SEARCH(GQ$1,Data!$H188)),        "",          ";" &amp; VLOOKUP(GQ$1,Data!$L:$N,3, FALSE) &amp; ",""" &amp; VLOOKUP(GQ$1,Data!$L:$M,2, FALSE) &amp; """;"   )             )</f>
        <v/>
      </c>
      <c r="GR187" t="str">
        <f>IF(Data!$L188=GR$1, "",             IF(ISERR(SEARCH(GR$1,Data!$H188)),        "",          ";" &amp; VLOOKUP(GR$1,Data!$L:$N,3, FALSE) &amp; ",""" &amp; VLOOKUP(GR$1,Data!$L:$M,2, FALSE) &amp; """;"   )             )</f>
        <v/>
      </c>
      <c r="GS187" t="str">
        <f>IF(Data!$L188=GS$1, "",             IF(ISERR(SEARCH(GS$1,Data!$H188)),        "",          ";" &amp; VLOOKUP(GS$1,Data!$L:$N,3, FALSE) &amp; ",""" &amp; VLOOKUP(GS$1,Data!$L:$M,2, FALSE) &amp; """;"   )             )</f>
        <v/>
      </c>
      <c r="GT187" t="str">
        <f>IF(Data!$L188=GT$1, "",             IF(ISERR(SEARCH(GT$1,Data!$H188)),        "",          ";" &amp; VLOOKUP(GT$1,Data!$L:$N,3, FALSE) &amp; ",""" &amp; VLOOKUP(GT$1,Data!$L:$M,2, FALSE) &amp; """;"   )             )</f>
        <v/>
      </c>
      <c r="GU187" t="str">
        <f>IF(Data!$L188=GU$1, "",             IF(ISERR(SEARCH(GU$1,Data!$H188)),        "",          ";" &amp; VLOOKUP(GU$1,Data!$L:$N,3, FALSE) &amp; ",""" &amp; VLOOKUP(GU$1,Data!$L:$M,2, FALSE) &amp; """;"   )             )</f>
        <v/>
      </c>
      <c r="GV187" t="str">
        <f>IF(Data!$L188=GV$1, "",             IF(ISERR(SEARCH(GV$1,Data!$H188)),        "",          ";" &amp; VLOOKUP(GV$1,Data!$L:$N,3, FALSE) &amp; ",""" &amp; VLOOKUP(GV$1,Data!$L:$M,2, FALSE) &amp; """;"   )             )</f>
        <v/>
      </c>
      <c r="GW187" t="str">
        <f>IF(Data!$L188=GW$1, "",             IF(ISERR(SEARCH(GW$1,Data!$H188)),        "",          ";" &amp; VLOOKUP(GW$1,Data!$L:$N,3, FALSE) &amp; ",""" &amp; VLOOKUP(GW$1,Data!$L:$M,2, FALSE) &amp; """;"   )             )</f>
        <v/>
      </c>
      <c r="GX187" t="str">
        <f>IF(Data!$L188=GX$1, "",             IF(ISERR(SEARCH(GX$1,Data!$H188)),        "",          ";" &amp; VLOOKUP(GX$1,Data!$L:$N,3, FALSE) &amp; ",""" &amp; VLOOKUP(GX$1,Data!$L:$M,2, FALSE) &amp; """;"   )             )</f>
        <v/>
      </c>
      <c r="GY187" t="str">
        <f>IF(Data!$L188=GY$1, "",             IF(ISERR(SEARCH(GY$1,Data!$H188)),        "",          ";" &amp; VLOOKUP(GY$1,Data!$L:$N,3, FALSE) &amp; ",""" &amp; VLOOKUP(GY$1,Data!$L:$M,2, FALSE) &amp; """;"   )             )</f>
        <v/>
      </c>
      <c r="GZ187" t="str">
        <f>IF(Data!$L188=GZ$1, "",             IF(ISERR(SEARCH(GZ$1,Data!$H188)),        "",          ";" &amp; VLOOKUP(GZ$1,Data!$L:$N,3, FALSE) &amp; ",""" &amp; VLOOKUP(GZ$1,Data!$L:$M,2, FALSE) &amp; """;"   )             )</f>
        <v/>
      </c>
      <c r="HA187" t="str">
        <f>IF(Data!$L188=HA$1, "",             IF(ISERR(SEARCH(HA$1,Data!$H188)),        "",          ";" &amp; VLOOKUP(HA$1,Data!$L:$N,3, FALSE) &amp; ",""" &amp; VLOOKUP(HA$1,Data!$L:$M,2, FALSE) &amp; """;"   )             )</f>
        <v/>
      </c>
      <c r="HB187" t="str">
        <f>IF(Data!$L188=HB$1, "",             IF(ISERR(SEARCH(HB$1,Data!$H188)),        "",          ";" &amp; VLOOKUP(HB$1,Data!$L:$N,3, FALSE) &amp; ",""" &amp; VLOOKUP(HB$1,Data!$L:$M,2, FALSE) &amp; """;"   )             )</f>
        <v/>
      </c>
      <c r="HC187" t="str">
        <f>IF(Data!$L188=HC$1, "",             IF(ISERR(SEARCH(HC$1,Data!$H188)),        "",          ";" &amp; VLOOKUP(HC$1,Data!$L:$N,3, FALSE) &amp; ",""" &amp; VLOOKUP(HC$1,Data!$L:$M,2, FALSE) &amp; """;"   )             )</f>
        <v/>
      </c>
      <c r="HD187" t="str">
        <f>IF(Data!$L188=HD$1, "",             IF(ISERR(SEARCH(HD$1,Data!$H188)),        "",          ";" &amp; VLOOKUP(HD$1,Data!$L:$N,3, FALSE) &amp; ",""" &amp; VLOOKUP(HD$1,Data!$L:$M,2, FALSE) &amp; """;"   )             )</f>
        <v/>
      </c>
      <c r="HE187" t="str">
        <f>IF(Data!$L188=HE$1, "",             IF(ISERR(SEARCH(HE$1,Data!$H188)),        "",          ";" &amp; VLOOKUP(HE$1,Data!$L:$N,3, FALSE) &amp; ",""" &amp; VLOOKUP(HE$1,Data!$L:$M,2, FALSE) &amp; """;"   )             )</f>
        <v/>
      </c>
      <c r="HF187" t="str">
        <f>IF(Data!$L188=HF$1, "",             IF(ISERR(SEARCH(HF$1,Data!$H188)),        "",          ";" &amp; VLOOKUP(HF$1,Data!$L:$N,3, FALSE) &amp; ",""" &amp; VLOOKUP(HF$1,Data!$L:$M,2, FALSE) &amp; """;"   )             )</f>
        <v/>
      </c>
      <c r="HG187" t="str">
        <f>IF(Data!$L188=HG$1, "",             IF(ISERR(SEARCH(HG$1,Data!$H188)),        "",          ";" &amp; VLOOKUP(HG$1,Data!$L:$N,3, FALSE) &amp; ",""" &amp; VLOOKUP(HG$1,Data!$L:$M,2, FALSE) &amp; """;"   )             )</f>
        <v/>
      </c>
      <c r="HH187" t="str">
        <f>IF(Data!$L188=HH$1, "",             IF(ISERR(SEARCH(HH$1,Data!$H188)),        "",          ";" &amp; VLOOKUP(HH$1,Data!$L:$N,3, FALSE) &amp; ",""" &amp; VLOOKUP(HH$1,Data!$L:$M,2, FALSE) &amp; """;"   )             )</f>
        <v/>
      </c>
      <c r="HI187" t="str">
        <f>IF(Data!$L188=HI$1, "",             IF(ISERR(SEARCH(HI$1,Data!$H188)),        "",          ";" &amp; VLOOKUP(HI$1,Data!$L:$N,3, FALSE) &amp; ",""" &amp; VLOOKUP(HI$1,Data!$L:$M,2, FALSE) &amp; """;"   )             )</f>
        <v/>
      </c>
      <c r="HJ187" t="str">
        <f>IF(Data!$L188=HJ$1, "",             IF(ISERR(SEARCH(HJ$1,Data!$H188)),        "",          ";" &amp; VLOOKUP(HJ$1,Data!$L:$N,3, FALSE) &amp; ",""" &amp; VLOOKUP(HJ$1,Data!$L:$M,2, FALSE) &amp; """;"   )             )</f>
        <v/>
      </c>
      <c r="HK187" t="str">
        <f>IF(Data!$L188=HK$1, "",             IF(ISERR(SEARCH(HK$1,Data!$H188)),        "",          ";" &amp; VLOOKUP(HK$1,Data!$L:$N,3, FALSE) &amp; ",""" &amp; VLOOKUP(HK$1,Data!$L:$M,2, FALSE) &amp; """;"   )             )</f>
        <v/>
      </c>
      <c r="HL187" t="str">
        <f>IF(Data!$L188=HL$1, "",             IF(ISERR(SEARCH(HL$1,Data!$H188)),        "",          ";" &amp; VLOOKUP(HL$1,Data!$L:$N,3, FALSE) &amp; ",""" &amp; VLOOKUP(HL$1,Data!$L:$M,2, FALSE) &amp; """;"   )             )</f>
        <v/>
      </c>
      <c r="HM187" t="str">
        <f>IF(Data!$L188=HM$1, "",             IF(ISERR(SEARCH(HM$1,Data!$H188)),        "",          ";" &amp; VLOOKUP(HM$1,Data!$L:$N,3, FALSE) &amp; ",""" &amp; VLOOKUP(HM$1,Data!$L:$M,2, FALSE) &amp; """;"   )             )</f>
        <v/>
      </c>
      <c r="HN187" t="str">
        <f>IF(Data!$L188=HN$1, "",             IF(ISERR(SEARCH(HN$1,Data!$H188)),        "",          ";" &amp; VLOOKUP(HN$1,Data!$L:$N,3, FALSE) &amp; ",""" &amp; VLOOKUP(HN$1,Data!$L:$M,2, FALSE) &amp; """;"   )             )</f>
        <v/>
      </c>
      <c r="HO187" t="str">
        <f>IF(Data!$L188=HO$1, "",             IF(ISERR(SEARCH(HO$1,Data!$H188)),        "",          ";" &amp; VLOOKUP(HO$1,Data!$L:$N,3, FALSE) &amp; ",""" &amp; VLOOKUP(HO$1,Data!$L:$M,2, FALSE) &amp; """;"   )             )</f>
        <v/>
      </c>
      <c r="HP187" t="str">
        <f>IF(Data!$L188=HP$1, "",             IF(ISERR(SEARCH(HP$1,Data!$H188)),        "",          ";" &amp; VLOOKUP(HP$1,Data!$L:$N,3, FALSE) &amp; ",""" &amp; VLOOKUP(HP$1,Data!$L:$M,2, FALSE) &amp; """;"   )             )</f>
        <v/>
      </c>
      <c r="HQ187" t="str">
        <f>IF(Data!$L188=HQ$1, "",             IF(ISERR(SEARCH(HQ$1,Data!$H188)),        "",          ";" &amp; VLOOKUP(HQ$1,Data!$L:$N,3, FALSE) &amp; ",""" &amp; VLOOKUP(HQ$1,Data!$L:$M,2, FALSE) &amp; """;"   )             )</f>
        <v/>
      </c>
      <c r="HR187" t="str">
        <f>IF(Data!$L188=HR$1, "",             IF(ISERR(SEARCH(HR$1,Data!$H188)),        "",          ";" &amp; VLOOKUP(HR$1,Data!$L:$N,3, FALSE) &amp; ",""" &amp; VLOOKUP(HR$1,Data!$L:$M,2, FALSE) &amp; """;"   )             )</f>
        <v/>
      </c>
      <c r="HS187" t="str">
        <f>IF(Data!$L188=HS$1, "",             IF(ISERR(SEARCH(HS$1,Data!$H188)),        "",          ";" &amp; VLOOKUP(HS$1,Data!$L:$N,3, FALSE) &amp; ",""" &amp; VLOOKUP(HS$1,Data!$L:$M,2, FALSE) &amp; """;"   )             )</f>
        <v/>
      </c>
      <c r="HT187" t="str">
        <f>IF(Data!$L188=HT$1, "",             IF(ISERR(SEARCH(HT$1,Data!$H188)),        "",          ";" &amp; VLOOKUP(HT$1,Data!$L:$N,3, FALSE) &amp; ",""" &amp; VLOOKUP(HT$1,Data!$L:$M,2, FALSE) &amp; """;"   )             )</f>
        <v/>
      </c>
      <c r="HU187" t="str">
        <f>IF(Data!$L188=HU$1, "",             IF(ISERR(SEARCH(HU$1,Data!$H188)),        "",          ";" &amp; VLOOKUP(HU$1,Data!$L:$N,3, FALSE) &amp; ",""" &amp; VLOOKUP(HU$1,Data!$L:$M,2, FALSE) &amp; """;"   )             )</f>
        <v/>
      </c>
      <c r="HV187" t="str">
        <f>IF(Data!$L188=HV$1, "",             IF(ISERR(SEARCH(HV$1,Data!$H188)),        "",          ";" &amp; VLOOKUP(HV$1,Data!$L:$N,3, FALSE) &amp; ",""" &amp; VLOOKUP(HV$1,Data!$L:$M,2, FALSE) &amp; """;"   )             )</f>
        <v/>
      </c>
      <c r="HW187" t="str">
        <f>IF(Data!$L188=HW$1, "",             IF(ISERR(SEARCH(HW$1,Data!$H188)),        "",          ";" &amp; VLOOKUP(HW$1,Data!$L:$N,3, FALSE) &amp; ",""" &amp; VLOOKUP(HW$1,Data!$L:$M,2, FALSE) &amp; """;"   )             )</f>
        <v/>
      </c>
      <c r="HX187" t="str">
        <f>IF(Data!$L188=HX$1, "",             IF(ISERR(SEARCH(HX$1,Data!$H188)),        "",          ";" &amp; VLOOKUP(HX$1,Data!$L:$N,3, FALSE) &amp; ",""" &amp; VLOOKUP(HX$1,Data!$L:$M,2, FALSE) &amp; """;"   )             )</f>
        <v/>
      </c>
      <c r="HY187" t="str">
        <f>IF(Data!$L188=HY$1, "",             IF(ISERR(SEARCH(HY$1,Data!$H188)),        "",          ";" &amp; VLOOKUP(HY$1,Data!$L:$N,3, FALSE) &amp; ",""" &amp; VLOOKUP(HY$1,Data!$L:$M,2, FALSE) &amp; """;"   )             )</f>
        <v/>
      </c>
      <c r="HZ187" t="str">
        <f>IF(Data!$L188=HZ$1, "",             IF(ISERR(SEARCH(HZ$1,Data!$H188)),        "",          ";" &amp; VLOOKUP(HZ$1,Data!$L:$N,3, FALSE) &amp; ",""" &amp; VLOOKUP(HZ$1,Data!$L:$M,2, FALSE) &amp; """;"   )             )</f>
        <v/>
      </c>
      <c r="IA187" t="str">
        <f>IF(Data!$L188=IA$1, "",             IF(ISERR(SEARCH(IA$1,Data!$H188)),        "",          ";" &amp; VLOOKUP(IA$1,Data!$L:$N,3, FALSE) &amp; ",""" &amp; VLOOKUP(IA$1,Data!$L:$M,2, FALSE) &amp; """;"   )             )</f>
        <v/>
      </c>
      <c r="IB187" t="str">
        <f>IF(Data!$L188=IB$1, "",             IF(ISERR(SEARCH(IB$1,Data!$H188)),        "",          ";" &amp; VLOOKUP(IB$1,Data!$L:$N,3, FALSE) &amp; ",""" &amp; VLOOKUP(IB$1,Data!$L:$M,2, FALSE) &amp; """;"   )             )</f>
        <v/>
      </c>
      <c r="IC187" t="str">
        <f>IF(Data!$L188=IC$1, "",             IF(ISERR(SEARCH(IC$1,Data!$H188)),        "",          ";" &amp; VLOOKUP(IC$1,Data!$L:$N,3, FALSE) &amp; ",""" &amp; VLOOKUP(IC$1,Data!$L:$M,2, FALSE) &amp; """;"   )             )</f>
        <v/>
      </c>
      <c r="ID187" t="str">
        <f>IF(Data!$L188=ID$1, "",             IF(ISERR(SEARCH(ID$1,Data!$H188)),        "",          ";" &amp; VLOOKUP(ID$1,Data!$L:$N,3, FALSE) &amp; ",""" &amp; VLOOKUP(ID$1,Data!$L:$M,2, FALSE) &amp; """;"   )             )</f>
        <v/>
      </c>
      <c r="IE187" t="str">
        <f>IF(Data!$L188=IE$1, "",             IF(ISERR(SEARCH(IE$1,Data!$H188)),        "",          ";" &amp; VLOOKUP(IE$1,Data!$L:$N,3, FALSE) &amp; ",""" &amp; VLOOKUP(IE$1,Data!$L:$M,2, FALSE) &amp; """;"   )             )</f>
        <v/>
      </c>
      <c r="IF187" t="str">
        <f>IF(Data!$L188=IF$1, "",             IF(ISERR(SEARCH(IF$1,Data!$H188)),        "",          ";" &amp; VLOOKUP(IF$1,Data!$L:$N,3, FALSE) &amp; ",""" &amp; VLOOKUP(IF$1,Data!$L:$M,2, FALSE) &amp; """;"   )             )</f>
        <v/>
      </c>
      <c r="IG187" t="str">
        <f>IF(Data!$L188=IG$1, "",             IF(ISERR(SEARCH(IG$1,Data!$H188)),        "",          ";" &amp; VLOOKUP(IG$1,Data!$L:$N,3, FALSE) &amp; ",""" &amp; VLOOKUP(IG$1,Data!$L:$M,2, FALSE) &amp; """;"   )             )</f>
        <v/>
      </c>
      <c r="IH187" t="str">
        <f>IF(Data!$L188=IH$1, "",             IF(ISERR(SEARCH(IH$1,Data!$H188)),        "",          ";" &amp; VLOOKUP(IH$1,Data!$L:$N,3, FALSE) &amp; ",""" &amp; VLOOKUP(IH$1,Data!$L:$M,2, FALSE) &amp; """;"   )             )</f>
        <v/>
      </c>
      <c r="II187" t="str">
        <f>IF(Data!$L188=II$1, "",             IF(ISERR(SEARCH(II$1,Data!$H188)),        "",          ";" &amp; VLOOKUP(II$1,Data!$L:$N,3, FALSE) &amp; ",""" &amp; VLOOKUP(II$1,Data!$L:$M,2, FALSE) &amp; """;"   )             )</f>
        <v/>
      </c>
    </row>
    <row r="188" spans="1:243" x14ac:dyDescent="0.3">
      <c r="A188" t="str">
        <f>Data!L189</f>
        <v>Tionne Solusar</v>
      </c>
      <c r="B188" s="15" t="str">
        <f>VLOOKUP(Tableau36[[#This Row],[Character]],Data!L:N,3,FALSE)</f>
        <v>00000000-0000-0000-0000-000000000187</v>
      </c>
      <c r="C188" s="15" t="str">
        <f>VLOOKUP(Tableau36[[#This Row],[Character]],Data!L:M,2,FALSE)</f>
        <v>HUMAN</v>
      </c>
      <c r="D188" s="15" t="str">
        <f>SUBSTITUTE(     SUBSTITUTE(Tableau36[[#This Row],[character_id,character_type,friend_id,friend_type]],",""DROID""",""),    ",""HUMAN""", "")</f>
        <v>00000000-0000-0000-0000-000000000187,00000000-0000-0000-0000-000000000180</v>
      </c>
      <c r="E188" s="15" t="str">
        <f>IF(Tableau36[[#This Row],[With char''s id]] = "", "",    MID(Tableau36[[#This Row],[With char''s id]], 2, LEN(Tableau36[[#This Row],[With char''s id]])-1))</f>
        <v>00000000-0000-0000-0000-000000000187,"HUMAN",00000000-0000-0000-0000-000000000180,"HUMAN"</v>
      </c>
      <c r="F188" s="15" t="str">
        <f>SUBSTITUTE(Tableau36[[#This Row],[List of friend''s id]],  "/",    "/" &amp; Tableau36[[#This Row],[Character''s id]] &amp; ",""" &amp; Tableau36[[#This Row],[Type]] &amp; """,")</f>
        <v>/00000000-0000-0000-0000-000000000187,"HUMAN",00000000-0000-0000-0000-000000000180,"HUMAN"</v>
      </c>
      <c r="G188" t="str">
        <f>IF( Tableau36[[#This Row],[removed double semi-colon]]="", "", "/" &amp; MID(Tableau36[[#This Row],[removed double semi-colon]],2,LEN(Tableau36[[#This Row],[removed double semi-colon]]) - 2) )</f>
        <v>/00000000-0000-0000-0000-000000000180,"HUMAN"</v>
      </c>
      <c r="H188" t="str">
        <f>SUBSTITUTE(Tableau36[[#This Row],[Concatenation]],";;","/")</f>
        <v>;00000000-0000-0000-0000-000000000180,"HUMAN";</v>
      </c>
      <c r="I188" t="str">
        <f>friends!M188&amp; friends!N188&amp; friends!O188&amp; friends!P188&amp; friends!Q188&amp; friends!R188&amp; friends!S188&amp; friends!T188&amp; friends!U188&amp; friends!V188&amp; friends!W188&amp; friends!X188&amp; friends!Y188&amp; friends!Z188&amp; friends!AA188&amp; friends!AB188&amp; friends!AC188&amp; friends!AD188&amp; friends!AE188&amp; friends!AF188&amp; friends!AG188&amp; friends!AH188&amp; friends!AI188&amp; friends!AJ188&amp; friends!AK188&amp; friends!AL188&amp; friends!AM188&amp; friends!AN188&amp; friends!AO188&amp; friends!AP188&amp; friends!AQ188&amp; friends!AR188&amp; friends!AS188&amp; friends!AT188&amp; friends!AU188&amp; friends!AV188&amp; friends!AW188&amp; friends!AX188&amp; friends!AY188&amp; friends!AZ188&amp; friends!BA188&amp; friends!BB188&amp; friends!BC188&amp; friends!BD188&amp; friends!BE188&amp; friends!BF188&amp; friends!BG188&amp; friends!BH188&amp; friends!BI188&amp; friends!BJ188&amp; friends!BK188&amp; friends!BL188&amp; friends!BM188&amp; friends!BN188&amp; friends!BO188&amp; friends!BP188&amp; friends!BQ188&amp; friends!BR188&amp; friends!BS188&amp; friends!BT188&amp; friends!BU188&amp; friends!BV188&amp; friends!BW188&amp; friends!BX188&amp; friends!BY188&amp; friends!BZ188&amp; friends!CA188&amp; friends!CB188&amp; friends!CC188&amp; friends!CD188&amp; friends!CE188&amp; friends!CF188&amp; friends!CG188&amp; friends!CH188&amp; friends!CI188&amp; friends!CJ188&amp; friends!CK188&amp; friends!CL188&amp; friends!CM188&amp; friends!CN188&amp; friends!CO188&amp; friends!CP188&amp; friends!CQ188&amp; friends!CR188&amp; friends!CS188&amp; friends!CT188&amp; friends!CU188&amp; friends!CV188&amp; friends!CW188&amp; friends!CX188&amp; friends!CY188&amp; friends!CZ188&amp; friends!DA188&amp; friends!DB188&amp; friends!DC188&amp; friends!DD188&amp; friends!DE188&amp; friends!DF188&amp; friends!DG188&amp; friends!DH188&amp; friends!DI188&amp; friends!DJ188&amp; friends!DK188&amp; friends!DL188&amp; friends!DM188&amp; friends!DN188&amp; friends!DO188&amp; friends!DP188&amp; friends!DQ188&amp; friends!DR188&amp; friends!DS188&amp; friends!DT188&amp; friends!DU188&amp; friends!DV188&amp; friends!DW188&amp; friends!DX188&amp; friends!DY188&amp; friends!DZ188&amp; friends!EA188&amp; friends!EB188&amp; friends!EC188&amp; friends!ED188&amp; friends!EE188&amp; friends!EF188&amp; friends!EG188&amp; friends!EH188&amp; friends!EI188&amp; friends!EJ188&amp; friends!EK188&amp; friends!EL188&amp; friends!EM188&amp; friends!EN188&amp; friends!EO188&amp; friends!EP188&amp; friends!EQ188&amp; friends!ER188&amp; friends!ES188&amp; friends!ET188&amp; friends!EU188&amp; friends!EV188&amp; friends!EW188&amp; friends!EX188&amp; friends!EY188&amp; friends!EZ188&amp; friends!FA188&amp; friends!FB188&amp; friends!FC188&amp; friends!FD188&amp; friends!FE188&amp; friends!FF188&amp; friends!FG188&amp; friends!FH188&amp; friends!FI188&amp; friends!FJ188&amp; friends!FK188&amp; friends!FL188&amp; friends!FM188&amp; friends!FN188&amp; friends!FO188&amp; friends!FP188&amp; friends!FQ188&amp; friends!FR188&amp; friends!FS188&amp; friends!FT188&amp; friends!FU188&amp; friends!FV188&amp; friends!FW188&amp; friends!FX188&amp; friends!FY188&amp; friends!FZ188&amp; friends!GA188&amp; friends!GB188&amp; friends!GC188&amp; friends!GD188&amp; friends!GE188&amp; friends!GF188&amp; friends!GG188&amp; friends!GH188&amp; friends!GI188&amp; friends!GJ188&amp; friends!GK188&amp; friends!GL188&amp; friends!GM188&amp; friends!GN188&amp; friends!GO188&amp; friends!GP188&amp; friends!GQ188&amp; friends!GR188&amp; friends!GS188&amp; friends!GT188&amp; friends!GU188&amp; friends!GV188&amp; friends!GW188&amp; friends!GX188&amp; friends!GY188&amp; friends!GZ188&amp; friends!HA188&amp; friends!HB188&amp; friends!HC188&amp; friends!HD188&amp; friends!HE188&amp; friends!HF188&amp; friends!HG188&amp; friends!HH188&amp; friends!HI188&amp; friends!HJ188&amp; friends!HK188&amp; friends!HL188&amp; friends!HM188&amp; friends!HN188&amp; friends!HO188&amp; friends!HP188&amp; friends!HQ188&amp; friends!HR188&amp; friends!HS188&amp; friends!HT188&amp; friends!HU188&amp; friends!HV188&amp; friends!HW188&amp; friends!HX188&amp; friends!HY188&amp; friends!HZ188&amp; friends!IA188&amp; friends!IB188&amp; friends!IC188&amp; friends!ID188&amp; friends!IE188&amp; friends!IF188&amp; friends!IG188&amp; friends!IH188&amp; friends!II188</f>
        <v>;00000000-0000-0000-0000-000000000180,"HUMAN";</v>
      </c>
      <c r="M188" t="str">
        <f>IF(Data!$L189=M$1, "",             IF(ISERR(SEARCH(M$1,Data!$H189)),        "",          ";" &amp; VLOOKUP(M$1,Data!$L:$N,3, FALSE) &amp; ",""" &amp; VLOOKUP(M$1,Data!$L:$M,2, FALSE) &amp; """;"   )             )</f>
        <v/>
      </c>
      <c r="N188" t="str">
        <f>IF(Data!$L189=N$1, "",             IF(ISERR(SEARCH(N$1,Data!$H189)),        "",          ";" &amp; VLOOKUP(N$1,Data!$L:$N,3, FALSE) &amp; ",""" &amp; VLOOKUP(N$1,Data!$L:$M,2, FALSE) &amp; """;"   )             )</f>
        <v/>
      </c>
      <c r="O188" t="str">
        <f>IF(Data!$L189=O$1, "",             IF(ISERR(SEARCH(O$1,Data!$H189)),        "",          ";" &amp; VLOOKUP(O$1,Data!$L:$N,3, FALSE) &amp; ",""" &amp; VLOOKUP(O$1,Data!$L:$M,2, FALSE) &amp; """;"   )             )</f>
        <v/>
      </c>
      <c r="P188" t="str">
        <f>IF(Data!$L189=P$1, "",             IF(ISERR(SEARCH(P$1,Data!$H189)),        "",          ";" &amp; VLOOKUP(P$1,Data!$L:$N,3, FALSE) &amp; ",""" &amp; VLOOKUP(P$1,Data!$L:$M,2, FALSE) &amp; """;"   )             )</f>
        <v/>
      </c>
      <c r="Q188" t="str">
        <f>IF(Data!$L189=Q$1, "",             IF(ISERR(SEARCH(Q$1,Data!$H189)),        "",          ";" &amp; VLOOKUP(Q$1,Data!$L:$N,3, FALSE) &amp; ",""" &amp; VLOOKUP(Q$1,Data!$L:$M,2, FALSE) &amp; """;"   )             )</f>
        <v/>
      </c>
      <c r="R188" t="str">
        <f>IF(Data!$L189=R$1, "",             IF(ISERR(SEARCH(R$1,Data!$H189)),        "",          ";" &amp; VLOOKUP(R$1,Data!$L:$N,3, FALSE) &amp; ",""" &amp; VLOOKUP(R$1,Data!$L:$M,2, FALSE) &amp; """;"   )             )</f>
        <v/>
      </c>
      <c r="S188" t="str">
        <f>IF(Data!$L189=S$1, "",             IF(ISERR(SEARCH(S$1,Data!$H189)),        "",          ";" &amp; VLOOKUP(S$1,Data!$L:$N,3, FALSE) &amp; ",""" &amp; VLOOKUP(S$1,Data!$L:$M,2, FALSE) &amp; """;"   )             )</f>
        <v/>
      </c>
      <c r="T188" t="str">
        <f>IF(Data!$L189=T$1, "",             IF(ISERR(SEARCH(T$1,Data!$H189)),        "",          ";" &amp; VLOOKUP(T$1,Data!$L:$N,3, FALSE) &amp; ",""" &amp; VLOOKUP(T$1,Data!$L:$M,2, FALSE) &amp; """;"   )             )</f>
        <v/>
      </c>
      <c r="U188" t="str">
        <f>IF(Data!$L189=U$1, "",             IF(ISERR(SEARCH(U$1,Data!$H189)),        "",          ";" &amp; VLOOKUP(U$1,Data!$L:$N,3, FALSE) &amp; ",""" &amp; VLOOKUP(U$1,Data!$L:$M,2, FALSE) &amp; """;"   )             )</f>
        <v/>
      </c>
      <c r="V188" t="str">
        <f>IF(Data!$L189=V$1, "",             IF(ISERR(SEARCH(V$1,Data!$H189)),        "",          ";" &amp; VLOOKUP(V$1,Data!$L:$N,3, FALSE) &amp; ",""" &amp; VLOOKUP(V$1,Data!$L:$M,2, FALSE) &amp; """;"   )             )</f>
        <v/>
      </c>
      <c r="W188" t="str">
        <f>IF(Data!$L189=W$1, "",             IF(ISERR(SEARCH(W$1,Data!$H189)),        "",          ";" &amp; VLOOKUP(W$1,Data!$L:$N,3, FALSE) &amp; ",""" &amp; VLOOKUP(W$1,Data!$L:$M,2, FALSE) &amp; """;"   )             )</f>
        <v/>
      </c>
      <c r="X188" t="str">
        <f>IF(Data!$L189=X$1, "",             IF(ISERR(SEARCH(X$1,Data!$H189)),        "",          ";" &amp; VLOOKUP(X$1,Data!$L:$N,3, FALSE) &amp; ",""" &amp; VLOOKUP(X$1,Data!$L:$M,2, FALSE) &amp; """;"   )             )</f>
        <v/>
      </c>
      <c r="Y188" t="str">
        <f>IF(Data!$L189=Y$1, "",             IF(ISERR(SEARCH(Y$1,Data!$H189)),        "",          ";" &amp; VLOOKUP(Y$1,Data!$L:$N,3, FALSE) &amp; ",""" &amp; VLOOKUP(Y$1,Data!$L:$M,2, FALSE) &amp; """;"   )             )</f>
        <v/>
      </c>
      <c r="Z188" t="str">
        <f>IF(Data!$L189=Z$1, "",             IF(ISERR(SEARCH(Z$1,Data!$H189)),        "",          ";" &amp; VLOOKUP(Z$1,Data!$L:$N,3, FALSE) &amp; ",""" &amp; VLOOKUP(Z$1,Data!$L:$M,2, FALSE) &amp; """;"   )             )</f>
        <v/>
      </c>
      <c r="AA188" t="str">
        <f>IF(Data!$L189=AA$1, "",             IF(ISERR(SEARCH(AA$1,Data!$H189)),        "",          ";" &amp; VLOOKUP(AA$1,Data!$L:$N,3, FALSE) &amp; ",""" &amp; VLOOKUP(AA$1,Data!$L:$M,2, FALSE) &amp; """;"   )             )</f>
        <v/>
      </c>
      <c r="AB188" t="str">
        <f>IF(Data!$L189=AB$1, "",             IF(ISERR(SEARCH(AB$1,Data!$H189)),        "",          ";" &amp; VLOOKUP(AB$1,Data!$L:$N,3, FALSE) &amp; ",""" &amp; VLOOKUP(AB$1,Data!$L:$M,2, FALSE) &amp; """;"   )             )</f>
        <v/>
      </c>
      <c r="AC188" t="str">
        <f>IF(Data!$L189=AC$1, "",             IF(ISERR(SEARCH(AC$1,Data!$H189)),        "",          ";" &amp; VLOOKUP(AC$1,Data!$L:$N,3, FALSE) &amp; ",""" &amp; VLOOKUP(AC$1,Data!$L:$M,2, FALSE) &amp; """;"   )             )</f>
        <v/>
      </c>
      <c r="AD188" t="str">
        <f>IF(Data!$L189=AD$1, "",             IF(ISERR(SEARCH(AD$1,Data!$H189)),        "",          ";" &amp; VLOOKUP(AD$1,Data!$L:$N,3, FALSE) &amp; ",""" &amp; VLOOKUP(AD$1,Data!$L:$M,2, FALSE) &amp; """;"   )             )</f>
        <v/>
      </c>
      <c r="AE188" t="str">
        <f>IF(Data!$L189=AE$1, "",             IF(ISERR(SEARCH(AE$1,Data!$H189)),        "",          ";" &amp; VLOOKUP(AE$1,Data!$L:$N,3, FALSE) &amp; ",""" &amp; VLOOKUP(AE$1,Data!$L:$M,2, FALSE) &amp; """;"   )             )</f>
        <v/>
      </c>
      <c r="AF188" t="str">
        <f>IF(Data!$L189=AF$1, "",             IF(ISERR(SEARCH(AF$1,Data!$H189)),        "",          ";" &amp; VLOOKUP(AF$1,Data!$L:$N,3, FALSE) &amp; ",""" &amp; VLOOKUP(AF$1,Data!$L:$M,2, FALSE) &amp; """;"   )             )</f>
        <v/>
      </c>
      <c r="AG188" t="str">
        <f>IF(Data!$L189=AG$1, "",             IF(ISERR(SEARCH(AG$1,Data!$H189)),        "",          ";" &amp; VLOOKUP(AG$1,Data!$L:$N,3, FALSE) &amp; ",""" &amp; VLOOKUP(AG$1,Data!$L:$M,2, FALSE) &amp; """;"   )             )</f>
        <v/>
      </c>
      <c r="AH188" t="str">
        <f>IF(Data!$L189=AH$1, "",             IF(ISERR(SEARCH(AH$1,Data!$H189)),        "",          ";" &amp; VLOOKUP(AH$1,Data!$L:$N,3, FALSE) &amp; ",""" &amp; VLOOKUP(AH$1,Data!$L:$M,2, FALSE) &amp; """;"   )             )</f>
        <v/>
      </c>
      <c r="AI188" t="str">
        <f>IF(Data!$L189=AI$1, "",             IF(ISERR(SEARCH(AI$1,Data!$H189)),        "",          ";" &amp; VLOOKUP(AI$1,Data!$L:$N,3, FALSE) &amp; ",""" &amp; VLOOKUP(AI$1,Data!$L:$M,2, FALSE) &amp; """;"   )             )</f>
        <v/>
      </c>
      <c r="AJ188" t="str">
        <f>IF(Data!$L189=AJ$1, "",             IF(ISERR(SEARCH(AJ$1,Data!$H189)),        "",          ";" &amp; VLOOKUP(AJ$1,Data!$L:$N,3, FALSE) &amp; ",""" &amp; VLOOKUP(AJ$1,Data!$L:$M,2, FALSE) &amp; """;"   )             )</f>
        <v/>
      </c>
      <c r="AK188" t="str">
        <f>IF(Data!$L189=AK$1, "",             IF(ISERR(SEARCH(AK$1,Data!$H189)),        "",          ";" &amp; VLOOKUP(AK$1,Data!$L:$N,3, FALSE) &amp; ",""" &amp; VLOOKUP(AK$1,Data!$L:$M,2, FALSE) &amp; """;"   )             )</f>
        <v/>
      </c>
      <c r="AL188" t="str">
        <f>IF(Data!$L189=AL$1, "",             IF(ISERR(SEARCH(AL$1,Data!$H189)),        "",          ";" &amp; VLOOKUP(AL$1,Data!$L:$N,3, FALSE) &amp; ",""" &amp; VLOOKUP(AL$1,Data!$L:$M,2, FALSE) &amp; """;"   )             )</f>
        <v/>
      </c>
      <c r="AM188" t="str">
        <f>IF(Data!$L189=AM$1, "",             IF(ISERR(SEARCH(AM$1,Data!$H189)),        "",          ";" &amp; VLOOKUP(AM$1,Data!$L:$N,3, FALSE) &amp; ",""" &amp; VLOOKUP(AM$1,Data!$L:$M,2, FALSE) &amp; """;"   )             )</f>
        <v/>
      </c>
      <c r="AN188" t="str">
        <f>IF(Data!$L189=AN$1, "",             IF(ISERR(SEARCH(AN$1,Data!$H189)),        "",          ";" &amp; VLOOKUP(AN$1,Data!$L:$N,3, FALSE) &amp; ",""" &amp; VLOOKUP(AN$1,Data!$L:$M,2, FALSE) &amp; """;"   )             )</f>
        <v/>
      </c>
      <c r="AO188" t="str">
        <f>IF(Data!$L189=AO$1, "",             IF(ISERR(SEARCH(AO$1,Data!$H189)),        "",          ";" &amp; VLOOKUP(AO$1,Data!$L:$N,3, FALSE) &amp; ",""" &amp; VLOOKUP(AO$1,Data!$L:$M,2, FALSE) &amp; """;"   )             )</f>
        <v/>
      </c>
      <c r="AP188" t="str">
        <f>IF(Data!$L189=AP$1, "",             IF(ISERR(SEARCH(AP$1,Data!$H189)),        "",          ";" &amp; VLOOKUP(AP$1,Data!$L:$N,3, FALSE) &amp; ",""" &amp; VLOOKUP(AP$1,Data!$L:$M,2, FALSE) &amp; """;"   )             )</f>
        <v/>
      </c>
      <c r="AQ188" t="str">
        <f>IF(Data!$L189=AQ$1, "",             IF(ISERR(SEARCH(AQ$1,Data!$H189)),        "",          ";" &amp; VLOOKUP(AQ$1,Data!$L:$N,3, FALSE) &amp; ",""" &amp; VLOOKUP(AQ$1,Data!$L:$M,2, FALSE) &amp; """;"   )             )</f>
        <v/>
      </c>
      <c r="AR188" t="str">
        <f>IF(Data!$L189=AR$1, "",             IF(ISERR(SEARCH(AR$1,Data!$H189)),        "",          ";" &amp; VLOOKUP(AR$1,Data!$L:$N,3, FALSE) &amp; ",""" &amp; VLOOKUP(AR$1,Data!$L:$M,2, FALSE) &amp; """;"   )             )</f>
        <v/>
      </c>
      <c r="AS188" t="str">
        <f>IF(Data!$L189=AS$1, "",             IF(ISERR(SEARCH(AS$1,Data!$H189)),        "",          ";" &amp; VLOOKUP(AS$1,Data!$L:$N,3, FALSE) &amp; ",""" &amp; VLOOKUP(AS$1,Data!$L:$M,2, FALSE) &amp; """;"   )             )</f>
        <v/>
      </c>
      <c r="AT188" t="str">
        <f>IF(Data!$L189=AT$1, "",             IF(ISERR(SEARCH(AT$1,Data!$H189)),        "",          ";" &amp; VLOOKUP(AT$1,Data!$L:$N,3, FALSE) &amp; ",""" &amp; VLOOKUP(AT$1,Data!$L:$M,2, FALSE) &amp; """;"   )             )</f>
        <v/>
      </c>
      <c r="AU188" t="str">
        <f>IF(Data!$L189=AU$1, "",             IF(ISERR(SEARCH(AU$1,Data!$H189)),        "",          ";" &amp; VLOOKUP(AU$1,Data!$L:$N,3, FALSE) &amp; ",""" &amp; VLOOKUP(AU$1,Data!$L:$M,2, FALSE) &amp; """;"   )             )</f>
        <v/>
      </c>
      <c r="AV188" t="str">
        <f>IF(Data!$L189=AV$1, "",             IF(ISERR(SEARCH(AV$1,Data!$H189)),        "",          ";" &amp; VLOOKUP(AV$1,Data!$L:$N,3, FALSE) &amp; ",""" &amp; VLOOKUP(AV$1,Data!$L:$M,2, FALSE) &amp; """;"   )             )</f>
        <v/>
      </c>
      <c r="AW188" t="str">
        <f>IF(Data!$L189=AW$1, "",             IF(ISERR(SEARCH(AW$1,Data!$H189)),        "",          ";" &amp; VLOOKUP(AW$1,Data!$L:$N,3, FALSE) &amp; ",""" &amp; VLOOKUP(AW$1,Data!$L:$M,2, FALSE) &amp; """;"   )             )</f>
        <v/>
      </c>
      <c r="AX188" t="str">
        <f>IF(Data!$L189=AX$1, "",             IF(ISERR(SEARCH(AX$1,Data!$H189)),        "",          ";" &amp; VLOOKUP(AX$1,Data!$L:$N,3, FALSE) &amp; ",""" &amp; VLOOKUP(AX$1,Data!$L:$M,2, FALSE) &amp; """;"   )             )</f>
        <v/>
      </c>
      <c r="AY188" t="str">
        <f>IF(Data!$L189=AY$1, "",             IF(ISERR(SEARCH(AY$1,Data!$H189)),        "",          ";" &amp; VLOOKUP(AY$1,Data!$L:$N,3, FALSE) &amp; ",""" &amp; VLOOKUP(AY$1,Data!$L:$M,2, FALSE) &amp; """;"   )             )</f>
        <v/>
      </c>
      <c r="AZ188" t="str">
        <f>IF(Data!$L189=AZ$1, "",             IF(ISERR(SEARCH(AZ$1,Data!$H189)),        "",          ";" &amp; VLOOKUP(AZ$1,Data!$L:$N,3, FALSE) &amp; ",""" &amp; VLOOKUP(AZ$1,Data!$L:$M,2, FALSE) &amp; """;"   )             )</f>
        <v/>
      </c>
      <c r="BA188" t="str">
        <f>IF(Data!$L189=BA$1, "",             IF(ISERR(SEARCH(BA$1,Data!$H189)),        "",          ";" &amp; VLOOKUP(BA$1,Data!$L:$N,3, FALSE) &amp; ",""" &amp; VLOOKUP(BA$1,Data!$L:$M,2, FALSE) &amp; """;"   )             )</f>
        <v/>
      </c>
      <c r="BB188" t="str">
        <f>IF(Data!$L189=BB$1, "",             IF(ISERR(SEARCH(BB$1,Data!$H189)),        "",          ";" &amp; VLOOKUP(BB$1,Data!$L:$N,3, FALSE) &amp; ",""" &amp; VLOOKUP(BB$1,Data!$L:$M,2, FALSE) &amp; """;"   )             )</f>
        <v/>
      </c>
      <c r="BC188" t="str">
        <f>IF(Data!$L189=BC$1, "",             IF(ISERR(SEARCH(BC$1,Data!$H189)),        "",          ";" &amp; VLOOKUP(BC$1,Data!$L:$N,3, FALSE) &amp; ",""" &amp; VLOOKUP(BC$1,Data!$L:$M,2, FALSE) &amp; """;"   )             )</f>
        <v/>
      </c>
      <c r="BD188" t="str">
        <f>IF(Data!$L189=BD$1, "",             IF(ISERR(SEARCH(BD$1,Data!$H189)),        "",          ";" &amp; VLOOKUP(BD$1,Data!$L:$N,3, FALSE) &amp; ",""" &amp; VLOOKUP(BD$1,Data!$L:$M,2, FALSE) &amp; """;"   )             )</f>
        <v/>
      </c>
      <c r="BE188" t="str">
        <f>IF(Data!$L189=BE$1, "",             IF(ISERR(SEARCH(BE$1,Data!$H189)),        "",          ";" &amp; VLOOKUP(BE$1,Data!$L:$N,3, FALSE) &amp; ",""" &amp; VLOOKUP(BE$1,Data!$L:$M,2, FALSE) &amp; """;"   )             )</f>
        <v/>
      </c>
      <c r="BF188" t="str">
        <f>IF(Data!$L189=BF$1, "",             IF(ISERR(SEARCH(BF$1,Data!$H189)),        "",          ";" &amp; VLOOKUP(BF$1,Data!$L:$N,3, FALSE) &amp; ",""" &amp; VLOOKUP(BF$1,Data!$L:$M,2, FALSE) &amp; """;"   )             )</f>
        <v/>
      </c>
      <c r="BG188" t="str">
        <f>IF(Data!$L189=BG$1, "",             IF(ISERR(SEARCH(BG$1,Data!$H189)),        "",          ";" &amp; VLOOKUP(BG$1,Data!$L:$N,3, FALSE) &amp; ",""" &amp; VLOOKUP(BG$1,Data!$L:$M,2, FALSE) &amp; """;"   )             )</f>
        <v/>
      </c>
      <c r="BH188" t="str">
        <f>IF(Data!$L189=BH$1, "",             IF(ISERR(SEARCH(BH$1,Data!$H189)),        "",          ";" &amp; VLOOKUP(BH$1,Data!$L:$N,3, FALSE) &amp; ",""" &amp; VLOOKUP(BH$1,Data!$L:$M,2, FALSE) &amp; """;"   )             )</f>
        <v/>
      </c>
      <c r="BI188" t="str">
        <f>IF(Data!$L189=BI$1, "",             IF(ISERR(SEARCH(BI$1,Data!$H189)),        "",          ";" &amp; VLOOKUP(BI$1,Data!$L:$N,3, FALSE) &amp; ",""" &amp; VLOOKUP(BI$1,Data!$L:$M,2, FALSE) &amp; """;"   )             )</f>
        <v/>
      </c>
      <c r="BJ188" t="str">
        <f>IF(Data!$L189=BJ$1, "",             IF(ISERR(SEARCH(BJ$1,Data!$H189)),        "",          ";" &amp; VLOOKUP(BJ$1,Data!$L:$N,3, FALSE) &amp; ",""" &amp; VLOOKUP(BJ$1,Data!$L:$M,2, FALSE) &amp; """;"   )             )</f>
        <v/>
      </c>
      <c r="BK188" t="str">
        <f>IF(Data!$L189=BK$1, "",             IF(ISERR(SEARCH(BK$1,Data!$H189)),        "",          ";" &amp; VLOOKUP(BK$1,Data!$L:$N,3, FALSE) &amp; ",""" &amp; VLOOKUP(BK$1,Data!$L:$M,2, FALSE) &amp; """;"   )             )</f>
        <v/>
      </c>
      <c r="BL188" t="str">
        <f>IF(Data!$L189=BL$1, "",             IF(ISERR(SEARCH(BL$1,Data!$H189)),        "",          ";" &amp; VLOOKUP(BL$1,Data!$L:$N,3, FALSE) &amp; ",""" &amp; VLOOKUP(BL$1,Data!$L:$M,2, FALSE) &amp; """;"   )             )</f>
        <v/>
      </c>
      <c r="BM188" t="str">
        <f>IF(Data!$L189=BM$1, "",             IF(ISERR(SEARCH(BM$1,Data!$H189)),        "",          ";" &amp; VLOOKUP(BM$1,Data!$L:$N,3, FALSE) &amp; ",""" &amp; VLOOKUP(BM$1,Data!$L:$M,2, FALSE) &amp; """;"   )             )</f>
        <v/>
      </c>
      <c r="BN188" t="str">
        <f>IF(Data!$L189=BN$1, "",             IF(ISERR(SEARCH(BN$1,Data!$H189)),        "",          ";" &amp; VLOOKUP(BN$1,Data!$L:$N,3, FALSE) &amp; ",""" &amp; VLOOKUP(BN$1,Data!$L:$M,2, FALSE) &amp; """;"   )             )</f>
        <v/>
      </c>
      <c r="BO188" t="str">
        <f>IF(Data!$L189=BO$1, "",             IF(ISERR(SEARCH(BO$1,Data!$H189)),        "",          ";" &amp; VLOOKUP(BO$1,Data!$L:$N,3, FALSE) &amp; ",""" &amp; VLOOKUP(BO$1,Data!$L:$M,2, FALSE) &amp; """;"   )             )</f>
        <v/>
      </c>
      <c r="BP188" t="str">
        <f>IF(Data!$L189=BP$1, "",             IF(ISERR(SEARCH(BP$1,Data!$H189)),        "",          ";" &amp; VLOOKUP(BP$1,Data!$L:$N,3, FALSE) &amp; ",""" &amp; VLOOKUP(BP$1,Data!$L:$M,2, FALSE) &amp; """;"   )             )</f>
        <v/>
      </c>
      <c r="BQ188" t="str">
        <f>IF(Data!$L189=BQ$1, "",             IF(ISERR(SEARCH(BQ$1,Data!$H189)),        "",          ";" &amp; VLOOKUP(BQ$1,Data!$L:$N,3, FALSE) &amp; ",""" &amp; VLOOKUP(BQ$1,Data!$L:$M,2, FALSE) &amp; """;"   )             )</f>
        <v/>
      </c>
      <c r="BR188" t="str">
        <f>IF(Data!$L189=BR$1, "",             IF(ISERR(SEARCH(BR$1,Data!$H189)),        "",          ";" &amp; VLOOKUP(BR$1,Data!$L:$N,3, FALSE) &amp; ",""" &amp; VLOOKUP(BR$1,Data!$L:$M,2, FALSE) &amp; """;"   )             )</f>
        <v/>
      </c>
      <c r="BS188" t="str">
        <f>IF(Data!$L189=BS$1, "",             IF(ISERR(SEARCH(BS$1,Data!$H189)),        "",          ";" &amp; VLOOKUP(BS$1,Data!$L:$N,3, FALSE) &amp; ",""" &amp; VLOOKUP(BS$1,Data!$L:$M,2, FALSE) &amp; """;"   )             )</f>
        <v/>
      </c>
      <c r="BT188" t="str">
        <f>IF(Data!$L189=BT$1, "",             IF(ISERR(SEARCH(BT$1,Data!$H189)),        "",          ";" &amp; VLOOKUP(BT$1,Data!$L:$N,3, FALSE) &amp; ",""" &amp; VLOOKUP(BT$1,Data!$L:$M,2, FALSE) &amp; """;"   )             )</f>
        <v/>
      </c>
      <c r="BU188" t="str">
        <f>IF(Data!$L189=BU$1, "",             IF(ISERR(SEARCH(BU$1,Data!$H189)),        "",          ";" &amp; VLOOKUP(BU$1,Data!$L:$N,3, FALSE) &amp; ",""" &amp; VLOOKUP(BU$1,Data!$L:$M,2, FALSE) &amp; """;"   )             )</f>
        <v/>
      </c>
      <c r="BV188" t="str">
        <f>IF(Data!$L189=BV$1, "",             IF(ISERR(SEARCH(BV$1,Data!$H189)),        "",          ";" &amp; VLOOKUP(BV$1,Data!$L:$N,3, FALSE) &amp; ",""" &amp; VLOOKUP(BV$1,Data!$L:$M,2, FALSE) &amp; """;"   )             )</f>
        <v/>
      </c>
      <c r="BW188" t="str">
        <f>IF(Data!$L189=BW$1, "",             IF(ISERR(SEARCH(BW$1,Data!$H189)),        "",          ";" &amp; VLOOKUP(BW$1,Data!$L:$N,3, FALSE) &amp; ",""" &amp; VLOOKUP(BW$1,Data!$L:$M,2, FALSE) &amp; """;"   )             )</f>
        <v/>
      </c>
      <c r="BX188" t="str">
        <f>IF(Data!$L189=BX$1, "",             IF(ISERR(SEARCH(BX$1,Data!$H189)),        "",          ";" &amp; VLOOKUP(BX$1,Data!$L:$N,3, FALSE) &amp; ",""" &amp; VLOOKUP(BX$1,Data!$L:$M,2, FALSE) &amp; """;"   )             )</f>
        <v/>
      </c>
      <c r="BY188" t="str">
        <f>IF(Data!$L189=BY$1, "",             IF(ISERR(SEARCH(BY$1,Data!$H189)),        "",          ";" &amp; VLOOKUP(BY$1,Data!$L:$N,3, FALSE) &amp; ",""" &amp; VLOOKUP(BY$1,Data!$L:$M,2, FALSE) &amp; """;"   )             )</f>
        <v/>
      </c>
      <c r="BZ188" t="str">
        <f>IF(Data!$L189=BZ$1, "",             IF(ISERR(SEARCH(BZ$1,Data!$H189)),        "",          ";" &amp; VLOOKUP(BZ$1,Data!$L:$N,3, FALSE) &amp; ",""" &amp; VLOOKUP(BZ$1,Data!$L:$M,2, FALSE) &amp; """;"   )             )</f>
        <v/>
      </c>
      <c r="CA188" t="str">
        <f>IF(Data!$L189=CA$1, "",             IF(ISERR(SEARCH(CA$1,Data!$H189)),        "",          ";" &amp; VLOOKUP(CA$1,Data!$L:$N,3, FALSE) &amp; ",""" &amp; VLOOKUP(CA$1,Data!$L:$M,2, FALSE) &amp; """;"   )             )</f>
        <v/>
      </c>
      <c r="CB188" t="str">
        <f>IF(Data!$L189=CB$1, "",             IF(ISERR(SEARCH(CB$1,Data!$H189)),        "",          ";" &amp; VLOOKUP(CB$1,Data!$L:$N,3, FALSE) &amp; ",""" &amp; VLOOKUP(CB$1,Data!$L:$M,2, FALSE) &amp; """;"   )             )</f>
        <v/>
      </c>
      <c r="CC188" t="str">
        <f>IF(Data!$L189=CC$1, "",             IF(ISERR(SEARCH(CC$1,Data!$H189)),        "",          ";" &amp; VLOOKUP(CC$1,Data!$L:$N,3, FALSE) &amp; ",""" &amp; VLOOKUP(CC$1,Data!$L:$M,2, FALSE) &amp; """;"   )             )</f>
        <v/>
      </c>
      <c r="CD188" t="str">
        <f>IF(Data!$L189=CD$1, "",             IF(ISERR(SEARCH(CD$1,Data!$H189)),        "",          ";" &amp; VLOOKUP(CD$1,Data!$L:$N,3, FALSE) &amp; ",""" &amp; VLOOKUP(CD$1,Data!$L:$M,2, FALSE) &amp; """;"   )             )</f>
        <v/>
      </c>
      <c r="CE188" t="str">
        <f>IF(Data!$L189=CE$1, "",             IF(ISERR(SEARCH(CE$1,Data!$H189)),        "",          ";" &amp; VLOOKUP(CE$1,Data!$L:$N,3, FALSE) &amp; ",""" &amp; VLOOKUP(CE$1,Data!$L:$M,2, FALSE) &amp; """;"   )             )</f>
        <v/>
      </c>
      <c r="CF188" t="str">
        <f>IF(Data!$L189=CF$1, "",             IF(ISERR(SEARCH(CF$1,Data!$H189)),        "",          ";" &amp; VLOOKUP(CF$1,Data!$L:$N,3, FALSE) &amp; ",""" &amp; VLOOKUP(CF$1,Data!$L:$M,2, FALSE) &amp; """;"   )             )</f>
        <v/>
      </c>
      <c r="CG188" t="str">
        <f>IF(Data!$L189=CG$1, "",             IF(ISERR(SEARCH(CG$1,Data!$H189)),        "",          ";" &amp; VLOOKUP(CG$1,Data!$L:$N,3, FALSE) &amp; ",""" &amp; VLOOKUP(CG$1,Data!$L:$M,2, FALSE) &amp; """;"   )             )</f>
        <v/>
      </c>
      <c r="CH188" t="str">
        <f>IF(Data!$L189=CH$1, "",             IF(ISERR(SEARCH(CH$1,Data!$H189)),        "",          ";" &amp; VLOOKUP(CH$1,Data!$L:$N,3, FALSE) &amp; ",""" &amp; VLOOKUP(CH$1,Data!$L:$M,2, FALSE) &amp; """;"   )             )</f>
        <v/>
      </c>
      <c r="CI188" t="str">
        <f>IF(Data!$L189=CI$1, "",             IF(ISERR(SEARCH(CI$1,Data!$H189)),        "",          ";" &amp; VLOOKUP(CI$1,Data!$L:$N,3, FALSE) &amp; ",""" &amp; VLOOKUP(CI$1,Data!$L:$M,2, FALSE) &amp; """;"   )             )</f>
        <v/>
      </c>
      <c r="CJ188" t="str">
        <f>IF(Data!$L189=CJ$1, "",             IF(ISERR(SEARCH(CJ$1,Data!$H189)),        "",          ";" &amp; VLOOKUP(CJ$1,Data!$L:$N,3, FALSE) &amp; ",""" &amp; VLOOKUP(CJ$1,Data!$L:$M,2, FALSE) &amp; """;"   )             )</f>
        <v/>
      </c>
      <c r="CK188" t="str">
        <f>IF(Data!$L189=CK$1, "",             IF(ISERR(SEARCH(CK$1,Data!$H189)),        "",          ";" &amp; VLOOKUP(CK$1,Data!$L:$N,3, FALSE) &amp; ",""" &amp; VLOOKUP(CK$1,Data!$L:$M,2, FALSE) &amp; """;"   )             )</f>
        <v/>
      </c>
      <c r="CL188" t="str">
        <f>IF(Data!$L189=CL$1, "",             IF(ISERR(SEARCH(CL$1,Data!$H189)),        "",          ";" &amp; VLOOKUP(CL$1,Data!$L:$N,3, FALSE) &amp; ",""" &amp; VLOOKUP(CL$1,Data!$L:$M,2, FALSE) &amp; """;"   )             )</f>
        <v/>
      </c>
      <c r="CM188" t="str">
        <f>IF(Data!$L189=CM$1, "",             IF(ISERR(SEARCH(CM$1,Data!$H189)),        "",          ";" &amp; VLOOKUP(CM$1,Data!$L:$N,3, FALSE) &amp; ",""" &amp; VLOOKUP(CM$1,Data!$L:$M,2, FALSE) &amp; """;"   )             )</f>
        <v/>
      </c>
      <c r="CN188" t="str">
        <f>IF(Data!$L189=CN$1, "",             IF(ISERR(SEARCH(CN$1,Data!$H189)),        "",          ";" &amp; VLOOKUP(CN$1,Data!$L:$N,3, FALSE) &amp; ",""" &amp; VLOOKUP(CN$1,Data!$L:$M,2, FALSE) &amp; """;"   )             )</f>
        <v/>
      </c>
      <c r="CO188" t="str">
        <f>IF(Data!$L189=CO$1, "",             IF(ISERR(SEARCH(CO$1,Data!$H189)),        "",          ";" &amp; VLOOKUP(CO$1,Data!$L:$N,3, FALSE) &amp; ",""" &amp; VLOOKUP(CO$1,Data!$L:$M,2, FALSE) &amp; """;"   )             )</f>
        <v/>
      </c>
      <c r="CP188" t="str">
        <f>IF(Data!$L189=CP$1, "",             IF(ISERR(SEARCH(CP$1,Data!$H189)),        "",          ";" &amp; VLOOKUP(CP$1,Data!$L:$N,3, FALSE) &amp; ",""" &amp; VLOOKUP(CP$1,Data!$L:$M,2, FALSE) &amp; """;"   )             )</f>
        <v/>
      </c>
      <c r="CQ188" t="str">
        <f>IF(Data!$L189=CQ$1, "",             IF(ISERR(SEARCH(CQ$1,Data!$H189)),        "",          ";" &amp; VLOOKUP(CQ$1,Data!$L:$N,3, FALSE) &amp; ",""" &amp; VLOOKUP(CQ$1,Data!$L:$M,2, FALSE) &amp; """;"   )             )</f>
        <v/>
      </c>
      <c r="CR188" t="str">
        <f>IF(Data!$L189=CR$1, "",             IF(ISERR(SEARCH(CR$1,Data!$H189)),        "",          ";" &amp; VLOOKUP(CR$1,Data!$L:$N,3, FALSE) &amp; ",""" &amp; VLOOKUP(CR$1,Data!$L:$M,2, FALSE) &amp; """;"   )             )</f>
        <v/>
      </c>
      <c r="CS188" t="str">
        <f>IF(Data!$L189=CS$1, "",             IF(ISERR(SEARCH(CS$1,Data!$H189)),        "",          ";" &amp; VLOOKUP(CS$1,Data!$L:$N,3, FALSE) &amp; ",""" &amp; VLOOKUP(CS$1,Data!$L:$M,2, FALSE) &amp; """;"   )             )</f>
        <v/>
      </c>
      <c r="CT188" t="str">
        <f>IF(Data!$L189=CT$1, "",             IF(ISERR(SEARCH(CT$1,Data!$H189)),        "",          ";" &amp; VLOOKUP(CT$1,Data!$L:$N,3, FALSE) &amp; ",""" &amp; VLOOKUP(CT$1,Data!$L:$M,2, FALSE) &amp; """;"   )             )</f>
        <v/>
      </c>
      <c r="CU188" t="str">
        <f>IF(Data!$L189=CU$1, "",             IF(ISERR(SEARCH(CU$1,Data!$H189)),        "",          ";" &amp; VLOOKUP(CU$1,Data!$L:$N,3, FALSE) &amp; ",""" &amp; VLOOKUP(CU$1,Data!$L:$M,2, FALSE) &amp; """;"   )             )</f>
        <v/>
      </c>
      <c r="CV188" t="str">
        <f>IF(Data!$L189=CV$1, "",             IF(ISERR(SEARCH(CV$1,Data!$H189)),        "",          ";" &amp; VLOOKUP(CV$1,Data!$L:$N,3, FALSE) &amp; ",""" &amp; VLOOKUP(CV$1,Data!$L:$M,2, FALSE) &amp; """;"   )             )</f>
        <v/>
      </c>
      <c r="CW188" t="str">
        <f>IF(Data!$L189=CW$1, "",             IF(ISERR(SEARCH(CW$1,Data!$H189)),        "",          ";" &amp; VLOOKUP(CW$1,Data!$L:$N,3, FALSE) &amp; ",""" &amp; VLOOKUP(CW$1,Data!$L:$M,2, FALSE) &amp; """;"   )             )</f>
        <v/>
      </c>
      <c r="CX188" t="str">
        <f>IF(Data!$L189=CX$1, "",             IF(ISERR(SEARCH(CX$1,Data!$H189)),        "",          ";" &amp; VLOOKUP(CX$1,Data!$L:$N,3, FALSE) &amp; ",""" &amp; VLOOKUP(CX$1,Data!$L:$M,2, FALSE) &amp; """;"   )             )</f>
        <v/>
      </c>
      <c r="CY188" t="str">
        <f>IF(Data!$L189=CY$1, "",             IF(ISERR(SEARCH(CY$1,Data!$H189)),        "",          ";" &amp; VLOOKUP(CY$1,Data!$L:$N,3, FALSE) &amp; ",""" &amp; VLOOKUP(CY$1,Data!$L:$M,2, FALSE) &amp; """;"   )             )</f>
        <v/>
      </c>
      <c r="CZ188" t="str">
        <f>IF(Data!$L189=CZ$1, "",             IF(ISERR(SEARCH(CZ$1,Data!$H189)),        "",          ";" &amp; VLOOKUP(CZ$1,Data!$L:$N,3, FALSE) &amp; ",""" &amp; VLOOKUP(CZ$1,Data!$L:$M,2, FALSE) &amp; """;"   )             )</f>
        <v/>
      </c>
      <c r="DA188" t="str">
        <f>IF(Data!$L189=DA$1, "",             IF(ISERR(SEARCH(DA$1,Data!$H189)),        "",          ";" &amp; VLOOKUP(DA$1,Data!$L:$N,3, FALSE) &amp; ",""" &amp; VLOOKUP(DA$1,Data!$L:$M,2, FALSE) &amp; """;"   )             )</f>
        <v/>
      </c>
      <c r="DB188" t="str">
        <f>IF(Data!$L189=DB$1, "",             IF(ISERR(SEARCH(DB$1,Data!$H189)),        "",          ";" &amp; VLOOKUP(DB$1,Data!$L:$N,3, FALSE) &amp; ",""" &amp; VLOOKUP(DB$1,Data!$L:$M,2, FALSE) &amp; """;"   )             )</f>
        <v/>
      </c>
      <c r="DC188" t="str">
        <f>IF(Data!$L189=DC$1, "",             IF(ISERR(SEARCH(DC$1,Data!$H189)),        "",          ";" &amp; VLOOKUP(DC$1,Data!$L:$N,3, FALSE) &amp; ",""" &amp; VLOOKUP(DC$1,Data!$L:$M,2, FALSE) &amp; """;"   )             )</f>
        <v/>
      </c>
      <c r="DD188" t="str">
        <f>IF(Data!$L189=DD$1, "",             IF(ISERR(SEARCH(DD$1,Data!$H189)),        "",          ";" &amp; VLOOKUP(DD$1,Data!$L:$N,3, FALSE) &amp; ",""" &amp; VLOOKUP(DD$1,Data!$L:$M,2, FALSE) &amp; """;"   )             )</f>
        <v/>
      </c>
      <c r="DE188" t="str">
        <f>IF(Data!$L189=DE$1, "",             IF(ISERR(SEARCH(DE$1,Data!$H189)),        "",          ";" &amp; VLOOKUP(DE$1,Data!$L:$N,3, FALSE) &amp; ",""" &amp; VLOOKUP(DE$1,Data!$L:$M,2, FALSE) &amp; """;"   )             )</f>
        <v/>
      </c>
      <c r="DF188" t="str">
        <f>IF(Data!$L189=DF$1, "",             IF(ISERR(SEARCH(DF$1,Data!$H189)),        "",          ";" &amp; VLOOKUP(DF$1,Data!$L:$N,3, FALSE) &amp; ",""" &amp; VLOOKUP(DF$1,Data!$L:$M,2, FALSE) &amp; """;"   )             )</f>
        <v/>
      </c>
      <c r="DG188" t="str">
        <f>IF(Data!$L189=DG$1, "",             IF(ISERR(SEARCH(DG$1,Data!$H189)),        "",          ";" &amp; VLOOKUP(DG$1,Data!$L:$N,3, FALSE) &amp; ",""" &amp; VLOOKUP(DG$1,Data!$L:$M,2, FALSE) &amp; """;"   )             )</f>
        <v/>
      </c>
      <c r="DH188" t="str">
        <f>IF(Data!$L189=DH$1, "",             IF(ISERR(SEARCH(DH$1,Data!$H189)),        "",          ";" &amp; VLOOKUP(DH$1,Data!$L:$N,3, FALSE) &amp; ",""" &amp; VLOOKUP(DH$1,Data!$L:$M,2, FALSE) &amp; """;"   )             )</f>
        <v/>
      </c>
      <c r="DI188" t="str">
        <f>IF(Data!$L189=DI$1, "",             IF(ISERR(SEARCH(DI$1,Data!$H189)),        "",          ";" &amp; VLOOKUP(DI$1,Data!$L:$N,3, FALSE) &amp; ",""" &amp; VLOOKUP(DI$1,Data!$L:$M,2, FALSE) &amp; """;"   )             )</f>
        <v/>
      </c>
      <c r="DJ188" t="str">
        <f>IF(Data!$L189=DJ$1, "",             IF(ISERR(SEARCH(DJ$1,Data!$H189)),        "",          ";" &amp; VLOOKUP(DJ$1,Data!$L:$N,3, FALSE) &amp; ",""" &amp; VLOOKUP(DJ$1,Data!$L:$M,2, FALSE) &amp; """;"   )             )</f>
        <v/>
      </c>
      <c r="DK188" t="str">
        <f>IF(Data!$L189=DK$1, "",             IF(ISERR(SEARCH(DK$1,Data!$H189)),        "",          ";" &amp; VLOOKUP(DK$1,Data!$L:$N,3, FALSE) &amp; ",""" &amp; VLOOKUP(DK$1,Data!$L:$M,2, FALSE) &amp; """;"   )             )</f>
        <v/>
      </c>
      <c r="DL188" t="str">
        <f>IF(Data!$L189=DL$1, "",             IF(ISERR(SEARCH(DL$1,Data!$H189)),        "",          ";" &amp; VLOOKUP(DL$1,Data!$L:$N,3, FALSE) &amp; ",""" &amp; VLOOKUP(DL$1,Data!$L:$M,2, FALSE) &amp; """;"   )             )</f>
        <v/>
      </c>
      <c r="DM188" t="str">
        <f>IF(Data!$L189=DM$1, "",             IF(ISERR(SEARCH(DM$1,Data!$H189)),        "",          ";" &amp; VLOOKUP(DM$1,Data!$L:$N,3, FALSE) &amp; ",""" &amp; VLOOKUP(DM$1,Data!$L:$M,2, FALSE) &amp; """;"   )             )</f>
        <v/>
      </c>
      <c r="DN188" t="str">
        <f>IF(Data!$L189=DN$1, "",             IF(ISERR(SEARCH(DN$1,Data!$H189)),        "",          ";" &amp; VLOOKUP(DN$1,Data!$L:$N,3, FALSE) &amp; ",""" &amp; VLOOKUP(DN$1,Data!$L:$M,2, FALSE) &amp; """;"   )             )</f>
        <v/>
      </c>
      <c r="DO188" t="str">
        <f>IF(Data!$L189=DO$1, "",             IF(ISERR(SEARCH(DO$1,Data!$H189)),        "",          ";" &amp; VLOOKUP(DO$1,Data!$L:$N,3, FALSE) &amp; ",""" &amp; VLOOKUP(DO$1,Data!$L:$M,2, FALSE) &amp; """;"   )             )</f>
        <v/>
      </c>
      <c r="DP188" t="str">
        <f>IF(Data!$L189=DP$1, "",             IF(ISERR(SEARCH(DP$1,Data!$H189)),        "",          ";" &amp; VLOOKUP(DP$1,Data!$L:$N,3, FALSE) &amp; ",""" &amp; VLOOKUP(DP$1,Data!$L:$M,2, FALSE) &amp; """;"   )             )</f>
        <v/>
      </c>
      <c r="DQ188" t="str">
        <f>IF(Data!$L189=DQ$1, "",             IF(ISERR(SEARCH(DQ$1,Data!$H189)),        "",          ";" &amp; VLOOKUP(DQ$1,Data!$L:$N,3, FALSE) &amp; ",""" &amp; VLOOKUP(DQ$1,Data!$L:$M,2, FALSE) &amp; """;"   )             )</f>
        <v/>
      </c>
      <c r="DR188" t="str">
        <f>IF(Data!$L189=DR$1, "",             IF(ISERR(SEARCH(DR$1,Data!$H189)),        "",          ";" &amp; VLOOKUP(DR$1,Data!$L:$N,3, FALSE) &amp; ",""" &amp; VLOOKUP(DR$1,Data!$L:$M,2, FALSE) &amp; """;"   )             )</f>
        <v/>
      </c>
      <c r="DS188" t="str">
        <f>IF(Data!$L189=DS$1, "",             IF(ISERR(SEARCH(DS$1,Data!$H189)),        "",          ";" &amp; VLOOKUP(DS$1,Data!$L:$N,3, FALSE) &amp; ",""" &amp; VLOOKUP(DS$1,Data!$L:$M,2, FALSE) &amp; """;"   )             )</f>
        <v/>
      </c>
      <c r="DT188" t="str">
        <f>IF(Data!$L189=DT$1, "",             IF(ISERR(SEARCH(DT$1,Data!$H189)),        "",          ";" &amp; VLOOKUP(DT$1,Data!$L:$N,3, FALSE) &amp; ",""" &amp; VLOOKUP(DT$1,Data!$L:$M,2, FALSE) &amp; """;"   )             )</f>
        <v/>
      </c>
      <c r="DU188" t="str">
        <f>IF(Data!$L189=DU$1, "",             IF(ISERR(SEARCH(DU$1,Data!$H189)),        "",          ";" &amp; VLOOKUP(DU$1,Data!$L:$N,3, FALSE) &amp; ",""" &amp; VLOOKUP(DU$1,Data!$L:$M,2, FALSE) &amp; """;"   )             )</f>
        <v/>
      </c>
      <c r="DV188" t="str">
        <f>IF(Data!$L189=DV$1, "",             IF(ISERR(SEARCH(DV$1,Data!$H189)),        "",          ";" &amp; VLOOKUP(DV$1,Data!$L:$N,3, FALSE) &amp; ",""" &amp; VLOOKUP(DV$1,Data!$L:$M,2, FALSE) &amp; """;"   )             )</f>
        <v/>
      </c>
      <c r="DW188" t="str">
        <f>IF(Data!$L189=DW$1, "",             IF(ISERR(SEARCH(DW$1,Data!$H189)),        "",          ";" &amp; VLOOKUP(DW$1,Data!$L:$N,3, FALSE) &amp; ",""" &amp; VLOOKUP(DW$1,Data!$L:$M,2, FALSE) &amp; """;"   )             )</f>
        <v/>
      </c>
      <c r="DX188" t="str">
        <f>IF(Data!$L189=DX$1, "",             IF(ISERR(SEARCH(DX$1,Data!$H189)),        "",          ";" &amp; VLOOKUP(DX$1,Data!$L:$N,3, FALSE) &amp; ",""" &amp; VLOOKUP(DX$1,Data!$L:$M,2, FALSE) &amp; """;"   )             )</f>
        <v/>
      </c>
      <c r="DY188" t="str">
        <f>IF(Data!$L189=DY$1, "",             IF(ISERR(SEARCH(DY$1,Data!$H189)),        "",          ";" &amp; VLOOKUP(DY$1,Data!$L:$N,3, FALSE) &amp; ",""" &amp; VLOOKUP(DY$1,Data!$L:$M,2, FALSE) &amp; """;"   )             )</f>
        <v/>
      </c>
      <c r="DZ188" t="str">
        <f>IF(Data!$L189=DZ$1, "",             IF(ISERR(SEARCH(DZ$1,Data!$H189)),        "",          ";" &amp; VLOOKUP(DZ$1,Data!$L:$N,3, FALSE) &amp; ",""" &amp; VLOOKUP(DZ$1,Data!$L:$M,2, FALSE) &amp; """;"   )             )</f>
        <v/>
      </c>
      <c r="EA188" t="str">
        <f>IF(Data!$L189=EA$1, "",             IF(ISERR(SEARCH(EA$1,Data!$H189)),        "",          ";" &amp; VLOOKUP(EA$1,Data!$L:$N,3, FALSE) &amp; ",""" &amp; VLOOKUP(EA$1,Data!$L:$M,2, FALSE) &amp; """;"   )             )</f>
        <v/>
      </c>
      <c r="EB188" t="str">
        <f>IF(Data!$L189=EB$1, "",             IF(ISERR(SEARCH(EB$1,Data!$H189)),        "",          ";" &amp; VLOOKUP(EB$1,Data!$L:$N,3, FALSE) &amp; ",""" &amp; VLOOKUP(EB$1,Data!$L:$M,2, FALSE) &amp; """;"   )             )</f>
        <v/>
      </c>
      <c r="EC188" t="str">
        <f>IF(Data!$L189=EC$1, "",             IF(ISERR(SEARCH(EC$1,Data!$H189)),        "",          ";" &amp; VLOOKUP(EC$1,Data!$L:$N,3, FALSE) &amp; ",""" &amp; VLOOKUP(EC$1,Data!$L:$M,2, FALSE) &amp; """;"   )             )</f>
        <v/>
      </c>
      <c r="ED188" t="str">
        <f>IF(Data!$L189=ED$1, "",             IF(ISERR(SEARCH(ED$1,Data!$H189)),        "",          ";" &amp; VLOOKUP(ED$1,Data!$L:$N,3, FALSE) &amp; ",""" &amp; VLOOKUP(ED$1,Data!$L:$M,2, FALSE) &amp; """;"   )             )</f>
        <v/>
      </c>
      <c r="EE188" t="str">
        <f>IF(Data!$L189=EE$1, "",             IF(ISERR(SEARCH(EE$1,Data!$H189)),        "",          ";" &amp; VLOOKUP(EE$1,Data!$L:$N,3, FALSE) &amp; ",""" &amp; VLOOKUP(EE$1,Data!$L:$M,2, FALSE) &amp; """;"   )             )</f>
        <v/>
      </c>
      <c r="EF188" t="str">
        <f>IF(Data!$L189=EF$1, "",             IF(ISERR(SEARCH(EF$1,Data!$H189)),        "",          ";" &amp; VLOOKUP(EF$1,Data!$L:$N,3, FALSE) &amp; ",""" &amp; VLOOKUP(EF$1,Data!$L:$M,2, FALSE) &amp; """;"   )             )</f>
        <v/>
      </c>
      <c r="EG188" t="str">
        <f>IF(Data!$L189=EG$1, "",             IF(ISERR(SEARCH(EG$1,Data!$H189)),        "",          ";" &amp; VLOOKUP(EG$1,Data!$L:$N,3, FALSE) &amp; ",""" &amp; VLOOKUP(EG$1,Data!$L:$M,2, FALSE) &amp; """;"   )             )</f>
        <v/>
      </c>
      <c r="EH188" t="str">
        <f>IF(Data!$L189=EH$1, "",             IF(ISERR(SEARCH(EH$1,Data!$H189)),        "",          ";" &amp; VLOOKUP(EH$1,Data!$L:$N,3, FALSE) &amp; ",""" &amp; VLOOKUP(EH$1,Data!$L:$M,2, FALSE) &amp; """;"   )             )</f>
        <v/>
      </c>
      <c r="EI188" t="str">
        <f>IF(Data!$L189=EI$1, "",             IF(ISERR(SEARCH(EI$1,Data!$H189)),        "",          ";" &amp; VLOOKUP(EI$1,Data!$L:$N,3, FALSE) &amp; ",""" &amp; VLOOKUP(EI$1,Data!$L:$M,2, FALSE) &amp; """;"   )             )</f>
        <v/>
      </c>
      <c r="EJ188" t="str">
        <f>IF(Data!$L189=EJ$1, "",             IF(ISERR(SEARCH(EJ$1,Data!$H189)),        "",          ";" &amp; VLOOKUP(EJ$1,Data!$L:$N,3, FALSE) &amp; ",""" &amp; VLOOKUP(EJ$1,Data!$L:$M,2, FALSE) &amp; """;"   )             )</f>
        <v/>
      </c>
      <c r="EK188" t="str">
        <f>IF(Data!$L189=EK$1, "",             IF(ISERR(SEARCH(EK$1,Data!$H189)),        "",          ";" &amp; VLOOKUP(EK$1,Data!$L:$N,3, FALSE) &amp; ",""" &amp; VLOOKUP(EK$1,Data!$L:$M,2, FALSE) &amp; """;"   )             )</f>
        <v/>
      </c>
      <c r="EL188" t="str">
        <f>IF(Data!$L189=EL$1, "",             IF(ISERR(SEARCH(EL$1,Data!$H189)),        "",          ";" &amp; VLOOKUP(EL$1,Data!$L:$N,3, FALSE) &amp; ",""" &amp; VLOOKUP(EL$1,Data!$L:$M,2, FALSE) &amp; """;"   )             )</f>
        <v/>
      </c>
      <c r="EM188" t="str">
        <f>IF(Data!$L189=EM$1, "",             IF(ISERR(SEARCH(EM$1,Data!$H189)),        "",          ";" &amp; VLOOKUP(EM$1,Data!$L:$N,3, FALSE) &amp; ",""" &amp; VLOOKUP(EM$1,Data!$L:$M,2, FALSE) &amp; """;"   )             )</f>
        <v/>
      </c>
      <c r="EN188" t="str">
        <f>IF(Data!$L189=EN$1, "",             IF(ISERR(SEARCH(EN$1,Data!$H189)),        "",          ";" &amp; VLOOKUP(EN$1,Data!$L:$N,3, FALSE) &amp; ",""" &amp; VLOOKUP(EN$1,Data!$L:$M,2, FALSE) &amp; """;"   )             )</f>
        <v/>
      </c>
      <c r="EO188" t="str">
        <f>IF(Data!$L189=EO$1, "",             IF(ISERR(SEARCH(EO$1,Data!$H189)),        "",          ";" &amp; VLOOKUP(EO$1,Data!$L:$N,3, FALSE) &amp; ",""" &amp; VLOOKUP(EO$1,Data!$L:$M,2, FALSE) &amp; """;"   )             )</f>
        <v/>
      </c>
      <c r="EP188" t="str">
        <f>IF(Data!$L189=EP$1, "",             IF(ISERR(SEARCH(EP$1,Data!$H189)),        "",          ";" &amp; VLOOKUP(EP$1,Data!$L:$N,3, FALSE) &amp; ",""" &amp; VLOOKUP(EP$1,Data!$L:$M,2, FALSE) &amp; """;"   )             )</f>
        <v/>
      </c>
      <c r="EQ188" t="str">
        <f>IF(Data!$L189=EQ$1, "",             IF(ISERR(SEARCH(EQ$1,Data!$H189)),        "",          ";" &amp; VLOOKUP(EQ$1,Data!$L:$N,3, FALSE) &amp; ",""" &amp; VLOOKUP(EQ$1,Data!$L:$M,2, FALSE) &amp; """;"   )             )</f>
        <v/>
      </c>
      <c r="ER188" t="str">
        <f>IF(Data!$L189=ER$1, "",             IF(ISERR(SEARCH(ER$1,Data!$H189)),        "",          ";" &amp; VLOOKUP(ER$1,Data!$L:$N,3, FALSE) &amp; ",""" &amp; VLOOKUP(ER$1,Data!$L:$M,2, FALSE) &amp; """;"   )             )</f>
        <v/>
      </c>
      <c r="ES188" t="str">
        <f>IF(Data!$L189=ES$1, "",             IF(ISERR(SEARCH(ES$1,Data!$H189)),        "",          ";" &amp; VLOOKUP(ES$1,Data!$L:$N,3, FALSE) &amp; ",""" &amp; VLOOKUP(ES$1,Data!$L:$M,2, FALSE) &amp; """;"   )             )</f>
        <v/>
      </c>
      <c r="ET188" t="str">
        <f>IF(Data!$L189=ET$1, "",             IF(ISERR(SEARCH(ET$1,Data!$H189)),        "",          ";" &amp; VLOOKUP(ET$1,Data!$L:$N,3, FALSE) &amp; ",""" &amp; VLOOKUP(ET$1,Data!$L:$M,2, FALSE) &amp; """;"   )             )</f>
        <v/>
      </c>
      <c r="EU188" t="str">
        <f>IF(Data!$L189=EU$1, "",             IF(ISERR(SEARCH(EU$1,Data!$H189)),        "",          ";" &amp; VLOOKUP(EU$1,Data!$L:$N,3, FALSE) &amp; ",""" &amp; VLOOKUP(EU$1,Data!$L:$M,2, FALSE) &amp; """;"   )             )</f>
        <v/>
      </c>
      <c r="EV188" t="str">
        <f>IF(Data!$L189=EV$1, "",             IF(ISERR(SEARCH(EV$1,Data!$H189)),        "",          ";" &amp; VLOOKUP(EV$1,Data!$L:$N,3, FALSE) &amp; ",""" &amp; VLOOKUP(EV$1,Data!$L:$M,2, FALSE) &amp; """;"   )             )</f>
        <v/>
      </c>
      <c r="EW188" t="str">
        <f>IF(Data!$L189=EW$1, "",             IF(ISERR(SEARCH(EW$1,Data!$H189)),        "",          ";" &amp; VLOOKUP(EW$1,Data!$L:$N,3, FALSE) &amp; ",""" &amp; VLOOKUP(EW$1,Data!$L:$M,2, FALSE) &amp; """;"   )             )</f>
        <v/>
      </c>
      <c r="EX188" t="str">
        <f>IF(Data!$L189=EX$1, "",             IF(ISERR(SEARCH(EX$1,Data!$H189)),        "",          ";" &amp; VLOOKUP(EX$1,Data!$L:$N,3, FALSE) &amp; ",""" &amp; VLOOKUP(EX$1,Data!$L:$M,2, FALSE) &amp; """;"   )             )</f>
        <v/>
      </c>
      <c r="EY188" t="str">
        <f>IF(Data!$L189=EY$1, "",             IF(ISERR(SEARCH(EY$1,Data!$H189)),        "",          ";" &amp; VLOOKUP(EY$1,Data!$L:$N,3, FALSE) &amp; ",""" &amp; VLOOKUP(EY$1,Data!$L:$M,2, FALSE) &amp; """;"   )             )</f>
        <v/>
      </c>
      <c r="EZ188" t="str">
        <f>IF(Data!$L189=EZ$1, "",             IF(ISERR(SEARCH(EZ$1,Data!$H189)),        "",          ";" &amp; VLOOKUP(EZ$1,Data!$L:$N,3, FALSE) &amp; ",""" &amp; VLOOKUP(EZ$1,Data!$L:$M,2, FALSE) &amp; """;"   )             )</f>
        <v/>
      </c>
      <c r="FA188" t="str">
        <f>IF(Data!$L189=FA$1, "",             IF(ISERR(SEARCH(FA$1,Data!$H189)),        "",          ";" &amp; VLOOKUP(FA$1,Data!$L:$N,3, FALSE) &amp; ",""" &amp; VLOOKUP(FA$1,Data!$L:$M,2, FALSE) &amp; """;"   )             )</f>
        <v/>
      </c>
      <c r="FB188" t="str">
        <f>IF(Data!$L189=FB$1, "",             IF(ISERR(SEARCH(FB$1,Data!$H189)),        "",          ";" &amp; VLOOKUP(FB$1,Data!$L:$N,3, FALSE) &amp; ",""" &amp; VLOOKUP(FB$1,Data!$L:$M,2, FALSE) &amp; """;"   )             )</f>
        <v/>
      </c>
      <c r="FC188" t="str">
        <f>IF(Data!$L189=FC$1, "",             IF(ISERR(SEARCH(FC$1,Data!$H189)),        "",          ";" &amp; VLOOKUP(FC$1,Data!$L:$N,3, FALSE) &amp; ",""" &amp; VLOOKUP(FC$1,Data!$L:$M,2, FALSE) &amp; """;"   )             )</f>
        <v/>
      </c>
      <c r="FD188" t="str">
        <f>IF(Data!$L189=FD$1, "",             IF(ISERR(SEARCH(FD$1,Data!$H189)),        "",          ";" &amp; VLOOKUP(FD$1,Data!$L:$N,3, FALSE) &amp; ",""" &amp; VLOOKUP(FD$1,Data!$L:$M,2, FALSE) &amp; """;"   )             )</f>
        <v/>
      </c>
      <c r="FE188" t="str">
        <f>IF(Data!$L189=FE$1, "",             IF(ISERR(SEARCH(FE$1,Data!$H189)),        "",          ";" &amp; VLOOKUP(FE$1,Data!$L:$N,3, FALSE) &amp; ",""" &amp; VLOOKUP(FE$1,Data!$L:$M,2, FALSE) &amp; """;"   )             )</f>
        <v/>
      </c>
      <c r="FF188" t="str">
        <f>IF(Data!$L189=FF$1, "",             IF(ISERR(SEARCH(FF$1,Data!$H189)),        "",          ";" &amp; VLOOKUP(FF$1,Data!$L:$N,3, FALSE) &amp; ",""" &amp; VLOOKUP(FF$1,Data!$L:$M,2, FALSE) &amp; """;"   )             )</f>
        <v/>
      </c>
      <c r="FG188" t="str">
        <f>IF(Data!$L189=FG$1, "",             IF(ISERR(SEARCH(FG$1,Data!$H189)),        "",          ";" &amp; VLOOKUP(FG$1,Data!$L:$N,3, FALSE) &amp; ",""" &amp; VLOOKUP(FG$1,Data!$L:$M,2, FALSE) &amp; """;"   )             )</f>
        <v/>
      </c>
      <c r="FH188" t="str">
        <f>IF(Data!$L189=FH$1, "",             IF(ISERR(SEARCH(FH$1,Data!$H189)),        "",          ";" &amp; VLOOKUP(FH$1,Data!$L:$N,3, FALSE) &amp; ",""" &amp; VLOOKUP(FH$1,Data!$L:$M,2, FALSE) &amp; """;"   )             )</f>
        <v/>
      </c>
      <c r="FI188" t="str">
        <f>IF(Data!$L189=FI$1, "",             IF(ISERR(SEARCH(FI$1,Data!$H189)),        "",          ";" &amp; VLOOKUP(FI$1,Data!$L:$N,3, FALSE) &amp; ",""" &amp; VLOOKUP(FI$1,Data!$L:$M,2, FALSE) &amp; """;"   )             )</f>
        <v/>
      </c>
      <c r="FJ188" t="str">
        <f>IF(Data!$L189=FJ$1, "",             IF(ISERR(SEARCH(FJ$1,Data!$H189)),        "",          ";" &amp; VLOOKUP(FJ$1,Data!$L:$N,3, FALSE) &amp; ",""" &amp; VLOOKUP(FJ$1,Data!$L:$M,2, FALSE) &amp; """;"   )             )</f>
        <v/>
      </c>
      <c r="FK188" t="str">
        <f>IF(Data!$L189=FK$1, "",             IF(ISERR(SEARCH(FK$1,Data!$H189)),        "",          ";" &amp; VLOOKUP(FK$1,Data!$L:$N,3, FALSE) &amp; ",""" &amp; VLOOKUP(FK$1,Data!$L:$M,2, FALSE) &amp; """;"   )             )</f>
        <v/>
      </c>
      <c r="FL188" t="str">
        <f>IF(Data!$L189=FL$1, "",             IF(ISERR(SEARCH(FL$1,Data!$H189)),        "",          ";" &amp; VLOOKUP(FL$1,Data!$L:$N,3, FALSE) &amp; ",""" &amp; VLOOKUP(FL$1,Data!$L:$M,2, FALSE) &amp; """;"   )             )</f>
        <v/>
      </c>
      <c r="FM188" t="str">
        <f>IF(Data!$L189=FM$1, "",             IF(ISERR(SEARCH(FM$1,Data!$H189)),        "",          ";" &amp; VLOOKUP(FM$1,Data!$L:$N,3, FALSE) &amp; ",""" &amp; VLOOKUP(FM$1,Data!$L:$M,2, FALSE) &amp; """;"   )             )</f>
        <v/>
      </c>
      <c r="FN188" t="str">
        <f>IF(Data!$L189=FN$1, "",             IF(ISERR(SEARCH(FN$1,Data!$H189)),        "",          ";" &amp; VLOOKUP(FN$1,Data!$L:$N,3, FALSE) &amp; ",""" &amp; VLOOKUP(FN$1,Data!$L:$M,2, FALSE) &amp; """;"   )             )</f>
        <v/>
      </c>
      <c r="FO188" t="str">
        <f>IF(Data!$L189=FO$1, "",             IF(ISERR(SEARCH(FO$1,Data!$H189)),        "",          ";" &amp; VLOOKUP(FO$1,Data!$L:$N,3, FALSE) &amp; ",""" &amp; VLOOKUP(FO$1,Data!$L:$M,2, FALSE) &amp; """;"   )             )</f>
        <v/>
      </c>
      <c r="FP188" t="str">
        <f>IF(Data!$L189=FP$1, "",             IF(ISERR(SEARCH(FP$1,Data!$H189)),        "",          ";" &amp; VLOOKUP(FP$1,Data!$L:$N,3, FALSE) &amp; ",""" &amp; VLOOKUP(FP$1,Data!$L:$M,2, FALSE) &amp; """;"   )             )</f>
        <v/>
      </c>
      <c r="FQ188" t="str">
        <f>IF(Data!$L189=FQ$1, "",             IF(ISERR(SEARCH(FQ$1,Data!$H189)),        "",          ";" &amp; VLOOKUP(FQ$1,Data!$L:$N,3, FALSE) &amp; ",""" &amp; VLOOKUP(FQ$1,Data!$L:$M,2, FALSE) &amp; """;"   )             )</f>
        <v/>
      </c>
      <c r="FR188" t="str">
        <f>IF(Data!$L189=FR$1, "",             IF(ISERR(SEARCH(FR$1,Data!$H189)),        "",          ";" &amp; VLOOKUP(FR$1,Data!$L:$N,3, FALSE) &amp; ",""" &amp; VLOOKUP(FR$1,Data!$L:$M,2, FALSE) &amp; """;"   )             )</f>
        <v/>
      </c>
      <c r="FS188" t="str">
        <f>IF(Data!$L189=FS$1, "",             IF(ISERR(SEARCH(FS$1,Data!$H189)),        "",          ";" &amp; VLOOKUP(FS$1,Data!$L:$N,3, FALSE) &amp; ",""" &amp; VLOOKUP(FS$1,Data!$L:$M,2, FALSE) &amp; """;"   )             )</f>
        <v/>
      </c>
      <c r="FT188" t="str">
        <f>IF(Data!$L189=FT$1, "",             IF(ISERR(SEARCH(FT$1,Data!$H189)),        "",          ";" &amp; VLOOKUP(FT$1,Data!$L:$N,3, FALSE) &amp; ",""" &amp; VLOOKUP(FT$1,Data!$L:$M,2, FALSE) &amp; """;"   )             )</f>
        <v/>
      </c>
      <c r="FU188" t="str">
        <f>IF(Data!$L189=FU$1, "",             IF(ISERR(SEARCH(FU$1,Data!$H189)),        "",          ";" &amp; VLOOKUP(FU$1,Data!$L:$N,3, FALSE) &amp; ",""" &amp; VLOOKUP(FU$1,Data!$L:$M,2, FALSE) &amp; """;"   )             )</f>
        <v/>
      </c>
      <c r="FV188" t="str">
        <f>IF(Data!$L189=FV$1, "",             IF(ISERR(SEARCH(FV$1,Data!$H189)),        "",          ";" &amp; VLOOKUP(FV$1,Data!$L:$N,3, FALSE) &amp; ",""" &amp; VLOOKUP(FV$1,Data!$L:$M,2, FALSE) &amp; """;"   )             )</f>
        <v/>
      </c>
      <c r="FW188" t="str">
        <f>IF(Data!$L189=FW$1, "",             IF(ISERR(SEARCH(FW$1,Data!$H189)),        "",          ";" &amp; VLOOKUP(FW$1,Data!$L:$N,3, FALSE) &amp; ",""" &amp; VLOOKUP(FW$1,Data!$L:$M,2, FALSE) &amp; """;"   )             )</f>
        <v/>
      </c>
      <c r="FX188" t="str">
        <f>IF(Data!$L189=FX$1, "",             IF(ISERR(SEARCH(FX$1,Data!$H189)),        "",          ";" &amp; VLOOKUP(FX$1,Data!$L:$N,3, FALSE) &amp; ",""" &amp; VLOOKUP(FX$1,Data!$L:$M,2, FALSE) &amp; """;"   )             )</f>
        <v/>
      </c>
      <c r="FY188" t="str">
        <f>IF(Data!$L189=FY$1, "",             IF(ISERR(SEARCH(FY$1,Data!$H189)),        "",          ";" &amp; VLOOKUP(FY$1,Data!$L:$N,3, FALSE) &amp; ",""" &amp; VLOOKUP(FY$1,Data!$L:$M,2, FALSE) &amp; """;"   )             )</f>
        <v/>
      </c>
      <c r="FZ188" t="str">
        <f>IF(Data!$L189=FZ$1, "",             IF(ISERR(SEARCH(FZ$1,Data!$H189)),        "",          ";" &amp; VLOOKUP(FZ$1,Data!$L:$N,3, FALSE) &amp; ",""" &amp; VLOOKUP(FZ$1,Data!$L:$M,2, FALSE) &amp; """;"   )             )</f>
        <v/>
      </c>
      <c r="GA188" t="str">
        <f>IF(Data!$L189=GA$1, "",             IF(ISERR(SEARCH(GA$1,Data!$H189)),        "",          ";" &amp; VLOOKUP(GA$1,Data!$L:$N,3, FALSE) &amp; ",""" &amp; VLOOKUP(GA$1,Data!$L:$M,2, FALSE) &amp; """;"   )             )</f>
        <v/>
      </c>
      <c r="GB188" t="str">
        <f>IF(Data!$L189=GB$1, "",             IF(ISERR(SEARCH(GB$1,Data!$H189)),        "",          ";" &amp; VLOOKUP(GB$1,Data!$L:$N,3, FALSE) &amp; ",""" &amp; VLOOKUP(GB$1,Data!$L:$M,2, FALSE) &amp; """;"   )             )</f>
        <v/>
      </c>
      <c r="GC188" t="str">
        <f>IF(Data!$L189=GC$1, "",             IF(ISERR(SEARCH(GC$1,Data!$H189)),        "",          ";" &amp; VLOOKUP(GC$1,Data!$L:$N,3, FALSE) &amp; ",""" &amp; VLOOKUP(GC$1,Data!$L:$M,2, FALSE) &amp; """;"   )             )</f>
        <v/>
      </c>
      <c r="GD188" t="str">
        <f>IF(Data!$L189=GD$1, "",             IF(ISERR(SEARCH(GD$1,Data!$H189)),        "",          ";" &amp; VLOOKUP(GD$1,Data!$L:$N,3, FALSE) &amp; ",""" &amp; VLOOKUP(GD$1,Data!$L:$M,2, FALSE) &amp; """;"   )             )</f>
        <v/>
      </c>
      <c r="GE188" t="str">
        <f>IF(Data!$L189=GE$1, "",             IF(ISERR(SEARCH(GE$1,Data!$H189)),        "",          ";" &amp; VLOOKUP(GE$1,Data!$L:$N,3, FALSE) &amp; ",""" &amp; VLOOKUP(GE$1,Data!$L:$M,2, FALSE) &amp; """;"   )             )</f>
        <v/>
      </c>
      <c r="GF188" t="str">
        <f>IF(Data!$L189=GF$1, "",             IF(ISERR(SEARCH(GF$1,Data!$H189)),        "",          ";" &amp; VLOOKUP(GF$1,Data!$L:$N,3, FALSE) &amp; ",""" &amp; VLOOKUP(GF$1,Data!$L:$M,2, FALSE) &amp; """;"   )             )</f>
        <v/>
      </c>
      <c r="GG188" t="str">
        <f>IF(Data!$L189=GG$1, "",             IF(ISERR(SEARCH(GG$1,Data!$H189)),        "",          ";" &amp; VLOOKUP(GG$1,Data!$L:$N,3, FALSE) &amp; ",""" &amp; VLOOKUP(GG$1,Data!$L:$M,2, FALSE) &amp; """;"   )             )</f>
        <v/>
      </c>
      <c r="GH188" t="str">
        <f>IF(Data!$L189=GH$1, "",             IF(ISERR(SEARCH(GH$1,Data!$H189)),        "",          ";" &amp; VLOOKUP(GH$1,Data!$L:$N,3, FALSE) &amp; ",""" &amp; VLOOKUP(GH$1,Data!$L:$M,2, FALSE) &amp; """;"   )             )</f>
        <v/>
      </c>
      <c r="GI188" t="str">
        <f>IF(Data!$L189=GI$1, "",             IF(ISERR(SEARCH(GI$1,Data!$H189)),        "",          ";" &amp; VLOOKUP(GI$1,Data!$L:$N,3, FALSE) &amp; ",""" &amp; VLOOKUP(GI$1,Data!$L:$M,2, FALSE) &amp; """;"   )             )</f>
        <v/>
      </c>
      <c r="GJ188" t="str">
        <f>IF(Data!$L189=GJ$1, "",             IF(ISERR(SEARCH(GJ$1,Data!$H189)),        "",          ";" &amp; VLOOKUP(GJ$1,Data!$L:$N,3, FALSE) &amp; ",""" &amp; VLOOKUP(GJ$1,Data!$L:$M,2, FALSE) &amp; """;"   )             )</f>
        <v>;00000000-0000-0000-0000-000000000180,"HUMAN";</v>
      </c>
      <c r="GK188" t="str">
        <f>IF(Data!$L189=GK$1, "",             IF(ISERR(SEARCH(GK$1,Data!$H189)),        "",          ";" &amp; VLOOKUP(GK$1,Data!$L:$N,3, FALSE) &amp; ",""" &amp; VLOOKUP(GK$1,Data!$L:$M,2, FALSE) &amp; """;"   )             )</f>
        <v/>
      </c>
      <c r="GL188" t="str">
        <f>IF(Data!$L189=GL$1, "",             IF(ISERR(SEARCH(GL$1,Data!$H189)),        "",          ";" &amp; VLOOKUP(GL$1,Data!$L:$N,3, FALSE) &amp; ",""" &amp; VLOOKUP(GL$1,Data!$L:$M,2, FALSE) &amp; """;"   )             )</f>
        <v/>
      </c>
      <c r="GM188" t="str">
        <f>IF(Data!$L189=GM$1, "",             IF(ISERR(SEARCH(GM$1,Data!$H189)),        "",          ";" &amp; VLOOKUP(GM$1,Data!$L:$N,3, FALSE) &amp; ",""" &amp; VLOOKUP(GM$1,Data!$L:$M,2, FALSE) &amp; """;"   )             )</f>
        <v/>
      </c>
      <c r="GN188" t="str">
        <f>IF(Data!$L189=GN$1, "",             IF(ISERR(SEARCH(GN$1,Data!$H189)),        "",          ";" &amp; VLOOKUP(GN$1,Data!$L:$N,3, FALSE) &amp; ",""" &amp; VLOOKUP(GN$1,Data!$L:$M,2, FALSE) &amp; """;"   )             )</f>
        <v/>
      </c>
      <c r="GO188" t="str">
        <f>IF(Data!$L189=GO$1, "",             IF(ISERR(SEARCH(GO$1,Data!$H189)),        "",          ";" &amp; VLOOKUP(GO$1,Data!$L:$N,3, FALSE) &amp; ",""" &amp; VLOOKUP(GO$1,Data!$L:$M,2, FALSE) &amp; """;"   )             )</f>
        <v/>
      </c>
      <c r="GP188" t="str">
        <f>IF(Data!$L189=GP$1, "",             IF(ISERR(SEARCH(GP$1,Data!$H189)),        "",          ";" &amp; VLOOKUP(GP$1,Data!$L:$N,3, FALSE) &amp; ",""" &amp; VLOOKUP(GP$1,Data!$L:$M,2, FALSE) &amp; """;"   )             )</f>
        <v/>
      </c>
      <c r="GQ188" t="str">
        <f>IF(Data!$L189=GQ$1, "",             IF(ISERR(SEARCH(GQ$1,Data!$H189)),        "",          ";" &amp; VLOOKUP(GQ$1,Data!$L:$N,3, FALSE) &amp; ",""" &amp; VLOOKUP(GQ$1,Data!$L:$M,2, FALSE) &amp; """;"   )             )</f>
        <v/>
      </c>
      <c r="GR188" t="str">
        <f>IF(Data!$L189=GR$1, "",             IF(ISERR(SEARCH(GR$1,Data!$H189)),        "",          ";" &amp; VLOOKUP(GR$1,Data!$L:$N,3, FALSE) &amp; ",""" &amp; VLOOKUP(GR$1,Data!$L:$M,2, FALSE) &amp; """;"   )             )</f>
        <v/>
      </c>
      <c r="GS188" t="str">
        <f>IF(Data!$L189=GS$1, "",             IF(ISERR(SEARCH(GS$1,Data!$H189)),        "",          ";" &amp; VLOOKUP(GS$1,Data!$L:$N,3, FALSE) &amp; ",""" &amp; VLOOKUP(GS$1,Data!$L:$M,2, FALSE) &amp; """;"   )             )</f>
        <v/>
      </c>
      <c r="GT188" t="str">
        <f>IF(Data!$L189=GT$1, "",             IF(ISERR(SEARCH(GT$1,Data!$H189)),        "",          ";" &amp; VLOOKUP(GT$1,Data!$L:$N,3, FALSE) &amp; ",""" &amp; VLOOKUP(GT$1,Data!$L:$M,2, FALSE) &amp; """;"   )             )</f>
        <v/>
      </c>
      <c r="GU188" t="str">
        <f>IF(Data!$L189=GU$1, "",             IF(ISERR(SEARCH(GU$1,Data!$H189)),        "",          ";" &amp; VLOOKUP(GU$1,Data!$L:$N,3, FALSE) &amp; ",""" &amp; VLOOKUP(GU$1,Data!$L:$M,2, FALSE) &amp; """;"   )             )</f>
        <v/>
      </c>
      <c r="GV188" t="str">
        <f>IF(Data!$L189=GV$1, "",             IF(ISERR(SEARCH(GV$1,Data!$H189)),        "",          ";" &amp; VLOOKUP(GV$1,Data!$L:$N,3, FALSE) &amp; ",""" &amp; VLOOKUP(GV$1,Data!$L:$M,2, FALSE) &amp; """;"   )             )</f>
        <v/>
      </c>
      <c r="GW188" t="str">
        <f>IF(Data!$L189=GW$1, "",             IF(ISERR(SEARCH(GW$1,Data!$H189)),        "",          ";" &amp; VLOOKUP(GW$1,Data!$L:$N,3, FALSE) &amp; ",""" &amp; VLOOKUP(GW$1,Data!$L:$M,2, FALSE) &amp; """;"   )             )</f>
        <v/>
      </c>
      <c r="GX188" t="str">
        <f>IF(Data!$L189=GX$1, "",             IF(ISERR(SEARCH(GX$1,Data!$H189)),        "",          ";" &amp; VLOOKUP(GX$1,Data!$L:$N,3, FALSE) &amp; ",""" &amp; VLOOKUP(GX$1,Data!$L:$M,2, FALSE) &amp; """;"   )             )</f>
        <v/>
      </c>
      <c r="GY188" t="str">
        <f>IF(Data!$L189=GY$1, "",             IF(ISERR(SEARCH(GY$1,Data!$H189)),        "",          ";" &amp; VLOOKUP(GY$1,Data!$L:$N,3, FALSE) &amp; ",""" &amp; VLOOKUP(GY$1,Data!$L:$M,2, FALSE) &amp; """;"   )             )</f>
        <v/>
      </c>
      <c r="GZ188" t="str">
        <f>IF(Data!$L189=GZ$1, "",             IF(ISERR(SEARCH(GZ$1,Data!$H189)),        "",          ";" &amp; VLOOKUP(GZ$1,Data!$L:$N,3, FALSE) &amp; ",""" &amp; VLOOKUP(GZ$1,Data!$L:$M,2, FALSE) &amp; """;"   )             )</f>
        <v/>
      </c>
      <c r="HA188" t="str">
        <f>IF(Data!$L189=HA$1, "",             IF(ISERR(SEARCH(HA$1,Data!$H189)),        "",          ";" &amp; VLOOKUP(HA$1,Data!$L:$N,3, FALSE) &amp; ",""" &amp; VLOOKUP(HA$1,Data!$L:$M,2, FALSE) &amp; """;"   )             )</f>
        <v/>
      </c>
      <c r="HB188" t="str">
        <f>IF(Data!$L189=HB$1, "",             IF(ISERR(SEARCH(HB$1,Data!$H189)),        "",          ";" &amp; VLOOKUP(HB$1,Data!$L:$N,3, FALSE) &amp; ",""" &amp; VLOOKUP(HB$1,Data!$L:$M,2, FALSE) &amp; """;"   )             )</f>
        <v/>
      </c>
      <c r="HC188" t="str">
        <f>IF(Data!$L189=HC$1, "",             IF(ISERR(SEARCH(HC$1,Data!$H189)),        "",          ";" &amp; VLOOKUP(HC$1,Data!$L:$N,3, FALSE) &amp; ",""" &amp; VLOOKUP(HC$1,Data!$L:$M,2, FALSE) &amp; """;"   )             )</f>
        <v/>
      </c>
      <c r="HD188" t="str">
        <f>IF(Data!$L189=HD$1, "",             IF(ISERR(SEARCH(HD$1,Data!$H189)),        "",          ";" &amp; VLOOKUP(HD$1,Data!$L:$N,3, FALSE) &amp; ",""" &amp; VLOOKUP(HD$1,Data!$L:$M,2, FALSE) &amp; """;"   )             )</f>
        <v/>
      </c>
      <c r="HE188" t="str">
        <f>IF(Data!$L189=HE$1, "",             IF(ISERR(SEARCH(HE$1,Data!$H189)),        "",          ";" &amp; VLOOKUP(HE$1,Data!$L:$N,3, FALSE) &amp; ",""" &amp; VLOOKUP(HE$1,Data!$L:$M,2, FALSE) &amp; """;"   )             )</f>
        <v/>
      </c>
      <c r="HF188" t="str">
        <f>IF(Data!$L189=HF$1, "",             IF(ISERR(SEARCH(HF$1,Data!$H189)),        "",          ";" &amp; VLOOKUP(HF$1,Data!$L:$N,3, FALSE) &amp; ",""" &amp; VLOOKUP(HF$1,Data!$L:$M,2, FALSE) &amp; """;"   )             )</f>
        <v/>
      </c>
      <c r="HG188" t="str">
        <f>IF(Data!$L189=HG$1, "",             IF(ISERR(SEARCH(HG$1,Data!$H189)),        "",          ";" &amp; VLOOKUP(HG$1,Data!$L:$N,3, FALSE) &amp; ",""" &amp; VLOOKUP(HG$1,Data!$L:$M,2, FALSE) &amp; """;"   )             )</f>
        <v/>
      </c>
      <c r="HH188" t="str">
        <f>IF(Data!$L189=HH$1, "",             IF(ISERR(SEARCH(HH$1,Data!$H189)),        "",          ";" &amp; VLOOKUP(HH$1,Data!$L:$N,3, FALSE) &amp; ",""" &amp; VLOOKUP(HH$1,Data!$L:$M,2, FALSE) &amp; """;"   )             )</f>
        <v/>
      </c>
      <c r="HI188" t="str">
        <f>IF(Data!$L189=HI$1, "",             IF(ISERR(SEARCH(HI$1,Data!$H189)),        "",          ";" &amp; VLOOKUP(HI$1,Data!$L:$N,3, FALSE) &amp; ",""" &amp; VLOOKUP(HI$1,Data!$L:$M,2, FALSE) &amp; """;"   )             )</f>
        <v/>
      </c>
      <c r="HJ188" t="str">
        <f>IF(Data!$L189=HJ$1, "",             IF(ISERR(SEARCH(HJ$1,Data!$H189)),        "",          ";" &amp; VLOOKUP(HJ$1,Data!$L:$N,3, FALSE) &amp; ",""" &amp; VLOOKUP(HJ$1,Data!$L:$M,2, FALSE) &amp; """;"   )             )</f>
        <v/>
      </c>
      <c r="HK188" t="str">
        <f>IF(Data!$L189=HK$1, "",             IF(ISERR(SEARCH(HK$1,Data!$H189)),        "",          ";" &amp; VLOOKUP(HK$1,Data!$L:$N,3, FALSE) &amp; ",""" &amp; VLOOKUP(HK$1,Data!$L:$M,2, FALSE) &amp; """;"   )             )</f>
        <v/>
      </c>
      <c r="HL188" t="str">
        <f>IF(Data!$L189=HL$1, "",             IF(ISERR(SEARCH(HL$1,Data!$H189)),        "",          ";" &amp; VLOOKUP(HL$1,Data!$L:$N,3, FALSE) &amp; ",""" &amp; VLOOKUP(HL$1,Data!$L:$M,2, FALSE) &amp; """;"   )             )</f>
        <v/>
      </c>
      <c r="HM188" t="str">
        <f>IF(Data!$L189=HM$1, "",             IF(ISERR(SEARCH(HM$1,Data!$H189)),        "",          ";" &amp; VLOOKUP(HM$1,Data!$L:$N,3, FALSE) &amp; ",""" &amp; VLOOKUP(HM$1,Data!$L:$M,2, FALSE) &amp; """;"   )             )</f>
        <v/>
      </c>
      <c r="HN188" t="str">
        <f>IF(Data!$L189=HN$1, "",             IF(ISERR(SEARCH(HN$1,Data!$H189)),        "",          ";" &amp; VLOOKUP(HN$1,Data!$L:$N,3, FALSE) &amp; ",""" &amp; VLOOKUP(HN$1,Data!$L:$M,2, FALSE) &amp; """;"   )             )</f>
        <v/>
      </c>
      <c r="HO188" t="str">
        <f>IF(Data!$L189=HO$1, "",             IF(ISERR(SEARCH(HO$1,Data!$H189)),        "",          ";" &amp; VLOOKUP(HO$1,Data!$L:$N,3, FALSE) &amp; ",""" &amp; VLOOKUP(HO$1,Data!$L:$M,2, FALSE) &amp; """;"   )             )</f>
        <v/>
      </c>
      <c r="HP188" t="str">
        <f>IF(Data!$L189=HP$1, "",             IF(ISERR(SEARCH(HP$1,Data!$H189)),        "",          ";" &amp; VLOOKUP(HP$1,Data!$L:$N,3, FALSE) &amp; ",""" &amp; VLOOKUP(HP$1,Data!$L:$M,2, FALSE) &amp; """;"   )             )</f>
        <v/>
      </c>
      <c r="HQ188" t="str">
        <f>IF(Data!$L189=HQ$1, "",             IF(ISERR(SEARCH(HQ$1,Data!$H189)),        "",          ";" &amp; VLOOKUP(HQ$1,Data!$L:$N,3, FALSE) &amp; ",""" &amp; VLOOKUP(HQ$1,Data!$L:$M,2, FALSE) &amp; """;"   )             )</f>
        <v/>
      </c>
      <c r="HR188" t="str">
        <f>IF(Data!$L189=HR$1, "",             IF(ISERR(SEARCH(HR$1,Data!$H189)),        "",          ";" &amp; VLOOKUP(HR$1,Data!$L:$N,3, FALSE) &amp; ",""" &amp; VLOOKUP(HR$1,Data!$L:$M,2, FALSE) &amp; """;"   )             )</f>
        <v/>
      </c>
      <c r="HS188" t="str">
        <f>IF(Data!$L189=HS$1, "",             IF(ISERR(SEARCH(HS$1,Data!$H189)),        "",          ";" &amp; VLOOKUP(HS$1,Data!$L:$N,3, FALSE) &amp; ",""" &amp; VLOOKUP(HS$1,Data!$L:$M,2, FALSE) &amp; """;"   )             )</f>
        <v/>
      </c>
      <c r="HT188" t="str">
        <f>IF(Data!$L189=HT$1, "",             IF(ISERR(SEARCH(HT$1,Data!$H189)),        "",          ";" &amp; VLOOKUP(HT$1,Data!$L:$N,3, FALSE) &amp; ",""" &amp; VLOOKUP(HT$1,Data!$L:$M,2, FALSE) &amp; """;"   )             )</f>
        <v/>
      </c>
      <c r="HU188" t="str">
        <f>IF(Data!$L189=HU$1, "",             IF(ISERR(SEARCH(HU$1,Data!$H189)),        "",          ";" &amp; VLOOKUP(HU$1,Data!$L:$N,3, FALSE) &amp; ",""" &amp; VLOOKUP(HU$1,Data!$L:$M,2, FALSE) &amp; """;"   )             )</f>
        <v/>
      </c>
      <c r="HV188" t="str">
        <f>IF(Data!$L189=HV$1, "",             IF(ISERR(SEARCH(HV$1,Data!$H189)),        "",          ";" &amp; VLOOKUP(HV$1,Data!$L:$N,3, FALSE) &amp; ",""" &amp; VLOOKUP(HV$1,Data!$L:$M,2, FALSE) &amp; """;"   )             )</f>
        <v/>
      </c>
      <c r="HW188" t="str">
        <f>IF(Data!$L189=HW$1, "",             IF(ISERR(SEARCH(HW$1,Data!$H189)),        "",          ";" &amp; VLOOKUP(HW$1,Data!$L:$N,3, FALSE) &amp; ",""" &amp; VLOOKUP(HW$1,Data!$L:$M,2, FALSE) &amp; """;"   )             )</f>
        <v/>
      </c>
      <c r="HX188" t="str">
        <f>IF(Data!$L189=HX$1, "",             IF(ISERR(SEARCH(HX$1,Data!$H189)),        "",          ";" &amp; VLOOKUP(HX$1,Data!$L:$N,3, FALSE) &amp; ",""" &amp; VLOOKUP(HX$1,Data!$L:$M,2, FALSE) &amp; """;"   )             )</f>
        <v/>
      </c>
      <c r="HY188" t="str">
        <f>IF(Data!$L189=HY$1, "",             IF(ISERR(SEARCH(HY$1,Data!$H189)),        "",          ";" &amp; VLOOKUP(HY$1,Data!$L:$N,3, FALSE) &amp; ",""" &amp; VLOOKUP(HY$1,Data!$L:$M,2, FALSE) &amp; """;"   )             )</f>
        <v/>
      </c>
      <c r="HZ188" t="str">
        <f>IF(Data!$L189=HZ$1, "",             IF(ISERR(SEARCH(HZ$1,Data!$H189)),        "",          ";" &amp; VLOOKUP(HZ$1,Data!$L:$N,3, FALSE) &amp; ",""" &amp; VLOOKUP(HZ$1,Data!$L:$M,2, FALSE) &amp; """;"   )             )</f>
        <v/>
      </c>
      <c r="IA188" t="str">
        <f>IF(Data!$L189=IA$1, "",             IF(ISERR(SEARCH(IA$1,Data!$H189)),        "",          ";" &amp; VLOOKUP(IA$1,Data!$L:$N,3, FALSE) &amp; ",""" &amp; VLOOKUP(IA$1,Data!$L:$M,2, FALSE) &amp; """;"   )             )</f>
        <v/>
      </c>
      <c r="IB188" t="str">
        <f>IF(Data!$L189=IB$1, "",             IF(ISERR(SEARCH(IB$1,Data!$H189)),        "",          ";" &amp; VLOOKUP(IB$1,Data!$L:$N,3, FALSE) &amp; ",""" &amp; VLOOKUP(IB$1,Data!$L:$M,2, FALSE) &amp; """;"   )             )</f>
        <v/>
      </c>
      <c r="IC188" t="str">
        <f>IF(Data!$L189=IC$1, "",             IF(ISERR(SEARCH(IC$1,Data!$H189)),        "",          ";" &amp; VLOOKUP(IC$1,Data!$L:$N,3, FALSE) &amp; ",""" &amp; VLOOKUP(IC$1,Data!$L:$M,2, FALSE) &amp; """;"   )             )</f>
        <v/>
      </c>
      <c r="ID188" t="str">
        <f>IF(Data!$L189=ID$1, "",             IF(ISERR(SEARCH(ID$1,Data!$H189)),        "",          ";" &amp; VLOOKUP(ID$1,Data!$L:$N,3, FALSE) &amp; ",""" &amp; VLOOKUP(ID$1,Data!$L:$M,2, FALSE) &amp; """;"   )             )</f>
        <v/>
      </c>
      <c r="IE188" t="str">
        <f>IF(Data!$L189=IE$1, "",             IF(ISERR(SEARCH(IE$1,Data!$H189)),        "",          ";" &amp; VLOOKUP(IE$1,Data!$L:$N,3, FALSE) &amp; ",""" &amp; VLOOKUP(IE$1,Data!$L:$M,2, FALSE) &amp; """;"   )             )</f>
        <v/>
      </c>
      <c r="IF188" t="str">
        <f>IF(Data!$L189=IF$1, "",             IF(ISERR(SEARCH(IF$1,Data!$H189)),        "",          ";" &amp; VLOOKUP(IF$1,Data!$L:$N,3, FALSE) &amp; ",""" &amp; VLOOKUP(IF$1,Data!$L:$M,2, FALSE) &amp; """;"   )             )</f>
        <v/>
      </c>
      <c r="IG188" t="str">
        <f>IF(Data!$L189=IG$1, "",             IF(ISERR(SEARCH(IG$1,Data!$H189)),        "",          ";" &amp; VLOOKUP(IG$1,Data!$L:$N,3, FALSE) &amp; ",""" &amp; VLOOKUP(IG$1,Data!$L:$M,2, FALSE) &amp; """;"   )             )</f>
        <v/>
      </c>
      <c r="IH188" t="str">
        <f>IF(Data!$L189=IH$1, "",             IF(ISERR(SEARCH(IH$1,Data!$H189)),        "",          ";" &amp; VLOOKUP(IH$1,Data!$L:$N,3, FALSE) &amp; ",""" &amp; VLOOKUP(IH$1,Data!$L:$M,2, FALSE) &amp; """;"   )             )</f>
        <v/>
      </c>
      <c r="II188" t="str">
        <f>IF(Data!$L189=II$1, "",             IF(ISERR(SEARCH(II$1,Data!$H189)),        "",          ";" &amp; VLOOKUP(II$1,Data!$L:$N,3, FALSE) &amp; ",""" &amp; VLOOKUP(II$1,Data!$L:$M,2, FALSE) &amp; """;"   )             )</f>
        <v/>
      </c>
    </row>
    <row r="189" spans="1:243" x14ac:dyDescent="0.3">
      <c r="A189" t="str">
        <f>Data!L190</f>
        <v>Amiral Statura</v>
      </c>
      <c r="B189" s="15" t="str">
        <f>VLOOKUP(Tableau36[[#This Row],[Character]],Data!L:N,3,FALSE)</f>
        <v>00000000-0000-0000-0000-000000000188</v>
      </c>
      <c r="C189" s="15" t="str">
        <f>VLOOKUP(Tableau36[[#This Row],[Character]],Data!L:M,2,FALSE)</f>
        <v>HUMAN</v>
      </c>
      <c r="D189" s="15" t="str">
        <f>SUBSTITUTE(     SUBSTITUTE(Tableau36[[#This Row],[character_id,character_type,friend_id,friend_type]],",""DROID""",""),    ",""HUMAN""", "")</f>
        <v/>
      </c>
      <c r="E189" s="15" t="str">
        <f>IF(Tableau36[[#This Row],[With char''s id]] = "", "",    MID(Tableau36[[#This Row],[With char''s id]], 2, LEN(Tableau36[[#This Row],[With char''s id]])-1))</f>
        <v/>
      </c>
      <c r="F189" s="15" t="str">
        <f>SUBSTITUTE(Tableau36[[#This Row],[List of friend''s id]],  "/",    "/" &amp; Tableau36[[#This Row],[Character''s id]] &amp; ",""" &amp; Tableau36[[#This Row],[Type]] &amp; """,")</f>
        <v/>
      </c>
      <c r="G189" t="str">
        <f>IF( Tableau36[[#This Row],[removed double semi-colon]]="", "", "/" &amp; MID(Tableau36[[#This Row],[removed double semi-colon]],2,LEN(Tableau36[[#This Row],[removed double semi-colon]]) - 2) )</f>
        <v/>
      </c>
      <c r="H189" t="str">
        <f>SUBSTITUTE(Tableau36[[#This Row],[Concatenation]],";;","/")</f>
        <v/>
      </c>
      <c r="I189" t="str">
        <f>friends!M189&amp; friends!N189&amp; friends!O189&amp; friends!P189&amp; friends!Q189&amp; friends!R189&amp; friends!S189&amp; friends!T189&amp; friends!U189&amp; friends!V189&amp; friends!W189&amp; friends!X189&amp; friends!Y189&amp; friends!Z189&amp; friends!AA189&amp; friends!AB189&amp; friends!AC189&amp; friends!AD189&amp; friends!AE189&amp; friends!AF189&amp; friends!AG189&amp; friends!AH189&amp; friends!AI189&amp; friends!AJ189&amp; friends!AK189&amp; friends!AL189&amp; friends!AM189&amp; friends!AN189&amp; friends!AO189&amp; friends!AP189&amp; friends!AQ189&amp; friends!AR189&amp; friends!AS189&amp; friends!AT189&amp; friends!AU189&amp; friends!AV189&amp; friends!AW189&amp; friends!AX189&amp; friends!AY189&amp; friends!AZ189&amp; friends!BA189&amp; friends!BB189&amp; friends!BC189&amp; friends!BD189&amp; friends!BE189&amp; friends!BF189&amp; friends!BG189&amp; friends!BH189&amp; friends!BI189&amp; friends!BJ189&amp; friends!BK189&amp; friends!BL189&amp; friends!BM189&amp; friends!BN189&amp; friends!BO189&amp; friends!BP189&amp; friends!BQ189&amp; friends!BR189&amp; friends!BS189&amp; friends!BT189&amp; friends!BU189&amp; friends!BV189&amp; friends!BW189&amp; friends!BX189&amp; friends!BY189&amp; friends!BZ189&amp; friends!CA189&amp; friends!CB189&amp; friends!CC189&amp; friends!CD189&amp; friends!CE189&amp; friends!CF189&amp; friends!CG189&amp; friends!CH189&amp; friends!CI189&amp; friends!CJ189&amp; friends!CK189&amp; friends!CL189&amp; friends!CM189&amp; friends!CN189&amp; friends!CO189&amp; friends!CP189&amp; friends!CQ189&amp; friends!CR189&amp; friends!CS189&amp; friends!CT189&amp; friends!CU189&amp; friends!CV189&amp; friends!CW189&amp; friends!CX189&amp; friends!CY189&amp; friends!CZ189&amp; friends!DA189&amp; friends!DB189&amp; friends!DC189&amp; friends!DD189&amp; friends!DE189&amp; friends!DF189&amp; friends!DG189&amp; friends!DH189&amp; friends!DI189&amp; friends!DJ189&amp; friends!DK189&amp; friends!DL189&amp; friends!DM189&amp; friends!DN189&amp; friends!DO189&amp; friends!DP189&amp; friends!DQ189&amp; friends!DR189&amp; friends!DS189&amp; friends!DT189&amp; friends!DU189&amp; friends!DV189&amp; friends!DW189&amp; friends!DX189&amp; friends!DY189&amp; friends!DZ189&amp; friends!EA189&amp; friends!EB189&amp; friends!EC189&amp; friends!ED189&amp; friends!EE189&amp; friends!EF189&amp; friends!EG189&amp; friends!EH189&amp; friends!EI189&amp; friends!EJ189&amp; friends!EK189&amp; friends!EL189&amp; friends!EM189&amp; friends!EN189&amp; friends!EO189&amp; friends!EP189&amp; friends!EQ189&amp; friends!ER189&amp; friends!ES189&amp; friends!ET189&amp; friends!EU189&amp; friends!EV189&amp; friends!EW189&amp; friends!EX189&amp; friends!EY189&amp; friends!EZ189&amp; friends!FA189&amp; friends!FB189&amp; friends!FC189&amp; friends!FD189&amp; friends!FE189&amp; friends!FF189&amp; friends!FG189&amp; friends!FH189&amp; friends!FI189&amp; friends!FJ189&amp; friends!FK189&amp; friends!FL189&amp; friends!FM189&amp; friends!FN189&amp; friends!FO189&amp; friends!FP189&amp; friends!FQ189&amp; friends!FR189&amp; friends!FS189&amp; friends!FT189&amp; friends!FU189&amp; friends!FV189&amp; friends!FW189&amp; friends!FX189&amp; friends!FY189&amp; friends!FZ189&amp; friends!GA189&amp; friends!GB189&amp; friends!GC189&amp; friends!GD189&amp; friends!GE189&amp; friends!GF189&amp; friends!GG189&amp; friends!GH189&amp; friends!GI189&amp; friends!GJ189&amp; friends!GK189&amp; friends!GL189&amp; friends!GM189&amp; friends!GN189&amp; friends!GO189&amp; friends!GP189&amp; friends!GQ189&amp; friends!GR189&amp; friends!GS189&amp; friends!GT189&amp; friends!GU189&amp; friends!GV189&amp; friends!GW189&amp; friends!GX189&amp; friends!GY189&amp; friends!GZ189&amp; friends!HA189&amp; friends!HB189&amp; friends!HC189&amp; friends!HD189&amp; friends!HE189&amp; friends!HF189&amp; friends!HG189&amp; friends!HH189&amp; friends!HI189&amp; friends!HJ189&amp; friends!HK189&amp; friends!HL189&amp; friends!HM189&amp; friends!HN189&amp; friends!HO189&amp; friends!HP189&amp; friends!HQ189&amp; friends!HR189&amp; friends!HS189&amp; friends!HT189&amp; friends!HU189&amp; friends!HV189&amp; friends!HW189&amp; friends!HX189&amp; friends!HY189&amp; friends!HZ189&amp; friends!IA189&amp; friends!IB189&amp; friends!IC189&amp; friends!ID189&amp; friends!IE189&amp; friends!IF189&amp; friends!IG189&amp; friends!IH189&amp; friends!II189</f>
        <v/>
      </c>
      <c r="M189" t="str">
        <f>IF(Data!$L190=M$1, "",             IF(ISERR(SEARCH(M$1,Data!$H190)),        "",          ";" &amp; VLOOKUP(M$1,Data!$L:$N,3, FALSE) &amp; ",""" &amp; VLOOKUP(M$1,Data!$L:$M,2, FALSE) &amp; """;"   )             )</f>
        <v/>
      </c>
      <c r="N189" t="str">
        <f>IF(Data!$L190=N$1, "",             IF(ISERR(SEARCH(N$1,Data!$H190)),        "",          ";" &amp; VLOOKUP(N$1,Data!$L:$N,3, FALSE) &amp; ",""" &amp; VLOOKUP(N$1,Data!$L:$M,2, FALSE) &amp; """;"   )             )</f>
        <v/>
      </c>
      <c r="O189" t="str">
        <f>IF(Data!$L190=O$1, "",             IF(ISERR(SEARCH(O$1,Data!$H190)),        "",          ";" &amp; VLOOKUP(O$1,Data!$L:$N,3, FALSE) &amp; ",""" &amp; VLOOKUP(O$1,Data!$L:$M,2, FALSE) &amp; """;"   )             )</f>
        <v/>
      </c>
      <c r="P189" t="str">
        <f>IF(Data!$L190=P$1, "",             IF(ISERR(SEARCH(P$1,Data!$H190)),        "",          ";" &amp; VLOOKUP(P$1,Data!$L:$N,3, FALSE) &amp; ",""" &amp; VLOOKUP(P$1,Data!$L:$M,2, FALSE) &amp; """;"   )             )</f>
        <v/>
      </c>
      <c r="Q189" t="str">
        <f>IF(Data!$L190=Q$1, "",             IF(ISERR(SEARCH(Q$1,Data!$H190)),        "",          ";" &amp; VLOOKUP(Q$1,Data!$L:$N,3, FALSE) &amp; ",""" &amp; VLOOKUP(Q$1,Data!$L:$M,2, FALSE) &amp; """;"   )             )</f>
        <v/>
      </c>
      <c r="R189" t="str">
        <f>IF(Data!$L190=R$1, "",             IF(ISERR(SEARCH(R$1,Data!$H190)),        "",          ";" &amp; VLOOKUP(R$1,Data!$L:$N,3, FALSE) &amp; ",""" &amp; VLOOKUP(R$1,Data!$L:$M,2, FALSE) &amp; """;"   )             )</f>
        <v/>
      </c>
      <c r="S189" t="str">
        <f>IF(Data!$L190=S$1, "",             IF(ISERR(SEARCH(S$1,Data!$H190)),        "",          ";" &amp; VLOOKUP(S$1,Data!$L:$N,3, FALSE) &amp; ",""" &amp; VLOOKUP(S$1,Data!$L:$M,2, FALSE) &amp; """;"   )             )</f>
        <v/>
      </c>
      <c r="T189" t="str">
        <f>IF(Data!$L190=T$1, "",             IF(ISERR(SEARCH(T$1,Data!$H190)),        "",          ";" &amp; VLOOKUP(T$1,Data!$L:$N,3, FALSE) &amp; ",""" &amp; VLOOKUP(T$1,Data!$L:$M,2, FALSE) &amp; """;"   )             )</f>
        <v/>
      </c>
      <c r="U189" t="str">
        <f>IF(Data!$L190=U$1, "",             IF(ISERR(SEARCH(U$1,Data!$H190)),        "",          ";" &amp; VLOOKUP(U$1,Data!$L:$N,3, FALSE) &amp; ",""" &amp; VLOOKUP(U$1,Data!$L:$M,2, FALSE) &amp; """;"   )             )</f>
        <v/>
      </c>
      <c r="V189" t="str">
        <f>IF(Data!$L190=V$1, "",             IF(ISERR(SEARCH(V$1,Data!$H190)),        "",          ";" &amp; VLOOKUP(V$1,Data!$L:$N,3, FALSE) &amp; ",""" &amp; VLOOKUP(V$1,Data!$L:$M,2, FALSE) &amp; """;"   )             )</f>
        <v/>
      </c>
      <c r="W189" t="str">
        <f>IF(Data!$L190=W$1, "",             IF(ISERR(SEARCH(W$1,Data!$H190)),        "",          ";" &amp; VLOOKUP(W$1,Data!$L:$N,3, FALSE) &amp; ",""" &amp; VLOOKUP(W$1,Data!$L:$M,2, FALSE) &amp; """;"   )             )</f>
        <v/>
      </c>
      <c r="X189" t="str">
        <f>IF(Data!$L190=X$1, "",             IF(ISERR(SEARCH(X$1,Data!$H190)),        "",          ";" &amp; VLOOKUP(X$1,Data!$L:$N,3, FALSE) &amp; ",""" &amp; VLOOKUP(X$1,Data!$L:$M,2, FALSE) &amp; """;"   )             )</f>
        <v/>
      </c>
      <c r="Y189" t="str">
        <f>IF(Data!$L190=Y$1, "",             IF(ISERR(SEARCH(Y$1,Data!$H190)),        "",          ";" &amp; VLOOKUP(Y$1,Data!$L:$N,3, FALSE) &amp; ",""" &amp; VLOOKUP(Y$1,Data!$L:$M,2, FALSE) &amp; """;"   )             )</f>
        <v/>
      </c>
      <c r="Z189" t="str">
        <f>IF(Data!$L190=Z$1, "",             IF(ISERR(SEARCH(Z$1,Data!$H190)),        "",          ";" &amp; VLOOKUP(Z$1,Data!$L:$N,3, FALSE) &amp; ",""" &amp; VLOOKUP(Z$1,Data!$L:$M,2, FALSE) &amp; """;"   )             )</f>
        <v/>
      </c>
      <c r="AA189" t="str">
        <f>IF(Data!$L190=AA$1, "",             IF(ISERR(SEARCH(AA$1,Data!$H190)),        "",          ";" &amp; VLOOKUP(AA$1,Data!$L:$N,3, FALSE) &amp; ",""" &amp; VLOOKUP(AA$1,Data!$L:$M,2, FALSE) &amp; """;"   )             )</f>
        <v/>
      </c>
      <c r="AB189" t="str">
        <f>IF(Data!$L190=AB$1, "",             IF(ISERR(SEARCH(AB$1,Data!$H190)),        "",          ";" &amp; VLOOKUP(AB$1,Data!$L:$N,3, FALSE) &amp; ",""" &amp; VLOOKUP(AB$1,Data!$L:$M,2, FALSE) &amp; """;"   )             )</f>
        <v/>
      </c>
      <c r="AC189" t="str">
        <f>IF(Data!$L190=AC$1, "",             IF(ISERR(SEARCH(AC$1,Data!$H190)),        "",          ";" &amp; VLOOKUP(AC$1,Data!$L:$N,3, FALSE) &amp; ",""" &amp; VLOOKUP(AC$1,Data!$L:$M,2, FALSE) &amp; """;"   )             )</f>
        <v/>
      </c>
      <c r="AD189" t="str">
        <f>IF(Data!$L190=AD$1, "",             IF(ISERR(SEARCH(AD$1,Data!$H190)),        "",          ";" &amp; VLOOKUP(AD$1,Data!$L:$N,3, FALSE) &amp; ",""" &amp; VLOOKUP(AD$1,Data!$L:$M,2, FALSE) &amp; """;"   )             )</f>
        <v/>
      </c>
      <c r="AE189" t="str">
        <f>IF(Data!$L190=AE$1, "",             IF(ISERR(SEARCH(AE$1,Data!$H190)),        "",          ";" &amp; VLOOKUP(AE$1,Data!$L:$N,3, FALSE) &amp; ",""" &amp; VLOOKUP(AE$1,Data!$L:$M,2, FALSE) &amp; """;"   )             )</f>
        <v/>
      </c>
      <c r="AF189" t="str">
        <f>IF(Data!$L190=AF$1, "",             IF(ISERR(SEARCH(AF$1,Data!$H190)),        "",          ";" &amp; VLOOKUP(AF$1,Data!$L:$N,3, FALSE) &amp; ",""" &amp; VLOOKUP(AF$1,Data!$L:$M,2, FALSE) &amp; """;"   )             )</f>
        <v/>
      </c>
      <c r="AG189" t="str">
        <f>IF(Data!$L190=AG$1, "",             IF(ISERR(SEARCH(AG$1,Data!$H190)),        "",          ";" &amp; VLOOKUP(AG$1,Data!$L:$N,3, FALSE) &amp; ",""" &amp; VLOOKUP(AG$1,Data!$L:$M,2, FALSE) &amp; """;"   )             )</f>
        <v/>
      </c>
      <c r="AH189" t="str">
        <f>IF(Data!$L190=AH$1, "",             IF(ISERR(SEARCH(AH$1,Data!$H190)),        "",          ";" &amp; VLOOKUP(AH$1,Data!$L:$N,3, FALSE) &amp; ",""" &amp; VLOOKUP(AH$1,Data!$L:$M,2, FALSE) &amp; """;"   )             )</f>
        <v/>
      </c>
      <c r="AI189" t="str">
        <f>IF(Data!$L190=AI$1, "",             IF(ISERR(SEARCH(AI$1,Data!$H190)),        "",          ";" &amp; VLOOKUP(AI$1,Data!$L:$N,3, FALSE) &amp; ",""" &amp; VLOOKUP(AI$1,Data!$L:$M,2, FALSE) &amp; """;"   )             )</f>
        <v/>
      </c>
      <c r="AJ189" t="str">
        <f>IF(Data!$L190=AJ$1, "",             IF(ISERR(SEARCH(AJ$1,Data!$H190)),        "",          ";" &amp; VLOOKUP(AJ$1,Data!$L:$N,3, FALSE) &amp; ",""" &amp; VLOOKUP(AJ$1,Data!$L:$M,2, FALSE) &amp; """;"   )             )</f>
        <v/>
      </c>
      <c r="AK189" t="str">
        <f>IF(Data!$L190=AK$1, "",             IF(ISERR(SEARCH(AK$1,Data!$H190)),        "",          ";" &amp; VLOOKUP(AK$1,Data!$L:$N,3, FALSE) &amp; ",""" &amp; VLOOKUP(AK$1,Data!$L:$M,2, FALSE) &amp; """;"   )             )</f>
        <v/>
      </c>
      <c r="AL189" t="str">
        <f>IF(Data!$L190=AL$1, "",             IF(ISERR(SEARCH(AL$1,Data!$H190)),        "",          ";" &amp; VLOOKUP(AL$1,Data!$L:$N,3, FALSE) &amp; ",""" &amp; VLOOKUP(AL$1,Data!$L:$M,2, FALSE) &amp; """;"   )             )</f>
        <v/>
      </c>
      <c r="AM189" t="str">
        <f>IF(Data!$L190=AM$1, "",             IF(ISERR(SEARCH(AM$1,Data!$H190)),        "",          ";" &amp; VLOOKUP(AM$1,Data!$L:$N,3, FALSE) &amp; ",""" &amp; VLOOKUP(AM$1,Data!$L:$M,2, FALSE) &amp; """;"   )             )</f>
        <v/>
      </c>
      <c r="AN189" t="str">
        <f>IF(Data!$L190=AN$1, "",             IF(ISERR(SEARCH(AN$1,Data!$H190)),        "",          ";" &amp; VLOOKUP(AN$1,Data!$L:$N,3, FALSE) &amp; ",""" &amp; VLOOKUP(AN$1,Data!$L:$M,2, FALSE) &amp; """;"   )             )</f>
        <v/>
      </c>
      <c r="AO189" t="str">
        <f>IF(Data!$L190=AO$1, "",             IF(ISERR(SEARCH(AO$1,Data!$H190)),        "",          ";" &amp; VLOOKUP(AO$1,Data!$L:$N,3, FALSE) &amp; ",""" &amp; VLOOKUP(AO$1,Data!$L:$M,2, FALSE) &amp; """;"   )             )</f>
        <v/>
      </c>
      <c r="AP189" t="str">
        <f>IF(Data!$L190=AP$1, "",             IF(ISERR(SEARCH(AP$1,Data!$H190)),        "",          ";" &amp; VLOOKUP(AP$1,Data!$L:$N,3, FALSE) &amp; ",""" &amp; VLOOKUP(AP$1,Data!$L:$M,2, FALSE) &amp; """;"   )             )</f>
        <v/>
      </c>
      <c r="AQ189" t="str">
        <f>IF(Data!$L190=AQ$1, "",             IF(ISERR(SEARCH(AQ$1,Data!$H190)),        "",          ";" &amp; VLOOKUP(AQ$1,Data!$L:$N,3, FALSE) &amp; ",""" &amp; VLOOKUP(AQ$1,Data!$L:$M,2, FALSE) &amp; """;"   )             )</f>
        <v/>
      </c>
      <c r="AR189" t="str">
        <f>IF(Data!$L190=AR$1, "",             IF(ISERR(SEARCH(AR$1,Data!$H190)),        "",          ";" &amp; VLOOKUP(AR$1,Data!$L:$N,3, FALSE) &amp; ",""" &amp; VLOOKUP(AR$1,Data!$L:$M,2, FALSE) &amp; """;"   )             )</f>
        <v/>
      </c>
      <c r="AS189" t="str">
        <f>IF(Data!$L190=AS$1, "",             IF(ISERR(SEARCH(AS$1,Data!$H190)),        "",          ";" &amp; VLOOKUP(AS$1,Data!$L:$N,3, FALSE) &amp; ",""" &amp; VLOOKUP(AS$1,Data!$L:$M,2, FALSE) &amp; """;"   )             )</f>
        <v/>
      </c>
      <c r="AT189" t="str">
        <f>IF(Data!$L190=AT$1, "",             IF(ISERR(SEARCH(AT$1,Data!$H190)),        "",          ";" &amp; VLOOKUP(AT$1,Data!$L:$N,3, FALSE) &amp; ",""" &amp; VLOOKUP(AT$1,Data!$L:$M,2, FALSE) &amp; """;"   )             )</f>
        <v/>
      </c>
      <c r="AU189" t="str">
        <f>IF(Data!$L190=AU$1, "",             IF(ISERR(SEARCH(AU$1,Data!$H190)),        "",          ";" &amp; VLOOKUP(AU$1,Data!$L:$N,3, FALSE) &amp; ",""" &amp; VLOOKUP(AU$1,Data!$L:$M,2, FALSE) &amp; """;"   )             )</f>
        <v/>
      </c>
      <c r="AV189" t="str">
        <f>IF(Data!$L190=AV$1, "",             IF(ISERR(SEARCH(AV$1,Data!$H190)),        "",          ";" &amp; VLOOKUP(AV$1,Data!$L:$N,3, FALSE) &amp; ",""" &amp; VLOOKUP(AV$1,Data!$L:$M,2, FALSE) &amp; """;"   )             )</f>
        <v/>
      </c>
      <c r="AW189" t="str">
        <f>IF(Data!$L190=AW$1, "",             IF(ISERR(SEARCH(AW$1,Data!$H190)),        "",          ";" &amp; VLOOKUP(AW$1,Data!$L:$N,3, FALSE) &amp; ",""" &amp; VLOOKUP(AW$1,Data!$L:$M,2, FALSE) &amp; """;"   )             )</f>
        <v/>
      </c>
      <c r="AX189" t="str">
        <f>IF(Data!$L190=AX$1, "",             IF(ISERR(SEARCH(AX$1,Data!$H190)),        "",          ";" &amp; VLOOKUP(AX$1,Data!$L:$N,3, FALSE) &amp; ",""" &amp; VLOOKUP(AX$1,Data!$L:$M,2, FALSE) &amp; """;"   )             )</f>
        <v/>
      </c>
      <c r="AY189" t="str">
        <f>IF(Data!$L190=AY$1, "",             IF(ISERR(SEARCH(AY$1,Data!$H190)),        "",          ";" &amp; VLOOKUP(AY$1,Data!$L:$N,3, FALSE) &amp; ",""" &amp; VLOOKUP(AY$1,Data!$L:$M,2, FALSE) &amp; """;"   )             )</f>
        <v/>
      </c>
      <c r="AZ189" t="str">
        <f>IF(Data!$L190=AZ$1, "",             IF(ISERR(SEARCH(AZ$1,Data!$H190)),        "",          ";" &amp; VLOOKUP(AZ$1,Data!$L:$N,3, FALSE) &amp; ",""" &amp; VLOOKUP(AZ$1,Data!$L:$M,2, FALSE) &amp; """;"   )             )</f>
        <v/>
      </c>
      <c r="BA189" t="str">
        <f>IF(Data!$L190=BA$1, "",             IF(ISERR(SEARCH(BA$1,Data!$H190)),        "",          ";" &amp; VLOOKUP(BA$1,Data!$L:$N,3, FALSE) &amp; ",""" &amp; VLOOKUP(BA$1,Data!$L:$M,2, FALSE) &amp; """;"   )             )</f>
        <v/>
      </c>
      <c r="BB189" t="str">
        <f>IF(Data!$L190=BB$1, "",             IF(ISERR(SEARCH(BB$1,Data!$H190)),        "",          ";" &amp; VLOOKUP(BB$1,Data!$L:$N,3, FALSE) &amp; ",""" &amp; VLOOKUP(BB$1,Data!$L:$M,2, FALSE) &amp; """;"   )             )</f>
        <v/>
      </c>
      <c r="BC189" t="str">
        <f>IF(Data!$L190=BC$1, "",             IF(ISERR(SEARCH(BC$1,Data!$H190)),        "",          ";" &amp; VLOOKUP(BC$1,Data!$L:$N,3, FALSE) &amp; ",""" &amp; VLOOKUP(BC$1,Data!$L:$M,2, FALSE) &amp; """;"   )             )</f>
        <v/>
      </c>
      <c r="BD189" t="str">
        <f>IF(Data!$L190=BD$1, "",             IF(ISERR(SEARCH(BD$1,Data!$H190)),        "",          ";" &amp; VLOOKUP(BD$1,Data!$L:$N,3, FALSE) &amp; ",""" &amp; VLOOKUP(BD$1,Data!$L:$M,2, FALSE) &amp; """;"   )             )</f>
        <v/>
      </c>
      <c r="BE189" t="str">
        <f>IF(Data!$L190=BE$1, "",             IF(ISERR(SEARCH(BE$1,Data!$H190)),        "",          ";" &amp; VLOOKUP(BE$1,Data!$L:$N,3, FALSE) &amp; ",""" &amp; VLOOKUP(BE$1,Data!$L:$M,2, FALSE) &amp; """;"   )             )</f>
        <v/>
      </c>
      <c r="BF189" t="str">
        <f>IF(Data!$L190=BF$1, "",             IF(ISERR(SEARCH(BF$1,Data!$H190)),        "",          ";" &amp; VLOOKUP(BF$1,Data!$L:$N,3, FALSE) &amp; ",""" &amp; VLOOKUP(BF$1,Data!$L:$M,2, FALSE) &amp; """;"   )             )</f>
        <v/>
      </c>
      <c r="BG189" t="str">
        <f>IF(Data!$L190=BG$1, "",             IF(ISERR(SEARCH(BG$1,Data!$H190)),        "",          ";" &amp; VLOOKUP(BG$1,Data!$L:$N,3, FALSE) &amp; ",""" &amp; VLOOKUP(BG$1,Data!$L:$M,2, FALSE) &amp; """;"   )             )</f>
        <v/>
      </c>
      <c r="BH189" t="str">
        <f>IF(Data!$L190=BH$1, "",             IF(ISERR(SEARCH(BH$1,Data!$H190)),        "",          ";" &amp; VLOOKUP(BH$1,Data!$L:$N,3, FALSE) &amp; ",""" &amp; VLOOKUP(BH$1,Data!$L:$M,2, FALSE) &amp; """;"   )             )</f>
        <v/>
      </c>
      <c r="BI189" t="str">
        <f>IF(Data!$L190=BI$1, "",             IF(ISERR(SEARCH(BI$1,Data!$H190)),        "",          ";" &amp; VLOOKUP(BI$1,Data!$L:$N,3, FALSE) &amp; ",""" &amp; VLOOKUP(BI$1,Data!$L:$M,2, FALSE) &amp; """;"   )             )</f>
        <v/>
      </c>
      <c r="BJ189" t="str">
        <f>IF(Data!$L190=BJ$1, "",             IF(ISERR(SEARCH(BJ$1,Data!$H190)),        "",          ";" &amp; VLOOKUP(BJ$1,Data!$L:$N,3, FALSE) &amp; ",""" &amp; VLOOKUP(BJ$1,Data!$L:$M,2, FALSE) &amp; """;"   )             )</f>
        <v/>
      </c>
      <c r="BK189" t="str">
        <f>IF(Data!$L190=BK$1, "",             IF(ISERR(SEARCH(BK$1,Data!$H190)),        "",          ";" &amp; VLOOKUP(BK$1,Data!$L:$N,3, FALSE) &amp; ",""" &amp; VLOOKUP(BK$1,Data!$L:$M,2, FALSE) &amp; """;"   )             )</f>
        <v/>
      </c>
      <c r="BL189" t="str">
        <f>IF(Data!$L190=BL$1, "",             IF(ISERR(SEARCH(BL$1,Data!$H190)),        "",          ";" &amp; VLOOKUP(BL$1,Data!$L:$N,3, FALSE) &amp; ",""" &amp; VLOOKUP(BL$1,Data!$L:$M,2, FALSE) &amp; """;"   )             )</f>
        <v/>
      </c>
      <c r="BM189" t="str">
        <f>IF(Data!$L190=BM$1, "",             IF(ISERR(SEARCH(BM$1,Data!$H190)),        "",          ";" &amp; VLOOKUP(BM$1,Data!$L:$N,3, FALSE) &amp; ",""" &amp; VLOOKUP(BM$1,Data!$L:$M,2, FALSE) &amp; """;"   )             )</f>
        <v/>
      </c>
      <c r="BN189" t="str">
        <f>IF(Data!$L190=BN$1, "",             IF(ISERR(SEARCH(BN$1,Data!$H190)),        "",          ";" &amp; VLOOKUP(BN$1,Data!$L:$N,3, FALSE) &amp; ",""" &amp; VLOOKUP(BN$1,Data!$L:$M,2, FALSE) &amp; """;"   )             )</f>
        <v/>
      </c>
      <c r="BO189" t="str">
        <f>IF(Data!$L190=BO$1, "",             IF(ISERR(SEARCH(BO$1,Data!$H190)),        "",          ";" &amp; VLOOKUP(BO$1,Data!$L:$N,3, FALSE) &amp; ",""" &amp; VLOOKUP(BO$1,Data!$L:$M,2, FALSE) &amp; """;"   )             )</f>
        <v/>
      </c>
      <c r="BP189" t="str">
        <f>IF(Data!$L190=BP$1, "",             IF(ISERR(SEARCH(BP$1,Data!$H190)),        "",          ";" &amp; VLOOKUP(BP$1,Data!$L:$N,3, FALSE) &amp; ",""" &amp; VLOOKUP(BP$1,Data!$L:$M,2, FALSE) &amp; """;"   )             )</f>
        <v/>
      </c>
      <c r="BQ189" t="str">
        <f>IF(Data!$L190=BQ$1, "",             IF(ISERR(SEARCH(BQ$1,Data!$H190)),        "",          ";" &amp; VLOOKUP(BQ$1,Data!$L:$N,3, FALSE) &amp; ",""" &amp; VLOOKUP(BQ$1,Data!$L:$M,2, FALSE) &amp; """;"   )             )</f>
        <v/>
      </c>
      <c r="BR189" t="str">
        <f>IF(Data!$L190=BR$1, "",             IF(ISERR(SEARCH(BR$1,Data!$H190)),        "",          ";" &amp; VLOOKUP(BR$1,Data!$L:$N,3, FALSE) &amp; ",""" &amp; VLOOKUP(BR$1,Data!$L:$M,2, FALSE) &amp; """;"   )             )</f>
        <v/>
      </c>
      <c r="BS189" t="str">
        <f>IF(Data!$L190=BS$1, "",             IF(ISERR(SEARCH(BS$1,Data!$H190)),        "",          ";" &amp; VLOOKUP(BS$1,Data!$L:$N,3, FALSE) &amp; ",""" &amp; VLOOKUP(BS$1,Data!$L:$M,2, FALSE) &amp; """;"   )             )</f>
        <v/>
      </c>
      <c r="BT189" t="str">
        <f>IF(Data!$L190=BT$1, "",             IF(ISERR(SEARCH(BT$1,Data!$H190)),        "",          ";" &amp; VLOOKUP(BT$1,Data!$L:$N,3, FALSE) &amp; ",""" &amp; VLOOKUP(BT$1,Data!$L:$M,2, FALSE) &amp; """;"   )             )</f>
        <v/>
      </c>
      <c r="BU189" t="str">
        <f>IF(Data!$L190=BU$1, "",             IF(ISERR(SEARCH(BU$1,Data!$H190)),        "",          ";" &amp; VLOOKUP(BU$1,Data!$L:$N,3, FALSE) &amp; ",""" &amp; VLOOKUP(BU$1,Data!$L:$M,2, FALSE) &amp; """;"   )             )</f>
        <v/>
      </c>
      <c r="BV189" t="str">
        <f>IF(Data!$L190=BV$1, "",             IF(ISERR(SEARCH(BV$1,Data!$H190)),        "",          ";" &amp; VLOOKUP(BV$1,Data!$L:$N,3, FALSE) &amp; ",""" &amp; VLOOKUP(BV$1,Data!$L:$M,2, FALSE) &amp; """;"   )             )</f>
        <v/>
      </c>
      <c r="BW189" t="str">
        <f>IF(Data!$L190=BW$1, "",             IF(ISERR(SEARCH(BW$1,Data!$H190)),        "",          ";" &amp; VLOOKUP(BW$1,Data!$L:$N,3, FALSE) &amp; ",""" &amp; VLOOKUP(BW$1,Data!$L:$M,2, FALSE) &amp; """;"   )             )</f>
        <v/>
      </c>
      <c r="BX189" t="str">
        <f>IF(Data!$L190=BX$1, "",             IF(ISERR(SEARCH(BX$1,Data!$H190)),        "",          ";" &amp; VLOOKUP(BX$1,Data!$L:$N,3, FALSE) &amp; ",""" &amp; VLOOKUP(BX$1,Data!$L:$M,2, FALSE) &amp; """;"   )             )</f>
        <v/>
      </c>
      <c r="BY189" t="str">
        <f>IF(Data!$L190=BY$1, "",             IF(ISERR(SEARCH(BY$1,Data!$H190)),        "",          ";" &amp; VLOOKUP(BY$1,Data!$L:$N,3, FALSE) &amp; ",""" &amp; VLOOKUP(BY$1,Data!$L:$M,2, FALSE) &amp; """;"   )             )</f>
        <v/>
      </c>
      <c r="BZ189" t="str">
        <f>IF(Data!$L190=BZ$1, "",             IF(ISERR(SEARCH(BZ$1,Data!$H190)),        "",          ";" &amp; VLOOKUP(BZ$1,Data!$L:$N,3, FALSE) &amp; ",""" &amp; VLOOKUP(BZ$1,Data!$L:$M,2, FALSE) &amp; """;"   )             )</f>
        <v/>
      </c>
      <c r="CA189" t="str">
        <f>IF(Data!$L190=CA$1, "",             IF(ISERR(SEARCH(CA$1,Data!$H190)),        "",          ";" &amp; VLOOKUP(CA$1,Data!$L:$N,3, FALSE) &amp; ",""" &amp; VLOOKUP(CA$1,Data!$L:$M,2, FALSE) &amp; """;"   )             )</f>
        <v/>
      </c>
      <c r="CB189" t="str">
        <f>IF(Data!$L190=CB$1, "",             IF(ISERR(SEARCH(CB$1,Data!$H190)),        "",          ";" &amp; VLOOKUP(CB$1,Data!$L:$N,3, FALSE) &amp; ",""" &amp; VLOOKUP(CB$1,Data!$L:$M,2, FALSE) &amp; """;"   )             )</f>
        <v/>
      </c>
      <c r="CC189" t="str">
        <f>IF(Data!$L190=CC$1, "",             IF(ISERR(SEARCH(CC$1,Data!$H190)),        "",          ";" &amp; VLOOKUP(CC$1,Data!$L:$N,3, FALSE) &amp; ",""" &amp; VLOOKUP(CC$1,Data!$L:$M,2, FALSE) &amp; """;"   )             )</f>
        <v/>
      </c>
      <c r="CD189" t="str">
        <f>IF(Data!$L190=CD$1, "",             IF(ISERR(SEARCH(CD$1,Data!$H190)),        "",          ";" &amp; VLOOKUP(CD$1,Data!$L:$N,3, FALSE) &amp; ",""" &amp; VLOOKUP(CD$1,Data!$L:$M,2, FALSE) &amp; """;"   )             )</f>
        <v/>
      </c>
      <c r="CE189" t="str">
        <f>IF(Data!$L190=CE$1, "",             IF(ISERR(SEARCH(CE$1,Data!$H190)),        "",          ";" &amp; VLOOKUP(CE$1,Data!$L:$N,3, FALSE) &amp; ",""" &amp; VLOOKUP(CE$1,Data!$L:$M,2, FALSE) &amp; """;"   )             )</f>
        <v/>
      </c>
      <c r="CF189" t="str">
        <f>IF(Data!$L190=CF$1, "",             IF(ISERR(SEARCH(CF$1,Data!$H190)),        "",          ";" &amp; VLOOKUP(CF$1,Data!$L:$N,3, FALSE) &amp; ",""" &amp; VLOOKUP(CF$1,Data!$L:$M,2, FALSE) &amp; """;"   )             )</f>
        <v/>
      </c>
      <c r="CG189" t="str">
        <f>IF(Data!$L190=CG$1, "",             IF(ISERR(SEARCH(CG$1,Data!$H190)),        "",          ";" &amp; VLOOKUP(CG$1,Data!$L:$N,3, FALSE) &amp; ",""" &amp; VLOOKUP(CG$1,Data!$L:$M,2, FALSE) &amp; """;"   )             )</f>
        <v/>
      </c>
      <c r="CH189" t="str">
        <f>IF(Data!$L190=CH$1, "",             IF(ISERR(SEARCH(CH$1,Data!$H190)),        "",          ";" &amp; VLOOKUP(CH$1,Data!$L:$N,3, FALSE) &amp; ",""" &amp; VLOOKUP(CH$1,Data!$L:$M,2, FALSE) &amp; """;"   )             )</f>
        <v/>
      </c>
      <c r="CI189" t="str">
        <f>IF(Data!$L190=CI$1, "",             IF(ISERR(SEARCH(CI$1,Data!$H190)),        "",          ";" &amp; VLOOKUP(CI$1,Data!$L:$N,3, FALSE) &amp; ",""" &amp; VLOOKUP(CI$1,Data!$L:$M,2, FALSE) &amp; """;"   )             )</f>
        <v/>
      </c>
      <c r="CJ189" t="str">
        <f>IF(Data!$L190=CJ$1, "",             IF(ISERR(SEARCH(CJ$1,Data!$H190)),        "",          ";" &amp; VLOOKUP(CJ$1,Data!$L:$N,3, FALSE) &amp; ",""" &amp; VLOOKUP(CJ$1,Data!$L:$M,2, FALSE) &amp; """;"   )             )</f>
        <v/>
      </c>
      <c r="CK189" t="str">
        <f>IF(Data!$L190=CK$1, "",             IF(ISERR(SEARCH(CK$1,Data!$H190)),        "",          ";" &amp; VLOOKUP(CK$1,Data!$L:$N,3, FALSE) &amp; ",""" &amp; VLOOKUP(CK$1,Data!$L:$M,2, FALSE) &amp; """;"   )             )</f>
        <v/>
      </c>
      <c r="CL189" t="str">
        <f>IF(Data!$L190=CL$1, "",             IF(ISERR(SEARCH(CL$1,Data!$H190)),        "",          ";" &amp; VLOOKUP(CL$1,Data!$L:$N,3, FALSE) &amp; ",""" &amp; VLOOKUP(CL$1,Data!$L:$M,2, FALSE) &amp; """;"   )             )</f>
        <v/>
      </c>
      <c r="CM189" t="str">
        <f>IF(Data!$L190=CM$1, "",             IF(ISERR(SEARCH(CM$1,Data!$H190)),        "",          ";" &amp; VLOOKUP(CM$1,Data!$L:$N,3, FALSE) &amp; ",""" &amp; VLOOKUP(CM$1,Data!$L:$M,2, FALSE) &amp; """;"   )             )</f>
        <v/>
      </c>
      <c r="CN189" t="str">
        <f>IF(Data!$L190=CN$1, "",             IF(ISERR(SEARCH(CN$1,Data!$H190)),        "",          ";" &amp; VLOOKUP(CN$1,Data!$L:$N,3, FALSE) &amp; ",""" &amp; VLOOKUP(CN$1,Data!$L:$M,2, FALSE) &amp; """;"   )             )</f>
        <v/>
      </c>
      <c r="CO189" t="str">
        <f>IF(Data!$L190=CO$1, "",             IF(ISERR(SEARCH(CO$1,Data!$H190)),        "",          ";" &amp; VLOOKUP(CO$1,Data!$L:$N,3, FALSE) &amp; ",""" &amp; VLOOKUP(CO$1,Data!$L:$M,2, FALSE) &amp; """;"   )             )</f>
        <v/>
      </c>
      <c r="CP189" t="str">
        <f>IF(Data!$L190=CP$1, "",             IF(ISERR(SEARCH(CP$1,Data!$H190)),        "",          ";" &amp; VLOOKUP(CP$1,Data!$L:$N,3, FALSE) &amp; ",""" &amp; VLOOKUP(CP$1,Data!$L:$M,2, FALSE) &amp; """;"   )             )</f>
        <v/>
      </c>
      <c r="CQ189" t="str">
        <f>IF(Data!$L190=CQ$1, "",             IF(ISERR(SEARCH(CQ$1,Data!$H190)),        "",          ";" &amp; VLOOKUP(CQ$1,Data!$L:$N,3, FALSE) &amp; ",""" &amp; VLOOKUP(CQ$1,Data!$L:$M,2, FALSE) &amp; """;"   )             )</f>
        <v/>
      </c>
      <c r="CR189" t="str">
        <f>IF(Data!$L190=CR$1, "",             IF(ISERR(SEARCH(CR$1,Data!$H190)),        "",          ";" &amp; VLOOKUP(CR$1,Data!$L:$N,3, FALSE) &amp; ",""" &amp; VLOOKUP(CR$1,Data!$L:$M,2, FALSE) &amp; """;"   )             )</f>
        <v/>
      </c>
      <c r="CS189" t="str">
        <f>IF(Data!$L190=CS$1, "",             IF(ISERR(SEARCH(CS$1,Data!$H190)),        "",          ";" &amp; VLOOKUP(CS$1,Data!$L:$N,3, FALSE) &amp; ",""" &amp; VLOOKUP(CS$1,Data!$L:$M,2, FALSE) &amp; """;"   )             )</f>
        <v/>
      </c>
      <c r="CT189" t="str">
        <f>IF(Data!$L190=CT$1, "",             IF(ISERR(SEARCH(CT$1,Data!$H190)),        "",          ";" &amp; VLOOKUP(CT$1,Data!$L:$N,3, FALSE) &amp; ",""" &amp; VLOOKUP(CT$1,Data!$L:$M,2, FALSE) &amp; """;"   )             )</f>
        <v/>
      </c>
      <c r="CU189" t="str">
        <f>IF(Data!$L190=CU$1, "",             IF(ISERR(SEARCH(CU$1,Data!$H190)),        "",          ";" &amp; VLOOKUP(CU$1,Data!$L:$N,3, FALSE) &amp; ",""" &amp; VLOOKUP(CU$1,Data!$L:$M,2, FALSE) &amp; """;"   )             )</f>
        <v/>
      </c>
      <c r="CV189" t="str">
        <f>IF(Data!$L190=CV$1, "",             IF(ISERR(SEARCH(CV$1,Data!$H190)),        "",          ";" &amp; VLOOKUP(CV$1,Data!$L:$N,3, FALSE) &amp; ",""" &amp; VLOOKUP(CV$1,Data!$L:$M,2, FALSE) &amp; """;"   )             )</f>
        <v/>
      </c>
      <c r="CW189" t="str">
        <f>IF(Data!$L190=CW$1, "",             IF(ISERR(SEARCH(CW$1,Data!$H190)),        "",          ";" &amp; VLOOKUP(CW$1,Data!$L:$N,3, FALSE) &amp; ",""" &amp; VLOOKUP(CW$1,Data!$L:$M,2, FALSE) &amp; """;"   )             )</f>
        <v/>
      </c>
      <c r="CX189" t="str">
        <f>IF(Data!$L190=CX$1, "",             IF(ISERR(SEARCH(CX$1,Data!$H190)),        "",          ";" &amp; VLOOKUP(CX$1,Data!$L:$N,3, FALSE) &amp; ",""" &amp; VLOOKUP(CX$1,Data!$L:$M,2, FALSE) &amp; """;"   )             )</f>
        <v/>
      </c>
      <c r="CY189" t="str">
        <f>IF(Data!$L190=CY$1, "",             IF(ISERR(SEARCH(CY$1,Data!$H190)),        "",          ";" &amp; VLOOKUP(CY$1,Data!$L:$N,3, FALSE) &amp; ",""" &amp; VLOOKUP(CY$1,Data!$L:$M,2, FALSE) &amp; """;"   )             )</f>
        <v/>
      </c>
      <c r="CZ189" t="str">
        <f>IF(Data!$L190=CZ$1, "",             IF(ISERR(SEARCH(CZ$1,Data!$H190)),        "",          ";" &amp; VLOOKUP(CZ$1,Data!$L:$N,3, FALSE) &amp; ",""" &amp; VLOOKUP(CZ$1,Data!$L:$M,2, FALSE) &amp; """;"   )             )</f>
        <v/>
      </c>
      <c r="DA189" t="str">
        <f>IF(Data!$L190=DA$1, "",             IF(ISERR(SEARCH(DA$1,Data!$H190)),        "",          ";" &amp; VLOOKUP(DA$1,Data!$L:$N,3, FALSE) &amp; ",""" &amp; VLOOKUP(DA$1,Data!$L:$M,2, FALSE) &amp; """;"   )             )</f>
        <v/>
      </c>
      <c r="DB189" t="str">
        <f>IF(Data!$L190=DB$1, "",             IF(ISERR(SEARCH(DB$1,Data!$H190)),        "",          ";" &amp; VLOOKUP(DB$1,Data!$L:$N,3, FALSE) &amp; ",""" &amp; VLOOKUP(DB$1,Data!$L:$M,2, FALSE) &amp; """;"   )             )</f>
        <v/>
      </c>
      <c r="DC189" t="str">
        <f>IF(Data!$L190=DC$1, "",             IF(ISERR(SEARCH(DC$1,Data!$H190)),        "",          ";" &amp; VLOOKUP(DC$1,Data!$L:$N,3, FALSE) &amp; ",""" &amp; VLOOKUP(DC$1,Data!$L:$M,2, FALSE) &amp; """;"   )             )</f>
        <v/>
      </c>
      <c r="DD189" t="str">
        <f>IF(Data!$L190=DD$1, "",             IF(ISERR(SEARCH(DD$1,Data!$H190)),        "",          ";" &amp; VLOOKUP(DD$1,Data!$L:$N,3, FALSE) &amp; ",""" &amp; VLOOKUP(DD$1,Data!$L:$M,2, FALSE) &amp; """;"   )             )</f>
        <v/>
      </c>
      <c r="DE189" t="str">
        <f>IF(Data!$L190=DE$1, "",             IF(ISERR(SEARCH(DE$1,Data!$H190)),        "",          ";" &amp; VLOOKUP(DE$1,Data!$L:$N,3, FALSE) &amp; ",""" &amp; VLOOKUP(DE$1,Data!$L:$M,2, FALSE) &amp; """;"   )             )</f>
        <v/>
      </c>
      <c r="DF189" t="str">
        <f>IF(Data!$L190=DF$1, "",             IF(ISERR(SEARCH(DF$1,Data!$H190)),        "",          ";" &amp; VLOOKUP(DF$1,Data!$L:$N,3, FALSE) &amp; ",""" &amp; VLOOKUP(DF$1,Data!$L:$M,2, FALSE) &amp; """;"   )             )</f>
        <v/>
      </c>
      <c r="DG189" t="str">
        <f>IF(Data!$L190=DG$1, "",             IF(ISERR(SEARCH(DG$1,Data!$H190)),        "",          ";" &amp; VLOOKUP(DG$1,Data!$L:$N,3, FALSE) &amp; ",""" &amp; VLOOKUP(DG$1,Data!$L:$M,2, FALSE) &amp; """;"   )             )</f>
        <v/>
      </c>
      <c r="DH189" t="str">
        <f>IF(Data!$L190=DH$1, "",             IF(ISERR(SEARCH(DH$1,Data!$H190)),        "",          ";" &amp; VLOOKUP(DH$1,Data!$L:$N,3, FALSE) &amp; ",""" &amp; VLOOKUP(DH$1,Data!$L:$M,2, FALSE) &amp; """;"   )             )</f>
        <v/>
      </c>
      <c r="DI189" t="str">
        <f>IF(Data!$L190=DI$1, "",             IF(ISERR(SEARCH(DI$1,Data!$H190)),        "",          ";" &amp; VLOOKUP(DI$1,Data!$L:$N,3, FALSE) &amp; ",""" &amp; VLOOKUP(DI$1,Data!$L:$M,2, FALSE) &amp; """;"   )             )</f>
        <v/>
      </c>
      <c r="DJ189" t="str">
        <f>IF(Data!$L190=DJ$1, "",             IF(ISERR(SEARCH(DJ$1,Data!$H190)),        "",          ";" &amp; VLOOKUP(DJ$1,Data!$L:$N,3, FALSE) &amp; ",""" &amp; VLOOKUP(DJ$1,Data!$L:$M,2, FALSE) &amp; """;"   )             )</f>
        <v/>
      </c>
      <c r="DK189" t="str">
        <f>IF(Data!$L190=DK$1, "",             IF(ISERR(SEARCH(DK$1,Data!$H190)),        "",          ";" &amp; VLOOKUP(DK$1,Data!$L:$N,3, FALSE) &amp; ",""" &amp; VLOOKUP(DK$1,Data!$L:$M,2, FALSE) &amp; """;"   )             )</f>
        <v/>
      </c>
      <c r="DL189" t="str">
        <f>IF(Data!$L190=DL$1, "",             IF(ISERR(SEARCH(DL$1,Data!$H190)),        "",          ";" &amp; VLOOKUP(DL$1,Data!$L:$N,3, FALSE) &amp; ",""" &amp; VLOOKUP(DL$1,Data!$L:$M,2, FALSE) &amp; """;"   )             )</f>
        <v/>
      </c>
      <c r="DM189" t="str">
        <f>IF(Data!$L190=DM$1, "",             IF(ISERR(SEARCH(DM$1,Data!$H190)),        "",          ";" &amp; VLOOKUP(DM$1,Data!$L:$N,3, FALSE) &amp; ",""" &amp; VLOOKUP(DM$1,Data!$L:$M,2, FALSE) &amp; """;"   )             )</f>
        <v/>
      </c>
      <c r="DN189" t="str">
        <f>IF(Data!$L190=DN$1, "",             IF(ISERR(SEARCH(DN$1,Data!$H190)),        "",          ";" &amp; VLOOKUP(DN$1,Data!$L:$N,3, FALSE) &amp; ",""" &amp; VLOOKUP(DN$1,Data!$L:$M,2, FALSE) &amp; """;"   )             )</f>
        <v/>
      </c>
      <c r="DO189" t="str">
        <f>IF(Data!$L190=DO$1, "",             IF(ISERR(SEARCH(DO$1,Data!$H190)),        "",          ";" &amp; VLOOKUP(DO$1,Data!$L:$N,3, FALSE) &amp; ",""" &amp; VLOOKUP(DO$1,Data!$L:$M,2, FALSE) &amp; """;"   )             )</f>
        <v/>
      </c>
      <c r="DP189" t="str">
        <f>IF(Data!$L190=DP$1, "",             IF(ISERR(SEARCH(DP$1,Data!$H190)),        "",          ";" &amp; VLOOKUP(DP$1,Data!$L:$N,3, FALSE) &amp; ",""" &amp; VLOOKUP(DP$1,Data!$L:$M,2, FALSE) &amp; """;"   )             )</f>
        <v/>
      </c>
      <c r="DQ189" t="str">
        <f>IF(Data!$L190=DQ$1, "",             IF(ISERR(SEARCH(DQ$1,Data!$H190)),        "",          ";" &amp; VLOOKUP(DQ$1,Data!$L:$N,3, FALSE) &amp; ",""" &amp; VLOOKUP(DQ$1,Data!$L:$M,2, FALSE) &amp; """;"   )             )</f>
        <v/>
      </c>
      <c r="DR189" t="str">
        <f>IF(Data!$L190=DR$1, "",             IF(ISERR(SEARCH(DR$1,Data!$H190)),        "",          ";" &amp; VLOOKUP(DR$1,Data!$L:$N,3, FALSE) &amp; ",""" &amp; VLOOKUP(DR$1,Data!$L:$M,2, FALSE) &amp; """;"   )             )</f>
        <v/>
      </c>
      <c r="DS189" t="str">
        <f>IF(Data!$L190=DS$1, "",             IF(ISERR(SEARCH(DS$1,Data!$H190)),        "",          ";" &amp; VLOOKUP(DS$1,Data!$L:$N,3, FALSE) &amp; ",""" &amp; VLOOKUP(DS$1,Data!$L:$M,2, FALSE) &amp; """;"   )             )</f>
        <v/>
      </c>
      <c r="DT189" t="str">
        <f>IF(Data!$L190=DT$1, "",             IF(ISERR(SEARCH(DT$1,Data!$H190)),        "",          ";" &amp; VLOOKUP(DT$1,Data!$L:$N,3, FALSE) &amp; ",""" &amp; VLOOKUP(DT$1,Data!$L:$M,2, FALSE) &amp; """;"   )             )</f>
        <v/>
      </c>
      <c r="DU189" t="str">
        <f>IF(Data!$L190=DU$1, "",             IF(ISERR(SEARCH(DU$1,Data!$H190)),        "",          ";" &amp; VLOOKUP(DU$1,Data!$L:$N,3, FALSE) &amp; ",""" &amp; VLOOKUP(DU$1,Data!$L:$M,2, FALSE) &amp; """;"   )             )</f>
        <v/>
      </c>
      <c r="DV189" t="str">
        <f>IF(Data!$L190=DV$1, "",             IF(ISERR(SEARCH(DV$1,Data!$H190)),        "",          ";" &amp; VLOOKUP(DV$1,Data!$L:$N,3, FALSE) &amp; ",""" &amp; VLOOKUP(DV$1,Data!$L:$M,2, FALSE) &amp; """;"   )             )</f>
        <v/>
      </c>
      <c r="DW189" t="str">
        <f>IF(Data!$L190=DW$1, "",             IF(ISERR(SEARCH(DW$1,Data!$H190)),        "",          ";" &amp; VLOOKUP(DW$1,Data!$L:$N,3, FALSE) &amp; ",""" &amp; VLOOKUP(DW$1,Data!$L:$M,2, FALSE) &amp; """;"   )             )</f>
        <v/>
      </c>
      <c r="DX189" t="str">
        <f>IF(Data!$L190=DX$1, "",             IF(ISERR(SEARCH(DX$1,Data!$H190)),        "",          ";" &amp; VLOOKUP(DX$1,Data!$L:$N,3, FALSE) &amp; ",""" &amp; VLOOKUP(DX$1,Data!$L:$M,2, FALSE) &amp; """;"   )             )</f>
        <v/>
      </c>
      <c r="DY189" t="str">
        <f>IF(Data!$L190=DY$1, "",             IF(ISERR(SEARCH(DY$1,Data!$H190)),        "",          ";" &amp; VLOOKUP(DY$1,Data!$L:$N,3, FALSE) &amp; ",""" &amp; VLOOKUP(DY$1,Data!$L:$M,2, FALSE) &amp; """;"   )             )</f>
        <v/>
      </c>
      <c r="DZ189" t="str">
        <f>IF(Data!$L190=DZ$1, "",             IF(ISERR(SEARCH(DZ$1,Data!$H190)),        "",          ";" &amp; VLOOKUP(DZ$1,Data!$L:$N,3, FALSE) &amp; ",""" &amp; VLOOKUP(DZ$1,Data!$L:$M,2, FALSE) &amp; """;"   )             )</f>
        <v/>
      </c>
      <c r="EA189" t="str">
        <f>IF(Data!$L190=EA$1, "",             IF(ISERR(SEARCH(EA$1,Data!$H190)),        "",          ";" &amp; VLOOKUP(EA$1,Data!$L:$N,3, FALSE) &amp; ",""" &amp; VLOOKUP(EA$1,Data!$L:$M,2, FALSE) &amp; """;"   )             )</f>
        <v/>
      </c>
      <c r="EB189" t="str">
        <f>IF(Data!$L190=EB$1, "",             IF(ISERR(SEARCH(EB$1,Data!$H190)),        "",          ";" &amp; VLOOKUP(EB$1,Data!$L:$N,3, FALSE) &amp; ",""" &amp; VLOOKUP(EB$1,Data!$L:$M,2, FALSE) &amp; """;"   )             )</f>
        <v/>
      </c>
      <c r="EC189" t="str">
        <f>IF(Data!$L190=EC$1, "",             IF(ISERR(SEARCH(EC$1,Data!$H190)),        "",          ";" &amp; VLOOKUP(EC$1,Data!$L:$N,3, FALSE) &amp; ",""" &amp; VLOOKUP(EC$1,Data!$L:$M,2, FALSE) &amp; """;"   )             )</f>
        <v/>
      </c>
      <c r="ED189" t="str">
        <f>IF(Data!$L190=ED$1, "",             IF(ISERR(SEARCH(ED$1,Data!$H190)),        "",          ";" &amp; VLOOKUP(ED$1,Data!$L:$N,3, FALSE) &amp; ",""" &amp; VLOOKUP(ED$1,Data!$L:$M,2, FALSE) &amp; """;"   )             )</f>
        <v/>
      </c>
      <c r="EE189" t="str">
        <f>IF(Data!$L190=EE$1, "",             IF(ISERR(SEARCH(EE$1,Data!$H190)),        "",          ";" &amp; VLOOKUP(EE$1,Data!$L:$N,3, FALSE) &amp; ",""" &amp; VLOOKUP(EE$1,Data!$L:$M,2, FALSE) &amp; """;"   )             )</f>
        <v/>
      </c>
      <c r="EF189" t="str">
        <f>IF(Data!$L190=EF$1, "",             IF(ISERR(SEARCH(EF$1,Data!$H190)),        "",          ";" &amp; VLOOKUP(EF$1,Data!$L:$N,3, FALSE) &amp; ",""" &amp; VLOOKUP(EF$1,Data!$L:$M,2, FALSE) &amp; """;"   )             )</f>
        <v/>
      </c>
      <c r="EG189" t="str">
        <f>IF(Data!$L190=EG$1, "",             IF(ISERR(SEARCH(EG$1,Data!$H190)),        "",          ";" &amp; VLOOKUP(EG$1,Data!$L:$N,3, FALSE) &amp; ",""" &amp; VLOOKUP(EG$1,Data!$L:$M,2, FALSE) &amp; """;"   )             )</f>
        <v/>
      </c>
      <c r="EH189" t="str">
        <f>IF(Data!$L190=EH$1, "",             IF(ISERR(SEARCH(EH$1,Data!$H190)),        "",          ";" &amp; VLOOKUP(EH$1,Data!$L:$N,3, FALSE) &amp; ",""" &amp; VLOOKUP(EH$1,Data!$L:$M,2, FALSE) &amp; """;"   )             )</f>
        <v/>
      </c>
      <c r="EI189" t="str">
        <f>IF(Data!$L190=EI$1, "",             IF(ISERR(SEARCH(EI$1,Data!$H190)),        "",          ";" &amp; VLOOKUP(EI$1,Data!$L:$N,3, FALSE) &amp; ",""" &amp; VLOOKUP(EI$1,Data!$L:$M,2, FALSE) &amp; """;"   )             )</f>
        <v/>
      </c>
      <c r="EJ189" t="str">
        <f>IF(Data!$L190=EJ$1, "",             IF(ISERR(SEARCH(EJ$1,Data!$H190)),        "",          ";" &amp; VLOOKUP(EJ$1,Data!$L:$N,3, FALSE) &amp; ",""" &amp; VLOOKUP(EJ$1,Data!$L:$M,2, FALSE) &amp; """;"   )             )</f>
        <v/>
      </c>
      <c r="EK189" t="str">
        <f>IF(Data!$L190=EK$1, "",             IF(ISERR(SEARCH(EK$1,Data!$H190)),        "",          ";" &amp; VLOOKUP(EK$1,Data!$L:$N,3, FALSE) &amp; ",""" &amp; VLOOKUP(EK$1,Data!$L:$M,2, FALSE) &amp; """;"   )             )</f>
        <v/>
      </c>
      <c r="EL189" t="str">
        <f>IF(Data!$L190=EL$1, "",             IF(ISERR(SEARCH(EL$1,Data!$H190)),        "",          ";" &amp; VLOOKUP(EL$1,Data!$L:$N,3, FALSE) &amp; ",""" &amp; VLOOKUP(EL$1,Data!$L:$M,2, FALSE) &amp; """;"   )             )</f>
        <v/>
      </c>
      <c r="EM189" t="str">
        <f>IF(Data!$L190=EM$1, "",             IF(ISERR(SEARCH(EM$1,Data!$H190)),        "",          ";" &amp; VLOOKUP(EM$1,Data!$L:$N,3, FALSE) &amp; ",""" &amp; VLOOKUP(EM$1,Data!$L:$M,2, FALSE) &amp; """;"   )             )</f>
        <v/>
      </c>
      <c r="EN189" t="str">
        <f>IF(Data!$L190=EN$1, "",             IF(ISERR(SEARCH(EN$1,Data!$H190)),        "",          ";" &amp; VLOOKUP(EN$1,Data!$L:$N,3, FALSE) &amp; ",""" &amp; VLOOKUP(EN$1,Data!$L:$M,2, FALSE) &amp; """;"   )             )</f>
        <v/>
      </c>
      <c r="EO189" t="str">
        <f>IF(Data!$L190=EO$1, "",             IF(ISERR(SEARCH(EO$1,Data!$H190)),        "",          ";" &amp; VLOOKUP(EO$1,Data!$L:$N,3, FALSE) &amp; ",""" &amp; VLOOKUP(EO$1,Data!$L:$M,2, FALSE) &amp; """;"   )             )</f>
        <v/>
      </c>
      <c r="EP189" t="str">
        <f>IF(Data!$L190=EP$1, "",             IF(ISERR(SEARCH(EP$1,Data!$H190)),        "",          ";" &amp; VLOOKUP(EP$1,Data!$L:$N,3, FALSE) &amp; ",""" &amp; VLOOKUP(EP$1,Data!$L:$M,2, FALSE) &amp; """;"   )             )</f>
        <v/>
      </c>
      <c r="EQ189" t="str">
        <f>IF(Data!$L190=EQ$1, "",             IF(ISERR(SEARCH(EQ$1,Data!$H190)),        "",          ";" &amp; VLOOKUP(EQ$1,Data!$L:$N,3, FALSE) &amp; ",""" &amp; VLOOKUP(EQ$1,Data!$L:$M,2, FALSE) &amp; """;"   )             )</f>
        <v/>
      </c>
      <c r="ER189" t="str">
        <f>IF(Data!$L190=ER$1, "",             IF(ISERR(SEARCH(ER$1,Data!$H190)),        "",          ";" &amp; VLOOKUP(ER$1,Data!$L:$N,3, FALSE) &amp; ",""" &amp; VLOOKUP(ER$1,Data!$L:$M,2, FALSE) &amp; """;"   )             )</f>
        <v/>
      </c>
      <c r="ES189" t="str">
        <f>IF(Data!$L190=ES$1, "",             IF(ISERR(SEARCH(ES$1,Data!$H190)),        "",          ";" &amp; VLOOKUP(ES$1,Data!$L:$N,3, FALSE) &amp; ",""" &amp; VLOOKUP(ES$1,Data!$L:$M,2, FALSE) &amp; """;"   )             )</f>
        <v/>
      </c>
      <c r="ET189" t="str">
        <f>IF(Data!$L190=ET$1, "",             IF(ISERR(SEARCH(ET$1,Data!$H190)),        "",          ";" &amp; VLOOKUP(ET$1,Data!$L:$N,3, FALSE) &amp; ",""" &amp; VLOOKUP(ET$1,Data!$L:$M,2, FALSE) &amp; """;"   )             )</f>
        <v/>
      </c>
      <c r="EU189" t="str">
        <f>IF(Data!$L190=EU$1, "",             IF(ISERR(SEARCH(EU$1,Data!$H190)),        "",          ";" &amp; VLOOKUP(EU$1,Data!$L:$N,3, FALSE) &amp; ",""" &amp; VLOOKUP(EU$1,Data!$L:$M,2, FALSE) &amp; """;"   )             )</f>
        <v/>
      </c>
      <c r="EV189" t="str">
        <f>IF(Data!$L190=EV$1, "",             IF(ISERR(SEARCH(EV$1,Data!$H190)),        "",          ";" &amp; VLOOKUP(EV$1,Data!$L:$N,3, FALSE) &amp; ",""" &amp; VLOOKUP(EV$1,Data!$L:$M,2, FALSE) &amp; """;"   )             )</f>
        <v/>
      </c>
      <c r="EW189" t="str">
        <f>IF(Data!$L190=EW$1, "",             IF(ISERR(SEARCH(EW$1,Data!$H190)),        "",          ";" &amp; VLOOKUP(EW$1,Data!$L:$N,3, FALSE) &amp; ",""" &amp; VLOOKUP(EW$1,Data!$L:$M,2, FALSE) &amp; """;"   )             )</f>
        <v/>
      </c>
      <c r="EX189" t="str">
        <f>IF(Data!$L190=EX$1, "",             IF(ISERR(SEARCH(EX$1,Data!$H190)),        "",          ";" &amp; VLOOKUP(EX$1,Data!$L:$N,3, FALSE) &amp; ",""" &amp; VLOOKUP(EX$1,Data!$L:$M,2, FALSE) &amp; """;"   )             )</f>
        <v/>
      </c>
      <c r="EY189" t="str">
        <f>IF(Data!$L190=EY$1, "",             IF(ISERR(SEARCH(EY$1,Data!$H190)),        "",          ";" &amp; VLOOKUP(EY$1,Data!$L:$N,3, FALSE) &amp; ",""" &amp; VLOOKUP(EY$1,Data!$L:$M,2, FALSE) &amp; """;"   )             )</f>
        <v/>
      </c>
      <c r="EZ189" t="str">
        <f>IF(Data!$L190=EZ$1, "",             IF(ISERR(SEARCH(EZ$1,Data!$H190)),        "",          ";" &amp; VLOOKUP(EZ$1,Data!$L:$N,3, FALSE) &amp; ",""" &amp; VLOOKUP(EZ$1,Data!$L:$M,2, FALSE) &amp; """;"   )             )</f>
        <v/>
      </c>
      <c r="FA189" t="str">
        <f>IF(Data!$L190=FA$1, "",             IF(ISERR(SEARCH(FA$1,Data!$H190)),        "",          ";" &amp; VLOOKUP(FA$1,Data!$L:$N,3, FALSE) &amp; ",""" &amp; VLOOKUP(FA$1,Data!$L:$M,2, FALSE) &amp; """;"   )             )</f>
        <v/>
      </c>
      <c r="FB189" t="str">
        <f>IF(Data!$L190=FB$1, "",             IF(ISERR(SEARCH(FB$1,Data!$H190)),        "",          ";" &amp; VLOOKUP(FB$1,Data!$L:$N,3, FALSE) &amp; ",""" &amp; VLOOKUP(FB$1,Data!$L:$M,2, FALSE) &amp; """;"   )             )</f>
        <v/>
      </c>
      <c r="FC189" t="str">
        <f>IF(Data!$L190=FC$1, "",             IF(ISERR(SEARCH(FC$1,Data!$H190)),        "",          ";" &amp; VLOOKUP(FC$1,Data!$L:$N,3, FALSE) &amp; ",""" &amp; VLOOKUP(FC$1,Data!$L:$M,2, FALSE) &amp; """;"   )             )</f>
        <v/>
      </c>
      <c r="FD189" t="str">
        <f>IF(Data!$L190=FD$1, "",             IF(ISERR(SEARCH(FD$1,Data!$H190)),        "",          ";" &amp; VLOOKUP(FD$1,Data!$L:$N,3, FALSE) &amp; ",""" &amp; VLOOKUP(FD$1,Data!$L:$M,2, FALSE) &amp; """;"   )             )</f>
        <v/>
      </c>
      <c r="FE189" t="str">
        <f>IF(Data!$L190=FE$1, "",             IF(ISERR(SEARCH(FE$1,Data!$H190)),        "",          ";" &amp; VLOOKUP(FE$1,Data!$L:$N,3, FALSE) &amp; ",""" &amp; VLOOKUP(FE$1,Data!$L:$M,2, FALSE) &amp; """;"   )             )</f>
        <v/>
      </c>
      <c r="FF189" t="str">
        <f>IF(Data!$L190=FF$1, "",             IF(ISERR(SEARCH(FF$1,Data!$H190)),        "",          ";" &amp; VLOOKUP(FF$1,Data!$L:$N,3, FALSE) &amp; ",""" &amp; VLOOKUP(FF$1,Data!$L:$M,2, FALSE) &amp; """;"   )             )</f>
        <v/>
      </c>
      <c r="FG189" t="str">
        <f>IF(Data!$L190=FG$1, "",             IF(ISERR(SEARCH(FG$1,Data!$H190)),        "",          ";" &amp; VLOOKUP(FG$1,Data!$L:$N,3, FALSE) &amp; ",""" &amp; VLOOKUP(FG$1,Data!$L:$M,2, FALSE) &amp; """;"   )             )</f>
        <v/>
      </c>
      <c r="FH189" t="str">
        <f>IF(Data!$L190=FH$1, "",             IF(ISERR(SEARCH(FH$1,Data!$H190)),        "",          ";" &amp; VLOOKUP(FH$1,Data!$L:$N,3, FALSE) &amp; ",""" &amp; VLOOKUP(FH$1,Data!$L:$M,2, FALSE) &amp; """;"   )             )</f>
        <v/>
      </c>
      <c r="FI189" t="str">
        <f>IF(Data!$L190=FI$1, "",             IF(ISERR(SEARCH(FI$1,Data!$H190)),        "",          ";" &amp; VLOOKUP(FI$1,Data!$L:$N,3, FALSE) &amp; ",""" &amp; VLOOKUP(FI$1,Data!$L:$M,2, FALSE) &amp; """;"   )             )</f>
        <v/>
      </c>
      <c r="FJ189" t="str">
        <f>IF(Data!$L190=FJ$1, "",             IF(ISERR(SEARCH(FJ$1,Data!$H190)),        "",          ";" &amp; VLOOKUP(FJ$1,Data!$L:$N,3, FALSE) &amp; ",""" &amp; VLOOKUP(FJ$1,Data!$L:$M,2, FALSE) &amp; """;"   )             )</f>
        <v/>
      </c>
      <c r="FK189" t="str">
        <f>IF(Data!$L190=FK$1, "",             IF(ISERR(SEARCH(FK$1,Data!$H190)),        "",          ";" &amp; VLOOKUP(FK$1,Data!$L:$N,3, FALSE) &amp; ",""" &amp; VLOOKUP(FK$1,Data!$L:$M,2, FALSE) &amp; """;"   )             )</f>
        <v/>
      </c>
      <c r="FL189" t="str">
        <f>IF(Data!$L190=FL$1, "",             IF(ISERR(SEARCH(FL$1,Data!$H190)),        "",          ";" &amp; VLOOKUP(FL$1,Data!$L:$N,3, FALSE) &amp; ",""" &amp; VLOOKUP(FL$1,Data!$L:$M,2, FALSE) &amp; """;"   )             )</f>
        <v/>
      </c>
      <c r="FM189" t="str">
        <f>IF(Data!$L190=FM$1, "",             IF(ISERR(SEARCH(FM$1,Data!$H190)),        "",          ";" &amp; VLOOKUP(FM$1,Data!$L:$N,3, FALSE) &amp; ",""" &amp; VLOOKUP(FM$1,Data!$L:$M,2, FALSE) &amp; """;"   )             )</f>
        <v/>
      </c>
      <c r="FN189" t="str">
        <f>IF(Data!$L190=FN$1, "",             IF(ISERR(SEARCH(FN$1,Data!$H190)),        "",          ";" &amp; VLOOKUP(FN$1,Data!$L:$N,3, FALSE) &amp; ",""" &amp; VLOOKUP(FN$1,Data!$L:$M,2, FALSE) &amp; """;"   )             )</f>
        <v/>
      </c>
      <c r="FO189" t="str">
        <f>IF(Data!$L190=FO$1, "",             IF(ISERR(SEARCH(FO$1,Data!$H190)),        "",          ";" &amp; VLOOKUP(FO$1,Data!$L:$N,3, FALSE) &amp; ",""" &amp; VLOOKUP(FO$1,Data!$L:$M,2, FALSE) &amp; """;"   )             )</f>
        <v/>
      </c>
      <c r="FP189" t="str">
        <f>IF(Data!$L190=FP$1, "",             IF(ISERR(SEARCH(FP$1,Data!$H190)),        "",          ";" &amp; VLOOKUP(FP$1,Data!$L:$N,3, FALSE) &amp; ",""" &amp; VLOOKUP(FP$1,Data!$L:$M,2, FALSE) &amp; """;"   )             )</f>
        <v/>
      </c>
      <c r="FQ189" t="str">
        <f>IF(Data!$L190=FQ$1, "",             IF(ISERR(SEARCH(FQ$1,Data!$H190)),        "",          ";" &amp; VLOOKUP(FQ$1,Data!$L:$N,3, FALSE) &amp; ",""" &amp; VLOOKUP(FQ$1,Data!$L:$M,2, FALSE) &amp; """;"   )             )</f>
        <v/>
      </c>
      <c r="FR189" t="str">
        <f>IF(Data!$L190=FR$1, "",             IF(ISERR(SEARCH(FR$1,Data!$H190)),        "",          ";" &amp; VLOOKUP(FR$1,Data!$L:$N,3, FALSE) &amp; ",""" &amp; VLOOKUP(FR$1,Data!$L:$M,2, FALSE) &amp; """;"   )             )</f>
        <v/>
      </c>
      <c r="FS189" t="str">
        <f>IF(Data!$L190=FS$1, "",             IF(ISERR(SEARCH(FS$1,Data!$H190)),        "",          ";" &amp; VLOOKUP(FS$1,Data!$L:$N,3, FALSE) &amp; ",""" &amp; VLOOKUP(FS$1,Data!$L:$M,2, FALSE) &amp; """;"   )             )</f>
        <v/>
      </c>
      <c r="FT189" t="str">
        <f>IF(Data!$L190=FT$1, "",             IF(ISERR(SEARCH(FT$1,Data!$H190)),        "",          ";" &amp; VLOOKUP(FT$1,Data!$L:$N,3, FALSE) &amp; ",""" &amp; VLOOKUP(FT$1,Data!$L:$M,2, FALSE) &amp; """;"   )             )</f>
        <v/>
      </c>
      <c r="FU189" t="str">
        <f>IF(Data!$L190=FU$1, "",             IF(ISERR(SEARCH(FU$1,Data!$H190)),        "",          ";" &amp; VLOOKUP(FU$1,Data!$L:$N,3, FALSE) &amp; ",""" &amp; VLOOKUP(FU$1,Data!$L:$M,2, FALSE) &amp; """;"   )             )</f>
        <v/>
      </c>
      <c r="FV189" t="str">
        <f>IF(Data!$L190=FV$1, "",             IF(ISERR(SEARCH(FV$1,Data!$H190)),        "",          ";" &amp; VLOOKUP(FV$1,Data!$L:$N,3, FALSE) &amp; ",""" &amp; VLOOKUP(FV$1,Data!$L:$M,2, FALSE) &amp; """;"   )             )</f>
        <v/>
      </c>
      <c r="FW189" t="str">
        <f>IF(Data!$L190=FW$1, "",             IF(ISERR(SEARCH(FW$1,Data!$H190)),        "",          ";" &amp; VLOOKUP(FW$1,Data!$L:$N,3, FALSE) &amp; ",""" &amp; VLOOKUP(FW$1,Data!$L:$M,2, FALSE) &amp; """;"   )             )</f>
        <v/>
      </c>
      <c r="FX189" t="str">
        <f>IF(Data!$L190=FX$1, "",             IF(ISERR(SEARCH(FX$1,Data!$H190)),        "",          ";" &amp; VLOOKUP(FX$1,Data!$L:$N,3, FALSE) &amp; ",""" &amp; VLOOKUP(FX$1,Data!$L:$M,2, FALSE) &amp; """;"   )             )</f>
        <v/>
      </c>
      <c r="FY189" t="str">
        <f>IF(Data!$L190=FY$1, "",             IF(ISERR(SEARCH(FY$1,Data!$H190)),        "",          ";" &amp; VLOOKUP(FY$1,Data!$L:$N,3, FALSE) &amp; ",""" &amp; VLOOKUP(FY$1,Data!$L:$M,2, FALSE) &amp; """;"   )             )</f>
        <v/>
      </c>
      <c r="FZ189" t="str">
        <f>IF(Data!$L190=FZ$1, "",             IF(ISERR(SEARCH(FZ$1,Data!$H190)),        "",          ";" &amp; VLOOKUP(FZ$1,Data!$L:$N,3, FALSE) &amp; ",""" &amp; VLOOKUP(FZ$1,Data!$L:$M,2, FALSE) &amp; """;"   )             )</f>
        <v/>
      </c>
      <c r="GA189" t="str">
        <f>IF(Data!$L190=GA$1, "",             IF(ISERR(SEARCH(GA$1,Data!$H190)),        "",          ";" &amp; VLOOKUP(GA$1,Data!$L:$N,3, FALSE) &amp; ",""" &amp; VLOOKUP(GA$1,Data!$L:$M,2, FALSE) &amp; """;"   )             )</f>
        <v/>
      </c>
      <c r="GB189" t="str">
        <f>IF(Data!$L190=GB$1, "",             IF(ISERR(SEARCH(GB$1,Data!$H190)),        "",          ";" &amp; VLOOKUP(GB$1,Data!$L:$N,3, FALSE) &amp; ",""" &amp; VLOOKUP(GB$1,Data!$L:$M,2, FALSE) &amp; """;"   )             )</f>
        <v/>
      </c>
      <c r="GC189" t="str">
        <f>IF(Data!$L190=GC$1, "",             IF(ISERR(SEARCH(GC$1,Data!$H190)),        "",          ";" &amp; VLOOKUP(GC$1,Data!$L:$N,3, FALSE) &amp; ",""" &amp; VLOOKUP(GC$1,Data!$L:$M,2, FALSE) &amp; """;"   )             )</f>
        <v/>
      </c>
      <c r="GD189" t="str">
        <f>IF(Data!$L190=GD$1, "",             IF(ISERR(SEARCH(GD$1,Data!$H190)),        "",          ";" &amp; VLOOKUP(GD$1,Data!$L:$N,3, FALSE) &amp; ",""" &amp; VLOOKUP(GD$1,Data!$L:$M,2, FALSE) &amp; """;"   )             )</f>
        <v/>
      </c>
      <c r="GE189" t="str">
        <f>IF(Data!$L190=GE$1, "",             IF(ISERR(SEARCH(GE$1,Data!$H190)),        "",          ";" &amp; VLOOKUP(GE$1,Data!$L:$N,3, FALSE) &amp; ",""" &amp; VLOOKUP(GE$1,Data!$L:$M,2, FALSE) &amp; """;"   )             )</f>
        <v/>
      </c>
      <c r="GF189" t="str">
        <f>IF(Data!$L190=GF$1, "",             IF(ISERR(SEARCH(GF$1,Data!$H190)),        "",          ";" &amp; VLOOKUP(GF$1,Data!$L:$N,3, FALSE) &amp; ",""" &amp; VLOOKUP(GF$1,Data!$L:$M,2, FALSE) &amp; """;"   )             )</f>
        <v/>
      </c>
      <c r="GG189" t="str">
        <f>IF(Data!$L190=GG$1, "",             IF(ISERR(SEARCH(GG$1,Data!$H190)),        "",          ";" &amp; VLOOKUP(GG$1,Data!$L:$N,3, FALSE) &amp; ",""" &amp; VLOOKUP(GG$1,Data!$L:$M,2, FALSE) &amp; """;"   )             )</f>
        <v/>
      </c>
      <c r="GH189" t="str">
        <f>IF(Data!$L190=GH$1, "",             IF(ISERR(SEARCH(GH$1,Data!$H190)),        "",          ";" &amp; VLOOKUP(GH$1,Data!$L:$N,3, FALSE) &amp; ",""" &amp; VLOOKUP(GH$1,Data!$L:$M,2, FALSE) &amp; """;"   )             )</f>
        <v/>
      </c>
      <c r="GI189" t="str">
        <f>IF(Data!$L190=GI$1, "",             IF(ISERR(SEARCH(GI$1,Data!$H190)),        "",          ";" &amp; VLOOKUP(GI$1,Data!$L:$N,3, FALSE) &amp; ",""" &amp; VLOOKUP(GI$1,Data!$L:$M,2, FALSE) &amp; """;"   )             )</f>
        <v/>
      </c>
      <c r="GJ189" t="str">
        <f>IF(Data!$L190=GJ$1, "",             IF(ISERR(SEARCH(GJ$1,Data!$H190)),        "",          ";" &amp; VLOOKUP(GJ$1,Data!$L:$N,3, FALSE) &amp; ",""" &amp; VLOOKUP(GJ$1,Data!$L:$M,2, FALSE) &amp; """;"   )             )</f>
        <v/>
      </c>
      <c r="GK189" t="str">
        <f>IF(Data!$L190=GK$1, "",             IF(ISERR(SEARCH(GK$1,Data!$H190)),        "",          ";" &amp; VLOOKUP(GK$1,Data!$L:$N,3, FALSE) &amp; ",""" &amp; VLOOKUP(GK$1,Data!$L:$M,2, FALSE) &amp; """;"   )             )</f>
        <v/>
      </c>
      <c r="GL189" t="str">
        <f>IF(Data!$L190=GL$1, "",             IF(ISERR(SEARCH(GL$1,Data!$H190)),        "",          ";" &amp; VLOOKUP(GL$1,Data!$L:$N,3, FALSE) &amp; ",""" &amp; VLOOKUP(GL$1,Data!$L:$M,2, FALSE) &amp; """;"   )             )</f>
        <v/>
      </c>
      <c r="GM189" t="str">
        <f>IF(Data!$L190=GM$1, "",             IF(ISERR(SEARCH(GM$1,Data!$H190)),        "",          ";" &amp; VLOOKUP(GM$1,Data!$L:$N,3, FALSE) &amp; ",""" &amp; VLOOKUP(GM$1,Data!$L:$M,2, FALSE) &amp; """;"   )             )</f>
        <v/>
      </c>
      <c r="GN189" t="str">
        <f>IF(Data!$L190=GN$1, "",             IF(ISERR(SEARCH(GN$1,Data!$H190)),        "",          ";" &amp; VLOOKUP(GN$1,Data!$L:$N,3, FALSE) &amp; ",""" &amp; VLOOKUP(GN$1,Data!$L:$M,2, FALSE) &amp; """;"   )             )</f>
        <v/>
      </c>
      <c r="GO189" t="str">
        <f>IF(Data!$L190=GO$1, "",             IF(ISERR(SEARCH(GO$1,Data!$H190)),        "",          ";" &amp; VLOOKUP(GO$1,Data!$L:$N,3, FALSE) &amp; ",""" &amp; VLOOKUP(GO$1,Data!$L:$M,2, FALSE) &amp; """;"   )             )</f>
        <v/>
      </c>
      <c r="GP189" t="str">
        <f>IF(Data!$L190=GP$1, "",             IF(ISERR(SEARCH(GP$1,Data!$H190)),        "",          ";" &amp; VLOOKUP(GP$1,Data!$L:$N,3, FALSE) &amp; ",""" &amp; VLOOKUP(GP$1,Data!$L:$M,2, FALSE) &amp; """;"   )             )</f>
        <v/>
      </c>
      <c r="GQ189" t="str">
        <f>IF(Data!$L190=GQ$1, "",             IF(ISERR(SEARCH(GQ$1,Data!$H190)),        "",          ";" &amp; VLOOKUP(GQ$1,Data!$L:$N,3, FALSE) &amp; ",""" &amp; VLOOKUP(GQ$1,Data!$L:$M,2, FALSE) &amp; """;"   )             )</f>
        <v/>
      </c>
      <c r="GR189" t="str">
        <f>IF(Data!$L190=GR$1, "",             IF(ISERR(SEARCH(GR$1,Data!$H190)),        "",          ";" &amp; VLOOKUP(GR$1,Data!$L:$N,3, FALSE) &amp; ",""" &amp; VLOOKUP(GR$1,Data!$L:$M,2, FALSE) &amp; """;"   )             )</f>
        <v/>
      </c>
      <c r="GS189" t="str">
        <f>IF(Data!$L190=GS$1, "",             IF(ISERR(SEARCH(GS$1,Data!$H190)),        "",          ";" &amp; VLOOKUP(GS$1,Data!$L:$N,3, FALSE) &amp; ",""" &amp; VLOOKUP(GS$1,Data!$L:$M,2, FALSE) &amp; """;"   )             )</f>
        <v/>
      </c>
      <c r="GT189" t="str">
        <f>IF(Data!$L190=GT$1, "",             IF(ISERR(SEARCH(GT$1,Data!$H190)),        "",          ";" &amp; VLOOKUP(GT$1,Data!$L:$N,3, FALSE) &amp; ",""" &amp; VLOOKUP(GT$1,Data!$L:$M,2, FALSE) &amp; """;"   )             )</f>
        <v/>
      </c>
      <c r="GU189" t="str">
        <f>IF(Data!$L190=GU$1, "",             IF(ISERR(SEARCH(GU$1,Data!$H190)),        "",          ";" &amp; VLOOKUP(GU$1,Data!$L:$N,3, FALSE) &amp; ",""" &amp; VLOOKUP(GU$1,Data!$L:$M,2, FALSE) &amp; """;"   )             )</f>
        <v/>
      </c>
      <c r="GV189" t="str">
        <f>IF(Data!$L190=GV$1, "",             IF(ISERR(SEARCH(GV$1,Data!$H190)),        "",          ";" &amp; VLOOKUP(GV$1,Data!$L:$N,3, FALSE) &amp; ",""" &amp; VLOOKUP(GV$1,Data!$L:$M,2, FALSE) &amp; """;"   )             )</f>
        <v/>
      </c>
      <c r="GW189" t="str">
        <f>IF(Data!$L190=GW$1, "",             IF(ISERR(SEARCH(GW$1,Data!$H190)),        "",          ";" &amp; VLOOKUP(GW$1,Data!$L:$N,3, FALSE) &amp; ",""" &amp; VLOOKUP(GW$1,Data!$L:$M,2, FALSE) &amp; """;"   )             )</f>
        <v/>
      </c>
      <c r="GX189" t="str">
        <f>IF(Data!$L190=GX$1, "",             IF(ISERR(SEARCH(GX$1,Data!$H190)),        "",          ";" &amp; VLOOKUP(GX$1,Data!$L:$N,3, FALSE) &amp; ",""" &amp; VLOOKUP(GX$1,Data!$L:$M,2, FALSE) &amp; """;"   )             )</f>
        <v/>
      </c>
      <c r="GY189" t="str">
        <f>IF(Data!$L190=GY$1, "",             IF(ISERR(SEARCH(GY$1,Data!$H190)),        "",          ";" &amp; VLOOKUP(GY$1,Data!$L:$N,3, FALSE) &amp; ",""" &amp; VLOOKUP(GY$1,Data!$L:$M,2, FALSE) &amp; """;"   )             )</f>
        <v/>
      </c>
      <c r="GZ189" t="str">
        <f>IF(Data!$L190=GZ$1, "",             IF(ISERR(SEARCH(GZ$1,Data!$H190)),        "",          ";" &amp; VLOOKUP(GZ$1,Data!$L:$N,3, FALSE) &amp; ",""" &amp; VLOOKUP(GZ$1,Data!$L:$M,2, FALSE) &amp; """;"   )             )</f>
        <v/>
      </c>
      <c r="HA189" t="str">
        <f>IF(Data!$L190=HA$1, "",             IF(ISERR(SEARCH(HA$1,Data!$H190)),        "",          ";" &amp; VLOOKUP(HA$1,Data!$L:$N,3, FALSE) &amp; ",""" &amp; VLOOKUP(HA$1,Data!$L:$M,2, FALSE) &amp; """;"   )             )</f>
        <v/>
      </c>
      <c r="HB189" t="str">
        <f>IF(Data!$L190=HB$1, "",             IF(ISERR(SEARCH(HB$1,Data!$H190)),        "",          ";" &amp; VLOOKUP(HB$1,Data!$L:$N,3, FALSE) &amp; ",""" &amp; VLOOKUP(HB$1,Data!$L:$M,2, FALSE) &amp; """;"   )             )</f>
        <v/>
      </c>
      <c r="HC189" t="str">
        <f>IF(Data!$L190=HC$1, "",             IF(ISERR(SEARCH(HC$1,Data!$H190)),        "",          ";" &amp; VLOOKUP(HC$1,Data!$L:$N,3, FALSE) &amp; ",""" &amp; VLOOKUP(HC$1,Data!$L:$M,2, FALSE) &amp; """;"   )             )</f>
        <v/>
      </c>
      <c r="HD189" t="str">
        <f>IF(Data!$L190=HD$1, "",             IF(ISERR(SEARCH(HD$1,Data!$H190)),        "",          ";" &amp; VLOOKUP(HD$1,Data!$L:$N,3, FALSE) &amp; ",""" &amp; VLOOKUP(HD$1,Data!$L:$M,2, FALSE) &amp; """;"   )             )</f>
        <v/>
      </c>
      <c r="HE189" t="str">
        <f>IF(Data!$L190=HE$1, "",             IF(ISERR(SEARCH(HE$1,Data!$H190)),        "",          ";" &amp; VLOOKUP(HE$1,Data!$L:$N,3, FALSE) &amp; ",""" &amp; VLOOKUP(HE$1,Data!$L:$M,2, FALSE) &amp; """;"   )             )</f>
        <v/>
      </c>
      <c r="HF189" t="str">
        <f>IF(Data!$L190=HF$1, "",             IF(ISERR(SEARCH(HF$1,Data!$H190)),        "",          ";" &amp; VLOOKUP(HF$1,Data!$L:$N,3, FALSE) &amp; ",""" &amp; VLOOKUP(HF$1,Data!$L:$M,2, FALSE) &amp; """;"   )             )</f>
        <v/>
      </c>
      <c r="HG189" t="str">
        <f>IF(Data!$L190=HG$1, "",             IF(ISERR(SEARCH(HG$1,Data!$H190)),        "",          ";" &amp; VLOOKUP(HG$1,Data!$L:$N,3, FALSE) &amp; ",""" &amp; VLOOKUP(HG$1,Data!$L:$M,2, FALSE) &amp; """;"   )             )</f>
        <v/>
      </c>
      <c r="HH189" t="str">
        <f>IF(Data!$L190=HH$1, "",             IF(ISERR(SEARCH(HH$1,Data!$H190)),        "",          ";" &amp; VLOOKUP(HH$1,Data!$L:$N,3, FALSE) &amp; ",""" &amp; VLOOKUP(HH$1,Data!$L:$M,2, FALSE) &amp; """;"   )             )</f>
        <v/>
      </c>
      <c r="HI189" t="str">
        <f>IF(Data!$L190=HI$1, "",             IF(ISERR(SEARCH(HI$1,Data!$H190)),        "",          ";" &amp; VLOOKUP(HI$1,Data!$L:$N,3, FALSE) &amp; ",""" &amp; VLOOKUP(HI$1,Data!$L:$M,2, FALSE) &amp; """;"   )             )</f>
        <v/>
      </c>
      <c r="HJ189" t="str">
        <f>IF(Data!$L190=HJ$1, "",             IF(ISERR(SEARCH(HJ$1,Data!$H190)),        "",          ";" &amp; VLOOKUP(HJ$1,Data!$L:$N,3, FALSE) &amp; ",""" &amp; VLOOKUP(HJ$1,Data!$L:$M,2, FALSE) &amp; """;"   )             )</f>
        <v/>
      </c>
      <c r="HK189" t="str">
        <f>IF(Data!$L190=HK$1, "",             IF(ISERR(SEARCH(HK$1,Data!$H190)),        "",          ";" &amp; VLOOKUP(HK$1,Data!$L:$N,3, FALSE) &amp; ",""" &amp; VLOOKUP(HK$1,Data!$L:$M,2, FALSE) &amp; """;"   )             )</f>
        <v/>
      </c>
      <c r="HL189" t="str">
        <f>IF(Data!$L190=HL$1, "",             IF(ISERR(SEARCH(HL$1,Data!$H190)),        "",          ";" &amp; VLOOKUP(HL$1,Data!$L:$N,3, FALSE) &amp; ",""" &amp; VLOOKUP(HL$1,Data!$L:$M,2, FALSE) &amp; """;"   )             )</f>
        <v/>
      </c>
      <c r="HM189" t="str">
        <f>IF(Data!$L190=HM$1, "",             IF(ISERR(SEARCH(HM$1,Data!$H190)),        "",          ";" &amp; VLOOKUP(HM$1,Data!$L:$N,3, FALSE) &amp; ",""" &amp; VLOOKUP(HM$1,Data!$L:$M,2, FALSE) &amp; """;"   )             )</f>
        <v/>
      </c>
      <c r="HN189" t="str">
        <f>IF(Data!$L190=HN$1, "",             IF(ISERR(SEARCH(HN$1,Data!$H190)),        "",          ";" &amp; VLOOKUP(HN$1,Data!$L:$N,3, FALSE) &amp; ",""" &amp; VLOOKUP(HN$1,Data!$L:$M,2, FALSE) &amp; """;"   )             )</f>
        <v/>
      </c>
      <c r="HO189" t="str">
        <f>IF(Data!$L190=HO$1, "",             IF(ISERR(SEARCH(HO$1,Data!$H190)),        "",          ";" &amp; VLOOKUP(HO$1,Data!$L:$N,3, FALSE) &amp; ",""" &amp; VLOOKUP(HO$1,Data!$L:$M,2, FALSE) &amp; """;"   )             )</f>
        <v/>
      </c>
      <c r="HP189" t="str">
        <f>IF(Data!$L190=HP$1, "",             IF(ISERR(SEARCH(HP$1,Data!$H190)),        "",          ";" &amp; VLOOKUP(HP$1,Data!$L:$N,3, FALSE) &amp; ",""" &amp; VLOOKUP(HP$1,Data!$L:$M,2, FALSE) &amp; """;"   )             )</f>
        <v/>
      </c>
      <c r="HQ189" t="str">
        <f>IF(Data!$L190=HQ$1, "",             IF(ISERR(SEARCH(HQ$1,Data!$H190)),        "",          ";" &amp; VLOOKUP(HQ$1,Data!$L:$N,3, FALSE) &amp; ",""" &amp; VLOOKUP(HQ$1,Data!$L:$M,2, FALSE) &amp; """;"   )             )</f>
        <v/>
      </c>
      <c r="HR189" t="str">
        <f>IF(Data!$L190=HR$1, "",             IF(ISERR(SEARCH(HR$1,Data!$H190)),        "",          ";" &amp; VLOOKUP(HR$1,Data!$L:$N,3, FALSE) &amp; ",""" &amp; VLOOKUP(HR$1,Data!$L:$M,2, FALSE) &amp; """;"   )             )</f>
        <v/>
      </c>
      <c r="HS189" t="str">
        <f>IF(Data!$L190=HS$1, "",             IF(ISERR(SEARCH(HS$1,Data!$H190)),        "",          ";" &amp; VLOOKUP(HS$1,Data!$L:$N,3, FALSE) &amp; ",""" &amp; VLOOKUP(HS$1,Data!$L:$M,2, FALSE) &amp; """;"   )             )</f>
        <v/>
      </c>
      <c r="HT189" t="str">
        <f>IF(Data!$L190=HT$1, "",             IF(ISERR(SEARCH(HT$1,Data!$H190)),        "",          ";" &amp; VLOOKUP(HT$1,Data!$L:$N,3, FALSE) &amp; ",""" &amp; VLOOKUP(HT$1,Data!$L:$M,2, FALSE) &amp; """;"   )             )</f>
        <v/>
      </c>
      <c r="HU189" t="str">
        <f>IF(Data!$L190=HU$1, "",             IF(ISERR(SEARCH(HU$1,Data!$H190)),        "",          ";" &amp; VLOOKUP(HU$1,Data!$L:$N,3, FALSE) &amp; ",""" &amp; VLOOKUP(HU$1,Data!$L:$M,2, FALSE) &amp; """;"   )             )</f>
        <v/>
      </c>
      <c r="HV189" t="str">
        <f>IF(Data!$L190=HV$1, "",             IF(ISERR(SEARCH(HV$1,Data!$H190)),        "",          ";" &amp; VLOOKUP(HV$1,Data!$L:$N,3, FALSE) &amp; ",""" &amp; VLOOKUP(HV$1,Data!$L:$M,2, FALSE) &amp; """;"   )             )</f>
        <v/>
      </c>
      <c r="HW189" t="str">
        <f>IF(Data!$L190=HW$1, "",             IF(ISERR(SEARCH(HW$1,Data!$H190)),        "",          ";" &amp; VLOOKUP(HW$1,Data!$L:$N,3, FALSE) &amp; ",""" &amp; VLOOKUP(HW$1,Data!$L:$M,2, FALSE) &amp; """;"   )             )</f>
        <v/>
      </c>
      <c r="HX189" t="str">
        <f>IF(Data!$L190=HX$1, "",             IF(ISERR(SEARCH(HX$1,Data!$H190)),        "",          ";" &amp; VLOOKUP(HX$1,Data!$L:$N,3, FALSE) &amp; ",""" &amp; VLOOKUP(HX$1,Data!$L:$M,2, FALSE) &amp; """;"   )             )</f>
        <v/>
      </c>
      <c r="HY189" t="str">
        <f>IF(Data!$L190=HY$1, "",             IF(ISERR(SEARCH(HY$1,Data!$H190)),        "",          ";" &amp; VLOOKUP(HY$1,Data!$L:$N,3, FALSE) &amp; ",""" &amp; VLOOKUP(HY$1,Data!$L:$M,2, FALSE) &amp; """;"   )             )</f>
        <v/>
      </c>
      <c r="HZ189" t="str">
        <f>IF(Data!$L190=HZ$1, "",             IF(ISERR(SEARCH(HZ$1,Data!$H190)),        "",          ";" &amp; VLOOKUP(HZ$1,Data!$L:$N,3, FALSE) &amp; ",""" &amp; VLOOKUP(HZ$1,Data!$L:$M,2, FALSE) &amp; """;"   )             )</f>
        <v/>
      </c>
      <c r="IA189" t="str">
        <f>IF(Data!$L190=IA$1, "",             IF(ISERR(SEARCH(IA$1,Data!$H190)),        "",          ";" &amp; VLOOKUP(IA$1,Data!$L:$N,3, FALSE) &amp; ",""" &amp; VLOOKUP(IA$1,Data!$L:$M,2, FALSE) &amp; """;"   )             )</f>
        <v/>
      </c>
      <c r="IB189" t="str">
        <f>IF(Data!$L190=IB$1, "",             IF(ISERR(SEARCH(IB$1,Data!$H190)),        "",          ";" &amp; VLOOKUP(IB$1,Data!$L:$N,3, FALSE) &amp; ",""" &amp; VLOOKUP(IB$1,Data!$L:$M,2, FALSE) &amp; """;"   )             )</f>
        <v/>
      </c>
      <c r="IC189" t="str">
        <f>IF(Data!$L190=IC$1, "",             IF(ISERR(SEARCH(IC$1,Data!$H190)),        "",          ";" &amp; VLOOKUP(IC$1,Data!$L:$N,3, FALSE) &amp; ",""" &amp; VLOOKUP(IC$1,Data!$L:$M,2, FALSE) &amp; """;"   )             )</f>
        <v/>
      </c>
      <c r="ID189" t="str">
        <f>IF(Data!$L190=ID$1, "",             IF(ISERR(SEARCH(ID$1,Data!$H190)),        "",          ";" &amp; VLOOKUP(ID$1,Data!$L:$N,3, FALSE) &amp; ",""" &amp; VLOOKUP(ID$1,Data!$L:$M,2, FALSE) &amp; """;"   )             )</f>
        <v/>
      </c>
      <c r="IE189" t="str">
        <f>IF(Data!$L190=IE$1, "",             IF(ISERR(SEARCH(IE$1,Data!$H190)),        "",          ";" &amp; VLOOKUP(IE$1,Data!$L:$N,3, FALSE) &amp; ",""" &amp; VLOOKUP(IE$1,Data!$L:$M,2, FALSE) &amp; """;"   )             )</f>
        <v/>
      </c>
      <c r="IF189" t="str">
        <f>IF(Data!$L190=IF$1, "",             IF(ISERR(SEARCH(IF$1,Data!$H190)),        "",          ";" &amp; VLOOKUP(IF$1,Data!$L:$N,3, FALSE) &amp; ",""" &amp; VLOOKUP(IF$1,Data!$L:$M,2, FALSE) &amp; """;"   )             )</f>
        <v/>
      </c>
      <c r="IG189" t="str">
        <f>IF(Data!$L190=IG$1, "",             IF(ISERR(SEARCH(IG$1,Data!$H190)),        "",          ";" &amp; VLOOKUP(IG$1,Data!$L:$N,3, FALSE) &amp; ",""" &amp; VLOOKUP(IG$1,Data!$L:$M,2, FALSE) &amp; """;"   )             )</f>
        <v/>
      </c>
      <c r="IH189" t="str">
        <f>IF(Data!$L190=IH$1, "",             IF(ISERR(SEARCH(IH$1,Data!$H190)),        "",          ";" &amp; VLOOKUP(IH$1,Data!$L:$N,3, FALSE) &amp; ",""" &amp; VLOOKUP(IH$1,Data!$L:$M,2, FALSE) &amp; """;"   )             )</f>
        <v/>
      </c>
      <c r="II189" t="str">
        <f>IF(Data!$L190=II$1, "",             IF(ISERR(SEARCH(II$1,Data!$H190)),        "",          ";" &amp; VLOOKUP(II$1,Data!$L:$N,3, FALSE) &amp; ",""" &amp; VLOOKUP(II$1,Data!$L:$M,2, FALSE) &amp; """;"   )             )</f>
        <v/>
      </c>
    </row>
    <row r="190" spans="1:243" x14ac:dyDescent="0.3">
      <c r="A190" t="str">
        <f>Data!L191</f>
        <v>Lama Su</v>
      </c>
      <c r="B190" s="15" t="str">
        <f>VLOOKUP(Tableau36[[#This Row],[Character]],Data!L:N,3,FALSE)</f>
        <v>00000000-0000-0000-0000-000000000189</v>
      </c>
      <c r="C190" s="15" t="str">
        <f>VLOOKUP(Tableau36[[#This Row],[Character]],Data!L:M,2,FALSE)</f>
        <v>HUMAN</v>
      </c>
      <c r="D190" s="15" t="str">
        <f>SUBSTITUTE(     SUBSTITUTE(Tableau36[[#This Row],[character_id,character_type,friend_id,friend_type]],",""DROID""",""),    ",""HUMAN""", "")</f>
        <v>00000000-0000-0000-0000-000000000189,00000000-0000-0000-0000-000000000008</v>
      </c>
      <c r="E190" s="15" t="str">
        <f>IF(Tableau36[[#This Row],[With char''s id]] = "", "",    MID(Tableau36[[#This Row],[With char''s id]], 2, LEN(Tableau36[[#This Row],[With char''s id]])-1))</f>
        <v>00000000-0000-0000-0000-000000000189,"HUMAN",00000000-0000-0000-0000-000000000008,"DROID"</v>
      </c>
      <c r="F190" s="15" t="str">
        <f>SUBSTITUTE(Tableau36[[#This Row],[List of friend''s id]],  "/",    "/" &amp; Tableau36[[#This Row],[Character''s id]] &amp; ",""" &amp; Tableau36[[#This Row],[Type]] &amp; """,")</f>
        <v>/00000000-0000-0000-0000-000000000189,"HUMAN",00000000-0000-0000-0000-000000000008,"DROID"</v>
      </c>
      <c r="G190" t="str">
        <f>IF( Tableau36[[#This Row],[removed double semi-colon]]="", "", "/" &amp; MID(Tableau36[[#This Row],[removed double semi-colon]],2,LEN(Tableau36[[#This Row],[removed double semi-colon]]) - 2) )</f>
        <v>/00000000-0000-0000-0000-000000000008,"DROID"</v>
      </c>
      <c r="H190" t="str">
        <f>SUBSTITUTE(Tableau36[[#This Row],[Concatenation]],";;","/")</f>
        <v>;00000000-0000-0000-0000-000000000008,"DROID";</v>
      </c>
      <c r="I190" t="str">
        <f>friends!M190&amp; friends!N190&amp; friends!O190&amp; friends!P190&amp; friends!Q190&amp; friends!R190&amp; friends!S190&amp; friends!T190&amp; friends!U190&amp; friends!V190&amp; friends!W190&amp; friends!X190&amp; friends!Y190&amp; friends!Z190&amp; friends!AA190&amp; friends!AB190&amp; friends!AC190&amp; friends!AD190&amp; friends!AE190&amp; friends!AF190&amp; friends!AG190&amp; friends!AH190&amp; friends!AI190&amp; friends!AJ190&amp; friends!AK190&amp; friends!AL190&amp; friends!AM190&amp; friends!AN190&amp; friends!AO190&amp; friends!AP190&amp; friends!AQ190&amp; friends!AR190&amp; friends!AS190&amp; friends!AT190&amp; friends!AU190&amp; friends!AV190&amp; friends!AW190&amp; friends!AX190&amp; friends!AY190&amp; friends!AZ190&amp; friends!BA190&amp; friends!BB190&amp; friends!BC190&amp; friends!BD190&amp; friends!BE190&amp; friends!BF190&amp; friends!BG190&amp; friends!BH190&amp; friends!BI190&amp; friends!BJ190&amp; friends!BK190&amp; friends!BL190&amp; friends!BM190&amp; friends!BN190&amp; friends!BO190&amp; friends!BP190&amp; friends!BQ190&amp; friends!BR190&amp; friends!BS190&amp; friends!BT190&amp; friends!BU190&amp; friends!BV190&amp; friends!BW190&amp; friends!BX190&amp; friends!BY190&amp; friends!BZ190&amp; friends!CA190&amp; friends!CB190&amp; friends!CC190&amp; friends!CD190&amp; friends!CE190&amp; friends!CF190&amp; friends!CG190&amp; friends!CH190&amp; friends!CI190&amp; friends!CJ190&amp; friends!CK190&amp; friends!CL190&amp; friends!CM190&amp; friends!CN190&amp; friends!CO190&amp; friends!CP190&amp; friends!CQ190&amp; friends!CR190&amp; friends!CS190&amp; friends!CT190&amp; friends!CU190&amp; friends!CV190&amp; friends!CW190&amp; friends!CX190&amp; friends!CY190&amp; friends!CZ190&amp; friends!DA190&amp; friends!DB190&amp; friends!DC190&amp; friends!DD190&amp; friends!DE190&amp; friends!DF190&amp; friends!DG190&amp; friends!DH190&amp; friends!DI190&amp; friends!DJ190&amp; friends!DK190&amp; friends!DL190&amp; friends!DM190&amp; friends!DN190&amp; friends!DO190&amp; friends!DP190&amp; friends!DQ190&amp; friends!DR190&amp; friends!DS190&amp; friends!DT190&amp; friends!DU190&amp; friends!DV190&amp; friends!DW190&amp; friends!DX190&amp; friends!DY190&amp; friends!DZ190&amp; friends!EA190&amp; friends!EB190&amp; friends!EC190&amp; friends!ED190&amp; friends!EE190&amp; friends!EF190&amp; friends!EG190&amp; friends!EH190&amp; friends!EI190&amp; friends!EJ190&amp; friends!EK190&amp; friends!EL190&amp; friends!EM190&amp; friends!EN190&amp; friends!EO190&amp; friends!EP190&amp; friends!EQ190&amp; friends!ER190&amp; friends!ES190&amp; friends!ET190&amp; friends!EU190&amp; friends!EV190&amp; friends!EW190&amp; friends!EX190&amp; friends!EY190&amp; friends!EZ190&amp; friends!FA190&amp; friends!FB190&amp; friends!FC190&amp; friends!FD190&amp; friends!FE190&amp; friends!FF190&amp; friends!FG190&amp; friends!FH190&amp; friends!FI190&amp; friends!FJ190&amp; friends!FK190&amp; friends!FL190&amp; friends!FM190&amp; friends!FN190&amp; friends!FO190&amp; friends!FP190&amp; friends!FQ190&amp; friends!FR190&amp; friends!FS190&amp; friends!FT190&amp; friends!FU190&amp; friends!FV190&amp; friends!FW190&amp; friends!FX190&amp; friends!FY190&amp; friends!FZ190&amp; friends!GA190&amp; friends!GB190&amp; friends!GC190&amp; friends!GD190&amp; friends!GE190&amp; friends!GF190&amp; friends!GG190&amp; friends!GH190&amp; friends!GI190&amp; friends!GJ190&amp; friends!GK190&amp; friends!GL190&amp; friends!GM190&amp; friends!GN190&amp; friends!GO190&amp; friends!GP190&amp; friends!GQ190&amp; friends!GR190&amp; friends!GS190&amp; friends!GT190&amp; friends!GU190&amp; friends!GV190&amp; friends!GW190&amp; friends!GX190&amp; friends!GY190&amp; friends!GZ190&amp; friends!HA190&amp; friends!HB190&amp; friends!HC190&amp; friends!HD190&amp; friends!HE190&amp; friends!HF190&amp; friends!HG190&amp; friends!HH190&amp; friends!HI190&amp; friends!HJ190&amp; friends!HK190&amp; friends!HL190&amp; friends!HM190&amp; friends!HN190&amp; friends!HO190&amp; friends!HP190&amp; friends!HQ190&amp; friends!HR190&amp; friends!HS190&amp; friends!HT190&amp; friends!HU190&amp; friends!HV190&amp; friends!HW190&amp; friends!HX190&amp; friends!HY190&amp; friends!HZ190&amp; friends!IA190&amp; friends!IB190&amp; friends!IC190&amp; friends!ID190&amp; friends!IE190&amp; friends!IF190&amp; friends!IG190&amp; friends!IH190&amp; friends!II190</f>
        <v>;00000000-0000-0000-0000-000000000008,"DROID";</v>
      </c>
      <c r="M190" t="str">
        <f>IF(Data!$L191=M$1, "",             IF(ISERR(SEARCH(M$1,Data!$H191)),        "",          ";" &amp; VLOOKUP(M$1,Data!$L:$N,3, FALSE) &amp; ",""" &amp; VLOOKUP(M$1,Data!$L:$M,2, FALSE) &amp; """;"   )             )</f>
        <v/>
      </c>
      <c r="N190" t="str">
        <f>IF(Data!$L191=N$1, "",             IF(ISERR(SEARCH(N$1,Data!$H191)),        "",          ";" &amp; VLOOKUP(N$1,Data!$L:$N,3, FALSE) &amp; ",""" &amp; VLOOKUP(N$1,Data!$L:$M,2, FALSE) &amp; """;"   )             )</f>
        <v/>
      </c>
      <c r="O190" t="str">
        <f>IF(Data!$L191=O$1, "",             IF(ISERR(SEARCH(O$1,Data!$H191)),        "",          ";" &amp; VLOOKUP(O$1,Data!$L:$N,3, FALSE) &amp; ",""" &amp; VLOOKUP(O$1,Data!$L:$M,2, FALSE) &amp; """;"   )             )</f>
        <v/>
      </c>
      <c r="P190" t="str">
        <f>IF(Data!$L191=P$1, "",             IF(ISERR(SEARCH(P$1,Data!$H191)),        "",          ";" &amp; VLOOKUP(P$1,Data!$L:$N,3, FALSE) &amp; ",""" &amp; VLOOKUP(P$1,Data!$L:$M,2, FALSE) &amp; """;"   )             )</f>
        <v/>
      </c>
      <c r="Q190" t="str">
        <f>IF(Data!$L191=Q$1, "",             IF(ISERR(SEARCH(Q$1,Data!$H191)),        "",          ";" &amp; VLOOKUP(Q$1,Data!$L:$N,3, FALSE) &amp; ",""" &amp; VLOOKUP(Q$1,Data!$L:$M,2, FALSE) &amp; """;"   )             )</f>
        <v/>
      </c>
      <c r="R190" t="str">
        <f>IF(Data!$L191=R$1, "",             IF(ISERR(SEARCH(R$1,Data!$H191)),        "",          ";" &amp; VLOOKUP(R$1,Data!$L:$N,3, FALSE) &amp; ",""" &amp; VLOOKUP(R$1,Data!$L:$M,2, FALSE) &amp; """;"   )             )</f>
        <v/>
      </c>
      <c r="S190" t="str">
        <f>IF(Data!$L191=S$1, "",             IF(ISERR(SEARCH(S$1,Data!$H191)),        "",          ";" &amp; VLOOKUP(S$1,Data!$L:$N,3, FALSE) &amp; ",""" &amp; VLOOKUP(S$1,Data!$L:$M,2, FALSE) &amp; """;"   )             )</f>
        <v/>
      </c>
      <c r="T190" t="str">
        <f>IF(Data!$L191=T$1, "",             IF(ISERR(SEARCH(T$1,Data!$H191)),        "",          ";" &amp; VLOOKUP(T$1,Data!$L:$N,3, FALSE) &amp; ",""" &amp; VLOOKUP(T$1,Data!$L:$M,2, FALSE) &amp; """;"   )             )</f>
        <v/>
      </c>
      <c r="U190" t="str">
        <f>IF(Data!$L191=U$1, "",             IF(ISERR(SEARCH(U$1,Data!$H191)),        "",          ";" &amp; VLOOKUP(U$1,Data!$L:$N,3, FALSE) &amp; ",""" &amp; VLOOKUP(U$1,Data!$L:$M,2, FALSE) &amp; """;"   )             )</f>
        <v/>
      </c>
      <c r="V190" t="str">
        <f>IF(Data!$L191=V$1, "",             IF(ISERR(SEARCH(V$1,Data!$H191)),        "",          ";" &amp; VLOOKUP(V$1,Data!$L:$N,3, FALSE) &amp; ",""" &amp; VLOOKUP(V$1,Data!$L:$M,2, FALSE) &amp; """;"   )             )</f>
        <v/>
      </c>
      <c r="W190" t="str">
        <f>IF(Data!$L191=W$1, "",             IF(ISERR(SEARCH(W$1,Data!$H191)),        "",          ";" &amp; VLOOKUP(W$1,Data!$L:$N,3, FALSE) &amp; ",""" &amp; VLOOKUP(W$1,Data!$L:$M,2, FALSE) &amp; """;"   )             )</f>
        <v/>
      </c>
      <c r="X190" t="str">
        <f>IF(Data!$L191=X$1, "",             IF(ISERR(SEARCH(X$1,Data!$H191)),        "",          ";" &amp; VLOOKUP(X$1,Data!$L:$N,3, FALSE) &amp; ",""" &amp; VLOOKUP(X$1,Data!$L:$M,2, FALSE) &amp; """;"   )             )</f>
        <v/>
      </c>
      <c r="Y190" t="str">
        <f>IF(Data!$L191=Y$1, "",             IF(ISERR(SEARCH(Y$1,Data!$H191)),        "",          ";" &amp; VLOOKUP(Y$1,Data!$L:$N,3, FALSE) &amp; ",""" &amp; VLOOKUP(Y$1,Data!$L:$M,2, FALSE) &amp; """;"   )             )</f>
        <v/>
      </c>
      <c r="Z190" t="str">
        <f>IF(Data!$L191=Z$1, "",             IF(ISERR(SEARCH(Z$1,Data!$H191)),        "",          ";" &amp; VLOOKUP(Z$1,Data!$L:$N,3, FALSE) &amp; ",""" &amp; VLOOKUP(Z$1,Data!$L:$M,2, FALSE) &amp; """;"   )             )</f>
        <v/>
      </c>
      <c r="AA190" t="str">
        <f>IF(Data!$L191=AA$1, "",             IF(ISERR(SEARCH(AA$1,Data!$H191)),        "",          ";" &amp; VLOOKUP(AA$1,Data!$L:$N,3, FALSE) &amp; ",""" &amp; VLOOKUP(AA$1,Data!$L:$M,2, FALSE) &amp; """;"   )             )</f>
        <v/>
      </c>
      <c r="AB190" t="str">
        <f>IF(Data!$L191=AB$1, "",             IF(ISERR(SEARCH(AB$1,Data!$H191)),        "",          ";" &amp; VLOOKUP(AB$1,Data!$L:$N,3, FALSE) &amp; ",""" &amp; VLOOKUP(AB$1,Data!$L:$M,2, FALSE) &amp; """;"   )             )</f>
        <v/>
      </c>
      <c r="AC190" t="str">
        <f>IF(Data!$L191=AC$1, "",             IF(ISERR(SEARCH(AC$1,Data!$H191)),        "",          ";" &amp; VLOOKUP(AC$1,Data!$L:$N,3, FALSE) &amp; ",""" &amp; VLOOKUP(AC$1,Data!$L:$M,2, FALSE) &amp; """;"   )             )</f>
        <v/>
      </c>
      <c r="AD190" t="str">
        <f>IF(Data!$L191=AD$1, "",             IF(ISERR(SEARCH(AD$1,Data!$H191)),        "",          ";" &amp; VLOOKUP(AD$1,Data!$L:$N,3, FALSE) &amp; ",""" &amp; VLOOKUP(AD$1,Data!$L:$M,2, FALSE) &amp; """;"   )             )</f>
        <v/>
      </c>
      <c r="AE190" t="str">
        <f>IF(Data!$L191=AE$1, "",             IF(ISERR(SEARCH(AE$1,Data!$H191)),        "",          ";" &amp; VLOOKUP(AE$1,Data!$L:$N,3, FALSE) &amp; ",""" &amp; VLOOKUP(AE$1,Data!$L:$M,2, FALSE) &amp; """;"   )             )</f>
        <v/>
      </c>
      <c r="AF190" t="str">
        <f>IF(Data!$L191=AF$1, "",             IF(ISERR(SEARCH(AF$1,Data!$H191)),        "",          ";" &amp; VLOOKUP(AF$1,Data!$L:$N,3, FALSE) &amp; ",""" &amp; VLOOKUP(AF$1,Data!$L:$M,2, FALSE) &amp; """;"   )             )</f>
        <v/>
      </c>
      <c r="AG190" t="str">
        <f>IF(Data!$L191=AG$1, "",             IF(ISERR(SEARCH(AG$1,Data!$H191)),        "",          ";" &amp; VLOOKUP(AG$1,Data!$L:$N,3, FALSE) &amp; ",""" &amp; VLOOKUP(AG$1,Data!$L:$M,2, FALSE) &amp; """;"   )             )</f>
        <v/>
      </c>
      <c r="AH190" t="str">
        <f>IF(Data!$L191=AH$1, "",             IF(ISERR(SEARCH(AH$1,Data!$H191)),        "",          ";" &amp; VLOOKUP(AH$1,Data!$L:$N,3, FALSE) &amp; ",""" &amp; VLOOKUP(AH$1,Data!$L:$M,2, FALSE) &amp; """;"   )             )</f>
        <v/>
      </c>
      <c r="AI190" t="str">
        <f>IF(Data!$L191=AI$1, "",             IF(ISERR(SEARCH(AI$1,Data!$H191)),        "",          ";" &amp; VLOOKUP(AI$1,Data!$L:$N,3, FALSE) &amp; ",""" &amp; VLOOKUP(AI$1,Data!$L:$M,2, FALSE) &amp; """;"   )             )</f>
        <v/>
      </c>
      <c r="AJ190" t="str">
        <f>IF(Data!$L191=AJ$1, "",             IF(ISERR(SEARCH(AJ$1,Data!$H191)),        "",          ";" &amp; VLOOKUP(AJ$1,Data!$L:$N,3, FALSE) &amp; ",""" &amp; VLOOKUP(AJ$1,Data!$L:$M,2, FALSE) &amp; """;"   )             )</f>
        <v/>
      </c>
      <c r="AK190" t="str">
        <f>IF(Data!$L191=AK$1, "",             IF(ISERR(SEARCH(AK$1,Data!$H191)),        "",          ";" &amp; VLOOKUP(AK$1,Data!$L:$N,3, FALSE) &amp; ",""" &amp; VLOOKUP(AK$1,Data!$L:$M,2, FALSE) &amp; """;"   )             )</f>
        <v/>
      </c>
      <c r="AL190" t="str">
        <f>IF(Data!$L191=AL$1, "",             IF(ISERR(SEARCH(AL$1,Data!$H191)),        "",          ";" &amp; VLOOKUP(AL$1,Data!$L:$N,3, FALSE) &amp; ",""" &amp; VLOOKUP(AL$1,Data!$L:$M,2, FALSE) &amp; """;"   )             )</f>
        <v/>
      </c>
      <c r="AM190" t="str">
        <f>IF(Data!$L191=AM$1, "",             IF(ISERR(SEARCH(AM$1,Data!$H191)),        "",          ";" &amp; VLOOKUP(AM$1,Data!$L:$N,3, FALSE) &amp; ",""" &amp; VLOOKUP(AM$1,Data!$L:$M,2, FALSE) &amp; """;"   )             )</f>
        <v/>
      </c>
      <c r="AN190" t="str">
        <f>IF(Data!$L191=AN$1, "",             IF(ISERR(SEARCH(AN$1,Data!$H191)),        "",          ";" &amp; VLOOKUP(AN$1,Data!$L:$N,3, FALSE) &amp; ",""" &amp; VLOOKUP(AN$1,Data!$L:$M,2, FALSE) &amp; """;"   )             )</f>
        <v/>
      </c>
      <c r="AO190" t="str">
        <f>IF(Data!$L191=AO$1, "",             IF(ISERR(SEARCH(AO$1,Data!$H191)),        "",          ";" &amp; VLOOKUP(AO$1,Data!$L:$N,3, FALSE) &amp; ",""" &amp; VLOOKUP(AO$1,Data!$L:$M,2, FALSE) &amp; """;"   )             )</f>
        <v/>
      </c>
      <c r="AP190" t="str">
        <f>IF(Data!$L191=AP$1, "",             IF(ISERR(SEARCH(AP$1,Data!$H191)),        "",          ";" &amp; VLOOKUP(AP$1,Data!$L:$N,3, FALSE) &amp; ",""" &amp; VLOOKUP(AP$1,Data!$L:$M,2, FALSE) &amp; """;"   )             )</f>
        <v/>
      </c>
      <c r="AQ190" t="str">
        <f>IF(Data!$L191=AQ$1, "",             IF(ISERR(SEARCH(AQ$1,Data!$H191)),        "",          ";" &amp; VLOOKUP(AQ$1,Data!$L:$N,3, FALSE) &amp; ",""" &amp; VLOOKUP(AQ$1,Data!$L:$M,2, FALSE) &amp; """;"   )             )</f>
        <v/>
      </c>
      <c r="AR190" t="str">
        <f>IF(Data!$L191=AR$1, "",             IF(ISERR(SEARCH(AR$1,Data!$H191)),        "",          ";" &amp; VLOOKUP(AR$1,Data!$L:$N,3, FALSE) &amp; ",""" &amp; VLOOKUP(AR$1,Data!$L:$M,2, FALSE) &amp; """;"   )             )</f>
        <v/>
      </c>
      <c r="AS190" t="str">
        <f>IF(Data!$L191=AS$1, "",             IF(ISERR(SEARCH(AS$1,Data!$H191)),        "",          ";" &amp; VLOOKUP(AS$1,Data!$L:$N,3, FALSE) &amp; ",""" &amp; VLOOKUP(AS$1,Data!$L:$M,2, FALSE) &amp; """;"   )             )</f>
        <v/>
      </c>
      <c r="AT190" t="str">
        <f>IF(Data!$L191=AT$1, "",             IF(ISERR(SEARCH(AT$1,Data!$H191)),        "",          ";" &amp; VLOOKUP(AT$1,Data!$L:$N,3, FALSE) &amp; ",""" &amp; VLOOKUP(AT$1,Data!$L:$M,2, FALSE) &amp; """;"   )             )</f>
        <v/>
      </c>
      <c r="AU190" t="str">
        <f>IF(Data!$L191=AU$1, "",             IF(ISERR(SEARCH(AU$1,Data!$H191)),        "",          ";" &amp; VLOOKUP(AU$1,Data!$L:$N,3, FALSE) &amp; ",""" &amp; VLOOKUP(AU$1,Data!$L:$M,2, FALSE) &amp; """;"   )             )</f>
        <v/>
      </c>
      <c r="AV190" t="str">
        <f>IF(Data!$L191=AV$1, "",             IF(ISERR(SEARCH(AV$1,Data!$H191)),        "",          ";" &amp; VLOOKUP(AV$1,Data!$L:$N,3, FALSE) &amp; ",""" &amp; VLOOKUP(AV$1,Data!$L:$M,2, FALSE) &amp; """;"   )             )</f>
        <v/>
      </c>
      <c r="AW190" t="str">
        <f>IF(Data!$L191=AW$1, "",             IF(ISERR(SEARCH(AW$1,Data!$H191)),        "",          ";" &amp; VLOOKUP(AW$1,Data!$L:$N,3, FALSE) &amp; ",""" &amp; VLOOKUP(AW$1,Data!$L:$M,2, FALSE) &amp; """;"   )             )</f>
        <v/>
      </c>
      <c r="AX190" t="str">
        <f>IF(Data!$L191=AX$1, "",             IF(ISERR(SEARCH(AX$1,Data!$H191)),        "",          ";" &amp; VLOOKUP(AX$1,Data!$L:$N,3, FALSE) &amp; ",""" &amp; VLOOKUP(AX$1,Data!$L:$M,2, FALSE) &amp; """;"   )             )</f>
        <v/>
      </c>
      <c r="AY190" t="str">
        <f>IF(Data!$L191=AY$1, "",             IF(ISERR(SEARCH(AY$1,Data!$H191)),        "",          ";" &amp; VLOOKUP(AY$1,Data!$L:$N,3, FALSE) &amp; ",""" &amp; VLOOKUP(AY$1,Data!$L:$M,2, FALSE) &amp; """;"   )             )</f>
        <v/>
      </c>
      <c r="AZ190" t="str">
        <f>IF(Data!$L191=AZ$1, "",             IF(ISERR(SEARCH(AZ$1,Data!$H191)),        "",          ";" &amp; VLOOKUP(AZ$1,Data!$L:$N,3, FALSE) &amp; ",""" &amp; VLOOKUP(AZ$1,Data!$L:$M,2, FALSE) &amp; """;"   )             )</f>
        <v/>
      </c>
      <c r="BA190" t="str">
        <f>IF(Data!$L191=BA$1, "",             IF(ISERR(SEARCH(BA$1,Data!$H191)),        "",          ";" &amp; VLOOKUP(BA$1,Data!$L:$N,3, FALSE) &amp; ",""" &amp; VLOOKUP(BA$1,Data!$L:$M,2, FALSE) &amp; """;"   )             )</f>
        <v/>
      </c>
      <c r="BB190" t="str">
        <f>IF(Data!$L191=BB$1, "",             IF(ISERR(SEARCH(BB$1,Data!$H191)),        "",          ";" &amp; VLOOKUP(BB$1,Data!$L:$N,3, FALSE) &amp; ",""" &amp; VLOOKUP(BB$1,Data!$L:$M,2, FALSE) &amp; """;"   )             )</f>
        <v/>
      </c>
      <c r="BC190" t="str">
        <f>IF(Data!$L191=BC$1, "",             IF(ISERR(SEARCH(BC$1,Data!$H191)),        "",          ";" &amp; VLOOKUP(BC$1,Data!$L:$N,3, FALSE) &amp; ",""" &amp; VLOOKUP(BC$1,Data!$L:$M,2, FALSE) &amp; """;"   )             )</f>
        <v/>
      </c>
      <c r="BD190" t="str">
        <f>IF(Data!$L191=BD$1, "",             IF(ISERR(SEARCH(BD$1,Data!$H191)),        "",          ";" &amp; VLOOKUP(BD$1,Data!$L:$N,3, FALSE) &amp; ",""" &amp; VLOOKUP(BD$1,Data!$L:$M,2, FALSE) &amp; """;"   )             )</f>
        <v/>
      </c>
      <c r="BE190" t="str">
        <f>IF(Data!$L191=BE$1, "",             IF(ISERR(SEARCH(BE$1,Data!$H191)),        "",          ";" &amp; VLOOKUP(BE$1,Data!$L:$N,3, FALSE) &amp; ",""" &amp; VLOOKUP(BE$1,Data!$L:$M,2, FALSE) &amp; """;"   )             )</f>
        <v/>
      </c>
      <c r="BF190" t="str">
        <f>IF(Data!$L191=BF$1, "",             IF(ISERR(SEARCH(BF$1,Data!$H191)),        "",          ";" &amp; VLOOKUP(BF$1,Data!$L:$N,3, FALSE) &amp; ",""" &amp; VLOOKUP(BF$1,Data!$L:$M,2, FALSE) &amp; """;"   )             )</f>
        <v/>
      </c>
      <c r="BG190" t="str">
        <f>IF(Data!$L191=BG$1, "",             IF(ISERR(SEARCH(BG$1,Data!$H191)),        "",          ";" &amp; VLOOKUP(BG$1,Data!$L:$N,3, FALSE) &amp; ",""" &amp; VLOOKUP(BG$1,Data!$L:$M,2, FALSE) &amp; """;"   )             )</f>
        <v/>
      </c>
      <c r="BH190" t="str">
        <f>IF(Data!$L191=BH$1, "",             IF(ISERR(SEARCH(BH$1,Data!$H191)),        "",          ";" &amp; VLOOKUP(BH$1,Data!$L:$N,3, FALSE) &amp; ",""" &amp; VLOOKUP(BH$1,Data!$L:$M,2, FALSE) &amp; """;"   )             )</f>
        <v/>
      </c>
      <c r="BI190" t="str">
        <f>IF(Data!$L191=BI$1, "",             IF(ISERR(SEARCH(BI$1,Data!$H191)),        "",          ";" &amp; VLOOKUP(BI$1,Data!$L:$N,3, FALSE) &amp; ",""" &amp; VLOOKUP(BI$1,Data!$L:$M,2, FALSE) &amp; """;"   )             )</f>
        <v/>
      </c>
      <c r="BJ190" t="str">
        <f>IF(Data!$L191=BJ$1, "",             IF(ISERR(SEARCH(BJ$1,Data!$H191)),        "",          ";" &amp; VLOOKUP(BJ$1,Data!$L:$N,3, FALSE) &amp; ",""" &amp; VLOOKUP(BJ$1,Data!$L:$M,2, FALSE) &amp; """;"   )             )</f>
        <v/>
      </c>
      <c r="BK190" t="str">
        <f>IF(Data!$L191=BK$1, "",             IF(ISERR(SEARCH(BK$1,Data!$H191)),        "",          ";" &amp; VLOOKUP(BK$1,Data!$L:$N,3, FALSE) &amp; ",""" &amp; VLOOKUP(BK$1,Data!$L:$M,2, FALSE) &amp; """;"   )             )</f>
        <v/>
      </c>
      <c r="BL190" t="str">
        <f>IF(Data!$L191=BL$1, "",             IF(ISERR(SEARCH(BL$1,Data!$H191)),        "",          ";" &amp; VLOOKUP(BL$1,Data!$L:$N,3, FALSE) &amp; ",""" &amp; VLOOKUP(BL$1,Data!$L:$M,2, FALSE) &amp; """;"   )             )</f>
        <v/>
      </c>
      <c r="BM190" t="str">
        <f>IF(Data!$L191=BM$1, "",             IF(ISERR(SEARCH(BM$1,Data!$H191)),        "",          ";" &amp; VLOOKUP(BM$1,Data!$L:$N,3, FALSE) &amp; ",""" &amp; VLOOKUP(BM$1,Data!$L:$M,2, FALSE) &amp; """;"   )             )</f>
        <v/>
      </c>
      <c r="BN190" t="str">
        <f>IF(Data!$L191=BN$1, "",             IF(ISERR(SEARCH(BN$1,Data!$H191)),        "",          ";" &amp; VLOOKUP(BN$1,Data!$L:$N,3, FALSE) &amp; ",""" &amp; VLOOKUP(BN$1,Data!$L:$M,2, FALSE) &amp; """;"   )             )</f>
        <v/>
      </c>
      <c r="BO190" t="str">
        <f>IF(Data!$L191=BO$1, "",             IF(ISERR(SEARCH(BO$1,Data!$H191)),        "",          ";" &amp; VLOOKUP(BO$1,Data!$L:$N,3, FALSE) &amp; ",""" &amp; VLOOKUP(BO$1,Data!$L:$M,2, FALSE) &amp; """;"   )             )</f>
        <v/>
      </c>
      <c r="BP190" t="str">
        <f>IF(Data!$L191=BP$1, "",             IF(ISERR(SEARCH(BP$1,Data!$H191)),        "",          ";" &amp; VLOOKUP(BP$1,Data!$L:$N,3, FALSE) &amp; ",""" &amp; VLOOKUP(BP$1,Data!$L:$M,2, FALSE) &amp; """;"   )             )</f>
        <v/>
      </c>
      <c r="BQ190" t="str">
        <f>IF(Data!$L191=BQ$1, "",             IF(ISERR(SEARCH(BQ$1,Data!$H191)),        "",          ";" &amp; VLOOKUP(BQ$1,Data!$L:$N,3, FALSE) &amp; ",""" &amp; VLOOKUP(BQ$1,Data!$L:$M,2, FALSE) &amp; """;"   )             )</f>
        <v/>
      </c>
      <c r="BR190" t="str">
        <f>IF(Data!$L191=BR$1, "",             IF(ISERR(SEARCH(BR$1,Data!$H191)),        "",          ";" &amp; VLOOKUP(BR$1,Data!$L:$N,3, FALSE) &amp; ",""" &amp; VLOOKUP(BR$1,Data!$L:$M,2, FALSE) &amp; """;"   )             )</f>
        <v/>
      </c>
      <c r="BS190" t="str">
        <f>IF(Data!$L191=BS$1, "",             IF(ISERR(SEARCH(BS$1,Data!$H191)),        "",          ";" &amp; VLOOKUP(BS$1,Data!$L:$N,3, FALSE) &amp; ",""" &amp; VLOOKUP(BS$1,Data!$L:$M,2, FALSE) &amp; """;"   )             )</f>
        <v/>
      </c>
      <c r="BT190" t="str">
        <f>IF(Data!$L191=BT$1, "",             IF(ISERR(SEARCH(BT$1,Data!$H191)),        "",          ";" &amp; VLOOKUP(BT$1,Data!$L:$N,3, FALSE) &amp; ",""" &amp; VLOOKUP(BT$1,Data!$L:$M,2, FALSE) &amp; """;"   )             )</f>
        <v/>
      </c>
      <c r="BU190" t="str">
        <f>IF(Data!$L191=BU$1, "",             IF(ISERR(SEARCH(BU$1,Data!$H191)),        "",          ";" &amp; VLOOKUP(BU$1,Data!$L:$N,3, FALSE) &amp; ",""" &amp; VLOOKUP(BU$1,Data!$L:$M,2, FALSE) &amp; """;"   )             )</f>
        <v/>
      </c>
      <c r="BV190" t="str">
        <f>IF(Data!$L191=BV$1, "",             IF(ISERR(SEARCH(BV$1,Data!$H191)),        "",          ";" &amp; VLOOKUP(BV$1,Data!$L:$N,3, FALSE) &amp; ",""" &amp; VLOOKUP(BV$1,Data!$L:$M,2, FALSE) &amp; """;"   )             )</f>
        <v/>
      </c>
      <c r="BW190" t="str">
        <f>IF(Data!$L191=BW$1, "",             IF(ISERR(SEARCH(BW$1,Data!$H191)),        "",          ";" &amp; VLOOKUP(BW$1,Data!$L:$N,3, FALSE) &amp; ",""" &amp; VLOOKUP(BW$1,Data!$L:$M,2, FALSE) &amp; """;"   )             )</f>
        <v/>
      </c>
      <c r="BX190" t="str">
        <f>IF(Data!$L191=BX$1, "",             IF(ISERR(SEARCH(BX$1,Data!$H191)),        "",          ";" &amp; VLOOKUP(BX$1,Data!$L:$N,3, FALSE) &amp; ",""" &amp; VLOOKUP(BX$1,Data!$L:$M,2, FALSE) &amp; """;"   )             )</f>
        <v/>
      </c>
      <c r="BY190" t="str">
        <f>IF(Data!$L191=BY$1, "",             IF(ISERR(SEARCH(BY$1,Data!$H191)),        "",          ";" &amp; VLOOKUP(BY$1,Data!$L:$N,3, FALSE) &amp; ",""" &amp; VLOOKUP(BY$1,Data!$L:$M,2, FALSE) &amp; """;"   )             )</f>
        <v/>
      </c>
      <c r="BZ190" t="str">
        <f>IF(Data!$L191=BZ$1, "",             IF(ISERR(SEARCH(BZ$1,Data!$H191)),        "",          ";" &amp; VLOOKUP(BZ$1,Data!$L:$N,3, FALSE) &amp; ",""" &amp; VLOOKUP(BZ$1,Data!$L:$M,2, FALSE) &amp; """;"   )             )</f>
        <v/>
      </c>
      <c r="CA190" t="str">
        <f>IF(Data!$L191=CA$1, "",             IF(ISERR(SEARCH(CA$1,Data!$H191)),        "",          ";" &amp; VLOOKUP(CA$1,Data!$L:$N,3, FALSE) &amp; ",""" &amp; VLOOKUP(CA$1,Data!$L:$M,2, FALSE) &amp; """;"   )             )</f>
        <v/>
      </c>
      <c r="CB190" t="str">
        <f>IF(Data!$L191=CB$1, "",             IF(ISERR(SEARCH(CB$1,Data!$H191)),        "",          ";" &amp; VLOOKUP(CB$1,Data!$L:$N,3, FALSE) &amp; ",""" &amp; VLOOKUP(CB$1,Data!$L:$M,2, FALSE) &amp; """;"   )             )</f>
        <v/>
      </c>
      <c r="CC190" t="str">
        <f>IF(Data!$L191=CC$1, "",             IF(ISERR(SEARCH(CC$1,Data!$H191)),        "",          ";" &amp; VLOOKUP(CC$1,Data!$L:$N,3, FALSE) &amp; ",""" &amp; VLOOKUP(CC$1,Data!$L:$M,2, FALSE) &amp; """;"   )             )</f>
        <v/>
      </c>
      <c r="CD190" t="str">
        <f>IF(Data!$L191=CD$1, "",             IF(ISERR(SEARCH(CD$1,Data!$H191)),        "",          ";" &amp; VLOOKUP(CD$1,Data!$L:$N,3, FALSE) &amp; ",""" &amp; VLOOKUP(CD$1,Data!$L:$M,2, FALSE) &amp; """;"   )             )</f>
        <v/>
      </c>
      <c r="CE190" t="str">
        <f>IF(Data!$L191=CE$1, "",             IF(ISERR(SEARCH(CE$1,Data!$H191)),        "",          ";" &amp; VLOOKUP(CE$1,Data!$L:$N,3, FALSE) &amp; ",""" &amp; VLOOKUP(CE$1,Data!$L:$M,2, FALSE) &amp; """;"   )             )</f>
        <v/>
      </c>
      <c r="CF190" t="str">
        <f>IF(Data!$L191=CF$1, "",             IF(ISERR(SEARCH(CF$1,Data!$H191)),        "",          ";" &amp; VLOOKUP(CF$1,Data!$L:$N,3, FALSE) &amp; ",""" &amp; VLOOKUP(CF$1,Data!$L:$M,2, FALSE) &amp; """;"   )             )</f>
        <v/>
      </c>
      <c r="CG190" t="str">
        <f>IF(Data!$L191=CG$1, "",             IF(ISERR(SEARCH(CG$1,Data!$H191)),        "",          ";" &amp; VLOOKUP(CG$1,Data!$L:$N,3, FALSE) &amp; ",""" &amp; VLOOKUP(CG$1,Data!$L:$M,2, FALSE) &amp; """;"   )             )</f>
        <v/>
      </c>
      <c r="CH190" t="str">
        <f>IF(Data!$L191=CH$1, "",             IF(ISERR(SEARCH(CH$1,Data!$H191)),        "",          ";" &amp; VLOOKUP(CH$1,Data!$L:$N,3, FALSE) &amp; ",""" &amp; VLOOKUP(CH$1,Data!$L:$M,2, FALSE) &amp; """;"   )             )</f>
        <v/>
      </c>
      <c r="CI190" t="str">
        <f>IF(Data!$L191=CI$1, "",             IF(ISERR(SEARCH(CI$1,Data!$H191)),        "",          ";" &amp; VLOOKUP(CI$1,Data!$L:$N,3, FALSE) &amp; ",""" &amp; VLOOKUP(CI$1,Data!$L:$M,2, FALSE) &amp; """;"   )             )</f>
        <v/>
      </c>
      <c r="CJ190" t="str">
        <f>IF(Data!$L191=CJ$1, "",             IF(ISERR(SEARCH(CJ$1,Data!$H191)),        "",          ";" &amp; VLOOKUP(CJ$1,Data!$L:$N,3, FALSE) &amp; ",""" &amp; VLOOKUP(CJ$1,Data!$L:$M,2, FALSE) &amp; """;"   )             )</f>
        <v/>
      </c>
      <c r="CK190" t="str">
        <f>IF(Data!$L191=CK$1, "",             IF(ISERR(SEARCH(CK$1,Data!$H191)),        "",          ";" &amp; VLOOKUP(CK$1,Data!$L:$N,3, FALSE) &amp; ",""" &amp; VLOOKUP(CK$1,Data!$L:$M,2, FALSE) &amp; """;"   )             )</f>
        <v/>
      </c>
      <c r="CL190" t="str">
        <f>IF(Data!$L191=CL$1, "",             IF(ISERR(SEARCH(CL$1,Data!$H191)),        "",          ";" &amp; VLOOKUP(CL$1,Data!$L:$N,3, FALSE) &amp; ",""" &amp; VLOOKUP(CL$1,Data!$L:$M,2, FALSE) &amp; """;"   )             )</f>
        <v/>
      </c>
      <c r="CM190" t="str">
        <f>IF(Data!$L191=CM$1, "",             IF(ISERR(SEARCH(CM$1,Data!$H191)),        "",          ";" &amp; VLOOKUP(CM$1,Data!$L:$N,3, FALSE) &amp; ",""" &amp; VLOOKUP(CM$1,Data!$L:$M,2, FALSE) &amp; """;"   )             )</f>
        <v/>
      </c>
      <c r="CN190" t="str">
        <f>IF(Data!$L191=CN$1, "",             IF(ISERR(SEARCH(CN$1,Data!$H191)),        "",          ";" &amp; VLOOKUP(CN$1,Data!$L:$N,3, FALSE) &amp; ",""" &amp; VLOOKUP(CN$1,Data!$L:$M,2, FALSE) &amp; """;"   )             )</f>
        <v/>
      </c>
      <c r="CO190" t="str">
        <f>IF(Data!$L191=CO$1, "",             IF(ISERR(SEARCH(CO$1,Data!$H191)),        "",          ";" &amp; VLOOKUP(CO$1,Data!$L:$N,3, FALSE) &amp; ",""" &amp; VLOOKUP(CO$1,Data!$L:$M,2, FALSE) &amp; """;"   )             )</f>
        <v/>
      </c>
      <c r="CP190" t="str">
        <f>IF(Data!$L191=CP$1, "",             IF(ISERR(SEARCH(CP$1,Data!$H191)),        "",          ";" &amp; VLOOKUP(CP$1,Data!$L:$N,3, FALSE) &amp; ",""" &amp; VLOOKUP(CP$1,Data!$L:$M,2, FALSE) &amp; """;"   )             )</f>
        <v/>
      </c>
      <c r="CQ190" t="str">
        <f>IF(Data!$L191=CQ$1, "",             IF(ISERR(SEARCH(CQ$1,Data!$H191)),        "",          ";" &amp; VLOOKUP(CQ$1,Data!$L:$N,3, FALSE) &amp; ",""" &amp; VLOOKUP(CQ$1,Data!$L:$M,2, FALSE) &amp; """;"   )             )</f>
        <v/>
      </c>
      <c r="CR190" t="str">
        <f>IF(Data!$L191=CR$1, "",             IF(ISERR(SEARCH(CR$1,Data!$H191)),        "",          ";" &amp; VLOOKUP(CR$1,Data!$L:$N,3, FALSE) &amp; ",""" &amp; VLOOKUP(CR$1,Data!$L:$M,2, FALSE) &amp; """;"   )             )</f>
        <v/>
      </c>
      <c r="CS190" t="str">
        <f>IF(Data!$L191=CS$1, "",             IF(ISERR(SEARCH(CS$1,Data!$H191)),        "",          ";" &amp; VLOOKUP(CS$1,Data!$L:$N,3, FALSE) &amp; ",""" &amp; VLOOKUP(CS$1,Data!$L:$M,2, FALSE) &amp; """;"   )             )</f>
        <v/>
      </c>
      <c r="CT190" t="str">
        <f>IF(Data!$L191=CT$1, "",             IF(ISERR(SEARCH(CT$1,Data!$H191)),        "",          ";" &amp; VLOOKUP(CT$1,Data!$L:$N,3, FALSE) &amp; ",""" &amp; VLOOKUP(CT$1,Data!$L:$M,2, FALSE) &amp; """;"   )             )</f>
        <v/>
      </c>
      <c r="CU190" t="str">
        <f>IF(Data!$L191=CU$1, "",             IF(ISERR(SEARCH(CU$1,Data!$H191)),        "",          ";" &amp; VLOOKUP(CU$1,Data!$L:$N,3, FALSE) &amp; ",""" &amp; VLOOKUP(CU$1,Data!$L:$M,2, FALSE) &amp; """;"   )             )</f>
        <v/>
      </c>
      <c r="CV190" t="str">
        <f>IF(Data!$L191=CV$1, "",             IF(ISERR(SEARCH(CV$1,Data!$H191)),        "",          ";" &amp; VLOOKUP(CV$1,Data!$L:$N,3, FALSE) &amp; ",""" &amp; VLOOKUP(CV$1,Data!$L:$M,2, FALSE) &amp; """;"   )             )</f>
        <v/>
      </c>
      <c r="CW190" t="str">
        <f>IF(Data!$L191=CW$1, "",             IF(ISERR(SEARCH(CW$1,Data!$H191)),        "",          ";" &amp; VLOOKUP(CW$1,Data!$L:$N,3, FALSE) &amp; ",""" &amp; VLOOKUP(CW$1,Data!$L:$M,2, FALSE) &amp; """;"   )             )</f>
        <v/>
      </c>
      <c r="CX190" t="str">
        <f>IF(Data!$L191=CX$1, "",             IF(ISERR(SEARCH(CX$1,Data!$H191)),        "",          ";" &amp; VLOOKUP(CX$1,Data!$L:$N,3, FALSE) &amp; ",""" &amp; VLOOKUP(CX$1,Data!$L:$M,2, FALSE) &amp; """;"   )             )</f>
        <v/>
      </c>
      <c r="CY190" t="str">
        <f>IF(Data!$L191=CY$1, "",             IF(ISERR(SEARCH(CY$1,Data!$H191)),        "",          ";" &amp; VLOOKUP(CY$1,Data!$L:$N,3, FALSE) &amp; ",""" &amp; VLOOKUP(CY$1,Data!$L:$M,2, FALSE) &amp; """;"   )             )</f>
        <v/>
      </c>
      <c r="CZ190" t="str">
        <f>IF(Data!$L191=CZ$1, "",             IF(ISERR(SEARCH(CZ$1,Data!$H191)),        "",          ";" &amp; VLOOKUP(CZ$1,Data!$L:$N,3, FALSE) &amp; ",""" &amp; VLOOKUP(CZ$1,Data!$L:$M,2, FALSE) &amp; """;"   )             )</f>
        <v/>
      </c>
      <c r="DA190" t="str">
        <f>IF(Data!$L191=DA$1, "",             IF(ISERR(SEARCH(DA$1,Data!$H191)),        "",          ";" &amp; VLOOKUP(DA$1,Data!$L:$N,3, FALSE) &amp; ",""" &amp; VLOOKUP(DA$1,Data!$L:$M,2, FALSE) &amp; """;"   )             )</f>
        <v/>
      </c>
      <c r="DB190" t="str">
        <f>IF(Data!$L191=DB$1, "",             IF(ISERR(SEARCH(DB$1,Data!$H191)),        "",          ";" &amp; VLOOKUP(DB$1,Data!$L:$N,3, FALSE) &amp; ",""" &amp; VLOOKUP(DB$1,Data!$L:$M,2, FALSE) &amp; """;"   )             )</f>
        <v/>
      </c>
      <c r="DC190" t="str">
        <f>IF(Data!$L191=DC$1, "",             IF(ISERR(SEARCH(DC$1,Data!$H191)),        "",          ";" &amp; VLOOKUP(DC$1,Data!$L:$N,3, FALSE) &amp; ",""" &amp; VLOOKUP(DC$1,Data!$L:$M,2, FALSE) &amp; """;"   )             )</f>
        <v>;00000000-0000-0000-0000-000000000008,"DROID";</v>
      </c>
      <c r="DD190" t="str">
        <f>IF(Data!$L191=DD$1, "",             IF(ISERR(SEARCH(DD$1,Data!$H191)),        "",          ";" &amp; VLOOKUP(DD$1,Data!$L:$N,3, FALSE) &amp; ",""" &amp; VLOOKUP(DD$1,Data!$L:$M,2, FALSE) &amp; """;"   )             )</f>
        <v/>
      </c>
      <c r="DE190" t="str">
        <f>IF(Data!$L191=DE$1, "",             IF(ISERR(SEARCH(DE$1,Data!$H191)),        "",          ";" &amp; VLOOKUP(DE$1,Data!$L:$N,3, FALSE) &amp; ",""" &amp; VLOOKUP(DE$1,Data!$L:$M,2, FALSE) &amp; """;"   )             )</f>
        <v/>
      </c>
      <c r="DF190" t="str">
        <f>IF(Data!$L191=DF$1, "",             IF(ISERR(SEARCH(DF$1,Data!$H191)),        "",          ";" &amp; VLOOKUP(DF$1,Data!$L:$N,3, FALSE) &amp; ",""" &amp; VLOOKUP(DF$1,Data!$L:$M,2, FALSE) &amp; """;"   )             )</f>
        <v/>
      </c>
      <c r="DG190" t="str">
        <f>IF(Data!$L191=DG$1, "",             IF(ISERR(SEARCH(DG$1,Data!$H191)),        "",          ";" &amp; VLOOKUP(DG$1,Data!$L:$N,3, FALSE) &amp; ",""" &amp; VLOOKUP(DG$1,Data!$L:$M,2, FALSE) &amp; """;"   )             )</f>
        <v/>
      </c>
      <c r="DH190" t="str">
        <f>IF(Data!$L191=DH$1, "",             IF(ISERR(SEARCH(DH$1,Data!$H191)),        "",          ";" &amp; VLOOKUP(DH$1,Data!$L:$N,3, FALSE) &amp; ",""" &amp; VLOOKUP(DH$1,Data!$L:$M,2, FALSE) &amp; """;"   )             )</f>
        <v/>
      </c>
      <c r="DI190" t="str">
        <f>IF(Data!$L191=DI$1, "",             IF(ISERR(SEARCH(DI$1,Data!$H191)),        "",          ";" &amp; VLOOKUP(DI$1,Data!$L:$N,3, FALSE) &amp; ",""" &amp; VLOOKUP(DI$1,Data!$L:$M,2, FALSE) &amp; """;"   )             )</f>
        <v/>
      </c>
      <c r="DJ190" t="str">
        <f>IF(Data!$L191=DJ$1, "",             IF(ISERR(SEARCH(DJ$1,Data!$H191)),        "",          ";" &amp; VLOOKUP(DJ$1,Data!$L:$N,3, FALSE) &amp; ",""" &amp; VLOOKUP(DJ$1,Data!$L:$M,2, FALSE) &amp; """;"   )             )</f>
        <v/>
      </c>
      <c r="DK190" t="str">
        <f>IF(Data!$L191=DK$1, "",             IF(ISERR(SEARCH(DK$1,Data!$H191)),        "",          ";" &amp; VLOOKUP(DK$1,Data!$L:$N,3, FALSE) &amp; ",""" &amp; VLOOKUP(DK$1,Data!$L:$M,2, FALSE) &amp; """;"   )             )</f>
        <v/>
      </c>
      <c r="DL190" t="str">
        <f>IF(Data!$L191=DL$1, "",             IF(ISERR(SEARCH(DL$1,Data!$H191)),        "",          ";" &amp; VLOOKUP(DL$1,Data!$L:$N,3, FALSE) &amp; ",""" &amp; VLOOKUP(DL$1,Data!$L:$M,2, FALSE) &amp; """;"   )             )</f>
        <v/>
      </c>
      <c r="DM190" t="str">
        <f>IF(Data!$L191=DM$1, "",             IF(ISERR(SEARCH(DM$1,Data!$H191)),        "",          ";" &amp; VLOOKUP(DM$1,Data!$L:$N,3, FALSE) &amp; ",""" &amp; VLOOKUP(DM$1,Data!$L:$M,2, FALSE) &amp; """;"   )             )</f>
        <v/>
      </c>
      <c r="DN190" t="str">
        <f>IF(Data!$L191=DN$1, "",             IF(ISERR(SEARCH(DN$1,Data!$H191)),        "",          ";" &amp; VLOOKUP(DN$1,Data!$L:$N,3, FALSE) &amp; ",""" &amp; VLOOKUP(DN$1,Data!$L:$M,2, FALSE) &amp; """;"   )             )</f>
        <v/>
      </c>
      <c r="DO190" t="str">
        <f>IF(Data!$L191=DO$1, "",             IF(ISERR(SEARCH(DO$1,Data!$H191)),        "",          ";" &amp; VLOOKUP(DO$1,Data!$L:$N,3, FALSE) &amp; ",""" &amp; VLOOKUP(DO$1,Data!$L:$M,2, FALSE) &amp; """;"   )             )</f>
        <v/>
      </c>
      <c r="DP190" t="str">
        <f>IF(Data!$L191=DP$1, "",             IF(ISERR(SEARCH(DP$1,Data!$H191)),        "",          ";" &amp; VLOOKUP(DP$1,Data!$L:$N,3, FALSE) &amp; ",""" &amp; VLOOKUP(DP$1,Data!$L:$M,2, FALSE) &amp; """;"   )             )</f>
        <v/>
      </c>
      <c r="DQ190" t="str">
        <f>IF(Data!$L191=DQ$1, "",             IF(ISERR(SEARCH(DQ$1,Data!$H191)),        "",          ";" &amp; VLOOKUP(DQ$1,Data!$L:$N,3, FALSE) &amp; ",""" &amp; VLOOKUP(DQ$1,Data!$L:$M,2, FALSE) &amp; """;"   )             )</f>
        <v/>
      </c>
      <c r="DR190" t="str">
        <f>IF(Data!$L191=DR$1, "",             IF(ISERR(SEARCH(DR$1,Data!$H191)),        "",          ";" &amp; VLOOKUP(DR$1,Data!$L:$N,3, FALSE) &amp; ",""" &amp; VLOOKUP(DR$1,Data!$L:$M,2, FALSE) &amp; """;"   )             )</f>
        <v/>
      </c>
      <c r="DS190" t="str">
        <f>IF(Data!$L191=DS$1, "",             IF(ISERR(SEARCH(DS$1,Data!$H191)),        "",          ";" &amp; VLOOKUP(DS$1,Data!$L:$N,3, FALSE) &amp; ",""" &amp; VLOOKUP(DS$1,Data!$L:$M,2, FALSE) &amp; """;"   )             )</f>
        <v/>
      </c>
      <c r="DT190" t="str">
        <f>IF(Data!$L191=DT$1, "",             IF(ISERR(SEARCH(DT$1,Data!$H191)),        "",          ";" &amp; VLOOKUP(DT$1,Data!$L:$N,3, FALSE) &amp; ",""" &amp; VLOOKUP(DT$1,Data!$L:$M,2, FALSE) &amp; """;"   )             )</f>
        <v/>
      </c>
      <c r="DU190" t="str">
        <f>IF(Data!$L191=DU$1, "",             IF(ISERR(SEARCH(DU$1,Data!$H191)),        "",          ";" &amp; VLOOKUP(DU$1,Data!$L:$N,3, FALSE) &amp; ",""" &amp; VLOOKUP(DU$1,Data!$L:$M,2, FALSE) &amp; """;"   )             )</f>
        <v/>
      </c>
      <c r="DV190" t="str">
        <f>IF(Data!$L191=DV$1, "",             IF(ISERR(SEARCH(DV$1,Data!$H191)),        "",          ";" &amp; VLOOKUP(DV$1,Data!$L:$N,3, FALSE) &amp; ",""" &amp; VLOOKUP(DV$1,Data!$L:$M,2, FALSE) &amp; """;"   )             )</f>
        <v/>
      </c>
      <c r="DW190" t="str">
        <f>IF(Data!$L191=DW$1, "",             IF(ISERR(SEARCH(DW$1,Data!$H191)),        "",          ";" &amp; VLOOKUP(DW$1,Data!$L:$N,3, FALSE) &amp; ",""" &amp; VLOOKUP(DW$1,Data!$L:$M,2, FALSE) &amp; """;"   )             )</f>
        <v/>
      </c>
      <c r="DX190" t="str">
        <f>IF(Data!$L191=DX$1, "",             IF(ISERR(SEARCH(DX$1,Data!$H191)),        "",          ";" &amp; VLOOKUP(DX$1,Data!$L:$N,3, FALSE) &amp; ",""" &amp; VLOOKUP(DX$1,Data!$L:$M,2, FALSE) &amp; """;"   )             )</f>
        <v/>
      </c>
      <c r="DY190" t="str">
        <f>IF(Data!$L191=DY$1, "",             IF(ISERR(SEARCH(DY$1,Data!$H191)),        "",          ";" &amp; VLOOKUP(DY$1,Data!$L:$N,3, FALSE) &amp; ",""" &amp; VLOOKUP(DY$1,Data!$L:$M,2, FALSE) &amp; """;"   )             )</f>
        <v/>
      </c>
      <c r="DZ190" t="str">
        <f>IF(Data!$L191=DZ$1, "",             IF(ISERR(SEARCH(DZ$1,Data!$H191)),        "",          ";" &amp; VLOOKUP(DZ$1,Data!$L:$N,3, FALSE) &amp; ",""" &amp; VLOOKUP(DZ$1,Data!$L:$M,2, FALSE) &amp; """;"   )             )</f>
        <v/>
      </c>
      <c r="EA190" t="str">
        <f>IF(Data!$L191=EA$1, "",             IF(ISERR(SEARCH(EA$1,Data!$H191)),        "",          ";" &amp; VLOOKUP(EA$1,Data!$L:$N,3, FALSE) &amp; ",""" &amp; VLOOKUP(EA$1,Data!$L:$M,2, FALSE) &amp; """;"   )             )</f>
        <v/>
      </c>
      <c r="EB190" t="str">
        <f>IF(Data!$L191=EB$1, "",             IF(ISERR(SEARCH(EB$1,Data!$H191)),        "",          ";" &amp; VLOOKUP(EB$1,Data!$L:$N,3, FALSE) &amp; ",""" &amp; VLOOKUP(EB$1,Data!$L:$M,2, FALSE) &amp; """;"   )             )</f>
        <v/>
      </c>
      <c r="EC190" t="str">
        <f>IF(Data!$L191=EC$1, "",             IF(ISERR(SEARCH(EC$1,Data!$H191)),        "",          ";" &amp; VLOOKUP(EC$1,Data!$L:$N,3, FALSE) &amp; ",""" &amp; VLOOKUP(EC$1,Data!$L:$M,2, FALSE) &amp; """;"   )             )</f>
        <v/>
      </c>
      <c r="ED190" t="str">
        <f>IF(Data!$L191=ED$1, "",             IF(ISERR(SEARCH(ED$1,Data!$H191)),        "",          ";" &amp; VLOOKUP(ED$1,Data!$L:$N,3, FALSE) &amp; ",""" &amp; VLOOKUP(ED$1,Data!$L:$M,2, FALSE) &amp; """;"   )             )</f>
        <v/>
      </c>
      <c r="EE190" t="str">
        <f>IF(Data!$L191=EE$1, "",             IF(ISERR(SEARCH(EE$1,Data!$H191)),        "",          ";" &amp; VLOOKUP(EE$1,Data!$L:$N,3, FALSE) &amp; ",""" &amp; VLOOKUP(EE$1,Data!$L:$M,2, FALSE) &amp; """;"   )             )</f>
        <v/>
      </c>
      <c r="EF190" t="str">
        <f>IF(Data!$L191=EF$1, "",             IF(ISERR(SEARCH(EF$1,Data!$H191)),        "",          ";" &amp; VLOOKUP(EF$1,Data!$L:$N,3, FALSE) &amp; ",""" &amp; VLOOKUP(EF$1,Data!$L:$M,2, FALSE) &amp; """;"   )             )</f>
        <v/>
      </c>
      <c r="EG190" t="str">
        <f>IF(Data!$L191=EG$1, "",             IF(ISERR(SEARCH(EG$1,Data!$H191)),        "",          ";" &amp; VLOOKUP(EG$1,Data!$L:$N,3, FALSE) &amp; ",""" &amp; VLOOKUP(EG$1,Data!$L:$M,2, FALSE) &amp; """;"   )             )</f>
        <v/>
      </c>
      <c r="EH190" t="str">
        <f>IF(Data!$L191=EH$1, "",             IF(ISERR(SEARCH(EH$1,Data!$H191)),        "",          ";" &amp; VLOOKUP(EH$1,Data!$L:$N,3, FALSE) &amp; ",""" &amp; VLOOKUP(EH$1,Data!$L:$M,2, FALSE) &amp; """;"   )             )</f>
        <v/>
      </c>
      <c r="EI190" t="str">
        <f>IF(Data!$L191=EI$1, "",             IF(ISERR(SEARCH(EI$1,Data!$H191)),        "",          ";" &amp; VLOOKUP(EI$1,Data!$L:$N,3, FALSE) &amp; ",""" &amp; VLOOKUP(EI$1,Data!$L:$M,2, FALSE) &amp; """;"   )             )</f>
        <v/>
      </c>
      <c r="EJ190" t="str">
        <f>IF(Data!$L191=EJ$1, "",             IF(ISERR(SEARCH(EJ$1,Data!$H191)),        "",          ";" &amp; VLOOKUP(EJ$1,Data!$L:$N,3, FALSE) &amp; ",""" &amp; VLOOKUP(EJ$1,Data!$L:$M,2, FALSE) &amp; """;"   )             )</f>
        <v/>
      </c>
      <c r="EK190" t="str">
        <f>IF(Data!$L191=EK$1, "",             IF(ISERR(SEARCH(EK$1,Data!$H191)),        "",          ";" &amp; VLOOKUP(EK$1,Data!$L:$N,3, FALSE) &amp; ",""" &amp; VLOOKUP(EK$1,Data!$L:$M,2, FALSE) &amp; """;"   )             )</f>
        <v/>
      </c>
      <c r="EL190" t="str">
        <f>IF(Data!$L191=EL$1, "",             IF(ISERR(SEARCH(EL$1,Data!$H191)),        "",          ";" &amp; VLOOKUP(EL$1,Data!$L:$N,3, FALSE) &amp; ",""" &amp; VLOOKUP(EL$1,Data!$L:$M,2, FALSE) &amp; """;"   )             )</f>
        <v/>
      </c>
      <c r="EM190" t="str">
        <f>IF(Data!$L191=EM$1, "",             IF(ISERR(SEARCH(EM$1,Data!$H191)),        "",          ";" &amp; VLOOKUP(EM$1,Data!$L:$N,3, FALSE) &amp; ",""" &amp; VLOOKUP(EM$1,Data!$L:$M,2, FALSE) &amp; """;"   )             )</f>
        <v/>
      </c>
      <c r="EN190" t="str">
        <f>IF(Data!$L191=EN$1, "",             IF(ISERR(SEARCH(EN$1,Data!$H191)),        "",          ";" &amp; VLOOKUP(EN$1,Data!$L:$N,3, FALSE) &amp; ",""" &amp; VLOOKUP(EN$1,Data!$L:$M,2, FALSE) &amp; """;"   )             )</f>
        <v/>
      </c>
      <c r="EO190" t="str">
        <f>IF(Data!$L191=EO$1, "",             IF(ISERR(SEARCH(EO$1,Data!$H191)),        "",          ";" &amp; VLOOKUP(EO$1,Data!$L:$N,3, FALSE) &amp; ",""" &amp; VLOOKUP(EO$1,Data!$L:$M,2, FALSE) &amp; """;"   )             )</f>
        <v/>
      </c>
      <c r="EP190" t="str">
        <f>IF(Data!$L191=EP$1, "",             IF(ISERR(SEARCH(EP$1,Data!$H191)),        "",          ";" &amp; VLOOKUP(EP$1,Data!$L:$N,3, FALSE) &amp; ",""" &amp; VLOOKUP(EP$1,Data!$L:$M,2, FALSE) &amp; """;"   )             )</f>
        <v/>
      </c>
      <c r="EQ190" t="str">
        <f>IF(Data!$L191=EQ$1, "",             IF(ISERR(SEARCH(EQ$1,Data!$H191)),        "",          ";" &amp; VLOOKUP(EQ$1,Data!$L:$N,3, FALSE) &amp; ",""" &amp; VLOOKUP(EQ$1,Data!$L:$M,2, FALSE) &amp; """;"   )             )</f>
        <v/>
      </c>
      <c r="ER190" t="str">
        <f>IF(Data!$L191=ER$1, "",             IF(ISERR(SEARCH(ER$1,Data!$H191)),        "",          ";" &amp; VLOOKUP(ER$1,Data!$L:$N,3, FALSE) &amp; ",""" &amp; VLOOKUP(ER$1,Data!$L:$M,2, FALSE) &amp; """;"   )             )</f>
        <v/>
      </c>
      <c r="ES190" t="str">
        <f>IF(Data!$L191=ES$1, "",             IF(ISERR(SEARCH(ES$1,Data!$H191)),        "",          ";" &amp; VLOOKUP(ES$1,Data!$L:$N,3, FALSE) &amp; ",""" &amp; VLOOKUP(ES$1,Data!$L:$M,2, FALSE) &amp; """;"   )             )</f>
        <v/>
      </c>
      <c r="ET190" t="str">
        <f>IF(Data!$L191=ET$1, "",             IF(ISERR(SEARCH(ET$1,Data!$H191)),        "",          ";" &amp; VLOOKUP(ET$1,Data!$L:$N,3, FALSE) &amp; ",""" &amp; VLOOKUP(ET$1,Data!$L:$M,2, FALSE) &amp; """;"   )             )</f>
        <v/>
      </c>
      <c r="EU190" t="str">
        <f>IF(Data!$L191=EU$1, "",             IF(ISERR(SEARCH(EU$1,Data!$H191)),        "",          ";" &amp; VLOOKUP(EU$1,Data!$L:$N,3, FALSE) &amp; ",""" &amp; VLOOKUP(EU$1,Data!$L:$M,2, FALSE) &amp; """;"   )             )</f>
        <v/>
      </c>
      <c r="EV190" t="str">
        <f>IF(Data!$L191=EV$1, "",             IF(ISERR(SEARCH(EV$1,Data!$H191)),        "",          ";" &amp; VLOOKUP(EV$1,Data!$L:$N,3, FALSE) &amp; ",""" &amp; VLOOKUP(EV$1,Data!$L:$M,2, FALSE) &amp; """;"   )             )</f>
        <v/>
      </c>
      <c r="EW190" t="str">
        <f>IF(Data!$L191=EW$1, "",             IF(ISERR(SEARCH(EW$1,Data!$H191)),        "",          ";" &amp; VLOOKUP(EW$1,Data!$L:$N,3, FALSE) &amp; ",""" &amp; VLOOKUP(EW$1,Data!$L:$M,2, FALSE) &amp; """;"   )             )</f>
        <v/>
      </c>
      <c r="EX190" t="str">
        <f>IF(Data!$L191=EX$1, "",             IF(ISERR(SEARCH(EX$1,Data!$H191)),        "",          ";" &amp; VLOOKUP(EX$1,Data!$L:$N,3, FALSE) &amp; ",""" &amp; VLOOKUP(EX$1,Data!$L:$M,2, FALSE) &amp; """;"   )             )</f>
        <v/>
      </c>
      <c r="EY190" t="str">
        <f>IF(Data!$L191=EY$1, "",             IF(ISERR(SEARCH(EY$1,Data!$H191)),        "",          ";" &amp; VLOOKUP(EY$1,Data!$L:$N,3, FALSE) &amp; ",""" &amp; VLOOKUP(EY$1,Data!$L:$M,2, FALSE) &amp; """;"   )             )</f>
        <v/>
      </c>
      <c r="EZ190" t="str">
        <f>IF(Data!$L191=EZ$1, "",             IF(ISERR(SEARCH(EZ$1,Data!$H191)),        "",          ";" &amp; VLOOKUP(EZ$1,Data!$L:$N,3, FALSE) &amp; ",""" &amp; VLOOKUP(EZ$1,Data!$L:$M,2, FALSE) &amp; """;"   )             )</f>
        <v/>
      </c>
      <c r="FA190" t="str">
        <f>IF(Data!$L191=FA$1, "",             IF(ISERR(SEARCH(FA$1,Data!$H191)),        "",          ";" &amp; VLOOKUP(FA$1,Data!$L:$N,3, FALSE) &amp; ",""" &amp; VLOOKUP(FA$1,Data!$L:$M,2, FALSE) &amp; """;"   )             )</f>
        <v/>
      </c>
      <c r="FB190" t="str">
        <f>IF(Data!$L191=FB$1, "",             IF(ISERR(SEARCH(FB$1,Data!$H191)),        "",          ";" &amp; VLOOKUP(FB$1,Data!$L:$N,3, FALSE) &amp; ",""" &amp; VLOOKUP(FB$1,Data!$L:$M,2, FALSE) &amp; """;"   )             )</f>
        <v/>
      </c>
      <c r="FC190" t="str">
        <f>IF(Data!$L191=FC$1, "",             IF(ISERR(SEARCH(FC$1,Data!$H191)),        "",          ";" &amp; VLOOKUP(FC$1,Data!$L:$N,3, FALSE) &amp; ",""" &amp; VLOOKUP(FC$1,Data!$L:$M,2, FALSE) &amp; """;"   )             )</f>
        <v/>
      </c>
      <c r="FD190" t="str">
        <f>IF(Data!$L191=FD$1, "",             IF(ISERR(SEARCH(FD$1,Data!$H191)),        "",          ";" &amp; VLOOKUP(FD$1,Data!$L:$N,3, FALSE) &amp; ",""" &amp; VLOOKUP(FD$1,Data!$L:$M,2, FALSE) &amp; """;"   )             )</f>
        <v/>
      </c>
      <c r="FE190" t="str">
        <f>IF(Data!$L191=FE$1, "",             IF(ISERR(SEARCH(FE$1,Data!$H191)),        "",          ";" &amp; VLOOKUP(FE$1,Data!$L:$N,3, FALSE) &amp; ",""" &amp; VLOOKUP(FE$1,Data!$L:$M,2, FALSE) &amp; """;"   )             )</f>
        <v/>
      </c>
      <c r="FF190" t="str">
        <f>IF(Data!$L191=FF$1, "",             IF(ISERR(SEARCH(FF$1,Data!$H191)),        "",          ";" &amp; VLOOKUP(FF$1,Data!$L:$N,3, FALSE) &amp; ",""" &amp; VLOOKUP(FF$1,Data!$L:$M,2, FALSE) &amp; """;"   )             )</f>
        <v/>
      </c>
      <c r="FG190" t="str">
        <f>IF(Data!$L191=FG$1, "",             IF(ISERR(SEARCH(FG$1,Data!$H191)),        "",          ";" &amp; VLOOKUP(FG$1,Data!$L:$N,3, FALSE) &amp; ",""" &amp; VLOOKUP(FG$1,Data!$L:$M,2, FALSE) &amp; """;"   )             )</f>
        <v/>
      </c>
      <c r="FH190" t="str">
        <f>IF(Data!$L191=FH$1, "",             IF(ISERR(SEARCH(FH$1,Data!$H191)),        "",          ";" &amp; VLOOKUP(FH$1,Data!$L:$N,3, FALSE) &amp; ",""" &amp; VLOOKUP(FH$1,Data!$L:$M,2, FALSE) &amp; """;"   )             )</f>
        <v/>
      </c>
      <c r="FI190" t="str">
        <f>IF(Data!$L191=FI$1, "",             IF(ISERR(SEARCH(FI$1,Data!$H191)),        "",          ";" &amp; VLOOKUP(FI$1,Data!$L:$N,3, FALSE) &amp; ",""" &amp; VLOOKUP(FI$1,Data!$L:$M,2, FALSE) &amp; """;"   )             )</f>
        <v/>
      </c>
      <c r="FJ190" t="str">
        <f>IF(Data!$L191=FJ$1, "",             IF(ISERR(SEARCH(FJ$1,Data!$H191)),        "",          ";" &amp; VLOOKUP(FJ$1,Data!$L:$N,3, FALSE) &amp; ",""" &amp; VLOOKUP(FJ$1,Data!$L:$M,2, FALSE) &amp; """;"   )             )</f>
        <v/>
      </c>
      <c r="FK190" t="str">
        <f>IF(Data!$L191=FK$1, "",             IF(ISERR(SEARCH(FK$1,Data!$H191)),        "",          ";" &amp; VLOOKUP(FK$1,Data!$L:$N,3, FALSE) &amp; ",""" &amp; VLOOKUP(FK$1,Data!$L:$M,2, FALSE) &amp; """;"   )             )</f>
        <v/>
      </c>
      <c r="FL190" t="str">
        <f>IF(Data!$L191=FL$1, "",             IF(ISERR(SEARCH(FL$1,Data!$H191)),        "",          ";" &amp; VLOOKUP(FL$1,Data!$L:$N,3, FALSE) &amp; ",""" &amp; VLOOKUP(FL$1,Data!$L:$M,2, FALSE) &amp; """;"   )             )</f>
        <v/>
      </c>
      <c r="FM190" t="str">
        <f>IF(Data!$L191=FM$1, "",             IF(ISERR(SEARCH(FM$1,Data!$H191)),        "",          ";" &amp; VLOOKUP(FM$1,Data!$L:$N,3, FALSE) &amp; ",""" &amp; VLOOKUP(FM$1,Data!$L:$M,2, FALSE) &amp; """;"   )             )</f>
        <v/>
      </c>
      <c r="FN190" t="str">
        <f>IF(Data!$L191=FN$1, "",             IF(ISERR(SEARCH(FN$1,Data!$H191)),        "",          ";" &amp; VLOOKUP(FN$1,Data!$L:$N,3, FALSE) &amp; ",""" &amp; VLOOKUP(FN$1,Data!$L:$M,2, FALSE) &amp; """;"   )             )</f>
        <v/>
      </c>
      <c r="FO190" t="str">
        <f>IF(Data!$L191=FO$1, "",             IF(ISERR(SEARCH(FO$1,Data!$H191)),        "",          ";" &amp; VLOOKUP(FO$1,Data!$L:$N,3, FALSE) &amp; ",""" &amp; VLOOKUP(FO$1,Data!$L:$M,2, FALSE) &amp; """;"   )             )</f>
        <v/>
      </c>
      <c r="FP190" t="str">
        <f>IF(Data!$L191=FP$1, "",             IF(ISERR(SEARCH(FP$1,Data!$H191)),        "",          ";" &amp; VLOOKUP(FP$1,Data!$L:$N,3, FALSE) &amp; ",""" &amp; VLOOKUP(FP$1,Data!$L:$M,2, FALSE) &amp; """;"   )             )</f>
        <v/>
      </c>
      <c r="FQ190" t="str">
        <f>IF(Data!$L191=FQ$1, "",             IF(ISERR(SEARCH(FQ$1,Data!$H191)),        "",          ";" &amp; VLOOKUP(FQ$1,Data!$L:$N,3, FALSE) &amp; ",""" &amp; VLOOKUP(FQ$1,Data!$L:$M,2, FALSE) &amp; """;"   )             )</f>
        <v/>
      </c>
      <c r="FR190" t="str">
        <f>IF(Data!$L191=FR$1, "",             IF(ISERR(SEARCH(FR$1,Data!$H191)),        "",          ";" &amp; VLOOKUP(FR$1,Data!$L:$N,3, FALSE) &amp; ",""" &amp; VLOOKUP(FR$1,Data!$L:$M,2, FALSE) &amp; """;"   )             )</f>
        <v/>
      </c>
      <c r="FS190" t="str">
        <f>IF(Data!$L191=FS$1, "",             IF(ISERR(SEARCH(FS$1,Data!$H191)),        "",          ";" &amp; VLOOKUP(FS$1,Data!$L:$N,3, FALSE) &amp; ",""" &amp; VLOOKUP(FS$1,Data!$L:$M,2, FALSE) &amp; """;"   )             )</f>
        <v/>
      </c>
      <c r="FT190" t="str">
        <f>IF(Data!$L191=FT$1, "",             IF(ISERR(SEARCH(FT$1,Data!$H191)),        "",          ";" &amp; VLOOKUP(FT$1,Data!$L:$N,3, FALSE) &amp; ",""" &amp; VLOOKUP(FT$1,Data!$L:$M,2, FALSE) &amp; """;"   )             )</f>
        <v/>
      </c>
      <c r="FU190" t="str">
        <f>IF(Data!$L191=FU$1, "",             IF(ISERR(SEARCH(FU$1,Data!$H191)),        "",          ";" &amp; VLOOKUP(FU$1,Data!$L:$N,3, FALSE) &amp; ",""" &amp; VLOOKUP(FU$1,Data!$L:$M,2, FALSE) &amp; """;"   )             )</f>
        <v/>
      </c>
      <c r="FV190" t="str">
        <f>IF(Data!$L191=FV$1, "",             IF(ISERR(SEARCH(FV$1,Data!$H191)),        "",          ";" &amp; VLOOKUP(FV$1,Data!$L:$N,3, FALSE) &amp; ",""" &amp; VLOOKUP(FV$1,Data!$L:$M,2, FALSE) &amp; """;"   )             )</f>
        <v/>
      </c>
      <c r="FW190" t="str">
        <f>IF(Data!$L191=FW$1, "",             IF(ISERR(SEARCH(FW$1,Data!$H191)),        "",          ";" &amp; VLOOKUP(FW$1,Data!$L:$N,3, FALSE) &amp; ",""" &amp; VLOOKUP(FW$1,Data!$L:$M,2, FALSE) &amp; """;"   )             )</f>
        <v/>
      </c>
      <c r="FX190" t="str">
        <f>IF(Data!$L191=FX$1, "",             IF(ISERR(SEARCH(FX$1,Data!$H191)),        "",          ";" &amp; VLOOKUP(FX$1,Data!$L:$N,3, FALSE) &amp; ",""" &amp; VLOOKUP(FX$1,Data!$L:$M,2, FALSE) &amp; """;"   )             )</f>
        <v/>
      </c>
      <c r="FY190" t="str">
        <f>IF(Data!$L191=FY$1, "",             IF(ISERR(SEARCH(FY$1,Data!$H191)),        "",          ";" &amp; VLOOKUP(FY$1,Data!$L:$N,3, FALSE) &amp; ",""" &amp; VLOOKUP(FY$1,Data!$L:$M,2, FALSE) &amp; """;"   )             )</f>
        <v/>
      </c>
      <c r="FZ190" t="str">
        <f>IF(Data!$L191=FZ$1, "",             IF(ISERR(SEARCH(FZ$1,Data!$H191)),        "",          ";" &amp; VLOOKUP(FZ$1,Data!$L:$N,3, FALSE) &amp; ",""" &amp; VLOOKUP(FZ$1,Data!$L:$M,2, FALSE) &amp; """;"   )             )</f>
        <v/>
      </c>
      <c r="GA190" t="str">
        <f>IF(Data!$L191=GA$1, "",             IF(ISERR(SEARCH(GA$1,Data!$H191)),        "",          ";" &amp; VLOOKUP(GA$1,Data!$L:$N,3, FALSE) &amp; ",""" &amp; VLOOKUP(GA$1,Data!$L:$M,2, FALSE) &amp; """;"   )             )</f>
        <v/>
      </c>
      <c r="GB190" t="str">
        <f>IF(Data!$L191=GB$1, "",             IF(ISERR(SEARCH(GB$1,Data!$H191)),        "",          ";" &amp; VLOOKUP(GB$1,Data!$L:$N,3, FALSE) &amp; ",""" &amp; VLOOKUP(GB$1,Data!$L:$M,2, FALSE) &amp; """;"   )             )</f>
        <v/>
      </c>
      <c r="GC190" t="str">
        <f>IF(Data!$L191=GC$1, "",             IF(ISERR(SEARCH(GC$1,Data!$H191)),        "",          ";" &amp; VLOOKUP(GC$1,Data!$L:$N,3, FALSE) &amp; ",""" &amp; VLOOKUP(GC$1,Data!$L:$M,2, FALSE) &amp; """;"   )             )</f>
        <v/>
      </c>
      <c r="GD190" t="str">
        <f>IF(Data!$L191=GD$1, "",             IF(ISERR(SEARCH(GD$1,Data!$H191)),        "",          ";" &amp; VLOOKUP(GD$1,Data!$L:$N,3, FALSE) &amp; ",""" &amp; VLOOKUP(GD$1,Data!$L:$M,2, FALSE) &amp; """;"   )             )</f>
        <v/>
      </c>
      <c r="GE190" t="str">
        <f>IF(Data!$L191=GE$1, "",             IF(ISERR(SEARCH(GE$1,Data!$H191)),        "",          ";" &amp; VLOOKUP(GE$1,Data!$L:$N,3, FALSE) &amp; ",""" &amp; VLOOKUP(GE$1,Data!$L:$M,2, FALSE) &amp; """;"   )             )</f>
        <v/>
      </c>
      <c r="GF190" t="str">
        <f>IF(Data!$L191=GF$1, "",             IF(ISERR(SEARCH(GF$1,Data!$H191)),        "",          ";" &amp; VLOOKUP(GF$1,Data!$L:$N,3, FALSE) &amp; ",""" &amp; VLOOKUP(GF$1,Data!$L:$M,2, FALSE) &amp; """;"   )             )</f>
        <v/>
      </c>
      <c r="GG190" t="str">
        <f>IF(Data!$L191=GG$1, "",             IF(ISERR(SEARCH(GG$1,Data!$H191)),        "",          ";" &amp; VLOOKUP(GG$1,Data!$L:$N,3, FALSE) &amp; ",""" &amp; VLOOKUP(GG$1,Data!$L:$M,2, FALSE) &amp; """;"   )             )</f>
        <v/>
      </c>
      <c r="GH190" t="str">
        <f>IF(Data!$L191=GH$1, "",             IF(ISERR(SEARCH(GH$1,Data!$H191)),        "",          ";" &amp; VLOOKUP(GH$1,Data!$L:$N,3, FALSE) &amp; ",""" &amp; VLOOKUP(GH$1,Data!$L:$M,2, FALSE) &amp; """;"   )             )</f>
        <v/>
      </c>
      <c r="GI190" t="str">
        <f>IF(Data!$L191=GI$1, "",             IF(ISERR(SEARCH(GI$1,Data!$H191)),        "",          ";" &amp; VLOOKUP(GI$1,Data!$L:$N,3, FALSE) &amp; ",""" &amp; VLOOKUP(GI$1,Data!$L:$M,2, FALSE) &amp; """;"   )             )</f>
        <v/>
      </c>
      <c r="GJ190" t="str">
        <f>IF(Data!$L191=GJ$1, "",             IF(ISERR(SEARCH(GJ$1,Data!$H191)),        "",          ";" &amp; VLOOKUP(GJ$1,Data!$L:$N,3, FALSE) &amp; ",""" &amp; VLOOKUP(GJ$1,Data!$L:$M,2, FALSE) &amp; """;"   )             )</f>
        <v/>
      </c>
      <c r="GK190" t="str">
        <f>IF(Data!$L191=GK$1, "",             IF(ISERR(SEARCH(GK$1,Data!$H191)),        "",          ";" &amp; VLOOKUP(GK$1,Data!$L:$N,3, FALSE) &amp; ",""" &amp; VLOOKUP(GK$1,Data!$L:$M,2, FALSE) &amp; """;"   )             )</f>
        <v/>
      </c>
      <c r="GL190" t="str">
        <f>IF(Data!$L191=GL$1, "",             IF(ISERR(SEARCH(GL$1,Data!$H191)),        "",          ";" &amp; VLOOKUP(GL$1,Data!$L:$N,3, FALSE) &amp; ",""" &amp; VLOOKUP(GL$1,Data!$L:$M,2, FALSE) &amp; """;"   )             )</f>
        <v/>
      </c>
      <c r="GM190" t="str">
        <f>IF(Data!$L191=GM$1, "",             IF(ISERR(SEARCH(GM$1,Data!$H191)),        "",          ";" &amp; VLOOKUP(GM$1,Data!$L:$N,3, FALSE) &amp; ",""" &amp; VLOOKUP(GM$1,Data!$L:$M,2, FALSE) &amp; """;"   )             )</f>
        <v/>
      </c>
      <c r="GN190" t="str">
        <f>IF(Data!$L191=GN$1, "",             IF(ISERR(SEARCH(GN$1,Data!$H191)),        "",          ";" &amp; VLOOKUP(GN$1,Data!$L:$N,3, FALSE) &amp; ",""" &amp; VLOOKUP(GN$1,Data!$L:$M,2, FALSE) &amp; """;"   )             )</f>
        <v/>
      </c>
      <c r="GO190" t="str">
        <f>IF(Data!$L191=GO$1, "",             IF(ISERR(SEARCH(GO$1,Data!$H191)),        "",          ";" &amp; VLOOKUP(GO$1,Data!$L:$N,3, FALSE) &amp; ",""" &amp; VLOOKUP(GO$1,Data!$L:$M,2, FALSE) &amp; """;"   )             )</f>
        <v/>
      </c>
      <c r="GP190" t="str">
        <f>IF(Data!$L191=GP$1, "",             IF(ISERR(SEARCH(GP$1,Data!$H191)),        "",          ";" &amp; VLOOKUP(GP$1,Data!$L:$N,3, FALSE) &amp; ",""" &amp; VLOOKUP(GP$1,Data!$L:$M,2, FALSE) &amp; """;"   )             )</f>
        <v/>
      </c>
      <c r="GQ190" t="str">
        <f>IF(Data!$L191=GQ$1, "",             IF(ISERR(SEARCH(GQ$1,Data!$H191)),        "",          ";" &amp; VLOOKUP(GQ$1,Data!$L:$N,3, FALSE) &amp; ",""" &amp; VLOOKUP(GQ$1,Data!$L:$M,2, FALSE) &amp; """;"   )             )</f>
        <v/>
      </c>
      <c r="GR190" t="str">
        <f>IF(Data!$L191=GR$1, "",             IF(ISERR(SEARCH(GR$1,Data!$H191)),        "",          ";" &amp; VLOOKUP(GR$1,Data!$L:$N,3, FALSE) &amp; ",""" &amp; VLOOKUP(GR$1,Data!$L:$M,2, FALSE) &amp; """;"   )             )</f>
        <v/>
      </c>
      <c r="GS190" t="str">
        <f>IF(Data!$L191=GS$1, "",             IF(ISERR(SEARCH(GS$1,Data!$H191)),        "",          ";" &amp; VLOOKUP(GS$1,Data!$L:$N,3, FALSE) &amp; ",""" &amp; VLOOKUP(GS$1,Data!$L:$M,2, FALSE) &amp; """;"   )             )</f>
        <v/>
      </c>
      <c r="GT190" t="str">
        <f>IF(Data!$L191=GT$1, "",             IF(ISERR(SEARCH(GT$1,Data!$H191)),        "",          ";" &amp; VLOOKUP(GT$1,Data!$L:$N,3, FALSE) &amp; ",""" &amp; VLOOKUP(GT$1,Data!$L:$M,2, FALSE) &amp; """;"   )             )</f>
        <v/>
      </c>
      <c r="GU190" t="str">
        <f>IF(Data!$L191=GU$1, "",             IF(ISERR(SEARCH(GU$1,Data!$H191)),        "",          ";" &amp; VLOOKUP(GU$1,Data!$L:$N,3, FALSE) &amp; ",""" &amp; VLOOKUP(GU$1,Data!$L:$M,2, FALSE) &amp; """;"   )             )</f>
        <v/>
      </c>
      <c r="GV190" t="str">
        <f>IF(Data!$L191=GV$1, "",             IF(ISERR(SEARCH(GV$1,Data!$H191)),        "",          ";" &amp; VLOOKUP(GV$1,Data!$L:$N,3, FALSE) &amp; ",""" &amp; VLOOKUP(GV$1,Data!$L:$M,2, FALSE) &amp; """;"   )             )</f>
        <v/>
      </c>
      <c r="GW190" t="str">
        <f>IF(Data!$L191=GW$1, "",             IF(ISERR(SEARCH(GW$1,Data!$H191)),        "",          ";" &amp; VLOOKUP(GW$1,Data!$L:$N,3, FALSE) &amp; ",""" &amp; VLOOKUP(GW$1,Data!$L:$M,2, FALSE) &amp; """;"   )             )</f>
        <v/>
      </c>
      <c r="GX190" t="str">
        <f>IF(Data!$L191=GX$1, "",             IF(ISERR(SEARCH(GX$1,Data!$H191)),        "",          ";" &amp; VLOOKUP(GX$1,Data!$L:$N,3, FALSE) &amp; ",""" &amp; VLOOKUP(GX$1,Data!$L:$M,2, FALSE) &amp; """;"   )             )</f>
        <v/>
      </c>
      <c r="GY190" t="str">
        <f>IF(Data!$L191=GY$1, "",             IF(ISERR(SEARCH(GY$1,Data!$H191)),        "",          ";" &amp; VLOOKUP(GY$1,Data!$L:$N,3, FALSE) &amp; ",""" &amp; VLOOKUP(GY$1,Data!$L:$M,2, FALSE) &amp; """;"   )             )</f>
        <v/>
      </c>
      <c r="GZ190" t="str">
        <f>IF(Data!$L191=GZ$1, "",             IF(ISERR(SEARCH(GZ$1,Data!$H191)),        "",          ";" &amp; VLOOKUP(GZ$1,Data!$L:$N,3, FALSE) &amp; ",""" &amp; VLOOKUP(GZ$1,Data!$L:$M,2, FALSE) &amp; """;"   )             )</f>
        <v/>
      </c>
      <c r="HA190" t="str">
        <f>IF(Data!$L191=HA$1, "",             IF(ISERR(SEARCH(HA$1,Data!$H191)),        "",          ";" &amp; VLOOKUP(HA$1,Data!$L:$N,3, FALSE) &amp; ",""" &amp; VLOOKUP(HA$1,Data!$L:$M,2, FALSE) &amp; """;"   )             )</f>
        <v/>
      </c>
      <c r="HB190" t="str">
        <f>IF(Data!$L191=HB$1, "",             IF(ISERR(SEARCH(HB$1,Data!$H191)),        "",          ";" &amp; VLOOKUP(HB$1,Data!$L:$N,3, FALSE) &amp; ",""" &amp; VLOOKUP(HB$1,Data!$L:$M,2, FALSE) &amp; """;"   )             )</f>
        <v/>
      </c>
      <c r="HC190" t="str">
        <f>IF(Data!$L191=HC$1, "",             IF(ISERR(SEARCH(HC$1,Data!$H191)),        "",          ";" &amp; VLOOKUP(HC$1,Data!$L:$N,3, FALSE) &amp; ",""" &amp; VLOOKUP(HC$1,Data!$L:$M,2, FALSE) &amp; """;"   )             )</f>
        <v/>
      </c>
      <c r="HD190" t="str">
        <f>IF(Data!$L191=HD$1, "",             IF(ISERR(SEARCH(HD$1,Data!$H191)),        "",          ";" &amp; VLOOKUP(HD$1,Data!$L:$N,3, FALSE) &amp; ",""" &amp; VLOOKUP(HD$1,Data!$L:$M,2, FALSE) &amp; """;"   )             )</f>
        <v/>
      </c>
      <c r="HE190" t="str">
        <f>IF(Data!$L191=HE$1, "",             IF(ISERR(SEARCH(HE$1,Data!$H191)),        "",          ";" &amp; VLOOKUP(HE$1,Data!$L:$N,3, FALSE) &amp; ",""" &amp; VLOOKUP(HE$1,Data!$L:$M,2, FALSE) &amp; """;"   )             )</f>
        <v/>
      </c>
      <c r="HF190" t="str">
        <f>IF(Data!$L191=HF$1, "",             IF(ISERR(SEARCH(HF$1,Data!$H191)),        "",          ";" &amp; VLOOKUP(HF$1,Data!$L:$N,3, FALSE) &amp; ",""" &amp; VLOOKUP(HF$1,Data!$L:$M,2, FALSE) &amp; """;"   )             )</f>
        <v/>
      </c>
      <c r="HG190" t="str">
        <f>IF(Data!$L191=HG$1, "",             IF(ISERR(SEARCH(HG$1,Data!$H191)),        "",          ";" &amp; VLOOKUP(HG$1,Data!$L:$N,3, FALSE) &amp; ",""" &amp; VLOOKUP(HG$1,Data!$L:$M,2, FALSE) &amp; """;"   )             )</f>
        <v/>
      </c>
      <c r="HH190" t="str">
        <f>IF(Data!$L191=HH$1, "",             IF(ISERR(SEARCH(HH$1,Data!$H191)),        "",          ";" &amp; VLOOKUP(HH$1,Data!$L:$N,3, FALSE) &amp; ",""" &amp; VLOOKUP(HH$1,Data!$L:$M,2, FALSE) &amp; """;"   )             )</f>
        <v/>
      </c>
      <c r="HI190" t="str">
        <f>IF(Data!$L191=HI$1, "",             IF(ISERR(SEARCH(HI$1,Data!$H191)),        "",          ";" &amp; VLOOKUP(HI$1,Data!$L:$N,3, FALSE) &amp; ",""" &amp; VLOOKUP(HI$1,Data!$L:$M,2, FALSE) &amp; """;"   )             )</f>
        <v/>
      </c>
      <c r="HJ190" t="str">
        <f>IF(Data!$L191=HJ$1, "",             IF(ISERR(SEARCH(HJ$1,Data!$H191)),        "",          ";" &amp; VLOOKUP(HJ$1,Data!$L:$N,3, FALSE) &amp; ",""" &amp; VLOOKUP(HJ$1,Data!$L:$M,2, FALSE) &amp; """;"   )             )</f>
        <v/>
      </c>
      <c r="HK190" t="str">
        <f>IF(Data!$L191=HK$1, "",             IF(ISERR(SEARCH(HK$1,Data!$H191)),        "",          ";" &amp; VLOOKUP(HK$1,Data!$L:$N,3, FALSE) &amp; ",""" &amp; VLOOKUP(HK$1,Data!$L:$M,2, FALSE) &amp; """;"   )             )</f>
        <v/>
      </c>
      <c r="HL190" t="str">
        <f>IF(Data!$L191=HL$1, "",             IF(ISERR(SEARCH(HL$1,Data!$H191)),        "",          ";" &amp; VLOOKUP(HL$1,Data!$L:$N,3, FALSE) &amp; ",""" &amp; VLOOKUP(HL$1,Data!$L:$M,2, FALSE) &amp; """;"   )             )</f>
        <v/>
      </c>
      <c r="HM190" t="str">
        <f>IF(Data!$L191=HM$1, "",             IF(ISERR(SEARCH(HM$1,Data!$H191)),        "",          ";" &amp; VLOOKUP(HM$1,Data!$L:$N,3, FALSE) &amp; ",""" &amp; VLOOKUP(HM$1,Data!$L:$M,2, FALSE) &amp; """;"   )             )</f>
        <v/>
      </c>
      <c r="HN190" t="str">
        <f>IF(Data!$L191=HN$1, "",             IF(ISERR(SEARCH(HN$1,Data!$H191)),        "",          ";" &amp; VLOOKUP(HN$1,Data!$L:$N,3, FALSE) &amp; ",""" &amp; VLOOKUP(HN$1,Data!$L:$M,2, FALSE) &amp; """;"   )             )</f>
        <v/>
      </c>
      <c r="HO190" t="str">
        <f>IF(Data!$L191=HO$1, "",             IF(ISERR(SEARCH(HO$1,Data!$H191)),        "",          ";" &amp; VLOOKUP(HO$1,Data!$L:$N,3, FALSE) &amp; ",""" &amp; VLOOKUP(HO$1,Data!$L:$M,2, FALSE) &amp; """;"   )             )</f>
        <v/>
      </c>
      <c r="HP190" t="str">
        <f>IF(Data!$L191=HP$1, "",             IF(ISERR(SEARCH(HP$1,Data!$H191)),        "",          ";" &amp; VLOOKUP(HP$1,Data!$L:$N,3, FALSE) &amp; ",""" &amp; VLOOKUP(HP$1,Data!$L:$M,2, FALSE) &amp; """;"   )             )</f>
        <v/>
      </c>
      <c r="HQ190" t="str">
        <f>IF(Data!$L191=HQ$1, "",             IF(ISERR(SEARCH(HQ$1,Data!$H191)),        "",          ";" &amp; VLOOKUP(HQ$1,Data!$L:$N,3, FALSE) &amp; ",""" &amp; VLOOKUP(HQ$1,Data!$L:$M,2, FALSE) &amp; """;"   )             )</f>
        <v/>
      </c>
      <c r="HR190" t="str">
        <f>IF(Data!$L191=HR$1, "",             IF(ISERR(SEARCH(HR$1,Data!$H191)),        "",          ";" &amp; VLOOKUP(HR$1,Data!$L:$N,3, FALSE) &amp; ",""" &amp; VLOOKUP(HR$1,Data!$L:$M,2, FALSE) &amp; """;"   )             )</f>
        <v/>
      </c>
      <c r="HS190" t="str">
        <f>IF(Data!$L191=HS$1, "",             IF(ISERR(SEARCH(HS$1,Data!$H191)),        "",          ";" &amp; VLOOKUP(HS$1,Data!$L:$N,3, FALSE) &amp; ",""" &amp; VLOOKUP(HS$1,Data!$L:$M,2, FALSE) &amp; """;"   )             )</f>
        <v/>
      </c>
      <c r="HT190" t="str">
        <f>IF(Data!$L191=HT$1, "",             IF(ISERR(SEARCH(HT$1,Data!$H191)),        "",          ";" &amp; VLOOKUP(HT$1,Data!$L:$N,3, FALSE) &amp; ",""" &amp; VLOOKUP(HT$1,Data!$L:$M,2, FALSE) &amp; """;"   )             )</f>
        <v/>
      </c>
      <c r="HU190" t="str">
        <f>IF(Data!$L191=HU$1, "",             IF(ISERR(SEARCH(HU$1,Data!$H191)),        "",          ";" &amp; VLOOKUP(HU$1,Data!$L:$N,3, FALSE) &amp; ",""" &amp; VLOOKUP(HU$1,Data!$L:$M,2, FALSE) &amp; """;"   )             )</f>
        <v/>
      </c>
      <c r="HV190" t="str">
        <f>IF(Data!$L191=HV$1, "",             IF(ISERR(SEARCH(HV$1,Data!$H191)),        "",          ";" &amp; VLOOKUP(HV$1,Data!$L:$N,3, FALSE) &amp; ",""" &amp; VLOOKUP(HV$1,Data!$L:$M,2, FALSE) &amp; """;"   )             )</f>
        <v/>
      </c>
      <c r="HW190" t="str">
        <f>IF(Data!$L191=HW$1, "",             IF(ISERR(SEARCH(HW$1,Data!$H191)),        "",          ";" &amp; VLOOKUP(HW$1,Data!$L:$N,3, FALSE) &amp; ",""" &amp; VLOOKUP(HW$1,Data!$L:$M,2, FALSE) &amp; """;"   )             )</f>
        <v/>
      </c>
      <c r="HX190" t="str">
        <f>IF(Data!$L191=HX$1, "",             IF(ISERR(SEARCH(HX$1,Data!$H191)),        "",          ";" &amp; VLOOKUP(HX$1,Data!$L:$N,3, FALSE) &amp; ",""" &amp; VLOOKUP(HX$1,Data!$L:$M,2, FALSE) &amp; """;"   )             )</f>
        <v/>
      </c>
      <c r="HY190" t="str">
        <f>IF(Data!$L191=HY$1, "",             IF(ISERR(SEARCH(HY$1,Data!$H191)),        "",          ";" &amp; VLOOKUP(HY$1,Data!$L:$N,3, FALSE) &amp; ",""" &amp; VLOOKUP(HY$1,Data!$L:$M,2, FALSE) &amp; """;"   )             )</f>
        <v/>
      </c>
      <c r="HZ190" t="str">
        <f>IF(Data!$L191=HZ$1, "",             IF(ISERR(SEARCH(HZ$1,Data!$H191)),        "",          ";" &amp; VLOOKUP(HZ$1,Data!$L:$N,3, FALSE) &amp; ",""" &amp; VLOOKUP(HZ$1,Data!$L:$M,2, FALSE) &amp; """;"   )             )</f>
        <v/>
      </c>
      <c r="IA190" t="str">
        <f>IF(Data!$L191=IA$1, "",             IF(ISERR(SEARCH(IA$1,Data!$H191)),        "",          ";" &amp; VLOOKUP(IA$1,Data!$L:$N,3, FALSE) &amp; ",""" &amp; VLOOKUP(IA$1,Data!$L:$M,2, FALSE) &amp; """;"   )             )</f>
        <v/>
      </c>
      <c r="IB190" t="str">
        <f>IF(Data!$L191=IB$1, "",             IF(ISERR(SEARCH(IB$1,Data!$H191)),        "",          ";" &amp; VLOOKUP(IB$1,Data!$L:$N,3, FALSE) &amp; ",""" &amp; VLOOKUP(IB$1,Data!$L:$M,2, FALSE) &amp; """;"   )             )</f>
        <v/>
      </c>
      <c r="IC190" t="str">
        <f>IF(Data!$L191=IC$1, "",             IF(ISERR(SEARCH(IC$1,Data!$H191)),        "",          ";" &amp; VLOOKUP(IC$1,Data!$L:$N,3, FALSE) &amp; ",""" &amp; VLOOKUP(IC$1,Data!$L:$M,2, FALSE) &amp; """;"   )             )</f>
        <v/>
      </c>
      <c r="ID190" t="str">
        <f>IF(Data!$L191=ID$1, "",             IF(ISERR(SEARCH(ID$1,Data!$H191)),        "",          ";" &amp; VLOOKUP(ID$1,Data!$L:$N,3, FALSE) &amp; ",""" &amp; VLOOKUP(ID$1,Data!$L:$M,2, FALSE) &amp; """;"   )             )</f>
        <v/>
      </c>
      <c r="IE190" t="str">
        <f>IF(Data!$L191=IE$1, "",             IF(ISERR(SEARCH(IE$1,Data!$H191)),        "",          ";" &amp; VLOOKUP(IE$1,Data!$L:$N,3, FALSE) &amp; ",""" &amp; VLOOKUP(IE$1,Data!$L:$M,2, FALSE) &amp; """;"   )             )</f>
        <v/>
      </c>
      <c r="IF190" t="str">
        <f>IF(Data!$L191=IF$1, "",             IF(ISERR(SEARCH(IF$1,Data!$H191)),        "",          ";" &amp; VLOOKUP(IF$1,Data!$L:$N,3, FALSE) &amp; ",""" &amp; VLOOKUP(IF$1,Data!$L:$M,2, FALSE) &amp; """;"   )             )</f>
        <v/>
      </c>
      <c r="IG190" t="str">
        <f>IF(Data!$L191=IG$1, "",             IF(ISERR(SEARCH(IG$1,Data!$H191)),        "",          ";" &amp; VLOOKUP(IG$1,Data!$L:$N,3, FALSE) &amp; ",""" &amp; VLOOKUP(IG$1,Data!$L:$M,2, FALSE) &amp; """;"   )             )</f>
        <v/>
      </c>
      <c r="IH190" t="str">
        <f>IF(Data!$L191=IH$1, "",             IF(ISERR(SEARCH(IH$1,Data!$H191)),        "",          ";" &amp; VLOOKUP(IH$1,Data!$L:$N,3, FALSE) &amp; ",""" &amp; VLOOKUP(IH$1,Data!$L:$M,2, FALSE) &amp; """;"   )             )</f>
        <v/>
      </c>
      <c r="II190" t="str">
        <f>IF(Data!$L191=II$1, "",             IF(ISERR(SEARCH(II$1,Data!$H191)),        "",          ";" &amp; VLOOKUP(II$1,Data!$L:$N,3, FALSE) &amp; ",""" &amp; VLOOKUP(II$1,Data!$L:$M,2, FALSE) &amp; """;"   )             )</f>
        <v/>
      </c>
    </row>
    <row r="191" spans="1:243" x14ac:dyDescent="0.3">
      <c r="A191" t="str">
        <f>Data!L192</f>
        <v>Bultar Swan</v>
      </c>
      <c r="B191" s="15" t="str">
        <f>VLOOKUP(Tableau36[[#This Row],[Character]],Data!L:N,3,FALSE)</f>
        <v>00000000-0000-0000-0000-000000000190</v>
      </c>
      <c r="C191" s="15" t="str">
        <f>VLOOKUP(Tableau36[[#This Row],[Character]],Data!L:M,2,FALSE)</f>
        <v>HUMAN</v>
      </c>
      <c r="D191" s="15" t="str">
        <f>SUBSTITUTE(     SUBSTITUTE(Tableau36[[#This Row],[character_id,character_type,friend_id,friend_type]],",""DROID""",""),    ",""HUMAN""", "")</f>
        <v>00000000-0000-0000-0000-000000000190,00000000-0000-0000-0000-000000000213</v>
      </c>
      <c r="E191" s="15" t="str">
        <f>IF(Tableau36[[#This Row],[With char''s id]] = "", "",    MID(Tableau36[[#This Row],[With char''s id]], 2, LEN(Tableau36[[#This Row],[With char''s id]])-1))</f>
        <v>00000000-0000-0000-0000-000000000190,"HUMAN",00000000-0000-0000-0000-000000000213,"HUMAN"</v>
      </c>
      <c r="F191" s="15" t="str">
        <f>SUBSTITUTE(Tableau36[[#This Row],[List of friend''s id]],  "/",    "/" &amp; Tableau36[[#This Row],[Character''s id]] &amp; ",""" &amp; Tableau36[[#This Row],[Type]] &amp; """,")</f>
        <v>/00000000-0000-0000-0000-000000000190,"HUMAN",00000000-0000-0000-0000-000000000213,"HUMAN"</v>
      </c>
      <c r="G191" t="str">
        <f>IF( Tableau36[[#This Row],[removed double semi-colon]]="", "", "/" &amp; MID(Tableau36[[#This Row],[removed double semi-colon]],2,LEN(Tableau36[[#This Row],[removed double semi-colon]]) - 2) )</f>
        <v>/00000000-0000-0000-0000-000000000213,"HUMAN"</v>
      </c>
      <c r="H191" t="str">
        <f>SUBSTITUTE(Tableau36[[#This Row],[Concatenation]],";;","/")</f>
        <v>;00000000-0000-0000-0000-000000000213,"HUMAN";</v>
      </c>
      <c r="I191" t="str">
        <f>friends!M191&amp; friends!N191&amp; friends!O191&amp; friends!P191&amp; friends!Q191&amp; friends!R191&amp; friends!S191&amp; friends!T191&amp; friends!U191&amp; friends!V191&amp; friends!W191&amp; friends!X191&amp; friends!Y191&amp; friends!Z191&amp; friends!AA191&amp; friends!AB191&amp; friends!AC191&amp; friends!AD191&amp; friends!AE191&amp; friends!AF191&amp; friends!AG191&amp; friends!AH191&amp; friends!AI191&amp; friends!AJ191&amp; friends!AK191&amp; friends!AL191&amp; friends!AM191&amp; friends!AN191&amp; friends!AO191&amp; friends!AP191&amp; friends!AQ191&amp; friends!AR191&amp; friends!AS191&amp; friends!AT191&amp; friends!AU191&amp; friends!AV191&amp; friends!AW191&amp; friends!AX191&amp; friends!AY191&amp; friends!AZ191&amp; friends!BA191&amp; friends!BB191&amp; friends!BC191&amp; friends!BD191&amp; friends!BE191&amp; friends!BF191&amp; friends!BG191&amp; friends!BH191&amp; friends!BI191&amp; friends!BJ191&amp; friends!BK191&amp; friends!BL191&amp; friends!BM191&amp; friends!BN191&amp; friends!BO191&amp; friends!BP191&amp; friends!BQ191&amp; friends!BR191&amp; friends!BS191&amp; friends!BT191&amp; friends!BU191&amp; friends!BV191&amp; friends!BW191&amp; friends!BX191&amp; friends!BY191&amp; friends!BZ191&amp; friends!CA191&amp; friends!CB191&amp; friends!CC191&amp; friends!CD191&amp; friends!CE191&amp; friends!CF191&amp; friends!CG191&amp; friends!CH191&amp; friends!CI191&amp; friends!CJ191&amp; friends!CK191&amp; friends!CL191&amp; friends!CM191&amp; friends!CN191&amp; friends!CO191&amp; friends!CP191&amp; friends!CQ191&amp; friends!CR191&amp; friends!CS191&amp; friends!CT191&amp; friends!CU191&amp; friends!CV191&amp; friends!CW191&amp; friends!CX191&amp; friends!CY191&amp; friends!CZ191&amp; friends!DA191&amp; friends!DB191&amp; friends!DC191&amp; friends!DD191&amp; friends!DE191&amp; friends!DF191&amp; friends!DG191&amp; friends!DH191&amp; friends!DI191&amp; friends!DJ191&amp; friends!DK191&amp; friends!DL191&amp; friends!DM191&amp; friends!DN191&amp; friends!DO191&amp; friends!DP191&amp; friends!DQ191&amp; friends!DR191&amp; friends!DS191&amp; friends!DT191&amp; friends!DU191&amp; friends!DV191&amp; friends!DW191&amp; friends!DX191&amp; friends!DY191&amp; friends!DZ191&amp; friends!EA191&amp; friends!EB191&amp; friends!EC191&amp; friends!ED191&amp; friends!EE191&amp; friends!EF191&amp; friends!EG191&amp; friends!EH191&amp; friends!EI191&amp; friends!EJ191&amp; friends!EK191&amp; friends!EL191&amp; friends!EM191&amp; friends!EN191&amp; friends!EO191&amp; friends!EP191&amp; friends!EQ191&amp; friends!ER191&amp; friends!ES191&amp; friends!ET191&amp; friends!EU191&amp; friends!EV191&amp; friends!EW191&amp; friends!EX191&amp; friends!EY191&amp; friends!EZ191&amp; friends!FA191&amp; friends!FB191&amp; friends!FC191&amp; friends!FD191&amp; friends!FE191&amp; friends!FF191&amp; friends!FG191&amp; friends!FH191&amp; friends!FI191&amp; friends!FJ191&amp; friends!FK191&amp; friends!FL191&amp; friends!FM191&amp; friends!FN191&amp; friends!FO191&amp; friends!FP191&amp; friends!FQ191&amp; friends!FR191&amp; friends!FS191&amp; friends!FT191&amp; friends!FU191&amp; friends!FV191&amp; friends!FW191&amp; friends!FX191&amp; friends!FY191&amp; friends!FZ191&amp; friends!GA191&amp; friends!GB191&amp; friends!GC191&amp; friends!GD191&amp; friends!GE191&amp; friends!GF191&amp; friends!GG191&amp; friends!GH191&amp; friends!GI191&amp; friends!GJ191&amp; friends!GK191&amp; friends!GL191&amp; friends!GM191&amp; friends!GN191&amp; friends!GO191&amp; friends!GP191&amp; friends!GQ191&amp; friends!GR191&amp; friends!GS191&amp; friends!GT191&amp; friends!GU191&amp; friends!GV191&amp; friends!GW191&amp; friends!GX191&amp; friends!GY191&amp; friends!GZ191&amp; friends!HA191&amp; friends!HB191&amp; friends!HC191&amp; friends!HD191&amp; friends!HE191&amp; friends!HF191&amp; friends!HG191&amp; friends!HH191&amp; friends!HI191&amp; friends!HJ191&amp; friends!HK191&amp; friends!HL191&amp; friends!HM191&amp; friends!HN191&amp; friends!HO191&amp; friends!HP191&amp; friends!HQ191&amp; friends!HR191&amp; friends!HS191&amp; friends!HT191&amp; friends!HU191&amp; friends!HV191&amp; friends!HW191&amp; friends!HX191&amp; friends!HY191&amp; friends!HZ191&amp; friends!IA191&amp; friends!IB191&amp; friends!IC191&amp; friends!ID191&amp; friends!IE191&amp; friends!IF191&amp; friends!IG191&amp; friends!IH191&amp; friends!II191</f>
        <v>;00000000-0000-0000-0000-000000000213,"HUMAN";</v>
      </c>
      <c r="M191" t="str">
        <f>IF(Data!$L192=M$1, "",             IF(ISERR(SEARCH(M$1,Data!$H192)),        "",          ";" &amp; VLOOKUP(M$1,Data!$L:$N,3, FALSE) &amp; ",""" &amp; VLOOKUP(M$1,Data!$L:$M,2, FALSE) &amp; """;"   )             )</f>
        <v/>
      </c>
      <c r="N191" t="str">
        <f>IF(Data!$L192=N$1, "",             IF(ISERR(SEARCH(N$1,Data!$H192)),        "",          ";" &amp; VLOOKUP(N$1,Data!$L:$N,3, FALSE) &amp; ",""" &amp; VLOOKUP(N$1,Data!$L:$M,2, FALSE) &amp; """;"   )             )</f>
        <v/>
      </c>
      <c r="O191" t="str">
        <f>IF(Data!$L192=O$1, "",             IF(ISERR(SEARCH(O$1,Data!$H192)),        "",          ";" &amp; VLOOKUP(O$1,Data!$L:$N,3, FALSE) &amp; ",""" &amp; VLOOKUP(O$1,Data!$L:$M,2, FALSE) &amp; """;"   )             )</f>
        <v/>
      </c>
      <c r="P191" t="str">
        <f>IF(Data!$L192=P$1, "",             IF(ISERR(SEARCH(P$1,Data!$H192)),        "",          ";" &amp; VLOOKUP(P$1,Data!$L:$N,3, FALSE) &amp; ",""" &amp; VLOOKUP(P$1,Data!$L:$M,2, FALSE) &amp; """;"   )             )</f>
        <v/>
      </c>
      <c r="Q191" t="str">
        <f>IF(Data!$L192=Q$1, "",             IF(ISERR(SEARCH(Q$1,Data!$H192)),        "",          ";" &amp; VLOOKUP(Q$1,Data!$L:$N,3, FALSE) &amp; ",""" &amp; VLOOKUP(Q$1,Data!$L:$M,2, FALSE) &amp; """;"   )             )</f>
        <v/>
      </c>
      <c r="R191" t="str">
        <f>IF(Data!$L192=R$1, "",             IF(ISERR(SEARCH(R$1,Data!$H192)),        "",          ";" &amp; VLOOKUP(R$1,Data!$L:$N,3, FALSE) &amp; ",""" &amp; VLOOKUP(R$1,Data!$L:$M,2, FALSE) &amp; """;"   )             )</f>
        <v/>
      </c>
      <c r="S191" t="str">
        <f>IF(Data!$L192=S$1, "",             IF(ISERR(SEARCH(S$1,Data!$H192)),        "",          ";" &amp; VLOOKUP(S$1,Data!$L:$N,3, FALSE) &amp; ",""" &amp; VLOOKUP(S$1,Data!$L:$M,2, FALSE) &amp; """;"   )             )</f>
        <v/>
      </c>
      <c r="T191" t="str">
        <f>IF(Data!$L192=T$1, "",             IF(ISERR(SEARCH(T$1,Data!$H192)),        "",          ";" &amp; VLOOKUP(T$1,Data!$L:$N,3, FALSE) &amp; ",""" &amp; VLOOKUP(T$1,Data!$L:$M,2, FALSE) &amp; """;"   )             )</f>
        <v/>
      </c>
      <c r="U191" t="str">
        <f>IF(Data!$L192=U$1, "",             IF(ISERR(SEARCH(U$1,Data!$H192)),        "",          ";" &amp; VLOOKUP(U$1,Data!$L:$N,3, FALSE) &amp; ",""" &amp; VLOOKUP(U$1,Data!$L:$M,2, FALSE) &amp; """;"   )             )</f>
        <v/>
      </c>
      <c r="V191" t="str">
        <f>IF(Data!$L192=V$1, "",             IF(ISERR(SEARCH(V$1,Data!$H192)),        "",          ";" &amp; VLOOKUP(V$1,Data!$L:$N,3, FALSE) &amp; ",""" &amp; VLOOKUP(V$1,Data!$L:$M,2, FALSE) &amp; """;"   )             )</f>
        <v/>
      </c>
      <c r="W191" t="str">
        <f>IF(Data!$L192=W$1, "",             IF(ISERR(SEARCH(W$1,Data!$H192)),        "",          ";" &amp; VLOOKUP(W$1,Data!$L:$N,3, FALSE) &amp; ",""" &amp; VLOOKUP(W$1,Data!$L:$M,2, FALSE) &amp; """;"   )             )</f>
        <v/>
      </c>
      <c r="X191" t="str">
        <f>IF(Data!$L192=X$1, "",             IF(ISERR(SEARCH(X$1,Data!$H192)),        "",          ";" &amp; VLOOKUP(X$1,Data!$L:$N,3, FALSE) &amp; ",""" &amp; VLOOKUP(X$1,Data!$L:$M,2, FALSE) &amp; """;"   )             )</f>
        <v/>
      </c>
      <c r="Y191" t="str">
        <f>IF(Data!$L192=Y$1, "",             IF(ISERR(SEARCH(Y$1,Data!$H192)),        "",          ";" &amp; VLOOKUP(Y$1,Data!$L:$N,3, FALSE) &amp; ",""" &amp; VLOOKUP(Y$1,Data!$L:$M,2, FALSE) &amp; """;"   )             )</f>
        <v/>
      </c>
      <c r="Z191" t="str">
        <f>IF(Data!$L192=Z$1, "",             IF(ISERR(SEARCH(Z$1,Data!$H192)),        "",          ";" &amp; VLOOKUP(Z$1,Data!$L:$N,3, FALSE) &amp; ",""" &amp; VLOOKUP(Z$1,Data!$L:$M,2, FALSE) &amp; """;"   )             )</f>
        <v/>
      </c>
      <c r="AA191" t="str">
        <f>IF(Data!$L192=AA$1, "",             IF(ISERR(SEARCH(AA$1,Data!$H192)),        "",          ";" &amp; VLOOKUP(AA$1,Data!$L:$N,3, FALSE) &amp; ",""" &amp; VLOOKUP(AA$1,Data!$L:$M,2, FALSE) &amp; """;"   )             )</f>
        <v/>
      </c>
      <c r="AB191" t="str">
        <f>IF(Data!$L192=AB$1, "",             IF(ISERR(SEARCH(AB$1,Data!$H192)),        "",          ";" &amp; VLOOKUP(AB$1,Data!$L:$N,3, FALSE) &amp; ",""" &amp; VLOOKUP(AB$1,Data!$L:$M,2, FALSE) &amp; """;"   )             )</f>
        <v/>
      </c>
      <c r="AC191" t="str">
        <f>IF(Data!$L192=AC$1, "",             IF(ISERR(SEARCH(AC$1,Data!$H192)),        "",          ";" &amp; VLOOKUP(AC$1,Data!$L:$N,3, FALSE) &amp; ",""" &amp; VLOOKUP(AC$1,Data!$L:$M,2, FALSE) &amp; """;"   )             )</f>
        <v/>
      </c>
      <c r="AD191" t="str">
        <f>IF(Data!$L192=AD$1, "",             IF(ISERR(SEARCH(AD$1,Data!$H192)),        "",          ";" &amp; VLOOKUP(AD$1,Data!$L:$N,3, FALSE) &amp; ",""" &amp; VLOOKUP(AD$1,Data!$L:$M,2, FALSE) &amp; """;"   )             )</f>
        <v/>
      </c>
      <c r="AE191" t="str">
        <f>IF(Data!$L192=AE$1, "",             IF(ISERR(SEARCH(AE$1,Data!$H192)),        "",          ";" &amp; VLOOKUP(AE$1,Data!$L:$N,3, FALSE) &amp; ",""" &amp; VLOOKUP(AE$1,Data!$L:$M,2, FALSE) &amp; """;"   )             )</f>
        <v/>
      </c>
      <c r="AF191" t="str">
        <f>IF(Data!$L192=AF$1, "",             IF(ISERR(SEARCH(AF$1,Data!$H192)),        "",          ";" &amp; VLOOKUP(AF$1,Data!$L:$N,3, FALSE) &amp; ",""" &amp; VLOOKUP(AF$1,Data!$L:$M,2, FALSE) &amp; """;"   )             )</f>
        <v/>
      </c>
      <c r="AG191" t="str">
        <f>IF(Data!$L192=AG$1, "",             IF(ISERR(SEARCH(AG$1,Data!$H192)),        "",          ";" &amp; VLOOKUP(AG$1,Data!$L:$N,3, FALSE) &amp; ",""" &amp; VLOOKUP(AG$1,Data!$L:$M,2, FALSE) &amp; """;"   )             )</f>
        <v/>
      </c>
      <c r="AH191" t="str">
        <f>IF(Data!$L192=AH$1, "",             IF(ISERR(SEARCH(AH$1,Data!$H192)),        "",          ";" &amp; VLOOKUP(AH$1,Data!$L:$N,3, FALSE) &amp; ",""" &amp; VLOOKUP(AH$1,Data!$L:$M,2, FALSE) &amp; """;"   )             )</f>
        <v/>
      </c>
      <c r="AI191" t="str">
        <f>IF(Data!$L192=AI$1, "",             IF(ISERR(SEARCH(AI$1,Data!$H192)),        "",          ";" &amp; VLOOKUP(AI$1,Data!$L:$N,3, FALSE) &amp; ",""" &amp; VLOOKUP(AI$1,Data!$L:$M,2, FALSE) &amp; """;"   )             )</f>
        <v/>
      </c>
      <c r="AJ191" t="str">
        <f>IF(Data!$L192=AJ$1, "",             IF(ISERR(SEARCH(AJ$1,Data!$H192)),        "",          ";" &amp; VLOOKUP(AJ$1,Data!$L:$N,3, FALSE) &amp; ",""" &amp; VLOOKUP(AJ$1,Data!$L:$M,2, FALSE) &amp; """;"   )             )</f>
        <v/>
      </c>
      <c r="AK191" t="str">
        <f>IF(Data!$L192=AK$1, "",             IF(ISERR(SEARCH(AK$1,Data!$H192)),        "",          ";" &amp; VLOOKUP(AK$1,Data!$L:$N,3, FALSE) &amp; ",""" &amp; VLOOKUP(AK$1,Data!$L:$M,2, FALSE) &amp; """;"   )             )</f>
        <v/>
      </c>
      <c r="AL191" t="str">
        <f>IF(Data!$L192=AL$1, "",             IF(ISERR(SEARCH(AL$1,Data!$H192)),        "",          ";" &amp; VLOOKUP(AL$1,Data!$L:$N,3, FALSE) &amp; ",""" &amp; VLOOKUP(AL$1,Data!$L:$M,2, FALSE) &amp; """;"   )             )</f>
        <v/>
      </c>
      <c r="AM191" t="str">
        <f>IF(Data!$L192=AM$1, "",             IF(ISERR(SEARCH(AM$1,Data!$H192)),        "",          ";" &amp; VLOOKUP(AM$1,Data!$L:$N,3, FALSE) &amp; ",""" &amp; VLOOKUP(AM$1,Data!$L:$M,2, FALSE) &amp; """;"   )             )</f>
        <v/>
      </c>
      <c r="AN191" t="str">
        <f>IF(Data!$L192=AN$1, "",             IF(ISERR(SEARCH(AN$1,Data!$H192)),        "",          ";" &amp; VLOOKUP(AN$1,Data!$L:$N,3, FALSE) &amp; ",""" &amp; VLOOKUP(AN$1,Data!$L:$M,2, FALSE) &amp; """;"   )             )</f>
        <v/>
      </c>
      <c r="AO191" t="str">
        <f>IF(Data!$L192=AO$1, "",             IF(ISERR(SEARCH(AO$1,Data!$H192)),        "",          ";" &amp; VLOOKUP(AO$1,Data!$L:$N,3, FALSE) &amp; ",""" &amp; VLOOKUP(AO$1,Data!$L:$M,2, FALSE) &amp; """;"   )             )</f>
        <v/>
      </c>
      <c r="AP191" t="str">
        <f>IF(Data!$L192=AP$1, "",             IF(ISERR(SEARCH(AP$1,Data!$H192)),        "",          ";" &amp; VLOOKUP(AP$1,Data!$L:$N,3, FALSE) &amp; ",""" &amp; VLOOKUP(AP$1,Data!$L:$M,2, FALSE) &amp; """;"   )             )</f>
        <v/>
      </c>
      <c r="AQ191" t="str">
        <f>IF(Data!$L192=AQ$1, "",             IF(ISERR(SEARCH(AQ$1,Data!$H192)),        "",          ";" &amp; VLOOKUP(AQ$1,Data!$L:$N,3, FALSE) &amp; ",""" &amp; VLOOKUP(AQ$1,Data!$L:$M,2, FALSE) &amp; """;"   )             )</f>
        <v/>
      </c>
      <c r="AR191" t="str">
        <f>IF(Data!$L192=AR$1, "",             IF(ISERR(SEARCH(AR$1,Data!$H192)),        "",          ";" &amp; VLOOKUP(AR$1,Data!$L:$N,3, FALSE) &amp; ",""" &amp; VLOOKUP(AR$1,Data!$L:$M,2, FALSE) &amp; """;"   )             )</f>
        <v/>
      </c>
      <c r="AS191" t="str">
        <f>IF(Data!$L192=AS$1, "",             IF(ISERR(SEARCH(AS$1,Data!$H192)),        "",          ";" &amp; VLOOKUP(AS$1,Data!$L:$N,3, FALSE) &amp; ",""" &amp; VLOOKUP(AS$1,Data!$L:$M,2, FALSE) &amp; """;"   )             )</f>
        <v/>
      </c>
      <c r="AT191" t="str">
        <f>IF(Data!$L192=AT$1, "",             IF(ISERR(SEARCH(AT$1,Data!$H192)),        "",          ";" &amp; VLOOKUP(AT$1,Data!$L:$N,3, FALSE) &amp; ",""" &amp; VLOOKUP(AT$1,Data!$L:$M,2, FALSE) &amp; """;"   )             )</f>
        <v/>
      </c>
      <c r="AU191" t="str">
        <f>IF(Data!$L192=AU$1, "",             IF(ISERR(SEARCH(AU$1,Data!$H192)),        "",          ";" &amp; VLOOKUP(AU$1,Data!$L:$N,3, FALSE) &amp; ",""" &amp; VLOOKUP(AU$1,Data!$L:$M,2, FALSE) &amp; """;"   )             )</f>
        <v/>
      </c>
      <c r="AV191" t="str">
        <f>IF(Data!$L192=AV$1, "",             IF(ISERR(SEARCH(AV$1,Data!$H192)),        "",          ";" &amp; VLOOKUP(AV$1,Data!$L:$N,3, FALSE) &amp; ",""" &amp; VLOOKUP(AV$1,Data!$L:$M,2, FALSE) &amp; """;"   )             )</f>
        <v/>
      </c>
      <c r="AW191" t="str">
        <f>IF(Data!$L192=AW$1, "",             IF(ISERR(SEARCH(AW$1,Data!$H192)),        "",          ";" &amp; VLOOKUP(AW$1,Data!$L:$N,3, FALSE) &amp; ",""" &amp; VLOOKUP(AW$1,Data!$L:$M,2, FALSE) &amp; """;"   )             )</f>
        <v/>
      </c>
      <c r="AX191" t="str">
        <f>IF(Data!$L192=AX$1, "",             IF(ISERR(SEARCH(AX$1,Data!$H192)),        "",          ";" &amp; VLOOKUP(AX$1,Data!$L:$N,3, FALSE) &amp; ",""" &amp; VLOOKUP(AX$1,Data!$L:$M,2, FALSE) &amp; """;"   )             )</f>
        <v/>
      </c>
      <c r="AY191" t="str">
        <f>IF(Data!$L192=AY$1, "",             IF(ISERR(SEARCH(AY$1,Data!$H192)),        "",          ";" &amp; VLOOKUP(AY$1,Data!$L:$N,3, FALSE) &amp; ",""" &amp; VLOOKUP(AY$1,Data!$L:$M,2, FALSE) &amp; """;"   )             )</f>
        <v/>
      </c>
      <c r="AZ191" t="str">
        <f>IF(Data!$L192=AZ$1, "",             IF(ISERR(SEARCH(AZ$1,Data!$H192)),        "",          ";" &amp; VLOOKUP(AZ$1,Data!$L:$N,3, FALSE) &amp; ",""" &amp; VLOOKUP(AZ$1,Data!$L:$M,2, FALSE) &amp; """;"   )             )</f>
        <v/>
      </c>
      <c r="BA191" t="str">
        <f>IF(Data!$L192=BA$1, "",             IF(ISERR(SEARCH(BA$1,Data!$H192)),        "",          ";" &amp; VLOOKUP(BA$1,Data!$L:$N,3, FALSE) &amp; ",""" &amp; VLOOKUP(BA$1,Data!$L:$M,2, FALSE) &amp; """;"   )             )</f>
        <v/>
      </c>
      <c r="BB191" t="str">
        <f>IF(Data!$L192=BB$1, "",             IF(ISERR(SEARCH(BB$1,Data!$H192)),        "",          ";" &amp; VLOOKUP(BB$1,Data!$L:$N,3, FALSE) &amp; ",""" &amp; VLOOKUP(BB$1,Data!$L:$M,2, FALSE) &amp; """;"   )             )</f>
        <v/>
      </c>
      <c r="BC191" t="str">
        <f>IF(Data!$L192=BC$1, "",             IF(ISERR(SEARCH(BC$1,Data!$H192)),        "",          ";" &amp; VLOOKUP(BC$1,Data!$L:$N,3, FALSE) &amp; ",""" &amp; VLOOKUP(BC$1,Data!$L:$M,2, FALSE) &amp; """;"   )             )</f>
        <v/>
      </c>
      <c r="BD191" t="str">
        <f>IF(Data!$L192=BD$1, "",             IF(ISERR(SEARCH(BD$1,Data!$H192)),        "",          ";" &amp; VLOOKUP(BD$1,Data!$L:$N,3, FALSE) &amp; ",""" &amp; VLOOKUP(BD$1,Data!$L:$M,2, FALSE) &amp; """;"   )             )</f>
        <v/>
      </c>
      <c r="BE191" t="str">
        <f>IF(Data!$L192=BE$1, "",             IF(ISERR(SEARCH(BE$1,Data!$H192)),        "",          ";" &amp; VLOOKUP(BE$1,Data!$L:$N,3, FALSE) &amp; ",""" &amp; VLOOKUP(BE$1,Data!$L:$M,2, FALSE) &amp; """;"   )             )</f>
        <v/>
      </c>
      <c r="BF191" t="str">
        <f>IF(Data!$L192=BF$1, "",             IF(ISERR(SEARCH(BF$1,Data!$H192)),        "",          ";" &amp; VLOOKUP(BF$1,Data!$L:$N,3, FALSE) &amp; ",""" &amp; VLOOKUP(BF$1,Data!$L:$M,2, FALSE) &amp; """;"   )             )</f>
        <v/>
      </c>
      <c r="BG191" t="str">
        <f>IF(Data!$L192=BG$1, "",             IF(ISERR(SEARCH(BG$1,Data!$H192)),        "",          ";" &amp; VLOOKUP(BG$1,Data!$L:$N,3, FALSE) &amp; ",""" &amp; VLOOKUP(BG$1,Data!$L:$M,2, FALSE) &amp; """;"   )             )</f>
        <v/>
      </c>
      <c r="BH191" t="str">
        <f>IF(Data!$L192=BH$1, "",             IF(ISERR(SEARCH(BH$1,Data!$H192)),        "",          ";" &amp; VLOOKUP(BH$1,Data!$L:$N,3, FALSE) &amp; ",""" &amp; VLOOKUP(BH$1,Data!$L:$M,2, FALSE) &amp; """;"   )             )</f>
        <v/>
      </c>
      <c r="BI191" t="str">
        <f>IF(Data!$L192=BI$1, "",             IF(ISERR(SEARCH(BI$1,Data!$H192)),        "",          ";" &amp; VLOOKUP(BI$1,Data!$L:$N,3, FALSE) &amp; ",""" &amp; VLOOKUP(BI$1,Data!$L:$M,2, FALSE) &amp; """;"   )             )</f>
        <v/>
      </c>
      <c r="BJ191" t="str">
        <f>IF(Data!$L192=BJ$1, "",             IF(ISERR(SEARCH(BJ$1,Data!$H192)),        "",          ";" &amp; VLOOKUP(BJ$1,Data!$L:$N,3, FALSE) &amp; ",""" &amp; VLOOKUP(BJ$1,Data!$L:$M,2, FALSE) &amp; """;"   )             )</f>
        <v/>
      </c>
      <c r="BK191" t="str">
        <f>IF(Data!$L192=BK$1, "",             IF(ISERR(SEARCH(BK$1,Data!$H192)),        "",          ";" &amp; VLOOKUP(BK$1,Data!$L:$N,3, FALSE) &amp; ",""" &amp; VLOOKUP(BK$1,Data!$L:$M,2, FALSE) &amp; """;"   )             )</f>
        <v/>
      </c>
      <c r="BL191" t="str">
        <f>IF(Data!$L192=BL$1, "",             IF(ISERR(SEARCH(BL$1,Data!$H192)),        "",          ";" &amp; VLOOKUP(BL$1,Data!$L:$N,3, FALSE) &amp; ",""" &amp; VLOOKUP(BL$1,Data!$L:$M,2, FALSE) &amp; """;"   )             )</f>
        <v/>
      </c>
      <c r="BM191" t="str">
        <f>IF(Data!$L192=BM$1, "",             IF(ISERR(SEARCH(BM$1,Data!$H192)),        "",          ";" &amp; VLOOKUP(BM$1,Data!$L:$N,3, FALSE) &amp; ",""" &amp; VLOOKUP(BM$1,Data!$L:$M,2, FALSE) &amp; """;"   )             )</f>
        <v/>
      </c>
      <c r="BN191" t="str">
        <f>IF(Data!$L192=BN$1, "",             IF(ISERR(SEARCH(BN$1,Data!$H192)),        "",          ";" &amp; VLOOKUP(BN$1,Data!$L:$N,3, FALSE) &amp; ",""" &amp; VLOOKUP(BN$1,Data!$L:$M,2, FALSE) &amp; """;"   )             )</f>
        <v/>
      </c>
      <c r="BO191" t="str">
        <f>IF(Data!$L192=BO$1, "",             IF(ISERR(SEARCH(BO$1,Data!$H192)),        "",          ";" &amp; VLOOKUP(BO$1,Data!$L:$N,3, FALSE) &amp; ",""" &amp; VLOOKUP(BO$1,Data!$L:$M,2, FALSE) &amp; """;"   )             )</f>
        <v/>
      </c>
      <c r="BP191" t="str">
        <f>IF(Data!$L192=BP$1, "",             IF(ISERR(SEARCH(BP$1,Data!$H192)),        "",          ";" &amp; VLOOKUP(BP$1,Data!$L:$N,3, FALSE) &amp; ",""" &amp; VLOOKUP(BP$1,Data!$L:$M,2, FALSE) &amp; """;"   )             )</f>
        <v/>
      </c>
      <c r="BQ191" t="str">
        <f>IF(Data!$L192=BQ$1, "",             IF(ISERR(SEARCH(BQ$1,Data!$H192)),        "",          ";" &amp; VLOOKUP(BQ$1,Data!$L:$N,3, FALSE) &amp; ",""" &amp; VLOOKUP(BQ$1,Data!$L:$M,2, FALSE) &amp; """;"   )             )</f>
        <v/>
      </c>
      <c r="BR191" t="str">
        <f>IF(Data!$L192=BR$1, "",             IF(ISERR(SEARCH(BR$1,Data!$H192)),        "",          ";" &amp; VLOOKUP(BR$1,Data!$L:$N,3, FALSE) &amp; ",""" &amp; VLOOKUP(BR$1,Data!$L:$M,2, FALSE) &amp; """;"   )             )</f>
        <v/>
      </c>
      <c r="BS191" t="str">
        <f>IF(Data!$L192=BS$1, "",             IF(ISERR(SEARCH(BS$1,Data!$H192)),        "",          ";" &amp; VLOOKUP(BS$1,Data!$L:$N,3, FALSE) &amp; ",""" &amp; VLOOKUP(BS$1,Data!$L:$M,2, FALSE) &amp; """;"   )             )</f>
        <v/>
      </c>
      <c r="BT191" t="str">
        <f>IF(Data!$L192=BT$1, "",             IF(ISERR(SEARCH(BT$1,Data!$H192)),        "",          ";" &amp; VLOOKUP(BT$1,Data!$L:$N,3, FALSE) &amp; ",""" &amp; VLOOKUP(BT$1,Data!$L:$M,2, FALSE) &amp; """;"   )             )</f>
        <v/>
      </c>
      <c r="BU191" t="str">
        <f>IF(Data!$L192=BU$1, "",             IF(ISERR(SEARCH(BU$1,Data!$H192)),        "",          ";" &amp; VLOOKUP(BU$1,Data!$L:$N,3, FALSE) &amp; ",""" &amp; VLOOKUP(BU$1,Data!$L:$M,2, FALSE) &amp; """;"   )             )</f>
        <v/>
      </c>
      <c r="BV191" t="str">
        <f>IF(Data!$L192=BV$1, "",             IF(ISERR(SEARCH(BV$1,Data!$H192)),        "",          ";" &amp; VLOOKUP(BV$1,Data!$L:$N,3, FALSE) &amp; ",""" &amp; VLOOKUP(BV$1,Data!$L:$M,2, FALSE) &amp; """;"   )             )</f>
        <v/>
      </c>
      <c r="BW191" t="str">
        <f>IF(Data!$L192=BW$1, "",             IF(ISERR(SEARCH(BW$1,Data!$H192)),        "",          ";" &amp; VLOOKUP(BW$1,Data!$L:$N,3, FALSE) &amp; ",""" &amp; VLOOKUP(BW$1,Data!$L:$M,2, FALSE) &amp; """;"   )             )</f>
        <v/>
      </c>
      <c r="BX191" t="str">
        <f>IF(Data!$L192=BX$1, "",             IF(ISERR(SEARCH(BX$1,Data!$H192)),        "",          ";" &amp; VLOOKUP(BX$1,Data!$L:$N,3, FALSE) &amp; ",""" &amp; VLOOKUP(BX$1,Data!$L:$M,2, FALSE) &amp; """;"   )             )</f>
        <v/>
      </c>
      <c r="BY191" t="str">
        <f>IF(Data!$L192=BY$1, "",             IF(ISERR(SEARCH(BY$1,Data!$H192)),        "",          ";" &amp; VLOOKUP(BY$1,Data!$L:$N,3, FALSE) &amp; ",""" &amp; VLOOKUP(BY$1,Data!$L:$M,2, FALSE) &amp; """;"   )             )</f>
        <v/>
      </c>
      <c r="BZ191" t="str">
        <f>IF(Data!$L192=BZ$1, "",             IF(ISERR(SEARCH(BZ$1,Data!$H192)),        "",          ";" &amp; VLOOKUP(BZ$1,Data!$L:$N,3, FALSE) &amp; ",""" &amp; VLOOKUP(BZ$1,Data!$L:$M,2, FALSE) &amp; """;"   )             )</f>
        <v/>
      </c>
      <c r="CA191" t="str">
        <f>IF(Data!$L192=CA$1, "",             IF(ISERR(SEARCH(CA$1,Data!$H192)),        "",          ";" &amp; VLOOKUP(CA$1,Data!$L:$N,3, FALSE) &amp; ",""" &amp; VLOOKUP(CA$1,Data!$L:$M,2, FALSE) &amp; """;"   )             )</f>
        <v/>
      </c>
      <c r="CB191" t="str">
        <f>IF(Data!$L192=CB$1, "",             IF(ISERR(SEARCH(CB$1,Data!$H192)),        "",          ";" &amp; VLOOKUP(CB$1,Data!$L:$N,3, FALSE) &amp; ",""" &amp; VLOOKUP(CB$1,Data!$L:$M,2, FALSE) &amp; """;"   )             )</f>
        <v/>
      </c>
      <c r="CC191" t="str">
        <f>IF(Data!$L192=CC$1, "",             IF(ISERR(SEARCH(CC$1,Data!$H192)),        "",          ";" &amp; VLOOKUP(CC$1,Data!$L:$N,3, FALSE) &amp; ",""" &amp; VLOOKUP(CC$1,Data!$L:$M,2, FALSE) &amp; """;"   )             )</f>
        <v/>
      </c>
      <c r="CD191" t="str">
        <f>IF(Data!$L192=CD$1, "",             IF(ISERR(SEARCH(CD$1,Data!$H192)),        "",          ";" &amp; VLOOKUP(CD$1,Data!$L:$N,3, FALSE) &amp; ",""" &amp; VLOOKUP(CD$1,Data!$L:$M,2, FALSE) &amp; """;"   )             )</f>
        <v/>
      </c>
      <c r="CE191" t="str">
        <f>IF(Data!$L192=CE$1, "",             IF(ISERR(SEARCH(CE$1,Data!$H192)),        "",          ";" &amp; VLOOKUP(CE$1,Data!$L:$N,3, FALSE) &amp; ",""" &amp; VLOOKUP(CE$1,Data!$L:$M,2, FALSE) &amp; """;"   )             )</f>
        <v/>
      </c>
      <c r="CF191" t="str">
        <f>IF(Data!$L192=CF$1, "",             IF(ISERR(SEARCH(CF$1,Data!$H192)),        "",          ";" &amp; VLOOKUP(CF$1,Data!$L:$N,3, FALSE) &amp; ",""" &amp; VLOOKUP(CF$1,Data!$L:$M,2, FALSE) &amp; """;"   )             )</f>
        <v/>
      </c>
      <c r="CG191" t="str">
        <f>IF(Data!$L192=CG$1, "",             IF(ISERR(SEARCH(CG$1,Data!$H192)),        "",          ";" &amp; VLOOKUP(CG$1,Data!$L:$N,3, FALSE) &amp; ",""" &amp; VLOOKUP(CG$1,Data!$L:$M,2, FALSE) &amp; """;"   )             )</f>
        <v/>
      </c>
      <c r="CH191" t="str">
        <f>IF(Data!$L192=CH$1, "",             IF(ISERR(SEARCH(CH$1,Data!$H192)),        "",          ";" &amp; VLOOKUP(CH$1,Data!$L:$N,3, FALSE) &amp; ",""" &amp; VLOOKUP(CH$1,Data!$L:$M,2, FALSE) &amp; """;"   )             )</f>
        <v/>
      </c>
      <c r="CI191" t="str">
        <f>IF(Data!$L192=CI$1, "",             IF(ISERR(SEARCH(CI$1,Data!$H192)),        "",          ";" &amp; VLOOKUP(CI$1,Data!$L:$N,3, FALSE) &amp; ",""" &amp; VLOOKUP(CI$1,Data!$L:$M,2, FALSE) &amp; """;"   )             )</f>
        <v/>
      </c>
      <c r="CJ191" t="str">
        <f>IF(Data!$L192=CJ$1, "",             IF(ISERR(SEARCH(CJ$1,Data!$H192)),        "",          ";" &amp; VLOOKUP(CJ$1,Data!$L:$N,3, FALSE) &amp; ",""" &amp; VLOOKUP(CJ$1,Data!$L:$M,2, FALSE) &amp; """;"   )             )</f>
        <v/>
      </c>
      <c r="CK191" t="str">
        <f>IF(Data!$L192=CK$1, "",             IF(ISERR(SEARCH(CK$1,Data!$H192)),        "",          ";" &amp; VLOOKUP(CK$1,Data!$L:$N,3, FALSE) &amp; ",""" &amp; VLOOKUP(CK$1,Data!$L:$M,2, FALSE) &amp; """;"   )             )</f>
        <v/>
      </c>
      <c r="CL191" t="str">
        <f>IF(Data!$L192=CL$1, "",             IF(ISERR(SEARCH(CL$1,Data!$H192)),        "",          ";" &amp; VLOOKUP(CL$1,Data!$L:$N,3, FALSE) &amp; ",""" &amp; VLOOKUP(CL$1,Data!$L:$M,2, FALSE) &amp; """;"   )             )</f>
        <v/>
      </c>
      <c r="CM191" t="str">
        <f>IF(Data!$L192=CM$1, "",             IF(ISERR(SEARCH(CM$1,Data!$H192)),        "",          ";" &amp; VLOOKUP(CM$1,Data!$L:$N,3, FALSE) &amp; ",""" &amp; VLOOKUP(CM$1,Data!$L:$M,2, FALSE) &amp; """;"   )             )</f>
        <v/>
      </c>
      <c r="CN191" t="str">
        <f>IF(Data!$L192=CN$1, "",             IF(ISERR(SEARCH(CN$1,Data!$H192)),        "",          ";" &amp; VLOOKUP(CN$1,Data!$L:$N,3, FALSE) &amp; ",""" &amp; VLOOKUP(CN$1,Data!$L:$M,2, FALSE) &amp; """;"   )             )</f>
        <v/>
      </c>
      <c r="CO191" t="str">
        <f>IF(Data!$L192=CO$1, "",             IF(ISERR(SEARCH(CO$1,Data!$H192)),        "",          ";" &amp; VLOOKUP(CO$1,Data!$L:$N,3, FALSE) &amp; ",""" &amp; VLOOKUP(CO$1,Data!$L:$M,2, FALSE) &amp; """;"   )             )</f>
        <v/>
      </c>
      <c r="CP191" t="str">
        <f>IF(Data!$L192=CP$1, "",             IF(ISERR(SEARCH(CP$1,Data!$H192)),        "",          ";" &amp; VLOOKUP(CP$1,Data!$L:$N,3, FALSE) &amp; ",""" &amp; VLOOKUP(CP$1,Data!$L:$M,2, FALSE) &amp; """;"   )             )</f>
        <v/>
      </c>
      <c r="CQ191" t="str">
        <f>IF(Data!$L192=CQ$1, "",             IF(ISERR(SEARCH(CQ$1,Data!$H192)),        "",          ";" &amp; VLOOKUP(CQ$1,Data!$L:$N,3, FALSE) &amp; ",""" &amp; VLOOKUP(CQ$1,Data!$L:$M,2, FALSE) &amp; """;"   )             )</f>
        <v/>
      </c>
      <c r="CR191" t="str">
        <f>IF(Data!$L192=CR$1, "",             IF(ISERR(SEARCH(CR$1,Data!$H192)),        "",          ";" &amp; VLOOKUP(CR$1,Data!$L:$N,3, FALSE) &amp; ",""" &amp; VLOOKUP(CR$1,Data!$L:$M,2, FALSE) &amp; """;"   )             )</f>
        <v/>
      </c>
      <c r="CS191" t="str">
        <f>IF(Data!$L192=CS$1, "",             IF(ISERR(SEARCH(CS$1,Data!$H192)),        "",          ";" &amp; VLOOKUP(CS$1,Data!$L:$N,3, FALSE) &amp; ",""" &amp; VLOOKUP(CS$1,Data!$L:$M,2, FALSE) &amp; """;"   )             )</f>
        <v/>
      </c>
      <c r="CT191" t="str">
        <f>IF(Data!$L192=CT$1, "",             IF(ISERR(SEARCH(CT$1,Data!$H192)),        "",          ";" &amp; VLOOKUP(CT$1,Data!$L:$N,3, FALSE) &amp; ",""" &amp; VLOOKUP(CT$1,Data!$L:$M,2, FALSE) &amp; """;"   )             )</f>
        <v/>
      </c>
      <c r="CU191" t="str">
        <f>IF(Data!$L192=CU$1, "",             IF(ISERR(SEARCH(CU$1,Data!$H192)),        "",          ";" &amp; VLOOKUP(CU$1,Data!$L:$N,3, FALSE) &amp; ",""" &amp; VLOOKUP(CU$1,Data!$L:$M,2, FALSE) &amp; """;"   )             )</f>
        <v/>
      </c>
      <c r="CV191" t="str">
        <f>IF(Data!$L192=CV$1, "",             IF(ISERR(SEARCH(CV$1,Data!$H192)),        "",          ";" &amp; VLOOKUP(CV$1,Data!$L:$N,3, FALSE) &amp; ",""" &amp; VLOOKUP(CV$1,Data!$L:$M,2, FALSE) &amp; """;"   )             )</f>
        <v/>
      </c>
      <c r="CW191" t="str">
        <f>IF(Data!$L192=CW$1, "",             IF(ISERR(SEARCH(CW$1,Data!$H192)),        "",          ";" &amp; VLOOKUP(CW$1,Data!$L:$N,3, FALSE) &amp; ",""" &amp; VLOOKUP(CW$1,Data!$L:$M,2, FALSE) &amp; """;"   )             )</f>
        <v/>
      </c>
      <c r="CX191" t="str">
        <f>IF(Data!$L192=CX$1, "",             IF(ISERR(SEARCH(CX$1,Data!$H192)),        "",          ";" &amp; VLOOKUP(CX$1,Data!$L:$N,3, FALSE) &amp; ",""" &amp; VLOOKUP(CX$1,Data!$L:$M,2, FALSE) &amp; """;"   )             )</f>
        <v/>
      </c>
      <c r="CY191" t="str">
        <f>IF(Data!$L192=CY$1, "",             IF(ISERR(SEARCH(CY$1,Data!$H192)),        "",          ";" &amp; VLOOKUP(CY$1,Data!$L:$N,3, FALSE) &amp; ",""" &amp; VLOOKUP(CY$1,Data!$L:$M,2, FALSE) &amp; """;"   )             )</f>
        <v/>
      </c>
      <c r="CZ191" t="str">
        <f>IF(Data!$L192=CZ$1, "",             IF(ISERR(SEARCH(CZ$1,Data!$H192)),        "",          ";" &amp; VLOOKUP(CZ$1,Data!$L:$N,3, FALSE) &amp; ",""" &amp; VLOOKUP(CZ$1,Data!$L:$M,2, FALSE) &amp; """;"   )             )</f>
        <v/>
      </c>
      <c r="DA191" t="str">
        <f>IF(Data!$L192=DA$1, "",             IF(ISERR(SEARCH(DA$1,Data!$H192)),        "",          ";" &amp; VLOOKUP(DA$1,Data!$L:$N,3, FALSE) &amp; ",""" &amp; VLOOKUP(DA$1,Data!$L:$M,2, FALSE) &amp; """;"   )             )</f>
        <v/>
      </c>
      <c r="DB191" t="str">
        <f>IF(Data!$L192=DB$1, "",             IF(ISERR(SEARCH(DB$1,Data!$H192)),        "",          ";" &amp; VLOOKUP(DB$1,Data!$L:$N,3, FALSE) &amp; ",""" &amp; VLOOKUP(DB$1,Data!$L:$M,2, FALSE) &amp; """;"   )             )</f>
        <v/>
      </c>
      <c r="DC191" t="str">
        <f>IF(Data!$L192=DC$1, "",             IF(ISERR(SEARCH(DC$1,Data!$H192)),        "",          ";" &amp; VLOOKUP(DC$1,Data!$L:$N,3, FALSE) &amp; ",""" &amp; VLOOKUP(DC$1,Data!$L:$M,2, FALSE) &amp; """;"   )             )</f>
        <v/>
      </c>
      <c r="DD191" t="str">
        <f>IF(Data!$L192=DD$1, "",             IF(ISERR(SEARCH(DD$1,Data!$H192)),        "",          ";" &amp; VLOOKUP(DD$1,Data!$L:$N,3, FALSE) &amp; ",""" &amp; VLOOKUP(DD$1,Data!$L:$M,2, FALSE) &amp; """;"   )             )</f>
        <v/>
      </c>
      <c r="DE191" t="str">
        <f>IF(Data!$L192=DE$1, "",             IF(ISERR(SEARCH(DE$1,Data!$H192)),        "",          ";" &amp; VLOOKUP(DE$1,Data!$L:$N,3, FALSE) &amp; ",""" &amp; VLOOKUP(DE$1,Data!$L:$M,2, FALSE) &amp; """;"   )             )</f>
        <v/>
      </c>
      <c r="DF191" t="str">
        <f>IF(Data!$L192=DF$1, "",             IF(ISERR(SEARCH(DF$1,Data!$H192)),        "",          ";" &amp; VLOOKUP(DF$1,Data!$L:$N,3, FALSE) &amp; ",""" &amp; VLOOKUP(DF$1,Data!$L:$M,2, FALSE) &amp; """;"   )             )</f>
        <v/>
      </c>
      <c r="DG191" t="str">
        <f>IF(Data!$L192=DG$1, "",             IF(ISERR(SEARCH(DG$1,Data!$H192)),        "",          ";" &amp; VLOOKUP(DG$1,Data!$L:$N,3, FALSE) &amp; ",""" &amp; VLOOKUP(DG$1,Data!$L:$M,2, FALSE) &amp; """;"   )             )</f>
        <v/>
      </c>
      <c r="DH191" t="str">
        <f>IF(Data!$L192=DH$1, "",             IF(ISERR(SEARCH(DH$1,Data!$H192)),        "",          ";" &amp; VLOOKUP(DH$1,Data!$L:$N,3, FALSE) &amp; ",""" &amp; VLOOKUP(DH$1,Data!$L:$M,2, FALSE) &amp; """;"   )             )</f>
        <v/>
      </c>
      <c r="DI191" t="str">
        <f>IF(Data!$L192=DI$1, "",             IF(ISERR(SEARCH(DI$1,Data!$H192)),        "",          ";" &amp; VLOOKUP(DI$1,Data!$L:$N,3, FALSE) &amp; ",""" &amp; VLOOKUP(DI$1,Data!$L:$M,2, FALSE) &amp; """;"   )             )</f>
        <v/>
      </c>
      <c r="DJ191" t="str">
        <f>IF(Data!$L192=DJ$1, "",             IF(ISERR(SEARCH(DJ$1,Data!$H192)),        "",          ";" &amp; VLOOKUP(DJ$1,Data!$L:$N,3, FALSE) &amp; ",""" &amp; VLOOKUP(DJ$1,Data!$L:$M,2, FALSE) &amp; """;"   )             )</f>
        <v/>
      </c>
      <c r="DK191" t="str">
        <f>IF(Data!$L192=DK$1, "",             IF(ISERR(SEARCH(DK$1,Data!$H192)),        "",          ";" &amp; VLOOKUP(DK$1,Data!$L:$N,3, FALSE) &amp; ",""" &amp; VLOOKUP(DK$1,Data!$L:$M,2, FALSE) &amp; """;"   )             )</f>
        <v/>
      </c>
      <c r="DL191" t="str">
        <f>IF(Data!$L192=DL$1, "",             IF(ISERR(SEARCH(DL$1,Data!$H192)),        "",          ";" &amp; VLOOKUP(DL$1,Data!$L:$N,3, FALSE) &amp; ",""" &amp; VLOOKUP(DL$1,Data!$L:$M,2, FALSE) &amp; """;"   )             )</f>
        <v/>
      </c>
      <c r="DM191" t="str">
        <f>IF(Data!$L192=DM$1, "",             IF(ISERR(SEARCH(DM$1,Data!$H192)),        "",          ";" &amp; VLOOKUP(DM$1,Data!$L:$N,3, FALSE) &amp; ",""" &amp; VLOOKUP(DM$1,Data!$L:$M,2, FALSE) &amp; """;"   )             )</f>
        <v/>
      </c>
      <c r="DN191" t="str">
        <f>IF(Data!$L192=DN$1, "",             IF(ISERR(SEARCH(DN$1,Data!$H192)),        "",          ";" &amp; VLOOKUP(DN$1,Data!$L:$N,3, FALSE) &amp; ",""" &amp; VLOOKUP(DN$1,Data!$L:$M,2, FALSE) &amp; """;"   )             )</f>
        <v/>
      </c>
      <c r="DO191" t="str">
        <f>IF(Data!$L192=DO$1, "",             IF(ISERR(SEARCH(DO$1,Data!$H192)),        "",          ";" &amp; VLOOKUP(DO$1,Data!$L:$N,3, FALSE) &amp; ",""" &amp; VLOOKUP(DO$1,Data!$L:$M,2, FALSE) &amp; """;"   )             )</f>
        <v/>
      </c>
      <c r="DP191" t="str">
        <f>IF(Data!$L192=DP$1, "",             IF(ISERR(SEARCH(DP$1,Data!$H192)),        "",          ";" &amp; VLOOKUP(DP$1,Data!$L:$N,3, FALSE) &amp; ",""" &amp; VLOOKUP(DP$1,Data!$L:$M,2, FALSE) &amp; """;"   )             )</f>
        <v/>
      </c>
      <c r="DQ191" t="str">
        <f>IF(Data!$L192=DQ$1, "",             IF(ISERR(SEARCH(DQ$1,Data!$H192)),        "",          ";" &amp; VLOOKUP(DQ$1,Data!$L:$N,3, FALSE) &amp; ",""" &amp; VLOOKUP(DQ$1,Data!$L:$M,2, FALSE) &amp; """;"   )             )</f>
        <v/>
      </c>
      <c r="DR191" t="str">
        <f>IF(Data!$L192=DR$1, "",             IF(ISERR(SEARCH(DR$1,Data!$H192)),        "",          ";" &amp; VLOOKUP(DR$1,Data!$L:$N,3, FALSE) &amp; ",""" &amp; VLOOKUP(DR$1,Data!$L:$M,2, FALSE) &amp; """;"   )             )</f>
        <v/>
      </c>
      <c r="DS191" t="str">
        <f>IF(Data!$L192=DS$1, "",             IF(ISERR(SEARCH(DS$1,Data!$H192)),        "",          ";" &amp; VLOOKUP(DS$1,Data!$L:$N,3, FALSE) &amp; ",""" &amp; VLOOKUP(DS$1,Data!$L:$M,2, FALSE) &amp; """;"   )             )</f>
        <v/>
      </c>
      <c r="DT191" t="str">
        <f>IF(Data!$L192=DT$1, "",             IF(ISERR(SEARCH(DT$1,Data!$H192)),        "",          ";" &amp; VLOOKUP(DT$1,Data!$L:$N,3, FALSE) &amp; ",""" &amp; VLOOKUP(DT$1,Data!$L:$M,2, FALSE) &amp; """;"   )             )</f>
        <v/>
      </c>
      <c r="DU191" t="str">
        <f>IF(Data!$L192=DU$1, "",             IF(ISERR(SEARCH(DU$1,Data!$H192)),        "",          ";" &amp; VLOOKUP(DU$1,Data!$L:$N,3, FALSE) &amp; ",""" &amp; VLOOKUP(DU$1,Data!$L:$M,2, FALSE) &amp; """;"   )             )</f>
        <v/>
      </c>
      <c r="DV191" t="str">
        <f>IF(Data!$L192=DV$1, "",             IF(ISERR(SEARCH(DV$1,Data!$H192)),        "",          ";" &amp; VLOOKUP(DV$1,Data!$L:$N,3, FALSE) &amp; ",""" &amp; VLOOKUP(DV$1,Data!$L:$M,2, FALSE) &amp; """;"   )             )</f>
        <v/>
      </c>
      <c r="DW191" t="str">
        <f>IF(Data!$L192=DW$1, "",             IF(ISERR(SEARCH(DW$1,Data!$H192)),        "",          ";" &amp; VLOOKUP(DW$1,Data!$L:$N,3, FALSE) &amp; ",""" &amp; VLOOKUP(DW$1,Data!$L:$M,2, FALSE) &amp; """;"   )             )</f>
        <v/>
      </c>
      <c r="DX191" t="str">
        <f>IF(Data!$L192=DX$1, "",             IF(ISERR(SEARCH(DX$1,Data!$H192)),        "",          ";" &amp; VLOOKUP(DX$1,Data!$L:$N,3, FALSE) &amp; ",""" &amp; VLOOKUP(DX$1,Data!$L:$M,2, FALSE) &amp; """;"   )             )</f>
        <v/>
      </c>
      <c r="DY191" t="str">
        <f>IF(Data!$L192=DY$1, "",             IF(ISERR(SEARCH(DY$1,Data!$H192)),        "",          ";" &amp; VLOOKUP(DY$1,Data!$L:$N,3, FALSE) &amp; ",""" &amp; VLOOKUP(DY$1,Data!$L:$M,2, FALSE) &amp; """;"   )             )</f>
        <v/>
      </c>
      <c r="DZ191" t="str">
        <f>IF(Data!$L192=DZ$1, "",             IF(ISERR(SEARCH(DZ$1,Data!$H192)),        "",          ";" &amp; VLOOKUP(DZ$1,Data!$L:$N,3, FALSE) &amp; ",""" &amp; VLOOKUP(DZ$1,Data!$L:$M,2, FALSE) &amp; """;"   )             )</f>
        <v/>
      </c>
      <c r="EA191" t="str">
        <f>IF(Data!$L192=EA$1, "",             IF(ISERR(SEARCH(EA$1,Data!$H192)),        "",          ";" &amp; VLOOKUP(EA$1,Data!$L:$N,3, FALSE) &amp; ",""" &amp; VLOOKUP(EA$1,Data!$L:$M,2, FALSE) &amp; """;"   )             )</f>
        <v/>
      </c>
      <c r="EB191" t="str">
        <f>IF(Data!$L192=EB$1, "",             IF(ISERR(SEARCH(EB$1,Data!$H192)),        "",          ";" &amp; VLOOKUP(EB$1,Data!$L:$N,3, FALSE) &amp; ",""" &amp; VLOOKUP(EB$1,Data!$L:$M,2, FALSE) &amp; """;"   )             )</f>
        <v/>
      </c>
      <c r="EC191" t="str">
        <f>IF(Data!$L192=EC$1, "",             IF(ISERR(SEARCH(EC$1,Data!$H192)),        "",          ";" &amp; VLOOKUP(EC$1,Data!$L:$N,3, FALSE) &amp; ",""" &amp; VLOOKUP(EC$1,Data!$L:$M,2, FALSE) &amp; """;"   )             )</f>
        <v/>
      </c>
      <c r="ED191" t="str">
        <f>IF(Data!$L192=ED$1, "",             IF(ISERR(SEARCH(ED$1,Data!$H192)),        "",          ";" &amp; VLOOKUP(ED$1,Data!$L:$N,3, FALSE) &amp; ",""" &amp; VLOOKUP(ED$1,Data!$L:$M,2, FALSE) &amp; """;"   )             )</f>
        <v/>
      </c>
      <c r="EE191" t="str">
        <f>IF(Data!$L192=EE$1, "",             IF(ISERR(SEARCH(EE$1,Data!$H192)),        "",          ";" &amp; VLOOKUP(EE$1,Data!$L:$N,3, FALSE) &amp; ",""" &amp; VLOOKUP(EE$1,Data!$L:$M,2, FALSE) &amp; """;"   )             )</f>
        <v/>
      </c>
      <c r="EF191" t="str">
        <f>IF(Data!$L192=EF$1, "",             IF(ISERR(SEARCH(EF$1,Data!$H192)),        "",          ";" &amp; VLOOKUP(EF$1,Data!$L:$N,3, FALSE) &amp; ",""" &amp; VLOOKUP(EF$1,Data!$L:$M,2, FALSE) &amp; """;"   )             )</f>
        <v/>
      </c>
      <c r="EG191" t="str">
        <f>IF(Data!$L192=EG$1, "",             IF(ISERR(SEARCH(EG$1,Data!$H192)),        "",          ";" &amp; VLOOKUP(EG$1,Data!$L:$N,3, FALSE) &amp; ",""" &amp; VLOOKUP(EG$1,Data!$L:$M,2, FALSE) &amp; """;"   )             )</f>
        <v/>
      </c>
      <c r="EH191" t="str">
        <f>IF(Data!$L192=EH$1, "",             IF(ISERR(SEARCH(EH$1,Data!$H192)),        "",          ";" &amp; VLOOKUP(EH$1,Data!$L:$N,3, FALSE) &amp; ",""" &amp; VLOOKUP(EH$1,Data!$L:$M,2, FALSE) &amp; """;"   )             )</f>
        <v/>
      </c>
      <c r="EI191" t="str">
        <f>IF(Data!$L192=EI$1, "",             IF(ISERR(SEARCH(EI$1,Data!$H192)),        "",          ";" &amp; VLOOKUP(EI$1,Data!$L:$N,3, FALSE) &amp; ",""" &amp; VLOOKUP(EI$1,Data!$L:$M,2, FALSE) &amp; """;"   )             )</f>
        <v/>
      </c>
      <c r="EJ191" t="str">
        <f>IF(Data!$L192=EJ$1, "",             IF(ISERR(SEARCH(EJ$1,Data!$H192)),        "",          ";" &amp; VLOOKUP(EJ$1,Data!$L:$N,3, FALSE) &amp; ",""" &amp; VLOOKUP(EJ$1,Data!$L:$M,2, FALSE) &amp; """;"   )             )</f>
        <v/>
      </c>
      <c r="EK191" t="str">
        <f>IF(Data!$L192=EK$1, "",             IF(ISERR(SEARCH(EK$1,Data!$H192)),        "",          ";" &amp; VLOOKUP(EK$1,Data!$L:$N,3, FALSE) &amp; ",""" &amp; VLOOKUP(EK$1,Data!$L:$M,2, FALSE) &amp; """;"   )             )</f>
        <v/>
      </c>
      <c r="EL191" t="str">
        <f>IF(Data!$L192=EL$1, "",             IF(ISERR(SEARCH(EL$1,Data!$H192)),        "",          ";" &amp; VLOOKUP(EL$1,Data!$L:$N,3, FALSE) &amp; ",""" &amp; VLOOKUP(EL$1,Data!$L:$M,2, FALSE) &amp; """;"   )             )</f>
        <v/>
      </c>
      <c r="EM191" t="str">
        <f>IF(Data!$L192=EM$1, "",             IF(ISERR(SEARCH(EM$1,Data!$H192)),        "",          ";" &amp; VLOOKUP(EM$1,Data!$L:$N,3, FALSE) &amp; ",""" &amp; VLOOKUP(EM$1,Data!$L:$M,2, FALSE) &amp; """;"   )             )</f>
        <v/>
      </c>
      <c r="EN191" t="str">
        <f>IF(Data!$L192=EN$1, "",             IF(ISERR(SEARCH(EN$1,Data!$H192)),        "",          ";" &amp; VLOOKUP(EN$1,Data!$L:$N,3, FALSE) &amp; ",""" &amp; VLOOKUP(EN$1,Data!$L:$M,2, FALSE) &amp; """;"   )             )</f>
        <v/>
      </c>
      <c r="EO191" t="str">
        <f>IF(Data!$L192=EO$1, "",             IF(ISERR(SEARCH(EO$1,Data!$H192)),        "",          ";" &amp; VLOOKUP(EO$1,Data!$L:$N,3, FALSE) &amp; ",""" &amp; VLOOKUP(EO$1,Data!$L:$M,2, FALSE) &amp; """;"   )             )</f>
        <v/>
      </c>
      <c r="EP191" t="str">
        <f>IF(Data!$L192=EP$1, "",             IF(ISERR(SEARCH(EP$1,Data!$H192)),        "",          ";" &amp; VLOOKUP(EP$1,Data!$L:$N,3, FALSE) &amp; ",""" &amp; VLOOKUP(EP$1,Data!$L:$M,2, FALSE) &amp; """;"   )             )</f>
        <v/>
      </c>
      <c r="EQ191" t="str">
        <f>IF(Data!$L192=EQ$1, "",             IF(ISERR(SEARCH(EQ$1,Data!$H192)),        "",          ";" &amp; VLOOKUP(EQ$1,Data!$L:$N,3, FALSE) &amp; ",""" &amp; VLOOKUP(EQ$1,Data!$L:$M,2, FALSE) &amp; """;"   )             )</f>
        <v/>
      </c>
      <c r="ER191" t="str">
        <f>IF(Data!$L192=ER$1, "",             IF(ISERR(SEARCH(ER$1,Data!$H192)),        "",          ";" &amp; VLOOKUP(ER$1,Data!$L:$N,3, FALSE) &amp; ",""" &amp; VLOOKUP(ER$1,Data!$L:$M,2, FALSE) &amp; """;"   )             )</f>
        <v/>
      </c>
      <c r="ES191" t="str">
        <f>IF(Data!$L192=ES$1, "",             IF(ISERR(SEARCH(ES$1,Data!$H192)),        "",          ";" &amp; VLOOKUP(ES$1,Data!$L:$N,3, FALSE) &amp; ",""" &amp; VLOOKUP(ES$1,Data!$L:$M,2, FALSE) &amp; """;"   )             )</f>
        <v/>
      </c>
      <c r="ET191" t="str">
        <f>IF(Data!$L192=ET$1, "",             IF(ISERR(SEARCH(ET$1,Data!$H192)),        "",          ";" &amp; VLOOKUP(ET$1,Data!$L:$N,3, FALSE) &amp; ",""" &amp; VLOOKUP(ET$1,Data!$L:$M,2, FALSE) &amp; """;"   )             )</f>
        <v/>
      </c>
      <c r="EU191" t="str">
        <f>IF(Data!$L192=EU$1, "",             IF(ISERR(SEARCH(EU$1,Data!$H192)),        "",          ";" &amp; VLOOKUP(EU$1,Data!$L:$N,3, FALSE) &amp; ",""" &amp; VLOOKUP(EU$1,Data!$L:$M,2, FALSE) &amp; """;"   )             )</f>
        <v/>
      </c>
      <c r="EV191" t="str">
        <f>IF(Data!$L192=EV$1, "",             IF(ISERR(SEARCH(EV$1,Data!$H192)),        "",          ";" &amp; VLOOKUP(EV$1,Data!$L:$N,3, FALSE) &amp; ",""" &amp; VLOOKUP(EV$1,Data!$L:$M,2, FALSE) &amp; """;"   )             )</f>
        <v/>
      </c>
      <c r="EW191" t="str">
        <f>IF(Data!$L192=EW$1, "",             IF(ISERR(SEARCH(EW$1,Data!$H192)),        "",          ";" &amp; VLOOKUP(EW$1,Data!$L:$N,3, FALSE) &amp; ",""" &amp; VLOOKUP(EW$1,Data!$L:$M,2, FALSE) &amp; """;"   )             )</f>
        <v/>
      </c>
      <c r="EX191" t="str">
        <f>IF(Data!$L192=EX$1, "",             IF(ISERR(SEARCH(EX$1,Data!$H192)),        "",          ";" &amp; VLOOKUP(EX$1,Data!$L:$N,3, FALSE) &amp; ",""" &amp; VLOOKUP(EX$1,Data!$L:$M,2, FALSE) &amp; """;"   )             )</f>
        <v/>
      </c>
      <c r="EY191" t="str">
        <f>IF(Data!$L192=EY$1, "",             IF(ISERR(SEARCH(EY$1,Data!$H192)),        "",          ";" &amp; VLOOKUP(EY$1,Data!$L:$N,3, FALSE) &amp; ",""" &amp; VLOOKUP(EY$1,Data!$L:$M,2, FALSE) &amp; """;"   )             )</f>
        <v/>
      </c>
      <c r="EZ191" t="str">
        <f>IF(Data!$L192=EZ$1, "",             IF(ISERR(SEARCH(EZ$1,Data!$H192)),        "",          ";" &amp; VLOOKUP(EZ$1,Data!$L:$N,3, FALSE) &amp; ",""" &amp; VLOOKUP(EZ$1,Data!$L:$M,2, FALSE) &amp; """;"   )             )</f>
        <v/>
      </c>
      <c r="FA191" t="str">
        <f>IF(Data!$L192=FA$1, "",             IF(ISERR(SEARCH(FA$1,Data!$H192)),        "",          ";" &amp; VLOOKUP(FA$1,Data!$L:$N,3, FALSE) &amp; ",""" &amp; VLOOKUP(FA$1,Data!$L:$M,2, FALSE) &amp; """;"   )             )</f>
        <v/>
      </c>
      <c r="FB191" t="str">
        <f>IF(Data!$L192=FB$1, "",             IF(ISERR(SEARCH(FB$1,Data!$H192)),        "",          ";" &amp; VLOOKUP(FB$1,Data!$L:$N,3, FALSE) &amp; ",""" &amp; VLOOKUP(FB$1,Data!$L:$M,2, FALSE) &amp; """;"   )             )</f>
        <v/>
      </c>
      <c r="FC191" t="str">
        <f>IF(Data!$L192=FC$1, "",             IF(ISERR(SEARCH(FC$1,Data!$H192)),        "",          ";" &amp; VLOOKUP(FC$1,Data!$L:$N,3, FALSE) &amp; ",""" &amp; VLOOKUP(FC$1,Data!$L:$M,2, FALSE) &amp; """;"   )             )</f>
        <v/>
      </c>
      <c r="FD191" t="str">
        <f>IF(Data!$L192=FD$1, "",             IF(ISERR(SEARCH(FD$1,Data!$H192)),        "",          ";" &amp; VLOOKUP(FD$1,Data!$L:$N,3, FALSE) &amp; ",""" &amp; VLOOKUP(FD$1,Data!$L:$M,2, FALSE) &amp; """;"   )             )</f>
        <v/>
      </c>
      <c r="FE191" t="str">
        <f>IF(Data!$L192=FE$1, "",             IF(ISERR(SEARCH(FE$1,Data!$H192)),        "",          ";" &amp; VLOOKUP(FE$1,Data!$L:$N,3, FALSE) &amp; ",""" &amp; VLOOKUP(FE$1,Data!$L:$M,2, FALSE) &amp; """;"   )             )</f>
        <v/>
      </c>
      <c r="FF191" t="str">
        <f>IF(Data!$L192=FF$1, "",             IF(ISERR(SEARCH(FF$1,Data!$H192)),        "",          ";" &amp; VLOOKUP(FF$1,Data!$L:$N,3, FALSE) &amp; ",""" &amp; VLOOKUP(FF$1,Data!$L:$M,2, FALSE) &amp; """;"   )             )</f>
        <v/>
      </c>
      <c r="FG191" t="str">
        <f>IF(Data!$L192=FG$1, "",             IF(ISERR(SEARCH(FG$1,Data!$H192)),        "",          ";" &amp; VLOOKUP(FG$1,Data!$L:$N,3, FALSE) &amp; ",""" &amp; VLOOKUP(FG$1,Data!$L:$M,2, FALSE) &amp; """;"   )             )</f>
        <v/>
      </c>
      <c r="FH191" t="str">
        <f>IF(Data!$L192=FH$1, "",             IF(ISERR(SEARCH(FH$1,Data!$H192)),        "",          ";" &amp; VLOOKUP(FH$1,Data!$L:$N,3, FALSE) &amp; ",""" &amp; VLOOKUP(FH$1,Data!$L:$M,2, FALSE) &amp; """;"   )             )</f>
        <v/>
      </c>
      <c r="FI191" t="str">
        <f>IF(Data!$L192=FI$1, "",             IF(ISERR(SEARCH(FI$1,Data!$H192)),        "",          ";" &amp; VLOOKUP(FI$1,Data!$L:$N,3, FALSE) &amp; ",""" &amp; VLOOKUP(FI$1,Data!$L:$M,2, FALSE) &amp; """;"   )             )</f>
        <v/>
      </c>
      <c r="FJ191" t="str">
        <f>IF(Data!$L192=FJ$1, "",             IF(ISERR(SEARCH(FJ$1,Data!$H192)),        "",          ";" &amp; VLOOKUP(FJ$1,Data!$L:$N,3, FALSE) &amp; ",""" &amp; VLOOKUP(FJ$1,Data!$L:$M,2, FALSE) &amp; """;"   )             )</f>
        <v/>
      </c>
      <c r="FK191" t="str">
        <f>IF(Data!$L192=FK$1, "",             IF(ISERR(SEARCH(FK$1,Data!$H192)),        "",          ";" &amp; VLOOKUP(FK$1,Data!$L:$N,3, FALSE) &amp; ",""" &amp; VLOOKUP(FK$1,Data!$L:$M,2, FALSE) &amp; """;"   )             )</f>
        <v/>
      </c>
      <c r="FL191" t="str">
        <f>IF(Data!$L192=FL$1, "",             IF(ISERR(SEARCH(FL$1,Data!$H192)),        "",          ";" &amp; VLOOKUP(FL$1,Data!$L:$N,3, FALSE) &amp; ",""" &amp; VLOOKUP(FL$1,Data!$L:$M,2, FALSE) &amp; """;"   )             )</f>
        <v/>
      </c>
      <c r="FM191" t="str">
        <f>IF(Data!$L192=FM$1, "",             IF(ISERR(SEARCH(FM$1,Data!$H192)),        "",          ";" &amp; VLOOKUP(FM$1,Data!$L:$N,3, FALSE) &amp; ",""" &amp; VLOOKUP(FM$1,Data!$L:$M,2, FALSE) &amp; """;"   )             )</f>
        <v/>
      </c>
      <c r="FN191" t="str">
        <f>IF(Data!$L192=FN$1, "",             IF(ISERR(SEARCH(FN$1,Data!$H192)),        "",          ";" &amp; VLOOKUP(FN$1,Data!$L:$N,3, FALSE) &amp; ",""" &amp; VLOOKUP(FN$1,Data!$L:$M,2, FALSE) &amp; """;"   )             )</f>
        <v/>
      </c>
      <c r="FO191" t="str">
        <f>IF(Data!$L192=FO$1, "",             IF(ISERR(SEARCH(FO$1,Data!$H192)),        "",          ";" &amp; VLOOKUP(FO$1,Data!$L:$N,3, FALSE) &amp; ",""" &amp; VLOOKUP(FO$1,Data!$L:$M,2, FALSE) &amp; """;"   )             )</f>
        <v/>
      </c>
      <c r="FP191" t="str">
        <f>IF(Data!$L192=FP$1, "",             IF(ISERR(SEARCH(FP$1,Data!$H192)),        "",          ";" &amp; VLOOKUP(FP$1,Data!$L:$N,3, FALSE) &amp; ",""" &amp; VLOOKUP(FP$1,Data!$L:$M,2, FALSE) &amp; """;"   )             )</f>
        <v/>
      </c>
      <c r="FQ191" t="str">
        <f>IF(Data!$L192=FQ$1, "",             IF(ISERR(SEARCH(FQ$1,Data!$H192)),        "",          ";" &amp; VLOOKUP(FQ$1,Data!$L:$N,3, FALSE) &amp; ",""" &amp; VLOOKUP(FQ$1,Data!$L:$M,2, FALSE) &amp; """;"   )             )</f>
        <v/>
      </c>
      <c r="FR191" t="str">
        <f>IF(Data!$L192=FR$1, "",             IF(ISERR(SEARCH(FR$1,Data!$H192)),        "",          ";" &amp; VLOOKUP(FR$1,Data!$L:$N,3, FALSE) &amp; ",""" &amp; VLOOKUP(FR$1,Data!$L:$M,2, FALSE) &amp; """;"   )             )</f>
        <v/>
      </c>
      <c r="FS191" t="str">
        <f>IF(Data!$L192=FS$1, "",             IF(ISERR(SEARCH(FS$1,Data!$H192)),        "",          ";" &amp; VLOOKUP(FS$1,Data!$L:$N,3, FALSE) &amp; ",""" &amp; VLOOKUP(FS$1,Data!$L:$M,2, FALSE) &amp; """;"   )             )</f>
        <v/>
      </c>
      <c r="FT191" t="str">
        <f>IF(Data!$L192=FT$1, "",             IF(ISERR(SEARCH(FT$1,Data!$H192)),        "",          ";" &amp; VLOOKUP(FT$1,Data!$L:$N,3, FALSE) &amp; ",""" &amp; VLOOKUP(FT$1,Data!$L:$M,2, FALSE) &amp; """;"   )             )</f>
        <v/>
      </c>
      <c r="FU191" t="str">
        <f>IF(Data!$L192=FU$1, "",             IF(ISERR(SEARCH(FU$1,Data!$H192)),        "",          ";" &amp; VLOOKUP(FU$1,Data!$L:$N,3, FALSE) &amp; ",""" &amp; VLOOKUP(FU$1,Data!$L:$M,2, FALSE) &amp; """;"   )             )</f>
        <v/>
      </c>
      <c r="FV191" t="str">
        <f>IF(Data!$L192=FV$1, "",             IF(ISERR(SEARCH(FV$1,Data!$H192)),        "",          ";" &amp; VLOOKUP(FV$1,Data!$L:$N,3, FALSE) &amp; ",""" &amp; VLOOKUP(FV$1,Data!$L:$M,2, FALSE) &amp; """;"   )             )</f>
        <v/>
      </c>
      <c r="FW191" t="str">
        <f>IF(Data!$L192=FW$1, "",             IF(ISERR(SEARCH(FW$1,Data!$H192)),        "",          ";" &amp; VLOOKUP(FW$1,Data!$L:$N,3, FALSE) &amp; ",""" &amp; VLOOKUP(FW$1,Data!$L:$M,2, FALSE) &amp; """;"   )             )</f>
        <v/>
      </c>
      <c r="FX191" t="str">
        <f>IF(Data!$L192=FX$1, "",             IF(ISERR(SEARCH(FX$1,Data!$H192)),        "",          ";" &amp; VLOOKUP(FX$1,Data!$L:$N,3, FALSE) &amp; ",""" &amp; VLOOKUP(FX$1,Data!$L:$M,2, FALSE) &amp; """;"   )             )</f>
        <v/>
      </c>
      <c r="FY191" t="str">
        <f>IF(Data!$L192=FY$1, "",             IF(ISERR(SEARCH(FY$1,Data!$H192)),        "",          ";" &amp; VLOOKUP(FY$1,Data!$L:$N,3, FALSE) &amp; ",""" &amp; VLOOKUP(FY$1,Data!$L:$M,2, FALSE) &amp; """;"   )             )</f>
        <v/>
      </c>
      <c r="FZ191" t="str">
        <f>IF(Data!$L192=FZ$1, "",             IF(ISERR(SEARCH(FZ$1,Data!$H192)),        "",          ";" &amp; VLOOKUP(FZ$1,Data!$L:$N,3, FALSE) &amp; ",""" &amp; VLOOKUP(FZ$1,Data!$L:$M,2, FALSE) &amp; """;"   )             )</f>
        <v/>
      </c>
      <c r="GA191" t="str">
        <f>IF(Data!$L192=GA$1, "",             IF(ISERR(SEARCH(GA$1,Data!$H192)),        "",          ";" &amp; VLOOKUP(GA$1,Data!$L:$N,3, FALSE) &amp; ",""" &amp; VLOOKUP(GA$1,Data!$L:$M,2, FALSE) &amp; """;"   )             )</f>
        <v/>
      </c>
      <c r="GB191" t="str">
        <f>IF(Data!$L192=GB$1, "",             IF(ISERR(SEARCH(GB$1,Data!$H192)),        "",          ";" &amp; VLOOKUP(GB$1,Data!$L:$N,3, FALSE) &amp; ",""" &amp; VLOOKUP(GB$1,Data!$L:$M,2, FALSE) &amp; """;"   )             )</f>
        <v/>
      </c>
      <c r="GC191" t="str">
        <f>IF(Data!$L192=GC$1, "",             IF(ISERR(SEARCH(GC$1,Data!$H192)),        "",          ";" &amp; VLOOKUP(GC$1,Data!$L:$N,3, FALSE) &amp; ",""" &amp; VLOOKUP(GC$1,Data!$L:$M,2, FALSE) &amp; """;"   )             )</f>
        <v/>
      </c>
      <c r="GD191" t="str">
        <f>IF(Data!$L192=GD$1, "",             IF(ISERR(SEARCH(GD$1,Data!$H192)),        "",          ";" &amp; VLOOKUP(GD$1,Data!$L:$N,3, FALSE) &amp; ",""" &amp; VLOOKUP(GD$1,Data!$L:$M,2, FALSE) &amp; """;"   )             )</f>
        <v/>
      </c>
      <c r="GE191" t="str">
        <f>IF(Data!$L192=GE$1, "",             IF(ISERR(SEARCH(GE$1,Data!$H192)),        "",          ";" &amp; VLOOKUP(GE$1,Data!$L:$N,3, FALSE) &amp; ",""" &amp; VLOOKUP(GE$1,Data!$L:$M,2, FALSE) &amp; """;"   )             )</f>
        <v/>
      </c>
      <c r="GF191" t="str">
        <f>IF(Data!$L192=GF$1, "",             IF(ISERR(SEARCH(GF$1,Data!$H192)),        "",          ";" &amp; VLOOKUP(GF$1,Data!$L:$N,3, FALSE) &amp; ",""" &amp; VLOOKUP(GF$1,Data!$L:$M,2, FALSE) &amp; """;"   )             )</f>
        <v/>
      </c>
      <c r="GG191" t="str">
        <f>IF(Data!$L192=GG$1, "",             IF(ISERR(SEARCH(GG$1,Data!$H192)),        "",          ";" &amp; VLOOKUP(GG$1,Data!$L:$N,3, FALSE) &amp; ",""" &amp; VLOOKUP(GG$1,Data!$L:$M,2, FALSE) &amp; """;"   )             )</f>
        <v/>
      </c>
      <c r="GH191" t="str">
        <f>IF(Data!$L192=GH$1, "",             IF(ISERR(SEARCH(GH$1,Data!$H192)),        "",          ";" &amp; VLOOKUP(GH$1,Data!$L:$N,3, FALSE) &amp; ",""" &amp; VLOOKUP(GH$1,Data!$L:$M,2, FALSE) &amp; """;"   )             )</f>
        <v/>
      </c>
      <c r="GI191" t="str">
        <f>IF(Data!$L192=GI$1, "",             IF(ISERR(SEARCH(GI$1,Data!$H192)),        "",          ";" &amp; VLOOKUP(GI$1,Data!$L:$N,3, FALSE) &amp; ",""" &amp; VLOOKUP(GI$1,Data!$L:$M,2, FALSE) &amp; """;"   )             )</f>
        <v/>
      </c>
      <c r="GJ191" t="str">
        <f>IF(Data!$L192=GJ$1, "",             IF(ISERR(SEARCH(GJ$1,Data!$H192)),        "",          ";" &amp; VLOOKUP(GJ$1,Data!$L:$N,3, FALSE) &amp; ",""" &amp; VLOOKUP(GJ$1,Data!$L:$M,2, FALSE) &amp; """;"   )             )</f>
        <v/>
      </c>
      <c r="GK191" t="str">
        <f>IF(Data!$L192=GK$1, "",             IF(ISERR(SEARCH(GK$1,Data!$H192)),        "",          ";" &amp; VLOOKUP(GK$1,Data!$L:$N,3, FALSE) &amp; ",""" &amp; VLOOKUP(GK$1,Data!$L:$M,2, FALSE) &amp; """;"   )             )</f>
        <v/>
      </c>
      <c r="GL191" t="str">
        <f>IF(Data!$L192=GL$1, "",             IF(ISERR(SEARCH(GL$1,Data!$H192)),        "",          ";" &amp; VLOOKUP(GL$1,Data!$L:$N,3, FALSE) &amp; ",""" &amp; VLOOKUP(GL$1,Data!$L:$M,2, FALSE) &amp; """;"   )             )</f>
        <v/>
      </c>
      <c r="GM191" t="str">
        <f>IF(Data!$L192=GM$1, "",             IF(ISERR(SEARCH(GM$1,Data!$H192)),        "",          ";" &amp; VLOOKUP(GM$1,Data!$L:$N,3, FALSE) &amp; ",""" &amp; VLOOKUP(GM$1,Data!$L:$M,2, FALSE) &amp; """;"   )             )</f>
        <v/>
      </c>
      <c r="GN191" t="str">
        <f>IF(Data!$L192=GN$1, "",             IF(ISERR(SEARCH(GN$1,Data!$H192)),        "",          ";" &amp; VLOOKUP(GN$1,Data!$L:$N,3, FALSE) &amp; ",""" &amp; VLOOKUP(GN$1,Data!$L:$M,2, FALSE) &amp; """;"   )             )</f>
        <v/>
      </c>
      <c r="GO191" t="str">
        <f>IF(Data!$L192=GO$1, "",             IF(ISERR(SEARCH(GO$1,Data!$H192)),        "",          ";" &amp; VLOOKUP(GO$1,Data!$L:$N,3, FALSE) &amp; ",""" &amp; VLOOKUP(GO$1,Data!$L:$M,2, FALSE) &amp; """;"   )             )</f>
        <v/>
      </c>
      <c r="GP191" t="str">
        <f>IF(Data!$L192=GP$1, "",             IF(ISERR(SEARCH(GP$1,Data!$H192)),        "",          ";" &amp; VLOOKUP(GP$1,Data!$L:$N,3, FALSE) &amp; ",""" &amp; VLOOKUP(GP$1,Data!$L:$M,2, FALSE) &amp; """;"   )             )</f>
        <v/>
      </c>
      <c r="GQ191" t="str">
        <f>IF(Data!$L192=GQ$1, "",             IF(ISERR(SEARCH(GQ$1,Data!$H192)),        "",          ";" &amp; VLOOKUP(GQ$1,Data!$L:$N,3, FALSE) &amp; ",""" &amp; VLOOKUP(GQ$1,Data!$L:$M,2, FALSE) &amp; """;"   )             )</f>
        <v/>
      </c>
      <c r="GR191" t="str">
        <f>IF(Data!$L192=GR$1, "",             IF(ISERR(SEARCH(GR$1,Data!$H192)),        "",          ";" &amp; VLOOKUP(GR$1,Data!$L:$N,3, FALSE) &amp; ",""" &amp; VLOOKUP(GR$1,Data!$L:$M,2, FALSE) &amp; """;"   )             )</f>
        <v/>
      </c>
      <c r="GS191" t="str">
        <f>IF(Data!$L192=GS$1, "",             IF(ISERR(SEARCH(GS$1,Data!$H192)),        "",          ";" &amp; VLOOKUP(GS$1,Data!$L:$N,3, FALSE) &amp; ",""" &amp; VLOOKUP(GS$1,Data!$L:$M,2, FALSE) &amp; """;"   )             )</f>
        <v/>
      </c>
      <c r="GT191" t="str">
        <f>IF(Data!$L192=GT$1, "",             IF(ISERR(SEARCH(GT$1,Data!$H192)),        "",          ";" &amp; VLOOKUP(GT$1,Data!$L:$N,3, FALSE) &amp; ",""" &amp; VLOOKUP(GT$1,Data!$L:$M,2, FALSE) &amp; """;"   )             )</f>
        <v/>
      </c>
      <c r="GU191" t="str">
        <f>IF(Data!$L192=GU$1, "",             IF(ISERR(SEARCH(GU$1,Data!$H192)),        "",          ";" &amp; VLOOKUP(GU$1,Data!$L:$N,3, FALSE) &amp; ",""" &amp; VLOOKUP(GU$1,Data!$L:$M,2, FALSE) &amp; """;"   )             )</f>
        <v/>
      </c>
      <c r="GV191" t="str">
        <f>IF(Data!$L192=GV$1, "",             IF(ISERR(SEARCH(GV$1,Data!$H192)),        "",          ";" &amp; VLOOKUP(GV$1,Data!$L:$N,3, FALSE) &amp; ",""" &amp; VLOOKUP(GV$1,Data!$L:$M,2, FALSE) &amp; """;"   )             )</f>
        <v/>
      </c>
      <c r="GW191" t="str">
        <f>IF(Data!$L192=GW$1, "",             IF(ISERR(SEARCH(GW$1,Data!$H192)),        "",          ";" &amp; VLOOKUP(GW$1,Data!$L:$N,3, FALSE) &amp; ",""" &amp; VLOOKUP(GW$1,Data!$L:$M,2, FALSE) &amp; """;"   )             )</f>
        <v/>
      </c>
      <c r="GX191" t="str">
        <f>IF(Data!$L192=GX$1, "",             IF(ISERR(SEARCH(GX$1,Data!$H192)),        "",          ";" &amp; VLOOKUP(GX$1,Data!$L:$N,3, FALSE) &amp; ",""" &amp; VLOOKUP(GX$1,Data!$L:$M,2, FALSE) &amp; """;"   )             )</f>
        <v/>
      </c>
      <c r="GY191" t="str">
        <f>IF(Data!$L192=GY$1, "",             IF(ISERR(SEARCH(GY$1,Data!$H192)),        "",          ";" &amp; VLOOKUP(GY$1,Data!$L:$N,3, FALSE) &amp; ",""" &amp; VLOOKUP(GY$1,Data!$L:$M,2, FALSE) &amp; """;"   )             )</f>
        <v/>
      </c>
      <c r="GZ191" t="str">
        <f>IF(Data!$L192=GZ$1, "",             IF(ISERR(SEARCH(GZ$1,Data!$H192)),        "",          ";" &amp; VLOOKUP(GZ$1,Data!$L:$N,3, FALSE) &amp; ",""" &amp; VLOOKUP(GZ$1,Data!$L:$M,2, FALSE) &amp; """;"   )             )</f>
        <v/>
      </c>
      <c r="HA191" t="str">
        <f>IF(Data!$L192=HA$1, "",             IF(ISERR(SEARCH(HA$1,Data!$H192)),        "",          ";" &amp; VLOOKUP(HA$1,Data!$L:$N,3, FALSE) &amp; ",""" &amp; VLOOKUP(HA$1,Data!$L:$M,2, FALSE) &amp; """;"   )             )</f>
        <v/>
      </c>
      <c r="HB191" t="str">
        <f>IF(Data!$L192=HB$1, "",             IF(ISERR(SEARCH(HB$1,Data!$H192)),        "",          ";" &amp; VLOOKUP(HB$1,Data!$L:$N,3, FALSE) &amp; ",""" &amp; VLOOKUP(HB$1,Data!$L:$M,2, FALSE) &amp; """;"   )             )</f>
        <v/>
      </c>
      <c r="HC191" t="str">
        <f>IF(Data!$L192=HC$1, "",             IF(ISERR(SEARCH(HC$1,Data!$H192)),        "",          ";" &amp; VLOOKUP(HC$1,Data!$L:$N,3, FALSE) &amp; ",""" &amp; VLOOKUP(HC$1,Data!$L:$M,2, FALSE) &amp; """;"   )             )</f>
        <v/>
      </c>
      <c r="HD191" t="str">
        <f>IF(Data!$L192=HD$1, "",             IF(ISERR(SEARCH(HD$1,Data!$H192)),        "",          ";" &amp; VLOOKUP(HD$1,Data!$L:$N,3, FALSE) &amp; ",""" &amp; VLOOKUP(HD$1,Data!$L:$M,2, FALSE) &amp; """;"   )             )</f>
        <v/>
      </c>
      <c r="HE191" t="str">
        <f>IF(Data!$L192=HE$1, "",             IF(ISERR(SEARCH(HE$1,Data!$H192)),        "",          ";" &amp; VLOOKUP(HE$1,Data!$L:$N,3, FALSE) &amp; ",""" &amp; VLOOKUP(HE$1,Data!$L:$M,2, FALSE) &amp; """;"   )             )</f>
        <v/>
      </c>
      <c r="HF191" t="str">
        <f>IF(Data!$L192=HF$1, "",             IF(ISERR(SEARCH(HF$1,Data!$H192)),        "",          ";" &amp; VLOOKUP(HF$1,Data!$L:$N,3, FALSE) &amp; ",""" &amp; VLOOKUP(HF$1,Data!$L:$M,2, FALSE) &amp; """;"   )             )</f>
        <v/>
      </c>
      <c r="HG191" t="str">
        <f>IF(Data!$L192=HG$1, "",             IF(ISERR(SEARCH(HG$1,Data!$H192)),        "",          ";" &amp; VLOOKUP(HG$1,Data!$L:$N,3, FALSE) &amp; ",""" &amp; VLOOKUP(HG$1,Data!$L:$M,2, FALSE) &amp; """;"   )             )</f>
        <v/>
      </c>
      <c r="HH191" t="str">
        <f>IF(Data!$L192=HH$1, "",             IF(ISERR(SEARCH(HH$1,Data!$H192)),        "",          ";" &amp; VLOOKUP(HH$1,Data!$L:$N,3, FALSE) &amp; ",""" &amp; VLOOKUP(HH$1,Data!$L:$M,2, FALSE) &amp; """;"   )             )</f>
        <v/>
      </c>
      <c r="HI191" t="str">
        <f>IF(Data!$L192=HI$1, "",             IF(ISERR(SEARCH(HI$1,Data!$H192)),        "",          ";" &amp; VLOOKUP(HI$1,Data!$L:$N,3, FALSE) &amp; ",""" &amp; VLOOKUP(HI$1,Data!$L:$M,2, FALSE) &amp; """;"   )             )</f>
        <v/>
      </c>
      <c r="HJ191" t="str">
        <f>IF(Data!$L192=HJ$1, "",             IF(ISERR(SEARCH(HJ$1,Data!$H192)),        "",          ";" &amp; VLOOKUP(HJ$1,Data!$L:$N,3, FALSE) &amp; ",""" &amp; VLOOKUP(HJ$1,Data!$L:$M,2, FALSE) &amp; """;"   )             )</f>
        <v/>
      </c>
      <c r="HK191" t="str">
        <f>IF(Data!$L192=HK$1, "",             IF(ISERR(SEARCH(HK$1,Data!$H192)),        "",          ";" &amp; VLOOKUP(HK$1,Data!$L:$N,3, FALSE) &amp; ",""" &amp; VLOOKUP(HK$1,Data!$L:$M,2, FALSE) &amp; """;"   )             )</f>
        <v/>
      </c>
      <c r="HL191" t="str">
        <f>IF(Data!$L192=HL$1, "",             IF(ISERR(SEARCH(HL$1,Data!$H192)),        "",          ";" &amp; VLOOKUP(HL$1,Data!$L:$N,3, FALSE) &amp; ",""" &amp; VLOOKUP(HL$1,Data!$L:$M,2, FALSE) &amp; """;"   )             )</f>
        <v/>
      </c>
      <c r="HM191" t="str">
        <f>IF(Data!$L192=HM$1, "",             IF(ISERR(SEARCH(HM$1,Data!$H192)),        "",          ";" &amp; VLOOKUP(HM$1,Data!$L:$N,3, FALSE) &amp; ",""" &amp; VLOOKUP(HM$1,Data!$L:$M,2, FALSE) &amp; """;"   )             )</f>
        <v/>
      </c>
      <c r="HN191" t="str">
        <f>IF(Data!$L192=HN$1, "",             IF(ISERR(SEARCH(HN$1,Data!$H192)),        "",          ";" &amp; VLOOKUP(HN$1,Data!$L:$N,3, FALSE) &amp; ",""" &amp; VLOOKUP(HN$1,Data!$L:$M,2, FALSE) &amp; """;"   )             )</f>
        <v/>
      </c>
      <c r="HO191" t="str">
        <f>IF(Data!$L192=HO$1, "",             IF(ISERR(SEARCH(HO$1,Data!$H192)),        "",          ";" &amp; VLOOKUP(HO$1,Data!$L:$N,3, FALSE) &amp; ",""" &amp; VLOOKUP(HO$1,Data!$L:$M,2, FALSE) &amp; """;"   )             )</f>
        <v/>
      </c>
      <c r="HP191" t="str">
        <f>IF(Data!$L192=HP$1, "",             IF(ISERR(SEARCH(HP$1,Data!$H192)),        "",          ";" &amp; VLOOKUP(HP$1,Data!$L:$N,3, FALSE) &amp; ",""" &amp; VLOOKUP(HP$1,Data!$L:$M,2, FALSE) &amp; """;"   )             )</f>
        <v/>
      </c>
      <c r="HQ191" t="str">
        <f>IF(Data!$L192=HQ$1, "",             IF(ISERR(SEARCH(HQ$1,Data!$H192)),        "",          ";" &amp; VLOOKUP(HQ$1,Data!$L:$N,3, FALSE) &amp; ",""" &amp; VLOOKUP(HQ$1,Data!$L:$M,2, FALSE) &amp; """;"   )             )</f>
        <v>;00000000-0000-0000-0000-000000000213,"HUMAN";</v>
      </c>
      <c r="HR191" t="str">
        <f>IF(Data!$L192=HR$1, "",             IF(ISERR(SEARCH(HR$1,Data!$H192)),        "",          ";" &amp; VLOOKUP(HR$1,Data!$L:$N,3, FALSE) &amp; ",""" &amp; VLOOKUP(HR$1,Data!$L:$M,2, FALSE) &amp; """;"   )             )</f>
        <v/>
      </c>
      <c r="HS191" t="str">
        <f>IF(Data!$L192=HS$1, "",             IF(ISERR(SEARCH(HS$1,Data!$H192)),        "",          ";" &amp; VLOOKUP(HS$1,Data!$L:$N,3, FALSE) &amp; ",""" &amp; VLOOKUP(HS$1,Data!$L:$M,2, FALSE) &amp; """;"   )             )</f>
        <v/>
      </c>
      <c r="HT191" t="str">
        <f>IF(Data!$L192=HT$1, "",             IF(ISERR(SEARCH(HT$1,Data!$H192)),        "",          ";" &amp; VLOOKUP(HT$1,Data!$L:$N,3, FALSE) &amp; ",""" &amp; VLOOKUP(HT$1,Data!$L:$M,2, FALSE) &amp; """;"   )             )</f>
        <v/>
      </c>
      <c r="HU191" t="str">
        <f>IF(Data!$L192=HU$1, "",             IF(ISERR(SEARCH(HU$1,Data!$H192)),        "",          ";" &amp; VLOOKUP(HU$1,Data!$L:$N,3, FALSE) &amp; ",""" &amp; VLOOKUP(HU$1,Data!$L:$M,2, FALSE) &amp; """;"   )             )</f>
        <v/>
      </c>
      <c r="HV191" t="str">
        <f>IF(Data!$L192=HV$1, "",             IF(ISERR(SEARCH(HV$1,Data!$H192)),        "",          ";" &amp; VLOOKUP(HV$1,Data!$L:$N,3, FALSE) &amp; ",""" &amp; VLOOKUP(HV$1,Data!$L:$M,2, FALSE) &amp; """;"   )             )</f>
        <v/>
      </c>
      <c r="HW191" t="str">
        <f>IF(Data!$L192=HW$1, "",             IF(ISERR(SEARCH(HW$1,Data!$H192)),        "",          ";" &amp; VLOOKUP(HW$1,Data!$L:$N,3, FALSE) &amp; ",""" &amp; VLOOKUP(HW$1,Data!$L:$M,2, FALSE) &amp; """;"   )             )</f>
        <v/>
      </c>
      <c r="HX191" t="str">
        <f>IF(Data!$L192=HX$1, "",             IF(ISERR(SEARCH(HX$1,Data!$H192)),        "",          ";" &amp; VLOOKUP(HX$1,Data!$L:$N,3, FALSE) &amp; ",""" &amp; VLOOKUP(HX$1,Data!$L:$M,2, FALSE) &amp; """;"   )             )</f>
        <v/>
      </c>
      <c r="HY191" t="str">
        <f>IF(Data!$L192=HY$1, "",             IF(ISERR(SEARCH(HY$1,Data!$H192)),        "",          ";" &amp; VLOOKUP(HY$1,Data!$L:$N,3, FALSE) &amp; ",""" &amp; VLOOKUP(HY$1,Data!$L:$M,2, FALSE) &amp; """;"   )             )</f>
        <v/>
      </c>
      <c r="HZ191" t="str">
        <f>IF(Data!$L192=HZ$1, "",             IF(ISERR(SEARCH(HZ$1,Data!$H192)),        "",          ";" &amp; VLOOKUP(HZ$1,Data!$L:$N,3, FALSE) &amp; ",""" &amp; VLOOKUP(HZ$1,Data!$L:$M,2, FALSE) &amp; """;"   )             )</f>
        <v/>
      </c>
      <c r="IA191" t="str">
        <f>IF(Data!$L192=IA$1, "",             IF(ISERR(SEARCH(IA$1,Data!$H192)),        "",          ";" &amp; VLOOKUP(IA$1,Data!$L:$N,3, FALSE) &amp; ",""" &amp; VLOOKUP(IA$1,Data!$L:$M,2, FALSE) &amp; """;"   )             )</f>
        <v/>
      </c>
      <c r="IB191" t="str">
        <f>IF(Data!$L192=IB$1, "",             IF(ISERR(SEARCH(IB$1,Data!$H192)),        "",          ";" &amp; VLOOKUP(IB$1,Data!$L:$N,3, FALSE) &amp; ",""" &amp; VLOOKUP(IB$1,Data!$L:$M,2, FALSE) &amp; """;"   )             )</f>
        <v/>
      </c>
      <c r="IC191" t="str">
        <f>IF(Data!$L192=IC$1, "",             IF(ISERR(SEARCH(IC$1,Data!$H192)),        "",          ";" &amp; VLOOKUP(IC$1,Data!$L:$N,3, FALSE) &amp; ",""" &amp; VLOOKUP(IC$1,Data!$L:$M,2, FALSE) &amp; """;"   )             )</f>
        <v/>
      </c>
      <c r="ID191" t="str">
        <f>IF(Data!$L192=ID$1, "",             IF(ISERR(SEARCH(ID$1,Data!$H192)),        "",          ";" &amp; VLOOKUP(ID$1,Data!$L:$N,3, FALSE) &amp; ",""" &amp; VLOOKUP(ID$1,Data!$L:$M,2, FALSE) &amp; """;"   )             )</f>
        <v/>
      </c>
      <c r="IE191" t="str">
        <f>IF(Data!$L192=IE$1, "",             IF(ISERR(SEARCH(IE$1,Data!$H192)),        "",          ";" &amp; VLOOKUP(IE$1,Data!$L:$N,3, FALSE) &amp; ",""" &amp; VLOOKUP(IE$1,Data!$L:$M,2, FALSE) &amp; """;"   )             )</f>
        <v/>
      </c>
      <c r="IF191" t="str">
        <f>IF(Data!$L192=IF$1, "",             IF(ISERR(SEARCH(IF$1,Data!$H192)),        "",          ";" &amp; VLOOKUP(IF$1,Data!$L:$N,3, FALSE) &amp; ",""" &amp; VLOOKUP(IF$1,Data!$L:$M,2, FALSE) &amp; """;"   )             )</f>
        <v/>
      </c>
      <c r="IG191" t="str">
        <f>IF(Data!$L192=IG$1, "",             IF(ISERR(SEARCH(IG$1,Data!$H192)),        "",          ";" &amp; VLOOKUP(IG$1,Data!$L:$N,3, FALSE) &amp; ",""" &amp; VLOOKUP(IG$1,Data!$L:$M,2, FALSE) &amp; """;"   )             )</f>
        <v/>
      </c>
      <c r="IH191" t="str">
        <f>IF(Data!$L192=IH$1, "",             IF(ISERR(SEARCH(IH$1,Data!$H192)),        "",          ";" &amp; VLOOKUP(IH$1,Data!$L:$N,3, FALSE) &amp; ",""" &amp; VLOOKUP(IH$1,Data!$L:$M,2, FALSE) &amp; """;"   )             )</f>
        <v/>
      </c>
      <c r="II191" t="str">
        <f>IF(Data!$L192=II$1, "",             IF(ISERR(SEARCH(II$1,Data!$H192)),        "",          ";" &amp; VLOOKUP(II$1,Data!$L:$N,3, FALSE) &amp; ",""" &amp; VLOOKUP(II$1,Data!$L:$M,2, FALSE) &amp; """;"   )             )</f>
        <v/>
      </c>
    </row>
    <row r="192" spans="1:243" x14ac:dyDescent="0.3">
      <c r="A192" t="str">
        <f>Data!L193</f>
        <v>Hera Syndulla</v>
      </c>
      <c r="B192" s="15" t="str">
        <f>VLOOKUP(Tableau36[[#This Row],[Character]],Data!L:N,3,FALSE)</f>
        <v>00000000-0000-0000-0000-000000000191</v>
      </c>
      <c r="C192" s="15" t="str">
        <f>VLOOKUP(Tableau36[[#This Row],[Character]],Data!L:M,2,FALSE)</f>
        <v>HUMAN</v>
      </c>
      <c r="D192" s="15" t="str">
        <f>SUBSTITUTE(     SUBSTITUTE(Tableau36[[#This Row],[character_id,character_type,friend_id,friend_type]],",""DROID""",""),    ",""HUMAN""", "")</f>
        <v/>
      </c>
      <c r="E192" s="15" t="str">
        <f>IF(Tableau36[[#This Row],[With char''s id]] = "", "",    MID(Tableau36[[#This Row],[With char''s id]], 2, LEN(Tableau36[[#This Row],[With char''s id]])-1))</f>
        <v/>
      </c>
      <c r="F192" s="15" t="str">
        <f>SUBSTITUTE(Tableau36[[#This Row],[List of friend''s id]],  "/",    "/" &amp; Tableau36[[#This Row],[Character''s id]] &amp; ",""" &amp; Tableau36[[#This Row],[Type]] &amp; """,")</f>
        <v/>
      </c>
      <c r="G192" t="str">
        <f>IF( Tableau36[[#This Row],[removed double semi-colon]]="", "", "/" &amp; MID(Tableau36[[#This Row],[removed double semi-colon]],2,LEN(Tableau36[[#This Row],[removed double semi-colon]]) - 2) )</f>
        <v/>
      </c>
      <c r="H192" t="str">
        <f>SUBSTITUTE(Tableau36[[#This Row],[Concatenation]],";;","/")</f>
        <v/>
      </c>
      <c r="I192" t="str">
        <f>friends!M192&amp; friends!N192&amp; friends!O192&amp; friends!P192&amp; friends!Q192&amp; friends!R192&amp; friends!S192&amp; friends!T192&amp; friends!U192&amp; friends!V192&amp; friends!W192&amp; friends!X192&amp; friends!Y192&amp; friends!Z192&amp; friends!AA192&amp; friends!AB192&amp; friends!AC192&amp; friends!AD192&amp; friends!AE192&amp; friends!AF192&amp; friends!AG192&amp; friends!AH192&amp; friends!AI192&amp; friends!AJ192&amp; friends!AK192&amp; friends!AL192&amp; friends!AM192&amp; friends!AN192&amp; friends!AO192&amp; friends!AP192&amp; friends!AQ192&amp; friends!AR192&amp; friends!AS192&amp; friends!AT192&amp; friends!AU192&amp; friends!AV192&amp; friends!AW192&amp; friends!AX192&amp; friends!AY192&amp; friends!AZ192&amp; friends!BA192&amp; friends!BB192&amp; friends!BC192&amp; friends!BD192&amp; friends!BE192&amp; friends!BF192&amp; friends!BG192&amp; friends!BH192&amp; friends!BI192&amp; friends!BJ192&amp; friends!BK192&amp; friends!BL192&amp; friends!BM192&amp; friends!BN192&amp; friends!BO192&amp; friends!BP192&amp; friends!BQ192&amp; friends!BR192&amp; friends!BS192&amp; friends!BT192&amp; friends!BU192&amp; friends!BV192&amp; friends!BW192&amp; friends!BX192&amp; friends!BY192&amp; friends!BZ192&amp; friends!CA192&amp; friends!CB192&amp; friends!CC192&amp; friends!CD192&amp; friends!CE192&amp; friends!CF192&amp; friends!CG192&amp; friends!CH192&amp; friends!CI192&amp; friends!CJ192&amp; friends!CK192&amp; friends!CL192&amp; friends!CM192&amp; friends!CN192&amp; friends!CO192&amp; friends!CP192&amp; friends!CQ192&amp; friends!CR192&amp; friends!CS192&amp; friends!CT192&amp; friends!CU192&amp; friends!CV192&amp; friends!CW192&amp; friends!CX192&amp; friends!CY192&amp; friends!CZ192&amp; friends!DA192&amp; friends!DB192&amp; friends!DC192&amp; friends!DD192&amp; friends!DE192&amp; friends!DF192&amp; friends!DG192&amp; friends!DH192&amp; friends!DI192&amp; friends!DJ192&amp; friends!DK192&amp; friends!DL192&amp; friends!DM192&amp; friends!DN192&amp; friends!DO192&amp; friends!DP192&amp; friends!DQ192&amp; friends!DR192&amp; friends!DS192&amp; friends!DT192&amp; friends!DU192&amp; friends!DV192&amp; friends!DW192&amp; friends!DX192&amp; friends!DY192&amp; friends!DZ192&amp; friends!EA192&amp; friends!EB192&amp; friends!EC192&amp; friends!ED192&amp; friends!EE192&amp; friends!EF192&amp; friends!EG192&amp; friends!EH192&amp; friends!EI192&amp; friends!EJ192&amp; friends!EK192&amp; friends!EL192&amp; friends!EM192&amp; friends!EN192&amp; friends!EO192&amp; friends!EP192&amp; friends!EQ192&amp; friends!ER192&amp; friends!ES192&amp; friends!ET192&amp; friends!EU192&amp; friends!EV192&amp; friends!EW192&amp; friends!EX192&amp; friends!EY192&amp; friends!EZ192&amp; friends!FA192&amp; friends!FB192&amp; friends!FC192&amp; friends!FD192&amp; friends!FE192&amp; friends!FF192&amp; friends!FG192&amp; friends!FH192&amp; friends!FI192&amp; friends!FJ192&amp; friends!FK192&amp; friends!FL192&amp; friends!FM192&amp; friends!FN192&amp; friends!FO192&amp; friends!FP192&amp; friends!FQ192&amp; friends!FR192&amp; friends!FS192&amp; friends!FT192&amp; friends!FU192&amp; friends!FV192&amp; friends!FW192&amp; friends!FX192&amp; friends!FY192&amp; friends!FZ192&amp; friends!GA192&amp; friends!GB192&amp; friends!GC192&amp; friends!GD192&amp; friends!GE192&amp; friends!GF192&amp; friends!GG192&amp; friends!GH192&amp; friends!GI192&amp; friends!GJ192&amp; friends!GK192&amp; friends!GL192&amp; friends!GM192&amp; friends!GN192&amp; friends!GO192&amp; friends!GP192&amp; friends!GQ192&amp; friends!GR192&amp; friends!GS192&amp; friends!GT192&amp; friends!GU192&amp; friends!GV192&amp; friends!GW192&amp; friends!GX192&amp; friends!GY192&amp; friends!GZ192&amp; friends!HA192&amp; friends!HB192&amp; friends!HC192&amp; friends!HD192&amp; friends!HE192&amp; friends!HF192&amp; friends!HG192&amp; friends!HH192&amp; friends!HI192&amp; friends!HJ192&amp; friends!HK192&amp; friends!HL192&amp; friends!HM192&amp; friends!HN192&amp; friends!HO192&amp; friends!HP192&amp; friends!HQ192&amp; friends!HR192&amp; friends!HS192&amp; friends!HT192&amp; friends!HU192&amp; friends!HV192&amp; friends!HW192&amp; friends!HX192&amp; friends!HY192&amp; friends!HZ192&amp; friends!IA192&amp; friends!IB192&amp; friends!IC192&amp; friends!ID192&amp; friends!IE192&amp; friends!IF192&amp; friends!IG192&amp; friends!IH192&amp; friends!II192</f>
        <v/>
      </c>
      <c r="M192" t="str">
        <f>IF(Data!$L193=M$1, "",             IF(ISERR(SEARCH(M$1,Data!$H193)),        "",          ";" &amp; VLOOKUP(M$1,Data!$L:$N,3, FALSE) &amp; ",""" &amp; VLOOKUP(M$1,Data!$L:$M,2, FALSE) &amp; """;"   )             )</f>
        <v/>
      </c>
      <c r="N192" t="str">
        <f>IF(Data!$L193=N$1, "",             IF(ISERR(SEARCH(N$1,Data!$H193)),        "",          ";" &amp; VLOOKUP(N$1,Data!$L:$N,3, FALSE) &amp; ",""" &amp; VLOOKUP(N$1,Data!$L:$M,2, FALSE) &amp; """;"   )             )</f>
        <v/>
      </c>
      <c r="O192" t="str">
        <f>IF(Data!$L193=O$1, "",             IF(ISERR(SEARCH(O$1,Data!$H193)),        "",          ";" &amp; VLOOKUP(O$1,Data!$L:$N,3, FALSE) &amp; ",""" &amp; VLOOKUP(O$1,Data!$L:$M,2, FALSE) &amp; """;"   )             )</f>
        <v/>
      </c>
      <c r="P192" t="str">
        <f>IF(Data!$L193=P$1, "",             IF(ISERR(SEARCH(P$1,Data!$H193)),        "",          ";" &amp; VLOOKUP(P$1,Data!$L:$N,3, FALSE) &amp; ",""" &amp; VLOOKUP(P$1,Data!$L:$M,2, FALSE) &amp; """;"   )             )</f>
        <v/>
      </c>
      <c r="Q192" t="str">
        <f>IF(Data!$L193=Q$1, "",             IF(ISERR(SEARCH(Q$1,Data!$H193)),        "",          ";" &amp; VLOOKUP(Q$1,Data!$L:$N,3, FALSE) &amp; ",""" &amp; VLOOKUP(Q$1,Data!$L:$M,2, FALSE) &amp; """;"   )             )</f>
        <v/>
      </c>
      <c r="R192" t="str">
        <f>IF(Data!$L193=R$1, "",             IF(ISERR(SEARCH(R$1,Data!$H193)),        "",          ";" &amp; VLOOKUP(R$1,Data!$L:$N,3, FALSE) &amp; ",""" &amp; VLOOKUP(R$1,Data!$L:$M,2, FALSE) &amp; """;"   )             )</f>
        <v/>
      </c>
      <c r="S192" t="str">
        <f>IF(Data!$L193=S$1, "",             IF(ISERR(SEARCH(S$1,Data!$H193)),        "",          ";" &amp; VLOOKUP(S$1,Data!$L:$N,3, FALSE) &amp; ",""" &amp; VLOOKUP(S$1,Data!$L:$M,2, FALSE) &amp; """;"   )             )</f>
        <v/>
      </c>
      <c r="T192" t="str">
        <f>IF(Data!$L193=T$1, "",             IF(ISERR(SEARCH(T$1,Data!$H193)),        "",          ";" &amp; VLOOKUP(T$1,Data!$L:$N,3, FALSE) &amp; ",""" &amp; VLOOKUP(T$1,Data!$L:$M,2, FALSE) &amp; """;"   )             )</f>
        <v/>
      </c>
      <c r="U192" t="str">
        <f>IF(Data!$L193=U$1, "",             IF(ISERR(SEARCH(U$1,Data!$H193)),        "",          ";" &amp; VLOOKUP(U$1,Data!$L:$N,3, FALSE) &amp; ",""" &amp; VLOOKUP(U$1,Data!$L:$M,2, FALSE) &amp; """;"   )             )</f>
        <v/>
      </c>
      <c r="V192" t="str">
        <f>IF(Data!$L193=V$1, "",             IF(ISERR(SEARCH(V$1,Data!$H193)),        "",          ";" &amp; VLOOKUP(V$1,Data!$L:$N,3, FALSE) &amp; ",""" &amp; VLOOKUP(V$1,Data!$L:$M,2, FALSE) &amp; """;"   )             )</f>
        <v/>
      </c>
      <c r="W192" t="str">
        <f>IF(Data!$L193=W$1, "",             IF(ISERR(SEARCH(W$1,Data!$H193)),        "",          ";" &amp; VLOOKUP(W$1,Data!$L:$N,3, FALSE) &amp; ",""" &amp; VLOOKUP(W$1,Data!$L:$M,2, FALSE) &amp; """;"   )             )</f>
        <v/>
      </c>
      <c r="X192" t="str">
        <f>IF(Data!$L193=X$1, "",             IF(ISERR(SEARCH(X$1,Data!$H193)),        "",          ";" &amp; VLOOKUP(X$1,Data!$L:$N,3, FALSE) &amp; ",""" &amp; VLOOKUP(X$1,Data!$L:$M,2, FALSE) &amp; """;"   )             )</f>
        <v/>
      </c>
      <c r="Y192" t="str">
        <f>IF(Data!$L193=Y$1, "",             IF(ISERR(SEARCH(Y$1,Data!$H193)),        "",          ";" &amp; VLOOKUP(Y$1,Data!$L:$N,3, FALSE) &amp; ",""" &amp; VLOOKUP(Y$1,Data!$L:$M,2, FALSE) &amp; """;"   )             )</f>
        <v/>
      </c>
      <c r="Z192" t="str">
        <f>IF(Data!$L193=Z$1, "",             IF(ISERR(SEARCH(Z$1,Data!$H193)),        "",          ";" &amp; VLOOKUP(Z$1,Data!$L:$N,3, FALSE) &amp; ",""" &amp; VLOOKUP(Z$1,Data!$L:$M,2, FALSE) &amp; """;"   )             )</f>
        <v/>
      </c>
      <c r="AA192" t="str">
        <f>IF(Data!$L193=AA$1, "",             IF(ISERR(SEARCH(AA$1,Data!$H193)),        "",          ";" &amp; VLOOKUP(AA$1,Data!$L:$N,3, FALSE) &amp; ",""" &amp; VLOOKUP(AA$1,Data!$L:$M,2, FALSE) &amp; """;"   )             )</f>
        <v/>
      </c>
      <c r="AB192" t="str">
        <f>IF(Data!$L193=AB$1, "",             IF(ISERR(SEARCH(AB$1,Data!$H193)),        "",          ";" &amp; VLOOKUP(AB$1,Data!$L:$N,3, FALSE) &amp; ",""" &amp; VLOOKUP(AB$1,Data!$L:$M,2, FALSE) &amp; """;"   )             )</f>
        <v/>
      </c>
      <c r="AC192" t="str">
        <f>IF(Data!$L193=AC$1, "",             IF(ISERR(SEARCH(AC$1,Data!$H193)),        "",          ";" &amp; VLOOKUP(AC$1,Data!$L:$N,3, FALSE) &amp; ",""" &amp; VLOOKUP(AC$1,Data!$L:$M,2, FALSE) &amp; """;"   )             )</f>
        <v/>
      </c>
      <c r="AD192" t="str">
        <f>IF(Data!$L193=AD$1, "",             IF(ISERR(SEARCH(AD$1,Data!$H193)),        "",          ";" &amp; VLOOKUP(AD$1,Data!$L:$N,3, FALSE) &amp; ",""" &amp; VLOOKUP(AD$1,Data!$L:$M,2, FALSE) &amp; """;"   )             )</f>
        <v/>
      </c>
      <c r="AE192" t="str">
        <f>IF(Data!$L193=AE$1, "",             IF(ISERR(SEARCH(AE$1,Data!$H193)),        "",          ";" &amp; VLOOKUP(AE$1,Data!$L:$N,3, FALSE) &amp; ",""" &amp; VLOOKUP(AE$1,Data!$L:$M,2, FALSE) &amp; """;"   )             )</f>
        <v/>
      </c>
      <c r="AF192" t="str">
        <f>IF(Data!$L193=AF$1, "",             IF(ISERR(SEARCH(AF$1,Data!$H193)),        "",          ";" &amp; VLOOKUP(AF$1,Data!$L:$N,3, FALSE) &amp; ",""" &amp; VLOOKUP(AF$1,Data!$L:$M,2, FALSE) &amp; """;"   )             )</f>
        <v/>
      </c>
      <c r="AG192" t="str">
        <f>IF(Data!$L193=AG$1, "",             IF(ISERR(SEARCH(AG$1,Data!$H193)),        "",          ";" &amp; VLOOKUP(AG$1,Data!$L:$N,3, FALSE) &amp; ",""" &amp; VLOOKUP(AG$1,Data!$L:$M,2, FALSE) &amp; """;"   )             )</f>
        <v/>
      </c>
      <c r="AH192" t="str">
        <f>IF(Data!$L193=AH$1, "",             IF(ISERR(SEARCH(AH$1,Data!$H193)),        "",          ";" &amp; VLOOKUP(AH$1,Data!$L:$N,3, FALSE) &amp; ",""" &amp; VLOOKUP(AH$1,Data!$L:$M,2, FALSE) &amp; """;"   )             )</f>
        <v/>
      </c>
      <c r="AI192" t="str">
        <f>IF(Data!$L193=AI$1, "",             IF(ISERR(SEARCH(AI$1,Data!$H193)),        "",          ";" &amp; VLOOKUP(AI$1,Data!$L:$N,3, FALSE) &amp; ",""" &amp; VLOOKUP(AI$1,Data!$L:$M,2, FALSE) &amp; """;"   )             )</f>
        <v/>
      </c>
      <c r="AJ192" t="str">
        <f>IF(Data!$L193=AJ$1, "",             IF(ISERR(SEARCH(AJ$1,Data!$H193)),        "",          ";" &amp; VLOOKUP(AJ$1,Data!$L:$N,3, FALSE) &amp; ",""" &amp; VLOOKUP(AJ$1,Data!$L:$M,2, FALSE) &amp; """;"   )             )</f>
        <v/>
      </c>
      <c r="AK192" t="str">
        <f>IF(Data!$L193=AK$1, "",             IF(ISERR(SEARCH(AK$1,Data!$H193)),        "",          ";" &amp; VLOOKUP(AK$1,Data!$L:$N,3, FALSE) &amp; ",""" &amp; VLOOKUP(AK$1,Data!$L:$M,2, FALSE) &amp; """;"   )             )</f>
        <v/>
      </c>
      <c r="AL192" t="str">
        <f>IF(Data!$L193=AL$1, "",             IF(ISERR(SEARCH(AL$1,Data!$H193)),        "",          ";" &amp; VLOOKUP(AL$1,Data!$L:$N,3, FALSE) &amp; ",""" &amp; VLOOKUP(AL$1,Data!$L:$M,2, FALSE) &amp; """;"   )             )</f>
        <v/>
      </c>
      <c r="AM192" t="str">
        <f>IF(Data!$L193=AM$1, "",             IF(ISERR(SEARCH(AM$1,Data!$H193)),        "",          ";" &amp; VLOOKUP(AM$1,Data!$L:$N,3, FALSE) &amp; ",""" &amp; VLOOKUP(AM$1,Data!$L:$M,2, FALSE) &amp; """;"   )             )</f>
        <v/>
      </c>
      <c r="AN192" t="str">
        <f>IF(Data!$L193=AN$1, "",             IF(ISERR(SEARCH(AN$1,Data!$H193)),        "",          ";" &amp; VLOOKUP(AN$1,Data!$L:$N,3, FALSE) &amp; ",""" &amp; VLOOKUP(AN$1,Data!$L:$M,2, FALSE) &amp; """;"   )             )</f>
        <v/>
      </c>
      <c r="AO192" t="str">
        <f>IF(Data!$L193=AO$1, "",             IF(ISERR(SEARCH(AO$1,Data!$H193)),        "",          ";" &amp; VLOOKUP(AO$1,Data!$L:$N,3, FALSE) &amp; ",""" &amp; VLOOKUP(AO$1,Data!$L:$M,2, FALSE) &amp; """;"   )             )</f>
        <v/>
      </c>
      <c r="AP192" t="str">
        <f>IF(Data!$L193=AP$1, "",             IF(ISERR(SEARCH(AP$1,Data!$H193)),        "",          ";" &amp; VLOOKUP(AP$1,Data!$L:$N,3, FALSE) &amp; ",""" &amp; VLOOKUP(AP$1,Data!$L:$M,2, FALSE) &amp; """;"   )             )</f>
        <v/>
      </c>
      <c r="AQ192" t="str">
        <f>IF(Data!$L193=AQ$1, "",             IF(ISERR(SEARCH(AQ$1,Data!$H193)),        "",          ";" &amp; VLOOKUP(AQ$1,Data!$L:$N,3, FALSE) &amp; ",""" &amp; VLOOKUP(AQ$1,Data!$L:$M,2, FALSE) &amp; """;"   )             )</f>
        <v/>
      </c>
      <c r="AR192" t="str">
        <f>IF(Data!$L193=AR$1, "",             IF(ISERR(SEARCH(AR$1,Data!$H193)),        "",          ";" &amp; VLOOKUP(AR$1,Data!$L:$N,3, FALSE) &amp; ",""" &amp; VLOOKUP(AR$1,Data!$L:$M,2, FALSE) &amp; """;"   )             )</f>
        <v/>
      </c>
      <c r="AS192" t="str">
        <f>IF(Data!$L193=AS$1, "",             IF(ISERR(SEARCH(AS$1,Data!$H193)),        "",          ";" &amp; VLOOKUP(AS$1,Data!$L:$N,3, FALSE) &amp; ",""" &amp; VLOOKUP(AS$1,Data!$L:$M,2, FALSE) &amp; """;"   )             )</f>
        <v/>
      </c>
      <c r="AT192" t="str">
        <f>IF(Data!$L193=AT$1, "",             IF(ISERR(SEARCH(AT$1,Data!$H193)),        "",          ";" &amp; VLOOKUP(AT$1,Data!$L:$N,3, FALSE) &amp; ",""" &amp; VLOOKUP(AT$1,Data!$L:$M,2, FALSE) &amp; """;"   )             )</f>
        <v/>
      </c>
      <c r="AU192" t="str">
        <f>IF(Data!$L193=AU$1, "",             IF(ISERR(SEARCH(AU$1,Data!$H193)),        "",          ";" &amp; VLOOKUP(AU$1,Data!$L:$N,3, FALSE) &amp; ",""" &amp; VLOOKUP(AU$1,Data!$L:$M,2, FALSE) &amp; """;"   )             )</f>
        <v/>
      </c>
      <c r="AV192" t="str">
        <f>IF(Data!$L193=AV$1, "",             IF(ISERR(SEARCH(AV$1,Data!$H193)),        "",          ";" &amp; VLOOKUP(AV$1,Data!$L:$N,3, FALSE) &amp; ",""" &amp; VLOOKUP(AV$1,Data!$L:$M,2, FALSE) &amp; """;"   )             )</f>
        <v/>
      </c>
      <c r="AW192" t="str">
        <f>IF(Data!$L193=AW$1, "",             IF(ISERR(SEARCH(AW$1,Data!$H193)),        "",          ";" &amp; VLOOKUP(AW$1,Data!$L:$N,3, FALSE) &amp; ",""" &amp; VLOOKUP(AW$1,Data!$L:$M,2, FALSE) &amp; """;"   )             )</f>
        <v/>
      </c>
      <c r="AX192" t="str">
        <f>IF(Data!$L193=AX$1, "",             IF(ISERR(SEARCH(AX$1,Data!$H193)),        "",          ";" &amp; VLOOKUP(AX$1,Data!$L:$N,3, FALSE) &amp; ",""" &amp; VLOOKUP(AX$1,Data!$L:$M,2, FALSE) &amp; """;"   )             )</f>
        <v/>
      </c>
      <c r="AY192" t="str">
        <f>IF(Data!$L193=AY$1, "",             IF(ISERR(SEARCH(AY$1,Data!$H193)),        "",          ";" &amp; VLOOKUP(AY$1,Data!$L:$N,3, FALSE) &amp; ",""" &amp; VLOOKUP(AY$1,Data!$L:$M,2, FALSE) &amp; """;"   )             )</f>
        <v/>
      </c>
      <c r="AZ192" t="str">
        <f>IF(Data!$L193=AZ$1, "",             IF(ISERR(SEARCH(AZ$1,Data!$H193)),        "",          ";" &amp; VLOOKUP(AZ$1,Data!$L:$N,3, FALSE) &amp; ",""" &amp; VLOOKUP(AZ$1,Data!$L:$M,2, FALSE) &amp; """;"   )             )</f>
        <v/>
      </c>
      <c r="BA192" t="str">
        <f>IF(Data!$L193=BA$1, "",             IF(ISERR(SEARCH(BA$1,Data!$H193)),        "",          ";" &amp; VLOOKUP(BA$1,Data!$L:$N,3, FALSE) &amp; ",""" &amp; VLOOKUP(BA$1,Data!$L:$M,2, FALSE) &amp; """;"   )             )</f>
        <v/>
      </c>
      <c r="BB192" t="str">
        <f>IF(Data!$L193=BB$1, "",             IF(ISERR(SEARCH(BB$1,Data!$H193)),        "",          ";" &amp; VLOOKUP(BB$1,Data!$L:$N,3, FALSE) &amp; ",""" &amp; VLOOKUP(BB$1,Data!$L:$M,2, FALSE) &amp; """;"   )             )</f>
        <v/>
      </c>
      <c r="BC192" t="str">
        <f>IF(Data!$L193=BC$1, "",             IF(ISERR(SEARCH(BC$1,Data!$H193)),        "",          ";" &amp; VLOOKUP(BC$1,Data!$L:$N,3, FALSE) &amp; ",""" &amp; VLOOKUP(BC$1,Data!$L:$M,2, FALSE) &amp; """;"   )             )</f>
        <v/>
      </c>
      <c r="BD192" t="str">
        <f>IF(Data!$L193=BD$1, "",             IF(ISERR(SEARCH(BD$1,Data!$H193)),        "",          ";" &amp; VLOOKUP(BD$1,Data!$L:$N,3, FALSE) &amp; ",""" &amp; VLOOKUP(BD$1,Data!$L:$M,2, FALSE) &amp; """;"   )             )</f>
        <v/>
      </c>
      <c r="BE192" t="str">
        <f>IF(Data!$L193=BE$1, "",             IF(ISERR(SEARCH(BE$1,Data!$H193)),        "",          ";" &amp; VLOOKUP(BE$1,Data!$L:$N,3, FALSE) &amp; ",""" &amp; VLOOKUP(BE$1,Data!$L:$M,2, FALSE) &amp; """;"   )             )</f>
        <v/>
      </c>
      <c r="BF192" t="str">
        <f>IF(Data!$L193=BF$1, "",             IF(ISERR(SEARCH(BF$1,Data!$H193)),        "",          ";" &amp; VLOOKUP(BF$1,Data!$L:$N,3, FALSE) &amp; ",""" &amp; VLOOKUP(BF$1,Data!$L:$M,2, FALSE) &amp; """;"   )             )</f>
        <v/>
      </c>
      <c r="BG192" t="str">
        <f>IF(Data!$L193=BG$1, "",             IF(ISERR(SEARCH(BG$1,Data!$H193)),        "",          ";" &amp; VLOOKUP(BG$1,Data!$L:$N,3, FALSE) &amp; ",""" &amp; VLOOKUP(BG$1,Data!$L:$M,2, FALSE) &amp; """;"   )             )</f>
        <v/>
      </c>
      <c r="BH192" t="str">
        <f>IF(Data!$L193=BH$1, "",             IF(ISERR(SEARCH(BH$1,Data!$H193)),        "",          ";" &amp; VLOOKUP(BH$1,Data!$L:$N,3, FALSE) &amp; ",""" &amp; VLOOKUP(BH$1,Data!$L:$M,2, FALSE) &amp; """;"   )             )</f>
        <v/>
      </c>
      <c r="BI192" t="str">
        <f>IF(Data!$L193=BI$1, "",             IF(ISERR(SEARCH(BI$1,Data!$H193)),        "",          ";" &amp; VLOOKUP(BI$1,Data!$L:$N,3, FALSE) &amp; ",""" &amp; VLOOKUP(BI$1,Data!$L:$M,2, FALSE) &amp; """;"   )             )</f>
        <v/>
      </c>
      <c r="BJ192" t="str">
        <f>IF(Data!$L193=BJ$1, "",             IF(ISERR(SEARCH(BJ$1,Data!$H193)),        "",          ";" &amp; VLOOKUP(BJ$1,Data!$L:$N,3, FALSE) &amp; ",""" &amp; VLOOKUP(BJ$1,Data!$L:$M,2, FALSE) &amp; """;"   )             )</f>
        <v/>
      </c>
      <c r="BK192" t="str">
        <f>IF(Data!$L193=BK$1, "",             IF(ISERR(SEARCH(BK$1,Data!$H193)),        "",          ";" &amp; VLOOKUP(BK$1,Data!$L:$N,3, FALSE) &amp; ",""" &amp; VLOOKUP(BK$1,Data!$L:$M,2, FALSE) &amp; """;"   )             )</f>
        <v/>
      </c>
      <c r="BL192" t="str">
        <f>IF(Data!$L193=BL$1, "",             IF(ISERR(SEARCH(BL$1,Data!$H193)),        "",          ";" &amp; VLOOKUP(BL$1,Data!$L:$N,3, FALSE) &amp; ",""" &amp; VLOOKUP(BL$1,Data!$L:$M,2, FALSE) &amp; """;"   )             )</f>
        <v/>
      </c>
      <c r="BM192" t="str">
        <f>IF(Data!$L193=BM$1, "",             IF(ISERR(SEARCH(BM$1,Data!$H193)),        "",          ";" &amp; VLOOKUP(BM$1,Data!$L:$N,3, FALSE) &amp; ",""" &amp; VLOOKUP(BM$1,Data!$L:$M,2, FALSE) &amp; """;"   )             )</f>
        <v/>
      </c>
      <c r="BN192" t="str">
        <f>IF(Data!$L193=BN$1, "",             IF(ISERR(SEARCH(BN$1,Data!$H193)),        "",          ";" &amp; VLOOKUP(BN$1,Data!$L:$N,3, FALSE) &amp; ",""" &amp; VLOOKUP(BN$1,Data!$L:$M,2, FALSE) &amp; """;"   )             )</f>
        <v/>
      </c>
      <c r="BO192" t="str">
        <f>IF(Data!$L193=BO$1, "",             IF(ISERR(SEARCH(BO$1,Data!$H193)),        "",          ";" &amp; VLOOKUP(BO$1,Data!$L:$N,3, FALSE) &amp; ",""" &amp; VLOOKUP(BO$1,Data!$L:$M,2, FALSE) &amp; """;"   )             )</f>
        <v/>
      </c>
      <c r="BP192" t="str">
        <f>IF(Data!$L193=BP$1, "",             IF(ISERR(SEARCH(BP$1,Data!$H193)),        "",          ";" &amp; VLOOKUP(BP$1,Data!$L:$N,3, FALSE) &amp; ",""" &amp; VLOOKUP(BP$1,Data!$L:$M,2, FALSE) &amp; """;"   )             )</f>
        <v/>
      </c>
      <c r="BQ192" t="str">
        <f>IF(Data!$L193=BQ$1, "",             IF(ISERR(SEARCH(BQ$1,Data!$H193)),        "",          ";" &amp; VLOOKUP(BQ$1,Data!$L:$N,3, FALSE) &amp; ",""" &amp; VLOOKUP(BQ$1,Data!$L:$M,2, FALSE) &amp; """;"   )             )</f>
        <v/>
      </c>
      <c r="BR192" t="str">
        <f>IF(Data!$L193=BR$1, "",             IF(ISERR(SEARCH(BR$1,Data!$H193)),        "",          ";" &amp; VLOOKUP(BR$1,Data!$L:$N,3, FALSE) &amp; ",""" &amp; VLOOKUP(BR$1,Data!$L:$M,2, FALSE) &amp; """;"   )             )</f>
        <v/>
      </c>
      <c r="BS192" t="str">
        <f>IF(Data!$L193=BS$1, "",             IF(ISERR(SEARCH(BS$1,Data!$H193)),        "",          ";" &amp; VLOOKUP(BS$1,Data!$L:$N,3, FALSE) &amp; ",""" &amp; VLOOKUP(BS$1,Data!$L:$M,2, FALSE) &amp; """;"   )             )</f>
        <v/>
      </c>
      <c r="BT192" t="str">
        <f>IF(Data!$L193=BT$1, "",             IF(ISERR(SEARCH(BT$1,Data!$H193)),        "",          ";" &amp; VLOOKUP(BT$1,Data!$L:$N,3, FALSE) &amp; ",""" &amp; VLOOKUP(BT$1,Data!$L:$M,2, FALSE) &amp; """;"   )             )</f>
        <v/>
      </c>
      <c r="BU192" t="str">
        <f>IF(Data!$L193=BU$1, "",             IF(ISERR(SEARCH(BU$1,Data!$H193)),        "",          ";" &amp; VLOOKUP(BU$1,Data!$L:$N,3, FALSE) &amp; ",""" &amp; VLOOKUP(BU$1,Data!$L:$M,2, FALSE) &amp; """;"   )             )</f>
        <v/>
      </c>
      <c r="BV192" t="str">
        <f>IF(Data!$L193=BV$1, "",             IF(ISERR(SEARCH(BV$1,Data!$H193)),        "",          ";" &amp; VLOOKUP(BV$1,Data!$L:$N,3, FALSE) &amp; ",""" &amp; VLOOKUP(BV$1,Data!$L:$M,2, FALSE) &amp; """;"   )             )</f>
        <v/>
      </c>
      <c r="BW192" t="str">
        <f>IF(Data!$L193=BW$1, "",             IF(ISERR(SEARCH(BW$1,Data!$H193)),        "",          ";" &amp; VLOOKUP(BW$1,Data!$L:$N,3, FALSE) &amp; ",""" &amp; VLOOKUP(BW$1,Data!$L:$M,2, FALSE) &amp; """;"   )             )</f>
        <v/>
      </c>
      <c r="BX192" t="str">
        <f>IF(Data!$L193=BX$1, "",             IF(ISERR(SEARCH(BX$1,Data!$H193)),        "",          ";" &amp; VLOOKUP(BX$1,Data!$L:$N,3, FALSE) &amp; ",""" &amp; VLOOKUP(BX$1,Data!$L:$M,2, FALSE) &amp; """;"   )             )</f>
        <v/>
      </c>
      <c r="BY192" t="str">
        <f>IF(Data!$L193=BY$1, "",             IF(ISERR(SEARCH(BY$1,Data!$H193)),        "",          ";" &amp; VLOOKUP(BY$1,Data!$L:$N,3, FALSE) &amp; ",""" &amp; VLOOKUP(BY$1,Data!$L:$M,2, FALSE) &amp; """;"   )             )</f>
        <v/>
      </c>
      <c r="BZ192" t="str">
        <f>IF(Data!$L193=BZ$1, "",             IF(ISERR(SEARCH(BZ$1,Data!$H193)),        "",          ";" &amp; VLOOKUP(BZ$1,Data!$L:$N,3, FALSE) &amp; ",""" &amp; VLOOKUP(BZ$1,Data!$L:$M,2, FALSE) &amp; """;"   )             )</f>
        <v/>
      </c>
      <c r="CA192" t="str">
        <f>IF(Data!$L193=CA$1, "",             IF(ISERR(SEARCH(CA$1,Data!$H193)),        "",          ";" &amp; VLOOKUP(CA$1,Data!$L:$N,3, FALSE) &amp; ",""" &amp; VLOOKUP(CA$1,Data!$L:$M,2, FALSE) &amp; """;"   )             )</f>
        <v/>
      </c>
      <c r="CB192" t="str">
        <f>IF(Data!$L193=CB$1, "",             IF(ISERR(SEARCH(CB$1,Data!$H193)),        "",          ";" &amp; VLOOKUP(CB$1,Data!$L:$N,3, FALSE) &amp; ",""" &amp; VLOOKUP(CB$1,Data!$L:$M,2, FALSE) &amp; """;"   )             )</f>
        <v/>
      </c>
      <c r="CC192" t="str">
        <f>IF(Data!$L193=CC$1, "",             IF(ISERR(SEARCH(CC$1,Data!$H193)),        "",          ";" &amp; VLOOKUP(CC$1,Data!$L:$N,3, FALSE) &amp; ",""" &amp; VLOOKUP(CC$1,Data!$L:$M,2, FALSE) &amp; """;"   )             )</f>
        <v/>
      </c>
      <c r="CD192" t="str">
        <f>IF(Data!$L193=CD$1, "",             IF(ISERR(SEARCH(CD$1,Data!$H193)),        "",          ";" &amp; VLOOKUP(CD$1,Data!$L:$N,3, FALSE) &amp; ",""" &amp; VLOOKUP(CD$1,Data!$L:$M,2, FALSE) &amp; """;"   )             )</f>
        <v/>
      </c>
      <c r="CE192" t="str">
        <f>IF(Data!$L193=CE$1, "",             IF(ISERR(SEARCH(CE$1,Data!$H193)),        "",          ";" &amp; VLOOKUP(CE$1,Data!$L:$N,3, FALSE) &amp; ",""" &amp; VLOOKUP(CE$1,Data!$L:$M,2, FALSE) &amp; """;"   )             )</f>
        <v/>
      </c>
      <c r="CF192" t="str">
        <f>IF(Data!$L193=CF$1, "",             IF(ISERR(SEARCH(CF$1,Data!$H193)),        "",          ";" &amp; VLOOKUP(CF$1,Data!$L:$N,3, FALSE) &amp; ",""" &amp; VLOOKUP(CF$1,Data!$L:$M,2, FALSE) &amp; """;"   )             )</f>
        <v/>
      </c>
      <c r="CG192" t="str">
        <f>IF(Data!$L193=CG$1, "",             IF(ISERR(SEARCH(CG$1,Data!$H193)),        "",          ";" &amp; VLOOKUP(CG$1,Data!$L:$N,3, FALSE) &amp; ",""" &amp; VLOOKUP(CG$1,Data!$L:$M,2, FALSE) &amp; """;"   )             )</f>
        <v/>
      </c>
      <c r="CH192" t="str">
        <f>IF(Data!$L193=CH$1, "",             IF(ISERR(SEARCH(CH$1,Data!$H193)),        "",          ";" &amp; VLOOKUP(CH$1,Data!$L:$N,3, FALSE) &amp; ",""" &amp; VLOOKUP(CH$1,Data!$L:$M,2, FALSE) &amp; """;"   )             )</f>
        <v/>
      </c>
      <c r="CI192" t="str">
        <f>IF(Data!$L193=CI$1, "",             IF(ISERR(SEARCH(CI$1,Data!$H193)),        "",          ";" &amp; VLOOKUP(CI$1,Data!$L:$N,3, FALSE) &amp; ",""" &amp; VLOOKUP(CI$1,Data!$L:$M,2, FALSE) &amp; """;"   )             )</f>
        <v/>
      </c>
      <c r="CJ192" t="str">
        <f>IF(Data!$L193=CJ$1, "",             IF(ISERR(SEARCH(CJ$1,Data!$H193)),        "",          ";" &amp; VLOOKUP(CJ$1,Data!$L:$N,3, FALSE) &amp; ",""" &amp; VLOOKUP(CJ$1,Data!$L:$M,2, FALSE) &amp; """;"   )             )</f>
        <v/>
      </c>
      <c r="CK192" t="str">
        <f>IF(Data!$L193=CK$1, "",             IF(ISERR(SEARCH(CK$1,Data!$H193)),        "",          ";" &amp; VLOOKUP(CK$1,Data!$L:$N,3, FALSE) &amp; ",""" &amp; VLOOKUP(CK$1,Data!$L:$M,2, FALSE) &amp; """;"   )             )</f>
        <v/>
      </c>
      <c r="CL192" t="str">
        <f>IF(Data!$L193=CL$1, "",             IF(ISERR(SEARCH(CL$1,Data!$H193)),        "",          ";" &amp; VLOOKUP(CL$1,Data!$L:$N,3, FALSE) &amp; ",""" &amp; VLOOKUP(CL$1,Data!$L:$M,2, FALSE) &amp; """;"   )             )</f>
        <v/>
      </c>
      <c r="CM192" t="str">
        <f>IF(Data!$L193=CM$1, "",             IF(ISERR(SEARCH(CM$1,Data!$H193)),        "",          ";" &amp; VLOOKUP(CM$1,Data!$L:$N,3, FALSE) &amp; ",""" &amp; VLOOKUP(CM$1,Data!$L:$M,2, FALSE) &amp; """;"   )             )</f>
        <v/>
      </c>
      <c r="CN192" t="str">
        <f>IF(Data!$L193=CN$1, "",             IF(ISERR(SEARCH(CN$1,Data!$H193)),        "",          ";" &amp; VLOOKUP(CN$1,Data!$L:$N,3, FALSE) &amp; ",""" &amp; VLOOKUP(CN$1,Data!$L:$M,2, FALSE) &amp; """;"   )             )</f>
        <v/>
      </c>
      <c r="CO192" t="str">
        <f>IF(Data!$L193=CO$1, "",             IF(ISERR(SEARCH(CO$1,Data!$H193)),        "",          ";" &amp; VLOOKUP(CO$1,Data!$L:$N,3, FALSE) &amp; ",""" &amp; VLOOKUP(CO$1,Data!$L:$M,2, FALSE) &amp; """;"   )             )</f>
        <v/>
      </c>
      <c r="CP192" t="str">
        <f>IF(Data!$L193=CP$1, "",             IF(ISERR(SEARCH(CP$1,Data!$H193)),        "",          ";" &amp; VLOOKUP(CP$1,Data!$L:$N,3, FALSE) &amp; ",""" &amp; VLOOKUP(CP$1,Data!$L:$M,2, FALSE) &amp; """;"   )             )</f>
        <v/>
      </c>
      <c r="CQ192" t="str">
        <f>IF(Data!$L193=CQ$1, "",             IF(ISERR(SEARCH(CQ$1,Data!$H193)),        "",          ";" &amp; VLOOKUP(CQ$1,Data!$L:$N,3, FALSE) &amp; ",""" &amp; VLOOKUP(CQ$1,Data!$L:$M,2, FALSE) &amp; """;"   )             )</f>
        <v/>
      </c>
      <c r="CR192" t="str">
        <f>IF(Data!$L193=CR$1, "",             IF(ISERR(SEARCH(CR$1,Data!$H193)),        "",          ";" &amp; VLOOKUP(CR$1,Data!$L:$N,3, FALSE) &amp; ",""" &amp; VLOOKUP(CR$1,Data!$L:$M,2, FALSE) &amp; """;"   )             )</f>
        <v/>
      </c>
      <c r="CS192" t="str">
        <f>IF(Data!$L193=CS$1, "",             IF(ISERR(SEARCH(CS$1,Data!$H193)),        "",          ";" &amp; VLOOKUP(CS$1,Data!$L:$N,3, FALSE) &amp; ",""" &amp; VLOOKUP(CS$1,Data!$L:$M,2, FALSE) &amp; """;"   )             )</f>
        <v/>
      </c>
      <c r="CT192" t="str">
        <f>IF(Data!$L193=CT$1, "",             IF(ISERR(SEARCH(CT$1,Data!$H193)),        "",          ";" &amp; VLOOKUP(CT$1,Data!$L:$N,3, FALSE) &amp; ",""" &amp; VLOOKUP(CT$1,Data!$L:$M,2, FALSE) &amp; """;"   )             )</f>
        <v/>
      </c>
      <c r="CU192" t="str">
        <f>IF(Data!$L193=CU$1, "",             IF(ISERR(SEARCH(CU$1,Data!$H193)),        "",          ";" &amp; VLOOKUP(CU$1,Data!$L:$N,3, FALSE) &amp; ",""" &amp; VLOOKUP(CU$1,Data!$L:$M,2, FALSE) &amp; """;"   )             )</f>
        <v/>
      </c>
      <c r="CV192" t="str">
        <f>IF(Data!$L193=CV$1, "",             IF(ISERR(SEARCH(CV$1,Data!$H193)),        "",          ";" &amp; VLOOKUP(CV$1,Data!$L:$N,3, FALSE) &amp; ",""" &amp; VLOOKUP(CV$1,Data!$L:$M,2, FALSE) &amp; """;"   )             )</f>
        <v/>
      </c>
      <c r="CW192" t="str">
        <f>IF(Data!$L193=CW$1, "",             IF(ISERR(SEARCH(CW$1,Data!$H193)),        "",          ";" &amp; VLOOKUP(CW$1,Data!$L:$N,3, FALSE) &amp; ",""" &amp; VLOOKUP(CW$1,Data!$L:$M,2, FALSE) &amp; """;"   )             )</f>
        <v/>
      </c>
      <c r="CX192" t="str">
        <f>IF(Data!$L193=CX$1, "",             IF(ISERR(SEARCH(CX$1,Data!$H193)),        "",          ";" &amp; VLOOKUP(CX$1,Data!$L:$N,3, FALSE) &amp; ",""" &amp; VLOOKUP(CX$1,Data!$L:$M,2, FALSE) &amp; """;"   )             )</f>
        <v/>
      </c>
      <c r="CY192" t="str">
        <f>IF(Data!$L193=CY$1, "",             IF(ISERR(SEARCH(CY$1,Data!$H193)),        "",          ";" &amp; VLOOKUP(CY$1,Data!$L:$N,3, FALSE) &amp; ",""" &amp; VLOOKUP(CY$1,Data!$L:$M,2, FALSE) &amp; """;"   )             )</f>
        <v/>
      </c>
      <c r="CZ192" t="str">
        <f>IF(Data!$L193=CZ$1, "",             IF(ISERR(SEARCH(CZ$1,Data!$H193)),        "",          ";" &amp; VLOOKUP(CZ$1,Data!$L:$N,3, FALSE) &amp; ",""" &amp; VLOOKUP(CZ$1,Data!$L:$M,2, FALSE) &amp; """;"   )             )</f>
        <v/>
      </c>
      <c r="DA192" t="str">
        <f>IF(Data!$L193=DA$1, "",             IF(ISERR(SEARCH(DA$1,Data!$H193)),        "",          ";" &amp; VLOOKUP(DA$1,Data!$L:$N,3, FALSE) &amp; ",""" &amp; VLOOKUP(DA$1,Data!$L:$M,2, FALSE) &amp; """;"   )             )</f>
        <v/>
      </c>
      <c r="DB192" t="str">
        <f>IF(Data!$L193=DB$1, "",             IF(ISERR(SEARCH(DB$1,Data!$H193)),        "",          ";" &amp; VLOOKUP(DB$1,Data!$L:$N,3, FALSE) &amp; ",""" &amp; VLOOKUP(DB$1,Data!$L:$M,2, FALSE) &amp; """;"   )             )</f>
        <v/>
      </c>
      <c r="DC192" t="str">
        <f>IF(Data!$L193=DC$1, "",             IF(ISERR(SEARCH(DC$1,Data!$H193)),        "",          ";" &amp; VLOOKUP(DC$1,Data!$L:$N,3, FALSE) &amp; ",""" &amp; VLOOKUP(DC$1,Data!$L:$M,2, FALSE) &amp; """;"   )             )</f>
        <v/>
      </c>
      <c r="DD192" t="str">
        <f>IF(Data!$L193=DD$1, "",             IF(ISERR(SEARCH(DD$1,Data!$H193)),        "",          ";" &amp; VLOOKUP(DD$1,Data!$L:$N,3, FALSE) &amp; ",""" &amp; VLOOKUP(DD$1,Data!$L:$M,2, FALSE) &amp; """;"   )             )</f>
        <v/>
      </c>
      <c r="DE192" t="str">
        <f>IF(Data!$L193=DE$1, "",             IF(ISERR(SEARCH(DE$1,Data!$H193)),        "",          ";" &amp; VLOOKUP(DE$1,Data!$L:$N,3, FALSE) &amp; ",""" &amp; VLOOKUP(DE$1,Data!$L:$M,2, FALSE) &amp; """;"   )             )</f>
        <v/>
      </c>
      <c r="DF192" t="str">
        <f>IF(Data!$L193=DF$1, "",             IF(ISERR(SEARCH(DF$1,Data!$H193)),        "",          ";" &amp; VLOOKUP(DF$1,Data!$L:$N,3, FALSE) &amp; ",""" &amp; VLOOKUP(DF$1,Data!$L:$M,2, FALSE) &amp; """;"   )             )</f>
        <v/>
      </c>
      <c r="DG192" t="str">
        <f>IF(Data!$L193=DG$1, "",             IF(ISERR(SEARCH(DG$1,Data!$H193)),        "",          ";" &amp; VLOOKUP(DG$1,Data!$L:$N,3, FALSE) &amp; ",""" &amp; VLOOKUP(DG$1,Data!$L:$M,2, FALSE) &amp; """;"   )             )</f>
        <v/>
      </c>
      <c r="DH192" t="str">
        <f>IF(Data!$L193=DH$1, "",             IF(ISERR(SEARCH(DH$1,Data!$H193)),        "",          ";" &amp; VLOOKUP(DH$1,Data!$L:$N,3, FALSE) &amp; ",""" &amp; VLOOKUP(DH$1,Data!$L:$M,2, FALSE) &amp; """;"   )             )</f>
        <v/>
      </c>
      <c r="DI192" t="str">
        <f>IF(Data!$L193=DI$1, "",             IF(ISERR(SEARCH(DI$1,Data!$H193)),        "",          ";" &amp; VLOOKUP(DI$1,Data!$L:$N,3, FALSE) &amp; ",""" &amp; VLOOKUP(DI$1,Data!$L:$M,2, FALSE) &amp; """;"   )             )</f>
        <v/>
      </c>
      <c r="DJ192" t="str">
        <f>IF(Data!$L193=DJ$1, "",             IF(ISERR(SEARCH(DJ$1,Data!$H193)),        "",          ";" &amp; VLOOKUP(DJ$1,Data!$L:$N,3, FALSE) &amp; ",""" &amp; VLOOKUP(DJ$1,Data!$L:$M,2, FALSE) &amp; """;"   )             )</f>
        <v/>
      </c>
      <c r="DK192" t="str">
        <f>IF(Data!$L193=DK$1, "",             IF(ISERR(SEARCH(DK$1,Data!$H193)),        "",          ";" &amp; VLOOKUP(DK$1,Data!$L:$N,3, FALSE) &amp; ",""" &amp; VLOOKUP(DK$1,Data!$L:$M,2, FALSE) &amp; """;"   )             )</f>
        <v/>
      </c>
      <c r="DL192" t="str">
        <f>IF(Data!$L193=DL$1, "",             IF(ISERR(SEARCH(DL$1,Data!$H193)),        "",          ";" &amp; VLOOKUP(DL$1,Data!$L:$N,3, FALSE) &amp; ",""" &amp; VLOOKUP(DL$1,Data!$L:$M,2, FALSE) &amp; """;"   )             )</f>
        <v/>
      </c>
      <c r="DM192" t="str">
        <f>IF(Data!$L193=DM$1, "",             IF(ISERR(SEARCH(DM$1,Data!$H193)),        "",          ";" &amp; VLOOKUP(DM$1,Data!$L:$N,3, FALSE) &amp; ",""" &amp; VLOOKUP(DM$1,Data!$L:$M,2, FALSE) &amp; """;"   )             )</f>
        <v/>
      </c>
      <c r="DN192" t="str">
        <f>IF(Data!$L193=DN$1, "",             IF(ISERR(SEARCH(DN$1,Data!$H193)),        "",          ";" &amp; VLOOKUP(DN$1,Data!$L:$N,3, FALSE) &amp; ",""" &amp; VLOOKUP(DN$1,Data!$L:$M,2, FALSE) &amp; """;"   )             )</f>
        <v/>
      </c>
      <c r="DO192" t="str">
        <f>IF(Data!$L193=DO$1, "",             IF(ISERR(SEARCH(DO$1,Data!$H193)),        "",          ";" &amp; VLOOKUP(DO$1,Data!$L:$N,3, FALSE) &amp; ",""" &amp; VLOOKUP(DO$1,Data!$L:$M,2, FALSE) &amp; """;"   )             )</f>
        <v/>
      </c>
      <c r="DP192" t="str">
        <f>IF(Data!$L193=DP$1, "",             IF(ISERR(SEARCH(DP$1,Data!$H193)),        "",          ";" &amp; VLOOKUP(DP$1,Data!$L:$N,3, FALSE) &amp; ",""" &amp; VLOOKUP(DP$1,Data!$L:$M,2, FALSE) &amp; """;"   )             )</f>
        <v/>
      </c>
      <c r="DQ192" t="str">
        <f>IF(Data!$L193=DQ$1, "",             IF(ISERR(SEARCH(DQ$1,Data!$H193)),        "",          ";" &amp; VLOOKUP(DQ$1,Data!$L:$N,3, FALSE) &amp; ",""" &amp; VLOOKUP(DQ$1,Data!$L:$M,2, FALSE) &amp; """;"   )             )</f>
        <v/>
      </c>
      <c r="DR192" t="str">
        <f>IF(Data!$L193=DR$1, "",             IF(ISERR(SEARCH(DR$1,Data!$H193)),        "",          ";" &amp; VLOOKUP(DR$1,Data!$L:$N,3, FALSE) &amp; ",""" &amp; VLOOKUP(DR$1,Data!$L:$M,2, FALSE) &amp; """;"   )             )</f>
        <v/>
      </c>
      <c r="DS192" t="str">
        <f>IF(Data!$L193=DS$1, "",             IF(ISERR(SEARCH(DS$1,Data!$H193)),        "",          ";" &amp; VLOOKUP(DS$1,Data!$L:$N,3, FALSE) &amp; ",""" &amp; VLOOKUP(DS$1,Data!$L:$M,2, FALSE) &amp; """;"   )             )</f>
        <v/>
      </c>
      <c r="DT192" t="str">
        <f>IF(Data!$L193=DT$1, "",             IF(ISERR(SEARCH(DT$1,Data!$H193)),        "",          ";" &amp; VLOOKUP(DT$1,Data!$L:$N,3, FALSE) &amp; ",""" &amp; VLOOKUP(DT$1,Data!$L:$M,2, FALSE) &amp; """;"   )             )</f>
        <v/>
      </c>
      <c r="DU192" t="str">
        <f>IF(Data!$L193=DU$1, "",             IF(ISERR(SEARCH(DU$1,Data!$H193)),        "",          ";" &amp; VLOOKUP(DU$1,Data!$L:$N,3, FALSE) &amp; ",""" &amp; VLOOKUP(DU$1,Data!$L:$M,2, FALSE) &amp; """;"   )             )</f>
        <v/>
      </c>
      <c r="DV192" t="str">
        <f>IF(Data!$L193=DV$1, "",             IF(ISERR(SEARCH(DV$1,Data!$H193)),        "",          ";" &amp; VLOOKUP(DV$1,Data!$L:$N,3, FALSE) &amp; ",""" &amp; VLOOKUP(DV$1,Data!$L:$M,2, FALSE) &amp; """;"   )             )</f>
        <v/>
      </c>
      <c r="DW192" t="str">
        <f>IF(Data!$L193=DW$1, "",             IF(ISERR(SEARCH(DW$1,Data!$H193)),        "",          ";" &amp; VLOOKUP(DW$1,Data!$L:$N,3, FALSE) &amp; ",""" &amp; VLOOKUP(DW$1,Data!$L:$M,2, FALSE) &amp; """;"   )             )</f>
        <v/>
      </c>
      <c r="DX192" t="str">
        <f>IF(Data!$L193=DX$1, "",             IF(ISERR(SEARCH(DX$1,Data!$H193)),        "",          ";" &amp; VLOOKUP(DX$1,Data!$L:$N,3, FALSE) &amp; ",""" &amp; VLOOKUP(DX$1,Data!$L:$M,2, FALSE) &amp; """;"   )             )</f>
        <v/>
      </c>
      <c r="DY192" t="str">
        <f>IF(Data!$L193=DY$1, "",             IF(ISERR(SEARCH(DY$1,Data!$H193)),        "",          ";" &amp; VLOOKUP(DY$1,Data!$L:$N,3, FALSE) &amp; ",""" &amp; VLOOKUP(DY$1,Data!$L:$M,2, FALSE) &amp; """;"   )             )</f>
        <v/>
      </c>
      <c r="DZ192" t="str">
        <f>IF(Data!$L193=DZ$1, "",             IF(ISERR(SEARCH(DZ$1,Data!$H193)),        "",          ";" &amp; VLOOKUP(DZ$1,Data!$L:$N,3, FALSE) &amp; ",""" &amp; VLOOKUP(DZ$1,Data!$L:$M,2, FALSE) &amp; """;"   )             )</f>
        <v/>
      </c>
      <c r="EA192" t="str">
        <f>IF(Data!$L193=EA$1, "",             IF(ISERR(SEARCH(EA$1,Data!$H193)),        "",          ";" &amp; VLOOKUP(EA$1,Data!$L:$N,3, FALSE) &amp; ",""" &amp; VLOOKUP(EA$1,Data!$L:$M,2, FALSE) &amp; """;"   )             )</f>
        <v/>
      </c>
      <c r="EB192" t="str">
        <f>IF(Data!$L193=EB$1, "",             IF(ISERR(SEARCH(EB$1,Data!$H193)),        "",          ";" &amp; VLOOKUP(EB$1,Data!$L:$N,3, FALSE) &amp; ",""" &amp; VLOOKUP(EB$1,Data!$L:$M,2, FALSE) &amp; """;"   )             )</f>
        <v/>
      </c>
      <c r="EC192" t="str">
        <f>IF(Data!$L193=EC$1, "",             IF(ISERR(SEARCH(EC$1,Data!$H193)),        "",          ";" &amp; VLOOKUP(EC$1,Data!$L:$N,3, FALSE) &amp; ",""" &amp; VLOOKUP(EC$1,Data!$L:$M,2, FALSE) &amp; """;"   )             )</f>
        <v/>
      </c>
      <c r="ED192" t="str">
        <f>IF(Data!$L193=ED$1, "",             IF(ISERR(SEARCH(ED$1,Data!$H193)),        "",          ";" &amp; VLOOKUP(ED$1,Data!$L:$N,3, FALSE) &amp; ",""" &amp; VLOOKUP(ED$1,Data!$L:$M,2, FALSE) &amp; """;"   )             )</f>
        <v/>
      </c>
      <c r="EE192" t="str">
        <f>IF(Data!$L193=EE$1, "",             IF(ISERR(SEARCH(EE$1,Data!$H193)),        "",          ";" &amp; VLOOKUP(EE$1,Data!$L:$N,3, FALSE) &amp; ",""" &amp; VLOOKUP(EE$1,Data!$L:$M,2, FALSE) &amp; """;"   )             )</f>
        <v/>
      </c>
      <c r="EF192" t="str">
        <f>IF(Data!$L193=EF$1, "",             IF(ISERR(SEARCH(EF$1,Data!$H193)),        "",          ";" &amp; VLOOKUP(EF$1,Data!$L:$N,3, FALSE) &amp; ",""" &amp; VLOOKUP(EF$1,Data!$L:$M,2, FALSE) &amp; """;"   )             )</f>
        <v/>
      </c>
      <c r="EG192" t="str">
        <f>IF(Data!$L193=EG$1, "",             IF(ISERR(SEARCH(EG$1,Data!$H193)),        "",          ";" &amp; VLOOKUP(EG$1,Data!$L:$N,3, FALSE) &amp; ",""" &amp; VLOOKUP(EG$1,Data!$L:$M,2, FALSE) &amp; """;"   )             )</f>
        <v/>
      </c>
      <c r="EH192" t="str">
        <f>IF(Data!$L193=EH$1, "",             IF(ISERR(SEARCH(EH$1,Data!$H193)),        "",          ";" &amp; VLOOKUP(EH$1,Data!$L:$N,3, FALSE) &amp; ",""" &amp; VLOOKUP(EH$1,Data!$L:$M,2, FALSE) &amp; """;"   )             )</f>
        <v/>
      </c>
      <c r="EI192" t="str">
        <f>IF(Data!$L193=EI$1, "",             IF(ISERR(SEARCH(EI$1,Data!$H193)),        "",          ";" &amp; VLOOKUP(EI$1,Data!$L:$N,3, FALSE) &amp; ",""" &amp; VLOOKUP(EI$1,Data!$L:$M,2, FALSE) &amp; """;"   )             )</f>
        <v/>
      </c>
      <c r="EJ192" t="str">
        <f>IF(Data!$L193=EJ$1, "",             IF(ISERR(SEARCH(EJ$1,Data!$H193)),        "",          ";" &amp; VLOOKUP(EJ$1,Data!$L:$N,3, FALSE) &amp; ",""" &amp; VLOOKUP(EJ$1,Data!$L:$M,2, FALSE) &amp; """;"   )             )</f>
        <v/>
      </c>
      <c r="EK192" t="str">
        <f>IF(Data!$L193=EK$1, "",             IF(ISERR(SEARCH(EK$1,Data!$H193)),        "",          ";" &amp; VLOOKUP(EK$1,Data!$L:$N,3, FALSE) &amp; ",""" &amp; VLOOKUP(EK$1,Data!$L:$M,2, FALSE) &amp; """;"   )             )</f>
        <v/>
      </c>
      <c r="EL192" t="str">
        <f>IF(Data!$L193=EL$1, "",             IF(ISERR(SEARCH(EL$1,Data!$H193)),        "",          ";" &amp; VLOOKUP(EL$1,Data!$L:$N,3, FALSE) &amp; ",""" &amp; VLOOKUP(EL$1,Data!$L:$M,2, FALSE) &amp; """;"   )             )</f>
        <v/>
      </c>
      <c r="EM192" t="str">
        <f>IF(Data!$L193=EM$1, "",             IF(ISERR(SEARCH(EM$1,Data!$H193)),        "",          ";" &amp; VLOOKUP(EM$1,Data!$L:$N,3, FALSE) &amp; ",""" &amp; VLOOKUP(EM$1,Data!$L:$M,2, FALSE) &amp; """;"   )             )</f>
        <v/>
      </c>
      <c r="EN192" t="str">
        <f>IF(Data!$L193=EN$1, "",             IF(ISERR(SEARCH(EN$1,Data!$H193)),        "",          ";" &amp; VLOOKUP(EN$1,Data!$L:$N,3, FALSE) &amp; ",""" &amp; VLOOKUP(EN$1,Data!$L:$M,2, FALSE) &amp; """;"   )             )</f>
        <v/>
      </c>
      <c r="EO192" t="str">
        <f>IF(Data!$L193=EO$1, "",             IF(ISERR(SEARCH(EO$1,Data!$H193)),        "",          ";" &amp; VLOOKUP(EO$1,Data!$L:$N,3, FALSE) &amp; ",""" &amp; VLOOKUP(EO$1,Data!$L:$M,2, FALSE) &amp; """;"   )             )</f>
        <v/>
      </c>
      <c r="EP192" t="str">
        <f>IF(Data!$L193=EP$1, "",             IF(ISERR(SEARCH(EP$1,Data!$H193)),        "",          ";" &amp; VLOOKUP(EP$1,Data!$L:$N,3, FALSE) &amp; ",""" &amp; VLOOKUP(EP$1,Data!$L:$M,2, FALSE) &amp; """;"   )             )</f>
        <v/>
      </c>
      <c r="EQ192" t="str">
        <f>IF(Data!$L193=EQ$1, "",             IF(ISERR(SEARCH(EQ$1,Data!$H193)),        "",          ";" &amp; VLOOKUP(EQ$1,Data!$L:$N,3, FALSE) &amp; ",""" &amp; VLOOKUP(EQ$1,Data!$L:$M,2, FALSE) &amp; """;"   )             )</f>
        <v/>
      </c>
      <c r="ER192" t="str">
        <f>IF(Data!$L193=ER$1, "",             IF(ISERR(SEARCH(ER$1,Data!$H193)),        "",          ";" &amp; VLOOKUP(ER$1,Data!$L:$N,3, FALSE) &amp; ",""" &amp; VLOOKUP(ER$1,Data!$L:$M,2, FALSE) &amp; """;"   )             )</f>
        <v/>
      </c>
      <c r="ES192" t="str">
        <f>IF(Data!$L193=ES$1, "",             IF(ISERR(SEARCH(ES$1,Data!$H193)),        "",          ";" &amp; VLOOKUP(ES$1,Data!$L:$N,3, FALSE) &amp; ",""" &amp; VLOOKUP(ES$1,Data!$L:$M,2, FALSE) &amp; """;"   )             )</f>
        <v/>
      </c>
      <c r="ET192" t="str">
        <f>IF(Data!$L193=ET$1, "",             IF(ISERR(SEARCH(ET$1,Data!$H193)),        "",          ";" &amp; VLOOKUP(ET$1,Data!$L:$N,3, FALSE) &amp; ",""" &amp; VLOOKUP(ET$1,Data!$L:$M,2, FALSE) &amp; """;"   )             )</f>
        <v/>
      </c>
      <c r="EU192" t="str">
        <f>IF(Data!$L193=EU$1, "",             IF(ISERR(SEARCH(EU$1,Data!$H193)),        "",          ";" &amp; VLOOKUP(EU$1,Data!$L:$N,3, FALSE) &amp; ",""" &amp; VLOOKUP(EU$1,Data!$L:$M,2, FALSE) &amp; """;"   )             )</f>
        <v/>
      </c>
      <c r="EV192" t="str">
        <f>IF(Data!$L193=EV$1, "",             IF(ISERR(SEARCH(EV$1,Data!$H193)),        "",          ";" &amp; VLOOKUP(EV$1,Data!$L:$N,3, FALSE) &amp; ",""" &amp; VLOOKUP(EV$1,Data!$L:$M,2, FALSE) &amp; """;"   )             )</f>
        <v/>
      </c>
      <c r="EW192" t="str">
        <f>IF(Data!$L193=EW$1, "",             IF(ISERR(SEARCH(EW$1,Data!$H193)),        "",          ";" &amp; VLOOKUP(EW$1,Data!$L:$N,3, FALSE) &amp; ",""" &amp; VLOOKUP(EW$1,Data!$L:$M,2, FALSE) &amp; """;"   )             )</f>
        <v/>
      </c>
      <c r="EX192" t="str">
        <f>IF(Data!$L193=EX$1, "",             IF(ISERR(SEARCH(EX$1,Data!$H193)),        "",          ";" &amp; VLOOKUP(EX$1,Data!$L:$N,3, FALSE) &amp; ",""" &amp; VLOOKUP(EX$1,Data!$L:$M,2, FALSE) &amp; """;"   )             )</f>
        <v/>
      </c>
      <c r="EY192" t="str">
        <f>IF(Data!$L193=EY$1, "",             IF(ISERR(SEARCH(EY$1,Data!$H193)),        "",          ";" &amp; VLOOKUP(EY$1,Data!$L:$N,3, FALSE) &amp; ",""" &amp; VLOOKUP(EY$1,Data!$L:$M,2, FALSE) &amp; """;"   )             )</f>
        <v/>
      </c>
      <c r="EZ192" t="str">
        <f>IF(Data!$L193=EZ$1, "",             IF(ISERR(SEARCH(EZ$1,Data!$H193)),        "",          ";" &amp; VLOOKUP(EZ$1,Data!$L:$N,3, FALSE) &amp; ",""" &amp; VLOOKUP(EZ$1,Data!$L:$M,2, FALSE) &amp; """;"   )             )</f>
        <v/>
      </c>
      <c r="FA192" t="str">
        <f>IF(Data!$L193=FA$1, "",             IF(ISERR(SEARCH(FA$1,Data!$H193)),        "",          ";" &amp; VLOOKUP(FA$1,Data!$L:$N,3, FALSE) &amp; ",""" &amp; VLOOKUP(FA$1,Data!$L:$M,2, FALSE) &amp; """;"   )             )</f>
        <v/>
      </c>
      <c r="FB192" t="str">
        <f>IF(Data!$L193=FB$1, "",             IF(ISERR(SEARCH(FB$1,Data!$H193)),        "",          ";" &amp; VLOOKUP(FB$1,Data!$L:$N,3, FALSE) &amp; ",""" &amp; VLOOKUP(FB$1,Data!$L:$M,2, FALSE) &amp; """;"   )             )</f>
        <v/>
      </c>
      <c r="FC192" t="str">
        <f>IF(Data!$L193=FC$1, "",             IF(ISERR(SEARCH(FC$1,Data!$H193)),        "",          ";" &amp; VLOOKUP(FC$1,Data!$L:$N,3, FALSE) &amp; ",""" &amp; VLOOKUP(FC$1,Data!$L:$M,2, FALSE) &amp; """;"   )             )</f>
        <v/>
      </c>
      <c r="FD192" t="str">
        <f>IF(Data!$L193=FD$1, "",             IF(ISERR(SEARCH(FD$1,Data!$H193)),        "",          ";" &amp; VLOOKUP(FD$1,Data!$L:$N,3, FALSE) &amp; ",""" &amp; VLOOKUP(FD$1,Data!$L:$M,2, FALSE) &amp; """;"   )             )</f>
        <v/>
      </c>
      <c r="FE192" t="str">
        <f>IF(Data!$L193=FE$1, "",             IF(ISERR(SEARCH(FE$1,Data!$H193)),        "",          ";" &amp; VLOOKUP(FE$1,Data!$L:$N,3, FALSE) &amp; ",""" &amp; VLOOKUP(FE$1,Data!$L:$M,2, FALSE) &amp; """;"   )             )</f>
        <v/>
      </c>
      <c r="FF192" t="str">
        <f>IF(Data!$L193=FF$1, "",             IF(ISERR(SEARCH(FF$1,Data!$H193)),        "",          ";" &amp; VLOOKUP(FF$1,Data!$L:$N,3, FALSE) &amp; ",""" &amp; VLOOKUP(FF$1,Data!$L:$M,2, FALSE) &amp; """;"   )             )</f>
        <v/>
      </c>
      <c r="FG192" t="str">
        <f>IF(Data!$L193=FG$1, "",             IF(ISERR(SEARCH(FG$1,Data!$H193)),        "",          ";" &amp; VLOOKUP(FG$1,Data!$L:$N,3, FALSE) &amp; ",""" &amp; VLOOKUP(FG$1,Data!$L:$M,2, FALSE) &amp; """;"   )             )</f>
        <v/>
      </c>
      <c r="FH192" t="str">
        <f>IF(Data!$L193=FH$1, "",             IF(ISERR(SEARCH(FH$1,Data!$H193)),        "",          ";" &amp; VLOOKUP(FH$1,Data!$L:$N,3, FALSE) &amp; ",""" &amp; VLOOKUP(FH$1,Data!$L:$M,2, FALSE) &amp; """;"   )             )</f>
        <v/>
      </c>
      <c r="FI192" t="str">
        <f>IF(Data!$L193=FI$1, "",             IF(ISERR(SEARCH(FI$1,Data!$H193)),        "",          ";" &amp; VLOOKUP(FI$1,Data!$L:$N,3, FALSE) &amp; ",""" &amp; VLOOKUP(FI$1,Data!$L:$M,2, FALSE) &amp; """;"   )             )</f>
        <v/>
      </c>
      <c r="FJ192" t="str">
        <f>IF(Data!$L193=FJ$1, "",             IF(ISERR(SEARCH(FJ$1,Data!$H193)),        "",          ";" &amp; VLOOKUP(FJ$1,Data!$L:$N,3, FALSE) &amp; ",""" &amp; VLOOKUP(FJ$1,Data!$L:$M,2, FALSE) &amp; """;"   )             )</f>
        <v/>
      </c>
      <c r="FK192" t="str">
        <f>IF(Data!$L193=FK$1, "",             IF(ISERR(SEARCH(FK$1,Data!$H193)),        "",          ";" &amp; VLOOKUP(FK$1,Data!$L:$N,3, FALSE) &amp; ",""" &amp; VLOOKUP(FK$1,Data!$L:$M,2, FALSE) &amp; """;"   )             )</f>
        <v/>
      </c>
      <c r="FL192" t="str">
        <f>IF(Data!$L193=FL$1, "",             IF(ISERR(SEARCH(FL$1,Data!$H193)),        "",          ";" &amp; VLOOKUP(FL$1,Data!$L:$N,3, FALSE) &amp; ",""" &amp; VLOOKUP(FL$1,Data!$L:$M,2, FALSE) &amp; """;"   )             )</f>
        <v/>
      </c>
      <c r="FM192" t="str">
        <f>IF(Data!$L193=FM$1, "",             IF(ISERR(SEARCH(FM$1,Data!$H193)),        "",          ";" &amp; VLOOKUP(FM$1,Data!$L:$N,3, FALSE) &amp; ",""" &amp; VLOOKUP(FM$1,Data!$L:$M,2, FALSE) &amp; """;"   )             )</f>
        <v/>
      </c>
      <c r="FN192" t="str">
        <f>IF(Data!$L193=FN$1, "",             IF(ISERR(SEARCH(FN$1,Data!$H193)),        "",          ";" &amp; VLOOKUP(FN$1,Data!$L:$N,3, FALSE) &amp; ",""" &amp; VLOOKUP(FN$1,Data!$L:$M,2, FALSE) &amp; """;"   )             )</f>
        <v/>
      </c>
      <c r="FO192" t="str">
        <f>IF(Data!$L193=FO$1, "",             IF(ISERR(SEARCH(FO$1,Data!$H193)),        "",          ";" &amp; VLOOKUP(FO$1,Data!$L:$N,3, FALSE) &amp; ",""" &amp; VLOOKUP(FO$1,Data!$L:$M,2, FALSE) &amp; """;"   )             )</f>
        <v/>
      </c>
      <c r="FP192" t="str">
        <f>IF(Data!$L193=FP$1, "",             IF(ISERR(SEARCH(FP$1,Data!$H193)),        "",          ";" &amp; VLOOKUP(FP$1,Data!$L:$N,3, FALSE) &amp; ",""" &amp; VLOOKUP(FP$1,Data!$L:$M,2, FALSE) &amp; """;"   )             )</f>
        <v/>
      </c>
      <c r="FQ192" t="str">
        <f>IF(Data!$L193=FQ$1, "",             IF(ISERR(SEARCH(FQ$1,Data!$H193)),        "",          ";" &amp; VLOOKUP(FQ$1,Data!$L:$N,3, FALSE) &amp; ",""" &amp; VLOOKUP(FQ$1,Data!$L:$M,2, FALSE) &amp; """;"   )             )</f>
        <v/>
      </c>
      <c r="FR192" t="str">
        <f>IF(Data!$L193=FR$1, "",             IF(ISERR(SEARCH(FR$1,Data!$H193)),        "",          ";" &amp; VLOOKUP(FR$1,Data!$L:$N,3, FALSE) &amp; ",""" &amp; VLOOKUP(FR$1,Data!$L:$M,2, FALSE) &amp; """;"   )             )</f>
        <v/>
      </c>
      <c r="FS192" t="str">
        <f>IF(Data!$L193=FS$1, "",             IF(ISERR(SEARCH(FS$1,Data!$H193)),        "",          ";" &amp; VLOOKUP(FS$1,Data!$L:$N,3, FALSE) &amp; ",""" &amp; VLOOKUP(FS$1,Data!$L:$M,2, FALSE) &amp; """;"   )             )</f>
        <v/>
      </c>
      <c r="FT192" t="str">
        <f>IF(Data!$L193=FT$1, "",             IF(ISERR(SEARCH(FT$1,Data!$H193)),        "",          ";" &amp; VLOOKUP(FT$1,Data!$L:$N,3, FALSE) &amp; ",""" &amp; VLOOKUP(FT$1,Data!$L:$M,2, FALSE) &amp; """;"   )             )</f>
        <v/>
      </c>
      <c r="FU192" t="str">
        <f>IF(Data!$L193=FU$1, "",             IF(ISERR(SEARCH(FU$1,Data!$H193)),        "",          ";" &amp; VLOOKUP(FU$1,Data!$L:$N,3, FALSE) &amp; ",""" &amp; VLOOKUP(FU$1,Data!$L:$M,2, FALSE) &amp; """;"   )             )</f>
        <v/>
      </c>
      <c r="FV192" t="str">
        <f>IF(Data!$L193=FV$1, "",             IF(ISERR(SEARCH(FV$1,Data!$H193)),        "",          ";" &amp; VLOOKUP(FV$1,Data!$L:$N,3, FALSE) &amp; ",""" &amp; VLOOKUP(FV$1,Data!$L:$M,2, FALSE) &amp; """;"   )             )</f>
        <v/>
      </c>
      <c r="FW192" t="str">
        <f>IF(Data!$L193=FW$1, "",             IF(ISERR(SEARCH(FW$1,Data!$H193)),        "",          ";" &amp; VLOOKUP(FW$1,Data!$L:$N,3, FALSE) &amp; ",""" &amp; VLOOKUP(FW$1,Data!$L:$M,2, FALSE) &amp; """;"   )             )</f>
        <v/>
      </c>
      <c r="FX192" t="str">
        <f>IF(Data!$L193=FX$1, "",             IF(ISERR(SEARCH(FX$1,Data!$H193)),        "",          ";" &amp; VLOOKUP(FX$1,Data!$L:$N,3, FALSE) &amp; ",""" &amp; VLOOKUP(FX$1,Data!$L:$M,2, FALSE) &amp; """;"   )             )</f>
        <v/>
      </c>
      <c r="FY192" t="str">
        <f>IF(Data!$L193=FY$1, "",             IF(ISERR(SEARCH(FY$1,Data!$H193)),        "",          ";" &amp; VLOOKUP(FY$1,Data!$L:$N,3, FALSE) &amp; ",""" &amp; VLOOKUP(FY$1,Data!$L:$M,2, FALSE) &amp; """;"   )             )</f>
        <v/>
      </c>
      <c r="FZ192" t="str">
        <f>IF(Data!$L193=FZ$1, "",             IF(ISERR(SEARCH(FZ$1,Data!$H193)),        "",          ";" &amp; VLOOKUP(FZ$1,Data!$L:$N,3, FALSE) &amp; ",""" &amp; VLOOKUP(FZ$1,Data!$L:$M,2, FALSE) &amp; """;"   )             )</f>
        <v/>
      </c>
      <c r="GA192" t="str">
        <f>IF(Data!$L193=GA$1, "",             IF(ISERR(SEARCH(GA$1,Data!$H193)),        "",          ";" &amp; VLOOKUP(GA$1,Data!$L:$N,3, FALSE) &amp; ",""" &amp; VLOOKUP(GA$1,Data!$L:$M,2, FALSE) &amp; """;"   )             )</f>
        <v/>
      </c>
      <c r="GB192" t="str">
        <f>IF(Data!$L193=GB$1, "",             IF(ISERR(SEARCH(GB$1,Data!$H193)),        "",          ";" &amp; VLOOKUP(GB$1,Data!$L:$N,3, FALSE) &amp; ",""" &amp; VLOOKUP(GB$1,Data!$L:$M,2, FALSE) &amp; """;"   )             )</f>
        <v/>
      </c>
      <c r="GC192" t="str">
        <f>IF(Data!$L193=GC$1, "",             IF(ISERR(SEARCH(GC$1,Data!$H193)),        "",          ";" &amp; VLOOKUP(GC$1,Data!$L:$N,3, FALSE) &amp; ",""" &amp; VLOOKUP(GC$1,Data!$L:$M,2, FALSE) &amp; """;"   )             )</f>
        <v/>
      </c>
      <c r="GD192" t="str">
        <f>IF(Data!$L193=GD$1, "",             IF(ISERR(SEARCH(GD$1,Data!$H193)),        "",          ";" &amp; VLOOKUP(GD$1,Data!$L:$N,3, FALSE) &amp; ",""" &amp; VLOOKUP(GD$1,Data!$L:$M,2, FALSE) &amp; """;"   )             )</f>
        <v/>
      </c>
      <c r="GE192" t="str">
        <f>IF(Data!$L193=GE$1, "",             IF(ISERR(SEARCH(GE$1,Data!$H193)),        "",          ";" &amp; VLOOKUP(GE$1,Data!$L:$N,3, FALSE) &amp; ",""" &amp; VLOOKUP(GE$1,Data!$L:$M,2, FALSE) &amp; """;"   )             )</f>
        <v/>
      </c>
      <c r="GF192" t="str">
        <f>IF(Data!$L193=GF$1, "",             IF(ISERR(SEARCH(GF$1,Data!$H193)),        "",          ";" &amp; VLOOKUP(GF$1,Data!$L:$N,3, FALSE) &amp; ",""" &amp; VLOOKUP(GF$1,Data!$L:$M,2, FALSE) &amp; """;"   )             )</f>
        <v/>
      </c>
      <c r="GG192" t="str">
        <f>IF(Data!$L193=GG$1, "",             IF(ISERR(SEARCH(GG$1,Data!$H193)),        "",          ";" &amp; VLOOKUP(GG$1,Data!$L:$N,3, FALSE) &amp; ",""" &amp; VLOOKUP(GG$1,Data!$L:$M,2, FALSE) &amp; """;"   )             )</f>
        <v/>
      </c>
      <c r="GH192" t="str">
        <f>IF(Data!$L193=GH$1, "",             IF(ISERR(SEARCH(GH$1,Data!$H193)),        "",          ";" &amp; VLOOKUP(GH$1,Data!$L:$N,3, FALSE) &amp; ",""" &amp; VLOOKUP(GH$1,Data!$L:$M,2, FALSE) &amp; """;"   )             )</f>
        <v/>
      </c>
      <c r="GI192" t="str">
        <f>IF(Data!$L193=GI$1, "",             IF(ISERR(SEARCH(GI$1,Data!$H193)),        "",          ";" &amp; VLOOKUP(GI$1,Data!$L:$N,3, FALSE) &amp; ",""" &amp; VLOOKUP(GI$1,Data!$L:$M,2, FALSE) &amp; """;"   )             )</f>
        <v/>
      </c>
      <c r="GJ192" t="str">
        <f>IF(Data!$L193=GJ$1, "",             IF(ISERR(SEARCH(GJ$1,Data!$H193)),        "",          ";" &amp; VLOOKUP(GJ$1,Data!$L:$N,3, FALSE) &amp; ",""" &amp; VLOOKUP(GJ$1,Data!$L:$M,2, FALSE) &amp; """;"   )             )</f>
        <v/>
      </c>
      <c r="GK192" t="str">
        <f>IF(Data!$L193=GK$1, "",             IF(ISERR(SEARCH(GK$1,Data!$H193)),        "",          ";" &amp; VLOOKUP(GK$1,Data!$L:$N,3, FALSE) &amp; ",""" &amp; VLOOKUP(GK$1,Data!$L:$M,2, FALSE) &amp; """;"   )             )</f>
        <v/>
      </c>
      <c r="GL192" t="str">
        <f>IF(Data!$L193=GL$1, "",             IF(ISERR(SEARCH(GL$1,Data!$H193)),        "",          ";" &amp; VLOOKUP(GL$1,Data!$L:$N,3, FALSE) &amp; ",""" &amp; VLOOKUP(GL$1,Data!$L:$M,2, FALSE) &amp; """;"   )             )</f>
        <v/>
      </c>
      <c r="GM192" t="str">
        <f>IF(Data!$L193=GM$1, "",             IF(ISERR(SEARCH(GM$1,Data!$H193)),        "",          ";" &amp; VLOOKUP(GM$1,Data!$L:$N,3, FALSE) &amp; ",""" &amp; VLOOKUP(GM$1,Data!$L:$M,2, FALSE) &amp; """;"   )             )</f>
        <v/>
      </c>
      <c r="GN192" t="str">
        <f>IF(Data!$L193=GN$1, "",             IF(ISERR(SEARCH(GN$1,Data!$H193)),        "",          ";" &amp; VLOOKUP(GN$1,Data!$L:$N,3, FALSE) &amp; ",""" &amp; VLOOKUP(GN$1,Data!$L:$M,2, FALSE) &amp; """;"   )             )</f>
        <v/>
      </c>
      <c r="GO192" t="str">
        <f>IF(Data!$L193=GO$1, "",             IF(ISERR(SEARCH(GO$1,Data!$H193)),        "",          ";" &amp; VLOOKUP(GO$1,Data!$L:$N,3, FALSE) &amp; ",""" &amp; VLOOKUP(GO$1,Data!$L:$M,2, FALSE) &amp; """;"   )             )</f>
        <v/>
      </c>
      <c r="GP192" t="str">
        <f>IF(Data!$L193=GP$1, "",             IF(ISERR(SEARCH(GP$1,Data!$H193)),        "",          ";" &amp; VLOOKUP(GP$1,Data!$L:$N,3, FALSE) &amp; ",""" &amp; VLOOKUP(GP$1,Data!$L:$M,2, FALSE) &amp; """;"   )             )</f>
        <v/>
      </c>
      <c r="GQ192" t="str">
        <f>IF(Data!$L193=GQ$1, "",             IF(ISERR(SEARCH(GQ$1,Data!$H193)),        "",          ";" &amp; VLOOKUP(GQ$1,Data!$L:$N,3, FALSE) &amp; ",""" &amp; VLOOKUP(GQ$1,Data!$L:$M,2, FALSE) &amp; """;"   )             )</f>
        <v/>
      </c>
      <c r="GR192" t="str">
        <f>IF(Data!$L193=GR$1, "",             IF(ISERR(SEARCH(GR$1,Data!$H193)),        "",          ";" &amp; VLOOKUP(GR$1,Data!$L:$N,3, FALSE) &amp; ",""" &amp; VLOOKUP(GR$1,Data!$L:$M,2, FALSE) &amp; """;"   )             )</f>
        <v/>
      </c>
      <c r="GS192" t="str">
        <f>IF(Data!$L193=GS$1, "",             IF(ISERR(SEARCH(GS$1,Data!$H193)),        "",          ";" &amp; VLOOKUP(GS$1,Data!$L:$N,3, FALSE) &amp; ",""" &amp; VLOOKUP(GS$1,Data!$L:$M,2, FALSE) &amp; """;"   )             )</f>
        <v/>
      </c>
      <c r="GT192" t="str">
        <f>IF(Data!$L193=GT$1, "",             IF(ISERR(SEARCH(GT$1,Data!$H193)),        "",          ";" &amp; VLOOKUP(GT$1,Data!$L:$N,3, FALSE) &amp; ",""" &amp; VLOOKUP(GT$1,Data!$L:$M,2, FALSE) &amp; """;"   )             )</f>
        <v/>
      </c>
      <c r="GU192" t="str">
        <f>IF(Data!$L193=GU$1, "",             IF(ISERR(SEARCH(GU$1,Data!$H193)),        "",          ";" &amp; VLOOKUP(GU$1,Data!$L:$N,3, FALSE) &amp; ",""" &amp; VLOOKUP(GU$1,Data!$L:$M,2, FALSE) &amp; """;"   )             )</f>
        <v/>
      </c>
      <c r="GV192" t="str">
        <f>IF(Data!$L193=GV$1, "",             IF(ISERR(SEARCH(GV$1,Data!$H193)),        "",          ";" &amp; VLOOKUP(GV$1,Data!$L:$N,3, FALSE) &amp; ",""" &amp; VLOOKUP(GV$1,Data!$L:$M,2, FALSE) &amp; """;"   )             )</f>
        <v/>
      </c>
      <c r="GW192" t="str">
        <f>IF(Data!$L193=GW$1, "",             IF(ISERR(SEARCH(GW$1,Data!$H193)),        "",          ";" &amp; VLOOKUP(GW$1,Data!$L:$N,3, FALSE) &amp; ",""" &amp; VLOOKUP(GW$1,Data!$L:$M,2, FALSE) &amp; """;"   )             )</f>
        <v/>
      </c>
      <c r="GX192" t="str">
        <f>IF(Data!$L193=GX$1, "",             IF(ISERR(SEARCH(GX$1,Data!$H193)),        "",          ";" &amp; VLOOKUP(GX$1,Data!$L:$N,3, FALSE) &amp; ",""" &amp; VLOOKUP(GX$1,Data!$L:$M,2, FALSE) &amp; """;"   )             )</f>
        <v/>
      </c>
      <c r="GY192" t="str">
        <f>IF(Data!$L193=GY$1, "",             IF(ISERR(SEARCH(GY$1,Data!$H193)),        "",          ";" &amp; VLOOKUP(GY$1,Data!$L:$N,3, FALSE) &amp; ",""" &amp; VLOOKUP(GY$1,Data!$L:$M,2, FALSE) &amp; """;"   )             )</f>
        <v/>
      </c>
      <c r="GZ192" t="str">
        <f>IF(Data!$L193=GZ$1, "",             IF(ISERR(SEARCH(GZ$1,Data!$H193)),        "",          ";" &amp; VLOOKUP(GZ$1,Data!$L:$N,3, FALSE) &amp; ",""" &amp; VLOOKUP(GZ$1,Data!$L:$M,2, FALSE) &amp; """;"   )             )</f>
        <v/>
      </c>
      <c r="HA192" t="str">
        <f>IF(Data!$L193=HA$1, "",             IF(ISERR(SEARCH(HA$1,Data!$H193)),        "",          ";" &amp; VLOOKUP(HA$1,Data!$L:$N,3, FALSE) &amp; ",""" &amp; VLOOKUP(HA$1,Data!$L:$M,2, FALSE) &amp; """;"   )             )</f>
        <v/>
      </c>
      <c r="HB192" t="str">
        <f>IF(Data!$L193=HB$1, "",             IF(ISERR(SEARCH(HB$1,Data!$H193)),        "",          ";" &amp; VLOOKUP(HB$1,Data!$L:$N,3, FALSE) &amp; ",""" &amp; VLOOKUP(HB$1,Data!$L:$M,2, FALSE) &amp; """;"   )             )</f>
        <v/>
      </c>
      <c r="HC192" t="str">
        <f>IF(Data!$L193=HC$1, "",             IF(ISERR(SEARCH(HC$1,Data!$H193)),        "",          ";" &amp; VLOOKUP(HC$1,Data!$L:$N,3, FALSE) &amp; ",""" &amp; VLOOKUP(HC$1,Data!$L:$M,2, FALSE) &amp; """;"   )             )</f>
        <v/>
      </c>
      <c r="HD192" t="str">
        <f>IF(Data!$L193=HD$1, "",             IF(ISERR(SEARCH(HD$1,Data!$H193)),        "",          ";" &amp; VLOOKUP(HD$1,Data!$L:$N,3, FALSE) &amp; ",""" &amp; VLOOKUP(HD$1,Data!$L:$M,2, FALSE) &amp; """;"   )             )</f>
        <v/>
      </c>
      <c r="HE192" t="str">
        <f>IF(Data!$L193=HE$1, "",             IF(ISERR(SEARCH(HE$1,Data!$H193)),        "",          ";" &amp; VLOOKUP(HE$1,Data!$L:$N,3, FALSE) &amp; ",""" &amp; VLOOKUP(HE$1,Data!$L:$M,2, FALSE) &amp; """;"   )             )</f>
        <v/>
      </c>
      <c r="HF192" t="str">
        <f>IF(Data!$L193=HF$1, "",             IF(ISERR(SEARCH(HF$1,Data!$H193)),        "",          ";" &amp; VLOOKUP(HF$1,Data!$L:$N,3, FALSE) &amp; ",""" &amp; VLOOKUP(HF$1,Data!$L:$M,2, FALSE) &amp; """;"   )             )</f>
        <v/>
      </c>
      <c r="HG192" t="str">
        <f>IF(Data!$L193=HG$1, "",             IF(ISERR(SEARCH(HG$1,Data!$H193)),        "",          ";" &amp; VLOOKUP(HG$1,Data!$L:$N,3, FALSE) &amp; ",""" &amp; VLOOKUP(HG$1,Data!$L:$M,2, FALSE) &amp; """;"   )             )</f>
        <v/>
      </c>
      <c r="HH192" t="str">
        <f>IF(Data!$L193=HH$1, "",             IF(ISERR(SEARCH(HH$1,Data!$H193)),        "",          ";" &amp; VLOOKUP(HH$1,Data!$L:$N,3, FALSE) &amp; ",""" &amp; VLOOKUP(HH$1,Data!$L:$M,2, FALSE) &amp; """;"   )             )</f>
        <v/>
      </c>
      <c r="HI192" t="str">
        <f>IF(Data!$L193=HI$1, "",             IF(ISERR(SEARCH(HI$1,Data!$H193)),        "",          ";" &amp; VLOOKUP(HI$1,Data!$L:$N,3, FALSE) &amp; ",""" &amp; VLOOKUP(HI$1,Data!$L:$M,2, FALSE) &amp; """;"   )             )</f>
        <v/>
      </c>
      <c r="HJ192" t="str">
        <f>IF(Data!$L193=HJ$1, "",             IF(ISERR(SEARCH(HJ$1,Data!$H193)),        "",          ";" &amp; VLOOKUP(HJ$1,Data!$L:$N,3, FALSE) &amp; ",""" &amp; VLOOKUP(HJ$1,Data!$L:$M,2, FALSE) &amp; """;"   )             )</f>
        <v/>
      </c>
      <c r="HK192" t="str">
        <f>IF(Data!$L193=HK$1, "",             IF(ISERR(SEARCH(HK$1,Data!$H193)),        "",          ";" &amp; VLOOKUP(HK$1,Data!$L:$N,3, FALSE) &amp; ",""" &amp; VLOOKUP(HK$1,Data!$L:$M,2, FALSE) &amp; """;"   )             )</f>
        <v/>
      </c>
      <c r="HL192" t="str">
        <f>IF(Data!$L193=HL$1, "",             IF(ISERR(SEARCH(HL$1,Data!$H193)),        "",          ";" &amp; VLOOKUP(HL$1,Data!$L:$N,3, FALSE) &amp; ",""" &amp; VLOOKUP(HL$1,Data!$L:$M,2, FALSE) &amp; """;"   )             )</f>
        <v/>
      </c>
      <c r="HM192" t="str">
        <f>IF(Data!$L193=HM$1, "",             IF(ISERR(SEARCH(HM$1,Data!$H193)),        "",          ";" &amp; VLOOKUP(HM$1,Data!$L:$N,3, FALSE) &amp; ",""" &amp; VLOOKUP(HM$1,Data!$L:$M,2, FALSE) &amp; """;"   )             )</f>
        <v/>
      </c>
      <c r="HN192" t="str">
        <f>IF(Data!$L193=HN$1, "",             IF(ISERR(SEARCH(HN$1,Data!$H193)),        "",          ";" &amp; VLOOKUP(HN$1,Data!$L:$N,3, FALSE) &amp; ",""" &amp; VLOOKUP(HN$1,Data!$L:$M,2, FALSE) &amp; """;"   )             )</f>
        <v/>
      </c>
      <c r="HO192" t="str">
        <f>IF(Data!$L193=HO$1, "",             IF(ISERR(SEARCH(HO$1,Data!$H193)),        "",          ";" &amp; VLOOKUP(HO$1,Data!$L:$N,3, FALSE) &amp; ",""" &amp; VLOOKUP(HO$1,Data!$L:$M,2, FALSE) &amp; """;"   )             )</f>
        <v/>
      </c>
      <c r="HP192" t="str">
        <f>IF(Data!$L193=HP$1, "",             IF(ISERR(SEARCH(HP$1,Data!$H193)),        "",          ";" &amp; VLOOKUP(HP$1,Data!$L:$N,3, FALSE) &amp; ",""" &amp; VLOOKUP(HP$1,Data!$L:$M,2, FALSE) &amp; """;"   )             )</f>
        <v/>
      </c>
      <c r="HQ192" t="str">
        <f>IF(Data!$L193=HQ$1, "",             IF(ISERR(SEARCH(HQ$1,Data!$H193)),        "",          ";" &amp; VLOOKUP(HQ$1,Data!$L:$N,3, FALSE) &amp; ",""" &amp; VLOOKUP(HQ$1,Data!$L:$M,2, FALSE) &amp; """;"   )             )</f>
        <v/>
      </c>
      <c r="HR192" t="str">
        <f>IF(Data!$L193=HR$1, "",             IF(ISERR(SEARCH(HR$1,Data!$H193)),        "",          ";" &amp; VLOOKUP(HR$1,Data!$L:$N,3, FALSE) &amp; ",""" &amp; VLOOKUP(HR$1,Data!$L:$M,2, FALSE) &amp; """;"   )             )</f>
        <v/>
      </c>
      <c r="HS192" t="str">
        <f>IF(Data!$L193=HS$1, "",             IF(ISERR(SEARCH(HS$1,Data!$H193)),        "",          ";" &amp; VLOOKUP(HS$1,Data!$L:$N,3, FALSE) &amp; ",""" &amp; VLOOKUP(HS$1,Data!$L:$M,2, FALSE) &amp; """;"   )             )</f>
        <v/>
      </c>
      <c r="HT192" t="str">
        <f>IF(Data!$L193=HT$1, "",             IF(ISERR(SEARCH(HT$1,Data!$H193)),        "",          ";" &amp; VLOOKUP(HT$1,Data!$L:$N,3, FALSE) &amp; ",""" &amp; VLOOKUP(HT$1,Data!$L:$M,2, FALSE) &amp; """;"   )             )</f>
        <v/>
      </c>
      <c r="HU192" t="str">
        <f>IF(Data!$L193=HU$1, "",             IF(ISERR(SEARCH(HU$1,Data!$H193)),        "",          ";" &amp; VLOOKUP(HU$1,Data!$L:$N,3, FALSE) &amp; ",""" &amp; VLOOKUP(HU$1,Data!$L:$M,2, FALSE) &amp; """;"   )             )</f>
        <v/>
      </c>
      <c r="HV192" t="str">
        <f>IF(Data!$L193=HV$1, "",             IF(ISERR(SEARCH(HV$1,Data!$H193)),        "",          ";" &amp; VLOOKUP(HV$1,Data!$L:$N,3, FALSE) &amp; ",""" &amp; VLOOKUP(HV$1,Data!$L:$M,2, FALSE) &amp; """;"   )             )</f>
        <v/>
      </c>
      <c r="HW192" t="str">
        <f>IF(Data!$L193=HW$1, "",             IF(ISERR(SEARCH(HW$1,Data!$H193)),        "",          ";" &amp; VLOOKUP(HW$1,Data!$L:$N,3, FALSE) &amp; ",""" &amp; VLOOKUP(HW$1,Data!$L:$M,2, FALSE) &amp; """;"   )             )</f>
        <v/>
      </c>
      <c r="HX192" t="str">
        <f>IF(Data!$L193=HX$1, "",             IF(ISERR(SEARCH(HX$1,Data!$H193)),        "",          ";" &amp; VLOOKUP(HX$1,Data!$L:$N,3, FALSE) &amp; ",""" &amp; VLOOKUP(HX$1,Data!$L:$M,2, FALSE) &amp; """;"   )             )</f>
        <v/>
      </c>
      <c r="HY192" t="str">
        <f>IF(Data!$L193=HY$1, "",             IF(ISERR(SEARCH(HY$1,Data!$H193)),        "",          ";" &amp; VLOOKUP(HY$1,Data!$L:$N,3, FALSE) &amp; ",""" &amp; VLOOKUP(HY$1,Data!$L:$M,2, FALSE) &amp; """;"   )             )</f>
        <v/>
      </c>
      <c r="HZ192" t="str">
        <f>IF(Data!$L193=HZ$1, "",             IF(ISERR(SEARCH(HZ$1,Data!$H193)),        "",          ";" &amp; VLOOKUP(HZ$1,Data!$L:$N,3, FALSE) &amp; ",""" &amp; VLOOKUP(HZ$1,Data!$L:$M,2, FALSE) &amp; """;"   )             )</f>
        <v/>
      </c>
      <c r="IA192" t="str">
        <f>IF(Data!$L193=IA$1, "",             IF(ISERR(SEARCH(IA$1,Data!$H193)),        "",          ";" &amp; VLOOKUP(IA$1,Data!$L:$N,3, FALSE) &amp; ",""" &amp; VLOOKUP(IA$1,Data!$L:$M,2, FALSE) &amp; """;"   )             )</f>
        <v/>
      </c>
      <c r="IB192" t="str">
        <f>IF(Data!$L193=IB$1, "",             IF(ISERR(SEARCH(IB$1,Data!$H193)),        "",          ";" &amp; VLOOKUP(IB$1,Data!$L:$N,3, FALSE) &amp; ",""" &amp; VLOOKUP(IB$1,Data!$L:$M,2, FALSE) &amp; """;"   )             )</f>
        <v/>
      </c>
      <c r="IC192" t="str">
        <f>IF(Data!$L193=IC$1, "",             IF(ISERR(SEARCH(IC$1,Data!$H193)),        "",          ";" &amp; VLOOKUP(IC$1,Data!$L:$N,3, FALSE) &amp; ",""" &amp; VLOOKUP(IC$1,Data!$L:$M,2, FALSE) &amp; """;"   )             )</f>
        <v/>
      </c>
      <c r="ID192" t="str">
        <f>IF(Data!$L193=ID$1, "",             IF(ISERR(SEARCH(ID$1,Data!$H193)),        "",          ";" &amp; VLOOKUP(ID$1,Data!$L:$N,3, FALSE) &amp; ",""" &amp; VLOOKUP(ID$1,Data!$L:$M,2, FALSE) &amp; """;"   )             )</f>
        <v/>
      </c>
      <c r="IE192" t="str">
        <f>IF(Data!$L193=IE$1, "",             IF(ISERR(SEARCH(IE$1,Data!$H193)),        "",          ";" &amp; VLOOKUP(IE$1,Data!$L:$N,3, FALSE) &amp; ",""" &amp; VLOOKUP(IE$1,Data!$L:$M,2, FALSE) &amp; """;"   )             )</f>
        <v/>
      </c>
      <c r="IF192" t="str">
        <f>IF(Data!$L193=IF$1, "",             IF(ISERR(SEARCH(IF$1,Data!$H193)),        "",          ";" &amp; VLOOKUP(IF$1,Data!$L:$N,3, FALSE) &amp; ",""" &amp; VLOOKUP(IF$1,Data!$L:$M,2, FALSE) &amp; """;"   )             )</f>
        <v/>
      </c>
      <c r="IG192" t="str">
        <f>IF(Data!$L193=IG$1, "",             IF(ISERR(SEARCH(IG$1,Data!$H193)),        "",          ";" &amp; VLOOKUP(IG$1,Data!$L:$N,3, FALSE) &amp; ",""" &amp; VLOOKUP(IG$1,Data!$L:$M,2, FALSE) &amp; """;"   )             )</f>
        <v/>
      </c>
      <c r="IH192" t="str">
        <f>IF(Data!$L193=IH$1, "",             IF(ISERR(SEARCH(IH$1,Data!$H193)),        "",          ";" &amp; VLOOKUP(IH$1,Data!$L:$N,3, FALSE) &amp; ",""" &amp; VLOOKUP(IH$1,Data!$L:$M,2, FALSE) &amp; """;"   )             )</f>
        <v/>
      </c>
      <c r="II192" t="str">
        <f>IF(Data!$L193=II$1, "",             IF(ISERR(SEARCH(II$1,Data!$H193)),        "",          ";" &amp; VLOOKUP(II$1,Data!$L:$N,3, FALSE) &amp; ",""" &amp; VLOOKUP(II$1,Data!$L:$M,2, FALSE) &amp; """;"   )             )</f>
        <v/>
      </c>
    </row>
    <row r="193" spans="1:243" x14ac:dyDescent="0.3">
      <c r="A193" t="str">
        <f>Data!L194</f>
        <v>Wat Tambor</v>
      </c>
      <c r="B193" s="15" t="str">
        <f>VLOOKUP(Tableau36[[#This Row],[Character]],Data!L:N,3,FALSE)</f>
        <v>00000000-0000-0000-0000-000000000192</v>
      </c>
      <c r="C193" s="15" t="str">
        <f>VLOOKUP(Tableau36[[#This Row],[Character]],Data!L:M,2,FALSE)</f>
        <v>HUMAN</v>
      </c>
      <c r="D193" s="15" t="str">
        <f>SUBSTITUTE(     SUBSTITUTE(Tableau36[[#This Row],[character_id,character_type,friend_id,friend_type]],",""DROID""",""),    ",""HUMAN""", "")</f>
        <v>00000000-0000-0000-0000-000000000192,00000000-0000-0000-0000-000000000059/00000000-0000-0000-0000-000000000192,00000000-0000-0000-0000-000000000213</v>
      </c>
      <c r="E193" s="15" t="str">
        <f>IF(Tableau36[[#This Row],[With char''s id]] = "", "",    MID(Tableau36[[#This Row],[With char''s id]], 2, LEN(Tableau36[[#This Row],[With char''s id]])-1))</f>
        <v>00000000-0000-0000-0000-000000000192,"HUMAN",00000000-0000-0000-0000-000000000059,"HUMAN"/00000000-0000-0000-0000-000000000192,"HUMAN",00000000-0000-0000-0000-000000000213,"HUMAN"</v>
      </c>
      <c r="F193" s="15" t="str">
        <f>SUBSTITUTE(Tableau36[[#This Row],[List of friend''s id]],  "/",    "/" &amp; Tableau36[[#This Row],[Character''s id]] &amp; ",""" &amp; Tableau36[[#This Row],[Type]] &amp; """,")</f>
        <v>/00000000-0000-0000-0000-000000000192,"HUMAN",00000000-0000-0000-0000-000000000059,"HUMAN"/00000000-0000-0000-0000-000000000192,"HUMAN",00000000-0000-0000-0000-000000000213,"HUMAN"</v>
      </c>
      <c r="G193" t="str">
        <f>IF( Tableau36[[#This Row],[removed double semi-colon]]="", "", "/" &amp; MID(Tableau36[[#This Row],[removed double semi-colon]],2,LEN(Tableau36[[#This Row],[removed double semi-colon]]) - 2) )</f>
        <v>/00000000-0000-0000-0000-000000000059,"HUMAN"/00000000-0000-0000-0000-000000000213,"HUMAN"</v>
      </c>
      <c r="H193" t="str">
        <f>SUBSTITUTE(Tableau36[[#This Row],[Concatenation]],";;","/")</f>
        <v>;00000000-0000-0000-0000-000000000059,"HUMAN"/00000000-0000-0000-0000-000000000213,"HUMAN";</v>
      </c>
      <c r="I193" t="str">
        <f>friends!M193&amp; friends!N193&amp; friends!O193&amp; friends!P193&amp; friends!Q193&amp; friends!R193&amp; friends!S193&amp; friends!T193&amp; friends!U193&amp; friends!V193&amp; friends!W193&amp; friends!X193&amp; friends!Y193&amp; friends!Z193&amp; friends!AA193&amp; friends!AB193&amp; friends!AC193&amp; friends!AD193&amp; friends!AE193&amp; friends!AF193&amp; friends!AG193&amp; friends!AH193&amp; friends!AI193&amp; friends!AJ193&amp; friends!AK193&amp; friends!AL193&amp; friends!AM193&amp; friends!AN193&amp; friends!AO193&amp; friends!AP193&amp; friends!AQ193&amp; friends!AR193&amp; friends!AS193&amp; friends!AT193&amp; friends!AU193&amp; friends!AV193&amp; friends!AW193&amp; friends!AX193&amp; friends!AY193&amp; friends!AZ193&amp; friends!BA193&amp; friends!BB193&amp; friends!BC193&amp; friends!BD193&amp; friends!BE193&amp; friends!BF193&amp; friends!BG193&amp; friends!BH193&amp; friends!BI193&amp; friends!BJ193&amp; friends!BK193&amp; friends!BL193&amp; friends!BM193&amp; friends!BN193&amp; friends!BO193&amp; friends!BP193&amp; friends!BQ193&amp; friends!BR193&amp; friends!BS193&amp; friends!BT193&amp; friends!BU193&amp; friends!BV193&amp; friends!BW193&amp; friends!BX193&amp; friends!BY193&amp; friends!BZ193&amp; friends!CA193&amp; friends!CB193&amp; friends!CC193&amp; friends!CD193&amp; friends!CE193&amp; friends!CF193&amp; friends!CG193&amp; friends!CH193&amp; friends!CI193&amp; friends!CJ193&amp; friends!CK193&amp; friends!CL193&amp; friends!CM193&amp; friends!CN193&amp; friends!CO193&amp; friends!CP193&amp; friends!CQ193&amp; friends!CR193&amp; friends!CS193&amp; friends!CT193&amp; friends!CU193&amp; friends!CV193&amp; friends!CW193&amp; friends!CX193&amp; friends!CY193&amp; friends!CZ193&amp; friends!DA193&amp; friends!DB193&amp; friends!DC193&amp; friends!DD193&amp; friends!DE193&amp; friends!DF193&amp; friends!DG193&amp; friends!DH193&amp; friends!DI193&amp; friends!DJ193&amp; friends!DK193&amp; friends!DL193&amp; friends!DM193&amp; friends!DN193&amp; friends!DO193&amp; friends!DP193&amp; friends!DQ193&amp; friends!DR193&amp; friends!DS193&amp; friends!DT193&amp; friends!DU193&amp; friends!DV193&amp; friends!DW193&amp; friends!DX193&amp; friends!DY193&amp; friends!DZ193&amp; friends!EA193&amp; friends!EB193&amp; friends!EC193&amp; friends!ED193&amp; friends!EE193&amp; friends!EF193&amp; friends!EG193&amp; friends!EH193&amp; friends!EI193&amp; friends!EJ193&amp; friends!EK193&amp; friends!EL193&amp; friends!EM193&amp; friends!EN193&amp; friends!EO193&amp; friends!EP193&amp; friends!EQ193&amp; friends!ER193&amp; friends!ES193&amp; friends!ET193&amp; friends!EU193&amp; friends!EV193&amp; friends!EW193&amp; friends!EX193&amp; friends!EY193&amp; friends!EZ193&amp; friends!FA193&amp; friends!FB193&amp; friends!FC193&amp; friends!FD193&amp; friends!FE193&amp; friends!FF193&amp; friends!FG193&amp; friends!FH193&amp; friends!FI193&amp; friends!FJ193&amp; friends!FK193&amp; friends!FL193&amp; friends!FM193&amp; friends!FN193&amp; friends!FO193&amp; friends!FP193&amp; friends!FQ193&amp; friends!FR193&amp; friends!FS193&amp; friends!FT193&amp; friends!FU193&amp; friends!FV193&amp; friends!FW193&amp; friends!FX193&amp; friends!FY193&amp; friends!FZ193&amp; friends!GA193&amp; friends!GB193&amp; friends!GC193&amp; friends!GD193&amp; friends!GE193&amp; friends!GF193&amp; friends!GG193&amp; friends!GH193&amp; friends!GI193&amp; friends!GJ193&amp; friends!GK193&amp; friends!GL193&amp; friends!GM193&amp; friends!GN193&amp; friends!GO193&amp; friends!GP193&amp; friends!GQ193&amp; friends!GR193&amp; friends!GS193&amp; friends!GT193&amp; friends!GU193&amp; friends!GV193&amp; friends!GW193&amp; friends!GX193&amp; friends!GY193&amp; friends!GZ193&amp; friends!HA193&amp; friends!HB193&amp; friends!HC193&amp; friends!HD193&amp; friends!HE193&amp; friends!HF193&amp; friends!HG193&amp; friends!HH193&amp; friends!HI193&amp; friends!HJ193&amp; friends!HK193&amp; friends!HL193&amp; friends!HM193&amp; friends!HN193&amp; friends!HO193&amp; friends!HP193&amp; friends!HQ193&amp; friends!HR193&amp; friends!HS193&amp; friends!HT193&amp; friends!HU193&amp; friends!HV193&amp; friends!HW193&amp; friends!HX193&amp; friends!HY193&amp; friends!HZ193&amp; friends!IA193&amp; friends!IB193&amp; friends!IC193&amp; friends!ID193&amp; friends!IE193&amp; friends!IF193&amp; friends!IG193&amp; friends!IH193&amp; friends!II193</f>
        <v>;00000000-0000-0000-0000-000000000059,"HUMAN";;00000000-0000-0000-0000-000000000213,"HUMAN";</v>
      </c>
      <c r="M193" t="str">
        <f>IF(Data!$L194=M$1, "",             IF(ISERR(SEARCH(M$1,Data!$H194)),        "",          ";" &amp; VLOOKUP(M$1,Data!$L:$N,3, FALSE) &amp; ",""" &amp; VLOOKUP(M$1,Data!$L:$M,2, FALSE) &amp; """;"   )             )</f>
        <v/>
      </c>
      <c r="N193" t="str">
        <f>IF(Data!$L194=N$1, "",             IF(ISERR(SEARCH(N$1,Data!$H194)),        "",          ";" &amp; VLOOKUP(N$1,Data!$L:$N,3, FALSE) &amp; ",""" &amp; VLOOKUP(N$1,Data!$L:$M,2, FALSE) &amp; """;"   )             )</f>
        <v/>
      </c>
      <c r="O193" t="str">
        <f>IF(Data!$L194=O$1, "",             IF(ISERR(SEARCH(O$1,Data!$H194)),        "",          ";" &amp; VLOOKUP(O$1,Data!$L:$N,3, FALSE) &amp; ",""" &amp; VLOOKUP(O$1,Data!$L:$M,2, FALSE) &amp; """;"   )             )</f>
        <v/>
      </c>
      <c r="P193" t="str">
        <f>IF(Data!$L194=P$1, "",             IF(ISERR(SEARCH(P$1,Data!$H194)),        "",          ";" &amp; VLOOKUP(P$1,Data!$L:$N,3, FALSE) &amp; ",""" &amp; VLOOKUP(P$1,Data!$L:$M,2, FALSE) &amp; """;"   )             )</f>
        <v/>
      </c>
      <c r="Q193" t="str">
        <f>IF(Data!$L194=Q$1, "",             IF(ISERR(SEARCH(Q$1,Data!$H194)),        "",          ";" &amp; VLOOKUP(Q$1,Data!$L:$N,3, FALSE) &amp; ",""" &amp; VLOOKUP(Q$1,Data!$L:$M,2, FALSE) &amp; """;"   )             )</f>
        <v/>
      </c>
      <c r="R193" t="str">
        <f>IF(Data!$L194=R$1, "",             IF(ISERR(SEARCH(R$1,Data!$H194)),        "",          ";" &amp; VLOOKUP(R$1,Data!$L:$N,3, FALSE) &amp; ",""" &amp; VLOOKUP(R$1,Data!$L:$M,2, FALSE) &amp; """;"   )             )</f>
        <v/>
      </c>
      <c r="S193" t="str">
        <f>IF(Data!$L194=S$1, "",             IF(ISERR(SEARCH(S$1,Data!$H194)),        "",          ";" &amp; VLOOKUP(S$1,Data!$L:$N,3, FALSE) &amp; ",""" &amp; VLOOKUP(S$1,Data!$L:$M,2, FALSE) &amp; """;"   )             )</f>
        <v/>
      </c>
      <c r="T193" t="str">
        <f>IF(Data!$L194=T$1, "",             IF(ISERR(SEARCH(T$1,Data!$H194)),        "",          ";" &amp; VLOOKUP(T$1,Data!$L:$N,3, FALSE) &amp; ",""" &amp; VLOOKUP(T$1,Data!$L:$M,2, FALSE) &amp; """;"   )             )</f>
        <v/>
      </c>
      <c r="U193" t="str">
        <f>IF(Data!$L194=U$1, "",             IF(ISERR(SEARCH(U$1,Data!$H194)),        "",          ";" &amp; VLOOKUP(U$1,Data!$L:$N,3, FALSE) &amp; ",""" &amp; VLOOKUP(U$1,Data!$L:$M,2, FALSE) &amp; """;"   )             )</f>
        <v/>
      </c>
      <c r="V193" t="str">
        <f>IF(Data!$L194=V$1, "",             IF(ISERR(SEARCH(V$1,Data!$H194)),        "",          ";" &amp; VLOOKUP(V$1,Data!$L:$N,3, FALSE) &amp; ",""" &amp; VLOOKUP(V$1,Data!$L:$M,2, FALSE) &amp; """;"   )             )</f>
        <v/>
      </c>
      <c r="W193" t="str">
        <f>IF(Data!$L194=W$1, "",             IF(ISERR(SEARCH(W$1,Data!$H194)),        "",          ";" &amp; VLOOKUP(W$1,Data!$L:$N,3, FALSE) &amp; ",""" &amp; VLOOKUP(W$1,Data!$L:$M,2, FALSE) &amp; """;"   )             )</f>
        <v/>
      </c>
      <c r="X193" t="str">
        <f>IF(Data!$L194=X$1, "",             IF(ISERR(SEARCH(X$1,Data!$H194)),        "",          ";" &amp; VLOOKUP(X$1,Data!$L:$N,3, FALSE) &amp; ",""" &amp; VLOOKUP(X$1,Data!$L:$M,2, FALSE) &amp; """;"   )             )</f>
        <v/>
      </c>
      <c r="Y193" t="str">
        <f>IF(Data!$L194=Y$1, "",             IF(ISERR(SEARCH(Y$1,Data!$H194)),        "",          ";" &amp; VLOOKUP(Y$1,Data!$L:$N,3, FALSE) &amp; ",""" &amp; VLOOKUP(Y$1,Data!$L:$M,2, FALSE) &amp; """;"   )             )</f>
        <v/>
      </c>
      <c r="Z193" t="str">
        <f>IF(Data!$L194=Z$1, "",             IF(ISERR(SEARCH(Z$1,Data!$H194)),        "",          ";" &amp; VLOOKUP(Z$1,Data!$L:$N,3, FALSE) &amp; ",""" &amp; VLOOKUP(Z$1,Data!$L:$M,2, FALSE) &amp; """;"   )             )</f>
        <v/>
      </c>
      <c r="AA193" t="str">
        <f>IF(Data!$L194=AA$1, "",             IF(ISERR(SEARCH(AA$1,Data!$H194)),        "",          ";" &amp; VLOOKUP(AA$1,Data!$L:$N,3, FALSE) &amp; ",""" &amp; VLOOKUP(AA$1,Data!$L:$M,2, FALSE) &amp; """;"   )             )</f>
        <v/>
      </c>
      <c r="AB193" t="str">
        <f>IF(Data!$L194=AB$1, "",             IF(ISERR(SEARCH(AB$1,Data!$H194)),        "",          ";" &amp; VLOOKUP(AB$1,Data!$L:$N,3, FALSE) &amp; ",""" &amp; VLOOKUP(AB$1,Data!$L:$M,2, FALSE) &amp; """;"   )             )</f>
        <v/>
      </c>
      <c r="AC193" t="str">
        <f>IF(Data!$L194=AC$1, "",             IF(ISERR(SEARCH(AC$1,Data!$H194)),        "",          ";" &amp; VLOOKUP(AC$1,Data!$L:$N,3, FALSE) &amp; ",""" &amp; VLOOKUP(AC$1,Data!$L:$M,2, FALSE) &amp; """;"   )             )</f>
        <v/>
      </c>
      <c r="AD193" t="str">
        <f>IF(Data!$L194=AD$1, "",             IF(ISERR(SEARCH(AD$1,Data!$H194)),        "",          ";" &amp; VLOOKUP(AD$1,Data!$L:$N,3, FALSE) &amp; ",""" &amp; VLOOKUP(AD$1,Data!$L:$M,2, FALSE) &amp; """;"   )             )</f>
        <v/>
      </c>
      <c r="AE193" t="str">
        <f>IF(Data!$L194=AE$1, "",             IF(ISERR(SEARCH(AE$1,Data!$H194)),        "",          ";" &amp; VLOOKUP(AE$1,Data!$L:$N,3, FALSE) &amp; ",""" &amp; VLOOKUP(AE$1,Data!$L:$M,2, FALSE) &amp; """;"   )             )</f>
        <v/>
      </c>
      <c r="AF193" t="str">
        <f>IF(Data!$L194=AF$1, "",             IF(ISERR(SEARCH(AF$1,Data!$H194)),        "",          ";" &amp; VLOOKUP(AF$1,Data!$L:$N,3, FALSE) &amp; ",""" &amp; VLOOKUP(AF$1,Data!$L:$M,2, FALSE) &amp; """;"   )             )</f>
        <v/>
      </c>
      <c r="AG193" t="str">
        <f>IF(Data!$L194=AG$1, "",             IF(ISERR(SEARCH(AG$1,Data!$H194)),        "",          ";" &amp; VLOOKUP(AG$1,Data!$L:$N,3, FALSE) &amp; ",""" &amp; VLOOKUP(AG$1,Data!$L:$M,2, FALSE) &amp; """;"   )             )</f>
        <v/>
      </c>
      <c r="AH193" t="str">
        <f>IF(Data!$L194=AH$1, "",             IF(ISERR(SEARCH(AH$1,Data!$H194)),        "",          ";" &amp; VLOOKUP(AH$1,Data!$L:$N,3, FALSE) &amp; ",""" &amp; VLOOKUP(AH$1,Data!$L:$M,2, FALSE) &amp; """;"   )             )</f>
        <v/>
      </c>
      <c r="AI193" t="str">
        <f>IF(Data!$L194=AI$1, "",             IF(ISERR(SEARCH(AI$1,Data!$H194)),        "",          ";" &amp; VLOOKUP(AI$1,Data!$L:$N,3, FALSE) &amp; ",""" &amp; VLOOKUP(AI$1,Data!$L:$M,2, FALSE) &amp; """;"   )             )</f>
        <v/>
      </c>
      <c r="AJ193" t="str">
        <f>IF(Data!$L194=AJ$1, "",             IF(ISERR(SEARCH(AJ$1,Data!$H194)),        "",          ";" &amp; VLOOKUP(AJ$1,Data!$L:$N,3, FALSE) &amp; ",""" &amp; VLOOKUP(AJ$1,Data!$L:$M,2, FALSE) &amp; """;"   )             )</f>
        <v/>
      </c>
      <c r="AK193" t="str">
        <f>IF(Data!$L194=AK$1, "",             IF(ISERR(SEARCH(AK$1,Data!$H194)),        "",          ";" &amp; VLOOKUP(AK$1,Data!$L:$N,3, FALSE) &amp; ",""" &amp; VLOOKUP(AK$1,Data!$L:$M,2, FALSE) &amp; """;"   )             )</f>
        <v/>
      </c>
      <c r="AL193" t="str">
        <f>IF(Data!$L194=AL$1, "",             IF(ISERR(SEARCH(AL$1,Data!$H194)),        "",          ";" &amp; VLOOKUP(AL$1,Data!$L:$N,3, FALSE) &amp; ",""" &amp; VLOOKUP(AL$1,Data!$L:$M,2, FALSE) &amp; """;"   )             )</f>
        <v/>
      </c>
      <c r="AM193" t="str">
        <f>IF(Data!$L194=AM$1, "",             IF(ISERR(SEARCH(AM$1,Data!$H194)),        "",          ";" &amp; VLOOKUP(AM$1,Data!$L:$N,3, FALSE) &amp; ",""" &amp; VLOOKUP(AM$1,Data!$L:$M,2, FALSE) &amp; """;"   )             )</f>
        <v/>
      </c>
      <c r="AN193" t="str">
        <f>IF(Data!$L194=AN$1, "",             IF(ISERR(SEARCH(AN$1,Data!$H194)),        "",          ";" &amp; VLOOKUP(AN$1,Data!$L:$N,3, FALSE) &amp; ",""" &amp; VLOOKUP(AN$1,Data!$L:$M,2, FALSE) &amp; """;"   )             )</f>
        <v/>
      </c>
      <c r="AO193" t="str">
        <f>IF(Data!$L194=AO$1, "",             IF(ISERR(SEARCH(AO$1,Data!$H194)),        "",          ";" &amp; VLOOKUP(AO$1,Data!$L:$N,3, FALSE) &amp; ",""" &amp; VLOOKUP(AO$1,Data!$L:$M,2, FALSE) &amp; """;"   )             )</f>
        <v/>
      </c>
      <c r="AP193" t="str">
        <f>IF(Data!$L194=AP$1, "",             IF(ISERR(SEARCH(AP$1,Data!$H194)),        "",          ";" &amp; VLOOKUP(AP$1,Data!$L:$N,3, FALSE) &amp; ",""" &amp; VLOOKUP(AP$1,Data!$L:$M,2, FALSE) &amp; """;"   )             )</f>
        <v/>
      </c>
      <c r="AQ193" t="str">
        <f>IF(Data!$L194=AQ$1, "",             IF(ISERR(SEARCH(AQ$1,Data!$H194)),        "",          ";" &amp; VLOOKUP(AQ$1,Data!$L:$N,3, FALSE) &amp; ",""" &amp; VLOOKUP(AQ$1,Data!$L:$M,2, FALSE) &amp; """;"   )             )</f>
        <v/>
      </c>
      <c r="AR193" t="str">
        <f>IF(Data!$L194=AR$1, "",             IF(ISERR(SEARCH(AR$1,Data!$H194)),        "",          ";" &amp; VLOOKUP(AR$1,Data!$L:$N,3, FALSE) &amp; ",""" &amp; VLOOKUP(AR$1,Data!$L:$M,2, FALSE) &amp; """;"   )             )</f>
        <v/>
      </c>
      <c r="AS193" t="str">
        <f>IF(Data!$L194=AS$1, "",             IF(ISERR(SEARCH(AS$1,Data!$H194)),        "",          ";" &amp; VLOOKUP(AS$1,Data!$L:$N,3, FALSE) &amp; ",""" &amp; VLOOKUP(AS$1,Data!$L:$M,2, FALSE) &amp; """;"   )             )</f>
        <v/>
      </c>
      <c r="AT193" t="str">
        <f>IF(Data!$L194=AT$1, "",             IF(ISERR(SEARCH(AT$1,Data!$H194)),        "",          ";" &amp; VLOOKUP(AT$1,Data!$L:$N,3, FALSE) &amp; ",""" &amp; VLOOKUP(AT$1,Data!$L:$M,2, FALSE) &amp; """;"   )             )</f>
        <v/>
      </c>
      <c r="AU193" t="str">
        <f>IF(Data!$L194=AU$1, "",             IF(ISERR(SEARCH(AU$1,Data!$H194)),        "",          ";" &amp; VLOOKUP(AU$1,Data!$L:$N,3, FALSE) &amp; ",""" &amp; VLOOKUP(AU$1,Data!$L:$M,2, FALSE) &amp; """;"   )             )</f>
        <v/>
      </c>
      <c r="AV193" t="str">
        <f>IF(Data!$L194=AV$1, "",             IF(ISERR(SEARCH(AV$1,Data!$H194)),        "",          ";" &amp; VLOOKUP(AV$1,Data!$L:$N,3, FALSE) &amp; ",""" &amp; VLOOKUP(AV$1,Data!$L:$M,2, FALSE) &amp; """;"   )             )</f>
        <v/>
      </c>
      <c r="AW193" t="str">
        <f>IF(Data!$L194=AW$1, "",             IF(ISERR(SEARCH(AW$1,Data!$H194)),        "",          ";" &amp; VLOOKUP(AW$1,Data!$L:$N,3, FALSE) &amp; ",""" &amp; VLOOKUP(AW$1,Data!$L:$M,2, FALSE) &amp; """;"   )             )</f>
        <v/>
      </c>
      <c r="AX193" t="str">
        <f>IF(Data!$L194=AX$1, "",             IF(ISERR(SEARCH(AX$1,Data!$H194)),        "",          ";" &amp; VLOOKUP(AX$1,Data!$L:$N,3, FALSE) &amp; ",""" &amp; VLOOKUP(AX$1,Data!$L:$M,2, FALSE) &amp; """;"   )             )</f>
        <v/>
      </c>
      <c r="AY193" t="str">
        <f>IF(Data!$L194=AY$1, "",             IF(ISERR(SEARCH(AY$1,Data!$H194)),        "",          ";" &amp; VLOOKUP(AY$1,Data!$L:$N,3, FALSE) &amp; ",""" &amp; VLOOKUP(AY$1,Data!$L:$M,2, FALSE) &amp; """;"   )             )</f>
        <v/>
      </c>
      <c r="AZ193" t="str">
        <f>IF(Data!$L194=AZ$1, "",             IF(ISERR(SEARCH(AZ$1,Data!$H194)),        "",          ";" &amp; VLOOKUP(AZ$1,Data!$L:$N,3, FALSE) &amp; ",""" &amp; VLOOKUP(AZ$1,Data!$L:$M,2, FALSE) &amp; """;"   )             )</f>
        <v/>
      </c>
      <c r="BA193" t="str">
        <f>IF(Data!$L194=BA$1, "",             IF(ISERR(SEARCH(BA$1,Data!$H194)),        "",          ";" &amp; VLOOKUP(BA$1,Data!$L:$N,3, FALSE) &amp; ",""" &amp; VLOOKUP(BA$1,Data!$L:$M,2, FALSE) &amp; """;"   )             )</f>
        <v/>
      </c>
      <c r="BB193" t="str">
        <f>IF(Data!$L194=BB$1, "",             IF(ISERR(SEARCH(BB$1,Data!$H194)),        "",          ";" &amp; VLOOKUP(BB$1,Data!$L:$N,3, FALSE) &amp; ",""" &amp; VLOOKUP(BB$1,Data!$L:$M,2, FALSE) &amp; """;"   )             )</f>
        <v/>
      </c>
      <c r="BC193" t="str">
        <f>IF(Data!$L194=BC$1, "",             IF(ISERR(SEARCH(BC$1,Data!$H194)),        "",          ";" &amp; VLOOKUP(BC$1,Data!$L:$N,3, FALSE) &amp; ",""" &amp; VLOOKUP(BC$1,Data!$L:$M,2, FALSE) &amp; """;"   )             )</f>
        <v>;00000000-0000-0000-0000-000000000059,"HUMAN";</v>
      </c>
      <c r="BD193" t="str">
        <f>IF(Data!$L194=BD$1, "",             IF(ISERR(SEARCH(BD$1,Data!$H194)),        "",          ";" &amp; VLOOKUP(BD$1,Data!$L:$N,3, FALSE) &amp; ",""" &amp; VLOOKUP(BD$1,Data!$L:$M,2, FALSE) &amp; """;"   )             )</f>
        <v/>
      </c>
      <c r="BE193" t="str">
        <f>IF(Data!$L194=BE$1, "",             IF(ISERR(SEARCH(BE$1,Data!$H194)),        "",          ";" &amp; VLOOKUP(BE$1,Data!$L:$N,3, FALSE) &amp; ",""" &amp; VLOOKUP(BE$1,Data!$L:$M,2, FALSE) &amp; """;"   )             )</f>
        <v/>
      </c>
      <c r="BF193" t="str">
        <f>IF(Data!$L194=BF$1, "",             IF(ISERR(SEARCH(BF$1,Data!$H194)),        "",          ";" &amp; VLOOKUP(BF$1,Data!$L:$N,3, FALSE) &amp; ",""" &amp; VLOOKUP(BF$1,Data!$L:$M,2, FALSE) &amp; """;"   )             )</f>
        <v/>
      </c>
      <c r="BG193" t="str">
        <f>IF(Data!$L194=BG$1, "",             IF(ISERR(SEARCH(BG$1,Data!$H194)),        "",          ";" &amp; VLOOKUP(BG$1,Data!$L:$N,3, FALSE) &amp; ",""" &amp; VLOOKUP(BG$1,Data!$L:$M,2, FALSE) &amp; """;"   )             )</f>
        <v/>
      </c>
      <c r="BH193" t="str">
        <f>IF(Data!$L194=BH$1, "",             IF(ISERR(SEARCH(BH$1,Data!$H194)),        "",          ";" &amp; VLOOKUP(BH$1,Data!$L:$N,3, FALSE) &amp; ",""" &amp; VLOOKUP(BH$1,Data!$L:$M,2, FALSE) &amp; """;"   )             )</f>
        <v/>
      </c>
      <c r="BI193" t="str">
        <f>IF(Data!$L194=BI$1, "",             IF(ISERR(SEARCH(BI$1,Data!$H194)),        "",          ";" &amp; VLOOKUP(BI$1,Data!$L:$N,3, FALSE) &amp; ",""" &amp; VLOOKUP(BI$1,Data!$L:$M,2, FALSE) &amp; """;"   )             )</f>
        <v/>
      </c>
      <c r="BJ193" t="str">
        <f>IF(Data!$L194=BJ$1, "",             IF(ISERR(SEARCH(BJ$1,Data!$H194)),        "",          ";" &amp; VLOOKUP(BJ$1,Data!$L:$N,3, FALSE) &amp; ",""" &amp; VLOOKUP(BJ$1,Data!$L:$M,2, FALSE) &amp; """;"   )             )</f>
        <v/>
      </c>
      <c r="BK193" t="str">
        <f>IF(Data!$L194=BK$1, "",             IF(ISERR(SEARCH(BK$1,Data!$H194)),        "",          ";" &amp; VLOOKUP(BK$1,Data!$L:$N,3, FALSE) &amp; ",""" &amp; VLOOKUP(BK$1,Data!$L:$M,2, FALSE) &amp; """;"   )             )</f>
        <v/>
      </c>
      <c r="BL193" t="str">
        <f>IF(Data!$L194=BL$1, "",             IF(ISERR(SEARCH(BL$1,Data!$H194)),        "",          ";" &amp; VLOOKUP(BL$1,Data!$L:$N,3, FALSE) &amp; ",""" &amp; VLOOKUP(BL$1,Data!$L:$M,2, FALSE) &amp; """;"   )             )</f>
        <v/>
      </c>
      <c r="BM193" t="str">
        <f>IF(Data!$L194=BM$1, "",             IF(ISERR(SEARCH(BM$1,Data!$H194)),        "",          ";" &amp; VLOOKUP(BM$1,Data!$L:$N,3, FALSE) &amp; ",""" &amp; VLOOKUP(BM$1,Data!$L:$M,2, FALSE) &amp; """;"   )             )</f>
        <v/>
      </c>
      <c r="BN193" t="str">
        <f>IF(Data!$L194=BN$1, "",             IF(ISERR(SEARCH(BN$1,Data!$H194)),        "",          ";" &amp; VLOOKUP(BN$1,Data!$L:$N,3, FALSE) &amp; ",""" &amp; VLOOKUP(BN$1,Data!$L:$M,2, FALSE) &amp; """;"   )             )</f>
        <v/>
      </c>
      <c r="BO193" t="str">
        <f>IF(Data!$L194=BO$1, "",             IF(ISERR(SEARCH(BO$1,Data!$H194)),        "",          ";" &amp; VLOOKUP(BO$1,Data!$L:$N,3, FALSE) &amp; ",""" &amp; VLOOKUP(BO$1,Data!$L:$M,2, FALSE) &amp; """;"   )             )</f>
        <v/>
      </c>
      <c r="BP193" t="str">
        <f>IF(Data!$L194=BP$1, "",             IF(ISERR(SEARCH(BP$1,Data!$H194)),        "",          ";" &amp; VLOOKUP(BP$1,Data!$L:$N,3, FALSE) &amp; ",""" &amp; VLOOKUP(BP$1,Data!$L:$M,2, FALSE) &amp; """;"   )             )</f>
        <v/>
      </c>
      <c r="BQ193" t="str">
        <f>IF(Data!$L194=BQ$1, "",             IF(ISERR(SEARCH(BQ$1,Data!$H194)),        "",          ";" &amp; VLOOKUP(BQ$1,Data!$L:$N,3, FALSE) &amp; ",""" &amp; VLOOKUP(BQ$1,Data!$L:$M,2, FALSE) &amp; """;"   )             )</f>
        <v/>
      </c>
      <c r="BR193" t="str">
        <f>IF(Data!$L194=BR$1, "",             IF(ISERR(SEARCH(BR$1,Data!$H194)),        "",          ";" &amp; VLOOKUP(BR$1,Data!$L:$N,3, FALSE) &amp; ",""" &amp; VLOOKUP(BR$1,Data!$L:$M,2, FALSE) &amp; """;"   )             )</f>
        <v/>
      </c>
      <c r="BS193" t="str">
        <f>IF(Data!$L194=BS$1, "",             IF(ISERR(SEARCH(BS$1,Data!$H194)),        "",          ";" &amp; VLOOKUP(BS$1,Data!$L:$N,3, FALSE) &amp; ",""" &amp; VLOOKUP(BS$1,Data!$L:$M,2, FALSE) &amp; """;"   )             )</f>
        <v/>
      </c>
      <c r="BT193" t="str">
        <f>IF(Data!$L194=BT$1, "",             IF(ISERR(SEARCH(BT$1,Data!$H194)),        "",          ";" &amp; VLOOKUP(BT$1,Data!$L:$N,3, FALSE) &amp; ",""" &amp; VLOOKUP(BT$1,Data!$L:$M,2, FALSE) &amp; """;"   )             )</f>
        <v/>
      </c>
      <c r="BU193" t="str">
        <f>IF(Data!$L194=BU$1, "",             IF(ISERR(SEARCH(BU$1,Data!$H194)),        "",          ";" &amp; VLOOKUP(BU$1,Data!$L:$N,3, FALSE) &amp; ",""" &amp; VLOOKUP(BU$1,Data!$L:$M,2, FALSE) &amp; """;"   )             )</f>
        <v/>
      </c>
      <c r="BV193" t="str">
        <f>IF(Data!$L194=BV$1, "",             IF(ISERR(SEARCH(BV$1,Data!$H194)),        "",          ";" &amp; VLOOKUP(BV$1,Data!$L:$N,3, FALSE) &amp; ",""" &amp; VLOOKUP(BV$1,Data!$L:$M,2, FALSE) &amp; """;"   )             )</f>
        <v/>
      </c>
      <c r="BW193" t="str">
        <f>IF(Data!$L194=BW$1, "",             IF(ISERR(SEARCH(BW$1,Data!$H194)),        "",          ";" &amp; VLOOKUP(BW$1,Data!$L:$N,3, FALSE) &amp; ",""" &amp; VLOOKUP(BW$1,Data!$L:$M,2, FALSE) &amp; """;"   )             )</f>
        <v/>
      </c>
      <c r="BX193" t="str">
        <f>IF(Data!$L194=BX$1, "",             IF(ISERR(SEARCH(BX$1,Data!$H194)),        "",          ";" &amp; VLOOKUP(BX$1,Data!$L:$N,3, FALSE) &amp; ",""" &amp; VLOOKUP(BX$1,Data!$L:$M,2, FALSE) &amp; """;"   )             )</f>
        <v/>
      </c>
      <c r="BY193" t="str">
        <f>IF(Data!$L194=BY$1, "",             IF(ISERR(SEARCH(BY$1,Data!$H194)),        "",          ";" &amp; VLOOKUP(BY$1,Data!$L:$N,3, FALSE) &amp; ",""" &amp; VLOOKUP(BY$1,Data!$L:$M,2, FALSE) &amp; """;"   )             )</f>
        <v/>
      </c>
      <c r="BZ193" t="str">
        <f>IF(Data!$L194=BZ$1, "",             IF(ISERR(SEARCH(BZ$1,Data!$H194)),        "",          ";" &amp; VLOOKUP(BZ$1,Data!$L:$N,3, FALSE) &amp; ",""" &amp; VLOOKUP(BZ$1,Data!$L:$M,2, FALSE) &amp; """;"   )             )</f>
        <v/>
      </c>
      <c r="CA193" t="str">
        <f>IF(Data!$L194=CA$1, "",             IF(ISERR(SEARCH(CA$1,Data!$H194)),        "",          ";" &amp; VLOOKUP(CA$1,Data!$L:$N,3, FALSE) &amp; ",""" &amp; VLOOKUP(CA$1,Data!$L:$M,2, FALSE) &amp; """;"   )             )</f>
        <v/>
      </c>
      <c r="CB193" t="str">
        <f>IF(Data!$L194=CB$1, "",             IF(ISERR(SEARCH(CB$1,Data!$H194)),        "",          ";" &amp; VLOOKUP(CB$1,Data!$L:$N,3, FALSE) &amp; ",""" &amp; VLOOKUP(CB$1,Data!$L:$M,2, FALSE) &amp; """;"   )             )</f>
        <v/>
      </c>
      <c r="CC193" t="str">
        <f>IF(Data!$L194=CC$1, "",             IF(ISERR(SEARCH(CC$1,Data!$H194)),        "",          ";" &amp; VLOOKUP(CC$1,Data!$L:$N,3, FALSE) &amp; ",""" &amp; VLOOKUP(CC$1,Data!$L:$M,2, FALSE) &amp; """;"   )             )</f>
        <v/>
      </c>
      <c r="CD193" t="str">
        <f>IF(Data!$L194=CD$1, "",             IF(ISERR(SEARCH(CD$1,Data!$H194)),        "",          ";" &amp; VLOOKUP(CD$1,Data!$L:$N,3, FALSE) &amp; ",""" &amp; VLOOKUP(CD$1,Data!$L:$M,2, FALSE) &amp; """;"   )             )</f>
        <v/>
      </c>
      <c r="CE193" t="str">
        <f>IF(Data!$L194=CE$1, "",             IF(ISERR(SEARCH(CE$1,Data!$H194)),        "",          ";" &amp; VLOOKUP(CE$1,Data!$L:$N,3, FALSE) &amp; ",""" &amp; VLOOKUP(CE$1,Data!$L:$M,2, FALSE) &amp; """;"   )             )</f>
        <v/>
      </c>
      <c r="CF193" t="str">
        <f>IF(Data!$L194=CF$1, "",             IF(ISERR(SEARCH(CF$1,Data!$H194)),        "",          ";" &amp; VLOOKUP(CF$1,Data!$L:$N,3, FALSE) &amp; ",""" &amp; VLOOKUP(CF$1,Data!$L:$M,2, FALSE) &amp; """;"   )             )</f>
        <v/>
      </c>
      <c r="CG193" t="str">
        <f>IF(Data!$L194=CG$1, "",             IF(ISERR(SEARCH(CG$1,Data!$H194)),        "",          ";" &amp; VLOOKUP(CG$1,Data!$L:$N,3, FALSE) &amp; ",""" &amp; VLOOKUP(CG$1,Data!$L:$M,2, FALSE) &amp; """;"   )             )</f>
        <v/>
      </c>
      <c r="CH193" t="str">
        <f>IF(Data!$L194=CH$1, "",             IF(ISERR(SEARCH(CH$1,Data!$H194)),        "",          ";" &amp; VLOOKUP(CH$1,Data!$L:$N,3, FALSE) &amp; ",""" &amp; VLOOKUP(CH$1,Data!$L:$M,2, FALSE) &amp; """;"   )             )</f>
        <v/>
      </c>
      <c r="CI193" t="str">
        <f>IF(Data!$L194=CI$1, "",             IF(ISERR(SEARCH(CI$1,Data!$H194)),        "",          ";" &amp; VLOOKUP(CI$1,Data!$L:$N,3, FALSE) &amp; ",""" &amp; VLOOKUP(CI$1,Data!$L:$M,2, FALSE) &amp; """;"   )             )</f>
        <v/>
      </c>
      <c r="CJ193" t="str">
        <f>IF(Data!$L194=CJ$1, "",             IF(ISERR(SEARCH(CJ$1,Data!$H194)),        "",          ";" &amp; VLOOKUP(CJ$1,Data!$L:$N,3, FALSE) &amp; ",""" &amp; VLOOKUP(CJ$1,Data!$L:$M,2, FALSE) &amp; """;"   )             )</f>
        <v/>
      </c>
      <c r="CK193" t="str">
        <f>IF(Data!$L194=CK$1, "",             IF(ISERR(SEARCH(CK$1,Data!$H194)),        "",          ";" &amp; VLOOKUP(CK$1,Data!$L:$N,3, FALSE) &amp; ",""" &amp; VLOOKUP(CK$1,Data!$L:$M,2, FALSE) &amp; """;"   )             )</f>
        <v/>
      </c>
      <c r="CL193" t="str">
        <f>IF(Data!$L194=CL$1, "",             IF(ISERR(SEARCH(CL$1,Data!$H194)),        "",          ";" &amp; VLOOKUP(CL$1,Data!$L:$N,3, FALSE) &amp; ",""" &amp; VLOOKUP(CL$1,Data!$L:$M,2, FALSE) &amp; """;"   )             )</f>
        <v/>
      </c>
      <c r="CM193" t="str">
        <f>IF(Data!$L194=CM$1, "",             IF(ISERR(SEARCH(CM$1,Data!$H194)),        "",          ";" &amp; VLOOKUP(CM$1,Data!$L:$N,3, FALSE) &amp; ",""" &amp; VLOOKUP(CM$1,Data!$L:$M,2, FALSE) &amp; """;"   )             )</f>
        <v/>
      </c>
      <c r="CN193" t="str">
        <f>IF(Data!$L194=CN$1, "",             IF(ISERR(SEARCH(CN$1,Data!$H194)),        "",          ";" &amp; VLOOKUP(CN$1,Data!$L:$N,3, FALSE) &amp; ",""" &amp; VLOOKUP(CN$1,Data!$L:$M,2, FALSE) &amp; """;"   )             )</f>
        <v/>
      </c>
      <c r="CO193" t="str">
        <f>IF(Data!$L194=CO$1, "",             IF(ISERR(SEARCH(CO$1,Data!$H194)),        "",          ";" &amp; VLOOKUP(CO$1,Data!$L:$N,3, FALSE) &amp; ",""" &amp; VLOOKUP(CO$1,Data!$L:$M,2, FALSE) &amp; """;"   )             )</f>
        <v/>
      </c>
      <c r="CP193" t="str">
        <f>IF(Data!$L194=CP$1, "",             IF(ISERR(SEARCH(CP$1,Data!$H194)),        "",          ";" &amp; VLOOKUP(CP$1,Data!$L:$N,3, FALSE) &amp; ",""" &amp; VLOOKUP(CP$1,Data!$L:$M,2, FALSE) &amp; """;"   )             )</f>
        <v/>
      </c>
      <c r="CQ193" t="str">
        <f>IF(Data!$L194=CQ$1, "",             IF(ISERR(SEARCH(CQ$1,Data!$H194)),        "",          ";" &amp; VLOOKUP(CQ$1,Data!$L:$N,3, FALSE) &amp; ",""" &amp; VLOOKUP(CQ$1,Data!$L:$M,2, FALSE) &amp; """;"   )             )</f>
        <v/>
      </c>
      <c r="CR193" t="str">
        <f>IF(Data!$L194=CR$1, "",             IF(ISERR(SEARCH(CR$1,Data!$H194)),        "",          ";" &amp; VLOOKUP(CR$1,Data!$L:$N,3, FALSE) &amp; ",""" &amp; VLOOKUP(CR$1,Data!$L:$M,2, FALSE) &amp; """;"   )             )</f>
        <v/>
      </c>
      <c r="CS193" t="str">
        <f>IF(Data!$L194=CS$1, "",             IF(ISERR(SEARCH(CS$1,Data!$H194)),        "",          ";" &amp; VLOOKUP(CS$1,Data!$L:$N,3, FALSE) &amp; ",""" &amp; VLOOKUP(CS$1,Data!$L:$M,2, FALSE) &amp; """;"   )             )</f>
        <v/>
      </c>
      <c r="CT193" t="str">
        <f>IF(Data!$L194=CT$1, "",             IF(ISERR(SEARCH(CT$1,Data!$H194)),        "",          ";" &amp; VLOOKUP(CT$1,Data!$L:$N,3, FALSE) &amp; ",""" &amp; VLOOKUP(CT$1,Data!$L:$M,2, FALSE) &amp; """;"   )             )</f>
        <v/>
      </c>
      <c r="CU193" t="str">
        <f>IF(Data!$L194=CU$1, "",             IF(ISERR(SEARCH(CU$1,Data!$H194)),        "",          ";" &amp; VLOOKUP(CU$1,Data!$L:$N,3, FALSE) &amp; ",""" &amp; VLOOKUP(CU$1,Data!$L:$M,2, FALSE) &amp; """;"   )             )</f>
        <v/>
      </c>
      <c r="CV193" t="str">
        <f>IF(Data!$L194=CV$1, "",             IF(ISERR(SEARCH(CV$1,Data!$H194)),        "",          ";" &amp; VLOOKUP(CV$1,Data!$L:$N,3, FALSE) &amp; ",""" &amp; VLOOKUP(CV$1,Data!$L:$M,2, FALSE) &amp; """;"   )             )</f>
        <v/>
      </c>
      <c r="CW193" t="str">
        <f>IF(Data!$L194=CW$1, "",             IF(ISERR(SEARCH(CW$1,Data!$H194)),        "",          ";" &amp; VLOOKUP(CW$1,Data!$L:$N,3, FALSE) &amp; ",""" &amp; VLOOKUP(CW$1,Data!$L:$M,2, FALSE) &amp; """;"   )             )</f>
        <v/>
      </c>
      <c r="CX193" t="str">
        <f>IF(Data!$L194=CX$1, "",             IF(ISERR(SEARCH(CX$1,Data!$H194)),        "",          ";" &amp; VLOOKUP(CX$1,Data!$L:$N,3, FALSE) &amp; ",""" &amp; VLOOKUP(CX$1,Data!$L:$M,2, FALSE) &amp; """;"   )             )</f>
        <v/>
      </c>
      <c r="CY193" t="str">
        <f>IF(Data!$L194=CY$1, "",             IF(ISERR(SEARCH(CY$1,Data!$H194)),        "",          ";" &amp; VLOOKUP(CY$1,Data!$L:$N,3, FALSE) &amp; ",""" &amp; VLOOKUP(CY$1,Data!$L:$M,2, FALSE) &amp; """;"   )             )</f>
        <v/>
      </c>
      <c r="CZ193" t="str">
        <f>IF(Data!$L194=CZ$1, "",             IF(ISERR(SEARCH(CZ$1,Data!$H194)),        "",          ";" &amp; VLOOKUP(CZ$1,Data!$L:$N,3, FALSE) &amp; ",""" &amp; VLOOKUP(CZ$1,Data!$L:$M,2, FALSE) &amp; """;"   )             )</f>
        <v/>
      </c>
      <c r="DA193" t="str">
        <f>IF(Data!$L194=DA$1, "",             IF(ISERR(SEARCH(DA$1,Data!$H194)),        "",          ";" &amp; VLOOKUP(DA$1,Data!$L:$N,3, FALSE) &amp; ",""" &amp; VLOOKUP(DA$1,Data!$L:$M,2, FALSE) &amp; """;"   )             )</f>
        <v/>
      </c>
      <c r="DB193" t="str">
        <f>IF(Data!$L194=DB$1, "",             IF(ISERR(SEARCH(DB$1,Data!$H194)),        "",          ";" &amp; VLOOKUP(DB$1,Data!$L:$N,3, FALSE) &amp; ",""" &amp; VLOOKUP(DB$1,Data!$L:$M,2, FALSE) &amp; """;"   )             )</f>
        <v/>
      </c>
      <c r="DC193" t="str">
        <f>IF(Data!$L194=DC$1, "",             IF(ISERR(SEARCH(DC$1,Data!$H194)),        "",          ";" &amp; VLOOKUP(DC$1,Data!$L:$N,3, FALSE) &amp; ",""" &amp; VLOOKUP(DC$1,Data!$L:$M,2, FALSE) &amp; """;"   )             )</f>
        <v/>
      </c>
      <c r="DD193" t="str">
        <f>IF(Data!$L194=DD$1, "",             IF(ISERR(SEARCH(DD$1,Data!$H194)),        "",          ";" &amp; VLOOKUP(DD$1,Data!$L:$N,3, FALSE) &amp; ",""" &amp; VLOOKUP(DD$1,Data!$L:$M,2, FALSE) &amp; """;"   )             )</f>
        <v/>
      </c>
      <c r="DE193" t="str">
        <f>IF(Data!$L194=DE$1, "",             IF(ISERR(SEARCH(DE$1,Data!$H194)),        "",          ";" &amp; VLOOKUP(DE$1,Data!$L:$N,3, FALSE) &amp; ",""" &amp; VLOOKUP(DE$1,Data!$L:$M,2, FALSE) &amp; """;"   )             )</f>
        <v/>
      </c>
      <c r="DF193" t="str">
        <f>IF(Data!$L194=DF$1, "",             IF(ISERR(SEARCH(DF$1,Data!$H194)),        "",          ";" &amp; VLOOKUP(DF$1,Data!$L:$N,3, FALSE) &amp; ",""" &amp; VLOOKUP(DF$1,Data!$L:$M,2, FALSE) &amp; """;"   )             )</f>
        <v/>
      </c>
      <c r="DG193" t="str">
        <f>IF(Data!$L194=DG$1, "",             IF(ISERR(SEARCH(DG$1,Data!$H194)),        "",          ";" &amp; VLOOKUP(DG$1,Data!$L:$N,3, FALSE) &amp; ",""" &amp; VLOOKUP(DG$1,Data!$L:$M,2, FALSE) &amp; """;"   )             )</f>
        <v/>
      </c>
      <c r="DH193" t="str">
        <f>IF(Data!$L194=DH$1, "",             IF(ISERR(SEARCH(DH$1,Data!$H194)),        "",          ";" &amp; VLOOKUP(DH$1,Data!$L:$N,3, FALSE) &amp; ",""" &amp; VLOOKUP(DH$1,Data!$L:$M,2, FALSE) &amp; """;"   )             )</f>
        <v/>
      </c>
      <c r="DI193" t="str">
        <f>IF(Data!$L194=DI$1, "",             IF(ISERR(SEARCH(DI$1,Data!$H194)),        "",          ";" &amp; VLOOKUP(DI$1,Data!$L:$N,3, FALSE) &amp; ",""" &amp; VLOOKUP(DI$1,Data!$L:$M,2, FALSE) &amp; """;"   )             )</f>
        <v/>
      </c>
      <c r="DJ193" t="str">
        <f>IF(Data!$L194=DJ$1, "",             IF(ISERR(SEARCH(DJ$1,Data!$H194)),        "",          ";" &amp; VLOOKUP(DJ$1,Data!$L:$N,3, FALSE) &amp; ",""" &amp; VLOOKUP(DJ$1,Data!$L:$M,2, FALSE) &amp; """;"   )             )</f>
        <v/>
      </c>
      <c r="DK193" t="str">
        <f>IF(Data!$L194=DK$1, "",             IF(ISERR(SEARCH(DK$1,Data!$H194)),        "",          ";" &amp; VLOOKUP(DK$1,Data!$L:$N,3, FALSE) &amp; ",""" &amp; VLOOKUP(DK$1,Data!$L:$M,2, FALSE) &amp; """;"   )             )</f>
        <v/>
      </c>
      <c r="DL193" t="str">
        <f>IF(Data!$L194=DL$1, "",             IF(ISERR(SEARCH(DL$1,Data!$H194)),        "",          ";" &amp; VLOOKUP(DL$1,Data!$L:$N,3, FALSE) &amp; ",""" &amp; VLOOKUP(DL$1,Data!$L:$M,2, FALSE) &amp; """;"   )             )</f>
        <v/>
      </c>
      <c r="DM193" t="str">
        <f>IF(Data!$L194=DM$1, "",             IF(ISERR(SEARCH(DM$1,Data!$H194)),        "",          ";" &amp; VLOOKUP(DM$1,Data!$L:$N,3, FALSE) &amp; ",""" &amp; VLOOKUP(DM$1,Data!$L:$M,2, FALSE) &amp; """;"   )             )</f>
        <v/>
      </c>
      <c r="DN193" t="str">
        <f>IF(Data!$L194=DN$1, "",             IF(ISERR(SEARCH(DN$1,Data!$H194)),        "",          ";" &amp; VLOOKUP(DN$1,Data!$L:$N,3, FALSE) &amp; ",""" &amp; VLOOKUP(DN$1,Data!$L:$M,2, FALSE) &amp; """;"   )             )</f>
        <v/>
      </c>
      <c r="DO193" t="str">
        <f>IF(Data!$L194=DO$1, "",             IF(ISERR(SEARCH(DO$1,Data!$H194)),        "",          ";" &amp; VLOOKUP(DO$1,Data!$L:$N,3, FALSE) &amp; ",""" &amp; VLOOKUP(DO$1,Data!$L:$M,2, FALSE) &amp; """;"   )             )</f>
        <v/>
      </c>
      <c r="DP193" t="str">
        <f>IF(Data!$L194=DP$1, "",             IF(ISERR(SEARCH(DP$1,Data!$H194)),        "",          ";" &amp; VLOOKUP(DP$1,Data!$L:$N,3, FALSE) &amp; ",""" &amp; VLOOKUP(DP$1,Data!$L:$M,2, FALSE) &amp; """;"   )             )</f>
        <v/>
      </c>
      <c r="DQ193" t="str">
        <f>IF(Data!$L194=DQ$1, "",             IF(ISERR(SEARCH(DQ$1,Data!$H194)),        "",          ";" &amp; VLOOKUP(DQ$1,Data!$L:$N,3, FALSE) &amp; ",""" &amp; VLOOKUP(DQ$1,Data!$L:$M,2, FALSE) &amp; """;"   )             )</f>
        <v/>
      </c>
      <c r="DR193" t="str">
        <f>IF(Data!$L194=DR$1, "",             IF(ISERR(SEARCH(DR$1,Data!$H194)),        "",          ";" &amp; VLOOKUP(DR$1,Data!$L:$N,3, FALSE) &amp; ",""" &amp; VLOOKUP(DR$1,Data!$L:$M,2, FALSE) &amp; """;"   )             )</f>
        <v/>
      </c>
      <c r="DS193" t="str">
        <f>IF(Data!$L194=DS$1, "",             IF(ISERR(SEARCH(DS$1,Data!$H194)),        "",          ";" &amp; VLOOKUP(DS$1,Data!$L:$N,3, FALSE) &amp; ",""" &amp; VLOOKUP(DS$1,Data!$L:$M,2, FALSE) &amp; """;"   )             )</f>
        <v/>
      </c>
      <c r="DT193" t="str">
        <f>IF(Data!$L194=DT$1, "",             IF(ISERR(SEARCH(DT$1,Data!$H194)),        "",          ";" &amp; VLOOKUP(DT$1,Data!$L:$N,3, FALSE) &amp; ",""" &amp; VLOOKUP(DT$1,Data!$L:$M,2, FALSE) &amp; """;"   )             )</f>
        <v/>
      </c>
      <c r="DU193" t="str">
        <f>IF(Data!$L194=DU$1, "",             IF(ISERR(SEARCH(DU$1,Data!$H194)),        "",          ";" &amp; VLOOKUP(DU$1,Data!$L:$N,3, FALSE) &amp; ",""" &amp; VLOOKUP(DU$1,Data!$L:$M,2, FALSE) &amp; """;"   )             )</f>
        <v/>
      </c>
      <c r="DV193" t="str">
        <f>IF(Data!$L194=DV$1, "",             IF(ISERR(SEARCH(DV$1,Data!$H194)),        "",          ";" &amp; VLOOKUP(DV$1,Data!$L:$N,3, FALSE) &amp; ",""" &amp; VLOOKUP(DV$1,Data!$L:$M,2, FALSE) &amp; """;"   )             )</f>
        <v/>
      </c>
      <c r="DW193" t="str">
        <f>IF(Data!$L194=DW$1, "",             IF(ISERR(SEARCH(DW$1,Data!$H194)),        "",          ";" &amp; VLOOKUP(DW$1,Data!$L:$N,3, FALSE) &amp; ",""" &amp; VLOOKUP(DW$1,Data!$L:$M,2, FALSE) &amp; """;"   )             )</f>
        <v/>
      </c>
      <c r="DX193" t="str">
        <f>IF(Data!$L194=DX$1, "",             IF(ISERR(SEARCH(DX$1,Data!$H194)),        "",          ";" &amp; VLOOKUP(DX$1,Data!$L:$N,3, FALSE) &amp; ",""" &amp; VLOOKUP(DX$1,Data!$L:$M,2, FALSE) &amp; """;"   )             )</f>
        <v/>
      </c>
      <c r="DY193" t="str">
        <f>IF(Data!$L194=DY$1, "",             IF(ISERR(SEARCH(DY$1,Data!$H194)),        "",          ";" &amp; VLOOKUP(DY$1,Data!$L:$N,3, FALSE) &amp; ",""" &amp; VLOOKUP(DY$1,Data!$L:$M,2, FALSE) &amp; """;"   )             )</f>
        <v/>
      </c>
      <c r="DZ193" t="str">
        <f>IF(Data!$L194=DZ$1, "",             IF(ISERR(SEARCH(DZ$1,Data!$H194)),        "",          ";" &amp; VLOOKUP(DZ$1,Data!$L:$N,3, FALSE) &amp; ",""" &amp; VLOOKUP(DZ$1,Data!$L:$M,2, FALSE) &amp; """;"   )             )</f>
        <v/>
      </c>
      <c r="EA193" t="str">
        <f>IF(Data!$L194=EA$1, "",             IF(ISERR(SEARCH(EA$1,Data!$H194)),        "",          ";" &amp; VLOOKUP(EA$1,Data!$L:$N,3, FALSE) &amp; ",""" &amp; VLOOKUP(EA$1,Data!$L:$M,2, FALSE) &amp; """;"   )             )</f>
        <v/>
      </c>
      <c r="EB193" t="str">
        <f>IF(Data!$L194=EB$1, "",             IF(ISERR(SEARCH(EB$1,Data!$H194)),        "",          ";" &amp; VLOOKUP(EB$1,Data!$L:$N,3, FALSE) &amp; ",""" &amp; VLOOKUP(EB$1,Data!$L:$M,2, FALSE) &amp; """;"   )             )</f>
        <v/>
      </c>
      <c r="EC193" t="str">
        <f>IF(Data!$L194=EC$1, "",             IF(ISERR(SEARCH(EC$1,Data!$H194)),        "",          ";" &amp; VLOOKUP(EC$1,Data!$L:$N,3, FALSE) &amp; ",""" &amp; VLOOKUP(EC$1,Data!$L:$M,2, FALSE) &amp; """;"   )             )</f>
        <v/>
      </c>
      <c r="ED193" t="str">
        <f>IF(Data!$L194=ED$1, "",             IF(ISERR(SEARCH(ED$1,Data!$H194)),        "",          ";" &amp; VLOOKUP(ED$1,Data!$L:$N,3, FALSE) &amp; ",""" &amp; VLOOKUP(ED$1,Data!$L:$M,2, FALSE) &amp; """;"   )             )</f>
        <v/>
      </c>
      <c r="EE193" t="str">
        <f>IF(Data!$L194=EE$1, "",             IF(ISERR(SEARCH(EE$1,Data!$H194)),        "",          ";" &amp; VLOOKUP(EE$1,Data!$L:$N,3, FALSE) &amp; ",""" &amp; VLOOKUP(EE$1,Data!$L:$M,2, FALSE) &amp; """;"   )             )</f>
        <v/>
      </c>
      <c r="EF193" t="str">
        <f>IF(Data!$L194=EF$1, "",             IF(ISERR(SEARCH(EF$1,Data!$H194)),        "",          ";" &amp; VLOOKUP(EF$1,Data!$L:$N,3, FALSE) &amp; ",""" &amp; VLOOKUP(EF$1,Data!$L:$M,2, FALSE) &amp; """;"   )             )</f>
        <v/>
      </c>
      <c r="EG193" t="str">
        <f>IF(Data!$L194=EG$1, "",             IF(ISERR(SEARCH(EG$1,Data!$H194)),        "",          ";" &amp; VLOOKUP(EG$1,Data!$L:$N,3, FALSE) &amp; ",""" &amp; VLOOKUP(EG$1,Data!$L:$M,2, FALSE) &amp; """;"   )             )</f>
        <v/>
      </c>
      <c r="EH193" t="str">
        <f>IF(Data!$L194=EH$1, "",             IF(ISERR(SEARCH(EH$1,Data!$H194)),        "",          ";" &amp; VLOOKUP(EH$1,Data!$L:$N,3, FALSE) &amp; ",""" &amp; VLOOKUP(EH$1,Data!$L:$M,2, FALSE) &amp; """;"   )             )</f>
        <v/>
      </c>
      <c r="EI193" t="str">
        <f>IF(Data!$L194=EI$1, "",             IF(ISERR(SEARCH(EI$1,Data!$H194)),        "",          ";" &amp; VLOOKUP(EI$1,Data!$L:$N,3, FALSE) &amp; ",""" &amp; VLOOKUP(EI$1,Data!$L:$M,2, FALSE) &amp; """;"   )             )</f>
        <v/>
      </c>
      <c r="EJ193" t="str">
        <f>IF(Data!$L194=EJ$1, "",             IF(ISERR(SEARCH(EJ$1,Data!$H194)),        "",          ";" &amp; VLOOKUP(EJ$1,Data!$L:$N,3, FALSE) &amp; ",""" &amp; VLOOKUP(EJ$1,Data!$L:$M,2, FALSE) &amp; """;"   )             )</f>
        <v/>
      </c>
      <c r="EK193" t="str">
        <f>IF(Data!$L194=EK$1, "",             IF(ISERR(SEARCH(EK$1,Data!$H194)),        "",          ";" &amp; VLOOKUP(EK$1,Data!$L:$N,3, FALSE) &amp; ",""" &amp; VLOOKUP(EK$1,Data!$L:$M,2, FALSE) &amp; """;"   )             )</f>
        <v/>
      </c>
      <c r="EL193" t="str">
        <f>IF(Data!$L194=EL$1, "",             IF(ISERR(SEARCH(EL$1,Data!$H194)),        "",          ";" &amp; VLOOKUP(EL$1,Data!$L:$N,3, FALSE) &amp; ",""" &amp; VLOOKUP(EL$1,Data!$L:$M,2, FALSE) &amp; """;"   )             )</f>
        <v/>
      </c>
      <c r="EM193" t="str">
        <f>IF(Data!$L194=EM$1, "",             IF(ISERR(SEARCH(EM$1,Data!$H194)),        "",          ";" &amp; VLOOKUP(EM$1,Data!$L:$N,3, FALSE) &amp; ",""" &amp; VLOOKUP(EM$1,Data!$L:$M,2, FALSE) &amp; """;"   )             )</f>
        <v/>
      </c>
      <c r="EN193" t="str">
        <f>IF(Data!$L194=EN$1, "",             IF(ISERR(SEARCH(EN$1,Data!$H194)),        "",          ";" &amp; VLOOKUP(EN$1,Data!$L:$N,3, FALSE) &amp; ",""" &amp; VLOOKUP(EN$1,Data!$L:$M,2, FALSE) &amp; """;"   )             )</f>
        <v/>
      </c>
      <c r="EO193" t="str">
        <f>IF(Data!$L194=EO$1, "",             IF(ISERR(SEARCH(EO$1,Data!$H194)),        "",          ";" &amp; VLOOKUP(EO$1,Data!$L:$N,3, FALSE) &amp; ",""" &amp; VLOOKUP(EO$1,Data!$L:$M,2, FALSE) &amp; """;"   )             )</f>
        <v/>
      </c>
      <c r="EP193" t="str">
        <f>IF(Data!$L194=EP$1, "",             IF(ISERR(SEARCH(EP$1,Data!$H194)),        "",          ";" &amp; VLOOKUP(EP$1,Data!$L:$N,3, FALSE) &amp; ",""" &amp; VLOOKUP(EP$1,Data!$L:$M,2, FALSE) &amp; """;"   )             )</f>
        <v/>
      </c>
      <c r="EQ193" t="str">
        <f>IF(Data!$L194=EQ$1, "",             IF(ISERR(SEARCH(EQ$1,Data!$H194)),        "",          ";" &amp; VLOOKUP(EQ$1,Data!$L:$N,3, FALSE) &amp; ",""" &amp; VLOOKUP(EQ$1,Data!$L:$M,2, FALSE) &amp; """;"   )             )</f>
        <v/>
      </c>
      <c r="ER193" t="str">
        <f>IF(Data!$L194=ER$1, "",             IF(ISERR(SEARCH(ER$1,Data!$H194)),        "",          ";" &amp; VLOOKUP(ER$1,Data!$L:$N,3, FALSE) &amp; ",""" &amp; VLOOKUP(ER$1,Data!$L:$M,2, FALSE) &amp; """;"   )             )</f>
        <v/>
      </c>
      <c r="ES193" t="str">
        <f>IF(Data!$L194=ES$1, "",             IF(ISERR(SEARCH(ES$1,Data!$H194)),        "",          ";" &amp; VLOOKUP(ES$1,Data!$L:$N,3, FALSE) &amp; ",""" &amp; VLOOKUP(ES$1,Data!$L:$M,2, FALSE) &amp; """;"   )             )</f>
        <v/>
      </c>
      <c r="ET193" t="str">
        <f>IF(Data!$L194=ET$1, "",             IF(ISERR(SEARCH(ET$1,Data!$H194)),        "",          ";" &amp; VLOOKUP(ET$1,Data!$L:$N,3, FALSE) &amp; ",""" &amp; VLOOKUP(ET$1,Data!$L:$M,2, FALSE) &amp; """;"   )             )</f>
        <v/>
      </c>
      <c r="EU193" t="str">
        <f>IF(Data!$L194=EU$1, "",             IF(ISERR(SEARCH(EU$1,Data!$H194)),        "",          ";" &amp; VLOOKUP(EU$1,Data!$L:$N,3, FALSE) &amp; ",""" &amp; VLOOKUP(EU$1,Data!$L:$M,2, FALSE) &amp; """;"   )             )</f>
        <v/>
      </c>
      <c r="EV193" t="str">
        <f>IF(Data!$L194=EV$1, "",             IF(ISERR(SEARCH(EV$1,Data!$H194)),        "",          ";" &amp; VLOOKUP(EV$1,Data!$L:$N,3, FALSE) &amp; ",""" &amp; VLOOKUP(EV$1,Data!$L:$M,2, FALSE) &amp; """;"   )             )</f>
        <v/>
      </c>
      <c r="EW193" t="str">
        <f>IF(Data!$L194=EW$1, "",             IF(ISERR(SEARCH(EW$1,Data!$H194)),        "",          ";" &amp; VLOOKUP(EW$1,Data!$L:$N,3, FALSE) &amp; ",""" &amp; VLOOKUP(EW$1,Data!$L:$M,2, FALSE) &amp; """;"   )             )</f>
        <v/>
      </c>
      <c r="EX193" t="str">
        <f>IF(Data!$L194=EX$1, "",             IF(ISERR(SEARCH(EX$1,Data!$H194)),        "",          ";" &amp; VLOOKUP(EX$1,Data!$L:$N,3, FALSE) &amp; ",""" &amp; VLOOKUP(EX$1,Data!$L:$M,2, FALSE) &amp; """;"   )             )</f>
        <v/>
      </c>
      <c r="EY193" t="str">
        <f>IF(Data!$L194=EY$1, "",             IF(ISERR(SEARCH(EY$1,Data!$H194)),        "",          ";" &amp; VLOOKUP(EY$1,Data!$L:$N,3, FALSE) &amp; ",""" &amp; VLOOKUP(EY$1,Data!$L:$M,2, FALSE) &amp; """;"   )             )</f>
        <v/>
      </c>
      <c r="EZ193" t="str">
        <f>IF(Data!$L194=EZ$1, "",             IF(ISERR(SEARCH(EZ$1,Data!$H194)),        "",          ";" &amp; VLOOKUP(EZ$1,Data!$L:$N,3, FALSE) &amp; ",""" &amp; VLOOKUP(EZ$1,Data!$L:$M,2, FALSE) &amp; """;"   )             )</f>
        <v/>
      </c>
      <c r="FA193" t="str">
        <f>IF(Data!$L194=FA$1, "",             IF(ISERR(SEARCH(FA$1,Data!$H194)),        "",          ";" &amp; VLOOKUP(FA$1,Data!$L:$N,3, FALSE) &amp; ",""" &amp; VLOOKUP(FA$1,Data!$L:$M,2, FALSE) &amp; """;"   )             )</f>
        <v/>
      </c>
      <c r="FB193" t="str">
        <f>IF(Data!$L194=FB$1, "",             IF(ISERR(SEARCH(FB$1,Data!$H194)),        "",          ";" &amp; VLOOKUP(FB$1,Data!$L:$N,3, FALSE) &amp; ",""" &amp; VLOOKUP(FB$1,Data!$L:$M,2, FALSE) &amp; """;"   )             )</f>
        <v/>
      </c>
      <c r="FC193" t="str">
        <f>IF(Data!$L194=FC$1, "",             IF(ISERR(SEARCH(FC$1,Data!$H194)),        "",          ";" &amp; VLOOKUP(FC$1,Data!$L:$N,3, FALSE) &amp; ",""" &amp; VLOOKUP(FC$1,Data!$L:$M,2, FALSE) &amp; """;"   )             )</f>
        <v/>
      </c>
      <c r="FD193" t="str">
        <f>IF(Data!$L194=FD$1, "",             IF(ISERR(SEARCH(FD$1,Data!$H194)),        "",          ";" &amp; VLOOKUP(FD$1,Data!$L:$N,3, FALSE) &amp; ",""" &amp; VLOOKUP(FD$1,Data!$L:$M,2, FALSE) &amp; """;"   )             )</f>
        <v/>
      </c>
      <c r="FE193" t="str">
        <f>IF(Data!$L194=FE$1, "",             IF(ISERR(SEARCH(FE$1,Data!$H194)),        "",          ";" &amp; VLOOKUP(FE$1,Data!$L:$N,3, FALSE) &amp; ",""" &amp; VLOOKUP(FE$1,Data!$L:$M,2, FALSE) &amp; """;"   )             )</f>
        <v/>
      </c>
      <c r="FF193" t="str">
        <f>IF(Data!$L194=FF$1, "",             IF(ISERR(SEARCH(FF$1,Data!$H194)),        "",          ";" &amp; VLOOKUP(FF$1,Data!$L:$N,3, FALSE) &amp; ",""" &amp; VLOOKUP(FF$1,Data!$L:$M,2, FALSE) &amp; """;"   )             )</f>
        <v/>
      </c>
      <c r="FG193" t="str">
        <f>IF(Data!$L194=FG$1, "",             IF(ISERR(SEARCH(FG$1,Data!$H194)),        "",          ";" &amp; VLOOKUP(FG$1,Data!$L:$N,3, FALSE) &amp; ",""" &amp; VLOOKUP(FG$1,Data!$L:$M,2, FALSE) &amp; """;"   )             )</f>
        <v/>
      </c>
      <c r="FH193" t="str">
        <f>IF(Data!$L194=FH$1, "",             IF(ISERR(SEARCH(FH$1,Data!$H194)),        "",          ";" &amp; VLOOKUP(FH$1,Data!$L:$N,3, FALSE) &amp; ",""" &amp; VLOOKUP(FH$1,Data!$L:$M,2, FALSE) &amp; """;"   )             )</f>
        <v/>
      </c>
      <c r="FI193" t="str">
        <f>IF(Data!$L194=FI$1, "",             IF(ISERR(SEARCH(FI$1,Data!$H194)),        "",          ";" &amp; VLOOKUP(FI$1,Data!$L:$N,3, FALSE) &amp; ",""" &amp; VLOOKUP(FI$1,Data!$L:$M,2, FALSE) &amp; """;"   )             )</f>
        <v/>
      </c>
      <c r="FJ193" t="str">
        <f>IF(Data!$L194=FJ$1, "",             IF(ISERR(SEARCH(FJ$1,Data!$H194)),        "",          ";" &amp; VLOOKUP(FJ$1,Data!$L:$N,3, FALSE) &amp; ",""" &amp; VLOOKUP(FJ$1,Data!$L:$M,2, FALSE) &amp; """;"   )             )</f>
        <v/>
      </c>
      <c r="FK193" t="str">
        <f>IF(Data!$L194=FK$1, "",             IF(ISERR(SEARCH(FK$1,Data!$H194)),        "",          ";" &amp; VLOOKUP(FK$1,Data!$L:$N,3, FALSE) &amp; ",""" &amp; VLOOKUP(FK$1,Data!$L:$M,2, FALSE) &amp; """;"   )             )</f>
        <v/>
      </c>
      <c r="FL193" t="str">
        <f>IF(Data!$L194=FL$1, "",             IF(ISERR(SEARCH(FL$1,Data!$H194)),        "",          ";" &amp; VLOOKUP(FL$1,Data!$L:$N,3, FALSE) &amp; ",""" &amp; VLOOKUP(FL$1,Data!$L:$M,2, FALSE) &amp; """;"   )             )</f>
        <v/>
      </c>
      <c r="FM193" t="str">
        <f>IF(Data!$L194=FM$1, "",             IF(ISERR(SEARCH(FM$1,Data!$H194)),        "",          ";" &amp; VLOOKUP(FM$1,Data!$L:$N,3, FALSE) &amp; ",""" &amp; VLOOKUP(FM$1,Data!$L:$M,2, FALSE) &amp; """;"   )             )</f>
        <v/>
      </c>
      <c r="FN193" t="str">
        <f>IF(Data!$L194=FN$1, "",             IF(ISERR(SEARCH(FN$1,Data!$H194)),        "",          ";" &amp; VLOOKUP(FN$1,Data!$L:$N,3, FALSE) &amp; ",""" &amp; VLOOKUP(FN$1,Data!$L:$M,2, FALSE) &amp; """;"   )             )</f>
        <v/>
      </c>
      <c r="FO193" t="str">
        <f>IF(Data!$L194=FO$1, "",             IF(ISERR(SEARCH(FO$1,Data!$H194)),        "",          ";" &amp; VLOOKUP(FO$1,Data!$L:$N,3, FALSE) &amp; ",""" &amp; VLOOKUP(FO$1,Data!$L:$M,2, FALSE) &amp; """;"   )             )</f>
        <v/>
      </c>
      <c r="FP193" t="str">
        <f>IF(Data!$L194=FP$1, "",             IF(ISERR(SEARCH(FP$1,Data!$H194)),        "",          ";" &amp; VLOOKUP(FP$1,Data!$L:$N,3, FALSE) &amp; ",""" &amp; VLOOKUP(FP$1,Data!$L:$M,2, FALSE) &amp; """;"   )             )</f>
        <v/>
      </c>
      <c r="FQ193" t="str">
        <f>IF(Data!$L194=FQ$1, "",             IF(ISERR(SEARCH(FQ$1,Data!$H194)),        "",          ";" &amp; VLOOKUP(FQ$1,Data!$L:$N,3, FALSE) &amp; ",""" &amp; VLOOKUP(FQ$1,Data!$L:$M,2, FALSE) &amp; """;"   )             )</f>
        <v/>
      </c>
      <c r="FR193" t="str">
        <f>IF(Data!$L194=FR$1, "",             IF(ISERR(SEARCH(FR$1,Data!$H194)),        "",          ";" &amp; VLOOKUP(FR$1,Data!$L:$N,3, FALSE) &amp; ",""" &amp; VLOOKUP(FR$1,Data!$L:$M,2, FALSE) &amp; """;"   )             )</f>
        <v/>
      </c>
      <c r="FS193" t="str">
        <f>IF(Data!$L194=FS$1, "",             IF(ISERR(SEARCH(FS$1,Data!$H194)),        "",          ";" &amp; VLOOKUP(FS$1,Data!$L:$N,3, FALSE) &amp; ",""" &amp; VLOOKUP(FS$1,Data!$L:$M,2, FALSE) &amp; """;"   )             )</f>
        <v/>
      </c>
      <c r="FT193" t="str">
        <f>IF(Data!$L194=FT$1, "",             IF(ISERR(SEARCH(FT$1,Data!$H194)),        "",          ";" &amp; VLOOKUP(FT$1,Data!$L:$N,3, FALSE) &amp; ",""" &amp; VLOOKUP(FT$1,Data!$L:$M,2, FALSE) &amp; """;"   )             )</f>
        <v/>
      </c>
      <c r="FU193" t="str">
        <f>IF(Data!$L194=FU$1, "",             IF(ISERR(SEARCH(FU$1,Data!$H194)),        "",          ";" &amp; VLOOKUP(FU$1,Data!$L:$N,3, FALSE) &amp; ",""" &amp; VLOOKUP(FU$1,Data!$L:$M,2, FALSE) &amp; """;"   )             )</f>
        <v/>
      </c>
      <c r="FV193" t="str">
        <f>IF(Data!$L194=FV$1, "",             IF(ISERR(SEARCH(FV$1,Data!$H194)),        "",          ";" &amp; VLOOKUP(FV$1,Data!$L:$N,3, FALSE) &amp; ",""" &amp; VLOOKUP(FV$1,Data!$L:$M,2, FALSE) &amp; """;"   )             )</f>
        <v/>
      </c>
      <c r="FW193" t="str">
        <f>IF(Data!$L194=FW$1, "",             IF(ISERR(SEARCH(FW$1,Data!$H194)),        "",          ";" &amp; VLOOKUP(FW$1,Data!$L:$N,3, FALSE) &amp; ",""" &amp; VLOOKUP(FW$1,Data!$L:$M,2, FALSE) &amp; """;"   )             )</f>
        <v/>
      </c>
      <c r="FX193" t="str">
        <f>IF(Data!$L194=FX$1, "",             IF(ISERR(SEARCH(FX$1,Data!$H194)),        "",          ";" &amp; VLOOKUP(FX$1,Data!$L:$N,3, FALSE) &amp; ",""" &amp; VLOOKUP(FX$1,Data!$L:$M,2, FALSE) &amp; """;"   )             )</f>
        <v/>
      </c>
      <c r="FY193" t="str">
        <f>IF(Data!$L194=FY$1, "",             IF(ISERR(SEARCH(FY$1,Data!$H194)),        "",          ";" &amp; VLOOKUP(FY$1,Data!$L:$N,3, FALSE) &amp; ",""" &amp; VLOOKUP(FY$1,Data!$L:$M,2, FALSE) &amp; """;"   )             )</f>
        <v/>
      </c>
      <c r="FZ193" t="str">
        <f>IF(Data!$L194=FZ$1, "",             IF(ISERR(SEARCH(FZ$1,Data!$H194)),        "",          ";" &amp; VLOOKUP(FZ$1,Data!$L:$N,3, FALSE) &amp; ",""" &amp; VLOOKUP(FZ$1,Data!$L:$M,2, FALSE) &amp; """;"   )             )</f>
        <v/>
      </c>
      <c r="GA193" t="str">
        <f>IF(Data!$L194=GA$1, "",             IF(ISERR(SEARCH(GA$1,Data!$H194)),        "",          ";" &amp; VLOOKUP(GA$1,Data!$L:$N,3, FALSE) &amp; ",""" &amp; VLOOKUP(GA$1,Data!$L:$M,2, FALSE) &amp; """;"   )             )</f>
        <v/>
      </c>
      <c r="GB193" t="str">
        <f>IF(Data!$L194=GB$1, "",             IF(ISERR(SEARCH(GB$1,Data!$H194)),        "",          ";" &amp; VLOOKUP(GB$1,Data!$L:$N,3, FALSE) &amp; ",""" &amp; VLOOKUP(GB$1,Data!$L:$M,2, FALSE) &amp; """;"   )             )</f>
        <v/>
      </c>
      <c r="GC193" t="str">
        <f>IF(Data!$L194=GC$1, "",             IF(ISERR(SEARCH(GC$1,Data!$H194)),        "",          ";" &amp; VLOOKUP(GC$1,Data!$L:$N,3, FALSE) &amp; ",""" &amp; VLOOKUP(GC$1,Data!$L:$M,2, FALSE) &amp; """;"   )             )</f>
        <v/>
      </c>
      <c r="GD193" t="str">
        <f>IF(Data!$L194=GD$1, "",             IF(ISERR(SEARCH(GD$1,Data!$H194)),        "",          ";" &amp; VLOOKUP(GD$1,Data!$L:$N,3, FALSE) &amp; ",""" &amp; VLOOKUP(GD$1,Data!$L:$M,2, FALSE) &amp; """;"   )             )</f>
        <v/>
      </c>
      <c r="GE193" t="str">
        <f>IF(Data!$L194=GE$1, "",             IF(ISERR(SEARCH(GE$1,Data!$H194)),        "",          ";" &amp; VLOOKUP(GE$1,Data!$L:$N,3, FALSE) &amp; ",""" &amp; VLOOKUP(GE$1,Data!$L:$M,2, FALSE) &amp; """;"   )             )</f>
        <v/>
      </c>
      <c r="GF193" t="str">
        <f>IF(Data!$L194=GF$1, "",             IF(ISERR(SEARCH(GF$1,Data!$H194)),        "",          ";" &amp; VLOOKUP(GF$1,Data!$L:$N,3, FALSE) &amp; ",""" &amp; VLOOKUP(GF$1,Data!$L:$M,2, FALSE) &amp; """;"   )             )</f>
        <v/>
      </c>
      <c r="GG193" t="str">
        <f>IF(Data!$L194=GG$1, "",             IF(ISERR(SEARCH(GG$1,Data!$H194)),        "",          ";" &amp; VLOOKUP(GG$1,Data!$L:$N,3, FALSE) &amp; ",""" &amp; VLOOKUP(GG$1,Data!$L:$M,2, FALSE) &amp; """;"   )             )</f>
        <v/>
      </c>
      <c r="GH193" t="str">
        <f>IF(Data!$L194=GH$1, "",             IF(ISERR(SEARCH(GH$1,Data!$H194)),        "",          ";" &amp; VLOOKUP(GH$1,Data!$L:$N,3, FALSE) &amp; ",""" &amp; VLOOKUP(GH$1,Data!$L:$M,2, FALSE) &amp; """;"   )             )</f>
        <v/>
      </c>
      <c r="GI193" t="str">
        <f>IF(Data!$L194=GI$1, "",             IF(ISERR(SEARCH(GI$1,Data!$H194)),        "",          ";" &amp; VLOOKUP(GI$1,Data!$L:$N,3, FALSE) &amp; ",""" &amp; VLOOKUP(GI$1,Data!$L:$M,2, FALSE) &amp; """;"   )             )</f>
        <v/>
      </c>
      <c r="GJ193" t="str">
        <f>IF(Data!$L194=GJ$1, "",             IF(ISERR(SEARCH(GJ$1,Data!$H194)),        "",          ";" &amp; VLOOKUP(GJ$1,Data!$L:$N,3, FALSE) &amp; ",""" &amp; VLOOKUP(GJ$1,Data!$L:$M,2, FALSE) &amp; """;"   )             )</f>
        <v/>
      </c>
      <c r="GK193" t="str">
        <f>IF(Data!$L194=GK$1, "",             IF(ISERR(SEARCH(GK$1,Data!$H194)),        "",          ";" &amp; VLOOKUP(GK$1,Data!$L:$N,3, FALSE) &amp; ",""" &amp; VLOOKUP(GK$1,Data!$L:$M,2, FALSE) &amp; """;"   )             )</f>
        <v/>
      </c>
      <c r="GL193" t="str">
        <f>IF(Data!$L194=GL$1, "",             IF(ISERR(SEARCH(GL$1,Data!$H194)),        "",          ";" &amp; VLOOKUP(GL$1,Data!$L:$N,3, FALSE) &amp; ",""" &amp; VLOOKUP(GL$1,Data!$L:$M,2, FALSE) &amp; """;"   )             )</f>
        <v/>
      </c>
      <c r="GM193" t="str">
        <f>IF(Data!$L194=GM$1, "",             IF(ISERR(SEARCH(GM$1,Data!$H194)),        "",          ";" &amp; VLOOKUP(GM$1,Data!$L:$N,3, FALSE) &amp; ",""" &amp; VLOOKUP(GM$1,Data!$L:$M,2, FALSE) &amp; """;"   )             )</f>
        <v/>
      </c>
      <c r="GN193" t="str">
        <f>IF(Data!$L194=GN$1, "",             IF(ISERR(SEARCH(GN$1,Data!$H194)),        "",          ";" &amp; VLOOKUP(GN$1,Data!$L:$N,3, FALSE) &amp; ",""" &amp; VLOOKUP(GN$1,Data!$L:$M,2, FALSE) &amp; """;"   )             )</f>
        <v/>
      </c>
      <c r="GO193" t="str">
        <f>IF(Data!$L194=GO$1, "",             IF(ISERR(SEARCH(GO$1,Data!$H194)),        "",          ";" &amp; VLOOKUP(GO$1,Data!$L:$N,3, FALSE) &amp; ",""" &amp; VLOOKUP(GO$1,Data!$L:$M,2, FALSE) &amp; """;"   )             )</f>
        <v/>
      </c>
      <c r="GP193" t="str">
        <f>IF(Data!$L194=GP$1, "",             IF(ISERR(SEARCH(GP$1,Data!$H194)),        "",          ";" &amp; VLOOKUP(GP$1,Data!$L:$N,3, FALSE) &amp; ",""" &amp; VLOOKUP(GP$1,Data!$L:$M,2, FALSE) &amp; """;"   )             )</f>
        <v/>
      </c>
      <c r="GQ193" t="str">
        <f>IF(Data!$L194=GQ$1, "",             IF(ISERR(SEARCH(GQ$1,Data!$H194)),        "",          ";" &amp; VLOOKUP(GQ$1,Data!$L:$N,3, FALSE) &amp; ",""" &amp; VLOOKUP(GQ$1,Data!$L:$M,2, FALSE) &amp; """;"   )             )</f>
        <v/>
      </c>
      <c r="GR193" t="str">
        <f>IF(Data!$L194=GR$1, "",             IF(ISERR(SEARCH(GR$1,Data!$H194)),        "",          ";" &amp; VLOOKUP(GR$1,Data!$L:$N,3, FALSE) &amp; ",""" &amp; VLOOKUP(GR$1,Data!$L:$M,2, FALSE) &amp; """;"   )             )</f>
        <v/>
      </c>
      <c r="GS193" t="str">
        <f>IF(Data!$L194=GS$1, "",             IF(ISERR(SEARCH(GS$1,Data!$H194)),        "",          ";" &amp; VLOOKUP(GS$1,Data!$L:$N,3, FALSE) &amp; ",""" &amp; VLOOKUP(GS$1,Data!$L:$M,2, FALSE) &amp; """;"   )             )</f>
        <v/>
      </c>
      <c r="GT193" t="str">
        <f>IF(Data!$L194=GT$1, "",             IF(ISERR(SEARCH(GT$1,Data!$H194)),        "",          ";" &amp; VLOOKUP(GT$1,Data!$L:$N,3, FALSE) &amp; ",""" &amp; VLOOKUP(GT$1,Data!$L:$M,2, FALSE) &amp; """;"   )             )</f>
        <v/>
      </c>
      <c r="GU193" t="str">
        <f>IF(Data!$L194=GU$1, "",             IF(ISERR(SEARCH(GU$1,Data!$H194)),        "",          ";" &amp; VLOOKUP(GU$1,Data!$L:$N,3, FALSE) &amp; ",""" &amp; VLOOKUP(GU$1,Data!$L:$M,2, FALSE) &amp; """;"   )             )</f>
        <v/>
      </c>
      <c r="GV193" t="str">
        <f>IF(Data!$L194=GV$1, "",             IF(ISERR(SEARCH(GV$1,Data!$H194)),        "",          ";" &amp; VLOOKUP(GV$1,Data!$L:$N,3, FALSE) &amp; ",""" &amp; VLOOKUP(GV$1,Data!$L:$M,2, FALSE) &amp; """;"   )             )</f>
        <v/>
      </c>
      <c r="GW193" t="str">
        <f>IF(Data!$L194=GW$1, "",             IF(ISERR(SEARCH(GW$1,Data!$H194)),        "",          ";" &amp; VLOOKUP(GW$1,Data!$L:$N,3, FALSE) &amp; ",""" &amp; VLOOKUP(GW$1,Data!$L:$M,2, FALSE) &amp; """;"   )             )</f>
        <v/>
      </c>
      <c r="GX193" t="str">
        <f>IF(Data!$L194=GX$1, "",             IF(ISERR(SEARCH(GX$1,Data!$H194)),        "",          ";" &amp; VLOOKUP(GX$1,Data!$L:$N,3, FALSE) &amp; ",""" &amp; VLOOKUP(GX$1,Data!$L:$M,2, FALSE) &amp; """;"   )             )</f>
        <v/>
      </c>
      <c r="GY193" t="str">
        <f>IF(Data!$L194=GY$1, "",             IF(ISERR(SEARCH(GY$1,Data!$H194)),        "",          ";" &amp; VLOOKUP(GY$1,Data!$L:$N,3, FALSE) &amp; ",""" &amp; VLOOKUP(GY$1,Data!$L:$M,2, FALSE) &amp; """;"   )             )</f>
        <v/>
      </c>
      <c r="GZ193" t="str">
        <f>IF(Data!$L194=GZ$1, "",             IF(ISERR(SEARCH(GZ$1,Data!$H194)),        "",          ";" &amp; VLOOKUP(GZ$1,Data!$L:$N,3, FALSE) &amp; ",""" &amp; VLOOKUP(GZ$1,Data!$L:$M,2, FALSE) &amp; """;"   )             )</f>
        <v/>
      </c>
      <c r="HA193" t="str">
        <f>IF(Data!$L194=HA$1, "",             IF(ISERR(SEARCH(HA$1,Data!$H194)),        "",          ";" &amp; VLOOKUP(HA$1,Data!$L:$N,3, FALSE) &amp; ",""" &amp; VLOOKUP(HA$1,Data!$L:$M,2, FALSE) &amp; """;"   )             )</f>
        <v/>
      </c>
      <c r="HB193" t="str">
        <f>IF(Data!$L194=HB$1, "",             IF(ISERR(SEARCH(HB$1,Data!$H194)),        "",          ";" &amp; VLOOKUP(HB$1,Data!$L:$N,3, FALSE) &amp; ",""" &amp; VLOOKUP(HB$1,Data!$L:$M,2, FALSE) &amp; """;"   )             )</f>
        <v/>
      </c>
      <c r="HC193" t="str">
        <f>IF(Data!$L194=HC$1, "",             IF(ISERR(SEARCH(HC$1,Data!$H194)),        "",          ";" &amp; VLOOKUP(HC$1,Data!$L:$N,3, FALSE) &amp; ",""" &amp; VLOOKUP(HC$1,Data!$L:$M,2, FALSE) &amp; """;"   )             )</f>
        <v/>
      </c>
      <c r="HD193" t="str">
        <f>IF(Data!$L194=HD$1, "",             IF(ISERR(SEARCH(HD$1,Data!$H194)),        "",          ";" &amp; VLOOKUP(HD$1,Data!$L:$N,3, FALSE) &amp; ",""" &amp; VLOOKUP(HD$1,Data!$L:$M,2, FALSE) &amp; """;"   )             )</f>
        <v/>
      </c>
      <c r="HE193" t="str">
        <f>IF(Data!$L194=HE$1, "",             IF(ISERR(SEARCH(HE$1,Data!$H194)),        "",          ";" &amp; VLOOKUP(HE$1,Data!$L:$N,3, FALSE) &amp; ",""" &amp; VLOOKUP(HE$1,Data!$L:$M,2, FALSE) &amp; """;"   )             )</f>
        <v/>
      </c>
      <c r="HF193" t="str">
        <f>IF(Data!$L194=HF$1, "",             IF(ISERR(SEARCH(HF$1,Data!$H194)),        "",          ";" &amp; VLOOKUP(HF$1,Data!$L:$N,3, FALSE) &amp; ",""" &amp; VLOOKUP(HF$1,Data!$L:$M,2, FALSE) &amp; """;"   )             )</f>
        <v/>
      </c>
      <c r="HG193" t="str">
        <f>IF(Data!$L194=HG$1, "",             IF(ISERR(SEARCH(HG$1,Data!$H194)),        "",          ";" &amp; VLOOKUP(HG$1,Data!$L:$N,3, FALSE) &amp; ",""" &amp; VLOOKUP(HG$1,Data!$L:$M,2, FALSE) &amp; """;"   )             )</f>
        <v/>
      </c>
      <c r="HH193" t="str">
        <f>IF(Data!$L194=HH$1, "",             IF(ISERR(SEARCH(HH$1,Data!$H194)),        "",          ";" &amp; VLOOKUP(HH$1,Data!$L:$N,3, FALSE) &amp; ",""" &amp; VLOOKUP(HH$1,Data!$L:$M,2, FALSE) &amp; """;"   )             )</f>
        <v/>
      </c>
      <c r="HI193" t="str">
        <f>IF(Data!$L194=HI$1, "",             IF(ISERR(SEARCH(HI$1,Data!$H194)),        "",          ";" &amp; VLOOKUP(HI$1,Data!$L:$N,3, FALSE) &amp; ",""" &amp; VLOOKUP(HI$1,Data!$L:$M,2, FALSE) &amp; """;"   )             )</f>
        <v/>
      </c>
      <c r="HJ193" t="str">
        <f>IF(Data!$L194=HJ$1, "",             IF(ISERR(SEARCH(HJ$1,Data!$H194)),        "",          ";" &amp; VLOOKUP(HJ$1,Data!$L:$N,3, FALSE) &amp; ",""" &amp; VLOOKUP(HJ$1,Data!$L:$M,2, FALSE) &amp; """;"   )             )</f>
        <v/>
      </c>
      <c r="HK193" t="str">
        <f>IF(Data!$L194=HK$1, "",             IF(ISERR(SEARCH(HK$1,Data!$H194)),        "",          ";" &amp; VLOOKUP(HK$1,Data!$L:$N,3, FALSE) &amp; ",""" &amp; VLOOKUP(HK$1,Data!$L:$M,2, FALSE) &amp; """;"   )             )</f>
        <v/>
      </c>
      <c r="HL193" t="str">
        <f>IF(Data!$L194=HL$1, "",             IF(ISERR(SEARCH(HL$1,Data!$H194)),        "",          ";" &amp; VLOOKUP(HL$1,Data!$L:$N,3, FALSE) &amp; ",""" &amp; VLOOKUP(HL$1,Data!$L:$M,2, FALSE) &amp; """;"   )             )</f>
        <v/>
      </c>
      <c r="HM193" t="str">
        <f>IF(Data!$L194=HM$1, "",             IF(ISERR(SEARCH(HM$1,Data!$H194)),        "",          ";" &amp; VLOOKUP(HM$1,Data!$L:$N,3, FALSE) &amp; ",""" &amp; VLOOKUP(HM$1,Data!$L:$M,2, FALSE) &amp; """;"   )             )</f>
        <v/>
      </c>
      <c r="HN193" t="str">
        <f>IF(Data!$L194=HN$1, "",             IF(ISERR(SEARCH(HN$1,Data!$H194)),        "",          ";" &amp; VLOOKUP(HN$1,Data!$L:$N,3, FALSE) &amp; ",""" &amp; VLOOKUP(HN$1,Data!$L:$M,2, FALSE) &amp; """;"   )             )</f>
        <v/>
      </c>
      <c r="HO193" t="str">
        <f>IF(Data!$L194=HO$1, "",             IF(ISERR(SEARCH(HO$1,Data!$H194)),        "",          ";" &amp; VLOOKUP(HO$1,Data!$L:$N,3, FALSE) &amp; ",""" &amp; VLOOKUP(HO$1,Data!$L:$M,2, FALSE) &amp; """;"   )             )</f>
        <v/>
      </c>
      <c r="HP193" t="str">
        <f>IF(Data!$L194=HP$1, "",             IF(ISERR(SEARCH(HP$1,Data!$H194)),        "",          ";" &amp; VLOOKUP(HP$1,Data!$L:$N,3, FALSE) &amp; ",""" &amp; VLOOKUP(HP$1,Data!$L:$M,2, FALSE) &amp; """;"   )             )</f>
        <v/>
      </c>
      <c r="HQ193" t="str">
        <f>IF(Data!$L194=HQ$1, "",             IF(ISERR(SEARCH(HQ$1,Data!$H194)),        "",          ";" &amp; VLOOKUP(HQ$1,Data!$L:$N,3, FALSE) &amp; ",""" &amp; VLOOKUP(HQ$1,Data!$L:$M,2, FALSE) &amp; """;"   )             )</f>
        <v>;00000000-0000-0000-0000-000000000213,"HUMAN";</v>
      </c>
      <c r="HR193" t="str">
        <f>IF(Data!$L194=HR$1, "",             IF(ISERR(SEARCH(HR$1,Data!$H194)),        "",          ";" &amp; VLOOKUP(HR$1,Data!$L:$N,3, FALSE) &amp; ",""" &amp; VLOOKUP(HR$1,Data!$L:$M,2, FALSE) &amp; """;"   )             )</f>
        <v/>
      </c>
      <c r="HS193" t="str">
        <f>IF(Data!$L194=HS$1, "",             IF(ISERR(SEARCH(HS$1,Data!$H194)),        "",          ";" &amp; VLOOKUP(HS$1,Data!$L:$N,3, FALSE) &amp; ",""" &amp; VLOOKUP(HS$1,Data!$L:$M,2, FALSE) &amp; """;"   )             )</f>
        <v/>
      </c>
      <c r="HT193" t="str">
        <f>IF(Data!$L194=HT$1, "",             IF(ISERR(SEARCH(HT$1,Data!$H194)),        "",          ";" &amp; VLOOKUP(HT$1,Data!$L:$N,3, FALSE) &amp; ",""" &amp; VLOOKUP(HT$1,Data!$L:$M,2, FALSE) &amp; """;"   )             )</f>
        <v/>
      </c>
      <c r="HU193" t="str">
        <f>IF(Data!$L194=HU$1, "",             IF(ISERR(SEARCH(HU$1,Data!$H194)),        "",          ";" &amp; VLOOKUP(HU$1,Data!$L:$N,3, FALSE) &amp; ",""" &amp; VLOOKUP(HU$1,Data!$L:$M,2, FALSE) &amp; """;"   )             )</f>
        <v/>
      </c>
      <c r="HV193" t="str">
        <f>IF(Data!$L194=HV$1, "",             IF(ISERR(SEARCH(HV$1,Data!$H194)),        "",          ";" &amp; VLOOKUP(HV$1,Data!$L:$N,3, FALSE) &amp; ",""" &amp; VLOOKUP(HV$1,Data!$L:$M,2, FALSE) &amp; """;"   )             )</f>
        <v/>
      </c>
      <c r="HW193" t="str">
        <f>IF(Data!$L194=HW$1, "",             IF(ISERR(SEARCH(HW$1,Data!$H194)),        "",          ";" &amp; VLOOKUP(HW$1,Data!$L:$N,3, FALSE) &amp; ",""" &amp; VLOOKUP(HW$1,Data!$L:$M,2, FALSE) &amp; """;"   )             )</f>
        <v/>
      </c>
      <c r="HX193" t="str">
        <f>IF(Data!$L194=HX$1, "",             IF(ISERR(SEARCH(HX$1,Data!$H194)),        "",          ";" &amp; VLOOKUP(HX$1,Data!$L:$N,3, FALSE) &amp; ",""" &amp; VLOOKUP(HX$1,Data!$L:$M,2, FALSE) &amp; """;"   )             )</f>
        <v/>
      </c>
      <c r="HY193" t="str">
        <f>IF(Data!$L194=HY$1, "",             IF(ISERR(SEARCH(HY$1,Data!$H194)),        "",          ";" &amp; VLOOKUP(HY$1,Data!$L:$N,3, FALSE) &amp; ",""" &amp; VLOOKUP(HY$1,Data!$L:$M,2, FALSE) &amp; """;"   )             )</f>
        <v/>
      </c>
      <c r="HZ193" t="str">
        <f>IF(Data!$L194=HZ$1, "",             IF(ISERR(SEARCH(HZ$1,Data!$H194)),        "",          ";" &amp; VLOOKUP(HZ$1,Data!$L:$N,3, FALSE) &amp; ",""" &amp; VLOOKUP(HZ$1,Data!$L:$M,2, FALSE) &amp; """;"   )             )</f>
        <v/>
      </c>
      <c r="IA193" t="str">
        <f>IF(Data!$L194=IA$1, "",             IF(ISERR(SEARCH(IA$1,Data!$H194)),        "",          ";" &amp; VLOOKUP(IA$1,Data!$L:$N,3, FALSE) &amp; ",""" &amp; VLOOKUP(IA$1,Data!$L:$M,2, FALSE) &amp; """;"   )             )</f>
        <v/>
      </c>
      <c r="IB193" t="str">
        <f>IF(Data!$L194=IB$1, "",             IF(ISERR(SEARCH(IB$1,Data!$H194)),        "",          ";" &amp; VLOOKUP(IB$1,Data!$L:$N,3, FALSE) &amp; ",""" &amp; VLOOKUP(IB$1,Data!$L:$M,2, FALSE) &amp; """;"   )             )</f>
        <v/>
      </c>
      <c r="IC193" t="str">
        <f>IF(Data!$L194=IC$1, "",             IF(ISERR(SEARCH(IC$1,Data!$H194)),        "",          ";" &amp; VLOOKUP(IC$1,Data!$L:$N,3, FALSE) &amp; ",""" &amp; VLOOKUP(IC$1,Data!$L:$M,2, FALSE) &amp; """;"   )             )</f>
        <v/>
      </c>
      <c r="ID193" t="str">
        <f>IF(Data!$L194=ID$1, "",             IF(ISERR(SEARCH(ID$1,Data!$H194)),        "",          ";" &amp; VLOOKUP(ID$1,Data!$L:$N,3, FALSE) &amp; ",""" &amp; VLOOKUP(ID$1,Data!$L:$M,2, FALSE) &amp; """;"   )             )</f>
        <v/>
      </c>
      <c r="IE193" t="str">
        <f>IF(Data!$L194=IE$1, "",             IF(ISERR(SEARCH(IE$1,Data!$H194)),        "",          ";" &amp; VLOOKUP(IE$1,Data!$L:$N,3, FALSE) &amp; ",""" &amp; VLOOKUP(IE$1,Data!$L:$M,2, FALSE) &amp; """;"   )             )</f>
        <v/>
      </c>
      <c r="IF193" t="str">
        <f>IF(Data!$L194=IF$1, "",             IF(ISERR(SEARCH(IF$1,Data!$H194)),        "",          ";" &amp; VLOOKUP(IF$1,Data!$L:$N,3, FALSE) &amp; ",""" &amp; VLOOKUP(IF$1,Data!$L:$M,2, FALSE) &amp; """;"   )             )</f>
        <v/>
      </c>
      <c r="IG193" t="str">
        <f>IF(Data!$L194=IG$1, "",             IF(ISERR(SEARCH(IG$1,Data!$H194)),        "",          ";" &amp; VLOOKUP(IG$1,Data!$L:$N,3, FALSE) &amp; ",""" &amp; VLOOKUP(IG$1,Data!$L:$M,2, FALSE) &amp; """;"   )             )</f>
        <v/>
      </c>
      <c r="IH193" t="str">
        <f>IF(Data!$L194=IH$1, "",             IF(ISERR(SEARCH(IH$1,Data!$H194)),        "",          ";" &amp; VLOOKUP(IH$1,Data!$L:$N,3, FALSE) &amp; ",""" &amp; VLOOKUP(IH$1,Data!$L:$M,2, FALSE) &amp; """;"   )             )</f>
        <v/>
      </c>
      <c r="II193" t="str">
        <f>IF(Data!$L194=II$1, "",             IF(ISERR(SEARCH(II$1,Data!$H194)),        "",          ";" &amp; VLOOKUP(II$1,Data!$L:$N,3, FALSE) &amp; ",""" &amp; VLOOKUP(II$1,Data!$L:$M,2, FALSE) &amp; """;"   )             )</f>
        <v/>
      </c>
    </row>
    <row r="194" spans="1:243" x14ac:dyDescent="0.3">
      <c r="A194" t="str">
        <f>Data!L195</f>
        <v>Ahsoka Tano</v>
      </c>
      <c r="B194" s="15" t="str">
        <f>VLOOKUP(Tableau36[[#This Row],[Character]],Data!L:N,3,FALSE)</f>
        <v>00000000-0000-0000-0000-000000000193</v>
      </c>
      <c r="C194" s="15" t="str">
        <f>VLOOKUP(Tableau36[[#This Row],[Character]],Data!L:M,2,FALSE)</f>
        <v>HUMAN</v>
      </c>
      <c r="D194" s="15" t="str">
        <f>SUBSTITUTE(     SUBSTITUTE(Tableau36[[#This Row],[character_id,character_type,friend_id,friend_type]],",""DROID""",""),    ",""HUMAN""", "")</f>
        <v>00000000-0000-0000-0000-000000000193,00000000-0000-0000-0000-000000000179</v>
      </c>
      <c r="E194" s="15" t="str">
        <f>IF(Tableau36[[#This Row],[With char''s id]] = "", "",    MID(Tableau36[[#This Row],[With char''s id]], 2, LEN(Tableau36[[#This Row],[With char''s id]])-1))</f>
        <v>00000000-0000-0000-0000-000000000193,"HUMAN",00000000-0000-0000-0000-000000000179,"HUMAN"</v>
      </c>
      <c r="F194" s="15" t="str">
        <f>SUBSTITUTE(Tableau36[[#This Row],[List of friend''s id]],  "/",    "/" &amp; Tableau36[[#This Row],[Character''s id]] &amp; ",""" &amp; Tableau36[[#This Row],[Type]] &amp; """,")</f>
        <v>/00000000-0000-0000-0000-000000000193,"HUMAN",00000000-0000-0000-0000-000000000179,"HUMAN"</v>
      </c>
      <c r="G194" t="str">
        <f>IF( Tableau36[[#This Row],[removed double semi-colon]]="", "", "/" &amp; MID(Tableau36[[#This Row],[removed double semi-colon]],2,LEN(Tableau36[[#This Row],[removed double semi-colon]]) - 2) )</f>
        <v>/00000000-0000-0000-0000-000000000179,"HUMAN"</v>
      </c>
      <c r="H194" t="str">
        <f>SUBSTITUTE(Tableau36[[#This Row],[Concatenation]],";;","/")</f>
        <v>;00000000-0000-0000-0000-000000000179,"HUMAN";</v>
      </c>
      <c r="I194" t="str">
        <f>friends!M194&amp; friends!N194&amp; friends!O194&amp; friends!P194&amp; friends!Q194&amp; friends!R194&amp; friends!S194&amp; friends!T194&amp; friends!U194&amp; friends!V194&amp; friends!W194&amp; friends!X194&amp; friends!Y194&amp; friends!Z194&amp; friends!AA194&amp; friends!AB194&amp; friends!AC194&amp; friends!AD194&amp; friends!AE194&amp; friends!AF194&amp; friends!AG194&amp; friends!AH194&amp; friends!AI194&amp; friends!AJ194&amp; friends!AK194&amp; friends!AL194&amp; friends!AM194&amp; friends!AN194&amp; friends!AO194&amp; friends!AP194&amp; friends!AQ194&amp; friends!AR194&amp; friends!AS194&amp; friends!AT194&amp; friends!AU194&amp; friends!AV194&amp; friends!AW194&amp; friends!AX194&amp; friends!AY194&amp; friends!AZ194&amp; friends!BA194&amp; friends!BB194&amp; friends!BC194&amp; friends!BD194&amp; friends!BE194&amp; friends!BF194&amp; friends!BG194&amp; friends!BH194&amp; friends!BI194&amp; friends!BJ194&amp; friends!BK194&amp; friends!BL194&amp; friends!BM194&amp; friends!BN194&amp; friends!BO194&amp; friends!BP194&amp; friends!BQ194&amp; friends!BR194&amp; friends!BS194&amp; friends!BT194&amp; friends!BU194&amp; friends!BV194&amp; friends!BW194&amp; friends!BX194&amp; friends!BY194&amp; friends!BZ194&amp; friends!CA194&amp; friends!CB194&amp; friends!CC194&amp; friends!CD194&amp; friends!CE194&amp; friends!CF194&amp; friends!CG194&amp; friends!CH194&amp; friends!CI194&amp; friends!CJ194&amp; friends!CK194&amp; friends!CL194&amp; friends!CM194&amp; friends!CN194&amp; friends!CO194&amp; friends!CP194&amp; friends!CQ194&amp; friends!CR194&amp; friends!CS194&amp; friends!CT194&amp; friends!CU194&amp; friends!CV194&amp; friends!CW194&amp; friends!CX194&amp; friends!CY194&amp; friends!CZ194&amp; friends!DA194&amp; friends!DB194&amp; friends!DC194&amp; friends!DD194&amp; friends!DE194&amp; friends!DF194&amp; friends!DG194&amp; friends!DH194&amp; friends!DI194&amp; friends!DJ194&amp; friends!DK194&amp; friends!DL194&amp; friends!DM194&amp; friends!DN194&amp; friends!DO194&amp; friends!DP194&amp; friends!DQ194&amp; friends!DR194&amp; friends!DS194&amp; friends!DT194&amp; friends!DU194&amp; friends!DV194&amp; friends!DW194&amp; friends!DX194&amp; friends!DY194&amp; friends!DZ194&amp; friends!EA194&amp; friends!EB194&amp; friends!EC194&amp; friends!ED194&amp; friends!EE194&amp; friends!EF194&amp; friends!EG194&amp; friends!EH194&amp; friends!EI194&amp; friends!EJ194&amp; friends!EK194&amp; friends!EL194&amp; friends!EM194&amp; friends!EN194&amp; friends!EO194&amp; friends!EP194&amp; friends!EQ194&amp; friends!ER194&amp; friends!ES194&amp; friends!ET194&amp; friends!EU194&amp; friends!EV194&amp; friends!EW194&amp; friends!EX194&amp; friends!EY194&amp; friends!EZ194&amp; friends!FA194&amp; friends!FB194&amp; friends!FC194&amp; friends!FD194&amp; friends!FE194&amp; friends!FF194&amp; friends!FG194&amp; friends!FH194&amp; friends!FI194&amp; friends!FJ194&amp; friends!FK194&amp; friends!FL194&amp; friends!FM194&amp; friends!FN194&amp; friends!FO194&amp; friends!FP194&amp; friends!FQ194&amp; friends!FR194&amp; friends!FS194&amp; friends!FT194&amp; friends!FU194&amp; friends!FV194&amp; friends!FW194&amp; friends!FX194&amp; friends!FY194&amp; friends!FZ194&amp; friends!GA194&amp; friends!GB194&amp; friends!GC194&amp; friends!GD194&amp; friends!GE194&amp; friends!GF194&amp; friends!GG194&amp; friends!GH194&amp; friends!GI194&amp; friends!GJ194&amp; friends!GK194&amp; friends!GL194&amp; friends!GM194&amp; friends!GN194&amp; friends!GO194&amp; friends!GP194&amp; friends!GQ194&amp; friends!GR194&amp; friends!GS194&amp; friends!GT194&amp; friends!GU194&amp; friends!GV194&amp; friends!GW194&amp; friends!GX194&amp; friends!GY194&amp; friends!GZ194&amp; friends!HA194&amp; friends!HB194&amp; friends!HC194&amp; friends!HD194&amp; friends!HE194&amp; friends!HF194&amp; friends!HG194&amp; friends!HH194&amp; friends!HI194&amp; friends!HJ194&amp; friends!HK194&amp; friends!HL194&amp; friends!HM194&amp; friends!HN194&amp; friends!HO194&amp; friends!HP194&amp; friends!HQ194&amp; friends!HR194&amp; friends!HS194&amp; friends!HT194&amp; friends!HU194&amp; friends!HV194&amp; friends!HW194&amp; friends!HX194&amp; friends!HY194&amp; friends!HZ194&amp; friends!IA194&amp; friends!IB194&amp; friends!IC194&amp; friends!ID194&amp; friends!IE194&amp; friends!IF194&amp; friends!IG194&amp; friends!IH194&amp; friends!II194</f>
        <v>;00000000-0000-0000-0000-000000000179,"HUMAN";</v>
      </c>
      <c r="M194" t="str">
        <f>IF(Data!$L195=M$1, "",             IF(ISERR(SEARCH(M$1,Data!$H195)),        "",          ";" &amp; VLOOKUP(M$1,Data!$L:$N,3, FALSE) &amp; ",""" &amp; VLOOKUP(M$1,Data!$L:$M,2, FALSE) &amp; """;"   )             )</f>
        <v/>
      </c>
      <c r="N194" t="str">
        <f>IF(Data!$L195=N$1, "",             IF(ISERR(SEARCH(N$1,Data!$H195)),        "",          ";" &amp; VLOOKUP(N$1,Data!$L:$N,3, FALSE) &amp; ",""" &amp; VLOOKUP(N$1,Data!$L:$M,2, FALSE) &amp; """;"   )             )</f>
        <v/>
      </c>
      <c r="O194" t="str">
        <f>IF(Data!$L195=O$1, "",             IF(ISERR(SEARCH(O$1,Data!$H195)),        "",          ";" &amp; VLOOKUP(O$1,Data!$L:$N,3, FALSE) &amp; ",""" &amp; VLOOKUP(O$1,Data!$L:$M,2, FALSE) &amp; """;"   )             )</f>
        <v/>
      </c>
      <c r="P194" t="str">
        <f>IF(Data!$L195=P$1, "",             IF(ISERR(SEARCH(P$1,Data!$H195)),        "",          ";" &amp; VLOOKUP(P$1,Data!$L:$N,3, FALSE) &amp; ",""" &amp; VLOOKUP(P$1,Data!$L:$M,2, FALSE) &amp; """;"   )             )</f>
        <v/>
      </c>
      <c r="Q194" t="str">
        <f>IF(Data!$L195=Q$1, "",             IF(ISERR(SEARCH(Q$1,Data!$H195)),        "",          ";" &amp; VLOOKUP(Q$1,Data!$L:$N,3, FALSE) &amp; ",""" &amp; VLOOKUP(Q$1,Data!$L:$M,2, FALSE) &amp; """;"   )             )</f>
        <v/>
      </c>
      <c r="R194" t="str">
        <f>IF(Data!$L195=R$1, "",             IF(ISERR(SEARCH(R$1,Data!$H195)),        "",          ";" &amp; VLOOKUP(R$1,Data!$L:$N,3, FALSE) &amp; ",""" &amp; VLOOKUP(R$1,Data!$L:$M,2, FALSE) &amp; """;"   )             )</f>
        <v/>
      </c>
      <c r="S194" t="str">
        <f>IF(Data!$L195=S$1, "",             IF(ISERR(SEARCH(S$1,Data!$H195)),        "",          ";" &amp; VLOOKUP(S$1,Data!$L:$N,3, FALSE) &amp; ",""" &amp; VLOOKUP(S$1,Data!$L:$M,2, FALSE) &amp; """;"   )             )</f>
        <v/>
      </c>
      <c r="T194" t="str">
        <f>IF(Data!$L195=T$1, "",             IF(ISERR(SEARCH(T$1,Data!$H195)),        "",          ";" &amp; VLOOKUP(T$1,Data!$L:$N,3, FALSE) &amp; ",""" &amp; VLOOKUP(T$1,Data!$L:$M,2, FALSE) &amp; """;"   )             )</f>
        <v/>
      </c>
      <c r="U194" t="str">
        <f>IF(Data!$L195=U$1, "",             IF(ISERR(SEARCH(U$1,Data!$H195)),        "",          ";" &amp; VLOOKUP(U$1,Data!$L:$N,3, FALSE) &amp; ",""" &amp; VLOOKUP(U$1,Data!$L:$M,2, FALSE) &amp; """;"   )             )</f>
        <v/>
      </c>
      <c r="V194" t="str">
        <f>IF(Data!$L195=V$1, "",             IF(ISERR(SEARCH(V$1,Data!$H195)),        "",          ";" &amp; VLOOKUP(V$1,Data!$L:$N,3, FALSE) &amp; ",""" &amp; VLOOKUP(V$1,Data!$L:$M,2, FALSE) &amp; """;"   )             )</f>
        <v/>
      </c>
      <c r="W194" t="str">
        <f>IF(Data!$L195=W$1, "",             IF(ISERR(SEARCH(W$1,Data!$H195)),        "",          ";" &amp; VLOOKUP(W$1,Data!$L:$N,3, FALSE) &amp; ",""" &amp; VLOOKUP(W$1,Data!$L:$M,2, FALSE) &amp; """;"   )             )</f>
        <v/>
      </c>
      <c r="X194" t="str">
        <f>IF(Data!$L195=X$1, "",             IF(ISERR(SEARCH(X$1,Data!$H195)),        "",          ";" &amp; VLOOKUP(X$1,Data!$L:$N,3, FALSE) &amp; ",""" &amp; VLOOKUP(X$1,Data!$L:$M,2, FALSE) &amp; """;"   )             )</f>
        <v/>
      </c>
      <c r="Y194" t="str">
        <f>IF(Data!$L195=Y$1, "",             IF(ISERR(SEARCH(Y$1,Data!$H195)),        "",          ";" &amp; VLOOKUP(Y$1,Data!$L:$N,3, FALSE) &amp; ",""" &amp; VLOOKUP(Y$1,Data!$L:$M,2, FALSE) &amp; """;"   )             )</f>
        <v/>
      </c>
      <c r="Z194" t="str">
        <f>IF(Data!$L195=Z$1, "",             IF(ISERR(SEARCH(Z$1,Data!$H195)),        "",          ";" &amp; VLOOKUP(Z$1,Data!$L:$N,3, FALSE) &amp; ",""" &amp; VLOOKUP(Z$1,Data!$L:$M,2, FALSE) &amp; """;"   )             )</f>
        <v/>
      </c>
      <c r="AA194" t="str">
        <f>IF(Data!$L195=AA$1, "",             IF(ISERR(SEARCH(AA$1,Data!$H195)),        "",          ";" &amp; VLOOKUP(AA$1,Data!$L:$N,3, FALSE) &amp; ",""" &amp; VLOOKUP(AA$1,Data!$L:$M,2, FALSE) &amp; """;"   )             )</f>
        <v/>
      </c>
      <c r="AB194" t="str">
        <f>IF(Data!$L195=AB$1, "",             IF(ISERR(SEARCH(AB$1,Data!$H195)),        "",          ";" &amp; VLOOKUP(AB$1,Data!$L:$N,3, FALSE) &amp; ",""" &amp; VLOOKUP(AB$1,Data!$L:$M,2, FALSE) &amp; """;"   )             )</f>
        <v/>
      </c>
      <c r="AC194" t="str">
        <f>IF(Data!$L195=AC$1, "",             IF(ISERR(SEARCH(AC$1,Data!$H195)),        "",          ";" &amp; VLOOKUP(AC$1,Data!$L:$N,3, FALSE) &amp; ",""" &amp; VLOOKUP(AC$1,Data!$L:$M,2, FALSE) &amp; """;"   )             )</f>
        <v/>
      </c>
      <c r="AD194" t="str">
        <f>IF(Data!$L195=AD$1, "",             IF(ISERR(SEARCH(AD$1,Data!$H195)),        "",          ";" &amp; VLOOKUP(AD$1,Data!$L:$N,3, FALSE) &amp; ",""" &amp; VLOOKUP(AD$1,Data!$L:$M,2, FALSE) &amp; """;"   )             )</f>
        <v/>
      </c>
      <c r="AE194" t="str">
        <f>IF(Data!$L195=AE$1, "",             IF(ISERR(SEARCH(AE$1,Data!$H195)),        "",          ";" &amp; VLOOKUP(AE$1,Data!$L:$N,3, FALSE) &amp; ",""" &amp; VLOOKUP(AE$1,Data!$L:$M,2, FALSE) &amp; """;"   )             )</f>
        <v/>
      </c>
      <c r="AF194" t="str">
        <f>IF(Data!$L195=AF$1, "",             IF(ISERR(SEARCH(AF$1,Data!$H195)),        "",          ";" &amp; VLOOKUP(AF$1,Data!$L:$N,3, FALSE) &amp; ",""" &amp; VLOOKUP(AF$1,Data!$L:$M,2, FALSE) &amp; """;"   )             )</f>
        <v/>
      </c>
      <c r="AG194" t="str">
        <f>IF(Data!$L195=AG$1, "",             IF(ISERR(SEARCH(AG$1,Data!$H195)),        "",          ";" &amp; VLOOKUP(AG$1,Data!$L:$N,3, FALSE) &amp; ",""" &amp; VLOOKUP(AG$1,Data!$L:$M,2, FALSE) &amp; """;"   )             )</f>
        <v/>
      </c>
      <c r="AH194" t="str">
        <f>IF(Data!$L195=AH$1, "",             IF(ISERR(SEARCH(AH$1,Data!$H195)),        "",          ";" &amp; VLOOKUP(AH$1,Data!$L:$N,3, FALSE) &amp; ",""" &amp; VLOOKUP(AH$1,Data!$L:$M,2, FALSE) &amp; """;"   )             )</f>
        <v/>
      </c>
      <c r="AI194" t="str">
        <f>IF(Data!$L195=AI$1, "",             IF(ISERR(SEARCH(AI$1,Data!$H195)),        "",          ";" &amp; VLOOKUP(AI$1,Data!$L:$N,3, FALSE) &amp; ",""" &amp; VLOOKUP(AI$1,Data!$L:$M,2, FALSE) &amp; """;"   )             )</f>
        <v/>
      </c>
      <c r="AJ194" t="str">
        <f>IF(Data!$L195=AJ$1, "",             IF(ISERR(SEARCH(AJ$1,Data!$H195)),        "",          ";" &amp; VLOOKUP(AJ$1,Data!$L:$N,3, FALSE) &amp; ",""" &amp; VLOOKUP(AJ$1,Data!$L:$M,2, FALSE) &amp; """;"   )             )</f>
        <v/>
      </c>
      <c r="AK194" t="str">
        <f>IF(Data!$L195=AK$1, "",             IF(ISERR(SEARCH(AK$1,Data!$H195)),        "",          ";" &amp; VLOOKUP(AK$1,Data!$L:$N,3, FALSE) &amp; ",""" &amp; VLOOKUP(AK$1,Data!$L:$M,2, FALSE) &amp; """;"   )             )</f>
        <v/>
      </c>
      <c r="AL194" t="str">
        <f>IF(Data!$L195=AL$1, "",             IF(ISERR(SEARCH(AL$1,Data!$H195)),        "",          ";" &amp; VLOOKUP(AL$1,Data!$L:$N,3, FALSE) &amp; ",""" &amp; VLOOKUP(AL$1,Data!$L:$M,2, FALSE) &amp; """;"   )             )</f>
        <v/>
      </c>
      <c r="AM194" t="str">
        <f>IF(Data!$L195=AM$1, "",             IF(ISERR(SEARCH(AM$1,Data!$H195)),        "",          ";" &amp; VLOOKUP(AM$1,Data!$L:$N,3, FALSE) &amp; ",""" &amp; VLOOKUP(AM$1,Data!$L:$M,2, FALSE) &amp; """;"   )             )</f>
        <v/>
      </c>
      <c r="AN194" t="str">
        <f>IF(Data!$L195=AN$1, "",             IF(ISERR(SEARCH(AN$1,Data!$H195)),        "",          ";" &amp; VLOOKUP(AN$1,Data!$L:$N,3, FALSE) &amp; ",""" &amp; VLOOKUP(AN$1,Data!$L:$M,2, FALSE) &amp; """;"   )             )</f>
        <v/>
      </c>
      <c r="AO194" t="str">
        <f>IF(Data!$L195=AO$1, "",             IF(ISERR(SEARCH(AO$1,Data!$H195)),        "",          ";" &amp; VLOOKUP(AO$1,Data!$L:$N,3, FALSE) &amp; ",""" &amp; VLOOKUP(AO$1,Data!$L:$M,2, FALSE) &amp; """;"   )             )</f>
        <v/>
      </c>
      <c r="AP194" t="str">
        <f>IF(Data!$L195=AP$1, "",             IF(ISERR(SEARCH(AP$1,Data!$H195)),        "",          ";" &amp; VLOOKUP(AP$1,Data!$L:$N,3, FALSE) &amp; ",""" &amp; VLOOKUP(AP$1,Data!$L:$M,2, FALSE) &amp; """;"   )             )</f>
        <v/>
      </c>
      <c r="AQ194" t="str">
        <f>IF(Data!$L195=AQ$1, "",             IF(ISERR(SEARCH(AQ$1,Data!$H195)),        "",          ";" &amp; VLOOKUP(AQ$1,Data!$L:$N,3, FALSE) &amp; ",""" &amp; VLOOKUP(AQ$1,Data!$L:$M,2, FALSE) &amp; """;"   )             )</f>
        <v/>
      </c>
      <c r="AR194" t="str">
        <f>IF(Data!$L195=AR$1, "",             IF(ISERR(SEARCH(AR$1,Data!$H195)),        "",          ";" &amp; VLOOKUP(AR$1,Data!$L:$N,3, FALSE) &amp; ",""" &amp; VLOOKUP(AR$1,Data!$L:$M,2, FALSE) &amp; """;"   )             )</f>
        <v/>
      </c>
      <c r="AS194" t="str">
        <f>IF(Data!$L195=AS$1, "",             IF(ISERR(SEARCH(AS$1,Data!$H195)),        "",          ";" &amp; VLOOKUP(AS$1,Data!$L:$N,3, FALSE) &amp; ",""" &amp; VLOOKUP(AS$1,Data!$L:$M,2, FALSE) &amp; """;"   )             )</f>
        <v/>
      </c>
      <c r="AT194" t="str">
        <f>IF(Data!$L195=AT$1, "",             IF(ISERR(SEARCH(AT$1,Data!$H195)),        "",          ";" &amp; VLOOKUP(AT$1,Data!$L:$N,3, FALSE) &amp; ",""" &amp; VLOOKUP(AT$1,Data!$L:$M,2, FALSE) &amp; """;"   )             )</f>
        <v/>
      </c>
      <c r="AU194" t="str">
        <f>IF(Data!$L195=AU$1, "",             IF(ISERR(SEARCH(AU$1,Data!$H195)),        "",          ";" &amp; VLOOKUP(AU$1,Data!$L:$N,3, FALSE) &amp; ",""" &amp; VLOOKUP(AU$1,Data!$L:$M,2, FALSE) &amp; """;"   )             )</f>
        <v/>
      </c>
      <c r="AV194" t="str">
        <f>IF(Data!$L195=AV$1, "",             IF(ISERR(SEARCH(AV$1,Data!$H195)),        "",          ";" &amp; VLOOKUP(AV$1,Data!$L:$N,3, FALSE) &amp; ",""" &amp; VLOOKUP(AV$1,Data!$L:$M,2, FALSE) &amp; """;"   )             )</f>
        <v/>
      </c>
      <c r="AW194" t="str">
        <f>IF(Data!$L195=AW$1, "",             IF(ISERR(SEARCH(AW$1,Data!$H195)),        "",          ";" &amp; VLOOKUP(AW$1,Data!$L:$N,3, FALSE) &amp; ",""" &amp; VLOOKUP(AW$1,Data!$L:$M,2, FALSE) &amp; """;"   )             )</f>
        <v/>
      </c>
      <c r="AX194" t="str">
        <f>IF(Data!$L195=AX$1, "",             IF(ISERR(SEARCH(AX$1,Data!$H195)),        "",          ";" &amp; VLOOKUP(AX$1,Data!$L:$N,3, FALSE) &amp; ",""" &amp; VLOOKUP(AX$1,Data!$L:$M,2, FALSE) &amp; """;"   )             )</f>
        <v/>
      </c>
      <c r="AY194" t="str">
        <f>IF(Data!$L195=AY$1, "",             IF(ISERR(SEARCH(AY$1,Data!$H195)),        "",          ";" &amp; VLOOKUP(AY$1,Data!$L:$N,3, FALSE) &amp; ",""" &amp; VLOOKUP(AY$1,Data!$L:$M,2, FALSE) &amp; """;"   )             )</f>
        <v/>
      </c>
      <c r="AZ194" t="str">
        <f>IF(Data!$L195=AZ$1, "",             IF(ISERR(SEARCH(AZ$1,Data!$H195)),        "",          ";" &amp; VLOOKUP(AZ$1,Data!$L:$N,3, FALSE) &amp; ",""" &amp; VLOOKUP(AZ$1,Data!$L:$M,2, FALSE) &amp; """;"   )             )</f>
        <v/>
      </c>
      <c r="BA194" t="str">
        <f>IF(Data!$L195=BA$1, "",             IF(ISERR(SEARCH(BA$1,Data!$H195)),        "",          ";" &amp; VLOOKUP(BA$1,Data!$L:$N,3, FALSE) &amp; ",""" &amp; VLOOKUP(BA$1,Data!$L:$M,2, FALSE) &amp; """;"   )             )</f>
        <v/>
      </c>
      <c r="BB194" t="str">
        <f>IF(Data!$L195=BB$1, "",             IF(ISERR(SEARCH(BB$1,Data!$H195)),        "",          ";" &amp; VLOOKUP(BB$1,Data!$L:$N,3, FALSE) &amp; ",""" &amp; VLOOKUP(BB$1,Data!$L:$M,2, FALSE) &amp; """;"   )             )</f>
        <v/>
      </c>
      <c r="BC194" t="str">
        <f>IF(Data!$L195=BC$1, "",             IF(ISERR(SEARCH(BC$1,Data!$H195)),        "",          ";" &amp; VLOOKUP(BC$1,Data!$L:$N,3, FALSE) &amp; ",""" &amp; VLOOKUP(BC$1,Data!$L:$M,2, FALSE) &amp; """;"   )             )</f>
        <v/>
      </c>
      <c r="BD194" t="str">
        <f>IF(Data!$L195=BD$1, "",             IF(ISERR(SEARCH(BD$1,Data!$H195)),        "",          ";" &amp; VLOOKUP(BD$1,Data!$L:$N,3, FALSE) &amp; ",""" &amp; VLOOKUP(BD$1,Data!$L:$M,2, FALSE) &amp; """;"   )             )</f>
        <v/>
      </c>
      <c r="BE194" t="str">
        <f>IF(Data!$L195=BE$1, "",             IF(ISERR(SEARCH(BE$1,Data!$H195)),        "",          ";" &amp; VLOOKUP(BE$1,Data!$L:$N,3, FALSE) &amp; ",""" &amp; VLOOKUP(BE$1,Data!$L:$M,2, FALSE) &amp; """;"   )             )</f>
        <v/>
      </c>
      <c r="BF194" t="str">
        <f>IF(Data!$L195=BF$1, "",             IF(ISERR(SEARCH(BF$1,Data!$H195)),        "",          ";" &amp; VLOOKUP(BF$1,Data!$L:$N,3, FALSE) &amp; ",""" &amp; VLOOKUP(BF$1,Data!$L:$M,2, FALSE) &amp; """;"   )             )</f>
        <v/>
      </c>
      <c r="BG194" t="str">
        <f>IF(Data!$L195=BG$1, "",             IF(ISERR(SEARCH(BG$1,Data!$H195)),        "",          ";" &amp; VLOOKUP(BG$1,Data!$L:$N,3, FALSE) &amp; ",""" &amp; VLOOKUP(BG$1,Data!$L:$M,2, FALSE) &amp; """;"   )             )</f>
        <v/>
      </c>
      <c r="BH194" t="str">
        <f>IF(Data!$L195=BH$1, "",             IF(ISERR(SEARCH(BH$1,Data!$H195)),        "",          ";" &amp; VLOOKUP(BH$1,Data!$L:$N,3, FALSE) &amp; ",""" &amp; VLOOKUP(BH$1,Data!$L:$M,2, FALSE) &amp; """;"   )             )</f>
        <v/>
      </c>
      <c r="BI194" t="str">
        <f>IF(Data!$L195=BI$1, "",             IF(ISERR(SEARCH(BI$1,Data!$H195)),        "",          ";" &amp; VLOOKUP(BI$1,Data!$L:$N,3, FALSE) &amp; ",""" &amp; VLOOKUP(BI$1,Data!$L:$M,2, FALSE) &amp; """;"   )             )</f>
        <v/>
      </c>
      <c r="BJ194" t="str">
        <f>IF(Data!$L195=BJ$1, "",             IF(ISERR(SEARCH(BJ$1,Data!$H195)),        "",          ";" &amp; VLOOKUP(BJ$1,Data!$L:$N,3, FALSE) &amp; ",""" &amp; VLOOKUP(BJ$1,Data!$L:$M,2, FALSE) &amp; """;"   )             )</f>
        <v/>
      </c>
      <c r="BK194" t="str">
        <f>IF(Data!$L195=BK$1, "",             IF(ISERR(SEARCH(BK$1,Data!$H195)),        "",          ";" &amp; VLOOKUP(BK$1,Data!$L:$N,3, FALSE) &amp; ",""" &amp; VLOOKUP(BK$1,Data!$L:$M,2, FALSE) &amp; """;"   )             )</f>
        <v/>
      </c>
      <c r="BL194" t="str">
        <f>IF(Data!$L195=BL$1, "",             IF(ISERR(SEARCH(BL$1,Data!$H195)),        "",          ";" &amp; VLOOKUP(BL$1,Data!$L:$N,3, FALSE) &amp; ",""" &amp; VLOOKUP(BL$1,Data!$L:$M,2, FALSE) &amp; """;"   )             )</f>
        <v/>
      </c>
      <c r="BM194" t="str">
        <f>IF(Data!$L195=BM$1, "",             IF(ISERR(SEARCH(BM$1,Data!$H195)),        "",          ";" &amp; VLOOKUP(BM$1,Data!$L:$N,3, FALSE) &amp; ",""" &amp; VLOOKUP(BM$1,Data!$L:$M,2, FALSE) &amp; """;"   )             )</f>
        <v/>
      </c>
      <c r="BN194" t="str">
        <f>IF(Data!$L195=BN$1, "",             IF(ISERR(SEARCH(BN$1,Data!$H195)),        "",          ";" &amp; VLOOKUP(BN$1,Data!$L:$N,3, FALSE) &amp; ",""" &amp; VLOOKUP(BN$1,Data!$L:$M,2, FALSE) &amp; """;"   )             )</f>
        <v/>
      </c>
      <c r="BO194" t="str">
        <f>IF(Data!$L195=BO$1, "",             IF(ISERR(SEARCH(BO$1,Data!$H195)),        "",          ";" &amp; VLOOKUP(BO$1,Data!$L:$N,3, FALSE) &amp; ",""" &amp; VLOOKUP(BO$1,Data!$L:$M,2, FALSE) &amp; """;"   )             )</f>
        <v/>
      </c>
      <c r="BP194" t="str">
        <f>IF(Data!$L195=BP$1, "",             IF(ISERR(SEARCH(BP$1,Data!$H195)),        "",          ";" &amp; VLOOKUP(BP$1,Data!$L:$N,3, FALSE) &amp; ",""" &amp; VLOOKUP(BP$1,Data!$L:$M,2, FALSE) &amp; """;"   )             )</f>
        <v/>
      </c>
      <c r="BQ194" t="str">
        <f>IF(Data!$L195=BQ$1, "",             IF(ISERR(SEARCH(BQ$1,Data!$H195)),        "",          ";" &amp; VLOOKUP(BQ$1,Data!$L:$N,3, FALSE) &amp; ",""" &amp; VLOOKUP(BQ$1,Data!$L:$M,2, FALSE) &amp; """;"   )             )</f>
        <v/>
      </c>
      <c r="BR194" t="str">
        <f>IF(Data!$L195=BR$1, "",             IF(ISERR(SEARCH(BR$1,Data!$H195)),        "",          ";" &amp; VLOOKUP(BR$1,Data!$L:$N,3, FALSE) &amp; ",""" &amp; VLOOKUP(BR$1,Data!$L:$M,2, FALSE) &amp; """;"   )             )</f>
        <v/>
      </c>
      <c r="BS194" t="str">
        <f>IF(Data!$L195=BS$1, "",             IF(ISERR(SEARCH(BS$1,Data!$H195)),        "",          ";" &amp; VLOOKUP(BS$1,Data!$L:$N,3, FALSE) &amp; ",""" &amp; VLOOKUP(BS$1,Data!$L:$M,2, FALSE) &amp; """;"   )             )</f>
        <v/>
      </c>
      <c r="BT194" t="str">
        <f>IF(Data!$L195=BT$1, "",             IF(ISERR(SEARCH(BT$1,Data!$H195)),        "",          ";" &amp; VLOOKUP(BT$1,Data!$L:$N,3, FALSE) &amp; ",""" &amp; VLOOKUP(BT$1,Data!$L:$M,2, FALSE) &amp; """;"   )             )</f>
        <v/>
      </c>
      <c r="BU194" t="str">
        <f>IF(Data!$L195=BU$1, "",             IF(ISERR(SEARCH(BU$1,Data!$H195)),        "",          ";" &amp; VLOOKUP(BU$1,Data!$L:$N,3, FALSE) &amp; ",""" &amp; VLOOKUP(BU$1,Data!$L:$M,2, FALSE) &amp; """;"   )             )</f>
        <v/>
      </c>
      <c r="BV194" t="str">
        <f>IF(Data!$L195=BV$1, "",             IF(ISERR(SEARCH(BV$1,Data!$H195)),        "",          ";" &amp; VLOOKUP(BV$1,Data!$L:$N,3, FALSE) &amp; ",""" &amp; VLOOKUP(BV$1,Data!$L:$M,2, FALSE) &amp; """;"   )             )</f>
        <v/>
      </c>
      <c r="BW194" t="str">
        <f>IF(Data!$L195=BW$1, "",             IF(ISERR(SEARCH(BW$1,Data!$H195)),        "",          ";" &amp; VLOOKUP(BW$1,Data!$L:$N,3, FALSE) &amp; ",""" &amp; VLOOKUP(BW$1,Data!$L:$M,2, FALSE) &amp; """;"   )             )</f>
        <v/>
      </c>
      <c r="BX194" t="str">
        <f>IF(Data!$L195=BX$1, "",             IF(ISERR(SEARCH(BX$1,Data!$H195)),        "",          ";" &amp; VLOOKUP(BX$1,Data!$L:$N,3, FALSE) &amp; ",""" &amp; VLOOKUP(BX$1,Data!$L:$M,2, FALSE) &amp; """;"   )             )</f>
        <v/>
      </c>
      <c r="BY194" t="str">
        <f>IF(Data!$L195=BY$1, "",             IF(ISERR(SEARCH(BY$1,Data!$H195)),        "",          ";" &amp; VLOOKUP(BY$1,Data!$L:$N,3, FALSE) &amp; ",""" &amp; VLOOKUP(BY$1,Data!$L:$M,2, FALSE) &amp; """;"   )             )</f>
        <v/>
      </c>
      <c r="BZ194" t="str">
        <f>IF(Data!$L195=BZ$1, "",             IF(ISERR(SEARCH(BZ$1,Data!$H195)),        "",          ";" &amp; VLOOKUP(BZ$1,Data!$L:$N,3, FALSE) &amp; ",""" &amp; VLOOKUP(BZ$1,Data!$L:$M,2, FALSE) &amp; """;"   )             )</f>
        <v/>
      </c>
      <c r="CA194" t="str">
        <f>IF(Data!$L195=CA$1, "",             IF(ISERR(SEARCH(CA$1,Data!$H195)),        "",          ";" &amp; VLOOKUP(CA$1,Data!$L:$N,3, FALSE) &amp; ",""" &amp; VLOOKUP(CA$1,Data!$L:$M,2, FALSE) &amp; """;"   )             )</f>
        <v/>
      </c>
      <c r="CB194" t="str">
        <f>IF(Data!$L195=CB$1, "",             IF(ISERR(SEARCH(CB$1,Data!$H195)),        "",          ";" &amp; VLOOKUP(CB$1,Data!$L:$N,3, FALSE) &amp; ",""" &amp; VLOOKUP(CB$1,Data!$L:$M,2, FALSE) &amp; """;"   )             )</f>
        <v/>
      </c>
      <c r="CC194" t="str">
        <f>IF(Data!$L195=CC$1, "",             IF(ISERR(SEARCH(CC$1,Data!$H195)),        "",          ";" &amp; VLOOKUP(CC$1,Data!$L:$N,3, FALSE) &amp; ",""" &amp; VLOOKUP(CC$1,Data!$L:$M,2, FALSE) &amp; """;"   )             )</f>
        <v/>
      </c>
      <c r="CD194" t="str">
        <f>IF(Data!$L195=CD$1, "",             IF(ISERR(SEARCH(CD$1,Data!$H195)),        "",          ";" &amp; VLOOKUP(CD$1,Data!$L:$N,3, FALSE) &amp; ",""" &amp; VLOOKUP(CD$1,Data!$L:$M,2, FALSE) &amp; """;"   )             )</f>
        <v/>
      </c>
      <c r="CE194" t="str">
        <f>IF(Data!$L195=CE$1, "",             IF(ISERR(SEARCH(CE$1,Data!$H195)),        "",          ";" &amp; VLOOKUP(CE$1,Data!$L:$N,3, FALSE) &amp; ",""" &amp; VLOOKUP(CE$1,Data!$L:$M,2, FALSE) &amp; """;"   )             )</f>
        <v/>
      </c>
      <c r="CF194" t="str">
        <f>IF(Data!$L195=CF$1, "",             IF(ISERR(SEARCH(CF$1,Data!$H195)),        "",          ";" &amp; VLOOKUP(CF$1,Data!$L:$N,3, FALSE) &amp; ",""" &amp; VLOOKUP(CF$1,Data!$L:$M,2, FALSE) &amp; """;"   )             )</f>
        <v/>
      </c>
      <c r="CG194" t="str">
        <f>IF(Data!$L195=CG$1, "",             IF(ISERR(SEARCH(CG$1,Data!$H195)),        "",          ";" &amp; VLOOKUP(CG$1,Data!$L:$N,3, FALSE) &amp; ",""" &amp; VLOOKUP(CG$1,Data!$L:$M,2, FALSE) &amp; """;"   )             )</f>
        <v/>
      </c>
      <c r="CH194" t="str">
        <f>IF(Data!$L195=CH$1, "",             IF(ISERR(SEARCH(CH$1,Data!$H195)),        "",          ";" &amp; VLOOKUP(CH$1,Data!$L:$N,3, FALSE) &amp; ",""" &amp; VLOOKUP(CH$1,Data!$L:$M,2, FALSE) &amp; """;"   )             )</f>
        <v/>
      </c>
      <c r="CI194" t="str">
        <f>IF(Data!$L195=CI$1, "",             IF(ISERR(SEARCH(CI$1,Data!$H195)),        "",          ";" &amp; VLOOKUP(CI$1,Data!$L:$N,3, FALSE) &amp; ",""" &amp; VLOOKUP(CI$1,Data!$L:$M,2, FALSE) &amp; """;"   )             )</f>
        <v/>
      </c>
      <c r="CJ194" t="str">
        <f>IF(Data!$L195=CJ$1, "",             IF(ISERR(SEARCH(CJ$1,Data!$H195)),        "",          ";" &amp; VLOOKUP(CJ$1,Data!$L:$N,3, FALSE) &amp; ",""" &amp; VLOOKUP(CJ$1,Data!$L:$M,2, FALSE) &amp; """;"   )             )</f>
        <v/>
      </c>
      <c r="CK194" t="str">
        <f>IF(Data!$L195=CK$1, "",             IF(ISERR(SEARCH(CK$1,Data!$H195)),        "",          ";" &amp; VLOOKUP(CK$1,Data!$L:$N,3, FALSE) &amp; ",""" &amp; VLOOKUP(CK$1,Data!$L:$M,2, FALSE) &amp; """;"   )             )</f>
        <v/>
      </c>
      <c r="CL194" t="str">
        <f>IF(Data!$L195=CL$1, "",             IF(ISERR(SEARCH(CL$1,Data!$H195)),        "",          ";" &amp; VLOOKUP(CL$1,Data!$L:$N,3, FALSE) &amp; ",""" &amp; VLOOKUP(CL$1,Data!$L:$M,2, FALSE) &amp; """;"   )             )</f>
        <v/>
      </c>
      <c r="CM194" t="str">
        <f>IF(Data!$L195=CM$1, "",             IF(ISERR(SEARCH(CM$1,Data!$H195)),        "",          ";" &amp; VLOOKUP(CM$1,Data!$L:$N,3, FALSE) &amp; ",""" &amp; VLOOKUP(CM$1,Data!$L:$M,2, FALSE) &amp; """;"   )             )</f>
        <v/>
      </c>
      <c r="CN194" t="str">
        <f>IF(Data!$L195=CN$1, "",             IF(ISERR(SEARCH(CN$1,Data!$H195)),        "",          ";" &amp; VLOOKUP(CN$1,Data!$L:$N,3, FALSE) &amp; ",""" &amp; VLOOKUP(CN$1,Data!$L:$M,2, FALSE) &amp; """;"   )             )</f>
        <v/>
      </c>
      <c r="CO194" t="str">
        <f>IF(Data!$L195=CO$1, "",             IF(ISERR(SEARCH(CO$1,Data!$H195)),        "",          ";" &amp; VLOOKUP(CO$1,Data!$L:$N,3, FALSE) &amp; ",""" &amp; VLOOKUP(CO$1,Data!$L:$M,2, FALSE) &amp; """;"   )             )</f>
        <v/>
      </c>
      <c r="CP194" t="str">
        <f>IF(Data!$L195=CP$1, "",             IF(ISERR(SEARCH(CP$1,Data!$H195)),        "",          ";" &amp; VLOOKUP(CP$1,Data!$L:$N,3, FALSE) &amp; ",""" &amp; VLOOKUP(CP$1,Data!$L:$M,2, FALSE) &amp; """;"   )             )</f>
        <v/>
      </c>
      <c r="CQ194" t="str">
        <f>IF(Data!$L195=CQ$1, "",             IF(ISERR(SEARCH(CQ$1,Data!$H195)),        "",          ";" &amp; VLOOKUP(CQ$1,Data!$L:$N,3, FALSE) &amp; ",""" &amp; VLOOKUP(CQ$1,Data!$L:$M,2, FALSE) &amp; """;"   )             )</f>
        <v/>
      </c>
      <c r="CR194" t="str">
        <f>IF(Data!$L195=CR$1, "",             IF(ISERR(SEARCH(CR$1,Data!$H195)),        "",          ";" &amp; VLOOKUP(CR$1,Data!$L:$N,3, FALSE) &amp; ",""" &amp; VLOOKUP(CR$1,Data!$L:$M,2, FALSE) &amp; """;"   )             )</f>
        <v/>
      </c>
      <c r="CS194" t="str">
        <f>IF(Data!$L195=CS$1, "",             IF(ISERR(SEARCH(CS$1,Data!$H195)),        "",          ";" &amp; VLOOKUP(CS$1,Data!$L:$N,3, FALSE) &amp; ",""" &amp; VLOOKUP(CS$1,Data!$L:$M,2, FALSE) &amp; """;"   )             )</f>
        <v/>
      </c>
      <c r="CT194" t="str">
        <f>IF(Data!$L195=CT$1, "",             IF(ISERR(SEARCH(CT$1,Data!$H195)),        "",          ";" &amp; VLOOKUP(CT$1,Data!$L:$N,3, FALSE) &amp; ",""" &amp; VLOOKUP(CT$1,Data!$L:$M,2, FALSE) &amp; """;"   )             )</f>
        <v/>
      </c>
      <c r="CU194" t="str">
        <f>IF(Data!$L195=CU$1, "",             IF(ISERR(SEARCH(CU$1,Data!$H195)),        "",          ";" &amp; VLOOKUP(CU$1,Data!$L:$N,3, FALSE) &amp; ",""" &amp; VLOOKUP(CU$1,Data!$L:$M,2, FALSE) &amp; """;"   )             )</f>
        <v/>
      </c>
      <c r="CV194" t="str">
        <f>IF(Data!$L195=CV$1, "",             IF(ISERR(SEARCH(CV$1,Data!$H195)),        "",          ";" &amp; VLOOKUP(CV$1,Data!$L:$N,3, FALSE) &amp; ",""" &amp; VLOOKUP(CV$1,Data!$L:$M,2, FALSE) &amp; """;"   )             )</f>
        <v/>
      </c>
      <c r="CW194" t="str">
        <f>IF(Data!$L195=CW$1, "",             IF(ISERR(SEARCH(CW$1,Data!$H195)),        "",          ";" &amp; VLOOKUP(CW$1,Data!$L:$N,3, FALSE) &amp; ",""" &amp; VLOOKUP(CW$1,Data!$L:$M,2, FALSE) &amp; """;"   )             )</f>
        <v/>
      </c>
      <c r="CX194" t="str">
        <f>IF(Data!$L195=CX$1, "",             IF(ISERR(SEARCH(CX$1,Data!$H195)),        "",          ";" &amp; VLOOKUP(CX$1,Data!$L:$N,3, FALSE) &amp; ",""" &amp; VLOOKUP(CX$1,Data!$L:$M,2, FALSE) &amp; """;"   )             )</f>
        <v/>
      </c>
      <c r="CY194" t="str">
        <f>IF(Data!$L195=CY$1, "",             IF(ISERR(SEARCH(CY$1,Data!$H195)),        "",          ";" &amp; VLOOKUP(CY$1,Data!$L:$N,3, FALSE) &amp; ",""" &amp; VLOOKUP(CY$1,Data!$L:$M,2, FALSE) &amp; """;"   )             )</f>
        <v/>
      </c>
      <c r="CZ194" t="str">
        <f>IF(Data!$L195=CZ$1, "",             IF(ISERR(SEARCH(CZ$1,Data!$H195)),        "",          ";" &amp; VLOOKUP(CZ$1,Data!$L:$N,3, FALSE) &amp; ",""" &amp; VLOOKUP(CZ$1,Data!$L:$M,2, FALSE) &amp; """;"   )             )</f>
        <v/>
      </c>
      <c r="DA194" t="str">
        <f>IF(Data!$L195=DA$1, "",             IF(ISERR(SEARCH(DA$1,Data!$H195)),        "",          ";" &amp; VLOOKUP(DA$1,Data!$L:$N,3, FALSE) &amp; ",""" &amp; VLOOKUP(DA$1,Data!$L:$M,2, FALSE) &amp; """;"   )             )</f>
        <v/>
      </c>
      <c r="DB194" t="str">
        <f>IF(Data!$L195=DB$1, "",             IF(ISERR(SEARCH(DB$1,Data!$H195)),        "",          ";" &amp; VLOOKUP(DB$1,Data!$L:$N,3, FALSE) &amp; ",""" &amp; VLOOKUP(DB$1,Data!$L:$M,2, FALSE) &amp; """;"   )             )</f>
        <v/>
      </c>
      <c r="DC194" t="str">
        <f>IF(Data!$L195=DC$1, "",             IF(ISERR(SEARCH(DC$1,Data!$H195)),        "",          ";" &amp; VLOOKUP(DC$1,Data!$L:$N,3, FALSE) &amp; ",""" &amp; VLOOKUP(DC$1,Data!$L:$M,2, FALSE) &amp; """;"   )             )</f>
        <v/>
      </c>
      <c r="DD194" t="str">
        <f>IF(Data!$L195=DD$1, "",             IF(ISERR(SEARCH(DD$1,Data!$H195)),        "",          ";" &amp; VLOOKUP(DD$1,Data!$L:$N,3, FALSE) &amp; ",""" &amp; VLOOKUP(DD$1,Data!$L:$M,2, FALSE) &amp; """;"   )             )</f>
        <v/>
      </c>
      <c r="DE194" t="str">
        <f>IF(Data!$L195=DE$1, "",             IF(ISERR(SEARCH(DE$1,Data!$H195)),        "",          ";" &amp; VLOOKUP(DE$1,Data!$L:$N,3, FALSE) &amp; ",""" &amp; VLOOKUP(DE$1,Data!$L:$M,2, FALSE) &amp; """;"   )             )</f>
        <v/>
      </c>
      <c r="DF194" t="str">
        <f>IF(Data!$L195=DF$1, "",             IF(ISERR(SEARCH(DF$1,Data!$H195)),        "",          ";" &amp; VLOOKUP(DF$1,Data!$L:$N,3, FALSE) &amp; ",""" &amp; VLOOKUP(DF$1,Data!$L:$M,2, FALSE) &amp; """;"   )             )</f>
        <v/>
      </c>
      <c r="DG194" t="str">
        <f>IF(Data!$L195=DG$1, "",             IF(ISERR(SEARCH(DG$1,Data!$H195)),        "",          ";" &amp; VLOOKUP(DG$1,Data!$L:$N,3, FALSE) &amp; ",""" &amp; VLOOKUP(DG$1,Data!$L:$M,2, FALSE) &amp; """;"   )             )</f>
        <v/>
      </c>
      <c r="DH194" t="str">
        <f>IF(Data!$L195=DH$1, "",             IF(ISERR(SEARCH(DH$1,Data!$H195)),        "",          ";" &amp; VLOOKUP(DH$1,Data!$L:$N,3, FALSE) &amp; ",""" &amp; VLOOKUP(DH$1,Data!$L:$M,2, FALSE) &amp; """;"   )             )</f>
        <v/>
      </c>
      <c r="DI194" t="str">
        <f>IF(Data!$L195=DI$1, "",             IF(ISERR(SEARCH(DI$1,Data!$H195)),        "",          ";" &amp; VLOOKUP(DI$1,Data!$L:$N,3, FALSE) &amp; ",""" &amp; VLOOKUP(DI$1,Data!$L:$M,2, FALSE) &amp; """;"   )             )</f>
        <v/>
      </c>
      <c r="DJ194" t="str">
        <f>IF(Data!$L195=DJ$1, "",             IF(ISERR(SEARCH(DJ$1,Data!$H195)),        "",          ";" &amp; VLOOKUP(DJ$1,Data!$L:$N,3, FALSE) &amp; ",""" &amp; VLOOKUP(DJ$1,Data!$L:$M,2, FALSE) &amp; """;"   )             )</f>
        <v/>
      </c>
      <c r="DK194" t="str">
        <f>IF(Data!$L195=DK$1, "",             IF(ISERR(SEARCH(DK$1,Data!$H195)),        "",          ";" &amp; VLOOKUP(DK$1,Data!$L:$N,3, FALSE) &amp; ",""" &amp; VLOOKUP(DK$1,Data!$L:$M,2, FALSE) &amp; """;"   )             )</f>
        <v/>
      </c>
      <c r="DL194" t="str">
        <f>IF(Data!$L195=DL$1, "",             IF(ISERR(SEARCH(DL$1,Data!$H195)),        "",          ";" &amp; VLOOKUP(DL$1,Data!$L:$N,3, FALSE) &amp; ",""" &amp; VLOOKUP(DL$1,Data!$L:$M,2, FALSE) &amp; """;"   )             )</f>
        <v/>
      </c>
      <c r="DM194" t="str">
        <f>IF(Data!$L195=DM$1, "",             IF(ISERR(SEARCH(DM$1,Data!$H195)),        "",          ";" &amp; VLOOKUP(DM$1,Data!$L:$N,3, FALSE) &amp; ",""" &amp; VLOOKUP(DM$1,Data!$L:$M,2, FALSE) &amp; """;"   )             )</f>
        <v/>
      </c>
      <c r="DN194" t="str">
        <f>IF(Data!$L195=DN$1, "",             IF(ISERR(SEARCH(DN$1,Data!$H195)),        "",          ";" &amp; VLOOKUP(DN$1,Data!$L:$N,3, FALSE) &amp; ",""" &amp; VLOOKUP(DN$1,Data!$L:$M,2, FALSE) &amp; """;"   )             )</f>
        <v/>
      </c>
      <c r="DO194" t="str">
        <f>IF(Data!$L195=DO$1, "",             IF(ISERR(SEARCH(DO$1,Data!$H195)),        "",          ";" &amp; VLOOKUP(DO$1,Data!$L:$N,3, FALSE) &amp; ",""" &amp; VLOOKUP(DO$1,Data!$L:$M,2, FALSE) &amp; """;"   )             )</f>
        <v/>
      </c>
      <c r="DP194" t="str">
        <f>IF(Data!$L195=DP$1, "",             IF(ISERR(SEARCH(DP$1,Data!$H195)),        "",          ";" &amp; VLOOKUP(DP$1,Data!$L:$N,3, FALSE) &amp; ",""" &amp; VLOOKUP(DP$1,Data!$L:$M,2, FALSE) &amp; """;"   )             )</f>
        <v/>
      </c>
      <c r="DQ194" t="str">
        <f>IF(Data!$L195=DQ$1, "",             IF(ISERR(SEARCH(DQ$1,Data!$H195)),        "",          ";" &amp; VLOOKUP(DQ$1,Data!$L:$N,3, FALSE) &amp; ",""" &amp; VLOOKUP(DQ$1,Data!$L:$M,2, FALSE) &amp; """;"   )             )</f>
        <v/>
      </c>
      <c r="DR194" t="str">
        <f>IF(Data!$L195=DR$1, "",             IF(ISERR(SEARCH(DR$1,Data!$H195)),        "",          ";" &amp; VLOOKUP(DR$1,Data!$L:$N,3, FALSE) &amp; ",""" &amp; VLOOKUP(DR$1,Data!$L:$M,2, FALSE) &amp; """;"   )             )</f>
        <v/>
      </c>
      <c r="DS194" t="str">
        <f>IF(Data!$L195=DS$1, "",             IF(ISERR(SEARCH(DS$1,Data!$H195)),        "",          ";" &amp; VLOOKUP(DS$1,Data!$L:$N,3, FALSE) &amp; ",""" &amp; VLOOKUP(DS$1,Data!$L:$M,2, FALSE) &amp; """;"   )             )</f>
        <v/>
      </c>
      <c r="DT194" t="str">
        <f>IF(Data!$L195=DT$1, "",             IF(ISERR(SEARCH(DT$1,Data!$H195)),        "",          ";" &amp; VLOOKUP(DT$1,Data!$L:$N,3, FALSE) &amp; ",""" &amp; VLOOKUP(DT$1,Data!$L:$M,2, FALSE) &amp; """;"   )             )</f>
        <v/>
      </c>
      <c r="DU194" t="str">
        <f>IF(Data!$L195=DU$1, "",             IF(ISERR(SEARCH(DU$1,Data!$H195)),        "",          ";" &amp; VLOOKUP(DU$1,Data!$L:$N,3, FALSE) &amp; ",""" &amp; VLOOKUP(DU$1,Data!$L:$M,2, FALSE) &amp; """;"   )             )</f>
        <v/>
      </c>
      <c r="DV194" t="str">
        <f>IF(Data!$L195=DV$1, "",             IF(ISERR(SEARCH(DV$1,Data!$H195)),        "",          ";" &amp; VLOOKUP(DV$1,Data!$L:$N,3, FALSE) &amp; ",""" &amp; VLOOKUP(DV$1,Data!$L:$M,2, FALSE) &amp; """;"   )             )</f>
        <v/>
      </c>
      <c r="DW194" t="str">
        <f>IF(Data!$L195=DW$1, "",             IF(ISERR(SEARCH(DW$1,Data!$H195)),        "",          ";" &amp; VLOOKUP(DW$1,Data!$L:$N,3, FALSE) &amp; ",""" &amp; VLOOKUP(DW$1,Data!$L:$M,2, FALSE) &amp; """;"   )             )</f>
        <v/>
      </c>
      <c r="DX194" t="str">
        <f>IF(Data!$L195=DX$1, "",             IF(ISERR(SEARCH(DX$1,Data!$H195)),        "",          ";" &amp; VLOOKUP(DX$1,Data!$L:$N,3, FALSE) &amp; ",""" &amp; VLOOKUP(DX$1,Data!$L:$M,2, FALSE) &amp; """;"   )             )</f>
        <v/>
      </c>
      <c r="DY194" t="str">
        <f>IF(Data!$L195=DY$1, "",             IF(ISERR(SEARCH(DY$1,Data!$H195)),        "",          ";" &amp; VLOOKUP(DY$1,Data!$L:$N,3, FALSE) &amp; ",""" &amp; VLOOKUP(DY$1,Data!$L:$M,2, FALSE) &amp; """;"   )             )</f>
        <v/>
      </c>
      <c r="DZ194" t="str">
        <f>IF(Data!$L195=DZ$1, "",             IF(ISERR(SEARCH(DZ$1,Data!$H195)),        "",          ";" &amp; VLOOKUP(DZ$1,Data!$L:$N,3, FALSE) &amp; ",""" &amp; VLOOKUP(DZ$1,Data!$L:$M,2, FALSE) &amp; """;"   )             )</f>
        <v/>
      </c>
      <c r="EA194" t="str">
        <f>IF(Data!$L195=EA$1, "",             IF(ISERR(SEARCH(EA$1,Data!$H195)),        "",          ";" &amp; VLOOKUP(EA$1,Data!$L:$N,3, FALSE) &amp; ",""" &amp; VLOOKUP(EA$1,Data!$L:$M,2, FALSE) &amp; """;"   )             )</f>
        <v/>
      </c>
      <c r="EB194" t="str">
        <f>IF(Data!$L195=EB$1, "",             IF(ISERR(SEARCH(EB$1,Data!$H195)),        "",          ";" &amp; VLOOKUP(EB$1,Data!$L:$N,3, FALSE) &amp; ",""" &amp; VLOOKUP(EB$1,Data!$L:$M,2, FALSE) &amp; """;"   )             )</f>
        <v/>
      </c>
      <c r="EC194" t="str">
        <f>IF(Data!$L195=EC$1, "",             IF(ISERR(SEARCH(EC$1,Data!$H195)),        "",          ";" &amp; VLOOKUP(EC$1,Data!$L:$N,3, FALSE) &amp; ",""" &amp; VLOOKUP(EC$1,Data!$L:$M,2, FALSE) &amp; """;"   )             )</f>
        <v/>
      </c>
      <c r="ED194" t="str">
        <f>IF(Data!$L195=ED$1, "",             IF(ISERR(SEARCH(ED$1,Data!$H195)),        "",          ";" &amp; VLOOKUP(ED$1,Data!$L:$N,3, FALSE) &amp; ",""" &amp; VLOOKUP(ED$1,Data!$L:$M,2, FALSE) &amp; """;"   )             )</f>
        <v/>
      </c>
      <c r="EE194" t="str">
        <f>IF(Data!$L195=EE$1, "",             IF(ISERR(SEARCH(EE$1,Data!$H195)),        "",          ";" &amp; VLOOKUP(EE$1,Data!$L:$N,3, FALSE) &amp; ",""" &amp; VLOOKUP(EE$1,Data!$L:$M,2, FALSE) &amp; """;"   )             )</f>
        <v/>
      </c>
      <c r="EF194" t="str">
        <f>IF(Data!$L195=EF$1, "",             IF(ISERR(SEARCH(EF$1,Data!$H195)),        "",          ";" &amp; VLOOKUP(EF$1,Data!$L:$N,3, FALSE) &amp; ",""" &amp; VLOOKUP(EF$1,Data!$L:$M,2, FALSE) &amp; """;"   )             )</f>
        <v/>
      </c>
      <c r="EG194" t="str">
        <f>IF(Data!$L195=EG$1, "",             IF(ISERR(SEARCH(EG$1,Data!$H195)),        "",          ";" &amp; VLOOKUP(EG$1,Data!$L:$N,3, FALSE) &amp; ",""" &amp; VLOOKUP(EG$1,Data!$L:$M,2, FALSE) &amp; """;"   )             )</f>
        <v/>
      </c>
      <c r="EH194" t="str">
        <f>IF(Data!$L195=EH$1, "",             IF(ISERR(SEARCH(EH$1,Data!$H195)),        "",          ";" &amp; VLOOKUP(EH$1,Data!$L:$N,3, FALSE) &amp; ",""" &amp; VLOOKUP(EH$1,Data!$L:$M,2, FALSE) &amp; """;"   )             )</f>
        <v/>
      </c>
      <c r="EI194" t="str">
        <f>IF(Data!$L195=EI$1, "",             IF(ISERR(SEARCH(EI$1,Data!$H195)),        "",          ";" &amp; VLOOKUP(EI$1,Data!$L:$N,3, FALSE) &amp; ",""" &amp; VLOOKUP(EI$1,Data!$L:$M,2, FALSE) &amp; """;"   )             )</f>
        <v/>
      </c>
      <c r="EJ194" t="str">
        <f>IF(Data!$L195=EJ$1, "",             IF(ISERR(SEARCH(EJ$1,Data!$H195)),        "",          ";" &amp; VLOOKUP(EJ$1,Data!$L:$N,3, FALSE) &amp; ",""" &amp; VLOOKUP(EJ$1,Data!$L:$M,2, FALSE) &amp; """;"   )             )</f>
        <v/>
      </c>
      <c r="EK194" t="str">
        <f>IF(Data!$L195=EK$1, "",             IF(ISERR(SEARCH(EK$1,Data!$H195)),        "",          ";" &amp; VLOOKUP(EK$1,Data!$L:$N,3, FALSE) &amp; ",""" &amp; VLOOKUP(EK$1,Data!$L:$M,2, FALSE) &amp; """;"   )             )</f>
        <v/>
      </c>
      <c r="EL194" t="str">
        <f>IF(Data!$L195=EL$1, "",             IF(ISERR(SEARCH(EL$1,Data!$H195)),        "",          ";" &amp; VLOOKUP(EL$1,Data!$L:$N,3, FALSE) &amp; ",""" &amp; VLOOKUP(EL$1,Data!$L:$M,2, FALSE) &amp; """;"   )             )</f>
        <v/>
      </c>
      <c r="EM194" t="str">
        <f>IF(Data!$L195=EM$1, "",             IF(ISERR(SEARCH(EM$1,Data!$H195)),        "",          ";" &amp; VLOOKUP(EM$1,Data!$L:$N,3, FALSE) &amp; ",""" &amp; VLOOKUP(EM$1,Data!$L:$M,2, FALSE) &amp; """;"   )             )</f>
        <v/>
      </c>
      <c r="EN194" t="str">
        <f>IF(Data!$L195=EN$1, "",             IF(ISERR(SEARCH(EN$1,Data!$H195)),        "",          ";" &amp; VLOOKUP(EN$1,Data!$L:$N,3, FALSE) &amp; ",""" &amp; VLOOKUP(EN$1,Data!$L:$M,2, FALSE) &amp; """;"   )             )</f>
        <v/>
      </c>
      <c r="EO194" t="str">
        <f>IF(Data!$L195=EO$1, "",             IF(ISERR(SEARCH(EO$1,Data!$H195)),        "",          ";" &amp; VLOOKUP(EO$1,Data!$L:$N,3, FALSE) &amp; ",""" &amp; VLOOKUP(EO$1,Data!$L:$M,2, FALSE) &amp; """;"   )             )</f>
        <v/>
      </c>
      <c r="EP194" t="str">
        <f>IF(Data!$L195=EP$1, "",             IF(ISERR(SEARCH(EP$1,Data!$H195)),        "",          ";" &amp; VLOOKUP(EP$1,Data!$L:$N,3, FALSE) &amp; ",""" &amp; VLOOKUP(EP$1,Data!$L:$M,2, FALSE) &amp; """;"   )             )</f>
        <v/>
      </c>
      <c r="EQ194" t="str">
        <f>IF(Data!$L195=EQ$1, "",             IF(ISERR(SEARCH(EQ$1,Data!$H195)),        "",          ";" &amp; VLOOKUP(EQ$1,Data!$L:$N,3, FALSE) &amp; ",""" &amp; VLOOKUP(EQ$1,Data!$L:$M,2, FALSE) &amp; """;"   )             )</f>
        <v/>
      </c>
      <c r="ER194" t="str">
        <f>IF(Data!$L195=ER$1, "",             IF(ISERR(SEARCH(ER$1,Data!$H195)),        "",          ";" &amp; VLOOKUP(ER$1,Data!$L:$N,3, FALSE) &amp; ",""" &amp; VLOOKUP(ER$1,Data!$L:$M,2, FALSE) &amp; """;"   )             )</f>
        <v/>
      </c>
      <c r="ES194" t="str">
        <f>IF(Data!$L195=ES$1, "",             IF(ISERR(SEARCH(ES$1,Data!$H195)),        "",          ";" &amp; VLOOKUP(ES$1,Data!$L:$N,3, FALSE) &amp; ",""" &amp; VLOOKUP(ES$1,Data!$L:$M,2, FALSE) &amp; """;"   )             )</f>
        <v/>
      </c>
      <c r="ET194" t="str">
        <f>IF(Data!$L195=ET$1, "",             IF(ISERR(SEARCH(ET$1,Data!$H195)),        "",          ";" &amp; VLOOKUP(ET$1,Data!$L:$N,3, FALSE) &amp; ",""" &amp; VLOOKUP(ET$1,Data!$L:$M,2, FALSE) &amp; """;"   )             )</f>
        <v/>
      </c>
      <c r="EU194" t="str">
        <f>IF(Data!$L195=EU$1, "",             IF(ISERR(SEARCH(EU$1,Data!$H195)),        "",          ";" &amp; VLOOKUP(EU$1,Data!$L:$N,3, FALSE) &amp; ",""" &amp; VLOOKUP(EU$1,Data!$L:$M,2, FALSE) &amp; """;"   )             )</f>
        <v/>
      </c>
      <c r="EV194" t="str">
        <f>IF(Data!$L195=EV$1, "",             IF(ISERR(SEARCH(EV$1,Data!$H195)),        "",          ";" &amp; VLOOKUP(EV$1,Data!$L:$N,3, FALSE) &amp; ",""" &amp; VLOOKUP(EV$1,Data!$L:$M,2, FALSE) &amp; """;"   )             )</f>
        <v/>
      </c>
      <c r="EW194" t="str">
        <f>IF(Data!$L195=EW$1, "",             IF(ISERR(SEARCH(EW$1,Data!$H195)),        "",          ";" &amp; VLOOKUP(EW$1,Data!$L:$N,3, FALSE) &amp; ",""" &amp; VLOOKUP(EW$1,Data!$L:$M,2, FALSE) &amp; """;"   )             )</f>
        <v/>
      </c>
      <c r="EX194" t="str">
        <f>IF(Data!$L195=EX$1, "",             IF(ISERR(SEARCH(EX$1,Data!$H195)),        "",          ";" &amp; VLOOKUP(EX$1,Data!$L:$N,3, FALSE) &amp; ",""" &amp; VLOOKUP(EX$1,Data!$L:$M,2, FALSE) &amp; """;"   )             )</f>
        <v/>
      </c>
      <c r="EY194" t="str">
        <f>IF(Data!$L195=EY$1, "",             IF(ISERR(SEARCH(EY$1,Data!$H195)),        "",          ";" &amp; VLOOKUP(EY$1,Data!$L:$N,3, FALSE) &amp; ",""" &amp; VLOOKUP(EY$1,Data!$L:$M,2, FALSE) &amp; """;"   )             )</f>
        <v/>
      </c>
      <c r="EZ194" t="str">
        <f>IF(Data!$L195=EZ$1, "",             IF(ISERR(SEARCH(EZ$1,Data!$H195)),        "",          ";" &amp; VLOOKUP(EZ$1,Data!$L:$N,3, FALSE) &amp; ",""" &amp; VLOOKUP(EZ$1,Data!$L:$M,2, FALSE) &amp; """;"   )             )</f>
        <v/>
      </c>
      <c r="FA194" t="str">
        <f>IF(Data!$L195=FA$1, "",             IF(ISERR(SEARCH(FA$1,Data!$H195)),        "",          ";" &amp; VLOOKUP(FA$1,Data!$L:$N,3, FALSE) &amp; ",""" &amp; VLOOKUP(FA$1,Data!$L:$M,2, FALSE) &amp; """;"   )             )</f>
        <v/>
      </c>
      <c r="FB194" t="str">
        <f>IF(Data!$L195=FB$1, "",             IF(ISERR(SEARCH(FB$1,Data!$H195)),        "",          ";" &amp; VLOOKUP(FB$1,Data!$L:$N,3, FALSE) &amp; ",""" &amp; VLOOKUP(FB$1,Data!$L:$M,2, FALSE) &amp; """;"   )             )</f>
        <v/>
      </c>
      <c r="FC194" t="str">
        <f>IF(Data!$L195=FC$1, "",             IF(ISERR(SEARCH(FC$1,Data!$H195)),        "",          ";" &amp; VLOOKUP(FC$1,Data!$L:$N,3, FALSE) &amp; ",""" &amp; VLOOKUP(FC$1,Data!$L:$M,2, FALSE) &amp; """;"   )             )</f>
        <v/>
      </c>
      <c r="FD194" t="str">
        <f>IF(Data!$L195=FD$1, "",             IF(ISERR(SEARCH(FD$1,Data!$H195)),        "",          ";" &amp; VLOOKUP(FD$1,Data!$L:$N,3, FALSE) &amp; ",""" &amp; VLOOKUP(FD$1,Data!$L:$M,2, FALSE) &amp; """;"   )             )</f>
        <v/>
      </c>
      <c r="FE194" t="str">
        <f>IF(Data!$L195=FE$1, "",             IF(ISERR(SEARCH(FE$1,Data!$H195)),        "",          ";" &amp; VLOOKUP(FE$1,Data!$L:$N,3, FALSE) &amp; ",""" &amp; VLOOKUP(FE$1,Data!$L:$M,2, FALSE) &amp; """;"   )             )</f>
        <v/>
      </c>
      <c r="FF194" t="str">
        <f>IF(Data!$L195=FF$1, "",             IF(ISERR(SEARCH(FF$1,Data!$H195)),        "",          ";" &amp; VLOOKUP(FF$1,Data!$L:$N,3, FALSE) &amp; ",""" &amp; VLOOKUP(FF$1,Data!$L:$M,2, FALSE) &amp; """;"   )             )</f>
        <v/>
      </c>
      <c r="FG194" t="str">
        <f>IF(Data!$L195=FG$1, "",             IF(ISERR(SEARCH(FG$1,Data!$H195)),        "",          ";" &amp; VLOOKUP(FG$1,Data!$L:$N,3, FALSE) &amp; ",""" &amp; VLOOKUP(FG$1,Data!$L:$M,2, FALSE) &amp; """;"   )             )</f>
        <v/>
      </c>
      <c r="FH194" t="str">
        <f>IF(Data!$L195=FH$1, "",             IF(ISERR(SEARCH(FH$1,Data!$H195)),        "",          ";" &amp; VLOOKUP(FH$1,Data!$L:$N,3, FALSE) &amp; ",""" &amp; VLOOKUP(FH$1,Data!$L:$M,2, FALSE) &amp; """;"   )             )</f>
        <v/>
      </c>
      <c r="FI194" t="str">
        <f>IF(Data!$L195=FI$1, "",             IF(ISERR(SEARCH(FI$1,Data!$H195)),        "",          ";" &amp; VLOOKUP(FI$1,Data!$L:$N,3, FALSE) &amp; ",""" &amp; VLOOKUP(FI$1,Data!$L:$M,2, FALSE) &amp; """;"   )             )</f>
        <v/>
      </c>
      <c r="FJ194" t="str">
        <f>IF(Data!$L195=FJ$1, "",             IF(ISERR(SEARCH(FJ$1,Data!$H195)),        "",          ";" &amp; VLOOKUP(FJ$1,Data!$L:$N,3, FALSE) &amp; ",""" &amp; VLOOKUP(FJ$1,Data!$L:$M,2, FALSE) &amp; """;"   )             )</f>
        <v/>
      </c>
      <c r="FK194" t="str">
        <f>IF(Data!$L195=FK$1, "",             IF(ISERR(SEARCH(FK$1,Data!$H195)),        "",          ";" &amp; VLOOKUP(FK$1,Data!$L:$N,3, FALSE) &amp; ",""" &amp; VLOOKUP(FK$1,Data!$L:$M,2, FALSE) &amp; """;"   )             )</f>
        <v/>
      </c>
      <c r="FL194" t="str">
        <f>IF(Data!$L195=FL$1, "",             IF(ISERR(SEARCH(FL$1,Data!$H195)),        "",          ";" &amp; VLOOKUP(FL$1,Data!$L:$N,3, FALSE) &amp; ",""" &amp; VLOOKUP(FL$1,Data!$L:$M,2, FALSE) &amp; """;"   )             )</f>
        <v/>
      </c>
      <c r="FM194" t="str">
        <f>IF(Data!$L195=FM$1, "",             IF(ISERR(SEARCH(FM$1,Data!$H195)),        "",          ";" &amp; VLOOKUP(FM$1,Data!$L:$N,3, FALSE) &amp; ",""" &amp; VLOOKUP(FM$1,Data!$L:$M,2, FALSE) &amp; """;"   )             )</f>
        <v/>
      </c>
      <c r="FN194" t="str">
        <f>IF(Data!$L195=FN$1, "",             IF(ISERR(SEARCH(FN$1,Data!$H195)),        "",          ";" &amp; VLOOKUP(FN$1,Data!$L:$N,3, FALSE) &amp; ",""" &amp; VLOOKUP(FN$1,Data!$L:$M,2, FALSE) &amp; """;"   )             )</f>
        <v/>
      </c>
      <c r="FO194" t="str">
        <f>IF(Data!$L195=FO$1, "",             IF(ISERR(SEARCH(FO$1,Data!$H195)),        "",          ";" &amp; VLOOKUP(FO$1,Data!$L:$N,3, FALSE) &amp; ",""" &amp; VLOOKUP(FO$1,Data!$L:$M,2, FALSE) &amp; """;"   )             )</f>
        <v/>
      </c>
      <c r="FP194" t="str">
        <f>IF(Data!$L195=FP$1, "",             IF(ISERR(SEARCH(FP$1,Data!$H195)),        "",          ";" &amp; VLOOKUP(FP$1,Data!$L:$N,3, FALSE) &amp; ",""" &amp; VLOOKUP(FP$1,Data!$L:$M,2, FALSE) &amp; """;"   )             )</f>
        <v/>
      </c>
      <c r="FQ194" t="str">
        <f>IF(Data!$L195=FQ$1, "",             IF(ISERR(SEARCH(FQ$1,Data!$H195)),        "",          ";" &amp; VLOOKUP(FQ$1,Data!$L:$N,3, FALSE) &amp; ",""" &amp; VLOOKUP(FQ$1,Data!$L:$M,2, FALSE) &amp; """;"   )             )</f>
        <v/>
      </c>
      <c r="FR194" t="str">
        <f>IF(Data!$L195=FR$1, "",             IF(ISERR(SEARCH(FR$1,Data!$H195)),        "",          ";" &amp; VLOOKUP(FR$1,Data!$L:$N,3, FALSE) &amp; ",""" &amp; VLOOKUP(FR$1,Data!$L:$M,2, FALSE) &amp; """;"   )             )</f>
        <v/>
      </c>
      <c r="FS194" t="str">
        <f>IF(Data!$L195=FS$1, "",             IF(ISERR(SEARCH(FS$1,Data!$H195)),        "",          ";" &amp; VLOOKUP(FS$1,Data!$L:$N,3, FALSE) &amp; ",""" &amp; VLOOKUP(FS$1,Data!$L:$M,2, FALSE) &amp; """;"   )             )</f>
        <v/>
      </c>
      <c r="FT194" t="str">
        <f>IF(Data!$L195=FT$1, "",             IF(ISERR(SEARCH(FT$1,Data!$H195)),        "",          ";" &amp; VLOOKUP(FT$1,Data!$L:$N,3, FALSE) &amp; ",""" &amp; VLOOKUP(FT$1,Data!$L:$M,2, FALSE) &amp; """;"   )             )</f>
        <v/>
      </c>
      <c r="FU194" t="str">
        <f>IF(Data!$L195=FU$1, "",             IF(ISERR(SEARCH(FU$1,Data!$H195)),        "",          ";" &amp; VLOOKUP(FU$1,Data!$L:$N,3, FALSE) &amp; ",""" &amp; VLOOKUP(FU$1,Data!$L:$M,2, FALSE) &amp; """;"   )             )</f>
        <v/>
      </c>
      <c r="FV194" t="str">
        <f>IF(Data!$L195=FV$1, "",             IF(ISERR(SEARCH(FV$1,Data!$H195)),        "",          ";" &amp; VLOOKUP(FV$1,Data!$L:$N,3, FALSE) &amp; ",""" &amp; VLOOKUP(FV$1,Data!$L:$M,2, FALSE) &amp; """;"   )             )</f>
        <v/>
      </c>
      <c r="FW194" t="str">
        <f>IF(Data!$L195=FW$1, "",             IF(ISERR(SEARCH(FW$1,Data!$H195)),        "",          ";" &amp; VLOOKUP(FW$1,Data!$L:$N,3, FALSE) &amp; ",""" &amp; VLOOKUP(FW$1,Data!$L:$M,2, FALSE) &amp; """;"   )             )</f>
        <v/>
      </c>
      <c r="FX194" t="str">
        <f>IF(Data!$L195=FX$1, "",             IF(ISERR(SEARCH(FX$1,Data!$H195)),        "",          ";" &amp; VLOOKUP(FX$1,Data!$L:$N,3, FALSE) &amp; ",""" &amp; VLOOKUP(FX$1,Data!$L:$M,2, FALSE) &amp; """;"   )             )</f>
        <v/>
      </c>
      <c r="FY194" t="str">
        <f>IF(Data!$L195=FY$1, "",             IF(ISERR(SEARCH(FY$1,Data!$H195)),        "",          ";" &amp; VLOOKUP(FY$1,Data!$L:$N,3, FALSE) &amp; ",""" &amp; VLOOKUP(FY$1,Data!$L:$M,2, FALSE) &amp; """;"   )             )</f>
        <v/>
      </c>
      <c r="FZ194" t="str">
        <f>IF(Data!$L195=FZ$1, "",             IF(ISERR(SEARCH(FZ$1,Data!$H195)),        "",          ";" &amp; VLOOKUP(FZ$1,Data!$L:$N,3, FALSE) &amp; ",""" &amp; VLOOKUP(FZ$1,Data!$L:$M,2, FALSE) &amp; """;"   )             )</f>
        <v/>
      </c>
      <c r="GA194" t="str">
        <f>IF(Data!$L195=GA$1, "",             IF(ISERR(SEARCH(GA$1,Data!$H195)),        "",          ";" &amp; VLOOKUP(GA$1,Data!$L:$N,3, FALSE) &amp; ",""" &amp; VLOOKUP(GA$1,Data!$L:$M,2, FALSE) &amp; """;"   )             )</f>
        <v/>
      </c>
      <c r="GB194" t="str">
        <f>IF(Data!$L195=GB$1, "",             IF(ISERR(SEARCH(GB$1,Data!$H195)),        "",          ";" &amp; VLOOKUP(GB$1,Data!$L:$N,3, FALSE) &amp; ",""" &amp; VLOOKUP(GB$1,Data!$L:$M,2, FALSE) &amp; """;"   )             )</f>
        <v/>
      </c>
      <c r="GC194" t="str">
        <f>IF(Data!$L195=GC$1, "",             IF(ISERR(SEARCH(GC$1,Data!$H195)),        "",          ";" &amp; VLOOKUP(GC$1,Data!$L:$N,3, FALSE) &amp; ",""" &amp; VLOOKUP(GC$1,Data!$L:$M,2, FALSE) &amp; """;"   )             )</f>
        <v/>
      </c>
      <c r="GD194" t="str">
        <f>IF(Data!$L195=GD$1, "",             IF(ISERR(SEARCH(GD$1,Data!$H195)),        "",          ";" &amp; VLOOKUP(GD$1,Data!$L:$N,3, FALSE) &amp; ",""" &amp; VLOOKUP(GD$1,Data!$L:$M,2, FALSE) &amp; """;"   )             )</f>
        <v/>
      </c>
      <c r="GE194" t="str">
        <f>IF(Data!$L195=GE$1, "",             IF(ISERR(SEARCH(GE$1,Data!$H195)),        "",          ";" &amp; VLOOKUP(GE$1,Data!$L:$N,3, FALSE) &amp; ",""" &amp; VLOOKUP(GE$1,Data!$L:$M,2, FALSE) &amp; """;"   )             )</f>
        <v/>
      </c>
      <c r="GF194" t="str">
        <f>IF(Data!$L195=GF$1, "",             IF(ISERR(SEARCH(GF$1,Data!$H195)),        "",          ";" &amp; VLOOKUP(GF$1,Data!$L:$N,3, FALSE) &amp; ",""" &amp; VLOOKUP(GF$1,Data!$L:$M,2, FALSE) &amp; """;"   )             )</f>
        <v/>
      </c>
      <c r="GG194" t="str">
        <f>IF(Data!$L195=GG$1, "",             IF(ISERR(SEARCH(GG$1,Data!$H195)),        "",          ";" &amp; VLOOKUP(GG$1,Data!$L:$N,3, FALSE) &amp; ",""" &amp; VLOOKUP(GG$1,Data!$L:$M,2, FALSE) &amp; """;"   )             )</f>
        <v/>
      </c>
      <c r="GH194" t="str">
        <f>IF(Data!$L195=GH$1, "",             IF(ISERR(SEARCH(GH$1,Data!$H195)),        "",          ";" &amp; VLOOKUP(GH$1,Data!$L:$N,3, FALSE) &amp; ",""" &amp; VLOOKUP(GH$1,Data!$L:$M,2, FALSE) &amp; """;"   )             )</f>
        <v/>
      </c>
      <c r="GI194" t="str">
        <f>IF(Data!$L195=GI$1, "",             IF(ISERR(SEARCH(GI$1,Data!$H195)),        "",          ";" &amp; VLOOKUP(GI$1,Data!$L:$N,3, FALSE) &amp; ",""" &amp; VLOOKUP(GI$1,Data!$L:$M,2, FALSE) &amp; """;"   )             )</f>
        <v>;00000000-0000-0000-0000-000000000179,"HUMAN";</v>
      </c>
      <c r="GJ194" t="str">
        <f>IF(Data!$L195=GJ$1, "",             IF(ISERR(SEARCH(GJ$1,Data!$H195)),        "",          ";" &amp; VLOOKUP(GJ$1,Data!$L:$N,3, FALSE) &amp; ",""" &amp; VLOOKUP(GJ$1,Data!$L:$M,2, FALSE) &amp; """;"   )             )</f>
        <v/>
      </c>
      <c r="GK194" t="str">
        <f>IF(Data!$L195=GK$1, "",             IF(ISERR(SEARCH(GK$1,Data!$H195)),        "",          ";" &amp; VLOOKUP(GK$1,Data!$L:$N,3, FALSE) &amp; ",""" &amp; VLOOKUP(GK$1,Data!$L:$M,2, FALSE) &amp; """;"   )             )</f>
        <v/>
      </c>
      <c r="GL194" t="str">
        <f>IF(Data!$L195=GL$1, "",             IF(ISERR(SEARCH(GL$1,Data!$H195)),        "",          ";" &amp; VLOOKUP(GL$1,Data!$L:$N,3, FALSE) &amp; ",""" &amp; VLOOKUP(GL$1,Data!$L:$M,2, FALSE) &amp; """;"   )             )</f>
        <v/>
      </c>
      <c r="GM194" t="str">
        <f>IF(Data!$L195=GM$1, "",             IF(ISERR(SEARCH(GM$1,Data!$H195)),        "",          ";" &amp; VLOOKUP(GM$1,Data!$L:$N,3, FALSE) &amp; ",""" &amp; VLOOKUP(GM$1,Data!$L:$M,2, FALSE) &amp; """;"   )             )</f>
        <v/>
      </c>
      <c r="GN194" t="str">
        <f>IF(Data!$L195=GN$1, "",             IF(ISERR(SEARCH(GN$1,Data!$H195)),        "",          ";" &amp; VLOOKUP(GN$1,Data!$L:$N,3, FALSE) &amp; ",""" &amp; VLOOKUP(GN$1,Data!$L:$M,2, FALSE) &amp; """;"   )             )</f>
        <v/>
      </c>
      <c r="GO194" t="str">
        <f>IF(Data!$L195=GO$1, "",             IF(ISERR(SEARCH(GO$1,Data!$H195)),        "",          ";" &amp; VLOOKUP(GO$1,Data!$L:$N,3, FALSE) &amp; ",""" &amp; VLOOKUP(GO$1,Data!$L:$M,2, FALSE) &amp; """;"   )             )</f>
        <v/>
      </c>
      <c r="GP194" t="str">
        <f>IF(Data!$L195=GP$1, "",             IF(ISERR(SEARCH(GP$1,Data!$H195)),        "",          ";" &amp; VLOOKUP(GP$1,Data!$L:$N,3, FALSE) &amp; ",""" &amp; VLOOKUP(GP$1,Data!$L:$M,2, FALSE) &amp; """;"   )             )</f>
        <v/>
      </c>
      <c r="GQ194" t="str">
        <f>IF(Data!$L195=GQ$1, "",             IF(ISERR(SEARCH(GQ$1,Data!$H195)),        "",          ";" &amp; VLOOKUP(GQ$1,Data!$L:$N,3, FALSE) &amp; ",""" &amp; VLOOKUP(GQ$1,Data!$L:$M,2, FALSE) &amp; """;"   )             )</f>
        <v/>
      </c>
      <c r="GR194" t="str">
        <f>IF(Data!$L195=GR$1, "",             IF(ISERR(SEARCH(GR$1,Data!$H195)),        "",          ";" &amp; VLOOKUP(GR$1,Data!$L:$N,3, FALSE) &amp; ",""" &amp; VLOOKUP(GR$1,Data!$L:$M,2, FALSE) &amp; """;"   )             )</f>
        <v/>
      </c>
      <c r="GS194" t="str">
        <f>IF(Data!$L195=GS$1, "",             IF(ISERR(SEARCH(GS$1,Data!$H195)),        "",          ";" &amp; VLOOKUP(GS$1,Data!$L:$N,3, FALSE) &amp; ",""" &amp; VLOOKUP(GS$1,Data!$L:$M,2, FALSE) &amp; """;"   )             )</f>
        <v/>
      </c>
      <c r="GT194" t="str">
        <f>IF(Data!$L195=GT$1, "",             IF(ISERR(SEARCH(GT$1,Data!$H195)),        "",          ";" &amp; VLOOKUP(GT$1,Data!$L:$N,3, FALSE) &amp; ",""" &amp; VLOOKUP(GT$1,Data!$L:$M,2, FALSE) &amp; """;"   )             )</f>
        <v/>
      </c>
      <c r="GU194" t="str">
        <f>IF(Data!$L195=GU$1, "",             IF(ISERR(SEARCH(GU$1,Data!$H195)),        "",          ";" &amp; VLOOKUP(GU$1,Data!$L:$N,3, FALSE) &amp; ",""" &amp; VLOOKUP(GU$1,Data!$L:$M,2, FALSE) &amp; """;"   )             )</f>
        <v/>
      </c>
      <c r="GV194" t="str">
        <f>IF(Data!$L195=GV$1, "",             IF(ISERR(SEARCH(GV$1,Data!$H195)),        "",          ";" &amp; VLOOKUP(GV$1,Data!$L:$N,3, FALSE) &amp; ",""" &amp; VLOOKUP(GV$1,Data!$L:$M,2, FALSE) &amp; """;"   )             )</f>
        <v/>
      </c>
      <c r="GW194" t="str">
        <f>IF(Data!$L195=GW$1, "",             IF(ISERR(SEARCH(GW$1,Data!$H195)),        "",          ";" &amp; VLOOKUP(GW$1,Data!$L:$N,3, FALSE) &amp; ",""" &amp; VLOOKUP(GW$1,Data!$L:$M,2, FALSE) &amp; """;"   )             )</f>
        <v/>
      </c>
      <c r="GX194" t="str">
        <f>IF(Data!$L195=GX$1, "",             IF(ISERR(SEARCH(GX$1,Data!$H195)),        "",          ";" &amp; VLOOKUP(GX$1,Data!$L:$N,3, FALSE) &amp; ",""" &amp; VLOOKUP(GX$1,Data!$L:$M,2, FALSE) &amp; """;"   )             )</f>
        <v/>
      </c>
      <c r="GY194" t="str">
        <f>IF(Data!$L195=GY$1, "",             IF(ISERR(SEARCH(GY$1,Data!$H195)),        "",          ";" &amp; VLOOKUP(GY$1,Data!$L:$N,3, FALSE) &amp; ",""" &amp; VLOOKUP(GY$1,Data!$L:$M,2, FALSE) &amp; """;"   )             )</f>
        <v/>
      </c>
      <c r="GZ194" t="str">
        <f>IF(Data!$L195=GZ$1, "",             IF(ISERR(SEARCH(GZ$1,Data!$H195)),        "",          ";" &amp; VLOOKUP(GZ$1,Data!$L:$N,3, FALSE) &amp; ",""" &amp; VLOOKUP(GZ$1,Data!$L:$M,2, FALSE) &amp; """;"   )             )</f>
        <v/>
      </c>
      <c r="HA194" t="str">
        <f>IF(Data!$L195=HA$1, "",             IF(ISERR(SEARCH(HA$1,Data!$H195)),        "",          ";" &amp; VLOOKUP(HA$1,Data!$L:$N,3, FALSE) &amp; ",""" &amp; VLOOKUP(HA$1,Data!$L:$M,2, FALSE) &amp; """;"   )             )</f>
        <v/>
      </c>
      <c r="HB194" t="str">
        <f>IF(Data!$L195=HB$1, "",             IF(ISERR(SEARCH(HB$1,Data!$H195)),        "",          ";" &amp; VLOOKUP(HB$1,Data!$L:$N,3, FALSE) &amp; ",""" &amp; VLOOKUP(HB$1,Data!$L:$M,2, FALSE) &amp; """;"   )             )</f>
        <v/>
      </c>
      <c r="HC194" t="str">
        <f>IF(Data!$L195=HC$1, "",             IF(ISERR(SEARCH(HC$1,Data!$H195)),        "",          ";" &amp; VLOOKUP(HC$1,Data!$L:$N,3, FALSE) &amp; ",""" &amp; VLOOKUP(HC$1,Data!$L:$M,2, FALSE) &amp; """;"   )             )</f>
        <v/>
      </c>
      <c r="HD194" t="str">
        <f>IF(Data!$L195=HD$1, "",             IF(ISERR(SEARCH(HD$1,Data!$H195)),        "",          ";" &amp; VLOOKUP(HD$1,Data!$L:$N,3, FALSE) &amp; ",""" &amp; VLOOKUP(HD$1,Data!$L:$M,2, FALSE) &amp; """;"   )             )</f>
        <v/>
      </c>
      <c r="HE194" t="str">
        <f>IF(Data!$L195=HE$1, "",             IF(ISERR(SEARCH(HE$1,Data!$H195)),        "",          ";" &amp; VLOOKUP(HE$1,Data!$L:$N,3, FALSE) &amp; ",""" &amp; VLOOKUP(HE$1,Data!$L:$M,2, FALSE) &amp; """;"   )             )</f>
        <v/>
      </c>
      <c r="HF194" t="str">
        <f>IF(Data!$L195=HF$1, "",             IF(ISERR(SEARCH(HF$1,Data!$H195)),        "",          ";" &amp; VLOOKUP(HF$1,Data!$L:$N,3, FALSE) &amp; ",""" &amp; VLOOKUP(HF$1,Data!$L:$M,2, FALSE) &amp; """;"   )             )</f>
        <v/>
      </c>
      <c r="HG194" t="str">
        <f>IF(Data!$L195=HG$1, "",             IF(ISERR(SEARCH(HG$1,Data!$H195)),        "",          ";" &amp; VLOOKUP(HG$1,Data!$L:$N,3, FALSE) &amp; ",""" &amp; VLOOKUP(HG$1,Data!$L:$M,2, FALSE) &amp; """;"   )             )</f>
        <v/>
      </c>
      <c r="HH194" t="str">
        <f>IF(Data!$L195=HH$1, "",             IF(ISERR(SEARCH(HH$1,Data!$H195)),        "",          ";" &amp; VLOOKUP(HH$1,Data!$L:$N,3, FALSE) &amp; ",""" &amp; VLOOKUP(HH$1,Data!$L:$M,2, FALSE) &amp; """;"   )             )</f>
        <v/>
      </c>
      <c r="HI194" t="str">
        <f>IF(Data!$L195=HI$1, "",             IF(ISERR(SEARCH(HI$1,Data!$H195)),        "",          ";" &amp; VLOOKUP(HI$1,Data!$L:$N,3, FALSE) &amp; ",""" &amp; VLOOKUP(HI$1,Data!$L:$M,2, FALSE) &amp; """;"   )             )</f>
        <v/>
      </c>
      <c r="HJ194" t="str">
        <f>IF(Data!$L195=HJ$1, "",             IF(ISERR(SEARCH(HJ$1,Data!$H195)),        "",          ";" &amp; VLOOKUP(HJ$1,Data!$L:$N,3, FALSE) &amp; ",""" &amp; VLOOKUP(HJ$1,Data!$L:$M,2, FALSE) &amp; """;"   )             )</f>
        <v/>
      </c>
      <c r="HK194" t="str">
        <f>IF(Data!$L195=HK$1, "",             IF(ISERR(SEARCH(HK$1,Data!$H195)),        "",          ";" &amp; VLOOKUP(HK$1,Data!$L:$N,3, FALSE) &amp; ",""" &amp; VLOOKUP(HK$1,Data!$L:$M,2, FALSE) &amp; """;"   )             )</f>
        <v/>
      </c>
      <c r="HL194" t="str">
        <f>IF(Data!$L195=HL$1, "",             IF(ISERR(SEARCH(HL$1,Data!$H195)),        "",          ";" &amp; VLOOKUP(HL$1,Data!$L:$N,3, FALSE) &amp; ",""" &amp; VLOOKUP(HL$1,Data!$L:$M,2, FALSE) &amp; """;"   )             )</f>
        <v/>
      </c>
      <c r="HM194" t="str">
        <f>IF(Data!$L195=HM$1, "",             IF(ISERR(SEARCH(HM$1,Data!$H195)),        "",          ";" &amp; VLOOKUP(HM$1,Data!$L:$N,3, FALSE) &amp; ",""" &amp; VLOOKUP(HM$1,Data!$L:$M,2, FALSE) &amp; """;"   )             )</f>
        <v/>
      </c>
      <c r="HN194" t="str">
        <f>IF(Data!$L195=HN$1, "",             IF(ISERR(SEARCH(HN$1,Data!$H195)),        "",          ";" &amp; VLOOKUP(HN$1,Data!$L:$N,3, FALSE) &amp; ",""" &amp; VLOOKUP(HN$1,Data!$L:$M,2, FALSE) &amp; """;"   )             )</f>
        <v/>
      </c>
      <c r="HO194" t="str">
        <f>IF(Data!$L195=HO$1, "",             IF(ISERR(SEARCH(HO$1,Data!$H195)),        "",          ";" &amp; VLOOKUP(HO$1,Data!$L:$N,3, FALSE) &amp; ",""" &amp; VLOOKUP(HO$1,Data!$L:$M,2, FALSE) &amp; """;"   )             )</f>
        <v/>
      </c>
      <c r="HP194" t="str">
        <f>IF(Data!$L195=HP$1, "",             IF(ISERR(SEARCH(HP$1,Data!$H195)),        "",          ";" &amp; VLOOKUP(HP$1,Data!$L:$N,3, FALSE) &amp; ",""" &amp; VLOOKUP(HP$1,Data!$L:$M,2, FALSE) &amp; """;"   )             )</f>
        <v/>
      </c>
      <c r="HQ194" t="str">
        <f>IF(Data!$L195=HQ$1, "",             IF(ISERR(SEARCH(HQ$1,Data!$H195)),        "",          ";" &amp; VLOOKUP(HQ$1,Data!$L:$N,3, FALSE) &amp; ",""" &amp; VLOOKUP(HQ$1,Data!$L:$M,2, FALSE) &amp; """;"   )             )</f>
        <v/>
      </c>
      <c r="HR194" t="str">
        <f>IF(Data!$L195=HR$1, "",             IF(ISERR(SEARCH(HR$1,Data!$H195)),        "",          ";" &amp; VLOOKUP(HR$1,Data!$L:$N,3, FALSE) &amp; ",""" &amp; VLOOKUP(HR$1,Data!$L:$M,2, FALSE) &amp; """;"   )             )</f>
        <v/>
      </c>
      <c r="HS194" t="str">
        <f>IF(Data!$L195=HS$1, "",             IF(ISERR(SEARCH(HS$1,Data!$H195)),        "",          ";" &amp; VLOOKUP(HS$1,Data!$L:$N,3, FALSE) &amp; ",""" &amp; VLOOKUP(HS$1,Data!$L:$M,2, FALSE) &amp; """;"   )             )</f>
        <v/>
      </c>
      <c r="HT194" t="str">
        <f>IF(Data!$L195=HT$1, "",             IF(ISERR(SEARCH(HT$1,Data!$H195)),        "",          ";" &amp; VLOOKUP(HT$1,Data!$L:$N,3, FALSE) &amp; ",""" &amp; VLOOKUP(HT$1,Data!$L:$M,2, FALSE) &amp; """;"   )             )</f>
        <v/>
      </c>
      <c r="HU194" t="str">
        <f>IF(Data!$L195=HU$1, "",             IF(ISERR(SEARCH(HU$1,Data!$H195)),        "",          ";" &amp; VLOOKUP(HU$1,Data!$L:$N,3, FALSE) &amp; ",""" &amp; VLOOKUP(HU$1,Data!$L:$M,2, FALSE) &amp; """;"   )             )</f>
        <v/>
      </c>
      <c r="HV194" t="str">
        <f>IF(Data!$L195=HV$1, "",             IF(ISERR(SEARCH(HV$1,Data!$H195)),        "",          ";" &amp; VLOOKUP(HV$1,Data!$L:$N,3, FALSE) &amp; ",""" &amp; VLOOKUP(HV$1,Data!$L:$M,2, FALSE) &amp; """;"   )             )</f>
        <v/>
      </c>
      <c r="HW194" t="str">
        <f>IF(Data!$L195=HW$1, "",             IF(ISERR(SEARCH(HW$1,Data!$H195)),        "",          ";" &amp; VLOOKUP(HW$1,Data!$L:$N,3, FALSE) &amp; ",""" &amp; VLOOKUP(HW$1,Data!$L:$M,2, FALSE) &amp; """;"   )             )</f>
        <v/>
      </c>
      <c r="HX194" t="str">
        <f>IF(Data!$L195=HX$1, "",             IF(ISERR(SEARCH(HX$1,Data!$H195)),        "",          ";" &amp; VLOOKUP(HX$1,Data!$L:$N,3, FALSE) &amp; ",""" &amp; VLOOKUP(HX$1,Data!$L:$M,2, FALSE) &amp; """;"   )             )</f>
        <v/>
      </c>
      <c r="HY194" t="str">
        <f>IF(Data!$L195=HY$1, "",             IF(ISERR(SEARCH(HY$1,Data!$H195)),        "",          ";" &amp; VLOOKUP(HY$1,Data!$L:$N,3, FALSE) &amp; ",""" &amp; VLOOKUP(HY$1,Data!$L:$M,2, FALSE) &amp; """;"   )             )</f>
        <v/>
      </c>
      <c r="HZ194" t="str">
        <f>IF(Data!$L195=HZ$1, "",             IF(ISERR(SEARCH(HZ$1,Data!$H195)),        "",          ";" &amp; VLOOKUP(HZ$1,Data!$L:$N,3, FALSE) &amp; ",""" &amp; VLOOKUP(HZ$1,Data!$L:$M,2, FALSE) &amp; """;"   )             )</f>
        <v/>
      </c>
      <c r="IA194" t="str">
        <f>IF(Data!$L195=IA$1, "",             IF(ISERR(SEARCH(IA$1,Data!$H195)),        "",          ";" &amp; VLOOKUP(IA$1,Data!$L:$N,3, FALSE) &amp; ",""" &amp; VLOOKUP(IA$1,Data!$L:$M,2, FALSE) &amp; """;"   )             )</f>
        <v/>
      </c>
      <c r="IB194" t="str">
        <f>IF(Data!$L195=IB$1, "",             IF(ISERR(SEARCH(IB$1,Data!$H195)),        "",          ";" &amp; VLOOKUP(IB$1,Data!$L:$N,3, FALSE) &amp; ",""" &amp; VLOOKUP(IB$1,Data!$L:$M,2, FALSE) &amp; """;"   )             )</f>
        <v/>
      </c>
      <c r="IC194" t="str">
        <f>IF(Data!$L195=IC$1, "",             IF(ISERR(SEARCH(IC$1,Data!$H195)),        "",          ";" &amp; VLOOKUP(IC$1,Data!$L:$N,3, FALSE) &amp; ",""" &amp; VLOOKUP(IC$1,Data!$L:$M,2, FALSE) &amp; """;"   )             )</f>
        <v/>
      </c>
      <c r="ID194" t="str">
        <f>IF(Data!$L195=ID$1, "",             IF(ISERR(SEARCH(ID$1,Data!$H195)),        "",          ";" &amp; VLOOKUP(ID$1,Data!$L:$N,3, FALSE) &amp; ",""" &amp; VLOOKUP(ID$1,Data!$L:$M,2, FALSE) &amp; """;"   )             )</f>
        <v/>
      </c>
      <c r="IE194" t="str">
        <f>IF(Data!$L195=IE$1, "",             IF(ISERR(SEARCH(IE$1,Data!$H195)),        "",          ";" &amp; VLOOKUP(IE$1,Data!$L:$N,3, FALSE) &amp; ",""" &amp; VLOOKUP(IE$1,Data!$L:$M,2, FALSE) &amp; """;"   )             )</f>
        <v/>
      </c>
      <c r="IF194" t="str">
        <f>IF(Data!$L195=IF$1, "",             IF(ISERR(SEARCH(IF$1,Data!$H195)),        "",          ";" &amp; VLOOKUP(IF$1,Data!$L:$N,3, FALSE) &amp; ",""" &amp; VLOOKUP(IF$1,Data!$L:$M,2, FALSE) &amp; """;"   )             )</f>
        <v/>
      </c>
      <c r="IG194" t="str">
        <f>IF(Data!$L195=IG$1, "",             IF(ISERR(SEARCH(IG$1,Data!$H195)),        "",          ";" &amp; VLOOKUP(IG$1,Data!$L:$N,3, FALSE) &amp; ",""" &amp; VLOOKUP(IG$1,Data!$L:$M,2, FALSE) &amp; """;"   )             )</f>
        <v/>
      </c>
      <c r="IH194" t="str">
        <f>IF(Data!$L195=IH$1, "",             IF(ISERR(SEARCH(IH$1,Data!$H195)),        "",          ";" &amp; VLOOKUP(IH$1,Data!$L:$N,3, FALSE) &amp; ",""" &amp; VLOOKUP(IH$1,Data!$L:$M,2, FALSE) &amp; """;"   )             )</f>
        <v/>
      </c>
      <c r="II194" t="str">
        <f>IF(Data!$L195=II$1, "",             IF(ISERR(SEARCH(II$1,Data!$H195)),        "",          ";" &amp; VLOOKUP(II$1,Data!$L:$N,3, FALSE) &amp; ",""" &amp; VLOOKUP(II$1,Data!$L:$M,2, FALSE) &amp; """;"   )             )</f>
        <v/>
      </c>
    </row>
    <row r="195" spans="1:243" x14ac:dyDescent="0.3">
      <c r="A195" t="str">
        <f>Data!L196</f>
        <v>Tarfful</v>
      </c>
      <c r="B195" s="15" t="str">
        <f>VLOOKUP(Tableau36[[#This Row],[Character]],Data!L:N,3,FALSE)</f>
        <v>00000000-0000-0000-0000-000000000194</v>
      </c>
      <c r="C195" s="15" t="str">
        <f>VLOOKUP(Tableau36[[#This Row],[Character]],Data!L:M,2,FALSE)</f>
        <v>HUMAN</v>
      </c>
      <c r="D195" s="15" t="str">
        <f>SUBSTITUTE(     SUBSTITUTE(Tableau36[[#This Row],[character_id,character_type,friend_id,friend_type]],",""DROID""",""),    ",""HUMAN""", "")</f>
        <v>00000000-0000-0000-0000-000000000194,00000000-0000-0000-0000-000000000046/00000000-0000-0000-0000-000000000194,00000000-0000-0000-0000-000000000228</v>
      </c>
      <c r="E195" s="15" t="str">
        <f>IF(Tableau36[[#This Row],[With char''s id]] = "", "",    MID(Tableau36[[#This Row],[With char''s id]], 2, LEN(Tableau36[[#This Row],[With char''s id]])-1))</f>
        <v>00000000-0000-0000-0000-000000000194,"HUMAN",00000000-0000-0000-0000-000000000046,"HUMAN"/00000000-0000-0000-0000-000000000194,"HUMAN",00000000-0000-0000-0000-000000000228,"HUMAN"</v>
      </c>
      <c r="F195" s="15" t="str">
        <f>SUBSTITUTE(Tableau36[[#This Row],[List of friend''s id]],  "/",    "/" &amp; Tableau36[[#This Row],[Character''s id]] &amp; ",""" &amp; Tableau36[[#This Row],[Type]] &amp; """,")</f>
        <v>/00000000-0000-0000-0000-000000000194,"HUMAN",00000000-0000-0000-0000-000000000046,"HUMAN"/00000000-0000-0000-0000-000000000194,"HUMAN",00000000-0000-0000-0000-000000000228,"HUMAN"</v>
      </c>
      <c r="G195" t="str">
        <f>IF( Tableau36[[#This Row],[removed double semi-colon]]="", "", "/" &amp; MID(Tableau36[[#This Row],[removed double semi-colon]],2,LEN(Tableau36[[#This Row],[removed double semi-colon]]) - 2) )</f>
        <v>/00000000-0000-0000-0000-000000000046,"HUMAN"/00000000-0000-0000-0000-000000000228,"HUMAN"</v>
      </c>
      <c r="H195" t="str">
        <f>SUBSTITUTE(Tableau36[[#This Row],[Concatenation]],";;","/")</f>
        <v>;00000000-0000-0000-0000-000000000046,"HUMAN"/00000000-0000-0000-0000-000000000228,"HUMAN";</v>
      </c>
      <c r="I195" t="str">
        <f>friends!M195&amp; friends!N195&amp; friends!O195&amp; friends!P195&amp; friends!Q195&amp; friends!R195&amp; friends!S195&amp; friends!T195&amp; friends!U195&amp; friends!V195&amp; friends!W195&amp; friends!X195&amp; friends!Y195&amp; friends!Z195&amp; friends!AA195&amp; friends!AB195&amp; friends!AC195&amp; friends!AD195&amp; friends!AE195&amp; friends!AF195&amp; friends!AG195&amp; friends!AH195&amp; friends!AI195&amp; friends!AJ195&amp; friends!AK195&amp; friends!AL195&amp; friends!AM195&amp; friends!AN195&amp; friends!AO195&amp; friends!AP195&amp; friends!AQ195&amp; friends!AR195&amp; friends!AS195&amp; friends!AT195&amp; friends!AU195&amp; friends!AV195&amp; friends!AW195&amp; friends!AX195&amp; friends!AY195&amp; friends!AZ195&amp; friends!BA195&amp; friends!BB195&amp; friends!BC195&amp; friends!BD195&amp; friends!BE195&amp; friends!BF195&amp; friends!BG195&amp; friends!BH195&amp; friends!BI195&amp; friends!BJ195&amp; friends!BK195&amp; friends!BL195&amp; friends!BM195&amp; friends!BN195&amp; friends!BO195&amp; friends!BP195&amp; friends!BQ195&amp; friends!BR195&amp; friends!BS195&amp; friends!BT195&amp; friends!BU195&amp; friends!BV195&amp; friends!BW195&amp; friends!BX195&amp; friends!BY195&amp; friends!BZ195&amp; friends!CA195&amp; friends!CB195&amp; friends!CC195&amp; friends!CD195&amp; friends!CE195&amp; friends!CF195&amp; friends!CG195&amp; friends!CH195&amp; friends!CI195&amp; friends!CJ195&amp; friends!CK195&amp; friends!CL195&amp; friends!CM195&amp; friends!CN195&amp; friends!CO195&amp; friends!CP195&amp; friends!CQ195&amp; friends!CR195&amp; friends!CS195&amp; friends!CT195&amp; friends!CU195&amp; friends!CV195&amp; friends!CW195&amp; friends!CX195&amp; friends!CY195&amp; friends!CZ195&amp; friends!DA195&amp; friends!DB195&amp; friends!DC195&amp; friends!DD195&amp; friends!DE195&amp; friends!DF195&amp; friends!DG195&amp; friends!DH195&amp; friends!DI195&amp; friends!DJ195&amp; friends!DK195&amp; friends!DL195&amp; friends!DM195&amp; friends!DN195&amp; friends!DO195&amp; friends!DP195&amp; friends!DQ195&amp; friends!DR195&amp; friends!DS195&amp; friends!DT195&amp; friends!DU195&amp; friends!DV195&amp; friends!DW195&amp; friends!DX195&amp; friends!DY195&amp; friends!DZ195&amp; friends!EA195&amp; friends!EB195&amp; friends!EC195&amp; friends!ED195&amp; friends!EE195&amp; friends!EF195&amp; friends!EG195&amp; friends!EH195&amp; friends!EI195&amp; friends!EJ195&amp; friends!EK195&amp; friends!EL195&amp; friends!EM195&amp; friends!EN195&amp; friends!EO195&amp; friends!EP195&amp; friends!EQ195&amp; friends!ER195&amp; friends!ES195&amp; friends!ET195&amp; friends!EU195&amp; friends!EV195&amp; friends!EW195&amp; friends!EX195&amp; friends!EY195&amp; friends!EZ195&amp; friends!FA195&amp; friends!FB195&amp; friends!FC195&amp; friends!FD195&amp; friends!FE195&amp; friends!FF195&amp; friends!FG195&amp; friends!FH195&amp; friends!FI195&amp; friends!FJ195&amp; friends!FK195&amp; friends!FL195&amp; friends!FM195&amp; friends!FN195&amp; friends!FO195&amp; friends!FP195&amp; friends!FQ195&amp; friends!FR195&amp; friends!FS195&amp; friends!FT195&amp; friends!FU195&amp; friends!FV195&amp; friends!FW195&amp; friends!FX195&amp; friends!FY195&amp; friends!FZ195&amp; friends!GA195&amp; friends!GB195&amp; friends!GC195&amp; friends!GD195&amp; friends!GE195&amp; friends!GF195&amp; friends!GG195&amp; friends!GH195&amp; friends!GI195&amp; friends!GJ195&amp; friends!GK195&amp; friends!GL195&amp; friends!GM195&amp; friends!GN195&amp; friends!GO195&amp; friends!GP195&amp; friends!GQ195&amp; friends!GR195&amp; friends!GS195&amp; friends!GT195&amp; friends!GU195&amp; friends!GV195&amp; friends!GW195&amp; friends!GX195&amp; friends!GY195&amp; friends!GZ195&amp; friends!HA195&amp; friends!HB195&amp; friends!HC195&amp; friends!HD195&amp; friends!HE195&amp; friends!HF195&amp; friends!HG195&amp; friends!HH195&amp; friends!HI195&amp; friends!HJ195&amp; friends!HK195&amp; friends!HL195&amp; friends!HM195&amp; friends!HN195&amp; friends!HO195&amp; friends!HP195&amp; friends!HQ195&amp; friends!HR195&amp; friends!HS195&amp; friends!HT195&amp; friends!HU195&amp; friends!HV195&amp; friends!HW195&amp; friends!HX195&amp; friends!HY195&amp; friends!HZ195&amp; friends!IA195&amp; friends!IB195&amp; friends!IC195&amp; friends!ID195&amp; friends!IE195&amp; friends!IF195&amp; friends!IG195&amp; friends!IH195&amp; friends!II195</f>
        <v>;00000000-0000-0000-0000-000000000046,"HUMAN";;00000000-0000-0000-0000-000000000228,"HUMAN";</v>
      </c>
      <c r="M195" t="str">
        <f>IF(Data!$L196=M$1, "",             IF(ISERR(SEARCH(M$1,Data!$H196)),        "",          ";" &amp; VLOOKUP(M$1,Data!$L:$N,3, FALSE) &amp; ",""" &amp; VLOOKUP(M$1,Data!$L:$M,2, FALSE) &amp; """;"   )             )</f>
        <v/>
      </c>
      <c r="N195" t="str">
        <f>IF(Data!$L196=N$1, "",             IF(ISERR(SEARCH(N$1,Data!$H196)),        "",          ";" &amp; VLOOKUP(N$1,Data!$L:$N,3, FALSE) &amp; ",""" &amp; VLOOKUP(N$1,Data!$L:$M,2, FALSE) &amp; """;"   )             )</f>
        <v/>
      </c>
      <c r="O195" t="str">
        <f>IF(Data!$L196=O$1, "",             IF(ISERR(SEARCH(O$1,Data!$H196)),        "",          ";" &amp; VLOOKUP(O$1,Data!$L:$N,3, FALSE) &amp; ",""" &amp; VLOOKUP(O$1,Data!$L:$M,2, FALSE) &amp; """;"   )             )</f>
        <v/>
      </c>
      <c r="P195" t="str">
        <f>IF(Data!$L196=P$1, "",             IF(ISERR(SEARCH(P$1,Data!$H196)),        "",          ";" &amp; VLOOKUP(P$1,Data!$L:$N,3, FALSE) &amp; ",""" &amp; VLOOKUP(P$1,Data!$L:$M,2, FALSE) &amp; """;"   )             )</f>
        <v/>
      </c>
      <c r="Q195" t="str">
        <f>IF(Data!$L196=Q$1, "",             IF(ISERR(SEARCH(Q$1,Data!$H196)),        "",          ";" &amp; VLOOKUP(Q$1,Data!$L:$N,3, FALSE) &amp; ",""" &amp; VLOOKUP(Q$1,Data!$L:$M,2, FALSE) &amp; """;"   )             )</f>
        <v/>
      </c>
      <c r="R195" t="str">
        <f>IF(Data!$L196=R$1, "",             IF(ISERR(SEARCH(R$1,Data!$H196)),        "",          ";" &amp; VLOOKUP(R$1,Data!$L:$N,3, FALSE) &amp; ",""" &amp; VLOOKUP(R$1,Data!$L:$M,2, FALSE) &amp; """;"   )             )</f>
        <v/>
      </c>
      <c r="S195" t="str">
        <f>IF(Data!$L196=S$1, "",             IF(ISERR(SEARCH(S$1,Data!$H196)),        "",          ";" &amp; VLOOKUP(S$1,Data!$L:$N,3, FALSE) &amp; ",""" &amp; VLOOKUP(S$1,Data!$L:$M,2, FALSE) &amp; """;"   )             )</f>
        <v/>
      </c>
      <c r="T195" t="str">
        <f>IF(Data!$L196=T$1, "",             IF(ISERR(SEARCH(T$1,Data!$H196)),        "",          ";" &amp; VLOOKUP(T$1,Data!$L:$N,3, FALSE) &amp; ",""" &amp; VLOOKUP(T$1,Data!$L:$M,2, FALSE) &amp; """;"   )             )</f>
        <v/>
      </c>
      <c r="U195" t="str">
        <f>IF(Data!$L196=U$1, "",             IF(ISERR(SEARCH(U$1,Data!$H196)),        "",          ";" &amp; VLOOKUP(U$1,Data!$L:$N,3, FALSE) &amp; ",""" &amp; VLOOKUP(U$1,Data!$L:$M,2, FALSE) &amp; """;"   )             )</f>
        <v/>
      </c>
      <c r="V195" t="str">
        <f>IF(Data!$L196=V$1, "",             IF(ISERR(SEARCH(V$1,Data!$H196)),        "",          ";" &amp; VLOOKUP(V$1,Data!$L:$N,3, FALSE) &amp; ",""" &amp; VLOOKUP(V$1,Data!$L:$M,2, FALSE) &amp; """;"   )             )</f>
        <v/>
      </c>
      <c r="W195" t="str">
        <f>IF(Data!$L196=W$1, "",             IF(ISERR(SEARCH(W$1,Data!$H196)),        "",          ";" &amp; VLOOKUP(W$1,Data!$L:$N,3, FALSE) &amp; ",""" &amp; VLOOKUP(W$1,Data!$L:$M,2, FALSE) &amp; """;"   )             )</f>
        <v/>
      </c>
      <c r="X195" t="str">
        <f>IF(Data!$L196=X$1, "",             IF(ISERR(SEARCH(X$1,Data!$H196)),        "",          ";" &amp; VLOOKUP(X$1,Data!$L:$N,3, FALSE) &amp; ",""" &amp; VLOOKUP(X$1,Data!$L:$M,2, FALSE) &amp; """;"   )             )</f>
        <v/>
      </c>
      <c r="Y195" t="str">
        <f>IF(Data!$L196=Y$1, "",             IF(ISERR(SEARCH(Y$1,Data!$H196)),        "",          ";" &amp; VLOOKUP(Y$1,Data!$L:$N,3, FALSE) &amp; ",""" &amp; VLOOKUP(Y$1,Data!$L:$M,2, FALSE) &amp; """;"   )             )</f>
        <v/>
      </c>
      <c r="Z195" t="str">
        <f>IF(Data!$L196=Z$1, "",             IF(ISERR(SEARCH(Z$1,Data!$H196)),        "",          ";" &amp; VLOOKUP(Z$1,Data!$L:$N,3, FALSE) &amp; ",""" &amp; VLOOKUP(Z$1,Data!$L:$M,2, FALSE) &amp; """;"   )             )</f>
        <v/>
      </c>
      <c r="AA195" t="str">
        <f>IF(Data!$L196=AA$1, "",             IF(ISERR(SEARCH(AA$1,Data!$H196)),        "",          ";" &amp; VLOOKUP(AA$1,Data!$L:$N,3, FALSE) &amp; ",""" &amp; VLOOKUP(AA$1,Data!$L:$M,2, FALSE) &amp; """;"   )             )</f>
        <v/>
      </c>
      <c r="AB195" t="str">
        <f>IF(Data!$L196=AB$1, "",             IF(ISERR(SEARCH(AB$1,Data!$H196)),        "",          ";" &amp; VLOOKUP(AB$1,Data!$L:$N,3, FALSE) &amp; ",""" &amp; VLOOKUP(AB$1,Data!$L:$M,2, FALSE) &amp; """;"   )             )</f>
        <v/>
      </c>
      <c r="AC195" t="str">
        <f>IF(Data!$L196=AC$1, "",             IF(ISERR(SEARCH(AC$1,Data!$H196)),        "",          ";" &amp; VLOOKUP(AC$1,Data!$L:$N,3, FALSE) &amp; ",""" &amp; VLOOKUP(AC$1,Data!$L:$M,2, FALSE) &amp; """;"   )             )</f>
        <v/>
      </c>
      <c r="AD195" t="str">
        <f>IF(Data!$L196=AD$1, "",             IF(ISERR(SEARCH(AD$1,Data!$H196)),        "",          ";" &amp; VLOOKUP(AD$1,Data!$L:$N,3, FALSE) &amp; ",""" &amp; VLOOKUP(AD$1,Data!$L:$M,2, FALSE) &amp; """;"   )             )</f>
        <v/>
      </c>
      <c r="AE195" t="str">
        <f>IF(Data!$L196=AE$1, "",             IF(ISERR(SEARCH(AE$1,Data!$H196)),        "",          ";" &amp; VLOOKUP(AE$1,Data!$L:$N,3, FALSE) &amp; ",""" &amp; VLOOKUP(AE$1,Data!$L:$M,2, FALSE) &amp; """;"   )             )</f>
        <v/>
      </c>
      <c r="AF195" t="str">
        <f>IF(Data!$L196=AF$1, "",             IF(ISERR(SEARCH(AF$1,Data!$H196)),        "",          ";" &amp; VLOOKUP(AF$1,Data!$L:$N,3, FALSE) &amp; ",""" &amp; VLOOKUP(AF$1,Data!$L:$M,2, FALSE) &amp; """;"   )             )</f>
        <v/>
      </c>
      <c r="AG195" t="str">
        <f>IF(Data!$L196=AG$1, "",             IF(ISERR(SEARCH(AG$1,Data!$H196)),        "",          ";" &amp; VLOOKUP(AG$1,Data!$L:$N,3, FALSE) &amp; ",""" &amp; VLOOKUP(AG$1,Data!$L:$M,2, FALSE) &amp; """;"   )             )</f>
        <v/>
      </c>
      <c r="AH195" t="str">
        <f>IF(Data!$L196=AH$1, "",             IF(ISERR(SEARCH(AH$1,Data!$H196)),        "",          ";" &amp; VLOOKUP(AH$1,Data!$L:$N,3, FALSE) &amp; ",""" &amp; VLOOKUP(AH$1,Data!$L:$M,2, FALSE) &amp; """;"   )             )</f>
        <v/>
      </c>
      <c r="AI195" t="str">
        <f>IF(Data!$L196=AI$1, "",             IF(ISERR(SEARCH(AI$1,Data!$H196)),        "",          ";" &amp; VLOOKUP(AI$1,Data!$L:$N,3, FALSE) &amp; ",""" &amp; VLOOKUP(AI$1,Data!$L:$M,2, FALSE) &amp; """;"   )             )</f>
        <v/>
      </c>
      <c r="AJ195" t="str">
        <f>IF(Data!$L196=AJ$1, "",             IF(ISERR(SEARCH(AJ$1,Data!$H196)),        "",          ";" &amp; VLOOKUP(AJ$1,Data!$L:$N,3, FALSE) &amp; ",""" &amp; VLOOKUP(AJ$1,Data!$L:$M,2, FALSE) &amp; """;"   )             )</f>
        <v/>
      </c>
      <c r="AK195" t="str">
        <f>IF(Data!$L196=AK$1, "",             IF(ISERR(SEARCH(AK$1,Data!$H196)),        "",          ";" &amp; VLOOKUP(AK$1,Data!$L:$N,3, FALSE) &amp; ",""" &amp; VLOOKUP(AK$1,Data!$L:$M,2, FALSE) &amp; """;"   )             )</f>
        <v/>
      </c>
      <c r="AL195" t="str">
        <f>IF(Data!$L196=AL$1, "",             IF(ISERR(SEARCH(AL$1,Data!$H196)),        "",          ";" &amp; VLOOKUP(AL$1,Data!$L:$N,3, FALSE) &amp; ",""" &amp; VLOOKUP(AL$1,Data!$L:$M,2, FALSE) &amp; """;"   )             )</f>
        <v/>
      </c>
      <c r="AM195" t="str">
        <f>IF(Data!$L196=AM$1, "",             IF(ISERR(SEARCH(AM$1,Data!$H196)),        "",          ";" &amp; VLOOKUP(AM$1,Data!$L:$N,3, FALSE) &amp; ",""" &amp; VLOOKUP(AM$1,Data!$L:$M,2, FALSE) &amp; """;"   )             )</f>
        <v/>
      </c>
      <c r="AN195" t="str">
        <f>IF(Data!$L196=AN$1, "",             IF(ISERR(SEARCH(AN$1,Data!$H196)),        "",          ";" &amp; VLOOKUP(AN$1,Data!$L:$N,3, FALSE) &amp; ",""" &amp; VLOOKUP(AN$1,Data!$L:$M,2, FALSE) &amp; """;"   )             )</f>
        <v/>
      </c>
      <c r="AO195" t="str">
        <f>IF(Data!$L196=AO$1, "",             IF(ISERR(SEARCH(AO$1,Data!$H196)),        "",          ";" &amp; VLOOKUP(AO$1,Data!$L:$N,3, FALSE) &amp; ",""" &amp; VLOOKUP(AO$1,Data!$L:$M,2, FALSE) &amp; """;"   )             )</f>
        <v/>
      </c>
      <c r="AP195" t="str">
        <f>IF(Data!$L196=AP$1, "",             IF(ISERR(SEARCH(AP$1,Data!$H196)),        "",          ";" &amp; VLOOKUP(AP$1,Data!$L:$N,3, FALSE) &amp; ",""" &amp; VLOOKUP(AP$1,Data!$L:$M,2, FALSE) &amp; """;"   )             )</f>
        <v>;00000000-0000-0000-0000-000000000046,"HUMAN";</v>
      </c>
      <c r="AQ195" t="str">
        <f>IF(Data!$L196=AQ$1, "",             IF(ISERR(SEARCH(AQ$1,Data!$H196)),        "",          ";" &amp; VLOOKUP(AQ$1,Data!$L:$N,3, FALSE) &amp; ",""" &amp; VLOOKUP(AQ$1,Data!$L:$M,2, FALSE) &amp; """;"   )             )</f>
        <v/>
      </c>
      <c r="AR195" t="str">
        <f>IF(Data!$L196=AR$1, "",             IF(ISERR(SEARCH(AR$1,Data!$H196)),        "",          ";" &amp; VLOOKUP(AR$1,Data!$L:$N,3, FALSE) &amp; ",""" &amp; VLOOKUP(AR$1,Data!$L:$M,2, FALSE) &amp; """;"   )             )</f>
        <v/>
      </c>
      <c r="AS195" t="str">
        <f>IF(Data!$L196=AS$1, "",             IF(ISERR(SEARCH(AS$1,Data!$H196)),        "",          ";" &amp; VLOOKUP(AS$1,Data!$L:$N,3, FALSE) &amp; ",""" &amp; VLOOKUP(AS$1,Data!$L:$M,2, FALSE) &amp; """;"   )             )</f>
        <v/>
      </c>
      <c r="AT195" t="str">
        <f>IF(Data!$L196=AT$1, "",             IF(ISERR(SEARCH(AT$1,Data!$H196)),        "",          ";" &amp; VLOOKUP(AT$1,Data!$L:$N,3, FALSE) &amp; ",""" &amp; VLOOKUP(AT$1,Data!$L:$M,2, FALSE) &amp; """;"   )             )</f>
        <v/>
      </c>
      <c r="AU195" t="str">
        <f>IF(Data!$L196=AU$1, "",             IF(ISERR(SEARCH(AU$1,Data!$H196)),        "",          ";" &amp; VLOOKUP(AU$1,Data!$L:$N,3, FALSE) &amp; ",""" &amp; VLOOKUP(AU$1,Data!$L:$M,2, FALSE) &amp; """;"   )             )</f>
        <v/>
      </c>
      <c r="AV195" t="str">
        <f>IF(Data!$L196=AV$1, "",             IF(ISERR(SEARCH(AV$1,Data!$H196)),        "",          ";" &amp; VLOOKUP(AV$1,Data!$L:$N,3, FALSE) &amp; ",""" &amp; VLOOKUP(AV$1,Data!$L:$M,2, FALSE) &amp; """;"   )             )</f>
        <v/>
      </c>
      <c r="AW195" t="str">
        <f>IF(Data!$L196=AW$1, "",             IF(ISERR(SEARCH(AW$1,Data!$H196)),        "",          ";" &amp; VLOOKUP(AW$1,Data!$L:$N,3, FALSE) &amp; ",""" &amp; VLOOKUP(AW$1,Data!$L:$M,2, FALSE) &amp; """;"   )             )</f>
        <v/>
      </c>
      <c r="AX195" t="str">
        <f>IF(Data!$L196=AX$1, "",             IF(ISERR(SEARCH(AX$1,Data!$H196)),        "",          ";" &amp; VLOOKUP(AX$1,Data!$L:$N,3, FALSE) &amp; ",""" &amp; VLOOKUP(AX$1,Data!$L:$M,2, FALSE) &amp; """;"   )             )</f>
        <v/>
      </c>
      <c r="AY195" t="str">
        <f>IF(Data!$L196=AY$1, "",             IF(ISERR(SEARCH(AY$1,Data!$H196)),        "",          ";" &amp; VLOOKUP(AY$1,Data!$L:$N,3, FALSE) &amp; ",""" &amp; VLOOKUP(AY$1,Data!$L:$M,2, FALSE) &amp; """;"   )             )</f>
        <v/>
      </c>
      <c r="AZ195" t="str">
        <f>IF(Data!$L196=AZ$1, "",             IF(ISERR(SEARCH(AZ$1,Data!$H196)),        "",          ";" &amp; VLOOKUP(AZ$1,Data!$L:$N,3, FALSE) &amp; ",""" &amp; VLOOKUP(AZ$1,Data!$L:$M,2, FALSE) &amp; """;"   )             )</f>
        <v/>
      </c>
      <c r="BA195" t="str">
        <f>IF(Data!$L196=BA$1, "",             IF(ISERR(SEARCH(BA$1,Data!$H196)),        "",          ";" &amp; VLOOKUP(BA$1,Data!$L:$N,3, FALSE) &amp; ",""" &amp; VLOOKUP(BA$1,Data!$L:$M,2, FALSE) &amp; """;"   )             )</f>
        <v/>
      </c>
      <c r="BB195" t="str">
        <f>IF(Data!$L196=BB$1, "",             IF(ISERR(SEARCH(BB$1,Data!$H196)),        "",          ";" &amp; VLOOKUP(BB$1,Data!$L:$N,3, FALSE) &amp; ",""" &amp; VLOOKUP(BB$1,Data!$L:$M,2, FALSE) &amp; """;"   )             )</f>
        <v/>
      </c>
      <c r="BC195" t="str">
        <f>IF(Data!$L196=BC$1, "",             IF(ISERR(SEARCH(BC$1,Data!$H196)),        "",          ";" &amp; VLOOKUP(BC$1,Data!$L:$N,3, FALSE) &amp; ",""" &amp; VLOOKUP(BC$1,Data!$L:$M,2, FALSE) &amp; """;"   )             )</f>
        <v/>
      </c>
      <c r="BD195" t="str">
        <f>IF(Data!$L196=BD$1, "",             IF(ISERR(SEARCH(BD$1,Data!$H196)),        "",          ";" &amp; VLOOKUP(BD$1,Data!$L:$N,3, FALSE) &amp; ",""" &amp; VLOOKUP(BD$1,Data!$L:$M,2, FALSE) &amp; """;"   )             )</f>
        <v/>
      </c>
      <c r="BE195" t="str">
        <f>IF(Data!$L196=BE$1, "",             IF(ISERR(SEARCH(BE$1,Data!$H196)),        "",          ";" &amp; VLOOKUP(BE$1,Data!$L:$N,3, FALSE) &amp; ",""" &amp; VLOOKUP(BE$1,Data!$L:$M,2, FALSE) &amp; """;"   )             )</f>
        <v/>
      </c>
      <c r="BF195" t="str">
        <f>IF(Data!$L196=BF$1, "",             IF(ISERR(SEARCH(BF$1,Data!$H196)),        "",          ";" &amp; VLOOKUP(BF$1,Data!$L:$N,3, FALSE) &amp; ",""" &amp; VLOOKUP(BF$1,Data!$L:$M,2, FALSE) &amp; """;"   )             )</f>
        <v/>
      </c>
      <c r="BG195" t="str">
        <f>IF(Data!$L196=BG$1, "",             IF(ISERR(SEARCH(BG$1,Data!$H196)),        "",          ";" &amp; VLOOKUP(BG$1,Data!$L:$N,3, FALSE) &amp; ",""" &amp; VLOOKUP(BG$1,Data!$L:$M,2, FALSE) &amp; """;"   )             )</f>
        <v/>
      </c>
      <c r="BH195" t="str">
        <f>IF(Data!$L196=BH$1, "",             IF(ISERR(SEARCH(BH$1,Data!$H196)),        "",          ";" &amp; VLOOKUP(BH$1,Data!$L:$N,3, FALSE) &amp; ",""" &amp; VLOOKUP(BH$1,Data!$L:$M,2, FALSE) &amp; """;"   )             )</f>
        <v/>
      </c>
      <c r="BI195" t="str">
        <f>IF(Data!$L196=BI$1, "",             IF(ISERR(SEARCH(BI$1,Data!$H196)),        "",          ";" &amp; VLOOKUP(BI$1,Data!$L:$N,3, FALSE) &amp; ",""" &amp; VLOOKUP(BI$1,Data!$L:$M,2, FALSE) &amp; """;"   )             )</f>
        <v/>
      </c>
      <c r="BJ195" t="str">
        <f>IF(Data!$L196=BJ$1, "",             IF(ISERR(SEARCH(BJ$1,Data!$H196)),        "",          ";" &amp; VLOOKUP(BJ$1,Data!$L:$N,3, FALSE) &amp; ",""" &amp; VLOOKUP(BJ$1,Data!$L:$M,2, FALSE) &amp; """;"   )             )</f>
        <v/>
      </c>
      <c r="BK195" t="str">
        <f>IF(Data!$L196=BK$1, "",             IF(ISERR(SEARCH(BK$1,Data!$H196)),        "",          ";" &amp; VLOOKUP(BK$1,Data!$L:$N,3, FALSE) &amp; ",""" &amp; VLOOKUP(BK$1,Data!$L:$M,2, FALSE) &amp; """;"   )             )</f>
        <v/>
      </c>
      <c r="BL195" t="str">
        <f>IF(Data!$L196=BL$1, "",             IF(ISERR(SEARCH(BL$1,Data!$H196)),        "",          ";" &amp; VLOOKUP(BL$1,Data!$L:$N,3, FALSE) &amp; ",""" &amp; VLOOKUP(BL$1,Data!$L:$M,2, FALSE) &amp; """;"   )             )</f>
        <v/>
      </c>
      <c r="BM195" t="str">
        <f>IF(Data!$L196=BM$1, "",             IF(ISERR(SEARCH(BM$1,Data!$H196)),        "",          ";" &amp; VLOOKUP(BM$1,Data!$L:$N,3, FALSE) &amp; ",""" &amp; VLOOKUP(BM$1,Data!$L:$M,2, FALSE) &amp; """;"   )             )</f>
        <v/>
      </c>
      <c r="BN195" t="str">
        <f>IF(Data!$L196=BN$1, "",             IF(ISERR(SEARCH(BN$1,Data!$H196)),        "",          ";" &amp; VLOOKUP(BN$1,Data!$L:$N,3, FALSE) &amp; ",""" &amp; VLOOKUP(BN$1,Data!$L:$M,2, FALSE) &amp; """;"   )             )</f>
        <v/>
      </c>
      <c r="BO195" t="str">
        <f>IF(Data!$L196=BO$1, "",             IF(ISERR(SEARCH(BO$1,Data!$H196)),        "",          ";" &amp; VLOOKUP(BO$1,Data!$L:$N,3, FALSE) &amp; ",""" &amp; VLOOKUP(BO$1,Data!$L:$M,2, FALSE) &amp; """;"   )             )</f>
        <v/>
      </c>
      <c r="BP195" t="str">
        <f>IF(Data!$L196=BP$1, "",             IF(ISERR(SEARCH(BP$1,Data!$H196)),        "",          ";" &amp; VLOOKUP(BP$1,Data!$L:$N,3, FALSE) &amp; ",""" &amp; VLOOKUP(BP$1,Data!$L:$M,2, FALSE) &amp; """;"   )             )</f>
        <v/>
      </c>
      <c r="BQ195" t="str">
        <f>IF(Data!$L196=BQ$1, "",             IF(ISERR(SEARCH(BQ$1,Data!$H196)),        "",          ";" &amp; VLOOKUP(BQ$1,Data!$L:$N,3, FALSE) &amp; ",""" &amp; VLOOKUP(BQ$1,Data!$L:$M,2, FALSE) &amp; """;"   )             )</f>
        <v/>
      </c>
      <c r="BR195" t="str">
        <f>IF(Data!$L196=BR$1, "",             IF(ISERR(SEARCH(BR$1,Data!$H196)),        "",          ";" &amp; VLOOKUP(BR$1,Data!$L:$N,3, FALSE) &amp; ",""" &amp; VLOOKUP(BR$1,Data!$L:$M,2, FALSE) &amp; """;"   )             )</f>
        <v/>
      </c>
      <c r="BS195" t="str">
        <f>IF(Data!$L196=BS$1, "",             IF(ISERR(SEARCH(BS$1,Data!$H196)),        "",          ";" &amp; VLOOKUP(BS$1,Data!$L:$N,3, FALSE) &amp; ",""" &amp; VLOOKUP(BS$1,Data!$L:$M,2, FALSE) &amp; """;"   )             )</f>
        <v/>
      </c>
      <c r="BT195" t="str">
        <f>IF(Data!$L196=BT$1, "",             IF(ISERR(SEARCH(BT$1,Data!$H196)),        "",          ";" &amp; VLOOKUP(BT$1,Data!$L:$N,3, FALSE) &amp; ",""" &amp; VLOOKUP(BT$1,Data!$L:$M,2, FALSE) &amp; """;"   )             )</f>
        <v/>
      </c>
      <c r="BU195" t="str">
        <f>IF(Data!$L196=BU$1, "",             IF(ISERR(SEARCH(BU$1,Data!$H196)),        "",          ";" &amp; VLOOKUP(BU$1,Data!$L:$N,3, FALSE) &amp; ",""" &amp; VLOOKUP(BU$1,Data!$L:$M,2, FALSE) &amp; """;"   )             )</f>
        <v/>
      </c>
      <c r="BV195" t="str">
        <f>IF(Data!$L196=BV$1, "",             IF(ISERR(SEARCH(BV$1,Data!$H196)),        "",          ";" &amp; VLOOKUP(BV$1,Data!$L:$N,3, FALSE) &amp; ",""" &amp; VLOOKUP(BV$1,Data!$L:$M,2, FALSE) &amp; """;"   )             )</f>
        <v/>
      </c>
      <c r="BW195" t="str">
        <f>IF(Data!$L196=BW$1, "",             IF(ISERR(SEARCH(BW$1,Data!$H196)),        "",          ";" &amp; VLOOKUP(BW$1,Data!$L:$N,3, FALSE) &amp; ",""" &amp; VLOOKUP(BW$1,Data!$L:$M,2, FALSE) &amp; """;"   )             )</f>
        <v/>
      </c>
      <c r="BX195" t="str">
        <f>IF(Data!$L196=BX$1, "",             IF(ISERR(SEARCH(BX$1,Data!$H196)),        "",          ";" &amp; VLOOKUP(BX$1,Data!$L:$N,3, FALSE) &amp; ",""" &amp; VLOOKUP(BX$1,Data!$L:$M,2, FALSE) &amp; """;"   )             )</f>
        <v/>
      </c>
      <c r="BY195" t="str">
        <f>IF(Data!$L196=BY$1, "",             IF(ISERR(SEARCH(BY$1,Data!$H196)),        "",          ";" &amp; VLOOKUP(BY$1,Data!$L:$N,3, FALSE) &amp; ",""" &amp; VLOOKUP(BY$1,Data!$L:$M,2, FALSE) &amp; """;"   )             )</f>
        <v/>
      </c>
      <c r="BZ195" t="str">
        <f>IF(Data!$L196=BZ$1, "",             IF(ISERR(SEARCH(BZ$1,Data!$H196)),        "",          ";" &amp; VLOOKUP(BZ$1,Data!$L:$N,3, FALSE) &amp; ",""" &amp; VLOOKUP(BZ$1,Data!$L:$M,2, FALSE) &amp; """;"   )             )</f>
        <v/>
      </c>
      <c r="CA195" t="str">
        <f>IF(Data!$L196=CA$1, "",             IF(ISERR(SEARCH(CA$1,Data!$H196)),        "",          ";" &amp; VLOOKUP(CA$1,Data!$L:$N,3, FALSE) &amp; ",""" &amp; VLOOKUP(CA$1,Data!$L:$M,2, FALSE) &amp; """;"   )             )</f>
        <v/>
      </c>
      <c r="CB195" t="str">
        <f>IF(Data!$L196=CB$1, "",             IF(ISERR(SEARCH(CB$1,Data!$H196)),        "",          ";" &amp; VLOOKUP(CB$1,Data!$L:$N,3, FALSE) &amp; ",""" &amp; VLOOKUP(CB$1,Data!$L:$M,2, FALSE) &amp; """;"   )             )</f>
        <v/>
      </c>
      <c r="CC195" t="str">
        <f>IF(Data!$L196=CC$1, "",             IF(ISERR(SEARCH(CC$1,Data!$H196)),        "",          ";" &amp; VLOOKUP(CC$1,Data!$L:$N,3, FALSE) &amp; ",""" &amp; VLOOKUP(CC$1,Data!$L:$M,2, FALSE) &amp; """;"   )             )</f>
        <v/>
      </c>
      <c r="CD195" t="str">
        <f>IF(Data!$L196=CD$1, "",             IF(ISERR(SEARCH(CD$1,Data!$H196)),        "",          ";" &amp; VLOOKUP(CD$1,Data!$L:$N,3, FALSE) &amp; ",""" &amp; VLOOKUP(CD$1,Data!$L:$M,2, FALSE) &amp; """;"   )             )</f>
        <v/>
      </c>
      <c r="CE195" t="str">
        <f>IF(Data!$L196=CE$1, "",             IF(ISERR(SEARCH(CE$1,Data!$H196)),        "",          ";" &amp; VLOOKUP(CE$1,Data!$L:$N,3, FALSE) &amp; ",""" &amp; VLOOKUP(CE$1,Data!$L:$M,2, FALSE) &amp; """;"   )             )</f>
        <v/>
      </c>
      <c r="CF195" t="str">
        <f>IF(Data!$L196=CF$1, "",             IF(ISERR(SEARCH(CF$1,Data!$H196)),        "",          ";" &amp; VLOOKUP(CF$1,Data!$L:$N,3, FALSE) &amp; ",""" &amp; VLOOKUP(CF$1,Data!$L:$M,2, FALSE) &amp; """;"   )             )</f>
        <v/>
      </c>
      <c r="CG195" t="str">
        <f>IF(Data!$L196=CG$1, "",             IF(ISERR(SEARCH(CG$1,Data!$H196)),        "",          ";" &amp; VLOOKUP(CG$1,Data!$L:$N,3, FALSE) &amp; ",""" &amp; VLOOKUP(CG$1,Data!$L:$M,2, FALSE) &amp; """;"   )             )</f>
        <v/>
      </c>
      <c r="CH195" t="str">
        <f>IF(Data!$L196=CH$1, "",             IF(ISERR(SEARCH(CH$1,Data!$H196)),        "",          ";" &amp; VLOOKUP(CH$1,Data!$L:$N,3, FALSE) &amp; ",""" &amp; VLOOKUP(CH$1,Data!$L:$M,2, FALSE) &amp; """;"   )             )</f>
        <v/>
      </c>
      <c r="CI195" t="str">
        <f>IF(Data!$L196=CI$1, "",             IF(ISERR(SEARCH(CI$1,Data!$H196)),        "",          ";" &amp; VLOOKUP(CI$1,Data!$L:$N,3, FALSE) &amp; ",""" &amp; VLOOKUP(CI$1,Data!$L:$M,2, FALSE) &amp; """;"   )             )</f>
        <v/>
      </c>
      <c r="CJ195" t="str">
        <f>IF(Data!$L196=CJ$1, "",             IF(ISERR(SEARCH(CJ$1,Data!$H196)),        "",          ";" &amp; VLOOKUP(CJ$1,Data!$L:$N,3, FALSE) &amp; ",""" &amp; VLOOKUP(CJ$1,Data!$L:$M,2, FALSE) &amp; """;"   )             )</f>
        <v/>
      </c>
      <c r="CK195" t="str">
        <f>IF(Data!$L196=CK$1, "",             IF(ISERR(SEARCH(CK$1,Data!$H196)),        "",          ";" &amp; VLOOKUP(CK$1,Data!$L:$N,3, FALSE) &amp; ",""" &amp; VLOOKUP(CK$1,Data!$L:$M,2, FALSE) &amp; """;"   )             )</f>
        <v/>
      </c>
      <c r="CL195" t="str">
        <f>IF(Data!$L196=CL$1, "",             IF(ISERR(SEARCH(CL$1,Data!$H196)),        "",          ";" &amp; VLOOKUP(CL$1,Data!$L:$N,3, FALSE) &amp; ",""" &amp; VLOOKUP(CL$1,Data!$L:$M,2, FALSE) &amp; """;"   )             )</f>
        <v/>
      </c>
      <c r="CM195" t="str">
        <f>IF(Data!$L196=CM$1, "",             IF(ISERR(SEARCH(CM$1,Data!$H196)),        "",          ";" &amp; VLOOKUP(CM$1,Data!$L:$N,3, FALSE) &amp; ",""" &amp; VLOOKUP(CM$1,Data!$L:$M,2, FALSE) &amp; """;"   )             )</f>
        <v/>
      </c>
      <c r="CN195" t="str">
        <f>IF(Data!$L196=CN$1, "",             IF(ISERR(SEARCH(CN$1,Data!$H196)),        "",          ";" &amp; VLOOKUP(CN$1,Data!$L:$N,3, FALSE) &amp; ",""" &amp; VLOOKUP(CN$1,Data!$L:$M,2, FALSE) &amp; """;"   )             )</f>
        <v/>
      </c>
      <c r="CO195" t="str">
        <f>IF(Data!$L196=CO$1, "",             IF(ISERR(SEARCH(CO$1,Data!$H196)),        "",          ";" &amp; VLOOKUP(CO$1,Data!$L:$N,3, FALSE) &amp; ",""" &amp; VLOOKUP(CO$1,Data!$L:$M,2, FALSE) &amp; """;"   )             )</f>
        <v/>
      </c>
      <c r="CP195" t="str">
        <f>IF(Data!$L196=CP$1, "",             IF(ISERR(SEARCH(CP$1,Data!$H196)),        "",          ";" &amp; VLOOKUP(CP$1,Data!$L:$N,3, FALSE) &amp; ",""" &amp; VLOOKUP(CP$1,Data!$L:$M,2, FALSE) &amp; """;"   )             )</f>
        <v/>
      </c>
      <c r="CQ195" t="str">
        <f>IF(Data!$L196=CQ$1, "",             IF(ISERR(SEARCH(CQ$1,Data!$H196)),        "",          ";" &amp; VLOOKUP(CQ$1,Data!$L:$N,3, FALSE) &amp; ",""" &amp; VLOOKUP(CQ$1,Data!$L:$M,2, FALSE) &amp; """;"   )             )</f>
        <v/>
      </c>
      <c r="CR195" t="str">
        <f>IF(Data!$L196=CR$1, "",             IF(ISERR(SEARCH(CR$1,Data!$H196)),        "",          ";" &amp; VLOOKUP(CR$1,Data!$L:$N,3, FALSE) &amp; ",""" &amp; VLOOKUP(CR$1,Data!$L:$M,2, FALSE) &amp; """;"   )             )</f>
        <v/>
      </c>
      <c r="CS195" t="str">
        <f>IF(Data!$L196=CS$1, "",             IF(ISERR(SEARCH(CS$1,Data!$H196)),        "",          ";" &amp; VLOOKUP(CS$1,Data!$L:$N,3, FALSE) &amp; ",""" &amp; VLOOKUP(CS$1,Data!$L:$M,2, FALSE) &amp; """;"   )             )</f>
        <v/>
      </c>
      <c r="CT195" t="str">
        <f>IF(Data!$L196=CT$1, "",             IF(ISERR(SEARCH(CT$1,Data!$H196)),        "",          ";" &amp; VLOOKUP(CT$1,Data!$L:$N,3, FALSE) &amp; ",""" &amp; VLOOKUP(CT$1,Data!$L:$M,2, FALSE) &amp; """;"   )             )</f>
        <v/>
      </c>
      <c r="CU195" t="str">
        <f>IF(Data!$L196=CU$1, "",             IF(ISERR(SEARCH(CU$1,Data!$H196)),        "",          ";" &amp; VLOOKUP(CU$1,Data!$L:$N,3, FALSE) &amp; ",""" &amp; VLOOKUP(CU$1,Data!$L:$M,2, FALSE) &amp; """;"   )             )</f>
        <v/>
      </c>
      <c r="CV195" t="str">
        <f>IF(Data!$L196=CV$1, "",             IF(ISERR(SEARCH(CV$1,Data!$H196)),        "",          ";" &amp; VLOOKUP(CV$1,Data!$L:$N,3, FALSE) &amp; ",""" &amp; VLOOKUP(CV$1,Data!$L:$M,2, FALSE) &amp; """;"   )             )</f>
        <v/>
      </c>
      <c r="CW195" t="str">
        <f>IF(Data!$L196=CW$1, "",             IF(ISERR(SEARCH(CW$1,Data!$H196)),        "",          ";" &amp; VLOOKUP(CW$1,Data!$L:$N,3, FALSE) &amp; ",""" &amp; VLOOKUP(CW$1,Data!$L:$M,2, FALSE) &amp; """;"   )             )</f>
        <v/>
      </c>
      <c r="CX195" t="str">
        <f>IF(Data!$L196=CX$1, "",             IF(ISERR(SEARCH(CX$1,Data!$H196)),        "",          ";" &amp; VLOOKUP(CX$1,Data!$L:$N,3, FALSE) &amp; ",""" &amp; VLOOKUP(CX$1,Data!$L:$M,2, FALSE) &amp; """;"   )             )</f>
        <v/>
      </c>
      <c r="CY195" t="str">
        <f>IF(Data!$L196=CY$1, "",             IF(ISERR(SEARCH(CY$1,Data!$H196)),        "",          ";" &amp; VLOOKUP(CY$1,Data!$L:$N,3, FALSE) &amp; ",""" &amp; VLOOKUP(CY$1,Data!$L:$M,2, FALSE) &amp; """;"   )             )</f>
        <v/>
      </c>
      <c r="CZ195" t="str">
        <f>IF(Data!$L196=CZ$1, "",             IF(ISERR(SEARCH(CZ$1,Data!$H196)),        "",          ";" &amp; VLOOKUP(CZ$1,Data!$L:$N,3, FALSE) &amp; ",""" &amp; VLOOKUP(CZ$1,Data!$L:$M,2, FALSE) &amp; """;"   )             )</f>
        <v/>
      </c>
      <c r="DA195" t="str">
        <f>IF(Data!$L196=DA$1, "",             IF(ISERR(SEARCH(DA$1,Data!$H196)),        "",          ";" &amp; VLOOKUP(DA$1,Data!$L:$N,3, FALSE) &amp; ",""" &amp; VLOOKUP(DA$1,Data!$L:$M,2, FALSE) &amp; """;"   )             )</f>
        <v/>
      </c>
      <c r="DB195" t="str">
        <f>IF(Data!$L196=DB$1, "",             IF(ISERR(SEARCH(DB$1,Data!$H196)),        "",          ";" &amp; VLOOKUP(DB$1,Data!$L:$N,3, FALSE) &amp; ",""" &amp; VLOOKUP(DB$1,Data!$L:$M,2, FALSE) &amp; """;"   )             )</f>
        <v/>
      </c>
      <c r="DC195" t="str">
        <f>IF(Data!$L196=DC$1, "",             IF(ISERR(SEARCH(DC$1,Data!$H196)),        "",          ";" &amp; VLOOKUP(DC$1,Data!$L:$N,3, FALSE) &amp; ",""" &amp; VLOOKUP(DC$1,Data!$L:$M,2, FALSE) &amp; """;"   )             )</f>
        <v/>
      </c>
      <c r="DD195" t="str">
        <f>IF(Data!$L196=DD$1, "",             IF(ISERR(SEARCH(DD$1,Data!$H196)),        "",          ";" &amp; VLOOKUP(DD$1,Data!$L:$N,3, FALSE) &amp; ",""" &amp; VLOOKUP(DD$1,Data!$L:$M,2, FALSE) &amp; """;"   )             )</f>
        <v/>
      </c>
      <c r="DE195" t="str">
        <f>IF(Data!$L196=DE$1, "",             IF(ISERR(SEARCH(DE$1,Data!$H196)),        "",          ";" &amp; VLOOKUP(DE$1,Data!$L:$N,3, FALSE) &amp; ",""" &amp; VLOOKUP(DE$1,Data!$L:$M,2, FALSE) &amp; """;"   )             )</f>
        <v/>
      </c>
      <c r="DF195" t="str">
        <f>IF(Data!$L196=DF$1, "",             IF(ISERR(SEARCH(DF$1,Data!$H196)),        "",          ";" &amp; VLOOKUP(DF$1,Data!$L:$N,3, FALSE) &amp; ",""" &amp; VLOOKUP(DF$1,Data!$L:$M,2, FALSE) &amp; """;"   )             )</f>
        <v/>
      </c>
      <c r="DG195" t="str">
        <f>IF(Data!$L196=DG$1, "",             IF(ISERR(SEARCH(DG$1,Data!$H196)),        "",          ";" &amp; VLOOKUP(DG$1,Data!$L:$N,3, FALSE) &amp; ",""" &amp; VLOOKUP(DG$1,Data!$L:$M,2, FALSE) &amp; """;"   )             )</f>
        <v/>
      </c>
      <c r="DH195" t="str">
        <f>IF(Data!$L196=DH$1, "",             IF(ISERR(SEARCH(DH$1,Data!$H196)),        "",          ";" &amp; VLOOKUP(DH$1,Data!$L:$N,3, FALSE) &amp; ",""" &amp; VLOOKUP(DH$1,Data!$L:$M,2, FALSE) &amp; """;"   )             )</f>
        <v/>
      </c>
      <c r="DI195" t="str">
        <f>IF(Data!$L196=DI$1, "",             IF(ISERR(SEARCH(DI$1,Data!$H196)),        "",          ";" &amp; VLOOKUP(DI$1,Data!$L:$N,3, FALSE) &amp; ",""" &amp; VLOOKUP(DI$1,Data!$L:$M,2, FALSE) &amp; """;"   )             )</f>
        <v/>
      </c>
      <c r="DJ195" t="str">
        <f>IF(Data!$L196=DJ$1, "",             IF(ISERR(SEARCH(DJ$1,Data!$H196)),        "",          ";" &amp; VLOOKUP(DJ$1,Data!$L:$N,3, FALSE) &amp; ",""" &amp; VLOOKUP(DJ$1,Data!$L:$M,2, FALSE) &amp; """;"   )             )</f>
        <v/>
      </c>
      <c r="DK195" t="str">
        <f>IF(Data!$L196=DK$1, "",             IF(ISERR(SEARCH(DK$1,Data!$H196)),        "",          ";" &amp; VLOOKUP(DK$1,Data!$L:$N,3, FALSE) &amp; ",""" &amp; VLOOKUP(DK$1,Data!$L:$M,2, FALSE) &amp; """;"   )             )</f>
        <v/>
      </c>
      <c r="DL195" t="str">
        <f>IF(Data!$L196=DL$1, "",             IF(ISERR(SEARCH(DL$1,Data!$H196)),        "",          ";" &amp; VLOOKUP(DL$1,Data!$L:$N,3, FALSE) &amp; ",""" &amp; VLOOKUP(DL$1,Data!$L:$M,2, FALSE) &amp; """;"   )             )</f>
        <v/>
      </c>
      <c r="DM195" t="str">
        <f>IF(Data!$L196=DM$1, "",             IF(ISERR(SEARCH(DM$1,Data!$H196)),        "",          ";" &amp; VLOOKUP(DM$1,Data!$L:$N,3, FALSE) &amp; ",""" &amp; VLOOKUP(DM$1,Data!$L:$M,2, FALSE) &amp; """;"   )             )</f>
        <v/>
      </c>
      <c r="DN195" t="str">
        <f>IF(Data!$L196=DN$1, "",             IF(ISERR(SEARCH(DN$1,Data!$H196)),        "",          ";" &amp; VLOOKUP(DN$1,Data!$L:$N,3, FALSE) &amp; ",""" &amp; VLOOKUP(DN$1,Data!$L:$M,2, FALSE) &amp; """;"   )             )</f>
        <v/>
      </c>
      <c r="DO195" t="str">
        <f>IF(Data!$L196=DO$1, "",             IF(ISERR(SEARCH(DO$1,Data!$H196)),        "",          ";" &amp; VLOOKUP(DO$1,Data!$L:$N,3, FALSE) &amp; ",""" &amp; VLOOKUP(DO$1,Data!$L:$M,2, FALSE) &amp; """;"   )             )</f>
        <v/>
      </c>
      <c r="DP195" t="str">
        <f>IF(Data!$L196=DP$1, "",             IF(ISERR(SEARCH(DP$1,Data!$H196)),        "",          ";" &amp; VLOOKUP(DP$1,Data!$L:$N,3, FALSE) &amp; ",""" &amp; VLOOKUP(DP$1,Data!$L:$M,2, FALSE) &amp; """;"   )             )</f>
        <v/>
      </c>
      <c r="DQ195" t="str">
        <f>IF(Data!$L196=DQ$1, "",             IF(ISERR(SEARCH(DQ$1,Data!$H196)),        "",          ";" &amp; VLOOKUP(DQ$1,Data!$L:$N,3, FALSE) &amp; ",""" &amp; VLOOKUP(DQ$1,Data!$L:$M,2, FALSE) &amp; """;"   )             )</f>
        <v/>
      </c>
      <c r="DR195" t="str">
        <f>IF(Data!$L196=DR$1, "",             IF(ISERR(SEARCH(DR$1,Data!$H196)),        "",          ";" &amp; VLOOKUP(DR$1,Data!$L:$N,3, FALSE) &amp; ",""" &amp; VLOOKUP(DR$1,Data!$L:$M,2, FALSE) &amp; """;"   )             )</f>
        <v/>
      </c>
      <c r="DS195" t="str">
        <f>IF(Data!$L196=DS$1, "",             IF(ISERR(SEARCH(DS$1,Data!$H196)),        "",          ";" &amp; VLOOKUP(DS$1,Data!$L:$N,3, FALSE) &amp; ",""" &amp; VLOOKUP(DS$1,Data!$L:$M,2, FALSE) &amp; """;"   )             )</f>
        <v/>
      </c>
      <c r="DT195" t="str">
        <f>IF(Data!$L196=DT$1, "",             IF(ISERR(SEARCH(DT$1,Data!$H196)),        "",          ";" &amp; VLOOKUP(DT$1,Data!$L:$N,3, FALSE) &amp; ",""" &amp; VLOOKUP(DT$1,Data!$L:$M,2, FALSE) &amp; """;"   )             )</f>
        <v/>
      </c>
      <c r="DU195" t="str">
        <f>IF(Data!$L196=DU$1, "",             IF(ISERR(SEARCH(DU$1,Data!$H196)),        "",          ";" &amp; VLOOKUP(DU$1,Data!$L:$N,3, FALSE) &amp; ",""" &amp; VLOOKUP(DU$1,Data!$L:$M,2, FALSE) &amp; """;"   )             )</f>
        <v/>
      </c>
      <c r="DV195" t="str">
        <f>IF(Data!$L196=DV$1, "",             IF(ISERR(SEARCH(DV$1,Data!$H196)),        "",          ";" &amp; VLOOKUP(DV$1,Data!$L:$N,3, FALSE) &amp; ",""" &amp; VLOOKUP(DV$1,Data!$L:$M,2, FALSE) &amp; """;"   )             )</f>
        <v/>
      </c>
      <c r="DW195" t="str">
        <f>IF(Data!$L196=DW$1, "",             IF(ISERR(SEARCH(DW$1,Data!$H196)),        "",          ";" &amp; VLOOKUP(DW$1,Data!$L:$N,3, FALSE) &amp; ",""" &amp; VLOOKUP(DW$1,Data!$L:$M,2, FALSE) &amp; """;"   )             )</f>
        <v/>
      </c>
      <c r="DX195" t="str">
        <f>IF(Data!$L196=DX$1, "",             IF(ISERR(SEARCH(DX$1,Data!$H196)),        "",          ";" &amp; VLOOKUP(DX$1,Data!$L:$N,3, FALSE) &amp; ",""" &amp; VLOOKUP(DX$1,Data!$L:$M,2, FALSE) &amp; """;"   )             )</f>
        <v/>
      </c>
      <c r="DY195" t="str">
        <f>IF(Data!$L196=DY$1, "",             IF(ISERR(SEARCH(DY$1,Data!$H196)),        "",          ";" &amp; VLOOKUP(DY$1,Data!$L:$N,3, FALSE) &amp; ",""" &amp; VLOOKUP(DY$1,Data!$L:$M,2, FALSE) &amp; """;"   )             )</f>
        <v/>
      </c>
      <c r="DZ195" t="str">
        <f>IF(Data!$L196=DZ$1, "",             IF(ISERR(SEARCH(DZ$1,Data!$H196)),        "",          ";" &amp; VLOOKUP(DZ$1,Data!$L:$N,3, FALSE) &amp; ",""" &amp; VLOOKUP(DZ$1,Data!$L:$M,2, FALSE) &amp; """;"   )             )</f>
        <v/>
      </c>
      <c r="EA195" t="str">
        <f>IF(Data!$L196=EA$1, "",             IF(ISERR(SEARCH(EA$1,Data!$H196)),        "",          ";" &amp; VLOOKUP(EA$1,Data!$L:$N,3, FALSE) &amp; ",""" &amp; VLOOKUP(EA$1,Data!$L:$M,2, FALSE) &amp; """;"   )             )</f>
        <v/>
      </c>
      <c r="EB195" t="str">
        <f>IF(Data!$L196=EB$1, "",             IF(ISERR(SEARCH(EB$1,Data!$H196)),        "",          ";" &amp; VLOOKUP(EB$1,Data!$L:$N,3, FALSE) &amp; ",""" &amp; VLOOKUP(EB$1,Data!$L:$M,2, FALSE) &amp; """;"   )             )</f>
        <v/>
      </c>
      <c r="EC195" t="str">
        <f>IF(Data!$L196=EC$1, "",             IF(ISERR(SEARCH(EC$1,Data!$H196)),        "",          ";" &amp; VLOOKUP(EC$1,Data!$L:$N,3, FALSE) &amp; ",""" &amp; VLOOKUP(EC$1,Data!$L:$M,2, FALSE) &amp; """;"   )             )</f>
        <v/>
      </c>
      <c r="ED195" t="str">
        <f>IF(Data!$L196=ED$1, "",             IF(ISERR(SEARCH(ED$1,Data!$H196)),        "",          ";" &amp; VLOOKUP(ED$1,Data!$L:$N,3, FALSE) &amp; ",""" &amp; VLOOKUP(ED$1,Data!$L:$M,2, FALSE) &amp; """;"   )             )</f>
        <v/>
      </c>
      <c r="EE195" t="str">
        <f>IF(Data!$L196=EE$1, "",             IF(ISERR(SEARCH(EE$1,Data!$H196)),        "",          ";" &amp; VLOOKUP(EE$1,Data!$L:$N,3, FALSE) &amp; ",""" &amp; VLOOKUP(EE$1,Data!$L:$M,2, FALSE) &amp; """;"   )             )</f>
        <v/>
      </c>
      <c r="EF195" t="str">
        <f>IF(Data!$L196=EF$1, "",             IF(ISERR(SEARCH(EF$1,Data!$H196)),        "",          ";" &amp; VLOOKUP(EF$1,Data!$L:$N,3, FALSE) &amp; ",""" &amp; VLOOKUP(EF$1,Data!$L:$M,2, FALSE) &amp; """;"   )             )</f>
        <v/>
      </c>
      <c r="EG195" t="str">
        <f>IF(Data!$L196=EG$1, "",             IF(ISERR(SEARCH(EG$1,Data!$H196)),        "",          ";" &amp; VLOOKUP(EG$1,Data!$L:$N,3, FALSE) &amp; ",""" &amp; VLOOKUP(EG$1,Data!$L:$M,2, FALSE) &amp; """;"   )             )</f>
        <v/>
      </c>
      <c r="EH195" t="str">
        <f>IF(Data!$L196=EH$1, "",             IF(ISERR(SEARCH(EH$1,Data!$H196)),        "",          ";" &amp; VLOOKUP(EH$1,Data!$L:$N,3, FALSE) &amp; ",""" &amp; VLOOKUP(EH$1,Data!$L:$M,2, FALSE) &amp; """;"   )             )</f>
        <v/>
      </c>
      <c r="EI195" t="str">
        <f>IF(Data!$L196=EI$1, "",             IF(ISERR(SEARCH(EI$1,Data!$H196)),        "",          ";" &amp; VLOOKUP(EI$1,Data!$L:$N,3, FALSE) &amp; ",""" &amp; VLOOKUP(EI$1,Data!$L:$M,2, FALSE) &amp; """;"   )             )</f>
        <v/>
      </c>
      <c r="EJ195" t="str">
        <f>IF(Data!$L196=EJ$1, "",             IF(ISERR(SEARCH(EJ$1,Data!$H196)),        "",          ";" &amp; VLOOKUP(EJ$1,Data!$L:$N,3, FALSE) &amp; ",""" &amp; VLOOKUP(EJ$1,Data!$L:$M,2, FALSE) &amp; """;"   )             )</f>
        <v/>
      </c>
      <c r="EK195" t="str">
        <f>IF(Data!$L196=EK$1, "",             IF(ISERR(SEARCH(EK$1,Data!$H196)),        "",          ";" &amp; VLOOKUP(EK$1,Data!$L:$N,3, FALSE) &amp; ",""" &amp; VLOOKUP(EK$1,Data!$L:$M,2, FALSE) &amp; """;"   )             )</f>
        <v/>
      </c>
      <c r="EL195" t="str">
        <f>IF(Data!$L196=EL$1, "",             IF(ISERR(SEARCH(EL$1,Data!$H196)),        "",          ";" &amp; VLOOKUP(EL$1,Data!$L:$N,3, FALSE) &amp; ",""" &amp; VLOOKUP(EL$1,Data!$L:$M,2, FALSE) &amp; """;"   )             )</f>
        <v/>
      </c>
      <c r="EM195" t="str">
        <f>IF(Data!$L196=EM$1, "",             IF(ISERR(SEARCH(EM$1,Data!$H196)),        "",          ";" &amp; VLOOKUP(EM$1,Data!$L:$N,3, FALSE) &amp; ",""" &amp; VLOOKUP(EM$1,Data!$L:$M,2, FALSE) &amp; """;"   )             )</f>
        <v/>
      </c>
      <c r="EN195" t="str">
        <f>IF(Data!$L196=EN$1, "",             IF(ISERR(SEARCH(EN$1,Data!$H196)),        "",          ";" &amp; VLOOKUP(EN$1,Data!$L:$N,3, FALSE) &amp; ",""" &amp; VLOOKUP(EN$1,Data!$L:$M,2, FALSE) &amp; """;"   )             )</f>
        <v/>
      </c>
      <c r="EO195" t="str">
        <f>IF(Data!$L196=EO$1, "",             IF(ISERR(SEARCH(EO$1,Data!$H196)),        "",          ";" &amp; VLOOKUP(EO$1,Data!$L:$N,3, FALSE) &amp; ",""" &amp; VLOOKUP(EO$1,Data!$L:$M,2, FALSE) &amp; """;"   )             )</f>
        <v/>
      </c>
      <c r="EP195" t="str">
        <f>IF(Data!$L196=EP$1, "",             IF(ISERR(SEARCH(EP$1,Data!$H196)),        "",          ";" &amp; VLOOKUP(EP$1,Data!$L:$N,3, FALSE) &amp; ",""" &amp; VLOOKUP(EP$1,Data!$L:$M,2, FALSE) &amp; """;"   )             )</f>
        <v/>
      </c>
      <c r="EQ195" t="str">
        <f>IF(Data!$L196=EQ$1, "",             IF(ISERR(SEARCH(EQ$1,Data!$H196)),        "",          ";" &amp; VLOOKUP(EQ$1,Data!$L:$N,3, FALSE) &amp; ",""" &amp; VLOOKUP(EQ$1,Data!$L:$M,2, FALSE) &amp; """;"   )             )</f>
        <v/>
      </c>
      <c r="ER195" t="str">
        <f>IF(Data!$L196=ER$1, "",             IF(ISERR(SEARCH(ER$1,Data!$H196)),        "",          ";" &amp; VLOOKUP(ER$1,Data!$L:$N,3, FALSE) &amp; ",""" &amp; VLOOKUP(ER$1,Data!$L:$M,2, FALSE) &amp; """;"   )             )</f>
        <v/>
      </c>
      <c r="ES195" t="str">
        <f>IF(Data!$L196=ES$1, "",             IF(ISERR(SEARCH(ES$1,Data!$H196)),        "",          ";" &amp; VLOOKUP(ES$1,Data!$L:$N,3, FALSE) &amp; ",""" &amp; VLOOKUP(ES$1,Data!$L:$M,2, FALSE) &amp; """;"   )             )</f>
        <v/>
      </c>
      <c r="ET195" t="str">
        <f>IF(Data!$L196=ET$1, "",             IF(ISERR(SEARCH(ET$1,Data!$H196)),        "",          ";" &amp; VLOOKUP(ET$1,Data!$L:$N,3, FALSE) &amp; ",""" &amp; VLOOKUP(ET$1,Data!$L:$M,2, FALSE) &amp; """;"   )             )</f>
        <v/>
      </c>
      <c r="EU195" t="str">
        <f>IF(Data!$L196=EU$1, "",             IF(ISERR(SEARCH(EU$1,Data!$H196)),        "",          ";" &amp; VLOOKUP(EU$1,Data!$L:$N,3, FALSE) &amp; ",""" &amp; VLOOKUP(EU$1,Data!$L:$M,2, FALSE) &amp; """;"   )             )</f>
        <v/>
      </c>
      <c r="EV195" t="str">
        <f>IF(Data!$L196=EV$1, "",             IF(ISERR(SEARCH(EV$1,Data!$H196)),        "",          ";" &amp; VLOOKUP(EV$1,Data!$L:$N,3, FALSE) &amp; ",""" &amp; VLOOKUP(EV$1,Data!$L:$M,2, FALSE) &amp; """;"   )             )</f>
        <v/>
      </c>
      <c r="EW195" t="str">
        <f>IF(Data!$L196=EW$1, "",             IF(ISERR(SEARCH(EW$1,Data!$H196)),        "",          ";" &amp; VLOOKUP(EW$1,Data!$L:$N,3, FALSE) &amp; ",""" &amp; VLOOKUP(EW$1,Data!$L:$M,2, FALSE) &amp; """;"   )             )</f>
        <v/>
      </c>
      <c r="EX195" t="str">
        <f>IF(Data!$L196=EX$1, "",             IF(ISERR(SEARCH(EX$1,Data!$H196)),        "",          ";" &amp; VLOOKUP(EX$1,Data!$L:$N,3, FALSE) &amp; ",""" &amp; VLOOKUP(EX$1,Data!$L:$M,2, FALSE) &amp; """;"   )             )</f>
        <v/>
      </c>
      <c r="EY195" t="str">
        <f>IF(Data!$L196=EY$1, "",             IF(ISERR(SEARCH(EY$1,Data!$H196)),        "",          ";" &amp; VLOOKUP(EY$1,Data!$L:$N,3, FALSE) &amp; ",""" &amp; VLOOKUP(EY$1,Data!$L:$M,2, FALSE) &amp; """;"   )             )</f>
        <v/>
      </c>
      <c r="EZ195" t="str">
        <f>IF(Data!$L196=EZ$1, "",             IF(ISERR(SEARCH(EZ$1,Data!$H196)),        "",          ";" &amp; VLOOKUP(EZ$1,Data!$L:$N,3, FALSE) &amp; ",""" &amp; VLOOKUP(EZ$1,Data!$L:$M,2, FALSE) &amp; """;"   )             )</f>
        <v/>
      </c>
      <c r="FA195" t="str">
        <f>IF(Data!$L196=FA$1, "",             IF(ISERR(SEARCH(FA$1,Data!$H196)),        "",          ";" &amp; VLOOKUP(FA$1,Data!$L:$N,3, FALSE) &amp; ",""" &amp; VLOOKUP(FA$1,Data!$L:$M,2, FALSE) &amp; """;"   )             )</f>
        <v/>
      </c>
      <c r="FB195" t="str">
        <f>IF(Data!$L196=FB$1, "",             IF(ISERR(SEARCH(FB$1,Data!$H196)),        "",          ";" &amp; VLOOKUP(FB$1,Data!$L:$N,3, FALSE) &amp; ",""" &amp; VLOOKUP(FB$1,Data!$L:$M,2, FALSE) &amp; """;"   )             )</f>
        <v/>
      </c>
      <c r="FC195" t="str">
        <f>IF(Data!$L196=FC$1, "",             IF(ISERR(SEARCH(FC$1,Data!$H196)),        "",          ";" &amp; VLOOKUP(FC$1,Data!$L:$N,3, FALSE) &amp; ",""" &amp; VLOOKUP(FC$1,Data!$L:$M,2, FALSE) &amp; """;"   )             )</f>
        <v/>
      </c>
      <c r="FD195" t="str">
        <f>IF(Data!$L196=FD$1, "",             IF(ISERR(SEARCH(FD$1,Data!$H196)),        "",          ";" &amp; VLOOKUP(FD$1,Data!$L:$N,3, FALSE) &amp; ",""" &amp; VLOOKUP(FD$1,Data!$L:$M,2, FALSE) &amp; """;"   )             )</f>
        <v/>
      </c>
      <c r="FE195" t="str">
        <f>IF(Data!$L196=FE$1, "",             IF(ISERR(SEARCH(FE$1,Data!$H196)),        "",          ";" &amp; VLOOKUP(FE$1,Data!$L:$N,3, FALSE) &amp; ",""" &amp; VLOOKUP(FE$1,Data!$L:$M,2, FALSE) &amp; """;"   )             )</f>
        <v/>
      </c>
      <c r="FF195" t="str">
        <f>IF(Data!$L196=FF$1, "",             IF(ISERR(SEARCH(FF$1,Data!$H196)),        "",          ";" &amp; VLOOKUP(FF$1,Data!$L:$N,3, FALSE) &amp; ",""" &amp; VLOOKUP(FF$1,Data!$L:$M,2, FALSE) &amp; """;"   )             )</f>
        <v/>
      </c>
      <c r="FG195" t="str">
        <f>IF(Data!$L196=FG$1, "",             IF(ISERR(SEARCH(FG$1,Data!$H196)),        "",          ";" &amp; VLOOKUP(FG$1,Data!$L:$N,3, FALSE) &amp; ",""" &amp; VLOOKUP(FG$1,Data!$L:$M,2, FALSE) &amp; """;"   )             )</f>
        <v/>
      </c>
      <c r="FH195" t="str">
        <f>IF(Data!$L196=FH$1, "",             IF(ISERR(SEARCH(FH$1,Data!$H196)),        "",          ";" &amp; VLOOKUP(FH$1,Data!$L:$N,3, FALSE) &amp; ",""" &amp; VLOOKUP(FH$1,Data!$L:$M,2, FALSE) &amp; """;"   )             )</f>
        <v/>
      </c>
      <c r="FI195" t="str">
        <f>IF(Data!$L196=FI$1, "",             IF(ISERR(SEARCH(FI$1,Data!$H196)),        "",          ";" &amp; VLOOKUP(FI$1,Data!$L:$N,3, FALSE) &amp; ",""" &amp; VLOOKUP(FI$1,Data!$L:$M,2, FALSE) &amp; """;"   )             )</f>
        <v/>
      </c>
      <c r="FJ195" t="str">
        <f>IF(Data!$L196=FJ$1, "",             IF(ISERR(SEARCH(FJ$1,Data!$H196)),        "",          ";" &amp; VLOOKUP(FJ$1,Data!$L:$N,3, FALSE) &amp; ",""" &amp; VLOOKUP(FJ$1,Data!$L:$M,2, FALSE) &amp; """;"   )             )</f>
        <v/>
      </c>
      <c r="FK195" t="str">
        <f>IF(Data!$L196=FK$1, "",             IF(ISERR(SEARCH(FK$1,Data!$H196)),        "",          ";" &amp; VLOOKUP(FK$1,Data!$L:$N,3, FALSE) &amp; ",""" &amp; VLOOKUP(FK$1,Data!$L:$M,2, FALSE) &amp; """;"   )             )</f>
        <v/>
      </c>
      <c r="FL195" t="str">
        <f>IF(Data!$L196=FL$1, "",             IF(ISERR(SEARCH(FL$1,Data!$H196)),        "",          ";" &amp; VLOOKUP(FL$1,Data!$L:$N,3, FALSE) &amp; ",""" &amp; VLOOKUP(FL$1,Data!$L:$M,2, FALSE) &amp; """;"   )             )</f>
        <v/>
      </c>
      <c r="FM195" t="str">
        <f>IF(Data!$L196=FM$1, "",             IF(ISERR(SEARCH(FM$1,Data!$H196)),        "",          ";" &amp; VLOOKUP(FM$1,Data!$L:$N,3, FALSE) &amp; ",""" &amp; VLOOKUP(FM$1,Data!$L:$M,2, FALSE) &amp; """;"   )             )</f>
        <v/>
      </c>
      <c r="FN195" t="str">
        <f>IF(Data!$L196=FN$1, "",             IF(ISERR(SEARCH(FN$1,Data!$H196)),        "",          ";" &amp; VLOOKUP(FN$1,Data!$L:$N,3, FALSE) &amp; ",""" &amp; VLOOKUP(FN$1,Data!$L:$M,2, FALSE) &amp; """;"   )             )</f>
        <v/>
      </c>
      <c r="FO195" t="str">
        <f>IF(Data!$L196=FO$1, "",             IF(ISERR(SEARCH(FO$1,Data!$H196)),        "",          ";" &amp; VLOOKUP(FO$1,Data!$L:$N,3, FALSE) &amp; ",""" &amp; VLOOKUP(FO$1,Data!$L:$M,2, FALSE) &amp; """;"   )             )</f>
        <v/>
      </c>
      <c r="FP195" t="str">
        <f>IF(Data!$L196=FP$1, "",             IF(ISERR(SEARCH(FP$1,Data!$H196)),        "",          ";" &amp; VLOOKUP(FP$1,Data!$L:$N,3, FALSE) &amp; ",""" &amp; VLOOKUP(FP$1,Data!$L:$M,2, FALSE) &amp; """;"   )             )</f>
        <v/>
      </c>
      <c r="FQ195" t="str">
        <f>IF(Data!$L196=FQ$1, "",             IF(ISERR(SEARCH(FQ$1,Data!$H196)),        "",          ";" &amp; VLOOKUP(FQ$1,Data!$L:$N,3, FALSE) &amp; ",""" &amp; VLOOKUP(FQ$1,Data!$L:$M,2, FALSE) &amp; """;"   )             )</f>
        <v/>
      </c>
      <c r="FR195" t="str">
        <f>IF(Data!$L196=FR$1, "",             IF(ISERR(SEARCH(FR$1,Data!$H196)),        "",          ";" &amp; VLOOKUP(FR$1,Data!$L:$N,3, FALSE) &amp; ",""" &amp; VLOOKUP(FR$1,Data!$L:$M,2, FALSE) &amp; """;"   )             )</f>
        <v/>
      </c>
      <c r="FS195" t="str">
        <f>IF(Data!$L196=FS$1, "",             IF(ISERR(SEARCH(FS$1,Data!$H196)),        "",          ";" &amp; VLOOKUP(FS$1,Data!$L:$N,3, FALSE) &amp; ",""" &amp; VLOOKUP(FS$1,Data!$L:$M,2, FALSE) &amp; """;"   )             )</f>
        <v/>
      </c>
      <c r="FT195" t="str">
        <f>IF(Data!$L196=FT$1, "",             IF(ISERR(SEARCH(FT$1,Data!$H196)),        "",          ";" &amp; VLOOKUP(FT$1,Data!$L:$N,3, FALSE) &amp; ",""" &amp; VLOOKUP(FT$1,Data!$L:$M,2, FALSE) &amp; """;"   )             )</f>
        <v/>
      </c>
      <c r="FU195" t="str">
        <f>IF(Data!$L196=FU$1, "",             IF(ISERR(SEARCH(FU$1,Data!$H196)),        "",          ";" &amp; VLOOKUP(FU$1,Data!$L:$N,3, FALSE) &amp; ",""" &amp; VLOOKUP(FU$1,Data!$L:$M,2, FALSE) &amp; """;"   )             )</f>
        <v/>
      </c>
      <c r="FV195" t="str">
        <f>IF(Data!$L196=FV$1, "",             IF(ISERR(SEARCH(FV$1,Data!$H196)),        "",          ";" &amp; VLOOKUP(FV$1,Data!$L:$N,3, FALSE) &amp; ",""" &amp; VLOOKUP(FV$1,Data!$L:$M,2, FALSE) &amp; """;"   )             )</f>
        <v/>
      </c>
      <c r="FW195" t="str">
        <f>IF(Data!$L196=FW$1, "",             IF(ISERR(SEARCH(FW$1,Data!$H196)),        "",          ";" &amp; VLOOKUP(FW$1,Data!$L:$N,3, FALSE) &amp; ",""" &amp; VLOOKUP(FW$1,Data!$L:$M,2, FALSE) &amp; """;"   )             )</f>
        <v/>
      </c>
      <c r="FX195" t="str">
        <f>IF(Data!$L196=FX$1, "",             IF(ISERR(SEARCH(FX$1,Data!$H196)),        "",          ";" &amp; VLOOKUP(FX$1,Data!$L:$N,3, FALSE) &amp; ",""" &amp; VLOOKUP(FX$1,Data!$L:$M,2, FALSE) &amp; """;"   )             )</f>
        <v/>
      </c>
      <c r="FY195" t="str">
        <f>IF(Data!$L196=FY$1, "",             IF(ISERR(SEARCH(FY$1,Data!$H196)),        "",          ";" &amp; VLOOKUP(FY$1,Data!$L:$N,3, FALSE) &amp; ",""" &amp; VLOOKUP(FY$1,Data!$L:$M,2, FALSE) &amp; """;"   )             )</f>
        <v/>
      </c>
      <c r="FZ195" t="str">
        <f>IF(Data!$L196=FZ$1, "",             IF(ISERR(SEARCH(FZ$1,Data!$H196)),        "",          ";" &amp; VLOOKUP(FZ$1,Data!$L:$N,3, FALSE) &amp; ",""" &amp; VLOOKUP(FZ$1,Data!$L:$M,2, FALSE) &amp; """;"   )             )</f>
        <v/>
      </c>
      <c r="GA195" t="str">
        <f>IF(Data!$L196=GA$1, "",             IF(ISERR(SEARCH(GA$1,Data!$H196)),        "",          ";" &amp; VLOOKUP(GA$1,Data!$L:$N,3, FALSE) &amp; ",""" &amp; VLOOKUP(GA$1,Data!$L:$M,2, FALSE) &amp; """;"   )             )</f>
        <v/>
      </c>
      <c r="GB195" t="str">
        <f>IF(Data!$L196=GB$1, "",             IF(ISERR(SEARCH(GB$1,Data!$H196)),        "",          ";" &amp; VLOOKUP(GB$1,Data!$L:$N,3, FALSE) &amp; ",""" &amp; VLOOKUP(GB$1,Data!$L:$M,2, FALSE) &amp; """;"   )             )</f>
        <v/>
      </c>
      <c r="GC195" t="str">
        <f>IF(Data!$L196=GC$1, "",             IF(ISERR(SEARCH(GC$1,Data!$H196)),        "",          ";" &amp; VLOOKUP(GC$1,Data!$L:$N,3, FALSE) &amp; ",""" &amp; VLOOKUP(GC$1,Data!$L:$M,2, FALSE) &amp; """;"   )             )</f>
        <v/>
      </c>
      <c r="GD195" t="str">
        <f>IF(Data!$L196=GD$1, "",             IF(ISERR(SEARCH(GD$1,Data!$H196)),        "",          ";" &amp; VLOOKUP(GD$1,Data!$L:$N,3, FALSE) &amp; ",""" &amp; VLOOKUP(GD$1,Data!$L:$M,2, FALSE) &amp; """;"   )             )</f>
        <v/>
      </c>
      <c r="GE195" t="str">
        <f>IF(Data!$L196=GE$1, "",             IF(ISERR(SEARCH(GE$1,Data!$H196)),        "",          ";" &amp; VLOOKUP(GE$1,Data!$L:$N,3, FALSE) &amp; ",""" &amp; VLOOKUP(GE$1,Data!$L:$M,2, FALSE) &amp; """;"   )             )</f>
        <v/>
      </c>
      <c r="GF195" t="str">
        <f>IF(Data!$L196=GF$1, "",             IF(ISERR(SEARCH(GF$1,Data!$H196)),        "",          ";" &amp; VLOOKUP(GF$1,Data!$L:$N,3, FALSE) &amp; ",""" &amp; VLOOKUP(GF$1,Data!$L:$M,2, FALSE) &amp; """;"   )             )</f>
        <v/>
      </c>
      <c r="GG195" t="str">
        <f>IF(Data!$L196=GG$1, "",             IF(ISERR(SEARCH(GG$1,Data!$H196)),        "",          ";" &amp; VLOOKUP(GG$1,Data!$L:$N,3, FALSE) &amp; ",""" &amp; VLOOKUP(GG$1,Data!$L:$M,2, FALSE) &amp; """;"   )             )</f>
        <v/>
      </c>
      <c r="GH195" t="str">
        <f>IF(Data!$L196=GH$1, "",             IF(ISERR(SEARCH(GH$1,Data!$H196)),        "",          ";" &amp; VLOOKUP(GH$1,Data!$L:$N,3, FALSE) &amp; ",""" &amp; VLOOKUP(GH$1,Data!$L:$M,2, FALSE) &amp; """;"   )             )</f>
        <v/>
      </c>
      <c r="GI195" t="str">
        <f>IF(Data!$L196=GI$1, "",             IF(ISERR(SEARCH(GI$1,Data!$H196)),        "",          ";" &amp; VLOOKUP(GI$1,Data!$L:$N,3, FALSE) &amp; ",""" &amp; VLOOKUP(GI$1,Data!$L:$M,2, FALSE) &amp; """;"   )             )</f>
        <v/>
      </c>
      <c r="GJ195" t="str">
        <f>IF(Data!$L196=GJ$1, "",             IF(ISERR(SEARCH(GJ$1,Data!$H196)),        "",          ";" &amp; VLOOKUP(GJ$1,Data!$L:$N,3, FALSE) &amp; ",""" &amp; VLOOKUP(GJ$1,Data!$L:$M,2, FALSE) &amp; """;"   )             )</f>
        <v/>
      </c>
      <c r="GK195" t="str">
        <f>IF(Data!$L196=GK$1, "",             IF(ISERR(SEARCH(GK$1,Data!$H196)),        "",          ";" &amp; VLOOKUP(GK$1,Data!$L:$N,3, FALSE) &amp; ",""" &amp; VLOOKUP(GK$1,Data!$L:$M,2, FALSE) &amp; """;"   )             )</f>
        <v/>
      </c>
      <c r="GL195" t="str">
        <f>IF(Data!$L196=GL$1, "",             IF(ISERR(SEARCH(GL$1,Data!$H196)),        "",          ";" &amp; VLOOKUP(GL$1,Data!$L:$N,3, FALSE) &amp; ",""" &amp; VLOOKUP(GL$1,Data!$L:$M,2, FALSE) &amp; """;"   )             )</f>
        <v/>
      </c>
      <c r="GM195" t="str">
        <f>IF(Data!$L196=GM$1, "",             IF(ISERR(SEARCH(GM$1,Data!$H196)),        "",          ";" &amp; VLOOKUP(GM$1,Data!$L:$N,3, FALSE) &amp; ",""" &amp; VLOOKUP(GM$1,Data!$L:$M,2, FALSE) &amp; """;"   )             )</f>
        <v/>
      </c>
      <c r="GN195" t="str">
        <f>IF(Data!$L196=GN$1, "",             IF(ISERR(SEARCH(GN$1,Data!$H196)),        "",          ";" &amp; VLOOKUP(GN$1,Data!$L:$N,3, FALSE) &amp; ",""" &amp; VLOOKUP(GN$1,Data!$L:$M,2, FALSE) &amp; """;"   )             )</f>
        <v/>
      </c>
      <c r="GO195" t="str">
        <f>IF(Data!$L196=GO$1, "",             IF(ISERR(SEARCH(GO$1,Data!$H196)),        "",          ";" &amp; VLOOKUP(GO$1,Data!$L:$N,3, FALSE) &amp; ",""" &amp; VLOOKUP(GO$1,Data!$L:$M,2, FALSE) &amp; """;"   )             )</f>
        <v/>
      </c>
      <c r="GP195" t="str">
        <f>IF(Data!$L196=GP$1, "",             IF(ISERR(SEARCH(GP$1,Data!$H196)),        "",          ";" &amp; VLOOKUP(GP$1,Data!$L:$N,3, FALSE) &amp; ",""" &amp; VLOOKUP(GP$1,Data!$L:$M,2, FALSE) &amp; """;"   )             )</f>
        <v/>
      </c>
      <c r="GQ195" t="str">
        <f>IF(Data!$L196=GQ$1, "",             IF(ISERR(SEARCH(GQ$1,Data!$H196)),        "",          ";" &amp; VLOOKUP(GQ$1,Data!$L:$N,3, FALSE) &amp; ",""" &amp; VLOOKUP(GQ$1,Data!$L:$M,2, FALSE) &amp; """;"   )             )</f>
        <v/>
      </c>
      <c r="GR195" t="str">
        <f>IF(Data!$L196=GR$1, "",             IF(ISERR(SEARCH(GR$1,Data!$H196)),        "",          ";" &amp; VLOOKUP(GR$1,Data!$L:$N,3, FALSE) &amp; ",""" &amp; VLOOKUP(GR$1,Data!$L:$M,2, FALSE) &amp; """;"   )             )</f>
        <v/>
      </c>
      <c r="GS195" t="str">
        <f>IF(Data!$L196=GS$1, "",             IF(ISERR(SEARCH(GS$1,Data!$H196)),        "",          ";" &amp; VLOOKUP(GS$1,Data!$L:$N,3, FALSE) &amp; ",""" &amp; VLOOKUP(GS$1,Data!$L:$M,2, FALSE) &amp; """;"   )             )</f>
        <v/>
      </c>
      <c r="GT195" t="str">
        <f>IF(Data!$L196=GT$1, "",             IF(ISERR(SEARCH(GT$1,Data!$H196)),        "",          ";" &amp; VLOOKUP(GT$1,Data!$L:$N,3, FALSE) &amp; ",""" &amp; VLOOKUP(GT$1,Data!$L:$M,2, FALSE) &amp; """;"   )             )</f>
        <v/>
      </c>
      <c r="GU195" t="str">
        <f>IF(Data!$L196=GU$1, "",             IF(ISERR(SEARCH(GU$1,Data!$H196)),        "",          ";" &amp; VLOOKUP(GU$1,Data!$L:$N,3, FALSE) &amp; ",""" &amp; VLOOKUP(GU$1,Data!$L:$M,2, FALSE) &amp; """;"   )             )</f>
        <v/>
      </c>
      <c r="GV195" t="str">
        <f>IF(Data!$L196=GV$1, "",             IF(ISERR(SEARCH(GV$1,Data!$H196)),        "",          ";" &amp; VLOOKUP(GV$1,Data!$L:$N,3, FALSE) &amp; ",""" &amp; VLOOKUP(GV$1,Data!$L:$M,2, FALSE) &amp; """;"   )             )</f>
        <v/>
      </c>
      <c r="GW195" t="str">
        <f>IF(Data!$L196=GW$1, "",             IF(ISERR(SEARCH(GW$1,Data!$H196)),        "",          ";" &amp; VLOOKUP(GW$1,Data!$L:$N,3, FALSE) &amp; ",""" &amp; VLOOKUP(GW$1,Data!$L:$M,2, FALSE) &amp; """;"   )             )</f>
        <v/>
      </c>
      <c r="GX195" t="str">
        <f>IF(Data!$L196=GX$1, "",             IF(ISERR(SEARCH(GX$1,Data!$H196)),        "",          ";" &amp; VLOOKUP(GX$1,Data!$L:$N,3, FALSE) &amp; ",""" &amp; VLOOKUP(GX$1,Data!$L:$M,2, FALSE) &amp; """;"   )             )</f>
        <v/>
      </c>
      <c r="GY195" t="str">
        <f>IF(Data!$L196=GY$1, "",             IF(ISERR(SEARCH(GY$1,Data!$H196)),        "",          ";" &amp; VLOOKUP(GY$1,Data!$L:$N,3, FALSE) &amp; ",""" &amp; VLOOKUP(GY$1,Data!$L:$M,2, FALSE) &amp; """;"   )             )</f>
        <v/>
      </c>
      <c r="GZ195" t="str">
        <f>IF(Data!$L196=GZ$1, "",             IF(ISERR(SEARCH(GZ$1,Data!$H196)),        "",          ";" &amp; VLOOKUP(GZ$1,Data!$L:$N,3, FALSE) &amp; ",""" &amp; VLOOKUP(GZ$1,Data!$L:$M,2, FALSE) &amp; """;"   )             )</f>
        <v/>
      </c>
      <c r="HA195" t="str">
        <f>IF(Data!$L196=HA$1, "",             IF(ISERR(SEARCH(HA$1,Data!$H196)),        "",          ";" &amp; VLOOKUP(HA$1,Data!$L:$N,3, FALSE) &amp; ",""" &amp; VLOOKUP(HA$1,Data!$L:$M,2, FALSE) &amp; """;"   )             )</f>
        <v/>
      </c>
      <c r="HB195" t="str">
        <f>IF(Data!$L196=HB$1, "",             IF(ISERR(SEARCH(HB$1,Data!$H196)),        "",          ";" &amp; VLOOKUP(HB$1,Data!$L:$N,3, FALSE) &amp; ",""" &amp; VLOOKUP(HB$1,Data!$L:$M,2, FALSE) &amp; """;"   )             )</f>
        <v/>
      </c>
      <c r="HC195" t="str">
        <f>IF(Data!$L196=HC$1, "",             IF(ISERR(SEARCH(HC$1,Data!$H196)),        "",          ";" &amp; VLOOKUP(HC$1,Data!$L:$N,3, FALSE) &amp; ",""" &amp; VLOOKUP(HC$1,Data!$L:$M,2, FALSE) &amp; """;"   )             )</f>
        <v/>
      </c>
      <c r="HD195" t="str">
        <f>IF(Data!$L196=HD$1, "",             IF(ISERR(SEARCH(HD$1,Data!$H196)),        "",          ";" &amp; VLOOKUP(HD$1,Data!$L:$N,3, FALSE) &amp; ",""" &amp; VLOOKUP(HD$1,Data!$L:$M,2, FALSE) &amp; """;"   )             )</f>
        <v/>
      </c>
      <c r="HE195" t="str">
        <f>IF(Data!$L196=HE$1, "",             IF(ISERR(SEARCH(HE$1,Data!$H196)),        "",          ";" &amp; VLOOKUP(HE$1,Data!$L:$N,3, FALSE) &amp; ",""" &amp; VLOOKUP(HE$1,Data!$L:$M,2, FALSE) &amp; """;"   )             )</f>
        <v/>
      </c>
      <c r="HF195" t="str">
        <f>IF(Data!$L196=HF$1, "",             IF(ISERR(SEARCH(HF$1,Data!$H196)),        "",          ";" &amp; VLOOKUP(HF$1,Data!$L:$N,3, FALSE) &amp; ",""" &amp; VLOOKUP(HF$1,Data!$L:$M,2, FALSE) &amp; """;"   )             )</f>
        <v/>
      </c>
      <c r="HG195" t="str">
        <f>IF(Data!$L196=HG$1, "",             IF(ISERR(SEARCH(HG$1,Data!$H196)),        "",          ";" &amp; VLOOKUP(HG$1,Data!$L:$N,3, FALSE) &amp; ",""" &amp; VLOOKUP(HG$1,Data!$L:$M,2, FALSE) &amp; """;"   )             )</f>
        <v/>
      </c>
      <c r="HH195" t="str">
        <f>IF(Data!$L196=HH$1, "",             IF(ISERR(SEARCH(HH$1,Data!$H196)),        "",          ";" &amp; VLOOKUP(HH$1,Data!$L:$N,3, FALSE) &amp; ",""" &amp; VLOOKUP(HH$1,Data!$L:$M,2, FALSE) &amp; """;"   )             )</f>
        <v/>
      </c>
      <c r="HI195" t="str">
        <f>IF(Data!$L196=HI$1, "",             IF(ISERR(SEARCH(HI$1,Data!$H196)),        "",          ";" &amp; VLOOKUP(HI$1,Data!$L:$N,3, FALSE) &amp; ",""" &amp; VLOOKUP(HI$1,Data!$L:$M,2, FALSE) &amp; """;"   )             )</f>
        <v/>
      </c>
      <c r="HJ195" t="str">
        <f>IF(Data!$L196=HJ$1, "",             IF(ISERR(SEARCH(HJ$1,Data!$H196)),        "",          ";" &amp; VLOOKUP(HJ$1,Data!$L:$N,3, FALSE) &amp; ",""" &amp; VLOOKUP(HJ$1,Data!$L:$M,2, FALSE) &amp; """;"   )             )</f>
        <v/>
      </c>
      <c r="HK195" t="str">
        <f>IF(Data!$L196=HK$1, "",             IF(ISERR(SEARCH(HK$1,Data!$H196)),        "",          ";" &amp; VLOOKUP(HK$1,Data!$L:$N,3, FALSE) &amp; ",""" &amp; VLOOKUP(HK$1,Data!$L:$M,2, FALSE) &amp; """;"   )             )</f>
        <v/>
      </c>
      <c r="HL195" t="str">
        <f>IF(Data!$L196=HL$1, "",             IF(ISERR(SEARCH(HL$1,Data!$H196)),        "",          ";" &amp; VLOOKUP(HL$1,Data!$L:$N,3, FALSE) &amp; ",""" &amp; VLOOKUP(HL$1,Data!$L:$M,2, FALSE) &amp; """;"   )             )</f>
        <v/>
      </c>
      <c r="HM195" t="str">
        <f>IF(Data!$L196=HM$1, "",             IF(ISERR(SEARCH(HM$1,Data!$H196)),        "",          ";" &amp; VLOOKUP(HM$1,Data!$L:$N,3, FALSE) &amp; ",""" &amp; VLOOKUP(HM$1,Data!$L:$M,2, FALSE) &amp; """;"   )             )</f>
        <v/>
      </c>
      <c r="HN195" t="str">
        <f>IF(Data!$L196=HN$1, "",             IF(ISERR(SEARCH(HN$1,Data!$H196)),        "",          ";" &amp; VLOOKUP(HN$1,Data!$L:$N,3, FALSE) &amp; ",""" &amp; VLOOKUP(HN$1,Data!$L:$M,2, FALSE) &amp; """;"   )             )</f>
        <v/>
      </c>
      <c r="HO195" t="str">
        <f>IF(Data!$L196=HO$1, "",             IF(ISERR(SEARCH(HO$1,Data!$H196)),        "",          ";" &amp; VLOOKUP(HO$1,Data!$L:$N,3, FALSE) &amp; ",""" &amp; VLOOKUP(HO$1,Data!$L:$M,2, FALSE) &amp; """;"   )             )</f>
        <v/>
      </c>
      <c r="HP195" t="str">
        <f>IF(Data!$L196=HP$1, "",             IF(ISERR(SEARCH(HP$1,Data!$H196)),        "",          ";" &amp; VLOOKUP(HP$1,Data!$L:$N,3, FALSE) &amp; ",""" &amp; VLOOKUP(HP$1,Data!$L:$M,2, FALSE) &amp; """;"   )             )</f>
        <v/>
      </c>
      <c r="HQ195" t="str">
        <f>IF(Data!$L196=HQ$1, "",             IF(ISERR(SEARCH(HQ$1,Data!$H196)),        "",          ";" &amp; VLOOKUP(HQ$1,Data!$L:$N,3, FALSE) &amp; ",""" &amp; VLOOKUP(HQ$1,Data!$L:$M,2, FALSE) &amp; """;"   )             )</f>
        <v/>
      </c>
      <c r="HR195" t="str">
        <f>IF(Data!$L196=HR$1, "",             IF(ISERR(SEARCH(HR$1,Data!$H196)),        "",          ";" &amp; VLOOKUP(HR$1,Data!$L:$N,3, FALSE) &amp; ",""" &amp; VLOOKUP(HR$1,Data!$L:$M,2, FALSE) &amp; """;"   )             )</f>
        <v/>
      </c>
      <c r="HS195" t="str">
        <f>IF(Data!$L196=HS$1, "",             IF(ISERR(SEARCH(HS$1,Data!$H196)),        "",          ";" &amp; VLOOKUP(HS$1,Data!$L:$N,3, FALSE) &amp; ",""" &amp; VLOOKUP(HS$1,Data!$L:$M,2, FALSE) &amp; """;"   )             )</f>
        <v/>
      </c>
      <c r="HT195" t="str">
        <f>IF(Data!$L196=HT$1, "",             IF(ISERR(SEARCH(HT$1,Data!$H196)),        "",          ";" &amp; VLOOKUP(HT$1,Data!$L:$N,3, FALSE) &amp; ",""" &amp; VLOOKUP(HT$1,Data!$L:$M,2, FALSE) &amp; """;"   )             )</f>
        <v/>
      </c>
      <c r="HU195" t="str">
        <f>IF(Data!$L196=HU$1, "",             IF(ISERR(SEARCH(HU$1,Data!$H196)),        "",          ";" &amp; VLOOKUP(HU$1,Data!$L:$N,3, FALSE) &amp; ",""" &amp; VLOOKUP(HU$1,Data!$L:$M,2, FALSE) &amp; """;"   )             )</f>
        <v/>
      </c>
      <c r="HV195" t="str">
        <f>IF(Data!$L196=HV$1, "",             IF(ISERR(SEARCH(HV$1,Data!$H196)),        "",          ";" &amp; VLOOKUP(HV$1,Data!$L:$N,3, FALSE) &amp; ",""" &amp; VLOOKUP(HV$1,Data!$L:$M,2, FALSE) &amp; """;"   )             )</f>
        <v/>
      </c>
      <c r="HW195" t="str">
        <f>IF(Data!$L196=HW$1, "",             IF(ISERR(SEARCH(HW$1,Data!$H196)),        "",          ";" &amp; VLOOKUP(HW$1,Data!$L:$N,3, FALSE) &amp; ",""" &amp; VLOOKUP(HW$1,Data!$L:$M,2, FALSE) &amp; """;"   )             )</f>
        <v/>
      </c>
      <c r="HX195" t="str">
        <f>IF(Data!$L196=HX$1, "",             IF(ISERR(SEARCH(HX$1,Data!$H196)),        "",          ";" &amp; VLOOKUP(HX$1,Data!$L:$N,3, FALSE) &amp; ",""" &amp; VLOOKUP(HX$1,Data!$L:$M,2, FALSE) &amp; """;"   )             )</f>
        <v/>
      </c>
      <c r="HY195" t="str">
        <f>IF(Data!$L196=HY$1, "",             IF(ISERR(SEARCH(HY$1,Data!$H196)),        "",          ";" &amp; VLOOKUP(HY$1,Data!$L:$N,3, FALSE) &amp; ",""" &amp; VLOOKUP(HY$1,Data!$L:$M,2, FALSE) &amp; """;"   )             )</f>
        <v/>
      </c>
      <c r="HZ195" t="str">
        <f>IF(Data!$L196=HZ$1, "",             IF(ISERR(SEARCH(HZ$1,Data!$H196)),        "",          ";" &amp; VLOOKUP(HZ$1,Data!$L:$N,3, FALSE) &amp; ",""" &amp; VLOOKUP(HZ$1,Data!$L:$M,2, FALSE) &amp; """;"   )             )</f>
        <v/>
      </c>
      <c r="IA195" t="str">
        <f>IF(Data!$L196=IA$1, "",             IF(ISERR(SEARCH(IA$1,Data!$H196)),        "",          ";" &amp; VLOOKUP(IA$1,Data!$L:$N,3, FALSE) &amp; ",""" &amp; VLOOKUP(IA$1,Data!$L:$M,2, FALSE) &amp; """;"   )             )</f>
        <v/>
      </c>
      <c r="IB195" t="str">
        <f>IF(Data!$L196=IB$1, "",             IF(ISERR(SEARCH(IB$1,Data!$H196)),        "",          ";" &amp; VLOOKUP(IB$1,Data!$L:$N,3, FALSE) &amp; ",""" &amp; VLOOKUP(IB$1,Data!$L:$M,2, FALSE) &amp; """;"   )             )</f>
        <v/>
      </c>
      <c r="IC195" t="str">
        <f>IF(Data!$L196=IC$1, "",             IF(ISERR(SEARCH(IC$1,Data!$H196)),        "",          ";" &amp; VLOOKUP(IC$1,Data!$L:$N,3, FALSE) &amp; ",""" &amp; VLOOKUP(IC$1,Data!$L:$M,2, FALSE) &amp; """;"   )             )</f>
        <v/>
      </c>
      <c r="ID195" t="str">
        <f>IF(Data!$L196=ID$1, "",             IF(ISERR(SEARCH(ID$1,Data!$H196)),        "",          ";" &amp; VLOOKUP(ID$1,Data!$L:$N,3, FALSE) &amp; ",""" &amp; VLOOKUP(ID$1,Data!$L:$M,2, FALSE) &amp; """;"   )             )</f>
        <v/>
      </c>
      <c r="IE195" t="str">
        <f>IF(Data!$L196=IE$1, "",             IF(ISERR(SEARCH(IE$1,Data!$H196)),        "",          ";" &amp; VLOOKUP(IE$1,Data!$L:$N,3, FALSE) &amp; ",""" &amp; VLOOKUP(IE$1,Data!$L:$M,2, FALSE) &amp; """;"   )             )</f>
        <v/>
      </c>
      <c r="IF195" t="str">
        <f>IF(Data!$L196=IF$1, "",             IF(ISERR(SEARCH(IF$1,Data!$H196)),        "",          ";" &amp; VLOOKUP(IF$1,Data!$L:$N,3, FALSE) &amp; ",""" &amp; VLOOKUP(IF$1,Data!$L:$M,2, FALSE) &amp; """;"   )             )</f>
        <v>;00000000-0000-0000-0000-000000000228,"HUMAN";</v>
      </c>
      <c r="IG195" t="str">
        <f>IF(Data!$L196=IG$1, "",             IF(ISERR(SEARCH(IG$1,Data!$H196)),        "",          ";" &amp; VLOOKUP(IG$1,Data!$L:$N,3, FALSE) &amp; ",""" &amp; VLOOKUP(IG$1,Data!$L:$M,2, FALSE) &amp; """;"   )             )</f>
        <v/>
      </c>
      <c r="IH195" t="str">
        <f>IF(Data!$L196=IH$1, "",             IF(ISERR(SEARCH(IH$1,Data!$H196)),        "",          ";" &amp; VLOOKUP(IH$1,Data!$L:$N,3, FALSE) &amp; ",""" &amp; VLOOKUP(IH$1,Data!$L:$M,2, FALSE) &amp; """;"   )             )</f>
        <v/>
      </c>
      <c r="II195" t="str">
        <f>IF(Data!$L196=II$1, "",             IF(ISERR(SEARCH(II$1,Data!$H196)),        "",          ";" &amp; VLOOKUP(II$1,Data!$L:$N,3, FALSE) &amp; ",""" &amp; VLOOKUP(II$1,Data!$L:$M,2, FALSE) &amp; """;"   )             )</f>
        <v/>
      </c>
    </row>
    <row r="196" spans="1:243" x14ac:dyDescent="0.3">
      <c r="A196" t="str">
        <f>Data!L197</f>
        <v>Sei Taria</v>
      </c>
      <c r="B196" s="15" t="str">
        <f>VLOOKUP(Tableau36[[#This Row],[Character]],Data!L:N,3,FALSE)</f>
        <v>00000000-0000-0000-0000-000000000195</v>
      </c>
      <c r="C196" s="15" t="str">
        <f>VLOOKUP(Tableau36[[#This Row],[Character]],Data!L:M,2,FALSE)</f>
        <v>HUMAN</v>
      </c>
      <c r="D196" s="15" t="str">
        <f>SUBSTITUTE(     SUBSTITUTE(Tableau36[[#This Row],[character_id,character_type,friend_id,friend_type]],",""DROID""",""),    ",""HUMAN""", "")</f>
        <v/>
      </c>
      <c r="E196" s="15" t="str">
        <f>IF(Tableau36[[#This Row],[With char''s id]] = "", "",    MID(Tableau36[[#This Row],[With char''s id]], 2, LEN(Tableau36[[#This Row],[With char''s id]])-1))</f>
        <v/>
      </c>
      <c r="F196" s="15" t="str">
        <f>SUBSTITUTE(Tableau36[[#This Row],[List of friend''s id]],  "/",    "/" &amp; Tableau36[[#This Row],[Character''s id]] &amp; ",""" &amp; Tableau36[[#This Row],[Type]] &amp; """,")</f>
        <v/>
      </c>
      <c r="G196" t="str">
        <f>IF( Tableau36[[#This Row],[removed double semi-colon]]="", "", "/" &amp; MID(Tableau36[[#This Row],[removed double semi-colon]],2,LEN(Tableau36[[#This Row],[removed double semi-colon]]) - 2) )</f>
        <v/>
      </c>
      <c r="H196" t="str">
        <f>SUBSTITUTE(Tableau36[[#This Row],[Concatenation]],";;","/")</f>
        <v/>
      </c>
      <c r="I196" t="str">
        <f>friends!M196&amp; friends!N196&amp; friends!O196&amp; friends!P196&amp; friends!Q196&amp; friends!R196&amp; friends!S196&amp; friends!T196&amp; friends!U196&amp; friends!V196&amp; friends!W196&amp; friends!X196&amp; friends!Y196&amp; friends!Z196&amp; friends!AA196&amp; friends!AB196&amp; friends!AC196&amp; friends!AD196&amp; friends!AE196&amp; friends!AF196&amp; friends!AG196&amp; friends!AH196&amp; friends!AI196&amp; friends!AJ196&amp; friends!AK196&amp; friends!AL196&amp; friends!AM196&amp; friends!AN196&amp; friends!AO196&amp; friends!AP196&amp; friends!AQ196&amp; friends!AR196&amp; friends!AS196&amp; friends!AT196&amp; friends!AU196&amp; friends!AV196&amp; friends!AW196&amp; friends!AX196&amp; friends!AY196&amp; friends!AZ196&amp; friends!BA196&amp; friends!BB196&amp; friends!BC196&amp; friends!BD196&amp; friends!BE196&amp; friends!BF196&amp; friends!BG196&amp; friends!BH196&amp; friends!BI196&amp; friends!BJ196&amp; friends!BK196&amp; friends!BL196&amp; friends!BM196&amp; friends!BN196&amp; friends!BO196&amp; friends!BP196&amp; friends!BQ196&amp; friends!BR196&amp; friends!BS196&amp; friends!BT196&amp; friends!BU196&amp; friends!BV196&amp; friends!BW196&amp; friends!BX196&amp; friends!BY196&amp; friends!BZ196&amp; friends!CA196&amp; friends!CB196&amp; friends!CC196&amp; friends!CD196&amp; friends!CE196&amp; friends!CF196&amp; friends!CG196&amp; friends!CH196&amp; friends!CI196&amp; friends!CJ196&amp; friends!CK196&amp; friends!CL196&amp; friends!CM196&amp; friends!CN196&amp; friends!CO196&amp; friends!CP196&amp; friends!CQ196&amp; friends!CR196&amp; friends!CS196&amp; friends!CT196&amp; friends!CU196&amp; friends!CV196&amp; friends!CW196&amp; friends!CX196&amp; friends!CY196&amp; friends!CZ196&amp; friends!DA196&amp; friends!DB196&amp; friends!DC196&amp; friends!DD196&amp; friends!DE196&amp; friends!DF196&amp; friends!DG196&amp; friends!DH196&amp; friends!DI196&amp; friends!DJ196&amp; friends!DK196&amp; friends!DL196&amp; friends!DM196&amp; friends!DN196&amp; friends!DO196&amp; friends!DP196&amp; friends!DQ196&amp; friends!DR196&amp; friends!DS196&amp; friends!DT196&amp; friends!DU196&amp; friends!DV196&amp; friends!DW196&amp; friends!DX196&amp; friends!DY196&amp; friends!DZ196&amp; friends!EA196&amp; friends!EB196&amp; friends!EC196&amp; friends!ED196&amp; friends!EE196&amp; friends!EF196&amp; friends!EG196&amp; friends!EH196&amp; friends!EI196&amp; friends!EJ196&amp; friends!EK196&amp; friends!EL196&amp; friends!EM196&amp; friends!EN196&amp; friends!EO196&amp; friends!EP196&amp; friends!EQ196&amp; friends!ER196&amp; friends!ES196&amp; friends!ET196&amp; friends!EU196&amp; friends!EV196&amp; friends!EW196&amp; friends!EX196&amp; friends!EY196&amp; friends!EZ196&amp; friends!FA196&amp; friends!FB196&amp; friends!FC196&amp; friends!FD196&amp; friends!FE196&amp; friends!FF196&amp; friends!FG196&amp; friends!FH196&amp; friends!FI196&amp; friends!FJ196&amp; friends!FK196&amp; friends!FL196&amp; friends!FM196&amp; friends!FN196&amp; friends!FO196&amp; friends!FP196&amp; friends!FQ196&amp; friends!FR196&amp; friends!FS196&amp; friends!FT196&amp; friends!FU196&amp; friends!FV196&amp; friends!FW196&amp; friends!FX196&amp; friends!FY196&amp; friends!FZ196&amp; friends!GA196&amp; friends!GB196&amp; friends!GC196&amp; friends!GD196&amp; friends!GE196&amp; friends!GF196&amp; friends!GG196&amp; friends!GH196&amp; friends!GI196&amp; friends!GJ196&amp; friends!GK196&amp; friends!GL196&amp; friends!GM196&amp; friends!GN196&amp; friends!GO196&amp; friends!GP196&amp; friends!GQ196&amp; friends!GR196&amp; friends!GS196&amp; friends!GT196&amp; friends!GU196&amp; friends!GV196&amp; friends!GW196&amp; friends!GX196&amp; friends!GY196&amp; friends!GZ196&amp; friends!HA196&amp; friends!HB196&amp; friends!HC196&amp; friends!HD196&amp; friends!HE196&amp; friends!HF196&amp; friends!HG196&amp; friends!HH196&amp; friends!HI196&amp; friends!HJ196&amp; friends!HK196&amp; friends!HL196&amp; friends!HM196&amp; friends!HN196&amp; friends!HO196&amp; friends!HP196&amp; friends!HQ196&amp; friends!HR196&amp; friends!HS196&amp; friends!HT196&amp; friends!HU196&amp; friends!HV196&amp; friends!HW196&amp; friends!HX196&amp; friends!HY196&amp; friends!HZ196&amp; friends!IA196&amp; friends!IB196&amp; friends!IC196&amp; friends!ID196&amp; friends!IE196&amp; friends!IF196&amp; friends!IG196&amp; friends!IH196&amp; friends!II196</f>
        <v/>
      </c>
      <c r="M196" t="str">
        <f>IF(Data!$L197=M$1, "",             IF(ISERR(SEARCH(M$1,Data!$H197)),        "",          ";" &amp; VLOOKUP(M$1,Data!$L:$N,3, FALSE) &amp; ",""" &amp; VLOOKUP(M$1,Data!$L:$M,2, FALSE) &amp; """;"   )             )</f>
        <v/>
      </c>
      <c r="N196" t="str">
        <f>IF(Data!$L197=N$1, "",             IF(ISERR(SEARCH(N$1,Data!$H197)),        "",          ";" &amp; VLOOKUP(N$1,Data!$L:$N,3, FALSE) &amp; ",""" &amp; VLOOKUP(N$1,Data!$L:$M,2, FALSE) &amp; """;"   )             )</f>
        <v/>
      </c>
      <c r="O196" t="str">
        <f>IF(Data!$L197=O$1, "",             IF(ISERR(SEARCH(O$1,Data!$H197)),        "",          ";" &amp; VLOOKUP(O$1,Data!$L:$N,3, FALSE) &amp; ",""" &amp; VLOOKUP(O$1,Data!$L:$M,2, FALSE) &amp; """;"   )             )</f>
        <v/>
      </c>
      <c r="P196" t="str">
        <f>IF(Data!$L197=P$1, "",             IF(ISERR(SEARCH(P$1,Data!$H197)),        "",          ";" &amp; VLOOKUP(P$1,Data!$L:$N,3, FALSE) &amp; ",""" &amp; VLOOKUP(P$1,Data!$L:$M,2, FALSE) &amp; """;"   )             )</f>
        <v/>
      </c>
      <c r="Q196" t="str">
        <f>IF(Data!$L197=Q$1, "",             IF(ISERR(SEARCH(Q$1,Data!$H197)),        "",          ";" &amp; VLOOKUP(Q$1,Data!$L:$N,3, FALSE) &amp; ",""" &amp; VLOOKUP(Q$1,Data!$L:$M,2, FALSE) &amp; """;"   )             )</f>
        <v/>
      </c>
      <c r="R196" t="str">
        <f>IF(Data!$L197=R$1, "",             IF(ISERR(SEARCH(R$1,Data!$H197)),        "",          ";" &amp; VLOOKUP(R$1,Data!$L:$N,3, FALSE) &amp; ",""" &amp; VLOOKUP(R$1,Data!$L:$M,2, FALSE) &amp; """;"   )             )</f>
        <v/>
      </c>
      <c r="S196" t="str">
        <f>IF(Data!$L197=S$1, "",             IF(ISERR(SEARCH(S$1,Data!$H197)),        "",          ";" &amp; VLOOKUP(S$1,Data!$L:$N,3, FALSE) &amp; ",""" &amp; VLOOKUP(S$1,Data!$L:$M,2, FALSE) &amp; """;"   )             )</f>
        <v/>
      </c>
      <c r="T196" t="str">
        <f>IF(Data!$L197=T$1, "",             IF(ISERR(SEARCH(T$1,Data!$H197)),        "",          ";" &amp; VLOOKUP(T$1,Data!$L:$N,3, FALSE) &amp; ",""" &amp; VLOOKUP(T$1,Data!$L:$M,2, FALSE) &amp; """;"   )             )</f>
        <v/>
      </c>
      <c r="U196" t="str">
        <f>IF(Data!$L197=U$1, "",             IF(ISERR(SEARCH(U$1,Data!$H197)),        "",          ";" &amp; VLOOKUP(U$1,Data!$L:$N,3, FALSE) &amp; ",""" &amp; VLOOKUP(U$1,Data!$L:$M,2, FALSE) &amp; """;"   )             )</f>
        <v/>
      </c>
      <c r="V196" t="str">
        <f>IF(Data!$L197=V$1, "",             IF(ISERR(SEARCH(V$1,Data!$H197)),        "",          ";" &amp; VLOOKUP(V$1,Data!$L:$N,3, FALSE) &amp; ",""" &amp; VLOOKUP(V$1,Data!$L:$M,2, FALSE) &amp; """;"   )             )</f>
        <v/>
      </c>
      <c r="W196" t="str">
        <f>IF(Data!$L197=W$1, "",             IF(ISERR(SEARCH(W$1,Data!$H197)),        "",          ";" &amp; VLOOKUP(W$1,Data!$L:$N,3, FALSE) &amp; ",""" &amp; VLOOKUP(W$1,Data!$L:$M,2, FALSE) &amp; """;"   )             )</f>
        <v/>
      </c>
      <c r="X196" t="str">
        <f>IF(Data!$L197=X$1, "",             IF(ISERR(SEARCH(X$1,Data!$H197)),        "",          ";" &amp; VLOOKUP(X$1,Data!$L:$N,3, FALSE) &amp; ",""" &amp; VLOOKUP(X$1,Data!$L:$M,2, FALSE) &amp; """;"   )             )</f>
        <v/>
      </c>
      <c r="Y196" t="str">
        <f>IF(Data!$L197=Y$1, "",             IF(ISERR(SEARCH(Y$1,Data!$H197)),        "",          ";" &amp; VLOOKUP(Y$1,Data!$L:$N,3, FALSE) &amp; ",""" &amp; VLOOKUP(Y$1,Data!$L:$M,2, FALSE) &amp; """;"   )             )</f>
        <v/>
      </c>
      <c r="Z196" t="str">
        <f>IF(Data!$L197=Z$1, "",             IF(ISERR(SEARCH(Z$1,Data!$H197)),        "",          ";" &amp; VLOOKUP(Z$1,Data!$L:$N,3, FALSE) &amp; ",""" &amp; VLOOKUP(Z$1,Data!$L:$M,2, FALSE) &amp; """;"   )             )</f>
        <v/>
      </c>
      <c r="AA196" t="str">
        <f>IF(Data!$L197=AA$1, "",             IF(ISERR(SEARCH(AA$1,Data!$H197)),        "",          ";" &amp; VLOOKUP(AA$1,Data!$L:$N,3, FALSE) &amp; ",""" &amp; VLOOKUP(AA$1,Data!$L:$M,2, FALSE) &amp; """;"   )             )</f>
        <v/>
      </c>
      <c r="AB196" t="str">
        <f>IF(Data!$L197=AB$1, "",             IF(ISERR(SEARCH(AB$1,Data!$H197)),        "",          ";" &amp; VLOOKUP(AB$1,Data!$L:$N,3, FALSE) &amp; ",""" &amp; VLOOKUP(AB$1,Data!$L:$M,2, FALSE) &amp; """;"   )             )</f>
        <v/>
      </c>
      <c r="AC196" t="str">
        <f>IF(Data!$L197=AC$1, "",             IF(ISERR(SEARCH(AC$1,Data!$H197)),        "",          ";" &amp; VLOOKUP(AC$1,Data!$L:$N,3, FALSE) &amp; ",""" &amp; VLOOKUP(AC$1,Data!$L:$M,2, FALSE) &amp; """;"   )             )</f>
        <v/>
      </c>
      <c r="AD196" t="str">
        <f>IF(Data!$L197=AD$1, "",             IF(ISERR(SEARCH(AD$1,Data!$H197)),        "",          ";" &amp; VLOOKUP(AD$1,Data!$L:$N,3, FALSE) &amp; ",""" &amp; VLOOKUP(AD$1,Data!$L:$M,2, FALSE) &amp; """;"   )             )</f>
        <v/>
      </c>
      <c r="AE196" t="str">
        <f>IF(Data!$L197=AE$1, "",             IF(ISERR(SEARCH(AE$1,Data!$H197)),        "",          ";" &amp; VLOOKUP(AE$1,Data!$L:$N,3, FALSE) &amp; ",""" &amp; VLOOKUP(AE$1,Data!$L:$M,2, FALSE) &amp; """;"   )             )</f>
        <v/>
      </c>
      <c r="AF196" t="str">
        <f>IF(Data!$L197=AF$1, "",             IF(ISERR(SEARCH(AF$1,Data!$H197)),        "",          ";" &amp; VLOOKUP(AF$1,Data!$L:$N,3, FALSE) &amp; ",""" &amp; VLOOKUP(AF$1,Data!$L:$M,2, FALSE) &amp; """;"   )             )</f>
        <v/>
      </c>
      <c r="AG196" t="str">
        <f>IF(Data!$L197=AG$1, "",             IF(ISERR(SEARCH(AG$1,Data!$H197)),        "",          ";" &amp; VLOOKUP(AG$1,Data!$L:$N,3, FALSE) &amp; ",""" &amp; VLOOKUP(AG$1,Data!$L:$M,2, FALSE) &amp; """;"   )             )</f>
        <v/>
      </c>
      <c r="AH196" t="str">
        <f>IF(Data!$L197=AH$1, "",             IF(ISERR(SEARCH(AH$1,Data!$H197)),        "",          ";" &amp; VLOOKUP(AH$1,Data!$L:$N,3, FALSE) &amp; ",""" &amp; VLOOKUP(AH$1,Data!$L:$M,2, FALSE) &amp; """;"   )             )</f>
        <v/>
      </c>
      <c r="AI196" t="str">
        <f>IF(Data!$L197=AI$1, "",             IF(ISERR(SEARCH(AI$1,Data!$H197)),        "",          ";" &amp; VLOOKUP(AI$1,Data!$L:$N,3, FALSE) &amp; ",""" &amp; VLOOKUP(AI$1,Data!$L:$M,2, FALSE) &amp; """;"   )             )</f>
        <v/>
      </c>
      <c r="AJ196" t="str">
        <f>IF(Data!$L197=AJ$1, "",             IF(ISERR(SEARCH(AJ$1,Data!$H197)),        "",          ";" &amp; VLOOKUP(AJ$1,Data!$L:$N,3, FALSE) &amp; ",""" &amp; VLOOKUP(AJ$1,Data!$L:$M,2, FALSE) &amp; """;"   )             )</f>
        <v/>
      </c>
      <c r="AK196" t="str">
        <f>IF(Data!$L197=AK$1, "",             IF(ISERR(SEARCH(AK$1,Data!$H197)),        "",          ";" &amp; VLOOKUP(AK$1,Data!$L:$N,3, FALSE) &amp; ",""" &amp; VLOOKUP(AK$1,Data!$L:$M,2, FALSE) &amp; """;"   )             )</f>
        <v/>
      </c>
      <c r="AL196" t="str">
        <f>IF(Data!$L197=AL$1, "",             IF(ISERR(SEARCH(AL$1,Data!$H197)),        "",          ";" &amp; VLOOKUP(AL$1,Data!$L:$N,3, FALSE) &amp; ",""" &amp; VLOOKUP(AL$1,Data!$L:$M,2, FALSE) &amp; """;"   )             )</f>
        <v/>
      </c>
      <c r="AM196" t="str">
        <f>IF(Data!$L197=AM$1, "",             IF(ISERR(SEARCH(AM$1,Data!$H197)),        "",          ";" &amp; VLOOKUP(AM$1,Data!$L:$N,3, FALSE) &amp; ",""" &amp; VLOOKUP(AM$1,Data!$L:$M,2, FALSE) &amp; """;"   )             )</f>
        <v/>
      </c>
      <c r="AN196" t="str">
        <f>IF(Data!$L197=AN$1, "",             IF(ISERR(SEARCH(AN$1,Data!$H197)),        "",          ";" &amp; VLOOKUP(AN$1,Data!$L:$N,3, FALSE) &amp; ",""" &amp; VLOOKUP(AN$1,Data!$L:$M,2, FALSE) &amp; """;"   )             )</f>
        <v/>
      </c>
      <c r="AO196" t="str">
        <f>IF(Data!$L197=AO$1, "",             IF(ISERR(SEARCH(AO$1,Data!$H197)),        "",          ";" &amp; VLOOKUP(AO$1,Data!$L:$N,3, FALSE) &amp; ",""" &amp; VLOOKUP(AO$1,Data!$L:$M,2, FALSE) &amp; """;"   )             )</f>
        <v/>
      </c>
      <c r="AP196" t="str">
        <f>IF(Data!$L197=AP$1, "",             IF(ISERR(SEARCH(AP$1,Data!$H197)),        "",          ";" &amp; VLOOKUP(AP$1,Data!$L:$N,3, FALSE) &amp; ",""" &amp; VLOOKUP(AP$1,Data!$L:$M,2, FALSE) &amp; """;"   )             )</f>
        <v/>
      </c>
      <c r="AQ196" t="str">
        <f>IF(Data!$L197=AQ$1, "",             IF(ISERR(SEARCH(AQ$1,Data!$H197)),        "",          ";" &amp; VLOOKUP(AQ$1,Data!$L:$N,3, FALSE) &amp; ",""" &amp; VLOOKUP(AQ$1,Data!$L:$M,2, FALSE) &amp; """;"   )             )</f>
        <v/>
      </c>
      <c r="AR196" t="str">
        <f>IF(Data!$L197=AR$1, "",             IF(ISERR(SEARCH(AR$1,Data!$H197)),        "",          ";" &amp; VLOOKUP(AR$1,Data!$L:$N,3, FALSE) &amp; ",""" &amp; VLOOKUP(AR$1,Data!$L:$M,2, FALSE) &amp; """;"   )             )</f>
        <v/>
      </c>
      <c r="AS196" t="str">
        <f>IF(Data!$L197=AS$1, "",             IF(ISERR(SEARCH(AS$1,Data!$H197)),        "",          ";" &amp; VLOOKUP(AS$1,Data!$L:$N,3, FALSE) &amp; ",""" &amp; VLOOKUP(AS$1,Data!$L:$M,2, FALSE) &amp; """;"   )             )</f>
        <v/>
      </c>
      <c r="AT196" t="str">
        <f>IF(Data!$L197=AT$1, "",             IF(ISERR(SEARCH(AT$1,Data!$H197)),        "",          ";" &amp; VLOOKUP(AT$1,Data!$L:$N,3, FALSE) &amp; ",""" &amp; VLOOKUP(AT$1,Data!$L:$M,2, FALSE) &amp; """;"   )             )</f>
        <v/>
      </c>
      <c r="AU196" t="str">
        <f>IF(Data!$L197=AU$1, "",             IF(ISERR(SEARCH(AU$1,Data!$H197)),        "",          ";" &amp; VLOOKUP(AU$1,Data!$L:$N,3, FALSE) &amp; ",""" &amp; VLOOKUP(AU$1,Data!$L:$M,2, FALSE) &amp; """;"   )             )</f>
        <v/>
      </c>
      <c r="AV196" t="str">
        <f>IF(Data!$L197=AV$1, "",             IF(ISERR(SEARCH(AV$1,Data!$H197)),        "",          ";" &amp; VLOOKUP(AV$1,Data!$L:$N,3, FALSE) &amp; ",""" &amp; VLOOKUP(AV$1,Data!$L:$M,2, FALSE) &amp; """;"   )             )</f>
        <v/>
      </c>
      <c r="AW196" t="str">
        <f>IF(Data!$L197=AW$1, "",             IF(ISERR(SEARCH(AW$1,Data!$H197)),        "",          ";" &amp; VLOOKUP(AW$1,Data!$L:$N,3, FALSE) &amp; ",""" &amp; VLOOKUP(AW$1,Data!$L:$M,2, FALSE) &amp; """;"   )             )</f>
        <v/>
      </c>
      <c r="AX196" t="str">
        <f>IF(Data!$L197=AX$1, "",             IF(ISERR(SEARCH(AX$1,Data!$H197)),        "",          ";" &amp; VLOOKUP(AX$1,Data!$L:$N,3, FALSE) &amp; ",""" &amp; VLOOKUP(AX$1,Data!$L:$M,2, FALSE) &amp; """;"   )             )</f>
        <v/>
      </c>
      <c r="AY196" t="str">
        <f>IF(Data!$L197=AY$1, "",             IF(ISERR(SEARCH(AY$1,Data!$H197)),        "",          ";" &amp; VLOOKUP(AY$1,Data!$L:$N,3, FALSE) &amp; ",""" &amp; VLOOKUP(AY$1,Data!$L:$M,2, FALSE) &amp; """;"   )             )</f>
        <v/>
      </c>
      <c r="AZ196" t="str">
        <f>IF(Data!$L197=AZ$1, "",             IF(ISERR(SEARCH(AZ$1,Data!$H197)),        "",          ";" &amp; VLOOKUP(AZ$1,Data!$L:$N,3, FALSE) &amp; ",""" &amp; VLOOKUP(AZ$1,Data!$L:$M,2, FALSE) &amp; """;"   )             )</f>
        <v/>
      </c>
      <c r="BA196" t="str">
        <f>IF(Data!$L197=BA$1, "",             IF(ISERR(SEARCH(BA$1,Data!$H197)),        "",          ";" &amp; VLOOKUP(BA$1,Data!$L:$N,3, FALSE) &amp; ",""" &amp; VLOOKUP(BA$1,Data!$L:$M,2, FALSE) &amp; """;"   )             )</f>
        <v/>
      </c>
      <c r="BB196" t="str">
        <f>IF(Data!$L197=BB$1, "",             IF(ISERR(SEARCH(BB$1,Data!$H197)),        "",          ";" &amp; VLOOKUP(BB$1,Data!$L:$N,3, FALSE) &amp; ",""" &amp; VLOOKUP(BB$1,Data!$L:$M,2, FALSE) &amp; """;"   )             )</f>
        <v/>
      </c>
      <c r="BC196" t="str">
        <f>IF(Data!$L197=BC$1, "",             IF(ISERR(SEARCH(BC$1,Data!$H197)),        "",          ";" &amp; VLOOKUP(BC$1,Data!$L:$N,3, FALSE) &amp; ",""" &amp; VLOOKUP(BC$1,Data!$L:$M,2, FALSE) &amp; """;"   )             )</f>
        <v/>
      </c>
      <c r="BD196" t="str">
        <f>IF(Data!$L197=BD$1, "",             IF(ISERR(SEARCH(BD$1,Data!$H197)),        "",          ";" &amp; VLOOKUP(BD$1,Data!$L:$N,3, FALSE) &amp; ",""" &amp; VLOOKUP(BD$1,Data!$L:$M,2, FALSE) &amp; """;"   )             )</f>
        <v/>
      </c>
      <c r="BE196" t="str">
        <f>IF(Data!$L197=BE$1, "",             IF(ISERR(SEARCH(BE$1,Data!$H197)),        "",          ";" &amp; VLOOKUP(BE$1,Data!$L:$N,3, FALSE) &amp; ",""" &amp; VLOOKUP(BE$1,Data!$L:$M,2, FALSE) &amp; """;"   )             )</f>
        <v/>
      </c>
      <c r="BF196" t="str">
        <f>IF(Data!$L197=BF$1, "",             IF(ISERR(SEARCH(BF$1,Data!$H197)),        "",          ";" &amp; VLOOKUP(BF$1,Data!$L:$N,3, FALSE) &amp; ",""" &amp; VLOOKUP(BF$1,Data!$L:$M,2, FALSE) &amp; """;"   )             )</f>
        <v/>
      </c>
      <c r="BG196" t="str">
        <f>IF(Data!$L197=BG$1, "",             IF(ISERR(SEARCH(BG$1,Data!$H197)),        "",          ";" &amp; VLOOKUP(BG$1,Data!$L:$N,3, FALSE) &amp; ",""" &amp; VLOOKUP(BG$1,Data!$L:$M,2, FALSE) &amp; """;"   )             )</f>
        <v/>
      </c>
      <c r="BH196" t="str">
        <f>IF(Data!$L197=BH$1, "",             IF(ISERR(SEARCH(BH$1,Data!$H197)),        "",          ";" &amp; VLOOKUP(BH$1,Data!$L:$N,3, FALSE) &amp; ",""" &amp; VLOOKUP(BH$1,Data!$L:$M,2, FALSE) &amp; """;"   )             )</f>
        <v/>
      </c>
      <c r="BI196" t="str">
        <f>IF(Data!$L197=BI$1, "",             IF(ISERR(SEARCH(BI$1,Data!$H197)),        "",          ";" &amp; VLOOKUP(BI$1,Data!$L:$N,3, FALSE) &amp; ",""" &amp; VLOOKUP(BI$1,Data!$L:$M,2, FALSE) &amp; """;"   )             )</f>
        <v/>
      </c>
      <c r="BJ196" t="str">
        <f>IF(Data!$L197=BJ$1, "",             IF(ISERR(SEARCH(BJ$1,Data!$H197)),        "",          ";" &amp; VLOOKUP(BJ$1,Data!$L:$N,3, FALSE) &amp; ",""" &amp; VLOOKUP(BJ$1,Data!$L:$M,2, FALSE) &amp; """;"   )             )</f>
        <v/>
      </c>
      <c r="BK196" t="str">
        <f>IF(Data!$L197=BK$1, "",             IF(ISERR(SEARCH(BK$1,Data!$H197)),        "",          ";" &amp; VLOOKUP(BK$1,Data!$L:$N,3, FALSE) &amp; ",""" &amp; VLOOKUP(BK$1,Data!$L:$M,2, FALSE) &amp; """;"   )             )</f>
        <v/>
      </c>
      <c r="BL196" t="str">
        <f>IF(Data!$L197=BL$1, "",             IF(ISERR(SEARCH(BL$1,Data!$H197)),        "",          ";" &amp; VLOOKUP(BL$1,Data!$L:$N,3, FALSE) &amp; ",""" &amp; VLOOKUP(BL$1,Data!$L:$M,2, FALSE) &amp; """;"   )             )</f>
        <v/>
      </c>
      <c r="BM196" t="str">
        <f>IF(Data!$L197=BM$1, "",             IF(ISERR(SEARCH(BM$1,Data!$H197)),        "",          ";" &amp; VLOOKUP(BM$1,Data!$L:$N,3, FALSE) &amp; ",""" &amp; VLOOKUP(BM$1,Data!$L:$M,2, FALSE) &amp; """;"   )             )</f>
        <v/>
      </c>
      <c r="BN196" t="str">
        <f>IF(Data!$L197=BN$1, "",             IF(ISERR(SEARCH(BN$1,Data!$H197)),        "",          ";" &amp; VLOOKUP(BN$1,Data!$L:$N,3, FALSE) &amp; ",""" &amp; VLOOKUP(BN$1,Data!$L:$M,2, FALSE) &amp; """;"   )             )</f>
        <v/>
      </c>
      <c r="BO196" t="str">
        <f>IF(Data!$L197=BO$1, "",             IF(ISERR(SEARCH(BO$1,Data!$H197)),        "",          ";" &amp; VLOOKUP(BO$1,Data!$L:$N,3, FALSE) &amp; ",""" &amp; VLOOKUP(BO$1,Data!$L:$M,2, FALSE) &amp; """;"   )             )</f>
        <v/>
      </c>
      <c r="BP196" t="str">
        <f>IF(Data!$L197=BP$1, "",             IF(ISERR(SEARCH(BP$1,Data!$H197)),        "",          ";" &amp; VLOOKUP(BP$1,Data!$L:$N,3, FALSE) &amp; ",""" &amp; VLOOKUP(BP$1,Data!$L:$M,2, FALSE) &amp; """;"   )             )</f>
        <v/>
      </c>
      <c r="BQ196" t="str">
        <f>IF(Data!$L197=BQ$1, "",             IF(ISERR(SEARCH(BQ$1,Data!$H197)),        "",          ";" &amp; VLOOKUP(BQ$1,Data!$L:$N,3, FALSE) &amp; ",""" &amp; VLOOKUP(BQ$1,Data!$L:$M,2, FALSE) &amp; """;"   )             )</f>
        <v/>
      </c>
      <c r="BR196" t="str">
        <f>IF(Data!$L197=BR$1, "",             IF(ISERR(SEARCH(BR$1,Data!$H197)),        "",          ";" &amp; VLOOKUP(BR$1,Data!$L:$N,3, FALSE) &amp; ",""" &amp; VLOOKUP(BR$1,Data!$L:$M,2, FALSE) &amp; """;"   )             )</f>
        <v/>
      </c>
      <c r="BS196" t="str">
        <f>IF(Data!$L197=BS$1, "",             IF(ISERR(SEARCH(BS$1,Data!$H197)),        "",          ";" &amp; VLOOKUP(BS$1,Data!$L:$N,3, FALSE) &amp; ",""" &amp; VLOOKUP(BS$1,Data!$L:$M,2, FALSE) &amp; """;"   )             )</f>
        <v/>
      </c>
      <c r="BT196" t="str">
        <f>IF(Data!$L197=BT$1, "",             IF(ISERR(SEARCH(BT$1,Data!$H197)),        "",          ";" &amp; VLOOKUP(BT$1,Data!$L:$N,3, FALSE) &amp; ",""" &amp; VLOOKUP(BT$1,Data!$L:$M,2, FALSE) &amp; """;"   )             )</f>
        <v/>
      </c>
      <c r="BU196" t="str">
        <f>IF(Data!$L197=BU$1, "",             IF(ISERR(SEARCH(BU$1,Data!$H197)),        "",          ";" &amp; VLOOKUP(BU$1,Data!$L:$N,3, FALSE) &amp; ",""" &amp; VLOOKUP(BU$1,Data!$L:$M,2, FALSE) &amp; """;"   )             )</f>
        <v/>
      </c>
      <c r="BV196" t="str">
        <f>IF(Data!$L197=BV$1, "",             IF(ISERR(SEARCH(BV$1,Data!$H197)),        "",          ";" &amp; VLOOKUP(BV$1,Data!$L:$N,3, FALSE) &amp; ",""" &amp; VLOOKUP(BV$1,Data!$L:$M,2, FALSE) &amp; """;"   )             )</f>
        <v/>
      </c>
      <c r="BW196" t="str">
        <f>IF(Data!$L197=BW$1, "",             IF(ISERR(SEARCH(BW$1,Data!$H197)),        "",          ";" &amp; VLOOKUP(BW$1,Data!$L:$N,3, FALSE) &amp; ",""" &amp; VLOOKUP(BW$1,Data!$L:$M,2, FALSE) &amp; """;"   )             )</f>
        <v/>
      </c>
      <c r="BX196" t="str">
        <f>IF(Data!$L197=BX$1, "",             IF(ISERR(SEARCH(BX$1,Data!$H197)),        "",          ";" &amp; VLOOKUP(BX$1,Data!$L:$N,3, FALSE) &amp; ",""" &amp; VLOOKUP(BX$1,Data!$L:$M,2, FALSE) &amp; """;"   )             )</f>
        <v/>
      </c>
      <c r="BY196" t="str">
        <f>IF(Data!$L197=BY$1, "",             IF(ISERR(SEARCH(BY$1,Data!$H197)),        "",          ";" &amp; VLOOKUP(BY$1,Data!$L:$N,3, FALSE) &amp; ",""" &amp; VLOOKUP(BY$1,Data!$L:$M,2, FALSE) &amp; """;"   )             )</f>
        <v/>
      </c>
      <c r="BZ196" t="str">
        <f>IF(Data!$L197=BZ$1, "",             IF(ISERR(SEARCH(BZ$1,Data!$H197)),        "",          ";" &amp; VLOOKUP(BZ$1,Data!$L:$N,3, FALSE) &amp; ",""" &amp; VLOOKUP(BZ$1,Data!$L:$M,2, FALSE) &amp; """;"   )             )</f>
        <v/>
      </c>
      <c r="CA196" t="str">
        <f>IF(Data!$L197=CA$1, "",             IF(ISERR(SEARCH(CA$1,Data!$H197)),        "",          ";" &amp; VLOOKUP(CA$1,Data!$L:$N,3, FALSE) &amp; ",""" &amp; VLOOKUP(CA$1,Data!$L:$M,2, FALSE) &amp; """;"   )             )</f>
        <v/>
      </c>
      <c r="CB196" t="str">
        <f>IF(Data!$L197=CB$1, "",             IF(ISERR(SEARCH(CB$1,Data!$H197)),        "",          ";" &amp; VLOOKUP(CB$1,Data!$L:$N,3, FALSE) &amp; ",""" &amp; VLOOKUP(CB$1,Data!$L:$M,2, FALSE) &amp; """;"   )             )</f>
        <v/>
      </c>
      <c r="CC196" t="str">
        <f>IF(Data!$L197=CC$1, "",             IF(ISERR(SEARCH(CC$1,Data!$H197)),        "",          ";" &amp; VLOOKUP(CC$1,Data!$L:$N,3, FALSE) &amp; ",""" &amp; VLOOKUP(CC$1,Data!$L:$M,2, FALSE) &amp; """;"   )             )</f>
        <v/>
      </c>
      <c r="CD196" t="str">
        <f>IF(Data!$L197=CD$1, "",             IF(ISERR(SEARCH(CD$1,Data!$H197)),        "",          ";" &amp; VLOOKUP(CD$1,Data!$L:$N,3, FALSE) &amp; ",""" &amp; VLOOKUP(CD$1,Data!$L:$M,2, FALSE) &amp; """;"   )             )</f>
        <v/>
      </c>
      <c r="CE196" t="str">
        <f>IF(Data!$L197=CE$1, "",             IF(ISERR(SEARCH(CE$1,Data!$H197)),        "",          ";" &amp; VLOOKUP(CE$1,Data!$L:$N,3, FALSE) &amp; ",""" &amp; VLOOKUP(CE$1,Data!$L:$M,2, FALSE) &amp; """;"   )             )</f>
        <v/>
      </c>
      <c r="CF196" t="str">
        <f>IF(Data!$L197=CF$1, "",             IF(ISERR(SEARCH(CF$1,Data!$H197)),        "",          ";" &amp; VLOOKUP(CF$1,Data!$L:$N,3, FALSE) &amp; ",""" &amp; VLOOKUP(CF$1,Data!$L:$M,2, FALSE) &amp; """;"   )             )</f>
        <v/>
      </c>
      <c r="CG196" t="str">
        <f>IF(Data!$L197=CG$1, "",             IF(ISERR(SEARCH(CG$1,Data!$H197)),        "",          ";" &amp; VLOOKUP(CG$1,Data!$L:$N,3, FALSE) &amp; ",""" &amp; VLOOKUP(CG$1,Data!$L:$M,2, FALSE) &amp; """;"   )             )</f>
        <v/>
      </c>
      <c r="CH196" t="str">
        <f>IF(Data!$L197=CH$1, "",             IF(ISERR(SEARCH(CH$1,Data!$H197)),        "",          ";" &amp; VLOOKUP(CH$1,Data!$L:$N,3, FALSE) &amp; ",""" &amp; VLOOKUP(CH$1,Data!$L:$M,2, FALSE) &amp; """;"   )             )</f>
        <v/>
      </c>
      <c r="CI196" t="str">
        <f>IF(Data!$L197=CI$1, "",             IF(ISERR(SEARCH(CI$1,Data!$H197)),        "",          ";" &amp; VLOOKUP(CI$1,Data!$L:$N,3, FALSE) &amp; ",""" &amp; VLOOKUP(CI$1,Data!$L:$M,2, FALSE) &amp; """;"   )             )</f>
        <v/>
      </c>
      <c r="CJ196" t="str">
        <f>IF(Data!$L197=CJ$1, "",             IF(ISERR(SEARCH(CJ$1,Data!$H197)),        "",          ";" &amp; VLOOKUP(CJ$1,Data!$L:$N,3, FALSE) &amp; ",""" &amp; VLOOKUP(CJ$1,Data!$L:$M,2, FALSE) &amp; """;"   )             )</f>
        <v/>
      </c>
      <c r="CK196" t="str">
        <f>IF(Data!$L197=CK$1, "",             IF(ISERR(SEARCH(CK$1,Data!$H197)),        "",          ";" &amp; VLOOKUP(CK$1,Data!$L:$N,3, FALSE) &amp; ",""" &amp; VLOOKUP(CK$1,Data!$L:$M,2, FALSE) &amp; """;"   )             )</f>
        <v/>
      </c>
      <c r="CL196" t="str">
        <f>IF(Data!$L197=CL$1, "",             IF(ISERR(SEARCH(CL$1,Data!$H197)),        "",          ";" &amp; VLOOKUP(CL$1,Data!$L:$N,3, FALSE) &amp; ",""" &amp; VLOOKUP(CL$1,Data!$L:$M,2, FALSE) &amp; """;"   )             )</f>
        <v/>
      </c>
      <c r="CM196" t="str">
        <f>IF(Data!$L197=CM$1, "",             IF(ISERR(SEARCH(CM$1,Data!$H197)),        "",          ";" &amp; VLOOKUP(CM$1,Data!$L:$N,3, FALSE) &amp; ",""" &amp; VLOOKUP(CM$1,Data!$L:$M,2, FALSE) &amp; """;"   )             )</f>
        <v/>
      </c>
      <c r="CN196" t="str">
        <f>IF(Data!$L197=CN$1, "",             IF(ISERR(SEARCH(CN$1,Data!$H197)),        "",          ";" &amp; VLOOKUP(CN$1,Data!$L:$N,3, FALSE) &amp; ",""" &amp; VLOOKUP(CN$1,Data!$L:$M,2, FALSE) &amp; """;"   )             )</f>
        <v/>
      </c>
      <c r="CO196" t="str">
        <f>IF(Data!$L197=CO$1, "",             IF(ISERR(SEARCH(CO$1,Data!$H197)),        "",          ";" &amp; VLOOKUP(CO$1,Data!$L:$N,3, FALSE) &amp; ",""" &amp; VLOOKUP(CO$1,Data!$L:$M,2, FALSE) &amp; """;"   )             )</f>
        <v/>
      </c>
      <c r="CP196" t="str">
        <f>IF(Data!$L197=CP$1, "",             IF(ISERR(SEARCH(CP$1,Data!$H197)),        "",          ";" &amp; VLOOKUP(CP$1,Data!$L:$N,3, FALSE) &amp; ",""" &amp; VLOOKUP(CP$1,Data!$L:$M,2, FALSE) &amp; """;"   )             )</f>
        <v/>
      </c>
      <c r="CQ196" t="str">
        <f>IF(Data!$L197=CQ$1, "",             IF(ISERR(SEARCH(CQ$1,Data!$H197)),        "",          ";" &amp; VLOOKUP(CQ$1,Data!$L:$N,3, FALSE) &amp; ",""" &amp; VLOOKUP(CQ$1,Data!$L:$M,2, FALSE) &amp; """;"   )             )</f>
        <v/>
      </c>
      <c r="CR196" t="str">
        <f>IF(Data!$L197=CR$1, "",             IF(ISERR(SEARCH(CR$1,Data!$H197)),        "",          ";" &amp; VLOOKUP(CR$1,Data!$L:$N,3, FALSE) &amp; ",""" &amp; VLOOKUP(CR$1,Data!$L:$M,2, FALSE) &amp; """;"   )             )</f>
        <v/>
      </c>
      <c r="CS196" t="str">
        <f>IF(Data!$L197=CS$1, "",             IF(ISERR(SEARCH(CS$1,Data!$H197)),        "",          ";" &amp; VLOOKUP(CS$1,Data!$L:$N,3, FALSE) &amp; ",""" &amp; VLOOKUP(CS$1,Data!$L:$M,2, FALSE) &amp; """;"   )             )</f>
        <v/>
      </c>
      <c r="CT196" t="str">
        <f>IF(Data!$L197=CT$1, "",             IF(ISERR(SEARCH(CT$1,Data!$H197)),        "",          ";" &amp; VLOOKUP(CT$1,Data!$L:$N,3, FALSE) &amp; ",""" &amp; VLOOKUP(CT$1,Data!$L:$M,2, FALSE) &amp; """;"   )             )</f>
        <v/>
      </c>
      <c r="CU196" t="str">
        <f>IF(Data!$L197=CU$1, "",             IF(ISERR(SEARCH(CU$1,Data!$H197)),        "",          ";" &amp; VLOOKUP(CU$1,Data!$L:$N,3, FALSE) &amp; ",""" &amp; VLOOKUP(CU$1,Data!$L:$M,2, FALSE) &amp; """;"   )             )</f>
        <v/>
      </c>
      <c r="CV196" t="str">
        <f>IF(Data!$L197=CV$1, "",             IF(ISERR(SEARCH(CV$1,Data!$H197)),        "",          ";" &amp; VLOOKUP(CV$1,Data!$L:$N,3, FALSE) &amp; ",""" &amp; VLOOKUP(CV$1,Data!$L:$M,2, FALSE) &amp; """;"   )             )</f>
        <v/>
      </c>
      <c r="CW196" t="str">
        <f>IF(Data!$L197=CW$1, "",             IF(ISERR(SEARCH(CW$1,Data!$H197)),        "",          ";" &amp; VLOOKUP(CW$1,Data!$L:$N,3, FALSE) &amp; ",""" &amp; VLOOKUP(CW$1,Data!$L:$M,2, FALSE) &amp; """;"   )             )</f>
        <v/>
      </c>
      <c r="CX196" t="str">
        <f>IF(Data!$L197=CX$1, "",             IF(ISERR(SEARCH(CX$1,Data!$H197)),        "",          ";" &amp; VLOOKUP(CX$1,Data!$L:$N,3, FALSE) &amp; ",""" &amp; VLOOKUP(CX$1,Data!$L:$M,2, FALSE) &amp; """;"   )             )</f>
        <v/>
      </c>
      <c r="CY196" t="str">
        <f>IF(Data!$L197=CY$1, "",             IF(ISERR(SEARCH(CY$1,Data!$H197)),        "",          ";" &amp; VLOOKUP(CY$1,Data!$L:$N,3, FALSE) &amp; ",""" &amp; VLOOKUP(CY$1,Data!$L:$M,2, FALSE) &amp; """;"   )             )</f>
        <v/>
      </c>
      <c r="CZ196" t="str">
        <f>IF(Data!$L197=CZ$1, "",             IF(ISERR(SEARCH(CZ$1,Data!$H197)),        "",          ";" &amp; VLOOKUP(CZ$1,Data!$L:$N,3, FALSE) &amp; ",""" &amp; VLOOKUP(CZ$1,Data!$L:$M,2, FALSE) &amp; """;"   )             )</f>
        <v/>
      </c>
      <c r="DA196" t="str">
        <f>IF(Data!$L197=DA$1, "",             IF(ISERR(SEARCH(DA$1,Data!$H197)),        "",          ";" &amp; VLOOKUP(DA$1,Data!$L:$N,3, FALSE) &amp; ",""" &amp; VLOOKUP(DA$1,Data!$L:$M,2, FALSE) &amp; """;"   )             )</f>
        <v/>
      </c>
      <c r="DB196" t="str">
        <f>IF(Data!$L197=DB$1, "",             IF(ISERR(SEARCH(DB$1,Data!$H197)),        "",          ";" &amp; VLOOKUP(DB$1,Data!$L:$N,3, FALSE) &amp; ",""" &amp; VLOOKUP(DB$1,Data!$L:$M,2, FALSE) &amp; """;"   )             )</f>
        <v/>
      </c>
      <c r="DC196" t="str">
        <f>IF(Data!$L197=DC$1, "",             IF(ISERR(SEARCH(DC$1,Data!$H197)),        "",          ";" &amp; VLOOKUP(DC$1,Data!$L:$N,3, FALSE) &amp; ",""" &amp; VLOOKUP(DC$1,Data!$L:$M,2, FALSE) &amp; """;"   )             )</f>
        <v/>
      </c>
      <c r="DD196" t="str">
        <f>IF(Data!$L197=DD$1, "",             IF(ISERR(SEARCH(DD$1,Data!$H197)),        "",          ";" &amp; VLOOKUP(DD$1,Data!$L:$N,3, FALSE) &amp; ",""" &amp; VLOOKUP(DD$1,Data!$L:$M,2, FALSE) &amp; """;"   )             )</f>
        <v/>
      </c>
      <c r="DE196" t="str">
        <f>IF(Data!$L197=DE$1, "",             IF(ISERR(SEARCH(DE$1,Data!$H197)),        "",          ";" &amp; VLOOKUP(DE$1,Data!$L:$N,3, FALSE) &amp; ",""" &amp; VLOOKUP(DE$1,Data!$L:$M,2, FALSE) &amp; """;"   )             )</f>
        <v/>
      </c>
      <c r="DF196" t="str">
        <f>IF(Data!$L197=DF$1, "",             IF(ISERR(SEARCH(DF$1,Data!$H197)),        "",          ";" &amp; VLOOKUP(DF$1,Data!$L:$N,3, FALSE) &amp; ",""" &amp; VLOOKUP(DF$1,Data!$L:$M,2, FALSE) &amp; """;"   )             )</f>
        <v/>
      </c>
      <c r="DG196" t="str">
        <f>IF(Data!$L197=DG$1, "",             IF(ISERR(SEARCH(DG$1,Data!$H197)),        "",          ";" &amp; VLOOKUP(DG$1,Data!$L:$N,3, FALSE) &amp; ",""" &amp; VLOOKUP(DG$1,Data!$L:$M,2, FALSE) &amp; """;"   )             )</f>
        <v/>
      </c>
      <c r="DH196" t="str">
        <f>IF(Data!$L197=DH$1, "",             IF(ISERR(SEARCH(DH$1,Data!$H197)),        "",          ";" &amp; VLOOKUP(DH$1,Data!$L:$N,3, FALSE) &amp; ",""" &amp; VLOOKUP(DH$1,Data!$L:$M,2, FALSE) &amp; """;"   )             )</f>
        <v/>
      </c>
      <c r="DI196" t="str">
        <f>IF(Data!$L197=DI$1, "",             IF(ISERR(SEARCH(DI$1,Data!$H197)),        "",          ";" &amp; VLOOKUP(DI$1,Data!$L:$N,3, FALSE) &amp; ",""" &amp; VLOOKUP(DI$1,Data!$L:$M,2, FALSE) &amp; """;"   )             )</f>
        <v/>
      </c>
      <c r="DJ196" t="str">
        <f>IF(Data!$L197=DJ$1, "",             IF(ISERR(SEARCH(DJ$1,Data!$H197)),        "",          ";" &amp; VLOOKUP(DJ$1,Data!$L:$N,3, FALSE) &amp; ",""" &amp; VLOOKUP(DJ$1,Data!$L:$M,2, FALSE) &amp; """;"   )             )</f>
        <v/>
      </c>
      <c r="DK196" t="str">
        <f>IF(Data!$L197=DK$1, "",             IF(ISERR(SEARCH(DK$1,Data!$H197)),        "",          ";" &amp; VLOOKUP(DK$1,Data!$L:$N,3, FALSE) &amp; ",""" &amp; VLOOKUP(DK$1,Data!$L:$M,2, FALSE) &amp; """;"   )             )</f>
        <v/>
      </c>
      <c r="DL196" t="str">
        <f>IF(Data!$L197=DL$1, "",             IF(ISERR(SEARCH(DL$1,Data!$H197)),        "",          ";" &amp; VLOOKUP(DL$1,Data!$L:$N,3, FALSE) &amp; ",""" &amp; VLOOKUP(DL$1,Data!$L:$M,2, FALSE) &amp; """;"   )             )</f>
        <v/>
      </c>
      <c r="DM196" t="str">
        <f>IF(Data!$L197=DM$1, "",             IF(ISERR(SEARCH(DM$1,Data!$H197)),        "",          ";" &amp; VLOOKUP(DM$1,Data!$L:$N,3, FALSE) &amp; ",""" &amp; VLOOKUP(DM$1,Data!$L:$M,2, FALSE) &amp; """;"   )             )</f>
        <v/>
      </c>
      <c r="DN196" t="str">
        <f>IF(Data!$L197=DN$1, "",             IF(ISERR(SEARCH(DN$1,Data!$H197)),        "",          ";" &amp; VLOOKUP(DN$1,Data!$L:$N,3, FALSE) &amp; ",""" &amp; VLOOKUP(DN$1,Data!$L:$M,2, FALSE) &amp; """;"   )             )</f>
        <v/>
      </c>
      <c r="DO196" t="str">
        <f>IF(Data!$L197=DO$1, "",             IF(ISERR(SEARCH(DO$1,Data!$H197)),        "",          ";" &amp; VLOOKUP(DO$1,Data!$L:$N,3, FALSE) &amp; ",""" &amp; VLOOKUP(DO$1,Data!$L:$M,2, FALSE) &amp; """;"   )             )</f>
        <v/>
      </c>
      <c r="DP196" t="str">
        <f>IF(Data!$L197=DP$1, "",             IF(ISERR(SEARCH(DP$1,Data!$H197)),        "",          ";" &amp; VLOOKUP(DP$1,Data!$L:$N,3, FALSE) &amp; ",""" &amp; VLOOKUP(DP$1,Data!$L:$M,2, FALSE) &amp; """;"   )             )</f>
        <v/>
      </c>
      <c r="DQ196" t="str">
        <f>IF(Data!$L197=DQ$1, "",             IF(ISERR(SEARCH(DQ$1,Data!$H197)),        "",          ";" &amp; VLOOKUP(DQ$1,Data!$L:$N,3, FALSE) &amp; ",""" &amp; VLOOKUP(DQ$1,Data!$L:$M,2, FALSE) &amp; """;"   )             )</f>
        <v/>
      </c>
      <c r="DR196" t="str">
        <f>IF(Data!$L197=DR$1, "",             IF(ISERR(SEARCH(DR$1,Data!$H197)),        "",          ";" &amp; VLOOKUP(DR$1,Data!$L:$N,3, FALSE) &amp; ",""" &amp; VLOOKUP(DR$1,Data!$L:$M,2, FALSE) &amp; """;"   )             )</f>
        <v/>
      </c>
      <c r="DS196" t="str">
        <f>IF(Data!$L197=DS$1, "",             IF(ISERR(SEARCH(DS$1,Data!$H197)),        "",          ";" &amp; VLOOKUP(DS$1,Data!$L:$N,3, FALSE) &amp; ",""" &amp; VLOOKUP(DS$1,Data!$L:$M,2, FALSE) &amp; """;"   )             )</f>
        <v/>
      </c>
      <c r="DT196" t="str">
        <f>IF(Data!$L197=DT$1, "",             IF(ISERR(SEARCH(DT$1,Data!$H197)),        "",          ";" &amp; VLOOKUP(DT$1,Data!$L:$N,3, FALSE) &amp; ",""" &amp; VLOOKUP(DT$1,Data!$L:$M,2, FALSE) &amp; """;"   )             )</f>
        <v/>
      </c>
      <c r="DU196" t="str">
        <f>IF(Data!$L197=DU$1, "",             IF(ISERR(SEARCH(DU$1,Data!$H197)),        "",          ";" &amp; VLOOKUP(DU$1,Data!$L:$N,3, FALSE) &amp; ",""" &amp; VLOOKUP(DU$1,Data!$L:$M,2, FALSE) &amp; """;"   )             )</f>
        <v/>
      </c>
      <c r="DV196" t="str">
        <f>IF(Data!$L197=DV$1, "",             IF(ISERR(SEARCH(DV$1,Data!$H197)),        "",          ";" &amp; VLOOKUP(DV$1,Data!$L:$N,3, FALSE) &amp; ",""" &amp; VLOOKUP(DV$1,Data!$L:$M,2, FALSE) &amp; """;"   )             )</f>
        <v/>
      </c>
      <c r="DW196" t="str">
        <f>IF(Data!$L197=DW$1, "",             IF(ISERR(SEARCH(DW$1,Data!$H197)),        "",          ";" &amp; VLOOKUP(DW$1,Data!$L:$N,3, FALSE) &amp; ",""" &amp; VLOOKUP(DW$1,Data!$L:$M,2, FALSE) &amp; """;"   )             )</f>
        <v/>
      </c>
      <c r="DX196" t="str">
        <f>IF(Data!$L197=DX$1, "",             IF(ISERR(SEARCH(DX$1,Data!$H197)),        "",          ";" &amp; VLOOKUP(DX$1,Data!$L:$N,3, FALSE) &amp; ",""" &amp; VLOOKUP(DX$1,Data!$L:$M,2, FALSE) &amp; """;"   )             )</f>
        <v/>
      </c>
      <c r="DY196" t="str">
        <f>IF(Data!$L197=DY$1, "",             IF(ISERR(SEARCH(DY$1,Data!$H197)),        "",          ";" &amp; VLOOKUP(DY$1,Data!$L:$N,3, FALSE) &amp; ",""" &amp; VLOOKUP(DY$1,Data!$L:$M,2, FALSE) &amp; """;"   )             )</f>
        <v/>
      </c>
      <c r="DZ196" t="str">
        <f>IF(Data!$L197=DZ$1, "",             IF(ISERR(SEARCH(DZ$1,Data!$H197)),        "",          ";" &amp; VLOOKUP(DZ$1,Data!$L:$N,3, FALSE) &amp; ",""" &amp; VLOOKUP(DZ$1,Data!$L:$M,2, FALSE) &amp; """;"   )             )</f>
        <v/>
      </c>
      <c r="EA196" t="str">
        <f>IF(Data!$L197=EA$1, "",             IF(ISERR(SEARCH(EA$1,Data!$H197)),        "",          ";" &amp; VLOOKUP(EA$1,Data!$L:$N,3, FALSE) &amp; ",""" &amp; VLOOKUP(EA$1,Data!$L:$M,2, FALSE) &amp; """;"   )             )</f>
        <v/>
      </c>
      <c r="EB196" t="str">
        <f>IF(Data!$L197=EB$1, "",             IF(ISERR(SEARCH(EB$1,Data!$H197)),        "",          ";" &amp; VLOOKUP(EB$1,Data!$L:$N,3, FALSE) &amp; ",""" &amp; VLOOKUP(EB$1,Data!$L:$M,2, FALSE) &amp; """;"   )             )</f>
        <v/>
      </c>
      <c r="EC196" t="str">
        <f>IF(Data!$L197=EC$1, "",             IF(ISERR(SEARCH(EC$1,Data!$H197)),        "",          ";" &amp; VLOOKUP(EC$1,Data!$L:$N,3, FALSE) &amp; ",""" &amp; VLOOKUP(EC$1,Data!$L:$M,2, FALSE) &amp; """;"   )             )</f>
        <v/>
      </c>
      <c r="ED196" t="str">
        <f>IF(Data!$L197=ED$1, "",             IF(ISERR(SEARCH(ED$1,Data!$H197)),        "",          ";" &amp; VLOOKUP(ED$1,Data!$L:$N,3, FALSE) &amp; ",""" &amp; VLOOKUP(ED$1,Data!$L:$M,2, FALSE) &amp; """;"   )             )</f>
        <v/>
      </c>
      <c r="EE196" t="str">
        <f>IF(Data!$L197=EE$1, "",             IF(ISERR(SEARCH(EE$1,Data!$H197)),        "",          ";" &amp; VLOOKUP(EE$1,Data!$L:$N,3, FALSE) &amp; ",""" &amp; VLOOKUP(EE$1,Data!$L:$M,2, FALSE) &amp; """;"   )             )</f>
        <v/>
      </c>
      <c r="EF196" t="str">
        <f>IF(Data!$L197=EF$1, "",             IF(ISERR(SEARCH(EF$1,Data!$H197)),        "",          ";" &amp; VLOOKUP(EF$1,Data!$L:$N,3, FALSE) &amp; ",""" &amp; VLOOKUP(EF$1,Data!$L:$M,2, FALSE) &amp; """;"   )             )</f>
        <v/>
      </c>
      <c r="EG196" t="str">
        <f>IF(Data!$L197=EG$1, "",             IF(ISERR(SEARCH(EG$1,Data!$H197)),        "",          ";" &amp; VLOOKUP(EG$1,Data!$L:$N,3, FALSE) &amp; ",""" &amp; VLOOKUP(EG$1,Data!$L:$M,2, FALSE) &amp; """;"   )             )</f>
        <v/>
      </c>
      <c r="EH196" t="str">
        <f>IF(Data!$L197=EH$1, "",             IF(ISERR(SEARCH(EH$1,Data!$H197)),        "",          ";" &amp; VLOOKUP(EH$1,Data!$L:$N,3, FALSE) &amp; ",""" &amp; VLOOKUP(EH$1,Data!$L:$M,2, FALSE) &amp; """;"   )             )</f>
        <v/>
      </c>
      <c r="EI196" t="str">
        <f>IF(Data!$L197=EI$1, "",             IF(ISERR(SEARCH(EI$1,Data!$H197)),        "",          ";" &amp; VLOOKUP(EI$1,Data!$L:$N,3, FALSE) &amp; ",""" &amp; VLOOKUP(EI$1,Data!$L:$M,2, FALSE) &amp; """;"   )             )</f>
        <v/>
      </c>
      <c r="EJ196" t="str">
        <f>IF(Data!$L197=EJ$1, "",             IF(ISERR(SEARCH(EJ$1,Data!$H197)),        "",          ";" &amp; VLOOKUP(EJ$1,Data!$L:$N,3, FALSE) &amp; ",""" &amp; VLOOKUP(EJ$1,Data!$L:$M,2, FALSE) &amp; """;"   )             )</f>
        <v/>
      </c>
      <c r="EK196" t="str">
        <f>IF(Data!$L197=EK$1, "",             IF(ISERR(SEARCH(EK$1,Data!$H197)),        "",          ";" &amp; VLOOKUP(EK$1,Data!$L:$N,3, FALSE) &amp; ",""" &amp; VLOOKUP(EK$1,Data!$L:$M,2, FALSE) &amp; """;"   )             )</f>
        <v/>
      </c>
      <c r="EL196" t="str">
        <f>IF(Data!$L197=EL$1, "",             IF(ISERR(SEARCH(EL$1,Data!$H197)),        "",          ";" &amp; VLOOKUP(EL$1,Data!$L:$N,3, FALSE) &amp; ",""" &amp; VLOOKUP(EL$1,Data!$L:$M,2, FALSE) &amp; """;"   )             )</f>
        <v/>
      </c>
      <c r="EM196" t="str">
        <f>IF(Data!$L197=EM$1, "",             IF(ISERR(SEARCH(EM$1,Data!$H197)),        "",          ";" &amp; VLOOKUP(EM$1,Data!$L:$N,3, FALSE) &amp; ",""" &amp; VLOOKUP(EM$1,Data!$L:$M,2, FALSE) &amp; """;"   )             )</f>
        <v/>
      </c>
      <c r="EN196" t="str">
        <f>IF(Data!$L197=EN$1, "",             IF(ISERR(SEARCH(EN$1,Data!$H197)),        "",          ";" &amp; VLOOKUP(EN$1,Data!$L:$N,3, FALSE) &amp; ",""" &amp; VLOOKUP(EN$1,Data!$L:$M,2, FALSE) &amp; """;"   )             )</f>
        <v/>
      </c>
      <c r="EO196" t="str">
        <f>IF(Data!$L197=EO$1, "",             IF(ISERR(SEARCH(EO$1,Data!$H197)),        "",          ";" &amp; VLOOKUP(EO$1,Data!$L:$N,3, FALSE) &amp; ",""" &amp; VLOOKUP(EO$1,Data!$L:$M,2, FALSE) &amp; """;"   )             )</f>
        <v/>
      </c>
      <c r="EP196" t="str">
        <f>IF(Data!$L197=EP$1, "",             IF(ISERR(SEARCH(EP$1,Data!$H197)),        "",          ";" &amp; VLOOKUP(EP$1,Data!$L:$N,3, FALSE) &amp; ",""" &amp; VLOOKUP(EP$1,Data!$L:$M,2, FALSE) &amp; """;"   )             )</f>
        <v/>
      </c>
      <c r="EQ196" t="str">
        <f>IF(Data!$L197=EQ$1, "",             IF(ISERR(SEARCH(EQ$1,Data!$H197)),        "",          ";" &amp; VLOOKUP(EQ$1,Data!$L:$N,3, FALSE) &amp; ",""" &amp; VLOOKUP(EQ$1,Data!$L:$M,2, FALSE) &amp; """;"   )             )</f>
        <v/>
      </c>
      <c r="ER196" t="str">
        <f>IF(Data!$L197=ER$1, "",             IF(ISERR(SEARCH(ER$1,Data!$H197)),        "",          ";" &amp; VLOOKUP(ER$1,Data!$L:$N,3, FALSE) &amp; ",""" &amp; VLOOKUP(ER$1,Data!$L:$M,2, FALSE) &amp; """;"   )             )</f>
        <v/>
      </c>
      <c r="ES196" t="str">
        <f>IF(Data!$L197=ES$1, "",             IF(ISERR(SEARCH(ES$1,Data!$H197)),        "",          ";" &amp; VLOOKUP(ES$1,Data!$L:$N,3, FALSE) &amp; ",""" &amp; VLOOKUP(ES$1,Data!$L:$M,2, FALSE) &amp; """;"   )             )</f>
        <v/>
      </c>
      <c r="ET196" t="str">
        <f>IF(Data!$L197=ET$1, "",             IF(ISERR(SEARCH(ET$1,Data!$H197)),        "",          ";" &amp; VLOOKUP(ET$1,Data!$L:$N,3, FALSE) &amp; ",""" &amp; VLOOKUP(ET$1,Data!$L:$M,2, FALSE) &amp; """;"   )             )</f>
        <v/>
      </c>
      <c r="EU196" t="str">
        <f>IF(Data!$L197=EU$1, "",             IF(ISERR(SEARCH(EU$1,Data!$H197)),        "",          ";" &amp; VLOOKUP(EU$1,Data!$L:$N,3, FALSE) &amp; ",""" &amp; VLOOKUP(EU$1,Data!$L:$M,2, FALSE) &amp; """;"   )             )</f>
        <v/>
      </c>
      <c r="EV196" t="str">
        <f>IF(Data!$L197=EV$1, "",             IF(ISERR(SEARCH(EV$1,Data!$H197)),        "",          ";" &amp; VLOOKUP(EV$1,Data!$L:$N,3, FALSE) &amp; ",""" &amp; VLOOKUP(EV$1,Data!$L:$M,2, FALSE) &amp; """;"   )             )</f>
        <v/>
      </c>
      <c r="EW196" t="str">
        <f>IF(Data!$L197=EW$1, "",             IF(ISERR(SEARCH(EW$1,Data!$H197)),        "",          ";" &amp; VLOOKUP(EW$1,Data!$L:$N,3, FALSE) &amp; ",""" &amp; VLOOKUP(EW$1,Data!$L:$M,2, FALSE) &amp; """;"   )             )</f>
        <v/>
      </c>
      <c r="EX196" t="str">
        <f>IF(Data!$L197=EX$1, "",             IF(ISERR(SEARCH(EX$1,Data!$H197)),        "",          ";" &amp; VLOOKUP(EX$1,Data!$L:$N,3, FALSE) &amp; ",""" &amp; VLOOKUP(EX$1,Data!$L:$M,2, FALSE) &amp; """;"   )             )</f>
        <v/>
      </c>
      <c r="EY196" t="str">
        <f>IF(Data!$L197=EY$1, "",             IF(ISERR(SEARCH(EY$1,Data!$H197)),        "",          ";" &amp; VLOOKUP(EY$1,Data!$L:$N,3, FALSE) &amp; ",""" &amp; VLOOKUP(EY$1,Data!$L:$M,2, FALSE) &amp; """;"   )             )</f>
        <v/>
      </c>
      <c r="EZ196" t="str">
        <f>IF(Data!$L197=EZ$1, "",             IF(ISERR(SEARCH(EZ$1,Data!$H197)),        "",          ";" &amp; VLOOKUP(EZ$1,Data!$L:$N,3, FALSE) &amp; ",""" &amp; VLOOKUP(EZ$1,Data!$L:$M,2, FALSE) &amp; """;"   )             )</f>
        <v/>
      </c>
      <c r="FA196" t="str">
        <f>IF(Data!$L197=FA$1, "",             IF(ISERR(SEARCH(FA$1,Data!$H197)),        "",          ";" &amp; VLOOKUP(FA$1,Data!$L:$N,3, FALSE) &amp; ",""" &amp; VLOOKUP(FA$1,Data!$L:$M,2, FALSE) &amp; """;"   )             )</f>
        <v/>
      </c>
      <c r="FB196" t="str">
        <f>IF(Data!$L197=FB$1, "",             IF(ISERR(SEARCH(FB$1,Data!$H197)),        "",          ";" &amp; VLOOKUP(FB$1,Data!$L:$N,3, FALSE) &amp; ",""" &amp; VLOOKUP(FB$1,Data!$L:$M,2, FALSE) &amp; """;"   )             )</f>
        <v/>
      </c>
      <c r="FC196" t="str">
        <f>IF(Data!$L197=FC$1, "",             IF(ISERR(SEARCH(FC$1,Data!$H197)),        "",          ";" &amp; VLOOKUP(FC$1,Data!$L:$N,3, FALSE) &amp; ",""" &amp; VLOOKUP(FC$1,Data!$L:$M,2, FALSE) &amp; """;"   )             )</f>
        <v/>
      </c>
      <c r="FD196" t="str">
        <f>IF(Data!$L197=FD$1, "",             IF(ISERR(SEARCH(FD$1,Data!$H197)),        "",          ";" &amp; VLOOKUP(FD$1,Data!$L:$N,3, FALSE) &amp; ",""" &amp; VLOOKUP(FD$1,Data!$L:$M,2, FALSE) &amp; """;"   )             )</f>
        <v/>
      </c>
      <c r="FE196" t="str">
        <f>IF(Data!$L197=FE$1, "",             IF(ISERR(SEARCH(FE$1,Data!$H197)),        "",          ";" &amp; VLOOKUP(FE$1,Data!$L:$N,3, FALSE) &amp; ",""" &amp; VLOOKUP(FE$1,Data!$L:$M,2, FALSE) &amp; """;"   )             )</f>
        <v/>
      </c>
      <c r="FF196" t="str">
        <f>IF(Data!$L197=FF$1, "",             IF(ISERR(SEARCH(FF$1,Data!$H197)),        "",          ";" &amp; VLOOKUP(FF$1,Data!$L:$N,3, FALSE) &amp; ",""" &amp; VLOOKUP(FF$1,Data!$L:$M,2, FALSE) &amp; """;"   )             )</f>
        <v/>
      </c>
      <c r="FG196" t="str">
        <f>IF(Data!$L197=FG$1, "",             IF(ISERR(SEARCH(FG$1,Data!$H197)),        "",          ";" &amp; VLOOKUP(FG$1,Data!$L:$N,3, FALSE) &amp; ",""" &amp; VLOOKUP(FG$1,Data!$L:$M,2, FALSE) &amp; """;"   )             )</f>
        <v/>
      </c>
      <c r="FH196" t="str">
        <f>IF(Data!$L197=FH$1, "",             IF(ISERR(SEARCH(FH$1,Data!$H197)),        "",          ";" &amp; VLOOKUP(FH$1,Data!$L:$N,3, FALSE) &amp; ",""" &amp; VLOOKUP(FH$1,Data!$L:$M,2, FALSE) &amp; """;"   )             )</f>
        <v/>
      </c>
      <c r="FI196" t="str">
        <f>IF(Data!$L197=FI$1, "",             IF(ISERR(SEARCH(FI$1,Data!$H197)),        "",          ";" &amp; VLOOKUP(FI$1,Data!$L:$N,3, FALSE) &amp; ",""" &amp; VLOOKUP(FI$1,Data!$L:$M,2, FALSE) &amp; """;"   )             )</f>
        <v/>
      </c>
      <c r="FJ196" t="str">
        <f>IF(Data!$L197=FJ$1, "",             IF(ISERR(SEARCH(FJ$1,Data!$H197)),        "",          ";" &amp; VLOOKUP(FJ$1,Data!$L:$N,3, FALSE) &amp; ",""" &amp; VLOOKUP(FJ$1,Data!$L:$M,2, FALSE) &amp; """;"   )             )</f>
        <v/>
      </c>
      <c r="FK196" t="str">
        <f>IF(Data!$L197=FK$1, "",             IF(ISERR(SEARCH(FK$1,Data!$H197)),        "",          ";" &amp; VLOOKUP(FK$1,Data!$L:$N,3, FALSE) &amp; ",""" &amp; VLOOKUP(FK$1,Data!$L:$M,2, FALSE) &amp; """;"   )             )</f>
        <v/>
      </c>
      <c r="FL196" t="str">
        <f>IF(Data!$L197=FL$1, "",             IF(ISERR(SEARCH(FL$1,Data!$H197)),        "",          ";" &amp; VLOOKUP(FL$1,Data!$L:$N,3, FALSE) &amp; ",""" &amp; VLOOKUP(FL$1,Data!$L:$M,2, FALSE) &amp; """;"   )             )</f>
        <v/>
      </c>
      <c r="FM196" t="str">
        <f>IF(Data!$L197=FM$1, "",             IF(ISERR(SEARCH(FM$1,Data!$H197)),        "",          ";" &amp; VLOOKUP(FM$1,Data!$L:$N,3, FALSE) &amp; ",""" &amp; VLOOKUP(FM$1,Data!$L:$M,2, FALSE) &amp; """;"   )             )</f>
        <v/>
      </c>
      <c r="FN196" t="str">
        <f>IF(Data!$L197=FN$1, "",             IF(ISERR(SEARCH(FN$1,Data!$H197)),        "",          ";" &amp; VLOOKUP(FN$1,Data!$L:$N,3, FALSE) &amp; ",""" &amp; VLOOKUP(FN$1,Data!$L:$M,2, FALSE) &amp; """;"   )             )</f>
        <v/>
      </c>
      <c r="FO196" t="str">
        <f>IF(Data!$L197=FO$1, "",             IF(ISERR(SEARCH(FO$1,Data!$H197)),        "",          ";" &amp; VLOOKUP(FO$1,Data!$L:$N,3, FALSE) &amp; ",""" &amp; VLOOKUP(FO$1,Data!$L:$M,2, FALSE) &amp; """;"   )             )</f>
        <v/>
      </c>
      <c r="FP196" t="str">
        <f>IF(Data!$L197=FP$1, "",             IF(ISERR(SEARCH(FP$1,Data!$H197)),        "",          ";" &amp; VLOOKUP(FP$1,Data!$L:$N,3, FALSE) &amp; ",""" &amp; VLOOKUP(FP$1,Data!$L:$M,2, FALSE) &amp; """;"   )             )</f>
        <v/>
      </c>
      <c r="FQ196" t="str">
        <f>IF(Data!$L197=FQ$1, "",             IF(ISERR(SEARCH(FQ$1,Data!$H197)),        "",          ";" &amp; VLOOKUP(FQ$1,Data!$L:$N,3, FALSE) &amp; ",""" &amp; VLOOKUP(FQ$1,Data!$L:$M,2, FALSE) &amp; """;"   )             )</f>
        <v/>
      </c>
      <c r="FR196" t="str">
        <f>IF(Data!$L197=FR$1, "",             IF(ISERR(SEARCH(FR$1,Data!$H197)),        "",          ";" &amp; VLOOKUP(FR$1,Data!$L:$N,3, FALSE) &amp; ",""" &amp; VLOOKUP(FR$1,Data!$L:$M,2, FALSE) &amp; """;"   )             )</f>
        <v/>
      </c>
      <c r="FS196" t="str">
        <f>IF(Data!$L197=FS$1, "",             IF(ISERR(SEARCH(FS$1,Data!$H197)),        "",          ";" &amp; VLOOKUP(FS$1,Data!$L:$N,3, FALSE) &amp; ",""" &amp; VLOOKUP(FS$1,Data!$L:$M,2, FALSE) &amp; """;"   )             )</f>
        <v/>
      </c>
      <c r="FT196" t="str">
        <f>IF(Data!$L197=FT$1, "",             IF(ISERR(SEARCH(FT$1,Data!$H197)),        "",          ";" &amp; VLOOKUP(FT$1,Data!$L:$N,3, FALSE) &amp; ",""" &amp; VLOOKUP(FT$1,Data!$L:$M,2, FALSE) &amp; """;"   )             )</f>
        <v/>
      </c>
      <c r="FU196" t="str">
        <f>IF(Data!$L197=FU$1, "",             IF(ISERR(SEARCH(FU$1,Data!$H197)),        "",          ";" &amp; VLOOKUP(FU$1,Data!$L:$N,3, FALSE) &amp; ",""" &amp; VLOOKUP(FU$1,Data!$L:$M,2, FALSE) &amp; """;"   )             )</f>
        <v/>
      </c>
      <c r="FV196" t="str">
        <f>IF(Data!$L197=FV$1, "",             IF(ISERR(SEARCH(FV$1,Data!$H197)),        "",          ";" &amp; VLOOKUP(FV$1,Data!$L:$N,3, FALSE) &amp; ",""" &amp; VLOOKUP(FV$1,Data!$L:$M,2, FALSE) &amp; """;"   )             )</f>
        <v/>
      </c>
      <c r="FW196" t="str">
        <f>IF(Data!$L197=FW$1, "",             IF(ISERR(SEARCH(FW$1,Data!$H197)),        "",          ";" &amp; VLOOKUP(FW$1,Data!$L:$N,3, FALSE) &amp; ",""" &amp; VLOOKUP(FW$1,Data!$L:$M,2, FALSE) &amp; """;"   )             )</f>
        <v/>
      </c>
      <c r="FX196" t="str">
        <f>IF(Data!$L197=FX$1, "",             IF(ISERR(SEARCH(FX$1,Data!$H197)),        "",          ";" &amp; VLOOKUP(FX$1,Data!$L:$N,3, FALSE) &amp; ",""" &amp; VLOOKUP(FX$1,Data!$L:$M,2, FALSE) &amp; """;"   )             )</f>
        <v/>
      </c>
      <c r="FY196" t="str">
        <f>IF(Data!$L197=FY$1, "",             IF(ISERR(SEARCH(FY$1,Data!$H197)),        "",          ";" &amp; VLOOKUP(FY$1,Data!$L:$N,3, FALSE) &amp; ",""" &amp; VLOOKUP(FY$1,Data!$L:$M,2, FALSE) &amp; """;"   )             )</f>
        <v/>
      </c>
      <c r="FZ196" t="str">
        <f>IF(Data!$L197=FZ$1, "",             IF(ISERR(SEARCH(FZ$1,Data!$H197)),        "",          ";" &amp; VLOOKUP(FZ$1,Data!$L:$N,3, FALSE) &amp; ",""" &amp; VLOOKUP(FZ$1,Data!$L:$M,2, FALSE) &amp; """;"   )             )</f>
        <v/>
      </c>
      <c r="GA196" t="str">
        <f>IF(Data!$L197=GA$1, "",             IF(ISERR(SEARCH(GA$1,Data!$H197)),        "",          ";" &amp; VLOOKUP(GA$1,Data!$L:$N,3, FALSE) &amp; ",""" &amp; VLOOKUP(GA$1,Data!$L:$M,2, FALSE) &amp; """;"   )             )</f>
        <v/>
      </c>
      <c r="GB196" t="str">
        <f>IF(Data!$L197=GB$1, "",             IF(ISERR(SEARCH(GB$1,Data!$H197)),        "",          ";" &amp; VLOOKUP(GB$1,Data!$L:$N,3, FALSE) &amp; ",""" &amp; VLOOKUP(GB$1,Data!$L:$M,2, FALSE) &amp; """;"   )             )</f>
        <v/>
      </c>
      <c r="GC196" t="str">
        <f>IF(Data!$L197=GC$1, "",             IF(ISERR(SEARCH(GC$1,Data!$H197)),        "",          ";" &amp; VLOOKUP(GC$1,Data!$L:$N,3, FALSE) &amp; ",""" &amp; VLOOKUP(GC$1,Data!$L:$M,2, FALSE) &amp; """;"   )             )</f>
        <v/>
      </c>
      <c r="GD196" t="str">
        <f>IF(Data!$L197=GD$1, "",             IF(ISERR(SEARCH(GD$1,Data!$H197)),        "",          ";" &amp; VLOOKUP(GD$1,Data!$L:$N,3, FALSE) &amp; ",""" &amp; VLOOKUP(GD$1,Data!$L:$M,2, FALSE) &amp; """;"   )             )</f>
        <v/>
      </c>
      <c r="GE196" t="str">
        <f>IF(Data!$L197=GE$1, "",             IF(ISERR(SEARCH(GE$1,Data!$H197)),        "",          ";" &amp; VLOOKUP(GE$1,Data!$L:$N,3, FALSE) &amp; ",""" &amp; VLOOKUP(GE$1,Data!$L:$M,2, FALSE) &amp; """;"   )             )</f>
        <v/>
      </c>
      <c r="GF196" t="str">
        <f>IF(Data!$L197=GF$1, "",             IF(ISERR(SEARCH(GF$1,Data!$H197)),        "",          ";" &amp; VLOOKUP(GF$1,Data!$L:$N,3, FALSE) &amp; ",""" &amp; VLOOKUP(GF$1,Data!$L:$M,2, FALSE) &amp; """;"   )             )</f>
        <v/>
      </c>
      <c r="GG196" t="str">
        <f>IF(Data!$L197=GG$1, "",             IF(ISERR(SEARCH(GG$1,Data!$H197)),        "",          ";" &amp; VLOOKUP(GG$1,Data!$L:$N,3, FALSE) &amp; ",""" &amp; VLOOKUP(GG$1,Data!$L:$M,2, FALSE) &amp; """;"   )             )</f>
        <v/>
      </c>
      <c r="GH196" t="str">
        <f>IF(Data!$L197=GH$1, "",             IF(ISERR(SEARCH(GH$1,Data!$H197)),        "",          ";" &amp; VLOOKUP(GH$1,Data!$L:$N,3, FALSE) &amp; ",""" &amp; VLOOKUP(GH$1,Data!$L:$M,2, FALSE) &amp; """;"   )             )</f>
        <v/>
      </c>
      <c r="GI196" t="str">
        <f>IF(Data!$L197=GI$1, "",             IF(ISERR(SEARCH(GI$1,Data!$H197)),        "",          ";" &amp; VLOOKUP(GI$1,Data!$L:$N,3, FALSE) &amp; ",""" &amp; VLOOKUP(GI$1,Data!$L:$M,2, FALSE) &amp; """;"   )             )</f>
        <v/>
      </c>
      <c r="GJ196" t="str">
        <f>IF(Data!$L197=GJ$1, "",             IF(ISERR(SEARCH(GJ$1,Data!$H197)),        "",          ";" &amp; VLOOKUP(GJ$1,Data!$L:$N,3, FALSE) &amp; ",""" &amp; VLOOKUP(GJ$1,Data!$L:$M,2, FALSE) &amp; """;"   )             )</f>
        <v/>
      </c>
      <c r="GK196" t="str">
        <f>IF(Data!$L197=GK$1, "",             IF(ISERR(SEARCH(GK$1,Data!$H197)),        "",          ";" &amp; VLOOKUP(GK$1,Data!$L:$N,3, FALSE) &amp; ",""" &amp; VLOOKUP(GK$1,Data!$L:$M,2, FALSE) &amp; """;"   )             )</f>
        <v/>
      </c>
      <c r="GL196" t="str">
        <f>IF(Data!$L197=GL$1, "",             IF(ISERR(SEARCH(GL$1,Data!$H197)),        "",          ";" &amp; VLOOKUP(GL$1,Data!$L:$N,3, FALSE) &amp; ",""" &amp; VLOOKUP(GL$1,Data!$L:$M,2, FALSE) &amp; """;"   )             )</f>
        <v/>
      </c>
      <c r="GM196" t="str">
        <f>IF(Data!$L197=GM$1, "",             IF(ISERR(SEARCH(GM$1,Data!$H197)),        "",          ";" &amp; VLOOKUP(GM$1,Data!$L:$N,3, FALSE) &amp; ",""" &amp; VLOOKUP(GM$1,Data!$L:$M,2, FALSE) &amp; """;"   )             )</f>
        <v/>
      </c>
      <c r="GN196" t="str">
        <f>IF(Data!$L197=GN$1, "",             IF(ISERR(SEARCH(GN$1,Data!$H197)),        "",          ";" &amp; VLOOKUP(GN$1,Data!$L:$N,3, FALSE) &amp; ",""" &amp; VLOOKUP(GN$1,Data!$L:$M,2, FALSE) &amp; """;"   )             )</f>
        <v/>
      </c>
      <c r="GO196" t="str">
        <f>IF(Data!$L197=GO$1, "",             IF(ISERR(SEARCH(GO$1,Data!$H197)),        "",          ";" &amp; VLOOKUP(GO$1,Data!$L:$N,3, FALSE) &amp; ",""" &amp; VLOOKUP(GO$1,Data!$L:$M,2, FALSE) &amp; """;"   )             )</f>
        <v/>
      </c>
      <c r="GP196" t="str">
        <f>IF(Data!$L197=GP$1, "",             IF(ISERR(SEARCH(GP$1,Data!$H197)),        "",          ";" &amp; VLOOKUP(GP$1,Data!$L:$N,3, FALSE) &amp; ",""" &amp; VLOOKUP(GP$1,Data!$L:$M,2, FALSE) &amp; """;"   )             )</f>
        <v/>
      </c>
      <c r="GQ196" t="str">
        <f>IF(Data!$L197=GQ$1, "",             IF(ISERR(SEARCH(GQ$1,Data!$H197)),        "",          ";" &amp; VLOOKUP(GQ$1,Data!$L:$N,3, FALSE) &amp; ",""" &amp; VLOOKUP(GQ$1,Data!$L:$M,2, FALSE) &amp; """;"   )             )</f>
        <v/>
      </c>
      <c r="GR196" t="str">
        <f>IF(Data!$L197=GR$1, "",             IF(ISERR(SEARCH(GR$1,Data!$H197)),        "",          ";" &amp; VLOOKUP(GR$1,Data!$L:$N,3, FALSE) &amp; ",""" &amp; VLOOKUP(GR$1,Data!$L:$M,2, FALSE) &amp; """;"   )             )</f>
        <v/>
      </c>
      <c r="GS196" t="str">
        <f>IF(Data!$L197=GS$1, "",             IF(ISERR(SEARCH(GS$1,Data!$H197)),        "",          ";" &amp; VLOOKUP(GS$1,Data!$L:$N,3, FALSE) &amp; ",""" &amp; VLOOKUP(GS$1,Data!$L:$M,2, FALSE) &amp; """;"   )             )</f>
        <v/>
      </c>
      <c r="GT196" t="str">
        <f>IF(Data!$L197=GT$1, "",             IF(ISERR(SEARCH(GT$1,Data!$H197)),        "",          ";" &amp; VLOOKUP(GT$1,Data!$L:$N,3, FALSE) &amp; ",""" &amp; VLOOKUP(GT$1,Data!$L:$M,2, FALSE) &amp; """;"   )             )</f>
        <v/>
      </c>
      <c r="GU196" t="str">
        <f>IF(Data!$L197=GU$1, "",             IF(ISERR(SEARCH(GU$1,Data!$H197)),        "",          ";" &amp; VLOOKUP(GU$1,Data!$L:$N,3, FALSE) &amp; ",""" &amp; VLOOKUP(GU$1,Data!$L:$M,2, FALSE) &amp; """;"   )             )</f>
        <v/>
      </c>
      <c r="GV196" t="str">
        <f>IF(Data!$L197=GV$1, "",             IF(ISERR(SEARCH(GV$1,Data!$H197)),        "",          ";" &amp; VLOOKUP(GV$1,Data!$L:$N,3, FALSE) &amp; ",""" &amp; VLOOKUP(GV$1,Data!$L:$M,2, FALSE) &amp; """;"   )             )</f>
        <v/>
      </c>
      <c r="GW196" t="str">
        <f>IF(Data!$L197=GW$1, "",             IF(ISERR(SEARCH(GW$1,Data!$H197)),        "",          ";" &amp; VLOOKUP(GW$1,Data!$L:$N,3, FALSE) &amp; ",""" &amp; VLOOKUP(GW$1,Data!$L:$M,2, FALSE) &amp; """;"   )             )</f>
        <v/>
      </c>
      <c r="GX196" t="str">
        <f>IF(Data!$L197=GX$1, "",             IF(ISERR(SEARCH(GX$1,Data!$H197)),        "",          ";" &amp; VLOOKUP(GX$1,Data!$L:$N,3, FALSE) &amp; ",""" &amp; VLOOKUP(GX$1,Data!$L:$M,2, FALSE) &amp; """;"   )             )</f>
        <v/>
      </c>
      <c r="GY196" t="str">
        <f>IF(Data!$L197=GY$1, "",             IF(ISERR(SEARCH(GY$1,Data!$H197)),        "",          ";" &amp; VLOOKUP(GY$1,Data!$L:$N,3, FALSE) &amp; ",""" &amp; VLOOKUP(GY$1,Data!$L:$M,2, FALSE) &amp; """;"   )             )</f>
        <v/>
      </c>
      <c r="GZ196" t="str">
        <f>IF(Data!$L197=GZ$1, "",             IF(ISERR(SEARCH(GZ$1,Data!$H197)),        "",          ";" &amp; VLOOKUP(GZ$1,Data!$L:$N,3, FALSE) &amp; ",""" &amp; VLOOKUP(GZ$1,Data!$L:$M,2, FALSE) &amp; """;"   )             )</f>
        <v/>
      </c>
      <c r="HA196" t="str">
        <f>IF(Data!$L197=HA$1, "",             IF(ISERR(SEARCH(HA$1,Data!$H197)),        "",          ";" &amp; VLOOKUP(HA$1,Data!$L:$N,3, FALSE) &amp; ",""" &amp; VLOOKUP(HA$1,Data!$L:$M,2, FALSE) &amp; """;"   )             )</f>
        <v/>
      </c>
      <c r="HB196" t="str">
        <f>IF(Data!$L197=HB$1, "",             IF(ISERR(SEARCH(HB$1,Data!$H197)),        "",          ";" &amp; VLOOKUP(HB$1,Data!$L:$N,3, FALSE) &amp; ",""" &amp; VLOOKUP(HB$1,Data!$L:$M,2, FALSE) &amp; """;"   )             )</f>
        <v/>
      </c>
      <c r="HC196" t="str">
        <f>IF(Data!$L197=HC$1, "",             IF(ISERR(SEARCH(HC$1,Data!$H197)),        "",          ";" &amp; VLOOKUP(HC$1,Data!$L:$N,3, FALSE) &amp; ",""" &amp; VLOOKUP(HC$1,Data!$L:$M,2, FALSE) &amp; """;"   )             )</f>
        <v/>
      </c>
      <c r="HD196" t="str">
        <f>IF(Data!$L197=HD$1, "",             IF(ISERR(SEARCH(HD$1,Data!$H197)),        "",          ";" &amp; VLOOKUP(HD$1,Data!$L:$N,3, FALSE) &amp; ",""" &amp; VLOOKUP(HD$1,Data!$L:$M,2, FALSE) &amp; """;"   )             )</f>
        <v/>
      </c>
      <c r="HE196" t="str">
        <f>IF(Data!$L197=HE$1, "",             IF(ISERR(SEARCH(HE$1,Data!$H197)),        "",          ";" &amp; VLOOKUP(HE$1,Data!$L:$N,3, FALSE) &amp; ",""" &amp; VLOOKUP(HE$1,Data!$L:$M,2, FALSE) &amp; """;"   )             )</f>
        <v/>
      </c>
      <c r="HF196" t="str">
        <f>IF(Data!$L197=HF$1, "",             IF(ISERR(SEARCH(HF$1,Data!$H197)),        "",          ";" &amp; VLOOKUP(HF$1,Data!$L:$N,3, FALSE) &amp; ",""" &amp; VLOOKUP(HF$1,Data!$L:$M,2, FALSE) &amp; """;"   )             )</f>
        <v/>
      </c>
      <c r="HG196" t="str">
        <f>IF(Data!$L197=HG$1, "",             IF(ISERR(SEARCH(HG$1,Data!$H197)),        "",          ";" &amp; VLOOKUP(HG$1,Data!$L:$N,3, FALSE) &amp; ",""" &amp; VLOOKUP(HG$1,Data!$L:$M,2, FALSE) &amp; """;"   )             )</f>
        <v/>
      </c>
      <c r="HH196" t="str">
        <f>IF(Data!$L197=HH$1, "",             IF(ISERR(SEARCH(HH$1,Data!$H197)),        "",          ";" &amp; VLOOKUP(HH$1,Data!$L:$N,3, FALSE) &amp; ",""" &amp; VLOOKUP(HH$1,Data!$L:$M,2, FALSE) &amp; """;"   )             )</f>
        <v/>
      </c>
      <c r="HI196" t="str">
        <f>IF(Data!$L197=HI$1, "",             IF(ISERR(SEARCH(HI$1,Data!$H197)),        "",          ";" &amp; VLOOKUP(HI$1,Data!$L:$N,3, FALSE) &amp; ",""" &amp; VLOOKUP(HI$1,Data!$L:$M,2, FALSE) &amp; """;"   )             )</f>
        <v/>
      </c>
      <c r="HJ196" t="str">
        <f>IF(Data!$L197=HJ$1, "",             IF(ISERR(SEARCH(HJ$1,Data!$H197)),        "",          ";" &amp; VLOOKUP(HJ$1,Data!$L:$N,3, FALSE) &amp; ",""" &amp; VLOOKUP(HJ$1,Data!$L:$M,2, FALSE) &amp; """;"   )             )</f>
        <v/>
      </c>
      <c r="HK196" t="str">
        <f>IF(Data!$L197=HK$1, "",             IF(ISERR(SEARCH(HK$1,Data!$H197)),        "",          ";" &amp; VLOOKUP(HK$1,Data!$L:$N,3, FALSE) &amp; ",""" &amp; VLOOKUP(HK$1,Data!$L:$M,2, FALSE) &amp; """;"   )             )</f>
        <v/>
      </c>
      <c r="HL196" t="str">
        <f>IF(Data!$L197=HL$1, "",             IF(ISERR(SEARCH(HL$1,Data!$H197)),        "",          ";" &amp; VLOOKUP(HL$1,Data!$L:$N,3, FALSE) &amp; ",""" &amp; VLOOKUP(HL$1,Data!$L:$M,2, FALSE) &amp; """;"   )             )</f>
        <v/>
      </c>
      <c r="HM196" t="str">
        <f>IF(Data!$L197=HM$1, "",             IF(ISERR(SEARCH(HM$1,Data!$H197)),        "",          ";" &amp; VLOOKUP(HM$1,Data!$L:$N,3, FALSE) &amp; ",""" &amp; VLOOKUP(HM$1,Data!$L:$M,2, FALSE) &amp; """;"   )             )</f>
        <v/>
      </c>
      <c r="HN196" t="str">
        <f>IF(Data!$L197=HN$1, "",             IF(ISERR(SEARCH(HN$1,Data!$H197)),        "",          ";" &amp; VLOOKUP(HN$1,Data!$L:$N,3, FALSE) &amp; ",""" &amp; VLOOKUP(HN$1,Data!$L:$M,2, FALSE) &amp; """;"   )             )</f>
        <v/>
      </c>
      <c r="HO196" t="str">
        <f>IF(Data!$L197=HO$1, "",             IF(ISERR(SEARCH(HO$1,Data!$H197)),        "",          ";" &amp; VLOOKUP(HO$1,Data!$L:$N,3, FALSE) &amp; ",""" &amp; VLOOKUP(HO$1,Data!$L:$M,2, FALSE) &amp; """;"   )             )</f>
        <v/>
      </c>
      <c r="HP196" t="str">
        <f>IF(Data!$L197=HP$1, "",             IF(ISERR(SEARCH(HP$1,Data!$H197)),        "",          ";" &amp; VLOOKUP(HP$1,Data!$L:$N,3, FALSE) &amp; ",""" &amp; VLOOKUP(HP$1,Data!$L:$M,2, FALSE) &amp; """;"   )             )</f>
        <v/>
      </c>
      <c r="HQ196" t="str">
        <f>IF(Data!$L197=HQ$1, "",             IF(ISERR(SEARCH(HQ$1,Data!$H197)),        "",          ";" &amp; VLOOKUP(HQ$1,Data!$L:$N,3, FALSE) &amp; ",""" &amp; VLOOKUP(HQ$1,Data!$L:$M,2, FALSE) &amp; """;"   )             )</f>
        <v/>
      </c>
      <c r="HR196" t="str">
        <f>IF(Data!$L197=HR$1, "",             IF(ISERR(SEARCH(HR$1,Data!$H197)),        "",          ";" &amp; VLOOKUP(HR$1,Data!$L:$N,3, FALSE) &amp; ",""" &amp; VLOOKUP(HR$1,Data!$L:$M,2, FALSE) &amp; """;"   )             )</f>
        <v/>
      </c>
      <c r="HS196" t="str">
        <f>IF(Data!$L197=HS$1, "",             IF(ISERR(SEARCH(HS$1,Data!$H197)),        "",          ";" &amp; VLOOKUP(HS$1,Data!$L:$N,3, FALSE) &amp; ",""" &amp; VLOOKUP(HS$1,Data!$L:$M,2, FALSE) &amp; """;"   )             )</f>
        <v/>
      </c>
      <c r="HT196" t="str">
        <f>IF(Data!$L197=HT$1, "",             IF(ISERR(SEARCH(HT$1,Data!$H197)),        "",          ";" &amp; VLOOKUP(HT$1,Data!$L:$N,3, FALSE) &amp; ",""" &amp; VLOOKUP(HT$1,Data!$L:$M,2, FALSE) &amp; """;"   )             )</f>
        <v/>
      </c>
      <c r="HU196" t="str">
        <f>IF(Data!$L197=HU$1, "",             IF(ISERR(SEARCH(HU$1,Data!$H197)),        "",          ";" &amp; VLOOKUP(HU$1,Data!$L:$N,3, FALSE) &amp; ",""" &amp; VLOOKUP(HU$1,Data!$L:$M,2, FALSE) &amp; """;"   )             )</f>
        <v/>
      </c>
      <c r="HV196" t="str">
        <f>IF(Data!$L197=HV$1, "",             IF(ISERR(SEARCH(HV$1,Data!$H197)),        "",          ";" &amp; VLOOKUP(HV$1,Data!$L:$N,3, FALSE) &amp; ",""" &amp; VLOOKUP(HV$1,Data!$L:$M,2, FALSE) &amp; """;"   )             )</f>
        <v/>
      </c>
      <c r="HW196" t="str">
        <f>IF(Data!$L197=HW$1, "",             IF(ISERR(SEARCH(HW$1,Data!$H197)),        "",          ";" &amp; VLOOKUP(HW$1,Data!$L:$N,3, FALSE) &amp; ",""" &amp; VLOOKUP(HW$1,Data!$L:$M,2, FALSE) &amp; """;"   )             )</f>
        <v/>
      </c>
      <c r="HX196" t="str">
        <f>IF(Data!$L197=HX$1, "",             IF(ISERR(SEARCH(HX$1,Data!$H197)),        "",          ";" &amp; VLOOKUP(HX$1,Data!$L:$N,3, FALSE) &amp; ",""" &amp; VLOOKUP(HX$1,Data!$L:$M,2, FALSE) &amp; """;"   )             )</f>
        <v/>
      </c>
      <c r="HY196" t="str">
        <f>IF(Data!$L197=HY$1, "",             IF(ISERR(SEARCH(HY$1,Data!$H197)),        "",          ";" &amp; VLOOKUP(HY$1,Data!$L:$N,3, FALSE) &amp; ",""" &amp; VLOOKUP(HY$1,Data!$L:$M,2, FALSE) &amp; """;"   )             )</f>
        <v/>
      </c>
      <c r="HZ196" t="str">
        <f>IF(Data!$L197=HZ$1, "",             IF(ISERR(SEARCH(HZ$1,Data!$H197)),        "",          ";" &amp; VLOOKUP(HZ$1,Data!$L:$N,3, FALSE) &amp; ",""" &amp; VLOOKUP(HZ$1,Data!$L:$M,2, FALSE) &amp; """;"   )             )</f>
        <v/>
      </c>
      <c r="IA196" t="str">
        <f>IF(Data!$L197=IA$1, "",             IF(ISERR(SEARCH(IA$1,Data!$H197)),        "",          ";" &amp; VLOOKUP(IA$1,Data!$L:$N,3, FALSE) &amp; ",""" &amp; VLOOKUP(IA$1,Data!$L:$M,2, FALSE) &amp; """;"   )             )</f>
        <v/>
      </c>
      <c r="IB196" t="str">
        <f>IF(Data!$L197=IB$1, "",             IF(ISERR(SEARCH(IB$1,Data!$H197)),        "",          ";" &amp; VLOOKUP(IB$1,Data!$L:$N,3, FALSE) &amp; ",""" &amp; VLOOKUP(IB$1,Data!$L:$M,2, FALSE) &amp; """;"   )             )</f>
        <v/>
      </c>
      <c r="IC196" t="str">
        <f>IF(Data!$L197=IC$1, "",             IF(ISERR(SEARCH(IC$1,Data!$H197)),        "",          ";" &amp; VLOOKUP(IC$1,Data!$L:$N,3, FALSE) &amp; ",""" &amp; VLOOKUP(IC$1,Data!$L:$M,2, FALSE) &amp; """;"   )             )</f>
        <v/>
      </c>
      <c r="ID196" t="str">
        <f>IF(Data!$L197=ID$1, "",             IF(ISERR(SEARCH(ID$1,Data!$H197)),        "",          ";" &amp; VLOOKUP(ID$1,Data!$L:$N,3, FALSE) &amp; ",""" &amp; VLOOKUP(ID$1,Data!$L:$M,2, FALSE) &amp; """;"   )             )</f>
        <v/>
      </c>
      <c r="IE196" t="str">
        <f>IF(Data!$L197=IE$1, "",             IF(ISERR(SEARCH(IE$1,Data!$H197)),        "",          ";" &amp; VLOOKUP(IE$1,Data!$L:$N,3, FALSE) &amp; ",""" &amp; VLOOKUP(IE$1,Data!$L:$M,2, FALSE) &amp; """;"   )             )</f>
        <v/>
      </c>
      <c r="IF196" t="str">
        <f>IF(Data!$L197=IF$1, "",             IF(ISERR(SEARCH(IF$1,Data!$H197)),        "",          ";" &amp; VLOOKUP(IF$1,Data!$L:$N,3, FALSE) &amp; ",""" &amp; VLOOKUP(IF$1,Data!$L:$M,2, FALSE) &amp; """;"   )             )</f>
        <v/>
      </c>
      <c r="IG196" t="str">
        <f>IF(Data!$L197=IG$1, "",             IF(ISERR(SEARCH(IG$1,Data!$H197)),        "",          ";" &amp; VLOOKUP(IG$1,Data!$L:$N,3, FALSE) &amp; ",""" &amp; VLOOKUP(IG$1,Data!$L:$M,2, FALSE) &amp; """;"   )             )</f>
        <v/>
      </c>
      <c r="IH196" t="str">
        <f>IF(Data!$L197=IH$1, "",             IF(ISERR(SEARCH(IH$1,Data!$H197)),        "",          ";" &amp; VLOOKUP(IH$1,Data!$L:$N,3, FALSE) &amp; ",""" &amp; VLOOKUP(IH$1,Data!$L:$M,2, FALSE) &amp; """;"   )             )</f>
        <v/>
      </c>
      <c r="II196" t="str">
        <f>IF(Data!$L197=II$1, "",             IF(ISERR(SEARCH(II$1,Data!$H197)),        "",          ";" &amp; VLOOKUP(II$1,Data!$L:$N,3, FALSE) &amp; ",""" &amp; VLOOKUP(II$1,Data!$L:$M,2, FALSE) &amp; """;"   )             )</f>
        <v/>
      </c>
    </row>
    <row r="197" spans="1:243" x14ac:dyDescent="0.3">
      <c r="A197" t="str">
        <f>Data!L198</f>
        <v>Grand Moff Wilhuff Tarkin</v>
      </c>
      <c r="B197" s="15" t="str">
        <f>VLOOKUP(Tableau36[[#This Row],[Character]],Data!L:N,3,FALSE)</f>
        <v>00000000-0000-0000-0000-000000000196</v>
      </c>
      <c r="C197" s="15" t="str">
        <f>VLOOKUP(Tableau36[[#This Row],[Character]],Data!L:M,2,FALSE)</f>
        <v>HUMAN</v>
      </c>
      <c r="D197" s="15" t="str">
        <f>SUBSTITUTE(     SUBSTITUTE(Tableau36[[#This Row],[character_id,character_type,friend_id,friend_type]],",""DROID""",""),    ",""HUMAN""", "")</f>
        <v/>
      </c>
      <c r="E197" s="15" t="str">
        <f>IF(Tableau36[[#This Row],[With char''s id]] = "", "",    MID(Tableau36[[#This Row],[With char''s id]], 2, LEN(Tableau36[[#This Row],[With char''s id]])-1))</f>
        <v/>
      </c>
      <c r="F197" s="15" t="str">
        <f>SUBSTITUTE(Tableau36[[#This Row],[List of friend''s id]],  "/",    "/" &amp; Tableau36[[#This Row],[Character''s id]] &amp; ",""" &amp; Tableau36[[#This Row],[Type]] &amp; """,")</f>
        <v/>
      </c>
      <c r="G197" t="str">
        <f>IF( Tableau36[[#This Row],[removed double semi-colon]]="", "", "/" &amp; MID(Tableau36[[#This Row],[removed double semi-colon]],2,LEN(Tableau36[[#This Row],[removed double semi-colon]]) - 2) )</f>
        <v/>
      </c>
      <c r="H197" t="str">
        <f>SUBSTITUTE(Tableau36[[#This Row],[Concatenation]],";;","/")</f>
        <v/>
      </c>
      <c r="I197" t="str">
        <f>friends!M197&amp; friends!N197&amp; friends!O197&amp; friends!P197&amp; friends!Q197&amp; friends!R197&amp; friends!S197&amp; friends!T197&amp; friends!U197&amp; friends!V197&amp; friends!W197&amp; friends!X197&amp; friends!Y197&amp; friends!Z197&amp; friends!AA197&amp; friends!AB197&amp; friends!AC197&amp; friends!AD197&amp; friends!AE197&amp; friends!AF197&amp; friends!AG197&amp; friends!AH197&amp; friends!AI197&amp; friends!AJ197&amp; friends!AK197&amp; friends!AL197&amp; friends!AM197&amp; friends!AN197&amp; friends!AO197&amp; friends!AP197&amp; friends!AQ197&amp; friends!AR197&amp; friends!AS197&amp; friends!AT197&amp; friends!AU197&amp; friends!AV197&amp; friends!AW197&amp; friends!AX197&amp; friends!AY197&amp; friends!AZ197&amp; friends!BA197&amp; friends!BB197&amp; friends!BC197&amp; friends!BD197&amp; friends!BE197&amp; friends!BF197&amp; friends!BG197&amp; friends!BH197&amp; friends!BI197&amp; friends!BJ197&amp; friends!BK197&amp; friends!BL197&amp; friends!BM197&amp; friends!BN197&amp; friends!BO197&amp; friends!BP197&amp; friends!BQ197&amp; friends!BR197&amp; friends!BS197&amp; friends!BT197&amp; friends!BU197&amp; friends!BV197&amp; friends!BW197&amp; friends!BX197&amp; friends!BY197&amp; friends!BZ197&amp; friends!CA197&amp; friends!CB197&amp; friends!CC197&amp; friends!CD197&amp; friends!CE197&amp; friends!CF197&amp; friends!CG197&amp; friends!CH197&amp; friends!CI197&amp; friends!CJ197&amp; friends!CK197&amp; friends!CL197&amp; friends!CM197&amp; friends!CN197&amp; friends!CO197&amp; friends!CP197&amp; friends!CQ197&amp; friends!CR197&amp; friends!CS197&amp; friends!CT197&amp; friends!CU197&amp; friends!CV197&amp; friends!CW197&amp; friends!CX197&amp; friends!CY197&amp; friends!CZ197&amp; friends!DA197&amp; friends!DB197&amp; friends!DC197&amp; friends!DD197&amp; friends!DE197&amp; friends!DF197&amp; friends!DG197&amp; friends!DH197&amp; friends!DI197&amp; friends!DJ197&amp; friends!DK197&amp; friends!DL197&amp; friends!DM197&amp; friends!DN197&amp; friends!DO197&amp; friends!DP197&amp; friends!DQ197&amp; friends!DR197&amp; friends!DS197&amp; friends!DT197&amp; friends!DU197&amp; friends!DV197&amp; friends!DW197&amp; friends!DX197&amp; friends!DY197&amp; friends!DZ197&amp; friends!EA197&amp; friends!EB197&amp; friends!EC197&amp; friends!ED197&amp; friends!EE197&amp; friends!EF197&amp; friends!EG197&amp; friends!EH197&amp; friends!EI197&amp; friends!EJ197&amp; friends!EK197&amp; friends!EL197&amp; friends!EM197&amp; friends!EN197&amp; friends!EO197&amp; friends!EP197&amp; friends!EQ197&amp; friends!ER197&amp; friends!ES197&amp; friends!ET197&amp; friends!EU197&amp; friends!EV197&amp; friends!EW197&amp; friends!EX197&amp; friends!EY197&amp; friends!EZ197&amp; friends!FA197&amp; friends!FB197&amp; friends!FC197&amp; friends!FD197&amp; friends!FE197&amp; friends!FF197&amp; friends!FG197&amp; friends!FH197&amp; friends!FI197&amp; friends!FJ197&amp; friends!FK197&amp; friends!FL197&amp; friends!FM197&amp; friends!FN197&amp; friends!FO197&amp; friends!FP197&amp; friends!FQ197&amp; friends!FR197&amp; friends!FS197&amp; friends!FT197&amp; friends!FU197&amp; friends!FV197&amp; friends!FW197&amp; friends!FX197&amp; friends!FY197&amp; friends!FZ197&amp; friends!GA197&amp; friends!GB197&amp; friends!GC197&amp; friends!GD197&amp; friends!GE197&amp; friends!GF197&amp; friends!GG197&amp; friends!GH197&amp; friends!GI197&amp; friends!GJ197&amp; friends!GK197&amp; friends!GL197&amp; friends!GM197&amp; friends!GN197&amp; friends!GO197&amp; friends!GP197&amp; friends!GQ197&amp; friends!GR197&amp; friends!GS197&amp; friends!GT197&amp; friends!GU197&amp; friends!GV197&amp; friends!GW197&amp; friends!GX197&amp; friends!GY197&amp; friends!GZ197&amp; friends!HA197&amp; friends!HB197&amp; friends!HC197&amp; friends!HD197&amp; friends!HE197&amp; friends!HF197&amp; friends!HG197&amp; friends!HH197&amp; friends!HI197&amp; friends!HJ197&amp; friends!HK197&amp; friends!HL197&amp; friends!HM197&amp; friends!HN197&amp; friends!HO197&amp; friends!HP197&amp; friends!HQ197&amp; friends!HR197&amp; friends!HS197&amp; friends!HT197&amp; friends!HU197&amp; friends!HV197&amp; friends!HW197&amp; friends!HX197&amp; friends!HY197&amp; friends!HZ197&amp; friends!IA197&amp; friends!IB197&amp; friends!IC197&amp; friends!ID197&amp; friends!IE197&amp; friends!IF197&amp; friends!IG197&amp; friends!IH197&amp; friends!II197</f>
        <v/>
      </c>
      <c r="M197" t="str">
        <f>IF(Data!$L198=M$1, "",             IF(ISERR(SEARCH(M$1,Data!$H198)),        "",          ";" &amp; VLOOKUP(M$1,Data!$L:$N,3, FALSE) &amp; ",""" &amp; VLOOKUP(M$1,Data!$L:$M,2, FALSE) &amp; """;"   )             )</f>
        <v/>
      </c>
      <c r="N197" t="str">
        <f>IF(Data!$L198=N$1, "",             IF(ISERR(SEARCH(N$1,Data!$H198)),        "",          ";" &amp; VLOOKUP(N$1,Data!$L:$N,3, FALSE) &amp; ",""" &amp; VLOOKUP(N$1,Data!$L:$M,2, FALSE) &amp; """;"   )             )</f>
        <v/>
      </c>
      <c r="O197" t="str">
        <f>IF(Data!$L198=O$1, "",             IF(ISERR(SEARCH(O$1,Data!$H198)),        "",          ";" &amp; VLOOKUP(O$1,Data!$L:$N,3, FALSE) &amp; ",""" &amp; VLOOKUP(O$1,Data!$L:$M,2, FALSE) &amp; """;"   )             )</f>
        <v/>
      </c>
      <c r="P197" t="str">
        <f>IF(Data!$L198=P$1, "",             IF(ISERR(SEARCH(P$1,Data!$H198)),        "",          ";" &amp; VLOOKUP(P$1,Data!$L:$N,3, FALSE) &amp; ",""" &amp; VLOOKUP(P$1,Data!$L:$M,2, FALSE) &amp; """;"   )             )</f>
        <v/>
      </c>
      <c r="Q197" t="str">
        <f>IF(Data!$L198=Q$1, "",             IF(ISERR(SEARCH(Q$1,Data!$H198)),        "",          ";" &amp; VLOOKUP(Q$1,Data!$L:$N,3, FALSE) &amp; ",""" &amp; VLOOKUP(Q$1,Data!$L:$M,2, FALSE) &amp; """;"   )             )</f>
        <v/>
      </c>
      <c r="R197" t="str">
        <f>IF(Data!$L198=R$1, "",             IF(ISERR(SEARCH(R$1,Data!$H198)),        "",          ";" &amp; VLOOKUP(R$1,Data!$L:$N,3, FALSE) &amp; ",""" &amp; VLOOKUP(R$1,Data!$L:$M,2, FALSE) &amp; """;"   )             )</f>
        <v/>
      </c>
      <c r="S197" t="str">
        <f>IF(Data!$L198=S$1, "",             IF(ISERR(SEARCH(S$1,Data!$H198)),        "",          ";" &amp; VLOOKUP(S$1,Data!$L:$N,3, FALSE) &amp; ",""" &amp; VLOOKUP(S$1,Data!$L:$M,2, FALSE) &amp; """;"   )             )</f>
        <v/>
      </c>
      <c r="T197" t="str">
        <f>IF(Data!$L198=T$1, "",             IF(ISERR(SEARCH(T$1,Data!$H198)),        "",          ";" &amp; VLOOKUP(T$1,Data!$L:$N,3, FALSE) &amp; ",""" &amp; VLOOKUP(T$1,Data!$L:$M,2, FALSE) &amp; """;"   )             )</f>
        <v/>
      </c>
      <c r="U197" t="str">
        <f>IF(Data!$L198=U$1, "",             IF(ISERR(SEARCH(U$1,Data!$H198)),        "",          ";" &amp; VLOOKUP(U$1,Data!$L:$N,3, FALSE) &amp; ",""" &amp; VLOOKUP(U$1,Data!$L:$M,2, FALSE) &amp; """;"   )             )</f>
        <v/>
      </c>
      <c r="V197" t="str">
        <f>IF(Data!$L198=V$1, "",             IF(ISERR(SEARCH(V$1,Data!$H198)),        "",          ";" &amp; VLOOKUP(V$1,Data!$L:$N,3, FALSE) &amp; ",""" &amp; VLOOKUP(V$1,Data!$L:$M,2, FALSE) &amp; """;"   )             )</f>
        <v/>
      </c>
      <c r="W197" t="str">
        <f>IF(Data!$L198=W$1, "",             IF(ISERR(SEARCH(W$1,Data!$H198)),        "",          ";" &amp; VLOOKUP(W$1,Data!$L:$N,3, FALSE) &amp; ",""" &amp; VLOOKUP(W$1,Data!$L:$M,2, FALSE) &amp; """;"   )             )</f>
        <v/>
      </c>
      <c r="X197" t="str">
        <f>IF(Data!$L198=X$1, "",             IF(ISERR(SEARCH(X$1,Data!$H198)),        "",          ";" &amp; VLOOKUP(X$1,Data!$L:$N,3, FALSE) &amp; ",""" &amp; VLOOKUP(X$1,Data!$L:$M,2, FALSE) &amp; """;"   )             )</f>
        <v/>
      </c>
      <c r="Y197" t="str">
        <f>IF(Data!$L198=Y$1, "",             IF(ISERR(SEARCH(Y$1,Data!$H198)),        "",          ";" &amp; VLOOKUP(Y$1,Data!$L:$N,3, FALSE) &amp; ",""" &amp; VLOOKUP(Y$1,Data!$L:$M,2, FALSE) &amp; """;"   )             )</f>
        <v/>
      </c>
      <c r="Z197" t="str">
        <f>IF(Data!$L198=Z$1, "",             IF(ISERR(SEARCH(Z$1,Data!$H198)),        "",          ";" &amp; VLOOKUP(Z$1,Data!$L:$N,3, FALSE) &amp; ",""" &amp; VLOOKUP(Z$1,Data!$L:$M,2, FALSE) &amp; """;"   )             )</f>
        <v/>
      </c>
      <c r="AA197" t="str">
        <f>IF(Data!$L198=AA$1, "",             IF(ISERR(SEARCH(AA$1,Data!$H198)),        "",          ";" &amp; VLOOKUP(AA$1,Data!$L:$N,3, FALSE) &amp; ",""" &amp; VLOOKUP(AA$1,Data!$L:$M,2, FALSE) &amp; """;"   )             )</f>
        <v/>
      </c>
      <c r="AB197" t="str">
        <f>IF(Data!$L198=AB$1, "",             IF(ISERR(SEARCH(AB$1,Data!$H198)),        "",          ";" &amp; VLOOKUP(AB$1,Data!$L:$N,3, FALSE) &amp; ",""" &amp; VLOOKUP(AB$1,Data!$L:$M,2, FALSE) &amp; """;"   )             )</f>
        <v/>
      </c>
      <c r="AC197" t="str">
        <f>IF(Data!$L198=AC$1, "",             IF(ISERR(SEARCH(AC$1,Data!$H198)),        "",          ";" &amp; VLOOKUP(AC$1,Data!$L:$N,3, FALSE) &amp; ",""" &amp; VLOOKUP(AC$1,Data!$L:$M,2, FALSE) &amp; """;"   )             )</f>
        <v/>
      </c>
      <c r="AD197" t="str">
        <f>IF(Data!$L198=AD$1, "",             IF(ISERR(SEARCH(AD$1,Data!$H198)),        "",          ";" &amp; VLOOKUP(AD$1,Data!$L:$N,3, FALSE) &amp; ",""" &amp; VLOOKUP(AD$1,Data!$L:$M,2, FALSE) &amp; """;"   )             )</f>
        <v/>
      </c>
      <c r="AE197" t="str">
        <f>IF(Data!$L198=AE$1, "",             IF(ISERR(SEARCH(AE$1,Data!$H198)),        "",          ";" &amp; VLOOKUP(AE$1,Data!$L:$N,3, FALSE) &amp; ",""" &amp; VLOOKUP(AE$1,Data!$L:$M,2, FALSE) &amp; """;"   )             )</f>
        <v/>
      </c>
      <c r="AF197" t="str">
        <f>IF(Data!$L198=AF$1, "",             IF(ISERR(SEARCH(AF$1,Data!$H198)),        "",          ";" &amp; VLOOKUP(AF$1,Data!$L:$N,3, FALSE) &amp; ",""" &amp; VLOOKUP(AF$1,Data!$L:$M,2, FALSE) &amp; """;"   )             )</f>
        <v/>
      </c>
      <c r="AG197" t="str">
        <f>IF(Data!$L198=AG$1, "",             IF(ISERR(SEARCH(AG$1,Data!$H198)),        "",          ";" &amp; VLOOKUP(AG$1,Data!$L:$N,3, FALSE) &amp; ",""" &amp; VLOOKUP(AG$1,Data!$L:$M,2, FALSE) &amp; """;"   )             )</f>
        <v/>
      </c>
      <c r="AH197" t="str">
        <f>IF(Data!$L198=AH$1, "",             IF(ISERR(SEARCH(AH$1,Data!$H198)),        "",          ";" &amp; VLOOKUP(AH$1,Data!$L:$N,3, FALSE) &amp; ",""" &amp; VLOOKUP(AH$1,Data!$L:$M,2, FALSE) &amp; """;"   )             )</f>
        <v/>
      </c>
      <c r="AI197" t="str">
        <f>IF(Data!$L198=AI$1, "",             IF(ISERR(SEARCH(AI$1,Data!$H198)),        "",          ";" &amp; VLOOKUP(AI$1,Data!$L:$N,3, FALSE) &amp; ",""" &amp; VLOOKUP(AI$1,Data!$L:$M,2, FALSE) &amp; """;"   )             )</f>
        <v/>
      </c>
      <c r="AJ197" t="str">
        <f>IF(Data!$L198=AJ$1, "",             IF(ISERR(SEARCH(AJ$1,Data!$H198)),        "",          ";" &amp; VLOOKUP(AJ$1,Data!$L:$N,3, FALSE) &amp; ",""" &amp; VLOOKUP(AJ$1,Data!$L:$M,2, FALSE) &amp; """;"   )             )</f>
        <v/>
      </c>
      <c r="AK197" t="str">
        <f>IF(Data!$L198=AK$1, "",             IF(ISERR(SEARCH(AK$1,Data!$H198)),        "",          ";" &amp; VLOOKUP(AK$1,Data!$L:$N,3, FALSE) &amp; ",""" &amp; VLOOKUP(AK$1,Data!$L:$M,2, FALSE) &amp; """;"   )             )</f>
        <v/>
      </c>
      <c r="AL197" t="str">
        <f>IF(Data!$L198=AL$1, "",             IF(ISERR(SEARCH(AL$1,Data!$H198)),        "",          ";" &amp; VLOOKUP(AL$1,Data!$L:$N,3, FALSE) &amp; ",""" &amp; VLOOKUP(AL$1,Data!$L:$M,2, FALSE) &amp; """;"   )             )</f>
        <v/>
      </c>
      <c r="AM197" t="str">
        <f>IF(Data!$L198=AM$1, "",             IF(ISERR(SEARCH(AM$1,Data!$H198)),        "",          ";" &amp; VLOOKUP(AM$1,Data!$L:$N,3, FALSE) &amp; ",""" &amp; VLOOKUP(AM$1,Data!$L:$M,2, FALSE) &amp; """;"   )             )</f>
        <v/>
      </c>
      <c r="AN197" t="str">
        <f>IF(Data!$L198=AN$1, "",             IF(ISERR(SEARCH(AN$1,Data!$H198)),        "",          ";" &amp; VLOOKUP(AN$1,Data!$L:$N,3, FALSE) &amp; ",""" &amp; VLOOKUP(AN$1,Data!$L:$M,2, FALSE) &amp; """;"   )             )</f>
        <v/>
      </c>
      <c r="AO197" t="str">
        <f>IF(Data!$L198=AO$1, "",             IF(ISERR(SEARCH(AO$1,Data!$H198)),        "",          ";" &amp; VLOOKUP(AO$1,Data!$L:$N,3, FALSE) &amp; ",""" &amp; VLOOKUP(AO$1,Data!$L:$M,2, FALSE) &amp; """;"   )             )</f>
        <v/>
      </c>
      <c r="AP197" t="str">
        <f>IF(Data!$L198=AP$1, "",             IF(ISERR(SEARCH(AP$1,Data!$H198)),        "",          ";" &amp; VLOOKUP(AP$1,Data!$L:$N,3, FALSE) &amp; ",""" &amp; VLOOKUP(AP$1,Data!$L:$M,2, FALSE) &amp; """;"   )             )</f>
        <v/>
      </c>
      <c r="AQ197" t="str">
        <f>IF(Data!$L198=AQ$1, "",             IF(ISERR(SEARCH(AQ$1,Data!$H198)),        "",          ";" &amp; VLOOKUP(AQ$1,Data!$L:$N,3, FALSE) &amp; ",""" &amp; VLOOKUP(AQ$1,Data!$L:$M,2, FALSE) &amp; """;"   )             )</f>
        <v/>
      </c>
      <c r="AR197" t="str">
        <f>IF(Data!$L198=AR$1, "",             IF(ISERR(SEARCH(AR$1,Data!$H198)),        "",          ";" &amp; VLOOKUP(AR$1,Data!$L:$N,3, FALSE) &amp; ",""" &amp; VLOOKUP(AR$1,Data!$L:$M,2, FALSE) &amp; """;"   )             )</f>
        <v/>
      </c>
      <c r="AS197" t="str">
        <f>IF(Data!$L198=AS$1, "",             IF(ISERR(SEARCH(AS$1,Data!$H198)),        "",          ";" &amp; VLOOKUP(AS$1,Data!$L:$N,3, FALSE) &amp; ",""" &amp; VLOOKUP(AS$1,Data!$L:$M,2, FALSE) &amp; """;"   )             )</f>
        <v/>
      </c>
      <c r="AT197" t="str">
        <f>IF(Data!$L198=AT$1, "",             IF(ISERR(SEARCH(AT$1,Data!$H198)),        "",          ";" &amp; VLOOKUP(AT$1,Data!$L:$N,3, FALSE) &amp; ",""" &amp; VLOOKUP(AT$1,Data!$L:$M,2, FALSE) &amp; """;"   )             )</f>
        <v/>
      </c>
      <c r="AU197" t="str">
        <f>IF(Data!$L198=AU$1, "",             IF(ISERR(SEARCH(AU$1,Data!$H198)),        "",          ";" &amp; VLOOKUP(AU$1,Data!$L:$N,3, FALSE) &amp; ",""" &amp; VLOOKUP(AU$1,Data!$L:$M,2, FALSE) &amp; """;"   )             )</f>
        <v/>
      </c>
      <c r="AV197" t="str">
        <f>IF(Data!$L198=AV$1, "",             IF(ISERR(SEARCH(AV$1,Data!$H198)),        "",          ";" &amp; VLOOKUP(AV$1,Data!$L:$N,3, FALSE) &amp; ",""" &amp; VLOOKUP(AV$1,Data!$L:$M,2, FALSE) &amp; """;"   )             )</f>
        <v/>
      </c>
      <c r="AW197" t="str">
        <f>IF(Data!$L198=AW$1, "",             IF(ISERR(SEARCH(AW$1,Data!$H198)),        "",          ";" &amp; VLOOKUP(AW$1,Data!$L:$N,3, FALSE) &amp; ",""" &amp; VLOOKUP(AW$1,Data!$L:$M,2, FALSE) &amp; """;"   )             )</f>
        <v/>
      </c>
      <c r="AX197" t="str">
        <f>IF(Data!$L198=AX$1, "",             IF(ISERR(SEARCH(AX$1,Data!$H198)),        "",          ";" &amp; VLOOKUP(AX$1,Data!$L:$N,3, FALSE) &amp; ",""" &amp; VLOOKUP(AX$1,Data!$L:$M,2, FALSE) &amp; """;"   )             )</f>
        <v/>
      </c>
      <c r="AY197" t="str">
        <f>IF(Data!$L198=AY$1, "",             IF(ISERR(SEARCH(AY$1,Data!$H198)),        "",          ";" &amp; VLOOKUP(AY$1,Data!$L:$N,3, FALSE) &amp; ",""" &amp; VLOOKUP(AY$1,Data!$L:$M,2, FALSE) &amp; """;"   )             )</f>
        <v/>
      </c>
      <c r="AZ197" t="str">
        <f>IF(Data!$L198=AZ$1, "",             IF(ISERR(SEARCH(AZ$1,Data!$H198)),        "",          ";" &amp; VLOOKUP(AZ$1,Data!$L:$N,3, FALSE) &amp; ",""" &amp; VLOOKUP(AZ$1,Data!$L:$M,2, FALSE) &amp; """;"   )             )</f>
        <v/>
      </c>
      <c r="BA197" t="str">
        <f>IF(Data!$L198=BA$1, "",             IF(ISERR(SEARCH(BA$1,Data!$H198)),        "",          ";" &amp; VLOOKUP(BA$1,Data!$L:$N,3, FALSE) &amp; ",""" &amp; VLOOKUP(BA$1,Data!$L:$M,2, FALSE) &amp; """;"   )             )</f>
        <v/>
      </c>
      <c r="BB197" t="str">
        <f>IF(Data!$L198=BB$1, "",             IF(ISERR(SEARCH(BB$1,Data!$H198)),        "",          ";" &amp; VLOOKUP(BB$1,Data!$L:$N,3, FALSE) &amp; ",""" &amp; VLOOKUP(BB$1,Data!$L:$M,2, FALSE) &amp; """;"   )             )</f>
        <v/>
      </c>
      <c r="BC197" t="str">
        <f>IF(Data!$L198=BC$1, "",             IF(ISERR(SEARCH(BC$1,Data!$H198)),        "",          ";" &amp; VLOOKUP(BC$1,Data!$L:$N,3, FALSE) &amp; ",""" &amp; VLOOKUP(BC$1,Data!$L:$M,2, FALSE) &amp; """;"   )             )</f>
        <v/>
      </c>
      <c r="BD197" t="str">
        <f>IF(Data!$L198=BD$1, "",             IF(ISERR(SEARCH(BD$1,Data!$H198)),        "",          ";" &amp; VLOOKUP(BD$1,Data!$L:$N,3, FALSE) &amp; ",""" &amp; VLOOKUP(BD$1,Data!$L:$M,2, FALSE) &amp; """;"   )             )</f>
        <v/>
      </c>
      <c r="BE197" t="str">
        <f>IF(Data!$L198=BE$1, "",             IF(ISERR(SEARCH(BE$1,Data!$H198)),        "",          ";" &amp; VLOOKUP(BE$1,Data!$L:$N,3, FALSE) &amp; ",""" &amp; VLOOKUP(BE$1,Data!$L:$M,2, FALSE) &amp; """;"   )             )</f>
        <v/>
      </c>
      <c r="BF197" t="str">
        <f>IF(Data!$L198=BF$1, "",             IF(ISERR(SEARCH(BF$1,Data!$H198)),        "",          ";" &amp; VLOOKUP(BF$1,Data!$L:$N,3, FALSE) &amp; ",""" &amp; VLOOKUP(BF$1,Data!$L:$M,2, FALSE) &amp; """;"   )             )</f>
        <v/>
      </c>
      <c r="BG197" t="str">
        <f>IF(Data!$L198=BG$1, "",             IF(ISERR(SEARCH(BG$1,Data!$H198)),        "",          ";" &amp; VLOOKUP(BG$1,Data!$L:$N,3, FALSE) &amp; ",""" &amp; VLOOKUP(BG$1,Data!$L:$M,2, FALSE) &amp; """;"   )             )</f>
        <v/>
      </c>
      <c r="BH197" t="str">
        <f>IF(Data!$L198=BH$1, "",             IF(ISERR(SEARCH(BH$1,Data!$H198)),        "",          ";" &amp; VLOOKUP(BH$1,Data!$L:$N,3, FALSE) &amp; ",""" &amp; VLOOKUP(BH$1,Data!$L:$M,2, FALSE) &amp; """;"   )             )</f>
        <v/>
      </c>
      <c r="BI197" t="str">
        <f>IF(Data!$L198=BI$1, "",             IF(ISERR(SEARCH(BI$1,Data!$H198)),        "",          ";" &amp; VLOOKUP(BI$1,Data!$L:$N,3, FALSE) &amp; ",""" &amp; VLOOKUP(BI$1,Data!$L:$M,2, FALSE) &amp; """;"   )             )</f>
        <v/>
      </c>
      <c r="BJ197" t="str">
        <f>IF(Data!$L198=BJ$1, "",             IF(ISERR(SEARCH(BJ$1,Data!$H198)),        "",          ";" &amp; VLOOKUP(BJ$1,Data!$L:$N,3, FALSE) &amp; ",""" &amp; VLOOKUP(BJ$1,Data!$L:$M,2, FALSE) &amp; """;"   )             )</f>
        <v/>
      </c>
      <c r="BK197" t="str">
        <f>IF(Data!$L198=BK$1, "",             IF(ISERR(SEARCH(BK$1,Data!$H198)),        "",          ";" &amp; VLOOKUP(BK$1,Data!$L:$N,3, FALSE) &amp; ",""" &amp; VLOOKUP(BK$1,Data!$L:$M,2, FALSE) &amp; """;"   )             )</f>
        <v/>
      </c>
      <c r="BL197" t="str">
        <f>IF(Data!$L198=BL$1, "",             IF(ISERR(SEARCH(BL$1,Data!$H198)),        "",          ";" &amp; VLOOKUP(BL$1,Data!$L:$N,3, FALSE) &amp; ",""" &amp; VLOOKUP(BL$1,Data!$L:$M,2, FALSE) &amp; """;"   )             )</f>
        <v/>
      </c>
      <c r="BM197" t="str">
        <f>IF(Data!$L198=BM$1, "",             IF(ISERR(SEARCH(BM$1,Data!$H198)),        "",          ";" &amp; VLOOKUP(BM$1,Data!$L:$N,3, FALSE) &amp; ",""" &amp; VLOOKUP(BM$1,Data!$L:$M,2, FALSE) &amp; """;"   )             )</f>
        <v/>
      </c>
      <c r="BN197" t="str">
        <f>IF(Data!$L198=BN$1, "",             IF(ISERR(SEARCH(BN$1,Data!$H198)),        "",          ";" &amp; VLOOKUP(BN$1,Data!$L:$N,3, FALSE) &amp; ",""" &amp; VLOOKUP(BN$1,Data!$L:$M,2, FALSE) &amp; """;"   )             )</f>
        <v/>
      </c>
      <c r="BO197" t="str">
        <f>IF(Data!$L198=BO$1, "",             IF(ISERR(SEARCH(BO$1,Data!$H198)),        "",          ";" &amp; VLOOKUP(BO$1,Data!$L:$N,3, FALSE) &amp; ",""" &amp; VLOOKUP(BO$1,Data!$L:$M,2, FALSE) &amp; """;"   )             )</f>
        <v/>
      </c>
      <c r="BP197" t="str">
        <f>IF(Data!$L198=BP$1, "",             IF(ISERR(SEARCH(BP$1,Data!$H198)),        "",          ";" &amp; VLOOKUP(BP$1,Data!$L:$N,3, FALSE) &amp; ",""" &amp; VLOOKUP(BP$1,Data!$L:$M,2, FALSE) &amp; """;"   )             )</f>
        <v/>
      </c>
      <c r="BQ197" t="str">
        <f>IF(Data!$L198=BQ$1, "",             IF(ISERR(SEARCH(BQ$1,Data!$H198)),        "",          ";" &amp; VLOOKUP(BQ$1,Data!$L:$N,3, FALSE) &amp; ",""" &amp; VLOOKUP(BQ$1,Data!$L:$M,2, FALSE) &amp; """;"   )             )</f>
        <v/>
      </c>
      <c r="BR197" t="str">
        <f>IF(Data!$L198=BR$1, "",             IF(ISERR(SEARCH(BR$1,Data!$H198)),        "",          ";" &amp; VLOOKUP(BR$1,Data!$L:$N,3, FALSE) &amp; ",""" &amp; VLOOKUP(BR$1,Data!$L:$M,2, FALSE) &amp; """;"   )             )</f>
        <v/>
      </c>
      <c r="BS197" t="str">
        <f>IF(Data!$L198=BS$1, "",             IF(ISERR(SEARCH(BS$1,Data!$H198)),        "",          ";" &amp; VLOOKUP(BS$1,Data!$L:$N,3, FALSE) &amp; ",""" &amp; VLOOKUP(BS$1,Data!$L:$M,2, FALSE) &amp; """;"   )             )</f>
        <v/>
      </c>
      <c r="BT197" t="str">
        <f>IF(Data!$L198=BT$1, "",             IF(ISERR(SEARCH(BT$1,Data!$H198)),        "",          ";" &amp; VLOOKUP(BT$1,Data!$L:$N,3, FALSE) &amp; ",""" &amp; VLOOKUP(BT$1,Data!$L:$M,2, FALSE) &amp; """;"   )             )</f>
        <v/>
      </c>
      <c r="BU197" t="str">
        <f>IF(Data!$L198=BU$1, "",             IF(ISERR(SEARCH(BU$1,Data!$H198)),        "",          ";" &amp; VLOOKUP(BU$1,Data!$L:$N,3, FALSE) &amp; ",""" &amp; VLOOKUP(BU$1,Data!$L:$M,2, FALSE) &amp; """;"   )             )</f>
        <v/>
      </c>
      <c r="BV197" t="str">
        <f>IF(Data!$L198=BV$1, "",             IF(ISERR(SEARCH(BV$1,Data!$H198)),        "",          ";" &amp; VLOOKUP(BV$1,Data!$L:$N,3, FALSE) &amp; ",""" &amp; VLOOKUP(BV$1,Data!$L:$M,2, FALSE) &amp; """;"   )             )</f>
        <v/>
      </c>
      <c r="BW197" t="str">
        <f>IF(Data!$L198=BW$1, "",             IF(ISERR(SEARCH(BW$1,Data!$H198)),        "",          ";" &amp; VLOOKUP(BW$1,Data!$L:$N,3, FALSE) &amp; ",""" &amp; VLOOKUP(BW$1,Data!$L:$M,2, FALSE) &amp; """;"   )             )</f>
        <v/>
      </c>
      <c r="BX197" t="str">
        <f>IF(Data!$L198=BX$1, "",             IF(ISERR(SEARCH(BX$1,Data!$H198)),        "",          ";" &amp; VLOOKUP(BX$1,Data!$L:$N,3, FALSE) &amp; ",""" &amp; VLOOKUP(BX$1,Data!$L:$M,2, FALSE) &amp; """;"   )             )</f>
        <v/>
      </c>
      <c r="BY197" t="str">
        <f>IF(Data!$L198=BY$1, "",             IF(ISERR(SEARCH(BY$1,Data!$H198)),        "",          ";" &amp; VLOOKUP(BY$1,Data!$L:$N,3, FALSE) &amp; ",""" &amp; VLOOKUP(BY$1,Data!$L:$M,2, FALSE) &amp; """;"   )             )</f>
        <v/>
      </c>
      <c r="BZ197" t="str">
        <f>IF(Data!$L198=BZ$1, "",             IF(ISERR(SEARCH(BZ$1,Data!$H198)),        "",          ";" &amp; VLOOKUP(BZ$1,Data!$L:$N,3, FALSE) &amp; ",""" &amp; VLOOKUP(BZ$1,Data!$L:$M,2, FALSE) &amp; """;"   )             )</f>
        <v/>
      </c>
      <c r="CA197" t="str">
        <f>IF(Data!$L198=CA$1, "",             IF(ISERR(SEARCH(CA$1,Data!$H198)),        "",          ";" &amp; VLOOKUP(CA$1,Data!$L:$N,3, FALSE) &amp; ",""" &amp; VLOOKUP(CA$1,Data!$L:$M,2, FALSE) &amp; """;"   )             )</f>
        <v/>
      </c>
      <c r="CB197" t="str">
        <f>IF(Data!$L198=CB$1, "",             IF(ISERR(SEARCH(CB$1,Data!$H198)),        "",          ";" &amp; VLOOKUP(CB$1,Data!$L:$N,3, FALSE) &amp; ",""" &amp; VLOOKUP(CB$1,Data!$L:$M,2, FALSE) &amp; """;"   )             )</f>
        <v/>
      </c>
      <c r="CC197" t="str">
        <f>IF(Data!$L198=CC$1, "",             IF(ISERR(SEARCH(CC$1,Data!$H198)),        "",          ";" &amp; VLOOKUP(CC$1,Data!$L:$N,3, FALSE) &amp; ",""" &amp; VLOOKUP(CC$1,Data!$L:$M,2, FALSE) &amp; """;"   )             )</f>
        <v/>
      </c>
      <c r="CD197" t="str">
        <f>IF(Data!$L198=CD$1, "",             IF(ISERR(SEARCH(CD$1,Data!$H198)),        "",          ";" &amp; VLOOKUP(CD$1,Data!$L:$N,3, FALSE) &amp; ",""" &amp; VLOOKUP(CD$1,Data!$L:$M,2, FALSE) &amp; """;"   )             )</f>
        <v/>
      </c>
      <c r="CE197" t="str">
        <f>IF(Data!$L198=CE$1, "",             IF(ISERR(SEARCH(CE$1,Data!$H198)),        "",          ";" &amp; VLOOKUP(CE$1,Data!$L:$N,3, FALSE) &amp; ",""" &amp; VLOOKUP(CE$1,Data!$L:$M,2, FALSE) &amp; """;"   )             )</f>
        <v/>
      </c>
      <c r="CF197" t="str">
        <f>IF(Data!$L198=CF$1, "",             IF(ISERR(SEARCH(CF$1,Data!$H198)),        "",          ";" &amp; VLOOKUP(CF$1,Data!$L:$N,3, FALSE) &amp; ",""" &amp; VLOOKUP(CF$1,Data!$L:$M,2, FALSE) &amp; """;"   )             )</f>
        <v/>
      </c>
      <c r="CG197" t="str">
        <f>IF(Data!$L198=CG$1, "",             IF(ISERR(SEARCH(CG$1,Data!$H198)),        "",          ";" &amp; VLOOKUP(CG$1,Data!$L:$N,3, FALSE) &amp; ",""" &amp; VLOOKUP(CG$1,Data!$L:$M,2, FALSE) &amp; """;"   )             )</f>
        <v/>
      </c>
      <c r="CH197" t="str">
        <f>IF(Data!$L198=CH$1, "",             IF(ISERR(SEARCH(CH$1,Data!$H198)),        "",          ";" &amp; VLOOKUP(CH$1,Data!$L:$N,3, FALSE) &amp; ",""" &amp; VLOOKUP(CH$1,Data!$L:$M,2, FALSE) &amp; """;"   )             )</f>
        <v/>
      </c>
      <c r="CI197" t="str">
        <f>IF(Data!$L198=CI$1, "",             IF(ISERR(SEARCH(CI$1,Data!$H198)),        "",          ";" &amp; VLOOKUP(CI$1,Data!$L:$N,3, FALSE) &amp; ",""" &amp; VLOOKUP(CI$1,Data!$L:$M,2, FALSE) &amp; """;"   )             )</f>
        <v/>
      </c>
      <c r="CJ197" t="str">
        <f>IF(Data!$L198=CJ$1, "",             IF(ISERR(SEARCH(CJ$1,Data!$H198)),        "",          ";" &amp; VLOOKUP(CJ$1,Data!$L:$N,3, FALSE) &amp; ",""" &amp; VLOOKUP(CJ$1,Data!$L:$M,2, FALSE) &amp; """;"   )             )</f>
        <v/>
      </c>
      <c r="CK197" t="str">
        <f>IF(Data!$L198=CK$1, "",             IF(ISERR(SEARCH(CK$1,Data!$H198)),        "",          ";" &amp; VLOOKUP(CK$1,Data!$L:$N,3, FALSE) &amp; ",""" &amp; VLOOKUP(CK$1,Data!$L:$M,2, FALSE) &amp; """;"   )             )</f>
        <v/>
      </c>
      <c r="CL197" t="str">
        <f>IF(Data!$L198=CL$1, "",             IF(ISERR(SEARCH(CL$1,Data!$H198)),        "",          ";" &amp; VLOOKUP(CL$1,Data!$L:$N,3, FALSE) &amp; ",""" &amp; VLOOKUP(CL$1,Data!$L:$M,2, FALSE) &amp; """;"   )             )</f>
        <v/>
      </c>
      <c r="CM197" t="str">
        <f>IF(Data!$L198=CM$1, "",             IF(ISERR(SEARCH(CM$1,Data!$H198)),        "",          ";" &amp; VLOOKUP(CM$1,Data!$L:$N,3, FALSE) &amp; ",""" &amp; VLOOKUP(CM$1,Data!$L:$M,2, FALSE) &amp; """;"   )             )</f>
        <v/>
      </c>
      <c r="CN197" t="str">
        <f>IF(Data!$L198=CN$1, "",             IF(ISERR(SEARCH(CN$1,Data!$H198)),        "",          ";" &amp; VLOOKUP(CN$1,Data!$L:$N,3, FALSE) &amp; ",""" &amp; VLOOKUP(CN$1,Data!$L:$M,2, FALSE) &amp; """;"   )             )</f>
        <v/>
      </c>
      <c r="CO197" t="str">
        <f>IF(Data!$L198=CO$1, "",             IF(ISERR(SEARCH(CO$1,Data!$H198)),        "",          ";" &amp; VLOOKUP(CO$1,Data!$L:$N,3, FALSE) &amp; ",""" &amp; VLOOKUP(CO$1,Data!$L:$M,2, FALSE) &amp; """;"   )             )</f>
        <v/>
      </c>
      <c r="CP197" t="str">
        <f>IF(Data!$L198=CP$1, "",             IF(ISERR(SEARCH(CP$1,Data!$H198)),        "",          ";" &amp; VLOOKUP(CP$1,Data!$L:$N,3, FALSE) &amp; ",""" &amp; VLOOKUP(CP$1,Data!$L:$M,2, FALSE) &amp; """;"   )             )</f>
        <v/>
      </c>
      <c r="CQ197" t="str">
        <f>IF(Data!$L198=CQ$1, "",             IF(ISERR(SEARCH(CQ$1,Data!$H198)),        "",          ";" &amp; VLOOKUP(CQ$1,Data!$L:$N,3, FALSE) &amp; ",""" &amp; VLOOKUP(CQ$1,Data!$L:$M,2, FALSE) &amp; """;"   )             )</f>
        <v/>
      </c>
      <c r="CR197" t="str">
        <f>IF(Data!$L198=CR$1, "",             IF(ISERR(SEARCH(CR$1,Data!$H198)),        "",          ";" &amp; VLOOKUP(CR$1,Data!$L:$N,3, FALSE) &amp; ",""" &amp; VLOOKUP(CR$1,Data!$L:$M,2, FALSE) &amp; """;"   )             )</f>
        <v/>
      </c>
      <c r="CS197" t="str">
        <f>IF(Data!$L198=CS$1, "",             IF(ISERR(SEARCH(CS$1,Data!$H198)),        "",          ";" &amp; VLOOKUP(CS$1,Data!$L:$N,3, FALSE) &amp; ",""" &amp; VLOOKUP(CS$1,Data!$L:$M,2, FALSE) &amp; """;"   )             )</f>
        <v/>
      </c>
      <c r="CT197" t="str">
        <f>IF(Data!$L198=CT$1, "",             IF(ISERR(SEARCH(CT$1,Data!$H198)),        "",          ";" &amp; VLOOKUP(CT$1,Data!$L:$N,3, FALSE) &amp; ",""" &amp; VLOOKUP(CT$1,Data!$L:$M,2, FALSE) &amp; """;"   )             )</f>
        <v/>
      </c>
      <c r="CU197" t="str">
        <f>IF(Data!$L198=CU$1, "",             IF(ISERR(SEARCH(CU$1,Data!$H198)),        "",          ";" &amp; VLOOKUP(CU$1,Data!$L:$N,3, FALSE) &amp; ",""" &amp; VLOOKUP(CU$1,Data!$L:$M,2, FALSE) &amp; """;"   )             )</f>
        <v/>
      </c>
      <c r="CV197" t="str">
        <f>IF(Data!$L198=CV$1, "",             IF(ISERR(SEARCH(CV$1,Data!$H198)),        "",          ";" &amp; VLOOKUP(CV$1,Data!$L:$N,3, FALSE) &amp; ",""" &amp; VLOOKUP(CV$1,Data!$L:$M,2, FALSE) &amp; """;"   )             )</f>
        <v/>
      </c>
      <c r="CW197" t="str">
        <f>IF(Data!$L198=CW$1, "",             IF(ISERR(SEARCH(CW$1,Data!$H198)),        "",          ";" &amp; VLOOKUP(CW$1,Data!$L:$N,3, FALSE) &amp; ",""" &amp; VLOOKUP(CW$1,Data!$L:$M,2, FALSE) &amp; """;"   )             )</f>
        <v/>
      </c>
      <c r="CX197" t="str">
        <f>IF(Data!$L198=CX$1, "",             IF(ISERR(SEARCH(CX$1,Data!$H198)),        "",          ";" &amp; VLOOKUP(CX$1,Data!$L:$N,3, FALSE) &amp; ",""" &amp; VLOOKUP(CX$1,Data!$L:$M,2, FALSE) &amp; """;"   )             )</f>
        <v/>
      </c>
      <c r="CY197" t="str">
        <f>IF(Data!$L198=CY$1, "",             IF(ISERR(SEARCH(CY$1,Data!$H198)),        "",          ";" &amp; VLOOKUP(CY$1,Data!$L:$N,3, FALSE) &amp; ",""" &amp; VLOOKUP(CY$1,Data!$L:$M,2, FALSE) &amp; """;"   )             )</f>
        <v/>
      </c>
      <c r="CZ197" t="str">
        <f>IF(Data!$L198=CZ$1, "",             IF(ISERR(SEARCH(CZ$1,Data!$H198)),        "",          ";" &amp; VLOOKUP(CZ$1,Data!$L:$N,3, FALSE) &amp; ",""" &amp; VLOOKUP(CZ$1,Data!$L:$M,2, FALSE) &amp; """;"   )             )</f>
        <v/>
      </c>
      <c r="DA197" t="str">
        <f>IF(Data!$L198=DA$1, "",             IF(ISERR(SEARCH(DA$1,Data!$H198)),        "",          ";" &amp; VLOOKUP(DA$1,Data!$L:$N,3, FALSE) &amp; ",""" &amp; VLOOKUP(DA$1,Data!$L:$M,2, FALSE) &amp; """;"   )             )</f>
        <v/>
      </c>
      <c r="DB197" t="str">
        <f>IF(Data!$L198=DB$1, "",             IF(ISERR(SEARCH(DB$1,Data!$H198)),        "",          ";" &amp; VLOOKUP(DB$1,Data!$L:$N,3, FALSE) &amp; ",""" &amp; VLOOKUP(DB$1,Data!$L:$M,2, FALSE) &amp; """;"   )             )</f>
        <v/>
      </c>
      <c r="DC197" t="str">
        <f>IF(Data!$L198=DC$1, "",             IF(ISERR(SEARCH(DC$1,Data!$H198)),        "",          ";" &amp; VLOOKUP(DC$1,Data!$L:$N,3, FALSE) &amp; ",""" &amp; VLOOKUP(DC$1,Data!$L:$M,2, FALSE) &amp; """;"   )             )</f>
        <v/>
      </c>
      <c r="DD197" t="str">
        <f>IF(Data!$L198=DD$1, "",             IF(ISERR(SEARCH(DD$1,Data!$H198)),        "",          ";" &amp; VLOOKUP(DD$1,Data!$L:$N,3, FALSE) &amp; ",""" &amp; VLOOKUP(DD$1,Data!$L:$M,2, FALSE) &amp; """;"   )             )</f>
        <v/>
      </c>
      <c r="DE197" t="str">
        <f>IF(Data!$L198=DE$1, "",             IF(ISERR(SEARCH(DE$1,Data!$H198)),        "",          ";" &amp; VLOOKUP(DE$1,Data!$L:$N,3, FALSE) &amp; ",""" &amp; VLOOKUP(DE$1,Data!$L:$M,2, FALSE) &amp; """;"   )             )</f>
        <v/>
      </c>
      <c r="DF197" t="str">
        <f>IF(Data!$L198=DF$1, "",             IF(ISERR(SEARCH(DF$1,Data!$H198)),        "",          ";" &amp; VLOOKUP(DF$1,Data!$L:$N,3, FALSE) &amp; ",""" &amp; VLOOKUP(DF$1,Data!$L:$M,2, FALSE) &amp; """;"   )             )</f>
        <v/>
      </c>
      <c r="DG197" t="str">
        <f>IF(Data!$L198=DG$1, "",             IF(ISERR(SEARCH(DG$1,Data!$H198)),        "",          ";" &amp; VLOOKUP(DG$1,Data!$L:$N,3, FALSE) &amp; ",""" &amp; VLOOKUP(DG$1,Data!$L:$M,2, FALSE) &amp; """;"   )             )</f>
        <v/>
      </c>
      <c r="DH197" t="str">
        <f>IF(Data!$L198=DH$1, "",             IF(ISERR(SEARCH(DH$1,Data!$H198)),        "",          ";" &amp; VLOOKUP(DH$1,Data!$L:$N,3, FALSE) &amp; ",""" &amp; VLOOKUP(DH$1,Data!$L:$M,2, FALSE) &amp; """;"   )             )</f>
        <v/>
      </c>
      <c r="DI197" t="str">
        <f>IF(Data!$L198=DI$1, "",             IF(ISERR(SEARCH(DI$1,Data!$H198)),        "",          ";" &amp; VLOOKUP(DI$1,Data!$L:$N,3, FALSE) &amp; ",""" &amp; VLOOKUP(DI$1,Data!$L:$M,2, FALSE) &amp; """;"   )             )</f>
        <v/>
      </c>
      <c r="DJ197" t="str">
        <f>IF(Data!$L198=DJ$1, "",             IF(ISERR(SEARCH(DJ$1,Data!$H198)),        "",          ";" &amp; VLOOKUP(DJ$1,Data!$L:$N,3, FALSE) &amp; ",""" &amp; VLOOKUP(DJ$1,Data!$L:$M,2, FALSE) &amp; """;"   )             )</f>
        <v/>
      </c>
      <c r="DK197" t="str">
        <f>IF(Data!$L198=DK$1, "",             IF(ISERR(SEARCH(DK$1,Data!$H198)),        "",          ";" &amp; VLOOKUP(DK$1,Data!$L:$N,3, FALSE) &amp; ",""" &amp; VLOOKUP(DK$1,Data!$L:$M,2, FALSE) &amp; """;"   )             )</f>
        <v/>
      </c>
      <c r="DL197" t="str">
        <f>IF(Data!$L198=DL$1, "",             IF(ISERR(SEARCH(DL$1,Data!$H198)),        "",          ";" &amp; VLOOKUP(DL$1,Data!$L:$N,3, FALSE) &amp; ",""" &amp; VLOOKUP(DL$1,Data!$L:$M,2, FALSE) &amp; """;"   )             )</f>
        <v/>
      </c>
      <c r="DM197" t="str">
        <f>IF(Data!$L198=DM$1, "",             IF(ISERR(SEARCH(DM$1,Data!$H198)),        "",          ";" &amp; VLOOKUP(DM$1,Data!$L:$N,3, FALSE) &amp; ",""" &amp; VLOOKUP(DM$1,Data!$L:$M,2, FALSE) &amp; """;"   )             )</f>
        <v/>
      </c>
      <c r="DN197" t="str">
        <f>IF(Data!$L198=DN$1, "",             IF(ISERR(SEARCH(DN$1,Data!$H198)),        "",          ";" &amp; VLOOKUP(DN$1,Data!$L:$N,3, FALSE) &amp; ",""" &amp; VLOOKUP(DN$1,Data!$L:$M,2, FALSE) &amp; """;"   )             )</f>
        <v/>
      </c>
      <c r="DO197" t="str">
        <f>IF(Data!$L198=DO$1, "",             IF(ISERR(SEARCH(DO$1,Data!$H198)),        "",          ";" &amp; VLOOKUP(DO$1,Data!$L:$N,3, FALSE) &amp; ",""" &amp; VLOOKUP(DO$1,Data!$L:$M,2, FALSE) &amp; """;"   )             )</f>
        <v/>
      </c>
      <c r="DP197" t="str">
        <f>IF(Data!$L198=DP$1, "",             IF(ISERR(SEARCH(DP$1,Data!$H198)),        "",          ";" &amp; VLOOKUP(DP$1,Data!$L:$N,3, FALSE) &amp; ",""" &amp; VLOOKUP(DP$1,Data!$L:$M,2, FALSE) &amp; """;"   )             )</f>
        <v/>
      </c>
      <c r="DQ197" t="str">
        <f>IF(Data!$L198=DQ$1, "",             IF(ISERR(SEARCH(DQ$1,Data!$H198)),        "",          ";" &amp; VLOOKUP(DQ$1,Data!$L:$N,3, FALSE) &amp; ",""" &amp; VLOOKUP(DQ$1,Data!$L:$M,2, FALSE) &amp; """;"   )             )</f>
        <v/>
      </c>
      <c r="DR197" t="str">
        <f>IF(Data!$L198=DR$1, "",             IF(ISERR(SEARCH(DR$1,Data!$H198)),        "",          ";" &amp; VLOOKUP(DR$1,Data!$L:$N,3, FALSE) &amp; ",""" &amp; VLOOKUP(DR$1,Data!$L:$M,2, FALSE) &amp; """;"   )             )</f>
        <v/>
      </c>
      <c r="DS197" t="str">
        <f>IF(Data!$L198=DS$1, "",             IF(ISERR(SEARCH(DS$1,Data!$H198)),        "",          ";" &amp; VLOOKUP(DS$1,Data!$L:$N,3, FALSE) &amp; ",""" &amp; VLOOKUP(DS$1,Data!$L:$M,2, FALSE) &amp; """;"   )             )</f>
        <v/>
      </c>
      <c r="DT197" t="str">
        <f>IF(Data!$L198=DT$1, "",             IF(ISERR(SEARCH(DT$1,Data!$H198)),        "",          ";" &amp; VLOOKUP(DT$1,Data!$L:$N,3, FALSE) &amp; ",""" &amp; VLOOKUP(DT$1,Data!$L:$M,2, FALSE) &amp; """;"   )             )</f>
        <v/>
      </c>
      <c r="DU197" t="str">
        <f>IF(Data!$L198=DU$1, "",             IF(ISERR(SEARCH(DU$1,Data!$H198)),        "",          ";" &amp; VLOOKUP(DU$1,Data!$L:$N,3, FALSE) &amp; ",""" &amp; VLOOKUP(DU$1,Data!$L:$M,2, FALSE) &amp; """;"   )             )</f>
        <v/>
      </c>
      <c r="DV197" t="str">
        <f>IF(Data!$L198=DV$1, "",             IF(ISERR(SEARCH(DV$1,Data!$H198)),        "",          ";" &amp; VLOOKUP(DV$1,Data!$L:$N,3, FALSE) &amp; ",""" &amp; VLOOKUP(DV$1,Data!$L:$M,2, FALSE) &amp; """;"   )             )</f>
        <v/>
      </c>
      <c r="DW197" t="str">
        <f>IF(Data!$L198=DW$1, "",             IF(ISERR(SEARCH(DW$1,Data!$H198)),        "",          ";" &amp; VLOOKUP(DW$1,Data!$L:$N,3, FALSE) &amp; ",""" &amp; VLOOKUP(DW$1,Data!$L:$M,2, FALSE) &amp; """;"   )             )</f>
        <v/>
      </c>
      <c r="DX197" t="str">
        <f>IF(Data!$L198=DX$1, "",             IF(ISERR(SEARCH(DX$1,Data!$H198)),        "",          ";" &amp; VLOOKUP(DX$1,Data!$L:$N,3, FALSE) &amp; ",""" &amp; VLOOKUP(DX$1,Data!$L:$M,2, FALSE) &amp; """;"   )             )</f>
        <v/>
      </c>
      <c r="DY197" t="str">
        <f>IF(Data!$L198=DY$1, "",             IF(ISERR(SEARCH(DY$1,Data!$H198)),        "",          ";" &amp; VLOOKUP(DY$1,Data!$L:$N,3, FALSE) &amp; ",""" &amp; VLOOKUP(DY$1,Data!$L:$M,2, FALSE) &amp; """;"   )             )</f>
        <v/>
      </c>
      <c r="DZ197" t="str">
        <f>IF(Data!$L198=DZ$1, "",             IF(ISERR(SEARCH(DZ$1,Data!$H198)),        "",          ";" &amp; VLOOKUP(DZ$1,Data!$L:$N,3, FALSE) &amp; ",""" &amp; VLOOKUP(DZ$1,Data!$L:$M,2, FALSE) &amp; """;"   )             )</f>
        <v/>
      </c>
      <c r="EA197" t="str">
        <f>IF(Data!$L198=EA$1, "",             IF(ISERR(SEARCH(EA$1,Data!$H198)),        "",          ";" &amp; VLOOKUP(EA$1,Data!$L:$N,3, FALSE) &amp; ",""" &amp; VLOOKUP(EA$1,Data!$L:$M,2, FALSE) &amp; """;"   )             )</f>
        <v/>
      </c>
      <c r="EB197" t="str">
        <f>IF(Data!$L198=EB$1, "",             IF(ISERR(SEARCH(EB$1,Data!$H198)),        "",          ";" &amp; VLOOKUP(EB$1,Data!$L:$N,3, FALSE) &amp; ",""" &amp; VLOOKUP(EB$1,Data!$L:$M,2, FALSE) &amp; """;"   )             )</f>
        <v/>
      </c>
      <c r="EC197" t="str">
        <f>IF(Data!$L198=EC$1, "",             IF(ISERR(SEARCH(EC$1,Data!$H198)),        "",          ";" &amp; VLOOKUP(EC$1,Data!$L:$N,3, FALSE) &amp; ",""" &amp; VLOOKUP(EC$1,Data!$L:$M,2, FALSE) &amp; """;"   )             )</f>
        <v/>
      </c>
      <c r="ED197" t="str">
        <f>IF(Data!$L198=ED$1, "",             IF(ISERR(SEARCH(ED$1,Data!$H198)),        "",          ";" &amp; VLOOKUP(ED$1,Data!$L:$N,3, FALSE) &amp; ",""" &amp; VLOOKUP(ED$1,Data!$L:$M,2, FALSE) &amp; """;"   )             )</f>
        <v/>
      </c>
      <c r="EE197" t="str">
        <f>IF(Data!$L198=EE$1, "",             IF(ISERR(SEARCH(EE$1,Data!$H198)),        "",          ";" &amp; VLOOKUP(EE$1,Data!$L:$N,3, FALSE) &amp; ",""" &amp; VLOOKUP(EE$1,Data!$L:$M,2, FALSE) &amp; """;"   )             )</f>
        <v/>
      </c>
      <c r="EF197" t="str">
        <f>IF(Data!$L198=EF$1, "",             IF(ISERR(SEARCH(EF$1,Data!$H198)),        "",          ";" &amp; VLOOKUP(EF$1,Data!$L:$N,3, FALSE) &amp; ",""" &amp; VLOOKUP(EF$1,Data!$L:$M,2, FALSE) &amp; """;"   )             )</f>
        <v/>
      </c>
      <c r="EG197" t="str">
        <f>IF(Data!$L198=EG$1, "",             IF(ISERR(SEARCH(EG$1,Data!$H198)),        "",          ";" &amp; VLOOKUP(EG$1,Data!$L:$N,3, FALSE) &amp; ",""" &amp; VLOOKUP(EG$1,Data!$L:$M,2, FALSE) &amp; """;"   )             )</f>
        <v/>
      </c>
      <c r="EH197" t="str">
        <f>IF(Data!$L198=EH$1, "",             IF(ISERR(SEARCH(EH$1,Data!$H198)),        "",          ";" &amp; VLOOKUP(EH$1,Data!$L:$N,3, FALSE) &amp; ",""" &amp; VLOOKUP(EH$1,Data!$L:$M,2, FALSE) &amp; """;"   )             )</f>
        <v/>
      </c>
      <c r="EI197" t="str">
        <f>IF(Data!$L198=EI$1, "",             IF(ISERR(SEARCH(EI$1,Data!$H198)),        "",          ";" &amp; VLOOKUP(EI$1,Data!$L:$N,3, FALSE) &amp; ",""" &amp; VLOOKUP(EI$1,Data!$L:$M,2, FALSE) &amp; """;"   )             )</f>
        <v/>
      </c>
      <c r="EJ197" t="str">
        <f>IF(Data!$L198=EJ$1, "",             IF(ISERR(SEARCH(EJ$1,Data!$H198)),        "",          ";" &amp; VLOOKUP(EJ$1,Data!$L:$N,3, FALSE) &amp; ",""" &amp; VLOOKUP(EJ$1,Data!$L:$M,2, FALSE) &amp; """;"   )             )</f>
        <v/>
      </c>
      <c r="EK197" t="str">
        <f>IF(Data!$L198=EK$1, "",             IF(ISERR(SEARCH(EK$1,Data!$H198)),        "",          ";" &amp; VLOOKUP(EK$1,Data!$L:$N,3, FALSE) &amp; ",""" &amp; VLOOKUP(EK$1,Data!$L:$M,2, FALSE) &amp; """;"   )             )</f>
        <v/>
      </c>
      <c r="EL197" t="str">
        <f>IF(Data!$L198=EL$1, "",             IF(ISERR(SEARCH(EL$1,Data!$H198)),        "",          ";" &amp; VLOOKUP(EL$1,Data!$L:$N,3, FALSE) &amp; ",""" &amp; VLOOKUP(EL$1,Data!$L:$M,2, FALSE) &amp; """;"   )             )</f>
        <v/>
      </c>
      <c r="EM197" t="str">
        <f>IF(Data!$L198=EM$1, "",             IF(ISERR(SEARCH(EM$1,Data!$H198)),        "",          ";" &amp; VLOOKUP(EM$1,Data!$L:$N,3, FALSE) &amp; ",""" &amp; VLOOKUP(EM$1,Data!$L:$M,2, FALSE) &amp; """;"   )             )</f>
        <v/>
      </c>
      <c r="EN197" t="str">
        <f>IF(Data!$L198=EN$1, "",             IF(ISERR(SEARCH(EN$1,Data!$H198)),        "",          ";" &amp; VLOOKUP(EN$1,Data!$L:$N,3, FALSE) &amp; ",""" &amp; VLOOKUP(EN$1,Data!$L:$M,2, FALSE) &amp; """;"   )             )</f>
        <v/>
      </c>
      <c r="EO197" t="str">
        <f>IF(Data!$L198=EO$1, "",             IF(ISERR(SEARCH(EO$1,Data!$H198)),        "",          ";" &amp; VLOOKUP(EO$1,Data!$L:$N,3, FALSE) &amp; ",""" &amp; VLOOKUP(EO$1,Data!$L:$M,2, FALSE) &amp; """;"   )             )</f>
        <v/>
      </c>
      <c r="EP197" t="str">
        <f>IF(Data!$L198=EP$1, "",             IF(ISERR(SEARCH(EP$1,Data!$H198)),        "",          ";" &amp; VLOOKUP(EP$1,Data!$L:$N,3, FALSE) &amp; ",""" &amp; VLOOKUP(EP$1,Data!$L:$M,2, FALSE) &amp; """;"   )             )</f>
        <v/>
      </c>
      <c r="EQ197" t="str">
        <f>IF(Data!$L198=EQ$1, "",             IF(ISERR(SEARCH(EQ$1,Data!$H198)),        "",          ";" &amp; VLOOKUP(EQ$1,Data!$L:$N,3, FALSE) &amp; ",""" &amp; VLOOKUP(EQ$1,Data!$L:$M,2, FALSE) &amp; """;"   )             )</f>
        <v/>
      </c>
      <c r="ER197" t="str">
        <f>IF(Data!$L198=ER$1, "",             IF(ISERR(SEARCH(ER$1,Data!$H198)),        "",          ";" &amp; VLOOKUP(ER$1,Data!$L:$N,3, FALSE) &amp; ",""" &amp; VLOOKUP(ER$1,Data!$L:$M,2, FALSE) &amp; """;"   )             )</f>
        <v/>
      </c>
      <c r="ES197" t="str">
        <f>IF(Data!$L198=ES$1, "",             IF(ISERR(SEARCH(ES$1,Data!$H198)),        "",          ";" &amp; VLOOKUP(ES$1,Data!$L:$N,3, FALSE) &amp; ",""" &amp; VLOOKUP(ES$1,Data!$L:$M,2, FALSE) &amp; """;"   )             )</f>
        <v/>
      </c>
      <c r="ET197" t="str">
        <f>IF(Data!$L198=ET$1, "",             IF(ISERR(SEARCH(ET$1,Data!$H198)),        "",          ";" &amp; VLOOKUP(ET$1,Data!$L:$N,3, FALSE) &amp; ",""" &amp; VLOOKUP(ET$1,Data!$L:$M,2, FALSE) &amp; """;"   )             )</f>
        <v/>
      </c>
      <c r="EU197" t="str">
        <f>IF(Data!$L198=EU$1, "",             IF(ISERR(SEARCH(EU$1,Data!$H198)),        "",          ";" &amp; VLOOKUP(EU$1,Data!$L:$N,3, FALSE) &amp; ",""" &amp; VLOOKUP(EU$1,Data!$L:$M,2, FALSE) &amp; """;"   )             )</f>
        <v/>
      </c>
      <c r="EV197" t="str">
        <f>IF(Data!$L198=EV$1, "",             IF(ISERR(SEARCH(EV$1,Data!$H198)),        "",          ";" &amp; VLOOKUP(EV$1,Data!$L:$N,3, FALSE) &amp; ",""" &amp; VLOOKUP(EV$1,Data!$L:$M,2, FALSE) &amp; """;"   )             )</f>
        <v/>
      </c>
      <c r="EW197" t="str">
        <f>IF(Data!$L198=EW$1, "",             IF(ISERR(SEARCH(EW$1,Data!$H198)),        "",          ";" &amp; VLOOKUP(EW$1,Data!$L:$N,3, FALSE) &amp; ",""" &amp; VLOOKUP(EW$1,Data!$L:$M,2, FALSE) &amp; """;"   )             )</f>
        <v/>
      </c>
      <c r="EX197" t="str">
        <f>IF(Data!$L198=EX$1, "",             IF(ISERR(SEARCH(EX$1,Data!$H198)),        "",          ";" &amp; VLOOKUP(EX$1,Data!$L:$N,3, FALSE) &amp; ",""" &amp; VLOOKUP(EX$1,Data!$L:$M,2, FALSE) &amp; """;"   )             )</f>
        <v/>
      </c>
      <c r="EY197" t="str">
        <f>IF(Data!$L198=EY$1, "",             IF(ISERR(SEARCH(EY$1,Data!$H198)),        "",          ";" &amp; VLOOKUP(EY$1,Data!$L:$N,3, FALSE) &amp; ",""" &amp; VLOOKUP(EY$1,Data!$L:$M,2, FALSE) &amp; """;"   )             )</f>
        <v/>
      </c>
      <c r="EZ197" t="str">
        <f>IF(Data!$L198=EZ$1, "",             IF(ISERR(SEARCH(EZ$1,Data!$H198)),        "",          ";" &amp; VLOOKUP(EZ$1,Data!$L:$N,3, FALSE) &amp; ",""" &amp; VLOOKUP(EZ$1,Data!$L:$M,2, FALSE) &amp; """;"   )             )</f>
        <v/>
      </c>
      <c r="FA197" t="str">
        <f>IF(Data!$L198=FA$1, "",             IF(ISERR(SEARCH(FA$1,Data!$H198)),        "",          ";" &amp; VLOOKUP(FA$1,Data!$L:$N,3, FALSE) &amp; ",""" &amp; VLOOKUP(FA$1,Data!$L:$M,2, FALSE) &amp; """;"   )             )</f>
        <v/>
      </c>
      <c r="FB197" t="str">
        <f>IF(Data!$L198=FB$1, "",             IF(ISERR(SEARCH(FB$1,Data!$H198)),        "",          ";" &amp; VLOOKUP(FB$1,Data!$L:$N,3, FALSE) &amp; ",""" &amp; VLOOKUP(FB$1,Data!$L:$M,2, FALSE) &amp; """;"   )             )</f>
        <v/>
      </c>
      <c r="FC197" t="str">
        <f>IF(Data!$L198=FC$1, "",             IF(ISERR(SEARCH(FC$1,Data!$H198)),        "",          ";" &amp; VLOOKUP(FC$1,Data!$L:$N,3, FALSE) &amp; ",""" &amp; VLOOKUP(FC$1,Data!$L:$M,2, FALSE) &amp; """;"   )             )</f>
        <v/>
      </c>
      <c r="FD197" t="str">
        <f>IF(Data!$L198=FD$1, "",             IF(ISERR(SEARCH(FD$1,Data!$H198)),        "",          ";" &amp; VLOOKUP(FD$1,Data!$L:$N,3, FALSE) &amp; ",""" &amp; VLOOKUP(FD$1,Data!$L:$M,2, FALSE) &amp; """;"   )             )</f>
        <v/>
      </c>
      <c r="FE197" t="str">
        <f>IF(Data!$L198=FE$1, "",             IF(ISERR(SEARCH(FE$1,Data!$H198)),        "",          ";" &amp; VLOOKUP(FE$1,Data!$L:$N,3, FALSE) &amp; ",""" &amp; VLOOKUP(FE$1,Data!$L:$M,2, FALSE) &amp; """;"   )             )</f>
        <v/>
      </c>
      <c r="FF197" t="str">
        <f>IF(Data!$L198=FF$1, "",             IF(ISERR(SEARCH(FF$1,Data!$H198)),        "",          ";" &amp; VLOOKUP(FF$1,Data!$L:$N,3, FALSE) &amp; ",""" &amp; VLOOKUP(FF$1,Data!$L:$M,2, FALSE) &amp; """;"   )             )</f>
        <v/>
      </c>
      <c r="FG197" t="str">
        <f>IF(Data!$L198=FG$1, "",             IF(ISERR(SEARCH(FG$1,Data!$H198)),        "",          ";" &amp; VLOOKUP(FG$1,Data!$L:$N,3, FALSE) &amp; ",""" &amp; VLOOKUP(FG$1,Data!$L:$M,2, FALSE) &amp; """;"   )             )</f>
        <v/>
      </c>
      <c r="FH197" t="str">
        <f>IF(Data!$L198=FH$1, "",             IF(ISERR(SEARCH(FH$1,Data!$H198)),        "",          ";" &amp; VLOOKUP(FH$1,Data!$L:$N,3, FALSE) &amp; ",""" &amp; VLOOKUP(FH$1,Data!$L:$M,2, FALSE) &amp; """;"   )             )</f>
        <v/>
      </c>
      <c r="FI197" t="str">
        <f>IF(Data!$L198=FI$1, "",             IF(ISERR(SEARCH(FI$1,Data!$H198)),        "",          ";" &amp; VLOOKUP(FI$1,Data!$L:$N,3, FALSE) &amp; ",""" &amp; VLOOKUP(FI$1,Data!$L:$M,2, FALSE) &amp; """;"   )             )</f>
        <v/>
      </c>
      <c r="FJ197" t="str">
        <f>IF(Data!$L198=FJ$1, "",             IF(ISERR(SEARCH(FJ$1,Data!$H198)),        "",          ";" &amp; VLOOKUP(FJ$1,Data!$L:$N,3, FALSE) &amp; ",""" &amp; VLOOKUP(FJ$1,Data!$L:$M,2, FALSE) &amp; """;"   )             )</f>
        <v/>
      </c>
      <c r="FK197" t="str">
        <f>IF(Data!$L198=FK$1, "",             IF(ISERR(SEARCH(FK$1,Data!$H198)),        "",          ";" &amp; VLOOKUP(FK$1,Data!$L:$N,3, FALSE) &amp; ",""" &amp; VLOOKUP(FK$1,Data!$L:$M,2, FALSE) &amp; """;"   )             )</f>
        <v/>
      </c>
      <c r="FL197" t="str">
        <f>IF(Data!$L198=FL$1, "",             IF(ISERR(SEARCH(FL$1,Data!$H198)),        "",          ";" &amp; VLOOKUP(FL$1,Data!$L:$N,3, FALSE) &amp; ",""" &amp; VLOOKUP(FL$1,Data!$L:$M,2, FALSE) &amp; """;"   )             )</f>
        <v/>
      </c>
      <c r="FM197" t="str">
        <f>IF(Data!$L198=FM$1, "",             IF(ISERR(SEARCH(FM$1,Data!$H198)),        "",          ";" &amp; VLOOKUP(FM$1,Data!$L:$N,3, FALSE) &amp; ",""" &amp; VLOOKUP(FM$1,Data!$L:$M,2, FALSE) &amp; """;"   )             )</f>
        <v/>
      </c>
      <c r="FN197" t="str">
        <f>IF(Data!$L198=FN$1, "",             IF(ISERR(SEARCH(FN$1,Data!$H198)),        "",          ";" &amp; VLOOKUP(FN$1,Data!$L:$N,3, FALSE) &amp; ",""" &amp; VLOOKUP(FN$1,Data!$L:$M,2, FALSE) &amp; """;"   )             )</f>
        <v/>
      </c>
      <c r="FO197" t="str">
        <f>IF(Data!$L198=FO$1, "",             IF(ISERR(SEARCH(FO$1,Data!$H198)),        "",          ";" &amp; VLOOKUP(FO$1,Data!$L:$N,3, FALSE) &amp; ",""" &amp; VLOOKUP(FO$1,Data!$L:$M,2, FALSE) &amp; """;"   )             )</f>
        <v/>
      </c>
      <c r="FP197" t="str">
        <f>IF(Data!$L198=FP$1, "",             IF(ISERR(SEARCH(FP$1,Data!$H198)),        "",          ";" &amp; VLOOKUP(FP$1,Data!$L:$N,3, FALSE) &amp; ",""" &amp; VLOOKUP(FP$1,Data!$L:$M,2, FALSE) &amp; """;"   )             )</f>
        <v/>
      </c>
      <c r="FQ197" t="str">
        <f>IF(Data!$L198=FQ$1, "",             IF(ISERR(SEARCH(FQ$1,Data!$H198)),        "",          ";" &amp; VLOOKUP(FQ$1,Data!$L:$N,3, FALSE) &amp; ",""" &amp; VLOOKUP(FQ$1,Data!$L:$M,2, FALSE) &amp; """;"   )             )</f>
        <v/>
      </c>
      <c r="FR197" t="str">
        <f>IF(Data!$L198=FR$1, "",             IF(ISERR(SEARCH(FR$1,Data!$H198)),        "",          ";" &amp; VLOOKUP(FR$1,Data!$L:$N,3, FALSE) &amp; ",""" &amp; VLOOKUP(FR$1,Data!$L:$M,2, FALSE) &amp; """;"   )             )</f>
        <v/>
      </c>
      <c r="FS197" t="str">
        <f>IF(Data!$L198=FS$1, "",             IF(ISERR(SEARCH(FS$1,Data!$H198)),        "",          ";" &amp; VLOOKUP(FS$1,Data!$L:$N,3, FALSE) &amp; ",""" &amp; VLOOKUP(FS$1,Data!$L:$M,2, FALSE) &amp; """;"   )             )</f>
        <v/>
      </c>
      <c r="FT197" t="str">
        <f>IF(Data!$L198=FT$1, "",             IF(ISERR(SEARCH(FT$1,Data!$H198)),        "",          ";" &amp; VLOOKUP(FT$1,Data!$L:$N,3, FALSE) &amp; ",""" &amp; VLOOKUP(FT$1,Data!$L:$M,2, FALSE) &amp; """;"   )             )</f>
        <v/>
      </c>
      <c r="FU197" t="str">
        <f>IF(Data!$L198=FU$1, "",             IF(ISERR(SEARCH(FU$1,Data!$H198)),        "",          ";" &amp; VLOOKUP(FU$1,Data!$L:$N,3, FALSE) &amp; ",""" &amp; VLOOKUP(FU$1,Data!$L:$M,2, FALSE) &amp; """;"   )             )</f>
        <v/>
      </c>
      <c r="FV197" t="str">
        <f>IF(Data!$L198=FV$1, "",             IF(ISERR(SEARCH(FV$1,Data!$H198)),        "",          ";" &amp; VLOOKUP(FV$1,Data!$L:$N,3, FALSE) &amp; ",""" &amp; VLOOKUP(FV$1,Data!$L:$M,2, FALSE) &amp; """;"   )             )</f>
        <v/>
      </c>
      <c r="FW197" t="str">
        <f>IF(Data!$L198=FW$1, "",             IF(ISERR(SEARCH(FW$1,Data!$H198)),        "",          ";" &amp; VLOOKUP(FW$1,Data!$L:$N,3, FALSE) &amp; ",""" &amp; VLOOKUP(FW$1,Data!$L:$M,2, FALSE) &amp; """;"   )             )</f>
        <v/>
      </c>
      <c r="FX197" t="str">
        <f>IF(Data!$L198=FX$1, "",             IF(ISERR(SEARCH(FX$1,Data!$H198)),        "",          ";" &amp; VLOOKUP(FX$1,Data!$L:$N,3, FALSE) &amp; ",""" &amp; VLOOKUP(FX$1,Data!$L:$M,2, FALSE) &amp; """;"   )             )</f>
        <v/>
      </c>
      <c r="FY197" t="str">
        <f>IF(Data!$L198=FY$1, "",             IF(ISERR(SEARCH(FY$1,Data!$H198)),        "",          ";" &amp; VLOOKUP(FY$1,Data!$L:$N,3, FALSE) &amp; ",""" &amp; VLOOKUP(FY$1,Data!$L:$M,2, FALSE) &amp; """;"   )             )</f>
        <v/>
      </c>
      <c r="FZ197" t="str">
        <f>IF(Data!$L198=FZ$1, "",             IF(ISERR(SEARCH(FZ$1,Data!$H198)),        "",          ";" &amp; VLOOKUP(FZ$1,Data!$L:$N,3, FALSE) &amp; ",""" &amp; VLOOKUP(FZ$1,Data!$L:$M,2, FALSE) &amp; """;"   )             )</f>
        <v/>
      </c>
      <c r="GA197" t="str">
        <f>IF(Data!$L198=GA$1, "",             IF(ISERR(SEARCH(GA$1,Data!$H198)),        "",          ";" &amp; VLOOKUP(GA$1,Data!$L:$N,3, FALSE) &amp; ",""" &amp; VLOOKUP(GA$1,Data!$L:$M,2, FALSE) &amp; """;"   )             )</f>
        <v/>
      </c>
      <c r="GB197" t="str">
        <f>IF(Data!$L198=GB$1, "",             IF(ISERR(SEARCH(GB$1,Data!$H198)),        "",          ";" &amp; VLOOKUP(GB$1,Data!$L:$N,3, FALSE) &amp; ",""" &amp; VLOOKUP(GB$1,Data!$L:$M,2, FALSE) &amp; """;"   )             )</f>
        <v/>
      </c>
      <c r="GC197" t="str">
        <f>IF(Data!$L198=GC$1, "",             IF(ISERR(SEARCH(GC$1,Data!$H198)),        "",          ";" &amp; VLOOKUP(GC$1,Data!$L:$N,3, FALSE) &amp; ",""" &amp; VLOOKUP(GC$1,Data!$L:$M,2, FALSE) &amp; """;"   )             )</f>
        <v/>
      </c>
      <c r="GD197" t="str">
        <f>IF(Data!$L198=GD$1, "",             IF(ISERR(SEARCH(GD$1,Data!$H198)),        "",          ";" &amp; VLOOKUP(GD$1,Data!$L:$N,3, FALSE) &amp; ",""" &amp; VLOOKUP(GD$1,Data!$L:$M,2, FALSE) &amp; """;"   )             )</f>
        <v/>
      </c>
      <c r="GE197" t="str">
        <f>IF(Data!$L198=GE$1, "",             IF(ISERR(SEARCH(GE$1,Data!$H198)),        "",          ";" &amp; VLOOKUP(GE$1,Data!$L:$N,3, FALSE) &amp; ",""" &amp; VLOOKUP(GE$1,Data!$L:$M,2, FALSE) &amp; """;"   )             )</f>
        <v/>
      </c>
      <c r="GF197" t="str">
        <f>IF(Data!$L198=GF$1, "",             IF(ISERR(SEARCH(GF$1,Data!$H198)),        "",          ";" &amp; VLOOKUP(GF$1,Data!$L:$N,3, FALSE) &amp; ",""" &amp; VLOOKUP(GF$1,Data!$L:$M,2, FALSE) &amp; """;"   )             )</f>
        <v/>
      </c>
      <c r="GG197" t="str">
        <f>IF(Data!$L198=GG$1, "",             IF(ISERR(SEARCH(GG$1,Data!$H198)),        "",          ";" &amp; VLOOKUP(GG$1,Data!$L:$N,3, FALSE) &amp; ",""" &amp; VLOOKUP(GG$1,Data!$L:$M,2, FALSE) &amp; """;"   )             )</f>
        <v/>
      </c>
      <c r="GH197" t="str">
        <f>IF(Data!$L198=GH$1, "",             IF(ISERR(SEARCH(GH$1,Data!$H198)),        "",          ";" &amp; VLOOKUP(GH$1,Data!$L:$N,3, FALSE) &amp; ",""" &amp; VLOOKUP(GH$1,Data!$L:$M,2, FALSE) &amp; """;"   )             )</f>
        <v/>
      </c>
      <c r="GI197" t="str">
        <f>IF(Data!$L198=GI$1, "",             IF(ISERR(SEARCH(GI$1,Data!$H198)),        "",          ";" &amp; VLOOKUP(GI$1,Data!$L:$N,3, FALSE) &amp; ",""" &amp; VLOOKUP(GI$1,Data!$L:$M,2, FALSE) &amp; """;"   )             )</f>
        <v/>
      </c>
      <c r="GJ197" t="str">
        <f>IF(Data!$L198=GJ$1, "",             IF(ISERR(SEARCH(GJ$1,Data!$H198)),        "",          ";" &amp; VLOOKUP(GJ$1,Data!$L:$N,3, FALSE) &amp; ",""" &amp; VLOOKUP(GJ$1,Data!$L:$M,2, FALSE) &amp; """;"   )             )</f>
        <v/>
      </c>
      <c r="GK197" t="str">
        <f>IF(Data!$L198=GK$1, "",             IF(ISERR(SEARCH(GK$1,Data!$H198)),        "",          ";" &amp; VLOOKUP(GK$1,Data!$L:$N,3, FALSE) &amp; ",""" &amp; VLOOKUP(GK$1,Data!$L:$M,2, FALSE) &amp; """;"   )             )</f>
        <v/>
      </c>
      <c r="GL197" t="str">
        <f>IF(Data!$L198=GL$1, "",             IF(ISERR(SEARCH(GL$1,Data!$H198)),        "",          ";" &amp; VLOOKUP(GL$1,Data!$L:$N,3, FALSE) &amp; ",""" &amp; VLOOKUP(GL$1,Data!$L:$M,2, FALSE) &amp; """;"   )             )</f>
        <v/>
      </c>
      <c r="GM197" t="str">
        <f>IF(Data!$L198=GM$1, "",             IF(ISERR(SEARCH(GM$1,Data!$H198)),        "",          ";" &amp; VLOOKUP(GM$1,Data!$L:$N,3, FALSE) &amp; ",""" &amp; VLOOKUP(GM$1,Data!$L:$M,2, FALSE) &amp; """;"   )             )</f>
        <v/>
      </c>
      <c r="GN197" t="str">
        <f>IF(Data!$L198=GN$1, "",             IF(ISERR(SEARCH(GN$1,Data!$H198)),        "",          ";" &amp; VLOOKUP(GN$1,Data!$L:$N,3, FALSE) &amp; ",""" &amp; VLOOKUP(GN$1,Data!$L:$M,2, FALSE) &amp; """;"   )             )</f>
        <v/>
      </c>
      <c r="GO197" t="str">
        <f>IF(Data!$L198=GO$1, "",             IF(ISERR(SEARCH(GO$1,Data!$H198)),        "",          ";" &amp; VLOOKUP(GO$1,Data!$L:$N,3, FALSE) &amp; ",""" &amp; VLOOKUP(GO$1,Data!$L:$M,2, FALSE) &amp; """;"   )             )</f>
        <v/>
      </c>
      <c r="GP197" t="str">
        <f>IF(Data!$L198=GP$1, "",             IF(ISERR(SEARCH(GP$1,Data!$H198)),        "",          ";" &amp; VLOOKUP(GP$1,Data!$L:$N,3, FALSE) &amp; ",""" &amp; VLOOKUP(GP$1,Data!$L:$M,2, FALSE) &amp; """;"   )             )</f>
        <v/>
      </c>
      <c r="GQ197" t="str">
        <f>IF(Data!$L198=GQ$1, "",             IF(ISERR(SEARCH(GQ$1,Data!$H198)),        "",          ";" &amp; VLOOKUP(GQ$1,Data!$L:$N,3, FALSE) &amp; ",""" &amp; VLOOKUP(GQ$1,Data!$L:$M,2, FALSE) &amp; """;"   )             )</f>
        <v/>
      </c>
      <c r="GR197" t="str">
        <f>IF(Data!$L198=GR$1, "",             IF(ISERR(SEARCH(GR$1,Data!$H198)),        "",          ";" &amp; VLOOKUP(GR$1,Data!$L:$N,3, FALSE) &amp; ",""" &amp; VLOOKUP(GR$1,Data!$L:$M,2, FALSE) &amp; """;"   )             )</f>
        <v/>
      </c>
      <c r="GS197" t="str">
        <f>IF(Data!$L198=GS$1, "",             IF(ISERR(SEARCH(GS$1,Data!$H198)),        "",          ";" &amp; VLOOKUP(GS$1,Data!$L:$N,3, FALSE) &amp; ",""" &amp; VLOOKUP(GS$1,Data!$L:$M,2, FALSE) &amp; """;"   )             )</f>
        <v/>
      </c>
      <c r="GT197" t="str">
        <f>IF(Data!$L198=GT$1, "",             IF(ISERR(SEARCH(GT$1,Data!$H198)),        "",          ";" &amp; VLOOKUP(GT$1,Data!$L:$N,3, FALSE) &amp; ",""" &amp; VLOOKUP(GT$1,Data!$L:$M,2, FALSE) &amp; """;"   )             )</f>
        <v/>
      </c>
      <c r="GU197" t="str">
        <f>IF(Data!$L198=GU$1, "",             IF(ISERR(SEARCH(GU$1,Data!$H198)),        "",          ";" &amp; VLOOKUP(GU$1,Data!$L:$N,3, FALSE) &amp; ",""" &amp; VLOOKUP(GU$1,Data!$L:$M,2, FALSE) &amp; """;"   )             )</f>
        <v/>
      </c>
      <c r="GV197" t="str">
        <f>IF(Data!$L198=GV$1, "",             IF(ISERR(SEARCH(GV$1,Data!$H198)),        "",          ";" &amp; VLOOKUP(GV$1,Data!$L:$N,3, FALSE) &amp; ",""" &amp; VLOOKUP(GV$1,Data!$L:$M,2, FALSE) &amp; """;"   )             )</f>
        <v/>
      </c>
      <c r="GW197" t="str">
        <f>IF(Data!$L198=GW$1, "",             IF(ISERR(SEARCH(GW$1,Data!$H198)),        "",          ";" &amp; VLOOKUP(GW$1,Data!$L:$N,3, FALSE) &amp; ",""" &amp; VLOOKUP(GW$1,Data!$L:$M,2, FALSE) &amp; """;"   )             )</f>
        <v/>
      </c>
      <c r="GX197" t="str">
        <f>IF(Data!$L198=GX$1, "",             IF(ISERR(SEARCH(GX$1,Data!$H198)),        "",          ";" &amp; VLOOKUP(GX$1,Data!$L:$N,3, FALSE) &amp; ",""" &amp; VLOOKUP(GX$1,Data!$L:$M,2, FALSE) &amp; """;"   )             )</f>
        <v/>
      </c>
      <c r="GY197" t="str">
        <f>IF(Data!$L198=GY$1, "",             IF(ISERR(SEARCH(GY$1,Data!$H198)),        "",          ";" &amp; VLOOKUP(GY$1,Data!$L:$N,3, FALSE) &amp; ",""" &amp; VLOOKUP(GY$1,Data!$L:$M,2, FALSE) &amp; """;"   )             )</f>
        <v/>
      </c>
      <c r="GZ197" t="str">
        <f>IF(Data!$L198=GZ$1, "",             IF(ISERR(SEARCH(GZ$1,Data!$H198)),        "",          ";" &amp; VLOOKUP(GZ$1,Data!$L:$N,3, FALSE) &amp; ",""" &amp; VLOOKUP(GZ$1,Data!$L:$M,2, FALSE) &amp; """;"   )             )</f>
        <v/>
      </c>
      <c r="HA197" t="str">
        <f>IF(Data!$L198=HA$1, "",             IF(ISERR(SEARCH(HA$1,Data!$H198)),        "",          ";" &amp; VLOOKUP(HA$1,Data!$L:$N,3, FALSE) &amp; ",""" &amp; VLOOKUP(HA$1,Data!$L:$M,2, FALSE) &amp; """;"   )             )</f>
        <v/>
      </c>
      <c r="HB197" t="str">
        <f>IF(Data!$L198=HB$1, "",             IF(ISERR(SEARCH(HB$1,Data!$H198)),        "",          ";" &amp; VLOOKUP(HB$1,Data!$L:$N,3, FALSE) &amp; ",""" &amp; VLOOKUP(HB$1,Data!$L:$M,2, FALSE) &amp; """;"   )             )</f>
        <v/>
      </c>
      <c r="HC197" t="str">
        <f>IF(Data!$L198=HC$1, "",             IF(ISERR(SEARCH(HC$1,Data!$H198)),        "",          ";" &amp; VLOOKUP(HC$1,Data!$L:$N,3, FALSE) &amp; ",""" &amp; VLOOKUP(HC$1,Data!$L:$M,2, FALSE) &amp; """;"   )             )</f>
        <v/>
      </c>
      <c r="HD197" t="str">
        <f>IF(Data!$L198=HD$1, "",             IF(ISERR(SEARCH(HD$1,Data!$H198)),        "",          ";" &amp; VLOOKUP(HD$1,Data!$L:$N,3, FALSE) &amp; ",""" &amp; VLOOKUP(HD$1,Data!$L:$M,2, FALSE) &amp; """;"   )             )</f>
        <v/>
      </c>
      <c r="HE197" t="str">
        <f>IF(Data!$L198=HE$1, "",             IF(ISERR(SEARCH(HE$1,Data!$H198)),        "",          ";" &amp; VLOOKUP(HE$1,Data!$L:$N,3, FALSE) &amp; ",""" &amp; VLOOKUP(HE$1,Data!$L:$M,2, FALSE) &amp; """;"   )             )</f>
        <v/>
      </c>
      <c r="HF197" t="str">
        <f>IF(Data!$L198=HF$1, "",             IF(ISERR(SEARCH(HF$1,Data!$H198)),        "",          ";" &amp; VLOOKUP(HF$1,Data!$L:$N,3, FALSE) &amp; ",""" &amp; VLOOKUP(HF$1,Data!$L:$M,2, FALSE) &amp; """;"   )             )</f>
        <v/>
      </c>
      <c r="HG197" t="str">
        <f>IF(Data!$L198=HG$1, "",             IF(ISERR(SEARCH(HG$1,Data!$H198)),        "",          ";" &amp; VLOOKUP(HG$1,Data!$L:$N,3, FALSE) &amp; ",""" &amp; VLOOKUP(HG$1,Data!$L:$M,2, FALSE) &amp; """;"   )             )</f>
        <v/>
      </c>
      <c r="HH197" t="str">
        <f>IF(Data!$L198=HH$1, "",             IF(ISERR(SEARCH(HH$1,Data!$H198)),        "",          ";" &amp; VLOOKUP(HH$1,Data!$L:$N,3, FALSE) &amp; ",""" &amp; VLOOKUP(HH$1,Data!$L:$M,2, FALSE) &amp; """;"   )             )</f>
        <v/>
      </c>
      <c r="HI197" t="str">
        <f>IF(Data!$L198=HI$1, "",             IF(ISERR(SEARCH(HI$1,Data!$H198)),        "",          ";" &amp; VLOOKUP(HI$1,Data!$L:$N,3, FALSE) &amp; ",""" &amp; VLOOKUP(HI$1,Data!$L:$M,2, FALSE) &amp; """;"   )             )</f>
        <v/>
      </c>
      <c r="HJ197" t="str">
        <f>IF(Data!$L198=HJ$1, "",             IF(ISERR(SEARCH(HJ$1,Data!$H198)),        "",          ";" &amp; VLOOKUP(HJ$1,Data!$L:$N,3, FALSE) &amp; ",""" &amp; VLOOKUP(HJ$1,Data!$L:$M,2, FALSE) &amp; """;"   )             )</f>
        <v/>
      </c>
      <c r="HK197" t="str">
        <f>IF(Data!$L198=HK$1, "",             IF(ISERR(SEARCH(HK$1,Data!$H198)),        "",          ";" &amp; VLOOKUP(HK$1,Data!$L:$N,3, FALSE) &amp; ",""" &amp; VLOOKUP(HK$1,Data!$L:$M,2, FALSE) &amp; """;"   )             )</f>
        <v/>
      </c>
      <c r="HL197" t="str">
        <f>IF(Data!$L198=HL$1, "",             IF(ISERR(SEARCH(HL$1,Data!$H198)),        "",          ";" &amp; VLOOKUP(HL$1,Data!$L:$N,3, FALSE) &amp; ",""" &amp; VLOOKUP(HL$1,Data!$L:$M,2, FALSE) &amp; """;"   )             )</f>
        <v/>
      </c>
      <c r="HM197" t="str">
        <f>IF(Data!$L198=HM$1, "",             IF(ISERR(SEARCH(HM$1,Data!$H198)),        "",          ";" &amp; VLOOKUP(HM$1,Data!$L:$N,3, FALSE) &amp; ",""" &amp; VLOOKUP(HM$1,Data!$L:$M,2, FALSE) &amp; """;"   )             )</f>
        <v/>
      </c>
      <c r="HN197" t="str">
        <f>IF(Data!$L198=HN$1, "",             IF(ISERR(SEARCH(HN$1,Data!$H198)),        "",          ";" &amp; VLOOKUP(HN$1,Data!$L:$N,3, FALSE) &amp; ",""" &amp; VLOOKUP(HN$1,Data!$L:$M,2, FALSE) &amp; """;"   )             )</f>
        <v/>
      </c>
      <c r="HO197" t="str">
        <f>IF(Data!$L198=HO$1, "",             IF(ISERR(SEARCH(HO$1,Data!$H198)),        "",          ";" &amp; VLOOKUP(HO$1,Data!$L:$N,3, FALSE) &amp; ",""" &amp; VLOOKUP(HO$1,Data!$L:$M,2, FALSE) &amp; """;"   )             )</f>
        <v/>
      </c>
      <c r="HP197" t="str">
        <f>IF(Data!$L198=HP$1, "",             IF(ISERR(SEARCH(HP$1,Data!$H198)),        "",          ";" &amp; VLOOKUP(HP$1,Data!$L:$N,3, FALSE) &amp; ",""" &amp; VLOOKUP(HP$1,Data!$L:$M,2, FALSE) &amp; """;"   )             )</f>
        <v/>
      </c>
      <c r="HQ197" t="str">
        <f>IF(Data!$L198=HQ$1, "",             IF(ISERR(SEARCH(HQ$1,Data!$H198)),        "",          ";" &amp; VLOOKUP(HQ$1,Data!$L:$N,3, FALSE) &amp; ",""" &amp; VLOOKUP(HQ$1,Data!$L:$M,2, FALSE) &amp; """;"   )             )</f>
        <v/>
      </c>
      <c r="HR197" t="str">
        <f>IF(Data!$L198=HR$1, "",             IF(ISERR(SEARCH(HR$1,Data!$H198)),        "",          ";" &amp; VLOOKUP(HR$1,Data!$L:$N,3, FALSE) &amp; ",""" &amp; VLOOKUP(HR$1,Data!$L:$M,2, FALSE) &amp; """;"   )             )</f>
        <v/>
      </c>
      <c r="HS197" t="str">
        <f>IF(Data!$L198=HS$1, "",             IF(ISERR(SEARCH(HS$1,Data!$H198)),        "",          ";" &amp; VLOOKUP(HS$1,Data!$L:$N,3, FALSE) &amp; ",""" &amp; VLOOKUP(HS$1,Data!$L:$M,2, FALSE) &amp; """;"   )             )</f>
        <v/>
      </c>
      <c r="HT197" t="str">
        <f>IF(Data!$L198=HT$1, "",             IF(ISERR(SEARCH(HT$1,Data!$H198)),        "",          ";" &amp; VLOOKUP(HT$1,Data!$L:$N,3, FALSE) &amp; ",""" &amp; VLOOKUP(HT$1,Data!$L:$M,2, FALSE) &amp; """;"   )             )</f>
        <v/>
      </c>
      <c r="HU197" t="str">
        <f>IF(Data!$L198=HU$1, "",             IF(ISERR(SEARCH(HU$1,Data!$H198)),        "",          ";" &amp; VLOOKUP(HU$1,Data!$L:$N,3, FALSE) &amp; ",""" &amp; VLOOKUP(HU$1,Data!$L:$M,2, FALSE) &amp; """;"   )             )</f>
        <v/>
      </c>
      <c r="HV197" t="str">
        <f>IF(Data!$L198=HV$1, "",             IF(ISERR(SEARCH(HV$1,Data!$H198)),        "",          ";" &amp; VLOOKUP(HV$1,Data!$L:$N,3, FALSE) &amp; ",""" &amp; VLOOKUP(HV$1,Data!$L:$M,2, FALSE) &amp; """;"   )             )</f>
        <v/>
      </c>
      <c r="HW197" t="str">
        <f>IF(Data!$L198=HW$1, "",             IF(ISERR(SEARCH(HW$1,Data!$H198)),        "",          ";" &amp; VLOOKUP(HW$1,Data!$L:$N,3, FALSE) &amp; ",""" &amp; VLOOKUP(HW$1,Data!$L:$M,2, FALSE) &amp; """;"   )             )</f>
        <v/>
      </c>
      <c r="HX197" t="str">
        <f>IF(Data!$L198=HX$1, "",             IF(ISERR(SEARCH(HX$1,Data!$H198)),        "",          ";" &amp; VLOOKUP(HX$1,Data!$L:$N,3, FALSE) &amp; ",""" &amp; VLOOKUP(HX$1,Data!$L:$M,2, FALSE) &amp; """;"   )             )</f>
        <v/>
      </c>
      <c r="HY197" t="str">
        <f>IF(Data!$L198=HY$1, "",             IF(ISERR(SEARCH(HY$1,Data!$H198)),        "",          ";" &amp; VLOOKUP(HY$1,Data!$L:$N,3, FALSE) &amp; ",""" &amp; VLOOKUP(HY$1,Data!$L:$M,2, FALSE) &amp; """;"   )             )</f>
        <v/>
      </c>
      <c r="HZ197" t="str">
        <f>IF(Data!$L198=HZ$1, "",             IF(ISERR(SEARCH(HZ$1,Data!$H198)),        "",          ";" &amp; VLOOKUP(HZ$1,Data!$L:$N,3, FALSE) &amp; ",""" &amp; VLOOKUP(HZ$1,Data!$L:$M,2, FALSE) &amp; """;"   )             )</f>
        <v/>
      </c>
      <c r="IA197" t="str">
        <f>IF(Data!$L198=IA$1, "",             IF(ISERR(SEARCH(IA$1,Data!$H198)),        "",          ";" &amp; VLOOKUP(IA$1,Data!$L:$N,3, FALSE) &amp; ",""" &amp; VLOOKUP(IA$1,Data!$L:$M,2, FALSE) &amp; """;"   )             )</f>
        <v/>
      </c>
      <c r="IB197" t="str">
        <f>IF(Data!$L198=IB$1, "",             IF(ISERR(SEARCH(IB$1,Data!$H198)),        "",          ";" &amp; VLOOKUP(IB$1,Data!$L:$N,3, FALSE) &amp; ",""" &amp; VLOOKUP(IB$1,Data!$L:$M,2, FALSE) &amp; """;"   )             )</f>
        <v/>
      </c>
      <c r="IC197" t="str">
        <f>IF(Data!$L198=IC$1, "",             IF(ISERR(SEARCH(IC$1,Data!$H198)),        "",          ";" &amp; VLOOKUP(IC$1,Data!$L:$N,3, FALSE) &amp; ",""" &amp; VLOOKUP(IC$1,Data!$L:$M,2, FALSE) &amp; """;"   )             )</f>
        <v/>
      </c>
      <c r="ID197" t="str">
        <f>IF(Data!$L198=ID$1, "",             IF(ISERR(SEARCH(ID$1,Data!$H198)),        "",          ";" &amp; VLOOKUP(ID$1,Data!$L:$N,3, FALSE) &amp; ",""" &amp; VLOOKUP(ID$1,Data!$L:$M,2, FALSE) &amp; """;"   )             )</f>
        <v/>
      </c>
      <c r="IE197" t="str">
        <f>IF(Data!$L198=IE$1, "",             IF(ISERR(SEARCH(IE$1,Data!$H198)),        "",          ";" &amp; VLOOKUP(IE$1,Data!$L:$N,3, FALSE) &amp; ",""" &amp; VLOOKUP(IE$1,Data!$L:$M,2, FALSE) &amp; """;"   )             )</f>
        <v/>
      </c>
      <c r="IF197" t="str">
        <f>IF(Data!$L198=IF$1, "",             IF(ISERR(SEARCH(IF$1,Data!$H198)),        "",          ";" &amp; VLOOKUP(IF$1,Data!$L:$N,3, FALSE) &amp; ",""" &amp; VLOOKUP(IF$1,Data!$L:$M,2, FALSE) &amp; """;"   )             )</f>
        <v/>
      </c>
      <c r="IG197" t="str">
        <f>IF(Data!$L198=IG$1, "",             IF(ISERR(SEARCH(IG$1,Data!$H198)),        "",          ";" &amp; VLOOKUP(IG$1,Data!$L:$N,3, FALSE) &amp; ",""" &amp; VLOOKUP(IG$1,Data!$L:$M,2, FALSE) &amp; """;"   )             )</f>
        <v/>
      </c>
      <c r="IH197" t="str">
        <f>IF(Data!$L198=IH$1, "",             IF(ISERR(SEARCH(IH$1,Data!$H198)),        "",          ";" &amp; VLOOKUP(IH$1,Data!$L:$N,3, FALSE) &amp; ",""" &amp; VLOOKUP(IH$1,Data!$L:$M,2, FALSE) &amp; """;"   )             )</f>
        <v/>
      </c>
      <c r="II197" t="str">
        <f>IF(Data!$L198=II$1, "",             IF(ISERR(SEARCH(II$1,Data!$H198)),        "",          ";" &amp; VLOOKUP(II$1,Data!$L:$N,3, FALSE) &amp; ",""" &amp; VLOOKUP(II$1,Data!$L:$M,2, FALSE) &amp; """;"   )             )</f>
        <v/>
      </c>
    </row>
    <row r="198" spans="1:243" x14ac:dyDescent="0.3">
      <c r="A198" t="str">
        <f>Data!L199</f>
        <v>Capitaine Roos Tarpals</v>
      </c>
      <c r="B198" s="15" t="str">
        <f>VLOOKUP(Tableau36[[#This Row],[Character]],Data!L:N,3,FALSE)</f>
        <v>00000000-0000-0000-0000-000000000197</v>
      </c>
      <c r="C198" s="15" t="str">
        <f>VLOOKUP(Tableau36[[#This Row],[Character]],Data!L:M,2,FALSE)</f>
        <v>HUMAN</v>
      </c>
      <c r="D198" s="15" t="str">
        <f>SUBSTITUTE(     SUBSTITUTE(Tableau36[[#This Row],[character_id,character_type,friend_id,friend_type]],",""DROID""",""),    ",""HUMAN""", "")</f>
        <v/>
      </c>
      <c r="E198" s="15" t="str">
        <f>IF(Tableau36[[#This Row],[With char''s id]] = "", "",    MID(Tableau36[[#This Row],[With char''s id]], 2, LEN(Tableau36[[#This Row],[With char''s id]])-1))</f>
        <v/>
      </c>
      <c r="F198" s="15" t="str">
        <f>SUBSTITUTE(Tableau36[[#This Row],[List of friend''s id]],  "/",    "/" &amp; Tableau36[[#This Row],[Character''s id]] &amp; ",""" &amp; Tableau36[[#This Row],[Type]] &amp; """,")</f>
        <v/>
      </c>
      <c r="G198" t="str">
        <f>IF( Tableau36[[#This Row],[removed double semi-colon]]="", "", "/" &amp; MID(Tableau36[[#This Row],[removed double semi-colon]],2,LEN(Tableau36[[#This Row],[removed double semi-colon]]) - 2) )</f>
        <v/>
      </c>
      <c r="H198" t="str">
        <f>SUBSTITUTE(Tableau36[[#This Row],[Concatenation]],";;","/")</f>
        <v/>
      </c>
      <c r="I198" t="str">
        <f>friends!M198&amp; friends!N198&amp; friends!O198&amp; friends!P198&amp; friends!Q198&amp; friends!R198&amp; friends!S198&amp; friends!T198&amp; friends!U198&amp; friends!V198&amp; friends!W198&amp; friends!X198&amp; friends!Y198&amp; friends!Z198&amp; friends!AA198&amp; friends!AB198&amp; friends!AC198&amp; friends!AD198&amp; friends!AE198&amp; friends!AF198&amp; friends!AG198&amp; friends!AH198&amp; friends!AI198&amp; friends!AJ198&amp; friends!AK198&amp; friends!AL198&amp; friends!AM198&amp; friends!AN198&amp; friends!AO198&amp; friends!AP198&amp; friends!AQ198&amp; friends!AR198&amp; friends!AS198&amp; friends!AT198&amp; friends!AU198&amp; friends!AV198&amp; friends!AW198&amp; friends!AX198&amp; friends!AY198&amp; friends!AZ198&amp; friends!BA198&amp; friends!BB198&amp; friends!BC198&amp; friends!BD198&amp; friends!BE198&amp; friends!BF198&amp; friends!BG198&amp; friends!BH198&amp; friends!BI198&amp; friends!BJ198&amp; friends!BK198&amp; friends!BL198&amp; friends!BM198&amp; friends!BN198&amp; friends!BO198&amp; friends!BP198&amp; friends!BQ198&amp; friends!BR198&amp; friends!BS198&amp; friends!BT198&amp; friends!BU198&amp; friends!BV198&amp; friends!BW198&amp; friends!BX198&amp; friends!BY198&amp; friends!BZ198&amp; friends!CA198&amp; friends!CB198&amp; friends!CC198&amp; friends!CD198&amp; friends!CE198&amp; friends!CF198&amp; friends!CG198&amp; friends!CH198&amp; friends!CI198&amp; friends!CJ198&amp; friends!CK198&amp; friends!CL198&amp; friends!CM198&amp; friends!CN198&amp; friends!CO198&amp; friends!CP198&amp; friends!CQ198&amp; friends!CR198&amp; friends!CS198&amp; friends!CT198&amp; friends!CU198&amp; friends!CV198&amp; friends!CW198&amp; friends!CX198&amp; friends!CY198&amp; friends!CZ198&amp; friends!DA198&amp; friends!DB198&amp; friends!DC198&amp; friends!DD198&amp; friends!DE198&amp; friends!DF198&amp; friends!DG198&amp; friends!DH198&amp; friends!DI198&amp; friends!DJ198&amp; friends!DK198&amp; friends!DL198&amp; friends!DM198&amp; friends!DN198&amp; friends!DO198&amp; friends!DP198&amp; friends!DQ198&amp; friends!DR198&amp; friends!DS198&amp; friends!DT198&amp; friends!DU198&amp; friends!DV198&amp; friends!DW198&amp; friends!DX198&amp; friends!DY198&amp; friends!DZ198&amp; friends!EA198&amp; friends!EB198&amp; friends!EC198&amp; friends!ED198&amp; friends!EE198&amp; friends!EF198&amp; friends!EG198&amp; friends!EH198&amp; friends!EI198&amp; friends!EJ198&amp; friends!EK198&amp; friends!EL198&amp; friends!EM198&amp; friends!EN198&amp; friends!EO198&amp; friends!EP198&amp; friends!EQ198&amp; friends!ER198&amp; friends!ES198&amp; friends!ET198&amp; friends!EU198&amp; friends!EV198&amp; friends!EW198&amp; friends!EX198&amp; friends!EY198&amp; friends!EZ198&amp; friends!FA198&amp; friends!FB198&amp; friends!FC198&amp; friends!FD198&amp; friends!FE198&amp; friends!FF198&amp; friends!FG198&amp; friends!FH198&amp; friends!FI198&amp; friends!FJ198&amp; friends!FK198&amp; friends!FL198&amp; friends!FM198&amp; friends!FN198&amp; friends!FO198&amp; friends!FP198&amp; friends!FQ198&amp; friends!FR198&amp; friends!FS198&amp; friends!FT198&amp; friends!FU198&amp; friends!FV198&amp; friends!FW198&amp; friends!FX198&amp; friends!FY198&amp; friends!FZ198&amp; friends!GA198&amp; friends!GB198&amp; friends!GC198&amp; friends!GD198&amp; friends!GE198&amp; friends!GF198&amp; friends!GG198&amp; friends!GH198&amp; friends!GI198&amp; friends!GJ198&amp; friends!GK198&amp; friends!GL198&amp; friends!GM198&amp; friends!GN198&amp; friends!GO198&amp; friends!GP198&amp; friends!GQ198&amp; friends!GR198&amp; friends!GS198&amp; friends!GT198&amp; friends!GU198&amp; friends!GV198&amp; friends!GW198&amp; friends!GX198&amp; friends!GY198&amp; friends!GZ198&amp; friends!HA198&amp; friends!HB198&amp; friends!HC198&amp; friends!HD198&amp; friends!HE198&amp; friends!HF198&amp; friends!HG198&amp; friends!HH198&amp; friends!HI198&amp; friends!HJ198&amp; friends!HK198&amp; friends!HL198&amp; friends!HM198&amp; friends!HN198&amp; friends!HO198&amp; friends!HP198&amp; friends!HQ198&amp; friends!HR198&amp; friends!HS198&amp; friends!HT198&amp; friends!HU198&amp; friends!HV198&amp; friends!HW198&amp; friends!HX198&amp; friends!HY198&amp; friends!HZ198&amp; friends!IA198&amp; friends!IB198&amp; friends!IC198&amp; friends!ID198&amp; friends!IE198&amp; friends!IF198&amp; friends!IG198&amp; friends!IH198&amp; friends!II198</f>
        <v/>
      </c>
      <c r="M198" t="str">
        <f>IF(Data!$L199=M$1, "",             IF(ISERR(SEARCH(M$1,Data!$H199)),        "",          ";" &amp; VLOOKUP(M$1,Data!$L:$N,3, FALSE) &amp; ",""" &amp; VLOOKUP(M$1,Data!$L:$M,2, FALSE) &amp; """;"   )             )</f>
        <v/>
      </c>
      <c r="N198" t="str">
        <f>IF(Data!$L199=N$1, "",             IF(ISERR(SEARCH(N$1,Data!$H199)),        "",          ";" &amp; VLOOKUP(N$1,Data!$L:$N,3, FALSE) &amp; ",""" &amp; VLOOKUP(N$1,Data!$L:$M,2, FALSE) &amp; """;"   )             )</f>
        <v/>
      </c>
      <c r="O198" t="str">
        <f>IF(Data!$L199=O$1, "",             IF(ISERR(SEARCH(O$1,Data!$H199)),        "",          ";" &amp; VLOOKUP(O$1,Data!$L:$N,3, FALSE) &amp; ",""" &amp; VLOOKUP(O$1,Data!$L:$M,2, FALSE) &amp; """;"   )             )</f>
        <v/>
      </c>
      <c r="P198" t="str">
        <f>IF(Data!$L199=P$1, "",             IF(ISERR(SEARCH(P$1,Data!$H199)),        "",          ";" &amp; VLOOKUP(P$1,Data!$L:$N,3, FALSE) &amp; ",""" &amp; VLOOKUP(P$1,Data!$L:$M,2, FALSE) &amp; """;"   )             )</f>
        <v/>
      </c>
      <c r="Q198" t="str">
        <f>IF(Data!$L199=Q$1, "",             IF(ISERR(SEARCH(Q$1,Data!$H199)),        "",          ";" &amp; VLOOKUP(Q$1,Data!$L:$N,3, FALSE) &amp; ",""" &amp; VLOOKUP(Q$1,Data!$L:$M,2, FALSE) &amp; """;"   )             )</f>
        <v/>
      </c>
      <c r="R198" t="str">
        <f>IF(Data!$L199=R$1, "",             IF(ISERR(SEARCH(R$1,Data!$H199)),        "",          ";" &amp; VLOOKUP(R$1,Data!$L:$N,3, FALSE) &amp; ",""" &amp; VLOOKUP(R$1,Data!$L:$M,2, FALSE) &amp; """;"   )             )</f>
        <v/>
      </c>
      <c r="S198" t="str">
        <f>IF(Data!$L199=S$1, "",             IF(ISERR(SEARCH(S$1,Data!$H199)),        "",          ";" &amp; VLOOKUP(S$1,Data!$L:$N,3, FALSE) &amp; ",""" &amp; VLOOKUP(S$1,Data!$L:$M,2, FALSE) &amp; """;"   )             )</f>
        <v/>
      </c>
      <c r="T198" t="str">
        <f>IF(Data!$L199=T$1, "",             IF(ISERR(SEARCH(T$1,Data!$H199)),        "",          ";" &amp; VLOOKUP(T$1,Data!$L:$N,3, FALSE) &amp; ",""" &amp; VLOOKUP(T$1,Data!$L:$M,2, FALSE) &amp; """;"   )             )</f>
        <v/>
      </c>
      <c r="U198" t="str">
        <f>IF(Data!$L199=U$1, "",             IF(ISERR(SEARCH(U$1,Data!$H199)),        "",          ";" &amp; VLOOKUP(U$1,Data!$L:$N,3, FALSE) &amp; ",""" &amp; VLOOKUP(U$1,Data!$L:$M,2, FALSE) &amp; """;"   )             )</f>
        <v/>
      </c>
      <c r="V198" t="str">
        <f>IF(Data!$L199=V$1, "",             IF(ISERR(SEARCH(V$1,Data!$H199)),        "",          ";" &amp; VLOOKUP(V$1,Data!$L:$N,3, FALSE) &amp; ",""" &amp; VLOOKUP(V$1,Data!$L:$M,2, FALSE) &amp; """;"   )             )</f>
        <v/>
      </c>
      <c r="W198" t="str">
        <f>IF(Data!$L199=W$1, "",             IF(ISERR(SEARCH(W$1,Data!$H199)),        "",          ";" &amp; VLOOKUP(W$1,Data!$L:$N,3, FALSE) &amp; ",""" &amp; VLOOKUP(W$1,Data!$L:$M,2, FALSE) &amp; """;"   )             )</f>
        <v/>
      </c>
      <c r="X198" t="str">
        <f>IF(Data!$L199=X$1, "",             IF(ISERR(SEARCH(X$1,Data!$H199)),        "",          ";" &amp; VLOOKUP(X$1,Data!$L:$N,3, FALSE) &amp; ",""" &amp; VLOOKUP(X$1,Data!$L:$M,2, FALSE) &amp; """;"   )             )</f>
        <v/>
      </c>
      <c r="Y198" t="str">
        <f>IF(Data!$L199=Y$1, "",             IF(ISERR(SEARCH(Y$1,Data!$H199)),        "",          ";" &amp; VLOOKUP(Y$1,Data!$L:$N,3, FALSE) &amp; ",""" &amp; VLOOKUP(Y$1,Data!$L:$M,2, FALSE) &amp; """;"   )             )</f>
        <v/>
      </c>
      <c r="Z198" t="str">
        <f>IF(Data!$L199=Z$1, "",             IF(ISERR(SEARCH(Z$1,Data!$H199)),        "",          ";" &amp; VLOOKUP(Z$1,Data!$L:$N,3, FALSE) &amp; ",""" &amp; VLOOKUP(Z$1,Data!$L:$M,2, FALSE) &amp; """;"   )             )</f>
        <v/>
      </c>
      <c r="AA198" t="str">
        <f>IF(Data!$L199=AA$1, "",             IF(ISERR(SEARCH(AA$1,Data!$H199)),        "",          ";" &amp; VLOOKUP(AA$1,Data!$L:$N,3, FALSE) &amp; ",""" &amp; VLOOKUP(AA$1,Data!$L:$M,2, FALSE) &amp; """;"   )             )</f>
        <v/>
      </c>
      <c r="AB198" t="str">
        <f>IF(Data!$L199=AB$1, "",             IF(ISERR(SEARCH(AB$1,Data!$H199)),        "",          ";" &amp; VLOOKUP(AB$1,Data!$L:$N,3, FALSE) &amp; ",""" &amp; VLOOKUP(AB$1,Data!$L:$M,2, FALSE) &amp; """;"   )             )</f>
        <v/>
      </c>
      <c r="AC198" t="str">
        <f>IF(Data!$L199=AC$1, "",             IF(ISERR(SEARCH(AC$1,Data!$H199)),        "",          ";" &amp; VLOOKUP(AC$1,Data!$L:$N,3, FALSE) &amp; ",""" &amp; VLOOKUP(AC$1,Data!$L:$M,2, FALSE) &amp; """;"   )             )</f>
        <v/>
      </c>
      <c r="AD198" t="str">
        <f>IF(Data!$L199=AD$1, "",             IF(ISERR(SEARCH(AD$1,Data!$H199)),        "",          ";" &amp; VLOOKUP(AD$1,Data!$L:$N,3, FALSE) &amp; ",""" &amp; VLOOKUP(AD$1,Data!$L:$M,2, FALSE) &amp; """;"   )             )</f>
        <v/>
      </c>
      <c r="AE198" t="str">
        <f>IF(Data!$L199=AE$1, "",             IF(ISERR(SEARCH(AE$1,Data!$H199)),        "",          ";" &amp; VLOOKUP(AE$1,Data!$L:$N,3, FALSE) &amp; ",""" &amp; VLOOKUP(AE$1,Data!$L:$M,2, FALSE) &amp; """;"   )             )</f>
        <v/>
      </c>
      <c r="AF198" t="str">
        <f>IF(Data!$L199=AF$1, "",             IF(ISERR(SEARCH(AF$1,Data!$H199)),        "",          ";" &amp; VLOOKUP(AF$1,Data!$L:$N,3, FALSE) &amp; ",""" &amp; VLOOKUP(AF$1,Data!$L:$M,2, FALSE) &amp; """;"   )             )</f>
        <v/>
      </c>
      <c r="AG198" t="str">
        <f>IF(Data!$L199=AG$1, "",             IF(ISERR(SEARCH(AG$1,Data!$H199)),        "",          ";" &amp; VLOOKUP(AG$1,Data!$L:$N,3, FALSE) &amp; ",""" &amp; VLOOKUP(AG$1,Data!$L:$M,2, FALSE) &amp; """;"   )             )</f>
        <v/>
      </c>
      <c r="AH198" t="str">
        <f>IF(Data!$L199=AH$1, "",             IF(ISERR(SEARCH(AH$1,Data!$H199)),        "",          ";" &amp; VLOOKUP(AH$1,Data!$L:$N,3, FALSE) &amp; ",""" &amp; VLOOKUP(AH$1,Data!$L:$M,2, FALSE) &amp; """;"   )             )</f>
        <v/>
      </c>
      <c r="AI198" t="str">
        <f>IF(Data!$L199=AI$1, "",             IF(ISERR(SEARCH(AI$1,Data!$H199)),        "",          ";" &amp; VLOOKUP(AI$1,Data!$L:$N,3, FALSE) &amp; ",""" &amp; VLOOKUP(AI$1,Data!$L:$M,2, FALSE) &amp; """;"   )             )</f>
        <v/>
      </c>
      <c r="AJ198" t="str">
        <f>IF(Data!$L199=AJ$1, "",             IF(ISERR(SEARCH(AJ$1,Data!$H199)),        "",          ";" &amp; VLOOKUP(AJ$1,Data!$L:$N,3, FALSE) &amp; ",""" &amp; VLOOKUP(AJ$1,Data!$L:$M,2, FALSE) &amp; """;"   )             )</f>
        <v/>
      </c>
      <c r="AK198" t="str">
        <f>IF(Data!$L199=AK$1, "",             IF(ISERR(SEARCH(AK$1,Data!$H199)),        "",          ";" &amp; VLOOKUP(AK$1,Data!$L:$N,3, FALSE) &amp; ",""" &amp; VLOOKUP(AK$1,Data!$L:$M,2, FALSE) &amp; """;"   )             )</f>
        <v/>
      </c>
      <c r="AL198" t="str">
        <f>IF(Data!$L199=AL$1, "",             IF(ISERR(SEARCH(AL$1,Data!$H199)),        "",          ";" &amp; VLOOKUP(AL$1,Data!$L:$N,3, FALSE) &amp; ",""" &amp; VLOOKUP(AL$1,Data!$L:$M,2, FALSE) &amp; """;"   )             )</f>
        <v/>
      </c>
      <c r="AM198" t="str">
        <f>IF(Data!$L199=AM$1, "",             IF(ISERR(SEARCH(AM$1,Data!$H199)),        "",          ";" &amp; VLOOKUP(AM$1,Data!$L:$N,3, FALSE) &amp; ",""" &amp; VLOOKUP(AM$1,Data!$L:$M,2, FALSE) &amp; """;"   )             )</f>
        <v/>
      </c>
      <c r="AN198" t="str">
        <f>IF(Data!$L199=AN$1, "",             IF(ISERR(SEARCH(AN$1,Data!$H199)),        "",          ";" &amp; VLOOKUP(AN$1,Data!$L:$N,3, FALSE) &amp; ",""" &amp; VLOOKUP(AN$1,Data!$L:$M,2, FALSE) &amp; """;"   )             )</f>
        <v/>
      </c>
      <c r="AO198" t="str">
        <f>IF(Data!$L199=AO$1, "",             IF(ISERR(SEARCH(AO$1,Data!$H199)),        "",          ";" &amp; VLOOKUP(AO$1,Data!$L:$N,3, FALSE) &amp; ",""" &amp; VLOOKUP(AO$1,Data!$L:$M,2, FALSE) &amp; """;"   )             )</f>
        <v/>
      </c>
      <c r="AP198" t="str">
        <f>IF(Data!$L199=AP$1, "",             IF(ISERR(SEARCH(AP$1,Data!$H199)),        "",          ";" &amp; VLOOKUP(AP$1,Data!$L:$N,3, FALSE) &amp; ",""" &amp; VLOOKUP(AP$1,Data!$L:$M,2, FALSE) &amp; """;"   )             )</f>
        <v/>
      </c>
      <c r="AQ198" t="str">
        <f>IF(Data!$L199=AQ$1, "",             IF(ISERR(SEARCH(AQ$1,Data!$H199)),        "",          ";" &amp; VLOOKUP(AQ$1,Data!$L:$N,3, FALSE) &amp; ",""" &amp; VLOOKUP(AQ$1,Data!$L:$M,2, FALSE) &amp; """;"   )             )</f>
        <v/>
      </c>
      <c r="AR198" t="str">
        <f>IF(Data!$L199=AR$1, "",             IF(ISERR(SEARCH(AR$1,Data!$H199)),        "",          ";" &amp; VLOOKUP(AR$1,Data!$L:$N,3, FALSE) &amp; ",""" &amp; VLOOKUP(AR$1,Data!$L:$M,2, FALSE) &amp; """;"   )             )</f>
        <v/>
      </c>
      <c r="AS198" t="str">
        <f>IF(Data!$L199=AS$1, "",             IF(ISERR(SEARCH(AS$1,Data!$H199)),        "",          ";" &amp; VLOOKUP(AS$1,Data!$L:$N,3, FALSE) &amp; ",""" &amp; VLOOKUP(AS$1,Data!$L:$M,2, FALSE) &amp; """;"   )             )</f>
        <v/>
      </c>
      <c r="AT198" t="str">
        <f>IF(Data!$L199=AT$1, "",             IF(ISERR(SEARCH(AT$1,Data!$H199)),        "",          ";" &amp; VLOOKUP(AT$1,Data!$L:$N,3, FALSE) &amp; ",""" &amp; VLOOKUP(AT$1,Data!$L:$M,2, FALSE) &amp; """;"   )             )</f>
        <v/>
      </c>
      <c r="AU198" t="str">
        <f>IF(Data!$L199=AU$1, "",             IF(ISERR(SEARCH(AU$1,Data!$H199)),        "",          ";" &amp; VLOOKUP(AU$1,Data!$L:$N,3, FALSE) &amp; ",""" &amp; VLOOKUP(AU$1,Data!$L:$M,2, FALSE) &amp; """;"   )             )</f>
        <v/>
      </c>
      <c r="AV198" t="str">
        <f>IF(Data!$L199=AV$1, "",             IF(ISERR(SEARCH(AV$1,Data!$H199)),        "",          ";" &amp; VLOOKUP(AV$1,Data!$L:$N,3, FALSE) &amp; ",""" &amp; VLOOKUP(AV$1,Data!$L:$M,2, FALSE) &amp; """;"   )             )</f>
        <v/>
      </c>
      <c r="AW198" t="str">
        <f>IF(Data!$L199=AW$1, "",             IF(ISERR(SEARCH(AW$1,Data!$H199)),        "",          ";" &amp; VLOOKUP(AW$1,Data!$L:$N,3, FALSE) &amp; ",""" &amp; VLOOKUP(AW$1,Data!$L:$M,2, FALSE) &amp; """;"   )             )</f>
        <v/>
      </c>
      <c r="AX198" t="str">
        <f>IF(Data!$L199=AX$1, "",             IF(ISERR(SEARCH(AX$1,Data!$H199)),        "",          ";" &amp; VLOOKUP(AX$1,Data!$L:$N,3, FALSE) &amp; ",""" &amp; VLOOKUP(AX$1,Data!$L:$M,2, FALSE) &amp; """;"   )             )</f>
        <v/>
      </c>
      <c r="AY198" t="str">
        <f>IF(Data!$L199=AY$1, "",             IF(ISERR(SEARCH(AY$1,Data!$H199)),        "",          ";" &amp; VLOOKUP(AY$1,Data!$L:$N,3, FALSE) &amp; ",""" &amp; VLOOKUP(AY$1,Data!$L:$M,2, FALSE) &amp; """;"   )             )</f>
        <v/>
      </c>
      <c r="AZ198" t="str">
        <f>IF(Data!$L199=AZ$1, "",             IF(ISERR(SEARCH(AZ$1,Data!$H199)),        "",          ";" &amp; VLOOKUP(AZ$1,Data!$L:$N,3, FALSE) &amp; ",""" &amp; VLOOKUP(AZ$1,Data!$L:$M,2, FALSE) &amp; """;"   )             )</f>
        <v/>
      </c>
      <c r="BA198" t="str">
        <f>IF(Data!$L199=BA$1, "",             IF(ISERR(SEARCH(BA$1,Data!$H199)),        "",          ";" &amp; VLOOKUP(BA$1,Data!$L:$N,3, FALSE) &amp; ",""" &amp; VLOOKUP(BA$1,Data!$L:$M,2, FALSE) &amp; """;"   )             )</f>
        <v/>
      </c>
      <c r="BB198" t="str">
        <f>IF(Data!$L199=BB$1, "",             IF(ISERR(SEARCH(BB$1,Data!$H199)),        "",          ";" &amp; VLOOKUP(BB$1,Data!$L:$N,3, FALSE) &amp; ",""" &amp; VLOOKUP(BB$1,Data!$L:$M,2, FALSE) &amp; """;"   )             )</f>
        <v/>
      </c>
      <c r="BC198" t="str">
        <f>IF(Data!$L199=BC$1, "",             IF(ISERR(SEARCH(BC$1,Data!$H199)),        "",          ";" &amp; VLOOKUP(BC$1,Data!$L:$N,3, FALSE) &amp; ",""" &amp; VLOOKUP(BC$1,Data!$L:$M,2, FALSE) &amp; """;"   )             )</f>
        <v/>
      </c>
      <c r="BD198" t="str">
        <f>IF(Data!$L199=BD$1, "",             IF(ISERR(SEARCH(BD$1,Data!$H199)),        "",          ";" &amp; VLOOKUP(BD$1,Data!$L:$N,3, FALSE) &amp; ",""" &amp; VLOOKUP(BD$1,Data!$L:$M,2, FALSE) &amp; """;"   )             )</f>
        <v/>
      </c>
      <c r="BE198" t="str">
        <f>IF(Data!$L199=BE$1, "",             IF(ISERR(SEARCH(BE$1,Data!$H199)),        "",          ";" &amp; VLOOKUP(BE$1,Data!$L:$N,3, FALSE) &amp; ",""" &amp; VLOOKUP(BE$1,Data!$L:$M,2, FALSE) &amp; """;"   )             )</f>
        <v/>
      </c>
      <c r="BF198" t="str">
        <f>IF(Data!$L199=BF$1, "",             IF(ISERR(SEARCH(BF$1,Data!$H199)),        "",          ";" &amp; VLOOKUP(BF$1,Data!$L:$N,3, FALSE) &amp; ",""" &amp; VLOOKUP(BF$1,Data!$L:$M,2, FALSE) &amp; """;"   )             )</f>
        <v/>
      </c>
      <c r="BG198" t="str">
        <f>IF(Data!$L199=BG$1, "",             IF(ISERR(SEARCH(BG$1,Data!$H199)),        "",          ";" &amp; VLOOKUP(BG$1,Data!$L:$N,3, FALSE) &amp; ",""" &amp; VLOOKUP(BG$1,Data!$L:$M,2, FALSE) &amp; """;"   )             )</f>
        <v/>
      </c>
      <c r="BH198" t="str">
        <f>IF(Data!$L199=BH$1, "",             IF(ISERR(SEARCH(BH$1,Data!$H199)),        "",          ";" &amp; VLOOKUP(BH$1,Data!$L:$N,3, FALSE) &amp; ",""" &amp; VLOOKUP(BH$1,Data!$L:$M,2, FALSE) &amp; """;"   )             )</f>
        <v/>
      </c>
      <c r="BI198" t="str">
        <f>IF(Data!$L199=BI$1, "",             IF(ISERR(SEARCH(BI$1,Data!$H199)),        "",          ";" &amp; VLOOKUP(BI$1,Data!$L:$N,3, FALSE) &amp; ",""" &amp; VLOOKUP(BI$1,Data!$L:$M,2, FALSE) &amp; """;"   )             )</f>
        <v/>
      </c>
      <c r="BJ198" t="str">
        <f>IF(Data!$L199=BJ$1, "",             IF(ISERR(SEARCH(BJ$1,Data!$H199)),        "",          ";" &amp; VLOOKUP(BJ$1,Data!$L:$N,3, FALSE) &amp; ",""" &amp; VLOOKUP(BJ$1,Data!$L:$M,2, FALSE) &amp; """;"   )             )</f>
        <v/>
      </c>
      <c r="BK198" t="str">
        <f>IF(Data!$L199=BK$1, "",             IF(ISERR(SEARCH(BK$1,Data!$H199)),        "",          ";" &amp; VLOOKUP(BK$1,Data!$L:$N,3, FALSE) &amp; ",""" &amp; VLOOKUP(BK$1,Data!$L:$M,2, FALSE) &amp; """;"   )             )</f>
        <v/>
      </c>
      <c r="BL198" t="str">
        <f>IF(Data!$L199=BL$1, "",             IF(ISERR(SEARCH(BL$1,Data!$H199)),        "",          ";" &amp; VLOOKUP(BL$1,Data!$L:$N,3, FALSE) &amp; ",""" &amp; VLOOKUP(BL$1,Data!$L:$M,2, FALSE) &amp; """;"   )             )</f>
        <v/>
      </c>
      <c r="BM198" t="str">
        <f>IF(Data!$L199=BM$1, "",             IF(ISERR(SEARCH(BM$1,Data!$H199)),        "",          ";" &amp; VLOOKUP(BM$1,Data!$L:$N,3, FALSE) &amp; ",""" &amp; VLOOKUP(BM$1,Data!$L:$M,2, FALSE) &amp; """;"   )             )</f>
        <v/>
      </c>
      <c r="BN198" t="str">
        <f>IF(Data!$L199=BN$1, "",             IF(ISERR(SEARCH(BN$1,Data!$H199)),        "",          ";" &amp; VLOOKUP(BN$1,Data!$L:$N,3, FALSE) &amp; ",""" &amp; VLOOKUP(BN$1,Data!$L:$M,2, FALSE) &amp; """;"   )             )</f>
        <v/>
      </c>
      <c r="BO198" t="str">
        <f>IF(Data!$L199=BO$1, "",             IF(ISERR(SEARCH(BO$1,Data!$H199)),        "",          ";" &amp; VLOOKUP(BO$1,Data!$L:$N,3, FALSE) &amp; ",""" &amp; VLOOKUP(BO$1,Data!$L:$M,2, FALSE) &amp; """;"   )             )</f>
        <v/>
      </c>
      <c r="BP198" t="str">
        <f>IF(Data!$L199=BP$1, "",             IF(ISERR(SEARCH(BP$1,Data!$H199)),        "",          ";" &amp; VLOOKUP(BP$1,Data!$L:$N,3, FALSE) &amp; ",""" &amp; VLOOKUP(BP$1,Data!$L:$M,2, FALSE) &amp; """;"   )             )</f>
        <v/>
      </c>
      <c r="BQ198" t="str">
        <f>IF(Data!$L199=BQ$1, "",             IF(ISERR(SEARCH(BQ$1,Data!$H199)),        "",          ";" &amp; VLOOKUP(BQ$1,Data!$L:$N,3, FALSE) &amp; ",""" &amp; VLOOKUP(BQ$1,Data!$L:$M,2, FALSE) &amp; """;"   )             )</f>
        <v/>
      </c>
      <c r="BR198" t="str">
        <f>IF(Data!$L199=BR$1, "",             IF(ISERR(SEARCH(BR$1,Data!$H199)),        "",          ";" &amp; VLOOKUP(BR$1,Data!$L:$N,3, FALSE) &amp; ",""" &amp; VLOOKUP(BR$1,Data!$L:$M,2, FALSE) &amp; """;"   )             )</f>
        <v/>
      </c>
      <c r="BS198" t="str">
        <f>IF(Data!$L199=BS$1, "",             IF(ISERR(SEARCH(BS$1,Data!$H199)),        "",          ";" &amp; VLOOKUP(BS$1,Data!$L:$N,3, FALSE) &amp; ",""" &amp; VLOOKUP(BS$1,Data!$L:$M,2, FALSE) &amp; """;"   )             )</f>
        <v/>
      </c>
      <c r="BT198" t="str">
        <f>IF(Data!$L199=BT$1, "",             IF(ISERR(SEARCH(BT$1,Data!$H199)),        "",          ";" &amp; VLOOKUP(BT$1,Data!$L:$N,3, FALSE) &amp; ",""" &amp; VLOOKUP(BT$1,Data!$L:$M,2, FALSE) &amp; """;"   )             )</f>
        <v/>
      </c>
      <c r="BU198" t="str">
        <f>IF(Data!$L199=BU$1, "",             IF(ISERR(SEARCH(BU$1,Data!$H199)),        "",          ";" &amp; VLOOKUP(BU$1,Data!$L:$N,3, FALSE) &amp; ",""" &amp; VLOOKUP(BU$1,Data!$L:$M,2, FALSE) &amp; """;"   )             )</f>
        <v/>
      </c>
      <c r="BV198" t="str">
        <f>IF(Data!$L199=BV$1, "",             IF(ISERR(SEARCH(BV$1,Data!$H199)),        "",          ";" &amp; VLOOKUP(BV$1,Data!$L:$N,3, FALSE) &amp; ",""" &amp; VLOOKUP(BV$1,Data!$L:$M,2, FALSE) &amp; """;"   )             )</f>
        <v/>
      </c>
      <c r="BW198" t="str">
        <f>IF(Data!$L199=BW$1, "",             IF(ISERR(SEARCH(BW$1,Data!$H199)),        "",          ";" &amp; VLOOKUP(BW$1,Data!$L:$N,3, FALSE) &amp; ",""" &amp; VLOOKUP(BW$1,Data!$L:$M,2, FALSE) &amp; """;"   )             )</f>
        <v/>
      </c>
      <c r="BX198" t="str">
        <f>IF(Data!$L199=BX$1, "",             IF(ISERR(SEARCH(BX$1,Data!$H199)),        "",          ";" &amp; VLOOKUP(BX$1,Data!$L:$N,3, FALSE) &amp; ",""" &amp; VLOOKUP(BX$1,Data!$L:$M,2, FALSE) &amp; """;"   )             )</f>
        <v/>
      </c>
      <c r="BY198" t="str">
        <f>IF(Data!$L199=BY$1, "",             IF(ISERR(SEARCH(BY$1,Data!$H199)),        "",          ";" &amp; VLOOKUP(BY$1,Data!$L:$N,3, FALSE) &amp; ",""" &amp; VLOOKUP(BY$1,Data!$L:$M,2, FALSE) &amp; """;"   )             )</f>
        <v/>
      </c>
      <c r="BZ198" t="str">
        <f>IF(Data!$L199=BZ$1, "",             IF(ISERR(SEARCH(BZ$1,Data!$H199)),        "",          ";" &amp; VLOOKUP(BZ$1,Data!$L:$N,3, FALSE) &amp; ",""" &amp; VLOOKUP(BZ$1,Data!$L:$M,2, FALSE) &amp; """;"   )             )</f>
        <v/>
      </c>
      <c r="CA198" t="str">
        <f>IF(Data!$L199=CA$1, "",             IF(ISERR(SEARCH(CA$1,Data!$H199)),        "",          ";" &amp; VLOOKUP(CA$1,Data!$L:$N,3, FALSE) &amp; ",""" &amp; VLOOKUP(CA$1,Data!$L:$M,2, FALSE) &amp; """;"   )             )</f>
        <v/>
      </c>
      <c r="CB198" t="str">
        <f>IF(Data!$L199=CB$1, "",             IF(ISERR(SEARCH(CB$1,Data!$H199)),        "",          ";" &amp; VLOOKUP(CB$1,Data!$L:$N,3, FALSE) &amp; ",""" &amp; VLOOKUP(CB$1,Data!$L:$M,2, FALSE) &amp; """;"   )             )</f>
        <v/>
      </c>
      <c r="CC198" t="str">
        <f>IF(Data!$L199=CC$1, "",             IF(ISERR(SEARCH(CC$1,Data!$H199)),        "",          ";" &amp; VLOOKUP(CC$1,Data!$L:$N,3, FALSE) &amp; ",""" &amp; VLOOKUP(CC$1,Data!$L:$M,2, FALSE) &amp; """;"   )             )</f>
        <v/>
      </c>
      <c r="CD198" t="str">
        <f>IF(Data!$L199=CD$1, "",             IF(ISERR(SEARCH(CD$1,Data!$H199)),        "",          ";" &amp; VLOOKUP(CD$1,Data!$L:$N,3, FALSE) &amp; ",""" &amp; VLOOKUP(CD$1,Data!$L:$M,2, FALSE) &amp; """;"   )             )</f>
        <v/>
      </c>
      <c r="CE198" t="str">
        <f>IF(Data!$L199=CE$1, "",             IF(ISERR(SEARCH(CE$1,Data!$H199)),        "",          ";" &amp; VLOOKUP(CE$1,Data!$L:$N,3, FALSE) &amp; ",""" &amp; VLOOKUP(CE$1,Data!$L:$M,2, FALSE) &amp; """;"   )             )</f>
        <v/>
      </c>
      <c r="CF198" t="str">
        <f>IF(Data!$L199=CF$1, "",             IF(ISERR(SEARCH(CF$1,Data!$H199)),        "",          ";" &amp; VLOOKUP(CF$1,Data!$L:$N,3, FALSE) &amp; ",""" &amp; VLOOKUP(CF$1,Data!$L:$M,2, FALSE) &amp; """;"   )             )</f>
        <v/>
      </c>
      <c r="CG198" t="str">
        <f>IF(Data!$L199=CG$1, "",             IF(ISERR(SEARCH(CG$1,Data!$H199)),        "",          ";" &amp; VLOOKUP(CG$1,Data!$L:$N,3, FALSE) &amp; ",""" &amp; VLOOKUP(CG$1,Data!$L:$M,2, FALSE) &amp; """;"   )             )</f>
        <v/>
      </c>
      <c r="CH198" t="str">
        <f>IF(Data!$L199=CH$1, "",             IF(ISERR(SEARCH(CH$1,Data!$H199)),        "",          ";" &amp; VLOOKUP(CH$1,Data!$L:$N,3, FALSE) &amp; ",""" &amp; VLOOKUP(CH$1,Data!$L:$M,2, FALSE) &amp; """;"   )             )</f>
        <v/>
      </c>
      <c r="CI198" t="str">
        <f>IF(Data!$L199=CI$1, "",             IF(ISERR(SEARCH(CI$1,Data!$H199)),        "",          ";" &amp; VLOOKUP(CI$1,Data!$L:$N,3, FALSE) &amp; ",""" &amp; VLOOKUP(CI$1,Data!$L:$M,2, FALSE) &amp; """;"   )             )</f>
        <v/>
      </c>
      <c r="CJ198" t="str">
        <f>IF(Data!$L199=CJ$1, "",             IF(ISERR(SEARCH(CJ$1,Data!$H199)),        "",          ";" &amp; VLOOKUP(CJ$1,Data!$L:$N,3, FALSE) &amp; ",""" &amp; VLOOKUP(CJ$1,Data!$L:$M,2, FALSE) &amp; """;"   )             )</f>
        <v/>
      </c>
      <c r="CK198" t="str">
        <f>IF(Data!$L199=CK$1, "",             IF(ISERR(SEARCH(CK$1,Data!$H199)),        "",          ";" &amp; VLOOKUP(CK$1,Data!$L:$N,3, FALSE) &amp; ",""" &amp; VLOOKUP(CK$1,Data!$L:$M,2, FALSE) &amp; """;"   )             )</f>
        <v/>
      </c>
      <c r="CL198" t="str">
        <f>IF(Data!$L199=CL$1, "",             IF(ISERR(SEARCH(CL$1,Data!$H199)),        "",          ";" &amp; VLOOKUP(CL$1,Data!$L:$N,3, FALSE) &amp; ",""" &amp; VLOOKUP(CL$1,Data!$L:$M,2, FALSE) &amp; """;"   )             )</f>
        <v/>
      </c>
      <c r="CM198" t="str">
        <f>IF(Data!$L199=CM$1, "",             IF(ISERR(SEARCH(CM$1,Data!$H199)),        "",          ";" &amp; VLOOKUP(CM$1,Data!$L:$N,3, FALSE) &amp; ",""" &amp; VLOOKUP(CM$1,Data!$L:$M,2, FALSE) &amp; """;"   )             )</f>
        <v/>
      </c>
      <c r="CN198" t="str">
        <f>IF(Data!$L199=CN$1, "",             IF(ISERR(SEARCH(CN$1,Data!$H199)),        "",          ";" &amp; VLOOKUP(CN$1,Data!$L:$N,3, FALSE) &amp; ",""" &amp; VLOOKUP(CN$1,Data!$L:$M,2, FALSE) &amp; """;"   )             )</f>
        <v/>
      </c>
      <c r="CO198" t="str">
        <f>IF(Data!$L199=CO$1, "",             IF(ISERR(SEARCH(CO$1,Data!$H199)),        "",          ";" &amp; VLOOKUP(CO$1,Data!$L:$N,3, FALSE) &amp; ",""" &amp; VLOOKUP(CO$1,Data!$L:$M,2, FALSE) &amp; """;"   )             )</f>
        <v/>
      </c>
      <c r="CP198" t="str">
        <f>IF(Data!$L199=CP$1, "",             IF(ISERR(SEARCH(CP$1,Data!$H199)),        "",          ";" &amp; VLOOKUP(CP$1,Data!$L:$N,3, FALSE) &amp; ",""" &amp; VLOOKUP(CP$1,Data!$L:$M,2, FALSE) &amp; """;"   )             )</f>
        <v/>
      </c>
      <c r="CQ198" t="str">
        <f>IF(Data!$L199=CQ$1, "",             IF(ISERR(SEARCH(CQ$1,Data!$H199)),        "",          ";" &amp; VLOOKUP(CQ$1,Data!$L:$N,3, FALSE) &amp; ",""" &amp; VLOOKUP(CQ$1,Data!$L:$M,2, FALSE) &amp; """;"   )             )</f>
        <v/>
      </c>
      <c r="CR198" t="str">
        <f>IF(Data!$L199=CR$1, "",             IF(ISERR(SEARCH(CR$1,Data!$H199)),        "",          ";" &amp; VLOOKUP(CR$1,Data!$L:$N,3, FALSE) &amp; ",""" &amp; VLOOKUP(CR$1,Data!$L:$M,2, FALSE) &amp; """;"   )             )</f>
        <v/>
      </c>
      <c r="CS198" t="str">
        <f>IF(Data!$L199=CS$1, "",             IF(ISERR(SEARCH(CS$1,Data!$H199)),        "",          ";" &amp; VLOOKUP(CS$1,Data!$L:$N,3, FALSE) &amp; ",""" &amp; VLOOKUP(CS$1,Data!$L:$M,2, FALSE) &amp; """;"   )             )</f>
        <v/>
      </c>
      <c r="CT198" t="str">
        <f>IF(Data!$L199=CT$1, "",             IF(ISERR(SEARCH(CT$1,Data!$H199)),        "",          ";" &amp; VLOOKUP(CT$1,Data!$L:$N,3, FALSE) &amp; ",""" &amp; VLOOKUP(CT$1,Data!$L:$M,2, FALSE) &amp; """;"   )             )</f>
        <v/>
      </c>
      <c r="CU198" t="str">
        <f>IF(Data!$L199=CU$1, "",             IF(ISERR(SEARCH(CU$1,Data!$H199)),        "",          ";" &amp; VLOOKUP(CU$1,Data!$L:$N,3, FALSE) &amp; ",""" &amp; VLOOKUP(CU$1,Data!$L:$M,2, FALSE) &amp; """;"   )             )</f>
        <v/>
      </c>
      <c r="CV198" t="str">
        <f>IF(Data!$L199=CV$1, "",             IF(ISERR(SEARCH(CV$1,Data!$H199)),        "",          ";" &amp; VLOOKUP(CV$1,Data!$L:$N,3, FALSE) &amp; ",""" &amp; VLOOKUP(CV$1,Data!$L:$M,2, FALSE) &amp; """;"   )             )</f>
        <v/>
      </c>
      <c r="CW198" t="str">
        <f>IF(Data!$L199=CW$1, "",             IF(ISERR(SEARCH(CW$1,Data!$H199)),        "",          ";" &amp; VLOOKUP(CW$1,Data!$L:$N,3, FALSE) &amp; ",""" &amp; VLOOKUP(CW$1,Data!$L:$M,2, FALSE) &amp; """;"   )             )</f>
        <v/>
      </c>
      <c r="CX198" t="str">
        <f>IF(Data!$L199=CX$1, "",             IF(ISERR(SEARCH(CX$1,Data!$H199)),        "",          ";" &amp; VLOOKUP(CX$1,Data!$L:$N,3, FALSE) &amp; ",""" &amp; VLOOKUP(CX$1,Data!$L:$M,2, FALSE) &amp; """;"   )             )</f>
        <v/>
      </c>
      <c r="CY198" t="str">
        <f>IF(Data!$L199=CY$1, "",             IF(ISERR(SEARCH(CY$1,Data!$H199)),        "",          ";" &amp; VLOOKUP(CY$1,Data!$L:$N,3, FALSE) &amp; ",""" &amp; VLOOKUP(CY$1,Data!$L:$M,2, FALSE) &amp; """;"   )             )</f>
        <v/>
      </c>
      <c r="CZ198" t="str">
        <f>IF(Data!$L199=CZ$1, "",             IF(ISERR(SEARCH(CZ$1,Data!$H199)),        "",          ";" &amp; VLOOKUP(CZ$1,Data!$L:$N,3, FALSE) &amp; ",""" &amp; VLOOKUP(CZ$1,Data!$L:$M,2, FALSE) &amp; """;"   )             )</f>
        <v/>
      </c>
      <c r="DA198" t="str">
        <f>IF(Data!$L199=DA$1, "",             IF(ISERR(SEARCH(DA$1,Data!$H199)),        "",          ";" &amp; VLOOKUP(DA$1,Data!$L:$N,3, FALSE) &amp; ",""" &amp; VLOOKUP(DA$1,Data!$L:$M,2, FALSE) &amp; """;"   )             )</f>
        <v/>
      </c>
      <c r="DB198" t="str">
        <f>IF(Data!$L199=DB$1, "",             IF(ISERR(SEARCH(DB$1,Data!$H199)),        "",          ";" &amp; VLOOKUP(DB$1,Data!$L:$N,3, FALSE) &amp; ",""" &amp; VLOOKUP(DB$1,Data!$L:$M,2, FALSE) &amp; """;"   )             )</f>
        <v/>
      </c>
      <c r="DC198" t="str">
        <f>IF(Data!$L199=DC$1, "",             IF(ISERR(SEARCH(DC$1,Data!$H199)),        "",          ";" &amp; VLOOKUP(DC$1,Data!$L:$N,3, FALSE) &amp; ",""" &amp; VLOOKUP(DC$1,Data!$L:$M,2, FALSE) &amp; """;"   )             )</f>
        <v/>
      </c>
      <c r="DD198" t="str">
        <f>IF(Data!$L199=DD$1, "",             IF(ISERR(SEARCH(DD$1,Data!$H199)),        "",          ";" &amp; VLOOKUP(DD$1,Data!$L:$N,3, FALSE) &amp; ",""" &amp; VLOOKUP(DD$1,Data!$L:$M,2, FALSE) &amp; """;"   )             )</f>
        <v/>
      </c>
      <c r="DE198" t="str">
        <f>IF(Data!$L199=DE$1, "",             IF(ISERR(SEARCH(DE$1,Data!$H199)),        "",          ";" &amp; VLOOKUP(DE$1,Data!$L:$N,3, FALSE) &amp; ",""" &amp; VLOOKUP(DE$1,Data!$L:$M,2, FALSE) &amp; """;"   )             )</f>
        <v/>
      </c>
      <c r="DF198" t="str">
        <f>IF(Data!$L199=DF$1, "",             IF(ISERR(SEARCH(DF$1,Data!$H199)),        "",          ";" &amp; VLOOKUP(DF$1,Data!$L:$N,3, FALSE) &amp; ",""" &amp; VLOOKUP(DF$1,Data!$L:$M,2, FALSE) &amp; """;"   )             )</f>
        <v/>
      </c>
      <c r="DG198" t="str">
        <f>IF(Data!$L199=DG$1, "",             IF(ISERR(SEARCH(DG$1,Data!$H199)),        "",          ";" &amp; VLOOKUP(DG$1,Data!$L:$N,3, FALSE) &amp; ",""" &amp; VLOOKUP(DG$1,Data!$L:$M,2, FALSE) &amp; """;"   )             )</f>
        <v/>
      </c>
      <c r="DH198" t="str">
        <f>IF(Data!$L199=DH$1, "",             IF(ISERR(SEARCH(DH$1,Data!$H199)),        "",          ";" &amp; VLOOKUP(DH$1,Data!$L:$N,3, FALSE) &amp; ",""" &amp; VLOOKUP(DH$1,Data!$L:$M,2, FALSE) &amp; """;"   )             )</f>
        <v/>
      </c>
      <c r="DI198" t="str">
        <f>IF(Data!$L199=DI$1, "",             IF(ISERR(SEARCH(DI$1,Data!$H199)),        "",          ";" &amp; VLOOKUP(DI$1,Data!$L:$N,3, FALSE) &amp; ",""" &amp; VLOOKUP(DI$1,Data!$L:$M,2, FALSE) &amp; """;"   )             )</f>
        <v/>
      </c>
      <c r="DJ198" t="str">
        <f>IF(Data!$L199=DJ$1, "",             IF(ISERR(SEARCH(DJ$1,Data!$H199)),        "",          ";" &amp; VLOOKUP(DJ$1,Data!$L:$N,3, FALSE) &amp; ",""" &amp; VLOOKUP(DJ$1,Data!$L:$M,2, FALSE) &amp; """;"   )             )</f>
        <v/>
      </c>
      <c r="DK198" t="str">
        <f>IF(Data!$L199=DK$1, "",             IF(ISERR(SEARCH(DK$1,Data!$H199)),        "",          ";" &amp; VLOOKUP(DK$1,Data!$L:$N,3, FALSE) &amp; ",""" &amp; VLOOKUP(DK$1,Data!$L:$M,2, FALSE) &amp; """;"   )             )</f>
        <v/>
      </c>
      <c r="DL198" t="str">
        <f>IF(Data!$L199=DL$1, "",             IF(ISERR(SEARCH(DL$1,Data!$H199)),        "",          ";" &amp; VLOOKUP(DL$1,Data!$L:$N,3, FALSE) &amp; ",""" &amp; VLOOKUP(DL$1,Data!$L:$M,2, FALSE) &amp; """;"   )             )</f>
        <v/>
      </c>
      <c r="DM198" t="str">
        <f>IF(Data!$L199=DM$1, "",             IF(ISERR(SEARCH(DM$1,Data!$H199)),        "",          ";" &amp; VLOOKUP(DM$1,Data!$L:$N,3, FALSE) &amp; ",""" &amp; VLOOKUP(DM$1,Data!$L:$M,2, FALSE) &amp; """;"   )             )</f>
        <v/>
      </c>
      <c r="DN198" t="str">
        <f>IF(Data!$L199=DN$1, "",             IF(ISERR(SEARCH(DN$1,Data!$H199)),        "",          ";" &amp; VLOOKUP(DN$1,Data!$L:$N,3, FALSE) &amp; ",""" &amp; VLOOKUP(DN$1,Data!$L:$M,2, FALSE) &amp; """;"   )             )</f>
        <v/>
      </c>
      <c r="DO198" t="str">
        <f>IF(Data!$L199=DO$1, "",             IF(ISERR(SEARCH(DO$1,Data!$H199)),        "",          ";" &amp; VLOOKUP(DO$1,Data!$L:$N,3, FALSE) &amp; ",""" &amp; VLOOKUP(DO$1,Data!$L:$M,2, FALSE) &amp; """;"   )             )</f>
        <v/>
      </c>
      <c r="DP198" t="str">
        <f>IF(Data!$L199=DP$1, "",             IF(ISERR(SEARCH(DP$1,Data!$H199)),        "",          ";" &amp; VLOOKUP(DP$1,Data!$L:$N,3, FALSE) &amp; ",""" &amp; VLOOKUP(DP$1,Data!$L:$M,2, FALSE) &amp; """;"   )             )</f>
        <v/>
      </c>
      <c r="DQ198" t="str">
        <f>IF(Data!$L199=DQ$1, "",             IF(ISERR(SEARCH(DQ$1,Data!$H199)),        "",          ";" &amp; VLOOKUP(DQ$1,Data!$L:$N,3, FALSE) &amp; ",""" &amp; VLOOKUP(DQ$1,Data!$L:$M,2, FALSE) &amp; """;"   )             )</f>
        <v/>
      </c>
      <c r="DR198" t="str">
        <f>IF(Data!$L199=DR$1, "",             IF(ISERR(SEARCH(DR$1,Data!$H199)),        "",          ";" &amp; VLOOKUP(DR$1,Data!$L:$N,3, FALSE) &amp; ",""" &amp; VLOOKUP(DR$1,Data!$L:$M,2, FALSE) &amp; """;"   )             )</f>
        <v/>
      </c>
      <c r="DS198" t="str">
        <f>IF(Data!$L199=DS$1, "",             IF(ISERR(SEARCH(DS$1,Data!$H199)),        "",          ";" &amp; VLOOKUP(DS$1,Data!$L:$N,3, FALSE) &amp; ",""" &amp; VLOOKUP(DS$1,Data!$L:$M,2, FALSE) &amp; """;"   )             )</f>
        <v/>
      </c>
      <c r="DT198" t="str">
        <f>IF(Data!$L199=DT$1, "",             IF(ISERR(SEARCH(DT$1,Data!$H199)),        "",          ";" &amp; VLOOKUP(DT$1,Data!$L:$N,3, FALSE) &amp; ",""" &amp; VLOOKUP(DT$1,Data!$L:$M,2, FALSE) &amp; """;"   )             )</f>
        <v/>
      </c>
      <c r="DU198" t="str">
        <f>IF(Data!$L199=DU$1, "",             IF(ISERR(SEARCH(DU$1,Data!$H199)),        "",          ";" &amp; VLOOKUP(DU$1,Data!$L:$N,3, FALSE) &amp; ",""" &amp; VLOOKUP(DU$1,Data!$L:$M,2, FALSE) &amp; """;"   )             )</f>
        <v/>
      </c>
      <c r="DV198" t="str">
        <f>IF(Data!$L199=DV$1, "",             IF(ISERR(SEARCH(DV$1,Data!$H199)),        "",          ";" &amp; VLOOKUP(DV$1,Data!$L:$N,3, FALSE) &amp; ",""" &amp; VLOOKUP(DV$1,Data!$L:$M,2, FALSE) &amp; """;"   )             )</f>
        <v/>
      </c>
      <c r="DW198" t="str">
        <f>IF(Data!$L199=DW$1, "",             IF(ISERR(SEARCH(DW$1,Data!$H199)),        "",          ";" &amp; VLOOKUP(DW$1,Data!$L:$N,3, FALSE) &amp; ",""" &amp; VLOOKUP(DW$1,Data!$L:$M,2, FALSE) &amp; """;"   )             )</f>
        <v/>
      </c>
      <c r="DX198" t="str">
        <f>IF(Data!$L199=DX$1, "",             IF(ISERR(SEARCH(DX$1,Data!$H199)),        "",          ";" &amp; VLOOKUP(DX$1,Data!$L:$N,3, FALSE) &amp; ",""" &amp; VLOOKUP(DX$1,Data!$L:$M,2, FALSE) &amp; """;"   )             )</f>
        <v/>
      </c>
      <c r="DY198" t="str">
        <f>IF(Data!$L199=DY$1, "",             IF(ISERR(SEARCH(DY$1,Data!$H199)),        "",          ";" &amp; VLOOKUP(DY$1,Data!$L:$N,3, FALSE) &amp; ",""" &amp; VLOOKUP(DY$1,Data!$L:$M,2, FALSE) &amp; """;"   )             )</f>
        <v/>
      </c>
      <c r="DZ198" t="str">
        <f>IF(Data!$L199=DZ$1, "",             IF(ISERR(SEARCH(DZ$1,Data!$H199)),        "",          ";" &amp; VLOOKUP(DZ$1,Data!$L:$N,3, FALSE) &amp; ",""" &amp; VLOOKUP(DZ$1,Data!$L:$M,2, FALSE) &amp; """;"   )             )</f>
        <v/>
      </c>
      <c r="EA198" t="str">
        <f>IF(Data!$L199=EA$1, "",             IF(ISERR(SEARCH(EA$1,Data!$H199)),        "",          ";" &amp; VLOOKUP(EA$1,Data!$L:$N,3, FALSE) &amp; ",""" &amp; VLOOKUP(EA$1,Data!$L:$M,2, FALSE) &amp; """;"   )             )</f>
        <v/>
      </c>
      <c r="EB198" t="str">
        <f>IF(Data!$L199=EB$1, "",             IF(ISERR(SEARCH(EB$1,Data!$H199)),        "",          ";" &amp; VLOOKUP(EB$1,Data!$L:$N,3, FALSE) &amp; ",""" &amp; VLOOKUP(EB$1,Data!$L:$M,2, FALSE) &amp; """;"   )             )</f>
        <v/>
      </c>
      <c r="EC198" t="str">
        <f>IF(Data!$L199=EC$1, "",             IF(ISERR(SEARCH(EC$1,Data!$H199)),        "",          ";" &amp; VLOOKUP(EC$1,Data!$L:$N,3, FALSE) &amp; ",""" &amp; VLOOKUP(EC$1,Data!$L:$M,2, FALSE) &amp; """;"   )             )</f>
        <v/>
      </c>
      <c r="ED198" t="str">
        <f>IF(Data!$L199=ED$1, "",             IF(ISERR(SEARCH(ED$1,Data!$H199)),        "",          ";" &amp; VLOOKUP(ED$1,Data!$L:$N,3, FALSE) &amp; ",""" &amp; VLOOKUP(ED$1,Data!$L:$M,2, FALSE) &amp; """;"   )             )</f>
        <v/>
      </c>
      <c r="EE198" t="str">
        <f>IF(Data!$L199=EE$1, "",             IF(ISERR(SEARCH(EE$1,Data!$H199)),        "",          ";" &amp; VLOOKUP(EE$1,Data!$L:$N,3, FALSE) &amp; ",""" &amp; VLOOKUP(EE$1,Data!$L:$M,2, FALSE) &amp; """;"   )             )</f>
        <v/>
      </c>
      <c r="EF198" t="str">
        <f>IF(Data!$L199=EF$1, "",             IF(ISERR(SEARCH(EF$1,Data!$H199)),        "",          ";" &amp; VLOOKUP(EF$1,Data!$L:$N,3, FALSE) &amp; ",""" &amp; VLOOKUP(EF$1,Data!$L:$M,2, FALSE) &amp; """;"   )             )</f>
        <v/>
      </c>
      <c r="EG198" t="str">
        <f>IF(Data!$L199=EG$1, "",             IF(ISERR(SEARCH(EG$1,Data!$H199)),        "",          ";" &amp; VLOOKUP(EG$1,Data!$L:$N,3, FALSE) &amp; ",""" &amp; VLOOKUP(EG$1,Data!$L:$M,2, FALSE) &amp; """;"   )             )</f>
        <v/>
      </c>
      <c r="EH198" t="str">
        <f>IF(Data!$L199=EH$1, "",             IF(ISERR(SEARCH(EH$1,Data!$H199)),        "",          ";" &amp; VLOOKUP(EH$1,Data!$L:$N,3, FALSE) &amp; ",""" &amp; VLOOKUP(EH$1,Data!$L:$M,2, FALSE) &amp; """;"   )             )</f>
        <v/>
      </c>
      <c r="EI198" t="str">
        <f>IF(Data!$L199=EI$1, "",             IF(ISERR(SEARCH(EI$1,Data!$H199)),        "",          ";" &amp; VLOOKUP(EI$1,Data!$L:$N,3, FALSE) &amp; ",""" &amp; VLOOKUP(EI$1,Data!$L:$M,2, FALSE) &amp; """;"   )             )</f>
        <v/>
      </c>
      <c r="EJ198" t="str">
        <f>IF(Data!$L199=EJ$1, "",             IF(ISERR(SEARCH(EJ$1,Data!$H199)),        "",          ";" &amp; VLOOKUP(EJ$1,Data!$L:$N,3, FALSE) &amp; ",""" &amp; VLOOKUP(EJ$1,Data!$L:$M,2, FALSE) &amp; """;"   )             )</f>
        <v/>
      </c>
      <c r="EK198" t="str">
        <f>IF(Data!$L199=EK$1, "",             IF(ISERR(SEARCH(EK$1,Data!$H199)),        "",          ";" &amp; VLOOKUP(EK$1,Data!$L:$N,3, FALSE) &amp; ",""" &amp; VLOOKUP(EK$1,Data!$L:$M,2, FALSE) &amp; """;"   )             )</f>
        <v/>
      </c>
      <c r="EL198" t="str">
        <f>IF(Data!$L199=EL$1, "",             IF(ISERR(SEARCH(EL$1,Data!$H199)),        "",          ";" &amp; VLOOKUP(EL$1,Data!$L:$N,3, FALSE) &amp; ",""" &amp; VLOOKUP(EL$1,Data!$L:$M,2, FALSE) &amp; """;"   )             )</f>
        <v/>
      </c>
      <c r="EM198" t="str">
        <f>IF(Data!$L199=EM$1, "",             IF(ISERR(SEARCH(EM$1,Data!$H199)),        "",          ";" &amp; VLOOKUP(EM$1,Data!$L:$N,3, FALSE) &amp; ",""" &amp; VLOOKUP(EM$1,Data!$L:$M,2, FALSE) &amp; """;"   )             )</f>
        <v/>
      </c>
      <c r="EN198" t="str">
        <f>IF(Data!$L199=EN$1, "",             IF(ISERR(SEARCH(EN$1,Data!$H199)),        "",          ";" &amp; VLOOKUP(EN$1,Data!$L:$N,3, FALSE) &amp; ",""" &amp; VLOOKUP(EN$1,Data!$L:$M,2, FALSE) &amp; """;"   )             )</f>
        <v/>
      </c>
      <c r="EO198" t="str">
        <f>IF(Data!$L199=EO$1, "",             IF(ISERR(SEARCH(EO$1,Data!$H199)),        "",          ";" &amp; VLOOKUP(EO$1,Data!$L:$N,3, FALSE) &amp; ",""" &amp; VLOOKUP(EO$1,Data!$L:$M,2, FALSE) &amp; """;"   )             )</f>
        <v/>
      </c>
      <c r="EP198" t="str">
        <f>IF(Data!$L199=EP$1, "",             IF(ISERR(SEARCH(EP$1,Data!$H199)),        "",          ";" &amp; VLOOKUP(EP$1,Data!$L:$N,3, FALSE) &amp; ",""" &amp; VLOOKUP(EP$1,Data!$L:$M,2, FALSE) &amp; """;"   )             )</f>
        <v/>
      </c>
      <c r="EQ198" t="str">
        <f>IF(Data!$L199=EQ$1, "",             IF(ISERR(SEARCH(EQ$1,Data!$H199)),        "",          ";" &amp; VLOOKUP(EQ$1,Data!$L:$N,3, FALSE) &amp; ",""" &amp; VLOOKUP(EQ$1,Data!$L:$M,2, FALSE) &amp; """;"   )             )</f>
        <v/>
      </c>
      <c r="ER198" t="str">
        <f>IF(Data!$L199=ER$1, "",             IF(ISERR(SEARCH(ER$1,Data!$H199)),        "",          ";" &amp; VLOOKUP(ER$1,Data!$L:$N,3, FALSE) &amp; ",""" &amp; VLOOKUP(ER$1,Data!$L:$M,2, FALSE) &amp; """;"   )             )</f>
        <v/>
      </c>
      <c r="ES198" t="str">
        <f>IF(Data!$L199=ES$1, "",             IF(ISERR(SEARCH(ES$1,Data!$H199)),        "",          ";" &amp; VLOOKUP(ES$1,Data!$L:$N,3, FALSE) &amp; ",""" &amp; VLOOKUP(ES$1,Data!$L:$M,2, FALSE) &amp; """;"   )             )</f>
        <v/>
      </c>
      <c r="ET198" t="str">
        <f>IF(Data!$L199=ET$1, "",             IF(ISERR(SEARCH(ET$1,Data!$H199)),        "",          ";" &amp; VLOOKUP(ET$1,Data!$L:$N,3, FALSE) &amp; ",""" &amp; VLOOKUP(ET$1,Data!$L:$M,2, FALSE) &amp; """;"   )             )</f>
        <v/>
      </c>
      <c r="EU198" t="str">
        <f>IF(Data!$L199=EU$1, "",             IF(ISERR(SEARCH(EU$1,Data!$H199)),        "",          ";" &amp; VLOOKUP(EU$1,Data!$L:$N,3, FALSE) &amp; ",""" &amp; VLOOKUP(EU$1,Data!$L:$M,2, FALSE) &amp; """;"   )             )</f>
        <v/>
      </c>
      <c r="EV198" t="str">
        <f>IF(Data!$L199=EV$1, "",             IF(ISERR(SEARCH(EV$1,Data!$H199)),        "",          ";" &amp; VLOOKUP(EV$1,Data!$L:$N,3, FALSE) &amp; ",""" &amp; VLOOKUP(EV$1,Data!$L:$M,2, FALSE) &amp; """;"   )             )</f>
        <v/>
      </c>
      <c r="EW198" t="str">
        <f>IF(Data!$L199=EW$1, "",             IF(ISERR(SEARCH(EW$1,Data!$H199)),        "",          ";" &amp; VLOOKUP(EW$1,Data!$L:$N,3, FALSE) &amp; ",""" &amp; VLOOKUP(EW$1,Data!$L:$M,2, FALSE) &amp; """;"   )             )</f>
        <v/>
      </c>
      <c r="EX198" t="str">
        <f>IF(Data!$L199=EX$1, "",             IF(ISERR(SEARCH(EX$1,Data!$H199)),        "",          ";" &amp; VLOOKUP(EX$1,Data!$L:$N,3, FALSE) &amp; ",""" &amp; VLOOKUP(EX$1,Data!$L:$M,2, FALSE) &amp; """;"   )             )</f>
        <v/>
      </c>
      <c r="EY198" t="str">
        <f>IF(Data!$L199=EY$1, "",             IF(ISERR(SEARCH(EY$1,Data!$H199)),        "",          ";" &amp; VLOOKUP(EY$1,Data!$L:$N,3, FALSE) &amp; ",""" &amp; VLOOKUP(EY$1,Data!$L:$M,2, FALSE) &amp; """;"   )             )</f>
        <v/>
      </c>
      <c r="EZ198" t="str">
        <f>IF(Data!$L199=EZ$1, "",             IF(ISERR(SEARCH(EZ$1,Data!$H199)),        "",          ";" &amp; VLOOKUP(EZ$1,Data!$L:$N,3, FALSE) &amp; ",""" &amp; VLOOKUP(EZ$1,Data!$L:$M,2, FALSE) &amp; """;"   )             )</f>
        <v/>
      </c>
      <c r="FA198" t="str">
        <f>IF(Data!$L199=FA$1, "",             IF(ISERR(SEARCH(FA$1,Data!$H199)),        "",          ";" &amp; VLOOKUP(FA$1,Data!$L:$N,3, FALSE) &amp; ",""" &amp; VLOOKUP(FA$1,Data!$L:$M,2, FALSE) &amp; """;"   )             )</f>
        <v/>
      </c>
      <c r="FB198" t="str">
        <f>IF(Data!$L199=FB$1, "",             IF(ISERR(SEARCH(FB$1,Data!$H199)),        "",          ";" &amp; VLOOKUP(FB$1,Data!$L:$N,3, FALSE) &amp; ",""" &amp; VLOOKUP(FB$1,Data!$L:$M,2, FALSE) &amp; """;"   )             )</f>
        <v/>
      </c>
      <c r="FC198" t="str">
        <f>IF(Data!$L199=FC$1, "",             IF(ISERR(SEARCH(FC$1,Data!$H199)),        "",          ";" &amp; VLOOKUP(FC$1,Data!$L:$N,3, FALSE) &amp; ",""" &amp; VLOOKUP(FC$1,Data!$L:$M,2, FALSE) &amp; """;"   )             )</f>
        <v/>
      </c>
      <c r="FD198" t="str">
        <f>IF(Data!$L199=FD$1, "",             IF(ISERR(SEARCH(FD$1,Data!$H199)),        "",          ";" &amp; VLOOKUP(FD$1,Data!$L:$N,3, FALSE) &amp; ",""" &amp; VLOOKUP(FD$1,Data!$L:$M,2, FALSE) &amp; """;"   )             )</f>
        <v/>
      </c>
      <c r="FE198" t="str">
        <f>IF(Data!$L199=FE$1, "",             IF(ISERR(SEARCH(FE$1,Data!$H199)),        "",          ";" &amp; VLOOKUP(FE$1,Data!$L:$N,3, FALSE) &amp; ",""" &amp; VLOOKUP(FE$1,Data!$L:$M,2, FALSE) &amp; """;"   )             )</f>
        <v/>
      </c>
      <c r="FF198" t="str">
        <f>IF(Data!$L199=FF$1, "",             IF(ISERR(SEARCH(FF$1,Data!$H199)),        "",          ";" &amp; VLOOKUP(FF$1,Data!$L:$N,3, FALSE) &amp; ",""" &amp; VLOOKUP(FF$1,Data!$L:$M,2, FALSE) &amp; """;"   )             )</f>
        <v/>
      </c>
      <c r="FG198" t="str">
        <f>IF(Data!$L199=FG$1, "",             IF(ISERR(SEARCH(FG$1,Data!$H199)),        "",          ";" &amp; VLOOKUP(FG$1,Data!$L:$N,3, FALSE) &amp; ",""" &amp; VLOOKUP(FG$1,Data!$L:$M,2, FALSE) &amp; """;"   )             )</f>
        <v/>
      </c>
      <c r="FH198" t="str">
        <f>IF(Data!$L199=FH$1, "",             IF(ISERR(SEARCH(FH$1,Data!$H199)),        "",          ";" &amp; VLOOKUP(FH$1,Data!$L:$N,3, FALSE) &amp; ",""" &amp; VLOOKUP(FH$1,Data!$L:$M,2, FALSE) &amp; """;"   )             )</f>
        <v/>
      </c>
      <c r="FI198" t="str">
        <f>IF(Data!$L199=FI$1, "",             IF(ISERR(SEARCH(FI$1,Data!$H199)),        "",          ";" &amp; VLOOKUP(FI$1,Data!$L:$N,3, FALSE) &amp; ",""" &amp; VLOOKUP(FI$1,Data!$L:$M,2, FALSE) &amp; """;"   )             )</f>
        <v/>
      </c>
      <c r="FJ198" t="str">
        <f>IF(Data!$L199=FJ$1, "",             IF(ISERR(SEARCH(FJ$1,Data!$H199)),        "",          ";" &amp; VLOOKUP(FJ$1,Data!$L:$N,3, FALSE) &amp; ",""" &amp; VLOOKUP(FJ$1,Data!$L:$M,2, FALSE) &amp; """;"   )             )</f>
        <v/>
      </c>
      <c r="FK198" t="str">
        <f>IF(Data!$L199=FK$1, "",             IF(ISERR(SEARCH(FK$1,Data!$H199)),        "",          ";" &amp; VLOOKUP(FK$1,Data!$L:$N,3, FALSE) &amp; ",""" &amp; VLOOKUP(FK$1,Data!$L:$M,2, FALSE) &amp; """;"   )             )</f>
        <v/>
      </c>
      <c r="FL198" t="str">
        <f>IF(Data!$L199=FL$1, "",             IF(ISERR(SEARCH(FL$1,Data!$H199)),        "",          ";" &amp; VLOOKUP(FL$1,Data!$L:$N,3, FALSE) &amp; ",""" &amp; VLOOKUP(FL$1,Data!$L:$M,2, FALSE) &amp; """;"   )             )</f>
        <v/>
      </c>
      <c r="FM198" t="str">
        <f>IF(Data!$L199=FM$1, "",             IF(ISERR(SEARCH(FM$1,Data!$H199)),        "",          ";" &amp; VLOOKUP(FM$1,Data!$L:$N,3, FALSE) &amp; ",""" &amp; VLOOKUP(FM$1,Data!$L:$M,2, FALSE) &amp; """;"   )             )</f>
        <v/>
      </c>
      <c r="FN198" t="str">
        <f>IF(Data!$L199=FN$1, "",             IF(ISERR(SEARCH(FN$1,Data!$H199)),        "",          ";" &amp; VLOOKUP(FN$1,Data!$L:$N,3, FALSE) &amp; ",""" &amp; VLOOKUP(FN$1,Data!$L:$M,2, FALSE) &amp; """;"   )             )</f>
        <v/>
      </c>
      <c r="FO198" t="str">
        <f>IF(Data!$L199=FO$1, "",             IF(ISERR(SEARCH(FO$1,Data!$H199)),        "",          ";" &amp; VLOOKUP(FO$1,Data!$L:$N,3, FALSE) &amp; ",""" &amp; VLOOKUP(FO$1,Data!$L:$M,2, FALSE) &amp; """;"   )             )</f>
        <v/>
      </c>
      <c r="FP198" t="str">
        <f>IF(Data!$L199=FP$1, "",             IF(ISERR(SEARCH(FP$1,Data!$H199)),        "",          ";" &amp; VLOOKUP(FP$1,Data!$L:$N,3, FALSE) &amp; ",""" &amp; VLOOKUP(FP$1,Data!$L:$M,2, FALSE) &amp; """;"   )             )</f>
        <v/>
      </c>
      <c r="FQ198" t="str">
        <f>IF(Data!$L199=FQ$1, "",             IF(ISERR(SEARCH(FQ$1,Data!$H199)),        "",          ";" &amp; VLOOKUP(FQ$1,Data!$L:$N,3, FALSE) &amp; ",""" &amp; VLOOKUP(FQ$1,Data!$L:$M,2, FALSE) &amp; """;"   )             )</f>
        <v/>
      </c>
      <c r="FR198" t="str">
        <f>IF(Data!$L199=FR$1, "",             IF(ISERR(SEARCH(FR$1,Data!$H199)),        "",          ";" &amp; VLOOKUP(FR$1,Data!$L:$N,3, FALSE) &amp; ",""" &amp; VLOOKUP(FR$1,Data!$L:$M,2, FALSE) &amp; """;"   )             )</f>
        <v/>
      </c>
      <c r="FS198" t="str">
        <f>IF(Data!$L199=FS$1, "",             IF(ISERR(SEARCH(FS$1,Data!$H199)),        "",          ";" &amp; VLOOKUP(FS$1,Data!$L:$N,3, FALSE) &amp; ",""" &amp; VLOOKUP(FS$1,Data!$L:$M,2, FALSE) &amp; """;"   )             )</f>
        <v/>
      </c>
      <c r="FT198" t="str">
        <f>IF(Data!$L199=FT$1, "",             IF(ISERR(SEARCH(FT$1,Data!$H199)),        "",          ";" &amp; VLOOKUP(FT$1,Data!$L:$N,3, FALSE) &amp; ",""" &amp; VLOOKUP(FT$1,Data!$L:$M,2, FALSE) &amp; """;"   )             )</f>
        <v/>
      </c>
      <c r="FU198" t="str">
        <f>IF(Data!$L199=FU$1, "",             IF(ISERR(SEARCH(FU$1,Data!$H199)),        "",          ";" &amp; VLOOKUP(FU$1,Data!$L:$N,3, FALSE) &amp; ",""" &amp; VLOOKUP(FU$1,Data!$L:$M,2, FALSE) &amp; """;"   )             )</f>
        <v/>
      </c>
      <c r="FV198" t="str">
        <f>IF(Data!$L199=FV$1, "",             IF(ISERR(SEARCH(FV$1,Data!$H199)),        "",          ";" &amp; VLOOKUP(FV$1,Data!$L:$N,3, FALSE) &amp; ",""" &amp; VLOOKUP(FV$1,Data!$L:$M,2, FALSE) &amp; """;"   )             )</f>
        <v/>
      </c>
      <c r="FW198" t="str">
        <f>IF(Data!$L199=FW$1, "",             IF(ISERR(SEARCH(FW$1,Data!$H199)),        "",          ";" &amp; VLOOKUP(FW$1,Data!$L:$N,3, FALSE) &amp; ",""" &amp; VLOOKUP(FW$1,Data!$L:$M,2, FALSE) &amp; """;"   )             )</f>
        <v/>
      </c>
      <c r="FX198" t="str">
        <f>IF(Data!$L199=FX$1, "",             IF(ISERR(SEARCH(FX$1,Data!$H199)),        "",          ";" &amp; VLOOKUP(FX$1,Data!$L:$N,3, FALSE) &amp; ",""" &amp; VLOOKUP(FX$1,Data!$L:$M,2, FALSE) &amp; """;"   )             )</f>
        <v/>
      </c>
      <c r="FY198" t="str">
        <f>IF(Data!$L199=FY$1, "",             IF(ISERR(SEARCH(FY$1,Data!$H199)),        "",          ";" &amp; VLOOKUP(FY$1,Data!$L:$N,3, FALSE) &amp; ",""" &amp; VLOOKUP(FY$1,Data!$L:$M,2, FALSE) &amp; """;"   )             )</f>
        <v/>
      </c>
      <c r="FZ198" t="str">
        <f>IF(Data!$L199=FZ$1, "",             IF(ISERR(SEARCH(FZ$1,Data!$H199)),        "",          ";" &amp; VLOOKUP(FZ$1,Data!$L:$N,3, FALSE) &amp; ",""" &amp; VLOOKUP(FZ$1,Data!$L:$M,2, FALSE) &amp; """;"   )             )</f>
        <v/>
      </c>
      <c r="GA198" t="str">
        <f>IF(Data!$L199=GA$1, "",             IF(ISERR(SEARCH(GA$1,Data!$H199)),        "",          ";" &amp; VLOOKUP(GA$1,Data!$L:$N,3, FALSE) &amp; ",""" &amp; VLOOKUP(GA$1,Data!$L:$M,2, FALSE) &amp; """;"   )             )</f>
        <v/>
      </c>
      <c r="GB198" t="str">
        <f>IF(Data!$L199=GB$1, "",             IF(ISERR(SEARCH(GB$1,Data!$H199)),        "",          ";" &amp; VLOOKUP(GB$1,Data!$L:$N,3, FALSE) &amp; ",""" &amp; VLOOKUP(GB$1,Data!$L:$M,2, FALSE) &amp; """;"   )             )</f>
        <v/>
      </c>
      <c r="GC198" t="str">
        <f>IF(Data!$L199=GC$1, "",             IF(ISERR(SEARCH(GC$1,Data!$H199)),        "",          ";" &amp; VLOOKUP(GC$1,Data!$L:$N,3, FALSE) &amp; ",""" &amp; VLOOKUP(GC$1,Data!$L:$M,2, FALSE) &amp; """;"   )             )</f>
        <v/>
      </c>
      <c r="GD198" t="str">
        <f>IF(Data!$L199=GD$1, "",             IF(ISERR(SEARCH(GD$1,Data!$H199)),        "",          ";" &amp; VLOOKUP(GD$1,Data!$L:$N,3, FALSE) &amp; ",""" &amp; VLOOKUP(GD$1,Data!$L:$M,2, FALSE) &amp; """;"   )             )</f>
        <v/>
      </c>
      <c r="GE198" t="str">
        <f>IF(Data!$L199=GE$1, "",             IF(ISERR(SEARCH(GE$1,Data!$H199)),        "",          ";" &amp; VLOOKUP(GE$1,Data!$L:$N,3, FALSE) &amp; ",""" &amp; VLOOKUP(GE$1,Data!$L:$M,2, FALSE) &amp; """;"   )             )</f>
        <v/>
      </c>
      <c r="GF198" t="str">
        <f>IF(Data!$L199=GF$1, "",             IF(ISERR(SEARCH(GF$1,Data!$H199)),        "",          ";" &amp; VLOOKUP(GF$1,Data!$L:$N,3, FALSE) &amp; ",""" &amp; VLOOKUP(GF$1,Data!$L:$M,2, FALSE) &amp; """;"   )             )</f>
        <v/>
      </c>
      <c r="GG198" t="str">
        <f>IF(Data!$L199=GG$1, "",             IF(ISERR(SEARCH(GG$1,Data!$H199)),        "",          ";" &amp; VLOOKUP(GG$1,Data!$L:$N,3, FALSE) &amp; ",""" &amp; VLOOKUP(GG$1,Data!$L:$M,2, FALSE) &amp; """;"   )             )</f>
        <v/>
      </c>
      <c r="GH198" t="str">
        <f>IF(Data!$L199=GH$1, "",             IF(ISERR(SEARCH(GH$1,Data!$H199)),        "",          ";" &amp; VLOOKUP(GH$1,Data!$L:$N,3, FALSE) &amp; ",""" &amp; VLOOKUP(GH$1,Data!$L:$M,2, FALSE) &amp; """;"   )             )</f>
        <v/>
      </c>
      <c r="GI198" t="str">
        <f>IF(Data!$L199=GI$1, "",             IF(ISERR(SEARCH(GI$1,Data!$H199)),        "",          ";" &amp; VLOOKUP(GI$1,Data!$L:$N,3, FALSE) &amp; ",""" &amp; VLOOKUP(GI$1,Data!$L:$M,2, FALSE) &amp; """;"   )             )</f>
        <v/>
      </c>
      <c r="GJ198" t="str">
        <f>IF(Data!$L199=GJ$1, "",             IF(ISERR(SEARCH(GJ$1,Data!$H199)),        "",          ";" &amp; VLOOKUP(GJ$1,Data!$L:$N,3, FALSE) &amp; ",""" &amp; VLOOKUP(GJ$1,Data!$L:$M,2, FALSE) &amp; """;"   )             )</f>
        <v/>
      </c>
      <c r="GK198" t="str">
        <f>IF(Data!$L199=GK$1, "",             IF(ISERR(SEARCH(GK$1,Data!$H199)),        "",          ";" &amp; VLOOKUP(GK$1,Data!$L:$N,3, FALSE) &amp; ",""" &amp; VLOOKUP(GK$1,Data!$L:$M,2, FALSE) &amp; """;"   )             )</f>
        <v/>
      </c>
      <c r="GL198" t="str">
        <f>IF(Data!$L199=GL$1, "",             IF(ISERR(SEARCH(GL$1,Data!$H199)),        "",          ";" &amp; VLOOKUP(GL$1,Data!$L:$N,3, FALSE) &amp; ",""" &amp; VLOOKUP(GL$1,Data!$L:$M,2, FALSE) &amp; """;"   )             )</f>
        <v/>
      </c>
      <c r="GM198" t="str">
        <f>IF(Data!$L199=GM$1, "",             IF(ISERR(SEARCH(GM$1,Data!$H199)),        "",          ";" &amp; VLOOKUP(GM$1,Data!$L:$N,3, FALSE) &amp; ",""" &amp; VLOOKUP(GM$1,Data!$L:$M,2, FALSE) &amp; """;"   )             )</f>
        <v/>
      </c>
      <c r="GN198" t="str">
        <f>IF(Data!$L199=GN$1, "",             IF(ISERR(SEARCH(GN$1,Data!$H199)),        "",          ";" &amp; VLOOKUP(GN$1,Data!$L:$N,3, FALSE) &amp; ",""" &amp; VLOOKUP(GN$1,Data!$L:$M,2, FALSE) &amp; """;"   )             )</f>
        <v/>
      </c>
      <c r="GO198" t="str">
        <f>IF(Data!$L199=GO$1, "",             IF(ISERR(SEARCH(GO$1,Data!$H199)),        "",          ";" &amp; VLOOKUP(GO$1,Data!$L:$N,3, FALSE) &amp; ",""" &amp; VLOOKUP(GO$1,Data!$L:$M,2, FALSE) &amp; """;"   )             )</f>
        <v/>
      </c>
      <c r="GP198" t="str">
        <f>IF(Data!$L199=GP$1, "",             IF(ISERR(SEARCH(GP$1,Data!$H199)),        "",          ";" &amp; VLOOKUP(GP$1,Data!$L:$N,3, FALSE) &amp; ",""" &amp; VLOOKUP(GP$1,Data!$L:$M,2, FALSE) &amp; """;"   )             )</f>
        <v/>
      </c>
      <c r="GQ198" t="str">
        <f>IF(Data!$L199=GQ$1, "",             IF(ISERR(SEARCH(GQ$1,Data!$H199)),        "",          ";" &amp; VLOOKUP(GQ$1,Data!$L:$N,3, FALSE) &amp; ",""" &amp; VLOOKUP(GQ$1,Data!$L:$M,2, FALSE) &amp; """;"   )             )</f>
        <v/>
      </c>
      <c r="GR198" t="str">
        <f>IF(Data!$L199=GR$1, "",             IF(ISERR(SEARCH(GR$1,Data!$H199)),        "",          ";" &amp; VLOOKUP(GR$1,Data!$L:$N,3, FALSE) &amp; ",""" &amp; VLOOKUP(GR$1,Data!$L:$M,2, FALSE) &amp; """;"   )             )</f>
        <v/>
      </c>
      <c r="GS198" t="str">
        <f>IF(Data!$L199=GS$1, "",             IF(ISERR(SEARCH(GS$1,Data!$H199)),        "",          ";" &amp; VLOOKUP(GS$1,Data!$L:$N,3, FALSE) &amp; ",""" &amp; VLOOKUP(GS$1,Data!$L:$M,2, FALSE) &amp; """;"   )             )</f>
        <v/>
      </c>
      <c r="GT198" t="str">
        <f>IF(Data!$L199=GT$1, "",             IF(ISERR(SEARCH(GT$1,Data!$H199)),        "",          ";" &amp; VLOOKUP(GT$1,Data!$L:$N,3, FALSE) &amp; ",""" &amp; VLOOKUP(GT$1,Data!$L:$M,2, FALSE) &amp; """;"   )             )</f>
        <v/>
      </c>
      <c r="GU198" t="str">
        <f>IF(Data!$L199=GU$1, "",             IF(ISERR(SEARCH(GU$1,Data!$H199)),        "",          ";" &amp; VLOOKUP(GU$1,Data!$L:$N,3, FALSE) &amp; ",""" &amp; VLOOKUP(GU$1,Data!$L:$M,2, FALSE) &amp; """;"   )             )</f>
        <v/>
      </c>
      <c r="GV198" t="str">
        <f>IF(Data!$L199=GV$1, "",             IF(ISERR(SEARCH(GV$1,Data!$H199)),        "",          ";" &amp; VLOOKUP(GV$1,Data!$L:$N,3, FALSE) &amp; ",""" &amp; VLOOKUP(GV$1,Data!$L:$M,2, FALSE) &amp; """;"   )             )</f>
        <v/>
      </c>
      <c r="GW198" t="str">
        <f>IF(Data!$L199=GW$1, "",             IF(ISERR(SEARCH(GW$1,Data!$H199)),        "",          ";" &amp; VLOOKUP(GW$1,Data!$L:$N,3, FALSE) &amp; ",""" &amp; VLOOKUP(GW$1,Data!$L:$M,2, FALSE) &amp; """;"   )             )</f>
        <v/>
      </c>
      <c r="GX198" t="str">
        <f>IF(Data!$L199=GX$1, "",             IF(ISERR(SEARCH(GX$1,Data!$H199)),        "",          ";" &amp; VLOOKUP(GX$1,Data!$L:$N,3, FALSE) &amp; ",""" &amp; VLOOKUP(GX$1,Data!$L:$M,2, FALSE) &amp; """;"   )             )</f>
        <v/>
      </c>
      <c r="GY198" t="str">
        <f>IF(Data!$L199=GY$1, "",             IF(ISERR(SEARCH(GY$1,Data!$H199)),        "",          ";" &amp; VLOOKUP(GY$1,Data!$L:$N,3, FALSE) &amp; ",""" &amp; VLOOKUP(GY$1,Data!$L:$M,2, FALSE) &amp; """;"   )             )</f>
        <v/>
      </c>
      <c r="GZ198" t="str">
        <f>IF(Data!$L199=GZ$1, "",             IF(ISERR(SEARCH(GZ$1,Data!$H199)),        "",          ";" &amp; VLOOKUP(GZ$1,Data!$L:$N,3, FALSE) &amp; ",""" &amp; VLOOKUP(GZ$1,Data!$L:$M,2, FALSE) &amp; """;"   )             )</f>
        <v/>
      </c>
      <c r="HA198" t="str">
        <f>IF(Data!$L199=HA$1, "",             IF(ISERR(SEARCH(HA$1,Data!$H199)),        "",          ";" &amp; VLOOKUP(HA$1,Data!$L:$N,3, FALSE) &amp; ",""" &amp; VLOOKUP(HA$1,Data!$L:$M,2, FALSE) &amp; """;"   )             )</f>
        <v/>
      </c>
      <c r="HB198" t="str">
        <f>IF(Data!$L199=HB$1, "",             IF(ISERR(SEARCH(HB$1,Data!$H199)),        "",          ";" &amp; VLOOKUP(HB$1,Data!$L:$N,3, FALSE) &amp; ",""" &amp; VLOOKUP(HB$1,Data!$L:$M,2, FALSE) &amp; """;"   )             )</f>
        <v/>
      </c>
      <c r="HC198" t="str">
        <f>IF(Data!$L199=HC$1, "",             IF(ISERR(SEARCH(HC$1,Data!$H199)),        "",          ";" &amp; VLOOKUP(HC$1,Data!$L:$N,3, FALSE) &amp; ",""" &amp; VLOOKUP(HC$1,Data!$L:$M,2, FALSE) &amp; """;"   )             )</f>
        <v/>
      </c>
      <c r="HD198" t="str">
        <f>IF(Data!$L199=HD$1, "",             IF(ISERR(SEARCH(HD$1,Data!$H199)),        "",          ";" &amp; VLOOKUP(HD$1,Data!$L:$N,3, FALSE) &amp; ",""" &amp; VLOOKUP(HD$1,Data!$L:$M,2, FALSE) &amp; """;"   )             )</f>
        <v/>
      </c>
      <c r="HE198" t="str">
        <f>IF(Data!$L199=HE$1, "",             IF(ISERR(SEARCH(HE$1,Data!$H199)),        "",          ";" &amp; VLOOKUP(HE$1,Data!$L:$N,3, FALSE) &amp; ",""" &amp; VLOOKUP(HE$1,Data!$L:$M,2, FALSE) &amp; """;"   )             )</f>
        <v/>
      </c>
      <c r="HF198" t="str">
        <f>IF(Data!$L199=HF$1, "",             IF(ISERR(SEARCH(HF$1,Data!$H199)),        "",          ";" &amp; VLOOKUP(HF$1,Data!$L:$N,3, FALSE) &amp; ",""" &amp; VLOOKUP(HF$1,Data!$L:$M,2, FALSE) &amp; """;"   )             )</f>
        <v/>
      </c>
      <c r="HG198" t="str">
        <f>IF(Data!$L199=HG$1, "",             IF(ISERR(SEARCH(HG$1,Data!$H199)),        "",          ";" &amp; VLOOKUP(HG$1,Data!$L:$N,3, FALSE) &amp; ",""" &amp; VLOOKUP(HG$1,Data!$L:$M,2, FALSE) &amp; """;"   )             )</f>
        <v/>
      </c>
      <c r="HH198" t="str">
        <f>IF(Data!$L199=HH$1, "",             IF(ISERR(SEARCH(HH$1,Data!$H199)),        "",          ";" &amp; VLOOKUP(HH$1,Data!$L:$N,3, FALSE) &amp; ",""" &amp; VLOOKUP(HH$1,Data!$L:$M,2, FALSE) &amp; """;"   )             )</f>
        <v/>
      </c>
      <c r="HI198" t="str">
        <f>IF(Data!$L199=HI$1, "",             IF(ISERR(SEARCH(HI$1,Data!$H199)),        "",          ";" &amp; VLOOKUP(HI$1,Data!$L:$N,3, FALSE) &amp; ",""" &amp; VLOOKUP(HI$1,Data!$L:$M,2, FALSE) &amp; """;"   )             )</f>
        <v/>
      </c>
      <c r="HJ198" t="str">
        <f>IF(Data!$L199=HJ$1, "",             IF(ISERR(SEARCH(HJ$1,Data!$H199)),        "",          ";" &amp; VLOOKUP(HJ$1,Data!$L:$N,3, FALSE) &amp; ",""" &amp; VLOOKUP(HJ$1,Data!$L:$M,2, FALSE) &amp; """;"   )             )</f>
        <v/>
      </c>
      <c r="HK198" t="str">
        <f>IF(Data!$L199=HK$1, "",             IF(ISERR(SEARCH(HK$1,Data!$H199)),        "",          ";" &amp; VLOOKUP(HK$1,Data!$L:$N,3, FALSE) &amp; ",""" &amp; VLOOKUP(HK$1,Data!$L:$M,2, FALSE) &amp; """;"   )             )</f>
        <v/>
      </c>
      <c r="HL198" t="str">
        <f>IF(Data!$L199=HL$1, "",             IF(ISERR(SEARCH(HL$1,Data!$H199)),        "",          ";" &amp; VLOOKUP(HL$1,Data!$L:$N,3, FALSE) &amp; ",""" &amp; VLOOKUP(HL$1,Data!$L:$M,2, FALSE) &amp; """;"   )             )</f>
        <v/>
      </c>
      <c r="HM198" t="str">
        <f>IF(Data!$L199=HM$1, "",             IF(ISERR(SEARCH(HM$1,Data!$H199)),        "",          ";" &amp; VLOOKUP(HM$1,Data!$L:$N,3, FALSE) &amp; ",""" &amp; VLOOKUP(HM$1,Data!$L:$M,2, FALSE) &amp; """;"   )             )</f>
        <v/>
      </c>
      <c r="HN198" t="str">
        <f>IF(Data!$L199=HN$1, "",             IF(ISERR(SEARCH(HN$1,Data!$H199)),        "",          ";" &amp; VLOOKUP(HN$1,Data!$L:$N,3, FALSE) &amp; ",""" &amp; VLOOKUP(HN$1,Data!$L:$M,2, FALSE) &amp; """;"   )             )</f>
        <v/>
      </c>
      <c r="HO198" t="str">
        <f>IF(Data!$L199=HO$1, "",             IF(ISERR(SEARCH(HO$1,Data!$H199)),        "",          ";" &amp; VLOOKUP(HO$1,Data!$L:$N,3, FALSE) &amp; ",""" &amp; VLOOKUP(HO$1,Data!$L:$M,2, FALSE) &amp; """;"   )             )</f>
        <v/>
      </c>
      <c r="HP198" t="str">
        <f>IF(Data!$L199=HP$1, "",             IF(ISERR(SEARCH(HP$1,Data!$H199)),        "",          ";" &amp; VLOOKUP(HP$1,Data!$L:$N,3, FALSE) &amp; ",""" &amp; VLOOKUP(HP$1,Data!$L:$M,2, FALSE) &amp; """;"   )             )</f>
        <v/>
      </c>
      <c r="HQ198" t="str">
        <f>IF(Data!$L199=HQ$1, "",             IF(ISERR(SEARCH(HQ$1,Data!$H199)),        "",          ";" &amp; VLOOKUP(HQ$1,Data!$L:$N,3, FALSE) &amp; ",""" &amp; VLOOKUP(HQ$1,Data!$L:$M,2, FALSE) &amp; """;"   )             )</f>
        <v/>
      </c>
      <c r="HR198" t="str">
        <f>IF(Data!$L199=HR$1, "",             IF(ISERR(SEARCH(HR$1,Data!$H199)),        "",          ";" &amp; VLOOKUP(HR$1,Data!$L:$N,3, FALSE) &amp; ",""" &amp; VLOOKUP(HR$1,Data!$L:$M,2, FALSE) &amp; """;"   )             )</f>
        <v/>
      </c>
      <c r="HS198" t="str">
        <f>IF(Data!$L199=HS$1, "",             IF(ISERR(SEARCH(HS$1,Data!$H199)),        "",          ";" &amp; VLOOKUP(HS$1,Data!$L:$N,3, FALSE) &amp; ",""" &amp; VLOOKUP(HS$1,Data!$L:$M,2, FALSE) &amp; """;"   )             )</f>
        <v/>
      </c>
      <c r="HT198" t="str">
        <f>IF(Data!$L199=HT$1, "",             IF(ISERR(SEARCH(HT$1,Data!$H199)),        "",          ";" &amp; VLOOKUP(HT$1,Data!$L:$N,3, FALSE) &amp; ",""" &amp; VLOOKUP(HT$1,Data!$L:$M,2, FALSE) &amp; """;"   )             )</f>
        <v/>
      </c>
      <c r="HU198" t="str">
        <f>IF(Data!$L199=HU$1, "",             IF(ISERR(SEARCH(HU$1,Data!$H199)),        "",          ";" &amp; VLOOKUP(HU$1,Data!$L:$N,3, FALSE) &amp; ",""" &amp; VLOOKUP(HU$1,Data!$L:$M,2, FALSE) &amp; """;"   )             )</f>
        <v/>
      </c>
      <c r="HV198" t="str">
        <f>IF(Data!$L199=HV$1, "",             IF(ISERR(SEARCH(HV$1,Data!$H199)),        "",          ";" &amp; VLOOKUP(HV$1,Data!$L:$N,3, FALSE) &amp; ",""" &amp; VLOOKUP(HV$1,Data!$L:$M,2, FALSE) &amp; """;"   )             )</f>
        <v/>
      </c>
      <c r="HW198" t="str">
        <f>IF(Data!$L199=HW$1, "",             IF(ISERR(SEARCH(HW$1,Data!$H199)),        "",          ";" &amp; VLOOKUP(HW$1,Data!$L:$N,3, FALSE) &amp; ",""" &amp; VLOOKUP(HW$1,Data!$L:$M,2, FALSE) &amp; """;"   )             )</f>
        <v/>
      </c>
      <c r="HX198" t="str">
        <f>IF(Data!$L199=HX$1, "",             IF(ISERR(SEARCH(HX$1,Data!$H199)),        "",          ";" &amp; VLOOKUP(HX$1,Data!$L:$N,3, FALSE) &amp; ",""" &amp; VLOOKUP(HX$1,Data!$L:$M,2, FALSE) &amp; """;"   )             )</f>
        <v/>
      </c>
      <c r="HY198" t="str">
        <f>IF(Data!$L199=HY$1, "",             IF(ISERR(SEARCH(HY$1,Data!$H199)),        "",          ";" &amp; VLOOKUP(HY$1,Data!$L:$N,3, FALSE) &amp; ",""" &amp; VLOOKUP(HY$1,Data!$L:$M,2, FALSE) &amp; """;"   )             )</f>
        <v/>
      </c>
      <c r="HZ198" t="str">
        <f>IF(Data!$L199=HZ$1, "",             IF(ISERR(SEARCH(HZ$1,Data!$H199)),        "",          ";" &amp; VLOOKUP(HZ$1,Data!$L:$N,3, FALSE) &amp; ",""" &amp; VLOOKUP(HZ$1,Data!$L:$M,2, FALSE) &amp; """;"   )             )</f>
        <v/>
      </c>
      <c r="IA198" t="str">
        <f>IF(Data!$L199=IA$1, "",             IF(ISERR(SEARCH(IA$1,Data!$H199)),        "",          ";" &amp; VLOOKUP(IA$1,Data!$L:$N,3, FALSE) &amp; ",""" &amp; VLOOKUP(IA$1,Data!$L:$M,2, FALSE) &amp; """;"   )             )</f>
        <v/>
      </c>
      <c r="IB198" t="str">
        <f>IF(Data!$L199=IB$1, "",             IF(ISERR(SEARCH(IB$1,Data!$H199)),        "",          ";" &amp; VLOOKUP(IB$1,Data!$L:$N,3, FALSE) &amp; ",""" &amp; VLOOKUP(IB$1,Data!$L:$M,2, FALSE) &amp; """;"   )             )</f>
        <v/>
      </c>
      <c r="IC198" t="str">
        <f>IF(Data!$L199=IC$1, "",             IF(ISERR(SEARCH(IC$1,Data!$H199)),        "",          ";" &amp; VLOOKUP(IC$1,Data!$L:$N,3, FALSE) &amp; ",""" &amp; VLOOKUP(IC$1,Data!$L:$M,2, FALSE) &amp; """;"   )             )</f>
        <v/>
      </c>
      <c r="ID198" t="str">
        <f>IF(Data!$L199=ID$1, "",             IF(ISERR(SEARCH(ID$1,Data!$H199)),        "",          ";" &amp; VLOOKUP(ID$1,Data!$L:$N,3, FALSE) &amp; ",""" &amp; VLOOKUP(ID$1,Data!$L:$M,2, FALSE) &amp; """;"   )             )</f>
        <v/>
      </c>
      <c r="IE198" t="str">
        <f>IF(Data!$L199=IE$1, "",             IF(ISERR(SEARCH(IE$1,Data!$H199)),        "",          ";" &amp; VLOOKUP(IE$1,Data!$L:$N,3, FALSE) &amp; ",""" &amp; VLOOKUP(IE$1,Data!$L:$M,2, FALSE) &amp; """;"   )             )</f>
        <v/>
      </c>
      <c r="IF198" t="str">
        <f>IF(Data!$L199=IF$1, "",             IF(ISERR(SEARCH(IF$1,Data!$H199)),        "",          ";" &amp; VLOOKUP(IF$1,Data!$L:$N,3, FALSE) &amp; ",""" &amp; VLOOKUP(IF$1,Data!$L:$M,2, FALSE) &amp; """;"   )             )</f>
        <v/>
      </c>
      <c r="IG198" t="str">
        <f>IF(Data!$L199=IG$1, "",             IF(ISERR(SEARCH(IG$1,Data!$H199)),        "",          ";" &amp; VLOOKUP(IG$1,Data!$L:$N,3, FALSE) &amp; ",""" &amp; VLOOKUP(IG$1,Data!$L:$M,2, FALSE) &amp; """;"   )             )</f>
        <v/>
      </c>
      <c r="IH198" t="str">
        <f>IF(Data!$L199=IH$1, "",             IF(ISERR(SEARCH(IH$1,Data!$H199)),        "",          ";" &amp; VLOOKUP(IH$1,Data!$L:$N,3, FALSE) &amp; ",""" &amp; VLOOKUP(IH$1,Data!$L:$M,2, FALSE) &amp; """;"   )             )</f>
        <v/>
      </c>
      <c r="II198" t="str">
        <f>IF(Data!$L199=II$1, "",             IF(ISERR(SEARCH(II$1,Data!$H199)),        "",          ";" &amp; VLOOKUP(II$1,Data!$L:$N,3, FALSE) &amp; ",""" &amp; VLOOKUP(II$1,Data!$L:$M,2, FALSE) &amp; """;"   )             )</f>
        <v/>
      </c>
    </row>
    <row r="199" spans="1:243" x14ac:dyDescent="0.3">
      <c r="A199" t="str">
        <f>Data!L200</f>
        <v>Teebo</v>
      </c>
      <c r="B199" s="15" t="str">
        <f>VLOOKUP(Tableau36[[#This Row],[Character]],Data!L:N,3,FALSE)</f>
        <v>00000000-0000-0000-0000-000000000198</v>
      </c>
      <c r="C199" s="15" t="str">
        <f>VLOOKUP(Tableau36[[#This Row],[Character]],Data!L:M,2,FALSE)</f>
        <v>HUMAN</v>
      </c>
      <c r="D199" s="15" t="str">
        <f>SUBSTITUTE(     SUBSTITUTE(Tableau36[[#This Row],[character_id,character_type,friend_id,friend_type]],",""DROID""",""),    ",""HUMAN""", "")</f>
        <v/>
      </c>
      <c r="E199" s="15" t="str">
        <f>IF(Tableau36[[#This Row],[With char''s id]] = "", "",    MID(Tableau36[[#This Row],[With char''s id]], 2, LEN(Tableau36[[#This Row],[With char''s id]])-1))</f>
        <v/>
      </c>
      <c r="F199" s="15" t="str">
        <f>SUBSTITUTE(Tableau36[[#This Row],[List of friend''s id]],  "/",    "/" &amp; Tableau36[[#This Row],[Character''s id]] &amp; ",""" &amp; Tableau36[[#This Row],[Type]] &amp; """,")</f>
        <v/>
      </c>
      <c r="G199" t="str">
        <f>IF( Tableau36[[#This Row],[removed double semi-colon]]="", "", "/" &amp; MID(Tableau36[[#This Row],[removed double semi-colon]],2,LEN(Tableau36[[#This Row],[removed double semi-colon]]) - 2) )</f>
        <v/>
      </c>
      <c r="H199" t="str">
        <f>SUBSTITUTE(Tableau36[[#This Row],[Concatenation]],";;","/")</f>
        <v/>
      </c>
      <c r="I199" t="str">
        <f>friends!M199&amp; friends!N199&amp; friends!O199&amp; friends!P199&amp; friends!Q199&amp; friends!R199&amp; friends!S199&amp; friends!T199&amp; friends!U199&amp; friends!V199&amp; friends!W199&amp; friends!X199&amp; friends!Y199&amp; friends!Z199&amp; friends!AA199&amp; friends!AB199&amp; friends!AC199&amp; friends!AD199&amp; friends!AE199&amp; friends!AF199&amp; friends!AG199&amp; friends!AH199&amp; friends!AI199&amp; friends!AJ199&amp; friends!AK199&amp; friends!AL199&amp; friends!AM199&amp; friends!AN199&amp; friends!AO199&amp; friends!AP199&amp; friends!AQ199&amp; friends!AR199&amp; friends!AS199&amp; friends!AT199&amp; friends!AU199&amp; friends!AV199&amp; friends!AW199&amp; friends!AX199&amp; friends!AY199&amp; friends!AZ199&amp; friends!BA199&amp; friends!BB199&amp; friends!BC199&amp; friends!BD199&amp; friends!BE199&amp; friends!BF199&amp; friends!BG199&amp; friends!BH199&amp; friends!BI199&amp; friends!BJ199&amp; friends!BK199&amp; friends!BL199&amp; friends!BM199&amp; friends!BN199&amp; friends!BO199&amp; friends!BP199&amp; friends!BQ199&amp; friends!BR199&amp; friends!BS199&amp; friends!BT199&amp; friends!BU199&amp; friends!BV199&amp; friends!BW199&amp; friends!BX199&amp; friends!BY199&amp; friends!BZ199&amp; friends!CA199&amp; friends!CB199&amp; friends!CC199&amp; friends!CD199&amp; friends!CE199&amp; friends!CF199&amp; friends!CG199&amp; friends!CH199&amp; friends!CI199&amp; friends!CJ199&amp; friends!CK199&amp; friends!CL199&amp; friends!CM199&amp; friends!CN199&amp; friends!CO199&amp; friends!CP199&amp; friends!CQ199&amp; friends!CR199&amp; friends!CS199&amp; friends!CT199&amp; friends!CU199&amp; friends!CV199&amp; friends!CW199&amp; friends!CX199&amp; friends!CY199&amp; friends!CZ199&amp; friends!DA199&amp; friends!DB199&amp; friends!DC199&amp; friends!DD199&amp; friends!DE199&amp; friends!DF199&amp; friends!DG199&amp; friends!DH199&amp; friends!DI199&amp; friends!DJ199&amp; friends!DK199&amp; friends!DL199&amp; friends!DM199&amp; friends!DN199&amp; friends!DO199&amp; friends!DP199&amp; friends!DQ199&amp; friends!DR199&amp; friends!DS199&amp; friends!DT199&amp; friends!DU199&amp; friends!DV199&amp; friends!DW199&amp; friends!DX199&amp; friends!DY199&amp; friends!DZ199&amp; friends!EA199&amp; friends!EB199&amp; friends!EC199&amp; friends!ED199&amp; friends!EE199&amp; friends!EF199&amp; friends!EG199&amp; friends!EH199&amp; friends!EI199&amp; friends!EJ199&amp; friends!EK199&amp; friends!EL199&amp; friends!EM199&amp; friends!EN199&amp; friends!EO199&amp; friends!EP199&amp; friends!EQ199&amp; friends!ER199&amp; friends!ES199&amp; friends!ET199&amp; friends!EU199&amp; friends!EV199&amp; friends!EW199&amp; friends!EX199&amp; friends!EY199&amp; friends!EZ199&amp; friends!FA199&amp; friends!FB199&amp; friends!FC199&amp; friends!FD199&amp; friends!FE199&amp; friends!FF199&amp; friends!FG199&amp; friends!FH199&amp; friends!FI199&amp; friends!FJ199&amp; friends!FK199&amp; friends!FL199&amp; friends!FM199&amp; friends!FN199&amp; friends!FO199&amp; friends!FP199&amp; friends!FQ199&amp; friends!FR199&amp; friends!FS199&amp; friends!FT199&amp; friends!FU199&amp; friends!FV199&amp; friends!FW199&amp; friends!FX199&amp; friends!FY199&amp; friends!FZ199&amp; friends!GA199&amp; friends!GB199&amp; friends!GC199&amp; friends!GD199&amp; friends!GE199&amp; friends!GF199&amp; friends!GG199&amp; friends!GH199&amp; friends!GI199&amp; friends!GJ199&amp; friends!GK199&amp; friends!GL199&amp; friends!GM199&amp; friends!GN199&amp; friends!GO199&amp; friends!GP199&amp; friends!GQ199&amp; friends!GR199&amp; friends!GS199&amp; friends!GT199&amp; friends!GU199&amp; friends!GV199&amp; friends!GW199&amp; friends!GX199&amp; friends!GY199&amp; friends!GZ199&amp; friends!HA199&amp; friends!HB199&amp; friends!HC199&amp; friends!HD199&amp; friends!HE199&amp; friends!HF199&amp; friends!HG199&amp; friends!HH199&amp; friends!HI199&amp; friends!HJ199&amp; friends!HK199&amp; friends!HL199&amp; friends!HM199&amp; friends!HN199&amp; friends!HO199&amp; friends!HP199&amp; friends!HQ199&amp; friends!HR199&amp; friends!HS199&amp; friends!HT199&amp; friends!HU199&amp; friends!HV199&amp; friends!HW199&amp; friends!HX199&amp; friends!HY199&amp; friends!HZ199&amp; friends!IA199&amp; friends!IB199&amp; friends!IC199&amp; friends!ID199&amp; friends!IE199&amp; friends!IF199&amp; friends!IG199&amp; friends!IH199&amp; friends!II199</f>
        <v/>
      </c>
      <c r="M199" t="str">
        <f>IF(Data!$L200=M$1, "",             IF(ISERR(SEARCH(M$1,Data!$H200)),        "",          ";" &amp; VLOOKUP(M$1,Data!$L:$N,3, FALSE) &amp; ",""" &amp; VLOOKUP(M$1,Data!$L:$M,2, FALSE) &amp; """;"   )             )</f>
        <v/>
      </c>
      <c r="N199" t="str">
        <f>IF(Data!$L200=N$1, "",             IF(ISERR(SEARCH(N$1,Data!$H200)),        "",          ";" &amp; VLOOKUP(N$1,Data!$L:$N,3, FALSE) &amp; ",""" &amp; VLOOKUP(N$1,Data!$L:$M,2, FALSE) &amp; """;"   )             )</f>
        <v/>
      </c>
      <c r="O199" t="str">
        <f>IF(Data!$L200=O$1, "",             IF(ISERR(SEARCH(O$1,Data!$H200)),        "",          ";" &amp; VLOOKUP(O$1,Data!$L:$N,3, FALSE) &amp; ",""" &amp; VLOOKUP(O$1,Data!$L:$M,2, FALSE) &amp; """;"   )             )</f>
        <v/>
      </c>
      <c r="P199" t="str">
        <f>IF(Data!$L200=P$1, "",             IF(ISERR(SEARCH(P$1,Data!$H200)),        "",          ";" &amp; VLOOKUP(P$1,Data!$L:$N,3, FALSE) &amp; ",""" &amp; VLOOKUP(P$1,Data!$L:$M,2, FALSE) &amp; """;"   )             )</f>
        <v/>
      </c>
      <c r="Q199" t="str">
        <f>IF(Data!$L200=Q$1, "",             IF(ISERR(SEARCH(Q$1,Data!$H200)),        "",          ";" &amp; VLOOKUP(Q$1,Data!$L:$N,3, FALSE) &amp; ",""" &amp; VLOOKUP(Q$1,Data!$L:$M,2, FALSE) &amp; """;"   )             )</f>
        <v/>
      </c>
      <c r="R199" t="str">
        <f>IF(Data!$L200=R$1, "",             IF(ISERR(SEARCH(R$1,Data!$H200)),        "",          ";" &amp; VLOOKUP(R$1,Data!$L:$N,3, FALSE) &amp; ",""" &amp; VLOOKUP(R$1,Data!$L:$M,2, FALSE) &amp; """;"   )             )</f>
        <v/>
      </c>
      <c r="S199" t="str">
        <f>IF(Data!$L200=S$1, "",             IF(ISERR(SEARCH(S$1,Data!$H200)),        "",          ";" &amp; VLOOKUP(S$1,Data!$L:$N,3, FALSE) &amp; ",""" &amp; VLOOKUP(S$1,Data!$L:$M,2, FALSE) &amp; """;"   )             )</f>
        <v/>
      </c>
      <c r="T199" t="str">
        <f>IF(Data!$L200=T$1, "",             IF(ISERR(SEARCH(T$1,Data!$H200)),        "",          ";" &amp; VLOOKUP(T$1,Data!$L:$N,3, FALSE) &amp; ",""" &amp; VLOOKUP(T$1,Data!$L:$M,2, FALSE) &amp; """;"   )             )</f>
        <v/>
      </c>
      <c r="U199" t="str">
        <f>IF(Data!$L200=U$1, "",             IF(ISERR(SEARCH(U$1,Data!$H200)),        "",          ";" &amp; VLOOKUP(U$1,Data!$L:$N,3, FALSE) &amp; ",""" &amp; VLOOKUP(U$1,Data!$L:$M,2, FALSE) &amp; """;"   )             )</f>
        <v/>
      </c>
      <c r="V199" t="str">
        <f>IF(Data!$L200=V$1, "",             IF(ISERR(SEARCH(V$1,Data!$H200)),        "",          ";" &amp; VLOOKUP(V$1,Data!$L:$N,3, FALSE) &amp; ",""" &amp; VLOOKUP(V$1,Data!$L:$M,2, FALSE) &amp; """;"   )             )</f>
        <v/>
      </c>
      <c r="W199" t="str">
        <f>IF(Data!$L200=W$1, "",             IF(ISERR(SEARCH(W$1,Data!$H200)),        "",          ";" &amp; VLOOKUP(W$1,Data!$L:$N,3, FALSE) &amp; ",""" &amp; VLOOKUP(W$1,Data!$L:$M,2, FALSE) &amp; """;"   )             )</f>
        <v/>
      </c>
      <c r="X199" t="str">
        <f>IF(Data!$L200=X$1, "",             IF(ISERR(SEARCH(X$1,Data!$H200)),        "",          ";" &amp; VLOOKUP(X$1,Data!$L:$N,3, FALSE) &amp; ",""" &amp; VLOOKUP(X$1,Data!$L:$M,2, FALSE) &amp; """;"   )             )</f>
        <v/>
      </c>
      <c r="Y199" t="str">
        <f>IF(Data!$L200=Y$1, "",             IF(ISERR(SEARCH(Y$1,Data!$H200)),        "",          ";" &amp; VLOOKUP(Y$1,Data!$L:$N,3, FALSE) &amp; ",""" &amp; VLOOKUP(Y$1,Data!$L:$M,2, FALSE) &amp; """;"   )             )</f>
        <v/>
      </c>
      <c r="Z199" t="str">
        <f>IF(Data!$L200=Z$1, "",             IF(ISERR(SEARCH(Z$1,Data!$H200)),        "",          ";" &amp; VLOOKUP(Z$1,Data!$L:$N,3, FALSE) &amp; ",""" &amp; VLOOKUP(Z$1,Data!$L:$M,2, FALSE) &amp; """;"   )             )</f>
        <v/>
      </c>
      <c r="AA199" t="str">
        <f>IF(Data!$L200=AA$1, "",             IF(ISERR(SEARCH(AA$1,Data!$H200)),        "",          ";" &amp; VLOOKUP(AA$1,Data!$L:$N,3, FALSE) &amp; ",""" &amp; VLOOKUP(AA$1,Data!$L:$M,2, FALSE) &amp; """;"   )             )</f>
        <v/>
      </c>
      <c r="AB199" t="str">
        <f>IF(Data!$L200=AB$1, "",             IF(ISERR(SEARCH(AB$1,Data!$H200)),        "",          ";" &amp; VLOOKUP(AB$1,Data!$L:$N,3, FALSE) &amp; ",""" &amp; VLOOKUP(AB$1,Data!$L:$M,2, FALSE) &amp; """;"   )             )</f>
        <v/>
      </c>
      <c r="AC199" t="str">
        <f>IF(Data!$L200=AC$1, "",             IF(ISERR(SEARCH(AC$1,Data!$H200)),        "",          ";" &amp; VLOOKUP(AC$1,Data!$L:$N,3, FALSE) &amp; ",""" &amp; VLOOKUP(AC$1,Data!$L:$M,2, FALSE) &amp; """;"   )             )</f>
        <v/>
      </c>
      <c r="AD199" t="str">
        <f>IF(Data!$L200=AD$1, "",             IF(ISERR(SEARCH(AD$1,Data!$H200)),        "",          ";" &amp; VLOOKUP(AD$1,Data!$L:$N,3, FALSE) &amp; ",""" &amp; VLOOKUP(AD$1,Data!$L:$M,2, FALSE) &amp; """;"   )             )</f>
        <v/>
      </c>
      <c r="AE199" t="str">
        <f>IF(Data!$L200=AE$1, "",             IF(ISERR(SEARCH(AE$1,Data!$H200)),        "",          ";" &amp; VLOOKUP(AE$1,Data!$L:$N,3, FALSE) &amp; ",""" &amp; VLOOKUP(AE$1,Data!$L:$M,2, FALSE) &amp; """;"   )             )</f>
        <v/>
      </c>
      <c r="AF199" t="str">
        <f>IF(Data!$L200=AF$1, "",             IF(ISERR(SEARCH(AF$1,Data!$H200)),        "",          ";" &amp; VLOOKUP(AF$1,Data!$L:$N,3, FALSE) &amp; ",""" &amp; VLOOKUP(AF$1,Data!$L:$M,2, FALSE) &amp; """;"   )             )</f>
        <v/>
      </c>
      <c r="AG199" t="str">
        <f>IF(Data!$L200=AG$1, "",             IF(ISERR(SEARCH(AG$1,Data!$H200)),        "",          ";" &amp; VLOOKUP(AG$1,Data!$L:$N,3, FALSE) &amp; ",""" &amp; VLOOKUP(AG$1,Data!$L:$M,2, FALSE) &amp; """;"   )             )</f>
        <v/>
      </c>
      <c r="AH199" t="str">
        <f>IF(Data!$L200=AH$1, "",             IF(ISERR(SEARCH(AH$1,Data!$H200)),        "",          ";" &amp; VLOOKUP(AH$1,Data!$L:$N,3, FALSE) &amp; ",""" &amp; VLOOKUP(AH$1,Data!$L:$M,2, FALSE) &amp; """;"   )             )</f>
        <v/>
      </c>
      <c r="AI199" t="str">
        <f>IF(Data!$L200=AI$1, "",             IF(ISERR(SEARCH(AI$1,Data!$H200)),        "",          ";" &amp; VLOOKUP(AI$1,Data!$L:$N,3, FALSE) &amp; ",""" &amp; VLOOKUP(AI$1,Data!$L:$M,2, FALSE) &amp; """;"   )             )</f>
        <v/>
      </c>
      <c r="AJ199" t="str">
        <f>IF(Data!$L200=AJ$1, "",             IF(ISERR(SEARCH(AJ$1,Data!$H200)),        "",          ";" &amp; VLOOKUP(AJ$1,Data!$L:$N,3, FALSE) &amp; ",""" &amp; VLOOKUP(AJ$1,Data!$L:$M,2, FALSE) &amp; """;"   )             )</f>
        <v/>
      </c>
      <c r="AK199" t="str">
        <f>IF(Data!$L200=AK$1, "",             IF(ISERR(SEARCH(AK$1,Data!$H200)),        "",          ";" &amp; VLOOKUP(AK$1,Data!$L:$N,3, FALSE) &amp; ",""" &amp; VLOOKUP(AK$1,Data!$L:$M,2, FALSE) &amp; """;"   )             )</f>
        <v/>
      </c>
      <c r="AL199" t="str">
        <f>IF(Data!$L200=AL$1, "",             IF(ISERR(SEARCH(AL$1,Data!$H200)),        "",          ";" &amp; VLOOKUP(AL$1,Data!$L:$N,3, FALSE) &amp; ",""" &amp; VLOOKUP(AL$1,Data!$L:$M,2, FALSE) &amp; """;"   )             )</f>
        <v/>
      </c>
      <c r="AM199" t="str">
        <f>IF(Data!$L200=AM$1, "",             IF(ISERR(SEARCH(AM$1,Data!$H200)),        "",          ";" &amp; VLOOKUP(AM$1,Data!$L:$N,3, FALSE) &amp; ",""" &amp; VLOOKUP(AM$1,Data!$L:$M,2, FALSE) &amp; """;"   )             )</f>
        <v/>
      </c>
      <c r="AN199" t="str">
        <f>IF(Data!$L200=AN$1, "",             IF(ISERR(SEARCH(AN$1,Data!$H200)),        "",          ";" &amp; VLOOKUP(AN$1,Data!$L:$N,3, FALSE) &amp; ",""" &amp; VLOOKUP(AN$1,Data!$L:$M,2, FALSE) &amp; """;"   )             )</f>
        <v/>
      </c>
      <c r="AO199" t="str">
        <f>IF(Data!$L200=AO$1, "",             IF(ISERR(SEARCH(AO$1,Data!$H200)),        "",          ";" &amp; VLOOKUP(AO$1,Data!$L:$N,3, FALSE) &amp; ",""" &amp; VLOOKUP(AO$1,Data!$L:$M,2, FALSE) &amp; """;"   )             )</f>
        <v/>
      </c>
      <c r="AP199" t="str">
        <f>IF(Data!$L200=AP$1, "",             IF(ISERR(SEARCH(AP$1,Data!$H200)),        "",          ";" &amp; VLOOKUP(AP$1,Data!$L:$N,3, FALSE) &amp; ",""" &amp; VLOOKUP(AP$1,Data!$L:$M,2, FALSE) &amp; """;"   )             )</f>
        <v/>
      </c>
      <c r="AQ199" t="str">
        <f>IF(Data!$L200=AQ$1, "",             IF(ISERR(SEARCH(AQ$1,Data!$H200)),        "",          ";" &amp; VLOOKUP(AQ$1,Data!$L:$N,3, FALSE) &amp; ",""" &amp; VLOOKUP(AQ$1,Data!$L:$M,2, FALSE) &amp; """;"   )             )</f>
        <v/>
      </c>
      <c r="AR199" t="str">
        <f>IF(Data!$L200=AR$1, "",             IF(ISERR(SEARCH(AR$1,Data!$H200)),        "",          ";" &amp; VLOOKUP(AR$1,Data!$L:$N,3, FALSE) &amp; ",""" &amp; VLOOKUP(AR$1,Data!$L:$M,2, FALSE) &amp; """;"   )             )</f>
        <v/>
      </c>
      <c r="AS199" t="str">
        <f>IF(Data!$L200=AS$1, "",             IF(ISERR(SEARCH(AS$1,Data!$H200)),        "",          ";" &amp; VLOOKUP(AS$1,Data!$L:$N,3, FALSE) &amp; ",""" &amp; VLOOKUP(AS$1,Data!$L:$M,2, FALSE) &amp; """;"   )             )</f>
        <v/>
      </c>
      <c r="AT199" t="str">
        <f>IF(Data!$L200=AT$1, "",             IF(ISERR(SEARCH(AT$1,Data!$H200)),        "",          ";" &amp; VLOOKUP(AT$1,Data!$L:$N,3, FALSE) &amp; ",""" &amp; VLOOKUP(AT$1,Data!$L:$M,2, FALSE) &amp; """;"   )             )</f>
        <v/>
      </c>
      <c r="AU199" t="str">
        <f>IF(Data!$L200=AU$1, "",             IF(ISERR(SEARCH(AU$1,Data!$H200)),        "",          ";" &amp; VLOOKUP(AU$1,Data!$L:$N,3, FALSE) &amp; ",""" &amp; VLOOKUP(AU$1,Data!$L:$M,2, FALSE) &amp; """;"   )             )</f>
        <v/>
      </c>
      <c r="AV199" t="str">
        <f>IF(Data!$L200=AV$1, "",             IF(ISERR(SEARCH(AV$1,Data!$H200)),        "",          ";" &amp; VLOOKUP(AV$1,Data!$L:$N,3, FALSE) &amp; ",""" &amp; VLOOKUP(AV$1,Data!$L:$M,2, FALSE) &amp; """;"   )             )</f>
        <v/>
      </c>
      <c r="AW199" t="str">
        <f>IF(Data!$L200=AW$1, "",             IF(ISERR(SEARCH(AW$1,Data!$H200)),        "",          ";" &amp; VLOOKUP(AW$1,Data!$L:$N,3, FALSE) &amp; ",""" &amp; VLOOKUP(AW$1,Data!$L:$M,2, FALSE) &amp; """;"   )             )</f>
        <v/>
      </c>
      <c r="AX199" t="str">
        <f>IF(Data!$L200=AX$1, "",             IF(ISERR(SEARCH(AX$1,Data!$H200)),        "",          ";" &amp; VLOOKUP(AX$1,Data!$L:$N,3, FALSE) &amp; ",""" &amp; VLOOKUP(AX$1,Data!$L:$M,2, FALSE) &amp; """;"   )             )</f>
        <v/>
      </c>
      <c r="AY199" t="str">
        <f>IF(Data!$L200=AY$1, "",             IF(ISERR(SEARCH(AY$1,Data!$H200)),        "",          ";" &amp; VLOOKUP(AY$1,Data!$L:$N,3, FALSE) &amp; ",""" &amp; VLOOKUP(AY$1,Data!$L:$M,2, FALSE) &amp; """;"   )             )</f>
        <v/>
      </c>
      <c r="AZ199" t="str">
        <f>IF(Data!$L200=AZ$1, "",             IF(ISERR(SEARCH(AZ$1,Data!$H200)),        "",          ";" &amp; VLOOKUP(AZ$1,Data!$L:$N,3, FALSE) &amp; ",""" &amp; VLOOKUP(AZ$1,Data!$L:$M,2, FALSE) &amp; """;"   )             )</f>
        <v/>
      </c>
      <c r="BA199" t="str">
        <f>IF(Data!$L200=BA$1, "",             IF(ISERR(SEARCH(BA$1,Data!$H200)),        "",          ";" &amp; VLOOKUP(BA$1,Data!$L:$N,3, FALSE) &amp; ",""" &amp; VLOOKUP(BA$1,Data!$L:$M,2, FALSE) &amp; """;"   )             )</f>
        <v/>
      </c>
      <c r="BB199" t="str">
        <f>IF(Data!$L200=BB$1, "",             IF(ISERR(SEARCH(BB$1,Data!$H200)),        "",          ";" &amp; VLOOKUP(BB$1,Data!$L:$N,3, FALSE) &amp; ",""" &amp; VLOOKUP(BB$1,Data!$L:$M,2, FALSE) &amp; """;"   )             )</f>
        <v/>
      </c>
      <c r="BC199" t="str">
        <f>IF(Data!$L200=BC$1, "",             IF(ISERR(SEARCH(BC$1,Data!$H200)),        "",          ";" &amp; VLOOKUP(BC$1,Data!$L:$N,3, FALSE) &amp; ",""" &amp; VLOOKUP(BC$1,Data!$L:$M,2, FALSE) &amp; """;"   )             )</f>
        <v/>
      </c>
      <c r="BD199" t="str">
        <f>IF(Data!$L200=BD$1, "",             IF(ISERR(SEARCH(BD$1,Data!$H200)),        "",          ";" &amp; VLOOKUP(BD$1,Data!$L:$N,3, FALSE) &amp; ",""" &amp; VLOOKUP(BD$1,Data!$L:$M,2, FALSE) &amp; """;"   )             )</f>
        <v/>
      </c>
      <c r="BE199" t="str">
        <f>IF(Data!$L200=BE$1, "",             IF(ISERR(SEARCH(BE$1,Data!$H200)),        "",          ";" &amp; VLOOKUP(BE$1,Data!$L:$N,3, FALSE) &amp; ",""" &amp; VLOOKUP(BE$1,Data!$L:$M,2, FALSE) &amp; """;"   )             )</f>
        <v/>
      </c>
      <c r="BF199" t="str">
        <f>IF(Data!$L200=BF$1, "",             IF(ISERR(SEARCH(BF$1,Data!$H200)),        "",          ";" &amp; VLOOKUP(BF$1,Data!$L:$N,3, FALSE) &amp; ",""" &amp; VLOOKUP(BF$1,Data!$L:$M,2, FALSE) &amp; """;"   )             )</f>
        <v/>
      </c>
      <c r="BG199" t="str">
        <f>IF(Data!$L200=BG$1, "",             IF(ISERR(SEARCH(BG$1,Data!$H200)),        "",          ";" &amp; VLOOKUP(BG$1,Data!$L:$N,3, FALSE) &amp; ",""" &amp; VLOOKUP(BG$1,Data!$L:$M,2, FALSE) &amp; """;"   )             )</f>
        <v/>
      </c>
      <c r="BH199" t="str">
        <f>IF(Data!$L200=BH$1, "",             IF(ISERR(SEARCH(BH$1,Data!$H200)),        "",          ";" &amp; VLOOKUP(BH$1,Data!$L:$N,3, FALSE) &amp; ",""" &amp; VLOOKUP(BH$1,Data!$L:$M,2, FALSE) &amp; """;"   )             )</f>
        <v/>
      </c>
      <c r="BI199" t="str">
        <f>IF(Data!$L200=BI$1, "",             IF(ISERR(SEARCH(BI$1,Data!$H200)),        "",          ";" &amp; VLOOKUP(BI$1,Data!$L:$N,3, FALSE) &amp; ",""" &amp; VLOOKUP(BI$1,Data!$L:$M,2, FALSE) &amp; """;"   )             )</f>
        <v/>
      </c>
      <c r="BJ199" t="str">
        <f>IF(Data!$L200=BJ$1, "",             IF(ISERR(SEARCH(BJ$1,Data!$H200)),        "",          ";" &amp; VLOOKUP(BJ$1,Data!$L:$N,3, FALSE) &amp; ",""" &amp; VLOOKUP(BJ$1,Data!$L:$M,2, FALSE) &amp; """;"   )             )</f>
        <v/>
      </c>
      <c r="BK199" t="str">
        <f>IF(Data!$L200=BK$1, "",             IF(ISERR(SEARCH(BK$1,Data!$H200)),        "",          ";" &amp; VLOOKUP(BK$1,Data!$L:$N,3, FALSE) &amp; ",""" &amp; VLOOKUP(BK$1,Data!$L:$M,2, FALSE) &amp; """;"   )             )</f>
        <v/>
      </c>
      <c r="BL199" t="str">
        <f>IF(Data!$L200=BL$1, "",             IF(ISERR(SEARCH(BL$1,Data!$H200)),        "",          ";" &amp; VLOOKUP(BL$1,Data!$L:$N,3, FALSE) &amp; ",""" &amp; VLOOKUP(BL$1,Data!$L:$M,2, FALSE) &amp; """;"   )             )</f>
        <v/>
      </c>
      <c r="BM199" t="str">
        <f>IF(Data!$L200=BM$1, "",             IF(ISERR(SEARCH(BM$1,Data!$H200)),        "",          ";" &amp; VLOOKUP(BM$1,Data!$L:$N,3, FALSE) &amp; ",""" &amp; VLOOKUP(BM$1,Data!$L:$M,2, FALSE) &amp; """;"   )             )</f>
        <v/>
      </c>
      <c r="BN199" t="str">
        <f>IF(Data!$L200=BN$1, "",             IF(ISERR(SEARCH(BN$1,Data!$H200)),        "",          ";" &amp; VLOOKUP(BN$1,Data!$L:$N,3, FALSE) &amp; ",""" &amp; VLOOKUP(BN$1,Data!$L:$M,2, FALSE) &amp; """;"   )             )</f>
        <v/>
      </c>
      <c r="BO199" t="str">
        <f>IF(Data!$L200=BO$1, "",             IF(ISERR(SEARCH(BO$1,Data!$H200)),        "",          ";" &amp; VLOOKUP(BO$1,Data!$L:$N,3, FALSE) &amp; ",""" &amp; VLOOKUP(BO$1,Data!$L:$M,2, FALSE) &amp; """;"   )             )</f>
        <v/>
      </c>
      <c r="BP199" t="str">
        <f>IF(Data!$L200=BP$1, "",             IF(ISERR(SEARCH(BP$1,Data!$H200)),        "",          ";" &amp; VLOOKUP(BP$1,Data!$L:$N,3, FALSE) &amp; ",""" &amp; VLOOKUP(BP$1,Data!$L:$M,2, FALSE) &amp; """;"   )             )</f>
        <v/>
      </c>
      <c r="BQ199" t="str">
        <f>IF(Data!$L200=BQ$1, "",             IF(ISERR(SEARCH(BQ$1,Data!$H200)),        "",          ";" &amp; VLOOKUP(BQ$1,Data!$L:$N,3, FALSE) &amp; ",""" &amp; VLOOKUP(BQ$1,Data!$L:$M,2, FALSE) &amp; """;"   )             )</f>
        <v/>
      </c>
      <c r="BR199" t="str">
        <f>IF(Data!$L200=BR$1, "",             IF(ISERR(SEARCH(BR$1,Data!$H200)),        "",          ";" &amp; VLOOKUP(BR$1,Data!$L:$N,3, FALSE) &amp; ",""" &amp; VLOOKUP(BR$1,Data!$L:$M,2, FALSE) &amp; """;"   )             )</f>
        <v/>
      </c>
      <c r="BS199" t="str">
        <f>IF(Data!$L200=BS$1, "",             IF(ISERR(SEARCH(BS$1,Data!$H200)),        "",          ";" &amp; VLOOKUP(BS$1,Data!$L:$N,3, FALSE) &amp; ",""" &amp; VLOOKUP(BS$1,Data!$L:$M,2, FALSE) &amp; """;"   )             )</f>
        <v/>
      </c>
      <c r="BT199" t="str">
        <f>IF(Data!$L200=BT$1, "",             IF(ISERR(SEARCH(BT$1,Data!$H200)),        "",          ";" &amp; VLOOKUP(BT$1,Data!$L:$N,3, FALSE) &amp; ",""" &amp; VLOOKUP(BT$1,Data!$L:$M,2, FALSE) &amp; """;"   )             )</f>
        <v/>
      </c>
      <c r="BU199" t="str">
        <f>IF(Data!$L200=BU$1, "",             IF(ISERR(SEARCH(BU$1,Data!$H200)),        "",          ";" &amp; VLOOKUP(BU$1,Data!$L:$N,3, FALSE) &amp; ",""" &amp; VLOOKUP(BU$1,Data!$L:$M,2, FALSE) &amp; """;"   )             )</f>
        <v/>
      </c>
      <c r="BV199" t="str">
        <f>IF(Data!$L200=BV$1, "",             IF(ISERR(SEARCH(BV$1,Data!$H200)),        "",          ";" &amp; VLOOKUP(BV$1,Data!$L:$N,3, FALSE) &amp; ",""" &amp; VLOOKUP(BV$1,Data!$L:$M,2, FALSE) &amp; """;"   )             )</f>
        <v/>
      </c>
      <c r="BW199" t="str">
        <f>IF(Data!$L200=BW$1, "",             IF(ISERR(SEARCH(BW$1,Data!$H200)),        "",          ";" &amp; VLOOKUP(BW$1,Data!$L:$N,3, FALSE) &amp; ",""" &amp; VLOOKUP(BW$1,Data!$L:$M,2, FALSE) &amp; """;"   )             )</f>
        <v/>
      </c>
      <c r="BX199" t="str">
        <f>IF(Data!$L200=BX$1, "",             IF(ISERR(SEARCH(BX$1,Data!$H200)),        "",          ";" &amp; VLOOKUP(BX$1,Data!$L:$N,3, FALSE) &amp; ",""" &amp; VLOOKUP(BX$1,Data!$L:$M,2, FALSE) &amp; """;"   )             )</f>
        <v/>
      </c>
      <c r="BY199" t="str">
        <f>IF(Data!$L200=BY$1, "",             IF(ISERR(SEARCH(BY$1,Data!$H200)),        "",          ";" &amp; VLOOKUP(BY$1,Data!$L:$N,3, FALSE) &amp; ",""" &amp; VLOOKUP(BY$1,Data!$L:$M,2, FALSE) &amp; """;"   )             )</f>
        <v/>
      </c>
      <c r="BZ199" t="str">
        <f>IF(Data!$L200=BZ$1, "",             IF(ISERR(SEARCH(BZ$1,Data!$H200)),        "",          ";" &amp; VLOOKUP(BZ$1,Data!$L:$N,3, FALSE) &amp; ",""" &amp; VLOOKUP(BZ$1,Data!$L:$M,2, FALSE) &amp; """;"   )             )</f>
        <v/>
      </c>
      <c r="CA199" t="str">
        <f>IF(Data!$L200=CA$1, "",             IF(ISERR(SEARCH(CA$1,Data!$H200)),        "",          ";" &amp; VLOOKUP(CA$1,Data!$L:$N,3, FALSE) &amp; ",""" &amp; VLOOKUP(CA$1,Data!$L:$M,2, FALSE) &amp; """;"   )             )</f>
        <v/>
      </c>
      <c r="CB199" t="str">
        <f>IF(Data!$L200=CB$1, "",             IF(ISERR(SEARCH(CB$1,Data!$H200)),        "",          ";" &amp; VLOOKUP(CB$1,Data!$L:$N,3, FALSE) &amp; ",""" &amp; VLOOKUP(CB$1,Data!$L:$M,2, FALSE) &amp; """;"   )             )</f>
        <v/>
      </c>
      <c r="CC199" t="str">
        <f>IF(Data!$L200=CC$1, "",             IF(ISERR(SEARCH(CC$1,Data!$H200)),        "",          ";" &amp; VLOOKUP(CC$1,Data!$L:$N,3, FALSE) &amp; ",""" &amp; VLOOKUP(CC$1,Data!$L:$M,2, FALSE) &amp; """;"   )             )</f>
        <v/>
      </c>
      <c r="CD199" t="str">
        <f>IF(Data!$L200=CD$1, "",             IF(ISERR(SEARCH(CD$1,Data!$H200)),        "",          ";" &amp; VLOOKUP(CD$1,Data!$L:$N,3, FALSE) &amp; ",""" &amp; VLOOKUP(CD$1,Data!$L:$M,2, FALSE) &amp; """;"   )             )</f>
        <v/>
      </c>
      <c r="CE199" t="str">
        <f>IF(Data!$L200=CE$1, "",             IF(ISERR(SEARCH(CE$1,Data!$H200)),        "",          ";" &amp; VLOOKUP(CE$1,Data!$L:$N,3, FALSE) &amp; ",""" &amp; VLOOKUP(CE$1,Data!$L:$M,2, FALSE) &amp; """;"   )             )</f>
        <v/>
      </c>
      <c r="CF199" t="str">
        <f>IF(Data!$L200=CF$1, "",             IF(ISERR(SEARCH(CF$1,Data!$H200)),        "",          ";" &amp; VLOOKUP(CF$1,Data!$L:$N,3, FALSE) &amp; ",""" &amp; VLOOKUP(CF$1,Data!$L:$M,2, FALSE) &amp; """;"   )             )</f>
        <v/>
      </c>
      <c r="CG199" t="str">
        <f>IF(Data!$L200=CG$1, "",             IF(ISERR(SEARCH(CG$1,Data!$H200)),        "",          ";" &amp; VLOOKUP(CG$1,Data!$L:$N,3, FALSE) &amp; ",""" &amp; VLOOKUP(CG$1,Data!$L:$M,2, FALSE) &amp; """;"   )             )</f>
        <v/>
      </c>
      <c r="CH199" t="str">
        <f>IF(Data!$L200=CH$1, "",             IF(ISERR(SEARCH(CH$1,Data!$H200)),        "",          ";" &amp; VLOOKUP(CH$1,Data!$L:$N,3, FALSE) &amp; ",""" &amp; VLOOKUP(CH$1,Data!$L:$M,2, FALSE) &amp; """;"   )             )</f>
        <v/>
      </c>
      <c r="CI199" t="str">
        <f>IF(Data!$L200=CI$1, "",             IF(ISERR(SEARCH(CI$1,Data!$H200)),        "",          ";" &amp; VLOOKUP(CI$1,Data!$L:$N,3, FALSE) &amp; ",""" &amp; VLOOKUP(CI$1,Data!$L:$M,2, FALSE) &amp; """;"   )             )</f>
        <v/>
      </c>
      <c r="CJ199" t="str">
        <f>IF(Data!$L200=CJ$1, "",             IF(ISERR(SEARCH(CJ$1,Data!$H200)),        "",          ";" &amp; VLOOKUP(CJ$1,Data!$L:$N,3, FALSE) &amp; ",""" &amp; VLOOKUP(CJ$1,Data!$L:$M,2, FALSE) &amp; """;"   )             )</f>
        <v/>
      </c>
      <c r="CK199" t="str">
        <f>IF(Data!$L200=CK$1, "",             IF(ISERR(SEARCH(CK$1,Data!$H200)),        "",          ";" &amp; VLOOKUP(CK$1,Data!$L:$N,3, FALSE) &amp; ",""" &amp; VLOOKUP(CK$1,Data!$L:$M,2, FALSE) &amp; """;"   )             )</f>
        <v/>
      </c>
      <c r="CL199" t="str">
        <f>IF(Data!$L200=CL$1, "",             IF(ISERR(SEARCH(CL$1,Data!$H200)),        "",          ";" &amp; VLOOKUP(CL$1,Data!$L:$N,3, FALSE) &amp; ",""" &amp; VLOOKUP(CL$1,Data!$L:$M,2, FALSE) &amp; """;"   )             )</f>
        <v/>
      </c>
      <c r="CM199" t="str">
        <f>IF(Data!$L200=CM$1, "",             IF(ISERR(SEARCH(CM$1,Data!$H200)),        "",          ";" &amp; VLOOKUP(CM$1,Data!$L:$N,3, FALSE) &amp; ",""" &amp; VLOOKUP(CM$1,Data!$L:$M,2, FALSE) &amp; """;"   )             )</f>
        <v/>
      </c>
      <c r="CN199" t="str">
        <f>IF(Data!$L200=CN$1, "",             IF(ISERR(SEARCH(CN$1,Data!$H200)),        "",          ";" &amp; VLOOKUP(CN$1,Data!$L:$N,3, FALSE) &amp; ",""" &amp; VLOOKUP(CN$1,Data!$L:$M,2, FALSE) &amp; """;"   )             )</f>
        <v/>
      </c>
      <c r="CO199" t="str">
        <f>IF(Data!$L200=CO$1, "",             IF(ISERR(SEARCH(CO$1,Data!$H200)),        "",          ";" &amp; VLOOKUP(CO$1,Data!$L:$N,3, FALSE) &amp; ",""" &amp; VLOOKUP(CO$1,Data!$L:$M,2, FALSE) &amp; """;"   )             )</f>
        <v/>
      </c>
      <c r="CP199" t="str">
        <f>IF(Data!$L200=CP$1, "",             IF(ISERR(SEARCH(CP$1,Data!$H200)),        "",          ";" &amp; VLOOKUP(CP$1,Data!$L:$N,3, FALSE) &amp; ",""" &amp; VLOOKUP(CP$1,Data!$L:$M,2, FALSE) &amp; """;"   )             )</f>
        <v/>
      </c>
      <c r="CQ199" t="str">
        <f>IF(Data!$L200=CQ$1, "",             IF(ISERR(SEARCH(CQ$1,Data!$H200)),        "",          ";" &amp; VLOOKUP(CQ$1,Data!$L:$N,3, FALSE) &amp; ",""" &amp; VLOOKUP(CQ$1,Data!$L:$M,2, FALSE) &amp; """;"   )             )</f>
        <v/>
      </c>
      <c r="CR199" t="str">
        <f>IF(Data!$L200=CR$1, "",             IF(ISERR(SEARCH(CR$1,Data!$H200)),        "",          ";" &amp; VLOOKUP(CR$1,Data!$L:$N,3, FALSE) &amp; ",""" &amp; VLOOKUP(CR$1,Data!$L:$M,2, FALSE) &amp; """;"   )             )</f>
        <v/>
      </c>
      <c r="CS199" t="str">
        <f>IF(Data!$L200=CS$1, "",             IF(ISERR(SEARCH(CS$1,Data!$H200)),        "",          ";" &amp; VLOOKUP(CS$1,Data!$L:$N,3, FALSE) &amp; ",""" &amp; VLOOKUP(CS$1,Data!$L:$M,2, FALSE) &amp; """;"   )             )</f>
        <v/>
      </c>
      <c r="CT199" t="str">
        <f>IF(Data!$L200=CT$1, "",             IF(ISERR(SEARCH(CT$1,Data!$H200)),        "",          ";" &amp; VLOOKUP(CT$1,Data!$L:$N,3, FALSE) &amp; ",""" &amp; VLOOKUP(CT$1,Data!$L:$M,2, FALSE) &amp; """;"   )             )</f>
        <v/>
      </c>
      <c r="CU199" t="str">
        <f>IF(Data!$L200=CU$1, "",             IF(ISERR(SEARCH(CU$1,Data!$H200)),        "",          ";" &amp; VLOOKUP(CU$1,Data!$L:$N,3, FALSE) &amp; ",""" &amp; VLOOKUP(CU$1,Data!$L:$M,2, FALSE) &amp; """;"   )             )</f>
        <v/>
      </c>
      <c r="CV199" t="str">
        <f>IF(Data!$L200=CV$1, "",             IF(ISERR(SEARCH(CV$1,Data!$H200)),        "",          ";" &amp; VLOOKUP(CV$1,Data!$L:$N,3, FALSE) &amp; ",""" &amp; VLOOKUP(CV$1,Data!$L:$M,2, FALSE) &amp; """;"   )             )</f>
        <v/>
      </c>
      <c r="CW199" t="str">
        <f>IF(Data!$L200=CW$1, "",             IF(ISERR(SEARCH(CW$1,Data!$H200)),        "",          ";" &amp; VLOOKUP(CW$1,Data!$L:$N,3, FALSE) &amp; ",""" &amp; VLOOKUP(CW$1,Data!$L:$M,2, FALSE) &amp; """;"   )             )</f>
        <v/>
      </c>
      <c r="CX199" t="str">
        <f>IF(Data!$L200=CX$1, "",             IF(ISERR(SEARCH(CX$1,Data!$H200)),        "",          ";" &amp; VLOOKUP(CX$1,Data!$L:$N,3, FALSE) &amp; ",""" &amp; VLOOKUP(CX$1,Data!$L:$M,2, FALSE) &amp; """;"   )             )</f>
        <v/>
      </c>
      <c r="CY199" t="str">
        <f>IF(Data!$L200=CY$1, "",             IF(ISERR(SEARCH(CY$1,Data!$H200)),        "",          ";" &amp; VLOOKUP(CY$1,Data!$L:$N,3, FALSE) &amp; ",""" &amp; VLOOKUP(CY$1,Data!$L:$M,2, FALSE) &amp; """;"   )             )</f>
        <v/>
      </c>
      <c r="CZ199" t="str">
        <f>IF(Data!$L200=CZ$1, "",             IF(ISERR(SEARCH(CZ$1,Data!$H200)),        "",          ";" &amp; VLOOKUP(CZ$1,Data!$L:$N,3, FALSE) &amp; ",""" &amp; VLOOKUP(CZ$1,Data!$L:$M,2, FALSE) &amp; """;"   )             )</f>
        <v/>
      </c>
      <c r="DA199" t="str">
        <f>IF(Data!$L200=DA$1, "",             IF(ISERR(SEARCH(DA$1,Data!$H200)),        "",          ";" &amp; VLOOKUP(DA$1,Data!$L:$N,3, FALSE) &amp; ",""" &amp; VLOOKUP(DA$1,Data!$L:$M,2, FALSE) &amp; """;"   )             )</f>
        <v/>
      </c>
      <c r="DB199" t="str">
        <f>IF(Data!$L200=DB$1, "",             IF(ISERR(SEARCH(DB$1,Data!$H200)),        "",          ";" &amp; VLOOKUP(DB$1,Data!$L:$N,3, FALSE) &amp; ",""" &amp; VLOOKUP(DB$1,Data!$L:$M,2, FALSE) &amp; """;"   )             )</f>
        <v/>
      </c>
      <c r="DC199" t="str">
        <f>IF(Data!$L200=DC$1, "",             IF(ISERR(SEARCH(DC$1,Data!$H200)),        "",          ";" &amp; VLOOKUP(DC$1,Data!$L:$N,3, FALSE) &amp; ",""" &amp; VLOOKUP(DC$1,Data!$L:$M,2, FALSE) &amp; """;"   )             )</f>
        <v/>
      </c>
      <c r="DD199" t="str">
        <f>IF(Data!$L200=DD$1, "",             IF(ISERR(SEARCH(DD$1,Data!$H200)),        "",          ";" &amp; VLOOKUP(DD$1,Data!$L:$N,3, FALSE) &amp; ",""" &amp; VLOOKUP(DD$1,Data!$L:$M,2, FALSE) &amp; """;"   )             )</f>
        <v/>
      </c>
      <c r="DE199" t="str">
        <f>IF(Data!$L200=DE$1, "",             IF(ISERR(SEARCH(DE$1,Data!$H200)),        "",          ";" &amp; VLOOKUP(DE$1,Data!$L:$N,3, FALSE) &amp; ",""" &amp; VLOOKUP(DE$1,Data!$L:$M,2, FALSE) &amp; """;"   )             )</f>
        <v/>
      </c>
      <c r="DF199" t="str">
        <f>IF(Data!$L200=DF$1, "",             IF(ISERR(SEARCH(DF$1,Data!$H200)),        "",          ";" &amp; VLOOKUP(DF$1,Data!$L:$N,3, FALSE) &amp; ",""" &amp; VLOOKUP(DF$1,Data!$L:$M,2, FALSE) &amp; """;"   )             )</f>
        <v/>
      </c>
      <c r="DG199" t="str">
        <f>IF(Data!$L200=DG$1, "",             IF(ISERR(SEARCH(DG$1,Data!$H200)),        "",          ";" &amp; VLOOKUP(DG$1,Data!$L:$N,3, FALSE) &amp; ",""" &amp; VLOOKUP(DG$1,Data!$L:$M,2, FALSE) &amp; """;"   )             )</f>
        <v/>
      </c>
      <c r="DH199" t="str">
        <f>IF(Data!$L200=DH$1, "",             IF(ISERR(SEARCH(DH$1,Data!$H200)),        "",          ";" &amp; VLOOKUP(DH$1,Data!$L:$N,3, FALSE) &amp; ",""" &amp; VLOOKUP(DH$1,Data!$L:$M,2, FALSE) &amp; """;"   )             )</f>
        <v/>
      </c>
      <c r="DI199" t="str">
        <f>IF(Data!$L200=DI$1, "",             IF(ISERR(SEARCH(DI$1,Data!$H200)),        "",          ";" &amp; VLOOKUP(DI$1,Data!$L:$N,3, FALSE) &amp; ",""" &amp; VLOOKUP(DI$1,Data!$L:$M,2, FALSE) &amp; """;"   )             )</f>
        <v/>
      </c>
      <c r="DJ199" t="str">
        <f>IF(Data!$L200=DJ$1, "",             IF(ISERR(SEARCH(DJ$1,Data!$H200)),        "",          ";" &amp; VLOOKUP(DJ$1,Data!$L:$N,3, FALSE) &amp; ",""" &amp; VLOOKUP(DJ$1,Data!$L:$M,2, FALSE) &amp; """;"   )             )</f>
        <v/>
      </c>
      <c r="DK199" t="str">
        <f>IF(Data!$L200=DK$1, "",             IF(ISERR(SEARCH(DK$1,Data!$H200)),        "",          ";" &amp; VLOOKUP(DK$1,Data!$L:$N,3, FALSE) &amp; ",""" &amp; VLOOKUP(DK$1,Data!$L:$M,2, FALSE) &amp; """;"   )             )</f>
        <v/>
      </c>
      <c r="DL199" t="str">
        <f>IF(Data!$L200=DL$1, "",             IF(ISERR(SEARCH(DL$1,Data!$H200)),        "",          ";" &amp; VLOOKUP(DL$1,Data!$L:$N,3, FALSE) &amp; ",""" &amp; VLOOKUP(DL$1,Data!$L:$M,2, FALSE) &amp; """;"   )             )</f>
        <v/>
      </c>
      <c r="DM199" t="str">
        <f>IF(Data!$L200=DM$1, "",             IF(ISERR(SEARCH(DM$1,Data!$H200)),        "",          ";" &amp; VLOOKUP(DM$1,Data!$L:$N,3, FALSE) &amp; ",""" &amp; VLOOKUP(DM$1,Data!$L:$M,2, FALSE) &amp; """;"   )             )</f>
        <v/>
      </c>
      <c r="DN199" t="str">
        <f>IF(Data!$L200=DN$1, "",             IF(ISERR(SEARCH(DN$1,Data!$H200)),        "",          ";" &amp; VLOOKUP(DN$1,Data!$L:$N,3, FALSE) &amp; ",""" &amp; VLOOKUP(DN$1,Data!$L:$M,2, FALSE) &amp; """;"   )             )</f>
        <v/>
      </c>
      <c r="DO199" t="str">
        <f>IF(Data!$L200=DO$1, "",             IF(ISERR(SEARCH(DO$1,Data!$H200)),        "",          ";" &amp; VLOOKUP(DO$1,Data!$L:$N,3, FALSE) &amp; ",""" &amp; VLOOKUP(DO$1,Data!$L:$M,2, FALSE) &amp; """;"   )             )</f>
        <v/>
      </c>
      <c r="DP199" t="str">
        <f>IF(Data!$L200=DP$1, "",             IF(ISERR(SEARCH(DP$1,Data!$H200)),        "",          ";" &amp; VLOOKUP(DP$1,Data!$L:$N,3, FALSE) &amp; ",""" &amp; VLOOKUP(DP$1,Data!$L:$M,2, FALSE) &amp; """;"   )             )</f>
        <v/>
      </c>
      <c r="DQ199" t="str">
        <f>IF(Data!$L200=DQ$1, "",             IF(ISERR(SEARCH(DQ$1,Data!$H200)),        "",          ";" &amp; VLOOKUP(DQ$1,Data!$L:$N,3, FALSE) &amp; ",""" &amp; VLOOKUP(DQ$1,Data!$L:$M,2, FALSE) &amp; """;"   )             )</f>
        <v/>
      </c>
      <c r="DR199" t="str">
        <f>IF(Data!$L200=DR$1, "",             IF(ISERR(SEARCH(DR$1,Data!$H200)),        "",          ";" &amp; VLOOKUP(DR$1,Data!$L:$N,3, FALSE) &amp; ",""" &amp; VLOOKUP(DR$1,Data!$L:$M,2, FALSE) &amp; """;"   )             )</f>
        <v/>
      </c>
      <c r="DS199" t="str">
        <f>IF(Data!$L200=DS$1, "",             IF(ISERR(SEARCH(DS$1,Data!$H200)),        "",          ";" &amp; VLOOKUP(DS$1,Data!$L:$N,3, FALSE) &amp; ",""" &amp; VLOOKUP(DS$1,Data!$L:$M,2, FALSE) &amp; """;"   )             )</f>
        <v/>
      </c>
      <c r="DT199" t="str">
        <f>IF(Data!$L200=DT$1, "",             IF(ISERR(SEARCH(DT$1,Data!$H200)),        "",          ";" &amp; VLOOKUP(DT$1,Data!$L:$N,3, FALSE) &amp; ",""" &amp; VLOOKUP(DT$1,Data!$L:$M,2, FALSE) &amp; """;"   )             )</f>
        <v/>
      </c>
      <c r="DU199" t="str">
        <f>IF(Data!$L200=DU$1, "",             IF(ISERR(SEARCH(DU$1,Data!$H200)),        "",          ";" &amp; VLOOKUP(DU$1,Data!$L:$N,3, FALSE) &amp; ",""" &amp; VLOOKUP(DU$1,Data!$L:$M,2, FALSE) &amp; """;"   )             )</f>
        <v/>
      </c>
      <c r="DV199" t="str">
        <f>IF(Data!$L200=DV$1, "",             IF(ISERR(SEARCH(DV$1,Data!$H200)),        "",          ";" &amp; VLOOKUP(DV$1,Data!$L:$N,3, FALSE) &amp; ",""" &amp; VLOOKUP(DV$1,Data!$L:$M,2, FALSE) &amp; """;"   )             )</f>
        <v/>
      </c>
      <c r="DW199" t="str">
        <f>IF(Data!$L200=DW$1, "",             IF(ISERR(SEARCH(DW$1,Data!$H200)),        "",          ";" &amp; VLOOKUP(DW$1,Data!$L:$N,3, FALSE) &amp; ",""" &amp; VLOOKUP(DW$1,Data!$L:$M,2, FALSE) &amp; """;"   )             )</f>
        <v/>
      </c>
      <c r="DX199" t="str">
        <f>IF(Data!$L200=DX$1, "",             IF(ISERR(SEARCH(DX$1,Data!$H200)),        "",          ";" &amp; VLOOKUP(DX$1,Data!$L:$N,3, FALSE) &amp; ",""" &amp; VLOOKUP(DX$1,Data!$L:$M,2, FALSE) &amp; """;"   )             )</f>
        <v/>
      </c>
      <c r="DY199" t="str">
        <f>IF(Data!$L200=DY$1, "",             IF(ISERR(SEARCH(DY$1,Data!$H200)),        "",          ";" &amp; VLOOKUP(DY$1,Data!$L:$N,3, FALSE) &amp; ",""" &amp; VLOOKUP(DY$1,Data!$L:$M,2, FALSE) &amp; """;"   )             )</f>
        <v/>
      </c>
      <c r="DZ199" t="str">
        <f>IF(Data!$L200=DZ$1, "",             IF(ISERR(SEARCH(DZ$1,Data!$H200)),        "",          ";" &amp; VLOOKUP(DZ$1,Data!$L:$N,3, FALSE) &amp; ",""" &amp; VLOOKUP(DZ$1,Data!$L:$M,2, FALSE) &amp; """;"   )             )</f>
        <v/>
      </c>
      <c r="EA199" t="str">
        <f>IF(Data!$L200=EA$1, "",             IF(ISERR(SEARCH(EA$1,Data!$H200)),        "",          ";" &amp; VLOOKUP(EA$1,Data!$L:$N,3, FALSE) &amp; ",""" &amp; VLOOKUP(EA$1,Data!$L:$M,2, FALSE) &amp; """;"   )             )</f>
        <v/>
      </c>
      <c r="EB199" t="str">
        <f>IF(Data!$L200=EB$1, "",             IF(ISERR(SEARCH(EB$1,Data!$H200)),        "",          ";" &amp; VLOOKUP(EB$1,Data!$L:$N,3, FALSE) &amp; ",""" &amp; VLOOKUP(EB$1,Data!$L:$M,2, FALSE) &amp; """;"   )             )</f>
        <v/>
      </c>
      <c r="EC199" t="str">
        <f>IF(Data!$L200=EC$1, "",             IF(ISERR(SEARCH(EC$1,Data!$H200)),        "",          ";" &amp; VLOOKUP(EC$1,Data!$L:$N,3, FALSE) &amp; ",""" &amp; VLOOKUP(EC$1,Data!$L:$M,2, FALSE) &amp; """;"   )             )</f>
        <v/>
      </c>
      <c r="ED199" t="str">
        <f>IF(Data!$L200=ED$1, "",             IF(ISERR(SEARCH(ED$1,Data!$H200)),        "",          ";" &amp; VLOOKUP(ED$1,Data!$L:$N,3, FALSE) &amp; ",""" &amp; VLOOKUP(ED$1,Data!$L:$M,2, FALSE) &amp; """;"   )             )</f>
        <v/>
      </c>
      <c r="EE199" t="str">
        <f>IF(Data!$L200=EE$1, "",             IF(ISERR(SEARCH(EE$1,Data!$H200)),        "",          ";" &amp; VLOOKUP(EE$1,Data!$L:$N,3, FALSE) &amp; ",""" &amp; VLOOKUP(EE$1,Data!$L:$M,2, FALSE) &amp; """;"   )             )</f>
        <v/>
      </c>
      <c r="EF199" t="str">
        <f>IF(Data!$L200=EF$1, "",             IF(ISERR(SEARCH(EF$1,Data!$H200)),        "",          ";" &amp; VLOOKUP(EF$1,Data!$L:$N,3, FALSE) &amp; ",""" &amp; VLOOKUP(EF$1,Data!$L:$M,2, FALSE) &amp; """;"   )             )</f>
        <v/>
      </c>
      <c r="EG199" t="str">
        <f>IF(Data!$L200=EG$1, "",             IF(ISERR(SEARCH(EG$1,Data!$H200)),        "",          ";" &amp; VLOOKUP(EG$1,Data!$L:$N,3, FALSE) &amp; ",""" &amp; VLOOKUP(EG$1,Data!$L:$M,2, FALSE) &amp; """;"   )             )</f>
        <v/>
      </c>
      <c r="EH199" t="str">
        <f>IF(Data!$L200=EH$1, "",             IF(ISERR(SEARCH(EH$1,Data!$H200)),        "",          ";" &amp; VLOOKUP(EH$1,Data!$L:$N,3, FALSE) &amp; ",""" &amp; VLOOKUP(EH$1,Data!$L:$M,2, FALSE) &amp; """;"   )             )</f>
        <v/>
      </c>
      <c r="EI199" t="str">
        <f>IF(Data!$L200=EI$1, "",             IF(ISERR(SEARCH(EI$1,Data!$H200)),        "",          ";" &amp; VLOOKUP(EI$1,Data!$L:$N,3, FALSE) &amp; ",""" &amp; VLOOKUP(EI$1,Data!$L:$M,2, FALSE) &amp; """;"   )             )</f>
        <v/>
      </c>
      <c r="EJ199" t="str">
        <f>IF(Data!$L200=EJ$1, "",             IF(ISERR(SEARCH(EJ$1,Data!$H200)),        "",          ";" &amp; VLOOKUP(EJ$1,Data!$L:$N,3, FALSE) &amp; ",""" &amp; VLOOKUP(EJ$1,Data!$L:$M,2, FALSE) &amp; """;"   )             )</f>
        <v/>
      </c>
      <c r="EK199" t="str">
        <f>IF(Data!$L200=EK$1, "",             IF(ISERR(SEARCH(EK$1,Data!$H200)),        "",          ";" &amp; VLOOKUP(EK$1,Data!$L:$N,3, FALSE) &amp; ",""" &amp; VLOOKUP(EK$1,Data!$L:$M,2, FALSE) &amp; """;"   )             )</f>
        <v/>
      </c>
      <c r="EL199" t="str">
        <f>IF(Data!$L200=EL$1, "",             IF(ISERR(SEARCH(EL$1,Data!$H200)),        "",          ";" &amp; VLOOKUP(EL$1,Data!$L:$N,3, FALSE) &amp; ",""" &amp; VLOOKUP(EL$1,Data!$L:$M,2, FALSE) &amp; """;"   )             )</f>
        <v/>
      </c>
      <c r="EM199" t="str">
        <f>IF(Data!$L200=EM$1, "",             IF(ISERR(SEARCH(EM$1,Data!$H200)),        "",          ";" &amp; VLOOKUP(EM$1,Data!$L:$N,3, FALSE) &amp; ",""" &amp; VLOOKUP(EM$1,Data!$L:$M,2, FALSE) &amp; """;"   )             )</f>
        <v/>
      </c>
      <c r="EN199" t="str">
        <f>IF(Data!$L200=EN$1, "",             IF(ISERR(SEARCH(EN$1,Data!$H200)),        "",          ";" &amp; VLOOKUP(EN$1,Data!$L:$N,3, FALSE) &amp; ",""" &amp; VLOOKUP(EN$1,Data!$L:$M,2, FALSE) &amp; """;"   )             )</f>
        <v/>
      </c>
      <c r="EO199" t="str">
        <f>IF(Data!$L200=EO$1, "",             IF(ISERR(SEARCH(EO$1,Data!$H200)),        "",          ";" &amp; VLOOKUP(EO$1,Data!$L:$N,3, FALSE) &amp; ",""" &amp; VLOOKUP(EO$1,Data!$L:$M,2, FALSE) &amp; """;"   )             )</f>
        <v/>
      </c>
      <c r="EP199" t="str">
        <f>IF(Data!$L200=EP$1, "",             IF(ISERR(SEARCH(EP$1,Data!$H200)),        "",          ";" &amp; VLOOKUP(EP$1,Data!$L:$N,3, FALSE) &amp; ",""" &amp; VLOOKUP(EP$1,Data!$L:$M,2, FALSE) &amp; """;"   )             )</f>
        <v/>
      </c>
      <c r="EQ199" t="str">
        <f>IF(Data!$L200=EQ$1, "",             IF(ISERR(SEARCH(EQ$1,Data!$H200)),        "",          ";" &amp; VLOOKUP(EQ$1,Data!$L:$N,3, FALSE) &amp; ",""" &amp; VLOOKUP(EQ$1,Data!$L:$M,2, FALSE) &amp; """;"   )             )</f>
        <v/>
      </c>
      <c r="ER199" t="str">
        <f>IF(Data!$L200=ER$1, "",             IF(ISERR(SEARCH(ER$1,Data!$H200)),        "",          ";" &amp; VLOOKUP(ER$1,Data!$L:$N,3, FALSE) &amp; ",""" &amp; VLOOKUP(ER$1,Data!$L:$M,2, FALSE) &amp; """;"   )             )</f>
        <v/>
      </c>
      <c r="ES199" t="str">
        <f>IF(Data!$L200=ES$1, "",             IF(ISERR(SEARCH(ES$1,Data!$H200)),        "",          ";" &amp; VLOOKUP(ES$1,Data!$L:$N,3, FALSE) &amp; ",""" &amp; VLOOKUP(ES$1,Data!$L:$M,2, FALSE) &amp; """;"   )             )</f>
        <v/>
      </c>
      <c r="ET199" t="str">
        <f>IF(Data!$L200=ET$1, "",             IF(ISERR(SEARCH(ET$1,Data!$H200)),        "",          ";" &amp; VLOOKUP(ET$1,Data!$L:$N,3, FALSE) &amp; ",""" &amp; VLOOKUP(ET$1,Data!$L:$M,2, FALSE) &amp; """;"   )             )</f>
        <v/>
      </c>
      <c r="EU199" t="str">
        <f>IF(Data!$L200=EU$1, "",             IF(ISERR(SEARCH(EU$1,Data!$H200)),        "",          ";" &amp; VLOOKUP(EU$1,Data!$L:$N,3, FALSE) &amp; ",""" &amp; VLOOKUP(EU$1,Data!$L:$M,2, FALSE) &amp; """;"   )             )</f>
        <v/>
      </c>
      <c r="EV199" t="str">
        <f>IF(Data!$L200=EV$1, "",             IF(ISERR(SEARCH(EV$1,Data!$H200)),        "",          ";" &amp; VLOOKUP(EV$1,Data!$L:$N,3, FALSE) &amp; ",""" &amp; VLOOKUP(EV$1,Data!$L:$M,2, FALSE) &amp; """;"   )             )</f>
        <v/>
      </c>
      <c r="EW199" t="str">
        <f>IF(Data!$L200=EW$1, "",             IF(ISERR(SEARCH(EW$1,Data!$H200)),        "",          ";" &amp; VLOOKUP(EW$1,Data!$L:$N,3, FALSE) &amp; ",""" &amp; VLOOKUP(EW$1,Data!$L:$M,2, FALSE) &amp; """;"   )             )</f>
        <v/>
      </c>
      <c r="EX199" t="str">
        <f>IF(Data!$L200=EX$1, "",             IF(ISERR(SEARCH(EX$1,Data!$H200)),        "",          ";" &amp; VLOOKUP(EX$1,Data!$L:$N,3, FALSE) &amp; ",""" &amp; VLOOKUP(EX$1,Data!$L:$M,2, FALSE) &amp; """;"   )             )</f>
        <v/>
      </c>
      <c r="EY199" t="str">
        <f>IF(Data!$L200=EY$1, "",             IF(ISERR(SEARCH(EY$1,Data!$H200)),        "",          ";" &amp; VLOOKUP(EY$1,Data!$L:$N,3, FALSE) &amp; ",""" &amp; VLOOKUP(EY$1,Data!$L:$M,2, FALSE) &amp; """;"   )             )</f>
        <v/>
      </c>
      <c r="EZ199" t="str">
        <f>IF(Data!$L200=EZ$1, "",             IF(ISERR(SEARCH(EZ$1,Data!$H200)),        "",          ";" &amp; VLOOKUP(EZ$1,Data!$L:$N,3, FALSE) &amp; ",""" &amp; VLOOKUP(EZ$1,Data!$L:$M,2, FALSE) &amp; """;"   )             )</f>
        <v/>
      </c>
      <c r="FA199" t="str">
        <f>IF(Data!$L200=FA$1, "",             IF(ISERR(SEARCH(FA$1,Data!$H200)),        "",          ";" &amp; VLOOKUP(FA$1,Data!$L:$N,3, FALSE) &amp; ",""" &amp; VLOOKUP(FA$1,Data!$L:$M,2, FALSE) &amp; """;"   )             )</f>
        <v/>
      </c>
      <c r="FB199" t="str">
        <f>IF(Data!$L200=FB$1, "",             IF(ISERR(SEARCH(FB$1,Data!$H200)),        "",          ";" &amp; VLOOKUP(FB$1,Data!$L:$N,3, FALSE) &amp; ",""" &amp; VLOOKUP(FB$1,Data!$L:$M,2, FALSE) &amp; """;"   )             )</f>
        <v/>
      </c>
      <c r="FC199" t="str">
        <f>IF(Data!$L200=FC$1, "",             IF(ISERR(SEARCH(FC$1,Data!$H200)),        "",          ";" &amp; VLOOKUP(FC$1,Data!$L:$N,3, FALSE) &amp; ",""" &amp; VLOOKUP(FC$1,Data!$L:$M,2, FALSE) &amp; """;"   )             )</f>
        <v/>
      </c>
      <c r="FD199" t="str">
        <f>IF(Data!$L200=FD$1, "",             IF(ISERR(SEARCH(FD$1,Data!$H200)),        "",          ";" &amp; VLOOKUP(FD$1,Data!$L:$N,3, FALSE) &amp; ",""" &amp; VLOOKUP(FD$1,Data!$L:$M,2, FALSE) &amp; """;"   )             )</f>
        <v/>
      </c>
      <c r="FE199" t="str">
        <f>IF(Data!$L200=FE$1, "",             IF(ISERR(SEARCH(FE$1,Data!$H200)),        "",          ";" &amp; VLOOKUP(FE$1,Data!$L:$N,3, FALSE) &amp; ",""" &amp; VLOOKUP(FE$1,Data!$L:$M,2, FALSE) &amp; """;"   )             )</f>
        <v/>
      </c>
      <c r="FF199" t="str">
        <f>IF(Data!$L200=FF$1, "",             IF(ISERR(SEARCH(FF$1,Data!$H200)),        "",          ";" &amp; VLOOKUP(FF$1,Data!$L:$N,3, FALSE) &amp; ",""" &amp; VLOOKUP(FF$1,Data!$L:$M,2, FALSE) &amp; """;"   )             )</f>
        <v/>
      </c>
      <c r="FG199" t="str">
        <f>IF(Data!$L200=FG$1, "",             IF(ISERR(SEARCH(FG$1,Data!$H200)),        "",          ";" &amp; VLOOKUP(FG$1,Data!$L:$N,3, FALSE) &amp; ",""" &amp; VLOOKUP(FG$1,Data!$L:$M,2, FALSE) &amp; """;"   )             )</f>
        <v/>
      </c>
      <c r="FH199" t="str">
        <f>IF(Data!$L200=FH$1, "",             IF(ISERR(SEARCH(FH$1,Data!$H200)),        "",          ";" &amp; VLOOKUP(FH$1,Data!$L:$N,3, FALSE) &amp; ",""" &amp; VLOOKUP(FH$1,Data!$L:$M,2, FALSE) &amp; """;"   )             )</f>
        <v/>
      </c>
      <c r="FI199" t="str">
        <f>IF(Data!$L200=FI$1, "",             IF(ISERR(SEARCH(FI$1,Data!$H200)),        "",          ";" &amp; VLOOKUP(FI$1,Data!$L:$N,3, FALSE) &amp; ",""" &amp; VLOOKUP(FI$1,Data!$L:$M,2, FALSE) &amp; """;"   )             )</f>
        <v/>
      </c>
      <c r="FJ199" t="str">
        <f>IF(Data!$L200=FJ$1, "",             IF(ISERR(SEARCH(FJ$1,Data!$H200)),        "",          ";" &amp; VLOOKUP(FJ$1,Data!$L:$N,3, FALSE) &amp; ",""" &amp; VLOOKUP(FJ$1,Data!$L:$M,2, FALSE) &amp; """;"   )             )</f>
        <v/>
      </c>
      <c r="FK199" t="str">
        <f>IF(Data!$L200=FK$1, "",             IF(ISERR(SEARCH(FK$1,Data!$H200)),        "",          ";" &amp; VLOOKUP(FK$1,Data!$L:$N,3, FALSE) &amp; ",""" &amp; VLOOKUP(FK$1,Data!$L:$M,2, FALSE) &amp; """;"   )             )</f>
        <v/>
      </c>
      <c r="FL199" t="str">
        <f>IF(Data!$L200=FL$1, "",             IF(ISERR(SEARCH(FL$1,Data!$H200)),        "",          ";" &amp; VLOOKUP(FL$1,Data!$L:$N,3, FALSE) &amp; ",""" &amp; VLOOKUP(FL$1,Data!$L:$M,2, FALSE) &amp; """;"   )             )</f>
        <v/>
      </c>
      <c r="FM199" t="str">
        <f>IF(Data!$L200=FM$1, "",             IF(ISERR(SEARCH(FM$1,Data!$H200)),        "",          ";" &amp; VLOOKUP(FM$1,Data!$L:$N,3, FALSE) &amp; ",""" &amp; VLOOKUP(FM$1,Data!$L:$M,2, FALSE) &amp; """;"   )             )</f>
        <v/>
      </c>
      <c r="FN199" t="str">
        <f>IF(Data!$L200=FN$1, "",             IF(ISERR(SEARCH(FN$1,Data!$H200)),        "",          ";" &amp; VLOOKUP(FN$1,Data!$L:$N,3, FALSE) &amp; ",""" &amp; VLOOKUP(FN$1,Data!$L:$M,2, FALSE) &amp; """;"   )             )</f>
        <v/>
      </c>
      <c r="FO199" t="str">
        <f>IF(Data!$L200=FO$1, "",             IF(ISERR(SEARCH(FO$1,Data!$H200)),        "",          ";" &amp; VLOOKUP(FO$1,Data!$L:$N,3, FALSE) &amp; ",""" &amp; VLOOKUP(FO$1,Data!$L:$M,2, FALSE) &amp; """;"   )             )</f>
        <v/>
      </c>
      <c r="FP199" t="str">
        <f>IF(Data!$L200=FP$1, "",             IF(ISERR(SEARCH(FP$1,Data!$H200)),        "",          ";" &amp; VLOOKUP(FP$1,Data!$L:$N,3, FALSE) &amp; ",""" &amp; VLOOKUP(FP$1,Data!$L:$M,2, FALSE) &amp; """;"   )             )</f>
        <v/>
      </c>
      <c r="FQ199" t="str">
        <f>IF(Data!$L200=FQ$1, "",             IF(ISERR(SEARCH(FQ$1,Data!$H200)),        "",          ";" &amp; VLOOKUP(FQ$1,Data!$L:$N,3, FALSE) &amp; ",""" &amp; VLOOKUP(FQ$1,Data!$L:$M,2, FALSE) &amp; """;"   )             )</f>
        <v/>
      </c>
      <c r="FR199" t="str">
        <f>IF(Data!$L200=FR$1, "",             IF(ISERR(SEARCH(FR$1,Data!$H200)),        "",          ";" &amp; VLOOKUP(FR$1,Data!$L:$N,3, FALSE) &amp; ",""" &amp; VLOOKUP(FR$1,Data!$L:$M,2, FALSE) &amp; """;"   )             )</f>
        <v/>
      </c>
      <c r="FS199" t="str">
        <f>IF(Data!$L200=FS$1, "",             IF(ISERR(SEARCH(FS$1,Data!$H200)),        "",          ";" &amp; VLOOKUP(FS$1,Data!$L:$N,3, FALSE) &amp; ",""" &amp; VLOOKUP(FS$1,Data!$L:$M,2, FALSE) &amp; """;"   )             )</f>
        <v/>
      </c>
      <c r="FT199" t="str">
        <f>IF(Data!$L200=FT$1, "",             IF(ISERR(SEARCH(FT$1,Data!$H200)),        "",          ";" &amp; VLOOKUP(FT$1,Data!$L:$N,3, FALSE) &amp; ",""" &amp; VLOOKUP(FT$1,Data!$L:$M,2, FALSE) &amp; """;"   )             )</f>
        <v/>
      </c>
      <c r="FU199" t="str">
        <f>IF(Data!$L200=FU$1, "",             IF(ISERR(SEARCH(FU$1,Data!$H200)),        "",          ";" &amp; VLOOKUP(FU$1,Data!$L:$N,3, FALSE) &amp; ",""" &amp; VLOOKUP(FU$1,Data!$L:$M,2, FALSE) &amp; """;"   )             )</f>
        <v/>
      </c>
      <c r="FV199" t="str">
        <f>IF(Data!$L200=FV$1, "",             IF(ISERR(SEARCH(FV$1,Data!$H200)),        "",          ";" &amp; VLOOKUP(FV$1,Data!$L:$N,3, FALSE) &amp; ",""" &amp; VLOOKUP(FV$1,Data!$L:$M,2, FALSE) &amp; """;"   )             )</f>
        <v/>
      </c>
      <c r="FW199" t="str">
        <f>IF(Data!$L200=FW$1, "",             IF(ISERR(SEARCH(FW$1,Data!$H200)),        "",          ";" &amp; VLOOKUP(FW$1,Data!$L:$N,3, FALSE) &amp; ",""" &amp; VLOOKUP(FW$1,Data!$L:$M,2, FALSE) &amp; """;"   )             )</f>
        <v/>
      </c>
      <c r="FX199" t="str">
        <f>IF(Data!$L200=FX$1, "",             IF(ISERR(SEARCH(FX$1,Data!$H200)),        "",          ";" &amp; VLOOKUP(FX$1,Data!$L:$N,3, FALSE) &amp; ",""" &amp; VLOOKUP(FX$1,Data!$L:$M,2, FALSE) &amp; """;"   )             )</f>
        <v/>
      </c>
      <c r="FY199" t="str">
        <f>IF(Data!$L200=FY$1, "",             IF(ISERR(SEARCH(FY$1,Data!$H200)),        "",          ";" &amp; VLOOKUP(FY$1,Data!$L:$N,3, FALSE) &amp; ",""" &amp; VLOOKUP(FY$1,Data!$L:$M,2, FALSE) &amp; """;"   )             )</f>
        <v/>
      </c>
      <c r="FZ199" t="str">
        <f>IF(Data!$L200=FZ$1, "",             IF(ISERR(SEARCH(FZ$1,Data!$H200)),        "",          ";" &amp; VLOOKUP(FZ$1,Data!$L:$N,3, FALSE) &amp; ",""" &amp; VLOOKUP(FZ$1,Data!$L:$M,2, FALSE) &amp; """;"   )             )</f>
        <v/>
      </c>
      <c r="GA199" t="str">
        <f>IF(Data!$L200=GA$1, "",             IF(ISERR(SEARCH(GA$1,Data!$H200)),        "",          ";" &amp; VLOOKUP(GA$1,Data!$L:$N,3, FALSE) &amp; ",""" &amp; VLOOKUP(GA$1,Data!$L:$M,2, FALSE) &amp; """;"   )             )</f>
        <v/>
      </c>
      <c r="GB199" t="str">
        <f>IF(Data!$L200=GB$1, "",             IF(ISERR(SEARCH(GB$1,Data!$H200)),        "",          ";" &amp; VLOOKUP(GB$1,Data!$L:$N,3, FALSE) &amp; ",""" &amp; VLOOKUP(GB$1,Data!$L:$M,2, FALSE) &amp; """;"   )             )</f>
        <v/>
      </c>
      <c r="GC199" t="str">
        <f>IF(Data!$L200=GC$1, "",             IF(ISERR(SEARCH(GC$1,Data!$H200)),        "",          ";" &amp; VLOOKUP(GC$1,Data!$L:$N,3, FALSE) &amp; ",""" &amp; VLOOKUP(GC$1,Data!$L:$M,2, FALSE) &amp; """;"   )             )</f>
        <v/>
      </c>
      <c r="GD199" t="str">
        <f>IF(Data!$L200=GD$1, "",             IF(ISERR(SEARCH(GD$1,Data!$H200)),        "",          ";" &amp; VLOOKUP(GD$1,Data!$L:$N,3, FALSE) &amp; ",""" &amp; VLOOKUP(GD$1,Data!$L:$M,2, FALSE) &amp; """;"   )             )</f>
        <v/>
      </c>
      <c r="GE199" t="str">
        <f>IF(Data!$L200=GE$1, "",             IF(ISERR(SEARCH(GE$1,Data!$H200)),        "",          ";" &amp; VLOOKUP(GE$1,Data!$L:$N,3, FALSE) &amp; ",""" &amp; VLOOKUP(GE$1,Data!$L:$M,2, FALSE) &amp; """;"   )             )</f>
        <v/>
      </c>
      <c r="GF199" t="str">
        <f>IF(Data!$L200=GF$1, "",             IF(ISERR(SEARCH(GF$1,Data!$H200)),        "",          ";" &amp; VLOOKUP(GF$1,Data!$L:$N,3, FALSE) &amp; ",""" &amp; VLOOKUP(GF$1,Data!$L:$M,2, FALSE) &amp; """;"   )             )</f>
        <v/>
      </c>
      <c r="GG199" t="str">
        <f>IF(Data!$L200=GG$1, "",             IF(ISERR(SEARCH(GG$1,Data!$H200)),        "",          ";" &amp; VLOOKUP(GG$1,Data!$L:$N,3, FALSE) &amp; ",""" &amp; VLOOKUP(GG$1,Data!$L:$M,2, FALSE) &amp; """;"   )             )</f>
        <v/>
      </c>
      <c r="GH199" t="str">
        <f>IF(Data!$L200=GH$1, "",             IF(ISERR(SEARCH(GH$1,Data!$H200)),        "",          ";" &amp; VLOOKUP(GH$1,Data!$L:$N,3, FALSE) &amp; ",""" &amp; VLOOKUP(GH$1,Data!$L:$M,2, FALSE) &amp; """;"   )             )</f>
        <v/>
      </c>
      <c r="GI199" t="str">
        <f>IF(Data!$L200=GI$1, "",             IF(ISERR(SEARCH(GI$1,Data!$H200)),        "",          ";" &amp; VLOOKUP(GI$1,Data!$L:$N,3, FALSE) &amp; ",""" &amp; VLOOKUP(GI$1,Data!$L:$M,2, FALSE) &amp; """;"   )             )</f>
        <v/>
      </c>
      <c r="GJ199" t="str">
        <f>IF(Data!$L200=GJ$1, "",             IF(ISERR(SEARCH(GJ$1,Data!$H200)),        "",          ";" &amp; VLOOKUP(GJ$1,Data!$L:$N,3, FALSE) &amp; ",""" &amp; VLOOKUP(GJ$1,Data!$L:$M,2, FALSE) &amp; """;"   )             )</f>
        <v/>
      </c>
      <c r="GK199" t="str">
        <f>IF(Data!$L200=GK$1, "",             IF(ISERR(SEARCH(GK$1,Data!$H200)),        "",          ";" &amp; VLOOKUP(GK$1,Data!$L:$N,3, FALSE) &amp; ",""" &amp; VLOOKUP(GK$1,Data!$L:$M,2, FALSE) &amp; """;"   )             )</f>
        <v/>
      </c>
      <c r="GL199" t="str">
        <f>IF(Data!$L200=GL$1, "",             IF(ISERR(SEARCH(GL$1,Data!$H200)),        "",          ";" &amp; VLOOKUP(GL$1,Data!$L:$N,3, FALSE) &amp; ",""" &amp; VLOOKUP(GL$1,Data!$L:$M,2, FALSE) &amp; """;"   )             )</f>
        <v/>
      </c>
      <c r="GM199" t="str">
        <f>IF(Data!$L200=GM$1, "",             IF(ISERR(SEARCH(GM$1,Data!$H200)),        "",          ";" &amp; VLOOKUP(GM$1,Data!$L:$N,3, FALSE) &amp; ",""" &amp; VLOOKUP(GM$1,Data!$L:$M,2, FALSE) &amp; """;"   )             )</f>
        <v/>
      </c>
      <c r="GN199" t="str">
        <f>IF(Data!$L200=GN$1, "",             IF(ISERR(SEARCH(GN$1,Data!$H200)),        "",          ";" &amp; VLOOKUP(GN$1,Data!$L:$N,3, FALSE) &amp; ",""" &amp; VLOOKUP(GN$1,Data!$L:$M,2, FALSE) &amp; """;"   )             )</f>
        <v/>
      </c>
      <c r="GO199" t="str">
        <f>IF(Data!$L200=GO$1, "",             IF(ISERR(SEARCH(GO$1,Data!$H200)),        "",          ";" &amp; VLOOKUP(GO$1,Data!$L:$N,3, FALSE) &amp; ",""" &amp; VLOOKUP(GO$1,Data!$L:$M,2, FALSE) &amp; """;"   )             )</f>
        <v/>
      </c>
      <c r="GP199" t="str">
        <f>IF(Data!$L200=GP$1, "",             IF(ISERR(SEARCH(GP$1,Data!$H200)),        "",          ";" &amp; VLOOKUP(GP$1,Data!$L:$N,3, FALSE) &amp; ",""" &amp; VLOOKUP(GP$1,Data!$L:$M,2, FALSE) &amp; """;"   )             )</f>
        <v/>
      </c>
      <c r="GQ199" t="str">
        <f>IF(Data!$L200=GQ$1, "",             IF(ISERR(SEARCH(GQ$1,Data!$H200)),        "",          ";" &amp; VLOOKUP(GQ$1,Data!$L:$N,3, FALSE) &amp; ",""" &amp; VLOOKUP(GQ$1,Data!$L:$M,2, FALSE) &amp; """;"   )             )</f>
        <v/>
      </c>
      <c r="GR199" t="str">
        <f>IF(Data!$L200=GR$1, "",             IF(ISERR(SEARCH(GR$1,Data!$H200)),        "",          ";" &amp; VLOOKUP(GR$1,Data!$L:$N,3, FALSE) &amp; ",""" &amp; VLOOKUP(GR$1,Data!$L:$M,2, FALSE) &amp; """;"   )             )</f>
        <v/>
      </c>
      <c r="GS199" t="str">
        <f>IF(Data!$L200=GS$1, "",             IF(ISERR(SEARCH(GS$1,Data!$H200)),        "",          ";" &amp; VLOOKUP(GS$1,Data!$L:$N,3, FALSE) &amp; ",""" &amp; VLOOKUP(GS$1,Data!$L:$M,2, FALSE) &amp; """;"   )             )</f>
        <v/>
      </c>
      <c r="GT199" t="str">
        <f>IF(Data!$L200=GT$1, "",             IF(ISERR(SEARCH(GT$1,Data!$H200)),        "",          ";" &amp; VLOOKUP(GT$1,Data!$L:$N,3, FALSE) &amp; ",""" &amp; VLOOKUP(GT$1,Data!$L:$M,2, FALSE) &amp; """;"   )             )</f>
        <v/>
      </c>
      <c r="GU199" t="str">
        <f>IF(Data!$L200=GU$1, "",             IF(ISERR(SEARCH(GU$1,Data!$H200)),        "",          ";" &amp; VLOOKUP(GU$1,Data!$L:$N,3, FALSE) &amp; ",""" &amp; VLOOKUP(GU$1,Data!$L:$M,2, FALSE) &amp; """;"   )             )</f>
        <v/>
      </c>
      <c r="GV199" t="str">
        <f>IF(Data!$L200=GV$1, "",             IF(ISERR(SEARCH(GV$1,Data!$H200)),        "",          ";" &amp; VLOOKUP(GV$1,Data!$L:$N,3, FALSE) &amp; ",""" &amp; VLOOKUP(GV$1,Data!$L:$M,2, FALSE) &amp; """;"   )             )</f>
        <v/>
      </c>
      <c r="GW199" t="str">
        <f>IF(Data!$L200=GW$1, "",             IF(ISERR(SEARCH(GW$1,Data!$H200)),        "",          ";" &amp; VLOOKUP(GW$1,Data!$L:$N,3, FALSE) &amp; ",""" &amp; VLOOKUP(GW$1,Data!$L:$M,2, FALSE) &amp; """;"   )             )</f>
        <v/>
      </c>
      <c r="GX199" t="str">
        <f>IF(Data!$L200=GX$1, "",             IF(ISERR(SEARCH(GX$1,Data!$H200)),        "",          ";" &amp; VLOOKUP(GX$1,Data!$L:$N,3, FALSE) &amp; ",""" &amp; VLOOKUP(GX$1,Data!$L:$M,2, FALSE) &amp; """;"   )             )</f>
        <v/>
      </c>
      <c r="GY199" t="str">
        <f>IF(Data!$L200=GY$1, "",             IF(ISERR(SEARCH(GY$1,Data!$H200)),        "",          ";" &amp; VLOOKUP(GY$1,Data!$L:$N,3, FALSE) &amp; ",""" &amp; VLOOKUP(GY$1,Data!$L:$M,2, FALSE) &amp; """;"   )             )</f>
        <v/>
      </c>
      <c r="GZ199" t="str">
        <f>IF(Data!$L200=GZ$1, "",             IF(ISERR(SEARCH(GZ$1,Data!$H200)),        "",          ";" &amp; VLOOKUP(GZ$1,Data!$L:$N,3, FALSE) &amp; ",""" &amp; VLOOKUP(GZ$1,Data!$L:$M,2, FALSE) &amp; """;"   )             )</f>
        <v/>
      </c>
      <c r="HA199" t="str">
        <f>IF(Data!$L200=HA$1, "",             IF(ISERR(SEARCH(HA$1,Data!$H200)),        "",          ";" &amp; VLOOKUP(HA$1,Data!$L:$N,3, FALSE) &amp; ",""" &amp; VLOOKUP(HA$1,Data!$L:$M,2, FALSE) &amp; """;"   )             )</f>
        <v/>
      </c>
      <c r="HB199" t="str">
        <f>IF(Data!$L200=HB$1, "",             IF(ISERR(SEARCH(HB$1,Data!$H200)),        "",          ";" &amp; VLOOKUP(HB$1,Data!$L:$N,3, FALSE) &amp; ",""" &amp; VLOOKUP(HB$1,Data!$L:$M,2, FALSE) &amp; """;"   )             )</f>
        <v/>
      </c>
      <c r="HC199" t="str">
        <f>IF(Data!$L200=HC$1, "",             IF(ISERR(SEARCH(HC$1,Data!$H200)),        "",          ";" &amp; VLOOKUP(HC$1,Data!$L:$N,3, FALSE) &amp; ",""" &amp; VLOOKUP(HC$1,Data!$L:$M,2, FALSE) &amp; """;"   )             )</f>
        <v/>
      </c>
      <c r="HD199" t="str">
        <f>IF(Data!$L200=HD$1, "",             IF(ISERR(SEARCH(HD$1,Data!$H200)),        "",          ";" &amp; VLOOKUP(HD$1,Data!$L:$N,3, FALSE) &amp; ",""" &amp; VLOOKUP(HD$1,Data!$L:$M,2, FALSE) &amp; """;"   )             )</f>
        <v/>
      </c>
      <c r="HE199" t="str">
        <f>IF(Data!$L200=HE$1, "",             IF(ISERR(SEARCH(HE$1,Data!$H200)),        "",          ";" &amp; VLOOKUP(HE$1,Data!$L:$N,3, FALSE) &amp; ",""" &amp; VLOOKUP(HE$1,Data!$L:$M,2, FALSE) &amp; """;"   )             )</f>
        <v/>
      </c>
      <c r="HF199" t="str">
        <f>IF(Data!$L200=HF$1, "",             IF(ISERR(SEARCH(HF$1,Data!$H200)),        "",          ";" &amp; VLOOKUP(HF$1,Data!$L:$N,3, FALSE) &amp; ",""" &amp; VLOOKUP(HF$1,Data!$L:$M,2, FALSE) &amp; """;"   )             )</f>
        <v/>
      </c>
      <c r="HG199" t="str">
        <f>IF(Data!$L200=HG$1, "",             IF(ISERR(SEARCH(HG$1,Data!$H200)),        "",          ";" &amp; VLOOKUP(HG$1,Data!$L:$N,3, FALSE) &amp; ",""" &amp; VLOOKUP(HG$1,Data!$L:$M,2, FALSE) &amp; """;"   )             )</f>
        <v/>
      </c>
      <c r="HH199" t="str">
        <f>IF(Data!$L200=HH$1, "",             IF(ISERR(SEARCH(HH$1,Data!$H200)),        "",          ";" &amp; VLOOKUP(HH$1,Data!$L:$N,3, FALSE) &amp; ",""" &amp; VLOOKUP(HH$1,Data!$L:$M,2, FALSE) &amp; """;"   )             )</f>
        <v/>
      </c>
      <c r="HI199" t="str">
        <f>IF(Data!$L200=HI$1, "",             IF(ISERR(SEARCH(HI$1,Data!$H200)),        "",          ";" &amp; VLOOKUP(HI$1,Data!$L:$N,3, FALSE) &amp; ",""" &amp; VLOOKUP(HI$1,Data!$L:$M,2, FALSE) &amp; """;"   )             )</f>
        <v/>
      </c>
      <c r="HJ199" t="str">
        <f>IF(Data!$L200=HJ$1, "",             IF(ISERR(SEARCH(HJ$1,Data!$H200)),        "",          ";" &amp; VLOOKUP(HJ$1,Data!$L:$N,3, FALSE) &amp; ",""" &amp; VLOOKUP(HJ$1,Data!$L:$M,2, FALSE) &amp; """;"   )             )</f>
        <v/>
      </c>
      <c r="HK199" t="str">
        <f>IF(Data!$L200=HK$1, "",             IF(ISERR(SEARCH(HK$1,Data!$H200)),        "",          ";" &amp; VLOOKUP(HK$1,Data!$L:$N,3, FALSE) &amp; ",""" &amp; VLOOKUP(HK$1,Data!$L:$M,2, FALSE) &amp; """;"   )             )</f>
        <v/>
      </c>
      <c r="HL199" t="str">
        <f>IF(Data!$L200=HL$1, "",             IF(ISERR(SEARCH(HL$1,Data!$H200)),        "",          ";" &amp; VLOOKUP(HL$1,Data!$L:$N,3, FALSE) &amp; ",""" &amp; VLOOKUP(HL$1,Data!$L:$M,2, FALSE) &amp; """;"   )             )</f>
        <v/>
      </c>
      <c r="HM199" t="str">
        <f>IF(Data!$L200=HM$1, "",             IF(ISERR(SEARCH(HM$1,Data!$H200)),        "",          ";" &amp; VLOOKUP(HM$1,Data!$L:$N,3, FALSE) &amp; ",""" &amp; VLOOKUP(HM$1,Data!$L:$M,2, FALSE) &amp; """;"   )             )</f>
        <v/>
      </c>
      <c r="HN199" t="str">
        <f>IF(Data!$L200=HN$1, "",             IF(ISERR(SEARCH(HN$1,Data!$H200)),        "",          ";" &amp; VLOOKUP(HN$1,Data!$L:$N,3, FALSE) &amp; ",""" &amp; VLOOKUP(HN$1,Data!$L:$M,2, FALSE) &amp; """;"   )             )</f>
        <v/>
      </c>
      <c r="HO199" t="str">
        <f>IF(Data!$L200=HO$1, "",             IF(ISERR(SEARCH(HO$1,Data!$H200)),        "",          ";" &amp; VLOOKUP(HO$1,Data!$L:$N,3, FALSE) &amp; ",""" &amp; VLOOKUP(HO$1,Data!$L:$M,2, FALSE) &amp; """;"   )             )</f>
        <v/>
      </c>
      <c r="HP199" t="str">
        <f>IF(Data!$L200=HP$1, "",             IF(ISERR(SEARCH(HP$1,Data!$H200)),        "",          ";" &amp; VLOOKUP(HP$1,Data!$L:$N,3, FALSE) &amp; ",""" &amp; VLOOKUP(HP$1,Data!$L:$M,2, FALSE) &amp; """;"   )             )</f>
        <v/>
      </c>
      <c r="HQ199" t="str">
        <f>IF(Data!$L200=HQ$1, "",             IF(ISERR(SEARCH(HQ$1,Data!$H200)),        "",          ";" &amp; VLOOKUP(HQ$1,Data!$L:$N,3, FALSE) &amp; ",""" &amp; VLOOKUP(HQ$1,Data!$L:$M,2, FALSE) &amp; """;"   )             )</f>
        <v/>
      </c>
      <c r="HR199" t="str">
        <f>IF(Data!$L200=HR$1, "",             IF(ISERR(SEARCH(HR$1,Data!$H200)),        "",          ";" &amp; VLOOKUP(HR$1,Data!$L:$N,3, FALSE) &amp; ",""" &amp; VLOOKUP(HR$1,Data!$L:$M,2, FALSE) &amp; """;"   )             )</f>
        <v/>
      </c>
      <c r="HS199" t="str">
        <f>IF(Data!$L200=HS$1, "",             IF(ISERR(SEARCH(HS$1,Data!$H200)),        "",          ";" &amp; VLOOKUP(HS$1,Data!$L:$N,3, FALSE) &amp; ",""" &amp; VLOOKUP(HS$1,Data!$L:$M,2, FALSE) &amp; """;"   )             )</f>
        <v/>
      </c>
      <c r="HT199" t="str">
        <f>IF(Data!$L200=HT$1, "",             IF(ISERR(SEARCH(HT$1,Data!$H200)),        "",          ";" &amp; VLOOKUP(HT$1,Data!$L:$N,3, FALSE) &amp; ",""" &amp; VLOOKUP(HT$1,Data!$L:$M,2, FALSE) &amp; """;"   )             )</f>
        <v/>
      </c>
      <c r="HU199" t="str">
        <f>IF(Data!$L200=HU$1, "",             IF(ISERR(SEARCH(HU$1,Data!$H200)),        "",          ";" &amp; VLOOKUP(HU$1,Data!$L:$N,3, FALSE) &amp; ",""" &amp; VLOOKUP(HU$1,Data!$L:$M,2, FALSE) &amp; """;"   )             )</f>
        <v/>
      </c>
      <c r="HV199" t="str">
        <f>IF(Data!$L200=HV$1, "",             IF(ISERR(SEARCH(HV$1,Data!$H200)),        "",          ";" &amp; VLOOKUP(HV$1,Data!$L:$N,3, FALSE) &amp; ",""" &amp; VLOOKUP(HV$1,Data!$L:$M,2, FALSE) &amp; """;"   )             )</f>
        <v/>
      </c>
      <c r="HW199" t="str">
        <f>IF(Data!$L200=HW$1, "",             IF(ISERR(SEARCH(HW$1,Data!$H200)),        "",          ";" &amp; VLOOKUP(HW$1,Data!$L:$N,3, FALSE) &amp; ",""" &amp; VLOOKUP(HW$1,Data!$L:$M,2, FALSE) &amp; """;"   )             )</f>
        <v/>
      </c>
      <c r="HX199" t="str">
        <f>IF(Data!$L200=HX$1, "",             IF(ISERR(SEARCH(HX$1,Data!$H200)),        "",          ";" &amp; VLOOKUP(HX$1,Data!$L:$N,3, FALSE) &amp; ",""" &amp; VLOOKUP(HX$1,Data!$L:$M,2, FALSE) &amp; """;"   )             )</f>
        <v/>
      </c>
      <c r="HY199" t="str">
        <f>IF(Data!$L200=HY$1, "",             IF(ISERR(SEARCH(HY$1,Data!$H200)),        "",          ";" &amp; VLOOKUP(HY$1,Data!$L:$N,3, FALSE) &amp; ",""" &amp; VLOOKUP(HY$1,Data!$L:$M,2, FALSE) &amp; """;"   )             )</f>
        <v/>
      </c>
      <c r="HZ199" t="str">
        <f>IF(Data!$L200=HZ$1, "",             IF(ISERR(SEARCH(HZ$1,Data!$H200)),        "",          ";" &amp; VLOOKUP(HZ$1,Data!$L:$N,3, FALSE) &amp; ",""" &amp; VLOOKUP(HZ$1,Data!$L:$M,2, FALSE) &amp; """;"   )             )</f>
        <v/>
      </c>
      <c r="IA199" t="str">
        <f>IF(Data!$L200=IA$1, "",             IF(ISERR(SEARCH(IA$1,Data!$H200)),        "",          ";" &amp; VLOOKUP(IA$1,Data!$L:$N,3, FALSE) &amp; ",""" &amp; VLOOKUP(IA$1,Data!$L:$M,2, FALSE) &amp; """;"   )             )</f>
        <v/>
      </c>
      <c r="IB199" t="str">
        <f>IF(Data!$L200=IB$1, "",             IF(ISERR(SEARCH(IB$1,Data!$H200)),        "",          ";" &amp; VLOOKUP(IB$1,Data!$L:$N,3, FALSE) &amp; ",""" &amp; VLOOKUP(IB$1,Data!$L:$M,2, FALSE) &amp; """;"   )             )</f>
        <v/>
      </c>
      <c r="IC199" t="str">
        <f>IF(Data!$L200=IC$1, "",             IF(ISERR(SEARCH(IC$1,Data!$H200)),        "",          ";" &amp; VLOOKUP(IC$1,Data!$L:$N,3, FALSE) &amp; ",""" &amp; VLOOKUP(IC$1,Data!$L:$M,2, FALSE) &amp; """;"   )             )</f>
        <v/>
      </c>
      <c r="ID199" t="str">
        <f>IF(Data!$L200=ID$1, "",             IF(ISERR(SEARCH(ID$1,Data!$H200)),        "",          ";" &amp; VLOOKUP(ID$1,Data!$L:$N,3, FALSE) &amp; ",""" &amp; VLOOKUP(ID$1,Data!$L:$M,2, FALSE) &amp; """;"   )             )</f>
        <v/>
      </c>
      <c r="IE199" t="str">
        <f>IF(Data!$L200=IE$1, "",             IF(ISERR(SEARCH(IE$1,Data!$H200)),        "",          ";" &amp; VLOOKUP(IE$1,Data!$L:$N,3, FALSE) &amp; ",""" &amp; VLOOKUP(IE$1,Data!$L:$M,2, FALSE) &amp; """;"   )             )</f>
        <v/>
      </c>
      <c r="IF199" t="str">
        <f>IF(Data!$L200=IF$1, "",             IF(ISERR(SEARCH(IF$1,Data!$H200)),        "",          ";" &amp; VLOOKUP(IF$1,Data!$L:$N,3, FALSE) &amp; ",""" &amp; VLOOKUP(IF$1,Data!$L:$M,2, FALSE) &amp; """;"   )             )</f>
        <v/>
      </c>
      <c r="IG199" t="str">
        <f>IF(Data!$L200=IG$1, "",             IF(ISERR(SEARCH(IG$1,Data!$H200)),        "",          ";" &amp; VLOOKUP(IG$1,Data!$L:$N,3, FALSE) &amp; ",""" &amp; VLOOKUP(IG$1,Data!$L:$M,2, FALSE) &amp; """;"   )             )</f>
        <v/>
      </c>
      <c r="IH199" t="str">
        <f>IF(Data!$L200=IH$1, "",             IF(ISERR(SEARCH(IH$1,Data!$H200)),        "",          ";" &amp; VLOOKUP(IH$1,Data!$L:$N,3, FALSE) &amp; ",""" &amp; VLOOKUP(IH$1,Data!$L:$M,2, FALSE) &amp; """;"   )             )</f>
        <v/>
      </c>
      <c r="II199" t="str">
        <f>IF(Data!$L200=II$1, "",             IF(ISERR(SEARCH(II$1,Data!$H200)),        "",          ";" &amp; VLOOKUP(II$1,Data!$L:$N,3, FALSE) &amp; ",""" &amp; VLOOKUP(II$1,Data!$L:$M,2, FALSE) &amp; """;"   )             )</f>
        <v/>
      </c>
    </row>
    <row r="200" spans="1:243" x14ac:dyDescent="0.3">
      <c r="A200" t="str">
        <f>Data!L201</f>
        <v>Rep Teers</v>
      </c>
      <c r="B200" s="15" t="str">
        <f>VLOOKUP(Tableau36[[#This Row],[Character]],Data!L:N,3,FALSE)</f>
        <v>00000000-0000-0000-0000-000000000199</v>
      </c>
      <c r="C200" s="15" t="str">
        <f>VLOOKUP(Tableau36[[#This Row],[Character]],Data!L:M,2,FALSE)</f>
        <v>HUMAN</v>
      </c>
      <c r="D200" s="15" t="str">
        <f>SUBSTITUTE(     SUBSTITUTE(Tableau36[[#This Row],[character_id,character_type,friend_id,friend_type]],",""DROID""",""),    ",""HUMAN""", "")</f>
        <v>00000000-0000-0000-0000-000000000199,00000000-0000-0000-0000-000000000131</v>
      </c>
      <c r="E200" s="15" t="str">
        <f>IF(Tableau36[[#This Row],[With char''s id]] = "", "",    MID(Tableau36[[#This Row],[With char''s id]], 2, LEN(Tableau36[[#This Row],[With char''s id]])-1))</f>
        <v>00000000-0000-0000-0000-000000000199,"HUMAN",00000000-0000-0000-0000-000000000131,"HUMAN"</v>
      </c>
      <c r="F200" s="15" t="str">
        <f>SUBSTITUTE(Tableau36[[#This Row],[List of friend''s id]],  "/",    "/" &amp; Tableau36[[#This Row],[Character''s id]] &amp; ",""" &amp; Tableau36[[#This Row],[Type]] &amp; """,")</f>
        <v>/00000000-0000-0000-0000-000000000199,"HUMAN",00000000-0000-0000-0000-000000000131,"HUMAN"</v>
      </c>
      <c r="G200" t="str">
        <f>IF( Tableau36[[#This Row],[removed double semi-colon]]="", "", "/" &amp; MID(Tableau36[[#This Row],[removed double semi-colon]],2,LEN(Tableau36[[#This Row],[removed double semi-colon]]) - 2) )</f>
        <v>/00000000-0000-0000-0000-000000000131,"HUMAN"</v>
      </c>
      <c r="H200" t="str">
        <f>SUBSTITUTE(Tableau36[[#This Row],[Concatenation]],";;","/")</f>
        <v>;00000000-0000-0000-0000-000000000131,"HUMAN";</v>
      </c>
      <c r="I200" t="str">
        <f>friends!M200&amp; friends!N200&amp; friends!O200&amp; friends!P200&amp; friends!Q200&amp; friends!R200&amp; friends!S200&amp; friends!T200&amp; friends!U200&amp; friends!V200&amp; friends!W200&amp; friends!X200&amp; friends!Y200&amp; friends!Z200&amp; friends!AA200&amp; friends!AB200&amp; friends!AC200&amp; friends!AD200&amp; friends!AE200&amp; friends!AF200&amp; friends!AG200&amp; friends!AH200&amp; friends!AI200&amp; friends!AJ200&amp; friends!AK200&amp; friends!AL200&amp; friends!AM200&amp; friends!AN200&amp; friends!AO200&amp; friends!AP200&amp; friends!AQ200&amp; friends!AR200&amp; friends!AS200&amp; friends!AT200&amp; friends!AU200&amp; friends!AV200&amp; friends!AW200&amp; friends!AX200&amp; friends!AY200&amp; friends!AZ200&amp; friends!BA200&amp; friends!BB200&amp; friends!BC200&amp; friends!BD200&amp; friends!BE200&amp; friends!BF200&amp; friends!BG200&amp; friends!BH200&amp; friends!BI200&amp; friends!BJ200&amp; friends!BK200&amp; friends!BL200&amp; friends!BM200&amp; friends!BN200&amp; friends!BO200&amp; friends!BP200&amp; friends!BQ200&amp; friends!BR200&amp; friends!BS200&amp; friends!BT200&amp; friends!BU200&amp; friends!BV200&amp; friends!BW200&amp; friends!BX200&amp; friends!BY200&amp; friends!BZ200&amp; friends!CA200&amp; friends!CB200&amp; friends!CC200&amp; friends!CD200&amp; friends!CE200&amp; friends!CF200&amp; friends!CG200&amp; friends!CH200&amp; friends!CI200&amp; friends!CJ200&amp; friends!CK200&amp; friends!CL200&amp; friends!CM200&amp; friends!CN200&amp; friends!CO200&amp; friends!CP200&amp; friends!CQ200&amp; friends!CR200&amp; friends!CS200&amp; friends!CT200&amp; friends!CU200&amp; friends!CV200&amp; friends!CW200&amp; friends!CX200&amp; friends!CY200&amp; friends!CZ200&amp; friends!DA200&amp; friends!DB200&amp; friends!DC200&amp; friends!DD200&amp; friends!DE200&amp; friends!DF200&amp; friends!DG200&amp; friends!DH200&amp; friends!DI200&amp; friends!DJ200&amp; friends!DK200&amp; friends!DL200&amp; friends!DM200&amp; friends!DN200&amp; friends!DO200&amp; friends!DP200&amp; friends!DQ200&amp; friends!DR200&amp; friends!DS200&amp; friends!DT200&amp; friends!DU200&amp; friends!DV200&amp; friends!DW200&amp; friends!DX200&amp; friends!DY200&amp; friends!DZ200&amp; friends!EA200&amp; friends!EB200&amp; friends!EC200&amp; friends!ED200&amp; friends!EE200&amp; friends!EF200&amp; friends!EG200&amp; friends!EH200&amp; friends!EI200&amp; friends!EJ200&amp; friends!EK200&amp; friends!EL200&amp; friends!EM200&amp; friends!EN200&amp; friends!EO200&amp; friends!EP200&amp; friends!EQ200&amp; friends!ER200&amp; friends!ES200&amp; friends!ET200&amp; friends!EU200&amp; friends!EV200&amp; friends!EW200&amp; friends!EX200&amp; friends!EY200&amp; friends!EZ200&amp; friends!FA200&amp; friends!FB200&amp; friends!FC200&amp; friends!FD200&amp; friends!FE200&amp; friends!FF200&amp; friends!FG200&amp; friends!FH200&amp; friends!FI200&amp; friends!FJ200&amp; friends!FK200&amp; friends!FL200&amp; friends!FM200&amp; friends!FN200&amp; friends!FO200&amp; friends!FP200&amp; friends!FQ200&amp; friends!FR200&amp; friends!FS200&amp; friends!FT200&amp; friends!FU200&amp; friends!FV200&amp; friends!FW200&amp; friends!FX200&amp; friends!FY200&amp; friends!FZ200&amp; friends!GA200&amp; friends!GB200&amp; friends!GC200&amp; friends!GD200&amp; friends!GE200&amp; friends!GF200&amp; friends!GG200&amp; friends!GH200&amp; friends!GI200&amp; friends!GJ200&amp; friends!GK200&amp; friends!GL200&amp; friends!GM200&amp; friends!GN200&amp; friends!GO200&amp; friends!GP200&amp; friends!GQ200&amp; friends!GR200&amp; friends!GS200&amp; friends!GT200&amp; friends!GU200&amp; friends!GV200&amp; friends!GW200&amp; friends!GX200&amp; friends!GY200&amp; friends!GZ200&amp; friends!HA200&amp; friends!HB200&amp; friends!HC200&amp; friends!HD200&amp; friends!HE200&amp; friends!HF200&amp; friends!HG200&amp; friends!HH200&amp; friends!HI200&amp; friends!HJ200&amp; friends!HK200&amp; friends!HL200&amp; friends!HM200&amp; friends!HN200&amp; friends!HO200&amp; friends!HP200&amp; friends!HQ200&amp; friends!HR200&amp; friends!HS200&amp; friends!HT200&amp; friends!HU200&amp; friends!HV200&amp; friends!HW200&amp; friends!HX200&amp; friends!HY200&amp; friends!HZ200&amp; friends!IA200&amp; friends!IB200&amp; friends!IC200&amp; friends!ID200&amp; friends!IE200&amp; friends!IF200&amp; friends!IG200&amp; friends!IH200&amp; friends!II200</f>
        <v>;00000000-0000-0000-0000-000000000131,"HUMAN";</v>
      </c>
      <c r="M200" t="str">
        <f>IF(Data!$L201=M$1, "",             IF(ISERR(SEARCH(M$1,Data!$H201)),        "",          ";" &amp; VLOOKUP(M$1,Data!$L:$N,3, FALSE) &amp; ",""" &amp; VLOOKUP(M$1,Data!$L:$M,2, FALSE) &amp; """;"   )             )</f>
        <v/>
      </c>
      <c r="N200" t="str">
        <f>IF(Data!$L201=N$1, "",             IF(ISERR(SEARCH(N$1,Data!$H201)),        "",          ";" &amp; VLOOKUP(N$1,Data!$L:$N,3, FALSE) &amp; ",""" &amp; VLOOKUP(N$1,Data!$L:$M,2, FALSE) &amp; """;"   )             )</f>
        <v/>
      </c>
      <c r="O200" t="str">
        <f>IF(Data!$L201=O$1, "",             IF(ISERR(SEARCH(O$1,Data!$H201)),        "",          ";" &amp; VLOOKUP(O$1,Data!$L:$N,3, FALSE) &amp; ",""" &amp; VLOOKUP(O$1,Data!$L:$M,2, FALSE) &amp; """;"   )             )</f>
        <v/>
      </c>
      <c r="P200" t="str">
        <f>IF(Data!$L201=P$1, "",             IF(ISERR(SEARCH(P$1,Data!$H201)),        "",          ";" &amp; VLOOKUP(P$1,Data!$L:$N,3, FALSE) &amp; ",""" &amp; VLOOKUP(P$1,Data!$L:$M,2, FALSE) &amp; """;"   )             )</f>
        <v/>
      </c>
      <c r="Q200" t="str">
        <f>IF(Data!$L201=Q$1, "",             IF(ISERR(SEARCH(Q$1,Data!$H201)),        "",          ";" &amp; VLOOKUP(Q$1,Data!$L:$N,3, FALSE) &amp; ",""" &amp; VLOOKUP(Q$1,Data!$L:$M,2, FALSE) &amp; """;"   )             )</f>
        <v/>
      </c>
      <c r="R200" t="str">
        <f>IF(Data!$L201=R$1, "",             IF(ISERR(SEARCH(R$1,Data!$H201)),        "",          ";" &amp; VLOOKUP(R$1,Data!$L:$N,3, FALSE) &amp; ",""" &amp; VLOOKUP(R$1,Data!$L:$M,2, FALSE) &amp; """;"   )             )</f>
        <v/>
      </c>
      <c r="S200" t="str">
        <f>IF(Data!$L201=S$1, "",             IF(ISERR(SEARCH(S$1,Data!$H201)),        "",          ";" &amp; VLOOKUP(S$1,Data!$L:$N,3, FALSE) &amp; ",""" &amp; VLOOKUP(S$1,Data!$L:$M,2, FALSE) &amp; """;"   )             )</f>
        <v/>
      </c>
      <c r="T200" t="str">
        <f>IF(Data!$L201=T$1, "",             IF(ISERR(SEARCH(T$1,Data!$H201)),        "",          ";" &amp; VLOOKUP(T$1,Data!$L:$N,3, FALSE) &amp; ",""" &amp; VLOOKUP(T$1,Data!$L:$M,2, FALSE) &amp; """;"   )             )</f>
        <v/>
      </c>
      <c r="U200" t="str">
        <f>IF(Data!$L201=U$1, "",             IF(ISERR(SEARCH(U$1,Data!$H201)),        "",          ";" &amp; VLOOKUP(U$1,Data!$L:$N,3, FALSE) &amp; ",""" &amp; VLOOKUP(U$1,Data!$L:$M,2, FALSE) &amp; """;"   )             )</f>
        <v/>
      </c>
      <c r="V200" t="str">
        <f>IF(Data!$L201=V$1, "",             IF(ISERR(SEARCH(V$1,Data!$H201)),        "",          ";" &amp; VLOOKUP(V$1,Data!$L:$N,3, FALSE) &amp; ",""" &amp; VLOOKUP(V$1,Data!$L:$M,2, FALSE) &amp; """;"   )             )</f>
        <v/>
      </c>
      <c r="W200" t="str">
        <f>IF(Data!$L201=W$1, "",             IF(ISERR(SEARCH(W$1,Data!$H201)),        "",          ";" &amp; VLOOKUP(W$1,Data!$L:$N,3, FALSE) &amp; ",""" &amp; VLOOKUP(W$1,Data!$L:$M,2, FALSE) &amp; """;"   )             )</f>
        <v/>
      </c>
      <c r="X200" t="str">
        <f>IF(Data!$L201=X$1, "",             IF(ISERR(SEARCH(X$1,Data!$H201)),        "",          ";" &amp; VLOOKUP(X$1,Data!$L:$N,3, FALSE) &amp; ",""" &amp; VLOOKUP(X$1,Data!$L:$M,2, FALSE) &amp; """;"   )             )</f>
        <v/>
      </c>
      <c r="Y200" t="str">
        <f>IF(Data!$L201=Y$1, "",             IF(ISERR(SEARCH(Y$1,Data!$H201)),        "",          ";" &amp; VLOOKUP(Y$1,Data!$L:$N,3, FALSE) &amp; ",""" &amp; VLOOKUP(Y$1,Data!$L:$M,2, FALSE) &amp; """;"   )             )</f>
        <v/>
      </c>
      <c r="Z200" t="str">
        <f>IF(Data!$L201=Z$1, "",             IF(ISERR(SEARCH(Z$1,Data!$H201)),        "",          ";" &amp; VLOOKUP(Z$1,Data!$L:$N,3, FALSE) &amp; ",""" &amp; VLOOKUP(Z$1,Data!$L:$M,2, FALSE) &amp; """;"   )             )</f>
        <v/>
      </c>
      <c r="AA200" t="str">
        <f>IF(Data!$L201=AA$1, "",             IF(ISERR(SEARCH(AA$1,Data!$H201)),        "",          ";" &amp; VLOOKUP(AA$1,Data!$L:$N,3, FALSE) &amp; ",""" &amp; VLOOKUP(AA$1,Data!$L:$M,2, FALSE) &amp; """;"   )             )</f>
        <v/>
      </c>
      <c r="AB200" t="str">
        <f>IF(Data!$L201=AB$1, "",             IF(ISERR(SEARCH(AB$1,Data!$H201)),        "",          ";" &amp; VLOOKUP(AB$1,Data!$L:$N,3, FALSE) &amp; ",""" &amp; VLOOKUP(AB$1,Data!$L:$M,2, FALSE) &amp; """;"   )             )</f>
        <v/>
      </c>
      <c r="AC200" t="str">
        <f>IF(Data!$L201=AC$1, "",             IF(ISERR(SEARCH(AC$1,Data!$H201)),        "",          ";" &amp; VLOOKUP(AC$1,Data!$L:$N,3, FALSE) &amp; ",""" &amp; VLOOKUP(AC$1,Data!$L:$M,2, FALSE) &amp; """;"   )             )</f>
        <v/>
      </c>
      <c r="AD200" t="str">
        <f>IF(Data!$L201=AD$1, "",             IF(ISERR(SEARCH(AD$1,Data!$H201)),        "",          ";" &amp; VLOOKUP(AD$1,Data!$L:$N,3, FALSE) &amp; ",""" &amp; VLOOKUP(AD$1,Data!$L:$M,2, FALSE) &amp; """;"   )             )</f>
        <v/>
      </c>
      <c r="AE200" t="str">
        <f>IF(Data!$L201=AE$1, "",             IF(ISERR(SEARCH(AE$1,Data!$H201)),        "",          ";" &amp; VLOOKUP(AE$1,Data!$L:$N,3, FALSE) &amp; ",""" &amp; VLOOKUP(AE$1,Data!$L:$M,2, FALSE) &amp; """;"   )             )</f>
        <v/>
      </c>
      <c r="AF200" t="str">
        <f>IF(Data!$L201=AF$1, "",             IF(ISERR(SEARCH(AF$1,Data!$H201)),        "",          ";" &amp; VLOOKUP(AF$1,Data!$L:$N,3, FALSE) &amp; ",""" &amp; VLOOKUP(AF$1,Data!$L:$M,2, FALSE) &amp; """;"   )             )</f>
        <v/>
      </c>
      <c r="AG200" t="str">
        <f>IF(Data!$L201=AG$1, "",             IF(ISERR(SEARCH(AG$1,Data!$H201)),        "",          ";" &amp; VLOOKUP(AG$1,Data!$L:$N,3, FALSE) &amp; ",""" &amp; VLOOKUP(AG$1,Data!$L:$M,2, FALSE) &amp; """;"   )             )</f>
        <v/>
      </c>
      <c r="AH200" t="str">
        <f>IF(Data!$L201=AH$1, "",             IF(ISERR(SEARCH(AH$1,Data!$H201)),        "",          ";" &amp; VLOOKUP(AH$1,Data!$L:$N,3, FALSE) &amp; ",""" &amp; VLOOKUP(AH$1,Data!$L:$M,2, FALSE) &amp; """;"   )             )</f>
        <v/>
      </c>
      <c r="AI200" t="str">
        <f>IF(Data!$L201=AI$1, "",             IF(ISERR(SEARCH(AI$1,Data!$H201)),        "",          ";" &amp; VLOOKUP(AI$1,Data!$L:$N,3, FALSE) &amp; ",""" &amp; VLOOKUP(AI$1,Data!$L:$M,2, FALSE) &amp; """;"   )             )</f>
        <v/>
      </c>
      <c r="AJ200" t="str">
        <f>IF(Data!$L201=AJ$1, "",             IF(ISERR(SEARCH(AJ$1,Data!$H201)),        "",          ";" &amp; VLOOKUP(AJ$1,Data!$L:$N,3, FALSE) &amp; ",""" &amp; VLOOKUP(AJ$1,Data!$L:$M,2, FALSE) &amp; """;"   )             )</f>
        <v/>
      </c>
      <c r="AK200" t="str">
        <f>IF(Data!$L201=AK$1, "",             IF(ISERR(SEARCH(AK$1,Data!$H201)),        "",          ";" &amp; VLOOKUP(AK$1,Data!$L:$N,3, FALSE) &amp; ",""" &amp; VLOOKUP(AK$1,Data!$L:$M,2, FALSE) &amp; """;"   )             )</f>
        <v/>
      </c>
      <c r="AL200" t="str">
        <f>IF(Data!$L201=AL$1, "",             IF(ISERR(SEARCH(AL$1,Data!$H201)),        "",          ";" &amp; VLOOKUP(AL$1,Data!$L:$N,3, FALSE) &amp; ",""" &amp; VLOOKUP(AL$1,Data!$L:$M,2, FALSE) &amp; """;"   )             )</f>
        <v/>
      </c>
      <c r="AM200" t="str">
        <f>IF(Data!$L201=AM$1, "",             IF(ISERR(SEARCH(AM$1,Data!$H201)),        "",          ";" &amp; VLOOKUP(AM$1,Data!$L:$N,3, FALSE) &amp; ",""" &amp; VLOOKUP(AM$1,Data!$L:$M,2, FALSE) &amp; """;"   )             )</f>
        <v/>
      </c>
      <c r="AN200" t="str">
        <f>IF(Data!$L201=AN$1, "",             IF(ISERR(SEARCH(AN$1,Data!$H201)),        "",          ";" &amp; VLOOKUP(AN$1,Data!$L:$N,3, FALSE) &amp; ",""" &amp; VLOOKUP(AN$1,Data!$L:$M,2, FALSE) &amp; """;"   )             )</f>
        <v/>
      </c>
      <c r="AO200" t="str">
        <f>IF(Data!$L201=AO$1, "",             IF(ISERR(SEARCH(AO$1,Data!$H201)),        "",          ";" &amp; VLOOKUP(AO$1,Data!$L:$N,3, FALSE) &amp; ",""" &amp; VLOOKUP(AO$1,Data!$L:$M,2, FALSE) &amp; """;"   )             )</f>
        <v/>
      </c>
      <c r="AP200" t="str">
        <f>IF(Data!$L201=AP$1, "",             IF(ISERR(SEARCH(AP$1,Data!$H201)),        "",          ";" &amp; VLOOKUP(AP$1,Data!$L:$N,3, FALSE) &amp; ",""" &amp; VLOOKUP(AP$1,Data!$L:$M,2, FALSE) &amp; """;"   )             )</f>
        <v/>
      </c>
      <c r="AQ200" t="str">
        <f>IF(Data!$L201=AQ$1, "",             IF(ISERR(SEARCH(AQ$1,Data!$H201)),        "",          ";" &amp; VLOOKUP(AQ$1,Data!$L:$N,3, FALSE) &amp; ",""" &amp; VLOOKUP(AQ$1,Data!$L:$M,2, FALSE) &amp; """;"   )             )</f>
        <v/>
      </c>
      <c r="AR200" t="str">
        <f>IF(Data!$L201=AR$1, "",             IF(ISERR(SEARCH(AR$1,Data!$H201)),        "",          ";" &amp; VLOOKUP(AR$1,Data!$L:$N,3, FALSE) &amp; ",""" &amp; VLOOKUP(AR$1,Data!$L:$M,2, FALSE) &amp; """;"   )             )</f>
        <v/>
      </c>
      <c r="AS200" t="str">
        <f>IF(Data!$L201=AS$1, "",             IF(ISERR(SEARCH(AS$1,Data!$H201)),        "",          ";" &amp; VLOOKUP(AS$1,Data!$L:$N,3, FALSE) &amp; ",""" &amp; VLOOKUP(AS$1,Data!$L:$M,2, FALSE) &amp; """;"   )             )</f>
        <v/>
      </c>
      <c r="AT200" t="str">
        <f>IF(Data!$L201=AT$1, "",             IF(ISERR(SEARCH(AT$1,Data!$H201)),        "",          ";" &amp; VLOOKUP(AT$1,Data!$L:$N,3, FALSE) &amp; ",""" &amp; VLOOKUP(AT$1,Data!$L:$M,2, FALSE) &amp; """;"   )             )</f>
        <v/>
      </c>
      <c r="AU200" t="str">
        <f>IF(Data!$L201=AU$1, "",             IF(ISERR(SEARCH(AU$1,Data!$H201)),        "",          ";" &amp; VLOOKUP(AU$1,Data!$L:$N,3, FALSE) &amp; ",""" &amp; VLOOKUP(AU$1,Data!$L:$M,2, FALSE) &amp; """;"   )             )</f>
        <v/>
      </c>
      <c r="AV200" t="str">
        <f>IF(Data!$L201=AV$1, "",             IF(ISERR(SEARCH(AV$1,Data!$H201)),        "",          ";" &amp; VLOOKUP(AV$1,Data!$L:$N,3, FALSE) &amp; ",""" &amp; VLOOKUP(AV$1,Data!$L:$M,2, FALSE) &amp; """;"   )             )</f>
        <v/>
      </c>
      <c r="AW200" t="str">
        <f>IF(Data!$L201=AW$1, "",             IF(ISERR(SEARCH(AW$1,Data!$H201)),        "",          ";" &amp; VLOOKUP(AW$1,Data!$L:$N,3, FALSE) &amp; ",""" &amp; VLOOKUP(AW$1,Data!$L:$M,2, FALSE) &amp; """;"   )             )</f>
        <v/>
      </c>
      <c r="AX200" t="str">
        <f>IF(Data!$L201=AX$1, "",             IF(ISERR(SEARCH(AX$1,Data!$H201)),        "",          ";" &amp; VLOOKUP(AX$1,Data!$L:$N,3, FALSE) &amp; ",""" &amp; VLOOKUP(AX$1,Data!$L:$M,2, FALSE) &amp; """;"   )             )</f>
        <v/>
      </c>
      <c r="AY200" t="str">
        <f>IF(Data!$L201=AY$1, "",             IF(ISERR(SEARCH(AY$1,Data!$H201)),        "",          ";" &amp; VLOOKUP(AY$1,Data!$L:$N,3, FALSE) &amp; ",""" &amp; VLOOKUP(AY$1,Data!$L:$M,2, FALSE) &amp; """;"   )             )</f>
        <v/>
      </c>
      <c r="AZ200" t="str">
        <f>IF(Data!$L201=AZ$1, "",             IF(ISERR(SEARCH(AZ$1,Data!$H201)),        "",          ";" &amp; VLOOKUP(AZ$1,Data!$L:$N,3, FALSE) &amp; ",""" &amp; VLOOKUP(AZ$1,Data!$L:$M,2, FALSE) &amp; """;"   )             )</f>
        <v/>
      </c>
      <c r="BA200" t="str">
        <f>IF(Data!$L201=BA$1, "",             IF(ISERR(SEARCH(BA$1,Data!$H201)),        "",          ";" &amp; VLOOKUP(BA$1,Data!$L:$N,3, FALSE) &amp; ",""" &amp; VLOOKUP(BA$1,Data!$L:$M,2, FALSE) &amp; """;"   )             )</f>
        <v/>
      </c>
      <c r="BB200" t="str">
        <f>IF(Data!$L201=BB$1, "",             IF(ISERR(SEARCH(BB$1,Data!$H201)),        "",          ";" &amp; VLOOKUP(BB$1,Data!$L:$N,3, FALSE) &amp; ",""" &amp; VLOOKUP(BB$1,Data!$L:$M,2, FALSE) &amp; """;"   )             )</f>
        <v/>
      </c>
      <c r="BC200" t="str">
        <f>IF(Data!$L201=BC$1, "",             IF(ISERR(SEARCH(BC$1,Data!$H201)),        "",          ";" &amp; VLOOKUP(BC$1,Data!$L:$N,3, FALSE) &amp; ",""" &amp; VLOOKUP(BC$1,Data!$L:$M,2, FALSE) &amp; """;"   )             )</f>
        <v/>
      </c>
      <c r="BD200" t="str">
        <f>IF(Data!$L201=BD$1, "",             IF(ISERR(SEARCH(BD$1,Data!$H201)),        "",          ";" &amp; VLOOKUP(BD$1,Data!$L:$N,3, FALSE) &amp; ",""" &amp; VLOOKUP(BD$1,Data!$L:$M,2, FALSE) &amp; """;"   )             )</f>
        <v/>
      </c>
      <c r="BE200" t="str">
        <f>IF(Data!$L201=BE$1, "",             IF(ISERR(SEARCH(BE$1,Data!$H201)),        "",          ";" &amp; VLOOKUP(BE$1,Data!$L:$N,3, FALSE) &amp; ",""" &amp; VLOOKUP(BE$1,Data!$L:$M,2, FALSE) &amp; """;"   )             )</f>
        <v/>
      </c>
      <c r="BF200" t="str">
        <f>IF(Data!$L201=BF$1, "",             IF(ISERR(SEARCH(BF$1,Data!$H201)),        "",          ";" &amp; VLOOKUP(BF$1,Data!$L:$N,3, FALSE) &amp; ",""" &amp; VLOOKUP(BF$1,Data!$L:$M,2, FALSE) &amp; """;"   )             )</f>
        <v/>
      </c>
      <c r="BG200" t="str">
        <f>IF(Data!$L201=BG$1, "",             IF(ISERR(SEARCH(BG$1,Data!$H201)),        "",          ";" &amp; VLOOKUP(BG$1,Data!$L:$N,3, FALSE) &amp; ",""" &amp; VLOOKUP(BG$1,Data!$L:$M,2, FALSE) &amp; """;"   )             )</f>
        <v/>
      </c>
      <c r="BH200" t="str">
        <f>IF(Data!$L201=BH$1, "",             IF(ISERR(SEARCH(BH$1,Data!$H201)),        "",          ";" &amp; VLOOKUP(BH$1,Data!$L:$N,3, FALSE) &amp; ",""" &amp; VLOOKUP(BH$1,Data!$L:$M,2, FALSE) &amp; """;"   )             )</f>
        <v/>
      </c>
      <c r="BI200" t="str">
        <f>IF(Data!$L201=BI$1, "",             IF(ISERR(SEARCH(BI$1,Data!$H201)),        "",          ";" &amp; VLOOKUP(BI$1,Data!$L:$N,3, FALSE) &amp; ",""" &amp; VLOOKUP(BI$1,Data!$L:$M,2, FALSE) &amp; """;"   )             )</f>
        <v/>
      </c>
      <c r="BJ200" t="str">
        <f>IF(Data!$L201=BJ$1, "",             IF(ISERR(SEARCH(BJ$1,Data!$H201)),        "",          ";" &amp; VLOOKUP(BJ$1,Data!$L:$N,3, FALSE) &amp; ",""" &amp; VLOOKUP(BJ$1,Data!$L:$M,2, FALSE) &amp; """;"   )             )</f>
        <v/>
      </c>
      <c r="BK200" t="str">
        <f>IF(Data!$L201=BK$1, "",             IF(ISERR(SEARCH(BK$1,Data!$H201)),        "",          ";" &amp; VLOOKUP(BK$1,Data!$L:$N,3, FALSE) &amp; ",""" &amp; VLOOKUP(BK$1,Data!$L:$M,2, FALSE) &amp; """;"   )             )</f>
        <v/>
      </c>
      <c r="BL200" t="str">
        <f>IF(Data!$L201=BL$1, "",             IF(ISERR(SEARCH(BL$1,Data!$H201)),        "",          ";" &amp; VLOOKUP(BL$1,Data!$L:$N,3, FALSE) &amp; ",""" &amp; VLOOKUP(BL$1,Data!$L:$M,2, FALSE) &amp; """;"   )             )</f>
        <v/>
      </c>
      <c r="BM200" t="str">
        <f>IF(Data!$L201=BM$1, "",             IF(ISERR(SEARCH(BM$1,Data!$H201)),        "",          ";" &amp; VLOOKUP(BM$1,Data!$L:$N,3, FALSE) &amp; ",""" &amp; VLOOKUP(BM$1,Data!$L:$M,2, FALSE) &amp; """;"   )             )</f>
        <v/>
      </c>
      <c r="BN200" t="str">
        <f>IF(Data!$L201=BN$1, "",             IF(ISERR(SEARCH(BN$1,Data!$H201)),        "",          ";" &amp; VLOOKUP(BN$1,Data!$L:$N,3, FALSE) &amp; ",""" &amp; VLOOKUP(BN$1,Data!$L:$M,2, FALSE) &amp; """;"   )             )</f>
        <v/>
      </c>
      <c r="BO200" t="str">
        <f>IF(Data!$L201=BO$1, "",             IF(ISERR(SEARCH(BO$1,Data!$H201)),        "",          ";" &amp; VLOOKUP(BO$1,Data!$L:$N,3, FALSE) &amp; ",""" &amp; VLOOKUP(BO$1,Data!$L:$M,2, FALSE) &amp; """;"   )             )</f>
        <v/>
      </c>
      <c r="BP200" t="str">
        <f>IF(Data!$L201=BP$1, "",             IF(ISERR(SEARCH(BP$1,Data!$H201)),        "",          ";" &amp; VLOOKUP(BP$1,Data!$L:$N,3, FALSE) &amp; ",""" &amp; VLOOKUP(BP$1,Data!$L:$M,2, FALSE) &amp; """;"   )             )</f>
        <v/>
      </c>
      <c r="BQ200" t="str">
        <f>IF(Data!$L201=BQ$1, "",             IF(ISERR(SEARCH(BQ$1,Data!$H201)),        "",          ";" &amp; VLOOKUP(BQ$1,Data!$L:$N,3, FALSE) &amp; ",""" &amp; VLOOKUP(BQ$1,Data!$L:$M,2, FALSE) &amp; """;"   )             )</f>
        <v/>
      </c>
      <c r="BR200" t="str">
        <f>IF(Data!$L201=BR$1, "",             IF(ISERR(SEARCH(BR$1,Data!$H201)),        "",          ";" &amp; VLOOKUP(BR$1,Data!$L:$N,3, FALSE) &amp; ",""" &amp; VLOOKUP(BR$1,Data!$L:$M,2, FALSE) &amp; """;"   )             )</f>
        <v/>
      </c>
      <c r="BS200" t="str">
        <f>IF(Data!$L201=BS$1, "",             IF(ISERR(SEARCH(BS$1,Data!$H201)),        "",          ";" &amp; VLOOKUP(BS$1,Data!$L:$N,3, FALSE) &amp; ",""" &amp; VLOOKUP(BS$1,Data!$L:$M,2, FALSE) &amp; """;"   )             )</f>
        <v/>
      </c>
      <c r="BT200" t="str">
        <f>IF(Data!$L201=BT$1, "",             IF(ISERR(SEARCH(BT$1,Data!$H201)),        "",          ";" &amp; VLOOKUP(BT$1,Data!$L:$N,3, FALSE) &amp; ",""" &amp; VLOOKUP(BT$1,Data!$L:$M,2, FALSE) &amp; """;"   )             )</f>
        <v/>
      </c>
      <c r="BU200" t="str">
        <f>IF(Data!$L201=BU$1, "",             IF(ISERR(SEARCH(BU$1,Data!$H201)),        "",          ";" &amp; VLOOKUP(BU$1,Data!$L:$N,3, FALSE) &amp; ",""" &amp; VLOOKUP(BU$1,Data!$L:$M,2, FALSE) &amp; """;"   )             )</f>
        <v/>
      </c>
      <c r="BV200" t="str">
        <f>IF(Data!$L201=BV$1, "",             IF(ISERR(SEARCH(BV$1,Data!$H201)),        "",          ";" &amp; VLOOKUP(BV$1,Data!$L:$N,3, FALSE) &amp; ",""" &amp; VLOOKUP(BV$1,Data!$L:$M,2, FALSE) &amp; """;"   )             )</f>
        <v/>
      </c>
      <c r="BW200" t="str">
        <f>IF(Data!$L201=BW$1, "",             IF(ISERR(SEARCH(BW$1,Data!$H201)),        "",          ";" &amp; VLOOKUP(BW$1,Data!$L:$N,3, FALSE) &amp; ",""" &amp; VLOOKUP(BW$1,Data!$L:$M,2, FALSE) &amp; """;"   )             )</f>
        <v/>
      </c>
      <c r="BX200" t="str">
        <f>IF(Data!$L201=BX$1, "",             IF(ISERR(SEARCH(BX$1,Data!$H201)),        "",          ";" &amp; VLOOKUP(BX$1,Data!$L:$N,3, FALSE) &amp; ",""" &amp; VLOOKUP(BX$1,Data!$L:$M,2, FALSE) &amp; """;"   )             )</f>
        <v/>
      </c>
      <c r="BY200" t="str">
        <f>IF(Data!$L201=BY$1, "",             IF(ISERR(SEARCH(BY$1,Data!$H201)),        "",          ";" &amp; VLOOKUP(BY$1,Data!$L:$N,3, FALSE) &amp; ",""" &amp; VLOOKUP(BY$1,Data!$L:$M,2, FALSE) &amp; """;"   )             )</f>
        <v/>
      </c>
      <c r="BZ200" t="str">
        <f>IF(Data!$L201=BZ$1, "",             IF(ISERR(SEARCH(BZ$1,Data!$H201)),        "",          ";" &amp; VLOOKUP(BZ$1,Data!$L:$N,3, FALSE) &amp; ",""" &amp; VLOOKUP(BZ$1,Data!$L:$M,2, FALSE) &amp; """;"   )             )</f>
        <v/>
      </c>
      <c r="CA200" t="str">
        <f>IF(Data!$L201=CA$1, "",             IF(ISERR(SEARCH(CA$1,Data!$H201)),        "",          ";" &amp; VLOOKUP(CA$1,Data!$L:$N,3, FALSE) &amp; ",""" &amp; VLOOKUP(CA$1,Data!$L:$M,2, FALSE) &amp; """;"   )             )</f>
        <v/>
      </c>
      <c r="CB200" t="str">
        <f>IF(Data!$L201=CB$1, "",             IF(ISERR(SEARCH(CB$1,Data!$H201)),        "",          ";" &amp; VLOOKUP(CB$1,Data!$L:$N,3, FALSE) &amp; ",""" &amp; VLOOKUP(CB$1,Data!$L:$M,2, FALSE) &amp; """;"   )             )</f>
        <v/>
      </c>
      <c r="CC200" t="str">
        <f>IF(Data!$L201=CC$1, "",             IF(ISERR(SEARCH(CC$1,Data!$H201)),        "",          ";" &amp; VLOOKUP(CC$1,Data!$L:$N,3, FALSE) &amp; ",""" &amp; VLOOKUP(CC$1,Data!$L:$M,2, FALSE) &amp; """;"   )             )</f>
        <v/>
      </c>
      <c r="CD200" t="str">
        <f>IF(Data!$L201=CD$1, "",             IF(ISERR(SEARCH(CD$1,Data!$H201)),        "",          ";" &amp; VLOOKUP(CD$1,Data!$L:$N,3, FALSE) &amp; ",""" &amp; VLOOKUP(CD$1,Data!$L:$M,2, FALSE) &amp; """;"   )             )</f>
        <v/>
      </c>
      <c r="CE200" t="str">
        <f>IF(Data!$L201=CE$1, "",             IF(ISERR(SEARCH(CE$1,Data!$H201)),        "",          ";" &amp; VLOOKUP(CE$1,Data!$L:$N,3, FALSE) &amp; ",""" &amp; VLOOKUP(CE$1,Data!$L:$M,2, FALSE) &amp; """;"   )             )</f>
        <v/>
      </c>
      <c r="CF200" t="str">
        <f>IF(Data!$L201=CF$1, "",             IF(ISERR(SEARCH(CF$1,Data!$H201)),        "",          ";" &amp; VLOOKUP(CF$1,Data!$L:$N,3, FALSE) &amp; ",""" &amp; VLOOKUP(CF$1,Data!$L:$M,2, FALSE) &amp; """;"   )             )</f>
        <v/>
      </c>
      <c r="CG200" t="str">
        <f>IF(Data!$L201=CG$1, "",             IF(ISERR(SEARCH(CG$1,Data!$H201)),        "",          ";" &amp; VLOOKUP(CG$1,Data!$L:$N,3, FALSE) &amp; ",""" &amp; VLOOKUP(CG$1,Data!$L:$M,2, FALSE) &amp; """;"   )             )</f>
        <v/>
      </c>
      <c r="CH200" t="str">
        <f>IF(Data!$L201=CH$1, "",             IF(ISERR(SEARCH(CH$1,Data!$H201)),        "",          ";" &amp; VLOOKUP(CH$1,Data!$L:$N,3, FALSE) &amp; ",""" &amp; VLOOKUP(CH$1,Data!$L:$M,2, FALSE) &amp; """;"   )             )</f>
        <v/>
      </c>
      <c r="CI200" t="str">
        <f>IF(Data!$L201=CI$1, "",             IF(ISERR(SEARCH(CI$1,Data!$H201)),        "",          ";" &amp; VLOOKUP(CI$1,Data!$L:$N,3, FALSE) &amp; ",""" &amp; VLOOKUP(CI$1,Data!$L:$M,2, FALSE) &amp; """;"   )             )</f>
        <v/>
      </c>
      <c r="CJ200" t="str">
        <f>IF(Data!$L201=CJ$1, "",             IF(ISERR(SEARCH(CJ$1,Data!$H201)),        "",          ";" &amp; VLOOKUP(CJ$1,Data!$L:$N,3, FALSE) &amp; ",""" &amp; VLOOKUP(CJ$1,Data!$L:$M,2, FALSE) &amp; """;"   )             )</f>
        <v/>
      </c>
      <c r="CK200" t="str">
        <f>IF(Data!$L201=CK$1, "",             IF(ISERR(SEARCH(CK$1,Data!$H201)),        "",          ";" &amp; VLOOKUP(CK$1,Data!$L:$N,3, FALSE) &amp; ",""" &amp; VLOOKUP(CK$1,Data!$L:$M,2, FALSE) &amp; """;"   )             )</f>
        <v/>
      </c>
      <c r="CL200" t="str">
        <f>IF(Data!$L201=CL$1, "",             IF(ISERR(SEARCH(CL$1,Data!$H201)),        "",          ";" &amp; VLOOKUP(CL$1,Data!$L:$N,3, FALSE) &amp; ",""" &amp; VLOOKUP(CL$1,Data!$L:$M,2, FALSE) &amp; """;"   )             )</f>
        <v/>
      </c>
      <c r="CM200" t="str">
        <f>IF(Data!$L201=CM$1, "",             IF(ISERR(SEARCH(CM$1,Data!$H201)),        "",          ";" &amp; VLOOKUP(CM$1,Data!$L:$N,3, FALSE) &amp; ",""" &amp; VLOOKUP(CM$1,Data!$L:$M,2, FALSE) &amp; """;"   )             )</f>
        <v/>
      </c>
      <c r="CN200" t="str">
        <f>IF(Data!$L201=CN$1, "",             IF(ISERR(SEARCH(CN$1,Data!$H201)),        "",          ";" &amp; VLOOKUP(CN$1,Data!$L:$N,3, FALSE) &amp; ",""" &amp; VLOOKUP(CN$1,Data!$L:$M,2, FALSE) &amp; """;"   )             )</f>
        <v/>
      </c>
      <c r="CO200" t="str">
        <f>IF(Data!$L201=CO$1, "",             IF(ISERR(SEARCH(CO$1,Data!$H201)),        "",          ";" &amp; VLOOKUP(CO$1,Data!$L:$N,3, FALSE) &amp; ",""" &amp; VLOOKUP(CO$1,Data!$L:$M,2, FALSE) &amp; """;"   )             )</f>
        <v/>
      </c>
      <c r="CP200" t="str">
        <f>IF(Data!$L201=CP$1, "",             IF(ISERR(SEARCH(CP$1,Data!$H201)),        "",          ";" &amp; VLOOKUP(CP$1,Data!$L:$N,3, FALSE) &amp; ",""" &amp; VLOOKUP(CP$1,Data!$L:$M,2, FALSE) &amp; """;"   )             )</f>
        <v/>
      </c>
      <c r="CQ200" t="str">
        <f>IF(Data!$L201=CQ$1, "",             IF(ISERR(SEARCH(CQ$1,Data!$H201)),        "",          ";" &amp; VLOOKUP(CQ$1,Data!$L:$N,3, FALSE) &amp; ",""" &amp; VLOOKUP(CQ$1,Data!$L:$M,2, FALSE) &amp; """;"   )             )</f>
        <v/>
      </c>
      <c r="CR200" t="str">
        <f>IF(Data!$L201=CR$1, "",             IF(ISERR(SEARCH(CR$1,Data!$H201)),        "",          ";" &amp; VLOOKUP(CR$1,Data!$L:$N,3, FALSE) &amp; ",""" &amp; VLOOKUP(CR$1,Data!$L:$M,2, FALSE) &amp; """;"   )             )</f>
        <v/>
      </c>
      <c r="CS200" t="str">
        <f>IF(Data!$L201=CS$1, "",             IF(ISERR(SEARCH(CS$1,Data!$H201)),        "",          ";" &amp; VLOOKUP(CS$1,Data!$L:$N,3, FALSE) &amp; ",""" &amp; VLOOKUP(CS$1,Data!$L:$M,2, FALSE) &amp; """;"   )             )</f>
        <v/>
      </c>
      <c r="CT200" t="str">
        <f>IF(Data!$L201=CT$1, "",             IF(ISERR(SEARCH(CT$1,Data!$H201)),        "",          ";" &amp; VLOOKUP(CT$1,Data!$L:$N,3, FALSE) &amp; ",""" &amp; VLOOKUP(CT$1,Data!$L:$M,2, FALSE) &amp; """;"   )             )</f>
        <v/>
      </c>
      <c r="CU200" t="str">
        <f>IF(Data!$L201=CU$1, "",             IF(ISERR(SEARCH(CU$1,Data!$H201)),        "",          ";" &amp; VLOOKUP(CU$1,Data!$L:$N,3, FALSE) &amp; ",""" &amp; VLOOKUP(CU$1,Data!$L:$M,2, FALSE) &amp; """;"   )             )</f>
        <v/>
      </c>
      <c r="CV200" t="str">
        <f>IF(Data!$L201=CV$1, "",             IF(ISERR(SEARCH(CV$1,Data!$H201)),        "",          ";" &amp; VLOOKUP(CV$1,Data!$L:$N,3, FALSE) &amp; ",""" &amp; VLOOKUP(CV$1,Data!$L:$M,2, FALSE) &amp; """;"   )             )</f>
        <v/>
      </c>
      <c r="CW200" t="str">
        <f>IF(Data!$L201=CW$1, "",             IF(ISERR(SEARCH(CW$1,Data!$H201)),        "",          ";" &amp; VLOOKUP(CW$1,Data!$L:$N,3, FALSE) &amp; ",""" &amp; VLOOKUP(CW$1,Data!$L:$M,2, FALSE) &amp; """;"   )             )</f>
        <v/>
      </c>
      <c r="CX200" t="str">
        <f>IF(Data!$L201=CX$1, "",             IF(ISERR(SEARCH(CX$1,Data!$H201)),        "",          ";" &amp; VLOOKUP(CX$1,Data!$L:$N,3, FALSE) &amp; ",""" &amp; VLOOKUP(CX$1,Data!$L:$M,2, FALSE) &amp; """;"   )             )</f>
        <v/>
      </c>
      <c r="CY200" t="str">
        <f>IF(Data!$L201=CY$1, "",             IF(ISERR(SEARCH(CY$1,Data!$H201)),        "",          ";" &amp; VLOOKUP(CY$1,Data!$L:$N,3, FALSE) &amp; ",""" &amp; VLOOKUP(CY$1,Data!$L:$M,2, FALSE) &amp; """;"   )             )</f>
        <v/>
      </c>
      <c r="CZ200" t="str">
        <f>IF(Data!$L201=CZ$1, "",             IF(ISERR(SEARCH(CZ$1,Data!$H201)),        "",          ";" &amp; VLOOKUP(CZ$1,Data!$L:$N,3, FALSE) &amp; ",""" &amp; VLOOKUP(CZ$1,Data!$L:$M,2, FALSE) &amp; """;"   )             )</f>
        <v/>
      </c>
      <c r="DA200" t="str">
        <f>IF(Data!$L201=DA$1, "",             IF(ISERR(SEARCH(DA$1,Data!$H201)),        "",          ";" &amp; VLOOKUP(DA$1,Data!$L:$N,3, FALSE) &amp; ",""" &amp; VLOOKUP(DA$1,Data!$L:$M,2, FALSE) &amp; """;"   )             )</f>
        <v/>
      </c>
      <c r="DB200" t="str">
        <f>IF(Data!$L201=DB$1, "",             IF(ISERR(SEARCH(DB$1,Data!$H201)),        "",          ";" &amp; VLOOKUP(DB$1,Data!$L:$N,3, FALSE) &amp; ",""" &amp; VLOOKUP(DB$1,Data!$L:$M,2, FALSE) &amp; """;"   )             )</f>
        <v/>
      </c>
      <c r="DC200" t="str">
        <f>IF(Data!$L201=DC$1, "",             IF(ISERR(SEARCH(DC$1,Data!$H201)),        "",          ";" &amp; VLOOKUP(DC$1,Data!$L:$N,3, FALSE) &amp; ",""" &amp; VLOOKUP(DC$1,Data!$L:$M,2, FALSE) &amp; """;"   )             )</f>
        <v/>
      </c>
      <c r="DD200" t="str">
        <f>IF(Data!$L201=DD$1, "",             IF(ISERR(SEARCH(DD$1,Data!$H201)),        "",          ";" &amp; VLOOKUP(DD$1,Data!$L:$N,3, FALSE) &amp; ",""" &amp; VLOOKUP(DD$1,Data!$L:$M,2, FALSE) &amp; """;"   )             )</f>
        <v/>
      </c>
      <c r="DE200" t="str">
        <f>IF(Data!$L201=DE$1, "",             IF(ISERR(SEARCH(DE$1,Data!$H201)),        "",          ";" &amp; VLOOKUP(DE$1,Data!$L:$N,3, FALSE) &amp; ",""" &amp; VLOOKUP(DE$1,Data!$L:$M,2, FALSE) &amp; """;"   )             )</f>
        <v/>
      </c>
      <c r="DF200" t="str">
        <f>IF(Data!$L201=DF$1, "",             IF(ISERR(SEARCH(DF$1,Data!$H201)),        "",          ";" &amp; VLOOKUP(DF$1,Data!$L:$N,3, FALSE) &amp; ",""" &amp; VLOOKUP(DF$1,Data!$L:$M,2, FALSE) &amp; """;"   )             )</f>
        <v/>
      </c>
      <c r="DG200" t="str">
        <f>IF(Data!$L201=DG$1, "",             IF(ISERR(SEARCH(DG$1,Data!$H201)),        "",          ";" &amp; VLOOKUP(DG$1,Data!$L:$N,3, FALSE) &amp; ",""" &amp; VLOOKUP(DG$1,Data!$L:$M,2, FALSE) &amp; """;"   )             )</f>
        <v/>
      </c>
      <c r="DH200" t="str">
        <f>IF(Data!$L201=DH$1, "",             IF(ISERR(SEARCH(DH$1,Data!$H201)),        "",          ";" &amp; VLOOKUP(DH$1,Data!$L:$N,3, FALSE) &amp; ",""" &amp; VLOOKUP(DH$1,Data!$L:$M,2, FALSE) &amp; """;"   )             )</f>
        <v/>
      </c>
      <c r="DI200" t="str">
        <f>IF(Data!$L201=DI$1, "",             IF(ISERR(SEARCH(DI$1,Data!$H201)),        "",          ";" &amp; VLOOKUP(DI$1,Data!$L:$N,3, FALSE) &amp; ",""" &amp; VLOOKUP(DI$1,Data!$L:$M,2, FALSE) &amp; """;"   )             )</f>
        <v/>
      </c>
      <c r="DJ200" t="str">
        <f>IF(Data!$L201=DJ$1, "",             IF(ISERR(SEARCH(DJ$1,Data!$H201)),        "",          ";" &amp; VLOOKUP(DJ$1,Data!$L:$N,3, FALSE) &amp; ",""" &amp; VLOOKUP(DJ$1,Data!$L:$M,2, FALSE) &amp; """;"   )             )</f>
        <v/>
      </c>
      <c r="DK200" t="str">
        <f>IF(Data!$L201=DK$1, "",             IF(ISERR(SEARCH(DK$1,Data!$H201)),        "",          ";" &amp; VLOOKUP(DK$1,Data!$L:$N,3, FALSE) &amp; ",""" &amp; VLOOKUP(DK$1,Data!$L:$M,2, FALSE) &amp; """;"   )             )</f>
        <v/>
      </c>
      <c r="DL200" t="str">
        <f>IF(Data!$L201=DL$1, "",             IF(ISERR(SEARCH(DL$1,Data!$H201)),        "",          ";" &amp; VLOOKUP(DL$1,Data!$L:$N,3, FALSE) &amp; ",""" &amp; VLOOKUP(DL$1,Data!$L:$M,2, FALSE) &amp; """;"   )             )</f>
        <v/>
      </c>
      <c r="DM200" t="str">
        <f>IF(Data!$L201=DM$1, "",             IF(ISERR(SEARCH(DM$1,Data!$H201)),        "",          ";" &amp; VLOOKUP(DM$1,Data!$L:$N,3, FALSE) &amp; ",""" &amp; VLOOKUP(DM$1,Data!$L:$M,2, FALSE) &amp; """;"   )             )</f>
        <v/>
      </c>
      <c r="DN200" t="str">
        <f>IF(Data!$L201=DN$1, "",             IF(ISERR(SEARCH(DN$1,Data!$H201)),        "",          ";" &amp; VLOOKUP(DN$1,Data!$L:$N,3, FALSE) &amp; ",""" &amp; VLOOKUP(DN$1,Data!$L:$M,2, FALSE) &amp; """;"   )             )</f>
        <v/>
      </c>
      <c r="DO200" t="str">
        <f>IF(Data!$L201=DO$1, "",             IF(ISERR(SEARCH(DO$1,Data!$H201)),        "",          ";" &amp; VLOOKUP(DO$1,Data!$L:$N,3, FALSE) &amp; ",""" &amp; VLOOKUP(DO$1,Data!$L:$M,2, FALSE) &amp; """;"   )             )</f>
        <v/>
      </c>
      <c r="DP200" t="str">
        <f>IF(Data!$L201=DP$1, "",             IF(ISERR(SEARCH(DP$1,Data!$H201)),        "",          ";" &amp; VLOOKUP(DP$1,Data!$L:$N,3, FALSE) &amp; ",""" &amp; VLOOKUP(DP$1,Data!$L:$M,2, FALSE) &amp; """;"   )             )</f>
        <v/>
      </c>
      <c r="DQ200" t="str">
        <f>IF(Data!$L201=DQ$1, "",             IF(ISERR(SEARCH(DQ$1,Data!$H201)),        "",          ";" &amp; VLOOKUP(DQ$1,Data!$L:$N,3, FALSE) &amp; ",""" &amp; VLOOKUP(DQ$1,Data!$L:$M,2, FALSE) &amp; """;"   )             )</f>
        <v/>
      </c>
      <c r="DR200" t="str">
        <f>IF(Data!$L201=DR$1, "",             IF(ISERR(SEARCH(DR$1,Data!$H201)),        "",          ";" &amp; VLOOKUP(DR$1,Data!$L:$N,3, FALSE) &amp; ",""" &amp; VLOOKUP(DR$1,Data!$L:$M,2, FALSE) &amp; """;"   )             )</f>
        <v/>
      </c>
      <c r="DS200" t="str">
        <f>IF(Data!$L201=DS$1, "",             IF(ISERR(SEARCH(DS$1,Data!$H201)),        "",          ";" &amp; VLOOKUP(DS$1,Data!$L:$N,3, FALSE) &amp; ",""" &amp; VLOOKUP(DS$1,Data!$L:$M,2, FALSE) &amp; """;"   )             )</f>
        <v/>
      </c>
      <c r="DT200" t="str">
        <f>IF(Data!$L201=DT$1, "",             IF(ISERR(SEARCH(DT$1,Data!$H201)),        "",          ";" &amp; VLOOKUP(DT$1,Data!$L:$N,3, FALSE) &amp; ",""" &amp; VLOOKUP(DT$1,Data!$L:$M,2, FALSE) &amp; """;"   )             )</f>
        <v/>
      </c>
      <c r="DU200" t="str">
        <f>IF(Data!$L201=DU$1, "",             IF(ISERR(SEARCH(DU$1,Data!$H201)),        "",          ";" &amp; VLOOKUP(DU$1,Data!$L:$N,3, FALSE) &amp; ",""" &amp; VLOOKUP(DU$1,Data!$L:$M,2, FALSE) &amp; """;"   )             )</f>
        <v/>
      </c>
      <c r="DV200" t="str">
        <f>IF(Data!$L201=DV$1, "",             IF(ISERR(SEARCH(DV$1,Data!$H201)),        "",          ";" &amp; VLOOKUP(DV$1,Data!$L:$N,3, FALSE) &amp; ",""" &amp; VLOOKUP(DV$1,Data!$L:$M,2, FALSE) &amp; """;"   )             )</f>
        <v/>
      </c>
      <c r="DW200" t="str">
        <f>IF(Data!$L201=DW$1, "",             IF(ISERR(SEARCH(DW$1,Data!$H201)),        "",          ";" &amp; VLOOKUP(DW$1,Data!$L:$N,3, FALSE) &amp; ",""" &amp; VLOOKUP(DW$1,Data!$L:$M,2, FALSE) &amp; """;"   )             )</f>
        <v/>
      </c>
      <c r="DX200" t="str">
        <f>IF(Data!$L201=DX$1, "",             IF(ISERR(SEARCH(DX$1,Data!$H201)),        "",          ";" &amp; VLOOKUP(DX$1,Data!$L:$N,3, FALSE) &amp; ",""" &amp; VLOOKUP(DX$1,Data!$L:$M,2, FALSE) &amp; """;"   )             )</f>
        <v/>
      </c>
      <c r="DY200" t="str">
        <f>IF(Data!$L201=DY$1, "",             IF(ISERR(SEARCH(DY$1,Data!$H201)),        "",          ";" &amp; VLOOKUP(DY$1,Data!$L:$N,3, FALSE) &amp; ",""" &amp; VLOOKUP(DY$1,Data!$L:$M,2, FALSE) &amp; """;"   )             )</f>
        <v/>
      </c>
      <c r="DZ200" t="str">
        <f>IF(Data!$L201=DZ$1, "",             IF(ISERR(SEARCH(DZ$1,Data!$H201)),        "",          ";" &amp; VLOOKUP(DZ$1,Data!$L:$N,3, FALSE) &amp; ",""" &amp; VLOOKUP(DZ$1,Data!$L:$M,2, FALSE) &amp; """;"   )             )</f>
        <v/>
      </c>
      <c r="EA200" t="str">
        <f>IF(Data!$L201=EA$1, "",             IF(ISERR(SEARCH(EA$1,Data!$H201)),        "",          ";" &amp; VLOOKUP(EA$1,Data!$L:$N,3, FALSE) &amp; ",""" &amp; VLOOKUP(EA$1,Data!$L:$M,2, FALSE) &amp; """;"   )             )</f>
        <v/>
      </c>
      <c r="EB200" t="str">
        <f>IF(Data!$L201=EB$1, "",             IF(ISERR(SEARCH(EB$1,Data!$H201)),        "",          ";" &amp; VLOOKUP(EB$1,Data!$L:$N,3, FALSE) &amp; ",""" &amp; VLOOKUP(EB$1,Data!$L:$M,2, FALSE) &amp; """;"   )             )</f>
        <v/>
      </c>
      <c r="EC200" t="str">
        <f>IF(Data!$L201=EC$1, "",             IF(ISERR(SEARCH(EC$1,Data!$H201)),        "",          ";" &amp; VLOOKUP(EC$1,Data!$L:$N,3, FALSE) &amp; ",""" &amp; VLOOKUP(EC$1,Data!$L:$M,2, FALSE) &amp; """;"   )             )</f>
        <v/>
      </c>
      <c r="ED200" t="str">
        <f>IF(Data!$L201=ED$1, "",             IF(ISERR(SEARCH(ED$1,Data!$H201)),        "",          ";" &amp; VLOOKUP(ED$1,Data!$L:$N,3, FALSE) &amp; ",""" &amp; VLOOKUP(ED$1,Data!$L:$M,2, FALSE) &amp; """;"   )             )</f>
        <v>;00000000-0000-0000-0000-000000000131,"HUMAN";</v>
      </c>
      <c r="EE200" t="str">
        <f>IF(Data!$L201=EE$1, "",             IF(ISERR(SEARCH(EE$1,Data!$H201)),        "",          ";" &amp; VLOOKUP(EE$1,Data!$L:$N,3, FALSE) &amp; ",""" &amp; VLOOKUP(EE$1,Data!$L:$M,2, FALSE) &amp; """;"   )             )</f>
        <v/>
      </c>
      <c r="EF200" t="str">
        <f>IF(Data!$L201=EF$1, "",             IF(ISERR(SEARCH(EF$1,Data!$H201)),        "",          ";" &amp; VLOOKUP(EF$1,Data!$L:$N,3, FALSE) &amp; ",""" &amp; VLOOKUP(EF$1,Data!$L:$M,2, FALSE) &amp; """;"   )             )</f>
        <v/>
      </c>
      <c r="EG200" t="str">
        <f>IF(Data!$L201=EG$1, "",             IF(ISERR(SEARCH(EG$1,Data!$H201)),        "",          ";" &amp; VLOOKUP(EG$1,Data!$L:$N,3, FALSE) &amp; ",""" &amp; VLOOKUP(EG$1,Data!$L:$M,2, FALSE) &amp; """;"   )             )</f>
        <v/>
      </c>
      <c r="EH200" t="str">
        <f>IF(Data!$L201=EH$1, "",             IF(ISERR(SEARCH(EH$1,Data!$H201)),        "",          ";" &amp; VLOOKUP(EH$1,Data!$L:$N,3, FALSE) &amp; ",""" &amp; VLOOKUP(EH$1,Data!$L:$M,2, FALSE) &amp; """;"   )             )</f>
        <v/>
      </c>
      <c r="EI200" t="str">
        <f>IF(Data!$L201=EI$1, "",             IF(ISERR(SEARCH(EI$1,Data!$H201)),        "",          ";" &amp; VLOOKUP(EI$1,Data!$L:$N,3, FALSE) &amp; ",""" &amp; VLOOKUP(EI$1,Data!$L:$M,2, FALSE) &amp; """;"   )             )</f>
        <v/>
      </c>
      <c r="EJ200" t="str">
        <f>IF(Data!$L201=EJ$1, "",             IF(ISERR(SEARCH(EJ$1,Data!$H201)),        "",          ";" &amp; VLOOKUP(EJ$1,Data!$L:$N,3, FALSE) &amp; ",""" &amp; VLOOKUP(EJ$1,Data!$L:$M,2, FALSE) &amp; """;"   )             )</f>
        <v/>
      </c>
      <c r="EK200" t="str">
        <f>IF(Data!$L201=EK$1, "",             IF(ISERR(SEARCH(EK$1,Data!$H201)),        "",          ";" &amp; VLOOKUP(EK$1,Data!$L:$N,3, FALSE) &amp; ",""" &amp; VLOOKUP(EK$1,Data!$L:$M,2, FALSE) &amp; """;"   )             )</f>
        <v/>
      </c>
      <c r="EL200" t="str">
        <f>IF(Data!$L201=EL$1, "",             IF(ISERR(SEARCH(EL$1,Data!$H201)),        "",          ";" &amp; VLOOKUP(EL$1,Data!$L:$N,3, FALSE) &amp; ",""" &amp; VLOOKUP(EL$1,Data!$L:$M,2, FALSE) &amp; """;"   )             )</f>
        <v/>
      </c>
      <c r="EM200" t="str">
        <f>IF(Data!$L201=EM$1, "",             IF(ISERR(SEARCH(EM$1,Data!$H201)),        "",          ";" &amp; VLOOKUP(EM$1,Data!$L:$N,3, FALSE) &amp; ",""" &amp; VLOOKUP(EM$1,Data!$L:$M,2, FALSE) &amp; """;"   )             )</f>
        <v/>
      </c>
      <c r="EN200" t="str">
        <f>IF(Data!$L201=EN$1, "",             IF(ISERR(SEARCH(EN$1,Data!$H201)),        "",          ";" &amp; VLOOKUP(EN$1,Data!$L:$N,3, FALSE) &amp; ",""" &amp; VLOOKUP(EN$1,Data!$L:$M,2, FALSE) &amp; """;"   )             )</f>
        <v/>
      </c>
      <c r="EO200" t="str">
        <f>IF(Data!$L201=EO$1, "",             IF(ISERR(SEARCH(EO$1,Data!$H201)),        "",          ";" &amp; VLOOKUP(EO$1,Data!$L:$N,3, FALSE) &amp; ",""" &amp; VLOOKUP(EO$1,Data!$L:$M,2, FALSE) &amp; """;"   )             )</f>
        <v/>
      </c>
      <c r="EP200" t="str">
        <f>IF(Data!$L201=EP$1, "",             IF(ISERR(SEARCH(EP$1,Data!$H201)),        "",          ";" &amp; VLOOKUP(EP$1,Data!$L:$N,3, FALSE) &amp; ",""" &amp; VLOOKUP(EP$1,Data!$L:$M,2, FALSE) &amp; """;"   )             )</f>
        <v/>
      </c>
      <c r="EQ200" t="str">
        <f>IF(Data!$L201=EQ$1, "",             IF(ISERR(SEARCH(EQ$1,Data!$H201)),        "",          ";" &amp; VLOOKUP(EQ$1,Data!$L:$N,3, FALSE) &amp; ",""" &amp; VLOOKUP(EQ$1,Data!$L:$M,2, FALSE) &amp; """;"   )             )</f>
        <v/>
      </c>
      <c r="ER200" t="str">
        <f>IF(Data!$L201=ER$1, "",             IF(ISERR(SEARCH(ER$1,Data!$H201)),        "",          ";" &amp; VLOOKUP(ER$1,Data!$L:$N,3, FALSE) &amp; ",""" &amp; VLOOKUP(ER$1,Data!$L:$M,2, FALSE) &amp; """;"   )             )</f>
        <v/>
      </c>
      <c r="ES200" t="str">
        <f>IF(Data!$L201=ES$1, "",             IF(ISERR(SEARCH(ES$1,Data!$H201)),        "",          ";" &amp; VLOOKUP(ES$1,Data!$L:$N,3, FALSE) &amp; ",""" &amp; VLOOKUP(ES$1,Data!$L:$M,2, FALSE) &amp; """;"   )             )</f>
        <v/>
      </c>
      <c r="ET200" t="str">
        <f>IF(Data!$L201=ET$1, "",             IF(ISERR(SEARCH(ET$1,Data!$H201)),        "",          ";" &amp; VLOOKUP(ET$1,Data!$L:$N,3, FALSE) &amp; ",""" &amp; VLOOKUP(ET$1,Data!$L:$M,2, FALSE) &amp; """;"   )             )</f>
        <v/>
      </c>
      <c r="EU200" t="str">
        <f>IF(Data!$L201=EU$1, "",             IF(ISERR(SEARCH(EU$1,Data!$H201)),        "",          ";" &amp; VLOOKUP(EU$1,Data!$L:$N,3, FALSE) &amp; ",""" &amp; VLOOKUP(EU$1,Data!$L:$M,2, FALSE) &amp; """;"   )             )</f>
        <v/>
      </c>
      <c r="EV200" t="str">
        <f>IF(Data!$L201=EV$1, "",             IF(ISERR(SEARCH(EV$1,Data!$H201)),        "",          ";" &amp; VLOOKUP(EV$1,Data!$L:$N,3, FALSE) &amp; ",""" &amp; VLOOKUP(EV$1,Data!$L:$M,2, FALSE) &amp; """;"   )             )</f>
        <v/>
      </c>
      <c r="EW200" t="str">
        <f>IF(Data!$L201=EW$1, "",             IF(ISERR(SEARCH(EW$1,Data!$H201)),        "",          ";" &amp; VLOOKUP(EW$1,Data!$L:$N,3, FALSE) &amp; ",""" &amp; VLOOKUP(EW$1,Data!$L:$M,2, FALSE) &amp; """;"   )             )</f>
        <v/>
      </c>
      <c r="EX200" t="str">
        <f>IF(Data!$L201=EX$1, "",             IF(ISERR(SEARCH(EX$1,Data!$H201)),        "",          ";" &amp; VLOOKUP(EX$1,Data!$L:$N,3, FALSE) &amp; ",""" &amp; VLOOKUP(EX$1,Data!$L:$M,2, FALSE) &amp; """;"   )             )</f>
        <v/>
      </c>
      <c r="EY200" t="str">
        <f>IF(Data!$L201=EY$1, "",             IF(ISERR(SEARCH(EY$1,Data!$H201)),        "",          ";" &amp; VLOOKUP(EY$1,Data!$L:$N,3, FALSE) &amp; ",""" &amp; VLOOKUP(EY$1,Data!$L:$M,2, FALSE) &amp; """;"   )             )</f>
        <v/>
      </c>
      <c r="EZ200" t="str">
        <f>IF(Data!$L201=EZ$1, "",             IF(ISERR(SEARCH(EZ$1,Data!$H201)),        "",          ";" &amp; VLOOKUP(EZ$1,Data!$L:$N,3, FALSE) &amp; ",""" &amp; VLOOKUP(EZ$1,Data!$L:$M,2, FALSE) &amp; """;"   )             )</f>
        <v/>
      </c>
      <c r="FA200" t="str">
        <f>IF(Data!$L201=FA$1, "",             IF(ISERR(SEARCH(FA$1,Data!$H201)),        "",          ";" &amp; VLOOKUP(FA$1,Data!$L:$N,3, FALSE) &amp; ",""" &amp; VLOOKUP(FA$1,Data!$L:$M,2, FALSE) &amp; """;"   )             )</f>
        <v/>
      </c>
      <c r="FB200" t="str">
        <f>IF(Data!$L201=FB$1, "",             IF(ISERR(SEARCH(FB$1,Data!$H201)),        "",          ";" &amp; VLOOKUP(FB$1,Data!$L:$N,3, FALSE) &amp; ",""" &amp; VLOOKUP(FB$1,Data!$L:$M,2, FALSE) &amp; """;"   )             )</f>
        <v/>
      </c>
      <c r="FC200" t="str">
        <f>IF(Data!$L201=FC$1, "",             IF(ISERR(SEARCH(FC$1,Data!$H201)),        "",          ";" &amp; VLOOKUP(FC$1,Data!$L:$N,3, FALSE) &amp; ",""" &amp; VLOOKUP(FC$1,Data!$L:$M,2, FALSE) &amp; """;"   )             )</f>
        <v/>
      </c>
      <c r="FD200" t="str">
        <f>IF(Data!$L201=FD$1, "",             IF(ISERR(SEARCH(FD$1,Data!$H201)),        "",          ";" &amp; VLOOKUP(FD$1,Data!$L:$N,3, FALSE) &amp; ",""" &amp; VLOOKUP(FD$1,Data!$L:$M,2, FALSE) &amp; """;"   )             )</f>
        <v/>
      </c>
      <c r="FE200" t="str">
        <f>IF(Data!$L201=FE$1, "",             IF(ISERR(SEARCH(FE$1,Data!$H201)),        "",          ";" &amp; VLOOKUP(FE$1,Data!$L:$N,3, FALSE) &amp; ",""" &amp; VLOOKUP(FE$1,Data!$L:$M,2, FALSE) &amp; """;"   )             )</f>
        <v/>
      </c>
      <c r="FF200" t="str">
        <f>IF(Data!$L201=FF$1, "",             IF(ISERR(SEARCH(FF$1,Data!$H201)),        "",          ";" &amp; VLOOKUP(FF$1,Data!$L:$N,3, FALSE) &amp; ",""" &amp; VLOOKUP(FF$1,Data!$L:$M,2, FALSE) &amp; """;"   )             )</f>
        <v/>
      </c>
      <c r="FG200" t="str">
        <f>IF(Data!$L201=FG$1, "",             IF(ISERR(SEARCH(FG$1,Data!$H201)),        "",          ";" &amp; VLOOKUP(FG$1,Data!$L:$N,3, FALSE) &amp; ",""" &amp; VLOOKUP(FG$1,Data!$L:$M,2, FALSE) &amp; """;"   )             )</f>
        <v/>
      </c>
      <c r="FH200" t="str">
        <f>IF(Data!$L201=FH$1, "",             IF(ISERR(SEARCH(FH$1,Data!$H201)),        "",          ";" &amp; VLOOKUP(FH$1,Data!$L:$N,3, FALSE) &amp; ",""" &amp; VLOOKUP(FH$1,Data!$L:$M,2, FALSE) &amp; """;"   )             )</f>
        <v/>
      </c>
      <c r="FI200" t="str">
        <f>IF(Data!$L201=FI$1, "",             IF(ISERR(SEARCH(FI$1,Data!$H201)),        "",          ";" &amp; VLOOKUP(FI$1,Data!$L:$N,3, FALSE) &amp; ",""" &amp; VLOOKUP(FI$1,Data!$L:$M,2, FALSE) &amp; """;"   )             )</f>
        <v/>
      </c>
      <c r="FJ200" t="str">
        <f>IF(Data!$L201=FJ$1, "",             IF(ISERR(SEARCH(FJ$1,Data!$H201)),        "",          ";" &amp; VLOOKUP(FJ$1,Data!$L:$N,3, FALSE) &amp; ",""" &amp; VLOOKUP(FJ$1,Data!$L:$M,2, FALSE) &amp; """;"   )             )</f>
        <v/>
      </c>
      <c r="FK200" t="str">
        <f>IF(Data!$L201=FK$1, "",             IF(ISERR(SEARCH(FK$1,Data!$H201)),        "",          ";" &amp; VLOOKUP(FK$1,Data!$L:$N,3, FALSE) &amp; ",""" &amp; VLOOKUP(FK$1,Data!$L:$M,2, FALSE) &amp; """;"   )             )</f>
        <v/>
      </c>
      <c r="FL200" t="str">
        <f>IF(Data!$L201=FL$1, "",             IF(ISERR(SEARCH(FL$1,Data!$H201)),        "",          ";" &amp; VLOOKUP(FL$1,Data!$L:$N,3, FALSE) &amp; ",""" &amp; VLOOKUP(FL$1,Data!$L:$M,2, FALSE) &amp; """;"   )             )</f>
        <v/>
      </c>
      <c r="FM200" t="str">
        <f>IF(Data!$L201=FM$1, "",             IF(ISERR(SEARCH(FM$1,Data!$H201)),        "",          ";" &amp; VLOOKUP(FM$1,Data!$L:$N,3, FALSE) &amp; ",""" &amp; VLOOKUP(FM$1,Data!$L:$M,2, FALSE) &amp; """;"   )             )</f>
        <v/>
      </c>
      <c r="FN200" t="str">
        <f>IF(Data!$L201=FN$1, "",             IF(ISERR(SEARCH(FN$1,Data!$H201)),        "",          ";" &amp; VLOOKUP(FN$1,Data!$L:$N,3, FALSE) &amp; ",""" &amp; VLOOKUP(FN$1,Data!$L:$M,2, FALSE) &amp; """;"   )             )</f>
        <v/>
      </c>
      <c r="FO200" t="str">
        <f>IF(Data!$L201=FO$1, "",             IF(ISERR(SEARCH(FO$1,Data!$H201)),        "",          ";" &amp; VLOOKUP(FO$1,Data!$L:$N,3, FALSE) &amp; ",""" &amp; VLOOKUP(FO$1,Data!$L:$M,2, FALSE) &amp; """;"   )             )</f>
        <v/>
      </c>
      <c r="FP200" t="str">
        <f>IF(Data!$L201=FP$1, "",             IF(ISERR(SEARCH(FP$1,Data!$H201)),        "",          ";" &amp; VLOOKUP(FP$1,Data!$L:$N,3, FALSE) &amp; ",""" &amp; VLOOKUP(FP$1,Data!$L:$M,2, FALSE) &amp; """;"   )             )</f>
        <v/>
      </c>
      <c r="FQ200" t="str">
        <f>IF(Data!$L201=FQ$1, "",             IF(ISERR(SEARCH(FQ$1,Data!$H201)),        "",          ";" &amp; VLOOKUP(FQ$1,Data!$L:$N,3, FALSE) &amp; ",""" &amp; VLOOKUP(FQ$1,Data!$L:$M,2, FALSE) &amp; """;"   )             )</f>
        <v/>
      </c>
      <c r="FR200" t="str">
        <f>IF(Data!$L201=FR$1, "",             IF(ISERR(SEARCH(FR$1,Data!$H201)),        "",          ";" &amp; VLOOKUP(FR$1,Data!$L:$N,3, FALSE) &amp; ",""" &amp; VLOOKUP(FR$1,Data!$L:$M,2, FALSE) &amp; """;"   )             )</f>
        <v/>
      </c>
      <c r="FS200" t="str">
        <f>IF(Data!$L201=FS$1, "",             IF(ISERR(SEARCH(FS$1,Data!$H201)),        "",          ";" &amp; VLOOKUP(FS$1,Data!$L:$N,3, FALSE) &amp; ",""" &amp; VLOOKUP(FS$1,Data!$L:$M,2, FALSE) &amp; """;"   )             )</f>
        <v/>
      </c>
      <c r="FT200" t="str">
        <f>IF(Data!$L201=FT$1, "",             IF(ISERR(SEARCH(FT$1,Data!$H201)),        "",          ";" &amp; VLOOKUP(FT$1,Data!$L:$N,3, FALSE) &amp; ",""" &amp; VLOOKUP(FT$1,Data!$L:$M,2, FALSE) &amp; """;"   )             )</f>
        <v/>
      </c>
      <c r="FU200" t="str">
        <f>IF(Data!$L201=FU$1, "",             IF(ISERR(SEARCH(FU$1,Data!$H201)),        "",          ";" &amp; VLOOKUP(FU$1,Data!$L:$N,3, FALSE) &amp; ",""" &amp; VLOOKUP(FU$1,Data!$L:$M,2, FALSE) &amp; """;"   )             )</f>
        <v/>
      </c>
      <c r="FV200" t="str">
        <f>IF(Data!$L201=FV$1, "",             IF(ISERR(SEARCH(FV$1,Data!$H201)),        "",          ";" &amp; VLOOKUP(FV$1,Data!$L:$N,3, FALSE) &amp; ",""" &amp; VLOOKUP(FV$1,Data!$L:$M,2, FALSE) &amp; """;"   )             )</f>
        <v/>
      </c>
      <c r="FW200" t="str">
        <f>IF(Data!$L201=FW$1, "",             IF(ISERR(SEARCH(FW$1,Data!$H201)),        "",          ";" &amp; VLOOKUP(FW$1,Data!$L:$N,3, FALSE) &amp; ",""" &amp; VLOOKUP(FW$1,Data!$L:$M,2, FALSE) &amp; """;"   )             )</f>
        <v/>
      </c>
      <c r="FX200" t="str">
        <f>IF(Data!$L201=FX$1, "",             IF(ISERR(SEARCH(FX$1,Data!$H201)),        "",          ";" &amp; VLOOKUP(FX$1,Data!$L:$N,3, FALSE) &amp; ",""" &amp; VLOOKUP(FX$1,Data!$L:$M,2, FALSE) &amp; """;"   )             )</f>
        <v/>
      </c>
      <c r="FY200" t="str">
        <f>IF(Data!$L201=FY$1, "",             IF(ISERR(SEARCH(FY$1,Data!$H201)),        "",          ";" &amp; VLOOKUP(FY$1,Data!$L:$N,3, FALSE) &amp; ",""" &amp; VLOOKUP(FY$1,Data!$L:$M,2, FALSE) &amp; """;"   )             )</f>
        <v/>
      </c>
      <c r="FZ200" t="str">
        <f>IF(Data!$L201=FZ$1, "",             IF(ISERR(SEARCH(FZ$1,Data!$H201)),        "",          ";" &amp; VLOOKUP(FZ$1,Data!$L:$N,3, FALSE) &amp; ",""" &amp; VLOOKUP(FZ$1,Data!$L:$M,2, FALSE) &amp; """;"   )             )</f>
        <v/>
      </c>
      <c r="GA200" t="str">
        <f>IF(Data!$L201=GA$1, "",             IF(ISERR(SEARCH(GA$1,Data!$H201)),        "",          ";" &amp; VLOOKUP(GA$1,Data!$L:$N,3, FALSE) &amp; ",""" &amp; VLOOKUP(GA$1,Data!$L:$M,2, FALSE) &amp; """;"   )             )</f>
        <v/>
      </c>
      <c r="GB200" t="str">
        <f>IF(Data!$L201=GB$1, "",             IF(ISERR(SEARCH(GB$1,Data!$H201)),        "",          ";" &amp; VLOOKUP(GB$1,Data!$L:$N,3, FALSE) &amp; ",""" &amp; VLOOKUP(GB$1,Data!$L:$M,2, FALSE) &amp; """;"   )             )</f>
        <v/>
      </c>
      <c r="GC200" t="str">
        <f>IF(Data!$L201=GC$1, "",             IF(ISERR(SEARCH(GC$1,Data!$H201)),        "",          ";" &amp; VLOOKUP(GC$1,Data!$L:$N,3, FALSE) &amp; ",""" &amp; VLOOKUP(GC$1,Data!$L:$M,2, FALSE) &amp; """;"   )             )</f>
        <v/>
      </c>
      <c r="GD200" t="str">
        <f>IF(Data!$L201=GD$1, "",             IF(ISERR(SEARCH(GD$1,Data!$H201)),        "",          ";" &amp; VLOOKUP(GD$1,Data!$L:$N,3, FALSE) &amp; ",""" &amp; VLOOKUP(GD$1,Data!$L:$M,2, FALSE) &amp; """;"   )             )</f>
        <v/>
      </c>
      <c r="GE200" t="str">
        <f>IF(Data!$L201=GE$1, "",             IF(ISERR(SEARCH(GE$1,Data!$H201)),        "",          ";" &amp; VLOOKUP(GE$1,Data!$L:$N,3, FALSE) &amp; ",""" &amp; VLOOKUP(GE$1,Data!$L:$M,2, FALSE) &amp; """;"   )             )</f>
        <v/>
      </c>
      <c r="GF200" t="str">
        <f>IF(Data!$L201=GF$1, "",             IF(ISERR(SEARCH(GF$1,Data!$H201)),        "",          ";" &amp; VLOOKUP(GF$1,Data!$L:$N,3, FALSE) &amp; ",""" &amp; VLOOKUP(GF$1,Data!$L:$M,2, FALSE) &amp; """;"   )             )</f>
        <v/>
      </c>
      <c r="GG200" t="str">
        <f>IF(Data!$L201=GG$1, "",             IF(ISERR(SEARCH(GG$1,Data!$H201)),        "",          ";" &amp; VLOOKUP(GG$1,Data!$L:$N,3, FALSE) &amp; ",""" &amp; VLOOKUP(GG$1,Data!$L:$M,2, FALSE) &amp; """;"   )             )</f>
        <v/>
      </c>
      <c r="GH200" t="str">
        <f>IF(Data!$L201=GH$1, "",             IF(ISERR(SEARCH(GH$1,Data!$H201)),        "",          ";" &amp; VLOOKUP(GH$1,Data!$L:$N,3, FALSE) &amp; ",""" &amp; VLOOKUP(GH$1,Data!$L:$M,2, FALSE) &amp; """;"   )             )</f>
        <v/>
      </c>
      <c r="GI200" t="str">
        <f>IF(Data!$L201=GI$1, "",             IF(ISERR(SEARCH(GI$1,Data!$H201)),        "",          ";" &amp; VLOOKUP(GI$1,Data!$L:$N,3, FALSE) &amp; ",""" &amp; VLOOKUP(GI$1,Data!$L:$M,2, FALSE) &amp; """;"   )             )</f>
        <v/>
      </c>
      <c r="GJ200" t="str">
        <f>IF(Data!$L201=GJ$1, "",             IF(ISERR(SEARCH(GJ$1,Data!$H201)),        "",          ";" &amp; VLOOKUP(GJ$1,Data!$L:$N,3, FALSE) &amp; ",""" &amp; VLOOKUP(GJ$1,Data!$L:$M,2, FALSE) &amp; """;"   )             )</f>
        <v/>
      </c>
      <c r="GK200" t="str">
        <f>IF(Data!$L201=GK$1, "",             IF(ISERR(SEARCH(GK$1,Data!$H201)),        "",          ";" &amp; VLOOKUP(GK$1,Data!$L:$N,3, FALSE) &amp; ",""" &amp; VLOOKUP(GK$1,Data!$L:$M,2, FALSE) &amp; """;"   )             )</f>
        <v/>
      </c>
      <c r="GL200" t="str">
        <f>IF(Data!$L201=GL$1, "",             IF(ISERR(SEARCH(GL$1,Data!$H201)),        "",          ";" &amp; VLOOKUP(GL$1,Data!$L:$N,3, FALSE) &amp; ",""" &amp; VLOOKUP(GL$1,Data!$L:$M,2, FALSE) &amp; """;"   )             )</f>
        <v/>
      </c>
      <c r="GM200" t="str">
        <f>IF(Data!$L201=GM$1, "",             IF(ISERR(SEARCH(GM$1,Data!$H201)),        "",          ";" &amp; VLOOKUP(GM$1,Data!$L:$N,3, FALSE) &amp; ",""" &amp; VLOOKUP(GM$1,Data!$L:$M,2, FALSE) &amp; """;"   )             )</f>
        <v/>
      </c>
      <c r="GN200" t="str">
        <f>IF(Data!$L201=GN$1, "",             IF(ISERR(SEARCH(GN$1,Data!$H201)),        "",          ";" &amp; VLOOKUP(GN$1,Data!$L:$N,3, FALSE) &amp; ",""" &amp; VLOOKUP(GN$1,Data!$L:$M,2, FALSE) &amp; """;"   )             )</f>
        <v/>
      </c>
      <c r="GO200" t="str">
        <f>IF(Data!$L201=GO$1, "",             IF(ISERR(SEARCH(GO$1,Data!$H201)),        "",          ";" &amp; VLOOKUP(GO$1,Data!$L:$N,3, FALSE) &amp; ",""" &amp; VLOOKUP(GO$1,Data!$L:$M,2, FALSE) &amp; """;"   )             )</f>
        <v/>
      </c>
      <c r="GP200" t="str">
        <f>IF(Data!$L201=GP$1, "",             IF(ISERR(SEARCH(GP$1,Data!$H201)),        "",          ";" &amp; VLOOKUP(GP$1,Data!$L:$N,3, FALSE) &amp; ",""" &amp; VLOOKUP(GP$1,Data!$L:$M,2, FALSE) &amp; """;"   )             )</f>
        <v/>
      </c>
      <c r="GQ200" t="str">
        <f>IF(Data!$L201=GQ$1, "",             IF(ISERR(SEARCH(GQ$1,Data!$H201)),        "",          ";" &amp; VLOOKUP(GQ$1,Data!$L:$N,3, FALSE) &amp; ",""" &amp; VLOOKUP(GQ$1,Data!$L:$M,2, FALSE) &amp; """;"   )             )</f>
        <v/>
      </c>
      <c r="GR200" t="str">
        <f>IF(Data!$L201=GR$1, "",             IF(ISERR(SEARCH(GR$1,Data!$H201)),        "",          ";" &amp; VLOOKUP(GR$1,Data!$L:$N,3, FALSE) &amp; ",""" &amp; VLOOKUP(GR$1,Data!$L:$M,2, FALSE) &amp; """;"   )             )</f>
        <v/>
      </c>
      <c r="GS200" t="str">
        <f>IF(Data!$L201=GS$1, "",             IF(ISERR(SEARCH(GS$1,Data!$H201)),        "",          ";" &amp; VLOOKUP(GS$1,Data!$L:$N,3, FALSE) &amp; ",""" &amp; VLOOKUP(GS$1,Data!$L:$M,2, FALSE) &amp; """;"   )             )</f>
        <v/>
      </c>
      <c r="GT200" t="str">
        <f>IF(Data!$L201=GT$1, "",             IF(ISERR(SEARCH(GT$1,Data!$H201)),        "",          ";" &amp; VLOOKUP(GT$1,Data!$L:$N,3, FALSE) &amp; ",""" &amp; VLOOKUP(GT$1,Data!$L:$M,2, FALSE) &amp; """;"   )             )</f>
        <v/>
      </c>
      <c r="GU200" t="str">
        <f>IF(Data!$L201=GU$1, "",             IF(ISERR(SEARCH(GU$1,Data!$H201)),        "",          ";" &amp; VLOOKUP(GU$1,Data!$L:$N,3, FALSE) &amp; ",""" &amp; VLOOKUP(GU$1,Data!$L:$M,2, FALSE) &amp; """;"   )             )</f>
        <v/>
      </c>
      <c r="GV200" t="str">
        <f>IF(Data!$L201=GV$1, "",             IF(ISERR(SEARCH(GV$1,Data!$H201)),        "",          ";" &amp; VLOOKUP(GV$1,Data!$L:$N,3, FALSE) &amp; ",""" &amp; VLOOKUP(GV$1,Data!$L:$M,2, FALSE) &amp; """;"   )             )</f>
        <v/>
      </c>
      <c r="GW200" t="str">
        <f>IF(Data!$L201=GW$1, "",             IF(ISERR(SEARCH(GW$1,Data!$H201)),        "",          ";" &amp; VLOOKUP(GW$1,Data!$L:$N,3, FALSE) &amp; ",""" &amp; VLOOKUP(GW$1,Data!$L:$M,2, FALSE) &amp; """;"   )             )</f>
        <v/>
      </c>
      <c r="GX200" t="str">
        <f>IF(Data!$L201=GX$1, "",             IF(ISERR(SEARCH(GX$1,Data!$H201)),        "",          ";" &amp; VLOOKUP(GX$1,Data!$L:$N,3, FALSE) &amp; ",""" &amp; VLOOKUP(GX$1,Data!$L:$M,2, FALSE) &amp; """;"   )             )</f>
        <v/>
      </c>
      <c r="GY200" t="str">
        <f>IF(Data!$L201=GY$1, "",             IF(ISERR(SEARCH(GY$1,Data!$H201)),        "",          ";" &amp; VLOOKUP(GY$1,Data!$L:$N,3, FALSE) &amp; ",""" &amp; VLOOKUP(GY$1,Data!$L:$M,2, FALSE) &amp; """;"   )             )</f>
        <v/>
      </c>
      <c r="GZ200" t="str">
        <f>IF(Data!$L201=GZ$1, "",             IF(ISERR(SEARCH(GZ$1,Data!$H201)),        "",          ";" &amp; VLOOKUP(GZ$1,Data!$L:$N,3, FALSE) &amp; ",""" &amp; VLOOKUP(GZ$1,Data!$L:$M,2, FALSE) &amp; """;"   )             )</f>
        <v/>
      </c>
      <c r="HA200" t="str">
        <f>IF(Data!$L201=HA$1, "",             IF(ISERR(SEARCH(HA$1,Data!$H201)),        "",          ";" &amp; VLOOKUP(HA$1,Data!$L:$N,3, FALSE) &amp; ",""" &amp; VLOOKUP(HA$1,Data!$L:$M,2, FALSE) &amp; """;"   )             )</f>
        <v/>
      </c>
      <c r="HB200" t="str">
        <f>IF(Data!$L201=HB$1, "",             IF(ISERR(SEARCH(HB$1,Data!$H201)),        "",          ";" &amp; VLOOKUP(HB$1,Data!$L:$N,3, FALSE) &amp; ",""" &amp; VLOOKUP(HB$1,Data!$L:$M,2, FALSE) &amp; """;"   )             )</f>
        <v/>
      </c>
      <c r="HC200" t="str">
        <f>IF(Data!$L201=HC$1, "",             IF(ISERR(SEARCH(HC$1,Data!$H201)),        "",          ";" &amp; VLOOKUP(HC$1,Data!$L:$N,3, FALSE) &amp; ",""" &amp; VLOOKUP(HC$1,Data!$L:$M,2, FALSE) &amp; """;"   )             )</f>
        <v/>
      </c>
      <c r="HD200" t="str">
        <f>IF(Data!$L201=HD$1, "",             IF(ISERR(SEARCH(HD$1,Data!$H201)),        "",          ";" &amp; VLOOKUP(HD$1,Data!$L:$N,3, FALSE) &amp; ",""" &amp; VLOOKUP(HD$1,Data!$L:$M,2, FALSE) &amp; """;"   )             )</f>
        <v/>
      </c>
      <c r="HE200" t="str">
        <f>IF(Data!$L201=HE$1, "",             IF(ISERR(SEARCH(HE$1,Data!$H201)),        "",          ";" &amp; VLOOKUP(HE$1,Data!$L:$N,3, FALSE) &amp; ",""" &amp; VLOOKUP(HE$1,Data!$L:$M,2, FALSE) &amp; """;"   )             )</f>
        <v/>
      </c>
      <c r="HF200" t="str">
        <f>IF(Data!$L201=HF$1, "",             IF(ISERR(SEARCH(HF$1,Data!$H201)),        "",          ";" &amp; VLOOKUP(HF$1,Data!$L:$N,3, FALSE) &amp; ",""" &amp; VLOOKUP(HF$1,Data!$L:$M,2, FALSE) &amp; """;"   )             )</f>
        <v/>
      </c>
      <c r="HG200" t="str">
        <f>IF(Data!$L201=HG$1, "",             IF(ISERR(SEARCH(HG$1,Data!$H201)),        "",          ";" &amp; VLOOKUP(HG$1,Data!$L:$N,3, FALSE) &amp; ",""" &amp; VLOOKUP(HG$1,Data!$L:$M,2, FALSE) &amp; """;"   )             )</f>
        <v/>
      </c>
      <c r="HH200" t="str">
        <f>IF(Data!$L201=HH$1, "",             IF(ISERR(SEARCH(HH$1,Data!$H201)),        "",          ";" &amp; VLOOKUP(HH$1,Data!$L:$N,3, FALSE) &amp; ",""" &amp; VLOOKUP(HH$1,Data!$L:$M,2, FALSE) &amp; """;"   )             )</f>
        <v/>
      </c>
      <c r="HI200" t="str">
        <f>IF(Data!$L201=HI$1, "",             IF(ISERR(SEARCH(HI$1,Data!$H201)),        "",          ";" &amp; VLOOKUP(HI$1,Data!$L:$N,3, FALSE) &amp; ",""" &amp; VLOOKUP(HI$1,Data!$L:$M,2, FALSE) &amp; """;"   )             )</f>
        <v/>
      </c>
      <c r="HJ200" t="str">
        <f>IF(Data!$L201=HJ$1, "",             IF(ISERR(SEARCH(HJ$1,Data!$H201)),        "",          ";" &amp; VLOOKUP(HJ$1,Data!$L:$N,3, FALSE) &amp; ",""" &amp; VLOOKUP(HJ$1,Data!$L:$M,2, FALSE) &amp; """;"   )             )</f>
        <v/>
      </c>
      <c r="HK200" t="str">
        <f>IF(Data!$L201=HK$1, "",             IF(ISERR(SEARCH(HK$1,Data!$H201)),        "",          ";" &amp; VLOOKUP(HK$1,Data!$L:$N,3, FALSE) &amp; ",""" &amp; VLOOKUP(HK$1,Data!$L:$M,2, FALSE) &amp; """;"   )             )</f>
        <v/>
      </c>
      <c r="HL200" t="str">
        <f>IF(Data!$L201=HL$1, "",             IF(ISERR(SEARCH(HL$1,Data!$H201)),        "",          ";" &amp; VLOOKUP(HL$1,Data!$L:$N,3, FALSE) &amp; ",""" &amp; VLOOKUP(HL$1,Data!$L:$M,2, FALSE) &amp; """;"   )             )</f>
        <v/>
      </c>
      <c r="HM200" t="str">
        <f>IF(Data!$L201=HM$1, "",             IF(ISERR(SEARCH(HM$1,Data!$H201)),        "",          ";" &amp; VLOOKUP(HM$1,Data!$L:$N,3, FALSE) &amp; ",""" &amp; VLOOKUP(HM$1,Data!$L:$M,2, FALSE) &amp; """;"   )             )</f>
        <v/>
      </c>
      <c r="HN200" t="str">
        <f>IF(Data!$L201=HN$1, "",             IF(ISERR(SEARCH(HN$1,Data!$H201)),        "",          ";" &amp; VLOOKUP(HN$1,Data!$L:$N,3, FALSE) &amp; ",""" &amp; VLOOKUP(HN$1,Data!$L:$M,2, FALSE) &amp; """;"   )             )</f>
        <v/>
      </c>
      <c r="HO200" t="str">
        <f>IF(Data!$L201=HO$1, "",             IF(ISERR(SEARCH(HO$1,Data!$H201)),        "",          ";" &amp; VLOOKUP(HO$1,Data!$L:$N,3, FALSE) &amp; ",""" &amp; VLOOKUP(HO$1,Data!$L:$M,2, FALSE) &amp; """;"   )             )</f>
        <v/>
      </c>
      <c r="HP200" t="str">
        <f>IF(Data!$L201=HP$1, "",             IF(ISERR(SEARCH(HP$1,Data!$H201)),        "",          ";" &amp; VLOOKUP(HP$1,Data!$L:$N,3, FALSE) &amp; ",""" &amp; VLOOKUP(HP$1,Data!$L:$M,2, FALSE) &amp; """;"   )             )</f>
        <v/>
      </c>
      <c r="HQ200" t="str">
        <f>IF(Data!$L201=HQ$1, "",             IF(ISERR(SEARCH(HQ$1,Data!$H201)),        "",          ";" &amp; VLOOKUP(HQ$1,Data!$L:$N,3, FALSE) &amp; ",""" &amp; VLOOKUP(HQ$1,Data!$L:$M,2, FALSE) &amp; """;"   )             )</f>
        <v/>
      </c>
      <c r="HR200" t="str">
        <f>IF(Data!$L201=HR$1, "",             IF(ISERR(SEARCH(HR$1,Data!$H201)),        "",          ";" &amp; VLOOKUP(HR$1,Data!$L:$N,3, FALSE) &amp; ",""" &amp; VLOOKUP(HR$1,Data!$L:$M,2, FALSE) &amp; """;"   )             )</f>
        <v/>
      </c>
      <c r="HS200" t="str">
        <f>IF(Data!$L201=HS$1, "",             IF(ISERR(SEARCH(HS$1,Data!$H201)),        "",          ";" &amp; VLOOKUP(HS$1,Data!$L:$N,3, FALSE) &amp; ",""" &amp; VLOOKUP(HS$1,Data!$L:$M,2, FALSE) &amp; """;"   )             )</f>
        <v/>
      </c>
      <c r="HT200" t="str">
        <f>IF(Data!$L201=HT$1, "",             IF(ISERR(SEARCH(HT$1,Data!$H201)),        "",          ";" &amp; VLOOKUP(HT$1,Data!$L:$N,3, FALSE) &amp; ",""" &amp; VLOOKUP(HT$1,Data!$L:$M,2, FALSE) &amp; """;"   )             )</f>
        <v/>
      </c>
      <c r="HU200" t="str">
        <f>IF(Data!$L201=HU$1, "",             IF(ISERR(SEARCH(HU$1,Data!$H201)),        "",          ";" &amp; VLOOKUP(HU$1,Data!$L:$N,3, FALSE) &amp; ",""" &amp; VLOOKUP(HU$1,Data!$L:$M,2, FALSE) &amp; """;"   )             )</f>
        <v/>
      </c>
      <c r="HV200" t="str">
        <f>IF(Data!$L201=HV$1, "",             IF(ISERR(SEARCH(HV$1,Data!$H201)),        "",          ";" &amp; VLOOKUP(HV$1,Data!$L:$N,3, FALSE) &amp; ",""" &amp; VLOOKUP(HV$1,Data!$L:$M,2, FALSE) &amp; """;"   )             )</f>
        <v/>
      </c>
      <c r="HW200" t="str">
        <f>IF(Data!$L201=HW$1, "",             IF(ISERR(SEARCH(HW$1,Data!$H201)),        "",          ";" &amp; VLOOKUP(HW$1,Data!$L:$N,3, FALSE) &amp; ",""" &amp; VLOOKUP(HW$1,Data!$L:$M,2, FALSE) &amp; """;"   )             )</f>
        <v/>
      </c>
      <c r="HX200" t="str">
        <f>IF(Data!$L201=HX$1, "",             IF(ISERR(SEARCH(HX$1,Data!$H201)),        "",          ";" &amp; VLOOKUP(HX$1,Data!$L:$N,3, FALSE) &amp; ",""" &amp; VLOOKUP(HX$1,Data!$L:$M,2, FALSE) &amp; """;"   )             )</f>
        <v/>
      </c>
      <c r="HY200" t="str">
        <f>IF(Data!$L201=HY$1, "",             IF(ISERR(SEARCH(HY$1,Data!$H201)),        "",          ";" &amp; VLOOKUP(HY$1,Data!$L:$N,3, FALSE) &amp; ",""" &amp; VLOOKUP(HY$1,Data!$L:$M,2, FALSE) &amp; """;"   )             )</f>
        <v/>
      </c>
      <c r="HZ200" t="str">
        <f>IF(Data!$L201=HZ$1, "",             IF(ISERR(SEARCH(HZ$1,Data!$H201)),        "",          ";" &amp; VLOOKUP(HZ$1,Data!$L:$N,3, FALSE) &amp; ",""" &amp; VLOOKUP(HZ$1,Data!$L:$M,2, FALSE) &amp; """;"   )             )</f>
        <v/>
      </c>
      <c r="IA200" t="str">
        <f>IF(Data!$L201=IA$1, "",             IF(ISERR(SEARCH(IA$1,Data!$H201)),        "",          ";" &amp; VLOOKUP(IA$1,Data!$L:$N,3, FALSE) &amp; ",""" &amp; VLOOKUP(IA$1,Data!$L:$M,2, FALSE) &amp; """;"   )             )</f>
        <v/>
      </c>
      <c r="IB200" t="str">
        <f>IF(Data!$L201=IB$1, "",             IF(ISERR(SEARCH(IB$1,Data!$H201)),        "",          ";" &amp; VLOOKUP(IB$1,Data!$L:$N,3, FALSE) &amp; ",""" &amp; VLOOKUP(IB$1,Data!$L:$M,2, FALSE) &amp; """;"   )             )</f>
        <v/>
      </c>
      <c r="IC200" t="str">
        <f>IF(Data!$L201=IC$1, "",             IF(ISERR(SEARCH(IC$1,Data!$H201)),        "",          ";" &amp; VLOOKUP(IC$1,Data!$L:$N,3, FALSE) &amp; ",""" &amp; VLOOKUP(IC$1,Data!$L:$M,2, FALSE) &amp; """;"   )             )</f>
        <v/>
      </c>
      <c r="ID200" t="str">
        <f>IF(Data!$L201=ID$1, "",             IF(ISERR(SEARCH(ID$1,Data!$H201)),        "",          ";" &amp; VLOOKUP(ID$1,Data!$L:$N,3, FALSE) &amp; ",""" &amp; VLOOKUP(ID$1,Data!$L:$M,2, FALSE) &amp; """;"   )             )</f>
        <v/>
      </c>
      <c r="IE200" t="str">
        <f>IF(Data!$L201=IE$1, "",             IF(ISERR(SEARCH(IE$1,Data!$H201)),        "",          ";" &amp; VLOOKUP(IE$1,Data!$L:$N,3, FALSE) &amp; ",""" &amp; VLOOKUP(IE$1,Data!$L:$M,2, FALSE) &amp; """;"   )             )</f>
        <v/>
      </c>
      <c r="IF200" t="str">
        <f>IF(Data!$L201=IF$1, "",             IF(ISERR(SEARCH(IF$1,Data!$H201)),        "",          ";" &amp; VLOOKUP(IF$1,Data!$L:$N,3, FALSE) &amp; ",""" &amp; VLOOKUP(IF$1,Data!$L:$M,2, FALSE) &amp; """;"   )             )</f>
        <v/>
      </c>
      <c r="IG200" t="str">
        <f>IF(Data!$L201=IG$1, "",             IF(ISERR(SEARCH(IG$1,Data!$H201)),        "",          ";" &amp; VLOOKUP(IG$1,Data!$L:$N,3, FALSE) &amp; ",""" &amp; VLOOKUP(IG$1,Data!$L:$M,2, FALSE) &amp; """;"   )             )</f>
        <v/>
      </c>
      <c r="IH200" t="str">
        <f>IF(Data!$L201=IH$1, "",             IF(ISERR(SEARCH(IH$1,Data!$H201)),        "",          ";" &amp; VLOOKUP(IH$1,Data!$L:$N,3, FALSE) &amp; ",""" &amp; VLOOKUP(IH$1,Data!$L:$M,2, FALSE) &amp; """;"   )             )</f>
        <v/>
      </c>
      <c r="II200" t="str">
        <f>IF(Data!$L201=II$1, "",             IF(ISERR(SEARCH(II$1,Data!$H201)),        "",          ";" &amp; VLOOKUP(II$1,Data!$L:$N,3, FALSE) &amp; ",""" &amp; VLOOKUP(II$1,Data!$L:$M,2, FALSE) &amp; """;"   )             )</f>
        <v/>
      </c>
    </row>
    <row r="201" spans="1:243" x14ac:dyDescent="0.3">
      <c r="A201" t="str">
        <f>Data!L202</f>
        <v>Booster et Mirax Terrik</v>
      </c>
      <c r="B201" s="15" t="str">
        <f>VLOOKUP(Tableau36[[#This Row],[Character]],Data!L:N,3,FALSE)</f>
        <v>00000000-0000-0000-0000-000000000200</v>
      </c>
      <c r="C201" s="15" t="str">
        <f>VLOOKUP(Tableau36[[#This Row],[Character]],Data!L:M,2,FALSE)</f>
        <v>HUMAN</v>
      </c>
      <c r="D201" s="15" t="str">
        <f>SUBSTITUTE(     SUBSTITUTE(Tableau36[[#This Row],[character_id,character_type,friend_id,friend_type]],",""DROID""",""),    ",""HUMAN""", "")</f>
        <v>00000000-0000-0000-0000-000000000200,00000000-0000-0000-0000-000000000027</v>
      </c>
      <c r="E201" s="15" t="str">
        <f>IF(Tableau36[[#This Row],[With char''s id]] = "", "",    MID(Tableau36[[#This Row],[With char''s id]], 2, LEN(Tableau36[[#This Row],[With char''s id]])-1))</f>
        <v>00000000-0000-0000-0000-000000000200,"HUMAN",00000000-0000-0000-0000-000000000027,"HUMAN"</v>
      </c>
      <c r="F201" s="15" t="str">
        <f>SUBSTITUTE(Tableau36[[#This Row],[List of friend''s id]],  "/",    "/" &amp; Tableau36[[#This Row],[Character''s id]] &amp; ",""" &amp; Tableau36[[#This Row],[Type]] &amp; """,")</f>
        <v>/00000000-0000-0000-0000-000000000200,"HUMAN",00000000-0000-0000-0000-000000000027,"HUMAN"</v>
      </c>
      <c r="G201" t="str">
        <f>IF( Tableau36[[#This Row],[removed double semi-colon]]="", "", "/" &amp; MID(Tableau36[[#This Row],[removed double semi-colon]],2,LEN(Tableau36[[#This Row],[removed double semi-colon]]) - 2) )</f>
        <v>/00000000-0000-0000-0000-000000000027,"HUMAN"</v>
      </c>
      <c r="H201" t="str">
        <f>SUBSTITUTE(Tableau36[[#This Row],[Concatenation]],";;","/")</f>
        <v>;00000000-0000-0000-0000-000000000027,"HUMAN";</v>
      </c>
      <c r="I201" t="str">
        <f>friends!M201&amp; friends!N201&amp; friends!O201&amp; friends!P201&amp; friends!Q201&amp; friends!R201&amp; friends!S201&amp; friends!T201&amp; friends!U201&amp; friends!V201&amp; friends!W201&amp; friends!X201&amp; friends!Y201&amp; friends!Z201&amp; friends!AA201&amp; friends!AB201&amp; friends!AC201&amp; friends!AD201&amp; friends!AE201&amp; friends!AF201&amp; friends!AG201&amp; friends!AH201&amp; friends!AI201&amp; friends!AJ201&amp; friends!AK201&amp; friends!AL201&amp; friends!AM201&amp; friends!AN201&amp; friends!AO201&amp; friends!AP201&amp; friends!AQ201&amp; friends!AR201&amp; friends!AS201&amp; friends!AT201&amp; friends!AU201&amp; friends!AV201&amp; friends!AW201&amp; friends!AX201&amp; friends!AY201&amp; friends!AZ201&amp; friends!BA201&amp; friends!BB201&amp; friends!BC201&amp; friends!BD201&amp; friends!BE201&amp; friends!BF201&amp; friends!BG201&amp; friends!BH201&amp; friends!BI201&amp; friends!BJ201&amp; friends!BK201&amp; friends!BL201&amp; friends!BM201&amp; friends!BN201&amp; friends!BO201&amp; friends!BP201&amp; friends!BQ201&amp; friends!BR201&amp; friends!BS201&amp; friends!BT201&amp; friends!BU201&amp; friends!BV201&amp; friends!BW201&amp; friends!BX201&amp; friends!BY201&amp; friends!BZ201&amp; friends!CA201&amp; friends!CB201&amp; friends!CC201&amp; friends!CD201&amp; friends!CE201&amp; friends!CF201&amp; friends!CG201&amp; friends!CH201&amp; friends!CI201&amp; friends!CJ201&amp; friends!CK201&amp; friends!CL201&amp; friends!CM201&amp; friends!CN201&amp; friends!CO201&amp; friends!CP201&amp; friends!CQ201&amp; friends!CR201&amp; friends!CS201&amp; friends!CT201&amp; friends!CU201&amp; friends!CV201&amp; friends!CW201&amp; friends!CX201&amp; friends!CY201&amp; friends!CZ201&amp; friends!DA201&amp; friends!DB201&amp; friends!DC201&amp; friends!DD201&amp; friends!DE201&amp; friends!DF201&amp; friends!DG201&amp; friends!DH201&amp; friends!DI201&amp; friends!DJ201&amp; friends!DK201&amp; friends!DL201&amp; friends!DM201&amp; friends!DN201&amp; friends!DO201&amp; friends!DP201&amp; friends!DQ201&amp; friends!DR201&amp; friends!DS201&amp; friends!DT201&amp; friends!DU201&amp; friends!DV201&amp; friends!DW201&amp; friends!DX201&amp; friends!DY201&amp; friends!DZ201&amp; friends!EA201&amp; friends!EB201&amp; friends!EC201&amp; friends!ED201&amp; friends!EE201&amp; friends!EF201&amp; friends!EG201&amp; friends!EH201&amp; friends!EI201&amp; friends!EJ201&amp; friends!EK201&amp; friends!EL201&amp; friends!EM201&amp; friends!EN201&amp; friends!EO201&amp; friends!EP201&amp; friends!EQ201&amp; friends!ER201&amp; friends!ES201&amp; friends!ET201&amp; friends!EU201&amp; friends!EV201&amp; friends!EW201&amp; friends!EX201&amp; friends!EY201&amp; friends!EZ201&amp; friends!FA201&amp; friends!FB201&amp; friends!FC201&amp; friends!FD201&amp; friends!FE201&amp; friends!FF201&amp; friends!FG201&amp; friends!FH201&amp; friends!FI201&amp; friends!FJ201&amp; friends!FK201&amp; friends!FL201&amp; friends!FM201&amp; friends!FN201&amp; friends!FO201&amp; friends!FP201&amp; friends!FQ201&amp; friends!FR201&amp; friends!FS201&amp; friends!FT201&amp; friends!FU201&amp; friends!FV201&amp; friends!FW201&amp; friends!FX201&amp; friends!FY201&amp; friends!FZ201&amp; friends!GA201&amp; friends!GB201&amp; friends!GC201&amp; friends!GD201&amp; friends!GE201&amp; friends!GF201&amp; friends!GG201&amp; friends!GH201&amp; friends!GI201&amp; friends!GJ201&amp; friends!GK201&amp; friends!GL201&amp; friends!GM201&amp; friends!GN201&amp; friends!GO201&amp; friends!GP201&amp; friends!GQ201&amp; friends!GR201&amp; friends!GS201&amp; friends!GT201&amp; friends!GU201&amp; friends!GV201&amp; friends!GW201&amp; friends!GX201&amp; friends!GY201&amp; friends!GZ201&amp; friends!HA201&amp; friends!HB201&amp; friends!HC201&amp; friends!HD201&amp; friends!HE201&amp; friends!HF201&amp; friends!HG201&amp; friends!HH201&amp; friends!HI201&amp; friends!HJ201&amp; friends!HK201&amp; friends!HL201&amp; friends!HM201&amp; friends!HN201&amp; friends!HO201&amp; friends!HP201&amp; friends!HQ201&amp; friends!HR201&amp; friends!HS201&amp; friends!HT201&amp; friends!HU201&amp; friends!HV201&amp; friends!HW201&amp; friends!HX201&amp; friends!HY201&amp; friends!HZ201&amp; friends!IA201&amp; friends!IB201&amp; friends!IC201&amp; friends!ID201&amp; friends!IE201&amp; friends!IF201&amp; friends!IG201&amp; friends!IH201&amp; friends!II201</f>
        <v>;00000000-0000-0000-0000-000000000027,"HUMAN";</v>
      </c>
      <c r="M201" t="str">
        <f>IF(Data!$L202=M$1, "",             IF(ISERR(SEARCH(M$1,Data!$H202)),        "",          ";" &amp; VLOOKUP(M$1,Data!$L:$N,3, FALSE) &amp; ",""" &amp; VLOOKUP(M$1,Data!$L:$M,2, FALSE) &amp; """;"   )             )</f>
        <v/>
      </c>
      <c r="N201" t="str">
        <f>IF(Data!$L202=N$1, "",             IF(ISERR(SEARCH(N$1,Data!$H202)),        "",          ";" &amp; VLOOKUP(N$1,Data!$L:$N,3, FALSE) &amp; ",""" &amp; VLOOKUP(N$1,Data!$L:$M,2, FALSE) &amp; """;"   )             )</f>
        <v/>
      </c>
      <c r="O201" t="str">
        <f>IF(Data!$L202=O$1, "",             IF(ISERR(SEARCH(O$1,Data!$H202)),        "",          ";" &amp; VLOOKUP(O$1,Data!$L:$N,3, FALSE) &amp; ",""" &amp; VLOOKUP(O$1,Data!$L:$M,2, FALSE) &amp; """;"   )             )</f>
        <v/>
      </c>
      <c r="P201" t="str">
        <f>IF(Data!$L202=P$1, "",             IF(ISERR(SEARCH(P$1,Data!$H202)),        "",          ";" &amp; VLOOKUP(P$1,Data!$L:$N,3, FALSE) &amp; ",""" &amp; VLOOKUP(P$1,Data!$L:$M,2, FALSE) &amp; """;"   )             )</f>
        <v/>
      </c>
      <c r="Q201" t="str">
        <f>IF(Data!$L202=Q$1, "",             IF(ISERR(SEARCH(Q$1,Data!$H202)),        "",          ";" &amp; VLOOKUP(Q$1,Data!$L:$N,3, FALSE) &amp; ",""" &amp; VLOOKUP(Q$1,Data!$L:$M,2, FALSE) &amp; """;"   )             )</f>
        <v/>
      </c>
      <c r="R201" t="str">
        <f>IF(Data!$L202=R$1, "",             IF(ISERR(SEARCH(R$1,Data!$H202)),        "",          ";" &amp; VLOOKUP(R$1,Data!$L:$N,3, FALSE) &amp; ",""" &amp; VLOOKUP(R$1,Data!$L:$M,2, FALSE) &amp; """;"   )             )</f>
        <v/>
      </c>
      <c r="S201" t="str">
        <f>IF(Data!$L202=S$1, "",             IF(ISERR(SEARCH(S$1,Data!$H202)),        "",          ";" &amp; VLOOKUP(S$1,Data!$L:$N,3, FALSE) &amp; ",""" &amp; VLOOKUP(S$1,Data!$L:$M,2, FALSE) &amp; """;"   )             )</f>
        <v/>
      </c>
      <c r="T201" t="str">
        <f>IF(Data!$L202=T$1, "",             IF(ISERR(SEARCH(T$1,Data!$H202)),        "",          ";" &amp; VLOOKUP(T$1,Data!$L:$N,3, FALSE) &amp; ",""" &amp; VLOOKUP(T$1,Data!$L:$M,2, FALSE) &amp; """;"   )             )</f>
        <v>;00000000-0000-0000-0000-000000000027,"HUMAN";</v>
      </c>
      <c r="U201" t="str">
        <f>IF(Data!$L202=U$1, "",             IF(ISERR(SEARCH(U$1,Data!$H202)),        "",          ";" &amp; VLOOKUP(U$1,Data!$L:$N,3, FALSE) &amp; ",""" &amp; VLOOKUP(U$1,Data!$L:$M,2, FALSE) &amp; """;"   )             )</f>
        <v/>
      </c>
      <c r="V201" t="str">
        <f>IF(Data!$L202=V$1, "",             IF(ISERR(SEARCH(V$1,Data!$H202)),        "",          ";" &amp; VLOOKUP(V$1,Data!$L:$N,3, FALSE) &amp; ",""" &amp; VLOOKUP(V$1,Data!$L:$M,2, FALSE) &amp; """;"   )             )</f>
        <v/>
      </c>
      <c r="W201" t="str">
        <f>IF(Data!$L202=W$1, "",             IF(ISERR(SEARCH(W$1,Data!$H202)),        "",          ";" &amp; VLOOKUP(W$1,Data!$L:$N,3, FALSE) &amp; ",""" &amp; VLOOKUP(W$1,Data!$L:$M,2, FALSE) &amp; """;"   )             )</f>
        <v/>
      </c>
      <c r="X201" t="str">
        <f>IF(Data!$L202=X$1, "",             IF(ISERR(SEARCH(X$1,Data!$H202)),        "",          ";" &amp; VLOOKUP(X$1,Data!$L:$N,3, FALSE) &amp; ",""" &amp; VLOOKUP(X$1,Data!$L:$M,2, FALSE) &amp; """;"   )             )</f>
        <v/>
      </c>
      <c r="Y201" t="str">
        <f>IF(Data!$L202=Y$1, "",             IF(ISERR(SEARCH(Y$1,Data!$H202)),        "",          ";" &amp; VLOOKUP(Y$1,Data!$L:$N,3, FALSE) &amp; ",""" &amp; VLOOKUP(Y$1,Data!$L:$M,2, FALSE) &amp; """;"   )             )</f>
        <v/>
      </c>
      <c r="Z201" t="str">
        <f>IF(Data!$L202=Z$1, "",             IF(ISERR(SEARCH(Z$1,Data!$H202)),        "",          ";" &amp; VLOOKUP(Z$1,Data!$L:$N,3, FALSE) &amp; ",""" &amp; VLOOKUP(Z$1,Data!$L:$M,2, FALSE) &amp; """;"   )             )</f>
        <v/>
      </c>
      <c r="AA201" t="str">
        <f>IF(Data!$L202=AA$1, "",             IF(ISERR(SEARCH(AA$1,Data!$H202)),        "",          ";" &amp; VLOOKUP(AA$1,Data!$L:$N,3, FALSE) &amp; ",""" &amp; VLOOKUP(AA$1,Data!$L:$M,2, FALSE) &amp; """;"   )             )</f>
        <v/>
      </c>
      <c r="AB201" t="str">
        <f>IF(Data!$L202=AB$1, "",             IF(ISERR(SEARCH(AB$1,Data!$H202)),        "",          ";" &amp; VLOOKUP(AB$1,Data!$L:$N,3, FALSE) &amp; ",""" &amp; VLOOKUP(AB$1,Data!$L:$M,2, FALSE) &amp; """;"   )             )</f>
        <v/>
      </c>
      <c r="AC201" t="str">
        <f>IF(Data!$L202=AC$1, "",             IF(ISERR(SEARCH(AC$1,Data!$H202)),        "",          ";" &amp; VLOOKUP(AC$1,Data!$L:$N,3, FALSE) &amp; ",""" &amp; VLOOKUP(AC$1,Data!$L:$M,2, FALSE) &amp; """;"   )             )</f>
        <v/>
      </c>
      <c r="AD201" t="str">
        <f>IF(Data!$L202=AD$1, "",             IF(ISERR(SEARCH(AD$1,Data!$H202)),        "",          ";" &amp; VLOOKUP(AD$1,Data!$L:$N,3, FALSE) &amp; ",""" &amp; VLOOKUP(AD$1,Data!$L:$M,2, FALSE) &amp; """;"   )             )</f>
        <v/>
      </c>
      <c r="AE201" t="str">
        <f>IF(Data!$L202=AE$1, "",             IF(ISERR(SEARCH(AE$1,Data!$H202)),        "",          ";" &amp; VLOOKUP(AE$1,Data!$L:$N,3, FALSE) &amp; ",""" &amp; VLOOKUP(AE$1,Data!$L:$M,2, FALSE) &amp; """;"   )             )</f>
        <v/>
      </c>
      <c r="AF201" t="str">
        <f>IF(Data!$L202=AF$1, "",             IF(ISERR(SEARCH(AF$1,Data!$H202)),        "",          ";" &amp; VLOOKUP(AF$1,Data!$L:$N,3, FALSE) &amp; ",""" &amp; VLOOKUP(AF$1,Data!$L:$M,2, FALSE) &amp; """;"   )             )</f>
        <v/>
      </c>
      <c r="AG201" t="str">
        <f>IF(Data!$L202=AG$1, "",             IF(ISERR(SEARCH(AG$1,Data!$H202)),        "",          ";" &amp; VLOOKUP(AG$1,Data!$L:$N,3, FALSE) &amp; ",""" &amp; VLOOKUP(AG$1,Data!$L:$M,2, FALSE) &amp; """;"   )             )</f>
        <v/>
      </c>
      <c r="AH201" t="str">
        <f>IF(Data!$L202=AH$1, "",             IF(ISERR(SEARCH(AH$1,Data!$H202)),        "",          ";" &amp; VLOOKUP(AH$1,Data!$L:$N,3, FALSE) &amp; ",""" &amp; VLOOKUP(AH$1,Data!$L:$M,2, FALSE) &amp; """;"   )             )</f>
        <v/>
      </c>
      <c r="AI201" t="str">
        <f>IF(Data!$L202=AI$1, "",             IF(ISERR(SEARCH(AI$1,Data!$H202)),        "",          ";" &amp; VLOOKUP(AI$1,Data!$L:$N,3, FALSE) &amp; ",""" &amp; VLOOKUP(AI$1,Data!$L:$M,2, FALSE) &amp; """;"   )             )</f>
        <v/>
      </c>
      <c r="AJ201" t="str">
        <f>IF(Data!$L202=AJ$1, "",             IF(ISERR(SEARCH(AJ$1,Data!$H202)),        "",          ";" &amp; VLOOKUP(AJ$1,Data!$L:$N,3, FALSE) &amp; ",""" &amp; VLOOKUP(AJ$1,Data!$L:$M,2, FALSE) &amp; """;"   )             )</f>
        <v/>
      </c>
      <c r="AK201" t="str">
        <f>IF(Data!$L202=AK$1, "",             IF(ISERR(SEARCH(AK$1,Data!$H202)),        "",          ";" &amp; VLOOKUP(AK$1,Data!$L:$N,3, FALSE) &amp; ",""" &amp; VLOOKUP(AK$1,Data!$L:$M,2, FALSE) &amp; """;"   )             )</f>
        <v/>
      </c>
      <c r="AL201" t="str">
        <f>IF(Data!$L202=AL$1, "",             IF(ISERR(SEARCH(AL$1,Data!$H202)),        "",          ";" &amp; VLOOKUP(AL$1,Data!$L:$N,3, FALSE) &amp; ",""" &amp; VLOOKUP(AL$1,Data!$L:$M,2, FALSE) &amp; """;"   )             )</f>
        <v/>
      </c>
      <c r="AM201" t="str">
        <f>IF(Data!$L202=AM$1, "",             IF(ISERR(SEARCH(AM$1,Data!$H202)),        "",          ";" &amp; VLOOKUP(AM$1,Data!$L:$N,3, FALSE) &amp; ",""" &amp; VLOOKUP(AM$1,Data!$L:$M,2, FALSE) &amp; """;"   )             )</f>
        <v/>
      </c>
      <c r="AN201" t="str">
        <f>IF(Data!$L202=AN$1, "",             IF(ISERR(SEARCH(AN$1,Data!$H202)),        "",          ";" &amp; VLOOKUP(AN$1,Data!$L:$N,3, FALSE) &amp; ",""" &amp; VLOOKUP(AN$1,Data!$L:$M,2, FALSE) &amp; """;"   )             )</f>
        <v/>
      </c>
      <c r="AO201" t="str">
        <f>IF(Data!$L202=AO$1, "",             IF(ISERR(SEARCH(AO$1,Data!$H202)),        "",          ";" &amp; VLOOKUP(AO$1,Data!$L:$N,3, FALSE) &amp; ",""" &amp; VLOOKUP(AO$1,Data!$L:$M,2, FALSE) &amp; """;"   )             )</f>
        <v/>
      </c>
      <c r="AP201" t="str">
        <f>IF(Data!$L202=AP$1, "",             IF(ISERR(SEARCH(AP$1,Data!$H202)),        "",          ";" &amp; VLOOKUP(AP$1,Data!$L:$N,3, FALSE) &amp; ",""" &amp; VLOOKUP(AP$1,Data!$L:$M,2, FALSE) &amp; """;"   )             )</f>
        <v/>
      </c>
      <c r="AQ201" t="str">
        <f>IF(Data!$L202=AQ$1, "",             IF(ISERR(SEARCH(AQ$1,Data!$H202)),        "",          ";" &amp; VLOOKUP(AQ$1,Data!$L:$N,3, FALSE) &amp; ",""" &amp; VLOOKUP(AQ$1,Data!$L:$M,2, FALSE) &amp; """;"   )             )</f>
        <v/>
      </c>
      <c r="AR201" t="str">
        <f>IF(Data!$L202=AR$1, "",             IF(ISERR(SEARCH(AR$1,Data!$H202)),        "",          ";" &amp; VLOOKUP(AR$1,Data!$L:$N,3, FALSE) &amp; ",""" &amp; VLOOKUP(AR$1,Data!$L:$M,2, FALSE) &amp; """;"   )             )</f>
        <v/>
      </c>
      <c r="AS201" t="str">
        <f>IF(Data!$L202=AS$1, "",             IF(ISERR(SEARCH(AS$1,Data!$H202)),        "",          ";" &amp; VLOOKUP(AS$1,Data!$L:$N,3, FALSE) &amp; ",""" &amp; VLOOKUP(AS$1,Data!$L:$M,2, FALSE) &amp; """;"   )             )</f>
        <v/>
      </c>
      <c r="AT201" t="str">
        <f>IF(Data!$L202=AT$1, "",             IF(ISERR(SEARCH(AT$1,Data!$H202)),        "",          ";" &amp; VLOOKUP(AT$1,Data!$L:$N,3, FALSE) &amp; ",""" &amp; VLOOKUP(AT$1,Data!$L:$M,2, FALSE) &amp; """;"   )             )</f>
        <v/>
      </c>
      <c r="AU201" t="str">
        <f>IF(Data!$L202=AU$1, "",             IF(ISERR(SEARCH(AU$1,Data!$H202)),        "",          ";" &amp; VLOOKUP(AU$1,Data!$L:$N,3, FALSE) &amp; ",""" &amp; VLOOKUP(AU$1,Data!$L:$M,2, FALSE) &amp; """;"   )             )</f>
        <v/>
      </c>
      <c r="AV201" t="str">
        <f>IF(Data!$L202=AV$1, "",             IF(ISERR(SEARCH(AV$1,Data!$H202)),        "",          ";" &amp; VLOOKUP(AV$1,Data!$L:$N,3, FALSE) &amp; ",""" &amp; VLOOKUP(AV$1,Data!$L:$M,2, FALSE) &amp; """;"   )             )</f>
        <v/>
      </c>
      <c r="AW201" t="str">
        <f>IF(Data!$L202=AW$1, "",             IF(ISERR(SEARCH(AW$1,Data!$H202)),        "",          ";" &amp; VLOOKUP(AW$1,Data!$L:$N,3, FALSE) &amp; ",""" &amp; VLOOKUP(AW$1,Data!$L:$M,2, FALSE) &amp; """;"   )             )</f>
        <v/>
      </c>
      <c r="AX201" t="str">
        <f>IF(Data!$L202=AX$1, "",             IF(ISERR(SEARCH(AX$1,Data!$H202)),        "",          ";" &amp; VLOOKUP(AX$1,Data!$L:$N,3, FALSE) &amp; ",""" &amp; VLOOKUP(AX$1,Data!$L:$M,2, FALSE) &amp; """;"   )             )</f>
        <v/>
      </c>
      <c r="AY201" t="str">
        <f>IF(Data!$L202=AY$1, "",             IF(ISERR(SEARCH(AY$1,Data!$H202)),        "",          ";" &amp; VLOOKUP(AY$1,Data!$L:$N,3, FALSE) &amp; ",""" &amp; VLOOKUP(AY$1,Data!$L:$M,2, FALSE) &amp; """;"   )             )</f>
        <v/>
      </c>
      <c r="AZ201" t="str">
        <f>IF(Data!$L202=AZ$1, "",             IF(ISERR(SEARCH(AZ$1,Data!$H202)),        "",          ";" &amp; VLOOKUP(AZ$1,Data!$L:$N,3, FALSE) &amp; ",""" &amp; VLOOKUP(AZ$1,Data!$L:$M,2, FALSE) &amp; """;"   )             )</f>
        <v/>
      </c>
      <c r="BA201" t="str">
        <f>IF(Data!$L202=BA$1, "",             IF(ISERR(SEARCH(BA$1,Data!$H202)),        "",          ";" &amp; VLOOKUP(BA$1,Data!$L:$N,3, FALSE) &amp; ",""" &amp; VLOOKUP(BA$1,Data!$L:$M,2, FALSE) &amp; """;"   )             )</f>
        <v/>
      </c>
      <c r="BB201" t="str">
        <f>IF(Data!$L202=BB$1, "",             IF(ISERR(SEARCH(BB$1,Data!$H202)),        "",          ";" &amp; VLOOKUP(BB$1,Data!$L:$N,3, FALSE) &amp; ",""" &amp; VLOOKUP(BB$1,Data!$L:$M,2, FALSE) &amp; """;"   )             )</f>
        <v/>
      </c>
      <c r="BC201" t="str">
        <f>IF(Data!$L202=BC$1, "",             IF(ISERR(SEARCH(BC$1,Data!$H202)),        "",          ";" &amp; VLOOKUP(BC$1,Data!$L:$N,3, FALSE) &amp; ",""" &amp; VLOOKUP(BC$1,Data!$L:$M,2, FALSE) &amp; """;"   )             )</f>
        <v/>
      </c>
      <c r="BD201" t="str">
        <f>IF(Data!$L202=BD$1, "",             IF(ISERR(SEARCH(BD$1,Data!$H202)),        "",          ";" &amp; VLOOKUP(BD$1,Data!$L:$N,3, FALSE) &amp; ",""" &amp; VLOOKUP(BD$1,Data!$L:$M,2, FALSE) &amp; """;"   )             )</f>
        <v/>
      </c>
      <c r="BE201" t="str">
        <f>IF(Data!$L202=BE$1, "",             IF(ISERR(SEARCH(BE$1,Data!$H202)),        "",          ";" &amp; VLOOKUP(BE$1,Data!$L:$N,3, FALSE) &amp; ",""" &amp; VLOOKUP(BE$1,Data!$L:$M,2, FALSE) &amp; """;"   )             )</f>
        <v/>
      </c>
      <c r="BF201" t="str">
        <f>IF(Data!$L202=BF$1, "",             IF(ISERR(SEARCH(BF$1,Data!$H202)),        "",          ";" &amp; VLOOKUP(BF$1,Data!$L:$N,3, FALSE) &amp; ",""" &amp; VLOOKUP(BF$1,Data!$L:$M,2, FALSE) &amp; """;"   )             )</f>
        <v/>
      </c>
      <c r="BG201" t="str">
        <f>IF(Data!$L202=BG$1, "",             IF(ISERR(SEARCH(BG$1,Data!$H202)),        "",          ";" &amp; VLOOKUP(BG$1,Data!$L:$N,3, FALSE) &amp; ",""" &amp; VLOOKUP(BG$1,Data!$L:$M,2, FALSE) &amp; """;"   )             )</f>
        <v/>
      </c>
      <c r="BH201" t="str">
        <f>IF(Data!$L202=BH$1, "",             IF(ISERR(SEARCH(BH$1,Data!$H202)),        "",          ";" &amp; VLOOKUP(BH$1,Data!$L:$N,3, FALSE) &amp; ",""" &amp; VLOOKUP(BH$1,Data!$L:$M,2, FALSE) &amp; """;"   )             )</f>
        <v/>
      </c>
      <c r="BI201" t="str">
        <f>IF(Data!$L202=BI$1, "",             IF(ISERR(SEARCH(BI$1,Data!$H202)),        "",          ";" &amp; VLOOKUP(BI$1,Data!$L:$N,3, FALSE) &amp; ",""" &amp; VLOOKUP(BI$1,Data!$L:$M,2, FALSE) &amp; """;"   )             )</f>
        <v/>
      </c>
      <c r="BJ201" t="str">
        <f>IF(Data!$L202=BJ$1, "",             IF(ISERR(SEARCH(BJ$1,Data!$H202)),        "",          ";" &amp; VLOOKUP(BJ$1,Data!$L:$N,3, FALSE) &amp; ",""" &amp; VLOOKUP(BJ$1,Data!$L:$M,2, FALSE) &amp; """;"   )             )</f>
        <v/>
      </c>
      <c r="BK201" t="str">
        <f>IF(Data!$L202=BK$1, "",             IF(ISERR(SEARCH(BK$1,Data!$H202)),        "",          ";" &amp; VLOOKUP(BK$1,Data!$L:$N,3, FALSE) &amp; ",""" &amp; VLOOKUP(BK$1,Data!$L:$M,2, FALSE) &amp; """;"   )             )</f>
        <v/>
      </c>
      <c r="BL201" t="str">
        <f>IF(Data!$L202=BL$1, "",             IF(ISERR(SEARCH(BL$1,Data!$H202)),        "",          ";" &amp; VLOOKUP(BL$1,Data!$L:$N,3, FALSE) &amp; ",""" &amp; VLOOKUP(BL$1,Data!$L:$M,2, FALSE) &amp; """;"   )             )</f>
        <v/>
      </c>
      <c r="BM201" t="str">
        <f>IF(Data!$L202=BM$1, "",             IF(ISERR(SEARCH(BM$1,Data!$H202)),        "",          ";" &amp; VLOOKUP(BM$1,Data!$L:$N,3, FALSE) &amp; ",""" &amp; VLOOKUP(BM$1,Data!$L:$M,2, FALSE) &amp; """;"   )             )</f>
        <v/>
      </c>
      <c r="BN201" t="str">
        <f>IF(Data!$L202=BN$1, "",             IF(ISERR(SEARCH(BN$1,Data!$H202)),        "",          ";" &amp; VLOOKUP(BN$1,Data!$L:$N,3, FALSE) &amp; ",""" &amp; VLOOKUP(BN$1,Data!$L:$M,2, FALSE) &amp; """;"   )             )</f>
        <v/>
      </c>
      <c r="BO201" t="str">
        <f>IF(Data!$L202=BO$1, "",             IF(ISERR(SEARCH(BO$1,Data!$H202)),        "",          ";" &amp; VLOOKUP(BO$1,Data!$L:$N,3, FALSE) &amp; ",""" &amp; VLOOKUP(BO$1,Data!$L:$M,2, FALSE) &amp; """;"   )             )</f>
        <v/>
      </c>
      <c r="BP201" t="str">
        <f>IF(Data!$L202=BP$1, "",             IF(ISERR(SEARCH(BP$1,Data!$H202)),        "",          ";" &amp; VLOOKUP(BP$1,Data!$L:$N,3, FALSE) &amp; ",""" &amp; VLOOKUP(BP$1,Data!$L:$M,2, FALSE) &amp; """;"   )             )</f>
        <v/>
      </c>
      <c r="BQ201" t="str">
        <f>IF(Data!$L202=BQ$1, "",             IF(ISERR(SEARCH(BQ$1,Data!$H202)),        "",          ";" &amp; VLOOKUP(BQ$1,Data!$L:$N,3, FALSE) &amp; ",""" &amp; VLOOKUP(BQ$1,Data!$L:$M,2, FALSE) &amp; """;"   )             )</f>
        <v/>
      </c>
      <c r="BR201" t="str">
        <f>IF(Data!$L202=BR$1, "",             IF(ISERR(SEARCH(BR$1,Data!$H202)),        "",          ";" &amp; VLOOKUP(BR$1,Data!$L:$N,3, FALSE) &amp; ",""" &amp; VLOOKUP(BR$1,Data!$L:$M,2, FALSE) &amp; """;"   )             )</f>
        <v/>
      </c>
      <c r="BS201" t="str">
        <f>IF(Data!$L202=BS$1, "",             IF(ISERR(SEARCH(BS$1,Data!$H202)),        "",          ";" &amp; VLOOKUP(BS$1,Data!$L:$N,3, FALSE) &amp; ",""" &amp; VLOOKUP(BS$1,Data!$L:$M,2, FALSE) &amp; """;"   )             )</f>
        <v/>
      </c>
      <c r="BT201" t="str">
        <f>IF(Data!$L202=BT$1, "",             IF(ISERR(SEARCH(BT$1,Data!$H202)),        "",          ";" &amp; VLOOKUP(BT$1,Data!$L:$N,3, FALSE) &amp; ",""" &amp; VLOOKUP(BT$1,Data!$L:$M,2, FALSE) &amp; """;"   )             )</f>
        <v/>
      </c>
      <c r="BU201" t="str">
        <f>IF(Data!$L202=BU$1, "",             IF(ISERR(SEARCH(BU$1,Data!$H202)),        "",          ";" &amp; VLOOKUP(BU$1,Data!$L:$N,3, FALSE) &amp; ",""" &amp; VLOOKUP(BU$1,Data!$L:$M,2, FALSE) &amp; """;"   )             )</f>
        <v/>
      </c>
      <c r="BV201" t="str">
        <f>IF(Data!$L202=BV$1, "",             IF(ISERR(SEARCH(BV$1,Data!$H202)),        "",          ";" &amp; VLOOKUP(BV$1,Data!$L:$N,3, FALSE) &amp; ",""" &amp; VLOOKUP(BV$1,Data!$L:$M,2, FALSE) &amp; """;"   )             )</f>
        <v/>
      </c>
      <c r="BW201" t="str">
        <f>IF(Data!$L202=BW$1, "",             IF(ISERR(SEARCH(BW$1,Data!$H202)),        "",          ";" &amp; VLOOKUP(BW$1,Data!$L:$N,3, FALSE) &amp; ",""" &amp; VLOOKUP(BW$1,Data!$L:$M,2, FALSE) &amp; """;"   )             )</f>
        <v/>
      </c>
      <c r="BX201" t="str">
        <f>IF(Data!$L202=BX$1, "",             IF(ISERR(SEARCH(BX$1,Data!$H202)),        "",          ";" &amp; VLOOKUP(BX$1,Data!$L:$N,3, FALSE) &amp; ",""" &amp; VLOOKUP(BX$1,Data!$L:$M,2, FALSE) &amp; """;"   )             )</f>
        <v/>
      </c>
      <c r="BY201" t="str">
        <f>IF(Data!$L202=BY$1, "",             IF(ISERR(SEARCH(BY$1,Data!$H202)),        "",          ";" &amp; VLOOKUP(BY$1,Data!$L:$N,3, FALSE) &amp; ",""" &amp; VLOOKUP(BY$1,Data!$L:$M,2, FALSE) &amp; """;"   )             )</f>
        <v/>
      </c>
      <c r="BZ201" t="str">
        <f>IF(Data!$L202=BZ$1, "",             IF(ISERR(SEARCH(BZ$1,Data!$H202)),        "",          ";" &amp; VLOOKUP(BZ$1,Data!$L:$N,3, FALSE) &amp; ",""" &amp; VLOOKUP(BZ$1,Data!$L:$M,2, FALSE) &amp; """;"   )             )</f>
        <v/>
      </c>
      <c r="CA201" t="str">
        <f>IF(Data!$L202=CA$1, "",             IF(ISERR(SEARCH(CA$1,Data!$H202)),        "",          ";" &amp; VLOOKUP(CA$1,Data!$L:$N,3, FALSE) &amp; ",""" &amp; VLOOKUP(CA$1,Data!$L:$M,2, FALSE) &amp; """;"   )             )</f>
        <v/>
      </c>
      <c r="CB201" t="str">
        <f>IF(Data!$L202=CB$1, "",             IF(ISERR(SEARCH(CB$1,Data!$H202)),        "",          ";" &amp; VLOOKUP(CB$1,Data!$L:$N,3, FALSE) &amp; ",""" &amp; VLOOKUP(CB$1,Data!$L:$M,2, FALSE) &amp; """;"   )             )</f>
        <v/>
      </c>
      <c r="CC201" t="str">
        <f>IF(Data!$L202=CC$1, "",             IF(ISERR(SEARCH(CC$1,Data!$H202)),        "",          ";" &amp; VLOOKUP(CC$1,Data!$L:$N,3, FALSE) &amp; ",""" &amp; VLOOKUP(CC$1,Data!$L:$M,2, FALSE) &amp; """;"   )             )</f>
        <v/>
      </c>
      <c r="CD201" t="str">
        <f>IF(Data!$L202=CD$1, "",             IF(ISERR(SEARCH(CD$1,Data!$H202)),        "",          ";" &amp; VLOOKUP(CD$1,Data!$L:$N,3, FALSE) &amp; ",""" &amp; VLOOKUP(CD$1,Data!$L:$M,2, FALSE) &amp; """;"   )             )</f>
        <v/>
      </c>
      <c r="CE201" t="str">
        <f>IF(Data!$L202=CE$1, "",             IF(ISERR(SEARCH(CE$1,Data!$H202)),        "",          ";" &amp; VLOOKUP(CE$1,Data!$L:$N,3, FALSE) &amp; ",""" &amp; VLOOKUP(CE$1,Data!$L:$M,2, FALSE) &amp; """;"   )             )</f>
        <v/>
      </c>
      <c r="CF201" t="str">
        <f>IF(Data!$L202=CF$1, "",             IF(ISERR(SEARCH(CF$1,Data!$H202)),        "",          ";" &amp; VLOOKUP(CF$1,Data!$L:$N,3, FALSE) &amp; ",""" &amp; VLOOKUP(CF$1,Data!$L:$M,2, FALSE) &amp; """;"   )             )</f>
        <v/>
      </c>
      <c r="CG201" t="str">
        <f>IF(Data!$L202=CG$1, "",             IF(ISERR(SEARCH(CG$1,Data!$H202)),        "",          ";" &amp; VLOOKUP(CG$1,Data!$L:$N,3, FALSE) &amp; ",""" &amp; VLOOKUP(CG$1,Data!$L:$M,2, FALSE) &amp; """;"   )             )</f>
        <v/>
      </c>
      <c r="CH201" t="str">
        <f>IF(Data!$L202=CH$1, "",             IF(ISERR(SEARCH(CH$1,Data!$H202)),        "",          ";" &amp; VLOOKUP(CH$1,Data!$L:$N,3, FALSE) &amp; ",""" &amp; VLOOKUP(CH$1,Data!$L:$M,2, FALSE) &amp; """;"   )             )</f>
        <v/>
      </c>
      <c r="CI201" t="str">
        <f>IF(Data!$L202=CI$1, "",             IF(ISERR(SEARCH(CI$1,Data!$H202)),        "",          ";" &amp; VLOOKUP(CI$1,Data!$L:$N,3, FALSE) &amp; ",""" &amp; VLOOKUP(CI$1,Data!$L:$M,2, FALSE) &amp; """;"   )             )</f>
        <v/>
      </c>
      <c r="CJ201" t="str">
        <f>IF(Data!$L202=CJ$1, "",             IF(ISERR(SEARCH(CJ$1,Data!$H202)),        "",          ";" &amp; VLOOKUP(CJ$1,Data!$L:$N,3, FALSE) &amp; ",""" &amp; VLOOKUP(CJ$1,Data!$L:$M,2, FALSE) &amp; """;"   )             )</f>
        <v/>
      </c>
      <c r="CK201" t="str">
        <f>IF(Data!$L202=CK$1, "",             IF(ISERR(SEARCH(CK$1,Data!$H202)),        "",          ";" &amp; VLOOKUP(CK$1,Data!$L:$N,3, FALSE) &amp; ",""" &amp; VLOOKUP(CK$1,Data!$L:$M,2, FALSE) &amp; """;"   )             )</f>
        <v/>
      </c>
      <c r="CL201" t="str">
        <f>IF(Data!$L202=CL$1, "",             IF(ISERR(SEARCH(CL$1,Data!$H202)),        "",          ";" &amp; VLOOKUP(CL$1,Data!$L:$N,3, FALSE) &amp; ",""" &amp; VLOOKUP(CL$1,Data!$L:$M,2, FALSE) &amp; """;"   )             )</f>
        <v/>
      </c>
      <c r="CM201" t="str">
        <f>IF(Data!$L202=CM$1, "",             IF(ISERR(SEARCH(CM$1,Data!$H202)),        "",          ";" &amp; VLOOKUP(CM$1,Data!$L:$N,3, FALSE) &amp; ",""" &amp; VLOOKUP(CM$1,Data!$L:$M,2, FALSE) &amp; """;"   )             )</f>
        <v/>
      </c>
      <c r="CN201" t="str">
        <f>IF(Data!$L202=CN$1, "",             IF(ISERR(SEARCH(CN$1,Data!$H202)),        "",          ";" &amp; VLOOKUP(CN$1,Data!$L:$N,3, FALSE) &amp; ",""" &amp; VLOOKUP(CN$1,Data!$L:$M,2, FALSE) &amp; """;"   )             )</f>
        <v/>
      </c>
      <c r="CO201" t="str">
        <f>IF(Data!$L202=CO$1, "",             IF(ISERR(SEARCH(CO$1,Data!$H202)),        "",          ";" &amp; VLOOKUP(CO$1,Data!$L:$N,3, FALSE) &amp; ",""" &amp; VLOOKUP(CO$1,Data!$L:$M,2, FALSE) &amp; """;"   )             )</f>
        <v/>
      </c>
      <c r="CP201" t="str">
        <f>IF(Data!$L202=CP$1, "",             IF(ISERR(SEARCH(CP$1,Data!$H202)),        "",          ";" &amp; VLOOKUP(CP$1,Data!$L:$N,3, FALSE) &amp; ",""" &amp; VLOOKUP(CP$1,Data!$L:$M,2, FALSE) &amp; """;"   )             )</f>
        <v/>
      </c>
      <c r="CQ201" t="str">
        <f>IF(Data!$L202=CQ$1, "",             IF(ISERR(SEARCH(CQ$1,Data!$H202)),        "",          ";" &amp; VLOOKUP(CQ$1,Data!$L:$N,3, FALSE) &amp; ",""" &amp; VLOOKUP(CQ$1,Data!$L:$M,2, FALSE) &amp; """;"   )             )</f>
        <v/>
      </c>
      <c r="CR201" t="str">
        <f>IF(Data!$L202=CR$1, "",             IF(ISERR(SEARCH(CR$1,Data!$H202)),        "",          ";" &amp; VLOOKUP(CR$1,Data!$L:$N,3, FALSE) &amp; ",""" &amp; VLOOKUP(CR$1,Data!$L:$M,2, FALSE) &amp; """;"   )             )</f>
        <v/>
      </c>
      <c r="CS201" t="str">
        <f>IF(Data!$L202=CS$1, "",             IF(ISERR(SEARCH(CS$1,Data!$H202)),        "",          ";" &amp; VLOOKUP(CS$1,Data!$L:$N,3, FALSE) &amp; ",""" &amp; VLOOKUP(CS$1,Data!$L:$M,2, FALSE) &amp; """;"   )             )</f>
        <v/>
      </c>
      <c r="CT201" t="str">
        <f>IF(Data!$L202=CT$1, "",             IF(ISERR(SEARCH(CT$1,Data!$H202)),        "",          ";" &amp; VLOOKUP(CT$1,Data!$L:$N,3, FALSE) &amp; ",""" &amp; VLOOKUP(CT$1,Data!$L:$M,2, FALSE) &amp; """;"   )             )</f>
        <v/>
      </c>
      <c r="CU201" t="str">
        <f>IF(Data!$L202=CU$1, "",             IF(ISERR(SEARCH(CU$1,Data!$H202)),        "",          ";" &amp; VLOOKUP(CU$1,Data!$L:$N,3, FALSE) &amp; ",""" &amp; VLOOKUP(CU$1,Data!$L:$M,2, FALSE) &amp; """;"   )             )</f>
        <v/>
      </c>
      <c r="CV201" t="str">
        <f>IF(Data!$L202=CV$1, "",             IF(ISERR(SEARCH(CV$1,Data!$H202)),        "",          ";" &amp; VLOOKUP(CV$1,Data!$L:$N,3, FALSE) &amp; ",""" &amp; VLOOKUP(CV$1,Data!$L:$M,2, FALSE) &amp; """;"   )             )</f>
        <v/>
      </c>
      <c r="CW201" t="str">
        <f>IF(Data!$L202=CW$1, "",             IF(ISERR(SEARCH(CW$1,Data!$H202)),        "",          ";" &amp; VLOOKUP(CW$1,Data!$L:$N,3, FALSE) &amp; ",""" &amp; VLOOKUP(CW$1,Data!$L:$M,2, FALSE) &amp; """;"   )             )</f>
        <v/>
      </c>
      <c r="CX201" t="str">
        <f>IF(Data!$L202=CX$1, "",             IF(ISERR(SEARCH(CX$1,Data!$H202)),        "",          ";" &amp; VLOOKUP(CX$1,Data!$L:$N,3, FALSE) &amp; ",""" &amp; VLOOKUP(CX$1,Data!$L:$M,2, FALSE) &amp; """;"   )             )</f>
        <v/>
      </c>
      <c r="CY201" t="str">
        <f>IF(Data!$L202=CY$1, "",             IF(ISERR(SEARCH(CY$1,Data!$H202)),        "",          ";" &amp; VLOOKUP(CY$1,Data!$L:$N,3, FALSE) &amp; ",""" &amp; VLOOKUP(CY$1,Data!$L:$M,2, FALSE) &amp; """;"   )             )</f>
        <v/>
      </c>
      <c r="CZ201" t="str">
        <f>IF(Data!$L202=CZ$1, "",             IF(ISERR(SEARCH(CZ$1,Data!$H202)),        "",          ";" &amp; VLOOKUP(CZ$1,Data!$L:$N,3, FALSE) &amp; ",""" &amp; VLOOKUP(CZ$1,Data!$L:$M,2, FALSE) &amp; """;"   )             )</f>
        <v/>
      </c>
      <c r="DA201" t="str">
        <f>IF(Data!$L202=DA$1, "",             IF(ISERR(SEARCH(DA$1,Data!$H202)),        "",          ";" &amp; VLOOKUP(DA$1,Data!$L:$N,3, FALSE) &amp; ",""" &amp; VLOOKUP(DA$1,Data!$L:$M,2, FALSE) &amp; """;"   )             )</f>
        <v/>
      </c>
      <c r="DB201" t="str">
        <f>IF(Data!$L202=DB$1, "",             IF(ISERR(SEARCH(DB$1,Data!$H202)),        "",          ";" &amp; VLOOKUP(DB$1,Data!$L:$N,3, FALSE) &amp; ",""" &amp; VLOOKUP(DB$1,Data!$L:$M,2, FALSE) &amp; """;"   )             )</f>
        <v/>
      </c>
      <c r="DC201" t="str">
        <f>IF(Data!$L202=DC$1, "",             IF(ISERR(SEARCH(DC$1,Data!$H202)),        "",          ";" &amp; VLOOKUP(DC$1,Data!$L:$N,3, FALSE) &amp; ",""" &amp; VLOOKUP(DC$1,Data!$L:$M,2, FALSE) &amp; """;"   )             )</f>
        <v/>
      </c>
      <c r="DD201" t="str">
        <f>IF(Data!$L202=DD$1, "",             IF(ISERR(SEARCH(DD$1,Data!$H202)),        "",          ";" &amp; VLOOKUP(DD$1,Data!$L:$N,3, FALSE) &amp; ",""" &amp; VLOOKUP(DD$1,Data!$L:$M,2, FALSE) &amp; """;"   )             )</f>
        <v/>
      </c>
      <c r="DE201" t="str">
        <f>IF(Data!$L202=DE$1, "",             IF(ISERR(SEARCH(DE$1,Data!$H202)),        "",          ";" &amp; VLOOKUP(DE$1,Data!$L:$N,3, FALSE) &amp; ",""" &amp; VLOOKUP(DE$1,Data!$L:$M,2, FALSE) &amp; """;"   )             )</f>
        <v/>
      </c>
      <c r="DF201" t="str">
        <f>IF(Data!$L202=DF$1, "",             IF(ISERR(SEARCH(DF$1,Data!$H202)),        "",          ";" &amp; VLOOKUP(DF$1,Data!$L:$N,3, FALSE) &amp; ",""" &amp; VLOOKUP(DF$1,Data!$L:$M,2, FALSE) &amp; """;"   )             )</f>
        <v/>
      </c>
      <c r="DG201" t="str">
        <f>IF(Data!$L202=DG$1, "",             IF(ISERR(SEARCH(DG$1,Data!$H202)),        "",          ";" &amp; VLOOKUP(DG$1,Data!$L:$N,3, FALSE) &amp; ",""" &amp; VLOOKUP(DG$1,Data!$L:$M,2, FALSE) &amp; """;"   )             )</f>
        <v/>
      </c>
      <c r="DH201" t="str">
        <f>IF(Data!$L202=DH$1, "",             IF(ISERR(SEARCH(DH$1,Data!$H202)),        "",          ";" &amp; VLOOKUP(DH$1,Data!$L:$N,3, FALSE) &amp; ",""" &amp; VLOOKUP(DH$1,Data!$L:$M,2, FALSE) &amp; """;"   )             )</f>
        <v/>
      </c>
      <c r="DI201" t="str">
        <f>IF(Data!$L202=DI$1, "",             IF(ISERR(SEARCH(DI$1,Data!$H202)),        "",          ";" &amp; VLOOKUP(DI$1,Data!$L:$N,3, FALSE) &amp; ",""" &amp; VLOOKUP(DI$1,Data!$L:$M,2, FALSE) &amp; """;"   )             )</f>
        <v/>
      </c>
      <c r="DJ201" t="str">
        <f>IF(Data!$L202=DJ$1, "",             IF(ISERR(SEARCH(DJ$1,Data!$H202)),        "",          ";" &amp; VLOOKUP(DJ$1,Data!$L:$N,3, FALSE) &amp; ",""" &amp; VLOOKUP(DJ$1,Data!$L:$M,2, FALSE) &amp; """;"   )             )</f>
        <v/>
      </c>
      <c r="DK201" t="str">
        <f>IF(Data!$L202=DK$1, "",             IF(ISERR(SEARCH(DK$1,Data!$H202)),        "",          ";" &amp; VLOOKUP(DK$1,Data!$L:$N,3, FALSE) &amp; ",""" &amp; VLOOKUP(DK$1,Data!$L:$M,2, FALSE) &amp; """;"   )             )</f>
        <v/>
      </c>
      <c r="DL201" t="str">
        <f>IF(Data!$L202=DL$1, "",             IF(ISERR(SEARCH(DL$1,Data!$H202)),        "",          ";" &amp; VLOOKUP(DL$1,Data!$L:$N,3, FALSE) &amp; ",""" &amp; VLOOKUP(DL$1,Data!$L:$M,2, FALSE) &amp; """;"   )             )</f>
        <v/>
      </c>
      <c r="DM201" t="str">
        <f>IF(Data!$L202=DM$1, "",             IF(ISERR(SEARCH(DM$1,Data!$H202)),        "",          ";" &amp; VLOOKUP(DM$1,Data!$L:$N,3, FALSE) &amp; ",""" &amp; VLOOKUP(DM$1,Data!$L:$M,2, FALSE) &amp; """;"   )             )</f>
        <v/>
      </c>
      <c r="DN201" t="str">
        <f>IF(Data!$L202=DN$1, "",             IF(ISERR(SEARCH(DN$1,Data!$H202)),        "",          ";" &amp; VLOOKUP(DN$1,Data!$L:$N,3, FALSE) &amp; ",""" &amp; VLOOKUP(DN$1,Data!$L:$M,2, FALSE) &amp; """;"   )             )</f>
        <v/>
      </c>
      <c r="DO201" t="str">
        <f>IF(Data!$L202=DO$1, "",             IF(ISERR(SEARCH(DO$1,Data!$H202)),        "",          ";" &amp; VLOOKUP(DO$1,Data!$L:$N,3, FALSE) &amp; ",""" &amp; VLOOKUP(DO$1,Data!$L:$M,2, FALSE) &amp; """;"   )             )</f>
        <v/>
      </c>
      <c r="DP201" t="str">
        <f>IF(Data!$L202=DP$1, "",             IF(ISERR(SEARCH(DP$1,Data!$H202)),        "",          ";" &amp; VLOOKUP(DP$1,Data!$L:$N,3, FALSE) &amp; ",""" &amp; VLOOKUP(DP$1,Data!$L:$M,2, FALSE) &amp; """;"   )             )</f>
        <v/>
      </c>
      <c r="DQ201" t="str">
        <f>IF(Data!$L202=DQ$1, "",             IF(ISERR(SEARCH(DQ$1,Data!$H202)),        "",          ";" &amp; VLOOKUP(DQ$1,Data!$L:$N,3, FALSE) &amp; ",""" &amp; VLOOKUP(DQ$1,Data!$L:$M,2, FALSE) &amp; """;"   )             )</f>
        <v/>
      </c>
      <c r="DR201" t="str">
        <f>IF(Data!$L202=DR$1, "",             IF(ISERR(SEARCH(DR$1,Data!$H202)),        "",          ";" &amp; VLOOKUP(DR$1,Data!$L:$N,3, FALSE) &amp; ",""" &amp; VLOOKUP(DR$1,Data!$L:$M,2, FALSE) &amp; """;"   )             )</f>
        <v/>
      </c>
      <c r="DS201" t="str">
        <f>IF(Data!$L202=DS$1, "",             IF(ISERR(SEARCH(DS$1,Data!$H202)),        "",          ";" &amp; VLOOKUP(DS$1,Data!$L:$N,3, FALSE) &amp; ",""" &amp; VLOOKUP(DS$1,Data!$L:$M,2, FALSE) &amp; """;"   )             )</f>
        <v/>
      </c>
      <c r="DT201" t="str">
        <f>IF(Data!$L202=DT$1, "",             IF(ISERR(SEARCH(DT$1,Data!$H202)),        "",          ";" &amp; VLOOKUP(DT$1,Data!$L:$N,3, FALSE) &amp; ",""" &amp; VLOOKUP(DT$1,Data!$L:$M,2, FALSE) &amp; """;"   )             )</f>
        <v/>
      </c>
      <c r="DU201" t="str">
        <f>IF(Data!$L202=DU$1, "",             IF(ISERR(SEARCH(DU$1,Data!$H202)),        "",          ";" &amp; VLOOKUP(DU$1,Data!$L:$N,3, FALSE) &amp; ",""" &amp; VLOOKUP(DU$1,Data!$L:$M,2, FALSE) &amp; """;"   )             )</f>
        <v/>
      </c>
      <c r="DV201" t="str">
        <f>IF(Data!$L202=DV$1, "",             IF(ISERR(SEARCH(DV$1,Data!$H202)),        "",          ";" &amp; VLOOKUP(DV$1,Data!$L:$N,3, FALSE) &amp; ",""" &amp; VLOOKUP(DV$1,Data!$L:$M,2, FALSE) &amp; """;"   )             )</f>
        <v/>
      </c>
      <c r="DW201" t="str">
        <f>IF(Data!$L202=DW$1, "",             IF(ISERR(SEARCH(DW$1,Data!$H202)),        "",          ";" &amp; VLOOKUP(DW$1,Data!$L:$N,3, FALSE) &amp; ",""" &amp; VLOOKUP(DW$1,Data!$L:$M,2, FALSE) &amp; """;"   )             )</f>
        <v/>
      </c>
      <c r="DX201" t="str">
        <f>IF(Data!$L202=DX$1, "",             IF(ISERR(SEARCH(DX$1,Data!$H202)),        "",          ";" &amp; VLOOKUP(DX$1,Data!$L:$N,3, FALSE) &amp; ",""" &amp; VLOOKUP(DX$1,Data!$L:$M,2, FALSE) &amp; """;"   )             )</f>
        <v/>
      </c>
      <c r="DY201" t="str">
        <f>IF(Data!$L202=DY$1, "",             IF(ISERR(SEARCH(DY$1,Data!$H202)),        "",          ";" &amp; VLOOKUP(DY$1,Data!$L:$N,3, FALSE) &amp; ",""" &amp; VLOOKUP(DY$1,Data!$L:$M,2, FALSE) &amp; """;"   )             )</f>
        <v/>
      </c>
      <c r="DZ201" t="str">
        <f>IF(Data!$L202=DZ$1, "",             IF(ISERR(SEARCH(DZ$1,Data!$H202)),        "",          ";" &amp; VLOOKUP(DZ$1,Data!$L:$N,3, FALSE) &amp; ",""" &amp; VLOOKUP(DZ$1,Data!$L:$M,2, FALSE) &amp; """;"   )             )</f>
        <v/>
      </c>
      <c r="EA201" t="str">
        <f>IF(Data!$L202=EA$1, "",             IF(ISERR(SEARCH(EA$1,Data!$H202)),        "",          ";" &amp; VLOOKUP(EA$1,Data!$L:$N,3, FALSE) &amp; ",""" &amp; VLOOKUP(EA$1,Data!$L:$M,2, FALSE) &amp; """;"   )             )</f>
        <v/>
      </c>
      <c r="EB201" t="str">
        <f>IF(Data!$L202=EB$1, "",             IF(ISERR(SEARCH(EB$1,Data!$H202)),        "",          ";" &amp; VLOOKUP(EB$1,Data!$L:$N,3, FALSE) &amp; ",""" &amp; VLOOKUP(EB$1,Data!$L:$M,2, FALSE) &amp; """;"   )             )</f>
        <v/>
      </c>
      <c r="EC201" t="str">
        <f>IF(Data!$L202=EC$1, "",             IF(ISERR(SEARCH(EC$1,Data!$H202)),        "",          ";" &amp; VLOOKUP(EC$1,Data!$L:$N,3, FALSE) &amp; ",""" &amp; VLOOKUP(EC$1,Data!$L:$M,2, FALSE) &amp; """;"   )             )</f>
        <v/>
      </c>
      <c r="ED201" t="str">
        <f>IF(Data!$L202=ED$1, "",             IF(ISERR(SEARCH(ED$1,Data!$H202)),        "",          ";" &amp; VLOOKUP(ED$1,Data!$L:$N,3, FALSE) &amp; ",""" &amp; VLOOKUP(ED$1,Data!$L:$M,2, FALSE) &amp; """;"   )             )</f>
        <v/>
      </c>
      <c r="EE201" t="str">
        <f>IF(Data!$L202=EE$1, "",             IF(ISERR(SEARCH(EE$1,Data!$H202)),        "",          ";" &amp; VLOOKUP(EE$1,Data!$L:$N,3, FALSE) &amp; ",""" &amp; VLOOKUP(EE$1,Data!$L:$M,2, FALSE) &amp; """;"   )             )</f>
        <v/>
      </c>
      <c r="EF201" t="str">
        <f>IF(Data!$L202=EF$1, "",             IF(ISERR(SEARCH(EF$1,Data!$H202)),        "",          ";" &amp; VLOOKUP(EF$1,Data!$L:$N,3, FALSE) &amp; ",""" &amp; VLOOKUP(EF$1,Data!$L:$M,2, FALSE) &amp; """;"   )             )</f>
        <v/>
      </c>
      <c r="EG201" t="str">
        <f>IF(Data!$L202=EG$1, "",             IF(ISERR(SEARCH(EG$1,Data!$H202)),        "",          ";" &amp; VLOOKUP(EG$1,Data!$L:$N,3, FALSE) &amp; ",""" &amp; VLOOKUP(EG$1,Data!$L:$M,2, FALSE) &amp; """;"   )             )</f>
        <v/>
      </c>
      <c r="EH201" t="str">
        <f>IF(Data!$L202=EH$1, "",             IF(ISERR(SEARCH(EH$1,Data!$H202)),        "",          ";" &amp; VLOOKUP(EH$1,Data!$L:$N,3, FALSE) &amp; ",""" &amp; VLOOKUP(EH$1,Data!$L:$M,2, FALSE) &amp; """;"   )             )</f>
        <v/>
      </c>
      <c r="EI201" t="str">
        <f>IF(Data!$L202=EI$1, "",             IF(ISERR(SEARCH(EI$1,Data!$H202)),        "",          ";" &amp; VLOOKUP(EI$1,Data!$L:$N,3, FALSE) &amp; ",""" &amp; VLOOKUP(EI$1,Data!$L:$M,2, FALSE) &amp; """;"   )             )</f>
        <v/>
      </c>
      <c r="EJ201" t="str">
        <f>IF(Data!$L202=EJ$1, "",             IF(ISERR(SEARCH(EJ$1,Data!$H202)),        "",          ";" &amp; VLOOKUP(EJ$1,Data!$L:$N,3, FALSE) &amp; ",""" &amp; VLOOKUP(EJ$1,Data!$L:$M,2, FALSE) &amp; """;"   )             )</f>
        <v/>
      </c>
      <c r="EK201" t="str">
        <f>IF(Data!$L202=EK$1, "",             IF(ISERR(SEARCH(EK$1,Data!$H202)),        "",          ";" &amp; VLOOKUP(EK$1,Data!$L:$N,3, FALSE) &amp; ",""" &amp; VLOOKUP(EK$1,Data!$L:$M,2, FALSE) &amp; """;"   )             )</f>
        <v/>
      </c>
      <c r="EL201" t="str">
        <f>IF(Data!$L202=EL$1, "",             IF(ISERR(SEARCH(EL$1,Data!$H202)),        "",          ";" &amp; VLOOKUP(EL$1,Data!$L:$N,3, FALSE) &amp; ",""" &amp; VLOOKUP(EL$1,Data!$L:$M,2, FALSE) &amp; """;"   )             )</f>
        <v/>
      </c>
      <c r="EM201" t="str">
        <f>IF(Data!$L202=EM$1, "",             IF(ISERR(SEARCH(EM$1,Data!$H202)),        "",          ";" &amp; VLOOKUP(EM$1,Data!$L:$N,3, FALSE) &amp; ",""" &amp; VLOOKUP(EM$1,Data!$L:$M,2, FALSE) &amp; """;"   )             )</f>
        <v/>
      </c>
      <c r="EN201" t="str">
        <f>IF(Data!$L202=EN$1, "",             IF(ISERR(SEARCH(EN$1,Data!$H202)),        "",          ";" &amp; VLOOKUP(EN$1,Data!$L:$N,3, FALSE) &amp; ",""" &amp; VLOOKUP(EN$1,Data!$L:$M,2, FALSE) &amp; """;"   )             )</f>
        <v/>
      </c>
      <c r="EO201" t="str">
        <f>IF(Data!$L202=EO$1, "",             IF(ISERR(SEARCH(EO$1,Data!$H202)),        "",          ";" &amp; VLOOKUP(EO$1,Data!$L:$N,3, FALSE) &amp; ",""" &amp; VLOOKUP(EO$1,Data!$L:$M,2, FALSE) &amp; """;"   )             )</f>
        <v/>
      </c>
      <c r="EP201" t="str">
        <f>IF(Data!$L202=EP$1, "",             IF(ISERR(SEARCH(EP$1,Data!$H202)),        "",          ";" &amp; VLOOKUP(EP$1,Data!$L:$N,3, FALSE) &amp; ",""" &amp; VLOOKUP(EP$1,Data!$L:$M,2, FALSE) &amp; """;"   )             )</f>
        <v/>
      </c>
      <c r="EQ201" t="str">
        <f>IF(Data!$L202=EQ$1, "",             IF(ISERR(SEARCH(EQ$1,Data!$H202)),        "",          ";" &amp; VLOOKUP(EQ$1,Data!$L:$N,3, FALSE) &amp; ",""" &amp; VLOOKUP(EQ$1,Data!$L:$M,2, FALSE) &amp; """;"   )             )</f>
        <v/>
      </c>
      <c r="ER201" t="str">
        <f>IF(Data!$L202=ER$1, "",             IF(ISERR(SEARCH(ER$1,Data!$H202)),        "",          ";" &amp; VLOOKUP(ER$1,Data!$L:$N,3, FALSE) &amp; ",""" &amp; VLOOKUP(ER$1,Data!$L:$M,2, FALSE) &amp; """;"   )             )</f>
        <v/>
      </c>
      <c r="ES201" t="str">
        <f>IF(Data!$L202=ES$1, "",             IF(ISERR(SEARCH(ES$1,Data!$H202)),        "",          ";" &amp; VLOOKUP(ES$1,Data!$L:$N,3, FALSE) &amp; ",""" &amp; VLOOKUP(ES$1,Data!$L:$M,2, FALSE) &amp; """;"   )             )</f>
        <v/>
      </c>
      <c r="ET201" t="str">
        <f>IF(Data!$L202=ET$1, "",             IF(ISERR(SEARCH(ET$1,Data!$H202)),        "",          ";" &amp; VLOOKUP(ET$1,Data!$L:$N,3, FALSE) &amp; ",""" &amp; VLOOKUP(ET$1,Data!$L:$M,2, FALSE) &amp; """;"   )             )</f>
        <v/>
      </c>
      <c r="EU201" t="str">
        <f>IF(Data!$L202=EU$1, "",             IF(ISERR(SEARCH(EU$1,Data!$H202)),        "",          ";" &amp; VLOOKUP(EU$1,Data!$L:$N,3, FALSE) &amp; ",""" &amp; VLOOKUP(EU$1,Data!$L:$M,2, FALSE) &amp; """;"   )             )</f>
        <v/>
      </c>
      <c r="EV201" t="str">
        <f>IF(Data!$L202=EV$1, "",             IF(ISERR(SEARCH(EV$1,Data!$H202)),        "",          ";" &amp; VLOOKUP(EV$1,Data!$L:$N,3, FALSE) &amp; ",""" &amp; VLOOKUP(EV$1,Data!$L:$M,2, FALSE) &amp; """;"   )             )</f>
        <v/>
      </c>
      <c r="EW201" t="str">
        <f>IF(Data!$L202=EW$1, "",             IF(ISERR(SEARCH(EW$1,Data!$H202)),        "",          ";" &amp; VLOOKUP(EW$1,Data!$L:$N,3, FALSE) &amp; ",""" &amp; VLOOKUP(EW$1,Data!$L:$M,2, FALSE) &amp; """;"   )             )</f>
        <v/>
      </c>
      <c r="EX201" t="str">
        <f>IF(Data!$L202=EX$1, "",             IF(ISERR(SEARCH(EX$1,Data!$H202)),        "",          ";" &amp; VLOOKUP(EX$1,Data!$L:$N,3, FALSE) &amp; ",""" &amp; VLOOKUP(EX$1,Data!$L:$M,2, FALSE) &amp; """;"   )             )</f>
        <v/>
      </c>
      <c r="EY201" t="str">
        <f>IF(Data!$L202=EY$1, "",             IF(ISERR(SEARCH(EY$1,Data!$H202)),        "",          ";" &amp; VLOOKUP(EY$1,Data!$L:$N,3, FALSE) &amp; ",""" &amp; VLOOKUP(EY$1,Data!$L:$M,2, FALSE) &amp; """;"   )             )</f>
        <v/>
      </c>
      <c r="EZ201" t="str">
        <f>IF(Data!$L202=EZ$1, "",             IF(ISERR(SEARCH(EZ$1,Data!$H202)),        "",          ";" &amp; VLOOKUP(EZ$1,Data!$L:$N,3, FALSE) &amp; ",""" &amp; VLOOKUP(EZ$1,Data!$L:$M,2, FALSE) &amp; """;"   )             )</f>
        <v/>
      </c>
      <c r="FA201" t="str">
        <f>IF(Data!$L202=FA$1, "",             IF(ISERR(SEARCH(FA$1,Data!$H202)),        "",          ";" &amp; VLOOKUP(FA$1,Data!$L:$N,3, FALSE) &amp; ",""" &amp; VLOOKUP(FA$1,Data!$L:$M,2, FALSE) &amp; """;"   )             )</f>
        <v/>
      </c>
      <c r="FB201" t="str">
        <f>IF(Data!$L202=FB$1, "",             IF(ISERR(SEARCH(FB$1,Data!$H202)),        "",          ";" &amp; VLOOKUP(FB$1,Data!$L:$N,3, FALSE) &amp; ",""" &amp; VLOOKUP(FB$1,Data!$L:$M,2, FALSE) &amp; """;"   )             )</f>
        <v/>
      </c>
      <c r="FC201" t="str">
        <f>IF(Data!$L202=FC$1, "",             IF(ISERR(SEARCH(FC$1,Data!$H202)),        "",          ";" &amp; VLOOKUP(FC$1,Data!$L:$N,3, FALSE) &amp; ",""" &amp; VLOOKUP(FC$1,Data!$L:$M,2, FALSE) &amp; """;"   )             )</f>
        <v/>
      </c>
      <c r="FD201" t="str">
        <f>IF(Data!$L202=FD$1, "",             IF(ISERR(SEARCH(FD$1,Data!$H202)),        "",          ";" &amp; VLOOKUP(FD$1,Data!$L:$N,3, FALSE) &amp; ",""" &amp; VLOOKUP(FD$1,Data!$L:$M,2, FALSE) &amp; """;"   )             )</f>
        <v/>
      </c>
      <c r="FE201" t="str">
        <f>IF(Data!$L202=FE$1, "",             IF(ISERR(SEARCH(FE$1,Data!$H202)),        "",          ";" &amp; VLOOKUP(FE$1,Data!$L:$N,3, FALSE) &amp; ",""" &amp; VLOOKUP(FE$1,Data!$L:$M,2, FALSE) &amp; """;"   )             )</f>
        <v/>
      </c>
      <c r="FF201" t="str">
        <f>IF(Data!$L202=FF$1, "",             IF(ISERR(SEARCH(FF$1,Data!$H202)),        "",          ";" &amp; VLOOKUP(FF$1,Data!$L:$N,3, FALSE) &amp; ",""" &amp; VLOOKUP(FF$1,Data!$L:$M,2, FALSE) &amp; """;"   )             )</f>
        <v/>
      </c>
      <c r="FG201" t="str">
        <f>IF(Data!$L202=FG$1, "",             IF(ISERR(SEARCH(FG$1,Data!$H202)),        "",          ";" &amp; VLOOKUP(FG$1,Data!$L:$N,3, FALSE) &amp; ",""" &amp; VLOOKUP(FG$1,Data!$L:$M,2, FALSE) &amp; """;"   )             )</f>
        <v/>
      </c>
      <c r="FH201" t="str">
        <f>IF(Data!$L202=FH$1, "",             IF(ISERR(SEARCH(FH$1,Data!$H202)),        "",          ";" &amp; VLOOKUP(FH$1,Data!$L:$N,3, FALSE) &amp; ",""" &amp; VLOOKUP(FH$1,Data!$L:$M,2, FALSE) &amp; """;"   )             )</f>
        <v/>
      </c>
      <c r="FI201" t="str">
        <f>IF(Data!$L202=FI$1, "",             IF(ISERR(SEARCH(FI$1,Data!$H202)),        "",          ";" &amp; VLOOKUP(FI$1,Data!$L:$N,3, FALSE) &amp; ",""" &amp; VLOOKUP(FI$1,Data!$L:$M,2, FALSE) &amp; """;"   )             )</f>
        <v/>
      </c>
      <c r="FJ201" t="str">
        <f>IF(Data!$L202=FJ$1, "",             IF(ISERR(SEARCH(FJ$1,Data!$H202)),        "",          ";" &amp; VLOOKUP(FJ$1,Data!$L:$N,3, FALSE) &amp; ",""" &amp; VLOOKUP(FJ$1,Data!$L:$M,2, FALSE) &amp; """;"   )             )</f>
        <v/>
      </c>
      <c r="FK201" t="str">
        <f>IF(Data!$L202=FK$1, "",             IF(ISERR(SEARCH(FK$1,Data!$H202)),        "",          ";" &amp; VLOOKUP(FK$1,Data!$L:$N,3, FALSE) &amp; ",""" &amp; VLOOKUP(FK$1,Data!$L:$M,2, FALSE) &amp; """;"   )             )</f>
        <v/>
      </c>
      <c r="FL201" t="str">
        <f>IF(Data!$L202=FL$1, "",             IF(ISERR(SEARCH(FL$1,Data!$H202)),        "",          ";" &amp; VLOOKUP(FL$1,Data!$L:$N,3, FALSE) &amp; ",""" &amp; VLOOKUP(FL$1,Data!$L:$M,2, FALSE) &amp; """;"   )             )</f>
        <v/>
      </c>
      <c r="FM201" t="str">
        <f>IF(Data!$L202=FM$1, "",             IF(ISERR(SEARCH(FM$1,Data!$H202)),        "",          ";" &amp; VLOOKUP(FM$1,Data!$L:$N,3, FALSE) &amp; ",""" &amp; VLOOKUP(FM$1,Data!$L:$M,2, FALSE) &amp; """;"   )             )</f>
        <v/>
      </c>
      <c r="FN201" t="str">
        <f>IF(Data!$L202=FN$1, "",             IF(ISERR(SEARCH(FN$1,Data!$H202)),        "",          ";" &amp; VLOOKUP(FN$1,Data!$L:$N,3, FALSE) &amp; ",""" &amp; VLOOKUP(FN$1,Data!$L:$M,2, FALSE) &amp; """;"   )             )</f>
        <v/>
      </c>
      <c r="FO201" t="str">
        <f>IF(Data!$L202=FO$1, "",             IF(ISERR(SEARCH(FO$1,Data!$H202)),        "",          ";" &amp; VLOOKUP(FO$1,Data!$L:$N,3, FALSE) &amp; ",""" &amp; VLOOKUP(FO$1,Data!$L:$M,2, FALSE) &amp; """;"   )             )</f>
        <v/>
      </c>
      <c r="FP201" t="str">
        <f>IF(Data!$L202=FP$1, "",             IF(ISERR(SEARCH(FP$1,Data!$H202)),        "",          ";" &amp; VLOOKUP(FP$1,Data!$L:$N,3, FALSE) &amp; ",""" &amp; VLOOKUP(FP$1,Data!$L:$M,2, FALSE) &amp; """;"   )             )</f>
        <v/>
      </c>
      <c r="FQ201" t="str">
        <f>IF(Data!$L202=FQ$1, "",             IF(ISERR(SEARCH(FQ$1,Data!$H202)),        "",          ";" &amp; VLOOKUP(FQ$1,Data!$L:$N,3, FALSE) &amp; ",""" &amp; VLOOKUP(FQ$1,Data!$L:$M,2, FALSE) &amp; """;"   )             )</f>
        <v/>
      </c>
      <c r="FR201" t="str">
        <f>IF(Data!$L202=FR$1, "",             IF(ISERR(SEARCH(FR$1,Data!$H202)),        "",          ";" &amp; VLOOKUP(FR$1,Data!$L:$N,3, FALSE) &amp; ",""" &amp; VLOOKUP(FR$1,Data!$L:$M,2, FALSE) &amp; """;"   )             )</f>
        <v/>
      </c>
      <c r="FS201" t="str">
        <f>IF(Data!$L202=FS$1, "",             IF(ISERR(SEARCH(FS$1,Data!$H202)),        "",          ";" &amp; VLOOKUP(FS$1,Data!$L:$N,3, FALSE) &amp; ",""" &amp; VLOOKUP(FS$1,Data!$L:$M,2, FALSE) &amp; """;"   )             )</f>
        <v/>
      </c>
      <c r="FT201" t="str">
        <f>IF(Data!$L202=FT$1, "",             IF(ISERR(SEARCH(FT$1,Data!$H202)),        "",          ";" &amp; VLOOKUP(FT$1,Data!$L:$N,3, FALSE) &amp; ",""" &amp; VLOOKUP(FT$1,Data!$L:$M,2, FALSE) &amp; """;"   )             )</f>
        <v/>
      </c>
      <c r="FU201" t="str">
        <f>IF(Data!$L202=FU$1, "",             IF(ISERR(SEARCH(FU$1,Data!$H202)),        "",          ";" &amp; VLOOKUP(FU$1,Data!$L:$N,3, FALSE) &amp; ",""" &amp; VLOOKUP(FU$1,Data!$L:$M,2, FALSE) &amp; """;"   )             )</f>
        <v/>
      </c>
      <c r="FV201" t="str">
        <f>IF(Data!$L202=FV$1, "",             IF(ISERR(SEARCH(FV$1,Data!$H202)),        "",          ";" &amp; VLOOKUP(FV$1,Data!$L:$N,3, FALSE) &amp; ",""" &amp; VLOOKUP(FV$1,Data!$L:$M,2, FALSE) &amp; """;"   )             )</f>
        <v/>
      </c>
      <c r="FW201" t="str">
        <f>IF(Data!$L202=FW$1, "",             IF(ISERR(SEARCH(FW$1,Data!$H202)),        "",          ";" &amp; VLOOKUP(FW$1,Data!$L:$N,3, FALSE) &amp; ",""" &amp; VLOOKUP(FW$1,Data!$L:$M,2, FALSE) &amp; """;"   )             )</f>
        <v/>
      </c>
      <c r="FX201" t="str">
        <f>IF(Data!$L202=FX$1, "",             IF(ISERR(SEARCH(FX$1,Data!$H202)),        "",          ";" &amp; VLOOKUP(FX$1,Data!$L:$N,3, FALSE) &amp; ",""" &amp; VLOOKUP(FX$1,Data!$L:$M,2, FALSE) &amp; """;"   )             )</f>
        <v/>
      </c>
      <c r="FY201" t="str">
        <f>IF(Data!$L202=FY$1, "",             IF(ISERR(SEARCH(FY$1,Data!$H202)),        "",          ";" &amp; VLOOKUP(FY$1,Data!$L:$N,3, FALSE) &amp; ",""" &amp; VLOOKUP(FY$1,Data!$L:$M,2, FALSE) &amp; """;"   )             )</f>
        <v/>
      </c>
      <c r="FZ201" t="str">
        <f>IF(Data!$L202=FZ$1, "",             IF(ISERR(SEARCH(FZ$1,Data!$H202)),        "",          ";" &amp; VLOOKUP(FZ$1,Data!$L:$N,3, FALSE) &amp; ",""" &amp; VLOOKUP(FZ$1,Data!$L:$M,2, FALSE) &amp; """;"   )             )</f>
        <v/>
      </c>
      <c r="GA201" t="str">
        <f>IF(Data!$L202=GA$1, "",             IF(ISERR(SEARCH(GA$1,Data!$H202)),        "",          ";" &amp; VLOOKUP(GA$1,Data!$L:$N,3, FALSE) &amp; ",""" &amp; VLOOKUP(GA$1,Data!$L:$M,2, FALSE) &amp; """;"   )             )</f>
        <v/>
      </c>
      <c r="GB201" t="str">
        <f>IF(Data!$L202=GB$1, "",             IF(ISERR(SEARCH(GB$1,Data!$H202)),        "",          ";" &amp; VLOOKUP(GB$1,Data!$L:$N,3, FALSE) &amp; ",""" &amp; VLOOKUP(GB$1,Data!$L:$M,2, FALSE) &amp; """;"   )             )</f>
        <v/>
      </c>
      <c r="GC201" t="str">
        <f>IF(Data!$L202=GC$1, "",             IF(ISERR(SEARCH(GC$1,Data!$H202)),        "",          ";" &amp; VLOOKUP(GC$1,Data!$L:$N,3, FALSE) &amp; ",""" &amp; VLOOKUP(GC$1,Data!$L:$M,2, FALSE) &amp; """;"   )             )</f>
        <v/>
      </c>
      <c r="GD201" t="str">
        <f>IF(Data!$L202=GD$1, "",             IF(ISERR(SEARCH(GD$1,Data!$H202)),        "",          ";" &amp; VLOOKUP(GD$1,Data!$L:$N,3, FALSE) &amp; ",""" &amp; VLOOKUP(GD$1,Data!$L:$M,2, FALSE) &amp; """;"   )             )</f>
        <v/>
      </c>
      <c r="GE201" t="str">
        <f>IF(Data!$L202=GE$1, "",             IF(ISERR(SEARCH(GE$1,Data!$H202)),        "",          ";" &amp; VLOOKUP(GE$1,Data!$L:$N,3, FALSE) &amp; ",""" &amp; VLOOKUP(GE$1,Data!$L:$M,2, FALSE) &amp; """;"   )             )</f>
        <v/>
      </c>
      <c r="GF201" t="str">
        <f>IF(Data!$L202=GF$1, "",             IF(ISERR(SEARCH(GF$1,Data!$H202)),        "",          ";" &amp; VLOOKUP(GF$1,Data!$L:$N,3, FALSE) &amp; ",""" &amp; VLOOKUP(GF$1,Data!$L:$M,2, FALSE) &amp; """;"   )             )</f>
        <v/>
      </c>
      <c r="GG201" t="str">
        <f>IF(Data!$L202=GG$1, "",             IF(ISERR(SEARCH(GG$1,Data!$H202)),        "",          ";" &amp; VLOOKUP(GG$1,Data!$L:$N,3, FALSE) &amp; ",""" &amp; VLOOKUP(GG$1,Data!$L:$M,2, FALSE) &amp; """;"   )             )</f>
        <v/>
      </c>
      <c r="GH201" t="str">
        <f>IF(Data!$L202=GH$1, "",             IF(ISERR(SEARCH(GH$1,Data!$H202)),        "",          ";" &amp; VLOOKUP(GH$1,Data!$L:$N,3, FALSE) &amp; ",""" &amp; VLOOKUP(GH$1,Data!$L:$M,2, FALSE) &amp; """;"   )             )</f>
        <v/>
      </c>
      <c r="GI201" t="str">
        <f>IF(Data!$L202=GI$1, "",             IF(ISERR(SEARCH(GI$1,Data!$H202)),        "",          ";" &amp; VLOOKUP(GI$1,Data!$L:$N,3, FALSE) &amp; ",""" &amp; VLOOKUP(GI$1,Data!$L:$M,2, FALSE) &amp; """;"   )             )</f>
        <v/>
      </c>
      <c r="GJ201" t="str">
        <f>IF(Data!$L202=GJ$1, "",             IF(ISERR(SEARCH(GJ$1,Data!$H202)),        "",          ";" &amp; VLOOKUP(GJ$1,Data!$L:$N,3, FALSE) &amp; ",""" &amp; VLOOKUP(GJ$1,Data!$L:$M,2, FALSE) &amp; """;"   )             )</f>
        <v/>
      </c>
      <c r="GK201" t="str">
        <f>IF(Data!$L202=GK$1, "",             IF(ISERR(SEARCH(GK$1,Data!$H202)),        "",          ";" &amp; VLOOKUP(GK$1,Data!$L:$N,3, FALSE) &amp; ",""" &amp; VLOOKUP(GK$1,Data!$L:$M,2, FALSE) &amp; """;"   )             )</f>
        <v/>
      </c>
      <c r="GL201" t="str">
        <f>IF(Data!$L202=GL$1, "",             IF(ISERR(SEARCH(GL$1,Data!$H202)),        "",          ";" &amp; VLOOKUP(GL$1,Data!$L:$N,3, FALSE) &amp; ",""" &amp; VLOOKUP(GL$1,Data!$L:$M,2, FALSE) &amp; """;"   )             )</f>
        <v/>
      </c>
      <c r="GM201" t="str">
        <f>IF(Data!$L202=GM$1, "",             IF(ISERR(SEARCH(GM$1,Data!$H202)),        "",          ";" &amp; VLOOKUP(GM$1,Data!$L:$N,3, FALSE) &amp; ",""" &amp; VLOOKUP(GM$1,Data!$L:$M,2, FALSE) &amp; """;"   )             )</f>
        <v/>
      </c>
      <c r="GN201" t="str">
        <f>IF(Data!$L202=GN$1, "",             IF(ISERR(SEARCH(GN$1,Data!$H202)),        "",          ";" &amp; VLOOKUP(GN$1,Data!$L:$N,3, FALSE) &amp; ",""" &amp; VLOOKUP(GN$1,Data!$L:$M,2, FALSE) &amp; """;"   )             )</f>
        <v/>
      </c>
      <c r="GO201" t="str">
        <f>IF(Data!$L202=GO$1, "",             IF(ISERR(SEARCH(GO$1,Data!$H202)),        "",          ";" &amp; VLOOKUP(GO$1,Data!$L:$N,3, FALSE) &amp; ",""" &amp; VLOOKUP(GO$1,Data!$L:$M,2, FALSE) &amp; """;"   )             )</f>
        <v/>
      </c>
      <c r="GP201" t="str">
        <f>IF(Data!$L202=GP$1, "",             IF(ISERR(SEARCH(GP$1,Data!$H202)),        "",          ";" &amp; VLOOKUP(GP$1,Data!$L:$N,3, FALSE) &amp; ",""" &amp; VLOOKUP(GP$1,Data!$L:$M,2, FALSE) &amp; """;"   )             )</f>
        <v/>
      </c>
      <c r="GQ201" t="str">
        <f>IF(Data!$L202=GQ$1, "",             IF(ISERR(SEARCH(GQ$1,Data!$H202)),        "",          ";" &amp; VLOOKUP(GQ$1,Data!$L:$N,3, FALSE) &amp; ",""" &amp; VLOOKUP(GQ$1,Data!$L:$M,2, FALSE) &amp; """;"   )             )</f>
        <v/>
      </c>
      <c r="GR201" t="str">
        <f>IF(Data!$L202=GR$1, "",             IF(ISERR(SEARCH(GR$1,Data!$H202)),        "",          ";" &amp; VLOOKUP(GR$1,Data!$L:$N,3, FALSE) &amp; ",""" &amp; VLOOKUP(GR$1,Data!$L:$M,2, FALSE) &amp; """;"   )             )</f>
        <v/>
      </c>
      <c r="GS201" t="str">
        <f>IF(Data!$L202=GS$1, "",             IF(ISERR(SEARCH(GS$1,Data!$H202)),        "",          ";" &amp; VLOOKUP(GS$1,Data!$L:$N,3, FALSE) &amp; ",""" &amp; VLOOKUP(GS$1,Data!$L:$M,2, FALSE) &amp; """;"   )             )</f>
        <v/>
      </c>
      <c r="GT201" t="str">
        <f>IF(Data!$L202=GT$1, "",             IF(ISERR(SEARCH(GT$1,Data!$H202)),        "",          ";" &amp; VLOOKUP(GT$1,Data!$L:$N,3, FALSE) &amp; ",""" &amp; VLOOKUP(GT$1,Data!$L:$M,2, FALSE) &amp; """;"   )             )</f>
        <v/>
      </c>
      <c r="GU201" t="str">
        <f>IF(Data!$L202=GU$1, "",             IF(ISERR(SEARCH(GU$1,Data!$H202)),        "",          ";" &amp; VLOOKUP(GU$1,Data!$L:$N,3, FALSE) &amp; ",""" &amp; VLOOKUP(GU$1,Data!$L:$M,2, FALSE) &amp; """;"   )             )</f>
        <v/>
      </c>
      <c r="GV201" t="str">
        <f>IF(Data!$L202=GV$1, "",             IF(ISERR(SEARCH(GV$1,Data!$H202)),        "",          ";" &amp; VLOOKUP(GV$1,Data!$L:$N,3, FALSE) &amp; ",""" &amp; VLOOKUP(GV$1,Data!$L:$M,2, FALSE) &amp; """;"   )             )</f>
        <v/>
      </c>
      <c r="GW201" t="str">
        <f>IF(Data!$L202=GW$1, "",             IF(ISERR(SEARCH(GW$1,Data!$H202)),        "",          ";" &amp; VLOOKUP(GW$1,Data!$L:$N,3, FALSE) &amp; ",""" &amp; VLOOKUP(GW$1,Data!$L:$M,2, FALSE) &amp; """;"   )             )</f>
        <v/>
      </c>
      <c r="GX201" t="str">
        <f>IF(Data!$L202=GX$1, "",             IF(ISERR(SEARCH(GX$1,Data!$H202)),        "",          ";" &amp; VLOOKUP(GX$1,Data!$L:$N,3, FALSE) &amp; ",""" &amp; VLOOKUP(GX$1,Data!$L:$M,2, FALSE) &amp; """;"   )             )</f>
        <v/>
      </c>
      <c r="GY201" t="str">
        <f>IF(Data!$L202=GY$1, "",             IF(ISERR(SEARCH(GY$1,Data!$H202)),        "",          ";" &amp; VLOOKUP(GY$1,Data!$L:$N,3, FALSE) &amp; ",""" &amp; VLOOKUP(GY$1,Data!$L:$M,2, FALSE) &amp; """;"   )             )</f>
        <v/>
      </c>
      <c r="GZ201" t="str">
        <f>IF(Data!$L202=GZ$1, "",             IF(ISERR(SEARCH(GZ$1,Data!$H202)),        "",          ";" &amp; VLOOKUP(GZ$1,Data!$L:$N,3, FALSE) &amp; ",""" &amp; VLOOKUP(GZ$1,Data!$L:$M,2, FALSE) &amp; """;"   )             )</f>
        <v/>
      </c>
      <c r="HA201" t="str">
        <f>IF(Data!$L202=HA$1, "",             IF(ISERR(SEARCH(HA$1,Data!$H202)),        "",          ";" &amp; VLOOKUP(HA$1,Data!$L:$N,3, FALSE) &amp; ",""" &amp; VLOOKUP(HA$1,Data!$L:$M,2, FALSE) &amp; """;"   )             )</f>
        <v/>
      </c>
      <c r="HB201" t="str">
        <f>IF(Data!$L202=HB$1, "",             IF(ISERR(SEARCH(HB$1,Data!$H202)),        "",          ";" &amp; VLOOKUP(HB$1,Data!$L:$N,3, FALSE) &amp; ",""" &amp; VLOOKUP(HB$1,Data!$L:$M,2, FALSE) &amp; """;"   )             )</f>
        <v/>
      </c>
      <c r="HC201" t="str">
        <f>IF(Data!$L202=HC$1, "",             IF(ISERR(SEARCH(HC$1,Data!$H202)),        "",          ";" &amp; VLOOKUP(HC$1,Data!$L:$N,3, FALSE) &amp; ",""" &amp; VLOOKUP(HC$1,Data!$L:$M,2, FALSE) &amp; """;"   )             )</f>
        <v/>
      </c>
      <c r="HD201" t="str">
        <f>IF(Data!$L202=HD$1, "",             IF(ISERR(SEARCH(HD$1,Data!$H202)),        "",          ";" &amp; VLOOKUP(HD$1,Data!$L:$N,3, FALSE) &amp; ",""" &amp; VLOOKUP(HD$1,Data!$L:$M,2, FALSE) &amp; """;"   )             )</f>
        <v/>
      </c>
      <c r="HE201" t="str">
        <f>IF(Data!$L202=HE$1, "",             IF(ISERR(SEARCH(HE$1,Data!$H202)),        "",          ";" &amp; VLOOKUP(HE$1,Data!$L:$N,3, FALSE) &amp; ",""" &amp; VLOOKUP(HE$1,Data!$L:$M,2, FALSE) &amp; """;"   )             )</f>
        <v/>
      </c>
      <c r="HF201" t="str">
        <f>IF(Data!$L202=HF$1, "",             IF(ISERR(SEARCH(HF$1,Data!$H202)),        "",          ";" &amp; VLOOKUP(HF$1,Data!$L:$N,3, FALSE) &amp; ",""" &amp; VLOOKUP(HF$1,Data!$L:$M,2, FALSE) &amp; """;"   )             )</f>
        <v/>
      </c>
      <c r="HG201" t="str">
        <f>IF(Data!$L202=HG$1, "",             IF(ISERR(SEARCH(HG$1,Data!$H202)),        "",          ";" &amp; VLOOKUP(HG$1,Data!$L:$N,3, FALSE) &amp; ",""" &amp; VLOOKUP(HG$1,Data!$L:$M,2, FALSE) &amp; """;"   )             )</f>
        <v/>
      </c>
      <c r="HH201" t="str">
        <f>IF(Data!$L202=HH$1, "",             IF(ISERR(SEARCH(HH$1,Data!$H202)),        "",          ";" &amp; VLOOKUP(HH$1,Data!$L:$N,3, FALSE) &amp; ",""" &amp; VLOOKUP(HH$1,Data!$L:$M,2, FALSE) &amp; """;"   )             )</f>
        <v/>
      </c>
      <c r="HI201" t="str">
        <f>IF(Data!$L202=HI$1, "",             IF(ISERR(SEARCH(HI$1,Data!$H202)),        "",          ";" &amp; VLOOKUP(HI$1,Data!$L:$N,3, FALSE) &amp; ",""" &amp; VLOOKUP(HI$1,Data!$L:$M,2, FALSE) &amp; """;"   )             )</f>
        <v/>
      </c>
      <c r="HJ201" t="str">
        <f>IF(Data!$L202=HJ$1, "",             IF(ISERR(SEARCH(HJ$1,Data!$H202)),        "",          ";" &amp; VLOOKUP(HJ$1,Data!$L:$N,3, FALSE) &amp; ",""" &amp; VLOOKUP(HJ$1,Data!$L:$M,2, FALSE) &amp; """;"   )             )</f>
        <v/>
      </c>
      <c r="HK201" t="str">
        <f>IF(Data!$L202=HK$1, "",             IF(ISERR(SEARCH(HK$1,Data!$H202)),        "",          ";" &amp; VLOOKUP(HK$1,Data!$L:$N,3, FALSE) &amp; ",""" &amp; VLOOKUP(HK$1,Data!$L:$M,2, FALSE) &amp; """;"   )             )</f>
        <v/>
      </c>
      <c r="HL201" t="str">
        <f>IF(Data!$L202=HL$1, "",             IF(ISERR(SEARCH(HL$1,Data!$H202)),        "",          ";" &amp; VLOOKUP(HL$1,Data!$L:$N,3, FALSE) &amp; ",""" &amp; VLOOKUP(HL$1,Data!$L:$M,2, FALSE) &amp; """;"   )             )</f>
        <v/>
      </c>
      <c r="HM201" t="str">
        <f>IF(Data!$L202=HM$1, "",             IF(ISERR(SEARCH(HM$1,Data!$H202)),        "",          ";" &amp; VLOOKUP(HM$1,Data!$L:$N,3, FALSE) &amp; ",""" &amp; VLOOKUP(HM$1,Data!$L:$M,2, FALSE) &amp; """;"   )             )</f>
        <v/>
      </c>
      <c r="HN201" t="str">
        <f>IF(Data!$L202=HN$1, "",             IF(ISERR(SEARCH(HN$1,Data!$H202)),        "",          ";" &amp; VLOOKUP(HN$1,Data!$L:$N,3, FALSE) &amp; ",""" &amp; VLOOKUP(HN$1,Data!$L:$M,2, FALSE) &amp; """;"   )             )</f>
        <v/>
      </c>
      <c r="HO201" t="str">
        <f>IF(Data!$L202=HO$1, "",             IF(ISERR(SEARCH(HO$1,Data!$H202)),        "",          ";" &amp; VLOOKUP(HO$1,Data!$L:$N,3, FALSE) &amp; ",""" &amp; VLOOKUP(HO$1,Data!$L:$M,2, FALSE) &amp; """;"   )             )</f>
        <v/>
      </c>
      <c r="HP201" t="str">
        <f>IF(Data!$L202=HP$1, "",             IF(ISERR(SEARCH(HP$1,Data!$H202)),        "",          ";" &amp; VLOOKUP(HP$1,Data!$L:$N,3, FALSE) &amp; ",""" &amp; VLOOKUP(HP$1,Data!$L:$M,2, FALSE) &amp; """;"   )             )</f>
        <v/>
      </c>
      <c r="HQ201" t="str">
        <f>IF(Data!$L202=HQ$1, "",             IF(ISERR(SEARCH(HQ$1,Data!$H202)),        "",          ";" &amp; VLOOKUP(HQ$1,Data!$L:$N,3, FALSE) &amp; ",""" &amp; VLOOKUP(HQ$1,Data!$L:$M,2, FALSE) &amp; """;"   )             )</f>
        <v/>
      </c>
      <c r="HR201" t="str">
        <f>IF(Data!$L202=HR$1, "",             IF(ISERR(SEARCH(HR$1,Data!$H202)),        "",          ";" &amp; VLOOKUP(HR$1,Data!$L:$N,3, FALSE) &amp; ",""" &amp; VLOOKUP(HR$1,Data!$L:$M,2, FALSE) &amp; """;"   )             )</f>
        <v/>
      </c>
      <c r="HS201" t="str">
        <f>IF(Data!$L202=HS$1, "",             IF(ISERR(SEARCH(HS$1,Data!$H202)),        "",          ";" &amp; VLOOKUP(HS$1,Data!$L:$N,3, FALSE) &amp; ",""" &amp; VLOOKUP(HS$1,Data!$L:$M,2, FALSE) &amp; """;"   )             )</f>
        <v/>
      </c>
      <c r="HT201" t="str">
        <f>IF(Data!$L202=HT$1, "",             IF(ISERR(SEARCH(HT$1,Data!$H202)),        "",          ";" &amp; VLOOKUP(HT$1,Data!$L:$N,3, FALSE) &amp; ",""" &amp; VLOOKUP(HT$1,Data!$L:$M,2, FALSE) &amp; """;"   )             )</f>
        <v/>
      </c>
      <c r="HU201" t="str">
        <f>IF(Data!$L202=HU$1, "",             IF(ISERR(SEARCH(HU$1,Data!$H202)),        "",          ";" &amp; VLOOKUP(HU$1,Data!$L:$N,3, FALSE) &amp; ",""" &amp; VLOOKUP(HU$1,Data!$L:$M,2, FALSE) &amp; """;"   )             )</f>
        <v/>
      </c>
      <c r="HV201" t="str">
        <f>IF(Data!$L202=HV$1, "",             IF(ISERR(SEARCH(HV$1,Data!$H202)),        "",          ";" &amp; VLOOKUP(HV$1,Data!$L:$N,3, FALSE) &amp; ",""" &amp; VLOOKUP(HV$1,Data!$L:$M,2, FALSE) &amp; """;"   )             )</f>
        <v/>
      </c>
      <c r="HW201" t="str">
        <f>IF(Data!$L202=HW$1, "",             IF(ISERR(SEARCH(HW$1,Data!$H202)),        "",          ";" &amp; VLOOKUP(HW$1,Data!$L:$N,3, FALSE) &amp; ",""" &amp; VLOOKUP(HW$1,Data!$L:$M,2, FALSE) &amp; """;"   )             )</f>
        <v/>
      </c>
      <c r="HX201" t="str">
        <f>IF(Data!$L202=HX$1, "",             IF(ISERR(SEARCH(HX$1,Data!$H202)),        "",          ";" &amp; VLOOKUP(HX$1,Data!$L:$N,3, FALSE) &amp; ",""" &amp; VLOOKUP(HX$1,Data!$L:$M,2, FALSE) &amp; """;"   )             )</f>
        <v/>
      </c>
      <c r="HY201" t="str">
        <f>IF(Data!$L202=HY$1, "",             IF(ISERR(SEARCH(HY$1,Data!$H202)),        "",          ";" &amp; VLOOKUP(HY$1,Data!$L:$N,3, FALSE) &amp; ",""" &amp; VLOOKUP(HY$1,Data!$L:$M,2, FALSE) &amp; """;"   )             )</f>
        <v/>
      </c>
      <c r="HZ201" t="str">
        <f>IF(Data!$L202=HZ$1, "",             IF(ISERR(SEARCH(HZ$1,Data!$H202)),        "",          ";" &amp; VLOOKUP(HZ$1,Data!$L:$N,3, FALSE) &amp; ",""" &amp; VLOOKUP(HZ$1,Data!$L:$M,2, FALSE) &amp; """;"   )             )</f>
        <v/>
      </c>
      <c r="IA201" t="str">
        <f>IF(Data!$L202=IA$1, "",             IF(ISERR(SEARCH(IA$1,Data!$H202)),        "",          ";" &amp; VLOOKUP(IA$1,Data!$L:$N,3, FALSE) &amp; ",""" &amp; VLOOKUP(IA$1,Data!$L:$M,2, FALSE) &amp; """;"   )             )</f>
        <v/>
      </c>
      <c r="IB201" t="str">
        <f>IF(Data!$L202=IB$1, "",             IF(ISERR(SEARCH(IB$1,Data!$H202)),        "",          ";" &amp; VLOOKUP(IB$1,Data!$L:$N,3, FALSE) &amp; ",""" &amp; VLOOKUP(IB$1,Data!$L:$M,2, FALSE) &amp; """;"   )             )</f>
        <v/>
      </c>
      <c r="IC201" t="str">
        <f>IF(Data!$L202=IC$1, "",             IF(ISERR(SEARCH(IC$1,Data!$H202)),        "",          ";" &amp; VLOOKUP(IC$1,Data!$L:$N,3, FALSE) &amp; ",""" &amp; VLOOKUP(IC$1,Data!$L:$M,2, FALSE) &amp; """;"   )             )</f>
        <v/>
      </c>
      <c r="ID201" t="str">
        <f>IF(Data!$L202=ID$1, "",             IF(ISERR(SEARCH(ID$1,Data!$H202)),        "",          ";" &amp; VLOOKUP(ID$1,Data!$L:$N,3, FALSE) &amp; ",""" &amp; VLOOKUP(ID$1,Data!$L:$M,2, FALSE) &amp; """;"   )             )</f>
        <v/>
      </c>
      <c r="IE201" t="str">
        <f>IF(Data!$L202=IE$1, "",             IF(ISERR(SEARCH(IE$1,Data!$H202)),        "",          ";" &amp; VLOOKUP(IE$1,Data!$L:$N,3, FALSE) &amp; ",""" &amp; VLOOKUP(IE$1,Data!$L:$M,2, FALSE) &amp; """;"   )             )</f>
        <v/>
      </c>
      <c r="IF201" t="str">
        <f>IF(Data!$L202=IF$1, "",             IF(ISERR(SEARCH(IF$1,Data!$H202)),        "",          ";" &amp; VLOOKUP(IF$1,Data!$L:$N,3, FALSE) &amp; ",""" &amp; VLOOKUP(IF$1,Data!$L:$M,2, FALSE) &amp; """;"   )             )</f>
        <v/>
      </c>
      <c r="IG201" t="str">
        <f>IF(Data!$L202=IG$1, "",             IF(ISERR(SEARCH(IG$1,Data!$H202)),        "",          ";" &amp; VLOOKUP(IG$1,Data!$L:$N,3, FALSE) &amp; ",""" &amp; VLOOKUP(IG$1,Data!$L:$M,2, FALSE) &amp; """;"   )             )</f>
        <v/>
      </c>
      <c r="IH201" t="str">
        <f>IF(Data!$L202=IH$1, "",             IF(ISERR(SEARCH(IH$1,Data!$H202)),        "",          ";" &amp; VLOOKUP(IH$1,Data!$L:$N,3, FALSE) &amp; ",""" &amp; VLOOKUP(IH$1,Data!$L:$M,2, FALSE) &amp; """;"   )             )</f>
        <v/>
      </c>
      <c r="II201" t="str">
        <f>IF(Data!$L202=II$1, "",             IF(ISERR(SEARCH(II$1,Data!$H202)),        "",          ";" &amp; VLOOKUP(II$1,Data!$L:$N,3, FALSE) &amp; ",""" &amp; VLOOKUP(II$1,Data!$L:$M,2, FALSE) &amp; """;"   )             )</f>
        <v/>
      </c>
    </row>
    <row r="202" spans="1:243" x14ac:dyDescent="0.3">
      <c r="A202" t="str">
        <f>Data!L203</f>
        <v>Tessek</v>
      </c>
      <c r="B202" s="15" t="str">
        <f>VLOOKUP(Tableau36[[#This Row],[Character]],Data!L:N,3,FALSE)</f>
        <v>00000000-0000-0000-0000-000000000201</v>
      </c>
      <c r="C202" s="15" t="str">
        <f>VLOOKUP(Tableau36[[#This Row],[Character]],Data!L:M,2,FALSE)</f>
        <v>HUMAN</v>
      </c>
      <c r="D202" s="15" t="str">
        <f>SUBSTITUTE(     SUBSTITUTE(Tableau36[[#This Row],[character_id,character_type,friend_id,friend_type]],",""DROID""",""),    ",""HUMAN""", "")</f>
        <v>00000000-0000-0000-0000-000000000201,00000000-0000-0000-0000-000000000093/00000000-0000-0000-0000-000000000201,00000000-0000-0000-0000-000000000180</v>
      </c>
      <c r="E202" s="15" t="str">
        <f>IF(Tableau36[[#This Row],[With char''s id]] = "", "",    MID(Tableau36[[#This Row],[With char''s id]], 2, LEN(Tableau36[[#This Row],[With char''s id]])-1))</f>
        <v>00000000-0000-0000-0000-000000000201,"HUMAN",00000000-0000-0000-0000-000000000093,"HUMAN"/00000000-0000-0000-0000-000000000201,"HUMAN",00000000-0000-0000-0000-000000000180,"HUMAN"</v>
      </c>
      <c r="F202" s="15" t="str">
        <f>SUBSTITUTE(Tableau36[[#This Row],[List of friend''s id]],  "/",    "/" &amp; Tableau36[[#This Row],[Character''s id]] &amp; ",""" &amp; Tableau36[[#This Row],[Type]] &amp; """,")</f>
        <v>/00000000-0000-0000-0000-000000000201,"HUMAN",00000000-0000-0000-0000-000000000093,"HUMAN"/00000000-0000-0000-0000-000000000201,"HUMAN",00000000-0000-0000-0000-000000000180,"HUMAN"</v>
      </c>
      <c r="G202" t="str">
        <f>IF( Tableau36[[#This Row],[removed double semi-colon]]="", "", "/" &amp; MID(Tableau36[[#This Row],[removed double semi-colon]],2,LEN(Tableau36[[#This Row],[removed double semi-colon]]) - 2) )</f>
        <v>/00000000-0000-0000-0000-000000000093,"HUMAN"/00000000-0000-0000-0000-000000000180,"HUMAN"</v>
      </c>
      <c r="H202" t="str">
        <f>SUBSTITUTE(Tableau36[[#This Row],[Concatenation]],";;","/")</f>
        <v>;00000000-0000-0000-0000-000000000093,"HUMAN"/00000000-0000-0000-0000-000000000180,"HUMAN";</v>
      </c>
      <c r="I202" t="str">
        <f>friends!M202&amp; friends!N202&amp; friends!O202&amp; friends!P202&amp; friends!Q202&amp; friends!R202&amp; friends!S202&amp; friends!T202&amp; friends!U202&amp; friends!V202&amp; friends!W202&amp; friends!X202&amp; friends!Y202&amp; friends!Z202&amp; friends!AA202&amp; friends!AB202&amp; friends!AC202&amp; friends!AD202&amp; friends!AE202&amp; friends!AF202&amp; friends!AG202&amp; friends!AH202&amp; friends!AI202&amp; friends!AJ202&amp; friends!AK202&amp; friends!AL202&amp; friends!AM202&amp; friends!AN202&amp; friends!AO202&amp; friends!AP202&amp; friends!AQ202&amp; friends!AR202&amp; friends!AS202&amp; friends!AT202&amp; friends!AU202&amp; friends!AV202&amp; friends!AW202&amp; friends!AX202&amp; friends!AY202&amp; friends!AZ202&amp; friends!BA202&amp; friends!BB202&amp; friends!BC202&amp; friends!BD202&amp; friends!BE202&amp; friends!BF202&amp; friends!BG202&amp; friends!BH202&amp; friends!BI202&amp; friends!BJ202&amp; friends!BK202&amp; friends!BL202&amp; friends!BM202&amp; friends!BN202&amp; friends!BO202&amp; friends!BP202&amp; friends!BQ202&amp; friends!BR202&amp; friends!BS202&amp; friends!BT202&amp; friends!BU202&amp; friends!BV202&amp; friends!BW202&amp; friends!BX202&amp; friends!BY202&amp; friends!BZ202&amp; friends!CA202&amp; friends!CB202&amp; friends!CC202&amp; friends!CD202&amp; friends!CE202&amp; friends!CF202&amp; friends!CG202&amp; friends!CH202&amp; friends!CI202&amp; friends!CJ202&amp; friends!CK202&amp; friends!CL202&amp; friends!CM202&amp; friends!CN202&amp; friends!CO202&amp; friends!CP202&amp; friends!CQ202&amp; friends!CR202&amp; friends!CS202&amp; friends!CT202&amp; friends!CU202&amp; friends!CV202&amp; friends!CW202&amp; friends!CX202&amp; friends!CY202&amp; friends!CZ202&amp; friends!DA202&amp; friends!DB202&amp; friends!DC202&amp; friends!DD202&amp; friends!DE202&amp; friends!DF202&amp; friends!DG202&amp; friends!DH202&amp; friends!DI202&amp; friends!DJ202&amp; friends!DK202&amp; friends!DL202&amp; friends!DM202&amp; friends!DN202&amp; friends!DO202&amp; friends!DP202&amp; friends!DQ202&amp; friends!DR202&amp; friends!DS202&amp; friends!DT202&amp; friends!DU202&amp; friends!DV202&amp; friends!DW202&amp; friends!DX202&amp; friends!DY202&amp; friends!DZ202&amp; friends!EA202&amp; friends!EB202&amp; friends!EC202&amp; friends!ED202&amp; friends!EE202&amp; friends!EF202&amp; friends!EG202&amp; friends!EH202&amp; friends!EI202&amp; friends!EJ202&amp; friends!EK202&amp; friends!EL202&amp; friends!EM202&amp; friends!EN202&amp; friends!EO202&amp; friends!EP202&amp; friends!EQ202&amp; friends!ER202&amp; friends!ES202&amp; friends!ET202&amp; friends!EU202&amp; friends!EV202&amp; friends!EW202&amp; friends!EX202&amp; friends!EY202&amp; friends!EZ202&amp; friends!FA202&amp; friends!FB202&amp; friends!FC202&amp; friends!FD202&amp; friends!FE202&amp; friends!FF202&amp; friends!FG202&amp; friends!FH202&amp; friends!FI202&amp; friends!FJ202&amp; friends!FK202&amp; friends!FL202&amp; friends!FM202&amp; friends!FN202&amp; friends!FO202&amp; friends!FP202&amp; friends!FQ202&amp; friends!FR202&amp; friends!FS202&amp; friends!FT202&amp; friends!FU202&amp; friends!FV202&amp; friends!FW202&amp; friends!FX202&amp; friends!FY202&amp; friends!FZ202&amp; friends!GA202&amp; friends!GB202&amp; friends!GC202&amp; friends!GD202&amp; friends!GE202&amp; friends!GF202&amp; friends!GG202&amp; friends!GH202&amp; friends!GI202&amp; friends!GJ202&amp; friends!GK202&amp; friends!GL202&amp; friends!GM202&amp; friends!GN202&amp; friends!GO202&amp; friends!GP202&amp; friends!GQ202&amp; friends!GR202&amp; friends!GS202&amp; friends!GT202&amp; friends!GU202&amp; friends!GV202&amp; friends!GW202&amp; friends!GX202&amp; friends!GY202&amp; friends!GZ202&amp; friends!HA202&amp; friends!HB202&amp; friends!HC202&amp; friends!HD202&amp; friends!HE202&amp; friends!HF202&amp; friends!HG202&amp; friends!HH202&amp; friends!HI202&amp; friends!HJ202&amp; friends!HK202&amp; friends!HL202&amp; friends!HM202&amp; friends!HN202&amp; friends!HO202&amp; friends!HP202&amp; friends!HQ202&amp; friends!HR202&amp; friends!HS202&amp; friends!HT202&amp; friends!HU202&amp; friends!HV202&amp; friends!HW202&amp; friends!HX202&amp; friends!HY202&amp; friends!HZ202&amp; friends!IA202&amp; friends!IB202&amp; friends!IC202&amp; friends!ID202&amp; friends!IE202&amp; friends!IF202&amp; friends!IG202&amp; friends!IH202&amp; friends!II202</f>
        <v>;00000000-0000-0000-0000-000000000093,"HUMAN";;00000000-0000-0000-0000-000000000180,"HUMAN";</v>
      </c>
      <c r="M202" t="str">
        <f>IF(Data!$L203=M$1, "",             IF(ISERR(SEARCH(M$1,Data!$H203)),        "",          ";" &amp; VLOOKUP(M$1,Data!$L:$N,3, FALSE) &amp; ",""" &amp; VLOOKUP(M$1,Data!$L:$M,2, FALSE) &amp; """;"   )             )</f>
        <v/>
      </c>
      <c r="N202" t="str">
        <f>IF(Data!$L203=N$1, "",             IF(ISERR(SEARCH(N$1,Data!$H203)),        "",          ";" &amp; VLOOKUP(N$1,Data!$L:$N,3, FALSE) &amp; ",""" &amp; VLOOKUP(N$1,Data!$L:$M,2, FALSE) &amp; """;"   )             )</f>
        <v/>
      </c>
      <c r="O202" t="str">
        <f>IF(Data!$L203=O$1, "",             IF(ISERR(SEARCH(O$1,Data!$H203)),        "",          ";" &amp; VLOOKUP(O$1,Data!$L:$N,3, FALSE) &amp; ",""" &amp; VLOOKUP(O$1,Data!$L:$M,2, FALSE) &amp; """;"   )             )</f>
        <v/>
      </c>
      <c r="P202" t="str">
        <f>IF(Data!$L203=P$1, "",             IF(ISERR(SEARCH(P$1,Data!$H203)),        "",          ";" &amp; VLOOKUP(P$1,Data!$L:$N,3, FALSE) &amp; ",""" &amp; VLOOKUP(P$1,Data!$L:$M,2, FALSE) &amp; """;"   )             )</f>
        <v/>
      </c>
      <c r="Q202" t="str">
        <f>IF(Data!$L203=Q$1, "",             IF(ISERR(SEARCH(Q$1,Data!$H203)),        "",          ";" &amp; VLOOKUP(Q$1,Data!$L:$N,3, FALSE) &amp; ",""" &amp; VLOOKUP(Q$1,Data!$L:$M,2, FALSE) &amp; """;"   )             )</f>
        <v/>
      </c>
      <c r="R202" t="str">
        <f>IF(Data!$L203=R$1, "",             IF(ISERR(SEARCH(R$1,Data!$H203)),        "",          ";" &amp; VLOOKUP(R$1,Data!$L:$N,3, FALSE) &amp; ",""" &amp; VLOOKUP(R$1,Data!$L:$M,2, FALSE) &amp; """;"   )             )</f>
        <v/>
      </c>
      <c r="S202" t="str">
        <f>IF(Data!$L203=S$1, "",             IF(ISERR(SEARCH(S$1,Data!$H203)),        "",          ";" &amp; VLOOKUP(S$1,Data!$L:$N,3, FALSE) &amp; ",""" &amp; VLOOKUP(S$1,Data!$L:$M,2, FALSE) &amp; """;"   )             )</f>
        <v/>
      </c>
      <c r="T202" t="str">
        <f>IF(Data!$L203=T$1, "",             IF(ISERR(SEARCH(T$1,Data!$H203)),        "",          ";" &amp; VLOOKUP(T$1,Data!$L:$N,3, FALSE) &amp; ",""" &amp; VLOOKUP(T$1,Data!$L:$M,2, FALSE) &amp; """;"   )             )</f>
        <v/>
      </c>
      <c r="U202" t="str">
        <f>IF(Data!$L203=U$1, "",             IF(ISERR(SEARCH(U$1,Data!$H203)),        "",          ";" &amp; VLOOKUP(U$1,Data!$L:$N,3, FALSE) &amp; ",""" &amp; VLOOKUP(U$1,Data!$L:$M,2, FALSE) &amp; """;"   )             )</f>
        <v/>
      </c>
      <c r="V202" t="str">
        <f>IF(Data!$L203=V$1, "",             IF(ISERR(SEARCH(V$1,Data!$H203)),        "",          ";" &amp; VLOOKUP(V$1,Data!$L:$N,3, FALSE) &amp; ",""" &amp; VLOOKUP(V$1,Data!$L:$M,2, FALSE) &amp; """;"   )             )</f>
        <v/>
      </c>
      <c r="W202" t="str">
        <f>IF(Data!$L203=W$1, "",             IF(ISERR(SEARCH(W$1,Data!$H203)),        "",          ";" &amp; VLOOKUP(W$1,Data!$L:$N,3, FALSE) &amp; ",""" &amp; VLOOKUP(W$1,Data!$L:$M,2, FALSE) &amp; """;"   )             )</f>
        <v/>
      </c>
      <c r="X202" t="str">
        <f>IF(Data!$L203=X$1, "",             IF(ISERR(SEARCH(X$1,Data!$H203)),        "",          ";" &amp; VLOOKUP(X$1,Data!$L:$N,3, FALSE) &amp; ",""" &amp; VLOOKUP(X$1,Data!$L:$M,2, FALSE) &amp; """;"   )             )</f>
        <v/>
      </c>
      <c r="Y202" t="str">
        <f>IF(Data!$L203=Y$1, "",             IF(ISERR(SEARCH(Y$1,Data!$H203)),        "",          ";" &amp; VLOOKUP(Y$1,Data!$L:$N,3, FALSE) &amp; ",""" &amp; VLOOKUP(Y$1,Data!$L:$M,2, FALSE) &amp; """;"   )             )</f>
        <v/>
      </c>
      <c r="Z202" t="str">
        <f>IF(Data!$L203=Z$1, "",             IF(ISERR(SEARCH(Z$1,Data!$H203)),        "",          ";" &amp; VLOOKUP(Z$1,Data!$L:$N,3, FALSE) &amp; ",""" &amp; VLOOKUP(Z$1,Data!$L:$M,2, FALSE) &amp; """;"   )             )</f>
        <v/>
      </c>
      <c r="AA202" t="str">
        <f>IF(Data!$L203=AA$1, "",             IF(ISERR(SEARCH(AA$1,Data!$H203)),        "",          ";" &amp; VLOOKUP(AA$1,Data!$L:$N,3, FALSE) &amp; ",""" &amp; VLOOKUP(AA$1,Data!$L:$M,2, FALSE) &amp; """;"   )             )</f>
        <v/>
      </c>
      <c r="AB202" t="str">
        <f>IF(Data!$L203=AB$1, "",             IF(ISERR(SEARCH(AB$1,Data!$H203)),        "",          ";" &amp; VLOOKUP(AB$1,Data!$L:$N,3, FALSE) &amp; ",""" &amp; VLOOKUP(AB$1,Data!$L:$M,2, FALSE) &amp; """;"   )             )</f>
        <v/>
      </c>
      <c r="AC202" t="str">
        <f>IF(Data!$L203=AC$1, "",             IF(ISERR(SEARCH(AC$1,Data!$H203)),        "",          ";" &amp; VLOOKUP(AC$1,Data!$L:$N,3, FALSE) &amp; ",""" &amp; VLOOKUP(AC$1,Data!$L:$M,2, FALSE) &amp; """;"   )             )</f>
        <v/>
      </c>
      <c r="AD202" t="str">
        <f>IF(Data!$L203=AD$1, "",             IF(ISERR(SEARCH(AD$1,Data!$H203)),        "",          ";" &amp; VLOOKUP(AD$1,Data!$L:$N,3, FALSE) &amp; ",""" &amp; VLOOKUP(AD$1,Data!$L:$M,2, FALSE) &amp; """;"   )             )</f>
        <v/>
      </c>
      <c r="AE202" t="str">
        <f>IF(Data!$L203=AE$1, "",             IF(ISERR(SEARCH(AE$1,Data!$H203)),        "",          ";" &amp; VLOOKUP(AE$1,Data!$L:$N,3, FALSE) &amp; ",""" &amp; VLOOKUP(AE$1,Data!$L:$M,2, FALSE) &amp; """;"   )             )</f>
        <v/>
      </c>
      <c r="AF202" t="str">
        <f>IF(Data!$L203=AF$1, "",             IF(ISERR(SEARCH(AF$1,Data!$H203)),        "",          ";" &amp; VLOOKUP(AF$1,Data!$L:$N,3, FALSE) &amp; ",""" &amp; VLOOKUP(AF$1,Data!$L:$M,2, FALSE) &amp; """;"   )             )</f>
        <v/>
      </c>
      <c r="AG202" t="str">
        <f>IF(Data!$L203=AG$1, "",             IF(ISERR(SEARCH(AG$1,Data!$H203)),        "",          ";" &amp; VLOOKUP(AG$1,Data!$L:$N,3, FALSE) &amp; ",""" &amp; VLOOKUP(AG$1,Data!$L:$M,2, FALSE) &amp; """;"   )             )</f>
        <v/>
      </c>
      <c r="AH202" t="str">
        <f>IF(Data!$L203=AH$1, "",             IF(ISERR(SEARCH(AH$1,Data!$H203)),        "",          ";" &amp; VLOOKUP(AH$1,Data!$L:$N,3, FALSE) &amp; ",""" &amp; VLOOKUP(AH$1,Data!$L:$M,2, FALSE) &amp; """;"   )             )</f>
        <v/>
      </c>
      <c r="AI202" t="str">
        <f>IF(Data!$L203=AI$1, "",             IF(ISERR(SEARCH(AI$1,Data!$H203)),        "",          ";" &amp; VLOOKUP(AI$1,Data!$L:$N,3, FALSE) &amp; ",""" &amp; VLOOKUP(AI$1,Data!$L:$M,2, FALSE) &amp; """;"   )             )</f>
        <v/>
      </c>
      <c r="AJ202" t="str">
        <f>IF(Data!$L203=AJ$1, "",             IF(ISERR(SEARCH(AJ$1,Data!$H203)),        "",          ";" &amp; VLOOKUP(AJ$1,Data!$L:$N,3, FALSE) &amp; ",""" &amp; VLOOKUP(AJ$1,Data!$L:$M,2, FALSE) &amp; """;"   )             )</f>
        <v/>
      </c>
      <c r="AK202" t="str">
        <f>IF(Data!$L203=AK$1, "",             IF(ISERR(SEARCH(AK$1,Data!$H203)),        "",          ";" &amp; VLOOKUP(AK$1,Data!$L:$N,3, FALSE) &amp; ",""" &amp; VLOOKUP(AK$1,Data!$L:$M,2, FALSE) &amp; """;"   )             )</f>
        <v/>
      </c>
      <c r="AL202" t="str">
        <f>IF(Data!$L203=AL$1, "",             IF(ISERR(SEARCH(AL$1,Data!$H203)),        "",          ";" &amp; VLOOKUP(AL$1,Data!$L:$N,3, FALSE) &amp; ",""" &amp; VLOOKUP(AL$1,Data!$L:$M,2, FALSE) &amp; """;"   )             )</f>
        <v/>
      </c>
      <c r="AM202" t="str">
        <f>IF(Data!$L203=AM$1, "",             IF(ISERR(SEARCH(AM$1,Data!$H203)),        "",          ";" &amp; VLOOKUP(AM$1,Data!$L:$N,3, FALSE) &amp; ",""" &amp; VLOOKUP(AM$1,Data!$L:$M,2, FALSE) &amp; """;"   )             )</f>
        <v/>
      </c>
      <c r="AN202" t="str">
        <f>IF(Data!$L203=AN$1, "",             IF(ISERR(SEARCH(AN$1,Data!$H203)),        "",          ";" &amp; VLOOKUP(AN$1,Data!$L:$N,3, FALSE) &amp; ",""" &amp; VLOOKUP(AN$1,Data!$L:$M,2, FALSE) &amp; """;"   )             )</f>
        <v/>
      </c>
      <c r="AO202" t="str">
        <f>IF(Data!$L203=AO$1, "",             IF(ISERR(SEARCH(AO$1,Data!$H203)),        "",          ";" &amp; VLOOKUP(AO$1,Data!$L:$N,3, FALSE) &amp; ",""" &amp; VLOOKUP(AO$1,Data!$L:$M,2, FALSE) &amp; """;"   )             )</f>
        <v/>
      </c>
      <c r="AP202" t="str">
        <f>IF(Data!$L203=AP$1, "",             IF(ISERR(SEARCH(AP$1,Data!$H203)),        "",          ";" &amp; VLOOKUP(AP$1,Data!$L:$N,3, FALSE) &amp; ",""" &amp; VLOOKUP(AP$1,Data!$L:$M,2, FALSE) &amp; """;"   )             )</f>
        <v/>
      </c>
      <c r="AQ202" t="str">
        <f>IF(Data!$L203=AQ$1, "",             IF(ISERR(SEARCH(AQ$1,Data!$H203)),        "",          ";" &amp; VLOOKUP(AQ$1,Data!$L:$N,3, FALSE) &amp; ",""" &amp; VLOOKUP(AQ$1,Data!$L:$M,2, FALSE) &amp; """;"   )             )</f>
        <v/>
      </c>
      <c r="AR202" t="str">
        <f>IF(Data!$L203=AR$1, "",             IF(ISERR(SEARCH(AR$1,Data!$H203)),        "",          ";" &amp; VLOOKUP(AR$1,Data!$L:$N,3, FALSE) &amp; ",""" &amp; VLOOKUP(AR$1,Data!$L:$M,2, FALSE) &amp; """;"   )             )</f>
        <v/>
      </c>
      <c r="AS202" t="str">
        <f>IF(Data!$L203=AS$1, "",             IF(ISERR(SEARCH(AS$1,Data!$H203)),        "",          ";" &amp; VLOOKUP(AS$1,Data!$L:$N,3, FALSE) &amp; ",""" &amp; VLOOKUP(AS$1,Data!$L:$M,2, FALSE) &amp; """;"   )             )</f>
        <v/>
      </c>
      <c r="AT202" t="str">
        <f>IF(Data!$L203=AT$1, "",             IF(ISERR(SEARCH(AT$1,Data!$H203)),        "",          ";" &amp; VLOOKUP(AT$1,Data!$L:$N,3, FALSE) &amp; ",""" &amp; VLOOKUP(AT$1,Data!$L:$M,2, FALSE) &amp; """;"   )             )</f>
        <v/>
      </c>
      <c r="AU202" t="str">
        <f>IF(Data!$L203=AU$1, "",             IF(ISERR(SEARCH(AU$1,Data!$H203)),        "",          ";" &amp; VLOOKUP(AU$1,Data!$L:$N,3, FALSE) &amp; ",""" &amp; VLOOKUP(AU$1,Data!$L:$M,2, FALSE) &amp; """;"   )             )</f>
        <v/>
      </c>
      <c r="AV202" t="str">
        <f>IF(Data!$L203=AV$1, "",             IF(ISERR(SEARCH(AV$1,Data!$H203)),        "",          ";" &amp; VLOOKUP(AV$1,Data!$L:$N,3, FALSE) &amp; ",""" &amp; VLOOKUP(AV$1,Data!$L:$M,2, FALSE) &amp; """;"   )             )</f>
        <v/>
      </c>
      <c r="AW202" t="str">
        <f>IF(Data!$L203=AW$1, "",             IF(ISERR(SEARCH(AW$1,Data!$H203)),        "",          ";" &amp; VLOOKUP(AW$1,Data!$L:$N,3, FALSE) &amp; ",""" &amp; VLOOKUP(AW$1,Data!$L:$M,2, FALSE) &amp; """;"   )             )</f>
        <v/>
      </c>
      <c r="AX202" t="str">
        <f>IF(Data!$L203=AX$1, "",             IF(ISERR(SEARCH(AX$1,Data!$H203)),        "",          ";" &amp; VLOOKUP(AX$1,Data!$L:$N,3, FALSE) &amp; ",""" &amp; VLOOKUP(AX$1,Data!$L:$M,2, FALSE) &amp; """;"   )             )</f>
        <v/>
      </c>
      <c r="AY202" t="str">
        <f>IF(Data!$L203=AY$1, "",             IF(ISERR(SEARCH(AY$1,Data!$H203)),        "",          ";" &amp; VLOOKUP(AY$1,Data!$L:$N,3, FALSE) &amp; ",""" &amp; VLOOKUP(AY$1,Data!$L:$M,2, FALSE) &amp; """;"   )             )</f>
        <v/>
      </c>
      <c r="AZ202" t="str">
        <f>IF(Data!$L203=AZ$1, "",             IF(ISERR(SEARCH(AZ$1,Data!$H203)),        "",          ";" &amp; VLOOKUP(AZ$1,Data!$L:$N,3, FALSE) &amp; ",""" &amp; VLOOKUP(AZ$1,Data!$L:$M,2, FALSE) &amp; """;"   )             )</f>
        <v/>
      </c>
      <c r="BA202" t="str">
        <f>IF(Data!$L203=BA$1, "",             IF(ISERR(SEARCH(BA$1,Data!$H203)),        "",          ";" &amp; VLOOKUP(BA$1,Data!$L:$N,3, FALSE) &amp; ",""" &amp; VLOOKUP(BA$1,Data!$L:$M,2, FALSE) &amp; """;"   )             )</f>
        <v/>
      </c>
      <c r="BB202" t="str">
        <f>IF(Data!$L203=BB$1, "",             IF(ISERR(SEARCH(BB$1,Data!$H203)),        "",          ";" &amp; VLOOKUP(BB$1,Data!$L:$N,3, FALSE) &amp; ",""" &amp; VLOOKUP(BB$1,Data!$L:$M,2, FALSE) &amp; """;"   )             )</f>
        <v/>
      </c>
      <c r="BC202" t="str">
        <f>IF(Data!$L203=BC$1, "",             IF(ISERR(SEARCH(BC$1,Data!$H203)),        "",          ";" &amp; VLOOKUP(BC$1,Data!$L:$N,3, FALSE) &amp; ",""" &amp; VLOOKUP(BC$1,Data!$L:$M,2, FALSE) &amp; """;"   )             )</f>
        <v/>
      </c>
      <c r="BD202" t="str">
        <f>IF(Data!$L203=BD$1, "",             IF(ISERR(SEARCH(BD$1,Data!$H203)),        "",          ";" &amp; VLOOKUP(BD$1,Data!$L:$N,3, FALSE) &amp; ",""" &amp; VLOOKUP(BD$1,Data!$L:$M,2, FALSE) &amp; """;"   )             )</f>
        <v/>
      </c>
      <c r="BE202" t="str">
        <f>IF(Data!$L203=BE$1, "",             IF(ISERR(SEARCH(BE$1,Data!$H203)),        "",          ";" &amp; VLOOKUP(BE$1,Data!$L:$N,3, FALSE) &amp; ",""" &amp; VLOOKUP(BE$1,Data!$L:$M,2, FALSE) &amp; """;"   )             )</f>
        <v/>
      </c>
      <c r="BF202" t="str">
        <f>IF(Data!$L203=BF$1, "",             IF(ISERR(SEARCH(BF$1,Data!$H203)),        "",          ";" &amp; VLOOKUP(BF$1,Data!$L:$N,3, FALSE) &amp; ",""" &amp; VLOOKUP(BF$1,Data!$L:$M,2, FALSE) &amp; """;"   )             )</f>
        <v/>
      </c>
      <c r="BG202" t="str">
        <f>IF(Data!$L203=BG$1, "",             IF(ISERR(SEARCH(BG$1,Data!$H203)),        "",          ";" &amp; VLOOKUP(BG$1,Data!$L:$N,3, FALSE) &amp; ",""" &amp; VLOOKUP(BG$1,Data!$L:$M,2, FALSE) &amp; """;"   )             )</f>
        <v/>
      </c>
      <c r="BH202" t="str">
        <f>IF(Data!$L203=BH$1, "",             IF(ISERR(SEARCH(BH$1,Data!$H203)),        "",          ";" &amp; VLOOKUP(BH$1,Data!$L:$N,3, FALSE) &amp; ",""" &amp; VLOOKUP(BH$1,Data!$L:$M,2, FALSE) &amp; """;"   )             )</f>
        <v/>
      </c>
      <c r="BI202" t="str">
        <f>IF(Data!$L203=BI$1, "",             IF(ISERR(SEARCH(BI$1,Data!$H203)),        "",          ";" &amp; VLOOKUP(BI$1,Data!$L:$N,3, FALSE) &amp; ",""" &amp; VLOOKUP(BI$1,Data!$L:$M,2, FALSE) &amp; """;"   )             )</f>
        <v/>
      </c>
      <c r="BJ202" t="str">
        <f>IF(Data!$L203=BJ$1, "",             IF(ISERR(SEARCH(BJ$1,Data!$H203)),        "",          ";" &amp; VLOOKUP(BJ$1,Data!$L:$N,3, FALSE) &amp; ",""" &amp; VLOOKUP(BJ$1,Data!$L:$M,2, FALSE) &amp; """;"   )             )</f>
        <v/>
      </c>
      <c r="BK202" t="str">
        <f>IF(Data!$L203=BK$1, "",             IF(ISERR(SEARCH(BK$1,Data!$H203)),        "",          ";" &amp; VLOOKUP(BK$1,Data!$L:$N,3, FALSE) &amp; ",""" &amp; VLOOKUP(BK$1,Data!$L:$M,2, FALSE) &amp; """;"   )             )</f>
        <v/>
      </c>
      <c r="BL202" t="str">
        <f>IF(Data!$L203=BL$1, "",             IF(ISERR(SEARCH(BL$1,Data!$H203)),        "",          ";" &amp; VLOOKUP(BL$1,Data!$L:$N,3, FALSE) &amp; ",""" &amp; VLOOKUP(BL$1,Data!$L:$M,2, FALSE) &amp; """;"   )             )</f>
        <v/>
      </c>
      <c r="BM202" t="str">
        <f>IF(Data!$L203=BM$1, "",             IF(ISERR(SEARCH(BM$1,Data!$H203)),        "",          ";" &amp; VLOOKUP(BM$1,Data!$L:$N,3, FALSE) &amp; ",""" &amp; VLOOKUP(BM$1,Data!$L:$M,2, FALSE) &amp; """;"   )             )</f>
        <v/>
      </c>
      <c r="BN202" t="str">
        <f>IF(Data!$L203=BN$1, "",             IF(ISERR(SEARCH(BN$1,Data!$H203)),        "",          ";" &amp; VLOOKUP(BN$1,Data!$L:$N,3, FALSE) &amp; ",""" &amp; VLOOKUP(BN$1,Data!$L:$M,2, FALSE) &amp; """;"   )             )</f>
        <v/>
      </c>
      <c r="BO202" t="str">
        <f>IF(Data!$L203=BO$1, "",             IF(ISERR(SEARCH(BO$1,Data!$H203)),        "",          ";" &amp; VLOOKUP(BO$1,Data!$L:$N,3, FALSE) &amp; ",""" &amp; VLOOKUP(BO$1,Data!$L:$M,2, FALSE) &amp; """;"   )             )</f>
        <v/>
      </c>
      <c r="BP202" t="str">
        <f>IF(Data!$L203=BP$1, "",             IF(ISERR(SEARCH(BP$1,Data!$H203)),        "",          ";" &amp; VLOOKUP(BP$1,Data!$L:$N,3, FALSE) &amp; ",""" &amp; VLOOKUP(BP$1,Data!$L:$M,2, FALSE) &amp; """;"   )             )</f>
        <v/>
      </c>
      <c r="BQ202" t="str">
        <f>IF(Data!$L203=BQ$1, "",             IF(ISERR(SEARCH(BQ$1,Data!$H203)),        "",          ";" &amp; VLOOKUP(BQ$1,Data!$L:$N,3, FALSE) &amp; ",""" &amp; VLOOKUP(BQ$1,Data!$L:$M,2, FALSE) &amp; """;"   )             )</f>
        <v/>
      </c>
      <c r="BR202" t="str">
        <f>IF(Data!$L203=BR$1, "",             IF(ISERR(SEARCH(BR$1,Data!$H203)),        "",          ";" &amp; VLOOKUP(BR$1,Data!$L:$N,3, FALSE) &amp; ",""" &amp; VLOOKUP(BR$1,Data!$L:$M,2, FALSE) &amp; """;"   )             )</f>
        <v/>
      </c>
      <c r="BS202" t="str">
        <f>IF(Data!$L203=BS$1, "",             IF(ISERR(SEARCH(BS$1,Data!$H203)),        "",          ";" &amp; VLOOKUP(BS$1,Data!$L:$N,3, FALSE) &amp; ",""" &amp; VLOOKUP(BS$1,Data!$L:$M,2, FALSE) &amp; """;"   )             )</f>
        <v/>
      </c>
      <c r="BT202" t="str">
        <f>IF(Data!$L203=BT$1, "",             IF(ISERR(SEARCH(BT$1,Data!$H203)),        "",          ";" &amp; VLOOKUP(BT$1,Data!$L:$N,3, FALSE) &amp; ",""" &amp; VLOOKUP(BT$1,Data!$L:$M,2, FALSE) &amp; """;"   )             )</f>
        <v/>
      </c>
      <c r="BU202" t="str">
        <f>IF(Data!$L203=BU$1, "",             IF(ISERR(SEARCH(BU$1,Data!$H203)),        "",          ";" &amp; VLOOKUP(BU$1,Data!$L:$N,3, FALSE) &amp; ",""" &amp; VLOOKUP(BU$1,Data!$L:$M,2, FALSE) &amp; """;"   )             )</f>
        <v/>
      </c>
      <c r="BV202" t="str">
        <f>IF(Data!$L203=BV$1, "",             IF(ISERR(SEARCH(BV$1,Data!$H203)),        "",          ";" &amp; VLOOKUP(BV$1,Data!$L:$N,3, FALSE) &amp; ",""" &amp; VLOOKUP(BV$1,Data!$L:$M,2, FALSE) &amp; """;"   )             )</f>
        <v/>
      </c>
      <c r="BW202" t="str">
        <f>IF(Data!$L203=BW$1, "",             IF(ISERR(SEARCH(BW$1,Data!$H203)),        "",          ";" &amp; VLOOKUP(BW$1,Data!$L:$N,3, FALSE) &amp; ",""" &amp; VLOOKUP(BW$1,Data!$L:$M,2, FALSE) &amp; """;"   )             )</f>
        <v/>
      </c>
      <c r="BX202" t="str">
        <f>IF(Data!$L203=BX$1, "",             IF(ISERR(SEARCH(BX$1,Data!$H203)),        "",          ";" &amp; VLOOKUP(BX$1,Data!$L:$N,3, FALSE) &amp; ",""" &amp; VLOOKUP(BX$1,Data!$L:$M,2, FALSE) &amp; """;"   )             )</f>
        <v/>
      </c>
      <c r="BY202" t="str">
        <f>IF(Data!$L203=BY$1, "",             IF(ISERR(SEARCH(BY$1,Data!$H203)),        "",          ";" &amp; VLOOKUP(BY$1,Data!$L:$N,3, FALSE) &amp; ",""" &amp; VLOOKUP(BY$1,Data!$L:$M,2, FALSE) &amp; """;"   )             )</f>
        <v/>
      </c>
      <c r="BZ202" t="str">
        <f>IF(Data!$L203=BZ$1, "",             IF(ISERR(SEARCH(BZ$1,Data!$H203)),        "",          ";" &amp; VLOOKUP(BZ$1,Data!$L:$N,3, FALSE) &amp; ",""" &amp; VLOOKUP(BZ$1,Data!$L:$M,2, FALSE) &amp; """;"   )             )</f>
        <v/>
      </c>
      <c r="CA202" t="str">
        <f>IF(Data!$L203=CA$1, "",             IF(ISERR(SEARCH(CA$1,Data!$H203)),        "",          ";" &amp; VLOOKUP(CA$1,Data!$L:$N,3, FALSE) &amp; ",""" &amp; VLOOKUP(CA$1,Data!$L:$M,2, FALSE) &amp; """;"   )             )</f>
        <v/>
      </c>
      <c r="CB202" t="str">
        <f>IF(Data!$L203=CB$1, "",             IF(ISERR(SEARCH(CB$1,Data!$H203)),        "",          ";" &amp; VLOOKUP(CB$1,Data!$L:$N,3, FALSE) &amp; ",""" &amp; VLOOKUP(CB$1,Data!$L:$M,2, FALSE) &amp; """;"   )             )</f>
        <v/>
      </c>
      <c r="CC202" t="str">
        <f>IF(Data!$L203=CC$1, "",             IF(ISERR(SEARCH(CC$1,Data!$H203)),        "",          ";" &amp; VLOOKUP(CC$1,Data!$L:$N,3, FALSE) &amp; ",""" &amp; VLOOKUP(CC$1,Data!$L:$M,2, FALSE) &amp; """;"   )             )</f>
        <v/>
      </c>
      <c r="CD202" t="str">
        <f>IF(Data!$L203=CD$1, "",             IF(ISERR(SEARCH(CD$1,Data!$H203)),        "",          ";" &amp; VLOOKUP(CD$1,Data!$L:$N,3, FALSE) &amp; ",""" &amp; VLOOKUP(CD$1,Data!$L:$M,2, FALSE) &amp; """;"   )             )</f>
        <v/>
      </c>
      <c r="CE202" t="str">
        <f>IF(Data!$L203=CE$1, "",             IF(ISERR(SEARCH(CE$1,Data!$H203)),        "",          ";" &amp; VLOOKUP(CE$1,Data!$L:$N,3, FALSE) &amp; ",""" &amp; VLOOKUP(CE$1,Data!$L:$M,2, FALSE) &amp; """;"   )             )</f>
        <v/>
      </c>
      <c r="CF202" t="str">
        <f>IF(Data!$L203=CF$1, "",             IF(ISERR(SEARCH(CF$1,Data!$H203)),        "",          ";" &amp; VLOOKUP(CF$1,Data!$L:$N,3, FALSE) &amp; ",""" &amp; VLOOKUP(CF$1,Data!$L:$M,2, FALSE) &amp; """;"   )             )</f>
        <v/>
      </c>
      <c r="CG202" t="str">
        <f>IF(Data!$L203=CG$1, "",             IF(ISERR(SEARCH(CG$1,Data!$H203)),        "",          ";" &amp; VLOOKUP(CG$1,Data!$L:$N,3, FALSE) &amp; ",""" &amp; VLOOKUP(CG$1,Data!$L:$M,2, FALSE) &amp; """;"   )             )</f>
        <v/>
      </c>
      <c r="CH202" t="str">
        <f>IF(Data!$L203=CH$1, "",             IF(ISERR(SEARCH(CH$1,Data!$H203)),        "",          ";" &amp; VLOOKUP(CH$1,Data!$L:$N,3, FALSE) &amp; ",""" &amp; VLOOKUP(CH$1,Data!$L:$M,2, FALSE) &amp; """;"   )             )</f>
        <v/>
      </c>
      <c r="CI202" t="str">
        <f>IF(Data!$L203=CI$1, "",             IF(ISERR(SEARCH(CI$1,Data!$H203)),        "",          ";" &amp; VLOOKUP(CI$1,Data!$L:$N,3, FALSE) &amp; ",""" &amp; VLOOKUP(CI$1,Data!$L:$M,2, FALSE) &amp; """;"   )             )</f>
        <v/>
      </c>
      <c r="CJ202" t="str">
        <f>IF(Data!$L203=CJ$1, "",             IF(ISERR(SEARCH(CJ$1,Data!$H203)),        "",          ";" &amp; VLOOKUP(CJ$1,Data!$L:$N,3, FALSE) &amp; ",""" &amp; VLOOKUP(CJ$1,Data!$L:$M,2, FALSE) &amp; """;"   )             )</f>
        <v/>
      </c>
      <c r="CK202" t="str">
        <f>IF(Data!$L203=CK$1, "",             IF(ISERR(SEARCH(CK$1,Data!$H203)),        "",          ";" &amp; VLOOKUP(CK$1,Data!$L:$N,3, FALSE) &amp; ",""" &amp; VLOOKUP(CK$1,Data!$L:$M,2, FALSE) &amp; """;"   )             )</f>
        <v/>
      </c>
      <c r="CL202" t="str">
        <f>IF(Data!$L203=CL$1, "",             IF(ISERR(SEARCH(CL$1,Data!$H203)),        "",          ";" &amp; VLOOKUP(CL$1,Data!$L:$N,3, FALSE) &amp; ",""" &amp; VLOOKUP(CL$1,Data!$L:$M,2, FALSE) &amp; """;"   )             )</f>
        <v/>
      </c>
      <c r="CM202" t="str">
        <f>IF(Data!$L203=CM$1, "",             IF(ISERR(SEARCH(CM$1,Data!$H203)),        "",          ";" &amp; VLOOKUP(CM$1,Data!$L:$N,3, FALSE) &amp; ",""" &amp; VLOOKUP(CM$1,Data!$L:$M,2, FALSE) &amp; """;"   )             )</f>
        <v/>
      </c>
      <c r="CN202" t="str">
        <f>IF(Data!$L203=CN$1, "",             IF(ISERR(SEARCH(CN$1,Data!$H203)),        "",          ";" &amp; VLOOKUP(CN$1,Data!$L:$N,3, FALSE) &amp; ",""" &amp; VLOOKUP(CN$1,Data!$L:$M,2, FALSE) &amp; """;"   )             )</f>
        <v>;00000000-0000-0000-0000-000000000093,"HUMAN";</v>
      </c>
      <c r="CO202" t="str">
        <f>IF(Data!$L203=CO$1, "",             IF(ISERR(SEARCH(CO$1,Data!$H203)),        "",          ";" &amp; VLOOKUP(CO$1,Data!$L:$N,3, FALSE) &amp; ",""" &amp; VLOOKUP(CO$1,Data!$L:$M,2, FALSE) &amp; """;"   )             )</f>
        <v/>
      </c>
      <c r="CP202" t="str">
        <f>IF(Data!$L203=CP$1, "",             IF(ISERR(SEARCH(CP$1,Data!$H203)),        "",          ";" &amp; VLOOKUP(CP$1,Data!$L:$N,3, FALSE) &amp; ",""" &amp; VLOOKUP(CP$1,Data!$L:$M,2, FALSE) &amp; """;"   )             )</f>
        <v/>
      </c>
      <c r="CQ202" t="str">
        <f>IF(Data!$L203=CQ$1, "",             IF(ISERR(SEARCH(CQ$1,Data!$H203)),        "",          ";" &amp; VLOOKUP(CQ$1,Data!$L:$N,3, FALSE) &amp; ",""" &amp; VLOOKUP(CQ$1,Data!$L:$M,2, FALSE) &amp; """;"   )             )</f>
        <v/>
      </c>
      <c r="CR202" t="str">
        <f>IF(Data!$L203=CR$1, "",             IF(ISERR(SEARCH(CR$1,Data!$H203)),        "",          ";" &amp; VLOOKUP(CR$1,Data!$L:$N,3, FALSE) &amp; ",""" &amp; VLOOKUP(CR$1,Data!$L:$M,2, FALSE) &amp; """;"   )             )</f>
        <v/>
      </c>
      <c r="CS202" t="str">
        <f>IF(Data!$L203=CS$1, "",             IF(ISERR(SEARCH(CS$1,Data!$H203)),        "",          ";" &amp; VLOOKUP(CS$1,Data!$L:$N,3, FALSE) &amp; ",""" &amp; VLOOKUP(CS$1,Data!$L:$M,2, FALSE) &amp; """;"   )             )</f>
        <v/>
      </c>
      <c r="CT202" t="str">
        <f>IF(Data!$L203=CT$1, "",             IF(ISERR(SEARCH(CT$1,Data!$H203)),        "",          ";" &amp; VLOOKUP(CT$1,Data!$L:$N,3, FALSE) &amp; ",""" &amp; VLOOKUP(CT$1,Data!$L:$M,2, FALSE) &amp; """;"   )             )</f>
        <v/>
      </c>
      <c r="CU202" t="str">
        <f>IF(Data!$L203=CU$1, "",             IF(ISERR(SEARCH(CU$1,Data!$H203)),        "",          ";" &amp; VLOOKUP(CU$1,Data!$L:$N,3, FALSE) &amp; ",""" &amp; VLOOKUP(CU$1,Data!$L:$M,2, FALSE) &amp; """;"   )             )</f>
        <v/>
      </c>
      <c r="CV202" t="str">
        <f>IF(Data!$L203=CV$1, "",             IF(ISERR(SEARCH(CV$1,Data!$H203)),        "",          ";" &amp; VLOOKUP(CV$1,Data!$L:$N,3, FALSE) &amp; ",""" &amp; VLOOKUP(CV$1,Data!$L:$M,2, FALSE) &amp; """;"   )             )</f>
        <v/>
      </c>
      <c r="CW202" t="str">
        <f>IF(Data!$L203=CW$1, "",             IF(ISERR(SEARCH(CW$1,Data!$H203)),        "",          ";" &amp; VLOOKUP(CW$1,Data!$L:$N,3, FALSE) &amp; ",""" &amp; VLOOKUP(CW$1,Data!$L:$M,2, FALSE) &amp; """;"   )             )</f>
        <v/>
      </c>
      <c r="CX202" t="str">
        <f>IF(Data!$L203=CX$1, "",             IF(ISERR(SEARCH(CX$1,Data!$H203)),        "",          ";" &amp; VLOOKUP(CX$1,Data!$L:$N,3, FALSE) &amp; ",""" &amp; VLOOKUP(CX$1,Data!$L:$M,2, FALSE) &amp; """;"   )             )</f>
        <v/>
      </c>
      <c r="CY202" t="str">
        <f>IF(Data!$L203=CY$1, "",             IF(ISERR(SEARCH(CY$1,Data!$H203)),        "",          ";" &amp; VLOOKUP(CY$1,Data!$L:$N,3, FALSE) &amp; ",""" &amp; VLOOKUP(CY$1,Data!$L:$M,2, FALSE) &amp; """;"   )             )</f>
        <v/>
      </c>
      <c r="CZ202" t="str">
        <f>IF(Data!$L203=CZ$1, "",             IF(ISERR(SEARCH(CZ$1,Data!$H203)),        "",          ";" &amp; VLOOKUP(CZ$1,Data!$L:$N,3, FALSE) &amp; ",""" &amp; VLOOKUP(CZ$1,Data!$L:$M,2, FALSE) &amp; """;"   )             )</f>
        <v/>
      </c>
      <c r="DA202" t="str">
        <f>IF(Data!$L203=DA$1, "",             IF(ISERR(SEARCH(DA$1,Data!$H203)),        "",          ";" &amp; VLOOKUP(DA$1,Data!$L:$N,3, FALSE) &amp; ",""" &amp; VLOOKUP(DA$1,Data!$L:$M,2, FALSE) &amp; """;"   )             )</f>
        <v/>
      </c>
      <c r="DB202" t="str">
        <f>IF(Data!$L203=DB$1, "",             IF(ISERR(SEARCH(DB$1,Data!$H203)),        "",          ";" &amp; VLOOKUP(DB$1,Data!$L:$N,3, FALSE) &amp; ",""" &amp; VLOOKUP(DB$1,Data!$L:$M,2, FALSE) &amp; """;"   )             )</f>
        <v/>
      </c>
      <c r="DC202" t="str">
        <f>IF(Data!$L203=DC$1, "",             IF(ISERR(SEARCH(DC$1,Data!$H203)),        "",          ";" &amp; VLOOKUP(DC$1,Data!$L:$N,3, FALSE) &amp; ",""" &amp; VLOOKUP(DC$1,Data!$L:$M,2, FALSE) &amp; """;"   )             )</f>
        <v/>
      </c>
      <c r="DD202" t="str">
        <f>IF(Data!$L203=DD$1, "",             IF(ISERR(SEARCH(DD$1,Data!$H203)),        "",          ";" &amp; VLOOKUP(DD$1,Data!$L:$N,3, FALSE) &amp; ",""" &amp; VLOOKUP(DD$1,Data!$L:$M,2, FALSE) &amp; """;"   )             )</f>
        <v/>
      </c>
      <c r="DE202" t="str">
        <f>IF(Data!$L203=DE$1, "",             IF(ISERR(SEARCH(DE$1,Data!$H203)),        "",          ";" &amp; VLOOKUP(DE$1,Data!$L:$N,3, FALSE) &amp; ",""" &amp; VLOOKUP(DE$1,Data!$L:$M,2, FALSE) &amp; """;"   )             )</f>
        <v/>
      </c>
      <c r="DF202" t="str">
        <f>IF(Data!$L203=DF$1, "",             IF(ISERR(SEARCH(DF$1,Data!$H203)),        "",          ";" &amp; VLOOKUP(DF$1,Data!$L:$N,3, FALSE) &amp; ",""" &amp; VLOOKUP(DF$1,Data!$L:$M,2, FALSE) &amp; """;"   )             )</f>
        <v/>
      </c>
      <c r="DG202" t="str">
        <f>IF(Data!$L203=DG$1, "",             IF(ISERR(SEARCH(DG$1,Data!$H203)),        "",          ";" &amp; VLOOKUP(DG$1,Data!$L:$N,3, FALSE) &amp; ",""" &amp; VLOOKUP(DG$1,Data!$L:$M,2, FALSE) &amp; """;"   )             )</f>
        <v/>
      </c>
      <c r="DH202" t="str">
        <f>IF(Data!$L203=DH$1, "",             IF(ISERR(SEARCH(DH$1,Data!$H203)),        "",          ";" &amp; VLOOKUP(DH$1,Data!$L:$N,3, FALSE) &amp; ",""" &amp; VLOOKUP(DH$1,Data!$L:$M,2, FALSE) &amp; """;"   )             )</f>
        <v/>
      </c>
      <c r="DI202" t="str">
        <f>IF(Data!$L203=DI$1, "",             IF(ISERR(SEARCH(DI$1,Data!$H203)),        "",          ";" &amp; VLOOKUP(DI$1,Data!$L:$N,3, FALSE) &amp; ",""" &amp; VLOOKUP(DI$1,Data!$L:$M,2, FALSE) &amp; """;"   )             )</f>
        <v/>
      </c>
      <c r="DJ202" t="str">
        <f>IF(Data!$L203=DJ$1, "",             IF(ISERR(SEARCH(DJ$1,Data!$H203)),        "",          ";" &amp; VLOOKUP(DJ$1,Data!$L:$N,3, FALSE) &amp; ",""" &amp; VLOOKUP(DJ$1,Data!$L:$M,2, FALSE) &amp; """;"   )             )</f>
        <v/>
      </c>
      <c r="DK202" t="str">
        <f>IF(Data!$L203=DK$1, "",             IF(ISERR(SEARCH(DK$1,Data!$H203)),        "",          ";" &amp; VLOOKUP(DK$1,Data!$L:$N,3, FALSE) &amp; ",""" &amp; VLOOKUP(DK$1,Data!$L:$M,2, FALSE) &amp; """;"   )             )</f>
        <v/>
      </c>
      <c r="DL202" t="str">
        <f>IF(Data!$L203=DL$1, "",             IF(ISERR(SEARCH(DL$1,Data!$H203)),        "",          ";" &amp; VLOOKUP(DL$1,Data!$L:$N,3, FALSE) &amp; ",""" &amp; VLOOKUP(DL$1,Data!$L:$M,2, FALSE) &amp; """;"   )             )</f>
        <v/>
      </c>
      <c r="DM202" t="str">
        <f>IF(Data!$L203=DM$1, "",             IF(ISERR(SEARCH(DM$1,Data!$H203)),        "",          ";" &amp; VLOOKUP(DM$1,Data!$L:$N,3, FALSE) &amp; ",""" &amp; VLOOKUP(DM$1,Data!$L:$M,2, FALSE) &amp; """;"   )             )</f>
        <v/>
      </c>
      <c r="DN202" t="str">
        <f>IF(Data!$L203=DN$1, "",             IF(ISERR(SEARCH(DN$1,Data!$H203)),        "",          ";" &amp; VLOOKUP(DN$1,Data!$L:$N,3, FALSE) &amp; ",""" &amp; VLOOKUP(DN$1,Data!$L:$M,2, FALSE) &amp; """;"   )             )</f>
        <v/>
      </c>
      <c r="DO202" t="str">
        <f>IF(Data!$L203=DO$1, "",             IF(ISERR(SEARCH(DO$1,Data!$H203)),        "",          ";" &amp; VLOOKUP(DO$1,Data!$L:$N,3, FALSE) &amp; ",""" &amp; VLOOKUP(DO$1,Data!$L:$M,2, FALSE) &amp; """;"   )             )</f>
        <v/>
      </c>
      <c r="DP202" t="str">
        <f>IF(Data!$L203=DP$1, "",             IF(ISERR(SEARCH(DP$1,Data!$H203)),        "",          ";" &amp; VLOOKUP(DP$1,Data!$L:$N,3, FALSE) &amp; ",""" &amp; VLOOKUP(DP$1,Data!$L:$M,2, FALSE) &amp; """;"   )             )</f>
        <v/>
      </c>
      <c r="DQ202" t="str">
        <f>IF(Data!$L203=DQ$1, "",             IF(ISERR(SEARCH(DQ$1,Data!$H203)),        "",          ";" &amp; VLOOKUP(DQ$1,Data!$L:$N,3, FALSE) &amp; ",""" &amp; VLOOKUP(DQ$1,Data!$L:$M,2, FALSE) &amp; """;"   )             )</f>
        <v/>
      </c>
      <c r="DR202" t="str">
        <f>IF(Data!$L203=DR$1, "",             IF(ISERR(SEARCH(DR$1,Data!$H203)),        "",          ";" &amp; VLOOKUP(DR$1,Data!$L:$N,3, FALSE) &amp; ",""" &amp; VLOOKUP(DR$1,Data!$L:$M,2, FALSE) &amp; """;"   )             )</f>
        <v/>
      </c>
      <c r="DS202" t="str">
        <f>IF(Data!$L203=DS$1, "",             IF(ISERR(SEARCH(DS$1,Data!$H203)),        "",          ";" &amp; VLOOKUP(DS$1,Data!$L:$N,3, FALSE) &amp; ",""" &amp; VLOOKUP(DS$1,Data!$L:$M,2, FALSE) &amp; """;"   )             )</f>
        <v/>
      </c>
      <c r="DT202" t="str">
        <f>IF(Data!$L203=DT$1, "",             IF(ISERR(SEARCH(DT$1,Data!$H203)),        "",          ";" &amp; VLOOKUP(DT$1,Data!$L:$N,3, FALSE) &amp; ",""" &amp; VLOOKUP(DT$1,Data!$L:$M,2, FALSE) &amp; """;"   )             )</f>
        <v/>
      </c>
      <c r="DU202" t="str">
        <f>IF(Data!$L203=DU$1, "",             IF(ISERR(SEARCH(DU$1,Data!$H203)),        "",          ";" &amp; VLOOKUP(DU$1,Data!$L:$N,3, FALSE) &amp; ",""" &amp; VLOOKUP(DU$1,Data!$L:$M,2, FALSE) &amp; """;"   )             )</f>
        <v/>
      </c>
      <c r="DV202" t="str">
        <f>IF(Data!$L203=DV$1, "",             IF(ISERR(SEARCH(DV$1,Data!$H203)),        "",          ";" &amp; VLOOKUP(DV$1,Data!$L:$N,3, FALSE) &amp; ",""" &amp; VLOOKUP(DV$1,Data!$L:$M,2, FALSE) &amp; """;"   )             )</f>
        <v/>
      </c>
      <c r="DW202" t="str">
        <f>IF(Data!$L203=DW$1, "",             IF(ISERR(SEARCH(DW$1,Data!$H203)),        "",          ";" &amp; VLOOKUP(DW$1,Data!$L:$N,3, FALSE) &amp; ",""" &amp; VLOOKUP(DW$1,Data!$L:$M,2, FALSE) &amp; """;"   )             )</f>
        <v/>
      </c>
      <c r="DX202" t="str">
        <f>IF(Data!$L203=DX$1, "",             IF(ISERR(SEARCH(DX$1,Data!$H203)),        "",          ";" &amp; VLOOKUP(DX$1,Data!$L:$N,3, FALSE) &amp; ",""" &amp; VLOOKUP(DX$1,Data!$L:$M,2, FALSE) &amp; """;"   )             )</f>
        <v/>
      </c>
      <c r="DY202" t="str">
        <f>IF(Data!$L203=DY$1, "",             IF(ISERR(SEARCH(DY$1,Data!$H203)),        "",          ";" &amp; VLOOKUP(DY$1,Data!$L:$N,3, FALSE) &amp; ",""" &amp; VLOOKUP(DY$1,Data!$L:$M,2, FALSE) &amp; """;"   )             )</f>
        <v/>
      </c>
      <c r="DZ202" t="str">
        <f>IF(Data!$L203=DZ$1, "",             IF(ISERR(SEARCH(DZ$1,Data!$H203)),        "",          ";" &amp; VLOOKUP(DZ$1,Data!$L:$N,3, FALSE) &amp; ",""" &amp; VLOOKUP(DZ$1,Data!$L:$M,2, FALSE) &amp; """;"   )             )</f>
        <v/>
      </c>
      <c r="EA202" t="str">
        <f>IF(Data!$L203=EA$1, "",             IF(ISERR(SEARCH(EA$1,Data!$H203)),        "",          ";" &amp; VLOOKUP(EA$1,Data!$L:$N,3, FALSE) &amp; ",""" &amp; VLOOKUP(EA$1,Data!$L:$M,2, FALSE) &amp; """;"   )             )</f>
        <v/>
      </c>
      <c r="EB202" t="str">
        <f>IF(Data!$L203=EB$1, "",             IF(ISERR(SEARCH(EB$1,Data!$H203)),        "",          ";" &amp; VLOOKUP(EB$1,Data!$L:$N,3, FALSE) &amp; ",""" &amp; VLOOKUP(EB$1,Data!$L:$M,2, FALSE) &amp; """;"   )             )</f>
        <v/>
      </c>
      <c r="EC202" t="str">
        <f>IF(Data!$L203=EC$1, "",             IF(ISERR(SEARCH(EC$1,Data!$H203)),        "",          ";" &amp; VLOOKUP(EC$1,Data!$L:$N,3, FALSE) &amp; ",""" &amp; VLOOKUP(EC$1,Data!$L:$M,2, FALSE) &amp; """;"   )             )</f>
        <v/>
      </c>
      <c r="ED202" t="str">
        <f>IF(Data!$L203=ED$1, "",             IF(ISERR(SEARCH(ED$1,Data!$H203)),        "",          ";" &amp; VLOOKUP(ED$1,Data!$L:$N,3, FALSE) &amp; ",""" &amp; VLOOKUP(ED$1,Data!$L:$M,2, FALSE) &amp; """;"   )             )</f>
        <v/>
      </c>
      <c r="EE202" t="str">
        <f>IF(Data!$L203=EE$1, "",             IF(ISERR(SEARCH(EE$1,Data!$H203)),        "",          ";" &amp; VLOOKUP(EE$1,Data!$L:$N,3, FALSE) &amp; ",""" &amp; VLOOKUP(EE$1,Data!$L:$M,2, FALSE) &amp; """;"   )             )</f>
        <v/>
      </c>
      <c r="EF202" t="str">
        <f>IF(Data!$L203=EF$1, "",             IF(ISERR(SEARCH(EF$1,Data!$H203)),        "",          ";" &amp; VLOOKUP(EF$1,Data!$L:$N,3, FALSE) &amp; ",""" &amp; VLOOKUP(EF$1,Data!$L:$M,2, FALSE) &amp; """;"   )             )</f>
        <v/>
      </c>
      <c r="EG202" t="str">
        <f>IF(Data!$L203=EG$1, "",             IF(ISERR(SEARCH(EG$1,Data!$H203)),        "",          ";" &amp; VLOOKUP(EG$1,Data!$L:$N,3, FALSE) &amp; ",""" &amp; VLOOKUP(EG$1,Data!$L:$M,2, FALSE) &amp; """;"   )             )</f>
        <v/>
      </c>
      <c r="EH202" t="str">
        <f>IF(Data!$L203=EH$1, "",             IF(ISERR(SEARCH(EH$1,Data!$H203)),        "",          ";" &amp; VLOOKUP(EH$1,Data!$L:$N,3, FALSE) &amp; ",""" &amp; VLOOKUP(EH$1,Data!$L:$M,2, FALSE) &amp; """;"   )             )</f>
        <v/>
      </c>
      <c r="EI202" t="str">
        <f>IF(Data!$L203=EI$1, "",             IF(ISERR(SEARCH(EI$1,Data!$H203)),        "",          ";" &amp; VLOOKUP(EI$1,Data!$L:$N,3, FALSE) &amp; ",""" &amp; VLOOKUP(EI$1,Data!$L:$M,2, FALSE) &amp; """;"   )             )</f>
        <v/>
      </c>
      <c r="EJ202" t="str">
        <f>IF(Data!$L203=EJ$1, "",             IF(ISERR(SEARCH(EJ$1,Data!$H203)),        "",          ";" &amp; VLOOKUP(EJ$1,Data!$L:$N,3, FALSE) &amp; ",""" &amp; VLOOKUP(EJ$1,Data!$L:$M,2, FALSE) &amp; """;"   )             )</f>
        <v/>
      </c>
      <c r="EK202" t="str">
        <f>IF(Data!$L203=EK$1, "",             IF(ISERR(SEARCH(EK$1,Data!$H203)),        "",          ";" &amp; VLOOKUP(EK$1,Data!$L:$N,3, FALSE) &amp; ",""" &amp; VLOOKUP(EK$1,Data!$L:$M,2, FALSE) &amp; """;"   )             )</f>
        <v/>
      </c>
      <c r="EL202" t="str">
        <f>IF(Data!$L203=EL$1, "",             IF(ISERR(SEARCH(EL$1,Data!$H203)),        "",          ";" &amp; VLOOKUP(EL$1,Data!$L:$N,3, FALSE) &amp; ",""" &amp; VLOOKUP(EL$1,Data!$L:$M,2, FALSE) &amp; """;"   )             )</f>
        <v/>
      </c>
      <c r="EM202" t="str">
        <f>IF(Data!$L203=EM$1, "",             IF(ISERR(SEARCH(EM$1,Data!$H203)),        "",          ";" &amp; VLOOKUP(EM$1,Data!$L:$N,3, FALSE) &amp; ",""" &amp; VLOOKUP(EM$1,Data!$L:$M,2, FALSE) &amp; """;"   )             )</f>
        <v/>
      </c>
      <c r="EN202" t="str">
        <f>IF(Data!$L203=EN$1, "",             IF(ISERR(SEARCH(EN$1,Data!$H203)),        "",          ";" &amp; VLOOKUP(EN$1,Data!$L:$N,3, FALSE) &amp; ",""" &amp; VLOOKUP(EN$1,Data!$L:$M,2, FALSE) &amp; """;"   )             )</f>
        <v/>
      </c>
      <c r="EO202" t="str">
        <f>IF(Data!$L203=EO$1, "",             IF(ISERR(SEARCH(EO$1,Data!$H203)),        "",          ";" &amp; VLOOKUP(EO$1,Data!$L:$N,3, FALSE) &amp; ",""" &amp; VLOOKUP(EO$1,Data!$L:$M,2, FALSE) &amp; """;"   )             )</f>
        <v/>
      </c>
      <c r="EP202" t="str">
        <f>IF(Data!$L203=EP$1, "",             IF(ISERR(SEARCH(EP$1,Data!$H203)),        "",          ";" &amp; VLOOKUP(EP$1,Data!$L:$N,3, FALSE) &amp; ",""" &amp; VLOOKUP(EP$1,Data!$L:$M,2, FALSE) &amp; """;"   )             )</f>
        <v/>
      </c>
      <c r="EQ202" t="str">
        <f>IF(Data!$L203=EQ$1, "",             IF(ISERR(SEARCH(EQ$1,Data!$H203)),        "",          ";" &amp; VLOOKUP(EQ$1,Data!$L:$N,3, FALSE) &amp; ",""" &amp; VLOOKUP(EQ$1,Data!$L:$M,2, FALSE) &amp; """;"   )             )</f>
        <v/>
      </c>
      <c r="ER202" t="str">
        <f>IF(Data!$L203=ER$1, "",             IF(ISERR(SEARCH(ER$1,Data!$H203)),        "",          ";" &amp; VLOOKUP(ER$1,Data!$L:$N,3, FALSE) &amp; ",""" &amp; VLOOKUP(ER$1,Data!$L:$M,2, FALSE) &amp; """;"   )             )</f>
        <v/>
      </c>
      <c r="ES202" t="str">
        <f>IF(Data!$L203=ES$1, "",             IF(ISERR(SEARCH(ES$1,Data!$H203)),        "",          ";" &amp; VLOOKUP(ES$1,Data!$L:$N,3, FALSE) &amp; ",""" &amp; VLOOKUP(ES$1,Data!$L:$M,2, FALSE) &amp; """;"   )             )</f>
        <v/>
      </c>
      <c r="ET202" t="str">
        <f>IF(Data!$L203=ET$1, "",             IF(ISERR(SEARCH(ET$1,Data!$H203)),        "",          ";" &amp; VLOOKUP(ET$1,Data!$L:$N,3, FALSE) &amp; ",""" &amp; VLOOKUP(ET$1,Data!$L:$M,2, FALSE) &amp; """;"   )             )</f>
        <v/>
      </c>
      <c r="EU202" t="str">
        <f>IF(Data!$L203=EU$1, "",             IF(ISERR(SEARCH(EU$1,Data!$H203)),        "",          ";" &amp; VLOOKUP(EU$1,Data!$L:$N,3, FALSE) &amp; ",""" &amp; VLOOKUP(EU$1,Data!$L:$M,2, FALSE) &amp; """;"   )             )</f>
        <v/>
      </c>
      <c r="EV202" t="str">
        <f>IF(Data!$L203=EV$1, "",             IF(ISERR(SEARCH(EV$1,Data!$H203)),        "",          ";" &amp; VLOOKUP(EV$1,Data!$L:$N,3, FALSE) &amp; ",""" &amp; VLOOKUP(EV$1,Data!$L:$M,2, FALSE) &amp; """;"   )             )</f>
        <v/>
      </c>
      <c r="EW202" t="str">
        <f>IF(Data!$L203=EW$1, "",             IF(ISERR(SEARCH(EW$1,Data!$H203)),        "",          ";" &amp; VLOOKUP(EW$1,Data!$L:$N,3, FALSE) &amp; ",""" &amp; VLOOKUP(EW$1,Data!$L:$M,2, FALSE) &amp; """;"   )             )</f>
        <v/>
      </c>
      <c r="EX202" t="str">
        <f>IF(Data!$L203=EX$1, "",             IF(ISERR(SEARCH(EX$1,Data!$H203)),        "",          ";" &amp; VLOOKUP(EX$1,Data!$L:$N,3, FALSE) &amp; ",""" &amp; VLOOKUP(EX$1,Data!$L:$M,2, FALSE) &amp; """;"   )             )</f>
        <v/>
      </c>
      <c r="EY202" t="str">
        <f>IF(Data!$L203=EY$1, "",             IF(ISERR(SEARCH(EY$1,Data!$H203)),        "",          ";" &amp; VLOOKUP(EY$1,Data!$L:$N,3, FALSE) &amp; ",""" &amp; VLOOKUP(EY$1,Data!$L:$M,2, FALSE) &amp; """;"   )             )</f>
        <v/>
      </c>
      <c r="EZ202" t="str">
        <f>IF(Data!$L203=EZ$1, "",             IF(ISERR(SEARCH(EZ$1,Data!$H203)),        "",          ";" &amp; VLOOKUP(EZ$1,Data!$L:$N,3, FALSE) &amp; ",""" &amp; VLOOKUP(EZ$1,Data!$L:$M,2, FALSE) &amp; """;"   )             )</f>
        <v/>
      </c>
      <c r="FA202" t="str">
        <f>IF(Data!$L203=FA$1, "",             IF(ISERR(SEARCH(FA$1,Data!$H203)),        "",          ";" &amp; VLOOKUP(FA$1,Data!$L:$N,3, FALSE) &amp; ",""" &amp; VLOOKUP(FA$1,Data!$L:$M,2, FALSE) &amp; """;"   )             )</f>
        <v/>
      </c>
      <c r="FB202" t="str">
        <f>IF(Data!$L203=FB$1, "",             IF(ISERR(SEARCH(FB$1,Data!$H203)),        "",          ";" &amp; VLOOKUP(FB$1,Data!$L:$N,3, FALSE) &amp; ",""" &amp; VLOOKUP(FB$1,Data!$L:$M,2, FALSE) &amp; """;"   )             )</f>
        <v/>
      </c>
      <c r="FC202" t="str">
        <f>IF(Data!$L203=FC$1, "",             IF(ISERR(SEARCH(FC$1,Data!$H203)),        "",          ";" &amp; VLOOKUP(FC$1,Data!$L:$N,3, FALSE) &amp; ",""" &amp; VLOOKUP(FC$1,Data!$L:$M,2, FALSE) &amp; """;"   )             )</f>
        <v/>
      </c>
      <c r="FD202" t="str">
        <f>IF(Data!$L203=FD$1, "",             IF(ISERR(SEARCH(FD$1,Data!$H203)),        "",          ";" &amp; VLOOKUP(FD$1,Data!$L:$N,3, FALSE) &amp; ",""" &amp; VLOOKUP(FD$1,Data!$L:$M,2, FALSE) &amp; """;"   )             )</f>
        <v/>
      </c>
      <c r="FE202" t="str">
        <f>IF(Data!$L203=FE$1, "",             IF(ISERR(SEARCH(FE$1,Data!$H203)),        "",          ";" &amp; VLOOKUP(FE$1,Data!$L:$N,3, FALSE) &amp; ",""" &amp; VLOOKUP(FE$1,Data!$L:$M,2, FALSE) &amp; """;"   )             )</f>
        <v/>
      </c>
      <c r="FF202" t="str">
        <f>IF(Data!$L203=FF$1, "",             IF(ISERR(SEARCH(FF$1,Data!$H203)),        "",          ";" &amp; VLOOKUP(FF$1,Data!$L:$N,3, FALSE) &amp; ",""" &amp; VLOOKUP(FF$1,Data!$L:$M,2, FALSE) &amp; """;"   )             )</f>
        <v/>
      </c>
      <c r="FG202" t="str">
        <f>IF(Data!$L203=FG$1, "",             IF(ISERR(SEARCH(FG$1,Data!$H203)),        "",          ";" &amp; VLOOKUP(FG$1,Data!$L:$N,3, FALSE) &amp; ",""" &amp; VLOOKUP(FG$1,Data!$L:$M,2, FALSE) &amp; """;"   )             )</f>
        <v/>
      </c>
      <c r="FH202" t="str">
        <f>IF(Data!$L203=FH$1, "",             IF(ISERR(SEARCH(FH$1,Data!$H203)),        "",          ";" &amp; VLOOKUP(FH$1,Data!$L:$N,3, FALSE) &amp; ",""" &amp; VLOOKUP(FH$1,Data!$L:$M,2, FALSE) &amp; """;"   )             )</f>
        <v/>
      </c>
      <c r="FI202" t="str">
        <f>IF(Data!$L203=FI$1, "",             IF(ISERR(SEARCH(FI$1,Data!$H203)),        "",          ";" &amp; VLOOKUP(FI$1,Data!$L:$N,3, FALSE) &amp; ",""" &amp; VLOOKUP(FI$1,Data!$L:$M,2, FALSE) &amp; """;"   )             )</f>
        <v/>
      </c>
      <c r="FJ202" t="str">
        <f>IF(Data!$L203=FJ$1, "",             IF(ISERR(SEARCH(FJ$1,Data!$H203)),        "",          ";" &amp; VLOOKUP(FJ$1,Data!$L:$N,3, FALSE) &amp; ",""" &amp; VLOOKUP(FJ$1,Data!$L:$M,2, FALSE) &amp; """;"   )             )</f>
        <v/>
      </c>
      <c r="FK202" t="str">
        <f>IF(Data!$L203=FK$1, "",             IF(ISERR(SEARCH(FK$1,Data!$H203)),        "",          ";" &amp; VLOOKUP(FK$1,Data!$L:$N,3, FALSE) &amp; ",""" &amp; VLOOKUP(FK$1,Data!$L:$M,2, FALSE) &amp; """;"   )             )</f>
        <v/>
      </c>
      <c r="FL202" t="str">
        <f>IF(Data!$L203=FL$1, "",             IF(ISERR(SEARCH(FL$1,Data!$H203)),        "",          ";" &amp; VLOOKUP(FL$1,Data!$L:$N,3, FALSE) &amp; ",""" &amp; VLOOKUP(FL$1,Data!$L:$M,2, FALSE) &amp; """;"   )             )</f>
        <v/>
      </c>
      <c r="FM202" t="str">
        <f>IF(Data!$L203=FM$1, "",             IF(ISERR(SEARCH(FM$1,Data!$H203)),        "",          ";" &amp; VLOOKUP(FM$1,Data!$L:$N,3, FALSE) &amp; ",""" &amp; VLOOKUP(FM$1,Data!$L:$M,2, FALSE) &amp; """;"   )             )</f>
        <v/>
      </c>
      <c r="FN202" t="str">
        <f>IF(Data!$L203=FN$1, "",             IF(ISERR(SEARCH(FN$1,Data!$H203)),        "",          ";" &amp; VLOOKUP(FN$1,Data!$L:$N,3, FALSE) &amp; ",""" &amp; VLOOKUP(FN$1,Data!$L:$M,2, FALSE) &amp; """;"   )             )</f>
        <v/>
      </c>
      <c r="FO202" t="str">
        <f>IF(Data!$L203=FO$1, "",             IF(ISERR(SEARCH(FO$1,Data!$H203)),        "",          ";" &amp; VLOOKUP(FO$1,Data!$L:$N,3, FALSE) &amp; ",""" &amp; VLOOKUP(FO$1,Data!$L:$M,2, FALSE) &amp; """;"   )             )</f>
        <v/>
      </c>
      <c r="FP202" t="str">
        <f>IF(Data!$L203=FP$1, "",             IF(ISERR(SEARCH(FP$1,Data!$H203)),        "",          ";" &amp; VLOOKUP(FP$1,Data!$L:$N,3, FALSE) &amp; ",""" &amp; VLOOKUP(FP$1,Data!$L:$M,2, FALSE) &amp; """;"   )             )</f>
        <v/>
      </c>
      <c r="FQ202" t="str">
        <f>IF(Data!$L203=FQ$1, "",             IF(ISERR(SEARCH(FQ$1,Data!$H203)),        "",          ";" &amp; VLOOKUP(FQ$1,Data!$L:$N,3, FALSE) &amp; ",""" &amp; VLOOKUP(FQ$1,Data!$L:$M,2, FALSE) &amp; """;"   )             )</f>
        <v/>
      </c>
      <c r="FR202" t="str">
        <f>IF(Data!$L203=FR$1, "",             IF(ISERR(SEARCH(FR$1,Data!$H203)),        "",          ";" &amp; VLOOKUP(FR$1,Data!$L:$N,3, FALSE) &amp; ",""" &amp; VLOOKUP(FR$1,Data!$L:$M,2, FALSE) &amp; """;"   )             )</f>
        <v/>
      </c>
      <c r="FS202" t="str">
        <f>IF(Data!$L203=FS$1, "",             IF(ISERR(SEARCH(FS$1,Data!$H203)),        "",          ";" &amp; VLOOKUP(FS$1,Data!$L:$N,3, FALSE) &amp; ",""" &amp; VLOOKUP(FS$1,Data!$L:$M,2, FALSE) &amp; """;"   )             )</f>
        <v/>
      </c>
      <c r="FT202" t="str">
        <f>IF(Data!$L203=FT$1, "",             IF(ISERR(SEARCH(FT$1,Data!$H203)),        "",          ";" &amp; VLOOKUP(FT$1,Data!$L:$N,3, FALSE) &amp; ",""" &amp; VLOOKUP(FT$1,Data!$L:$M,2, FALSE) &amp; """;"   )             )</f>
        <v/>
      </c>
      <c r="FU202" t="str">
        <f>IF(Data!$L203=FU$1, "",             IF(ISERR(SEARCH(FU$1,Data!$H203)),        "",          ";" &amp; VLOOKUP(FU$1,Data!$L:$N,3, FALSE) &amp; ",""" &amp; VLOOKUP(FU$1,Data!$L:$M,2, FALSE) &amp; """;"   )             )</f>
        <v/>
      </c>
      <c r="FV202" t="str">
        <f>IF(Data!$L203=FV$1, "",             IF(ISERR(SEARCH(FV$1,Data!$H203)),        "",          ";" &amp; VLOOKUP(FV$1,Data!$L:$N,3, FALSE) &amp; ",""" &amp; VLOOKUP(FV$1,Data!$L:$M,2, FALSE) &amp; """;"   )             )</f>
        <v/>
      </c>
      <c r="FW202" t="str">
        <f>IF(Data!$L203=FW$1, "",             IF(ISERR(SEARCH(FW$1,Data!$H203)),        "",          ";" &amp; VLOOKUP(FW$1,Data!$L:$N,3, FALSE) &amp; ",""" &amp; VLOOKUP(FW$1,Data!$L:$M,2, FALSE) &amp; """;"   )             )</f>
        <v/>
      </c>
      <c r="FX202" t="str">
        <f>IF(Data!$L203=FX$1, "",             IF(ISERR(SEARCH(FX$1,Data!$H203)),        "",          ";" &amp; VLOOKUP(FX$1,Data!$L:$N,3, FALSE) &amp; ",""" &amp; VLOOKUP(FX$1,Data!$L:$M,2, FALSE) &amp; """;"   )             )</f>
        <v/>
      </c>
      <c r="FY202" t="str">
        <f>IF(Data!$L203=FY$1, "",             IF(ISERR(SEARCH(FY$1,Data!$H203)),        "",          ";" &amp; VLOOKUP(FY$1,Data!$L:$N,3, FALSE) &amp; ",""" &amp; VLOOKUP(FY$1,Data!$L:$M,2, FALSE) &amp; """;"   )             )</f>
        <v/>
      </c>
      <c r="FZ202" t="str">
        <f>IF(Data!$L203=FZ$1, "",             IF(ISERR(SEARCH(FZ$1,Data!$H203)),        "",          ";" &amp; VLOOKUP(FZ$1,Data!$L:$N,3, FALSE) &amp; ",""" &amp; VLOOKUP(FZ$1,Data!$L:$M,2, FALSE) &amp; """;"   )             )</f>
        <v/>
      </c>
      <c r="GA202" t="str">
        <f>IF(Data!$L203=GA$1, "",             IF(ISERR(SEARCH(GA$1,Data!$H203)),        "",          ";" &amp; VLOOKUP(GA$1,Data!$L:$N,3, FALSE) &amp; ",""" &amp; VLOOKUP(GA$1,Data!$L:$M,2, FALSE) &amp; """;"   )             )</f>
        <v/>
      </c>
      <c r="GB202" t="str">
        <f>IF(Data!$L203=GB$1, "",             IF(ISERR(SEARCH(GB$1,Data!$H203)),        "",          ";" &amp; VLOOKUP(GB$1,Data!$L:$N,3, FALSE) &amp; ",""" &amp; VLOOKUP(GB$1,Data!$L:$M,2, FALSE) &amp; """;"   )             )</f>
        <v/>
      </c>
      <c r="GC202" t="str">
        <f>IF(Data!$L203=GC$1, "",             IF(ISERR(SEARCH(GC$1,Data!$H203)),        "",          ";" &amp; VLOOKUP(GC$1,Data!$L:$N,3, FALSE) &amp; ",""" &amp; VLOOKUP(GC$1,Data!$L:$M,2, FALSE) &amp; """;"   )             )</f>
        <v/>
      </c>
      <c r="GD202" t="str">
        <f>IF(Data!$L203=GD$1, "",             IF(ISERR(SEARCH(GD$1,Data!$H203)),        "",          ";" &amp; VLOOKUP(GD$1,Data!$L:$N,3, FALSE) &amp; ",""" &amp; VLOOKUP(GD$1,Data!$L:$M,2, FALSE) &amp; """;"   )             )</f>
        <v/>
      </c>
      <c r="GE202" t="str">
        <f>IF(Data!$L203=GE$1, "",             IF(ISERR(SEARCH(GE$1,Data!$H203)),        "",          ";" &amp; VLOOKUP(GE$1,Data!$L:$N,3, FALSE) &amp; ",""" &amp; VLOOKUP(GE$1,Data!$L:$M,2, FALSE) &amp; """;"   )             )</f>
        <v/>
      </c>
      <c r="GF202" t="str">
        <f>IF(Data!$L203=GF$1, "",             IF(ISERR(SEARCH(GF$1,Data!$H203)),        "",          ";" &amp; VLOOKUP(GF$1,Data!$L:$N,3, FALSE) &amp; ",""" &amp; VLOOKUP(GF$1,Data!$L:$M,2, FALSE) &amp; """;"   )             )</f>
        <v/>
      </c>
      <c r="GG202" t="str">
        <f>IF(Data!$L203=GG$1, "",             IF(ISERR(SEARCH(GG$1,Data!$H203)),        "",          ";" &amp; VLOOKUP(GG$1,Data!$L:$N,3, FALSE) &amp; ",""" &amp; VLOOKUP(GG$1,Data!$L:$M,2, FALSE) &amp; """;"   )             )</f>
        <v/>
      </c>
      <c r="GH202" t="str">
        <f>IF(Data!$L203=GH$1, "",             IF(ISERR(SEARCH(GH$1,Data!$H203)),        "",          ";" &amp; VLOOKUP(GH$1,Data!$L:$N,3, FALSE) &amp; ",""" &amp; VLOOKUP(GH$1,Data!$L:$M,2, FALSE) &amp; """;"   )             )</f>
        <v/>
      </c>
      <c r="GI202" t="str">
        <f>IF(Data!$L203=GI$1, "",             IF(ISERR(SEARCH(GI$1,Data!$H203)),        "",          ";" &amp; VLOOKUP(GI$1,Data!$L:$N,3, FALSE) &amp; ",""" &amp; VLOOKUP(GI$1,Data!$L:$M,2, FALSE) &amp; """;"   )             )</f>
        <v/>
      </c>
      <c r="GJ202" t="str">
        <f>IF(Data!$L203=GJ$1, "",             IF(ISERR(SEARCH(GJ$1,Data!$H203)),        "",          ";" &amp; VLOOKUP(GJ$1,Data!$L:$N,3, FALSE) &amp; ",""" &amp; VLOOKUP(GJ$1,Data!$L:$M,2, FALSE) &amp; """;"   )             )</f>
        <v>;00000000-0000-0000-0000-000000000180,"HUMAN";</v>
      </c>
      <c r="GK202" t="str">
        <f>IF(Data!$L203=GK$1, "",             IF(ISERR(SEARCH(GK$1,Data!$H203)),        "",          ";" &amp; VLOOKUP(GK$1,Data!$L:$N,3, FALSE) &amp; ",""" &amp; VLOOKUP(GK$1,Data!$L:$M,2, FALSE) &amp; """;"   )             )</f>
        <v/>
      </c>
      <c r="GL202" t="str">
        <f>IF(Data!$L203=GL$1, "",             IF(ISERR(SEARCH(GL$1,Data!$H203)),        "",          ";" &amp; VLOOKUP(GL$1,Data!$L:$N,3, FALSE) &amp; ",""" &amp; VLOOKUP(GL$1,Data!$L:$M,2, FALSE) &amp; """;"   )             )</f>
        <v/>
      </c>
      <c r="GM202" t="str">
        <f>IF(Data!$L203=GM$1, "",             IF(ISERR(SEARCH(GM$1,Data!$H203)),        "",          ";" &amp; VLOOKUP(GM$1,Data!$L:$N,3, FALSE) &amp; ",""" &amp; VLOOKUP(GM$1,Data!$L:$M,2, FALSE) &amp; """;"   )             )</f>
        <v/>
      </c>
      <c r="GN202" t="str">
        <f>IF(Data!$L203=GN$1, "",             IF(ISERR(SEARCH(GN$1,Data!$H203)),        "",          ";" &amp; VLOOKUP(GN$1,Data!$L:$N,3, FALSE) &amp; ",""" &amp; VLOOKUP(GN$1,Data!$L:$M,2, FALSE) &amp; """;"   )             )</f>
        <v/>
      </c>
      <c r="GO202" t="str">
        <f>IF(Data!$L203=GO$1, "",             IF(ISERR(SEARCH(GO$1,Data!$H203)),        "",          ";" &amp; VLOOKUP(GO$1,Data!$L:$N,3, FALSE) &amp; ",""" &amp; VLOOKUP(GO$1,Data!$L:$M,2, FALSE) &amp; """;"   )             )</f>
        <v/>
      </c>
      <c r="GP202" t="str">
        <f>IF(Data!$L203=GP$1, "",             IF(ISERR(SEARCH(GP$1,Data!$H203)),        "",          ";" &amp; VLOOKUP(GP$1,Data!$L:$N,3, FALSE) &amp; ",""" &amp; VLOOKUP(GP$1,Data!$L:$M,2, FALSE) &amp; """;"   )             )</f>
        <v/>
      </c>
      <c r="GQ202" t="str">
        <f>IF(Data!$L203=GQ$1, "",             IF(ISERR(SEARCH(GQ$1,Data!$H203)),        "",          ";" &amp; VLOOKUP(GQ$1,Data!$L:$N,3, FALSE) &amp; ",""" &amp; VLOOKUP(GQ$1,Data!$L:$M,2, FALSE) &amp; """;"   )             )</f>
        <v/>
      </c>
      <c r="GR202" t="str">
        <f>IF(Data!$L203=GR$1, "",             IF(ISERR(SEARCH(GR$1,Data!$H203)),        "",          ";" &amp; VLOOKUP(GR$1,Data!$L:$N,3, FALSE) &amp; ",""" &amp; VLOOKUP(GR$1,Data!$L:$M,2, FALSE) &amp; """;"   )             )</f>
        <v/>
      </c>
      <c r="GS202" t="str">
        <f>IF(Data!$L203=GS$1, "",             IF(ISERR(SEARCH(GS$1,Data!$H203)),        "",          ";" &amp; VLOOKUP(GS$1,Data!$L:$N,3, FALSE) &amp; ",""" &amp; VLOOKUP(GS$1,Data!$L:$M,2, FALSE) &amp; """;"   )             )</f>
        <v/>
      </c>
      <c r="GT202" t="str">
        <f>IF(Data!$L203=GT$1, "",             IF(ISERR(SEARCH(GT$1,Data!$H203)),        "",          ";" &amp; VLOOKUP(GT$1,Data!$L:$N,3, FALSE) &amp; ",""" &amp; VLOOKUP(GT$1,Data!$L:$M,2, FALSE) &amp; """;"   )             )</f>
        <v/>
      </c>
      <c r="GU202" t="str">
        <f>IF(Data!$L203=GU$1, "",             IF(ISERR(SEARCH(GU$1,Data!$H203)),        "",          ";" &amp; VLOOKUP(GU$1,Data!$L:$N,3, FALSE) &amp; ",""" &amp; VLOOKUP(GU$1,Data!$L:$M,2, FALSE) &amp; """;"   )             )</f>
        <v/>
      </c>
      <c r="GV202" t="str">
        <f>IF(Data!$L203=GV$1, "",             IF(ISERR(SEARCH(GV$1,Data!$H203)),        "",          ";" &amp; VLOOKUP(GV$1,Data!$L:$N,3, FALSE) &amp; ",""" &amp; VLOOKUP(GV$1,Data!$L:$M,2, FALSE) &amp; """;"   )             )</f>
        <v/>
      </c>
      <c r="GW202" t="str">
        <f>IF(Data!$L203=GW$1, "",             IF(ISERR(SEARCH(GW$1,Data!$H203)),        "",          ";" &amp; VLOOKUP(GW$1,Data!$L:$N,3, FALSE) &amp; ",""" &amp; VLOOKUP(GW$1,Data!$L:$M,2, FALSE) &amp; """;"   )             )</f>
        <v/>
      </c>
      <c r="GX202" t="str">
        <f>IF(Data!$L203=GX$1, "",             IF(ISERR(SEARCH(GX$1,Data!$H203)),        "",          ";" &amp; VLOOKUP(GX$1,Data!$L:$N,3, FALSE) &amp; ",""" &amp; VLOOKUP(GX$1,Data!$L:$M,2, FALSE) &amp; """;"   )             )</f>
        <v/>
      </c>
      <c r="GY202" t="str">
        <f>IF(Data!$L203=GY$1, "",             IF(ISERR(SEARCH(GY$1,Data!$H203)),        "",          ";" &amp; VLOOKUP(GY$1,Data!$L:$N,3, FALSE) &amp; ",""" &amp; VLOOKUP(GY$1,Data!$L:$M,2, FALSE) &amp; """;"   )             )</f>
        <v/>
      </c>
      <c r="GZ202" t="str">
        <f>IF(Data!$L203=GZ$1, "",             IF(ISERR(SEARCH(GZ$1,Data!$H203)),        "",          ";" &amp; VLOOKUP(GZ$1,Data!$L:$N,3, FALSE) &amp; ",""" &amp; VLOOKUP(GZ$1,Data!$L:$M,2, FALSE) &amp; """;"   )             )</f>
        <v/>
      </c>
      <c r="HA202" t="str">
        <f>IF(Data!$L203=HA$1, "",             IF(ISERR(SEARCH(HA$1,Data!$H203)),        "",          ";" &amp; VLOOKUP(HA$1,Data!$L:$N,3, FALSE) &amp; ",""" &amp; VLOOKUP(HA$1,Data!$L:$M,2, FALSE) &amp; """;"   )             )</f>
        <v/>
      </c>
      <c r="HB202" t="str">
        <f>IF(Data!$L203=HB$1, "",             IF(ISERR(SEARCH(HB$1,Data!$H203)),        "",          ";" &amp; VLOOKUP(HB$1,Data!$L:$N,3, FALSE) &amp; ",""" &amp; VLOOKUP(HB$1,Data!$L:$M,2, FALSE) &amp; """;"   )             )</f>
        <v/>
      </c>
      <c r="HC202" t="str">
        <f>IF(Data!$L203=HC$1, "",             IF(ISERR(SEARCH(HC$1,Data!$H203)),        "",          ";" &amp; VLOOKUP(HC$1,Data!$L:$N,3, FALSE) &amp; ",""" &amp; VLOOKUP(HC$1,Data!$L:$M,2, FALSE) &amp; """;"   )             )</f>
        <v/>
      </c>
      <c r="HD202" t="str">
        <f>IF(Data!$L203=HD$1, "",             IF(ISERR(SEARCH(HD$1,Data!$H203)),        "",          ";" &amp; VLOOKUP(HD$1,Data!$L:$N,3, FALSE) &amp; ",""" &amp; VLOOKUP(HD$1,Data!$L:$M,2, FALSE) &amp; """;"   )             )</f>
        <v/>
      </c>
      <c r="HE202" t="str">
        <f>IF(Data!$L203=HE$1, "",             IF(ISERR(SEARCH(HE$1,Data!$H203)),        "",          ";" &amp; VLOOKUP(HE$1,Data!$L:$N,3, FALSE) &amp; ",""" &amp; VLOOKUP(HE$1,Data!$L:$M,2, FALSE) &amp; """;"   )             )</f>
        <v/>
      </c>
      <c r="HF202" t="str">
        <f>IF(Data!$L203=HF$1, "",             IF(ISERR(SEARCH(HF$1,Data!$H203)),        "",          ";" &amp; VLOOKUP(HF$1,Data!$L:$N,3, FALSE) &amp; ",""" &amp; VLOOKUP(HF$1,Data!$L:$M,2, FALSE) &amp; """;"   )             )</f>
        <v/>
      </c>
      <c r="HG202" t="str">
        <f>IF(Data!$L203=HG$1, "",             IF(ISERR(SEARCH(HG$1,Data!$H203)),        "",          ";" &amp; VLOOKUP(HG$1,Data!$L:$N,3, FALSE) &amp; ",""" &amp; VLOOKUP(HG$1,Data!$L:$M,2, FALSE) &amp; """;"   )             )</f>
        <v/>
      </c>
      <c r="HH202" t="str">
        <f>IF(Data!$L203=HH$1, "",             IF(ISERR(SEARCH(HH$1,Data!$H203)),        "",          ";" &amp; VLOOKUP(HH$1,Data!$L:$N,3, FALSE) &amp; ",""" &amp; VLOOKUP(HH$1,Data!$L:$M,2, FALSE) &amp; """;"   )             )</f>
        <v/>
      </c>
      <c r="HI202" t="str">
        <f>IF(Data!$L203=HI$1, "",             IF(ISERR(SEARCH(HI$1,Data!$H203)),        "",          ";" &amp; VLOOKUP(HI$1,Data!$L:$N,3, FALSE) &amp; ",""" &amp; VLOOKUP(HI$1,Data!$L:$M,2, FALSE) &amp; """;"   )             )</f>
        <v/>
      </c>
      <c r="HJ202" t="str">
        <f>IF(Data!$L203=HJ$1, "",             IF(ISERR(SEARCH(HJ$1,Data!$H203)),        "",          ";" &amp; VLOOKUP(HJ$1,Data!$L:$N,3, FALSE) &amp; ",""" &amp; VLOOKUP(HJ$1,Data!$L:$M,2, FALSE) &amp; """;"   )             )</f>
        <v/>
      </c>
      <c r="HK202" t="str">
        <f>IF(Data!$L203=HK$1, "",             IF(ISERR(SEARCH(HK$1,Data!$H203)),        "",          ";" &amp; VLOOKUP(HK$1,Data!$L:$N,3, FALSE) &amp; ",""" &amp; VLOOKUP(HK$1,Data!$L:$M,2, FALSE) &amp; """;"   )             )</f>
        <v/>
      </c>
      <c r="HL202" t="str">
        <f>IF(Data!$L203=HL$1, "",             IF(ISERR(SEARCH(HL$1,Data!$H203)),        "",          ";" &amp; VLOOKUP(HL$1,Data!$L:$N,3, FALSE) &amp; ",""" &amp; VLOOKUP(HL$1,Data!$L:$M,2, FALSE) &amp; """;"   )             )</f>
        <v/>
      </c>
      <c r="HM202" t="str">
        <f>IF(Data!$L203=HM$1, "",             IF(ISERR(SEARCH(HM$1,Data!$H203)),        "",          ";" &amp; VLOOKUP(HM$1,Data!$L:$N,3, FALSE) &amp; ",""" &amp; VLOOKUP(HM$1,Data!$L:$M,2, FALSE) &amp; """;"   )             )</f>
        <v/>
      </c>
      <c r="HN202" t="str">
        <f>IF(Data!$L203=HN$1, "",             IF(ISERR(SEARCH(HN$1,Data!$H203)),        "",          ";" &amp; VLOOKUP(HN$1,Data!$L:$N,3, FALSE) &amp; ",""" &amp; VLOOKUP(HN$1,Data!$L:$M,2, FALSE) &amp; """;"   )             )</f>
        <v/>
      </c>
      <c r="HO202" t="str">
        <f>IF(Data!$L203=HO$1, "",             IF(ISERR(SEARCH(HO$1,Data!$H203)),        "",          ";" &amp; VLOOKUP(HO$1,Data!$L:$N,3, FALSE) &amp; ",""" &amp; VLOOKUP(HO$1,Data!$L:$M,2, FALSE) &amp; """;"   )             )</f>
        <v/>
      </c>
      <c r="HP202" t="str">
        <f>IF(Data!$L203=HP$1, "",             IF(ISERR(SEARCH(HP$1,Data!$H203)),        "",          ";" &amp; VLOOKUP(HP$1,Data!$L:$N,3, FALSE) &amp; ",""" &amp; VLOOKUP(HP$1,Data!$L:$M,2, FALSE) &amp; """;"   )             )</f>
        <v/>
      </c>
      <c r="HQ202" t="str">
        <f>IF(Data!$L203=HQ$1, "",             IF(ISERR(SEARCH(HQ$1,Data!$H203)),        "",          ";" &amp; VLOOKUP(HQ$1,Data!$L:$N,3, FALSE) &amp; ",""" &amp; VLOOKUP(HQ$1,Data!$L:$M,2, FALSE) &amp; """;"   )             )</f>
        <v/>
      </c>
      <c r="HR202" t="str">
        <f>IF(Data!$L203=HR$1, "",             IF(ISERR(SEARCH(HR$1,Data!$H203)),        "",          ";" &amp; VLOOKUP(HR$1,Data!$L:$N,3, FALSE) &amp; ",""" &amp; VLOOKUP(HR$1,Data!$L:$M,2, FALSE) &amp; """;"   )             )</f>
        <v/>
      </c>
      <c r="HS202" t="str">
        <f>IF(Data!$L203=HS$1, "",             IF(ISERR(SEARCH(HS$1,Data!$H203)),        "",          ";" &amp; VLOOKUP(HS$1,Data!$L:$N,3, FALSE) &amp; ",""" &amp; VLOOKUP(HS$1,Data!$L:$M,2, FALSE) &amp; """;"   )             )</f>
        <v/>
      </c>
      <c r="HT202" t="str">
        <f>IF(Data!$L203=HT$1, "",             IF(ISERR(SEARCH(HT$1,Data!$H203)),        "",          ";" &amp; VLOOKUP(HT$1,Data!$L:$N,3, FALSE) &amp; ",""" &amp; VLOOKUP(HT$1,Data!$L:$M,2, FALSE) &amp; """;"   )             )</f>
        <v/>
      </c>
      <c r="HU202" t="str">
        <f>IF(Data!$L203=HU$1, "",             IF(ISERR(SEARCH(HU$1,Data!$H203)),        "",          ";" &amp; VLOOKUP(HU$1,Data!$L:$N,3, FALSE) &amp; ",""" &amp; VLOOKUP(HU$1,Data!$L:$M,2, FALSE) &amp; """;"   )             )</f>
        <v/>
      </c>
      <c r="HV202" t="str">
        <f>IF(Data!$L203=HV$1, "",             IF(ISERR(SEARCH(HV$1,Data!$H203)),        "",          ";" &amp; VLOOKUP(HV$1,Data!$L:$N,3, FALSE) &amp; ",""" &amp; VLOOKUP(HV$1,Data!$L:$M,2, FALSE) &amp; """;"   )             )</f>
        <v/>
      </c>
      <c r="HW202" t="str">
        <f>IF(Data!$L203=HW$1, "",             IF(ISERR(SEARCH(HW$1,Data!$H203)),        "",          ";" &amp; VLOOKUP(HW$1,Data!$L:$N,3, FALSE) &amp; ",""" &amp; VLOOKUP(HW$1,Data!$L:$M,2, FALSE) &amp; """;"   )             )</f>
        <v/>
      </c>
      <c r="HX202" t="str">
        <f>IF(Data!$L203=HX$1, "",             IF(ISERR(SEARCH(HX$1,Data!$H203)),        "",          ";" &amp; VLOOKUP(HX$1,Data!$L:$N,3, FALSE) &amp; ",""" &amp; VLOOKUP(HX$1,Data!$L:$M,2, FALSE) &amp; """;"   )             )</f>
        <v/>
      </c>
      <c r="HY202" t="str">
        <f>IF(Data!$L203=HY$1, "",             IF(ISERR(SEARCH(HY$1,Data!$H203)),        "",          ";" &amp; VLOOKUP(HY$1,Data!$L:$N,3, FALSE) &amp; ",""" &amp; VLOOKUP(HY$1,Data!$L:$M,2, FALSE) &amp; """;"   )             )</f>
        <v/>
      </c>
      <c r="HZ202" t="str">
        <f>IF(Data!$L203=HZ$1, "",             IF(ISERR(SEARCH(HZ$1,Data!$H203)),        "",          ";" &amp; VLOOKUP(HZ$1,Data!$L:$N,3, FALSE) &amp; ",""" &amp; VLOOKUP(HZ$1,Data!$L:$M,2, FALSE) &amp; """;"   )             )</f>
        <v/>
      </c>
      <c r="IA202" t="str">
        <f>IF(Data!$L203=IA$1, "",             IF(ISERR(SEARCH(IA$1,Data!$H203)),        "",          ";" &amp; VLOOKUP(IA$1,Data!$L:$N,3, FALSE) &amp; ",""" &amp; VLOOKUP(IA$1,Data!$L:$M,2, FALSE) &amp; """;"   )             )</f>
        <v/>
      </c>
      <c r="IB202" t="str">
        <f>IF(Data!$L203=IB$1, "",             IF(ISERR(SEARCH(IB$1,Data!$H203)),        "",          ";" &amp; VLOOKUP(IB$1,Data!$L:$N,3, FALSE) &amp; ",""" &amp; VLOOKUP(IB$1,Data!$L:$M,2, FALSE) &amp; """;"   )             )</f>
        <v/>
      </c>
      <c r="IC202" t="str">
        <f>IF(Data!$L203=IC$1, "",             IF(ISERR(SEARCH(IC$1,Data!$H203)),        "",          ";" &amp; VLOOKUP(IC$1,Data!$L:$N,3, FALSE) &amp; ",""" &amp; VLOOKUP(IC$1,Data!$L:$M,2, FALSE) &amp; """;"   )             )</f>
        <v/>
      </c>
      <c r="ID202" t="str">
        <f>IF(Data!$L203=ID$1, "",             IF(ISERR(SEARCH(ID$1,Data!$H203)),        "",          ";" &amp; VLOOKUP(ID$1,Data!$L:$N,3, FALSE) &amp; ",""" &amp; VLOOKUP(ID$1,Data!$L:$M,2, FALSE) &amp; """;"   )             )</f>
        <v/>
      </c>
      <c r="IE202" t="str">
        <f>IF(Data!$L203=IE$1, "",             IF(ISERR(SEARCH(IE$1,Data!$H203)),        "",          ";" &amp; VLOOKUP(IE$1,Data!$L:$N,3, FALSE) &amp; ",""" &amp; VLOOKUP(IE$1,Data!$L:$M,2, FALSE) &amp; """;"   )             )</f>
        <v/>
      </c>
      <c r="IF202" t="str">
        <f>IF(Data!$L203=IF$1, "",             IF(ISERR(SEARCH(IF$1,Data!$H203)),        "",          ";" &amp; VLOOKUP(IF$1,Data!$L:$N,3, FALSE) &amp; ",""" &amp; VLOOKUP(IF$1,Data!$L:$M,2, FALSE) &amp; """;"   )             )</f>
        <v/>
      </c>
      <c r="IG202" t="str">
        <f>IF(Data!$L203=IG$1, "",             IF(ISERR(SEARCH(IG$1,Data!$H203)),        "",          ";" &amp; VLOOKUP(IG$1,Data!$L:$N,3, FALSE) &amp; ",""" &amp; VLOOKUP(IG$1,Data!$L:$M,2, FALSE) &amp; """;"   )             )</f>
        <v/>
      </c>
      <c r="IH202" t="str">
        <f>IF(Data!$L203=IH$1, "",             IF(ISERR(SEARCH(IH$1,Data!$H203)),        "",          ";" &amp; VLOOKUP(IH$1,Data!$L:$N,3, FALSE) &amp; ",""" &amp; VLOOKUP(IH$1,Data!$L:$M,2, FALSE) &amp; """;"   )             )</f>
        <v/>
      </c>
      <c r="II202" t="str">
        <f>IF(Data!$L203=II$1, "",             IF(ISERR(SEARCH(II$1,Data!$H203)),        "",          ";" &amp; VLOOKUP(II$1,Data!$L:$N,3, FALSE) &amp; ",""" &amp; VLOOKUP(II$1,Data!$L:$M,2, FALSE) &amp; """;"   )             )</f>
        <v/>
      </c>
    </row>
    <row r="203" spans="1:243" x14ac:dyDescent="0.3">
      <c r="A203" t="str">
        <f>Data!L204</f>
        <v>Bria Tharen</v>
      </c>
      <c r="B203" s="15" t="str">
        <f>VLOOKUP(Tableau36[[#This Row],[Character]],Data!L:N,3,FALSE)</f>
        <v>00000000-0000-0000-0000-000000000202</v>
      </c>
      <c r="C203" s="15" t="str">
        <f>VLOOKUP(Tableau36[[#This Row],[Character]],Data!L:M,2,FALSE)</f>
        <v>HUMAN</v>
      </c>
      <c r="D203" s="15" t="str">
        <f>SUBSTITUTE(     SUBSTITUTE(Tableau36[[#This Row],[character_id,character_type,friend_id,friend_type]],",""DROID""",""),    ",""HUMAN""", "")</f>
        <v>00000000-0000-0000-0000-000000000202,00000000-0000-0000-0000-000000000185</v>
      </c>
      <c r="E203" s="15" t="str">
        <f>IF(Tableau36[[#This Row],[With char''s id]] = "", "",    MID(Tableau36[[#This Row],[With char''s id]], 2, LEN(Tableau36[[#This Row],[With char''s id]])-1))</f>
        <v>00000000-0000-0000-0000-000000000202,"HUMAN",00000000-0000-0000-0000-000000000185,"HUMAN"</v>
      </c>
      <c r="F203" s="15" t="str">
        <f>SUBSTITUTE(Tableau36[[#This Row],[List of friend''s id]],  "/",    "/" &amp; Tableau36[[#This Row],[Character''s id]] &amp; ",""" &amp; Tableau36[[#This Row],[Type]] &amp; """,")</f>
        <v>/00000000-0000-0000-0000-000000000202,"HUMAN",00000000-0000-0000-0000-000000000185,"HUMAN"</v>
      </c>
      <c r="G203" t="str">
        <f>IF( Tableau36[[#This Row],[removed double semi-colon]]="", "", "/" &amp; MID(Tableau36[[#This Row],[removed double semi-colon]],2,LEN(Tableau36[[#This Row],[removed double semi-colon]]) - 2) )</f>
        <v>/00000000-0000-0000-0000-000000000185,"HUMAN"</v>
      </c>
      <c r="H203" t="str">
        <f>SUBSTITUTE(Tableau36[[#This Row],[Concatenation]],";;","/")</f>
        <v>;00000000-0000-0000-0000-000000000185,"HUMAN";</v>
      </c>
      <c r="I203" t="str">
        <f>friends!M203&amp; friends!N203&amp; friends!O203&amp; friends!P203&amp; friends!Q203&amp; friends!R203&amp; friends!S203&amp; friends!T203&amp; friends!U203&amp; friends!V203&amp; friends!W203&amp; friends!X203&amp; friends!Y203&amp; friends!Z203&amp; friends!AA203&amp; friends!AB203&amp; friends!AC203&amp; friends!AD203&amp; friends!AE203&amp; friends!AF203&amp; friends!AG203&amp; friends!AH203&amp; friends!AI203&amp; friends!AJ203&amp; friends!AK203&amp; friends!AL203&amp; friends!AM203&amp; friends!AN203&amp; friends!AO203&amp; friends!AP203&amp; friends!AQ203&amp; friends!AR203&amp; friends!AS203&amp; friends!AT203&amp; friends!AU203&amp; friends!AV203&amp; friends!AW203&amp; friends!AX203&amp; friends!AY203&amp; friends!AZ203&amp; friends!BA203&amp; friends!BB203&amp; friends!BC203&amp; friends!BD203&amp; friends!BE203&amp; friends!BF203&amp; friends!BG203&amp; friends!BH203&amp; friends!BI203&amp; friends!BJ203&amp; friends!BK203&amp; friends!BL203&amp; friends!BM203&amp; friends!BN203&amp; friends!BO203&amp; friends!BP203&amp; friends!BQ203&amp; friends!BR203&amp; friends!BS203&amp; friends!BT203&amp; friends!BU203&amp; friends!BV203&amp; friends!BW203&amp; friends!BX203&amp; friends!BY203&amp; friends!BZ203&amp; friends!CA203&amp; friends!CB203&amp; friends!CC203&amp; friends!CD203&amp; friends!CE203&amp; friends!CF203&amp; friends!CG203&amp; friends!CH203&amp; friends!CI203&amp; friends!CJ203&amp; friends!CK203&amp; friends!CL203&amp; friends!CM203&amp; friends!CN203&amp; friends!CO203&amp; friends!CP203&amp; friends!CQ203&amp; friends!CR203&amp; friends!CS203&amp; friends!CT203&amp; friends!CU203&amp; friends!CV203&amp; friends!CW203&amp; friends!CX203&amp; friends!CY203&amp; friends!CZ203&amp; friends!DA203&amp; friends!DB203&amp; friends!DC203&amp; friends!DD203&amp; friends!DE203&amp; friends!DF203&amp; friends!DG203&amp; friends!DH203&amp; friends!DI203&amp; friends!DJ203&amp; friends!DK203&amp; friends!DL203&amp; friends!DM203&amp; friends!DN203&amp; friends!DO203&amp; friends!DP203&amp; friends!DQ203&amp; friends!DR203&amp; friends!DS203&amp; friends!DT203&amp; friends!DU203&amp; friends!DV203&amp; friends!DW203&amp; friends!DX203&amp; friends!DY203&amp; friends!DZ203&amp; friends!EA203&amp; friends!EB203&amp; friends!EC203&amp; friends!ED203&amp; friends!EE203&amp; friends!EF203&amp; friends!EG203&amp; friends!EH203&amp; friends!EI203&amp; friends!EJ203&amp; friends!EK203&amp; friends!EL203&amp; friends!EM203&amp; friends!EN203&amp; friends!EO203&amp; friends!EP203&amp; friends!EQ203&amp; friends!ER203&amp; friends!ES203&amp; friends!ET203&amp; friends!EU203&amp; friends!EV203&amp; friends!EW203&amp; friends!EX203&amp; friends!EY203&amp; friends!EZ203&amp; friends!FA203&amp; friends!FB203&amp; friends!FC203&amp; friends!FD203&amp; friends!FE203&amp; friends!FF203&amp; friends!FG203&amp; friends!FH203&amp; friends!FI203&amp; friends!FJ203&amp; friends!FK203&amp; friends!FL203&amp; friends!FM203&amp; friends!FN203&amp; friends!FO203&amp; friends!FP203&amp; friends!FQ203&amp; friends!FR203&amp; friends!FS203&amp; friends!FT203&amp; friends!FU203&amp; friends!FV203&amp; friends!FW203&amp; friends!FX203&amp; friends!FY203&amp; friends!FZ203&amp; friends!GA203&amp; friends!GB203&amp; friends!GC203&amp; friends!GD203&amp; friends!GE203&amp; friends!GF203&amp; friends!GG203&amp; friends!GH203&amp; friends!GI203&amp; friends!GJ203&amp; friends!GK203&amp; friends!GL203&amp; friends!GM203&amp; friends!GN203&amp; friends!GO203&amp; friends!GP203&amp; friends!GQ203&amp; friends!GR203&amp; friends!GS203&amp; friends!GT203&amp; friends!GU203&amp; friends!GV203&amp; friends!GW203&amp; friends!GX203&amp; friends!GY203&amp; friends!GZ203&amp; friends!HA203&amp; friends!HB203&amp; friends!HC203&amp; friends!HD203&amp; friends!HE203&amp; friends!HF203&amp; friends!HG203&amp; friends!HH203&amp; friends!HI203&amp; friends!HJ203&amp; friends!HK203&amp; friends!HL203&amp; friends!HM203&amp; friends!HN203&amp; friends!HO203&amp; friends!HP203&amp; friends!HQ203&amp; friends!HR203&amp; friends!HS203&amp; friends!HT203&amp; friends!HU203&amp; friends!HV203&amp; friends!HW203&amp; friends!HX203&amp; friends!HY203&amp; friends!HZ203&amp; friends!IA203&amp; friends!IB203&amp; friends!IC203&amp; friends!ID203&amp; friends!IE203&amp; friends!IF203&amp; friends!IG203&amp; friends!IH203&amp; friends!II203</f>
        <v>;00000000-0000-0000-0000-000000000185,"HUMAN";</v>
      </c>
      <c r="M203" t="str">
        <f>IF(Data!$L204=M$1, "",             IF(ISERR(SEARCH(M$1,Data!$H204)),        "",          ";" &amp; VLOOKUP(M$1,Data!$L:$N,3, FALSE) &amp; ",""" &amp; VLOOKUP(M$1,Data!$L:$M,2, FALSE) &amp; """;"   )             )</f>
        <v/>
      </c>
      <c r="N203" t="str">
        <f>IF(Data!$L204=N$1, "",             IF(ISERR(SEARCH(N$1,Data!$H204)),        "",          ";" &amp; VLOOKUP(N$1,Data!$L:$N,3, FALSE) &amp; ",""" &amp; VLOOKUP(N$1,Data!$L:$M,2, FALSE) &amp; """;"   )             )</f>
        <v/>
      </c>
      <c r="O203" t="str">
        <f>IF(Data!$L204=O$1, "",             IF(ISERR(SEARCH(O$1,Data!$H204)),        "",          ";" &amp; VLOOKUP(O$1,Data!$L:$N,3, FALSE) &amp; ",""" &amp; VLOOKUP(O$1,Data!$L:$M,2, FALSE) &amp; """;"   )             )</f>
        <v/>
      </c>
      <c r="P203" t="str">
        <f>IF(Data!$L204=P$1, "",             IF(ISERR(SEARCH(P$1,Data!$H204)),        "",          ";" &amp; VLOOKUP(P$1,Data!$L:$N,3, FALSE) &amp; ",""" &amp; VLOOKUP(P$1,Data!$L:$M,2, FALSE) &amp; """;"   )             )</f>
        <v/>
      </c>
      <c r="Q203" t="str">
        <f>IF(Data!$L204=Q$1, "",             IF(ISERR(SEARCH(Q$1,Data!$H204)),        "",          ";" &amp; VLOOKUP(Q$1,Data!$L:$N,3, FALSE) &amp; ",""" &amp; VLOOKUP(Q$1,Data!$L:$M,2, FALSE) &amp; """;"   )             )</f>
        <v/>
      </c>
      <c r="R203" t="str">
        <f>IF(Data!$L204=R$1, "",             IF(ISERR(SEARCH(R$1,Data!$H204)),        "",          ";" &amp; VLOOKUP(R$1,Data!$L:$N,3, FALSE) &amp; ",""" &amp; VLOOKUP(R$1,Data!$L:$M,2, FALSE) &amp; """;"   )             )</f>
        <v/>
      </c>
      <c r="S203" t="str">
        <f>IF(Data!$L204=S$1, "",             IF(ISERR(SEARCH(S$1,Data!$H204)),        "",          ";" &amp; VLOOKUP(S$1,Data!$L:$N,3, FALSE) &amp; ",""" &amp; VLOOKUP(S$1,Data!$L:$M,2, FALSE) &amp; """;"   )             )</f>
        <v/>
      </c>
      <c r="T203" t="str">
        <f>IF(Data!$L204=T$1, "",             IF(ISERR(SEARCH(T$1,Data!$H204)),        "",          ";" &amp; VLOOKUP(T$1,Data!$L:$N,3, FALSE) &amp; ",""" &amp; VLOOKUP(T$1,Data!$L:$M,2, FALSE) &amp; """;"   )             )</f>
        <v/>
      </c>
      <c r="U203" t="str">
        <f>IF(Data!$L204=U$1, "",             IF(ISERR(SEARCH(U$1,Data!$H204)),        "",          ";" &amp; VLOOKUP(U$1,Data!$L:$N,3, FALSE) &amp; ",""" &amp; VLOOKUP(U$1,Data!$L:$M,2, FALSE) &amp; """;"   )             )</f>
        <v/>
      </c>
      <c r="V203" t="str">
        <f>IF(Data!$L204=V$1, "",             IF(ISERR(SEARCH(V$1,Data!$H204)),        "",          ";" &amp; VLOOKUP(V$1,Data!$L:$N,3, FALSE) &amp; ",""" &amp; VLOOKUP(V$1,Data!$L:$M,2, FALSE) &amp; """;"   )             )</f>
        <v/>
      </c>
      <c r="W203" t="str">
        <f>IF(Data!$L204=W$1, "",             IF(ISERR(SEARCH(W$1,Data!$H204)),        "",          ";" &amp; VLOOKUP(W$1,Data!$L:$N,3, FALSE) &amp; ",""" &amp; VLOOKUP(W$1,Data!$L:$M,2, FALSE) &amp; """;"   )             )</f>
        <v/>
      </c>
      <c r="X203" t="str">
        <f>IF(Data!$L204=X$1, "",             IF(ISERR(SEARCH(X$1,Data!$H204)),        "",          ";" &amp; VLOOKUP(X$1,Data!$L:$N,3, FALSE) &amp; ",""" &amp; VLOOKUP(X$1,Data!$L:$M,2, FALSE) &amp; """;"   )             )</f>
        <v/>
      </c>
      <c r="Y203" t="str">
        <f>IF(Data!$L204=Y$1, "",             IF(ISERR(SEARCH(Y$1,Data!$H204)),        "",          ";" &amp; VLOOKUP(Y$1,Data!$L:$N,3, FALSE) &amp; ",""" &amp; VLOOKUP(Y$1,Data!$L:$M,2, FALSE) &amp; """;"   )             )</f>
        <v/>
      </c>
      <c r="Z203" t="str">
        <f>IF(Data!$L204=Z$1, "",             IF(ISERR(SEARCH(Z$1,Data!$H204)),        "",          ";" &amp; VLOOKUP(Z$1,Data!$L:$N,3, FALSE) &amp; ",""" &amp; VLOOKUP(Z$1,Data!$L:$M,2, FALSE) &amp; """;"   )             )</f>
        <v/>
      </c>
      <c r="AA203" t="str">
        <f>IF(Data!$L204=AA$1, "",             IF(ISERR(SEARCH(AA$1,Data!$H204)),        "",          ";" &amp; VLOOKUP(AA$1,Data!$L:$N,3, FALSE) &amp; ",""" &amp; VLOOKUP(AA$1,Data!$L:$M,2, FALSE) &amp; """;"   )             )</f>
        <v/>
      </c>
      <c r="AB203" t="str">
        <f>IF(Data!$L204=AB$1, "",             IF(ISERR(SEARCH(AB$1,Data!$H204)),        "",          ";" &amp; VLOOKUP(AB$1,Data!$L:$N,3, FALSE) &amp; ",""" &amp; VLOOKUP(AB$1,Data!$L:$M,2, FALSE) &amp; """;"   )             )</f>
        <v/>
      </c>
      <c r="AC203" t="str">
        <f>IF(Data!$L204=AC$1, "",             IF(ISERR(SEARCH(AC$1,Data!$H204)),        "",          ";" &amp; VLOOKUP(AC$1,Data!$L:$N,3, FALSE) &amp; ",""" &amp; VLOOKUP(AC$1,Data!$L:$M,2, FALSE) &amp; """;"   )             )</f>
        <v/>
      </c>
      <c r="AD203" t="str">
        <f>IF(Data!$L204=AD$1, "",             IF(ISERR(SEARCH(AD$1,Data!$H204)),        "",          ";" &amp; VLOOKUP(AD$1,Data!$L:$N,3, FALSE) &amp; ",""" &amp; VLOOKUP(AD$1,Data!$L:$M,2, FALSE) &amp; """;"   )             )</f>
        <v/>
      </c>
      <c r="AE203" t="str">
        <f>IF(Data!$L204=AE$1, "",             IF(ISERR(SEARCH(AE$1,Data!$H204)),        "",          ";" &amp; VLOOKUP(AE$1,Data!$L:$N,3, FALSE) &amp; ",""" &amp; VLOOKUP(AE$1,Data!$L:$M,2, FALSE) &amp; """;"   )             )</f>
        <v/>
      </c>
      <c r="AF203" t="str">
        <f>IF(Data!$L204=AF$1, "",             IF(ISERR(SEARCH(AF$1,Data!$H204)),        "",          ";" &amp; VLOOKUP(AF$1,Data!$L:$N,3, FALSE) &amp; ",""" &amp; VLOOKUP(AF$1,Data!$L:$M,2, FALSE) &amp; """;"   )             )</f>
        <v/>
      </c>
      <c r="AG203" t="str">
        <f>IF(Data!$L204=AG$1, "",             IF(ISERR(SEARCH(AG$1,Data!$H204)),        "",          ";" &amp; VLOOKUP(AG$1,Data!$L:$N,3, FALSE) &amp; ",""" &amp; VLOOKUP(AG$1,Data!$L:$M,2, FALSE) &amp; """;"   )             )</f>
        <v/>
      </c>
      <c r="AH203" t="str">
        <f>IF(Data!$L204=AH$1, "",             IF(ISERR(SEARCH(AH$1,Data!$H204)),        "",          ";" &amp; VLOOKUP(AH$1,Data!$L:$N,3, FALSE) &amp; ",""" &amp; VLOOKUP(AH$1,Data!$L:$M,2, FALSE) &amp; """;"   )             )</f>
        <v/>
      </c>
      <c r="AI203" t="str">
        <f>IF(Data!$L204=AI$1, "",             IF(ISERR(SEARCH(AI$1,Data!$H204)),        "",          ";" &amp; VLOOKUP(AI$1,Data!$L:$N,3, FALSE) &amp; ",""" &amp; VLOOKUP(AI$1,Data!$L:$M,2, FALSE) &amp; """;"   )             )</f>
        <v/>
      </c>
      <c r="AJ203" t="str">
        <f>IF(Data!$L204=AJ$1, "",             IF(ISERR(SEARCH(AJ$1,Data!$H204)),        "",          ";" &amp; VLOOKUP(AJ$1,Data!$L:$N,3, FALSE) &amp; ",""" &amp; VLOOKUP(AJ$1,Data!$L:$M,2, FALSE) &amp; """;"   )             )</f>
        <v/>
      </c>
      <c r="AK203" t="str">
        <f>IF(Data!$L204=AK$1, "",             IF(ISERR(SEARCH(AK$1,Data!$H204)),        "",          ";" &amp; VLOOKUP(AK$1,Data!$L:$N,3, FALSE) &amp; ",""" &amp; VLOOKUP(AK$1,Data!$L:$M,2, FALSE) &amp; """;"   )             )</f>
        <v/>
      </c>
      <c r="AL203" t="str">
        <f>IF(Data!$L204=AL$1, "",             IF(ISERR(SEARCH(AL$1,Data!$H204)),        "",          ";" &amp; VLOOKUP(AL$1,Data!$L:$N,3, FALSE) &amp; ",""" &amp; VLOOKUP(AL$1,Data!$L:$M,2, FALSE) &amp; """;"   )             )</f>
        <v/>
      </c>
      <c r="AM203" t="str">
        <f>IF(Data!$L204=AM$1, "",             IF(ISERR(SEARCH(AM$1,Data!$H204)),        "",          ";" &amp; VLOOKUP(AM$1,Data!$L:$N,3, FALSE) &amp; ",""" &amp; VLOOKUP(AM$1,Data!$L:$M,2, FALSE) &amp; """;"   )             )</f>
        <v/>
      </c>
      <c r="AN203" t="str">
        <f>IF(Data!$L204=AN$1, "",             IF(ISERR(SEARCH(AN$1,Data!$H204)),        "",          ";" &amp; VLOOKUP(AN$1,Data!$L:$N,3, FALSE) &amp; ",""" &amp; VLOOKUP(AN$1,Data!$L:$M,2, FALSE) &amp; """;"   )             )</f>
        <v/>
      </c>
      <c r="AO203" t="str">
        <f>IF(Data!$L204=AO$1, "",             IF(ISERR(SEARCH(AO$1,Data!$H204)),        "",          ";" &amp; VLOOKUP(AO$1,Data!$L:$N,3, FALSE) &amp; ",""" &amp; VLOOKUP(AO$1,Data!$L:$M,2, FALSE) &amp; """;"   )             )</f>
        <v/>
      </c>
      <c r="AP203" t="str">
        <f>IF(Data!$L204=AP$1, "",             IF(ISERR(SEARCH(AP$1,Data!$H204)),        "",          ";" &amp; VLOOKUP(AP$1,Data!$L:$N,3, FALSE) &amp; ",""" &amp; VLOOKUP(AP$1,Data!$L:$M,2, FALSE) &amp; """;"   )             )</f>
        <v/>
      </c>
      <c r="AQ203" t="str">
        <f>IF(Data!$L204=AQ$1, "",             IF(ISERR(SEARCH(AQ$1,Data!$H204)),        "",          ";" &amp; VLOOKUP(AQ$1,Data!$L:$N,3, FALSE) &amp; ",""" &amp; VLOOKUP(AQ$1,Data!$L:$M,2, FALSE) &amp; """;"   )             )</f>
        <v/>
      </c>
      <c r="AR203" t="str">
        <f>IF(Data!$L204=AR$1, "",             IF(ISERR(SEARCH(AR$1,Data!$H204)),        "",          ";" &amp; VLOOKUP(AR$1,Data!$L:$N,3, FALSE) &amp; ",""" &amp; VLOOKUP(AR$1,Data!$L:$M,2, FALSE) &amp; """;"   )             )</f>
        <v/>
      </c>
      <c r="AS203" t="str">
        <f>IF(Data!$L204=AS$1, "",             IF(ISERR(SEARCH(AS$1,Data!$H204)),        "",          ";" &amp; VLOOKUP(AS$1,Data!$L:$N,3, FALSE) &amp; ",""" &amp; VLOOKUP(AS$1,Data!$L:$M,2, FALSE) &amp; """;"   )             )</f>
        <v/>
      </c>
      <c r="AT203" t="str">
        <f>IF(Data!$L204=AT$1, "",             IF(ISERR(SEARCH(AT$1,Data!$H204)),        "",          ";" &amp; VLOOKUP(AT$1,Data!$L:$N,3, FALSE) &amp; ",""" &amp; VLOOKUP(AT$1,Data!$L:$M,2, FALSE) &amp; """;"   )             )</f>
        <v/>
      </c>
      <c r="AU203" t="str">
        <f>IF(Data!$L204=AU$1, "",             IF(ISERR(SEARCH(AU$1,Data!$H204)),        "",          ";" &amp; VLOOKUP(AU$1,Data!$L:$N,3, FALSE) &amp; ",""" &amp; VLOOKUP(AU$1,Data!$L:$M,2, FALSE) &amp; """;"   )             )</f>
        <v/>
      </c>
      <c r="AV203" t="str">
        <f>IF(Data!$L204=AV$1, "",             IF(ISERR(SEARCH(AV$1,Data!$H204)),        "",          ";" &amp; VLOOKUP(AV$1,Data!$L:$N,3, FALSE) &amp; ",""" &amp; VLOOKUP(AV$1,Data!$L:$M,2, FALSE) &amp; """;"   )             )</f>
        <v/>
      </c>
      <c r="AW203" t="str">
        <f>IF(Data!$L204=AW$1, "",             IF(ISERR(SEARCH(AW$1,Data!$H204)),        "",          ";" &amp; VLOOKUP(AW$1,Data!$L:$N,3, FALSE) &amp; ",""" &amp; VLOOKUP(AW$1,Data!$L:$M,2, FALSE) &amp; """;"   )             )</f>
        <v/>
      </c>
      <c r="AX203" t="str">
        <f>IF(Data!$L204=AX$1, "",             IF(ISERR(SEARCH(AX$1,Data!$H204)),        "",          ";" &amp; VLOOKUP(AX$1,Data!$L:$N,3, FALSE) &amp; ",""" &amp; VLOOKUP(AX$1,Data!$L:$M,2, FALSE) &amp; """;"   )             )</f>
        <v/>
      </c>
      <c r="AY203" t="str">
        <f>IF(Data!$L204=AY$1, "",             IF(ISERR(SEARCH(AY$1,Data!$H204)),        "",          ";" &amp; VLOOKUP(AY$1,Data!$L:$N,3, FALSE) &amp; ",""" &amp; VLOOKUP(AY$1,Data!$L:$M,2, FALSE) &amp; """;"   )             )</f>
        <v/>
      </c>
      <c r="AZ203" t="str">
        <f>IF(Data!$L204=AZ$1, "",             IF(ISERR(SEARCH(AZ$1,Data!$H204)),        "",          ";" &amp; VLOOKUP(AZ$1,Data!$L:$N,3, FALSE) &amp; ",""" &amp; VLOOKUP(AZ$1,Data!$L:$M,2, FALSE) &amp; """;"   )             )</f>
        <v/>
      </c>
      <c r="BA203" t="str">
        <f>IF(Data!$L204=BA$1, "",             IF(ISERR(SEARCH(BA$1,Data!$H204)),        "",          ";" &amp; VLOOKUP(BA$1,Data!$L:$N,3, FALSE) &amp; ",""" &amp; VLOOKUP(BA$1,Data!$L:$M,2, FALSE) &amp; """;"   )             )</f>
        <v/>
      </c>
      <c r="BB203" t="str">
        <f>IF(Data!$L204=BB$1, "",             IF(ISERR(SEARCH(BB$1,Data!$H204)),        "",          ";" &amp; VLOOKUP(BB$1,Data!$L:$N,3, FALSE) &amp; ",""" &amp; VLOOKUP(BB$1,Data!$L:$M,2, FALSE) &amp; """;"   )             )</f>
        <v/>
      </c>
      <c r="BC203" t="str">
        <f>IF(Data!$L204=BC$1, "",             IF(ISERR(SEARCH(BC$1,Data!$H204)),        "",          ";" &amp; VLOOKUP(BC$1,Data!$L:$N,3, FALSE) &amp; ",""" &amp; VLOOKUP(BC$1,Data!$L:$M,2, FALSE) &amp; """;"   )             )</f>
        <v/>
      </c>
      <c r="BD203" t="str">
        <f>IF(Data!$L204=BD$1, "",             IF(ISERR(SEARCH(BD$1,Data!$H204)),        "",          ";" &amp; VLOOKUP(BD$1,Data!$L:$N,3, FALSE) &amp; ",""" &amp; VLOOKUP(BD$1,Data!$L:$M,2, FALSE) &amp; """;"   )             )</f>
        <v/>
      </c>
      <c r="BE203" t="str">
        <f>IF(Data!$L204=BE$1, "",             IF(ISERR(SEARCH(BE$1,Data!$H204)),        "",          ";" &amp; VLOOKUP(BE$1,Data!$L:$N,3, FALSE) &amp; ",""" &amp; VLOOKUP(BE$1,Data!$L:$M,2, FALSE) &amp; """;"   )             )</f>
        <v/>
      </c>
      <c r="BF203" t="str">
        <f>IF(Data!$L204=BF$1, "",             IF(ISERR(SEARCH(BF$1,Data!$H204)),        "",          ";" &amp; VLOOKUP(BF$1,Data!$L:$N,3, FALSE) &amp; ",""" &amp; VLOOKUP(BF$1,Data!$L:$M,2, FALSE) &amp; """;"   )             )</f>
        <v/>
      </c>
      <c r="BG203" t="str">
        <f>IF(Data!$L204=BG$1, "",             IF(ISERR(SEARCH(BG$1,Data!$H204)),        "",          ";" &amp; VLOOKUP(BG$1,Data!$L:$N,3, FALSE) &amp; ",""" &amp; VLOOKUP(BG$1,Data!$L:$M,2, FALSE) &amp; """;"   )             )</f>
        <v/>
      </c>
      <c r="BH203" t="str">
        <f>IF(Data!$L204=BH$1, "",             IF(ISERR(SEARCH(BH$1,Data!$H204)),        "",          ";" &amp; VLOOKUP(BH$1,Data!$L:$N,3, FALSE) &amp; ",""" &amp; VLOOKUP(BH$1,Data!$L:$M,2, FALSE) &amp; """;"   )             )</f>
        <v/>
      </c>
      <c r="BI203" t="str">
        <f>IF(Data!$L204=BI$1, "",             IF(ISERR(SEARCH(BI$1,Data!$H204)),        "",          ";" &amp; VLOOKUP(BI$1,Data!$L:$N,3, FALSE) &amp; ",""" &amp; VLOOKUP(BI$1,Data!$L:$M,2, FALSE) &amp; """;"   )             )</f>
        <v/>
      </c>
      <c r="BJ203" t="str">
        <f>IF(Data!$L204=BJ$1, "",             IF(ISERR(SEARCH(BJ$1,Data!$H204)),        "",          ";" &amp; VLOOKUP(BJ$1,Data!$L:$N,3, FALSE) &amp; ",""" &amp; VLOOKUP(BJ$1,Data!$L:$M,2, FALSE) &amp; """;"   )             )</f>
        <v/>
      </c>
      <c r="BK203" t="str">
        <f>IF(Data!$L204=BK$1, "",             IF(ISERR(SEARCH(BK$1,Data!$H204)),        "",          ";" &amp; VLOOKUP(BK$1,Data!$L:$N,3, FALSE) &amp; ",""" &amp; VLOOKUP(BK$1,Data!$L:$M,2, FALSE) &amp; """;"   )             )</f>
        <v/>
      </c>
      <c r="BL203" t="str">
        <f>IF(Data!$L204=BL$1, "",             IF(ISERR(SEARCH(BL$1,Data!$H204)),        "",          ";" &amp; VLOOKUP(BL$1,Data!$L:$N,3, FALSE) &amp; ",""" &amp; VLOOKUP(BL$1,Data!$L:$M,2, FALSE) &amp; """;"   )             )</f>
        <v/>
      </c>
      <c r="BM203" t="str">
        <f>IF(Data!$L204=BM$1, "",             IF(ISERR(SEARCH(BM$1,Data!$H204)),        "",          ";" &amp; VLOOKUP(BM$1,Data!$L:$N,3, FALSE) &amp; ",""" &amp; VLOOKUP(BM$1,Data!$L:$M,2, FALSE) &amp; """;"   )             )</f>
        <v/>
      </c>
      <c r="BN203" t="str">
        <f>IF(Data!$L204=BN$1, "",             IF(ISERR(SEARCH(BN$1,Data!$H204)),        "",          ";" &amp; VLOOKUP(BN$1,Data!$L:$N,3, FALSE) &amp; ",""" &amp; VLOOKUP(BN$1,Data!$L:$M,2, FALSE) &amp; """;"   )             )</f>
        <v/>
      </c>
      <c r="BO203" t="str">
        <f>IF(Data!$L204=BO$1, "",             IF(ISERR(SEARCH(BO$1,Data!$H204)),        "",          ";" &amp; VLOOKUP(BO$1,Data!$L:$N,3, FALSE) &amp; ",""" &amp; VLOOKUP(BO$1,Data!$L:$M,2, FALSE) &amp; """;"   )             )</f>
        <v/>
      </c>
      <c r="BP203" t="str">
        <f>IF(Data!$L204=BP$1, "",             IF(ISERR(SEARCH(BP$1,Data!$H204)),        "",          ";" &amp; VLOOKUP(BP$1,Data!$L:$N,3, FALSE) &amp; ",""" &amp; VLOOKUP(BP$1,Data!$L:$M,2, FALSE) &amp; """;"   )             )</f>
        <v/>
      </c>
      <c r="BQ203" t="str">
        <f>IF(Data!$L204=BQ$1, "",             IF(ISERR(SEARCH(BQ$1,Data!$H204)),        "",          ";" &amp; VLOOKUP(BQ$1,Data!$L:$N,3, FALSE) &amp; ",""" &amp; VLOOKUP(BQ$1,Data!$L:$M,2, FALSE) &amp; """;"   )             )</f>
        <v/>
      </c>
      <c r="BR203" t="str">
        <f>IF(Data!$L204=BR$1, "",             IF(ISERR(SEARCH(BR$1,Data!$H204)),        "",          ";" &amp; VLOOKUP(BR$1,Data!$L:$N,3, FALSE) &amp; ",""" &amp; VLOOKUP(BR$1,Data!$L:$M,2, FALSE) &amp; """;"   )             )</f>
        <v/>
      </c>
      <c r="BS203" t="str">
        <f>IF(Data!$L204=BS$1, "",             IF(ISERR(SEARCH(BS$1,Data!$H204)),        "",          ";" &amp; VLOOKUP(BS$1,Data!$L:$N,3, FALSE) &amp; ",""" &amp; VLOOKUP(BS$1,Data!$L:$M,2, FALSE) &amp; """;"   )             )</f>
        <v/>
      </c>
      <c r="BT203" t="str">
        <f>IF(Data!$L204=BT$1, "",             IF(ISERR(SEARCH(BT$1,Data!$H204)),        "",          ";" &amp; VLOOKUP(BT$1,Data!$L:$N,3, FALSE) &amp; ",""" &amp; VLOOKUP(BT$1,Data!$L:$M,2, FALSE) &amp; """;"   )             )</f>
        <v/>
      </c>
      <c r="BU203" t="str">
        <f>IF(Data!$L204=BU$1, "",             IF(ISERR(SEARCH(BU$1,Data!$H204)),        "",          ";" &amp; VLOOKUP(BU$1,Data!$L:$N,3, FALSE) &amp; ",""" &amp; VLOOKUP(BU$1,Data!$L:$M,2, FALSE) &amp; """;"   )             )</f>
        <v/>
      </c>
      <c r="BV203" t="str">
        <f>IF(Data!$L204=BV$1, "",             IF(ISERR(SEARCH(BV$1,Data!$H204)),        "",          ";" &amp; VLOOKUP(BV$1,Data!$L:$N,3, FALSE) &amp; ",""" &amp; VLOOKUP(BV$1,Data!$L:$M,2, FALSE) &amp; """;"   )             )</f>
        <v/>
      </c>
      <c r="BW203" t="str">
        <f>IF(Data!$L204=BW$1, "",             IF(ISERR(SEARCH(BW$1,Data!$H204)),        "",          ";" &amp; VLOOKUP(BW$1,Data!$L:$N,3, FALSE) &amp; ",""" &amp; VLOOKUP(BW$1,Data!$L:$M,2, FALSE) &amp; """;"   )             )</f>
        <v/>
      </c>
      <c r="BX203" t="str">
        <f>IF(Data!$L204=BX$1, "",             IF(ISERR(SEARCH(BX$1,Data!$H204)),        "",          ";" &amp; VLOOKUP(BX$1,Data!$L:$N,3, FALSE) &amp; ",""" &amp; VLOOKUP(BX$1,Data!$L:$M,2, FALSE) &amp; """;"   )             )</f>
        <v/>
      </c>
      <c r="BY203" t="str">
        <f>IF(Data!$L204=BY$1, "",             IF(ISERR(SEARCH(BY$1,Data!$H204)),        "",          ";" &amp; VLOOKUP(BY$1,Data!$L:$N,3, FALSE) &amp; ",""" &amp; VLOOKUP(BY$1,Data!$L:$M,2, FALSE) &amp; """;"   )             )</f>
        <v/>
      </c>
      <c r="BZ203" t="str">
        <f>IF(Data!$L204=BZ$1, "",             IF(ISERR(SEARCH(BZ$1,Data!$H204)),        "",          ";" &amp; VLOOKUP(BZ$1,Data!$L:$N,3, FALSE) &amp; ",""" &amp; VLOOKUP(BZ$1,Data!$L:$M,2, FALSE) &amp; """;"   )             )</f>
        <v/>
      </c>
      <c r="CA203" t="str">
        <f>IF(Data!$L204=CA$1, "",             IF(ISERR(SEARCH(CA$1,Data!$H204)),        "",          ";" &amp; VLOOKUP(CA$1,Data!$L:$N,3, FALSE) &amp; ",""" &amp; VLOOKUP(CA$1,Data!$L:$M,2, FALSE) &amp; """;"   )             )</f>
        <v/>
      </c>
      <c r="CB203" t="str">
        <f>IF(Data!$L204=CB$1, "",             IF(ISERR(SEARCH(CB$1,Data!$H204)),        "",          ";" &amp; VLOOKUP(CB$1,Data!$L:$N,3, FALSE) &amp; ",""" &amp; VLOOKUP(CB$1,Data!$L:$M,2, FALSE) &amp; """;"   )             )</f>
        <v/>
      </c>
      <c r="CC203" t="str">
        <f>IF(Data!$L204=CC$1, "",             IF(ISERR(SEARCH(CC$1,Data!$H204)),        "",          ";" &amp; VLOOKUP(CC$1,Data!$L:$N,3, FALSE) &amp; ",""" &amp; VLOOKUP(CC$1,Data!$L:$M,2, FALSE) &amp; """;"   )             )</f>
        <v/>
      </c>
      <c r="CD203" t="str">
        <f>IF(Data!$L204=CD$1, "",             IF(ISERR(SEARCH(CD$1,Data!$H204)),        "",          ";" &amp; VLOOKUP(CD$1,Data!$L:$N,3, FALSE) &amp; ",""" &amp; VLOOKUP(CD$1,Data!$L:$M,2, FALSE) &amp; """;"   )             )</f>
        <v/>
      </c>
      <c r="CE203" t="str">
        <f>IF(Data!$L204=CE$1, "",             IF(ISERR(SEARCH(CE$1,Data!$H204)),        "",          ";" &amp; VLOOKUP(CE$1,Data!$L:$N,3, FALSE) &amp; ",""" &amp; VLOOKUP(CE$1,Data!$L:$M,2, FALSE) &amp; """;"   )             )</f>
        <v/>
      </c>
      <c r="CF203" t="str">
        <f>IF(Data!$L204=CF$1, "",             IF(ISERR(SEARCH(CF$1,Data!$H204)),        "",          ";" &amp; VLOOKUP(CF$1,Data!$L:$N,3, FALSE) &amp; ",""" &amp; VLOOKUP(CF$1,Data!$L:$M,2, FALSE) &amp; """;"   )             )</f>
        <v/>
      </c>
      <c r="CG203" t="str">
        <f>IF(Data!$L204=CG$1, "",             IF(ISERR(SEARCH(CG$1,Data!$H204)),        "",          ";" &amp; VLOOKUP(CG$1,Data!$L:$N,3, FALSE) &amp; ",""" &amp; VLOOKUP(CG$1,Data!$L:$M,2, FALSE) &amp; """;"   )             )</f>
        <v/>
      </c>
      <c r="CH203" t="str">
        <f>IF(Data!$L204=CH$1, "",             IF(ISERR(SEARCH(CH$1,Data!$H204)),        "",          ";" &amp; VLOOKUP(CH$1,Data!$L:$N,3, FALSE) &amp; ",""" &amp; VLOOKUP(CH$1,Data!$L:$M,2, FALSE) &amp; """;"   )             )</f>
        <v/>
      </c>
      <c r="CI203" t="str">
        <f>IF(Data!$L204=CI$1, "",             IF(ISERR(SEARCH(CI$1,Data!$H204)),        "",          ";" &amp; VLOOKUP(CI$1,Data!$L:$N,3, FALSE) &amp; ",""" &amp; VLOOKUP(CI$1,Data!$L:$M,2, FALSE) &amp; """;"   )             )</f>
        <v/>
      </c>
      <c r="CJ203" t="str">
        <f>IF(Data!$L204=CJ$1, "",             IF(ISERR(SEARCH(CJ$1,Data!$H204)),        "",          ";" &amp; VLOOKUP(CJ$1,Data!$L:$N,3, FALSE) &amp; ",""" &amp; VLOOKUP(CJ$1,Data!$L:$M,2, FALSE) &amp; """;"   )             )</f>
        <v/>
      </c>
      <c r="CK203" t="str">
        <f>IF(Data!$L204=CK$1, "",             IF(ISERR(SEARCH(CK$1,Data!$H204)),        "",          ";" &amp; VLOOKUP(CK$1,Data!$L:$N,3, FALSE) &amp; ",""" &amp; VLOOKUP(CK$1,Data!$L:$M,2, FALSE) &amp; """;"   )             )</f>
        <v/>
      </c>
      <c r="CL203" t="str">
        <f>IF(Data!$L204=CL$1, "",             IF(ISERR(SEARCH(CL$1,Data!$H204)),        "",          ";" &amp; VLOOKUP(CL$1,Data!$L:$N,3, FALSE) &amp; ",""" &amp; VLOOKUP(CL$1,Data!$L:$M,2, FALSE) &amp; """;"   )             )</f>
        <v/>
      </c>
      <c r="CM203" t="str">
        <f>IF(Data!$L204=CM$1, "",             IF(ISERR(SEARCH(CM$1,Data!$H204)),        "",          ";" &amp; VLOOKUP(CM$1,Data!$L:$N,3, FALSE) &amp; ",""" &amp; VLOOKUP(CM$1,Data!$L:$M,2, FALSE) &amp; """;"   )             )</f>
        <v/>
      </c>
      <c r="CN203" t="str">
        <f>IF(Data!$L204=CN$1, "",             IF(ISERR(SEARCH(CN$1,Data!$H204)),        "",          ";" &amp; VLOOKUP(CN$1,Data!$L:$N,3, FALSE) &amp; ",""" &amp; VLOOKUP(CN$1,Data!$L:$M,2, FALSE) &amp; """;"   )             )</f>
        <v/>
      </c>
      <c r="CO203" t="str">
        <f>IF(Data!$L204=CO$1, "",             IF(ISERR(SEARCH(CO$1,Data!$H204)),        "",          ";" &amp; VLOOKUP(CO$1,Data!$L:$N,3, FALSE) &amp; ",""" &amp; VLOOKUP(CO$1,Data!$L:$M,2, FALSE) &amp; """;"   )             )</f>
        <v/>
      </c>
      <c r="CP203" t="str">
        <f>IF(Data!$L204=CP$1, "",             IF(ISERR(SEARCH(CP$1,Data!$H204)),        "",          ";" &amp; VLOOKUP(CP$1,Data!$L:$N,3, FALSE) &amp; ",""" &amp; VLOOKUP(CP$1,Data!$L:$M,2, FALSE) &amp; """;"   )             )</f>
        <v/>
      </c>
      <c r="CQ203" t="str">
        <f>IF(Data!$L204=CQ$1, "",             IF(ISERR(SEARCH(CQ$1,Data!$H204)),        "",          ";" &amp; VLOOKUP(CQ$1,Data!$L:$N,3, FALSE) &amp; ",""" &amp; VLOOKUP(CQ$1,Data!$L:$M,2, FALSE) &amp; """;"   )             )</f>
        <v/>
      </c>
      <c r="CR203" t="str">
        <f>IF(Data!$L204=CR$1, "",             IF(ISERR(SEARCH(CR$1,Data!$H204)),        "",          ";" &amp; VLOOKUP(CR$1,Data!$L:$N,3, FALSE) &amp; ",""" &amp; VLOOKUP(CR$1,Data!$L:$M,2, FALSE) &amp; """;"   )             )</f>
        <v/>
      </c>
      <c r="CS203" t="str">
        <f>IF(Data!$L204=CS$1, "",             IF(ISERR(SEARCH(CS$1,Data!$H204)),        "",          ";" &amp; VLOOKUP(CS$1,Data!$L:$N,3, FALSE) &amp; ",""" &amp; VLOOKUP(CS$1,Data!$L:$M,2, FALSE) &amp; """;"   )             )</f>
        <v/>
      </c>
      <c r="CT203" t="str">
        <f>IF(Data!$L204=CT$1, "",             IF(ISERR(SEARCH(CT$1,Data!$H204)),        "",          ";" &amp; VLOOKUP(CT$1,Data!$L:$N,3, FALSE) &amp; ",""" &amp; VLOOKUP(CT$1,Data!$L:$M,2, FALSE) &amp; """;"   )             )</f>
        <v/>
      </c>
      <c r="CU203" t="str">
        <f>IF(Data!$L204=CU$1, "",             IF(ISERR(SEARCH(CU$1,Data!$H204)),        "",          ";" &amp; VLOOKUP(CU$1,Data!$L:$N,3, FALSE) &amp; ",""" &amp; VLOOKUP(CU$1,Data!$L:$M,2, FALSE) &amp; """;"   )             )</f>
        <v/>
      </c>
      <c r="CV203" t="str">
        <f>IF(Data!$L204=CV$1, "",             IF(ISERR(SEARCH(CV$1,Data!$H204)),        "",          ";" &amp; VLOOKUP(CV$1,Data!$L:$N,3, FALSE) &amp; ",""" &amp; VLOOKUP(CV$1,Data!$L:$M,2, FALSE) &amp; """;"   )             )</f>
        <v/>
      </c>
      <c r="CW203" t="str">
        <f>IF(Data!$L204=CW$1, "",             IF(ISERR(SEARCH(CW$1,Data!$H204)),        "",          ";" &amp; VLOOKUP(CW$1,Data!$L:$N,3, FALSE) &amp; ",""" &amp; VLOOKUP(CW$1,Data!$L:$M,2, FALSE) &amp; """;"   )             )</f>
        <v/>
      </c>
      <c r="CX203" t="str">
        <f>IF(Data!$L204=CX$1, "",             IF(ISERR(SEARCH(CX$1,Data!$H204)),        "",          ";" &amp; VLOOKUP(CX$1,Data!$L:$N,3, FALSE) &amp; ",""" &amp; VLOOKUP(CX$1,Data!$L:$M,2, FALSE) &amp; """;"   )             )</f>
        <v/>
      </c>
      <c r="CY203" t="str">
        <f>IF(Data!$L204=CY$1, "",             IF(ISERR(SEARCH(CY$1,Data!$H204)),        "",          ";" &amp; VLOOKUP(CY$1,Data!$L:$N,3, FALSE) &amp; ",""" &amp; VLOOKUP(CY$1,Data!$L:$M,2, FALSE) &amp; """;"   )             )</f>
        <v/>
      </c>
      <c r="CZ203" t="str">
        <f>IF(Data!$L204=CZ$1, "",             IF(ISERR(SEARCH(CZ$1,Data!$H204)),        "",          ";" &amp; VLOOKUP(CZ$1,Data!$L:$N,3, FALSE) &amp; ",""" &amp; VLOOKUP(CZ$1,Data!$L:$M,2, FALSE) &amp; """;"   )             )</f>
        <v/>
      </c>
      <c r="DA203" t="str">
        <f>IF(Data!$L204=DA$1, "",             IF(ISERR(SEARCH(DA$1,Data!$H204)),        "",          ";" &amp; VLOOKUP(DA$1,Data!$L:$N,3, FALSE) &amp; ",""" &amp; VLOOKUP(DA$1,Data!$L:$M,2, FALSE) &amp; """;"   )             )</f>
        <v/>
      </c>
      <c r="DB203" t="str">
        <f>IF(Data!$L204=DB$1, "",             IF(ISERR(SEARCH(DB$1,Data!$H204)),        "",          ";" &amp; VLOOKUP(DB$1,Data!$L:$N,3, FALSE) &amp; ",""" &amp; VLOOKUP(DB$1,Data!$L:$M,2, FALSE) &amp; """;"   )             )</f>
        <v/>
      </c>
      <c r="DC203" t="str">
        <f>IF(Data!$L204=DC$1, "",             IF(ISERR(SEARCH(DC$1,Data!$H204)),        "",          ";" &amp; VLOOKUP(DC$1,Data!$L:$N,3, FALSE) &amp; ",""" &amp; VLOOKUP(DC$1,Data!$L:$M,2, FALSE) &amp; """;"   )             )</f>
        <v/>
      </c>
      <c r="DD203" t="str">
        <f>IF(Data!$L204=DD$1, "",             IF(ISERR(SEARCH(DD$1,Data!$H204)),        "",          ";" &amp; VLOOKUP(DD$1,Data!$L:$N,3, FALSE) &amp; ",""" &amp; VLOOKUP(DD$1,Data!$L:$M,2, FALSE) &amp; """;"   )             )</f>
        <v/>
      </c>
      <c r="DE203" t="str">
        <f>IF(Data!$L204=DE$1, "",             IF(ISERR(SEARCH(DE$1,Data!$H204)),        "",          ";" &amp; VLOOKUP(DE$1,Data!$L:$N,3, FALSE) &amp; ",""" &amp; VLOOKUP(DE$1,Data!$L:$M,2, FALSE) &amp; """;"   )             )</f>
        <v/>
      </c>
      <c r="DF203" t="str">
        <f>IF(Data!$L204=DF$1, "",             IF(ISERR(SEARCH(DF$1,Data!$H204)),        "",          ";" &amp; VLOOKUP(DF$1,Data!$L:$N,3, FALSE) &amp; ",""" &amp; VLOOKUP(DF$1,Data!$L:$M,2, FALSE) &amp; """;"   )             )</f>
        <v/>
      </c>
      <c r="DG203" t="str">
        <f>IF(Data!$L204=DG$1, "",             IF(ISERR(SEARCH(DG$1,Data!$H204)),        "",          ";" &amp; VLOOKUP(DG$1,Data!$L:$N,3, FALSE) &amp; ",""" &amp; VLOOKUP(DG$1,Data!$L:$M,2, FALSE) &amp; """;"   )             )</f>
        <v/>
      </c>
      <c r="DH203" t="str">
        <f>IF(Data!$L204=DH$1, "",             IF(ISERR(SEARCH(DH$1,Data!$H204)),        "",          ";" &amp; VLOOKUP(DH$1,Data!$L:$N,3, FALSE) &amp; ",""" &amp; VLOOKUP(DH$1,Data!$L:$M,2, FALSE) &amp; """;"   )             )</f>
        <v/>
      </c>
      <c r="DI203" t="str">
        <f>IF(Data!$L204=DI$1, "",             IF(ISERR(SEARCH(DI$1,Data!$H204)),        "",          ";" &amp; VLOOKUP(DI$1,Data!$L:$N,3, FALSE) &amp; ",""" &amp; VLOOKUP(DI$1,Data!$L:$M,2, FALSE) &amp; """;"   )             )</f>
        <v/>
      </c>
      <c r="DJ203" t="str">
        <f>IF(Data!$L204=DJ$1, "",             IF(ISERR(SEARCH(DJ$1,Data!$H204)),        "",          ";" &amp; VLOOKUP(DJ$1,Data!$L:$N,3, FALSE) &amp; ",""" &amp; VLOOKUP(DJ$1,Data!$L:$M,2, FALSE) &amp; """;"   )             )</f>
        <v/>
      </c>
      <c r="DK203" t="str">
        <f>IF(Data!$L204=DK$1, "",             IF(ISERR(SEARCH(DK$1,Data!$H204)),        "",          ";" &amp; VLOOKUP(DK$1,Data!$L:$N,3, FALSE) &amp; ",""" &amp; VLOOKUP(DK$1,Data!$L:$M,2, FALSE) &amp; """;"   )             )</f>
        <v/>
      </c>
      <c r="DL203" t="str">
        <f>IF(Data!$L204=DL$1, "",             IF(ISERR(SEARCH(DL$1,Data!$H204)),        "",          ";" &amp; VLOOKUP(DL$1,Data!$L:$N,3, FALSE) &amp; ",""" &amp; VLOOKUP(DL$1,Data!$L:$M,2, FALSE) &amp; """;"   )             )</f>
        <v/>
      </c>
      <c r="DM203" t="str">
        <f>IF(Data!$L204=DM$1, "",             IF(ISERR(SEARCH(DM$1,Data!$H204)),        "",          ";" &amp; VLOOKUP(DM$1,Data!$L:$N,3, FALSE) &amp; ",""" &amp; VLOOKUP(DM$1,Data!$L:$M,2, FALSE) &amp; """;"   )             )</f>
        <v/>
      </c>
      <c r="DN203" t="str">
        <f>IF(Data!$L204=DN$1, "",             IF(ISERR(SEARCH(DN$1,Data!$H204)),        "",          ";" &amp; VLOOKUP(DN$1,Data!$L:$N,3, FALSE) &amp; ",""" &amp; VLOOKUP(DN$1,Data!$L:$M,2, FALSE) &amp; """;"   )             )</f>
        <v/>
      </c>
      <c r="DO203" t="str">
        <f>IF(Data!$L204=DO$1, "",             IF(ISERR(SEARCH(DO$1,Data!$H204)),        "",          ";" &amp; VLOOKUP(DO$1,Data!$L:$N,3, FALSE) &amp; ",""" &amp; VLOOKUP(DO$1,Data!$L:$M,2, FALSE) &amp; """;"   )             )</f>
        <v/>
      </c>
      <c r="DP203" t="str">
        <f>IF(Data!$L204=DP$1, "",             IF(ISERR(SEARCH(DP$1,Data!$H204)),        "",          ";" &amp; VLOOKUP(DP$1,Data!$L:$N,3, FALSE) &amp; ",""" &amp; VLOOKUP(DP$1,Data!$L:$M,2, FALSE) &amp; """;"   )             )</f>
        <v/>
      </c>
      <c r="DQ203" t="str">
        <f>IF(Data!$L204=DQ$1, "",             IF(ISERR(SEARCH(DQ$1,Data!$H204)),        "",          ";" &amp; VLOOKUP(DQ$1,Data!$L:$N,3, FALSE) &amp; ",""" &amp; VLOOKUP(DQ$1,Data!$L:$M,2, FALSE) &amp; """;"   )             )</f>
        <v/>
      </c>
      <c r="DR203" t="str">
        <f>IF(Data!$L204=DR$1, "",             IF(ISERR(SEARCH(DR$1,Data!$H204)),        "",          ";" &amp; VLOOKUP(DR$1,Data!$L:$N,3, FALSE) &amp; ",""" &amp; VLOOKUP(DR$1,Data!$L:$M,2, FALSE) &amp; """;"   )             )</f>
        <v/>
      </c>
      <c r="DS203" t="str">
        <f>IF(Data!$L204=DS$1, "",             IF(ISERR(SEARCH(DS$1,Data!$H204)),        "",          ";" &amp; VLOOKUP(DS$1,Data!$L:$N,3, FALSE) &amp; ",""" &amp; VLOOKUP(DS$1,Data!$L:$M,2, FALSE) &amp; """;"   )             )</f>
        <v/>
      </c>
      <c r="DT203" t="str">
        <f>IF(Data!$L204=DT$1, "",             IF(ISERR(SEARCH(DT$1,Data!$H204)),        "",          ";" &amp; VLOOKUP(DT$1,Data!$L:$N,3, FALSE) &amp; ",""" &amp; VLOOKUP(DT$1,Data!$L:$M,2, FALSE) &amp; """;"   )             )</f>
        <v/>
      </c>
      <c r="DU203" t="str">
        <f>IF(Data!$L204=DU$1, "",             IF(ISERR(SEARCH(DU$1,Data!$H204)),        "",          ";" &amp; VLOOKUP(DU$1,Data!$L:$N,3, FALSE) &amp; ",""" &amp; VLOOKUP(DU$1,Data!$L:$M,2, FALSE) &amp; """;"   )             )</f>
        <v/>
      </c>
      <c r="DV203" t="str">
        <f>IF(Data!$L204=DV$1, "",             IF(ISERR(SEARCH(DV$1,Data!$H204)),        "",          ";" &amp; VLOOKUP(DV$1,Data!$L:$N,3, FALSE) &amp; ",""" &amp; VLOOKUP(DV$1,Data!$L:$M,2, FALSE) &amp; """;"   )             )</f>
        <v/>
      </c>
      <c r="DW203" t="str">
        <f>IF(Data!$L204=DW$1, "",             IF(ISERR(SEARCH(DW$1,Data!$H204)),        "",          ";" &amp; VLOOKUP(DW$1,Data!$L:$N,3, FALSE) &amp; ",""" &amp; VLOOKUP(DW$1,Data!$L:$M,2, FALSE) &amp; """;"   )             )</f>
        <v/>
      </c>
      <c r="DX203" t="str">
        <f>IF(Data!$L204=DX$1, "",             IF(ISERR(SEARCH(DX$1,Data!$H204)),        "",          ";" &amp; VLOOKUP(DX$1,Data!$L:$N,3, FALSE) &amp; ",""" &amp; VLOOKUP(DX$1,Data!$L:$M,2, FALSE) &amp; """;"   )             )</f>
        <v/>
      </c>
      <c r="DY203" t="str">
        <f>IF(Data!$L204=DY$1, "",             IF(ISERR(SEARCH(DY$1,Data!$H204)),        "",          ";" &amp; VLOOKUP(DY$1,Data!$L:$N,3, FALSE) &amp; ",""" &amp; VLOOKUP(DY$1,Data!$L:$M,2, FALSE) &amp; """;"   )             )</f>
        <v/>
      </c>
      <c r="DZ203" t="str">
        <f>IF(Data!$L204=DZ$1, "",             IF(ISERR(SEARCH(DZ$1,Data!$H204)),        "",          ";" &amp; VLOOKUP(DZ$1,Data!$L:$N,3, FALSE) &amp; ",""" &amp; VLOOKUP(DZ$1,Data!$L:$M,2, FALSE) &amp; """;"   )             )</f>
        <v/>
      </c>
      <c r="EA203" t="str">
        <f>IF(Data!$L204=EA$1, "",             IF(ISERR(SEARCH(EA$1,Data!$H204)),        "",          ";" &amp; VLOOKUP(EA$1,Data!$L:$N,3, FALSE) &amp; ",""" &amp; VLOOKUP(EA$1,Data!$L:$M,2, FALSE) &amp; """;"   )             )</f>
        <v/>
      </c>
      <c r="EB203" t="str">
        <f>IF(Data!$L204=EB$1, "",             IF(ISERR(SEARCH(EB$1,Data!$H204)),        "",          ";" &amp; VLOOKUP(EB$1,Data!$L:$N,3, FALSE) &amp; ",""" &amp; VLOOKUP(EB$1,Data!$L:$M,2, FALSE) &amp; """;"   )             )</f>
        <v/>
      </c>
      <c r="EC203" t="str">
        <f>IF(Data!$L204=EC$1, "",             IF(ISERR(SEARCH(EC$1,Data!$H204)),        "",          ";" &amp; VLOOKUP(EC$1,Data!$L:$N,3, FALSE) &amp; ",""" &amp; VLOOKUP(EC$1,Data!$L:$M,2, FALSE) &amp; """;"   )             )</f>
        <v/>
      </c>
      <c r="ED203" t="str">
        <f>IF(Data!$L204=ED$1, "",             IF(ISERR(SEARCH(ED$1,Data!$H204)),        "",          ";" &amp; VLOOKUP(ED$1,Data!$L:$N,3, FALSE) &amp; ",""" &amp; VLOOKUP(ED$1,Data!$L:$M,2, FALSE) &amp; """;"   )             )</f>
        <v/>
      </c>
      <c r="EE203" t="str">
        <f>IF(Data!$L204=EE$1, "",             IF(ISERR(SEARCH(EE$1,Data!$H204)),        "",          ";" &amp; VLOOKUP(EE$1,Data!$L:$N,3, FALSE) &amp; ",""" &amp; VLOOKUP(EE$1,Data!$L:$M,2, FALSE) &amp; """;"   )             )</f>
        <v/>
      </c>
      <c r="EF203" t="str">
        <f>IF(Data!$L204=EF$1, "",             IF(ISERR(SEARCH(EF$1,Data!$H204)),        "",          ";" &amp; VLOOKUP(EF$1,Data!$L:$N,3, FALSE) &amp; ",""" &amp; VLOOKUP(EF$1,Data!$L:$M,2, FALSE) &amp; """;"   )             )</f>
        <v/>
      </c>
      <c r="EG203" t="str">
        <f>IF(Data!$L204=EG$1, "",             IF(ISERR(SEARCH(EG$1,Data!$H204)),        "",          ";" &amp; VLOOKUP(EG$1,Data!$L:$N,3, FALSE) &amp; ",""" &amp; VLOOKUP(EG$1,Data!$L:$M,2, FALSE) &amp; """;"   )             )</f>
        <v/>
      </c>
      <c r="EH203" t="str">
        <f>IF(Data!$L204=EH$1, "",             IF(ISERR(SEARCH(EH$1,Data!$H204)),        "",          ";" &amp; VLOOKUP(EH$1,Data!$L:$N,3, FALSE) &amp; ",""" &amp; VLOOKUP(EH$1,Data!$L:$M,2, FALSE) &amp; """;"   )             )</f>
        <v/>
      </c>
      <c r="EI203" t="str">
        <f>IF(Data!$L204=EI$1, "",             IF(ISERR(SEARCH(EI$1,Data!$H204)),        "",          ";" &amp; VLOOKUP(EI$1,Data!$L:$N,3, FALSE) &amp; ",""" &amp; VLOOKUP(EI$1,Data!$L:$M,2, FALSE) &amp; """;"   )             )</f>
        <v/>
      </c>
      <c r="EJ203" t="str">
        <f>IF(Data!$L204=EJ$1, "",             IF(ISERR(SEARCH(EJ$1,Data!$H204)),        "",          ";" &amp; VLOOKUP(EJ$1,Data!$L:$N,3, FALSE) &amp; ",""" &amp; VLOOKUP(EJ$1,Data!$L:$M,2, FALSE) &amp; """;"   )             )</f>
        <v/>
      </c>
      <c r="EK203" t="str">
        <f>IF(Data!$L204=EK$1, "",             IF(ISERR(SEARCH(EK$1,Data!$H204)),        "",          ";" &amp; VLOOKUP(EK$1,Data!$L:$N,3, FALSE) &amp; ",""" &amp; VLOOKUP(EK$1,Data!$L:$M,2, FALSE) &amp; """;"   )             )</f>
        <v/>
      </c>
      <c r="EL203" t="str">
        <f>IF(Data!$L204=EL$1, "",             IF(ISERR(SEARCH(EL$1,Data!$H204)),        "",          ";" &amp; VLOOKUP(EL$1,Data!$L:$N,3, FALSE) &amp; ",""" &amp; VLOOKUP(EL$1,Data!$L:$M,2, FALSE) &amp; """;"   )             )</f>
        <v/>
      </c>
      <c r="EM203" t="str">
        <f>IF(Data!$L204=EM$1, "",             IF(ISERR(SEARCH(EM$1,Data!$H204)),        "",          ";" &amp; VLOOKUP(EM$1,Data!$L:$N,3, FALSE) &amp; ",""" &amp; VLOOKUP(EM$1,Data!$L:$M,2, FALSE) &amp; """;"   )             )</f>
        <v/>
      </c>
      <c r="EN203" t="str">
        <f>IF(Data!$L204=EN$1, "",             IF(ISERR(SEARCH(EN$1,Data!$H204)),        "",          ";" &amp; VLOOKUP(EN$1,Data!$L:$N,3, FALSE) &amp; ",""" &amp; VLOOKUP(EN$1,Data!$L:$M,2, FALSE) &amp; """;"   )             )</f>
        <v/>
      </c>
      <c r="EO203" t="str">
        <f>IF(Data!$L204=EO$1, "",             IF(ISERR(SEARCH(EO$1,Data!$H204)),        "",          ";" &amp; VLOOKUP(EO$1,Data!$L:$N,3, FALSE) &amp; ",""" &amp; VLOOKUP(EO$1,Data!$L:$M,2, FALSE) &amp; """;"   )             )</f>
        <v/>
      </c>
      <c r="EP203" t="str">
        <f>IF(Data!$L204=EP$1, "",             IF(ISERR(SEARCH(EP$1,Data!$H204)),        "",          ";" &amp; VLOOKUP(EP$1,Data!$L:$N,3, FALSE) &amp; ",""" &amp; VLOOKUP(EP$1,Data!$L:$M,2, FALSE) &amp; """;"   )             )</f>
        <v/>
      </c>
      <c r="EQ203" t="str">
        <f>IF(Data!$L204=EQ$1, "",             IF(ISERR(SEARCH(EQ$1,Data!$H204)),        "",          ";" &amp; VLOOKUP(EQ$1,Data!$L:$N,3, FALSE) &amp; ",""" &amp; VLOOKUP(EQ$1,Data!$L:$M,2, FALSE) &amp; """;"   )             )</f>
        <v/>
      </c>
      <c r="ER203" t="str">
        <f>IF(Data!$L204=ER$1, "",             IF(ISERR(SEARCH(ER$1,Data!$H204)),        "",          ";" &amp; VLOOKUP(ER$1,Data!$L:$N,3, FALSE) &amp; ",""" &amp; VLOOKUP(ER$1,Data!$L:$M,2, FALSE) &amp; """;"   )             )</f>
        <v/>
      </c>
      <c r="ES203" t="str">
        <f>IF(Data!$L204=ES$1, "",             IF(ISERR(SEARCH(ES$1,Data!$H204)),        "",          ";" &amp; VLOOKUP(ES$1,Data!$L:$N,3, FALSE) &amp; ",""" &amp; VLOOKUP(ES$1,Data!$L:$M,2, FALSE) &amp; """;"   )             )</f>
        <v/>
      </c>
      <c r="ET203" t="str">
        <f>IF(Data!$L204=ET$1, "",             IF(ISERR(SEARCH(ET$1,Data!$H204)),        "",          ";" &amp; VLOOKUP(ET$1,Data!$L:$N,3, FALSE) &amp; ",""" &amp; VLOOKUP(ET$1,Data!$L:$M,2, FALSE) &amp; """;"   )             )</f>
        <v/>
      </c>
      <c r="EU203" t="str">
        <f>IF(Data!$L204=EU$1, "",             IF(ISERR(SEARCH(EU$1,Data!$H204)),        "",          ";" &amp; VLOOKUP(EU$1,Data!$L:$N,3, FALSE) &amp; ",""" &amp; VLOOKUP(EU$1,Data!$L:$M,2, FALSE) &amp; """;"   )             )</f>
        <v/>
      </c>
      <c r="EV203" t="str">
        <f>IF(Data!$L204=EV$1, "",             IF(ISERR(SEARCH(EV$1,Data!$H204)),        "",          ";" &amp; VLOOKUP(EV$1,Data!$L:$N,3, FALSE) &amp; ",""" &amp; VLOOKUP(EV$1,Data!$L:$M,2, FALSE) &amp; """;"   )             )</f>
        <v/>
      </c>
      <c r="EW203" t="str">
        <f>IF(Data!$L204=EW$1, "",             IF(ISERR(SEARCH(EW$1,Data!$H204)),        "",          ";" &amp; VLOOKUP(EW$1,Data!$L:$N,3, FALSE) &amp; ",""" &amp; VLOOKUP(EW$1,Data!$L:$M,2, FALSE) &amp; """;"   )             )</f>
        <v/>
      </c>
      <c r="EX203" t="str">
        <f>IF(Data!$L204=EX$1, "",             IF(ISERR(SEARCH(EX$1,Data!$H204)),        "",          ";" &amp; VLOOKUP(EX$1,Data!$L:$N,3, FALSE) &amp; ",""" &amp; VLOOKUP(EX$1,Data!$L:$M,2, FALSE) &amp; """;"   )             )</f>
        <v/>
      </c>
      <c r="EY203" t="str">
        <f>IF(Data!$L204=EY$1, "",             IF(ISERR(SEARCH(EY$1,Data!$H204)),        "",          ";" &amp; VLOOKUP(EY$1,Data!$L:$N,3, FALSE) &amp; ",""" &amp; VLOOKUP(EY$1,Data!$L:$M,2, FALSE) &amp; """;"   )             )</f>
        <v/>
      </c>
      <c r="EZ203" t="str">
        <f>IF(Data!$L204=EZ$1, "",             IF(ISERR(SEARCH(EZ$1,Data!$H204)),        "",          ";" &amp; VLOOKUP(EZ$1,Data!$L:$N,3, FALSE) &amp; ",""" &amp; VLOOKUP(EZ$1,Data!$L:$M,2, FALSE) &amp; """;"   )             )</f>
        <v/>
      </c>
      <c r="FA203" t="str">
        <f>IF(Data!$L204=FA$1, "",             IF(ISERR(SEARCH(FA$1,Data!$H204)),        "",          ";" &amp; VLOOKUP(FA$1,Data!$L:$N,3, FALSE) &amp; ",""" &amp; VLOOKUP(FA$1,Data!$L:$M,2, FALSE) &amp; """;"   )             )</f>
        <v/>
      </c>
      <c r="FB203" t="str">
        <f>IF(Data!$L204=FB$1, "",             IF(ISERR(SEARCH(FB$1,Data!$H204)),        "",          ";" &amp; VLOOKUP(FB$1,Data!$L:$N,3, FALSE) &amp; ",""" &amp; VLOOKUP(FB$1,Data!$L:$M,2, FALSE) &amp; """;"   )             )</f>
        <v/>
      </c>
      <c r="FC203" t="str">
        <f>IF(Data!$L204=FC$1, "",             IF(ISERR(SEARCH(FC$1,Data!$H204)),        "",          ";" &amp; VLOOKUP(FC$1,Data!$L:$N,3, FALSE) &amp; ",""" &amp; VLOOKUP(FC$1,Data!$L:$M,2, FALSE) &amp; """;"   )             )</f>
        <v/>
      </c>
      <c r="FD203" t="str">
        <f>IF(Data!$L204=FD$1, "",             IF(ISERR(SEARCH(FD$1,Data!$H204)),        "",          ";" &amp; VLOOKUP(FD$1,Data!$L:$N,3, FALSE) &amp; ",""" &amp; VLOOKUP(FD$1,Data!$L:$M,2, FALSE) &amp; """;"   )             )</f>
        <v/>
      </c>
      <c r="FE203" t="str">
        <f>IF(Data!$L204=FE$1, "",             IF(ISERR(SEARCH(FE$1,Data!$H204)),        "",          ";" &amp; VLOOKUP(FE$1,Data!$L:$N,3, FALSE) &amp; ",""" &amp; VLOOKUP(FE$1,Data!$L:$M,2, FALSE) &amp; """;"   )             )</f>
        <v/>
      </c>
      <c r="FF203" t="str">
        <f>IF(Data!$L204=FF$1, "",             IF(ISERR(SEARCH(FF$1,Data!$H204)),        "",          ";" &amp; VLOOKUP(FF$1,Data!$L:$N,3, FALSE) &amp; ",""" &amp; VLOOKUP(FF$1,Data!$L:$M,2, FALSE) &amp; """;"   )             )</f>
        <v/>
      </c>
      <c r="FG203" t="str">
        <f>IF(Data!$L204=FG$1, "",             IF(ISERR(SEARCH(FG$1,Data!$H204)),        "",          ";" &amp; VLOOKUP(FG$1,Data!$L:$N,3, FALSE) &amp; ",""" &amp; VLOOKUP(FG$1,Data!$L:$M,2, FALSE) &amp; """;"   )             )</f>
        <v/>
      </c>
      <c r="FH203" t="str">
        <f>IF(Data!$L204=FH$1, "",             IF(ISERR(SEARCH(FH$1,Data!$H204)),        "",          ";" &amp; VLOOKUP(FH$1,Data!$L:$N,3, FALSE) &amp; ",""" &amp; VLOOKUP(FH$1,Data!$L:$M,2, FALSE) &amp; """;"   )             )</f>
        <v/>
      </c>
      <c r="FI203" t="str">
        <f>IF(Data!$L204=FI$1, "",             IF(ISERR(SEARCH(FI$1,Data!$H204)),        "",          ";" &amp; VLOOKUP(FI$1,Data!$L:$N,3, FALSE) &amp; ",""" &amp; VLOOKUP(FI$1,Data!$L:$M,2, FALSE) &amp; """;"   )             )</f>
        <v/>
      </c>
      <c r="FJ203" t="str">
        <f>IF(Data!$L204=FJ$1, "",             IF(ISERR(SEARCH(FJ$1,Data!$H204)),        "",          ";" &amp; VLOOKUP(FJ$1,Data!$L:$N,3, FALSE) &amp; ",""" &amp; VLOOKUP(FJ$1,Data!$L:$M,2, FALSE) &amp; """;"   )             )</f>
        <v/>
      </c>
      <c r="FK203" t="str">
        <f>IF(Data!$L204=FK$1, "",             IF(ISERR(SEARCH(FK$1,Data!$H204)),        "",          ";" &amp; VLOOKUP(FK$1,Data!$L:$N,3, FALSE) &amp; ",""" &amp; VLOOKUP(FK$1,Data!$L:$M,2, FALSE) &amp; """;"   )             )</f>
        <v/>
      </c>
      <c r="FL203" t="str">
        <f>IF(Data!$L204=FL$1, "",             IF(ISERR(SEARCH(FL$1,Data!$H204)),        "",          ";" &amp; VLOOKUP(FL$1,Data!$L:$N,3, FALSE) &amp; ",""" &amp; VLOOKUP(FL$1,Data!$L:$M,2, FALSE) &amp; """;"   )             )</f>
        <v/>
      </c>
      <c r="FM203" t="str">
        <f>IF(Data!$L204=FM$1, "",             IF(ISERR(SEARCH(FM$1,Data!$H204)),        "",          ";" &amp; VLOOKUP(FM$1,Data!$L:$N,3, FALSE) &amp; ",""" &amp; VLOOKUP(FM$1,Data!$L:$M,2, FALSE) &amp; """;"   )             )</f>
        <v/>
      </c>
      <c r="FN203" t="str">
        <f>IF(Data!$L204=FN$1, "",             IF(ISERR(SEARCH(FN$1,Data!$H204)),        "",          ";" &amp; VLOOKUP(FN$1,Data!$L:$N,3, FALSE) &amp; ",""" &amp; VLOOKUP(FN$1,Data!$L:$M,2, FALSE) &amp; """;"   )             )</f>
        <v/>
      </c>
      <c r="FO203" t="str">
        <f>IF(Data!$L204=FO$1, "",             IF(ISERR(SEARCH(FO$1,Data!$H204)),        "",          ";" &amp; VLOOKUP(FO$1,Data!$L:$N,3, FALSE) &amp; ",""" &amp; VLOOKUP(FO$1,Data!$L:$M,2, FALSE) &amp; """;"   )             )</f>
        <v/>
      </c>
      <c r="FP203" t="str">
        <f>IF(Data!$L204=FP$1, "",             IF(ISERR(SEARCH(FP$1,Data!$H204)),        "",          ";" &amp; VLOOKUP(FP$1,Data!$L:$N,3, FALSE) &amp; ",""" &amp; VLOOKUP(FP$1,Data!$L:$M,2, FALSE) &amp; """;"   )             )</f>
        <v/>
      </c>
      <c r="FQ203" t="str">
        <f>IF(Data!$L204=FQ$1, "",             IF(ISERR(SEARCH(FQ$1,Data!$H204)),        "",          ";" &amp; VLOOKUP(FQ$1,Data!$L:$N,3, FALSE) &amp; ",""" &amp; VLOOKUP(FQ$1,Data!$L:$M,2, FALSE) &amp; """;"   )             )</f>
        <v/>
      </c>
      <c r="FR203" t="str">
        <f>IF(Data!$L204=FR$1, "",             IF(ISERR(SEARCH(FR$1,Data!$H204)),        "",          ";" &amp; VLOOKUP(FR$1,Data!$L:$N,3, FALSE) &amp; ",""" &amp; VLOOKUP(FR$1,Data!$L:$M,2, FALSE) &amp; """;"   )             )</f>
        <v/>
      </c>
      <c r="FS203" t="str">
        <f>IF(Data!$L204=FS$1, "",             IF(ISERR(SEARCH(FS$1,Data!$H204)),        "",          ";" &amp; VLOOKUP(FS$1,Data!$L:$N,3, FALSE) &amp; ",""" &amp; VLOOKUP(FS$1,Data!$L:$M,2, FALSE) &amp; """;"   )             )</f>
        <v/>
      </c>
      <c r="FT203" t="str">
        <f>IF(Data!$L204=FT$1, "",             IF(ISERR(SEARCH(FT$1,Data!$H204)),        "",          ";" &amp; VLOOKUP(FT$1,Data!$L:$N,3, FALSE) &amp; ",""" &amp; VLOOKUP(FT$1,Data!$L:$M,2, FALSE) &amp; """;"   )             )</f>
        <v/>
      </c>
      <c r="FU203" t="str">
        <f>IF(Data!$L204=FU$1, "",             IF(ISERR(SEARCH(FU$1,Data!$H204)),        "",          ";" &amp; VLOOKUP(FU$1,Data!$L:$N,3, FALSE) &amp; ",""" &amp; VLOOKUP(FU$1,Data!$L:$M,2, FALSE) &amp; """;"   )             )</f>
        <v/>
      </c>
      <c r="FV203" t="str">
        <f>IF(Data!$L204=FV$1, "",             IF(ISERR(SEARCH(FV$1,Data!$H204)),        "",          ";" &amp; VLOOKUP(FV$1,Data!$L:$N,3, FALSE) &amp; ",""" &amp; VLOOKUP(FV$1,Data!$L:$M,2, FALSE) &amp; """;"   )             )</f>
        <v/>
      </c>
      <c r="FW203" t="str">
        <f>IF(Data!$L204=FW$1, "",             IF(ISERR(SEARCH(FW$1,Data!$H204)),        "",          ";" &amp; VLOOKUP(FW$1,Data!$L:$N,3, FALSE) &amp; ",""" &amp; VLOOKUP(FW$1,Data!$L:$M,2, FALSE) &amp; """;"   )             )</f>
        <v/>
      </c>
      <c r="FX203" t="str">
        <f>IF(Data!$L204=FX$1, "",             IF(ISERR(SEARCH(FX$1,Data!$H204)),        "",          ";" &amp; VLOOKUP(FX$1,Data!$L:$N,3, FALSE) &amp; ",""" &amp; VLOOKUP(FX$1,Data!$L:$M,2, FALSE) &amp; """;"   )             )</f>
        <v/>
      </c>
      <c r="FY203" t="str">
        <f>IF(Data!$L204=FY$1, "",             IF(ISERR(SEARCH(FY$1,Data!$H204)),        "",          ";" &amp; VLOOKUP(FY$1,Data!$L:$N,3, FALSE) &amp; ",""" &amp; VLOOKUP(FY$1,Data!$L:$M,2, FALSE) &amp; """;"   )             )</f>
        <v/>
      </c>
      <c r="FZ203" t="str">
        <f>IF(Data!$L204=FZ$1, "",             IF(ISERR(SEARCH(FZ$1,Data!$H204)),        "",          ";" &amp; VLOOKUP(FZ$1,Data!$L:$N,3, FALSE) &amp; ",""" &amp; VLOOKUP(FZ$1,Data!$L:$M,2, FALSE) &amp; """;"   )             )</f>
        <v/>
      </c>
      <c r="GA203" t="str">
        <f>IF(Data!$L204=GA$1, "",             IF(ISERR(SEARCH(GA$1,Data!$H204)),        "",          ";" &amp; VLOOKUP(GA$1,Data!$L:$N,3, FALSE) &amp; ",""" &amp; VLOOKUP(GA$1,Data!$L:$M,2, FALSE) &amp; """;"   )             )</f>
        <v/>
      </c>
      <c r="GB203" t="str">
        <f>IF(Data!$L204=GB$1, "",             IF(ISERR(SEARCH(GB$1,Data!$H204)),        "",          ";" &amp; VLOOKUP(GB$1,Data!$L:$N,3, FALSE) &amp; ",""" &amp; VLOOKUP(GB$1,Data!$L:$M,2, FALSE) &amp; """;"   )             )</f>
        <v/>
      </c>
      <c r="GC203" t="str">
        <f>IF(Data!$L204=GC$1, "",             IF(ISERR(SEARCH(GC$1,Data!$H204)),        "",          ";" &amp; VLOOKUP(GC$1,Data!$L:$N,3, FALSE) &amp; ",""" &amp; VLOOKUP(GC$1,Data!$L:$M,2, FALSE) &amp; """;"   )             )</f>
        <v/>
      </c>
      <c r="GD203" t="str">
        <f>IF(Data!$L204=GD$1, "",             IF(ISERR(SEARCH(GD$1,Data!$H204)),        "",          ";" &amp; VLOOKUP(GD$1,Data!$L:$N,3, FALSE) &amp; ",""" &amp; VLOOKUP(GD$1,Data!$L:$M,2, FALSE) &amp; """;"   )             )</f>
        <v/>
      </c>
      <c r="GE203" t="str">
        <f>IF(Data!$L204=GE$1, "",             IF(ISERR(SEARCH(GE$1,Data!$H204)),        "",          ";" &amp; VLOOKUP(GE$1,Data!$L:$N,3, FALSE) &amp; ",""" &amp; VLOOKUP(GE$1,Data!$L:$M,2, FALSE) &amp; """;"   )             )</f>
        <v/>
      </c>
      <c r="GF203" t="str">
        <f>IF(Data!$L204=GF$1, "",             IF(ISERR(SEARCH(GF$1,Data!$H204)),        "",          ";" &amp; VLOOKUP(GF$1,Data!$L:$N,3, FALSE) &amp; ",""" &amp; VLOOKUP(GF$1,Data!$L:$M,2, FALSE) &amp; """;"   )             )</f>
        <v/>
      </c>
      <c r="GG203" t="str">
        <f>IF(Data!$L204=GG$1, "",             IF(ISERR(SEARCH(GG$1,Data!$H204)),        "",          ";" &amp; VLOOKUP(GG$1,Data!$L:$N,3, FALSE) &amp; ",""" &amp; VLOOKUP(GG$1,Data!$L:$M,2, FALSE) &amp; """;"   )             )</f>
        <v/>
      </c>
      <c r="GH203" t="str">
        <f>IF(Data!$L204=GH$1, "",             IF(ISERR(SEARCH(GH$1,Data!$H204)),        "",          ";" &amp; VLOOKUP(GH$1,Data!$L:$N,3, FALSE) &amp; ",""" &amp; VLOOKUP(GH$1,Data!$L:$M,2, FALSE) &amp; """;"   )             )</f>
        <v/>
      </c>
      <c r="GI203" t="str">
        <f>IF(Data!$L204=GI$1, "",             IF(ISERR(SEARCH(GI$1,Data!$H204)),        "",          ";" &amp; VLOOKUP(GI$1,Data!$L:$N,3, FALSE) &amp; ",""" &amp; VLOOKUP(GI$1,Data!$L:$M,2, FALSE) &amp; """;"   )             )</f>
        <v/>
      </c>
      <c r="GJ203" t="str">
        <f>IF(Data!$L204=GJ$1, "",             IF(ISERR(SEARCH(GJ$1,Data!$H204)),        "",          ";" &amp; VLOOKUP(GJ$1,Data!$L:$N,3, FALSE) &amp; ",""" &amp; VLOOKUP(GJ$1,Data!$L:$M,2, FALSE) &amp; """;"   )             )</f>
        <v/>
      </c>
      <c r="GK203" t="str">
        <f>IF(Data!$L204=GK$1, "",             IF(ISERR(SEARCH(GK$1,Data!$H204)),        "",          ";" &amp; VLOOKUP(GK$1,Data!$L:$N,3, FALSE) &amp; ",""" &amp; VLOOKUP(GK$1,Data!$L:$M,2, FALSE) &amp; """;"   )             )</f>
        <v/>
      </c>
      <c r="GL203" t="str">
        <f>IF(Data!$L204=GL$1, "",             IF(ISERR(SEARCH(GL$1,Data!$H204)),        "",          ";" &amp; VLOOKUP(GL$1,Data!$L:$N,3, FALSE) &amp; ",""" &amp; VLOOKUP(GL$1,Data!$L:$M,2, FALSE) &amp; """;"   )             )</f>
        <v/>
      </c>
      <c r="GM203" t="str">
        <f>IF(Data!$L204=GM$1, "",             IF(ISERR(SEARCH(GM$1,Data!$H204)),        "",          ";" &amp; VLOOKUP(GM$1,Data!$L:$N,3, FALSE) &amp; ",""" &amp; VLOOKUP(GM$1,Data!$L:$M,2, FALSE) &amp; """;"   )             )</f>
        <v/>
      </c>
      <c r="GN203" t="str">
        <f>IF(Data!$L204=GN$1, "",             IF(ISERR(SEARCH(GN$1,Data!$H204)),        "",          ";" &amp; VLOOKUP(GN$1,Data!$L:$N,3, FALSE) &amp; ",""" &amp; VLOOKUP(GN$1,Data!$L:$M,2, FALSE) &amp; """;"   )             )</f>
        <v/>
      </c>
      <c r="GO203" t="str">
        <f>IF(Data!$L204=GO$1, "",             IF(ISERR(SEARCH(GO$1,Data!$H204)),        "",          ";" &amp; VLOOKUP(GO$1,Data!$L:$N,3, FALSE) &amp; ",""" &amp; VLOOKUP(GO$1,Data!$L:$M,2, FALSE) &amp; """;"   )             )</f>
        <v>;00000000-0000-0000-0000-000000000185,"HUMAN";</v>
      </c>
      <c r="GP203" t="str">
        <f>IF(Data!$L204=GP$1, "",             IF(ISERR(SEARCH(GP$1,Data!$H204)),        "",          ";" &amp; VLOOKUP(GP$1,Data!$L:$N,3, FALSE) &amp; ",""" &amp; VLOOKUP(GP$1,Data!$L:$M,2, FALSE) &amp; """;"   )             )</f>
        <v/>
      </c>
      <c r="GQ203" t="str">
        <f>IF(Data!$L204=GQ$1, "",             IF(ISERR(SEARCH(GQ$1,Data!$H204)),        "",          ";" &amp; VLOOKUP(GQ$1,Data!$L:$N,3, FALSE) &amp; ",""" &amp; VLOOKUP(GQ$1,Data!$L:$M,2, FALSE) &amp; """;"   )             )</f>
        <v/>
      </c>
      <c r="GR203" t="str">
        <f>IF(Data!$L204=GR$1, "",             IF(ISERR(SEARCH(GR$1,Data!$H204)),        "",          ";" &amp; VLOOKUP(GR$1,Data!$L:$N,3, FALSE) &amp; ",""" &amp; VLOOKUP(GR$1,Data!$L:$M,2, FALSE) &amp; """;"   )             )</f>
        <v/>
      </c>
      <c r="GS203" t="str">
        <f>IF(Data!$L204=GS$1, "",             IF(ISERR(SEARCH(GS$1,Data!$H204)),        "",          ";" &amp; VLOOKUP(GS$1,Data!$L:$N,3, FALSE) &amp; ",""" &amp; VLOOKUP(GS$1,Data!$L:$M,2, FALSE) &amp; """;"   )             )</f>
        <v/>
      </c>
      <c r="GT203" t="str">
        <f>IF(Data!$L204=GT$1, "",             IF(ISERR(SEARCH(GT$1,Data!$H204)),        "",          ";" &amp; VLOOKUP(GT$1,Data!$L:$N,3, FALSE) &amp; ",""" &amp; VLOOKUP(GT$1,Data!$L:$M,2, FALSE) &amp; """;"   )             )</f>
        <v/>
      </c>
      <c r="GU203" t="str">
        <f>IF(Data!$L204=GU$1, "",             IF(ISERR(SEARCH(GU$1,Data!$H204)),        "",          ";" &amp; VLOOKUP(GU$1,Data!$L:$N,3, FALSE) &amp; ",""" &amp; VLOOKUP(GU$1,Data!$L:$M,2, FALSE) &amp; """;"   )             )</f>
        <v/>
      </c>
      <c r="GV203" t="str">
        <f>IF(Data!$L204=GV$1, "",             IF(ISERR(SEARCH(GV$1,Data!$H204)),        "",          ";" &amp; VLOOKUP(GV$1,Data!$L:$N,3, FALSE) &amp; ",""" &amp; VLOOKUP(GV$1,Data!$L:$M,2, FALSE) &amp; """;"   )             )</f>
        <v/>
      </c>
      <c r="GW203" t="str">
        <f>IF(Data!$L204=GW$1, "",             IF(ISERR(SEARCH(GW$1,Data!$H204)),        "",          ";" &amp; VLOOKUP(GW$1,Data!$L:$N,3, FALSE) &amp; ",""" &amp; VLOOKUP(GW$1,Data!$L:$M,2, FALSE) &amp; """;"   )             )</f>
        <v/>
      </c>
      <c r="GX203" t="str">
        <f>IF(Data!$L204=GX$1, "",             IF(ISERR(SEARCH(GX$1,Data!$H204)),        "",          ";" &amp; VLOOKUP(GX$1,Data!$L:$N,3, FALSE) &amp; ",""" &amp; VLOOKUP(GX$1,Data!$L:$M,2, FALSE) &amp; """;"   )             )</f>
        <v/>
      </c>
      <c r="GY203" t="str">
        <f>IF(Data!$L204=GY$1, "",             IF(ISERR(SEARCH(GY$1,Data!$H204)),        "",          ";" &amp; VLOOKUP(GY$1,Data!$L:$N,3, FALSE) &amp; ",""" &amp; VLOOKUP(GY$1,Data!$L:$M,2, FALSE) &amp; """;"   )             )</f>
        <v/>
      </c>
      <c r="GZ203" t="str">
        <f>IF(Data!$L204=GZ$1, "",             IF(ISERR(SEARCH(GZ$1,Data!$H204)),        "",          ";" &amp; VLOOKUP(GZ$1,Data!$L:$N,3, FALSE) &amp; ",""" &amp; VLOOKUP(GZ$1,Data!$L:$M,2, FALSE) &amp; """;"   )             )</f>
        <v/>
      </c>
      <c r="HA203" t="str">
        <f>IF(Data!$L204=HA$1, "",             IF(ISERR(SEARCH(HA$1,Data!$H204)),        "",          ";" &amp; VLOOKUP(HA$1,Data!$L:$N,3, FALSE) &amp; ",""" &amp; VLOOKUP(HA$1,Data!$L:$M,2, FALSE) &amp; """;"   )             )</f>
        <v/>
      </c>
      <c r="HB203" t="str">
        <f>IF(Data!$L204=HB$1, "",             IF(ISERR(SEARCH(HB$1,Data!$H204)),        "",          ";" &amp; VLOOKUP(HB$1,Data!$L:$N,3, FALSE) &amp; ",""" &amp; VLOOKUP(HB$1,Data!$L:$M,2, FALSE) &amp; """;"   )             )</f>
        <v/>
      </c>
      <c r="HC203" t="str">
        <f>IF(Data!$L204=HC$1, "",             IF(ISERR(SEARCH(HC$1,Data!$H204)),        "",          ";" &amp; VLOOKUP(HC$1,Data!$L:$N,3, FALSE) &amp; ",""" &amp; VLOOKUP(HC$1,Data!$L:$M,2, FALSE) &amp; """;"   )             )</f>
        <v/>
      </c>
      <c r="HD203" t="str">
        <f>IF(Data!$L204=HD$1, "",             IF(ISERR(SEARCH(HD$1,Data!$H204)),        "",          ";" &amp; VLOOKUP(HD$1,Data!$L:$N,3, FALSE) &amp; ",""" &amp; VLOOKUP(HD$1,Data!$L:$M,2, FALSE) &amp; """;"   )             )</f>
        <v/>
      </c>
      <c r="HE203" t="str">
        <f>IF(Data!$L204=HE$1, "",             IF(ISERR(SEARCH(HE$1,Data!$H204)),        "",          ";" &amp; VLOOKUP(HE$1,Data!$L:$N,3, FALSE) &amp; ",""" &amp; VLOOKUP(HE$1,Data!$L:$M,2, FALSE) &amp; """;"   )             )</f>
        <v/>
      </c>
      <c r="HF203" t="str">
        <f>IF(Data!$L204=HF$1, "",             IF(ISERR(SEARCH(HF$1,Data!$H204)),        "",          ";" &amp; VLOOKUP(HF$1,Data!$L:$N,3, FALSE) &amp; ",""" &amp; VLOOKUP(HF$1,Data!$L:$M,2, FALSE) &amp; """;"   )             )</f>
        <v/>
      </c>
      <c r="HG203" t="str">
        <f>IF(Data!$L204=HG$1, "",             IF(ISERR(SEARCH(HG$1,Data!$H204)),        "",          ";" &amp; VLOOKUP(HG$1,Data!$L:$N,3, FALSE) &amp; ",""" &amp; VLOOKUP(HG$1,Data!$L:$M,2, FALSE) &amp; """;"   )             )</f>
        <v/>
      </c>
      <c r="HH203" t="str">
        <f>IF(Data!$L204=HH$1, "",             IF(ISERR(SEARCH(HH$1,Data!$H204)),        "",          ";" &amp; VLOOKUP(HH$1,Data!$L:$N,3, FALSE) &amp; ",""" &amp; VLOOKUP(HH$1,Data!$L:$M,2, FALSE) &amp; """;"   )             )</f>
        <v/>
      </c>
      <c r="HI203" t="str">
        <f>IF(Data!$L204=HI$1, "",             IF(ISERR(SEARCH(HI$1,Data!$H204)),        "",          ";" &amp; VLOOKUP(HI$1,Data!$L:$N,3, FALSE) &amp; ",""" &amp; VLOOKUP(HI$1,Data!$L:$M,2, FALSE) &amp; """;"   )             )</f>
        <v/>
      </c>
      <c r="HJ203" t="str">
        <f>IF(Data!$L204=HJ$1, "",             IF(ISERR(SEARCH(HJ$1,Data!$H204)),        "",          ";" &amp; VLOOKUP(HJ$1,Data!$L:$N,3, FALSE) &amp; ",""" &amp; VLOOKUP(HJ$1,Data!$L:$M,2, FALSE) &amp; """;"   )             )</f>
        <v/>
      </c>
      <c r="HK203" t="str">
        <f>IF(Data!$L204=HK$1, "",             IF(ISERR(SEARCH(HK$1,Data!$H204)),        "",          ";" &amp; VLOOKUP(HK$1,Data!$L:$N,3, FALSE) &amp; ",""" &amp; VLOOKUP(HK$1,Data!$L:$M,2, FALSE) &amp; """;"   )             )</f>
        <v/>
      </c>
      <c r="HL203" t="str">
        <f>IF(Data!$L204=HL$1, "",             IF(ISERR(SEARCH(HL$1,Data!$H204)),        "",          ";" &amp; VLOOKUP(HL$1,Data!$L:$N,3, FALSE) &amp; ",""" &amp; VLOOKUP(HL$1,Data!$L:$M,2, FALSE) &amp; """;"   )             )</f>
        <v/>
      </c>
      <c r="HM203" t="str">
        <f>IF(Data!$L204=HM$1, "",             IF(ISERR(SEARCH(HM$1,Data!$H204)),        "",          ";" &amp; VLOOKUP(HM$1,Data!$L:$N,3, FALSE) &amp; ",""" &amp; VLOOKUP(HM$1,Data!$L:$M,2, FALSE) &amp; """;"   )             )</f>
        <v/>
      </c>
      <c r="HN203" t="str">
        <f>IF(Data!$L204=HN$1, "",             IF(ISERR(SEARCH(HN$1,Data!$H204)),        "",          ";" &amp; VLOOKUP(HN$1,Data!$L:$N,3, FALSE) &amp; ",""" &amp; VLOOKUP(HN$1,Data!$L:$M,2, FALSE) &amp; """;"   )             )</f>
        <v/>
      </c>
      <c r="HO203" t="str">
        <f>IF(Data!$L204=HO$1, "",             IF(ISERR(SEARCH(HO$1,Data!$H204)),        "",          ";" &amp; VLOOKUP(HO$1,Data!$L:$N,3, FALSE) &amp; ",""" &amp; VLOOKUP(HO$1,Data!$L:$M,2, FALSE) &amp; """;"   )             )</f>
        <v/>
      </c>
      <c r="HP203" t="str">
        <f>IF(Data!$L204=HP$1, "",             IF(ISERR(SEARCH(HP$1,Data!$H204)),        "",          ";" &amp; VLOOKUP(HP$1,Data!$L:$N,3, FALSE) &amp; ",""" &amp; VLOOKUP(HP$1,Data!$L:$M,2, FALSE) &amp; """;"   )             )</f>
        <v/>
      </c>
      <c r="HQ203" t="str">
        <f>IF(Data!$L204=HQ$1, "",             IF(ISERR(SEARCH(HQ$1,Data!$H204)),        "",          ";" &amp; VLOOKUP(HQ$1,Data!$L:$N,3, FALSE) &amp; ",""" &amp; VLOOKUP(HQ$1,Data!$L:$M,2, FALSE) &amp; """;"   )             )</f>
        <v/>
      </c>
      <c r="HR203" t="str">
        <f>IF(Data!$L204=HR$1, "",             IF(ISERR(SEARCH(HR$1,Data!$H204)),        "",          ";" &amp; VLOOKUP(HR$1,Data!$L:$N,3, FALSE) &amp; ",""" &amp; VLOOKUP(HR$1,Data!$L:$M,2, FALSE) &amp; """;"   )             )</f>
        <v/>
      </c>
      <c r="HS203" t="str">
        <f>IF(Data!$L204=HS$1, "",             IF(ISERR(SEARCH(HS$1,Data!$H204)),        "",          ";" &amp; VLOOKUP(HS$1,Data!$L:$N,3, FALSE) &amp; ",""" &amp; VLOOKUP(HS$1,Data!$L:$M,2, FALSE) &amp; """;"   )             )</f>
        <v/>
      </c>
      <c r="HT203" t="str">
        <f>IF(Data!$L204=HT$1, "",             IF(ISERR(SEARCH(HT$1,Data!$H204)),        "",          ";" &amp; VLOOKUP(HT$1,Data!$L:$N,3, FALSE) &amp; ",""" &amp; VLOOKUP(HT$1,Data!$L:$M,2, FALSE) &amp; """;"   )             )</f>
        <v/>
      </c>
      <c r="HU203" t="str">
        <f>IF(Data!$L204=HU$1, "",             IF(ISERR(SEARCH(HU$1,Data!$H204)),        "",          ";" &amp; VLOOKUP(HU$1,Data!$L:$N,3, FALSE) &amp; ",""" &amp; VLOOKUP(HU$1,Data!$L:$M,2, FALSE) &amp; """;"   )             )</f>
        <v/>
      </c>
      <c r="HV203" t="str">
        <f>IF(Data!$L204=HV$1, "",             IF(ISERR(SEARCH(HV$1,Data!$H204)),        "",          ";" &amp; VLOOKUP(HV$1,Data!$L:$N,3, FALSE) &amp; ",""" &amp; VLOOKUP(HV$1,Data!$L:$M,2, FALSE) &amp; """;"   )             )</f>
        <v/>
      </c>
      <c r="HW203" t="str">
        <f>IF(Data!$L204=HW$1, "",             IF(ISERR(SEARCH(HW$1,Data!$H204)),        "",          ";" &amp; VLOOKUP(HW$1,Data!$L:$N,3, FALSE) &amp; ",""" &amp; VLOOKUP(HW$1,Data!$L:$M,2, FALSE) &amp; """;"   )             )</f>
        <v/>
      </c>
      <c r="HX203" t="str">
        <f>IF(Data!$L204=HX$1, "",             IF(ISERR(SEARCH(HX$1,Data!$H204)),        "",          ";" &amp; VLOOKUP(HX$1,Data!$L:$N,3, FALSE) &amp; ",""" &amp; VLOOKUP(HX$1,Data!$L:$M,2, FALSE) &amp; """;"   )             )</f>
        <v/>
      </c>
      <c r="HY203" t="str">
        <f>IF(Data!$L204=HY$1, "",             IF(ISERR(SEARCH(HY$1,Data!$H204)),        "",          ";" &amp; VLOOKUP(HY$1,Data!$L:$N,3, FALSE) &amp; ",""" &amp; VLOOKUP(HY$1,Data!$L:$M,2, FALSE) &amp; """;"   )             )</f>
        <v/>
      </c>
      <c r="HZ203" t="str">
        <f>IF(Data!$L204=HZ$1, "",             IF(ISERR(SEARCH(HZ$1,Data!$H204)),        "",          ";" &amp; VLOOKUP(HZ$1,Data!$L:$N,3, FALSE) &amp; ",""" &amp; VLOOKUP(HZ$1,Data!$L:$M,2, FALSE) &amp; """;"   )             )</f>
        <v/>
      </c>
      <c r="IA203" t="str">
        <f>IF(Data!$L204=IA$1, "",             IF(ISERR(SEARCH(IA$1,Data!$H204)),        "",          ";" &amp; VLOOKUP(IA$1,Data!$L:$N,3, FALSE) &amp; ",""" &amp; VLOOKUP(IA$1,Data!$L:$M,2, FALSE) &amp; """;"   )             )</f>
        <v/>
      </c>
      <c r="IB203" t="str">
        <f>IF(Data!$L204=IB$1, "",             IF(ISERR(SEARCH(IB$1,Data!$H204)),        "",          ";" &amp; VLOOKUP(IB$1,Data!$L:$N,3, FALSE) &amp; ",""" &amp; VLOOKUP(IB$1,Data!$L:$M,2, FALSE) &amp; """;"   )             )</f>
        <v/>
      </c>
      <c r="IC203" t="str">
        <f>IF(Data!$L204=IC$1, "",             IF(ISERR(SEARCH(IC$1,Data!$H204)),        "",          ";" &amp; VLOOKUP(IC$1,Data!$L:$N,3, FALSE) &amp; ",""" &amp; VLOOKUP(IC$1,Data!$L:$M,2, FALSE) &amp; """;"   )             )</f>
        <v/>
      </c>
      <c r="ID203" t="str">
        <f>IF(Data!$L204=ID$1, "",             IF(ISERR(SEARCH(ID$1,Data!$H204)),        "",          ";" &amp; VLOOKUP(ID$1,Data!$L:$N,3, FALSE) &amp; ",""" &amp; VLOOKUP(ID$1,Data!$L:$M,2, FALSE) &amp; """;"   )             )</f>
        <v/>
      </c>
      <c r="IE203" t="str">
        <f>IF(Data!$L204=IE$1, "",             IF(ISERR(SEARCH(IE$1,Data!$H204)),        "",          ";" &amp; VLOOKUP(IE$1,Data!$L:$N,3, FALSE) &amp; ",""" &amp; VLOOKUP(IE$1,Data!$L:$M,2, FALSE) &amp; """;"   )             )</f>
        <v/>
      </c>
      <c r="IF203" t="str">
        <f>IF(Data!$L204=IF$1, "",             IF(ISERR(SEARCH(IF$1,Data!$H204)),        "",          ";" &amp; VLOOKUP(IF$1,Data!$L:$N,3, FALSE) &amp; ",""" &amp; VLOOKUP(IF$1,Data!$L:$M,2, FALSE) &amp; """;"   )             )</f>
        <v/>
      </c>
      <c r="IG203" t="str">
        <f>IF(Data!$L204=IG$1, "",             IF(ISERR(SEARCH(IG$1,Data!$H204)),        "",          ";" &amp; VLOOKUP(IG$1,Data!$L:$N,3, FALSE) &amp; ",""" &amp; VLOOKUP(IG$1,Data!$L:$M,2, FALSE) &amp; """;"   )             )</f>
        <v/>
      </c>
      <c r="IH203" t="str">
        <f>IF(Data!$L204=IH$1, "",             IF(ISERR(SEARCH(IH$1,Data!$H204)),        "",          ";" &amp; VLOOKUP(IH$1,Data!$L:$N,3, FALSE) &amp; ",""" &amp; VLOOKUP(IH$1,Data!$L:$M,2, FALSE) &amp; """;"   )             )</f>
        <v/>
      </c>
      <c r="II203" t="str">
        <f>IF(Data!$L204=II$1, "",             IF(ISERR(SEARCH(II$1,Data!$H204)),        "",          ";" &amp; VLOOKUP(II$1,Data!$L:$N,3, FALSE) &amp; ",""" &amp; VLOOKUP(II$1,Data!$L:$M,2, FALSE) &amp; """;"   )             )</f>
        <v/>
      </c>
    </row>
    <row r="204" spans="1:243" x14ac:dyDescent="0.3">
      <c r="A204" t="str">
        <f>Data!L205</f>
        <v>Grand Amiral Thrawn</v>
      </c>
      <c r="B204" s="15" t="str">
        <f>VLOOKUP(Tableau36[[#This Row],[Character]],Data!L:N,3,FALSE)</f>
        <v>00000000-0000-0000-0000-000000000203</v>
      </c>
      <c r="C204" s="15" t="str">
        <f>VLOOKUP(Tableau36[[#This Row],[Character]],Data!L:M,2,FALSE)</f>
        <v>HUMAN</v>
      </c>
      <c r="D204" s="15" t="str">
        <f>SUBSTITUTE(     SUBSTITUTE(Tableau36[[#This Row],[character_id,character_type,friend_id,friend_type]],",""DROID""",""),    ",""HUMAN""", "")</f>
        <v/>
      </c>
      <c r="E204" s="15" t="str">
        <f>IF(Tableau36[[#This Row],[With char''s id]] = "", "",    MID(Tableau36[[#This Row],[With char''s id]], 2, LEN(Tableau36[[#This Row],[With char''s id]])-1))</f>
        <v/>
      </c>
      <c r="F204" s="15" t="str">
        <f>SUBSTITUTE(Tableau36[[#This Row],[List of friend''s id]],  "/",    "/" &amp; Tableau36[[#This Row],[Character''s id]] &amp; ",""" &amp; Tableau36[[#This Row],[Type]] &amp; """,")</f>
        <v/>
      </c>
      <c r="G204" t="str">
        <f>IF( Tableau36[[#This Row],[removed double semi-colon]]="", "", "/" &amp; MID(Tableau36[[#This Row],[removed double semi-colon]],2,LEN(Tableau36[[#This Row],[removed double semi-colon]]) - 2) )</f>
        <v/>
      </c>
      <c r="H204" t="str">
        <f>SUBSTITUTE(Tableau36[[#This Row],[Concatenation]],";;","/")</f>
        <v/>
      </c>
      <c r="I204" t="str">
        <f>friends!M204&amp; friends!N204&amp; friends!O204&amp; friends!P204&amp; friends!Q204&amp; friends!R204&amp; friends!S204&amp; friends!T204&amp; friends!U204&amp; friends!V204&amp; friends!W204&amp; friends!X204&amp; friends!Y204&amp; friends!Z204&amp; friends!AA204&amp; friends!AB204&amp; friends!AC204&amp; friends!AD204&amp; friends!AE204&amp; friends!AF204&amp; friends!AG204&amp; friends!AH204&amp; friends!AI204&amp; friends!AJ204&amp; friends!AK204&amp; friends!AL204&amp; friends!AM204&amp; friends!AN204&amp; friends!AO204&amp; friends!AP204&amp; friends!AQ204&amp; friends!AR204&amp; friends!AS204&amp; friends!AT204&amp; friends!AU204&amp; friends!AV204&amp; friends!AW204&amp; friends!AX204&amp; friends!AY204&amp; friends!AZ204&amp; friends!BA204&amp; friends!BB204&amp; friends!BC204&amp; friends!BD204&amp; friends!BE204&amp; friends!BF204&amp; friends!BG204&amp; friends!BH204&amp; friends!BI204&amp; friends!BJ204&amp; friends!BK204&amp; friends!BL204&amp; friends!BM204&amp; friends!BN204&amp; friends!BO204&amp; friends!BP204&amp; friends!BQ204&amp; friends!BR204&amp; friends!BS204&amp; friends!BT204&amp; friends!BU204&amp; friends!BV204&amp; friends!BW204&amp; friends!BX204&amp; friends!BY204&amp; friends!BZ204&amp; friends!CA204&amp; friends!CB204&amp; friends!CC204&amp; friends!CD204&amp; friends!CE204&amp; friends!CF204&amp; friends!CG204&amp; friends!CH204&amp; friends!CI204&amp; friends!CJ204&amp; friends!CK204&amp; friends!CL204&amp; friends!CM204&amp; friends!CN204&amp; friends!CO204&amp; friends!CP204&amp; friends!CQ204&amp; friends!CR204&amp; friends!CS204&amp; friends!CT204&amp; friends!CU204&amp; friends!CV204&amp; friends!CW204&amp; friends!CX204&amp; friends!CY204&amp; friends!CZ204&amp; friends!DA204&amp; friends!DB204&amp; friends!DC204&amp; friends!DD204&amp; friends!DE204&amp; friends!DF204&amp; friends!DG204&amp; friends!DH204&amp; friends!DI204&amp; friends!DJ204&amp; friends!DK204&amp; friends!DL204&amp; friends!DM204&amp; friends!DN204&amp; friends!DO204&amp; friends!DP204&amp; friends!DQ204&amp; friends!DR204&amp; friends!DS204&amp; friends!DT204&amp; friends!DU204&amp; friends!DV204&amp; friends!DW204&amp; friends!DX204&amp; friends!DY204&amp; friends!DZ204&amp; friends!EA204&amp; friends!EB204&amp; friends!EC204&amp; friends!ED204&amp; friends!EE204&amp; friends!EF204&amp; friends!EG204&amp; friends!EH204&amp; friends!EI204&amp; friends!EJ204&amp; friends!EK204&amp; friends!EL204&amp; friends!EM204&amp; friends!EN204&amp; friends!EO204&amp; friends!EP204&amp; friends!EQ204&amp; friends!ER204&amp; friends!ES204&amp; friends!ET204&amp; friends!EU204&amp; friends!EV204&amp; friends!EW204&amp; friends!EX204&amp; friends!EY204&amp; friends!EZ204&amp; friends!FA204&amp; friends!FB204&amp; friends!FC204&amp; friends!FD204&amp; friends!FE204&amp; friends!FF204&amp; friends!FG204&amp; friends!FH204&amp; friends!FI204&amp; friends!FJ204&amp; friends!FK204&amp; friends!FL204&amp; friends!FM204&amp; friends!FN204&amp; friends!FO204&amp; friends!FP204&amp; friends!FQ204&amp; friends!FR204&amp; friends!FS204&amp; friends!FT204&amp; friends!FU204&amp; friends!FV204&amp; friends!FW204&amp; friends!FX204&amp; friends!FY204&amp; friends!FZ204&amp; friends!GA204&amp; friends!GB204&amp; friends!GC204&amp; friends!GD204&amp; friends!GE204&amp; friends!GF204&amp; friends!GG204&amp; friends!GH204&amp; friends!GI204&amp; friends!GJ204&amp; friends!GK204&amp; friends!GL204&amp; friends!GM204&amp; friends!GN204&amp; friends!GO204&amp; friends!GP204&amp; friends!GQ204&amp; friends!GR204&amp; friends!GS204&amp; friends!GT204&amp; friends!GU204&amp; friends!GV204&amp; friends!GW204&amp; friends!GX204&amp; friends!GY204&amp; friends!GZ204&amp; friends!HA204&amp; friends!HB204&amp; friends!HC204&amp; friends!HD204&amp; friends!HE204&amp; friends!HF204&amp; friends!HG204&amp; friends!HH204&amp; friends!HI204&amp; friends!HJ204&amp; friends!HK204&amp; friends!HL204&amp; friends!HM204&amp; friends!HN204&amp; friends!HO204&amp; friends!HP204&amp; friends!HQ204&amp; friends!HR204&amp; friends!HS204&amp; friends!HT204&amp; friends!HU204&amp; friends!HV204&amp; friends!HW204&amp; friends!HX204&amp; friends!HY204&amp; friends!HZ204&amp; friends!IA204&amp; friends!IB204&amp; friends!IC204&amp; friends!ID204&amp; friends!IE204&amp; friends!IF204&amp; friends!IG204&amp; friends!IH204&amp; friends!II204</f>
        <v/>
      </c>
      <c r="M204" t="str">
        <f>IF(Data!$L205=M$1, "",             IF(ISERR(SEARCH(M$1,Data!$H205)),        "",          ";" &amp; VLOOKUP(M$1,Data!$L:$N,3, FALSE) &amp; ",""" &amp; VLOOKUP(M$1,Data!$L:$M,2, FALSE) &amp; """;"   )             )</f>
        <v/>
      </c>
      <c r="N204" t="str">
        <f>IF(Data!$L205=N$1, "",             IF(ISERR(SEARCH(N$1,Data!$H205)),        "",          ";" &amp; VLOOKUP(N$1,Data!$L:$N,3, FALSE) &amp; ",""" &amp; VLOOKUP(N$1,Data!$L:$M,2, FALSE) &amp; """;"   )             )</f>
        <v/>
      </c>
      <c r="O204" t="str">
        <f>IF(Data!$L205=O$1, "",             IF(ISERR(SEARCH(O$1,Data!$H205)),        "",          ";" &amp; VLOOKUP(O$1,Data!$L:$N,3, FALSE) &amp; ",""" &amp; VLOOKUP(O$1,Data!$L:$M,2, FALSE) &amp; """;"   )             )</f>
        <v/>
      </c>
      <c r="P204" t="str">
        <f>IF(Data!$L205=P$1, "",             IF(ISERR(SEARCH(P$1,Data!$H205)),        "",          ";" &amp; VLOOKUP(P$1,Data!$L:$N,3, FALSE) &amp; ",""" &amp; VLOOKUP(P$1,Data!$L:$M,2, FALSE) &amp; """;"   )             )</f>
        <v/>
      </c>
      <c r="Q204" t="str">
        <f>IF(Data!$L205=Q$1, "",             IF(ISERR(SEARCH(Q$1,Data!$H205)),        "",          ";" &amp; VLOOKUP(Q$1,Data!$L:$N,3, FALSE) &amp; ",""" &amp; VLOOKUP(Q$1,Data!$L:$M,2, FALSE) &amp; """;"   )             )</f>
        <v/>
      </c>
      <c r="R204" t="str">
        <f>IF(Data!$L205=R$1, "",             IF(ISERR(SEARCH(R$1,Data!$H205)),        "",          ";" &amp; VLOOKUP(R$1,Data!$L:$N,3, FALSE) &amp; ",""" &amp; VLOOKUP(R$1,Data!$L:$M,2, FALSE) &amp; """;"   )             )</f>
        <v/>
      </c>
      <c r="S204" t="str">
        <f>IF(Data!$L205=S$1, "",             IF(ISERR(SEARCH(S$1,Data!$H205)),        "",          ";" &amp; VLOOKUP(S$1,Data!$L:$N,3, FALSE) &amp; ",""" &amp; VLOOKUP(S$1,Data!$L:$M,2, FALSE) &amp; """;"   )             )</f>
        <v/>
      </c>
      <c r="T204" t="str">
        <f>IF(Data!$L205=T$1, "",             IF(ISERR(SEARCH(T$1,Data!$H205)),        "",          ";" &amp; VLOOKUP(T$1,Data!$L:$N,3, FALSE) &amp; ",""" &amp; VLOOKUP(T$1,Data!$L:$M,2, FALSE) &amp; """;"   )             )</f>
        <v/>
      </c>
      <c r="U204" t="str">
        <f>IF(Data!$L205=U$1, "",             IF(ISERR(SEARCH(U$1,Data!$H205)),        "",          ";" &amp; VLOOKUP(U$1,Data!$L:$N,3, FALSE) &amp; ",""" &amp; VLOOKUP(U$1,Data!$L:$M,2, FALSE) &amp; """;"   )             )</f>
        <v/>
      </c>
      <c r="V204" t="str">
        <f>IF(Data!$L205=V$1, "",             IF(ISERR(SEARCH(V$1,Data!$H205)),        "",          ";" &amp; VLOOKUP(V$1,Data!$L:$N,3, FALSE) &amp; ",""" &amp; VLOOKUP(V$1,Data!$L:$M,2, FALSE) &amp; """;"   )             )</f>
        <v/>
      </c>
      <c r="W204" t="str">
        <f>IF(Data!$L205=W$1, "",             IF(ISERR(SEARCH(W$1,Data!$H205)),        "",          ";" &amp; VLOOKUP(W$1,Data!$L:$N,3, FALSE) &amp; ",""" &amp; VLOOKUP(W$1,Data!$L:$M,2, FALSE) &amp; """;"   )             )</f>
        <v/>
      </c>
      <c r="X204" t="str">
        <f>IF(Data!$L205=X$1, "",             IF(ISERR(SEARCH(X$1,Data!$H205)),        "",          ";" &amp; VLOOKUP(X$1,Data!$L:$N,3, FALSE) &amp; ",""" &amp; VLOOKUP(X$1,Data!$L:$M,2, FALSE) &amp; """;"   )             )</f>
        <v/>
      </c>
      <c r="Y204" t="str">
        <f>IF(Data!$L205=Y$1, "",             IF(ISERR(SEARCH(Y$1,Data!$H205)),        "",          ";" &amp; VLOOKUP(Y$1,Data!$L:$N,3, FALSE) &amp; ",""" &amp; VLOOKUP(Y$1,Data!$L:$M,2, FALSE) &amp; """;"   )             )</f>
        <v/>
      </c>
      <c r="Z204" t="str">
        <f>IF(Data!$L205=Z$1, "",             IF(ISERR(SEARCH(Z$1,Data!$H205)),        "",          ";" &amp; VLOOKUP(Z$1,Data!$L:$N,3, FALSE) &amp; ",""" &amp; VLOOKUP(Z$1,Data!$L:$M,2, FALSE) &amp; """;"   )             )</f>
        <v/>
      </c>
      <c r="AA204" t="str">
        <f>IF(Data!$L205=AA$1, "",             IF(ISERR(SEARCH(AA$1,Data!$H205)),        "",          ";" &amp; VLOOKUP(AA$1,Data!$L:$N,3, FALSE) &amp; ",""" &amp; VLOOKUP(AA$1,Data!$L:$M,2, FALSE) &amp; """;"   )             )</f>
        <v/>
      </c>
      <c r="AB204" t="str">
        <f>IF(Data!$L205=AB$1, "",             IF(ISERR(SEARCH(AB$1,Data!$H205)),        "",          ";" &amp; VLOOKUP(AB$1,Data!$L:$N,3, FALSE) &amp; ",""" &amp; VLOOKUP(AB$1,Data!$L:$M,2, FALSE) &amp; """;"   )             )</f>
        <v/>
      </c>
      <c r="AC204" t="str">
        <f>IF(Data!$L205=AC$1, "",             IF(ISERR(SEARCH(AC$1,Data!$H205)),        "",          ";" &amp; VLOOKUP(AC$1,Data!$L:$N,3, FALSE) &amp; ",""" &amp; VLOOKUP(AC$1,Data!$L:$M,2, FALSE) &amp; """;"   )             )</f>
        <v/>
      </c>
      <c r="AD204" t="str">
        <f>IF(Data!$L205=AD$1, "",             IF(ISERR(SEARCH(AD$1,Data!$H205)),        "",          ";" &amp; VLOOKUP(AD$1,Data!$L:$N,3, FALSE) &amp; ",""" &amp; VLOOKUP(AD$1,Data!$L:$M,2, FALSE) &amp; """;"   )             )</f>
        <v/>
      </c>
      <c r="AE204" t="str">
        <f>IF(Data!$L205=AE$1, "",             IF(ISERR(SEARCH(AE$1,Data!$H205)),        "",          ";" &amp; VLOOKUP(AE$1,Data!$L:$N,3, FALSE) &amp; ",""" &amp; VLOOKUP(AE$1,Data!$L:$M,2, FALSE) &amp; """;"   )             )</f>
        <v/>
      </c>
      <c r="AF204" t="str">
        <f>IF(Data!$L205=AF$1, "",             IF(ISERR(SEARCH(AF$1,Data!$H205)),        "",          ";" &amp; VLOOKUP(AF$1,Data!$L:$N,3, FALSE) &amp; ",""" &amp; VLOOKUP(AF$1,Data!$L:$M,2, FALSE) &amp; """;"   )             )</f>
        <v/>
      </c>
      <c r="AG204" t="str">
        <f>IF(Data!$L205=AG$1, "",             IF(ISERR(SEARCH(AG$1,Data!$H205)),        "",          ";" &amp; VLOOKUP(AG$1,Data!$L:$N,3, FALSE) &amp; ",""" &amp; VLOOKUP(AG$1,Data!$L:$M,2, FALSE) &amp; """;"   )             )</f>
        <v/>
      </c>
      <c r="AH204" t="str">
        <f>IF(Data!$L205=AH$1, "",             IF(ISERR(SEARCH(AH$1,Data!$H205)),        "",          ";" &amp; VLOOKUP(AH$1,Data!$L:$N,3, FALSE) &amp; ",""" &amp; VLOOKUP(AH$1,Data!$L:$M,2, FALSE) &amp; """;"   )             )</f>
        <v/>
      </c>
      <c r="AI204" t="str">
        <f>IF(Data!$L205=AI$1, "",             IF(ISERR(SEARCH(AI$1,Data!$H205)),        "",          ";" &amp; VLOOKUP(AI$1,Data!$L:$N,3, FALSE) &amp; ",""" &amp; VLOOKUP(AI$1,Data!$L:$M,2, FALSE) &amp; """;"   )             )</f>
        <v/>
      </c>
      <c r="AJ204" t="str">
        <f>IF(Data!$L205=AJ$1, "",             IF(ISERR(SEARCH(AJ$1,Data!$H205)),        "",          ";" &amp; VLOOKUP(AJ$1,Data!$L:$N,3, FALSE) &amp; ",""" &amp; VLOOKUP(AJ$1,Data!$L:$M,2, FALSE) &amp; """;"   )             )</f>
        <v/>
      </c>
      <c r="AK204" t="str">
        <f>IF(Data!$L205=AK$1, "",             IF(ISERR(SEARCH(AK$1,Data!$H205)),        "",          ";" &amp; VLOOKUP(AK$1,Data!$L:$N,3, FALSE) &amp; ",""" &amp; VLOOKUP(AK$1,Data!$L:$M,2, FALSE) &amp; """;"   )             )</f>
        <v/>
      </c>
      <c r="AL204" t="str">
        <f>IF(Data!$L205=AL$1, "",             IF(ISERR(SEARCH(AL$1,Data!$H205)),        "",          ";" &amp; VLOOKUP(AL$1,Data!$L:$N,3, FALSE) &amp; ",""" &amp; VLOOKUP(AL$1,Data!$L:$M,2, FALSE) &amp; """;"   )             )</f>
        <v/>
      </c>
      <c r="AM204" t="str">
        <f>IF(Data!$L205=AM$1, "",             IF(ISERR(SEARCH(AM$1,Data!$H205)),        "",          ";" &amp; VLOOKUP(AM$1,Data!$L:$N,3, FALSE) &amp; ",""" &amp; VLOOKUP(AM$1,Data!$L:$M,2, FALSE) &amp; """;"   )             )</f>
        <v/>
      </c>
      <c r="AN204" t="str">
        <f>IF(Data!$L205=AN$1, "",             IF(ISERR(SEARCH(AN$1,Data!$H205)),        "",          ";" &amp; VLOOKUP(AN$1,Data!$L:$N,3, FALSE) &amp; ",""" &amp; VLOOKUP(AN$1,Data!$L:$M,2, FALSE) &amp; """;"   )             )</f>
        <v/>
      </c>
      <c r="AO204" t="str">
        <f>IF(Data!$L205=AO$1, "",             IF(ISERR(SEARCH(AO$1,Data!$H205)),        "",          ";" &amp; VLOOKUP(AO$1,Data!$L:$N,3, FALSE) &amp; ",""" &amp; VLOOKUP(AO$1,Data!$L:$M,2, FALSE) &amp; """;"   )             )</f>
        <v/>
      </c>
      <c r="AP204" t="str">
        <f>IF(Data!$L205=AP$1, "",             IF(ISERR(SEARCH(AP$1,Data!$H205)),        "",          ";" &amp; VLOOKUP(AP$1,Data!$L:$N,3, FALSE) &amp; ",""" &amp; VLOOKUP(AP$1,Data!$L:$M,2, FALSE) &amp; """;"   )             )</f>
        <v/>
      </c>
      <c r="AQ204" t="str">
        <f>IF(Data!$L205=AQ$1, "",             IF(ISERR(SEARCH(AQ$1,Data!$H205)),        "",          ";" &amp; VLOOKUP(AQ$1,Data!$L:$N,3, FALSE) &amp; ",""" &amp; VLOOKUP(AQ$1,Data!$L:$M,2, FALSE) &amp; """;"   )             )</f>
        <v/>
      </c>
      <c r="AR204" t="str">
        <f>IF(Data!$L205=AR$1, "",             IF(ISERR(SEARCH(AR$1,Data!$H205)),        "",          ";" &amp; VLOOKUP(AR$1,Data!$L:$N,3, FALSE) &amp; ",""" &amp; VLOOKUP(AR$1,Data!$L:$M,2, FALSE) &amp; """;"   )             )</f>
        <v/>
      </c>
      <c r="AS204" t="str">
        <f>IF(Data!$L205=AS$1, "",             IF(ISERR(SEARCH(AS$1,Data!$H205)),        "",          ";" &amp; VLOOKUP(AS$1,Data!$L:$N,3, FALSE) &amp; ",""" &amp; VLOOKUP(AS$1,Data!$L:$M,2, FALSE) &amp; """;"   )             )</f>
        <v/>
      </c>
      <c r="AT204" t="str">
        <f>IF(Data!$L205=AT$1, "",             IF(ISERR(SEARCH(AT$1,Data!$H205)),        "",          ";" &amp; VLOOKUP(AT$1,Data!$L:$N,3, FALSE) &amp; ",""" &amp; VLOOKUP(AT$1,Data!$L:$M,2, FALSE) &amp; """;"   )             )</f>
        <v/>
      </c>
      <c r="AU204" t="str">
        <f>IF(Data!$L205=AU$1, "",             IF(ISERR(SEARCH(AU$1,Data!$H205)),        "",          ";" &amp; VLOOKUP(AU$1,Data!$L:$N,3, FALSE) &amp; ",""" &amp; VLOOKUP(AU$1,Data!$L:$M,2, FALSE) &amp; """;"   )             )</f>
        <v/>
      </c>
      <c r="AV204" t="str">
        <f>IF(Data!$L205=AV$1, "",             IF(ISERR(SEARCH(AV$1,Data!$H205)),        "",          ";" &amp; VLOOKUP(AV$1,Data!$L:$N,3, FALSE) &amp; ",""" &amp; VLOOKUP(AV$1,Data!$L:$M,2, FALSE) &amp; """;"   )             )</f>
        <v/>
      </c>
      <c r="AW204" t="str">
        <f>IF(Data!$L205=AW$1, "",             IF(ISERR(SEARCH(AW$1,Data!$H205)),        "",          ";" &amp; VLOOKUP(AW$1,Data!$L:$N,3, FALSE) &amp; ",""" &amp; VLOOKUP(AW$1,Data!$L:$M,2, FALSE) &amp; """;"   )             )</f>
        <v/>
      </c>
      <c r="AX204" t="str">
        <f>IF(Data!$L205=AX$1, "",             IF(ISERR(SEARCH(AX$1,Data!$H205)),        "",          ";" &amp; VLOOKUP(AX$1,Data!$L:$N,3, FALSE) &amp; ",""" &amp; VLOOKUP(AX$1,Data!$L:$M,2, FALSE) &amp; """;"   )             )</f>
        <v/>
      </c>
      <c r="AY204" t="str">
        <f>IF(Data!$L205=AY$1, "",             IF(ISERR(SEARCH(AY$1,Data!$H205)),        "",          ";" &amp; VLOOKUP(AY$1,Data!$L:$N,3, FALSE) &amp; ",""" &amp; VLOOKUP(AY$1,Data!$L:$M,2, FALSE) &amp; """;"   )             )</f>
        <v/>
      </c>
      <c r="AZ204" t="str">
        <f>IF(Data!$L205=AZ$1, "",             IF(ISERR(SEARCH(AZ$1,Data!$H205)),        "",          ";" &amp; VLOOKUP(AZ$1,Data!$L:$N,3, FALSE) &amp; ",""" &amp; VLOOKUP(AZ$1,Data!$L:$M,2, FALSE) &amp; """;"   )             )</f>
        <v/>
      </c>
      <c r="BA204" t="str">
        <f>IF(Data!$L205=BA$1, "",             IF(ISERR(SEARCH(BA$1,Data!$H205)),        "",          ";" &amp; VLOOKUP(BA$1,Data!$L:$N,3, FALSE) &amp; ",""" &amp; VLOOKUP(BA$1,Data!$L:$M,2, FALSE) &amp; """;"   )             )</f>
        <v/>
      </c>
      <c r="BB204" t="str">
        <f>IF(Data!$L205=BB$1, "",             IF(ISERR(SEARCH(BB$1,Data!$H205)),        "",          ";" &amp; VLOOKUP(BB$1,Data!$L:$N,3, FALSE) &amp; ",""" &amp; VLOOKUP(BB$1,Data!$L:$M,2, FALSE) &amp; """;"   )             )</f>
        <v/>
      </c>
      <c r="BC204" t="str">
        <f>IF(Data!$L205=BC$1, "",             IF(ISERR(SEARCH(BC$1,Data!$H205)),        "",          ";" &amp; VLOOKUP(BC$1,Data!$L:$N,3, FALSE) &amp; ",""" &amp; VLOOKUP(BC$1,Data!$L:$M,2, FALSE) &amp; """;"   )             )</f>
        <v/>
      </c>
      <c r="BD204" t="str">
        <f>IF(Data!$L205=BD$1, "",             IF(ISERR(SEARCH(BD$1,Data!$H205)),        "",          ";" &amp; VLOOKUP(BD$1,Data!$L:$N,3, FALSE) &amp; ",""" &amp; VLOOKUP(BD$1,Data!$L:$M,2, FALSE) &amp; """;"   )             )</f>
        <v/>
      </c>
      <c r="BE204" t="str">
        <f>IF(Data!$L205=BE$1, "",             IF(ISERR(SEARCH(BE$1,Data!$H205)),        "",          ";" &amp; VLOOKUP(BE$1,Data!$L:$N,3, FALSE) &amp; ",""" &amp; VLOOKUP(BE$1,Data!$L:$M,2, FALSE) &amp; """;"   )             )</f>
        <v/>
      </c>
      <c r="BF204" t="str">
        <f>IF(Data!$L205=BF$1, "",             IF(ISERR(SEARCH(BF$1,Data!$H205)),        "",          ";" &amp; VLOOKUP(BF$1,Data!$L:$N,3, FALSE) &amp; ",""" &amp; VLOOKUP(BF$1,Data!$L:$M,2, FALSE) &amp; """;"   )             )</f>
        <v/>
      </c>
      <c r="BG204" t="str">
        <f>IF(Data!$L205=BG$1, "",             IF(ISERR(SEARCH(BG$1,Data!$H205)),        "",          ";" &amp; VLOOKUP(BG$1,Data!$L:$N,3, FALSE) &amp; ",""" &amp; VLOOKUP(BG$1,Data!$L:$M,2, FALSE) &amp; """;"   )             )</f>
        <v/>
      </c>
      <c r="BH204" t="str">
        <f>IF(Data!$L205=BH$1, "",             IF(ISERR(SEARCH(BH$1,Data!$H205)),        "",          ";" &amp; VLOOKUP(BH$1,Data!$L:$N,3, FALSE) &amp; ",""" &amp; VLOOKUP(BH$1,Data!$L:$M,2, FALSE) &amp; """;"   )             )</f>
        <v/>
      </c>
      <c r="BI204" t="str">
        <f>IF(Data!$L205=BI$1, "",             IF(ISERR(SEARCH(BI$1,Data!$H205)),        "",          ";" &amp; VLOOKUP(BI$1,Data!$L:$N,3, FALSE) &amp; ",""" &amp; VLOOKUP(BI$1,Data!$L:$M,2, FALSE) &amp; """;"   )             )</f>
        <v/>
      </c>
      <c r="BJ204" t="str">
        <f>IF(Data!$L205=BJ$1, "",             IF(ISERR(SEARCH(BJ$1,Data!$H205)),        "",          ";" &amp; VLOOKUP(BJ$1,Data!$L:$N,3, FALSE) &amp; ",""" &amp; VLOOKUP(BJ$1,Data!$L:$M,2, FALSE) &amp; """;"   )             )</f>
        <v/>
      </c>
      <c r="BK204" t="str">
        <f>IF(Data!$L205=BK$1, "",             IF(ISERR(SEARCH(BK$1,Data!$H205)),        "",          ";" &amp; VLOOKUP(BK$1,Data!$L:$N,3, FALSE) &amp; ",""" &amp; VLOOKUP(BK$1,Data!$L:$M,2, FALSE) &amp; """;"   )             )</f>
        <v/>
      </c>
      <c r="BL204" t="str">
        <f>IF(Data!$L205=BL$1, "",             IF(ISERR(SEARCH(BL$1,Data!$H205)),        "",          ";" &amp; VLOOKUP(BL$1,Data!$L:$N,3, FALSE) &amp; ",""" &amp; VLOOKUP(BL$1,Data!$L:$M,2, FALSE) &amp; """;"   )             )</f>
        <v/>
      </c>
      <c r="BM204" t="str">
        <f>IF(Data!$L205=BM$1, "",             IF(ISERR(SEARCH(BM$1,Data!$H205)),        "",          ";" &amp; VLOOKUP(BM$1,Data!$L:$N,3, FALSE) &amp; ",""" &amp; VLOOKUP(BM$1,Data!$L:$M,2, FALSE) &amp; """;"   )             )</f>
        <v/>
      </c>
      <c r="BN204" t="str">
        <f>IF(Data!$L205=BN$1, "",             IF(ISERR(SEARCH(BN$1,Data!$H205)),        "",          ";" &amp; VLOOKUP(BN$1,Data!$L:$N,3, FALSE) &amp; ",""" &amp; VLOOKUP(BN$1,Data!$L:$M,2, FALSE) &amp; """;"   )             )</f>
        <v/>
      </c>
      <c r="BO204" t="str">
        <f>IF(Data!$L205=BO$1, "",             IF(ISERR(SEARCH(BO$1,Data!$H205)),        "",          ";" &amp; VLOOKUP(BO$1,Data!$L:$N,3, FALSE) &amp; ",""" &amp; VLOOKUP(BO$1,Data!$L:$M,2, FALSE) &amp; """;"   )             )</f>
        <v/>
      </c>
      <c r="BP204" t="str">
        <f>IF(Data!$L205=BP$1, "",             IF(ISERR(SEARCH(BP$1,Data!$H205)),        "",          ";" &amp; VLOOKUP(BP$1,Data!$L:$N,3, FALSE) &amp; ",""" &amp; VLOOKUP(BP$1,Data!$L:$M,2, FALSE) &amp; """;"   )             )</f>
        <v/>
      </c>
      <c r="BQ204" t="str">
        <f>IF(Data!$L205=BQ$1, "",             IF(ISERR(SEARCH(BQ$1,Data!$H205)),        "",          ";" &amp; VLOOKUP(BQ$1,Data!$L:$N,3, FALSE) &amp; ",""" &amp; VLOOKUP(BQ$1,Data!$L:$M,2, FALSE) &amp; """;"   )             )</f>
        <v/>
      </c>
      <c r="BR204" t="str">
        <f>IF(Data!$L205=BR$1, "",             IF(ISERR(SEARCH(BR$1,Data!$H205)),        "",          ";" &amp; VLOOKUP(BR$1,Data!$L:$N,3, FALSE) &amp; ",""" &amp; VLOOKUP(BR$1,Data!$L:$M,2, FALSE) &amp; """;"   )             )</f>
        <v/>
      </c>
      <c r="BS204" t="str">
        <f>IF(Data!$L205=BS$1, "",             IF(ISERR(SEARCH(BS$1,Data!$H205)),        "",          ";" &amp; VLOOKUP(BS$1,Data!$L:$N,3, FALSE) &amp; ",""" &amp; VLOOKUP(BS$1,Data!$L:$M,2, FALSE) &amp; """;"   )             )</f>
        <v/>
      </c>
      <c r="BT204" t="str">
        <f>IF(Data!$L205=BT$1, "",             IF(ISERR(SEARCH(BT$1,Data!$H205)),        "",          ";" &amp; VLOOKUP(BT$1,Data!$L:$N,3, FALSE) &amp; ",""" &amp; VLOOKUP(BT$1,Data!$L:$M,2, FALSE) &amp; """;"   )             )</f>
        <v/>
      </c>
      <c r="BU204" t="str">
        <f>IF(Data!$L205=BU$1, "",             IF(ISERR(SEARCH(BU$1,Data!$H205)),        "",          ";" &amp; VLOOKUP(BU$1,Data!$L:$N,3, FALSE) &amp; ",""" &amp; VLOOKUP(BU$1,Data!$L:$M,2, FALSE) &amp; """;"   )             )</f>
        <v/>
      </c>
      <c r="BV204" t="str">
        <f>IF(Data!$L205=BV$1, "",             IF(ISERR(SEARCH(BV$1,Data!$H205)),        "",          ";" &amp; VLOOKUP(BV$1,Data!$L:$N,3, FALSE) &amp; ",""" &amp; VLOOKUP(BV$1,Data!$L:$M,2, FALSE) &amp; """;"   )             )</f>
        <v/>
      </c>
      <c r="BW204" t="str">
        <f>IF(Data!$L205=BW$1, "",             IF(ISERR(SEARCH(BW$1,Data!$H205)),        "",          ";" &amp; VLOOKUP(BW$1,Data!$L:$N,3, FALSE) &amp; ",""" &amp; VLOOKUP(BW$1,Data!$L:$M,2, FALSE) &amp; """;"   )             )</f>
        <v/>
      </c>
      <c r="BX204" t="str">
        <f>IF(Data!$L205=BX$1, "",             IF(ISERR(SEARCH(BX$1,Data!$H205)),        "",          ";" &amp; VLOOKUP(BX$1,Data!$L:$N,3, FALSE) &amp; ",""" &amp; VLOOKUP(BX$1,Data!$L:$M,2, FALSE) &amp; """;"   )             )</f>
        <v/>
      </c>
      <c r="BY204" t="str">
        <f>IF(Data!$L205=BY$1, "",             IF(ISERR(SEARCH(BY$1,Data!$H205)),        "",          ";" &amp; VLOOKUP(BY$1,Data!$L:$N,3, FALSE) &amp; ",""" &amp; VLOOKUP(BY$1,Data!$L:$M,2, FALSE) &amp; """;"   )             )</f>
        <v/>
      </c>
      <c r="BZ204" t="str">
        <f>IF(Data!$L205=BZ$1, "",             IF(ISERR(SEARCH(BZ$1,Data!$H205)),        "",          ";" &amp; VLOOKUP(BZ$1,Data!$L:$N,3, FALSE) &amp; ",""" &amp; VLOOKUP(BZ$1,Data!$L:$M,2, FALSE) &amp; """;"   )             )</f>
        <v/>
      </c>
      <c r="CA204" t="str">
        <f>IF(Data!$L205=CA$1, "",             IF(ISERR(SEARCH(CA$1,Data!$H205)),        "",          ";" &amp; VLOOKUP(CA$1,Data!$L:$N,3, FALSE) &amp; ",""" &amp; VLOOKUP(CA$1,Data!$L:$M,2, FALSE) &amp; """;"   )             )</f>
        <v/>
      </c>
      <c r="CB204" t="str">
        <f>IF(Data!$L205=CB$1, "",             IF(ISERR(SEARCH(CB$1,Data!$H205)),        "",          ";" &amp; VLOOKUP(CB$1,Data!$L:$N,3, FALSE) &amp; ",""" &amp; VLOOKUP(CB$1,Data!$L:$M,2, FALSE) &amp; """;"   )             )</f>
        <v/>
      </c>
      <c r="CC204" t="str">
        <f>IF(Data!$L205=CC$1, "",             IF(ISERR(SEARCH(CC$1,Data!$H205)),        "",          ";" &amp; VLOOKUP(CC$1,Data!$L:$N,3, FALSE) &amp; ",""" &amp; VLOOKUP(CC$1,Data!$L:$M,2, FALSE) &amp; """;"   )             )</f>
        <v/>
      </c>
      <c r="CD204" t="str">
        <f>IF(Data!$L205=CD$1, "",             IF(ISERR(SEARCH(CD$1,Data!$H205)),        "",          ";" &amp; VLOOKUP(CD$1,Data!$L:$N,3, FALSE) &amp; ",""" &amp; VLOOKUP(CD$1,Data!$L:$M,2, FALSE) &amp; """;"   )             )</f>
        <v/>
      </c>
      <c r="CE204" t="str">
        <f>IF(Data!$L205=CE$1, "",             IF(ISERR(SEARCH(CE$1,Data!$H205)),        "",          ";" &amp; VLOOKUP(CE$1,Data!$L:$N,3, FALSE) &amp; ",""" &amp; VLOOKUP(CE$1,Data!$L:$M,2, FALSE) &amp; """;"   )             )</f>
        <v/>
      </c>
      <c r="CF204" t="str">
        <f>IF(Data!$L205=CF$1, "",             IF(ISERR(SEARCH(CF$1,Data!$H205)),        "",          ";" &amp; VLOOKUP(CF$1,Data!$L:$N,3, FALSE) &amp; ",""" &amp; VLOOKUP(CF$1,Data!$L:$M,2, FALSE) &amp; """;"   )             )</f>
        <v/>
      </c>
      <c r="CG204" t="str">
        <f>IF(Data!$L205=CG$1, "",             IF(ISERR(SEARCH(CG$1,Data!$H205)),        "",          ";" &amp; VLOOKUP(CG$1,Data!$L:$N,3, FALSE) &amp; ",""" &amp; VLOOKUP(CG$1,Data!$L:$M,2, FALSE) &amp; """;"   )             )</f>
        <v/>
      </c>
      <c r="CH204" t="str">
        <f>IF(Data!$L205=CH$1, "",             IF(ISERR(SEARCH(CH$1,Data!$H205)),        "",          ";" &amp; VLOOKUP(CH$1,Data!$L:$N,3, FALSE) &amp; ",""" &amp; VLOOKUP(CH$1,Data!$L:$M,2, FALSE) &amp; """;"   )             )</f>
        <v/>
      </c>
      <c r="CI204" t="str">
        <f>IF(Data!$L205=CI$1, "",             IF(ISERR(SEARCH(CI$1,Data!$H205)),        "",          ";" &amp; VLOOKUP(CI$1,Data!$L:$N,3, FALSE) &amp; ",""" &amp; VLOOKUP(CI$1,Data!$L:$M,2, FALSE) &amp; """;"   )             )</f>
        <v/>
      </c>
      <c r="CJ204" t="str">
        <f>IF(Data!$L205=CJ$1, "",             IF(ISERR(SEARCH(CJ$1,Data!$H205)),        "",          ";" &amp; VLOOKUP(CJ$1,Data!$L:$N,3, FALSE) &amp; ",""" &amp; VLOOKUP(CJ$1,Data!$L:$M,2, FALSE) &amp; """;"   )             )</f>
        <v/>
      </c>
      <c r="CK204" t="str">
        <f>IF(Data!$L205=CK$1, "",             IF(ISERR(SEARCH(CK$1,Data!$H205)),        "",          ";" &amp; VLOOKUP(CK$1,Data!$L:$N,3, FALSE) &amp; ",""" &amp; VLOOKUP(CK$1,Data!$L:$M,2, FALSE) &amp; """;"   )             )</f>
        <v/>
      </c>
      <c r="CL204" t="str">
        <f>IF(Data!$L205=CL$1, "",             IF(ISERR(SEARCH(CL$1,Data!$H205)),        "",          ";" &amp; VLOOKUP(CL$1,Data!$L:$N,3, FALSE) &amp; ",""" &amp; VLOOKUP(CL$1,Data!$L:$M,2, FALSE) &amp; """;"   )             )</f>
        <v/>
      </c>
      <c r="CM204" t="str">
        <f>IF(Data!$L205=CM$1, "",             IF(ISERR(SEARCH(CM$1,Data!$H205)),        "",          ";" &amp; VLOOKUP(CM$1,Data!$L:$N,3, FALSE) &amp; ",""" &amp; VLOOKUP(CM$1,Data!$L:$M,2, FALSE) &amp; """;"   )             )</f>
        <v/>
      </c>
      <c r="CN204" t="str">
        <f>IF(Data!$L205=CN$1, "",             IF(ISERR(SEARCH(CN$1,Data!$H205)),        "",          ";" &amp; VLOOKUP(CN$1,Data!$L:$N,3, FALSE) &amp; ",""" &amp; VLOOKUP(CN$1,Data!$L:$M,2, FALSE) &amp; """;"   )             )</f>
        <v/>
      </c>
      <c r="CO204" t="str">
        <f>IF(Data!$L205=CO$1, "",             IF(ISERR(SEARCH(CO$1,Data!$H205)),        "",          ";" &amp; VLOOKUP(CO$1,Data!$L:$N,3, FALSE) &amp; ",""" &amp; VLOOKUP(CO$1,Data!$L:$M,2, FALSE) &amp; """;"   )             )</f>
        <v/>
      </c>
      <c r="CP204" t="str">
        <f>IF(Data!$L205=CP$1, "",             IF(ISERR(SEARCH(CP$1,Data!$H205)),        "",          ";" &amp; VLOOKUP(CP$1,Data!$L:$N,3, FALSE) &amp; ",""" &amp; VLOOKUP(CP$1,Data!$L:$M,2, FALSE) &amp; """;"   )             )</f>
        <v/>
      </c>
      <c r="CQ204" t="str">
        <f>IF(Data!$L205=CQ$1, "",             IF(ISERR(SEARCH(CQ$1,Data!$H205)),        "",          ";" &amp; VLOOKUP(CQ$1,Data!$L:$N,3, FALSE) &amp; ",""" &amp; VLOOKUP(CQ$1,Data!$L:$M,2, FALSE) &amp; """;"   )             )</f>
        <v/>
      </c>
      <c r="CR204" t="str">
        <f>IF(Data!$L205=CR$1, "",             IF(ISERR(SEARCH(CR$1,Data!$H205)),        "",          ";" &amp; VLOOKUP(CR$1,Data!$L:$N,3, FALSE) &amp; ",""" &amp; VLOOKUP(CR$1,Data!$L:$M,2, FALSE) &amp; """;"   )             )</f>
        <v/>
      </c>
      <c r="CS204" t="str">
        <f>IF(Data!$L205=CS$1, "",             IF(ISERR(SEARCH(CS$1,Data!$H205)),        "",          ";" &amp; VLOOKUP(CS$1,Data!$L:$N,3, FALSE) &amp; ",""" &amp; VLOOKUP(CS$1,Data!$L:$M,2, FALSE) &amp; """;"   )             )</f>
        <v/>
      </c>
      <c r="CT204" t="str">
        <f>IF(Data!$L205=CT$1, "",             IF(ISERR(SEARCH(CT$1,Data!$H205)),        "",          ";" &amp; VLOOKUP(CT$1,Data!$L:$N,3, FALSE) &amp; ",""" &amp; VLOOKUP(CT$1,Data!$L:$M,2, FALSE) &amp; """;"   )             )</f>
        <v/>
      </c>
      <c r="CU204" t="str">
        <f>IF(Data!$L205=CU$1, "",             IF(ISERR(SEARCH(CU$1,Data!$H205)),        "",          ";" &amp; VLOOKUP(CU$1,Data!$L:$N,3, FALSE) &amp; ",""" &amp; VLOOKUP(CU$1,Data!$L:$M,2, FALSE) &amp; """;"   )             )</f>
        <v/>
      </c>
      <c r="CV204" t="str">
        <f>IF(Data!$L205=CV$1, "",             IF(ISERR(SEARCH(CV$1,Data!$H205)),        "",          ";" &amp; VLOOKUP(CV$1,Data!$L:$N,3, FALSE) &amp; ",""" &amp; VLOOKUP(CV$1,Data!$L:$M,2, FALSE) &amp; """;"   )             )</f>
        <v/>
      </c>
      <c r="CW204" t="str">
        <f>IF(Data!$L205=CW$1, "",             IF(ISERR(SEARCH(CW$1,Data!$H205)),        "",          ";" &amp; VLOOKUP(CW$1,Data!$L:$N,3, FALSE) &amp; ",""" &amp; VLOOKUP(CW$1,Data!$L:$M,2, FALSE) &amp; """;"   )             )</f>
        <v/>
      </c>
      <c r="CX204" t="str">
        <f>IF(Data!$L205=CX$1, "",             IF(ISERR(SEARCH(CX$1,Data!$H205)),        "",          ";" &amp; VLOOKUP(CX$1,Data!$L:$N,3, FALSE) &amp; ",""" &amp; VLOOKUP(CX$1,Data!$L:$M,2, FALSE) &amp; """;"   )             )</f>
        <v/>
      </c>
      <c r="CY204" t="str">
        <f>IF(Data!$L205=CY$1, "",             IF(ISERR(SEARCH(CY$1,Data!$H205)),        "",          ";" &amp; VLOOKUP(CY$1,Data!$L:$N,3, FALSE) &amp; ",""" &amp; VLOOKUP(CY$1,Data!$L:$M,2, FALSE) &amp; """;"   )             )</f>
        <v/>
      </c>
      <c r="CZ204" t="str">
        <f>IF(Data!$L205=CZ$1, "",             IF(ISERR(SEARCH(CZ$1,Data!$H205)),        "",          ";" &amp; VLOOKUP(CZ$1,Data!$L:$N,3, FALSE) &amp; ",""" &amp; VLOOKUP(CZ$1,Data!$L:$M,2, FALSE) &amp; """;"   )             )</f>
        <v/>
      </c>
      <c r="DA204" t="str">
        <f>IF(Data!$L205=DA$1, "",             IF(ISERR(SEARCH(DA$1,Data!$H205)),        "",          ";" &amp; VLOOKUP(DA$1,Data!$L:$N,3, FALSE) &amp; ",""" &amp; VLOOKUP(DA$1,Data!$L:$M,2, FALSE) &amp; """;"   )             )</f>
        <v/>
      </c>
      <c r="DB204" t="str">
        <f>IF(Data!$L205=DB$1, "",             IF(ISERR(SEARCH(DB$1,Data!$H205)),        "",          ";" &amp; VLOOKUP(DB$1,Data!$L:$N,3, FALSE) &amp; ",""" &amp; VLOOKUP(DB$1,Data!$L:$M,2, FALSE) &amp; """;"   )             )</f>
        <v/>
      </c>
      <c r="DC204" t="str">
        <f>IF(Data!$L205=DC$1, "",             IF(ISERR(SEARCH(DC$1,Data!$H205)),        "",          ";" &amp; VLOOKUP(DC$1,Data!$L:$N,3, FALSE) &amp; ",""" &amp; VLOOKUP(DC$1,Data!$L:$M,2, FALSE) &amp; """;"   )             )</f>
        <v/>
      </c>
      <c r="DD204" t="str">
        <f>IF(Data!$L205=DD$1, "",             IF(ISERR(SEARCH(DD$1,Data!$H205)),        "",          ";" &amp; VLOOKUP(DD$1,Data!$L:$N,3, FALSE) &amp; ",""" &amp; VLOOKUP(DD$1,Data!$L:$M,2, FALSE) &amp; """;"   )             )</f>
        <v/>
      </c>
      <c r="DE204" t="str">
        <f>IF(Data!$L205=DE$1, "",             IF(ISERR(SEARCH(DE$1,Data!$H205)),        "",          ";" &amp; VLOOKUP(DE$1,Data!$L:$N,3, FALSE) &amp; ",""" &amp; VLOOKUP(DE$1,Data!$L:$M,2, FALSE) &amp; """;"   )             )</f>
        <v/>
      </c>
      <c r="DF204" t="str">
        <f>IF(Data!$L205=DF$1, "",             IF(ISERR(SEARCH(DF$1,Data!$H205)),        "",          ";" &amp; VLOOKUP(DF$1,Data!$L:$N,3, FALSE) &amp; ",""" &amp; VLOOKUP(DF$1,Data!$L:$M,2, FALSE) &amp; """;"   )             )</f>
        <v/>
      </c>
      <c r="DG204" t="str">
        <f>IF(Data!$L205=DG$1, "",             IF(ISERR(SEARCH(DG$1,Data!$H205)),        "",          ";" &amp; VLOOKUP(DG$1,Data!$L:$N,3, FALSE) &amp; ",""" &amp; VLOOKUP(DG$1,Data!$L:$M,2, FALSE) &amp; """;"   )             )</f>
        <v/>
      </c>
      <c r="DH204" t="str">
        <f>IF(Data!$L205=DH$1, "",             IF(ISERR(SEARCH(DH$1,Data!$H205)),        "",          ";" &amp; VLOOKUP(DH$1,Data!$L:$N,3, FALSE) &amp; ",""" &amp; VLOOKUP(DH$1,Data!$L:$M,2, FALSE) &amp; """;"   )             )</f>
        <v/>
      </c>
      <c r="DI204" t="str">
        <f>IF(Data!$L205=DI$1, "",             IF(ISERR(SEARCH(DI$1,Data!$H205)),        "",          ";" &amp; VLOOKUP(DI$1,Data!$L:$N,3, FALSE) &amp; ",""" &amp; VLOOKUP(DI$1,Data!$L:$M,2, FALSE) &amp; """;"   )             )</f>
        <v/>
      </c>
      <c r="DJ204" t="str">
        <f>IF(Data!$L205=DJ$1, "",             IF(ISERR(SEARCH(DJ$1,Data!$H205)),        "",          ";" &amp; VLOOKUP(DJ$1,Data!$L:$N,3, FALSE) &amp; ",""" &amp; VLOOKUP(DJ$1,Data!$L:$M,2, FALSE) &amp; """;"   )             )</f>
        <v/>
      </c>
      <c r="DK204" t="str">
        <f>IF(Data!$L205=DK$1, "",             IF(ISERR(SEARCH(DK$1,Data!$H205)),        "",          ";" &amp; VLOOKUP(DK$1,Data!$L:$N,3, FALSE) &amp; ",""" &amp; VLOOKUP(DK$1,Data!$L:$M,2, FALSE) &amp; """;"   )             )</f>
        <v/>
      </c>
      <c r="DL204" t="str">
        <f>IF(Data!$L205=DL$1, "",             IF(ISERR(SEARCH(DL$1,Data!$H205)),        "",          ";" &amp; VLOOKUP(DL$1,Data!$L:$N,3, FALSE) &amp; ",""" &amp; VLOOKUP(DL$1,Data!$L:$M,2, FALSE) &amp; """;"   )             )</f>
        <v/>
      </c>
      <c r="DM204" t="str">
        <f>IF(Data!$L205=DM$1, "",             IF(ISERR(SEARCH(DM$1,Data!$H205)),        "",          ";" &amp; VLOOKUP(DM$1,Data!$L:$N,3, FALSE) &amp; ",""" &amp; VLOOKUP(DM$1,Data!$L:$M,2, FALSE) &amp; """;"   )             )</f>
        <v/>
      </c>
      <c r="DN204" t="str">
        <f>IF(Data!$L205=DN$1, "",             IF(ISERR(SEARCH(DN$1,Data!$H205)),        "",          ";" &amp; VLOOKUP(DN$1,Data!$L:$N,3, FALSE) &amp; ",""" &amp; VLOOKUP(DN$1,Data!$L:$M,2, FALSE) &amp; """;"   )             )</f>
        <v/>
      </c>
      <c r="DO204" t="str">
        <f>IF(Data!$L205=DO$1, "",             IF(ISERR(SEARCH(DO$1,Data!$H205)),        "",          ";" &amp; VLOOKUP(DO$1,Data!$L:$N,3, FALSE) &amp; ",""" &amp; VLOOKUP(DO$1,Data!$L:$M,2, FALSE) &amp; """;"   )             )</f>
        <v/>
      </c>
      <c r="DP204" t="str">
        <f>IF(Data!$L205=DP$1, "",             IF(ISERR(SEARCH(DP$1,Data!$H205)),        "",          ";" &amp; VLOOKUP(DP$1,Data!$L:$N,3, FALSE) &amp; ",""" &amp; VLOOKUP(DP$1,Data!$L:$M,2, FALSE) &amp; """;"   )             )</f>
        <v/>
      </c>
      <c r="DQ204" t="str">
        <f>IF(Data!$L205=DQ$1, "",             IF(ISERR(SEARCH(DQ$1,Data!$H205)),        "",          ";" &amp; VLOOKUP(DQ$1,Data!$L:$N,3, FALSE) &amp; ",""" &amp; VLOOKUP(DQ$1,Data!$L:$M,2, FALSE) &amp; """;"   )             )</f>
        <v/>
      </c>
      <c r="DR204" t="str">
        <f>IF(Data!$L205=DR$1, "",             IF(ISERR(SEARCH(DR$1,Data!$H205)),        "",          ";" &amp; VLOOKUP(DR$1,Data!$L:$N,3, FALSE) &amp; ",""" &amp; VLOOKUP(DR$1,Data!$L:$M,2, FALSE) &amp; """;"   )             )</f>
        <v/>
      </c>
      <c r="DS204" t="str">
        <f>IF(Data!$L205=DS$1, "",             IF(ISERR(SEARCH(DS$1,Data!$H205)),        "",          ";" &amp; VLOOKUP(DS$1,Data!$L:$N,3, FALSE) &amp; ",""" &amp; VLOOKUP(DS$1,Data!$L:$M,2, FALSE) &amp; """;"   )             )</f>
        <v/>
      </c>
      <c r="DT204" t="str">
        <f>IF(Data!$L205=DT$1, "",             IF(ISERR(SEARCH(DT$1,Data!$H205)),        "",          ";" &amp; VLOOKUP(DT$1,Data!$L:$N,3, FALSE) &amp; ",""" &amp; VLOOKUP(DT$1,Data!$L:$M,2, FALSE) &amp; """;"   )             )</f>
        <v/>
      </c>
      <c r="DU204" t="str">
        <f>IF(Data!$L205=DU$1, "",             IF(ISERR(SEARCH(DU$1,Data!$H205)),        "",          ";" &amp; VLOOKUP(DU$1,Data!$L:$N,3, FALSE) &amp; ",""" &amp; VLOOKUP(DU$1,Data!$L:$M,2, FALSE) &amp; """;"   )             )</f>
        <v/>
      </c>
      <c r="DV204" t="str">
        <f>IF(Data!$L205=DV$1, "",             IF(ISERR(SEARCH(DV$1,Data!$H205)),        "",          ";" &amp; VLOOKUP(DV$1,Data!$L:$N,3, FALSE) &amp; ",""" &amp; VLOOKUP(DV$1,Data!$L:$M,2, FALSE) &amp; """;"   )             )</f>
        <v/>
      </c>
      <c r="DW204" t="str">
        <f>IF(Data!$L205=DW$1, "",             IF(ISERR(SEARCH(DW$1,Data!$H205)),        "",          ";" &amp; VLOOKUP(DW$1,Data!$L:$N,3, FALSE) &amp; ",""" &amp; VLOOKUP(DW$1,Data!$L:$M,2, FALSE) &amp; """;"   )             )</f>
        <v/>
      </c>
      <c r="DX204" t="str">
        <f>IF(Data!$L205=DX$1, "",             IF(ISERR(SEARCH(DX$1,Data!$H205)),        "",          ";" &amp; VLOOKUP(DX$1,Data!$L:$N,3, FALSE) &amp; ",""" &amp; VLOOKUP(DX$1,Data!$L:$M,2, FALSE) &amp; """;"   )             )</f>
        <v/>
      </c>
      <c r="DY204" t="str">
        <f>IF(Data!$L205=DY$1, "",             IF(ISERR(SEARCH(DY$1,Data!$H205)),        "",          ";" &amp; VLOOKUP(DY$1,Data!$L:$N,3, FALSE) &amp; ",""" &amp; VLOOKUP(DY$1,Data!$L:$M,2, FALSE) &amp; """;"   )             )</f>
        <v/>
      </c>
      <c r="DZ204" t="str">
        <f>IF(Data!$L205=DZ$1, "",             IF(ISERR(SEARCH(DZ$1,Data!$H205)),        "",          ";" &amp; VLOOKUP(DZ$1,Data!$L:$N,3, FALSE) &amp; ",""" &amp; VLOOKUP(DZ$1,Data!$L:$M,2, FALSE) &amp; """;"   )             )</f>
        <v/>
      </c>
      <c r="EA204" t="str">
        <f>IF(Data!$L205=EA$1, "",             IF(ISERR(SEARCH(EA$1,Data!$H205)),        "",          ";" &amp; VLOOKUP(EA$1,Data!$L:$N,3, FALSE) &amp; ",""" &amp; VLOOKUP(EA$1,Data!$L:$M,2, FALSE) &amp; """;"   )             )</f>
        <v/>
      </c>
      <c r="EB204" t="str">
        <f>IF(Data!$L205=EB$1, "",             IF(ISERR(SEARCH(EB$1,Data!$H205)),        "",          ";" &amp; VLOOKUP(EB$1,Data!$L:$N,3, FALSE) &amp; ",""" &amp; VLOOKUP(EB$1,Data!$L:$M,2, FALSE) &amp; """;"   )             )</f>
        <v/>
      </c>
      <c r="EC204" t="str">
        <f>IF(Data!$L205=EC$1, "",             IF(ISERR(SEARCH(EC$1,Data!$H205)),        "",          ";" &amp; VLOOKUP(EC$1,Data!$L:$N,3, FALSE) &amp; ",""" &amp; VLOOKUP(EC$1,Data!$L:$M,2, FALSE) &amp; """;"   )             )</f>
        <v/>
      </c>
      <c r="ED204" t="str">
        <f>IF(Data!$L205=ED$1, "",             IF(ISERR(SEARCH(ED$1,Data!$H205)),        "",          ";" &amp; VLOOKUP(ED$1,Data!$L:$N,3, FALSE) &amp; ",""" &amp; VLOOKUP(ED$1,Data!$L:$M,2, FALSE) &amp; """;"   )             )</f>
        <v/>
      </c>
      <c r="EE204" t="str">
        <f>IF(Data!$L205=EE$1, "",             IF(ISERR(SEARCH(EE$1,Data!$H205)),        "",          ";" &amp; VLOOKUP(EE$1,Data!$L:$N,3, FALSE) &amp; ",""" &amp; VLOOKUP(EE$1,Data!$L:$M,2, FALSE) &amp; """;"   )             )</f>
        <v/>
      </c>
      <c r="EF204" t="str">
        <f>IF(Data!$L205=EF$1, "",             IF(ISERR(SEARCH(EF$1,Data!$H205)),        "",          ";" &amp; VLOOKUP(EF$1,Data!$L:$N,3, FALSE) &amp; ",""" &amp; VLOOKUP(EF$1,Data!$L:$M,2, FALSE) &amp; """;"   )             )</f>
        <v/>
      </c>
      <c r="EG204" t="str">
        <f>IF(Data!$L205=EG$1, "",             IF(ISERR(SEARCH(EG$1,Data!$H205)),        "",          ";" &amp; VLOOKUP(EG$1,Data!$L:$N,3, FALSE) &amp; ",""" &amp; VLOOKUP(EG$1,Data!$L:$M,2, FALSE) &amp; """;"   )             )</f>
        <v/>
      </c>
      <c r="EH204" t="str">
        <f>IF(Data!$L205=EH$1, "",             IF(ISERR(SEARCH(EH$1,Data!$H205)),        "",          ";" &amp; VLOOKUP(EH$1,Data!$L:$N,3, FALSE) &amp; ",""" &amp; VLOOKUP(EH$1,Data!$L:$M,2, FALSE) &amp; """;"   )             )</f>
        <v/>
      </c>
      <c r="EI204" t="str">
        <f>IF(Data!$L205=EI$1, "",             IF(ISERR(SEARCH(EI$1,Data!$H205)),        "",          ";" &amp; VLOOKUP(EI$1,Data!$L:$N,3, FALSE) &amp; ",""" &amp; VLOOKUP(EI$1,Data!$L:$M,2, FALSE) &amp; """;"   )             )</f>
        <v/>
      </c>
      <c r="EJ204" t="str">
        <f>IF(Data!$L205=EJ$1, "",             IF(ISERR(SEARCH(EJ$1,Data!$H205)),        "",          ";" &amp; VLOOKUP(EJ$1,Data!$L:$N,3, FALSE) &amp; ",""" &amp; VLOOKUP(EJ$1,Data!$L:$M,2, FALSE) &amp; """;"   )             )</f>
        <v/>
      </c>
      <c r="EK204" t="str">
        <f>IF(Data!$L205=EK$1, "",             IF(ISERR(SEARCH(EK$1,Data!$H205)),        "",          ";" &amp; VLOOKUP(EK$1,Data!$L:$N,3, FALSE) &amp; ",""" &amp; VLOOKUP(EK$1,Data!$L:$M,2, FALSE) &amp; """;"   )             )</f>
        <v/>
      </c>
      <c r="EL204" t="str">
        <f>IF(Data!$L205=EL$1, "",             IF(ISERR(SEARCH(EL$1,Data!$H205)),        "",          ";" &amp; VLOOKUP(EL$1,Data!$L:$N,3, FALSE) &amp; ",""" &amp; VLOOKUP(EL$1,Data!$L:$M,2, FALSE) &amp; """;"   )             )</f>
        <v/>
      </c>
      <c r="EM204" t="str">
        <f>IF(Data!$L205=EM$1, "",             IF(ISERR(SEARCH(EM$1,Data!$H205)),        "",          ";" &amp; VLOOKUP(EM$1,Data!$L:$N,3, FALSE) &amp; ",""" &amp; VLOOKUP(EM$1,Data!$L:$M,2, FALSE) &amp; """;"   )             )</f>
        <v/>
      </c>
      <c r="EN204" t="str">
        <f>IF(Data!$L205=EN$1, "",             IF(ISERR(SEARCH(EN$1,Data!$H205)),        "",          ";" &amp; VLOOKUP(EN$1,Data!$L:$N,3, FALSE) &amp; ",""" &amp; VLOOKUP(EN$1,Data!$L:$M,2, FALSE) &amp; """;"   )             )</f>
        <v/>
      </c>
      <c r="EO204" t="str">
        <f>IF(Data!$L205=EO$1, "",             IF(ISERR(SEARCH(EO$1,Data!$H205)),        "",          ";" &amp; VLOOKUP(EO$1,Data!$L:$N,3, FALSE) &amp; ",""" &amp; VLOOKUP(EO$1,Data!$L:$M,2, FALSE) &amp; """;"   )             )</f>
        <v/>
      </c>
      <c r="EP204" t="str">
        <f>IF(Data!$L205=EP$1, "",             IF(ISERR(SEARCH(EP$1,Data!$H205)),        "",          ";" &amp; VLOOKUP(EP$1,Data!$L:$N,3, FALSE) &amp; ",""" &amp; VLOOKUP(EP$1,Data!$L:$M,2, FALSE) &amp; """;"   )             )</f>
        <v/>
      </c>
      <c r="EQ204" t="str">
        <f>IF(Data!$L205=EQ$1, "",             IF(ISERR(SEARCH(EQ$1,Data!$H205)),        "",          ";" &amp; VLOOKUP(EQ$1,Data!$L:$N,3, FALSE) &amp; ",""" &amp; VLOOKUP(EQ$1,Data!$L:$M,2, FALSE) &amp; """;"   )             )</f>
        <v/>
      </c>
      <c r="ER204" t="str">
        <f>IF(Data!$L205=ER$1, "",             IF(ISERR(SEARCH(ER$1,Data!$H205)),        "",          ";" &amp; VLOOKUP(ER$1,Data!$L:$N,3, FALSE) &amp; ",""" &amp; VLOOKUP(ER$1,Data!$L:$M,2, FALSE) &amp; """;"   )             )</f>
        <v/>
      </c>
      <c r="ES204" t="str">
        <f>IF(Data!$L205=ES$1, "",             IF(ISERR(SEARCH(ES$1,Data!$H205)),        "",          ";" &amp; VLOOKUP(ES$1,Data!$L:$N,3, FALSE) &amp; ",""" &amp; VLOOKUP(ES$1,Data!$L:$M,2, FALSE) &amp; """;"   )             )</f>
        <v/>
      </c>
      <c r="ET204" t="str">
        <f>IF(Data!$L205=ET$1, "",             IF(ISERR(SEARCH(ET$1,Data!$H205)),        "",          ";" &amp; VLOOKUP(ET$1,Data!$L:$N,3, FALSE) &amp; ",""" &amp; VLOOKUP(ET$1,Data!$L:$M,2, FALSE) &amp; """;"   )             )</f>
        <v/>
      </c>
      <c r="EU204" t="str">
        <f>IF(Data!$L205=EU$1, "",             IF(ISERR(SEARCH(EU$1,Data!$H205)),        "",          ";" &amp; VLOOKUP(EU$1,Data!$L:$N,3, FALSE) &amp; ",""" &amp; VLOOKUP(EU$1,Data!$L:$M,2, FALSE) &amp; """;"   )             )</f>
        <v/>
      </c>
      <c r="EV204" t="str">
        <f>IF(Data!$L205=EV$1, "",             IF(ISERR(SEARCH(EV$1,Data!$H205)),        "",          ";" &amp; VLOOKUP(EV$1,Data!$L:$N,3, FALSE) &amp; ",""" &amp; VLOOKUP(EV$1,Data!$L:$M,2, FALSE) &amp; """;"   )             )</f>
        <v/>
      </c>
      <c r="EW204" t="str">
        <f>IF(Data!$L205=EW$1, "",             IF(ISERR(SEARCH(EW$1,Data!$H205)),        "",          ";" &amp; VLOOKUP(EW$1,Data!$L:$N,3, FALSE) &amp; ",""" &amp; VLOOKUP(EW$1,Data!$L:$M,2, FALSE) &amp; """;"   )             )</f>
        <v/>
      </c>
      <c r="EX204" t="str">
        <f>IF(Data!$L205=EX$1, "",             IF(ISERR(SEARCH(EX$1,Data!$H205)),        "",          ";" &amp; VLOOKUP(EX$1,Data!$L:$N,3, FALSE) &amp; ",""" &amp; VLOOKUP(EX$1,Data!$L:$M,2, FALSE) &amp; """;"   )             )</f>
        <v/>
      </c>
      <c r="EY204" t="str">
        <f>IF(Data!$L205=EY$1, "",             IF(ISERR(SEARCH(EY$1,Data!$H205)),        "",          ";" &amp; VLOOKUP(EY$1,Data!$L:$N,3, FALSE) &amp; ",""" &amp; VLOOKUP(EY$1,Data!$L:$M,2, FALSE) &amp; """;"   )             )</f>
        <v/>
      </c>
      <c r="EZ204" t="str">
        <f>IF(Data!$L205=EZ$1, "",             IF(ISERR(SEARCH(EZ$1,Data!$H205)),        "",          ";" &amp; VLOOKUP(EZ$1,Data!$L:$N,3, FALSE) &amp; ",""" &amp; VLOOKUP(EZ$1,Data!$L:$M,2, FALSE) &amp; """;"   )             )</f>
        <v/>
      </c>
      <c r="FA204" t="str">
        <f>IF(Data!$L205=FA$1, "",             IF(ISERR(SEARCH(FA$1,Data!$H205)),        "",          ";" &amp; VLOOKUP(FA$1,Data!$L:$N,3, FALSE) &amp; ",""" &amp; VLOOKUP(FA$1,Data!$L:$M,2, FALSE) &amp; """;"   )             )</f>
        <v/>
      </c>
      <c r="FB204" t="str">
        <f>IF(Data!$L205=FB$1, "",             IF(ISERR(SEARCH(FB$1,Data!$H205)),        "",          ";" &amp; VLOOKUP(FB$1,Data!$L:$N,3, FALSE) &amp; ",""" &amp; VLOOKUP(FB$1,Data!$L:$M,2, FALSE) &amp; """;"   )             )</f>
        <v/>
      </c>
      <c r="FC204" t="str">
        <f>IF(Data!$L205=FC$1, "",             IF(ISERR(SEARCH(FC$1,Data!$H205)),        "",          ";" &amp; VLOOKUP(FC$1,Data!$L:$N,3, FALSE) &amp; ",""" &amp; VLOOKUP(FC$1,Data!$L:$M,2, FALSE) &amp; """;"   )             )</f>
        <v/>
      </c>
      <c r="FD204" t="str">
        <f>IF(Data!$L205=FD$1, "",             IF(ISERR(SEARCH(FD$1,Data!$H205)),        "",          ";" &amp; VLOOKUP(FD$1,Data!$L:$N,3, FALSE) &amp; ",""" &amp; VLOOKUP(FD$1,Data!$L:$M,2, FALSE) &amp; """;"   )             )</f>
        <v/>
      </c>
      <c r="FE204" t="str">
        <f>IF(Data!$L205=FE$1, "",             IF(ISERR(SEARCH(FE$1,Data!$H205)),        "",          ";" &amp; VLOOKUP(FE$1,Data!$L:$N,3, FALSE) &amp; ",""" &amp; VLOOKUP(FE$1,Data!$L:$M,2, FALSE) &amp; """;"   )             )</f>
        <v/>
      </c>
      <c r="FF204" t="str">
        <f>IF(Data!$L205=FF$1, "",             IF(ISERR(SEARCH(FF$1,Data!$H205)),        "",          ";" &amp; VLOOKUP(FF$1,Data!$L:$N,3, FALSE) &amp; ",""" &amp; VLOOKUP(FF$1,Data!$L:$M,2, FALSE) &amp; """;"   )             )</f>
        <v/>
      </c>
      <c r="FG204" t="str">
        <f>IF(Data!$L205=FG$1, "",             IF(ISERR(SEARCH(FG$1,Data!$H205)),        "",          ";" &amp; VLOOKUP(FG$1,Data!$L:$N,3, FALSE) &amp; ",""" &amp; VLOOKUP(FG$1,Data!$L:$M,2, FALSE) &amp; """;"   )             )</f>
        <v/>
      </c>
      <c r="FH204" t="str">
        <f>IF(Data!$L205=FH$1, "",             IF(ISERR(SEARCH(FH$1,Data!$H205)),        "",          ";" &amp; VLOOKUP(FH$1,Data!$L:$N,3, FALSE) &amp; ",""" &amp; VLOOKUP(FH$1,Data!$L:$M,2, FALSE) &amp; """;"   )             )</f>
        <v/>
      </c>
      <c r="FI204" t="str">
        <f>IF(Data!$L205=FI$1, "",             IF(ISERR(SEARCH(FI$1,Data!$H205)),        "",          ";" &amp; VLOOKUP(FI$1,Data!$L:$N,3, FALSE) &amp; ",""" &amp; VLOOKUP(FI$1,Data!$L:$M,2, FALSE) &amp; """;"   )             )</f>
        <v/>
      </c>
      <c r="FJ204" t="str">
        <f>IF(Data!$L205=FJ$1, "",             IF(ISERR(SEARCH(FJ$1,Data!$H205)),        "",          ";" &amp; VLOOKUP(FJ$1,Data!$L:$N,3, FALSE) &amp; ",""" &amp; VLOOKUP(FJ$1,Data!$L:$M,2, FALSE) &amp; """;"   )             )</f>
        <v/>
      </c>
      <c r="FK204" t="str">
        <f>IF(Data!$L205=FK$1, "",             IF(ISERR(SEARCH(FK$1,Data!$H205)),        "",          ";" &amp; VLOOKUP(FK$1,Data!$L:$N,3, FALSE) &amp; ",""" &amp; VLOOKUP(FK$1,Data!$L:$M,2, FALSE) &amp; """;"   )             )</f>
        <v/>
      </c>
      <c r="FL204" t="str">
        <f>IF(Data!$L205=FL$1, "",             IF(ISERR(SEARCH(FL$1,Data!$H205)),        "",          ";" &amp; VLOOKUP(FL$1,Data!$L:$N,3, FALSE) &amp; ",""" &amp; VLOOKUP(FL$1,Data!$L:$M,2, FALSE) &amp; """;"   )             )</f>
        <v/>
      </c>
      <c r="FM204" t="str">
        <f>IF(Data!$L205=FM$1, "",             IF(ISERR(SEARCH(FM$1,Data!$H205)),        "",          ";" &amp; VLOOKUP(FM$1,Data!$L:$N,3, FALSE) &amp; ",""" &amp; VLOOKUP(FM$1,Data!$L:$M,2, FALSE) &amp; """;"   )             )</f>
        <v/>
      </c>
      <c r="FN204" t="str">
        <f>IF(Data!$L205=FN$1, "",             IF(ISERR(SEARCH(FN$1,Data!$H205)),        "",          ";" &amp; VLOOKUP(FN$1,Data!$L:$N,3, FALSE) &amp; ",""" &amp; VLOOKUP(FN$1,Data!$L:$M,2, FALSE) &amp; """;"   )             )</f>
        <v/>
      </c>
      <c r="FO204" t="str">
        <f>IF(Data!$L205=FO$1, "",             IF(ISERR(SEARCH(FO$1,Data!$H205)),        "",          ";" &amp; VLOOKUP(FO$1,Data!$L:$N,3, FALSE) &amp; ",""" &amp; VLOOKUP(FO$1,Data!$L:$M,2, FALSE) &amp; """;"   )             )</f>
        <v/>
      </c>
      <c r="FP204" t="str">
        <f>IF(Data!$L205=FP$1, "",             IF(ISERR(SEARCH(FP$1,Data!$H205)),        "",          ";" &amp; VLOOKUP(FP$1,Data!$L:$N,3, FALSE) &amp; ",""" &amp; VLOOKUP(FP$1,Data!$L:$M,2, FALSE) &amp; """;"   )             )</f>
        <v/>
      </c>
      <c r="FQ204" t="str">
        <f>IF(Data!$L205=FQ$1, "",             IF(ISERR(SEARCH(FQ$1,Data!$H205)),        "",          ";" &amp; VLOOKUP(FQ$1,Data!$L:$N,3, FALSE) &amp; ",""" &amp; VLOOKUP(FQ$1,Data!$L:$M,2, FALSE) &amp; """;"   )             )</f>
        <v/>
      </c>
      <c r="FR204" t="str">
        <f>IF(Data!$L205=FR$1, "",             IF(ISERR(SEARCH(FR$1,Data!$H205)),        "",          ";" &amp; VLOOKUP(FR$1,Data!$L:$N,3, FALSE) &amp; ",""" &amp; VLOOKUP(FR$1,Data!$L:$M,2, FALSE) &amp; """;"   )             )</f>
        <v/>
      </c>
      <c r="FS204" t="str">
        <f>IF(Data!$L205=FS$1, "",             IF(ISERR(SEARCH(FS$1,Data!$H205)),        "",          ";" &amp; VLOOKUP(FS$1,Data!$L:$N,3, FALSE) &amp; ",""" &amp; VLOOKUP(FS$1,Data!$L:$M,2, FALSE) &amp; """;"   )             )</f>
        <v/>
      </c>
      <c r="FT204" t="str">
        <f>IF(Data!$L205=FT$1, "",             IF(ISERR(SEARCH(FT$1,Data!$H205)),        "",          ";" &amp; VLOOKUP(FT$1,Data!$L:$N,3, FALSE) &amp; ",""" &amp; VLOOKUP(FT$1,Data!$L:$M,2, FALSE) &amp; """;"   )             )</f>
        <v/>
      </c>
      <c r="FU204" t="str">
        <f>IF(Data!$L205=FU$1, "",             IF(ISERR(SEARCH(FU$1,Data!$H205)),        "",          ";" &amp; VLOOKUP(FU$1,Data!$L:$N,3, FALSE) &amp; ",""" &amp; VLOOKUP(FU$1,Data!$L:$M,2, FALSE) &amp; """;"   )             )</f>
        <v/>
      </c>
      <c r="FV204" t="str">
        <f>IF(Data!$L205=FV$1, "",             IF(ISERR(SEARCH(FV$1,Data!$H205)),        "",          ";" &amp; VLOOKUP(FV$1,Data!$L:$N,3, FALSE) &amp; ",""" &amp; VLOOKUP(FV$1,Data!$L:$M,2, FALSE) &amp; """;"   )             )</f>
        <v/>
      </c>
      <c r="FW204" t="str">
        <f>IF(Data!$L205=FW$1, "",             IF(ISERR(SEARCH(FW$1,Data!$H205)),        "",          ";" &amp; VLOOKUP(FW$1,Data!$L:$N,3, FALSE) &amp; ",""" &amp; VLOOKUP(FW$1,Data!$L:$M,2, FALSE) &amp; """;"   )             )</f>
        <v/>
      </c>
      <c r="FX204" t="str">
        <f>IF(Data!$L205=FX$1, "",             IF(ISERR(SEARCH(FX$1,Data!$H205)),        "",          ";" &amp; VLOOKUP(FX$1,Data!$L:$N,3, FALSE) &amp; ",""" &amp; VLOOKUP(FX$1,Data!$L:$M,2, FALSE) &amp; """;"   )             )</f>
        <v/>
      </c>
      <c r="FY204" t="str">
        <f>IF(Data!$L205=FY$1, "",             IF(ISERR(SEARCH(FY$1,Data!$H205)),        "",          ";" &amp; VLOOKUP(FY$1,Data!$L:$N,3, FALSE) &amp; ",""" &amp; VLOOKUP(FY$1,Data!$L:$M,2, FALSE) &amp; """;"   )             )</f>
        <v/>
      </c>
      <c r="FZ204" t="str">
        <f>IF(Data!$L205=FZ$1, "",             IF(ISERR(SEARCH(FZ$1,Data!$H205)),        "",          ";" &amp; VLOOKUP(FZ$1,Data!$L:$N,3, FALSE) &amp; ",""" &amp; VLOOKUP(FZ$1,Data!$L:$M,2, FALSE) &amp; """;"   )             )</f>
        <v/>
      </c>
      <c r="GA204" t="str">
        <f>IF(Data!$L205=GA$1, "",             IF(ISERR(SEARCH(GA$1,Data!$H205)),        "",          ";" &amp; VLOOKUP(GA$1,Data!$L:$N,3, FALSE) &amp; ",""" &amp; VLOOKUP(GA$1,Data!$L:$M,2, FALSE) &amp; """;"   )             )</f>
        <v/>
      </c>
      <c r="GB204" t="str">
        <f>IF(Data!$L205=GB$1, "",             IF(ISERR(SEARCH(GB$1,Data!$H205)),        "",          ";" &amp; VLOOKUP(GB$1,Data!$L:$N,3, FALSE) &amp; ",""" &amp; VLOOKUP(GB$1,Data!$L:$M,2, FALSE) &amp; """;"   )             )</f>
        <v/>
      </c>
      <c r="GC204" t="str">
        <f>IF(Data!$L205=GC$1, "",             IF(ISERR(SEARCH(GC$1,Data!$H205)),        "",          ";" &amp; VLOOKUP(GC$1,Data!$L:$N,3, FALSE) &amp; ",""" &amp; VLOOKUP(GC$1,Data!$L:$M,2, FALSE) &amp; """;"   )             )</f>
        <v/>
      </c>
      <c r="GD204" t="str">
        <f>IF(Data!$L205=GD$1, "",             IF(ISERR(SEARCH(GD$1,Data!$H205)),        "",          ";" &amp; VLOOKUP(GD$1,Data!$L:$N,3, FALSE) &amp; ",""" &amp; VLOOKUP(GD$1,Data!$L:$M,2, FALSE) &amp; """;"   )             )</f>
        <v/>
      </c>
      <c r="GE204" t="str">
        <f>IF(Data!$L205=GE$1, "",             IF(ISERR(SEARCH(GE$1,Data!$H205)),        "",          ";" &amp; VLOOKUP(GE$1,Data!$L:$N,3, FALSE) &amp; ",""" &amp; VLOOKUP(GE$1,Data!$L:$M,2, FALSE) &amp; """;"   )             )</f>
        <v/>
      </c>
      <c r="GF204" t="str">
        <f>IF(Data!$L205=GF$1, "",             IF(ISERR(SEARCH(GF$1,Data!$H205)),        "",          ";" &amp; VLOOKUP(GF$1,Data!$L:$N,3, FALSE) &amp; ",""" &amp; VLOOKUP(GF$1,Data!$L:$M,2, FALSE) &amp; """;"   )             )</f>
        <v/>
      </c>
      <c r="GG204" t="str">
        <f>IF(Data!$L205=GG$1, "",             IF(ISERR(SEARCH(GG$1,Data!$H205)),        "",          ";" &amp; VLOOKUP(GG$1,Data!$L:$N,3, FALSE) &amp; ",""" &amp; VLOOKUP(GG$1,Data!$L:$M,2, FALSE) &amp; """;"   )             )</f>
        <v/>
      </c>
      <c r="GH204" t="str">
        <f>IF(Data!$L205=GH$1, "",             IF(ISERR(SEARCH(GH$1,Data!$H205)),        "",          ";" &amp; VLOOKUP(GH$1,Data!$L:$N,3, FALSE) &amp; ",""" &amp; VLOOKUP(GH$1,Data!$L:$M,2, FALSE) &amp; """;"   )             )</f>
        <v/>
      </c>
      <c r="GI204" t="str">
        <f>IF(Data!$L205=GI$1, "",             IF(ISERR(SEARCH(GI$1,Data!$H205)),        "",          ";" &amp; VLOOKUP(GI$1,Data!$L:$N,3, FALSE) &amp; ",""" &amp; VLOOKUP(GI$1,Data!$L:$M,2, FALSE) &amp; """;"   )             )</f>
        <v/>
      </c>
      <c r="GJ204" t="str">
        <f>IF(Data!$L205=GJ$1, "",             IF(ISERR(SEARCH(GJ$1,Data!$H205)),        "",          ";" &amp; VLOOKUP(GJ$1,Data!$L:$N,3, FALSE) &amp; ",""" &amp; VLOOKUP(GJ$1,Data!$L:$M,2, FALSE) &amp; """;"   )             )</f>
        <v/>
      </c>
      <c r="GK204" t="str">
        <f>IF(Data!$L205=GK$1, "",             IF(ISERR(SEARCH(GK$1,Data!$H205)),        "",          ";" &amp; VLOOKUP(GK$1,Data!$L:$N,3, FALSE) &amp; ",""" &amp; VLOOKUP(GK$1,Data!$L:$M,2, FALSE) &amp; """;"   )             )</f>
        <v/>
      </c>
      <c r="GL204" t="str">
        <f>IF(Data!$L205=GL$1, "",             IF(ISERR(SEARCH(GL$1,Data!$H205)),        "",          ";" &amp; VLOOKUP(GL$1,Data!$L:$N,3, FALSE) &amp; ",""" &amp; VLOOKUP(GL$1,Data!$L:$M,2, FALSE) &amp; """;"   )             )</f>
        <v/>
      </c>
      <c r="GM204" t="str">
        <f>IF(Data!$L205=GM$1, "",             IF(ISERR(SEARCH(GM$1,Data!$H205)),        "",          ";" &amp; VLOOKUP(GM$1,Data!$L:$N,3, FALSE) &amp; ",""" &amp; VLOOKUP(GM$1,Data!$L:$M,2, FALSE) &amp; """;"   )             )</f>
        <v/>
      </c>
      <c r="GN204" t="str">
        <f>IF(Data!$L205=GN$1, "",             IF(ISERR(SEARCH(GN$1,Data!$H205)),        "",          ";" &amp; VLOOKUP(GN$1,Data!$L:$N,3, FALSE) &amp; ",""" &amp; VLOOKUP(GN$1,Data!$L:$M,2, FALSE) &amp; """;"   )             )</f>
        <v/>
      </c>
      <c r="GO204" t="str">
        <f>IF(Data!$L205=GO$1, "",             IF(ISERR(SEARCH(GO$1,Data!$H205)),        "",          ";" &amp; VLOOKUP(GO$1,Data!$L:$N,3, FALSE) &amp; ",""" &amp; VLOOKUP(GO$1,Data!$L:$M,2, FALSE) &amp; """;"   )             )</f>
        <v/>
      </c>
      <c r="GP204" t="str">
        <f>IF(Data!$L205=GP$1, "",             IF(ISERR(SEARCH(GP$1,Data!$H205)),        "",          ";" &amp; VLOOKUP(GP$1,Data!$L:$N,3, FALSE) &amp; ",""" &amp; VLOOKUP(GP$1,Data!$L:$M,2, FALSE) &amp; """;"   )             )</f>
        <v/>
      </c>
      <c r="GQ204" t="str">
        <f>IF(Data!$L205=GQ$1, "",             IF(ISERR(SEARCH(GQ$1,Data!$H205)),        "",          ";" &amp; VLOOKUP(GQ$1,Data!$L:$N,3, FALSE) &amp; ",""" &amp; VLOOKUP(GQ$1,Data!$L:$M,2, FALSE) &amp; """;"   )             )</f>
        <v/>
      </c>
      <c r="GR204" t="str">
        <f>IF(Data!$L205=GR$1, "",             IF(ISERR(SEARCH(GR$1,Data!$H205)),        "",          ";" &amp; VLOOKUP(GR$1,Data!$L:$N,3, FALSE) &amp; ",""" &amp; VLOOKUP(GR$1,Data!$L:$M,2, FALSE) &amp; """;"   )             )</f>
        <v/>
      </c>
      <c r="GS204" t="str">
        <f>IF(Data!$L205=GS$1, "",             IF(ISERR(SEARCH(GS$1,Data!$H205)),        "",          ";" &amp; VLOOKUP(GS$1,Data!$L:$N,3, FALSE) &amp; ",""" &amp; VLOOKUP(GS$1,Data!$L:$M,2, FALSE) &amp; """;"   )             )</f>
        <v/>
      </c>
      <c r="GT204" t="str">
        <f>IF(Data!$L205=GT$1, "",             IF(ISERR(SEARCH(GT$1,Data!$H205)),        "",          ";" &amp; VLOOKUP(GT$1,Data!$L:$N,3, FALSE) &amp; ",""" &amp; VLOOKUP(GT$1,Data!$L:$M,2, FALSE) &amp; """;"   )             )</f>
        <v/>
      </c>
      <c r="GU204" t="str">
        <f>IF(Data!$L205=GU$1, "",             IF(ISERR(SEARCH(GU$1,Data!$H205)),        "",          ";" &amp; VLOOKUP(GU$1,Data!$L:$N,3, FALSE) &amp; ",""" &amp; VLOOKUP(GU$1,Data!$L:$M,2, FALSE) &amp; """;"   )             )</f>
        <v/>
      </c>
      <c r="GV204" t="str">
        <f>IF(Data!$L205=GV$1, "",             IF(ISERR(SEARCH(GV$1,Data!$H205)),        "",          ";" &amp; VLOOKUP(GV$1,Data!$L:$N,3, FALSE) &amp; ",""" &amp; VLOOKUP(GV$1,Data!$L:$M,2, FALSE) &amp; """;"   )             )</f>
        <v/>
      </c>
      <c r="GW204" t="str">
        <f>IF(Data!$L205=GW$1, "",             IF(ISERR(SEARCH(GW$1,Data!$H205)),        "",          ";" &amp; VLOOKUP(GW$1,Data!$L:$N,3, FALSE) &amp; ",""" &amp; VLOOKUP(GW$1,Data!$L:$M,2, FALSE) &amp; """;"   )             )</f>
        <v/>
      </c>
      <c r="GX204" t="str">
        <f>IF(Data!$L205=GX$1, "",             IF(ISERR(SEARCH(GX$1,Data!$H205)),        "",          ";" &amp; VLOOKUP(GX$1,Data!$L:$N,3, FALSE) &amp; ",""" &amp; VLOOKUP(GX$1,Data!$L:$M,2, FALSE) &amp; """;"   )             )</f>
        <v/>
      </c>
      <c r="GY204" t="str">
        <f>IF(Data!$L205=GY$1, "",             IF(ISERR(SEARCH(GY$1,Data!$H205)),        "",          ";" &amp; VLOOKUP(GY$1,Data!$L:$N,3, FALSE) &amp; ",""" &amp; VLOOKUP(GY$1,Data!$L:$M,2, FALSE) &amp; """;"   )             )</f>
        <v/>
      </c>
      <c r="GZ204" t="str">
        <f>IF(Data!$L205=GZ$1, "",             IF(ISERR(SEARCH(GZ$1,Data!$H205)),        "",          ";" &amp; VLOOKUP(GZ$1,Data!$L:$N,3, FALSE) &amp; ",""" &amp; VLOOKUP(GZ$1,Data!$L:$M,2, FALSE) &amp; """;"   )             )</f>
        <v/>
      </c>
      <c r="HA204" t="str">
        <f>IF(Data!$L205=HA$1, "",             IF(ISERR(SEARCH(HA$1,Data!$H205)),        "",          ";" &amp; VLOOKUP(HA$1,Data!$L:$N,3, FALSE) &amp; ",""" &amp; VLOOKUP(HA$1,Data!$L:$M,2, FALSE) &amp; """;"   )             )</f>
        <v/>
      </c>
      <c r="HB204" t="str">
        <f>IF(Data!$L205=HB$1, "",             IF(ISERR(SEARCH(HB$1,Data!$H205)),        "",          ";" &amp; VLOOKUP(HB$1,Data!$L:$N,3, FALSE) &amp; ",""" &amp; VLOOKUP(HB$1,Data!$L:$M,2, FALSE) &amp; """;"   )             )</f>
        <v/>
      </c>
      <c r="HC204" t="str">
        <f>IF(Data!$L205=HC$1, "",             IF(ISERR(SEARCH(HC$1,Data!$H205)),        "",          ";" &amp; VLOOKUP(HC$1,Data!$L:$N,3, FALSE) &amp; ",""" &amp; VLOOKUP(HC$1,Data!$L:$M,2, FALSE) &amp; """;"   )             )</f>
        <v/>
      </c>
      <c r="HD204" t="str">
        <f>IF(Data!$L205=HD$1, "",             IF(ISERR(SEARCH(HD$1,Data!$H205)),        "",          ";" &amp; VLOOKUP(HD$1,Data!$L:$N,3, FALSE) &amp; ",""" &amp; VLOOKUP(HD$1,Data!$L:$M,2, FALSE) &amp; """;"   )             )</f>
        <v/>
      </c>
      <c r="HE204" t="str">
        <f>IF(Data!$L205=HE$1, "",             IF(ISERR(SEARCH(HE$1,Data!$H205)),        "",          ";" &amp; VLOOKUP(HE$1,Data!$L:$N,3, FALSE) &amp; ",""" &amp; VLOOKUP(HE$1,Data!$L:$M,2, FALSE) &amp; """;"   )             )</f>
        <v/>
      </c>
      <c r="HF204" t="str">
        <f>IF(Data!$L205=HF$1, "",             IF(ISERR(SEARCH(HF$1,Data!$H205)),        "",          ";" &amp; VLOOKUP(HF$1,Data!$L:$N,3, FALSE) &amp; ",""" &amp; VLOOKUP(HF$1,Data!$L:$M,2, FALSE) &amp; """;"   )             )</f>
        <v/>
      </c>
      <c r="HG204" t="str">
        <f>IF(Data!$L205=HG$1, "",             IF(ISERR(SEARCH(HG$1,Data!$H205)),        "",          ";" &amp; VLOOKUP(HG$1,Data!$L:$N,3, FALSE) &amp; ",""" &amp; VLOOKUP(HG$1,Data!$L:$M,2, FALSE) &amp; """;"   )             )</f>
        <v/>
      </c>
      <c r="HH204" t="str">
        <f>IF(Data!$L205=HH$1, "",             IF(ISERR(SEARCH(HH$1,Data!$H205)),        "",          ";" &amp; VLOOKUP(HH$1,Data!$L:$N,3, FALSE) &amp; ",""" &amp; VLOOKUP(HH$1,Data!$L:$M,2, FALSE) &amp; """;"   )             )</f>
        <v/>
      </c>
      <c r="HI204" t="str">
        <f>IF(Data!$L205=HI$1, "",             IF(ISERR(SEARCH(HI$1,Data!$H205)),        "",          ";" &amp; VLOOKUP(HI$1,Data!$L:$N,3, FALSE) &amp; ",""" &amp; VLOOKUP(HI$1,Data!$L:$M,2, FALSE) &amp; """;"   )             )</f>
        <v/>
      </c>
      <c r="HJ204" t="str">
        <f>IF(Data!$L205=HJ$1, "",             IF(ISERR(SEARCH(HJ$1,Data!$H205)),        "",          ";" &amp; VLOOKUP(HJ$1,Data!$L:$N,3, FALSE) &amp; ",""" &amp; VLOOKUP(HJ$1,Data!$L:$M,2, FALSE) &amp; """;"   )             )</f>
        <v/>
      </c>
      <c r="HK204" t="str">
        <f>IF(Data!$L205=HK$1, "",             IF(ISERR(SEARCH(HK$1,Data!$H205)),        "",          ";" &amp; VLOOKUP(HK$1,Data!$L:$N,3, FALSE) &amp; ",""" &amp; VLOOKUP(HK$1,Data!$L:$M,2, FALSE) &amp; """;"   )             )</f>
        <v/>
      </c>
      <c r="HL204" t="str">
        <f>IF(Data!$L205=HL$1, "",             IF(ISERR(SEARCH(HL$1,Data!$H205)),        "",          ";" &amp; VLOOKUP(HL$1,Data!$L:$N,3, FALSE) &amp; ",""" &amp; VLOOKUP(HL$1,Data!$L:$M,2, FALSE) &amp; """;"   )             )</f>
        <v/>
      </c>
      <c r="HM204" t="str">
        <f>IF(Data!$L205=HM$1, "",             IF(ISERR(SEARCH(HM$1,Data!$H205)),        "",          ";" &amp; VLOOKUP(HM$1,Data!$L:$N,3, FALSE) &amp; ",""" &amp; VLOOKUP(HM$1,Data!$L:$M,2, FALSE) &amp; """;"   )             )</f>
        <v/>
      </c>
      <c r="HN204" t="str">
        <f>IF(Data!$L205=HN$1, "",             IF(ISERR(SEARCH(HN$1,Data!$H205)),        "",          ";" &amp; VLOOKUP(HN$1,Data!$L:$N,3, FALSE) &amp; ",""" &amp; VLOOKUP(HN$1,Data!$L:$M,2, FALSE) &amp; """;"   )             )</f>
        <v/>
      </c>
      <c r="HO204" t="str">
        <f>IF(Data!$L205=HO$1, "",             IF(ISERR(SEARCH(HO$1,Data!$H205)),        "",          ";" &amp; VLOOKUP(HO$1,Data!$L:$N,3, FALSE) &amp; ",""" &amp; VLOOKUP(HO$1,Data!$L:$M,2, FALSE) &amp; """;"   )             )</f>
        <v/>
      </c>
      <c r="HP204" t="str">
        <f>IF(Data!$L205=HP$1, "",             IF(ISERR(SEARCH(HP$1,Data!$H205)),        "",          ";" &amp; VLOOKUP(HP$1,Data!$L:$N,3, FALSE) &amp; ",""" &amp; VLOOKUP(HP$1,Data!$L:$M,2, FALSE) &amp; """;"   )             )</f>
        <v/>
      </c>
      <c r="HQ204" t="str">
        <f>IF(Data!$L205=HQ$1, "",             IF(ISERR(SEARCH(HQ$1,Data!$H205)),        "",          ";" &amp; VLOOKUP(HQ$1,Data!$L:$N,3, FALSE) &amp; ",""" &amp; VLOOKUP(HQ$1,Data!$L:$M,2, FALSE) &amp; """;"   )             )</f>
        <v/>
      </c>
      <c r="HR204" t="str">
        <f>IF(Data!$L205=HR$1, "",             IF(ISERR(SEARCH(HR$1,Data!$H205)),        "",          ";" &amp; VLOOKUP(HR$1,Data!$L:$N,3, FALSE) &amp; ",""" &amp; VLOOKUP(HR$1,Data!$L:$M,2, FALSE) &amp; """;"   )             )</f>
        <v/>
      </c>
      <c r="HS204" t="str">
        <f>IF(Data!$L205=HS$1, "",             IF(ISERR(SEARCH(HS$1,Data!$H205)),        "",          ";" &amp; VLOOKUP(HS$1,Data!$L:$N,3, FALSE) &amp; ",""" &amp; VLOOKUP(HS$1,Data!$L:$M,2, FALSE) &amp; """;"   )             )</f>
        <v/>
      </c>
      <c r="HT204" t="str">
        <f>IF(Data!$L205=HT$1, "",             IF(ISERR(SEARCH(HT$1,Data!$H205)),        "",          ";" &amp; VLOOKUP(HT$1,Data!$L:$N,3, FALSE) &amp; ",""" &amp; VLOOKUP(HT$1,Data!$L:$M,2, FALSE) &amp; """;"   )             )</f>
        <v/>
      </c>
      <c r="HU204" t="str">
        <f>IF(Data!$L205=HU$1, "",             IF(ISERR(SEARCH(HU$1,Data!$H205)),        "",          ";" &amp; VLOOKUP(HU$1,Data!$L:$N,3, FALSE) &amp; ",""" &amp; VLOOKUP(HU$1,Data!$L:$M,2, FALSE) &amp; """;"   )             )</f>
        <v/>
      </c>
      <c r="HV204" t="str">
        <f>IF(Data!$L205=HV$1, "",             IF(ISERR(SEARCH(HV$1,Data!$H205)),        "",          ";" &amp; VLOOKUP(HV$1,Data!$L:$N,3, FALSE) &amp; ",""" &amp; VLOOKUP(HV$1,Data!$L:$M,2, FALSE) &amp; """;"   )             )</f>
        <v/>
      </c>
      <c r="HW204" t="str">
        <f>IF(Data!$L205=HW$1, "",             IF(ISERR(SEARCH(HW$1,Data!$H205)),        "",          ";" &amp; VLOOKUP(HW$1,Data!$L:$N,3, FALSE) &amp; ",""" &amp; VLOOKUP(HW$1,Data!$L:$M,2, FALSE) &amp; """;"   )             )</f>
        <v/>
      </c>
      <c r="HX204" t="str">
        <f>IF(Data!$L205=HX$1, "",             IF(ISERR(SEARCH(HX$1,Data!$H205)),        "",          ";" &amp; VLOOKUP(HX$1,Data!$L:$N,3, FALSE) &amp; ",""" &amp; VLOOKUP(HX$1,Data!$L:$M,2, FALSE) &amp; """;"   )             )</f>
        <v/>
      </c>
      <c r="HY204" t="str">
        <f>IF(Data!$L205=HY$1, "",             IF(ISERR(SEARCH(HY$1,Data!$H205)),        "",          ";" &amp; VLOOKUP(HY$1,Data!$L:$N,3, FALSE) &amp; ",""" &amp; VLOOKUP(HY$1,Data!$L:$M,2, FALSE) &amp; """;"   )             )</f>
        <v/>
      </c>
      <c r="HZ204" t="str">
        <f>IF(Data!$L205=HZ$1, "",             IF(ISERR(SEARCH(HZ$1,Data!$H205)),        "",          ";" &amp; VLOOKUP(HZ$1,Data!$L:$N,3, FALSE) &amp; ",""" &amp; VLOOKUP(HZ$1,Data!$L:$M,2, FALSE) &amp; """;"   )             )</f>
        <v/>
      </c>
      <c r="IA204" t="str">
        <f>IF(Data!$L205=IA$1, "",             IF(ISERR(SEARCH(IA$1,Data!$H205)),        "",          ";" &amp; VLOOKUP(IA$1,Data!$L:$N,3, FALSE) &amp; ",""" &amp; VLOOKUP(IA$1,Data!$L:$M,2, FALSE) &amp; """;"   )             )</f>
        <v/>
      </c>
      <c r="IB204" t="str">
        <f>IF(Data!$L205=IB$1, "",             IF(ISERR(SEARCH(IB$1,Data!$H205)),        "",          ";" &amp; VLOOKUP(IB$1,Data!$L:$N,3, FALSE) &amp; ",""" &amp; VLOOKUP(IB$1,Data!$L:$M,2, FALSE) &amp; """;"   )             )</f>
        <v/>
      </c>
      <c r="IC204" t="str">
        <f>IF(Data!$L205=IC$1, "",             IF(ISERR(SEARCH(IC$1,Data!$H205)),        "",          ";" &amp; VLOOKUP(IC$1,Data!$L:$N,3, FALSE) &amp; ",""" &amp; VLOOKUP(IC$1,Data!$L:$M,2, FALSE) &amp; """;"   )             )</f>
        <v/>
      </c>
      <c r="ID204" t="str">
        <f>IF(Data!$L205=ID$1, "",             IF(ISERR(SEARCH(ID$1,Data!$H205)),        "",          ";" &amp; VLOOKUP(ID$1,Data!$L:$N,3, FALSE) &amp; ",""" &amp; VLOOKUP(ID$1,Data!$L:$M,2, FALSE) &amp; """;"   )             )</f>
        <v/>
      </c>
      <c r="IE204" t="str">
        <f>IF(Data!$L205=IE$1, "",             IF(ISERR(SEARCH(IE$1,Data!$H205)),        "",          ";" &amp; VLOOKUP(IE$1,Data!$L:$N,3, FALSE) &amp; ",""" &amp; VLOOKUP(IE$1,Data!$L:$M,2, FALSE) &amp; """;"   )             )</f>
        <v/>
      </c>
      <c r="IF204" t="str">
        <f>IF(Data!$L205=IF$1, "",             IF(ISERR(SEARCH(IF$1,Data!$H205)),        "",          ";" &amp; VLOOKUP(IF$1,Data!$L:$N,3, FALSE) &amp; ",""" &amp; VLOOKUP(IF$1,Data!$L:$M,2, FALSE) &amp; """;"   )             )</f>
        <v/>
      </c>
      <c r="IG204" t="str">
        <f>IF(Data!$L205=IG$1, "",             IF(ISERR(SEARCH(IG$1,Data!$H205)),        "",          ";" &amp; VLOOKUP(IG$1,Data!$L:$N,3, FALSE) &amp; ",""" &amp; VLOOKUP(IG$1,Data!$L:$M,2, FALSE) &amp; """;"   )             )</f>
        <v/>
      </c>
      <c r="IH204" t="str">
        <f>IF(Data!$L205=IH$1, "",             IF(ISERR(SEARCH(IH$1,Data!$H205)),        "",          ";" &amp; VLOOKUP(IH$1,Data!$L:$N,3, FALSE) &amp; ",""" &amp; VLOOKUP(IH$1,Data!$L:$M,2, FALSE) &amp; """;"   )             )</f>
        <v/>
      </c>
      <c r="II204" t="str">
        <f>IF(Data!$L205=II$1, "",             IF(ISERR(SEARCH(II$1,Data!$H205)),        "",          ";" &amp; VLOOKUP(II$1,Data!$L:$N,3, FALSE) &amp; ",""" &amp; VLOOKUP(II$1,Data!$L:$M,2, FALSE) &amp; """;"   )             )</f>
        <v/>
      </c>
    </row>
    <row r="205" spans="1:243" x14ac:dyDescent="0.3">
      <c r="A205" t="str">
        <f>Data!L206</f>
        <v>Shaak Ti</v>
      </c>
      <c r="B205" s="15" t="str">
        <f>VLOOKUP(Tableau36[[#This Row],[Character]],Data!L:N,3,FALSE)</f>
        <v>00000000-0000-0000-0000-000000000204</v>
      </c>
      <c r="C205" s="15" t="str">
        <f>VLOOKUP(Tableau36[[#This Row],[Character]],Data!L:M,2,FALSE)</f>
        <v>HUMAN</v>
      </c>
      <c r="D205" s="15" t="str">
        <f>SUBSTITUTE(     SUBSTITUTE(Tableau36[[#This Row],[character_id,character_type,friend_id,friend_type]],",""DROID""",""),    ",""HUMAN""", "")</f>
        <v/>
      </c>
      <c r="E205" s="15" t="str">
        <f>IF(Tableau36[[#This Row],[With char''s id]] = "", "",    MID(Tableau36[[#This Row],[With char''s id]], 2, LEN(Tableau36[[#This Row],[With char''s id]])-1))</f>
        <v/>
      </c>
      <c r="F205" s="15" t="str">
        <f>SUBSTITUTE(Tableau36[[#This Row],[List of friend''s id]],  "/",    "/" &amp; Tableau36[[#This Row],[Character''s id]] &amp; ",""" &amp; Tableau36[[#This Row],[Type]] &amp; """,")</f>
        <v/>
      </c>
      <c r="G205" t="str">
        <f>IF( Tableau36[[#This Row],[removed double semi-colon]]="", "", "/" &amp; MID(Tableau36[[#This Row],[removed double semi-colon]],2,LEN(Tableau36[[#This Row],[removed double semi-colon]]) - 2) )</f>
        <v/>
      </c>
      <c r="H205" t="str">
        <f>SUBSTITUTE(Tableau36[[#This Row],[Concatenation]],";;","/")</f>
        <v/>
      </c>
      <c r="I205" t="str">
        <f>friends!M205&amp; friends!N205&amp; friends!O205&amp; friends!P205&amp; friends!Q205&amp; friends!R205&amp; friends!S205&amp; friends!T205&amp; friends!U205&amp; friends!V205&amp; friends!W205&amp; friends!X205&amp; friends!Y205&amp; friends!Z205&amp; friends!AA205&amp; friends!AB205&amp; friends!AC205&amp; friends!AD205&amp; friends!AE205&amp; friends!AF205&amp; friends!AG205&amp; friends!AH205&amp; friends!AI205&amp; friends!AJ205&amp; friends!AK205&amp; friends!AL205&amp; friends!AM205&amp; friends!AN205&amp; friends!AO205&amp; friends!AP205&amp; friends!AQ205&amp; friends!AR205&amp; friends!AS205&amp; friends!AT205&amp; friends!AU205&amp; friends!AV205&amp; friends!AW205&amp; friends!AX205&amp; friends!AY205&amp; friends!AZ205&amp; friends!BA205&amp; friends!BB205&amp; friends!BC205&amp; friends!BD205&amp; friends!BE205&amp; friends!BF205&amp; friends!BG205&amp; friends!BH205&amp; friends!BI205&amp; friends!BJ205&amp; friends!BK205&amp; friends!BL205&amp; friends!BM205&amp; friends!BN205&amp; friends!BO205&amp; friends!BP205&amp; friends!BQ205&amp; friends!BR205&amp; friends!BS205&amp; friends!BT205&amp; friends!BU205&amp; friends!BV205&amp; friends!BW205&amp; friends!BX205&amp; friends!BY205&amp; friends!BZ205&amp; friends!CA205&amp; friends!CB205&amp; friends!CC205&amp; friends!CD205&amp; friends!CE205&amp; friends!CF205&amp; friends!CG205&amp; friends!CH205&amp; friends!CI205&amp; friends!CJ205&amp; friends!CK205&amp; friends!CL205&amp; friends!CM205&amp; friends!CN205&amp; friends!CO205&amp; friends!CP205&amp; friends!CQ205&amp; friends!CR205&amp; friends!CS205&amp; friends!CT205&amp; friends!CU205&amp; friends!CV205&amp; friends!CW205&amp; friends!CX205&amp; friends!CY205&amp; friends!CZ205&amp; friends!DA205&amp; friends!DB205&amp; friends!DC205&amp; friends!DD205&amp; friends!DE205&amp; friends!DF205&amp; friends!DG205&amp; friends!DH205&amp; friends!DI205&amp; friends!DJ205&amp; friends!DK205&amp; friends!DL205&amp; friends!DM205&amp; friends!DN205&amp; friends!DO205&amp; friends!DP205&amp; friends!DQ205&amp; friends!DR205&amp; friends!DS205&amp; friends!DT205&amp; friends!DU205&amp; friends!DV205&amp; friends!DW205&amp; friends!DX205&amp; friends!DY205&amp; friends!DZ205&amp; friends!EA205&amp; friends!EB205&amp; friends!EC205&amp; friends!ED205&amp; friends!EE205&amp; friends!EF205&amp; friends!EG205&amp; friends!EH205&amp; friends!EI205&amp; friends!EJ205&amp; friends!EK205&amp; friends!EL205&amp; friends!EM205&amp; friends!EN205&amp; friends!EO205&amp; friends!EP205&amp; friends!EQ205&amp; friends!ER205&amp; friends!ES205&amp; friends!ET205&amp; friends!EU205&amp; friends!EV205&amp; friends!EW205&amp; friends!EX205&amp; friends!EY205&amp; friends!EZ205&amp; friends!FA205&amp; friends!FB205&amp; friends!FC205&amp; friends!FD205&amp; friends!FE205&amp; friends!FF205&amp; friends!FG205&amp; friends!FH205&amp; friends!FI205&amp; friends!FJ205&amp; friends!FK205&amp; friends!FL205&amp; friends!FM205&amp; friends!FN205&amp; friends!FO205&amp; friends!FP205&amp; friends!FQ205&amp; friends!FR205&amp; friends!FS205&amp; friends!FT205&amp; friends!FU205&amp; friends!FV205&amp; friends!FW205&amp; friends!FX205&amp; friends!FY205&amp; friends!FZ205&amp; friends!GA205&amp; friends!GB205&amp; friends!GC205&amp; friends!GD205&amp; friends!GE205&amp; friends!GF205&amp; friends!GG205&amp; friends!GH205&amp; friends!GI205&amp; friends!GJ205&amp; friends!GK205&amp; friends!GL205&amp; friends!GM205&amp; friends!GN205&amp; friends!GO205&amp; friends!GP205&amp; friends!GQ205&amp; friends!GR205&amp; friends!GS205&amp; friends!GT205&amp; friends!GU205&amp; friends!GV205&amp; friends!GW205&amp; friends!GX205&amp; friends!GY205&amp; friends!GZ205&amp; friends!HA205&amp; friends!HB205&amp; friends!HC205&amp; friends!HD205&amp; friends!HE205&amp; friends!HF205&amp; friends!HG205&amp; friends!HH205&amp; friends!HI205&amp; friends!HJ205&amp; friends!HK205&amp; friends!HL205&amp; friends!HM205&amp; friends!HN205&amp; friends!HO205&amp; friends!HP205&amp; friends!HQ205&amp; friends!HR205&amp; friends!HS205&amp; friends!HT205&amp; friends!HU205&amp; friends!HV205&amp; friends!HW205&amp; friends!HX205&amp; friends!HY205&amp; friends!HZ205&amp; friends!IA205&amp; friends!IB205&amp; friends!IC205&amp; friends!ID205&amp; friends!IE205&amp; friends!IF205&amp; friends!IG205&amp; friends!IH205&amp; friends!II205</f>
        <v/>
      </c>
      <c r="M205" t="str">
        <f>IF(Data!$L206=M$1, "",             IF(ISERR(SEARCH(M$1,Data!$H206)),        "",          ";" &amp; VLOOKUP(M$1,Data!$L:$N,3, FALSE) &amp; ",""" &amp; VLOOKUP(M$1,Data!$L:$M,2, FALSE) &amp; """;"   )             )</f>
        <v/>
      </c>
      <c r="N205" t="str">
        <f>IF(Data!$L206=N$1, "",             IF(ISERR(SEARCH(N$1,Data!$H206)),        "",          ";" &amp; VLOOKUP(N$1,Data!$L:$N,3, FALSE) &amp; ",""" &amp; VLOOKUP(N$1,Data!$L:$M,2, FALSE) &amp; """;"   )             )</f>
        <v/>
      </c>
      <c r="O205" t="str">
        <f>IF(Data!$L206=O$1, "",             IF(ISERR(SEARCH(O$1,Data!$H206)),        "",          ";" &amp; VLOOKUP(O$1,Data!$L:$N,3, FALSE) &amp; ",""" &amp; VLOOKUP(O$1,Data!$L:$M,2, FALSE) &amp; """;"   )             )</f>
        <v/>
      </c>
      <c r="P205" t="str">
        <f>IF(Data!$L206=P$1, "",             IF(ISERR(SEARCH(P$1,Data!$H206)),        "",          ";" &amp; VLOOKUP(P$1,Data!$L:$N,3, FALSE) &amp; ",""" &amp; VLOOKUP(P$1,Data!$L:$M,2, FALSE) &amp; """;"   )             )</f>
        <v/>
      </c>
      <c r="Q205" t="str">
        <f>IF(Data!$L206=Q$1, "",             IF(ISERR(SEARCH(Q$1,Data!$H206)),        "",          ";" &amp; VLOOKUP(Q$1,Data!$L:$N,3, FALSE) &amp; ",""" &amp; VLOOKUP(Q$1,Data!$L:$M,2, FALSE) &amp; """;"   )             )</f>
        <v/>
      </c>
      <c r="R205" t="str">
        <f>IF(Data!$L206=R$1, "",             IF(ISERR(SEARCH(R$1,Data!$H206)),        "",          ";" &amp; VLOOKUP(R$1,Data!$L:$N,3, FALSE) &amp; ",""" &amp; VLOOKUP(R$1,Data!$L:$M,2, FALSE) &amp; """;"   )             )</f>
        <v/>
      </c>
      <c r="S205" t="str">
        <f>IF(Data!$L206=S$1, "",             IF(ISERR(SEARCH(S$1,Data!$H206)),        "",          ";" &amp; VLOOKUP(S$1,Data!$L:$N,3, FALSE) &amp; ",""" &amp; VLOOKUP(S$1,Data!$L:$M,2, FALSE) &amp; """;"   )             )</f>
        <v/>
      </c>
      <c r="T205" t="str">
        <f>IF(Data!$L206=T$1, "",             IF(ISERR(SEARCH(T$1,Data!$H206)),        "",          ";" &amp; VLOOKUP(T$1,Data!$L:$N,3, FALSE) &amp; ",""" &amp; VLOOKUP(T$1,Data!$L:$M,2, FALSE) &amp; """;"   )             )</f>
        <v/>
      </c>
      <c r="U205" t="str">
        <f>IF(Data!$L206=U$1, "",             IF(ISERR(SEARCH(U$1,Data!$H206)),        "",          ";" &amp; VLOOKUP(U$1,Data!$L:$N,3, FALSE) &amp; ",""" &amp; VLOOKUP(U$1,Data!$L:$M,2, FALSE) &amp; """;"   )             )</f>
        <v/>
      </c>
      <c r="V205" t="str">
        <f>IF(Data!$L206=V$1, "",             IF(ISERR(SEARCH(V$1,Data!$H206)),        "",          ";" &amp; VLOOKUP(V$1,Data!$L:$N,3, FALSE) &amp; ",""" &amp; VLOOKUP(V$1,Data!$L:$M,2, FALSE) &amp; """;"   )             )</f>
        <v/>
      </c>
      <c r="W205" t="str">
        <f>IF(Data!$L206=W$1, "",             IF(ISERR(SEARCH(W$1,Data!$H206)),        "",          ";" &amp; VLOOKUP(W$1,Data!$L:$N,3, FALSE) &amp; ",""" &amp; VLOOKUP(W$1,Data!$L:$M,2, FALSE) &amp; """;"   )             )</f>
        <v/>
      </c>
      <c r="X205" t="str">
        <f>IF(Data!$L206=X$1, "",             IF(ISERR(SEARCH(X$1,Data!$H206)),        "",          ";" &amp; VLOOKUP(X$1,Data!$L:$N,3, FALSE) &amp; ",""" &amp; VLOOKUP(X$1,Data!$L:$M,2, FALSE) &amp; """;"   )             )</f>
        <v/>
      </c>
      <c r="Y205" t="str">
        <f>IF(Data!$L206=Y$1, "",             IF(ISERR(SEARCH(Y$1,Data!$H206)),        "",          ";" &amp; VLOOKUP(Y$1,Data!$L:$N,3, FALSE) &amp; ",""" &amp; VLOOKUP(Y$1,Data!$L:$M,2, FALSE) &amp; """;"   )             )</f>
        <v/>
      </c>
      <c r="Z205" t="str">
        <f>IF(Data!$L206=Z$1, "",             IF(ISERR(SEARCH(Z$1,Data!$H206)),        "",          ";" &amp; VLOOKUP(Z$1,Data!$L:$N,3, FALSE) &amp; ",""" &amp; VLOOKUP(Z$1,Data!$L:$M,2, FALSE) &amp; """;"   )             )</f>
        <v/>
      </c>
      <c r="AA205" t="str">
        <f>IF(Data!$L206=AA$1, "",             IF(ISERR(SEARCH(AA$1,Data!$H206)),        "",          ";" &amp; VLOOKUP(AA$1,Data!$L:$N,3, FALSE) &amp; ",""" &amp; VLOOKUP(AA$1,Data!$L:$M,2, FALSE) &amp; """;"   )             )</f>
        <v/>
      </c>
      <c r="AB205" t="str">
        <f>IF(Data!$L206=AB$1, "",             IF(ISERR(SEARCH(AB$1,Data!$H206)),        "",          ";" &amp; VLOOKUP(AB$1,Data!$L:$N,3, FALSE) &amp; ",""" &amp; VLOOKUP(AB$1,Data!$L:$M,2, FALSE) &amp; """;"   )             )</f>
        <v/>
      </c>
      <c r="AC205" t="str">
        <f>IF(Data!$L206=AC$1, "",             IF(ISERR(SEARCH(AC$1,Data!$H206)),        "",          ";" &amp; VLOOKUP(AC$1,Data!$L:$N,3, FALSE) &amp; ",""" &amp; VLOOKUP(AC$1,Data!$L:$M,2, FALSE) &amp; """;"   )             )</f>
        <v/>
      </c>
      <c r="AD205" t="str">
        <f>IF(Data!$L206=AD$1, "",             IF(ISERR(SEARCH(AD$1,Data!$H206)),        "",          ";" &amp; VLOOKUP(AD$1,Data!$L:$N,3, FALSE) &amp; ",""" &amp; VLOOKUP(AD$1,Data!$L:$M,2, FALSE) &amp; """;"   )             )</f>
        <v/>
      </c>
      <c r="AE205" t="str">
        <f>IF(Data!$L206=AE$1, "",             IF(ISERR(SEARCH(AE$1,Data!$H206)),        "",          ";" &amp; VLOOKUP(AE$1,Data!$L:$N,3, FALSE) &amp; ",""" &amp; VLOOKUP(AE$1,Data!$L:$M,2, FALSE) &amp; """;"   )             )</f>
        <v/>
      </c>
      <c r="AF205" t="str">
        <f>IF(Data!$L206=AF$1, "",             IF(ISERR(SEARCH(AF$1,Data!$H206)),        "",          ";" &amp; VLOOKUP(AF$1,Data!$L:$N,3, FALSE) &amp; ",""" &amp; VLOOKUP(AF$1,Data!$L:$M,2, FALSE) &amp; """;"   )             )</f>
        <v/>
      </c>
      <c r="AG205" t="str">
        <f>IF(Data!$L206=AG$1, "",             IF(ISERR(SEARCH(AG$1,Data!$H206)),        "",          ";" &amp; VLOOKUP(AG$1,Data!$L:$N,3, FALSE) &amp; ",""" &amp; VLOOKUP(AG$1,Data!$L:$M,2, FALSE) &amp; """;"   )             )</f>
        <v/>
      </c>
      <c r="AH205" t="str">
        <f>IF(Data!$L206=AH$1, "",             IF(ISERR(SEARCH(AH$1,Data!$H206)),        "",          ";" &amp; VLOOKUP(AH$1,Data!$L:$N,3, FALSE) &amp; ",""" &amp; VLOOKUP(AH$1,Data!$L:$M,2, FALSE) &amp; """;"   )             )</f>
        <v/>
      </c>
      <c r="AI205" t="str">
        <f>IF(Data!$L206=AI$1, "",             IF(ISERR(SEARCH(AI$1,Data!$H206)),        "",          ";" &amp; VLOOKUP(AI$1,Data!$L:$N,3, FALSE) &amp; ",""" &amp; VLOOKUP(AI$1,Data!$L:$M,2, FALSE) &amp; """;"   )             )</f>
        <v/>
      </c>
      <c r="AJ205" t="str">
        <f>IF(Data!$L206=AJ$1, "",             IF(ISERR(SEARCH(AJ$1,Data!$H206)),        "",          ";" &amp; VLOOKUP(AJ$1,Data!$L:$N,3, FALSE) &amp; ",""" &amp; VLOOKUP(AJ$1,Data!$L:$M,2, FALSE) &amp; """;"   )             )</f>
        <v/>
      </c>
      <c r="AK205" t="str">
        <f>IF(Data!$L206=AK$1, "",             IF(ISERR(SEARCH(AK$1,Data!$H206)),        "",          ";" &amp; VLOOKUP(AK$1,Data!$L:$N,3, FALSE) &amp; ",""" &amp; VLOOKUP(AK$1,Data!$L:$M,2, FALSE) &amp; """;"   )             )</f>
        <v/>
      </c>
      <c r="AL205" t="str">
        <f>IF(Data!$L206=AL$1, "",             IF(ISERR(SEARCH(AL$1,Data!$H206)),        "",          ";" &amp; VLOOKUP(AL$1,Data!$L:$N,3, FALSE) &amp; ",""" &amp; VLOOKUP(AL$1,Data!$L:$M,2, FALSE) &amp; """;"   )             )</f>
        <v/>
      </c>
      <c r="AM205" t="str">
        <f>IF(Data!$L206=AM$1, "",             IF(ISERR(SEARCH(AM$1,Data!$H206)),        "",          ";" &amp; VLOOKUP(AM$1,Data!$L:$N,3, FALSE) &amp; ",""" &amp; VLOOKUP(AM$1,Data!$L:$M,2, FALSE) &amp; """;"   )             )</f>
        <v/>
      </c>
      <c r="AN205" t="str">
        <f>IF(Data!$L206=AN$1, "",             IF(ISERR(SEARCH(AN$1,Data!$H206)),        "",          ";" &amp; VLOOKUP(AN$1,Data!$L:$N,3, FALSE) &amp; ",""" &amp; VLOOKUP(AN$1,Data!$L:$M,2, FALSE) &amp; """;"   )             )</f>
        <v/>
      </c>
      <c r="AO205" t="str">
        <f>IF(Data!$L206=AO$1, "",             IF(ISERR(SEARCH(AO$1,Data!$H206)),        "",          ";" &amp; VLOOKUP(AO$1,Data!$L:$N,3, FALSE) &amp; ",""" &amp; VLOOKUP(AO$1,Data!$L:$M,2, FALSE) &amp; """;"   )             )</f>
        <v/>
      </c>
      <c r="AP205" t="str">
        <f>IF(Data!$L206=AP$1, "",             IF(ISERR(SEARCH(AP$1,Data!$H206)),        "",          ";" &amp; VLOOKUP(AP$1,Data!$L:$N,3, FALSE) &amp; ",""" &amp; VLOOKUP(AP$1,Data!$L:$M,2, FALSE) &amp; """;"   )             )</f>
        <v/>
      </c>
      <c r="AQ205" t="str">
        <f>IF(Data!$L206=AQ$1, "",             IF(ISERR(SEARCH(AQ$1,Data!$H206)),        "",          ";" &amp; VLOOKUP(AQ$1,Data!$L:$N,3, FALSE) &amp; ",""" &amp; VLOOKUP(AQ$1,Data!$L:$M,2, FALSE) &amp; """;"   )             )</f>
        <v/>
      </c>
      <c r="AR205" t="str">
        <f>IF(Data!$L206=AR$1, "",             IF(ISERR(SEARCH(AR$1,Data!$H206)),        "",          ";" &amp; VLOOKUP(AR$1,Data!$L:$N,3, FALSE) &amp; ",""" &amp; VLOOKUP(AR$1,Data!$L:$M,2, FALSE) &amp; """;"   )             )</f>
        <v/>
      </c>
      <c r="AS205" t="str">
        <f>IF(Data!$L206=AS$1, "",             IF(ISERR(SEARCH(AS$1,Data!$H206)),        "",          ";" &amp; VLOOKUP(AS$1,Data!$L:$N,3, FALSE) &amp; ",""" &amp; VLOOKUP(AS$1,Data!$L:$M,2, FALSE) &amp; """;"   )             )</f>
        <v/>
      </c>
      <c r="AT205" t="str">
        <f>IF(Data!$L206=AT$1, "",             IF(ISERR(SEARCH(AT$1,Data!$H206)),        "",          ";" &amp; VLOOKUP(AT$1,Data!$L:$N,3, FALSE) &amp; ",""" &amp; VLOOKUP(AT$1,Data!$L:$M,2, FALSE) &amp; """;"   )             )</f>
        <v/>
      </c>
      <c r="AU205" t="str">
        <f>IF(Data!$L206=AU$1, "",             IF(ISERR(SEARCH(AU$1,Data!$H206)),        "",          ";" &amp; VLOOKUP(AU$1,Data!$L:$N,3, FALSE) &amp; ",""" &amp; VLOOKUP(AU$1,Data!$L:$M,2, FALSE) &amp; """;"   )             )</f>
        <v/>
      </c>
      <c r="AV205" t="str">
        <f>IF(Data!$L206=AV$1, "",             IF(ISERR(SEARCH(AV$1,Data!$H206)),        "",          ";" &amp; VLOOKUP(AV$1,Data!$L:$N,3, FALSE) &amp; ",""" &amp; VLOOKUP(AV$1,Data!$L:$M,2, FALSE) &amp; """;"   )             )</f>
        <v/>
      </c>
      <c r="AW205" t="str">
        <f>IF(Data!$L206=AW$1, "",             IF(ISERR(SEARCH(AW$1,Data!$H206)),        "",          ";" &amp; VLOOKUP(AW$1,Data!$L:$N,3, FALSE) &amp; ",""" &amp; VLOOKUP(AW$1,Data!$L:$M,2, FALSE) &amp; """;"   )             )</f>
        <v/>
      </c>
      <c r="AX205" t="str">
        <f>IF(Data!$L206=AX$1, "",             IF(ISERR(SEARCH(AX$1,Data!$H206)),        "",          ";" &amp; VLOOKUP(AX$1,Data!$L:$N,3, FALSE) &amp; ",""" &amp; VLOOKUP(AX$1,Data!$L:$M,2, FALSE) &amp; """;"   )             )</f>
        <v/>
      </c>
      <c r="AY205" t="str">
        <f>IF(Data!$L206=AY$1, "",             IF(ISERR(SEARCH(AY$1,Data!$H206)),        "",          ";" &amp; VLOOKUP(AY$1,Data!$L:$N,3, FALSE) &amp; ",""" &amp; VLOOKUP(AY$1,Data!$L:$M,2, FALSE) &amp; """;"   )             )</f>
        <v/>
      </c>
      <c r="AZ205" t="str">
        <f>IF(Data!$L206=AZ$1, "",             IF(ISERR(SEARCH(AZ$1,Data!$H206)),        "",          ";" &amp; VLOOKUP(AZ$1,Data!$L:$N,3, FALSE) &amp; ",""" &amp; VLOOKUP(AZ$1,Data!$L:$M,2, FALSE) &amp; """;"   )             )</f>
        <v/>
      </c>
      <c r="BA205" t="str">
        <f>IF(Data!$L206=BA$1, "",             IF(ISERR(SEARCH(BA$1,Data!$H206)),        "",          ";" &amp; VLOOKUP(BA$1,Data!$L:$N,3, FALSE) &amp; ",""" &amp; VLOOKUP(BA$1,Data!$L:$M,2, FALSE) &amp; """;"   )             )</f>
        <v/>
      </c>
      <c r="BB205" t="str">
        <f>IF(Data!$L206=BB$1, "",             IF(ISERR(SEARCH(BB$1,Data!$H206)),        "",          ";" &amp; VLOOKUP(BB$1,Data!$L:$N,3, FALSE) &amp; ",""" &amp; VLOOKUP(BB$1,Data!$L:$M,2, FALSE) &amp; """;"   )             )</f>
        <v/>
      </c>
      <c r="BC205" t="str">
        <f>IF(Data!$L206=BC$1, "",             IF(ISERR(SEARCH(BC$1,Data!$H206)),        "",          ";" &amp; VLOOKUP(BC$1,Data!$L:$N,3, FALSE) &amp; ",""" &amp; VLOOKUP(BC$1,Data!$L:$M,2, FALSE) &amp; """;"   )             )</f>
        <v/>
      </c>
      <c r="BD205" t="str">
        <f>IF(Data!$L206=BD$1, "",             IF(ISERR(SEARCH(BD$1,Data!$H206)),        "",          ";" &amp; VLOOKUP(BD$1,Data!$L:$N,3, FALSE) &amp; ",""" &amp; VLOOKUP(BD$1,Data!$L:$M,2, FALSE) &amp; """;"   )             )</f>
        <v/>
      </c>
      <c r="BE205" t="str">
        <f>IF(Data!$L206=BE$1, "",             IF(ISERR(SEARCH(BE$1,Data!$H206)),        "",          ";" &amp; VLOOKUP(BE$1,Data!$L:$N,3, FALSE) &amp; ",""" &amp; VLOOKUP(BE$1,Data!$L:$M,2, FALSE) &amp; """;"   )             )</f>
        <v/>
      </c>
      <c r="BF205" t="str">
        <f>IF(Data!$L206=BF$1, "",             IF(ISERR(SEARCH(BF$1,Data!$H206)),        "",          ";" &amp; VLOOKUP(BF$1,Data!$L:$N,3, FALSE) &amp; ",""" &amp; VLOOKUP(BF$1,Data!$L:$M,2, FALSE) &amp; """;"   )             )</f>
        <v/>
      </c>
      <c r="BG205" t="str">
        <f>IF(Data!$L206=BG$1, "",             IF(ISERR(SEARCH(BG$1,Data!$H206)),        "",          ";" &amp; VLOOKUP(BG$1,Data!$L:$N,3, FALSE) &amp; ",""" &amp; VLOOKUP(BG$1,Data!$L:$M,2, FALSE) &amp; """;"   )             )</f>
        <v/>
      </c>
      <c r="BH205" t="str">
        <f>IF(Data!$L206=BH$1, "",             IF(ISERR(SEARCH(BH$1,Data!$H206)),        "",          ";" &amp; VLOOKUP(BH$1,Data!$L:$N,3, FALSE) &amp; ",""" &amp; VLOOKUP(BH$1,Data!$L:$M,2, FALSE) &amp; """;"   )             )</f>
        <v/>
      </c>
      <c r="BI205" t="str">
        <f>IF(Data!$L206=BI$1, "",             IF(ISERR(SEARCH(BI$1,Data!$H206)),        "",          ";" &amp; VLOOKUP(BI$1,Data!$L:$N,3, FALSE) &amp; ",""" &amp; VLOOKUP(BI$1,Data!$L:$M,2, FALSE) &amp; """;"   )             )</f>
        <v/>
      </c>
      <c r="BJ205" t="str">
        <f>IF(Data!$L206=BJ$1, "",             IF(ISERR(SEARCH(BJ$1,Data!$H206)),        "",          ";" &amp; VLOOKUP(BJ$1,Data!$L:$N,3, FALSE) &amp; ",""" &amp; VLOOKUP(BJ$1,Data!$L:$M,2, FALSE) &amp; """;"   )             )</f>
        <v/>
      </c>
      <c r="BK205" t="str">
        <f>IF(Data!$L206=BK$1, "",             IF(ISERR(SEARCH(BK$1,Data!$H206)),        "",          ";" &amp; VLOOKUP(BK$1,Data!$L:$N,3, FALSE) &amp; ",""" &amp; VLOOKUP(BK$1,Data!$L:$M,2, FALSE) &amp; """;"   )             )</f>
        <v/>
      </c>
      <c r="BL205" t="str">
        <f>IF(Data!$L206=BL$1, "",             IF(ISERR(SEARCH(BL$1,Data!$H206)),        "",          ";" &amp; VLOOKUP(BL$1,Data!$L:$N,3, FALSE) &amp; ",""" &amp; VLOOKUP(BL$1,Data!$L:$M,2, FALSE) &amp; """;"   )             )</f>
        <v/>
      </c>
      <c r="BM205" t="str">
        <f>IF(Data!$L206=BM$1, "",             IF(ISERR(SEARCH(BM$1,Data!$H206)),        "",          ";" &amp; VLOOKUP(BM$1,Data!$L:$N,3, FALSE) &amp; ",""" &amp; VLOOKUP(BM$1,Data!$L:$M,2, FALSE) &amp; """;"   )             )</f>
        <v/>
      </c>
      <c r="BN205" t="str">
        <f>IF(Data!$L206=BN$1, "",             IF(ISERR(SEARCH(BN$1,Data!$H206)),        "",          ";" &amp; VLOOKUP(BN$1,Data!$L:$N,3, FALSE) &amp; ",""" &amp; VLOOKUP(BN$1,Data!$L:$M,2, FALSE) &amp; """;"   )             )</f>
        <v/>
      </c>
      <c r="BO205" t="str">
        <f>IF(Data!$L206=BO$1, "",             IF(ISERR(SEARCH(BO$1,Data!$H206)),        "",          ";" &amp; VLOOKUP(BO$1,Data!$L:$N,3, FALSE) &amp; ",""" &amp; VLOOKUP(BO$1,Data!$L:$M,2, FALSE) &amp; """;"   )             )</f>
        <v/>
      </c>
      <c r="BP205" t="str">
        <f>IF(Data!$L206=BP$1, "",             IF(ISERR(SEARCH(BP$1,Data!$H206)),        "",          ";" &amp; VLOOKUP(BP$1,Data!$L:$N,3, FALSE) &amp; ",""" &amp; VLOOKUP(BP$1,Data!$L:$M,2, FALSE) &amp; """;"   )             )</f>
        <v/>
      </c>
      <c r="BQ205" t="str">
        <f>IF(Data!$L206=BQ$1, "",             IF(ISERR(SEARCH(BQ$1,Data!$H206)),        "",          ";" &amp; VLOOKUP(BQ$1,Data!$L:$N,3, FALSE) &amp; ",""" &amp; VLOOKUP(BQ$1,Data!$L:$M,2, FALSE) &amp; """;"   )             )</f>
        <v/>
      </c>
      <c r="BR205" t="str">
        <f>IF(Data!$L206=BR$1, "",             IF(ISERR(SEARCH(BR$1,Data!$H206)),        "",          ";" &amp; VLOOKUP(BR$1,Data!$L:$N,3, FALSE) &amp; ",""" &amp; VLOOKUP(BR$1,Data!$L:$M,2, FALSE) &amp; """;"   )             )</f>
        <v/>
      </c>
      <c r="BS205" t="str">
        <f>IF(Data!$L206=BS$1, "",             IF(ISERR(SEARCH(BS$1,Data!$H206)),        "",          ";" &amp; VLOOKUP(BS$1,Data!$L:$N,3, FALSE) &amp; ",""" &amp; VLOOKUP(BS$1,Data!$L:$M,2, FALSE) &amp; """;"   )             )</f>
        <v/>
      </c>
      <c r="BT205" t="str">
        <f>IF(Data!$L206=BT$1, "",             IF(ISERR(SEARCH(BT$1,Data!$H206)),        "",          ";" &amp; VLOOKUP(BT$1,Data!$L:$N,3, FALSE) &amp; ",""" &amp; VLOOKUP(BT$1,Data!$L:$M,2, FALSE) &amp; """;"   )             )</f>
        <v/>
      </c>
      <c r="BU205" t="str">
        <f>IF(Data!$L206=BU$1, "",             IF(ISERR(SEARCH(BU$1,Data!$H206)),        "",          ";" &amp; VLOOKUP(BU$1,Data!$L:$N,3, FALSE) &amp; ",""" &amp; VLOOKUP(BU$1,Data!$L:$M,2, FALSE) &amp; """;"   )             )</f>
        <v/>
      </c>
      <c r="BV205" t="str">
        <f>IF(Data!$L206=BV$1, "",             IF(ISERR(SEARCH(BV$1,Data!$H206)),        "",          ";" &amp; VLOOKUP(BV$1,Data!$L:$N,3, FALSE) &amp; ",""" &amp; VLOOKUP(BV$1,Data!$L:$M,2, FALSE) &amp; """;"   )             )</f>
        <v/>
      </c>
      <c r="BW205" t="str">
        <f>IF(Data!$L206=BW$1, "",             IF(ISERR(SEARCH(BW$1,Data!$H206)),        "",          ";" &amp; VLOOKUP(BW$1,Data!$L:$N,3, FALSE) &amp; ",""" &amp; VLOOKUP(BW$1,Data!$L:$M,2, FALSE) &amp; """;"   )             )</f>
        <v/>
      </c>
      <c r="BX205" t="str">
        <f>IF(Data!$L206=BX$1, "",             IF(ISERR(SEARCH(BX$1,Data!$H206)),        "",          ";" &amp; VLOOKUP(BX$1,Data!$L:$N,3, FALSE) &amp; ",""" &amp; VLOOKUP(BX$1,Data!$L:$M,2, FALSE) &amp; """;"   )             )</f>
        <v/>
      </c>
      <c r="BY205" t="str">
        <f>IF(Data!$L206=BY$1, "",             IF(ISERR(SEARCH(BY$1,Data!$H206)),        "",          ";" &amp; VLOOKUP(BY$1,Data!$L:$N,3, FALSE) &amp; ",""" &amp; VLOOKUP(BY$1,Data!$L:$M,2, FALSE) &amp; """;"   )             )</f>
        <v/>
      </c>
      <c r="BZ205" t="str">
        <f>IF(Data!$L206=BZ$1, "",             IF(ISERR(SEARCH(BZ$1,Data!$H206)),        "",          ";" &amp; VLOOKUP(BZ$1,Data!$L:$N,3, FALSE) &amp; ",""" &amp; VLOOKUP(BZ$1,Data!$L:$M,2, FALSE) &amp; """;"   )             )</f>
        <v/>
      </c>
      <c r="CA205" t="str">
        <f>IF(Data!$L206=CA$1, "",             IF(ISERR(SEARCH(CA$1,Data!$H206)),        "",          ";" &amp; VLOOKUP(CA$1,Data!$L:$N,3, FALSE) &amp; ",""" &amp; VLOOKUP(CA$1,Data!$L:$M,2, FALSE) &amp; """;"   )             )</f>
        <v/>
      </c>
      <c r="CB205" t="str">
        <f>IF(Data!$L206=CB$1, "",             IF(ISERR(SEARCH(CB$1,Data!$H206)),        "",          ";" &amp; VLOOKUP(CB$1,Data!$L:$N,3, FALSE) &amp; ",""" &amp; VLOOKUP(CB$1,Data!$L:$M,2, FALSE) &amp; """;"   )             )</f>
        <v/>
      </c>
      <c r="CC205" t="str">
        <f>IF(Data!$L206=CC$1, "",             IF(ISERR(SEARCH(CC$1,Data!$H206)),        "",          ";" &amp; VLOOKUP(CC$1,Data!$L:$N,3, FALSE) &amp; ",""" &amp; VLOOKUP(CC$1,Data!$L:$M,2, FALSE) &amp; """;"   )             )</f>
        <v/>
      </c>
      <c r="CD205" t="str">
        <f>IF(Data!$L206=CD$1, "",             IF(ISERR(SEARCH(CD$1,Data!$H206)),        "",          ";" &amp; VLOOKUP(CD$1,Data!$L:$N,3, FALSE) &amp; ",""" &amp; VLOOKUP(CD$1,Data!$L:$M,2, FALSE) &amp; """;"   )             )</f>
        <v/>
      </c>
      <c r="CE205" t="str">
        <f>IF(Data!$L206=CE$1, "",             IF(ISERR(SEARCH(CE$1,Data!$H206)),        "",          ";" &amp; VLOOKUP(CE$1,Data!$L:$N,3, FALSE) &amp; ",""" &amp; VLOOKUP(CE$1,Data!$L:$M,2, FALSE) &amp; """;"   )             )</f>
        <v/>
      </c>
      <c r="CF205" t="str">
        <f>IF(Data!$L206=CF$1, "",             IF(ISERR(SEARCH(CF$1,Data!$H206)),        "",          ";" &amp; VLOOKUP(CF$1,Data!$L:$N,3, FALSE) &amp; ",""" &amp; VLOOKUP(CF$1,Data!$L:$M,2, FALSE) &amp; """;"   )             )</f>
        <v/>
      </c>
      <c r="CG205" t="str">
        <f>IF(Data!$L206=CG$1, "",             IF(ISERR(SEARCH(CG$1,Data!$H206)),        "",          ";" &amp; VLOOKUP(CG$1,Data!$L:$N,3, FALSE) &amp; ",""" &amp; VLOOKUP(CG$1,Data!$L:$M,2, FALSE) &amp; """;"   )             )</f>
        <v/>
      </c>
      <c r="CH205" t="str">
        <f>IF(Data!$L206=CH$1, "",             IF(ISERR(SEARCH(CH$1,Data!$H206)),        "",          ";" &amp; VLOOKUP(CH$1,Data!$L:$N,3, FALSE) &amp; ",""" &amp; VLOOKUP(CH$1,Data!$L:$M,2, FALSE) &amp; """;"   )             )</f>
        <v/>
      </c>
      <c r="CI205" t="str">
        <f>IF(Data!$L206=CI$1, "",             IF(ISERR(SEARCH(CI$1,Data!$H206)),        "",          ";" &amp; VLOOKUP(CI$1,Data!$L:$N,3, FALSE) &amp; ",""" &amp; VLOOKUP(CI$1,Data!$L:$M,2, FALSE) &amp; """;"   )             )</f>
        <v/>
      </c>
      <c r="CJ205" t="str">
        <f>IF(Data!$L206=CJ$1, "",             IF(ISERR(SEARCH(CJ$1,Data!$H206)),        "",          ";" &amp; VLOOKUP(CJ$1,Data!$L:$N,3, FALSE) &amp; ",""" &amp; VLOOKUP(CJ$1,Data!$L:$M,2, FALSE) &amp; """;"   )             )</f>
        <v/>
      </c>
      <c r="CK205" t="str">
        <f>IF(Data!$L206=CK$1, "",             IF(ISERR(SEARCH(CK$1,Data!$H206)),        "",          ";" &amp; VLOOKUP(CK$1,Data!$L:$N,3, FALSE) &amp; ",""" &amp; VLOOKUP(CK$1,Data!$L:$M,2, FALSE) &amp; """;"   )             )</f>
        <v/>
      </c>
      <c r="CL205" t="str">
        <f>IF(Data!$L206=CL$1, "",             IF(ISERR(SEARCH(CL$1,Data!$H206)),        "",          ";" &amp; VLOOKUP(CL$1,Data!$L:$N,3, FALSE) &amp; ",""" &amp; VLOOKUP(CL$1,Data!$L:$M,2, FALSE) &amp; """;"   )             )</f>
        <v/>
      </c>
      <c r="CM205" t="str">
        <f>IF(Data!$L206=CM$1, "",             IF(ISERR(SEARCH(CM$1,Data!$H206)),        "",          ";" &amp; VLOOKUP(CM$1,Data!$L:$N,3, FALSE) &amp; ",""" &amp; VLOOKUP(CM$1,Data!$L:$M,2, FALSE) &amp; """;"   )             )</f>
        <v/>
      </c>
      <c r="CN205" t="str">
        <f>IF(Data!$L206=CN$1, "",             IF(ISERR(SEARCH(CN$1,Data!$H206)),        "",          ";" &amp; VLOOKUP(CN$1,Data!$L:$N,3, FALSE) &amp; ",""" &amp; VLOOKUP(CN$1,Data!$L:$M,2, FALSE) &amp; """;"   )             )</f>
        <v/>
      </c>
      <c r="CO205" t="str">
        <f>IF(Data!$L206=CO$1, "",             IF(ISERR(SEARCH(CO$1,Data!$H206)),        "",          ";" &amp; VLOOKUP(CO$1,Data!$L:$N,3, FALSE) &amp; ",""" &amp; VLOOKUP(CO$1,Data!$L:$M,2, FALSE) &amp; """;"   )             )</f>
        <v/>
      </c>
      <c r="CP205" t="str">
        <f>IF(Data!$L206=CP$1, "",             IF(ISERR(SEARCH(CP$1,Data!$H206)),        "",          ";" &amp; VLOOKUP(CP$1,Data!$L:$N,3, FALSE) &amp; ",""" &amp; VLOOKUP(CP$1,Data!$L:$M,2, FALSE) &amp; """;"   )             )</f>
        <v/>
      </c>
      <c r="CQ205" t="str">
        <f>IF(Data!$L206=CQ$1, "",             IF(ISERR(SEARCH(CQ$1,Data!$H206)),        "",          ";" &amp; VLOOKUP(CQ$1,Data!$L:$N,3, FALSE) &amp; ",""" &amp; VLOOKUP(CQ$1,Data!$L:$M,2, FALSE) &amp; """;"   )             )</f>
        <v/>
      </c>
      <c r="CR205" t="str">
        <f>IF(Data!$L206=CR$1, "",             IF(ISERR(SEARCH(CR$1,Data!$H206)),        "",          ";" &amp; VLOOKUP(CR$1,Data!$L:$N,3, FALSE) &amp; ",""" &amp; VLOOKUP(CR$1,Data!$L:$M,2, FALSE) &amp; """;"   )             )</f>
        <v/>
      </c>
      <c r="CS205" t="str">
        <f>IF(Data!$L206=CS$1, "",             IF(ISERR(SEARCH(CS$1,Data!$H206)),        "",          ";" &amp; VLOOKUP(CS$1,Data!$L:$N,3, FALSE) &amp; ",""" &amp; VLOOKUP(CS$1,Data!$L:$M,2, FALSE) &amp; """;"   )             )</f>
        <v/>
      </c>
      <c r="CT205" t="str">
        <f>IF(Data!$L206=CT$1, "",             IF(ISERR(SEARCH(CT$1,Data!$H206)),        "",          ";" &amp; VLOOKUP(CT$1,Data!$L:$N,3, FALSE) &amp; ",""" &amp; VLOOKUP(CT$1,Data!$L:$M,2, FALSE) &amp; """;"   )             )</f>
        <v/>
      </c>
      <c r="CU205" t="str">
        <f>IF(Data!$L206=CU$1, "",             IF(ISERR(SEARCH(CU$1,Data!$H206)),        "",          ";" &amp; VLOOKUP(CU$1,Data!$L:$N,3, FALSE) &amp; ",""" &amp; VLOOKUP(CU$1,Data!$L:$M,2, FALSE) &amp; """;"   )             )</f>
        <v/>
      </c>
      <c r="CV205" t="str">
        <f>IF(Data!$L206=CV$1, "",             IF(ISERR(SEARCH(CV$1,Data!$H206)),        "",          ";" &amp; VLOOKUP(CV$1,Data!$L:$N,3, FALSE) &amp; ",""" &amp; VLOOKUP(CV$1,Data!$L:$M,2, FALSE) &amp; """;"   )             )</f>
        <v/>
      </c>
      <c r="CW205" t="str">
        <f>IF(Data!$L206=CW$1, "",             IF(ISERR(SEARCH(CW$1,Data!$H206)),        "",          ";" &amp; VLOOKUP(CW$1,Data!$L:$N,3, FALSE) &amp; ",""" &amp; VLOOKUP(CW$1,Data!$L:$M,2, FALSE) &amp; """;"   )             )</f>
        <v/>
      </c>
      <c r="CX205" t="str">
        <f>IF(Data!$L206=CX$1, "",             IF(ISERR(SEARCH(CX$1,Data!$H206)),        "",          ";" &amp; VLOOKUP(CX$1,Data!$L:$N,3, FALSE) &amp; ",""" &amp; VLOOKUP(CX$1,Data!$L:$M,2, FALSE) &amp; """;"   )             )</f>
        <v/>
      </c>
      <c r="CY205" t="str">
        <f>IF(Data!$L206=CY$1, "",             IF(ISERR(SEARCH(CY$1,Data!$H206)),        "",          ";" &amp; VLOOKUP(CY$1,Data!$L:$N,3, FALSE) &amp; ",""" &amp; VLOOKUP(CY$1,Data!$L:$M,2, FALSE) &amp; """;"   )             )</f>
        <v/>
      </c>
      <c r="CZ205" t="str">
        <f>IF(Data!$L206=CZ$1, "",             IF(ISERR(SEARCH(CZ$1,Data!$H206)),        "",          ";" &amp; VLOOKUP(CZ$1,Data!$L:$N,3, FALSE) &amp; ",""" &amp; VLOOKUP(CZ$1,Data!$L:$M,2, FALSE) &amp; """;"   )             )</f>
        <v/>
      </c>
      <c r="DA205" t="str">
        <f>IF(Data!$L206=DA$1, "",             IF(ISERR(SEARCH(DA$1,Data!$H206)),        "",          ";" &amp; VLOOKUP(DA$1,Data!$L:$N,3, FALSE) &amp; ",""" &amp; VLOOKUP(DA$1,Data!$L:$M,2, FALSE) &amp; """;"   )             )</f>
        <v/>
      </c>
      <c r="DB205" t="str">
        <f>IF(Data!$L206=DB$1, "",             IF(ISERR(SEARCH(DB$1,Data!$H206)),        "",          ";" &amp; VLOOKUP(DB$1,Data!$L:$N,3, FALSE) &amp; ",""" &amp; VLOOKUP(DB$1,Data!$L:$M,2, FALSE) &amp; """;"   )             )</f>
        <v/>
      </c>
      <c r="DC205" t="str">
        <f>IF(Data!$L206=DC$1, "",             IF(ISERR(SEARCH(DC$1,Data!$H206)),        "",          ";" &amp; VLOOKUP(DC$1,Data!$L:$N,3, FALSE) &amp; ",""" &amp; VLOOKUP(DC$1,Data!$L:$M,2, FALSE) &amp; """;"   )             )</f>
        <v/>
      </c>
      <c r="DD205" t="str">
        <f>IF(Data!$L206=DD$1, "",             IF(ISERR(SEARCH(DD$1,Data!$H206)),        "",          ";" &amp; VLOOKUP(DD$1,Data!$L:$N,3, FALSE) &amp; ",""" &amp; VLOOKUP(DD$1,Data!$L:$M,2, FALSE) &amp; """;"   )             )</f>
        <v/>
      </c>
      <c r="DE205" t="str">
        <f>IF(Data!$L206=DE$1, "",             IF(ISERR(SEARCH(DE$1,Data!$H206)),        "",          ";" &amp; VLOOKUP(DE$1,Data!$L:$N,3, FALSE) &amp; ",""" &amp; VLOOKUP(DE$1,Data!$L:$M,2, FALSE) &amp; """;"   )             )</f>
        <v/>
      </c>
      <c r="DF205" t="str">
        <f>IF(Data!$L206=DF$1, "",             IF(ISERR(SEARCH(DF$1,Data!$H206)),        "",          ";" &amp; VLOOKUP(DF$1,Data!$L:$N,3, FALSE) &amp; ",""" &amp; VLOOKUP(DF$1,Data!$L:$M,2, FALSE) &amp; """;"   )             )</f>
        <v/>
      </c>
      <c r="DG205" t="str">
        <f>IF(Data!$L206=DG$1, "",             IF(ISERR(SEARCH(DG$1,Data!$H206)),        "",          ";" &amp; VLOOKUP(DG$1,Data!$L:$N,3, FALSE) &amp; ",""" &amp; VLOOKUP(DG$1,Data!$L:$M,2, FALSE) &amp; """;"   )             )</f>
        <v/>
      </c>
      <c r="DH205" t="str">
        <f>IF(Data!$L206=DH$1, "",             IF(ISERR(SEARCH(DH$1,Data!$H206)),        "",          ";" &amp; VLOOKUP(DH$1,Data!$L:$N,3, FALSE) &amp; ",""" &amp; VLOOKUP(DH$1,Data!$L:$M,2, FALSE) &amp; """;"   )             )</f>
        <v/>
      </c>
      <c r="DI205" t="str">
        <f>IF(Data!$L206=DI$1, "",             IF(ISERR(SEARCH(DI$1,Data!$H206)),        "",          ";" &amp; VLOOKUP(DI$1,Data!$L:$N,3, FALSE) &amp; ",""" &amp; VLOOKUP(DI$1,Data!$L:$M,2, FALSE) &amp; """;"   )             )</f>
        <v/>
      </c>
      <c r="DJ205" t="str">
        <f>IF(Data!$L206=DJ$1, "",             IF(ISERR(SEARCH(DJ$1,Data!$H206)),        "",          ";" &amp; VLOOKUP(DJ$1,Data!$L:$N,3, FALSE) &amp; ",""" &amp; VLOOKUP(DJ$1,Data!$L:$M,2, FALSE) &amp; """;"   )             )</f>
        <v/>
      </c>
      <c r="DK205" t="str">
        <f>IF(Data!$L206=DK$1, "",             IF(ISERR(SEARCH(DK$1,Data!$H206)),        "",          ";" &amp; VLOOKUP(DK$1,Data!$L:$N,3, FALSE) &amp; ",""" &amp; VLOOKUP(DK$1,Data!$L:$M,2, FALSE) &amp; """;"   )             )</f>
        <v/>
      </c>
      <c r="DL205" t="str">
        <f>IF(Data!$L206=DL$1, "",             IF(ISERR(SEARCH(DL$1,Data!$H206)),        "",          ";" &amp; VLOOKUP(DL$1,Data!$L:$N,3, FALSE) &amp; ",""" &amp; VLOOKUP(DL$1,Data!$L:$M,2, FALSE) &amp; """;"   )             )</f>
        <v/>
      </c>
      <c r="DM205" t="str">
        <f>IF(Data!$L206=DM$1, "",             IF(ISERR(SEARCH(DM$1,Data!$H206)),        "",          ";" &amp; VLOOKUP(DM$1,Data!$L:$N,3, FALSE) &amp; ",""" &amp; VLOOKUP(DM$1,Data!$L:$M,2, FALSE) &amp; """;"   )             )</f>
        <v/>
      </c>
      <c r="DN205" t="str">
        <f>IF(Data!$L206=DN$1, "",             IF(ISERR(SEARCH(DN$1,Data!$H206)),        "",          ";" &amp; VLOOKUP(DN$1,Data!$L:$N,3, FALSE) &amp; ",""" &amp; VLOOKUP(DN$1,Data!$L:$M,2, FALSE) &amp; """;"   )             )</f>
        <v/>
      </c>
      <c r="DO205" t="str">
        <f>IF(Data!$L206=DO$1, "",             IF(ISERR(SEARCH(DO$1,Data!$H206)),        "",          ";" &amp; VLOOKUP(DO$1,Data!$L:$N,3, FALSE) &amp; ",""" &amp; VLOOKUP(DO$1,Data!$L:$M,2, FALSE) &amp; """;"   )             )</f>
        <v/>
      </c>
      <c r="DP205" t="str">
        <f>IF(Data!$L206=DP$1, "",             IF(ISERR(SEARCH(DP$1,Data!$H206)),        "",          ";" &amp; VLOOKUP(DP$1,Data!$L:$N,3, FALSE) &amp; ",""" &amp; VLOOKUP(DP$1,Data!$L:$M,2, FALSE) &amp; """;"   )             )</f>
        <v/>
      </c>
      <c r="DQ205" t="str">
        <f>IF(Data!$L206=DQ$1, "",             IF(ISERR(SEARCH(DQ$1,Data!$H206)),        "",          ";" &amp; VLOOKUP(DQ$1,Data!$L:$N,3, FALSE) &amp; ",""" &amp; VLOOKUP(DQ$1,Data!$L:$M,2, FALSE) &amp; """;"   )             )</f>
        <v/>
      </c>
      <c r="DR205" t="str">
        <f>IF(Data!$L206=DR$1, "",             IF(ISERR(SEARCH(DR$1,Data!$H206)),        "",          ";" &amp; VLOOKUP(DR$1,Data!$L:$N,3, FALSE) &amp; ",""" &amp; VLOOKUP(DR$1,Data!$L:$M,2, FALSE) &amp; """;"   )             )</f>
        <v/>
      </c>
      <c r="DS205" t="str">
        <f>IF(Data!$L206=DS$1, "",             IF(ISERR(SEARCH(DS$1,Data!$H206)),        "",          ";" &amp; VLOOKUP(DS$1,Data!$L:$N,3, FALSE) &amp; ",""" &amp; VLOOKUP(DS$1,Data!$L:$M,2, FALSE) &amp; """;"   )             )</f>
        <v/>
      </c>
      <c r="DT205" t="str">
        <f>IF(Data!$L206=DT$1, "",             IF(ISERR(SEARCH(DT$1,Data!$H206)),        "",          ";" &amp; VLOOKUP(DT$1,Data!$L:$N,3, FALSE) &amp; ",""" &amp; VLOOKUP(DT$1,Data!$L:$M,2, FALSE) &amp; """;"   )             )</f>
        <v/>
      </c>
      <c r="DU205" t="str">
        <f>IF(Data!$L206=DU$1, "",             IF(ISERR(SEARCH(DU$1,Data!$H206)),        "",          ";" &amp; VLOOKUP(DU$1,Data!$L:$N,3, FALSE) &amp; ",""" &amp; VLOOKUP(DU$1,Data!$L:$M,2, FALSE) &amp; """;"   )             )</f>
        <v/>
      </c>
      <c r="DV205" t="str">
        <f>IF(Data!$L206=DV$1, "",             IF(ISERR(SEARCH(DV$1,Data!$H206)),        "",          ";" &amp; VLOOKUP(DV$1,Data!$L:$N,3, FALSE) &amp; ",""" &amp; VLOOKUP(DV$1,Data!$L:$M,2, FALSE) &amp; """;"   )             )</f>
        <v/>
      </c>
      <c r="DW205" t="str">
        <f>IF(Data!$L206=DW$1, "",             IF(ISERR(SEARCH(DW$1,Data!$H206)),        "",          ";" &amp; VLOOKUP(DW$1,Data!$L:$N,3, FALSE) &amp; ",""" &amp; VLOOKUP(DW$1,Data!$L:$M,2, FALSE) &amp; """;"   )             )</f>
        <v/>
      </c>
      <c r="DX205" t="str">
        <f>IF(Data!$L206=DX$1, "",             IF(ISERR(SEARCH(DX$1,Data!$H206)),        "",          ";" &amp; VLOOKUP(DX$1,Data!$L:$N,3, FALSE) &amp; ",""" &amp; VLOOKUP(DX$1,Data!$L:$M,2, FALSE) &amp; """;"   )             )</f>
        <v/>
      </c>
      <c r="DY205" t="str">
        <f>IF(Data!$L206=DY$1, "",             IF(ISERR(SEARCH(DY$1,Data!$H206)),        "",          ";" &amp; VLOOKUP(DY$1,Data!$L:$N,3, FALSE) &amp; ",""" &amp; VLOOKUP(DY$1,Data!$L:$M,2, FALSE) &amp; """;"   )             )</f>
        <v/>
      </c>
      <c r="DZ205" t="str">
        <f>IF(Data!$L206=DZ$1, "",             IF(ISERR(SEARCH(DZ$1,Data!$H206)),        "",          ";" &amp; VLOOKUP(DZ$1,Data!$L:$N,3, FALSE) &amp; ",""" &amp; VLOOKUP(DZ$1,Data!$L:$M,2, FALSE) &amp; """;"   )             )</f>
        <v/>
      </c>
      <c r="EA205" t="str">
        <f>IF(Data!$L206=EA$1, "",             IF(ISERR(SEARCH(EA$1,Data!$H206)),        "",          ";" &amp; VLOOKUP(EA$1,Data!$L:$N,3, FALSE) &amp; ",""" &amp; VLOOKUP(EA$1,Data!$L:$M,2, FALSE) &amp; """;"   )             )</f>
        <v/>
      </c>
      <c r="EB205" t="str">
        <f>IF(Data!$L206=EB$1, "",             IF(ISERR(SEARCH(EB$1,Data!$H206)),        "",          ";" &amp; VLOOKUP(EB$1,Data!$L:$N,3, FALSE) &amp; ",""" &amp; VLOOKUP(EB$1,Data!$L:$M,2, FALSE) &amp; """;"   )             )</f>
        <v/>
      </c>
      <c r="EC205" t="str">
        <f>IF(Data!$L206=EC$1, "",             IF(ISERR(SEARCH(EC$1,Data!$H206)),        "",          ";" &amp; VLOOKUP(EC$1,Data!$L:$N,3, FALSE) &amp; ",""" &amp; VLOOKUP(EC$1,Data!$L:$M,2, FALSE) &amp; """;"   )             )</f>
        <v/>
      </c>
      <c r="ED205" t="str">
        <f>IF(Data!$L206=ED$1, "",             IF(ISERR(SEARCH(ED$1,Data!$H206)),        "",          ";" &amp; VLOOKUP(ED$1,Data!$L:$N,3, FALSE) &amp; ",""" &amp; VLOOKUP(ED$1,Data!$L:$M,2, FALSE) &amp; """;"   )             )</f>
        <v/>
      </c>
      <c r="EE205" t="str">
        <f>IF(Data!$L206=EE$1, "",             IF(ISERR(SEARCH(EE$1,Data!$H206)),        "",          ";" &amp; VLOOKUP(EE$1,Data!$L:$N,3, FALSE) &amp; ",""" &amp; VLOOKUP(EE$1,Data!$L:$M,2, FALSE) &amp; """;"   )             )</f>
        <v/>
      </c>
      <c r="EF205" t="str">
        <f>IF(Data!$L206=EF$1, "",             IF(ISERR(SEARCH(EF$1,Data!$H206)),        "",          ";" &amp; VLOOKUP(EF$1,Data!$L:$N,3, FALSE) &amp; ",""" &amp; VLOOKUP(EF$1,Data!$L:$M,2, FALSE) &amp; """;"   )             )</f>
        <v/>
      </c>
      <c r="EG205" t="str">
        <f>IF(Data!$L206=EG$1, "",             IF(ISERR(SEARCH(EG$1,Data!$H206)),        "",          ";" &amp; VLOOKUP(EG$1,Data!$L:$N,3, FALSE) &amp; ",""" &amp; VLOOKUP(EG$1,Data!$L:$M,2, FALSE) &amp; """;"   )             )</f>
        <v/>
      </c>
      <c r="EH205" t="str">
        <f>IF(Data!$L206=EH$1, "",             IF(ISERR(SEARCH(EH$1,Data!$H206)),        "",          ";" &amp; VLOOKUP(EH$1,Data!$L:$N,3, FALSE) &amp; ",""" &amp; VLOOKUP(EH$1,Data!$L:$M,2, FALSE) &amp; """;"   )             )</f>
        <v/>
      </c>
      <c r="EI205" t="str">
        <f>IF(Data!$L206=EI$1, "",             IF(ISERR(SEARCH(EI$1,Data!$H206)),        "",          ";" &amp; VLOOKUP(EI$1,Data!$L:$N,3, FALSE) &amp; ",""" &amp; VLOOKUP(EI$1,Data!$L:$M,2, FALSE) &amp; """;"   )             )</f>
        <v/>
      </c>
      <c r="EJ205" t="str">
        <f>IF(Data!$L206=EJ$1, "",             IF(ISERR(SEARCH(EJ$1,Data!$H206)),        "",          ";" &amp; VLOOKUP(EJ$1,Data!$L:$N,3, FALSE) &amp; ",""" &amp; VLOOKUP(EJ$1,Data!$L:$M,2, FALSE) &amp; """;"   )             )</f>
        <v/>
      </c>
      <c r="EK205" t="str">
        <f>IF(Data!$L206=EK$1, "",             IF(ISERR(SEARCH(EK$1,Data!$H206)),        "",          ";" &amp; VLOOKUP(EK$1,Data!$L:$N,3, FALSE) &amp; ",""" &amp; VLOOKUP(EK$1,Data!$L:$M,2, FALSE) &amp; """;"   )             )</f>
        <v/>
      </c>
      <c r="EL205" t="str">
        <f>IF(Data!$L206=EL$1, "",             IF(ISERR(SEARCH(EL$1,Data!$H206)),        "",          ";" &amp; VLOOKUP(EL$1,Data!$L:$N,3, FALSE) &amp; ",""" &amp; VLOOKUP(EL$1,Data!$L:$M,2, FALSE) &amp; """;"   )             )</f>
        <v/>
      </c>
      <c r="EM205" t="str">
        <f>IF(Data!$L206=EM$1, "",             IF(ISERR(SEARCH(EM$1,Data!$H206)),        "",          ";" &amp; VLOOKUP(EM$1,Data!$L:$N,3, FALSE) &amp; ",""" &amp; VLOOKUP(EM$1,Data!$L:$M,2, FALSE) &amp; """;"   )             )</f>
        <v/>
      </c>
      <c r="EN205" t="str">
        <f>IF(Data!$L206=EN$1, "",             IF(ISERR(SEARCH(EN$1,Data!$H206)),        "",          ";" &amp; VLOOKUP(EN$1,Data!$L:$N,3, FALSE) &amp; ",""" &amp; VLOOKUP(EN$1,Data!$L:$M,2, FALSE) &amp; """;"   )             )</f>
        <v/>
      </c>
      <c r="EO205" t="str">
        <f>IF(Data!$L206=EO$1, "",             IF(ISERR(SEARCH(EO$1,Data!$H206)),        "",          ";" &amp; VLOOKUP(EO$1,Data!$L:$N,3, FALSE) &amp; ",""" &amp; VLOOKUP(EO$1,Data!$L:$M,2, FALSE) &amp; """;"   )             )</f>
        <v/>
      </c>
      <c r="EP205" t="str">
        <f>IF(Data!$L206=EP$1, "",             IF(ISERR(SEARCH(EP$1,Data!$H206)),        "",          ";" &amp; VLOOKUP(EP$1,Data!$L:$N,3, FALSE) &amp; ",""" &amp; VLOOKUP(EP$1,Data!$L:$M,2, FALSE) &amp; """;"   )             )</f>
        <v/>
      </c>
      <c r="EQ205" t="str">
        <f>IF(Data!$L206=EQ$1, "",             IF(ISERR(SEARCH(EQ$1,Data!$H206)),        "",          ";" &amp; VLOOKUP(EQ$1,Data!$L:$N,3, FALSE) &amp; ",""" &amp; VLOOKUP(EQ$1,Data!$L:$M,2, FALSE) &amp; """;"   )             )</f>
        <v/>
      </c>
      <c r="ER205" t="str">
        <f>IF(Data!$L206=ER$1, "",             IF(ISERR(SEARCH(ER$1,Data!$H206)),        "",          ";" &amp; VLOOKUP(ER$1,Data!$L:$N,3, FALSE) &amp; ",""" &amp; VLOOKUP(ER$1,Data!$L:$M,2, FALSE) &amp; """;"   )             )</f>
        <v/>
      </c>
      <c r="ES205" t="str">
        <f>IF(Data!$L206=ES$1, "",             IF(ISERR(SEARCH(ES$1,Data!$H206)),        "",          ";" &amp; VLOOKUP(ES$1,Data!$L:$N,3, FALSE) &amp; ",""" &amp; VLOOKUP(ES$1,Data!$L:$M,2, FALSE) &amp; """;"   )             )</f>
        <v/>
      </c>
      <c r="ET205" t="str">
        <f>IF(Data!$L206=ET$1, "",             IF(ISERR(SEARCH(ET$1,Data!$H206)),        "",          ";" &amp; VLOOKUP(ET$1,Data!$L:$N,3, FALSE) &amp; ",""" &amp; VLOOKUP(ET$1,Data!$L:$M,2, FALSE) &amp; """;"   )             )</f>
        <v/>
      </c>
      <c r="EU205" t="str">
        <f>IF(Data!$L206=EU$1, "",             IF(ISERR(SEARCH(EU$1,Data!$H206)),        "",          ";" &amp; VLOOKUP(EU$1,Data!$L:$N,3, FALSE) &amp; ",""" &amp; VLOOKUP(EU$1,Data!$L:$M,2, FALSE) &amp; """;"   )             )</f>
        <v/>
      </c>
      <c r="EV205" t="str">
        <f>IF(Data!$L206=EV$1, "",             IF(ISERR(SEARCH(EV$1,Data!$H206)),        "",          ";" &amp; VLOOKUP(EV$1,Data!$L:$N,3, FALSE) &amp; ",""" &amp; VLOOKUP(EV$1,Data!$L:$M,2, FALSE) &amp; """;"   )             )</f>
        <v/>
      </c>
      <c r="EW205" t="str">
        <f>IF(Data!$L206=EW$1, "",             IF(ISERR(SEARCH(EW$1,Data!$H206)),        "",          ";" &amp; VLOOKUP(EW$1,Data!$L:$N,3, FALSE) &amp; ",""" &amp; VLOOKUP(EW$1,Data!$L:$M,2, FALSE) &amp; """;"   )             )</f>
        <v/>
      </c>
      <c r="EX205" t="str">
        <f>IF(Data!$L206=EX$1, "",             IF(ISERR(SEARCH(EX$1,Data!$H206)),        "",          ";" &amp; VLOOKUP(EX$1,Data!$L:$N,3, FALSE) &amp; ",""" &amp; VLOOKUP(EX$1,Data!$L:$M,2, FALSE) &amp; """;"   )             )</f>
        <v/>
      </c>
      <c r="EY205" t="str">
        <f>IF(Data!$L206=EY$1, "",             IF(ISERR(SEARCH(EY$1,Data!$H206)),        "",          ";" &amp; VLOOKUP(EY$1,Data!$L:$N,3, FALSE) &amp; ",""" &amp; VLOOKUP(EY$1,Data!$L:$M,2, FALSE) &amp; """;"   )             )</f>
        <v/>
      </c>
      <c r="EZ205" t="str">
        <f>IF(Data!$L206=EZ$1, "",             IF(ISERR(SEARCH(EZ$1,Data!$H206)),        "",          ";" &amp; VLOOKUP(EZ$1,Data!$L:$N,3, FALSE) &amp; ",""" &amp; VLOOKUP(EZ$1,Data!$L:$M,2, FALSE) &amp; """;"   )             )</f>
        <v/>
      </c>
      <c r="FA205" t="str">
        <f>IF(Data!$L206=FA$1, "",             IF(ISERR(SEARCH(FA$1,Data!$H206)),        "",          ";" &amp; VLOOKUP(FA$1,Data!$L:$N,3, FALSE) &amp; ",""" &amp; VLOOKUP(FA$1,Data!$L:$M,2, FALSE) &amp; """;"   )             )</f>
        <v/>
      </c>
      <c r="FB205" t="str">
        <f>IF(Data!$L206=FB$1, "",             IF(ISERR(SEARCH(FB$1,Data!$H206)),        "",          ";" &amp; VLOOKUP(FB$1,Data!$L:$N,3, FALSE) &amp; ",""" &amp; VLOOKUP(FB$1,Data!$L:$M,2, FALSE) &amp; """;"   )             )</f>
        <v/>
      </c>
      <c r="FC205" t="str">
        <f>IF(Data!$L206=FC$1, "",             IF(ISERR(SEARCH(FC$1,Data!$H206)),        "",          ";" &amp; VLOOKUP(FC$1,Data!$L:$N,3, FALSE) &amp; ",""" &amp; VLOOKUP(FC$1,Data!$L:$M,2, FALSE) &amp; """;"   )             )</f>
        <v/>
      </c>
      <c r="FD205" t="str">
        <f>IF(Data!$L206=FD$1, "",             IF(ISERR(SEARCH(FD$1,Data!$H206)),        "",          ";" &amp; VLOOKUP(FD$1,Data!$L:$N,3, FALSE) &amp; ",""" &amp; VLOOKUP(FD$1,Data!$L:$M,2, FALSE) &amp; """;"   )             )</f>
        <v/>
      </c>
      <c r="FE205" t="str">
        <f>IF(Data!$L206=FE$1, "",             IF(ISERR(SEARCH(FE$1,Data!$H206)),        "",          ";" &amp; VLOOKUP(FE$1,Data!$L:$N,3, FALSE) &amp; ",""" &amp; VLOOKUP(FE$1,Data!$L:$M,2, FALSE) &amp; """;"   )             )</f>
        <v/>
      </c>
      <c r="FF205" t="str">
        <f>IF(Data!$L206=FF$1, "",             IF(ISERR(SEARCH(FF$1,Data!$H206)),        "",          ";" &amp; VLOOKUP(FF$1,Data!$L:$N,3, FALSE) &amp; ",""" &amp; VLOOKUP(FF$1,Data!$L:$M,2, FALSE) &amp; """;"   )             )</f>
        <v/>
      </c>
      <c r="FG205" t="str">
        <f>IF(Data!$L206=FG$1, "",             IF(ISERR(SEARCH(FG$1,Data!$H206)),        "",          ";" &amp; VLOOKUP(FG$1,Data!$L:$N,3, FALSE) &amp; ",""" &amp; VLOOKUP(FG$1,Data!$L:$M,2, FALSE) &amp; """;"   )             )</f>
        <v/>
      </c>
      <c r="FH205" t="str">
        <f>IF(Data!$L206=FH$1, "",             IF(ISERR(SEARCH(FH$1,Data!$H206)),        "",          ";" &amp; VLOOKUP(FH$1,Data!$L:$N,3, FALSE) &amp; ",""" &amp; VLOOKUP(FH$1,Data!$L:$M,2, FALSE) &amp; """;"   )             )</f>
        <v/>
      </c>
      <c r="FI205" t="str">
        <f>IF(Data!$L206=FI$1, "",             IF(ISERR(SEARCH(FI$1,Data!$H206)),        "",          ";" &amp; VLOOKUP(FI$1,Data!$L:$N,3, FALSE) &amp; ",""" &amp; VLOOKUP(FI$1,Data!$L:$M,2, FALSE) &amp; """;"   )             )</f>
        <v/>
      </c>
      <c r="FJ205" t="str">
        <f>IF(Data!$L206=FJ$1, "",             IF(ISERR(SEARCH(FJ$1,Data!$H206)),        "",          ";" &amp; VLOOKUP(FJ$1,Data!$L:$N,3, FALSE) &amp; ",""" &amp; VLOOKUP(FJ$1,Data!$L:$M,2, FALSE) &amp; """;"   )             )</f>
        <v/>
      </c>
      <c r="FK205" t="str">
        <f>IF(Data!$L206=FK$1, "",             IF(ISERR(SEARCH(FK$1,Data!$H206)),        "",          ";" &amp; VLOOKUP(FK$1,Data!$L:$N,3, FALSE) &amp; ",""" &amp; VLOOKUP(FK$1,Data!$L:$M,2, FALSE) &amp; """;"   )             )</f>
        <v/>
      </c>
      <c r="FL205" t="str">
        <f>IF(Data!$L206=FL$1, "",             IF(ISERR(SEARCH(FL$1,Data!$H206)),        "",          ";" &amp; VLOOKUP(FL$1,Data!$L:$N,3, FALSE) &amp; ",""" &amp; VLOOKUP(FL$1,Data!$L:$M,2, FALSE) &amp; """;"   )             )</f>
        <v/>
      </c>
      <c r="FM205" t="str">
        <f>IF(Data!$L206=FM$1, "",             IF(ISERR(SEARCH(FM$1,Data!$H206)),        "",          ";" &amp; VLOOKUP(FM$1,Data!$L:$N,3, FALSE) &amp; ",""" &amp; VLOOKUP(FM$1,Data!$L:$M,2, FALSE) &amp; """;"   )             )</f>
        <v/>
      </c>
      <c r="FN205" t="str">
        <f>IF(Data!$L206=FN$1, "",             IF(ISERR(SEARCH(FN$1,Data!$H206)),        "",          ";" &amp; VLOOKUP(FN$1,Data!$L:$N,3, FALSE) &amp; ",""" &amp; VLOOKUP(FN$1,Data!$L:$M,2, FALSE) &amp; """;"   )             )</f>
        <v/>
      </c>
      <c r="FO205" t="str">
        <f>IF(Data!$L206=FO$1, "",             IF(ISERR(SEARCH(FO$1,Data!$H206)),        "",          ";" &amp; VLOOKUP(FO$1,Data!$L:$N,3, FALSE) &amp; ",""" &amp; VLOOKUP(FO$1,Data!$L:$M,2, FALSE) &amp; """;"   )             )</f>
        <v/>
      </c>
      <c r="FP205" t="str">
        <f>IF(Data!$L206=FP$1, "",             IF(ISERR(SEARCH(FP$1,Data!$H206)),        "",          ";" &amp; VLOOKUP(FP$1,Data!$L:$N,3, FALSE) &amp; ",""" &amp; VLOOKUP(FP$1,Data!$L:$M,2, FALSE) &amp; """;"   )             )</f>
        <v/>
      </c>
      <c r="FQ205" t="str">
        <f>IF(Data!$L206=FQ$1, "",             IF(ISERR(SEARCH(FQ$1,Data!$H206)),        "",          ";" &amp; VLOOKUP(FQ$1,Data!$L:$N,3, FALSE) &amp; ",""" &amp; VLOOKUP(FQ$1,Data!$L:$M,2, FALSE) &amp; """;"   )             )</f>
        <v/>
      </c>
      <c r="FR205" t="str">
        <f>IF(Data!$L206=FR$1, "",             IF(ISERR(SEARCH(FR$1,Data!$H206)),        "",          ";" &amp; VLOOKUP(FR$1,Data!$L:$N,3, FALSE) &amp; ",""" &amp; VLOOKUP(FR$1,Data!$L:$M,2, FALSE) &amp; """;"   )             )</f>
        <v/>
      </c>
      <c r="FS205" t="str">
        <f>IF(Data!$L206=FS$1, "",             IF(ISERR(SEARCH(FS$1,Data!$H206)),        "",          ";" &amp; VLOOKUP(FS$1,Data!$L:$N,3, FALSE) &amp; ",""" &amp; VLOOKUP(FS$1,Data!$L:$M,2, FALSE) &amp; """;"   )             )</f>
        <v/>
      </c>
      <c r="FT205" t="str">
        <f>IF(Data!$L206=FT$1, "",             IF(ISERR(SEARCH(FT$1,Data!$H206)),        "",          ";" &amp; VLOOKUP(FT$1,Data!$L:$N,3, FALSE) &amp; ",""" &amp; VLOOKUP(FT$1,Data!$L:$M,2, FALSE) &amp; """;"   )             )</f>
        <v/>
      </c>
      <c r="FU205" t="str">
        <f>IF(Data!$L206=FU$1, "",             IF(ISERR(SEARCH(FU$1,Data!$H206)),        "",          ";" &amp; VLOOKUP(FU$1,Data!$L:$N,3, FALSE) &amp; ",""" &amp; VLOOKUP(FU$1,Data!$L:$M,2, FALSE) &amp; """;"   )             )</f>
        <v/>
      </c>
      <c r="FV205" t="str">
        <f>IF(Data!$L206=FV$1, "",             IF(ISERR(SEARCH(FV$1,Data!$H206)),        "",          ";" &amp; VLOOKUP(FV$1,Data!$L:$N,3, FALSE) &amp; ",""" &amp; VLOOKUP(FV$1,Data!$L:$M,2, FALSE) &amp; """;"   )             )</f>
        <v/>
      </c>
      <c r="FW205" t="str">
        <f>IF(Data!$L206=FW$1, "",             IF(ISERR(SEARCH(FW$1,Data!$H206)),        "",          ";" &amp; VLOOKUP(FW$1,Data!$L:$N,3, FALSE) &amp; ",""" &amp; VLOOKUP(FW$1,Data!$L:$M,2, FALSE) &amp; """;"   )             )</f>
        <v/>
      </c>
      <c r="FX205" t="str">
        <f>IF(Data!$L206=FX$1, "",             IF(ISERR(SEARCH(FX$1,Data!$H206)),        "",          ";" &amp; VLOOKUP(FX$1,Data!$L:$N,3, FALSE) &amp; ",""" &amp; VLOOKUP(FX$1,Data!$L:$M,2, FALSE) &amp; """;"   )             )</f>
        <v/>
      </c>
      <c r="FY205" t="str">
        <f>IF(Data!$L206=FY$1, "",             IF(ISERR(SEARCH(FY$1,Data!$H206)),        "",          ";" &amp; VLOOKUP(FY$1,Data!$L:$N,3, FALSE) &amp; ",""" &amp; VLOOKUP(FY$1,Data!$L:$M,2, FALSE) &amp; """;"   )             )</f>
        <v/>
      </c>
      <c r="FZ205" t="str">
        <f>IF(Data!$L206=FZ$1, "",             IF(ISERR(SEARCH(FZ$1,Data!$H206)),        "",          ";" &amp; VLOOKUP(FZ$1,Data!$L:$N,3, FALSE) &amp; ",""" &amp; VLOOKUP(FZ$1,Data!$L:$M,2, FALSE) &amp; """;"   )             )</f>
        <v/>
      </c>
      <c r="GA205" t="str">
        <f>IF(Data!$L206=GA$1, "",             IF(ISERR(SEARCH(GA$1,Data!$H206)),        "",          ";" &amp; VLOOKUP(GA$1,Data!$L:$N,3, FALSE) &amp; ",""" &amp; VLOOKUP(GA$1,Data!$L:$M,2, FALSE) &amp; """;"   )             )</f>
        <v/>
      </c>
      <c r="GB205" t="str">
        <f>IF(Data!$L206=GB$1, "",             IF(ISERR(SEARCH(GB$1,Data!$H206)),        "",          ";" &amp; VLOOKUP(GB$1,Data!$L:$N,3, FALSE) &amp; ",""" &amp; VLOOKUP(GB$1,Data!$L:$M,2, FALSE) &amp; """;"   )             )</f>
        <v/>
      </c>
      <c r="GC205" t="str">
        <f>IF(Data!$L206=GC$1, "",             IF(ISERR(SEARCH(GC$1,Data!$H206)),        "",          ";" &amp; VLOOKUP(GC$1,Data!$L:$N,3, FALSE) &amp; ",""" &amp; VLOOKUP(GC$1,Data!$L:$M,2, FALSE) &amp; """;"   )             )</f>
        <v/>
      </c>
      <c r="GD205" t="str">
        <f>IF(Data!$L206=GD$1, "",             IF(ISERR(SEARCH(GD$1,Data!$H206)),        "",          ";" &amp; VLOOKUP(GD$1,Data!$L:$N,3, FALSE) &amp; ",""" &amp; VLOOKUP(GD$1,Data!$L:$M,2, FALSE) &amp; """;"   )             )</f>
        <v/>
      </c>
      <c r="GE205" t="str">
        <f>IF(Data!$L206=GE$1, "",             IF(ISERR(SEARCH(GE$1,Data!$H206)),        "",          ";" &amp; VLOOKUP(GE$1,Data!$L:$N,3, FALSE) &amp; ",""" &amp; VLOOKUP(GE$1,Data!$L:$M,2, FALSE) &amp; """;"   )             )</f>
        <v/>
      </c>
      <c r="GF205" t="str">
        <f>IF(Data!$L206=GF$1, "",             IF(ISERR(SEARCH(GF$1,Data!$H206)),        "",          ";" &amp; VLOOKUP(GF$1,Data!$L:$N,3, FALSE) &amp; ",""" &amp; VLOOKUP(GF$1,Data!$L:$M,2, FALSE) &amp; """;"   )             )</f>
        <v/>
      </c>
      <c r="GG205" t="str">
        <f>IF(Data!$L206=GG$1, "",             IF(ISERR(SEARCH(GG$1,Data!$H206)),        "",          ";" &amp; VLOOKUP(GG$1,Data!$L:$N,3, FALSE) &amp; ",""" &amp; VLOOKUP(GG$1,Data!$L:$M,2, FALSE) &amp; """;"   )             )</f>
        <v/>
      </c>
      <c r="GH205" t="str">
        <f>IF(Data!$L206=GH$1, "",             IF(ISERR(SEARCH(GH$1,Data!$H206)),        "",          ";" &amp; VLOOKUP(GH$1,Data!$L:$N,3, FALSE) &amp; ",""" &amp; VLOOKUP(GH$1,Data!$L:$M,2, FALSE) &amp; """;"   )             )</f>
        <v/>
      </c>
      <c r="GI205" t="str">
        <f>IF(Data!$L206=GI$1, "",             IF(ISERR(SEARCH(GI$1,Data!$H206)),        "",          ";" &amp; VLOOKUP(GI$1,Data!$L:$N,3, FALSE) &amp; ",""" &amp; VLOOKUP(GI$1,Data!$L:$M,2, FALSE) &amp; """;"   )             )</f>
        <v/>
      </c>
      <c r="GJ205" t="str">
        <f>IF(Data!$L206=GJ$1, "",             IF(ISERR(SEARCH(GJ$1,Data!$H206)),        "",          ";" &amp; VLOOKUP(GJ$1,Data!$L:$N,3, FALSE) &amp; ",""" &amp; VLOOKUP(GJ$1,Data!$L:$M,2, FALSE) &amp; """;"   )             )</f>
        <v/>
      </c>
      <c r="GK205" t="str">
        <f>IF(Data!$L206=GK$1, "",             IF(ISERR(SEARCH(GK$1,Data!$H206)),        "",          ";" &amp; VLOOKUP(GK$1,Data!$L:$N,3, FALSE) &amp; ",""" &amp; VLOOKUP(GK$1,Data!$L:$M,2, FALSE) &amp; """;"   )             )</f>
        <v/>
      </c>
      <c r="GL205" t="str">
        <f>IF(Data!$L206=GL$1, "",             IF(ISERR(SEARCH(GL$1,Data!$H206)),        "",          ";" &amp; VLOOKUP(GL$1,Data!$L:$N,3, FALSE) &amp; ",""" &amp; VLOOKUP(GL$1,Data!$L:$M,2, FALSE) &amp; """;"   )             )</f>
        <v/>
      </c>
      <c r="GM205" t="str">
        <f>IF(Data!$L206=GM$1, "",             IF(ISERR(SEARCH(GM$1,Data!$H206)),        "",          ";" &amp; VLOOKUP(GM$1,Data!$L:$N,3, FALSE) &amp; ",""" &amp; VLOOKUP(GM$1,Data!$L:$M,2, FALSE) &amp; """;"   )             )</f>
        <v/>
      </c>
      <c r="GN205" t="str">
        <f>IF(Data!$L206=GN$1, "",             IF(ISERR(SEARCH(GN$1,Data!$H206)),        "",          ";" &amp; VLOOKUP(GN$1,Data!$L:$N,3, FALSE) &amp; ",""" &amp; VLOOKUP(GN$1,Data!$L:$M,2, FALSE) &amp; """;"   )             )</f>
        <v/>
      </c>
      <c r="GO205" t="str">
        <f>IF(Data!$L206=GO$1, "",             IF(ISERR(SEARCH(GO$1,Data!$H206)),        "",          ";" &amp; VLOOKUP(GO$1,Data!$L:$N,3, FALSE) &amp; ",""" &amp; VLOOKUP(GO$1,Data!$L:$M,2, FALSE) &amp; """;"   )             )</f>
        <v/>
      </c>
      <c r="GP205" t="str">
        <f>IF(Data!$L206=GP$1, "",             IF(ISERR(SEARCH(GP$1,Data!$H206)),        "",          ";" &amp; VLOOKUP(GP$1,Data!$L:$N,3, FALSE) &amp; ",""" &amp; VLOOKUP(GP$1,Data!$L:$M,2, FALSE) &amp; """;"   )             )</f>
        <v/>
      </c>
      <c r="GQ205" t="str">
        <f>IF(Data!$L206=GQ$1, "",             IF(ISERR(SEARCH(GQ$1,Data!$H206)),        "",          ";" &amp; VLOOKUP(GQ$1,Data!$L:$N,3, FALSE) &amp; ",""" &amp; VLOOKUP(GQ$1,Data!$L:$M,2, FALSE) &amp; """;"   )             )</f>
        <v/>
      </c>
      <c r="GR205" t="str">
        <f>IF(Data!$L206=GR$1, "",             IF(ISERR(SEARCH(GR$1,Data!$H206)),        "",          ";" &amp; VLOOKUP(GR$1,Data!$L:$N,3, FALSE) &amp; ",""" &amp; VLOOKUP(GR$1,Data!$L:$M,2, FALSE) &amp; """;"   )             )</f>
        <v/>
      </c>
      <c r="GS205" t="str">
        <f>IF(Data!$L206=GS$1, "",             IF(ISERR(SEARCH(GS$1,Data!$H206)),        "",          ";" &amp; VLOOKUP(GS$1,Data!$L:$N,3, FALSE) &amp; ",""" &amp; VLOOKUP(GS$1,Data!$L:$M,2, FALSE) &amp; """;"   )             )</f>
        <v/>
      </c>
      <c r="GT205" t="str">
        <f>IF(Data!$L206=GT$1, "",             IF(ISERR(SEARCH(GT$1,Data!$H206)),        "",          ";" &amp; VLOOKUP(GT$1,Data!$L:$N,3, FALSE) &amp; ",""" &amp; VLOOKUP(GT$1,Data!$L:$M,2, FALSE) &amp; """;"   )             )</f>
        <v/>
      </c>
      <c r="GU205" t="str">
        <f>IF(Data!$L206=GU$1, "",             IF(ISERR(SEARCH(GU$1,Data!$H206)),        "",          ";" &amp; VLOOKUP(GU$1,Data!$L:$N,3, FALSE) &amp; ",""" &amp; VLOOKUP(GU$1,Data!$L:$M,2, FALSE) &amp; """;"   )             )</f>
        <v/>
      </c>
      <c r="GV205" t="str">
        <f>IF(Data!$L206=GV$1, "",             IF(ISERR(SEARCH(GV$1,Data!$H206)),        "",          ";" &amp; VLOOKUP(GV$1,Data!$L:$N,3, FALSE) &amp; ",""" &amp; VLOOKUP(GV$1,Data!$L:$M,2, FALSE) &amp; """;"   )             )</f>
        <v/>
      </c>
      <c r="GW205" t="str">
        <f>IF(Data!$L206=GW$1, "",             IF(ISERR(SEARCH(GW$1,Data!$H206)),        "",          ";" &amp; VLOOKUP(GW$1,Data!$L:$N,3, FALSE) &amp; ",""" &amp; VLOOKUP(GW$1,Data!$L:$M,2, FALSE) &amp; """;"   )             )</f>
        <v/>
      </c>
      <c r="GX205" t="str">
        <f>IF(Data!$L206=GX$1, "",             IF(ISERR(SEARCH(GX$1,Data!$H206)),        "",          ";" &amp; VLOOKUP(GX$1,Data!$L:$N,3, FALSE) &amp; ",""" &amp; VLOOKUP(GX$1,Data!$L:$M,2, FALSE) &amp; """;"   )             )</f>
        <v/>
      </c>
      <c r="GY205" t="str">
        <f>IF(Data!$L206=GY$1, "",             IF(ISERR(SEARCH(GY$1,Data!$H206)),        "",          ";" &amp; VLOOKUP(GY$1,Data!$L:$N,3, FALSE) &amp; ",""" &amp; VLOOKUP(GY$1,Data!$L:$M,2, FALSE) &amp; """;"   )             )</f>
        <v/>
      </c>
      <c r="GZ205" t="str">
        <f>IF(Data!$L206=GZ$1, "",             IF(ISERR(SEARCH(GZ$1,Data!$H206)),        "",          ";" &amp; VLOOKUP(GZ$1,Data!$L:$N,3, FALSE) &amp; ",""" &amp; VLOOKUP(GZ$1,Data!$L:$M,2, FALSE) &amp; """;"   )             )</f>
        <v/>
      </c>
      <c r="HA205" t="str">
        <f>IF(Data!$L206=HA$1, "",             IF(ISERR(SEARCH(HA$1,Data!$H206)),        "",          ";" &amp; VLOOKUP(HA$1,Data!$L:$N,3, FALSE) &amp; ",""" &amp; VLOOKUP(HA$1,Data!$L:$M,2, FALSE) &amp; """;"   )             )</f>
        <v/>
      </c>
      <c r="HB205" t="str">
        <f>IF(Data!$L206=HB$1, "",             IF(ISERR(SEARCH(HB$1,Data!$H206)),        "",          ";" &amp; VLOOKUP(HB$1,Data!$L:$N,3, FALSE) &amp; ",""" &amp; VLOOKUP(HB$1,Data!$L:$M,2, FALSE) &amp; """;"   )             )</f>
        <v/>
      </c>
      <c r="HC205" t="str">
        <f>IF(Data!$L206=HC$1, "",             IF(ISERR(SEARCH(HC$1,Data!$H206)),        "",          ";" &amp; VLOOKUP(HC$1,Data!$L:$N,3, FALSE) &amp; ",""" &amp; VLOOKUP(HC$1,Data!$L:$M,2, FALSE) &amp; """;"   )             )</f>
        <v/>
      </c>
      <c r="HD205" t="str">
        <f>IF(Data!$L206=HD$1, "",             IF(ISERR(SEARCH(HD$1,Data!$H206)),        "",          ";" &amp; VLOOKUP(HD$1,Data!$L:$N,3, FALSE) &amp; ",""" &amp; VLOOKUP(HD$1,Data!$L:$M,2, FALSE) &amp; """;"   )             )</f>
        <v/>
      </c>
      <c r="HE205" t="str">
        <f>IF(Data!$L206=HE$1, "",             IF(ISERR(SEARCH(HE$1,Data!$H206)),        "",          ";" &amp; VLOOKUP(HE$1,Data!$L:$N,3, FALSE) &amp; ",""" &amp; VLOOKUP(HE$1,Data!$L:$M,2, FALSE) &amp; """;"   )             )</f>
        <v/>
      </c>
      <c r="HF205" t="str">
        <f>IF(Data!$L206=HF$1, "",             IF(ISERR(SEARCH(HF$1,Data!$H206)),        "",          ";" &amp; VLOOKUP(HF$1,Data!$L:$N,3, FALSE) &amp; ",""" &amp; VLOOKUP(HF$1,Data!$L:$M,2, FALSE) &amp; """;"   )             )</f>
        <v/>
      </c>
      <c r="HG205" t="str">
        <f>IF(Data!$L206=HG$1, "",             IF(ISERR(SEARCH(HG$1,Data!$H206)),        "",          ";" &amp; VLOOKUP(HG$1,Data!$L:$N,3, FALSE) &amp; ",""" &amp; VLOOKUP(HG$1,Data!$L:$M,2, FALSE) &amp; """;"   )             )</f>
        <v/>
      </c>
      <c r="HH205" t="str">
        <f>IF(Data!$L206=HH$1, "",             IF(ISERR(SEARCH(HH$1,Data!$H206)),        "",          ";" &amp; VLOOKUP(HH$1,Data!$L:$N,3, FALSE) &amp; ",""" &amp; VLOOKUP(HH$1,Data!$L:$M,2, FALSE) &amp; """;"   )             )</f>
        <v/>
      </c>
      <c r="HI205" t="str">
        <f>IF(Data!$L206=HI$1, "",             IF(ISERR(SEARCH(HI$1,Data!$H206)),        "",          ";" &amp; VLOOKUP(HI$1,Data!$L:$N,3, FALSE) &amp; ",""" &amp; VLOOKUP(HI$1,Data!$L:$M,2, FALSE) &amp; """;"   )             )</f>
        <v/>
      </c>
      <c r="HJ205" t="str">
        <f>IF(Data!$L206=HJ$1, "",             IF(ISERR(SEARCH(HJ$1,Data!$H206)),        "",          ";" &amp; VLOOKUP(HJ$1,Data!$L:$N,3, FALSE) &amp; ",""" &amp; VLOOKUP(HJ$1,Data!$L:$M,2, FALSE) &amp; """;"   )             )</f>
        <v/>
      </c>
      <c r="HK205" t="str">
        <f>IF(Data!$L206=HK$1, "",             IF(ISERR(SEARCH(HK$1,Data!$H206)),        "",          ";" &amp; VLOOKUP(HK$1,Data!$L:$N,3, FALSE) &amp; ",""" &amp; VLOOKUP(HK$1,Data!$L:$M,2, FALSE) &amp; """;"   )             )</f>
        <v/>
      </c>
      <c r="HL205" t="str">
        <f>IF(Data!$L206=HL$1, "",             IF(ISERR(SEARCH(HL$1,Data!$H206)),        "",          ";" &amp; VLOOKUP(HL$1,Data!$L:$N,3, FALSE) &amp; ",""" &amp; VLOOKUP(HL$1,Data!$L:$M,2, FALSE) &amp; """;"   )             )</f>
        <v/>
      </c>
      <c r="HM205" t="str">
        <f>IF(Data!$L206=HM$1, "",             IF(ISERR(SEARCH(HM$1,Data!$H206)),        "",          ";" &amp; VLOOKUP(HM$1,Data!$L:$N,3, FALSE) &amp; ",""" &amp; VLOOKUP(HM$1,Data!$L:$M,2, FALSE) &amp; """;"   )             )</f>
        <v/>
      </c>
      <c r="HN205" t="str">
        <f>IF(Data!$L206=HN$1, "",             IF(ISERR(SEARCH(HN$1,Data!$H206)),        "",          ";" &amp; VLOOKUP(HN$1,Data!$L:$N,3, FALSE) &amp; ",""" &amp; VLOOKUP(HN$1,Data!$L:$M,2, FALSE) &amp; """;"   )             )</f>
        <v/>
      </c>
      <c r="HO205" t="str">
        <f>IF(Data!$L206=HO$1, "",             IF(ISERR(SEARCH(HO$1,Data!$H206)),        "",          ";" &amp; VLOOKUP(HO$1,Data!$L:$N,3, FALSE) &amp; ",""" &amp; VLOOKUP(HO$1,Data!$L:$M,2, FALSE) &amp; """;"   )             )</f>
        <v/>
      </c>
      <c r="HP205" t="str">
        <f>IF(Data!$L206=HP$1, "",             IF(ISERR(SEARCH(HP$1,Data!$H206)),        "",          ";" &amp; VLOOKUP(HP$1,Data!$L:$N,3, FALSE) &amp; ",""" &amp; VLOOKUP(HP$1,Data!$L:$M,2, FALSE) &amp; """;"   )             )</f>
        <v/>
      </c>
      <c r="HQ205" t="str">
        <f>IF(Data!$L206=HQ$1, "",             IF(ISERR(SEARCH(HQ$1,Data!$H206)),        "",          ";" &amp; VLOOKUP(HQ$1,Data!$L:$N,3, FALSE) &amp; ",""" &amp; VLOOKUP(HQ$1,Data!$L:$M,2, FALSE) &amp; """;"   )             )</f>
        <v/>
      </c>
      <c r="HR205" t="str">
        <f>IF(Data!$L206=HR$1, "",             IF(ISERR(SEARCH(HR$1,Data!$H206)),        "",          ";" &amp; VLOOKUP(HR$1,Data!$L:$N,3, FALSE) &amp; ",""" &amp; VLOOKUP(HR$1,Data!$L:$M,2, FALSE) &amp; """;"   )             )</f>
        <v/>
      </c>
      <c r="HS205" t="str">
        <f>IF(Data!$L206=HS$1, "",             IF(ISERR(SEARCH(HS$1,Data!$H206)),        "",          ";" &amp; VLOOKUP(HS$1,Data!$L:$N,3, FALSE) &amp; ",""" &amp; VLOOKUP(HS$1,Data!$L:$M,2, FALSE) &amp; """;"   )             )</f>
        <v/>
      </c>
      <c r="HT205" t="str">
        <f>IF(Data!$L206=HT$1, "",             IF(ISERR(SEARCH(HT$1,Data!$H206)),        "",          ";" &amp; VLOOKUP(HT$1,Data!$L:$N,3, FALSE) &amp; ",""" &amp; VLOOKUP(HT$1,Data!$L:$M,2, FALSE) &amp; """;"   )             )</f>
        <v/>
      </c>
      <c r="HU205" t="str">
        <f>IF(Data!$L206=HU$1, "",             IF(ISERR(SEARCH(HU$1,Data!$H206)),        "",          ";" &amp; VLOOKUP(HU$1,Data!$L:$N,3, FALSE) &amp; ",""" &amp; VLOOKUP(HU$1,Data!$L:$M,2, FALSE) &amp; """;"   )             )</f>
        <v/>
      </c>
      <c r="HV205" t="str">
        <f>IF(Data!$L206=HV$1, "",             IF(ISERR(SEARCH(HV$1,Data!$H206)),        "",          ";" &amp; VLOOKUP(HV$1,Data!$L:$N,3, FALSE) &amp; ",""" &amp; VLOOKUP(HV$1,Data!$L:$M,2, FALSE) &amp; """;"   )             )</f>
        <v/>
      </c>
      <c r="HW205" t="str">
        <f>IF(Data!$L206=HW$1, "",             IF(ISERR(SEARCH(HW$1,Data!$H206)),        "",          ";" &amp; VLOOKUP(HW$1,Data!$L:$N,3, FALSE) &amp; ",""" &amp; VLOOKUP(HW$1,Data!$L:$M,2, FALSE) &amp; """;"   )             )</f>
        <v/>
      </c>
      <c r="HX205" t="str">
        <f>IF(Data!$L206=HX$1, "",             IF(ISERR(SEARCH(HX$1,Data!$H206)),        "",          ";" &amp; VLOOKUP(HX$1,Data!$L:$N,3, FALSE) &amp; ",""" &amp; VLOOKUP(HX$1,Data!$L:$M,2, FALSE) &amp; """;"   )             )</f>
        <v/>
      </c>
      <c r="HY205" t="str">
        <f>IF(Data!$L206=HY$1, "",             IF(ISERR(SEARCH(HY$1,Data!$H206)),        "",          ";" &amp; VLOOKUP(HY$1,Data!$L:$N,3, FALSE) &amp; ",""" &amp; VLOOKUP(HY$1,Data!$L:$M,2, FALSE) &amp; """;"   )             )</f>
        <v/>
      </c>
      <c r="HZ205" t="str">
        <f>IF(Data!$L206=HZ$1, "",             IF(ISERR(SEARCH(HZ$1,Data!$H206)),        "",          ";" &amp; VLOOKUP(HZ$1,Data!$L:$N,3, FALSE) &amp; ",""" &amp; VLOOKUP(HZ$1,Data!$L:$M,2, FALSE) &amp; """;"   )             )</f>
        <v/>
      </c>
      <c r="IA205" t="str">
        <f>IF(Data!$L206=IA$1, "",             IF(ISERR(SEARCH(IA$1,Data!$H206)),        "",          ";" &amp; VLOOKUP(IA$1,Data!$L:$N,3, FALSE) &amp; ",""" &amp; VLOOKUP(IA$1,Data!$L:$M,2, FALSE) &amp; """;"   )             )</f>
        <v/>
      </c>
      <c r="IB205" t="str">
        <f>IF(Data!$L206=IB$1, "",             IF(ISERR(SEARCH(IB$1,Data!$H206)),        "",          ";" &amp; VLOOKUP(IB$1,Data!$L:$N,3, FALSE) &amp; ",""" &amp; VLOOKUP(IB$1,Data!$L:$M,2, FALSE) &amp; """;"   )             )</f>
        <v/>
      </c>
      <c r="IC205" t="str">
        <f>IF(Data!$L206=IC$1, "",             IF(ISERR(SEARCH(IC$1,Data!$H206)),        "",          ";" &amp; VLOOKUP(IC$1,Data!$L:$N,3, FALSE) &amp; ",""" &amp; VLOOKUP(IC$1,Data!$L:$M,2, FALSE) &amp; """;"   )             )</f>
        <v/>
      </c>
      <c r="ID205" t="str">
        <f>IF(Data!$L206=ID$1, "",             IF(ISERR(SEARCH(ID$1,Data!$H206)),        "",          ";" &amp; VLOOKUP(ID$1,Data!$L:$N,3, FALSE) &amp; ",""" &amp; VLOOKUP(ID$1,Data!$L:$M,2, FALSE) &amp; """;"   )             )</f>
        <v/>
      </c>
      <c r="IE205" t="str">
        <f>IF(Data!$L206=IE$1, "",             IF(ISERR(SEARCH(IE$1,Data!$H206)),        "",          ";" &amp; VLOOKUP(IE$1,Data!$L:$N,3, FALSE) &amp; ",""" &amp; VLOOKUP(IE$1,Data!$L:$M,2, FALSE) &amp; """;"   )             )</f>
        <v/>
      </c>
      <c r="IF205" t="str">
        <f>IF(Data!$L206=IF$1, "",             IF(ISERR(SEARCH(IF$1,Data!$H206)),        "",          ";" &amp; VLOOKUP(IF$1,Data!$L:$N,3, FALSE) &amp; ",""" &amp; VLOOKUP(IF$1,Data!$L:$M,2, FALSE) &amp; """;"   )             )</f>
        <v/>
      </c>
      <c r="IG205" t="str">
        <f>IF(Data!$L206=IG$1, "",             IF(ISERR(SEARCH(IG$1,Data!$H206)),        "",          ";" &amp; VLOOKUP(IG$1,Data!$L:$N,3, FALSE) &amp; ",""" &amp; VLOOKUP(IG$1,Data!$L:$M,2, FALSE) &amp; """;"   )             )</f>
        <v/>
      </c>
      <c r="IH205" t="str">
        <f>IF(Data!$L206=IH$1, "",             IF(ISERR(SEARCH(IH$1,Data!$H206)),        "",          ";" &amp; VLOOKUP(IH$1,Data!$L:$N,3, FALSE) &amp; ",""" &amp; VLOOKUP(IH$1,Data!$L:$M,2, FALSE) &amp; """;"   )             )</f>
        <v/>
      </c>
      <c r="II205" t="str">
        <f>IF(Data!$L206=II$1, "",             IF(ISERR(SEARCH(II$1,Data!$H206)),        "",          ";" &amp; VLOOKUP(II$1,Data!$L:$N,3, FALSE) &amp; ",""" &amp; VLOOKUP(II$1,Data!$L:$M,2, FALSE) &amp; """;"   )             )</f>
        <v/>
      </c>
    </row>
    <row r="206" spans="1:243" x14ac:dyDescent="0.3">
      <c r="A206" t="str">
        <f>Data!L207</f>
        <v>Saesee Tiin</v>
      </c>
      <c r="B206" s="15" t="str">
        <f>VLOOKUP(Tableau36[[#This Row],[Character]],Data!L:N,3,FALSE)</f>
        <v>00000000-0000-0000-0000-000000000205</v>
      </c>
      <c r="C206" s="15" t="str">
        <f>VLOOKUP(Tableau36[[#This Row],[Character]],Data!L:M,2,FALSE)</f>
        <v>HUMAN</v>
      </c>
      <c r="D206" s="15" t="str">
        <f>SUBSTITUTE(     SUBSTITUTE(Tableau36[[#This Row],[character_id,character_type,friend_id,friend_type]],",""DROID""",""),    ",""HUMAN""", "")</f>
        <v/>
      </c>
      <c r="E206" s="15" t="str">
        <f>IF(Tableau36[[#This Row],[With char''s id]] = "", "",    MID(Tableau36[[#This Row],[With char''s id]], 2, LEN(Tableau36[[#This Row],[With char''s id]])-1))</f>
        <v/>
      </c>
      <c r="F206" s="15" t="str">
        <f>SUBSTITUTE(Tableau36[[#This Row],[List of friend''s id]],  "/",    "/" &amp; Tableau36[[#This Row],[Character''s id]] &amp; ",""" &amp; Tableau36[[#This Row],[Type]] &amp; """,")</f>
        <v/>
      </c>
      <c r="G206" t="str">
        <f>IF( Tableau36[[#This Row],[removed double semi-colon]]="", "", "/" &amp; MID(Tableau36[[#This Row],[removed double semi-colon]],2,LEN(Tableau36[[#This Row],[removed double semi-colon]]) - 2) )</f>
        <v/>
      </c>
      <c r="H206" t="str">
        <f>SUBSTITUTE(Tableau36[[#This Row],[Concatenation]],";;","/")</f>
        <v/>
      </c>
      <c r="I206" t="str">
        <f>friends!M206&amp; friends!N206&amp; friends!O206&amp; friends!P206&amp; friends!Q206&amp; friends!R206&amp; friends!S206&amp; friends!T206&amp; friends!U206&amp; friends!V206&amp; friends!W206&amp; friends!X206&amp; friends!Y206&amp; friends!Z206&amp; friends!AA206&amp; friends!AB206&amp; friends!AC206&amp; friends!AD206&amp; friends!AE206&amp; friends!AF206&amp; friends!AG206&amp; friends!AH206&amp; friends!AI206&amp; friends!AJ206&amp; friends!AK206&amp; friends!AL206&amp; friends!AM206&amp; friends!AN206&amp; friends!AO206&amp; friends!AP206&amp; friends!AQ206&amp; friends!AR206&amp; friends!AS206&amp; friends!AT206&amp; friends!AU206&amp; friends!AV206&amp; friends!AW206&amp; friends!AX206&amp; friends!AY206&amp; friends!AZ206&amp; friends!BA206&amp; friends!BB206&amp; friends!BC206&amp; friends!BD206&amp; friends!BE206&amp; friends!BF206&amp; friends!BG206&amp; friends!BH206&amp; friends!BI206&amp; friends!BJ206&amp; friends!BK206&amp; friends!BL206&amp; friends!BM206&amp; friends!BN206&amp; friends!BO206&amp; friends!BP206&amp; friends!BQ206&amp; friends!BR206&amp; friends!BS206&amp; friends!BT206&amp; friends!BU206&amp; friends!BV206&amp; friends!BW206&amp; friends!BX206&amp; friends!BY206&amp; friends!BZ206&amp; friends!CA206&amp; friends!CB206&amp; friends!CC206&amp; friends!CD206&amp; friends!CE206&amp; friends!CF206&amp; friends!CG206&amp; friends!CH206&amp; friends!CI206&amp; friends!CJ206&amp; friends!CK206&amp; friends!CL206&amp; friends!CM206&amp; friends!CN206&amp; friends!CO206&amp; friends!CP206&amp; friends!CQ206&amp; friends!CR206&amp; friends!CS206&amp; friends!CT206&amp; friends!CU206&amp; friends!CV206&amp; friends!CW206&amp; friends!CX206&amp; friends!CY206&amp; friends!CZ206&amp; friends!DA206&amp; friends!DB206&amp; friends!DC206&amp; friends!DD206&amp; friends!DE206&amp; friends!DF206&amp; friends!DG206&amp; friends!DH206&amp; friends!DI206&amp; friends!DJ206&amp; friends!DK206&amp; friends!DL206&amp; friends!DM206&amp; friends!DN206&amp; friends!DO206&amp; friends!DP206&amp; friends!DQ206&amp; friends!DR206&amp; friends!DS206&amp; friends!DT206&amp; friends!DU206&amp; friends!DV206&amp; friends!DW206&amp; friends!DX206&amp; friends!DY206&amp; friends!DZ206&amp; friends!EA206&amp; friends!EB206&amp; friends!EC206&amp; friends!ED206&amp; friends!EE206&amp; friends!EF206&amp; friends!EG206&amp; friends!EH206&amp; friends!EI206&amp; friends!EJ206&amp; friends!EK206&amp; friends!EL206&amp; friends!EM206&amp; friends!EN206&amp; friends!EO206&amp; friends!EP206&amp; friends!EQ206&amp; friends!ER206&amp; friends!ES206&amp; friends!ET206&amp; friends!EU206&amp; friends!EV206&amp; friends!EW206&amp; friends!EX206&amp; friends!EY206&amp; friends!EZ206&amp; friends!FA206&amp; friends!FB206&amp; friends!FC206&amp; friends!FD206&amp; friends!FE206&amp; friends!FF206&amp; friends!FG206&amp; friends!FH206&amp; friends!FI206&amp; friends!FJ206&amp; friends!FK206&amp; friends!FL206&amp; friends!FM206&amp; friends!FN206&amp; friends!FO206&amp; friends!FP206&amp; friends!FQ206&amp; friends!FR206&amp; friends!FS206&amp; friends!FT206&amp; friends!FU206&amp; friends!FV206&amp; friends!FW206&amp; friends!FX206&amp; friends!FY206&amp; friends!FZ206&amp; friends!GA206&amp; friends!GB206&amp; friends!GC206&amp; friends!GD206&amp; friends!GE206&amp; friends!GF206&amp; friends!GG206&amp; friends!GH206&amp; friends!GI206&amp; friends!GJ206&amp; friends!GK206&amp; friends!GL206&amp; friends!GM206&amp; friends!GN206&amp; friends!GO206&amp; friends!GP206&amp; friends!GQ206&amp; friends!GR206&amp; friends!GS206&amp; friends!GT206&amp; friends!GU206&amp; friends!GV206&amp; friends!GW206&amp; friends!GX206&amp; friends!GY206&amp; friends!GZ206&amp; friends!HA206&amp; friends!HB206&amp; friends!HC206&amp; friends!HD206&amp; friends!HE206&amp; friends!HF206&amp; friends!HG206&amp; friends!HH206&amp; friends!HI206&amp; friends!HJ206&amp; friends!HK206&amp; friends!HL206&amp; friends!HM206&amp; friends!HN206&amp; friends!HO206&amp; friends!HP206&amp; friends!HQ206&amp; friends!HR206&amp; friends!HS206&amp; friends!HT206&amp; friends!HU206&amp; friends!HV206&amp; friends!HW206&amp; friends!HX206&amp; friends!HY206&amp; friends!HZ206&amp; friends!IA206&amp; friends!IB206&amp; friends!IC206&amp; friends!ID206&amp; friends!IE206&amp; friends!IF206&amp; friends!IG206&amp; friends!IH206&amp; friends!II206</f>
        <v/>
      </c>
      <c r="M206" t="str">
        <f>IF(Data!$L207=M$1, "",             IF(ISERR(SEARCH(M$1,Data!$H207)),        "",          ";" &amp; VLOOKUP(M$1,Data!$L:$N,3, FALSE) &amp; ",""" &amp; VLOOKUP(M$1,Data!$L:$M,2, FALSE) &amp; """;"   )             )</f>
        <v/>
      </c>
      <c r="N206" t="str">
        <f>IF(Data!$L207=N$1, "",             IF(ISERR(SEARCH(N$1,Data!$H207)),        "",          ";" &amp; VLOOKUP(N$1,Data!$L:$N,3, FALSE) &amp; ",""" &amp; VLOOKUP(N$1,Data!$L:$M,2, FALSE) &amp; """;"   )             )</f>
        <v/>
      </c>
      <c r="O206" t="str">
        <f>IF(Data!$L207=O$1, "",             IF(ISERR(SEARCH(O$1,Data!$H207)),        "",          ";" &amp; VLOOKUP(O$1,Data!$L:$N,3, FALSE) &amp; ",""" &amp; VLOOKUP(O$1,Data!$L:$M,2, FALSE) &amp; """;"   )             )</f>
        <v/>
      </c>
      <c r="P206" t="str">
        <f>IF(Data!$L207=P$1, "",             IF(ISERR(SEARCH(P$1,Data!$H207)),        "",          ";" &amp; VLOOKUP(P$1,Data!$L:$N,3, FALSE) &amp; ",""" &amp; VLOOKUP(P$1,Data!$L:$M,2, FALSE) &amp; """;"   )             )</f>
        <v/>
      </c>
      <c r="Q206" t="str">
        <f>IF(Data!$L207=Q$1, "",             IF(ISERR(SEARCH(Q$1,Data!$H207)),        "",          ";" &amp; VLOOKUP(Q$1,Data!$L:$N,3, FALSE) &amp; ",""" &amp; VLOOKUP(Q$1,Data!$L:$M,2, FALSE) &amp; """;"   )             )</f>
        <v/>
      </c>
      <c r="R206" t="str">
        <f>IF(Data!$L207=R$1, "",             IF(ISERR(SEARCH(R$1,Data!$H207)),        "",          ";" &amp; VLOOKUP(R$1,Data!$L:$N,3, FALSE) &amp; ",""" &amp; VLOOKUP(R$1,Data!$L:$M,2, FALSE) &amp; """;"   )             )</f>
        <v/>
      </c>
      <c r="S206" t="str">
        <f>IF(Data!$L207=S$1, "",             IF(ISERR(SEARCH(S$1,Data!$H207)),        "",          ";" &amp; VLOOKUP(S$1,Data!$L:$N,3, FALSE) &amp; ",""" &amp; VLOOKUP(S$1,Data!$L:$M,2, FALSE) &amp; """;"   )             )</f>
        <v/>
      </c>
      <c r="T206" t="str">
        <f>IF(Data!$L207=T$1, "",             IF(ISERR(SEARCH(T$1,Data!$H207)),        "",          ";" &amp; VLOOKUP(T$1,Data!$L:$N,3, FALSE) &amp; ",""" &amp; VLOOKUP(T$1,Data!$L:$M,2, FALSE) &amp; """;"   )             )</f>
        <v/>
      </c>
      <c r="U206" t="str">
        <f>IF(Data!$L207=U$1, "",             IF(ISERR(SEARCH(U$1,Data!$H207)),        "",          ";" &amp; VLOOKUP(U$1,Data!$L:$N,3, FALSE) &amp; ",""" &amp; VLOOKUP(U$1,Data!$L:$M,2, FALSE) &amp; """;"   )             )</f>
        <v/>
      </c>
      <c r="V206" t="str">
        <f>IF(Data!$L207=V$1, "",             IF(ISERR(SEARCH(V$1,Data!$H207)),        "",          ";" &amp; VLOOKUP(V$1,Data!$L:$N,3, FALSE) &amp; ",""" &amp; VLOOKUP(V$1,Data!$L:$M,2, FALSE) &amp; """;"   )             )</f>
        <v/>
      </c>
      <c r="W206" t="str">
        <f>IF(Data!$L207=W$1, "",             IF(ISERR(SEARCH(W$1,Data!$H207)),        "",          ";" &amp; VLOOKUP(W$1,Data!$L:$N,3, FALSE) &amp; ",""" &amp; VLOOKUP(W$1,Data!$L:$M,2, FALSE) &amp; """;"   )             )</f>
        <v/>
      </c>
      <c r="X206" t="str">
        <f>IF(Data!$L207=X$1, "",             IF(ISERR(SEARCH(X$1,Data!$H207)),        "",          ";" &amp; VLOOKUP(X$1,Data!$L:$N,3, FALSE) &amp; ",""" &amp; VLOOKUP(X$1,Data!$L:$M,2, FALSE) &amp; """;"   )             )</f>
        <v/>
      </c>
      <c r="Y206" t="str">
        <f>IF(Data!$L207=Y$1, "",             IF(ISERR(SEARCH(Y$1,Data!$H207)),        "",          ";" &amp; VLOOKUP(Y$1,Data!$L:$N,3, FALSE) &amp; ",""" &amp; VLOOKUP(Y$1,Data!$L:$M,2, FALSE) &amp; """;"   )             )</f>
        <v/>
      </c>
      <c r="Z206" t="str">
        <f>IF(Data!$L207=Z$1, "",             IF(ISERR(SEARCH(Z$1,Data!$H207)),        "",          ";" &amp; VLOOKUP(Z$1,Data!$L:$N,3, FALSE) &amp; ",""" &amp; VLOOKUP(Z$1,Data!$L:$M,2, FALSE) &amp; """;"   )             )</f>
        <v/>
      </c>
      <c r="AA206" t="str">
        <f>IF(Data!$L207=AA$1, "",             IF(ISERR(SEARCH(AA$1,Data!$H207)),        "",          ";" &amp; VLOOKUP(AA$1,Data!$L:$N,3, FALSE) &amp; ",""" &amp; VLOOKUP(AA$1,Data!$L:$M,2, FALSE) &amp; """;"   )             )</f>
        <v/>
      </c>
      <c r="AB206" t="str">
        <f>IF(Data!$L207=AB$1, "",             IF(ISERR(SEARCH(AB$1,Data!$H207)),        "",          ";" &amp; VLOOKUP(AB$1,Data!$L:$N,3, FALSE) &amp; ",""" &amp; VLOOKUP(AB$1,Data!$L:$M,2, FALSE) &amp; """;"   )             )</f>
        <v/>
      </c>
      <c r="AC206" t="str">
        <f>IF(Data!$L207=AC$1, "",             IF(ISERR(SEARCH(AC$1,Data!$H207)),        "",          ";" &amp; VLOOKUP(AC$1,Data!$L:$N,3, FALSE) &amp; ",""" &amp; VLOOKUP(AC$1,Data!$L:$M,2, FALSE) &amp; """;"   )             )</f>
        <v/>
      </c>
      <c r="AD206" t="str">
        <f>IF(Data!$L207=AD$1, "",             IF(ISERR(SEARCH(AD$1,Data!$H207)),        "",          ";" &amp; VLOOKUP(AD$1,Data!$L:$N,3, FALSE) &amp; ",""" &amp; VLOOKUP(AD$1,Data!$L:$M,2, FALSE) &amp; """;"   )             )</f>
        <v/>
      </c>
      <c r="AE206" t="str">
        <f>IF(Data!$L207=AE$1, "",             IF(ISERR(SEARCH(AE$1,Data!$H207)),        "",          ";" &amp; VLOOKUP(AE$1,Data!$L:$N,3, FALSE) &amp; ",""" &amp; VLOOKUP(AE$1,Data!$L:$M,2, FALSE) &amp; """;"   )             )</f>
        <v/>
      </c>
      <c r="AF206" t="str">
        <f>IF(Data!$L207=AF$1, "",             IF(ISERR(SEARCH(AF$1,Data!$H207)),        "",          ";" &amp; VLOOKUP(AF$1,Data!$L:$N,3, FALSE) &amp; ",""" &amp; VLOOKUP(AF$1,Data!$L:$M,2, FALSE) &amp; """;"   )             )</f>
        <v/>
      </c>
      <c r="AG206" t="str">
        <f>IF(Data!$L207=AG$1, "",             IF(ISERR(SEARCH(AG$1,Data!$H207)),        "",          ";" &amp; VLOOKUP(AG$1,Data!$L:$N,3, FALSE) &amp; ",""" &amp; VLOOKUP(AG$1,Data!$L:$M,2, FALSE) &amp; """;"   )             )</f>
        <v/>
      </c>
      <c r="AH206" t="str">
        <f>IF(Data!$L207=AH$1, "",             IF(ISERR(SEARCH(AH$1,Data!$H207)),        "",          ";" &amp; VLOOKUP(AH$1,Data!$L:$N,3, FALSE) &amp; ",""" &amp; VLOOKUP(AH$1,Data!$L:$M,2, FALSE) &amp; """;"   )             )</f>
        <v/>
      </c>
      <c r="AI206" t="str">
        <f>IF(Data!$L207=AI$1, "",             IF(ISERR(SEARCH(AI$1,Data!$H207)),        "",          ";" &amp; VLOOKUP(AI$1,Data!$L:$N,3, FALSE) &amp; ",""" &amp; VLOOKUP(AI$1,Data!$L:$M,2, FALSE) &amp; """;"   )             )</f>
        <v/>
      </c>
      <c r="AJ206" t="str">
        <f>IF(Data!$L207=AJ$1, "",             IF(ISERR(SEARCH(AJ$1,Data!$H207)),        "",          ";" &amp; VLOOKUP(AJ$1,Data!$L:$N,3, FALSE) &amp; ",""" &amp; VLOOKUP(AJ$1,Data!$L:$M,2, FALSE) &amp; """;"   )             )</f>
        <v/>
      </c>
      <c r="AK206" t="str">
        <f>IF(Data!$L207=AK$1, "",             IF(ISERR(SEARCH(AK$1,Data!$H207)),        "",          ";" &amp; VLOOKUP(AK$1,Data!$L:$N,3, FALSE) &amp; ",""" &amp; VLOOKUP(AK$1,Data!$L:$M,2, FALSE) &amp; """;"   )             )</f>
        <v/>
      </c>
      <c r="AL206" t="str">
        <f>IF(Data!$L207=AL$1, "",             IF(ISERR(SEARCH(AL$1,Data!$H207)),        "",          ";" &amp; VLOOKUP(AL$1,Data!$L:$N,3, FALSE) &amp; ",""" &amp; VLOOKUP(AL$1,Data!$L:$M,2, FALSE) &amp; """;"   )             )</f>
        <v/>
      </c>
      <c r="AM206" t="str">
        <f>IF(Data!$L207=AM$1, "",             IF(ISERR(SEARCH(AM$1,Data!$H207)),        "",          ";" &amp; VLOOKUP(AM$1,Data!$L:$N,3, FALSE) &amp; ",""" &amp; VLOOKUP(AM$1,Data!$L:$M,2, FALSE) &amp; """;"   )             )</f>
        <v/>
      </c>
      <c r="AN206" t="str">
        <f>IF(Data!$L207=AN$1, "",             IF(ISERR(SEARCH(AN$1,Data!$H207)),        "",          ";" &amp; VLOOKUP(AN$1,Data!$L:$N,3, FALSE) &amp; ",""" &amp; VLOOKUP(AN$1,Data!$L:$M,2, FALSE) &amp; """;"   )             )</f>
        <v/>
      </c>
      <c r="AO206" t="str">
        <f>IF(Data!$L207=AO$1, "",             IF(ISERR(SEARCH(AO$1,Data!$H207)),        "",          ";" &amp; VLOOKUP(AO$1,Data!$L:$N,3, FALSE) &amp; ",""" &amp; VLOOKUP(AO$1,Data!$L:$M,2, FALSE) &amp; """;"   )             )</f>
        <v/>
      </c>
      <c r="AP206" t="str">
        <f>IF(Data!$L207=AP$1, "",             IF(ISERR(SEARCH(AP$1,Data!$H207)),        "",          ";" &amp; VLOOKUP(AP$1,Data!$L:$N,3, FALSE) &amp; ",""" &amp; VLOOKUP(AP$1,Data!$L:$M,2, FALSE) &amp; """;"   )             )</f>
        <v/>
      </c>
      <c r="AQ206" t="str">
        <f>IF(Data!$L207=AQ$1, "",             IF(ISERR(SEARCH(AQ$1,Data!$H207)),        "",          ";" &amp; VLOOKUP(AQ$1,Data!$L:$N,3, FALSE) &amp; ",""" &amp; VLOOKUP(AQ$1,Data!$L:$M,2, FALSE) &amp; """;"   )             )</f>
        <v/>
      </c>
      <c r="AR206" t="str">
        <f>IF(Data!$L207=AR$1, "",             IF(ISERR(SEARCH(AR$1,Data!$H207)),        "",          ";" &amp; VLOOKUP(AR$1,Data!$L:$N,3, FALSE) &amp; ",""" &amp; VLOOKUP(AR$1,Data!$L:$M,2, FALSE) &amp; """;"   )             )</f>
        <v/>
      </c>
      <c r="AS206" t="str">
        <f>IF(Data!$L207=AS$1, "",             IF(ISERR(SEARCH(AS$1,Data!$H207)),        "",          ";" &amp; VLOOKUP(AS$1,Data!$L:$N,3, FALSE) &amp; ",""" &amp; VLOOKUP(AS$1,Data!$L:$M,2, FALSE) &amp; """;"   )             )</f>
        <v/>
      </c>
      <c r="AT206" t="str">
        <f>IF(Data!$L207=AT$1, "",             IF(ISERR(SEARCH(AT$1,Data!$H207)),        "",          ";" &amp; VLOOKUP(AT$1,Data!$L:$N,3, FALSE) &amp; ",""" &amp; VLOOKUP(AT$1,Data!$L:$M,2, FALSE) &amp; """;"   )             )</f>
        <v/>
      </c>
      <c r="AU206" t="str">
        <f>IF(Data!$L207=AU$1, "",             IF(ISERR(SEARCH(AU$1,Data!$H207)),        "",          ";" &amp; VLOOKUP(AU$1,Data!$L:$N,3, FALSE) &amp; ",""" &amp; VLOOKUP(AU$1,Data!$L:$M,2, FALSE) &amp; """;"   )             )</f>
        <v/>
      </c>
      <c r="AV206" t="str">
        <f>IF(Data!$L207=AV$1, "",             IF(ISERR(SEARCH(AV$1,Data!$H207)),        "",          ";" &amp; VLOOKUP(AV$1,Data!$L:$N,3, FALSE) &amp; ",""" &amp; VLOOKUP(AV$1,Data!$L:$M,2, FALSE) &amp; """;"   )             )</f>
        <v/>
      </c>
      <c r="AW206" t="str">
        <f>IF(Data!$L207=AW$1, "",             IF(ISERR(SEARCH(AW$1,Data!$H207)),        "",          ";" &amp; VLOOKUP(AW$1,Data!$L:$N,3, FALSE) &amp; ",""" &amp; VLOOKUP(AW$1,Data!$L:$M,2, FALSE) &amp; """;"   )             )</f>
        <v/>
      </c>
      <c r="AX206" t="str">
        <f>IF(Data!$L207=AX$1, "",             IF(ISERR(SEARCH(AX$1,Data!$H207)),        "",          ";" &amp; VLOOKUP(AX$1,Data!$L:$N,3, FALSE) &amp; ",""" &amp; VLOOKUP(AX$1,Data!$L:$M,2, FALSE) &amp; """;"   )             )</f>
        <v/>
      </c>
      <c r="AY206" t="str">
        <f>IF(Data!$L207=AY$1, "",             IF(ISERR(SEARCH(AY$1,Data!$H207)),        "",          ";" &amp; VLOOKUP(AY$1,Data!$L:$N,3, FALSE) &amp; ",""" &amp; VLOOKUP(AY$1,Data!$L:$M,2, FALSE) &amp; """;"   )             )</f>
        <v/>
      </c>
      <c r="AZ206" t="str">
        <f>IF(Data!$L207=AZ$1, "",             IF(ISERR(SEARCH(AZ$1,Data!$H207)),        "",          ";" &amp; VLOOKUP(AZ$1,Data!$L:$N,3, FALSE) &amp; ",""" &amp; VLOOKUP(AZ$1,Data!$L:$M,2, FALSE) &amp; """;"   )             )</f>
        <v/>
      </c>
      <c r="BA206" t="str">
        <f>IF(Data!$L207=BA$1, "",             IF(ISERR(SEARCH(BA$1,Data!$H207)),        "",          ";" &amp; VLOOKUP(BA$1,Data!$L:$N,3, FALSE) &amp; ",""" &amp; VLOOKUP(BA$1,Data!$L:$M,2, FALSE) &amp; """;"   )             )</f>
        <v/>
      </c>
      <c r="BB206" t="str">
        <f>IF(Data!$L207=BB$1, "",             IF(ISERR(SEARCH(BB$1,Data!$H207)),        "",          ";" &amp; VLOOKUP(BB$1,Data!$L:$N,3, FALSE) &amp; ",""" &amp; VLOOKUP(BB$1,Data!$L:$M,2, FALSE) &amp; """;"   )             )</f>
        <v/>
      </c>
      <c r="BC206" t="str">
        <f>IF(Data!$L207=BC$1, "",             IF(ISERR(SEARCH(BC$1,Data!$H207)),        "",          ";" &amp; VLOOKUP(BC$1,Data!$L:$N,3, FALSE) &amp; ",""" &amp; VLOOKUP(BC$1,Data!$L:$M,2, FALSE) &amp; """;"   )             )</f>
        <v/>
      </c>
      <c r="BD206" t="str">
        <f>IF(Data!$L207=BD$1, "",             IF(ISERR(SEARCH(BD$1,Data!$H207)),        "",          ";" &amp; VLOOKUP(BD$1,Data!$L:$N,3, FALSE) &amp; ",""" &amp; VLOOKUP(BD$1,Data!$L:$M,2, FALSE) &amp; """;"   )             )</f>
        <v/>
      </c>
      <c r="BE206" t="str">
        <f>IF(Data!$L207=BE$1, "",             IF(ISERR(SEARCH(BE$1,Data!$H207)),        "",          ";" &amp; VLOOKUP(BE$1,Data!$L:$N,3, FALSE) &amp; ",""" &amp; VLOOKUP(BE$1,Data!$L:$M,2, FALSE) &amp; """;"   )             )</f>
        <v/>
      </c>
      <c r="BF206" t="str">
        <f>IF(Data!$L207=BF$1, "",             IF(ISERR(SEARCH(BF$1,Data!$H207)),        "",          ";" &amp; VLOOKUP(BF$1,Data!$L:$N,3, FALSE) &amp; ",""" &amp; VLOOKUP(BF$1,Data!$L:$M,2, FALSE) &amp; """;"   )             )</f>
        <v/>
      </c>
      <c r="BG206" t="str">
        <f>IF(Data!$L207=BG$1, "",             IF(ISERR(SEARCH(BG$1,Data!$H207)),        "",          ";" &amp; VLOOKUP(BG$1,Data!$L:$N,3, FALSE) &amp; ",""" &amp; VLOOKUP(BG$1,Data!$L:$M,2, FALSE) &amp; """;"   )             )</f>
        <v/>
      </c>
      <c r="BH206" t="str">
        <f>IF(Data!$L207=BH$1, "",             IF(ISERR(SEARCH(BH$1,Data!$H207)),        "",          ";" &amp; VLOOKUP(BH$1,Data!$L:$N,3, FALSE) &amp; ",""" &amp; VLOOKUP(BH$1,Data!$L:$M,2, FALSE) &amp; """;"   )             )</f>
        <v/>
      </c>
      <c r="BI206" t="str">
        <f>IF(Data!$L207=BI$1, "",             IF(ISERR(SEARCH(BI$1,Data!$H207)),        "",          ";" &amp; VLOOKUP(BI$1,Data!$L:$N,3, FALSE) &amp; ",""" &amp; VLOOKUP(BI$1,Data!$L:$M,2, FALSE) &amp; """;"   )             )</f>
        <v/>
      </c>
      <c r="BJ206" t="str">
        <f>IF(Data!$L207=BJ$1, "",             IF(ISERR(SEARCH(BJ$1,Data!$H207)),        "",          ";" &amp; VLOOKUP(BJ$1,Data!$L:$N,3, FALSE) &amp; ",""" &amp; VLOOKUP(BJ$1,Data!$L:$M,2, FALSE) &amp; """;"   )             )</f>
        <v/>
      </c>
      <c r="BK206" t="str">
        <f>IF(Data!$L207=BK$1, "",             IF(ISERR(SEARCH(BK$1,Data!$H207)),        "",          ";" &amp; VLOOKUP(BK$1,Data!$L:$N,3, FALSE) &amp; ",""" &amp; VLOOKUP(BK$1,Data!$L:$M,2, FALSE) &amp; """;"   )             )</f>
        <v/>
      </c>
      <c r="BL206" t="str">
        <f>IF(Data!$L207=BL$1, "",             IF(ISERR(SEARCH(BL$1,Data!$H207)),        "",          ";" &amp; VLOOKUP(BL$1,Data!$L:$N,3, FALSE) &amp; ",""" &amp; VLOOKUP(BL$1,Data!$L:$M,2, FALSE) &amp; """;"   )             )</f>
        <v/>
      </c>
      <c r="BM206" t="str">
        <f>IF(Data!$L207=BM$1, "",             IF(ISERR(SEARCH(BM$1,Data!$H207)),        "",          ";" &amp; VLOOKUP(BM$1,Data!$L:$N,3, FALSE) &amp; ",""" &amp; VLOOKUP(BM$1,Data!$L:$M,2, FALSE) &amp; """;"   )             )</f>
        <v/>
      </c>
      <c r="BN206" t="str">
        <f>IF(Data!$L207=BN$1, "",             IF(ISERR(SEARCH(BN$1,Data!$H207)),        "",          ";" &amp; VLOOKUP(BN$1,Data!$L:$N,3, FALSE) &amp; ",""" &amp; VLOOKUP(BN$1,Data!$L:$M,2, FALSE) &amp; """;"   )             )</f>
        <v/>
      </c>
      <c r="BO206" t="str">
        <f>IF(Data!$L207=BO$1, "",             IF(ISERR(SEARCH(BO$1,Data!$H207)),        "",          ";" &amp; VLOOKUP(BO$1,Data!$L:$N,3, FALSE) &amp; ",""" &amp; VLOOKUP(BO$1,Data!$L:$M,2, FALSE) &amp; """;"   )             )</f>
        <v/>
      </c>
      <c r="BP206" t="str">
        <f>IF(Data!$L207=BP$1, "",             IF(ISERR(SEARCH(BP$1,Data!$H207)),        "",          ";" &amp; VLOOKUP(BP$1,Data!$L:$N,3, FALSE) &amp; ",""" &amp; VLOOKUP(BP$1,Data!$L:$M,2, FALSE) &amp; """;"   )             )</f>
        <v/>
      </c>
      <c r="BQ206" t="str">
        <f>IF(Data!$L207=BQ$1, "",             IF(ISERR(SEARCH(BQ$1,Data!$H207)),        "",          ";" &amp; VLOOKUP(BQ$1,Data!$L:$N,3, FALSE) &amp; ",""" &amp; VLOOKUP(BQ$1,Data!$L:$M,2, FALSE) &amp; """;"   )             )</f>
        <v/>
      </c>
      <c r="BR206" t="str">
        <f>IF(Data!$L207=BR$1, "",             IF(ISERR(SEARCH(BR$1,Data!$H207)),        "",          ";" &amp; VLOOKUP(BR$1,Data!$L:$N,3, FALSE) &amp; ",""" &amp; VLOOKUP(BR$1,Data!$L:$M,2, FALSE) &amp; """;"   )             )</f>
        <v/>
      </c>
      <c r="BS206" t="str">
        <f>IF(Data!$L207=BS$1, "",             IF(ISERR(SEARCH(BS$1,Data!$H207)),        "",          ";" &amp; VLOOKUP(BS$1,Data!$L:$N,3, FALSE) &amp; ",""" &amp; VLOOKUP(BS$1,Data!$L:$M,2, FALSE) &amp; """;"   )             )</f>
        <v/>
      </c>
      <c r="BT206" t="str">
        <f>IF(Data!$L207=BT$1, "",             IF(ISERR(SEARCH(BT$1,Data!$H207)),        "",          ";" &amp; VLOOKUP(BT$1,Data!$L:$N,3, FALSE) &amp; ",""" &amp; VLOOKUP(BT$1,Data!$L:$M,2, FALSE) &amp; """;"   )             )</f>
        <v/>
      </c>
      <c r="BU206" t="str">
        <f>IF(Data!$L207=BU$1, "",             IF(ISERR(SEARCH(BU$1,Data!$H207)),        "",          ";" &amp; VLOOKUP(BU$1,Data!$L:$N,3, FALSE) &amp; ",""" &amp; VLOOKUP(BU$1,Data!$L:$M,2, FALSE) &amp; """;"   )             )</f>
        <v/>
      </c>
      <c r="BV206" t="str">
        <f>IF(Data!$L207=BV$1, "",             IF(ISERR(SEARCH(BV$1,Data!$H207)),        "",          ";" &amp; VLOOKUP(BV$1,Data!$L:$N,3, FALSE) &amp; ",""" &amp; VLOOKUP(BV$1,Data!$L:$M,2, FALSE) &amp; """;"   )             )</f>
        <v/>
      </c>
      <c r="BW206" t="str">
        <f>IF(Data!$L207=BW$1, "",             IF(ISERR(SEARCH(BW$1,Data!$H207)),        "",          ";" &amp; VLOOKUP(BW$1,Data!$L:$N,3, FALSE) &amp; ",""" &amp; VLOOKUP(BW$1,Data!$L:$M,2, FALSE) &amp; """;"   )             )</f>
        <v/>
      </c>
      <c r="BX206" t="str">
        <f>IF(Data!$L207=BX$1, "",             IF(ISERR(SEARCH(BX$1,Data!$H207)),        "",          ";" &amp; VLOOKUP(BX$1,Data!$L:$N,3, FALSE) &amp; ",""" &amp; VLOOKUP(BX$1,Data!$L:$M,2, FALSE) &amp; """;"   )             )</f>
        <v/>
      </c>
      <c r="BY206" t="str">
        <f>IF(Data!$L207=BY$1, "",             IF(ISERR(SEARCH(BY$1,Data!$H207)),        "",          ";" &amp; VLOOKUP(BY$1,Data!$L:$N,3, FALSE) &amp; ",""" &amp; VLOOKUP(BY$1,Data!$L:$M,2, FALSE) &amp; """;"   )             )</f>
        <v/>
      </c>
      <c r="BZ206" t="str">
        <f>IF(Data!$L207=BZ$1, "",             IF(ISERR(SEARCH(BZ$1,Data!$H207)),        "",          ";" &amp; VLOOKUP(BZ$1,Data!$L:$N,3, FALSE) &amp; ",""" &amp; VLOOKUP(BZ$1,Data!$L:$M,2, FALSE) &amp; """;"   )             )</f>
        <v/>
      </c>
      <c r="CA206" t="str">
        <f>IF(Data!$L207=CA$1, "",             IF(ISERR(SEARCH(CA$1,Data!$H207)),        "",          ";" &amp; VLOOKUP(CA$1,Data!$L:$N,3, FALSE) &amp; ",""" &amp; VLOOKUP(CA$1,Data!$L:$M,2, FALSE) &amp; """;"   )             )</f>
        <v/>
      </c>
      <c r="CB206" t="str">
        <f>IF(Data!$L207=CB$1, "",             IF(ISERR(SEARCH(CB$1,Data!$H207)),        "",          ";" &amp; VLOOKUP(CB$1,Data!$L:$N,3, FALSE) &amp; ",""" &amp; VLOOKUP(CB$1,Data!$L:$M,2, FALSE) &amp; """;"   )             )</f>
        <v/>
      </c>
      <c r="CC206" t="str">
        <f>IF(Data!$L207=CC$1, "",             IF(ISERR(SEARCH(CC$1,Data!$H207)),        "",          ";" &amp; VLOOKUP(CC$1,Data!$L:$N,3, FALSE) &amp; ",""" &amp; VLOOKUP(CC$1,Data!$L:$M,2, FALSE) &amp; """;"   )             )</f>
        <v/>
      </c>
      <c r="CD206" t="str">
        <f>IF(Data!$L207=CD$1, "",             IF(ISERR(SEARCH(CD$1,Data!$H207)),        "",          ";" &amp; VLOOKUP(CD$1,Data!$L:$N,3, FALSE) &amp; ",""" &amp; VLOOKUP(CD$1,Data!$L:$M,2, FALSE) &amp; """;"   )             )</f>
        <v/>
      </c>
      <c r="CE206" t="str">
        <f>IF(Data!$L207=CE$1, "",             IF(ISERR(SEARCH(CE$1,Data!$H207)),        "",          ";" &amp; VLOOKUP(CE$1,Data!$L:$N,3, FALSE) &amp; ",""" &amp; VLOOKUP(CE$1,Data!$L:$M,2, FALSE) &amp; """;"   )             )</f>
        <v/>
      </c>
      <c r="CF206" t="str">
        <f>IF(Data!$L207=CF$1, "",             IF(ISERR(SEARCH(CF$1,Data!$H207)),        "",          ";" &amp; VLOOKUP(CF$1,Data!$L:$N,3, FALSE) &amp; ",""" &amp; VLOOKUP(CF$1,Data!$L:$M,2, FALSE) &amp; """;"   )             )</f>
        <v/>
      </c>
      <c r="CG206" t="str">
        <f>IF(Data!$L207=CG$1, "",             IF(ISERR(SEARCH(CG$1,Data!$H207)),        "",          ";" &amp; VLOOKUP(CG$1,Data!$L:$N,3, FALSE) &amp; ",""" &amp; VLOOKUP(CG$1,Data!$L:$M,2, FALSE) &amp; """;"   )             )</f>
        <v/>
      </c>
      <c r="CH206" t="str">
        <f>IF(Data!$L207=CH$1, "",             IF(ISERR(SEARCH(CH$1,Data!$H207)),        "",          ";" &amp; VLOOKUP(CH$1,Data!$L:$N,3, FALSE) &amp; ",""" &amp; VLOOKUP(CH$1,Data!$L:$M,2, FALSE) &amp; """;"   )             )</f>
        <v/>
      </c>
      <c r="CI206" t="str">
        <f>IF(Data!$L207=CI$1, "",             IF(ISERR(SEARCH(CI$1,Data!$H207)),        "",          ";" &amp; VLOOKUP(CI$1,Data!$L:$N,3, FALSE) &amp; ",""" &amp; VLOOKUP(CI$1,Data!$L:$M,2, FALSE) &amp; """;"   )             )</f>
        <v/>
      </c>
      <c r="CJ206" t="str">
        <f>IF(Data!$L207=CJ$1, "",             IF(ISERR(SEARCH(CJ$1,Data!$H207)),        "",          ";" &amp; VLOOKUP(CJ$1,Data!$L:$N,3, FALSE) &amp; ",""" &amp; VLOOKUP(CJ$1,Data!$L:$M,2, FALSE) &amp; """;"   )             )</f>
        <v/>
      </c>
      <c r="CK206" t="str">
        <f>IF(Data!$L207=CK$1, "",             IF(ISERR(SEARCH(CK$1,Data!$H207)),        "",          ";" &amp; VLOOKUP(CK$1,Data!$L:$N,3, FALSE) &amp; ",""" &amp; VLOOKUP(CK$1,Data!$L:$M,2, FALSE) &amp; """;"   )             )</f>
        <v/>
      </c>
      <c r="CL206" t="str">
        <f>IF(Data!$L207=CL$1, "",             IF(ISERR(SEARCH(CL$1,Data!$H207)),        "",          ";" &amp; VLOOKUP(CL$1,Data!$L:$N,3, FALSE) &amp; ",""" &amp; VLOOKUP(CL$1,Data!$L:$M,2, FALSE) &amp; """;"   )             )</f>
        <v/>
      </c>
      <c r="CM206" t="str">
        <f>IF(Data!$L207=CM$1, "",             IF(ISERR(SEARCH(CM$1,Data!$H207)),        "",          ";" &amp; VLOOKUP(CM$1,Data!$L:$N,3, FALSE) &amp; ",""" &amp; VLOOKUP(CM$1,Data!$L:$M,2, FALSE) &amp; """;"   )             )</f>
        <v/>
      </c>
      <c r="CN206" t="str">
        <f>IF(Data!$L207=CN$1, "",             IF(ISERR(SEARCH(CN$1,Data!$H207)),        "",          ";" &amp; VLOOKUP(CN$1,Data!$L:$N,3, FALSE) &amp; ",""" &amp; VLOOKUP(CN$1,Data!$L:$M,2, FALSE) &amp; """;"   )             )</f>
        <v/>
      </c>
      <c r="CO206" t="str">
        <f>IF(Data!$L207=CO$1, "",             IF(ISERR(SEARCH(CO$1,Data!$H207)),        "",          ";" &amp; VLOOKUP(CO$1,Data!$L:$N,3, FALSE) &amp; ",""" &amp; VLOOKUP(CO$1,Data!$L:$M,2, FALSE) &amp; """;"   )             )</f>
        <v/>
      </c>
      <c r="CP206" t="str">
        <f>IF(Data!$L207=CP$1, "",             IF(ISERR(SEARCH(CP$1,Data!$H207)),        "",          ";" &amp; VLOOKUP(CP$1,Data!$L:$N,3, FALSE) &amp; ",""" &amp; VLOOKUP(CP$1,Data!$L:$M,2, FALSE) &amp; """;"   )             )</f>
        <v/>
      </c>
      <c r="CQ206" t="str">
        <f>IF(Data!$L207=CQ$1, "",             IF(ISERR(SEARCH(CQ$1,Data!$H207)),        "",          ";" &amp; VLOOKUP(CQ$1,Data!$L:$N,3, FALSE) &amp; ",""" &amp; VLOOKUP(CQ$1,Data!$L:$M,2, FALSE) &amp; """;"   )             )</f>
        <v/>
      </c>
      <c r="CR206" t="str">
        <f>IF(Data!$L207=CR$1, "",             IF(ISERR(SEARCH(CR$1,Data!$H207)),        "",          ";" &amp; VLOOKUP(CR$1,Data!$L:$N,3, FALSE) &amp; ",""" &amp; VLOOKUP(CR$1,Data!$L:$M,2, FALSE) &amp; """;"   )             )</f>
        <v/>
      </c>
      <c r="CS206" t="str">
        <f>IF(Data!$L207=CS$1, "",             IF(ISERR(SEARCH(CS$1,Data!$H207)),        "",          ";" &amp; VLOOKUP(CS$1,Data!$L:$N,3, FALSE) &amp; ",""" &amp; VLOOKUP(CS$1,Data!$L:$M,2, FALSE) &amp; """;"   )             )</f>
        <v/>
      </c>
      <c r="CT206" t="str">
        <f>IF(Data!$L207=CT$1, "",             IF(ISERR(SEARCH(CT$1,Data!$H207)),        "",          ";" &amp; VLOOKUP(CT$1,Data!$L:$N,3, FALSE) &amp; ",""" &amp; VLOOKUP(CT$1,Data!$L:$M,2, FALSE) &amp; """;"   )             )</f>
        <v/>
      </c>
      <c r="CU206" t="str">
        <f>IF(Data!$L207=CU$1, "",             IF(ISERR(SEARCH(CU$1,Data!$H207)),        "",          ";" &amp; VLOOKUP(CU$1,Data!$L:$N,3, FALSE) &amp; ",""" &amp; VLOOKUP(CU$1,Data!$L:$M,2, FALSE) &amp; """;"   )             )</f>
        <v/>
      </c>
      <c r="CV206" t="str">
        <f>IF(Data!$L207=CV$1, "",             IF(ISERR(SEARCH(CV$1,Data!$H207)),        "",          ";" &amp; VLOOKUP(CV$1,Data!$L:$N,3, FALSE) &amp; ",""" &amp; VLOOKUP(CV$1,Data!$L:$M,2, FALSE) &amp; """;"   )             )</f>
        <v/>
      </c>
      <c r="CW206" t="str">
        <f>IF(Data!$L207=CW$1, "",             IF(ISERR(SEARCH(CW$1,Data!$H207)),        "",          ";" &amp; VLOOKUP(CW$1,Data!$L:$N,3, FALSE) &amp; ",""" &amp; VLOOKUP(CW$1,Data!$L:$M,2, FALSE) &amp; """;"   )             )</f>
        <v/>
      </c>
      <c r="CX206" t="str">
        <f>IF(Data!$L207=CX$1, "",             IF(ISERR(SEARCH(CX$1,Data!$H207)),        "",          ";" &amp; VLOOKUP(CX$1,Data!$L:$N,3, FALSE) &amp; ",""" &amp; VLOOKUP(CX$1,Data!$L:$M,2, FALSE) &amp; """;"   )             )</f>
        <v/>
      </c>
      <c r="CY206" t="str">
        <f>IF(Data!$L207=CY$1, "",             IF(ISERR(SEARCH(CY$1,Data!$H207)),        "",          ";" &amp; VLOOKUP(CY$1,Data!$L:$N,3, FALSE) &amp; ",""" &amp; VLOOKUP(CY$1,Data!$L:$M,2, FALSE) &amp; """;"   )             )</f>
        <v/>
      </c>
      <c r="CZ206" t="str">
        <f>IF(Data!$L207=CZ$1, "",             IF(ISERR(SEARCH(CZ$1,Data!$H207)),        "",          ";" &amp; VLOOKUP(CZ$1,Data!$L:$N,3, FALSE) &amp; ",""" &amp; VLOOKUP(CZ$1,Data!$L:$M,2, FALSE) &amp; """;"   )             )</f>
        <v/>
      </c>
      <c r="DA206" t="str">
        <f>IF(Data!$L207=DA$1, "",             IF(ISERR(SEARCH(DA$1,Data!$H207)),        "",          ";" &amp; VLOOKUP(DA$1,Data!$L:$N,3, FALSE) &amp; ",""" &amp; VLOOKUP(DA$1,Data!$L:$M,2, FALSE) &amp; """;"   )             )</f>
        <v/>
      </c>
      <c r="DB206" t="str">
        <f>IF(Data!$L207=DB$1, "",             IF(ISERR(SEARCH(DB$1,Data!$H207)),        "",          ";" &amp; VLOOKUP(DB$1,Data!$L:$N,3, FALSE) &amp; ",""" &amp; VLOOKUP(DB$1,Data!$L:$M,2, FALSE) &amp; """;"   )             )</f>
        <v/>
      </c>
      <c r="DC206" t="str">
        <f>IF(Data!$L207=DC$1, "",             IF(ISERR(SEARCH(DC$1,Data!$H207)),        "",          ";" &amp; VLOOKUP(DC$1,Data!$L:$N,3, FALSE) &amp; ",""" &amp; VLOOKUP(DC$1,Data!$L:$M,2, FALSE) &amp; """;"   )             )</f>
        <v/>
      </c>
      <c r="DD206" t="str">
        <f>IF(Data!$L207=DD$1, "",             IF(ISERR(SEARCH(DD$1,Data!$H207)),        "",          ";" &amp; VLOOKUP(DD$1,Data!$L:$N,3, FALSE) &amp; ",""" &amp; VLOOKUP(DD$1,Data!$L:$M,2, FALSE) &amp; """;"   )             )</f>
        <v/>
      </c>
      <c r="DE206" t="str">
        <f>IF(Data!$L207=DE$1, "",             IF(ISERR(SEARCH(DE$1,Data!$H207)),        "",          ";" &amp; VLOOKUP(DE$1,Data!$L:$N,3, FALSE) &amp; ",""" &amp; VLOOKUP(DE$1,Data!$L:$M,2, FALSE) &amp; """;"   )             )</f>
        <v/>
      </c>
      <c r="DF206" t="str">
        <f>IF(Data!$L207=DF$1, "",             IF(ISERR(SEARCH(DF$1,Data!$H207)),        "",          ";" &amp; VLOOKUP(DF$1,Data!$L:$N,3, FALSE) &amp; ",""" &amp; VLOOKUP(DF$1,Data!$L:$M,2, FALSE) &amp; """;"   )             )</f>
        <v/>
      </c>
      <c r="DG206" t="str">
        <f>IF(Data!$L207=DG$1, "",             IF(ISERR(SEARCH(DG$1,Data!$H207)),        "",          ";" &amp; VLOOKUP(DG$1,Data!$L:$N,3, FALSE) &amp; ",""" &amp; VLOOKUP(DG$1,Data!$L:$M,2, FALSE) &amp; """;"   )             )</f>
        <v/>
      </c>
      <c r="DH206" t="str">
        <f>IF(Data!$L207=DH$1, "",             IF(ISERR(SEARCH(DH$1,Data!$H207)),        "",          ";" &amp; VLOOKUP(DH$1,Data!$L:$N,3, FALSE) &amp; ",""" &amp; VLOOKUP(DH$1,Data!$L:$M,2, FALSE) &amp; """;"   )             )</f>
        <v/>
      </c>
      <c r="DI206" t="str">
        <f>IF(Data!$L207=DI$1, "",             IF(ISERR(SEARCH(DI$1,Data!$H207)),        "",          ";" &amp; VLOOKUP(DI$1,Data!$L:$N,3, FALSE) &amp; ",""" &amp; VLOOKUP(DI$1,Data!$L:$M,2, FALSE) &amp; """;"   )             )</f>
        <v/>
      </c>
      <c r="DJ206" t="str">
        <f>IF(Data!$L207=DJ$1, "",             IF(ISERR(SEARCH(DJ$1,Data!$H207)),        "",          ";" &amp; VLOOKUP(DJ$1,Data!$L:$N,3, FALSE) &amp; ",""" &amp; VLOOKUP(DJ$1,Data!$L:$M,2, FALSE) &amp; """;"   )             )</f>
        <v/>
      </c>
      <c r="DK206" t="str">
        <f>IF(Data!$L207=DK$1, "",             IF(ISERR(SEARCH(DK$1,Data!$H207)),        "",          ";" &amp; VLOOKUP(DK$1,Data!$L:$N,3, FALSE) &amp; ",""" &amp; VLOOKUP(DK$1,Data!$L:$M,2, FALSE) &amp; """;"   )             )</f>
        <v/>
      </c>
      <c r="DL206" t="str">
        <f>IF(Data!$L207=DL$1, "",             IF(ISERR(SEARCH(DL$1,Data!$H207)),        "",          ";" &amp; VLOOKUP(DL$1,Data!$L:$N,3, FALSE) &amp; ",""" &amp; VLOOKUP(DL$1,Data!$L:$M,2, FALSE) &amp; """;"   )             )</f>
        <v/>
      </c>
      <c r="DM206" t="str">
        <f>IF(Data!$L207=DM$1, "",             IF(ISERR(SEARCH(DM$1,Data!$H207)),        "",          ";" &amp; VLOOKUP(DM$1,Data!$L:$N,3, FALSE) &amp; ",""" &amp; VLOOKUP(DM$1,Data!$L:$M,2, FALSE) &amp; """;"   )             )</f>
        <v/>
      </c>
      <c r="DN206" t="str">
        <f>IF(Data!$L207=DN$1, "",             IF(ISERR(SEARCH(DN$1,Data!$H207)),        "",          ";" &amp; VLOOKUP(DN$1,Data!$L:$N,3, FALSE) &amp; ",""" &amp; VLOOKUP(DN$1,Data!$L:$M,2, FALSE) &amp; """;"   )             )</f>
        <v/>
      </c>
      <c r="DO206" t="str">
        <f>IF(Data!$L207=DO$1, "",             IF(ISERR(SEARCH(DO$1,Data!$H207)),        "",          ";" &amp; VLOOKUP(DO$1,Data!$L:$N,3, FALSE) &amp; ",""" &amp; VLOOKUP(DO$1,Data!$L:$M,2, FALSE) &amp; """;"   )             )</f>
        <v/>
      </c>
      <c r="DP206" t="str">
        <f>IF(Data!$L207=DP$1, "",             IF(ISERR(SEARCH(DP$1,Data!$H207)),        "",          ";" &amp; VLOOKUP(DP$1,Data!$L:$N,3, FALSE) &amp; ",""" &amp; VLOOKUP(DP$1,Data!$L:$M,2, FALSE) &amp; """;"   )             )</f>
        <v/>
      </c>
      <c r="DQ206" t="str">
        <f>IF(Data!$L207=DQ$1, "",             IF(ISERR(SEARCH(DQ$1,Data!$H207)),        "",          ";" &amp; VLOOKUP(DQ$1,Data!$L:$N,3, FALSE) &amp; ",""" &amp; VLOOKUP(DQ$1,Data!$L:$M,2, FALSE) &amp; """;"   )             )</f>
        <v/>
      </c>
      <c r="DR206" t="str">
        <f>IF(Data!$L207=DR$1, "",             IF(ISERR(SEARCH(DR$1,Data!$H207)),        "",          ";" &amp; VLOOKUP(DR$1,Data!$L:$N,3, FALSE) &amp; ",""" &amp; VLOOKUP(DR$1,Data!$L:$M,2, FALSE) &amp; """;"   )             )</f>
        <v/>
      </c>
      <c r="DS206" t="str">
        <f>IF(Data!$L207=DS$1, "",             IF(ISERR(SEARCH(DS$1,Data!$H207)),        "",          ";" &amp; VLOOKUP(DS$1,Data!$L:$N,3, FALSE) &amp; ",""" &amp; VLOOKUP(DS$1,Data!$L:$M,2, FALSE) &amp; """;"   )             )</f>
        <v/>
      </c>
      <c r="DT206" t="str">
        <f>IF(Data!$L207=DT$1, "",             IF(ISERR(SEARCH(DT$1,Data!$H207)),        "",          ";" &amp; VLOOKUP(DT$1,Data!$L:$N,3, FALSE) &amp; ",""" &amp; VLOOKUP(DT$1,Data!$L:$M,2, FALSE) &amp; """;"   )             )</f>
        <v/>
      </c>
      <c r="DU206" t="str">
        <f>IF(Data!$L207=DU$1, "",             IF(ISERR(SEARCH(DU$1,Data!$H207)),        "",          ";" &amp; VLOOKUP(DU$1,Data!$L:$N,3, FALSE) &amp; ",""" &amp; VLOOKUP(DU$1,Data!$L:$M,2, FALSE) &amp; """;"   )             )</f>
        <v/>
      </c>
      <c r="DV206" t="str">
        <f>IF(Data!$L207=DV$1, "",             IF(ISERR(SEARCH(DV$1,Data!$H207)),        "",          ";" &amp; VLOOKUP(DV$1,Data!$L:$N,3, FALSE) &amp; ",""" &amp; VLOOKUP(DV$1,Data!$L:$M,2, FALSE) &amp; """;"   )             )</f>
        <v/>
      </c>
      <c r="DW206" t="str">
        <f>IF(Data!$L207=DW$1, "",             IF(ISERR(SEARCH(DW$1,Data!$H207)),        "",          ";" &amp; VLOOKUP(DW$1,Data!$L:$N,3, FALSE) &amp; ",""" &amp; VLOOKUP(DW$1,Data!$L:$M,2, FALSE) &amp; """;"   )             )</f>
        <v/>
      </c>
      <c r="DX206" t="str">
        <f>IF(Data!$L207=DX$1, "",             IF(ISERR(SEARCH(DX$1,Data!$H207)),        "",          ";" &amp; VLOOKUP(DX$1,Data!$L:$N,3, FALSE) &amp; ",""" &amp; VLOOKUP(DX$1,Data!$L:$M,2, FALSE) &amp; """;"   )             )</f>
        <v/>
      </c>
      <c r="DY206" t="str">
        <f>IF(Data!$L207=DY$1, "",             IF(ISERR(SEARCH(DY$1,Data!$H207)),        "",          ";" &amp; VLOOKUP(DY$1,Data!$L:$N,3, FALSE) &amp; ",""" &amp; VLOOKUP(DY$1,Data!$L:$M,2, FALSE) &amp; """;"   )             )</f>
        <v/>
      </c>
      <c r="DZ206" t="str">
        <f>IF(Data!$L207=DZ$1, "",             IF(ISERR(SEARCH(DZ$1,Data!$H207)),        "",          ";" &amp; VLOOKUP(DZ$1,Data!$L:$N,3, FALSE) &amp; ",""" &amp; VLOOKUP(DZ$1,Data!$L:$M,2, FALSE) &amp; """;"   )             )</f>
        <v/>
      </c>
      <c r="EA206" t="str">
        <f>IF(Data!$L207=EA$1, "",             IF(ISERR(SEARCH(EA$1,Data!$H207)),        "",          ";" &amp; VLOOKUP(EA$1,Data!$L:$N,3, FALSE) &amp; ",""" &amp; VLOOKUP(EA$1,Data!$L:$M,2, FALSE) &amp; """;"   )             )</f>
        <v/>
      </c>
      <c r="EB206" t="str">
        <f>IF(Data!$L207=EB$1, "",             IF(ISERR(SEARCH(EB$1,Data!$H207)),        "",          ";" &amp; VLOOKUP(EB$1,Data!$L:$N,3, FALSE) &amp; ",""" &amp; VLOOKUP(EB$1,Data!$L:$M,2, FALSE) &amp; """;"   )             )</f>
        <v/>
      </c>
      <c r="EC206" t="str">
        <f>IF(Data!$L207=EC$1, "",             IF(ISERR(SEARCH(EC$1,Data!$H207)),        "",          ";" &amp; VLOOKUP(EC$1,Data!$L:$N,3, FALSE) &amp; ",""" &amp; VLOOKUP(EC$1,Data!$L:$M,2, FALSE) &amp; """;"   )             )</f>
        <v/>
      </c>
      <c r="ED206" t="str">
        <f>IF(Data!$L207=ED$1, "",             IF(ISERR(SEARCH(ED$1,Data!$H207)),        "",          ";" &amp; VLOOKUP(ED$1,Data!$L:$N,3, FALSE) &amp; ",""" &amp; VLOOKUP(ED$1,Data!$L:$M,2, FALSE) &amp; """;"   )             )</f>
        <v/>
      </c>
      <c r="EE206" t="str">
        <f>IF(Data!$L207=EE$1, "",             IF(ISERR(SEARCH(EE$1,Data!$H207)),        "",          ";" &amp; VLOOKUP(EE$1,Data!$L:$N,3, FALSE) &amp; ",""" &amp; VLOOKUP(EE$1,Data!$L:$M,2, FALSE) &amp; """;"   )             )</f>
        <v/>
      </c>
      <c r="EF206" t="str">
        <f>IF(Data!$L207=EF$1, "",             IF(ISERR(SEARCH(EF$1,Data!$H207)),        "",          ";" &amp; VLOOKUP(EF$1,Data!$L:$N,3, FALSE) &amp; ",""" &amp; VLOOKUP(EF$1,Data!$L:$M,2, FALSE) &amp; """;"   )             )</f>
        <v/>
      </c>
      <c r="EG206" t="str">
        <f>IF(Data!$L207=EG$1, "",             IF(ISERR(SEARCH(EG$1,Data!$H207)),        "",          ";" &amp; VLOOKUP(EG$1,Data!$L:$N,3, FALSE) &amp; ",""" &amp; VLOOKUP(EG$1,Data!$L:$M,2, FALSE) &amp; """;"   )             )</f>
        <v/>
      </c>
      <c r="EH206" t="str">
        <f>IF(Data!$L207=EH$1, "",             IF(ISERR(SEARCH(EH$1,Data!$H207)),        "",          ";" &amp; VLOOKUP(EH$1,Data!$L:$N,3, FALSE) &amp; ",""" &amp; VLOOKUP(EH$1,Data!$L:$M,2, FALSE) &amp; """;"   )             )</f>
        <v/>
      </c>
      <c r="EI206" t="str">
        <f>IF(Data!$L207=EI$1, "",             IF(ISERR(SEARCH(EI$1,Data!$H207)),        "",          ";" &amp; VLOOKUP(EI$1,Data!$L:$N,3, FALSE) &amp; ",""" &amp; VLOOKUP(EI$1,Data!$L:$M,2, FALSE) &amp; """;"   )             )</f>
        <v/>
      </c>
      <c r="EJ206" t="str">
        <f>IF(Data!$L207=EJ$1, "",             IF(ISERR(SEARCH(EJ$1,Data!$H207)),        "",          ";" &amp; VLOOKUP(EJ$1,Data!$L:$N,3, FALSE) &amp; ",""" &amp; VLOOKUP(EJ$1,Data!$L:$M,2, FALSE) &amp; """;"   )             )</f>
        <v/>
      </c>
      <c r="EK206" t="str">
        <f>IF(Data!$L207=EK$1, "",             IF(ISERR(SEARCH(EK$1,Data!$H207)),        "",          ";" &amp; VLOOKUP(EK$1,Data!$L:$N,3, FALSE) &amp; ",""" &amp; VLOOKUP(EK$1,Data!$L:$M,2, FALSE) &amp; """;"   )             )</f>
        <v/>
      </c>
      <c r="EL206" t="str">
        <f>IF(Data!$L207=EL$1, "",             IF(ISERR(SEARCH(EL$1,Data!$H207)),        "",          ";" &amp; VLOOKUP(EL$1,Data!$L:$N,3, FALSE) &amp; ",""" &amp; VLOOKUP(EL$1,Data!$L:$M,2, FALSE) &amp; """;"   )             )</f>
        <v/>
      </c>
      <c r="EM206" t="str">
        <f>IF(Data!$L207=EM$1, "",             IF(ISERR(SEARCH(EM$1,Data!$H207)),        "",          ";" &amp; VLOOKUP(EM$1,Data!$L:$N,3, FALSE) &amp; ",""" &amp; VLOOKUP(EM$1,Data!$L:$M,2, FALSE) &amp; """;"   )             )</f>
        <v/>
      </c>
      <c r="EN206" t="str">
        <f>IF(Data!$L207=EN$1, "",             IF(ISERR(SEARCH(EN$1,Data!$H207)),        "",          ";" &amp; VLOOKUP(EN$1,Data!$L:$N,3, FALSE) &amp; ",""" &amp; VLOOKUP(EN$1,Data!$L:$M,2, FALSE) &amp; """;"   )             )</f>
        <v/>
      </c>
      <c r="EO206" t="str">
        <f>IF(Data!$L207=EO$1, "",             IF(ISERR(SEARCH(EO$1,Data!$H207)),        "",          ";" &amp; VLOOKUP(EO$1,Data!$L:$N,3, FALSE) &amp; ",""" &amp; VLOOKUP(EO$1,Data!$L:$M,2, FALSE) &amp; """;"   )             )</f>
        <v/>
      </c>
      <c r="EP206" t="str">
        <f>IF(Data!$L207=EP$1, "",             IF(ISERR(SEARCH(EP$1,Data!$H207)),        "",          ";" &amp; VLOOKUP(EP$1,Data!$L:$N,3, FALSE) &amp; ",""" &amp; VLOOKUP(EP$1,Data!$L:$M,2, FALSE) &amp; """;"   )             )</f>
        <v/>
      </c>
      <c r="EQ206" t="str">
        <f>IF(Data!$L207=EQ$1, "",             IF(ISERR(SEARCH(EQ$1,Data!$H207)),        "",          ";" &amp; VLOOKUP(EQ$1,Data!$L:$N,3, FALSE) &amp; ",""" &amp; VLOOKUP(EQ$1,Data!$L:$M,2, FALSE) &amp; """;"   )             )</f>
        <v/>
      </c>
      <c r="ER206" t="str">
        <f>IF(Data!$L207=ER$1, "",             IF(ISERR(SEARCH(ER$1,Data!$H207)),        "",          ";" &amp; VLOOKUP(ER$1,Data!$L:$N,3, FALSE) &amp; ",""" &amp; VLOOKUP(ER$1,Data!$L:$M,2, FALSE) &amp; """;"   )             )</f>
        <v/>
      </c>
      <c r="ES206" t="str">
        <f>IF(Data!$L207=ES$1, "",             IF(ISERR(SEARCH(ES$1,Data!$H207)),        "",          ";" &amp; VLOOKUP(ES$1,Data!$L:$N,3, FALSE) &amp; ",""" &amp; VLOOKUP(ES$1,Data!$L:$M,2, FALSE) &amp; """;"   )             )</f>
        <v/>
      </c>
      <c r="ET206" t="str">
        <f>IF(Data!$L207=ET$1, "",             IF(ISERR(SEARCH(ET$1,Data!$H207)),        "",          ";" &amp; VLOOKUP(ET$1,Data!$L:$N,3, FALSE) &amp; ",""" &amp; VLOOKUP(ET$1,Data!$L:$M,2, FALSE) &amp; """;"   )             )</f>
        <v/>
      </c>
      <c r="EU206" t="str">
        <f>IF(Data!$L207=EU$1, "",             IF(ISERR(SEARCH(EU$1,Data!$H207)),        "",          ";" &amp; VLOOKUP(EU$1,Data!$L:$N,3, FALSE) &amp; ",""" &amp; VLOOKUP(EU$1,Data!$L:$M,2, FALSE) &amp; """;"   )             )</f>
        <v/>
      </c>
      <c r="EV206" t="str">
        <f>IF(Data!$L207=EV$1, "",             IF(ISERR(SEARCH(EV$1,Data!$H207)),        "",          ";" &amp; VLOOKUP(EV$1,Data!$L:$N,3, FALSE) &amp; ",""" &amp; VLOOKUP(EV$1,Data!$L:$M,2, FALSE) &amp; """;"   )             )</f>
        <v/>
      </c>
      <c r="EW206" t="str">
        <f>IF(Data!$L207=EW$1, "",             IF(ISERR(SEARCH(EW$1,Data!$H207)),        "",          ";" &amp; VLOOKUP(EW$1,Data!$L:$N,3, FALSE) &amp; ",""" &amp; VLOOKUP(EW$1,Data!$L:$M,2, FALSE) &amp; """;"   )             )</f>
        <v/>
      </c>
      <c r="EX206" t="str">
        <f>IF(Data!$L207=EX$1, "",             IF(ISERR(SEARCH(EX$1,Data!$H207)),        "",          ";" &amp; VLOOKUP(EX$1,Data!$L:$N,3, FALSE) &amp; ",""" &amp; VLOOKUP(EX$1,Data!$L:$M,2, FALSE) &amp; """;"   )             )</f>
        <v/>
      </c>
      <c r="EY206" t="str">
        <f>IF(Data!$L207=EY$1, "",             IF(ISERR(SEARCH(EY$1,Data!$H207)),        "",          ";" &amp; VLOOKUP(EY$1,Data!$L:$N,3, FALSE) &amp; ",""" &amp; VLOOKUP(EY$1,Data!$L:$M,2, FALSE) &amp; """;"   )             )</f>
        <v/>
      </c>
      <c r="EZ206" t="str">
        <f>IF(Data!$L207=EZ$1, "",             IF(ISERR(SEARCH(EZ$1,Data!$H207)),        "",          ";" &amp; VLOOKUP(EZ$1,Data!$L:$N,3, FALSE) &amp; ",""" &amp; VLOOKUP(EZ$1,Data!$L:$M,2, FALSE) &amp; """;"   )             )</f>
        <v/>
      </c>
      <c r="FA206" t="str">
        <f>IF(Data!$L207=FA$1, "",             IF(ISERR(SEARCH(FA$1,Data!$H207)),        "",          ";" &amp; VLOOKUP(FA$1,Data!$L:$N,3, FALSE) &amp; ",""" &amp; VLOOKUP(FA$1,Data!$L:$M,2, FALSE) &amp; """;"   )             )</f>
        <v/>
      </c>
      <c r="FB206" t="str">
        <f>IF(Data!$L207=FB$1, "",             IF(ISERR(SEARCH(FB$1,Data!$H207)),        "",          ";" &amp; VLOOKUP(FB$1,Data!$L:$N,3, FALSE) &amp; ",""" &amp; VLOOKUP(FB$1,Data!$L:$M,2, FALSE) &amp; """;"   )             )</f>
        <v/>
      </c>
      <c r="FC206" t="str">
        <f>IF(Data!$L207=FC$1, "",             IF(ISERR(SEARCH(FC$1,Data!$H207)),        "",          ";" &amp; VLOOKUP(FC$1,Data!$L:$N,3, FALSE) &amp; ",""" &amp; VLOOKUP(FC$1,Data!$L:$M,2, FALSE) &amp; """;"   )             )</f>
        <v/>
      </c>
      <c r="FD206" t="str">
        <f>IF(Data!$L207=FD$1, "",             IF(ISERR(SEARCH(FD$1,Data!$H207)),        "",          ";" &amp; VLOOKUP(FD$1,Data!$L:$N,3, FALSE) &amp; ",""" &amp; VLOOKUP(FD$1,Data!$L:$M,2, FALSE) &amp; """;"   )             )</f>
        <v/>
      </c>
      <c r="FE206" t="str">
        <f>IF(Data!$L207=FE$1, "",             IF(ISERR(SEARCH(FE$1,Data!$H207)),        "",          ";" &amp; VLOOKUP(FE$1,Data!$L:$N,3, FALSE) &amp; ",""" &amp; VLOOKUP(FE$1,Data!$L:$M,2, FALSE) &amp; """;"   )             )</f>
        <v/>
      </c>
      <c r="FF206" t="str">
        <f>IF(Data!$L207=FF$1, "",             IF(ISERR(SEARCH(FF$1,Data!$H207)),        "",          ";" &amp; VLOOKUP(FF$1,Data!$L:$N,3, FALSE) &amp; ",""" &amp; VLOOKUP(FF$1,Data!$L:$M,2, FALSE) &amp; """;"   )             )</f>
        <v/>
      </c>
      <c r="FG206" t="str">
        <f>IF(Data!$L207=FG$1, "",             IF(ISERR(SEARCH(FG$1,Data!$H207)),        "",          ";" &amp; VLOOKUP(FG$1,Data!$L:$N,3, FALSE) &amp; ",""" &amp; VLOOKUP(FG$1,Data!$L:$M,2, FALSE) &amp; """;"   )             )</f>
        <v/>
      </c>
      <c r="FH206" t="str">
        <f>IF(Data!$L207=FH$1, "",             IF(ISERR(SEARCH(FH$1,Data!$H207)),        "",          ";" &amp; VLOOKUP(FH$1,Data!$L:$N,3, FALSE) &amp; ",""" &amp; VLOOKUP(FH$1,Data!$L:$M,2, FALSE) &amp; """;"   )             )</f>
        <v/>
      </c>
      <c r="FI206" t="str">
        <f>IF(Data!$L207=FI$1, "",             IF(ISERR(SEARCH(FI$1,Data!$H207)),        "",          ";" &amp; VLOOKUP(FI$1,Data!$L:$N,3, FALSE) &amp; ",""" &amp; VLOOKUP(FI$1,Data!$L:$M,2, FALSE) &amp; """;"   )             )</f>
        <v/>
      </c>
      <c r="FJ206" t="str">
        <f>IF(Data!$L207=FJ$1, "",             IF(ISERR(SEARCH(FJ$1,Data!$H207)),        "",          ";" &amp; VLOOKUP(FJ$1,Data!$L:$N,3, FALSE) &amp; ",""" &amp; VLOOKUP(FJ$1,Data!$L:$M,2, FALSE) &amp; """;"   )             )</f>
        <v/>
      </c>
      <c r="FK206" t="str">
        <f>IF(Data!$L207=FK$1, "",             IF(ISERR(SEARCH(FK$1,Data!$H207)),        "",          ";" &amp; VLOOKUP(FK$1,Data!$L:$N,3, FALSE) &amp; ",""" &amp; VLOOKUP(FK$1,Data!$L:$M,2, FALSE) &amp; """;"   )             )</f>
        <v/>
      </c>
      <c r="FL206" t="str">
        <f>IF(Data!$L207=FL$1, "",             IF(ISERR(SEARCH(FL$1,Data!$H207)),        "",          ";" &amp; VLOOKUP(FL$1,Data!$L:$N,3, FALSE) &amp; ",""" &amp; VLOOKUP(FL$1,Data!$L:$M,2, FALSE) &amp; """;"   )             )</f>
        <v/>
      </c>
      <c r="FM206" t="str">
        <f>IF(Data!$L207=FM$1, "",             IF(ISERR(SEARCH(FM$1,Data!$H207)),        "",          ";" &amp; VLOOKUP(FM$1,Data!$L:$N,3, FALSE) &amp; ",""" &amp; VLOOKUP(FM$1,Data!$L:$M,2, FALSE) &amp; """;"   )             )</f>
        <v/>
      </c>
      <c r="FN206" t="str">
        <f>IF(Data!$L207=FN$1, "",             IF(ISERR(SEARCH(FN$1,Data!$H207)),        "",          ";" &amp; VLOOKUP(FN$1,Data!$L:$N,3, FALSE) &amp; ",""" &amp; VLOOKUP(FN$1,Data!$L:$M,2, FALSE) &amp; """;"   )             )</f>
        <v/>
      </c>
      <c r="FO206" t="str">
        <f>IF(Data!$L207=FO$1, "",             IF(ISERR(SEARCH(FO$1,Data!$H207)),        "",          ";" &amp; VLOOKUP(FO$1,Data!$L:$N,3, FALSE) &amp; ",""" &amp; VLOOKUP(FO$1,Data!$L:$M,2, FALSE) &amp; """;"   )             )</f>
        <v/>
      </c>
      <c r="FP206" t="str">
        <f>IF(Data!$L207=FP$1, "",             IF(ISERR(SEARCH(FP$1,Data!$H207)),        "",          ";" &amp; VLOOKUP(FP$1,Data!$L:$N,3, FALSE) &amp; ",""" &amp; VLOOKUP(FP$1,Data!$L:$M,2, FALSE) &amp; """;"   )             )</f>
        <v/>
      </c>
      <c r="FQ206" t="str">
        <f>IF(Data!$L207=FQ$1, "",             IF(ISERR(SEARCH(FQ$1,Data!$H207)),        "",          ";" &amp; VLOOKUP(FQ$1,Data!$L:$N,3, FALSE) &amp; ",""" &amp; VLOOKUP(FQ$1,Data!$L:$M,2, FALSE) &amp; """;"   )             )</f>
        <v/>
      </c>
      <c r="FR206" t="str">
        <f>IF(Data!$L207=FR$1, "",             IF(ISERR(SEARCH(FR$1,Data!$H207)),        "",          ";" &amp; VLOOKUP(FR$1,Data!$L:$N,3, FALSE) &amp; ",""" &amp; VLOOKUP(FR$1,Data!$L:$M,2, FALSE) &amp; """;"   )             )</f>
        <v/>
      </c>
      <c r="FS206" t="str">
        <f>IF(Data!$L207=FS$1, "",             IF(ISERR(SEARCH(FS$1,Data!$H207)),        "",          ";" &amp; VLOOKUP(FS$1,Data!$L:$N,3, FALSE) &amp; ",""" &amp; VLOOKUP(FS$1,Data!$L:$M,2, FALSE) &amp; """;"   )             )</f>
        <v/>
      </c>
      <c r="FT206" t="str">
        <f>IF(Data!$L207=FT$1, "",             IF(ISERR(SEARCH(FT$1,Data!$H207)),        "",          ";" &amp; VLOOKUP(FT$1,Data!$L:$N,3, FALSE) &amp; ",""" &amp; VLOOKUP(FT$1,Data!$L:$M,2, FALSE) &amp; """;"   )             )</f>
        <v/>
      </c>
      <c r="FU206" t="str">
        <f>IF(Data!$L207=FU$1, "",             IF(ISERR(SEARCH(FU$1,Data!$H207)),        "",          ";" &amp; VLOOKUP(FU$1,Data!$L:$N,3, FALSE) &amp; ",""" &amp; VLOOKUP(FU$1,Data!$L:$M,2, FALSE) &amp; """;"   )             )</f>
        <v/>
      </c>
      <c r="FV206" t="str">
        <f>IF(Data!$L207=FV$1, "",             IF(ISERR(SEARCH(FV$1,Data!$H207)),        "",          ";" &amp; VLOOKUP(FV$1,Data!$L:$N,3, FALSE) &amp; ",""" &amp; VLOOKUP(FV$1,Data!$L:$M,2, FALSE) &amp; """;"   )             )</f>
        <v/>
      </c>
      <c r="FW206" t="str">
        <f>IF(Data!$L207=FW$1, "",             IF(ISERR(SEARCH(FW$1,Data!$H207)),        "",          ";" &amp; VLOOKUP(FW$1,Data!$L:$N,3, FALSE) &amp; ",""" &amp; VLOOKUP(FW$1,Data!$L:$M,2, FALSE) &amp; """;"   )             )</f>
        <v/>
      </c>
      <c r="FX206" t="str">
        <f>IF(Data!$L207=FX$1, "",             IF(ISERR(SEARCH(FX$1,Data!$H207)),        "",          ";" &amp; VLOOKUP(FX$1,Data!$L:$N,3, FALSE) &amp; ",""" &amp; VLOOKUP(FX$1,Data!$L:$M,2, FALSE) &amp; """;"   )             )</f>
        <v/>
      </c>
      <c r="FY206" t="str">
        <f>IF(Data!$L207=FY$1, "",             IF(ISERR(SEARCH(FY$1,Data!$H207)),        "",          ";" &amp; VLOOKUP(FY$1,Data!$L:$N,3, FALSE) &amp; ",""" &amp; VLOOKUP(FY$1,Data!$L:$M,2, FALSE) &amp; """;"   )             )</f>
        <v/>
      </c>
      <c r="FZ206" t="str">
        <f>IF(Data!$L207=FZ$1, "",             IF(ISERR(SEARCH(FZ$1,Data!$H207)),        "",          ";" &amp; VLOOKUP(FZ$1,Data!$L:$N,3, FALSE) &amp; ",""" &amp; VLOOKUP(FZ$1,Data!$L:$M,2, FALSE) &amp; """;"   )             )</f>
        <v/>
      </c>
      <c r="GA206" t="str">
        <f>IF(Data!$L207=GA$1, "",             IF(ISERR(SEARCH(GA$1,Data!$H207)),        "",          ";" &amp; VLOOKUP(GA$1,Data!$L:$N,3, FALSE) &amp; ",""" &amp; VLOOKUP(GA$1,Data!$L:$M,2, FALSE) &amp; """;"   )             )</f>
        <v/>
      </c>
      <c r="GB206" t="str">
        <f>IF(Data!$L207=GB$1, "",             IF(ISERR(SEARCH(GB$1,Data!$H207)),        "",          ";" &amp; VLOOKUP(GB$1,Data!$L:$N,3, FALSE) &amp; ",""" &amp; VLOOKUP(GB$1,Data!$L:$M,2, FALSE) &amp; """;"   )             )</f>
        <v/>
      </c>
      <c r="GC206" t="str">
        <f>IF(Data!$L207=GC$1, "",             IF(ISERR(SEARCH(GC$1,Data!$H207)),        "",          ";" &amp; VLOOKUP(GC$1,Data!$L:$N,3, FALSE) &amp; ",""" &amp; VLOOKUP(GC$1,Data!$L:$M,2, FALSE) &amp; """;"   )             )</f>
        <v/>
      </c>
      <c r="GD206" t="str">
        <f>IF(Data!$L207=GD$1, "",             IF(ISERR(SEARCH(GD$1,Data!$H207)),        "",          ";" &amp; VLOOKUP(GD$1,Data!$L:$N,3, FALSE) &amp; ",""" &amp; VLOOKUP(GD$1,Data!$L:$M,2, FALSE) &amp; """;"   )             )</f>
        <v/>
      </c>
      <c r="GE206" t="str">
        <f>IF(Data!$L207=GE$1, "",             IF(ISERR(SEARCH(GE$1,Data!$H207)),        "",          ";" &amp; VLOOKUP(GE$1,Data!$L:$N,3, FALSE) &amp; ",""" &amp; VLOOKUP(GE$1,Data!$L:$M,2, FALSE) &amp; """;"   )             )</f>
        <v/>
      </c>
      <c r="GF206" t="str">
        <f>IF(Data!$L207=GF$1, "",             IF(ISERR(SEARCH(GF$1,Data!$H207)),        "",          ";" &amp; VLOOKUP(GF$1,Data!$L:$N,3, FALSE) &amp; ",""" &amp; VLOOKUP(GF$1,Data!$L:$M,2, FALSE) &amp; """;"   )             )</f>
        <v/>
      </c>
      <c r="GG206" t="str">
        <f>IF(Data!$L207=GG$1, "",             IF(ISERR(SEARCH(GG$1,Data!$H207)),        "",          ";" &amp; VLOOKUP(GG$1,Data!$L:$N,3, FALSE) &amp; ",""" &amp; VLOOKUP(GG$1,Data!$L:$M,2, FALSE) &amp; """;"   )             )</f>
        <v/>
      </c>
      <c r="GH206" t="str">
        <f>IF(Data!$L207=GH$1, "",             IF(ISERR(SEARCH(GH$1,Data!$H207)),        "",          ";" &amp; VLOOKUP(GH$1,Data!$L:$N,3, FALSE) &amp; ",""" &amp; VLOOKUP(GH$1,Data!$L:$M,2, FALSE) &amp; """;"   )             )</f>
        <v/>
      </c>
      <c r="GI206" t="str">
        <f>IF(Data!$L207=GI$1, "",             IF(ISERR(SEARCH(GI$1,Data!$H207)),        "",          ";" &amp; VLOOKUP(GI$1,Data!$L:$N,3, FALSE) &amp; ",""" &amp; VLOOKUP(GI$1,Data!$L:$M,2, FALSE) &amp; """;"   )             )</f>
        <v/>
      </c>
      <c r="GJ206" t="str">
        <f>IF(Data!$L207=GJ$1, "",             IF(ISERR(SEARCH(GJ$1,Data!$H207)),        "",          ";" &amp; VLOOKUP(GJ$1,Data!$L:$N,3, FALSE) &amp; ",""" &amp; VLOOKUP(GJ$1,Data!$L:$M,2, FALSE) &amp; """;"   )             )</f>
        <v/>
      </c>
      <c r="GK206" t="str">
        <f>IF(Data!$L207=GK$1, "",             IF(ISERR(SEARCH(GK$1,Data!$H207)),        "",          ";" &amp; VLOOKUP(GK$1,Data!$L:$N,3, FALSE) &amp; ",""" &amp; VLOOKUP(GK$1,Data!$L:$M,2, FALSE) &amp; """;"   )             )</f>
        <v/>
      </c>
      <c r="GL206" t="str">
        <f>IF(Data!$L207=GL$1, "",             IF(ISERR(SEARCH(GL$1,Data!$H207)),        "",          ";" &amp; VLOOKUP(GL$1,Data!$L:$N,3, FALSE) &amp; ",""" &amp; VLOOKUP(GL$1,Data!$L:$M,2, FALSE) &amp; """;"   )             )</f>
        <v/>
      </c>
      <c r="GM206" t="str">
        <f>IF(Data!$L207=GM$1, "",             IF(ISERR(SEARCH(GM$1,Data!$H207)),        "",          ";" &amp; VLOOKUP(GM$1,Data!$L:$N,3, FALSE) &amp; ",""" &amp; VLOOKUP(GM$1,Data!$L:$M,2, FALSE) &amp; """;"   )             )</f>
        <v/>
      </c>
      <c r="GN206" t="str">
        <f>IF(Data!$L207=GN$1, "",             IF(ISERR(SEARCH(GN$1,Data!$H207)),        "",          ";" &amp; VLOOKUP(GN$1,Data!$L:$N,3, FALSE) &amp; ",""" &amp; VLOOKUP(GN$1,Data!$L:$M,2, FALSE) &amp; """;"   )             )</f>
        <v/>
      </c>
      <c r="GO206" t="str">
        <f>IF(Data!$L207=GO$1, "",             IF(ISERR(SEARCH(GO$1,Data!$H207)),        "",          ";" &amp; VLOOKUP(GO$1,Data!$L:$N,3, FALSE) &amp; ",""" &amp; VLOOKUP(GO$1,Data!$L:$M,2, FALSE) &amp; """;"   )             )</f>
        <v/>
      </c>
      <c r="GP206" t="str">
        <f>IF(Data!$L207=GP$1, "",             IF(ISERR(SEARCH(GP$1,Data!$H207)),        "",          ";" &amp; VLOOKUP(GP$1,Data!$L:$N,3, FALSE) &amp; ",""" &amp; VLOOKUP(GP$1,Data!$L:$M,2, FALSE) &amp; """;"   )             )</f>
        <v/>
      </c>
      <c r="GQ206" t="str">
        <f>IF(Data!$L207=GQ$1, "",             IF(ISERR(SEARCH(GQ$1,Data!$H207)),        "",          ";" &amp; VLOOKUP(GQ$1,Data!$L:$N,3, FALSE) &amp; ",""" &amp; VLOOKUP(GQ$1,Data!$L:$M,2, FALSE) &amp; """;"   )             )</f>
        <v/>
      </c>
      <c r="GR206" t="str">
        <f>IF(Data!$L207=GR$1, "",             IF(ISERR(SEARCH(GR$1,Data!$H207)),        "",          ";" &amp; VLOOKUP(GR$1,Data!$L:$N,3, FALSE) &amp; ",""" &amp; VLOOKUP(GR$1,Data!$L:$M,2, FALSE) &amp; """;"   )             )</f>
        <v/>
      </c>
      <c r="GS206" t="str">
        <f>IF(Data!$L207=GS$1, "",             IF(ISERR(SEARCH(GS$1,Data!$H207)),        "",          ";" &amp; VLOOKUP(GS$1,Data!$L:$N,3, FALSE) &amp; ",""" &amp; VLOOKUP(GS$1,Data!$L:$M,2, FALSE) &amp; """;"   )             )</f>
        <v/>
      </c>
      <c r="GT206" t="str">
        <f>IF(Data!$L207=GT$1, "",             IF(ISERR(SEARCH(GT$1,Data!$H207)),        "",          ";" &amp; VLOOKUP(GT$1,Data!$L:$N,3, FALSE) &amp; ",""" &amp; VLOOKUP(GT$1,Data!$L:$M,2, FALSE) &amp; """;"   )             )</f>
        <v/>
      </c>
      <c r="GU206" t="str">
        <f>IF(Data!$L207=GU$1, "",             IF(ISERR(SEARCH(GU$1,Data!$H207)),        "",          ";" &amp; VLOOKUP(GU$1,Data!$L:$N,3, FALSE) &amp; ",""" &amp; VLOOKUP(GU$1,Data!$L:$M,2, FALSE) &amp; """;"   )             )</f>
        <v/>
      </c>
      <c r="GV206" t="str">
        <f>IF(Data!$L207=GV$1, "",             IF(ISERR(SEARCH(GV$1,Data!$H207)),        "",          ";" &amp; VLOOKUP(GV$1,Data!$L:$N,3, FALSE) &amp; ",""" &amp; VLOOKUP(GV$1,Data!$L:$M,2, FALSE) &amp; """;"   )             )</f>
        <v/>
      </c>
      <c r="GW206" t="str">
        <f>IF(Data!$L207=GW$1, "",             IF(ISERR(SEARCH(GW$1,Data!$H207)),        "",          ";" &amp; VLOOKUP(GW$1,Data!$L:$N,3, FALSE) &amp; ",""" &amp; VLOOKUP(GW$1,Data!$L:$M,2, FALSE) &amp; """;"   )             )</f>
        <v/>
      </c>
      <c r="GX206" t="str">
        <f>IF(Data!$L207=GX$1, "",             IF(ISERR(SEARCH(GX$1,Data!$H207)),        "",          ";" &amp; VLOOKUP(GX$1,Data!$L:$N,3, FALSE) &amp; ",""" &amp; VLOOKUP(GX$1,Data!$L:$M,2, FALSE) &amp; """;"   )             )</f>
        <v/>
      </c>
      <c r="GY206" t="str">
        <f>IF(Data!$L207=GY$1, "",             IF(ISERR(SEARCH(GY$1,Data!$H207)),        "",          ";" &amp; VLOOKUP(GY$1,Data!$L:$N,3, FALSE) &amp; ",""" &amp; VLOOKUP(GY$1,Data!$L:$M,2, FALSE) &amp; """;"   )             )</f>
        <v/>
      </c>
      <c r="GZ206" t="str">
        <f>IF(Data!$L207=GZ$1, "",             IF(ISERR(SEARCH(GZ$1,Data!$H207)),        "",          ";" &amp; VLOOKUP(GZ$1,Data!$L:$N,3, FALSE) &amp; ",""" &amp; VLOOKUP(GZ$1,Data!$L:$M,2, FALSE) &amp; """;"   )             )</f>
        <v/>
      </c>
      <c r="HA206" t="str">
        <f>IF(Data!$L207=HA$1, "",             IF(ISERR(SEARCH(HA$1,Data!$H207)),        "",          ";" &amp; VLOOKUP(HA$1,Data!$L:$N,3, FALSE) &amp; ",""" &amp; VLOOKUP(HA$1,Data!$L:$M,2, FALSE) &amp; """;"   )             )</f>
        <v/>
      </c>
      <c r="HB206" t="str">
        <f>IF(Data!$L207=HB$1, "",             IF(ISERR(SEARCH(HB$1,Data!$H207)),        "",          ";" &amp; VLOOKUP(HB$1,Data!$L:$N,3, FALSE) &amp; ",""" &amp; VLOOKUP(HB$1,Data!$L:$M,2, FALSE) &amp; """;"   )             )</f>
        <v/>
      </c>
      <c r="HC206" t="str">
        <f>IF(Data!$L207=HC$1, "",             IF(ISERR(SEARCH(HC$1,Data!$H207)),        "",          ";" &amp; VLOOKUP(HC$1,Data!$L:$N,3, FALSE) &amp; ",""" &amp; VLOOKUP(HC$1,Data!$L:$M,2, FALSE) &amp; """;"   )             )</f>
        <v/>
      </c>
      <c r="HD206" t="str">
        <f>IF(Data!$L207=HD$1, "",             IF(ISERR(SEARCH(HD$1,Data!$H207)),        "",          ";" &amp; VLOOKUP(HD$1,Data!$L:$N,3, FALSE) &amp; ",""" &amp; VLOOKUP(HD$1,Data!$L:$M,2, FALSE) &amp; """;"   )             )</f>
        <v/>
      </c>
      <c r="HE206" t="str">
        <f>IF(Data!$L207=HE$1, "",             IF(ISERR(SEARCH(HE$1,Data!$H207)),        "",          ";" &amp; VLOOKUP(HE$1,Data!$L:$N,3, FALSE) &amp; ",""" &amp; VLOOKUP(HE$1,Data!$L:$M,2, FALSE) &amp; """;"   )             )</f>
        <v/>
      </c>
      <c r="HF206" t="str">
        <f>IF(Data!$L207=HF$1, "",             IF(ISERR(SEARCH(HF$1,Data!$H207)),        "",          ";" &amp; VLOOKUP(HF$1,Data!$L:$N,3, FALSE) &amp; ",""" &amp; VLOOKUP(HF$1,Data!$L:$M,2, FALSE) &amp; """;"   )             )</f>
        <v/>
      </c>
      <c r="HG206" t="str">
        <f>IF(Data!$L207=HG$1, "",             IF(ISERR(SEARCH(HG$1,Data!$H207)),        "",          ";" &amp; VLOOKUP(HG$1,Data!$L:$N,3, FALSE) &amp; ",""" &amp; VLOOKUP(HG$1,Data!$L:$M,2, FALSE) &amp; """;"   )             )</f>
        <v/>
      </c>
      <c r="HH206" t="str">
        <f>IF(Data!$L207=HH$1, "",             IF(ISERR(SEARCH(HH$1,Data!$H207)),        "",          ";" &amp; VLOOKUP(HH$1,Data!$L:$N,3, FALSE) &amp; ",""" &amp; VLOOKUP(HH$1,Data!$L:$M,2, FALSE) &amp; """;"   )             )</f>
        <v/>
      </c>
      <c r="HI206" t="str">
        <f>IF(Data!$L207=HI$1, "",             IF(ISERR(SEARCH(HI$1,Data!$H207)),        "",          ";" &amp; VLOOKUP(HI$1,Data!$L:$N,3, FALSE) &amp; ",""" &amp; VLOOKUP(HI$1,Data!$L:$M,2, FALSE) &amp; """;"   )             )</f>
        <v/>
      </c>
      <c r="HJ206" t="str">
        <f>IF(Data!$L207=HJ$1, "",             IF(ISERR(SEARCH(HJ$1,Data!$H207)),        "",          ";" &amp; VLOOKUP(HJ$1,Data!$L:$N,3, FALSE) &amp; ",""" &amp; VLOOKUP(HJ$1,Data!$L:$M,2, FALSE) &amp; """;"   )             )</f>
        <v/>
      </c>
      <c r="HK206" t="str">
        <f>IF(Data!$L207=HK$1, "",             IF(ISERR(SEARCH(HK$1,Data!$H207)),        "",          ";" &amp; VLOOKUP(HK$1,Data!$L:$N,3, FALSE) &amp; ",""" &amp; VLOOKUP(HK$1,Data!$L:$M,2, FALSE) &amp; """;"   )             )</f>
        <v/>
      </c>
      <c r="HL206" t="str">
        <f>IF(Data!$L207=HL$1, "",             IF(ISERR(SEARCH(HL$1,Data!$H207)),        "",          ";" &amp; VLOOKUP(HL$1,Data!$L:$N,3, FALSE) &amp; ",""" &amp; VLOOKUP(HL$1,Data!$L:$M,2, FALSE) &amp; """;"   )             )</f>
        <v/>
      </c>
      <c r="HM206" t="str">
        <f>IF(Data!$L207=HM$1, "",             IF(ISERR(SEARCH(HM$1,Data!$H207)),        "",          ";" &amp; VLOOKUP(HM$1,Data!$L:$N,3, FALSE) &amp; ",""" &amp; VLOOKUP(HM$1,Data!$L:$M,2, FALSE) &amp; """;"   )             )</f>
        <v/>
      </c>
      <c r="HN206" t="str">
        <f>IF(Data!$L207=HN$1, "",             IF(ISERR(SEARCH(HN$1,Data!$H207)),        "",          ";" &amp; VLOOKUP(HN$1,Data!$L:$N,3, FALSE) &amp; ",""" &amp; VLOOKUP(HN$1,Data!$L:$M,2, FALSE) &amp; """;"   )             )</f>
        <v/>
      </c>
      <c r="HO206" t="str">
        <f>IF(Data!$L207=HO$1, "",             IF(ISERR(SEARCH(HO$1,Data!$H207)),        "",          ";" &amp; VLOOKUP(HO$1,Data!$L:$N,3, FALSE) &amp; ",""" &amp; VLOOKUP(HO$1,Data!$L:$M,2, FALSE) &amp; """;"   )             )</f>
        <v/>
      </c>
      <c r="HP206" t="str">
        <f>IF(Data!$L207=HP$1, "",             IF(ISERR(SEARCH(HP$1,Data!$H207)),        "",          ";" &amp; VLOOKUP(HP$1,Data!$L:$N,3, FALSE) &amp; ",""" &amp; VLOOKUP(HP$1,Data!$L:$M,2, FALSE) &amp; """;"   )             )</f>
        <v/>
      </c>
      <c r="HQ206" t="str">
        <f>IF(Data!$L207=HQ$1, "",             IF(ISERR(SEARCH(HQ$1,Data!$H207)),        "",          ";" &amp; VLOOKUP(HQ$1,Data!$L:$N,3, FALSE) &amp; ",""" &amp; VLOOKUP(HQ$1,Data!$L:$M,2, FALSE) &amp; """;"   )             )</f>
        <v/>
      </c>
      <c r="HR206" t="str">
        <f>IF(Data!$L207=HR$1, "",             IF(ISERR(SEARCH(HR$1,Data!$H207)),        "",          ";" &amp; VLOOKUP(HR$1,Data!$L:$N,3, FALSE) &amp; ",""" &amp; VLOOKUP(HR$1,Data!$L:$M,2, FALSE) &amp; """;"   )             )</f>
        <v/>
      </c>
      <c r="HS206" t="str">
        <f>IF(Data!$L207=HS$1, "",             IF(ISERR(SEARCH(HS$1,Data!$H207)),        "",          ";" &amp; VLOOKUP(HS$1,Data!$L:$N,3, FALSE) &amp; ",""" &amp; VLOOKUP(HS$1,Data!$L:$M,2, FALSE) &amp; """;"   )             )</f>
        <v/>
      </c>
      <c r="HT206" t="str">
        <f>IF(Data!$L207=HT$1, "",             IF(ISERR(SEARCH(HT$1,Data!$H207)),        "",          ";" &amp; VLOOKUP(HT$1,Data!$L:$N,3, FALSE) &amp; ",""" &amp; VLOOKUP(HT$1,Data!$L:$M,2, FALSE) &amp; """;"   )             )</f>
        <v/>
      </c>
      <c r="HU206" t="str">
        <f>IF(Data!$L207=HU$1, "",             IF(ISERR(SEARCH(HU$1,Data!$H207)),        "",          ";" &amp; VLOOKUP(HU$1,Data!$L:$N,3, FALSE) &amp; ",""" &amp; VLOOKUP(HU$1,Data!$L:$M,2, FALSE) &amp; """;"   )             )</f>
        <v/>
      </c>
      <c r="HV206" t="str">
        <f>IF(Data!$L207=HV$1, "",             IF(ISERR(SEARCH(HV$1,Data!$H207)),        "",          ";" &amp; VLOOKUP(HV$1,Data!$L:$N,3, FALSE) &amp; ",""" &amp; VLOOKUP(HV$1,Data!$L:$M,2, FALSE) &amp; """;"   )             )</f>
        <v/>
      </c>
      <c r="HW206" t="str">
        <f>IF(Data!$L207=HW$1, "",             IF(ISERR(SEARCH(HW$1,Data!$H207)),        "",          ";" &amp; VLOOKUP(HW$1,Data!$L:$N,3, FALSE) &amp; ",""" &amp; VLOOKUP(HW$1,Data!$L:$M,2, FALSE) &amp; """;"   )             )</f>
        <v/>
      </c>
      <c r="HX206" t="str">
        <f>IF(Data!$L207=HX$1, "",             IF(ISERR(SEARCH(HX$1,Data!$H207)),        "",          ";" &amp; VLOOKUP(HX$1,Data!$L:$N,3, FALSE) &amp; ",""" &amp; VLOOKUP(HX$1,Data!$L:$M,2, FALSE) &amp; """;"   )             )</f>
        <v/>
      </c>
      <c r="HY206" t="str">
        <f>IF(Data!$L207=HY$1, "",             IF(ISERR(SEARCH(HY$1,Data!$H207)),        "",          ";" &amp; VLOOKUP(HY$1,Data!$L:$N,3, FALSE) &amp; ",""" &amp; VLOOKUP(HY$1,Data!$L:$M,2, FALSE) &amp; """;"   )             )</f>
        <v/>
      </c>
      <c r="HZ206" t="str">
        <f>IF(Data!$L207=HZ$1, "",             IF(ISERR(SEARCH(HZ$1,Data!$H207)),        "",          ";" &amp; VLOOKUP(HZ$1,Data!$L:$N,3, FALSE) &amp; ",""" &amp; VLOOKUP(HZ$1,Data!$L:$M,2, FALSE) &amp; """;"   )             )</f>
        <v/>
      </c>
      <c r="IA206" t="str">
        <f>IF(Data!$L207=IA$1, "",             IF(ISERR(SEARCH(IA$1,Data!$H207)),        "",          ";" &amp; VLOOKUP(IA$1,Data!$L:$N,3, FALSE) &amp; ",""" &amp; VLOOKUP(IA$1,Data!$L:$M,2, FALSE) &amp; """;"   )             )</f>
        <v/>
      </c>
      <c r="IB206" t="str">
        <f>IF(Data!$L207=IB$1, "",             IF(ISERR(SEARCH(IB$1,Data!$H207)),        "",          ";" &amp; VLOOKUP(IB$1,Data!$L:$N,3, FALSE) &amp; ",""" &amp; VLOOKUP(IB$1,Data!$L:$M,2, FALSE) &amp; """;"   )             )</f>
        <v/>
      </c>
      <c r="IC206" t="str">
        <f>IF(Data!$L207=IC$1, "",             IF(ISERR(SEARCH(IC$1,Data!$H207)),        "",          ";" &amp; VLOOKUP(IC$1,Data!$L:$N,3, FALSE) &amp; ",""" &amp; VLOOKUP(IC$1,Data!$L:$M,2, FALSE) &amp; """;"   )             )</f>
        <v/>
      </c>
      <c r="ID206" t="str">
        <f>IF(Data!$L207=ID$1, "",             IF(ISERR(SEARCH(ID$1,Data!$H207)),        "",          ";" &amp; VLOOKUP(ID$1,Data!$L:$N,3, FALSE) &amp; ",""" &amp; VLOOKUP(ID$1,Data!$L:$M,2, FALSE) &amp; """;"   )             )</f>
        <v/>
      </c>
      <c r="IE206" t="str">
        <f>IF(Data!$L207=IE$1, "",             IF(ISERR(SEARCH(IE$1,Data!$H207)),        "",          ";" &amp; VLOOKUP(IE$1,Data!$L:$N,3, FALSE) &amp; ",""" &amp; VLOOKUP(IE$1,Data!$L:$M,2, FALSE) &amp; """;"   )             )</f>
        <v/>
      </c>
      <c r="IF206" t="str">
        <f>IF(Data!$L207=IF$1, "",             IF(ISERR(SEARCH(IF$1,Data!$H207)),        "",          ";" &amp; VLOOKUP(IF$1,Data!$L:$N,3, FALSE) &amp; ",""" &amp; VLOOKUP(IF$1,Data!$L:$M,2, FALSE) &amp; """;"   )             )</f>
        <v/>
      </c>
      <c r="IG206" t="str">
        <f>IF(Data!$L207=IG$1, "",             IF(ISERR(SEARCH(IG$1,Data!$H207)),        "",          ";" &amp; VLOOKUP(IG$1,Data!$L:$N,3, FALSE) &amp; ",""" &amp; VLOOKUP(IG$1,Data!$L:$M,2, FALSE) &amp; """;"   )             )</f>
        <v/>
      </c>
      <c r="IH206" t="str">
        <f>IF(Data!$L207=IH$1, "",             IF(ISERR(SEARCH(IH$1,Data!$H207)),        "",          ";" &amp; VLOOKUP(IH$1,Data!$L:$N,3, FALSE) &amp; ",""" &amp; VLOOKUP(IH$1,Data!$L:$M,2, FALSE) &amp; """;"   )             )</f>
        <v/>
      </c>
      <c r="II206" t="str">
        <f>IF(Data!$L207=II$1, "",             IF(ISERR(SEARCH(II$1,Data!$H207)),        "",          ";" &amp; VLOOKUP(II$1,Data!$L:$N,3, FALSE) &amp; ",""" &amp; VLOOKUP(II$1,Data!$L:$M,2, FALSE) &amp; """;"   )             )</f>
        <v/>
      </c>
    </row>
    <row r="207" spans="1:243" x14ac:dyDescent="0.3">
      <c r="A207" t="str">
        <f>Data!L208</f>
        <v>Tikkes</v>
      </c>
      <c r="B207" s="15" t="str">
        <f>VLOOKUP(Tableau36[[#This Row],[Character]],Data!L:N,3,FALSE)</f>
        <v>00000000-0000-0000-0000-000000000206</v>
      </c>
      <c r="C207" s="15" t="str">
        <f>VLOOKUP(Tableau36[[#This Row],[Character]],Data!L:M,2,FALSE)</f>
        <v>HUMAN</v>
      </c>
      <c r="D207" s="15" t="str">
        <f>SUBSTITUTE(     SUBSTITUTE(Tableau36[[#This Row],[character_id,character_type,friend_id,friend_type]],",""DROID""",""),    ",""HUMAN""", "")</f>
        <v>00000000-0000-0000-0000-000000000206,00000000-0000-0000-0000-000000000059/00000000-0000-0000-0000-000000000206,00000000-0000-0000-0000-000000000213</v>
      </c>
      <c r="E207" s="15" t="str">
        <f>IF(Tableau36[[#This Row],[With char''s id]] = "", "",    MID(Tableau36[[#This Row],[With char''s id]], 2, LEN(Tableau36[[#This Row],[With char''s id]])-1))</f>
        <v>00000000-0000-0000-0000-000000000206,"HUMAN",00000000-0000-0000-0000-000000000059,"HUMAN"/00000000-0000-0000-0000-000000000206,"HUMAN",00000000-0000-0000-0000-000000000213,"HUMAN"</v>
      </c>
      <c r="F207" s="15" t="str">
        <f>SUBSTITUTE(Tableau36[[#This Row],[List of friend''s id]],  "/",    "/" &amp; Tableau36[[#This Row],[Character''s id]] &amp; ",""" &amp; Tableau36[[#This Row],[Type]] &amp; """,")</f>
        <v>/00000000-0000-0000-0000-000000000206,"HUMAN",00000000-0000-0000-0000-000000000059,"HUMAN"/00000000-0000-0000-0000-000000000206,"HUMAN",00000000-0000-0000-0000-000000000213,"HUMAN"</v>
      </c>
      <c r="G207" t="str">
        <f>IF( Tableau36[[#This Row],[removed double semi-colon]]="", "", "/" &amp; MID(Tableau36[[#This Row],[removed double semi-colon]],2,LEN(Tableau36[[#This Row],[removed double semi-colon]]) - 2) )</f>
        <v>/00000000-0000-0000-0000-000000000059,"HUMAN"/00000000-0000-0000-0000-000000000213,"HUMAN"</v>
      </c>
      <c r="H207" t="str">
        <f>SUBSTITUTE(Tableau36[[#This Row],[Concatenation]],";;","/")</f>
        <v>;00000000-0000-0000-0000-000000000059,"HUMAN"/00000000-0000-0000-0000-000000000213,"HUMAN";</v>
      </c>
      <c r="I207" t="str">
        <f>friends!M207&amp; friends!N207&amp; friends!O207&amp; friends!P207&amp; friends!Q207&amp; friends!R207&amp; friends!S207&amp; friends!T207&amp; friends!U207&amp; friends!V207&amp; friends!W207&amp; friends!X207&amp; friends!Y207&amp; friends!Z207&amp; friends!AA207&amp; friends!AB207&amp; friends!AC207&amp; friends!AD207&amp; friends!AE207&amp; friends!AF207&amp; friends!AG207&amp; friends!AH207&amp; friends!AI207&amp; friends!AJ207&amp; friends!AK207&amp; friends!AL207&amp; friends!AM207&amp; friends!AN207&amp; friends!AO207&amp; friends!AP207&amp; friends!AQ207&amp; friends!AR207&amp; friends!AS207&amp; friends!AT207&amp; friends!AU207&amp; friends!AV207&amp; friends!AW207&amp; friends!AX207&amp; friends!AY207&amp; friends!AZ207&amp; friends!BA207&amp; friends!BB207&amp; friends!BC207&amp; friends!BD207&amp; friends!BE207&amp; friends!BF207&amp; friends!BG207&amp; friends!BH207&amp; friends!BI207&amp; friends!BJ207&amp; friends!BK207&amp; friends!BL207&amp; friends!BM207&amp; friends!BN207&amp; friends!BO207&amp; friends!BP207&amp; friends!BQ207&amp; friends!BR207&amp; friends!BS207&amp; friends!BT207&amp; friends!BU207&amp; friends!BV207&amp; friends!BW207&amp; friends!BX207&amp; friends!BY207&amp; friends!BZ207&amp; friends!CA207&amp; friends!CB207&amp; friends!CC207&amp; friends!CD207&amp; friends!CE207&amp; friends!CF207&amp; friends!CG207&amp; friends!CH207&amp; friends!CI207&amp; friends!CJ207&amp; friends!CK207&amp; friends!CL207&amp; friends!CM207&amp; friends!CN207&amp; friends!CO207&amp; friends!CP207&amp; friends!CQ207&amp; friends!CR207&amp; friends!CS207&amp; friends!CT207&amp; friends!CU207&amp; friends!CV207&amp; friends!CW207&amp; friends!CX207&amp; friends!CY207&amp; friends!CZ207&amp; friends!DA207&amp; friends!DB207&amp; friends!DC207&amp; friends!DD207&amp; friends!DE207&amp; friends!DF207&amp; friends!DG207&amp; friends!DH207&amp; friends!DI207&amp; friends!DJ207&amp; friends!DK207&amp; friends!DL207&amp; friends!DM207&amp; friends!DN207&amp; friends!DO207&amp; friends!DP207&amp; friends!DQ207&amp; friends!DR207&amp; friends!DS207&amp; friends!DT207&amp; friends!DU207&amp; friends!DV207&amp; friends!DW207&amp; friends!DX207&amp; friends!DY207&amp; friends!DZ207&amp; friends!EA207&amp; friends!EB207&amp; friends!EC207&amp; friends!ED207&amp; friends!EE207&amp; friends!EF207&amp; friends!EG207&amp; friends!EH207&amp; friends!EI207&amp; friends!EJ207&amp; friends!EK207&amp; friends!EL207&amp; friends!EM207&amp; friends!EN207&amp; friends!EO207&amp; friends!EP207&amp; friends!EQ207&amp; friends!ER207&amp; friends!ES207&amp; friends!ET207&amp; friends!EU207&amp; friends!EV207&amp; friends!EW207&amp; friends!EX207&amp; friends!EY207&amp; friends!EZ207&amp; friends!FA207&amp; friends!FB207&amp; friends!FC207&amp; friends!FD207&amp; friends!FE207&amp; friends!FF207&amp; friends!FG207&amp; friends!FH207&amp; friends!FI207&amp; friends!FJ207&amp; friends!FK207&amp; friends!FL207&amp; friends!FM207&amp; friends!FN207&amp; friends!FO207&amp; friends!FP207&amp; friends!FQ207&amp; friends!FR207&amp; friends!FS207&amp; friends!FT207&amp; friends!FU207&amp; friends!FV207&amp; friends!FW207&amp; friends!FX207&amp; friends!FY207&amp; friends!FZ207&amp; friends!GA207&amp; friends!GB207&amp; friends!GC207&amp; friends!GD207&amp; friends!GE207&amp; friends!GF207&amp; friends!GG207&amp; friends!GH207&amp; friends!GI207&amp; friends!GJ207&amp; friends!GK207&amp; friends!GL207&amp; friends!GM207&amp; friends!GN207&amp; friends!GO207&amp; friends!GP207&amp; friends!GQ207&amp; friends!GR207&amp; friends!GS207&amp; friends!GT207&amp; friends!GU207&amp; friends!GV207&amp; friends!GW207&amp; friends!GX207&amp; friends!GY207&amp; friends!GZ207&amp; friends!HA207&amp; friends!HB207&amp; friends!HC207&amp; friends!HD207&amp; friends!HE207&amp; friends!HF207&amp; friends!HG207&amp; friends!HH207&amp; friends!HI207&amp; friends!HJ207&amp; friends!HK207&amp; friends!HL207&amp; friends!HM207&amp; friends!HN207&amp; friends!HO207&amp; friends!HP207&amp; friends!HQ207&amp; friends!HR207&amp; friends!HS207&amp; friends!HT207&amp; friends!HU207&amp; friends!HV207&amp; friends!HW207&amp; friends!HX207&amp; friends!HY207&amp; friends!HZ207&amp; friends!IA207&amp; friends!IB207&amp; friends!IC207&amp; friends!ID207&amp; friends!IE207&amp; friends!IF207&amp; friends!IG207&amp; friends!IH207&amp; friends!II207</f>
        <v>;00000000-0000-0000-0000-000000000059,"HUMAN";;00000000-0000-0000-0000-000000000213,"HUMAN";</v>
      </c>
      <c r="M207" t="str">
        <f>IF(Data!$L208=M$1, "",             IF(ISERR(SEARCH(M$1,Data!$H208)),        "",          ";" &amp; VLOOKUP(M$1,Data!$L:$N,3, FALSE) &amp; ",""" &amp; VLOOKUP(M$1,Data!$L:$M,2, FALSE) &amp; """;"   )             )</f>
        <v/>
      </c>
      <c r="N207" t="str">
        <f>IF(Data!$L208=N$1, "",             IF(ISERR(SEARCH(N$1,Data!$H208)),        "",          ";" &amp; VLOOKUP(N$1,Data!$L:$N,3, FALSE) &amp; ",""" &amp; VLOOKUP(N$1,Data!$L:$M,2, FALSE) &amp; """;"   )             )</f>
        <v/>
      </c>
      <c r="O207" t="str">
        <f>IF(Data!$L208=O$1, "",             IF(ISERR(SEARCH(O$1,Data!$H208)),        "",          ";" &amp; VLOOKUP(O$1,Data!$L:$N,3, FALSE) &amp; ",""" &amp; VLOOKUP(O$1,Data!$L:$M,2, FALSE) &amp; """;"   )             )</f>
        <v/>
      </c>
      <c r="P207" t="str">
        <f>IF(Data!$L208=P$1, "",             IF(ISERR(SEARCH(P$1,Data!$H208)),        "",          ";" &amp; VLOOKUP(P$1,Data!$L:$N,3, FALSE) &amp; ",""" &amp; VLOOKUP(P$1,Data!$L:$M,2, FALSE) &amp; """;"   )             )</f>
        <v/>
      </c>
      <c r="Q207" t="str">
        <f>IF(Data!$L208=Q$1, "",             IF(ISERR(SEARCH(Q$1,Data!$H208)),        "",          ";" &amp; VLOOKUP(Q$1,Data!$L:$N,3, FALSE) &amp; ",""" &amp; VLOOKUP(Q$1,Data!$L:$M,2, FALSE) &amp; """;"   )             )</f>
        <v/>
      </c>
      <c r="R207" t="str">
        <f>IF(Data!$L208=R$1, "",             IF(ISERR(SEARCH(R$1,Data!$H208)),        "",          ";" &amp; VLOOKUP(R$1,Data!$L:$N,3, FALSE) &amp; ",""" &amp; VLOOKUP(R$1,Data!$L:$M,2, FALSE) &amp; """;"   )             )</f>
        <v/>
      </c>
      <c r="S207" t="str">
        <f>IF(Data!$L208=S$1, "",             IF(ISERR(SEARCH(S$1,Data!$H208)),        "",          ";" &amp; VLOOKUP(S$1,Data!$L:$N,3, FALSE) &amp; ",""" &amp; VLOOKUP(S$1,Data!$L:$M,2, FALSE) &amp; """;"   )             )</f>
        <v/>
      </c>
      <c r="T207" t="str">
        <f>IF(Data!$L208=T$1, "",             IF(ISERR(SEARCH(T$1,Data!$H208)),        "",          ";" &amp; VLOOKUP(T$1,Data!$L:$N,3, FALSE) &amp; ",""" &amp; VLOOKUP(T$1,Data!$L:$M,2, FALSE) &amp; """;"   )             )</f>
        <v/>
      </c>
      <c r="U207" t="str">
        <f>IF(Data!$L208=U$1, "",             IF(ISERR(SEARCH(U$1,Data!$H208)),        "",          ";" &amp; VLOOKUP(U$1,Data!$L:$N,3, FALSE) &amp; ",""" &amp; VLOOKUP(U$1,Data!$L:$M,2, FALSE) &amp; """;"   )             )</f>
        <v/>
      </c>
      <c r="V207" t="str">
        <f>IF(Data!$L208=V$1, "",             IF(ISERR(SEARCH(V$1,Data!$H208)),        "",          ";" &amp; VLOOKUP(V$1,Data!$L:$N,3, FALSE) &amp; ",""" &amp; VLOOKUP(V$1,Data!$L:$M,2, FALSE) &amp; """;"   )             )</f>
        <v/>
      </c>
      <c r="W207" t="str">
        <f>IF(Data!$L208=W$1, "",             IF(ISERR(SEARCH(W$1,Data!$H208)),        "",          ";" &amp; VLOOKUP(W$1,Data!$L:$N,3, FALSE) &amp; ",""" &amp; VLOOKUP(W$1,Data!$L:$M,2, FALSE) &amp; """;"   )             )</f>
        <v/>
      </c>
      <c r="X207" t="str">
        <f>IF(Data!$L208=X$1, "",             IF(ISERR(SEARCH(X$1,Data!$H208)),        "",          ";" &amp; VLOOKUP(X$1,Data!$L:$N,3, FALSE) &amp; ",""" &amp; VLOOKUP(X$1,Data!$L:$M,2, FALSE) &amp; """;"   )             )</f>
        <v/>
      </c>
      <c r="Y207" t="str">
        <f>IF(Data!$L208=Y$1, "",             IF(ISERR(SEARCH(Y$1,Data!$H208)),        "",          ";" &amp; VLOOKUP(Y$1,Data!$L:$N,3, FALSE) &amp; ",""" &amp; VLOOKUP(Y$1,Data!$L:$M,2, FALSE) &amp; """;"   )             )</f>
        <v/>
      </c>
      <c r="Z207" t="str">
        <f>IF(Data!$L208=Z$1, "",             IF(ISERR(SEARCH(Z$1,Data!$H208)),        "",          ";" &amp; VLOOKUP(Z$1,Data!$L:$N,3, FALSE) &amp; ",""" &amp; VLOOKUP(Z$1,Data!$L:$M,2, FALSE) &amp; """;"   )             )</f>
        <v/>
      </c>
      <c r="AA207" t="str">
        <f>IF(Data!$L208=AA$1, "",             IF(ISERR(SEARCH(AA$1,Data!$H208)),        "",          ";" &amp; VLOOKUP(AA$1,Data!$L:$N,3, FALSE) &amp; ",""" &amp; VLOOKUP(AA$1,Data!$L:$M,2, FALSE) &amp; """;"   )             )</f>
        <v/>
      </c>
      <c r="AB207" t="str">
        <f>IF(Data!$L208=AB$1, "",             IF(ISERR(SEARCH(AB$1,Data!$H208)),        "",          ";" &amp; VLOOKUP(AB$1,Data!$L:$N,3, FALSE) &amp; ",""" &amp; VLOOKUP(AB$1,Data!$L:$M,2, FALSE) &amp; """;"   )             )</f>
        <v/>
      </c>
      <c r="AC207" t="str">
        <f>IF(Data!$L208=AC$1, "",             IF(ISERR(SEARCH(AC$1,Data!$H208)),        "",          ";" &amp; VLOOKUP(AC$1,Data!$L:$N,3, FALSE) &amp; ",""" &amp; VLOOKUP(AC$1,Data!$L:$M,2, FALSE) &amp; """;"   )             )</f>
        <v/>
      </c>
      <c r="AD207" t="str">
        <f>IF(Data!$L208=AD$1, "",             IF(ISERR(SEARCH(AD$1,Data!$H208)),        "",          ";" &amp; VLOOKUP(AD$1,Data!$L:$N,3, FALSE) &amp; ",""" &amp; VLOOKUP(AD$1,Data!$L:$M,2, FALSE) &amp; """;"   )             )</f>
        <v/>
      </c>
      <c r="AE207" t="str">
        <f>IF(Data!$L208=AE$1, "",             IF(ISERR(SEARCH(AE$1,Data!$H208)),        "",          ";" &amp; VLOOKUP(AE$1,Data!$L:$N,3, FALSE) &amp; ",""" &amp; VLOOKUP(AE$1,Data!$L:$M,2, FALSE) &amp; """;"   )             )</f>
        <v/>
      </c>
      <c r="AF207" t="str">
        <f>IF(Data!$L208=AF$1, "",             IF(ISERR(SEARCH(AF$1,Data!$H208)),        "",          ";" &amp; VLOOKUP(AF$1,Data!$L:$N,3, FALSE) &amp; ",""" &amp; VLOOKUP(AF$1,Data!$L:$M,2, FALSE) &amp; """;"   )             )</f>
        <v/>
      </c>
      <c r="AG207" t="str">
        <f>IF(Data!$L208=AG$1, "",             IF(ISERR(SEARCH(AG$1,Data!$H208)),        "",          ";" &amp; VLOOKUP(AG$1,Data!$L:$N,3, FALSE) &amp; ",""" &amp; VLOOKUP(AG$1,Data!$L:$M,2, FALSE) &amp; """;"   )             )</f>
        <v/>
      </c>
      <c r="AH207" t="str">
        <f>IF(Data!$L208=AH$1, "",             IF(ISERR(SEARCH(AH$1,Data!$H208)),        "",          ";" &amp; VLOOKUP(AH$1,Data!$L:$N,3, FALSE) &amp; ",""" &amp; VLOOKUP(AH$1,Data!$L:$M,2, FALSE) &amp; """;"   )             )</f>
        <v/>
      </c>
      <c r="AI207" t="str">
        <f>IF(Data!$L208=AI$1, "",             IF(ISERR(SEARCH(AI$1,Data!$H208)),        "",          ";" &amp; VLOOKUP(AI$1,Data!$L:$N,3, FALSE) &amp; ",""" &amp; VLOOKUP(AI$1,Data!$L:$M,2, FALSE) &amp; """;"   )             )</f>
        <v/>
      </c>
      <c r="AJ207" t="str">
        <f>IF(Data!$L208=AJ$1, "",             IF(ISERR(SEARCH(AJ$1,Data!$H208)),        "",          ";" &amp; VLOOKUP(AJ$1,Data!$L:$N,3, FALSE) &amp; ",""" &amp; VLOOKUP(AJ$1,Data!$L:$M,2, FALSE) &amp; """;"   )             )</f>
        <v/>
      </c>
      <c r="AK207" t="str">
        <f>IF(Data!$L208=AK$1, "",             IF(ISERR(SEARCH(AK$1,Data!$H208)),        "",          ";" &amp; VLOOKUP(AK$1,Data!$L:$N,3, FALSE) &amp; ",""" &amp; VLOOKUP(AK$1,Data!$L:$M,2, FALSE) &amp; """;"   )             )</f>
        <v/>
      </c>
      <c r="AL207" t="str">
        <f>IF(Data!$L208=AL$1, "",             IF(ISERR(SEARCH(AL$1,Data!$H208)),        "",          ";" &amp; VLOOKUP(AL$1,Data!$L:$N,3, FALSE) &amp; ",""" &amp; VLOOKUP(AL$1,Data!$L:$M,2, FALSE) &amp; """;"   )             )</f>
        <v/>
      </c>
      <c r="AM207" t="str">
        <f>IF(Data!$L208=AM$1, "",             IF(ISERR(SEARCH(AM$1,Data!$H208)),        "",          ";" &amp; VLOOKUP(AM$1,Data!$L:$N,3, FALSE) &amp; ",""" &amp; VLOOKUP(AM$1,Data!$L:$M,2, FALSE) &amp; """;"   )             )</f>
        <v/>
      </c>
      <c r="AN207" t="str">
        <f>IF(Data!$L208=AN$1, "",             IF(ISERR(SEARCH(AN$1,Data!$H208)),        "",          ";" &amp; VLOOKUP(AN$1,Data!$L:$N,3, FALSE) &amp; ",""" &amp; VLOOKUP(AN$1,Data!$L:$M,2, FALSE) &amp; """;"   )             )</f>
        <v/>
      </c>
      <c r="AO207" t="str">
        <f>IF(Data!$L208=AO$1, "",             IF(ISERR(SEARCH(AO$1,Data!$H208)),        "",          ";" &amp; VLOOKUP(AO$1,Data!$L:$N,3, FALSE) &amp; ",""" &amp; VLOOKUP(AO$1,Data!$L:$M,2, FALSE) &amp; """;"   )             )</f>
        <v/>
      </c>
      <c r="AP207" t="str">
        <f>IF(Data!$L208=AP$1, "",             IF(ISERR(SEARCH(AP$1,Data!$H208)),        "",          ";" &amp; VLOOKUP(AP$1,Data!$L:$N,3, FALSE) &amp; ",""" &amp; VLOOKUP(AP$1,Data!$L:$M,2, FALSE) &amp; """;"   )             )</f>
        <v/>
      </c>
      <c r="AQ207" t="str">
        <f>IF(Data!$L208=AQ$1, "",             IF(ISERR(SEARCH(AQ$1,Data!$H208)),        "",          ";" &amp; VLOOKUP(AQ$1,Data!$L:$N,3, FALSE) &amp; ",""" &amp; VLOOKUP(AQ$1,Data!$L:$M,2, FALSE) &amp; """;"   )             )</f>
        <v/>
      </c>
      <c r="AR207" t="str">
        <f>IF(Data!$L208=AR$1, "",             IF(ISERR(SEARCH(AR$1,Data!$H208)),        "",          ";" &amp; VLOOKUP(AR$1,Data!$L:$N,3, FALSE) &amp; ",""" &amp; VLOOKUP(AR$1,Data!$L:$M,2, FALSE) &amp; """;"   )             )</f>
        <v/>
      </c>
      <c r="AS207" t="str">
        <f>IF(Data!$L208=AS$1, "",             IF(ISERR(SEARCH(AS$1,Data!$H208)),        "",          ";" &amp; VLOOKUP(AS$1,Data!$L:$N,3, FALSE) &amp; ",""" &amp; VLOOKUP(AS$1,Data!$L:$M,2, FALSE) &amp; """;"   )             )</f>
        <v/>
      </c>
      <c r="AT207" t="str">
        <f>IF(Data!$L208=AT$1, "",             IF(ISERR(SEARCH(AT$1,Data!$H208)),        "",          ";" &amp; VLOOKUP(AT$1,Data!$L:$N,3, FALSE) &amp; ",""" &amp; VLOOKUP(AT$1,Data!$L:$M,2, FALSE) &amp; """;"   )             )</f>
        <v/>
      </c>
      <c r="AU207" t="str">
        <f>IF(Data!$L208=AU$1, "",             IF(ISERR(SEARCH(AU$1,Data!$H208)),        "",          ";" &amp; VLOOKUP(AU$1,Data!$L:$N,3, FALSE) &amp; ",""" &amp; VLOOKUP(AU$1,Data!$L:$M,2, FALSE) &amp; """;"   )             )</f>
        <v/>
      </c>
      <c r="AV207" t="str">
        <f>IF(Data!$L208=AV$1, "",             IF(ISERR(SEARCH(AV$1,Data!$H208)),        "",          ";" &amp; VLOOKUP(AV$1,Data!$L:$N,3, FALSE) &amp; ",""" &amp; VLOOKUP(AV$1,Data!$L:$M,2, FALSE) &amp; """;"   )             )</f>
        <v/>
      </c>
      <c r="AW207" t="str">
        <f>IF(Data!$L208=AW$1, "",             IF(ISERR(SEARCH(AW$1,Data!$H208)),        "",          ";" &amp; VLOOKUP(AW$1,Data!$L:$N,3, FALSE) &amp; ",""" &amp; VLOOKUP(AW$1,Data!$L:$M,2, FALSE) &amp; """;"   )             )</f>
        <v/>
      </c>
      <c r="AX207" t="str">
        <f>IF(Data!$L208=AX$1, "",             IF(ISERR(SEARCH(AX$1,Data!$H208)),        "",          ";" &amp; VLOOKUP(AX$1,Data!$L:$N,3, FALSE) &amp; ",""" &amp; VLOOKUP(AX$1,Data!$L:$M,2, FALSE) &amp; """;"   )             )</f>
        <v/>
      </c>
      <c r="AY207" t="str">
        <f>IF(Data!$L208=AY$1, "",             IF(ISERR(SEARCH(AY$1,Data!$H208)),        "",          ";" &amp; VLOOKUP(AY$1,Data!$L:$N,3, FALSE) &amp; ",""" &amp; VLOOKUP(AY$1,Data!$L:$M,2, FALSE) &amp; """;"   )             )</f>
        <v/>
      </c>
      <c r="AZ207" t="str">
        <f>IF(Data!$L208=AZ$1, "",             IF(ISERR(SEARCH(AZ$1,Data!$H208)),        "",          ";" &amp; VLOOKUP(AZ$1,Data!$L:$N,3, FALSE) &amp; ",""" &amp; VLOOKUP(AZ$1,Data!$L:$M,2, FALSE) &amp; """;"   )             )</f>
        <v/>
      </c>
      <c r="BA207" t="str">
        <f>IF(Data!$L208=BA$1, "",             IF(ISERR(SEARCH(BA$1,Data!$H208)),        "",          ";" &amp; VLOOKUP(BA$1,Data!$L:$N,3, FALSE) &amp; ",""" &amp; VLOOKUP(BA$1,Data!$L:$M,2, FALSE) &amp; """;"   )             )</f>
        <v/>
      </c>
      <c r="BB207" t="str">
        <f>IF(Data!$L208=BB$1, "",             IF(ISERR(SEARCH(BB$1,Data!$H208)),        "",          ";" &amp; VLOOKUP(BB$1,Data!$L:$N,3, FALSE) &amp; ",""" &amp; VLOOKUP(BB$1,Data!$L:$M,2, FALSE) &amp; """;"   )             )</f>
        <v/>
      </c>
      <c r="BC207" t="str">
        <f>IF(Data!$L208=BC$1, "",             IF(ISERR(SEARCH(BC$1,Data!$H208)),        "",          ";" &amp; VLOOKUP(BC$1,Data!$L:$N,3, FALSE) &amp; ",""" &amp; VLOOKUP(BC$1,Data!$L:$M,2, FALSE) &amp; """;"   )             )</f>
        <v>;00000000-0000-0000-0000-000000000059,"HUMAN";</v>
      </c>
      <c r="BD207" t="str">
        <f>IF(Data!$L208=BD$1, "",             IF(ISERR(SEARCH(BD$1,Data!$H208)),        "",          ";" &amp; VLOOKUP(BD$1,Data!$L:$N,3, FALSE) &amp; ",""" &amp; VLOOKUP(BD$1,Data!$L:$M,2, FALSE) &amp; """;"   )             )</f>
        <v/>
      </c>
      <c r="BE207" t="str">
        <f>IF(Data!$L208=BE$1, "",             IF(ISERR(SEARCH(BE$1,Data!$H208)),        "",          ";" &amp; VLOOKUP(BE$1,Data!$L:$N,3, FALSE) &amp; ",""" &amp; VLOOKUP(BE$1,Data!$L:$M,2, FALSE) &amp; """;"   )             )</f>
        <v/>
      </c>
      <c r="BF207" t="str">
        <f>IF(Data!$L208=BF$1, "",             IF(ISERR(SEARCH(BF$1,Data!$H208)),        "",          ";" &amp; VLOOKUP(BF$1,Data!$L:$N,3, FALSE) &amp; ",""" &amp; VLOOKUP(BF$1,Data!$L:$M,2, FALSE) &amp; """;"   )             )</f>
        <v/>
      </c>
      <c r="BG207" t="str">
        <f>IF(Data!$L208=BG$1, "",             IF(ISERR(SEARCH(BG$1,Data!$H208)),        "",          ";" &amp; VLOOKUP(BG$1,Data!$L:$N,3, FALSE) &amp; ",""" &amp; VLOOKUP(BG$1,Data!$L:$M,2, FALSE) &amp; """;"   )             )</f>
        <v/>
      </c>
      <c r="BH207" t="str">
        <f>IF(Data!$L208=BH$1, "",             IF(ISERR(SEARCH(BH$1,Data!$H208)),        "",          ";" &amp; VLOOKUP(BH$1,Data!$L:$N,3, FALSE) &amp; ",""" &amp; VLOOKUP(BH$1,Data!$L:$M,2, FALSE) &amp; """;"   )             )</f>
        <v/>
      </c>
      <c r="BI207" t="str">
        <f>IF(Data!$L208=BI$1, "",             IF(ISERR(SEARCH(BI$1,Data!$H208)),        "",          ";" &amp; VLOOKUP(BI$1,Data!$L:$N,3, FALSE) &amp; ",""" &amp; VLOOKUP(BI$1,Data!$L:$M,2, FALSE) &amp; """;"   )             )</f>
        <v/>
      </c>
      <c r="BJ207" t="str">
        <f>IF(Data!$L208=BJ$1, "",             IF(ISERR(SEARCH(BJ$1,Data!$H208)),        "",          ";" &amp; VLOOKUP(BJ$1,Data!$L:$N,3, FALSE) &amp; ",""" &amp; VLOOKUP(BJ$1,Data!$L:$M,2, FALSE) &amp; """;"   )             )</f>
        <v/>
      </c>
      <c r="BK207" t="str">
        <f>IF(Data!$L208=BK$1, "",             IF(ISERR(SEARCH(BK$1,Data!$H208)),        "",          ";" &amp; VLOOKUP(BK$1,Data!$L:$N,3, FALSE) &amp; ",""" &amp; VLOOKUP(BK$1,Data!$L:$M,2, FALSE) &amp; """;"   )             )</f>
        <v/>
      </c>
      <c r="BL207" t="str">
        <f>IF(Data!$L208=BL$1, "",             IF(ISERR(SEARCH(BL$1,Data!$H208)),        "",          ";" &amp; VLOOKUP(BL$1,Data!$L:$N,3, FALSE) &amp; ",""" &amp; VLOOKUP(BL$1,Data!$L:$M,2, FALSE) &amp; """;"   )             )</f>
        <v/>
      </c>
      <c r="BM207" t="str">
        <f>IF(Data!$L208=BM$1, "",             IF(ISERR(SEARCH(BM$1,Data!$H208)),        "",          ";" &amp; VLOOKUP(BM$1,Data!$L:$N,3, FALSE) &amp; ",""" &amp; VLOOKUP(BM$1,Data!$L:$M,2, FALSE) &amp; """;"   )             )</f>
        <v/>
      </c>
      <c r="BN207" t="str">
        <f>IF(Data!$L208=BN$1, "",             IF(ISERR(SEARCH(BN$1,Data!$H208)),        "",          ";" &amp; VLOOKUP(BN$1,Data!$L:$N,3, FALSE) &amp; ",""" &amp; VLOOKUP(BN$1,Data!$L:$M,2, FALSE) &amp; """;"   )             )</f>
        <v/>
      </c>
      <c r="BO207" t="str">
        <f>IF(Data!$L208=BO$1, "",             IF(ISERR(SEARCH(BO$1,Data!$H208)),        "",          ";" &amp; VLOOKUP(BO$1,Data!$L:$N,3, FALSE) &amp; ",""" &amp; VLOOKUP(BO$1,Data!$L:$M,2, FALSE) &amp; """;"   )             )</f>
        <v/>
      </c>
      <c r="BP207" t="str">
        <f>IF(Data!$L208=BP$1, "",             IF(ISERR(SEARCH(BP$1,Data!$H208)),        "",          ";" &amp; VLOOKUP(BP$1,Data!$L:$N,3, FALSE) &amp; ",""" &amp; VLOOKUP(BP$1,Data!$L:$M,2, FALSE) &amp; """;"   )             )</f>
        <v/>
      </c>
      <c r="BQ207" t="str">
        <f>IF(Data!$L208=BQ$1, "",             IF(ISERR(SEARCH(BQ$1,Data!$H208)),        "",          ";" &amp; VLOOKUP(BQ$1,Data!$L:$N,3, FALSE) &amp; ",""" &amp; VLOOKUP(BQ$1,Data!$L:$M,2, FALSE) &amp; """;"   )             )</f>
        <v/>
      </c>
      <c r="BR207" t="str">
        <f>IF(Data!$L208=BR$1, "",             IF(ISERR(SEARCH(BR$1,Data!$H208)),        "",          ";" &amp; VLOOKUP(BR$1,Data!$L:$N,3, FALSE) &amp; ",""" &amp; VLOOKUP(BR$1,Data!$L:$M,2, FALSE) &amp; """;"   )             )</f>
        <v/>
      </c>
      <c r="BS207" t="str">
        <f>IF(Data!$L208=BS$1, "",             IF(ISERR(SEARCH(BS$1,Data!$H208)),        "",          ";" &amp; VLOOKUP(BS$1,Data!$L:$N,3, FALSE) &amp; ",""" &amp; VLOOKUP(BS$1,Data!$L:$M,2, FALSE) &amp; """;"   )             )</f>
        <v/>
      </c>
      <c r="BT207" t="str">
        <f>IF(Data!$L208=BT$1, "",             IF(ISERR(SEARCH(BT$1,Data!$H208)),        "",          ";" &amp; VLOOKUP(BT$1,Data!$L:$N,3, FALSE) &amp; ",""" &amp; VLOOKUP(BT$1,Data!$L:$M,2, FALSE) &amp; """;"   )             )</f>
        <v/>
      </c>
      <c r="BU207" t="str">
        <f>IF(Data!$L208=BU$1, "",             IF(ISERR(SEARCH(BU$1,Data!$H208)),        "",          ";" &amp; VLOOKUP(BU$1,Data!$L:$N,3, FALSE) &amp; ",""" &amp; VLOOKUP(BU$1,Data!$L:$M,2, FALSE) &amp; """;"   )             )</f>
        <v/>
      </c>
      <c r="BV207" t="str">
        <f>IF(Data!$L208=BV$1, "",             IF(ISERR(SEARCH(BV$1,Data!$H208)),        "",          ";" &amp; VLOOKUP(BV$1,Data!$L:$N,3, FALSE) &amp; ",""" &amp; VLOOKUP(BV$1,Data!$L:$M,2, FALSE) &amp; """;"   )             )</f>
        <v/>
      </c>
      <c r="BW207" t="str">
        <f>IF(Data!$L208=BW$1, "",             IF(ISERR(SEARCH(BW$1,Data!$H208)),        "",          ";" &amp; VLOOKUP(BW$1,Data!$L:$N,3, FALSE) &amp; ",""" &amp; VLOOKUP(BW$1,Data!$L:$M,2, FALSE) &amp; """;"   )             )</f>
        <v/>
      </c>
      <c r="BX207" t="str">
        <f>IF(Data!$L208=BX$1, "",             IF(ISERR(SEARCH(BX$1,Data!$H208)),        "",          ";" &amp; VLOOKUP(BX$1,Data!$L:$N,3, FALSE) &amp; ",""" &amp; VLOOKUP(BX$1,Data!$L:$M,2, FALSE) &amp; """;"   )             )</f>
        <v/>
      </c>
      <c r="BY207" t="str">
        <f>IF(Data!$L208=BY$1, "",             IF(ISERR(SEARCH(BY$1,Data!$H208)),        "",          ";" &amp; VLOOKUP(BY$1,Data!$L:$N,3, FALSE) &amp; ",""" &amp; VLOOKUP(BY$1,Data!$L:$M,2, FALSE) &amp; """;"   )             )</f>
        <v/>
      </c>
      <c r="BZ207" t="str">
        <f>IF(Data!$L208=BZ$1, "",             IF(ISERR(SEARCH(BZ$1,Data!$H208)),        "",          ";" &amp; VLOOKUP(BZ$1,Data!$L:$N,3, FALSE) &amp; ",""" &amp; VLOOKUP(BZ$1,Data!$L:$M,2, FALSE) &amp; """;"   )             )</f>
        <v/>
      </c>
      <c r="CA207" t="str">
        <f>IF(Data!$L208=CA$1, "",             IF(ISERR(SEARCH(CA$1,Data!$H208)),        "",          ";" &amp; VLOOKUP(CA$1,Data!$L:$N,3, FALSE) &amp; ",""" &amp; VLOOKUP(CA$1,Data!$L:$M,2, FALSE) &amp; """;"   )             )</f>
        <v/>
      </c>
      <c r="CB207" t="str">
        <f>IF(Data!$L208=CB$1, "",             IF(ISERR(SEARCH(CB$1,Data!$H208)),        "",          ";" &amp; VLOOKUP(CB$1,Data!$L:$N,3, FALSE) &amp; ",""" &amp; VLOOKUP(CB$1,Data!$L:$M,2, FALSE) &amp; """;"   )             )</f>
        <v/>
      </c>
      <c r="CC207" t="str">
        <f>IF(Data!$L208=CC$1, "",             IF(ISERR(SEARCH(CC$1,Data!$H208)),        "",          ";" &amp; VLOOKUP(CC$1,Data!$L:$N,3, FALSE) &amp; ",""" &amp; VLOOKUP(CC$1,Data!$L:$M,2, FALSE) &amp; """;"   )             )</f>
        <v/>
      </c>
      <c r="CD207" t="str">
        <f>IF(Data!$L208=CD$1, "",             IF(ISERR(SEARCH(CD$1,Data!$H208)),        "",          ";" &amp; VLOOKUP(CD$1,Data!$L:$N,3, FALSE) &amp; ",""" &amp; VLOOKUP(CD$1,Data!$L:$M,2, FALSE) &amp; """;"   )             )</f>
        <v/>
      </c>
      <c r="CE207" t="str">
        <f>IF(Data!$L208=CE$1, "",             IF(ISERR(SEARCH(CE$1,Data!$H208)),        "",          ";" &amp; VLOOKUP(CE$1,Data!$L:$N,3, FALSE) &amp; ",""" &amp; VLOOKUP(CE$1,Data!$L:$M,2, FALSE) &amp; """;"   )             )</f>
        <v/>
      </c>
      <c r="CF207" t="str">
        <f>IF(Data!$L208=CF$1, "",             IF(ISERR(SEARCH(CF$1,Data!$H208)),        "",          ";" &amp; VLOOKUP(CF$1,Data!$L:$N,3, FALSE) &amp; ",""" &amp; VLOOKUP(CF$1,Data!$L:$M,2, FALSE) &amp; """;"   )             )</f>
        <v/>
      </c>
      <c r="CG207" t="str">
        <f>IF(Data!$L208=CG$1, "",             IF(ISERR(SEARCH(CG$1,Data!$H208)),        "",          ";" &amp; VLOOKUP(CG$1,Data!$L:$N,3, FALSE) &amp; ",""" &amp; VLOOKUP(CG$1,Data!$L:$M,2, FALSE) &amp; """;"   )             )</f>
        <v/>
      </c>
      <c r="CH207" t="str">
        <f>IF(Data!$L208=CH$1, "",             IF(ISERR(SEARCH(CH$1,Data!$H208)),        "",          ";" &amp; VLOOKUP(CH$1,Data!$L:$N,3, FALSE) &amp; ",""" &amp; VLOOKUP(CH$1,Data!$L:$M,2, FALSE) &amp; """;"   )             )</f>
        <v/>
      </c>
      <c r="CI207" t="str">
        <f>IF(Data!$L208=CI$1, "",             IF(ISERR(SEARCH(CI$1,Data!$H208)),        "",          ";" &amp; VLOOKUP(CI$1,Data!$L:$N,3, FALSE) &amp; ",""" &amp; VLOOKUP(CI$1,Data!$L:$M,2, FALSE) &amp; """;"   )             )</f>
        <v/>
      </c>
      <c r="CJ207" t="str">
        <f>IF(Data!$L208=CJ$1, "",             IF(ISERR(SEARCH(CJ$1,Data!$H208)),        "",          ";" &amp; VLOOKUP(CJ$1,Data!$L:$N,3, FALSE) &amp; ",""" &amp; VLOOKUP(CJ$1,Data!$L:$M,2, FALSE) &amp; """;"   )             )</f>
        <v/>
      </c>
      <c r="CK207" t="str">
        <f>IF(Data!$L208=CK$1, "",             IF(ISERR(SEARCH(CK$1,Data!$H208)),        "",          ";" &amp; VLOOKUP(CK$1,Data!$L:$N,3, FALSE) &amp; ",""" &amp; VLOOKUP(CK$1,Data!$L:$M,2, FALSE) &amp; """;"   )             )</f>
        <v/>
      </c>
      <c r="CL207" t="str">
        <f>IF(Data!$L208=CL$1, "",             IF(ISERR(SEARCH(CL$1,Data!$H208)),        "",          ";" &amp; VLOOKUP(CL$1,Data!$L:$N,3, FALSE) &amp; ",""" &amp; VLOOKUP(CL$1,Data!$L:$M,2, FALSE) &amp; """;"   )             )</f>
        <v/>
      </c>
      <c r="CM207" t="str">
        <f>IF(Data!$L208=CM$1, "",             IF(ISERR(SEARCH(CM$1,Data!$H208)),        "",          ";" &amp; VLOOKUP(CM$1,Data!$L:$N,3, FALSE) &amp; ",""" &amp; VLOOKUP(CM$1,Data!$L:$M,2, FALSE) &amp; """;"   )             )</f>
        <v/>
      </c>
      <c r="CN207" t="str">
        <f>IF(Data!$L208=CN$1, "",             IF(ISERR(SEARCH(CN$1,Data!$H208)),        "",          ";" &amp; VLOOKUP(CN$1,Data!$L:$N,3, FALSE) &amp; ",""" &amp; VLOOKUP(CN$1,Data!$L:$M,2, FALSE) &amp; """;"   )             )</f>
        <v/>
      </c>
      <c r="CO207" t="str">
        <f>IF(Data!$L208=CO$1, "",             IF(ISERR(SEARCH(CO$1,Data!$H208)),        "",          ";" &amp; VLOOKUP(CO$1,Data!$L:$N,3, FALSE) &amp; ",""" &amp; VLOOKUP(CO$1,Data!$L:$M,2, FALSE) &amp; """;"   )             )</f>
        <v/>
      </c>
      <c r="CP207" t="str">
        <f>IF(Data!$L208=CP$1, "",             IF(ISERR(SEARCH(CP$1,Data!$H208)),        "",          ";" &amp; VLOOKUP(CP$1,Data!$L:$N,3, FALSE) &amp; ",""" &amp; VLOOKUP(CP$1,Data!$L:$M,2, FALSE) &amp; """;"   )             )</f>
        <v/>
      </c>
      <c r="CQ207" t="str">
        <f>IF(Data!$L208=CQ$1, "",             IF(ISERR(SEARCH(CQ$1,Data!$H208)),        "",          ";" &amp; VLOOKUP(CQ$1,Data!$L:$N,3, FALSE) &amp; ",""" &amp; VLOOKUP(CQ$1,Data!$L:$M,2, FALSE) &amp; """;"   )             )</f>
        <v/>
      </c>
      <c r="CR207" t="str">
        <f>IF(Data!$L208=CR$1, "",             IF(ISERR(SEARCH(CR$1,Data!$H208)),        "",          ";" &amp; VLOOKUP(CR$1,Data!$L:$N,3, FALSE) &amp; ",""" &amp; VLOOKUP(CR$1,Data!$L:$M,2, FALSE) &amp; """;"   )             )</f>
        <v/>
      </c>
      <c r="CS207" t="str">
        <f>IF(Data!$L208=CS$1, "",             IF(ISERR(SEARCH(CS$1,Data!$H208)),        "",          ";" &amp; VLOOKUP(CS$1,Data!$L:$N,3, FALSE) &amp; ",""" &amp; VLOOKUP(CS$1,Data!$L:$M,2, FALSE) &amp; """;"   )             )</f>
        <v/>
      </c>
      <c r="CT207" t="str">
        <f>IF(Data!$L208=CT$1, "",             IF(ISERR(SEARCH(CT$1,Data!$H208)),        "",          ";" &amp; VLOOKUP(CT$1,Data!$L:$N,3, FALSE) &amp; ",""" &amp; VLOOKUP(CT$1,Data!$L:$M,2, FALSE) &amp; """;"   )             )</f>
        <v/>
      </c>
      <c r="CU207" t="str">
        <f>IF(Data!$L208=CU$1, "",             IF(ISERR(SEARCH(CU$1,Data!$H208)),        "",          ";" &amp; VLOOKUP(CU$1,Data!$L:$N,3, FALSE) &amp; ",""" &amp; VLOOKUP(CU$1,Data!$L:$M,2, FALSE) &amp; """;"   )             )</f>
        <v/>
      </c>
      <c r="CV207" t="str">
        <f>IF(Data!$L208=CV$1, "",             IF(ISERR(SEARCH(CV$1,Data!$H208)),        "",          ";" &amp; VLOOKUP(CV$1,Data!$L:$N,3, FALSE) &amp; ",""" &amp; VLOOKUP(CV$1,Data!$L:$M,2, FALSE) &amp; """;"   )             )</f>
        <v/>
      </c>
      <c r="CW207" t="str">
        <f>IF(Data!$L208=CW$1, "",             IF(ISERR(SEARCH(CW$1,Data!$H208)),        "",          ";" &amp; VLOOKUP(CW$1,Data!$L:$N,3, FALSE) &amp; ",""" &amp; VLOOKUP(CW$1,Data!$L:$M,2, FALSE) &amp; """;"   )             )</f>
        <v/>
      </c>
      <c r="CX207" t="str">
        <f>IF(Data!$L208=CX$1, "",             IF(ISERR(SEARCH(CX$1,Data!$H208)),        "",          ";" &amp; VLOOKUP(CX$1,Data!$L:$N,3, FALSE) &amp; ",""" &amp; VLOOKUP(CX$1,Data!$L:$M,2, FALSE) &amp; """;"   )             )</f>
        <v/>
      </c>
      <c r="CY207" t="str">
        <f>IF(Data!$L208=CY$1, "",             IF(ISERR(SEARCH(CY$1,Data!$H208)),        "",          ";" &amp; VLOOKUP(CY$1,Data!$L:$N,3, FALSE) &amp; ",""" &amp; VLOOKUP(CY$1,Data!$L:$M,2, FALSE) &amp; """;"   )             )</f>
        <v/>
      </c>
      <c r="CZ207" t="str">
        <f>IF(Data!$L208=CZ$1, "",             IF(ISERR(SEARCH(CZ$1,Data!$H208)),        "",          ";" &amp; VLOOKUP(CZ$1,Data!$L:$N,3, FALSE) &amp; ",""" &amp; VLOOKUP(CZ$1,Data!$L:$M,2, FALSE) &amp; """;"   )             )</f>
        <v/>
      </c>
      <c r="DA207" t="str">
        <f>IF(Data!$L208=DA$1, "",             IF(ISERR(SEARCH(DA$1,Data!$H208)),        "",          ";" &amp; VLOOKUP(DA$1,Data!$L:$N,3, FALSE) &amp; ",""" &amp; VLOOKUP(DA$1,Data!$L:$M,2, FALSE) &amp; """;"   )             )</f>
        <v/>
      </c>
      <c r="DB207" t="str">
        <f>IF(Data!$L208=DB$1, "",             IF(ISERR(SEARCH(DB$1,Data!$H208)),        "",          ";" &amp; VLOOKUP(DB$1,Data!$L:$N,3, FALSE) &amp; ",""" &amp; VLOOKUP(DB$1,Data!$L:$M,2, FALSE) &amp; """;"   )             )</f>
        <v/>
      </c>
      <c r="DC207" t="str">
        <f>IF(Data!$L208=DC$1, "",             IF(ISERR(SEARCH(DC$1,Data!$H208)),        "",          ";" &amp; VLOOKUP(DC$1,Data!$L:$N,3, FALSE) &amp; ",""" &amp; VLOOKUP(DC$1,Data!$L:$M,2, FALSE) &amp; """;"   )             )</f>
        <v/>
      </c>
      <c r="DD207" t="str">
        <f>IF(Data!$L208=DD$1, "",             IF(ISERR(SEARCH(DD$1,Data!$H208)),        "",          ";" &amp; VLOOKUP(DD$1,Data!$L:$N,3, FALSE) &amp; ",""" &amp; VLOOKUP(DD$1,Data!$L:$M,2, FALSE) &amp; """;"   )             )</f>
        <v/>
      </c>
      <c r="DE207" t="str">
        <f>IF(Data!$L208=DE$1, "",             IF(ISERR(SEARCH(DE$1,Data!$H208)),        "",          ";" &amp; VLOOKUP(DE$1,Data!$L:$N,3, FALSE) &amp; ",""" &amp; VLOOKUP(DE$1,Data!$L:$M,2, FALSE) &amp; """;"   )             )</f>
        <v/>
      </c>
      <c r="DF207" t="str">
        <f>IF(Data!$L208=DF$1, "",             IF(ISERR(SEARCH(DF$1,Data!$H208)),        "",          ";" &amp; VLOOKUP(DF$1,Data!$L:$N,3, FALSE) &amp; ",""" &amp; VLOOKUP(DF$1,Data!$L:$M,2, FALSE) &amp; """;"   )             )</f>
        <v/>
      </c>
      <c r="DG207" t="str">
        <f>IF(Data!$L208=DG$1, "",             IF(ISERR(SEARCH(DG$1,Data!$H208)),        "",          ";" &amp; VLOOKUP(DG$1,Data!$L:$N,3, FALSE) &amp; ",""" &amp; VLOOKUP(DG$1,Data!$L:$M,2, FALSE) &amp; """;"   )             )</f>
        <v/>
      </c>
      <c r="DH207" t="str">
        <f>IF(Data!$L208=DH$1, "",             IF(ISERR(SEARCH(DH$1,Data!$H208)),        "",          ";" &amp; VLOOKUP(DH$1,Data!$L:$N,3, FALSE) &amp; ",""" &amp; VLOOKUP(DH$1,Data!$L:$M,2, FALSE) &amp; """;"   )             )</f>
        <v/>
      </c>
      <c r="DI207" t="str">
        <f>IF(Data!$L208=DI$1, "",             IF(ISERR(SEARCH(DI$1,Data!$H208)),        "",          ";" &amp; VLOOKUP(DI$1,Data!$L:$N,3, FALSE) &amp; ",""" &amp; VLOOKUP(DI$1,Data!$L:$M,2, FALSE) &amp; """;"   )             )</f>
        <v/>
      </c>
      <c r="DJ207" t="str">
        <f>IF(Data!$L208=DJ$1, "",             IF(ISERR(SEARCH(DJ$1,Data!$H208)),        "",          ";" &amp; VLOOKUP(DJ$1,Data!$L:$N,3, FALSE) &amp; ",""" &amp; VLOOKUP(DJ$1,Data!$L:$M,2, FALSE) &amp; """;"   )             )</f>
        <v/>
      </c>
      <c r="DK207" t="str">
        <f>IF(Data!$L208=DK$1, "",             IF(ISERR(SEARCH(DK$1,Data!$H208)),        "",          ";" &amp; VLOOKUP(DK$1,Data!$L:$N,3, FALSE) &amp; ",""" &amp; VLOOKUP(DK$1,Data!$L:$M,2, FALSE) &amp; """;"   )             )</f>
        <v/>
      </c>
      <c r="DL207" t="str">
        <f>IF(Data!$L208=DL$1, "",             IF(ISERR(SEARCH(DL$1,Data!$H208)),        "",          ";" &amp; VLOOKUP(DL$1,Data!$L:$N,3, FALSE) &amp; ",""" &amp; VLOOKUP(DL$1,Data!$L:$M,2, FALSE) &amp; """;"   )             )</f>
        <v/>
      </c>
      <c r="DM207" t="str">
        <f>IF(Data!$L208=DM$1, "",             IF(ISERR(SEARCH(DM$1,Data!$H208)),        "",          ";" &amp; VLOOKUP(DM$1,Data!$L:$N,3, FALSE) &amp; ",""" &amp; VLOOKUP(DM$1,Data!$L:$M,2, FALSE) &amp; """;"   )             )</f>
        <v/>
      </c>
      <c r="DN207" t="str">
        <f>IF(Data!$L208=DN$1, "",             IF(ISERR(SEARCH(DN$1,Data!$H208)),        "",          ";" &amp; VLOOKUP(DN$1,Data!$L:$N,3, FALSE) &amp; ",""" &amp; VLOOKUP(DN$1,Data!$L:$M,2, FALSE) &amp; """;"   )             )</f>
        <v/>
      </c>
      <c r="DO207" t="str">
        <f>IF(Data!$L208=DO$1, "",             IF(ISERR(SEARCH(DO$1,Data!$H208)),        "",          ";" &amp; VLOOKUP(DO$1,Data!$L:$N,3, FALSE) &amp; ",""" &amp; VLOOKUP(DO$1,Data!$L:$M,2, FALSE) &amp; """;"   )             )</f>
        <v/>
      </c>
      <c r="DP207" t="str">
        <f>IF(Data!$L208=DP$1, "",             IF(ISERR(SEARCH(DP$1,Data!$H208)),        "",          ";" &amp; VLOOKUP(DP$1,Data!$L:$N,3, FALSE) &amp; ",""" &amp; VLOOKUP(DP$1,Data!$L:$M,2, FALSE) &amp; """;"   )             )</f>
        <v/>
      </c>
      <c r="DQ207" t="str">
        <f>IF(Data!$L208=DQ$1, "",             IF(ISERR(SEARCH(DQ$1,Data!$H208)),        "",          ";" &amp; VLOOKUP(DQ$1,Data!$L:$N,3, FALSE) &amp; ",""" &amp; VLOOKUP(DQ$1,Data!$L:$M,2, FALSE) &amp; """;"   )             )</f>
        <v/>
      </c>
      <c r="DR207" t="str">
        <f>IF(Data!$L208=DR$1, "",             IF(ISERR(SEARCH(DR$1,Data!$H208)),        "",          ";" &amp; VLOOKUP(DR$1,Data!$L:$N,3, FALSE) &amp; ",""" &amp; VLOOKUP(DR$1,Data!$L:$M,2, FALSE) &amp; """;"   )             )</f>
        <v/>
      </c>
      <c r="DS207" t="str">
        <f>IF(Data!$L208=DS$1, "",             IF(ISERR(SEARCH(DS$1,Data!$H208)),        "",          ";" &amp; VLOOKUP(DS$1,Data!$L:$N,3, FALSE) &amp; ",""" &amp; VLOOKUP(DS$1,Data!$L:$M,2, FALSE) &amp; """;"   )             )</f>
        <v/>
      </c>
      <c r="DT207" t="str">
        <f>IF(Data!$L208=DT$1, "",             IF(ISERR(SEARCH(DT$1,Data!$H208)),        "",          ";" &amp; VLOOKUP(DT$1,Data!$L:$N,3, FALSE) &amp; ",""" &amp; VLOOKUP(DT$1,Data!$L:$M,2, FALSE) &amp; """;"   )             )</f>
        <v/>
      </c>
      <c r="DU207" t="str">
        <f>IF(Data!$L208=DU$1, "",             IF(ISERR(SEARCH(DU$1,Data!$H208)),        "",          ";" &amp; VLOOKUP(DU$1,Data!$L:$N,3, FALSE) &amp; ",""" &amp; VLOOKUP(DU$1,Data!$L:$M,2, FALSE) &amp; """;"   )             )</f>
        <v/>
      </c>
      <c r="DV207" t="str">
        <f>IF(Data!$L208=DV$1, "",             IF(ISERR(SEARCH(DV$1,Data!$H208)),        "",          ";" &amp; VLOOKUP(DV$1,Data!$L:$N,3, FALSE) &amp; ",""" &amp; VLOOKUP(DV$1,Data!$L:$M,2, FALSE) &amp; """;"   )             )</f>
        <v/>
      </c>
      <c r="DW207" t="str">
        <f>IF(Data!$L208=DW$1, "",             IF(ISERR(SEARCH(DW$1,Data!$H208)),        "",          ";" &amp; VLOOKUP(DW$1,Data!$L:$N,3, FALSE) &amp; ",""" &amp; VLOOKUP(DW$1,Data!$L:$M,2, FALSE) &amp; """;"   )             )</f>
        <v/>
      </c>
      <c r="DX207" t="str">
        <f>IF(Data!$L208=DX$1, "",             IF(ISERR(SEARCH(DX$1,Data!$H208)),        "",          ";" &amp; VLOOKUP(DX$1,Data!$L:$N,3, FALSE) &amp; ",""" &amp; VLOOKUP(DX$1,Data!$L:$M,2, FALSE) &amp; """;"   )             )</f>
        <v/>
      </c>
      <c r="DY207" t="str">
        <f>IF(Data!$L208=DY$1, "",             IF(ISERR(SEARCH(DY$1,Data!$H208)),        "",          ";" &amp; VLOOKUP(DY$1,Data!$L:$N,3, FALSE) &amp; ",""" &amp; VLOOKUP(DY$1,Data!$L:$M,2, FALSE) &amp; """;"   )             )</f>
        <v/>
      </c>
      <c r="DZ207" t="str">
        <f>IF(Data!$L208=DZ$1, "",             IF(ISERR(SEARCH(DZ$1,Data!$H208)),        "",          ";" &amp; VLOOKUP(DZ$1,Data!$L:$N,3, FALSE) &amp; ",""" &amp; VLOOKUP(DZ$1,Data!$L:$M,2, FALSE) &amp; """;"   )             )</f>
        <v/>
      </c>
      <c r="EA207" t="str">
        <f>IF(Data!$L208=EA$1, "",             IF(ISERR(SEARCH(EA$1,Data!$H208)),        "",          ";" &amp; VLOOKUP(EA$1,Data!$L:$N,3, FALSE) &amp; ",""" &amp; VLOOKUP(EA$1,Data!$L:$M,2, FALSE) &amp; """;"   )             )</f>
        <v/>
      </c>
      <c r="EB207" t="str">
        <f>IF(Data!$L208=EB$1, "",             IF(ISERR(SEARCH(EB$1,Data!$H208)),        "",          ";" &amp; VLOOKUP(EB$1,Data!$L:$N,3, FALSE) &amp; ",""" &amp; VLOOKUP(EB$1,Data!$L:$M,2, FALSE) &amp; """;"   )             )</f>
        <v/>
      </c>
      <c r="EC207" t="str">
        <f>IF(Data!$L208=EC$1, "",             IF(ISERR(SEARCH(EC$1,Data!$H208)),        "",          ";" &amp; VLOOKUP(EC$1,Data!$L:$N,3, FALSE) &amp; ",""" &amp; VLOOKUP(EC$1,Data!$L:$M,2, FALSE) &amp; """;"   )             )</f>
        <v/>
      </c>
      <c r="ED207" t="str">
        <f>IF(Data!$L208=ED$1, "",             IF(ISERR(SEARCH(ED$1,Data!$H208)),        "",          ";" &amp; VLOOKUP(ED$1,Data!$L:$N,3, FALSE) &amp; ",""" &amp; VLOOKUP(ED$1,Data!$L:$M,2, FALSE) &amp; """;"   )             )</f>
        <v/>
      </c>
      <c r="EE207" t="str">
        <f>IF(Data!$L208=EE$1, "",             IF(ISERR(SEARCH(EE$1,Data!$H208)),        "",          ";" &amp; VLOOKUP(EE$1,Data!$L:$N,3, FALSE) &amp; ",""" &amp; VLOOKUP(EE$1,Data!$L:$M,2, FALSE) &amp; """;"   )             )</f>
        <v/>
      </c>
      <c r="EF207" t="str">
        <f>IF(Data!$L208=EF$1, "",             IF(ISERR(SEARCH(EF$1,Data!$H208)),        "",          ";" &amp; VLOOKUP(EF$1,Data!$L:$N,3, FALSE) &amp; ",""" &amp; VLOOKUP(EF$1,Data!$L:$M,2, FALSE) &amp; """;"   )             )</f>
        <v/>
      </c>
      <c r="EG207" t="str">
        <f>IF(Data!$L208=EG$1, "",             IF(ISERR(SEARCH(EG$1,Data!$H208)),        "",          ";" &amp; VLOOKUP(EG$1,Data!$L:$N,3, FALSE) &amp; ",""" &amp; VLOOKUP(EG$1,Data!$L:$M,2, FALSE) &amp; """;"   )             )</f>
        <v/>
      </c>
      <c r="EH207" t="str">
        <f>IF(Data!$L208=EH$1, "",             IF(ISERR(SEARCH(EH$1,Data!$H208)),        "",          ";" &amp; VLOOKUP(EH$1,Data!$L:$N,3, FALSE) &amp; ",""" &amp; VLOOKUP(EH$1,Data!$L:$M,2, FALSE) &amp; """;"   )             )</f>
        <v/>
      </c>
      <c r="EI207" t="str">
        <f>IF(Data!$L208=EI$1, "",             IF(ISERR(SEARCH(EI$1,Data!$H208)),        "",          ";" &amp; VLOOKUP(EI$1,Data!$L:$N,3, FALSE) &amp; ",""" &amp; VLOOKUP(EI$1,Data!$L:$M,2, FALSE) &amp; """;"   )             )</f>
        <v/>
      </c>
      <c r="EJ207" t="str">
        <f>IF(Data!$L208=EJ$1, "",             IF(ISERR(SEARCH(EJ$1,Data!$H208)),        "",          ";" &amp; VLOOKUP(EJ$1,Data!$L:$N,3, FALSE) &amp; ",""" &amp; VLOOKUP(EJ$1,Data!$L:$M,2, FALSE) &amp; """;"   )             )</f>
        <v/>
      </c>
      <c r="EK207" t="str">
        <f>IF(Data!$L208=EK$1, "",             IF(ISERR(SEARCH(EK$1,Data!$H208)),        "",          ";" &amp; VLOOKUP(EK$1,Data!$L:$N,3, FALSE) &amp; ",""" &amp; VLOOKUP(EK$1,Data!$L:$M,2, FALSE) &amp; """;"   )             )</f>
        <v/>
      </c>
      <c r="EL207" t="str">
        <f>IF(Data!$L208=EL$1, "",             IF(ISERR(SEARCH(EL$1,Data!$H208)),        "",          ";" &amp; VLOOKUP(EL$1,Data!$L:$N,3, FALSE) &amp; ",""" &amp; VLOOKUP(EL$1,Data!$L:$M,2, FALSE) &amp; """;"   )             )</f>
        <v/>
      </c>
      <c r="EM207" t="str">
        <f>IF(Data!$L208=EM$1, "",             IF(ISERR(SEARCH(EM$1,Data!$H208)),        "",          ";" &amp; VLOOKUP(EM$1,Data!$L:$N,3, FALSE) &amp; ",""" &amp; VLOOKUP(EM$1,Data!$L:$M,2, FALSE) &amp; """;"   )             )</f>
        <v/>
      </c>
      <c r="EN207" t="str">
        <f>IF(Data!$L208=EN$1, "",             IF(ISERR(SEARCH(EN$1,Data!$H208)),        "",          ";" &amp; VLOOKUP(EN$1,Data!$L:$N,3, FALSE) &amp; ",""" &amp; VLOOKUP(EN$1,Data!$L:$M,2, FALSE) &amp; """;"   )             )</f>
        <v/>
      </c>
      <c r="EO207" t="str">
        <f>IF(Data!$L208=EO$1, "",             IF(ISERR(SEARCH(EO$1,Data!$H208)),        "",          ";" &amp; VLOOKUP(EO$1,Data!$L:$N,3, FALSE) &amp; ",""" &amp; VLOOKUP(EO$1,Data!$L:$M,2, FALSE) &amp; """;"   )             )</f>
        <v/>
      </c>
      <c r="EP207" t="str">
        <f>IF(Data!$L208=EP$1, "",             IF(ISERR(SEARCH(EP$1,Data!$H208)),        "",          ";" &amp; VLOOKUP(EP$1,Data!$L:$N,3, FALSE) &amp; ",""" &amp; VLOOKUP(EP$1,Data!$L:$M,2, FALSE) &amp; """;"   )             )</f>
        <v/>
      </c>
      <c r="EQ207" t="str">
        <f>IF(Data!$L208=EQ$1, "",             IF(ISERR(SEARCH(EQ$1,Data!$H208)),        "",          ";" &amp; VLOOKUP(EQ$1,Data!$L:$N,3, FALSE) &amp; ",""" &amp; VLOOKUP(EQ$1,Data!$L:$M,2, FALSE) &amp; """;"   )             )</f>
        <v/>
      </c>
      <c r="ER207" t="str">
        <f>IF(Data!$L208=ER$1, "",             IF(ISERR(SEARCH(ER$1,Data!$H208)),        "",          ";" &amp; VLOOKUP(ER$1,Data!$L:$N,3, FALSE) &amp; ",""" &amp; VLOOKUP(ER$1,Data!$L:$M,2, FALSE) &amp; """;"   )             )</f>
        <v/>
      </c>
      <c r="ES207" t="str">
        <f>IF(Data!$L208=ES$1, "",             IF(ISERR(SEARCH(ES$1,Data!$H208)),        "",          ";" &amp; VLOOKUP(ES$1,Data!$L:$N,3, FALSE) &amp; ",""" &amp; VLOOKUP(ES$1,Data!$L:$M,2, FALSE) &amp; """;"   )             )</f>
        <v/>
      </c>
      <c r="ET207" t="str">
        <f>IF(Data!$L208=ET$1, "",             IF(ISERR(SEARCH(ET$1,Data!$H208)),        "",          ";" &amp; VLOOKUP(ET$1,Data!$L:$N,3, FALSE) &amp; ",""" &amp; VLOOKUP(ET$1,Data!$L:$M,2, FALSE) &amp; """;"   )             )</f>
        <v/>
      </c>
      <c r="EU207" t="str">
        <f>IF(Data!$L208=EU$1, "",             IF(ISERR(SEARCH(EU$1,Data!$H208)),        "",          ";" &amp; VLOOKUP(EU$1,Data!$L:$N,3, FALSE) &amp; ",""" &amp; VLOOKUP(EU$1,Data!$L:$M,2, FALSE) &amp; """;"   )             )</f>
        <v/>
      </c>
      <c r="EV207" t="str">
        <f>IF(Data!$L208=EV$1, "",             IF(ISERR(SEARCH(EV$1,Data!$H208)),        "",          ";" &amp; VLOOKUP(EV$1,Data!$L:$N,3, FALSE) &amp; ",""" &amp; VLOOKUP(EV$1,Data!$L:$M,2, FALSE) &amp; """;"   )             )</f>
        <v/>
      </c>
      <c r="EW207" t="str">
        <f>IF(Data!$L208=EW$1, "",             IF(ISERR(SEARCH(EW$1,Data!$H208)),        "",          ";" &amp; VLOOKUP(EW$1,Data!$L:$N,3, FALSE) &amp; ",""" &amp; VLOOKUP(EW$1,Data!$L:$M,2, FALSE) &amp; """;"   )             )</f>
        <v/>
      </c>
      <c r="EX207" t="str">
        <f>IF(Data!$L208=EX$1, "",             IF(ISERR(SEARCH(EX$1,Data!$H208)),        "",          ";" &amp; VLOOKUP(EX$1,Data!$L:$N,3, FALSE) &amp; ",""" &amp; VLOOKUP(EX$1,Data!$L:$M,2, FALSE) &amp; """;"   )             )</f>
        <v/>
      </c>
      <c r="EY207" t="str">
        <f>IF(Data!$L208=EY$1, "",             IF(ISERR(SEARCH(EY$1,Data!$H208)),        "",          ";" &amp; VLOOKUP(EY$1,Data!$L:$N,3, FALSE) &amp; ",""" &amp; VLOOKUP(EY$1,Data!$L:$M,2, FALSE) &amp; """;"   )             )</f>
        <v/>
      </c>
      <c r="EZ207" t="str">
        <f>IF(Data!$L208=EZ$1, "",             IF(ISERR(SEARCH(EZ$1,Data!$H208)),        "",          ";" &amp; VLOOKUP(EZ$1,Data!$L:$N,3, FALSE) &amp; ",""" &amp; VLOOKUP(EZ$1,Data!$L:$M,2, FALSE) &amp; """;"   )             )</f>
        <v/>
      </c>
      <c r="FA207" t="str">
        <f>IF(Data!$L208=FA$1, "",             IF(ISERR(SEARCH(FA$1,Data!$H208)),        "",          ";" &amp; VLOOKUP(FA$1,Data!$L:$N,3, FALSE) &amp; ",""" &amp; VLOOKUP(FA$1,Data!$L:$M,2, FALSE) &amp; """;"   )             )</f>
        <v/>
      </c>
      <c r="FB207" t="str">
        <f>IF(Data!$L208=FB$1, "",             IF(ISERR(SEARCH(FB$1,Data!$H208)),        "",          ";" &amp; VLOOKUP(FB$1,Data!$L:$N,3, FALSE) &amp; ",""" &amp; VLOOKUP(FB$1,Data!$L:$M,2, FALSE) &amp; """;"   )             )</f>
        <v/>
      </c>
      <c r="FC207" t="str">
        <f>IF(Data!$L208=FC$1, "",             IF(ISERR(SEARCH(FC$1,Data!$H208)),        "",          ";" &amp; VLOOKUP(FC$1,Data!$L:$N,3, FALSE) &amp; ",""" &amp; VLOOKUP(FC$1,Data!$L:$M,2, FALSE) &amp; """;"   )             )</f>
        <v/>
      </c>
      <c r="FD207" t="str">
        <f>IF(Data!$L208=FD$1, "",             IF(ISERR(SEARCH(FD$1,Data!$H208)),        "",          ";" &amp; VLOOKUP(FD$1,Data!$L:$N,3, FALSE) &amp; ",""" &amp; VLOOKUP(FD$1,Data!$L:$M,2, FALSE) &amp; """;"   )             )</f>
        <v/>
      </c>
      <c r="FE207" t="str">
        <f>IF(Data!$L208=FE$1, "",             IF(ISERR(SEARCH(FE$1,Data!$H208)),        "",          ";" &amp; VLOOKUP(FE$1,Data!$L:$N,3, FALSE) &amp; ",""" &amp; VLOOKUP(FE$1,Data!$L:$M,2, FALSE) &amp; """;"   )             )</f>
        <v/>
      </c>
      <c r="FF207" t="str">
        <f>IF(Data!$L208=FF$1, "",             IF(ISERR(SEARCH(FF$1,Data!$H208)),        "",          ";" &amp; VLOOKUP(FF$1,Data!$L:$N,3, FALSE) &amp; ",""" &amp; VLOOKUP(FF$1,Data!$L:$M,2, FALSE) &amp; """;"   )             )</f>
        <v/>
      </c>
      <c r="FG207" t="str">
        <f>IF(Data!$L208=FG$1, "",             IF(ISERR(SEARCH(FG$1,Data!$H208)),        "",          ";" &amp; VLOOKUP(FG$1,Data!$L:$N,3, FALSE) &amp; ",""" &amp; VLOOKUP(FG$1,Data!$L:$M,2, FALSE) &amp; """;"   )             )</f>
        <v/>
      </c>
      <c r="FH207" t="str">
        <f>IF(Data!$L208=FH$1, "",             IF(ISERR(SEARCH(FH$1,Data!$H208)),        "",          ";" &amp; VLOOKUP(FH$1,Data!$L:$N,3, FALSE) &amp; ",""" &amp; VLOOKUP(FH$1,Data!$L:$M,2, FALSE) &amp; """;"   )             )</f>
        <v/>
      </c>
      <c r="FI207" t="str">
        <f>IF(Data!$L208=FI$1, "",             IF(ISERR(SEARCH(FI$1,Data!$H208)),        "",          ";" &amp; VLOOKUP(FI$1,Data!$L:$N,3, FALSE) &amp; ",""" &amp; VLOOKUP(FI$1,Data!$L:$M,2, FALSE) &amp; """;"   )             )</f>
        <v/>
      </c>
      <c r="FJ207" t="str">
        <f>IF(Data!$L208=FJ$1, "",             IF(ISERR(SEARCH(FJ$1,Data!$H208)),        "",          ";" &amp; VLOOKUP(FJ$1,Data!$L:$N,3, FALSE) &amp; ",""" &amp; VLOOKUP(FJ$1,Data!$L:$M,2, FALSE) &amp; """;"   )             )</f>
        <v/>
      </c>
      <c r="FK207" t="str">
        <f>IF(Data!$L208=FK$1, "",             IF(ISERR(SEARCH(FK$1,Data!$H208)),        "",          ";" &amp; VLOOKUP(FK$1,Data!$L:$N,3, FALSE) &amp; ",""" &amp; VLOOKUP(FK$1,Data!$L:$M,2, FALSE) &amp; """;"   )             )</f>
        <v/>
      </c>
      <c r="FL207" t="str">
        <f>IF(Data!$L208=FL$1, "",             IF(ISERR(SEARCH(FL$1,Data!$H208)),        "",          ";" &amp; VLOOKUP(FL$1,Data!$L:$N,3, FALSE) &amp; ",""" &amp; VLOOKUP(FL$1,Data!$L:$M,2, FALSE) &amp; """;"   )             )</f>
        <v/>
      </c>
      <c r="FM207" t="str">
        <f>IF(Data!$L208=FM$1, "",             IF(ISERR(SEARCH(FM$1,Data!$H208)),        "",          ";" &amp; VLOOKUP(FM$1,Data!$L:$N,3, FALSE) &amp; ",""" &amp; VLOOKUP(FM$1,Data!$L:$M,2, FALSE) &amp; """;"   )             )</f>
        <v/>
      </c>
      <c r="FN207" t="str">
        <f>IF(Data!$L208=FN$1, "",             IF(ISERR(SEARCH(FN$1,Data!$H208)),        "",          ";" &amp; VLOOKUP(FN$1,Data!$L:$N,3, FALSE) &amp; ",""" &amp; VLOOKUP(FN$1,Data!$L:$M,2, FALSE) &amp; """;"   )             )</f>
        <v/>
      </c>
      <c r="FO207" t="str">
        <f>IF(Data!$L208=FO$1, "",             IF(ISERR(SEARCH(FO$1,Data!$H208)),        "",          ";" &amp; VLOOKUP(FO$1,Data!$L:$N,3, FALSE) &amp; ",""" &amp; VLOOKUP(FO$1,Data!$L:$M,2, FALSE) &amp; """;"   )             )</f>
        <v/>
      </c>
      <c r="FP207" t="str">
        <f>IF(Data!$L208=FP$1, "",             IF(ISERR(SEARCH(FP$1,Data!$H208)),        "",          ";" &amp; VLOOKUP(FP$1,Data!$L:$N,3, FALSE) &amp; ",""" &amp; VLOOKUP(FP$1,Data!$L:$M,2, FALSE) &amp; """;"   )             )</f>
        <v/>
      </c>
      <c r="FQ207" t="str">
        <f>IF(Data!$L208=FQ$1, "",             IF(ISERR(SEARCH(FQ$1,Data!$H208)),        "",          ";" &amp; VLOOKUP(FQ$1,Data!$L:$N,3, FALSE) &amp; ",""" &amp; VLOOKUP(FQ$1,Data!$L:$M,2, FALSE) &amp; """;"   )             )</f>
        <v/>
      </c>
      <c r="FR207" t="str">
        <f>IF(Data!$L208=FR$1, "",             IF(ISERR(SEARCH(FR$1,Data!$H208)),        "",          ";" &amp; VLOOKUP(FR$1,Data!$L:$N,3, FALSE) &amp; ",""" &amp; VLOOKUP(FR$1,Data!$L:$M,2, FALSE) &amp; """;"   )             )</f>
        <v/>
      </c>
      <c r="FS207" t="str">
        <f>IF(Data!$L208=FS$1, "",             IF(ISERR(SEARCH(FS$1,Data!$H208)),        "",          ";" &amp; VLOOKUP(FS$1,Data!$L:$N,3, FALSE) &amp; ",""" &amp; VLOOKUP(FS$1,Data!$L:$M,2, FALSE) &amp; """;"   )             )</f>
        <v/>
      </c>
      <c r="FT207" t="str">
        <f>IF(Data!$L208=FT$1, "",             IF(ISERR(SEARCH(FT$1,Data!$H208)),        "",          ";" &amp; VLOOKUP(FT$1,Data!$L:$N,3, FALSE) &amp; ",""" &amp; VLOOKUP(FT$1,Data!$L:$M,2, FALSE) &amp; """;"   )             )</f>
        <v/>
      </c>
      <c r="FU207" t="str">
        <f>IF(Data!$L208=FU$1, "",             IF(ISERR(SEARCH(FU$1,Data!$H208)),        "",          ";" &amp; VLOOKUP(FU$1,Data!$L:$N,3, FALSE) &amp; ",""" &amp; VLOOKUP(FU$1,Data!$L:$M,2, FALSE) &amp; """;"   )             )</f>
        <v/>
      </c>
      <c r="FV207" t="str">
        <f>IF(Data!$L208=FV$1, "",             IF(ISERR(SEARCH(FV$1,Data!$H208)),        "",          ";" &amp; VLOOKUP(FV$1,Data!$L:$N,3, FALSE) &amp; ",""" &amp; VLOOKUP(FV$1,Data!$L:$M,2, FALSE) &amp; """;"   )             )</f>
        <v/>
      </c>
      <c r="FW207" t="str">
        <f>IF(Data!$L208=FW$1, "",             IF(ISERR(SEARCH(FW$1,Data!$H208)),        "",          ";" &amp; VLOOKUP(FW$1,Data!$L:$N,3, FALSE) &amp; ",""" &amp; VLOOKUP(FW$1,Data!$L:$M,2, FALSE) &amp; """;"   )             )</f>
        <v/>
      </c>
      <c r="FX207" t="str">
        <f>IF(Data!$L208=FX$1, "",             IF(ISERR(SEARCH(FX$1,Data!$H208)),        "",          ";" &amp; VLOOKUP(FX$1,Data!$L:$N,3, FALSE) &amp; ",""" &amp; VLOOKUP(FX$1,Data!$L:$M,2, FALSE) &amp; """;"   )             )</f>
        <v/>
      </c>
      <c r="FY207" t="str">
        <f>IF(Data!$L208=FY$1, "",             IF(ISERR(SEARCH(FY$1,Data!$H208)),        "",          ";" &amp; VLOOKUP(FY$1,Data!$L:$N,3, FALSE) &amp; ",""" &amp; VLOOKUP(FY$1,Data!$L:$M,2, FALSE) &amp; """;"   )             )</f>
        <v/>
      </c>
      <c r="FZ207" t="str">
        <f>IF(Data!$L208=FZ$1, "",             IF(ISERR(SEARCH(FZ$1,Data!$H208)),        "",          ";" &amp; VLOOKUP(FZ$1,Data!$L:$N,3, FALSE) &amp; ",""" &amp; VLOOKUP(FZ$1,Data!$L:$M,2, FALSE) &amp; """;"   )             )</f>
        <v/>
      </c>
      <c r="GA207" t="str">
        <f>IF(Data!$L208=GA$1, "",             IF(ISERR(SEARCH(GA$1,Data!$H208)),        "",          ";" &amp; VLOOKUP(GA$1,Data!$L:$N,3, FALSE) &amp; ",""" &amp; VLOOKUP(GA$1,Data!$L:$M,2, FALSE) &amp; """;"   )             )</f>
        <v/>
      </c>
      <c r="GB207" t="str">
        <f>IF(Data!$L208=GB$1, "",             IF(ISERR(SEARCH(GB$1,Data!$H208)),        "",          ";" &amp; VLOOKUP(GB$1,Data!$L:$N,3, FALSE) &amp; ",""" &amp; VLOOKUP(GB$1,Data!$L:$M,2, FALSE) &amp; """;"   )             )</f>
        <v/>
      </c>
      <c r="GC207" t="str">
        <f>IF(Data!$L208=GC$1, "",             IF(ISERR(SEARCH(GC$1,Data!$H208)),        "",          ";" &amp; VLOOKUP(GC$1,Data!$L:$N,3, FALSE) &amp; ",""" &amp; VLOOKUP(GC$1,Data!$L:$M,2, FALSE) &amp; """;"   )             )</f>
        <v/>
      </c>
      <c r="GD207" t="str">
        <f>IF(Data!$L208=GD$1, "",             IF(ISERR(SEARCH(GD$1,Data!$H208)),        "",          ";" &amp; VLOOKUP(GD$1,Data!$L:$N,3, FALSE) &amp; ",""" &amp; VLOOKUP(GD$1,Data!$L:$M,2, FALSE) &amp; """;"   )             )</f>
        <v/>
      </c>
      <c r="GE207" t="str">
        <f>IF(Data!$L208=GE$1, "",             IF(ISERR(SEARCH(GE$1,Data!$H208)),        "",          ";" &amp; VLOOKUP(GE$1,Data!$L:$N,3, FALSE) &amp; ",""" &amp; VLOOKUP(GE$1,Data!$L:$M,2, FALSE) &amp; """;"   )             )</f>
        <v/>
      </c>
      <c r="GF207" t="str">
        <f>IF(Data!$L208=GF$1, "",             IF(ISERR(SEARCH(GF$1,Data!$H208)),        "",          ";" &amp; VLOOKUP(GF$1,Data!$L:$N,3, FALSE) &amp; ",""" &amp; VLOOKUP(GF$1,Data!$L:$M,2, FALSE) &amp; """;"   )             )</f>
        <v/>
      </c>
      <c r="GG207" t="str">
        <f>IF(Data!$L208=GG$1, "",             IF(ISERR(SEARCH(GG$1,Data!$H208)),        "",          ";" &amp; VLOOKUP(GG$1,Data!$L:$N,3, FALSE) &amp; ",""" &amp; VLOOKUP(GG$1,Data!$L:$M,2, FALSE) &amp; """;"   )             )</f>
        <v/>
      </c>
      <c r="GH207" t="str">
        <f>IF(Data!$L208=GH$1, "",             IF(ISERR(SEARCH(GH$1,Data!$H208)),        "",          ";" &amp; VLOOKUP(GH$1,Data!$L:$N,3, FALSE) &amp; ",""" &amp; VLOOKUP(GH$1,Data!$L:$M,2, FALSE) &amp; """;"   )             )</f>
        <v/>
      </c>
      <c r="GI207" t="str">
        <f>IF(Data!$L208=GI$1, "",             IF(ISERR(SEARCH(GI$1,Data!$H208)),        "",          ";" &amp; VLOOKUP(GI$1,Data!$L:$N,3, FALSE) &amp; ",""" &amp; VLOOKUP(GI$1,Data!$L:$M,2, FALSE) &amp; """;"   )             )</f>
        <v/>
      </c>
      <c r="GJ207" t="str">
        <f>IF(Data!$L208=GJ$1, "",             IF(ISERR(SEARCH(GJ$1,Data!$H208)),        "",          ";" &amp; VLOOKUP(GJ$1,Data!$L:$N,3, FALSE) &amp; ",""" &amp; VLOOKUP(GJ$1,Data!$L:$M,2, FALSE) &amp; """;"   )             )</f>
        <v/>
      </c>
      <c r="GK207" t="str">
        <f>IF(Data!$L208=GK$1, "",             IF(ISERR(SEARCH(GK$1,Data!$H208)),        "",          ";" &amp; VLOOKUP(GK$1,Data!$L:$N,3, FALSE) &amp; ",""" &amp; VLOOKUP(GK$1,Data!$L:$M,2, FALSE) &amp; """;"   )             )</f>
        <v/>
      </c>
      <c r="GL207" t="str">
        <f>IF(Data!$L208=GL$1, "",             IF(ISERR(SEARCH(GL$1,Data!$H208)),        "",          ";" &amp; VLOOKUP(GL$1,Data!$L:$N,3, FALSE) &amp; ",""" &amp; VLOOKUP(GL$1,Data!$L:$M,2, FALSE) &amp; """;"   )             )</f>
        <v/>
      </c>
      <c r="GM207" t="str">
        <f>IF(Data!$L208=GM$1, "",             IF(ISERR(SEARCH(GM$1,Data!$H208)),        "",          ";" &amp; VLOOKUP(GM$1,Data!$L:$N,3, FALSE) &amp; ",""" &amp; VLOOKUP(GM$1,Data!$L:$M,2, FALSE) &amp; """;"   )             )</f>
        <v/>
      </c>
      <c r="GN207" t="str">
        <f>IF(Data!$L208=GN$1, "",             IF(ISERR(SEARCH(GN$1,Data!$H208)),        "",          ";" &amp; VLOOKUP(GN$1,Data!$L:$N,3, FALSE) &amp; ",""" &amp; VLOOKUP(GN$1,Data!$L:$M,2, FALSE) &amp; """;"   )             )</f>
        <v/>
      </c>
      <c r="GO207" t="str">
        <f>IF(Data!$L208=GO$1, "",             IF(ISERR(SEARCH(GO$1,Data!$H208)),        "",          ";" &amp; VLOOKUP(GO$1,Data!$L:$N,3, FALSE) &amp; ",""" &amp; VLOOKUP(GO$1,Data!$L:$M,2, FALSE) &amp; """;"   )             )</f>
        <v/>
      </c>
      <c r="GP207" t="str">
        <f>IF(Data!$L208=GP$1, "",             IF(ISERR(SEARCH(GP$1,Data!$H208)),        "",          ";" &amp; VLOOKUP(GP$1,Data!$L:$N,3, FALSE) &amp; ",""" &amp; VLOOKUP(GP$1,Data!$L:$M,2, FALSE) &amp; """;"   )             )</f>
        <v/>
      </c>
      <c r="GQ207" t="str">
        <f>IF(Data!$L208=GQ$1, "",             IF(ISERR(SEARCH(GQ$1,Data!$H208)),        "",          ";" &amp; VLOOKUP(GQ$1,Data!$L:$N,3, FALSE) &amp; ",""" &amp; VLOOKUP(GQ$1,Data!$L:$M,2, FALSE) &amp; """;"   )             )</f>
        <v/>
      </c>
      <c r="GR207" t="str">
        <f>IF(Data!$L208=GR$1, "",             IF(ISERR(SEARCH(GR$1,Data!$H208)),        "",          ";" &amp; VLOOKUP(GR$1,Data!$L:$N,3, FALSE) &amp; ",""" &amp; VLOOKUP(GR$1,Data!$L:$M,2, FALSE) &amp; """;"   )             )</f>
        <v/>
      </c>
      <c r="GS207" t="str">
        <f>IF(Data!$L208=GS$1, "",             IF(ISERR(SEARCH(GS$1,Data!$H208)),        "",          ";" &amp; VLOOKUP(GS$1,Data!$L:$N,3, FALSE) &amp; ",""" &amp; VLOOKUP(GS$1,Data!$L:$M,2, FALSE) &amp; """;"   )             )</f>
        <v/>
      </c>
      <c r="GT207" t="str">
        <f>IF(Data!$L208=GT$1, "",             IF(ISERR(SEARCH(GT$1,Data!$H208)),        "",          ";" &amp; VLOOKUP(GT$1,Data!$L:$N,3, FALSE) &amp; ",""" &amp; VLOOKUP(GT$1,Data!$L:$M,2, FALSE) &amp; """;"   )             )</f>
        <v/>
      </c>
      <c r="GU207" t="str">
        <f>IF(Data!$L208=GU$1, "",             IF(ISERR(SEARCH(GU$1,Data!$H208)),        "",          ";" &amp; VLOOKUP(GU$1,Data!$L:$N,3, FALSE) &amp; ",""" &amp; VLOOKUP(GU$1,Data!$L:$M,2, FALSE) &amp; """;"   )             )</f>
        <v/>
      </c>
      <c r="GV207" t="str">
        <f>IF(Data!$L208=GV$1, "",             IF(ISERR(SEARCH(GV$1,Data!$H208)),        "",          ";" &amp; VLOOKUP(GV$1,Data!$L:$N,3, FALSE) &amp; ",""" &amp; VLOOKUP(GV$1,Data!$L:$M,2, FALSE) &amp; """;"   )             )</f>
        <v/>
      </c>
      <c r="GW207" t="str">
        <f>IF(Data!$L208=GW$1, "",             IF(ISERR(SEARCH(GW$1,Data!$H208)),        "",          ";" &amp; VLOOKUP(GW$1,Data!$L:$N,3, FALSE) &amp; ",""" &amp; VLOOKUP(GW$1,Data!$L:$M,2, FALSE) &amp; """;"   )             )</f>
        <v/>
      </c>
      <c r="GX207" t="str">
        <f>IF(Data!$L208=GX$1, "",             IF(ISERR(SEARCH(GX$1,Data!$H208)),        "",          ";" &amp; VLOOKUP(GX$1,Data!$L:$N,3, FALSE) &amp; ",""" &amp; VLOOKUP(GX$1,Data!$L:$M,2, FALSE) &amp; """;"   )             )</f>
        <v/>
      </c>
      <c r="GY207" t="str">
        <f>IF(Data!$L208=GY$1, "",             IF(ISERR(SEARCH(GY$1,Data!$H208)),        "",          ";" &amp; VLOOKUP(GY$1,Data!$L:$N,3, FALSE) &amp; ",""" &amp; VLOOKUP(GY$1,Data!$L:$M,2, FALSE) &amp; """;"   )             )</f>
        <v/>
      </c>
      <c r="GZ207" t="str">
        <f>IF(Data!$L208=GZ$1, "",             IF(ISERR(SEARCH(GZ$1,Data!$H208)),        "",          ";" &amp; VLOOKUP(GZ$1,Data!$L:$N,3, FALSE) &amp; ",""" &amp; VLOOKUP(GZ$1,Data!$L:$M,2, FALSE) &amp; """;"   )             )</f>
        <v/>
      </c>
      <c r="HA207" t="str">
        <f>IF(Data!$L208=HA$1, "",             IF(ISERR(SEARCH(HA$1,Data!$H208)),        "",          ";" &amp; VLOOKUP(HA$1,Data!$L:$N,3, FALSE) &amp; ",""" &amp; VLOOKUP(HA$1,Data!$L:$M,2, FALSE) &amp; """;"   )             )</f>
        <v/>
      </c>
      <c r="HB207" t="str">
        <f>IF(Data!$L208=HB$1, "",             IF(ISERR(SEARCH(HB$1,Data!$H208)),        "",          ";" &amp; VLOOKUP(HB$1,Data!$L:$N,3, FALSE) &amp; ",""" &amp; VLOOKUP(HB$1,Data!$L:$M,2, FALSE) &amp; """;"   )             )</f>
        <v/>
      </c>
      <c r="HC207" t="str">
        <f>IF(Data!$L208=HC$1, "",             IF(ISERR(SEARCH(HC$1,Data!$H208)),        "",          ";" &amp; VLOOKUP(HC$1,Data!$L:$N,3, FALSE) &amp; ",""" &amp; VLOOKUP(HC$1,Data!$L:$M,2, FALSE) &amp; """;"   )             )</f>
        <v/>
      </c>
      <c r="HD207" t="str">
        <f>IF(Data!$L208=HD$1, "",             IF(ISERR(SEARCH(HD$1,Data!$H208)),        "",          ";" &amp; VLOOKUP(HD$1,Data!$L:$N,3, FALSE) &amp; ",""" &amp; VLOOKUP(HD$1,Data!$L:$M,2, FALSE) &amp; """;"   )             )</f>
        <v/>
      </c>
      <c r="HE207" t="str">
        <f>IF(Data!$L208=HE$1, "",             IF(ISERR(SEARCH(HE$1,Data!$H208)),        "",          ";" &amp; VLOOKUP(HE$1,Data!$L:$N,3, FALSE) &amp; ",""" &amp; VLOOKUP(HE$1,Data!$L:$M,2, FALSE) &amp; """;"   )             )</f>
        <v/>
      </c>
      <c r="HF207" t="str">
        <f>IF(Data!$L208=HF$1, "",             IF(ISERR(SEARCH(HF$1,Data!$H208)),        "",          ";" &amp; VLOOKUP(HF$1,Data!$L:$N,3, FALSE) &amp; ",""" &amp; VLOOKUP(HF$1,Data!$L:$M,2, FALSE) &amp; """;"   )             )</f>
        <v/>
      </c>
      <c r="HG207" t="str">
        <f>IF(Data!$L208=HG$1, "",             IF(ISERR(SEARCH(HG$1,Data!$H208)),        "",          ";" &amp; VLOOKUP(HG$1,Data!$L:$N,3, FALSE) &amp; ",""" &amp; VLOOKUP(HG$1,Data!$L:$M,2, FALSE) &amp; """;"   )             )</f>
        <v/>
      </c>
      <c r="HH207" t="str">
        <f>IF(Data!$L208=HH$1, "",             IF(ISERR(SEARCH(HH$1,Data!$H208)),        "",          ";" &amp; VLOOKUP(HH$1,Data!$L:$N,3, FALSE) &amp; ",""" &amp; VLOOKUP(HH$1,Data!$L:$M,2, FALSE) &amp; """;"   )             )</f>
        <v/>
      </c>
      <c r="HI207" t="str">
        <f>IF(Data!$L208=HI$1, "",             IF(ISERR(SEARCH(HI$1,Data!$H208)),        "",          ";" &amp; VLOOKUP(HI$1,Data!$L:$N,3, FALSE) &amp; ",""" &amp; VLOOKUP(HI$1,Data!$L:$M,2, FALSE) &amp; """;"   )             )</f>
        <v/>
      </c>
      <c r="HJ207" t="str">
        <f>IF(Data!$L208=HJ$1, "",             IF(ISERR(SEARCH(HJ$1,Data!$H208)),        "",          ";" &amp; VLOOKUP(HJ$1,Data!$L:$N,3, FALSE) &amp; ",""" &amp; VLOOKUP(HJ$1,Data!$L:$M,2, FALSE) &amp; """;"   )             )</f>
        <v/>
      </c>
      <c r="HK207" t="str">
        <f>IF(Data!$L208=HK$1, "",             IF(ISERR(SEARCH(HK$1,Data!$H208)),        "",          ";" &amp; VLOOKUP(HK$1,Data!$L:$N,3, FALSE) &amp; ",""" &amp; VLOOKUP(HK$1,Data!$L:$M,2, FALSE) &amp; """;"   )             )</f>
        <v/>
      </c>
      <c r="HL207" t="str">
        <f>IF(Data!$L208=HL$1, "",             IF(ISERR(SEARCH(HL$1,Data!$H208)),        "",          ";" &amp; VLOOKUP(HL$1,Data!$L:$N,3, FALSE) &amp; ",""" &amp; VLOOKUP(HL$1,Data!$L:$M,2, FALSE) &amp; """;"   )             )</f>
        <v/>
      </c>
      <c r="HM207" t="str">
        <f>IF(Data!$L208=HM$1, "",             IF(ISERR(SEARCH(HM$1,Data!$H208)),        "",          ";" &amp; VLOOKUP(HM$1,Data!$L:$N,3, FALSE) &amp; ",""" &amp; VLOOKUP(HM$1,Data!$L:$M,2, FALSE) &amp; """;"   )             )</f>
        <v/>
      </c>
      <c r="HN207" t="str">
        <f>IF(Data!$L208=HN$1, "",             IF(ISERR(SEARCH(HN$1,Data!$H208)),        "",          ";" &amp; VLOOKUP(HN$1,Data!$L:$N,3, FALSE) &amp; ",""" &amp; VLOOKUP(HN$1,Data!$L:$M,2, FALSE) &amp; """;"   )             )</f>
        <v/>
      </c>
      <c r="HO207" t="str">
        <f>IF(Data!$L208=HO$1, "",             IF(ISERR(SEARCH(HO$1,Data!$H208)),        "",          ";" &amp; VLOOKUP(HO$1,Data!$L:$N,3, FALSE) &amp; ",""" &amp; VLOOKUP(HO$1,Data!$L:$M,2, FALSE) &amp; """;"   )             )</f>
        <v/>
      </c>
      <c r="HP207" t="str">
        <f>IF(Data!$L208=HP$1, "",             IF(ISERR(SEARCH(HP$1,Data!$H208)),        "",          ";" &amp; VLOOKUP(HP$1,Data!$L:$N,3, FALSE) &amp; ",""" &amp; VLOOKUP(HP$1,Data!$L:$M,2, FALSE) &amp; """;"   )             )</f>
        <v/>
      </c>
      <c r="HQ207" t="str">
        <f>IF(Data!$L208=HQ$1, "",             IF(ISERR(SEARCH(HQ$1,Data!$H208)),        "",          ";" &amp; VLOOKUP(HQ$1,Data!$L:$N,3, FALSE) &amp; ",""" &amp; VLOOKUP(HQ$1,Data!$L:$M,2, FALSE) &amp; """;"   )             )</f>
        <v>;00000000-0000-0000-0000-000000000213,"HUMAN";</v>
      </c>
      <c r="HR207" t="str">
        <f>IF(Data!$L208=HR$1, "",             IF(ISERR(SEARCH(HR$1,Data!$H208)),        "",          ";" &amp; VLOOKUP(HR$1,Data!$L:$N,3, FALSE) &amp; ",""" &amp; VLOOKUP(HR$1,Data!$L:$M,2, FALSE) &amp; """;"   )             )</f>
        <v/>
      </c>
      <c r="HS207" t="str">
        <f>IF(Data!$L208=HS$1, "",             IF(ISERR(SEARCH(HS$1,Data!$H208)),        "",          ";" &amp; VLOOKUP(HS$1,Data!$L:$N,3, FALSE) &amp; ",""" &amp; VLOOKUP(HS$1,Data!$L:$M,2, FALSE) &amp; """;"   )             )</f>
        <v/>
      </c>
      <c r="HT207" t="str">
        <f>IF(Data!$L208=HT$1, "",             IF(ISERR(SEARCH(HT$1,Data!$H208)),        "",          ";" &amp; VLOOKUP(HT$1,Data!$L:$N,3, FALSE) &amp; ",""" &amp; VLOOKUP(HT$1,Data!$L:$M,2, FALSE) &amp; """;"   )             )</f>
        <v/>
      </c>
      <c r="HU207" t="str">
        <f>IF(Data!$L208=HU$1, "",             IF(ISERR(SEARCH(HU$1,Data!$H208)),        "",          ";" &amp; VLOOKUP(HU$1,Data!$L:$N,3, FALSE) &amp; ",""" &amp; VLOOKUP(HU$1,Data!$L:$M,2, FALSE) &amp; """;"   )             )</f>
        <v/>
      </c>
      <c r="HV207" t="str">
        <f>IF(Data!$L208=HV$1, "",             IF(ISERR(SEARCH(HV$1,Data!$H208)),        "",          ";" &amp; VLOOKUP(HV$1,Data!$L:$N,3, FALSE) &amp; ",""" &amp; VLOOKUP(HV$1,Data!$L:$M,2, FALSE) &amp; """;"   )             )</f>
        <v/>
      </c>
      <c r="HW207" t="str">
        <f>IF(Data!$L208=HW$1, "",             IF(ISERR(SEARCH(HW$1,Data!$H208)),        "",          ";" &amp; VLOOKUP(HW$1,Data!$L:$N,3, FALSE) &amp; ",""" &amp; VLOOKUP(HW$1,Data!$L:$M,2, FALSE) &amp; """;"   )             )</f>
        <v/>
      </c>
      <c r="HX207" t="str">
        <f>IF(Data!$L208=HX$1, "",             IF(ISERR(SEARCH(HX$1,Data!$H208)),        "",          ";" &amp; VLOOKUP(HX$1,Data!$L:$N,3, FALSE) &amp; ",""" &amp; VLOOKUP(HX$1,Data!$L:$M,2, FALSE) &amp; """;"   )             )</f>
        <v/>
      </c>
      <c r="HY207" t="str">
        <f>IF(Data!$L208=HY$1, "",             IF(ISERR(SEARCH(HY$1,Data!$H208)),        "",          ";" &amp; VLOOKUP(HY$1,Data!$L:$N,3, FALSE) &amp; ",""" &amp; VLOOKUP(HY$1,Data!$L:$M,2, FALSE) &amp; """;"   )             )</f>
        <v/>
      </c>
      <c r="HZ207" t="str">
        <f>IF(Data!$L208=HZ$1, "",             IF(ISERR(SEARCH(HZ$1,Data!$H208)),        "",          ";" &amp; VLOOKUP(HZ$1,Data!$L:$N,3, FALSE) &amp; ",""" &amp; VLOOKUP(HZ$1,Data!$L:$M,2, FALSE) &amp; """;"   )             )</f>
        <v/>
      </c>
      <c r="IA207" t="str">
        <f>IF(Data!$L208=IA$1, "",             IF(ISERR(SEARCH(IA$1,Data!$H208)),        "",          ";" &amp; VLOOKUP(IA$1,Data!$L:$N,3, FALSE) &amp; ",""" &amp; VLOOKUP(IA$1,Data!$L:$M,2, FALSE) &amp; """;"   )             )</f>
        <v/>
      </c>
      <c r="IB207" t="str">
        <f>IF(Data!$L208=IB$1, "",             IF(ISERR(SEARCH(IB$1,Data!$H208)),        "",          ";" &amp; VLOOKUP(IB$1,Data!$L:$N,3, FALSE) &amp; ",""" &amp; VLOOKUP(IB$1,Data!$L:$M,2, FALSE) &amp; """;"   )             )</f>
        <v/>
      </c>
      <c r="IC207" t="str">
        <f>IF(Data!$L208=IC$1, "",             IF(ISERR(SEARCH(IC$1,Data!$H208)),        "",          ";" &amp; VLOOKUP(IC$1,Data!$L:$N,3, FALSE) &amp; ",""" &amp; VLOOKUP(IC$1,Data!$L:$M,2, FALSE) &amp; """;"   )             )</f>
        <v/>
      </c>
      <c r="ID207" t="str">
        <f>IF(Data!$L208=ID$1, "",             IF(ISERR(SEARCH(ID$1,Data!$H208)),        "",          ";" &amp; VLOOKUP(ID$1,Data!$L:$N,3, FALSE) &amp; ",""" &amp; VLOOKUP(ID$1,Data!$L:$M,2, FALSE) &amp; """;"   )             )</f>
        <v/>
      </c>
      <c r="IE207" t="str">
        <f>IF(Data!$L208=IE$1, "",             IF(ISERR(SEARCH(IE$1,Data!$H208)),        "",          ";" &amp; VLOOKUP(IE$1,Data!$L:$N,3, FALSE) &amp; ",""" &amp; VLOOKUP(IE$1,Data!$L:$M,2, FALSE) &amp; """;"   )             )</f>
        <v/>
      </c>
      <c r="IF207" t="str">
        <f>IF(Data!$L208=IF$1, "",             IF(ISERR(SEARCH(IF$1,Data!$H208)),        "",          ";" &amp; VLOOKUP(IF$1,Data!$L:$N,3, FALSE) &amp; ",""" &amp; VLOOKUP(IF$1,Data!$L:$M,2, FALSE) &amp; """;"   )             )</f>
        <v/>
      </c>
      <c r="IG207" t="str">
        <f>IF(Data!$L208=IG$1, "",             IF(ISERR(SEARCH(IG$1,Data!$H208)),        "",          ";" &amp; VLOOKUP(IG$1,Data!$L:$N,3, FALSE) &amp; ",""" &amp; VLOOKUP(IG$1,Data!$L:$M,2, FALSE) &amp; """;"   )             )</f>
        <v/>
      </c>
      <c r="IH207" t="str">
        <f>IF(Data!$L208=IH$1, "",             IF(ISERR(SEARCH(IH$1,Data!$H208)),        "",          ";" &amp; VLOOKUP(IH$1,Data!$L:$N,3, FALSE) &amp; ",""" &amp; VLOOKUP(IH$1,Data!$L:$M,2, FALSE) &amp; """;"   )             )</f>
        <v/>
      </c>
      <c r="II207" t="str">
        <f>IF(Data!$L208=II$1, "",             IF(ISERR(SEARCH(II$1,Data!$H208)),        "",          ";" &amp; VLOOKUP(II$1,Data!$L:$N,3, FALSE) &amp; ",""" &amp; VLOOKUP(II$1,Data!$L:$M,2, FALSE) &amp; """;"   )             )</f>
        <v/>
      </c>
    </row>
    <row r="208" spans="1:243" x14ac:dyDescent="0.3">
      <c r="A208" t="str">
        <f>Data!L209</f>
        <v>Cindel Towani</v>
      </c>
      <c r="B208" s="15" t="str">
        <f>VLOOKUP(Tableau36[[#This Row],[Character]],Data!L:N,3,FALSE)</f>
        <v>00000000-0000-0000-0000-000000000207</v>
      </c>
      <c r="C208" s="15" t="str">
        <f>VLOOKUP(Tableau36[[#This Row],[Character]],Data!L:M,2,FALSE)</f>
        <v>HUMAN</v>
      </c>
      <c r="D208" s="15" t="str">
        <f>SUBSTITUTE(     SUBSTITUTE(Tableau36[[#This Row],[character_id,character_type,friend_id,friend_type]],",""DROID""",""),    ",""HUMAN""", "")</f>
        <v/>
      </c>
      <c r="E208" s="15" t="str">
        <f>IF(Tableau36[[#This Row],[With char''s id]] = "", "",    MID(Tableau36[[#This Row],[With char''s id]], 2, LEN(Tableau36[[#This Row],[With char''s id]])-1))</f>
        <v/>
      </c>
      <c r="F208" s="15" t="str">
        <f>SUBSTITUTE(Tableau36[[#This Row],[List of friend''s id]],  "/",    "/" &amp; Tableau36[[#This Row],[Character''s id]] &amp; ",""" &amp; Tableau36[[#This Row],[Type]] &amp; """,")</f>
        <v/>
      </c>
      <c r="G208" t="str">
        <f>IF( Tableau36[[#This Row],[removed double semi-colon]]="", "", "/" &amp; MID(Tableau36[[#This Row],[removed double semi-colon]],2,LEN(Tableau36[[#This Row],[removed double semi-colon]]) - 2) )</f>
        <v/>
      </c>
      <c r="H208" t="str">
        <f>SUBSTITUTE(Tableau36[[#This Row],[Concatenation]],";;","/")</f>
        <v/>
      </c>
      <c r="I208" t="str">
        <f>friends!M208&amp; friends!N208&amp; friends!O208&amp; friends!P208&amp; friends!Q208&amp; friends!R208&amp; friends!S208&amp; friends!T208&amp; friends!U208&amp; friends!V208&amp; friends!W208&amp; friends!X208&amp; friends!Y208&amp; friends!Z208&amp; friends!AA208&amp; friends!AB208&amp; friends!AC208&amp; friends!AD208&amp; friends!AE208&amp; friends!AF208&amp; friends!AG208&amp; friends!AH208&amp; friends!AI208&amp; friends!AJ208&amp; friends!AK208&amp; friends!AL208&amp; friends!AM208&amp; friends!AN208&amp; friends!AO208&amp; friends!AP208&amp; friends!AQ208&amp; friends!AR208&amp; friends!AS208&amp; friends!AT208&amp; friends!AU208&amp; friends!AV208&amp; friends!AW208&amp; friends!AX208&amp; friends!AY208&amp; friends!AZ208&amp; friends!BA208&amp; friends!BB208&amp; friends!BC208&amp; friends!BD208&amp; friends!BE208&amp; friends!BF208&amp; friends!BG208&amp; friends!BH208&amp; friends!BI208&amp; friends!BJ208&amp; friends!BK208&amp; friends!BL208&amp; friends!BM208&amp; friends!BN208&amp; friends!BO208&amp; friends!BP208&amp; friends!BQ208&amp; friends!BR208&amp; friends!BS208&amp; friends!BT208&amp; friends!BU208&amp; friends!BV208&amp; friends!BW208&amp; friends!BX208&amp; friends!BY208&amp; friends!BZ208&amp; friends!CA208&amp; friends!CB208&amp; friends!CC208&amp; friends!CD208&amp; friends!CE208&amp; friends!CF208&amp; friends!CG208&amp; friends!CH208&amp; friends!CI208&amp; friends!CJ208&amp; friends!CK208&amp; friends!CL208&amp; friends!CM208&amp; friends!CN208&amp; friends!CO208&amp; friends!CP208&amp; friends!CQ208&amp; friends!CR208&amp; friends!CS208&amp; friends!CT208&amp; friends!CU208&amp; friends!CV208&amp; friends!CW208&amp; friends!CX208&amp; friends!CY208&amp; friends!CZ208&amp; friends!DA208&amp; friends!DB208&amp; friends!DC208&amp; friends!DD208&amp; friends!DE208&amp; friends!DF208&amp; friends!DG208&amp; friends!DH208&amp; friends!DI208&amp; friends!DJ208&amp; friends!DK208&amp; friends!DL208&amp; friends!DM208&amp; friends!DN208&amp; friends!DO208&amp; friends!DP208&amp; friends!DQ208&amp; friends!DR208&amp; friends!DS208&amp; friends!DT208&amp; friends!DU208&amp; friends!DV208&amp; friends!DW208&amp; friends!DX208&amp; friends!DY208&amp; friends!DZ208&amp; friends!EA208&amp; friends!EB208&amp; friends!EC208&amp; friends!ED208&amp; friends!EE208&amp; friends!EF208&amp; friends!EG208&amp; friends!EH208&amp; friends!EI208&amp; friends!EJ208&amp; friends!EK208&amp; friends!EL208&amp; friends!EM208&amp; friends!EN208&amp; friends!EO208&amp; friends!EP208&amp; friends!EQ208&amp; friends!ER208&amp; friends!ES208&amp; friends!ET208&amp; friends!EU208&amp; friends!EV208&amp; friends!EW208&amp; friends!EX208&amp; friends!EY208&amp; friends!EZ208&amp; friends!FA208&amp; friends!FB208&amp; friends!FC208&amp; friends!FD208&amp; friends!FE208&amp; friends!FF208&amp; friends!FG208&amp; friends!FH208&amp; friends!FI208&amp; friends!FJ208&amp; friends!FK208&amp; friends!FL208&amp; friends!FM208&amp; friends!FN208&amp; friends!FO208&amp; friends!FP208&amp; friends!FQ208&amp; friends!FR208&amp; friends!FS208&amp; friends!FT208&amp; friends!FU208&amp; friends!FV208&amp; friends!FW208&amp; friends!FX208&amp; friends!FY208&amp; friends!FZ208&amp; friends!GA208&amp; friends!GB208&amp; friends!GC208&amp; friends!GD208&amp; friends!GE208&amp; friends!GF208&amp; friends!GG208&amp; friends!GH208&amp; friends!GI208&amp; friends!GJ208&amp; friends!GK208&amp; friends!GL208&amp; friends!GM208&amp; friends!GN208&amp; friends!GO208&amp; friends!GP208&amp; friends!GQ208&amp; friends!GR208&amp; friends!GS208&amp; friends!GT208&amp; friends!GU208&amp; friends!GV208&amp; friends!GW208&amp; friends!GX208&amp; friends!GY208&amp; friends!GZ208&amp; friends!HA208&amp; friends!HB208&amp; friends!HC208&amp; friends!HD208&amp; friends!HE208&amp; friends!HF208&amp; friends!HG208&amp; friends!HH208&amp; friends!HI208&amp; friends!HJ208&amp; friends!HK208&amp; friends!HL208&amp; friends!HM208&amp; friends!HN208&amp; friends!HO208&amp; friends!HP208&amp; friends!HQ208&amp; friends!HR208&amp; friends!HS208&amp; friends!HT208&amp; friends!HU208&amp; friends!HV208&amp; friends!HW208&amp; friends!HX208&amp; friends!HY208&amp; friends!HZ208&amp; friends!IA208&amp; friends!IB208&amp; friends!IC208&amp; friends!ID208&amp; friends!IE208&amp; friends!IF208&amp; friends!IG208&amp; friends!IH208&amp; friends!II208</f>
        <v/>
      </c>
      <c r="M208" t="str">
        <f>IF(Data!$L209=M$1, "",             IF(ISERR(SEARCH(M$1,Data!$H209)),        "",          ";" &amp; VLOOKUP(M$1,Data!$L:$N,3, FALSE) &amp; ",""" &amp; VLOOKUP(M$1,Data!$L:$M,2, FALSE) &amp; """;"   )             )</f>
        <v/>
      </c>
      <c r="N208" t="str">
        <f>IF(Data!$L209=N$1, "",             IF(ISERR(SEARCH(N$1,Data!$H209)),        "",          ";" &amp; VLOOKUP(N$1,Data!$L:$N,3, FALSE) &amp; ",""" &amp; VLOOKUP(N$1,Data!$L:$M,2, FALSE) &amp; """;"   )             )</f>
        <v/>
      </c>
      <c r="O208" t="str">
        <f>IF(Data!$L209=O$1, "",             IF(ISERR(SEARCH(O$1,Data!$H209)),        "",          ";" &amp; VLOOKUP(O$1,Data!$L:$N,3, FALSE) &amp; ",""" &amp; VLOOKUP(O$1,Data!$L:$M,2, FALSE) &amp; """;"   )             )</f>
        <v/>
      </c>
      <c r="P208" t="str">
        <f>IF(Data!$L209=P$1, "",             IF(ISERR(SEARCH(P$1,Data!$H209)),        "",          ";" &amp; VLOOKUP(P$1,Data!$L:$N,3, FALSE) &amp; ",""" &amp; VLOOKUP(P$1,Data!$L:$M,2, FALSE) &amp; """;"   )             )</f>
        <v/>
      </c>
      <c r="Q208" t="str">
        <f>IF(Data!$L209=Q$1, "",             IF(ISERR(SEARCH(Q$1,Data!$H209)),        "",          ";" &amp; VLOOKUP(Q$1,Data!$L:$N,3, FALSE) &amp; ",""" &amp; VLOOKUP(Q$1,Data!$L:$M,2, FALSE) &amp; """;"   )             )</f>
        <v/>
      </c>
      <c r="R208" t="str">
        <f>IF(Data!$L209=R$1, "",             IF(ISERR(SEARCH(R$1,Data!$H209)),        "",          ";" &amp; VLOOKUP(R$1,Data!$L:$N,3, FALSE) &amp; ",""" &amp; VLOOKUP(R$1,Data!$L:$M,2, FALSE) &amp; """;"   )             )</f>
        <v/>
      </c>
      <c r="S208" t="str">
        <f>IF(Data!$L209=S$1, "",             IF(ISERR(SEARCH(S$1,Data!$H209)),        "",          ";" &amp; VLOOKUP(S$1,Data!$L:$N,3, FALSE) &amp; ",""" &amp; VLOOKUP(S$1,Data!$L:$M,2, FALSE) &amp; """;"   )             )</f>
        <v/>
      </c>
      <c r="T208" t="str">
        <f>IF(Data!$L209=T$1, "",             IF(ISERR(SEARCH(T$1,Data!$H209)),        "",          ";" &amp; VLOOKUP(T$1,Data!$L:$N,3, FALSE) &amp; ",""" &amp; VLOOKUP(T$1,Data!$L:$M,2, FALSE) &amp; """;"   )             )</f>
        <v/>
      </c>
      <c r="U208" t="str">
        <f>IF(Data!$L209=U$1, "",             IF(ISERR(SEARCH(U$1,Data!$H209)),        "",          ";" &amp; VLOOKUP(U$1,Data!$L:$N,3, FALSE) &amp; ",""" &amp; VLOOKUP(U$1,Data!$L:$M,2, FALSE) &amp; """;"   )             )</f>
        <v/>
      </c>
      <c r="V208" t="str">
        <f>IF(Data!$L209=V$1, "",             IF(ISERR(SEARCH(V$1,Data!$H209)),        "",          ";" &amp; VLOOKUP(V$1,Data!$L:$N,3, FALSE) &amp; ",""" &amp; VLOOKUP(V$1,Data!$L:$M,2, FALSE) &amp; """;"   )             )</f>
        <v/>
      </c>
      <c r="W208" t="str">
        <f>IF(Data!$L209=W$1, "",             IF(ISERR(SEARCH(W$1,Data!$H209)),        "",          ";" &amp; VLOOKUP(W$1,Data!$L:$N,3, FALSE) &amp; ",""" &amp; VLOOKUP(W$1,Data!$L:$M,2, FALSE) &amp; """;"   )             )</f>
        <v/>
      </c>
      <c r="X208" t="str">
        <f>IF(Data!$L209=X$1, "",             IF(ISERR(SEARCH(X$1,Data!$H209)),        "",          ";" &amp; VLOOKUP(X$1,Data!$L:$N,3, FALSE) &amp; ",""" &amp; VLOOKUP(X$1,Data!$L:$M,2, FALSE) &amp; """;"   )             )</f>
        <v/>
      </c>
      <c r="Y208" t="str">
        <f>IF(Data!$L209=Y$1, "",             IF(ISERR(SEARCH(Y$1,Data!$H209)),        "",          ";" &amp; VLOOKUP(Y$1,Data!$L:$N,3, FALSE) &amp; ",""" &amp; VLOOKUP(Y$1,Data!$L:$M,2, FALSE) &amp; """;"   )             )</f>
        <v/>
      </c>
      <c r="Z208" t="str">
        <f>IF(Data!$L209=Z$1, "",             IF(ISERR(SEARCH(Z$1,Data!$H209)),        "",          ";" &amp; VLOOKUP(Z$1,Data!$L:$N,3, FALSE) &amp; ",""" &amp; VLOOKUP(Z$1,Data!$L:$M,2, FALSE) &amp; """;"   )             )</f>
        <v/>
      </c>
      <c r="AA208" t="str">
        <f>IF(Data!$L209=AA$1, "",             IF(ISERR(SEARCH(AA$1,Data!$H209)),        "",          ";" &amp; VLOOKUP(AA$1,Data!$L:$N,3, FALSE) &amp; ",""" &amp; VLOOKUP(AA$1,Data!$L:$M,2, FALSE) &amp; """;"   )             )</f>
        <v/>
      </c>
      <c r="AB208" t="str">
        <f>IF(Data!$L209=AB$1, "",             IF(ISERR(SEARCH(AB$1,Data!$H209)),        "",          ";" &amp; VLOOKUP(AB$1,Data!$L:$N,3, FALSE) &amp; ",""" &amp; VLOOKUP(AB$1,Data!$L:$M,2, FALSE) &amp; """;"   )             )</f>
        <v/>
      </c>
      <c r="AC208" t="str">
        <f>IF(Data!$L209=AC$1, "",             IF(ISERR(SEARCH(AC$1,Data!$H209)),        "",          ";" &amp; VLOOKUP(AC$1,Data!$L:$N,3, FALSE) &amp; ",""" &amp; VLOOKUP(AC$1,Data!$L:$M,2, FALSE) &amp; """;"   )             )</f>
        <v/>
      </c>
      <c r="AD208" t="str">
        <f>IF(Data!$L209=AD$1, "",             IF(ISERR(SEARCH(AD$1,Data!$H209)),        "",          ";" &amp; VLOOKUP(AD$1,Data!$L:$N,3, FALSE) &amp; ",""" &amp; VLOOKUP(AD$1,Data!$L:$M,2, FALSE) &amp; """;"   )             )</f>
        <v/>
      </c>
      <c r="AE208" t="str">
        <f>IF(Data!$L209=AE$1, "",             IF(ISERR(SEARCH(AE$1,Data!$H209)),        "",          ";" &amp; VLOOKUP(AE$1,Data!$L:$N,3, FALSE) &amp; ",""" &amp; VLOOKUP(AE$1,Data!$L:$M,2, FALSE) &amp; """;"   )             )</f>
        <v/>
      </c>
      <c r="AF208" t="str">
        <f>IF(Data!$L209=AF$1, "",             IF(ISERR(SEARCH(AF$1,Data!$H209)),        "",          ";" &amp; VLOOKUP(AF$1,Data!$L:$N,3, FALSE) &amp; ",""" &amp; VLOOKUP(AF$1,Data!$L:$M,2, FALSE) &amp; """;"   )             )</f>
        <v/>
      </c>
      <c r="AG208" t="str">
        <f>IF(Data!$L209=AG$1, "",             IF(ISERR(SEARCH(AG$1,Data!$H209)),        "",          ";" &amp; VLOOKUP(AG$1,Data!$L:$N,3, FALSE) &amp; ",""" &amp; VLOOKUP(AG$1,Data!$L:$M,2, FALSE) &amp; """;"   )             )</f>
        <v/>
      </c>
      <c r="AH208" t="str">
        <f>IF(Data!$L209=AH$1, "",             IF(ISERR(SEARCH(AH$1,Data!$H209)),        "",          ";" &amp; VLOOKUP(AH$1,Data!$L:$N,3, FALSE) &amp; ",""" &amp; VLOOKUP(AH$1,Data!$L:$M,2, FALSE) &amp; """;"   )             )</f>
        <v/>
      </c>
      <c r="AI208" t="str">
        <f>IF(Data!$L209=AI$1, "",             IF(ISERR(SEARCH(AI$1,Data!$H209)),        "",          ";" &amp; VLOOKUP(AI$1,Data!$L:$N,3, FALSE) &amp; ",""" &amp; VLOOKUP(AI$1,Data!$L:$M,2, FALSE) &amp; """;"   )             )</f>
        <v/>
      </c>
      <c r="AJ208" t="str">
        <f>IF(Data!$L209=AJ$1, "",             IF(ISERR(SEARCH(AJ$1,Data!$H209)),        "",          ";" &amp; VLOOKUP(AJ$1,Data!$L:$N,3, FALSE) &amp; ",""" &amp; VLOOKUP(AJ$1,Data!$L:$M,2, FALSE) &amp; """;"   )             )</f>
        <v/>
      </c>
      <c r="AK208" t="str">
        <f>IF(Data!$L209=AK$1, "",             IF(ISERR(SEARCH(AK$1,Data!$H209)),        "",          ";" &amp; VLOOKUP(AK$1,Data!$L:$N,3, FALSE) &amp; ",""" &amp; VLOOKUP(AK$1,Data!$L:$M,2, FALSE) &amp; """;"   )             )</f>
        <v/>
      </c>
      <c r="AL208" t="str">
        <f>IF(Data!$L209=AL$1, "",             IF(ISERR(SEARCH(AL$1,Data!$H209)),        "",          ";" &amp; VLOOKUP(AL$1,Data!$L:$N,3, FALSE) &amp; ",""" &amp; VLOOKUP(AL$1,Data!$L:$M,2, FALSE) &amp; """;"   )             )</f>
        <v/>
      </c>
      <c r="AM208" t="str">
        <f>IF(Data!$L209=AM$1, "",             IF(ISERR(SEARCH(AM$1,Data!$H209)),        "",          ";" &amp; VLOOKUP(AM$1,Data!$L:$N,3, FALSE) &amp; ",""" &amp; VLOOKUP(AM$1,Data!$L:$M,2, FALSE) &amp; """;"   )             )</f>
        <v/>
      </c>
      <c r="AN208" t="str">
        <f>IF(Data!$L209=AN$1, "",             IF(ISERR(SEARCH(AN$1,Data!$H209)),        "",          ";" &amp; VLOOKUP(AN$1,Data!$L:$N,3, FALSE) &amp; ",""" &amp; VLOOKUP(AN$1,Data!$L:$M,2, FALSE) &amp; """;"   )             )</f>
        <v/>
      </c>
      <c r="AO208" t="str">
        <f>IF(Data!$L209=AO$1, "",             IF(ISERR(SEARCH(AO$1,Data!$H209)),        "",          ";" &amp; VLOOKUP(AO$1,Data!$L:$N,3, FALSE) &amp; ",""" &amp; VLOOKUP(AO$1,Data!$L:$M,2, FALSE) &amp; """;"   )             )</f>
        <v/>
      </c>
      <c r="AP208" t="str">
        <f>IF(Data!$L209=AP$1, "",             IF(ISERR(SEARCH(AP$1,Data!$H209)),        "",          ";" &amp; VLOOKUP(AP$1,Data!$L:$N,3, FALSE) &amp; ",""" &amp; VLOOKUP(AP$1,Data!$L:$M,2, FALSE) &amp; """;"   )             )</f>
        <v/>
      </c>
      <c r="AQ208" t="str">
        <f>IF(Data!$L209=AQ$1, "",             IF(ISERR(SEARCH(AQ$1,Data!$H209)),        "",          ";" &amp; VLOOKUP(AQ$1,Data!$L:$N,3, FALSE) &amp; ",""" &amp; VLOOKUP(AQ$1,Data!$L:$M,2, FALSE) &amp; """;"   )             )</f>
        <v/>
      </c>
      <c r="AR208" t="str">
        <f>IF(Data!$L209=AR$1, "",             IF(ISERR(SEARCH(AR$1,Data!$H209)),        "",          ";" &amp; VLOOKUP(AR$1,Data!$L:$N,3, FALSE) &amp; ",""" &amp; VLOOKUP(AR$1,Data!$L:$M,2, FALSE) &amp; """;"   )             )</f>
        <v/>
      </c>
      <c r="AS208" t="str">
        <f>IF(Data!$L209=AS$1, "",             IF(ISERR(SEARCH(AS$1,Data!$H209)),        "",          ";" &amp; VLOOKUP(AS$1,Data!$L:$N,3, FALSE) &amp; ",""" &amp; VLOOKUP(AS$1,Data!$L:$M,2, FALSE) &amp; """;"   )             )</f>
        <v/>
      </c>
      <c r="AT208" t="str">
        <f>IF(Data!$L209=AT$1, "",             IF(ISERR(SEARCH(AT$1,Data!$H209)),        "",          ";" &amp; VLOOKUP(AT$1,Data!$L:$N,3, FALSE) &amp; ",""" &amp; VLOOKUP(AT$1,Data!$L:$M,2, FALSE) &amp; """;"   )             )</f>
        <v/>
      </c>
      <c r="AU208" t="str">
        <f>IF(Data!$L209=AU$1, "",             IF(ISERR(SEARCH(AU$1,Data!$H209)),        "",          ";" &amp; VLOOKUP(AU$1,Data!$L:$N,3, FALSE) &amp; ",""" &amp; VLOOKUP(AU$1,Data!$L:$M,2, FALSE) &amp; """;"   )             )</f>
        <v/>
      </c>
      <c r="AV208" t="str">
        <f>IF(Data!$L209=AV$1, "",             IF(ISERR(SEARCH(AV$1,Data!$H209)),        "",          ";" &amp; VLOOKUP(AV$1,Data!$L:$N,3, FALSE) &amp; ",""" &amp; VLOOKUP(AV$1,Data!$L:$M,2, FALSE) &amp; """;"   )             )</f>
        <v/>
      </c>
      <c r="AW208" t="str">
        <f>IF(Data!$L209=AW$1, "",             IF(ISERR(SEARCH(AW$1,Data!$H209)),        "",          ";" &amp; VLOOKUP(AW$1,Data!$L:$N,3, FALSE) &amp; ",""" &amp; VLOOKUP(AW$1,Data!$L:$M,2, FALSE) &amp; """;"   )             )</f>
        <v/>
      </c>
      <c r="AX208" t="str">
        <f>IF(Data!$L209=AX$1, "",             IF(ISERR(SEARCH(AX$1,Data!$H209)),        "",          ";" &amp; VLOOKUP(AX$1,Data!$L:$N,3, FALSE) &amp; ",""" &amp; VLOOKUP(AX$1,Data!$L:$M,2, FALSE) &amp; """;"   )             )</f>
        <v/>
      </c>
      <c r="AY208" t="str">
        <f>IF(Data!$L209=AY$1, "",             IF(ISERR(SEARCH(AY$1,Data!$H209)),        "",          ";" &amp; VLOOKUP(AY$1,Data!$L:$N,3, FALSE) &amp; ",""" &amp; VLOOKUP(AY$1,Data!$L:$M,2, FALSE) &amp; """;"   )             )</f>
        <v/>
      </c>
      <c r="AZ208" t="str">
        <f>IF(Data!$L209=AZ$1, "",             IF(ISERR(SEARCH(AZ$1,Data!$H209)),        "",          ";" &amp; VLOOKUP(AZ$1,Data!$L:$N,3, FALSE) &amp; ",""" &amp; VLOOKUP(AZ$1,Data!$L:$M,2, FALSE) &amp; """;"   )             )</f>
        <v/>
      </c>
      <c r="BA208" t="str">
        <f>IF(Data!$L209=BA$1, "",             IF(ISERR(SEARCH(BA$1,Data!$H209)),        "",          ";" &amp; VLOOKUP(BA$1,Data!$L:$N,3, FALSE) &amp; ",""" &amp; VLOOKUP(BA$1,Data!$L:$M,2, FALSE) &amp; """;"   )             )</f>
        <v/>
      </c>
      <c r="BB208" t="str">
        <f>IF(Data!$L209=BB$1, "",             IF(ISERR(SEARCH(BB$1,Data!$H209)),        "",          ";" &amp; VLOOKUP(BB$1,Data!$L:$N,3, FALSE) &amp; ",""" &amp; VLOOKUP(BB$1,Data!$L:$M,2, FALSE) &amp; """;"   )             )</f>
        <v/>
      </c>
      <c r="BC208" t="str">
        <f>IF(Data!$L209=BC$1, "",             IF(ISERR(SEARCH(BC$1,Data!$H209)),        "",          ";" &amp; VLOOKUP(BC$1,Data!$L:$N,3, FALSE) &amp; ",""" &amp; VLOOKUP(BC$1,Data!$L:$M,2, FALSE) &amp; """;"   )             )</f>
        <v/>
      </c>
      <c r="BD208" t="str">
        <f>IF(Data!$L209=BD$1, "",             IF(ISERR(SEARCH(BD$1,Data!$H209)),        "",          ";" &amp; VLOOKUP(BD$1,Data!$L:$N,3, FALSE) &amp; ",""" &amp; VLOOKUP(BD$1,Data!$L:$M,2, FALSE) &amp; """;"   )             )</f>
        <v/>
      </c>
      <c r="BE208" t="str">
        <f>IF(Data!$L209=BE$1, "",             IF(ISERR(SEARCH(BE$1,Data!$H209)),        "",          ";" &amp; VLOOKUP(BE$1,Data!$L:$N,3, FALSE) &amp; ",""" &amp; VLOOKUP(BE$1,Data!$L:$M,2, FALSE) &amp; """;"   )             )</f>
        <v/>
      </c>
      <c r="BF208" t="str">
        <f>IF(Data!$L209=BF$1, "",             IF(ISERR(SEARCH(BF$1,Data!$H209)),        "",          ";" &amp; VLOOKUP(BF$1,Data!$L:$N,3, FALSE) &amp; ",""" &amp; VLOOKUP(BF$1,Data!$L:$M,2, FALSE) &amp; """;"   )             )</f>
        <v/>
      </c>
      <c r="BG208" t="str">
        <f>IF(Data!$L209=BG$1, "",             IF(ISERR(SEARCH(BG$1,Data!$H209)),        "",          ";" &amp; VLOOKUP(BG$1,Data!$L:$N,3, FALSE) &amp; ",""" &amp; VLOOKUP(BG$1,Data!$L:$M,2, FALSE) &amp; """;"   )             )</f>
        <v/>
      </c>
      <c r="BH208" t="str">
        <f>IF(Data!$L209=BH$1, "",             IF(ISERR(SEARCH(BH$1,Data!$H209)),        "",          ";" &amp; VLOOKUP(BH$1,Data!$L:$N,3, FALSE) &amp; ",""" &amp; VLOOKUP(BH$1,Data!$L:$M,2, FALSE) &amp; """;"   )             )</f>
        <v/>
      </c>
      <c r="BI208" t="str">
        <f>IF(Data!$L209=BI$1, "",             IF(ISERR(SEARCH(BI$1,Data!$H209)),        "",          ";" &amp; VLOOKUP(BI$1,Data!$L:$N,3, FALSE) &amp; ",""" &amp; VLOOKUP(BI$1,Data!$L:$M,2, FALSE) &amp; """;"   )             )</f>
        <v/>
      </c>
      <c r="BJ208" t="str">
        <f>IF(Data!$L209=BJ$1, "",             IF(ISERR(SEARCH(BJ$1,Data!$H209)),        "",          ";" &amp; VLOOKUP(BJ$1,Data!$L:$N,3, FALSE) &amp; ",""" &amp; VLOOKUP(BJ$1,Data!$L:$M,2, FALSE) &amp; """;"   )             )</f>
        <v/>
      </c>
      <c r="BK208" t="str">
        <f>IF(Data!$L209=BK$1, "",             IF(ISERR(SEARCH(BK$1,Data!$H209)),        "",          ";" &amp; VLOOKUP(BK$1,Data!$L:$N,3, FALSE) &amp; ",""" &amp; VLOOKUP(BK$1,Data!$L:$M,2, FALSE) &amp; """;"   )             )</f>
        <v/>
      </c>
      <c r="BL208" t="str">
        <f>IF(Data!$L209=BL$1, "",             IF(ISERR(SEARCH(BL$1,Data!$H209)),        "",          ";" &amp; VLOOKUP(BL$1,Data!$L:$N,3, FALSE) &amp; ",""" &amp; VLOOKUP(BL$1,Data!$L:$M,2, FALSE) &amp; """;"   )             )</f>
        <v/>
      </c>
      <c r="BM208" t="str">
        <f>IF(Data!$L209=BM$1, "",             IF(ISERR(SEARCH(BM$1,Data!$H209)),        "",          ";" &amp; VLOOKUP(BM$1,Data!$L:$N,3, FALSE) &amp; ",""" &amp; VLOOKUP(BM$1,Data!$L:$M,2, FALSE) &amp; """;"   )             )</f>
        <v/>
      </c>
      <c r="BN208" t="str">
        <f>IF(Data!$L209=BN$1, "",             IF(ISERR(SEARCH(BN$1,Data!$H209)),        "",          ";" &amp; VLOOKUP(BN$1,Data!$L:$N,3, FALSE) &amp; ",""" &amp; VLOOKUP(BN$1,Data!$L:$M,2, FALSE) &amp; """;"   )             )</f>
        <v/>
      </c>
      <c r="BO208" t="str">
        <f>IF(Data!$L209=BO$1, "",             IF(ISERR(SEARCH(BO$1,Data!$H209)),        "",          ";" &amp; VLOOKUP(BO$1,Data!$L:$N,3, FALSE) &amp; ",""" &amp; VLOOKUP(BO$1,Data!$L:$M,2, FALSE) &amp; """;"   )             )</f>
        <v/>
      </c>
      <c r="BP208" t="str">
        <f>IF(Data!$L209=BP$1, "",             IF(ISERR(SEARCH(BP$1,Data!$H209)),        "",          ";" &amp; VLOOKUP(BP$1,Data!$L:$N,3, FALSE) &amp; ",""" &amp; VLOOKUP(BP$1,Data!$L:$M,2, FALSE) &amp; """;"   )             )</f>
        <v/>
      </c>
      <c r="BQ208" t="str">
        <f>IF(Data!$L209=BQ$1, "",             IF(ISERR(SEARCH(BQ$1,Data!$H209)),        "",          ";" &amp; VLOOKUP(BQ$1,Data!$L:$N,3, FALSE) &amp; ",""" &amp; VLOOKUP(BQ$1,Data!$L:$M,2, FALSE) &amp; """;"   )             )</f>
        <v/>
      </c>
      <c r="BR208" t="str">
        <f>IF(Data!$L209=BR$1, "",             IF(ISERR(SEARCH(BR$1,Data!$H209)),        "",          ";" &amp; VLOOKUP(BR$1,Data!$L:$N,3, FALSE) &amp; ",""" &amp; VLOOKUP(BR$1,Data!$L:$M,2, FALSE) &amp; """;"   )             )</f>
        <v/>
      </c>
      <c r="BS208" t="str">
        <f>IF(Data!$L209=BS$1, "",             IF(ISERR(SEARCH(BS$1,Data!$H209)),        "",          ";" &amp; VLOOKUP(BS$1,Data!$L:$N,3, FALSE) &amp; ",""" &amp; VLOOKUP(BS$1,Data!$L:$M,2, FALSE) &amp; """;"   )             )</f>
        <v/>
      </c>
      <c r="BT208" t="str">
        <f>IF(Data!$L209=BT$1, "",             IF(ISERR(SEARCH(BT$1,Data!$H209)),        "",          ";" &amp; VLOOKUP(BT$1,Data!$L:$N,3, FALSE) &amp; ",""" &amp; VLOOKUP(BT$1,Data!$L:$M,2, FALSE) &amp; """;"   )             )</f>
        <v/>
      </c>
      <c r="BU208" t="str">
        <f>IF(Data!$L209=BU$1, "",             IF(ISERR(SEARCH(BU$1,Data!$H209)),        "",          ";" &amp; VLOOKUP(BU$1,Data!$L:$N,3, FALSE) &amp; ",""" &amp; VLOOKUP(BU$1,Data!$L:$M,2, FALSE) &amp; """;"   )             )</f>
        <v/>
      </c>
      <c r="BV208" t="str">
        <f>IF(Data!$L209=BV$1, "",             IF(ISERR(SEARCH(BV$1,Data!$H209)),        "",          ";" &amp; VLOOKUP(BV$1,Data!$L:$N,3, FALSE) &amp; ",""" &amp; VLOOKUP(BV$1,Data!$L:$M,2, FALSE) &amp; """;"   )             )</f>
        <v/>
      </c>
      <c r="BW208" t="str">
        <f>IF(Data!$L209=BW$1, "",             IF(ISERR(SEARCH(BW$1,Data!$H209)),        "",          ";" &amp; VLOOKUP(BW$1,Data!$L:$N,3, FALSE) &amp; ",""" &amp; VLOOKUP(BW$1,Data!$L:$M,2, FALSE) &amp; """;"   )             )</f>
        <v/>
      </c>
      <c r="BX208" t="str">
        <f>IF(Data!$L209=BX$1, "",             IF(ISERR(SEARCH(BX$1,Data!$H209)),        "",          ";" &amp; VLOOKUP(BX$1,Data!$L:$N,3, FALSE) &amp; ",""" &amp; VLOOKUP(BX$1,Data!$L:$M,2, FALSE) &amp; """;"   )             )</f>
        <v/>
      </c>
      <c r="BY208" t="str">
        <f>IF(Data!$L209=BY$1, "",             IF(ISERR(SEARCH(BY$1,Data!$H209)),        "",          ";" &amp; VLOOKUP(BY$1,Data!$L:$N,3, FALSE) &amp; ",""" &amp; VLOOKUP(BY$1,Data!$L:$M,2, FALSE) &amp; """;"   )             )</f>
        <v/>
      </c>
      <c r="BZ208" t="str">
        <f>IF(Data!$L209=BZ$1, "",             IF(ISERR(SEARCH(BZ$1,Data!$H209)),        "",          ";" &amp; VLOOKUP(BZ$1,Data!$L:$N,3, FALSE) &amp; ",""" &amp; VLOOKUP(BZ$1,Data!$L:$M,2, FALSE) &amp; """;"   )             )</f>
        <v/>
      </c>
      <c r="CA208" t="str">
        <f>IF(Data!$L209=CA$1, "",             IF(ISERR(SEARCH(CA$1,Data!$H209)),        "",          ";" &amp; VLOOKUP(CA$1,Data!$L:$N,3, FALSE) &amp; ",""" &amp; VLOOKUP(CA$1,Data!$L:$M,2, FALSE) &amp; """;"   )             )</f>
        <v/>
      </c>
      <c r="CB208" t="str">
        <f>IF(Data!$L209=CB$1, "",             IF(ISERR(SEARCH(CB$1,Data!$H209)),        "",          ";" &amp; VLOOKUP(CB$1,Data!$L:$N,3, FALSE) &amp; ",""" &amp; VLOOKUP(CB$1,Data!$L:$M,2, FALSE) &amp; """;"   )             )</f>
        <v/>
      </c>
      <c r="CC208" t="str">
        <f>IF(Data!$L209=CC$1, "",             IF(ISERR(SEARCH(CC$1,Data!$H209)),        "",          ";" &amp; VLOOKUP(CC$1,Data!$L:$N,3, FALSE) &amp; ",""" &amp; VLOOKUP(CC$1,Data!$L:$M,2, FALSE) &amp; """;"   )             )</f>
        <v/>
      </c>
      <c r="CD208" t="str">
        <f>IF(Data!$L209=CD$1, "",             IF(ISERR(SEARCH(CD$1,Data!$H209)),        "",          ";" &amp; VLOOKUP(CD$1,Data!$L:$N,3, FALSE) &amp; ",""" &amp; VLOOKUP(CD$1,Data!$L:$M,2, FALSE) &amp; """;"   )             )</f>
        <v/>
      </c>
      <c r="CE208" t="str">
        <f>IF(Data!$L209=CE$1, "",             IF(ISERR(SEARCH(CE$1,Data!$H209)),        "",          ";" &amp; VLOOKUP(CE$1,Data!$L:$N,3, FALSE) &amp; ",""" &amp; VLOOKUP(CE$1,Data!$L:$M,2, FALSE) &amp; """;"   )             )</f>
        <v/>
      </c>
      <c r="CF208" t="str">
        <f>IF(Data!$L209=CF$1, "",             IF(ISERR(SEARCH(CF$1,Data!$H209)),        "",          ";" &amp; VLOOKUP(CF$1,Data!$L:$N,3, FALSE) &amp; ",""" &amp; VLOOKUP(CF$1,Data!$L:$M,2, FALSE) &amp; """;"   )             )</f>
        <v/>
      </c>
      <c r="CG208" t="str">
        <f>IF(Data!$L209=CG$1, "",             IF(ISERR(SEARCH(CG$1,Data!$H209)),        "",          ";" &amp; VLOOKUP(CG$1,Data!$L:$N,3, FALSE) &amp; ",""" &amp; VLOOKUP(CG$1,Data!$L:$M,2, FALSE) &amp; """;"   )             )</f>
        <v/>
      </c>
      <c r="CH208" t="str">
        <f>IF(Data!$L209=CH$1, "",             IF(ISERR(SEARCH(CH$1,Data!$H209)),        "",          ";" &amp; VLOOKUP(CH$1,Data!$L:$N,3, FALSE) &amp; ",""" &amp; VLOOKUP(CH$1,Data!$L:$M,2, FALSE) &amp; """;"   )             )</f>
        <v/>
      </c>
      <c r="CI208" t="str">
        <f>IF(Data!$L209=CI$1, "",             IF(ISERR(SEARCH(CI$1,Data!$H209)),        "",          ";" &amp; VLOOKUP(CI$1,Data!$L:$N,3, FALSE) &amp; ",""" &amp; VLOOKUP(CI$1,Data!$L:$M,2, FALSE) &amp; """;"   )             )</f>
        <v/>
      </c>
      <c r="CJ208" t="str">
        <f>IF(Data!$L209=CJ$1, "",             IF(ISERR(SEARCH(CJ$1,Data!$H209)),        "",          ";" &amp; VLOOKUP(CJ$1,Data!$L:$N,3, FALSE) &amp; ",""" &amp; VLOOKUP(CJ$1,Data!$L:$M,2, FALSE) &amp; """;"   )             )</f>
        <v/>
      </c>
      <c r="CK208" t="str">
        <f>IF(Data!$L209=CK$1, "",             IF(ISERR(SEARCH(CK$1,Data!$H209)),        "",          ";" &amp; VLOOKUP(CK$1,Data!$L:$N,3, FALSE) &amp; ",""" &amp; VLOOKUP(CK$1,Data!$L:$M,2, FALSE) &amp; """;"   )             )</f>
        <v/>
      </c>
      <c r="CL208" t="str">
        <f>IF(Data!$L209=CL$1, "",             IF(ISERR(SEARCH(CL$1,Data!$H209)),        "",          ";" &amp; VLOOKUP(CL$1,Data!$L:$N,3, FALSE) &amp; ",""" &amp; VLOOKUP(CL$1,Data!$L:$M,2, FALSE) &amp; """;"   )             )</f>
        <v/>
      </c>
      <c r="CM208" t="str">
        <f>IF(Data!$L209=CM$1, "",             IF(ISERR(SEARCH(CM$1,Data!$H209)),        "",          ";" &amp; VLOOKUP(CM$1,Data!$L:$N,3, FALSE) &amp; ",""" &amp; VLOOKUP(CM$1,Data!$L:$M,2, FALSE) &amp; """;"   )             )</f>
        <v/>
      </c>
      <c r="CN208" t="str">
        <f>IF(Data!$L209=CN$1, "",             IF(ISERR(SEARCH(CN$1,Data!$H209)),        "",          ";" &amp; VLOOKUP(CN$1,Data!$L:$N,3, FALSE) &amp; ",""" &amp; VLOOKUP(CN$1,Data!$L:$M,2, FALSE) &amp; """;"   )             )</f>
        <v/>
      </c>
      <c r="CO208" t="str">
        <f>IF(Data!$L209=CO$1, "",             IF(ISERR(SEARCH(CO$1,Data!$H209)),        "",          ";" &amp; VLOOKUP(CO$1,Data!$L:$N,3, FALSE) &amp; ",""" &amp; VLOOKUP(CO$1,Data!$L:$M,2, FALSE) &amp; """;"   )             )</f>
        <v/>
      </c>
      <c r="CP208" t="str">
        <f>IF(Data!$L209=CP$1, "",             IF(ISERR(SEARCH(CP$1,Data!$H209)),        "",          ";" &amp; VLOOKUP(CP$1,Data!$L:$N,3, FALSE) &amp; ",""" &amp; VLOOKUP(CP$1,Data!$L:$M,2, FALSE) &amp; """;"   )             )</f>
        <v/>
      </c>
      <c r="CQ208" t="str">
        <f>IF(Data!$L209=CQ$1, "",             IF(ISERR(SEARCH(CQ$1,Data!$H209)),        "",          ";" &amp; VLOOKUP(CQ$1,Data!$L:$N,3, FALSE) &amp; ",""" &amp; VLOOKUP(CQ$1,Data!$L:$M,2, FALSE) &amp; """;"   )             )</f>
        <v/>
      </c>
      <c r="CR208" t="str">
        <f>IF(Data!$L209=CR$1, "",             IF(ISERR(SEARCH(CR$1,Data!$H209)),        "",          ";" &amp; VLOOKUP(CR$1,Data!$L:$N,3, FALSE) &amp; ",""" &amp; VLOOKUP(CR$1,Data!$L:$M,2, FALSE) &amp; """;"   )             )</f>
        <v/>
      </c>
      <c r="CS208" t="str">
        <f>IF(Data!$L209=CS$1, "",             IF(ISERR(SEARCH(CS$1,Data!$H209)),        "",          ";" &amp; VLOOKUP(CS$1,Data!$L:$N,3, FALSE) &amp; ",""" &amp; VLOOKUP(CS$1,Data!$L:$M,2, FALSE) &amp; """;"   )             )</f>
        <v/>
      </c>
      <c r="CT208" t="str">
        <f>IF(Data!$L209=CT$1, "",             IF(ISERR(SEARCH(CT$1,Data!$H209)),        "",          ";" &amp; VLOOKUP(CT$1,Data!$L:$N,3, FALSE) &amp; ",""" &amp; VLOOKUP(CT$1,Data!$L:$M,2, FALSE) &amp; """;"   )             )</f>
        <v/>
      </c>
      <c r="CU208" t="str">
        <f>IF(Data!$L209=CU$1, "",             IF(ISERR(SEARCH(CU$1,Data!$H209)),        "",          ";" &amp; VLOOKUP(CU$1,Data!$L:$N,3, FALSE) &amp; ",""" &amp; VLOOKUP(CU$1,Data!$L:$M,2, FALSE) &amp; """;"   )             )</f>
        <v/>
      </c>
      <c r="CV208" t="str">
        <f>IF(Data!$L209=CV$1, "",             IF(ISERR(SEARCH(CV$1,Data!$H209)),        "",          ";" &amp; VLOOKUP(CV$1,Data!$L:$N,3, FALSE) &amp; ",""" &amp; VLOOKUP(CV$1,Data!$L:$M,2, FALSE) &amp; """;"   )             )</f>
        <v/>
      </c>
      <c r="CW208" t="str">
        <f>IF(Data!$L209=CW$1, "",             IF(ISERR(SEARCH(CW$1,Data!$H209)),        "",          ";" &amp; VLOOKUP(CW$1,Data!$L:$N,3, FALSE) &amp; ",""" &amp; VLOOKUP(CW$1,Data!$L:$M,2, FALSE) &amp; """;"   )             )</f>
        <v/>
      </c>
      <c r="CX208" t="str">
        <f>IF(Data!$L209=CX$1, "",             IF(ISERR(SEARCH(CX$1,Data!$H209)),        "",          ";" &amp; VLOOKUP(CX$1,Data!$L:$N,3, FALSE) &amp; ",""" &amp; VLOOKUP(CX$1,Data!$L:$M,2, FALSE) &amp; """;"   )             )</f>
        <v/>
      </c>
      <c r="CY208" t="str">
        <f>IF(Data!$L209=CY$1, "",             IF(ISERR(SEARCH(CY$1,Data!$H209)),        "",          ";" &amp; VLOOKUP(CY$1,Data!$L:$N,3, FALSE) &amp; ",""" &amp; VLOOKUP(CY$1,Data!$L:$M,2, FALSE) &amp; """;"   )             )</f>
        <v/>
      </c>
      <c r="CZ208" t="str">
        <f>IF(Data!$L209=CZ$1, "",             IF(ISERR(SEARCH(CZ$1,Data!$H209)),        "",          ";" &amp; VLOOKUP(CZ$1,Data!$L:$N,3, FALSE) &amp; ",""" &amp; VLOOKUP(CZ$1,Data!$L:$M,2, FALSE) &amp; """;"   )             )</f>
        <v/>
      </c>
      <c r="DA208" t="str">
        <f>IF(Data!$L209=DA$1, "",             IF(ISERR(SEARCH(DA$1,Data!$H209)),        "",          ";" &amp; VLOOKUP(DA$1,Data!$L:$N,3, FALSE) &amp; ",""" &amp; VLOOKUP(DA$1,Data!$L:$M,2, FALSE) &amp; """;"   )             )</f>
        <v/>
      </c>
      <c r="DB208" t="str">
        <f>IF(Data!$L209=DB$1, "",             IF(ISERR(SEARCH(DB$1,Data!$H209)),        "",          ";" &amp; VLOOKUP(DB$1,Data!$L:$N,3, FALSE) &amp; ",""" &amp; VLOOKUP(DB$1,Data!$L:$M,2, FALSE) &amp; """;"   )             )</f>
        <v/>
      </c>
      <c r="DC208" t="str">
        <f>IF(Data!$L209=DC$1, "",             IF(ISERR(SEARCH(DC$1,Data!$H209)),        "",          ";" &amp; VLOOKUP(DC$1,Data!$L:$N,3, FALSE) &amp; ",""" &amp; VLOOKUP(DC$1,Data!$L:$M,2, FALSE) &amp; """;"   )             )</f>
        <v/>
      </c>
      <c r="DD208" t="str">
        <f>IF(Data!$L209=DD$1, "",             IF(ISERR(SEARCH(DD$1,Data!$H209)),        "",          ";" &amp; VLOOKUP(DD$1,Data!$L:$N,3, FALSE) &amp; ",""" &amp; VLOOKUP(DD$1,Data!$L:$M,2, FALSE) &amp; """;"   )             )</f>
        <v/>
      </c>
      <c r="DE208" t="str">
        <f>IF(Data!$L209=DE$1, "",             IF(ISERR(SEARCH(DE$1,Data!$H209)),        "",          ";" &amp; VLOOKUP(DE$1,Data!$L:$N,3, FALSE) &amp; ",""" &amp; VLOOKUP(DE$1,Data!$L:$M,2, FALSE) &amp; """;"   )             )</f>
        <v/>
      </c>
      <c r="DF208" t="str">
        <f>IF(Data!$L209=DF$1, "",             IF(ISERR(SEARCH(DF$1,Data!$H209)),        "",          ";" &amp; VLOOKUP(DF$1,Data!$L:$N,3, FALSE) &amp; ",""" &amp; VLOOKUP(DF$1,Data!$L:$M,2, FALSE) &amp; """;"   )             )</f>
        <v/>
      </c>
      <c r="DG208" t="str">
        <f>IF(Data!$L209=DG$1, "",             IF(ISERR(SEARCH(DG$1,Data!$H209)),        "",          ";" &amp; VLOOKUP(DG$1,Data!$L:$N,3, FALSE) &amp; ",""" &amp; VLOOKUP(DG$1,Data!$L:$M,2, FALSE) &amp; """;"   )             )</f>
        <v/>
      </c>
      <c r="DH208" t="str">
        <f>IF(Data!$L209=DH$1, "",             IF(ISERR(SEARCH(DH$1,Data!$H209)),        "",          ";" &amp; VLOOKUP(DH$1,Data!$L:$N,3, FALSE) &amp; ",""" &amp; VLOOKUP(DH$1,Data!$L:$M,2, FALSE) &amp; """;"   )             )</f>
        <v/>
      </c>
      <c r="DI208" t="str">
        <f>IF(Data!$L209=DI$1, "",             IF(ISERR(SEARCH(DI$1,Data!$H209)),        "",          ";" &amp; VLOOKUP(DI$1,Data!$L:$N,3, FALSE) &amp; ",""" &amp; VLOOKUP(DI$1,Data!$L:$M,2, FALSE) &amp; """;"   )             )</f>
        <v/>
      </c>
      <c r="DJ208" t="str">
        <f>IF(Data!$L209=DJ$1, "",             IF(ISERR(SEARCH(DJ$1,Data!$H209)),        "",          ";" &amp; VLOOKUP(DJ$1,Data!$L:$N,3, FALSE) &amp; ",""" &amp; VLOOKUP(DJ$1,Data!$L:$M,2, FALSE) &amp; """;"   )             )</f>
        <v/>
      </c>
      <c r="DK208" t="str">
        <f>IF(Data!$L209=DK$1, "",             IF(ISERR(SEARCH(DK$1,Data!$H209)),        "",          ";" &amp; VLOOKUP(DK$1,Data!$L:$N,3, FALSE) &amp; ",""" &amp; VLOOKUP(DK$1,Data!$L:$M,2, FALSE) &amp; """;"   )             )</f>
        <v/>
      </c>
      <c r="DL208" t="str">
        <f>IF(Data!$L209=DL$1, "",             IF(ISERR(SEARCH(DL$1,Data!$H209)),        "",          ";" &amp; VLOOKUP(DL$1,Data!$L:$N,3, FALSE) &amp; ",""" &amp; VLOOKUP(DL$1,Data!$L:$M,2, FALSE) &amp; """;"   )             )</f>
        <v/>
      </c>
      <c r="DM208" t="str">
        <f>IF(Data!$L209=DM$1, "",             IF(ISERR(SEARCH(DM$1,Data!$H209)),        "",          ";" &amp; VLOOKUP(DM$1,Data!$L:$N,3, FALSE) &amp; ",""" &amp; VLOOKUP(DM$1,Data!$L:$M,2, FALSE) &amp; """;"   )             )</f>
        <v/>
      </c>
      <c r="DN208" t="str">
        <f>IF(Data!$L209=DN$1, "",             IF(ISERR(SEARCH(DN$1,Data!$H209)),        "",          ";" &amp; VLOOKUP(DN$1,Data!$L:$N,3, FALSE) &amp; ",""" &amp; VLOOKUP(DN$1,Data!$L:$M,2, FALSE) &amp; """;"   )             )</f>
        <v/>
      </c>
      <c r="DO208" t="str">
        <f>IF(Data!$L209=DO$1, "",             IF(ISERR(SEARCH(DO$1,Data!$H209)),        "",          ";" &amp; VLOOKUP(DO$1,Data!$L:$N,3, FALSE) &amp; ",""" &amp; VLOOKUP(DO$1,Data!$L:$M,2, FALSE) &amp; """;"   )             )</f>
        <v/>
      </c>
      <c r="DP208" t="str">
        <f>IF(Data!$L209=DP$1, "",             IF(ISERR(SEARCH(DP$1,Data!$H209)),        "",          ";" &amp; VLOOKUP(DP$1,Data!$L:$N,3, FALSE) &amp; ",""" &amp; VLOOKUP(DP$1,Data!$L:$M,2, FALSE) &amp; """;"   )             )</f>
        <v/>
      </c>
      <c r="DQ208" t="str">
        <f>IF(Data!$L209=DQ$1, "",             IF(ISERR(SEARCH(DQ$1,Data!$H209)),        "",          ";" &amp; VLOOKUP(DQ$1,Data!$L:$N,3, FALSE) &amp; ",""" &amp; VLOOKUP(DQ$1,Data!$L:$M,2, FALSE) &amp; """;"   )             )</f>
        <v/>
      </c>
      <c r="DR208" t="str">
        <f>IF(Data!$L209=DR$1, "",             IF(ISERR(SEARCH(DR$1,Data!$H209)),        "",          ";" &amp; VLOOKUP(DR$1,Data!$L:$N,3, FALSE) &amp; ",""" &amp; VLOOKUP(DR$1,Data!$L:$M,2, FALSE) &amp; """;"   )             )</f>
        <v/>
      </c>
      <c r="DS208" t="str">
        <f>IF(Data!$L209=DS$1, "",             IF(ISERR(SEARCH(DS$1,Data!$H209)),        "",          ";" &amp; VLOOKUP(DS$1,Data!$L:$N,3, FALSE) &amp; ",""" &amp; VLOOKUP(DS$1,Data!$L:$M,2, FALSE) &amp; """;"   )             )</f>
        <v/>
      </c>
      <c r="DT208" t="str">
        <f>IF(Data!$L209=DT$1, "",             IF(ISERR(SEARCH(DT$1,Data!$H209)),        "",          ";" &amp; VLOOKUP(DT$1,Data!$L:$N,3, FALSE) &amp; ",""" &amp; VLOOKUP(DT$1,Data!$L:$M,2, FALSE) &amp; """;"   )             )</f>
        <v/>
      </c>
      <c r="DU208" t="str">
        <f>IF(Data!$L209=DU$1, "",             IF(ISERR(SEARCH(DU$1,Data!$H209)),        "",          ";" &amp; VLOOKUP(DU$1,Data!$L:$N,3, FALSE) &amp; ",""" &amp; VLOOKUP(DU$1,Data!$L:$M,2, FALSE) &amp; """;"   )             )</f>
        <v/>
      </c>
      <c r="DV208" t="str">
        <f>IF(Data!$L209=DV$1, "",             IF(ISERR(SEARCH(DV$1,Data!$H209)),        "",          ";" &amp; VLOOKUP(DV$1,Data!$L:$N,3, FALSE) &amp; ",""" &amp; VLOOKUP(DV$1,Data!$L:$M,2, FALSE) &amp; """;"   )             )</f>
        <v/>
      </c>
      <c r="DW208" t="str">
        <f>IF(Data!$L209=DW$1, "",             IF(ISERR(SEARCH(DW$1,Data!$H209)),        "",          ";" &amp; VLOOKUP(DW$1,Data!$L:$N,3, FALSE) &amp; ",""" &amp; VLOOKUP(DW$1,Data!$L:$M,2, FALSE) &amp; """;"   )             )</f>
        <v/>
      </c>
      <c r="DX208" t="str">
        <f>IF(Data!$L209=DX$1, "",             IF(ISERR(SEARCH(DX$1,Data!$H209)),        "",          ";" &amp; VLOOKUP(DX$1,Data!$L:$N,3, FALSE) &amp; ",""" &amp; VLOOKUP(DX$1,Data!$L:$M,2, FALSE) &amp; """;"   )             )</f>
        <v/>
      </c>
      <c r="DY208" t="str">
        <f>IF(Data!$L209=DY$1, "",             IF(ISERR(SEARCH(DY$1,Data!$H209)),        "",          ";" &amp; VLOOKUP(DY$1,Data!$L:$N,3, FALSE) &amp; ",""" &amp; VLOOKUP(DY$1,Data!$L:$M,2, FALSE) &amp; """;"   )             )</f>
        <v/>
      </c>
      <c r="DZ208" t="str">
        <f>IF(Data!$L209=DZ$1, "",             IF(ISERR(SEARCH(DZ$1,Data!$H209)),        "",          ";" &amp; VLOOKUP(DZ$1,Data!$L:$N,3, FALSE) &amp; ",""" &amp; VLOOKUP(DZ$1,Data!$L:$M,2, FALSE) &amp; """;"   )             )</f>
        <v/>
      </c>
      <c r="EA208" t="str">
        <f>IF(Data!$L209=EA$1, "",             IF(ISERR(SEARCH(EA$1,Data!$H209)),        "",          ";" &amp; VLOOKUP(EA$1,Data!$L:$N,3, FALSE) &amp; ",""" &amp; VLOOKUP(EA$1,Data!$L:$M,2, FALSE) &amp; """;"   )             )</f>
        <v/>
      </c>
      <c r="EB208" t="str">
        <f>IF(Data!$L209=EB$1, "",             IF(ISERR(SEARCH(EB$1,Data!$H209)),        "",          ";" &amp; VLOOKUP(EB$1,Data!$L:$N,3, FALSE) &amp; ",""" &amp; VLOOKUP(EB$1,Data!$L:$M,2, FALSE) &amp; """;"   )             )</f>
        <v/>
      </c>
      <c r="EC208" t="str">
        <f>IF(Data!$L209=EC$1, "",             IF(ISERR(SEARCH(EC$1,Data!$H209)),        "",          ";" &amp; VLOOKUP(EC$1,Data!$L:$N,3, FALSE) &amp; ",""" &amp; VLOOKUP(EC$1,Data!$L:$M,2, FALSE) &amp; """;"   )             )</f>
        <v/>
      </c>
      <c r="ED208" t="str">
        <f>IF(Data!$L209=ED$1, "",             IF(ISERR(SEARCH(ED$1,Data!$H209)),        "",          ";" &amp; VLOOKUP(ED$1,Data!$L:$N,3, FALSE) &amp; ",""" &amp; VLOOKUP(ED$1,Data!$L:$M,2, FALSE) &amp; """;"   )             )</f>
        <v/>
      </c>
      <c r="EE208" t="str">
        <f>IF(Data!$L209=EE$1, "",             IF(ISERR(SEARCH(EE$1,Data!$H209)),        "",          ";" &amp; VLOOKUP(EE$1,Data!$L:$N,3, FALSE) &amp; ",""" &amp; VLOOKUP(EE$1,Data!$L:$M,2, FALSE) &amp; """;"   )             )</f>
        <v/>
      </c>
      <c r="EF208" t="str">
        <f>IF(Data!$L209=EF$1, "",             IF(ISERR(SEARCH(EF$1,Data!$H209)),        "",          ";" &amp; VLOOKUP(EF$1,Data!$L:$N,3, FALSE) &amp; ",""" &amp; VLOOKUP(EF$1,Data!$L:$M,2, FALSE) &amp; """;"   )             )</f>
        <v/>
      </c>
      <c r="EG208" t="str">
        <f>IF(Data!$L209=EG$1, "",             IF(ISERR(SEARCH(EG$1,Data!$H209)),        "",          ";" &amp; VLOOKUP(EG$1,Data!$L:$N,3, FALSE) &amp; ",""" &amp; VLOOKUP(EG$1,Data!$L:$M,2, FALSE) &amp; """;"   )             )</f>
        <v/>
      </c>
      <c r="EH208" t="str">
        <f>IF(Data!$L209=EH$1, "",             IF(ISERR(SEARCH(EH$1,Data!$H209)),        "",          ";" &amp; VLOOKUP(EH$1,Data!$L:$N,3, FALSE) &amp; ",""" &amp; VLOOKUP(EH$1,Data!$L:$M,2, FALSE) &amp; """;"   )             )</f>
        <v/>
      </c>
      <c r="EI208" t="str">
        <f>IF(Data!$L209=EI$1, "",             IF(ISERR(SEARCH(EI$1,Data!$H209)),        "",          ";" &amp; VLOOKUP(EI$1,Data!$L:$N,3, FALSE) &amp; ",""" &amp; VLOOKUP(EI$1,Data!$L:$M,2, FALSE) &amp; """;"   )             )</f>
        <v/>
      </c>
      <c r="EJ208" t="str">
        <f>IF(Data!$L209=EJ$1, "",             IF(ISERR(SEARCH(EJ$1,Data!$H209)),        "",          ";" &amp; VLOOKUP(EJ$1,Data!$L:$N,3, FALSE) &amp; ",""" &amp; VLOOKUP(EJ$1,Data!$L:$M,2, FALSE) &amp; """;"   )             )</f>
        <v/>
      </c>
      <c r="EK208" t="str">
        <f>IF(Data!$L209=EK$1, "",             IF(ISERR(SEARCH(EK$1,Data!$H209)),        "",          ";" &amp; VLOOKUP(EK$1,Data!$L:$N,3, FALSE) &amp; ",""" &amp; VLOOKUP(EK$1,Data!$L:$M,2, FALSE) &amp; """;"   )             )</f>
        <v/>
      </c>
      <c r="EL208" t="str">
        <f>IF(Data!$L209=EL$1, "",             IF(ISERR(SEARCH(EL$1,Data!$H209)),        "",          ";" &amp; VLOOKUP(EL$1,Data!$L:$N,3, FALSE) &amp; ",""" &amp; VLOOKUP(EL$1,Data!$L:$M,2, FALSE) &amp; """;"   )             )</f>
        <v/>
      </c>
      <c r="EM208" t="str">
        <f>IF(Data!$L209=EM$1, "",             IF(ISERR(SEARCH(EM$1,Data!$H209)),        "",          ";" &amp; VLOOKUP(EM$1,Data!$L:$N,3, FALSE) &amp; ",""" &amp; VLOOKUP(EM$1,Data!$L:$M,2, FALSE) &amp; """;"   )             )</f>
        <v/>
      </c>
      <c r="EN208" t="str">
        <f>IF(Data!$L209=EN$1, "",             IF(ISERR(SEARCH(EN$1,Data!$H209)),        "",          ";" &amp; VLOOKUP(EN$1,Data!$L:$N,3, FALSE) &amp; ",""" &amp; VLOOKUP(EN$1,Data!$L:$M,2, FALSE) &amp; """;"   )             )</f>
        <v/>
      </c>
      <c r="EO208" t="str">
        <f>IF(Data!$L209=EO$1, "",             IF(ISERR(SEARCH(EO$1,Data!$H209)),        "",          ";" &amp; VLOOKUP(EO$1,Data!$L:$N,3, FALSE) &amp; ",""" &amp; VLOOKUP(EO$1,Data!$L:$M,2, FALSE) &amp; """;"   )             )</f>
        <v/>
      </c>
      <c r="EP208" t="str">
        <f>IF(Data!$L209=EP$1, "",             IF(ISERR(SEARCH(EP$1,Data!$H209)),        "",          ";" &amp; VLOOKUP(EP$1,Data!$L:$N,3, FALSE) &amp; ",""" &amp; VLOOKUP(EP$1,Data!$L:$M,2, FALSE) &amp; """;"   )             )</f>
        <v/>
      </c>
      <c r="EQ208" t="str">
        <f>IF(Data!$L209=EQ$1, "",             IF(ISERR(SEARCH(EQ$1,Data!$H209)),        "",          ";" &amp; VLOOKUP(EQ$1,Data!$L:$N,3, FALSE) &amp; ",""" &amp; VLOOKUP(EQ$1,Data!$L:$M,2, FALSE) &amp; """;"   )             )</f>
        <v/>
      </c>
      <c r="ER208" t="str">
        <f>IF(Data!$L209=ER$1, "",             IF(ISERR(SEARCH(ER$1,Data!$H209)),        "",          ";" &amp; VLOOKUP(ER$1,Data!$L:$N,3, FALSE) &amp; ",""" &amp; VLOOKUP(ER$1,Data!$L:$M,2, FALSE) &amp; """;"   )             )</f>
        <v/>
      </c>
      <c r="ES208" t="str">
        <f>IF(Data!$L209=ES$1, "",             IF(ISERR(SEARCH(ES$1,Data!$H209)),        "",          ";" &amp; VLOOKUP(ES$1,Data!$L:$N,3, FALSE) &amp; ",""" &amp; VLOOKUP(ES$1,Data!$L:$M,2, FALSE) &amp; """;"   )             )</f>
        <v/>
      </c>
      <c r="ET208" t="str">
        <f>IF(Data!$L209=ET$1, "",             IF(ISERR(SEARCH(ET$1,Data!$H209)),        "",          ";" &amp; VLOOKUP(ET$1,Data!$L:$N,3, FALSE) &amp; ",""" &amp; VLOOKUP(ET$1,Data!$L:$M,2, FALSE) &amp; """;"   )             )</f>
        <v/>
      </c>
      <c r="EU208" t="str">
        <f>IF(Data!$L209=EU$1, "",             IF(ISERR(SEARCH(EU$1,Data!$H209)),        "",          ";" &amp; VLOOKUP(EU$1,Data!$L:$N,3, FALSE) &amp; ",""" &amp; VLOOKUP(EU$1,Data!$L:$M,2, FALSE) &amp; """;"   )             )</f>
        <v/>
      </c>
      <c r="EV208" t="str">
        <f>IF(Data!$L209=EV$1, "",             IF(ISERR(SEARCH(EV$1,Data!$H209)),        "",          ";" &amp; VLOOKUP(EV$1,Data!$L:$N,3, FALSE) &amp; ",""" &amp; VLOOKUP(EV$1,Data!$L:$M,2, FALSE) &amp; """;"   )             )</f>
        <v/>
      </c>
      <c r="EW208" t="str">
        <f>IF(Data!$L209=EW$1, "",             IF(ISERR(SEARCH(EW$1,Data!$H209)),        "",          ";" &amp; VLOOKUP(EW$1,Data!$L:$N,3, FALSE) &amp; ",""" &amp; VLOOKUP(EW$1,Data!$L:$M,2, FALSE) &amp; """;"   )             )</f>
        <v/>
      </c>
      <c r="EX208" t="str">
        <f>IF(Data!$L209=EX$1, "",             IF(ISERR(SEARCH(EX$1,Data!$H209)),        "",          ";" &amp; VLOOKUP(EX$1,Data!$L:$N,3, FALSE) &amp; ",""" &amp; VLOOKUP(EX$1,Data!$L:$M,2, FALSE) &amp; """;"   )             )</f>
        <v/>
      </c>
      <c r="EY208" t="str">
        <f>IF(Data!$L209=EY$1, "",             IF(ISERR(SEARCH(EY$1,Data!$H209)),        "",          ";" &amp; VLOOKUP(EY$1,Data!$L:$N,3, FALSE) &amp; ",""" &amp; VLOOKUP(EY$1,Data!$L:$M,2, FALSE) &amp; """;"   )             )</f>
        <v/>
      </c>
      <c r="EZ208" t="str">
        <f>IF(Data!$L209=EZ$1, "",             IF(ISERR(SEARCH(EZ$1,Data!$H209)),        "",          ";" &amp; VLOOKUP(EZ$1,Data!$L:$N,3, FALSE) &amp; ",""" &amp; VLOOKUP(EZ$1,Data!$L:$M,2, FALSE) &amp; """;"   )             )</f>
        <v/>
      </c>
      <c r="FA208" t="str">
        <f>IF(Data!$L209=FA$1, "",             IF(ISERR(SEARCH(FA$1,Data!$H209)),        "",          ";" &amp; VLOOKUP(FA$1,Data!$L:$N,3, FALSE) &amp; ",""" &amp; VLOOKUP(FA$1,Data!$L:$M,2, FALSE) &amp; """;"   )             )</f>
        <v/>
      </c>
      <c r="FB208" t="str">
        <f>IF(Data!$L209=FB$1, "",             IF(ISERR(SEARCH(FB$1,Data!$H209)),        "",          ";" &amp; VLOOKUP(FB$1,Data!$L:$N,3, FALSE) &amp; ",""" &amp; VLOOKUP(FB$1,Data!$L:$M,2, FALSE) &amp; """;"   )             )</f>
        <v/>
      </c>
      <c r="FC208" t="str">
        <f>IF(Data!$L209=FC$1, "",             IF(ISERR(SEARCH(FC$1,Data!$H209)),        "",          ";" &amp; VLOOKUP(FC$1,Data!$L:$N,3, FALSE) &amp; ",""" &amp; VLOOKUP(FC$1,Data!$L:$M,2, FALSE) &amp; """;"   )             )</f>
        <v/>
      </c>
      <c r="FD208" t="str">
        <f>IF(Data!$L209=FD$1, "",             IF(ISERR(SEARCH(FD$1,Data!$H209)),        "",          ";" &amp; VLOOKUP(FD$1,Data!$L:$N,3, FALSE) &amp; ",""" &amp; VLOOKUP(FD$1,Data!$L:$M,2, FALSE) &amp; """;"   )             )</f>
        <v/>
      </c>
      <c r="FE208" t="str">
        <f>IF(Data!$L209=FE$1, "",             IF(ISERR(SEARCH(FE$1,Data!$H209)),        "",          ";" &amp; VLOOKUP(FE$1,Data!$L:$N,3, FALSE) &amp; ",""" &amp; VLOOKUP(FE$1,Data!$L:$M,2, FALSE) &amp; """;"   )             )</f>
        <v/>
      </c>
      <c r="FF208" t="str">
        <f>IF(Data!$L209=FF$1, "",             IF(ISERR(SEARCH(FF$1,Data!$H209)),        "",          ";" &amp; VLOOKUP(FF$1,Data!$L:$N,3, FALSE) &amp; ",""" &amp; VLOOKUP(FF$1,Data!$L:$M,2, FALSE) &amp; """;"   )             )</f>
        <v/>
      </c>
      <c r="FG208" t="str">
        <f>IF(Data!$L209=FG$1, "",             IF(ISERR(SEARCH(FG$1,Data!$H209)),        "",          ";" &amp; VLOOKUP(FG$1,Data!$L:$N,3, FALSE) &amp; ",""" &amp; VLOOKUP(FG$1,Data!$L:$M,2, FALSE) &amp; """;"   )             )</f>
        <v/>
      </c>
      <c r="FH208" t="str">
        <f>IF(Data!$L209=FH$1, "",             IF(ISERR(SEARCH(FH$1,Data!$H209)),        "",          ";" &amp; VLOOKUP(FH$1,Data!$L:$N,3, FALSE) &amp; ",""" &amp; VLOOKUP(FH$1,Data!$L:$M,2, FALSE) &amp; """;"   )             )</f>
        <v/>
      </c>
      <c r="FI208" t="str">
        <f>IF(Data!$L209=FI$1, "",             IF(ISERR(SEARCH(FI$1,Data!$H209)),        "",          ";" &amp; VLOOKUP(FI$1,Data!$L:$N,3, FALSE) &amp; ",""" &amp; VLOOKUP(FI$1,Data!$L:$M,2, FALSE) &amp; """;"   )             )</f>
        <v/>
      </c>
      <c r="FJ208" t="str">
        <f>IF(Data!$L209=FJ$1, "",             IF(ISERR(SEARCH(FJ$1,Data!$H209)),        "",          ";" &amp; VLOOKUP(FJ$1,Data!$L:$N,3, FALSE) &amp; ",""" &amp; VLOOKUP(FJ$1,Data!$L:$M,2, FALSE) &amp; """;"   )             )</f>
        <v/>
      </c>
      <c r="FK208" t="str">
        <f>IF(Data!$L209=FK$1, "",             IF(ISERR(SEARCH(FK$1,Data!$H209)),        "",          ";" &amp; VLOOKUP(FK$1,Data!$L:$N,3, FALSE) &amp; ",""" &amp; VLOOKUP(FK$1,Data!$L:$M,2, FALSE) &amp; """;"   )             )</f>
        <v/>
      </c>
      <c r="FL208" t="str">
        <f>IF(Data!$L209=FL$1, "",             IF(ISERR(SEARCH(FL$1,Data!$H209)),        "",          ";" &amp; VLOOKUP(FL$1,Data!$L:$N,3, FALSE) &amp; ",""" &amp; VLOOKUP(FL$1,Data!$L:$M,2, FALSE) &amp; """;"   )             )</f>
        <v/>
      </c>
      <c r="FM208" t="str">
        <f>IF(Data!$L209=FM$1, "",             IF(ISERR(SEARCH(FM$1,Data!$H209)),        "",          ";" &amp; VLOOKUP(FM$1,Data!$L:$N,3, FALSE) &amp; ",""" &amp; VLOOKUP(FM$1,Data!$L:$M,2, FALSE) &amp; """;"   )             )</f>
        <v/>
      </c>
      <c r="FN208" t="str">
        <f>IF(Data!$L209=FN$1, "",             IF(ISERR(SEARCH(FN$1,Data!$H209)),        "",          ";" &amp; VLOOKUP(FN$1,Data!$L:$N,3, FALSE) &amp; ",""" &amp; VLOOKUP(FN$1,Data!$L:$M,2, FALSE) &amp; """;"   )             )</f>
        <v/>
      </c>
      <c r="FO208" t="str">
        <f>IF(Data!$L209=FO$1, "",             IF(ISERR(SEARCH(FO$1,Data!$H209)),        "",          ";" &amp; VLOOKUP(FO$1,Data!$L:$N,3, FALSE) &amp; ",""" &amp; VLOOKUP(FO$1,Data!$L:$M,2, FALSE) &amp; """;"   )             )</f>
        <v/>
      </c>
      <c r="FP208" t="str">
        <f>IF(Data!$L209=FP$1, "",             IF(ISERR(SEARCH(FP$1,Data!$H209)),        "",          ";" &amp; VLOOKUP(FP$1,Data!$L:$N,3, FALSE) &amp; ",""" &amp; VLOOKUP(FP$1,Data!$L:$M,2, FALSE) &amp; """;"   )             )</f>
        <v/>
      </c>
      <c r="FQ208" t="str">
        <f>IF(Data!$L209=FQ$1, "",             IF(ISERR(SEARCH(FQ$1,Data!$H209)),        "",          ";" &amp; VLOOKUP(FQ$1,Data!$L:$N,3, FALSE) &amp; ",""" &amp; VLOOKUP(FQ$1,Data!$L:$M,2, FALSE) &amp; """;"   )             )</f>
        <v/>
      </c>
      <c r="FR208" t="str">
        <f>IF(Data!$L209=FR$1, "",             IF(ISERR(SEARCH(FR$1,Data!$H209)),        "",          ";" &amp; VLOOKUP(FR$1,Data!$L:$N,3, FALSE) &amp; ",""" &amp; VLOOKUP(FR$1,Data!$L:$M,2, FALSE) &amp; """;"   )             )</f>
        <v/>
      </c>
      <c r="FS208" t="str">
        <f>IF(Data!$L209=FS$1, "",             IF(ISERR(SEARCH(FS$1,Data!$H209)),        "",          ";" &amp; VLOOKUP(FS$1,Data!$L:$N,3, FALSE) &amp; ",""" &amp; VLOOKUP(FS$1,Data!$L:$M,2, FALSE) &amp; """;"   )             )</f>
        <v/>
      </c>
      <c r="FT208" t="str">
        <f>IF(Data!$L209=FT$1, "",             IF(ISERR(SEARCH(FT$1,Data!$H209)),        "",          ";" &amp; VLOOKUP(FT$1,Data!$L:$N,3, FALSE) &amp; ",""" &amp; VLOOKUP(FT$1,Data!$L:$M,2, FALSE) &amp; """;"   )             )</f>
        <v/>
      </c>
      <c r="FU208" t="str">
        <f>IF(Data!$L209=FU$1, "",             IF(ISERR(SEARCH(FU$1,Data!$H209)),        "",          ";" &amp; VLOOKUP(FU$1,Data!$L:$N,3, FALSE) &amp; ",""" &amp; VLOOKUP(FU$1,Data!$L:$M,2, FALSE) &amp; """;"   )             )</f>
        <v/>
      </c>
      <c r="FV208" t="str">
        <f>IF(Data!$L209=FV$1, "",             IF(ISERR(SEARCH(FV$1,Data!$H209)),        "",          ";" &amp; VLOOKUP(FV$1,Data!$L:$N,3, FALSE) &amp; ",""" &amp; VLOOKUP(FV$1,Data!$L:$M,2, FALSE) &amp; """;"   )             )</f>
        <v/>
      </c>
      <c r="FW208" t="str">
        <f>IF(Data!$L209=FW$1, "",             IF(ISERR(SEARCH(FW$1,Data!$H209)),        "",          ";" &amp; VLOOKUP(FW$1,Data!$L:$N,3, FALSE) &amp; ",""" &amp; VLOOKUP(FW$1,Data!$L:$M,2, FALSE) &amp; """;"   )             )</f>
        <v/>
      </c>
      <c r="FX208" t="str">
        <f>IF(Data!$L209=FX$1, "",             IF(ISERR(SEARCH(FX$1,Data!$H209)),        "",          ";" &amp; VLOOKUP(FX$1,Data!$L:$N,3, FALSE) &amp; ",""" &amp; VLOOKUP(FX$1,Data!$L:$M,2, FALSE) &amp; """;"   )             )</f>
        <v/>
      </c>
      <c r="FY208" t="str">
        <f>IF(Data!$L209=FY$1, "",             IF(ISERR(SEARCH(FY$1,Data!$H209)),        "",          ";" &amp; VLOOKUP(FY$1,Data!$L:$N,3, FALSE) &amp; ",""" &amp; VLOOKUP(FY$1,Data!$L:$M,2, FALSE) &amp; """;"   )             )</f>
        <v/>
      </c>
      <c r="FZ208" t="str">
        <f>IF(Data!$L209=FZ$1, "",             IF(ISERR(SEARCH(FZ$1,Data!$H209)),        "",          ";" &amp; VLOOKUP(FZ$1,Data!$L:$N,3, FALSE) &amp; ",""" &amp; VLOOKUP(FZ$1,Data!$L:$M,2, FALSE) &amp; """;"   )             )</f>
        <v/>
      </c>
      <c r="GA208" t="str">
        <f>IF(Data!$L209=GA$1, "",             IF(ISERR(SEARCH(GA$1,Data!$H209)),        "",          ";" &amp; VLOOKUP(GA$1,Data!$L:$N,3, FALSE) &amp; ",""" &amp; VLOOKUP(GA$1,Data!$L:$M,2, FALSE) &amp; """;"   )             )</f>
        <v/>
      </c>
      <c r="GB208" t="str">
        <f>IF(Data!$L209=GB$1, "",             IF(ISERR(SEARCH(GB$1,Data!$H209)),        "",          ";" &amp; VLOOKUP(GB$1,Data!$L:$N,3, FALSE) &amp; ",""" &amp; VLOOKUP(GB$1,Data!$L:$M,2, FALSE) &amp; """;"   )             )</f>
        <v/>
      </c>
      <c r="GC208" t="str">
        <f>IF(Data!$L209=GC$1, "",             IF(ISERR(SEARCH(GC$1,Data!$H209)),        "",          ";" &amp; VLOOKUP(GC$1,Data!$L:$N,3, FALSE) &amp; ",""" &amp; VLOOKUP(GC$1,Data!$L:$M,2, FALSE) &amp; """;"   )             )</f>
        <v/>
      </c>
      <c r="GD208" t="str">
        <f>IF(Data!$L209=GD$1, "",             IF(ISERR(SEARCH(GD$1,Data!$H209)),        "",          ";" &amp; VLOOKUP(GD$1,Data!$L:$N,3, FALSE) &amp; ",""" &amp; VLOOKUP(GD$1,Data!$L:$M,2, FALSE) &amp; """;"   )             )</f>
        <v/>
      </c>
      <c r="GE208" t="str">
        <f>IF(Data!$L209=GE$1, "",             IF(ISERR(SEARCH(GE$1,Data!$H209)),        "",          ";" &amp; VLOOKUP(GE$1,Data!$L:$N,3, FALSE) &amp; ",""" &amp; VLOOKUP(GE$1,Data!$L:$M,2, FALSE) &amp; """;"   )             )</f>
        <v/>
      </c>
      <c r="GF208" t="str">
        <f>IF(Data!$L209=GF$1, "",             IF(ISERR(SEARCH(GF$1,Data!$H209)),        "",          ";" &amp; VLOOKUP(GF$1,Data!$L:$N,3, FALSE) &amp; ",""" &amp; VLOOKUP(GF$1,Data!$L:$M,2, FALSE) &amp; """;"   )             )</f>
        <v/>
      </c>
      <c r="GG208" t="str">
        <f>IF(Data!$L209=GG$1, "",             IF(ISERR(SEARCH(GG$1,Data!$H209)),        "",          ";" &amp; VLOOKUP(GG$1,Data!$L:$N,3, FALSE) &amp; ",""" &amp; VLOOKUP(GG$1,Data!$L:$M,2, FALSE) &amp; """;"   )             )</f>
        <v/>
      </c>
      <c r="GH208" t="str">
        <f>IF(Data!$L209=GH$1, "",             IF(ISERR(SEARCH(GH$1,Data!$H209)),        "",          ";" &amp; VLOOKUP(GH$1,Data!$L:$N,3, FALSE) &amp; ",""" &amp; VLOOKUP(GH$1,Data!$L:$M,2, FALSE) &amp; """;"   )             )</f>
        <v/>
      </c>
      <c r="GI208" t="str">
        <f>IF(Data!$L209=GI$1, "",             IF(ISERR(SEARCH(GI$1,Data!$H209)),        "",          ";" &amp; VLOOKUP(GI$1,Data!$L:$N,3, FALSE) &amp; ",""" &amp; VLOOKUP(GI$1,Data!$L:$M,2, FALSE) &amp; """;"   )             )</f>
        <v/>
      </c>
      <c r="GJ208" t="str">
        <f>IF(Data!$L209=GJ$1, "",             IF(ISERR(SEARCH(GJ$1,Data!$H209)),        "",          ";" &amp; VLOOKUP(GJ$1,Data!$L:$N,3, FALSE) &amp; ",""" &amp; VLOOKUP(GJ$1,Data!$L:$M,2, FALSE) &amp; """;"   )             )</f>
        <v/>
      </c>
      <c r="GK208" t="str">
        <f>IF(Data!$L209=GK$1, "",             IF(ISERR(SEARCH(GK$1,Data!$H209)),        "",          ";" &amp; VLOOKUP(GK$1,Data!$L:$N,3, FALSE) &amp; ",""" &amp; VLOOKUP(GK$1,Data!$L:$M,2, FALSE) &amp; """;"   )             )</f>
        <v/>
      </c>
      <c r="GL208" t="str">
        <f>IF(Data!$L209=GL$1, "",             IF(ISERR(SEARCH(GL$1,Data!$H209)),        "",          ";" &amp; VLOOKUP(GL$1,Data!$L:$N,3, FALSE) &amp; ",""" &amp; VLOOKUP(GL$1,Data!$L:$M,2, FALSE) &amp; """;"   )             )</f>
        <v/>
      </c>
      <c r="GM208" t="str">
        <f>IF(Data!$L209=GM$1, "",             IF(ISERR(SEARCH(GM$1,Data!$H209)),        "",          ";" &amp; VLOOKUP(GM$1,Data!$L:$N,3, FALSE) &amp; ",""" &amp; VLOOKUP(GM$1,Data!$L:$M,2, FALSE) &amp; """;"   )             )</f>
        <v/>
      </c>
      <c r="GN208" t="str">
        <f>IF(Data!$L209=GN$1, "",             IF(ISERR(SEARCH(GN$1,Data!$H209)),        "",          ";" &amp; VLOOKUP(GN$1,Data!$L:$N,3, FALSE) &amp; ",""" &amp; VLOOKUP(GN$1,Data!$L:$M,2, FALSE) &amp; """;"   )             )</f>
        <v/>
      </c>
      <c r="GO208" t="str">
        <f>IF(Data!$L209=GO$1, "",             IF(ISERR(SEARCH(GO$1,Data!$H209)),        "",          ";" &amp; VLOOKUP(GO$1,Data!$L:$N,3, FALSE) &amp; ",""" &amp; VLOOKUP(GO$1,Data!$L:$M,2, FALSE) &amp; """;"   )             )</f>
        <v/>
      </c>
      <c r="GP208" t="str">
        <f>IF(Data!$L209=GP$1, "",             IF(ISERR(SEARCH(GP$1,Data!$H209)),        "",          ";" &amp; VLOOKUP(GP$1,Data!$L:$N,3, FALSE) &amp; ",""" &amp; VLOOKUP(GP$1,Data!$L:$M,2, FALSE) &amp; """;"   )             )</f>
        <v/>
      </c>
      <c r="GQ208" t="str">
        <f>IF(Data!$L209=GQ$1, "",             IF(ISERR(SEARCH(GQ$1,Data!$H209)),        "",          ";" &amp; VLOOKUP(GQ$1,Data!$L:$N,3, FALSE) &amp; ",""" &amp; VLOOKUP(GQ$1,Data!$L:$M,2, FALSE) &amp; """;"   )             )</f>
        <v/>
      </c>
      <c r="GR208" t="str">
        <f>IF(Data!$L209=GR$1, "",             IF(ISERR(SEARCH(GR$1,Data!$H209)),        "",          ";" &amp; VLOOKUP(GR$1,Data!$L:$N,3, FALSE) &amp; ",""" &amp; VLOOKUP(GR$1,Data!$L:$M,2, FALSE) &amp; """;"   )             )</f>
        <v/>
      </c>
      <c r="GS208" t="str">
        <f>IF(Data!$L209=GS$1, "",             IF(ISERR(SEARCH(GS$1,Data!$H209)),        "",          ";" &amp; VLOOKUP(GS$1,Data!$L:$N,3, FALSE) &amp; ",""" &amp; VLOOKUP(GS$1,Data!$L:$M,2, FALSE) &amp; """;"   )             )</f>
        <v/>
      </c>
      <c r="GT208" t="str">
        <f>IF(Data!$L209=GT$1, "",             IF(ISERR(SEARCH(GT$1,Data!$H209)),        "",          ";" &amp; VLOOKUP(GT$1,Data!$L:$N,3, FALSE) &amp; ",""" &amp; VLOOKUP(GT$1,Data!$L:$M,2, FALSE) &amp; """;"   )             )</f>
        <v/>
      </c>
      <c r="GU208" t="str">
        <f>IF(Data!$L209=GU$1, "",             IF(ISERR(SEARCH(GU$1,Data!$H209)),        "",          ";" &amp; VLOOKUP(GU$1,Data!$L:$N,3, FALSE) &amp; ",""" &amp; VLOOKUP(GU$1,Data!$L:$M,2, FALSE) &amp; """;"   )             )</f>
        <v/>
      </c>
      <c r="GV208" t="str">
        <f>IF(Data!$L209=GV$1, "",             IF(ISERR(SEARCH(GV$1,Data!$H209)),        "",          ";" &amp; VLOOKUP(GV$1,Data!$L:$N,3, FALSE) &amp; ",""" &amp; VLOOKUP(GV$1,Data!$L:$M,2, FALSE) &amp; """;"   )             )</f>
        <v/>
      </c>
      <c r="GW208" t="str">
        <f>IF(Data!$L209=GW$1, "",             IF(ISERR(SEARCH(GW$1,Data!$H209)),        "",          ";" &amp; VLOOKUP(GW$1,Data!$L:$N,3, FALSE) &amp; ",""" &amp; VLOOKUP(GW$1,Data!$L:$M,2, FALSE) &amp; """;"   )             )</f>
        <v/>
      </c>
      <c r="GX208" t="str">
        <f>IF(Data!$L209=GX$1, "",             IF(ISERR(SEARCH(GX$1,Data!$H209)),        "",          ";" &amp; VLOOKUP(GX$1,Data!$L:$N,3, FALSE) &amp; ",""" &amp; VLOOKUP(GX$1,Data!$L:$M,2, FALSE) &amp; """;"   )             )</f>
        <v/>
      </c>
      <c r="GY208" t="str">
        <f>IF(Data!$L209=GY$1, "",             IF(ISERR(SEARCH(GY$1,Data!$H209)),        "",          ";" &amp; VLOOKUP(GY$1,Data!$L:$N,3, FALSE) &amp; ",""" &amp; VLOOKUP(GY$1,Data!$L:$M,2, FALSE) &amp; """;"   )             )</f>
        <v/>
      </c>
      <c r="GZ208" t="str">
        <f>IF(Data!$L209=GZ$1, "",             IF(ISERR(SEARCH(GZ$1,Data!$H209)),        "",          ";" &amp; VLOOKUP(GZ$1,Data!$L:$N,3, FALSE) &amp; ",""" &amp; VLOOKUP(GZ$1,Data!$L:$M,2, FALSE) &amp; """;"   )             )</f>
        <v/>
      </c>
      <c r="HA208" t="str">
        <f>IF(Data!$L209=HA$1, "",             IF(ISERR(SEARCH(HA$1,Data!$H209)),        "",          ";" &amp; VLOOKUP(HA$1,Data!$L:$N,3, FALSE) &amp; ",""" &amp; VLOOKUP(HA$1,Data!$L:$M,2, FALSE) &amp; """;"   )             )</f>
        <v/>
      </c>
      <c r="HB208" t="str">
        <f>IF(Data!$L209=HB$1, "",             IF(ISERR(SEARCH(HB$1,Data!$H209)),        "",          ";" &amp; VLOOKUP(HB$1,Data!$L:$N,3, FALSE) &amp; ",""" &amp; VLOOKUP(HB$1,Data!$L:$M,2, FALSE) &amp; """;"   )             )</f>
        <v/>
      </c>
      <c r="HC208" t="str">
        <f>IF(Data!$L209=HC$1, "",             IF(ISERR(SEARCH(HC$1,Data!$H209)),        "",          ";" &amp; VLOOKUP(HC$1,Data!$L:$N,3, FALSE) &amp; ",""" &amp; VLOOKUP(HC$1,Data!$L:$M,2, FALSE) &amp; """;"   )             )</f>
        <v/>
      </c>
      <c r="HD208" t="str">
        <f>IF(Data!$L209=HD$1, "",             IF(ISERR(SEARCH(HD$1,Data!$H209)),        "",          ";" &amp; VLOOKUP(HD$1,Data!$L:$N,3, FALSE) &amp; ",""" &amp; VLOOKUP(HD$1,Data!$L:$M,2, FALSE) &amp; """;"   )             )</f>
        <v/>
      </c>
      <c r="HE208" t="str">
        <f>IF(Data!$L209=HE$1, "",             IF(ISERR(SEARCH(HE$1,Data!$H209)),        "",          ";" &amp; VLOOKUP(HE$1,Data!$L:$N,3, FALSE) &amp; ",""" &amp; VLOOKUP(HE$1,Data!$L:$M,2, FALSE) &amp; """;"   )             )</f>
        <v/>
      </c>
      <c r="HF208" t="str">
        <f>IF(Data!$L209=HF$1, "",             IF(ISERR(SEARCH(HF$1,Data!$H209)),        "",          ";" &amp; VLOOKUP(HF$1,Data!$L:$N,3, FALSE) &amp; ",""" &amp; VLOOKUP(HF$1,Data!$L:$M,2, FALSE) &amp; """;"   )             )</f>
        <v/>
      </c>
      <c r="HG208" t="str">
        <f>IF(Data!$L209=HG$1, "",             IF(ISERR(SEARCH(HG$1,Data!$H209)),        "",          ";" &amp; VLOOKUP(HG$1,Data!$L:$N,3, FALSE) &amp; ",""" &amp; VLOOKUP(HG$1,Data!$L:$M,2, FALSE) &amp; """;"   )             )</f>
        <v/>
      </c>
      <c r="HH208" t="str">
        <f>IF(Data!$L209=HH$1, "",             IF(ISERR(SEARCH(HH$1,Data!$H209)),        "",          ";" &amp; VLOOKUP(HH$1,Data!$L:$N,3, FALSE) &amp; ",""" &amp; VLOOKUP(HH$1,Data!$L:$M,2, FALSE) &amp; """;"   )             )</f>
        <v/>
      </c>
      <c r="HI208" t="str">
        <f>IF(Data!$L209=HI$1, "",             IF(ISERR(SEARCH(HI$1,Data!$H209)),        "",          ";" &amp; VLOOKUP(HI$1,Data!$L:$N,3, FALSE) &amp; ",""" &amp; VLOOKUP(HI$1,Data!$L:$M,2, FALSE) &amp; """;"   )             )</f>
        <v/>
      </c>
      <c r="HJ208" t="str">
        <f>IF(Data!$L209=HJ$1, "",             IF(ISERR(SEARCH(HJ$1,Data!$H209)),        "",          ";" &amp; VLOOKUP(HJ$1,Data!$L:$N,3, FALSE) &amp; ",""" &amp; VLOOKUP(HJ$1,Data!$L:$M,2, FALSE) &amp; """;"   )             )</f>
        <v/>
      </c>
      <c r="HK208" t="str">
        <f>IF(Data!$L209=HK$1, "",             IF(ISERR(SEARCH(HK$1,Data!$H209)),        "",          ";" &amp; VLOOKUP(HK$1,Data!$L:$N,3, FALSE) &amp; ",""" &amp; VLOOKUP(HK$1,Data!$L:$M,2, FALSE) &amp; """;"   )             )</f>
        <v/>
      </c>
      <c r="HL208" t="str">
        <f>IF(Data!$L209=HL$1, "",             IF(ISERR(SEARCH(HL$1,Data!$H209)),        "",          ";" &amp; VLOOKUP(HL$1,Data!$L:$N,3, FALSE) &amp; ",""" &amp; VLOOKUP(HL$1,Data!$L:$M,2, FALSE) &amp; """;"   )             )</f>
        <v/>
      </c>
      <c r="HM208" t="str">
        <f>IF(Data!$L209=HM$1, "",             IF(ISERR(SEARCH(HM$1,Data!$H209)),        "",          ";" &amp; VLOOKUP(HM$1,Data!$L:$N,3, FALSE) &amp; ",""" &amp; VLOOKUP(HM$1,Data!$L:$M,2, FALSE) &amp; """;"   )             )</f>
        <v/>
      </c>
      <c r="HN208" t="str">
        <f>IF(Data!$L209=HN$1, "",             IF(ISERR(SEARCH(HN$1,Data!$H209)),        "",          ";" &amp; VLOOKUP(HN$1,Data!$L:$N,3, FALSE) &amp; ",""" &amp; VLOOKUP(HN$1,Data!$L:$M,2, FALSE) &amp; """;"   )             )</f>
        <v/>
      </c>
      <c r="HO208" t="str">
        <f>IF(Data!$L209=HO$1, "",             IF(ISERR(SEARCH(HO$1,Data!$H209)),        "",          ";" &amp; VLOOKUP(HO$1,Data!$L:$N,3, FALSE) &amp; ",""" &amp; VLOOKUP(HO$1,Data!$L:$M,2, FALSE) &amp; """;"   )             )</f>
        <v/>
      </c>
      <c r="HP208" t="str">
        <f>IF(Data!$L209=HP$1, "",             IF(ISERR(SEARCH(HP$1,Data!$H209)),        "",          ";" &amp; VLOOKUP(HP$1,Data!$L:$N,3, FALSE) &amp; ",""" &amp; VLOOKUP(HP$1,Data!$L:$M,2, FALSE) &amp; """;"   )             )</f>
        <v/>
      </c>
      <c r="HQ208" t="str">
        <f>IF(Data!$L209=HQ$1, "",             IF(ISERR(SEARCH(HQ$1,Data!$H209)),        "",          ";" &amp; VLOOKUP(HQ$1,Data!$L:$N,3, FALSE) &amp; ",""" &amp; VLOOKUP(HQ$1,Data!$L:$M,2, FALSE) &amp; """;"   )             )</f>
        <v/>
      </c>
      <c r="HR208" t="str">
        <f>IF(Data!$L209=HR$1, "",             IF(ISERR(SEARCH(HR$1,Data!$H209)),        "",          ";" &amp; VLOOKUP(HR$1,Data!$L:$N,3, FALSE) &amp; ",""" &amp; VLOOKUP(HR$1,Data!$L:$M,2, FALSE) &amp; """;"   )             )</f>
        <v/>
      </c>
      <c r="HS208" t="str">
        <f>IF(Data!$L209=HS$1, "",             IF(ISERR(SEARCH(HS$1,Data!$H209)),        "",          ";" &amp; VLOOKUP(HS$1,Data!$L:$N,3, FALSE) &amp; ",""" &amp; VLOOKUP(HS$1,Data!$L:$M,2, FALSE) &amp; """;"   )             )</f>
        <v/>
      </c>
      <c r="HT208" t="str">
        <f>IF(Data!$L209=HT$1, "",             IF(ISERR(SEARCH(HT$1,Data!$H209)),        "",          ";" &amp; VLOOKUP(HT$1,Data!$L:$N,3, FALSE) &amp; ",""" &amp; VLOOKUP(HT$1,Data!$L:$M,2, FALSE) &amp; """;"   )             )</f>
        <v/>
      </c>
      <c r="HU208" t="str">
        <f>IF(Data!$L209=HU$1, "",             IF(ISERR(SEARCH(HU$1,Data!$H209)),        "",          ";" &amp; VLOOKUP(HU$1,Data!$L:$N,3, FALSE) &amp; ",""" &amp; VLOOKUP(HU$1,Data!$L:$M,2, FALSE) &amp; """;"   )             )</f>
        <v/>
      </c>
      <c r="HV208" t="str">
        <f>IF(Data!$L209=HV$1, "",             IF(ISERR(SEARCH(HV$1,Data!$H209)),        "",          ";" &amp; VLOOKUP(HV$1,Data!$L:$N,3, FALSE) &amp; ",""" &amp; VLOOKUP(HV$1,Data!$L:$M,2, FALSE) &amp; """;"   )             )</f>
        <v/>
      </c>
      <c r="HW208" t="str">
        <f>IF(Data!$L209=HW$1, "",             IF(ISERR(SEARCH(HW$1,Data!$H209)),        "",          ";" &amp; VLOOKUP(HW$1,Data!$L:$N,3, FALSE) &amp; ",""" &amp; VLOOKUP(HW$1,Data!$L:$M,2, FALSE) &amp; """;"   )             )</f>
        <v/>
      </c>
      <c r="HX208" t="str">
        <f>IF(Data!$L209=HX$1, "",             IF(ISERR(SEARCH(HX$1,Data!$H209)),        "",          ";" &amp; VLOOKUP(HX$1,Data!$L:$N,3, FALSE) &amp; ",""" &amp; VLOOKUP(HX$1,Data!$L:$M,2, FALSE) &amp; """;"   )             )</f>
        <v/>
      </c>
      <c r="HY208" t="str">
        <f>IF(Data!$L209=HY$1, "",             IF(ISERR(SEARCH(HY$1,Data!$H209)),        "",          ";" &amp; VLOOKUP(HY$1,Data!$L:$N,3, FALSE) &amp; ",""" &amp; VLOOKUP(HY$1,Data!$L:$M,2, FALSE) &amp; """;"   )             )</f>
        <v/>
      </c>
      <c r="HZ208" t="str">
        <f>IF(Data!$L209=HZ$1, "",             IF(ISERR(SEARCH(HZ$1,Data!$H209)),        "",          ";" &amp; VLOOKUP(HZ$1,Data!$L:$N,3, FALSE) &amp; ",""" &amp; VLOOKUP(HZ$1,Data!$L:$M,2, FALSE) &amp; """;"   )             )</f>
        <v/>
      </c>
      <c r="IA208" t="str">
        <f>IF(Data!$L209=IA$1, "",             IF(ISERR(SEARCH(IA$1,Data!$H209)),        "",          ";" &amp; VLOOKUP(IA$1,Data!$L:$N,3, FALSE) &amp; ",""" &amp; VLOOKUP(IA$1,Data!$L:$M,2, FALSE) &amp; """;"   )             )</f>
        <v/>
      </c>
      <c r="IB208" t="str">
        <f>IF(Data!$L209=IB$1, "",             IF(ISERR(SEARCH(IB$1,Data!$H209)),        "",          ";" &amp; VLOOKUP(IB$1,Data!$L:$N,3, FALSE) &amp; ",""" &amp; VLOOKUP(IB$1,Data!$L:$M,2, FALSE) &amp; """;"   )             )</f>
        <v/>
      </c>
      <c r="IC208" t="str">
        <f>IF(Data!$L209=IC$1, "",             IF(ISERR(SEARCH(IC$1,Data!$H209)),        "",          ";" &amp; VLOOKUP(IC$1,Data!$L:$N,3, FALSE) &amp; ",""" &amp; VLOOKUP(IC$1,Data!$L:$M,2, FALSE) &amp; """;"   )             )</f>
        <v/>
      </c>
      <c r="ID208" t="str">
        <f>IF(Data!$L209=ID$1, "",             IF(ISERR(SEARCH(ID$1,Data!$H209)),        "",          ";" &amp; VLOOKUP(ID$1,Data!$L:$N,3, FALSE) &amp; ",""" &amp; VLOOKUP(ID$1,Data!$L:$M,2, FALSE) &amp; """;"   )             )</f>
        <v/>
      </c>
      <c r="IE208" t="str">
        <f>IF(Data!$L209=IE$1, "",             IF(ISERR(SEARCH(IE$1,Data!$H209)),        "",          ";" &amp; VLOOKUP(IE$1,Data!$L:$N,3, FALSE) &amp; ",""" &amp; VLOOKUP(IE$1,Data!$L:$M,2, FALSE) &amp; """;"   )             )</f>
        <v/>
      </c>
      <c r="IF208" t="str">
        <f>IF(Data!$L209=IF$1, "",             IF(ISERR(SEARCH(IF$1,Data!$H209)),        "",          ";" &amp; VLOOKUP(IF$1,Data!$L:$N,3, FALSE) &amp; ",""" &amp; VLOOKUP(IF$1,Data!$L:$M,2, FALSE) &amp; """;"   )             )</f>
        <v/>
      </c>
      <c r="IG208" t="str">
        <f>IF(Data!$L209=IG$1, "",             IF(ISERR(SEARCH(IG$1,Data!$H209)),        "",          ";" &amp; VLOOKUP(IG$1,Data!$L:$N,3, FALSE) &amp; ",""" &amp; VLOOKUP(IG$1,Data!$L:$M,2, FALSE) &amp; """;"   )             )</f>
        <v/>
      </c>
      <c r="IH208" t="str">
        <f>IF(Data!$L209=IH$1, "",             IF(ISERR(SEARCH(IH$1,Data!$H209)),        "",          ";" &amp; VLOOKUP(IH$1,Data!$L:$N,3, FALSE) &amp; ",""" &amp; VLOOKUP(IH$1,Data!$L:$M,2, FALSE) &amp; """;"   )             )</f>
        <v/>
      </c>
      <c r="II208" t="str">
        <f>IF(Data!$L209=II$1, "",             IF(ISERR(SEARCH(II$1,Data!$H209)),        "",          ";" &amp; VLOOKUP(II$1,Data!$L:$N,3, FALSE) &amp; ",""" &amp; VLOOKUP(II$1,Data!$L:$M,2, FALSE) &amp; """;"   )             )</f>
        <v/>
      </c>
    </row>
    <row r="209" spans="1:243" x14ac:dyDescent="0.3">
      <c r="A209" t="str">
        <f>Data!L210</f>
        <v>Coleman Trebor</v>
      </c>
      <c r="B209" s="15" t="str">
        <f>VLOOKUP(Tableau36[[#This Row],[Character]],Data!L:N,3,FALSE)</f>
        <v>00000000-0000-0000-0000-000000000208</v>
      </c>
      <c r="C209" s="15" t="str">
        <f>VLOOKUP(Tableau36[[#This Row],[Character]],Data!L:M,2,FALSE)</f>
        <v>HUMAN</v>
      </c>
      <c r="D209" s="15" t="str">
        <f>SUBSTITUTE(     SUBSTITUTE(Tableau36[[#This Row],[character_id,character_type,friend_id,friend_type]],",""DROID""",""),    ",""HUMAN""", "")</f>
        <v>00000000-0000-0000-0000-000000000208,00000000-0000-0000-0000-000000000068</v>
      </c>
      <c r="E209" s="15" t="str">
        <f>IF(Tableau36[[#This Row],[With char''s id]] = "", "",    MID(Tableau36[[#This Row],[With char''s id]], 2, LEN(Tableau36[[#This Row],[With char''s id]])-1))</f>
        <v>00000000-0000-0000-0000-000000000208,"HUMAN",00000000-0000-0000-0000-000000000068,"HUMAN"</v>
      </c>
      <c r="F209" s="15" t="str">
        <f>SUBSTITUTE(Tableau36[[#This Row],[List of friend''s id]],  "/",    "/" &amp; Tableau36[[#This Row],[Character''s id]] &amp; ",""" &amp; Tableau36[[#This Row],[Type]] &amp; """,")</f>
        <v>/00000000-0000-0000-0000-000000000208,"HUMAN",00000000-0000-0000-0000-000000000068,"HUMAN"</v>
      </c>
      <c r="G209" t="str">
        <f>IF( Tableau36[[#This Row],[removed double semi-colon]]="", "", "/" &amp; MID(Tableau36[[#This Row],[removed double semi-colon]],2,LEN(Tableau36[[#This Row],[removed double semi-colon]]) - 2) )</f>
        <v>/00000000-0000-0000-0000-000000000068,"HUMAN"</v>
      </c>
      <c r="H209" t="str">
        <f>SUBSTITUTE(Tableau36[[#This Row],[Concatenation]],";;","/")</f>
        <v>;00000000-0000-0000-0000-000000000068,"HUMAN";</v>
      </c>
      <c r="I209" t="str">
        <f>friends!M209&amp; friends!N209&amp; friends!O209&amp; friends!P209&amp; friends!Q209&amp; friends!R209&amp; friends!S209&amp; friends!T209&amp; friends!U209&amp; friends!V209&amp; friends!W209&amp; friends!X209&amp; friends!Y209&amp; friends!Z209&amp; friends!AA209&amp; friends!AB209&amp; friends!AC209&amp; friends!AD209&amp; friends!AE209&amp; friends!AF209&amp; friends!AG209&amp; friends!AH209&amp; friends!AI209&amp; friends!AJ209&amp; friends!AK209&amp; friends!AL209&amp; friends!AM209&amp; friends!AN209&amp; friends!AO209&amp; friends!AP209&amp; friends!AQ209&amp; friends!AR209&amp; friends!AS209&amp; friends!AT209&amp; friends!AU209&amp; friends!AV209&amp; friends!AW209&amp; friends!AX209&amp; friends!AY209&amp; friends!AZ209&amp; friends!BA209&amp; friends!BB209&amp; friends!BC209&amp; friends!BD209&amp; friends!BE209&amp; friends!BF209&amp; friends!BG209&amp; friends!BH209&amp; friends!BI209&amp; friends!BJ209&amp; friends!BK209&amp; friends!BL209&amp; friends!BM209&amp; friends!BN209&amp; friends!BO209&amp; friends!BP209&amp; friends!BQ209&amp; friends!BR209&amp; friends!BS209&amp; friends!BT209&amp; friends!BU209&amp; friends!BV209&amp; friends!BW209&amp; friends!BX209&amp; friends!BY209&amp; friends!BZ209&amp; friends!CA209&amp; friends!CB209&amp; friends!CC209&amp; friends!CD209&amp; friends!CE209&amp; friends!CF209&amp; friends!CG209&amp; friends!CH209&amp; friends!CI209&amp; friends!CJ209&amp; friends!CK209&amp; friends!CL209&amp; friends!CM209&amp; friends!CN209&amp; friends!CO209&amp; friends!CP209&amp; friends!CQ209&amp; friends!CR209&amp; friends!CS209&amp; friends!CT209&amp; friends!CU209&amp; friends!CV209&amp; friends!CW209&amp; friends!CX209&amp; friends!CY209&amp; friends!CZ209&amp; friends!DA209&amp; friends!DB209&amp; friends!DC209&amp; friends!DD209&amp; friends!DE209&amp; friends!DF209&amp; friends!DG209&amp; friends!DH209&amp; friends!DI209&amp; friends!DJ209&amp; friends!DK209&amp; friends!DL209&amp; friends!DM209&amp; friends!DN209&amp; friends!DO209&amp; friends!DP209&amp; friends!DQ209&amp; friends!DR209&amp; friends!DS209&amp; friends!DT209&amp; friends!DU209&amp; friends!DV209&amp; friends!DW209&amp; friends!DX209&amp; friends!DY209&amp; friends!DZ209&amp; friends!EA209&amp; friends!EB209&amp; friends!EC209&amp; friends!ED209&amp; friends!EE209&amp; friends!EF209&amp; friends!EG209&amp; friends!EH209&amp; friends!EI209&amp; friends!EJ209&amp; friends!EK209&amp; friends!EL209&amp; friends!EM209&amp; friends!EN209&amp; friends!EO209&amp; friends!EP209&amp; friends!EQ209&amp; friends!ER209&amp; friends!ES209&amp; friends!ET209&amp; friends!EU209&amp; friends!EV209&amp; friends!EW209&amp; friends!EX209&amp; friends!EY209&amp; friends!EZ209&amp; friends!FA209&amp; friends!FB209&amp; friends!FC209&amp; friends!FD209&amp; friends!FE209&amp; friends!FF209&amp; friends!FG209&amp; friends!FH209&amp; friends!FI209&amp; friends!FJ209&amp; friends!FK209&amp; friends!FL209&amp; friends!FM209&amp; friends!FN209&amp; friends!FO209&amp; friends!FP209&amp; friends!FQ209&amp; friends!FR209&amp; friends!FS209&amp; friends!FT209&amp; friends!FU209&amp; friends!FV209&amp; friends!FW209&amp; friends!FX209&amp; friends!FY209&amp; friends!FZ209&amp; friends!GA209&amp; friends!GB209&amp; friends!GC209&amp; friends!GD209&amp; friends!GE209&amp; friends!GF209&amp; friends!GG209&amp; friends!GH209&amp; friends!GI209&amp; friends!GJ209&amp; friends!GK209&amp; friends!GL209&amp; friends!GM209&amp; friends!GN209&amp; friends!GO209&amp; friends!GP209&amp; friends!GQ209&amp; friends!GR209&amp; friends!GS209&amp; friends!GT209&amp; friends!GU209&amp; friends!GV209&amp; friends!GW209&amp; friends!GX209&amp; friends!GY209&amp; friends!GZ209&amp; friends!HA209&amp; friends!HB209&amp; friends!HC209&amp; friends!HD209&amp; friends!HE209&amp; friends!HF209&amp; friends!HG209&amp; friends!HH209&amp; friends!HI209&amp; friends!HJ209&amp; friends!HK209&amp; friends!HL209&amp; friends!HM209&amp; friends!HN209&amp; friends!HO209&amp; friends!HP209&amp; friends!HQ209&amp; friends!HR209&amp; friends!HS209&amp; friends!HT209&amp; friends!HU209&amp; friends!HV209&amp; friends!HW209&amp; friends!HX209&amp; friends!HY209&amp; friends!HZ209&amp; friends!IA209&amp; friends!IB209&amp; friends!IC209&amp; friends!ID209&amp; friends!IE209&amp; friends!IF209&amp; friends!IG209&amp; friends!IH209&amp; friends!II209</f>
        <v>;00000000-0000-0000-0000-000000000068,"HUMAN";</v>
      </c>
      <c r="M209" t="str">
        <f>IF(Data!$L210=M$1, "",             IF(ISERR(SEARCH(M$1,Data!$H210)),        "",          ";" &amp; VLOOKUP(M$1,Data!$L:$N,3, FALSE) &amp; ",""" &amp; VLOOKUP(M$1,Data!$L:$M,2, FALSE) &amp; """;"   )             )</f>
        <v/>
      </c>
      <c r="N209" t="str">
        <f>IF(Data!$L210=N$1, "",             IF(ISERR(SEARCH(N$1,Data!$H210)),        "",          ";" &amp; VLOOKUP(N$1,Data!$L:$N,3, FALSE) &amp; ",""" &amp; VLOOKUP(N$1,Data!$L:$M,2, FALSE) &amp; """;"   )             )</f>
        <v/>
      </c>
      <c r="O209" t="str">
        <f>IF(Data!$L210=O$1, "",             IF(ISERR(SEARCH(O$1,Data!$H210)),        "",          ";" &amp; VLOOKUP(O$1,Data!$L:$N,3, FALSE) &amp; ",""" &amp; VLOOKUP(O$1,Data!$L:$M,2, FALSE) &amp; """;"   )             )</f>
        <v/>
      </c>
      <c r="P209" t="str">
        <f>IF(Data!$L210=P$1, "",             IF(ISERR(SEARCH(P$1,Data!$H210)),        "",          ";" &amp; VLOOKUP(P$1,Data!$L:$N,3, FALSE) &amp; ",""" &amp; VLOOKUP(P$1,Data!$L:$M,2, FALSE) &amp; """;"   )             )</f>
        <v/>
      </c>
      <c r="Q209" t="str">
        <f>IF(Data!$L210=Q$1, "",             IF(ISERR(SEARCH(Q$1,Data!$H210)),        "",          ";" &amp; VLOOKUP(Q$1,Data!$L:$N,3, FALSE) &amp; ",""" &amp; VLOOKUP(Q$1,Data!$L:$M,2, FALSE) &amp; """;"   )             )</f>
        <v/>
      </c>
      <c r="R209" t="str">
        <f>IF(Data!$L210=R$1, "",             IF(ISERR(SEARCH(R$1,Data!$H210)),        "",          ";" &amp; VLOOKUP(R$1,Data!$L:$N,3, FALSE) &amp; ",""" &amp; VLOOKUP(R$1,Data!$L:$M,2, FALSE) &amp; """;"   )             )</f>
        <v/>
      </c>
      <c r="S209" t="str">
        <f>IF(Data!$L210=S$1, "",             IF(ISERR(SEARCH(S$1,Data!$H210)),        "",          ";" &amp; VLOOKUP(S$1,Data!$L:$N,3, FALSE) &amp; ",""" &amp; VLOOKUP(S$1,Data!$L:$M,2, FALSE) &amp; """;"   )             )</f>
        <v/>
      </c>
      <c r="T209" t="str">
        <f>IF(Data!$L210=T$1, "",             IF(ISERR(SEARCH(T$1,Data!$H210)),        "",          ";" &amp; VLOOKUP(T$1,Data!$L:$N,3, FALSE) &amp; ",""" &amp; VLOOKUP(T$1,Data!$L:$M,2, FALSE) &amp; """;"   )             )</f>
        <v/>
      </c>
      <c r="U209" t="str">
        <f>IF(Data!$L210=U$1, "",             IF(ISERR(SEARCH(U$1,Data!$H210)),        "",          ";" &amp; VLOOKUP(U$1,Data!$L:$N,3, FALSE) &amp; ",""" &amp; VLOOKUP(U$1,Data!$L:$M,2, FALSE) &amp; """;"   )             )</f>
        <v/>
      </c>
      <c r="V209" t="str">
        <f>IF(Data!$L210=V$1, "",             IF(ISERR(SEARCH(V$1,Data!$H210)),        "",          ";" &amp; VLOOKUP(V$1,Data!$L:$N,3, FALSE) &amp; ",""" &amp; VLOOKUP(V$1,Data!$L:$M,2, FALSE) &amp; """;"   )             )</f>
        <v/>
      </c>
      <c r="W209" t="str">
        <f>IF(Data!$L210=W$1, "",             IF(ISERR(SEARCH(W$1,Data!$H210)),        "",          ";" &amp; VLOOKUP(W$1,Data!$L:$N,3, FALSE) &amp; ",""" &amp; VLOOKUP(W$1,Data!$L:$M,2, FALSE) &amp; """;"   )             )</f>
        <v/>
      </c>
      <c r="X209" t="str">
        <f>IF(Data!$L210=X$1, "",             IF(ISERR(SEARCH(X$1,Data!$H210)),        "",          ";" &amp; VLOOKUP(X$1,Data!$L:$N,3, FALSE) &amp; ",""" &amp; VLOOKUP(X$1,Data!$L:$M,2, FALSE) &amp; """;"   )             )</f>
        <v/>
      </c>
      <c r="Y209" t="str">
        <f>IF(Data!$L210=Y$1, "",             IF(ISERR(SEARCH(Y$1,Data!$H210)),        "",          ";" &amp; VLOOKUP(Y$1,Data!$L:$N,3, FALSE) &amp; ",""" &amp; VLOOKUP(Y$1,Data!$L:$M,2, FALSE) &amp; """;"   )             )</f>
        <v/>
      </c>
      <c r="Z209" t="str">
        <f>IF(Data!$L210=Z$1, "",             IF(ISERR(SEARCH(Z$1,Data!$H210)),        "",          ";" &amp; VLOOKUP(Z$1,Data!$L:$N,3, FALSE) &amp; ",""" &amp; VLOOKUP(Z$1,Data!$L:$M,2, FALSE) &amp; """;"   )             )</f>
        <v/>
      </c>
      <c r="AA209" t="str">
        <f>IF(Data!$L210=AA$1, "",             IF(ISERR(SEARCH(AA$1,Data!$H210)),        "",          ";" &amp; VLOOKUP(AA$1,Data!$L:$N,3, FALSE) &amp; ",""" &amp; VLOOKUP(AA$1,Data!$L:$M,2, FALSE) &amp; """;"   )             )</f>
        <v/>
      </c>
      <c r="AB209" t="str">
        <f>IF(Data!$L210=AB$1, "",             IF(ISERR(SEARCH(AB$1,Data!$H210)),        "",          ";" &amp; VLOOKUP(AB$1,Data!$L:$N,3, FALSE) &amp; ",""" &amp; VLOOKUP(AB$1,Data!$L:$M,2, FALSE) &amp; """;"   )             )</f>
        <v/>
      </c>
      <c r="AC209" t="str">
        <f>IF(Data!$L210=AC$1, "",             IF(ISERR(SEARCH(AC$1,Data!$H210)),        "",          ";" &amp; VLOOKUP(AC$1,Data!$L:$N,3, FALSE) &amp; ",""" &amp; VLOOKUP(AC$1,Data!$L:$M,2, FALSE) &amp; """;"   )             )</f>
        <v/>
      </c>
      <c r="AD209" t="str">
        <f>IF(Data!$L210=AD$1, "",             IF(ISERR(SEARCH(AD$1,Data!$H210)),        "",          ";" &amp; VLOOKUP(AD$1,Data!$L:$N,3, FALSE) &amp; ",""" &amp; VLOOKUP(AD$1,Data!$L:$M,2, FALSE) &amp; """;"   )             )</f>
        <v/>
      </c>
      <c r="AE209" t="str">
        <f>IF(Data!$L210=AE$1, "",             IF(ISERR(SEARCH(AE$1,Data!$H210)),        "",          ";" &amp; VLOOKUP(AE$1,Data!$L:$N,3, FALSE) &amp; ",""" &amp; VLOOKUP(AE$1,Data!$L:$M,2, FALSE) &amp; """;"   )             )</f>
        <v/>
      </c>
      <c r="AF209" t="str">
        <f>IF(Data!$L210=AF$1, "",             IF(ISERR(SEARCH(AF$1,Data!$H210)),        "",          ";" &amp; VLOOKUP(AF$1,Data!$L:$N,3, FALSE) &amp; ",""" &amp; VLOOKUP(AF$1,Data!$L:$M,2, FALSE) &amp; """;"   )             )</f>
        <v/>
      </c>
      <c r="AG209" t="str">
        <f>IF(Data!$L210=AG$1, "",             IF(ISERR(SEARCH(AG$1,Data!$H210)),        "",          ";" &amp; VLOOKUP(AG$1,Data!$L:$N,3, FALSE) &amp; ",""" &amp; VLOOKUP(AG$1,Data!$L:$M,2, FALSE) &amp; """;"   )             )</f>
        <v/>
      </c>
      <c r="AH209" t="str">
        <f>IF(Data!$L210=AH$1, "",             IF(ISERR(SEARCH(AH$1,Data!$H210)),        "",          ";" &amp; VLOOKUP(AH$1,Data!$L:$N,3, FALSE) &amp; ",""" &amp; VLOOKUP(AH$1,Data!$L:$M,2, FALSE) &amp; """;"   )             )</f>
        <v/>
      </c>
      <c r="AI209" t="str">
        <f>IF(Data!$L210=AI$1, "",             IF(ISERR(SEARCH(AI$1,Data!$H210)),        "",          ";" &amp; VLOOKUP(AI$1,Data!$L:$N,3, FALSE) &amp; ",""" &amp; VLOOKUP(AI$1,Data!$L:$M,2, FALSE) &amp; """;"   )             )</f>
        <v/>
      </c>
      <c r="AJ209" t="str">
        <f>IF(Data!$L210=AJ$1, "",             IF(ISERR(SEARCH(AJ$1,Data!$H210)),        "",          ";" &amp; VLOOKUP(AJ$1,Data!$L:$N,3, FALSE) &amp; ",""" &amp; VLOOKUP(AJ$1,Data!$L:$M,2, FALSE) &amp; """;"   )             )</f>
        <v/>
      </c>
      <c r="AK209" t="str">
        <f>IF(Data!$L210=AK$1, "",             IF(ISERR(SEARCH(AK$1,Data!$H210)),        "",          ";" &amp; VLOOKUP(AK$1,Data!$L:$N,3, FALSE) &amp; ",""" &amp; VLOOKUP(AK$1,Data!$L:$M,2, FALSE) &amp; """;"   )             )</f>
        <v/>
      </c>
      <c r="AL209" t="str">
        <f>IF(Data!$L210=AL$1, "",             IF(ISERR(SEARCH(AL$1,Data!$H210)),        "",          ";" &amp; VLOOKUP(AL$1,Data!$L:$N,3, FALSE) &amp; ",""" &amp; VLOOKUP(AL$1,Data!$L:$M,2, FALSE) &amp; """;"   )             )</f>
        <v/>
      </c>
      <c r="AM209" t="str">
        <f>IF(Data!$L210=AM$1, "",             IF(ISERR(SEARCH(AM$1,Data!$H210)),        "",          ";" &amp; VLOOKUP(AM$1,Data!$L:$N,3, FALSE) &amp; ",""" &amp; VLOOKUP(AM$1,Data!$L:$M,2, FALSE) &amp; """;"   )             )</f>
        <v/>
      </c>
      <c r="AN209" t="str">
        <f>IF(Data!$L210=AN$1, "",             IF(ISERR(SEARCH(AN$1,Data!$H210)),        "",          ";" &amp; VLOOKUP(AN$1,Data!$L:$N,3, FALSE) &amp; ",""" &amp; VLOOKUP(AN$1,Data!$L:$M,2, FALSE) &amp; """;"   )             )</f>
        <v/>
      </c>
      <c r="AO209" t="str">
        <f>IF(Data!$L210=AO$1, "",             IF(ISERR(SEARCH(AO$1,Data!$H210)),        "",          ";" &amp; VLOOKUP(AO$1,Data!$L:$N,3, FALSE) &amp; ",""" &amp; VLOOKUP(AO$1,Data!$L:$M,2, FALSE) &amp; """;"   )             )</f>
        <v/>
      </c>
      <c r="AP209" t="str">
        <f>IF(Data!$L210=AP$1, "",             IF(ISERR(SEARCH(AP$1,Data!$H210)),        "",          ";" &amp; VLOOKUP(AP$1,Data!$L:$N,3, FALSE) &amp; ",""" &amp; VLOOKUP(AP$1,Data!$L:$M,2, FALSE) &amp; """;"   )             )</f>
        <v/>
      </c>
      <c r="AQ209" t="str">
        <f>IF(Data!$L210=AQ$1, "",             IF(ISERR(SEARCH(AQ$1,Data!$H210)),        "",          ";" &amp; VLOOKUP(AQ$1,Data!$L:$N,3, FALSE) &amp; ",""" &amp; VLOOKUP(AQ$1,Data!$L:$M,2, FALSE) &amp; """;"   )             )</f>
        <v/>
      </c>
      <c r="AR209" t="str">
        <f>IF(Data!$L210=AR$1, "",             IF(ISERR(SEARCH(AR$1,Data!$H210)),        "",          ";" &amp; VLOOKUP(AR$1,Data!$L:$N,3, FALSE) &amp; ",""" &amp; VLOOKUP(AR$1,Data!$L:$M,2, FALSE) &amp; """;"   )             )</f>
        <v/>
      </c>
      <c r="AS209" t="str">
        <f>IF(Data!$L210=AS$1, "",             IF(ISERR(SEARCH(AS$1,Data!$H210)),        "",          ";" &amp; VLOOKUP(AS$1,Data!$L:$N,3, FALSE) &amp; ",""" &amp; VLOOKUP(AS$1,Data!$L:$M,2, FALSE) &amp; """;"   )             )</f>
        <v/>
      </c>
      <c r="AT209" t="str">
        <f>IF(Data!$L210=AT$1, "",             IF(ISERR(SEARCH(AT$1,Data!$H210)),        "",          ";" &amp; VLOOKUP(AT$1,Data!$L:$N,3, FALSE) &amp; ",""" &amp; VLOOKUP(AT$1,Data!$L:$M,2, FALSE) &amp; """;"   )             )</f>
        <v/>
      </c>
      <c r="AU209" t="str">
        <f>IF(Data!$L210=AU$1, "",             IF(ISERR(SEARCH(AU$1,Data!$H210)),        "",          ";" &amp; VLOOKUP(AU$1,Data!$L:$N,3, FALSE) &amp; ",""" &amp; VLOOKUP(AU$1,Data!$L:$M,2, FALSE) &amp; """;"   )             )</f>
        <v/>
      </c>
      <c r="AV209" t="str">
        <f>IF(Data!$L210=AV$1, "",             IF(ISERR(SEARCH(AV$1,Data!$H210)),        "",          ";" &amp; VLOOKUP(AV$1,Data!$L:$N,3, FALSE) &amp; ",""" &amp; VLOOKUP(AV$1,Data!$L:$M,2, FALSE) &amp; """;"   )             )</f>
        <v/>
      </c>
      <c r="AW209" t="str">
        <f>IF(Data!$L210=AW$1, "",             IF(ISERR(SEARCH(AW$1,Data!$H210)),        "",          ";" &amp; VLOOKUP(AW$1,Data!$L:$N,3, FALSE) &amp; ",""" &amp; VLOOKUP(AW$1,Data!$L:$M,2, FALSE) &amp; """;"   )             )</f>
        <v/>
      </c>
      <c r="AX209" t="str">
        <f>IF(Data!$L210=AX$1, "",             IF(ISERR(SEARCH(AX$1,Data!$H210)),        "",          ";" &amp; VLOOKUP(AX$1,Data!$L:$N,3, FALSE) &amp; ",""" &amp; VLOOKUP(AX$1,Data!$L:$M,2, FALSE) &amp; """;"   )             )</f>
        <v/>
      </c>
      <c r="AY209" t="str">
        <f>IF(Data!$L210=AY$1, "",             IF(ISERR(SEARCH(AY$1,Data!$H210)),        "",          ";" &amp; VLOOKUP(AY$1,Data!$L:$N,3, FALSE) &amp; ",""" &amp; VLOOKUP(AY$1,Data!$L:$M,2, FALSE) &amp; """;"   )             )</f>
        <v/>
      </c>
      <c r="AZ209" t="str">
        <f>IF(Data!$L210=AZ$1, "",             IF(ISERR(SEARCH(AZ$1,Data!$H210)),        "",          ";" &amp; VLOOKUP(AZ$1,Data!$L:$N,3, FALSE) &amp; ",""" &amp; VLOOKUP(AZ$1,Data!$L:$M,2, FALSE) &amp; """;"   )             )</f>
        <v/>
      </c>
      <c r="BA209" t="str">
        <f>IF(Data!$L210=BA$1, "",             IF(ISERR(SEARCH(BA$1,Data!$H210)),        "",          ";" &amp; VLOOKUP(BA$1,Data!$L:$N,3, FALSE) &amp; ",""" &amp; VLOOKUP(BA$1,Data!$L:$M,2, FALSE) &amp; """;"   )             )</f>
        <v/>
      </c>
      <c r="BB209" t="str">
        <f>IF(Data!$L210=BB$1, "",             IF(ISERR(SEARCH(BB$1,Data!$H210)),        "",          ";" &amp; VLOOKUP(BB$1,Data!$L:$N,3, FALSE) &amp; ",""" &amp; VLOOKUP(BB$1,Data!$L:$M,2, FALSE) &amp; """;"   )             )</f>
        <v/>
      </c>
      <c r="BC209" t="str">
        <f>IF(Data!$L210=BC$1, "",             IF(ISERR(SEARCH(BC$1,Data!$H210)),        "",          ";" &amp; VLOOKUP(BC$1,Data!$L:$N,3, FALSE) &amp; ",""" &amp; VLOOKUP(BC$1,Data!$L:$M,2, FALSE) &amp; """;"   )             )</f>
        <v/>
      </c>
      <c r="BD209" t="str">
        <f>IF(Data!$L210=BD$1, "",             IF(ISERR(SEARCH(BD$1,Data!$H210)),        "",          ";" &amp; VLOOKUP(BD$1,Data!$L:$N,3, FALSE) &amp; ",""" &amp; VLOOKUP(BD$1,Data!$L:$M,2, FALSE) &amp; """;"   )             )</f>
        <v/>
      </c>
      <c r="BE209" t="str">
        <f>IF(Data!$L210=BE$1, "",             IF(ISERR(SEARCH(BE$1,Data!$H210)),        "",          ";" &amp; VLOOKUP(BE$1,Data!$L:$N,3, FALSE) &amp; ",""" &amp; VLOOKUP(BE$1,Data!$L:$M,2, FALSE) &amp; """;"   )             )</f>
        <v/>
      </c>
      <c r="BF209" t="str">
        <f>IF(Data!$L210=BF$1, "",             IF(ISERR(SEARCH(BF$1,Data!$H210)),        "",          ";" &amp; VLOOKUP(BF$1,Data!$L:$N,3, FALSE) &amp; ",""" &amp; VLOOKUP(BF$1,Data!$L:$M,2, FALSE) &amp; """;"   )             )</f>
        <v/>
      </c>
      <c r="BG209" t="str">
        <f>IF(Data!$L210=BG$1, "",             IF(ISERR(SEARCH(BG$1,Data!$H210)),        "",          ";" &amp; VLOOKUP(BG$1,Data!$L:$N,3, FALSE) &amp; ",""" &amp; VLOOKUP(BG$1,Data!$L:$M,2, FALSE) &amp; """;"   )             )</f>
        <v/>
      </c>
      <c r="BH209" t="str">
        <f>IF(Data!$L210=BH$1, "",             IF(ISERR(SEARCH(BH$1,Data!$H210)),        "",          ";" &amp; VLOOKUP(BH$1,Data!$L:$N,3, FALSE) &amp; ",""" &amp; VLOOKUP(BH$1,Data!$L:$M,2, FALSE) &amp; """;"   )             )</f>
        <v/>
      </c>
      <c r="BI209" t="str">
        <f>IF(Data!$L210=BI$1, "",             IF(ISERR(SEARCH(BI$1,Data!$H210)),        "",          ";" &amp; VLOOKUP(BI$1,Data!$L:$N,3, FALSE) &amp; ",""" &amp; VLOOKUP(BI$1,Data!$L:$M,2, FALSE) &amp; """;"   )             )</f>
        <v/>
      </c>
      <c r="BJ209" t="str">
        <f>IF(Data!$L210=BJ$1, "",             IF(ISERR(SEARCH(BJ$1,Data!$H210)),        "",          ";" &amp; VLOOKUP(BJ$1,Data!$L:$N,3, FALSE) &amp; ",""" &amp; VLOOKUP(BJ$1,Data!$L:$M,2, FALSE) &amp; """;"   )             )</f>
        <v/>
      </c>
      <c r="BK209" t="str">
        <f>IF(Data!$L210=BK$1, "",             IF(ISERR(SEARCH(BK$1,Data!$H210)),        "",          ";" &amp; VLOOKUP(BK$1,Data!$L:$N,3, FALSE) &amp; ",""" &amp; VLOOKUP(BK$1,Data!$L:$M,2, FALSE) &amp; """;"   )             )</f>
        <v/>
      </c>
      <c r="BL209" t="str">
        <f>IF(Data!$L210=BL$1, "",             IF(ISERR(SEARCH(BL$1,Data!$H210)),        "",          ";" &amp; VLOOKUP(BL$1,Data!$L:$N,3, FALSE) &amp; ",""" &amp; VLOOKUP(BL$1,Data!$L:$M,2, FALSE) &amp; """;"   )             )</f>
        <v/>
      </c>
      <c r="BM209" t="str">
        <f>IF(Data!$L210=BM$1, "",             IF(ISERR(SEARCH(BM$1,Data!$H210)),        "",          ";" &amp; VLOOKUP(BM$1,Data!$L:$N,3, FALSE) &amp; ",""" &amp; VLOOKUP(BM$1,Data!$L:$M,2, FALSE) &amp; """;"   )             )</f>
        <v>;00000000-0000-0000-0000-000000000068,"HUMAN";</v>
      </c>
      <c r="BN209" t="str">
        <f>IF(Data!$L210=BN$1, "",             IF(ISERR(SEARCH(BN$1,Data!$H210)),        "",          ";" &amp; VLOOKUP(BN$1,Data!$L:$N,3, FALSE) &amp; ",""" &amp; VLOOKUP(BN$1,Data!$L:$M,2, FALSE) &amp; """;"   )             )</f>
        <v/>
      </c>
      <c r="BO209" t="str">
        <f>IF(Data!$L210=BO$1, "",             IF(ISERR(SEARCH(BO$1,Data!$H210)),        "",          ";" &amp; VLOOKUP(BO$1,Data!$L:$N,3, FALSE) &amp; ",""" &amp; VLOOKUP(BO$1,Data!$L:$M,2, FALSE) &amp; """;"   )             )</f>
        <v/>
      </c>
      <c r="BP209" t="str">
        <f>IF(Data!$L210=BP$1, "",             IF(ISERR(SEARCH(BP$1,Data!$H210)),        "",          ";" &amp; VLOOKUP(BP$1,Data!$L:$N,3, FALSE) &amp; ",""" &amp; VLOOKUP(BP$1,Data!$L:$M,2, FALSE) &amp; """;"   )             )</f>
        <v/>
      </c>
      <c r="BQ209" t="str">
        <f>IF(Data!$L210=BQ$1, "",             IF(ISERR(SEARCH(BQ$1,Data!$H210)),        "",          ";" &amp; VLOOKUP(BQ$1,Data!$L:$N,3, FALSE) &amp; ",""" &amp; VLOOKUP(BQ$1,Data!$L:$M,2, FALSE) &amp; """;"   )             )</f>
        <v/>
      </c>
      <c r="BR209" t="str">
        <f>IF(Data!$L210=BR$1, "",             IF(ISERR(SEARCH(BR$1,Data!$H210)),        "",          ";" &amp; VLOOKUP(BR$1,Data!$L:$N,3, FALSE) &amp; ",""" &amp; VLOOKUP(BR$1,Data!$L:$M,2, FALSE) &amp; """;"   )             )</f>
        <v/>
      </c>
      <c r="BS209" t="str">
        <f>IF(Data!$L210=BS$1, "",             IF(ISERR(SEARCH(BS$1,Data!$H210)),        "",          ";" &amp; VLOOKUP(BS$1,Data!$L:$N,3, FALSE) &amp; ",""" &amp; VLOOKUP(BS$1,Data!$L:$M,2, FALSE) &amp; """;"   )             )</f>
        <v/>
      </c>
      <c r="BT209" t="str">
        <f>IF(Data!$L210=BT$1, "",             IF(ISERR(SEARCH(BT$1,Data!$H210)),        "",          ";" &amp; VLOOKUP(BT$1,Data!$L:$N,3, FALSE) &amp; ",""" &amp; VLOOKUP(BT$1,Data!$L:$M,2, FALSE) &amp; """;"   )             )</f>
        <v/>
      </c>
      <c r="BU209" t="str">
        <f>IF(Data!$L210=BU$1, "",             IF(ISERR(SEARCH(BU$1,Data!$H210)),        "",          ";" &amp; VLOOKUP(BU$1,Data!$L:$N,3, FALSE) &amp; ",""" &amp; VLOOKUP(BU$1,Data!$L:$M,2, FALSE) &amp; """;"   )             )</f>
        <v/>
      </c>
      <c r="BV209" t="str">
        <f>IF(Data!$L210=BV$1, "",             IF(ISERR(SEARCH(BV$1,Data!$H210)),        "",          ";" &amp; VLOOKUP(BV$1,Data!$L:$N,3, FALSE) &amp; ",""" &amp; VLOOKUP(BV$1,Data!$L:$M,2, FALSE) &amp; """;"   )             )</f>
        <v/>
      </c>
      <c r="BW209" t="str">
        <f>IF(Data!$L210=BW$1, "",             IF(ISERR(SEARCH(BW$1,Data!$H210)),        "",          ";" &amp; VLOOKUP(BW$1,Data!$L:$N,3, FALSE) &amp; ",""" &amp; VLOOKUP(BW$1,Data!$L:$M,2, FALSE) &amp; """;"   )             )</f>
        <v/>
      </c>
      <c r="BX209" t="str">
        <f>IF(Data!$L210=BX$1, "",             IF(ISERR(SEARCH(BX$1,Data!$H210)),        "",          ";" &amp; VLOOKUP(BX$1,Data!$L:$N,3, FALSE) &amp; ",""" &amp; VLOOKUP(BX$1,Data!$L:$M,2, FALSE) &amp; """;"   )             )</f>
        <v/>
      </c>
      <c r="BY209" t="str">
        <f>IF(Data!$L210=BY$1, "",             IF(ISERR(SEARCH(BY$1,Data!$H210)),        "",          ";" &amp; VLOOKUP(BY$1,Data!$L:$N,3, FALSE) &amp; ",""" &amp; VLOOKUP(BY$1,Data!$L:$M,2, FALSE) &amp; """;"   )             )</f>
        <v/>
      </c>
      <c r="BZ209" t="str">
        <f>IF(Data!$L210=BZ$1, "",             IF(ISERR(SEARCH(BZ$1,Data!$H210)),        "",          ";" &amp; VLOOKUP(BZ$1,Data!$L:$N,3, FALSE) &amp; ",""" &amp; VLOOKUP(BZ$1,Data!$L:$M,2, FALSE) &amp; """;"   )             )</f>
        <v/>
      </c>
      <c r="CA209" t="str">
        <f>IF(Data!$L210=CA$1, "",             IF(ISERR(SEARCH(CA$1,Data!$H210)),        "",          ";" &amp; VLOOKUP(CA$1,Data!$L:$N,3, FALSE) &amp; ",""" &amp; VLOOKUP(CA$1,Data!$L:$M,2, FALSE) &amp; """;"   )             )</f>
        <v/>
      </c>
      <c r="CB209" t="str">
        <f>IF(Data!$L210=CB$1, "",             IF(ISERR(SEARCH(CB$1,Data!$H210)),        "",          ";" &amp; VLOOKUP(CB$1,Data!$L:$N,3, FALSE) &amp; ",""" &amp; VLOOKUP(CB$1,Data!$L:$M,2, FALSE) &amp; """;"   )             )</f>
        <v/>
      </c>
      <c r="CC209" t="str">
        <f>IF(Data!$L210=CC$1, "",             IF(ISERR(SEARCH(CC$1,Data!$H210)),        "",          ";" &amp; VLOOKUP(CC$1,Data!$L:$N,3, FALSE) &amp; ",""" &amp; VLOOKUP(CC$1,Data!$L:$M,2, FALSE) &amp; """;"   )             )</f>
        <v/>
      </c>
      <c r="CD209" t="str">
        <f>IF(Data!$L210=CD$1, "",             IF(ISERR(SEARCH(CD$1,Data!$H210)),        "",          ";" &amp; VLOOKUP(CD$1,Data!$L:$N,3, FALSE) &amp; ",""" &amp; VLOOKUP(CD$1,Data!$L:$M,2, FALSE) &amp; """;"   )             )</f>
        <v/>
      </c>
      <c r="CE209" t="str">
        <f>IF(Data!$L210=CE$1, "",             IF(ISERR(SEARCH(CE$1,Data!$H210)),        "",          ";" &amp; VLOOKUP(CE$1,Data!$L:$N,3, FALSE) &amp; ",""" &amp; VLOOKUP(CE$1,Data!$L:$M,2, FALSE) &amp; """;"   )             )</f>
        <v/>
      </c>
      <c r="CF209" t="str">
        <f>IF(Data!$L210=CF$1, "",             IF(ISERR(SEARCH(CF$1,Data!$H210)),        "",          ";" &amp; VLOOKUP(CF$1,Data!$L:$N,3, FALSE) &amp; ",""" &amp; VLOOKUP(CF$1,Data!$L:$M,2, FALSE) &amp; """;"   )             )</f>
        <v/>
      </c>
      <c r="CG209" t="str">
        <f>IF(Data!$L210=CG$1, "",             IF(ISERR(SEARCH(CG$1,Data!$H210)),        "",          ";" &amp; VLOOKUP(CG$1,Data!$L:$N,3, FALSE) &amp; ",""" &amp; VLOOKUP(CG$1,Data!$L:$M,2, FALSE) &amp; """;"   )             )</f>
        <v/>
      </c>
      <c r="CH209" t="str">
        <f>IF(Data!$L210=CH$1, "",             IF(ISERR(SEARCH(CH$1,Data!$H210)),        "",          ";" &amp; VLOOKUP(CH$1,Data!$L:$N,3, FALSE) &amp; ",""" &amp; VLOOKUP(CH$1,Data!$L:$M,2, FALSE) &amp; """;"   )             )</f>
        <v/>
      </c>
      <c r="CI209" t="str">
        <f>IF(Data!$L210=CI$1, "",             IF(ISERR(SEARCH(CI$1,Data!$H210)),        "",          ";" &amp; VLOOKUP(CI$1,Data!$L:$N,3, FALSE) &amp; ",""" &amp; VLOOKUP(CI$1,Data!$L:$M,2, FALSE) &amp; """;"   )             )</f>
        <v/>
      </c>
      <c r="CJ209" t="str">
        <f>IF(Data!$L210=CJ$1, "",             IF(ISERR(SEARCH(CJ$1,Data!$H210)),        "",          ";" &amp; VLOOKUP(CJ$1,Data!$L:$N,3, FALSE) &amp; ",""" &amp; VLOOKUP(CJ$1,Data!$L:$M,2, FALSE) &amp; """;"   )             )</f>
        <v/>
      </c>
      <c r="CK209" t="str">
        <f>IF(Data!$L210=CK$1, "",             IF(ISERR(SEARCH(CK$1,Data!$H210)),        "",          ";" &amp; VLOOKUP(CK$1,Data!$L:$N,3, FALSE) &amp; ",""" &amp; VLOOKUP(CK$1,Data!$L:$M,2, FALSE) &amp; """;"   )             )</f>
        <v/>
      </c>
      <c r="CL209" t="str">
        <f>IF(Data!$L210=CL$1, "",             IF(ISERR(SEARCH(CL$1,Data!$H210)),        "",          ";" &amp; VLOOKUP(CL$1,Data!$L:$N,3, FALSE) &amp; ",""" &amp; VLOOKUP(CL$1,Data!$L:$M,2, FALSE) &amp; """;"   )             )</f>
        <v/>
      </c>
      <c r="CM209" t="str">
        <f>IF(Data!$L210=CM$1, "",             IF(ISERR(SEARCH(CM$1,Data!$H210)),        "",          ";" &amp; VLOOKUP(CM$1,Data!$L:$N,3, FALSE) &amp; ",""" &amp; VLOOKUP(CM$1,Data!$L:$M,2, FALSE) &amp; """;"   )             )</f>
        <v/>
      </c>
      <c r="CN209" t="str">
        <f>IF(Data!$L210=CN$1, "",             IF(ISERR(SEARCH(CN$1,Data!$H210)),        "",          ";" &amp; VLOOKUP(CN$1,Data!$L:$N,3, FALSE) &amp; ",""" &amp; VLOOKUP(CN$1,Data!$L:$M,2, FALSE) &amp; """;"   )             )</f>
        <v/>
      </c>
      <c r="CO209" t="str">
        <f>IF(Data!$L210=CO$1, "",             IF(ISERR(SEARCH(CO$1,Data!$H210)),        "",          ";" &amp; VLOOKUP(CO$1,Data!$L:$N,3, FALSE) &amp; ",""" &amp; VLOOKUP(CO$1,Data!$L:$M,2, FALSE) &amp; """;"   )             )</f>
        <v/>
      </c>
      <c r="CP209" t="str">
        <f>IF(Data!$L210=CP$1, "",             IF(ISERR(SEARCH(CP$1,Data!$H210)),        "",          ";" &amp; VLOOKUP(CP$1,Data!$L:$N,3, FALSE) &amp; ",""" &amp; VLOOKUP(CP$1,Data!$L:$M,2, FALSE) &amp; """;"   )             )</f>
        <v/>
      </c>
      <c r="CQ209" t="str">
        <f>IF(Data!$L210=CQ$1, "",             IF(ISERR(SEARCH(CQ$1,Data!$H210)),        "",          ";" &amp; VLOOKUP(CQ$1,Data!$L:$N,3, FALSE) &amp; ",""" &amp; VLOOKUP(CQ$1,Data!$L:$M,2, FALSE) &amp; """;"   )             )</f>
        <v/>
      </c>
      <c r="CR209" t="str">
        <f>IF(Data!$L210=CR$1, "",             IF(ISERR(SEARCH(CR$1,Data!$H210)),        "",          ";" &amp; VLOOKUP(CR$1,Data!$L:$N,3, FALSE) &amp; ",""" &amp; VLOOKUP(CR$1,Data!$L:$M,2, FALSE) &amp; """;"   )             )</f>
        <v/>
      </c>
      <c r="CS209" t="str">
        <f>IF(Data!$L210=CS$1, "",             IF(ISERR(SEARCH(CS$1,Data!$H210)),        "",          ";" &amp; VLOOKUP(CS$1,Data!$L:$N,3, FALSE) &amp; ",""" &amp; VLOOKUP(CS$1,Data!$L:$M,2, FALSE) &amp; """;"   )             )</f>
        <v/>
      </c>
      <c r="CT209" t="str">
        <f>IF(Data!$L210=CT$1, "",             IF(ISERR(SEARCH(CT$1,Data!$H210)),        "",          ";" &amp; VLOOKUP(CT$1,Data!$L:$N,3, FALSE) &amp; ",""" &amp; VLOOKUP(CT$1,Data!$L:$M,2, FALSE) &amp; """;"   )             )</f>
        <v/>
      </c>
      <c r="CU209" t="str">
        <f>IF(Data!$L210=CU$1, "",             IF(ISERR(SEARCH(CU$1,Data!$H210)),        "",          ";" &amp; VLOOKUP(CU$1,Data!$L:$N,3, FALSE) &amp; ",""" &amp; VLOOKUP(CU$1,Data!$L:$M,2, FALSE) &amp; """;"   )             )</f>
        <v/>
      </c>
      <c r="CV209" t="str">
        <f>IF(Data!$L210=CV$1, "",             IF(ISERR(SEARCH(CV$1,Data!$H210)),        "",          ";" &amp; VLOOKUP(CV$1,Data!$L:$N,3, FALSE) &amp; ",""" &amp; VLOOKUP(CV$1,Data!$L:$M,2, FALSE) &amp; """;"   )             )</f>
        <v/>
      </c>
      <c r="CW209" t="str">
        <f>IF(Data!$L210=CW$1, "",             IF(ISERR(SEARCH(CW$1,Data!$H210)),        "",          ";" &amp; VLOOKUP(CW$1,Data!$L:$N,3, FALSE) &amp; ",""" &amp; VLOOKUP(CW$1,Data!$L:$M,2, FALSE) &amp; """;"   )             )</f>
        <v/>
      </c>
      <c r="CX209" t="str">
        <f>IF(Data!$L210=CX$1, "",             IF(ISERR(SEARCH(CX$1,Data!$H210)),        "",          ";" &amp; VLOOKUP(CX$1,Data!$L:$N,3, FALSE) &amp; ",""" &amp; VLOOKUP(CX$1,Data!$L:$M,2, FALSE) &amp; """;"   )             )</f>
        <v/>
      </c>
      <c r="CY209" t="str">
        <f>IF(Data!$L210=CY$1, "",             IF(ISERR(SEARCH(CY$1,Data!$H210)),        "",          ";" &amp; VLOOKUP(CY$1,Data!$L:$N,3, FALSE) &amp; ",""" &amp; VLOOKUP(CY$1,Data!$L:$M,2, FALSE) &amp; """;"   )             )</f>
        <v/>
      </c>
      <c r="CZ209" t="str">
        <f>IF(Data!$L210=CZ$1, "",             IF(ISERR(SEARCH(CZ$1,Data!$H210)),        "",          ";" &amp; VLOOKUP(CZ$1,Data!$L:$N,3, FALSE) &amp; ",""" &amp; VLOOKUP(CZ$1,Data!$L:$M,2, FALSE) &amp; """;"   )             )</f>
        <v/>
      </c>
      <c r="DA209" t="str">
        <f>IF(Data!$L210=DA$1, "",             IF(ISERR(SEARCH(DA$1,Data!$H210)),        "",          ";" &amp; VLOOKUP(DA$1,Data!$L:$N,3, FALSE) &amp; ",""" &amp; VLOOKUP(DA$1,Data!$L:$M,2, FALSE) &amp; """;"   )             )</f>
        <v/>
      </c>
      <c r="DB209" t="str">
        <f>IF(Data!$L210=DB$1, "",             IF(ISERR(SEARCH(DB$1,Data!$H210)),        "",          ";" &amp; VLOOKUP(DB$1,Data!$L:$N,3, FALSE) &amp; ",""" &amp; VLOOKUP(DB$1,Data!$L:$M,2, FALSE) &amp; """;"   )             )</f>
        <v/>
      </c>
      <c r="DC209" t="str">
        <f>IF(Data!$L210=DC$1, "",             IF(ISERR(SEARCH(DC$1,Data!$H210)),        "",          ";" &amp; VLOOKUP(DC$1,Data!$L:$N,3, FALSE) &amp; ",""" &amp; VLOOKUP(DC$1,Data!$L:$M,2, FALSE) &amp; """;"   )             )</f>
        <v/>
      </c>
      <c r="DD209" t="str">
        <f>IF(Data!$L210=DD$1, "",             IF(ISERR(SEARCH(DD$1,Data!$H210)),        "",          ";" &amp; VLOOKUP(DD$1,Data!$L:$N,3, FALSE) &amp; ",""" &amp; VLOOKUP(DD$1,Data!$L:$M,2, FALSE) &amp; """;"   )             )</f>
        <v/>
      </c>
      <c r="DE209" t="str">
        <f>IF(Data!$L210=DE$1, "",             IF(ISERR(SEARCH(DE$1,Data!$H210)),        "",          ";" &amp; VLOOKUP(DE$1,Data!$L:$N,3, FALSE) &amp; ",""" &amp; VLOOKUP(DE$1,Data!$L:$M,2, FALSE) &amp; """;"   )             )</f>
        <v/>
      </c>
      <c r="DF209" t="str">
        <f>IF(Data!$L210=DF$1, "",             IF(ISERR(SEARCH(DF$1,Data!$H210)),        "",          ";" &amp; VLOOKUP(DF$1,Data!$L:$N,3, FALSE) &amp; ",""" &amp; VLOOKUP(DF$1,Data!$L:$M,2, FALSE) &amp; """;"   )             )</f>
        <v/>
      </c>
      <c r="DG209" t="str">
        <f>IF(Data!$L210=DG$1, "",             IF(ISERR(SEARCH(DG$1,Data!$H210)),        "",          ";" &amp; VLOOKUP(DG$1,Data!$L:$N,3, FALSE) &amp; ",""" &amp; VLOOKUP(DG$1,Data!$L:$M,2, FALSE) &amp; """;"   )             )</f>
        <v/>
      </c>
      <c r="DH209" t="str">
        <f>IF(Data!$L210=DH$1, "",             IF(ISERR(SEARCH(DH$1,Data!$H210)),        "",          ";" &amp; VLOOKUP(DH$1,Data!$L:$N,3, FALSE) &amp; ",""" &amp; VLOOKUP(DH$1,Data!$L:$M,2, FALSE) &amp; """;"   )             )</f>
        <v/>
      </c>
      <c r="DI209" t="str">
        <f>IF(Data!$L210=DI$1, "",             IF(ISERR(SEARCH(DI$1,Data!$H210)),        "",          ";" &amp; VLOOKUP(DI$1,Data!$L:$N,3, FALSE) &amp; ",""" &amp; VLOOKUP(DI$1,Data!$L:$M,2, FALSE) &amp; """;"   )             )</f>
        <v/>
      </c>
      <c r="DJ209" t="str">
        <f>IF(Data!$L210=DJ$1, "",             IF(ISERR(SEARCH(DJ$1,Data!$H210)),        "",          ";" &amp; VLOOKUP(DJ$1,Data!$L:$N,3, FALSE) &amp; ",""" &amp; VLOOKUP(DJ$1,Data!$L:$M,2, FALSE) &amp; """;"   )             )</f>
        <v/>
      </c>
      <c r="DK209" t="str">
        <f>IF(Data!$L210=DK$1, "",             IF(ISERR(SEARCH(DK$1,Data!$H210)),        "",          ";" &amp; VLOOKUP(DK$1,Data!$L:$N,3, FALSE) &amp; ",""" &amp; VLOOKUP(DK$1,Data!$L:$M,2, FALSE) &amp; """;"   )             )</f>
        <v/>
      </c>
      <c r="DL209" t="str">
        <f>IF(Data!$L210=DL$1, "",             IF(ISERR(SEARCH(DL$1,Data!$H210)),        "",          ";" &amp; VLOOKUP(DL$1,Data!$L:$N,3, FALSE) &amp; ",""" &amp; VLOOKUP(DL$1,Data!$L:$M,2, FALSE) &amp; """;"   )             )</f>
        <v/>
      </c>
      <c r="DM209" t="str">
        <f>IF(Data!$L210=DM$1, "",             IF(ISERR(SEARCH(DM$1,Data!$H210)),        "",          ";" &amp; VLOOKUP(DM$1,Data!$L:$N,3, FALSE) &amp; ",""" &amp; VLOOKUP(DM$1,Data!$L:$M,2, FALSE) &amp; """;"   )             )</f>
        <v/>
      </c>
      <c r="DN209" t="str">
        <f>IF(Data!$L210=DN$1, "",             IF(ISERR(SEARCH(DN$1,Data!$H210)),        "",          ";" &amp; VLOOKUP(DN$1,Data!$L:$N,3, FALSE) &amp; ",""" &amp; VLOOKUP(DN$1,Data!$L:$M,2, FALSE) &amp; """;"   )             )</f>
        <v/>
      </c>
      <c r="DO209" t="str">
        <f>IF(Data!$L210=DO$1, "",             IF(ISERR(SEARCH(DO$1,Data!$H210)),        "",          ";" &amp; VLOOKUP(DO$1,Data!$L:$N,3, FALSE) &amp; ",""" &amp; VLOOKUP(DO$1,Data!$L:$M,2, FALSE) &amp; """;"   )             )</f>
        <v/>
      </c>
      <c r="DP209" t="str">
        <f>IF(Data!$L210=DP$1, "",             IF(ISERR(SEARCH(DP$1,Data!$H210)),        "",          ";" &amp; VLOOKUP(DP$1,Data!$L:$N,3, FALSE) &amp; ",""" &amp; VLOOKUP(DP$1,Data!$L:$M,2, FALSE) &amp; """;"   )             )</f>
        <v/>
      </c>
      <c r="DQ209" t="str">
        <f>IF(Data!$L210=DQ$1, "",             IF(ISERR(SEARCH(DQ$1,Data!$H210)),        "",          ";" &amp; VLOOKUP(DQ$1,Data!$L:$N,3, FALSE) &amp; ",""" &amp; VLOOKUP(DQ$1,Data!$L:$M,2, FALSE) &amp; """;"   )             )</f>
        <v/>
      </c>
      <c r="DR209" t="str">
        <f>IF(Data!$L210=DR$1, "",             IF(ISERR(SEARCH(DR$1,Data!$H210)),        "",          ";" &amp; VLOOKUP(DR$1,Data!$L:$N,3, FALSE) &amp; ",""" &amp; VLOOKUP(DR$1,Data!$L:$M,2, FALSE) &amp; """;"   )             )</f>
        <v/>
      </c>
      <c r="DS209" t="str">
        <f>IF(Data!$L210=DS$1, "",             IF(ISERR(SEARCH(DS$1,Data!$H210)),        "",          ";" &amp; VLOOKUP(DS$1,Data!$L:$N,3, FALSE) &amp; ",""" &amp; VLOOKUP(DS$1,Data!$L:$M,2, FALSE) &amp; """;"   )             )</f>
        <v/>
      </c>
      <c r="DT209" t="str">
        <f>IF(Data!$L210=DT$1, "",             IF(ISERR(SEARCH(DT$1,Data!$H210)),        "",          ";" &amp; VLOOKUP(DT$1,Data!$L:$N,3, FALSE) &amp; ",""" &amp; VLOOKUP(DT$1,Data!$L:$M,2, FALSE) &amp; """;"   )             )</f>
        <v/>
      </c>
      <c r="DU209" t="str">
        <f>IF(Data!$L210=DU$1, "",             IF(ISERR(SEARCH(DU$1,Data!$H210)),        "",          ";" &amp; VLOOKUP(DU$1,Data!$L:$N,3, FALSE) &amp; ",""" &amp; VLOOKUP(DU$1,Data!$L:$M,2, FALSE) &amp; """;"   )             )</f>
        <v/>
      </c>
      <c r="DV209" t="str">
        <f>IF(Data!$L210=DV$1, "",             IF(ISERR(SEARCH(DV$1,Data!$H210)),        "",          ";" &amp; VLOOKUP(DV$1,Data!$L:$N,3, FALSE) &amp; ",""" &amp; VLOOKUP(DV$1,Data!$L:$M,2, FALSE) &amp; """;"   )             )</f>
        <v/>
      </c>
      <c r="DW209" t="str">
        <f>IF(Data!$L210=DW$1, "",             IF(ISERR(SEARCH(DW$1,Data!$H210)),        "",          ";" &amp; VLOOKUP(DW$1,Data!$L:$N,3, FALSE) &amp; ",""" &amp; VLOOKUP(DW$1,Data!$L:$M,2, FALSE) &amp; """;"   )             )</f>
        <v/>
      </c>
      <c r="DX209" t="str">
        <f>IF(Data!$L210=DX$1, "",             IF(ISERR(SEARCH(DX$1,Data!$H210)),        "",          ";" &amp; VLOOKUP(DX$1,Data!$L:$N,3, FALSE) &amp; ",""" &amp; VLOOKUP(DX$1,Data!$L:$M,2, FALSE) &amp; """;"   )             )</f>
        <v/>
      </c>
      <c r="DY209" t="str">
        <f>IF(Data!$L210=DY$1, "",             IF(ISERR(SEARCH(DY$1,Data!$H210)),        "",          ";" &amp; VLOOKUP(DY$1,Data!$L:$N,3, FALSE) &amp; ",""" &amp; VLOOKUP(DY$1,Data!$L:$M,2, FALSE) &amp; """;"   )             )</f>
        <v/>
      </c>
      <c r="DZ209" t="str">
        <f>IF(Data!$L210=DZ$1, "",             IF(ISERR(SEARCH(DZ$1,Data!$H210)),        "",          ";" &amp; VLOOKUP(DZ$1,Data!$L:$N,3, FALSE) &amp; ",""" &amp; VLOOKUP(DZ$1,Data!$L:$M,2, FALSE) &amp; """;"   )             )</f>
        <v/>
      </c>
      <c r="EA209" t="str">
        <f>IF(Data!$L210=EA$1, "",             IF(ISERR(SEARCH(EA$1,Data!$H210)),        "",          ";" &amp; VLOOKUP(EA$1,Data!$L:$N,3, FALSE) &amp; ",""" &amp; VLOOKUP(EA$1,Data!$L:$M,2, FALSE) &amp; """;"   )             )</f>
        <v/>
      </c>
      <c r="EB209" t="str">
        <f>IF(Data!$L210=EB$1, "",             IF(ISERR(SEARCH(EB$1,Data!$H210)),        "",          ";" &amp; VLOOKUP(EB$1,Data!$L:$N,3, FALSE) &amp; ",""" &amp; VLOOKUP(EB$1,Data!$L:$M,2, FALSE) &amp; """;"   )             )</f>
        <v/>
      </c>
      <c r="EC209" t="str">
        <f>IF(Data!$L210=EC$1, "",             IF(ISERR(SEARCH(EC$1,Data!$H210)),        "",          ";" &amp; VLOOKUP(EC$1,Data!$L:$N,3, FALSE) &amp; ",""" &amp; VLOOKUP(EC$1,Data!$L:$M,2, FALSE) &amp; """;"   )             )</f>
        <v/>
      </c>
      <c r="ED209" t="str">
        <f>IF(Data!$L210=ED$1, "",             IF(ISERR(SEARCH(ED$1,Data!$H210)),        "",          ";" &amp; VLOOKUP(ED$1,Data!$L:$N,3, FALSE) &amp; ",""" &amp; VLOOKUP(ED$1,Data!$L:$M,2, FALSE) &amp; """;"   )             )</f>
        <v/>
      </c>
      <c r="EE209" t="str">
        <f>IF(Data!$L210=EE$1, "",             IF(ISERR(SEARCH(EE$1,Data!$H210)),        "",          ";" &amp; VLOOKUP(EE$1,Data!$L:$N,3, FALSE) &amp; ",""" &amp; VLOOKUP(EE$1,Data!$L:$M,2, FALSE) &amp; """;"   )             )</f>
        <v/>
      </c>
      <c r="EF209" t="str">
        <f>IF(Data!$L210=EF$1, "",             IF(ISERR(SEARCH(EF$1,Data!$H210)),        "",          ";" &amp; VLOOKUP(EF$1,Data!$L:$N,3, FALSE) &amp; ",""" &amp; VLOOKUP(EF$1,Data!$L:$M,2, FALSE) &amp; """;"   )             )</f>
        <v/>
      </c>
      <c r="EG209" t="str">
        <f>IF(Data!$L210=EG$1, "",             IF(ISERR(SEARCH(EG$1,Data!$H210)),        "",          ";" &amp; VLOOKUP(EG$1,Data!$L:$N,3, FALSE) &amp; ",""" &amp; VLOOKUP(EG$1,Data!$L:$M,2, FALSE) &amp; """;"   )             )</f>
        <v/>
      </c>
      <c r="EH209" t="str">
        <f>IF(Data!$L210=EH$1, "",             IF(ISERR(SEARCH(EH$1,Data!$H210)),        "",          ";" &amp; VLOOKUP(EH$1,Data!$L:$N,3, FALSE) &amp; ",""" &amp; VLOOKUP(EH$1,Data!$L:$M,2, FALSE) &amp; """;"   )             )</f>
        <v/>
      </c>
      <c r="EI209" t="str">
        <f>IF(Data!$L210=EI$1, "",             IF(ISERR(SEARCH(EI$1,Data!$H210)),        "",          ";" &amp; VLOOKUP(EI$1,Data!$L:$N,3, FALSE) &amp; ",""" &amp; VLOOKUP(EI$1,Data!$L:$M,2, FALSE) &amp; """;"   )             )</f>
        <v/>
      </c>
      <c r="EJ209" t="str">
        <f>IF(Data!$L210=EJ$1, "",             IF(ISERR(SEARCH(EJ$1,Data!$H210)),        "",          ";" &amp; VLOOKUP(EJ$1,Data!$L:$N,3, FALSE) &amp; ",""" &amp; VLOOKUP(EJ$1,Data!$L:$M,2, FALSE) &amp; """;"   )             )</f>
        <v/>
      </c>
      <c r="EK209" t="str">
        <f>IF(Data!$L210=EK$1, "",             IF(ISERR(SEARCH(EK$1,Data!$H210)),        "",          ";" &amp; VLOOKUP(EK$1,Data!$L:$N,3, FALSE) &amp; ",""" &amp; VLOOKUP(EK$1,Data!$L:$M,2, FALSE) &amp; """;"   )             )</f>
        <v/>
      </c>
      <c r="EL209" t="str">
        <f>IF(Data!$L210=EL$1, "",             IF(ISERR(SEARCH(EL$1,Data!$H210)),        "",          ";" &amp; VLOOKUP(EL$1,Data!$L:$N,3, FALSE) &amp; ",""" &amp; VLOOKUP(EL$1,Data!$L:$M,2, FALSE) &amp; """;"   )             )</f>
        <v/>
      </c>
      <c r="EM209" t="str">
        <f>IF(Data!$L210=EM$1, "",             IF(ISERR(SEARCH(EM$1,Data!$H210)),        "",          ";" &amp; VLOOKUP(EM$1,Data!$L:$N,3, FALSE) &amp; ",""" &amp; VLOOKUP(EM$1,Data!$L:$M,2, FALSE) &amp; """;"   )             )</f>
        <v/>
      </c>
      <c r="EN209" t="str">
        <f>IF(Data!$L210=EN$1, "",             IF(ISERR(SEARCH(EN$1,Data!$H210)),        "",          ";" &amp; VLOOKUP(EN$1,Data!$L:$N,3, FALSE) &amp; ",""" &amp; VLOOKUP(EN$1,Data!$L:$M,2, FALSE) &amp; """;"   )             )</f>
        <v/>
      </c>
      <c r="EO209" t="str">
        <f>IF(Data!$L210=EO$1, "",             IF(ISERR(SEARCH(EO$1,Data!$H210)),        "",          ";" &amp; VLOOKUP(EO$1,Data!$L:$N,3, FALSE) &amp; ",""" &amp; VLOOKUP(EO$1,Data!$L:$M,2, FALSE) &amp; """;"   )             )</f>
        <v/>
      </c>
      <c r="EP209" t="str">
        <f>IF(Data!$L210=EP$1, "",             IF(ISERR(SEARCH(EP$1,Data!$H210)),        "",          ";" &amp; VLOOKUP(EP$1,Data!$L:$N,3, FALSE) &amp; ",""" &amp; VLOOKUP(EP$1,Data!$L:$M,2, FALSE) &amp; """;"   )             )</f>
        <v/>
      </c>
      <c r="EQ209" t="str">
        <f>IF(Data!$L210=EQ$1, "",             IF(ISERR(SEARCH(EQ$1,Data!$H210)),        "",          ";" &amp; VLOOKUP(EQ$1,Data!$L:$N,3, FALSE) &amp; ",""" &amp; VLOOKUP(EQ$1,Data!$L:$M,2, FALSE) &amp; """;"   )             )</f>
        <v/>
      </c>
      <c r="ER209" t="str">
        <f>IF(Data!$L210=ER$1, "",             IF(ISERR(SEARCH(ER$1,Data!$H210)),        "",          ";" &amp; VLOOKUP(ER$1,Data!$L:$N,3, FALSE) &amp; ",""" &amp; VLOOKUP(ER$1,Data!$L:$M,2, FALSE) &amp; """;"   )             )</f>
        <v/>
      </c>
      <c r="ES209" t="str">
        <f>IF(Data!$L210=ES$1, "",             IF(ISERR(SEARCH(ES$1,Data!$H210)),        "",          ";" &amp; VLOOKUP(ES$1,Data!$L:$N,3, FALSE) &amp; ",""" &amp; VLOOKUP(ES$1,Data!$L:$M,2, FALSE) &amp; """;"   )             )</f>
        <v/>
      </c>
      <c r="ET209" t="str">
        <f>IF(Data!$L210=ET$1, "",             IF(ISERR(SEARCH(ET$1,Data!$H210)),        "",          ";" &amp; VLOOKUP(ET$1,Data!$L:$N,3, FALSE) &amp; ",""" &amp; VLOOKUP(ET$1,Data!$L:$M,2, FALSE) &amp; """;"   )             )</f>
        <v/>
      </c>
      <c r="EU209" t="str">
        <f>IF(Data!$L210=EU$1, "",             IF(ISERR(SEARCH(EU$1,Data!$H210)),        "",          ";" &amp; VLOOKUP(EU$1,Data!$L:$N,3, FALSE) &amp; ",""" &amp; VLOOKUP(EU$1,Data!$L:$M,2, FALSE) &amp; """;"   )             )</f>
        <v/>
      </c>
      <c r="EV209" t="str">
        <f>IF(Data!$L210=EV$1, "",             IF(ISERR(SEARCH(EV$1,Data!$H210)),        "",          ";" &amp; VLOOKUP(EV$1,Data!$L:$N,3, FALSE) &amp; ",""" &amp; VLOOKUP(EV$1,Data!$L:$M,2, FALSE) &amp; """;"   )             )</f>
        <v/>
      </c>
      <c r="EW209" t="str">
        <f>IF(Data!$L210=EW$1, "",             IF(ISERR(SEARCH(EW$1,Data!$H210)),        "",          ";" &amp; VLOOKUP(EW$1,Data!$L:$N,3, FALSE) &amp; ",""" &amp; VLOOKUP(EW$1,Data!$L:$M,2, FALSE) &amp; """;"   )             )</f>
        <v/>
      </c>
      <c r="EX209" t="str">
        <f>IF(Data!$L210=EX$1, "",             IF(ISERR(SEARCH(EX$1,Data!$H210)),        "",          ";" &amp; VLOOKUP(EX$1,Data!$L:$N,3, FALSE) &amp; ",""" &amp; VLOOKUP(EX$1,Data!$L:$M,2, FALSE) &amp; """;"   )             )</f>
        <v/>
      </c>
      <c r="EY209" t="str">
        <f>IF(Data!$L210=EY$1, "",             IF(ISERR(SEARCH(EY$1,Data!$H210)),        "",          ";" &amp; VLOOKUP(EY$1,Data!$L:$N,3, FALSE) &amp; ",""" &amp; VLOOKUP(EY$1,Data!$L:$M,2, FALSE) &amp; """;"   )             )</f>
        <v/>
      </c>
      <c r="EZ209" t="str">
        <f>IF(Data!$L210=EZ$1, "",             IF(ISERR(SEARCH(EZ$1,Data!$H210)),        "",          ";" &amp; VLOOKUP(EZ$1,Data!$L:$N,3, FALSE) &amp; ",""" &amp; VLOOKUP(EZ$1,Data!$L:$M,2, FALSE) &amp; """;"   )             )</f>
        <v/>
      </c>
      <c r="FA209" t="str">
        <f>IF(Data!$L210=FA$1, "",             IF(ISERR(SEARCH(FA$1,Data!$H210)),        "",          ";" &amp; VLOOKUP(FA$1,Data!$L:$N,3, FALSE) &amp; ",""" &amp; VLOOKUP(FA$1,Data!$L:$M,2, FALSE) &amp; """;"   )             )</f>
        <v/>
      </c>
      <c r="FB209" t="str">
        <f>IF(Data!$L210=FB$1, "",             IF(ISERR(SEARCH(FB$1,Data!$H210)),        "",          ";" &amp; VLOOKUP(FB$1,Data!$L:$N,3, FALSE) &amp; ",""" &amp; VLOOKUP(FB$1,Data!$L:$M,2, FALSE) &amp; """;"   )             )</f>
        <v/>
      </c>
      <c r="FC209" t="str">
        <f>IF(Data!$L210=FC$1, "",             IF(ISERR(SEARCH(FC$1,Data!$H210)),        "",          ";" &amp; VLOOKUP(FC$1,Data!$L:$N,3, FALSE) &amp; ",""" &amp; VLOOKUP(FC$1,Data!$L:$M,2, FALSE) &amp; """;"   )             )</f>
        <v/>
      </c>
      <c r="FD209" t="str">
        <f>IF(Data!$L210=FD$1, "",             IF(ISERR(SEARCH(FD$1,Data!$H210)),        "",          ";" &amp; VLOOKUP(FD$1,Data!$L:$N,3, FALSE) &amp; ",""" &amp; VLOOKUP(FD$1,Data!$L:$M,2, FALSE) &amp; """;"   )             )</f>
        <v/>
      </c>
      <c r="FE209" t="str">
        <f>IF(Data!$L210=FE$1, "",             IF(ISERR(SEARCH(FE$1,Data!$H210)),        "",          ";" &amp; VLOOKUP(FE$1,Data!$L:$N,3, FALSE) &amp; ",""" &amp; VLOOKUP(FE$1,Data!$L:$M,2, FALSE) &amp; """;"   )             )</f>
        <v/>
      </c>
      <c r="FF209" t="str">
        <f>IF(Data!$L210=FF$1, "",             IF(ISERR(SEARCH(FF$1,Data!$H210)),        "",          ";" &amp; VLOOKUP(FF$1,Data!$L:$N,3, FALSE) &amp; ",""" &amp; VLOOKUP(FF$1,Data!$L:$M,2, FALSE) &amp; """;"   )             )</f>
        <v/>
      </c>
      <c r="FG209" t="str">
        <f>IF(Data!$L210=FG$1, "",             IF(ISERR(SEARCH(FG$1,Data!$H210)),        "",          ";" &amp; VLOOKUP(FG$1,Data!$L:$N,3, FALSE) &amp; ",""" &amp; VLOOKUP(FG$1,Data!$L:$M,2, FALSE) &amp; """;"   )             )</f>
        <v/>
      </c>
      <c r="FH209" t="str">
        <f>IF(Data!$L210=FH$1, "",             IF(ISERR(SEARCH(FH$1,Data!$H210)),        "",          ";" &amp; VLOOKUP(FH$1,Data!$L:$N,3, FALSE) &amp; ",""" &amp; VLOOKUP(FH$1,Data!$L:$M,2, FALSE) &amp; """;"   )             )</f>
        <v/>
      </c>
      <c r="FI209" t="str">
        <f>IF(Data!$L210=FI$1, "",             IF(ISERR(SEARCH(FI$1,Data!$H210)),        "",          ";" &amp; VLOOKUP(FI$1,Data!$L:$N,3, FALSE) &amp; ",""" &amp; VLOOKUP(FI$1,Data!$L:$M,2, FALSE) &amp; """;"   )             )</f>
        <v/>
      </c>
      <c r="FJ209" t="str">
        <f>IF(Data!$L210=FJ$1, "",             IF(ISERR(SEARCH(FJ$1,Data!$H210)),        "",          ";" &amp; VLOOKUP(FJ$1,Data!$L:$N,3, FALSE) &amp; ",""" &amp; VLOOKUP(FJ$1,Data!$L:$M,2, FALSE) &amp; """;"   )             )</f>
        <v/>
      </c>
      <c r="FK209" t="str">
        <f>IF(Data!$L210=FK$1, "",             IF(ISERR(SEARCH(FK$1,Data!$H210)),        "",          ";" &amp; VLOOKUP(FK$1,Data!$L:$N,3, FALSE) &amp; ",""" &amp; VLOOKUP(FK$1,Data!$L:$M,2, FALSE) &amp; """;"   )             )</f>
        <v/>
      </c>
      <c r="FL209" t="str">
        <f>IF(Data!$L210=FL$1, "",             IF(ISERR(SEARCH(FL$1,Data!$H210)),        "",          ";" &amp; VLOOKUP(FL$1,Data!$L:$N,3, FALSE) &amp; ",""" &amp; VLOOKUP(FL$1,Data!$L:$M,2, FALSE) &amp; """;"   )             )</f>
        <v/>
      </c>
      <c r="FM209" t="str">
        <f>IF(Data!$L210=FM$1, "",             IF(ISERR(SEARCH(FM$1,Data!$H210)),        "",          ";" &amp; VLOOKUP(FM$1,Data!$L:$N,3, FALSE) &amp; ",""" &amp; VLOOKUP(FM$1,Data!$L:$M,2, FALSE) &amp; """;"   )             )</f>
        <v/>
      </c>
      <c r="FN209" t="str">
        <f>IF(Data!$L210=FN$1, "",             IF(ISERR(SEARCH(FN$1,Data!$H210)),        "",          ";" &amp; VLOOKUP(FN$1,Data!$L:$N,3, FALSE) &amp; ",""" &amp; VLOOKUP(FN$1,Data!$L:$M,2, FALSE) &amp; """;"   )             )</f>
        <v/>
      </c>
      <c r="FO209" t="str">
        <f>IF(Data!$L210=FO$1, "",             IF(ISERR(SEARCH(FO$1,Data!$H210)),        "",          ";" &amp; VLOOKUP(FO$1,Data!$L:$N,3, FALSE) &amp; ",""" &amp; VLOOKUP(FO$1,Data!$L:$M,2, FALSE) &amp; """;"   )             )</f>
        <v/>
      </c>
      <c r="FP209" t="str">
        <f>IF(Data!$L210=FP$1, "",             IF(ISERR(SEARCH(FP$1,Data!$H210)),        "",          ";" &amp; VLOOKUP(FP$1,Data!$L:$N,3, FALSE) &amp; ",""" &amp; VLOOKUP(FP$1,Data!$L:$M,2, FALSE) &amp; """;"   )             )</f>
        <v/>
      </c>
      <c r="FQ209" t="str">
        <f>IF(Data!$L210=FQ$1, "",             IF(ISERR(SEARCH(FQ$1,Data!$H210)),        "",          ";" &amp; VLOOKUP(FQ$1,Data!$L:$N,3, FALSE) &amp; ",""" &amp; VLOOKUP(FQ$1,Data!$L:$M,2, FALSE) &amp; """;"   )             )</f>
        <v/>
      </c>
      <c r="FR209" t="str">
        <f>IF(Data!$L210=FR$1, "",             IF(ISERR(SEARCH(FR$1,Data!$H210)),        "",          ";" &amp; VLOOKUP(FR$1,Data!$L:$N,3, FALSE) &amp; ",""" &amp; VLOOKUP(FR$1,Data!$L:$M,2, FALSE) &amp; """;"   )             )</f>
        <v/>
      </c>
      <c r="FS209" t="str">
        <f>IF(Data!$L210=FS$1, "",             IF(ISERR(SEARCH(FS$1,Data!$H210)),        "",          ";" &amp; VLOOKUP(FS$1,Data!$L:$N,3, FALSE) &amp; ",""" &amp; VLOOKUP(FS$1,Data!$L:$M,2, FALSE) &amp; """;"   )             )</f>
        <v/>
      </c>
      <c r="FT209" t="str">
        <f>IF(Data!$L210=FT$1, "",             IF(ISERR(SEARCH(FT$1,Data!$H210)),        "",          ";" &amp; VLOOKUP(FT$1,Data!$L:$N,3, FALSE) &amp; ",""" &amp; VLOOKUP(FT$1,Data!$L:$M,2, FALSE) &amp; """;"   )             )</f>
        <v/>
      </c>
      <c r="FU209" t="str">
        <f>IF(Data!$L210=FU$1, "",             IF(ISERR(SEARCH(FU$1,Data!$H210)),        "",          ";" &amp; VLOOKUP(FU$1,Data!$L:$N,3, FALSE) &amp; ",""" &amp; VLOOKUP(FU$1,Data!$L:$M,2, FALSE) &amp; """;"   )             )</f>
        <v/>
      </c>
      <c r="FV209" t="str">
        <f>IF(Data!$L210=FV$1, "",             IF(ISERR(SEARCH(FV$1,Data!$H210)),        "",          ";" &amp; VLOOKUP(FV$1,Data!$L:$N,3, FALSE) &amp; ",""" &amp; VLOOKUP(FV$1,Data!$L:$M,2, FALSE) &amp; """;"   )             )</f>
        <v/>
      </c>
      <c r="FW209" t="str">
        <f>IF(Data!$L210=FW$1, "",             IF(ISERR(SEARCH(FW$1,Data!$H210)),        "",          ";" &amp; VLOOKUP(FW$1,Data!$L:$N,3, FALSE) &amp; ",""" &amp; VLOOKUP(FW$1,Data!$L:$M,2, FALSE) &amp; """;"   )             )</f>
        <v/>
      </c>
      <c r="FX209" t="str">
        <f>IF(Data!$L210=FX$1, "",             IF(ISERR(SEARCH(FX$1,Data!$H210)),        "",          ";" &amp; VLOOKUP(FX$1,Data!$L:$N,3, FALSE) &amp; ",""" &amp; VLOOKUP(FX$1,Data!$L:$M,2, FALSE) &amp; """;"   )             )</f>
        <v/>
      </c>
      <c r="FY209" t="str">
        <f>IF(Data!$L210=FY$1, "",             IF(ISERR(SEARCH(FY$1,Data!$H210)),        "",          ";" &amp; VLOOKUP(FY$1,Data!$L:$N,3, FALSE) &amp; ",""" &amp; VLOOKUP(FY$1,Data!$L:$M,2, FALSE) &amp; """;"   )             )</f>
        <v/>
      </c>
      <c r="FZ209" t="str">
        <f>IF(Data!$L210=FZ$1, "",             IF(ISERR(SEARCH(FZ$1,Data!$H210)),        "",          ";" &amp; VLOOKUP(FZ$1,Data!$L:$N,3, FALSE) &amp; ",""" &amp; VLOOKUP(FZ$1,Data!$L:$M,2, FALSE) &amp; """;"   )             )</f>
        <v/>
      </c>
      <c r="GA209" t="str">
        <f>IF(Data!$L210=GA$1, "",             IF(ISERR(SEARCH(GA$1,Data!$H210)),        "",          ";" &amp; VLOOKUP(GA$1,Data!$L:$N,3, FALSE) &amp; ",""" &amp; VLOOKUP(GA$1,Data!$L:$M,2, FALSE) &amp; """;"   )             )</f>
        <v/>
      </c>
      <c r="GB209" t="str">
        <f>IF(Data!$L210=GB$1, "",             IF(ISERR(SEARCH(GB$1,Data!$H210)),        "",          ";" &amp; VLOOKUP(GB$1,Data!$L:$N,3, FALSE) &amp; ",""" &amp; VLOOKUP(GB$1,Data!$L:$M,2, FALSE) &amp; """;"   )             )</f>
        <v/>
      </c>
      <c r="GC209" t="str">
        <f>IF(Data!$L210=GC$1, "",             IF(ISERR(SEARCH(GC$1,Data!$H210)),        "",          ";" &amp; VLOOKUP(GC$1,Data!$L:$N,3, FALSE) &amp; ",""" &amp; VLOOKUP(GC$1,Data!$L:$M,2, FALSE) &amp; """;"   )             )</f>
        <v/>
      </c>
      <c r="GD209" t="str">
        <f>IF(Data!$L210=GD$1, "",             IF(ISERR(SEARCH(GD$1,Data!$H210)),        "",          ";" &amp; VLOOKUP(GD$1,Data!$L:$N,3, FALSE) &amp; ",""" &amp; VLOOKUP(GD$1,Data!$L:$M,2, FALSE) &amp; """;"   )             )</f>
        <v/>
      </c>
      <c r="GE209" t="str">
        <f>IF(Data!$L210=GE$1, "",             IF(ISERR(SEARCH(GE$1,Data!$H210)),        "",          ";" &amp; VLOOKUP(GE$1,Data!$L:$N,3, FALSE) &amp; ",""" &amp; VLOOKUP(GE$1,Data!$L:$M,2, FALSE) &amp; """;"   )             )</f>
        <v/>
      </c>
      <c r="GF209" t="str">
        <f>IF(Data!$L210=GF$1, "",             IF(ISERR(SEARCH(GF$1,Data!$H210)),        "",          ";" &amp; VLOOKUP(GF$1,Data!$L:$N,3, FALSE) &amp; ",""" &amp; VLOOKUP(GF$1,Data!$L:$M,2, FALSE) &amp; """;"   )             )</f>
        <v/>
      </c>
      <c r="GG209" t="str">
        <f>IF(Data!$L210=GG$1, "",             IF(ISERR(SEARCH(GG$1,Data!$H210)),        "",          ";" &amp; VLOOKUP(GG$1,Data!$L:$N,3, FALSE) &amp; ",""" &amp; VLOOKUP(GG$1,Data!$L:$M,2, FALSE) &amp; """;"   )             )</f>
        <v/>
      </c>
      <c r="GH209" t="str">
        <f>IF(Data!$L210=GH$1, "",             IF(ISERR(SEARCH(GH$1,Data!$H210)),        "",          ";" &amp; VLOOKUP(GH$1,Data!$L:$N,3, FALSE) &amp; ",""" &amp; VLOOKUP(GH$1,Data!$L:$M,2, FALSE) &amp; """;"   )             )</f>
        <v/>
      </c>
      <c r="GI209" t="str">
        <f>IF(Data!$L210=GI$1, "",             IF(ISERR(SEARCH(GI$1,Data!$H210)),        "",          ";" &amp; VLOOKUP(GI$1,Data!$L:$N,3, FALSE) &amp; ",""" &amp; VLOOKUP(GI$1,Data!$L:$M,2, FALSE) &amp; """;"   )             )</f>
        <v/>
      </c>
      <c r="GJ209" t="str">
        <f>IF(Data!$L210=GJ$1, "",             IF(ISERR(SEARCH(GJ$1,Data!$H210)),        "",          ";" &amp; VLOOKUP(GJ$1,Data!$L:$N,3, FALSE) &amp; ",""" &amp; VLOOKUP(GJ$1,Data!$L:$M,2, FALSE) &amp; """;"   )             )</f>
        <v/>
      </c>
      <c r="GK209" t="str">
        <f>IF(Data!$L210=GK$1, "",             IF(ISERR(SEARCH(GK$1,Data!$H210)),        "",          ";" &amp; VLOOKUP(GK$1,Data!$L:$N,3, FALSE) &amp; ",""" &amp; VLOOKUP(GK$1,Data!$L:$M,2, FALSE) &amp; """;"   )             )</f>
        <v/>
      </c>
      <c r="GL209" t="str">
        <f>IF(Data!$L210=GL$1, "",             IF(ISERR(SEARCH(GL$1,Data!$H210)),        "",          ";" &amp; VLOOKUP(GL$1,Data!$L:$N,3, FALSE) &amp; ",""" &amp; VLOOKUP(GL$1,Data!$L:$M,2, FALSE) &amp; """;"   )             )</f>
        <v/>
      </c>
      <c r="GM209" t="str">
        <f>IF(Data!$L210=GM$1, "",             IF(ISERR(SEARCH(GM$1,Data!$H210)),        "",          ";" &amp; VLOOKUP(GM$1,Data!$L:$N,3, FALSE) &amp; ",""" &amp; VLOOKUP(GM$1,Data!$L:$M,2, FALSE) &amp; """;"   )             )</f>
        <v/>
      </c>
      <c r="GN209" t="str">
        <f>IF(Data!$L210=GN$1, "",             IF(ISERR(SEARCH(GN$1,Data!$H210)),        "",          ";" &amp; VLOOKUP(GN$1,Data!$L:$N,3, FALSE) &amp; ",""" &amp; VLOOKUP(GN$1,Data!$L:$M,2, FALSE) &amp; """;"   )             )</f>
        <v/>
      </c>
      <c r="GO209" t="str">
        <f>IF(Data!$L210=GO$1, "",             IF(ISERR(SEARCH(GO$1,Data!$H210)),        "",          ";" &amp; VLOOKUP(GO$1,Data!$L:$N,3, FALSE) &amp; ",""" &amp; VLOOKUP(GO$1,Data!$L:$M,2, FALSE) &amp; """;"   )             )</f>
        <v/>
      </c>
      <c r="GP209" t="str">
        <f>IF(Data!$L210=GP$1, "",             IF(ISERR(SEARCH(GP$1,Data!$H210)),        "",          ";" &amp; VLOOKUP(GP$1,Data!$L:$N,3, FALSE) &amp; ",""" &amp; VLOOKUP(GP$1,Data!$L:$M,2, FALSE) &amp; """;"   )             )</f>
        <v/>
      </c>
      <c r="GQ209" t="str">
        <f>IF(Data!$L210=GQ$1, "",             IF(ISERR(SEARCH(GQ$1,Data!$H210)),        "",          ";" &amp; VLOOKUP(GQ$1,Data!$L:$N,3, FALSE) &amp; ",""" &amp; VLOOKUP(GQ$1,Data!$L:$M,2, FALSE) &amp; """;"   )             )</f>
        <v/>
      </c>
      <c r="GR209" t="str">
        <f>IF(Data!$L210=GR$1, "",             IF(ISERR(SEARCH(GR$1,Data!$H210)),        "",          ";" &amp; VLOOKUP(GR$1,Data!$L:$N,3, FALSE) &amp; ",""" &amp; VLOOKUP(GR$1,Data!$L:$M,2, FALSE) &amp; """;"   )             )</f>
        <v/>
      </c>
      <c r="GS209" t="str">
        <f>IF(Data!$L210=GS$1, "",             IF(ISERR(SEARCH(GS$1,Data!$H210)),        "",          ";" &amp; VLOOKUP(GS$1,Data!$L:$N,3, FALSE) &amp; ",""" &amp; VLOOKUP(GS$1,Data!$L:$M,2, FALSE) &amp; """;"   )             )</f>
        <v/>
      </c>
      <c r="GT209" t="str">
        <f>IF(Data!$L210=GT$1, "",             IF(ISERR(SEARCH(GT$1,Data!$H210)),        "",          ";" &amp; VLOOKUP(GT$1,Data!$L:$N,3, FALSE) &amp; ",""" &amp; VLOOKUP(GT$1,Data!$L:$M,2, FALSE) &amp; """;"   )             )</f>
        <v/>
      </c>
      <c r="GU209" t="str">
        <f>IF(Data!$L210=GU$1, "",             IF(ISERR(SEARCH(GU$1,Data!$H210)),        "",          ";" &amp; VLOOKUP(GU$1,Data!$L:$N,3, FALSE) &amp; ",""" &amp; VLOOKUP(GU$1,Data!$L:$M,2, FALSE) &amp; """;"   )             )</f>
        <v/>
      </c>
      <c r="GV209" t="str">
        <f>IF(Data!$L210=GV$1, "",             IF(ISERR(SEARCH(GV$1,Data!$H210)),        "",          ";" &amp; VLOOKUP(GV$1,Data!$L:$N,3, FALSE) &amp; ",""" &amp; VLOOKUP(GV$1,Data!$L:$M,2, FALSE) &amp; """;"   )             )</f>
        <v/>
      </c>
      <c r="GW209" t="str">
        <f>IF(Data!$L210=GW$1, "",             IF(ISERR(SEARCH(GW$1,Data!$H210)),        "",          ";" &amp; VLOOKUP(GW$1,Data!$L:$N,3, FALSE) &amp; ",""" &amp; VLOOKUP(GW$1,Data!$L:$M,2, FALSE) &amp; """;"   )             )</f>
        <v/>
      </c>
      <c r="GX209" t="str">
        <f>IF(Data!$L210=GX$1, "",             IF(ISERR(SEARCH(GX$1,Data!$H210)),        "",          ";" &amp; VLOOKUP(GX$1,Data!$L:$N,3, FALSE) &amp; ",""" &amp; VLOOKUP(GX$1,Data!$L:$M,2, FALSE) &amp; """;"   )             )</f>
        <v/>
      </c>
      <c r="GY209" t="str">
        <f>IF(Data!$L210=GY$1, "",             IF(ISERR(SEARCH(GY$1,Data!$H210)),        "",          ";" &amp; VLOOKUP(GY$1,Data!$L:$N,3, FALSE) &amp; ",""" &amp; VLOOKUP(GY$1,Data!$L:$M,2, FALSE) &amp; """;"   )             )</f>
        <v/>
      </c>
      <c r="GZ209" t="str">
        <f>IF(Data!$L210=GZ$1, "",             IF(ISERR(SEARCH(GZ$1,Data!$H210)),        "",          ";" &amp; VLOOKUP(GZ$1,Data!$L:$N,3, FALSE) &amp; ",""" &amp; VLOOKUP(GZ$1,Data!$L:$M,2, FALSE) &amp; """;"   )             )</f>
        <v/>
      </c>
      <c r="HA209" t="str">
        <f>IF(Data!$L210=HA$1, "",             IF(ISERR(SEARCH(HA$1,Data!$H210)),        "",          ";" &amp; VLOOKUP(HA$1,Data!$L:$N,3, FALSE) &amp; ",""" &amp; VLOOKUP(HA$1,Data!$L:$M,2, FALSE) &amp; """;"   )             )</f>
        <v/>
      </c>
      <c r="HB209" t="str">
        <f>IF(Data!$L210=HB$1, "",             IF(ISERR(SEARCH(HB$1,Data!$H210)),        "",          ";" &amp; VLOOKUP(HB$1,Data!$L:$N,3, FALSE) &amp; ",""" &amp; VLOOKUP(HB$1,Data!$L:$M,2, FALSE) &amp; """;"   )             )</f>
        <v/>
      </c>
      <c r="HC209" t="str">
        <f>IF(Data!$L210=HC$1, "",             IF(ISERR(SEARCH(HC$1,Data!$H210)),        "",          ";" &amp; VLOOKUP(HC$1,Data!$L:$N,3, FALSE) &amp; ",""" &amp; VLOOKUP(HC$1,Data!$L:$M,2, FALSE) &amp; """;"   )             )</f>
        <v/>
      </c>
      <c r="HD209" t="str">
        <f>IF(Data!$L210=HD$1, "",             IF(ISERR(SEARCH(HD$1,Data!$H210)),        "",          ";" &amp; VLOOKUP(HD$1,Data!$L:$N,3, FALSE) &amp; ",""" &amp; VLOOKUP(HD$1,Data!$L:$M,2, FALSE) &amp; """;"   )             )</f>
        <v/>
      </c>
      <c r="HE209" t="str">
        <f>IF(Data!$L210=HE$1, "",             IF(ISERR(SEARCH(HE$1,Data!$H210)),        "",          ";" &amp; VLOOKUP(HE$1,Data!$L:$N,3, FALSE) &amp; ",""" &amp; VLOOKUP(HE$1,Data!$L:$M,2, FALSE) &amp; """;"   )             )</f>
        <v/>
      </c>
      <c r="HF209" t="str">
        <f>IF(Data!$L210=HF$1, "",             IF(ISERR(SEARCH(HF$1,Data!$H210)),        "",          ";" &amp; VLOOKUP(HF$1,Data!$L:$N,3, FALSE) &amp; ",""" &amp; VLOOKUP(HF$1,Data!$L:$M,2, FALSE) &amp; """;"   )             )</f>
        <v/>
      </c>
      <c r="HG209" t="str">
        <f>IF(Data!$L210=HG$1, "",             IF(ISERR(SEARCH(HG$1,Data!$H210)),        "",          ";" &amp; VLOOKUP(HG$1,Data!$L:$N,3, FALSE) &amp; ",""" &amp; VLOOKUP(HG$1,Data!$L:$M,2, FALSE) &amp; """;"   )             )</f>
        <v/>
      </c>
      <c r="HH209" t="str">
        <f>IF(Data!$L210=HH$1, "",             IF(ISERR(SEARCH(HH$1,Data!$H210)),        "",          ";" &amp; VLOOKUP(HH$1,Data!$L:$N,3, FALSE) &amp; ",""" &amp; VLOOKUP(HH$1,Data!$L:$M,2, FALSE) &amp; """;"   )             )</f>
        <v/>
      </c>
      <c r="HI209" t="str">
        <f>IF(Data!$L210=HI$1, "",             IF(ISERR(SEARCH(HI$1,Data!$H210)),        "",          ";" &amp; VLOOKUP(HI$1,Data!$L:$N,3, FALSE) &amp; ",""" &amp; VLOOKUP(HI$1,Data!$L:$M,2, FALSE) &amp; """;"   )             )</f>
        <v/>
      </c>
      <c r="HJ209" t="str">
        <f>IF(Data!$L210=HJ$1, "",             IF(ISERR(SEARCH(HJ$1,Data!$H210)),        "",          ";" &amp; VLOOKUP(HJ$1,Data!$L:$N,3, FALSE) &amp; ",""" &amp; VLOOKUP(HJ$1,Data!$L:$M,2, FALSE) &amp; """;"   )             )</f>
        <v/>
      </c>
      <c r="HK209" t="str">
        <f>IF(Data!$L210=HK$1, "",             IF(ISERR(SEARCH(HK$1,Data!$H210)),        "",          ";" &amp; VLOOKUP(HK$1,Data!$L:$N,3, FALSE) &amp; ",""" &amp; VLOOKUP(HK$1,Data!$L:$M,2, FALSE) &amp; """;"   )             )</f>
        <v/>
      </c>
      <c r="HL209" t="str">
        <f>IF(Data!$L210=HL$1, "",             IF(ISERR(SEARCH(HL$1,Data!$H210)),        "",          ";" &amp; VLOOKUP(HL$1,Data!$L:$N,3, FALSE) &amp; ",""" &amp; VLOOKUP(HL$1,Data!$L:$M,2, FALSE) &amp; """;"   )             )</f>
        <v/>
      </c>
      <c r="HM209" t="str">
        <f>IF(Data!$L210=HM$1, "",             IF(ISERR(SEARCH(HM$1,Data!$H210)),        "",          ";" &amp; VLOOKUP(HM$1,Data!$L:$N,3, FALSE) &amp; ",""" &amp; VLOOKUP(HM$1,Data!$L:$M,2, FALSE) &amp; """;"   )             )</f>
        <v/>
      </c>
      <c r="HN209" t="str">
        <f>IF(Data!$L210=HN$1, "",             IF(ISERR(SEARCH(HN$1,Data!$H210)),        "",          ";" &amp; VLOOKUP(HN$1,Data!$L:$N,3, FALSE) &amp; ",""" &amp; VLOOKUP(HN$1,Data!$L:$M,2, FALSE) &amp; """;"   )             )</f>
        <v/>
      </c>
      <c r="HO209" t="str">
        <f>IF(Data!$L210=HO$1, "",             IF(ISERR(SEARCH(HO$1,Data!$H210)),        "",          ";" &amp; VLOOKUP(HO$1,Data!$L:$N,3, FALSE) &amp; ",""" &amp; VLOOKUP(HO$1,Data!$L:$M,2, FALSE) &amp; """;"   )             )</f>
        <v/>
      </c>
      <c r="HP209" t="str">
        <f>IF(Data!$L210=HP$1, "",             IF(ISERR(SEARCH(HP$1,Data!$H210)),        "",          ";" &amp; VLOOKUP(HP$1,Data!$L:$N,3, FALSE) &amp; ",""" &amp; VLOOKUP(HP$1,Data!$L:$M,2, FALSE) &amp; """;"   )             )</f>
        <v/>
      </c>
      <c r="HQ209" t="str">
        <f>IF(Data!$L210=HQ$1, "",             IF(ISERR(SEARCH(HQ$1,Data!$H210)),        "",          ";" &amp; VLOOKUP(HQ$1,Data!$L:$N,3, FALSE) &amp; ",""" &amp; VLOOKUP(HQ$1,Data!$L:$M,2, FALSE) &amp; """;"   )             )</f>
        <v/>
      </c>
      <c r="HR209" t="str">
        <f>IF(Data!$L210=HR$1, "",             IF(ISERR(SEARCH(HR$1,Data!$H210)),        "",          ";" &amp; VLOOKUP(HR$1,Data!$L:$N,3, FALSE) &amp; ",""" &amp; VLOOKUP(HR$1,Data!$L:$M,2, FALSE) &amp; """;"   )             )</f>
        <v/>
      </c>
      <c r="HS209" t="str">
        <f>IF(Data!$L210=HS$1, "",             IF(ISERR(SEARCH(HS$1,Data!$H210)),        "",          ";" &amp; VLOOKUP(HS$1,Data!$L:$N,3, FALSE) &amp; ",""" &amp; VLOOKUP(HS$1,Data!$L:$M,2, FALSE) &amp; """;"   )             )</f>
        <v/>
      </c>
      <c r="HT209" t="str">
        <f>IF(Data!$L210=HT$1, "",             IF(ISERR(SEARCH(HT$1,Data!$H210)),        "",          ";" &amp; VLOOKUP(HT$1,Data!$L:$N,3, FALSE) &amp; ",""" &amp; VLOOKUP(HT$1,Data!$L:$M,2, FALSE) &amp; """;"   )             )</f>
        <v/>
      </c>
      <c r="HU209" t="str">
        <f>IF(Data!$L210=HU$1, "",             IF(ISERR(SEARCH(HU$1,Data!$H210)),        "",          ";" &amp; VLOOKUP(HU$1,Data!$L:$N,3, FALSE) &amp; ",""" &amp; VLOOKUP(HU$1,Data!$L:$M,2, FALSE) &amp; """;"   )             )</f>
        <v/>
      </c>
      <c r="HV209" t="str">
        <f>IF(Data!$L210=HV$1, "",             IF(ISERR(SEARCH(HV$1,Data!$H210)),        "",          ";" &amp; VLOOKUP(HV$1,Data!$L:$N,3, FALSE) &amp; ",""" &amp; VLOOKUP(HV$1,Data!$L:$M,2, FALSE) &amp; """;"   )             )</f>
        <v/>
      </c>
      <c r="HW209" t="str">
        <f>IF(Data!$L210=HW$1, "",             IF(ISERR(SEARCH(HW$1,Data!$H210)),        "",          ";" &amp; VLOOKUP(HW$1,Data!$L:$N,3, FALSE) &amp; ",""" &amp; VLOOKUP(HW$1,Data!$L:$M,2, FALSE) &amp; """;"   )             )</f>
        <v/>
      </c>
      <c r="HX209" t="str">
        <f>IF(Data!$L210=HX$1, "",             IF(ISERR(SEARCH(HX$1,Data!$H210)),        "",          ";" &amp; VLOOKUP(HX$1,Data!$L:$N,3, FALSE) &amp; ",""" &amp; VLOOKUP(HX$1,Data!$L:$M,2, FALSE) &amp; """;"   )             )</f>
        <v/>
      </c>
      <c r="HY209" t="str">
        <f>IF(Data!$L210=HY$1, "",             IF(ISERR(SEARCH(HY$1,Data!$H210)),        "",          ";" &amp; VLOOKUP(HY$1,Data!$L:$N,3, FALSE) &amp; ",""" &amp; VLOOKUP(HY$1,Data!$L:$M,2, FALSE) &amp; """;"   )             )</f>
        <v/>
      </c>
      <c r="HZ209" t="str">
        <f>IF(Data!$L210=HZ$1, "",             IF(ISERR(SEARCH(HZ$1,Data!$H210)),        "",          ";" &amp; VLOOKUP(HZ$1,Data!$L:$N,3, FALSE) &amp; ",""" &amp; VLOOKUP(HZ$1,Data!$L:$M,2, FALSE) &amp; """;"   )             )</f>
        <v/>
      </c>
      <c r="IA209" t="str">
        <f>IF(Data!$L210=IA$1, "",             IF(ISERR(SEARCH(IA$1,Data!$H210)),        "",          ";" &amp; VLOOKUP(IA$1,Data!$L:$N,3, FALSE) &amp; ",""" &amp; VLOOKUP(IA$1,Data!$L:$M,2, FALSE) &amp; """;"   )             )</f>
        <v/>
      </c>
      <c r="IB209" t="str">
        <f>IF(Data!$L210=IB$1, "",             IF(ISERR(SEARCH(IB$1,Data!$H210)),        "",          ";" &amp; VLOOKUP(IB$1,Data!$L:$N,3, FALSE) &amp; ",""" &amp; VLOOKUP(IB$1,Data!$L:$M,2, FALSE) &amp; """;"   )             )</f>
        <v/>
      </c>
      <c r="IC209" t="str">
        <f>IF(Data!$L210=IC$1, "",             IF(ISERR(SEARCH(IC$1,Data!$H210)),        "",          ";" &amp; VLOOKUP(IC$1,Data!$L:$N,3, FALSE) &amp; ",""" &amp; VLOOKUP(IC$1,Data!$L:$M,2, FALSE) &amp; """;"   )             )</f>
        <v/>
      </c>
      <c r="ID209" t="str">
        <f>IF(Data!$L210=ID$1, "",             IF(ISERR(SEARCH(ID$1,Data!$H210)),        "",          ";" &amp; VLOOKUP(ID$1,Data!$L:$N,3, FALSE) &amp; ",""" &amp; VLOOKUP(ID$1,Data!$L:$M,2, FALSE) &amp; """;"   )             )</f>
        <v/>
      </c>
      <c r="IE209" t="str">
        <f>IF(Data!$L210=IE$1, "",             IF(ISERR(SEARCH(IE$1,Data!$H210)),        "",          ";" &amp; VLOOKUP(IE$1,Data!$L:$N,3, FALSE) &amp; ",""" &amp; VLOOKUP(IE$1,Data!$L:$M,2, FALSE) &amp; """;"   )             )</f>
        <v/>
      </c>
      <c r="IF209" t="str">
        <f>IF(Data!$L210=IF$1, "",             IF(ISERR(SEARCH(IF$1,Data!$H210)),        "",          ";" &amp; VLOOKUP(IF$1,Data!$L:$N,3, FALSE) &amp; ",""" &amp; VLOOKUP(IF$1,Data!$L:$M,2, FALSE) &amp; """;"   )             )</f>
        <v/>
      </c>
      <c r="IG209" t="str">
        <f>IF(Data!$L210=IG$1, "",             IF(ISERR(SEARCH(IG$1,Data!$H210)),        "",          ";" &amp; VLOOKUP(IG$1,Data!$L:$N,3, FALSE) &amp; ",""" &amp; VLOOKUP(IG$1,Data!$L:$M,2, FALSE) &amp; """;"   )             )</f>
        <v/>
      </c>
      <c r="IH209" t="str">
        <f>IF(Data!$L210=IH$1, "",             IF(ISERR(SEARCH(IH$1,Data!$H210)),        "",          ";" &amp; VLOOKUP(IH$1,Data!$L:$N,3, FALSE) &amp; ",""" &amp; VLOOKUP(IH$1,Data!$L:$M,2, FALSE) &amp; """;"   )             )</f>
        <v/>
      </c>
      <c r="II209" t="str">
        <f>IF(Data!$L210=II$1, "",             IF(ISERR(SEARCH(II$1,Data!$H210)),        "",          ";" &amp; VLOOKUP(II$1,Data!$L:$N,3, FALSE) &amp; ",""" &amp; VLOOKUP(II$1,Data!$L:$M,2, FALSE) &amp; """;"   )             )</f>
        <v/>
      </c>
    </row>
    <row r="210" spans="1:243" x14ac:dyDescent="0.3">
      <c r="A210" t="str">
        <f>Data!L211</f>
        <v>Stono Tuggs</v>
      </c>
      <c r="B210" s="15" t="str">
        <f>VLOOKUP(Tableau36[[#This Row],[Character]],Data!L:N,3,FALSE)</f>
        <v>00000000-0000-0000-0000-000000000209</v>
      </c>
      <c r="C210" s="15" t="str">
        <f>VLOOKUP(Tableau36[[#This Row],[Character]],Data!L:M,2,FALSE)</f>
        <v>HUMAN</v>
      </c>
      <c r="D210" s="15" t="str">
        <f>SUBSTITUTE(     SUBSTITUTE(Tableau36[[#This Row],[character_id,character_type,friend_id,friend_type]],",""DROID""",""),    ",""HUMAN""", "")</f>
        <v>00000000-0000-0000-0000-000000000209,00000000-0000-0000-0000-000000000102</v>
      </c>
      <c r="E210" s="15" t="str">
        <f>IF(Tableau36[[#This Row],[With char''s id]] = "", "",    MID(Tableau36[[#This Row],[With char''s id]], 2, LEN(Tableau36[[#This Row],[With char''s id]])-1))</f>
        <v>00000000-0000-0000-0000-000000000209,"HUMAN",00000000-0000-0000-0000-000000000102,"HUMAN"</v>
      </c>
      <c r="F210" s="15" t="str">
        <f>SUBSTITUTE(Tableau36[[#This Row],[List of friend''s id]],  "/",    "/" &amp; Tableau36[[#This Row],[Character''s id]] &amp; ",""" &amp; Tableau36[[#This Row],[Type]] &amp; """,")</f>
        <v>/00000000-0000-0000-0000-000000000209,"HUMAN",00000000-0000-0000-0000-000000000102,"HUMAN"</v>
      </c>
      <c r="G210" t="str">
        <f>IF( Tableau36[[#This Row],[removed double semi-colon]]="", "", "/" &amp; MID(Tableau36[[#This Row],[removed double semi-colon]],2,LEN(Tableau36[[#This Row],[removed double semi-colon]]) - 2) )</f>
        <v>/00000000-0000-0000-0000-000000000102,"HUMAN"</v>
      </c>
      <c r="H210" t="str">
        <f>SUBSTITUTE(Tableau36[[#This Row],[Concatenation]],";;","/")</f>
        <v>;00000000-0000-0000-0000-000000000102,"HUMAN";</v>
      </c>
      <c r="I210" t="str">
        <f>friends!M210&amp; friends!N210&amp; friends!O210&amp; friends!P210&amp; friends!Q210&amp; friends!R210&amp; friends!S210&amp; friends!T210&amp; friends!U210&amp; friends!V210&amp; friends!W210&amp; friends!X210&amp; friends!Y210&amp; friends!Z210&amp; friends!AA210&amp; friends!AB210&amp; friends!AC210&amp; friends!AD210&amp; friends!AE210&amp; friends!AF210&amp; friends!AG210&amp; friends!AH210&amp; friends!AI210&amp; friends!AJ210&amp; friends!AK210&amp; friends!AL210&amp; friends!AM210&amp; friends!AN210&amp; friends!AO210&amp; friends!AP210&amp; friends!AQ210&amp; friends!AR210&amp; friends!AS210&amp; friends!AT210&amp; friends!AU210&amp; friends!AV210&amp; friends!AW210&amp; friends!AX210&amp; friends!AY210&amp; friends!AZ210&amp; friends!BA210&amp; friends!BB210&amp; friends!BC210&amp; friends!BD210&amp; friends!BE210&amp; friends!BF210&amp; friends!BG210&amp; friends!BH210&amp; friends!BI210&amp; friends!BJ210&amp; friends!BK210&amp; friends!BL210&amp; friends!BM210&amp; friends!BN210&amp; friends!BO210&amp; friends!BP210&amp; friends!BQ210&amp; friends!BR210&amp; friends!BS210&amp; friends!BT210&amp; friends!BU210&amp; friends!BV210&amp; friends!BW210&amp; friends!BX210&amp; friends!BY210&amp; friends!BZ210&amp; friends!CA210&amp; friends!CB210&amp; friends!CC210&amp; friends!CD210&amp; friends!CE210&amp; friends!CF210&amp; friends!CG210&amp; friends!CH210&amp; friends!CI210&amp; friends!CJ210&amp; friends!CK210&amp; friends!CL210&amp; friends!CM210&amp; friends!CN210&amp; friends!CO210&amp; friends!CP210&amp; friends!CQ210&amp; friends!CR210&amp; friends!CS210&amp; friends!CT210&amp; friends!CU210&amp; friends!CV210&amp; friends!CW210&amp; friends!CX210&amp; friends!CY210&amp; friends!CZ210&amp; friends!DA210&amp; friends!DB210&amp; friends!DC210&amp; friends!DD210&amp; friends!DE210&amp; friends!DF210&amp; friends!DG210&amp; friends!DH210&amp; friends!DI210&amp; friends!DJ210&amp; friends!DK210&amp; friends!DL210&amp; friends!DM210&amp; friends!DN210&amp; friends!DO210&amp; friends!DP210&amp; friends!DQ210&amp; friends!DR210&amp; friends!DS210&amp; friends!DT210&amp; friends!DU210&amp; friends!DV210&amp; friends!DW210&amp; friends!DX210&amp; friends!DY210&amp; friends!DZ210&amp; friends!EA210&amp; friends!EB210&amp; friends!EC210&amp; friends!ED210&amp; friends!EE210&amp; friends!EF210&amp; friends!EG210&amp; friends!EH210&amp; friends!EI210&amp; friends!EJ210&amp; friends!EK210&amp; friends!EL210&amp; friends!EM210&amp; friends!EN210&amp; friends!EO210&amp; friends!EP210&amp; friends!EQ210&amp; friends!ER210&amp; friends!ES210&amp; friends!ET210&amp; friends!EU210&amp; friends!EV210&amp; friends!EW210&amp; friends!EX210&amp; friends!EY210&amp; friends!EZ210&amp; friends!FA210&amp; friends!FB210&amp; friends!FC210&amp; friends!FD210&amp; friends!FE210&amp; friends!FF210&amp; friends!FG210&amp; friends!FH210&amp; friends!FI210&amp; friends!FJ210&amp; friends!FK210&amp; friends!FL210&amp; friends!FM210&amp; friends!FN210&amp; friends!FO210&amp; friends!FP210&amp; friends!FQ210&amp; friends!FR210&amp; friends!FS210&amp; friends!FT210&amp; friends!FU210&amp; friends!FV210&amp; friends!FW210&amp; friends!FX210&amp; friends!FY210&amp; friends!FZ210&amp; friends!GA210&amp; friends!GB210&amp; friends!GC210&amp; friends!GD210&amp; friends!GE210&amp; friends!GF210&amp; friends!GG210&amp; friends!GH210&amp; friends!GI210&amp; friends!GJ210&amp; friends!GK210&amp; friends!GL210&amp; friends!GM210&amp; friends!GN210&amp; friends!GO210&amp; friends!GP210&amp; friends!GQ210&amp; friends!GR210&amp; friends!GS210&amp; friends!GT210&amp; friends!GU210&amp; friends!GV210&amp; friends!GW210&amp; friends!GX210&amp; friends!GY210&amp; friends!GZ210&amp; friends!HA210&amp; friends!HB210&amp; friends!HC210&amp; friends!HD210&amp; friends!HE210&amp; friends!HF210&amp; friends!HG210&amp; friends!HH210&amp; friends!HI210&amp; friends!HJ210&amp; friends!HK210&amp; friends!HL210&amp; friends!HM210&amp; friends!HN210&amp; friends!HO210&amp; friends!HP210&amp; friends!HQ210&amp; friends!HR210&amp; friends!HS210&amp; friends!HT210&amp; friends!HU210&amp; friends!HV210&amp; friends!HW210&amp; friends!HX210&amp; friends!HY210&amp; friends!HZ210&amp; friends!IA210&amp; friends!IB210&amp; friends!IC210&amp; friends!ID210&amp; friends!IE210&amp; friends!IF210&amp; friends!IG210&amp; friends!IH210&amp; friends!II210</f>
        <v>;00000000-0000-0000-0000-000000000102,"HUMAN";</v>
      </c>
      <c r="M210" t="str">
        <f>IF(Data!$L211=M$1, "",             IF(ISERR(SEARCH(M$1,Data!$H211)),        "",          ";" &amp; VLOOKUP(M$1,Data!$L:$N,3, FALSE) &amp; ",""" &amp; VLOOKUP(M$1,Data!$L:$M,2, FALSE) &amp; """;"   )             )</f>
        <v/>
      </c>
      <c r="N210" t="str">
        <f>IF(Data!$L211=N$1, "",             IF(ISERR(SEARCH(N$1,Data!$H211)),        "",          ";" &amp; VLOOKUP(N$1,Data!$L:$N,3, FALSE) &amp; ",""" &amp; VLOOKUP(N$1,Data!$L:$M,2, FALSE) &amp; """;"   )             )</f>
        <v/>
      </c>
      <c r="O210" t="str">
        <f>IF(Data!$L211=O$1, "",             IF(ISERR(SEARCH(O$1,Data!$H211)),        "",          ";" &amp; VLOOKUP(O$1,Data!$L:$N,3, FALSE) &amp; ",""" &amp; VLOOKUP(O$1,Data!$L:$M,2, FALSE) &amp; """;"   )             )</f>
        <v/>
      </c>
      <c r="P210" t="str">
        <f>IF(Data!$L211=P$1, "",             IF(ISERR(SEARCH(P$1,Data!$H211)),        "",          ";" &amp; VLOOKUP(P$1,Data!$L:$N,3, FALSE) &amp; ",""" &amp; VLOOKUP(P$1,Data!$L:$M,2, FALSE) &amp; """;"   )             )</f>
        <v/>
      </c>
      <c r="Q210" t="str">
        <f>IF(Data!$L211=Q$1, "",             IF(ISERR(SEARCH(Q$1,Data!$H211)),        "",          ";" &amp; VLOOKUP(Q$1,Data!$L:$N,3, FALSE) &amp; ",""" &amp; VLOOKUP(Q$1,Data!$L:$M,2, FALSE) &amp; """;"   )             )</f>
        <v/>
      </c>
      <c r="R210" t="str">
        <f>IF(Data!$L211=R$1, "",             IF(ISERR(SEARCH(R$1,Data!$H211)),        "",          ";" &amp; VLOOKUP(R$1,Data!$L:$N,3, FALSE) &amp; ",""" &amp; VLOOKUP(R$1,Data!$L:$M,2, FALSE) &amp; """;"   )             )</f>
        <v/>
      </c>
      <c r="S210" t="str">
        <f>IF(Data!$L211=S$1, "",             IF(ISERR(SEARCH(S$1,Data!$H211)),        "",          ";" &amp; VLOOKUP(S$1,Data!$L:$N,3, FALSE) &amp; ",""" &amp; VLOOKUP(S$1,Data!$L:$M,2, FALSE) &amp; """;"   )             )</f>
        <v/>
      </c>
      <c r="T210" t="str">
        <f>IF(Data!$L211=T$1, "",             IF(ISERR(SEARCH(T$1,Data!$H211)),        "",          ";" &amp; VLOOKUP(T$1,Data!$L:$N,3, FALSE) &amp; ",""" &amp; VLOOKUP(T$1,Data!$L:$M,2, FALSE) &amp; """;"   )             )</f>
        <v/>
      </c>
      <c r="U210" t="str">
        <f>IF(Data!$L211=U$1, "",             IF(ISERR(SEARCH(U$1,Data!$H211)),        "",          ";" &amp; VLOOKUP(U$1,Data!$L:$N,3, FALSE) &amp; ",""" &amp; VLOOKUP(U$1,Data!$L:$M,2, FALSE) &amp; """;"   )             )</f>
        <v/>
      </c>
      <c r="V210" t="str">
        <f>IF(Data!$L211=V$1, "",             IF(ISERR(SEARCH(V$1,Data!$H211)),        "",          ";" &amp; VLOOKUP(V$1,Data!$L:$N,3, FALSE) &amp; ",""" &amp; VLOOKUP(V$1,Data!$L:$M,2, FALSE) &amp; """;"   )             )</f>
        <v/>
      </c>
      <c r="W210" t="str">
        <f>IF(Data!$L211=W$1, "",             IF(ISERR(SEARCH(W$1,Data!$H211)),        "",          ";" &amp; VLOOKUP(W$1,Data!$L:$N,3, FALSE) &amp; ",""" &amp; VLOOKUP(W$1,Data!$L:$M,2, FALSE) &amp; """;"   )             )</f>
        <v/>
      </c>
      <c r="X210" t="str">
        <f>IF(Data!$L211=X$1, "",             IF(ISERR(SEARCH(X$1,Data!$H211)),        "",          ";" &amp; VLOOKUP(X$1,Data!$L:$N,3, FALSE) &amp; ",""" &amp; VLOOKUP(X$1,Data!$L:$M,2, FALSE) &amp; """;"   )             )</f>
        <v/>
      </c>
      <c r="Y210" t="str">
        <f>IF(Data!$L211=Y$1, "",             IF(ISERR(SEARCH(Y$1,Data!$H211)),        "",          ";" &amp; VLOOKUP(Y$1,Data!$L:$N,3, FALSE) &amp; ",""" &amp; VLOOKUP(Y$1,Data!$L:$M,2, FALSE) &amp; """;"   )             )</f>
        <v/>
      </c>
      <c r="Z210" t="str">
        <f>IF(Data!$L211=Z$1, "",             IF(ISERR(SEARCH(Z$1,Data!$H211)),        "",          ";" &amp; VLOOKUP(Z$1,Data!$L:$N,3, FALSE) &amp; ",""" &amp; VLOOKUP(Z$1,Data!$L:$M,2, FALSE) &amp; """;"   )             )</f>
        <v/>
      </c>
      <c r="AA210" t="str">
        <f>IF(Data!$L211=AA$1, "",             IF(ISERR(SEARCH(AA$1,Data!$H211)),        "",          ";" &amp; VLOOKUP(AA$1,Data!$L:$N,3, FALSE) &amp; ",""" &amp; VLOOKUP(AA$1,Data!$L:$M,2, FALSE) &amp; """;"   )             )</f>
        <v/>
      </c>
      <c r="AB210" t="str">
        <f>IF(Data!$L211=AB$1, "",             IF(ISERR(SEARCH(AB$1,Data!$H211)),        "",          ";" &amp; VLOOKUP(AB$1,Data!$L:$N,3, FALSE) &amp; ",""" &amp; VLOOKUP(AB$1,Data!$L:$M,2, FALSE) &amp; """;"   )             )</f>
        <v/>
      </c>
      <c r="AC210" t="str">
        <f>IF(Data!$L211=AC$1, "",             IF(ISERR(SEARCH(AC$1,Data!$H211)),        "",          ";" &amp; VLOOKUP(AC$1,Data!$L:$N,3, FALSE) &amp; ",""" &amp; VLOOKUP(AC$1,Data!$L:$M,2, FALSE) &amp; """;"   )             )</f>
        <v/>
      </c>
      <c r="AD210" t="str">
        <f>IF(Data!$L211=AD$1, "",             IF(ISERR(SEARCH(AD$1,Data!$H211)),        "",          ";" &amp; VLOOKUP(AD$1,Data!$L:$N,3, FALSE) &amp; ",""" &amp; VLOOKUP(AD$1,Data!$L:$M,2, FALSE) &amp; """;"   )             )</f>
        <v/>
      </c>
      <c r="AE210" t="str">
        <f>IF(Data!$L211=AE$1, "",             IF(ISERR(SEARCH(AE$1,Data!$H211)),        "",          ";" &amp; VLOOKUP(AE$1,Data!$L:$N,3, FALSE) &amp; ",""" &amp; VLOOKUP(AE$1,Data!$L:$M,2, FALSE) &amp; """;"   )             )</f>
        <v/>
      </c>
      <c r="AF210" t="str">
        <f>IF(Data!$L211=AF$1, "",             IF(ISERR(SEARCH(AF$1,Data!$H211)),        "",          ";" &amp; VLOOKUP(AF$1,Data!$L:$N,3, FALSE) &amp; ",""" &amp; VLOOKUP(AF$1,Data!$L:$M,2, FALSE) &amp; """;"   )             )</f>
        <v/>
      </c>
      <c r="AG210" t="str">
        <f>IF(Data!$L211=AG$1, "",             IF(ISERR(SEARCH(AG$1,Data!$H211)),        "",          ";" &amp; VLOOKUP(AG$1,Data!$L:$N,3, FALSE) &amp; ",""" &amp; VLOOKUP(AG$1,Data!$L:$M,2, FALSE) &amp; """;"   )             )</f>
        <v/>
      </c>
      <c r="AH210" t="str">
        <f>IF(Data!$L211=AH$1, "",             IF(ISERR(SEARCH(AH$1,Data!$H211)),        "",          ";" &amp; VLOOKUP(AH$1,Data!$L:$N,3, FALSE) &amp; ",""" &amp; VLOOKUP(AH$1,Data!$L:$M,2, FALSE) &amp; """;"   )             )</f>
        <v/>
      </c>
      <c r="AI210" t="str">
        <f>IF(Data!$L211=AI$1, "",             IF(ISERR(SEARCH(AI$1,Data!$H211)),        "",          ";" &amp; VLOOKUP(AI$1,Data!$L:$N,3, FALSE) &amp; ",""" &amp; VLOOKUP(AI$1,Data!$L:$M,2, FALSE) &amp; """;"   )             )</f>
        <v/>
      </c>
      <c r="AJ210" t="str">
        <f>IF(Data!$L211=AJ$1, "",             IF(ISERR(SEARCH(AJ$1,Data!$H211)),        "",          ";" &amp; VLOOKUP(AJ$1,Data!$L:$N,3, FALSE) &amp; ",""" &amp; VLOOKUP(AJ$1,Data!$L:$M,2, FALSE) &amp; """;"   )             )</f>
        <v/>
      </c>
      <c r="AK210" t="str">
        <f>IF(Data!$L211=AK$1, "",             IF(ISERR(SEARCH(AK$1,Data!$H211)),        "",          ";" &amp; VLOOKUP(AK$1,Data!$L:$N,3, FALSE) &amp; ",""" &amp; VLOOKUP(AK$1,Data!$L:$M,2, FALSE) &amp; """;"   )             )</f>
        <v/>
      </c>
      <c r="AL210" t="str">
        <f>IF(Data!$L211=AL$1, "",             IF(ISERR(SEARCH(AL$1,Data!$H211)),        "",          ";" &amp; VLOOKUP(AL$1,Data!$L:$N,3, FALSE) &amp; ",""" &amp; VLOOKUP(AL$1,Data!$L:$M,2, FALSE) &amp; """;"   )             )</f>
        <v/>
      </c>
      <c r="AM210" t="str">
        <f>IF(Data!$L211=AM$1, "",             IF(ISERR(SEARCH(AM$1,Data!$H211)),        "",          ";" &amp; VLOOKUP(AM$1,Data!$L:$N,3, FALSE) &amp; ",""" &amp; VLOOKUP(AM$1,Data!$L:$M,2, FALSE) &amp; """;"   )             )</f>
        <v/>
      </c>
      <c r="AN210" t="str">
        <f>IF(Data!$L211=AN$1, "",             IF(ISERR(SEARCH(AN$1,Data!$H211)),        "",          ";" &amp; VLOOKUP(AN$1,Data!$L:$N,3, FALSE) &amp; ",""" &amp; VLOOKUP(AN$1,Data!$L:$M,2, FALSE) &amp; """;"   )             )</f>
        <v/>
      </c>
      <c r="AO210" t="str">
        <f>IF(Data!$L211=AO$1, "",             IF(ISERR(SEARCH(AO$1,Data!$H211)),        "",          ";" &amp; VLOOKUP(AO$1,Data!$L:$N,3, FALSE) &amp; ",""" &amp; VLOOKUP(AO$1,Data!$L:$M,2, FALSE) &amp; """;"   )             )</f>
        <v/>
      </c>
      <c r="AP210" t="str">
        <f>IF(Data!$L211=AP$1, "",             IF(ISERR(SEARCH(AP$1,Data!$H211)),        "",          ";" &amp; VLOOKUP(AP$1,Data!$L:$N,3, FALSE) &amp; ",""" &amp; VLOOKUP(AP$1,Data!$L:$M,2, FALSE) &amp; """;"   )             )</f>
        <v/>
      </c>
      <c r="AQ210" t="str">
        <f>IF(Data!$L211=AQ$1, "",             IF(ISERR(SEARCH(AQ$1,Data!$H211)),        "",          ";" &amp; VLOOKUP(AQ$1,Data!$L:$N,3, FALSE) &amp; ",""" &amp; VLOOKUP(AQ$1,Data!$L:$M,2, FALSE) &amp; """;"   )             )</f>
        <v/>
      </c>
      <c r="AR210" t="str">
        <f>IF(Data!$L211=AR$1, "",             IF(ISERR(SEARCH(AR$1,Data!$H211)),        "",          ";" &amp; VLOOKUP(AR$1,Data!$L:$N,3, FALSE) &amp; ",""" &amp; VLOOKUP(AR$1,Data!$L:$M,2, FALSE) &amp; """;"   )             )</f>
        <v/>
      </c>
      <c r="AS210" t="str">
        <f>IF(Data!$L211=AS$1, "",             IF(ISERR(SEARCH(AS$1,Data!$H211)),        "",          ";" &amp; VLOOKUP(AS$1,Data!$L:$N,3, FALSE) &amp; ",""" &amp; VLOOKUP(AS$1,Data!$L:$M,2, FALSE) &amp; """;"   )             )</f>
        <v/>
      </c>
      <c r="AT210" t="str">
        <f>IF(Data!$L211=AT$1, "",             IF(ISERR(SEARCH(AT$1,Data!$H211)),        "",          ";" &amp; VLOOKUP(AT$1,Data!$L:$N,3, FALSE) &amp; ",""" &amp; VLOOKUP(AT$1,Data!$L:$M,2, FALSE) &amp; """;"   )             )</f>
        <v/>
      </c>
      <c r="AU210" t="str">
        <f>IF(Data!$L211=AU$1, "",             IF(ISERR(SEARCH(AU$1,Data!$H211)),        "",          ";" &amp; VLOOKUP(AU$1,Data!$L:$N,3, FALSE) &amp; ",""" &amp; VLOOKUP(AU$1,Data!$L:$M,2, FALSE) &amp; """;"   )             )</f>
        <v/>
      </c>
      <c r="AV210" t="str">
        <f>IF(Data!$L211=AV$1, "",             IF(ISERR(SEARCH(AV$1,Data!$H211)),        "",          ";" &amp; VLOOKUP(AV$1,Data!$L:$N,3, FALSE) &amp; ",""" &amp; VLOOKUP(AV$1,Data!$L:$M,2, FALSE) &amp; """;"   )             )</f>
        <v/>
      </c>
      <c r="AW210" t="str">
        <f>IF(Data!$L211=AW$1, "",             IF(ISERR(SEARCH(AW$1,Data!$H211)),        "",          ";" &amp; VLOOKUP(AW$1,Data!$L:$N,3, FALSE) &amp; ",""" &amp; VLOOKUP(AW$1,Data!$L:$M,2, FALSE) &amp; """;"   )             )</f>
        <v/>
      </c>
      <c r="AX210" t="str">
        <f>IF(Data!$L211=AX$1, "",             IF(ISERR(SEARCH(AX$1,Data!$H211)),        "",          ";" &amp; VLOOKUP(AX$1,Data!$L:$N,3, FALSE) &amp; ",""" &amp; VLOOKUP(AX$1,Data!$L:$M,2, FALSE) &amp; """;"   )             )</f>
        <v/>
      </c>
      <c r="AY210" t="str">
        <f>IF(Data!$L211=AY$1, "",             IF(ISERR(SEARCH(AY$1,Data!$H211)),        "",          ";" &amp; VLOOKUP(AY$1,Data!$L:$N,3, FALSE) &amp; ",""" &amp; VLOOKUP(AY$1,Data!$L:$M,2, FALSE) &amp; """;"   )             )</f>
        <v/>
      </c>
      <c r="AZ210" t="str">
        <f>IF(Data!$L211=AZ$1, "",             IF(ISERR(SEARCH(AZ$1,Data!$H211)),        "",          ";" &amp; VLOOKUP(AZ$1,Data!$L:$N,3, FALSE) &amp; ",""" &amp; VLOOKUP(AZ$1,Data!$L:$M,2, FALSE) &amp; """;"   )             )</f>
        <v/>
      </c>
      <c r="BA210" t="str">
        <f>IF(Data!$L211=BA$1, "",             IF(ISERR(SEARCH(BA$1,Data!$H211)),        "",          ";" &amp; VLOOKUP(BA$1,Data!$L:$N,3, FALSE) &amp; ",""" &amp; VLOOKUP(BA$1,Data!$L:$M,2, FALSE) &amp; """;"   )             )</f>
        <v/>
      </c>
      <c r="BB210" t="str">
        <f>IF(Data!$L211=BB$1, "",             IF(ISERR(SEARCH(BB$1,Data!$H211)),        "",          ";" &amp; VLOOKUP(BB$1,Data!$L:$N,3, FALSE) &amp; ",""" &amp; VLOOKUP(BB$1,Data!$L:$M,2, FALSE) &amp; """;"   )             )</f>
        <v/>
      </c>
      <c r="BC210" t="str">
        <f>IF(Data!$L211=BC$1, "",             IF(ISERR(SEARCH(BC$1,Data!$H211)),        "",          ";" &amp; VLOOKUP(BC$1,Data!$L:$N,3, FALSE) &amp; ",""" &amp; VLOOKUP(BC$1,Data!$L:$M,2, FALSE) &amp; """;"   )             )</f>
        <v/>
      </c>
      <c r="BD210" t="str">
        <f>IF(Data!$L211=BD$1, "",             IF(ISERR(SEARCH(BD$1,Data!$H211)),        "",          ";" &amp; VLOOKUP(BD$1,Data!$L:$N,3, FALSE) &amp; ",""" &amp; VLOOKUP(BD$1,Data!$L:$M,2, FALSE) &amp; """;"   )             )</f>
        <v/>
      </c>
      <c r="BE210" t="str">
        <f>IF(Data!$L211=BE$1, "",             IF(ISERR(SEARCH(BE$1,Data!$H211)),        "",          ";" &amp; VLOOKUP(BE$1,Data!$L:$N,3, FALSE) &amp; ",""" &amp; VLOOKUP(BE$1,Data!$L:$M,2, FALSE) &amp; """;"   )             )</f>
        <v/>
      </c>
      <c r="BF210" t="str">
        <f>IF(Data!$L211=BF$1, "",             IF(ISERR(SEARCH(BF$1,Data!$H211)),        "",          ";" &amp; VLOOKUP(BF$1,Data!$L:$N,3, FALSE) &amp; ",""" &amp; VLOOKUP(BF$1,Data!$L:$M,2, FALSE) &amp; """;"   )             )</f>
        <v/>
      </c>
      <c r="BG210" t="str">
        <f>IF(Data!$L211=BG$1, "",             IF(ISERR(SEARCH(BG$1,Data!$H211)),        "",          ";" &amp; VLOOKUP(BG$1,Data!$L:$N,3, FALSE) &amp; ",""" &amp; VLOOKUP(BG$1,Data!$L:$M,2, FALSE) &amp; """;"   )             )</f>
        <v/>
      </c>
      <c r="BH210" t="str">
        <f>IF(Data!$L211=BH$1, "",             IF(ISERR(SEARCH(BH$1,Data!$H211)),        "",          ";" &amp; VLOOKUP(BH$1,Data!$L:$N,3, FALSE) &amp; ",""" &amp; VLOOKUP(BH$1,Data!$L:$M,2, FALSE) &amp; """;"   )             )</f>
        <v/>
      </c>
      <c r="BI210" t="str">
        <f>IF(Data!$L211=BI$1, "",             IF(ISERR(SEARCH(BI$1,Data!$H211)),        "",          ";" &amp; VLOOKUP(BI$1,Data!$L:$N,3, FALSE) &amp; ",""" &amp; VLOOKUP(BI$1,Data!$L:$M,2, FALSE) &amp; """;"   )             )</f>
        <v/>
      </c>
      <c r="BJ210" t="str">
        <f>IF(Data!$L211=BJ$1, "",             IF(ISERR(SEARCH(BJ$1,Data!$H211)),        "",          ";" &amp; VLOOKUP(BJ$1,Data!$L:$N,3, FALSE) &amp; ",""" &amp; VLOOKUP(BJ$1,Data!$L:$M,2, FALSE) &amp; """;"   )             )</f>
        <v/>
      </c>
      <c r="BK210" t="str">
        <f>IF(Data!$L211=BK$1, "",             IF(ISERR(SEARCH(BK$1,Data!$H211)),        "",          ";" &amp; VLOOKUP(BK$1,Data!$L:$N,3, FALSE) &amp; ",""" &amp; VLOOKUP(BK$1,Data!$L:$M,2, FALSE) &amp; """;"   )             )</f>
        <v/>
      </c>
      <c r="BL210" t="str">
        <f>IF(Data!$L211=BL$1, "",             IF(ISERR(SEARCH(BL$1,Data!$H211)),        "",          ";" &amp; VLOOKUP(BL$1,Data!$L:$N,3, FALSE) &amp; ",""" &amp; VLOOKUP(BL$1,Data!$L:$M,2, FALSE) &amp; """;"   )             )</f>
        <v/>
      </c>
      <c r="BM210" t="str">
        <f>IF(Data!$L211=BM$1, "",             IF(ISERR(SEARCH(BM$1,Data!$H211)),        "",          ";" &amp; VLOOKUP(BM$1,Data!$L:$N,3, FALSE) &amp; ",""" &amp; VLOOKUP(BM$1,Data!$L:$M,2, FALSE) &amp; """;"   )             )</f>
        <v/>
      </c>
      <c r="BN210" t="str">
        <f>IF(Data!$L211=BN$1, "",             IF(ISERR(SEARCH(BN$1,Data!$H211)),        "",          ";" &amp; VLOOKUP(BN$1,Data!$L:$N,3, FALSE) &amp; ",""" &amp; VLOOKUP(BN$1,Data!$L:$M,2, FALSE) &amp; """;"   )             )</f>
        <v/>
      </c>
      <c r="BO210" t="str">
        <f>IF(Data!$L211=BO$1, "",             IF(ISERR(SEARCH(BO$1,Data!$H211)),        "",          ";" &amp; VLOOKUP(BO$1,Data!$L:$N,3, FALSE) &amp; ",""" &amp; VLOOKUP(BO$1,Data!$L:$M,2, FALSE) &amp; """;"   )             )</f>
        <v/>
      </c>
      <c r="BP210" t="str">
        <f>IF(Data!$L211=BP$1, "",             IF(ISERR(SEARCH(BP$1,Data!$H211)),        "",          ";" &amp; VLOOKUP(BP$1,Data!$L:$N,3, FALSE) &amp; ",""" &amp; VLOOKUP(BP$1,Data!$L:$M,2, FALSE) &amp; """;"   )             )</f>
        <v/>
      </c>
      <c r="BQ210" t="str">
        <f>IF(Data!$L211=BQ$1, "",             IF(ISERR(SEARCH(BQ$1,Data!$H211)),        "",          ";" &amp; VLOOKUP(BQ$1,Data!$L:$N,3, FALSE) &amp; ",""" &amp; VLOOKUP(BQ$1,Data!$L:$M,2, FALSE) &amp; """;"   )             )</f>
        <v/>
      </c>
      <c r="BR210" t="str">
        <f>IF(Data!$L211=BR$1, "",             IF(ISERR(SEARCH(BR$1,Data!$H211)),        "",          ";" &amp; VLOOKUP(BR$1,Data!$L:$N,3, FALSE) &amp; ",""" &amp; VLOOKUP(BR$1,Data!$L:$M,2, FALSE) &amp; """;"   )             )</f>
        <v/>
      </c>
      <c r="BS210" t="str">
        <f>IF(Data!$L211=BS$1, "",             IF(ISERR(SEARCH(BS$1,Data!$H211)),        "",          ";" &amp; VLOOKUP(BS$1,Data!$L:$N,3, FALSE) &amp; ",""" &amp; VLOOKUP(BS$1,Data!$L:$M,2, FALSE) &amp; """;"   )             )</f>
        <v/>
      </c>
      <c r="BT210" t="str">
        <f>IF(Data!$L211=BT$1, "",             IF(ISERR(SEARCH(BT$1,Data!$H211)),        "",          ";" &amp; VLOOKUP(BT$1,Data!$L:$N,3, FALSE) &amp; ",""" &amp; VLOOKUP(BT$1,Data!$L:$M,2, FALSE) &amp; """;"   )             )</f>
        <v/>
      </c>
      <c r="BU210" t="str">
        <f>IF(Data!$L211=BU$1, "",             IF(ISERR(SEARCH(BU$1,Data!$H211)),        "",          ";" &amp; VLOOKUP(BU$1,Data!$L:$N,3, FALSE) &amp; ",""" &amp; VLOOKUP(BU$1,Data!$L:$M,2, FALSE) &amp; """;"   )             )</f>
        <v/>
      </c>
      <c r="BV210" t="str">
        <f>IF(Data!$L211=BV$1, "",             IF(ISERR(SEARCH(BV$1,Data!$H211)),        "",          ";" &amp; VLOOKUP(BV$1,Data!$L:$N,3, FALSE) &amp; ",""" &amp; VLOOKUP(BV$1,Data!$L:$M,2, FALSE) &amp; """;"   )             )</f>
        <v/>
      </c>
      <c r="BW210" t="str">
        <f>IF(Data!$L211=BW$1, "",             IF(ISERR(SEARCH(BW$1,Data!$H211)),        "",          ";" &amp; VLOOKUP(BW$1,Data!$L:$N,3, FALSE) &amp; ",""" &amp; VLOOKUP(BW$1,Data!$L:$M,2, FALSE) &amp; """;"   )             )</f>
        <v/>
      </c>
      <c r="BX210" t="str">
        <f>IF(Data!$L211=BX$1, "",             IF(ISERR(SEARCH(BX$1,Data!$H211)),        "",          ";" &amp; VLOOKUP(BX$1,Data!$L:$N,3, FALSE) &amp; ",""" &amp; VLOOKUP(BX$1,Data!$L:$M,2, FALSE) &amp; """;"   )             )</f>
        <v/>
      </c>
      <c r="BY210" t="str">
        <f>IF(Data!$L211=BY$1, "",             IF(ISERR(SEARCH(BY$1,Data!$H211)),        "",          ";" &amp; VLOOKUP(BY$1,Data!$L:$N,3, FALSE) &amp; ",""" &amp; VLOOKUP(BY$1,Data!$L:$M,2, FALSE) &amp; """;"   )             )</f>
        <v/>
      </c>
      <c r="BZ210" t="str">
        <f>IF(Data!$L211=BZ$1, "",             IF(ISERR(SEARCH(BZ$1,Data!$H211)),        "",          ";" &amp; VLOOKUP(BZ$1,Data!$L:$N,3, FALSE) &amp; ",""" &amp; VLOOKUP(BZ$1,Data!$L:$M,2, FALSE) &amp; """;"   )             )</f>
        <v/>
      </c>
      <c r="CA210" t="str">
        <f>IF(Data!$L211=CA$1, "",             IF(ISERR(SEARCH(CA$1,Data!$H211)),        "",          ";" &amp; VLOOKUP(CA$1,Data!$L:$N,3, FALSE) &amp; ",""" &amp; VLOOKUP(CA$1,Data!$L:$M,2, FALSE) &amp; """;"   )             )</f>
        <v/>
      </c>
      <c r="CB210" t="str">
        <f>IF(Data!$L211=CB$1, "",             IF(ISERR(SEARCH(CB$1,Data!$H211)),        "",          ";" &amp; VLOOKUP(CB$1,Data!$L:$N,3, FALSE) &amp; ",""" &amp; VLOOKUP(CB$1,Data!$L:$M,2, FALSE) &amp; """;"   )             )</f>
        <v/>
      </c>
      <c r="CC210" t="str">
        <f>IF(Data!$L211=CC$1, "",             IF(ISERR(SEARCH(CC$1,Data!$H211)),        "",          ";" &amp; VLOOKUP(CC$1,Data!$L:$N,3, FALSE) &amp; ",""" &amp; VLOOKUP(CC$1,Data!$L:$M,2, FALSE) &amp; """;"   )             )</f>
        <v/>
      </c>
      <c r="CD210" t="str">
        <f>IF(Data!$L211=CD$1, "",             IF(ISERR(SEARCH(CD$1,Data!$H211)),        "",          ";" &amp; VLOOKUP(CD$1,Data!$L:$N,3, FALSE) &amp; ",""" &amp; VLOOKUP(CD$1,Data!$L:$M,2, FALSE) &amp; """;"   )             )</f>
        <v/>
      </c>
      <c r="CE210" t="str">
        <f>IF(Data!$L211=CE$1, "",             IF(ISERR(SEARCH(CE$1,Data!$H211)),        "",          ";" &amp; VLOOKUP(CE$1,Data!$L:$N,3, FALSE) &amp; ",""" &amp; VLOOKUP(CE$1,Data!$L:$M,2, FALSE) &amp; """;"   )             )</f>
        <v/>
      </c>
      <c r="CF210" t="str">
        <f>IF(Data!$L211=CF$1, "",             IF(ISERR(SEARCH(CF$1,Data!$H211)),        "",          ";" &amp; VLOOKUP(CF$1,Data!$L:$N,3, FALSE) &amp; ",""" &amp; VLOOKUP(CF$1,Data!$L:$M,2, FALSE) &amp; """;"   )             )</f>
        <v/>
      </c>
      <c r="CG210" t="str">
        <f>IF(Data!$L211=CG$1, "",             IF(ISERR(SEARCH(CG$1,Data!$H211)),        "",          ";" &amp; VLOOKUP(CG$1,Data!$L:$N,3, FALSE) &amp; ",""" &amp; VLOOKUP(CG$1,Data!$L:$M,2, FALSE) &amp; """;"   )             )</f>
        <v/>
      </c>
      <c r="CH210" t="str">
        <f>IF(Data!$L211=CH$1, "",             IF(ISERR(SEARCH(CH$1,Data!$H211)),        "",          ";" &amp; VLOOKUP(CH$1,Data!$L:$N,3, FALSE) &amp; ",""" &amp; VLOOKUP(CH$1,Data!$L:$M,2, FALSE) &amp; """;"   )             )</f>
        <v/>
      </c>
      <c r="CI210" t="str">
        <f>IF(Data!$L211=CI$1, "",             IF(ISERR(SEARCH(CI$1,Data!$H211)),        "",          ";" &amp; VLOOKUP(CI$1,Data!$L:$N,3, FALSE) &amp; ",""" &amp; VLOOKUP(CI$1,Data!$L:$M,2, FALSE) &amp; """;"   )             )</f>
        <v/>
      </c>
      <c r="CJ210" t="str">
        <f>IF(Data!$L211=CJ$1, "",             IF(ISERR(SEARCH(CJ$1,Data!$H211)),        "",          ";" &amp; VLOOKUP(CJ$1,Data!$L:$N,3, FALSE) &amp; ",""" &amp; VLOOKUP(CJ$1,Data!$L:$M,2, FALSE) &amp; """;"   )             )</f>
        <v/>
      </c>
      <c r="CK210" t="str">
        <f>IF(Data!$L211=CK$1, "",             IF(ISERR(SEARCH(CK$1,Data!$H211)),        "",          ";" &amp; VLOOKUP(CK$1,Data!$L:$N,3, FALSE) &amp; ",""" &amp; VLOOKUP(CK$1,Data!$L:$M,2, FALSE) &amp; """;"   )             )</f>
        <v/>
      </c>
      <c r="CL210" t="str">
        <f>IF(Data!$L211=CL$1, "",             IF(ISERR(SEARCH(CL$1,Data!$H211)),        "",          ";" &amp; VLOOKUP(CL$1,Data!$L:$N,3, FALSE) &amp; ",""" &amp; VLOOKUP(CL$1,Data!$L:$M,2, FALSE) &amp; """;"   )             )</f>
        <v/>
      </c>
      <c r="CM210" t="str">
        <f>IF(Data!$L211=CM$1, "",             IF(ISERR(SEARCH(CM$1,Data!$H211)),        "",          ";" &amp; VLOOKUP(CM$1,Data!$L:$N,3, FALSE) &amp; ",""" &amp; VLOOKUP(CM$1,Data!$L:$M,2, FALSE) &amp; """;"   )             )</f>
        <v/>
      </c>
      <c r="CN210" t="str">
        <f>IF(Data!$L211=CN$1, "",             IF(ISERR(SEARCH(CN$1,Data!$H211)),        "",          ";" &amp; VLOOKUP(CN$1,Data!$L:$N,3, FALSE) &amp; ",""" &amp; VLOOKUP(CN$1,Data!$L:$M,2, FALSE) &amp; """;"   )             )</f>
        <v/>
      </c>
      <c r="CO210" t="str">
        <f>IF(Data!$L211=CO$1, "",             IF(ISERR(SEARCH(CO$1,Data!$H211)),        "",          ";" &amp; VLOOKUP(CO$1,Data!$L:$N,3, FALSE) &amp; ",""" &amp; VLOOKUP(CO$1,Data!$L:$M,2, FALSE) &amp; """;"   )             )</f>
        <v/>
      </c>
      <c r="CP210" t="str">
        <f>IF(Data!$L211=CP$1, "",             IF(ISERR(SEARCH(CP$1,Data!$H211)),        "",          ";" &amp; VLOOKUP(CP$1,Data!$L:$N,3, FALSE) &amp; ",""" &amp; VLOOKUP(CP$1,Data!$L:$M,2, FALSE) &amp; """;"   )             )</f>
        <v/>
      </c>
      <c r="CQ210" t="str">
        <f>IF(Data!$L211=CQ$1, "",             IF(ISERR(SEARCH(CQ$1,Data!$H211)),        "",          ";" &amp; VLOOKUP(CQ$1,Data!$L:$N,3, FALSE) &amp; ",""" &amp; VLOOKUP(CQ$1,Data!$L:$M,2, FALSE) &amp; """;"   )             )</f>
        <v/>
      </c>
      <c r="CR210" t="str">
        <f>IF(Data!$L211=CR$1, "",             IF(ISERR(SEARCH(CR$1,Data!$H211)),        "",          ";" &amp; VLOOKUP(CR$1,Data!$L:$N,3, FALSE) &amp; ",""" &amp; VLOOKUP(CR$1,Data!$L:$M,2, FALSE) &amp; """;"   )             )</f>
        <v/>
      </c>
      <c r="CS210" t="str">
        <f>IF(Data!$L211=CS$1, "",             IF(ISERR(SEARCH(CS$1,Data!$H211)),        "",          ";" &amp; VLOOKUP(CS$1,Data!$L:$N,3, FALSE) &amp; ",""" &amp; VLOOKUP(CS$1,Data!$L:$M,2, FALSE) &amp; """;"   )             )</f>
        <v/>
      </c>
      <c r="CT210" t="str">
        <f>IF(Data!$L211=CT$1, "",             IF(ISERR(SEARCH(CT$1,Data!$H211)),        "",          ";" &amp; VLOOKUP(CT$1,Data!$L:$N,3, FALSE) &amp; ",""" &amp; VLOOKUP(CT$1,Data!$L:$M,2, FALSE) &amp; """;"   )             )</f>
        <v/>
      </c>
      <c r="CU210" t="str">
        <f>IF(Data!$L211=CU$1, "",             IF(ISERR(SEARCH(CU$1,Data!$H211)),        "",          ";" &amp; VLOOKUP(CU$1,Data!$L:$N,3, FALSE) &amp; ",""" &amp; VLOOKUP(CU$1,Data!$L:$M,2, FALSE) &amp; """;"   )             )</f>
        <v/>
      </c>
      <c r="CV210" t="str">
        <f>IF(Data!$L211=CV$1, "",             IF(ISERR(SEARCH(CV$1,Data!$H211)),        "",          ";" &amp; VLOOKUP(CV$1,Data!$L:$N,3, FALSE) &amp; ",""" &amp; VLOOKUP(CV$1,Data!$L:$M,2, FALSE) &amp; """;"   )             )</f>
        <v/>
      </c>
      <c r="CW210" t="str">
        <f>IF(Data!$L211=CW$1, "",             IF(ISERR(SEARCH(CW$1,Data!$H211)),        "",          ";" &amp; VLOOKUP(CW$1,Data!$L:$N,3, FALSE) &amp; ",""" &amp; VLOOKUP(CW$1,Data!$L:$M,2, FALSE) &amp; """;"   )             )</f>
        <v/>
      </c>
      <c r="CX210" t="str">
        <f>IF(Data!$L211=CX$1, "",             IF(ISERR(SEARCH(CX$1,Data!$H211)),        "",          ";" &amp; VLOOKUP(CX$1,Data!$L:$N,3, FALSE) &amp; ",""" &amp; VLOOKUP(CX$1,Data!$L:$M,2, FALSE) &amp; """;"   )             )</f>
        <v>;00000000-0000-0000-0000-000000000102,"HUMAN";</v>
      </c>
      <c r="CY210" t="str">
        <f>IF(Data!$L211=CY$1, "",             IF(ISERR(SEARCH(CY$1,Data!$H211)),        "",          ";" &amp; VLOOKUP(CY$1,Data!$L:$N,3, FALSE) &amp; ",""" &amp; VLOOKUP(CY$1,Data!$L:$M,2, FALSE) &amp; """;"   )             )</f>
        <v/>
      </c>
      <c r="CZ210" t="str">
        <f>IF(Data!$L211=CZ$1, "",             IF(ISERR(SEARCH(CZ$1,Data!$H211)),        "",          ";" &amp; VLOOKUP(CZ$1,Data!$L:$N,3, FALSE) &amp; ",""" &amp; VLOOKUP(CZ$1,Data!$L:$M,2, FALSE) &amp; """;"   )             )</f>
        <v/>
      </c>
      <c r="DA210" t="str">
        <f>IF(Data!$L211=DA$1, "",             IF(ISERR(SEARCH(DA$1,Data!$H211)),        "",          ";" &amp; VLOOKUP(DA$1,Data!$L:$N,3, FALSE) &amp; ",""" &amp; VLOOKUP(DA$1,Data!$L:$M,2, FALSE) &amp; """;"   )             )</f>
        <v/>
      </c>
      <c r="DB210" t="str">
        <f>IF(Data!$L211=DB$1, "",             IF(ISERR(SEARCH(DB$1,Data!$H211)),        "",          ";" &amp; VLOOKUP(DB$1,Data!$L:$N,3, FALSE) &amp; ",""" &amp; VLOOKUP(DB$1,Data!$L:$M,2, FALSE) &amp; """;"   )             )</f>
        <v/>
      </c>
      <c r="DC210" t="str">
        <f>IF(Data!$L211=DC$1, "",             IF(ISERR(SEARCH(DC$1,Data!$H211)),        "",          ";" &amp; VLOOKUP(DC$1,Data!$L:$N,3, FALSE) &amp; ",""" &amp; VLOOKUP(DC$1,Data!$L:$M,2, FALSE) &amp; """;"   )             )</f>
        <v/>
      </c>
      <c r="DD210" t="str">
        <f>IF(Data!$L211=DD$1, "",             IF(ISERR(SEARCH(DD$1,Data!$H211)),        "",          ";" &amp; VLOOKUP(DD$1,Data!$L:$N,3, FALSE) &amp; ",""" &amp; VLOOKUP(DD$1,Data!$L:$M,2, FALSE) &amp; """;"   )             )</f>
        <v/>
      </c>
      <c r="DE210" t="str">
        <f>IF(Data!$L211=DE$1, "",             IF(ISERR(SEARCH(DE$1,Data!$H211)),        "",          ";" &amp; VLOOKUP(DE$1,Data!$L:$N,3, FALSE) &amp; ",""" &amp; VLOOKUP(DE$1,Data!$L:$M,2, FALSE) &amp; """;"   )             )</f>
        <v/>
      </c>
      <c r="DF210" t="str">
        <f>IF(Data!$L211=DF$1, "",             IF(ISERR(SEARCH(DF$1,Data!$H211)),        "",          ";" &amp; VLOOKUP(DF$1,Data!$L:$N,3, FALSE) &amp; ",""" &amp; VLOOKUP(DF$1,Data!$L:$M,2, FALSE) &amp; """;"   )             )</f>
        <v/>
      </c>
      <c r="DG210" t="str">
        <f>IF(Data!$L211=DG$1, "",             IF(ISERR(SEARCH(DG$1,Data!$H211)),        "",          ";" &amp; VLOOKUP(DG$1,Data!$L:$N,3, FALSE) &amp; ",""" &amp; VLOOKUP(DG$1,Data!$L:$M,2, FALSE) &amp; """;"   )             )</f>
        <v/>
      </c>
      <c r="DH210" t="str">
        <f>IF(Data!$L211=DH$1, "",             IF(ISERR(SEARCH(DH$1,Data!$H211)),        "",          ";" &amp; VLOOKUP(DH$1,Data!$L:$N,3, FALSE) &amp; ",""" &amp; VLOOKUP(DH$1,Data!$L:$M,2, FALSE) &amp; """;"   )             )</f>
        <v/>
      </c>
      <c r="DI210" t="str">
        <f>IF(Data!$L211=DI$1, "",             IF(ISERR(SEARCH(DI$1,Data!$H211)),        "",          ";" &amp; VLOOKUP(DI$1,Data!$L:$N,3, FALSE) &amp; ",""" &amp; VLOOKUP(DI$1,Data!$L:$M,2, FALSE) &amp; """;"   )             )</f>
        <v/>
      </c>
      <c r="DJ210" t="str">
        <f>IF(Data!$L211=DJ$1, "",             IF(ISERR(SEARCH(DJ$1,Data!$H211)),        "",          ";" &amp; VLOOKUP(DJ$1,Data!$L:$N,3, FALSE) &amp; ",""" &amp; VLOOKUP(DJ$1,Data!$L:$M,2, FALSE) &amp; """;"   )             )</f>
        <v/>
      </c>
      <c r="DK210" t="str">
        <f>IF(Data!$L211=DK$1, "",             IF(ISERR(SEARCH(DK$1,Data!$H211)),        "",          ";" &amp; VLOOKUP(DK$1,Data!$L:$N,3, FALSE) &amp; ",""" &amp; VLOOKUP(DK$1,Data!$L:$M,2, FALSE) &amp; """;"   )             )</f>
        <v/>
      </c>
      <c r="DL210" t="str">
        <f>IF(Data!$L211=DL$1, "",             IF(ISERR(SEARCH(DL$1,Data!$H211)),        "",          ";" &amp; VLOOKUP(DL$1,Data!$L:$N,3, FALSE) &amp; ",""" &amp; VLOOKUP(DL$1,Data!$L:$M,2, FALSE) &amp; """;"   )             )</f>
        <v/>
      </c>
      <c r="DM210" t="str">
        <f>IF(Data!$L211=DM$1, "",             IF(ISERR(SEARCH(DM$1,Data!$H211)),        "",          ";" &amp; VLOOKUP(DM$1,Data!$L:$N,3, FALSE) &amp; ",""" &amp; VLOOKUP(DM$1,Data!$L:$M,2, FALSE) &amp; """;"   )             )</f>
        <v/>
      </c>
      <c r="DN210" t="str">
        <f>IF(Data!$L211=DN$1, "",             IF(ISERR(SEARCH(DN$1,Data!$H211)),        "",          ";" &amp; VLOOKUP(DN$1,Data!$L:$N,3, FALSE) &amp; ",""" &amp; VLOOKUP(DN$1,Data!$L:$M,2, FALSE) &amp; """;"   )             )</f>
        <v/>
      </c>
      <c r="DO210" t="str">
        <f>IF(Data!$L211=DO$1, "",             IF(ISERR(SEARCH(DO$1,Data!$H211)),        "",          ";" &amp; VLOOKUP(DO$1,Data!$L:$N,3, FALSE) &amp; ",""" &amp; VLOOKUP(DO$1,Data!$L:$M,2, FALSE) &amp; """;"   )             )</f>
        <v/>
      </c>
      <c r="DP210" t="str">
        <f>IF(Data!$L211=DP$1, "",             IF(ISERR(SEARCH(DP$1,Data!$H211)),        "",          ";" &amp; VLOOKUP(DP$1,Data!$L:$N,3, FALSE) &amp; ",""" &amp; VLOOKUP(DP$1,Data!$L:$M,2, FALSE) &amp; """;"   )             )</f>
        <v/>
      </c>
      <c r="DQ210" t="str">
        <f>IF(Data!$L211=DQ$1, "",             IF(ISERR(SEARCH(DQ$1,Data!$H211)),        "",          ";" &amp; VLOOKUP(DQ$1,Data!$L:$N,3, FALSE) &amp; ",""" &amp; VLOOKUP(DQ$1,Data!$L:$M,2, FALSE) &amp; """;"   )             )</f>
        <v/>
      </c>
      <c r="DR210" t="str">
        <f>IF(Data!$L211=DR$1, "",             IF(ISERR(SEARCH(DR$1,Data!$H211)),        "",          ";" &amp; VLOOKUP(DR$1,Data!$L:$N,3, FALSE) &amp; ",""" &amp; VLOOKUP(DR$1,Data!$L:$M,2, FALSE) &amp; """;"   )             )</f>
        <v/>
      </c>
      <c r="DS210" t="str">
        <f>IF(Data!$L211=DS$1, "",             IF(ISERR(SEARCH(DS$1,Data!$H211)),        "",          ";" &amp; VLOOKUP(DS$1,Data!$L:$N,3, FALSE) &amp; ",""" &amp; VLOOKUP(DS$1,Data!$L:$M,2, FALSE) &amp; """;"   )             )</f>
        <v/>
      </c>
      <c r="DT210" t="str">
        <f>IF(Data!$L211=DT$1, "",             IF(ISERR(SEARCH(DT$1,Data!$H211)),        "",          ";" &amp; VLOOKUP(DT$1,Data!$L:$N,3, FALSE) &amp; ",""" &amp; VLOOKUP(DT$1,Data!$L:$M,2, FALSE) &amp; """;"   )             )</f>
        <v/>
      </c>
      <c r="DU210" t="str">
        <f>IF(Data!$L211=DU$1, "",             IF(ISERR(SEARCH(DU$1,Data!$H211)),        "",          ";" &amp; VLOOKUP(DU$1,Data!$L:$N,3, FALSE) &amp; ",""" &amp; VLOOKUP(DU$1,Data!$L:$M,2, FALSE) &amp; """;"   )             )</f>
        <v/>
      </c>
      <c r="DV210" t="str">
        <f>IF(Data!$L211=DV$1, "",             IF(ISERR(SEARCH(DV$1,Data!$H211)),        "",          ";" &amp; VLOOKUP(DV$1,Data!$L:$N,3, FALSE) &amp; ",""" &amp; VLOOKUP(DV$1,Data!$L:$M,2, FALSE) &amp; """;"   )             )</f>
        <v/>
      </c>
      <c r="DW210" t="str">
        <f>IF(Data!$L211=DW$1, "",             IF(ISERR(SEARCH(DW$1,Data!$H211)),        "",          ";" &amp; VLOOKUP(DW$1,Data!$L:$N,3, FALSE) &amp; ",""" &amp; VLOOKUP(DW$1,Data!$L:$M,2, FALSE) &amp; """;"   )             )</f>
        <v/>
      </c>
      <c r="DX210" t="str">
        <f>IF(Data!$L211=DX$1, "",             IF(ISERR(SEARCH(DX$1,Data!$H211)),        "",          ";" &amp; VLOOKUP(DX$1,Data!$L:$N,3, FALSE) &amp; ",""" &amp; VLOOKUP(DX$1,Data!$L:$M,2, FALSE) &amp; """;"   )             )</f>
        <v/>
      </c>
      <c r="DY210" t="str">
        <f>IF(Data!$L211=DY$1, "",             IF(ISERR(SEARCH(DY$1,Data!$H211)),        "",          ";" &amp; VLOOKUP(DY$1,Data!$L:$N,3, FALSE) &amp; ",""" &amp; VLOOKUP(DY$1,Data!$L:$M,2, FALSE) &amp; """;"   )             )</f>
        <v/>
      </c>
      <c r="DZ210" t="str">
        <f>IF(Data!$L211=DZ$1, "",             IF(ISERR(SEARCH(DZ$1,Data!$H211)),        "",          ";" &amp; VLOOKUP(DZ$1,Data!$L:$N,3, FALSE) &amp; ",""" &amp; VLOOKUP(DZ$1,Data!$L:$M,2, FALSE) &amp; """;"   )             )</f>
        <v/>
      </c>
      <c r="EA210" t="str">
        <f>IF(Data!$L211=EA$1, "",             IF(ISERR(SEARCH(EA$1,Data!$H211)),        "",          ";" &amp; VLOOKUP(EA$1,Data!$L:$N,3, FALSE) &amp; ",""" &amp; VLOOKUP(EA$1,Data!$L:$M,2, FALSE) &amp; """;"   )             )</f>
        <v/>
      </c>
      <c r="EB210" t="str">
        <f>IF(Data!$L211=EB$1, "",             IF(ISERR(SEARCH(EB$1,Data!$H211)),        "",          ";" &amp; VLOOKUP(EB$1,Data!$L:$N,3, FALSE) &amp; ",""" &amp; VLOOKUP(EB$1,Data!$L:$M,2, FALSE) &amp; """;"   )             )</f>
        <v/>
      </c>
      <c r="EC210" t="str">
        <f>IF(Data!$L211=EC$1, "",             IF(ISERR(SEARCH(EC$1,Data!$H211)),        "",          ";" &amp; VLOOKUP(EC$1,Data!$L:$N,3, FALSE) &amp; ",""" &amp; VLOOKUP(EC$1,Data!$L:$M,2, FALSE) &amp; """;"   )             )</f>
        <v/>
      </c>
      <c r="ED210" t="str">
        <f>IF(Data!$L211=ED$1, "",             IF(ISERR(SEARCH(ED$1,Data!$H211)),        "",          ";" &amp; VLOOKUP(ED$1,Data!$L:$N,3, FALSE) &amp; ",""" &amp; VLOOKUP(ED$1,Data!$L:$M,2, FALSE) &amp; """;"   )             )</f>
        <v/>
      </c>
      <c r="EE210" t="str">
        <f>IF(Data!$L211=EE$1, "",             IF(ISERR(SEARCH(EE$1,Data!$H211)),        "",          ";" &amp; VLOOKUP(EE$1,Data!$L:$N,3, FALSE) &amp; ",""" &amp; VLOOKUP(EE$1,Data!$L:$M,2, FALSE) &amp; """;"   )             )</f>
        <v/>
      </c>
      <c r="EF210" t="str">
        <f>IF(Data!$L211=EF$1, "",             IF(ISERR(SEARCH(EF$1,Data!$H211)),        "",          ";" &amp; VLOOKUP(EF$1,Data!$L:$N,3, FALSE) &amp; ",""" &amp; VLOOKUP(EF$1,Data!$L:$M,2, FALSE) &amp; """;"   )             )</f>
        <v/>
      </c>
      <c r="EG210" t="str">
        <f>IF(Data!$L211=EG$1, "",             IF(ISERR(SEARCH(EG$1,Data!$H211)),        "",          ";" &amp; VLOOKUP(EG$1,Data!$L:$N,3, FALSE) &amp; ",""" &amp; VLOOKUP(EG$1,Data!$L:$M,2, FALSE) &amp; """;"   )             )</f>
        <v/>
      </c>
      <c r="EH210" t="str">
        <f>IF(Data!$L211=EH$1, "",             IF(ISERR(SEARCH(EH$1,Data!$H211)),        "",          ";" &amp; VLOOKUP(EH$1,Data!$L:$N,3, FALSE) &amp; ",""" &amp; VLOOKUP(EH$1,Data!$L:$M,2, FALSE) &amp; """;"   )             )</f>
        <v/>
      </c>
      <c r="EI210" t="str">
        <f>IF(Data!$L211=EI$1, "",             IF(ISERR(SEARCH(EI$1,Data!$H211)),        "",          ";" &amp; VLOOKUP(EI$1,Data!$L:$N,3, FALSE) &amp; ",""" &amp; VLOOKUP(EI$1,Data!$L:$M,2, FALSE) &amp; """;"   )             )</f>
        <v/>
      </c>
      <c r="EJ210" t="str">
        <f>IF(Data!$L211=EJ$1, "",             IF(ISERR(SEARCH(EJ$1,Data!$H211)),        "",          ";" &amp; VLOOKUP(EJ$1,Data!$L:$N,3, FALSE) &amp; ",""" &amp; VLOOKUP(EJ$1,Data!$L:$M,2, FALSE) &amp; """;"   )             )</f>
        <v/>
      </c>
      <c r="EK210" t="str">
        <f>IF(Data!$L211=EK$1, "",             IF(ISERR(SEARCH(EK$1,Data!$H211)),        "",          ";" &amp; VLOOKUP(EK$1,Data!$L:$N,3, FALSE) &amp; ",""" &amp; VLOOKUP(EK$1,Data!$L:$M,2, FALSE) &amp; """;"   )             )</f>
        <v/>
      </c>
      <c r="EL210" t="str">
        <f>IF(Data!$L211=EL$1, "",             IF(ISERR(SEARCH(EL$1,Data!$H211)),        "",          ";" &amp; VLOOKUP(EL$1,Data!$L:$N,3, FALSE) &amp; ",""" &amp; VLOOKUP(EL$1,Data!$L:$M,2, FALSE) &amp; """;"   )             )</f>
        <v/>
      </c>
      <c r="EM210" t="str">
        <f>IF(Data!$L211=EM$1, "",             IF(ISERR(SEARCH(EM$1,Data!$H211)),        "",          ";" &amp; VLOOKUP(EM$1,Data!$L:$N,3, FALSE) &amp; ",""" &amp; VLOOKUP(EM$1,Data!$L:$M,2, FALSE) &amp; """;"   )             )</f>
        <v/>
      </c>
      <c r="EN210" t="str">
        <f>IF(Data!$L211=EN$1, "",             IF(ISERR(SEARCH(EN$1,Data!$H211)),        "",          ";" &amp; VLOOKUP(EN$1,Data!$L:$N,3, FALSE) &amp; ",""" &amp; VLOOKUP(EN$1,Data!$L:$M,2, FALSE) &amp; """;"   )             )</f>
        <v/>
      </c>
      <c r="EO210" t="str">
        <f>IF(Data!$L211=EO$1, "",             IF(ISERR(SEARCH(EO$1,Data!$H211)),        "",          ";" &amp; VLOOKUP(EO$1,Data!$L:$N,3, FALSE) &amp; ",""" &amp; VLOOKUP(EO$1,Data!$L:$M,2, FALSE) &amp; """;"   )             )</f>
        <v/>
      </c>
      <c r="EP210" t="str">
        <f>IF(Data!$L211=EP$1, "",             IF(ISERR(SEARCH(EP$1,Data!$H211)),        "",          ";" &amp; VLOOKUP(EP$1,Data!$L:$N,3, FALSE) &amp; ",""" &amp; VLOOKUP(EP$1,Data!$L:$M,2, FALSE) &amp; """;"   )             )</f>
        <v/>
      </c>
      <c r="EQ210" t="str">
        <f>IF(Data!$L211=EQ$1, "",             IF(ISERR(SEARCH(EQ$1,Data!$H211)),        "",          ";" &amp; VLOOKUP(EQ$1,Data!$L:$N,3, FALSE) &amp; ",""" &amp; VLOOKUP(EQ$1,Data!$L:$M,2, FALSE) &amp; """;"   )             )</f>
        <v/>
      </c>
      <c r="ER210" t="str">
        <f>IF(Data!$L211=ER$1, "",             IF(ISERR(SEARCH(ER$1,Data!$H211)),        "",          ";" &amp; VLOOKUP(ER$1,Data!$L:$N,3, FALSE) &amp; ",""" &amp; VLOOKUP(ER$1,Data!$L:$M,2, FALSE) &amp; """;"   )             )</f>
        <v/>
      </c>
      <c r="ES210" t="str">
        <f>IF(Data!$L211=ES$1, "",             IF(ISERR(SEARCH(ES$1,Data!$H211)),        "",          ";" &amp; VLOOKUP(ES$1,Data!$L:$N,3, FALSE) &amp; ",""" &amp; VLOOKUP(ES$1,Data!$L:$M,2, FALSE) &amp; """;"   )             )</f>
        <v/>
      </c>
      <c r="ET210" t="str">
        <f>IF(Data!$L211=ET$1, "",             IF(ISERR(SEARCH(ET$1,Data!$H211)),        "",          ";" &amp; VLOOKUP(ET$1,Data!$L:$N,3, FALSE) &amp; ",""" &amp; VLOOKUP(ET$1,Data!$L:$M,2, FALSE) &amp; """;"   )             )</f>
        <v/>
      </c>
      <c r="EU210" t="str">
        <f>IF(Data!$L211=EU$1, "",             IF(ISERR(SEARCH(EU$1,Data!$H211)),        "",          ";" &amp; VLOOKUP(EU$1,Data!$L:$N,3, FALSE) &amp; ",""" &amp; VLOOKUP(EU$1,Data!$L:$M,2, FALSE) &amp; """;"   )             )</f>
        <v/>
      </c>
      <c r="EV210" t="str">
        <f>IF(Data!$L211=EV$1, "",             IF(ISERR(SEARCH(EV$1,Data!$H211)),        "",          ";" &amp; VLOOKUP(EV$1,Data!$L:$N,3, FALSE) &amp; ",""" &amp; VLOOKUP(EV$1,Data!$L:$M,2, FALSE) &amp; """;"   )             )</f>
        <v/>
      </c>
      <c r="EW210" t="str">
        <f>IF(Data!$L211=EW$1, "",             IF(ISERR(SEARCH(EW$1,Data!$H211)),        "",          ";" &amp; VLOOKUP(EW$1,Data!$L:$N,3, FALSE) &amp; ",""" &amp; VLOOKUP(EW$1,Data!$L:$M,2, FALSE) &amp; """;"   )             )</f>
        <v/>
      </c>
      <c r="EX210" t="str">
        <f>IF(Data!$L211=EX$1, "",             IF(ISERR(SEARCH(EX$1,Data!$H211)),        "",          ";" &amp; VLOOKUP(EX$1,Data!$L:$N,3, FALSE) &amp; ",""" &amp; VLOOKUP(EX$1,Data!$L:$M,2, FALSE) &amp; """;"   )             )</f>
        <v/>
      </c>
      <c r="EY210" t="str">
        <f>IF(Data!$L211=EY$1, "",             IF(ISERR(SEARCH(EY$1,Data!$H211)),        "",          ";" &amp; VLOOKUP(EY$1,Data!$L:$N,3, FALSE) &amp; ",""" &amp; VLOOKUP(EY$1,Data!$L:$M,2, FALSE) &amp; """;"   )             )</f>
        <v/>
      </c>
      <c r="EZ210" t="str">
        <f>IF(Data!$L211=EZ$1, "",             IF(ISERR(SEARCH(EZ$1,Data!$H211)),        "",          ";" &amp; VLOOKUP(EZ$1,Data!$L:$N,3, FALSE) &amp; ",""" &amp; VLOOKUP(EZ$1,Data!$L:$M,2, FALSE) &amp; """;"   )             )</f>
        <v/>
      </c>
      <c r="FA210" t="str">
        <f>IF(Data!$L211=FA$1, "",             IF(ISERR(SEARCH(FA$1,Data!$H211)),        "",          ";" &amp; VLOOKUP(FA$1,Data!$L:$N,3, FALSE) &amp; ",""" &amp; VLOOKUP(FA$1,Data!$L:$M,2, FALSE) &amp; """;"   )             )</f>
        <v/>
      </c>
      <c r="FB210" t="str">
        <f>IF(Data!$L211=FB$1, "",             IF(ISERR(SEARCH(FB$1,Data!$H211)),        "",          ";" &amp; VLOOKUP(FB$1,Data!$L:$N,3, FALSE) &amp; ",""" &amp; VLOOKUP(FB$1,Data!$L:$M,2, FALSE) &amp; """;"   )             )</f>
        <v/>
      </c>
      <c r="FC210" t="str">
        <f>IF(Data!$L211=FC$1, "",             IF(ISERR(SEARCH(FC$1,Data!$H211)),        "",          ";" &amp; VLOOKUP(FC$1,Data!$L:$N,3, FALSE) &amp; ",""" &amp; VLOOKUP(FC$1,Data!$L:$M,2, FALSE) &amp; """;"   )             )</f>
        <v/>
      </c>
      <c r="FD210" t="str">
        <f>IF(Data!$L211=FD$1, "",             IF(ISERR(SEARCH(FD$1,Data!$H211)),        "",          ";" &amp; VLOOKUP(FD$1,Data!$L:$N,3, FALSE) &amp; ",""" &amp; VLOOKUP(FD$1,Data!$L:$M,2, FALSE) &amp; """;"   )             )</f>
        <v/>
      </c>
      <c r="FE210" t="str">
        <f>IF(Data!$L211=FE$1, "",             IF(ISERR(SEARCH(FE$1,Data!$H211)),        "",          ";" &amp; VLOOKUP(FE$1,Data!$L:$N,3, FALSE) &amp; ",""" &amp; VLOOKUP(FE$1,Data!$L:$M,2, FALSE) &amp; """;"   )             )</f>
        <v/>
      </c>
      <c r="FF210" t="str">
        <f>IF(Data!$L211=FF$1, "",             IF(ISERR(SEARCH(FF$1,Data!$H211)),        "",          ";" &amp; VLOOKUP(FF$1,Data!$L:$N,3, FALSE) &amp; ",""" &amp; VLOOKUP(FF$1,Data!$L:$M,2, FALSE) &amp; """;"   )             )</f>
        <v/>
      </c>
      <c r="FG210" t="str">
        <f>IF(Data!$L211=FG$1, "",             IF(ISERR(SEARCH(FG$1,Data!$H211)),        "",          ";" &amp; VLOOKUP(FG$1,Data!$L:$N,3, FALSE) &amp; ",""" &amp; VLOOKUP(FG$1,Data!$L:$M,2, FALSE) &amp; """;"   )             )</f>
        <v/>
      </c>
      <c r="FH210" t="str">
        <f>IF(Data!$L211=FH$1, "",             IF(ISERR(SEARCH(FH$1,Data!$H211)),        "",          ";" &amp; VLOOKUP(FH$1,Data!$L:$N,3, FALSE) &amp; ",""" &amp; VLOOKUP(FH$1,Data!$L:$M,2, FALSE) &amp; """;"   )             )</f>
        <v/>
      </c>
      <c r="FI210" t="str">
        <f>IF(Data!$L211=FI$1, "",             IF(ISERR(SEARCH(FI$1,Data!$H211)),        "",          ";" &amp; VLOOKUP(FI$1,Data!$L:$N,3, FALSE) &amp; ",""" &amp; VLOOKUP(FI$1,Data!$L:$M,2, FALSE) &amp; """;"   )             )</f>
        <v/>
      </c>
      <c r="FJ210" t="str">
        <f>IF(Data!$L211=FJ$1, "",             IF(ISERR(SEARCH(FJ$1,Data!$H211)),        "",          ";" &amp; VLOOKUP(FJ$1,Data!$L:$N,3, FALSE) &amp; ",""" &amp; VLOOKUP(FJ$1,Data!$L:$M,2, FALSE) &amp; """;"   )             )</f>
        <v/>
      </c>
      <c r="FK210" t="str">
        <f>IF(Data!$L211=FK$1, "",             IF(ISERR(SEARCH(FK$1,Data!$H211)),        "",          ";" &amp; VLOOKUP(FK$1,Data!$L:$N,3, FALSE) &amp; ",""" &amp; VLOOKUP(FK$1,Data!$L:$M,2, FALSE) &amp; """;"   )             )</f>
        <v/>
      </c>
      <c r="FL210" t="str">
        <f>IF(Data!$L211=FL$1, "",             IF(ISERR(SEARCH(FL$1,Data!$H211)),        "",          ";" &amp; VLOOKUP(FL$1,Data!$L:$N,3, FALSE) &amp; ",""" &amp; VLOOKUP(FL$1,Data!$L:$M,2, FALSE) &amp; """;"   )             )</f>
        <v/>
      </c>
      <c r="FM210" t="str">
        <f>IF(Data!$L211=FM$1, "",             IF(ISERR(SEARCH(FM$1,Data!$H211)),        "",          ";" &amp; VLOOKUP(FM$1,Data!$L:$N,3, FALSE) &amp; ",""" &amp; VLOOKUP(FM$1,Data!$L:$M,2, FALSE) &amp; """;"   )             )</f>
        <v/>
      </c>
      <c r="FN210" t="str">
        <f>IF(Data!$L211=FN$1, "",             IF(ISERR(SEARCH(FN$1,Data!$H211)),        "",          ";" &amp; VLOOKUP(FN$1,Data!$L:$N,3, FALSE) &amp; ",""" &amp; VLOOKUP(FN$1,Data!$L:$M,2, FALSE) &amp; """;"   )             )</f>
        <v/>
      </c>
      <c r="FO210" t="str">
        <f>IF(Data!$L211=FO$1, "",             IF(ISERR(SEARCH(FO$1,Data!$H211)),        "",          ";" &amp; VLOOKUP(FO$1,Data!$L:$N,3, FALSE) &amp; ",""" &amp; VLOOKUP(FO$1,Data!$L:$M,2, FALSE) &amp; """;"   )             )</f>
        <v/>
      </c>
      <c r="FP210" t="str">
        <f>IF(Data!$L211=FP$1, "",             IF(ISERR(SEARCH(FP$1,Data!$H211)),        "",          ";" &amp; VLOOKUP(FP$1,Data!$L:$N,3, FALSE) &amp; ",""" &amp; VLOOKUP(FP$1,Data!$L:$M,2, FALSE) &amp; """;"   )             )</f>
        <v/>
      </c>
      <c r="FQ210" t="str">
        <f>IF(Data!$L211=FQ$1, "",             IF(ISERR(SEARCH(FQ$1,Data!$H211)),        "",          ";" &amp; VLOOKUP(FQ$1,Data!$L:$N,3, FALSE) &amp; ",""" &amp; VLOOKUP(FQ$1,Data!$L:$M,2, FALSE) &amp; """;"   )             )</f>
        <v/>
      </c>
      <c r="FR210" t="str">
        <f>IF(Data!$L211=FR$1, "",             IF(ISERR(SEARCH(FR$1,Data!$H211)),        "",          ";" &amp; VLOOKUP(FR$1,Data!$L:$N,3, FALSE) &amp; ",""" &amp; VLOOKUP(FR$1,Data!$L:$M,2, FALSE) &amp; """;"   )             )</f>
        <v/>
      </c>
      <c r="FS210" t="str">
        <f>IF(Data!$L211=FS$1, "",             IF(ISERR(SEARCH(FS$1,Data!$H211)),        "",          ";" &amp; VLOOKUP(FS$1,Data!$L:$N,3, FALSE) &amp; ",""" &amp; VLOOKUP(FS$1,Data!$L:$M,2, FALSE) &amp; """;"   )             )</f>
        <v/>
      </c>
      <c r="FT210" t="str">
        <f>IF(Data!$L211=FT$1, "",             IF(ISERR(SEARCH(FT$1,Data!$H211)),        "",          ";" &amp; VLOOKUP(FT$1,Data!$L:$N,3, FALSE) &amp; ",""" &amp; VLOOKUP(FT$1,Data!$L:$M,2, FALSE) &amp; """;"   )             )</f>
        <v/>
      </c>
      <c r="FU210" t="str">
        <f>IF(Data!$L211=FU$1, "",             IF(ISERR(SEARCH(FU$1,Data!$H211)),        "",          ";" &amp; VLOOKUP(FU$1,Data!$L:$N,3, FALSE) &amp; ",""" &amp; VLOOKUP(FU$1,Data!$L:$M,2, FALSE) &amp; """;"   )             )</f>
        <v/>
      </c>
      <c r="FV210" t="str">
        <f>IF(Data!$L211=FV$1, "",             IF(ISERR(SEARCH(FV$1,Data!$H211)),        "",          ";" &amp; VLOOKUP(FV$1,Data!$L:$N,3, FALSE) &amp; ",""" &amp; VLOOKUP(FV$1,Data!$L:$M,2, FALSE) &amp; """;"   )             )</f>
        <v/>
      </c>
      <c r="FW210" t="str">
        <f>IF(Data!$L211=FW$1, "",             IF(ISERR(SEARCH(FW$1,Data!$H211)),        "",          ";" &amp; VLOOKUP(FW$1,Data!$L:$N,3, FALSE) &amp; ",""" &amp; VLOOKUP(FW$1,Data!$L:$M,2, FALSE) &amp; """;"   )             )</f>
        <v/>
      </c>
      <c r="FX210" t="str">
        <f>IF(Data!$L211=FX$1, "",             IF(ISERR(SEARCH(FX$1,Data!$H211)),        "",          ";" &amp; VLOOKUP(FX$1,Data!$L:$N,3, FALSE) &amp; ",""" &amp; VLOOKUP(FX$1,Data!$L:$M,2, FALSE) &amp; """;"   )             )</f>
        <v/>
      </c>
      <c r="FY210" t="str">
        <f>IF(Data!$L211=FY$1, "",             IF(ISERR(SEARCH(FY$1,Data!$H211)),        "",          ";" &amp; VLOOKUP(FY$1,Data!$L:$N,3, FALSE) &amp; ",""" &amp; VLOOKUP(FY$1,Data!$L:$M,2, FALSE) &amp; """;"   )             )</f>
        <v/>
      </c>
      <c r="FZ210" t="str">
        <f>IF(Data!$L211=FZ$1, "",             IF(ISERR(SEARCH(FZ$1,Data!$H211)),        "",          ";" &amp; VLOOKUP(FZ$1,Data!$L:$N,3, FALSE) &amp; ",""" &amp; VLOOKUP(FZ$1,Data!$L:$M,2, FALSE) &amp; """;"   )             )</f>
        <v/>
      </c>
      <c r="GA210" t="str">
        <f>IF(Data!$L211=GA$1, "",             IF(ISERR(SEARCH(GA$1,Data!$H211)),        "",          ";" &amp; VLOOKUP(GA$1,Data!$L:$N,3, FALSE) &amp; ",""" &amp; VLOOKUP(GA$1,Data!$L:$M,2, FALSE) &amp; """;"   )             )</f>
        <v/>
      </c>
      <c r="GB210" t="str">
        <f>IF(Data!$L211=GB$1, "",             IF(ISERR(SEARCH(GB$1,Data!$H211)),        "",          ";" &amp; VLOOKUP(GB$1,Data!$L:$N,3, FALSE) &amp; ",""" &amp; VLOOKUP(GB$1,Data!$L:$M,2, FALSE) &amp; """;"   )             )</f>
        <v/>
      </c>
      <c r="GC210" t="str">
        <f>IF(Data!$L211=GC$1, "",             IF(ISERR(SEARCH(GC$1,Data!$H211)),        "",          ";" &amp; VLOOKUP(GC$1,Data!$L:$N,3, FALSE) &amp; ",""" &amp; VLOOKUP(GC$1,Data!$L:$M,2, FALSE) &amp; """;"   )             )</f>
        <v/>
      </c>
      <c r="GD210" t="str">
        <f>IF(Data!$L211=GD$1, "",             IF(ISERR(SEARCH(GD$1,Data!$H211)),        "",          ";" &amp; VLOOKUP(GD$1,Data!$L:$N,3, FALSE) &amp; ",""" &amp; VLOOKUP(GD$1,Data!$L:$M,2, FALSE) &amp; """;"   )             )</f>
        <v/>
      </c>
      <c r="GE210" t="str">
        <f>IF(Data!$L211=GE$1, "",             IF(ISERR(SEARCH(GE$1,Data!$H211)),        "",          ";" &amp; VLOOKUP(GE$1,Data!$L:$N,3, FALSE) &amp; ",""" &amp; VLOOKUP(GE$1,Data!$L:$M,2, FALSE) &amp; """;"   )             )</f>
        <v/>
      </c>
      <c r="GF210" t="str">
        <f>IF(Data!$L211=GF$1, "",             IF(ISERR(SEARCH(GF$1,Data!$H211)),        "",          ";" &amp; VLOOKUP(GF$1,Data!$L:$N,3, FALSE) &amp; ",""" &amp; VLOOKUP(GF$1,Data!$L:$M,2, FALSE) &amp; """;"   )             )</f>
        <v/>
      </c>
      <c r="GG210" t="str">
        <f>IF(Data!$L211=GG$1, "",             IF(ISERR(SEARCH(GG$1,Data!$H211)),        "",          ";" &amp; VLOOKUP(GG$1,Data!$L:$N,3, FALSE) &amp; ",""" &amp; VLOOKUP(GG$1,Data!$L:$M,2, FALSE) &amp; """;"   )             )</f>
        <v/>
      </c>
      <c r="GH210" t="str">
        <f>IF(Data!$L211=GH$1, "",             IF(ISERR(SEARCH(GH$1,Data!$H211)),        "",          ";" &amp; VLOOKUP(GH$1,Data!$L:$N,3, FALSE) &amp; ",""" &amp; VLOOKUP(GH$1,Data!$L:$M,2, FALSE) &amp; """;"   )             )</f>
        <v/>
      </c>
      <c r="GI210" t="str">
        <f>IF(Data!$L211=GI$1, "",             IF(ISERR(SEARCH(GI$1,Data!$H211)),        "",          ";" &amp; VLOOKUP(GI$1,Data!$L:$N,3, FALSE) &amp; ",""" &amp; VLOOKUP(GI$1,Data!$L:$M,2, FALSE) &amp; """;"   )             )</f>
        <v/>
      </c>
      <c r="GJ210" t="str">
        <f>IF(Data!$L211=GJ$1, "",             IF(ISERR(SEARCH(GJ$1,Data!$H211)),        "",          ";" &amp; VLOOKUP(GJ$1,Data!$L:$N,3, FALSE) &amp; ",""" &amp; VLOOKUP(GJ$1,Data!$L:$M,2, FALSE) &amp; """;"   )             )</f>
        <v/>
      </c>
      <c r="GK210" t="str">
        <f>IF(Data!$L211=GK$1, "",             IF(ISERR(SEARCH(GK$1,Data!$H211)),        "",          ";" &amp; VLOOKUP(GK$1,Data!$L:$N,3, FALSE) &amp; ",""" &amp; VLOOKUP(GK$1,Data!$L:$M,2, FALSE) &amp; """;"   )             )</f>
        <v/>
      </c>
      <c r="GL210" t="str">
        <f>IF(Data!$L211=GL$1, "",             IF(ISERR(SEARCH(GL$1,Data!$H211)),        "",          ";" &amp; VLOOKUP(GL$1,Data!$L:$N,3, FALSE) &amp; ",""" &amp; VLOOKUP(GL$1,Data!$L:$M,2, FALSE) &amp; """;"   )             )</f>
        <v/>
      </c>
      <c r="GM210" t="str">
        <f>IF(Data!$L211=GM$1, "",             IF(ISERR(SEARCH(GM$1,Data!$H211)),        "",          ";" &amp; VLOOKUP(GM$1,Data!$L:$N,3, FALSE) &amp; ",""" &amp; VLOOKUP(GM$1,Data!$L:$M,2, FALSE) &amp; """;"   )             )</f>
        <v/>
      </c>
      <c r="GN210" t="str">
        <f>IF(Data!$L211=GN$1, "",             IF(ISERR(SEARCH(GN$1,Data!$H211)),        "",          ";" &amp; VLOOKUP(GN$1,Data!$L:$N,3, FALSE) &amp; ",""" &amp; VLOOKUP(GN$1,Data!$L:$M,2, FALSE) &amp; """;"   )             )</f>
        <v/>
      </c>
      <c r="GO210" t="str">
        <f>IF(Data!$L211=GO$1, "",             IF(ISERR(SEARCH(GO$1,Data!$H211)),        "",          ";" &amp; VLOOKUP(GO$1,Data!$L:$N,3, FALSE) &amp; ",""" &amp; VLOOKUP(GO$1,Data!$L:$M,2, FALSE) &amp; """;"   )             )</f>
        <v/>
      </c>
      <c r="GP210" t="str">
        <f>IF(Data!$L211=GP$1, "",             IF(ISERR(SEARCH(GP$1,Data!$H211)),        "",          ";" &amp; VLOOKUP(GP$1,Data!$L:$N,3, FALSE) &amp; ",""" &amp; VLOOKUP(GP$1,Data!$L:$M,2, FALSE) &amp; """;"   )             )</f>
        <v/>
      </c>
      <c r="GQ210" t="str">
        <f>IF(Data!$L211=GQ$1, "",             IF(ISERR(SEARCH(GQ$1,Data!$H211)),        "",          ";" &amp; VLOOKUP(GQ$1,Data!$L:$N,3, FALSE) &amp; ",""" &amp; VLOOKUP(GQ$1,Data!$L:$M,2, FALSE) &amp; """;"   )             )</f>
        <v/>
      </c>
      <c r="GR210" t="str">
        <f>IF(Data!$L211=GR$1, "",             IF(ISERR(SEARCH(GR$1,Data!$H211)),        "",          ";" &amp; VLOOKUP(GR$1,Data!$L:$N,3, FALSE) &amp; ",""" &amp; VLOOKUP(GR$1,Data!$L:$M,2, FALSE) &amp; """;"   )             )</f>
        <v/>
      </c>
      <c r="GS210" t="str">
        <f>IF(Data!$L211=GS$1, "",             IF(ISERR(SEARCH(GS$1,Data!$H211)),        "",          ";" &amp; VLOOKUP(GS$1,Data!$L:$N,3, FALSE) &amp; ",""" &amp; VLOOKUP(GS$1,Data!$L:$M,2, FALSE) &amp; """;"   )             )</f>
        <v/>
      </c>
      <c r="GT210" t="str">
        <f>IF(Data!$L211=GT$1, "",             IF(ISERR(SEARCH(GT$1,Data!$H211)),        "",          ";" &amp; VLOOKUP(GT$1,Data!$L:$N,3, FALSE) &amp; ",""" &amp; VLOOKUP(GT$1,Data!$L:$M,2, FALSE) &amp; """;"   )             )</f>
        <v/>
      </c>
      <c r="GU210" t="str">
        <f>IF(Data!$L211=GU$1, "",             IF(ISERR(SEARCH(GU$1,Data!$H211)),        "",          ";" &amp; VLOOKUP(GU$1,Data!$L:$N,3, FALSE) &amp; ",""" &amp; VLOOKUP(GU$1,Data!$L:$M,2, FALSE) &amp; """;"   )             )</f>
        <v/>
      </c>
      <c r="GV210" t="str">
        <f>IF(Data!$L211=GV$1, "",             IF(ISERR(SEARCH(GV$1,Data!$H211)),        "",          ";" &amp; VLOOKUP(GV$1,Data!$L:$N,3, FALSE) &amp; ",""" &amp; VLOOKUP(GV$1,Data!$L:$M,2, FALSE) &amp; """;"   )             )</f>
        <v/>
      </c>
      <c r="GW210" t="str">
        <f>IF(Data!$L211=GW$1, "",             IF(ISERR(SEARCH(GW$1,Data!$H211)),        "",          ";" &amp; VLOOKUP(GW$1,Data!$L:$N,3, FALSE) &amp; ",""" &amp; VLOOKUP(GW$1,Data!$L:$M,2, FALSE) &amp; """;"   )             )</f>
        <v/>
      </c>
      <c r="GX210" t="str">
        <f>IF(Data!$L211=GX$1, "",             IF(ISERR(SEARCH(GX$1,Data!$H211)),        "",          ";" &amp; VLOOKUP(GX$1,Data!$L:$N,3, FALSE) &amp; ",""" &amp; VLOOKUP(GX$1,Data!$L:$M,2, FALSE) &amp; """;"   )             )</f>
        <v/>
      </c>
      <c r="GY210" t="str">
        <f>IF(Data!$L211=GY$1, "",             IF(ISERR(SEARCH(GY$1,Data!$H211)),        "",          ";" &amp; VLOOKUP(GY$1,Data!$L:$N,3, FALSE) &amp; ",""" &amp; VLOOKUP(GY$1,Data!$L:$M,2, FALSE) &amp; """;"   )             )</f>
        <v/>
      </c>
      <c r="GZ210" t="str">
        <f>IF(Data!$L211=GZ$1, "",             IF(ISERR(SEARCH(GZ$1,Data!$H211)),        "",          ";" &amp; VLOOKUP(GZ$1,Data!$L:$N,3, FALSE) &amp; ",""" &amp; VLOOKUP(GZ$1,Data!$L:$M,2, FALSE) &amp; """;"   )             )</f>
        <v/>
      </c>
      <c r="HA210" t="str">
        <f>IF(Data!$L211=HA$1, "",             IF(ISERR(SEARCH(HA$1,Data!$H211)),        "",          ";" &amp; VLOOKUP(HA$1,Data!$L:$N,3, FALSE) &amp; ",""" &amp; VLOOKUP(HA$1,Data!$L:$M,2, FALSE) &amp; """;"   )             )</f>
        <v/>
      </c>
      <c r="HB210" t="str">
        <f>IF(Data!$L211=HB$1, "",             IF(ISERR(SEARCH(HB$1,Data!$H211)),        "",          ";" &amp; VLOOKUP(HB$1,Data!$L:$N,3, FALSE) &amp; ",""" &amp; VLOOKUP(HB$1,Data!$L:$M,2, FALSE) &amp; """;"   )             )</f>
        <v/>
      </c>
      <c r="HC210" t="str">
        <f>IF(Data!$L211=HC$1, "",             IF(ISERR(SEARCH(HC$1,Data!$H211)),        "",          ";" &amp; VLOOKUP(HC$1,Data!$L:$N,3, FALSE) &amp; ",""" &amp; VLOOKUP(HC$1,Data!$L:$M,2, FALSE) &amp; """;"   )             )</f>
        <v/>
      </c>
      <c r="HD210" t="str">
        <f>IF(Data!$L211=HD$1, "",             IF(ISERR(SEARCH(HD$1,Data!$H211)),        "",          ";" &amp; VLOOKUP(HD$1,Data!$L:$N,3, FALSE) &amp; ",""" &amp; VLOOKUP(HD$1,Data!$L:$M,2, FALSE) &amp; """;"   )             )</f>
        <v/>
      </c>
      <c r="HE210" t="str">
        <f>IF(Data!$L211=HE$1, "",             IF(ISERR(SEARCH(HE$1,Data!$H211)),        "",          ";" &amp; VLOOKUP(HE$1,Data!$L:$N,3, FALSE) &amp; ",""" &amp; VLOOKUP(HE$1,Data!$L:$M,2, FALSE) &amp; """;"   )             )</f>
        <v/>
      </c>
      <c r="HF210" t="str">
        <f>IF(Data!$L211=HF$1, "",             IF(ISERR(SEARCH(HF$1,Data!$H211)),        "",          ";" &amp; VLOOKUP(HF$1,Data!$L:$N,3, FALSE) &amp; ",""" &amp; VLOOKUP(HF$1,Data!$L:$M,2, FALSE) &amp; """;"   )             )</f>
        <v/>
      </c>
      <c r="HG210" t="str">
        <f>IF(Data!$L211=HG$1, "",             IF(ISERR(SEARCH(HG$1,Data!$H211)),        "",          ";" &amp; VLOOKUP(HG$1,Data!$L:$N,3, FALSE) &amp; ",""" &amp; VLOOKUP(HG$1,Data!$L:$M,2, FALSE) &amp; """;"   )             )</f>
        <v/>
      </c>
      <c r="HH210" t="str">
        <f>IF(Data!$L211=HH$1, "",             IF(ISERR(SEARCH(HH$1,Data!$H211)),        "",          ";" &amp; VLOOKUP(HH$1,Data!$L:$N,3, FALSE) &amp; ",""" &amp; VLOOKUP(HH$1,Data!$L:$M,2, FALSE) &amp; """;"   )             )</f>
        <v/>
      </c>
      <c r="HI210" t="str">
        <f>IF(Data!$L211=HI$1, "",             IF(ISERR(SEARCH(HI$1,Data!$H211)),        "",          ";" &amp; VLOOKUP(HI$1,Data!$L:$N,3, FALSE) &amp; ",""" &amp; VLOOKUP(HI$1,Data!$L:$M,2, FALSE) &amp; """;"   )             )</f>
        <v/>
      </c>
      <c r="HJ210" t="str">
        <f>IF(Data!$L211=HJ$1, "",             IF(ISERR(SEARCH(HJ$1,Data!$H211)),        "",          ";" &amp; VLOOKUP(HJ$1,Data!$L:$N,3, FALSE) &amp; ",""" &amp; VLOOKUP(HJ$1,Data!$L:$M,2, FALSE) &amp; """;"   )             )</f>
        <v/>
      </c>
      <c r="HK210" t="str">
        <f>IF(Data!$L211=HK$1, "",             IF(ISERR(SEARCH(HK$1,Data!$H211)),        "",          ";" &amp; VLOOKUP(HK$1,Data!$L:$N,3, FALSE) &amp; ",""" &amp; VLOOKUP(HK$1,Data!$L:$M,2, FALSE) &amp; """;"   )             )</f>
        <v/>
      </c>
      <c r="HL210" t="str">
        <f>IF(Data!$L211=HL$1, "",             IF(ISERR(SEARCH(HL$1,Data!$H211)),        "",          ";" &amp; VLOOKUP(HL$1,Data!$L:$N,3, FALSE) &amp; ",""" &amp; VLOOKUP(HL$1,Data!$L:$M,2, FALSE) &amp; """;"   )             )</f>
        <v/>
      </c>
      <c r="HM210" t="str">
        <f>IF(Data!$L211=HM$1, "",             IF(ISERR(SEARCH(HM$1,Data!$H211)),        "",          ";" &amp; VLOOKUP(HM$1,Data!$L:$N,3, FALSE) &amp; ",""" &amp; VLOOKUP(HM$1,Data!$L:$M,2, FALSE) &amp; """;"   )             )</f>
        <v/>
      </c>
      <c r="HN210" t="str">
        <f>IF(Data!$L211=HN$1, "",             IF(ISERR(SEARCH(HN$1,Data!$H211)),        "",          ";" &amp; VLOOKUP(HN$1,Data!$L:$N,3, FALSE) &amp; ",""" &amp; VLOOKUP(HN$1,Data!$L:$M,2, FALSE) &amp; """;"   )             )</f>
        <v/>
      </c>
      <c r="HO210" t="str">
        <f>IF(Data!$L211=HO$1, "",             IF(ISERR(SEARCH(HO$1,Data!$H211)),        "",          ";" &amp; VLOOKUP(HO$1,Data!$L:$N,3, FALSE) &amp; ",""" &amp; VLOOKUP(HO$1,Data!$L:$M,2, FALSE) &amp; """;"   )             )</f>
        <v/>
      </c>
      <c r="HP210" t="str">
        <f>IF(Data!$L211=HP$1, "",             IF(ISERR(SEARCH(HP$1,Data!$H211)),        "",          ";" &amp; VLOOKUP(HP$1,Data!$L:$N,3, FALSE) &amp; ",""" &amp; VLOOKUP(HP$1,Data!$L:$M,2, FALSE) &amp; """;"   )             )</f>
        <v/>
      </c>
      <c r="HQ210" t="str">
        <f>IF(Data!$L211=HQ$1, "",             IF(ISERR(SEARCH(HQ$1,Data!$H211)),        "",          ";" &amp; VLOOKUP(HQ$1,Data!$L:$N,3, FALSE) &amp; ",""" &amp; VLOOKUP(HQ$1,Data!$L:$M,2, FALSE) &amp; """;"   )             )</f>
        <v/>
      </c>
      <c r="HR210" t="str">
        <f>IF(Data!$L211=HR$1, "",             IF(ISERR(SEARCH(HR$1,Data!$H211)),        "",          ";" &amp; VLOOKUP(HR$1,Data!$L:$N,3, FALSE) &amp; ",""" &amp; VLOOKUP(HR$1,Data!$L:$M,2, FALSE) &amp; """;"   )             )</f>
        <v/>
      </c>
      <c r="HS210" t="str">
        <f>IF(Data!$L211=HS$1, "",             IF(ISERR(SEARCH(HS$1,Data!$H211)),        "",          ";" &amp; VLOOKUP(HS$1,Data!$L:$N,3, FALSE) &amp; ",""" &amp; VLOOKUP(HS$1,Data!$L:$M,2, FALSE) &amp; """;"   )             )</f>
        <v/>
      </c>
      <c r="HT210" t="str">
        <f>IF(Data!$L211=HT$1, "",             IF(ISERR(SEARCH(HT$1,Data!$H211)),        "",          ";" &amp; VLOOKUP(HT$1,Data!$L:$N,3, FALSE) &amp; ",""" &amp; VLOOKUP(HT$1,Data!$L:$M,2, FALSE) &amp; """;"   )             )</f>
        <v/>
      </c>
      <c r="HU210" t="str">
        <f>IF(Data!$L211=HU$1, "",             IF(ISERR(SEARCH(HU$1,Data!$H211)),        "",          ";" &amp; VLOOKUP(HU$1,Data!$L:$N,3, FALSE) &amp; ",""" &amp; VLOOKUP(HU$1,Data!$L:$M,2, FALSE) &amp; """;"   )             )</f>
        <v/>
      </c>
      <c r="HV210" t="str">
        <f>IF(Data!$L211=HV$1, "",             IF(ISERR(SEARCH(HV$1,Data!$H211)),        "",          ";" &amp; VLOOKUP(HV$1,Data!$L:$N,3, FALSE) &amp; ",""" &amp; VLOOKUP(HV$1,Data!$L:$M,2, FALSE) &amp; """;"   )             )</f>
        <v/>
      </c>
      <c r="HW210" t="str">
        <f>IF(Data!$L211=HW$1, "",             IF(ISERR(SEARCH(HW$1,Data!$H211)),        "",          ";" &amp; VLOOKUP(HW$1,Data!$L:$N,3, FALSE) &amp; ",""" &amp; VLOOKUP(HW$1,Data!$L:$M,2, FALSE) &amp; """;"   )             )</f>
        <v/>
      </c>
      <c r="HX210" t="str">
        <f>IF(Data!$L211=HX$1, "",             IF(ISERR(SEARCH(HX$1,Data!$H211)),        "",          ";" &amp; VLOOKUP(HX$1,Data!$L:$N,3, FALSE) &amp; ",""" &amp; VLOOKUP(HX$1,Data!$L:$M,2, FALSE) &amp; """;"   )             )</f>
        <v/>
      </c>
      <c r="HY210" t="str">
        <f>IF(Data!$L211=HY$1, "",             IF(ISERR(SEARCH(HY$1,Data!$H211)),        "",          ";" &amp; VLOOKUP(HY$1,Data!$L:$N,3, FALSE) &amp; ",""" &amp; VLOOKUP(HY$1,Data!$L:$M,2, FALSE) &amp; """;"   )             )</f>
        <v/>
      </c>
      <c r="HZ210" t="str">
        <f>IF(Data!$L211=HZ$1, "",             IF(ISERR(SEARCH(HZ$1,Data!$H211)),        "",          ";" &amp; VLOOKUP(HZ$1,Data!$L:$N,3, FALSE) &amp; ",""" &amp; VLOOKUP(HZ$1,Data!$L:$M,2, FALSE) &amp; """;"   )             )</f>
        <v/>
      </c>
      <c r="IA210" t="str">
        <f>IF(Data!$L211=IA$1, "",             IF(ISERR(SEARCH(IA$1,Data!$H211)),        "",          ";" &amp; VLOOKUP(IA$1,Data!$L:$N,3, FALSE) &amp; ",""" &amp; VLOOKUP(IA$1,Data!$L:$M,2, FALSE) &amp; """;"   )             )</f>
        <v/>
      </c>
      <c r="IB210" t="str">
        <f>IF(Data!$L211=IB$1, "",             IF(ISERR(SEARCH(IB$1,Data!$H211)),        "",          ";" &amp; VLOOKUP(IB$1,Data!$L:$N,3, FALSE) &amp; ",""" &amp; VLOOKUP(IB$1,Data!$L:$M,2, FALSE) &amp; """;"   )             )</f>
        <v/>
      </c>
      <c r="IC210" t="str">
        <f>IF(Data!$L211=IC$1, "",             IF(ISERR(SEARCH(IC$1,Data!$H211)),        "",          ";" &amp; VLOOKUP(IC$1,Data!$L:$N,3, FALSE) &amp; ",""" &amp; VLOOKUP(IC$1,Data!$L:$M,2, FALSE) &amp; """;"   )             )</f>
        <v/>
      </c>
      <c r="ID210" t="str">
        <f>IF(Data!$L211=ID$1, "",             IF(ISERR(SEARCH(ID$1,Data!$H211)),        "",          ";" &amp; VLOOKUP(ID$1,Data!$L:$N,3, FALSE) &amp; ",""" &amp; VLOOKUP(ID$1,Data!$L:$M,2, FALSE) &amp; """;"   )             )</f>
        <v/>
      </c>
      <c r="IE210" t="str">
        <f>IF(Data!$L211=IE$1, "",             IF(ISERR(SEARCH(IE$1,Data!$H211)),        "",          ";" &amp; VLOOKUP(IE$1,Data!$L:$N,3, FALSE) &amp; ",""" &amp; VLOOKUP(IE$1,Data!$L:$M,2, FALSE) &amp; """;"   )             )</f>
        <v/>
      </c>
      <c r="IF210" t="str">
        <f>IF(Data!$L211=IF$1, "",             IF(ISERR(SEARCH(IF$1,Data!$H211)),        "",          ";" &amp; VLOOKUP(IF$1,Data!$L:$N,3, FALSE) &amp; ",""" &amp; VLOOKUP(IF$1,Data!$L:$M,2, FALSE) &amp; """;"   )             )</f>
        <v/>
      </c>
      <c r="IG210" t="str">
        <f>IF(Data!$L211=IG$1, "",             IF(ISERR(SEARCH(IG$1,Data!$H211)),        "",          ";" &amp; VLOOKUP(IG$1,Data!$L:$N,3, FALSE) &amp; ",""" &amp; VLOOKUP(IG$1,Data!$L:$M,2, FALSE) &amp; """;"   )             )</f>
        <v/>
      </c>
      <c r="IH210" t="str">
        <f>IF(Data!$L211=IH$1, "",             IF(ISERR(SEARCH(IH$1,Data!$H211)),        "",          ";" &amp; VLOOKUP(IH$1,Data!$L:$N,3, FALSE) &amp; ",""" &amp; VLOOKUP(IH$1,Data!$L:$M,2, FALSE) &amp; """;"   )             )</f>
        <v/>
      </c>
      <c r="II210" t="str">
        <f>IF(Data!$L211=II$1, "",             IF(ISERR(SEARCH(II$1,Data!$H211)),        "",          ";" &amp; VLOOKUP(II$1,Data!$L:$N,3, FALSE) &amp; ",""" &amp; VLOOKUP(II$1,Data!$L:$M,2, FALSE) &amp; """;"   )             )</f>
        <v/>
      </c>
    </row>
    <row r="211" spans="1:243" x14ac:dyDescent="0.3">
      <c r="A211" t="str">
        <f>Data!L212</f>
        <v>Capitaine Gregar Typho</v>
      </c>
      <c r="B211" s="15" t="str">
        <f>VLOOKUP(Tableau36[[#This Row],[Character]],Data!L:N,3,FALSE)</f>
        <v>00000000-0000-0000-0000-000000000210</v>
      </c>
      <c r="C211" s="15" t="str">
        <f>VLOOKUP(Tableau36[[#This Row],[Character]],Data!L:M,2,FALSE)</f>
        <v>HUMAN</v>
      </c>
      <c r="D211" s="15" t="str">
        <f>SUBSTITUTE(     SUBSTITUTE(Tableau36[[#This Row],[character_id,character_type,friend_id,friend_type]],",""DROID""",""),    ",""HUMAN""", "")</f>
        <v/>
      </c>
      <c r="E211" s="15" t="str">
        <f>IF(Tableau36[[#This Row],[With char''s id]] = "", "",    MID(Tableau36[[#This Row],[With char''s id]], 2, LEN(Tableau36[[#This Row],[With char''s id]])-1))</f>
        <v/>
      </c>
      <c r="F211" s="15" t="str">
        <f>SUBSTITUTE(Tableau36[[#This Row],[List of friend''s id]],  "/",    "/" &amp; Tableau36[[#This Row],[Character''s id]] &amp; ",""" &amp; Tableau36[[#This Row],[Type]] &amp; """,")</f>
        <v/>
      </c>
      <c r="G211" t="str">
        <f>IF( Tableau36[[#This Row],[removed double semi-colon]]="", "", "/" &amp; MID(Tableau36[[#This Row],[removed double semi-colon]],2,LEN(Tableau36[[#This Row],[removed double semi-colon]]) - 2) )</f>
        <v/>
      </c>
      <c r="H211" t="str">
        <f>SUBSTITUTE(Tableau36[[#This Row],[Concatenation]],";;","/")</f>
        <v/>
      </c>
      <c r="I211" t="str">
        <f>friends!M211&amp; friends!N211&amp; friends!O211&amp; friends!P211&amp; friends!Q211&amp; friends!R211&amp; friends!S211&amp; friends!T211&amp; friends!U211&amp; friends!V211&amp; friends!W211&amp; friends!X211&amp; friends!Y211&amp; friends!Z211&amp; friends!AA211&amp; friends!AB211&amp; friends!AC211&amp; friends!AD211&amp; friends!AE211&amp; friends!AF211&amp; friends!AG211&amp; friends!AH211&amp; friends!AI211&amp; friends!AJ211&amp; friends!AK211&amp; friends!AL211&amp; friends!AM211&amp; friends!AN211&amp; friends!AO211&amp; friends!AP211&amp; friends!AQ211&amp; friends!AR211&amp; friends!AS211&amp; friends!AT211&amp; friends!AU211&amp; friends!AV211&amp; friends!AW211&amp; friends!AX211&amp; friends!AY211&amp; friends!AZ211&amp; friends!BA211&amp; friends!BB211&amp; friends!BC211&amp; friends!BD211&amp; friends!BE211&amp; friends!BF211&amp; friends!BG211&amp; friends!BH211&amp; friends!BI211&amp; friends!BJ211&amp; friends!BK211&amp; friends!BL211&amp; friends!BM211&amp; friends!BN211&amp; friends!BO211&amp; friends!BP211&amp; friends!BQ211&amp; friends!BR211&amp; friends!BS211&amp; friends!BT211&amp; friends!BU211&amp; friends!BV211&amp; friends!BW211&amp; friends!BX211&amp; friends!BY211&amp; friends!BZ211&amp; friends!CA211&amp; friends!CB211&amp; friends!CC211&amp; friends!CD211&amp; friends!CE211&amp; friends!CF211&amp; friends!CG211&amp; friends!CH211&amp; friends!CI211&amp; friends!CJ211&amp; friends!CK211&amp; friends!CL211&amp; friends!CM211&amp; friends!CN211&amp; friends!CO211&amp; friends!CP211&amp; friends!CQ211&amp; friends!CR211&amp; friends!CS211&amp; friends!CT211&amp; friends!CU211&amp; friends!CV211&amp; friends!CW211&amp; friends!CX211&amp; friends!CY211&amp; friends!CZ211&amp; friends!DA211&amp; friends!DB211&amp; friends!DC211&amp; friends!DD211&amp; friends!DE211&amp; friends!DF211&amp; friends!DG211&amp; friends!DH211&amp; friends!DI211&amp; friends!DJ211&amp; friends!DK211&amp; friends!DL211&amp; friends!DM211&amp; friends!DN211&amp; friends!DO211&amp; friends!DP211&amp; friends!DQ211&amp; friends!DR211&amp; friends!DS211&amp; friends!DT211&amp; friends!DU211&amp; friends!DV211&amp; friends!DW211&amp; friends!DX211&amp; friends!DY211&amp; friends!DZ211&amp; friends!EA211&amp; friends!EB211&amp; friends!EC211&amp; friends!ED211&amp; friends!EE211&amp; friends!EF211&amp; friends!EG211&amp; friends!EH211&amp; friends!EI211&amp; friends!EJ211&amp; friends!EK211&amp; friends!EL211&amp; friends!EM211&amp; friends!EN211&amp; friends!EO211&amp; friends!EP211&amp; friends!EQ211&amp; friends!ER211&amp; friends!ES211&amp; friends!ET211&amp; friends!EU211&amp; friends!EV211&amp; friends!EW211&amp; friends!EX211&amp; friends!EY211&amp; friends!EZ211&amp; friends!FA211&amp; friends!FB211&amp; friends!FC211&amp; friends!FD211&amp; friends!FE211&amp; friends!FF211&amp; friends!FG211&amp; friends!FH211&amp; friends!FI211&amp; friends!FJ211&amp; friends!FK211&amp; friends!FL211&amp; friends!FM211&amp; friends!FN211&amp; friends!FO211&amp; friends!FP211&amp; friends!FQ211&amp; friends!FR211&amp; friends!FS211&amp; friends!FT211&amp; friends!FU211&amp; friends!FV211&amp; friends!FW211&amp; friends!FX211&amp; friends!FY211&amp; friends!FZ211&amp; friends!GA211&amp; friends!GB211&amp; friends!GC211&amp; friends!GD211&amp; friends!GE211&amp; friends!GF211&amp; friends!GG211&amp; friends!GH211&amp; friends!GI211&amp; friends!GJ211&amp; friends!GK211&amp; friends!GL211&amp; friends!GM211&amp; friends!GN211&amp; friends!GO211&amp; friends!GP211&amp; friends!GQ211&amp; friends!GR211&amp; friends!GS211&amp; friends!GT211&amp; friends!GU211&amp; friends!GV211&amp; friends!GW211&amp; friends!GX211&amp; friends!GY211&amp; friends!GZ211&amp; friends!HA211&amp; friends!HB211&amp; friends!HC211&amp; friends!HD211&amp; friends!HE211&amp; friends!HF211&amp; friends!HG211&amp; friends!HH211&amp; friends!HI211&amp; friends!HJ211&amp; friends!HK211&amp; friends!HL211&amp; friends!HM211&amp; friends!HN211&amp; friends!HO211&amp; friends!HP211&amp; friends!HQ211&amp; friends!HR211&amp; friends!HS211&amp; friends!HT211&amp; friends!HU211&amp; friends!HV211&amp; friends!HW211&amp; friends!HX211&amp; friends!HY211&amp; friends!HZ211&amp; friends!IA211&amp; friends!IB211&amp; friends!IC211&amp; friends!ID211&amp; friends!IE211&amp; friends!IF211&amp; friends!IG211&amp; friends!IH211&amp; friends!II211</f>
        <v/>
      </c>
      <c r="M211" t="str">
        <f>IF(Data!$L212=M$1, "",             IF(ISERR(SEARCH(M$1,Data!$H212)),        "",          ";" &amp; VLOOKUP(M$1,Data!$L:$N,3, FALSE) &amp; ",""" &amp; VLOOKUP(M$1,Data!$L:$M,2, FALSE) &amp; """;"   )             )</f>
        <v/>
      </c>
      <c r="N211" t="str">
        <f>IF(Data!$L212=N$1, "",             IF(ISERR(SEARCH(N$1,Data!$H212)),        "",          ";" &amp; VLOOKUP(N$1,Data!$L:$N,3, FALSE) &amp; ",""" &amp; VLOOKUP(N$1,Data!$L:$M,2, FALSE) &amp; """;"   )             )</f>
        <v/>
      </c>
      <c r="O211" t="str">
        <f>IF(Data!$L212=O$1, "",             IF(ISERR(SEARCH(O$1,Data!$H212)),        "",          ";" &amp; VLOOKUP(O$1,Data!$L:$N,3, FALSE) &amp; ",""" &amp; VLOOKUP(O$1,Data!$L:$M,2, FALSE) &amp; """;"   )             )</f>
        <v/>
      </c>
      <c r="P211" t="str">
        <f>IF(Data!$L212=P$1, "",             IF(ISERR(SEARCH(P$1,Data!$H212)),        "",          ";" &amp; VLOOKUP(P$1,Data!$L:$N,3, FALSE) &amp; ",""" &amp; VLOOKUP(P$1,Data!$L:$M,2, FALSE) &amp; """;"   )             )</f>
        <v/>
      </c>
      <c r="Q211" t="str">
        <f>IF(Data!$L212=Q$1, "",             IF(ISERR(SEARCH(Q$1,Data!$H212)),        "",          ";" &amp; VLOOKUP(Q$1,Data!$L:$N,3, FALSE) &amp; ",""" &amp; VLOOKUP(Q$1,Data!$L:$M,2, FALSE) &amp; """;"   )             )</f>
        <v/>
      </c>
      <c r="R211" t="str">
        <f>IF(Data!$L212=R$1, "",             IF(ISERR(SEARCH(R$1,Data!$H212)),        "",          ";" &amp; VLOOKUP(R$1,Data!$L:$N,3, FALSE) &amp; ",""" &amp; VLOOKUP(R$1,Data!$L:$M,2, FALSE) &amp; """;"   )             )</f>
        <v/>
      </c>
      <c r="S211" t="str">
        <f>IF(Data!$L212=S$1, "",             IF(ISERR(SEARCH(S$1,Data!$H212)),        "",          ";" &amp; VLOOKUP(S$1,Data!$L:$N,3, FALSE) &amp; ",""" &amp; VLOOKUP(S$1,Data!$L:$M,2, FALSE) &amp; """;"   )             )</f>
        <v/>
      </c>
      <c r="T211" t="str">
        <f>IF(Data!$L212=T$1, "",             IF(ISERR(SEARCH(T$1,Data!$H212)),        "",          ";" &amp; VLOOKUP(T$1,Data!$L:$N,3, FALSE) &amp; ",""" &amp; VLOOKUP(T$1,Data!$L:$M,2, FALSE) &amp; """;"   )             )</f>
        <v/>
      </c>
      <c r="U211" t="str">
        <f>IF(Data!$L212=U$1, "",             IF(ISERR(SEARCH(U$1,Data!$H212)),        "",          ";" &amp; VLOOKUP(U$1,Data!$L:$N,3, FALSE) &amp; ",""" &amp; VLOOKUP(U$1,Data!$L:$M,2, FALSE) &amp; """;"   )             )</f>
        <v/>
      </c>
      <c r="V211" t="str">
        <f>IF(Data!$L212=V$1, "",             IF(ISERR(SEARCH(V$1,Data!$H212)),        "",          ";" &amp; VLOOKUP(V$1,Data!$L:$N,3, FALSE) &amp; ",""" &amp; VLOOKUP(V$1,Data!$L:$M,2, FALSE) &amp; """;"   )             )</f>
        <v/>
      </c>
      <c r="W211" t="str">
        <f>IF(Data!$L212=W$1, "",             IF(ISERR(SEARCH(W$1,Data!$H212)),        "",          ";" &amp; VLOOKUP(W$1,Data!$L:$N,3, FALSE) &amp; ",""" &amp; VLOOKUP(W$1,Data!$L:$M,2, FALSE) &amp; """;"   )             )</f>
        <v/>
      </c>
      <c r="X211" t="str">
        <f>IF(Data!$L212=X$1, "",             IF(ISERR(SEARCH(X$1,Data!$H212)),        "",          ";" &amp; VLOOKUP(X$1,Data!$L:$N,3, FALSE) &amp; ",""" &amp; VLOOKUP(X$1,Data!$L:$M,2, FALSE) &amp; """;"   )             )</f>
        <v/>
      </c>
      <c r="Y211" t="str">
        <f>IF(Data!$L212=Y$1, "",             IF(ISERR(SEARCH(Y$1,Data!$H212)),        "",          ";" &amp; VLOOKUP(Y$1,Data!$L:$N,3, FALSE) &amp; ",""" &amp; VLOOKUP(Y$1,Data!$L:$M,2, FALSE) &amp; """;"   )             )</f>
        <v/>
      </c>
      <c r="Z211" t="str">
        <f>IF(Data!$L212=Z$1, "",             IF(ISERR(SEARCH(Z$1,Data!$H212)),        "",          ";" &amp; VLOOKUP(Z$1,Data!$L:$N,3, FALSE) &amp; ",""" &amp; VLOOKUP(Z$1,Data!$L:$M,2, FALSE) &amp; """;"   )             )</f>
        <v/>
      </c>
      <c r="AA211" t="str">
        <f>IF(Data!$L212=AA$1, "",             IF(ISERR(SEARCH(AA$1,Data!$H212)),        "",          ";" &amp; VLOOKUP(AA$1,Data!$L:$N,3, FALSE) &amp; ",""" &amp; VLOOKUP(AA$1,Data!$L:$M,2, FALSE) &amp; """;"   )             )</f>
        <v/>
      </c>
      <c r="AB211" t="str">
        <f>IF(Data!$L212=AB$1, "",             IF(ISERR(SEARCH(AB$1,Data!$H212)),        "",          ";" &amp; VLOOKUP(AB$1,Data!$L:$N,3, FALSE) &amp; ",""" &amp; VLOOKUP(AB$1,Data!$L:$M,2, FALSE) &amp; """;"   )             )</f>
        <v/>
      </c>
      <c r="AC211" t="str">
        <f>IF(Data!$L212=AC$1, "",             IF(ISERR(SEARCH(AC$1,Data!$H212)),        "",          ";" &amp; VLOOKUP(AC$1,Data!$L:$N,3, FALSE) &amp; ",""" &amp; VLOOKUP(AC$1,Data!$L:$M,2, FALSE) &amp; """;"   )             )</f>
        <v/>
      </c>
      <c r="AD211" t="str">
        <f>IF(Data!$L212=AD$1, "",             IF(ISERR(SEARCH(AD$1,Data!$H212)),        "",          ";" &amp; VLOOKUP(AD$1,Data!$L:$N,3, FALSE) &amp; ",""" &amp; VLOOKUP(AD$1,Data!$L:$M,2, FALSE) &amp; """;"   )             )</f>
        <v/>
      </c>
      <c r="AE211" t="str">
        <f>IF(Data!$L212=AE$1, "",             IF(ISERR(SEARCH(AE$1,Data!$H212)),        "",          ";" &amp; VLOOKUP(AE$1,Data!$L:$N,3, FALSE) &amp; ",""" &amp; VLOOKUP(AE$1,Data!$L:$M,2, FALSE) &amp; """;"   )             )</f>
        <v/>
      </c>
      <c r="AF211" t="str">
        <f>IF(Data!$L212=AF$1, "",             IF(ISERR(SEARCH(AF$1,Data!$H212)),        "",          ";" &amp; VLOOKUP(AF$1,Data!$L:$N,3, FALSE) &amp; ",""" &amp; VLOOKUP(AF$1,Data!$L:$M,2, FALSE) &amp; """;"   )             )</f>
        <v/>
      </c>
      <c r="AG211" t="str">
        <f>IF(Data!$L212=AG$1, "",             IF(ISERR(SEARCH(AG$1,Data!$H212)),        "",          ";" &amp; VLOOKUP(AG$1,Data!$L:$N,3, FALSE) &amp; ",""" &amp; VLOOKUP(AG$1,Data!$L:$M,2, FALSE) &amp; """;"   )             )</f>
        <v/>
      </c>
      <c r="AH211" t="str">
        <f>IF(Data!$L212=AH$1, "",             IF(ISERR(SEARCH(AH$1,Data!$H212)),        "",          ";" &amp; VLOOKUP(AH$1,Data!$L:$N,3, FALSE) &amp; ",""" &amp; VLOOKUP(AH$1,Data!$L:$M,2, FALSE) &amp; """;"   )             )</f>
        <v/>
      </c>
      <c r="AI211" t="str">
        <f>IF(Data!$L212=AI$1, "",             IF(ISERR(SEARCH(AI$1,Data!$H212)),        "",          ";" &amp; VLOOKUP(AI$1,Data!$L:$N,3, FALSE) &amp; ",""" &amp; VLOOKUP(AI$1,Data!$L:$M,2, FALSE) &amp; """;"   )             )</f>
        <v/>
      </c>
      <c r="AJ211" t="str">
        <f>IF(Data!$L212=AJ$1, "",             IF(ISERR(SEARCH(AJ$1,Data!$H212)),        "",          ";" &amp; VLOOKUP(AJ$1,Data!$L:$N,3, FALSE) &amp; ",""" &amp; VLOOKUP(AJ$1,Data!$L:$M,2, FALSE) &amp; """;"   )             )</f>
        <v/>
      </c>
      <c r="AK211" t="str">
        <f>IF(Data!$L212=AK$1, "",             IF(ISERR(SEARCH(AK$1,Data!$H212)),        "",          ";" &amp; VLOOKUP(AK$1,Data!$L:$N,3, FALSE) &amp; ",""" &amp; VLOOKUP(AK$1,Data!$L:$M,2, FALSE) &amp; """;"   )             )</f>
        <v/>
      </c>
      <c r="AL211" t="str">
        <f>IF(Data!$L212=AL$1, "",             IF(ISERR(SEARCH(AL$1,Data!$H212)),        "",          ";" &amp; VLOOKUP(AL$1,Data!$L:$N,3, FALSE) &amp; ",""" &amp; VLOOKUP(AL$1,Data!$L:$M,2, FALSE) &amp; """;"   )             )</f>
        <v/>
      </c>
      <c r="AM211" t="str">
        <f>IF(Data!$L212=AM$1, "",             IF(ISERR(SEARCH(AM$1,Data!$H212)),        "",          ";" &amp; VLOOKUP(AM$1,Data!$L:$N,3, FALSE) &amp; ",""" &amp; VLOOKUP(AM$1,Data!$L:$M,2, FALSE) &amp; """;"   )             )</f>
        <v/>
      </c>
      <c r="AN211" t="str">
        <f>IF(Data!$L212=AN$1, "",             IF(ISERR(SEARCH(AN$1,Data!$H212)),        "",          ";" &amp; VLOOKUP(AN$1,Data!$L:$N,3, FALSE) &amp; ",""" &amp; VLOOKUP(AN$1,Data!$L:$M,2, FALSE) &amp; """;"   )             )</f>
        <v/>
      </c>
      <c r="AO211" t="str">
        <f>IF(Data!$L212=AO$1, "",             IF(ISERR(SEARCH(AO$1,Data!$H212)),        "",          ";" &amp; VLOOKUP(AO$1,Data!$L:$N,3, FALSE) &amp; ",""" &amp; VLOOKUP(AO$1,Data!$L:$M,2, FALSE) &amp; """;"   )             )</f>
        <v/>
      </c>
      <c r="AP211" t="str">
        <f>IF(Data!$L212=AP$1, "",             IF(ISERR(SEARCH(AP$1,Data!$H212)),        "",          ";" &amp; VLOOKUP(AP$1,Data!$L:$N,3, FALSE) &amp; ",""" &amp; VLOOKUP(AP$1,Data!$L:$M,2, FALSE) &amp; """;"   )             )</f>
        <v/>
      </c>
      <c r="AQ211" t="str">
        <f>IF(Data!$L212=AQ$1, "",             IF(ISERR(SEARCH(AQ$1,Data!$H212)),        "",          ";" &amp; VLOOKUP(AQ$1,Data!$L:$N,3, FALSE) &amp; ",""" &amp; VLOOKUP(AQ$1,Data!$L:$M,2, FALSE) &amp; """;"   )             )</f>
        <v/>
      </c>
      <c r="AR211" t="str">
        <f>IF(Data!$L212=AR$1, "",             IF(ISERR(SEARCH(AR$1,Data!$H212)),        "",          ";" &amp; VLOOKUP(AR$1,Data!$L:$N,3, FALSE) &amp; ",""" &amp; VLOOKUP(AR$1,Data!$L:$M,2, FALSE) &amp; """;"   )             )</f>
        <v/>
      </c>
      <c r="AS211" t="str">
        <f>IF(Data!$L212=AS$1, "",             IF(ISERR(SEARCH(AS$1,Data!$H212)),        "",          ";" &amp; VLOOKUP(AS$1,Data!$L:$N,3, FALSE) &amp; ",""" &amp; VLOOKUP(AS$1,Data!$L:$M,2, FALSE) &amp; """;"   )             )</f>
        <v/>
      </c>
      <c r="AT211" t="str">
        <f>IF(Data!$L212=AT$1, "",             IF(ISERR(SEARCH(AT$1,Data!$H212)),        "",          ";" &amp; VLOOKUP(AT$1,Data!$L:$N,3, FALSE) &amp; ",""" &amp; VLOOKUP(AT$1,Data!$L:$M,2, FALSE) &amp; """;"   )             )</f>
        <v/>
      </c>
      <c r="AU211" t="str">
        <f>IF(Data!$L212=AU$1, "",             IF(ISERR(SEARCH(AU$1,Data!$H212)),        "",          ";" &amp; VLOOKUP(AU$1,Data!$L:$N,3, FALSE) &amp; ",""" &amp; VLOOKUP(AU$1,Data!$L:$M,2, FALSE) &amp; """;"   )             )</f>
        <v/>
      </c>
      <c r="AV211" t="str">
        <f>IF(Data!$L212=AV$1, "",             IF(ISERR(SEARCH(AV$1,Data!$H212)),        "",          ";" &amp; VLOOKUP(AV$1,Data!$L:$N,3, FALSE) &amp; ",""" &amp; VLOOKUP(AV$1,Data!$L:$M,2, FALSE) &amp; """;"   )             )</f>
        <v/>
      </c>
      <c r="AW211" t="str">
        <f>IF(Data!$L212=AW$1, "",             IF(ISERR(SEARCH(AW$1,Data!$H212)),        "",          ";" &amp; VLOOKUP(AW$1,Data!$L:$N,3, FALSE) &amp; ",""" &amp; VLOOKUP(AW$1,Data!$L:$M,2, FALSE) &amp; """;"   )             )</f>
        <v/>
      </c>
      <c r="AX211" t="str">
        <f>IF(Data!$L212=AX$1, "",             IF(ISERR(SEARCH(AX$1,Data!$H212)),        "",          ";" &amp; VLOOKUP(AX$1,Data!$L:$N,3, FALSE) &amp; ",""" &amp; VLOOKUP(AX$1,Data!$L:$M,2, FALSE) &amp; """;"   )             )</f>
        <v/>
      </c>
      <c r="AY211" t="str">
        <f>IF(Data!$L212=AY$1, "",             IF(ISERR(SEARCH(AY$1,Data!$H212)),        "",          ";" &amp; VLOOKUP(AY$1,Data!$L:$N,3, FALSE) &amp; ",""" &amp; VLOOKUP(AY$1,Data!$L:$M,2, FALSE) &amp; """;"   )             )</f>
        <v/>
      </c>
      <c r="AZ211" t="str">
        <f>IF(Data!$L212=AZ$1, "",             IF(ISERR(SEARCH(AZ$1,Data!$H212)),        "",          ";" &amp; VLOOKUP(AZ$1,Data!$L:$N,3, FALSE) &amp; ",""" &amp; VLOOKUP(AZ$1,Data!$L:$M,2, FALSE) &amp; """;"   )             )</f>
        <v/>
      </c>
      <c r="BA211" t="str">
        <f>IF(Data!$L212=BA$1, "",             IF(ISERR(SEARCH(BA$1,Data!$H212)),        "",          ";" &amp; VLOOKUP(BA$1,Data!$L:$N,3, FALSE) &amp; ",""" &amp; VLOOKUP(BA$1,Data!$L:$M,2, FALSE) &amp; """;"   )             )</f>
        <v/>
      </c>
      <c r="BB211" t="str">
        <f>IF(Data!$L212=BB$1, "",             IF(ISERR(SEARCH(BB$1,Data!$H212)),        "",          ";" &amp; VLOOKUP(BB$1,Data!$L:$N,3, FALSE) &amp; ",""" &amp; VLOOKUP(BB$1,Data!$L:$M,2, FALSE) &amp; """;"   )             )</f>
        <v/>
      </c>
      <c r="BC211" t="str">
        <f>IF(Data!$L212=BC$1, "",             IF(ISERR(SEARCH(BC$1,Data!$H212)),        "",          ";" &amp; VLOOKUP(BC$1,Data!$L:$N,3, FALSE) &amp; ",""" &amp; VLOOKUP(BC$1,Data!$L:$M,2, FALSE) &amp; """;"   )             )</f>
        <v/>
      </c>
      <c r="BD211" t="str">
        <f>IF(Data!$L212=BD$1, "",             IF(ISERR(SEARCH(BD$1,Data!$H212)),        "",          ";" &amp; VLOOKUP(BD$1,Data!$L:$N,3, FALSE) &amp; ",""" &amp; VLOOKUP(BD$1,Data!$L:$M,2, FALSE) &amp; """;"   )             )</f>
        <v/>
      </c>
      <c r="BE211" t="str">
        <f>IF(Data!$L212=BE$1, "",             IF(ISERR(SEARCH(BE$1,Data!$H212)),        "",          ";" &amp; VLOOKUP(BE$1,Data!$L:$N,3, FALSE) &amp; ",""" &amp; VLOOKUP(BE$1,Data!$L:$M,2, FALSE) &amp; """;"   )             )</f>
        <v/>
      </c>
      <c r="BF211" t="str">
        <f>IF(Data!$L212=BF$1, "",             IF(ISERR(SEARCH(BF$1,Data!$H212)),        "",          ";" &amp; VLOOKUP(BF$1,Data!$L:$N,3, FALSE) &amp; ",""" &amp; VLOOKUP(BF$1,Data!$L:$M,2, FALSE) &amp; """;"   )             )</f>
        <v/>
      </c>
      <c r="BG211" t="str">
        <f>IF(Data!$L212=BG$1, "",             IF(ISERR(SEARCH(BG$1,Data!$H212)),        "",          ";" &amp; VLOOKUP(BG$1,Data!$L:$N,3, FALSE) &amp; ",""" &amp; VLOOKUP(BG$1,Data!$L:$M,2, FALSE) &amp; """;"   )             )</f>
        <v/>
      </c>
      <c r="BH211" t="str">
        <f>IF(Data!$L212=BH$1, "",             IF(ISERR(SEARCH(BH$1,Data!$H212)),        "",          ";" &amp; VLOOKUP(BH$1,Data!$L:$N,3, FALSE) &amp; ",""" &amp; VLOOKUP(BH$1,Data!$L:$M,2, FALSE) &amp; """;"   )             )</f>
        <v/>
      </c>
      <c r="BI211" t="str">
        <f>IF(Data!$L212=BI$1, "",             IF(ISERR(SEARCH(BI$1,Data!$H212)),        "",          ";" &amp; VLOOKUP(BI$1,Data!$L:$N,3, FALSE) &amp; ",""" &amp; VLOOKUP(BI$1,Data!$L:$M,2, FALSE) &amp; """;"   )             )</f>
        <v/>
      </c>
      <c r="BJ211" t="str">
        <f>IF(Data!$L212=BJ$1, "",             IF(ISERR(SEARCH(BJ$1,Data!$H212)),        "",          ";" &amp; VLOOKUP(BJ$1,Data!$L:$N,3, FALSE) &amp; ",""" &amp; VLOOKUP(BJ$1,Data!$L:$M,2, FALSE) &amp; """;"   )             )</f>
        <v/>
      </c>
      <c r="BK211" t="str">
        <f>IF(Data!$L212=BK$1, "",             IF(ISERR(SEARCH(BK$1,Data!$H212)),        "",          ";" &amp; VLOOKUP(BK$1,Data!$L:$N,3, FALSE) &amp; ",""" &amp; VLOOKUP(BK$1,Data!$L:$M,2, FALSE) &amp; """;"   )             )</f>
        <v/>
      </c>
      <c r="BL211" t="str">
        <f>IF(Data!$L212=BL$1, "",             IF(ISERR(SEARCH(BL$1,Data!$H212)),        "",          ";" &amp; VLOOKUP(BL$1,Data!$L:$N,3, FALSE) &amp; ",""" &amp; VLOOKUP(BL$1,Data!$L:$M,2, FALSE) &amp; """;"   )             )</f>
        <v/>
      </c>
      <c r="BM211" t="str">
        <f>IF(Data!$L212=BM$1, "",             IF(ISERR(SEARCH(BM$1,Data!$H212)),        "",          ";" &amp; VLOOKUP(BM$1,Data!$L:$N,3, FALSE) &amp; ",""" &amp; VLOOKUP(BM$1,Data!$L:$M,2, FALSE) &amp; """;"   )             )</f>
        <v/>
      </c>
      <c r="BN211" t="str">
        <f>IF(Data!$L212=BN$1, "",             IF(ISERR(SEARCH(BN$1,Data!$H212)),        "",          ";" &amp; VLOOKUP(BN$1,Data!$L:$N,3, FALSE) &amp; ",""" &amp; VLOOKUP(BN$1,Data!$L:$M,2, FALSE) &amp; """;"   )             )</f>
        <v/>
      </c>
      <c r="BO211" t="str">
        <f>IF(Data!$L212=BO$1, "",             IF(ISERR(SEARCH(BO$1,Data!$H212)),        "",          ";" &amp; VLOOKUP(BO$1,Data!$L:$N,3, FALSE) &amp; ",""" &amp; VLOOKUP(BO$1,Data!$L:$M,2, FALSE) &amp; """;"   )             )</f>
        <v/>
      </c>
      <c r="BP211" t="str">
        <f>IF(Data!$L212=BP$1, "",             IF(ISERR(SEARCH(BP$1,Data!$H212)),        "",          ";" &amp; VLOOKUP(BP$1,Data!$L:$N,3, FALSE) &amp; ",""" &amp; VLOOKUP(BP$1,Data!$L:$M,2, FALSE) &amp; """;"   )             )</f>
        <v/>
      </c>
      <c r="BQ211" t="str">
        <f>IF(Data!$L212=BQ$1, "",             IF(ISERR(SEARCH(BQ$1,Data!$H212)),        "",          ";" &amp; VLOOKUP(BQ$1,Data!$L:$N,3, FALSE) &amp; ",""" &amp; VLOOKUP(BQ$1,Data!$L:$M,2, FALSE) &amp; """;"   )             )</f>
        <v/>
      </c>
      <c r="BR211" t="str">
        <f>IF(Data!$L212=BR$1, "",             IF(ISERR(SEARCH(BR$1,Data!$H212)),        "",          ";" &amp; VLOOKUP(BR$1,Data!$L:$N,3, FALSE) &amp; ",""" &amp; VLOOKUP(BR$1,Data!$L:$M,2, FALSE) &amp; """;"   )             )</f>
        <v/>
      </c>
      <c r="BS211" t="str">
        <f>IF(Data!$L212=BS$1, "",             IF(ISERR(SEARCH(BS$1,Data!$H212)),        "",          ";" &amp; VLOOKUP(BS$1,Data!$L:$N,3, FALSE) &amp; ",""" &amp; VLOOKUP(BS$1,Data!$L:$M,2, FALSE) &amp; """;"   )             )</f>
        <v/>
      </c>
      <c r="BT211" t="str">
        <f>IF(Data!$L212=BT$1, "",             IF(ISERR(SEARCH(BT$1,Data!$H212)),        "",          ";" &amp; VLOOKUP(BT$1,Data!$L:$N,3, FALSE) &amp; ",""" &amp; VLOOKUP(BT$1,Data!$L:$M,2, FALSE) &amp; """;"   )             )</f>
        <v/>
      </c>
      <c r="BU211" t="str">
        <f>IF(Data!$L212=BU$1, "",             IF(ISERR(SEARCH(BU$1,Data!$H212)),        "",          ";" &amp; VLOOKUP(BU$1,Data!$L:$N,3, FALSE) &amp; ",""" &amp; VLOOKUP(BU$1,Data!$L:$M,2, FALSE) &amp; """;"   )             )</f>
        <v/>
      </c>
      <c r="BV211" t="str">
        <f>IF(Data!$L212=BV$1, "",             IF(ISERR(SEARCH(BV$1,Data!$H212)),        "",          ";" &amp; VLOOKUP(BV$1,Data!$L:$N,3, FALSE) &amp; ",""" &amp; VLOOKUP(BV$1,Data!$L:$M,2, FALSE) &amp; """;"   )             )</f>
        <v/>
      </c>
      <c r="BW211" t="str">
        <f>IF(Data!$L212=BW$1, "",             IF(ISERR(SEARCH(BW$1,Data!$H212)),        "",          ";" &amp; VLOOKUP(BW$1,Data!$L:$N,3, FALSE) &amp; ",""" &amp; VLOOKUP(BW$1,Data!$L:$M,2, FALSE) &amp; """;"   )             )</f>
        <v/>
      </c>
      <c r="BX211" t="str">
        <f>IF(Data!$L212=BX$1, "",             IF(ISERR(SEARCH(BX$1,Data!$H212)),        "",          ";" &amp; VLOOKUP(BX$1,Data!$L:$N,3, FALSE) &amp; ",""" &amp; VLOOKUP(BX$1,Data!$L:$M,2, FALSE) &amp; """;"   )             )</f>
        <v/>
      </c>
      <c r="BY211" t="str">
        <f>IF(Data!$L212=BY$1, "",             IF(ISERR(SEARCH(BY$1,Data!$H212)),        "",          ";" &amp; VLOOKUP(BY$1,Data!$L:$N,3, FALSE) &amp; ",""" &amp; VLOOKUP(BY$1,Data!$L:$M,2, FALSE) &amp; """;"   )             )</f>
        <v/>
      </c>
      <c r="BZ211" t="str">
        <f>IF(Data!$L212=BZ$1, "",             IF(ISERR(SEARCH(BZ$1,Data!$H212)),        "",          ";" &amp; VLOOKUP(BZ$1,Data!$L:$N,3, FALSE) &amp; ",""" &amp; VLOOKUP(BZ$1,Data!$L:$M,2, FALSE) &amp; """;"   )             )</f>
        <v/>
      </c>
      <c r="CA211" t="str">
        <f>IF(Data!$L212=CA$1, "",             IF(ISERR(SEARCH(CA$1,Data!$H212)),        "",          ";" &amp; VLOOKUP(CA$1,Data!$L:$N,3, FALSE) &amp; ",""" &amp; VLOOKUP(CA$1,Data!$L:$M,2, FALSE) &amp; """;"   )             )</f>
        <v/>
      </c>
      <c r="CB211" t="str">
        <f>IF(Data!$L212=CB$1, "",             IF(ISERR(SEARCH(CB$1,Data!$H212)),        "",          ";" &amp; VLOOKUP(CB$1,Data!$L:$N,3, FALSE) &amp; ",""" &amp; VLOOKUP(CB$1,Data!$L:$M,2, FALSE) &amp; """;"   )             )</f>
        <v/>
      </c>
      <c r="CC211" t="str">
        <f>IF(Data!$L212=CC$1, "",             IF(ISERR(SEARCH(CC$1,Data!$H212)),        "",          ";" &amp; VLOOKUP(CC$1,Data!$L:$N,3, FALSE) &amp; ",""" &amp; VLOOKUP(CC$1,Data!$L:$M,2, FALSE) &amp; """;"   )             )</f>
        <v/>
      </c>
      <c r="CD211" t="str">
        <f>IF(Data!$L212=CD$1, "",             IF(ISERR(SEARCH(CD$1,Data!$H212)),        "",          ";" &amp; VLOOKUP(CD$1,Data!$L:$N,3, FALSE) &amp; ",""" &amp; VLOOKUP(CD$1,Data!$L:$M,2, FALSE) &amp; """;"   )             )</f>
        <v/>
      </c>
      <c r="CE211" t="str">
        <f>IF(Data!$L212=CE$1, "",             IF(ISERR(SEARCH(CE$1,Data!$H212)),        "",          ";" &amp; VLOOKUP(CE$1,Data!$L:$N,3, FALSE) &amp; ",""" &amp; VLOOKUP(CE$1,Data!$L:$M,2, FALSE) &amp; """;"   )             )</f>
        <v/>
      </c>
      <c r="CF211" t="str">
        <f>IF(Data!$L212=CF$1, "",             IF(ISERR(SEARCH(CF$1,Data!$H212)),        "",          ";" &amp; VLOOKUP(CF$1,Data!$L:$N,3, FALSE) &amp; ",""" &amp; VLOOKUP(CF$1,Data!$L:$M,2, FALSE) &amp; """;"   )             )</f>
        <v/>
      </c>
      <c r="CG211" t="str">
        <f>IF(Data!$L212=CG$1, "",             IF(ISERR(SEARCH(CG$1,Data!$H212)),        "",          ";" &amp; VLOOKUP(CG$1,Data!$L:$N,3, FALSE) &amp; ",""" &amp; VLOOKUP(CG$1,Data!$L:$M,2, FALSE) &amp; """;"   )             )</f>
        <v/>
      </c>
      <c r="CH211" t="str">
        <f>IF(Data!$L212=CH$1, "",             IF(ISERR(SEARCH(CH$1,Data!$H212)),        "",          ";" &amp; VLOOKUP(CH$1,Data!$L:$N,3, FALSE) &amp; ",""" &amp; VLOOKUP(CH$1,Data!$L:$M,2, FALSE) &amp; """;"   )             )</f>
        <v/>
      </c>
      <c r="CI211" t="str">
        <f>IF(Data!$L212=CI$1, "",             IF(ISERR(SEARCH(CI$1,Data!$H212)),        "",          ";" &amp; VLOOKUP(CI$1,Data!$L:$N,3, FALSE) &amp; ",""" &amp; VLOOKUP(CI$1,Data!$L:$M,2, FALSE) &amp; """;"   )             )</f>
        <v/>
      </c>
      <c r="CJ211" t="str">
        <f>IF(Data!$L212=CJ$1, "",             IF(ISERR(SEARCH(CJ$1,Data!$H212)),        "",          ";" &amp; VLOOKUP(CJ$1,Data!$L:$N,3, FALSE) &amp; ",""" &amp; VLOOKUP(CJ$1,Data!$L:$M,2, FALSE) &amp; """;"   )             )</f>
        <v/>
      </c>
      <c r="CK211" t="str">
        <f>IF(Data!$L212=CK$1, "",             IF(ISERR(SEARCH(CK$1,Data!$H212)),        "",          ";" &amp; VLOOKUP(CK$1,Data!$L:$N,3, FALSE) &amp; ",""" &amp; VLOOKUP(CK$1,Data!$L:$M,2, FALSE) &amp; """;"   )             )</f>
        <v/>
      </c>
      <c r="CL211" t="str">
        <f>IF(Data!$L212=CL$1, "",             IF(ISERR(SEARCH(CL$1,Data!$H212)),        "",          ";" &amp; VLOOKUP(CL$1,Data!$L:$N,3, FALSE) &amp; ",""" &amp; VLOOKUP(CL$1,Data!$L:$M,2, FALSE) &amp; """;"   )             )</f>
        <v/>
      </c>
      <c r="CM211" t="str">
        <f>IF(Data!$L212=CM$1, "",             IF(ISERR(SEARCH(CM$1,Data!$H212)),        "",          ";" &amp; VLOOKUP(CM$1,Data!$L:$N,3, FALSE) &amp; ",""" &amp; VLOOKUP(CM$1,Data!$L:$M,2, FALSE) &amp; """;"   )             )</f>
        <v/>
      </c>
      <c r="CN211" t="str">
        <f>IF(Data!$L212=CN$1, "",             IF(ISERR(SEARCH(CN$1,Data!$H212)),        "",          ";" &amp; VLOOKUP(CN$1,Data!$L:$N,3, FALSE) &amp; ",""" &amp; VLOOKUP(CN$1,Data!$L:$M,2, FALSE) &amp; """;"   )             )</f>
        <v/>
      </c>
      <c r="CO211" t="str">
        <f>IF(Data!$L212=CO$1, "",             IF(ISERR(SEARCH(CO$1,Data!$H212)),        "",          ";" &amp; VLOOKUP(CO$1,Data!$L:$N,3, FALSE) &amp; ",""" &amp; VLOOKUP(CO$1,Data!$L:$M,2, FALSE) &amp; """;"   )             )</f>
        <v/>
      </c>
      <c r="CP211" t="str">
        <f>IF(Data!$L212=CP$1, "",             IF(ISERR(SEARCH(CP$1,Data!$H212)),        "",          ";" &amp; VLOOKUP(CP$1,Data!$L:$N,3, FALSE) &amp; ",""" &amp; VLOOKUP(CP$1,Data!$L:$M,2, FALSE) &amp; """;"   )             )</f>
        <v/>
      </c>
      <c r="CQ211" t="str">
        <f>IF(Data!$L212=CQ$1, "",             IF(ISERR(SEARCH(CQ$1,Data!$H212)),        "",          ";" &amp; VLOOKUP(CQ$1,Data!$L:$N,3, FALSE) &amp; ",""" &amp; VLOOKUP(CQ$1,Data!$L:$M,2, FALSE) &amp; """;"   )             )</f>
        <v/>
      </c>
      <c r="CR211" t="str">
        <f>IF(Data!$L212=CR$1, "",             IF(ISERR(SEARCH(CR$1,Data!$H212)),        "",          ";" &amp; VLOOKUP(CR$1,Data!$L:$N,3, FALSE) &amp; ",""" &amp; VLOOKUP(CR$1,Data!$L:$M,2, FALSE) &amp; """;"   )             )</f>
        <v/>
      </c>
      <c r="CS211" t="str">
        <f>IF(Data!$L212=CS$1, "",             IF(ISERR(SEARCH(CS$1,Data!$H212)),        "",          ";" &amp; VLOOKUP(CS$1,Data!$L:$N,3, FALSE) &amp; ",""" &amp; VLOOKUP(CS$1,Data!$L:$M,2, FALSE) &amp; """;"   )             )</f>
        <v/>
      </c>
      <c r="CT211" t="str">
        <f>IF(Data!$L212=CT$1, "",             IF(ISERR(SEARCH(CT$1,Data!$H212)),        "",          ";" &amp; VLOOKUP(CT$1,Data!$L:$N,3, FALSE) &amp; ",""" &amp; VLOOKUP(CT$1,Data!$L:$M,2, FALSE) &amp; """;"   )             )</f>
        <v/>
      </c>
      <c r="CU211" t="str">
        <f>IF(Data!$L212=CU$1, "",             IF(ISERR(SEARCH(CU$1,Data!$H212)),        "",          ";" &amp; VLOOKUP(CU$1,Data!$L:$N,3, FALSE) &amp; ",""" &amp; VLOOKUP(CU$1,Data!$L:$M,2, FALSE) &amp; """;"   )             )</f>
        <v/>
      </c>
      <c r="CV211" t="str">
        <f>IF(Data!$L212=CV$1, "",             IF(ISERR(SEARCH(CV$1,Data!$H212)),        "",          ";" &amp; VLOOKUP(CV$1,Data!$L:$N,3, FALSE) &amp; ",""" &amp; VLOOKUP(CV$1,Data!$L:$M,2, FALSE) &amp; """;"   )             )</f>
        <v/>
      </c>
      <c r="CW211" t="str">
        <f>IF(Data!$L212=CW$1, "",             IF(ISERR(SEARCH(CW$1,Data!$H212)),        "",          ";" &amp; VLOOKUP(CW$1,Data!$L:$N,3, FALSE) &amp; ",""" &amp; VLOOKUP(CW$1,Data!$L:$M,2, FALSE) &amp; """;"   )             )</f>
        <v/>
      </c>
      <c r="CX211" t="str">
        <f>IF(Data!$L212=CX$1, "",             IF(ISERR(SEARCH(CX$1,Data!$H212)),        "",          ";" &amp; VLOOKUP(CX$1,Data!$L:$N,3, FALSE) &amp; ",""" &amp; VLOOKUP(CX$1,Data!$L:$M,2, FALSE) &amp; """;"   )             )</f>
        <v/>
      </c>
      <c r="CY211" t="str">
        <f>IF(Data!$L212=CY$1, "",             IF(ISERR(SEARCH(CY$1,Data!$H212)),        "",          ";" &amp; VLOOKUP(CY$1,Data!$L:$N,3, FALSE) &amp; ",""" &amp; VLOOKUP(CY$1,Data!$L:$M,2, FALSE) &amp; """;"   )             )</f>
        <v/>
      </c>
      <c r="CZ211" t="str">
        <f>IF(Data!$L212=CZ$1, "",             IF(ISERR(SEARCH(CZ$1,Data!$H212)),        "",          ";" &amp; VLOOKUP(CZ$1,Data!$L:$N,3, FALSE) &amp; ",""" &amp; VLOOKUP(CZ$1,Data!$L:$M,2, FALSE) &amp; """;"   )             )</f>
        <v/>
      </c>
      <c r="DA211" t="str">
        <f>IF(Data!$L212=DA$1, "",             IF(ISERR(SEARCH(DA$1,Data!$H212)),        "",          ";" &amp; VLOOKUP(DA$1,Data!$L:$N,3, FALSE) &amp; ",""" &amp; VLOOKUP(DA$1,Data!$L:$M,2, FALSE) &amp; """;"   )             )</f>
        <v/>
      </c>
      <c r="DB211" t="str">
        <f>IF(Data!$L212=DB$1, "",             IF(ISERR(SEARCH(DB$1,Data!$H212)),        "",          ";" &amp; VLOOKUP(DB$1,Data!$L:$N,3, FALSE) &amp; ",""" &amp; VLOOKUP(DB$1,Data!$L:$M,2, FALSE) &amp; """;"   )             )</f>
        <v/>
      </c>
      <c r="DC211" t="str">
        <f>IF(Data!$L212=DC$1, "",             IF(ISERR(SEARCH(DC$1,Data!$H212)),        "",          ";" &amp; VLOOKUP(DC$1,Data!$L:$N,3, FALSE) &amp; ",""" &amp; VLOOKUP(DC$1,Data!$L:$M,2, FALSE) &amp; """;"   )             )</f>
        <v/>
      </c>
      <c r="DD211" t="str">
        <f>IF(Data!$L212=DD$1, "",             IF(ISERR(SEARCH(DD$1,Data!$H212)),        "",          ";" &amp; VLOOKUP(DD$1,Data!$L:$N,3, FALSE) &amp; ",""" &amp; VLOOKUP(DD$1,Data!$L:$M,2, FALSE) &amp; """;"   )             )</f>
        <v/>
      </c>
      <c r="DE211" t="str">
        <f>IF(Data!$L212=DE$1, "",             IF(ISERR(SEARCH(DE$1,Data!$H212)),        "",          ";" &amp; VLOOKUP(DE$1,Data!$L:$N,3, FALSE) &amp; ",""" &amp; VLOOKUP(DE$1,Data!$L:$M,2, FALSE) &amp; """;"   )             )</f>
        <v/>
      </c>
      <c r="DF211" t="str">
        <f>IF(Data!$L212=DF$1, "",             IF(ISERR(SEARCH(DF$1,Data!$H212)),        "",          ";" &amp; VLOOKUP(DF$1,Data!$L:$N,3, FALSE) &amp; ",""" &amp; VLOOKUP(DF$1,Data!$L:$M,2, FALSE) &amp; """;"   )             )</f>
        <v/>
      </c>
      <c r="DG211" t="str">
        <f>IF(Data!$L212=DG$1, "",             IF(ISERR(SEARCH(DG$1,Data!$H212)),        "",          ";" &amp; VLOOKUP(DG$1,Data!$L:$N,3, FALSE) &amp; ",""" &amp; VLOOKUP(DG$1,Data!$L:$M,2, FALSE) &amp; """;"   )             )</f>
        <v/>
      </c>
      <c r="DH211" t="str">
        <f>IF(Data!$L212=DH$1, "",             IF(ISERR(SEARCH(DH$1,Data!$H212)),        "",          ";" &amp; VLOOKUP(DH$1,Data!$L:$N,3, FALSE) &amp; ",""" &amp; VLOOKUP(DH$1,Data!$L:$M,2, FALSE) &amp; """;"   )             )</f>
        <v/>
      </c>
      <c r="DI211" t="str">
        <f>IF(Data!$L212=DI$1, "",             IF(ISERR(SEARCH(DI$1,Data!$H212)),        "",          ";" &amp; VLOOKUP(DI$1,Data!$L:$N,3, FALSE) &amp; ",""" &amp; VLOOKUP(DI$1,Data!$L:$M,2, FALSE) &amp; """;"   )             )</f>
        <v/>
      </c>
      <c r="DJ211" t="str">
        <f>IF(Data!$L212=DJ$1, "",             IF(ISERR(SEARCH(DJ$1,Data!$H212)),        "",          ";" &amp; VLOOKUP(DJ$1,Data!$L:$N,3, FALSE) &amp; ",""" &amp; VLOOKUP(DJ$1,Data!$L:$M,2, FALSE) &amp; """;"   )             )</f>
        <v/>
      </c>
      <c r="DK211" t="str">
        <f>IF(Data!$L212=DK$1, "",             IF(ISERR(SEARCH(DK$1,Data!$H212)),        "",          ";" &amp; VLOOKUP(DK$1,Data!$L:$N,3, FALSE) &amp; ",""" &amp; VLOOKUP(DK$1,Data!$L:$M,2, FALSE) &amp; """;"   )             )</f>
        <v/>
      </c>
      <c r="DL211" t="str">
        <f>IF(Data!$L212=DL$1, "",             IF(ISERR(SEARCH(DL$1,Data!$H212)),        "",          ";" &amp; VLOOKUP(DL$1,Data!$L:$N,3, FALSE) &amp; ",""" &amp; VLOOKUP(DL$1,Data!$L:$M,2, FALSE) &amp; """;"   )             )</f>
        <v/>
      </c>
      <c r="DM211" t="str">
        <f>IF(Data!$L212=DM$1, "",             IF(ISERR(SEARCH(DM$1,Data!$H212)),        "",          ";" &amp; VLOOKUP(DM$1,Data!$L:$N,3, FALSE) &amp; ",""" &amp; VLOOKUP(DM$1,Data!$L:$M,2, FALSE) &amp; """;"   )             )</f>
        <v/>
      </c>
      <c r="DN211" t="str">
        <f>IF(Data!$L212=DN$1, "",             IF(ISERR(SEARCH(DN$1,Data!$H212)),        "",          ";" &amp; VLOOKUP(DN$1,Data!$L:$N,3, FALSE) &amp; ",""" &amp; VLOOKUP(DN$1,Data!$L:$M,2, FALSE) &amp; """;"   )             )</f>
        <v/>
      </c>
      <c r="DO211" t="str">
        <f>IF(Data!$L212=DO$1, "",             IF(ISERR(SEARCH(DO$1,Data!$H212)),        "",          ";" &amp; VLOOKUP(DO$1,Data!$L:$N,3, FALSE) &amp; ",""" &amp; VLOOKUP(DO$1,Data!$L:$M,2, FALSE) &amp; """;"   )             )</f>
        <v/>
      </c>
      <c r="DP211" t="str">
        <f>IF(Data!$L212=DP$1, "",             IF(ISERR(SEARCH(DP$1,Data!$H212)),        "",          ";" &amp; VLOOKUP(DP$1,Data!$L:$N,3, FALSE) &amp; ",""" &amp; VLOOKUP(DP$1,Data!$L:$M,2, FALSE) &amp; """;"   )             )</f>
        <v/>
      </c>
      <c r="DQ211" t="str">
        <f>IF(Data!$L212=DQ$1, "",             IF(ISERR(SEARCH(DQ$1,Data!$H212)),        "",          ";" &amp; VLOOKUP(DQ$1,Data!$L:$N,3, FALSE) &amp; ",""" &amp; VLOOKUP(DQ$1,Data!$L:$M,2, FALSE) &amp; """;"   )             )</f>
        <v/>
      </c>
      <c r="DR211" t="str">
        <f>IF(Data!$L212=DR$1, "",             IF(ISERR(SEARCH(DR$1,Data!$H212)),        "",          ";" &amp; VLOOKUP(DR$1,Data!$L:$N,3, FALSE) &amp; ",""" &amp; VLOOKUP(DR$1,Data!$L:$M,2, FALSE) &amp; """;"   )             )</f>
        <v/>
      </c>
      <c r="DS211" t="str">
        <f>IF(Data!$L212=DS$1, "",             IF(ISERR(SEARCH(DS$1,Data!$H212)),        "",          ";" &amp; VLOOKUP(DS$1,Data!$L:$N,3, FALSE) &amp; ",""" &amp; VLOOKUP(DS$1,Data!$L:$M,2, FALSE) &amp; """;"   )             )</f>
        <v/>
      </c>
      <c r="DT211" t="str">
        <f>IF(Data!$L212=DT$1, "",             IF(ISERR(SEARCH(DT$1,Data!$H212)),        "",          ";" &amp; VLOOKUP(DT$1,Data!$L:$N,3, FALSE) &amp; ",""" &amp; VLOOKUP(DT$1,Data!$L:$M,2, FALSE) &amp; """;"   )             )</f>
        <v/>
      </c>
      <c r="DU211" t="str">
        <f>IF(Data!$L212=DU$1, "",             IF(ISERR(SEARCH(DU$1,Data!$H212)),        "",          ";" &amp; VLOOKUP(DU$1,Data!$L:$N,3, FALSE) &amp; ",""" &amp; VLOOKUP(DU$1,Data!$L:$M,2, FALSE) &amp; """;"   )             )</f>
        <v/>
      </c>
      <c r="DV211" t="str">
        <f>IF(Data!$L212=DV$1, "",             IF(ISERR(SEARCH(DV$1,Data!$H212)),        "",          ";" &amp; VLOOKUP(DV$1,Data!$L:$N,3, FALSE) &amp; ",""" &amp; VLOOKUP(DV$1,Data!$L:$M,2, FALSE) &amp; """;"   )             )</f>
        <v/>
      </c>
      <c r="DW211" t="str">
        <f>IF(Data!$L212=DW$1, "",             IF(ISERR(SEARCH(DW$1,Data!$H212)),        "",          ";" &amp; VLOOKUP(DW$1,Data!$L:$N,3, FALSE) &amp; ",""" &amp; VLOOKUP(DW$1,Data!$L:$M,2, FALSE) &amp; """;"   )             )</f>
        <v/>
      </c>
      <c r="DX211" t="str">
        <f>IF(Data!$L212=DX$1, "",             IF(ISERR(SEARCH(DX$1,Data!$H212)),        "",          ";" &amp; VLOOKUP(DX$1,Data!$L:$N,3, FALSE) &amp; ",""" &amp; VLOOKUP(DX$1,Data!$L:$M,2, FALSE) &amp; """;"   )             )</f>
        <v/>
      </c>
      <c r="DY211" t="str">
        <f>IF(Data!$L212=DY$1, "",             IF(ISERR(SEARCH(DY$1,Data!$H212)),        "",          ";" &amp; VLOOKUP(DY$1,Data!$L:$N,3, FALSE) &amp; ",""" &amp; VLOOKUP(DY$1,Data!$L:$M,2, FALSE) &amp; """;"   )             )</f>
        <v/>
      </c>
      <c r="DZ211" t="str">
        <f>IF(Data!$L212=DZ$1, "",             IF(ISERR(SEARCH(DZ$1,Data!$H212)),        "",          ";" &amp; VLOOKUP(DZ$1,Data!$L:$N,3, FALSE) &amp; ",""" &amp; VLOOKUP(DZ$1,Data!$L:$M,2, FALSE) &amp; """;"   )             )</f>
        <v/>
      </c>
      <c r="EA211" t="str">
        <f>IF(Data!$L212=EA$1, "",             IF(ISERR(SEARCH(EA$1,Data!$H212)),        "",          ";" &amp; VLOOKUP(EA$1,Data!$L:$N,3, FALSE) &amp; ",""" &amp; VLOOKUP(EA$1,Data!$L:$M,2, FALSE) &amp; """;"   )             )</f>
        <v/>
      </c>
      <c r="EB211" t="str">
        <f>IF(Data!$L212=EB$1, "",             IF(ISERR(SEARCH(EB$1,Data!$H212)),        "",          ";" &amp; VLOOKUP(EB$1,Data!$L:$N,3, FALSE) &amp; ",""" &amp; VLOOKUP(EB$1,Data!$L:$M,2, FALSE) &amp; """;"   )             )</f>
        <v/>
      </c>
      <c r="EC211" t="str">
        <f>IF(Data!$L212=EC$1, "",             IF(ISERR(SEARCH(EC$1,Data!$H212)),        "",          ";" &amp; VLOOKUP(EC$1,Data!$L:$N,3, FALSE) &amp; ",""" &amp; VLOOKUP(EC$1,Data!$L:$M,2, FALSE) &amp; """;"   )             )</f>
        <v/>
      </c>
      <c r="ED211" t="str">
        <f>IF(Data!$L212=ED$1, "",             IF(ISERR(SEARCH(ED$1,Data!$H212)),        "",          ";" &amp; VLOOKUP(ED$1,Data!$L:$N,3, FALSE) &amp; ",""" &amp; VLOOKUP(ED$1,Data!$L:$M,2, FALSE) &amp; """;"   )             )</f>
        <v/>
      </c>
      <c r="EE211" t="str">
        <f>IF(Data!$L212=EE$1, "",             IF(ISERR(SEARCH(EE$1,Data!$H212)),        "",          ";" &amp; VLOOKUP(EE$1,Data!$L:$N,3, FALSE) &amp; ",""" &amp; VLOOKUP(EE$1,Data!$L:$M,2, FALSE) &amp; """;"   )             )</f>
        <v/>
      </c>
      <c r="EF211" t="str">
        <f>IF(Data!$L212=EF$1, "",             IF(ISERR(SEARCH(EF$1,Data!$H212)),        "",          ";" &amp; VLOOKUP(EF$1,Data!$L:$N,3, FALSE) &amp; ",""" &amp; VLOOKUP(EF$1,Data!$L:$M,2, FALSE) &amp; """;"   )             )</f>
        <v/>
      </c>
      <c r="EG211" t="str">
        <f>IF(Data!$L212=EG$1, "",             IF(ISERR(SEARCH(EG$1,Data!$H212)),        "",          ";" &amp; VLOOKUP(EG$1,Data!$L:$N,3, FALSE) &amp; ",""" &amp; VLOOKUP(EG$1,Data!$L:$M,2, FALSE) &amp; """;"   )             )</f>
        <v/>
      </c>
      <c r="EH211" t="str">
        <f>IF(Data!$L212=EH$1, "",             IF(ISERR(SEARCH(EH$1,Data!$H212)),        "",          ";" &amp; VLOOKUP(EH$1,Data!$L:$N,3, FALSE) &amp; ",""" &amp; VLOOKUP(EH$1,Data!$L:$M,2, FALSE) &amp; """;"   )             )</f>
        <v/>
      </c>
      <c r="EI211" t="str">
        <f>IF(Data!$L212=EI$1, "",             IF(ISERR(SEARCH(EI$1,Data!$H212)),        "",          ";" &amp; VLOOKUP(EI$1,Data!$L:$N,3, FALSE) &amp; ",""" &amp; VLOOKUP(EI$1,Data!$L:$M,2, FALSE) &amp; """;"   )             )</f>
        <v/>
      </c>
      <c r="EJ211" t="str">
        <f>IF(Data!$L212=EJ$1, "",             IF(ISERR(SEARCH(EJ$1,Data!$H212)),        "",          ";" &amp; VLOOKUP(EJ$1,Data!$L:$N,3, FALSE) &amp; ",""" &amp; VLOOKUP(EJ$1,Data!$L:$M,2, FALSE) &amp; """;"   )             )</f>
        <v/>
      </c>
      <c r="EK211" t="str">
        <f>IF(Data!$L212=EK$1, "",             IF(ISERR(SEARCH(EK$1,Data!$H212)),        "",          ";" &amp; VLOOKUP(EK$1,Data!$L:$N,3, FALSE) &amp; ",""" &amp; VLOOKUP(EK$1,Data!$L:$M,2, FALSE) &amp; """;"   )             )</f>
        <v/>
      </c>
      <c r="EL211" t="str">
        <f>IF(Data!$L212=EL$1, "",             IF(ISERR(SEARCH(EL$1,Data!$H212)),        "",          ";" &amp; VLOOKUP(EL$1,Data!$L:$N,3, FALSE) &amp; ",""" &amp; VLOOKUP(EL$1,Data!$L:$M,2, FALSE) &amp; """;"   )             )</f>
        <v/>
      </c>
      <c r="EM211" t="str">
        <f>IF(Data!$L212=EM$1, "",             IF(ISERR(SEARCH(EM$1,Data!$H212)),        "",          ";" &amp; VLOOKUP(EM$1,Data!$L:$N,3, FALSE) &amp; ",""" &amp; VLOOKUP(EM$1,Data!$L:$M,2, FALSE) &amp; """;"   )             )</f>
        <v/>
      </c>
      <c r="EN211" t="str">
        <f>IF(Data!$L212=EN$1, "",             IF(ISERR(SEARCH(EN$1,Data!$H212)),        "",          ";" &amp; VLOOKUP(EN$1,Data!$L:$N,3, FALSE) &amp; ",""" &amp; VLOOKUP(EN$1,Data!$L:$M,2, FALSE) &amp; """;"   )             )</f>
        <v/>
      </c>
      <c r="EO211" t="str">
        <f>IF(Data!$L212=EO$1, "",             IF(ISERR(SEARCH(EO$1,Data!$H212)),        "",          ";" &amp; VLOOKUP(EO$1,Data!$L:$N,3, FALSE) &amp; ",""" &amp; VLOOKUP(EO$1,Data!$L:$M,2, FALSE) &amp; """;"   )             )</f>
        <v/>
      </c>
      <c r="EP211" t="str">
        <f>IF(Data!$L212=EP$1, "",             IF(ISERR(SEARCH(EP$1,Data!$H212)),        "",          ";" &amp; VLOOKUP(EP$1,Data!$L:$N,3, FALSE) &amp; ",""" &amp; VLOOKUP(EP$1,Data!$L:$M,2, FALSE) &amp; """;"   )             )</f>
        <v/>
      </c>
      <c r="EQ211" t="str">
        <f>IF(Data!$L212=EQ$1, "",             IF(ISERR(SEARCH(EQ$1,Data!$H212)),        "",          ";" &amp; VLOOKUP(EQ$1,Data!$L:$N,3, FALSE) &amp; ",""" &amp; VLOOKUP(EQ$1,Data!$L:$M,2, FALSE) &amp; """;"   )             )</f>
        <v/>
      </c>
      <c r="ER211" t="str">
        <f>IF(Data!$L212=ER$1, "",             IF(ISERR(SEARCH(ER$1,Data!$H212)),        "",          ";" &amp; VLOOKUP(ER$1,Data!$L:$N,3, FALSE) &amp; ",""" &amp; VLOOKUP(ER$1,Data!$L:$M,2, FALSE) &amp; """;"   )             )</f>
        <v/>
      </c>
      <c r="ES211" t="str">
        <f>IF(Data!$L212=ES$1, "",             IF(ISERR(SEARCH(ES$1,Data!$H212)),        "",          ";" &amp; VLOOKUP(ES$1,Data!$L:$N,3, FALSE) &amp; ",""" &amp; VLOOKUP(ES$1,Data!$L:$M,2, FALSE) &amp; """;"   )             )</f>
        <v/>
      </c>
      <c r="ET211" t="str">
        <f>IF(Data!$L212=ET$1, "",             IF(ISERR(SEARCH(ET$1,Data!$H212)),        "",          ";" &amp; VLOOKUP(ET$1,Data!$L:$N,3, FALSE) &amp; ",""" &amp; VLOOKUP(ET$1,Data!$L:$M,2, FALSE) &amp; """;"   )             )</f>
        <v/>
      </c>
      <c r="EU211" t="str">
        <f>IF(Data!$L212=EU$1, "",             IF(ISERR(SEARCH(EU$1,Data!$H212)),        "",          ";" &amp; VLOOKUP(EU$1,Data!$L:$N,3, FALSE) &amp; ",""" &amp; VLOOKUP(EU$1,Data!$L:$M,2, FALSE) &amp; """;"   )             )</f>
        <v/>
      </c>
      <c r="EV211" t="str">
        <f>IF(Data!$L212=EV$1, "",             IF(ISERR(SEARCH(EV$1,Data!$H212)),        "",          ";" &amp; VLOOKUP(EV$1,Data!$L:$N,3, FALSE) &amp; ",""" &amp; VLOOKUP(EV$1,Data!$L:$M,2, FALSE) &amp; """;"   )             )</f>
        <v/>
      </c>
      <c r="EW211" t="str">
        <f>IF(Data!$L212=EW$1, "",             IF(ISERR(SEARCH(EW$1,Data!$H212)),        "",          ";" &amp; VLOOKUP(EW$1,Data!$L:$N,3, FALSE) &amp; ",""" &amp; VLOOKUP(EW$1,Data!$L:$M,2, FALSE) &amp; """;"   )             )</f>
        <v/>
      </c>
      <c r="EX211" t="str">
        <f>IF(Data!$L212=EX$1, "",             IF(ISERR(SEARCH(EX$1,Data!$H212)),        "",          ";" &amp; VLOOKUP(EX$1,Data!$L:$N,3, FALSE) &amp; ",""" &amp; VLOOKUP(EX$1,Data!$L:$M,2, FALSE) &amp; """;"   )             )</f>
        <v/>
      </c>
      <c r="EY211" t="str">
        <f>IF(Data!$L212=EY$1, "",             IF(ISERR(SEARCH(EY$1,Data!$H212)),        "",          ";" &amp; VLOOKUP(EY$1,Data!$L:$N,3, FALSE) &amp; ",""" &amp; VLOOKUP(EY$1,Data!$L:$M,2, FALSE) &amp; """;"   )             )</f>
        <v/>
      </c>
      <c r="EZ211" t="str">
        <f>IF(Data!$L212=EZ$1, "",             IF(ISERR(SEARCH(EZ$1,Data!$H212)),        "",          ";" &amp; VLOOKUP(EZ$1,Data!$L:$N,3, FALSE) &amp; ",""" &amp; VLOOKUP(EZ$1,Data!$L:$M,2, FALSE) &amp; """;"   )             )</f>
        <v/>
      </c>
      <c r="FA211" t="str">
        <f>IF(Data!$L212=FA$1, "",             IF(ISERR(SEARCH(FA$1,Data!$H212)),        "",          ";" &amp; VLOOKUP(FA$1,Data!$L:$N,3, FALSE) &amp; ",""" &amp; VLOOKUP(FA$1,Data!$L:$M,2, FALSE) &amp; """;"   )             )</f>
        <v/>
      </c>
      <c r="FB211" t="str">
        <f>IF(Data!$L212=FB$1, "",             IF(ISERR(SEARCH(FB$1,Data!$H212)),        "",          ";" &amp; VLOOKUP(FB$1,Data!$L:$N,3, FALSE) &amp; ",""" &amp; VLOOKUP(FB$1,Data!$L:$M,2, FALSE) &amp; """;"   )             )</f>
        <v/>
      </c>
      <c r="FC211" t="str">
        <f>IF(Data!$L212=FC$1, "",             IF(ISERR(SEARCH(FC$1,Data!$H212)),        "",          ";" &amp; VLOOKUP(FC$1,Data!$L:$N,3, FALSE) &amp; ",""" &amp; VLOOKUP(FC$1,Data!$L:$M,2, FALSE) &amp; """;"   )             )</f>
        <v/>
      </c>
      <c r="FD211" t="str">
        <f>IF(Data!$L212=FD$1, "",             IF(ISERR(SEARCH(FD$1,Data!$H212)),        "",          ";" &amp; VLOOKUP(FD$1,Data!$L:$N,3, FALSE) &amp; ",""" &amp; VLOOKUP(FD$1,Data!$L:$M,2, FALSE) &amp; """;"   )             )</f>
        <v/>
      </c>
      <c r="FE211" t="str">
        <f>IF(Data!$L212=FE$1, "",             IF(ISERR(SEARCH(FE$1,Data!$H212)),        "",          ";" &amp; VLOOKUP(FE$1,Data!$L:$N,3, FALSE) &amp; ",""" &amp; VLOOKUP(FE$1,Data!$L:$M,2, FALSE) &amp; """;"   )             )</f>
        <v/>
      </c>
      <c r="FF211" t="str">
        <f>IF(Data!$L212=FF$1, "",             IF(ISERR(SEARCH(FF$1,Data!$H212)),        "",          ";" &amp; VLOOKUP(FF$1,Data!$L:$N,3, FALSE) &amp; ",""" &amp; VLOOKUP(FF$1,Data!$L:$M,2, FALSE) &amp; """;"   )             )</f>
        <v/>
      </c>
      <c r="FG211" t="str">
        <f>IF(Data!$L212=FG$1, "",             IF(ISERR(SEARCH(FG$1,Data!$H212)),        "",          ";" &amp; VLOOKUP(FG$1,Data!$L:$N,3, FALSE) &amp; ",""" &amp; VLOOKUP(FG$1,Data!$L:$M,2, FALSE) &amp; """;"   )             )</f>
        <v/>
      </c>
      <c r="FH211" t="str">
        <f>IF(Data!$L212=FH$1, "",             IF(ISERR(SEARCH(FH$1,Data!$H212)),        "",          ";" &amp; VLOOKUP(FH$1,Data!$L:$N,3, FALSE) &amp; ",""" &amp; VLOOKUP(FH$1,Data!$L:$M,2, FALSE) &amp; """;"   )             )</f>
        <v/>
      </c>
      <c r="FI211" t="str">
        <f>IF(Data!$L212=FI$1, "",             IF(ISERR(SEARCH(FI$1,Data!$H212)),        "",          ";" &amp; VLOOKUP(FI$1,Data!$L:$N,3, FALSE) &amp; ",""" &amp; VLOOKUP(FI$1,Data!$L:$M,2, FALSE) &amp; """;"   )             )</f>
        <v/>
      </c>
      <c r="FJ211" t="str">
        <f>IF(Data!$L212=FJ$1, "",             IF(ISERR(SEARCH(FJ$1,Data!$H212)),        "",          ";" &amp; VLOOKUP(FJ$1,Data!$L:$N,3, FALSE) &amp; ",""" &amp; VLOOKUP(FJ$1,Data!$L:$M,2, FALSE) &amp; """;"   )             )</f>
        <v/>
      </c>
      <c r="FK211" t="str">
        <f>IF(Data!$L212=FK$1, "",             IF(ISERR(SEARCH(FK$1,Data!$H212)),        "",          ";" &amp; VLOOKUP(FK$1,Data!$L:$N,3, FALSE) &amp; ",""" &amp; VLOOKUP(FK$1,Data!$L:$M,2, FALSE) &amp; """;"   )             )</f>
        <v/>
      </c>
      <c r="FL211" t="str">
        <f>IF(Data!$L212=FL$1, "",             IF(ISERR(SEARCH(FL$1,Data!$H212)),        "",          ";" &amp; VLOOKUP(FL$1,Data!$L:$N,3, FALSE) &amp; ",""" &amp; VLOOKUP(FL$1,Data!$L:$M,2, FALSE) &amp; """;"   )             )</f>
        <v/>
      </c>
      <c r="FM211" t="str">
        <f>IF(Data!$L212=FM$1, "",             IF(ISERR(SEARCH(FM$1,Data!$H212)),        "",          ";" &amp; VLOOKUP(FM$1,Data!$L:$N,3, FALSE) &amp; ",""" &amp; VLOOKUP(FM$1,Data!$L:$M,2, FALSE) &amp; """;"   )             )</f>
        <v/>
      </c>
      <c r="FN211" t="str">
        <f>IF(Data!$L212=FN$1, "",             IF(ISERR(SEARCH(FN$1,Data!$H212)),        "",          ";" &amp; VLOOKUP(FN$1,Data!$L:$N,3, FALSE) &amp; ",""" &amp; VLOOKUP(FN$1,Data!$L:$M,2, FALSE) &amp; """;"   )             )</f>
        <v/>
      </c>
      <c r="FO211" t="str">
        <f>IF(Data!$L212=FO$1, "",             IF(ISERR(SEARCH(FO$1,Data!$H212)),        "",          ";" &amp; VLOOKUP(FO$1,Data!$L:$N,3, FALSE) &amp; ",""" &amp; VLOOKUP(FO$1,Data!$L:$M,2, FALSE) &amp; """;"   )             )</f>
        <v/>
      </c>
      <c r="FP211" t="str">
        <f>IF(Data!$L212=FP$1, "",             IF(ISERR(SEARCH(FP$1,Data!$H212)),        "",          ";" &amp; VLOOKUP(FP$1,Data!$L:$N,3, FALSE) &amp; ",""" &amp; VLOOKUP(FP$1,Data!$L:$M,2, FALSE) &amp; """;"   )             )</f>
        <v/>
      </c>
      <c r="FQ211" t="str">
        <f>IF(Data!$L212=FQ$1, "",             IF(ISERR(SEARCH(FQ$1,Data!$H212)),        "",          ";" &amp; VLOOKUP(FQ$1,Data!$L:$N,3, FALSE) &amp; ",""" &amp; VLOOKUP(FQ$1,Data!$L:$M,2, FALSE) &amp; """;"   )             )</f>
        <v/>
      </c>
      <c r="FR211" t="str">
        <f>IF(Data!$L212=FR$1, "",             IF(ISERR(SEARCH(FR$1,Data!$H212)),        "",          ";" &amp; VLOOKUP(FR$1,Data!$L:$N,3, FALSE) &amp; ",""" &amp; VLOOKUP(FR$1,Data!$L:$M,2, FALSE) &amp; """;"   )             )</f>
        <v/>
      </c>
      <c r="FS211" t="str">
        <f>IF(Data!$L212=FS$1, "",             IF(ISERR(SEARCH(FS$1,Data!$H212)),        "",          ";" &amp; VLOOKUP(FS$1,Data!$L:$N,3, FALSE) &amp; ",""" &amp; VLOOKUP(FS$1,Data!$L:$M,2, FALSE) &amp; """;"   )             )</f>
        <v/>
      </c>
      <c r="FT211" t="str">
        <f>IF(Data!$L212=FT$1, "",             IF(ISERR(SEARCH(FT$1,Data!$H212)),        "",          ";" &amp; VLOOKUP(FT$1,Data!$L:$N,3, FALSE) &amp; ",""" &amp; VLOOKUP(FT$1,Data!$L:$M,2, FALSE) &amp; """;"   )             )</f>
        <v/>
      </c>
      <c r="FU211" t="str">
        <f>IF(Data!$L212=FU$1, "",             IF(ISERR(SEARCH(FU$1,Data!$H212)),        "",          ";" &amp; VLOOKUP(FU$1,Data!$L:$N,3, FALSE) &amp; ",""" &amp; VLOOKUP(FU$1,Data!$L:$M,2, FALSE) &amp; """;"   )             )</f>
        <v/>
      </c>
      <c r="FV211" t="str">
        <f>IF(Data!$L212=FV$1, "",             IF(ISERR(SEARCH(FV$1,Data!$H212)),        "",          ";" &amp; VLOOKUP(FV$1,Data!$L:$N,3, FALSE) &amp; ",""" &amp; VLOOKUP(FV$1,Data!$L:$M,2, FALSE) &amp; """;"   )             )</f>
        <v/>
      </c>
      <c r="FW211" t="str">
        <f>IF(Data!$L212=FW$1, "",             IF(ISERR(SEARCH(FW$1,Data!$H212)),        "",          ";" &amp; VLOOKUP(FW$1,Data!$L:$N,3, FALSE) &amp; ",""" &amp; VLOOKUP(FW$1,Data!$L:$M,2, FALSE) &amp; """;"   )             )</f>
        <v/>
      </c>
      <c r="FX211" t="str">
        <f>IF(Data!$L212=FX$1, "",             IF(ISERR(SEARCH(FX$1,Data!$H212)),        "",          ";" &amp; VLOOKUP(FX$1,Data!$L:$N,3, FALSE) &amp; ",""" &amp; VLOOKUP(FX$1,Data!$L:$M,2, FALSE) &amp; """;"   )             )</f>
        <v/>
      </c>
      <c r="FY211" t="str">
        <f>IF(Data!$L212=FY$1, "",             IF(ISERR(SEARCH(FY$1,Data!$H212)),        "",          ";" &amp; VLOOKUP(FY$1,Data!$L:$N,3, FALSE) &amp; ",""" &amp; VLOOKUP(FY$1,Data!$L:$M,2, FALSE) &amp; """;"   )             )</f>
        <v/>
      </c>
      <c r="FZ211" t="str">
        <f>IF(Data!$L212=FZ$1, "",             IF(ISERR(SEARCH(FZ$1,Data!$H212)),        "",          ";" &amp; VLOOKUP(FZ$1,Data!$L:$N,3, FALSE) &amp; ",""" &amp; VLOOKUP(FZ$1,Data!$L:$M,2, FALSE) &amp; """;"   )             )</f>
        <v/>
      </c>
      <c r="GA211" t="str">
        <f>IF(Data!$L212=GA$1, "",             IF(ISERR(SEARCH(GA$1,Data!$H212)),        "",          ";" &amp; VLOOKUP(GA$1,Data!$L:$N,3, FALSE) &amp; ",""" &amp; VLOOKUP(GA$1,Data!$L:$M,2, FALSE) &amp; """;"   )             )</f>
        <v/>
      </c>
      <c r="GB211" t="str">
        <f>IF(Data!$L212=GB$1, "",             IF(ISERR(SEARCH(GB$1,Data!$H212)),        "",          ";" &amp; VLOOKUP(GB$1,Data!$L:$N,3, FALSE) &amp; ",""" &amp; VLOOKUP(GB$1,Data!$L:$M,2, FALSE) &amp; """;"   )             )</f>
        <v/>
      </c>
      <c r="GC211" t="str">
        <f>IF(Data!$L212=GC$1, "",             IF(ISERR(SEARCH(GC$1,Data!$H212)),        "",          ";" &amp; VLOOKUP(GC$1,Data!$L:$N,3, FALSE) &amp; ",""" &amp; VLOOKUP(GC$1,Data!$L:$M,2, FALSE) &amp; """;"   )             )</f>
        <v/>
      </c>
      <c r="GD211" t="str">
        <f>IF(Data!$L212=GD$1, "",             IF(ISERR(SEARCH(GD$1,Data!$H212)),        "",          ";" &amp; VLOOKUP(GD$1,Data!$L:$N,3, FALSE) &amp; ",""" &amp; VLOOKUP(GD$1,Data!$L:$M,2, FALSE) &amp; """;"   )             )</f>
        <v/>
      </c>
      <c r="GE211" t="str">
        <f>IF(Data!$L212=GE$1, "",             IF(ISERR(SEARCH(GE$1,Data!$H212)),        "",          ";" &amp; VLOOKUP(GE$1,Data!$L:$N,3, FALSE) &amp; ",""" &amp; VLOOKUP(GE$1,Data!$L:$M,2, FALSE) &amp; """;"   )             )</f>
        <v/>
      </c>
      <c r="GF211" t="str">
        <f>IF(Data!$L212=GF$1, "",             IF(ISERR(SEARCH(GF$1,Data!$H212)),        "",          ";" &amp; VLOOKUP(GF$1,Data!$L:$N,3, FALSE) &amp; ",""" &amp; VLOOKUP(GF$1,Data!$L:$M,2, FALSE) &amp; """;"   )             )</f>
        <v/>
      </c>
      <c r="GG211" t="str">
        <f>IF(Data!$L212=GG$1, "",             IF(ISERR(SEARCH(GG$1,Data!$H212)),        "",          ";" &amp; VLOOKUP(GG$1,Data!$L:$N,3, FALSE) &amp; ",""" &amp; VLOOKUP(GG$1,Data!$L:$M,2, FALSE) &amp; """;"   )             )</f>
        <v/>
      </c>
      <c r="GH211" t="str">
        <f>IF(Data!$L212=GH$1, "",             IF(ISERR(SEARCH(GH$1,Data!$H212)),        "",          ";" &amp; VLOOKUP(GH$1,Data!$L:$N,3, FALSE) &amp; ",""" &amp; VLOOKUP(GH$1,Data!$L:$M,2, FALSE) &amp; """;"   )             )</f>
        <v/>
      </c>
      <c r="GI211" t="str">
        <f>IF(Data!$L212=GI$1, "",             IF(ISERR(SEARCH(GI$1,Data!$H212)),        "",          ";" &amp; VLOOKUP(GI$1,Data!$L:$N,3, FALSE) &amp; ",""" &amp; VLOOKUP(GI$1,Data!$L:$M,2, FALSE) &amp; """;"   )             )</f>
        <v/>
      </c>
      <c r="GJ211" t="str">
        <f>IF(Data!$L212=GJ$1, "",             IF(ISERR(SEARCH(GJ$1,Data!$H212)),        "",          ";" &amp; VLOOKUP(GJ$1,Data!$L:$N,3, FALSE) &amp; ",""" &amp; VLOOKUP(GJ$1,Data!$L:$M,2, FALSE) &amp; """;"   )             )</f>
        <v/>
      </c>
      <c r="GK211" t="str">
        <f>IF(Data!$L212=GK$1, "",             IF(ISERR(SEARCH(GK$1,Data!$H212)),        "",          ";" &amp; VLOOKUP(GK$1,Data!$L:$N,3, FALSE) &amp; ",""" &amp; VLOOKUP(GK$1,Data!$L:$M,2, FALSE) &amp; """;"   )             )</f>
        <v/>
      </c>
      <c r="GL211" t="str">
        <f>IF(Data!$L212=GL$1, "",             IF(ISERR(SEARCH(GL$1,Data!$H212)),        "",          ";" &amp; VLOOKUP(GL$1,Data!$L:$N,3, FALSE) &amp; ",""" &amp; VLOOKUP(GL$1,Data!$L:$M,2, FALSE) &amp; """;"   )             )</f>
        <v/>
      </c>
      <c r="GM211" t="str">
        <f>IF(Data!$L212=GM$1, "",             IF(ISERR(SEARCH(GM$1,Data!$H212)),        "",          ";" &amp; VLOOKUP(GM$1,Data!$L:$N,3, FALSE) &amp; ",""" &amp; VLOOKUP(GM$1,Data!$L:$M,2, FALSE) &amp; """;"   )             )</f>
        <v/>
      </c>
      <c r="GN211" t="str">
        <f>IF(Data!$L212=GN$1, "",             IF(ISERR(SEARCH(GN$1,Data!$H212)),        "",          ";" &amp; VLOOKUP(GN$1,Data!$L:$N,3, FALSE) &amp; ",""" &amp; VLOOKUP(GN$1,Data!$L:$M,2, FALSE) &amp; """;"   )             )</f>
        <v/>
      </c>
      <c r="GO211" t="str">
        <f>IF(Data!$L212=GO$1, "",             IF(ISERR(SEARCH(GO$1,Data!$H212)),        "",          ";" &amp; VLOOKUP(GO$1,Data!$L:$N,3, FALSE) &amp; ",""" &amp; VLOOKUP(GO$1,Data!$L:$M,2, FALSE) &amp; """;"   )             )</f>
        <v/>
      </c>
      <c r="GP211" t="str">
        <f>IF(Data!$L212=GP$1, "",             IF(ISERR(SEARCH(GP$1,Data!$H212)),        "",          ";" &amp; VLOOKUP(GP$1,Data!$L:$N,3, FALSE) &amp; ",""" &amp; VLOOKUP(GP$1,Data!$L:$M,2, FALSE) &amp; """;"   )             )</f>
        <v/>
      </c>
      <c r="GQ211" t="str">
        <f>IF(Data!$L212=GQ$1, "",             IF(ISERR(SEARCH(GQ$1,Data!$H212)),        "",          ";" &amp; VLOOKUP(GQ$1,Data!$L:$N,3, FALSE) &amp; ",""" &amp; VLOOKUP(GQ$1,Data!$L:$M,2, FALSE) &amp; """;"   )             )</f>
        <v/>
      </c>
      <c r="GR211" t="str">
        <f>IF(Data!$L212=GR$1, "",             IF(ISERR(SEARCH(GR$1,Data!$H212)),        "",          ";" &amp; VLOOKUP(GR$1,Data!$L:$N,3, FALSE) &amp; ",""" &amp; VLOOKUP(GR$1,Data!$L:$M,2, FALSE) &amp; """;"   )             )</f>
        <v/>
      </c>
      <c r="GS211" t="str">
        <f>IF(Data!$L212=GS$1, "",             IF(ISERR(SEARCH(GS$1,Data!$H212)),        "",          ";" &amp; VLOOKUP(GS$1,Data!$L:$N,3, FALSE) &amp; ",""" &amp; VLOOKUP(GS$1,Data!$L:$M,2, FALSE) &amp; """;"   )             )</f>
        <v/>
      </c>
      <c r="GT211" t="str">
        <f>IF(Data!$L212=GT$1, "",             IF(ISERR(SEARCH(GT$1,Data!$H212)),        "",          ";" &amp; VLOOKUP(GT$1,Data!$L:$N,3, FALSE) &amp; ",""" &amp; VLOOKUP(GT$1,Data!$L:$M,2, FALSE) &amp; """;"   )             )</f>
        <v/>
      </c>
      <c r="GU211" t="str">
        <f>IF(Data!$L212=GU$1, "",             IF(ISERR(SEARCH(GU$1,Data!$H212)),        "",          ";" &amp; VLOOKUP(GU$1,Data!$L:$N,3, FALSE) &amp; ",""" &amp; VLOOKUP(GU$1,Data!$L:$M,2, FALSE) &amp; """;"   )             )</f>
        <v/>
      </c>
      <c r="GV211" t="str">
        <f>IF(Data!$L212=GV$1, "",             IF(ISERR(SEARCH(GV$1,Data!$H212)),        "",          ";" &amp; VLOOKUP(GV$1,Data!$L:$N,3, FALSE) &amp; ",""" &amp; VLOOKUP(GV$1,Data!$L:$M,2, FALSE) &amp; """;"   )             )</f>
        <v/>
      </c>
      <c r="GW211" t="str">
        <f>IF(Data!$L212=GW$1, "",             IF(ISERR(SEARCH(GW$1,Data!$H212)),        "",          ";" &amp; VLOOKUP(GW$1,Data!$L:$N,3, FALSE) &amp; ",""" &amp; VLOOKUP(GW$1,Data!$L:$M,2, FALSE) &amp; """;"   )             )</f>
        <v/>
      </c>
      <c r="GX211" t="str">
        <f>IF(Data!$L212=GX$1, "",             IF(ISERR(SEARCH(GX$1,Data!$H212)),        "",          ";" &amp; VLOOKUP(GX$1,Data!$L:$N,3, FALSE) &amp; ",""" &amp; VLOOKUP(GX$1,Data!$L:$M,2, FALSE) &amp; """;"   )             )</f>
        <v/>
      </c>
      <c r="GY211" t="str">
        <f>IF(Data!$L212=GY$1, "",             IF(ISERR(SEARCH(GY$1,Data!$H212)),        "",          ";" &amp; VLOOKUP(GY$1,Data!$L:$N,3, FALSE) &amp; ",""" &amp; VLOOKUP(GY$1,Data!$L:$M,2, FALSE) &amp; """;"   )             )</f>
        <v/>
      </c>
      <c r="GZ211" t="str">
        <f>IF(Data!$L212=GZ$1, "",             IF(ISERR(SEARCH(GZ$1,Data!$H212)),        "",          ";" &amp; VLOOKUP(GZ$1,Data!$L:$N,3, FALSE) &amp; ",""" &amp; VLOOKUP(GZ$1,Data!$L:$M,2, FALSE) &amp; """;"   )             )</f>
        <v/>
      </c>
      <c r="HA211" t="str">
        <f>IF(Data!$L212=HA$1, "",             IF(ISERR(SEARCH(HA$1,Data!$H212)),        "",          ";" &amp; VLOOKUP(HA$1,Data!$L:$N,3, FALSE) &amp; ",""" &amp; VLOOKUP(HA$1,Data!$L:$M,2, FALSE) &amp; """;"   )             )</f>
        <v/>
      </c>
      <c r="HB211" t="str">
        <f>IF(Data!$L212=HB$1, "",             IF(ISERR(SEARCH(HB$1,Data!$H212)),        "",          ";" &amp; VLOOKUP(HB$1,Data!$L:$N,3, FALSE) &amp; ",""" &amp; VLOOKUP(HB$1,Data!$L:$M,2, FALSE) &amp; """;"   )             )</f>
        <v/>
      </c>
      <c r="HC211" t="str">
        <f>IF(Data!$L212=HC$1, "",             IF(ISERR(SEARCH(HC$1,Data!$H212)),        "",          ";" &amp; VLOOKUP(HC$1,Data!$L:$N,3, FALSE) &amp; ",""" &amp; VLOOKUP(HC$1,Data!$L:$M,2, FALSE) &amp; """;"   )             )</f>
        <v/>
      </c>
      <c r="HD211" t="str">
        <f>IF(Data!$L212=HD$1, "",             IF(ISERR(SEARCH(HD$1,Data!$H212)),        "",          ";" &amp; VLOOKUP(HD$1,Data!$L:$N,3, FALSE) &amp; ",""" &amp; VLOOKUP(HD$1,Data!$L:$M,2, FALSE) &amp; """;"   )             )</f>
        <v/>
      </c>
      <c r="HE211" t="str">
        <f>IF(Data!$L212=HE$1, "",             IF(ISERR(SEARCH(HE$1,Data!$H212)),        "",          ";" &amp; VLOOKUP(HE$1,Data!$L:$N,3, FALSE) &amp; ",""" &amp; VLOOKUP(HE$1,Data!$L:$M,2, FALSE) &amp; """;"   )             )</f>
        <v/>
      </c>
      <c r="HF211" t="str">
        <f>IF(Data!$L212=HF$1, "",             IF(ISERR(SEARCH(HF$1,Data!$H212)),        "",          ";" &amp; VLOOKUP(HF$1,Data!$L:$N,3, FALSE) &amp; ",""" &amp; VLOOKUP(HF$1,Data!$L:$M,2, FALSE) &amp; """;"   )             )</f>
        <v/>
      </c>
      <c r="HG211" t="str">
        <f>IF(Data!$L212=HG$1, "",             IF(ISERR(SEARCH(HG$1,Data!$H212)),        "",          ";" &amp; VLOOKUP(HG$1,Data!$L:$N,3, FALSE) &amp; ",""" &amp; VLOOKUP(HG$1,Data!$L:$M,2, FALSE) &amp; """;"   )             )</f>
        <v/>
      </c>
      <c r="HH211" t="str">
        <f>IF(Data!$L212=HH$1, "",             IF(ISERR(SEARCH(HH$1,Data!$H212)),        "",          ";" &amp; VLOOKUP(HH$1,Data!$L:$N,3, FALSE) &amp; ",""" &amp; VLOOKUP(HH$1,Data!$L:$M,2, FALSE) &amp; """;"   )             )</f>
        <v/>
      </c>
      <c r="HI211" t="str">
        <f>IF(Data!$L212=HI$1, "",             IF(ISERR(SEARCH(HI$1,Data!$H212)),        "",          ";" &amp; VLOOKUP(HI$1,Data!$L:$N,3, FALSE) &amp; ",""" &amp; VLOOKUP(HI$1,Data!$L:$M,2, FALSE) &amp; """;"   )             )</f>
        <v/>
      </c>
      <c r="HJ211" t="str">
        <f>IF(Data!$L212=HJ$1, "",             IF(ISERR(SEARCH(HJ$1,Data!$H212)),        "",          ";" &amp; VLOOKUP(HJ$1,Data!$L:$N,3, FALSE) &amp; ",""" &amp; VLOOKUP(HJ$1,Data!$L:$M,2, FALSE) &amp; """;"   )             )</f>
        <v/>
      </c>
      <c r="HK211" t="str">
        <f>IF(Data!$L212=HK$1, "",             IF(ISERR(SEARCH(HK$1,Data!$H212)),        "",          ";" &amp; VLOOKUP(HK$1,Data!$L:$N,3, FALSE) &amp; ",""" &amp; VLOOKUP(HK$1,Data!$L:$M,2, FALSE) &amp; """;"   )             )</f>
        <v/>
      </c>
      <c r="HL211" t="str">
        <f>IF(Data!$L212=HL$1, "",             IF(ISERR(SEARCH(HL$1,Data!$H212)),        "",          ";" &amp; VLOOKUP(HL$1,Data!$L:$N,3, FALSE) &amp; ",""" &amp; VLOOKUP(HL$1,Data!$L:$M,2, FALSE) &amp; """;"   )             )</f>
        <v/>
      </c>
      <c r="HM211" t="str">
        <f>IF(Data!$L212=HM$1, "",             IF(ISERR(SEARCH(HM$1,Data!$H212)),        "",          ";" &amp; VLOOKUP(HM$1,Data!$L:$N,3, FALSE) &amp; ",""" &amp; VLOOKUP(HM$1,Data!$L:$M,2, FALSE) &amp; """;"   )             )</f>
        <v/>
      </c>
      <c r="HN211" t="str">
        <f>IF(Data!$L212=HN$1, "",             IF(ISERR(SEARCH(HN$1,Data!$H212)),        "",          ";" &amp; VLOOKUP(HN$1,Data!$L:$N,3, FALSE) &amp; ",""" &amp; VLOOKUP(HN$1,Data!$L:$M,2, FALSE) &amp; """;"   )             )</f>
        <v/>
      </c>
      <c r="HO211" t="str">
        <f>IF(Data!$L212=HO$1, "",             IF(ISERR(SEARCH(HO$1,Data!$H212)),        "",          ";" &amp; VLOOKUP(HO$1,Data!$L:$N,3, FALSE) &amp; ",""" &amp; VLOOKUP(HO$1,Data!$L:$M,2, FALSE) &amp; """;"   )             )</f>
        <v/>
      </c>
      <c r="HP211" t="str">
        <f>IF(Data!$L212=HP$1, "",             IF(ISERR(SEARCH(HP$1,Data!$H212)),        "",          ";" &amp; VLOOKUP(HP$1,Data!$L:$N,3, FALSE) &amp; ",""" &amp; VLOOKUP(HP$1,Data!$L:$M,2, FALSE) &amp; """;"   )             )</f>
        <v/>
      </c>
      <c r="HQ211" t="str">
        <f>IF(Data!$L212=HQ$1, "",             IF(ISERR(SEARCH(HQ$1,Data!$H212)),        "",          ";" &amp; VLOOKUP(HQ$1,Data!$L:$N,3, FALSE) &amp; ",""" &amp; VLOOKUP(HQ$1,Data!$L:$M,2, FALSE) &amp; """;"   )             )</f>
        <v/>
      </c>
      <c r="HR211" t="str">
        <f>IF(Data!$L212=HR$1, "",             IF(ISERR(SEARCH(HR$1,Data!$H212)),        "",          ";" &amp; VLOOKUP(HR$1,Data!$L:$N,3, FALSE) &amp; ",""" &amp; VLOOKUP(HR$1,Data!$L:$M,2, FALSE) &amp; """;"   )             )</f>
        <v/>
      </c>
      <c r="HS211" t="str">
        <f>IF(Data!$L212=HS$1, "",             IF(ISERR(SEARCH(HS$1,Data!$H212)),        "",          ";" &amp; VLOOKUP(HS$1,Data!$L:$N,3, FALSE) &amp; ",""" &amp; VLOOKUP(HS$1,Data!$L:$M,2, FALSE) &amp; """;"   )             )</f>
        <v/>
      </c>
      <c r="HT211" t="str">
        <f>IF(Data!$L212=HT$1, "",             IF(ISERR(SEARCH(HT$1,Data!$H212)),        "",          ";" &amp; VLOOKUP(HT$1,Data!$L:$N,3, FALSE) &amp; ",""" &amp; VLOOKUP(HT$1,Data!$L:$M,2, FALSE) &amp; """;"   )             )</f>
        <v/>
      </c>
      <c r="HU211" t="str">
        <f>IF(Data!$L212=HU$1, "",             IF(ISERR(SEARCH(HU$1,Data!$H212)),        "",          ";" &amp; VLOOKUP(HU$1,Data!$L:$N,3, FALSE) &amp; ",""" &amp; VLOOKUP(HU$1,Data!$L:$M,2, FALSE) &amp; """;"   )             )</f>
        <v/>
      </c>
      <c r="HV211" t="str">
        <f>IF(Data!$L212=HV$1, "",             IF(ISERR(SEARCH(HV$1,Data!$H212)),        "",          ";" &amp; VLOOKUP(HV$1,Data!$L:$N,3, FALSE) &amp; ",""" &amp; VLOOKUP(HV$1,Data!$L:$M,2, FALSE) &amp; """;"   )             )</f>
        <v/>
      </c>
      <c r="HW211" t="str">
        <f>IF(Data!$L212=HW$1, "",             IF(ISERR(SEARCH(HW$1,Data!$H212)),        "",          ";" &amp; VLOOKUP(HW$1,Data!$L:$N,3, FALSE) &amp; ",""" &amp; VLOOKUP(HW$1,Data!$L:$M,2, FALSE) &amp; """;"   )             )</f>
        <v/>
      </c>
      <c r="HX211" t="str">
        <f>IF(Data!$L212=HX$1, "",             IF(ISERR(SEARCH(HX$1,Data!$H212)),        "",          ";" &amp; VLOOKUP(HX$1,Data!$L:$N,3, FALSE) &amp; ",""" &amp; VLOOKUP(HX$1,Data!$L:$M,2, FALSE) &amp; """;"   )             )</f>
        <v/>
      </c>
      <c r="HY211" t="str">
        <f>IF(Data!$L212=HY$1, "",             IF(ISERR(SEARCH(HY$1,Data!$H212)),        "",          ";" &amp; VLOOKUP(HY$1,Data!$L:$N,3, FALSE) &amp; ",""" &amp; VLOOKUP(HY$1,Data!$L:$M,2, FALSE) &amp; """;"   )             )</f>
        <v/>
      </c>
      <c r="HZ211" t="str">
        <f>IF(Data!$L212=HZ$1, "",             IF(ISERR(SEARCH(HZ$1,Data!$H212)),        "",          ";" &amp; VLOOKUP(HZ$1,Data!$L:$N,3, FALSE) &amp; ",""" &amp; VLOOKUP(HZ$1,Data!$L:$M,2, FALSE) &amp; """;"   )             )</f>
        <v/>
      </c>
      <c r="IA211" t="str">
        <f>IF(Data!$L212=IA$1, "",             IF(ISERR(SEARCH(IA$1,Data!$H212)),        "",          ";" &amp; VLOOKUP(IA$1,Data!$L:$N,3, FALSE) &amp; ",""" &amp; VLOOKUP(IA$1,Data!$L:$M,2, FALSE) &amp; """;"   )             )</f>
        <v/>
      </c>
      <c r="IB211" t="str">
        <f>IF(Data!$L212=IB$1, "",             IF(ISERR(SEARCH(IB$1,Data!$H212)),        "",          ";" &amp; VLOOKUP(IB$1,Data!$L:$N,3, FALSE) &amp; ",""" &amp; VLOOKUP(IB$1,Data!$L:$M,2, FALSE) &amp; """;"   )             )</f>
        <v/>
      </c>
      <c r="IC211" t="str">
        <f>IF(Data!$L212=IC$1, "",             IF(ISERR(SEARCH(IC$1,Data!$H212)),        "",          ";" &amp; VLOOKUP(IC$1,Data!$L:$N,3, FALSE) &amp; ",""" &amp; VLOOKUP(IC$1,Data!$L:$M,2, FALSE) &amp; """;"   )             )</f>
        <v/>
      </c>
      <c r="ID211" t="str">
        <f>IF(Data!$L212=ID$1, "",             IF(ISERR(SEARCH(ID$1,Data!$H212)),        "",          ";" &amp; VLOOKUP(ID$1,Data!$L:$N,3, FALSE) &amp; ",""" &amp; VLOOKUP(ID$1,Data!$L:$M,2, FALSE) &amp; """;"   )             )</f>
        <v/>
      </c>
      <c r="IE211" t="str">
        <f>IF(Data!$L212=IE$1, "",             IF(ISERR(SEARCH(IE$1,Data!$H212)),        "",          ";" &amp; VLOOKUP(IE$1,Data!$L:$N,3, FALSE) &amp; ",""" &amp; VLOOKUP(IE$1,Data!$L:$M,2, FALSE) &amp; """;"   )             )</f>
        <v/>
      </c>
      <c r="IF211" t="str">
        <f>IF(Data!$L212=IF$1, "",             IF(ISERR(SEARCH(IF$1,Data!$H212)),        "",          ";" &amp; VLOOKUP(IF$1,Data!$L:$N,3, FALSE) &amp; ",""" &amp; VLOOKUP(IF$1,Data!$L:$M,2, FALSE) &amp; """;"   )             )</f>
        <v/>
      </c>
      <c r="IG211" t="str">
        <f>IF(Data!$L212=IG$1, "",             IF(ISERR(SEARCH(IG$1,Data!$H212)),        "",          ";" &amp; VLOOKUP(IG$1,Data!$L:$N,3, FALSE) &amp; ",""" &amp; VLOOKUP(IG$1,Data!$L:$M,2, FALSE) &amp; """;"   )             )</f>
        <v/>
      </c>
      <c r="IH211" t="str">
        <f>IF(Data!$L212=IH$1, "",             IF(ISERR(SEARCH(IH$1,Data!$H212)),        "",          ";" &amp; VLOOKUP(IH$1,Data!$L:$N,3, FALSE) &amp; ",""" &amp; VLOOKUP(IH$1,Data!$L:$M,2, FALSE) &amp; """;"   )             )</f>
        <v/>
      </c>
      <c r="II211" t="str">
        <f>IF(Data!$L212=II$1, "",             IF(ISERR(SEARCH(II$1,Data!$H212)),        "",          ";" &amp; VLOOKUP(II$1,Data!$L:$N,3, FALSE) &amp; ",""" &amp; VLOOKUP(II$1,Data!$L:$M,2, FALSE) &amp; """;"   )             )</f>
        <v/>
      </c>
    </row>
    <row r="212" spans="1:243" x14ac:dyDescent="0.3">
      <c r="A212" t="str">
        <f>Data!L213</f>
        <v>Bogg Tyrell</v>
      </c>
      <c r="B212" s="15" t="str">
        <f>VLOOKUP(Tableau36[[#This Row],[Character]],Data!L:N,3,FALSE)</f>
        <v>00000000-0000-0000-0000-000000000211</v>
      </c>
      <c r="C212" s="15" t="str">
        <f>VLOOKUP(Tableau36[[#This Row],[Character]],Data!L:M,2,FALSE)</f>
        <v>HUMAN</v>
      </c>
      <c r="D212" s="15" t="str">
        <f>SUBSTITUTE(     SUBSTITUTE(Tableau36[[#This Row],[character_id,character_type,friend_id,friend_type]],",""DROID""",""),    ",""HUMAN""", "")</f>
        <v>00000000-0000-0000-0000-000000000211,00000000-0000-0000-0000-000000000008</v>
      </c>
      <c r="E212" s="15" t="str">
        <f>IF(Tableau36[[#This Row],[With char''s id]] = "", "",    MID(Tableau36[[#This Row],[With char''s id]], 2, LEN(Tableau36[[#This Row],[With char''s id]])-1))</f>
        <v>00000000-0000-0000-0000-000000000211,"HUMAN",00000000-0000-0000-0000-000000000008,"DROID"</v>
      </c>
      <c r="F212" s="15" t="str">
        <f>SUBSTITUTE(Tableau36[[#This Row],[List of friend''s id]],  "/",    "/" &amp; Tableau36[[#This Row],[Character''s id]] &amp; ",""" &amp; Tableau36[[#This Row],[Type]] &amp; """,")</f>
        <v>/00000000-0000-0000-0000-000000000211,"HUMAN",00000000-0000-0000-0000-000000000008,"DROID"</v>
      </c>
      <c r="G212" t="str">
        <f>IF( Tableau36[[#This Row],[removed double semi-colon]]="", "", "/" &amp; MID(Tableau36[[#This Row],[removed double semi-colon]],2,LEN(Tableau36[[#This Row],[removed double semi-colon]]) - 2) )</f>
        <v>/00000000-0000-0000-0000-000000000008,"DROID"</v>
      </c>
      <c r="H212" t="str">
        <f>SUBSTITUTE(Tableau36[[#This Row],[Concatenation]],";;","/")</f>
        <v>;00000000-0000-0000-0000-000000000008,"DROID";</v>
      </c>
      <c r="I212" t="str">
        <f>friends!M212&amp; friends!N212&amp; friends!O212&amp; friends!P212&amp; friends!Q212&amp; friends!R212&amp; friends!S212&amp; friends!T212&amp; friends!U212&amp; friends!V212&amp; friends!W212&amp; friends!X212&amp; friends!Y212&amp; friends!Z212&amp; friends!AA212&amp; friends!AB212&amp; friends!AC212&amp; friends!AD212&amp; friends!AE212&amp; friends!AF212&amp; friends!AG212&amp; friends!AH212&amp; friends!AI212&amp; friends!AJ212&amp; friends!AK212&amp; friends!AL212&amp; friends!AM212&amp; friends!AN212&amp; friends!AO212&amp; friends!AP212&amp; friends!AQ212&amp; friends!AR212&amp; friends!AS212&amp; friends!AT212&amp; friends!AU212&amp; friends!AV212&amp; friends!AW212&amp; friends!AX212&amp; friends!AY212&amp; friends!AZ212&amp; friends!BA212&amp; friends!BB212&amp; friends!BC212&amp; friends!BD212&amp; friends!BE212&amp; friends!BF212&amp; friends!BG212&amp; friends!BH212&amp; friends!BI212&amp; friends!BJ212&amp; friends!BK212&amp; friends!BL212&amp; friends!BM212&amp; friends!BN212&amp; friends!BO212&amp; friends!BP212&amp; friends!BQ212&amp; friends!BR212&amp; friends!BS212&amp; friends!BT212&amp; friends!BU212&amp; friends!BV212&amp; friends!BW212&amp; friends!BX212&amp; friends!BY212&amp; friends!BZ212&amp; friends!CA212&amp; friends!CB212&amp; friends!CC212&amp; friends!CD212&amp; friends!CE212&amp; friends!CF212&amp; friends!CG212&amp; friends!CH212&amp; friends!CI212&amp; friends!CJ212&amp; friends!CK212&amp; friends!CL212&amp; friends!CM212&amp; friends!CN212&amp; friends!CO212&amp; friends!CP212&amp; friends!CQ212&amp; friends!CR212&amp; friends!CS212&amp; friends!CT212&amp; friends!CU212&amp; friends!CV212&amp; friends!CW212&amp; friends!CX212&amp; friends!CY212&amp; friends!CZ212&amp; friends!DA212&amp; friends!DB212&amp; friends!DC212&amp; friends!DD212&amp; friends!DE212&amp; friends!DF212&amp; friends!DG212&amp; friends!DH212&amp; friends!DI212&amp; friends!DJ212&amp; friends!DK212&amp; friends!DL212&amp; friends!DM212&amp; friends!DN212&amp; friends!DO212&amp; friends!DP212&amp; friends!DQ212&amp; friends!DR212&amp; friends!DS212&amp; friends!DT212&amp; friends!DU212&amp; friends!DV212&amp; friends!DW212&amp; friends!DX212&amp; friends!DY212&amp; friends!DZ212&amp; friends!EA212&amp; friends!EB212&amp; friends!EC212&amp; friends!ED212&amp; friends!EE212&amp; friends!EF212&amp; friends!EG212&amp; friends!EH212&amp; friends!EI212&amp; friends!EJ212&amp; friends!EK212&amp; friends!EL212&amp; friends!EM212&amp; friends!EN212&amp; friends!EO212&amp; friends!EP212&amp; friends!EQ212&amp; friends!ER212&amp; friends!ES212&amp; friends!ET212&amp; friends!EU212&amp; friends!EV212&amp; friends!EW212&amp; friends!EX212&amp; friends!EY212&amp; friends!EZ212&amp; friends!FA212&amp; friends!FB212&amp; friends!FC212&amp; friends!FD212&amp; friends!FE212&amp; friends!FF212&amp; friends!FG212&amp; friends!FH212&amp; friends!FI212&amp; friends!FJ212&amp; friends!FK212&amp; friends!FL212&amp; friends!FM212&amp; friends!FN212&amp; friends!FO212&amp; friends!FP212&amp; friends!FQ212&amp; friends!FR212&amp; friends!FS212&amp; friends!FT212&amp; friends!FU212&amp; friends!FV212&amp; friends!FW212&amp; friends!FX212&amp; friends!FY212&amp; friends!FZ212&amp; friends!GA212&amp; friends!GB212&amp; friends!GC212&amp; friends!GD212&amp; friends!GE212&amp; friends!GF212&amp; friends!GG212&amp; friends!GH212&amp; friends!GI212&amp; friends!GJ212&amp; friends!GK212&amp; friends!GL212&amp; friends!GM212&amp; friends!GN212&amp; friends!GO212&amp; friends!GP212&amp; friends!GQ212&amp; friends!GR212&amp; friends!GS212&amp; friends!GT212&amp; friends!GU212&amp; friends!GV212&amp; friends!GW212&amp; friends!GX212&amp; friends!GY212&amp; friends!GZ212&amp; friends!HA212&amp; friends!HB212&amp; friends!HC212&amp; friends!HD212&amp; friends!HE212&amp; friends!HF212&amp; friends!HG212&amp; friends!HH212&amp; friends!HI212&amp; friends!HJ212&amp; friends!HK212&amp; friends!HL212&amp; friends!HM212&amp; friends!HN212&amp; friends!HO212&amp; friends!HP212&amp; friends!HQ212&amp; friends!HR212&amp; friends!HS212&amp; friends!HT212&amp; friends!HU212&amp; friends!HV212&amp; friends!HW212&amp; friends!HX212&amp; friends!HY212&amp; friends!HZ212&amp; friends!IA212&amp; friends!IB212&amp; friends!IC212&amp; friends!ID212&amp; friends!IE212&amp; friends!IF212&amp; friends!IG212&amp; friends!IH212&amp; friends!II212</f>
        <v>;00000000-0000-0000-0000-000000000008,"DROID";</v>
      </c>
      <c r="M212" t="str">
        <f>IF(Data!$L213=M$1, "",             IF(ISERR(SEARCH(M$1,Data!$H213)),        "",          ";" &amp; VLOOKUP(M$1,Data!$L:$N,3, FALSE) &amp; ",""" &amp; VLOOKUP(M$1,Data!$L:$M,2, FALSE) &amp; """;"   )             )</f>
        <v/>
      </c>
      <c r="N212" t="str">
        <f>IF(Data!$L213=N$1, "",             IF(ISERR(SEARCH(N$1,Data!$H213)),        "",          ";" &amp; VLOOKUP(N$1,Data!$L:$N,3, FALSE) &amp; ",""" &amp; VLOOKUP(N$1,Data!$L:$M,2, FALSE) &amp; """;"   )             )</f>
        <v/>
      </c>
      <c r="O212" t="str">
        <f>IF(Data!$L213=O$1, "",             IF(ISERR(SEARCH(O$1,Data!$H213)),        "",          ";" &amp; VLOOKUP(O$1,Data!$L:$N,3, FALSE) &amp; ",""" &amp; VLOOKUP(O$1,Data!$L:$M,2, FALSE) &amp; """;"   )             )</f>
        <v/>
      </c>
      <c r="P212" t="str">
        <f>IF(Data!$L213=P$1, "",             IF(ISERR(SEARCH(P$1,Data!$H213)),        "",          ";" &amp; VLOOKUP(P$1,Data!$L:$N,3, FALSE) &amp; ",""" &amp; VLOOKUP(P$1,Data!$L:$M,2, FALSE) &amp; """;"   )             )</f>
        <v/>
      </c>
      <c r="Q212" t="str">
        <f>IF(Data!$L213=Q$1, "",             IF(ISERR(SEARCH(Q$1,Data!$H213)),        "",          ";" &amp; VLOOKUP(Q$1,Data!$L:$N,3, FALSE) &amp; ",""" &amp; VLOOKUP(Q$1,Data!$L:$M,2, FALSE) &amp; """;"   )             )</f>
        <v/>
      </c>
      <c r="R212" t="str">
        <f>IF(Data!$L213=R$1, "",             IF(ISERR(SEARCH(R$1,Data!$H213)),        "",          ";" &amp; VLOOKUP(R$1,Data!$L:$N,3, FALSE) &amp; ",""" &amp; VLOOKUP(R$1,Data!$L:$M,2, FALSE) &amp; """;"   )             )</f>
        <v/>
      </c>
      <c r="S212" t="str">
        <f>IF(Data!$L213=S$1, "",             IF(ISERR(SEARCH(S$1,Data!$H213)),        "",          ";" &amp; VLOOKUP(S$1,Data!$L:$N,3, FALSE) &amp; ",""" &amp; VLOOKUP(S$1,Data!$L:$M,2, FALSE) &amp; """;"   )             )</f>
        <v/>
      </c>
      <c r="T212" t="str">
        <f>IF(Data!$L213=T$1, "",             IF(ISERR(SEARCH(T$1,Data!$H213)),        "",          ";" &amp; VLOOKUP(T$1,Data!$L:$N,3, FALSE) &amp; ",""" &amp; VLOOKUP(T$1,Data!$L:$M,2, FALSE) &amp; """;"   )             )</f>
        <v/>
      </c>
      <c r="U212" t="str">
        <f>IF(Data!$L213=U$1, "",             IF(ISERR(SEARCH(U$1,Data!$H213)),        "",          ";" &amp; VLOOKUP(U$1,Data!$L:$N,3, FALSE) &amp; ",""" &amp; VLOOKUP(U$1,Data!$L:$M,2, FALSE) &amp; """;"   )             )</f>
        <v/>
      </c>
      <c r="V212" t="str">
        <f>IF(Data!$L213=V$1, "",             IF(ISERR(SEARCH(V$1,Data!$H213)),        "",          ";" &amp; VLOOKUP(V$1,Data!$L:$N,3, FALSE) &amp; ",""" &amp; VLOOKUP(V$1,Data!$L:$M,2, FALSE) &amp; """;"   )             )</f>
        <v/>
      </c>
      <c r="W212" t="str">
        <f>IF(Data!$L213=W$1, "",             IF(ISERR(SEARCH(W$1,Data!$H213)),        "",          ";" &amp; VLOOKUP(W$1,Data!$L:$N,3, FALSE) &amp; ",""" &amp; VLOOKUP(W$1,Data!$L:$M,2, FALSE) &amp; """;"   )             )</f>
        <v/>
      </c>
      <c r="X212" t="str">
        <f>IF(Data!$L213=X$1, "",             IF(ISERR(SEARCH(X$1,Data!$H213)),        "",          ";" &amp; VLOOKUP(X$1,Data!$L:$N,3, FALSE) &amp; ",""" &amp; VLOOKUP(X$1,Data!$L:$M,2, FALSE) &amp; """;"   )             )</f>
        <v/>
      </c>
      <c r="Y212" t="str">
        <f>IF(Data!$L213=Y$1, "",             IF(ISERR(SEARCH(Y$1,Data!$H213)),        "",          ";" &amp; VLOOKUP(Y$1,Data!$L:$N,3, FALSE) &amp; ",""" &amp; VLOOKUP(Y$1,Data!$L:$M,2, FALSE) &amp; """;"   )             )</f>
        <v/>
      </c>
      <c r="Z212" t="str">
        <f>IF(Data!$L213=Z$1, "",             IF(ISERR(SEARCH(Z$1,Data!$H213)),        "",          ";" &amp; VLOOKUP(Z$1,Data!$L:$N,3, FALSE) &amp; ",""" &amp; VLOOKUP(Z$1,Data!$L:$M,2, FALSE) &amp; """;"   )             )</f>
        <v/>
      </c>
      <c r="AA212" t="str">
        <f>IF(Data!$L213=AA$1, "",             IF(ISERR(SEARCH(AA$1,Data!$H213)),        "",          ";" &amp; VLOOKUP(AA$1,Data!$L:$N,3, FALSE) &amp; ",""" &amp; VLOOKUP(AA$1,Data!$L:$M,2, FALSE) &amp; """;"   )             )</f>
        <v/>
      </c>
      <c r="AB212" t="str">
        <f>IF(Data!$L213=AB$1, "",             IF(ISERR(SEARCH(AB$1,Data!$H213)),        "",          ";" &amp; VLOOKUP(AB$1,Data!$L:$N,3, FALSE) &amp; ",""" &amp; VLOOKUP(AB$1,Data!$L:$M,2, FALSE) &amp; """;"   )             )</f>
        <v/>
      </c>
      <c r="AC212" t="str">
        <f>IF(Data!$L213=AC$1, "",             IF(ISERR(SEARCH(AC$1,Data!$H213)),        "",          ";" &amp; VLOOKUP(AC$1,Data!$L:$N,3, FALSE) &amp; ",""" &amp; VLOOKUP(AC$1,Data!$L:$M,2, FALSE) &amp; """;"   )             )</f>
        <v/>
      </c>
      <c r="AD212" t="str">
        <f>IF(Data!$L213=AD$1, "",             IF(ISERR(SEARCH(AD$1,Data!$H213)),        "",          ";" &amp; VLOOKUP(AD$1,Data!$L:$N,3, FALSE) &amp; ",""" &amp; VLOOKUP(AD$1,Data!$L:$M,2, FALSE) &amp; """;"   )             )</f>
        <v/>
      </c>
      <c r="AE212" t="str">
        <f>IF(Data!$L213=AE$1, "",             IF(ISERR(SEARCH(AE$1,Data!$H213)),        "",          ";" &amp; VLOOKUP(AE$1,Data!$L:$N,3, FALSE) &amp; ",""" &amp; VLOOKUP(AE$1,Data!$L:$M,2, FALSE) &amp; """;"   )             )</f>
        <v/>
      </c>
      <c r="AF212" t="str">
        <f>IF(Data!$L213=AF$1, "",             IF(ISERR(SEARCH(AF$1,Data!$H213)),        "",          ";" &amp; VLOOKUP(AF$1,Data!$L:$N,3, FALSE) &amp; ",""" &amp; VLOOKUP(AF$1,Data!$L:$M,2, FALSE) &amp; """;"   )             )</f>
        <v/>
      </c>
      <c r="AG212" t="str">
        <f>IF(Data!$L213=AG$1, "",             IF(ISERR(SEARCH(AG$1,Data!$H213)),        "",          ";" &amp; VLOOKUP(AG$1,Data!$L:$N,3, FALSE) &amp; ",""" &amp; VLOOKUP(AG$1,Data!$L:$M,2, FALSE) &amp; """;"   )             )</f>
        <v/>
      </c>
      <c r="AH212" t="str">
        <f>IF(Data!$L213=AH$1, "",             IF(ISERR(SEARCH(AH$1,Data!$H213)),        "",          ";" &amp; VLOOKUP(AH$1,Data!$L:$N,3, FALSE) &amp; ",""" &amp; VLOOKUP(AH$1,Data!$L:$M,2, FALSE) &amp; """;"   )             )</f>
        <v/>
      </c>
      <c r="AI212" t="str">
        <f>IF(Data!$L213=AI$1, "",             IF(ISERR(SEARCH(AI$1,Data!$H213)),        "",          ";" &amp; VLOOKUP(AI$1,Data!$L:$N,3, FALSE) &amp; ",""" &amp; VLOOKUP(AI$1,Data!$L:$M,2, FALSE) &amp; """;"   )             )</f>
        <v/>
      </c>
      <c r="AJ212" t="str">
        <f>IF(Data!$L213=AJ$1, "",             IF(ISERR(SEARCH(AJ$1,Data!$H213)),        "",          ";" &amp; VLOOKUP(AJ$1,Data!$L:$N,3, FALSE) &amp; ",""" &amp; VLOOKUP(AJ$1,Data!$L:$M,2, FALSE) &amp; """;"   )             )</f>
        <v/>
      </c>
      <c r="AK212" t="str">
        <f>IF(Data!$L213=AK$1, "",             IF(ISERR(SEARCH(AK$1,Data!$H213)),        "",          ";" &amp; VLOOKUP(AK$1,Data!$L:$N,3, FALSE) &amp; ",""" &amp; VLOOKUP(AK$1,Data!$L:$M,2, FALSE) &amp; """;"   )             )</f>
        <v/>
      </c>
      <c r="AL212" t="str">
        <f>IF(Data!$L213=AL$1, "",             IF(ISERR(SEARCH(AL$1,Data!$H213)),        "",          ";" &amp; VLOOKUP(AL$1,Data!$L:$N,3, FALSE) &amp; ",""" &amp; VLOOKUP(AL$1,Data!$L:$M,2, FALSE) &amp; """;"   )             )</f>
        <v/>
      </c>
      <c r="AM212" t="str">
        <f>IF(Data!$L213=AM$1, "",             IF(ISERR(SEARCH(AM$1,Data!$H213)),        "",          ";" &amp; VLOOKUP(AM$1,Data!$L:$N,3, FALSE) &amp; ",""" &amp; VLOOKUP(AM$1,Data!$L:$M,2, FALSE) &amp; """;"   )             )</f>
        <v/>
      </c>
      <c r="AN212" t="str">
        <f>IF(Data!$L213=AN$1, "",             IF(ISERR(SEARCH(AN$1,Data!$H213)),        "",          ";" &amp; VLOOKUP(AN$1,Data!$L:$N,3, FALSE) &amp; ",""" &amp; VLOOKUP(AN$1,Data!$L:$M,2, FALSE) &amp; """;"   )             )</f>
        <v/>
      </c>
      <c r="AO212" t="str">
        <f>IF(Data!$L213=AO$1, "",             IF(ISERR(SEARCH(AO$1,Data!$H213)),        "",          ";" &amp; VLOOKUP(AO$1,Data!$L:$N,3, FALSE) &amp; ",""" &amp; VLOOKUP(AO$1,Data!$L:$M,2, FALSE) &amp; """;"   )             )</f>
        <v/>
      </c>
      <c r="AP212" t="str">
        <f>IF(Data!$L213=AP$1, "",             IF(ISERR(SEARCH(AP$1,Data!$H213)),        "",          ";" &amp; VLOOKUP(AP$1,Data!$L:$N,3, FALSE) &amp; ",""" &amp; VLOOKUP(AP$1,Data!$L:$M,2, FALSE) &amp; """;"   )             )</f>
        <v/>
      </c>
      <c r="AQ212" t="str">
        <f>IF(Data!$L213=AQ$1, "",             IF(ISERR(SEARCH(AQ$1,Data!$H213)),        "",          ";" &amp; VLOOKUP(AQ$1,Data!$L:$N,3, FALSE) &amp; ",""" &amp; VLOOKUP(AQ$1,Data!$L:$M,2, FALSE) &amp; """;"   )             )</f>
        <v/>
      </c>
      <c r="AR212" t="str">
        <f>IF(Data!$L213=AR$1, "",             IF(ISERR(SEARCH(AR$1,Data!$H213)),        "",          ";" &amp; VLOOKUP(AR$1,Data!$L:$N,3, FALSE) &amp; ",""" &amp; VLOOKUP(AR$1,Data!$L:$M,2, FALSE) &amp; """;"   )             )</f>
        <v/>
      </c>
      <c r="AS212" t="str">
        <f>IF(Data!$L213=AS$1, "",             IF(ISERR(SEARCH(AS$1,Data!$H213)),        "",          ";" &amp; VLOOKUP(AS$1,Data!$L:$N,3, FALSE) &amp; ",""" &amp; VLOOKUP(AS$1,Data!$L:$M,2, FALSE) &amp; """;"   )             )</f>
        <v/>
      </c>
      <c r="AT212" t="str">
        <f>IF(Data!$L213=AT$1, "",             IF(ISERR(SEARCH(AT$1,Data!$H213)),        "",          ";" &amp; VLOOKUP(AT$1,Data!$L:$N,3, FALSE) &amp; ",""" &amp; VLOOKUP(AT$1,Data!$L:$M,2, FALSE) &amp; """;"   )             )</f>
        <v/>
      </c>
      <c r="AU212" t="str">
        <f>IF(Data!$L213=AU$1, "",             IF(ISERR(SEARCH(AU$1,Data!$H213)),        "",          ";" &amp; VLOOKUP(AU$1,Data!$L:$N,3, FALSE) &amp; ",""" &amp; VLOOKUP(AU$1,Data!$L:$M,2, FALSE) &amp; """;"   )             )</f>
        <v/>
      </c>
      <c r="AV212" t="str">
        <f>IF(Data!$L213=AV$1, "",             IF(ISERR(SEARCH(AV$1,Data!$H213)),        "",          ";" &amp; VLOOKUP(AV$1,Data!$L:$N,3, FALSE) &amp; ",""" &amp; VLOOKUP(AV$1,Data!$L:$M,2, FALSE) &amp; """;"   )             )</f>
        <v/>
      </c>
      <c r="AW212" t="str">
        <f>IF(Data!$L213=AW$1, "",             IF(ISERR(SEARCH(AW$1,Data!$H213)),        "",          ";" &amp; VLOOKUP(AW$1,Data!$L:$N,3, FALSE) &amp; ",""" &amp; VLOOKUP(AW$1,Data!$L:$M,2, FALSE) &amp; """;"   )             )</f>
        <v/>
      </c>
      <c r="AX212" t="str">
        <f>IF(Data!$L213=AX$1, "",             IF(ISERR(SEARCH(AX$1,Data!$H213)),        "",          ";" &amp; VLOOKUP(AX$1,Data!$L:$N,3, FALSE) &amp; ",""" &amp; VLOOKUP(AX$1,Data!$L:$M,2, FALSE) &amp; """;"   )             )</f>
        <v/>
      </c>
      <c r="AY212" t="str">
        <f>IF(Data!$L213=AY$1, "",             IF(ISERR(SEARCH(AY$1,Data!$H213)),        "",          ";" &amp; VLOOKUP(AY$1,Data!$L:$N,3, FALSE) &amp; ",""" &amp; VLOOKUP(AY$1,Data!$L:$M,2, FALSE) &amp; """;"   )             )</f>
        <v/>
      </c>
      <c r="AZ212" t="str">
        <f>IF(Data!$L213=AZ$1, "",             IF(ISERR(SEARCH(AZ$1,Data!$H213)),        "",          ";" &amp; VLOOKUP(AZ$1,Data!$L:$N,3, FALSE) &amp; ",""" &amp; VLOOKUP(AZ$1,Data!$L:$M,2, FALSE) &amp; """;"   )             )</f>
        <v/>
      </c>
      <c r="BA212" t="str">
        <f>IF(Data!$L213=BA$1, "",             IF(ISERR(SEARCH(BA$1,Data!$H213)),        "",          ";" &amp; VLOOKUP(BA$1,Data!$L:$N,3, FALSE) &amp; ",""" &amp; VLOOKUP(BA$1,Data!$L:$M,2, FALSE) &amp; """;"   )             )</f>
        <v/>
      </c>
      <c r="BB212" t="str">
        <f>IF(Data!$L213=BB$1, "",             IF(ISERR(SEARCH(BB$1,Data!$H213)),        "",          ";" &amp; VLOOKUP(BB$1,Data!$L:$N,3, FALSE) &amp; ",""" &amp; VLOOKUP(BB$1,Data!$L:$M,2, FALSE) &amp; """;"   )             )</f>
        <v/>
      </c>
      <c r="BC212" t="str">
        <f>IF(Data!$L213=BC$1, "",             IF(ISERR(SEARCH(BC$1,Data!$H213)),        "",          ";" &amp; VLOOKUP(BC$1,Data!$L:$N,3, FALSE) &amp; ",""" &amp; VLOOKUP(BC$1,Data!$L:$M,2, FALSE) &amp; """;"   )             )</f>
        <v/>
      </c>
      <c r="BD212" t="str">
        <f>IF(Data!$L213=BD$1, "",             IF(ISERR(SEARCH(BD$1,Data!$H213)),        "",          ";" &amp; VLOOKUP(BD$1,Data!$L:$N,3, FALSE) &amp; ",""" &amp; VLOOKUP(BD$1,Data!$L:$M,2, FALSE) &amp; """;"   )             )</f>
        <v/>
      </c>
      <c r="BE212" t="str">
        <f>IF(Data!$L213=BE$1, "",             IF(ISERR(SEARCH(BE$1,Data!$H213)),        "",          ";" &amp; VLOOKUP(BE$1,Data!$L:$N,3, FALSE) &amp; ",""" &amp; VLOOKUP(BE$1,Data!$L:$M,2, FALSE) &amp; """;"   )             )</f>
        <v/>
      </c>
      <c r="BF212" t="str">
        <f>IF(Data!$L213=BF$1, "",             IF(ISERR(SEARCH(BF$1,Data!$H213)),        "",          ";" &amp; VLOOKUP(BF$1,Data!$L:$N,3, FALSE) &amp; ",""" &amp; VLOOKUP(BF$1,Data!$L:$M,2, FALSE) &amp; """;"   )             )</f>
        <v/>
      </c>
      <c r="BG212" t="str">
        <f>IF(Data!$L213=BG$1, "",             IF(ISERR(SEARCH(BG$1,Data!$H213)),        "",          ";" &amp; VLOOKUP(BG$1,Data!$L:$N,3, FALSE) &amp; ",""" &amp; VLOOKUP(BG$1,Data!$L:$M,2, FALSE) &amp; """;"   )             )</f>
        <v/>
      </c>
      <c r="BH212" t="str">
        <f>IF(Data!$L213=BH$1, "",             IF(ISERR(SEARCH(BH$1,Data!$H213)),        "",          ";" &amp; VLOOKUP(BH$1,Data!$L:$N,3, FALSE) &amp; ",""" &amp; VLOOKUP(BH$1,Data!$L:$M,2, FALSE) &amp; """;"   )             )</f>
        <v/>
      </c>
      <c r="BI212" t="str">
        <f>IF(Data!$L213=BI$1, "",             IF(ISERR(SEARCH(BI$1,Data!$H213)),        "",          ";" &amp; VLOOKUP(BI$1,Data!$L:$N,3, FALSE) &amp; ",""" &amp; VLOOKUP(BI$1,Data!$L:$M,2, FALSE) &amp; """;"   )             )</f>
        <v/>
      </c>
      <c r="BJ212" t="str">
        <f>IF(Data!$L213=BJ$1, "",             IF(ISERR(SEARCH(BJ$1,Data!$H213)),        "",          ";" &amp; VLOOKUP(BJ$1,Data!$L:$N,3, FALSE) &amp; ",""" &amp; VLOOKUP(BJ$1,Data!$L:$M,2, FALSE) &amp; """;"   )             )</f>
        <v/>
      </c>
      <c r="BK212" t="str">
        <f>IF(Data!$L213=BK$1, "",             IF(ISERR(SEARCH(BK$1,Data!$H213)),        "",          ";" &amp; VLOOKUP(BK$1,Data!$L:$N,3, FALSE) &amp; ",""" &amp; VLOOKUP(BK$1,Data!$L:$M,2, FALSE) &amp; """;"   )             )</f>
        <v/>
      </c>
      <c r="BL212" t="str">
        <f>IF(Data!$L213=BL$1, "",             IF(ISERR(SEARCH(BL$1,Data!$H213)),        "",          ";" &amp; VLOOKUP(BL$1,Data!$L:$N,3, FALSE) &amp; ",""" &amp; VLOOKUP(BL$1,Data!$L:$M,2, FALSE) &amp; """;"   )             )</f>
        <v/>
      </c>
      <c r="BM212" t="str">
        <f>IF(Data!$L213=BM$1, "",             IF(ISERR(SEARCH(BM$1,Data!$H213)),        "",          ";" &amp; VLOOKUP(BM$1,Data!$L:$N,3, FALSE) &amp; ",""" &amp; VLOOKUP(BM$1,Data!$L:$M,2, FALSE) &amp; """;"   )             )</f>
        <v/>
      </c>
      <c r="BN212" t="str">
        <f>IF(Data!$L213=BN$1, "",             IF(ISERR(SEARCH(BN$1,Data!$H213)),        "",          ";" &amp; VLOOKUP(BN$1,Data!$L:$N,3, FALSE) &amp; ",""" &amp; VLOOKUP(BN$1,Data!$L:$M,2, FALSE) &amp; """;"   )             )</f>
        <v/>
      </c>
      <c r="BO212" t="str">
        <f>IF(Data!$L213=BO$1, "",             IF(ISERR(SEARCH(BO$1,Data!$H213)),        "",          ";" &amp; VLOOKUP(BO$1,Data!$L:$N,3, FALSE) &amp; ",""" &amp; VLOOKUP(BO$1,Data!$L:$M,2, FALSE) &amp; """;"   )             )</f>
        <v/>
      </c>
      <c r="BP212" t="str">
        <f>IF(Data!$L213=BP$1, "",             IF(ISERR(SEARCH(BP$1,Data!$H213)),        "",          ";" &amp; VLOOKUP(BP$1,Data!$L:$N,3, FALSE) &amp; ",""" &amp; VLOOKUP(BP$1,Data!$L:$M,2, FALSE) &amp; """;"   )             )</f>
        <v/>
      </c>
      <c r="BQ212" t="str">
        <f>IF(Data!$L213=BQ$1, "",             IF(ISERR(SEARCH(BQ$1,Data!$H213)),        "",          ";" &amp; VLOOKUP(BQ$1,Data!$L:$N,3, FALSE) &amp; ",""" &amp; VLOOKUP(BQ$1,Data!$L:$M,2, FALSE) &amp; """;"   )             )</f>
        <v/>
      </c>
      <c r="BR212" t="str">
        <f>IF(Data!$L213=BR$1, "",             IF(ISERR(SEARCH(BR$1,Data!$H213)),        "",          ";" &amp; VLOOKUP(BR$1,Data!$L:$N,3, FALSE) &amp; ",""" &amp; VLOOKUP(BR$1,Data!$L:$M,2, FALSE) &amp; """;"   )             )</f>
        <v/>
      </c>
      <c r="BS212" t="str">
        <f>IF(Data!$L213=BS$1, "",             IF(ISERR(SEARCH(BS$1,Data!$H213)),        "",          ";" &amp; VLOOKUP(BS$1,Data!$L:$N,3, FALSE) &amp; ",""" &amp; VLOOKUP(BS$1,Data!$L:$M,2, FALSE) &amp; """;"   )             )</f>
        <v/>
      </c>
      <c r="BT212" t="str">
        <f>IF(Data!$L213=BT$1, "",             IF(ISERR(SEARCH(BT$1,Data!$H213)),        "",          ";" &amp; VLOOKUP(BT$1,Data!$L:$N,3, FALSE) &amp; ",""" &amp; VLOOKUP(BT$1,Data!$L:$M,2, FALSE) &amp; """;"   )             )</f>
        <v/>
      </c>
      <c r="BU212" t="str">
        <f>IF(Data!$L213=BU$1, "",             IF(ISERR(SEARCH(BU$1,Data!$H213)),        "",          ";" &amp; VLOOKUP(BU$1,Data!$L:$N,3, FALSE) &amp; ",""" &amp; VLOOKUP(BU$1,Data!$L:$M,2, FALSE) &amp; """;"   )             )</f>
        <v/>
      </c>
      <c r="BV212" t="str">
        <f>IF(Data!$L213=BV$1, "",             IF(ISERR(SEARCH(BV$1,Data!$H213)),        "",          ";" &amp; VLOOKUP(BV$1,Data!$L:$N,3, FALSE) &amp; ",""" &amp; VLOOKUP(BV$1,Data!$L:$M,2, FALSE) &amp; """;"   )             )</f>
        <v/>
      </c>
      <c r="BW212" t="str">
        <f>IF(Data!$L213=BW$1, "",             IF(ISERR(SEARCH(BW$1,Data!$H213)),        "",          ";" &amp; VLOOKUP(BW$1,Data!$L:$N,3, FALSE) &amp; ",""" &amp; VLOOKUP(BW$1,Data!$L:$M,2, FALSE) &amp; """;"   )             )</f>
        <v/>
      </c>
      <c r="BX212" t="str">
        <f>IF(Data!$L213=BX$1, "",             IF(ISERR(SEARCH(BX$1,Data!$H213)),        "",          ";" &amp; VLOOKUP(BX$1,Data!$L:$N,3, FALSE) &amp; ",""" &amp; VLOOKUP(BX$1,Data!$L:$M,2, FALSE) &amp; """;"   )             )</f>
        <v/>
      </c>
      <c r="BY212" t="str">
        <f>IF(Data!$L213=BY$1, "",             IF(ISERR(SEARCH(BY$1,Data!$H213)),        "",          ";" &amp; VLOOKUP(BY$1,Data!$L:$N,3, FALSE) &amp; ",""" &amp; VLOOKUP(BY$1,Data!$L:$M,2, FALSE) &amp; """;"   )             )</f>
        <v/>
      </c>
      <c r="BZ212" t="str">
        <f>IF(Data!$L213=BZ$1, "",             IF(ISERR(SEARCH(BZ$1,Data!$H213)),        "",          ";" &amp; VLOOKUP(BZ$1,Data!$L:$N,3, FALSE) &amp; ",""" &amp; VLOOKUP(BZ$1,Data!$L:$M,2, FALSE) &amp; """;"   )             )</f>
        <v/>
      </c>
      <c r="CA212" t="str">
        <f>IF(Data!$L213=CA$1, "",             IF(ISERR(SEARCH(CA$1,Data!$H213)),        "",          ";" &amp; VLOOKUP(CA$1,Data!$L:$N,3, FALSE) &amp; ",""" &amp; VLOOKUP(CA$1,Data!$L:$M,2, FALSE) &amp; """;"   )             )</f>
        <v/>
      </c>
      <c r="CB212" t="str">
        <f>IF(Data!$L213=CB$1, "",             IF(ISERR(SEARCH(CB$1,Data!$H213)),        "",          ";" &amp; VLOOKUP(CB$1,Data!$L:$N,3, FALSE) &amp; ",""" &amp; VLOOKUP(CB$1,Data!$L:$M,2, FALSE) &amp; """;"   )             )</f>
        <v/>
      </c>
      <c r="CC212" t="str">
        <f>IF(Data!$L213=CC$1, "",             IF(ISERR(SEARCH(CC$1,Data!$H213)),        "",          ";" &amp; VLOOKUP(CC$1,Data!$L:$N,3, FALSE) &amp; ",""" &amp; VLOOKUP(CC$1,Data!$L:$M,2, FALSE) &amp; """;"   )             )</f>
        <v/>
      </c>
      <c r="CD212" t="str">
        <f>IF(Data!$L213=CD$1, "",             IF(ISERR(SEARCH(CD$1,Data!$H213)),        "",          ";" &amp; VLOOKUP(CD$1,Data!$L:$N,3, FALSE) &amp; ",""" &amp; VLOOKUP(CD$1,Data!$L:$M,2, FALSE) &amp; """;"   )             )</f>
        <v/>
      </c>
      <c r="CE212" t="str">
        <f>IF(Data!$L213=CE$1, "",             IF(ISERR(SEARCH(CE$1,Data!$H213)),        "",          ";" &amp; VLOOKUP(CE$1,Data!$L:$N,3, FALSE) &amp; ",""" &amp; VLOOKUP(CE$1,Data!$L:$M,2, FALSE) &amp; """;"   )             )</f>
        <v/>
      </c>
      <c r="CF212" t="str">
        <f>IF(Data!$L213=CF$1, "",             IF(ISERR(SEARCH(CF$1,Data!$H213)),        "",          ";" &amp; VLOOKUP(CF$1,Data!$L:$N,3, FALSE) &amp; ",""" &amp; VLOOKUP(CF$1,Data!$L:$M,2, FALSE) &amp; """;"   )             )</f>
        <v/>
      </c>
      <c r="CG212" t="str">
        <f>IF(Data!$L213=CG$1, "",             IF(ISERR(SEARCH(CG$1,Data!$H213)),        "",          ";" &amp; VLOOKUP(CG$1,Data!$L:$N,3, FALSE) &amp; ",""" &amp; VLOOKUP(CG$1,Data!$L:$M,2, FALSE) &amp; """;"   )             )</f>
        <v/>
      </c>
      <c r="CH212" t="str">
        <f>IF(Data!$L213=CH$1, "",             IF(ISERR(SEARCH(CH$1,Data!$H213)),        "",          ";" &amp; VLOOKUP(CH$1,Data!$L:$N,3, FALSE) &amp; ",""" &amp; VLOOKUP(CH$1,Data!$L:$M,2, FALSE) &amp; """;"   )             )</f>
        <v/>
      </c>
      <c r="CI212" t="str">
        <f>IF(Data!$L213=CI$1, "",             IF(ISERR(SEARCH(CI$1,Data!$H213)),        "",          ";" &amp; VLOOKUP(CI$1,Data!$L:$N,3, FALSE) &amp; ",""" &amp; VLOOKUP(CI$1,Data!$L:$M,2, FALSE) &amp; """;"   )             )</f>
        <v/>
      </c>
      <c r="CJ212" t="str">
        <f>IF(Data!$L213=CJ$1, "",             IF(ISERR(SEARCH(CJ$1,Data!$H213)),        "",          ";" &amp; VLOOKUP(CJ$1,Data!$L:$N,3, FALSE) &amp; ",""" &amp; VLOOKUP(CJ$1,Data!$L:$M,2, FALSE) &amp; """;"   )             )</f>
        <v/>
      </c>
      <c r="CK212" t="str">
        <f>IF(Data!$L213=CK$1, "",             IF(ISERR(SEARCH(CK$1,Data!$H213)),        "",          ";" &amp; VLOOKUP(CK$1,Data!$L:$N,3, FALSE) &amp; ",""" &amp; VLOOKUP(CK$1,Data!$L:$M,2, FALSE) &amp; """;"   )             )</f>
        <v/>
      </c>
      <c r="CL212" t="str">
        <f>IF(Data!$L213=CL$1, "",             IF(ISERR(SEARCH(CL$1,Data!$H213)),        "",          ";" &amp; VLOOKUP(CL$1,Data!$L:$N,3, FALSE) &amp; ",""" &amp; VLOOKUP(CL$1,Data!$L:$M,2, FALSE) &amp; """;"   )             )</f>
        <v/>
      </c>
      <c r="CM212" t="str">
        <f>IF(Data!$L213=CM$1, "",             IF(ISERR(SEARCH(CM$1,Data!$H213)),        "",          ";" &amp; VLOOKUP(CM$1,Data!$L:$N,3, FALSE) &amp; ",""" &amp; VLOOKUP(CM$1,Data!$L:$M,2, FALSE) &amp; """;"   )             )</f>
        <v/>
      </c>
      <c r="CN212" t="str">
        <f>IF(Data!$L213=CN$1, "",             IF(ISERR(SEARCH(CN$1,Data!$H213)),        "",          ";" &amp; VLOOKUP(CN$1,Data!$L:$N,3, FALSE) &amp; ",""" &amp; VLOOKUP(CN$1,Data!$L:$M,2, FALSE) &amp; """;"   )             )</f>
        <v/>
      </c>
      <c r="CO212" t="str">
        <f>IF(Data!$L213=CO$1, "",             IF(ISERR(SEARCH(CO$1,Data!$H213)),        "",          ";" &amp; VLOOKUP(CO$1,Data!$L:$N,3, FALSE) &amp; ",""" &amp; VLOOKUP(CO$1,Data!$L:$M,2, FALSE) &amp; """;"   )             )</f>
        <v/>
      </c>
      <c r="CP212" t="str">
        <f>IF(Data!$L213=CP$1, "",             IF(ISERR(SEARCH(CP$1,Data!$H213)),        "",          ";" &amp; VLOOKUP(CP$1,Data!$L:$N,3, FALSE) &amp; ",""" &amp; VLOOKUP(CP$1,Data!$L:$M,2, FALSE) &amp; """;"   )             )</f>
        <v/>
      </c>
      <c r="CQ212" t="str">
        <f>IF(Data!$L213=CQ$1, "",             IF(ISERR(SEARCH(CQ$1,Data!$H213)),        "",          ";" &amp; VLOOKUP(CQ$1,Data!$L:$N,3, FALSE) &amp; ",""" &amp; VLOOKUP(CQ$1,Data!$L:$M,2, FALSE) &amp; """;"   )             )</f>
        <v/>
      </c>
      <c r="CR212" t="str">
        <f>IF(Data!$L213=CR$1, "",             IF(ISERR(SEARCH(CR$1,Data!$H213)),        "",          ";" &amp; VLOOKUP(CR$1,Data!$L:$N,3, FALSE) &amp; ",""" &amp; VLOOKUP(CR$1,Data!$L:$M,2, FALSE) &amp; """;"   )             )</f>
        <v/>
      </c>
      <c r="CS212" t="str">
        <f>IF(Data!$L213=CS$1, "",             IF(ISERR(SEARCH(CS$1,Data!$H213)),        "",          ";" &amp; VLOOKUP(CS$1,Data!$L:$N,3, FALSE) &amp; ",""" &amp; VLOOKUP(CS$1,Data!$L:$M,2, FALSE) &amp; """;"   )             )</f>
        <v/>
      </c>
      <c r="CT212" t="str">
        <f>IF(Data!$L213=CT$1, "",             IF(ISERR(SEARCH(CT$1,Data!$H213)),        "",          ";" &amp; VLOOKUP(CT$1,Data!$L:$N,3, FALSE) &amp; ",""" &amp; VLOOKUP(CT$1,Data!$L:$M,2, FALSE) &amp; """;"   )             )</f>
        <v/>
      </c>
      <c r="CU212" t="str">
        <f>IF(Data!$L213=CU$1, "",             IF(ISERR(SEARCH(CU$1,Data!$H213)),        "",          ";" &amp; VLOOKUP(CU$1,Data!$L:$N,3, FALSE) &amp; ",""" &amp; VLOOKUP(CU$1,Data!$L:$M,2, FALSE) &amp; """;"   )             )</f>
        <v/>
      </c>
      <c r="CV212" t="str">
        <f>IF(Data!$L213=CV$1, "",             IF(ISERR(SEARCH(CV$1,Data!$H213)),        "",          ";" &amp; VLOOKUP(CV$1,Data!$L:$N,3, FALSE) &amp; ",""" &amp; VLOOKUP(CV$1,Data!$L:$M,2, FALSE) &amp; """;"   )             )</f>
        <v/>
      </c>
      <c r="CW212" t="str">
        <f>IF(Data!$L213=CW$1, "",             IF(ISERR(SEARCH(CW$1,Data!$H213)),        "",          ";" &amp; VLOOKUP(CW$1,Data!$L:$N,3, FALSE) &amp; ",""" &amp; VLOOKUP(CW$1,Data!$L:$M,2, FALSE) &amp; """;"   )             )</f>
        <v/>
      </c>
      <c r="CX212" t="str">
        <f>IF(Data!$L213=CX$1, "",             IF(ISERR(SEARCH(CX$1,Data!$H213)),        "",          ";" &amp; VLOOKUP(CX$1,Data!$L:$N,3, FALSE) &amp; ",""" &amp; VLOOKUP(CX$1,Data!$L:$M,2, FALSE) &amp; """;"   )             )</f>
        <v/>
      </c>
      <c r="CY212" t="str">
        <f>IF(Data!$L213=CY$1, "",             IF(ISERR(SEARCH(CY$1,Data!$H213)),        "",          ";" &amp; VLOOKUP(CY$1,Data!$L:$N,3, FALSE) &amp; ",""" &amp; VLOOKUP(CY$1,Data!$L:$M,2, FALSE) &amp; """;"   )             )</f>
        <v/>
      </c>
      <c r="CZ212" t="str">
        <f>IF(Data!$L213=CZ$1, "",             IF(ISERR(SEARCH(CZ$1,Data!$H213)),        "",          ";" &amp; VLOOKUP(CZ$1,Data!$L:$N,3, FALSE) &amp; ",""" &amp; VLOOKUP(CZ$1,Data!$L:$M,2, FALSE) &amp; """;"   )             )</f>
        <v/>
      </c>
      <c r="DA212" t="str">
        <f>IF(Data!$L213=DA$1, "",             IF(ISERR(SEARCH(DA$1,Data!$H213)),        "",          ";" &amp; VLOOKUP(DA$1,Data!$L:$N,3, FALSE) &amp; ",""" &amp; VLOOKUP(DA$1,Data!$L:$M,2, FALSE) &amp; """;"   )             )</f>
        <v/>
      </c>
      <c r="DB212" t="str">
        <f>IF(Data!$L213=DB$1, "",             IF(ISERR(SEARCH(DB$1,Data!$H213)),        "",          ";" &amp; VLOOKUP(DB$1,Data!$L:$N,3, FALSE) &amp; ",""" &amp; VLOOKUP(DB$1,Data!$L:$M,2, FALSE) &amp; """;"   )             )</f>
        <v/>
      </c>
      <c r="DC212" t="str">
        <f>IF(Data!$L213=DC$1, "",             IF(ISERR(SEARCH(DC$1,Data!$H213)),        "",          ";" &amp; VLOOKUP(DC$1,Data!$L:$N,3, FALSE) &amp; ",""" &amp; VLOOKUP(DC$1,Data!$L:$M,2, FALSE) &amp; """;"   )             )</f>
        <v>;00000000-0000-0000-0000-000000000008,"DROID";</v>
      </c>
      <c r="DD212" t="str">
        <f>IF(Data!$L213=DD$1, "",             IF(ISERR(SEARCH(DD$1,Data!$H213)),        "",          ";" &amp; VLOOKUP(DD$1,Data!$L:$N,3, FALSE) &amp; ",""" &amp; VLOOKUP(DD$1,Data!$L:$M,2, FALSE) &amp; """;"   )             )</f>
        <v/>
      </c>
      <c r="DE212" t="str">
        <f>IF(Data!$L213=DE$1, "",             IF(ISERR(SEARCH(DE$1,Data!$H213)),        "",          ";" &amp; VLOOKUP(DE$1,Data!$L:$N,3, FALSE) &amp; ",""" &amp; VLOOKUP(DE$1,Data!$L:$M,2, FALSE) &amp; """;"   )             )</f>
        <v/>
      </c>
      <c r="DF212" t="str">
        <f>IF(Data!$L213=DF$1, "",             IF(ISERR(SEARCH(DF$1,Data!$H213)),        "",          ";" &amp; VLOOKUP(DF$1,Data!$L:$N,3, FALSE) &amp; ",""" &amp; VLOOKUP(DF$1,Data!$L:$M,2, FALSE) &amp; """;"   )             )</f>
        <v/>
      </c>
      <c r="DG212" t="str">
        <f>IF(Data!$L213=DG$1, "",             IF(ISERR(SEARCH(DG$1,Data!$H213)),        "",          ";" &amp; VLOOKUP(DG$1,Data!$L:$N,3, FALSE) &amp; ",""" &amp; VLOOKUP(DG$1,Data!$L:$M,2, FALSE) &amp; """;"   )             )</f>
        <v/>
      </c>
      <c r="DH212" t="str">
        <f>IF(Data!$L213=DH$1, "",             IF(ISERR(SEARCH(DH$1,Data!$H213)),        "",          ";" &amp; VLOOKUP(DH$1,Data!$L:$N,3, FALSE) &amp; ",""" &amp; VLOOKUP(DH$1,Data!$L:$M,2, FALSE) &amp; """;"   )             )</f>
        <v/>
      </c>
      <c r="DI212" t="str">
        <f>IF(Data!$L213=DI$1, "",             IF(ISERR(SEARCH(DI$1,Data!$H213)),        "",          ";" &amp; VLOOKUP(DI$1,Data!$L:$N,3, FALSE) &amp; ",""" &amp; VLOOKUP(DI$1,Data!$L:$M,2, FALSE) &amp; """;"   )             )</f>
        <v/>
      </c>
      <c r="DJ212" t="str">
        <f>IF(Data!$L213=DJ$1, "",             IF(ISERR(SEARCH(DJ$1,Data!$H213)),        "",          ";" &amp; VLOOKUP(DJ$1,Data!$L:$N,3, FALSE) &amp; ",""" &amp; VLOOKUP(DJ$1,Data!$L:$M,2, FALSE) &amp; """;"   )             )</f>
        <v/>
      </c>
      <c r="DK212" t="str">
        <f>IF(Data!$L213=DK$1, "",             IF(ISERR(SEARCH(DK$1,Data!$H213)),        "",          ";" &amp; VLOOKUP(DK$1,Data!$L:$N,3, FALSE) &amp; ",""" &amp; VLOOKUP(DK$1,Data!$L:$M,2, FALSE) &amp; """;"   )             )</f>
        <v/>
      </c>
      <c r="DL212" t="str">
        <f>IF(Data!$L213=DL$1, "",             IF(ISERR(SEARCH(DL$1,Data!$H213)),        "",          ";" &amp; VLOOKUP(DL$1,Data!$L:$N,3, FALSE) &amp; ",""" &amp; VLOOKUP(DL$1,Data!$L:$M,2, FALSE) &amp; """;"   )             )</f>
        <v/>
      </c>
      <c r="DM212" t="str">
        <f>IF(Data!$L213=DM$1, "",             IF(ISERR(SEARCH(DM$1,Data!$H213)),        "",          ";" &amp; VLOOKUP(DM$1,Data!$L:$N,3, FALSE) &amp; ",""" &amp; VLOOKUP(DM$1,Data!$L:$M,2, FALSE) &amp; """;"   )             )</f>
        <v/>
      </c>
      <c r="DN212" t="str">
        <f>IF(Data!$L213=DN$1, "",             IF(ISERR(SEARCH(DN$1,Data!$H213)),        "",          ";" &amp; VLOOKUP(DN$1,Data!$L:$N,3, FALSE) &amp; ",""" &amp; VLOOKUP(DN$1,Data!$L:$M,2, FALSE) &amp; """;"   )             )</f>
        <v/>
      </c>
      <c r="DO212" t="str">
        <f>IF(Data!$L213=DO$1, "",             IF(ISERR(SEARCH(DO$1,Data!$H213)),        "",          ";" &amp; VLOOKUP(DO$1,Data!$L:$N,3, FALSE) &amp; ",""" &amp; VLOOKUP(DO$1,Data!$L:$M,2, FALSE) &amp; """;"   )             )</f>
        <v/>
      </c>
      <c r="DP212" t="str">
        <f>IF(Data!$L213=DP$1, "",             IF(ISERR(SEARCH(DP$1,Data!$H213)),        "",          ";" &amp; VLOOKUP(DP$1,Data!$L:$N,3, FALSE) &amp; ",""" &amp; VLOOKUP(DP$1,Data!$L:$M,2, FALSE) &amp; """;"   )             )</f>
        <v/>
      </c>
      <c r="DQ212" t="str">
        <f>IF(Data!$L213=DQ$1, "",             IF(ISERR(SEARCH(DQ$1,Data!$H213)),        "",          ";" &amp; VLOOKUP(DQ$1,Data!$L:$N,3, FALSE) &amp; ",""" &amp; VLOOKUP(DQ$1,Data!$L:$M,2, FALSE) &amp; """;"   )             )</f>
        <v/>
      </c>
      <c r="DR212" t="str">
        <f>IF(Data!$L213=DR$1, "",             IF(ISERR(SEARCH(DR$1,Data!$H213)),        "",          ";" &amp; VLOOKUP(DR$1,Data!$L:$N,3, FALSE) &amp; ",""" &amp; VLOOKUP(DR$1,Data!$L:$M,2, FALSE) &amp; """;"   )             )</f>
        <v/>
      </c>
      <c r="DS212" t="str">
        <f>IF(Data!$L213=DS$1, "",             IF(ISERR(SEARCH(DS$1,Data!$H213)),        "",          ";" &amp; VLOOKUP(DS$1,Data!$L:$N,3, FALSE) &amp; ",""" &amp; VLOOKUP(DS$1,Data!$L:$M,2, FALSE) &amp; """;"   )             )</f>
        <v/>
      </c>
      <c r="DT212" t="str">
        <f>IF(Data!$L213=DT$1, "",             IF(ISERR(SEARCH(DT$1,Data!$H213)),        "",          ";" &amp; VLOOKUP(DT$1,Data!$L:$N,3, FALSE) &amp; ",""" &amp; VLOOKUP(DT$1,Data!$L:$M,2, FALSE) &amp; """;"   )             )</f>
        <v/>
      </c>
      <c r="DU212" t="str">
        <f>IF(Data!$L213=DU$1, "",             IF(ISERR(SEARCH(DU$1,Data!$H213)),        "",          ";" &amp; VLOOKUP(DU$1,Data!$L:$N,3, FALSE) &amp; ",""" &amp; VLOOKUP(DU$1,Data!$L:$M,2, FALSE) &amp; """;"   )             )</f>
        <v/>
      </c>
      <c r="DV212" t="str">
        <f>IF(Data!$L213=DV$1, "",             IF(ISERR(SEARCH(DV$1,Data!$H213)),        "",          ";" &amp; VLOOKUP(DV$1,Data!$L:$N,3, FALSE) &amp; ",""" &amp; VLOOKUP(DV$1,Data!$L:$M,2, FALSE) &amp; """;"   )             )</f>
        <v/>
      </c>
      <c r="DW212" t="str">
        <f>IF(Data!$L213=DW$1, "",             IF(ISERR(SEARCH(DW$1,Data!$H213)),        "",          ";" &amp; VLOOKUP(DW$1,Data!$L:$N,3, FALSE) &amp; ",""" &amp; VLOOKUP(DW$1,Data!$L:$M,2, FALSE) &amp; """;"   )             )</f>
        <v/>
      </c>
      <c r="DX212" t="str">
        <f>IF(Data!$L213=DX$1, "",             IF(ISERR(SEARCH(DX$1,Data!$H213)),        "",          ";" &amp; VLOOKUP(DX$1,Data!$L:$N,3, FALSE) &amp; ",""" &amp; VLOOKUP(DX$1,Data!$L:$M,2, FALSE) &amp; """;"   )             )</f>
        <v/>
      </c>
      <c r="DY212" t="str">
        <f>IF(Data!$L213=DY$1, "",             IF(ISERR(SEARCH(DY$1,Data!$H213)),        "",          ";" &amp; VLOOKUP(DY$1,Data!$L:$N,3, FALSE) &amp; ",""" &amp; VLOOKUP(DY$1,Data!$L:$M,2, FALSE) &amp; """;"   )             )</f>
        <v/>
      </c>
      <c r="DZ212" t="str">
        <f>IF(Data!$L213=DZ$1, "",             IF(ISERR(SEARCH(DZ$1,Data!$H213)),        "",          ";" &amp; VLOOKUP(DZ$1,Data!$L:$N,3, FALSE) &amp; ",""" &amp; VLOOKUP(DZ$1,Data!$L:$M,2, FALSE) &amp; """;"   )             )</f>
        <v/>
      </c>
      <c r="EA212" t="str">
        <f>IF(Data!$L213=EA$1, "",             IF(ISERR(SEARCH(EA$1,Data!$H213)),        "",          ";" &amp; VLOOKUP(EA$1,Data!$L:$N,3, FALSE) &amp; ",""" &amp; VLOOKUP(EA$1,Data!$L:$M,2, FALSE) &amp; """;"   )             )</f>
        <v/>
      </c>
      <c r="EB212" t="str">
        <f>IF(Data!$L213=EB$1, "",             IF(ISERR(SEARCH(EB$1,Data!$H213)),        "",          ";" &amp; VLOOKUP(EB$1,Data!$L:$N,3, FALSE) &amp; ",""" &amp; VLOOKUP(EB$1,Data!$L:$M,2, FALSE) &amp; """;"   )             )</f>
        <v/>
      </c>
      <c r="EC212" t="str">
        <f>IF(Data!$L213=EC$1, "",             IF(ISERR(SEARCH(EC$1,Data!$H213)),        "",          ";" &amp; VLOOKUP(EC$1,Data!$L:$N,3, FALSE) &amp; ",""" &amp; VLOOKUP(EC$1,Data!$L:$M,2, FALSE) &amp; """;"   )             )</f>
        <v/>
      </c>
      <c r="ED212" t="str">
        <f>IF(Data!$L213=ED$1, "",             IF(ISERR(SEARCH(ED$1,Data!$H213)),        "",          ";" &amp; VLOOKUP(ED$1,Data!$L:$N,3, FALSE) &amp; ",""" &amp; VLOOKUP(ED$1,Data!$L:$M,2, FALSE) &amp; """;"   )             )</f>
        <v/>
      </c>
      <c r="EE212" t="str">
        <f>IF(Data!$L213=EE$1, "",             IF(ISERR(SEARCH(EE$1,Data!$H213)),        "",          ";" &amp; VLOOKUP(EE$1,Data!$L:$N,3, FALSE) &amp; ",""" &amp; VLOOKUP(EE$1,Data!$L:$M,2, FALSE) &amp; """;"   )             )</f>
        <v/>
      </c>
      <c r="EF212" t="str">
        <f>IF(Data!$L213=EF$1, "",             IF(ISERR(SEARCH(EF$1,Data!$H213)),        "",          ";" &amp; VLOOKUP(EF$1,Data!$L:$N,3, FALSE) &amp; ",""" &amp; VLOOKUP(EF$1,Data!$L:$M,2, FALSE) &amp; """;"   )             )</f>
        <v/>
      </c>
      <c r="EG212" t="str">
        <f>IF(Data!$L213=EG$1, "",             IF(ISERR(SEARCH(EG$1,Data!$H213)),        "",          ";" &amp; VLOOKUP(EG$1,Data!$L:$N,3, FALSE) &amp; ",""" &amp; VLOOKUP(EG$1,Data!$L:$M,2, FALSE) &amp; """;"   )             )</f>
        <v/>
      </c>
      <c r="EH212" t="str">
        <f>IF(Data!$L213=EH$1, "",             IF(ISERR(SEARCH(EH$1,Data!$H213)),        "",          ";" &amp; VLOOKUP(EH$1,Data!$L:$N,3, FALSE) &amp; ",""" &amp; VLOOKUP(EH$1,Data!$L:$M,2, FALSE) &amp; """;"   )             )</f>
        <v/>
      </c>
      <c r="EI212" t="str">
        <f>IF(Data!$L213=EI$1, "",             IF(ISERR(SEARCH(EI$1,Data!$H213)),        "",          ";" &amp; VLOOKUP(EI$1,Data!$L:$N,3, FALSE) &amp; ",""" &amp; VLOOKUP(EI$1,Data!$L:$M,2, FALSE) &amp; """;"   )             )</f>
        <v/>
      </c>
      <c r="EJ212" t="str">
        <f>IF(Data!$L213=EJ$1, "",             IF(ISERR(SEARCH(EJ$1,Data!$H213)),        "",          ";" &amp; VLOOKUP(EJ$1,Data!$L:$N,3, FALSE) &amp; ",""" &amp; VLOOKUP(EJ$1,Data!$L:$M,2, FALSE) &amp; """;"   )             )</f>
        <v/>
      </c>
      <c r="EK212" t="str">
        <f>IF(Data!$L213=EK$1, "",             IF(ISERR(SEARCH(EK$1,Data!$H213)),        "",          ";" &amp; VLOOKUP(EK$1,Data!$L:$N,3, FALSE) &amp; ",""" &amp; VLOOKUP(EK$1,Data!$L:$M,2, FALSE) &amp; """;"   )             )</f>
        <v/>
      </c>
      <c r="EL212" t="str">
        <f>IF(Data!$L213=EL$1, "",             IF(ISERR(SEARCH(EL$1,Data!$H213)),        "",          ";" &amp; VLOOKUP(EL$1,Data!$L:$N,3, FALSE) &amp; ",""" &amp; VLOOKUP(EL$1,Data!$L:$M,2, FALSE) &amp; """;"   )             )</f>
        <v/>
      </c>
      <c r="EM212" t="str">
        <f>IF(Data!$L213=EM$1, "",             IF(ISERR(SEARCH(EM$1,Data!$H213)),        "",          ";" &amp; VLOOKUP(EM$1,Data!$L:$N,3, FALSE) &amp; ",""" &amp; VLOOKUP(EM$1,Data!$L:$M,2, FALSE) &amp; """;"   )             )</f>
        <v/>
      </c>
      <c r="EN212" t="str">
        <f>IF(Data!$L213=EN$1, "",             IF(ISERR(SEARCH(EN$1,Data!$H213)),        "",          ";" &amp; VLOOKUP(EN$1,Data!$L:$N,3, FALSE) &amp; ",""" &amp; VLOOKUP(EN$1,Data!$L:$M,2, FALSE) &amp; """;"   )             )</f>
        <v/>
      </c>
      <c r="EO212" t="str">
        <f>IF(Data!$L213=EO$1, "",             IF(ISERR(SEARCH(EO$1,Data!$H213)),        "",          ";" &amp; VLOOKUP(EO$1,Data!$L:$N,3, FALSE) &amp; ",""" &amp; VLOOKUP(EO$1,Data!$L:$M,2, FALSE) &amp; """;"   )             )</f>
        <v/>
      </c>
      <c r="EP212" t="str">
        <f>IF(Data!$L213=EP$1, "",             IF(ISERR(SEARCH(EP$1,Data!$H213)),        "",          ";" &amp; VLOOKUP(EP$1,Data!$L:$N,3, FALSE) &amp; ",""" &amp; VLOOKUP(EP$1,Data!$L:$M,2, FALSE) &amp; """;"   )             )</f>
        <v/>
      </c>
      <c r="EQ212" t="str">
        <f>IF(Data!$L213=EQ$1, "",             IF(ISERR(SEARCH(EQ$1,Data!$H213)),        "",          ";" &amp; VLOOKUP(EQ$1,Data!$L:$N,3, FALSE) &amp; ",""" &amp; VLOOKUP(EQ$1,Data!$L:$M,2, FALSE) &amp; """;"   )             )</f>
        <v/>
      </c>
      <c r="ER212" t="str">
        <f>IF(Data!$L213=ER$1, "",             IF(ISERR(SEARCH(ER$1,Data!$H213)),        "",          ";" &amp; VLOOKUP(ER$1,Data!$L:$N,3, FALSE) &amp; ",""" &amp; VLOOKUP(ER$1,Data!$L:$M,2, FALSE) &amp; """;"   )             )</f>
        <v/>
      </c>
      <c r="ES212" t="str">
        <f>IF(Data!$L213=ES$1, "",             IF(ISERR(SEARCH(ES$1,Data!$H213)),        "",          ";" &amp; VLOOKUP(ES$1,Data!$L:$N,3, FALSE) &amp; ",""" &amp; VLOOKUP(ES$1,Data!$L:$M,2, FALSE) &amp; """;"   )             )</f>
        <v/>
      </c>
      <c r="ET212" t="str">
        <f>IF(Data!$L213=ET$1, "",             IF(ISERR(SEARCH(ET$1,Data!$H213)),        "",          ";" &amp; VLOOKUP(ET$1,Data!$L:$N,3, FALSE) &amp; ",""" &amp; VLOOKUP(ET$1,Data!$L:$M,2, FALSE) &amp; """;"   )             )</f>
        <v/>
      </c>
      <c r="EU212" t="str">
        <f>IF(Data!$L213=EU$1, "",             IF(ISERR(SEARCH(EU$1,Data!$H213)),        "",          ";" &amp; VLOOKUP(EU$1,Data!$L:$N,3, FALSE) &amp; ",""" &amp; VLOOKUP(EU$1,Data!$L:$M,2, FALSE) &amp; """;"   )             )</f>
        <v/>
      </c>
      <c r="EV212" t="str">
        <f>IF(Data!$L213=EV$1, "",             IF(ISERR(SEARCH(EV$1,Data!$H213)),        "",          ";" &amp; VLOOKUP(EV$1,Data!$L:$N,3, FALSE) &amp; ",""" &amp; VLOOKUP(EV$1,Data!$L:$M,2, FALSE) &amp; """;"   )             )</f>
        <v/>
      </c>
      <c r="EW212" t="str">
        <f>IF(Data!$L213=EW$1, "",             IF(ISERR(SEARCH(EW$1,Data!$H213)),        "",          ";" &amp; VLOOKUP(EW$1,Data!$L:$N,3, FALSE) &amp; ",""" &amp; VLOOKUP(EW$1,Data!$L:$M,2, FALSE) &amp; """;"   )             )</f>
        <v/>
      </c>
      <c r="EX212" t="str">
        <f>IF(Data!$L213=EX$1, "",             IF(ISERR(SEARCH(EX$1,Data!$H213)),        "",          ";" &amp; VLOOKUP(EX$1,Data!$L:$N,3, FALSE) &amp; ",""" &amp; VLOOKUP(EX$1,Data!$L:$M,2, FALSE) &amp; """;"   )             )</f>
        <v/>
      </c>
      <c r="EY212" t="str">
        <f>IF(Data!$L213=EY$1, "",             IF(ISERR(SEARCH(EY$1,Data!$H213)),        "",          ";" &amp; VLOOKUP(EY$1,Data!$L:$N,3, FALSE) &amp; ",""" &amp; VLOOKUP(EY$1,Data!$L:$M,2, FALSE) &amp; """;"   )             )</f>
        <v/>
      </c>
      <c r="EZ212" t="str">
        <f>IF(Data!$L213=EZ$1, "",             IF(ISERR(SEARCH(EZ$1,Data!$H213)),        "",          ";" &amp; VLOOKUP(EZ$1,Data!$L:$N,3, FALSE) &amp; ",""" &amp; VLOOKUP(EZ$1,Data!$L:$M,2, FALSE) &amp; """;"   )             )</f>
        <v/>
      </c>
      <c r="FA212" t="str">
        <f>IF(Data!$L213=FA$1, "",             IF(ISERR(SEARCH(FA$1,Data!$H213)),        "",          ";" &amp; VLOOKUP(FA$1,Data!$L:$N,3, FALSE) &amp; ",""" &amp; VLOOKUP(FA$1,Data!$L:$M,2, FALSE) &amp; """;"   )             )</f>
        <v/>
      </c>
      <c r="FB212" t="str">
        <f>IF(Data!$L213=FB$1, "",             IF(ISERR(SEARCH(FB$1,Data!$H213)),        "",          ";" &amp; VLOOKUP(FB$1,Data!$L:$N,3, FALSE) &amp; ",""" &amp; VLOOKUP(FB$1,Data!$L:$M,2, FALSE) &amp; """;"   )             )</f>
        <v/>
      </c>
      <c r="FC212" t="str">
        <f>IF(Data!$L213=FC$1, "",             IF(ISERR(SEARCH(FC$1,Data!$H213)),        "",          ";" &amp; VLOOKUP(FC$1,Data!$L:$N,3, FALSE) &amp; ",""" &amp; VLOOKUP(FC$1,Data!$L:$M,2, FALSE) &amp; """;"   )             )</f>
        <v/>
      </c>
      <c r="FD212" t="str">
        <f>IF(Data!$L213=FD$1, "",             IF(ISERR(SEARCH(FD$1,Data!$H213)),        "",          ";" &amp; VLOOKUP(FD$1,Data!$L:$N,3, FALSE) &amp; ",""" &amp; VLOOKUP(FD$1,Data!$L:$M,2, FALSE) &amp; """;"   )             )</f>
        <v/>
      </c>
      <c r="FE212" t="str">
        <f>IF(Data!$L213=FE$1, "",             IF(ISERR(SEARCH(FE$1,Data!$H213)),        "",          ";" &amp; VLOOKUP(FE$1,Data!$L:$N,3, FALSE) &amp; ",""" &amp; VLOOKUP(FE$1,Data!$L:$M,2, FALSE) &amp; """;"   )             )</f>
        <v/>
      </c>
      <c r="FF212" t="str">
        <f>IF(Data!$L213=FF$1, "",             IF(ISERR(SEARCH(FF$1,Data!$H213)),        "",          ";" &amp; VLOOKUP(FF$1,Data!$L:$N,3, FALSE) &amp; ",""" &amp; VLOOKUP(FF$1,Data!$L:$M,2, FALSE) &amp; """;"   )             )</f>
        <v/>
      </c>
      <c r="FG212" t="str">
        <f>IF(Data!$L213=FG$1, "",             IF(ISERR(SEARCH(FG$1,Data!$H213)),        "",          ";" &amp; VLOOKUP(FG$1,Data!$L:$N,3, FALSE) &amp; ",""" &amp; VLOOKUP(FG$1,Data!$L:$M,2, FALSE) &amp; """;"   )             )</f>
        <v/>
      </c>
      <c r="FH212" t="str">
        <f>IF(Data!$L213=FH$1, "",             IF(ISERR(SEARCH(FH$1,Data!$H213)),        "",          ";" &amp; VLOOKUP(FH$1,Data!$L:$N,3, FALSE) &amp; ",""" &amp; VLOOKUP(FH$1,Data!$L:$M,2, FALSE) &amp; """;"   )             )</f>
        <v/>
      </c>
      <c r="FI212" t="str">
        <f>IF(Data!$L213=FI$1, "",             IF(ISERR(SEARCH(FI$1,Data!$H213)),        "",          ";" &amp; VLOOKUP(FI$1,Data!$L:$N,3, FALSE) &amp; ",""" &amp; VLOOKUP(FI$1,Data!$L:$M,2, FALSE) &amp; """;"   )             )</f>
        <v/>
      </c>
      <c r="FJ212" t="str">
        <f>IF(Data!$L213=FJ$1, "",             IF(ISERR(SEARCH(FJ$1,Data!$H213)),        "",          ";" &amp; VLOOKUP(FJ$1,Data!$L:$N,3, FALSE) &amp; ",""" &amp; VLOOKUP(FJ$1,Data!$L:$M,2, FALSE) &amp; """;"   )             )</f>
        <v/>
      </c>
      <c r="FK212" t="str">
        <f>IF(Data!$L213=FK$1, "",             IF(ISERR(SEARCH(FK$1,Data!$H213)),        "",          ";" &amp; VLOOKUP(FK$1,Data!$L:$N,3, FALSE) &amp; ",""" &amp; VLOOKUP(FK$1,Data!$L:$M,2, FALSE) &amp; """;"   )             )</f>
        <v/>
      </c>
      <c r="FL212" t="str">
        <f>IF(Data!$L213=FL$1, "",             IF(ISERR(SEARCH(FL$1,Data!$H213)),        "",          ";" &amp; VLOOKUP(FL$1,Data!$L:$N,3, FALSE) &amp; ",""" &amp; VLOOKUP(FL$1,Data!$L:$M,2, FALSE) &amp; """;"   )             )</f>
        <v/>
      </c>
      <c r="FM212" t="str">
        <f>IF(Data!$L213=FM$1, "",             IF(ISERR(SEARCH(FM$1,Data!$H213)),        "",          ";" &amp; VLOOKUP(FM$1,Data!$L:$N,3, FALSE) &amp; ",""" &amp; VLOOKUP(FM$1,Data!$L:$M,2, FALSE) &amp; """;"   )             )</f>
        <v/>
      </c>
      <c r="FN212" t="str">
        <f>IF(Data!$L213=FN$1, "",             IF(ISERR(SEARCH(FN$1,Data!$H213)),        "",          ";" &amp; VLOOKUP(FN$1,Data!$L:$N,3, FALSE) &amp; ",""" &amp; VLOOKUP(FN$1,Data!$L:$M,2, FALSE) &amp; """;"   )             )</f>
        <v/>
      </c>
      <c r="FO212" t="str">
        <f>IF(Data!$L213=FO$1, "",             IF(ISERR(SEARCH(FO$1,Data!$H213)),        "",          ";" &amp; VLOOKUP(FO$1,Data!$L:$N,3, FALSE) &amp; ",""" &amp; VLOOKUP(FO$1,Data!$L:$M,2, FALSE) &amp; """;"   )             )</f>
        <v/>
      </c>
      <c r="FP212" t="str">
        <f>IF(Data!$L213=FP$1, "",             IF(ISERR(SEARCH(FP$1,Data!$H213)),        "",          ";" &amp; VLOOKUP(FP$1,Data!$L:$N,3, FALSE) &amp; ",""" &amp; VLOOKUP(FP$1,Data!$L:$M,2, FALSE) &amp; """;"   )             )</f>
        <v/>
      </c>
      <c r="FQ212" t="str">
        <f>IF(Data!$L213=FQ$1, "",             IF(ISERR(SEARCH(FQ$1,Data!$H213)),        "",          ";" &amp; VLOOKUP(FQ$1,Data!$L:$N,3, FALSE) &amp; ",""" &amp; VLOOKUP(FQ$1,Data!$L:$M,2, FALSE) &amp; """;"   )             )</f>
        <v/>
      </c>
      <c r="FR212" t="str">
        <f>IF(Data!$L213=FR$1, "",             IF(ISERR(SEARCH(FR$1,Data!$H213)),        "",          ";" &amp; VLOOKUP(FR$1,Data!$L:$N,3, FALSE) &amp; ",""" &amp; VLOOKUP(FR$1,Data!$L:$M,2, FALSE) &amp; """;"   )             )</f>
        <v/>
      </c>
      <c r="FS212" t="str">
        <f>IF(Data!$L213=FS$1, "",             IF(ISERR(SEARCH(FS$1,Data!$H213)),        "",          ";" &amp; VLOOKUP(FS$1,Data!$L:$N,3, FALSE) &amp; ",""" &amp; VLOOKUP(FS$1,Data!$L:$M,2, FALSE) &amp; """;"   )             )</f>
        <v/>
      </c>
      <c r="FT212" t="str">
        <f>IF(Data!$L213=FT$1, "",             IF(ISERR(SEARCH(FT$1,Data!$H213)),        "",          ";" &amp; VLOOKUP(FT$1,Data!$L:$N,3, FALSE) &amp; ",""" &amp; VLOOKUP(FT$1,Data!$L:$M,2, FALSE) &amp; """;"   )             )</f>
        <v/>
      </c>
      <c r="FU212" t="str">
        <f>IF(Data!$L213=FU$1, "",             IF(ISERR(SEARCH(FU$1,Data!$H213)),        "",          ";" &amp; VLOOKUP(FU$1,Data!$L:$N,3, FALSE) &amp; ",""" &amp; VLOOKUP(FU$1,Data!$L:$M,2, FALSE) &amp; """;"   )             )</f>
        <v/>
      </c>
      <c r="FV212" t="str">
        <f>IF(Data!$L213=FV$1, "",             IF(ISERR(SEARCH(FV$1,Data!$H213)),        "",          ";" &amp; VLOOKUP(FV$1,Data!$L:$N,3, FALSE) &amp; ",""" &amp; VLOOKUP(FV$1,Data!$L:$M,2, FALSE) &amp; """;"   )             )</f>
        <v/>
      </c>
      <c r="FW212" t="str">
        <f>IF(Data!$L213=FW$1, "",             IF(ISERR(SEARCH(FW$1,Data!$H213)),        "",          ";" &amp; VLOOKUP(FW$1,Data!$L:$N,3, FALSE) &amp; ",""" &amp; VLOOKUP(FW$1,Data!$L:$M,2, FALSE) &amp; """;"   )             )</f>
        <v/>
      </c>
      <c r="FX212" t="str">
        <f>IF(Data!$L213=FX$1, "",             IF(ISERR(SEARCH(FX$1,Data!$H213)),        "",          ";" &amp; VLOOKUP(FX$1,Data!$L:$N,3, FALSE) &amp; ",""" &amp; VLOOKUP(FX$1,Data!$L:$M,2, FALSE) &amp; """;"   )             )</f>
        <v/>
      </c>
      <c r="FY212" t="str">
        <f>IF(Data!$L213=FY$1, "",             IF(ISERR(SEARCH(FY$1,Data!$H213)),        "",          ";" &amp; VLOOKUP(FY$1,Data!$L:$N,3, FALSE) &amp; ",""" &amp; VLOOKUP(FY$1,Data!$L:$M,2, FALSE) &amp; """;"   )             )</f>
        <v/>
      </c>
      <c r="FZ212" t="str">
        <f>IF(Data!$L213=FZ$1, "",             IF(ISERR(SEARCH(FZ$1,Data!$H213)),        "",          ";" &amp; VLOOKUP(FZ$1,Data!$L:$N,3, FALSE) &amp; ",""" &amp; VLOOKUP(FZ$1,Data!$L:$M,2, FALSE) &amp; """;"   )             )</f>
        <v/>
      </c>
      <c r="GA212" t="str">
        <f>IF(Data!$L213=GA$1, "",             IF(ISERR(SEARCH(GA$1,Data!$H213)),        "",          ";" &amp; VLOOKUP(GA$1,Data!$L:$N,3, FALSE) &amp; ",""" &amp; VLOOKUP(GA$1,Data!$L:$M,2, FALSE) &amp; """;"   )             )</f>
        <v/>
      </c>
      <c r="GB212" t="str">
        <f>IF(Data!$L213=GB$1, "",             IF(ISERR(SEARCH(GB$1,Data!$H213)),        "",          ";" &amp; VLOOKUP(GB$1,Data!$L:$N,3, FALSE) &amp; ",""" &amp; VLOOKUP(GB$1,Data!$L:$M,2, FALSE) &amp; """;"   )             )</f>
        <v/>
      </c>
      <c r="GC212" t="str">
        <f>IF(Data!$L213=GC$1, "",             IF(ISERR(SEARCH(GC$1,Data!$H213)),        "",          ";" &amp; VLOOKUP(GC$1,Data!$L:$N,3, FALSE) &amp; ",""" &amp; VLOOKUP(GC$1,Data!$L:$M,2, FALSE) &amp; """;"   )             )</f>
        <v/>
      </c>
      <c r="GD212" t="str">
        <f>IF(Data!$L213=GD$1, "",             IF(ISERR(SEARCH(GD$1,Data!$H213)),        "",          ";" &amp; VLOOKUP(GD$1,Data!$L:$N,3, FALSE) &amp; ",""" &amp; VLOOKUP(GD$1,Data!$L:$M,2, FALSE) &amp; """;"   )             )</f>
        <v/>
      </c>
      <c r="GE212" t="str">
        <f>IF(Data!$L213=GE$1, "",             IF(ISERR(SEARCH(GE$1,Data!$H213)),        "",          ";" &amp; VLOOKUP(GE$1,Data!$L:$N,3, FALSE) &amp; ",""" &amp; VLOOKUP(GE$1,Data!$L:$M,2, FALSE) &amp; """;"   )             )</f>
        <v/>
      </c>
      <c r="GF212" t="str">
        <f>IF(Data!$L213=GF$1, "",             IF(ISERR(SEARCH(GF$1,Data!$H213)),        "",          ";" &amp; VLOOKUP(GF$1,Data!$L:$N,3, FALSE) &amp; ",""" &amp; VLOOKUP(GF$1,Data!$L:$M,2, FALSE) &amp; """;"   )             )</f>
        <v/>
      </c>
      <c r="GG212" t="str">
        <f>IF(Data!$L213=GG$1, "",             IF(ISERR(SEARCH(GG$1,Data!$H213)),        "",          ";" &amp; VLOOKUP(GG$1,Data!$L:$N,3, FALSE) &amp; ",""" &amp; VLOOKUP(GG$1,Data!$L:$M,2, FALSE) &amp; """;"   )             )</f>
        <v/>
      </c>
      <c r="GH212" t="str">
        <f>IF(Data!$L213=GH$1, "",             IF(ISERR(SEARCH(GH$1,Data!$H213)),        "",          ";" &amp; VLOOKUP(GH$1,Data!$L:$N,3, FALSE) &amp; ",""" &amp; VLOOKUP(GH$1,Data!$L:$M,2, FALSE) &amp; """;"   )             )</f>
        <v/>
      </c>
      <c r="GI212" t="str">
        <f>IF(Data!$L213=GI$1, "",             IF(ISERR(SEARCH(GI$1,Data!$H213)),        "",          ";" &amp; VLOOKUP(GI$1,Data!$L:$N,3, FALSE) &amp; ",""" &amp; VLOOKUP(GI$1,Data!$L:$M,2, FALSE) &amp; """;"   )             )</f>
        <v/>
      </c>
      <c r="GJ212" t="str">
        <f>IF(Data!$L213=GJ$1, "",             IF(ISERR(SEARCH(GJ$1,Data!$H213)),        "",          ";" &amp; VLOOKUP(GJ$1,Data!$L:$N,3, FALSE) &amp; ",""" &amp; VLOOKUP(GJ$1,Data!$L:$M,2, FALSE) &amp; """;"   )             )</f>
        <v/>
      </c>
      <c r="GK212" t="str">
        <f>IF(Data!$L213=GK$1, "",             IF(ISERR(SEARCH(GK$1,Data!$H213)),        "",          ";" &amp; VLOOKUP(GK$1,Data!$L:$N,3, FALSE) &amp; ",""" &amp; VLOOKUP(GK$1,Data!$L:$M,2, FALSE) &amp; """;"   )             )</f>
        <v/>
      </c>
      <c r="GL212" t="str">
        <f>IF(Data!$L213=GL$1, "",             IF(ISERR(SEARCH(GL$1,Data!$H213)),        "",          ";" &amp; VLOOKUP(GL$1,Data!$L:$N,3, FALSE) &amp; ",""" &amp; VLOOKUP(GL$1,Data!$L:$M,2, FALSE) &amp; """;"   )             )</f>
        <v/>
      </c>
      <c r="GM212" t="str">
        <f>IF(Data!$L213=GM$1, "",             IF(ISERR(SEARCH(GM$1,Data!$H213)),        "",          ";" &amp; VLOOKUP(GM$1,Data!$L:$N,3, FALSE) &amp; ",""" &amp; VLOOKUP(GM$1,Data!$L:$M,2, FALSE) &amp; """;"   )             )</f>
        <v/>
      </c>
      <c r="GN212" t="str">
        <f>IF(Data!$L213=GN$1, "",             IF(ISERR(SEARCH(GN$1,Data!$H213)),        "",          ";" &amp; VLOOKUP(GN$1,Data!$L:$N,3, FALSE) &amp; ",""" &amp; VLOOKUP(GN$1,Data!$L:$M,2, FALSE) &amp; """;"   )             )</f>
        <v/>
      </c>
      <c r="GO212" t="str">
        <f>IF(Data!$L213=GO$1, "",             IF(ISERR(SEARCH(GO$1,Data!$H213)),        "",          ";" &amp; VLOOKUP(GO$1,Data!$L:$N,3, FALSE) &amp; ",""" &amp; VLOOKUP(GO$1,Data!$L:$M,2, FALSE) &amp; """;"   )             )</f>
        <v/>
      </c>
      <c r="GP212" t="str">
        <f>IF(Data!$L213=GP$1, "",             IF(ISERR(SEARCH(GP$1,Data!$H213)),        "",          ";" &amp; VLOOKUP(GP$1,Data!$L:$N,3, FALSE) &amp; ",""" &amp; VLOOKUP(GP$1,Data!$L:$M,2, FALSE) &amp; """;"   )             )</f>
        <v/>
      </c>
      <c r="GQ212" t="str">
        <f>IF(Data!$L213=GQ$1, "",             IF(ISERR(SEARCH(GQ$1,Data!$H213)),        "",          ";" &amp; VLOOKUP(GQ$1,Data!$L:$N,3, FALSE) &amp; ",""" &amp; VLOOKUP(GQ$1,Data!$L:$M,2, FALSE) &amp; """;"   )             )</f>
        <v/>
      </c>
      <c r="GR212" t="str">
        <f>IF(Data!$L213=GR$1, "",             IF(ISERR(SEARCH(GR$1,Data!$H213)),        "",          ";" &amp; VLOOKUP(GR$1,Data!$L:$N,3, FALSE) &amp; ",""" &amp; VLOOKUP(GR$1,Data!$L:$M,2, FALSE) &amp; """;"   )             )</f>
        <v/>
      </c>
      <c r="GS212" t="str">
        <f>IF(Data!$L213=GS$1, "",             IF(ISERR(SEARCH(GS$1,Data!$H213)),        "",          ";" &amp; VLOOKUP(GS$1,Data!$L:$N,3, FALSE) &amp; ",""" &amp; VLOOKUP(GS$1,Data!$L:$M,2, FALSE) &amp; """;"   )             )</f>
        <v/>
      </c>
      <c r="GT212" t="str">
        <f>IF(Data!$L213=GT$1, "",             IF(ISERR(SEARCH(GT$1,Data!$H213)),        "",          ";" &amp; VLOOKUP(GT$1,Data!$L:$N,3, FALSE) &amp; ",""" &amp; VLOOKUP(GT$1,Data!$L:$M,2, FALSE) &amp; """;"   )             )</f>
        <v/>
      </c>
      <c r="GU212" t="str">
        <f>IF(Data!$L213=GU$1, "",             IF(ISERR(SEARCH(GU$1,Data!$H213)),        "",          ";" &amp; VLOOKUP(GU$1,Data!$L:$N,3, FALSE) &amp; ",""" &amp; VLOOKUP(GU$1,Data!$L:$M,2, FALSE) &amp; """;"   )             )</f>
        <v/>
      </c>
      <c r="GV212" t="str">
        <f>IF(Data!$L213=GV$1, "",             IF(ISERR(SEARCH(GV$1,Data!$H213)),        "",          ";" &amp; VLOOKUP(GV$1,Data!$L:$N,3, FALSE) &amp; ",""" &amp; VLOOKUP(GV$1,Data!$L:$M,2, FALSE) &amp; """;"   )             )</f>
        <v/>
      </c>
      <c r="GW212" t="str">
        <f>IF(Data!$L213=GW$1, "",             IF(ISERR(SEARCH(GW$1,Data!$H213)),        "",          ";" &amp; VLOOKUP(GW$1,Data!$L:$N,3, FALSE) &amp; ",""" &amp; VLOOKUP(GW$1,Data!$L:$M,2, FALSE) &amp; """;"   )             )</f>
        <v/>
      </c>
      <c r="GX212" t="str">
        <f>IF(Data!$L213=GX$1, "",             IF(ISERR(SEARCH(GX$1,Data!$H213)),        "",          ";" &amp; VLOOKUP(GX$1,Data!$L:$N,3, FALSE) &amp; ",""" &amp; VLOOKUP(GX$1,Data!$L:$M,2, FALSE) &amp; """;"   )             )</f>
        <v/>
      </c>
      <c r="GY212" t="str">
        <f>IF(Data!$L213=GY$1, "",             IF(ISERR(SEARCH(GY$1,Data!$H213)),        "",          ";" &amp; VLOOKUP(GY$1,Data!$L:$N,3, FALSE) &amp; ",""" &amp; VLOOKUP(GY$1,Data!$L:$M,2, FALSE) &amp; """;"   )             )</f>
        <v/>
      </c>
      <c r="GZ212" t="str">
        <f>IF(Data!$L213=GZ$1, "",             IF(ISERR(SEARCH(GZ$1,Data!$H213)),        "",          ";" &amp; VLOOKUP(GZ$1,Data!$L:$N,3, FALSE) &amp; ",""" &amp; VLOOKUP(GZ$1,Data!$L:$M,2, FALSE) &amp; """;"   )             )</f>
        <v/>
      </c>
      <c r="HA212" t="str">
        <f>IF(Data!$L213=HA$1, "",             IF(ISERR(SEARCH(HA$1,Data!$H213)),        "",          ";" &amp; VLOOKUP(HA$1,Data!$L:$N,3, FALSE) &amp; ",""" &amp; VLOOKUP(HA$1,Data!$L:$M,2, FALSE) &amp; """;"   )             )</f>
        <v/>
      </c>
      <c r="HB212" t="str">
        <f>IF(Data!$L213=HB$1, "",             IF(ISERR(SEARCH(HB$1,Data!$H213)),        "",          ";" &amp; VLOOKUP(HB$1,Data!$L:$N,3, FALSE) &amp; ",""" &amp; VLOOKUP(HB$1,Data!$L:$M,2, FALSE) &amp; """;"   )             )</f>
        <v/>
      </c>
      <c r="HC212" t="str">
        <f>IF(Data!$L213=HC$1, "",             IF(ISERR(SEARCH(HC$1,Data!$H213)),        "",          ";" &amp; VLOOKUP(HC$1,Data!$L:$N,3, FALSE) &amp; ",""" &amp; VLOOKUP(HC$1,Data!$L:$M,2, FALSE) &amp; """;"   )             )</f>
        <v/>
      </c>
      <c r="HD212" t="str">
        <f>IF(Data!$L213=HD$1, "",             IF(ISERR(SEARCH(HD$1,Data!$H213)),        "",          ";" &amp; VLOOKUP(HD$1,Data!$L:$N,3, FALSE) &amp; ",""" &amp; VLOOKUP(HD$1,Data!$L:$M,2, FALSE) &amp; """;"   )             )</f>
        <v/>
      </c>
      <c r="HE212" t="str">
        <f>IF(Data!$L213=HE$1, "",             IF(ISERR(SEARCH(HE$1,Data!$H213)),        "",          ";" &amp; VLOOKUP(HE$1,Data!$L:$N,3, FALSE) &amp; ",""" &amp; VLOOKUP(HE$1,Data!$L:$M,2, FALSE) &amp; """;"   )             )</f>
        <v/>
      </c>
      <c r="HF212" t="str">
        <f>IF(Data!$L213=HF$1, "",             IF(ISERR(SEARCH(HF$1,Data!$H213)),        "",          ";" &amp; VLOOKUP(HF$1,Data!$L:$N,3, FALSE) &amp; ",""" &amp; VLOOKUP(HF$1,Data!$L:$M,2, FALSE) &amp; """;"   )             )</f>
        <v/>
      </c>
      <c r="HG212" t="str">
        <f>IF(Data!$L213=HG$1, "",             IF(ISERR(SEARCH(HG$1,Data!$H213)),        "",          ";" &amp; VLOOKUP(HG$1,Data!$L:$N,3, FALSE) &amp; ",""" &amp; VLOOKUP(HG$1,Data!$L:$M,2, FALSE) &amp; """;"   )             )</f>
        <v/>
      </c>
      <c r="HH212" t="str">
        <f>IF(Data!$L213=HH$1, "",             IF(ISERR(SEARCH(HH$1,Data!$H213)),        "",          ";" &amp; VLOOKUP(HH$1,Data!$L:$N,3, FALSE) &amp; ",""" &amp; VLOOKUP(HH$1,Data!$L:$M,2, FALSE) &amp; """;"   )             )</f>
        <v/>
      </c>
      <c r="HI212" t="str">
        <f>IF(Data!$L213=HI$1, "",             IF(ISERR(SEARCH(HI$1,Data!$H213)),        "",          ";" &amp; VLOOKUP(HI$1,Data!$L:$N,3, FALSE) &amp; ",""" &amp; VLOOKUP(HI$1,Data!$L:$M,2, FALSE) &amp; """;"   )             )</f>
        <v/>
      </c>
      <c r="HJ212" t="str">
        <f>IF(Data!$L213=HJ$1, "",             IF(ISERR(SEARCH(HJ$1,Data!$H213)),        "",          ";" &amp; VLOOKUP(HJ$1,Data!$L:$N,3, FALSE) &amp; ",""" &amp; VLOOKUP(HJ$1,Data!$L:$M,2, FALSE) &amp; """;"   )             )</f>
        <v/>
      </c>
      <c r="HK212" t="str">
        <f>IF(Data!$L213=HK$1, "",             IF(ISERR(SEARCH(HK$1,Data!$H213)),        "",          ";" &amp; VLOOKUP(HK$1,Data!$L:$N,3, FALSE) &amp; ",""" &amp; VLOOKUP(HK$1,Data!$L:$M,2, FALSE) &amp; """;"   )             )</f>
        <v/>
      </c>
      <c r="HL212" t="str">
        <f>IF(Data!$L213=HL$1, "",             IF(ISERR(SEARCH(HL$1,Data!$H213)),        "",          ";" &amp; VLOOKUP(HL$1,Data!$L:$N,3, FALSE) &amp; ",""" &amp; VLOOKUP(HL$1,Data!$L:$M,2, FALSE) &amp; """;"   )             )</f>
        <v/>
      </c>
      <c r="HM212" t="str">
        <f>IF(Data!$L213=HM$1, "",             IF(ISERR(SEARCH(HM$1,Data!$H213)),        "",          ";" &amp; VLOOKUP(HM$1,Data!$L:$N,3, FALSE) &amp; ",""" &amp; VLOOKUP(HM$1,Data!$L:$M,2, FALSE) &amp; """;"   )             )</f>
        <v/>
      </c>
      <c r="HN212" t="str">
        <f>IF(Data!$L213=HN$1, "",             IF(ISERR(SEARCH(HN$1,Data!$H213)),        "",          ";" &amp; VLOOKUP(HN$1,Data!$L:$N,3, FALSE) &amp; ",""" &amp; VLOOKUP(HN$1,Data!$L:$M,2, FALSE) &amp; """;"   )             )</f>
        <v/>
      </c>
      <c r="HO212" t="str">
        <f>IF(Data!$L213=HO$1, "",             IF(ISERR(SEARCH(HO$1,Data!$H213)),        "",          ";" &amp; VLOOKUP(HO$1,Data!$L:$N,3, FALSE) &amp; ",""" &amp; VLOOKUP(HO$1,Data!$L:$M,2, FALSE) &amp; """;"   )             )</f>
        <v/>
      </c>
      <c r="HP212" t="str">
        <f>IF(Data!$L213=HP$1, "",             IF(ISERR(SEARCH(HP$1,Data!$H213)),        "",          ";" &amp; VLOOKUP(HP$1,Data!$L:$N,3, FALSE) &amp; ",""" &amp; VLOOKUP(HP$1,Data!$L:$M,2, FALSE) &amp; """;"   )             )</f>
        <v/>
      </c>
      <c r="HQ212" t="str">
        <f>IF(Data!$L213=HQ$1, "",             IF(ISERR(SEARCH(HQ$1,Data!$H213)),        "",          ";" &amp; VLOOKUP(HQ$1,Data!$L:$N,3, FALSE) &amp; ",""" &amp; VLOOKUP(HQ$1,Data!$L:$M,2, FALSE) &amp; """;"   )             )</f>
        <v/>
      </c>
      <c r="HR212" t="str">
        <f>IF(Data!$L213=HR$1, "",             IF(ISERR(SEARCH(HR$1,Data!$H213)),        "",          ";" &amp; VLOOKUP(HR$1,Data!$L:$N,3, FALSE) &amp; ",""" &amp; VLOOKUP(HR$1,Data!$L:$M,2, FALSE) &amp; """;"   )             )</f>
        <v/>
      </c>
      <c r="HS212" t="str">
        <f>IF(Data!$L213=HS$1, "",             IF(ISERR(SEARCH(HS$1,Data!$H213)),        "",          ";" &amp; VLOOKUP(HS$1,Data!$L:$N,3, FALSE) &amp; ",""" &amp; VLOOKUP(HS$1,Data!$L:$M,2, FALSE) &amp; """;"   )             )</f>
        <v/>
      </c>
      <c r="HT212" t="str">
        <f>IF(Data!$L213=HT$1, "",             IF(ISERR(SEARCH(HT$1,Data!$H213)),        "",          ";" &amp; VLOOKUP(HT$1,Data!$L:$N,3, FALSE) &amp; ",""" &amp; VLOOKUP(HT$1,Data!$L:$M,2, FALSE) &amp; """;"   )             )</f>
        <v/>
      </c>
      <c r="HU212" t="str">
        <f>IF(Data!$L213=HU$1, "",             IF(ISERR(SEARCH(HU$1,Data!$H213)),        "",          ";" &amp; VLOOKUP(HU$1,Data!$L:$N,3, FALSE) &amp; ",""" &amp; VLOOKUP(HU$1,Data!$L:$M,2, FALSE) &amp; """;"   )             )</f>
        <v/>
      </c>
      <c r="HV212" t="str">
        <f>IF(Data!$L213=HV$1, "",             IF(ISERR(SEARCH(HV$1,Data!$H213)),        "",          ";" &amp; VLOOKUP(HV$1,Data!$L:$N,3, FALSE) &amp; ",""" &amp; VLOOKUP(HV$1,Data!$L:$M,2, FALSE) &amp; """;"   )             )</f>
        <v/>
      </c>
      <c r="HW212" t="str">
        <f>IF(Data!$L213=HW$1, "",             IF(ISERR(SEARCH(HW$1,Data!$H213)),        "",          ";" &amp; VLOOKUP(HW$1,Data!$L:$N,3, FALSE) &amp; ",""" &amp; VLOOKUP(HW$1,Data!$L:$M,2, FALSE) &amp; """;"   )             )</f>
        <v/>
      </c>
      <c r="HX212" t="str">
        <f>IF(Data!$L213=HX$1, "",             IF(ISERR(SEARCH(HX$1,Data!$H213)),        "",          ";" &amp; VLOOKUP(HX$1,Data!$L:$N,3, FALSE) &amp; ",""" &amp; VLOOKUP(HX$1,Data!$L:$M,2, FALSE) &amp; """;"   )             )</f>
        <v/>
      </c>
      <c r="HY212" t="str">
        <f>IF(Data!$L213=HY$1, "",             IF(ISERR(SEARCH(HY$1,Data!$H213)),        "",          ";" &amp; VLOOKUP(HY$1,Data!$L:$N,3, FALSE) &amp; ",""" &amp; VLOOKUP(HY$1,Data!$L:$M,2, FALSE) &amp; """;"   )             )</f>
        <v/>
      </c>
      <c r="HZ212" t="str">
        <f>IF(Data!$L213=HZ$1, "",             IF(ISERR(SEARCH(HZ$1,Data!$H213)),        "",          ";" &amp; VLOOKUP(HZ$1,Data!$L:$N,3, FALSE) &amp; ",""" &amp; VLOOKUP(HZ$1,Data!$L:$M,2, FALSE) &amp; """;"   )             )</f>
        <v/>
      </c>
      <c r="IA212" t="str">
        <f>IF(Data!$L213=IA$1, "",             IF(ISERR(SEARCH(IA$1,Data!$H213)),        "",          ";" &amp; VLOOKUP(IA$1,Data!$L:$N,3, FALSE) &amp; ",""" &amp; VLOOKUP(IA$1,Data!$L:$M,2, FALSE) &amp; """;"   )             )</f>
        <v/>
      </c>
      <c r="IB212" t="str">
        <f>IF(Data!$L213=IB$1, "",             IF(ISERR(SEARCH(IB$1,Data!$H213)),        "",          ";" &amp; VLOOKUP(IB$1,Data!$L:$N,3, FALSE) &amp; ",""" &amp; VLOOKUP(IB$1,Data!$L:$M,2, FALSE) &amp; """;"   )             )</f>
        <v/>
      </c>
      <c r="IC212" t="str">
        <f>IF(Data!$L213=IC$1, "",             IF(ISERR(SEARCH(IC$1,Data!$H213)),        "",          ";" &amp; VLOOKUP(IC$1,Data!$L:$N,3, FALSE) &amp; ",""" &amp; VLOOKUP(IC$1,Data!$L:$M,2, FALSE) &amp; """;"   )             )</f>
        <v/>
      </c>
      <c r="ID212" t="str">
        <f>IF(Data!$L213=ID$1, "",             IF(ISERR(SEARCH(ID$1,Data!$H213)),        "",          ";" &amp; VLOOKUP(ID$1,Data!$L:$N,3, FALSE) &amp; ",""" &amp; VLOOKUP(ID$1,Data!$L:$M,2, FALSE) &amp; """;"   )             )</f>
        <v/>
      </c>
      <c r="IE212" t="str">
        <f>IF(Data!$L213=IE$1, "",             IF(ISERR(SEARCH(IE$1,Data!$H213)),        "",          ";" &amp; VLOOKUP(IE$1,Data!$L:$N,3, FALSE) &amp; ",""" &amp; VLOOKUP(IE$1,Data!$L:$M,2, FALSE) &amp; """;"   )             )</f>
        <v/>
      </c>
      <c r="IF212" t="str">
        <f>IF(Data!$L213=IF$1, "",             IF(ISERR(SEARCH(IF$1,Data!$H213)),        "",          ";" &amp; VLOOKUP(IF$1,Data!$L:$N,3, FALSE) &amp; ",""" &amp; VLOOKUP(IF$1,Data!$L:$M,2, FALSE) &amp; """;"   )             )</f>
        <v/>
      </c>
      <c r="IG212" t="str">
        <f>IF(Data!$L213=IG$1, "",             IF(ISERR(SEARCH(IG$1,Data!$H213)),        "",          ";" &amp; VLOOKUP(IG$1,Data!$L:$N,3, FALSE) &amp; ",""" &amp; VLOOKUP(IG$1,Data!$L:$M,2, FALSE) &amp; """;"   )             )</f>
        <v/>
      </c>
      <c r="IH212" t="str">
        <f>IF(Data!$L213=IH$1, "",             IF(ISERR(SEARCH(IH$1,Data!$H213)),        "",          ";" &amp; VLOOKUP(IH$1,Data!$L:$N,3, FALSE) &amp; ",""" &amp; VLOOKUP(IH$1,Data!$L:$M,2, FALSE) &amp; """;"   )             )</f>
        <v/>
      </c>
      <c r="II212" t="str">
        <f>IF(Data!$L213=II$1, "",             IF(ISERR(SEARCH(II$1,Data!$H213)),        "",          ";" &amp; VLOOKUP(II$1,Data!$L:$N,3, FALSE) &amp; ",""" &amp; VLOOKUP(II$1,Data!$L:$M,2, FALSE) &amp; """;"   )             )</f>
        <v/>
      </c>
    </row>
    <row r="213" spans="1:243" x14ac:dyDescent="0.3">
      <c r="A213" t="str">
        <f>Data!L214</f>
        <v>Luminara Unduli</v>
      </c>
      <c r="B213" s="15" t="str">
        <f>VLOOKUP(Tableau36[[#This Row],[Character]],Data!L:N,3,FALSE)</f>
        <v>00000000-0000-0000-0000-000000000212</v>
      </c>
      <c r="C213" s="15" t="str">
        <f>VLOOKUP(Tableau36[[#This Row],[Character]],Data!L:M,2,FALSE)</f>
        <v>HUMAN</v>
      </c>
      <c r="D213" s="15" t="str">
        <f>SUBSTITUTE(     SUBSTITUTE(Tableau36[[#This Row],[character_id,character_type,friend_id,friend_type]],",""DROID""",""),    ",""HUMAN""", "")</f>
        <v>00000000-0000-0000-0000-000000000212,00000000-0000-0000-0000-000000000008/00000000-0000-0000-0000-000000000212,00000000-0000-0000-0000-000000000138/00000000-0000-0000-0000-000000000212,00000000-0000-0000-0000-000000000179</v>
      </c>
      <c r="E213" s="15" t="str">
        <f>IF(Tableau36[[#This Row],[With char''s id]] = "", "",    MID(Tableau36[[#This Row],[With char''s id]], 2, LEN(Tableau36[[#This Row],[With char''s id]])-1))</f>
        <v>00000000-0000-0000-0000-000000000212,"HUMAN",00000000-0000-0000-0000-000000000008,"DROID"/00000000-0000-0000-0000-000000000212,"HUMAN",00000000-0000-0000-0000-000000000138,"HUMAN"/00000000-0000-0000-0000-000000000212,"HUMAN",00000000-0000-0000-0000-000000000179,"HUMAN"</v>
      </c>
      <c r="F213" s="15" t="str">
        <f>SUBSTITUTE(Tableau36[[#This Row],[List of friend''s id]],  "/",    "/" &amp; Tableau36[[#This Row],[Character''s id]] &amp; ",""" &amp; Tableau36[[#This Row],[Type]] &amp; """,")</f>
        <v>/00000000-0000-0000-0000-000000000212,"HUMAN",00000000-0000-0000-0000-000000000008,"DROID"/00000000-0000-0000-0000-000000000212,"HUMAN",00000000-0000-0000-0000-000000000138,"HUMAN"/00000000-0000-0000-0000-000000000212,"HUMAN",00000000-0000-0000-0000-000000000179,"HUMAN"</v>
      </c>
      <c r="G213" t="str">
        <f>IF( Tableau36[[#This Row],[removed double semi-colon]]="", "", "/" &amp; MID(Tableau36[[#This Row],[removed double semi-colon]],2,LEN(Tableau36[[#This Row],[removed double semi-colon]]) - 2) )</f>
        <v>/00000000-0000-0000-0000-000000000008,"DROID"/00000000-0000-0000-0000-000000000138,"HUMAN"/00000000-0000-0000-0000-000000000179,"HUMAN"</v>
      </c>
      <c r="H213" t="str">
        <f>SUBSTITUTE(Tableau36[[#This Row],[Concatenation]],";;","/")</f>
        <v>;00000000-0000-0000-0000-000000000008,"DROID"/00000000-0000-0000-0000-000000000138,"HUMAN"/00000000-0000-0000-0000-000000000179,"HUMAN";</v>
      </c>
      <c r="I213" t="str">
        <f>friends!M213&amp; friends!N213&amp; friends!O213&amp; friends!P213&amp; friends!Q213&amp; friends!R213&amp; friends!S213&amp; friends!T213&amp; friends!U213&amp; friends!V213&amp; friends!W213&amp; friends!X213&amp; friends!Y213&amp; friends!Z213&amp; friends!AA213&amp; friends!AB213&amp; friends!AC213&amp; friends!AD213&amp; friends!AE213&amp; friends!AF213&amp; friends!AG213&amp; friends!AH213&amp; friends!AI213&amp; friends!AJ213&amp; friends!AK213&amp; friends!AL213&amp; friends!AM213&amp; friends!AN213&amp; friends!AO213&amp; friends!AP213&amp; friends!AQ213&amp; friends!AR213&amp; friends!AS213&amp; friends!AT213&amp; friends!AU213&amp; friends!AV213&amp; friends!AW213&amp; friends!AX213&amp; friends!AY213&amp; friends!AZ213&amp; friends!BA213&amp; friends!BB213&amp; friends!BC213&amp; friends!BD213&amp; friends!BE213&amp; friends!BF213&amp; friends!BG213&amp; friends!BH213&amp; friends!BI213&amp; friends!BJ213&amp; friends!BK213&amp; friends!BL213&amp; friends!BM213&amp; friends!BN213&amp; friends!BO213&amp; friends!BP213&amp; friends!BQ213&amp; friends!BR213&amp; friends!BS213&amp; friends!BT213&amp; friends!BU213&amp; friends!BV213&amp; friends!BW213&amp; friends!BX213&amp; friends!BY213&amp; friends!BZ213&amp; friends!CA213&amp; friends!CB213&amp; friends!CC213&amp; friends!CD213&amp; friends!CE213&amp; friends!CF213&amp; friends!CG213&amp; friends!CH213&amp; friends!CI213&amp; friends!CJ213&amp; friends!CK213&amp; friends!CL213&amp; friends!CM213&amp; friends!CN213&amp; friends!CO213&amp; friends!CP213&amp; friends!CQ213&amp; friends!CR213&amp; friends!CS213&amp; friends!CT213&amp; friends!CU213&amp; friends!CV213&amp; friends!CW213&amp; friends!CX213&amp; friends!CY213&amp; friends!CZ213&amp; friends!DA213&amp; friends!DB213&amp; friends!DC213&amp; friends!DD213&amp; friends!DE213&amp; friends!DF213&amp; friends!DG213&amp; friends!DH213&amp; friends!DI213&amp; friends!DJ213&amp; friends!DK213&amp; friends!DL213&amp; friends!DM213&amp; friends!DN213&amp; friends!DO213&amp; friends!DP213&amp; friends!DQ213&amp; friends!DR213&amp; friends!DS213&amp; friends!DT213&amp; friends!DU213&amp; friends!DV213&amp; friends!DW213&amp; friends!DX213&amp; friends!DY213&amp; friends!DZ213&amp; friends!EA213&amp; friends!EB213&amp; friends!EC213&amp; friends!ED213&amp; friends!EE213&amp; friends!EF213&amp; friends!EG213&amp; friends!EH213&amp; friends!EI213&amp; friends!EJ213&amp; friends!EK213&amp; friends!EL213&amp; friends!EM213&amp; friends!EN213&amp; friends!EO213&amp; friends!EP213&amp; friends!EQ213&amp; friends!ER213&amp; friends!ES213&amp; friends!ET213&amp; friends!EU213&amp; friends!EV213&amp; friends!EW213&amp; friends!EX213&amp; friends!EY213&amp; friends!EZ213&amp; friends!FA213&amp; friends!FB213&amp; friends!FC213&amp; friends!FD213&amp; friends!FE213&amp; friends!FF213&amp; friends!FG213&amp; friends!FH213&amp; friends!FI213&amp; friends!FJ213&amp; friends!FK213&amp; friends!FL213&amp; friends!FM213&amp; friends!FN213&amp; friends!FO213&amp; friends!FP213&amp; friends!FQ213&amp; friends!FR213&amp; friends!FS213&amp; friends!FT213&amp; friends!FU213&amp; friends!FV213&amp; friends!FW213&amp; friends!FX213&amp; friends!FY213&amp; friends!FZ213&amp; friends!GA213&amp; friends!GB213&amp; friends!GC213&amp; friends!GD213&amp; friends!GE213&amp; friends!GF213&amp; friends!GG213&amp; friends!GH213&amp; friends!GI213&amp; friends!GJ213&amp; friends!GK213&amp; friends!GL213&amp; friends!GM213&amp; friends!GN213&amp; friends!GO213&amp; friends!GP213&amp; friends!GQ213&amp; friends!GR213&amp; friends!GS213&amp; friends!GT213&amp; friends!GU213&amp; friends!GV213&amp; friends!GW213&amp; friends!GX213&amp; friends!GY213&amp; friends!GZ213&amp; friends!HA213&amp; friends!HB213&amp; friends!HC213&amp; friends!HD213&amp; friends!HE213&amp; friends!HF213&amp; friends!HG213&amp; friends!HH213&amp; friends!HI213&amp; friends!HJ213&amp; friends!HK213&amp; friends!HL213&amp; friends!HM213&amp; friends!HN213&amp; friends!HO213&amp; friends!HP213&amp; friends!HQ213&amp; friends!HR213&amp; friends!HS213&amp; friends!HT213&amp; friends!HU213&amp; friends!HV213&amp; friends!HW213&amp; friends!HX213&amp; friends!HY213&amp; friends!HZ213&amp; friends!IA213&amp; friends!IB213&amp; friends!IC213&amp; friends!ID213&amp; friends!IE213&amp; friends!IF213&amp; friends!IG213&amp; friends!IH213&amp; friends!II213</f>
        <v>;00000000-0000-0000-0000-000000000008,"DROID";;00000000-0000-0000-0000-000000000138,"HUMAN";;00000000-0000-0000-0000-000000000179,"HUMAN";</v>
      </c>
      <c r="M213" t="str">
        <f>IF(Data!$L214=M$1, "",             IF(ISERR(SEARCH(M$1,Data!$H214)),        "",          ";" &amp; VLOOKUP(M$1,Data!$L:$N,3, FALSE) &amp; ",""" &amp; VLOOKUP(M$1,Data!$L:$M,2, FALSE) &amp; """;"   )             )</f>
        <v/>
      </c>
      <c r="N213" t="str">
        <f>IF(Data!$L214=N$1, "",             IF(ISERR(SEARCH(N$1,Data!$H214)),        "",          ";" &amp; VLOOKUP(N$1,Data!$L:$N,3, FALSE) &amp; ",""" &amp; VLOOKUP(N$1,Data!$L:$M,2, FALSE) &amp; """;"   )             )</f>
        <v/>
      </c>
      <c r="O213" t="str">
        <f>IF(Data!$L214=O$1, "",             IF(ISERR(SEARCH(O$1,Data!$H214)),        "",          ";" &amp; VLOOKUP(O$1,Data!$L:$N,3, FALSE) &amp; ",""" &amp; VLOOKUP(O$1,Data!$L:$M,2, FALSE) &amp; """;"   )             )</f>
        <v/>
      </c>
      <c r="P213" t="str">
        <f>IF(Data!$L214=P$1, "",             IF(ISERR(SEARCH(P$1,Data!$H214)),        "",          ";" &amp; VLOOKUP(P$1,Data!$L:$N,3, FALSE) &amp; ",""" &amp; VLOOKUP(P$1,Data!$L:$M,2, FALSE) &amp; """;"   )             )</f>
        <v/>
      </c>
      <c r="Q213" t="str">
        <f>IF(Data!$L214=Q$1, "",             IF(ISERR(SEARCH(Q$1,Data!$H214)),        "",          ";" &amp; VLOOKUP(Q$1,Data!$L:$N,3, FALSE) &amp; ",""" &amp; VLOOKUP(Q$1,Data!$L:$M,2, FALSE) &amp; """;"   )             )</f>
        <v/>
      </c>
      <c r="R213" t="str">
        <f>IF(Data!$L214=R$1, "",             IF(ISERR(SEARCH(R$1,Data!$H214)),        "",          ";" &amp; VLOOKUP(R$1,Data!$L:$N,3, FALSE) &amp; ",""" &amp; VLOOKUP(R$1,Data!$L:$M,2, FALSE) &amp; """;"   )             )</f>
        <v/>
      </c>
      <c r="S213" t="str">
        <f>IF(Data!$L214=S$1, "",             IF(ISERR(SEARCH(S$1,Data!$H214)),        "",          ";" &amp; VLOOKUP(S$1,Data!$L:$N,3, FALSE) &amp; ",""" &amp; VLOOKUP(S$1,Data!$L:$M,2, FALSE) &amp; """;"   )             )</f>
        <v/>
      </c>
      <c r="T213" t="str">
        <f>IF(Data!$L214=T$1, "",             IF(ISERR(SEARCH(T$1,Data!$H214)),        "",          ";" &amp; VLOOKUP(T$1,Data!$L:$N,3, FALSE) &amp; ",""" &amp; VLOOKUP(T$1,Data!$L:$M,2, FALSE) &amp; """;"   )             )</f>
        <v/>
      </c>
      <c r="U213" t="str">
        <f>IF(Data!$L214=U$1, "",             IF(ISERR(SEARCH(U$1,Data!$H214)),        "",          ";" &amp; VLOOKUP(U$1,Data!$L:$N,3, FALSE) &amp; ",""" &amp; VLOOKUP(U$1,Data!$L:$M,2, FALSE) &amp; """;"   )             )</f>
        <v/>
      </c>
      <c r="V213" t="str">
        <f>IF(Data!$L214=V$1, "",             IF(ISERR(SEARCH(V$1,Data!$H214)),        "",          ";" &amp; VLOOKUP(V$1,Data!$L:$N,3, FALSE) &amp; ",""" &amp; VLOOKUP(V$1,Data!$L:$M,2, FALSE) &amp; """;"   )             )</f>
        <v/>
      </c>
      <c r="W213" t="str">
        <f>IF(Data!$L214=W$1, "",             IF(ISERR(SEARCH(W$1,Data!$H214)),        "",          ";" &amp; VLOOKUP(W$1,Data!$L:$N,3, FALSE) &amp; ",""" &amp; VLOOKUP(W$1,Data!$L:$M,2, FALSE) &amp; """;"   )             )</f>
        <v/>
      </c>
      <c r="X213" t="str">
        <f>IF(Data!$L214=X$1, "",             IF(ISERR(SEARCH(X$1,Data!$H214)),        "",          ";" &amp; VLOOKUP(X$1,Data!$L:$N,3, FALSE) &amp; ",""" &amp; VLOOKUP(X$1,Data!$L:$M,2, FALSE) &amp; """;"   )             )</f>
        <v/>
      </c>
      <c r="Y213" t="str">
        <f>IF(Data!$L214=Y$1, "",             IF(ISERR(SEARCH(Y$1,Data!$H214)),        "",          ";" &amp; VLOOKUP(Y$1,Data!$L:$N,3, FALSE) &amp; ",""" &amp; VLOOKUP(Y$1,Data!$L:$M,2, FALSE) &amp; """;"   )             )</f>
        <v/>
      </c>
      <c r="Z213" t="str">
        <f>IF(Data!$L214=Z$1, "",             IF(ISERR(SEARCH(Z$1,Data!$H214)),        "",          ";" &amp; VLOOKUP(Z$1,Data!$L:$N,3, FALSE) &amp; ",""" &amp; VLOOKUP(Z$1,Data!$L:$M,2, FALSE) &amp; """;"   )             )</f>
        <v/>
      </c>
      <c r="AA213" t="str">
        <f>IF(Data!$L214=AA$1, "",             IF(ISERR(SEARCH(AA$1,Data!$H214)),        "",          ";" &amp; VLOOKUP(AA$1,Data!$L:$N,3, FALSE) &amp; ",""" &amp; VLOOKUP(AA$1,Data!$L:$M,2, FALSE) &amp; """;"   )             )</f>
        <v/>
      </c>
      <c r="AB213" t="str">
        <f>IF(Data!$L214=AB$1, "",             IF(ISERR(SEARCH(AB$1,Data!$H214)),        "",          ";" &amp; VLOOKUP(AB$1,Data!$L:$N,3, FALSE) &amp; ",""" &amp; VLOOKUP(AB$1,Data!$L:$M,2, FALSE) &amp; """;"   )             )</f>
        <v/>
      </c>
      <c r="AC213" t="str">
        <f>IF(Data!$L214=AC$1, "",             IF(ISERR(SEARCH(AC$1,Data!$H214)),        "",          ";" &amp; VLOOKUP(AC$1,Data!$L:$N,3, FALSE) &amp; ",""" &amp; VLOOKUP(AC$1,Data!$L:$M,2, FALSE) &amp; """;"   )             )</f>
        <v/>
      </c>
      <c r="AD213" t="str">
        <f>IF(Data!$L214=AD$1, "",             IF(ISERR(SEARCH(AD$1,Data!$H214)),        "",          ";" &amp; VLOOKUP(AD$1,Data!$L:$N,3, FALSE) &amp; ",""" &amp; VLOOKUP(AD$1,Data!$L:$M,2, FALSE) &amp; """;"   )             )</f>
        <v/>
      </c>
      <c r="AE213" t="str">
        <f>IF(Data!$L214=AE$1, "",             IF(ISERR(SEARCH(AE$1,Data!$H214)),        "",          ";" &amp; VLOOKUP(AE$1,Data!$L:$N,3, FALSE) &amp; ",""" &amp; VLOOKUP(AE$1,Data!$L:$M,2, FALSE) &amp; """;"   )             )</f>
        <v/>
      </c>
      <c r="AF213" t="str">
        <f>IF(Data!$L214=AF$1, "",             IF(ISERR(SEARCH(AF$1,Data!$H214)),        "",          ";" &amp; VLOOKUP(AF$1,Data!$L:$N,3, FALSE) &amp; ",""" &amp; VLOOKUP(AF$1,Data!$L:$M,2, FALSE) &amp; """;"   )             )</f>
        <v/>
      </c>
      <c r="AG213" t="str">
        <f>IF(Data!$L214=AG$1, "",             IF(ISERR(SEARCH(AG$1,Data!$H214)),        "",          ";" &amp; VLOOKUP(AG$1,Data!$L:$N,3, FALSE) &amp; ",""" &amp; VLOOKUP(AG$1,Data!$L:$M,2, FALSE) &amp; """;"   )             )</f>
        <v/>
      </c>
      <c r="AH213" t="str">
        <f>IF(Data!$L214=AH$1, "",             IF(ISERR(SEARCH(AH$1,Data!$H214)),        "",          ";" &amp; VLOOKUP(AH$1,Data!$L:$N,3, FALSE) &amp; ",""" &amp; VLOOKUP(AH$1,Data!$L:$M,2, FALSE) &amp; """;"   )             )</f>
        <v/>
      </c>
      <c r="AI213" t="str">
        <f>IF(Data!$L214=AI$1, "",             IF(ISERR(SEARCH(AI$1,Data!$H214)),        "",          ";" &amp; VLOOKUP(AI$1,Data!$L:$N,3, FALSE) &amp; ",""" &amp; VLOOKUP(AI$1,Data!$L:$M,2, FALSE) &amp; """;"   )             )</f>
        <v/>
      </c>
      <c r="AJ213" t="str">
        <f>IF(Data!$L214=AJ$1, "",             IF(ISERR(SEARCH(AJ$1,Data!$H214)),        "",          ";" &amp; VLOOKUP(AJ$1,Data!$L:$N,3, FALSE) &amp; ",""" &amp; VLOOKUP(AJ$1,Data!$L:$M,2, FALSE) &amp; """;"   )             )</f>
        <v/>
      </c>
      <c r="AK213" t="str">
        <f>IF(Data!$L214=AK$1, "",             IF(ISERR(SEARCH(AK$1,Data!$H214)),        "",          ";" &amp; VLOOKUP(AK$1,Data!$L:$N,3, FALSE) &amp; ",""" &amp; VLOOKUP(AK$1,Data!$L:$M,2, FALSE) &amp; """;"   )             )</f>
        <v/>
      </c>
      <c r="AL213" t="str">
        <f>IF(Data!$L214=AL$1, "",             IF(ISERR(SEARCH(AL$1,Data!$H214)),        "",          ";" &amp; VLOOKUP(AL$1,Data!$L:$N,3, FALSE) &amp; ",""" &amp; VLOOKUP(AL$1,Data!$L:$M,2, FALSE) &amp; """;"   )             )</f>
        <v/>
      </c>
      <c r="AM213" t="str">
        <f>IF(Data!$L214=AM$1, "",             IF(ISERR(SEARCH(AM$1,Data!$H214)),        "",          ";" &amp; VLOOKUP(AM$1,Data!$L:$N,3, FALSE) &amp; ",""" &amp; VLOOKUP(AM$1,Data!$L:$M,2, FALSE) &amp; """;"   )             )</f>
        <v/>
      </c>
      <c r="AN213" t="str">
        <f>IF(Data!$L214=AN$1, "",             IF(ISERR(SEARCH(AN$1,Data!$H214)),        "",          ";" &amp; VLOOKUP(AN$1,Data!$L:$N,3, FALSE) &amp; ",""" &amp; VLOOKUP(AN$1,Data!$L:$M,2, FALSE) &amp; """;"   )             )</f>
        <v/>
      </c>
      <c r="AO213" t="str">
        <f>IF(Data!$L214=AO$1, "",             IF(ISERR(SEARCH(AO$1,Data!$H214)),        "",          ";" &amp; VLOOKUP(AO$1,Data!$L:$N,3, FALSE) &amp; ",""" &amp; VLOOKUP(AO$1,Data!$L:$M,2, FALSE) &amp; """;"   )             )</f>
        <v/>
      </c>
      <c r="AP213" t="str">
        <f>IF(Data!$L214=AP$1, "",             IF(ISERR(SEARCH(AP$1,Data!$H214)),        "",          ";" &amp; VLOOKUP(AP$1,Data!$L:$N,3, FALSE) &amp; ",""" &amp; VLOOKUP(AP$1,Data!$L:$M,2, FALSE) &amp; """;"   )             )</f>
        <v/>
      </c>
      <c r="AQ213" t="str">
        <f>IF(Data!$L214=AQ$1, "",             IF(ISERR(SEARCH(AQ$1,Data!$H214)),        "",          ";" &amp; VLOOKUP(AQ$1,Data!$L:$N,3, FALSE) &amp; ",""" &amp; VLOOKUP(AQ$1,Data!$L:$M,2, FALSE) &amp; """;"   )             )</f>
        <v/>
      </c>
      <c r="AR213" t="str">
        <f>IF(Data!$L214=AR$1, "",             IF(ISERR(SEARCH(AR$1,Data!$H214)),        "",          ";" &amp; VLOOKUP(AR$1,Data!$L:$N,3, FALSE) &amp; ",""" &amp; VLOOKUP(AR$1,Data!$L:$M,2, FALSE) &amp; """;"   )             )</f>
        <v/>
      </c>
      <c r="AS213" t="str">
        <f>IF(Data!$L214=AS$1, "",             IF(ISERR(SEARCH(AS$1,Data!$H214)),        "",          ";" &amp; VLOOKUP(AS$1,Data!$L:$N,3, FALSE) &amp; ",""" &amp; VLOOKUP(AS$1,Data!$L:$M,2, FALSE) &amp; """;"   )             )</f>
        <v/>
      </c>
      <c r="AT213" t="str">
        <f>IF(Data!$L214=AT$1, "",             IF(ISERR(SEARCH(AT$1,Data!$H214)),        "",          ";" &amp; VLOOKUP(AT$1,Data!$L:$N,3, FALSE) &amp; ",""" &amp; VLOOKUP(AT$1,Data!$L:$M,2, FALSE) &amp; """;"   )             )</f>
        <v/>
      </c>
      <c r="AU213" t="str">
        <f>IF(Data!$L214=AU$1, "",             IF(ISERR(SEARCH(AU$1,Data!$H214)),        "",          ";" &amp; VLOOKUP(AU$1,Data!$L:$N,3, FALSE) &amp; ",""" &amp; VLOOKUP(AU$1,Data!$L:$M,2, FALSE) &amp; """;"   )             )</f>
        <v/>
      </c>
      <c r="AV213" t="str">
        <f>IF(Data!$L214=AV$1, "",             IF(ISERR(SEARCH(AV$1,Data!$H214)),        "",          ";" &amp; VLOOKUP(AV$1,Data!$L:$N,3, FALSE) &amp; ",""" &amp; VLOOKUP(AV$1,Data!$L:$M,2, FALSE) &amp; """;"   )             )</f>
        <v/>
      </c>
      <c r="AW213" t="str">
        <f>IF(Data!$L214=AW$1, "",             IF(ISERR(SEARCH(AW$1,Data!$H214)),        "",          ";" &amp; VLOOKUP(AW$1,Data!$L:$N,3, FALSE) &amp; ",""" &amp; VLOOKUP(AW$1,Data!$L:$M,2, FALSE) &amp; """;"   )             )</f>
        <v/>
      </c>
      <c r="AX213" t="str">
        <f>IF(Data!$L214=AX$1, "",             IF(ISERR(SEARCH(AX$1,Data!$H214)),        "",          ";" &amp; VLOOKUP(AX$1,Data!$L:$N,3, FALSE) &amp; ",""" &amp; VLOOKUP(AX$1,Data!$L:$M,2, FALSE) &amp; """;"   )             )</f>
        <v/>
      </c>
      <c r="AY213" t="str">
        <f>IF(Data!$L214=AY$1, "",             IF(ISERR(SEARCH(AY$1,Data!$H214)),        "",          ";" &amp; VLOOKUP(AY$1,Data!$L:$N,3, FALSE) &amp; ",""" &amp; VLOOKUP(AY$1,Data!$L:$M,2, FALSE) &amp; """;"   )             )</f>
        <v/>
      </c>
      <c r="AZ213" t="str">
        <f>IF(Data!$L214=AZ$1, "",             IF(ISERR(SEARCH(AZ$1,Data!$H214)),        "",          ";" &amp; VLOOKUP(AZ$1,Data!$L:$N,3, FALSE) &amp; ",""" &amp; VLOOKUP(AZ$1,Data!$L:$M,2, FALSE) &amp; """;"   )             )</f>
        <v/>
      </c>
      <c r="BA213" t="str">
        <f>IF(Data!$L214=BA$1, "",             IF(ISERR(SEARCH(BA$1,Data!$H214)),        "",          ";" &amp; VLOOKUP(BA$1,Data!$L:$N,3, FALSE) &amp; ",""" &amp; VLOOKUP(BA$1,Data!$L:$M,2, FALSE) &amp; """;"   )             )</f>
        <v/>
      </c>
      <c r="BB213" t="str">
        <f>IF(Data!$L214=BB$1, "",             IF(ISERR(SEARCH(BB$1,Data!$H214)),        "",          ";" &amp; VLOOKUP(BB$1,Data!$L:$N,3, FALSE) &amp; ",""" &amp; VLOOKUP(BB$1,Data!$L:$M,2, FALSE) &amp; """;"   )             )</f>
        <v/>
      </c>
      <c r="BC213" t="str">
        <f>IF(Data!$L214=BC$1, "",             IF(ISERR(SEARCH(BC$1,Data!$H214)),        "",          ";" &amp; VLOOKUP(BC$1,Data!$L:$N,3, FALSE) &amp; ",""" &amp; VLOOKUP(BC$1,Data!$L:$M,2, FALSE) &amp; """;"   )             )</f>
        <v/>
      </c>
      <c r="BD213" t="str">
        <f>IF(Data!$L214=BD$1, "",             IF(ISERR(SEARCH(BD$1,Data!$H214)),        "",          ";" &amp; VLOOKUP(BD$1,Data!$L:$N,3, FALSE) &amp; ",""" &amp; VLOOKUP(BD$1,Data!$L:$M,2, FALSE) &amp; """;"   )             )</f>
        <v/>
      </c>
      <c r="BE213" t="str">
        <f>IF(Data!$L214=BE$1, "",             IF(ISERR(SEARCH(BE$1,Data!$H214)),        "",          ";" &amp; VLOOKUP(BE$1,Data!$L:$N,3, FALSE) &amp; ",""" &amp; VLOOKUP(BE$1,Data!$L:$M,2, FALSE) &amp; """;"   )             )</f>
        <v/>
      </c>
      <c r="BF213" t="str">
        <f>IF(Data!$L214=BF$1, "",             IF(ISERR(SEARCH(BF$1,Data!$H214)),        "",          ";" &amp; VLOOKUP(BF$1,Data!$L:$N,3, FALSE) &amp; ",""" &amp; VLOOKUP(BF$1,Data!$L:$M,2, FALSE) &amp; """;"   )             )</f>
        <v/>
      </c>
      <c r="BG213" t="str">
        <f>IF(Data!$L214=BG$1, "",             IF(ISERR(SEARCH(BG$1,Data!$H214)),        "",          ";" &amp; VLOOKUP(BG$1,Data!$L:$N,3, FALSE) &amp; ",""" &amp; VLOOKUP(BG$1,Data!$L:$M,2, FALSE) &amp; """;"   )             )</f>
        <v/>
      </c>
      <c r="BH213" t="str">
        <f>IF(Data!$L214=BH$1, "",             IF(ISERR(SEARCH(BH$1,Data!$H214)),        "",          ";" &amp; VLOOKUP(BH$1,Data!$L:$N,3, FALSE) &amp; ",""" &amp; VLOOKUP(BH$1,Data!$L:$M,2, FALSE) &amp; """;"   )             )</f>
        <v/>
      </c>
      <c r="BI213" t="str">
        <f>IF(Data!$L214=BI$1, "",             IF(ISERR(SEARCH(BI$1,Data!$H214)),        "",          ";" &amp; VLOOKUP(BI$1,Data!$L:$N,3, FALSE) &amp; ",""" &amp; VLOOKUP(BI$1,Data!$L:$M,2, FALSE) &amp; """;"   )             )</f>
        <v/>
      </c>
      <c r="BJ213" t="str">
        <f>IF(Data!$L214=BJ$1, "",             IF(ISERR(SEARCH(BJ$1,Data!$H214)),        "",          ";" &amp; VLOOKUP(BJ$1,Data!$L:$N,3, FALSE) &amp; ",""" &amp; VLOOKUP(BJ$1,Data!$L:$M,2, FALSE) &amp; """;"   )             )</f>
        <v/>
      </c>
      <c r="BK213" t="str">
        <f>IF(Data!$L214=BK$1, "",             IF(ISERR(SEARCH(BK$1,Data!$H214)),        "",          ";" &amp; VLOOKUP(BK$1,Data!$L:$N,3, FALSE) &amp; ",""" &amp; VLOOKUP(BK$1,Data!$L:$M,2, FALSE) &amp; """;"   )             )</f>
        <v/>
      </c>
      <c r="BL213" t="str">
        <f>IF(Data!$L214=BL$1, "",             IF(ISERR(SEARCH(BL$1,Data!$H214)),        "",          ";" &amp; VLOOKUP(BL$1,Data!$L:$N,3, FALSE) &amp; ",""" &amp; VLOOKUP(BL$1,Data!$L:$M,2, FALSE) &amp; """;"   )             )</f>
        <v/>
      </c>
      <c r="BM213" t="str">
        <f>IF(Data!$L214=BM$1, "",             IF(ISERR(SEARCH(BM$1,Data!$H214)),        "",          ";" &amp; VLOOKUP(BM$1,Data!$L:$N,3, FALSE) &amp; ",""" &amp; VLOOKUP(BM$1,Data!$L:$M,2, FALSE) &amp; """;"   )             )</f>
        <v/>
      </c>
      <c r="BN213" t="str">
        <f>IF(Data!$L214=BN$1, "",             IF(ISERR(SEARCH(BN$1,Data!$H214)),        "",          ";" &amp; VLOOKUP(BN$1,Data!$L:$N,3, FALSE) &amp; ",""" &amp; VLOOKUP(BN$1,Data!$L:$M,2, FALSE) &amp; """;"   )             )</f>
        <v/>
      </c>
      <c r="BO213" t="str">
        <f>IF(Data!$L214=BO$1, "",             IF(ISERR(SEARCH(BO$1,Data!$H214)),        "",          ";" &amp; VLOOKUP(BO$1,Data!$L:$N,3, FALSE) &amp; ",""" &amp; VLOOKUP(BO$1,Data!$L:$M,2, FALSE) &amp; """;"   )             )</f>
        <v/>
      </c>
      <c r="BP213" t="str">
        <f>IF(Data!$L214=BP$1, "",             IF(ISERR(SEARCH(BP$1,Data!$H214)),        "",          ";" &amp; VLOOKUP(BP$1,Data!$L:$N,3, FALSE) &amp; ",""" &amp; VLOOKUP(BP$1,Data!$L:$M,2, FALSE) &amp; """;"   )             )</f>
        <v/>
      </c>
      <c r="BQ213" t="str">
        <f>IF(Data!$L214=BQ$1, "",             IF(ISERR(SEARCH(BQ$1,Data!$H214)),        "",          ";" &amp; VLOOKUP(BQ$1,Data!$L:$N,3, FALSE) &amp; ",""" &amp; VLOOKUP(BQ$1,Data!$L:$M,2, FALSE) &amp; """;"   )             )</f>
        <v/>
      </c>
      <c r="BR213" t="str">
        <f>IF(Data!$L214=BR$1, "",             IF(ISERR(SEARCH(BR$1,Data!$H214)),        "",          ";" &amp; VLOOKUP(BR$1,Data!$L:$N,3, FALSE) &amp; ",""" &amp; VLOOKUP(BR$1,Data!$L:$M,2, FALSE) &amp; """;"   )             )</f>
        <v/>
      </c>
      <c r="BS213" t="str">
        <f>IF(Data!$L214=BS$1, "",             IF(ISERR(SEARCH(BS$1,Data!$H214)),        "",          ";" &amp; VLOOKUP(BS$1,Data!$L:$N,3, FALSE) &amp; ",""" &amp; VLOOKUP(BS$1,Data!$L:$M,2, FALSE) &amp; """;"   )             )</f>
        <v/>
      </c>
      <c r="BT213" t="str">
        <f>IF(Data!$L214=BT$1, "",             IF(ISERR(SEARCH(BT$1,Data!$H214)),        "",          ";" &amp; VLOOKUP(BT$1,Data!$L:$N,3, FALSE) &amp; ",""" &amp; VLOOKUP(BT$1,Data!$L:$M,2, FALSE) &amp; """;"   )             )</f>
        <v/>
      </c>
      <c r="BU213" t="str">
        <f>IF(Data!$L214=BU$1, "",             IF(ISERR(SEARCH(BU$1,Data!$H214)),        "",          ";" &amp; VLOOKUP(BU$1,Data!$L:$N,3, FALSE) &amp; ",""" &amp; VLOOKUP(BU$1,Data!$L:$M,2, FALSE) &amp; """;"   )             )</f>
        <v/>
      </c>
      <c r="BV213" t="str">
        <f>IF(Data!$L214=BV$1, "",             IF(ISERR(SEARCH(BV$1,Data!$H214)),        "",          ";" &amp; VLOOKUP(BV$1,Data!$L:$N,3, FALSE) &amp; ",""" &amp; VLOOKUP(BV$1,Data!$L:$M,2, FALSE) &amp; """;"   )             )</f>
        <v/>
      </c>
      <c r="BW213" t="str">
        <f>IF(Data!$L214=BW$1, "",             IF(ISERR(SEARCH(BW$1,Data!$H214)),        "",          ";" &amp; VLOOKUP(BW$1,Data!$L:$N,3, FALSE) &amp; ",""" &amp; VLOOKUP(BW$1,Data!$L:$M,2, FALSE) &amp; """;"   )             )</f>
        <v/>
      </c>
      <c r="BX213" t="str">
        <f>IF(Data!$L214=BX$1, "",             IF(ISERR(SEARCH(BX$1,Data!$H214)),        "",          ";" &amp; VLOOKUP(BX$1,Data!$L:$N,3, FALSE) &amp; ",""" &amp; VLOOKUP(BX$1,Data!$L:$M,2, FALSE) &amp; """;"   )             )</f>
        <v/>
      </c>
      <c r="BY213" t="str">
        <f>IF(Data!$L214=BY$1, "",             IF(ISERR(SEARCH(BY$1,Data!$H214)),        "",          ";" &amp; VLOOKUP(BY$1,Data!$L:$N,3, FALSE) &amp; ",""" &amp; VLOOKUP(BY$1,Data!$L:$M,2, FALSE) &amp; """;"   )             )</f>
        <v/>
      </c>
      <c r="BZ213" t="str">
        <f>IF(Data!$L214=BZ$1, "",             IF(ISERR(SEARCH(BZ$1,Data!$H214)),        "",          ";" &amp; VLOOKUP(BZ$1,Data!$L:$N,3, FALSE) &amp; ",""" &amp; VLOOKUP(BZ$1,Data!$L:$M,2, FALSE) &amp; """;"   )             )</f>
        <v/>
      </c>
      <c r="CA213" t="str">
        <f>IF(Data!$L214=CA$1, "",             IF(ISERR(SEARCH(CA$1,Data!$H214)),        "",          ";" &amp; VLOOKUP(CA$1,Data!$L:$N,3, FALSE) &amp; ",""" &amp; VLOOKUP(CA$1,Data!$L:$M,2, FALSE) &amp; """;"   )             )</f>
        <v/>
      </c>
      <c r="CB213" t="str">
        <f>IF(Data!$L214=CB$1, "",             IF(ISERR(SEARCH(CB$1,Data!$H214)),        "",          ";" &amp; VLOOKUP(CB$1,Data!$L:$N,3, FALSE) &amp; ",""" &amp; VLOOKUP(CB$1,Data!$L:$M,2, FALSE) &amp; """;"   )             )</f>
        <v/>
      </c>
      <c r="CC213" t="str">
        <f>IF(Data!$L214=CC$1, "",             IF(ISERR(SEARCH(CC$1,Data!$H214)),        "",          ";" &amp; VLOOKUP(CC$1,Data!$L:$N,3, FALSE) &amp; ",""" &amp; VLOOKUP(CC$1,Data!$L:$M,2, FALSE) &amp; """;"   )             )</f>
        <v/>
      </c>
      <c r="CD213" t="str">
        <f>IF(Data!$L214=CD$1, "",             IF(ISERR(SEARCH(CD$1,Data!$H214)),        "",          ";" &amp; VLOOKUP(CD$1,Data!$L:$N,3, FALSE) &amp; ",""" &amp; VLOOKUP(CD$1,Data!$L:$M,2, FALSE) &amp; """;"   )             )</f>
        <v/>
      </c>
      <c r="CE213" t="str">
        <f>IF(Data!$L214=CE$1, "",             IF(ISERR(SEARCH(CE$1,Data!$H214)),        "",          ";" &amp; VLOOKUP(CE$1,Data!$L:$N,3, FALSE) &amp; ",""" &amp; VLOOKUP(CE$1,Data!$L:$M,2, FALSE) &amp; """;"   )             )</f>
        <v/>
      </c>
      <c r="CF213" t="str">
        <f>IF(Data!$L214=CF$1, "",             IF(ISERR(SEARCH(CF$1,Data!$H214)),        "",          ";" &amp; VLOOKUP(CF$1,Data!$L:$N,3, FALSE) &amp; ",""" &amp; VLOOKUP(CF$1,Data!$L:$M,2, FALSE) &amp; """;"   )             )</f>
        <v/>
      </c>
      <c r="CG213" t="str">
        <f>IF(Data!$L214=CG$1, "",             IF(ISERR(SEARCH(CG$1,Data!$H214)),        "",          ";" &amp; VLOOKUP(CG$1,Data!$L:$N,3, FALSE) &amp; ",""" &amp; VLOOKUP(CG$1,Data!$L:$M,2, FALSE) &amp; """;"   )             )</f>
        <v/>
      </c>
      <c r="CH213" t="str">
        <f>IF(Data!$L214=CH$1, "",             IF(ISERR(SEARCH(CH$1,Data!$H214)),        "",          ";" &amp; VLOOKUP(CH$1,Data!$L:$N,3, FALSE) &amp; ",""" &amp; VLOOKUP(CH$1,Data!$L:$M,2, FALSE) &amp; """;"   )             )</f>
        <v/>
      </c>
      <c r="CI213" t="str">
        <f>IF(Data!$L214=CI$1, "",             IF(ISERR(SEARCH(CI$1,Data!$H214)),        "",          ";" &amp; VLOOKUP(CI$1,Data!$L:$N,3, FALSE) &amp; ",""" &amp; VLOOKUP(CI$1,Data!$L:$M,2, FALSE) &amp; """;"   )             )</f>
        <v/>
      </c>
      <c r="CJ213" t="str">
        <f>IF(Data!$L214=CJ$1, "",             IF(ISERR(SEARCH(CJ$1,Data!$H214)),        "",          ";" &amp; VLOOKUP(CJ$1,Data!$L:$N,3, FALSE) &amp; ",""" &amp; VLOOKUP(CJ$1,Data!$L:$M,2, FALSE) &amp; """;"   )             )</f>
        <v/>
      </c>
      <c r="CK213" t="str">
        <f>IF(Data!$L214=CK$1, "",             IF(ISERR(SEARCH(CK$1,Data!$H214)),        "",          ";" &amp; VLOOKUP(CK$1,Data!$L:$N,3, FALSE) &amp; ",""" &amp; VLOOKUP(CK$1,Data!$L:$M,2, FALSE) &amp; """;"   )             )</f>
        <v/>
      </c>
      <c r="CL213" t="str">
        <f>IF(Data!$L214=CL$1, "",             IF(ISERR(SEARCH(CL$1,Data!$H214)),        "",          ";" &amp; VLOOKUP(CL$1,Data!$L:$N,3, FALSE) &amp; ",""" &amp; VLOOKUP(CL$1,Data!$L:$M,2, FALSE) &amp; """;"   )             )</f>
        <v/>
      </c>
      <c r="CM213" t="str">
        <f>IF(Data!$L214=CM$1, "",             IF(ISERR(SEARCH(CM$1,Data!$H214)),        "",          ";" &amp; VLOOKUP(CM$1,Data!$L:$N,3, FALSE) &amp; ",""" &amp; VLOOKUP(CM$1,Data!$L:$M,2, FALSE) &amp; """;"   )             )</f>
        <v/>
      </c>
      <c r="CN213" t="str">
        <f>IF(Data!$L214=CN$1, "",             IF(ISERR(SEARCH(CN$1,Data!$H214)),        "",          ";" &amp; VLOOKUP(CN$1,Data!$L:$N,3, FALSE) &amp; ",""" &amp; VLOOKUP(CN$1,Data!$L:$M,2, FALSE) &amp; """;"   )             )</f>
        <v/>
      </c>
      <c r="CO213" t="str">
        <f>IF(Data!$L214=CO$1, "",             IF(ISERR(SEARCH(CO$1,Data!$H214)),        "",          ";" &amp; VLOOKUP(CO$1,Data!$L:$N,3, FALSE) &amp; ",""" &amp; VLOOKUP(CO$1,Data!$L:$M,2, FALSE) &amp; """;"   )             )</f>
        <v/>
      </c>
      <c r="CP213" t="str">
        <f>IF(Data!$L214=CP$1, "",             IF(ISERR(SEARCH(CP$1,Data!$H214)),        "",          ";" &amp; VLOOKUP(CP$1,Data!$L:$N,3, FALSE) &amp; ",""" &amp; VLOOKUP(CP$1,Data!$L:$M,2, FALSE) &amp; """;"   )             )</f>
        <v/>
      </c>
      <c r="CQ213" t="str">
        <f>IF(Data!$L214=CQ$1, "",             IF(ISERR(SEARCH(CQ$1,Data!$H214)),        "",          ";" &amp; VLOOKUP(CQ$1,Data!$L:$N,3, FALSE) &amp; ",""" &amp; VLOOKUP(CQ$1,Data!$L:$M,2, FALSE) &amp; """;"   )             )</f>
        <v/>
      </c>
      <c r="CR213" t="str">
        <f>IF(Data!$L214=CR$1, "",             IF(ISERR(SEARCH(CR$1,Data!$H214)),        "",          ";" &amp; VLOOKUP(CR$1,Data!$L:$N,3, FALSE) &amp; ",""" &amp; VLOOKUP(CR$1,Data!$L:$M,2, FALSE) &amp; """;"   )             )</f>
        <v/>
      </c>
      <c r="CS213" t="str">
        <f>IF(Data!$L214=CS$1, "",             IF(ISERR(SEARCH(CS$1,Data!$H214)),        "",          ";" &amp; VLOOKUP(CS$1,Data!$L:$N,3, FALSE) &amp; ",""" &amp; VLOOKUP(CS$1,Data!$L:$M,2, FALSE) &amp; """;"   )             )</f>
        <v/>
      </c>
      <c r="CT213" t="str">
        <f>IF(Data!$L214=CT$1, "",             IF(ISERR(SEARCH(CT$1,Data!$H214)),        "",          ";" &amp; VLOOKUP(CT$1,Data!$L:$N,3, FALSE) &amp; ",""" &amp; VLOOKUP(CT$1,Data!$L:$M,2, FALSE) &amp; """;"   )             )</f>
        <v/>
      </c>
      <c r="CU213" t="str">
        <f>IF(Data!$L214=CU$1, "",             IF(ISERR(SEARCH(CU$1,Data!$H214)),        "",          ";" &amp; VLOOKUP(CU$1,Data!$L:$N,3, FALSE) &amp; ",""" &amp; VLOOKUP(CU$1,Data!$L:$M,2, FALSE) &amp; """;"   )             )</f>
        <v/>
      </c>
      <c r="CV213" t="str">
        <f>IF(Data!$L214=CV$1, "",             IF(ISERR(SEARCH(CV$1,Data!$H214)),        "",          ";" &amp; VLOOKUP(CV$1,Data!$L:$N,3, FALSE) &amp; ",""" &amp; VLOOKUP(CV$1,Data!$L:$M,2, FALSE) &amp; """;"   )             )</f>
        <v/>
      </c>
      <c r="CW213" t="str">
        <f>IF(Data!$L214=CW$1, "",             IF(ISERR(SEARCH(CW$1,Data!$H214)),        "",          ";" &amp; VLOOKUP(CW$1,Data!$L:$N,3, FALSE) &amp; ",""" &amp; VLOOKUP(CW$1,Data!$L:$M,2, FALSE) &amp; """;"   )             )</f>
        <v/>
      </c>
      <c r="CX213" t="str">
        <f>IF(Data!$L214=CX$1, "",             IF(ISERR(SEARCH(CX$1,Data!$H214)),        "",          ";" &amp; VLOOKUP(CX$1,Data!$L:$N,3, FALSE) &amp; ",""" &amp; VLOOKUP(CX$1,Data!$L:$M,2, FALSE) &amp; """;"   )             )</f>
        <v/>
      </c>
      <c r="CY213" t="str">
        <f>IF(Data!$L214=CY$1, "",             IF(ISERR(SEARCH(CY$1,Data!$H214)),        "",          ";" &amp; VLOOKUP(CY$1,Data!$L:$N,3, FALSE) &amp; ",""" &amp; VLOOKUP(CY$1,Data!$L:$M,2, FALSE) &amp; """;"   )             )</f>
        <v/>
      </c>
      <c r="CZ213" t="str">
        <f>IF(Data!$L214=CZ$1, "",             IF(ISERR(SEARCH(CZ$1,Data!$H214)),        "",          ";" &amp; VLOOKUP(CZ$1,Data!$L:$N,3, FALSE) &amp; ",""" &amp; VLOOKUP(CZ$1,Data!$L:$M,2, FALSE) &amp; """;"   )             )</f>
        <v/>
      </c>
      <c r="DA213" t="str">
        <f>IF(Data!$L214=DA$1, "",             IF(ISERR(SEARCH(DA$1,Data!$H214)),        "",          ";" &amp; VLOOKUP(DA$1,Data!$L:$N,3, FALSE) &amp; ",""" &amp; VLOOKUP(DA$1,Data!$L:$M,2, FALSE) &amp; """;"   )             )</f>
        <v/>
      </c>
      <c r="DB213" t="str">
        <f>IF(Data!$L214=DB$1, "",             IF(ISERR(SEARCH(DB$1,Data!$H214)),        "",          ";" &amp; VLOOKUP(DB$1,Data!$L:$N,3, FALSE) &amp; ",""" &amp; VLOOKUP(DB$1,Data!$L:$M,2, FALSE) &amp; """;"   )             )</f>
        <v/>
      </c>
      <c r="DC213" t="str">
        <f>IF(Data!$L214=DC$1, "",             IF(ISERR(SEARCH(DC$1,Data!$H214)),        "",          ";" &amp; VLOOKUP(DC$1,Data!$L:$N,3, FALSE) &amp; ",""" &amp; VLOOKUP(DC$1,Data!$L:$M,2, FALSE) &amp; """;"   )             )</f>
        <v>;00000000-0000-0000-0000-000000000008,"DROID";</v>
      </c>
      <c r="DD213" t="str">
        <f>IF(Data!$L214=DD$1, "",             IF(ISERR(SEARCH(DD$1,Data!$H214)),        "",          ";" &amp; VLOOKUP(DD$1,Data!$L:$N,3, FALSE) &amp; ",""" &amp; VLOOKUP(DD$1,Data!$L:$M,2, FALSE) &amp; """;"   )             )</f>
        <v/>
      </c>
      <c r="DE213" t="str">
        <f>IF(Data!$L214=DE$1, "",             IF(ISERR(SEARCH(DE$1,Data!$H214)),        "",          ";" &amp; VLOOKUP(DE$1,Data!$L:$N,3, FALSE) &amp; ",""" &amp; VLOOKUP(DE$1,Data!$L:$M,2, FALSE) &amp; """;"   )             )</f>
        <v/>
      </c>
      <c r="DF213" t="str">
        <f>IF(Data!$L214=DF$1, "",             IF(ISERR(SEARCH(DF$1,Data!$H214)),        "",          ";" &amp; VLOOKUP(DF$1,Data!$L:$N,3, FALSE) &amp; ",""" &amp; VLOOKUP(DF$1,Data!$L:$M,2, FALSE) &amp; """;"   )             )</f>
        <v/>
      </c>
      <c r="DG213" t="str">
        <f>IF(Data!$L214=DG$1, "",             IF(ISERR(SEARCH(DG$1,Data!$H214)),        "",          ";" &amp; VLOOKUP(DG$1,Data!$L:$N,3, FALSE) &amp; ",""" &amp; VLOOKUP(DG$1,Data!$L:$M,2, FALSE) &amp; """;"   )             )</f>
        <v/>
      </c>
      <c r="DH213" t="str">
        <f>IF(Data!$L214=DH$1, "",             IF(ISERR(SEARCH(DH$1,Data!$H214)),        "",          ";" &amp; VLOOKUP(DH$1,Data!$L:$N,3, FALSE) &amp; ",""" &amp; VLOOKUP(DH$1,Data!$L:$M,2, FALSE) &amp; """;"   )             )</f>
        <v/>
      </c>
      <c r="DI213" t="str">
        <f>IF(Data!$L214=DI$1, "",             IF(ISERR(SEARCH(DI$1,Data!$H214)),        "",          ";" &amp; VLOOKUP(DI$1,Data!$L:$N,3, FALSE) &amp; ",""" &amp; VLOOKUP(DI$1,Data!$L:$M,2, FALSE) &amp; """;"   )             )</f>
        <v/>
      </c>
      <c r="DJ213" t="str">
        <f>IF(Data!$L214=DJ$1, "",             IF(ISERR(SEARCH(DJ$1,Data!$H214)),        "",          ";" &amp; VLOOKUP(DJ$1,Data!$L:$N,3, FALSE) &amp; ",""" &amp; VLOOKUP(DJ$1,Data!$L:$M,2, FALSE) &amp; """;"   )             )</f>
        <v/>
      </c>
      <c r="DK213" t="str">
        <f>IF(Data!$L214=DK$1, "",             IF(ISERR(SEARCH(DK$1,Data!$H214)),        "",          ";" &amp; VLOOKUP(DK$1,Data!$L:$N,3, FALSE) &amp; ",""" &amp; VLOOKUP(DK$1,Data!$L:$M,2, FALSE) &amp; """;"   )             )</f>
        <v/>
      </c>
      <c r="DL213" t="str">
        <f>IF(Data!$L214=DL$1, "",             IF(ISERR(SEARCH(DL$1,Data!$H214)),        "",          ";" &amp; VLOOKUP(DL$1,Data!$L:$N,3, FALSE) &amp; ",""" &amp; VLOOKUP(DL$1,Data!$L:$M,2, FALSE) &amp; """;"   )             )</f>
        <v/>
      </c>
      <c r="DM213" t="str">
        <f>IF(Data!$L214=DM$1, "",             IF(ISERR(SEARCH(DM$1,Data!$H214)),        "",          ";" &amp; VLOOKUP(DM$1,Data!$L:$N,3, FALSE) &amp; ",""" &amp; VLOOKUP(DM$1,Data!$L:$M,2, FALSE) &amp; """;"   )             )</f>
        <v/>
      </c>
      <c r="DN213" t="str">
        <f>IF(Data!$L214=DN$1, "",             IF(ISERR(SEARCH(DN$1,Data!$H214)),        "",          ";" &amp; VLOOKUP(DN$1,Data!$L:$N,3, FALSE) &amp; ",""" &amp; VLOOKUP(DN$1,Data!$L:$M,2, FALSE) &amp; """;"   )             )</f>
        <v/>
      </c>
      <c r="DO213" t="str">
        <f>IF(Data!$L214=DO$1, "",             IF(ISERR(SEARCH(DO$1,Data!$H214)),        "",          ";" &amp; VLOOKUP(DO$1,Data!$L:$N,3, FALSE) &amp; ",""" &amp; VLOOKUP(DO$1,Data!$L:$M,2, FALSE) &amp; """;"   )             )</f>
        <v/>
      </c>
      <c r="DP213" t="str">
        <f>IF(Data!$L214=DP$1, "",             IF(ISERR(SEARCH(DP$1,Data!$H214)),        "",          ";" &amp; VLOOKUP(DP$1,Data!$L:$N,3, FALSE) &amp; ",""" &amp; VLOOKUP(DP$1,Data!$L:$M,2, FALSE) &amp; """;"   )             )</f>
        <v/>
      </c>
      <c r="DQ213" t="str">
        <f>IF(Data!$L214=DQ$1, "",             IF(ISERR(SEARCH(DQ$1,Data!$H214)),        "",          ";" &amp; VLOOKUP(DQ$1,Data!$L:$N,3, FALSE) &amp; ",""" &amp; VLOOKUP(DQ$1,Data!$L:$M,2, FALSE) &amp; """;"   )             )</f>
        <v/>
      </c>
      <c r="DR213" t="str">
        <f>IF(Data!$L214=DR$1, "",             IF(ISERR(SEARCH(DR$1,Data!$H214)),        "",          ";" &amp; VLOOKUP(DR$1,Data!$L:$N,3, FALSE) &amp; ",""" &amp; VLOOKUP(DR$1,Data!$L:$M,2, FALSE) &amp; """;"   )             )</f>
        <v/>
      </c>
      <c r="DS213" t="str">
        <f>IF(Data!$L214=DS$1, "",             IF(ISERR(SEARCH(DS$1,Data!$H214)),        "",          ";" &amp; VLOOKUP(DS$1,Data!$L:$N,3, FALSE) &amp; ",""" &amp; VLOOKUP(DS$1,Data!$L:$M,2, FALSE) &amp; """;"   )             )</f>
        <v/>
      </c>
      <c r="DT213" t="str">
        <f>IF(Data!$L214=DT$1, "",             IF(ISERR(SEARCH(DT$1,Data!$H214)),        "",          ";" &amp; VLOOKUP(DT$1,Data!$L:$N,3, FALSE) &amp; ",""" &amp; VLOOKUP(DT$1,Data!$L:$M,2, FALSE) &amp; """;"   )             )</f>
        <v/>
      </c>
      <c r="DU213" t="str">
        <f>IF(Data!$L214=DU$1, "",             IF(ISERR(SEARCH(DU$1,Data!$H214)),        "",          ";" &amp; VLOOKUP(DU$1,Data!$L:$N,3, FALSE) &amp; ",""" &amp; VLOOKUP(DU$1,Data!$L:$M,2, FALSE) &amp; """;"   )             )</f>
        <v/>
      </c>
      <c r="DV213" t="str">
        <f>IF(Data!$L214=DV$1, "",             IF(ISERR(SEARCH(DV$1,Data!$H214)),        "",          ";" &amp; VLOOKUP(DV$1,Data!$L:$N,3, FALSE) &amp; ",""" &amp; VLOOKUP(DV$1,Data!$L:$M,2, FALSE) &amp; """;"   )             )</f>
        <v/>
      </c>
      <c r="DW213" t="str">
        <f>IF(Data!$L214=DW$1, "",             IF(ISERR(SEARCH(DW$1,Data!$H214)),        "",          ";" &amp; VLOOKUP(DW$1,Data!$L:$N,3, FALSE) &amp; ",""" &amp; VLOOKUP(DW$1,Data!$L:$M,2, FALSE) &amp; """;"   )             )</f>
        <v/>
      </c>
      <c r="DX213" t="str">
        <f>IF(Data!$L214=DX$1, "",             IF(ISERR(SEARCH(DX$1,Data!$H214)),        "",          ";" &amp; VLOOKUP(DX$1,Data!$L:$N,3, FALSE) &amp; ",""" &amp; VLOOKUP(DX$1,Data!$L:$M,2, FALSE) &amp; """;"   )             )</f>
        <v/>
      </c>
      <c r="DY213" t="str">
        <f>IF(Data!$L214=DY$1, "",             IF(ISERR(SEARCH(DY$1,Data!$H214)),        "",          ";" &amp; VLOOKUP(DY$1,Data!$L:$N,3, FALSE) &amp; ",""" &amp; VLOOKUP(DY$1,Data!$L:$M,2, FALSE) &amp; """;"   )             )</f>
        <v/>
      </c>
      <c r="DZ213" t="str">
        <f>IF(Data!$L214=DZ$1, "",             IF(ISERR(SEARCH(DZ$1,Data!$H214)),        "",          ";" &amp; VLOOKUP(DZ$1,Data!$L:$N,3, FALSE) &amp; ",""" &amp; VLOOKUP(DZ$1,Data!$L:$M,2, FALSE) &amp; """;"   )             )</f>
        <v/>
      </c>
      <c r="EA213" t="str">
        <f>IF(Data!$L214=EA$1, "",             IF(ISERR(SEARCH(EA$1,Data!$H214)),        "",          ";" &amp; VLOOKUP(EA$1,Data!$L:$N,3, FALSE) &amp; ",""" &amp; VLOOKUP(EA$1,Data!$L:$M,2, FALSE) &amp; """;"   )             )</f>
        <v/>
      </c>
      <c r="EB213" t="str">
        <f>IF(Data!$L214=EB$1, "",             IF(ISERR(SEARCH(EB$1,Data!$H214)),        "",          ";" &amp; VLOOKUP(EB$1,Data!$L:$N,3, FALSE) &amp; ",""" &amp; VLOOKUP(EB$1,Data!$L:$M,2, FALSE) &amp; """;"   )             )</f>
        <v/>
      </c>
      <c r="EC213" t="str">
        <f>IF(Data!$L214=EC$1, "",             IF(ISERR(SEARCH(EC$1,Data!$H214)),        "",          ";" &amp; VLOOKUP(EC$1,Data!$L:$N,3, FALSE) &amp; ",""" &amp; VLOOKUP(EC$1,Data!$L:$M,2, FALSE) &amp; """;"   )             )</f>
        <v/>
      </c>
      <c r="ED213" t="str">
        <f>IF(Data!$L214=ED$1, "",             IF(ISERR(SEARCH(ED$1,Data!$H214)),        "",          ";" &amp; VLOOKUP(ED$1,Data!$L:$N,3, FALSE) &amp; ",""" &amp; VLOOKUP(ED$1,Data!$L:$M,2, FALSE) &amp; """;"   )             )</f>
        <v/>
      </c>
      <c r="EE213" t="str">
        <f>IF(Data!$L214=EE$1, "",             IF(ISERR(SEARCH(EE$1,Data!$H214)),        "",          ";" &amp; VLOOKUP(EE$1,Data!$L:$N,3, FALSE) &amp; ",""" &amp; VLOOKUP(EE$1,Data!$L:$M,2, FALSE) &amp; """;"   )             )</f>
        <v/>
      </c>
      <c r="EF213" t="str">
        <f>IF(Data!$L214=EF$1, "",             IF(ISERR(SEARCH(EF$1,Data!$H214)),        "",          ";" &amp; VLOOKUP(EF$1,Data!$L:$N,3, FALSE) &amp; ",""" &amp; VLOOKUP(EF$1,Data!$L:$M,2, FALSE) &amp; """;"   )             )</f>
        <v/>
      </c>
      <c r="EG213" t="str">
        <f>IF(Data!$L214=EG$1, "",             IF(ISERR(SEARCH(EG$1,Data!$H214)),        "",          ";" &amp; VLOOKUP(EG$1,Data!$L:$N,3, FALSE) &amp; ",""" &amp; VLOOKUP(EG$1,Data!$L:$M,2, FALSE) &amp; """;"   )             )</f>
        <v/>
      </c>
      <c r="EH213" t="str">
        <f>IF(Data!$L214=EH$1, "",             IF(ISERR(SEARCH(EH$1,Data!$H214)),        "",          ";" &amp; VLOOKUP(EH$1,Data!$L:$N,3, FALSE) &amp; ",""" &amp; VLOOKUP(EH$1,Data!$L:$M,2, FALSE) &amp; """;"   )             )</f>
        <v/>
      </c>
      <c r="EI213" t="str">
        <f>IF(Data!$L214=EI$1, "",             IF(ISERR(SEARCH(EI$1,Data!$H214)),        "",          ";" &amp; VLOOKUP(EI$1,Data!$L:$N,3, FALSE) &amp; ",""" &amp; VLOOKUP(EI$1,Data!$L:$M,2, FALSE) &amp; """;"   )             )</f>
        <v/>
      </c>
      <c r="EJ213" t="str">
        <f>IF(Data!$L214=EJ$1, "",             IF(ISERR(SEARCH(EJ$1,Data!$H214)),        "",          ";" &amp; VLOOKUP(EJ$1,Data!$L:$N,3, FALSE) &amp; ",""" &amp; VLOOKUP(EJ$1,Data!$L:$M,2, FALSE) &amp; """;"   )             )</f>
        <v/>
      </c>
      <c r="EK213" t="str">
        <f>IF(Data!$L214=EK$1, "",             IF(ISERR(SEARCH(EK$1,Data!$H214)),        "",          ";" &amp; VLOOKUP(EK$1,Data!$L:$N,3, FALSE) &amp; ",""" &amp; VLOOKUP(EK$1,Data!$L:$M,2, FALSE) &amp; """;"   )             )</f>
        <v>;00000000-0000-0000-0000-000000000138,"HUMAN";</v>
      </c>
      <c r="EL213" t="str">
        <f>IF(Data!$L214=EL$1, "",             IF(ISERR(SEARCH(EL$1,Data!$H214)),        "",          ";" &amp; VLOOKUP(EL$1,Data!$L:$N,3, FALSE) &amp; ",""" &amp; VLOOKUP(EL$1,Data!$L:$M,2, FALSE) &amp; """;"   )             )</f>
        <v/>
      </c>
      <c r="EM213" t="str">
        <f>IF(Data!$L214=EM$1, "",             IF(ISERR(SEARCH(EM$1,Data!$H214)),        "",          ";" &amp; VLOOKUP(EM$1,Data!$L:$N,3, FALSE) &amp; ",""" &amp; VLOOKUP(EM$1,Data!$L:$M,2, FALSE) &amp; """;"   )             )</f>
        <v/>
      </c>
      <c r="EN213" t="str">
        <f>IF(Data!$L214=EN$1, "",             IF(ISERR(SEARCH(EN$1,Data!$H214)),        "",          ";" &amp; VLOOKUP(EN$1,Data!$L:$N,3, FALSE) &amp; ",""" &amp; VLOOKUP(EN$1,Data!$L:$M,2, FALSE) &amp; """;"   )             )</f>
        <v/>
      </c>
      <c r="EO213" t="str">
        <f>IF(Data!$L214=EO$1, "",             IF(ISERR(SEARCH(EO$1,Data!$H214)),        "",          ";" &amp; VLOOKUP(EO$1,Data!$L:$N,3, FALSE) &amp; ",""" &amp; VLOOKUP(EO$1,Data!$L:$M,2, FALSE) &amp; """;"   )             )</f>
        <v/>
      </c>
      <c r="EP213" t="str">
        <f>IF(Data!$L214=EP$1, "",             IF(ISERR(SEARCH(EP$1,Data!$H214)),        "",          ";" &amp; VLOOKUP(EP$1,Data!$L:$N,3, FALSE) &amp; ",""" &amp; VLOOKUP(EP$1,Data!$L:$M,2, FALSE) &amp; """;"   )             )</f>
        <v/>
      </c>
      <c r="EQ213" t="str">
        <f>IF(Data!$L214=EQ$1, "",             IF(ISERR(SEARCH(EQ$1,Data!$H214)),        "",          ";" &amp; VLOOKUP(EQ$1,Data!$L:$N,3, FALSE) &amp; ",""" &amp; VLOOKUP(EQ$1,Data!$L:$M,2, FALSE) &amp; """;"   )             )</f>
        <v/>
      </c>
      <c r="ER213" t="str">
        <f>IF(Data!$L214=ER$1, "",             IF(ISERR(SEARCH(ER$1,Data!$H214)),        "",          ";" &amp; VLOOKUP(ER$1,Data!$L:$N,3, FALSE) &amp; ",""" &amp; VLOOKUP(ER$1,Data!$L:$M,2, FALSE) &amp; """;"   )             )</f>
        <v/>
      </c>
      <c r="ES213" t="str">
        <f>IF(Data!$L214=ES$1, "",             IF(ISERR(SEARCH(ES$1,Data!$H214)),        "",          ";" &amp; VLOOKUP(ES$1,Data!$L:$N,3, FALSE) &amp; ",""" &amp; VLOOKUP(ES$1,Data!$L:$M,2, FALSE) &amp; """;"   )             )</f>
        <v/>
      </c>
      <c r="ET213" t="str">
        <f>IF(Data!$L214=ET$1, "",             IF(ISERR(SEARCH(ET$1,Data!$H214)),        "",          ";" &amp; VLOOKUP(ET$1,Data!$L:$N,3, FALSE) &amp; ",""" &amp; VLOOKUP(ET$1,Data!$L:$M,2, FALSE) &amp; """;"   )             )</f>
        <v/>
      </c>
      <c r="EU213" t="str">
        <f>IF(Data!$L214=EU$1, "",             IF(ISERR(SEARCH(EU$1,Data!$H214)),        "",          ";" &amp; VLOOKUP(EU$1,Data!$L:$N,3, FALSE) &amp; ",""" &amp; VLOOKUP(EU$1,Data!$L:$M,2, FALSE) &amp; """;"   )             )</f>
        <v/>
      </c>
      <c r="EV213" t="str">
        <f>IF(Data!$L214=EV$1, "",             IF(ISERR(SEARCH(EV$1,Data!$H214)),        "",          ";" &amp; VLOOKUP(EV$1,Data!$L:$N,3, FALSE) &amp; ",""" &amp; VLOOKUP(EV$1,Data!$L:$M,2, FALSE) &amp; """;"   )             )</f>
        <v/>
      </c>
      <c r="EW213" t="str">
        <f>IF(Data!$L214=EW$1, "",             IF(ISERR(SEARCH(EW$1,Data!$H214)),        "",          ";" &amp; VLOOKUP(EW$1,Data!$L:$N,3, FALSE) &amp; ",""" &amp; VLOOKUP(EW$1,Data!$L:$M,2, FALSE) &amp; """;"   )             )</f>
        <v/>
      </c>
      <c r="EX213" t="str">
        <f>IF(Data!$L214=EX$1, "",             IF(ISERR(SEARCH(EX$1,Data!$H214)),        "",          ";" &amp; VLOOKUP(EX$1,Data!$L:$N,3, FALSE) &amp; ",""" &amp; VLOOKUP(EX$1,Data!$L:$M,2, FALSE) &amp; """;"   )             )</f>
        <v/>
      </c>
      <c r="EY213" t="str">
        <f>IF(Data!$L214=EY$1, "",             IF(ISERR(SEARCH(EY$1,Data!$H214)),        "",          ";" &amp; VLOOKUP(EY$1,Data!$L:$N,3, FALSE) &amp; ",""" &amp; VLOOKUP(EY$1,Data!$L:$M,2, FALSE) &amp; """;"   )             )</f>
        <v/>
      </c>
      <c r="EZ213" t="str">
        <f>IF(Data!$L214=EZ$1, "",             IF(ISERR(SEARCH(EZ$1,Data!$H214)),        "",          ";" &amp; VLOOKUP(EZ$1,Data!$L:$N,3, FALSE) &amp; ",""" &amp; VLOOKUP(EZ$1,Data!$L:$M,2, FALSE) &amp; """;"   )             )</f>
        <v/>
      </c>
      <c r="FA213" t="str">
        <f>IF(Data!$L214=FA$1, "",             IF(ISERR(SEARCH(FA$1,Data!$H214)),        "",          ";" &amp; VLOOKUP(FA$1,Data!$L:$N,3, FALSE) &amp; ",""" &amp; VLOOKUP(FA$1,Data!$L:$M,2, FALSE) &amp; """;"   )             )</f>
        <v/>
      </c>
      <c r="FB213" t="str">
        <f>IF(Data!$L214=FB$1, "",             IF(ISERR(SEARCH(FB$1,Data!$H214)),        "",          ";" &amp; VLOOKUP(FB$1,Data!$L:$N,3, FALSE) &amp; ",""" &amp; VLOOKUP(FB$1,Data!$L:$M,2, FALSE) &amp; """;"   )             )</f>
        <v/>
      </c>
      <c r="FC213" t="str">
        <f>IF(Data!$L214=FC$1, "",             IF(ISERR(SEARCH(FC$1,Data!$H214)),        "",          ";" &amp; VLOOKUP(FC$1,Data!$L:$N,3, FALSE) &amp; ",""" &amp; VLOOKUP(FC$1,Data!$L:$M,2, FALSE) &amp; """;"   )             )</f>
        <v/>
      </c>
      <c r="FD213" t="str">
        <f>IF(Data!$L214=FD$1, "",             IF(ISERR(SEARCH(FD$1,Data!$H214)),        "",          ";" &amp; VLOOKUP(FD$1,Data!$L:$N,3, FALSE) &amp; ",""" &amp; VLOOKUP(FD$1,Data!$L:$M,2, FALSE) &amp; """;"   )             )</f>
        <v/>
      </c>
      <c r="FE213" t="str">
        <f>IF(Data!$L214=FE$1, "",             IF(ISERR(SEARCH(FE$1,Data!$H214)),        "",          ";" &amp; VLOOKUP(FE$1,Data!$L:$N,3, FALSE) &amp; ",""" &amp; VLOOKUP(FE$1,Data!$L:$M,2, FALSE) &amp; """;"   )             )</f>
        <v/>
      </c>
      <c r="FF213" t="str">
        <f>IF(Data!$L214=FF$1, "",             IF(ISERR(SEARCH(FF$1,Data!$H214)),        "",          ";" &amp; VLOOKUP(FF$1,Data!$L:$N,3, FALSE) &amp; ",""" &amp; VLOOKUP(FF$1,Data!$L:$M,2, FALSE) &amp; """;"   )             )</f>
        <v/>
      </c>
      <c r="FG213" t="str">
        <f>IF(Data!$L214=FG$1, "",             IF(ISERR(SEARCH(FG$1,Data!$H214)),        "",          ";" &amp; VLOOKUP(FG$1,Data!$L:$N,3, FALSE) &amp; ",""" &amp; VLOOKUP(FG$1,Data!$L:$M,2, FALSE) &amp; """;"   )             )</f>
        <v/>
      </c>
      <c r="FH213" t="str">
        <f>IF(Data!$L214=FH$1, "",             IF(ISERR(SEARCH(FH$1,Data!$H214)),        "",          ";" &amp; VLOOKUP(FH$1,Data!$L:$N,3, FALSE) &amp; ",""" &amp; VLOOKUP(FH$1,Data!$L:$M,2, FALSE) &amp; """;"   )             )</f>
        <v/>
      </c>
      <c r="FI213" t="str">
        <f>IF(Data!$L214=FI$1, "",             IF(ISERR(SEARCH(FI$1,Data!$H214)),        "",          ";" &amp; VLOOKUP(FI$1,Data!$L:$N,3, FALSE) &amp; ",""" &amp; VLOOKUP(FI$1,Data!$L:$M,2, FALSE) &amp; """;"   )             )</f>
        <v/>
      </c>
      <c r="FJ213" t="str">
        <f>IF(Data!$L214=FJ$1, "",             IF(ISERR(SEARCH(FJ$1,Data!$H214)),        "",          ";" &amp; VLOOKUP(FJ$1,Data!$L:$N,3, FALSE) &amp; ",""" &amp; VLOOKUP(FJ$1,Data!$L:$M,2, FALSE) &amp; """;"   )             )</f>
        <v/>
      </c>
      <c r="FK213" t="str">
        <f>IF(Data!$L214=FK$1, "",             IF(ISERR(SEARCH(FK$1,Data!$H214)),        "",          ";" &amp; VLOOKUP(FK$1,Data!$L:$N,3, FALSE) &amp; ",""" &amp; VLOOKUP(FK$1,Data!$L:$M,2, FALSE) &amp; """;"   )             )</f>
        <v/>
      </c>
      <c r="FL213" t="str">
        <f>IF(Data!$L214=FL$1, "",             IF(ISERR(SEARCH(FL$1,Data!$H214)),        "",          ";" &amp; VLOOKUP(FL$1,Data!$L:$N,3, FALSE) &amp; ",""" &amp; VLOOKUP(FL$1,Data!$L:$M,2, FALSE) &amp; """;"   )             )</f>
        <v/>
      </c>
      <c r="FM213" t="str">
        <f>IF(Data!$L214=FM$1, "",             IF(ISERR(SEARCH(FM$1,Data!$H214)),        "",          ";" &amp; VLOOKUP(FM$1,Data!$L:$N,3, FALSE) &amp; ",""" &amp; VLOOKUP(FM$1,Data!$L:$M,2, FALSE) &amp; """;"   )             )</f>
        <v/>
      </c>
      <c r="FN213" t="str">
        <f>IF(Data!$L214=FN$1, "",             IF(ISERR(SEARCH(FN$1,Data!$H214)),        "",          ";" &amp; VLOOKUP(FN$1,Data!$L:$N,3, FALSE) &amp; ",""" &amp; VLOOKUP(FN$1,Data!$L:$M,2, FALSE) &amp; """;"   )             )</f>
        <v/>
      </c>
      <c r="FO213" t="str">
        <f>IF(Data!$L214=FO$1, "",             IF(ISERR(SEARCH(FO$1,Data!$H214)),        "",          ";" &amp; VLOOKUP(FO$1,Data!$L:$N,3, FALSE) &amp; ",""" &amp; VLOOKUP(FO$1,Data!$L:$M,2, FALSE) &amp; """;"   )             )</f>
        <v/>
      </c>
      <c r="FP213" t="str">
        <f>IF(Data!$L214=FP$1, "",             IF(ISERR(SEARCH(FP$1,Data!$H214)),        "",          ";" &amp; VLOOKUP(FP$1,Data!$L:$N,3, FALSE) &amp; ",""" &amp; VLOOKUP(FP$1,Data!$L:$M,2, FALSE) &amp; """;"   )             )</f>
        <v/>
      </c>
      <c r="FQ213" t="str">
        <f>IF(Data!$L214=FQ$1, "",             IF(ISERR(SEARCH(FQ$1,Data!$H214)),        "",          ";" &amp; VLOOKUP(FQ$1,Data!$L:$N,3, FALSE) &amp; ",""" &amp; VLOOKUP(FQ$1,Data!$L:$M,2, FALSE) &amp; """;"   )             )</f>
        <v/>
      </c>
      <c r="FR213" t="str">
        <f>IF(Data!$L214=FR$1, "",             IF(ISERR(SEARCH(FR$1,Data!$H214)),        "",          ";" &amp; VLOOKUP(FR$1,Data!$L:$N,3, FALSE) &amp; ",""" &amp; VLOOKUP(FR$1,Data!$L:$M,2, FALSE) &amp; """;"   )             )</f>
        <v/>
      </c>
      <c r="FS213" t="str">
        <f>IF(Data!$L214=FS$1, "",             IF(ISERR(SEARCH(FS$1,Data!$H214)),        "",          ";" &amp; VLOOKUP(FS$1,Data!$L:$N,3, FALSE) &amp; ",""" &amp; VLOOKUP(FS$1,Data!$L:$M,2, FALSE) &amp; """;"   )             )</f>
        <v/>
      </c>
      <c r="FT213" t="str">
        <f>IF(Data!$L214=FT$1, "",             IF(ISERR(SEARCH(FT$1,Data!$H214)),        "",          ";" &amp; VLOOKUP(FT$1,Data!$L:$N,3, FALSE) &amp; ",""" &amp; VLOOKUP(FT$1,Data!$L:$M,2, FALSE) &amp; """;"   )             )</f>
        <v/>
      </c>
      <c r="FU213" t="str">
        <f>IF(Data!$L214=FU$1, "",             IF(ISERR(SEARCH(FU$1,Data!$H214)),        "",          ";" &amp; VLOOKUP(FU$1,Data!$L:$N,3, FALSE) &amp; ",""" &amp; VLOOKUP(FU$1,Data!$L:$M,2, FALSE) &amp; """;"   )             )</f>
        <v/>
      </c>
      <c r="FV213" t="str">
        <f>IF(Data!$L214=FV$1, "",             IF(ISERR(SEARCH(FV$1,Data!$H214)),        "",          ";" &amp; VLOOKUP(FV$1,Data!$L:$N,3, FALSE) &amp; ",""" &amp; VLOOKUP(FV$1,Data!$L:$M,2, FALSE) &amp; """;"   )             )</f>
        <v/>
      </c>
      <c r="FW213" t="str">
        <f>IF(Data!$L214=FW$1, "",             IF(ISERR(SEARCH(FW$1,Data!$H214)),        "",          ";" &amp; VLOOKUP(FW$1,Data!$L:$N,3, FALSE) &amp; ",""" &amp; VLOOKUP(FW$1,Data!$L:$M,2, FALSE) &amp; """;"   )             )</f>
        <v/>
      </c>
      <c r="FX213" t="str">
        <f>IF(Data!$L214=FX$1, "",             IF(ISERR(SEARCH(FX$1,Data!$H214)),        "",          ";" &amp; VLOOKUP(FX$1,Data!$L:$N,3, FALSE) &amp; ",""" &amp; VLOOKUP(FX$1,Data!$L:$M,2, FALSE) &amp; """;"   )             )</f>
        <v/>
      </c>
      <c r="FY213" t="str">
        <f>IF(Data!$L214=FY$1, "",             IF(ISERR(SEARCH(FY$1,Data!$H214)),        "",          ";" &amp; VLOOKUP(FY$1,Data!$L:$N,3, FALSE) &amp; ",""" &amp; VLOOKUP(FY$1,Data!$L:$M,2, FALSE) &amp; """;"   )             )</f>
        <v/>
      </c>
      <c r="FZ213" t="str">
        <f>IF(Data!$L214=FZ$1, "",             IF(ISERR(SEARCH(FZ$1,Data!$H214)),        "",          ";" &amp; VLOOKUP(FZ$1,Data!$L:$N,3, FALSE) &amp; ",""" &amp; VLOOKUP(FZ$1,Data!$L:$M,2, FALSE) &amp; """;"   )             )</f>
        <v/>
      </c>
      <c r="GA213" t="str">
        <f>IF(Data!$L214=GA$1, "",             IF(ISERR(SEARCH(GA$1,Data!$H214)),        "",          ";" &amp; VLOOKUP(GA$1,Data!$L:$N,3, FALSE) &amp; ",""" &amp; VLOOKUP(GA$1,Data!$L:$M,2, FALSE) &amp; """;"   )             )</f>
        <v/>
      </c>
      <c r="GB213" t="str">
        <f>IF(Data!$L214=GB$1, "",             IF(ISERR(SEARCH(GB$1,Data!$H214)),        "",          ";" &amp; VLOOKUP(GB$1,Data!$L:$N,3, FALSE) &amp; ",""" &amp; VLOOKUP(GB$1,Data!$L:$M,2, FALSE) &amp; """;"   )             )</f>
        <v/>
      </c>
      <c r="GC213" t="str">
        <f>IF(Data!$L214=GC$1, "",             IF(ISERR(SEARCH(GC$1,Data!$H214)),        "",          ";" &amp; VLOOKUP(GC$1,Data!$L:$N,3, FALSE) &amp; ",""" &amp; VLOOKUP(GC$1,Data!$L:$M,2, FALSE) &amp; """;"   )             )</f>
        <v/>
      </c>
      <c r="GD213" t="str">
        <f>IF(Data!$L214=GD$1, "",             IF(ISERR(SEARCH(GD$1,Data!$H214)),        "",          ";" &amp; VLOOKUP(GD$1,Data!$L:$N,3, FALSE) &amp; ",""" &amp; VLOOKUP(GD$1,Data!$L:$M,2, FALSE) &amp; """;"   )             )</f>
        <v/>
      </c>
      <c r="GE213" t="str">
        <f>IF(Data!$L214=GE$1, "",             IF(ISERR(SEARCH(GE$1,Data!$H214)),        "",          ";" &amp; VLOOKUP(GE$1,Data!$L:$N,3, FALSE) &amp; ",""" &amp; VLOOKUP(GE$1,Data!$L:$M,2, FALSE) &amp; """;"   )             )</f>
        <v/>
      </c>
      <c r="GF213" t="str">
        <f>IF(Data!$L214=GF$1, "",             IF(ISERR(SEARCH(GF$1,Data!$H214)),        "",          ";" &amp; VLOOKUP(GF$1,Data!$L:$N,3, FALSE) &amp; ",""" &amp; VLOOKUP(GF$1,Data!$L:$M,2, FALSE) &amp; """;"   )             )</f>
        <v/>
      </c>
      <c r="GG213" t="str">
        <f>IF(Data!$L214=GG$1, "",             IF(ISERR(SEARCH(GG$1,Data!$H214)),        "",          ";" &amp; VLOOKUP(GG$1,Data!$L:$N,3, FALSE) &amp; ",""" &amp; VLOOKUP(GG$1,Data!$L:$M,2, FALSE) &amp; """;"   )             )</f>
        <v/>
      </c>
      <c r="GH213" t="str">
        <f>IF(Data!$L214=GH$1, "",             IF(ISERR(SEARCH(GH$1,Data!$H214)),        "",          ";" &amp; VLOOKUP(GH$1,Data!$L:$N,3, FALSE) &amp; ",""" &amp; VLOOKUP(GH$1,Data!$L:$M,2, FALSE) &amp; """;"   )             )</f>
        <v/>
      </c>
      <c r="GI213" t="str">
        <f>IF(Data!$L214=GI$1, "",             IF(ISERR(SEARCH(GI$1,Data!$H214)),        "",          ";" &amp; VLOOKUP(GI$1,Data!$L:$N,3, FALSE) &amp; ",""" &amp; VLOOKUP(GI$1,Data!$L:$M,2, FALSE) &amp; """;"   )             )</f>
        <v>;00000000-0000-0000-0000-000000000179,"HUMAN";</v>
      </c>
      <c r="GJ213" t="str">
        <f>IF(Data!$L214=GJ$1, "",             IF(ISERR(SEARCH(GJ$1,Data!$H214)),        "",          ";" &amp; VLOOKUP(GJ$1,Data!$L:$N,3, FALSE) &amp; ",""" &amp; VLOOKUP(GJ$1,Data!$L:$M,2, FALSE) &amp; """;"   )             )</f>
        <v/>
      </c>
      <c r="GK213" t="str">
        <f>IF(Data!$L214=GK$1, "",             IF(ISERR(SEARCH(GK$1,Data!$H214)),        "",          ";" &amp; VLOOKUP(GK$1,Data!$L:$N,3, FALSE) &amp; ",""" &amp; VLOOKUP(GK$1,Data!$L:$M,2, FALSE) &amp; """;"   )             )</f>
        <v/>
      </c>
      <c r="GL213" t="str">
        <f>IF(Data!$L214=GL$1, "",             IF(ISERR(SEARCH(GL$1,Data!$H214)),        "",          ";" &amp; VLOOKUP(GL$1,Data!$L:$N,3, FALSE) &amp; ",""" &amp; VLOOKUP(GL$1,Data!$L:$M,2, FALSE) &amp; """;"   )             )</f>
        <v/>
      </c>
      <c r="GM213" t="str">
        <f>IF(Data!$L214=GM$1, "",             IF(ISERR(SEARCH(GM$1,Data!$H214)),        "",          ";" &amp; VLOOKUP(GM$1,Data!$L:$N,3, FALSE) &amp; ",""" &amp; VLOOKUP(GM$1,Data!$L:$M,2, FALSE) &amp; """;"   )             )</f>
        <v/>
      </c>
      <c r="GN213" t="str">
        <f>IF(Data!$L214=GN$1, "",             IF(ISERR(SEARCH(GN$1,Data!$H214)),        "",          ";" &amp; VLOOKUP(GN$1,Data!$L:$N,3, FALSE) &amp; ",""" &amp; VLOOKUP(GN$1,Data!$L:$M,2, FALSE) &amp; """;"   )             )</f>
        <v/>
      </c>
      <c r="GO213" t="str">
        <f>IF(Data!$L214=GO$1, "",             IF(ISERR(SEARCH(GO$1,Data!$H214)),        "",          ";" &amp; VLOOKUP(GO$1,Data!$L:$N,3, FALSE) &amp; ",""" &amp; VLOOKUP(GO$1,Data!$L:$M,2, FALSE) &amp; """;"   )             )</f>
        <v/>
      </c>
      <c r="GP213" t="str">
        <f>IF(Data!$L214=GP$1, "",             IF(ISERR(SEARCH(GP$1,Data!$H214)),        "",          ";" &amp; VLOOKUP(GP$1,Data!$L:$N,3, FALSE) &amp; ",""" &amp; VLOOKUP(GP$1,Data!$L:$M,2, FALSE) &amp; """;"   )             )</f>
        <v/>
      </c>
      <c r="GQ213" t="str">
        <f>IF(Data!$L214=GQ$1, "",             IF(ISERR(SEARCH(GQ$1,Data!$H214)),        "",          ";" &amp; VLOOKUP(GQ$1,Data!$L:$N,3, FALSE) &amp; ",""" &amp; VLOOKUP(GQ$1,Data!$L:$M,2, FALSE) &amp; """;"   )             )</f>
        <v/>
      </c>
      <c r="GR213" t="str">
        <f>IF(Data!$L214=GR$1, "",             IF(ISERR(SEARCH(GR$1,Data!$H214)),        "",          ";" &amp; VLOOKUP(GR$1,Data!$L:$N,3, FALSE) &amp; ",""" &amp; VLOOKUP(GR$1,Data!$L:$M,2, FALSE) &amp; """;"   )             )</f>
        <v/>
      </c>
      <c r="GS213" t="str">
        <f>IF(Data!$L214=GS$1, "",             IF(ISERR(SEARCH(GS$1,Data!$H214)),        "",          ";" &amp; VLOOKUP(GS$1,Data!$L:$N,3, FALSE) &amp; ",""" &amp; VLOOKUP(GS$1,Data!$L:$M,2, FALSE) &amp; """;"   )             )</f>
        <v/>
      </c>
      <c r="GT213" t="str">
        <f>IF(Data!$L214=GT$1, "",             IF(ISERR(SEARCH(GT$1,Data!$H214)),        "",          ";" &amp; VLOOKUP(GT$1,Data!$L:$N,3, FALSE) &amp; ",""" &amp; VLOOKUP(GT$1,Data!$L:$M,2, FALSE) &amp; """;"   )             )</f>
        <v/>
      </c>
      <c r="GU213" t="str">
        <f>IF(Data!$L214=GU$1, "",             IF(ISERR(SEARCH(GU$1,Data!$H214)),        "",          ";" &amp; VLOOKUP(GU$1,Data!$L:$N,3, FALSE) &amp; ",""" &amp; VLOOKUP(GU$1,Data!$L:$M,2, FALSE) &amp; """;"   )             )</f>
        <v/>
      </c>
      <c r="GV213" t="str">
        <f>IF(Data!$L214=GV$1, "",             IF(ISERR(SEARCH(GV$1,Data!$H214)),        "",          ";" &amp; VLOOKUP(GV$1,Data!$L:$N,3, FALSE) &amp; ",""" &amp; VLOOKUP(GV$1,Data!$L:$M,2, FALSE) &amp; """;"   )             )</f>
        <v/>
      </c>
      <c r="GW213" t="str">
        <f>IF(Data!$L214=GW$1, "",             IF(ISERR(SEARCH(GW$1,Data!$H214)),        "",          ";" &amp; VLOOKUP(GW$1,Data!$L:$N,3, FALSE) &amp; ",""" &amp; VLOOKUP(GW$1,Data!$L:$M,2, FALSE) &amp; """;"   )             )</f>
        <v/>
      </c>
      <c r="GX213" t="str">
        <f>IF(Data!$L214=GX$1, "",             IF(ISERR(SEARCH(GX$1,Data!$H214)),        "",          ";" &amp; VLOOKUP(GX$1,Data!$L:$N,3, FALSE) &amp; ",""" &amp; VLOOKUP(GX$1,Data!$L:$M,2, FALSE) &amp; """;"   )             )</f>
        <v/>
      </c>
      <c r="GY213" t="str">
        <f>IF(Data!$L214=GY$1, "",             IF(ISERR(SEARCH(GY$1,Data!$H214)),        "",          ";" &amp; VLOOKUP(GY$1,Data!$L:$N,3, FALSE) &amp; ",""" &amp; VLOOKUP(GY$1,Data!$L:$M,2, FALSE) &amp; """;"   )             )</f>
        <v/>
      </c>
      <c r="GZ213" t="str">
        <f>IF(Data!$L214=GZ$1, "",             IF(ISERR(SEARCH(GZ$1,Data!$H214)),        "",          ";" &amp; VLOOKUP(GZ$1,Data!$L:$N,3, FALSE) &amp; ",""" &amp; VLOOKUP(GZ$1,Data!$L:$M,2, FALSE) &amp; """;"   )             )</f>
        <v/>
      </c>
      <c r="HA213" t="str">
        <f>IF(Data!$L214=HA$1, "",             IF(ISERR(SEARCH(HA$1,Data!$H214)),        "",          ";" &amp; VLOOKUP(HA$1,Data!$L:$N,3, FALSE) &amp; ",""" &amp; VLOOKUP(HA$1,Data!$L:$M,2, FALSE) &amp; """;"   )             )</f>
        <v/>
      </c>
      <c r="HB213" t="str">
        <f>IF(Data!$L214=HB$1, "",             IF(ISERR(SEARCH(HB$1,Data!$H214)),        "",          ";" &amp; VLOOKUP(HB$1,Data!$L:$N,3, FALSE) &amp; ",""" &amp; VLOOKUP(HB$1,Data!$L:$M,2, FALSE) &amp; """;"   )             )</f>
        <v/>
      </c>
      <c r="HC213" t="str">
        <f>IF(Data!$L214=HC$1, "",             IF(ISERR(SEARCH(HC$1,Data!$H214)),        "",          ";" &amp; VLOOKUP(HC$1,Data!$L:$N,3, FALSE) &amp; ",""" &amp; VLOOKUP(HC$1,Data!$L:$M,2, FALSE) &amp; """;"   )             )</f>
        <v/>
      </c>
      <c r="HD213" t="str">
        <f>IF(Data!$L214=HD$1, "",             IF(ISERR(SEARCH(HD$1,Data!$H214)),        "",          ";" &amp; VLOOKUP(HD$1,Data!$L:$N,3, FALSE) &amp; ",""" &amp; VLOOKUP(HD$1,Data!$L:$M,2, FALSE) &amp; """;"   )             )</f>
        <v/>
      </c>
      <c r="HE213" t="str">
        <f>IF(Data!$L214=HE$1, "",             IF(ISERR(SEARCH(HE$1,Data!$H214)),        "",          ";" &amp; VLOOKUP(HE$1,Data!$L:$N,3, FALSE) &amp; ",""" &amp; VLOOKUP(HE$1,Data!$L:$M,2, FALSE) &amp; """;"   )             )</f>
        <v/>
      </c>
      <c r="HF213" t="str">
        <f>IF(Data!$L214=HF$1, "",             IF(ISERR(SEARCH(HF$1,Data!$H214)),        "",          ";" &amp; VLOOKUP(HF$1,Data!$L:$N,3, FALSE) &amp; ",""" &amp; VLOOKUP(HF$1,Data!$L:$M,2, FALSE) &amp; """;"   )             )</f>
        <v/>
      </c>
      <c r="HG213" t="str">
        <f>IF(Data!$L214=HG$1, "",             IF(ISERR(SEARCH(HG$1,Data!$H214)),        "",          ";" &amp; VLOOKUP(HG$1,Data!$L:$N,3, FALSE) &amp; ",""" &amp; VLOOKUP(HG$1,Data!$L:$M,2, FALSE) &amp; """;"   )             )</f>
        <v/>
      </c>
      <c r="HH213" t="str">
        <f>IF(Data!$L214=HH$1, "",             IF(ISERR(SEARCH(HH$1,Data!$H214)),        "",          ";" &amp; VLOOKUP(HH$1,Data!$L:$N,3, FALSE) &amp; ",""" &amp; VLOOKUP(HH$1,Data!$L:$M,2, FALSE) &amp; """;"   )             )</f>
        <v/>
      </c>
      <c r="HI213" t="str">
        <f>IF(Data!$L214=HI$1, "",             IF(ISERR(SEARCH(HI$1,Data!$H214)),        "",          ";" &amp; VLOOKUP(HI$1,Data!$L:$N,3, FALSE) &amp; ",""" &amp; VLOOKUP(HI$1,Data!$L:$M,2, FALSE) &amp; """;"   )             )</f>
        <v/>
      </c>
      <c r="HJ213" t="str">
        <f>IF(Data!$L214=HJ$1, "",             IF(ISERR(SEARCH(HJ$1,Data!$H214)),        "",          ";" &amp; VLOOKUP(HJ$1,Data!$L:$N,3, FALSE) &amp; ",""" &amp; VLOOKUP(HJ$1,Data!$L:$M,2, FALSE) &amp; """;"   )             )</f>
        <v/>
      </c>
      <c r="HK213" t="str">
        <f>IF(Data!$L214=HK$1, "",             IF(ISERR(SEARCH(HK$1,Data!$H214)),        "",          ";" &amp; VLOOKUP(HK$1,Data!$L:$N,3, FALSE) &amp; ",""" &amp; VLOOKUP(HK$1,Data!$L:$M,2, FALSE) &amp; """;"   )             )</f>
        <v/>
      </c>
      <c r="HL213" t="str">
        <f>IF(Data!$L214=HL$1, "",             IF(ISERR(SEARCH(HL$1,Data!$H214)),        "",          ";" &amp; VLOOKUP(HL$1,Data!$L:$N,3, FALSE) &amp; ",""" &amp; VLOOKUP(HL$1,Data!$L:$M,2, FALSE) &amp; """;"   )             )</f>
        <v/>
      </c>
      <c r="HM213" t="str">
        <f>IF(Data!$L214=HM$1, "",             IF(ISERR(SEARCH(HM$1,Data!$H214)),        "",          ";" &amp; VLOOKUP(HM$1,Data!$L:$N,3, FALSE) &amp; ",""" &amp; VLOOKUP(HM$1,Data!$L:$M,2, FALSE) &amp; """;"   )             )</f>
        <v/>
      </c>
      <c r="HN213" t="str">
        <f>IF(Data!$L214=HN$1, "",             IF(ISERR(SEARCH(HN$1,Data!$H214)),        "",          ";" &amp; VLOOKUP(HN$1,Data!$L:$N,3, FALSE) &amp; ",""" &amp; VLOOKUP(HN$1,Data!$L:$M,2, FALSE) &amp; """;"   )             )</f>
        <v/>
      </c>
      <c r="HO213" t="str">
        <f>IF(Data!$L214=HO$1, "",             IF(ISERR(SEARCH(HO$1,Data!$H214)),        "",          ";" &amp; VLOOKUP(HO$1,Data!$L:$N,3, FALSE) &amp; ",""" &amp; VLOOKUP(HO$1,Data!$L:$M,2, FALSE) &amp; """;"   )             )</f>
        <v/>
      </c>
      <c r="HP213" t="str">
        <f>IF(Data!$L214=HP$1, "",             IF(ISERR(SEARCH(HP$1,Data!$H214)),        "",          ";" &amp; VLOOKUP(HP$1,Data!$L:$N,3, FALSE) &amp; ",""" &amp; VLOOKUP(HP$1,Data!$L:$M,2, FALSE) &amp; """;"   )             )</f>
        <v/>
      </c>
      <c r="HQ213" t="str">
        <f>IF(Data!$L214=HQ$1, "",             IF(ISERR(SEARCH(HQ$1,Data!$H214)),        "",          ";" &amp; VLOOKUP(HQ$1,Data!$L:$N,3, FALSE) &amp; ",""" &amp; VLOOKUP(HQ$1,Data!$L:$M,2, FALSE) &amp; """;"   )             )</f>
        <v/>
      </c>
      <c r="HR213" t="str">
        <f>IF(Data!$L214=HR$1, "",             IF(ISERR(SEARCH(HR$1,Data!$H214)),        "",          ";" &amp; VLOOKUP(HR$1,Data!$L:$N,3, FALSE) &amp; ",""" &amp; VLOOKUP(HR$1,Data!$L:$M,2, FALSE) &amp; """;"   )             )</f>
        <v/>
      </c>
      <c r="HS213" t="str">
        <f>IF(Data!$L214=HS$1, "",             IF(ISERR(SEARCH(HS$1,Data!$H214)),        "",          ";" &amp; VLOOKUP(HS$1,Data!$L:$N,3, FALSE) &amp; ",""" &amp; VLOOKUP(HS$1,Data!$L:$M,2, FALSE) &amp; """;"   )             )</f>
        <v/>
      </c>
      <c r="HT213" t="str">
        <f>IF(Data!$L214=HT$1, "",             IF(ISERR(SEARCH(HT$1,Data!$H214)),        "",          ";" &amp; VLOOKUP(HT$1,Data!$L:$N,3, FALSE) &amp; ",""" &amp; VLOOKUP(HT$1,Data!$L:$M,2, FALSE) &amp; """;"   )             )</f>
        <v/>
      </c>
      <c r="HU213" t="str">
        <f>IF(Data!$L214=HU$1, "",             IF(ISERR(SEARCH(HU$1,Data!$H214)),        "",          ";" &amp; VLOOKUP(HU$1,Data!$L:$N,3, FALSE) &amp; ",""" &amp; VLOOKUP(HU$1,Data!$L:$M,2, FALSE) &amp; """;"   )             )</f>
        <v/>
      </c>
      <c r="HV213" t="str">
        <f>IF(Data!$L214=HV$1, "",             IF(ISERR(SEARCH(HV$1,Data!$H214)),        "",          ";" &amp; VLOOKUP(HV$1,Data!$L:$N,3, FALSE) &amp; ",""" &amp; VLOOKUP(HV$1,Data!$L:$M,2, FALSE) &amp; """;"   )             )</f>
        <v/>
      </c>
      <c r="HW213" t="str">
        <f>IF(Data!$L214=HW$1, "",             IF(ISERR(SEARCH(HW$1,Data!$H214)),        "",          ";" &amp; VLOOKUP(HW$1,Data!$L:$N,3, FALSE) &amp; ",""" &amp; VLOOKUP(HW$1,Data!$L:$M,2, FALSE) &amp; """;"   )             )</f>
        <v/>
      </c>
      <c r="HX213" t="str">
        <f>IF(Data!$L214=HX$1, "",             IF(ISERR(SEARCH(HX$1,Data!$H214)),        "",          ";" &amp; VLOOKUP(HX$1,Data!$L:$N,3, FALSE) &amp; ",""" &amp; VLOOKUP(HX$1,Data!$L:$M,2, FALSE) &amp; """;"   )             )</f>
        <v/>
      </c>
      <c r="HY213" t="str">
        <f>IF(Data!$L214=HY$1, "",             IF(ISERR(SEARCH(HY$1,Data!$H214)),        "",          ";" &amp; VLOOKUP(HY$1,Data!$L:$N,3, FALSE) &amp; ",""" &amp; VLOOKUP(HY$1,Data!$L:$M,2, FALSE) &amp; """;"   )             )</f>
        <v/>
      </c>
      <c r="HZ213" t="str">
        <f>IF(Data!$L214=HZ$1, "",             IF(ISERR(SEARCH(HZ$1,Data!$H214)),        "",          ";" &amp; VLOOKUP(HZ$1,Data!$L:$N,3, FALSE) &amp; ",""" &amp; VLOOKUP(HZ$1,Data!$L:$M,2, FALSE) &amp; """;"   )             )</f>
        <v/>
      </c>
      <c r="IA213" t="str">
        <f>IF(Data!$L214=IA$1, "",             IF(ISERR(SEARCH(IA$1,Data!$H214)),        "",          ";" &amp; VLOOKUP(IA$1,Data!$L:$N,3, FALSE) &amp; ",""" &amp; VLOOKUP(IA$1,Data!$L:$M,2, FALSE) &amp; """;"   )             )</f>
        <v/>
      </c>
      <c r="IB213" t="str">
        <f>IF(Data!$L214=IB$1, "",             IF(ISERR(SEARCH(IB$1,Data!$H214)),        "",          ";" &amp; VLOOKUP(IB$1,Data!$L:$N,3, FALSE) &amp; ",""" &amp; VLOOKUP(IB$1,Data!$L:$M,2, FALSE) &amp; """;"   )             )</f>
        <v/>
      </c>
      <c r="IC213" t="str">
        <f>IF(Data!$L214=IC$1, "",             IF(ISERR(SEARCH(IC$1,Data!$H214)),        "",          ";" &amp; VLOOKUP(IC$1,Data!$L:$N,3, FALSE) &amp; ",""" &amp; VLOOKUP(IC$1,Data!$L:$M,2, FALSE) &amp; """;"   )             )</f>
        <v/>
      </c>
      <c r="ID213" t="str">
        <f>IF(Data!$L214=ID$1, "",             IF(ISERR(SEARCH(ID$1,Data!$H214)),        "",          ";" &amp; VLOOKUP(ID$1,Data!$L:$N,3, FALSE) &amp; ",""" &amp; VLOOKUP(ID$1,Data!$L:$M,2, FALSE) &amp; """;"   )             )</f>
        <v/>
      </c>
      <c r="IE213" t="str">
        <f>IF(Data!$L214=IE$1, "",             IF(ISERR(SEARCH(IE$1,Data!$H214)),        "",          ";" &amp; VLOOKUP(IE$1,Data!$L:$N,3, FALSE) &amp; ",""" &amp; VLOOKUP(IE$1,Data!$L:$M,2, FALSE) &amp; """;"   )             )</f>
        <v/>
      </c>
      <c r="IF213" t="str">
        <f>IF(Data!$L214=IF$1, "",             IF(ISERR(SEARCH(IF$1,Data!$H214)),        "",          ";" &amp; VLOOKUP(IF$1,Data!$L:$N,3, FALSE) &amp; ",""" &amp; VLOOKUP(IF$1,Data!$L:$M,2, FALSE) &amp; """;"   )             )</f>
        <v/>
      </c>
      <c r="IG213" t="str">
        <f>IF(Data!$L214=IG$1, "",             IF(ISERR(SEARCH(IG$1,Data!$H214)),        "",          ";" &amp; VLOOKUP(IG$1,Data!$L:$N,3, FALSE) &amp; ",""" &amp; VLOOKUP(IG$1,Data!$L:$M,2, FALSE) &amp; """;"   )             )</f>
        <v/>
      </c>
      <c r="IH213" t="str">
        <f>IF(Data!$L214=IH$1, "",             IF(ISERR(SEARCH(IH$1,Data!$H214)),        "",          ";" &amp; VLOOKUP(IH$1,Data!$L:$N,3, FALSE) &amp; ",""" &amp; VLOOKUP(IH$1,Data!$L:$M,2, FALSE) &amp; """;"   )             )</f>
        <v/>
      </c>
      <c r="II213" t="str">
        <f>IF(Data!$L214=II$1, "",             IF(ISERR(SEARCH(II$1,Data!$H214)),        "",          ";" &amp; VLOOKUP(II$1,Data!$L:$N,3, FALSE) &amp; ",""" &amp; VLOOKUP(II$1,Data!$L:$M,2, FALSE) &amp; """;"   )             )</f>
        <v/>
      </c>
    </row>
    <row r="214" spans="1:243" x14ac:dyDescent="0.3">
      <c r="A214" t="str">
        <f>Data!L215</f>
        <v>Dark Vador</v>
      </c>
      <c r="B214" s="15" t="str">
        <f>VLOOKUP(Tableau36[[#This Row],[Character]],Data!L:N,3,FALSE)</f>
        <v>00000000-0000-0000-0000-000000000213</v>
      </c>
      <c r="C214" s="15" t="str">
        <f>VLOOKUP(Tableau36[[#This Row],[Character]],Data!L:M,2,FALSE)</f>
        <v>HUMAN</v>
      </c>
      <c r="D214" s="15" t="str">
        <f>SUBSTITUTE(     SUBSTITUTE(Tableau36[[#This Row],[character_id,character_type,friend_id,friend_type]],",""DROID""",""),    ",""HUMAN""", "")</f>
        <v>00000000-0000-0000-0000-000000000213,00000000-0000-0000-0000-000000000179/00000000-0000-0000-0000-000000000213,00000000-0000-0000-0000-000000000180</v>
      </c>
      <c r="E214" s="15" t="str">
        <f>IF(Tableau36[[#This Row],[With char''s id]] = "", "",    MID(Tableau36[[#This Row],[With char''s id]], 2, LEN(Tableau36[[#This Row],[With char''s id]])-1))</f>
        <v>00000000-0000-0000-0000-000000000213,"HUMAN",00000000-0000-0000-0000-000000000179,"HUMAN"/00000000-0000-0000-0000-000000000213,"HUMAN",00000000-0000-0000-0000-000000000180,"HUMAN"</v>
      </c>
      <c r="F214" s="15" t="str">
        <f>SUBSTITUTE(Tableau36[[#This Row],[List of friend''s id]],  "/",    "/" &amp; Tableau36[[#This Row],[Character''s id]] &amp; ",""" &amp; Tableau36[[#This Row],[Type]] &amp; """,")</f>
        <v>/00000000-0000-0000-0000-000000000213,"HUMAN",00000000-0000-0000-0000-000000000179,"HUMAN"/00000000-0000-0000-0000-000000000213,"HUMAN",00000000-0000-0000-0000-000000000180,"HUMAN"</v>
      </c>
      <c r="G214" t="str">
        <f>IF( Tableau36[[#This Row],[removed double semi-colon]]="", "", "/" &amp; MID(Tableau36[[#This Row],[removed double semi-colon]],2,LEN(Tableau36[[#This Row],[removed double semi-colon]]) - 2) )</f>
        <v>/00000000-0000-0000-0000-000000000179,"HUMAN"/00000000-0000-0000-0000-000000000180,"HUMAN"</v>
      </c>
      <c r="H214" t="str">
        <f>SUBSTITUTE(Tableau36[[#This Row],[Concatenation]],";;","/")</f>
        <v>;00000000-0000-0000-0000-000000000179,"HUMAN"/00000000-0000-0000-0000-000000000180,"HUMAN";</v>
      </c>
      <c r="I214" t="str">
        <f>friends!M214&amp; friends!N214&amp; friends!O214&amp; friends!P214&amp; friends!Q214&amp; friends!R214&amp; friends!S214&amp; friends!T214&amp; friends!U214&amp; friends!V214&amp; friends!W214&amp; friends!X214&amp; friends!Y214&amp; friends!Z214&amp; friends!AA214&amp; friends!AB214&amp; friends!AC214&amp; friends!AD214&amp; friends!AE214&amp; friends!AF214&amp; friends!AG214&amp; friends!AH214&amp; friends!AI214&amp; friends!AJ214&amp; friends!AK214&amp; friends!AL214&amp; friends!AM214&amp; friends!AN214&amp; friends!AO214&amp; friends!AP214&amp; friends!AQ214&amp; friends!AR214&amp; friends!AS214&amp; friends!AT214&amp; friends!AU214&amp; friends!AV214&amp; friends!AW214&amp; friends!AX214&amp; friends!AY214&amp; friends!AZ214&amp; friends!BA214&amp; friends!BB214&amp; friends!BC214&amp; friends!BD214&amp; friends!BE214&amp; friends!BF214&amp; friends!BG214&amp; friends!BH214&amp; friends!BI214&amp; friends!BJ214&amp; friends!BK214&amp; friends!BL214&amp; friends!BM214&amp; friends!BN214&amp; friends!BO214&amp; friends!BP214&amp; friends!BQ214&amp; friends!BR214&amp; friends!BS214&amp; friends!BT214&amp; friends!BU214&amp; friends!BV214&amp; friends!BW214&amp; friends!BX214&amp; friends!BY214&amp; friends!BZ214&amp; friends!CA214&amp; friends!CB214&amp; friends!CC214&amp; friends!CD214&amp; friends!CE214&amp; friends!CF214&amp; friends!CG214&amp; friends!CH214&amp; friends!CI214&amp; friends!CJ214&amp; friends!CK214&amp; friends!CL214&amp; friends!CM214&amp; friends!CN214&amp; friends!CO214&amp; friends!CP214&amp; friends!CQ214&amp; friends!CR214&amp; friends!CS214&amp; friends!CT214&amp; friends!CU214&amp; friends!CV214&amp; friends!CW214&amp; friends!CX214&amp; friends!CY214&amp; friends!CZ214&amp; friends!DA214&amp; friends!DB214&amp; friends!DC214&amp; friends!DD214&amp; friends!DE214&amp; friends!DF214&amp; friends!DG214&amp; friends!DH214&amp; friends!DI214&amp; friends!DJ214&amp; friends!DK214&amp; friends!DL214&amp; friends!DM214&amp; friends!DN214&amp; friends!DO214&amp; friends!DP214&amp; friends!DQ214&amp; friends!DR214&amp; friends!DS214&amp; friends!DT214&amp; friends!DU214&amp; friends!DV214&amp; friends!DW214&amp; friends!DX214&amp; friends!DY214&amp; friends!DZ214&amp; friends!EA214&amp; friends!EB214&amp; friends!EC214&amp; friends!ED214&amp; friends!EE214&amp; friends!EF214&amp; friends!EG214&amp; friends!EH214&amp; friends!EI214&amp; friends!EJ214&amp; friends!EK214&amp; friends!EL214&amp; friends!EM214&amp; friends!EN214&amp; friends!EO214&amp; friends!EP214&amp; friends!EQ214&amp; friends!ER214&amp; friends!ES214&amp; friends!ET214&amp; friends!EU214&amp; friends!EV214&amp; friends!EW214&amp; friends!EX214&amp; friends!EY214&amp; friends!EZ214&amp; friends!FA214&amp; friends!FB214&amp; friends!FC214&amp; friends!FD214&amp; friends!FE214&amp; friends!FF214&amp; friends!FG214&amp; friends!FH214&amp; friends!FI214&amp; friends!FJ214&amp; friends!FK214&amp; friends!FL214&amp; friends!FM214&amp; friends!FN214&amp; friends!FO214&amp; friends!FP214&amp; friends!FQ214&amp; friends!FR214&amp; friends!FS214&amp; friends!FT214&amp; friends!FU214&amp; friends!FV214&amp; friends!FW214&amp; friends!FX214&amp; friends!FY214&amp; friends!FZ214&amp; friends!GA214&amp; friends!GB214&amp; friends!GC214&amp; friends!GD214&amp; friends!GE214&amp; friends!GF214&amp; friends!GG214&amp; friends!GH214&amp; friends!GI214&amp; friends!GJ214&amp; friends!GK214&amp; friends!GL214&amp; friends!GM214&amp; friends!GN214&amp; friends!GO214&amp; friends!GP214&amp; friends!GQ214&amp; friends!GR214&amp; friends!GS214&amp; friends!GT214&amp; friends!GU214&amp; friends!GV214&amp; friends!GW214&amp; friends!GX214&amp; friends!GY214&amp; friends!GZ214&amp; friends!HA214&amp; friends!HB214&amp; friends!HC214&amp; friends!HD214&amp; friends!HE214&amp; friends!HF214&amp; friends!HG214&amp; friends!HH214&amp; friends!HI214&amp; friends!HJ214&amp; friends!HK214&amp; friends!HL214&amp; friends!HM214&amp; friends!HN214&amp; friends!HO214&amp; friends!HP214&amp; friends!HQ214&amp; friends!HR214&amp; friends!HS214&amp; friends!HT214&amp; friends!HU214&amp; friends!HV214&amp; friends!HW214&amp; friends!HX214&amp; friends!HY214&amp; friends!HZ214&amp; friends!IA214&amp; friends!IB214&amp; friends!IC214&amp; friends!ID214&amp; friends!IE214&amp; friends!IF214&amp; friends!IG214&amp; friends!IH214&amp; friends!II214</f>
        <v>;00000000-0000-0000-0000-000000000179,"HUMAN";;00000000-0000-0000-0000-000000000180,"HUMAN";</v>
      </c>
      <c r="M214" t="str">
        <f>IF(Data!$L215=M$1, "",             IF(ISERR(SEARCH(M$1,Data!$H215)),        "",          ";" &amp; VLOOKUP(M$1,Data!$L:$N,3, FALSE) &amp; ",""" &amp; VLOOKUP(M$1,Data!$L:$M,2, FALSE) &amp; """;"   )             )</f>
        <v/>
      </c>
      <c r="N214" t="str">
        <f>IF(Data!$L215=N$1, "",             IF(ISERR(SEARCH(N$1,Data!$H215)),        "",          ";" &amp; VLOOKUP(N$1,Data!$L:$N,3, FALSE) &amp; ",""" &amp; VLOOKUP(N$1,Data!$L:$M,2, FALSE) &amp; """;"   )             )</f>
        <v/>
      </c>
      <c r="O214" t="str">
        <f>IF(Data!$L215=O$1, "",             IF(ISERR(SEARCH(O$1,Data!$H215)),        "",          ";" &amp; VLOOKUP(O$1,Data!$L:$N,3, FALSE) &amp; ",""" &amp; VLOOKUP(O$1,Data!$L:$M,2, FALSE) &amp; """;"   )             )</f>
        <v/>
      </c>
      <c r="P214" t="str">
        <f>IF(Data!$L215=P$1, "",             IF(ISERR(SEARCH(P$1,Data!$H215)),        "",          ";" &amp; VLOOKUP(P$1,Data!$L:$N,3, FALSE) &amp; ",""" &amp; VLOOKUP(P$1,Data!$L:$M,2, FALSE) &amp; """;"   )             )</f>
        <v/>
      </c>
      <c r="Q214" t="str">
        <f>IF(Data!$L215=Q$1, "",             IF(ISERR(SEARCH(Q$1,Data!$H215)),        "",          ";" &amp; VLOOKUP(Q$1,Data!$L:$N,3, FALSE) &amp; ",""" &amp; VLOOKUP(Q$1,Data!$L:$M,2, FALSE) &amp; """;"   )             )</f>
        <v/>
      </c>
      <c r="R214" t="str">
        <f>IF(Data!$L215=R$1, "",             IF(ISERR(SEARCH(R$1,Data!$H215)),        "",          ";" &amp; VLOOKUP(R$1,Data!$L:$N,3, FALSE) &amp; ",""" &amp; VLOOKUP(R$1,Data!$L:$M,2, FALSE) &amp; """;"   )             )</f>
        <v/>
      </c>
      <c r="S214" t="str">
        <f>IF(Data!$L215=S$1, "",             IF(ISERR(SEARCH(S$1,Data!$H215)),        "",          ";" &amp; VLOOKUP(S$1,Data!$L:$N,3, FALSE) &amp; ",""" &amp; VLOOKUP(S$1,Data!$L:$M,2, FALSE) &amp; """;"   )             )</f>
        <v/>
      </c>
      <c r="T214" t="str">
        <f>IF(Data!$L215=T$1, "",             IF(ISERR(SEARCH(T$1,Data!$H215)),        "",          ";" &amp; VLOOKUP(T$1,Data!$L:$N,3, FALSE) &amp; ",""" &amp; VLOOKUP(T$1,Data!$L:$M,2, FALSE) &amp; """;"   )             )</f>
        <v/>
      </c>
      <c r="U214" t="str">
        <f>IF(Data!$L215=U$1, "",             IF(ISERR(SEARCH(U$1,Data!$H215)),        "",          ";" &amp; VLOOKUP(U$1,Data!$L:$N,3, FALSE) &amp; ",""" &amp; VLOOKUP(U$1,Data!$L:$M,2, FALSE) &amp; """;"   )             )</f>
        <v/>
      </c>
      <c r="V214" t="str">
        <f>IF(Data!$L215=V$1, "",             IF(ISERR(SEARCH(V$1,Data!$H215)),        "",          ";" &amp; VLOOKUP(V$1,Data!$L:$N,3, FALSE) &amp; ",""" &amp; VLOOKUP(V$1,Data!$L:$M,2, FALSE) &amp; """;"   )             )</f>
        <v/>
      </c>
      <c r="W214" t="str">
        <f>IF(Data!$L215=W$1, "",             IF(ISERR(SEARCH(W$1,Data!$H215)),        "",          ";" &amp; VLOOKUP(W$1,Data!$L:$N,3, FALSE) &amp; ",""" &amp; VLOOKUP(W$1,Data!$L:$M,2, FALSE) &amp; """;"   )             )</f>
        <v/>
      </c>
      <c r="X214" t="str">
        <f>IF(Data!$L215=X$1, "",             IF(ISERR(SEARCH(X$1,Data!$H215)),        "",          ";" &amp; VLOOKUP(X$1,Data!$L:$N,3, FALSE) &amp; ",""" &amp; VLOOKUP(X$1,Data!$L:$M,2, FALSE) &amp; """;"   )             )</f>
        <v/>
      </c>
      <c r="Y214" t="str">
        <f>IF(Data!$L215=Y$1, "",             IF(ISERR(SEARCH(Y$1,Data!$H215)),        "",          ";" &amp; VLOOKUP(Y$1,Data!$L:$N,3, FALSE) &amp; ",""" &amp; VLOOKUP(Y$1,Data!$L:$M,2, FALSE) &amp; """;"   )             )</f>
        <v/>
      </c>
      <c r="Z214" t="str">
        <f>IF(Data!$L215=Z$1, "",             IF(ISERR(SEARCH(Z$1,Data!$H215)),        "",          ";" &amp; VLOOKUP(Z$1,Data!$L:$N,3, FALSE) &amp; ",""" &amp; VLOOKUP(Z$1,Data!$L:$M,2, FALSE) &amp; """;"   )             )</f>
        <v/>
      </c>
      <c r="AA214" t="str">
        <f>IF(Data!$L215=AA$1, "",             IF(ISERR(SEARCH(AA$1,Data!$H215)),        "",          ";" &amp; VLOOKUP(AA$1,Data!$L:$N,3, FALSE) &amp; ",""" &amp; VLOOKUP(AA$1,Data!$L:$M,2, FALSE) &amp; """;"   )             )</f>
        <v/>
      </c>
      <c r="AB214" t="str">
        <f>IF(Data!$L215=AB$1, "",             IF(ISERR(SEARCH(AB$1,Data!$H215)),        "",          ";" &amp; VLOOKUP(AB$1,Data!$L:$N,3, FALSE) &amp; ",""" &amp; VLOOKUP(AB$1,Data!$L:$M,2, FALSE) &amp; """;"   )             )</f>
        <v/>
      </c>
      <c r="AC214" t="str">
        <f>IF(Data!$L215=AC$1, "",             IF(ISERR(SEARCH(AC$1,Data!$H215)),        "",          ";" &amp; VLOOKUP(AC$1,Data!$L:$N,3, FALSE) &amp; ",""" &amp; VLOOKUP(AC$1,Data!$L:$M,2, FALSE) &amp; """;"   )             )</f>
        <v/>
      </c>
      <c r="AD214" t="str">
        <f>IF(Data!$L215=AD$1, "",             IF(ISERR(SEARCH(AD$1,Data!$H215)),        "",          ";" &amp; VLOOKUP(AD$1,Data!$L:$N,3, FALSE) &amp; ",""" &amp; VLOOKUP(AD$1,Data!$L:$M,2, FALSE) &amp; """;"   )             )</f>
        <v/>
      </c>
      <c r="AE214" t="str">
        <f>IF(Data!$L215=AE$1, "",             IF(ISERR(SEARCH(AE$1,Data!$H215)),        "",          ";" &amp; VLOOKUP(AE$1,Data!$L:$N,3, FALSE) &amp; ",""" &amp; VLOOKUP(AE$1,Data!$L:$M,2, FALSE) &amp; """;"   )             )</f>
        <v/>
      </c>
      <c r="AF214" t="str">
        <f>IF(Data!$L215=AF$1, "",             IF(ISERR(SEARCH(AF$1,Data!$H215)),        "",          ";" &amp; VLOOKUP(AF$1,Data!$L:$N,3, FALSE) &amp; ",""" &amp; VLOOKUP(AF$1,Data!$L:$M,2, FALSE) &amp; """;"   )             )</f>
        <v/>
      </c>
      <c r="AG214" t="str">
        <f>IF(Data!$L215=AG$1, "",             IF(ISERR(SEARCH(AG$1,Data!$H215)),        "",          ";" &amp; VLOOKUP(AG$1,Data!$L:$N,3, FALSE) &amp; ",""" &amp; VLOOKUP(AG$1,Data!$L:$M,2, FALSE) &amp; """;"   )             )</f>
        <v/>
      </c>
      <c r="AH214" t="str">
        <f>IF(Data!$L215=AH$1, "",             IF(ISERR(SEARCH(AH$1,Data!$H215)),        "",          ";" &amp; VLOOKUP(AH$1,Data!$L:$N,3, FALSE) &amp; ",""" &amp; VLOOKUP(AH$1,Data!$L:$M,2, FALSE) &amp; """;"   )             )</f>
        <v/>
      </c>
      <c r="AI214" t="str">
        <f>IF(Data!$L215=AI$1, "",             IF(ISERR(SEARCH(AI$1,Data!$H215)),        "",          ";" &amp; VLOOKUP(AI$1,Data!$L:$N,3, FALSE) &amp; ",""" &amp; VLOOKUP(AI$1,Data!$L:$M,2, FALSE) &amp; """;"   )             )</f>
        <v/>
      </c>
      <c r="AJ214" t="str">
        <f>IF(Data!$L215=AJ$1, "",             IF(ISERR(SEARCH(AJ$1,Data!$H215)),        "",          ";" &amp; VLOOKUP(AJ$1,Data!$L:$N,3, FALSE) &amp; ",""" &amp; VLOOKUP(AJ$1,Data!$L:$M,2, FALSE) &amp; """;"   )             )</f>
        <v/>
      </c>
      <c r="AK214" t="str">
        <f>IF(Data!$L215=AK$1, "",             IF(ISERR(SEARCH(AK$1,Data!$H215)),        "",          ";" &amp; VLOOKUP(AK$1,Data!$L:$N,3, FALSE) &amp; ",""" &amp; VLOOKUP(AK$1,Data!$L:$M,2, FALSE) &amp; """;"   )             )</f>
        <v/>
      </c>
      <c r="AL214" t="str">
        <f>IF(Data!$L215=AL$1, "",             IF(ISERR(SEARCH(AL$1,Data!$H215)),        "",          ";" &amp; VLOOKUP(AL$1,Data!$L:$N,3, FALSE) &amp; ",""" &amp; VLOOKUP(AL$1,Data!$L:$M,2, FALSE) &amp; """;"   )             )</f>
        <v/>
      </c>
      <c r="AM214" t="str">
        <f>IF(Data!$L215=AM$1, "",             IF(ISERR(SEARCH(AM$1,Data!$H215)),        "",          ";" &amp; VLOOKUP(AM$1,Data!$L:$N,3, FALSE) &amp; ",""" &amp; VLOOKUP(AM$1,Data!$L:$M,2, FALSE) &amp; """;"   )             )</f>
        <v/>
      </c>
      <c r="AN214" t="str">
        <f>IF(Data!$L215=AN$1, "",             IF(ISERR(SEARCH(AN$1,Data!$H215)),        "",          ";" &amp; VLOOKUP(AN$1,Data!$L:$N,3, FALSE) &amp; ",""" &amp; VLOOKUP(AN$1,Data!$L:$M,2, FALSE) &amp; """;"   )             )</f>
        <v/>
      </c>
      <c r="AO214" t="str">
        <f>IF(Data!$L215=AO$1, "",             IF(ISERR(SEARCH(AO$1,Data!$H215)),        "",          ";" &amp; VLOOKUP(AO$1,Data!$L:$N,3, FALSE) &amp; ",""" &amp; VLOOKUP(AO$1,Data!$L:$M,2, FALSE) &amp; """;"   )             )</f>
        <v/>
      </c>
      <c r="AP214" t="str">
        <f>IF(Data!$L215=AP$1, "",             IF(ISERR(SEARCH(AP$1,Data!$H215)),        "",          ";" &amp; VLOOKUP(AP$1,Data!$L:$N,3, FALSE) &amp; ",""" &amp; VLOOKUP(AP$1,Data!$L:$M,2, FALSE) &amp; """;"   )             )</f>
        <v/>
      </c>
      <c r="AQ214" t="str">
        <f>IF(Data!$L215=AQ$1, "",             IF(ISERR(SEARCH(AQ$1,Data!$H215)),        "",          ";" &amp; VLOOKUP(AQ$1,Data!$L:$N,3, FALSE) &amp; ",""" &amp; VLOOKUP(AQ$1,Data!$L:$M,2, FALSE) &amp; """;"   )             )</f>
        <v/>
      </c>
      <c r="AR214" t="str">
        <f>IF(Data!$L215=AR$1, "",             IF(ISERR(SEARCH(AR$1,Data!$H215)),        "",          ";" &amp; VLOOKUP(AR$1,Data!$L:$N,3, FALSE) &amp; ",""" &amp; VLOOKUP(AR$1,Data!$L:$M,2, FALSE) &amp; """;"   )             )</f>
        <v/>
      </c>
      <c r="AS214" t="str">
        <f>IF(Data!$L215=AS$1, "",             IF(ISERR(SEARCH(AS$1,Data!$H215)),        "",          ";" &amp; VLOOKUP(AS$1,Data!$L:$N,3, FALSE) &amp; ",""" &amp; VLOOKUP(AS$1,Data!$L:$M,2, FALSE) &amp; """;"   )             )</f>
        <v/>
      </c>
      <c r="AT214" t="str">
        <f>IF(Data!$L215=AT$1, "",             IF(ISERR(SEARCH(AT$1,Data!$H215)),        "",          ";" &amp; VLOOKUP(AT$1,Data!$L:$N,3, FALSE) &amp; ",""" &amp; VLOOKUP(AT$1,Data!$L:$M,2, FALSE) &amp; """;"   )             )</f>
        <v/>
      </c>
      <c r="AU214" t="str">
        <f>IF(Data!$L215=AU$1, "",             IF(ISERR(SEARCH(AU$1,Data!$H215)),        "",          ";" &amp; VLOOKUP(AU$1,Data!$L:$N,3, FALSE) &amp; ",""" &amp; VLOOKUP(AU$1,Data!$L:$M,2, FALSE) &amp; """;"   )             )</f>
        <v/>
      </c>
      <c r="AV214" t="str">
        <f>IF(Data!$L215=AV$1, "",             IF(ISERR(SEARCH(AV$1,Data!$H215)),        "",          ";" &amp; VLOOKUP(AV$1,Data!$L:$N,3, FALSE) &amp; ",""" &amp; VLOOKUP(AV$1,Data!$L:$M,2, FALSE) &amp; """;"   )             )</f>
        <v/>
      </c>
      <c r="AW214" t="str">
        <f>IF(Data!$L215=AW$1, "",             IF(ISERR(SEARCH(AW$1,Data!$H215)),        "",          ";" &amp; VLOOKUP(AW$1,Data!$L:$N,3, FALSE) &amp; ",""" &amp; VLOOKUP(AW$1,Data!$L:$M,2, FALSE) &amp; """;"   )             )</f>
        <v/>
      </c>
      <c r="AX214" t="str">
        <f>IF(Data!$L215=AX$1, "",             IF(ISERR(SEARCH(AX$1,Data!$H215)),        "",          ";" &amp; VLOOKUP(AX$1,Data!$L:$N,3, FALSE) &amp; ",""" &amp; VLOOKUP(AX$1,Data!$L:$M,2, FALSE) &amp; """;"   )             )</f>
        <v/>
      </c>
      <c r="AY214" t="str">
        <f>IF(Data!$L215=AY$1, "",             IF(ISERR(SEARCH(AY$1,Data!$H215)),        "",          ";" &amp; VLOOKUP(AY$1,Data!$L:$N,3, FALSE) &amp; ",""" &amp; VLOOKUP(AY$1,Data!$L:$M,2, FALSE) &amp; """;"   )             )</f>
        <v/>
      </c>
      <c r="AZ214" t="str">
        <f>IF(Data!$L215=AZ$1, "",             IF(ISERR(SEARCH(AZ$1,Data!$H215)),        "",          ";" &amp; VLOOKUP(AZ$1,Data!$L:$N,3, FALSE) &amp; ",""" &amp; VLOOKUP(AZ$1,Data!$L:$M,2, FALSE) &amp; """;"   )             )</f>
        <v/>
      </c>
      <c r="BA214" t="str">
        <f>IF(Data!$L215=BA$1, "",             IF(ISERR(SEARCH(BA$1,Data!$H215)),        "",          ";" &amp; VLOOKUP(BA$1,Data!$L:$N,3, FALSE) &amp; ",""" &amp; VLOOKUP(BA$1,Data!$L:$M,2, FALSE) &amp; """;"   )             )</f>
        <v/>
      </c>
      <c r="BB214" t="str">
        <f>IF(Data!$L215=BB$1, "",             IF(ISERR(SEARCH(BB$1,Data!$H215)),        "",          ";" &amp; VLOOKUP(BB$1,Data!$L:$N,3, FALSE) &amp; ",""" &amp; VLOOKUP(BB$1,Data!$L:$M,2, FALSE) &amp; """;"   )             )</f>
        <v/>
      </c>
      <c r="BC214" t="str">
        <f>IF(Data!$L215=BC$1, "",             IF(ISERR(SEARCH(BC$1,Data!$H215)),        "",          ";" &amp; VLOOKUP(BC$1,Data!$L:$N,3, FALSE) &amp; ",""" &amp; VLOOKUP(BC$1,Data!$L:$M,2, FALSE) &amp; """;"   )             )</f>
        <v/>
      </c>
      <c r="BD214" t="str">
        <f>IF(Data!$L215=BD$1, "",             IF(ISERR(SEARCH(BD$1,Data!$H215)),        "",          ";" &amp; VLOOKUP(BD$1,Data!$L:$N,3, FALSE) &amp; ",""" &amp; VLOOKUP(BD$1,Data!$L:$M,2, FALSE) &amp; """;"   )             )</f>
        <v/>
      </c>
      <c r="BE214" t="str">
        <f>IF(Data!$L215=BE$1, "",             IF(ISERR(SEARCH(BE$1,Data!$H215)),        "",          ";" &amp; VLOOKUP(BE$1,Data!$L:$N,3, FALSE) &amp; ",""" &amp; VLOOKUP(BE$1,Data!$L:$M,2, FALSE) &amp; """;"   )             )</f>
        <v/>
      </c>
      <c r="BF214" t="str">
        <f>IF(Data!$L215=BF$1, "",             IF(ISERR(SEARCH(BF$1,Data!$H215)),        "",          ";" &amp; VLOOKUP(BF$1,Data!$L:$N,3, FALSE) &amp; ",""" &amp; VLOOKUP(BF$1,Data!$L:$M,2, FALSE) &amp; """;"   )             )</f>
        <v/>
      </c>
      <c r="BG214" t="str">
        <f>IF(Data!$L215=BG$1, "",             IF(ISERR(SEARCH(BG$1,Data!$H215)),        "",          ";" &amp; VLOOKUP(BG$1,Data!$L:$N,3, FALSE) &amp; ",""" &amp; VLOOKUP(BG$1,Data!$L:$M,2, FALSE) &amp; """;"   )             )</f>
        <v/>
      </c>
      <c r="BH214" t="str">
        <f>IF(Data!$L215=BH$1, "",             IF(ISERR(SEARCH(BH$1,Data!$H215)),        "",          ";" &amp; VLOOKUP(BH$1,Data!$L:$N,3, FALSE) &amp; ",""" &amp; VLOOKUP(BH$1,Data!$L:$M,2, FALSE) &amp; """;"   )             )</f>
        <v/>
      </c>
      <c r="BI214" t="str">
        <f>IF(Data!$L215=BI$1, "",             IF(ISERR(SEARCH(BI$1,Data!$H215)),        "",          ";" &amp; VLOOKUP(BI$1,Data!$L:$N,3, FALSE) &amp; ",""" &amp; VLOOKUP(BI$1,Data!$L:$M,2, FALSE) &amp; """;"   )             )</f>
        <v/>
      </c>
      <c r="BJ214" t="str">
        <f>IF(Data!$L215=BJ$1, "",             IF(ISERR(SEARCH(BJ$1,Data!$H215)),        "",          ";" &amp; VLOOKUP(BJ$1,Data!$L:$N,3, FALSE) &amp; ",""" &amp; VLOOKUP(BJ$1,Data!$L:$M,2, FALSE) &amp; """;"   )             )</f>
        <v/>
      </c>
      <c r="BK214" t="str">
        <f>IF(Data!$L215=BK$1, "",             IF(ISERR(SEARCH(BK$1,Data!$H215)),        "",          ";" &amp; VLOOKUP(BK$1,Data!$L:$N,3, FALSE) &amp; ",""" &amp; VLOOKUP(BK$1,Data!$L:$M,2, FALSE) &amp; """;"   )             )</f>
        <v/>
      </c>
      <c r="BL214" t="str">
        <f>IF(Data!$L215=BL$1, "",             IF(ISERR(SEARCH(BL$1,Data!$H215)),        "",          ";" &amp; VLOOKUP(BL$1,Data!$L:$N,3, FALSE) &amp; ",""" &amp; VLOOKUP(BL$1,Data!$L:$M,2, FALSE) &amp; """;"   )             )</f>
        <v/>
      </c>
      <c r="BM214" t="str">
        <f>IF(Data!$L215=BM$1, "",             IF(ISERR(SEARCH(BM$1,Data!$H215)),        "",          ";" &amp; VLOOKUP(BM$1,Data!$L:$N,3, FALSE) &amp; ",""" &amp; VLOOKUP(BM$1,Data!$L:$M,2, FALSE) &amp; """;"   )             )</f>
        <v/>
      </c>
      <c r="BN214" t="str">
        <f>IF(Data!$L215=BN$1, "",             IF(ISERR(SEARCH(BN$1,Data!$H215)),        "",          ";" &amp; VLOOKUP(BN$1,Data!$L:$N,3, FALSE) &amp; ",""" &amp; VLOOKUP(BN$1,Data!$L:$M,2, FALSE) &amp; """;"   )             )</f>
        <v/>
      </c>
      <c r="BO214" t="str">
        <f>IF(Data!$L215=BO$1, "",             IF(ISERR(SEARCH(BO$1,Data!$H215)),        "",          ";" &amp; VLOOKUP(BO$1,Data!$L:$N,3, FALSE) &amp; ",""" &amp; VLOOKUP(BO$1,Data!$L:$M,2, FALSE) &amp; """;"   )             )</f>
        <v/>
      </c>
      <c r="BP214" t="str">
        <f>IF(Data!$L215=BP$1, "",             IF(ISERR(SEARCH(BP$1,Data!$H215)),        "",          ";" &amp; VLOOKUP(BP$1,Data!$L:$N,3, FALSE) &amp; ",""" &amp; VLOOKUP(BP$1,Data!$L:$M,2, FALSE) &amp; """;"   )             )</f>
        <v/>
      </c>
      <c r="BQ214" t="str">
        <f>IF(Data!$L215=BQ$1, "",             IF(ISERR(SEARCH(BQ$1,Data!$H215)),        "",          ";" &amp; VLOOKUP(BQ$1,Data!$L:$N,3, FALSE) &amp; ",""" &amp; VLOOKUP(BQ$1,Data!$L:$M,2, FALSE) &amp; """;"   )             )</f>
        <v/>
      </c>
      <c r="BR214" t="str">
        <f>IF(Data!$L215=BR$1, "",             IF(ISERR(SEARCH(BR$1,Data!$H215)),        "",          ";" &amp; VLOOKUP(BR$1,Data!$L:$N,3, FALSE) &amp; ",""" &amp; VLOOKUP(BR$1,Data!$L:$M,2, FALSE) &amp; """;"   )             )</f>
        <v/>
      </c>
      <c r="BS214" t="str">
        <f>IF(Data!$L215=BS$1, "",             IF(ISERR(SEARCH(BS$1,Data!$H215)),        "",          ";" &amp; VLOOKUP(BS$1,Data!$L:$N,3, FALSE) &amp; ",""" &amp; VLOOKUP(BS$1,Data!$L:$M,2, FALSE) &amp; """;"   )             )</f>
        <v/>
      </c>
      <c r="BT214" t="str">
        <f>IF(Data!$L215=BT$1, "",             IF(ISERR(SEARCH(BT$1,Data!$H215)),        "",          ";" &amp; VLOOKUP(BT$1,Data!$L:$N,3, FALSE) &amp; ",""" &amp; VLOOKUP(BT$1,Data!$L:$M,2, FALSE) &amp; """;"   )             )</f>
        <v/>
      </c>
      <c r="BU214" t="str">
        <f>IF(Data!$L215=BU$1, "",             IF(ISERR(SEARCH(BU$1,Data!$H215)),        "",          ";" &amp; VLOOKUP(BU$1,Data!$L:$N,3, FALSE) &amp; ",""" &amp; VLOOKUP(BU$1,Data!$L:$M,2, FALSE) &amp; """;"   )             )</f>
        <v/>
      </c>
      <c r="BV214" t="str">
        <f>IF(Data!$L215=BV$1, "",             IF(ISERR(SEARCH(BV$1,Data!$H215)),        "",          ";" &amp; VLOOKUP(BV$1,Data!$L:$N,3, FALSE) &amp; ",""" &amp; VLOOKUP(BV$1,Data!$L:$M,2, FALSE) &amp; """;"   )             )</f>
        <v/>
      </c>
      <c r="BW214" t="str">
        <f>IF(Data!$L215=BW$1, "",             IF(ISERR(SEARCH(BW$1,Data!$H215)),        "",          ";" &amp; VLOOKUP(BW$1,Data!$L:$N,3, FALSE) &amp; ",""" &amp; VLOOKUP(BW$1,Data!$L:$M,2, FALSE) &amp; """;"   )             )</f>
        <v/>
      </c>
      <c r="BX214" t="str">
        <f>IF(Data!$L215=BX$1, "",             IF(ISERR(SEARCH(BX$1,Data!$H215)),        "",          ";" &amp; VLOOKUP(BX$1,Data!$L:$N,3, FALSE) &amp; ",""" &amp; VLOOKUP(BX$1,Data!$L:$M,2, FALSE) &amp; """;"   )             )</f>
        <v/>
      </c>
      <c r="BY214" t="str">
        <f>IF(Data!$L215=BY$1, "",             IF(ISERR(SEARCH(BY$1,Data!$H215)),        "",          ";" &amp; VLOOKUP(BY$1,Data!$L:$N,3, FALSE) &amp; ",""" &amp; VLOOKUP(BY$1,Data!$L:$M,2, FALSE) &amp; """;"   )             )</f>
        <v/>
      </c>
      <c r="BZ214" t="str">
        <f>IF(Data!$L215=BZ$1, "",             IF(ISERR(SEARCH(BZ$1,Data!$H215)),        "",          ";" &amp; VLOOKUP(BZ$1,Data!$L:$N,3, FALSE) &amp; ",""" &amp; VLOOKUP(BZ$1,Data!$L:$M,2, FALSE) &amp; """;"   )             )</f>
        <v/>
      </c>
      <c r="CA214" t="str">
        <f>IF(Data!$L215=CA$1, "",             IF(ISERR(SEARCH(CA$1,Data!$H215)),        "",          ";" &amp; VLOOKUP(CA$1,Data!$L:$N,3, FALSE) &amp; ",""" &amp; VLOOKUP(CA$1,Data!$L:$M,2, FALSE) &amp; """;"   )             )</f>
        <v/>
      </c>
      <c r="CB214" t="str">
        <f>IF(Data!$L215=CB$1, "",             IF(ISERR(SEARCH(CB$1,Data!$H215)),        "",          ";" &amp; VLOOKUP(CB$1,Data!$L:$N,3, FALSE) &amp; ",""" &amp; VLOOKUP(CB$1,Data!$L:$M,2, FALSE) &amp; """;"   )             )</f>
        <v/>
      </c>
      <c r="CC214" t="str">
        <f>IF(Data!$L215=CC$1, "",             IF(ISERR(SEARCH(CC$1,Data!$H215)),        "",          ";" &amp; VLOOKUP(CC$1,Data!$L:$N,3, FALSE) &amp; ",""" &amp; VLOOKUP(CC$1,Data!$L:$M,2, FALSE) &amp; """;"   )             )</f>
        <v/>
      </c>
      <c r="CD214" t="str">
        <f>IF(Data!$L215=CD$1, "",             IF(ISERR(SEARCH(CD$1,Data!$H215)),        "",          ";" &amp; VLOOKUP(CD$1,Data!$L:$N,3, FALSE) &amp; ",""" &amp; VLOOKUP(CD$1,Data!$L:$M,2, FALSE) &amp; """;"   )             )</f>
        <v/>
      </c>
      <c r="CE214" t="str">
        <f>IF(Data!$L215=CE$1, "",             IF(ISERR(SEARCH(CE$1,Data!$H215)),        "",          ";" &amp; VLOOKUP(CE$1,Data!$L:$N,3, FALSE) &amp; ",""" &amp; VLOOKUP(CE$1,Data!$L:$M,2, FALSE) &amp; """;"   )             )</f>
        <v/>
      </c>
      <c r="CF214" t="str">
        <f>IF(Data!$L215=CF$1, "",             IF(ISERR(SEARCH(CF$1,Data!$H215)),        "",          ";" &amp; VLOOKUP(CF$1,Data!$L:$N,3, FALSE) &amp; ",""" &amp; VLOOKUP(CF$1,Data!$L:$M,2, FALSE) &amp; """;"   )             )</f>
        <v/>
      </c>
      <c r="CG214" t="str">
        <f>IF(Data!$L215=CG$1, "",             IF(ISERR(SEARCH(CG$1,Data!$H215)),        "",          ";" &amp; VLOOKUP(CG$1,Data!$L:$N,3, FALSE) &amp; ",""" &amp; VLOOKUP(CG$1,Data!$L:$M,2, FALSE) &amp; """;"   )             )</f>
        <v/>
      </c>
      <c r="CH214" t="str">
        <f>IF(Data!$L215=CH$1, "",             IF(ISERR(SEARCH(CH$1,Data!$H215)),        "",          ";" &amp; VLOOKUP(CH$1,Data!$L:$N,3, FALSE) &amp; ",""" &amp; VLOOKUP(CH$1,Data!$L:$M,2, FALSE) &amp; """;"   )             )</f>
        <v/>
      </c>
      <c r="CI214" t="str">
        <f>IF(Data!$L215=CI$1, "",             IF(ISERR(SEARCH(CI$1,Data!$H215)),        "",          ";" &amp; VLOOKUP(CI$1,Data!$L:$N,3, FALSE) &amp; ",""" &amp; VLOOKUP(CI$1,Data!$L:$M,2, FALSE) &amp; """;"   )             )</f>
        <v/>
      </c>
      <c r="CJ214" t="str">
        <f>IF(Data!$L215=CJ$1, "",             IF(ISERR(SEARCH(CJ$1,Data!$H215)),        "",          ";" &amp; VLOOKUP(CJ$1,Data!$L:$N,3, FALSE) &amp; ",""" &amp; VLOOKUP(CJ$1,Data!$L:$M,2, FALSE) &amp; """;"   )             )</f>
        <v/>
      </c>
      <c r="CK214" t="str">
        <f>IF(Data!$L215=CK$1, "",             IF(ISERR(SEARCH(CK$1,Data!$H215)),        "",          ";" &amp; VLOOKUP(CK$1,Data!$L:$N,3, FALSE) &amp; ",""" &amp; VLOOKUP(CK$1,Data!$L:$M,2, FALSE) &amp; """;"   )             )</f>
        <v/>
      </c>
      <c r="CL214" t="str">
        <f>IF(Data!$L215=CL$1, "",             IF(ISERR(SEARCH(CL$1,Data!$H215)),        "",          ";" &amp; VLOOKUP(CL$1,Data!$L:$N,3, FALSE) &amp; ",""" &amp; VLOOKUP(CL$1,Data!$L:$M,2, FALSE) &amp; """;"   )             )</f>
        <v/>
      </c>
      <c r="CM214" t="str">
        <f>IF(Data!$L215=CM$1, "",             IF(ISERR(SEARCH(CM$1,Data!$H215)),        "",          ";" &amp; VLOOKUP(CM$1,Data!$L:$N,3, FALSE) &amp; ",""" &amp; VLOOKUP(CM$1,Data!$L:$M,2, FALSE) &amp; """;"   )             )</f>
        <v/>
      </c>
      <c r="CN214" t="str">
        <f>IF(Data!$L215=CN$1, "",             IF(ISERR(SEARCH(CN$1,Data!$H215)),        "",          ";" &amp; VLOOKUP(CN$1,Data!$L:$N,3, FALSE) &amp; ",""" &amp; VLOOKUP(CN$1,Data!$L:$M,2, FALSE) &amp; """;"   )             )</f>
        <v/>
      </c>
      <c r="CO214" t="str">
        <f>IF(Data!$L215=CO$1, "",             IF(ISERR(SEARCH(CO$1,Data!$H215)),        "",          ";" &amp; VLOOKUP(CO$1,Data!$L:$N,3, FALSE) &amp; ",""" &amp; VLOOKUP(CO$1,Data!$L:$M,2, FALSE) &amp; """;"   )             )</f>
        <v/>
      </c>
      <c r="CP214" t="str">
        <f>IF(Data!$L215=CP$1, "",             IF(ISERR(SEARCH(CP$1,Data!$H215)),        "",          ";" &amp; VLOOKUP(CP$1,Data!$L:$N,3, FALSE) &amp; ",""" &amp; VLOOKUP(CP$1,Data!$L:$M,2, FALSE) &amp; """;"   )             )</f>
        <v/>
      </c>
      <c r="CQ214" t="str">
        <f>IF(Data!$L215=CQ$1, "",             IF(ISERR(SEARCH(CQ$1,Data!$H215)),        "",          ";" &amp; VLOOKUP(CQ$1,Data!$L:$N,3, FALSE) &amp; ",""" &amp; VLOOKUP(CQ$1,Data!$L:$M,2, FALSE) &amp; """;"   )             )</f>
        <v/>
      </c>
      <c r="CR214" t="str">
        <f>IF(Data!$L215=CR$1, "",             IF(ISERR(SEARCH(CR$1,Data!$H215)),        "",          ";" &amp; VLOOKUP(CR$1,Data!$L:$N,3, FALSE) &amp; ",""" &amp; VLOOKUP(CR$1,Data!$L:$M,2, FALSE) &amp; """;"   )             )</f>
        <v/>
      </c>
      <c r="CS214" t="str">
        <f>IF(Data!$L215=CS$1, "",             IF(ISERR(SEARCH(CS$1,Data!$H215)),        "",          ";" &amp; VLOOKUP(CS$1,Data!$L:$N,3, FALSE) &amp; ",""" &amp; VLOOKUP(CS$1,Data!$L:$M,2, FALSE) &amp; """;"   )             )</f>
        <v/>
      </c>
      <c r="CT214" t="str">
        <f>IF(Data!$L215=CT$1, "",             IF(ISERR(SEARCH(CT$1,Data!$H215)),        "",          ";" &amp; VLOOKUP(CT$1,Data!$L:$N,3, FALSE) &amp; ",""" &amp; VLOOKUP(CT$1,Data!$L:$M,2, FALSE) &amp; """;"   )             )</f>
        <v/>
      </c>
      <c r="CU214" t="str">
        <f>IF(Data!$L215=CU$1, "",             IF(ISERR(SEARCH(CU$1,Data!$H215)),        "",          ";" &amp; VLOOKUP(CU$1,Data!$L:$N,3, FALSE) &amp; ",""" &amp; VLOOKUP(CU$1,Data!$L:$M,2, FALSE) &amp; """;"   )             )</f>
        <v/>
      </c>
      <c r="CV214" t="str">
        <f>IF(Data!$L215=CV$1, "",             IF(ISERR(SEARCH(CV$1,Data!$H215)),        "",          ";" &amp; VLOOKUP(CV$1,Data!$L:$N,3, FALSE) &amp; ",""" &amp; VLOOKUP(CV$1,Data!$L:$M,2, FALSE) &amp; """;"   )             )</f>
        <v/>
      </c>
      <c r="CW214" t="str">
        <f>IF(Data!$L215=CW$1, "",             IF(ISERR(SEARCH(CW$1,Data!$H215)),        "",          ";" &amp; VLOOKUP(CW$1,Data!$L:$N,3, FALSE) &amp; ",""" &amp; VLOOKUP(CW$1,Data!$L:$M,2, FALSE) &amp; """;"   )             )</f>
        <v/>
      </c>
      <c r="CX214" t="str">
        <f>IF(Data!$L215=CX$1, "",             IF(ISERR(SEARCH(CX$1,Data!$H215)),        "",          ";" &amp; VLOOKUP(CX$1,Data!$L:$N,3, FALSE) &amp; ",""" &amp; VLOOKUP(CX$1,Data!$L:$M,2, FALSE) &amp; """;"   )             )</f>
        <v/>
      </c>
      <c r="CY214" t="str">
        <f>IF(Data!$L215=CY$1, "",             IF(ISERR(SEARCH(CY$1,Data!$H215)),        "",          ";" &amp; VLOOKUP(CY$1,Data!$L:$N,3, FALSE) &amp; ",""" &amp; VLOOKUP(CY$1,Data!$L:$M,2, FALSE) &amp; """;"   )             )</f>
        <v/>
      </c>
      <c r="CZ214" t="str">
        <f>IF(Data!$L215=CZ$1, "",             IF(ISERR(SEARCH(CZ$1,Data!$H215)),        "",          ";" &amp; VLOOKUP(CZ$1,Data!$L:$N,3, FALSE) &amp; ",""" &amp; VLOOKUP(CZ$1,Data!$L:$M,2, FALSE) &amp; """;"   )             )</f>
        <v/>
      </c>
      <c r="DA214" t="str">
        <f>IF(Data!$L215=DA$1, "",             IF(ISERR(SEARCH(DA$1,Data!$H215)),        "",          ";" &amp; VLOOKUP(DA$1,Data!$L:$N,3, FALSE) &amp; ",""" &amp; VLOOKUP(DA$1,Data!$L:$M,2, FALSE) &amp; """;"   )             )</f>
        <v/>
      </c>
      <c r="DB214" t="str">
        <f>IF(Data!$L215=DB$1, "",             IF(ISERR(SEARCH(DB$1,Data!$H215)),        "",          ";" &amp; VLOOKUP(DB$1,Data!$L:$N,3, FALSE) &amp; ",""" &amp; VLOOKUP(DB$1,Data!$L:$M,2, FALSE) &amp; """;"   )             )</f>
        <v/>
      </c>
      <c r="DC214" t="str">
        <f>IF(Data!$L215=DC$1, "",             IF(ISERR(SEARCH(DC$1,Data!$H215)),        "",          ";" &amp; VLOOKUP(DC$1,Data!$L:$N,3, FALSE) &amp; ",""" &amp; VLOOKUP(DC$1,Data!$L:$M,2, FALSE) &amp; """;"   )             )</f>
        <v/>
      </c>
      <c r="DD214" t="str">
        <f>IF(Data!$L215=DD$1, "",             IF(ISERR(SEARCH(DD$1,Data!$H215)),        "",          ";" &amp; VLOOKUP(DD$1,Data!$L:$N,3, FALSE) &amp; ",""" &amp; VLOOKUP(DD$1,Data!$L:$M,2, FALSE) &amp; """;"   )             )</f>
        <v/>
      </c>
      <c r="DE214" t="str">
        <f>IF(Data!$L215=DE$1, "",             IF(ISERR(SEARCH(DE$1,Data!$H215)),        "",          ";" &amp; VLOOKUP(DE$1,Data!$L:$N,3, FALSE) &amp; ",""" &amp; VLOOKUP(DE$1,Data!$L:$M,2, FALSE) &amp; """;"   )             )</f>
        <v/>
      </c>
      <c r="DF214" t="str">
        <f>IF(Data!$L215=DF$1, "",             IF(ISERR(SEARCH(DF$1,Data!$H215)),        "",          ";" &amp; VLOOKUP(DF$1,Data!$L:$N,3, FALSE) &amp; ",""" &amp; VLOOKUP(DF$1,Data!$L:$M,2, FALSE) &amp; """;"   )             )</f>
        <v/>
      </c>
      <c r="DG214" t="str">
        <f>IF(Data!$L215=DG$1, "",             IF(ISERR(SEARCH(DG$1,Data!$H215)),        "",          ";" &amp; VLOOKUP(DG$1,Data!$L:$N,3, FALSE) &amp; ",""" &amp; VLOOKUP(DG$1,Data!$L:$M,2, FALSE) &amp; """;"   )             )</f>
        <v/>
      </c>
      <c r="DH214" t="str">
        <f>IF(Data!$L215=DH$1, "",             IF(ISERR(SEARCH(DH$1,Data!$H215)),        "",          ";" &amp; VLOOKUP(DH$1,Data!$L:$N,3, FALSE) &amp; ",""" &amp; VLOOKUP(DH$1,Data!$L:$M,2, FALSE) &amp; """;"   )             )</f>
        <v/>
      </c>
      <c r="DI214" t="str">
        <f>IF(Data!$L215=DI$1, "",             IF(ISERR(SEARCH(DI$1,Data!$H215)),        "",          ";" &amp; VLOOKUP(DI$1,Data!$L:$N,3, FALSE) &amp; ",""" &amp; VLOOKUP(DI$1,Data!$L:$M,2, FALSE) &amp; """;"   )             )</f>
        <v/>
      </c>
      <c r="DJ214" t="str">
        <f>IF(Data!$L215=DJ$1, "",             IF(ISERR(SEARCH(DJ$1,Data!$H215)),        "",          ";" &amp; VLOOKUP(DJ$1,Data!$L:$N,3, FALSE) &amp; ",""" &amp; VLOOKUP(DJ$1,Data!$L:$M,2, FALSE) &amp; """;"   )             )</f>
        <v/>
      </c>
      <c r="DK214" t="str">
        <f>IF(Data!$L215=DK$1, "",             IF(ISERR(SEARCH(DK$1,Data!$H215)),        "",          ";" &amp; VLOOKUP(DK$1,Data!$L:$N,3, FALSE) &amp; ",""" &amp; VLOOKUP(DK$1,Data!$L:$M,2, FALSE) &amp; """;"   )             )</f>
        <v/>
      </c>
      <c r="DL214" t="str">
        <f>IF(Data!$L215=DL$1, "",             IF(ISERR(SEARCH(DL$1,Data!$H215)),        "",          ";" &amp; VLOOKUP(DL$1,Data!$L:$N,3, FALSE) &amp; ",""" &amp; VLOOKUP(DL$1,Data!$L:$M,2, FALSE) &amp; """;"   )             )</f>
        <v/>
      </c>
      <c r="DM214" t="str">
        <f>IF(Data!$L215=DM$1, "",             IF(ISERR(SEARCH(DM$1,Data!$H215)),        "",          ";" &amp; VLOOKUP(DM$1,Data!$L:$N,3, FALSE) &amp; ",""" &amp; VLOOKUP(DM$1,Data!$L:$M,2, FALSE) &amp; """;"   )             )</f>
        <v/>
      </c>
      <c r="DN214" t="str">
        <f>IF(Data!$L215=DN$1, "",             IF(ISERR(SEARCH(DN$1,Data!$H215)),        "",          ";" &amp; VLOOKUP(DN$1,Data!$L:$N,3, FALSE) &amp; ",""" &amp; VLOOKUP(DN$1,Data!$L:$M,2, FALSE) &amp; """;"   )             )</f>
        <v/>
      </c>
      <c r="DO214" t="str">
        <f>IF(Data!$L215=DO$1, "",             IF(ISERR(SEARCH(DO$1,Data!$H215)),        "",          ";" &amp; VLOOKUP(DO$1,Data!$L:$N,3, FALSE) &amp; ",""" &amp; VLOOKUP(DO$1,Data!$L:$M,2, FALSE) &amp; """;"   )             )</f>
        <v/>
      </c>
      <c r="DP214" t="str">
        <f>IF(Data!$L215=DP$1, "",             IF(ISERR(SEARCH(DP$1,Data!$H215)),        "",          ";" &amp; VLOOKUP(DP$1,Data!$L:$N,3, FALSE) &amp; ",""" &amp; VLOOKUP(DP$1,Data!$L:$M,2, FALSE) &amp; """;"   )             )</f>
        <v/>
      </c>
      <c r="DQ214" t="str">
        <f>IF(Data!$L215=DQ$1, "",             IF(ISERR(SEARCH(DQ$1,Data!$H215)),        "",          ";" &amp; VLOOKUP(DQ$1,Data!$L:$N,3, FALSE) &amp; ",""" &amp; VLOOKUP(DQ$1,Data!$L:$M,2, FALSE) &amp; """;"   )             )</f>
        <v/>
      </c>
      <c r="DR214" t="str">
        <f>IF(Data!$L215=DR$1, "",             IF(ISERR(SEARCH(DR$1,Data!$H215)),        "",          ";" &amp; VLOOKUP(DR$1,Data!$L:$N,3, FALSE) &amp; ",""" &amp; VLOOKUP(DR$1,Data!$L:$M,2, FALSE) &amp; """;"   )             )</f>
        <v/>
      </c>
      <c r="DS214" t="str">
        <f>IF(Data!$L215=DS$1, "",             IF(ISERR(SEARCH(DS$1,Data!$H215)),        "",          ";" &amp; VLOOKUP(DS$1,Data!$L:$N,3, FALSE) &amp; ",""" &amp; VLOOKUP(DS$1,Data!$L:$M,2, FALSE) &amp; """;"   )             )</f>
        <v/>
      </c>
      <c r="DT214" t="str">
        <f>IF(Data!$L215=DT$1, "",             IF(ISERR(SEARCH(DT$1,Data!$H215)),        "",          ";" &amp; VLOOKUP(DT$1,Data!$L:$N,3, FALSE) &amp; ",""" &amp; VLOOKUP(DT$1,Data!$L:$M,2, FALSE) &amp; """;"   )             )</f>
        <v/>
      </c>
      <c r="DU214" t="str">
        <f>IF(Data!$L215=DU$1, "",             IF(ISERR(SEARCH(DU$1,Data!$H215)),        "",          ";" &amp; VLOOKUP(DU$1,Data!$L:$N,3, FALSE) &amp; ",""" &amp; VLOOKUP(DU$1,Data!$L:$M,2, FALSE) &amp; """;"   )             )</f>
        <v/>
      </c>
      <c r="DV214" t="str">
        <f>IF(Data!$L215=DV$1, "",             IF(ISERR(SEARCH(DV$1,Data!$H215)),        "",          ";" &amp; VLOOKUP(DV$1,Data!$L:$N,3, FALSE) &amp; ",""" &amp; VLOOKUP(DV$1,Data!$L:$M,2, FALSE) &amp; """;"   )             )</f>
        <v/>
      </c>
      <c r="DW214" t="str">
        <f>IF(Data!$L215=DW$1, "",             IF(ISERR(SEARCH(DW$1,Data!$H215)),        "",          ";" &amp; VLOOKUP(DW$1,Data!$L:$N,3, FALSE) &amp; ",""" &amp; VLOOKUP(DW$1,Data!$L:$M,2, FALSE) &amp; """;"   )             )</f>
        <v/>
      </c>
      <c r="DX214" t="str">
        <f>IF(Data!$L215=DX$1, "",             IF(ISERR(SEARCH(DX$1,Data!$H215)),        "",          ";" &amp; VLOOKUP(DX$1,Data!$L:$N,3, FALSE) &amp; ",""" &amp; VLOOKUP(DX$1,Data!$L:$M,2, FALSE) &amp; """;"   )             )</f>
        <v/>
      </c>
      <c r="DY214" t="str">
        <f>IF(Data!$L215=DY$1, "",             IF(ISERR(SEARCH(DY$1,Data!$H215)),        "",          ";" &amp; VLOOKUP(DY$1,Data!$L:$N,3, FALSE) &amp; ",""" &amp; VLOOKUP(DY$1,Data!$L:$M,2, FALSE) &amp; """;"   )             )</f>
        <v/>
      </c>
      <c r="DZ214" t="str">
        <f>IF(Data!$L215=DZ$1, "",             IF(ISERR(SEARCH(DZ$1,Data!$H215)),        "",          ";" &amp; VLOOKUP(DZ$1,Data!$L:$N,3, FALSE) &amp; ",""" &amp; VLOOKUP(DZ$1,Data!$L:$M,2, FALSE) &amp; """;"   )             )</f>
        <v/>
      </c>
      <c r="EA214" t="str">
        <f>IF(Data!$L215=EA$1, "",             IF(ISERR(SEARCH(EA$1,Data!$H215)),        "",          ";" &amp; VLOOKUP(EA$1,Data!$L:$N,3, FALSE) &amp; ",""" &amp; VLOOKUP(EA$1,Data!$L:$M,2, FALSE) &amp; """;"   )             )</f>
        <v/>
      </c>
      <c r="EB214" t="str">
        <f>IF(Data!$L215=EB$1, "",             IF(ISERR(SEARCH(EB$1,Data!$H215)),        "",          ";" &amp; VLOOKUP(EB$1,Data!$L:$N,3, FALSE) &amp; ",""" &amp; VLOOKUP(EB$1,Data!$L:$M,2, FALSE) &amp; """;"   )             )</f>
        <v/>
      </c>
      <c r="EC214" t="str">
        <f>IF(Data!$L215=EC$1, "",             IF(ISERR(SEARCH(EC$1,Data!$H215)),        "",          ";" &amp; VLOOKUP(EC$1,Data!$L:$N,3, FALSE) &amp; ",""" &amp; VLOOKUP(EC$1,Data!$L:$M,2, FALSE) &amp; """;"   )             )</f>
        <v/>
      </c>
      <c r="ED214" t="str">
        <f>IF(Data!$L215=ED$1, "",             IF(ISERR(SEARCH(ED$1,Data!$H215)),        "",          ";" &amp; VLOOKUP(ED$1,Data!$L:$N,3, FALSE) &amp; ",""" &amp; VLOOKUP(ED$1,Data!$L:$M,2, FALSE) &amp; """;"   )             )</f>
        <v/>
      </c>
      <c r="EE214" t="str">
        <f>IF(Data!$L215=EE$1, "",             IF(ISERR(SEARCH(EE$1,Data!$H215)),        "",          ";" &amp; VLOOKUP(EE$1,Data!$L:$N,3, FALSE) &amp; ",""" &amp; VLOOKUP(EE$1,Data!$L:$M,2, FALSE) &amp; """;"   )             )</f>
        <v/>
      </c>
      <c r="EF214" t="str">
        <f>IF(Data!$L215=EF$1, "",             IF(ISERR(SEARCH(EF$1,Data!$H215)),        "",          ";" &amp; VLOOKUP(EF$1,Data!$L:$N,3, FALSE) &amp; ",""" &amp; VLOOKUP(EF$1,Data!$L:$M,2, FALSE) &amp; """;"   )             )</f>
        <v/>
      </c>
      <c r="EG214" t="str">
        <f>IF(Data!$L215=EG$1, "",             IF(ISERR(SEARCH(EG$1,Data!$H215)),        "",          ";" &amp; VLOOKUP(EG$1,Data!$L:$N,3, FALSE) &amp; ",""" &amp; VLOOKUP(EG$1,Data!$L:$M,2, FALSE) &amp; """;"   )             )</f>
        <v/>
      </c>
      <c r="EH214" t="str">
        <f>IF(Data!$L215=EH$1, "",             IF(ISERR(SEARCH(EH$1,Data!$H215)),        "",          ";" &amp; VLOOKUP(EH$1,Data!$L:$N,3, FALSE) &amp; ",""" &amp; VLOOKUP(EH$1,Data!$L:$M,2, FALSE) &amp; """;"   )             )</f>
        <v/>
      </c>
      <c r="EI214" t="str">
        <f>IF(Data!$L215=EI$1, "",             IF(ISERR(SEARCH(EI$1,Data!$H215)),        "",          ";" &amp; VLOOKUP(EI$1,Data!$L:$N,3, FALSE) &amp; ",""" &amp; VLOOKUP(EI$1,Data!$L:$M,2, FALSE) &amp; """;"   )             )</f>
        <v/>
      </c>
      <c r="EJ214" t="str">
        <f>IF(Data!$L215=EJ$1, "",             IF(ISERR(SEARCH(EJ$1,Data!$H215)),        "",          ";" &amp; VLOOKUP(EJ$1,Data!$L:$N,3, FALSE) &amp; ",""" &amp; VLOOKUP(EJ$1,Data!$L:$M,2, FALSE) &amp; """;"   )             )</f>
        <v/>
      </c>
      <c r="EK214" t="str">
        <f>IF(Data!$L215=EK$1, "",             IF(ISERR(SEARCH(EK$1,Data!$H215)),        "",          ";" &amp; VLOOKUP(EK$1,Data!$L:$N,3, FALSE) &amp; ",""" &amp; VLOOKUP(EK$1,Data!$L:$M,2, FALSE) &amp; """;"   )             )</f>
        <v/>
      </c>
      <c r="EL214" t="str">
        <f>IF(Data!$L215=EL$1, "",             IF(ISERR(SEARCH(EL$1,Data!$H215)),        "",          ";" &amp; VLOOKUP(EL$1,Data!$L:$N,3, FALSE) &amp; ",""" &amp; VLOOKUP(EL$1,Data!$L:$M,2, FALSE) &amp; """;"   )             )</f>
        <v/>
      </c>
      <c r="EM214" t="str">
        <f>IF(Data!$L215=EM$1, "",             IF(ISERR(SEARCH(EM$1,Data!$H215)),        "",          ";" &amp; VLOOKUP(EM$1,Data!$L:$N,3, FALSE) &amp; ",""" &amp; VLOOKUP(EM$1,Data!$L:$M,2, FALSE) &amp; """;"   )             )</f>
        <v/>
      </c>
      <c r="EN214" t="str">
        <f>IF(Data!$L215=EN$1, "",             IF(ISERR(SEARCH(EN$1,Data!$H215)),        "",          ";" &amp; VLOOKUP(EN$1,Data!$L:$N,3, FALSE) &amp; ",""" &amp; VLOOKUP(EN$1,Data!$L:$M,2, FALSE) &amp; """;"   )             )</f>
        <v/>
      </c>
      <c r="EO214" t="str">
        <f>IF(Data!$L215=EO$1, "",             IF(ISERR(SEARCH(EO$1,Data!$H215)),        "",          ";" &amp; VLOOKUP(EO$1,Data!$L:$N,3, FALSE) &amp; ",""" &amp; VLOOKUP(EO$1,Data!$L:$M,2, FALSE) &amp; """;"   )             )</f>
        <v/>
      </c>
      <c r="EP214" t="str">
        <f>IF(Data!$L215=EP$1, "",             IF(ISERR(SEARCH(EP$1,Data!$H215)),        "",          ";" &amp; VLOOKUP(EP$1,Data!$L:$N,3, FALSE) &amp; ",""" &amp; VLOOKUP(EP$1,Data!$L:$M,2, FALSE) &amp; """;"   )             )</f>
        <v/>
      </c>
      <c r="EQ214" t="str">
        <f>IF(Data!$L215=EQ$1, "",             IF(ISERR(SEARCH(EQ$1,Data!$H215)),        "",          ";" &amp; VLOOKUP(EQ$1,Data!$L:$N,3, FALSE) &amp; ",""" &amp; VLOOKUP(EQ$1,Data!$L:$M,2, FALSE) &amp; """;"   )             )</f>
        <v/>
      </c>
      <c r="ER214" t="str">
        <f>IF(Data!$L215=ER$1, "",             IF(ISERR(SEARCH(ER$1,Data!$H215)),        "",          ";" &amp; VLOOKUP(ER$1,Data!$L:$N,3, FALSE) &amp; ",""" &amp; VLOOKUP(ER$1,Data!$L:$M,2, FALSE) &amp; """;"   )             )</f>
        <v/>
      </c>
      <c r="ES214" t="str">
        <f>IF(Data!$L215=ES$1, "",             IF(ISERR(SEARCH(ES$1,Data!$H215)),        "",          ";" &amp; VLOOKUP(ES$1,Data!$L:$N,3, FALSE) &amp; ",""" &amp; VLOOKUP(ES$1,Data!$L:$M,2, FALSE) &amp; """;"   )             )</f>
        <v/>
      </c>
      <c r="ET214" t="str">
        <f>IF(Data!$L215=ET$1, "",             IF(ISERR(SEARCH(ET$1,Data!$H215)),        "",          ";" &amp; VLOOKUP(ET$1,Data!$L:$N,3, FALSE) &amp; ",""" &amp; VLOOKUP(ET$1,Data!$L:$M,2, FALSE) &amp; """;"   )             )</f>
        <v/>
      </c>
      <c r="EU214" t="str">
        <f>IF(Data!$L215=EU$1, "",             IF(ISERR(SEARCH(EU$1,Data!$H215)),        "",          ";" &amp; VLOOKUP(EU$1,Data!$L:$N,3, FALSE) &amp; ",""" &amp; VLOOKUP(EU$1,Data!$L:$M,2, FALSE) &amp; """;"   )             )</f>
        <v/>
      </c>
      <c r="EV214" t="str">
        <f>IF(Data!$L215=EV$1, "",             IF(ISERR(SEARCH(EV$1,Data!$H215)),        "",          ";" &amp; VLOOKUP(EV$1,Data!$L:$N,3, FALSE) &amp; ",""" &amp; VLOOKUP(EV$1,Data!$L:$M,2, FALSE) &amp; """;"   )             )</f>
        <v/>
      </c>
      <c r="EW214" t="str">
        <f>IF(Data!$L215=EW$1, "",             IF(ISERR(SEARCH(EW$1,Data!$H215)),        "",          ";" &amp; VLOOKUP(EW$1,Data!$L:$N,3, FALSE) &amp; ",""" &amp; VLOOKUP(EW$1,Data!$L:$M,2, FALSE) &amp; """;"   )             )</f>
        <v/>
      </c>
      <c r="EX214" t="str">
        <f>IF(Data!$L215=EX$1, "",             IF(ISERR(SEARCH(EX$1,Data!$H215)),        "",          ";" &amp; VLOOKUP(EX$1,Data!$L:$N,3, FALSE) &amp; ",""" &amp; VLOOKUP(EX$1,Data!$L:$M,2, FALSE) &amp; """;"   )             )</f>
        <v/>
      </c>
      <c r="EY214" t="str">
        <f>IF(Data!$L215=EY$1, "",             IF(ISERR(SEARCH(EY$1,Data!$H215)),        "",          ";" &amp; VLOOKUP(EY$1,Data!$L:$N,3, FALSE) &amp; ",""" &amp; VLOOKUP(EY$1,Data!$L:$M,2, FALSE) &amp; """;"   )             )</f>
        <v/>
      </c>
      <c r="EZ214" t="str">
        <f>IF(Data!$L215=EZ$1, "",             IF(ISERR(SEARCH(EZ$1,Data!$H215)),        "",          ";" &amp; VLOOKUP(EZ$1,Data!$L:$N,3, FALSE) &amp; ",""" &amp; VLOOKUP(EZ$1,Data!$L:$M,2, FALSE) &amp; """;"   )             )</f>
        <v/>
      </c>
      <c r="FA214" t="str">
        <f>IF(Data!$L215=FA$1, "",             IF(ISERR(SEARCH(FA$1,Data!$H215)),        "",          ";" &amp; VLOOKUP(FA$1,Data!$L:$N,3, FALSE) &amp; ",""" &amp; VLOOKUP(FA$1,Data!$L:$M,2, FALSE) &amp; """;"   )             )</f>
        <v/>
      </c>
      <c r="FB214" t="str">
        <f>IF(Data!$L215=FB$1, "",             IF(ISERR(SEARCH(FB$1,Data!$H215)),        "",          ";" &amp; VLOOKUP(FB$1,Data!$L:$N,3, FALSE) &amp; ",""" &amp; VLOOKUP(FB$1,Data!$L:$M,2, FALSE) &amp; """;"   )             )</f>
        <v/>
      </c>
      <c r="FC214" t="str">
        <f>IF(Data!$L215=FC$1, "",             IF(ISERR(SEARCH(FC$1,Data!$H215)),        "",          ";" &amp; VLOOKUP(FC$1,Data!$L:$N,3, FALSE) &amp; ",""" &amp; VLOOKUP(FC$1,Data!$L:$M,2, FALSE) &amp; """;"   )             )</f>
        <v/>
      </c>
      <c r="FD214" t="str">
        <f>IF(Data!$L215=FD$1, "",             IF(ISERR(SEARCH(FD$1,Data!$H215)),        "",          ";" &amp; VLOOKUP(FD$1,Data!$L:$N,3, FALSE) &amp; ",""" &amp; VLOOKUP(FD$1,Data!$L:$M,2, FALSE) &amp; """;"   )             )</f>
        <v/>
      </c>
      <c r="FE214" t="str">
        <f>IF(Data!$L215=FE$1, "",             IF(ISERR(SEARCH(FE$1,Data!$H215)),        "",          ";" &amp; VLOOKUP(FE$1,Data!$L:$N,3, FALSE) &amp; ",""" &amp; VLOOKUP(FE$1,Data!$L:$M,2, FALSE) &amp; """;"   )             )</f>
        <v/>
      </c>
      <c r="FF214" t="str">
        <f>IF(Data!$L215=FF$1, "",             IF(ISERR(SEARCH(FF$1,Data!$H215)),        "",          ";" &amp; VLOOKUP(FF$1,Data!$L:$N,3, FALSE) &amp; ",""" &amp; VLOOKUP(FF$1,Data!$L:$M,2, FALSE) &amp; """;"   )             )</f>
        <v/>
      </c>
      <c r="FG214" t="str">
        <f>IF(Data!$L215=FG$1, "",             IF(ISERR(SEARCH(FG$1,Data!$H215)),        "",          ";" &amp; VLOOKUP(FG$1,Data!$L:$N,3, FALSE) &amp; ",""" &amp; VLOOKUP(FG$1,Data!$L:$M,2, FALSE) &amp; """;"   )             )</f>
        <v/>
      </c>
      <c r="FH214" t="str">
        <f>IF(Data!$L215=FH$1, "",             IF(ISERR(SEARCH(FH$1,Data!$H215)),        "",          ";" &amp; VLOOKUP(FH$1,Data!$L:$N,3, FALSE) &amp; ",""" &amp; VLOOKUP(FH$1,Data!$L:$M,2, FALSE) &amp; """;"   )             )</f>
        <v/>
      </c>
      <c r="FI214" t="str">
        <f>IF(Data!$L215=FI$1, "",             IF(ISERR(SEARCH(FI$1,Data!$H215)),        "",          ";" &amp; VLOOKUP(FI$1,Data!$L:$N,3, FALSE) &amp; ",""" &amp; VLOOKUP(FI$1,Data!$L:$M,2, FALSE) &amp; """;"   )             )</f>
        <v/>
      </c>
      <c r="FJ214" t="str">
        <f>IF(Data!$L215=FJ$1, "",             IF(ISERR(SEARCH(FJ$1,Data!$H215)),        "",          ";" &amp; VLOOKUP(FJ$1,Data!$L:$N,3, FALSE) &amp; ",""" &amp; VLOOKUP(FJ$1,Data!$L:$M,2, FALSE) &amp; """;"   )             )</f>
        <v/>
      </c>
      <c r="FK214" t="str">
        <f>IF(Data!$L215=FK$1, "",             IF(ISERR(SEARCH(FK$1,Data!$H215)),        "",          ";" &amp; VLOOKUP(FK$1,Data!$L:$N,3, FALSE) &amp; ",""" &amp; VLOOKUP(FK$1,Data!$L:$M,2, FALSE) &amp; """;"   )             )</f>
        <v/>
      </c>
      <c r="FL214" t="str">
        <f>IF(Data!$L215=FL$1, "",             IF(ISERR(SEARCH(FL$1,Data!$H215)),        "",          ";" &amp; VLOOKUP(FL$1,Data!$L:$N,3, FALSE) &amp; ",""" &amp; VLOOKUP(FL$1,Data!$L:$M,2, FALSE) &amp; """;"   )             )</f>
        <v/>
      </c>
      <c r="FM214" t="str">
        <f>IF(Data!$L215=FM$1, "",             IF(ISERR(SEARCH(FM$1,Data!$H215)),        "",          ";" &amp; VLOOKUP(FM$1,Data!$L:$N,3, FALSE) &amp; ",""" &amp; VLOOKUP(FM$1,Data!$L:$M,2, FALSE) &amp; """;"   )             )</f>
        <v/>
      </c>
      <c r="FN214" t="str">
        <f>IF(Data!$L215=FN$1, "",             IF(ISERR(SEARCH(FN$1,Data!$H215)),        "",          ";" &amp; VLOOKUP(FN$1,Data!$L:$N,3, FALSE) &amp; ",""" &amp; VLOOKUP(FN$1,Data!$L:$M,2, FALSE) &amp; """;"   )             )</f>
        <v/>
      </c>
      <c r="FO214" t="str">
        <f>IF(Data!$L215=FO$1, "",             IF(ISERR(SEARCH(FO$1,Data!$H215)),        "",          ";" &amp; VLOOKUP(FO$1,Data!$L:$N,3, FALSE) &amp; ",""" &amp; VLOOKUP(FO$1,Data!$L:$M,2, FALSE) &amp; """;"   )             )</f>
        <v/>
      </c>
      <c r="FP214" t="str">
        <f>IF(Data!$L215=FP$1, "",             IF(ISERR(SEARCH(FP$1,Data!$H215)),        "",          ";" &amp; VLOOKUP(FP$1,Data!$L:$N,3, FALSE) &amp; ",""" &amp; VLOOKUP(FP$1,Data!$L:$M,2, FALSE) &amp; """;"   )             )</f>
        <v/>
      </c>
      <c r="FQ214" t="str">
        <f>IF(Data!$L215=FQ$1, "",             IF(ISERR(SEARCH(FQ$1,Data!$H215)),        "",          ";" &amp; VLOOKUP(FQ$1,Data!$L:$N,3, FALSE) &amp; ",""" &amp; VLOOKUP(FQ$1,Data!$L:$M,2, FALSE) &amp; """;"   )             )</f>
        <v/>
      </c>
      <c r="FR214" t="str">
        <f>IF(Data!$L215=FR$1, "",             IF(ISERR(SEARCH(FR$1,Data!$H215)),        "",          ";" &amp; VLOOKUP(FR$1,Data!$L:$N,3, FALSE) &amp; ",""" &amp; VLOOKUP(FR$1,Data!$L:$M,2, FALSE) &amp; """;"   )             )</f>
        <v/>
      </c>
      <c r="FS214" t="str">
        <f>IF(Data!$L215=FS$1, "",             IF(ISERR(SEARCH(FS$1,Data!$H215)),        "",          ";" &amp; VLOOKUP(FS$1,Data!$L:$N,3, FALSE) &amp; ",""" &amp; VLOOKUP(FS$1,Data!$L:$M,2, FALSE) &amp; """;"   )             )</f>
        <v/>
      </c>
      <c r="FT214" t="str">
        <f>IF(Data!$L215=FT$1, "",             IF(ISERR(SEARCH(FT$1,Data!$H215)),        "",          ";" &amp; VLOOKUP(FT$1,Data!$L:$N,3, FALSE) &amp; ",""" &amp; VLOOKUP(FT$1,Data!$L:$M,2, FALSE) &amp; """;"   )             )</f>
        <v/>
      </c>
      <c r="FU214" t="str">
        <f>IF(Data!$L215=FU$1, "",             IF(ISERR(SEARCH(FU$1,Data!$H215)),        "",          ";" &amp; VLOOKUP(FU$1,Data!$L:$N,3, FALSE) &amp; ",""" &amp; VLOOKUP(FU$1,Data!$L:$M,2, FALSE) &amp; """;"   )             )</f>
        <v/>
      </c>
      <c r="FV214" t="str">
        <f>IF(Data!$L215=FV$1, "",             IF(ISERR(SEARCH(FV$1,Data!$H215)),        "",          ";" &amp; VLOOKUP(FV$1,Data!$L:$N,3, FALSE) &amp; ",""" &amp; VLOOKUP(FV$1,Data!$L:$M,2, FALSE) &amp; """;"   )             )</f>
        <v/>
      </c>
      <c r="FW214" t="str">
        <f>IF(Data!$L215=FW$1, "",             IF(ISERR(SEARCH(FW$1,Data!$H215)),        "",          ";" &amp; VLOOKUP(FW$1,Data!$L:$N,3, FALSE) &amp; ",""" &amp; VLOOKUP(FW$1,Data!$L:$M,2, FALSE) &amp; """;"   )             )</f>
        <v/>
      </c>
      <c r="FX214" t="str">
        <f>IF(Data!$L215=FX$1, "",             IF(ISERR(SEARCH(FX$1,Data!$H215)),        "",          ";" &amp; VLOOKUP(FX$1,Data!$L:$N,3, FALSE) &amp; ",""" &amp; VLOOKUP(FX$1,Data!$L:$M,2, FALSE) &amp; """;"   )             )</f>
        <v/>
      </c>
      <c r="FY214" t="str">
        <f>IF(Data!$L215=FY$1, "",             IF(ISERR(SEARCH(FY$1,Data!$H215)),        "",          ";" &amp; VLOOKUP(FY$1,Data!$L:$N,3, FALSE) &amp; ",""" &amp; VLOOKUP(FY$1,Data!$L:$M,2, FALSE) &amp; """;"   )             )</f>
        <v/>
      </c>
      <c r="FZ214" t="str">
        <f>IF(Data!$L215=FZ$1, "",             IF(ISERR(SEARCH(FZ$1,Data!$H215)),        "",          ";" &amp; VLOOKUP(FZ$1,Data!$L:$N,3, FALSE) &amp; ",""" &amp; VLOOKUP(FZ$1,Data!$L:$M,2, FALSE) &amp; """;"   )             )</f>
        <v/>
      </c>
      <c r="GA214" t="str">
        <f>IF(Data!$L215=GA$1, "",             IF(ISERR(SEARCH(GA$1,Data!$H215)),        "",          ";" &amp; VLOOKUP(GA$1,Data!$L:$N,3, FALSE) &amp; ",""" &amp; VLOOKUP(GA$1,Data!$L:$M,2, FALSE) &amp; """;"   )             )</f>
        <v/>
      </c>
      <c r="GB214" t="str">
        <f>IF(Data!$L215=GB$1, "",             IF(ISERR(SEARCH(GB$1,Data!$H215)),        "",          ";" &amp; VLOOKUP(GB$1,Data!$L:$N,3, FALSE) &amp; ",""" &amp; VLOOKUP(GB$1,Data!$L:$M,2, FALSE) &amp; """;"   )             )</f>
        <v/>
      </c>
      <c r="GC214" t="str">
        <f>IF(Data!$L215=GC$1, "",             IF(ISERR(SEARCH(GC$1,Data!$H215)),        "",          ";" &amp; VLOOKUP(GC$1,Data!$L:$N,3, FALSE) &amp; ",""" &amp; VLOOKUP(GC$1,Data!$L:$M,2, FALSE) &amp; """;"   )             )</f>
        <v/>
      </c>
      <c r="GD214" t="str">
        <f>IF(Data!$L215=GD$1, "",             IF(ISERR(SEARCH(GD$1,Data!$H215)),        "",          ";" &amp; VLOOKUP(GD$1,Data!$L:$N,3, FALSE) &amp; ",""" &amp; VLOOKUP(GD$1,Data!$L:$M,2, FALSE) &amp; """;"   )             )</f>
        <v/>
      </c>
      <c r="GE214" t="str">
        <f>IF(Data!$L215=GE$1, "",             IF(ISERR(SEARCH(GE$1,Data!$H215)),        "",          ";" &amp; VLOOKUP(GE$1,Data!$L:$N,3, FALSE) &amp; ",""" &amp; VLOOKUP(GE$1,Data!$L:$M,2, FALSE) &amp; """;"   )             )</f>
        <v/>
      </c>
      <c r="GF214" t="str">
        <f>IF(Data!$L215=GF$1, "",             IF(ISERR(SEARCH(GF$1,Data!$H215)),        "",          ";" &amp; VLOOKUP(GF$1,Data!$L:$N,3, FALSE) &amp; ",""" &amp; VLOOKUP(GF$1,Data!$L:$M,2, FALSE) &amp; """;"   )             )</f>
        <v/>
      </c>
      <c r="GG214" t="str">
        <f>IF(Data!$L215=GG$1, "",             IF(ISERR(SEARCH(GG$1,Data!$H215)),        "",          ";" &amp; VLOOKUP(GG$1,Data!$L:$N,3, FALSE) &amp; ",""" &amp; VLOOKUP(GG$1,Data!$L:$M,2, FALSE) &amp; """;"   )             )</f>
        <v/>
      </c>
      <c r="GH214" t="str">
        <f>IF(Data!$L215=GH$1, "",             IF(ISERR(SEARCH(GH$1,Data!$H215)),        "",          ";" &amp; VLOOKUP(GH$1,Data!$L:$N,3, FALSE) &amp; ",""" &amp; VLOOKUP(GH$1,Data!$L:$M,2, FALSE) &amp; """;"   )             )</f>
        <v/>
      </c>
      <c r="GI214" t="str">
        <f>IF(Data!$L215=GI$1, "",             IF(ISERR(SEARCH(GI$1,Data!$H215)),        "",          ";" &amp; VLOOKUP(GI$1,Data!$L:$N,3, FALSE) &amp; ",""" &amp; VLOOKUP(GI$1,Data!$L:$M,2, FALSE) &amp; """;"   )             )</f>
        <v>;00000000-0000-0000-0000-000000000179,"HUMAN";</v>
      </c>
      <c r="GJ214" t="str">
        <f>IF(Data!$L215=GJ$1, "",             IF(ISERR(SEARCH(GJ$1,Data!$H215)),        "",          ";" &amp; VLOOKUP(GJ$1,Data!$L:$N,3, FALSE) &amp; ",""" &amp; VLOOKUP(GJ$1,Data!$L:$M,2, FALSE) &amp; """;"   )             )</f>
        <v>;00000000-0000-0000-0000-000000000180,"HUMAN";</v>
      </c>
      <c r="GK214" t="str">
        <f>IF(Data!$L215=GK$1, "",             IF(ISERR(SEARCH(GK$1,Data!$H215)),        "",          ";" &amp; VLOOKUP(GK$1,Data!$L:$N,3, FALSE) &amp; ",""" &amp; VLOOKUP(GK$1,Data!$L:$M,2, FALSE) &amp; """;"   )             )</f>
        <v/>
      </c>
      <c r="GL214" t="str">
        <f>IF(Data!$L215=GL$1, "",             IF(ISERR(SEARCH(GL$1,Data!$H215)),        "",          ";" &amp; VLOOKUP(GL$1,Data!$L:$N,3, FALSE) &amp; ",""" &amp; VLOOKUP(GL$1,Data!$L:$M,2, FALSE) &amp; """;"   )             )</f>
        <v/>
      </c>
      <c r="GM214" t="str">
        <f>IF(Data!$L215=GM$1, "",             IF(ISERR(SEARCH(GM$1,Data!$H215)),        "",          ";" &amp; VLOOKUP(GM$1,Data!$L:$N,3, FALSE) &amp; ",""" &amp; VLOOKUP(GM$1,Data!$L:$M,2, FALSE) &amp; """;"   )             )</f>
        <v/>
      </c>
      <c r="GN214" t="str">
        <f>IF(Data!$L215=GN$1, "",             IF(ISERR(SEARCH(GN$1,Data!$H215)),        "",          ";" &amp; VLOOKUP(GN$1,Data!$L:$N,3, FALSE) &amp; ",""" &amp; VLOOKUP(GN$1,Data!$L:$M,2, FALSE) &amp; """;"   )             )</f>
        <v/>
      </c>
      <c r="GO214" t="str">
        <f>IF(Data!$L215=GO$1, "",             IF(ISERR(SEARCH(GO$1,Data!$H215)),        "",          ";" &amp; VLOOKUP(GO$1,Data!$L:$N,3, FALSE) &amp; ",""" &amp; VLOOKUP(GO$1,Data!$L:$M,2, FALSE) &amp; """;"   )             )</f>
        <v/>
      </c>
      <c r="GP214" t="str">
        <f>IF(Data!$L215=GP$1, "",             IF(ISERR(SEARCH(GP$1,Data!$H215)),        "",          ";" &amp; VLOOKUP(GP$1,Data!$L:$N,3, FALSE) &amp; ",""" &amp; VLOOKUP(GP$1,Data!$L:$M,2, FALSE) &amp; """;"   )             )</f>
        <v/>
      </c>
      <c r="GQ214" t="str">
        <f>IF(Data!$L215=GQ$1, "",             IF(ISERR(SEARCH(GQ$1,Data!$H215)),        "",          ";" &amp; VLOOKUP(GQ$1,Data!$L:$N,3, FALSE) &amp; ",""" &amp; VLOOKUP(GQ$1,Data!$L:$M,2, FALSE) &amp; """;"   )             )</f>
        <v/>
      </c>
      <c r="GR214" t="str">
        <f>IF(Data!$L215=GR$1, "",             IF(ISERR(SEARCH(GR$1,Data!$H215)),        "",          ";" &amp; VLOOKUP(GR$1,Data!$L:$N,3, FALSE) &amp; ",""" &amp; VLOOKUP(GR$1,Data!$L:$M,2, FALSE) &amp; """;"   )             )</f>
        <v/>
      </c>
      <c r="GS214" t="str">
        <f>IF(Data!$L215=GS$1, "",             IF(ISERR(SEARCH(GS$1,Data!$H215)),        "",          ";" &amp; VLOOKUP(GS$1,Data!$L:$N,3, FALSE) &amp; ",""" &amp; VLOOKUP(GS$1,Data!$L:$M,2, FALSE) &amp; """;"   )             )</f>
        <v/>
      </c>
      <c r="GT214" t="str">
        <f>IF(Data!$L215=GT$1, "",             IF(ISERR(SEARCH(GT$1,Data!$H215)),        "",          ";" &amp; VLOOKUP(GT$1,Data!$L:$N,3, FALSE) &amp; ",""" &amp; VLOOKUP(GT$1,Data!$L:$M,2, FALSE) &amp; """;"   )             )</f>
        <v/>
      </c>
      <c r="GU214" t="str">
        <f>IF(Data!$L215=GU$1, "",             IF(ISERR(SEARCH(GU$1,Data!$H215)),        "",          ";" &amp; VLOOKUP(GU$1,Data!$L:$N,3, FALSE) &amp; ",""" &amp; VLOOKUP(GU$1,Data!$L:$M,2, FALSE) &amp; """;"   )             )</f>
        <v/>
      </c>
      <c r="GV214" t="str">
        <f>IF(Data!$L215=GV$1, "",             IF(ISERR(SEARCH(GV$1,Data!$H215)),        "",          ";" &amp; VLOOKUP(GV$1,Data!$L:$N,3, FALSE) &amp; ",""" &amp; VLOOKUP(GV$1,Data!$L:$M,2, FALSE) &amp; """;"   )             )</f>
        <v/>
      </c>
      <c r="GW214" t="str">
        <f>IF(Data!$L215=GW$1, "",             IF(ISERR(SEARCH(GW$1,Data!$H215)),        "",          ";" &amp; VLOOKUP(GW$1,Data!$L:$N,3, FALSE) &amp; ",""" &amp; VLOOKUP(GW$1,Data!$L:$M,2, FALSE) &amp; """;"   )             )</f>
        <v/>
      </c>
      <c r="GX214" t="str">
        <f>IF(Data!$L215=GX$1, "",             IF(ISERR(SEARCH(GX$1,Data!$H215)),        "",          ";" &amp; VLOOKUP(GX$1,Data!$L:$N,3, FALSE) &amp; ",""" &amp; VLOOKUP(GX$1,Data!$L:$M,2, FALSE) &amp; """;"   )             )</f>
        <v/>
      </c>
      <c r="GY214" t="str">
        <f>IF(Data!$L215=GY$1, "",             IF(ISERR(SEARCH(GY$1,Data!$H215)),        "",          ";" &amp; VLOOKUP(GY$1,Data!$L:$N,3, FALSE) &amp; ",""" &amp; VLOOKUP(GY$1,Data!$L:$M,2, FALSE) &amp; """;"   )             )</f>
        <v/>
      </c>
      <c r="GZ214" t="str">
        <f>IF(Data!$L215=GZ$1, "",             IF(ISERR(SEARCH(GZ$1,Data!$H215)),        "",          ";" &amp; VLOOKUP(GZ$1,Data!$L:$N,3, FALSE) &amp; ",""" &amp; VLOOKUP(GZ$1,Data!$L:$M,2, FALSE) &amp; """;"   )             )</f>
        <v/>
      </c>
      <c r="HA214" t="str">
        <f>IF(Data!$L215=HA$1, "",             IF(ISERR(SEARCH(HA$1,Data!$H215)),        "",          ";" &amp; VLOOKUP(HA$1,Data!$L:$N,3, FALSE) &amp; ",""" &amp; VLOOKUP(HA$1,Data!$L:$M,2, FALSE) &amp; """;"   )             )</f>
        <v/>
      </c>
      <c r="HB214" t="str">
        <f>IF(Data!$L215=HB$1, "",             IF(ISERR(SEARCH(HB$1,Data!$H215)),        "",          ";" &amp; VLOOKUP(HB$1,Data!$L:$N,3, FALSE) &amp; ",""" &amp; VLOOKUP(HB$1,Data!$L:$M,2, FALSE) &amp; """;"   )             )</f>
        <v/>
      </c>
      <c r="HC214" t="str">
        <f>IF(Data!$L215=HC$1, "",             IF(ISERR(SEARCH(HC$1,Data!$H215)),        "",          ";" &amp; VLOOKUP(HC$1,Data!$L:$N,3, FALSE) &amp; ",""" &amp; VLOOKUP(HC$1,Data!$L:$M,2, FALSE) &amp; """;"   )             )</f>
        <v/>
      </c>
      <c r="HD214" t="str">
        <f>IF(Data!$L215=HD$1, "",             IF(ISERR(SEARCH(HD$1,Data!$H215)),        "",          ";" &amp; VLOOKUP(HD$1,Data!$L:$N,3, FALSE) &amp; ",""" &amp; VLOOKUP(HD$1,Data!$L:$M,2, FALSE) &amp; """;"   )             )</f>
        <v/>
      </c>
      <c r="HE214" t="str">
        <f>IF(Data!$L215=HE$1, "",             IF(ISERR(SEARCH(HE$1,Data!$H215)),        "",          ";" &amp; VLOOKUP(HE$1,Data!$L:$N,3, FALSE) &amp; ",""" &amp; VLOOKUP(HE$1,Data!$L:$M,2, FALSE) &amp; """;"   )             )</f>
        <v/>
      </c>
      <c r="HF214" t="str">
        <f>IF(Data!$L215=HF$1, "",             IF(ISERR(SEARCH(HF$1,Data!$H215)),        "",          ";" &amp; VLOOKUP(HF$1,Data!$L:$N,3, FALSE) &amp; ",""" &amp; VLOOKUP(HF$1,Data!$L:$M,2, FALSE) &amp; """;"   )             )</f>
        <v/>
      </c>
      <c r="HG214" t="str">
        <f>IF(Data!$L215=HG$1, "",             IF(ISERR(SEARCH(HG$1,Data!$H215)),        "",          ";" &amp; VLOOKUP(HG$1,Data!$L:$N,3, FALSE) &amp; ",""" &amp; VLOOKUP(HG$1,Data!$L:$M,2, FALSE) &amp; """;"   )             )</f>
        <v/>
      </c>
      <c r="HH214" t="str">
        <f>IF(Data!$L215=HH$1, "",             IF(ISERR(SEARCH(HH$1,Data!$H215)),        "",          ";" &amp; VLOOKUP(HH$1,Data!$L:$N,3, FALSE) &amp; ",""" &amp; VLOOKUP(HH$1,Data!$L:$M,2, FALSE) &amp; """;"   )             )</f>
        <v/>
      </c>
      <c r="HI214" t="str">
        <f>IF(Data!$L215=HI$1, "",             IF(ISERR(SEARCH(HI$1,Data!$H215)),        "",          ";" &amp; VLOOKUP(HI$1,Data!$L:$N,3, FALSE) &amp; ",""" &amp; VLOOKUP(HI$1,Data!$L:$M,2, FALSE) &amp; """;"   )             )</f>
        <v/>
      </c>
      <c r="HJ214" t="str">
        <f>IF(Data!$L215=HJ$1, "",             IF(ISERR(SEARCH(HJ$1,Data!$H215)),        "",          ";" &amp; VLOOKUP(HJ$1,Data!$L:$N,3, FALSE) &amp; ",""" &amp; VLOOKUP(HJ$1,Data!$L:$M,2, FALSE) &amp; """;"   )             )</f>
        <v/>
      </c>
      <c r="HK214" t="str">
        <f>IF(Data!$L215=HK$1, "",             IF(ISERR(SEARCH(HK$1,Data!$H215)),        "",          ";" &amp; VLOOKUP(HK$1,Data!$L:$N,3, FALSE) &amp; ",""" &amp; VLOOKUP(HK$1,Data!$L:$M,2, FALSE) &amp; """;"   )             )</f>
        <v/>
      </c>
      <c r="HL214" t="str">
        <f>IF(Data!$L215=HL$1, "",             IF(ISERR(SEARCH(HL$1,Data!$H215)),        "",          ";" &amp; VLOOKUP(HL$1,Data!$L:$N,3, FALSE) &amp; ",""" &amp; VLOOKUP(HL$1,Data!$L:$M,2, FALSE) &amp; """;"   )             )</f>
        <v/>
      </c>
      <c r="HM214" t="str">
        <f>IF(Data!$L215=HM$1, "",             IF(ISERR(SEARCH(HM$1,Data!$H215)),        "",          ";" &amp; VLOOKUP(HM$1,Data!$L:$N,3, FALSE) &amp; ",""" &amp; VLOOKUP(HM$1,Data!$L:$M,2, FALSE) &amp; """;"   )             )</f>
        <v/>
      </c>
      <c r="HN214" t="str">
        <f>IF(Data!$L215=HN$1, "",             IF(ISERR(SEARCH(HN$1,Data!$H215)),        "",          ";" &amp; VLOOKUP(HN$1,Data!$L:$N,3, FALSE) &amp; ",""" &amp; VLOOKUP(HN$1,Data!$L:$M,2, FALSE) &amp; """;"   )             )</f>
        <v/>
      </c>
      <c r="HO214" t="str">
        <f>IF(Data!$L215=HO$1, "",             IF(ISERR(SEARCH(HO$1,Data!$H215)),        "",          ";" &amp; VLOOKUP(HO$1,Data!$L:$N,3, FALSE) &amp; ",""" &amp; VLOOKUP(HO$1,Data!$L:$M,2, FALSE) &amp; """;"   )             )</f>
        <v/>
      </c>
      <c r="HP214" t="str">
        <f>IF(Data!$L215=HP$1, "",             IF(ISERR(SEARCH(HP$1,Data!$H215)),        "",          ";" &amp; VLOOKUP(HP$1,Data!$L:$N,3, FALSE) &amp; ",""" &amp; VLOOKUP(HP$1,Data!$L:$M,2, FALSE) &amp; """;"   )             )</f>
        <v/>
      </c>
      <c r="HQ214" t="str">
        <f>IF(Data!$L215=HQ$1, "",             IF(ISERR(SEARCH(HQ$1,Data!$H215)),        "",          ";" &amp; VLOOKUP(HQ$1,Data!$L:$N,3, FALSE) &amp; ",""" &amp; VLOOKUP(HQ$1,Data!$L:$M,2, FALSE) &amp; """;"   )             )</f>
        <v/>
      </c>
      <c r="HR214" t="str">
        <f>IF(Data!$L215=HR$1, "",             IF(ISERR(SEARCH(HR$1,Data!$H215)),        "",          ";" &amp; VLOOKUP(HR$1,Data!$L:$N,3, FALSE) &amp; ",""" &amp; VLOOKUP(HR$1,Data!$L:$M,2, FALSE) &amp; """;"   )             )</f>
        <v/>
      </c>
      <c r="HS214" t="str">
        <f>IF(Data!$L215=HS$1, "",             IF(ISERR(SEARCH(HS$1,Data!$H215)),        "",          ";" &amp; VLOOKUP(HS$1,Data!$L:$N,3, FALSE) &amp; ",""" &amp; VLOOKUP(HS$1,Data!$L:$M,2, FALSE) &amp; """;"   )             )</f>
        <v/>
      </c>
      <c r="HT214" t="str">
        <f>IF(Data!$L215=HT$1, "",             IF(ISERR(SEARCH(HT$1,Data!$H215)),        "",          ";" &amp; VLOOKUP(HT$1,Data!$L:$N,3, FALSE) &amp; ",""" &amp; VLOOKUP(HT$1,Data!$L:$M,2, FALSE) &amp; """;"   )             )</f>
        <v/>
      </c>
      <c r="HU214" t="str">
        <f>IF(Data!$L215=HU$1, "",             IF(ISERR(SEARCH(HU$1,Data!$H215)),        "",          ";" &amp; VLOOKUP(HU$1,Data!$L:$N,3, FALSE) &amp; ",""" &amp; VLOOKUP(HU$1,Data!$L:$M,2, FALSE) &amp; """;"   )             )</f>
        <v/>
      </c>
      <c r="HV214" t="str">
        <f>IF(Data!$L215=HV$1, "",             IF(ISERR(SEARCH(HV$1,Data!$H215)),        "",          ";" &amp; VLOOKUP(HV$1,Data!$L:$N,3, FALSE) &amp; ",""" &amp; VLOOKUP(HV$1,Data!$L:$M,2, FALSE) &amp; """;"   )             )</f>
        <v/>
      </c>
      <c r="HW214" t="str">
        <f>IF(Data!$L215=HW$1, "",             IF(ISERR(SEARCH(HW$1,Data!$H215)),        "",          ";" &amp; VLOOKUP(HW$1,Data!$L:$N,3, FALSE) &amp; ",""" &amp; VLOOKUP(HW$1,Data!$L:$M,2, FALSE) &amp; """;"   )             )</f>
        <v/>
      </c>
      <c r="HX214" t="str">
        <f>IF(Data!$L215=HX$1, "",             IF(ISERR(SEARCH(HX$1,Data!$H215)),        "",          ";" &amp; VLOOKUP(HX$1,Data!$L:$N,3, FALSE) &amp; ",""" &amp; VLOOKUP(HX$1,Data!$L:$M,2, FALSE) &amp; """;"   )             )</f>
        <v/>
      </c>
      <c r="HY214" t="str">
        <f>IF(Data!$L215=HY$1, "",             IF(ISERR(SEARCH(HY$1,Data!$H215)),        "",          ";" &amp; VLOOKUP(HY$1,Data!$L:$N,3, FALSE) &amp; ",""" &amp; VLOOKUP(HY$1,Data!$L:$M,2, FALSE) &amp; """;"   )             )</f>
        <v/>
      </c>
      <c r="HZ214" t="str">
        <f>IF(Data!$L215=HZ$1, "",             IF(ISERR(SEARCH(HZ$1,Data!$H215)),        "",          ";" &amp; VLOOKUP(HZ$1,Data!$L:$N,3, FALSE) &amp; ",""" &amp; VLOOKUP(HZ$1,Data!$L:$M,2, FALSE) &amp; """;"   )             )</f>
        <v/>
      </c>
      <c r="IA214" t="str">
        <f>IF(Data!$L215=IA$1, "",             IF(ISERR(SEARCH(IA$1,Data!$H215)),        "",          ";" &amp; VLOOKUP(IA$1,Data!$L:$N,3, FALSE) &amp; ",""" &amp; VLOOKUP(IA$1,Data!$L:$M,2, FALSE) &amp; """;"   )             )</f>
        <v/>
      </c>
      <c r="IB214" t="str">
        <f>IF(Data!$L215=IB$1, "",             IF(ISERR(SEARCH(IB$1,Data!$H215)),        "",          ";" &amp; VLOOKUP(IB$1,Data!$L:$N,3, FALSE) &amp; ",""" &amp; VLOOKUP(IB$1,Data!$L:$M,2, FALSE) &amp; """;"   )             )</f>
        <v/>
      </c>
      <c r="IC214" t="str">
        <f>IF(Data!$L215=IC$1, "",             IF(ISERR(SEARCH(IC$1,Data!$H215)),        "",          ";" &amp; VLOOKUP(IC$1,Data!$L:$N,3, FALSE) &amp; ",""" &amp; VLOOKUP(IC$1,Data!$L:$M,2, FALSE) &amp; """;"   )             )</f>
        <v/>
      </c>
      <c r="ID214" t="str">
        <f>IF(Data!$L215=ID$1, "",             IF(ISERR(SEARCH(ID$1,Data!$H215)),        "",          ";" &amp; VLOOKUP(ID$1,Data!$L:$N,3, FALSE) &amp; ",""" &amp; VLOOKUP(ID$1,Data!$L:$M,2, FALSE) &amp; """;"   )             )</f>
        <v/>
      </c>
      <c r="IE214" t="str">
        <f>IF(Data!$L215=IE$1, "",             IF(ISERR(SEARCH(IE$1,Data!$H215)),        "",          ";" &amp; VLOOKUP(IE$1,Data!$L:$N,3, FALSE) &amp; ",""" &amp; VLOOKUP(IE$1,Data!$L:$M,2, FALSE) &amp; """;"   )             )</f>
        <v/>
      </c>
      <c r="IF214" t="str">
        <f>IF(Data!$L215=IF$1, "",             IF(ISERR(SEARCH(IF$1,Data!$H215)),        "",          ";" &amp; VLOOKUP(IF$1,Data!$L:$N,3, FALSE) &amp; ",""" &amp; VLOOKUP(IF$1,Data!$L:$M,2, FALSE) &amp; """;"   )             )</f>
        <v/>
      </c>
      <c r="IG214" t="str">
        <f>IF(Data!$L215=IG$1, "",             IF(ISERR(SEARCH(IG$1,Data!$H215)),        "",          ";" &amp; VLOOKUP(IG$1,Data!$L:$N,3, FALSE) &amp; ",""" &amp; VLOOKUP(IG$1,Data!$L:$M,2, FALSE) &amp; """;"   )             )</f>
        <v/>
      </c>
      <c r="IH214" t="str">
        <f>IF(Data!$L215=IH$1, "",             IF(ISERR(SEARCH(IH$1,Data!$H215)),        "",          ";" &amp; VLOOKUP(IH$1,Data!$L:$N,3, FALSE) &amp; ",""" &amp; VLOOKUP(IH$1,Data!$L:$M,2, FALSE) &amp; """;"   )             )</f>
        <v/>
      </c>
      <c r="II214" t="str">
        <f>IF(Data!$L215=II$1, "",             IF(ISERR(SEARCH(II$1,Data!$H215)),        "",          ";" &amp; VLOOKUP(II$1,Data!$L:$N,3, FALSE) &amp; ",""" &amp; VLOOKUP(II$1,Data!$L:$M,2, FALSE) &amp; """;"   )             )</f>
        <v/>
      </c>
    </row>
    <row r="215" spans="1:243" x14ac:dyDescent="0.3">
      <c r="A215" t="str">
        <f>Data!L216</f>
        <v>Finis Valorum</v>
      </c>
      <c r="B215" s="15" t="str">
        <f>VLOOKUP(Tableau36[[#This Row],[Character]],Data!L:N,3,FALSE)</f>
        <v>00000000-0000-0000-0000-000000000214</v>
      </c>
      <c r="C215" s="15" t="str">
        <f>VLOOKUP(Tableau36[[#This Row],[Character]],Data!L:M,2,FALSE)</f>
        <v>HUMAN</v>
      </c>
      <c r="D215" s="15" t="str">
        <f>SUBSTITUTE(     SUBSTITUTE(Tableau36[[#This Row],[character_id,character_type,friend_id,friend_type]],",""DROID""",""),    ",""HUMAN""", "")</f>
        <v/>
      </c>
      <c r="E215" s="15" t="str">
        <f>IF(Tableau36[[#This Row],[With char''s id]] = "", "",    MID(Tableau36[[#This Row],[With char''s id]], 2, LEN(Tableau36[[#This Row],[With char''s id]])-1))</f>
        <v/>
      </c>
      <c r="F215" s="15" t="str">
        <f>SUBSTITUTE(Tableau36[[#This Row],[List of friend''s id]],  "/",    "/" &amp; Tableau36[[#This Row],[Character''s id]] &amp; ",""" &amp; Tableau36[[#This Row],[Type]] &amp; """,")</f>
        <v/>
      </c>
      <c r="G215" t="str">
        <f>IF( Tableau36[[#This Row],[removed double semi-colon]]="", "", "/" &amp; MID(Tableau36[[#This Row],[removed double semi-colon]],2,LEN(Tableau36[[#This Row],[removed double semi-colon]]) - 2) )</f>
        <v/>
      </c>
      <c r="H215" t="str">
        <f>SUBSTITUTE(Tableau36[[#This Row],[Concatenation]],";;","/")</f>
        <v/>
      </c>
      <c r="I215" t="str">
        <f>friends!M215&amp; friends!N215&amp; friends!O215&amp; friends!P215&amp; friends!Q215&amp; friends!R215&amp; friends!S215&amp; friends!T215&amp; friends!U215&amp; friends!V215&amp; friends!W215&amp; friends!X215&amp; friends!Y215&amp; friends!Z215&amp; friends!AA215&amp; friends!AB215&amp; friends!AC215&amp; friends!AD215&amp; friends!AE215&amp; friends!AF215&amp; friends!AG215&amp; friends!AH215&amp; friends!AI215&amp; friends!AJ215&amp; friends!AK215&amp; friends!AL215&amp; friends!AM215&amp; friends!AN215&amp; friends!AO215&amp; friends!AP215&amp; friends!AQ215&amp; friends!AR215&amp; friends!AS215&amp; friends!AT215&amp; friends!AU215&amp; friends!AV215&amp; friends!AW215&amp; friends!AX215&amp; friends!AY215&amp; friends!AZ215&amp; friends!BA215&amp; friends!BB215&amp; friends!BC215&amp; friends!BD215&amp; friends!BE215&amp; friends!BF215&amp; friends!BG215&amp; friends!BH215&amp; friends!BI215&amp; friends!BJ215&amp; friends!BK215&amp; friends!BL215&amp; friends!BM215&amp; friends!BN215&amp; friends!BO215&amp; friends!BP215&amp; friends!BQ215&amp; friends!BR215&amp; friends!BS215&amp; friends!BT215&amp; friends!BU215&amp; friends!BV215&amp; friends!BW215&amp; friends!BX215&amp; friends!BY215&amp; friends!BZ215&amp; friends!CA215&amp; friends!CB215&amp; friends!CC215&amp; friends!CD215&amp; friends!CE215&amp; friends!CF215&amp; friends!CG215&amp; friends!CH215&amp; friends!CI215&amp; friends!CJ215&amp; friends!CK215&amp; friends!CL215&amp; friends!CM215&amp; friends!CN215&amp; friends!CO215&amp; friends!CP215&amp; friends!CQ215&amp; friends!CR215&amp; friends!CS215&amp; friends!CT215&amp; friends!CU215&amp; friends!CV215&amp; friends!CW215&amp; friends!CX215&amp; friends!CY215&amp; friends!CZ215&amp; friends!DA215&amp; friends!DB215&amp; friends!DC215&amp; friends!DD215&amp; friends!DE215&amp; friends!DF215&amp; friends!DG215&amp; friends!DH215&amp; friends!DI215&amp; friends!DJ215&amp; friends!DK215&amp; friends!DL215&amp; friends!DM215&amp; friends!DN215&amp; friends!DO215&amp; friends!DP215&amp; friends!DQ215&amp; friends!DR215&amp; friends!DS215&amp; friends!DT215&amp; friends!DU215&amp; friends!DV215&amp; friends!DW215&amp; friends!DX215&amp; friends!DY215&amp; friends!DZ215&amp; friends!EA215&amp; friends!EB215&amp; friends!EC215&amp; friends!ED215&amp; friends!EE215&amp; friends!EF215&amp; friends!EG215&amp; friends!EH215&amp; friends!EI215&amp; friends!EJ215&amp; friends!EK215&amp; friends!EL215&amp; friends!EM215&amp; friends!EN215&amp; friends!EO215&amp; friends!EP215&amp; friends!EQ215&amp; friends!ER215&amp; friends!ES215&amp; friends!ET215&amp; friends!EU215&amp; friends!EV215&amp; friends!EW215&amp; friends!EX215&amp; friends!EY215&amp; friends!EZ215&amp; friends!FA215&amp; friends!FB215&amp; friends!FC215&amp; friends!FD215&amp; friends!FE215&amp; friends!FF215&amp; friends!FG215&amp; friends!FH215&amp; friends!FI215&amp; friends!FJ215&amp; friends!FK215&amp; friends!FL215&amp; friends!FM215&amp; friends!FN215&amp; friends!FO215&amp; friends!FP215&amp; friends!FQ215&amp; friends!FR215&amp; friends!FS215&amp; friends!FT215&amp; friends!FU215&amp; friends!FV215&amp; friends!FW215&amp; friends!FX215&amp; friends!FY215&amp; friends!FZ215&amp; friends!GA215&amp; friends!GB215&amp; friends!GC215&amp; friends!GD215&amp; friends!GE215&amp; friends!GF215&amp; friends!GG215&amp; friends!GH215&amp; friends!GI215&amp; friends!GJ215&amp; friends!GK215&amp; friends!GL215&amp; friends!GM215&amp; friends!GN215&amp; friends!GO215&amp; friends!GP215&amp; friends!GQ215&amp; friends!GR215&amp; friends!GS215&amp; friends!GT215&amp; friends!GU215&amp; friends!GV215&amp; friends!GW215&amp; friends!GX215&amp; friends!GY215&amp; friends!GZ215&amp; friends!HA215&amp; friends!HB215&amp; friends!HC215&amp; friends!HD215&amp; friends!HE215&amp; friends!HF215&amp; friends!HG215&amp; friends!HH215&amp; friends!HI215&amp; friends!HJ215&amp; friends!HK215&amp; friends!HL215&amp; friends!HM215&amp; friends!HN215&amp; friends!HO215&amp; friends!HP215&amp; friends!HQ215&amp; friends!HR215&amp; friends!HS215&amp; friends!HT215&amp; friends!HU215&amp; friends!HV215&amp; friends!HW215&amp; friends!HX215&amp; friends!HY215&amp; friends!HZ215&amp; friends!IA215&amp; friends!IB215&amp; friends!IC215&amp; friends!ID215&amp; friends!IE215&amp; friends!IF215&amp; friends!IG215&amp; friends!IH215&amp; friends!II215</f>
        <v/>
      </c>
      <c r="M215" t="str">
        <f>IF(Data!$L216=M$1, "",             IF(ISERR(SEARCH(M$1,Data!$H216)),        "",          ";" &amp; VLOOKUP(M$1,Data!$L:$N,3, FALSE) &amp; ",""" &amp; VLOOKUP(M$1,Data!$L:$M,2, FALSE) &amp; """;"   )             )</f>
        <v/>
      </c>
      <c r="N215" t="str">
        <f>IF(Data!$L216=N$1, "",             IF(ISERR(SEARCH(N$1,Data!$H216)),        "",          ";" &amp; VLOOKUP(N$1,Data!$L:$N,3, FALSE) &amp; ",""" &amp; VLOOKUP(N$1,Data!$L:$M,2, FALSE) &amp; """;"   )             )</f>
        <v/>
      </c>
      <c r="O215" t="str">
        <f>IF(Data!$L216=O$1, "",             IF(ISERR(SEARCH(O$1,Data!$H216)),        "",          ";" &amp; VLOOKUP(O$1,Data!$L:$N,3, FALSE) &amp; ",""" &amp; VLOOKUP(O$1,Data!$L:$M,2, FALSE) &amp; """;"   )             )</f>
        <v/>
      </c>
      <c r="P215" t="str">
        <f>IF(Data!$L216=P$1, "",             IF(ISERR(SEARCH(P$1,Data!$H216)),        "",          ";" &amp; VLOOKUP(P$1,Data!$L:$N,3, FALSE) &amp; ",""" &amp; VLOOKUP(P$1,Data!$L:$M,2, FALSE) &amp; """;"   )             )</f>
        <v/>
      </c>
      <c r="Q215" t="str">
        <f>IF(Data!$L216=Q$1, "",             IF(ISERR(SEARCH(Q$1,Data!$H216)),        "",          ";" &amp; VLOOKUP(Q$1,Data!$L:$N,3, FALSE) &amp; ",""" &amp; VLOOKUP(Q$1,Data!$L:$M,2, FALSE) &amp; """;"   )             )</f>
        <v/>
      </c>
      <c r="R215" t="str">
        <f>IF(Data!$L216=R$1, "",             IF(ISERR(SEARCH(R$1,Data!$H216)),        "",          ";" &amp; VLOOKUP(R$1,Data!$L:$N,3, FALSE) &amp; ",""" &amp; VLOOKUP(R$1,Data!$L:$M,2, FALSE) &amp; """;"   )             )</f>
        <v/>
      </c>
      <c r="S215" t="str">
        <f>IF(Data!$L216=S$1, "",             IF(ISERR(SEARCH(S$1,Data!$H216)),        "",          ";" &amp; VLOOKUP(S$1,Data!$L:$N,3, FALSE) &amp; ",""" &amp; VLOOKUP(S$1,Data!$L:$M,2, FALSE) &amp; """;"   )             )</f>
        <v/>
      </c>
      <c r="T215" t="str">
        <f>IF(Data!$L216=T$1, "",             IF(ISERR(SEARCH(T$1,Data!$H216)),        "",          ";" &amp; VLOOKUP(T$1,Data!$L:$N,3, FALSE) &amp; ",""" &amp; VLOOKUP(T$1,Data!$L:$M,2, FALSE) &amp; """;"   )             )</f>
        <v/>
      </c>
      <c r="U215" t="str">
        <f>IF(Data!$L216=U$1, "",             IF(ISERR(SEARCH(U$1,Data!$H216)),        "",          ";" &amp; VLOOKUP(U$1,Data!$L:$N,3, FALSE) &amp; ",""" &amp; VLOOKUP(U$1,Data!$L:$M,2, FALSE) &amp; """;"   )             )</f>
        <v/>
      </c>
      <c r="V215" t="str">
        <f>IF(Data!$L216=V$1, "",             IF(ISERR(SEARCH(V$1,Data!$H216)),        "",          ";" &amp; VLOOKUP(V$1,Data!$L:$N,3, FALSE) &amp; ",""" &amp; VLOOKUP(V$1,Data!$L:$M,2, FALSE) &amp; """;"   )             )</f>
        <v/>
      </c>
      <c r="W215" t="str">
        <f>IF(Data!$L216=W$1, "",             IF(ISERR(SEARCH(W$1,Data!$H216)),        "",          ";" &amp; VLOOKUP(W$1,Data!$L:$N,3, FALSE) &amp; ",""" &amp; VLOOKUP(W$1,Data!$L:$M,2, FALSE) &amp; """;"   )             )</f>
        <v/>
      </c>
      <c r="X215" t="str">
        <f>IF(Data!$L216=X$1, "",             IF(ISERR(SEARCH(X$1,Data!$H216)),        "",          ";" &amp; VLOOKUP(X$1,Data!$L:$N,3, FALSE) &amp; ",""" &amp; VLOOKUP(X$1,Data!$L:$M,2, FALSE) &amp; """;"   )             )</f>
        <v/>
      </c>
      <c r="Y215" t="str">
        <f>IF(Data!$L216=Y$1, "",             IF(ISERR(SEARCH(Y$1,Data!$H216)),        "",          ";" &amp; VLOOKUP(Y$1,Data!$L:$N,3, FALSE) &amp; ",""" &amp; VLOOKUP(Y$1,Data!$L:$M,2, FALSE) &amp; """;"   )             )</f>
        <v/>
      </c>
      <c r="Z215" t="str">
        <f>IF(Data!$L216=Z$1, "",             IF(ISERR(SEARCH(Z$1,Data!$H216)),        "",          ";" &amp; VLOOKUP(Z$1,Data!$L:$N,3, FALSE) &amp; ",""" &amp; VLOOKUP(Z$1,Data!$L:$M,2, FALSE) &amp; """;"   )             )</f>
        <v/>
      </c>
      <c r="AA215" t="str">
        <f>IF(Data!$L216=AA$1, "",             IF(ISERR(SEARCH(AA$1,Data!$H216)),        "",          ";" &amp; VLOOKUP(AA$1,Data!$L:$N,3, FALSE) &amp; ",""" &amp; VLOOKUP(AA$1,Data!$L:$M,2, FALSE) &amp; """;"   )             )</f>
        <v/>
      </c>
      <c r="AB215" t="str">
        <f>IF(Data!$L216=AB$1, "",             IF(ISERR(SEARCH(AB$1,Data!$H216)),        "",          ";" &amp; VLOOKUP(AB$1,Data!$L:$N,3, FALSE) &amp; ",""" &amp; VLOOKUP(AB$1,Data!$L:$M,2, FALSE) &amp; """;"   )             )</f>
        <v/>
      </c>
      <c r="AC215" t="str">
        <f>IF(Data!$L216=AC$1, "",             IF(ISERR(SEARCH(AC$1,Data!$H216)),        "",          ";" &amp; VLOOKUP(AC$1,Data!$L:$N,3, FALSE) &amp; ",""" &amp; VLOOKUP(AC$1,Data!$L:$M,2, FALSE) &amp; """;"   )             )</f>
        <v/>
      </c>
      <c r="AD215" t="str">
        <f>IF(Data!$L216=AD$1, "",             IF(ISERR(SEARCH(AD$1,Data!$H216)),        "",          ";" &amp; VLOOKUP(AD$1,Data!$L:$N,3, FALSE) &amp; ",""" &amp; VLOOKUP(AD$1,Data!$L:$M,2, FALSE) &amp; """;"   )             )</f>
        <v/>
      </c>
      <c r="AE215" t="str">
        <f>IF(Data!$L216=AE$1, "",             IF(ISERR(SEARCH(AE$1,Data!$H216)),        "",          ";" &amp; VLOOKUP(AE$1,Data!$L:$N,3, FALSE) &amp; ",""" &amp; VLOOKUP(AE$1,Data!$L:$M,2, FALSE) &amp; """;"   )             )</f>
        <v/>
      </c>
      <c r="AF215" t="str">
        <f>IF(Data!$L216=AF$1, "",             IF(ISERR(SEARCH(AF$1,Data!$H216)),        "",          ";" &amp; VLOOKUP(AF$1,Data!$L:$N,3, FALSE) &amp; ",""" &amp; VLOOKUP(AF$1,Data!$L:$M,2, FALSE) &amp; """;"   )             )</f>
        <v/>
      </c>
      <c r="AG215" t="str">
        <f>IF(Data!$L216=AG$1, "",             IF(ISERR(SEARCH(AG$1,Data!$H216)),        "",          ";" &amp; VLOOKUP(AG$1,Data!$L:$N,3, FALSE) &amp; ",""" &amp; VLOOKUP(AG$1,Data!$L:$M,2, FALSE) &amp; """;"   )             )</f>
        <v/>
      </c>
      <c r="AH215" t="str">
        <f>IF(Data!$L216=AH$1, "",             IF(ISERR(SEARCH(AH$1,Data!$H216)),        "",          ";" &amp; VLOOKUP(AH$1,Data!$L:$N,3, FALSE) &amp; ",""" &amp; VLOOKUP(AH$1,Data!$L:$M,2, FALSE) &amp; """;"   )             )</f>
        <v/>
      </c>
      <c r="AI215" t="str">
        <f>IF(Data!$L216=AI$1, "",             IF(ISERR(SEARCH(AI$1,Data!$H216)),        "",          ";" &amp; VLOOKUP(AI$1,Data!$L:$N,3, FALSE) &amp; ",""" &amp; VLOOKUP(AI$1,Data!$L:$M,2, FALSE) &amp; """;"   )             )</f>
        <v/>
      </c>
      <c r="AJ215" t="str">
        <f>IF(Data!$L216=AJ$1, "",             IF(ISERR(SEARCH(AJ$1,Data!$H216)),        "",          ";" &amp; VLOOKUP(AJ$1,Data!$L:$N,3, FALSE) &amp; ",""" &amp; VLOOKUP(AJ$1,Data!$L:$M,2, FALSE) &amp; """;"   )             )</f>
        <v/>
      </c>
      <c r="AK215" t="str">
        <f>IF(Data!$L216=AK$1, "",             IF(ISERR(SEARCH(AK$1,Data!$H216)),        "",          ";" &amp; VLOOKUP(AK$1,Data!$L:$N,3, FALSE) &amp; ",""" &amp; VLOOKUP(AK$1,Data!$L:$M,2, FALSE) &amp; """;"   )             )</f>
        <v/>
      </c>
      <c r="AL215" t="str">
        <f>IF(Data!$L216=AL$1, "",             IF(ISERR(SEARCH(AL$1,Data!$H216)),        "",          ";" &amp; VLOOKUP(AL$1,Data!$L:$N,3, FALSE) &amp; ",""" &amp; VLOOKUP(AL$1,Data!$L:$M,2, FALSE) &amp; """;"   )             )</f>
        <v/>
      </c>
      <c r="AM215" t="str">
        <f>IF(Data!$L216=AM$1, "",             IF(ISERR(SEARCH(AM$1,Data!$H216)),        "",          ";" &amp; VLOOKUP(AM$1,Data!$L:$N,3, FALSE) &amp; ",""" &amp; VLOOKUP(AM$1,Data!$L:$M,2, FALSE) &amp; """;"   )             )</f>
        <v/>
      </c>
      <c r="AN215" t="str">
        <f>IF(Data!$L216=AN$1, "",             IF(ISERR(SEARCH(AN$1,Data!$H216)),        "",          ";" &amp; VLOOKUP(AN$1,Data!$L:$N,3, FALSE) &amp; ",""" &amp; VLOOKUP(AN$1,Data!$L:$M,2, FALSE) &amp; """;"   )             )</f>
        <v/>
      </c>
      <c r="AO215" t="str">
        <f>IF(Data!$L216=AO$1, "",             IF(ISERR(SEARCH(AO$1,Data!$H216)),        "",          ";" &amp; VLOOKUP(AO$1,Data!$L:$N,3, FALSE) &amp; ",""" &amp; VLOOKUP(AO$1,Data!$L:$M,2, FALSE) &amp; """;"   )             )</f>
        <v/>
      </c>
      <c r="AP215" t="str">
        <f>IF(Data!$L216=AP$1, "",             IF(ISERR(SEARCH(AP$1,Data!$H216)),        "",          ";" &amp; VLOOKUP(AP$1,Data!$L:$N,3, FALSE) &amp; ",""" &amp; VLOOKUP(AP$1,Data!$L:$M,2, FALSE) &amp; """;"   )             )</f>
        <v/>
      </c>
      <c r="AQ215" t="str">
        <f>IF(Data!$L216=AQ$1, "",             IF(ISERR(SEARCH(AQ$1,Data!$H216)),        "",          ";" &amp; VLOOKUP(AQ$1,Data!$L:$N,3, FALSE) &amp; ",""" &amp; VLOOKUP(AQ$1,Data!$L:$M,2, FALSE) &amp; """;"   )             )</f>
        <v/>
      </c>
      <c r="AR215" t="str">
        <f>IF(Data!$L216=AR$1, "",             IF(ISERR(SEARCH(AR$1,Data!$H216)),        "",          ";" &amp; VLOOKUP(AR$1,Data!$L:$N,3, FALSE) &amp; ",""" &amp; VLOOKUP(AR$1,Data!$L:$M,2, FALSE) &amp; """;"   )             )</f>
        <v/>
      </c>
      <c r="AS215" t="str">
        <f>IF(Data!$L216=AS$1, "",             IF(ISERR(SEARCH(AS$1,Data!$H216)),        "",          ";" &amp; VLOOKUP(AS$1,Data!$L:$N,3, FALSE) &amp; ",""" &amp; VLOOKUP(AS$1,Data!$L:$M,2, FALSE) &amp; """;"   )             )</f>
        <v/>
      </c>
      <c r="AT215" t="str">
        <f>IF(Data!$L216=AT$1, "",             IF(ISERR(SEARCH(AT$1,Data!$H216)),        "",          ";" &amp; VLOOKUP(AT$1,Data!$L:$N,3, FALSE) &amp; ",""" &amp; VLOOKUP(AT$1,Data!$L:$M,2, FALSE) &amp; """;"   )             )</f>
        <v/>
      </c>
      <c r="AU215" t="str">
        <f>IF(Data!$L216=AU$1, "",             IF(ISERR(SEARCH(AU$1,Data!$H216)),        "",          ";" &amp; VLOOKUP(AU$1,Data!$L:$N,3, FALSE) &amp; ",""" &amp; VLOOKUP(AU$1,Data!$L:$M,2, FALSE) &amp; """;"   )             )</f>
        <v/>
      </c>
      <c r="AV215" t="str">
        <f>IF(Data!$L216=AV$1, "",             IF(ISERR(SEARCH(AV$1,Data!$H216)),        "",          ";" &amp; VLOOKUP(AV$1,Data!$L:$N,3, FALSE) &amp; ",""" &amp; VLOOKUP(AV$1,Data!$L:$M,2, FALSE) &amp; """;"   )             )</f>
        <v/>
      </c>
      <c r="AW215" t="str">
        <f>IF(Data!$L216=AW$1, "",             IF(ISERR(SEARCH(AW$1,Data!$H216)),        "",          ";" &amp; VLOOKUP(AW$1,Data!$L:$N,3, FALSE) &amp; ",""" &amp; VLOOKUP(AW$1,Data!$L:$M,2, FALSE) &amp; """;"   )             )</f>
        <v/>
      </c>
      <c r="AX215" t="str">
        <f>IF(Data!$L216=AX$1, "",             IF(ISERR(SEARCH(AX$1,Data!$H216)),        "",          ";" &amp; VLOOKUP(AX$1,Data!$L:$N,3, FALSE) &amp; ",""" &amp; VLOOKUP(AX$1,Data!$L:$M,2, FALSE) &amp; """;"   )             )</f>
        <v/>
      </c>
      <c r="AY215" t="str">
        <f>IF(Data!$L216=AY$1, "",             IF(ISERR(SEARCH(AY$1,Data!$H216)),        "",          ";" &amp; VLOOKUP(AY$1,Data!$L:$N,3, FALSE) &amp; ",""" &amp; VLOOKUP(AY$1,Data!$L:$M,2, FALSE) &amp; """;"   )             )</f>
        <v/>
      </c>
      <c r="AZ215" t="str">
        <f>IF(Data!$L216=AZ$1, "",             IF(ISERR(SEARCH(AZ$1,Data!$H216)),        "",          ";" &amp; VLOOKUP(AZ$1,Data!$L:$N,3, FALSE) &amp; ",""" &amp; VLOOKUP(AZ$1,Data!$L:$M,2, FALSE) &amp; """;"   )             )</f>
        <v/>
      </c>
      <c r="BA215" t="str">
        <f>IF(Data!$L216=BA$1, "",             IF(ISERR(SEARCH(BA$1,Data!$H216)),        "",          ";" &amp; VLOOKUP(BA$1,Data!$L:$N,3, FALSE) &amp; ",""" &amp; VLOOKUP(BA$1,Data!$L:$M,2, FALSE) &amp; """;"   )             )</f>
        <v/>
      </c>
      <c r="BB215" t="str">
        <f>IF(Data!$L216=BB$1, "",             IF(ISERR(SEARCH(BB$1,Data!$H216)),        "",          ";" &amp; VLOOKUP(BB$1,Data!$L:$N,3, FALSE) &amp; ",""" &amp; VLOOKUP(BB$1,Data!$L:$M,2, FALSE) &amp; """;"   )             )</f>
        <v/>
      </c>
      <c r="BC215" t="str">
        <f>IF(Data!$L216=BC$1, "",             IF(ISERR(SEARCH(BC$1,Data!$H216)),        "",          ";" &amp; VLOOKUP(BC$1,Data!$L:$N,3, FALSE) &amp; ",""" &amp; VLOOKUP(BC$1,Data!$L:$M,2, FALSE) &amp; """;"   )             )</f>
        <v/>
      </c>
      <c r="BD215" t="str">
        <f>IF(Data!$L216=BD$1, "",             IF(ISERR(SEARCH(BD$1,Data!$H216)),        "",          ";" &amp; VLOOKUP(BD$1,Data!$L:$N,3, FALSE) &amp; ",""" &amp; VLOOKUP(BD$1,Data!$L:$M,2, FALSE) &amp; """;"   )             )</f>
        <v/>
      </c>
      <c r="BE215" t="str">
        <f>IF(Data!$L216=BE$1, "",             IF(ISERR(SEARCH(BE$1,Data!$H216)),        "",          ";" &amp; VLOOKUP(BE$1,Data!$L:$N,3, FALSE) &amp; ",""" &amp; VLOOKUP(BE$1,Data!$L:$M,2, FALSE) &amp; """;"   )             )</f>
        <v/>
      </c>
      <c r="BF215" t="str">
        <f>IF(Data!$L216=BF$1, "",             IF(ISERR(SEARCH(BF$1,Data!$H216)),        "",          ";" &amp; VLOOKUP(BF$1,Data!$L:$N,3, FALSE) &amp; ",""" &amp; VLOOKUP(BF$1,Data!$L:$M,2, FALSE) &amp; """;"   )             )</f>
        <v/>
      </c>
      <c r="BG215" t="str">
        <f>IF(Data!$L216=BG$1, "",             IF(ISERR(SEARCH(BG$1,Data!$H216)),        "",          ";" &amp; VLOOKUP(BG$1,Data!$L:$N,3, FALSE) &amp; ",""" &amp; VLOOKUP(BG$1,Data!$L:$M,2, FALSE) &amp; """;"   )             )</f>
        <v/>
      </c>
      <c r="BH215" t="str">
        <f>IF(Data!$L216=BH$1, "",             IF(ISERR(SEARCH(BH$1,Data!$H216)),        "",          ";" &amp; VLOOKUP(BH$1,Data!$L:$N,3, FALSE) &amp; ",""" &amp; VLOOKUP(BH$1,Data!$L:$M,2, FALSE) &amp; """;"   )             )</f>
        <v/>
      </c>
      <c r="BI215" t="str">
        <f>IF(Data!$L216=BI$1, "",             IF(ISERR(SEARCH(BI$1,Data!$H216)),        "",          ";" &amp; VLOOKUP(BI$1,Data!$L:$N,3, FALSE) &amp; ",""" &amp; VLOOKUP(BI$1,Data!$L:$M,2, FALSE) &amp; """;"   )             )</f>
        <v/>
      </c>
      <c r="BJ215" t="str">
        <f>IF(Data!$L216=BJ$1, "",             IF(ISERR(SEARCH(BJ$1,Data!$H216)),        "",          ";" &amp; VLOOKUP(BJ$1,Data!$L:$N,3, FALSE) &amp; ",""" &amp; VLOOKUP(BJ$1,Data!$L:$M,2, FALSE) &amp; """;"   )             )</f>
        <v/>
      </c>
      <c r="BK215" t="str">
        <f>IF(Data!$L216=BK$1, "",             IF(ISERR(SEARCH(BK$1,Data!$H216)),        "",          ";" &amp; VLOOKUP(BK$1,Data!$L:$N,3, FALSE) &amp; ",""" &amp; VLOOKUP(BK$1,Data!$L:$M,2, FALSE) &amp; """;"   )             )</f>
        <v/>
      </c>
      <c r="BL215" t="str">
        <f>IF(Data!$L216=BL$1, "",             IF(ISERR(SEARCH(BL$1,Data!$H216)),        "",          ";" &amp; VLOOKUP(BL$1,Data!$L:$N,3, FALSE) &amp; ",""" &amp; VLOOKUP(BL$1,Data!$L:$M,2, FALSE) &amp; """;"   )             )</f>
        <v/>
      </c>
      <c r="BM215" t="str">
        <f>IF(Data!$L216=BM$1, "",             IF(ISERR(SEARCH(BM$1,Data!$H216)),        "",          ";" &amp; VLOOKUP(BM$1,Data!$L:$N,3, FALSE) &amp; ",""" &amp; VLOOKUP(BM$1,Data!$L:$M,2, FALSE) &amp; """;"   )             )</f>
        <v/>
      </c>
      <c r="BN215" t="str">
        <f>IF(Data!$L216=BN$1, "",             IF(ISERR(SEARCH(BN$1,Data!$H216)),        "",          ";" &amp; VLOOKUP(BN$1,Data!$L:$N,3, FALSE) &amp; ",""" &amp; VLOOKUP(BN$1,Data!$L:$M,2, FALSE) &amp; """;"   )             )</f>
        <v/>
      </c>
      <c r="BO215" t="str">
        <f>IF(Data!$L216=BO$1, "",             IF(ISERR(SEARCH(BO$1,Data!$H216)),        "",          ";" &amp; VLOOKUP(BO$1,Data!$L:$N,3, FALSE) &amp; ",""" &amp; VLOOKUP(BO$1,Data!$L:$M,2, FALSE) &amp; """;"   )             )</f>
        <v/>
      </c>
      <c r="BP215" t="str">
        <f>IF(Data!$L216=BP$1, "",             IF(ISERR(SEARCH(BP$1,Data!$H216)),        "",          ";" &amp; VLOOKUP(BP$1,Data!$L:$N,3, FALSE) &amp; ",""" &amp; VLOOKUP(BP$1,Data!$L:$M,2, FALSE) &amp; """;"   )             )</f>
        <v/>
      </c>
      <c r="BQ215" t="str">
        <f>IF(Data!$L216=BQ$1, "",             IF(ISERR(SEARCH(BQ$1,Data!$H216)),        "",          ";" &amp; VLOOKUP(BQ$1,Data!$L:$N,3, FALSE) &amp; ",""" &amp; VLOOKUP(BQ$1,Data!$L:$M,2, FALSE) &amp; """;"   )             )</f>
        <v/>
      </c>
      <c r="BR215" t="str">
        <f>IF(Data!$L216=BR$1, "",             IF(ISERR(SEARCH(BR$1,Data!$H216)),        "",          ";" &amp; VLOOKUP(BR$1,Data!$L:$N,3, FALSE) &amp; ",""" &amp; VLOOKUP(BR$1,Data!$L:$M,2, FALSE) &amp; """;"   )             )</f>
        <v/>
      </c>
      <c r="BS215" t="str">
        <f>IF(Data!$L216=BS$1, "",             IF(ISERR(SEARCH(BS$1,Data!$H216)),        "",          ";" &amp; VLOOKUP(BS$1,Data!$L:$N,3, FALSE) &amp; ",""" &amp; VLOOKUP(BS$1,Data!$L:$M,2, FALSE) &amp; """;"   )             )</f>
        <v/>
      </c>
      <c r="BT215" t="str">
        <f>IF(Data!$L216=BT$1, "",             IF(ISERR(SEARCH(BT$1,Data!$H216)),        "",          ";" &amp; VLOOKUP(BT$1,Data!$L:$N,3, FALSE) &amp; ",""" &amp; VLOOKUP(BT$1,Data!$L:$M,2, FALSE) &amp; """;"   )             )</f>
        <v/>
      </c>
      <c r="BU215" t="str">
        <f>IF(Data!$L216=BU$1, "",             IF(ISERR(SEARCH(BU$1,Data!$H216)),        "",          ";" &amp; VLOOKUP(BU$1,Data!$L:$N,3, FALSE) &amp; ",""" &amp; VLOOKUP(BU$1,Data!$L:$M,2, FALSE) &amp; """;"   )             )</f>
        <v/>
      </c>
      <c r="BV215" t="str">
        <f>IF(Data!$L216=BV$1, "",             IF(ISERR(SEARCH(BV$1,Data!$H216)),        "",          ";" &amp; VLOOKUP(BV$1,Data!$L:$N,3, FALSE) &amp; ",""" &amp; VLOOKUP(BV$1,Data!$L:$M,2, FALSE) &amp; """;"   )             )</f>
        <v/>
      </c>
      <c r="BW215" t="str">
        <f>IF(Data!$L216=BW$1, "",             IF(ISERR(SEARCH(BW$1,Data!$H216)),        "",          ";" &amp; VLOOKUP(BW$1,Data!$L:$N,3, FALSE) &amp; ",""" &amp; VLOOKUP(BW$1,Data!$L:$M,2, FALSE) &amp; """;"   )             )</f>
        <v/>
      </c>
      <c r="BX215" t="str">
        <f>IF(Data!$L216=BX$1, "",             IF(ISERR(SEARCH(BX$1,Data!$H216)),        "",          ";" &amp; VLOOKUP(BX$1,Data!$L:$N,3, FALSE) &amp; ",""" &amp; VLOOKUP(BX$1,Data!$L:$M,2, FALSE) &amp; """;"   )             )</f>
        <v/>
      </c>
      <c r="BY215" t="str">
        <f>IF(Data!$L216=BY$1, "",             IF(ISERR(SEARCH(BY$1,Data!$H216)),        "",          ";" &amp; VLOOKUP(BY$1,Data!$L:$N,3, FALSE) &amp; ",""" &amp; VLOOKUP(BY$1,Data!$L:$M,2, FALSE) &amp; """;"   )             )</f>
        <v/>
      </c>
      <c r="BZ215" t="str">
        <f>IF(Data!$L216=BZ$1, "",             IF(ISERR(SEARCH(BZ$1,Data!$H216)),        "",          ";" &amp; VLOOKUP(BZ$1,Data!$L:$N,3, FALSE) &amp; ",""" &amp; VLOOKUP(BZ$1,Data!$L:$M,2, FALSE) &amp; """;"   )             )</f>
        <v/>
      </c>
      <c r="CA215" t="str">
        <f>IF(Data!$L216=CA$1, "",             IF(ISERR(SEARCH(CA$1,Data!$H216)),        "",          ";" &amp; VLOOKUP(CA$1,Data!$L:$N,3, FALSE) &amp; ",""" &amp; VLOOKUP(CA$1,Data!$L:$M,2, FALSE) &amp; """;"   )             )</f>
        <v/>
      </c>
      <c r="CB215" t="str">
        <f>IF(Data!$L216=CB$1, "",             IF(ISERR(SEARCH(CB$1,Data!$H216)),        "",          ";" &amp; VLOOKUP(CB$1,Data!$L:$N,3, FALSE) &amp; ",""" &amp; VLOOKUP(CB$1,Data!$L:$M,2, FALSE) &amp; """;"   )             )</f>
        <v/>
      </c>
      <c r="CC215" t="str">
        <f>IF(Data!$L216=CC$1, "",             IF(ISERR(SEARCH(CC$1,Data!$H216)),        "",          ";" &amp; VLOOKUP(CC$1,Data!$L:$N,3, FALSE) &amp; ",""" &amp; VLOOKUP(CC$1,Data!$L:$M,2, FALSE) &amp; """;"   )             )</f>
        <v/>
      </c>
      <c r="CD215" t="str">
        <f>IF(Data!$L216=CD$1, "",             IF(ISERR(SEARCH(CD$1,Data!$H216)),        "",          ";" &amp; VLOOKUP(CD$1,Data!$L:$N,3, FALSE) &amp; ",""" &amp; VLOOKUP(CD$1,Data!$L:$M,2, FALSE) &amp; """;"   )             )</f>
        <v/>
      </c>
      <c r="CE215" t="str">
        <f>IF(Data!$L216=CE$1, "",             IF(ISERR(SEARCH(CE$1,Data!$H216)),        "",          ";" &amp; VLOOKUP(CE$1,Data!$L:$N,3, FALSE) &amp; ",""" &amp; VLOOKUP(CE$1,Data!$L:$M,2, FALSE) &amp; """;"   )             )</f>
        <v/>
      </c>
      <c r="CF215" t="str">
        <f>IF(Data!$L216=CF$1, "",             IF(ISERR(SEARCH(CF$1,Data!$H216)),        "",          ";" &amp; VLOOKUP(CF$1,Data!$L:$N,3, FALSE) &amp; ",""" &amp; VLOOKUP(CF$1,Data!$L:$M,2, FALSE) &amp; """;"   )             )</f>
        <v/>
      </c>
      <c r="CG215" t="str">
        <f>IF(Data!$L216=CG$1, "",             IF(ISERR(SEARCH(CG$1,Data!$H216)),        "",          ";" &amp; VLOOKUP(CG$1,Data!$L:$N,3, FALSE) &amp; ",""" &amp; VLOOKUP(CG$1,Data!$L:$M,2, FALSE) &amp; """;"   )             )</f>
        <v/>
      </c>
      <c r="CH215" t="str">
        <f>IF(Data!$L216=CH$1, "",             IF(ISERR(SEARCH(CH$1,Data!$H216)),        "",          ";" &amp; VLOOKUP(CH$1,Data!$L:$N,3, FALSE) &amp; ",""" &amp; VLOOKUP(CH$1,Data!$L:$M,2, FALSE) &amp; """;"   )             )</f>
        <v/>
      </c>
      <c r="CI215" t="str">
        <f>IF(Data!$L216=CI$1, "",             IF(ISERR(SEARCH(CI$1,Data!$H216)),        "",          ";" &amp; VLOOKUP(CI$1,Data!$L:$N,3, FALSE) &amp; ",""" &amp; VLOOKUP(CI$1,Data!$L:$M,2, FALSE) &amp; """;"   )             )</f>
        <v/>
      </c>
      <c r="CJ215" t="str">
        <f>IF(Data!$L216=CJ$1, "",             IF(ISERR(SEARCH(CJ$1,Data!$H216)),        "",          ";" &amp; VLOOKUP(CJ$1,Data!$L:$N,3, FALSE) &amp; ",""" &amp; VLOOKUP(CJ$1,Data!$L:$M,2, FALSE) &amp; """;"   )             )</f>
        <v/>
      </c>
      <c r="CK215" t="str">
        <f>IF(Data!$L216=CK$1, "",             IF(ISERR(SEARCH(CK$1,Data!$H216)),        "",          ";" &amp; VLOOKUP(CK$1,Data!$L:$N,3, FALSE) &amp; ",""" &amp; VLOOKUP(CK$1,Data!$L:$M,2, FALSE) &amp; """;"   )             )</f>
        <v/>
      </c>
      <c r="CL215" t="str">
        <f>IF(Data!$L216=CL$1, "",             IF(ISERR(SEARCH(CL$1,Data!$H216)),        "",          ";" &amp; VLOOKUP(CL$1,Data!$L:$N,3, FALSE) &amp; ",""" &amp; VLOOKUP(CL$1,Data!$L:$M,2, FALSE) &amp; """;"   )             )</f>
        <v/>
      </c>
      <c r="CM215" t="str">
        <f>IF(Data!$L216=CM$1, "",             IF(ISERR(SEARCH(CM$1,Data!$H216)),        "",          ";" &amp; VLOOKUP(CM$1,Data!$L:$N,3, FALSE) &amp; ",""" &amp; VLOOKUP(CM$1,Data!$L:$M,2, FALSE) &amp; """;"   )             )</f>
        <v/>
      </c>
      <c r="CN215" t="str">
        <f>IF(Data!$L216=CN$1, "",             IF(ISERR(SEARCH(CN$1,Data!$H216)),        "",          ";" &amp; VLOOKUP(CN$1,Data!$L:$N,3, FALSE) &amp; ",""" &amp; VLOOKUP(CN$1,Data!$L:$M,2, FALSE) &amp; """;"   )             )</f>
        <v/>
      </c>
      <c r="CO215" t="str">
        <f>IF(Data!$L216=CO$1, "",             IF(ISERR(SEARCH(CO$1,Data!$H216)),        "",          ";" &amp; VLOOKUP(CO$1,Data!$L:$N,3, FALSE) &amp; ",""" &amp; VLOOKUP(CO$1,Data!$L:$M,2, FALSE) &amp; """;"   )             )</f>
        <v/>
      </c>
      <c r="CP215" t="str">
        <f>IF(Data!$L216=CP$1, "",             IF(ISERR(SEARCH(CP$1,Data!$H216)),        "",          ";" &amp; VLOOKUP(CP$1,Data!$L:$N,3, FALSE) &amp; ",""" &amp; VLOOKUP(CP$1,Data!$L:$M,2, FALSE) &amp; """;"   )             )</f>
        <v/>
      </c>
      <c r="CQ215" t="str">
        <f>IF(Data!$L216=CQ$1, "",             IF(ISERR(SEARCH(CQ$1,Data!$H216)),        "",          ";" &amp; VLOOKUP(CQ$1,Data!$L:$N,3, FALSE) &amp; ",""" &amp; VLOOKUP(CQ$1,Data!$L:$M,2, FALSE) &amp; """;"   )             )</f>
        <v/>
      </c>
      <c r="CR215" t="str">
        <f>IF(Data!$L216=CR$1, "",             IF(ISERR(SEARCH(CR$1,Data!$H216)),        "",          ";" &amp; VLOOKUP(CR$1,Data!$L:$N,3, FALSE) &amp; ",""" &amp; VLOOKUP(CR$1,Data!$L:$M,2, FALSE) &amp; """;"   )             )</f>
        <v/>
      </c>
      <c r="CS215" t="str">
        <f>IF(Data!$L216=CS$1, "",             IF(ISERR(SEARCH(CS$1,Data!$H216)),        "",          ";" &amp; VLOOKUP(CS$1,Data!$L:$N,3, FALSE) &amp; ",""" &amp; VLOOKUP(CS$1,Data!$L:$M,2, FALSE) &amp; """;"   )             )</f>
        <v/>
      </c>
      <c r="CT215" t="str">
        <f>IF(Data!$L216=CT$1, "",             IF(ISERR(SEARCH(CT$1,Data!$H216)),        "",          ";" &amp; VLOOKUP(CT$1,Data!$L:$N,3, FALSE) &amp; ",""" &amp; VLOOKUP(CT$1,Data!$L:$M,2, FALSE) &amp; """;"   )             )</f>
        <v/>
      </c>
      <c r="CU215" t="str">
        <f>IF(Data!$L216=CU$1, "",             IF(ISERR(SEARCH(CU$1,Data!$H216)),        "",          ";" &amp; VLOOKUP(CU$1,Data!$L:$N,3, FALSE) &amp; ",""" &amp; VLOOKUP(CU$1,Data!$L:$M,2, FALSE) &amp; """;"   )             )</f>
        <v/>
      </c>
      <c r="CV215" t="str">
        <f>IF(Data!$L216=CV$1, "",             IF(ISERR(SEARCH(CV$1,Data!$H216)),        "",          ";" &amp; VLOOKUP(CV$1,Data!$L:$N,3, FALSE) &amp; ",""" &amp; VLOOKUP(CV$1,Data!$L:$M,2, FALSE) &amp; """;"   )             )</f>
        <v/>
      </c>
      <c r="CW215" t="str">
        <f>IF(Data!$L216=CW$1, "",             IF(ISERR(SEARCH(CW$1,Data!$H216)),        "",          ";" &amp; VLOOKUP(CW$1,Data!$L:$N,3, FALSE) &amp; ",""" &amp; VLOOKUP(CW$1,Data!$L:$M,2, FALSE) &amp; """;"   )             )</f>
        <v/>
      </c>
      <c r="CX215" t="str">
        <f>IF(Data!$L216=CX$1, "",             IF(ISERR(SEARCH(CX$1,Data!$H216)),        "",          ";" &amp; VLOOKUP(CX$1,Data!$L:$N,3, FALSE) &amp; ",""" &amp; VLOOKUP(CX$1,Data!$L:$M,2, FALSE) &amp; """;"   )             )</f>
        <v/>
      </c>
      <c r="CY215" t="str">
        <f>IF(Data!$L216=CY$1, "",             IF(ISERR(SEARCH(CY$1,Data!$H216)),        "",          ";" &amp; VLOOKUP(CY$1,Data!$L:$N,3, FALSE) &amp; ",""" &amp; VLOOKUP(CY$1,Data!$L:$M,2, FALSE) &amp; """;"   )             )</f>
        <v/>
      </c>
      <c r="CZ215" t="str">
        <f>IF(Data!$L216=CZ$1, "",             IF(ISERR(SEARCH(CZ$1,Data!$H216)),        "",          ";" &amp; VLOOKUP(CZ$1,Data!$L:$N,3, FALSE) &amp; ",""" &amp; VLOOKUP(CZ$1,Data!$L:$M,2, FALSE) &amp; """;"   )             )</f>
        <v/>
      </c>
      <c r="DA215" t="str">
        <f>IF(Data!$L216=DA$1, "",             IF(ISERR(SEARCH(DA$1,Data!$H216)),        "",          ";" &amp; VLOOKUP(DA$1,Data!$L:$N,3, FALSE) &amp; ",""" &amp; VLOOKUP(DA$1,Data!$L:$M,2, FALSE) &amp; """;"   )             )</f>
        <v/>
      </c>
      <c r="DB215" t="str">
        <f>IF(Data!$L216=DB$1, "",             IF(ISERR(SEARCH(DB$1,Data!$H216)),        "",          ";" &amp; VLOOKUP(DB$1,Data!$L:$N,3, FALSE) &amp; ",""" &amp; VLOOKUP(DB$1,Data!$L:$M,2, FALSE) &amp; """;"   )             )</f>
        <v/>
      </c>
      <c r="DC215" t="str">
        <f>IF(Data!$L216=DC$1, "",             IF(ISERR(SEARCH(DC$1,Data!$H216)),        "",          ";" &amp; VLOOKUP(DC$1,Data!$L:$N,3, FALSE) &amp; ",""" &amp; VLOOKUP(DC$1,Data!$L:$M,2, FALSE) &amp; """;"   )             )</f>
        <v/>
      </c>
      <c r="DD215" t="str">
        <f>IF(Data!$L216=DD$1, "",             IF(ISERR(SEARCH(DD$1,Data!$H216)),        "",          ";" &amp; VLOOKUP(DD$1,Data!$L:$N,3, FALSE) &amp; ",""" &amp; VLOOKUP(DD$1,Data!$L:$M,2, FALSE) &amp; """;"   )             )</f>
        <v/>
      </c>
      <c r="DE215" t="str">
        <f>IF(Data!$L216=DE$1, "",             IF(ISERR(SEARCH(DE$1,Data!$H216)),        "",          ";" &amp; VLOOKUP(DE$1,Data!$L:$N,3, FALSE) &amp; ",""" &amp; VLOOKUP(DE$1,Data!$L:$M,2, FALSE) &amp; """;"   )             )</f>
        <v/>
      </c>
      <c r="DF215" t="str">
        <f>IF(Data!$L216=DF$1, "",             IF(ISERR(SEARCH(DF$1,Data!$H216)),        "",          ";" &amp; VLOOKUP(DF$1,Data!$L:$N,3, FALSE) &amp; ",""" &amp; VLOOKUP(DF$1,Data!$L:$M,2, FALSE) &amp; """;"   )             )</f>
        <v/>
      </c>
      <c r="DG215" t="str">
        <f>IF(Data!$L216=DG$1, "",             IF(ISERR(SEARCH(DG$1,Data!$H216)),        "",          ";" &amp; VLOOKUP(DG$1,Data!$L:$N,3, FALSE) &amp; ",""" &amp; VLOOKUP(DG$1,Data!$L:$M,2, FALSE) &amp; """;"   )             )</f>
        <v/>
      </c>
      <c r="DH215" t="str">
        <f>IF(Data!$L216=DH$1, "",             IF(ISERR(SEARCH(DH$1,Data!$H216)),        "",          ";" &amp; VLOOKUP(DH$1,Data!$L:$N,3, FALSE) &amp; ",""" &amp; VLOOKUP(DH$1,Data!$L:$M,2, FALSE) &amp; """;"   )             )</f>
        <v/>
      </c>
      <c r="DI215" t="str">
        <f>IF(Data!$L216=DI$1, "",             IF(ISERR(SEARCH(DI$1,Data!$H216)),        "",          ";" &amp; VLOOKUP(DI$1,Data!$L:$N,3, FALSE) &amp; ",""" &amp; VLOOKUP(DI$1,Data!$L:$M,2, FALSE) &amp; """;"   )             )</f>
        <v/>
      </c>
      <c r="DJ215" t="str">
        <f>IF(Data!$L216=DJ$1, "",             IF(ISERR(SEARCH(DJ$1,Data!$H216)),        "",          ";" &amp; VLOOKUP(DJ$1,Data!$L:$N,3, FALSE) &amp; ",""" &amp; VLOOKUP(DJ$1,Data!$L:$M,2, FALSE) &amp; """;"   )             )</f>
        <v/>
      </c>
      <c r="DK215" t="str">
        <f>IF(Data!$L216=DK$1, "",             IF(ISERR(SEARCH(DK$1,Data!$H216)),        "",          ";" &amp; VLOOKUP(DK$1,Data!$L:$N,3, FALSE) &amp; ",""" &amp; VLOOKUP(DK$1,Data!$L:$M,2, FALSE) &amp; """;"   )             )</f>
        <v/>
      </c>
      <c r="DL215" t="str">
        <f>IF(Data!$L216=DL$1, "",             IF(ISERR(SEARCH(DL$1,Data!$H216)),        "",          ";" &amp; VLOOKUP(DL$1,Data!$L:$N,3, FALSE) &amp; ",""" &amp; VLOOKUP(DL$1,Data!$L:$M,2, FALSE) &amp; """;"   )             )</f>
        <v/>
      </c>
      <c r="DM215" t="str">
        <f>IF(Data!$L216=DM$1, "",             IF(ISERR(SEARCH(DM$1,Data!$H216)),        "",          ";" &amp; VLOOKUP(DM$1,Data!$L:$N,3, FALSE) &amp; ",""" &amp; VLOOKUP(DM$1,Data!$L:$M,2, FALSE) &amp; """;"   )             )</f>
        <v/>
      </c>
      <c r="DN215" t="str">
        <f>IF(Data!$L216=DN$1, "",             IF(ISERR(SEARCH(DN$1,Data!$H216)),        "",          ";" &amp; VLOOKUP(DN$1,Data!$L:$N,3, FALSE) &amp; ",""" &amp; VLOOKUP(DN$1,Data!$L:$M,2, FALSE) &amp; """;"   )             )</f>
        <v/>
      </c>
      <c r="DO215" t="str">
        <f>IF(Data!$L216=DO$1, "",             IF(ISERR(SEARCH(DO$1,Data!$H216)),        "",          ";" &amp; VLOOKUP(DO$1,Data!$L:$N,3, FALSE) &amp; ",""" &amp; VLOOKUP(DO$1,Data!$L:$M,2, FALSE) &amp; """;"   )             )</f>
        <v/>
      </c>
      <c r="DP215" t="str">
        <f>IF(Data!$L216=DP$1, "",             IF(ISERR(SEARCH(DP$1,Data!$H216)),        "",          ";" &amp; VLOOKUP(DP$1,Data!$L:$N,3, FALSE) &amp; ",""" &amp; VLOOKUP(DP$1,Data!$L:$M,2, FALSE) &amp; """;"   )             )</f>
        <v/>
      </c>
      <c r="DQ215" t="str">
        <f>IF(Data!$L216=DQ$1, "",             IF(ISERR(SEARCH(DQ$1,Data!$H216)),        "",          ";" &amp; VLOOKUP(DQ$1,Data!$L:$N,3, FALSE) &amp; ",""" &amp; VLOOKUP(DQ$1,Data!$L:$M,2, FALSE) &amp; """;"   )             )</f>
        <v/>
      </c>
      <c r="DR215" t="str">
        <f>IF(Data!$L216=DR$1, "",             IF(ISERR(SEARCH(DR$1,Data!$H216)),        "",          ";" &amp; VLOOKUP(DR$1,Data!$L:$N,3, FALSE) &amp; ",""" &amp; VLOOKUP(DR$1,Data!$L:$M,2, FALSE) &amp; """;"   )             )</f>
        <v/>
      </c>
      <c r="DS215" t="str">
        <f>IF(Data!$L216=DS$1, "",             IF(ISERR(SEARCH(DS$1,Data!$H216)),        "",          ";" &amp; VLOOKUP(DS$1,Data!$L:$N,3, FALSE) &amp; ",""" &amp; VLOOKUP(DS$1,Data!$L:$M,2, FALSE) &amp; """;"   )             )</f>
        <v/>
      </c>
      <c r="DT215" t="str">
        <f>IF(Data!$L216=DT$1, "",             IF(ISERR(SEARCH(DT$1,Data!$H216)),        "",          ";" &amp; VLOOKUP(DT$1,Data!$L:$N,3, FALSE) &amp; ",""" &amp; VLOOKUP(DT$1,Data!$L:$M,2, FALSE) &amp; """;"   )             )</f>
        <v/>
      </c>
      <c r="DU215" t="str">
        <f>IF(Data!$L216=DU$1, "",             IF(ISERR(SEARCH(DU$1,Data!$H216)),        "",          ";" &amp; VLOOKUP(DU$1,Data!$L:$N,3, FALSE) &amp; ",""" &amp; VLOOKUP(DU$1,Data!$L:$M,2, FALSE) &amp; """;"   )             )</f>
        <v/>
      </c>
      <c r="DV215" t="str">
        <f>IF(Data!$L216=DV$1, "",             IF(ISERR(SEARCH(DV$1,Data!$H216)),        "",          ";" &amp; VLOOKUP(DV$1,Data!$L:$N,3, FALSE) &amp; ",""" &amp; VLOOKUP(DV$1,Data!$L:$M,2, FALSE) &amp; """;"   )             )</f>
        <v/>
      </c>
      <c r="DW215" t="str">
        <f>IF(Data!$L216=DW$1, "",             IF(ISERR(SEARCH(DW$1,Data!$H216)),        "",          ";" &amp; VLOOKUP(DW$1,Data!$L:$N,3, FALSE) &amp; ",""" &amp; VLOOKUP(DW$1,Data!$L:$M,2, FALSE) &amp; """;"   )             )</f>
        <v/>
      </c>
      <c r="DX215" t="str">
        <f>IF(Data!$L216=DX$1, "",             IF(ISERR(SEARCH(DX$1,Data!$H216)),        "",          ";" &amp; VLOOKUP(DX$1,Data!$L:$N,3, FALSE) &amp; ",""" &amp; VLOOKUP(DX$1,Data!$L:$M,2, FALSE) &amp; """;"   )             )</f>
        <v/>
      </c>
      <c r="DY215" t="str">
        <f>IF(Data!$L216=DY$1, "",             IF(ISERR(SEARCH(DY$1,Data!$H216)),        "",          ";" &amp; VLOOKUP(DY$1,Data!$L:$N,3, FALSE) &amp; ",""" &amp; VLOOKUP(DY$1,Data!$L:$M,2, FALSE) &amp; """;"   )             )</f>
        <v/>
      </c>
      <c r="DZ215" t="str">
        <f>IF(Data!$L216=DZ$1, "",             IF(ISERR(SEARCH(DZ$1,Data!$H216)),        "",          ";" &amp; VLOOKUP(DZ$1,Data!$L:$N,3, FALSE) &amp; ",""" &amp; VLOOKUP(DZ$1,Data!$L:$M,2, FALSE) &amp; """;"   )             )</f>
        <v/>
      </c>
      <c r="EA215" t="str">
        <f>IF(Data!$L216=EA$1, "",             IF(ISERR(SEARCH(EA$1,Data!$H216)),        "",          ";" &amp; VLOOKUP(EA$1,Data!$L:$N,3, FALSE) &amp; ",""" &amp; VLOOKUP(EA$1,Data!$L:$M,2, FALSE) &amp; """;"   )             )</f>
        <v/>
      </c>
      <c r="EB215" t="str">
        <f>IF(Data!$L216=EB$1, "",             IF(ISERR(SEARCH(EB$1,Data!$H216)),        "",          ";" &amp; VLOOKUP(EB$1,Data!$L:$N,3, FALSE) &amp; ",""" &amp; VLOOKUP(EB$1,Data!$L:$M,2, FALSE) &amp; """;"   )             )</f>
        <v/>
      </c>
      <c r="EC215" t="str">
        <f>IF(Data!$L216=EC$1, "",             IF(ISERR(SEARCH(EC$1,Data!$H216)),        "",          ";" &amp; VLOOKUP(EC$1,Data!$L:$N,3, FALSE) &amp; ",""" &amp; VLOOKUP(EC$1,Data!$L:$M,2, FALSE) &amp; """;"   )             )</f>
        <v/>
      </c>
      <c r="ED215" t="str">
        <f>IF(Data!$L216=ED$1, "",             IF(ISERR(SEARCH(ED$1,Data!$H216)),        "",          ";" &amp; VLOOKUP(ED$1,Data!$L:$N,3, FALSE) &amp; ",""" &amp; VLOOKUP(ED$1,Data!$L:$M,2, FALSE) &amp; """;"   )             )</f>
        <v/>
      </c>
      <c r="EE215" t="str">
        <f>IF(Data!$L216=EE$1, "",             IF(ISERR(SEARCH(EE$1,Data!$H216)),        "",          ";" &amp; VLOOKUP(EE$1,Data!$L:$N,3, FALSE) &amp; ",""" &amp; VLOOKUP(EE$1,Data!$L:$M,2, FALSE) &amp; """;"   )             )</f>
        <v/>
      </c>
      <c r="EF215" t="str">
        <f>IF(Data!$L216=EF$1, "",             IF(ISERR(SEARCH(EF$1,Data!$H216)),        "",          ";" &amp; VLOOKUP(EF$1,Data!$L:$N,3, FALSE) &amp; ",""" &amp; VLOOKUP(EF$1,Data!$L:$M,2, FALSE) &amp; """;"   )             )</f>
        <v/>
      </c>
      <c r="EG215" t="str">
        <f>IF(Data!$L216=EG$1, "",             IF(ISERR(SEARCH(EG$1,Data!$H216)),        "",          ";" &amp; VLOOKUP(EG$1,Data!$L:$N,3, FALSE) &amp; ",""" &amp; VLOOKUP(EG$1,Data!$L:$M,2, FALSE) &amp; """;"   )             )</f>
        <v/>
      </c>
      <c r="EH215" t="str">
        <f>IF(Data!$L216=EH$1, "",             IF(ISERR(SEARCH(EH$1,Data!$H216)),        "",          ";" &amp; VLOOKUP(EH$1,Data!$L:$N,3, FALSE) &amp; ",""" &amp; VLOOKUP(EH$1,Data!$L:$M,2, FALSE) &amp; """;"   )             )</f>
        <v/>
      </c>
      <c r="EI215" t="str">
        <f>IF(Data!$L216=EI$1, "",             IF(ISERR(SEARCH(EI$1,Data!$H216)),        "",          ";" &amp; VLOOKUP(EI$1,Data!$L:$N,3, FALSE) &amp; ",""" &amp; VLOOKUP(EI$1,Data!$L:$M,2, FALSE) &amp; """;"   )             )</f>
        <v/>
      </c>
      <c r="EJ215" t="str">
        <f>IF(Data!$L216=EJ$1, "",             IF(ISERR(SEARCH(EJ$1,Data!$H216)),        "",          ";" &amp; VLOOKUP(EJ$1,Data!$L:$N,3, FALSE) &amp; ",""" &amp; VLOOKUP(EJ$1,Data!$L:$M,2, FALSE) &amp; """;"   )             )</f>
        <v/>
      </c>
      <c r="EK215" t="str">
        <f>IF(Data!$L216=EK$1, "",             IF(ISERR(SEARCH(EK$1,Data!$H216)),        "",          ";" &amp; VLOOKUP(EK$1,Data!$L:$N,3, FALSE) &amp; ",""" &amp; VLOOKUP(EK$1,Data!$L:$M,2, FALSE) &amp; """;"   )             )</f>
        <v/>
      </c>
      <c r="EL215" t="str">
        <f>IF(Data!$L216=EL$1, "",             IF(ISERR(SEARCH(EL$1,Data!$H216)),        "",          ";" &amp; VLOOKUP(EL$1,Data!$L:$N,3, FALSE) &amp; ",""" &amp; VLOOKUP(EL$1,Data!$L:$M,2, FALSE) &amp; """;"   )             )</f>
        <v/>
      </c>
      <c r="EM215" t="str">
        <f>IF(Data!$L216=EM$1, "",             IF(ISERR(SEARCH(EM$1,Data!$H216)),        "",          ";" &amp; VLOOKUP(EM$1,Data!$L:$N,3, FALSE) &amp; ",""" &amp; VLOOKUP(EM$1,Data!$L:$M,2, FALSE) &amp; """;"   )             )</f>
        <v/>
      </c>
      <c r="EN215" t="str">
        <f>IF(Data!$L216=EN$1, "",             IF(ISERR(SEARCH(EN$1,Data!$H216)),        "",          ";" &amp; VLOOKUP(EN$1,Data!$L:$N,3, FALSE) &amp; ",""" &amp; VLOOKUP(EN$1,Data!$L:$M,2, FALSE) &amp; """;"   )             )</f>
        <v/>
      </c>
      <c r="EO215" t="str">
        <f>IF(Data!$L216=EO$1, "",             IF(ISERR(SEARCH(EO$1,Data!$H216)),        "",          ";" &amp; VLOOKUP(EO$1,Data!$L:$N,3, FALSE) &amp; ",""" &amp; VLOOKUP(EO$1,Data!$L:$M,2, FALSE) &amp; """;"   )             )</f>
        <v/>
      </c>
      <c r="EP215" t="str">
        <f>IF(Data!$L216=EP$1, "",             IF(ISERR(SEARCH(EP$1,Data!$H216)),        "",          ";" &amp; VLOOKUP(EP$1,Data!$L:$N,3, FALSE) &amp; ",""" &amp; VLOOKUP(EP$1,Data!$L:$M,2, FALSE) &amp; """;"   )             )</f>
        <v/>
      </c>
      <c r="EQ215" t="str">
        <f>IF(Data!$L216=EQ$1, "",             IF(ISERR(SEARCH(EQ$1,Data!$H216)),        "",          ";" &amp; VLOOKUP(EQ$1,Data!$L:$N,3, FALSE) &amp; ",""" &amp; VLOOKUP(EQ$1,Data!$L:$M,2, FALSE) &amp; """;"   )             )</f>
        <v/>
      </c>
      <c r="ER215" t="str">
        <f>IF(Data!$L216=ER$1, "",             IF(ISERR(SEARCH(ER$1,Data!$H216)),        "",          ";" &amp; VLOOKUP(ER$1,Data!$L:$N,3, FALSE) &amp; ",""" &amp; VLOOKUP(ER$1,Data!$L:$M,2, FALSE) &amp; """;"   )             )</f>
        <v/>
      </c>
      <c r="ES215" t="str">
        <f>IF(Data!$L216=ES$1, "",             IF(ISERR(SEARCH(ES$1,Data!$H216)),        "",          ";" &amp; VLOOKUP(ES$1,Data!$L:$N,3, FALSE) &amp; ",""" &amp; VLOOKUP(ES$1,Data!$L:$M,2, FALSE) &amp; """;"   )             )</f>
        <v/>
      </c>
      <c r="ET215" t="str">
        <f>IF(Data!$L216=ET$1, "",             IF(ISERR(SEARCH(ET$1,Data!$H216)),        "",          ";" &amp; VLOOKUP(ET$1,Data!$L:$N,3, FALSE) &amp; ",""" &amp; VLOOKUP(ET$1,Data!$L:$M,2, FALSE) &amp; """;"   )             )</f>
        <v/>
      </c>
      <c r="EU215" t="str">
        <f>IF(Data!$L216=EU$1, "",             IF(ISERR(SEARCH(EU$1,Data!$H216)),        "",          ";" &amp; VLOOKUP(EU$1,Data!$L:$N,3, FALSE) &amp; ",""" &amp; VLOOKUP(EU$1,Data!$L:$M,2, FALSE) &amp; """;"   )             )</f>
        <v/>
      </c>
      <c r="EV215" t="str">
        <f>IF(Data!$L216=EV$1, "",             IF(ISERR(SEARCH(EV$1,Data!$H216)),        "",          ";" &amp; VLOOKUP(EV$1,Data!$L:$N,3, FALSE) &amp; ",""" &amp; VLOOKUP(EV$1,Data!$L:$M,2, FALSE) &amp; """;"   )             )</f>
        <v/>
      </c>
      <c r="EW215" t="str">
        <f>IF(Data!$L216=EW$1, "",             IF(ISERR(SEARCH(EW$1,Data!$H216)),        "",          ";" &amp; VLOOKUP(EW$1,Data!$L:$N,3, FALSE) &amp; ",""" &amp; VLOOKUP(EW$1,Data!$L:$M,2, FALSE) &amp; """;"   )             )</f>
        <v/>
      </c>
      <c r="EX215" t="str">
        <f>IF(Data!$L216=EX$1, "",             IF(ISERR(SEARCH(EX$1,Data!$H216)),        "",          ";" &amp; VLOOKUP(EX$1,Data!$L:$N,3, FALSE) &amp; ",""" &amp; VLOOKUP(EX$1,Data!$L:$M,2, FALSE) &amp; """;"   )             )</f>
        <v/>
      </c>
      <c r="EY215" t="str">
        <f>IF(Data!$L216=EY$1, "",             IF(ISERR(SEARCH(EY$1,Data!$H216)),        "",          ";" &amp; VLOOKUP(EY$1,Data!$L:$N,3, FALSE) &amp; ",""" &amp; VLOOKUP(EY$1,Data!$L:$M,2, FALSE) &amp; """;"   )             )</f>
        <v/>
      </c>
      <c r="EZ215" t="str">
        <f>IF(Data!$L216=EZ$1, "",             IF(ISERR(SEARCH(EZ$1,Data!$H216)),        "",          ";" &amp; VLOOKUP(EZ$1,Data!$L:$N,3, FALSE) &amp; ",""" &amp; VLOOKUP(EZ$1,Data!$L:$M,2, FALSE) &amp; """;"   )             )</f>
        <v/>
      </c>
      <c r="FA215" t="str">
        <f>IF(Data!$L216=FA$1, "",             IF(ISERR(SEARCH(FA$1,Data!$H216)),        "",          ";" &amp; VLOOKUP(FA$1,Data!$L:$N,3, FALSE) &amp; ",""" &amp; VLOOKUP(FA$1,Data!$L:$M,2, FALSE) &amp; """;"   )             )</f>
        <v/>
      </c>
      <c r="FB215" t="str">
        <f>IF(Data!$L216=FB$1, "",             IF(ISERR(SEARCH(FB$1,Data!$H216)),        "",          ";" &amp; VLOOKUP(FB$1,Data!$L:$N,3, FALSE) &amp; ",""" &amp; VLOOKUP(FB$1,Data!$L:$M,2, FALSE) &amp; """;"   )             )</f>
        <v/>
      </c>
      <c r="FC215" t="str">
        <f>IF(Data!$L216=FC$1, "",             IF(ISERR(SEARCH(FC$1,Data!$H216)),        "",          ";" &amp; VLOOKUP(FC$1,Data!$L:$N,3, FALSE) &amp; ",""" &amp; VLOOKUP(FC$1,Data!$L:$M,2, FALSE) &amp; """;"   )             )</f>
        <v/>
      </c>
      <c r="FD215" t="str">
        <f>IF(Data!$L216=FD$1, "",             IF(ISERR(SEARCH(FD$1,Data!$H216)),        "",          ";" &amp; VLOOKUP(FD$1,Data!$L:$N,3, FALSE) &amp; ",""" &amp; VLOOKUP(FD$1,Data!$L:$M,2, FALSE) &amp; """;"   )             )</f>
        <v/>
      </c>
      <c r="FE215" t="str">
        <f>IF(Data!$L216=FE$1, "",             IF(ISERR(SEARCH(FE$1,Data!$H216)),        "",          ";" &amp; VLOOKUP(FE$1,Data!$L:$N,3, FALSE) &amp; ",""" &amp; VLOOKUP(FE$1,Data!$L:$M,2, FALSE) &amp; """;"   )             )</f>
        <v/>
      </c>
      <c r="FF215" t="str">
        <f>IF(Data!$L216=FF$1, "",             IF(ISERR(SEARCH(FF$1,Data!$H216)),        "",          ";" &amp; VLOOKUP(FF$1,Data!$L:$N,3, FALSE) &amp; ",""" &amp; VLOOKUP(FF$1,Data!$L:$M,2, FALSE) &amp; """;"   )             )</f>
        <v/>
      </c>
      <c r="FG215" t="str">
        <f>IF(Data!$L216=FG$1, "",             IF(ISERR(SEARCH(FG$1,Data!$H216)),        "",          ";" &amp; VLOOKUP(FG$1,Data!$L:$N,3, FALSE) &amp; ",""" &amp; VLOOKUP(FG$1,Data!$L:$M,2, FALSE) &amp; """;"   )             )</f>
        <v/>
      </c>
      <c r="FH215" t="str">
        <f>IF(Data!$L216=FH$1, "",             IF(ISERR(SEARCH(FH$1,Data!$H216)),        "",          ";" &amp; VLOOKUP(FH$1,Data!$L:$N,3, FALSE) &amp; ",""" &amp; VLOOKUP(FH$1,Data!$L:$M,2, FALSE) &amp; """;"   )             )</f>
        <v/>
      </c>
      <c r="FI215" t="str">
        <f>IF(Data!$L216=FI$1, "",             IF(ISERR(SEARCH(FI$1,Data!$H216)),        "",          ";" &amp; VLOOKUP(FI$1,Data!$L:$N,3, FALSE) &amp; ",""" &amp; VLOOKUP(FI$1,Data!$L:$M,2, FALSE) &amp; """;"   )             )</f>
        <v/>
      </c>
      <c r="FJ215" t="str">
        <f>IF(Data!$L216=FJ$1, "",             IF(ISERR(SEARCH(FJ$1,Data!$H216)),        "",          ";" &amp; VLOOKUP(FJ$1,Data!$L:$N,3, FALSE) &amp; ",""" &amp; VLOOKUP(FJ$1,Data!$L:$M,2, FALSE) &amp; """;"   )             )</f>
        <v/>
      </c>
      <c r="FK215" t="str">
        <f>IF(Data!$L216=FK$1, "",             IF(ISERR(SEARCH(FK$1,Data!$H216)),        "",          ";" &amp; VLOOKUP(FK$1,Data!$L:$N,3, FALSE) &amp; ",""" &amp; VLOOKUP(FK$1,Data!$L:$M,2, FALSE) &amp; """;"   )             )</f>
        <v/>
      </c>
      <c r="FL215" t="str">
        <f>IF(Data!$L216=FL$1, "",             IF(ISERR(SEARCH(FL$1,Data!$H216)),        "",          ";" &amp; VLOOKUP(FL$1,Data!$L:$N,3, FALSE) &amp; ",""" &amp; VLOOKUP(FL$1,Data!$L:$M,2, FALSE) &amp; """;"   )             )</f>
        <v/>
      </c>
      <c r="FM215" t="str">
        <f>IF(Data!$L216=FM$1, "",             IF(ISERR(SEARCH(FM$1,Data!$H216)),        "",          ";" &amp; VLOOKUP(FM$1,Data!$L:$N,3, FALSE) &amp; ",""" &amp; VLOOKUP(FM$1,Data!$L:$M,2, FALSE) &amp; """;"   )             )</f>
        <v/>
      </c>
      <c r="FN215" t="str">
        <f>IF(Data!$L216=FN$1, "",             IF(ISERR(SEARCH(FN$1,Data!$H216)),        "",          ";" &amp; VLOOKUP(FN$1,Data!$L:$N,3, FALSE) &amp; ",""" &amp; VLOOKUP(FN$1,Data!$L:$M,2, FALSE) &amp; """;"   )             )</f>
        <v/>
      </c>
      <c r="FO215" t="str">
        <f>IF(Data!$L216=FO$1, "",             IF(ISERR(SEARCH(FO$1,Data!$H216)),        "",          ";" &amp; VLOOKUP(FO$1,Data!$L:$N,3, FALSE) &amp; ",""" &amp; VLOOKUP(FO$1,Data!$L:$M,2, FALSE) &amp; """;"   )             )</f>
        <v/>
      </c>
      <c r="FP215" t="str">
        <f>IF(Data!$L216=FP$1, "",             IF(ISERR(SEARCH(FP$1,Data!$H216)),        "",          ";" &amp; VLOOKUP(FP$1,Data!$L:$N,3, FALSE) &amp; ",""" &amp; VLOOKUP(FP$1,Data!$L:$M,2, FALSE) &amp; """;"   )             )</f>
        <v/>
      </c>
      <c r="FQ215" t="str">
        <f>IF(Data!$L216=FQ$1, "",             IF(ISERR(SEARCH(FQ$1,Data!$H216)),        "",          ";" &amp; VLOOKUP(FQ$1,Data!$L:$N,3, FALSE) &amp; ",""" &amp; VLOOKUP(FQ$1,Data!$L:$M,2, FALSE) &amp; """;"   )             )</f>
        <v/>
      </c>
      <c r="FR215" t="str">
        <f>IF(Data!$L216=FR$1, "",             IF(ISERR(SEARCH(FR$1,Data!$H216)),        "",          ";" &amp; VLOOKUP(FR$1,Data!$L:$N,3, FALSE) &amp; ",""" &amp; VLOOKUP(FR$1,Data!$L:$M,2, FALSE) &amp; """;"   )             )</f>
        <v/>
      </c>
      <c r="FS215" t="str">
        <f>IF(Data!$L216=FS$1, "",             IF(ISERR(SEARCH(FS$1,Data!$H216)),        "",          ";" &amp; VLOOKUP(FS$1,Data!$L:$N,3, FALSE) &amp; ",""" &amp; VLOOKUP(FS$1,Data!$L:$M,2, FALSE) &amp; """;"   )             )</f>
        <v/>
      </c>
      <c r="FT215" t="str">
        <f>IF(Data!$L216=FT$1, "",             IF(ISERR(SEARCH(FT$1,Data!$H216)),        "",          ";" &amp; VLOOKUP(FT$1,Data!$L:$N,3, FALSE) &amp; ",""" &amp; VLOOKUP(FT$1,Data!$L:$M,2, FALSE) &amp; """;"   )             )</f>
        <v/>
      </c>
      <c r="FU215" t="str">
        <f>IF(Data!$L216=FU$1, "",             IF(ISERR(SEARCH(FU$1,Data!$H216)),        "",          ";" &amp; VLOOKUP(FU$1,Data!$L:$N,3, FALSE) &amp; ",""" &amp; VLOOKUP(FU$1,Data!$L:$M,2, FALSE) &amp; """;"   )             )</f>
        <v/>
      </c>
      <c r="FV215" t="str">
        <f>IF(Data!$L216=FV$1, "",             IF(ISERR(SEARCH(FV$1,Data!$H216)),        "",          ";" &amp; VLOOKUP(FV$1,Data!$L:$N,3, FALSE) &amp; ",""" &amp; VLOOKUP(FV$1,Data!$L:$M,2, FALSE) &amp; """;"   )             )</f>
        <v/>
      </c>
      <c r="FW215" t="str">
        <f>IF(Data!$L216=FW$1, "",             IF(ISERR(SEARCH(FW$1,Data!$H216)),        "",          ";" &amp; VLOOKUP(FW$1,Data!$L:$N,3, FALSE) &amp; ",""" &amp; VLOOKUP(FW$1,Data!$L:$M,2, FALSE) &amp; """;"   )             )</f>
        <v/>
      </c>
      <c r="FX215" t="str">
        <f>IF(Data!$L216=FX$1, "",             IF(ISERR(SEARCH(FX$1,Data!$H216)),        "",          ";" &amp; VLOOKUP(FX$1,Data!$L:$N,3, FALSE) &amp; ",""" &amp; VLOOKUP(FX$1,Data!$L:$M,2, FALSE) &amp; """;"   )             )</f>
        <v/>
      </c>
      <c r="FY215" t="str">
        <f>IF(Data!$L216=FY$1, "",             IF(ISERR(SEARCH(FY$1,Data!$H216)),        "",          ";" &amp; VLOOKUP(FY$1,Data!$L:$N,3, FALSE) &amp; ",""" &amp; VLOOKUP(FY$1,Data!$L:$M,2, FALSE) &amp; """;"   )             )</f>
        <v/>
      </c>
      <c r="FZ215" t="str">
        <f>IF(Data!$L216=FZ$1, "",             IF(ISERR(SEARCH(FZ$1,Data!$H216)),        "",          ";" &amp; VLOOKUP(FZ$1,Data!$L:$N,3, FALSE) &amp; ",""" &amp; VLOOKUP(FZ$1,Data!$L:$M,2, FALSE) &amp; """;"   )             )</f>
        <v/>
      </c>
      <c r="GA215" t="str">
        <f>IF(Data!$L216=GA$1, "",             IF(ISERR(SEARCH(GA$1,Data!$H216)),        "",          ";" &amp; VLOOKUP(GA$1,Data!$L:$N,3, FALSE) &amp; ",""" &amp; VLOOKUP(GA$1,Data!$L:$M,2, FALSE) &amp; """;"   )             )</f>
        <v/>
      </c>
      <c r="GB215" t="str">
        <f>IF(Data!$L216=GB$1, "",             IF(ISERR(SEARCH(GB$1,Data!$H216)),        "",          ";" &amp; VLOOKUP(GB$1,Data!$L:$N,3, FALSE) &amp; ",""" &amp; VLOOKUP(GB$1,Data!$L:$M,2, FALSE) &amp; """;"   )             )</f>
        <v/>
      </c>
      <c r="GC215" t="str">
        <f>IF(Data!$L216=GC$1, "",             IF(ISERR(SEARCH(GC$1,Data!$H216)),        "",          ";" &amp; VLOOKUP(GC$1,Data!$L:$N,3, FALSE) &amp; ",""" &amp; VLOOKUP(GC$1,Data!$L:$M,2, FALSE) &amp; """;"   )             )</f>
        <v/>
      </c>
      <c r="GD215" t="str">
        <f>IF(Data!$L216=GD$1, "",             IF(ISERR(SEARCH(GD$1,Data!$H216)),        "",          ";" &amp; VLOOKUP(GD$1,Data!$L:$N,3, FALSE) &amp; ",""" &amp; VLOOKUP(GD$1,Data!$L:$M,2, FALSE) &amp; """;"   )             )</f>
        <v/>
      </c>
      <c r="GE215" t="str">
        <f>IF(Data!$L216=GE$1, "",             IF(ISERR(SEARCH(GE$1,Data!$H216)),        "",          ";" &amp; VLOOKUP(GE$1,Data!$L:$N,3, FALSE) &amp; ",""" &amp; VLOOKUP(GE$1,Data!$L:$M,2, FALSE) &amp; """;"   )             )</f>
        <v/>
      </c>
      <c r="GF215" t="str">
        <f>IF(Data!$L216=GF$1, "",             IF(ISERR(SEARCH(GF$1,Data!$H216)),        "",          ";" &amp; VLOOKUP(GF$1,Data!$L:$N,3, FALSE) &amp; ",""" &amp; VLOOKUP(GF$1,Data!$L:$M,2, FALSE) &amp; """;"   )             )</f>
        <v/>
      </c>
      <c r="GG215" t="str">
        <f>IF(Data!$L216=GG$1, "",             IF(ISERR(SEARCH(GG$1,Data!$H216)),        "",          ";" &amp; VLOOKUP(GG$1,Data!$L:$N,3, FALSE) &amp; ",""" &amp; VLOOKUP(GG$1,Data!$L:$M,2, FALSE) &amp; """;"   )             )</f>
        <v/>
      </c>
      <c r="GH215" t="str">
        <f>IF(Data!$L216=GH$1, "",             IF(ISERR(SEARCH(GH$1,Data!$H216)),        "",          ";" &amp; VLOOKUP(GH$1,Data!$L:$N,3, FALSE) &amp; ",""" &amp; VLOOKUP(GH$1,Data!$L:$M,2, FALSE) &amp; """;"   )             )</f>
        <v/>
      </c>
      <c r="GI215" t="str">
        <f>IF(Data!$L216=GI$1, "",             IF(ISERR(SEARCH(GI$1,Data!$H216)),        "",          ";" &amp; VLOOKUP(GI$1,Data!$L:$N,3, FALSE) &amp; ",""" &amp; VLOOKUP(GI$1,Data!$L:$M,2, FALSE) &amp; """;"   )             )</f>
        <v/>
      </c>
      <c r="GJ215" t="str">
        <f>IF(Data!$L216=GJ$1, "",             IF(ISERR(SEARCH(GJ$1,Data!$H216)),        "",          ";" &amp; VLOOKUP(GJ$1,Data!$L:$N,3, FALSE) &amp; ",""" &amp; VLOOKUP(GJ$1,Data!$L:$M,2, FALSE) &amp; """;"   )             )</f>
        <v/>
      </c>
      <c r="GK215" t="str">
        <f>IF(Data!$L216=GK$1, "",             IF(ISERR(SEARCH(GK$1,Data!$H216)),        "",          ";" &amp; VLOOKUP(GK$1,Data!$L:$N,3, FALSE) &amp; ",""" &amp; VLOOKUP(GK$1,Data!$L:$M,2, FALSE) &amp; """;"   )             )</f>
        <v/>
      </c>
      <c r="GL215" t="str">
        <f>IF(Data!$L216=GL$1, "",             IF(ISERR(SEARCH(GL$1,Data!$H216)),        "",          ";" &amp; VLOOKUP(GL$1,Data!$L:$N,3, FALSE) &amp; ",""" &amp; VLOOKUP(GL$1,Data!$L:$M,2, FALSE) &amp; """;"   )             )</f>
        <v/>
      </c>
      <c r="GM215" t="str">
        <f>IF(Data!$L216=GM$1, "",             IF(ISERR(SEARCH(GM$1,Data!$H216)),        "",          ";" &amp; VLOOKUP(GM$1,Data!$L:$N,3, FALSE) &amp; ",""" &amp; VLOOKUP(GM$1,Data!$L:$M,2, FALSE) &amp; """;"   )             )</f>
        <v/>
      </c>
      <c r="GN215" t="str">
        <f>IF(Data!$L216=GN$1, "",             IF(ISERR(SEARCH(GN$1,Data!$H216)),        "",          ";" &amp; VLOOKUP(GN$1,Data!$L:$N,3, FALSE) &amp; ",""" &amp; VLOOKUP(GN$1,Data!$L:$M,2, FALSE) &amp; """;"   )             )</f>
        <v/>
      </c>
      <c r="GO215" t="str">
        <f>IF(Data!$L216=GO$1, "",             IF(ISERR(SEARCH(GO$1,Data!$H216)),        "",          ";" &amp; VLOOKUP(GO$1,Data!$L:$N,3, FALSE) &amp; ",""" &amp; VLOOKUP(GO$1,Data!$L:$M,2, FALSE) &amp; """;"   )             )</f>
        <v/>
      </c>
      <c r="GP215" t="str">
        <f>IF(Data!$L216=GP$1, "",             IF(ISERR(SEARCH(GP$1,Data!$H216)),        "",          ";" &amp; VLOOKUP(GP$1,Data!$L:$N,3, FALSE) &amp; ",""" &amp; VLOOKUP(GP$1,Data!$L:$M,2, FALSE) &amp; """;"   )             )</f>
        <v/>
      </c>
      <c r="GQ215" t="str">
        <f>IF(Data!$L216=GQ$1, "",             IF(ISERR(SEARCH(GQ$1,Data!$H216)),        "",          ";" &amp; VLOOKUP(GQ$1,Data!$L:$N,3, FALSE) &amp; ",""" &amp; VLOOKUP(GQ$1,Data!$L:$M,2, FALSE) &amp; """;"   )             )</f>
        <v/>
      </c>
      <c r="GR215" t="str">
        <f>IF(Data!$L216=GR$1, "",             IF(ISERR(SEARCH(GR$1,Data!$H216)),        "",          ";" &amp; VLOOKUP(GR$1,Data!$L:$N,3, FALSE) &amp; ",""" &amp; VLOOKUP(GR$1,Data!$L:$M,2, FALSE) &amp; """;"   )             )</f>
        <v/>
      </c>
      <c r="GS215" t="str">
        <f>IF(Data!$L216=GS$1, "",             IF(ISERR(SEARCH(GS$1,Data!$H216)),        "",          ";" &amp; VLOOKUP(GS$1,Data!$L:$N,3, FALSE) &amp; ",""" &amp; VLOOKUP(GS$1,Data!$L:$M,2, FALSE) &amp; """;"   )             )</f>
        <v/>
      </c>
      <c r="GT215" t="str">
        <f>IF(Data!$L216=GT$1, "",             IF(ISERR(SEARCH(GT$1,Data!$H216)),        "",          ";" &amp; VLOOKUP(GT$1,Data!$L:$N,3, FALSE) &amp; ",""" &amp; VLOOKUP(GT$1,Data!$L:$M,2, FALSE) &amp; """;"   )             )</f>
        <v/>
      </c>
      <c r="GU215" t="str">
        <f>IF(Data!$L216=GU$1, "",             IF(ISERR(SEARCH(GU$1,Data!$H216)),        "",          ";" &amp; VLOOKUP(GU$1,Data!$L:$N,3, FALSE) &amp; ",""" &amp; VLOOKUP(GU$1,Data!$L:$M,2, FALSE) &amp; """;"   )             )</f>
        <v/>
      </c>
      <c r="GV215" t="str">
        <f>IF(Data!$L216=GV$1, "",             IF(ISERR(SEARCH(GV$1,Data!$H216)),        "",          ";" &amp; VLOOKUP(GV$1,Data!$L:$N,3, FALSE) &amp; ",""" &amp; VLOOKUP(GV$1,Data!$L:$M,2, FALSE) &amp; """;"   )             )</f>
        <v/>
      </c>
      <c r="GW215" t="str">
        <f>IF(Data!$L216=GW$1, "",             IF(ISERR(SEARCH(GW$1,Data!$H216)),        "",          ";" &amp; VLOOKUP(GW$1,Data!$L:$N,3, FALSE) &amp; ",""" &amp; VLOOKUP(GW$1,Data!$L:$M,2, FALSE) &amp; """;"   )             )</f>
        <v/>
      </c>
      <c r="GX215" t="str">
        <f>IF(Data!$L216=GX$1, "",             IF(ISERR(SEARCH(GX$1,Data!$H216)),        "",          ";" &amp; VLOOKUP(GX$1,Data!$L:$N,3, FALSE) &amp; ",""" &amp; VLOOKUP(GX$1,Data!$L:$M,2, FALSE) &amp; """;"   )             )</f>
        <v/>
      </c>
      <c r="GY215" t="str">
        <f>IF(Data!$L216=GY$1, "",             IF(ISERR(SEARCH(GY$1,Data!$H216)),        "",          ";" &amp; VLOOKUP(GY$1,Data!$L:$N,3, FALSE) &amp; ",""" &amp; VLOOKUP(GY$1,Data!$L:$M,2, FALSE) &amp; """;"   )             )</f>
        <v/>
      </c>
      <c r="GZ215" t="str">
        <f>IF(Data!$L216=GZ$1, "",             IF(ISERR(SEARCH(GZ$1,Data!$H216)),        "",          ";" &amp; VLOOKUP(GZ$1,Data!$L:$N,3, FALSE) &amp; ",""" &amp; VLOOKUP(GZ$1,Data!$L:$M,2, FALSE) &amp; """;"   )             )</f>
        <v/>
      </c>
      <c r="HA215" t="str">
        <f>IF(Data!$L216=HA$1, "",             IF(ISERR(SEARCH(HA$1,Data!$H216)),        "",          ";" &amp; VLOOKUP(HA$1,Data!$L:$N,3, FALSE) &amp; ",""" &amp; VLOOKUP(HA$1,Data!$L:$M,2, FALSE) &amp; """;"   )             )</f>
        <v/>
      </c>
      <c r="HB215" t="str">
        <f>IF(Data!$L216=HB$1, "",             IF(ISERR(SEARCH(HB$1,Data!$H216)),        "",          ";" &amp; VLOOKUP(HB$1,Data!$L:$N,3, FALSE) &amp; ",""" &amp; VLOOKUP(HB$1,Data!$L:$M,2, FALSE) &amp; """;"   )             )</f>
        <v/>
      </c>
      <c r="HC215" t="str">
        <f>IF(Data!$L216=HC$1, "",             IF(ISERR(SEARCH(HC$1,Data!$H216)),        "",          ";" &amp; VLOOKUP(HC$1,Data!$L:$N,3, FALSE) &amp; ",""" &amp; VLOOKUP(HC$1,Data!$L:$M,2, FALSE) &amp; """;"   )             )</f>
        <v/>
      </c>
      <c r="HD215" t="str">
        <f>IF(Data!$L216=HD$1, "",             IF(ISERR(SEARCH(HD$1,Data!$H216)),        "",          ";" &amp; VLOOKUP(HD$1,Data!$L:$N,3, FALSE) &amp; ",""" &amp; VLOOKUP(HD$1,Data!$L:$M,2, FALSE) &amp; """;"   )             )</f>
        <v/>
      </c>
      <c r="HE215" t="str">
        <f>IF(Data!$L216=HE$1, "",             IF(ISERR(SEARCH(HE$1,Data!$H216)),        "",          ";" &amp; VLOOKUP(HE$1,Data!$L:$N,3, FALSE) &amp; ",""" &amp; VLOOKUP(HE$1,Data!$L:$M,2, FALSE) &amp; """;"   )             )</f>
        <v/>
      </c>
      <c r="HF215" t="str">
        <f>IF(Data!$L216=HF$1, "",             IF(ISERR(SEARCH(HF$1,Data!$H216)),        "",          ";" &amp; VLOOKUP(HF$1,Data!$L:$N,3, FALSE) &amp; ",""" &amp; VLOOKUP(HF$1,Data!$L:$M,2, FALSE) &amp; """;"   )             )</f>
        <v/>
      </c>
      <c r="HG215" t="str">
        <f>IF(Data!$L216=HG$1, "",             IF(ISERR(SEARCH(HG$1,Data!$H216)),        "",          ";" &amp; VLOOKUP(HG$1,Data!$L:$N,3, FALSE) &amp; ",""" &amp; VLOOKUP(HG$1,Data!$L:$M,2, FALSE) &amp; """;"   )             )</f>
        <v/>
      </c>
      <c r="HH215" t="str">
        <f>IF(Data!$L216=HH$1, "",             IF(ISERR(SEARCH(HH$1,Data!$H216)),        "",          ";" &amp; VLOOKUP(HH$1,Data!$L:$N,3, FALSE) &amp; ",""" &amp; VLOOKUP(HH$1,Data!$L:$M,2, FALSE) &amp; """;"   )             )</f>
        <v/>
      </c>
      <c r="HI215" t="str">
        <f>IF(Data!$L216=HI$1, "",             IF(ISERR(SEARCH(HI$1,Data!$H216)),        "",          ";" &amp; VLOOKUP(HI$1,Data!$L:$N,3, FALSE) &amp; ",""" &amp; VLOOKUP(HI$1,Data!$L:$M,2, FALSE) &amp; """;"   )             )</f>
        <v/>
      </c>
      <c r="HJ215" t="str">
        <f>IF(Data!$L216=HJ$1, "",             IF(ISERR(SEARCH(HJ$1,Data!$H216)),        "",          ";" &amp; VLOOKUP(HJ$1,Data!$L:$N,3, FALSE) &amp; ",""" &amp; VLOOKUP(HJ$1,Data!$L:$M,2, FALSE) &amp; """;"   )             )</f>
        <v/>
      </c>
      <c r="HK215" t="str">
        <f>IF(Data!$L216=HK$1, "",             IF(ISERR(SEARCH(HK$1,Data!$H216)),        "",          ";" &amp; VLOOKUP(HK$1,Data!$L:$N,3, FALSE) &amp; ",""" &amp; VLOOKUP(HK$1,Data!$L:$M,2, FALSE) &amp; """;"   )             )</f>
        <v/>
      </c>
      <c r="HL215" t="str">
        <f>IF(Data!$L216=HL$1, "",             IF(ISERR(SEARCH(HL$1,Data!$H216)),        "",          ";" &amp; VLOOKUP(HL$1,Data!$L:$N,3, FALSE) &amp; ",""" &amp; VLOOKUP(HL$1,Data!$L:$M,2, FALSE) &amp; """;"   )             )</f>
        <v/>
      </c>
      <c r="HM215" t="str">
        <f>IF(Data!$L216=HM$1, "",             IF(ISERR(SEARCH(HM$1,Data!$H216)),        "",          ";" &amp; VLOOKUP(HM$1,Data!$L:$N,3, FALSE) &amp; ",""" &amp; VLOOKUP(HM$1,Data!$L:$M,2, FALSE) &amp; """;"   )             )</f>
        <v/>
      </c>
      <c r="HN215" t="str">
        <f>IF(Data!$L216=HN$1, "",             IF(ISERR(SEARCH(HN$1,Data!$H216)),        "",          ";" &amp; VLOOKUP(HN$1,Data!$L:$N,3, FALSE) &amp; ",""" &amp; VLOOKUP(HN$1,Data!$L:$M,2, FALSE) &amp; """;"   )             )</f>
        <v/>
      </c>
      <c r="HO215" t="str">
        <f>IF(Data!$L216=HO$1, "",             IF(ISERR(SEARCH(HO$1,Data!$H216)),        "",          ";" &amp; VLOOKUP(HO$1,Data!$L:$N,3, FALSE) &amp; ",""" &amp; VLOOKUP(HO$1,Data!$L:$M,2, FALSE) &amp; """;"   )             )</f>
        <v/>
      </c>
      <c r="HP215" t="str">
        <f>IF(Data!$L216=HP$1, "",             IF(ISERR(SEARCH(HP$1,Data!$H216)),        "",          ";" &amp; VLOOKUP(HP$1,Data!$L:$N,3, FALSE) &amp; ",""" &amp; VLOOKUP(HP$1,Data!$L:$M,2, FALSE) &amp; """;"   )             )</f>
        <v/>
      </c>
      <c r="HQ215" t="str">
        <f>IF(Data!$L216=HQ$1, "",             IF(ISERR(SEARCH(HQ$1,Data!$H216)),        "",          ";" &amp; VLOOKUP(HQ$1,Data!$L:$N,3, FALSE) &amp; ",""" &amp; VLOOKUP(HQ$1,Data!$L:$M,2, FALSE) &amp; """;"   )             )</f>
        <v/>
      </c>
      <c r="HR215" t="str">
        <f>IF(Data!$L216=HR$1, "",             IF(ISERR(SEARCH(HR$1,Data!$H216)),        "",          ";" &amp; VLOOKUP(HR$1,Data!$L:$N,3, FALSE) &amp; ",""" &amp; VLOOKUP(HR$1,Data!$L:$M,2, FALSE) &amp; """;"   )             )</f>
        <v/>
      </c>
      <c r="HS215" t="str">
        <f>IF(Data!$L216=HS$1, "",             IF(ISERR(SEARCH(HS$1,Data!$H216)),        "",          ";" &amp; VLOOKUP(HS$1,Data!$L:$N,3, FALSE) &amp; ",""" &amp; VLOOKUP(HS$1,Data!$L:$M,2, FALSE) &amp; """;"   )             )</f>
        <v/>
      </c>
      <c r="HT215" t="str">
        <f>IF(Data!$L216=HT$1, "",             IF(ISERR(SEARCH(HT$1,Data!$H216)),        "",          ";" &amp; VLOOKUP(HT$1,Data!$L:$N,3, FALSE) &amp; ",""" &amp; VLOOKUP(HT$1,Data!$L:$M,2, FALSE) &amp; """;"   )             )</f>
        <v/>
      </c>
      <c r="HU215" t="str">
        <f>IF(Data!$L216=HU$1, "",             IF(ISERR(SEARCH(HU$1,Data!$H216)),        "",          ";" &amp; VLOOKUP(HU$1,Data!$L:$N,3, FALSE) &amp; ",""" &amp; VLOOKUP(HU$1,Data!$L:$M,2, FALSE) &amp; """;"   )             )</f>
        <v/>
      </c>
      <c r="HV215" t="str">
        <f>IF(Data!$L216=HV$1, "",             IF(ISERR(SEARCH(HV$1,Data!$H216)),        "",          ";" &amp; VLOOKUP(HV$1,Data!$L:$N,3, FALSE) &amp; ",""" &amp; VLOOKUP(HV$1,Data!$L:$M,2, FALSE) &amp; """;"   )             )</f>
        <v/>
      </c>
      <c r="HW215" t="str">
        <f>IF(Data!$L216=HW$1, "",             IF(ISERR(SEARCH(HW$1,Data!$H216)),        "",          ";" &amp; VLOOKUP(HW$1,Data!$L:$N,3, FALSE) &amp; ",""" &amp; VLOOKUP(HW$1,Data!$L:$M,2, FALSE) &amp; """;"   )             )</f>
        <v/>
      </c>
      <c r="HX215" t="str">
        <f>IF(Data!$L216=HX$1, "",             IF(ISERR(SEARCH(HX$1,Data!$H216)),        "",          ";" &amp; VLOOKUP(HX$1,Data!$L:$N,3, FALSE) &amp; ",""" &amp; VLOOKUP(HX$1,Data!$L:$M,2, FALSE) &amp; """;"   )             )</f>
        <v/>
      </c>
      <c r="HY215" t="str">
        <f>IF(Data!$L216=HY$1, "",             IF(ISERR(SEARCH(HY$1,Data!$H216)),        "",          ";" &amp; VLOOKUP(HY$1,Data!$L:$N,3, FALSE) &amp; ",""" &amp; VLOOKUP(HY$1,Data!$L:$M,2, FALSE) &amp; """;"   )             )</f>
        <v/>
      </c>
      <c r="HZ215" t="str">
        <f>IF(Data!$L216=HZ$1, "",             IF(ISERR(SEARCH(HZ$1,Data!$H216)),        "",          ";" &amp; VLOOKUP(HZ$1,Data!$L:$N,3, FALSE) &amp; ",""" &amp; VLOOKUP(HZ$1,Data!$L:$M,2, FALSE) &amp; """;"   )             )</f>
        <v/>
      </c>
      <c r="IA215" t="str">
        <f>IF(Data!$L216=IA$1, "",             IF(ISERR(SEARCH(IA$1,Data!$H216)),        "",          ";" &amp; VLOOKUP(IA$1,Data!$L:$N,3, FALSE) &amp; ",""" &amp; VLOOKUP(IA$1,Data!$L:$M,2, FALSE) &amp; """;"   )             )</f>
        <v/>
      </c>
      <c r="IB215" t="str">
        <f>IF(Data!$L216=IB$1, "",             IF(ISERR(SEARCH(IB$1,Data!$H216)),        "",          ";" &amp; VLOOKUP(IB$1,Data!$L:$N,3, FALSE) &amp; ",""" &amp; VLOOKUP(IB$1,Data!$L:$M,2, FALSE) &amp; """;"   )             )</f>
        <v/>
      </c>
      <c r="IC215" t="str">
        <f>IF(Data!$L216=IC$1, "",             IF(ISERR(SEARCH(IC$1,Data!$H216)),        "",          ";" &amp; VLOOKUP(IC$1,Data!$L:$N,3, FALSE) &amp; ",""" &amp; VLOOKUP(IC$1,Data!$L:$M,2, FALSE) &amp; """;"   )             )</f>
        <v/>
      </c>
      <c r="ID215" t="str">
        <f>IF(Data!$L216=ID$1, "",             IF(ISERR(SEARCH(ID$1,Data!$H216)),        "",          ";" &amp; VLOOKUP(ID$1,Data!$L:$N,3, FALSE) &amp; ",""" &amp; VLOOKUP(ID$1,Data!$L:$M,2, FALSE) &amp; """;"   )             )</f>
        <v/>
      </c>
      <c r="IE215" t="str">
        <f>IF(Data!$L216=IE$1, "",             IF(ISERR(SEARCH(IE$1,Data!$H216)),        "",          ";" &amp; VLOOKUP(IE$1,Data!$L:$N,3, FALSE) &amp; ",""" &amp; VLOOKUP(IE$1,Data!$L:$M,2, FALSE) &amp; """;"   )             )</f>
        <v/>
      </c>
      <c r="IF215" t="str">
        <f>IF(Data!$L216=IF$1, "",             IF(ISERR(SEARCH(IF$1,Data!$H216)),        "",          ";" &amp; VLOOKUP(IF$1,Data!$L:$N,3, FALSE) &amp; ",""" &amp; VLOOKUP(IF$1,Data!$L:$M,2, FALSE) &amp; """;"   )             )</f>
        <v/>
      </c>
      <c r="IG215" t="str">
        <f>IF(Data!$L216=IG$1, "",             IF(ISERR(SEARCH(IG$1,Data!$H216)),        "",          ";" &amp; VLOOKUP(IG$1,Data!$L:$N,3, FALSE) &amp; ",""" &amp; VLOOKUP(IG$1,Data!$L:$M,2, FALSE) &amp; """;"   )             )</f>
        <v/>
      </c>
      <c r="IH215" t="str">
        <f>IF(Data!$L216=IH$1, "",             IF(ISERR(SEARCH(IH$1,Data!$H216)),        "",          ";" &amp; VLOOKUP(IH$1,Data!$L:$N,3, FALSE) &amp; ",""" &amp; VLOOKUP(IH$1,Data!$L:$M,2, FALSE) &amp; """;"   )             )</f>
        <v/>
      </c>
      <c r="II215" t="str">
        <f>IF(Data!$L216=II$1, "",             IF(ISERR(SEARCH(II$1,Data!$H216)),        "",          ";" &amp; VLOOKUP(II$1,Data!$L:$N,3, FALSE) &amp; ",""" &amp; VLOOKUP(II$1,Data!$L:$M,2, FALSE) &amp; """;"   )             )</f>
        <v/>
      </c>
    </row>
    <row r="216" spans="1:243" x14ac:dyDescent="0.3">
      <c r="A216" t="str">
        <f>Data!L217</f>
        <v>General Maximillian Veers</v>
      </c>
      <c r="B216" s="15" t="str">
        <f>VLOOKUP(Tableau36[[#This Row],[Character]],Data!L:N,3,FALSE)</f>
        <v>00000000-0000-0000-0000-000000000215</v>
      </c>
      <c r="C216" s="15" t="str">
        <f>VLOOKUP(Tableau36[[#This Row],[Character]],Data!L:M,2,FALSE)</f>
        <v>HUMAN</v>
      </c>
      <c r="D216" s="15" t="str">
        <f>SUBSTITUTE(     SUBSTITUTE(Tableau36[[#This Row],[character_id,character_type,friend_id,friend_type]],",""DROID""",""),    ",""HUMAN""", "")</f>
        <v>00000000-0000-0000-0000-000000000215,00000000-0000-0000-0000-000000000213</v>
      </c>
      <c r="E216" s="15" t="str">
        <f>IF(Tableau36[[#This Row],[With char''s id]] = "", "",    MID(Tableau36[[#This Row],[With char''s id]], 2, LEN(Tableau36[[#This Row],[With char''s id]])-1))</f>
        <v>00000000-0000-0000-0000-000000000215,"HUMAN",00000000-0000-0000-0000-000000000213,"HUMAN"</v>
      </c>
      <c r="F216" s="15" t="str">
        <f>SUBSTITUTE(Tableau36[[#This Row],[List of friend''s id]],  "/",    "/" &amp; Tableau36[[#This Row],[Character''s id]] &amp; ",""" &amp; Tableau36[[#This Row],[Type]] &amp; """,")</f>
        <v>/00000000-0000-0000-0000-000000000215,"HUMAN",00000000-0000-0000-0000-000000000213,"HUMAN"</v>
      </c>
      <c r="G216" t="str">
        <f>IF( Tableau36[[#This Row],[removed double semi-colon]]="", "", "/" &amp; MID(Tableau36[[#This Row],[removed double semi-colon]],2,LEN(Tableau36[[#This Row],[removed double semi-colon]]) - 2) )</f>
        <v>/00000000-0000-0000-0000-000000000213,"HUMAN"</v>
      </c>
      <c r="H216" t="str">
        <f>SUBSTITUTE(Tableau36[[#This Row],[Concatenation]],";;","/")</f>
        <v>;00000000-0000-0000-0000-000000000213,"HUMAN";</v>
      </c>
      <c r="I216" t="str">
        <f>friends!M216&amp; friends!N216&amp; friends!O216&amp; friends!P216&amp; friends!Q216&amp; friends!R216&amp; friends!S216&amp; friends!T216&amp; friends!U216&amp; friends!V216&amp; friends!W216&amp; friends!X216&amp; friends!Y216&amp; friends!Z216&amp; friends!AA216&amp; friends!AB216&amp; friends!AC216&amp; friends!AD216&amp; friends!AE216&amp; friends!AF216&amp; friends!AG216&amp; friends!AH216&amp; friends!AI216&amp; friends!AJ216&amp; friends!AK216&amp; friends!AL216&amp; friends!AM216&amp; friends!AN216&amp; friends!AO216&amp; friends!AP216&amp; friends!AQ216&amp; friends!AR216&amp; friends!AS216&amp; friends!AT216&amp; friends!AU216&amp; friends!AV216&amp; friends!AW216&amp; friends!AX216&amp; friends!AY216&amp; friends!AZ216&amp; friends!BA216&amp; friends!BB216&amp; friends!BC216&amp; friends!BD216&amp; friends!BE216&amp; friends!BF216&amp; friends!BG216&amp; friends!BH216&amp; friends!BI216&amp; friends!BJ216&amp; friends!BK216&amp; friends!BL216&amp; friends!BM216&amp; friends!BN216&amp; friends!BO216&amp; friends!BP216&amp; friends!BQ216&amp; friends!BR216&amp; friends!BS216&amp; friends!BT216&amp; friends!BU216&amp; friends!BV216&amp; friends!BW216&amp; friends!BX216&amp; friends!BY216&amp; friends!BZ216&amp; friends!CA216&amp; friends!CB216&amp; friends!CC216&amp; friends!CD216&amp; friends!CE216&amp; friends!CF216&amp; friends!CG216&amp; friends!CH216&amp; friends!CI216&amp; friends!CJ216&amp; friends!CK216&amp; friends!CL216&amp; friends!CM216&amp; friends!CN216&amp; friends!CO216&amp; friends!CP216&amp; friends!CQ216&amp; friends!CR216&amp; friends!CS216&amp; friends!CT216&amp; friends!CU216&amp; friends!CV216&amp; friends!CW216&amp; friends!CX216&amp; friends!CY216&amp; friends!CZ216&amp; friends!DA216&amp; friends!DB216&amp; friends!DC216&amp; friends!DD216&amp; friends!DE216&amp; friends!DF216&amp; friends!DG216&amp; friends!DH216&amp; friends!DI216&amp; friends!DJ216&amp; friends!DK216&amp; friends!DL216&amp; friends!DM216&amp; friends!DN216&amp; friends!DO216&amp; friends!DP216&amp; friends!DQ216&amp; friends!DR216&amp; friends!DS216&amp; friends!DT216&amp; friends!DU216&amp; friends!DV216&amp; friends!DW216&amp; friends!DX216&amp; friends!DY216&amp; friends!DZ216&amp; friends!EA216&amp; friends!EB216&amp; friends!EC216&amp; friends!ED216&amp; friends!EE216&amp; friends!EF216&amp; friends!EG216&amp; friends!EH216&amp; friends!EI216&amp; friends!EJ216&amp; friends!EK216&amp; friends!EL216&amp; friends!EM216&amp; friends!EN216&amp; friends!EO216&amp; friends!EP216&amp; friends!EQ216&amp; friends!ER216&amp; friends!ES216&amp; friends!ET216&amp; friends!EU216&amp; friends!EV216&amp; friends!EW216&amp; friends!EX216&amp; friends!EY216&amp; friends!EZ216&amp; friends!FA216&amp; friends!FB216&amp; friends!FC216&amp; friends!FD216&amp; friends!FE216&amp; friends!FF216&amp; friends!FG216&amp; friends!FH216&amp; friends!FI216&amp; friends!FJ216&amp; friends!FK216&amp; friends!FL216&amp; friends!FM216&amp; friends!FN216&amp; friends!FO216&amp; friends!FP216&amp; friends!FQ216&amp; friends!FR216&amp; friends!FS216&amp; friends!FT216&amp; friends!FU216&amp; friends!FV216&amp; friends!FW216&amp; friends!FX216&amp; friends!FY216&amp; friends!FZ216&amp; friends!GA216&amp; friends!GB216&amp; friends!GC216&amp; friends!GD216&amp; friends!GE216&amp; friends!GF216&amp; friends!GG216&amp; friends!GH216&amp; friends!GI216&amp; friends!GJ216&amp; friends!GK216&amp; friends!GL216&amp; friends!GM216&amp; friends!GN216&amp; friends!GO216&amp; friends!GP216&amp; friends!GQ216&amp; friends!GR216&amp; friends!GS216&amp; friends!GT216&amp; friends!GU216&amp; friends!GV216&amp; friends!GW216&amp; friends!GX216&amp; friends!GY216&amp; friends!GZ216&amp; friends!HA216&amp; friends!HB216&amp; friends!HC216&amp; friends!HD216&amp; friends!HE216&amp; friends!HF216&amp; friends!HG216&amp; friends!HH216&amp; friends!HI216&amp; friends!HJ216&amp; friends!HK216&amp; friends!HL216&amp; friends!HM216&amp; friends!HN216&amp; friends!HO216&amp; friends!HP216&amp; friends!HQ216&amp; friends!HR216&amp; friends!HS216&amp; friends!HT216&amp; friends!HU216&amp; friends!HV216&amp; friends!HW216&amp; friends!HX216&amp; friends!HY216&amp; friends!HZ216&amp; friends!IA216&amp; friends!IB216&amp; friends!IC216&amp; friends!ID216&amp; friends!IE216&amp; friends!IF216&amp; friends!IG216&amp; friends!IH216&amp; friends!II216</f>
        <v>;00000000-0000-0000-0000-000000000213,"HUMAN";</v>
      </c>
      <c r="M216" t="str">
        <f>IF(Data!$L217=M$1, "",             IF(ISERR(SEARCH(M$1,Data!$H217)),        "",          ";" &amp; VLOOKUP(M$1,Data!$L:$N,3, FALSE) &amp; ",""" &amp; VLOOKUP(M$1,Data!$L:$M,2, FALSE) &amp; """;"   )             )</f>
        <v/>
      </c>
      <c r="N216" t="str">
        <f>IF(Data!$L217=N$1, "",             IF(ISERR(SEARCH(N$1,Data!$H217)),        "",          ";" &amp; VLOOKUP(N$1,Data!$L:$N,3, FALSE) &amp; ",""" &amp; VLOOKUP(N$1,Data!$L:$M,2, FALSE) &amp; """;"   )             )</f>
        <v/>
      </c>
      <c r="O216" t="str">
        <f>IF(Data!$L217=O$1, "",             IF(ISERR(SEARCH(O$1,Data!$H217)),        "",          ";" &amp; VLOOKUP(O$1,Data!$L:$N,3, FALSE) &amp; ",""" &amp; VLOOKUP(O$1,Data!$L:$M,2, FALSE) &amp; """;"   )             )</f>
        <v/>
      </c>
      <c r="P216" t="str">
        <f>IF(Data!$L217=P$1, "",             IF(ISERR(SEARCH(P$1,Data!$H217)),        "",          ";" &amp; VLOOKUP(P$1,Data!$L:$N,3, FALSE) &amp; ",""" &amp; VLOOKUP(P$1,Data!$L:$M,2, FALSE) &amp; """;"   )             )</f>
        <v/>
      </c>
      <c r="Q216" t="str">
        <f>IF(Data!$L217=Q$1, "",             IF(ISERR(SEARCH(Q$1,Data!$H217)),        "",          ";" &amp; VLOOKUP(Q$1,Data!$L:$N,3, FALSE) &amp; ",""" &amp; VLOOKUP(Q$1,Data!$L:$M,2, FALSE) &amp; """;"   )             )</f>
        <v/>
      </c>
      <c r="R216" t="str">
        <f>IF(Data!$L217=R$1, "",             IF(ISERR(SEARCH(R$1,Data!$H217)),        "",          ";" &amp; VLOOKUP(R$1,Data!$L:$N,3, FALSE) &amp; ",""" &amp; VLOOKUP(R$1,Data!$L:$M,2, FALSE) &amp; """;"   )             )</f>
        <v/>
      </c>
      <c r="S216" t="str">
        <f>IF(Data!$L217=S$1, "",             IF(ISERR(SEARCH(S$1,Data!$H217)),        "",          ";" &amp; VLOOKUP(S$1,Data!$L:$N,3, FALSE) &amp; ",""" &amp; VLOOKUP(S$1,Data!$L:$M,2, FALSE) &amp; """;"   )             )</f>
        <v/>
      </c>
      <c r="T216" t="str">
        <f>IF(Data!$L217=T$1, "",             IF(ISERR(SEARCH(T$1,Data!$H217)),        "",          ";" &amp; VLOOKUP(T$1,Data!$L:$N,3, FALSE) &amp; ",""" &amp; VLOOKUP(T$1,Data!$L:$M,2, FALSE) &amp; """;"   )             )</f>
        <v/>
      </c>
      <c r="U216" t="str">
        <f>IF(Data!$L217=U$1, "",             IF(ISERR(SEARCH(U$1,Data!$H217)),        "",          ";" &amp; VLOOKUP(U$1,Data!$L:$N,3, FALSE) &amp; ",""" &amp; VLOOKUP(U$1,Data!$L:$M,2, FALSE) &amp; """;"   )             )</f>
        <v/>
      </c>
      <c r="V216" t="str">
        <f>IF(Data!$L217=V$1, "",             IF(ISERR(SEARCH(V$1,Data!$H217)),        "",          ";" &amp; VLOOKUP(V$1,Data!$L:$N,3, FALSE) &amp; ",""" &amp; VLOOKUP(V$1,Data!$L:$M,2, FALSE) &amp; """;"   )             )</f>
        <v/>
      </c>
      <c r="W216" t="str">
        <f>IF(Data!$L217=W$1, "",             IF(ISERR(SEARCH(W$1,Data!$H217)),        "",          ";" &amp; VLOOKUP(W$1,Data!$L:$N,3, FALSE) &amp; ",""" &amp; VLOOKUP(W$1,Data!$L:$M,2, FALSE) &amp; """;"   )             )</f>
        <v/>
      </c>
      <c r="X216" t="str">
        <f>IF(Data!$L217=X$1, "",             IF(ISERR(SEARCH(X$1,Data!$H217)),        "",          ";" &amp; VLOOKUP(X$1,Data!$L:$N,3, FALSE) &amp; ",""" &amp; VLOOKUP(X$1,Data!$L:$M,2, FALSE) &amp; """;"   )             )</f>
        <v/>
      </c>
      <c r="Y216" t="str">
        <f>IF(Data!$L217=Y$1, "",             IF(ISERR(SEARCH(Y$1,Data!$H217)),        "",          ";" &amp; VLOOKUP(Y$1,Data!$L:$N,3, FALSE) &amp; ",""" &amp; VLOOKUP(Y$1,Data!$L:$M,2, FALSE) &amp; """;"   )             )</f>
        <v/>
      </c>
      <c r="Z216" t="str">
        <f>IF(Data!$L217=Z$1, "",             IF(ISERR(SEARCH(Z$1,Data!$H217)),        "",          ";" &amp; VLOOKUP(Z$1,Data!$L:$N,3, FALSE) &amp; ",""" &amp; VLOOKUP(Z$1,Data!$L:$M,2, FALSE) &amp; """;"   )             )</f>
        <v/>
      </c>
      <c r="AA216" t="str">
        <f>IF(Data!$L217=AA$1, "",             IF(ISERR(SEARCH(AA$1,Data!$H217)),        "",          ";" &amp; VLOOKUP(AA$1,Data!$L:$N,3, FALSE) &amp; ",""" &amp; VLOOKUP(AA$1,Data!$L:$M,2, FALSE) &amp; """;"   )             )</f>
        <v/>
      </c>
      <c r="AB216" t="str">
        <f>IF(Data!$L217=AB$1, "",             IF(ISERR(SEARCH(AB$1,Data!$H217)),        "",          ";" &amp; VLOOKUP(AB$1,Data!$L:$N,3, FALSE) &amp; ",""" &amp; VLOOKUP(AB$1,Data!$L:$M,2, FALSE) &amp; """;"   )             )</f>
        <v/>
      </c>
      <c r="AC216" t="str">
        <f>IF(Data!$L217=AC$1, "",             IF(ISERR(SEARCH(AC$1,Data!$H217)),        "",          ";" &amp; VLOOKUP(AC$1,Data!$L:$N,3, FALSE) &amp; ",""" &amp; VLOOKUP(AC$1,Data!$L:$M,2, FALSE) &amp; """;"   )             )</f>
        <v/>
      </c>
      <c r="AD216" t="str">
        <f>IF(Data!$L217=AD$1, "",             IF(ISERR(SEARCH(AD$1,Data!$H217)),        "",          ";" &amp; VLOOKUP(AD$1,Data!$L:$N,3, FALSE) &amp; ",""" &amp; VLOOKUP(AD$1,Data!$L:$M,2, FALSE) &amp; """;"   )             )</f>
        <v/>
      </c>
      <c r="AE216" t="str">
        <f>IF(Data!$L217=AE$1, "",             IF(ISERR(SEARCH(AE$1,Data!$H217)),        "",          ";" &amp; VLOOKUP(AE$1,Data!$L:$N,3, FALSE) &amp; ",""" &amp; VLOOKUP(AE$1,Data!$L:$M,2, FALSE) &amp; """;"   )             )</f>
        <v/>
      </c>
      <c r="AF216" t="str">
        <f>IF(Data!$L217=AF$1, "",             IF(ISERR(SEARCH(AF$1,Data!$H217)),        "",          ";" &amp; VLOOKUP(AF$1,Data!$L:$N,3, FALSE) &amp; ",""" &amp; VLOOKUP(AF$1,Data!$L:$M,2, FALSE) &amp; """;"   )             )</f>
        <v/>
      </c>
      <c r="AG216" t="str">
        <f>IF(Data!$L217=AG$1, "",             IF(ISERR(SEARCH(AG$1,Data!$H217)),        "",          ";" &amp; VLOOKUP(AG$1,Data!$L:$N,3, FALSE) &amp; ",""" &amp; VLOOKUP(AG$1,Data!$L:$M,2, FALSE) &amp; """;"   )             )</f>
        <v/>
      </c>
      <c r="AH216" t="str">
        <f>IF(Data!$L217=AH$1, "",             IF(ISERR(SEARCH(AH$1,Data!$H217)),        "",          ";" &amp; VLOOKUP(AH$1,Data!$L:$N,3, FALSE) &amp; ",""" &amp; VLOOKUP(AH$1,Data!$L:$M,2, FALSE) &amp; """;"   )             )</f>
        <v/>
      </c>
      <c r="AI216" t="str">
        <f>IF(Data!$L217=AI$1, "",             IF(ISERR(SEARCH(AI$1,Data!$H217)),        "",          ";" &amp; VLOOKUP(AI$1,Data!$L:$N,3, FALSE) &amp; ",""" &amp; VLOOKUP(AI$1,Data!$L:$M,2, FALSE) &amp; """;"   )             )</f>
        <v/>
      </c>
      <c r="AJ216" t="str">
        <f>IF(Data!$L217=AJ$1, "",             IF(ISERR(SEARCH(AJ$1,Data!$H217)),        "",          ";" &amp; VLOOKUP(AJ$1,Data!$L:$N,3, FALSE) &amp; ",""" &amp; VLOOKUP(AJ$1,Data!$L:$M,2, FALSE) &amp; """;"   )             )</f>
        <v/>
      </c>
      <c r="AK216" t="str">
        <f>IF(Data!$L217=AK$1, "",             IF(ISERR(SEARCH(AK$1,Data!$H217)),        "",          ";" &amp; VLOOKUP(AK$1,Data!$L:$N,3, FALSE) &amp; ",""" &amp; VLOOKUP(AK$1,Data!$L:$M,2, FALSE) &amp; """;"   )             )</f>
        <v/>
      </c>
      <c r="AL216" t="str">
        <f>IF(Data!$L217=AL$1, "",             IF(ISERR(SEARCH(AL$1,Data!$H217)),        "",          ";" &amp; VLOOKUP(AL$1,Data!$L:$N,3, FALSE) &amp; ",""" &amp; VLOOKUP(AL$1,Data!$L:$M,2, FALSE) &amp; """;"   )             )</f>
        <v/>
      </c>
      <c r="AM216" t="str">
        <f>IF(Data!$L217=AM$1, "",             IF(ISERR(SEARCH(AM$1,Data!$H217)),        "",          ";" &amp; VLOOKUP(AM$1,Data!$L:$N,3, FALSE) &amp; ",""" &amp; VLOOKUP(AM$1,Data!$L:$M,2, FALSE) &amp; """;"   )             )</f>
        <v/>
      </c>
      <c r="AN216" t="str">
        <f>IF(Data!$L217=AN$1, "",             IF(ISERR(SEARCH(AN$1,Data!$H217)),        "",          ";" &amp; VLOOKUP(AN$1,Data!$L:$N,3, FALSE) &amp; ",""" &amp; VLOOKUP(AN$1,Data!$L:$M,2, FALSE) &amp; """;"   )             )</f>
        <v/>
      </c>
      <c r="AO216" t="str">
        <f>IF(Data!$L217=AO$1, "",             IF(ISERR(SEARCH(AO$1,Data!$H217)),        "",          ";" &amp; VLOOKUP(AO$1,Data!$L:$N,3, FALSE) &amp; ",""" &amp; VLOOKUP(AO$1,Data!$L:$M,2, FALSE) &amp; """;"   )             )</f>
        <v/>
      </c>
      <c r="AP216" t="str">
        <f>IF(Data!$L217=AP$1, "",             IF(ISERR(SEARCH(AP$1,Data!$H217)),        "",          ";" &amp; VLOOKUP(AP$1,Data!$L:$N,3, FALSE) &amp; ",""" &amp; VLOOKUP(AP$1,Data!$L:$M,2, FALSE) &amp; """;"   )             )</f>
        <v/>
      </c>
      <c r="AQ216" t="str">
        <f>IF(Data!$L217=AQ$1, "",             IF(ISERR(SEARCH(AQ$1,Data!$H217)),        "",          ";" &amp; VLOOKUP(AQ$1,Data!$L:$N,3, FALSE) &amp; ",""" &amp; VLOOKUP(AQ$1,Data!$L:$M,2, FALSE) &amp; """;"   )             )</f>
        <v/>
      </c>
      <c r="AR216" t="str">
        <f>IF(Data!$L217=AR$1, "",             IF(ISERR(SEARCH(AR$1,Data!$H217)),        "",          ";" &amp; VLOOKUP(AR$1,Data!$L:$N,3, FALSE) &amp; ",""" &amp; VLOOKUP(AR$1,Data!$L:$M,2, FALSE) &amp; """;"   )             )</f>
        <v/>
      </c>
      <c r="AS216" t="str">
        <f>IF(Data!$L217=AS$1, "",             IF(ISERR(SEARCH(AS$1,Data!$H217)),        "",          ";" &amp; VLOOKUP(AS$1,Data!$L:$N,3, FALSE) &amp; ",""" &amp; VLOOKUP(AS$1,Data!$L:$M,2, FALSE) &amp; """;"   )             )</f>
        <v/>
      </c>
      <c r="AT216" t="str">
        <f>IF(Data!$L217=AT$1, "",             IF(ISERR(SEARCH(AT$1,Data!$H217)),        "",          ";" &amp; VLOOKUP(AT$1,Data!$L:$N,3, FALSE) &amp; ",""" &amp; VLOOKUP(AT$1,Data!$L:$M,2, FALSE) &amp; """;"   )             )</f>
        <v/>
      </c>
      <c r="AU216" t="str">
        <f>IF(Data!$L217=AU$1, "",             IF(ISERR(SEARCH(AU$1,Data!$H217)),        "",          ";" &amp; VLOOKUP(AU$1,Data!$L:$N,3, FALSE) &amp; ",""" &amp; VLOOKUP(AU$1,Data!$L:$M,2, FALSE) &amp; """;"   )             )</f>
        <v/>
      </c>
      <c r="AV216" t="str">
        <f>IF(Data!$L217=AV$1, "",             IF(ISERR(SEARCH(AV$1,Data!$H217)),        "",          ";" &amp; VLOOKUP(AV$1,Data!$L:$N,3, FALSE) &amp; ",""" &amp; VLOOKUP(AV$1,Data!$L:$M,2, FALSE) &amp; """;"   )             )</f>
        <v/>
      </c>
      <c r="AW216" t="str">
        <f>IF(Data!$L217=AW$1, "",             IF(ISERR(SEARCH(AW$1,Data!$H217)),        "",          ";" &amp; VLOOKUP(AW$1,Data!$L:$N,3, FALSE) &amp; ",""" &amp; VLOOKUP(AW$1,Data!$L:$M,2, FALSE) &amp; """;"   )             )</f>
        <v/>
      </c>
      <c r="AX216" t="str">
        <f>IF(Data!$L217=AX$1, "",             IF(ISERR(SEARCH(AX$1,Data!$H217)),        "",          ";" &amp; VLOOKUP(AX$1,Data!$L:$N,3, FALSE) &amp; ",""" &amp; VLOOKUP(AX$1,Data!$L:$M,2, FALSE) &amp; """;"   )             )</f>
        <v/>
      </c>
      <c r="AY216" t="str">
        <f>IF(Data!$L217=AY$1, "",             IF(ISERR(SEARCH(AY$1,Data!$H217)),        "",          ";" &amp; VLOOKUP(AY$1,Data!$L:$N,3, FALSE) &amp; ",""" &amp; VLOOKUP(AY$1,Data!$L:$M,2, FALSE) &amp; """;"   )             )</f>
        <v/>
      </c>
      <c r="AZ216" t="str">
        <f>IF(Data!$L217=AZ$1, "",             IF(ISERR(SEARCH(AZ$1,Data!$H217)),        "",          ";" &amp; VLOOKUP(AZ$1,Data!$L:$N,3, FALSE) &amp; ",""" &amp; VLOOKUP(AZ$1,Data!$L:$M,2, FALSE) &amp; """;"   )             )</f>
        <v/>
      </c>
      <c r="BA216" t="str">
        <f>IF(Data!$L217=BA$1, "",             IF(ISERR(SEARCH(BA$1,Data!$H217)),        "",          ";" &amp; VLOOKUP(BA$1,Data!$L:$N,3, FALSE) &amp; ",""" &amp; VLOOKUP(BA$1,Data!$L:$M,2, FALSE) &amp; """;"   )             )</f>
        <v/>
      </c>
      <c r="BB216" t="str">
        <f>IF(Data!$L217=BB$1, "",             IF(ISERR(SEARCH(BB$1,Data!$H217)),        "",          ";" &amp; VLOOKUP(BB$1,Data!$L:$N,3, FALSE) &amp; ",""" &amp; VLOOKUP(BB$1,Data!$L:$M,2, FALSE) &amp; """;"   )             )</f>
        <v/>
      </c>
      <c r="BC216" t="str">
        <f>IF(Data!$L217=BC$1, "",             IF(ISERR(SEARCH(BC$1,Data!$H217)),        "",          ";" &amp; VLOOKUP(BC$1,Data!$L:$N,3, FALSE) &amp; ",""" &amp; VLOOKUP(BC$1,Data!$L:$M,2, FALSE) &amp; """;"   )             )</f>
        <v/>
      </c>
      <c r="BD216" t="str">
        <f>IF(Data!$L217=BD$1, "",             IF(ISERR(SEARCH(BD$1,Data!$H217)),        "",          ";" &amp; VLOOKUP(BD$1,Data!$L:$N,3, FALSE) &amp; ",""" &amp; VLOOKUP(BD$1,Data!$L:$M,2, FALSE) &amp; """;"   )             )</f>
        <v/>
      </c>
      <c r="BE216" t="str">
        <f>IF(Data!$L217=BE$1, "",             IF(ISERR(SEARCH(BE$1,Data!$H217)),        "",          ";" &amp; VLOOKUP(BE$1,Data!$L:$N,3, FALSE) &amp; ",""" &amp; VLOOKUP(BE$1,Data!$L:$M,2, FALSE) &amp; """;"   )             )</f>
        <v/>
      </c>
      <c r="BF216" t="str">
        <f>IF(Data!$L217=BF$1, "",             IF(ISERR(SEARCH(BF$1,Data!$H217)),        "",          ";" &amp; VLOOKUP(BF$1,Data!$L:$N,3, FALSE) &amp; ",""" &amp; VLOOKUP(BF$1,Data!$L:$M,2, FALSE) &amp; """;"   )             )</f>
        <v/>
      </c>
      <c r="BG216" t="str">
        <f>IF(Data!$L217=BG$1, "",             IF(ISERR(SEARCH(BG$1,Data!$H217)),        "",          ";" &amp; VLOOKUP(BG$1,Data!$L:$N,3, FALSE) &amp; ",""" &amp; VLOOKUP(BG$1,Data!$L:$M,2, FALSE) &amp; """;"   )             )</f>
        <v/>
      </c>
      <c r="BH216" t="str">
        <f>IF(Data!$L217=BH$1, "",             IF(ISERR(SEARCH(BH$1,Data!$H217)),        "",          ";" &amp; VLOOKUP(BH$1,Data!$L:$N,3, FALSE) &amp; ",""" &amp; VLOOKUP(BH$1,Data!$L:$M,2, FALSE) &amp; """;"   )             )</f>
        <v/>
      </c>
      <c r="BI216" t="str">
        <f>IF(Data!$L217=BI$1, "",             IF(ISERR(SEARCH(BI$1,Data!$H217)),        "",          ";" &amp; VLOOKUP(BI$1,Data!$L:$N,3, FALSE) &amp; ",""" &amp; VLOOKUP(BI$1,Data!$L:$M,2, FALSE) &amp; """;"   )             )</f>
        <v/>
      </c>
      <c r="BJ216" t="str">
        <f>IF(Data!$L217=BJ$1, "",             IF(ISERR(SEARCH(BJ$1,Data!$H217)),        "",          ";" &amp; VLOOKUP(BJ$1,Data!$L:$N,3, FALSE) &amp; ",""" &amp; VLOOKUP(BJ$1,Data!$L:$M,2, FALSE) &amp; """;"   )             )</f>
        <v/>
      </c>
      <c r="BK216" t="str">
        <f>IF(Data!$L217=BK$1, "",             IF(ISERR(SEARCH(BK$1,Data!$H217)),        "",          ";" &amp; VLOOKUP(BK$1,Data!$L:$N,3, FALSE) &amp; ",""" &amp; VLOOKUP(BK$1,Data!$L:$M,2, FALSE) &amp; """;"   )             )</f>
        <v/>
      </c>
      <c r="BL216" t="str">
        <f>IF(Data!$L217=BL$1, "",             IF(ISERR(SEARCH(BL$1,Data!$H217)),        "",          ";" &amp; VLOOKUP(BL$1,Data!$L:$N,3, FALSE) &amp; ",""" &amp; VLOOKUP(BL$1,Data!$L:$M,2, FALSE) &amp; """;"   )             )</f>
        <v/>
      </c>
      <c r="BM216" t="str">
        <f>IF(Data!$L217=BM$1, "",             IF(ISERR(SEARCH(BM$1,Data!$H217)),        "",          ";" &amp; VLOOKUP(BM$1,Data!$L:$N,3, FALSE) &amp; ",""" &amp; VLOOKUP(BM$1,Data!$L:$M,2, FALSE) &amp; """;"   )             )</f>
        <v/>
      </c>
      <c r="BN216" t="str">
        <f>IF(Data!$L217=BN$1, "",             IF(ISERR(SEARCH(BN$1,Data!$H217)),        "",          ";" &amp; VLOOKUP(BN$1,Data!$L:$N,3, FALSE) &amp; ",""" &amp; VLOOKUP(BN$1,Data!$L:$M,2, FALSE) &amp; """;"   )             )</f>
        <v/>
      </c>
      <c r="BO216" t="str">
        <f>IF(Data!$L217=BO$1, "",             IF(ISERR(SEARCH(BO$1,Data!$H217)),        "",          ";" &amp; VLOOKUP(BO$1,Data!$L:$N,3, FALSE) &amp; ",""" &amp; VLOOKUP(BO$1,Data!$L:$M,2, FALSE) &amp; """;"   )             )</f>
        <v/>
      </c>
      <c r="BP216" t="str">
        <f>IF(Data!$L217=BP$1, "",             IF(ISERR(SEARCH(BP$1,Data!$H217)),        "",          ";" &amp; VLOOKUP(BP$1,Data!$L:$N,3, FALSE) &amp; ",""" &amp; VLOOKUP(BP$1,Data!$L:$M,2, FALSE) &amp; """;"   )             )</f>
        <v/>
      </c>
      <c r="BQ216" t="str">
        <f>IF(Data!$L217=BQ$1, "",             IF(ISERR(SEARCH(BQ$1,Data!$H217)),        "",          ";" &amp; VLOOKUP(BQ$1,Data!$L:$N,3, FALSE) &amp; ",""" &amp; VLOOKUP(BQ$1,Data!$L:$M,2, FALSE) &amp; """;"   )             )</f>
        <v/>
      </c>
      <c r="BR216" t="str">
        <f>IF(Data!$L217=BR$1, "",             IF(ISERR(SEARCH(BR$1,Data!$H217)),        "",          ";" &amp; VLOOKUP(BR$1,Data!$L:$N,3, FALSE) &amp; ",""" &amp; VLOOKUP(BR$1,Data!$L:$M,2, FALSE) &amp; """;"   )             )</f>
        <v/>
      </c>
      <c r="BS216" t="str">
        <f>IF(Data!$L217=BS$1, "",             IF(ISERR(SEARCH(BS$1,Data!$H217)),        "",          ";" &amp; VLOOKUP(BS$1,Data!$L:$N,3, FALSE) &amp; ",""" &amp; VLOOKUP(BS$1,Data!$L:$M,2, FALSE) &amp; """;"   )             )</f>
        <v/>
      </c>
      <c r="BT216" t="str">
        <f>IF(Data!$L217=BT$1, "",             IF(ISERR(SEARCH(BT$1,Data!$H217)),        "",          ";" &amp; VLOOKUP(BT$1,Data!$L:$N,3, FALSE) &amp; ",""" &amp; VLOOKUP(BT$1,Data!$L:$M,2, FALSE) &amp; """;"   )             )</f>
        <v/>
      </c>
      <c r="BU216" t="str">
        <f>IF(Data!$L217=BU$1, "",             IF(ISERR(SEARCH(BU$1,Data!$H217)),        "",          ";" &amp; VLOOKUP(BU$1,Data!$L:$N,3, FALSE) &amp; ",""" &amp; VLOOKUP(BU$1,Data!$L:$M,2, FALSE) &amp; """;"   )             )</f>
        <v/>
      </c>
      <c r="BV216" t="str">
        <f>IF(Data!$L217=BV$1, "",             IF(ISERR(SEARCH(BV$1,Data!$H217)),        "",          ";" &amp; VLOOKUP(BV$1,Data!$L:$N,3, FALSE) &amp; ",""" &amp; VLOOKUP(BV$1,Data!$L:$M,2, FALSE) &amp; """;"   )             )</f>
        <v/>
      </c>
      <c r="BW216" t="str">
        <f>IF(Data!$L217=BW$1, "",             IF(ISERR(SEARCH(BW$1,Data!$H217)),        "",          ";" &amp; VLOOKUP(BW$1,Data!$L:$N,3, FALSE) &amp; ",""" &amp; VLOOKUP(BW$1,Data!$L:$M,2, FALSE) &amp; """;"   )             )</f>
        <v/>
      </c>
      <c r="BX216" t="str">
        <f>IF(Data!$L217=BX$1, "",             IF(ISERR(SEARCH(BX$1,Data!$H217)),        "",          ";" &amp; VLOOKUP(BX$1,Data!$L:$N,3, FALSE) &amp; ",""" &amp; VLOOKUP(BX$1,Data!$L:$M,2, FALSE) &amp; """;"   )             )</f>
        <v/>
      </c>
      <c r="BY216" t="str">
        <f>IF(Data!$L217=BY$1, "",             IF(ISERR(SEARCH(BY$1,Data!$H217)),        "",          ";" &amp; VLOOKUP(BY$1,Data!$L:$N,3, FALSE) &amp; ",""" &amp; VLOOKUP(BY$1,Data!$L:$M,2, FALSE) &amp; """;"   )             )</f>
        <v/>
      </c>
      <c r="BZ216" t="str">
        <f>IF(Data!$L217=BZ$1, "",             IF(ISERR(SEARCH(BZ$1,Data!$H217)),        "",          ";" &amp; VLOOKUP(BZ$1,Data!$L:$N,3, FALSE) &amp; ",""" &amp; VLOOKUP(BZ$1,Data!$L:$M,2, FALSE) &amp; """;"   )             )</f>
        <v/>
      </c>
      <c r="CA216" t="str">
        <f>IF(Data!$L217=CA$1, "",             IF(ISERR(SEARCH(CA$1,Data!$H217)),        "",          ";" &amp; VLOOKUP(CA$1,Data!$L:$N,3, FALSE) &amp; ",""" &amp; VLOOKUP(CA$1,Data!$L:$M,2, FALSE) &amp; """;"   )             )</f>
        <v/>
      </c>
      <c r="CB216" t="str">
        <f>IF(Data!$L217=CB$1, "",             IF(ISERR(SEARCH(CB$1,Data!$H217)),        "",          ";" &amp; VLOOKUP(CB$1,Data!$L:$N,3, FALSE) &amp; ",""" &amp; VLOOKUP(CB$1,Data!$L:$M,2, FALSE) &amp; """;"   )             )</f>
        <v/>
      </c>
      <c r="CC216" t="str">
        <f>IF(Data!$L217=CC$1, "",             IF(ISERR(SEARCH(CC$1,Data!$H217)),        "",          ";" &amp; VLOOKUP(CC$1,Data!$L:$N,3, FALSE) &amp; ",""" &amp; VLOOKUP(CC$1,Data!$L:$M,2, FALSE) &amp; """;"   )             )</f>
        <v/>
      </c>
      <c r="CD216" t="str">
        <f>IF(Data!$L217=CD$1, "",             IF(ISERR(SEARCH(CD$1,Data!$H217)),        "",          ";" &amp; VLOOKUP(CD$1,Data!$L:$N,3, FALSE) &amp; ",""" &amp; VLOOKUP(CD$1,Data!$L:$M,2, FALSE) &amp; """;"   )             )</f>
        <v/>
      </c>
      <c r="CE216" t="str">
        <f>IF(Data!$L217=CE$1, "",             IF(ISERR(SEARCH(CE$1,Data!$H217)),        "",          ";" &amp; VLOOKUP(CE$1,Data!$L:$N,3, FALSE) &amp; ",""" &amp; VLOOKUP(CE$1,Data!$L:$M,2, FALSE) &amp; """;"   )             )</f>
        <v/>
      </c>
      <c r="CF216" t="str">
        <f>IF(Data!$L217=CF$1, "",             IF(ISERR(SEARCH(CF$1,Data!$H217)),        "",          ";" &amp; VLOOKUP(CF$1,Data!$L:$N,3, FALSE) &amp; ",""" &amp; VLOOKUP(CF$1,Data!$L:$M,2, FALSE) &amp; """;"   )             )</f>
        <v/>
      </c>
      <c r="CG216" t="str">
        <f>IF(Data!$L217=CG$1, "",             IF(ISERR(SEARCH(CG$1,Data!$H217)),        "",          ";" &amp; VLOOKUP(CG$1,Data!$L:$N,3, FALSE) &amp; ",""" &amp; VLOOKUP(CG$1,Data!$L:$M,2, FALSE) &amp; """;"   )             )</f>
        <v/>
      </c>
      <c r="CH216" t="str">
        <f>IF(Data!$L217=CH$1, "",             IF(ISERR(SEARCH(CH$1,Data!$H217)),        "",          ";" &amp; VLOOKUP(CH$1,Data!$L:$N,3, FALSE) &amp; ",""" &amp; VLOOKUP(CH$1,Data!$L:$M,2, FALSE) &amp; """;"   )             )</f>
        <v/>
      </c>
      <c r="CI216" t="str">
        <f>IF(Data!$L217=CI$1, "",             IF(ISERR(SEARCH(CI$1,Data!$H217)),        "",          ";" &amp; VLOOKUP(CI$1,Data!$L:$N,3, FALSE) &amp; ",""" &amp; VLOOKUP(CI$1,Data!$L:$M,2, FALSE) &amp; """;"   )             )</f>
        <v/>
      </c>
      <c r="CJ216" t="str">
        <f>IF(Data!$L217=CJ$1, "",             IF(ISERR(SEARCH(CJ$1,Data!$H217)),        "",          ";" &amp; VLOOKUP(CJ$1,Data!$L:$N,3, FALSE) &amp; ",""" &amp; VLOOKUP(CJ$1,Data!$L:$M,2, FALSE) &amp; """;"   )             )</f>
        <v/>
      </c>
      <c r="CK216" t="str">
        <f>IF(Data!$L217=CK$1, "",             IF(ISERR(SEARCH(CK$1,Data!$H217)),        "",          ";" &amp; VLOOKUP(CK$1,Data!$L:$N,3, FALSE) &amp; ",""" &amp; VLOOKUP(CK$1,Data!$L:$M,2, FALSE) &amp; """;"   )             )</f>
        <v/>
      </c>
      <c r="CL216" t="str">
        <f>IF(Data!$L217=CL$1, "",             IF(ISERR(SEARCH(CL$1,Data!$H217)),        "",          ";" &amp; VLOOKUP(CL$1,Data!$L:$N,3, FALSE) &amp; ",""" &amp; VLOOKUP(CL$1,Data!$L:$M,2, FALSE) &amp; """;"   )             )</f>
        <v/>
      </c>
      <c r="CM216" t="str">
        <f>IF(Data!$L217=CM$1, "",             IF(ISERR(SEARCH(CM$1,Data!$H217)),        "",          ";" &amp; VLOOKUP(CM$1,Data!$L:$N,3, FALSE) &amp; ",""" &amp; VLOOKUP(CM$1,Data!$L:$M,2, FALSE) &amp; """;"   )             )</f>
        <v/>
      </c>
      <c r="CN216" t="str">
        <f>IF(Data!$L217=CN$1, "",             IF(ISERR(SEARCH(CN$1,Data!$H217)),        "",          ";" &amp; VLOOKUP(CN$1,Data!$L:$N,3, FALSE) &amp; ",""" &amp; VLOOKUP(CN$1,Data!$L:$M,2, FALSE) &amp; """;"   )             )</f>
        <v/>
      </c>
      <c r="CO216" t="str">
        <f>IF(Data!$L217=CO$1, "",             IF(ISERR(SEARCH(CO$1,Data!$H217)),        "",          ";" &amp; VLOOKUP(CO$1,Data!$L:$N,3, FALSE) &amp; ",""" &amp; VLOOKUP(CO$1,Data!$L:$M,2, FALSE) &amp; """;"   )             )</f>
        <v/>
      </c>
      <c r="CP216" t="str">
        <f>IF(Data!$L217=CP$1, "",             IF(ISERR(SEARCH(CP$1,Data!$H217)),        "",          ";" &amp; VLOOKUP(CP$1,Data!$L:$N,3, FALSE) &amp; ",""" &amp; VLOOKUP(CP$1,Data!$L:$M,2, FALSE) &amp; """;"   )             )</f>
        <v/>
      </c>
      <c r="CQ216" t="str">
        <f>IF(Data!$L217=CQ$1, "",             IF(ISERR(SEARCH(CQ$1,Data!$H217)),        "",          ";" &amp; VLOOKUP(CQ$1,Data!$L:$N,3, FALSE) &amp; ",""" &amp; VLOOKUP(CQ$1,Data!$L:$M,2, FALSE) &amp; """;"   )             )</f>
        <v/>
      </c>
      <c r="CR216" t="str">
        <f>IF(Data!$L217=CR$1, "",             IF(ISERR(SEARCH(CR$1,Data!$H217)),        "",          ";" &amp; VLOOKUP(CR$1,Data!$L:$N,3, FALSE) &amp; ",""" &amp; VLOOKUP(CR$1,Data!$L:$M,2, FALSE) &amp; """;"   )             )</f>
        <v/>
      </c>
      <c r="CS216" t="str">
        <f>IF(Data!$L217=CS$1, "",             IF(ISERR(SEARCH(CS$1,Data!$H217)),        "",          ";" &amp; VLOOKUP(CS$1,Data!$L:$N,3, FALSE) &amp; ",""" &amp; VLOOKUP(CS$1,Data!$L:$M,2, FALSE) &amp; """;"   )             )</f>
        <v/>
      </c>
      <c r="CT216" t="str">
        <f>IF(Data!$L217=CT$1, "",             IF(ISERR(SEARCH(CT$1,Data!$H217)),        "",          ";" &amp; VLOOKUP(CT$1,Data!$L:$N,3, FALSE) &amp; ",""" &amp; VLOOKUP(CT$1,Data!$L:$M,2, FALSE) &amp; """;"   )             )</f>
        <v/>
      </c>
      <c r="CU216" t="str">
        <f>IF(Data!$L217=CU$1, "",             IF(ISERR(SEARCH(CU$1,Data!$H217)),        "",          ";" &amp; VLOOKUP(CU$1,Data!$L:$N,3, FALSE) &amp; ",""" &amp; VLOOKUP(CU$1,Data!$L:$M,2, FALSE) &amp; """;"   )             )</f>
        <v/>
      </c>
      <c r="CV216" t="str">
        <f>IF(Data!$L217=CV$1, "",             IF(ISERR(SEARCH(CV$1,Data!$H217)),        "",          ";" &amp; VLOOKUP(CV$1,Data!$L:$N,3, FALSE) &amp; ",""" &amp; VLOOKUP(CV$1,Data!$L:$M,2, FALSE) &amp; """;"   )             )</f>
        <v/>
      </c>
      <c r="CW216" t="str">
        <f>IF(Data!$L217=CW$1, "",             IF(ISERR(SEARCH(CW$1,Data!$H217)),        "",          ";" &amp; VLOOKUP(CW$1,Data!$L:$N,3, FALSE) &amp; ",""" &amp; VLOOKUP(CW$1,Data!$L:$M,2, FALSE) &amp; """;"   )             )</f>
        <v/>
      </c>
      <c r="CX216" t="str">
        <f>IF(Data!$L217=CX$1, "",             IF(ISERR(SEARCH(CX$1,Data!$H217)),        "",          ";" &amp; VLOOKUP(CX$1,Data!$L:$N,3, FALSE) &amp; ",""" &amp; VLOOKUP(CX$1,Data!$L:$M,2, FALSE) &amp; """;"   )             )</f>
        <v/>
      </c>
      <c r="CY216" t="str">
        <f>IF(Data!$L217=CY$1, "",             IF(ISERR(SEARCH(CY$1,Data!$H217)),        "",          ";" &amp; VLOOKUP(CY$1,Data!$L:$N,3, FALSE) &amp; ",""" &amp; VLOOKUP(CY$1,Data!$L:$M,2, FALSE) &amp; """;"   )             )</f>
        <v/>
      </c>
      <c r="CZ216" t="str">
        <f>IF(Data!$L217=CZ$1, "",             IF(ISERR(SEARCH(CZ$1,Data!$H217)),        "",          ";" &amp; VLOOKUP(CZ$1,Data!$L:$N,3, FALSE) &amp; ",""" &amp; VLOOKUP(CZ$1,Data!$L:$M,2, FALSE) &amp; """;"   )             )</f>
        <v/>
      </c>
      <c r="DA216" t="str">
        <f>IF(Data!$L217=DA$1, "",             IF(ISERR(SEARCH(DA$1,Data!$H217)),        "",          ";" &amp; VLOOKUP(DA$1,Data!$L:$N,3, FALSE) &amp; ",""" &amp; VLOOKUP(DA$1,Data!$L:$M,2, FALSE) &amp; """;"   )             )</f>
        <v/>
      </c>
      <c r="DB216" t="str">
        <f>IF(Data!$L217=DB$1, "",             IF(ISERR(SEARCH(DB$1,Data!$H217)),        "",          ";" &amp; VLOOKUP(DB$1,Data!$L:$N,3, FALSE) &amp; ",""" &amp; VLOOKUP(DB$1,Data!$L:$M,2, FALSE) &amp; """;"   )             )</f>
        <v/>
      </c>
      <c r="DC216" t="str">
        <f>IF(Data!$L217=DC$1, "",             IF(ISERR(SEARCH(DC$1,Data!$H217)),        "",          ";" &amp; VLOOKUP(DC$1,Data!$L:$N,3, FALSE) &amp; ",""" &amp; VLOOKUP(DC$1,Data!$L:$M,2, FALSE) &amp; """;"   )             )</f>
        <v/>
      </c>
      <c r="DD216" t="str">
        <f>IF(Data!$L217=DD$1, "",             IF(ISERR(SEARCH(DD$1,Data!$H217)),        "",          ";" &amp; VLOOKUP(DD$1,Data!$L:$N,3, FALSE) &amp; ",""" &amp; VLOOKUP(DD$1,Data!$L:$M,2, FALSE) &amp; """;"   )             )</f>
        <v/>
      </c>
      <c r="DE216" t="str">
        <f>IF(Data!$L217=DE$1, "",             IF(ISERR(SEARCH(DE$1,Data!$H217)),        "",          ";" &amp; VLOOKUP(DE$1,Data!$L:$N,3, FALSE) &amp; ",""" &amp; VLOOKUP(DE$1,Data!$L:$M,2, FALSE) &amp; """;"   )             )</f>
        <v/>
      </c>
      <c r="DF216" t="str">
        <f>IF(Data!$L217=DF$1, "",             IF(ISERR(SEARCH(DF$1,Data!$H217)),        "",          ";" &amp; VLOOKUP(DF$1,Data!$L:$N,3, FALSE) &amp; ",""" &amp; VLOOKUP(DF$1,Data!$L:$M,2, FALSE) &amp; """;"   )             )</f>
        <v/>
      </c>
      <c r="DG216" t="str">
        <f>IF(Data!$L217=DG$1, "",             IF(ISERR(SEARCH(DG$1,Data!$H217)),        "",          ";" &amp; VLOOKUP(DG$1,Data!$L:$N,3, FALSE) &amp; ",""" &amp; VLOOKUP(DG$1,Data!$L:$M,2, FALSE) &amp; """;"   )             )</f>
        <v/>
      </c>
      <c r="DH216" t="str">
        <f>IF(Data!$L217=DH$1, "",             IF(ISERR(SEARCH(DH$1,Data!$H217)),        "",          ";" &amp; VLOOKUP(DH$1,Data!$L:$N,3, FALSE) &amp; ",""" &amp; VLOOKUP(DH$1,Data!$L:$M,2, FALSE) &amp; """;"   )             )</f>
        <v/>
      </c>
      <c r="DI216" t="str">
        <f>IF(Data!$L217=DI$1, "",             IF(ISERR(SEARCH(DI$1,Data!$H217)),        "",          ";" &amp; VLOOKUP(DI$1,Data!$L:$N,3, FALSE) &amp; ",""" &amp; VLOOKUP(DI$1,Data!$L:$M,2, FALSE) &amp; """;"   )             )</f>
        <v/>
      </c>
      <c r="DJ216" t="str">
        <f>IF(Data!$L217=DJ$1, "",             IF(ISERR(SEARCH(DJ$1,Data!$H217)),        "",          ";" &amp; VLOOKUP(DJ$1,Data!$L:$N,3, FALSE) &amp; ",""" &amp; VLOOKUP(DJ$1,Data!$L:$M,2, FALSE) &amp; """;"   )             )</f>
        <v/>
      </c>
      <c r="DK216" t="str">
        <f>IF(Data!$L217=DK$1, "",             IF(ISERR(SEARCH(DK$1,Data!$H217)),        "",          ";" &amp; VLOOKUP(DK$1,Data!$L:$N,3, FALSE) &amp; ",""" &amp; VLOOKUP(DK$1,Data!$L:$M,2, FALSE) &amp; """;"   )             )</f>
        <v/>
      </c>
      <c r="DL216" t="str">
        <f>IF(Data!$L217=DL$1, "",             IF(ISERR(SEARCH(DL$1,Data!$H217)),        "",          ";" &amp; VLOOKUP(DL$1,Data!$L:$N,3, FALSE) &amp; ",""" &amp; VLOOKUP(DL$1,Data!$L:$M,2, FALSE) &amp; """;"   )             )</f>
        <v/>
      </c>
      <c r="DM216" t="str">
        <f>IF(Data!$L217=DM$1, "",             IF(ISERR(SEARCH(DM$1,Data!$H217)),        "",          ";" &amp; VLOOKUP(DM$1,Data!$L:$N,3, FALSE) &amp; ",""" &amp; VLOOKUP(DM$1,Data!$L:$M,2, FALSE) &amp; """;"   )             )</f>
        <v/>
      </c>
      <c r="DN216" t="str">
        <f>IF(Data!$L217=DN$1, "",             IF(ISERR(SEARCH(DN$1,Data!$H217)),        "",          ";" &amp; VLOOKUP(DN$1,Data!$L:$N,3, FALSE) &amp; ",""" &amp; VLOOKUP(DN$1,Data!$L:$M,2, FALSE) &amp; """;"   )             )</f>
        <v/>
      </c>
      <c r="DO216" t="str">
        <f>IF(Data!$L217=DO$1, "",             IF(ISERR(SEARCH(DO$1,Data!$H217)),        "",          ";" &amp; VLOOKUP(DO$1,Data!$L:$N,3, FALSE) &amp; ",""" &amp; VLOOKUP(DO$1,Data!$L:$M,2, FALSE) &amp; """;"   )             )</f>
        <v/>
      </c>
      <c r="DP216" t="str">
        <f>IF(Data!$L217=DP$1, "",             IF(ISERR(SEARCH(DP$1,Data!$H217)),        "",          ";" &amp; VLOOKUP(DP$1,Data!$L:$N,3, FALSE) &amp; ",""" &amp; VLOOKUP(DP$1,Data!$L:$M,2, FALSE) &amp; """;"   )             )</f>
        <v/>
      </c>
      <c r="DQ216" t="str">
        <f>IF(Data!$L217=DQ$1, "",             IF(ISERR(SEARCH(DQ$1,Data!$H217)),        "",          ";" &amp; VLOOKUP(DQ$1,Data!$L:$N,3, FALSE) &amp; ",""" &amp; VLOOKUP(DQ$1,Data!$L:$M,2, FALSE) &amp; """;"   )             )</f>
        <v/>
      </c>
      <c r="DR216" t="str">
        <f>IF(Data!$L217=DR$1, "",             IF(ISERR(SEARCH(DR$1,Data!$H217)),        "",          ";" &amp; VLOOKUP(DR$1,Data!$L:$N,3, FALSE) &amp; ",""" &amp; VLOOKUP(DR$1,Data!$L:$M,2, FALSE) &amp; """;"   )             )</f>
        <v/>
      </c>
      <c r="DS216" t="str">
        <f>IF(Data!$L217=DS$1, "",             IF(ISERR(SEARCH(DS$1,Data!$H217)),        "",          ";" &amp; VLOOKUP(DS$1,Data!$L:$N,3, FALSE) &amp; ",""" &amp; VLOOKUP(DS$1,Data!$L:$M,2, FALSE) &amp; """;"   )             )</f>
        <v/>
      </c>
      <c r="DT216" t="str">
        <f>IF(Data!$L217=DT$1, "",             IF(ISERR(SEARCH(DT$1,Data!$H217)),        "",          ";" &amp; VLOOKUP(DT$1,Data!$L:$N,3, FALSE) &amp; ",""" &amp; VLOOKUP(DT$1,Data!$L:$M,2, FALSE) &amp; """;"   )             )</f>
        <v/>
      </c>
      <c r="DU216" t="str">
        <f>IF(Data!$L217=DU$1, "",             IF(ISERR(SEARCH(DU$1,Data!$H217)),        "",          ";" &amp; VLOOKUP(DU$1,Data!$L:$N,3, FALSE) &amp; ",""" &amp; VLOOKUP(DU$1,Data!$L:$M,2, FALSE) &amp; """;"   )             )</f>
        <v/>
      </c>
      <c r="DV216" t="str">
        <f>IF(Data!$L217=DV$1, "",             IF(ISERR(SEARCH(DV$1,Data!$H217)),        "",          ";" &amp; VLOOKUP(DV$1,Data!$L:$N,3, FALSE) &amp; ",""" &amp; VLOOKUP(DV$1,Data!$L:$M,2, FALSE) &amp; """;"   )             )</f>
        <v/>
      </c>
      <c r="DW216" t="str">
        <f>IF(Data!$L217=DW$1, "",             IF(ISERR(SEARCH(DW$1,Data!$H217)),        "",          ";" &amp; VLOOKUP(DW$1,Data!$L:$N,3, FALSE) &amp; ",""" &amp; VLOOKUP(DW$1,Data!$L:$M,2, FALSE) &amp; """;"   )             )</f>
        <v/>
      </c>
      <c r="DX216" t="str">
        <f>IF(Data!$L217=DX$1, "",             IF(ISERR(SEARCH(DX$1,Data!$H217)),        "",          ";" &amp; VLOOKUP(DX$1,Data!$L:$N,3, FALSE) &amp; ",""" &amp; VLOOKUP(DX$1,Data!$L:$M,2, FALSE) &amp; """;"   )             )</f>
        <v/>
      </c>
      <c r="DY216" t="str">
        <f>IF(Data!$L217=DY$1, "",             IF(ISERR(SEARCH(DY$1,Data!$H217)),        "",          ";" &amp; VLOOKUP(DY$1,Data!$L:$N,3, FALSE) &amp; ",""" &amp; VLOOKUP(DY$1,Data!$L:$M,2, FALSE) &amp; """;"   )             )</f>
        <v/>
      </c>
      <c r="DZ216" t="str">
        <f>IF(Data!$L217=DZ$1, "",             IF(ISERR(SEARCH(DZ$1,Data!$H217)),        "",          ";" &amp; VLOOKUP(DZ$1,Data!$L:$N,3, FALSE) &amp; ",""" &amp; VLOOKUP(DZ$1,Data!$L:$M,2, FALSE) &amp; """;"   )             )</f>
        <v/>
      </c>
      <c r="EA216" t="str">
        <f>IF(Data!$L217=EA$1, "",             IF(ISERR(SEARCH(EA$1,Data!$H217)),        "",          ";" &amp; VLOOKUP(EA$1,Data!$L:$N,3, FALSE) &amp; ",""" &amp; VLOOKUP(EA$1,Data!$L:$M,2, FALSE) &amp; """;"   )             )</f>
        <v/>
      </c>
      <c r="EB216" t="str">
        <f>IF(Data!$L217=EB$1, "",             IF(ISERR(SEARCH(EB$1,Data!$H217)),        "",          ";" &amp; VLOOKUP(EB$1,Data!$L:$N,3, FALSE) &amp; ",""" &amp; VLOOKUP(EB$1,Data!$L:$M,2, FALSE) &amp; """;"   )             )</f>
        <v/>
      </c>
      <c r="EC216" t="str">
        <f>IF(Data!$L217=EC$1, "",             IF(ISERR(SEARCH(EC$1,Data!$H217)),        "",          ";" &amp; VLOOKUP(EC$1,Data!$L:$N,3, FALSE) &amp; ",""" &amp; VLOOKUP(EC$1,Data!$L:$M,2, FALSE) &amp; """;"   )             )</f>
        <v/>
      </c>
      <c r="ED216" t="str">
        <f>IF(Data!$L217=ED$1, "",             IF(ISERR(SEARCH(ED$1,Data!$H217)),        "",          ";" &amp; VLOOKUP(ED$1,Data!$L:$N,3, FALSE) &amp; ",""" &amp; VLOOKUP(ED$1,Data!$L:$M,2, FALSE) &amp; """;"   )             )</f>
        <v/>
      </c>
      <c r="EE216" t="str">
        <f>IF(Data!$L217=EE$1, "",             IF(ISERR(SEARCH(EE$1,Data!$H217)),        "",          ";" &amp; VLOOKUP(EE$1,Data!$L:$N,3, FALSE) &amp; ",""" &amp; VLOOKUP(EE$1,Data!$L:$M,2, FALSE) &amp; """;"   )             )</f>
        <v/>
      </c>
      <c r="EF216" t="str">
        <f>IF(Data!$L217=EF$1, "",             IF(ISERR(SEARCH(EF$1,Data!$H217)),        "",          ";" &amp; VLOOKUP(EF$1,Data!$L:$N,3, FALSE) &amp; ",""" &amp; VLOOKUP(EF$1,Data!$L:$M,2, FALSE) &amp; """;"   )             )</f>
        <v/>
      </c>
      <c r="EG216" t="str">
        <f>IF(Data!$L217=EG$1, "",             IF(ISERR(SEARCH(EG$1,Data!$H217)),        "",          ";" &amp; VLOOKUP(EG$1,Data!$L:$N,3, FALSE) &amp; ",""" &amp; VLOOKUP(EG$1,Data!$L:$M,2, FALSE) &amp; """;"   )             )</f>
        <v/>
      </c>
      <c r="EH216" t="str">
        <f>IF(Data!$L217=EH$1, "",             IF(ISERR(SEARCH(EH$1,Data!$H217)),        "",          ";" &amp; VLOOKUP(EH$1,Data!$L:$N,3, FALSE) &amp; ",""" &amp; VLOOKUP(EH$1,Data!$L:$M,2, FALSE) &amp; """;"   )             )</f>
        <v/>
      </c>
      <c r="EI216" t="str">
        <f>IF(Data!$L217=EI$1, "",             IF(ISERR(SEARCH(EI$1,Data!$H217)),        "",          ";" &amp; VLOOKUP(EI$1,Data!$L:$N,3, FALSE) &amp; ",""" &amp; VLOOKUP(EI$1,Data!$L:$M,2, FALSE) &amp; """;"   )             )</f>
        <v/>
      </c>
      <c r="EJ216" t="str">
        <f>IF(Data!$L217=EJ$1, "",             IF(ISERR(SEARCH(EJ$1,Data!$H217)),        "",          ";" &amp; VLOOKUP(EJ$1,Data!$L:$N,3, FALSE) &amp; ",""" &amp; VLOOKUP(EJ$1,Data!$L:$M,2, FALSE) &amp; """;"   )             )</f>
        <v/>
      </c>
      <c r="EK216" t="str">
        <f>IF(Data!$L217=EK$1, "",             IF(ISERR(SEARCH(EK$1,Data!$H217)),        "",          ";" &amp; VLOOKUP(EK$1,Data!$L:$N,3, FALSE) &amp; ",""" &amp; VLOOKUP(EK$1,Data!$L:$M,2, FALSE) &amp; """;"   )             )</f>
        <v/>
      </c>
      <c r="EL216" t="str">
        <f>IF(Data!$L217=EL$1, "",             IF(ISERR(SEARCH(EL$1,Data!$H217)),        "",          ";" &amp; VLOOKUP(EL$1,Data!$L:$N,3, FALSE) &amp; ",""" &amp; VLOOKUP(EL$1,Data!$L:$M,2, FALSE) &amp; """;"   )             )</f>
        <v/>
      </c>
      <c r="EM216" t="str">
        <f>IF(Data!$L217=EM$1, "",             IF(ISERR(SEARCH(EM$1,Data!$H217)),        "",          ";" &amp; VLOOKUP(EM$1,Data!$L:$N,3, FALSE) &amp; ",""" &amp; VLOOKUP(EM$1,Data!$L:$M,2, FALSE) &amp; """;"   )             )</f>
        <v/>
      </c>
      <c r="EN216" t="str">
        <f>IF(Data!$L217=EN$1, "",             IF(ISERR(SEARCH(EN$1,Data!$H217)),        "",          ";" &amp; VLOOKUP(EN$1,Data!$L:$N,3, FALSE) &amp; ",""" &amp; VLOOKUP(EN$1,Data!$L:$M,2, FALSE) &amp; """;"   )             )</f>
        <v/>
      </c>
      <c r="EO216" t="str">
        <f>IF(Data!$L217=EO$1, "",             IF(ISERR(SEARCH(EO$1,Data!$H217)),        "",          ";" &amp; VLOOKUP(EO$1,Data!$L:$N,3, FALSE) &amp; ",""" &amp; VLOOKUP(EO$1,Data!$L:$M,2, FALSE) &amp; """;"   )             )</f>
        <v/>
      </c>
      <c r="EP216" t="str">
        <f>IF(Data!$L217=EP$1, "",             IF(ISERR(SEARCH(EP$1,Data!$H217)),        "",          ";" &amp; VLOOKUP(EP$1,Data!$L:$N,3, FALSE) &amp; ",""" &amp; VLOOKUP(EP$1,Data!$L:$M,2, FALSE) &amp; """;"   )             )</f>
        <v/>
      </c>
      <c r="EQ216" t="str">
        <f>IF(Data!$L217=EQ$1, "",             IF(ISERR(SEARCH(EQ$1,Data!$H217)),        "",          ";" &amp; VLOOKUP(EQ$1,Data!$L:$N,3, FALSE) &amp; ",""" &amp; VLOOKUP(EQ$1,Data!$L:$M,2, FALSE) &amp; """;"   )             )</f>
        <v/>
      </c>
      <c r="ER216" t="str">
        <f>IF(Data!$L217=ER$1, "",             IF(ISERR(SEARCH(ER$1,Data!$H217)),        "",          ";" &amp; VLOOKUP(ER$1,Data!$L:$N,3, FALSE) &amp; ",""" &amp; VLOOKUP(ER$1,Data!$L:$M,2, FALSE) &amp; """;"   )             )</f>
        <v/>
      </c>
      <c r="ES216" t="str">
        <f>IF(Data!$L217=ES$1, "",             IF(ISERR(SEARCH(ES$1,Data!$H217)),        "",          ";" &amp; VLOOKUP(ES$1,Data!$L:$N,3, FALSE) &amp; ",""" &amp; VLOOKUP(ES$1,Data!$L:$M,2, FALSE) &amp; """;"   )             )</f>
        <v/>
      </c>
      <c r="ET216" t="str">
        <f>IF(Data!$L217=ET$1, "",             IF(ISERR(SEARCH(ET$1,Data!$H217)),        "",          ";" &amp; VLOOKUP(ET$1,Data!$L:$N,3, FALSE) &amp; ",""" &amp; VLOOKUP(ET$1,Data!$L:$M,2, FALSE) &amp; """;"   )             )</f>
        <v/>
      </c>
      <c r="EU216" t="str">
        <f>IF(Data!$L217=EU$1, "",             IF(ISERR(SEARCH(EU$1,Data!$H217)),        "",          ";" &amp; VLOOKUP(EU$1,Data!$L:$N,3, FALSE) &amp; ",""" &amp; VLOOKUP(EU$1,Data!$L:$M,2, FALSE) &amp; """;"   )             )</f>
        <v/>
      </c>
      <c r="EV216" t="str">
        <f>IF(Data!$L217=EV$1, "",             IF(ISERR(SEARCH(EV$1,Data!$H217)),        "",          ";" &amp; VLOOKUP(EV$1,Data!$L:$N,3, FALSE) &amp; ",""" &amp; VLOOKUP(EV$1,Data!$L:$M,2, FALSE) &amp; """;"   )             )</f>
        <v/>
      </c>
      <c r="EW216" t="str">
        <f>IF(Data!$L217=EW$1, "",             IF(ISERR(SEARCH(EW$1,Data!$H217)),        "",          ";" &amp; VLOOKUP(EW$1,Data!$L:$N,3, FALSE) &amp; ",""" &amp; VLOOKUP(EW$1,Data!$L:$M,2, FALSE) &amp; """;"   )             )</f>
        <v/>
      </c>
      <c r="EX216" t="str">
        <f>IF(Data!$L217=EX$1, "",             IF(ISERR(SEARCH(EX$1,Data!$H217)),        "",          ";" &amp; VLOOKUP(EX$1,Data!$L:$N,3, FALSE) &amp; ",""" &amp; VLOOKUP(EX$1,Data!$L:$M,2, FALSE) &amp; """;"   )             )</f>
        <v/>
      </c>
      <c r="EY216" t="str">
        <f>IF(Data!$L217=EY$1, "",             IF(ISERR(SEARCH(EY$1,Data!$H217)),        "",          ";" &amp; VLOOKUP(EY$1,Data!$L:$N,3, FALSE) &amp; ",""" &amp; VLOOKUP(EY$1,Data!$L:$M,2, FALSE) &amp; """;"   )             )</f>
        <v/>
      </c>
      <c r="EZ216" t="str">
        <f>IF(Data!$L217=EZ$1, "",             IF(ISERR(SEARCH(EZ$1,Data!$H217)),        "",          ";" &amp; VLOOKUP(EZ$1,Data!$L:$N,3, FALSE) &amp; ",""" &amp; VLOOKUP(EZ$1,Data!$L:$M,2, FALSE) &amp; """;"   )             )</f>
        <v/>
      </c>
      <c r="FA216" t="str">
        <f>IF(Data!$L217=FA$1, "",             IF(ISERR(SEARCH(FA$1,Data!$H217)),        "",          ";" &amp; VLOOKUP(FA$1,Data!$L:$N,3, FALSE) &amp; ",""" &amp; VLOOKUP(FA$1,Data!$L:$M,2, FALSE) &amp; """;"   )             )</f>
        <v/>
      </c>
      <c r="FB216" t="str">
        <f>IF(Data!$L217=FB$1, "",             IF(ISERR(SEARCH(FB$1,Data!$H217)),        "",          ";" &amp; VLOOKUP(FB$1,Data!$L:$N,3, FALSE) &amp; ",""" &amp; VLOOKUP(FB$1,Data!$L:$M,2, FALSE) &amp; """;"   )             )</f>
        <v/>
      </c>
      <c r="FC216" t="str">
        <f>IF(Data!$L217=FC$1, "",             IF(ISERR(SEARCH(FC$1,Data!$H217)),        "",          ";" &amp; VLOOKUP(FC$1,Data!$L:$N,3, FALSE) &amp; ",""" &amp; VLOOKUP(FC$1,Data!$L:$M,2, FALSE) &amp; """;"   )             )</f>
        <v/>
      </c>
      <c r="FD216" t="str">
        <f>IF(Data!$L217=FD$1, "",             IF(ISERR(SEARCH(FD$1,Data!$H217)),        "",          ";" &amp; VLOOKUP(FD$1,Data!$L:$N,3, FALSE) &amp; ",""" &amp; VLOOKUP(FD$1,Data!$L:$M,2, FALSE) &amp; """;"   )             )</f>
        <v/>
      </c>
      <c r="FE216" t="str">
        <f>IF(Data!$L217=FE$1, "",             IF(ISERR(SEARCH(FE$1,Data!$H217)),        "",          ";" &amp; VLOOKUP(FE$1,Data!$L:$N,3, FALSE) &amp; ",""" &amp; VLOOKUP(FE$1,Data!$L:$M,2, FALSE) &amp; """;"   )             )</f>
        <v/>
      </c>
      <c r="FF216" t="str">
        <f>IF(Data!$L217=FF$1, "",             IF(ISERR(SEARCH(FF$1,Data!$H217)),        "",          ";" &amp; VLOOKUP(FF$1,Data!$L:$N,3, FALSE) &amp; ",""" &amp; VLOOKUP(FF$1,Data!$L:$M,2, FALSE) &amp; """;"   )             )</f>
        <v/>
      </c>
      <c r="FG216" t="str">
        <f>IF(Data!$L217=FG$1, "",             IF(ISERR(SEARCH(FG$1,Data!$H217)),        "",          ";" &amp; VLOOKUP(FG$1,Data!$L:$N,3, FALSE) &amp; ",""" &amp; VLOOKUP(FG$1,Data!$L:$M,2, FALSE) &amp; """;"   )             )</f>
        <v/>
      </c>
      <c r="FH216" t="str">
        <f>IF(Data!$L217=FH$1, "",             IF(ISERR(SEARCH(FH$1,Data!$H217)),        "",          ";" &amp; VLOOKUP(FH$1,Data!$L:$N,3, FALSE) &amp; ",""" &amp; VLOOKUP(FH$1,Data!$L:$M,2, FALSE) &amp; """;"   )             )</f>
        <v/>
      </c>
      <c r="FI216" t="str">
        <f>IF(Data!$L217=FI$1, "",             IF(ISERR(SEARCH(FI$1,Data!$H217)),        "",          ";" &amp; VLOOKUP(FI$1,Data!$L:$N,3, FALSE) &amp; ",""" &amp; VLOOKUP(FI$1,Data!$L:$M,2, FALSE) &amp; """;"   )             )</f>
        <v/>
      </c>
      <c r="FJ216" t="str">
        <f>IF(Data!$L217=FJ$1, "",             IF(ISERR(SEARCH(FJ$1,Data!$H217)),        "",          ";" &amp; VLOOKUP(FJ$1,Data!$L:$N,3, FALSE) &amp; ",""" &amp; VLOOKUP(FJ$1,Data!$L:$M,2, FALSE) &amp; """;"   )             )</f>
        <v/>
      </c>
      <c r="FK216" t="str">
        <f>IF(Data!$L217=FK$1, "",             IF(ISERR(SEARCH(FK$1,Data!$H217)),        "",          ";" &amp; VLOOKUP(FK$1,Data!$L:$N,3, FALSE) &amp; ",""" &amp; VLOOKUP(FK$1,Data!$L:$M,2, FALSE) &amp; """;"   )             )</f>
        <v/>
      </c>
      <c r="FL216" t="str">
        <f>IF(Data!$L217=FL$1, "",             IF(ISERR(SEARCH(FL$1,Data!$H217)),        "",          ";" &amp; VLOOKUP(FL$1,Data!$L:$N,3, FALSE) &amp; ",""" &amp; VLOOKUP(FL$1,Data!$L:$M,2, FALSE) &amp; """;"   )             )</f>
        <v/>
      </c>
      <c r="FM216" t="str">
        <f>IF(Data!$L217=FM$1, "",             IF(ISERR(SEARCH(FM$1,Data!$H217)),        "",          ";" &amp; VLOOKUP(FM$1,Data!$L:$N,3, FALSE) &amp; ",""" &amp; VLOOKUP(FM$1,Data!$L:$M,2, FALSE) &amp; """;"   )             )</f>
        <v/>
      </c>
      <c r="FN216" t="str">
        <f>IF(Data!$L217=FN$1, "",             IF(ISERR(SEARCH(FN$1,Data!$H217)),        "",          ";" &amp; VLOOKUP(FN$1,Data!$L:$N,3, FALSE) &amp; ",""" &amp; VLOOKUP(FN$1,Data!$L:$M,2, FALSE) &amp; """;"   )             )</f>
        <v/>
      </c>
      <c r="FO216" t="str">
        <f>IF(Data!$L217=FO$1, "",             IF(ISERR(SEARCH(FO$1,Data!$H217)),        "",          ";" &amp; VLOOKUP(FO$1,Data!$L:$N,3, FALSE) &amp; ",""" &amp; VLOOKUP(FO$1,Data!$L:$M,2, FALSE) &amp; """;"   )             )</f>
        <v/>
      </c>
      <c r="FP216" t="str">
        <f>IF(Data!$L217=FP$1, "",             IF(ISERR(SEARCH(FP$1,Data!$H217)),        "",          ";" &amp; VLOOKUP(FP$1,Data!$L:$N,3, FALSE) &amp; ",""" &amp; VLOOKUP(FP$1,Data!$L:$M,2, FALSE) &amp; """;"   )             )</f>
        <v/>
      </c>
      <c r="FQ216" t="str">
        <f>IF(Data!$L217=FQ$1, "",             IF(ISERR(SEARCH(FQ$1,Data!$H217)),        "",          ";" &amp; VLOOKUP(FQ$1,Data!$L:$N,3, FALSE) &amp; ",""" &amp; VLOOKUP(FQ$1,Data!$L:$M,2, FALSE) &amp; """;"   )             )</f>
        <v/>
      </c>
      <c r="FR216" t="str">
        <f>IF(Data!$L217=FR$1, "",             IF(ISERR(SEARCH(FR$1,Data!$H217)),        "",          ";" &amp; VLOOKUP(FR$1,Data!$L:$N,3, FALSE) &amp; ",""" &amp; VLOOKUP(FR$1,Data!$L:$M,2, FALSE) &amp; """;"   )             )</f>
        <v/>
      </c>
      <c r="FS216" t="str">
        <f>IF(Data!$L217=FS$1, "",             IF(ISERR(SEARCH(FS$1,Data!$H217)),        "",          ";" &amp; VLOOKUP(FS$1,Data!$L:$N,3, FALSE) &amp; ",""" &amp; VLOOKUP(FS$1,Data!$L:$M,2, FALSE) &amp; """;"   )             )</f>
        <v/>
      </c>
      <c r="FT216" t="str">
        <f>IF(Data!$L217=FT$1, "",             IF(ISERR(SEARCH(FT$1,Data!$H217)),        "",          ";" &amp; VLOOKUP(FT$1,Data!$L:$N,3, FALSE) &amp; ",""" &amp; VLOOKUP(FT$1,Data!$L:$M,2, FALSE) &amp; """;"   )             )</f>
        <v/>
      </c>
      <c r="FU216" t="str">
        <f>IF(Data!$L217=FU$1, "",             IF(ISERR(SEARCH(FU$1,Data!$H217)),        "",          ";" &amp; VLOOKUP(FU$1,Data!$L:$N,3, FALSE) &amp; ",""" &amp; VLOOKUP(FU$1,Data!$L:$M,2, FALSE) &amp; """;"   )             )</f>
        <v/>
      </c>
      <c r="FV216" t="str">
        <f>IF(Data!$L217=FV$1, "",             IF(ISERR(SEARCH(FV$1,Data!$H217)),        "",          ";" &amp; VLOOKUP(FV$1,Data!$L:$N,3, FALSE) &amp; ",""" &amp; VLOOKUP(FV$1,Data!$L:$M,2, FALSE) &amp; """;"   )             )</f>
        <v/>
      </c>
      <c r="FW216" t="str">
        <f>IF(Data!$L217=FW$1, "",             IF(ISERR(SEARCH(FW$1,Data!$H217)),        "",          ";" &amp; VLOOKUP(FW$1,Data!$L:$N,3, FALSE) &amp; ",""" &amp; VLOOKUP(FW$1,Data!$L:$M,2, FALSE) &amp; """;"   )             )</f>
        <v/>
      </c>
      <c r="FX216" t="str">
        <f>IF(Data!$L217=FX$1, "",             IF(ISERR(SEARCH(FX$1,Data!$H217)),        "",          ";" &amp; VLOOKUP(FX$1,Data!$L:$N,3, FALSE) &amp; ",""" &amp; VLOOKUP(FX$1,Data!$L:$M,2, FALSE) &amp; """;"   )             )</f>
        <v/>
      </c>
      <c r="FY216" t="str">
        <f>IF(Data!$L217=FY$1, "",             IF(ISERR(SEARCH(FY$1,Data!$H217)),        "",          ";" &amp; VLOOKUP(FY$1,Data!$L:$N,3, FALSE) &amp; ",""" &amp; VLOOKUP(FY$1,Data!$L:$M,2, FALSE) &amp; """;"   )             )</f>
        <v/>
      </c>
      <c r="FZ216" t="str">
        <f>IF(Data!$L217=FZ$1, "",             IF(ISERR(SEARCH(FZ$1,Data!$H217)),        "",          ";" &amp; VLOOKUP(FZ$1,Data!$L:$N,3, FALSE) &amp; ",""" &amp; VLOOKUP(FZ$1,Data!$L:$M,2, FALSE) &amp; """;"   )             )</f>
        <v/>
      </c>
      <c r="GA216" t="str">
        <f>IF(Data!$L217=GA$1, "",             IF(ISERR(SEARCH(GA$1,Data!$H217)),        "",          ";" &amp; VLOOKUP(GA$1,Data!$L:$N,3, FALSE) &amp; ",""" &amp; VLOOKUP(GA$1,Data!$L:$M,2, FALSE) &amp; """;"   )             )</f>
        <v/>
      </c>
      <c r="GB216" t="str">
        <f>IF(Data!$L217=GB$1, "",             IF(ISERR(SEARCH(GB$1,Data!$H217)),        "",          ";" &amp; VLOOKUP(GB$1,Data!$L:$N,3, FALSE) &amp; ",""" &amp; VLOOKUP(GB$1,Data!$L:$M,2, FALSE) &amp; """;"   )             )</f>
        <v/>
      </c>
      <c r="GC216" t="str">
        <f>IF(Data!$L217=GC$1, "",             IF(ISERR(SEARCH(GC$1,Data!$H217)),        "",          ";" &amp; VLOOKUP(GC$1,Data!$L:$N,3, FALSE) &amp; ",""" &amp; VLOOKUP(GC$1,Data!$L:$M,2, FALSE) &amp; """;"   )             )</f>
        <v/>
      </c>
      <c r="GD216" t="str">
        <f>IF(Data!$L217=GD$1, "",             IF(ISERR(SEARCH(GD$1,Data!$H217)),        "",          ";" &amp; VLOOKUP(GD$1,Data!$L:$N,3, FALSE) &amp; ",""" &amp; VLOOKUP(GD$1,Data!$L:$M,2, FALSE) &amp; """;"   )             )</f>
        <v/>
      </c>
      <c r="GE216" t="str">
        <f>IF(Data!$L217=GE$1, "",             IF(ISERR(SEARCH(GE$1,Data!$H217)),        "",          ";" &amp; VLOOKUP(GE$1,Data!$L:$N,3, FALSE) &amp; ",""" &amp; VLOOKUP(GE$1,Data!$L:$M,2, FALSE) &amp; """;"   )             )</f>
        <v/>
      </c>
      <c r="GF216" t="str">
        <f>IF(Data!$L217=GF$1, "",             IF(ISERR(SEARCH(GF$1,Data!$H217)),        "",          ";" &amp; VLOOKUP(GF$1,Data!$L:$N,3, FALSE) &amp; ",""" &amp; VLOOKUP(GF$1,Data!$L:$M,2, FALSE) &amp; """;"   )             )</f>
        <v/>
      </c>
      <c r="GG216" t="str">
        <f>IF(Data!$L217=GG$1, "",             IF(ISERR(SEARCH(GG$1,Data!$H217)),        "",          ";" &amp; VLOOKUP(GG$1,Data!$L:$N,3, FALSE) &amp; ",""" &amp; VLOOKUP(GG$1,Data!$L:$M,2, FALSE) &amp; """;"   )             )</f>
        <v/>
      </c>
      <c r="GH216" t="str">
        <f>IF(Data!$L217=GH$1, "",             IF(ISERR(SEARCH(GH$1,Data!$H217)),        "",          ";" &amp; VLOOKUP(GH$1,Data!$L:$N,3, FALSE) &amp; ",""" &amp; VLOOKUP(GH$1,Data!$L:$M,2, FALSE) &amp; """;"   )             )</f>
        <v/>
      </c>
      <c r="GI216" t="str">
        <f>IF(Data!$L217=GI$1, "",             IF(ISERR(SEARCH(GI$1,Data!$H217)),        "",          ";" &amp; VLOOKUP(GI$1,Data!$L:$N,3, FALSE) &amp; ",""" &amp; VLOOKUP(GI$1,Data!$L:$M,2, FALSE) &amp; """;"   )             )</f>
        <v/>
      </c>
      <c r="GJ216" t="str">
        <f>IF(Data!$L217=GJ$1, "",             IF(ISERR(SEARCH(GJ$1,Data!$H217)),        "",          ";" &amp; VLOOKUP(GJ$1,Data!$L:$N,3, FALSE) &amp; ",""" &amp; VLOOKUP(GJ$1,Data!$L:$M,2, FALSE) &amp; """;"   )             )</f>
        <v/>
      </c>
      <c r="GK216" t="str">
        <f>IF(Data!$L217=GK$1, "",             IF(ISERR(SEARCH(GK$1,Data!$H217)),        "",          ";" &amp; VLOOKUP(GK$1,Data!$L:$N,3, FALSE) &amp; ",""" &amp; VLOOKUP(GK$1,Data!$L:$M,2, FALSE) &amp; """;"   )             )</f>
        <v/>
      </c>
      <c r="GL216" t="str">
        <f>IF(Data!$L217=GL$1, "",             IF(ISERR(SEARCH(GL$1,Data!$H217)),        "",          ";" &amp; VLOOKUP(GL$1,Data!$L:$N,3, FALSE) &amp; ",""" &amp; VLOOKUP(GL$1,Data!$L:$M,2, FALSE) &amp; """;"   )             )</f>
        <v/>
      </c>
      <c r="GM216" t="str">
        <f>IF(Data!$L217=GM$1, "",             IF(ISERR(SEARCH(GM$1,Data!$H217)),        "",          ";" &amp; VLOOKUP(GM$1,Data!$L:$N,3, FALSE) &amp; ",""" &amp; VLOOKUP(GM$1,Data!$L:$M,2, FALSE) &amp; """;"   )             )</f>
        <v/>
      </c>
      <c r="GN216" t="str">
        <f>IF(Data!$L217=GN$1, "",             IF(ISERR(SEARCH(GN$1,Data!$H217)),        "",          ";" &amp; VLOOKUP(GN$1,Data!$L:$N,3, FALSE) &amp; ",""" &amp; VLOOKUP(GN$1,Data!$L:$M,2, FALSE) &amp; """;"   )             )</f>
        <v/>
      </c>
      <c r="GO216" t="str">
        <f>IF(Data!$L217=GO$1, "",             IF(ISERR(SEARCH(GO$1,Data!$H217)),        "",          ";" &amp; VLOOKUP(GO$1,Data!$L:$N,3, FALSE) &amp; ",""" &amp; VLOOKUP(GO$1,Data!$L:$M,2, FALSE) &amp; """;"   )             )</f>
        <v/>
      </c>
      <c r="GP216" t="str">
        <f>IF(Data!$L217=GP$1, "",             IF(ISERR(SEARCH(GP$1,Data!$H217)),        "",          ";" &amp; VLOOKUP(GP$1,Data!$L:$N,3, FALSE) &amp; ",""" &amp; VLOOKUP(GP$1,Data!$L:$M,2, FALSE) &amp; """;"   )             )</f>
        <v/>
      </c>
      <c r="GQ216" t="str">
        <f>IF(Data!$L217=GQ$1, "",             IF(ISERR(SEARCH(GQ$1,Data!$H217)),        "",          ";" &amp; VLOOKUP(GQ$1,Data!$L:$N,3, FALSE) &amp; ",""" &amp; VLOOKUP(GQ$1,Data!$L:$M,2, FALSE) &amp; """;"   )             )</f>
        <v/>
      </c>
      <c r="GR216" t="str">
        <f>IF(Data!$L217=GR$1, "",             IF(ISERR(SEARCH(GR$1,Data!$H217)),        "",          ";" &amp; VLOOKUP(GR$1,Data!$L:$N,3, FALSE) &amp; ",""" &amp; VLOOKUP(GR$1,Data!$L:$M,2, FALSE) &amp; """;"   )             )</f>
        <v/>
      </c>
      <c r="GS216" t="str">
        <f>IF(Data!$L217=GS$1, "",             IF(ISERR(SEARCH(GS$1,Data!$H217)),        "",          ";" &amp; VLOOKUP(GS$1,Data!$L:$N,3, FALSE) &amp; ",""" &amp; VLOOKUP(GS$1,Data!$L:$M,2, FALSE) &amp; """;"   )             )</f>
        <v/>
      </c>
      <c r="GT216" t="str">
        <f>IF(Data!$L217=GT$1, "",             IF(ISERR(SEARCH(GT$1,Data!$H217)),        "",          ";" &amp; VLOOKUP(GT$1,Data!$L:$N,3, FALSE) &amp; ",""" &amp; VLOOKUP(GT$1,Data!$L:$M,2, FALSE) &amp; """;"   )             )</f>
        <v/>
      </c>
      <c r="GU216" t="str">
        <f>IF(Data!$L217=GU$1, "",             IF(ISERR(SEARCH(GU$1,Data!$H217)),        "",          ";" &amp; VLOOKUP(GU$1,Data!$L:$N,3, FALSE) &amp; ",""" &amp; VLOOKUP(GU$1,Data!$L:$M,2, FALSE) &amp; """;"   )             )</f>
        <v/>
      </c>
      <c r="GV216" t="str">
        <f>IF(Data!$L217=GV$1, "",             IF(ISERR(SEARCH(GV$1,Data!$H217)),        "",          ";" &amp; VLOOKUP(GV$1,Data!$L:$N,3, FALSE) &amp; ",""" &amp; VLOOKUP(GV$1,Data!$L:$M,2, FALSE) &amp; """;"   )             )</f>
        <v/>
      </c>
      <c r="GW216" t="str">
        <f>IF(Data!$L217=GW$1, "",             IF(ISERR(SEARCH(GW$1,Data!$H217)),        "",          ";" &amp; VLOOKUP(GW$1,Data!$L:$N,3, FALSE) &amp; ",""" &amp; VLOOKUP(GW$1,Data!$L:$M,2, FALSE) &amp; """;"   )             )</f>
        <v/>
      </c>
      <c r="GX216" t="str">
        <f>IF(Data!$L217=GX$1, "",             IF(ISERR(SEARCH(GX$1,Data!$H217)),        "",          ";" &amp; VLOOKUP(GX$1,Data!$L:$N,3, FALSE) &amp; ",""" &amp; VLOOKUP(GX$1,Data!$L:$M,2, FALSE) &amp; """;"   )             )</f>
        <v/>
      </c>
      <c r="GY216" t="str">
        <f>IF(Data!$L217=GY$1, "",             IF(ISERR(SEARCH(GY$1,Data!$H217)),        "",          ";" &amp; VLOOKUP(GY$1,Data!$L:$N,3, FALSE) &amp; ",""" &amp; VLOOKUP(GY$1,Data!$L:$M,2, FALSE) &amp; """;"   )             )</f>
        <v/>
      </c>
      <c r="GZ216" t="str">
        <f>IF(Data!$L217=GZ$1, "",             IF(ISERR(SEARCH(GZ$1,Data!$H217)),        "",          ";" &amp; VLOOKUP(GZ$1,Data!$L:$N,3, FALSE) &amp; ",""" &amp; VLOOKUP(GZ$1,Data!$L:$M,2, FALSE) &amp; """;"   )             )</f>
        <v/>
      </c>
      <c r="HA216" t="str">
        <f>IF(Data!$L217=HA$1, "",             IF(ISERR(SEARCH(HA$1,Data!$H217)),        "",          ";" &amp; VLOOKUP(HA$1,Data!$L:$N,3, FALSE) &amp; ",""" &amp; VLOOKUP(HA$1,Data!$L:$M,2, FALSE) &amp; """;"   )             )</f>
        <v/>
      </c>
      <c r="HB216" t="str">
        <f>IF(Data!$L217=HB$1, "",             IF(ISERR(SEARCH(HB$1,Data!$H217)),        "",          ";" &amp; VLOOKUP(HB$1,Data!$L:$N,3, FALSE) &amp; ",""" &amp; VLOOKUP(HB$1,Data!$L:$M,2, FALSE) &amp; """;"   )             )</f>
        <v/>
      </c>
      <c r="HC216" t="str">
        <f>IF(Data!$L217=HC$1, "",             IF(ISERR(SEARCH(HC$1,Data!$H217)),        "",          ";" &amp; VLOOKUP(HC$1,Data!$L:$N,3, FALSE) &amp; ",""" &amp; VLOOKUP(HC$1,Data!$L:$M,2, FALSE) &amp; """;"   )             )</f>
        <v/>
      </c>
      <c r="HD216" t="str">
        <f>IF(Data!$L217=HD$1, "",             IF(ISERR(SEARCH(HD$1,Data!$H217)),        "",          ";" &amp; VLOOKUP(HD$1,Data!$L:$N,3, FALSE) &amp; ",""" &amp; VLOOKUP(HD$1,Data!$L:$M,2, FALSE) &amp; """;"   )             )</f>
        <v/>
      </c>
      <c r="HE216" t="str">
        <f>IF(Data!$L217=HE$1, "",             IF(ISERR(SEARCH(HE$1,Data!$H217)),        "",          ";" &amp; VLOOKUP(HE$1,Data!$L:$N,3, FALSE) &amp; ",""" &amp; VLOOKUP(HE$1,Data!$L:$M,2, FALSE) &amp; """;"   )             )</f>
        <v/>
      </c>
      <c r="HF216" t="str">
        <f>IF(Data!$L217=HF$1, "",             IF(ISERR(SEARCH(HF$1,Data!$H217)),        "",          ";" &amp; VLOOKUP(HF$1,Data!$L:$N,3, FALSE) &amp; ",""" &amp; VLOOKUP(HF$1,Data!$L:$M,2, FALSE) &amp; """;"   )             )</f>
        <v/>
      </c>
      <c r="HG216" t="str">
        <f>IF(Data!$L217=HG$1, "",             IF(ISERR(SEARCH(HG$1,Data!$H217)),        "",          ";" &amp; VLOOKUP(HG$1,Data!$L:$N,3, FALSE) &amp; ",""" &amp; VLOOKUP(HG$1,Data!$L:$M,2, FALSE) &amp; """;"   )             )</f>
        <v/>
      </c>
      <c r="HH216" t="str">
        <f>IF(Data!$L217=HH$1, "",             IF(ISERR(SEARCH(HH$1,Data!$H217)),        "",          ";" &amp; VLOOKUP(HH$1,Data!$L:$N,3, FALSE) &amp; ",""" &amp; VLOOKUP(HH$1,Data!$L:$M,2, FALSE) &amp; """;"   )             )</f>
        <v/>
      </c>
      <c r="HI216" t="str">
        <f>IF(Data!$L217=HI$1, "",             IF(ISERR(SEARCH(HI$1,Data!$H217)),        "",          ";" &amp; VLOOKUP(HI$1,Data!$L:$N,3, FALSE) &amp; ",""" &amp; VLOOKUP(HI$1,Data!$L:$M,2, FALSE) &amp; """;"   )             )</f>
        <v/>
      </c>
      <c r="HJ216" t="str">
        <f>IF(Data!$L217=HJ$1, "",             IF(ISERR(SEARCH(HJ$1,Data!$H217)),        "",          ";" &amp; VLOOKUP(HJ$1,Data!$L:$N,3, FALSE) &amp; ",""" &amp; VLOOKUP(HJ$1,Data!$L:$M,2, FALSE) &amp; """;"   )             )</f>
        <v/>
      </c>
      <c r="HK216" t="str">
        <f>IF(Data!$L217=HK$1, "",             IF(ISERR(SEARCH(HK$1,Data!$H217)),        "",          ";" &amp; VLOOKUP(HK$1,Data!$L:$N,3, FALSE) &amp; ",""" &amp; VLOOKUP(HK$1,Data!$L:$M,2, FALSE) &amp; """;"   )             )</f>
        <v/>
      </c>
      <c r="HL216" t="str">
        <f>IF(Data!$L217=HL$1, "",             IF(ISERR(SEARCH(HL$1,Data!$H217)),        "",          ";" &amp; VLOOKUP(HL$1,Data!$L:$N,3, FALSE) &amp; ",""" &amp; VLOOKUP(HL$1,Data!$L:$M,2, FALSE) &amp; """;"   )             )</f>
        <v/>
      </c>
      <c r="HM216" t="str">
        <f>IF(Data!$L217=HM$1, "",             IF(ISERR(SEARCH(HM$1,Data!$H217)),        "",          ";" &amp; VLOOKUP(HM$1,Data!$L:$N,3, FALSE) &amp; ",""" &amp; VLOOKUP(HM$1,Data!$L:$M,2, FALSE) &amp; """;"   )             )</f>
        <v/>
      </c>
      <c r="HN216" t="str">
        <f>IF(Data!$L217=HN$1, "",             IF(ISERR(SEARCH(HN$1,Data!$H217)),        "",          ";" &amp; VLOOKUP(HN$1,Data!$L:$N,3, FALSE) &amp; ",""" &amp; VLOOKUP(HN$1,Data!$L:$M,2, FALSE) &amp; """;"   )             )</f>
        <v/>
      </c>
      <c r="HO216" t="str">
        <f>IF(Data!$L217=HO$1, "",             IF(ISERR(SEARCH(HO$1,Data!$H217)),        "",          ";" &amp; VLOOKUP(HO$1,Data!$L:$N,3, FALSE) &amp; ",""" &amp; VLOOKUP(HO$1,Data!$L:$M,2, FALSE) &amp; """;"   )             )</f>
        <v/>
      </c>
      <c r="HP216" t="str">
        <f>IF(Data!$L217=HP$1, "",             IF(ISERR(SEARCH(HP$1,Data!$H217)),        "",          ";" &amp; VLOOKUP(HP$1,Data!$L:$N,3, FALSE) &amp; ",""" &amp; VLOOKUP(HP$1,Data!$L:$M,2, FALSE) &amp; """;"   )             )</f>
        <v/>
      </c>
      <c r="HQ216" t="str">
        <f>IF(Data!$L217=HQ$1, "",             IF(ISERR(SEARCH(HQ$1,Data!$H217)),        "",          ";" &amp; VLOOKUP(HQ$1,Data!$L:$N,3, FALSE) &amp; ",""" &amp; VLOOKUP(HQ$1,Data!$L:$M,2, FALSE) &amp; """;"   )             )</f>
        <v>;00000000-0000-0000-0000-000000000213,"HUMAN";</v>
      </c>
      <c r="HR216" t="str">
        <f>IF(Data!$L217=HR$1, "",             IF(ISERR(SEARCH(HR$1,Data!$H217)),        "",          ";" &amp; VLOOKUP(HR$1,Data!$L:$N,3, FALSE) &amp; ",""" &amp; VLOOKUP(HR$1,Data!$L:$M,2, FALSE) &amp; """;"   )             )</f>
        <v/>
      </c>
      <c r="HS216" t="str">
        <f>IF(Data!$L217=HS$1, "",             IF(ISERR(SEARCH(HS$1,Data!$H217)),        "",          ";" &amp; VLOOKUP(HS$1,Data!$L:$N,3, FALSE) &amp; ",""" &amp; VLOOKUP(HS$1,Data!$L:$M,2, FALSE) &amp; """;"   )             )</f>
        <v/>
      </c>
      <c r="HT216" t="str">
        <f>IF(Data!$L217=HT$1, "",             IF(ISERR(SEARCH(HT$1,Data!$H217)),        "",          ";" &amp; VLOOKUP(HT$1,Data!$L:$N,3, FALSE) &amp; ",""" &amp; VLOOKUP(HT$1,Data!$L:$M,2, FALSE) &amp; """;"   )             )</f>
        <v/>
      </c>
      <c r="HU216" t="str">
        <f>IF(Data!$L217=HU$1, "",             IF(ISERR(SEARCH(HU$1,Data!$H217)),        "",          ";" &amp; VLOOKUP(HU$1,Data!$L:$N,3, FALSE) &amp; ",""" &amp; VLOOKUP(HU$1,Data!$L:$M,2, FALSE) &amp; """;"   )             )</f>
        <v/>
      </c>
      <c r="HV216" t="str">
        <f>IF(Data!$L217=HV$1, "",             IF(ISERR(SEARCH(HV$1,Data!$H217)),        "",          ";" &amp; VLOOKUP(HV$1,Data!$L:$N,3, FALSE) &amp; ",""" &amp; VLOOKUP(HV$1,Data!$L:$M,2, FALSE) &amp; """;"   )             )</f>
        <v/>
      </c>
      <c r="HW216" t="str">
        <f>IF(Data!$L217=HW$1, "",             IF(ISERR(SEARCH(HW$1,Data!$H217)),        "",          ";" &amp; VLOOKUP(HW$1,Data!$L:$N,3, FALSE) &amp; ",""" &amp; VLOOKUP(HW$1,Data!$L:$M,2, FALSE) &amp; """;"   )             )</f>
        <v/>
      </c>
      <c r="HX216" t="str">
        <f>IF(Data!$L217=HX$1, "",             IF(ISERR(SEARCH(HX$1,Data!$H217)),        "",          ";" &amp; VLOOKUP(HX$1,Data!$L:$N,3, FALSE) &amp; ",""" &amp; VLOOKUP(HX$1,Data!$L:$M,2, FALSE) &amp; """;"   )             )</f>
        <v/>
      </c>
      <c r="HY216" t="str">
        <f>IF(Data!$L217=HY$1, "",             IF(ISERR(SEARCH(HY$1,Data!$H217)),        "",          ";" &amp; VLOOKUP(HY$1,Data!$L:$N,3, FALSE) &amp; ",""" &amp; VLOOKUP(HY$1,Data!$L:$M,2, FALSE) &amp; """;"   )             )</f>
        <v/>
      </c>
      <c r="HZ216" t="str">
        <f>IF(Data!$L217=HZ$1, "",             IF(ISERR(SEARCH(HZ$1,Data!$H217)),        "",          ";" &amp; VLOOKUP(HZ$1,Data!$L:$N,3, FALSE) &amp; ",""" &amp; VLOOKUP(HZ$1,Data!$L:$M,2, FALSE) &amp; """;"   )             )</f>
        <v/>
      </c>
      <c r="IA216" t="str">
        <f>IF(Data!$L217=IA$1, "",             IF(ISERR(SEARCH(IA$1,Data!$H217)),        "",          ";" &amp; VLOOKUP(IA$1,Data!$L:$N,3, FALSE) &amp; ",""" &amp; VLOOKUP(IA$1,Data!$L:$M,2, FALSE) &amp; """;"   )             )</f>
        <v/>
      </c>
      <c r="IB216" t="str">
        <f>IF(Data!$L217=IB$1, "",             IF(ISERR(SEARCH(IB$1,Data!$H217)),        "",          ";" &amp; VLOOKUP(IB$1,Data!$L:$N,3, FALSE) &amp; ",""" &amp; VLOOKUP(IB$1,Data!$L:$M,2, FALSE) &amp; """;"   )             )</f>
        <v/>
      </c>
      <c r="IC216" t="str">
        <f>IF(Data!$L217=IC$1, "",             IF(ISERR(SEARCH(IC$1,Data!$H217)),        "",          ";" &amp; VLOOKUP(IC$1,Data!$L:$N,3, FALSE) &amp; ",""" &amp; VLOOKUP(IC$1,Data!$L:$M,2, FALSE) &amp; """;"   )             )</f>
        <v/>
      </c>
      <c r="ID216" t="str">
        <f>IF(Data!$L217=ID$1, "",             IF(ISERR(SEARCH(ID$1,Data!$H217)),        "",          ";" &amp; VLOOKUP(ID$1,Data!$L:$N,3, FALSE) &amp; ",""" &amp; VLOOKUP(ID$1,Data!$L:$M,2, FALSE) &amp; """;"   )             )</f>
        <v/>
      </c>
      <c r="IE216" t="str">
        <f>IF(Data!$L217=IE$1, "",             IF(ISERR(SEARCH(IE$1,Data!$H217)),        "",          ";" &amp; VLOOKUP(IE$1,Data!$L:$N,3, FALSE) &amp; ",""" &amp; VLOOKUP(IE$1,Data!$L:$M,2, FALSE) &amp; """;"   )             )</f>
        <v/>
      </c>
      <c r="IF216" t="str">
        <f>IF(Data!$L217=IF$1, "",             IF(ISERR(SEARCH(IF$1,Data!$H217)),        "",          ";" &amp; VLOOKUP(IF$1,Data!$L:$N,3, FALSE) &amp; ",""" &amp; VLOOKUP(IF$1,Data!$L:$M,2, FALSE) &amp; """;"   )             )</f>
        <v/>
      </c>
      <c r="IG216" t="str">
        <f>IF(Data!$L217=IG$1, "",             IF(ISERR(SEARCH(IG$1,Data!$H217)),        "",          ";" &amp; VLOOKUP(IG$1,Data!$L:$N,3, FALSE) &amp; ",""" &amp; VLOOKUP(IG$1,Data!$L:$M,2, FALSE) &amp; """;"   )             )</f>
        <v/>
      </c>
      <c r="IH216" t="str">
        <f>IF(Data!$L217=IH$1, "",             IF(ISERR(SEARCH(IH$1,Data!$H217)),        "",          ";" &amp; VLOOKUP(IH$1,Data!$L:$N,3, FALSE) &amp; ",""" &amp; VLOOKUP(IH$1,Data!$L:$M,2, FALSE) &amp; """;"   )             )</f>
        <v/>
      </c>
      <c r="II216" t="str">
        <f>IF(Data!$L217=II$1, "",             IF(ISERR(SEARCH(II$1,Data!$H217)),        "",          ";" &amp; VLOOKUP(II$1,Data!$L:$N,3, FALSE) &amp; ",""" &amp; VLOOKUP(II$1,Data!$L:$M,2, FALSE) &amp; """;"   )             )</f>
        <v/>
      </c>
    </row>
    <row r="217" spans="1:243" x14ac:dyDescent="0.3">
      <c r="A217" t="str">
        <f>Data!L218</f>
        <v>Tahiri Veila</v>
      </c>
      <c r="B217" s="15" t="str">
        <f>VLOOKUP(Tableau36[[#This Row],[Character]],Data!L:N,3,FALSE)</f>
        <v>00000000-0000-0000-0000-000000000216</v>
      </c>
      <c r="C217" s="15" t="str">
        <f>VLOOKUP(Tableau36[[#This Row],[Character]],Data!L:M,2,FALSE)</f>
        <v>HUMAN</v>
      </c>
      <c r="D217" s="15" t="str">
        <f>SUBSTITUTE(     SUBSTITUTE(Tableau36[[#This Row],[character_id,character_type,friend_id,friend_type]],",""DROID""",""),    ",""HUMAN""", "")</f>
        <v>00000000-0000-0000-0000-000000000216,00000000-0000-0000-0000-000000000180/00000000-0000-0000-0000-000000000216,00000000-0000-0000-0000-000000000184</v>
      </c>
      <c r="E217" s="15" t="str">
        <f>IF(Tableau36[[#This Row],[With char''s id]] = "", "",    MID(Tableau36[[#This Row],[With char''s id]], 2, LEN(Tableau36[[#This Row],[With char''s id]])-1))</f>
        <v>00000000-0000-0000-0000-000000000216,"HUMAN",00000000-0000-0000-0000-000000000180,"HUMAN"/00000000-0000-0000-0000-000000000216,"HUMAN",00000000-0000-0000-0000-000000000184,"HUMAN"</v>
      </c>
      <c r="F217" s="15" t="str">
        <f>SUBSTITUTE(Tableau36[[#This Row],[List of friend''s id]],  "/",    "/" &amp; Tableau36[[#This Row],[Character''s id]] &amp; ",""" &amp; Tableau36[[#This Row],[Type]] &amp; """,")</f>
        <v>/00000000-0000-0000-0000-000000000216,"HUMAN",00000000-0000-0000-0000-000000000180,"HUMAN"/00000000-0000-0000-0000-000000000216,"HUMAN",00000000-0000-0000-0000-000000000184,"HUMAN"</v>
      </c>
      <c r="G217" t="str">
        <f>IF( Tableau36[[#This Row],[removed double semi-colon]]="", "", "/" &amp; MID(Tableau36[[#This Row],[removed double semi-colon]],2,LEN(Tableau36[[#This Row],[removed double semi-colon]]) - 2) )</f>
        <v>/00000000-0000-0000-0000-000000000180,"HUMAN"/00000000-0000-0000-0000-000000000184,"HUMAN"</v>
      </c>
      <c r="H217" t="str">
        <f>SUBSTITUTE(Tableau36[[#This Row],[Concatenation]],";;","/")</f>
        <v>;00000000-0000-0000-0000-000000000180,"HUMAN"/00000000-0000-0000-0000-000000000184,"HUMAN";</v>
      </c>
      <c r="I217" t="str">
        <f>friends!M217&amp; friends!N217&amp; friends!O217&amp; friends!P217&amp; friends!Q217&amp; friends!R217&amp; friends!S217&amp; friends!T217&amp; friends!U217&amp; friends!V217&amp; friends!W217&amp; friends!X217&amp; friends!Y217&amp; friends!Z217&amp; friends!AA217&amp; friends!AB217&amp; friends!AC217&amp; friends!AD217&amp; friends!AE217&amp; friends!AF217&amp; friends!AG217&amp; friends!AH217&amp; friends!AI217&amp; friends!AJ217&amp; friends!AK217&amp; friends!AL217&amp; friends!AM217&amp; friends!AN217&amp; friends!AO217&amp; friends!AP217&amp; friends!AQ217&amp; friends!AR217&amp; friends!AS217&amp; friends!AT217&amp; friends!AU217&amp; friends!AV217&amp; friends!AW217&amp; friends!AX217&amp; friends!AY217&amp; friends!AZ217&amp; friends!BA217&amp; friends!BB217&amp; friends!BC217&amp; friends!BD217&amp; friends!BE217&amp; friends!BF217&amp; friends!BG217&amp; friends!BH217&amp; friends!BI217&amp; friends!BJ217&amp; friends!BK217&amp; friends!BL217&amp; friends!BM217&amp; friends!BN217&amp; friends!BO217&amp; friends!BP217&amp; friends!BQ217&amp; friends!BR217&amp; friends!BS217&amp; friends!BT217&amp; friends!BU217&amp; friends!BV217&amp; friends!BW217&amp; friends!BX217&amp; friends!BY217&amp; friends!BZ217&amp; friends!CA217&amp; friends!CB217&amp; friends!CC217&amp; friends!CD217&amp; friends!CE217&amp; friends!CF217&amp; friends!CG217&amp; friends!CH217&amp; friends!CI217&amp; friends!CJ217&amp; friends!CK217&amp; friends!CL217&amp; friends!CM217&amp; friends!CN217&amp; friends!CO217&amp; friends!CP217&amp; friends!CQ217&amp; friends!CR217&amp; friends!CS217&amp; friends!CT217&amp; friends!CU217&amp; friends!CV217&amp; friends!CW217&amp; friends!CX217&amp; friends!CY217&amp; friends!CZ217&amp; friends!DA217&amp; friends!DB217&amp; friends!DC217&amp; friends!DD217&amp; friends!DE217&amp; friends!DF217&amp; friends!DG217&amp; friends!DH217&amp; friends!DI217&amp; friends!DJ217&amp; friends!DK217&amp; friends!DL217&amp; friends!DM217&amp; friends!DN217&amp; friends!DO217&amp; friends!DP217&amp; friends!DQ217&amp; friends!DR217&amp; friends!DS217&amp; friends!DT217&amp; friends!DU217&amp; friends!DV217&amp; friends!DW217&amp; friends!DX217&amp; friends!DY217&amp; friends!DZ217&amp; friends!EA217&amp; friends!EB217&amp; friends!EC217&amp; friends!ED217&amp; friends!EE217&amp; friends!EF217&amp; friends!EG217&amp; friends!EH217&amp; friends!EI217&amp; friends!EJ217&amp; friends!EK217&amp; friends!EL217&amp; friends!EM217&amp; friends!EN217&amp; friends!EO217&amp; friends!EP217&amp; friends!EQ217&amp; friends!ER217&amp; friends!ES217&amp; friends!ET217&amp; friends!EU217&amp; friends!EV217&amp; friends!EW217&amp; friends!EX217&amp; friends!EY217&amp; friends!EZ217&amp; friends!FA217&amp; friends!FB217&amp; friends!FC217&amp; friends!FD217&amp; friends!FE217&amp; friends!FF217&amp; friends!FG217&amp; friends!FH217&amp; friends!FI217&amp; friends!FJ217&amp; friends!FK217&amp; friends!FL217&amp; friends!FM217&amp; friends!FN217&amp; friends!FO217&amp; friends!FP217&amp; friends!FQ217&amp; friends!FR217&amp; friends!FS217&amp; friends!FT217&amp; friends!FU217&amp; friends!FV217&amp; friends!FW217&amp; friends!FX217&amp; friends!FY217&amp; friends!FZ217&amp; friends!GA217&amp; friends!GB217&amp; friends!GC217&amp; friends!GD217&amp; friends!GE217&amp; friends!GF217&amp; friends!GG217&amp; friends!GH217&amp; friends!GI217&amp; friends!GJ217&amp; friends!GK217&amp; friends!GL217&amp; friends!GM217&amp; friends!GN217&amp; friends!GO217&amp; friends!GP217&amp; friends!GQ217&amp; friends!GR217&amp; friends!GS217&amp; friends!GT217&amp; friends!GU217&amp; friends!GV217&amp; friends!GW217&amp; friends!GX217&amp; friends!GY217&amp; friends!GZ217&amp; friends!HA217&amp; friends!HB217&amp; friends!HC217&amp; friends!HD217&amp; friends!HE217&amp; friends!HF217&amp; friends!HG217&amp; friends!HH217&amp; friends!HI217&amp; friends!HJ217&amp; friends!HK217&amp; friends!HL217&amp; friends!HM217&amp; friends!HN217&amp; friends!HO217&amp; friends!HP217&amp; friends!HQ217&amp; friends!HR217&amp; friends!HS217&amp; friends!HT217&amp; friends!HU217&amp; friends!HV217&amp; friends!HW217&amp; friends!HX217&amp; friends!HY217&amp; friends!HZ217&amp; friends!IA217&amp; friends!IB217&amp; friends!IC217&amp; friends!ID217&amp; friends!IE217&amp; friends!IF217&amp; friends!IG217&amp; friends!IH217&amp; friends!II217</f>
        <v>;00000000-0000-0000-0000-000000000180,"HUMAN";;00000000-0000-0000-0000-000000000184,"HUMAN";</v>
      </c>
      <c r="M217" t="str">
        <f>IF(Data!$L218=M$1, "",             IF(ISERR(SEARCH(M$1,Data!$H218)),        "",          ";" &amp; VLOOKUP(M$1,Data!$L:$N,3, FALSE) &amp; ",""" &amp; VLOOKUP(M$1,Data!$L:$M,2, FALSE) &amp; """;"   )             )</f>
        <v/>
      </c>
      <c r="N217" t="str">
        <f>IF(Data!$L218=N$1, "",             IF(ISERR(SEARCH(N$1,Data!$H218)),        "",          ";" &amp; VLOOKUP(N$1,Data!$L:$N,3, FALSE) &amp; ",""" &amp; VLOOKUP(N$1,Data!$L:$M,2, FALSE) &amp; """;"   )             )</f>
        <v/>
      </c>
      <c r="O217" t="str">
        <f>IF(Data!$L218=O$1, "",             IF(ISERR(SEARCH(O$1,Data!$H218)),        "",          ";" &amp; VLOOKUP(O$1,Data!$L:$N,3, FALSE) &amp; ",""" &amp; VLOOKUP(O$1,Data!$L:$M,2, FALSE) &amp; """;"   )             )</f>
        <v/>
      </c>
      <c r="P217" t="str">
        <f>IF(Data!$L218=P$1, "",             IF(ISERR(SEARCH(P$1,Data!$H218)),        "",          ";" &amp; VLOOKUP(P$1,Data!$L:$N,3, FALSE) &amp; ",""" &amp; VLOOKUP(P$1,Data!$L:$M,2, FALSE) &amp; """;"   )             )</f>
        <v/>
      </c>
      <c r="Q217" t="str">
        <f>IF(Data!$L218=Q$1, "",             IF(ISERR(SEARCH(Q$1,Data!$H218)),        "",          ";" &amp; VLOOKUP(Q$1,Data!$L:$N,3, FALSE) &amp; ",""" &amp; VLOOKUP(Q$1,Data!$L:$M,2, FALSE) &amp; """;"   )             )</f>
        <v/>
      </c>
      <c r="R217" t="str">
        <f>IF(Data!$L218=R$1, "",             IF(ISERR(SEARCH(R$1,Data!$H218)),        "",          ";" &amp; VLOOKUP(R$1,Data!$L:$N,3, FALSE) &amp; ",""" &amp; VLOOKUP(R$1,Data!$L:$M,2, FALSE) &amp; """;"   )             )</f>
        <v/>
      </c>
      <c r="S217" t="str">
        <f>IF(Data!$L218=S$1, "",             IF(ISERR(SEARCH(S$1,Data!$H218)),        "",          ";" &amp; VLOOKUP(S$1,Data!$L:$N,3, FALSE) &amp; ",""" &amp; VLOOKUP(S$1,Data!$L:$M,2, FALSE) &amp; """;"   )             )</f>
        <v/>
      </c>
      <c r="T217" t="str">
        <f>IF(Data!$L218=T$1, "",             IF(ISERR(SEARCH(T$1,Data!$H218)),        "",          ";" &amp; VLOOKUP(T$1,Data!$L:$N,3, FALSE) &amp; ",""" &amp; VLOOKUP(T$1,Data!$L:$M,2, FALSE) &amp; """;"   )             )</f>
        <v/>
      </c>
      <c r="U217" t="str">
        <f>IF(Data!$L218=U$1, "",             IF(ISERR(SEARCH(U$1,Data!$H218)),        "",          ";" &amp; VLOOKUP(U$1,Data!$L:$N,3, FALSE) &amp; ",""" &amp; VLOOKUP(U$1,Data!$L:$M,2, FALSE) &amp; """;"   )             )</f>
        <v/>
      </c>
      <c r="V217" t="str">
        <f>IF(Data!$L218=V$1, "",             IF(ISERR(SEARCH(V$1,Data!$H218)),        "",          ";" &amp; VLOOKUP(V$1,Data!$L:$N,3, FALSE) &amp; ",""" &amp; VLOOKUP(V$1,Data!$L:$M,2, FALSE) &amp; """;"   )             )</f>
        <v/>
      </c>
      <c r="W217" t="str">
        <f>IF(Data!$L218=W$1, "",             IF(ISERR(SEARCH(W$1,Data!$H218)),        "",          ";" &amp; VLOOKUP(W$1,Data!$L:$N,3, FALSE) &amp; ",""" &amp; VLOOKUP(W$1,Data!$L:$M,2, FALSE) &amp; """;"   )             )</f>
        <v/>
      </c>
      <c r="X217" t="str">
        <f>IF(Data!$L218=X$1, "",             IF(ISERR(SEARCH(X$1,Data!$H218)),        "",          ";" &amp; VLOOKUP(X$1,Data!$L:$N,3, FALSE) &amp; ",""" &amp; VLOOKUP(X$1,Data!$L:$M,2, FALSE) &amp; """;"   )             )</f>
        <v/>
      </c>
      <c r="Y217" t="str">
        <f>IF(Data!$L218=Y$1, "",             IF(ISERR(SEARCH(Y$1,Data!$H218)),        "",          ";" &amp; VLOOKUP(Y$1,Data!$L:$N,3, FALSE) &amp; ",""" &amp; VLOOKUP(Y$1,Data!$L:$M,2, FALSE) &amp; """;"   )             )</f>
        <v/>
      </c>
      <c r="Z217" t="str">
        <f>IF(Data!$L218=Z$1, "",             IF(ISERR(SEARCH(Z$1,Data!$H218)),        "",          ";" &amp; VLOOKUP(Z$1,Data!$L:$N,3, FALSE) &amp; ",""" &amp; VLOOKUP(Z$1,Data!$L:$M,2, FALSE) &amp; """;"   )             )</f>
        <v/>
      </c>
      <c r="AA217" t="str">
        <f>IF(Data!$L218=AA$1, "",             IF(ISERR(SEARCH(AA$1,Data!$H218)),        "",          ";" &amp; VLOOKUP(AA$1,Data!$L:$N,3, FALSE) &amp; ",""" &amp; VLOOKUP(AA$1,Data!$L:$M,2, FALSE) &amp; """;"   )             )</f>
        <v/>
      </c>
      <c r="AB217" t="str">
        <f>IF(Data!$L218=AB$1, "",             IF(ISERR(SEARCH(AB$1,Data!$H218)),        "",          ";" &amp; VLOOKUP(AB$1,Data!$L:$N,3, FALSE) &amp; ",""" &amp; VLOOKUP(AB$1,Data!$L:$M,2, FALSE) &amp; """;"   )             )</f>
        <v/>
      </c>
      <c r="AC217" t="str">
        <f>IF(Data!$L218=AC$1, "",             IF(ISERR(SEARCH(AC$1,Data!$H218)),        "",          ";" &amp; VLOOKUP(AC$1,Data!$L:$N,3, FALSE) &amp; ",""" &amp; VLOOKUP(AC$1,Data!$L:$M,2, FALSE) &amp; """;"   )             )</f>
        <v/>
      </c>
      <c r="AD217" t="str">
        <f>IF(Data!$L218=AD$1, "",             IF(ISERR(SEARCH(AD$1,Data!$H218)),        "",          ";" &amp; VLOOKUP(AD$1,Data!$L:$N,3, FALSE) &amp; ",""" &amp; VLOOKUP(AD$1,Data!$L:$M,2, FALSE) &amp; """;"   )             )</f>
        <v/>
      </c>
      <c r="AE217" t="str">
        <f>IF(Data!$L218=AE$1, "",             IF(ISERR(SEARCH(AE$1,Data!$H218)),        "",          ";" &amp; VLOOKUP(AE$1,Data!$L:$N,3, FALSE) &amp; ",""" &amp; VLOOKUP(AE$1,Data!$L:$M,2, FALSE) &amp; """;"   )             )</f>
        <v/>
      </c>
      <c r="AF217" t="str">
        <f>IF(Data!$L218=AF$1, "",             IF(ISERR(SEARCH(AF$1,Data!$H218)),        "",          ";" &amp; VLOOKUP(AF$1,Data!$L:$N,3, FALSE) &amp; ",""" &amp; VLOOKUP(AF$1,Data!$L:$M,2, FALSE) &amp; """;"   )             )</f>
        <v/>
      </c>
      <c r="AG217" t="str">
        <f>IF(Data!$L218=AG$1, "",             IF(ISERR(SEARCH(AG$1,Data!$H218)),        "",          ";" &amp; VLOOKUP(AG$1,Data!$L:$N,3, FALSE) &amp; ",""" &amp; VLOOKUP(AG$1,Data!$L:$M,2, FALSE) &amp; """;"   )             )</f>
        <v/>
      </c>
      <c r="AH217" t="str">
        <f>IF(Data!$L218=AH$1, "",             IF(ISERR(SEARCH(AH$1,Data!$H218)),        "",          ";" &amp; VLOOKUP(AH$1,Data!$L:$N,3, FALSE) &amp; ",""" &amp; VLOOKUP(AH$1,Data!$L:$M,2, FALSE) &amp; """;"   )             )</f>
        <v/>
      </c>
      <c r="AI217" t="str">
        <f>IF(Data!$L218=AI$1, "",             IF(ISERR(SEARCH(AI$1,Data!$H218)),        "",          ";" &amp; VLOOKUP(AI$1,Data!$L:$N,3, FALSE) &amp; ",""" &amp; VLOOKUP(AI$1,Data!$L:$M,2, FALSE) &amp; """;"   )             )</f>
        <v/>
      </c>
      <c r="AJ217" t="str">
        <f>IF(Data!$L218=AJ$1, "",             IF(ISERR(SEARCH(AJ$1,Data!$H218)),        "",          ";" &amp; VLOOKUP(AJ$1,Data!$L:$N,3, FALSE) &amp; ",""" &amp; VLOOKUP(AJ$1,Data!$L:$M,2, FALSE) &amp; """;"   )             )</f>
        <v/>
      </c>
      <c r="AK217" t="str">
        <f>IF(Data!$L218=AK$1, "",             IF(ISERR(SEARCH(AK$1,Data!$H218)),        "",          ";" &amp; VLOOKUP(AK$1,Data!$L:$N,3, FALSE) &amp; ",""" &amp; VLOOKUP(AK$1,Data!$L:$M,2, FALSE) &amp; """;"   )             )</f>
        <v/>
      </c>
      <c r="AL217" t="str">
        <f>IF(Data!$L218=AL$1, "",             IF(ISERR(SEARCH(AL$1,Data!$H218)),        "",          ";" &amp; VLOOKUP(AL$1,Data!$L:$N,3, FALSE) &amp; ",""" &amp; VLOOKUP(AL$1,Data!$L:$M,2, FALSE) &amp; """;"   )             )</f>
        <v/>
      </c>
      <c r="AM217" t="str">
        <f>IF(Data!$L218=AM$1, "",             IF(ISERR(SEARCH(AM$1,Data!$H218)),        "",          ";" &amp; VLOOKUP(AM$1,Data!$L:$N,3, FALSE) &amp; ",""" &amp; VLOOKUP(AM$1,Data!$L:$M,2, FALSE) &amp; """;"   )             )</f>
        <v/>
      </c>
      <c r="AN217" t="str">
        <f>IF(Data!$L218=AN$1, "",             IF(ISERR(SEARCH(AN$1,Data!$H218)),        "",          ";" &amp; VLOOKUP(AN$1,Data!$L:$N,3, FALSE) &amp; ",""" &amp; VLOOKUP(AN$1,Data!$L:$M,2, FALSE) &amp; """;"   )             )</f>
        <v/>
      </c>
      <c r="AO217" t="str">
        <f>IF(Data!$L218=AO$1, "",             IF(ISERR(SEARCH(AO$1,Data!$H218)),        "",          ";" &amp; VLOOKUP(AO$1,Data!$L:$N,3, FALSE) &amp; ",""" &amp; VLOOKUP(AO$1,Data!$L:$M,2, FALSE) &amp; """;"   )             )</f>
        <v/>
      </c>
      <c r="AP217" t="str">
        <f>IF(Data!$L218=AP$1, "",             IF(ISERR(SEARCH(AP$1,Data!$H218)),        "",          ";" &amp; VLOOKUP(AP$1,Data!$L:$N,3, FALSE) &amp; ",""" &amp; VLOOKUP(AP$1,Data!$L:$M,2, FALSE) &amp; """;"   )             )</f>
        <v/>
      </c>
      <c r="AQ217" t="str">
        <f>IF(Data!$L218=AQ$1, "",             IF(ISERR(SEARCH(AQ$1,Data!$H218)),        "",          ";" &amp; VLOOKUP(AQ$1,Data!$L:$N,3, FALSE) &amp; ",""" &amp; VLOOKUP(AQ$1,Data!$L:$M,2, FALSE) &amp; """;"   )             )</f>
        <v/>
      </c>
      <c r="AR217" t="str">
        <f>IF(Data!$L218=AR$1, "",             IF(ISERR(SEARCH(AR$1,Data!$H218)),        "",          ";" &amp; VLOOKUP(AR$1,Data!$L:$N,3, FALSE) &amp; ",""" &amp; VLOOKUP(AR$1,Data!$L:$M,2, FALSE) &amp; """;"   )             )</f>
        <v/>
      </c>
      <c r="AS217" t="str">
        <f>IF(Data!$L218=AS$1, "",             IF(ISERR(SEARCH(AS$1,Data!$H218)),        "",          ";" &amp; VLOOKUP(AS$1,Data!$L:$N,3, FALSE) &amp; ",""" &amp; VLOOKUP(AS$1,Data!$L:$M,2, FALSE) &amp; """;"   )             )</f>
        <v/>
      </c>
      <c r="AT217" t="str">
        <f>IF(Data!$L218=AT$1, "",             IF(ISERR(SEARCH(AT$1,Data!$H218)),        "",          ";" &amp; VLOOKUP(AT$1,Data!$L:$N,3, FALSE) &amp; ",""" &amp; VLOOKUP(AT$1,Data!$L:$M,2, FALSE) &amp; """;"   )             )</f>
        <v/>
      </c>
      <c r="AU217" t="str">
        <f>IF(Data!$L218=AU$1, "",             IF(ISERR(SEARCH(AU$1,Data!$H218)),        "",          ";" &amp; VLOOKUP(AU$1,Data!$L:$N,3, FALSE) &amp; ",""" &amp; VLOOKUP(AU$1,Data!$L:$M,2, FALSE) &amp; """;"   )             )</f>
        <v/>
      </c>
      <c r="AV217" t="str">
        <f>IF(Data!$L218=AV$1, "",             IF(ISERR(SEARCH(AV$1,Data!$H218)),        "",          ";" &amp; VLOOKUP(AV$1,Data!$L:$N,3, FALSE) &amp; ",""" &amp; VLOOKUP(AV$1,Data!$L:$M,2, FALSE) &amp; """;"   )             )</f>
        <v/>
      </c>
      <c r="AW217" t="str">
        <f>IF(Data!$L218=AW$1, "",             IF(ISERR(SEARCH(AW$1,Data!$H218)),        "",          ";" &amp; VLOOKUP(AW$1,Data!$L:$N,3, FALSE) &amp; ",""" &amp; VLOOKUP(AW$1,Data!$L:$M,2, FALSE) &amp; """;"   )             )</f>
        <v/>
      </c>
      <c r="AX217" t="str">
        <f>IF(Data!$L218=AX$1, "",             IF(ISERR(SEARCH(AX$1,Data!$H218)),        "",          ";" &amp; VLOOKUP(AX$1,Data!$L:$N,3, FALSE) &amp; ",""" &amp; VLOOKUP(AX$1,Data!$L:$M,2, FALSE) &amp; """;"   )             )</f>
        <v/>
      </c>
      <c r="AY217" t="str">
        <f>IF(Data!$L218=AY$1, "",             IF(ISERR(SEARCH(AY$1,Data!$H218)),        "",          ";" &amp; VLOOKUP(AY$1,Data!$L:$N,3, FALSE) &amp; ",""" &amp; VLOOKUP(AY$1,Data!$L:$M,2, FALSE) &amp; """;"   )             )</f>
        <v/>
      </c>
      <c r="AZ217" t="str">
        <f>IF(Data!$L218=AZ$1, "",             IF(ISERR(SEARCH(AZ$1,Data!$H218)),        "",          ";" &amp; VLOOKUP(AZ$1,Data!$L:$N,3, FALSE) &amp; ",""" &amp; VLOOKUP(AZ$1,Data!$L:$M,2, FALSE) &amp; """;"   )             )</f>
        <v/>
      </c>
      <c r="BA217" t="str">
        <f>IF(Data!$L218=BA$1, "",             IF(ISERR(SEARCH(BA$1,Data!$H218)),        "",          ";" &amp; VLOOKUP(BA$1,Data!$L:$N,3, FALSE) &amp; ",""" &amp; VLOOKUP(BA$1,Data!$L:$M,2, FALSE) &amp; """;"   )             )</f>
        <v/>
      </c>
      <c r="BB217" t="str">
        <f>IF(Data!$L218=BB$1, "",             IF(ISERR(SEARCH(BB$1,Data!$H218)),        "",          ";" &amp; VLOOKUP(BB$1,Data!$L:$N,3, FALSE) &amp; ",""" &amp; VLOOKUP(BB$1,Data!$L:$M,2, FALSE) &amp; """;"   )             )</f>
        <v/>
      </c>
      <c r="BC217" t="str">
        <f>IF(Data!$L218=BC$1, "",             IF(ISERR(SEARCH(BC$1,Data!$H218)),        "",          ";" &amp; VLOOKUP(BC$1,Data!$L:$N,3, FALSE) &amp; ",""" &amp; VLOOKUP(BC$1,Data!$L:$M,2, FALSE) &amp; """;"   )             )</f>
        <v/>
      </c>
      <c r="BD217" t="str">
        <f>IF(Data!$L218=BD$1, "",             IF(ISERR(SEARCH(BD$1,Data!$H218)),        "",          ";" &amp; VLOOKUP(BD$1,Data!$L:$N,3, FALSE) &amp; ",""" &amp; VLOOKUP(BD$1,Data!$L:$M,2, FALSE) &amp; """;"   )             )</f>
        <v/>
      </c>
      <c r="BE217" t="str">
        <f>IF(Data!$L218=BE$1, "",             IF(ISERR(SEARCH(BE$1,Data!$H218)),        "",          ";" &amp; VLOOKUP(BE$1,Data!$L:$N,3, FALSE) &amp; ",""" &amp; VLOOKUP(BE$1,Data!$L:$M,2, FALSE) &amp; """;"   )             )</f>
        <v/>
      </c>
      <c r="BF217" t="str">
        <f>IF(Data!$L218=BF$1, "",             IF(ISERR(SEARCH(BF$1,Data!$H218)),        "",          ";" &amp; VLOOKUP(BF$1,Data!$L:$N,3, FALSE) &amp; ",""" &amp; VLOOKUP(BF$1,Data!$L:$M,2, FALSE) &amp; """;"   )             )</f>
        <v/>
      </c>
      <c r="BG217" t="str">
        <f>IF(Data!$L218=BG$1, "",             IF(ISERR(SEARCH(BG$1,Data!$H218)),        "",          ";" &amp; VLOOKUP(BG$1,Data!$L:$N,3, FALSE) &amp; ",""" &amp; VLOOKUP(BG$1,Data!$L:$M,2, FALSE) &amp; """;"   )             )</f>
        <v/>
      </c>
      <c r="BH217" t="str">
        <f>IF(Data!$L218=BH$1, "",             IF(ISERR(SEARCH(BH$1,Data!$H218)),        "",          ";" &amp; VLOOKUP(BH$1,Data!$L:$N,3, FALSE) &amp; ",""" &amp; VLOOKUP(BH$1,Data!$L:$M,2, FALSE) &amp; """;"   )             )</f>
        <v/>
      </c>
      <c r="BI217" t="str">
        <f>IF(Data!$L218=BI$1, "",             IF(ISERR(SEARCH(BI$1,Data!$H218)),        "",          ";" &amp; VLOOKUP(BI$1,Data!$L:$N,3, FALSE) &amp; ",""" &amp; VLOOKUP(BI$1,Data!$L:$M,2, FALSE) &amp; """;"   )             )</f>
        <v/>
      </c>
      <c r="BJ217" t="str">
        <f>IF(Data!$L218=BJ$1, "",             IF(ISERR(SEARCH(BJ$1,Data!$H218)),        "",          ";" &amp; VLOOKUP(BJ$1,Data!$L:$N,3, FALSE) &amp; ",""" &amp; VLOOKUP(BJ$1,Data!$L:$M,2, FALSE) &amp; """;"   )             )</f>
        <v/>
      </c>
      <c r="BK217" t="str">
        <f>IF(Data!$L218=BK$1, "",             IF(ISERR(SEARCH(BK$1,Data!$H218)),        "",          ";" &amp; VLOOKUP(BK$1,Data!$L:$N,3, FALSE) &amp; ",""" &amp; VLOOKUP(BK$1,Data!$L:$M,2, FALSE) &amp; """;"   )             )</f>
        <v/>
      </c>
      <c r="BL217" t="str">
        <f>IF(Data!$L218=BL$1, "",             IF(ISERR(SEARCH(BL$1,Data!$H218)),        "",          ";" &amp; VLOOKUP(BL$1,Data!$L:$N,3, FALSE) &amp; ",""" &amp; VLOOKUP(BL$1,Data!$L:$M,2, FALSE) &amp; """;"   )             )</f>
        <v/>
      </c>
      <c r="BM217" t="str">
        <f>IF(Data!$L218=BM$1, "",             IF(ISERR(SEARCH(BM$1,Data!$H218)),        "",          ";" &amp; VLOOKUP(BM$1,Data!$L:$N,3, FALSE) &amp; ",""" &amp; VLOOKUP(BM$1,Data!$L:$M,2, FALSE) &amp; """;"   )             )</f>
        <v/>
      </c>
      <c r="BN217" t="str">
        <f>IF(Data!$L218=BN$1, "",             IF(ISERR(SEARCH(BN$1,Data!$H218)),        "",          ";" &amp; VLOOKUP(BN$1,Data!$L:$N,3, FALSE) &amp; ",""" &amp; VLOOKUP(BN$1,Data!$L:$M,2, FALSE) &amp; """;"   )             )</f>
        <v/>
      </c>
      <c r="BO217" t="str">
        <f>IF(Data!$L218=BO$1, "",             IF(ISERR(SEARCH(BO$1,Data!$H218)),        "",          ";" &amp; VLOOKUP(BO$1,Data!$L:$N,3, FALSE) &amp; ",""" &amp; VLOOKUP(BO$1,Data!$L:$M,2, FALSE) &amp; """;"   )             )</f>
        <v/>
      </c>
      <c r="BP217" t="str">
        <f>IF(Data!$L218=BP$1, "",             IF(ISERR(SEARCH(BP$1,Data!$H218)),        "",          ";" &amp; VLOOKUP(BP$1,Data!$L:$N,3, FALSE) &amp; ",""" &amp; VLOOKUP(BP$1,Data!$L:$M,2, FALSE) &amp; """;"   )             )</f>
        <v/>
      </c>
      <c r="BQ217" t="str">
        <f>IF(Data!$L218=BQ$1, "",             IF(ISERR(SEARCH(BQ$1,Data!$H218)),        "",          ";" &amp; VLOOKUP(BQ$1,Data!$L:$N,3, FALSE) &amp; ",""" &amp; VLOOKUP(BQ$1,Data!$L:$M,2, FALSE) &amp; """;"   )             )</f>
        <v/>
      </c>
      <c r="BR217" t="str">
        <f>IF(Data!$L218=BR$1, "",             IF(ISERR(SEARCH(BR$1,Data!$H218)),        "",          ";" &amp; VLOOKUP(BR$1,Data!$L:$N,3, FALSE) &amp; ",""" &amp; VLOOKUP(BR$1,Data!$L:$M,2, FALSE) &amp; """;"   )             )</f>
        <v/>
      </c>
      <c r="BS217" t="str">
        <f>IF(Data!$L218=BS$1, "",             IF(ISERR(SEARCH(BS$1,Data!$H218)),        "",          ";" &amp; VLOOKUP(BS$1,Data!$L:$N,3, FALSE) &amp; ",""" &amp; VLOOKUP(BS$1,Data!$L:$M,2, FALSE) &amp; """;"   )             )</f>
        <v/>
      </c>
      <c r="BT217" t="str">
        <f>IF(Data!$L218=BT$1, "",             IF(ISERR(SEARCH(BT$1,Data!$H218)),        "",          ";" &amp; VLOOKUP(BT$1,Data!$L:$N,3, FALSE) &amp; ",""" &amp; VLOOKUP(BT$1,Data!$L:$M,2, FALSE) &amp; """;"   )             )</f>
        <v/>
      </c>
      <c r="BU217" t="str">
        <f>IF(Data!$L218=BU$1, "",             IF(ISERR(SEARCH(BU$1,Data!$H218)),        "",          ";" &amp; VLOOKUP(BU$1,Data!$L:$N,3, FALSE) &amp; ",""" &amp; VLOOKUP(BU$1,Data!$L:$M,2, FALSE) &amp; """;"   )             )</f>
        <v/>
      </c>
      <c r="BV217" t="str">
        <f>IF(Data!$L218=BV$1, "",             IF(ISERR(SEARCH(BV$1,Data!$H218)),        "",          ";" &amp; VLOOKUP(BV$1,Data!$L:$N,3, FALSE) &amp; ",""" &amp; VLOOKUP(BV$1,Data!$L:$M,2, FALSE) &amp; """;"   )             )</f>
        <v/>
      </c>
      <c r="BW217" t="str">
        <f>IF(Data!$L218=BW$1, "",             IF(ISERR(SEARCH(BW$1,Data!$H218)),        "",          ";" &amp; VLOOKUP(BW$1,Data!$L:$N,3, FALSE) &amp; ",""" &amp; VLOOKUP(BW$1,Data!$L:$M,2, FALSE) &amp; """;"   )             )</f>
        <v/>
      </c>
      <c r="BX217" t="str">
        <f>IF(Data!$L218=BX$1, "",             IF(ISERR(SEARCH(BX$1,Data!$H218)),        "",          ";" &amp; VLOOKUP(BX$1,Data!$L:$N,3, FALSE) &amp; ",""" &amp; VLOOKUP(BX$1,Data!$L:$M,2, FALSE) &amp; """;"   )             )</f>
        <v/>
      </c>
      <c r="BY217" t="str">
        <f>IF(Data!$L218=BY$1, "",             IF(ISERR(SEARCH(BY$1,Data!$H218)),        "",          ";" &amp; VLOOKUP(BY$1,Data!$L:$N,3, FALSE) &amp; ",""" &amp; VLOOKUP(BY$1,Data!$L:$M,2, FALSE) &amp; """;"   )             )</f>
        <v/>
      </c>
      <c r="BZ217" t="str">
        <f>IF(Data!$L218=BZ$1, "",             IF(ISERR(SEARCH(BZ$1,Data!$H218)),        "",          ";" &amp; VLOOKUP(BZ$1,Data!$L:$N,3, FALSE) &amp; ",""" &amp; VLOOKUP(BZ$1,Data!$L:$M,2, FALSE) &amp; """;"   )             )</f>
        <v/>
      </c>
      <c r="CA217" t="str">
        <f>IF(Data!$L218=CA$1, "",             IF(ISERR(SEARCH(CA$1,Data!$H218)),        "",          ";" &amp; VLOOKUP(CA$1,Data!$L:$N,3, FALSE) &amp; ",""" &amp; VLOOKUP(CA$1,Data!$L:$M,2, FALSE) &amp; """;"   )             )</f>
        <v/>
      </c>
      <c r="CB217" t="str">
        <f>IF(Data!$L218=CB$1, "",             IF(ISERR(SEARCH(CB$1,Data!$H218)),        "",          ";" &amp; VLOOKUP(CB$1,Data!$L:$N,3, FALSE) &amp; ",""" &amp; VLOOKUP(CB$1,Data!$L:$M,2, FALSE) &amp; """;"   )             )</f>
        <v/>
      </c>
      <c r="CC217" t="str">
        <f>IF(Data!$L218=CC$1, "",             IF(ISERR(SEARCH(CC$1,Data!$H218)),        "",          ";" &amp; VLOOKUP(CC$1,Data!$L:$N,3, FALSE) &amp; ",""" &amp; VLOOKUP(CC$1,Data!$L:$M,2, FALSE) &amp; """;"   )             )</f>
        <v/>
      </c>
      <c r="CD217" t="str">
        <f>IF(Data!$L218=CD$1, "",             IF(ISERR(SEARCH(CD$1,Data!$H218)),        "",          ";" &amp; VLOOKUP(CD$1,Data!$L:$N,3, FALSE) &amp; ",""" &amp; VLOOKUP(CD$1,Data!$L:$M,2, FALSE) &amp; """;"   )             )</f>
        <v/>
      </c>
      <c r="CE217" t="str">
        <f>IF(Data!$L218=CE$1, "",             IF(ISERR(SEARCH(CE$1,Data!$H218)),        "",          ";" &amp; VLOOKUP(CE$1,Data!$L:$N,3, FALSE) &amp; ",""" &amp; VLOOKUP(CE$1,Data!$L:$M,2, FALSE) &amp; """;"   )             )</f>
        <v/>
      </c>
      <c r="CF217" t="str">
        <f>IF(Data!$L218=CF$1, "",             IF(ISERR(SEARCH(CF$1,Data!$H218)),        "",          ";" &amp; VLOOKUP(CF$1,Data!$L:$N,3, FALSE) &amp; ",""" &amp; VLOOKUP(CF$1,Data!$L:$M,2, FALSE) &amp; """;"   )             )</f>
        <v/>
      </c>
      <c r="CG217" t="str">
        <f>IF(Data!$L218=CG$1, "",             IF(ISERR(SEARCH(CG$1,Data!$H218)),        "",          ";" &amp; VLOOKUP(CG$1,Data!$L:$N,3, FALSE) &amp; ",""" &amp; VLOOKUP(CG$1,Data!$L:$M,2, FALSE) &amp; """;"   )             )</f>
        <v/>
      </c>
      <c r="CH217" t="str">
        <f>IF(Data!$L218=CH$1, "",             IF(ISERR(SEARCH(CH$1,Data!$H218)),        "",          ";" &amp; VLOOKUP(CH$1,Data!$L:$N,3, FALSE) &amp; ",""" &amp; VLOOKUP(CH$1,Data!$L:$M,2, FALSE) &amp; """;"   )             )</f>
        <v/>
      </c>
      <c r="CI217" t="str">
        <f>IF(Data!$L218=CI$1, "",             IF(ISERR(SEARCH(CI$1,Data!$H218)),        "",          ";" &amp; VLOOKUP(CI$1,Data!$L:$N,3, FALSE) &amp; ",""" &amp; VLOOKUP(CI$1,Data!$L:$M,2, FALSE) &amp; """;"   )             )</f>
        <v/>
      </c>
      <c r="CJ217" t="str">
        <f>IF(Data!$L218=CJ$1, "",             IF(ISERR(SEARCH(CJ$1,Data!$H218)),        "",          ";" &amp; VLOOKUP(CJ$1,Data!$L:$N,3, FALSE) &amp; ",""" &amp; VLOOKUP(CJ$1,Data!$L:$M,2, FALSE) &amp; """;"   )             )</f>
        <v/>
      </c>
      <c r="CK217" t="str">
        <f>IF(Data!$L218=CK$1, "",             IF(ISERR(SEARCH(CK$1,Data!$H218)),        "",          ";" &amp; VLOOKUP(CK$1,Data!$L:$N,3, FALSE) &amp; ",""" &amp; VLOOKUP(CK$1,Data!$L:$M,2, FALSE) &amp; """;"   )             )</f>
        <v/>
      </c>
      <c r="CL217" t="str">
        <f>IF(Data!$L218=CL$1, "",             IF(ISERR(SEARCH(CL$1,Data!$H218)),        "",          ";" &amp; VLOOKUP(CL$1,Data!$L:$N,3, FALSE) &amp; ",""" &amp; VLOOKUP(CL$1,Data!$L:$M,2, FALSE) &amp; """;"   )             )</f>
        <v/>
      </c>
      <c r="CM217" t="str">
        <f>IF(Data!$L218=CM$1, "",             IF(ISERR(SEARCH(CM$1,Data!$H218)),        "",          ";" &amp; VLOOKUP(CM$1,Data!$L:$N,3, FALSE) &amp; ",""" &amp; VLOOKUP(CM$1,Data!$L:$M,2, FALSE) &amp; """;"   )             )</f>
        <v/>
      </c>
      <c r="CN217" t="str">
        <f>IF(Data!$L218=CN$1, "",             IF(ISERR(SEARCH(CN$1,Data!$H218)),        "",          ";" &amp; VLOOKUP(CN$1,Data!$L:$N,3, FALSE) &amp; ",""" &amp; VLOOKUP(CN$1,Data!$L:$M,2, FALSE) &amp; """;"   )             )</f>
        <v/>
      </c>
      <c r="CO217" t="str">
        <f>IF(Data!$L218=CO$1, "",             IF(ISERR(SEARCH(CO$1,Data!$H218)),        "",          ";" &amp; VLOOKUP(CO$1,Data!$L:$N,3, FALSE) &amp; ",""" &amp; VLOOKUP(CO$1,Data!$L:$M,2, FALSE) &amp; """;"   )             )</f>
        <v/>
      </c>
      <c r="CP217" t="str">
        <f>IF(Data!$L218=CP$1, "",             IF(ISERR(SEARCH(CP$1,Data!$H218)),        "",          ";" &amp; VLOOKUP(CP$1,Data!$L:$N,3, FALSE) &amp; ",""" &amp; VLOOKUP(CP$1,Data!$L:$M,2, FALSE) &amp; """;"   )             )</f>
        <v/>
      </c>
      <c r="CQ217" t="str">
        <f>IF(Data!$L218=CQ$1, "",             IF(ISERR(SEARCH(CQ$1,Data!$H218)),        "",          ";" &amp; VLOOKUP(CQ$1,Data!$L:$N,3, FALSE) &amp; ",""" &amp; VLOOKUP(CQ$1,Data!$L:$M,2, FALSE) &amp; """;"   )             )</f>
        <v/>
      </c>
      <c r="CR217" t="str">
        <f>IF(Data!$L218=CR$1, "",             IF(ISERR(SEARCH(CR$1,Data!$H218)),        "",          ";" &amp; VLOOKUP(CR$1,Data!$L:$N,3, FALSE) &amp; ",""" &amp; VLOOKUP(CR$1,Data!$L:$M,2, FALSE) &amp; """;"   )             )</f>
        <v/>
      </c>
      <c r="CS217" t="str">
        <f>IF(Data!$L218=CS$1, "",             IF(ISERR(SEARCH(CS$1,Data!$H218)),        "",          ";" &amp; VLOOKUP(CS$1,Data!$L:$N,3, FALSE) &amp; ",""" &amp; VLOOKUP(CS$1,Data!$L:$M,2, FALSE) &amp; """;"   )             )</f>
        <v/>
      </c>
      <c r="CT217" t="str">
        <f>IF(Data!$L218=CT$1, "",             IF(ISERR(SEARCH(CT$1,Data!$H218)),        "",          ";" &amp; VLOOKUP(CT$1,Data!$L:$N,3, FALSE) &amp; ",""" &amp; VLOOKUP(CT$1,Data!$L:$M,2, FALSE) &amp; """;"   )             )</f>
        <v/>
      </c>
      <c r="CU217" t="str">
        <f>IF(Data!$L218=CU$1, "",             IF(ISERR(SEARCH(CU$1,Data!$H218)),        "",          ";" &amp; VLOOKUP(CU$1,Data!$L:$N,3, FALSE) &amp; ",""" &amp; VLOOKUP(CU$1,Data!$L:$M,2, FALSE) &amp; """;"   )             )</f>
        <v/>
      </c>
      <c r="CV217" t="str">
        <f>IF(Data!$L218=CV$1, "",             IF(ISERR(SEARCH(CV$1,Data!$H218)),        "",          ";" &amp; VLOOKUP(CV$1,Data!$L:$N,3, FALSE) &amp; ",""" &amp; VLOOKUP(CV$1,Data!$L:$M,2, FALSE) &amp; """;"   )             )</f>
        <v/>
      </c>
      <c r="CW217" t="str">
        <f>IF(Data!$L218=CW$1, "",             IF(ISERR(SEARCH(CW$1,Data!$H218)),        "",          ";" &amp; VLOOKUP(CW$1,Data!$L:$N,3, FALSE) &amp; ",""" &amp; VLOOKUP(CW$1,Data!$L:$M,2, FALSE) &amp; """;"   )             )</f>
        <v/>
      </c>
      <c r="CX217" t="str">
        <f>IF(Data!$L218=CX$1, "",             IF(ISERR(SEARCH(CX$1,Data!$H218)),        "",          ";" &amp; VLOOKUP(CX$1,Data!$L:$N,3, FALSE) &amp; ",""" &amp; VLOOKUP(CX$1,Data!$L:$M,2, FALSE) &amp; """;"   )             )</f>
        <v/>
      </c>
      <c r="CY217" t="str">
        <f>IF(Data!$L218=CY$1, "",             IF(ISERR(SEARCH(CY$1,Data!$H218)),        "",          ";" &amp; VLOOKUP(CY$1,Data!$L:$N,3, FALSE) &amp; ",""" &amp; VLOOKUP(CY$1,Data!$L:$M,2, FALSE) &amp; """;"   )             )</f>
        <v/>
      </c>
      <c r="CZ217" t="str">
        <f>IF(Data!$L218=CZ$1, "",             IF(ISERR(SEARCH(CZ$1,Data!$H218)),        "",          ";" &amp; VLOOKUP(CZ$1,Data!$L:$N,3, FALSE) &amp; ",""" &amp; VLOOKUP(CZ$1,Data!$L:$M,2, FALSE) &amp; """;"   )             )</f>
        <v/>
      </c>
      <c r="DA217" t="str">
        <f>IF(Data!$L218=DA$1, "",             IF(ISERR(SEARCH(DA$1,Data!$H218)),        "",          ";" &amp; VLOOKUP(DA$1,Data!$L:$N,3, FALSE) &amp; ",""" &amp; VLOOKUP(DA$1,Data!$L:$M,2, FALSE) &amp; """;"   )             )</f>
        <v/>
      </c>
      <c r="DB217" t="str">
        <f>IF(Data!$L218=DB$1, "",             IF(ISERR(SEARCH(DB$1,Data!$H218)),        "",          ";" &amp; VLOOKUP(DB$1,Data!$L:$N,3, FALSE) &amp; ",""" &amp; VLOOKUP(DB$1,Data!$L:$M,2, FALSE) &amp; """;"   )             )</f>
        <v/>
      </c>
      <c r="DC217" t="str">
        <f>IF(Data!$L218=DC$1, "",             IF(ISERR(SEARCH(DC$1,Data!$H218)),        "",          ";" &amp; VLOOKUP(DC$1,Data!$L:$N,3, FALSE) &amp; ",""" &amp; VLOOKUP(DC$1,Data!$L:$M,2, FALSE) &amp; """;"   )             )</f>
        <v/>
      </c>
      <c r="DD217" t="str">
        <f>IF(Data!$L218=DD$1, "",             IF(ISERR(SEARCH(DD$1,Data!$H218)),        "",          ";" &amp; VLOOKUP(DD$1,Data!$L:$N,3, FALSE) &amp; ",""" &amp; VLOOKUP(DD$1,Data!$L:$M,2, FALSE) &amp; """;"   )             )</f>
        <v/>
      </c>
      <c r="DE217" t="str">
        <f>IF(Data!$L218=DE$1, "",             IF(ISERR(SEARCH(DE$1,Data!$H218)),        "",          ";" &amp; VLOOKUP(DE$1,Data!$L:$N,3, FALSE) &amp; ",""" &amp; VLOOKUP(DE$1,Data!$L:$M,2, FALSE) &amp; """;"   )             )</f>
        <v/>
      </c>
      <c r="DF217" t="str">
        <f>IF(Data!$L218=DF$1, "",             IF(ISERR(SEARCH(DF$1,Data!$H218)),        "",          ";" &amp; VLOOKUP(DF$1,Data!$L:$N,3, FALSE) &amp; ",""" &amp; VLOOKUP(DF$1,Data!$L:$M,2, FALSE) &amp; """;"   )             )</f>
        <v/>
      </c>
      <c r="DG217" t="str">
        <f>IF(Data!$L218=DG$1, "",             IF(ISERR(SEARCH(DG$1,Data!$H218)),        "",          ";" &amp; VLOOKUP(DG$1,Data!$L:$N,3, FALSE) &amp; ",""" &amp; VLOOKUP(DG$1,Data!$L:$M,2, FALSE) &amp; """;"   )             )</f>
        <v/>
      </c>
      <c r="DH217" t="str">
        <f>IF(Data!$L218=DH$1, "",             IF(ISERR(SEARCH(DH$1,Data!$H218)),        "",          ";" &amp; VLOOKUP(DH$1,Data!$L:$N,3, FALSE) &amp; ",""" &amp; VLOOKUP(DH$1,Data!$L:$M,2, FALSE) &amp; """;"   )             )</f>
        <v/>
      </c>
      <c r="DI217" t="str">
        <f>IF(Data!$L218=DI$1, "",             IF(ISERR(SEARCH(DI$1,Data!$H218)),        "",          ";" &amp; VLOOKUP(DI$1,Data!$L:$N,3, FALSE) &amp; ",""" &amp; VLOOKUP(DI$1,Data!$L:$M,2, FALSE) &amp; """;"   )             )</f>
        <v/>
      </c>
      <c r="DJ217" t="str">
        <f>IF(Data!$L218=DJ$1, "",             IF(ISERR(SEARCH(DJ$1,Data!$H218)),        "",          ";" &amp; VLOOKUP(DJ$1,Data!$L:$N,3, FALSE) &amp; ",""" &amp; VLOOKUP(DJ$1,Data!$L:$M,2, FALSE) &amp; """;"   )             )</f>
        <v/>
      </c>
      <c r="DK217" t="str">
        <f>IF(Data!$L218=DK$1, "",             IF(ISERR(SEARCH(DK$1,Data!$H218)),        "",          ";" &amp; VLOOKUP(DK$1,Data!$L:$N,3, FALSE) &amp; ",""" &amp; VLOOKUP(DK$1,Data!$L:$M,2, FALSE) &amp; """;"   )             )</f>
        <v/>
      </c>
      <c r="DL217" t="str">
        <f>IF(Data!$L218=DL$1, "",             IF(ISERR(SEARCH(DL$1,Data!$H218)),        "",          ";" &amp; VLOOKUP(DL$1,Data!$L:$N,3, FALSE) &amp; ",""" &amp; VLOOKUP(DL$1,Data!$L:$M,2, FALSE) &amp; """;"   )             )</f>
        <v/>
      </c>
      <c r="DM217" t="str">
        <f>IF(Data!$L218=DM$1, "",             IF(ISERR(SEARCH(DM$1,Data!$H218)),        "",          ";" &amp; VLOOKUP(DM$1,Data!$L:$N,3, FALSE) &amp; ",""" &amp; VLOOKUP(DM$1,Data!$L:$M,2, FALSE) &amp; """;"   )             )</f>
        <v/>
      </c>
      <c r="DN217" t="str">
        <f>IF(Data!$L218=DN$1, "",             IF(ISERR(SEARCH(DN$1,Data!$H218)),        "",          ";" &amp; VLOOKUP(DN$1,Data!$L:$N,3, FALSE) &amp; ",""" &amp; VLOOKUP(DN$1,Data!$L:$M,2, FALSE) &amp; """;"   )             )</f>
        <v/>
      </c>
      <c r="DO217" t="str">
        <f>IF(Data!$L218=DO$1, "",             IF(ISERR(SEARCH(DO$1,Data!$H218)),        "",          ";" &amp; VLOOKUP(DO$1,Data!$L:$N,3, FALSE) &amp; ",""" &amp; VLOOKUP(DO$1,Data!$L:$M,2, FALSE) &amp; """;"   )             )</f>
        <v/>
      </c>
      <c r="DP217" t="str">
        <f>IF(Data!$L218=DP$1, "",             IF(ISERR(SEARCH(DP$1,Data!$H218)),        "",          ";" &amp; VLOOKUP(DP$1,Data!$L:$N,3, FALSE) &amp; ",""" &amp; VLOOKUP(DP$1,Data!$L:$M,2, FALSE) &amp; """;"   )             )</f>
        <v/>
      </c>
      <c r="DQ217" t="str">
        <f>IF(Data!$L218=DQ$1, "",             IF(ISERR(SEARCH(DQ$1,Data!$H218)),        "",          ";" &amp; VLOOKUP(DQ$1,Data!$L:$N,3, FALSE) &amp; ",""" &amp; VLOOKUP(DQ$1,Data!$L:$M,2, FALSE) &amp; """;"   )             )</f>
        <v/>
      </c>
      <c r="DR217" t="str">
        <f>IF(Data!$L218=DR$1, "",             IF(ISERR(SEARCH(DR$1,Data!$H218)),        "",          ";" &amp; VLOOKUP(DR$1,Data!$L:$N,3, FALSE) &amp; ",""" &amp; VLOOKUP(DR$1,Data!$L:$M,2, FALSE) &amp; """;"   )             )</f>
        <v/>
      </c>
      <c r="DS217" t="str">
        <f>IF(Data!$L218=DS$1, "",             IF(ISERR(SEARCH(DS$1,Data!$H218)),        "",          ";" &amp; VLOOKUP(DS$1,Data!$L:$N,3, FALSE) &amp; ",""" &amp; VLOOKUP(DS$1,Data!$L:$M,2, FALSE) &amp; """;"   )             )</f>
        <v/>
      </c>
      <c r="DT217" t="str">
        <f>IF(Data!$L218=DT$1, "",             IF(ISERR(SEARCH(DT$1,Data!$H218)),        "",          ";" &amp; VLOOKUP(DT$1,Data!$L:$N,3, FALSE) &amp; ",""" &amp; VLOOKUP(DT$1,Data!$L:$M,2, FALSE) &amp; """;"   )             )</f>
        <v/>
      </c>
      <c r="DU217" t="str">
        <f>IF(Data!$L218=DU$1, "",             IF(ISERR(SEARCH(DU$1,Data!$H218)),        "",          ";" &amp; VLOOKUP(DU$1,Data!$L:$N,3, FALSE) &amp; ",""" &amp; VLOOKUP(DU$1,Data!$L:$M,2, FALSE) &amp; """;"   )             )</f>
        <v/>
      </c>
      <c r="DV217" t="str">
        <f>IF(Data!$L218=DV$1, "",             IF(ISERR(SEARCH(DV$1,Data!$H218)),        "",          ";" &amp; VLOOKUP(DV$1,Data!$L:$N,3, FALSE) &amp; ",""" &amp; VLOOKUP(DV$1,Data!$L:$M,2, FALSE) &amp; """;"   )             )</f>
        <v/>
      </c>
      <c r="DW217" t="str">
        <f>IF(Data!$L218=DW$1, "",             IF(ISERR(SEARCH(DW$1,Data!$H218)),        "",          ";" &amp; VLOOKUP(DW$1,Data!$L:$N,3, FALSE) &amp; ",""" &amp; VLOOKUP(DW$1,Data!$L:$M,2, FALSE) &amp; """;"   )             )</f>
        <v/>
      </c>
      <c r="DX217" t="str">
        <f>IF(Data!$L218=DX$1, "",             IF(ISERR(SEARCH(DX$1,Data!$H218)),        "",          ";" &amp; VLOOKUP(DX$1,Data!$L:$N,3, FALSE) &amp; ",""" &amp; VLOOKUP(DX$1,Data!$L:$M,2, FALSE) &amp; """;"   )             )</f>
        <v/>
      </c>
      <c r="DY217" t="str">
        <f>IF(Data!$L218=DY$1, "",             IF(ISERR(SEARCH(DY$1,Data!$H218)),        "",          ";" &amp; VLOOKUP(DY$1,Data!$L:$N,3, FALSE) &amp; ",""" &amp; VLOOKUP(DY$1,Data!$L:$M,2, FALSE) &amp; """;"   )             )</f>
        <v/>
      </c>
      <c r="DZ217" t="str">
        <f>IF(Data!$L218=DZ$1, "",             IF(ISERR(SEARCH(DZ$1,Data!$H218)),        "",          ";" &amp; VLOOKUP(DZ$1,Data!$L:$N,3, FALSE) &amp; ",""" &amp; VLOOKUP(DZ$1,Data!$L:$M,2, FALSE) &amp; """;"   )             )</f>
        <v/>
      </c>
      <c r="EA217" t="str">
        <f>IF(Data!$L218=EA$1, "",             IF(ISERR(SEARCH(EA$1,Data!$H218)),        "",          ";" &amp; VLOOKUP(EA$1,Data!$L:$N,3, FALSE) &amp; ",""" &amp; VLOOKUP(EA$1,Data!$L:$M,2, FALSE) &amp; """;"   )             )</f>
        <v/>
      </c>
      <c r="EB217" t="str">
        <f>IF(Data!$L218=EB$1, "",             IF(ISERR(SEARCH(EB$1,Data!$H218)),        "",          ";" &amp; VLOOKUP(EB$1,Data!$L:$N,3, FALSE) &amp; ",""" &amp; VLOOKUP(EB$1,Data!$L:$M,2, FALSE) &amp; """;"   )             )</f>
        <v/>
      </c>
      <c r="EC217" t="str">
        <f>IF(Data!$L218=EC$1, "",             IF(ISERR(SEARCH(EC$1,Data!$H218)),        "",          ";" &amp; VLOOKUP(EC$1,Data!$L:$N,3, FALSE) &amp; ",""" &amp; VLOOKUP(EC$1,Data!$L:$M,2, FALSE) &amp; """;"   )             )</f>
        <v/>
      </c>
      <c r="ED217" t="str">
        <f>IF(Data!$L218=ED$1, "",             IF(ISERR(SEARCH(ED$1,Data!$H218)),        "",          ";" &amp; VLOOKUP(ED$1,Data!$L:$N,3, FALSE) &amp; ",""" &amp; VLOOKUP(ED$1,Data!$L:$M,2, FALSE) &amp; """;"   )             )</f>
        <v/>
      </c>
      <c r="EE217" t="str">
        <f>IF(Data!$L218=EE$1, "",             IF(ISERR(SEARCH(EE$1,Data!$H218)),        "",          ";" &amp; VLOOKUP(EE$1,Data!$L:$N,3, FALSE) &amp; ",""" &amp; VLOOKUP(EE$1,Data!$L:$M,2, FALSE) &amp; """;"   )             )</f>
        <v/>
      </c>
      <c r="EF217" t="str">
        <f>IF(Data!$L218=EF$1, "",             IF(ISERR(SEARCH(EF$1,Data!$H218)),        "",          ";" &amp; VLOOKUP(EF$1,Data!$L:$N,3, FALSE) &amp; ",""" &amp; VLOOKUP(EF$1,Data!$L:$M,2, FALSE) &amp; """;"   )             )</f>
        <v/>
      </c>
      <c r="EG217" t="str">
        <f>IF(Data!$L218=EG$1, "",             IF(ISERR(SEARCH(EG$1,Data!$H218)),        "",          ";" &amp; VLOOKUP(EG$1,Data!$L:$N,3, FALSE) &amp; ",""" &amp; VLOOKUP(EG$1,Data!$L:$M,2, FALSE) &amp; """;"   )             )</f>
        <v/>
      </c>
      <c r="EH217" t="str">
        <f>IF(Data!$L218=EH$1, "",             IF(ISERR(SEARCH(EH$1,Data!$H218)),        "",          ";" &amp; VLOOKUP(EH$1,Data!$L:$N,3, FALSE) &amp; ",""" &amp; VLOOKUP(EH$1,Data!$L:$M,2, FALSE) &amp; """;"   )             )</f>
        <v/>
      </c>
      <c r="EI217" t="str">
        <f>IF(Data!$L218=EI$1, "",             IF(ISERR(SEARCH(EI$1,Data!$H218)),        "",          ";" &amp; VLOOKUP(EI$1,Data!$L:$N,3, FALSE) &amp; ",""" &amp; VLOOKUP(EI$1,Data!$L:$M,2, FALSE) &amp; """;"   )             )</f>
        <v/>
      </c>
      <c r="EJ217" t="str">
        <f>IF(Data!$L218=EJ$1, "",             IF(ISERR(SEARCH(EJ$1,Data!$H218)),        "",          ";" &amp; VLOOKUP(EJ$1,Data!$L:$N,3, FALSE) &amp; ",""" &amp; VLOOKUP(EJ$1,Data!$L:$M,2, FALSE) &amp; """;"   )             )</f>
        <v/>
      </c>
      <c r="EK217" t="str">
        <f>IF(Data!$L218=EK$1, "",             IF(ISERR(SEARCH(EK$1,Data!$H218)),        "",          ";" &amp; VLOOKUP(EK$1,Data!$L:$N,3, FALSE) &amp; ",""" &amp; VLOOKUP(EK$1,Data!$L:$M,2, FALSE) &amp; """;"   )             )</f>
        <v/>
      </c>
      <c r="EL217" t="str">
        <f>IF(Data!$L218=EL$1, "",             IF(ISERR(SEARCH(EL$1,Data!$H218)),        "",          ";" &amp; VLOOKUP(EL$1,Data!$L:$N,3, FALSE) &amp; ",""" &amp; VLOOKUP(EL$1,Data!$L:$M,2, FALSE) &amp; """;"   )             )</f>
        <v/>
      </c>
      <c r="EM217" t="str">
        <f>IF(Data!$L218=EM$1, "",             IF(ISERR(SEARCH(EM$1,Data!$H218)),        "",          ";" &amp; VLOOKUP(EM$1,Data!$L:$N,3, FALSE) &amp; ",""" &amp; VLOOKUP(EM$1,Data!$L:$M,2, FALSE) &amp; """;"   )             )</f>
        <v/>
      </c>
      <c r="EN217" t="str">
        <f>IF(Data!$L218=EN$1, "",             IF(ISERR(SEARCH(EN$1,Data!$H218)),        "",          ";" &amp; VLOOKUP(EN$1,Data!$L:$N,3, FALSE) &amp; ",""" &amp; VLOOKUP(EN$1,Data!$L:$M,2, FALSE) &amp; """;"   )             )</f>
        <v/>
      </c>
      <c r="EO217" t="str">
        <f>IF(Data!$L218=EO$1, "",             IF(ISERR(SEARCH(EO$1,Data!$H218)),        "",          ";" &amp; VLOOKUP(EO$1,Data!$L:$N,3, FALSE) &amp; ",""" &amp; VLOOKUP(EO$1,Data!$L:$M,2, FALSE) &amp; """;"   )             )</f>
        <v/>
      </c>
      <c r="EP217" t="str">
        <f>IF(Data!$L218=EP$1, "",             IF(ISERR(SEARCH(EP$1,Data!$H218)),        "",          ";" &amp; VLOOKUP(EP$1,Data!$L:$N,3, FALSE) &amp; ",""" &amp; VLOOKUP(EP$1,Data!$L:$M,2, FALSE) &amp; """;"   )             )</f>
        <v/>
      </c>
      <c r="EQ217" t="str">
        <f>IF(Data!$L218=EQ$1, "",             IF(ISERR(SEARCH(EQ$1,Data!$H218)),        "",          ";" &amp; VLOOKUP(EQ$1,Data!$L:$N,3, FALSE) &amp; ",""" &amp; VLOOKUP(EQ$1,Data!$L:$M,2, FALSE) &amp; """;"   )             )</f>
        <v/>
      </c>
      <c r="ER217" t="str">
        <f>IF(Data!$L218=ER$1, "",             IF(ISERR(SEARCH(ER$1,Data!$H218)),        "",          ";" &amp; VLOOKUP(ER$1,Data!$L:$N,3, FALSE) &amp; ",""" &amp; VLOOKUP(ER$1,Data!$L:$M,2, FALSE) &amp; """;"   )             )</f>
        <v/>
      </c>
      <c r="ES217" t="str">
        <f>IF(Data!$L218=ES$1, "",             IF(ISERR(SEARCH(ES$1,Data!$H218)),        "",          ";" &amp; VLOOKUP(ES$1,Data!$L:$N,3, FALSE) &amp; ",""" &amp; VLOOKUP(ES$1,Data!$L:$M,2, FALSE) &amp; """;"   )             )</f>
        <v/>
      </c>
      <c r="ET217" t="str">
        <f>IF(Data!$L218=ET$1, "",             IF(ISERR(SEARCH(ET$1,Data!$H218)),        "",          ";" &amp; VLOOKUP(ET$1,Data!$L:$N,3, FALSE) &amp; ",""" &amp; VLOOKUP(ET$1,Data!$L:$M,2, FALSE) &amp; """;"   )             )</f>
        <v/>
      </c>
      <c r="EU217" t="str">
        <f>IF(Data!$L218=EU$1, "",             IF(ISERR(SEARCH(EU$1,Data!$H218)),        "",          ";" &amp; VLOOKUP(EU$1,Data!$L:$N,3, FALSE) &amp; ",""" &amp; VLOOKUP(EU$1,Data!$L:$M,2, FALSE) &amp; """;"   )             )</f>
        <v/>
      </c>
      <c r="EV217" t="str">
        <f>IF(Data!$L218=EV$1, "",             IF(ISERR(SEARCH(EV$1,Data!$H218)),        "",          ";" &amp; VLOOKUP(EV$1,Data!$L:$N,3, FALSE) &amp; ",""" &amp; VLOOKUP(EV$1,Data!$L:$M,2, FALSE) &amp; """;"   )             )</f>
        <v/>
      </c>
      <c r="EW217" t="str">
        <f>IF(Data!$L218=EW$1, "",             IF(ISERR(SEARCH(EW$1,Data!$H218)),        "",          ";" &amp; VLOOKUP(EW$1,Data!$L:$N,3, FALSE) &amp; ",""" &amp; VLOOKUP(EW$1,Data!$L:$M,2, FALSE) &amp; """;"   )             )</f>
        <v/>
      </c>
      <c r="EX217" t="str">
        <f>IF(Data!$L218=EX$1, "",             IF(ISERR(SEARCH(EX$1,Data!$H218)),        "",          ";" &amp; VLOOKUP(EX$1,Data!$L:$N,3, FALSE) &amp; ",""" &amp; VLOOKUP(EX$1,Data!$L:$M,2, FALSE) &amp; """;"   )             )</f>
        <v/>
      </c>
      <c r="EY217" t="str">
        <f>IF(Data!$L218=EY$1, "",             IF(ISERR(SEARCH(EY$1,Data!$H218)),        "",          ";" &amp; VLOOKUP(EY$1,Data!$L:$N,3, FALSE) &amp; ",""" &amp; VLOOKUP(EY$1,Data!$L:$M,2, FALSE) &amp; """;"   )             )</f>
        <v/>
      </c>
      <c r="EZ217" t="str">
        <f>IF(Data!$L218=EZ$1, "",             IF(ISERR(SEARCH(EZ$1,Data!$H218)),        "",          ";" &amp; VLOOKUP(EZ$1,Data!$L:$N,3, FALSE) &amp; ",""" &amp; VLOOKUP(EZ$1,Data!$L:$M,2, FALSE) &amp; """;"   )             )</f>
        <v/>
      </c>
      <c r="FA217" t="str">
        <f>IF(Data!$L218=FA$1, "",             IF(ISERR(SEARCH(FA$1,Data!$H218)),        "",          ";" &amp; VLOOKUP(FA$1,Data!$L:$N,3, FALSE) &amp; ",""" &amp; VLOOKUP(FA$1,Data!$L:$M,2, FALSE) &amp; """;"   )             )</f>
        <v/>
      </c>
      <c r="FB217" t="str">
        <f>IF(Data!$L218=FB$1, "",             IF(ISERR(SEARCH(FB$1,Data!$H218)),        "",          ";" &amp; VLOOKUP(FB$1,Data!$L:$N,3, FALSE) &amp; ",""" &amp; VLOOKUP(FB$1,Data!$L:$M,2, FALSE) &amp; """;"   )             )</f>
        <v/>
      </c>
      <c r="FC217" t="str">
        <f>IF(Data!$L218=FC$1, "",             IF(ISERR(SEARCH(FC$1,Data!$H218)),        "",          ";" &amp; VLOOKUP(FC$1,Data!$L:$N,3, FALSE) &amp; ",""" &amp; VLOOKUP(FC$1,Data!$L:$M,2, FALSE) &amp; """;"   )             )</f>
        <v/>
      </c>
      <c r="FD217" t="str">
        <f>IF(Data!$L218=FD$1, "",             IF(ISERR(SEARCH(FD$1,Data!$H218)),        "",          ";" &amp; VLOOKUP(FD$1,Data!$L:$N,3, FALSE) &amp; ",""" &amp; VLOOKUP(FD$1,Data!$L:$M,2, FALSE) &amp; """;"   )             )</f>
        <v/>
      </c>
      <c r="FE217" t="str">
        <f>IF(Data!$L218=FE$1, "",             IF(ISERR(SEARCH(FE$1,Data!$H218)),        "",          ";" &amp; VLOOKUP(FE$1,Data!$L:$N,3, FALSE) &amp; ",""" &amp; VLOOKUP(FE$1,Data!$L:$M,2, FALSE) &amp; """;"   )             )</f>
        <v/>
      </c>
      <c r="FF217" t="str">
        <f>IF(Data!$L218=FF$1, "",             IF(ISERR(SEARCH(FF$1,Data!$H218)),        "",          ";" &amp; VLOOKUP(FF$1,Data!$L:$N,3, FALSE) &amp; ",""" &amp; VLOOKUP(FF$1,Data!$L:$M,2, FALSE) &amp; """;"   )             )</f>
        <v/>
      </c>
      <c r="FG217" t="str">
        <f>IF(Data!$L218=FG$1, "",             IF(ISERR(SEARCH(FG$1,Data!$H218)),        "",          ";" &amp; VLOOKUP(FG$1,Data!$L:$N,3, FALSE) &amp; ",""" &amp; VLOOKUP(FG$1,Data!$L:$M,2, FALSE) &amp; """;"   )             )</f>
        <v/>
      </c>
      <c r="FH217" t="str">
        <f>IF(Data!$L218=FH$1, "",             IF(ISERR(SEARCH(FH$1,Data!$H218)),        "",          ";" &amp; VLOOKUP(FH$1,Data!$L:$N,3, FALSE) &amp; ",""" &amp; VLOOKUP(FH$1,Data!$L:$M,2, FALSE) &amp; """;"   )             )</f>
        <v/>
      </c>
      <c r="FI217" t="str">
        <f>IF(Data!$L218=FI$1, "",             IF(ISERR(SEARCH(FI$1,Data!$H218)),        "",          ";" &amp; VLOOKUP(FI$1,Data!$L:$N,3, FALSE) &amp; ",""" &amp; VLOOKUP(FI$1,Data!$L:$M,2, FALSE) &amp; """;"   )             )</f>
        <v/>
      </c>
      <c r="FJ217" t="str">
        <f>IF(Data!$L218=FJ$1, "",             IF(ISERR(SEARCH(FJ$1,Data!$H218)),        "",          ";" &amp; VLOOKUP(FJ$1,Data!$L:$N,3, FALSE) &amp; ",""" &amp; VLOOKUP(FJ$1,Data!$L:$M,2, FALSE) &amp; """;"   )             )</f>
        <v/>
      </c>
      <c r="FK217" t="str">
        <f>IF(Data!$L218=FK$1, "",             IF(ISERR(SEARCH(FK$1,Data!$H218)),        "",          ";" &amp; VLOOKUP(FK$1,Data!$L:$N,3, FALSE) &amp; ",""" &amp; VLOOKUP(FK$1,Data!$L:$M,2, FALSE) &amp; """;"   )             )</f>
        <v/>
      </c>
      <c r="FL217" t="str">
        <f>IF(Data!$L218=FL$1, "",             IF(ISERR(SEARCH(FL$1,Data!$H218)),        "",          ";" &amp; VLOOKUP(FL$1,Data!$L:$N,3, FALSE) &amp; ",""" &amp; VLOOKUP(FL$1,Data!$L:$M,2, FALSE) &amp; """;"   )             )</f>
        <v/>
      </c>
      <c r="FM217" t="str">
        <f>IF(Data!$L218=FM$1, "",             IF(ISERR(SEARCH(FM$1,Data!$H218)),        "",          ";" &amp; VLOOKUP(FM$1,Data!$L:$N,3, FALSE) &amp; ",""" &amp; VLOOKUP(FM$1,Data!$L:$M,2, FALSE) &amp; """;"   )             )</f>
        <v/>
      </c>
      <c r="FN217" t="str">
        <f>IF(Data!$L218=FN$1, "",             IF(ISERR(SEARCH(FN$1,Data!$H218)),        "",          ";" &amp; VLOOKUP(FN$1,Data!$L:$N,3, FALSE) &amp; ",""" &amp; VLOOKUP(FN$1,Data!$L:$M,2, FALSE) &amp; """;"   )             )</f>
        <v/>
      </c>
      <c r="FO217" t="str">
        <f>IF(Data!$L218=FO$1, "",             IF(ISERR(SEARCH(FO$1,Data!$H218)),        "",          ";" &amp; VLOOKUP(FO$1,Data!$L:$N,3, FALSE) &amp; ",""" &amp; VLOOKUP(FO$1,Data!$L:$M,2, FALSE) &amp; """;"   )             )</f>
        <v/>
      </c>
      <c r="FP217" t="str">
        <f>IF(Data!$L218=FP$1, "",             IF(ISERR(SEARCH(FP$1,Data!$H218)),        "",          ";" &amp; VLOOKUP(FP$1,Data!$L:$N,3, FALSE) &amp; ",""" &amp; VLOOKUP(FP$1,Data!$L:$M,2, FALSE) &amp; """;"   )             )</f>
        <v/>
      </c>
      <c r="FQ217" t="str">
        <f>IF(Data!$L218=FQ$1, "",             IF(ISERR(SEARCH(FQ$1,Data!$H218)),        "",          ";" &amp; VLOOKUP(FQ$1,Data!$L:$N,3, FALSE) &amp; ",""" &amp; VLOOKUP(FQ$1,Data!$L:$M,2, FALSE) &amp; """;"   )             )</f>
        <v/>
      </c>
      <c r="FR217" t="str">
        <f>IF(Data!$L218=FR$1, "",             IF(ISERR(SEARCH(FR$1,Data!$H218)),        "",          ";" &amp; VLOOKUP(FR$1,Data!$L:$N,3, FALSE) &amp; ",""" &amp; VLOOKUP(FR$1,Data!$L:$M,2, FALSE) &amp; """;"   )             )</f>
        <v/>
      </c>
      <c r="FS217" t="str">
        <f>IF(Data!$L218=FS$1, "",             IF(ISERR(SEARCH(FS$1,Data!$H218)),        "",          ";" &amp; VLOOKUP(FS$1,Data!$L:$N,3, FALSE) &amp; ",""" &amp; VLOOKUP(FS$1,Data!$L:$M,2, FALSE) &amp; """;"   )             )</f>
        <v/>
      </c>
      <c r="FT217" t="str">
        <f>IF(Data!$L218=FT$1, "",             IF(ISERR(SEARCH(FT$1,Data!$H218)),        "",          ";" &amp; VLOOKUP(FT$1,Data!$L:$N,3, FALSE) &amp; ",""" &amp; VLOOKUP(FT$1,Data!$L:$M,2, FALSE) &amp; """;"   )             )</f>
        <v/>
      </c>
      <c r="FU217" t="str">
        <f>IF(Data!$L218=FU$1, "",             IF(ISERR(SEARCH(FU$1,Data!$H218)),        "",          ";" &amp; VLOOKUP(FU$1,Data!$L:$N,3, FALSE) &amp; ",""" &amp; VLOOKUP(FU$1,Data!$L:$M,2, FALSE) &amp; """;"   )             )</f>
        <v/>
      </c>
      <c r="FV217" t="str">
        <f>IF(Data!$L218=FV$1, "",             IF(ISERR(SEARCH(FV$1,Data!$H218)),        "",          ";" &amp; VLOOKUP(FV$1,Data!$L:$N,3, FALSE) &amp; ",""" &amp; VLOOKUP(FV$1,Data!$L:$M,2, FALSE) &amp; """;"   )             )</f>
        <v/>
      </c>
      <c r="FW217" t="str">
        <f>IF(Data!$L218=FW$1, "",             IF(ISERR(SEARCH(FW$1,Data!$H218)),        "",          ";" &amp; VLOOKUP(FW$1,Data!$L:$N,3, FALSE) &amp; ",""" &amp; VLOOKUP(FW$1,Data!$L:$M,2, FALSE) &amp; """;"   )             )</f>
        <v/>
      </c>
      <c r="FX217" t="str">
        <f>IF(Data!$L218=FX$1, "",             IF(ISERR(SEARCH(FX$1,Data!$H218)),        "",          ";" &amp; VLOOKUP(FX$1,Data!$L:$N,3, FALSE) &amp; ",""" &amp; VLOOKUP(FX$1,Data!$L:$M,2, FALSE) &amp; """;"   )             )</f>
        <v/>
      </c>
      <c r="FY217" t="str">
        <f>IF(Data!$L218=FY$1, "",             IF(ISERR(SEARCH(FY$1,Data!$H218)),        "",          ";" &amp; VLOOKUP(FY$1,Data!$L:$N,3, FALSE) &amp; ",""" &amp; VLOOKUP(FY$1,Data!$L:$M,2, FALSE) &amp; """;"   )             )</f>
        <v/>
      </c>
      <c r="FZ217" t="str">
        <f>IF(Data!$L218=FZ$1, "",             IF(ISERR(SEARCH(FZ$1,Data!$H218)),        "",          ";" &amp; VLOOKUP(FZ$1,Data!$L:$N,3, FALSE) &amp; ",""" &amp; VLOOKUP(FZ$1,Data!$L:$M,2, FALSE) &amp; """;"   )             )</f>
        <v/>
      </c>
      <c r="GA217" t="str">
        <f>IF(Data!$L218=GA$1, "",             IF(ISERR(SEARCH(GA$1,Data!$H218)),        "",          ";" &amp; VLOOKUP(GA$1,Data!$L:$N,3, FALSE) &amp; ",""" &amp; VLOOKUP(GA$1,Data!$L:$M,2, FALSE) &amp; """;"   )             )</f>
        <v/>
      </c>
      <c r="GB217" t="str">
        <f>IF(Data!$L218=GB$1, "",             IF(ISERR(SEARCH(GB$1,Data!$H218)),        "",          ";" &amp; VLOOKUP(GB$1,Data!$L:$N,3, FALSE) &amp; ",""" &amp; VLOOKUP(GB$1,Data!$L:$M,2, FALSE) &amp; """;"   )             )</f>
        <v/>
      </c>
      <c r="GC217" t="str">
        <f>IF(Data!$L218=GC$1, "",             IF(ISERR(SEARCH(GC$1,Data!$H218)),        "",          ";" &amp; VLOOKUP(GC$1,Data!$L:$N,3, FALSE) &amp; ",""" &amp; VLOOKUP(GC$1,Data!$L:$M,2, FALSE) &amp; """;"   )             )</f>
        <v/>
      </c>
      <c r="GD217" t="str">
        <f>IF(Data!$L218=GD$1, "",             IF(ISERR(SEARCH(GD$1,Data!$H218)),        "",          ";" &amp; VLOOKUP(GD$1,Data!$L:$N,3, FALSE) &amp; ",""" &amp; VLOOKUP(GD$1,Data!$L:$M,2, FALSE) &amp; """;"   )             )</f>
        <v/>
      </c>
      <c r="GE217" t="str">
        <f>IF(Data!$L218=GE$1, "",             IF(ISERR(SEARCH(GE$1,Data!$H218)),        "",          ";" &amp; VLOOKUP(GE$1,Data!$L:$N,3, FALSE) &amp; ",""" &amp; VLOOKUP(GE$1,Data!$L:$M,2, FALSE) &amp; """;"   )             )</f>
        <v/>
      </c>
      <c r="GF217" t="str">
        <f>IF(Data!$L218=GF$1, "",             IF(ISERR(SEARCH(GF$1,Data!$H218)),        "",          ";" &amp; VLOOKUP(GF$1,Data!$L:$N,3, FALSE) &amp; ",""" &amp; VLOOKUP(GF$1,Data!$L:$M,2, FALSE) &amp; """;"   )             )</f>
        <v/>
      </c>
      <c r="GG217" t="str">
        <f>IF(Data!$L218=GG$1, "",             IF(ISERR(SEARCH(GG$1,Data!$H218)),        "",          ";" &amp; VLOOKUP(GG$1,Data!$L:$N,3, FALSE) &amp; ",""" &amp; VLOOKUP(GG$1,Data!$L:$M,2, FALSE) &amp; """;"   )             )</f>
        <v/>
      </c>
      <c r="GH217" t="str">
        <f>IF(Data!$L218=GH$1, "",             IF(ISERR(SEARCH(GH$1,Data!$H218)),        "",          ";" &amp; VLOOKUP(GH$1,Data!$L:$N,3, FALSE) &amp; ",""" &amp; VLOOKUP(GH$1,Data!$L:$M,2, FALSE) &amp; """;"   )             )</f>
        <v/>
      </c>
      <c r="GI217" t="str">
        <f>IF(Data!$L218=GI$1, "",             IF(ISERR(SEARCH(GI$1,Data!$H218)),        "",          ";" &amp; VLOOKUP(GI$1,Data!$L:$N,3, FALSE) &amp; ",""" &amp; VLOOKUP(GI$1,Data!$L:$M,2, FALSE) &amp; """;"   )             )</f>
        <v/>
      </c>
      <c r="GJ217" t="str">
        <f>IF(Data!$L218=GJ$1, "",             IF(ISERR(SEARCH(GJ$1,Data!$H218)),        "",          ";" &amp; VLOOKUP(GJ$1,Data!$L:$N,3, FALSE) &amp; ",""" &amp; VLOOKUP(GJ$1,Data!$L:$M,2, FALSE) &amp; """;"   )             )</f>
        <v>;00000000-0000-0000-0000-000000000180,"HUMAN";</v>
      </c>
      <c r="GK217" t="str">
        <f>IF(Data!$L218=GK$1, "",             IF(ISERR(SEARCH(GK$1,Data!$H218)),        "",          ";" &amp; VLOOKUP(GK$1,Data!$L:$N,3, FALSE) &amp; ",""" &amp; VLOOKUP(GK$1,Data!$L:$M,2, FALSE) &amp; """;"   )             )</f>
        <v/>
      </c>
      <c r="GL217" t="str">
        <f>IF(Data!$L218=GL$1, "",             IF(ISERR(SEARCH(GL$1,Data!$H218)),        "",          ";" &amp; VLOOKUP(GL$1,Data!$L:$N,3, FALSE) &amp; ",""" &amp; VLOOKUP(GL$1,Data!$L:$M,2, FALSE) &amp; """;"   )             )</f>
        <v/>
      </c>
      <c r="GM217" t="str">
        <f>IF(Data!$L218=GM$1, "",             IF(ISERR(SEARCH(GM$1,Data!$H218)),        "",          ";" &amp; VLOOKUP(GM$1,Data!$L:$N,3, FALSE) &amp; ",""" &amp; VLOOKUP(GM$1,Data!$L:$M,2, FALSE) &amp; """;"   )             )</f>
        <v/>
      </c>
      <c r="GN217" t="str">
        <f>IF(Data!$L218=GN$1, "",             IF(ISERR(SEARCH(GN$1,Data!$H218)),        "",          ";" &amp; VLOOKUP(GN$1,Data!$L:$N,3, FALSE) &amp; ",""" &amp; VLOOKUP(GN$1,Data!$L:$M,2, FALSE) &amp; """;"   )             )</f>
        <v>;00000000-0000-0000-0000-000000000184,"HUMAN";</v>
      </c>
      <c r="GO217" t="str">
        <f>IF(Data!$L218=GO$1, "",             IF(ISERR(SEARCH(GO$1,Data!$H218)),        "",          ";" &amp; VLOOKUP(GO$1,Data!$L:$N,3, FALSE) &amp; ",""" &amp; VLOOKUP(GO$1,Data!$L:$M,2, FALSE) &amp; """;"   )             )</f>
        <v/>
      </c>
      <c r="GP217" t="str">
        <f>IF(Data!$L218=GP$1, "",             IF(ISERR(SEARCH(GP$1,Data!$H218)),        "",          ";" &amp; VLOOKUP(GP$1,Data!$L:$N,3, FALSE) &amp; ",""" &amp; VLOOKUP(GP$1,Data!$L:$M,2, FALSE) &amp; """;"   )             )</f>
        <v/>
      </c>
      <c r="GQ217" t="str">
        <f>IF(Data!$L218=GQ$1, "",             IF(ISERR(SEARCH(GQ$1,Data!$H218)),        "",          ";" &amp; VLOOKUP(GQ$1,Data!$L:$N,3, FALSE) &amp; ",""" &amp; VLOOKUP(GQ$1,Data!$L:$M,2, FALSE) &amp; """;"   )             )</f>
        <v/>
      </c>
      <c r="GR217" t="str">
        <f>IF(Data!$L218=GR$1, "",             IF(ISERR(SEARCH(GR$1,Data!$H218)),        "",          ";" &amp; VLOOKUP(GR$1,Data!$L:$N,3, FALSE) &amp; ",""" &amp; VLOOKUP(GR$1,Data!$L:$M,2, FALSE) &amp; """;"   )             )</f>
        <v/>
      </c>
      <c r="GS217" t="str">
        <f>IF(Data!$L218=GS$1, "",             IF(ISERR(SEARCH(GS$1,Data!$H218)),        "",          ";" &amp; VLOOKUP(GS$1,Data!$L:$N,3, FALSE) &amp; ",""" &amp; VLOOKUP(GS$1,Data!$L:$M,2, FALSE) &amp; """;"   )             )</f>
        <v/>
      </c>
      <c r="GT217" t="str">
        <f>IF(Data!$L218=GT$1, "",             IF(ISERR(SEARCH(GT$1,Data!$H218)),        "",          ";" &amp; VLOOKUP(GT$1,Data!$L:$N,3, FALSE) &amp; ",""" &amp; VLOOKUP(GT$1,Data!$L:$M,2, FALSE) &amp; """;"   )             )</f>
        <v/>
      </c>
      <c r="GU217" t="str">
        <f>IF(Data!$L218=GU$1, "",             IF(ISERR(SEARCH(GU$1,Data!$H218)),        "",          ";" &amp; VLOOKUP(GU$1,Data!$L:$N,3, FALSE) &amp; ",""" &amp; VLOOKUP(GU$1,Data!$L:$M,2, FALSE) &amp; """;"   )             )</f>
        <v/>
      </c>
      <c r="GV217" t="str">
        <f>IF(Data!$L218=GV$1, "",             IF(ISERR(SEARCH(GV$1,Data!$H218)),        "",          ";" &amp; VLOOKUP(GV$1,Data!$L:$N,3, FALSE) &amp; ",""" &amp; VLOOKUP(GV$1,Data!$L:$M,2, FALSE) &amp; """;"   )             )</f>
        <v/>
      </c>
      <c r="GW217" t="str">
        <f>IF(Data!$L218=GW$1, "",             IF(ISERR(SEARCH(GW$1,Data!$H218)),        "",          ";" &amp; VLOOKUP(GW$1,Data!$L:$N,3, FALSE) &amp; ",""" &amp; VLOOKUP(GW$1,Data!$L:$M,2, FALSE) &amp; """;"   )             )</f>
        <v/>
      </c>
      <c r="GX217" t="str">
        <f>IF(Data!$L218=GX$1, "",             IF(ISERR(SEARCH(GX$1,Data!$H218)),        "",          ";" &amp; VLOOKUP(GX$1,Data!$L:$N,3, FALSE) &amp; ",""" &amp; VLOOKUP(GX$1,Data!$L:$M,2, FALSE) &amp; """;"   )             )</f>
        <v/>
      </c>
      <c r="GY217" t="str">
        <f>IF(Data!$L218=GY$1, "",             IF(ISERR(SEARCH(GY$1,Data!$H218)),        "",          ";" &amp; VLOOKUP(GY$1,Data!$L:$N,3, FALSE) &amp; ",""" &amp; VLOOKUP(GY$1,Data!$L:$M,2, FALSE) &amp; """;"   )             )</f>
        <v/>
      </c>
      <c r="GZ217" t="str">
        <f>IF(Data!$L218=GZ$1, "",             IF(ISERR(SEARCH(GZ$1,Data!$H218)),        "",          ";" &amp; VLOOKUP(GZ$1,Data!$L:$N,3, FALSE) &amp; ",""" &amp; VLOOKUP(GZ$1,Data!$L:$M,2, FALSE) &amp; """;"   )             )</f>
        <v/>
      </c>
      <c r="HA217" t="str">
        <f>IF(Data!$L218=HA$1, "",             IF(ISERR(SEARCH(HA$1,Data!$H218)),        "",          ";" &amp; VLOOKUP(HA$1,Data!$L:$N,3, FALSE) &amp; ",""" &amp; VLOOKUP(HA$1,Data!$L:$M,2, FALSE) &amp; """;"   )             )</f>
        <v/>
      </c>
      <c r="HB217" t="str">
        <f>IF(Data!$L218=HB$1, "",             IF(ISERR(SEARCH(HB$1,Data!$H218)),        "",          ";" &amp; VLOOKUP(HB$1,Data!$L:$N,3, FALSE) &amp; ",""" &amp; VLOOKUP(HB$1,Data!$L:$M,2, FALSE) &amp; """;"   )             )</f>
        <v/>
      </c>
      <c r="HC217" t="str">
        <f>IF(Data!$L218=HC$1, "",             IF(ISERR(SEARCH(HC$1,Data!$H218)),        "",          ";" &amp; VLOOKUP(HC$1,Data!$L:$N,3, FALSE) &amp; ",""" &amp; VLOOKUP(HC$1,Data!$L:$M,2, FALSE) &amp; """;"   )             )</f>
        <v/>
      </c>
      <c r="HD217" t="str">
        <f>IF(Data!$L218=HD$1, "",             IF(ISERR(SEARCH(HD$1,Data!$H218)),        "",          ";" &amp; VLOOKUP(HD$1,Data!$L:$N,3, FALSE) &amp; ",""" &amp; VLOOKUP(HD$1,Data!$L:$M,2, FALSE) &amp; """;"   )             )</f>
        <v/>
      </c>
      <c r="HE217" t="str">
        <f>IF(Data!$L218=HE$1, "",             IF(ISERR(SEARCH(HE$1,Data!$H218)),        "",          ";" &amp; VLOOKUP(HE$1,Data!$L:$N,3, FALSE) &amp; ",""" &amp; VLOOKUP(HE$1,Data!$L:$M,2, FALSE) &amp; """;"   )             )</f>
        <v/>
      </c>
      <c r="HF217" t="str">
        <f>IF(Data!$L218=HF$1, "",             IF(ISERR(SEARCH(HF$1,Data!$H218)),        "",          ";" &amp; VLOOKUP(HF$1,Data!$L:$N,3, FALSE) &amp; ",""" &amp; VLOOKUP(HF$1,Data!$L:$M,2, FALSE) &amp; """;"   )             )</f>
        <v/>
      </c>
      <c r="HG217" t="str">
        <f>IF(Data!$L218=HG$1, "",             IF(ISERR(SEARCH(HG$1,Data!$H218)),        "",          ";" &amp; VLOOKUP(HG$1,Data!$L:$N,3, FALSE) &amp; ",""" &amp; VLOOKUP(HG$1,Data!$L:$M,2, FALSE) &amp; """;"   )             )</f>
        <v/>
      </c>
      <c r="HH217" t="str">
        <f>IF(Data!$L218=HH$1, "",             IF(ISERR(SEARCH(HH$1,Data!$H218)),        "",          ";" &amp; VLOOKUP(HH$1,Data!$L:$N,3, FALSE) &amp; ",""" &amp; VLOOKUP(HH$1,Data!$L:$M,2, FALSE) &amp; """;"   )             )</f>
        <v/>
      </c>
      <c r="HI217" t="str">
        <f>IF(Data!$L218=HI$1, "",             IF(ISERR(SEARCH(HI$1,Data!$H218)),        "",          ";" &amp; VLOOKUP(HI$1,Data!$L:$N,3, FALSE) &amp; ",""" &amp; VLOOKUP(HI$1,Data!$L:$M,2, FALSE) &amp; """;"   )             )</f>
        <v/>
      </c>
      <c r="HJ217" t="str">
        <f>IF(Data!$L218=HJ$1, "",             IF(ISERR(SEARCH(HJ$1,Data!$H218)),        "",          ";" &amp; VLOOKUP(HJ$1,Data!$L:$N,3, FALSE) &amp; ",""" &amp; VLOOKUP(HJ$1,Data!$L:$M,2, FALSE) &amp; """;"   )             )</f>
        <v/>
      </c>
      <c r="HK217" t="str">
        <f>IF(Data!$L218=HK$1, "",             IF(ISERR(SEARCH(HK$1,Data!$H218)),        "",          ";" &amp; VLOOKUP(HK$1,Data!$L:$N,3, FALSE) &amp; ",""" &amp; VLOOKUP(HK$1,Data!$L:$M,2, FALSE) &amp; """;"   )             )</f>
        <v/>
      </c>
      <c r="HL217" t="str">
        <f>IF(Data!$L218=HL$1, "",             IF(ISERR(SEARCH(HL$1,Data!$H218)),        "",          ";" &amp; VLOOKUP(HL$1,Data!$L:$N,3, FALSE) &amp; ",""" &amp; VLOOKUP(HL$1,Data!$L:$M,2, FALSE) &amp; """;"   )             )</f>
        <v/>
      </c>
      <c r="HM217" t="str">
        <f>IF(Data!$L218=HM$1, "",             IF(ISERR(SEARCH(HM$1,Data!$H218)),        "",          ";" &amp; VLOOKUP(HM$1,Data!$L:$N,3, FALSE) &amp; ",""" &amp; VLOOKUP(HM$1,Data!$L:$M,2, FALSE) &amp; """;"   )             )</f>
        <v/>
      </c>
      <c r="HN217" t="str">
        <f>IF(Data!$L218=HN$1, "",             IF(ISERR(SEARCH(HN$1,Data!$H218)),        "",          ";" &amp; VLOOKUP(HN$1,Data!$L:$N,3, FALSE) &amp; ",""" &amp; VLOOKUP(HN$1,Data!$L:$M,2, FALSE) &amp; """;"   )             )</f>
        <v/>
      </c>
      <c r="HO217" t="str">
        <f>IF(Data!$L218=HO$1, "",             IF(ISERR(SEARCH(HO$1,Data!$H218)),        "",          ";" &amp; VLOOKUP(HO$1,Data!$L:$N,3, FALSE) &amp; ",""" &amp; VLOOKUP(HO$1,Data!$L:$M,2, FALSE) &amp; """;"   )             )</f>
        <v/>
      </c>
      <c r="HP217" t="str">
        <f>IF(Data!$L218=HP$1, "",             IF(ISERR(SEARCH(HP$1,Data!$H218)),        "",          ";" &amp; VLOOKUP(HP$1,Data!$L:$N,3, FALSE) &amp; ",""" &amp; VLOOKUP(HP$1,Data!$L:$M,2, FALSE) &amp; """;"   )             )</f>
        <v/>
      </c>
      <c r="HQ217" t="str">
        <f>IF(Data!$L218=HQ$1, "",             IF(ISERR(SEARCH(HQ$1,Data!$H218)),        "",          ";" &amp; VLOOKUP(HQ$1,Data!$L:$N,3, FALSE) &amp; ",""" &amp; VLOOKUP(HQ$1,Data!$L:$M,2, FALSE) &amp; """;"   )             )</f>
        <v/>
      </c>
      <c r="HR217" t="str">
        <f>IF(Data!$L218=HR$1, "",             IF(ISERR(SEARCH(HR$1,Data!$H218)),        "",          ";" &amp; VLOOKUP(HR$1,Data!$L:$N,3, FALSE) &amp; ",""" &amp; VLOOKUP(HR$1,Data!$L:$M,2, FALSE) &amp; """;"   )             )</f>
        <v/>
      </c>
      <c r="HS217" t="str">
        <f>IF(Data!$L218=HS$1, "",             IF(ISERR(SEARCH(HS$1,Data!$H218)),        "",          ";" &amp; VLOOKUP(HS$1,Data!$L:$N,3, FALSE) &amp; ",""" &amp; VLOOKUP(HS$1,Data!$L:$M,2, FALSE) &amp; """;"   )             )</f>
        <v/>
      </c>
      <c r="HT217" t="str">
        <f>IF(Data!$L218=HT$1, "",             IF(ISERR(SEARCH(HT$1,Data!$H218)),        "",          ";" &amp; VLOOKUP(HT$1,Data!$L:$N,3, FALSE) &amp; ",""" &amp; VLOOKUP(HT$1,Data!$L:$M,2, FALSE) &amp; """;"   )             )</f>
        <v/>
      </c>
      <c r="HU217" t="str">
        <f>IF(Data!$L218=HU$1, "",             IF(ISERR(SEARCH(HU$1,Data!$H218)),        "",          ";" &amp; VLOOKUP(HU$1,Data!$L:$N,3, FALSE) &amp; ",""" &amp; VLOOKUP(HU$1,Data!$L:$M,2, FALSE) &amp; """;"   )             )</f>
        <v/>
      </c>
      <c r="HV217" t="str">
        <f>IF(Data!$L218=HV$1, "",             IF(ISERR(SEARCH(HV$1,Data!$H218)),        "",          ";" &amp; VLOOKUP(HV$1,Data!$L:$N,3, FALSE) &amp; ",""" &amp; VLOOKUP(HV$1,Data!$L:$M,2, FALSE) &amp; """;"   )             )</f>
        <v/>
      </c>
      <c r="HW217" t="str">
        <f>IF(Data!$L218=HW$1, "",             IF(ISERR(SEARCH(HW$1,Data!$H218)),        "",          ";" &amp; VLOOKUP(HW$1,Data!$L:$N,3, FALSE) &amp; ",""" &amp; VLOOKUP(HW$1,Data!$L:$M,2, FALSE) &amp; """;"   )             )</f>
        <v/>
      </c>
      <c r="HX217" t="str">
        <f>IF(Data!$L218=HX$1, "",             IF(ISERR(SEARCH(HX$1,Data!$H218)),        "",          ";" &amp; VLOOKUP(HX$1,Data!$L:$N,3, FALSE) &amp; ",""" &amp; VLOOKUP(HX$1,Data!$L:$M,2, FALSE) &amp; """;"   )             )</f>
        <v/>
      </c>
      <c r="HY217" t="str">
        <f>IF(Data!$L218=HY$1, "",             IF(ISERR(SEARCH(HY$1,Data!$H218)),        "",          ";" &amp; VLOOKUP(HY$1,Data!$L:$N,3, FALSE) &amp; ",""" &amp; VLOOKUP(HY$1,Data!$L:$M,2, FALSE) &amp; """;"   )             )</f>
        <v/>
      </c>
      <c r="HZ217" t="str">
        <f>IF(Data!$L218=HZ$1, "",             IF(ISERR(SEARCH(HZ$1,Data!$H218)),        "",          ";" &amp; VLOOKUP(HZ$1,Data!$L:$N,3, FALSE) &amp; ",""" &amp; VLOOKUP(HZ$1,Data!$L:$M,2, FALSE) &amp; """;"   )             )</f>
        <v/>
      </c>
      <c r="IA217" t="str">
        <f>IF(Data!$L218=IA$1, "",             IF(ISERR(SEARCH(IA$1,Data!$H218)),        "",          ";" &amp; VLOOKUP(IA$1,Data!$L:$N,3, FALSE) &amp; ",""" &amp; VLOOKUP(IA$1,Data!$L:$M,2, FALSE) &amp; """;"   )             )</f>
        <v/>
      </c>
      <c r="IB217" t="str">
        <f>IF(Data!$L218=IB$1, "",             IF(ISERR(SEARCH(IB$1,Data!$H218)),        "",          ";" &amp; VLOOKUP(IB$1,Data!$L:$N,3, FALSE) &amp; ",""" &amp; VLOOKUP(IB$1,Data!$L:$M,2, FALSE) &amp; """;"   )             )</f>
        <v/>
      </c>
      <c r="IC217" t="str">
        <f>IF(Data!$L218=IC$1, "",             IF(ISERR(SEARCH(IC$1,Data!$H218)),        "",          ";" &amp; VLOOKUP(IC$1,Data!$L:$N,3, FALSE) &amp; ",""" &amp; VLOOKUP(IC$1,Data!$L:$M,2, FALSE) &amp; """;"   )             )</f>
        <v/>
      </c>
      <c r="ID217" t="str">
        <f>IF(Data!$L218=ID$1, "",             IF(ISERR(SEARCH(ID$1,Data!$H218)),        "",          ";" &amp; VLOOKUP(ID$1,Data!$L:$N,3, FALSE) &amp; ",""" &amp; VLOOKUP(ID$1,Data!$L:$M,2, FALSE) &amp; """;"   )             )</f>
        <v/>
      </c>
      <c r="IE217" t="str">
        <f>IF(Data!$L218=IE$1, "",             IF(ISERR(SEARCH(IE$1,Data!$H218)),        "",          ";" &amp; VLOOKUP(IE$1,Data!$L:$N,3, FALSE) &amp; ",""" &amp; VLOOKUP(IE$1,Data!$L:$M,2, FALSE) &amp; """;"   )             )</f>
        <v/>
      </c>
      <c r="IF217" t="str">
        <f>IF(Data!$L218=IF$1, "",             IF(ISERR(SEARCH(IF$1,Data!$H218)),        "",          ";" &amp; VLOOKUP(IF$1,Data!$L:$N,3, FALSE) &amp; ",""" &amp; VLOOKUP(IF$1,Data!$L:$M,2, FALSE) &amp; """;"   )             )</f>
        <v/>
      </c>
      <c r="IG217" t="str">
        <f>IF(Data!$L218=IG$1, "",             IF(ISERR(SEARCH(IG$1,Data!$H218)),        "",          ";" &amp; VLOOKUP(IG$1,Data!$L:$N,3, FALSE) &amp; ",""" &amp; VLOOKUP(IG$1,Data!$L:$M,2, FALSE) &amp; """;"   )             )</f>
        <v/>
      </c>
      <c r="IH217" t="str">
        <f>IF(Data!$L218=IH$1, "",             IF(ISERR(SEARCH(IH$1,Data!$H218)),        "",          ";" &amp; VLOOKUP(IH$1,Data!$L:$N,3, FALSE) &amp; ",""" &amp; VLOOKUP(IH$1,Data!$L:$M,2, FALSE) &amp; """;"   )             )</f>
        <v/>
      </c>
      <c r="II217" t="str">
        <f>IF(Data!$L218=II$1, "",             IF(ISERR(SEARCH(II$1,Data!$H218)),        "",          ";" &amp; VLOOKUP(II$1,Data!$L:$N,3, FALSE) &amp; ",""" &amp; VLOOKUP(II$1,Data!$L:$M,2, FALSE) &amp; """;"   )             )</f>
        <v/>
      </c>
    </row>
    <row r="218" spans="1:243" x14ac:dyDescent="0.3">
      <c r="A218" t="str">
        <f>Data!L219</f>
        <v>Asajj Ventress</v>
      </c>
      <c r="B218" s="15" t="str">
        <f>VLOOKUP(Tableau36[[#This Row],[Character]],Data!L:N,3,FALSE)</f>
        <v>00000000-0000-0000-0000-000000000217</v>
      </c>
      <c r="C218" s="15" t="str">
        <f>VLOOKUP(Tableau36[[#This Row],[Character]],Data!L:M,2,FALSE)</f>
        <v>HUMAN</v>
      </c>
      <c r="D218" s="15" t="str">
        <f>SUBSTITUTE(     SUBSTITUTE(Tableau36[[#This Row],[character_id,character_type,friend_id,friend_type]],",""DROID""",""),    ",""HUMAN""", "")</f>
        <v>00000000-0000-0000-0000-000000000217,00000000-0000-0000-0000-000000000059</v>
      </c>
      <c r="E218" s="15" t="str">
        <f>IF(Tableau36[[#This Row],[With char''s id]] = "", "",    MID(Tableau36[[#This Row],[With char''s id]], 2, LEN(Tableau36[[#This Row],[With char''s id]])-1))</f>
        <v>00000000-0000-0000-0000-000000000217,"HUMAN",00000000-0000-0000-0000-000000000059,"HUMAN"</v>
      </c>
      <c r="F218" s="15" t="str">
        <f>SUBSTITUTE(Tableau36[[#This Row],[List of friend''s id]],  "/",    "/" &amp; Tableau36[[#This Row],[Character''s id]] &amp; ",""" &amp; Tableau36[[#This Row],[Type]] &amp; """,")</f>
        <v>/00000000-0000-0000-0000-000000000217,"HUMAN",00000000-0000-0000-0000-000000000059,"HUMAN"</v>
      </c>
      <c r="G218" t="str">
        <f>IF( Tableau36[[#This Row],[removed double semi-colon]]="", "", "/" &amp; MID(Tableau36[[#This Row],[removed double semi-colon]],2,LEN(Tableau36[[#This Row],[removed double semi-colon]]) - 2) )</f>
        <v>/00000000-0000-0000-0000-000000000059,"HUMAN"</v>
      </c>
      <c r="H218" t="str">
        <f>SUBSTITUTE(Tableau36[[#This Row],[Concatenation]],";;","/")</f>
        <v>;00000000-0000-0000-0000-000000000059,"HUMAN";</v>
      </c>
      <c r="I218" t="str">
        <f>friends!M218&amp; friends!N218&amp; friends!O218&amp; friends!P218&amp; friends!Q218&amp; friends!R218&amp; friends!S218&amp; friends!T218&amp; friends!U218&amp; friends!V218&amp; friends!W218&amp; friends!X218&amp; friends!Y218&amp; friends!Z218&amp; friends!AA218&amp; friends!AB218&amp; friends!AC218&amp; friends!AD218&amp; friends!AE218&amp; friends!AF218&amp; friends!AG218&amp; friends!AH218&amp; friends!AI218&amp; friends!AJ218&amp; friends!AK218&amp; friends!AL218&amp; friends!AM218&amp; friends!AN218&amp; friends!AO218&amp; friends!AP218&amp; friends!AQ218&amp; friends!AR218&amp; friends!AS218&amp; friends!AT218&amp; friends!AU218&amp; friends!AV218&amp; friends!AW218&amp; friends!AX218&amp; friends!AY218&amp; friends!AZ218&amp; friends!BA218&amp; friends!BB218&amp; friends!BC218&amp; friends!BD218&amp; friends!BE218&amp; friends!BF218&amp; friends!BG218&amp; friends!BH218&amp; friends!BI218&amp; friends!BJ218&amp; friends!BK218&amp; friends!BL218&amp; friends!BM218&amp; friends!BN218&amp; friends!BO218&amp; friends!BP218&amp; friends!BQ218&amp; friends!BR218&amp; friends!BS218&amp; friends!BT218&amp; friends!BU218&amp; friends!BV218&amp; friends!BW218&amp; friends!BX218&amp; friends!BY218&amp; friends!BZ218&amp; friends!CA218&amp; friends!CB218&amp; friends!CC218&amp; friends!CD218&amp; friends!CE218&amp; friends!CF218&amp; friends!CG218&amp; friends!CH218&amp; friends!CI218&amp; friends!CJ218&amp; friends!CK218&amp; friends!CL218&amp; friends!CM218&amp; friends!CN218&amp; friends!CO218&amp; friends!CP218&amp; friends!CQ218&amp; friends!CR218&amp; friends!CS218&amp; friends!CT218&amp; friends!CU218&amp; friends!CV218&amp; friends!CW218&amp; friends!CX218&amp; friends!CY218&amp; friends!CZ218&amp; friends!DA218&amp; friends!DB218&amp; friends!DC218&amp; friends!DD218&amp; friends!DE218&amp; friends!DF218&amp; friends!DG218&amp; friends!DH218&amp; friends!DI218&amp; friends!DJ218&amp; friends!DK218&amp; friends!DL218&amp; friends!DM218&amp; friends!DN218&amp; friends!DO218&amp; friends!DP218&amp; friends!DQ218&amp; friends!DR218&amp; friends!DS218&amp; friends!DT218&amp; friends!DU218&amp; friends!DV218&amp; friends!DW218&amp; friends!DX218&amp; friends!DY218&amp; friends!DZ218&amp; friends!EA218&amp; friends!EB218&amp; friends!EC218&amp; friends!ED218&amp; friends!EE218&amp; friends!EF218&amp; friends!EG218&amp; friends!EH218&amp; friends!EI218&amp; friends!EJ218&amp; friends!EK218&amp; friends!EL218&amp; friends!EM218&amp; friends!EN218&amp; friends!EO218&amp; friends!EP218&amp; friends!EQ218&amp; friends!ER218&amp; friends!ES218&amp; friends!ET218&amp; friends!EU218&amp; friends!EV218&amp; friends!EW218&amp; friends!EX218&amp; friends!EY218&amp; friends!EZ218&amp; friends!FA218&amp; friends!FB218&amp; friends!FC218&amp; friends!FD218&amp; friends!FE218&amp; friends!FF218&amp; friends!FG218&amp; friends!FH218&amp; friends!FI218&amp; friends!FJ218&amp; friends!FK218&amp; friends!FL218&amp; friends!FM218&amp; friends!FN218&amp; friends!FO218&amp; friends!FP218&amp; friends!FQ218&amp; friends!FR218&amp; friends!FS218&amp; friends!FT218&amp; friends!FU218&amp; friends!FV218&amp; friends!FW218&amp; friends!FX218&amp; friends!FY218&amp; friends!FZ218&amp; friends!GA218&amp; friends!GB218&amp; friends!GC218&amp; friends!GD218&amp; friends!GE218&amp; friends!GF218&amp; friends!GG218&amp; friends!GH218&amp; friends!GI218&amp; friends!GJ218&amp; friends!GK218&amp; friends!GL218&amp; friends!GM218&amp; friends!GN218&amp; friends!GO218&amp; friends!GP218&amp; friends!GQ218&amp; friends!GR218&amp; friends!GS218&amp; friends!GT218&amp; friends!GU218&amp; friends!GV218&amp; friends!GW218&amp; friends!GX218&amp; friends!GY218&amp; friends!GZ218&amp; friends!HA218&amp; friends!HB218&amp; friends!HC218&amp; friends!HD218&amp; friends!HE218&amp; friends!HF218&amp; friends!HG218&amp; friends!HH218&amp; friends!HI218&amp; friends!HJ218&amp; friends!HK218&amp; friends!HL218&amp; friends!HM218&amp; friends!HN218&amp; friends!HO218&amp; friends!HP218&amp; friends!HQ218&amp; friends!HR218&amp; friends!HS218&amp; friends!HT218&amp; friends!HU218&amp; friends!HV218&amp; friends!HW218&amp; friends!HX218&amp; friends!HY218&amp; friends!HZ218&amp; friends!IA218&amp; friends!IB218&amp; friends!IC218&amp; friends!ID218&amp; friends!IE218&amp; friends!IF218&amp; friends!IG218&amp; friends!IH218&amp; friends!II218</f>
        <v>;00000000-0000-0000-0000-000000000059,"HUMAN";</v>
      </c>
      <c r="M218" t="str">
        <f>IF(Data!$L219=M$1, "",             IF(ISERR(SEARCH(M$1,Data!$H219)),        "",          ";" &amp; VLOOKUP(M$1,Data!$L:$N,3, FALSE) &amp; ",""" &amp; VLOOKUP(M$1,Data!$L:$M,2, FALSE) &amp; """;"   )             )</f>
        <v/>
      </c>
      <c r="N218" t="str">
        <f>IF(Data!$L219=N$1, "",             IF(ISERR(SEARCH(N$1,Data!$H219)),        "",          ";" &amp; VLOOKUP(N$1,Data!$L:$N,3, FALSE) &amp; ",""" &amp; VLOOKUP(N$1,Data!$L:$M,2, FALSE) &amp; """;"   )             )</f>
        <v/>
      </c>
      <c r="O218" t="str">
        <f>IF(Data!$L219=O$1, "",             IF(ISERR(SEARCH(O$1,Data!$H219)),        "",          ";" &amp; VLOOKUP(O$1,Data!$L:$N,3, FALSE) &amp; ",""" &amp; VLOOKUP(O$1,Data!$L:$M,2, FALSE) &amp; """;"   )             )</f>
        <v/>
      </c>
      <c r="P218" t="str">
        <f>IF(Data!$L219=P$1, "",             IF(ISERR(SEARCH(P$1,Data!$H219)),        "",          ";" &amp; VLOOKUP(P$1,Data!$L:$N,3, FALSE) &amp; ",""" &amp; VLOOKUP(P$1,Data!$L:$M,2, FALSE) &amp; """;"   )             )</f>
        <v/>
      </c>
      <c r="Q218" t="str">
        <f>IF(Data!$L219=Q$1, "",             IF(ISERR(SEARCH(Q$1,Data!$H219)),        "",          ";" &amp; VLOOKUP(Q$1,Data!$L:$N,3, FALSE) &amp; ",""" &amp; VLOOKUP(Q$1,Data!$L:$M,2, FALSE) &amp; """;"   )             )</f>
        <v/>
      </c>
      <c r="R218" t="str">
        <f>IF(Data!$L219=R$1, "",             IF(ISERR(SEARCH(R$1,Data!$H219)),        "",          ";" &amp; VLOOKUP(R$1,Data!$L:$N,3, FALSE) &amp; ",""" &amp; VLOOKUP(R$1,Data!$L:$M,2, FALSE) &amp; """;"   )             )</f>
        <v/>
      </c>
      <c r="S218" t="str">
        <f>IF(Data!$L219=S$1, "",             IF(ISERR(SEARCH(S$1,Data!$H219)),        "",          ";" &amp; VLOOKUP(S$1,Data!$L:$N,3, FALSE) &amp; ",""" &amp; VLOOKUP(S$1,Data!$L:$M,2, FALSE) &amp; """;"   )             )</f>
        <v/>
      </c>
      <c r="T218" t="str">
        <f>IF(Data!$L219=T$1, "",             IF(ISERR(SEARCH(T$1,Data!$H219)),        "",          ";" &amp; VLOOKUP(T$1,Data!$L:$N,3, FALSE) &amp; ",""" &amp; VLOOKUP(T$1,Data!$L:$M,2, FALSE) &amp; """;"   )             )</f>
        <v/>
      </c>
      <c r="U218" t="str">
        <f>IF(Data!$L219=U$1, "",             IF(ISERR(SEARCH(U$1,Data!$H219)),        "",          ";" &amp; VLOOKUP(U$1,Data!$L:$N,3, FALSE) &amp; ",""" &amp; VLOOKUP(U$1,Data!$L:$M,2, FALSE) &amp; """;"   )             )</f>
        <v/>
      </c>
      <c r="V218" t="str">
        <f>IF(Data!$L219=V$1, "",             IF(ISERR(SEARCH(V$1,Data!$H219)),        "",          ";" &amp; VLOOKUP(V$1,Data!$L:$N,3, FALSE) &amp; ",""" &amp; VLOOKUP(V$1,Data!$L:$M,2, FALSE) &amp; """;"   )             )</f>
        <v/>
      </c>
      <c r="W218" t="str">
        <f>IF(Data!$L219=W$1, "",             IF(ISERR(SEARCH(W$1,Data!$H219)),        "",          ";" &amp; VLOOKUP(W$1,Data!$L:$N,3, FALSE) &amp; ",""" &amp; VLOOKUP(W$1,Data!$L:$M,2, FALSE) &amp; """;"   )             )</f>
        <v/>
      </c>
      <c r="X218" t="str">
        <f>IF(Data!$L219=X$1, "",             IF(ISERR(SEARCH(X$1,Data!$H219)),        "",          ";" &amp; VLOOKUP(X$1,Data!$L:$N,3, FALSE) &amp; ",""" &amp; VLOOKUP(X$1,Data!$L:$M,2, FALSE) &amp; """;"   )             )</f>
        <v/>
      </c>
      <c r="Y218" t="str">
        <f>IF(Data!$L219=Y$1, "",             IF(ISERR(SEARCH(Y$1,Data!$H219)),        "",          ";" &amp; VLOOKUP(Y$1,Data!$L:$N,3, FALSE) &amp; ",""" &amp; VLOOKUP(Y$1,Data!$L:$M,2, FALSE) &amp; """;"   )             )</f>
        <v/>
      </c>
      <c r="Z218" t="str">
        <f>IF(Data!$L219=Z$1, "",             IF(ISERR(SEARCH(Z$1,Data!$H219)),        "",          ";" &amp; VLOOKUP(Z$1,Data!$L:$N,3, FALSE) &amp; ",""" &amp; VLOOKUP(Z$1,Data!$L:$M,2, FALSE) &amp; """;"   )             )</f>
        <v/>
      </c>
      <c r="AA218" t="str">
        <f>IF(Data!$L219=AA$1, "",             IF(ISERR(SEARCH(AA$1,Data!$H219)),        "",          ";" &amp; VLOOKUP(AA$1,Data!$L:$N,3, FALSE) &amp; ",""" &amp; VLOOKUP(AA$1,Data!$L:$M,2, FALSE) &amp; """;"   )             )</f>
        <v/>
      </c>
      <c r="AB218" t="str">
        <f>IF(Data!$L219=AB$1, "",             IF(ISERR(SEARCH(AB$1,Data!$H219)),        "",          ";" &amp; VLOOKUP(AB$1,Data!$L:$N,3, FALSE) &amp; ",""" &amp; VLOOKUP(AB$1,Data!$L:$M,2, FALSE) &amp; """;"   )             )</f>
        <v/>
      </c>
      <c r="AC218" t="str">
        <f>IF(Data!$L219=AC$1, "",             IF(ISERR(SEARCH(AC$1,Data!$H219)),        "",          ";" &amp; VLOOKUP(AC$1,Data!$L:$N,3, FALSE) &amp; ",""" &amp; VLOOKUP(AC$1,Data!$L:$M,2, FALSE) &amp; """;"   )             )</f>
        <v/>
      </c>
      <c r="AD218" t="str">
        <f>IF(Data!$L219=AD$1, "",             IF(ISERR(SEARCH(AD$1,Data!$H219)),        "",          ";" &amp; VLOOKUP(AD$1,Data!$L:$N,3, FALSE) &amp; ",""" &amp; VLOOKUP(AD$1,Data!$L:$M,2, FALSE) &amp; """;"   )             )</f>
        <v/>
      </c>
      <c r="AE218" t="str">
        <f>IF(Data!$L219=AE$1, "",             IF(ISERR(SEARCH(AE$1,Data!$H219)),        "",          ";" &amp; VLOOKUP(AE$1,Data!$L:$N,3, FALSE) &amp; ",""" &amp; VLOOKUP(AE$1,Data!$L:$M,2, FALSE) &amp; """;"   )             )</f>
        <v/>
      </c>
      <c r="AF218" t="str">
        <f>IF(Data!$L219=AF$1, "",             IF(ISERR(SEARCH(AF$1,Data!$H219)),        "",          ";" &amp; VLOOKUP(AF$1,Data!$L:$N,3, FALSE) &amp; ",""" &amp; VLOOKUP(AF$1,Data!$L:$M,2, FALSE) &amp; """;"   )             )</f>
        <v/>
      </c>
      <c r="AG218" t="str">
        <f>IF(Data!$L219=AG$1, "",             IF(ISERR(SEARCH(AG$1,Data!$H219)),        "",          ";" &amp; VLOOKUP(AG$1,Data!$L:$N,3, FALSE) &amp; ",""" &amp; VLOOKUP(AG$1,Data!$L:$M,2, FALSE) &amp; """;"   )             )</f>
        <v/>
      </c>
      <c r="AH218" t="str">
        <f>IF(Data!$L219=AH$1, "",             IF(ISERR(SEARCH(AH$1,Data!$H219)),        "",          ";" &amp; VLOOKUP(AH$1,Data!$L:$N,3, FALSE) &amp; ",""" &amp; VLOOKUP(AH$1,Data!$L:$M,2, FALSE) &amp; """;"   )             )</f>
        <v/>
      </c>
      <c r="AI218" t="str">
        <f>IF(Data!$L219=AI$1, "",             IF(ISERR(SEARCH(AI$1,Data!$H219)),        "",          ";" &amp; VLOOKUP(AI$1,Data!$L:$N,3, FALSE) &amp; ",""" &amp; VLOOKUP(AI$1,Data!$L:$M,2, FALSE) &amp; """;"   )             )</f>
        <v/>
      </c>
      <c r="AJ218" t="str">
        <f>IF(Data!$L219=AJ$1, "",             IF(ISERR(SEARCH(AJ$1,Data!$H219)),        "",          ";" &amp; VLOOKUP(AJ$1,Data!$L:$N,3, FALSE) &amp; ",""" &amp; VLOOKUP(AJ$1,Data!$L:$M,2, FALSE) &amp; """;"   )             )</f>
        <v/>
      </c>
      <c r="AK218" t="str">
        <f>IF(Data!$L219=AK$1, "",             IF(ISERR(SEARCH(AK$1,Data!$H219)),        "",          ";" &amp; VLOOKUP(AK$1,Data!$L:$N,3, FALSE) &amp; ",""" &amp; VLOOKUP(AK$1,Data!$L:$M,2, FALSE) &amp; """;"   )             )</f>
        <v/>
      </c>
      <c r="AL218" t="str">
        <f>IF(Data!$L219=AL$1, "",             IF(ISERR(SEARCH(AL$1,Data!$H219)),        "",          ";" &amp; VLOOKUP(AL$1,Data!$L:$N,3, FALSE) &amp; ",""" &amp; VLOOKUP(AL$1,Data!$L:$M,2, FALSE) &amp; """;"   )             )</f>
        <v/>
      </c>
      <c r="AM218" t="str">
        <f>IF(Data!$L219=AM$1, "",             IF(ISERR(SEARCH(AM$1,Data!$H219)),        "",          ";" &amp; VLOOKUP(AM$1,Data!$L:$N,3, FALSE) &amp; ",""" &amp; VLOOKUP(AM$1,Data!$L:$M,2, FALSE) &amp; """;"   )             )</f>
        <v/>
      </c>
      <c r="AN218" t="str">
        <f>IF(Data!$L219=AN$1, "",             IF(ISERR(SEARCH(AN$1,Data!$H219)),        "",          ";" &amp; VLOOKUP(AN$1,Data!$L:$N,3, FALSE) &amp; ",""" &amp; VLOOKUP(AN$1,Data!$L:$M,2, FALSE) &amp; """;"   )             )</f>
        <v/>
      </c>
      <c r="AO218" t="str">
        <f>IF(Data!$L219=AO$1, "",             IF(ISERR(SEARCH(AO$1,Data!$H219)),        "",          ";" &amp; VLOOKUP(AO$1,Data!$L:$N,3, FALSE) &amp; ",""" &amp; VLOOKUP(AO$1,Data!$L:$M,2, FALSE) &amp; """;"   )             )</f>
        <v/>
      </c>
      <c r="AP218" t="str">
        <f>IF(Data!$L219=AP$1, "",             IF(ISERR(SEARCH(AP$1,Data!$H219)),        "",          ";" &amp; VLOOKUP(AP$1,Data!$L:$N,3, FALSE) &amp; ",""" &amp; VLOOKUP(AP$1,Data!$L:$M,2, FALSE) &amp; """;"   )             )</f>
        <v/>
      </c>
      <c r="AQ218" t="str">
        <f>IF(Data!$L219=AQ$1, "",             IF(ISERR(SEARCH(AQ$1,Data!$H219)),        "",          ";" &amp; VLOOKUP(AQ$1,Data!$L:$N,3, FALSE) &amp; ",""" &amp; VLOOKUP(AQ$1,Data!$L:$M,2, FALSE) &amp; """;"   )             )</f>
        <v/>
      </c>
      <c r="AR218" t="str">
        <f>IF(Data!$L219=AR$1, "",             IF(ISERR(SEARCH(AR$1,Data!$H219)),        "",          ";" &amp; VLOOKUP(AR$1,Data!$L:$N,3, FALSE) &amp; ",""" &amp; VLOOKUP(AR$1,Data!$L:$M,2, FALSE) &amp; """;"   )             )</f>
        <v/>
      </c>
      <c r="AS218" t="str">
        <f>IF(Data!$L219=AS$1, "",             IF(ISERR(SEARCH(AS$1,Data!$H219)),        "",          ";" &amp; VLOOKUP(AS$1,Data!$L:$N,3, FALSE) &amp; ",""" &amp; VLOOKUP(AS$1,Data!$L:$M,2, FALSE) &amp; """;"   )             )</f>
        <v/>
      </c>
      <c r="AT218" t="str">
        <f>IF(Data!$L219=AT$1, "",             IF(ISERR(SEARCH(AT$1,Data!$H219)),        "",          ";" &amp; VLOOKUP(AT$1,Data!$L:$N,3, FALSE) &amp; ",""" &amp; VLOOKUP(AT$1,Data!$L:$M,2, FALSE) &amp; """;"   )             )</f>
        <v/>
      </c>
      <c r="AU218" t="str">
        <f>IF(Data!$L219=AU$1, "",             IF(ISERR(SEARCH(AU$1,Data!$H219)),        "",          ";" &amp; VLOOKUP(AU$1,Data!$L:$N,3, FALSE) &amp; ",""" &amp; VLOOKUP(AU$1,Data!$L:$M,2, FALSE) &amp; """;"   )             )</f>
        <v/>
      </c>
      <c r="AV218" t="str">
        <f>IF(Data!$L219=AV$1, "",             IF(ISERR(SEARCH(AV$1,Data!$H219)),        "",          ";" &amp; VLOOKUP(AV$1,Data!$L:$N,3, FALSE) &amp; ",""" &amp; VLOOKUP(AV$1,Data!$L:$M,2, FALSE) &amp; """;"   )             )</f>
        <v/>
      </c>
      <c r="AW218" t="str">
        <f>IF(Data!$L219=AW$1, "",             IF(ISERR(SEARCH(AW$1,Data!$H219)),        "",          ";" &amp; VLOOKUP(AW$1,Data!$L:$N,3, FALSE) &amp; ",""" &amp; VLOOKUP(AW$1,Data!$L:$M,2, FALSE) &amp; """;"   )             )</f>
        <v/>
      </c>
      <c r="AX218" t="str">
        <f>IF(Data!$L219=AX$1, "",             IF(ISERR(SEARCH(AX$1,Data!$H219)),        "",          ";" &amp; VLOOKUP(AX$1,Data!$L:$N,3, FALSE) &amp; ",""" &amp; VLOOKUP(AX$1,Data!$L:$M,2, FALSE) &amp; """;"   )             )</f>
        <v/>
      </c>
      <c r="AY218" t="str">
        <f>IF(Data!$L219=AY$1, "",             IF(ISERR(SEARCH(AY$1,Data!$H219)),        "",          ";" &amp; VLOOKUP(AY$1,Data!$L:$N,3, FALSE) &amp; ",""" &amp; VLOOKUP(AY$1,Data!$L:$M,2, FALSE) &amp; """;"   )             )</f>
        <v/>
      </c>
      <c r="AZ218" t="str">
        <f>IF(Data!$L219=AZ$1, "",             IF(ISERR(SEARCH(AZ$1,Data!$H219)),        "",          ";" &amp; VLOOKUP(AZ$1,Data!$L:$N,3, FALSE) &amp; ",""" &amp; VLOOKUP(AZ$1,Data!$L:$M,2, FALSE) &amp; """;"   )             )</f>
        <v/>
      </c>
      <c r="BA218" t="str">
        <f>IF(Data!$L219=BA$1, "",             IF(ISERR(SEARCH(BA$1,Data!$H219)),        "",          ";" &amp; VLOOKUP(BA$1,Data!$L:$N,3, FALSE) &amp; ",""" &amp; VLOOKUP(BA$1,Data!$L:$M,2, FALSE) &amp; """;"   )             )</f>
        <v/>
      </c>
      <c r="BB218" t="str">
        <f>IF(Data!$L219=BB$1, "",             IF(ISERR(SEARCH(BB$1,Data!$H219)),        "",          ";" &amp; VLOOKUP(BB$1,Data!$L:$N,3, FALSE) &amp; ",""" &amp; VLOOKUP(BB$1,Data!$L:$M,2, FALSE) &amp; """;"   )             )</f>
        <v/>
      </c>
      <c r="BC218" t="str">
        <f>IF(Data!$L219=BC$1, "",             IF(ISERR(SEARCH(BC$1,Data!$H219)),        "",          ";" &amp; VLOOKUP(BC$1,Data!$L:$N,3, FALSE) &amp; ",""" &amp; VLOOKUP(BC$1,Data!$L:$M,2, FALSE) &amp; """;"   )             )</f>
        <v>;00000000-0000-0000-0000-000000000059,"HUMAN";</v>
      </c>
      <c r="BD218" t="str">
        <f>IF(Data!$L219=BD$1, "",             IF(ISERR(SEARCH(BD$1,Data!$H219)),        "",          ";" &amp; VLOOKUP(BD$1,Data!$L:$N,3, FALSE) &amp; ",""" &amp; VLOOKUP(BD$1,Data!$L:$M,2, FALSE) &amp; """;"   )             )</f>
        <v/>
      </c>
      <c r="BE218" t="str">
        <f>IF(Data!$L219=BE$1, "",             IF(ISERR(SEARCH(BE$1,Data!$H219)),        "",          ";" &amp; VLOOKUP(BE$1,Data!$L:$N,3, FALSE) &amp; ",""" &amp; VLOOKUP(BE$1,Data!$L:$M,2, FALSE) &amp; """;"   )             )</f>
        <v/>
      </c>
      <c r="BF218" t="str">
        <f>IF(Data!$L219=BF$1, "",             IF(ISERR(SEARCH(BF$1,Data!$H219)),        "",          ";" &amp; VLOOKUP(BF$1,Data!$L:$N,3, FALSE) &amp; ",""" &amp; VLOOKUP(BF$1,Data!$L:$M,2, FALSE) &amp; """;"   )             )</f>
        <v/>
      </c>
      <c r="BG218" t="str">
        <f>IF(Data!$L219=BG$1, "",             IF(ISERR(SEARCH(BG$1,Data!$H219)),        "",          ";" &amp; VLOOKUP(BG$1,Data!$L:$N,3, FALSE) &amp; ",""" &amp; VLOOKUP(BG$1,Data!$L:$M,2, FALSE) &amp; """;"   )             )</f>
        <v/>
      </c>
      <c r="BH218" t="str">
        <f>IF(Data!$L219=BH$1, "",             IF(ISERR(SEARCH(BH$1,Data!$H219)),        "",          ";" &amp; VLOOKUP(BH$1,Data!$L:$N,3, FALSE) &amp; ",""" &amp; VLOOKUP(BH$1,Data!$L:$M,2, FALSE) &amp; """;"   )             )</f>
        <v/>
      </c>
      <c r="BI218" t="str">
        <f>IF(Data!$L219=BI$1, "",             IF(ISERR(SEARCH(BI$1,Data!$H219)),        "",          ";" &amp; VLOOKUP(BI$1,Data!$L:$N,3, FALSE) &amp; ",""" &amp; VLOOKUP(BI$1,Data!$L:$M,2, FALSE) &amp; """;"   )             )</f>
        <v/>
      </c>
      <c r="BJ218" t="str">
        <f>IF(Data!$L219=BJ$1, "",             IF(ISERR(SEARCH(BJ$1,Data!$H219)),        "",          ";" &amp; VLOOKUP(BJ$1,Data!$L:$N,3, FALSE) &amp; ",""" &amp; VLOOKUP(BJ$1,Data!$L:$M,2, FALSE) &amp; """;"   )             )</f>
        <v/>
      </c>
      <c r="BK218" t="str">
        <f>IF(Data!$L219=BK$1, "",             IF(ISERR(SEARCH(BK$1,Data!$H219)),        "",          ";" &amp; VLOOKUP(BK$1,Data!$L:$N,3, FALSE) &amp; ",""" &amp; VLOOKUP(BK$1,Data!$L:$M,2, FALSE) &amp; """;"   )             )</f>
        <v/>
      </c>
      <c r="BL218" t="str">
        <f>IF(Data!$L219=BL$1, "",             IF(ISERR(SEARCH(BL$1,Data!$H219)),        "",          ";" &amp; VLOOKUP(BL$1,Data!$L:$N,3, FALSE) &amp; ",""" &amp; VLOOKUP(BL$1,Data!$L:$M,2, FALSE) &amp; """;"   )             )</f>
        <v/>
      </c>
      <c r="BM218" t="str">
        <f>IF(Data!$L219=BM$1, "",             IF(ISERR(SEARCH(BM$1,Data!$H219)),        "",          ";" &amp; VLOOKUP(BM$1,Data!$L:$N,3, FALSE) &amp; ",""" &amp; VLOOKUP(BM$1,Data!$L:$M,2, FALSE) &amp; """;"   )             )</f>
        <v/>
      </c>
      <c r="BN218" t="str">
        <f>IF(Data!$L219=BN$1, "",             IF(ISERR(SEARCH(BN$1,Data!$H219)),        "",          ";" &amp; VLOOKUP(BN$1,Data!$L:$N,3, FALSE) &amp; ",""" &amp; VLOOKUP(BN$1,Data!$L:$M,2, FALSE) &amp; """;"   )             )</f>
        <v/>
      </c>
      <c r="BO218" t="str">
        <f>IF(Data!$L219=BO$1, "",             IF(ISERR(SEARCH(BO$1,Data!$H219)),        "",          ";" &amp; VLOOKUP(BO$1,Data!$L:$N,3, FALSE) &amp; ",""" &amp; VLOOKUP(BO$1,Data!$L:$M,2, FALSE) &amp; """;"   )             )</f>
        <v/>
      </c>
      <c r="BP218" t="str">
        <f>IF(Data!$L219=BP$1, "",             IF(ISERR(SEARCH(BP$1,Data!$H219)),        "",          ";" &amp; VLOOKUP(BP$1,Data!$L:$N,3, FALSE) &amp; ",""" &amp; VLOOKUP(BP$1,Data!$L:$M,2, FALSE) &amp; """;"   )             )</f>
        <v/>
      </c>
      <c r="BQ218" t="str">
        <f>IF(Data!$L219=BQ$1, "",             IF(ISERR(SEARCH(BQ$1,Data!$H219)),        "",          ";" &amp; VLOOKUP(BQ$1,Data!$L:$N,3, FALSE) &amp; ",""" &amp; VLOOKUP(BQ$1,Data!$L:$M,2, FALSE) &amp; """;"   )             )</f>
        <v/>
      </c>
      <c r="BR218" t="str">
        <f>IF(Data!$L219=BR$1, "",             IF(ISERR(SEARCH(BR$1,Data!$H219)),        "",          ";" &amp; VLOOKUP(BR$1,Data!$L:$N,3, FALSE) &amp; ",""" &amp; VLOOKUP(BR$1,Data!$L:$M,2, FALSE) &amp; """;"   )             )</f>
        <v/>
      </c>
      <c r="BS218" t="str">
        <f>IF(Data!$L219=BS$1, "",             IF(ISERR(SEARCH(BS$1,Data!$H219)),        "",          ";" &amp; VLOOKUP(BS$1,Data!$L:$N,3, FALSE) &amp; ",""" &amp; VLOOKUP(BS$1,Data!$L:$M,2, FALSE) &amp; """;"   )             )</f>
        <v/>
      </c>
      <c r="BT218" t="str">
        <f>IF(Data!$L219=BT$1, "",             IF(ISERR(SEARCH(BT$1,Data!$H219)),        "",          ";" &amp; VLOOKUP(BT$1,Data!$L:$N,3, FALSE) &amp; ",""" &amp; VLOOKUP(BT$1,Data!$L:$M,2, FALSE) &amp; """;"   )             )</f>
        <v/>
      </c>
      <c r="BU218" t="str">
        <f>IF(Data!$L219=BU$1, "",             IF(ISERR(SEARCH(BU$1,Data!$H219)),        "",          ";" &amp; VLOOKUP(BU$1,Data!$L:$N,3, FALSE) &amp; ",""" &amp; VLOOKUP(BU$1,Data!$L:$M,2, FALSE) &amp; """;"   )             )</f>
        <v/>
      </c>
      <c r="BV218" t="str">
        <f>IF(Data!$L219=BV$1, "",             IF(ISERR(SEARCH(BV$1,Data!$H219)),        "",          ";" &amp; VLOOKUP(BV$1,Data!$L:$N,3, FALSE) &amp; ",""" &amp; VLOOKUP(BV$1,Data!$L:$M,2, FALSE) &amp; """;"   )             )</f>
        <v/>
      </c>
      <c r="BW218" t="str">
        <f>IF(Data!$L219=BW$1, "",             IF(ISERR(SEARCH(BW$1,Data!$H219)),        "",          ";" &amp; VLOOKUP(BW$1,Data!$L:$N,3, FALSE) &amp; ",""" &amp; VLOOKUP(BW$1,Data!$L:$M,2, FALSE) &amp; """;"   )             )</f>
        <v/>
      </c>
      <c r="BX218" t="str">
        <f>IF(Data!$L219=BX$1, "",             IF(ISERR(SEARCH(BX$1,Data!$H219)),        "",          ";" &amp; VLOOKUP(BX$1,Data!$L:$N,3, FALSE) &amp; ",""" &amp; VLOOKUP(BX$1,Data!$L:$M,2, FALSE) &amp; """;"   )             )</f>
        <v/>
      </c>
      <c r="BY218" t="str">
        <f>IF(Data!$L219=BY$1, "",             IF(ISERR(SEARCH(BY$1,Data!$H219)),        "",          ";" &amp; VLOOKUP(BY$1,Data!$L:$N,3, FALSE) &amp; ",""" &amp; VLOOKUP(BY$1,Data!$L:$M,2, FALSE) &amp; """;"   )             )</f>
        <v/>
      </c>
      <c r="BZ218" t="str">
        <f>IF(Data!$L219=BZ$1, "",             IF(ISERR(SEARCH(BZ$1,Data!$H219)),        "",          ";" &amp; VLOOKUP(BZ$1,Data!$L:$N,3, FALSE) &amp; ",""" &amp; VLOOKUP(BZ$1,Data!$L:$M,2, FALSE) &amp; """;"   )             )</f>
        <v/>
      </c>
      <c r="CA218" t="str">
        <f>IF(Data!$L219=CA$1, "",             IF(ISERR(SEARCH(CA$1,Data!$H219)),        "",          ";" &amp; VLOOKUP(CA$1,Data!$L:$N,3, FALSE) &amp; ",""" &amp; VLOOKUP(CA$1,Data!$L:$M,2, FALSE) &amp; """;"   )             )</f>
        <v/>
      </c>
      <c r="CB218" t="str">
        <f>IF(Data!$L219=CB$1, "",             IF(ISERR(SEARCH(CB$1,Data!$H219)),        "",          ";" &amp; VLOOKUP(CB$1,Data!$L:$N,3, FALSE) &amp; ",""" &amp; VLOOKUP(CB$1,Data!$L:$M,2, FALSE) &amp; """;"   )             )</f>
        <v/>
      </c>
      <c r="CC218" t="str">
        <f>IF(Data!$L219=CC$1, "",             IF(ISERR(SEARCH(CC$1,Data!$H219)),        "",          ";" &amp; VLOOKUP(CC$1,Data!$L:$N,3, FALSE) &amp; ",""" &amp; VLOOKUP(CC$1,Data!$L:$M,2, FALSE) &amp; """;"   )             )</f>
        <v/>
      </c>
      <c r="CD218" t="str">
        <f>IF(Data!$L219=CD$1, "",             IF(ISERR(SEARCH(CD$1,Data!$H219)),        "",          ";" &amp; VLOOKUP(CD$1,Data!$L:$N,3, FALSE) &amp; ",""" &amp; VLOOKUP(CD$1,Data!$L:$M,2, FALSE) &amp; """;"   )             )</f>
        <v/>
      </c>
      <c r="CE218" t="str">
        <f>IF(Data!$L219=CE$1, "",             IF(ISERR(SEARCH(CE$1,Data!$H219)),        "",          ";" &amp; VLOOKUP(CE$1,Data!$L:$N,3, FALSE) &amp; ",""" &amp; VLOOKUP(CE$1,Data!$L:$M,2, FALSE) &amp; """;"   )             )</f>
        <v/>
      </c>
      <c r="CF218" t="str">
        <f>IF(Data!$L219=CF$1, "",             IF(ISERR(SEARCH(CF$1,Data!$H219)),        "",          ";" &amp; VLOOKUP(CF$1,Data!$L:$N,3, FALSE) &amp; ",""" &amp; VLOOKUP(CF$1,Data!$L:$M,2, FALSE) &amp; """;"   )             )</f>
        <v/>
      </c>
      <c r="CG218" t="str">
        <f>IF(Data!$L219=CG$1, "",             IF(ISERR(SEARCH(CG$1,Data!$H219)),        "",          ";" &amp; VLOOKUP(CG$1,Data!$L:$N,3, FALSE) &amp; ",""" &amp; VLOOKUP(CG$1,Data!$L:$M,2, FALSE) &amp; """;"   )             )</f>
        <v/>
      </c>
      <c r="CH218" t="str">
        <f>IF(Data!$L219=CH$1, "",             IF(ISERR(SEARCH(CH$1,Data!$H219)),        "",          ";" &amp; VLOOKUP(CH$1,Data!$L:$N,3, FALSE) &amp; ",""" &amp; VLOOKUP(CH$1,Data!$L:$M,2, FALSE) &amp; """;"   )             )</f>
        <v/>
      </c>
      <c r="CI218" t="str">
        <f>IF(Data!$L219=CI$1, "",             IF(ISERR(SEARCH(CI$1,Data!$H219)),        "",          ";" &amp; VLOOKUP(CI$1,Data!$L:$N,3, FALSE) &amp; ",""" &amp; VLOOKUP(CI$1,Data!$L:$M,2, FALSE) &amp; """;"   )             )</f>
        <v/>
      </c>
      <c r="CJ218" t="str">
        <f>IF(Data!$L219=CJ$1, "",             IF(ISERR(SEARCH(CJ$1,Data!$H219)),        "",          ";" &amp; VLOOKUP(CJ$1,Data!$L:$N,3, FALSE) &amp; ",""" &amp; VLOOKUP(CJ$1,Data!$L:$M,2, FALSE) &amp; """;"   )             )</f>
        <v/>
      </c>
      <c r="CK218" t="str">
        <f>IF(Data!$L219=CK$1, "",             IF(ISERR(SEARCH(CK$1,Data!$H219)),        "",          ";" &amp; VLOOKUP(CK$1,Data!$L:$N,3, FALSE) &amp; ",""" &amp; VLOOKUP(CK$1,Data!$L:$M,2, FALSE) &amp; """;"   )             )</f>
        <v/>
      </c>
      <c r="CL218" t="str">
        <f>IF(Data!$L219=CL$1, "",             IF(ISERR(SEARCH(CL$1,Data!$H219)),        "",          ";" &amp; VLOOKUP(CL$1,Data!$L:$N,3, FALSE) &amp; ",""" &amp; VLOOKUP(CL$1,Data!$L:$M,2, FALSE) &amp; """;"   )             )</f>
        <v/>
      </c>
      <c r="CM218" t="str">
        <f>IF(Data!$L219=CM$1, "",             IF(ISERR(SEARCH(CM$1,Data!$H219)),        "",          ";" &amp; VLOOKUP(CM$1,Data!$L:$N,3, FALSE) &amp; ",""" &amp; VLOOKUP(CM$1,Data!$L:$M,2, FALSE) &amp; """;"   )             )</f>
        <v/>
      </c>
      <c r="CN218" t="str">
        <f>IF(Data!$L219=CN$1, "",             IF(ISERR(SEARCH(CN$1,Data!$H219)),        "",          ";" &amp; VLOOKUP(CN$1,Data!$L:$N,3, FALSE) &amp; ",""" &amp; VLOOKUP(CN$1,Data!$L:$M,2, FALSE) &amp; """;"   )             )</f>
        <v/>
      </c>
      <c r="CO218" t="str">
        <f>IF(Data!$L219=CO$1, "",             IF(ISERR(SEARCH(CO$1,Data!$H219)),        "",          ";" &amp; VLOOKUP(CO$1,Data!$L:$N,3, FALSE) &amp; ",""" &amp; VLOOKUP(CO$1,Data!$L:$M,2, FALSE) &amp; """;"   )             )</f>
        <v/>
      </c>
      <c r="CP218" t="str">
        <f>IF(Data!$L219=CP$1, "",             IF(ISERR(SEARCH(CP$1,Data!$H219)),        "",          ";" &amp; VLOOKUP(CP$1,Data!$L:$N,3, FALSE) &amp; ",""" &amp; VLOOKUP(CP$1,Data!$L:$M,2, FALSE) &amp; """;"   )             )</f>
        <v/>
      </c>
      <c r="CQ218" t="str">
        <f>IF(Data!$L219=CQ$1, "",             IF(ISERR(SEARCH(CQ$1,Data!$H219)),        "",          ";" &amp; VLOOKUP(CQ$1,Data!$L:$N,3, FALSE) &amp; ",""" &amp; VLOOKUP(CQ$1,Data!$L:$M,2, FALSE) &amp; """;"   )             )</f>
        <v/>
      </c>
      <c r="CR218" t="str">
        <f>IF(Data!$L219=CR$1, "",             IF(ISERR(SEARCH(CR$1,Data!$H219)),        "",          ";" &amp; VLOOKUP(CR$1,Data!$L:$N,3, FALSE) &amp; ",""" &amp; VLOOKUP(CR$1,Data!$L:$M,2, FALSE) &amp; """;"   )             )</f>
        <v/>
      </c>
      <c r="CS218" t="str">
        <f>IF(Data!$L219=CS$1, "",             IF(ISERR(SEARCH(CS$1,Data!$H219)),        "",          ";" &amp; VLOOKUP(CS$1,Data!$L:$N,3, FALSE) &amp; ",""" &amp; VLOOKUP(CS$1,Data!$L:$M,2, FALSE) &amp; """;"   )             )</f>
        <v/>
      </c>
      <c r="CT218" t="str">
        <f>IF(Data!$L219=CT$1, "",             IF(ISERR(SEARCH(CT$1,Data!$H219)),        "",          ";" &amp; VLOOKUP(CT$1,Data!$L:$N,3, FALSE) &amp; ",""" &amp; VLOOKUP(CT$1,Data!$L:$M,2, FALSE) &amp; """;"   )             )</f>
        <v/>
      </c>
      <c r="CU218" t="str">
        <f>IF(Data!$L219=CU$1, "",             IF(ISERR(SEARCH(CU$1,Data!$H219)),        "",          ";" &amp; VLOOKUP(CU$1,Data!$L:$N,3, FALSE) &amp; ",""" &amp; VLOOKUP(CU$1,Data!$L:$M,2, FALSE) &amp; """;"   )             )</f>
        <v/>
      </c>
      <c r="CV218" t="str">
        <f>IF(Data!$L219=CV$1, "",             IF(ISERR(SEARCH(CV$1,Data!$H219)),        "",          ";" &amp; VLOOKUP(CV$1,Data!$L:$N,3, FALSE) &amp; ",""" &amp; VLOOKUP(CV$1,Data!$L:$M,2, FALSE) &amp; """;"   )             )</f>
        <v/>
      </c>
      <c r="CW218" t="str">
        <f>IF(Data!$L219=CW$1, "",             IF(ISERR(SEARCH(CW$1,Data!$H219)),        "",          ";" &amp; VLOOKUP(CW$1,Data!$L:$N,3, FALSE) &amp; ",""" &amp; VLOOKUP(CW$1,Data!$L:$M,2, FALSE) &amp; """;"   )             )</f>
        <v/>
      </c>
      <c r="CX218" t="str">
        <f>IF(Data!$L219=CX$1, "",             IF(ISERR(SEARCH(CX$1,Data!$H219)),        "",          ";" &amp; VLOOKUP(CX$1,Data!$L:$N,3, FALSE) &amp; ",""" &amp; VLOOKUP(CX$1,Data!$L:$M,2, FALSE) &amp; """;"   )             )</f>
        <v/>
      </c>
      <c r="CY218" t="str">
        <f>IF(Data!$L219=CY$1, "",             IF(ISERR(SEARCH(CY$1,Data!$H219)),        "",          ";" &amp; VLOOKUP(CY$1,Data!$L:$N,3, FALSE) &amp; ",""" &amp; VLOOKUP(CY$1,Data!$L:$M,2, FALSE) &amp; """;"   )             )</f>
        <v/>
      </c>
      <c r="CZ218" t="str">
        <f>IF(Data!$L219=CZ$1, "",             IF(ISERR(SEARCH(CZ$1,Data!$H219)),        "",          ";" &amp; VLOOKUP(CZ$1,Data!$L:$N,3, FALSE) &amp; ",""" &amp; VLOOKUP(CZ$1,Data!$L:$M,2, FALSE) &amp; """;"   )             )</f>
        <v/>
      </c>
      <c r="DA218" t="str">
        <f>IF(Data!$L219=DA$1, "",             IF(ISERR(SEARCH(DA$1,Data!$H219)),        "",          ";" &amp; VLOOKUP(DA$1,Data!$L:$N,3, FALSE) &amp; ",""" &amp; VLOOKUP(DA$1,Data!$L:$M,2, FALSE) &amp; """;"   )             )</f>
        <v/>
      </c>
      <c r="DB218" t="str">
        <f>IF(Data!$L219=DB$1, "",             IF(ISERR(SEARCH(DB$1,Data!$H219)),        "",          ";" &amp; VLOOKUP(DB$1,Data!$L:$N,3, FALSE) &amp; ",""" &amp; VLOOKUP(DB$1,Data!$L:$M,2, FALSE) &amp; """;"   )             )</f>
        <v/>
      </c>
      <c r="DC218" t="str">
        <f>IF(Data!$L219=DC$1, "",             IF(ISERR(SEARCH(DC$1,Data!$H219)),        "",          ";" &amp; VLOOKUP(DC$1,Data!$L:$N,3, FALSE) &amp; ",""" &amp; VLOOKUP(DC$1,Data!$L:$M,2, FALSE) &amp; """;"   )             )</f>
        <v/>
      </c>
      <c r="DD218" t="str">
        <f>IF(Data!$L219=DD$1, "",             IF(ISERR(SEARCH(DD$1,Data!$H219)),        "",          ";" &amp; VLOOKUP(DD$1,Data!$L:$N,3, FALSE) &amp; ",""" &amp; VLOOKUP(DD$1,Data!$L:$M,2, FALSE) &amp; """;"   )             )</f>
        <v/>
      </c>
      <c r="DE218" t="str">
        <f>IF(Data!$L219=DE$1, "",             IF(ISERR(SEARCH(DE$1,Data!$H219)),        "",          ";" &amp; VLOOKUP(DE$1,Data!$L:$N,3, FALSE) &amp; ",""" &amp; VLOOKUP(DE$1,Data!$L:$M,2, FALSE) &amp; """;"   )             )</f>
        <v/>
      </c>
      <c r="DF218" t="str">
        <f>IF(Data!$L219=DF$1, "",             IF(ISERR(SEARCH(DF$1,Data!$H219)),        "",          ";" &amp; VLOOKUP(DF$1,Data!$L:$N,3, FALSE) &amp; ",""" &amp; VLOOKUP(DF$1,Data!$L:$M,2, FALSE) &amp; """;"   )             )</f>
        <v/>
      </c>
      <c r="DG218" t="str">
        <f>IF(Data!$L219=DG$1, "",             IF(ISERR(SEARCH(DG$1,Data!$H219)),        "",          ";" &amp; VLOOKUP(DG$1,Data!$L:$N,3, FALSE) &amp; ",""" &amp; VLOOKUP(DG$1,Data!$L:$M,2, FALSE) &amp; """;"   )             )</f>
        <v/>
      </c>
      <c r="DH218" t="str">
        <f>IF(Data!$L219=DH$1, "",             IF(ISERR(SEARCH(DH$1,Data!$H219)),        "",          ";" &amp; VLOOKUP(DH$1,Data!$L:$N,3, FALSE) &amp; ",""" &amp; VLOOKUP(DH$1,Data!$L:$M,2, FALSE) &amp; """;"   )             )</f>
        <v/>
      </c>
      <c r="DI218" t="str">
        <f>IF(Data!$L219=DI$1, "",             IF(ISERR(SEARCH(DI$1,Data!$H219)),        "",          ";" &amp; VLOOKUP(DI$1,Data!$L:$N,3, FALSE) &amp; ",""" &amp; VLOOKUP(DI$1,Data!$L:$M,2, FALSE) &amp; """;"   )             )</f>
        <v/>
      </c>
      <c r="DJ218" t="str">
        <f>IF(Data!$L219=DJ$1, "",             IF(ISERR(SEARCH(DJ$1,Data!$H219)),        "",          ";" &amp; VLOOKUP(DJ$1,Data!$L:$N,3, FALSE) &amp; ",""" &amp; VLOOKUP(DJ$1,Data!$L:$M,2, FALSE) &amp; """;"   )             )</f>
        <v/>
      </c>
      <c r="DK218" t="str">
        <f>IF(Data!$L219=DK$1, "",             IF(ISERR(SEARCH(DK$1,Data!$H219)),        "",          ";" &amp; VLOOKUP(DK$1,Data!$L:$N,3, FALSE) &amp; ",""" &amp; VLOOKUP(DK$1,Data!$L:$M,2, FALSE) &amp; """;"   )             )</f>
        <v/>
      </c>
      <c r="DL218" t="str">
        <f>IF(Data!$L219=DL$1, "",             IF(ISERR(SEARCH(DL$1,Data!$H219)),        "",          ";" &amp; VLOOKUP(DL$1,Data!$L:$N,3, FALSE) &amp; ",""" &amp; VLOOKUP(DL$1,Data!$L:$M,2, FALSE) &amp; """;"   )             )</f>
        <v/>
      </c>
      <c r="DM218" t="str">
        <f>IF(Data!$L219=DM$1, "",             IF(ISERR(SEARCH(DM$1,Data!$H219)),        "",          ";" &amp; VLOOKUP(DM$1,Data!$L:$N,3, FALSE) &amp; ",""" &amp; VLOOKUP(DM$1,Data!$L:$M,2, FALSE) &amp; """;"   )             )</f>
        <v/>
      </c>
      <c r="DN218" t="str">
        <f>IF(Data!$L219=DN$1, "",             IF(ISERR(SEARCH(DN$1,Data!$H219)),        "",          ";" &amp; VLOOKUP(DN$1,Data!$L:$N,3, FALSE) &amp; ",""" &amp; VLOOKUP(DN$1,Data!$L:$M,2, FALSE) &amp; """;"   )             )</f>
        <v/>
      </c>
      <c r="DO218" t="str">
        <f>IF(Data!$L219=DO$1, "",             IF(ISERR(SEARCH(DO$1,Data!$H219)),        "",          ";" &amp; VLOOKUP(DO$1,Data!$L:$N,3, FALSE) &amp; ",""" &amp; VLOOKUP(DO$1,Data!$L:$M,2, FALSE) &amp; """;"   )             )</f>
        <v/>
      </c>
      <c r="DP218" t="str">
        <f>IF(Data!$L219=DP$1, "",             IF(ISERR(SEARCH(DP$1,Data!$H219)),        "",          ";" &amp; VLOOKUP(DP$1,Data!$L:$N,3, FALSE) &amp; ",""" &amp; VLOOKUP(DP$1,Data!$L:$M,2, FALSE) &amp; """;"   )             )</f>
        <v/>
      </c>
      <c r="DQ218" t="str">
        <f>IF(Data!$L219=DQ$1, "",             IF(ISERR(SEARCH(DQ$1,Data!$H219)),        "",          ";" &amp; VLOOKUP(DQ$1,Data!$L:$N,3, FALSE) &amp; ",""" &amp; VLOOKUP(DQ$1,Data!$L:$M,2, FALSE) &amp; """;"   )             )</f>
        <v/>
      </c>
      <c r="DR218" t="str">
        <f>IF(Data!$L219=DR$1, "",             IF(ISERR(SEARCH(DR$1,Data!$H219)),        "",          ";" &amp; VLOOKUP(DR$1,Data!$L:$N,3, FALSE) &amp; ",""" &amp; VLOOKUP(DR$1,Data!$L:$M,2, FALSE) &amp; """;"   )             )</f>
        <v/>
      </c>
      <c r="DS218" t="str">
        <f>IF(Data!$L219=DS$1, "",             IF(ISERR(SEARCH(DS$1,Data!$H219)),        "",          ";" &amp; VLOOKUP(DS$1,Data!$L:$N,3, FALSE) &amp; ",""" &amp; VLOOKUP(DS$1,Data!$L:$M,2, FALSE) &amp; """;"   )             )</f>
        <v/>
      </c>
      <c r="DT218" t="str">
        <f>IF(Data!$L219=DT$1, "",             IF(ISERR(SEARCH(DT$1,Data!$H219)),        "",          ";" &amp; VLOOKUP(DT$1,Data!$L:$N,3, FALSE) &amp; ",""" &amp; VLOOKUP(DT$1,Data!$L:$M,2, FALSE) &amp; """;"   )             )</f>
        <v/>
      </c>
      <c r="DU218" t="str">
        <f>IF(Data!$L219=DU$1, "",             IF(ISERR(SEARCH(DU$1,Data!$H219)),        "",          ";" &amp; VLOOKUP(DU$1,Data!$L:$N,3, FALSE) &amp; ",""" &amp; VLOOKUP(DU$1,Data!$L:$M,2, FALSE) &amp; """;"   )             )</f>
        <v/>
      </c>
      <c r="DV218" t="str">
        <f>IF(Data!$L219=DV$1, "",             IF(ISERR(SEARCH(DV$1,Data!$H219)),        "",          ";" &amp; VLOOKUP(DV$1,Data!$L:$N,3, FALSE) &amp; ",""" &amp; VLOOKUP(DV$1,Data!$L:$M,2, FALSE) &amp; """;"   )             )</f>
        <v/>
      </c>
      <c r="DW218" t="str">
        <f>IF(Data!$L219=DW$1, "",             IF(ISERR(SEARCH(DW$1,Data!$H219)),        "",          ";" &amp; VLOOKUP(DW$1,Data!$L:$N,3, FALSE) &amp; ",""" &amp; VLOOKUP(DW$1,Data!$L:$M,2, FALSE) &amp; """;"   )             )</f>
        <v/>
      </c>
      <c r="DX218" t="str">
        <f>IF(Data!$L219=DX$1, "",             IF(ISERR(SEARCH(DX$1,Data!$H219)),        "",          ";" &amp; VLOOKUP(DX$1,Data!$L:$N,3, FALSE) &amp; ",""" &amp; VLOOKUP(DX$1,Data!$L:$M,2, FALSE) &amp; """;"   )             )</f>
        <v/>
      </c>
      <c r="DY218" t="str">
        <f>IF(Data!$L219=DY$1, "",             IF(ISERR(SEARCH(DY$1,Data!$H219)),        "",          ";" &amp; VLOOKUP(DY$1,Data!$L:$N,3, FALSE) &amp; ",""" &amp; VLOOKUP(DY$1,Data!$L:$M,2, FALSE) &amp; """;"   )             )</f>
        <v/>
      </c>
      <c r="DZ218" t="str">
        <f>IF(Data!$L219=DZ$1, "",             IF(ISERR(SEARCH(DZ$1,Data!$H219)),        "",          ";" &amp; VLOOKUP(DZ$1,Data!$L:$N,3, FALSE) &amp; ",""" &amp; VLOOKUP(DZ$1,Data!$L:$M,2, FALSE) &amp; """;"   )             )</f>
        <v/>
      </c>
      <c r="EA218" t="str">
        <f>IF(Data!$L219=EA$1, "",             IF(ISERR(SEARCH(EA$1,Data!$H219)),        "",          ";" &amp; VLOOKUP(EA$1,Data!$L:$N,3, FALSE) &amp; ",""" &amp; VLOOKUP(EA$1,Data!$L:$M,2, FALSE) &amp; """;"   )             )</f>
        <v/>
      </c>
      <c r="EB218" t="str">
        <f>IF(Data!$L219=EB$1, "",             IF(ISERR(SEARCH(EB$1,Data!$H219)),        "",          ";" &amp; VLOOKUP(EB$1,Data!$L:$N,3, FALSE) &amp; ",""" &amp; VLOOKUP(EB$1,Data!$L:$M,2, FALSE) &amp; """;"   )             )</f>
        <v/>
      </c>
      <c r="EC218" t="str">
        <f>IF(Data!$L219=EC$1, "",             IF(ISERR(SEARCH(EC$1,Data!$H219)),        "",          ";" &amp; VLOOKUP(EC$1,Data!$L:$N,3, FALSE) &amp; ",""" &amp; VLOOKUP(EC$1,Data!$L:$M,2, FALSE) &amp; """;"   )             )</f>
        <v/>
      </c>
      <c r="ED218" t="str">
        <f>IF(Data!$L219=ED$1, "",             IF(ISERR(SEARCH(ED$1,Data!$H219)),        "",          ";" &amp; VLOOKUP(ED$1,Data!$L:$N,3, FALSE) &amp; ",""" &amp; VLOOKUP(ED$1,Data!$L:$M,2, FALSE) &amp; """;"   )             )</f>
        <v/>
      </c>
      <c r="EE218" t="str">
        <f>IF(Data!$L219=EE$1, "",             IF(ISERR(SEARCH(EE$1,Data!$H219)),        "",          ";" &amp; VLOOKUP(EE$1,Data!$L:$N,3, FALSE) &amp; ",""" &amp; VLOOKUP(EE$1,Data!$L:$M,2, FALSE) &amp; """;"   )             )</f>
        <v/>
      </c>
      <c r="EF218" t="str">
        <f>IF(Data!$L219=EF$1, "",             IF(ISERR(SEARCH(EF$1,Data!$H219)),        "",          ";" &amp; VLOOKUP(EF$1,Data!$L:$N,3, FALSE) &amp; ",""" &amp; VLOOKUP(EF$1,Data!$L:$M,2, FALSE) &amp; """;"   )             )</f>
        <v/>
      </c>
      <c r="EG218" t="str">
        <f>IF(Data!$L219=EG$1, "",             IF(ISERR(SEARCH(EG$1,Data!$H219)),        "",          ";" &amp; VLOOKUP(EG$1,Data!$L:$N,3, FALSE) &amp; ",""" &amp; VLOOKUP(EG$1,Data!$L:$M,2, FALSE) &amp; """;"   )             )</f>
        <v/>
      </c>
      <c r="EH218" t="str">
        <f>IF(Data!$L219=EH$1, "",             IF(ISERR(SEARCH(EH$1,Data!$H219)),        "",          ";" &amp; VLOOKUP(EH$1,Data!$L:$N,3, FALSE) &amp; ",""" &amp; VLOOKUP(EH$1,Data!$L:$M,2, FALSE) &amp; """;"   )             )</f>
        <v/>
      </c>
      <c r="EI218" t="str">
        <f>IF(Data!$L219=EI$1, "",             IF(ISERR(SEARCH(EI$1,Data!$H219)),        "",          ";" &amp; VLOOKUP(EI$1,Data!$L:$N,3, FALSE) &amp; ",""" &amp; VLOOKUP(EI$1,Data!$L:$M,2, FALSE) &amp; """;"   )             )</f>
        <v/>
      </c>
      <c r="EJ218" t="str">
        <f>IF(Data!$L219=EJ$1, "",             IF(ISERR(SEARCH(EJ$1,Data!$H219)),        "",          ";" &amp; VLOOKUP(EJ$1,Data!$L:$N,3, FALSE) &amp; ",""" &amp; VLOOKUP(EJ$1,Data!$L:$M,2, FALSE) &amp; """;"   )             )</f>
        <v/>
      </c>
      <c r="EK218" t="str">
        <f>IF(Data!$L219=EK$1, "",             IF(ISERR(SEARCH(EK$1,Data!$H219)),        "",          ";" &amp; VLOOKUP(EK$1,Data!$L:$N,3, FALSE) &amp; ",""" &amp; VLOOKUP(EK$1,Data!$L:$M,2, FALSE) &amp; """;"   )             )</f>
        <v/>
      </c>
      <c r="EL218" t="str">
        <f>IF(Data!$L219=EL$1, "",             IF(ISERR(SEARCH(EL$1,Data!$H219)),        "",          ";" &amp; VLOOKUP(EL$1,Data!$L:$N,3, FALSE) &amp; ",""" &amp; VLOOKUP(EL$1,Data!$L:$M,2, FALSE) &amp; """;"   )             )</f>
        <v/>
      </c>
      <c r="EM218" t="str">
        <f>IF(Data!$L219=EM$1, "",             IF(ISERR(SEARCH(EM$1,Data!$H219)),        "",          ";" &amp; VLOOKUP(EM$1,Data!$L:$N,3, FALSE) &amp; ",""" &amp; VLOOKUP(EM$1,Data!$L:$M,2, FALSE) &amp; """;"   )             )</f>
        <v/>
      </c>
      <c r="EN218" t="str">
        <f>IF(Data!$L219=EN$1, "",             IF(ISERR(SEARCH(EN$1,Data!$H219)),        "",          ";" &amp; VLOOKUP(EN$1,Data!$L:$N,3, FALSE) &amp; ",""" &amp; VLOOKUP(EN$1,Data!$L:$M,2, FALSE) &amp; """;"   )             )</f>
        <v/>
      </c>
      <c r="EO218" t="str">
        <f>IF(Data!$L219=EO$1, "",             IF(ISERR(SEARCH(EO$1,Data!$H219)),        "",          ";" &amp; VLOOKUP(EO$1,Data!$L:$N,3, FALSE) &amp; ",""" &amp; VLOOKUP(EO$1,Data!$L:$M,2, FALSE) &amp; """;"   )             )</f>
        <v/>
      </c>
      <c r="EP218" t="str">
        <f>IF(Data!$L219=EP$1, "",             IF(ISERR(SEARCH(EP$1,Data!$H219)),        "",          ";" &amp; VLOOKUP(EP$1,Data!$L:$N,3, FALSE) &amp; ",""" &amp; VLOOKUP(EP$1,Data!$L:$M,2, FALSE) &amp; """;"   )             )</f>
        <v/>
      </c>
      <c r="EQ218" t="str">
        <f>IF(Data!$L219=EQ$1, "",             IF(ISERR(SEARCH(EQ$1,Data!$H219)),        "",          ";" &amp; VLOOKUP(EQ$1,Data!$L:$N,3, FALSE) &amp; ",""" &amp; VLOOKUP(EQ$1,Data!$L:$M,2, FALSE) &amp; """;"   )             )</f>
        <v/>
      </c>
      <c r="ER218" t="str">
        <f>IF(Data!$L219=ER$1, "",             IF(ISERR(SEARCH(ER$1,Data!$H219)),        "",          ";" &amp; VLOOKUP(ER$1,Data!$L:$N,3, FALSE) &amp; ",""" &amp; VLOOKUP(ER$1,Data!$L:$M,2, FALSE) &amp; """;"   )             )</f>
        <v/>
      </c>
      <c r="ES218" t="str">
        <f>IF(Data!$L219=ES$1, "",             IF(ISERR(SEARCH(ES$1,Data!$H219)),        "",          ";" &amp; VLOOKUP(ES$1,Data!$L:$N,3, FALSE) &amp; ",""" &amp; VLOOKUP(ES$1,Data!$L:$M,2, FALSE) &amp; """;"   )             )</f>
        <v/>
      </c>
      <c r="ET218" t="str">
        <f>IF(Data!$L219=ET$1, "",             IF(ISERR(SEARCH(ET$1,Data!$H219)),        "",          ";" &amp; VLOOKUP(ET$1,Data!$L:$N,3, FALSE) &amp; ",""" &amp; VLOOKUP(ET$1,Data!$L:$M,2, FALSE) &amp; """;"   )             )</f>
        <v/>
      </c>
      <c r="EU218" t="str">
        <f>IF(Data!$L219=EU$1, "",             IF(ISERR(SEARCH(EU$1,Data!$H219)),        "",          ";" &amp; VLOOKUP(EU$1,Data!$L:$N,3, FALSE) &amp; ",""" &amp; VLOOKUP(EU$1,Data!$L:$M,2, FALSE) &amp; """;"   )             )</f>
        <v/>
      </c>
      <c r="EV218" t="str">
        <f>IF(Data!$L219=EV$1, "",             IF(ISERR(SEARCH(EV$1,Data!$H219)),        "",          ";" &amp; VLOOKUP(EV$1,Data!$L:$N,3, FALSE) &amp; ",""" &amp; VLOOKUP(EV$1,Data!$L:$M,2, FALSE) &amp; """;"   )             )</f>
        <v/>
      </c>
      <c r="EW218" t="str">
        <f>IF(Data!$L219=EW$1, "",             IF(ISERR(SEARCH(EW$1,Data!$H219)),        "",          ";" &amp; VLOOKUP(EW$1,Data!$L:$N,3, FALSE) &amp; ",""" &amp; VLOOKUP(EW$1,Data!$L:$M,2, FALSE) &amp; """;"   )             )</f>
        <v/>
      </c>
      <c r="EX218" t="str">
        <f>IF(Data!$L219=EX$1, "",             IF(ISERR(SEARCH(EX$1,Data!$H219)),        "",          ";" &amp; VLOOKUP(EX$1,Data!$L:$N,3, FALSE) &amp; ",""" &amp; VLOOKUP(EX$1,Data!$L:$M,2, FALSE) &amp; """;"   )             )</f>
        <v/>
      </c>
      <c r="EY218" t="str">
        <f>IF(Data!$L219=EY$1, "",             IF(ISERR(SEARCH(EY$1,Data!$H219)),        "",          ";" &amp; VLOOKUP(EY$1,Data!$L:$N,3, FALSE) &amp; ",""" &amp; VLOOKUP(EY$1,Data!$L:$M,2, FALSE) &amp; """;"   )             )</f>
        <v/>
      </c>
      <c r="EZ218" t="str">
        <f>IF(Data!$L219=EZ$1, "",             IF(ISERR(SEARCH(EZ$1,Data!$H219)),        "",          ";" &amp; VLOOKUP(EZ$1,Data!$L:$N,3, FALSE) &amp; ",""" &amp; VLOOKUP(EZ$1,Data!$L:$M,2, FALSE) &amp; """;"   )             )</f>
        <v/>
      </c>
      <c r="FA218" t="str">
        <f>IF(Data!$L219=FA$1, "",             IF(ISERR(SEARCH(FA$1,Data!$H219)),        "",          ";" &amp; VLOOKUP(FA$1,Data!$L:$N,3, FALSE) &amp; ",""" &amp; VLOOKUP(FA$1,Data!$L:$M,2, FALSE) &amp; """;"   )             )</f>
        <v/>
      </c>
      <c r="FB218" t="str">
        <f>IF(Data!$L219=FB$1, "",             IF(ISERR(SEARCH(FB$1,Data!$H219)),        "",          ";" &amp; VLOOKUP(FB$1,Data!$L:$N,3, FALSE) &amp; ",""" &amp; VLOOKUP(FB$1,Data!$L:$M,2, FALSE) &amp; """;"   )             )</f>
        <v/>
      </c>
      <c r="FC218" t="str">
        <f>IF(Data!$L219=FC$1, "",             IF(ISERR(SEARCH(FC$1,Data!$H219)),        "",          ";" &amp; VLOOKUP(FC$1,Data!$L:$N,3, FALSE) &amp; ",""" &amp; VLOOKUP(FC$1,Data!$L:$M,2, FALSE) &amp; """;"   )             )</f>
        <v/>
      </c>
      <c r="FD218" t="str">
        <f>IF(Data!$L219=FD$1, "",             IF(ISERR(SEARCH(FD$1,Data!$H219)),        "",          ";" &amp; VLOOKUP(FD$1,Data!$L:$N,3, FALSE) &amp; ",""" &amp; VLOOKUP(FD$1,Data!$L:$M,2, FALSE) &amp; """;"   )             )</f>
        <v/>
      </c>
      <c r="FE218" t="str">
        <f>IF(Data!$L219=FE$1, "",             IF(ISERR(SEARCH(FE$1,Data!$H219)),        "",          ";" &amp; VLOOKUP(FE$1,Data!$L:$N,3, FALSE) &amp; ",""" &amp; VLOOKUP(FE$1,Data!$L:$M,2, FALSE) &amp; """;"   )             )</f>
        <v/>
      </c>
      <c r="FF218" t="str">
        <f>IF(Data!$L219=FF$1, "",             IF(ISERR(SEARCH(FF$1,Data!$H219)),        "",          ";" &amp; VLOOKUP(FF$1,Data!$L:$N,3, FALSE) &amp; ",""" &amp; VLOOKUP(FF$1,Data!$L:$M,2, FALSE) &amp; """;"   )             )</f>
        <v/>
      </c>
      <c r="FG218" t="str">
        <f>IF(Data!$L219=FG$1, "",             IF(ISERR(SEARCH(FG$1,Data!$H219)),        "",          ";" &amp; VLOOKUP(FG$1,Data!$L:$N,3, FALSE) &amp; ",""" &amp; VLOOKUP(FG$1,Data!$L:$M,2, FALSE) &amp; """;"   )             )</f>
        <v/>
      </c>
      <c r="FH218" t="str">
        <f>IF(Data!$L219=FH$1, "",             IF(ISERR(SEARCH(FH$1,Data!$H219)),        "",          ";" &amp; VLOOKUP(FH$1,Data!$L:$N,3, FALSE) &amp; ",""" &amp; VLOOKUP(FH$1,Data!$L:$M,2, FALSE) &amp; """;"   )             )</f>
        <v/>
      </c>
      <c r="FI218" t="str">
        <f>IF(Data!$L219=FI$1, "",             IF(ISERR(SEARCH(FI$1,Data!$H219)),        "",          ";" &amp; VLOOKUP(FI$1,Data!$L:$N,3, FALSE) &amp; ",""" &amp; VLOOKUP(FI$1,Data!$L:$M,2, FALSE) &amp; """;"   )             )</f>
        <v/>
      </c>
      <c r="FJ218" t="str">
        <f>IF(Data!$L219=FJ$1, "",             IF(ISERR(SEARCH(FJ$1,Data!$H219)),        "",          ";" &amp; VLOOKUP(FJ$1,Data!$L:$N,3, FALSE) &amp; ",""" &amp; VLOOKUP(FJ$1,Data!$L:$M,2, FALSE) &amp; """;"   )             )</f>
        <v/>
      </c>
      <c r="FK218" t="str">
        <f>IF(Data!$L219=FK$1, "",             IF(ISERR(SEARCH(FK$1,Data!$H219)),        "",          ";" &amp; VLOOKUP(FK$1,Data!$L:$N,3, FALSE) &amp; ",""" &amp; VLOOKUP(FK$1,Data!$L:$M,2, FALSE) &amp; """;"   )             )</f>
        <v/>
      </c>
      <c r="FL218" t="str">
        <f>IF(Data!$L219=FL$1, "",             IF(ISERR(SEARCH(FL$1,Data!$H219)),        "",          ";" &amp; VLOOKUP(FL$1,Data!$L:$N,3, FALSE) &amp; ",""" &amp; VLOOKUP(FL$1,Data!$L:$M,2, FALSE) &amp; """;"   )             )</f>
        <v/>
      </c>
      <c r="FM218" t="str">
        <f>IF(Data!$L219=FM$1, "",             IF(ISERR(SEARCH(FM$1,Data!$H219)),        "",          ";" &amp; VLOOKUP(FM$1,Data!$L:$N,3, FALSE) &amp; ",""" &amp; VLOOKUP(FM$1,Data!$L:$M,2, FALSE) &amp; """;"   )             )</f>
        <v/>
      </c>
      <c r="FN218" t="str">
        <f>IF(Data!$L219=FN$1, "",             IF(ISERR(SEARCH(FN$1,Data!$H219)),        "",          ";" &amp; VLOOKUP(FN$1,Data!$L:$N,3, FALSE) &amp; ",""" &amp; VLOOKUP(FN$1,Data!$L:$M,2, FALSE) &amp; """;"   )             )</f>
        <v/>
      </c>
      <c r="FO218" t="str">
        <f>IF(Data!$L219=FO$1, "",             IF(ISERR(SEARCH(FO$1,Data!$H219)),        "",          ";" &amp; VLOOKUP(FO$1,Data!$L:$N,3, FALSE) &amp; ",""" &amp; VLOOKUP(FO$1,Data!$L:$M,2, FALSE) &amp; """;"   )             )</f>
        <v/>
      </c>
      <c r="FP218" t="str">
        <f>IF(Data!$L219=FP$1, "",             IF(ISERR(SEARCH(FP$1,Data!$H219)),        "",          ";" &amp; VLOOKUP(FP$1,Data!$L:$N,3, FALSE) &amp; ",""" &amp; VLOOKUP(FP$1,Data!$L:$M,2, FALSE) &amp; """;"   )             )</f>
        <v/>
      </c>
      <c r="FQ218" t="str">
        <f>IF(Data!$L219=FQ$1, "",             IF(ISERR(SEARCH(FQ$1,Data!$H219)),        "",          ";" &amp; VLOOKUP(FQ$1,Data!$L:$N,3, FALSE) &amp; ",""" &amp; VLOOKUP(FQ$1,Data!$L:$M,2, FALSE) &amp; """;"   )             )</f>
        <v/>
      </c>
      <c r="FR218" t="str">
        <f>IF(Data!$L219=FR$1, "",             IF(ISERR(SEARCH(FR$1,Data!$H219)),        "",          ";" &amp; VLOOKUP(FR$1,Data!$L:$N,3, FALSE) &amp; ",""" &amp; VLOOKUP(FR$1,Data!$L:$M,2, FALSE) &amp; """;"   )             )</f>
        <v/>
      </c>
      <c r="FS218" t="str">
        <f>IF(Data!$L219=FS$1, "",             IF(ISERR(SEARCH(FS$1,Data!$H219)),        "",          ";" &amp; VLOOKUP(FS$1,Data!$L:$N,3, FALSE) &amp; ",""" &amp; VLOOKUP(FS$1,Data!$L:$M,2, FALSE) &amp; """;"   )             )</f>
        <v/>
      </c>
      <c r="FT218" t="str">
        <f>IF(Data!$L219=FT$1, "",             IF(ISERR(SEARCH(FT$1,Data!$H219)),        "",          ";" &amp; VLOOKUP(FT$1,Data!$L:$N,3, FALSE) &amp; ",""" &amp; VLOOKUP(FT$1,Data!$L:$M,2, FALSE) &amp; """;"   )             )</f>
        <v/>
      </c>
      <c r="FU218" t="str">
        <f>IF(Data!$L219=FU$1, "",             IF(ISERR(SEARCH(FU$1,Data!$H219)),        "",          ";" &amp; VLOOKUP(FU$1,Data!$L:$N,3, FALSE) &amp; ",""" &amp; VLOOKUP(FU$1,Data!$L:$M,2, FALSE) &amp; """;"   )             )</f>
        <v/>
      </c>
      <c r="FV218" t="str">
        <f>IF(Data!$L219=FV$1, "",             IF(ISERR(SEARCH(FV$1,Data!$H219)),        "",          ";" &amp; VLOOKUP(FV$1,Data!$L:$N,3, FALSE) &amp; ",""" &amp; VLOOKUP(FV$1,Data!$L:$M,2, FALSE) &amp; """;"   )             )</f>
        <v/>
      </c>
      <c r="FW218" t="str">
        <f>IF(Data!$L219=FW$1, "",             IF(ISERR(SEARCH(FW$1,Data!$H219)),        "",          ";" &amp; VLOOKUP(FW$1,Data!$L:$N,3, FALSE) &amp; ",""" &amp; VLOOKUP(FW$1,Data!$L:$M,2, FALSE) &amp; """;"   )             )</f>
        <v/>
      </c>
      <c r="FX218" t="str">
        <f>IF(Data!$L219=FX$1, "",             IF(ISERR(SEARCH(FX$1,Data!$H219)),        "",          ";" &amp; VLOOKUP(FX$1,Data!$L:$N,3, FALSE) &amp; ",""" &amp; VLOOKUP(FX$1,Data!$L:$M,2, FALSE) &amp; """;"   )             )</f>
        <v/>
      </c>
      <c r="FY218" t="str">
        <f>IF(Data!$L219=FY$1, "",             IF(ISERR(SEARCH(FY$1,Data!$H219)),        "",          ";" &amp; VLOOKUP(FY$1,Data!$L:$N,3, FALSE) &amp; ",""" &amp; VLOOKUP(FY$1,Data!$L:$M,2, FALSE) &amp; """;"   )             )</f>
        <v/>
      </c>
      <c r="FZ218" t="str">
        <f>IF(Data!$L219=FZ$1, "",             IF(ISERR(SEARCH(FZ$1,Data!$H219)),        "",          ";" &amp; VLOOKUP(FZ$1,Data!$L:$N,3, FALSE) &amp; ",""" &amp; VLOOKUP(FZ$1,Data!$L:$M,2, FALSE) &amp; """;"   )             )</f>
        <v/>
      </c>
      <c r="GA218" t="str">
        <f>IF(Data!$L219=GA$1, "",             IF(ISERR(SEARCH(GA$1,Data!$H219)),        "",          ";" &amp; VLOOKUP(GA$1,Data!$L:$N,3, FALSE) &amp; ",""" &amp; VLOOKUP(GA$1,Data!$L:$M,2, FALSE) &amp; """;"   )             )</f>
        <v/>
      </c>
      <c r="GB218" t="str">
        <f>IF(Data!$L219=GB$1, "",             IF(ISERR(SEARCH(GB$1,Data!$H219)),        "",          ";" &amp; VLOOKUP(GB$1,Data!$L:$N,3, FALSE) &amp; ",""" &amp; VLOOKUP(GB$1,Data!$L:$M,2, FALSE) &amp; """;"   )             )</f>
        <v/>
      </c>
      <c r="GC218" t="str">
        <f>IF(Data!$L219=GC$1, "",             IF(ISERR(SEARCH(GC$1,Data!$H219)),        "",          ";" &amp; VLOOKUP(GC$1,Data!$L:$N,3, FALSE) &amp; ",""" &amp; VLOOKUP(GC$1,Data!$L:$M,2, FALSE) &amp; """;"   )             )</f>
        <v/>
      </c>
      <c r="GD218" t="str">
        <f>IF(Data!$L219=GD$1, "",             IF(ISERR(SEARCH(GD$1,Data!$H219)),        "",          ";" &amp; VLOOKUP(GD$1,Data!$L:$N,3, FALSE) &amp; ",""" &amp; VLOOKUP(GD$1,Data!$L:$M,2, FALSE) &amp; """;"   )             )</f>
        <v/>
      </c>
      <c r="GE218" t="str">
        <f>IF(Data!$L219=GE$1, "",             IF(ISERR(SEARCH(GE$1,Data!$H219)),        "",          ";" &amp; VLOOKUP(GE$1,Data!$L:$N,3, FALSE) &amp; ",""" &amp; VLOOKUP(GE$1,Data!$L:$M,2, FALSE) &amp; """;"   )             )</f>
        <v/>
      </c>
      <c r="GF218" t="str">
        <f>IF(Data!$L219=GF$1, "",             IF(ISERR(SEARCH(GF$1,Data!$H219)),        "",          ";" &amp; VLOOKUP(GF$1,Data!$L:$N,3, FALSE) &amp; ",""" &amp; VLOOKUP(GF$1,Data!$L:$M,2, FALSE) &amp; """;"   )             )</f>
        <v/>
      </c>
      <c r="GG218" t="str">
        <f>IF(Data!$L219=GG$1, "",             IF(ISERR(SEARCH(GG$1,Data!$H219)),        "",          ";" &amp; VLOOKUP(GG$1,Data!$L:$N,3, FALSE) &amp; ",""" &amp; VLOOKUP(GG$1,Data!$L:$M,2, FALSE) &amp; """;"   )             )</f>
        <v/>
      </c>
      <c r="GH218" t="str">
        <f>IF(Data!$L219=GH$1, "",             IF(ISERR(SEARCH(GH$1,Data!$H219)),        "",          ";" &amp; VLOOKUP(GH$1,Data!$L:$N,3, FALSE) &amp; ",""" &amp; VLOOKUP(GH$1,Data!$L:$M,2, FALSE) &amp; """;"   )             )</f>
        <v/>
      </c>
      <c r="GI218" t="str">
        <f>IF(Data!$L219=GI$1, "",             IF(ISERR(SEARCH(GI$1,Data!$H219)),        "",          ";" &amp; VLOOKUP(GI$1,Data!$L:$N,3, FALSE) &amp; ",""" &amp; VLOOKUP(GI$1,Data!$L:$M,2, FALSE) &amp; """;"   )             )</f>
        <v/>
      </c>
      <c r="GJ218" t="str">
        <f>IF(Data!$L219=GJ$1, "",             IF(ISERR(SEARCH(GJ$1,Data!$H219)),        "",          ";" &amp; VLOOKUP(GJ$1,Data!$L:$N,3, FALSE) &amp; ",""" &amp; VLOOKUP(GJ$1,Data!$L:$M,2, FALSE) &amp; """;"   )             )</f>
        <v/>
      </c>
      <c r="GK218" t="str">
        <f>IF(Data!$L219=GK$1, "",             IF(ISERR(SEARCH(GK$1,Data!$H219)),        "",          ";" &amp; VLOOKUP(GK$1,Data!$L:$N,3, FALSE) &amp; ",""" &amp; VLOOKUP(GK$1,Data!$L:$M,2, FALSE) &amp; """;"   )             )</f>
        <v/>
      </c>
      <c r="GL218" t="str">
        <f>IF(Data!$L219=GL$1, "",             IF(ISERR(SEARCH(GL$1,Data!$H219)),        "",          ";" &amp; VLOOKUP(GL$1,Data!$L:$N,3, FALSE) &amp; ",""" &amp; VLOOKUP(GL$1,Data!$L:$M,2, FALSE) &amp; """;"   )             )</f>
        <v/>
      </c>
      <c r="GM218" t="str">
        <f>IF(Data!$L219=GM$1, "",             IF(ISERR(SEARCH(GM$1,Data!$H219)),        "",          ";" &amp; VLOOKUP(GM$1,Data!$L:$N,3, FALSE) &amp; ",""" &amp; VLOOKUP(GM$1,Data!$L:$M,2, FALSE) &amp; """;"   )             )</f>
        <v/>
      </c>
      <c r="GN218" t="str">
        <f>IF(Data!$L219=GN$1, "",             IF(ISERR(SEARCH(GN$1,Data!$H219)),        "",          ";" &amp; VLOOKUP(GN$1,Data!$L:$N,3, FALSE) &amp; ",""" &amp; VLOOKUP(GN$1,Data!$L:$M,2, FALSE) &amp; """;"   )             )</f>
        <v/>
      </c>
      <c r="GO218" t="str">
        <f>IF(Data!$L219=GO$1, "",             IF(ISERR(SEARCH(GO$1,Data!$H219)),        "",          ";" &amp; VLOOKUP(GO$1,Data!$L:$N,3, FALSE) &amp; ",""" &amp; VLOOKUP(GO$1,Data!$L:$M,2, FALSE) &amp; """;"   )             )</f>
        <v/>
      </c>
      <c r="GP218" t="str">
        <f>IF(Data!$L219=GP$1, "",             IF(ISERR(SEARCH(GP$1,Data!$H219)),        "",          ";" &amp; VLOOKUP(GP$1,Data!$L:$N,3, FALSE) &amp; ",""" &amp; VLOOKUP(GP$1,Data!$L:$M,2, FALSE) &amp; """;"   )             )</f>
        <v/>
      </c>
      <c r="GQ218" t="str">
        <f>IF(Data!$L219=GQ$1, "",             IF(ISERR(SEARCH(GQ$1,Data!$H219)),        "",          ";" &amp; VLOOKUP(GQ$1,Data!$L:$N,3, FALSE) &amp; ",""" &amp; VLOOKUP(GQ$1,Data!$L:$M,2, FALSE) &amp; """;"   )             )</f>
        <v/>
      </c>
      <c r="GR218" t="str">
        <f>IF(Data!$L219=GR$1, "",             IF(ISERR(SEARCH(GR$1,Data!$H219)),        "",          ";" &amp; VLOOKUP(GR$1,Data!$L:$N,3, FALSE) &amp; ",""" &amp; VLOOKUP(GR$1,Data!$L:$M,2, FALSE) &amp; """;"   )             )</f>
        <v/>
      </c>
      <c r="GS218" t="str">
        <f>IF(Data!$L219=GS$1, "",             IF(ISERR(SEARCH(GS$1,Data!$H219)),        "",          ";" &amp; VLOOKUP(GS$1,Data!$L:$N,3, FALSE) &amp; ",""" &amp; VLOOKUP(GS$1,Data!$L:$M,2, FALSE) &amp; """;"   )             )</f>
        <v/>
      </c>
      <c r="GT218" t="str">
        <f>IF(Data!$L219=GT$1, "",             IF(ISERR(SEARCH(GT$1,Data!$H219)),        "",          ";" &amp; VLOOKUP(GT$1,Data!$L:$N,3, FALSE) &amp; ",""" &amp; VLOOKUP(GT$1,Data!$L:$M,2, FALSE) &amp; """;"   )             )</f>
        <v/>
      </c>
      <c r="GU218" t="str">
        <f>IF(Data!$L219=GU$1, "",             IF(ISERR(SEARCH(GU$1,Data!$H219)),        "",          ";" &amp; VLOOKUP(GU$1,Data!$L:$N,3, FALSE) &amp; ",""" &amp; VLOOKUP(GU$1,Data!$L:$M,2, FALSE) &amp; """;"   )             )</f>
        <v/>
      </c>
      <c r="GV218" t="str">
        <f>IF(Data!$L219=GV$1, "",             IF(ISERR(SEARCH(GV$1,Data!$H219)),        "",          ";" &amp; VLOOKUP(GV$1,Data!$L:$N,3, FALSE) &amp; ",""" &amp; VLOOKUP(GV$1,Data!$L:$M,2, FALSE) &amp; """;"   )             )</f>
        <v/>
      </c>
      <c r="GW218" t="str">
        <f>IF(Data!$L219=GW$1, "",             IF(ISERR(SEARCH(GW$1,Data!$H219)),        "",          ";" &amp; VLOOKUP(GW$1,Data!$L:$N,3, FALSE) &amp; ",""" &amp; VLOOKUP(GW$1,Data!$L:$M,2, FALSE) &amp; """;"   )             )</f>
        <v/>
      </c>
      <c r="GX218" t="str">
        <f>IF(Data!$L219=GX$1, "",             IF(ISERR(SEARCH(GX$1,Data!$H219)),        "",          ";" &amp; VLOOKUP(GX$1,Data!$L:$N,3, FALSE) &amp; ",""" &amp; VLOOKUP(GX$1,Data!$L:$M,2, FALSE) &amp; """;"   )             )</f>
        <v/>
      </c>
      <c r="GY218" t="str">
        <f>IF(Data!$L219=GY$1, "",             IF(ISERR(SEARCH(GY$1,Data!$H219)),        "",          ";" &amp; VLOOKUP(GY$1,Data!$L:$N,3, FALSE) &amp; ",""" &amp; VLOOKUP(GY$1,Data!$L:$M,2, FALSE) &amp; """;"   )             )</f>
        <v/>
      </c>
      <c r="GZ218" t="str">
        <f>IF(Data!$L219=GZ$1, "",             IF(ISERR(SEARCH(GZ$1,Data!$H219)),        "",          ";" &amp; VLOOKUP(GZ$1,Data!$L:$N,3, FALSE) &amp; ",""" &amp; VLOOKUP(GZ$1,Data!$L:$M,2, FALSE) &amp; """;"   )             )</f>
        <v/>
      </c>
      <c r="HA218" t="str">
        <f>IF(Data!$L219=HA$1, "",             IF(ISERR(SEARCH(HA$1,Data!$H219)),        "",          ";" &amp; VLOOKUP(HA$1,Data!$L:$N,3, FALSE) &amp; ",""" &amp; VLOOKUP(HA$1,Data!$L:$M,2, FALSE) &amp; """;"   )             )</f>
        <v/>
      </c>
      <c r="HB218" t="str">
        <f>IF(Data!$L219=HB$1, "",             IF(ISERR(SEARCH(HB$1,Data!$H219)),        "",          ";" &amp; VLOOKUP(HB$1,Data!$L:$N,3, FALSE) &amp; ",""" &amp; VLOOKUP(HB$1,Data!$L:$M,2, FALSE) &amp; """;"   )             )</f>
        <v/>
      </c>
      <c r="HC218" t="str">
        <f>IF(Data!$L219=HC$1, "",             IF(ISERR(SEARCH(HC$1,Data!$H219)),        "",          ";" &amp; VLOOKUP(HC$1,Data!$L:$N,3, FALSE) &amp; ",""" &amp; VLOOKUP(HC$1,Data!$L:$M,2, FALSE) &amp; """;"   )             )</f>
        <v/>
      </c>
      <c r="HD218" t="str">
        <f>IF(Data!$L219=HD$1, "",             IF(ISERR(SEARCH(HD$1,Data!$H219)),        "",          ";" &amp; VLOOKUP(HD$1,Data!$L:$N,3, FALSE) &amp; ",""" &amp; VLOOKUP(HD$1,Data!$L:$M,2, FALSE) &amp; """;"   )             )</f>
        <v/>
      </c>
      <c r="HE218" t="str">
        <f>IF(Data!$L219=HE$1, "",             IF(ISERR(SEARCH(HE$1,Data!$H219)),        "",          ";" &amp; VLOOKUP(HE$1,Data!$L:$N,3, FALSE) &amp; ",""" &amp; VLOOKUP(HE$1,Data!$L:$M,2, FALSE) &amp; """;"   )             )</f>
        <v/>
      </c>
      <c r="HF218" t="str">
        <f>IF(Data!$L219=HF$1, "",             IF(ISERR(SEARCH(HF$1,Data!$H219)),        "",          ";" &amp; VLOOKUP(HF$1,Data!$L:$N,3, FALSE) &amp; ",""" &amp; VLOOKUP(HF$1,Data!$L:$M,2, FALSE) &amp; """;"   )             )</f>
        <v/>
      </c>
      <c r="HG218" t="str">
        <f>IF(Data!$L219=HG$1, "",             IF(ISERR(SEARCH(HG$1,Data!$H219)),        "",          ";" &amp; VLOOKUP(HG$1,Data!$L:$N,3, FALSE) &amp; ",""" &amp; VLOOKUP(HG$1,Data!$L:$M,2, FALSE) &amp; """;"   )             )</f>
        <v/>
      </c>
      <c r="HH218" t="str">
        <f>IF(Data!$L219=HH$1, "",             IF(ISERR(SEARCH(HH$1,Data!$H219)),        "",          ";" &amp; VLOOKUP(HH$1,Data!$L:$N,3, FALSE) &amp; ",""" &amp; VLOOKUP(HH$1,Data!$L:$M,2, FALSE) &amp; """;"   )             )</f>
        <v/>
      </c>
      <c r="HI218" t="str">
        <f>IF(Data!$L219=HI$1, "",             IF(ISERR(SEARCH(HI$1,Data!$H219)),        "",          ";" &amp; VLOOKUP(HI$1,Data!$L:$N,3, FALSE) &amp; ",""" &amp; VLOOKUP(HI$1,Data!$L:$M,2, FALSE) &amp; """;"   )             )</f>
        <v/>
      </c>
      <c r="HJ218" t="str">
        <f>IF(Data!$L219=HJ$1, "",             IF(ISERR(SEARCH(HJ$1,Data!$H219)),        "",          ";" &amp; VLOOKUP(HJ$1,Data!$L:$N,3, FALSE) &amp; ",""" &amp; VLOOKUP(HJ$1,Data!$L:$M,2, FALSE) &amp; """;"   )             )</f>
        <v/>
      </c>
      <c r="HK218" t="str">
        <f>IF(Data!$L219=HK$1, "",             IF(ISERR(SEARCH(HK$1,Data!$H219)),        "",          ";" &amp; VLOOKUP(HK$1,Data!$L:$N,3, FALSE) &amp; ",""" &amp; VLOOKUP(HK$1,Data!$L:$M,2, FALSE) &amp; """;"   )             )</f>
        <v/>
      </c>
      <c r="HL218" t="str">
        <f>IF(Data!$L219=HL$1, "",             IF(ISERR(SEARCH(HL$1,Data!$H219)),        "",          ";" &amp; VLOOKUP(HL$1,Data!$L:$N,3, FALSE) &amp; ",""" &amp; VLOOKUP(HL$1,Data!$L:$M,2, FALSE) &amp; """;"   )             )</f>
        <v/>
      </c>
      <c r="HM218" t="str">
        <f>IF(Data!$L219=HM$1, "",             IF(ISERR(SEARCH(HM$1,Data!$H219)),        "",          ";" &amp; VLOOKUP(HM$1,Data!$L:$N,3, FALSE) &amp; ",""" &amp; VLOOKUP(HM$1,Data!$L:$M,2, FALSE) &amp; """;"   )             )</f>
        <v/>
      </c>
      <c r="HN218" t="str">
        <f>IF(Data!$L219=HN$1, "",             IF(ISERR(SEARCH(HN$1,Data!$H219)),        "",          ";" &amp; VLOOKUP(HN$1,Data!$L:$N,3, FALSE) &amp; ",""" &amp; VLOOKUP(HN$1,Data!$L:$M,2, FALSE) &amp; """;"   )             )</f>
        <v/>
      </c>
      <c r="HO218" t="str">
        <f>IF(Data!$L219=HO$1, "",             IF(ISERR(SEARCH(HO$1,Data!$H219)),        "",          ";" &amp; VLOOKUP(HO$1,Data!$L:$N,3, FALSE) &amp; ",""" &amp; VLOOKUP(HO$1,Data!$L:$M,2, FALSE) &amp; """;"   )             )</f>
        <v/>
      </c>
      <c r="HP218" t="str">
        <f>IF(Data!$L219=HP$1, "",             IF(ISERR(SEARCH(HP$1,Data!$H219)),        "",          ";" &amp; VLOOKUP(HP$1,Data!$L:$N,3, FALSE) &amp; ",""" &amp; VLOOKUP(HP$1,Data!$L:$M,2, FALSE) &amp; """;"   )             )</f>
        <v/>
      </c>
      <c r="HQ218" t="str">
        <f>IF(Data!$L219=HQ$1, "",             IF(ISERR(SEARCH(HQ$1,Data!$H219)),        "",          ";" &amp; VLOOKUP(HQ$1,Data!$L:$N,3, FALSE) &amp; ",""" &amp; VLOOKUP(HQ$1,Data!$L:$M,2, FALSE) &amp; """;"   )             )</f>
        <v/>
      </c>
      <c r="HR218" t="str">
        <f>IF(Data!$L219=HR$1, "",             IF(ISERR(SEARCH(HR$1,Data!$H219)),        "",          ";" &amp; VLOOKUP(HR$1,Data!$L:$N,3, FALSE) &amp; ",""" &amp; VLOOKUP(HR$1,Data!$L:$M,2, FALSE) &amp; """;"   )             )</f>
        <v/>
      </c>
      <c r="HS218" t="str">
        <f>IF(Data!$L219=HS$1, "",             IF(ISERR(SEARCH(HS$1,Data!$H219)),        "",          ";" &amp; VLOOKUP(HS$1,Data!$L:$N,3, FALSE) &amp; ",""" &amp; VLOOKUP(HS$1,Data!$L:$M,2, FALSE) &amp; """;"   )             )</f>
        <v/>
      </c>
      <c r="HT218" t="str">
        <f>IF(Data!$L219=HT$1, "",             IF(ISERR(SEARCH(HT$1,Data!$H219)),        "",          ";" &amp; VLOOKUP(HT$1,Data!$L:$N,3, FALSE) &amp; ",""" &amp; VLOOKUP(HT$1,Data!$L:$M,2, FALSE) &amp; """;"   )             )</f>
        <v/>
      </c>
      <c r="HU218" t="str">
        <f>IF(Data!$L219=HU$1, "",             IF(ISERR(SEARCH(HU$1,Data!$H219)),        "",          ";" &amp; VLOOKUP(HU$1,Data!$L:$N,3, FALSE) &amp; ",""" &amp; VLOOKUP(HU$1,Data!$L:$M,2, FALSE) &amp; """;"   )             )</f>
        <v/>
      </c>
      <c r="HV218" t="str">
        <f>IF(Data!$L219=HV$1, "",             IF(ISERR(SEARCH(HV$1,Data!$H219)),        "",          ";" &amp; VLOOKUP(HV$1,Data!$L:$N,3, FALSE) &amp; ",""" &amp; VLOOKUP(HV$1,Data!$L:$M,2, FALSE) &amp; """;"   )             )</f>
        <v/>
      </c>
      <c r="HW218" t="str">
        <f>IF(Data!$L219=HW$1, "",             IF(ISERR(SEARCH(HW$1,Data!$H219)),        "",          ";" &amp; VLOOKUP(HW$1,Data!$L:$N,3, FALSE) &amp; ",""" &amp; VLOOKUP(HW$1,Data!$L:$M,2, FALSE) &amp; """;"   )             )</f>
        <v/>
      </c>
      <c r="HX218" t="str">
        <f>IF(Data!$L219=HX$1, "",             IF(ISERR(SEARCH(HX$1,Data!$H219)),        "",          ";" &amp; VLOOKUP(HX$1,Data!$L:$N,3, FALSE) &amp; ",""" &amp; VLOOKUP(HX$1,Data!$L:$M,2, FALSE) &amp; """;"   )             )</f>
        <v/>
      </c>
      <c r="HY218" t="str">
        <f>IF(Data!$L219=HY$1, "",             IF(ISERR(SEARCH(HY$1,Data!$H219)),        "",          ";" &amp; VLOOKUP(HY$1,Data!$L:$N,3, FALSE) &amp; ",""" &amp; VLOOKUP(HY$1,Data!$L:$M,2, FALSE) &amp; """;"   )             )</f>
        <v/>
      </c>
      <c r="HZ218" t="str">
        <f>IF(Data!$L219=HZ$1, "",             IF(ISERR(SEARCH(HZ$1,Data!$H219)),        "",          ";" &amp; VLOOKUP(HZ$1,Data!$L:$N,3, FALSE) &amp; ",""" &amp; VLOOKUP(HZ$1,Data!$L:$M,2, FALSE) &amp; """;"   )             )</f>
        <v/>
      </c>
      <c r="IA218" t="str">
        <f>IF(Data!$L219=IA$1, "",             IF(ISERR(SEARCH(IA$1,Data!$H219)),        "",          ";" &amp; VLOOKUP(IA$1,Data!$L:$N,3, FALSE) &amp; ",""" &amp; VLOOKUP(IA$1,Data!$L:$M,2, FALSE) &amp; """;"   )             )</f>
        <v/>
      </c>
      <c r="IB218" t="str">
        <f>IF(Data!$L219=IB$1, "",             IF(ISERR(SEARCH(IB$1,Data!$H219)),        "",          ";" &amp; VLOOKUP(IB$1,Data!$L:$N,3, FALSE) &amp; ",""" &amp; VLOOKUP(IB$1,Data!$L:$M,2, FALSE) &amp; """;"   )             )</f>
        <v/>
      </c>
      <c r="IC218" t="str">
        <f>IF(Data!$L219=IC$1, "",             IF(ISERR(SEARCH(IC$1,Data!$H219)),        "",          ";" &amp; VLOOKUP(IC$1,Data!$L:$N,3, FALSE) &amp; ",""" &amp; VLOOKUP(IC$1,Data!$L:$M,2, FALSE) &amp; """;"   )             )</f>
        <v/>
      </c>
      <c r="ID218" t="str">
        <f>IF(Data!$L219=ID$1, "",             IF(ISERR(SEARCH(ID$1,Data!$H219)),        "",          ";" &amp; VLOOKUP(ID$1,Data!$L:$N,3, FALSE) &amp; ",""" &amp; VLOOKUP(ID$1,Data!$L:$M,2, FALSE) &amp; """;"   )             )</f>
        <v/>
      </c>
      <c r="IE218" t="str">
        <f>IF(Data!$L219=IE$1, "",             IF(ISERR(SEARCH(IE$1,Data!$H219)),        "",          ";" &amp; VLOOKUP(IE$1,Data!$L:$N,3, FALSE) &amp; ",""" &amp; VLOOKUP(IE$1,Data!$L:$M,2, FALSE) &amp; """;"   )             )</f>
        <v/>
      </c>
      <c r="IF218" t="str">
        <f>IF(Data!$L219=IF$1, "",             IF(ISERR(SEARCH(IF$1,Data!$H219)),        "",          ";" &amp; VLOOKUP(IF$1,Data!$L:$N,3, FALSE) &amp; ",""" &amp; VLOOKUP(IF$1,Data!$L:$M,2, FALSE) &amp; """;"   )             )</f>
        <v/>
      </c>
      <c r="IG218" t="str">
        <f>IF(Data!$L219=IG$1, "",             IF(ISERR(SEARCH(IG$1,Data!$H219)),        "",          ";" &amp; VLOOKUP(IG$1,Data!$L:$N,3, FALSE) &amp; ",""" &amp; VLOOKUP(IG$1,Data!$L:$M,2, FALSE) &amp; """;"   )             )</f>
        <v/>
      </c>
      <c r="IH218" t="str">
        <f>IF(Data!$L219=IH$1, "",             IF(ISERR(SEARCH(IH$1,Data!$H219)),        "",          ";" &amp; VLOOKUP(IH$1,Data!$L:$N,3, FALSE) &amp; ",""" &amp; VLOOKUP(IH$1,Data!$L:$M,2, FALSE) &amp; """;"   )             )</f>
        <v/>
      </c>
      <c r="II218" t="str">
        <f>IF(Data!$L219=II$1, "",             IF(ISERR(SEARCH(II$1,Data!$H219)),        "",          ";" &amp; VLOOKUP(II$1,Data!$L:$N,3, FALSE) &amp; ",""" &amp; VLOOKUP(II$1,Data!$L:$M,2, FALSE) &amp; """;"   )             )</f>
        <v/>
      </c>
    </row>
    <row r="219" spans="1:243" x14ac:dyDescent="0.3">
      <c r="A219" t="str">
        <f>Data!L220</f>
        <v>Wald</v>
      </c>
      <c r="B219" s="15" t="str">
        <f>VLOOKUP(Tableau36[[#This Row],[Character]],Data!L:N,3,FALSE)</f>
        <v>00000000-0000-0000-0000-000000000218</v>
      </c>
      <c r="C219" s="15" t="str">
        <f>VLOOKUP(Tableau36[[#This Row],[Character]],Data!L:M,2,FALSE)</f>
        <v>HUMAN</v>
      </c>
      <c r="D219" s="15" t="str">
        <f>SUBSTITUTE(     SUBSTITUTE(Tableau36[[#This Row],[character_id,character_type,friend_id,friend_type]],",""DROID""",""),    ",""HUMAN""", "")</f>
        <v>00000000-0000-0000-0000-000000000218,00000000-0000-0000-0000-000000000179</v>
      </c>
      <c r="E219" s="15" t="str">
        <f>IF(Tableau36[[#This Row],[With char''s id]] = "", "",    MID(Tableau36[[#This Row],[With char''s id]], 2, LEN(Tableau36[[#This Row],[With char''s id]])-1))</f>
        <v>00000000-0000-0000-0000-000000000218,"HUMAN",00000000-0000-0000-0000-000000000179,"HUMAN"</v>
      </c>
      <c r="F219" s="15" t="str">
        <f>SUBSTITUTE(Tableau36[[#This Row],[List of friend''s id]],  "/",    "/" &amp; Tableau36[[#This Row],[Character''s id]] &amp; ",""" &amp; Tableau36[[#This Row],[Type]] &amp; """,")</f>
        <v>/00000000-0000-0000-0000-000000000218,"HUMAN",00000000-0000-0000-0000-000000000179,"HUMAN"</v>
      </c>
      <c r="G219" t="str">
        <f>IF( Tableau36[[#This Row],[removed double semi-colon]]="", "", "/" &amp; MID(Tableau36[[#This Row],[removed double semi-colon]],2,LEN(Tableau36[[#This Row],[removed double semi-colon]]) - 2) )</f>
        <v>/00000000-0000-0000-0000-000000000179,"HUMAN"</v>
      </c>
      <c r="H219" t="str">
        <f>SUBSTITUTE(Tableau36[[#This Row],[Concatenation]],";;","/")</f>
        <v>;00000000-0000-0000-0000-000000000179,"HUMAN";</v>
      </c>
      <c r="I219" t="str">
        <f>friends!M219&amp; friends!N219&amp; friends!O219&amp; friends!P219&amp; friends!Q219&amp; friends!R219&amp; friends!S219&amp; friends!T219&amp; friends!U219&amp; friends!V219&amp; friends!W219&amp; friends!X219&amp; friends!Y219&amp; friends!Z219&amp; friends!AA219&amp; friends!AB219&amp; friends!AC219&amp; friends!AD219&amp; friends!AE219&amp; friends!AF219&amp; friends!AG219&amp; friends!AH219&amp; friends!AI219&amp; friends!AJ219&amp; friends!AK219&amp; friends!AL219&amp; friends!AM219&amp; friends!AN219&amp; friends!AO219&amp; friends!AP219&amp; friends!AQ219&amp; friends!AR219&amp; friends!AS219&amp; friends!AT219&amp; friends!AU219&amp; friends!AV219&amp; friends!AW219&amp; friends!AX219&amp; friends!AY219&amp; friends!AZ219&amp; friends!BA219&amp; friends!BB219&amp; friends!BC219&amp; friends!BD219&amp; friends!BE219&amp; friends!BF219&amp; friends!BG219&amp; friends!BH219&amp; friends!BI219&amp; friends!BJ219&amp; friends!BK219&amp; friends!BL219&amp; friends!BM219&amp; friends!BN219&amp; friends!BO219&amp; friends!BP219&amp; friends!BQ219&amp; friends!BR219&amp; friends!BS219&amp; friends!BT219&amp; friends!BU219&amp; friends!BV219&amp; friends!BW219&amp; friends!BX219&amp; friends!BY219&amp; friends!BZ219&amp; friends!CA219&amp; friends!CB219&amp; friends!CC219&amp; friends!CD219&amp; friends!CE219&amp; friends!CF219&amp; friends!CG219&amp; friends!CH219&amp; friends!CI219&amp; friends!CJ219&amp; friends!CK219&amp; friends!CL219&amp; friends!CM219&amp; friends!CN219&amp; friends!CO219&amp; friends!CP219&amp; friends!CQ219&amp; friends!CR219&amp; friends!CS219&amp; friends!CT219&amp; friends!CU219&amp; friends!CV219&amp; friends!CW219&amp; friends!CX219&amp; friends!CY219&amp; friends!CZ219&amp; friends!DA219&amp; friends!DB219&amp; friends!DC219&amp; friends!DD219&amp; friends!DE219&amp; friends!DF219&amp; friends!DG219&amp; friends!DH219&amp; friends!DI219&amp; friends!DJ219&amp; friends!DK219&amp; friends!DL219&amp; friends!DM219&amp; friends!DN219&amp; friends!DO219&amp; friends!DP219&amp; friends!DQ219&amp; friends!DR219&amp; friends!DS219&amp; friends!DT219&amp; friends!DU219&amp; friends!DV219&amp; friends!DW219&amp; friends!DX219&amp; friends!DY219&amp; friends!DZ219&amp; friends!EA219&amp; friends!EB219&amp; friends!EC219&amp; friends!ED219&amp; friends!EE219&amp; friends!EF219&amp; friends!EG219&amp; friends!EH219&amp; friends!EI219&amp; friends!EJ219&amp; friends!EK219&amp; friends!EL219&amp; friends!EM219&amp; friends!EN219&amp; friends!EO219&amp; friends!EP219&amp; friends!EQ219&amp; friends!ER219&amp; friends!ES219&amp; friends!ET219&amp; friends!EU219&amp; friends!EV219&amp; friends!EW219&amp; friends!EX219&amp; friends!EY219&amp; friends!EZ219&amp; friends!FA219&amp; friends!FB219&amp; friends!FC219&amp; friends!FD219&amp; friends!FE219&amp; friends!FF219&amp; friends!FG219&amp; friends!FH219&amp; friends!FI219&amp; friends!FJ219&amp; friends!FK219&amp; friends!FL219&amp; friends!FM219&amp; friends!FN219&amp; friends!FO219&amp; friends!FP219&amp; friends!FQ219&amp; friends!FR219&amp; friends!FS219&amp; friends!FT219&amp; friends!FU219&amp; friends!FV219&amp; friends!FW219&amp; friends!FX219&amp; friends!FY219&amp; friends!FZ219&amp; friends!GA219&amp; friends!GB219&amp; friends!GC219&amp; friends!GD219&amp; friends!GE219&amp; friends!GF219&amp; friends!GG219&amp; friends!GH219&amp; friends!GI219&amp; friends!GJ219&amp; friends!GK219&amp; friends!GL219&amp; friends!GM219&amp; friends!GN219&amp; friends!GO219&amp; friends!GP219&amp; friends!GQ219&amp; friends!GR219&amp; friends!GS219&amp; friends!GT219&amp; friends!GU219&amp; friends!GV219&amp; friends!GW219&amp; friends!GX219&amp; friends!GY219&amp; friends!GZ219&amp; friends!HA219&amp; friends!HB219&amp; friends!HC219&amp; friends!HD219&amp; friends!HE219&amp; friends!HF219&amp; friends!HG219&amp; friends!HH219&amp; friends!HI219&amp; friends!HJ219&amp; friends!HK219&amp; friends!HL219&amp; friends!HM219&amp; friends!HN219&amp; friends!HO219&amp; friends!HP219&amp; friends!HQ219&amp; friends!HR219&amp; friends!HS219&amp; friends!HT219&amp; friends!HU219&amp; friends!HV219&amp; friends!HW219&amp; friends!HX219&amp; friends!HY219&amp; friends!HZ219&amp; friends!IA219&amp; friends!IB219&amp; friends!IC219&amp; friends!ID219&amp; friends!IE219&amp; friends!IF219&amp; friends!IG219&amp; friends!IH219&amp; friends!II219</f>
        <v>;00000000-0000-0000-0000-000000000179,"HUMAN";</v>
      </c>
      <c r="M219" t="str">
        <f>IF(Data!$L220=M$1, "",             IF(ISERR(SEARCH(M$1,Data!$H220)),        "",          ";" &amp; VLOOKUP(M$1,Data!$L:$N,3, FALSE) &amp; ",""" &amp; VLOOKUP(M$1,Data!$L:$M,2, FALSE) &amp; """;"   )             )</f>
        <v/>
      </c>
      <c r="N219" t="str">
        <f>IF(Data!$L220=N$1, "",             IF(ISERR(SEARCH(N$1,Data!$H220)),        "",          ";" &amp; VLOOKUP(N$1,Data!$L:$N,3, FALSE) &amp; ",""" &amp; VLOOKUP(N$1,Data!$L:$M,2, FALSE) &amp; """;"   )             )</f>
        <v/>
      </c>
      <c r="O219" t="str">
        <f>IF(Data!$L220=O$1, "",             IF(ISERR(SEARCH(O$1,Data!$H220)),        "",          ";" &amp; VLOOKUP(O$1,Data!$L:$N,3, FALSE) &amp; ",""" &amp; VLOOKUP(O$1,Data!$L:$M,2, FALSE) &amp; """;"   )             )</f>
        <v/>
      </c>
      <c r="P219" t="str">
        <f>IF(Data!$L220=P$1, "",             IF(ISERR(SEARCH(P$1,Data!$H220)),        "",          ";" &amp; VLOOKUP(P$1,Data!$L:$N,3, FALSE) &amp; ",""" &amp; VLOOKUP(P$1,Data!$L:$M,2, FALSE) &amp; """;"   )             )</f>
        <v/>
      </c>
      <c r="Q219" t="str">
        <f>IF(Data!$L220=Q$1, "",             IF(ISERR(SEARCH(Q$1,Data!$H220)),        "",          ";" &amp; VLOOKUP(Q$1,Data!$L:$N,3, FALSE) &amp; ",""" &amp; VLOOKUP(Q$1,Data!$L:$M,2, FALSE) &amp; """;"   )             )</f>
        <v/>
      </c>
      <c r="R219" t="str">
        <f>IF(Data!$L220=R$1, "",             IF(ISERR(SEARCH(R$1,Data!$H220)),        "",          ";" &amp; VLOOKUP(R$1,Data!$L:$N,3, FALSE) &amp; ",""" &amp; VLOOKUP(R$1,Data!$L:$M,2, FALSE) &amp; """;"   )             )</f>
        <v/>
      </c>
      <c r="S219" t="str">
        <f>IF(Data!$L220=S$1, "",             IF(ISERR(SEARCH(S$1,Data!$H220)),        "",          ";" &amp; VLOOKUP(S$1,Data!$L:$N,3, FALSE) &amp; ",""" &amp; VLOOKUP(S$1,Data!$L:$M,2, FALSE) &amp; """;"   )             )</f>
        <v/>
      </c>
      <c r="T219" t="str">
        <f>IF(Data!$L220=T$1, "",             IF(ISERR(SEARCH(T$1,Data!$H220)),        "",          ";" &amp; VLOOKUP(T$1,Data!$L:$N,3, FALSE) &amp; ",""" &amp; VLOOKUP(T$1,Data!$L:$M,2, FALSE) &amp; """;"   )             )</f>
        <v/>
      </c>
      <c r="U219" t="str">
        <f>IF(Data!$L220=U$1, "",             IF(ISERR(SEARCH(U$1,Data!$H220)),        "",          ";" &amp; VLOOKUP(U$1,Data!$L:$N,3, FALSE) &amp; ",""" &amp; VLOOKUP(U$1,Data!$L:$M,2, FALSE) &amp; """;"   )             )</f>
        <v/>
      </c>
      <c r="V219" t="str">
        <f>IF(Data!$L220=V$1, "",             IF(ISERR(SEARCH(V$1,Data!$H220)),        "",          ";" &amp; VLOOKUP(V$1,Data!$L:$N,3, FALSE) &amp; ",""" &amp; VLOOKUP(V$1,Data!$L:$M,2, FALSE) &amp; """;"   )             )</f>
        <v/>
      </c>
      <c r="W219" t="str">
        <f>IF(Data!$L220=W$1, "",             IF(ISERR(SEARCH(W$1,Data!$H220)),        "",          ";" &amp; VLOOKUP(W$1,Data!$L:$N,3, FALSE) &amp; ",""" &amp; VLOOKUP(W$1,Data!$L:$M,2, FALSE) &amp; """;"   )             )</f>
        <v/>
      </c>
      <c r="X219" t="str">
        <f>IF(Data!$L220=X$1, "",             IF(ISERR(SEARCH(X$1,Data!$H220)),        "",          ";" &amp; VLOOKUP(X$1,Data!$L:$N,3, FALSE) &amp; ",""" &amp; VLOOKUP(X$1,Data!$L:$M,2, FALSE) &amp; """;"   )             )</f>
        <v/>
      </c>
      <c r="Y219" t="str">
        <f>IF(Data!$L220=Y$1, "",             IF(ISERR(SEARCH(Y$1,Data!$H220)),        "",          ";" &amp; VLOOKUP(Y$1,Data!$L:$N,3, FALSE) &amp; ",""" &amp; VLOOKUP(Y$1,Data!$L:$M,2, FALSE) &amp; """;"   )             )</f>
        <v/>
      </c>
      <c r="Z219" t="str">
        <f>IF(Data!$L220=Z$1, "",             IF(ISERR(SEARCH(Z$1,Data!$H220)),        "",          ";" &amp; VLOOKUP(Z$1,Data!$L:$N,3, FALSE) &amp; ",""" &amp; VLOOKUP(Z$1,Data!$L:$M,2, FALSE) &amp; """;"   )             )</f>
        <v/>
      </c>
      <c r="AA219" t="str">
        <f>IF(Data!$L220=AA$1, "",             IF(ISERR(SEARCH(AA$1,Data!$H220)),        "",          ";" &amp; VLOOKUP(AA$1,Data!$L:$N,3, FALSE) &amp; ",""" &amp; VLOOKUP(AA$1,Data!$L:$M,2, FALSE) &amp; """;"   )             )</f>
        <v/>
      </c>
      <c r="AB219" t="str">
        <f>IF(Data!$L220=AB$1, "",             IF(ISERR(SEARCH(AB$1,Data!$H220)),        "",          ";" &amp; VLOOKUP(AB$1,Data!$L:$N,3, FALSE) &amp; ",""" &amp; VLOOKUP(AB$1,Data!$L:$M,2, FALSE) &amp; """;"   )             )</f>
        <v/>
      </c>
      <c r="AC219" t="str">
        <f>IF(Data!$L220=AC$1, "",             IF(ISERR(SEARCH(AC$1,Data!$H220)),        "",          ";" &amp; VLOOKUP(AC$1,Data!$L:$N,3, FALSE) &amp; ",""" &amp; VLOOKUP(AC$1,Data!$L:$M,2, FALSE) &amp; """;"   )             )</f>
        <v/>
      </c>
      <c r="AD219" t="str">
        <f>IF(Data!$L220=AD$1, "",             IF(ISERR(SEARCH(AD$1,Data!$H220)),        "",          ";" &amp; VLOOKUP(AD$1,Data!$L:$N,3, FALSE) &amp; ",""" &amp; VLOOKUP(AD$1,Data!$L:$M,2, FALSE) &amp; """;"   )             )</f>
        <v/>
      </c>
      <c r="AE219" t="str">
        <f>IF(Data!$L220=AE$1, "",             IF(ISERR(SEARCH(AE$1,Data!$H220)),        "",          ";" &amp; VLOOKUP(AE$1,Data!$L:$N,3, FALSE) &amp; ",""" &amp; VLOOKUP(AE$1,Data!$L:$M,2, FALSE) &amp; """;"   )             )</f>
        <v/>
      </c>
      <c r="AF219" t="str">
        <f>IF(Data!$L220=AF$1, "",             IF(ISERR(SEARCH(AF$1,Data!$H220)),        "",          ";" &amp; VLOOKUP(AF$1,Data!$L:$N,3, FALSE) &amp; ",""" &amp; VLOOKUP(AF$1,Data!$L:$M,2, FALSE) &amp; """;"   )             )</f>
        <v/>
      </c>
      <c r="AG219" t="str">
        <f>IF(Data!$L220=AG$1, "",             IF(ISERR(SEARCH(AG$1,Data!$H220)),        "",          ";" &amp; VLOOKUP(AG$1,Data!$L:$N,3, FALSE) &amp; ",""" &amp; VLOOKUP(AG$1,Data!$L:$M,2, FALSE) &amp; """;"   )             )</f>
        <v/>
      </c>
      <c r="AH219" t="str">
        <f>IF(Data!$L220=AH$1, "",             IF(ISERR(SEARCH(AH$1,Data!$H220)),        "",          ";" &amp; VLOOKUP(AH$1,Data!$L:$N,3, FALSE) &amp; ",""" &amp; VLOOKUP(AH$1,Data!$L:$M,2, FALSE) &amp; """;"   )             )</f>
        <v/>
      </c>
      <c r="AI219" t="str">
        <f>IF(Data!$L220=AI$1, "",             IF(ISERR(SEARCH(AI$1,Data!$H220)),        "",          ";" &amp; VLOOKUP(AI$1,Data!$L:$N,3, FALSE) &amp; ",""" &amp; VLOOKUP(AI$1,Data!$L:$M,2, FALSE) &amp; """;"   )             )</f>
        <v/>
      </c>
      <c r="AJ219" t="str">
        <f>IF(Data!$L220=AJ$1, "",             IF(ISERR(SEARCH(AJ$1,Data!$H220)),        "",          ";" &amp; VLOOKUP(AJ$1,Data!$L:$N,3, FALSE) &amp; ",""" &amp; VLOOKUP(AJ$1,Data!$L:$M,2, FALSE) &amp; """;"   )             )</f>
        <v/>
      </c>
      <c r="AK219" t="str">
        <f>IF(Data!$L220=AK$1, "",             IF(ISERR(SEARCH(AK$1,Data!$H220)),        "",          ";" &amp; VLOOKUP(AK$1,Data!$L:$N,3, FALSE) &amp; ",""" &amp; VLOOKUP(AK$1,Data!$L:$M,2, FALSE) &amp; """;"   )             )</f>
        <v/>
      </c>
      <c r="AL219" t="str">
        <f>IF(Data!$L220=AL$1, "",             IF(ISERR(SEARCH(AL$1,Data!$H220)),        "",          ";" &amp; VLOOKUP(AL$1,Data!$L:$N,3, FALSE) &amp; ",""" &amp; VLOOKUP(AL$1,Data!$L:$M,2, FALSE) &amp; """;"   )             )</f>
        <v/>
      </c>
      <c r="AM219" t="str">
        <f>IF(Data!$L220=AM$1, "",             IF(ISERR(SEARCH(AM$1,Data!$H220)),        "",          ";" &amp; VLOOKUP(AM$1,Data!$L:$N,3, FALSE) &amp; ",""" &amp; VLOOKUP(AM$1,Data!$L:$M,2, FALSE) &amp; """;"   )             )</f>
        <v/>
      </c>
      <c r="AN219" t="str">
        <f>IF(Data!$L220=AN$1, "",             IF(ISERR(SEARCH(AN$1,Data!$H220)),        "",          ";" &amp; VLOOKUP(AN$1,Data!$L:$N,3, FALSE) &amp; ",""" &amp; VLOOKUP(AN$1,Data!$L:$M,2, FALSE) &amp; """;"   )             )</f>
        <v/>
      </c>
      <c r="AO219" t="str">
        <f>IF(Data!$L220=AO$1, "",             IF(ISERR(SEARCH(AO$1,Data!$H220)),        "",          ";" &amp; VLOOKUP(AO$1,Data!$L:$N,3, FALSE) &amp; ",""" &amp; VLOOKUP(AO$1,Data!$L:$M,2, FALSE) &amp; """;"   )             )</f>
        <v/>
      </c>
      <c r="AP219" t="str">
        <f>IF(Data!$L220=AP$1, "",             IF(ISERR(SEARCH(AP$1,Data!$H220)),        "",          ";" &amp; VLOOKUP(AP$1,Data!$L:$N,3, FALSE) &amp; ",""" &amp; VLOOKUP(AP$1,Data!$L:$M,2, FALSE) &amp; """;"   )             )</f>
        <v/>
      </c>
      <c r="AQ219" t="str">
        <f>IF(Data!$L220=AQ$1, "",             IF(ISERR(SEARCH(AQ$1,Data!$H220)),        "",          ";" &amp; VLOOKUP(AQ$1,Data!$L:$N,3, FALSE) &amp; ",""" &amp; VLOOKUP(AQ$1,Data!$L:$M,2, FALSE) &amp; """;"   )             )</f>
        <v/>
      </c>
      <c r="AR219" t="str">
        <f>IF(Data!$L220=AR$1, "",             IF(ISERR(SEARCH(AR$1,Data!$H220)),        "",          ";" &amp; VLOOKUP(AR$1,Data!$L:$N,3, FALSE) &amp; ",""" &amp; VLOOKUP(AR$1,Data!$L:$M,2, FALSE) &amp; """;"   )             )</f>
        <v/>
      </c>
      <c r="AS219" t="str">
        <f>IF(Data!$L220=AS$1, "",             IF(ISERR(SEARCH(AS$1,Data!$H220)),        "",          ";" &amp; VLOOKUP(AS$1,Data!$L:$N,3, FALSE) &amp; ",""" &amp; VLOOKUP(AS$1,Data!$L:$M,2, FALSE) &amp; """;"   )             )</f>
        <v/>
      </c>
      <c r="AT219" t="str">
        <f>IF(Data!$L220=AT$1, "",             IF(ISERR(SEARCH(AT$1,Data!$H220)),        "",          ";" &amp; VLOOKUP(AT$1,Data!$L:$N,3, FALSE) &amp; ",""" &amp; VLOOKUP(AT$1,Data!$L:$M,2, FALSE) &amp; """;"   )             )</f>
        <v/>
      </c>
      <c r="AU219" t="str">
        <f>IF(Data!$L220=AU$1, "",             IF(ISERR(SEARCH(AU$1,Data!$H220)),        "",          ";" &amp; VLOOKUP(AU$1,Data!$L:$N,3, FALSE) &amp; ",""" &amp; VLOOKUP(AU$1,Data!$L:$M,2, FALSE) &amp; """;"   )             )</f>
        <v/>
      </c>
      <c r="AV219" t="str">
        <f>IF(Data!$L220=AV$1, "",             IF(ISERR(SEARCH(AV$1,Data!$H220)),        "",          ";" &amp; VLOOKUP(AV$1,Data!$L:$N,3, FALSE) &amp; ",""" &amp; VLOOKUP(AV$1,Data!$L:$M,2, FALSE) &amp; """;"   )             )</f>
        <v/>
      </c>
      <c r="AW219" t="str">
        <f>IF(Data!$L220=AW$1, "",             IF(ISERR(SEARCH(AW$1,Data!$H220)),        "",          ";" &amp; VLOOKUP(AW$1,Data!$L:$N,3, FALSE) &amp; ",""" &amp; VLOOKUP(AW$1,Data!$L:$M,2, FALSE) &amp; """;"   )             )</f>
        <v/>
      </c>
      <c r="AX219" t="str">
        <f>IF(Data!$L220=AX$1, "",             IF(ISERR(SEARCH(AX$1,Data!$H220)),        "",          ";" &amp; VLOOKUP(AX$1,Data!$L:$N,3, FALSE) &amp; ",""" &amp; VLOOKUP(AX$1,Data!$L:$M,2, FALSE) &amp; """;"   )             )</f>
        <v/>
      </c>
      <c r="AY219" t="str">
        <f>IF(Data!$L220=AY$1, "",             IF(ISERR(SEARCH(AY$1,Data!$H220)),        "",          ";" &amp; VLOOKUP(AY$1,Data!$L:$N,3, FALSE) &amp; ",""" &amp; VLOOKUP(AY$1,Data!$L:$M,2, FALSE) &amp; """;"   )             )</f>
        <v/>
      </c>
      <c r="AZ219" t="str">
        <f>IF(Data!$L220=AZ$1, "",             IF(ISERR(SEARCH(AZ$1,Data!$H220)),        "",          ";" &amp; VLOOKUP(AZ$1,Data!$L:$N,3, FALSE) &amp; ",""" &amp; VLOOKUP(AZ$1,Data!$L:$M,2, FALSE) &amp; """;"   )             )</f>
        <v/>
      </c>
      <c r="BA219" t="str">
        <f>IF(Data!$L220=BA$1, "",             IF(ISERR(SEARCH(BA$1,Data!$H220)),        "",          ";" &amp; VLOOKUP(BA$1,Data!$L:$N,3, FALSE) &amp; ",""" &amp; VLOOKUP(BA$1,Data!$L:$M,2, FALSE) &amp; """;"   )             )</f>
        <v/>
      </c>
      <c r="BB219" t="str">
        <f>IF(Data!$L220=BB$1, "",             IF(ISERR(SEARCH(BB$1,Data!$H220)),        "",          ";" &amp; VLOOKUP(BB$1,Data!$L:$N,3, FALSE) &amp; ",""" &amp; VLOOKUP(BB$1,Data!$L:$M,2, FALSE) &amp; """;"   )             )</f>
        <v/>
      </c>
      <c r="BC219" t="str">
        <f>IF(Data!$L220=BC$1, "",             IF(ISERR(SEARCH(BC$1,Data!$H220)),        "",          ";" &amp; VLOOKUP(BC$1,Data!$L:$N,3, FALSE) &amp; ",""" &amp; VLOOKUP(BC$1,Data!$L:$M,2, FALSE) &amp; """;"   )             )</f>
        <v/>
      </c>
      <c r="BD219" t="str">
        <f>IF(Data!$L220=BD$1, "",             IF(ISERR(SEARCH(BD$1,Data!$H220)),        "",          ";" &amp; VLOOKUP(BD$1,Data!$L:$N,3, FALSE) &amp; ",""" &amp; VLOOKUP(BD$1,Data!$L:$M,2, FALSE) &amp; """;"   )             )</f>
        <v/>
      </c>
      <c r="BE219" t="str">
        <f>IF(Data!$L220=BE$1, "",             IF(ISERR(SEARCH(BE$1,Data!$H220)),        "",          ";" &amp; VLOOKUP(BE$1,Data!$L:$N,3, FALSE) &amp; ",""" &amp; VLOOKUP(BE$1,Data!$L:$M,2, FALSE) &amp; """;"   )             )</f>
        <v/>
      </c>
      <c r="BF219" t="str">
        <f>IF(Data!$L220=BF$1, "",             IF(ISERR(SEARCH(BF$1,Data!$H220)),        "",          ";" &amp; VLOOKUP(BF$1,Data!$L:$N,3, FALSE) &amp; ",""" &amp; VLOOKUP(BF$1,Data!$L:$M,2, FALSE) &amp; """;"   )             )</f>
        <v/>
      </c>
      <c r="BG219" t="str">
        <f>IF(Data!$L220=BG$1, "",             IF(ISERR(SEARCH(BG$1,Data!$H220)),        "",          ";" &amp; VLOOKUP(BG$1,Data!$L:$N,3, FALSE) &amp; ",""" &amp; VLOOKUP(BG$1,Data!$L:$M,2, FALSE) &amp; """;"   )             )</f>
        <v/>
      </c>
      <c r="BH219" t="str">
        <f>IF(Data!$L220=BH$1, "",             IF(ISERR(SEARCH(BH$1,Data!$H220)),        "",          ";" &amp; VLOOKUP(BH$1,Data!$L:$N,3, FALSE) &amp; ",""" &amp; VLOOKUP(BH$1,Data!$L:$M,2, FALSE) &amp; """;"   )             )</f>
        <v/>
      </c>
      <c r="BI219" t="str">
        <f>IF(Data!$L220=BI$1, "",             IF(ISERR(SEARCH(BI$1,Data!$H220)),        "",          ";" &amp; VLOOKUP(BI$1,Data!$L:$N,3, FALSE) &amp; ",""" &amp; VLOOKUP(BI$1,Data!$L:$M,2, FALSE) &amp; """;"   )             )</f>
        <v/>
      </c>
      <c r="BJ219" t="str">
        <f>IF(Data!$L220=BJ$1, "",             IF(ISERR(SEARCH(BJ$1,Data!$H220)),        "",          ";" &amp; VLOOKUP(BJ$1,Data!$L:$N,3, FALSE) &amp; ",""" &amp; VLOOKUP(BJ$1,Data!$L:$M,2, FALSE) &amp; """;"   )             )</f>
        <v/>
      </c>
      <c r="BK219" t="str">
        <f>IF(Data!$L220=BK$1, "",             IF(ISERR(SEARCH(BK$1,Data!$H220)),        "",          ";" &amp; VLOOKUP(BK$1,Data!$L:$N,3, FALSE) &amp; ",""" &amp; VLOOKUP(BK$1,Data!$L:$M,2, FALSE) &amp; """;"   )             )</f>
        <v/>
      </c>
      <c r="BL219" t="str">
        <f>IF(Data!$L220=BL$1, "",             IF(ISERR(SEARCH(BL$1,Data!$H220)),        "",          ";" &amp; VLOOKUP(BL$1,Data!$L:$N,3, FALSE) &amp; ",""" &amp; VLOOKUP(BL$1,Data!$L:$M,2, FALSE) &amp; """;"   )             )</f>
        <v/>
      </c>
      <c r="BM219" t="str">
        <f>IF(Data!$L220=BM$1, "",             IF(ISERR(SEARCH(BM$1,Data!$H220)),        "",          ";" &amp; VLOOKUP(BM$1,Data!$L:$N,3, FALSE) &amp; ",""" &amp; VLOOKUP(BM$1,Data!$L:$M,2, FALSE) &amp; """;"   )             )</f>
        <v/>
      </c>
      <c r="BN219" t="str">
        <f>IF(Data!$L220=BN$1, "",             IF(ISERR(SEARCH(BN$1,Data!$H220)),        "",          ";" &amp; VLOOKUP(BN$1,Data!$L:$N,3, FALSE) &amp; ",""" &amp; VLOOKUP(BN$1,Data!$L:$M,2, FALSE) &amp; """;"   )             )</f>
        <v/>
      </c>
      <c r="BO219" t="str">
        <f>IF(Data!$L220=BO$1, "",             IF(ISERR(SEARCH(BO$1,Data!$H220)),        "",          ";" &amp; VLOOKUP(BO$1,Data!$L:$N,3, FALSE) &amp; ",""" &amp; VLOOKUP(BO$1,Data!$L:$M,2, FALSE) &amp; """;"   )             )</f>
        <v/>
      </c>
      <c r="BP219" t="str">
        <f>IF(Data!$L220=BP$1, "",             IF(ISERR(SEARCH(BP$1,Data!$H220)),        "",          ";" &amp; VLOOKUP(BP$1,Data!$L:$N,3, FALSE) &amp; ",""" &amp; VLOOKUP(BP$1,Data!$L:$M,2, FALSE) &amp; """;"   )             )</f>
        <v/>
      </c>
      <c r="BQ219" t="str">
        <f>IF(Data!$L220=BQ$1, "",             IF(ISERR(SEARCH(BQ$1,Data!$H220)),        "",          ";" &amp; VLOOKUP(BQ$1,Data!$L:$N,3, FALSE) &amp; ",""" &amp; VLOOKUP(BQ$1,Data!$L:$M,2, FALSE) &amp; """;"   )             )</f>
        <v/>
      </c>
      <c r="BR219" t="str">
        <f>IF(Data!$L220=BR$1, "",             IF(ISERR(SEARCH(BR$1,Data!$H220)),        "",          ";" &amp; VLOOKUP(BR$1,Data!$L:$N,3, FALSE) &amp; ",""" &amp; VLOOKUP(BR$1,Data!$L:$M,2, FALSE) &amp; """;"   )             )</f>
        <v/>
      </c>
      <c r="BS219" t="str">
        <f>IF(Data!$L220=BS$1, "",             IF(ISERR(SEARCH(BS$1,Data!$H220)),        "",          ";" &amp; VLOOKUP(BS$1,Data!$L:$N,3, FALSE) &amp; ",""" &amp; VLOOKUP(BS$1,Data!$L:$M,2, FALSE) &amp; """;"   )             )</f>
        <v/>
      </c>
      <c r="BT219" t="str">
        <f>IF(Data!$L220=BT$1, "",             IF(ISERR(SEARCH(BT$1,Data!$H220)),        "",          ";" &amp; VLOOKUP(BT$1,Data!$L:$N,3, FALSE) &amp; ",""" &amp; VLOOKUP(BT$1,Data!$L:$M,2, FALSE) &amp; """;"   )             )</f>
        <v/>
      </c>
      <c r="BU219" t="str">
        <f>IF(Data!$L220=BU$1, "",             IF(ISERR(SEARCH(BU$1,Data!$H220)),        "",          ";" &amp; VLOOKUP(BU$1,Data!$L:$N,3, FALSE) &amp; ",""" &amp; VLOOKUP(BU$1,Data!$L:$M,2, FALSE) &amp; """;"   )             )</f>
        <v/>
      </c>
      <c r="BV219" t="str">
        <f>IF(Data!$L220=BV$1, "",             IF(ISERR(SEARCH(BV$1,Data!$H220)),        "",          ";" &amp; VLOOKUP(BV$1,Data!$L:$N,3, FALSE) &amp; ",""" &amp; VLOOKUP(BV$1,Data!$L:$M,2, FALSE) &amp; """;"   )             )</f>
        <v/>
      </c>
      <c r="BW219" t="str">
        <f>IF(Data!$L220=BW$1, "",             IF(ISERR(SEARCH(BW$1,Data!$H220)),        "",          ";" &amp; VLOOKUP(BW$1,Data!$L:$N,3, FALSE) &amp; ",""" &amp; VLOOKUP(BW$1,Data!$L:$M,2, FALSE) &amp; """;"   )             )</f>
        <v/>
      </c>
      <c r="BX219" t="str">
        <f>IF(Data!$L220=BX$1, "",             IF(ISERR(SEARCH(BX$1,Data!$H220)),        "",          ";" &amp; VLOOKUP(BX$1,Data!$L:$N,3, FALSE) &amp; ",""" &amp; VLOOKUP(BX$1,Data!$L:$M,2, FALSE) &amp; """;"   )             )</f>
        <v/>
      </c>
      <c r="BY219" t="str">
        <f>IF(Data!$L220=BY$1, "",             IF(ISERR(SEARCH(BY$1,Data!$H220)),        "",          ";" &amp; VLOOKUP(BY$1,Data!$L:$N,3, FALSE) &amp; ",""" &amp; VLOOKUP(BY$1,Data!$L:$M,2, FALSE) &amp; """;"   )             )</f>
        <v/>
      </c>
      <c r="BZ219" t="str">
        <f>IF(Data!$L220=BZ$1, "",             IF(ISERR(SEARCH(BZ$1,Data!$H220)),        "",          ";" &amp; VLOOKUP(BZ$1,Data!$L:$N,3, FALSE) &amp; ",""" &amp; VLOOKUP(BZ$1,Data!$L:$M,2, FALSE) &amp; """;"   )             )</f>
        <v/>
      </c>
      <c r="CA219" t="str">
        <f>IF(Data!$L220=CA$1, "",             IF(ISERR(SEARCH(CA$1,Data!$H220)),        "",          ";" &amp; VLOOKUP(CA$1,Data!$L:$N,3, FALSE) &amp; ",""" &amp; VLOOKUP(CA$1,Data!$L:$M,2, FALSE) &amp; """;"   )             )</f>
        <v/>
      </c>
      <c r="CB219" t="str">
        <f>IF(Data!$L220=CB$1, "",             IF(ISERR(SEARCH(CB$1,Data!$H220)),        "",          ";" &amp; VLOOKUP(CB$1,Data!$L:$N,3, FALSE) &amp; ",""" &amp; VLOOKUP(CB$1,Data!$L:$M,2, FALSE) &amp; """;"   )             )</f>
        <v/>
      </c>
      <c r="CC219" t="str">
        <f>IF(Data!$L220=CC$1, "",             IF(ISERR(SEARCH(CC$1,Data!$H220)),        "",          ";" &amp; VLOOKUP(CC$1,Data!$L:$N,3, FALSE) &amp; ",""" &amp; VLOOKUP(CC$1,Data!$L:$M,2, FALSE) &amp; """;"   )             )</f>
        <v/>
      </c>
      <c r="CD219" t="str">
        <f>IF(Data!$L220=CD$1, "",             IF(ISERR(SEARCH(CD$1,Data!$H220)),        "",          ";" &amp; VLOOKUP(CD$1,Data!$L:$N,3, FALSE) &amp; ",""" &amp; VLOOKUP(CD$1,Data!$L:$M,2, FALSE) &amp; """;"   )             )</f>
        <v/>
      </c>
      <c r="CE219" t="str">
        <f>IF(Data!$L220=CE$1, "",             IF(ISERR(SEARCH(CE$1,Data!$H220)),        "",          ";" &amp; VLOOKUP(CE$1,Data!$L:$N,3, FALSE) &amp; ",""" &amp; VLOOKUP(CE$1,Data!$L:$M,2, FALSE) &amp; """;"   )             )</f>
        <v/>
      </c>
      <c r="CF219" t="str">
        <f>IF(Data!$L220=CF$1, "",             IF(ISERR(SEARCH(CF$1,Data!$H220)),        "",          ";" &amp; VLOOKUP(CF$1,Data!$L:$N,3, FALSE) &amp; ",""" &amp; VLOOKUP(CF$1,Data!$L:$M,2, FALSE) &amp; """;"   )             )</f>
        <v/>
      </c>
      <c r="CG219" t="str">
        <f>IF(Data!$L220=CG$1, "",             IF(ISERR(SEARCH(CG$1,Data!$H220)),        "",          ";" &amp; VLOOKUP(CG$1,Data!$L:$N,3, FALSE) &amp; ",""" &amp; VLOOKUP(CG$1,Data!$L:$M,2, FALSE) &amp; """;"   )             )</f>
        <v/>
      </c>
      <c r="CH219" t="str">
        <f>IF(Data!$L220=CH$1, "",             IF(ISERR(SEARCH(CH$1,Data!$H220)),        "",          ";" &amp; VLOOKUP(CH$1,Data!$L:$N,3, FALSE) &amp; ",""" &amp; VLOOKUP(CH$1,Data!$L:$M,2, FALSE) &amp; """;"   )             )</f>
        <v/>
      </c>
      <c r="CI219" t="str">
        <f>IF(Data!$L220=CI$1, "",             IF(ISERR(SEARCH(CI$1,Data!$H220)),        "",          ";" &amp; VLOOKUP(CI$1,Data!$L:$N,3, FALSE) &amp; ",""" &amp; VLOOKUP(CI$1,Data!$L:$M,2, FALSE) &amp; """;"   )             )</f>
        <v/>
      </c>
      <c r="CJ219" t="str">
        <f>IF(Data!$L220=CJ$1, "",             IF(ISERR(SEARCH(CJ$1,Data!$H220)),        "",          ";" &amp; VLOOKUP(CJ$1,Data!$L:$N,3, FALSE) &amp; ",""" &amp; VLOOKUP(CJ$1,Data!$L:$M,2, FALSE) &amp; """;"   )             )</f>
        <v/>
      </c>
      <c r="CK219" t="str">
        <f>IF(Data!$L220=CK$1, "",             IF(ISERR(SEARCH(CK$1,Data!$H220)),        "",          ";" &amp; VLOOKUP(CK$1,Data!$L:$N,3, FALSE) &amp; ",""" &amp; VLOOKUP(CK$1,Data!$L:$M,2, FALSE) &amp; """;"   )             )</f>
        <v/>
      </c>
      <c r="CL219" t="str">
        <f>IF(Data!$L220=CL$1, "",             IF(ISERR(SEARCH(CL$1,Data!$H220)),        "",          ";" &amp; VLOOKUP(CL$1,Data!$L:$N,3, FALSE) &amp; ",""" &amp; VLOOKUP(CL$1,Data!$L:$M,2, FALSE) &amp; """;"   )             )</f>
        <v/>
      </c>
      <c r="CM219" t="str">
        <f>IF(Data!$L220=CM$1, "",             IF(ISERR(SEARCH(CM$1,Data!$H220)),        "",          ";" &amp; VLOOKUP(CM$1,Data!$L:$N,3, FALSE) &amp; ",""" &amp; VLOOKUP(CM$1,Data!$L:$M,2, FALSE) &amp; """;"   )             )</f>
        <v/>
      </c>
      <c r="CN219" t="str">
        <f>IF(Data!$L220=CN$1, "",             IF(ISERR(SEARCH(CN$1,Data!$H220)),        "",          ";" &amp; VLOOKUP(CN$1,Data!$L:$N,3, FALSE) &amp; ",""" &amp; VLOOKUP(CN$1,Data!$L:$M,2, FALSE) &amp; """;"   )             )</f>
        <v/>
      </c>
      <c r="CO219" t="str">
        <f>IF(Data!$L220=CO$1, "",             IF(ISERR(SEARCH(CO$1,Data!$H220)),        "",          ";" &amp; VLOOKUP(CO$1,Data!$L:$N,3, FALSE) &amp; ",""" &amp; VLOOKUP(CO$1,Data!$L:$M,2, FALSE) &amp; """;"   )             )</f>
        <v/>
      </c>
      <c r="CP219" t="str">
        <f>IF(Data!$L220=CP$1, "",             IF(ISERR(SEARCH(CP$1,Data!$H220)),        "",          ";" &amp; VLOOKUP(CP$1,Data!$L:$N,3, FALSE) &amp; ",""" &amp; VLOOKUP(CP$1,Data!$L:$M,2, FALSE) &amp; """;"   )             )</f>
        <v/>
      </c>
      <c r="CQ219" t="str">
        <f>IF(Data!$L220=CQ$1, "",             IF(ISERR(SEARCH(CQ$1,Data!$H220)),        "",          ";" &amp; VLOOKUP(CQ$1,Data!$L:$N,3, FALSE) &amp; ",""" &amp; VLOOKUP(CQ$1,Data!$L:$M,2, FALSE) &amp; """;"   )             )</f>
        <v/>
      </c>
      <c r="CR219" t="str">
        <f>IF(Data!$L220=CR$1, "",             IF(ISERR(SEARCH(CR$1,Data!$H220)),        "",          ";" &amp; VLOOKUP(CR$1,Data!$L:$N,3, FALSE) &amp; ",""" &amp; VLOOKUP(CR$1,Data!$L:$M,2, FALSE) &amp; """;"   )             )</f>
        <v/>
      </c>
      <c r="CS219" t="str">
        <f>IF(Data!$L220=CS$1, "",             IF(ISERR(SEARCH(CS$1,Data!$H220)),        "",          ";" &amp; VLOOKUP(CS$1,Data!$L:$N,3, FALSE) &amp; ",""" &amp; VLOOKUP(CS$1,Data!$L:$M,2, FALSE) &amp; """;"   )             )</f>
        <v/>
      </c>
      <c r="CT219" t="str">
        <f>IF(Data!$L220=CT$1, "",             IF(ISERR(SEARCH(CT$1,Data!$H220)),        "",          ";" &amp; VLOOKUP(CT$1,Data!$L:$N,3, FALSE) &amp; ",""" &amp; VLOOKUP(CT$1,Data!$L:$M,2, FALSE) &amp; """;"   )             )</f>
        <v/>
      </c>
      <c r="CU219" t="str">
        <f>IF(Data!$L220=CU$1, "",             IF(ISERR(SEARCH(CU$1,Data!$H220)),        "",          ";" &amp; VLOOKUP(CU$1,Data!$L:$N,3, FALSE) &amp; ",""" &amp; VLOOKUP(CU$1,Data!$L:$M,2, FALSE) &amp; """;"   )             )</f>
        <v/>
      </c>
      <c r="CV219" t="str">
        <f>IF(Data!$L220=CV$1, "",             IF(ISERR(SEARCH(CV$1,Data!$H220)),        "",          ";" &amp; VLOOKUP(CV$1,Data!$L:$N,3, FALSE) &amp; ",""" &amp; VLOOKUP(CV$1,Data!$L:$M,2, FALSE) &amp; """;"   )             )</f>
        <v/>
      </c>
      <c r="CW219" t="str">
        <f>IF(Data!$L220=CW$1, "",             IF(ISERR(SEARCH(CW$1,Data!$H220)),        "",          ";" &amp; VLOOKUP(CW$1,Data!$L:$N,3, FALSE) &amp; ",""" &amp; VLOOKUP(CW$1,Data!$L:$M,2, FALSE) &amp; """;"   )             )</f>
        <v/>
      </c>
      <c r="CX219" t="str">
        <f>IF(Data!$L220=CX$1, "",             IF(ISERR(SEARCH(CX$1,Data!$H220)),        "",          ";" &amp; VLOOKUP(CX$1,Data!$L:$N,3, FALSE) &amp; ",""" &amp; VLOOKUP(CX$1,Data!$L:$M,2, FALSE) &amp; """;"   )             )</f>
        <v/>
      </c>
      <c r="CY219" t="str">
        <f>IF(Data!$L220=CY$1, "",             IF(ISERR(SEARCH(CY$1,Data!$H220)),        "",          ";" &amp; VLOOKUP(CY$1,Data!$L:$N,3, FALSE) &amp; ",""" &amp; VLOOKUP(CY$1,Data!$L:$M,2, FALSE) &amp; """;"   )             )</f>
        <v/>
      </c>
      <c r="CZ219" t="str">
        <f>IF(Data!$L220=CZ$1, "",             IF(ISERR(SEARCH(CZ$1,Data!$H220)),        "",          ";" &amp; VLOOKUP(CZ$1,Data!$L:$N,3, FALSE) &amp; ",""" &amp; VLOOKUP(CZ$1,Data!$L:$M,2, FALSE) &amp; """;"   )             )</f>
        <v/>
      </c>
      <c r="DA219" t="str">
        <f>IF(Data!$L220=DA$1, "",             IF(ISERR(SEARCH(DA$1,Data!$H220)),        "",          ";" &amp; VLOOKUP(DA$1,Data!$L:$N,3, FALSE) &amp; ",""" &amp; VLOOKUP(DA$1,Data!$L:$M,2, FALSE) &amp; """;"   )             )</f>
        <v/>
      </c>
      <c r="DB219" t="str">
        <f>IF(Data!$L220=DB$1, "",             IF(ISERR(SEARCH(DB$1,Data!$H220)),        "",          ";" &amp; VLOOKUP(DB$1,Data!$L:$N,3, FALSE) &amp; ",""" &amp; VLOOKUP(DB$1,Data!$L:$M,2, FALSE) &amp; """;"   )             )</f>
        <v/>
      </c>
      <c r="DC219" t="str">
        <f>IF(Data!$L220=DC$1, "",             IF(ISERR(SEARCH(DC$1,Data!$H220)),        "",          ";" &amp; VLOOKUP(DC$1,Data!$L:$N,3, FALSE) &amp; ",""" &amp; VLOOKUP(DC$1,Data!$L:$M,2, FALSE) &amp; """;"   )             )</f>
        <v/>
      </c>
      <c r="DD219" t="str">
        <f>IF(Data!$L220=DD$1, "",             IF(ISERR(SEARCH(DD$1,Data!$H220)),        "",          ";" &amp; VLOOKUP(DD$1,Data!$L:$N,3, FALSE) &amp; ",""" &amp; VLOOKUP(DD$1,Data!$L:$M,2, FALSE) &amp; """;"   )             )</f>
        <v/>
      </c>
      <c r="DE219" t="str">
        <f>IF(Data!$L220=DE$1, "",             IF(ISERR(SEARCH(DE$1,Data!$H220)),        "",          ";" &amp; VLOOKUP(DE$1,Data!$L:$N,3, FALSE) &amp; ",""" &amp; VLOOKUP(DE$1,Data!$L:$M,2, FALSE) &amp; """;"   )             )</f>
        <v/>
      </c>
      <c r="DF219" t="str">
        <f>IF(Data!$L220=DF$1, "",             IF(ISERR(SEARCH(DF$1,Data!$H220)),        "",          ";" &amp; VLOOKUP(DF$1,Data!$L:$N,3, FALSE) &amp; ",""" &amp; VLOOKUP(DF$1,Data!$L:$M,2, FALSE) &amp; """;"   )             )</f>
        <v/>
      </c>
      <c r="DG219" t="str">
        <f>IF(Data!$L220=DG$1, "",             IF(ISERR(SEARCH(DG$1,Data!$H220)),        "",          ";" &amp; VLOOKUP(DG$1,Data!$L:$N,3, FALSE) &amp; ",""" &amp; VLOOKUP(DG$1,Data!$L:$M,2, FALSE) &amp; """;"   )             )</f>
        <v/>
      </c>
      <c r="DH219" t="str">
        <f>IF(Data!$L220=DH$1, "",             IF(ISERR(SEARCH(DH$1,Data!$H220)),        "",          ";" &amp; VLOOKUP(DH$1,Data!$L:$N,3, FALSE) &amp; ",""" &amp; VLOOKUP(DH$1,Data!$L:$M,2, FALSE) &amp; """;"   )             )</f>
        <v/>
      </c>
      <c r="DI219" t="str">
        <f>IF(Data!$L220=DI$1, "",             IF(ISERR(SEARCH(DI$1,Data!$H220)),        "",          ";" &amp; VLOOKUP(DI$1,Data!$L:$N,3, FALSE) &amp; ",""" &amp; VLOOKUP(DI$1,Data!$L:$M,2, FALSE) &amp; """;"   )             )</f>
        <v/>
      </c>
      <c r="DJ219" t="str">
        <f>IF(Data!$L220=DJ$1, "",             IF(ISERR(SEARCH(DJ$1,Data!$H220)),        "",          ";" &amp; VLOOKUP(DJ$1,Data!$L:$N,3, FALSE) &amp; ",""" &amp; VLOOKUP(DJ$1,Data!$L:$M,2, FALSE) &amp; """;"   )             )</f>
        <v/>
      </c>
      <c r="DK219" t="str">
        <f>IF(Data!$L220=DK$1, "",             IF(ISERR(SEARCH(DK$1,Data!$H220)),        "",          ";" &amp; VLOOKUP(DK$1,Data!$L:$N,3, FALSE) &amp; ",""" &amp; VLOOKUP(DK$1,Data!$L:$M,2, FALSE) &amp; """;"   )             )</f>
        <v/>
      </c>
      <c r="DL219" t="str">
        <f>IF(Data!$L220=DL$1, "",             IF(ISERR(SEARCH(DL$1,Data!$H220)),        "",          ";" &amp; VLOOKUP(DL$1,Data!$L:$N,3, FALSE) &amp; ",""" &amp; VLOOKUP(DL$1,Data!$L:$M,2, FALSE) &amp; """;"   )             )</f>
        <v/>
      </c>
      <c r="DM219" t="str">
        <f>IF(Data!$L220=DM$1, "",             IF(ISERR(SEARCH(DM$1,Data!$H220)),        "",          ";" &amp; VLOOKUP(DM$1,Data!$L:$N,3, FALSE) &amp; ",""" &amp; VLOOKUP(DM$1,Data!$L:$M,2, FALSE) &amp; """;"   )             )</f>
        <v/>
      </c>
      <c r="DN219" t="str">
        <f>IF(Data!$L220=DN$1, "",             IF(ISERR(SEARCH(DN$1,Data!$H220)),        "",          ";" &amp; VLOOKUP(DN$1,Data!$L:$N,3, FALSE) &amp; ",""" &amp; VLOOKUP(DN$1,Data!$L:$M,2, FALSE) &amp; """;"   )             )</f>
        <v/>
      </c>
      <c r="DO219" t="str">
        <f>IF(Data!$L220=DO$1, "",             IF(ISERR(SEARCH(DO$1,Data!$H220)),        "",          ";" &amp; VLOOKUP(DO$1,Data!$L:$N,3, FALSE) &amp; ",""" &amp; VLOOKUP(DO$1,Data!$L:$M,2, FALSE) &amp; """;"   )             )</f>
        <v/>
      </c>
      <c r="DP219" t="str">
        <f>IF(Data!$L220=DP$1, "",             IF(ISERR(SEARCH(DP$1,Data!$H220)),        "",          ";" &amp; VLOOKUP(DP$1,Data!$L:$N,3, FALSE) &amp; ",""" &amp; VLOOKUP(DP$1,Data!$L:$M,2, FALSE) &amp; """;"   )             )</f>
        <v/>
      </c>
      <c r="DQ219" t="str">
        <f>IF(Data!$L220=DQ$1, "",             IF(ISERR(SEARCH(DQ$1,Data!$H220)),        "",          ";" &amp; VLOOKUP(DQ$1,Data!$L:$N,3, FALSE) &amp; ",""" &amp; VLOOKUP(DQ$1,Data!$L:$M,2, FALSE) &amp; """;"   )             )</f>
        <v/>
      </c>
      <c r="DR219" t="str">
        <f>IF(Data!$L220=DR$1, "",             IF(ISERR(SEARCH(DR$1,Data!$H220)),        "",          ";" &amp; VLOOKUP(DR$1,Data!$L:$N,3, FALSE) &amp; ",""" &amp; VLOOKUP(DR$1,Data!$L:$M,2, FALSE) &amp; """;"   )             )</f>
        <v/>
      </c>
      <c r="DS219" t="str">
        <f>IF(Data!$L220=DS$1, "",             IF(ISERR(SEARCH(DS$1,Data!$H220)),        "",          ";" &amp; VLOOKUP(DS$1,Data!$L:$N,3, FALSE) &amp; ",""" &amp; VLOOKUP(DS$1,Data!$L:$M,2, FALSE) &amp; """;"   )             )</f>
        <v/>
      </c>
      <c r="DT219" t="str">
        <f>IF(Data!$L220=DT$1, "",             IF(ISERR(SEARCH(DT$1,Data!$H220)),        "",          ";" &amp; VLOOKUP(DT$1,Data!$L:$N,3, FALSE) &amp; ",""" &amp; VLOOKUP(DT$1,Data!$L:$M,2, FALSE) &amp; """;"   )             )</f>
        <v/>
      </c>
      <c r="DU219" t="str">
        <f>IF(Data!$L220=DU$1, "",             IF(ISERR(SEARCH(DU$1,Data!$H220)),        "",          ";" &amp; VLOOKUP(DU$1,Data!$L:$N,3, FALSE) &amp; ",""" &amp; VLOOKUP(DU$1,Data!$L:$M,2, FALSE) &amp; """;"   )             )</f>
        <v/>
      </c>
      <c r="DV219" t="str">
        <f>IF(Data!$L220=DV$1, "",             IF(ISERR(SEARCH(DV$1,Data!$H220)),        "",          ";" &amp; VLOOKUP(DV$1,Data!$L:$N,3, FALSE) &amp; ",""" &amp; VLOOKUP(DV$1,Data!$L:$M,2, FALSE) &amp; """;"   )             )</f>
        <v/>
      </c>
      <c r="DW219" t="str">
        <f>IF(Data!$L220=DW$1, "",             IF(ISERR(SEARCH(DW$1,Data!$H220)),        "",          ";" &amp; VLOOKUP(DW$1,Data!$L:$N,3, FALSE) &amp; ",""" &amp; VLOOKUP(DW$1,Data!$L:$M,2, FALSE) &amp; """;"   )             )</f>
        <v/>
      </c>
      <c r="DX219" t="str">
        <f>IF(Data!$L220=DX$1, "",             IF(ISERR(SEARCH(DX$1,Data!$H220)),        "",          ";" &amp; VLOOKUP(DX$1,Data!$L:$N,3, FALSE) &amp; ",""" &amp; VLOOKUP(DX$1,Data!$L:$M,2, FALSE) &amp; """;"   )             )</f>
        <v/>
      </c>
      <c r="DY219" t="str">
        <f>IF(Data!$L220=DY$1, "",             IF(ISERR(SEARCH(DY$1,Data!$H220)),        "",          ";" &amp; VLOOKUP(DY$1,Data!$L:$N,3, FALSE) &amp; ",""" &amp; VLOOKUP(DY$1,Data!$L:$M,2, FALSE) &amp; """;"   )             )</f>
        <v/>
      </c>
      <c r="DZ219" t="str">
        <f>IF(Data!$L220=DZ$1, "",             IF(ISERR(SEARCH(DZ$1,Data!$H220)),        "",          ";" &amp; VLOOKUP(DZ$1,Data!$L:$N,3, FALSE) &amp; ",""" &amp; VLOOKUP(DZ$1,Data!$L:$M,2, FALSE) &amp; """;"   )             )</f>
        <v/>
      </c>
      <c r="EA219" t="str">
        <f>IF(Data!$L220=EA$1, "",             IF(ISERR(SEARCH(EA$1,Data!$H220)),        "",          ";" &amp; VLOOKUP(EA$1,Data!$L:$N,3, FALSE) &amp; ",""" &amp; VLOOKUP(EA$1,Data!$L:$M,2, FALSE) &amp; """;"   )             )</f>
        <v/>
      </c>
      <c r="EB219" t="str">
        <f>IF(Data!$L220=EB$1, "",             IF(ISERR(SEARCH(EB$1,Data!$H220)),        "",          ";" &amp; VLOOKUP(EB$1,Data!$L:$N,3, FALSE) &amp; ",""" &amp; VLOOKUP(EB$1,Data!$L:$M,2, FALSE) &amp; """;"   )             )</f>
        <v/>
      </c>
      <c r="EC219" t="str">
        <f>IF(Data!$L220=EC$1, "",             IF(ISERR(SEARCH(EC$1,Data!$H220)),        "",          ";" &amp; VLOOKUP(EC$1,Data!$L:$N,3, FALSE) &amp; ",""" &amp; VLOOKUP(EC$1,Data!$L:$M,2, FALSE) &amp; """;"   )             )</f>
        <v/>
      </c>
      <c r="ED219" t="str">
        <f>IF(Data!$L220=ED$1, "",             IF(ISERR(SEARCH(ED$1,Data!$H220)),        "",          ";" &amp; VLOOKUP(ED$1,Data!$L:$N,3, FALSE) &amp; ",""" &amp; VLOOKUP(ED$1,Data!$L:$M,2, FALSE) &amp; """;"   )             )</f>
        <v/>
      </c>
      <c r="EE219" t="str">
        <f>IF(Data!$L220=EE$1, "",             IF(ISERR(SEARCH(EE$1,Data!$H220)),        "",          ";" &amp; VLOOKUP(EE$1,Data!$L:$N,3, FALSE) &amp; ",""" &amp; VLOOKUP(EE$1,Data!$L:$M,2, FALSE) &amp; """;"   )             )</f>
        <v/>
      </c>
      <c r="EF219" t="str">
        <f>IF(Data!$L220=EF$1, "",             IF(ISERR(SEARCH(EF$1,Data!$H220)),        "",          ";" &amp; VLOOKUP(EF$1,Data!$L:$N,3, FALSE) &amp; ",""" &amp; VLOOKUP(EF$1,Data!$L:$M,2, FALSE) &amp; """;"   )             )</f>
        <v/>
      </c>
      <c r="EG219" t="str">
        <f>IF(Data!$L220=EG$1, "",             IF(ISERR(SEARCH(EG$1,Data!$H220)),        "",          ";" &amp; VLOOKUP(EG$1,Data!$L:$N,3, FALSE) &amp; ",""" &amp; VLOOKUP(EG$1,Data!$L:$M,2, FALSE) &amp; """;"   )             )</f>
        <v/>
      </c>
      <c r="EH219" t="str">
        <f>IF(Data!$L220=EH$1, "",             IF(ISERR(SEARCH(EH$1,Data!$H220)),        "",          ";" &amp; VLOOKUP(EH$1,Data!$L:$N,3, FALSE) &amp; ",""" &amp; VLOOKUP(EH$1,Data!$L:$M,2, FALSE) &amp; """;"   )             )</f>
        <v/>
      </c>
      <c r="EI219" t="str">
        <f>IF(Data!$L220=EI$1, "",             IF(ISERR(SEARCH(EI$1,Data!$H220)),        "",          ";" &amp; VLOOKUP(EI$1,Data!$L:$N,3, FALSE) &amp; ",""" &amp; VLOOKUP(EI$1,Data!$L:$M,2, FALSE) &amp; """;"   )             )</f>
        <v/>
      </c>
      <c r="EJ219" t="str">
        <f>IF(Data!$L220=EJ$1, "",             IF(ISERR(SEARCH(EJ$1,Data!$H220)),        "",          ";" &amp; VLOOKUP(EJ$1,Data!$L:$N,3, FALSE) &amp; ",""" &amp; VLOOKUP(EJ$1,Data!$L:$M,2, FALSE) &amp; """;"   )             )</f>
        <v/>
      </c>
      <c r="EK219" t="str">
        <f>IF(Data!$L220=EK$1, "",             IF(ISERR(SEARCH(EK$1,Data!$H220)),        "",          ";" &amp; VLOOKUP(EK$1,Data!$L:$N,3, FALSE) &amp; ",""" &amp; VLOOKUP(EK$1,Data!$L:$M,2, FALSE) &amp; """;"   )             )</f>
        <v/>
      </c>
      <c r="EL219" t="str">
        <f>IF(Data!$L220=EL$1, "",             IF(ISERR(SEARCH(EL$1,Data!$H220)),        "",          ";" &amp; VLOOKUP(EL$1,Data!$L:$N,3, FALSE) &amp; ",""" &amp; VLOOKUP(EL$1,Data!$L:$M,2, FALSE) &amp; """;"   )             )</f>
        <v/>
      </c>
      <c r="EM219" t="str">
        <f>IF(Data!$L220=EM$1, "",             IF(ISERR(SEARCH(EM$1,Data!$H220)),        "",          ";" &amp; VLOOKUP(EM$1,Data!$L:$N,3, FALSE) &amp; ",""" &amp; VLOOKUP(EM$1,Data!$L:$M,2, FALSE) &amp; """;"   )             )</f>
        <v/>
      </c>
      <c r="EN219" t="str">
        <f>IF(Data!$L220=EN$1, "",             IF(ISERR(SEARCH(EN$1,Data!$H220)),        "",          ";" &amp; VLOOKUP(EN$1,Data!$L:$N,3, FALSE) &amp; ",""" &amp; VLOOKUP(EN$1,Data!$L:$M,2, FALSE) &amp; """;"   )             )</f>
        <v/>
      </c>
      <c r="EO219" t="str">
        <f>IF(Data!$L220=EO$1, "",             IF(ISERR(SEARCH(EO$1,Data!$H220)),        "",          ";" &amp; VLOOKUP(EO$1,Data!$L:$N,3, FALSE) &amp; ",""" &amp; VLOOKUP(EO$1,Data!$L:$M,2, FALSE) &amp; """;"   )             )</f>
        <v/>
      </c>
      <c r="EP219" t="str">
        <f>IF(Data!$L220=EP$1, "",             IF(ISERR(SEARCH(EP$1,Data!$H220)),        "",          ";" &amp; VLOOKUP(EP$1,Data!$L:$N,3, FALSE) &amp; ",""" &amp; VLOOKUP(EP$1,Data!$L:$M,2, FALSE) &amp; """;"   )             )</f>
        <v/>
      </c>
      <c r="EQ219" t="str">
        <f>IF(Data!$L220=EQ$1, "",             IF(ISERR(SEARCH(EQ$1,Data!$H220)),        "",          ";" &amp; VLOOKUP(EQ$1,Data!$L:$N,3, FALSE) &amp; ",""" &amp; VLOOKUP(EQ$1,Data!$L:$M,2, FALSE) &amp; """;"   )             )</f>
        <v/>
      </c>
      <c r="ER219" t="str">
        <f>IF(Data!$L220=ER$1, "",             IF(ISERR(SEARCH(ER$1,Data!$H220)),        "",          ";" &amp; VLOOKUP(ER$1,Data!$L:$N,3, FALSE) &amp; ",""" &amp; VLOOKUP(ER$1,Data!$L:$M,2, FALSE) &amp; """;"   )             )</f>
        <v/>
      </c>
      <c r="ES219" t="str">
        <f>IF(Data!$L220=ES$1, "",             IF(ISERR(SEARCH(ES$1,Data!$H220)),        "",          ";" &amp; VLOOKUP(ES$1,Data!$L:$N,3, FALSE) &amp; ",""" &amp; VLOOKUP(ES$1,Data!$L:$M,2, FALSE) &amp; """;"   )             )</f>
        <v/>
      </c>
      <c r="ET219" t="str">
        <f>IF(Data!$L220=ET$1, "",             IF(ISERR(SEARCH(ET$1,Data!$H220)),        "",          ";" &amp; VLOOKUP(ET$1,Data!$L:$N,3, FALSE) &amp; ",""" &amp; VLOOKUP(ET$1,Data!$L:$M,2, FALSE) &amp; """;"   )             )</f>
        <v/>
      </c>
      <c r="EU219" t="str">
        <f>IF(Data!$L220=EU$1, "",             IF(ISERR(SEARCH(EU$1,Data!$H220)),        "",          ";" &amp; VLOOKUP(EU$1,Data!$L:$N,3, FALSE) &amp; ",""" &amp; VLOOKUP(EU$1,Data!$L:$M,2, FALSE) &amp; """;"   )             )</f>
        <v/>
      </c>
      <c r="EV219" t="str">
        <f>IF(Data!$L220=EV$1, "",             IF(ISERR(SEARCH(EV$1,Data!$H220)),        "",          ";" &amp; VLOOKUP(EV$1,Data!$L:$N,3, FALSE) &amp; ",""" &amp; VLOOKUP(EV$1,Data!$L:$M,2, FALSE) &amp; """;"   )             )</f>
        <v/>
      </c>
      <c r="EW219" t="str">
        <f>IF(Data!$L220=EW$1, "",             IF(ISERR(SEARCH(EW$1,Data!$H220)),        "",          ";" &amp; VLOOKUP(EW$1,Data!$L:$N,3, FALSE) &amp; ",""" &amp; VLOOKUP(EW$1,Data!$L:$M,2, FALSE) &amp; """;"   )             )</f>
        <v/>
      </c>
      <c r="EX219" t="str">
        <f>IF(Data!$L220=EX$1, "",             IF(ISERR(SEARCH(EX$1,Data!$H220)),        "",          ";" &amp; VLOOKUP(EX$1,Data!$L:$N,3, FALSE) &amp; ",""" &amp; VLOOKUP(EX$1,Data!$L:$M,2, FALSE) &amp; """;"   )             )</f>
        <v/>
      </c>
      <c r="EY219" t="str">
        <f>IF(Data!$L220=EY$1, "",             IF(ISERR(SEARCH(EY$1,Data!$H220)),        "",          ";" &amp; VLOOKUP(EY$1,Data!$L:$N,3, FALSE) &amp; ",""" &amp; VLOOKUP(EY$1,Data!$L:$M,2, FALSE) &amp; """;"   )             )</f>
        <v/>
      </c>
      <c r="EZ219" t="str">
        <f>IF(Data!$L220=EZ$1, "",             IF(ISERR(SEARCH(EZ$1,Data!$H220)),        "",          ";" &amp; VLOOKUP(EZ$1,Data!$L:$N,3, FALSE) &amp; ",""" &amp; VLOOKUP(EZ$1,Data!$L:$M,2, FALSE) &amp; """;"   )             )</f>
        <v/>
      </c>
      <c r="FA219" t="str">
        <f>IF(Data!$L220=FA$1, "",             IF(ISERR(SEARCH(FA$1,Data!$H220)),        "",          ";" &amp; VLOOKUP(FA$1,Data!$L:$N,3, FALSE) &amp; ",""" &amp; VLOOKUP(FA$1,Data!$L:$M,2, FALSE) &amp; """;"   )             )</f>
        <v/>
      </c>
      <c r="FB219" t="str">
        <f>IF(Data!$L220=FB$1, "",             IF(ISERR(SEARCH(FB$1,Data!$H220)),        "",          ";" &amp; VLOOKUP(FB$1,Data!$L:$N,3, FALSE) &amp; ",""" &amp; VLOOKUP(FB$1,Data!$L:$M,2, FALSE) &amp; """;"   )             )</f>
        <v/>
      </c>
      <c r="FC219" t="str">
        <f>IF(Data!$L220=FC$1, "",             IF(ISERR(SEARCH(FC$1,Data!$H220)),        "",          ";" &amp; VLOOKUP(FC$1,Data!$L:$N,3, FALSE) &amp; ",""" &amp; VLOOKUP(FC$1,Data!$L:$M,2, FALSE) &amp; """;"   )             )</f>
        <v/>
      </c>
      <c r="FD219" t="str">
        <f>IF(Data!$L220=FD$1, "",             IF(ISERR(SEARCH(FD$1,Data!$H220)),        "",          ";" &amp; VLOOKUP(FD$1,Data!$L:$N,3, FALSE) &amp; ",""" &amp; VLOOKUP(FD$1,Data!$L:$M,2, FALSE) &amp; """;"   )             )</f>
        <v/>
      </c>
      <c r="FE219" t="str">
        <f>IF(Data!$L220=FE$1, "",             IF(ISERR(SEARCH(FE$1,Data!$H220)),        "",          ";" &amp; VLOOKUP(FE$1,Data!$L:$N,3, FALSE) &amp; ",""" &amp; VLOOKUP(FE$1,Data!$L:$M,2, FALSE) &amp; """;"   )             )</f>
        <v/>
      </c>
      <c r="FF219" t="str">
        <f>IF(Data!$L220=FF$1, "",             IF(ISERR(SEARCH(FF$1,Data!$H220)),        "",          ";" &amp; VLOOKUP(FF$1,Data!$L:$N,3, FALSE) &amp; ",""" &amp; VLOOKUP(FF$1,Data!$L:$M,2, FALSE) &amp; """;"   )             )</f>
        <v/>
      </c>
      <c r="FG219" t="str">
        <f>IF(Data!$L220=FG$1, "",             IF(ISERR(SEARCH(FG$1,Data!$H220)),        "",          ";" &amp; VLOOKUP(FG$1,Data!$L:$N,3, FALSE) &amp; ",""" &amp; VLOOKUP(FG$1,Data!$L:$M,2, FALSE) &amp; """;"   )             )</f>
        <v/>
      </c>
      <c r="FH219" t="str">
        <f>IF(Data!$L220=FH$1, "",             IF(ISERR(SEARCH(FH$1,Data!$H220)),        "",          ";" &amp; VLOOKUP(FH$1,Data!$L:$N,3, FALSE) &amp; ",""" &amp; VLOOKUP(FH$1,Data!$L:$M,2, FALSE) &amp; """;"   )             )</f>
        <v/>
      </c>
      <c r="FI219" t="str">
        <f>IF(Data!$L220=FI$1, "",             IF(ISERR(SEARCH(FI$1,Data!$H220)),        "",          ";" &amp; VLOOKUP(FI$1,Data!$L:$N,3, FALSE) &amp; ",""" &amp; VLOOKUP(FI$1,Data!$L:$M,2, FALSE) &amp; """;"   )             )</f>
        <v/>
      </c>
      <c r="FJ219" t="str">
        <f>IF(Data!$L220=FJ$1, "",             IF(ISERR(SEARCH(FJ$1,Data!$H220)),        "",          ";" &amp; VLOOKUP(FJ$1,Data!$L:$N,3, FALSE) &amp; ",""" &amp; VLOOKUP(FJ$1,Data!$L:$M,2, FALSE) &amp; """;"   )             )</f>
        <v/>
      </c>
      <c r="FK219" t="str">
        <f>IF(Data!$L220=FK$1, "",             IF(ISERR(SEARCH(FK$1,Data!$H220)),        "",          ";" &amp; VLOOKUP(FK$1,Data!$L:$N,3, FALSE) &amp; ",""" &amp; VLOOKUP(FK$1,Data!$L:$M,2, FALSE) &amp; """;"   )             )</f>
        <v/>
      </c>
      <c r="FL219" t="str">
        <f>IF(Data!$L220=FL$1, "",             IF(ISERR(SEARCH(FL$1,Data!$H220)),        "",          ";" &amp; VLOOKUP(FL$1,Data!$L:$N,3, FALSE) &amp; ",""" &amp; VLOOKUP(FL$1,Data!$L:$M,2, FALSE) &amp; """;"   )             )</f>
        <v/>
      </c>
      <c r="FM219" t="str">
        <f>IF(Data!$L220=FM$1, "",             IF(ISERR(SEARCH(FM$1,Data!$H220)),        "",          ";" &amp; VLOOKUP(FM$1,Data!$L:$N,3, FALSE) &amp; ",""" &amp; VLOOKUP(FM$1,Data!$L:$M,2, FALSE) &amp; """;"   )             )</f>
        <v/>
      </c>
      <c r="FN219" t="str">
        <f>IF(Data!$L220=FN$1, "",             IF(ISERR(SEARCH(FN$1,Data!$H220)),        "",          ";" &amp; VLOOKUP(FN$1,Data!$L:$N,3, FALSE) &amp; ",""" &amp; VLOOKUP(FN$1,Data!$L:$M,2, FALSE) &amp; """;"   )             )</f>
        <v/>
      </c>
      <c r="FO219" t="str">
        <f>IF(Data!$L220=FO$1, "",             IF(ISERR(SEARCH(FO$1,Data!$H220)),        "",          ";" &amp; VLOOKUP(FO$1,Data!$L:$N,3, FALSE) &amp; ",""" &amp; VLOOKUP(FO$1,Data!$L:$M,2, FALSE) &amp; """;"   )             )</f>
        <v/>
      </c>
      <c r="FP219" t="str">
        <f>IF(Data!$L220=FP$1, "",             IF(ISERR(SEARCH(FP$1,Data!$H220)),        "",          ";" &amp; VLOOKUP(FP$1,Data!$L:$N,3, FALSE) &amp; ",""" &amp; VLOOKUP(FP$1,Data!$L:$M,2, FALSE) &amp; """;"   )             )</f>
        <v/>
      </c>
      <c r="FQ219" t="str">
        <f>IF(Data!$L220=FQ$1, "",             IF(ISERR(SEARCH(FQ$1,Data!$H220)),        "",          ";" &amp; VLOOKUP(FQ$1,Data!$L:$N,3, FALSE) &amp; ",""" &amp; VLOOKUP(FQ$1,Data!$L:$M,2, FALSE) &amp; """;"   )             )</f>
        <v/>
      </c>
      <c r="FR219" t="str">
        <f>IF(Data!$L220=FR$1, "",             IF(ISERR(SEARCH(FR$1,Data!$H220)),        "",          ";" &amp; VLOOKUP(FR$1,Data!$L:$N,3, FALSE) &amp; ",""" &amp; VLOOKUP(FR$1,Data!$L:$M,2, FALSE) &amp; """;"   )             )</f>
        <v/>
      </c>
      <c r="FS219" t="str">
        <f>IF(Data!$L220=FS$1, "",             IF(ISERR(SEARCH(FS$1,Data!$H220)),        "",          ";" &amp; VLOOKUP(FS$1,Data!$L:$N,3, FALSE) &amp; ",""" &amp; VLOOKUP(FS$1,Data!$L:$M,2, FALSE) &amp; """;"   )             )</f>
        <v/>
      </c>
      <c r="FT219" t="str">
        <f>IF(Data!$L220=FT$1, "",             IF(ISERR(SEARCH(FT$1,Data!$H220)),        "",          ";" &amp; VLOOKUP(FT$1,Data!$L:$N,3, FALSE) &amp; ",""" &amp; VLOOKUP(FT$1,Data!$L:$M,2, FALSE) &amp; """;"   )             )</f>
        <v/>
      </c>
      <c r="FU219" t="str">
        <f>IF(Data!$L220=FU$1, "",             IF(ISERR(SEARCH(FU$1,Data!$H220)),        "",          ";" &amp; VLOOKUP(FU$1,Data!$L:$N,3, FALSE) &amp; ",""" &amp; VLOOKUP(FU$1,Data!$L:$M,2, FALSE) &amp; """;"   )             )</f>
        <v/>
      </c>
      <c r="FV219" t="str">
        <f>IF(Data!$L220=FV$1, "",             IF(ISERR(SEARCH(FV$1,Data!$H220)),        "",          ";" &amp; VLOOKUP(FV$1,Data!$L:$N,3, FALSE) &amp; ",""" &amp; VLOOKUP(FV$1,Data!$L:$M,2, FALSE) &amp; """;"   )             )</f>
        <v/>
      </c>
      <c r="FW219" t="str">
        <f>IF(Data!$L220=FW$1, "",             IF(ISERR(SEARCH(FW$1,Data!$H220)),        "",          ";" &amp; VLOOKUP(FW$1,Data!$L:$N,3, FALSE) &amp; ",""" &amp; VLOOKUP(FW$1,Data!$L:$M,2, FALSE) &amp; """;"   )             )</f>
        <v/>
      </c>
      <c r="FX219" t="str">
        <f>IF(Data!$L220=FX$1, "",             IF(ISERR(SEARCH(FX$1,Data!$H220)),        "",          ";" &amp; VLOOKUP(FX$1,Data!$L:$N,3, FALSE) &amp; ",""" &amp; VLOOKUP(FX$1,Data!$L:$M,2, FALSE) &amp; """;"   )             )</f>
        <v/>
      </c>
      <c r="FY219" t="str">
        <f>IF(Data!$L220=FY$1, "",             IF(ISERR(SEARCH(FY$1,Data!$H220)),        "",          ";" &amp; VLOOKUP(FY$1,Data!$L:$N,3, FALSE) &amp; ",""" &amp; VLOOKUP(FY$1,Data!$L:$M,2, FALSE) &amp; """;"   )             )</f>
        <v/>
      </c>
      <c r="FZ219" t="str">
        <f>IF(Data!$L220=FZ$1, "",             IF(ISERR(SEARCH(FZ$1,Data!$H220)),        "",          ";" &amp; VLOOKUP(FZ$1,Data!$L:$N,3, FALSE) &amp; ",""" &amp; VLOOKUP(FZ$1,Data!$L:$M,2, FALSE) &amp; """;"   )             )</f>
        <v/>
      </c>
      <c r="GA219" t="str">
        <f>IF(Data!$L220=GA$1, "",             IF(ISERR(SEARCH(GA$1,Data!$H220)),        "",          ";" &amp; VLOOKUP(GA$1,Data!$L:$N,3, FALSE) &amp; ",""" &amp; VLOOKUP(GA$1,Data!$L:$M,2, FALSE) &amp; """;"   )             )</f>
        <v/>
      </c>
      <c r="GB219" t="str">
        <f>IF(Data!$L220=GB$1, "",             IF(ISERR(SEARCH(GB$1,Data!$H220)),        "",          ";" &amp; VLOOKUP(GB$1,Data!$L:$N,3, FALSE) &amp; ",""" &amp; VLOOKUP(GB$1,Data!$L:$M,2, FALSE) &amp; """;"   )             )</f>
        <v/>
      </c>
      <c r="GC219" t="str">
        <f>IF(Data!$L220=GC$1, "",             IF(ISERR(SEARCH(GC$1,Data!$H220)),        "",          ";" &amp; VLOOKUP(GC$1,Data!$L:$N,3, FALSE) &amp; ",""" &amp; VLOOKUP(GC$1,Data!$L:$M,2, FALSE) &amp; """;"   )             )</f>
        <v/>
      </c>
      <c r="GD219" t="str">
        <f>IF(Data!$L220=GD$1, "",             IF(ISERR(SEARCH(GD$1,Data!$H220)),        "",          ";" &amp; VLOOKUP(GD$1,Data!$L:$N,3, FALSE) &amp; ",""" &amp; VLOOKUP(GD$1,Data!$L:$M,2, FALSE) &amp; """;"   )             )</f>
        <v/>
      </c>
      <c r="GE219" t="str">
        <f>IF(Data!$L220=GE$1, "",             IF(ISERR(SEARCH(GE$1,Data!$H220)),        "",          ";" &amp; VLOOKUP(GE$1,Data!$L:$N,3, FALSE) &amp; ",""" &amp; VLOOKUP(GE$1,Data!$L:$M,2, FALSE) &amp; """;"   )             )</f>
        <v/>
      </c>
      <c r="GF219" t="str">
        <f>IF(Data!$L220=GF$1, "",             IF(ISERR(SEARCH(GF$1,Data!$H220)),        "",          ";" &amp; VLOOKUP(GF$1,Data!$L:$N,3, FALSE) &amp; ",""" &amp; VLOOKUP(GF$1,Data!$L:$M,2, FALSE) &amp; """;"   )             )</f>
        <v/>
      </c>
      <c r="GG219" t="str">
        <f>IF(Data!$L220=GG$1, "",             IF(ISERR(SEARCH(GG$1,Data!$H220)),        "",          ";" &amp; VLOOKUP(GG$1,Data!$L:$N,3, FALSE) &amp; ",""" &amp; VLOOKUP(GG$1,Data!$L:$M,2, FALSE) &amp; """;"   )             )</f>
        <v/>
      </c>
      <c r="GH219" t="str">
        <f>IF(Data!$L220=GH$1, "",             IF(ISERR(SEARCH(GH$1,Data!$H220)),        "",          ";" &amp; VLOOKUP(GH$1,Data!$L:$N,3, FALSE) &amp; ",""" &amp; VLOOKUP(GH$1,Data!$L:$M,2, FALSE) &amp; """;"   )             )</f>
        <v/>
      </c>
      <c r="GI219" t="str">
        <f>IF(Data!$L220=GI$1, "",             IF(ISERR(SEARCH(GI$1,Data!$H220)),        "",          ";" &amp; VLOOKUP(GI$1,Data!$L:$N,3, FALSE) &amp; ",""" &amp; VLOOKUP(GI$1,Data!$L:$M,2, FALSE) &amp; """;"   )             )</f>
        <v>;00000000-0000-0000-0000-000000000179,"HUMAN";</v>
      </c>
      <c r="GJ219" t="str">
        <f>IF(Data!$L220=GJ$1, "",             IF(ISERR(SEARCH(GJ$1,Data!$H220)),        "",          ";" &amp; VLOOKUP(GJ$1,Data!$L:$N,3, FALSE) &amp; ",""" &amp; VLOOKUP(GJ$1,Data!$L:$M,2, FALSE) &amp; """;"   )             )</f>
        <v/>
      </c>
      <c r="GK219" t="str">
        <f>IF(Data!$L220=GK$1, "",             IF(ISERR(SEARCH(GK$1,Data!$H220)),        "",          ";" &amp; VLOOKUP(GK$1,Data!$L:$N,3, FALSE) &amp; ",""" &amp; VLOOKUP(GK$1,Data!$L:$M,2, FALSE) &amp; """;"   )             )</f>
        <v/>
      </c>
      <c r="GL219" t="str">
        <f>IF(Data!$L220=GL$1, "",             IF(ISERR(SEARCH(GL$1,Data!$H220)),        "",          ";" &amp; VLOOKUP(GL$1,Data!$L:$N,3, FALSE) &amp; ",""" &amp; VLOOKUP(GL$1,Data!$L:$M,2, FALSE) &amp; """;"   )             )</f>
        <v/>
      </c>
      <c r="GM219" t="str">
        <f>IF(Data!$L220=GM$1, "",             IF(ISERR(SEARCH(GM$1,Data!$H220)),        "",          ";" &amp; VLOOKUP(GM$1,Data!$L:$N,3, FALSE) &amp; ",""" &amp; VLOOKUP(GM$1,Data!$L:$M,2, FALSE) &amp; """;"   )             )</f>
        <v/>
      </c>
      <c r="GN219" t="str">
        <f>IF(Data!$L220=GN$1, "",             IF(ISERR(SEARCH(GN$1,Data!$H220)),        "",          ";" &amp; VLOOKUP(GN$1,Data!$L:$N,3, FALSE) &amp; ",""" &amp; VLOOKUP(GN$1,Data!$L:$M,2, FALSE) &amp; """;"   )             )</f>
        <v/>
      </c>
      <c r="GO219" t="str">
        <f>IF(Data!$L220=GO$1, "",             IF(ISERR(SEARCH(GO$1,Data!$H220)),        "",          ";" &amp; VLOOKUP(GO$1,Data!$L:$N,3, FALSE) &amp; ",""" &amp; VLOOKUP(GO$1,Data!$L:$M,2, FALSE) &amp; """;"   )             )</f>
        <v/>
      </c>
      <c r="GP219" t="str">
        <f>IF(Data!$L220=GP$1, "",             IF(ISERR(SEARCH(GP$1,Data!$H220)),        "",          ";" &amp; VLOOKUP(GP$1,Data!$L:$N,3, FALSE) &amp; ",""" &amp; VLOOKUP(GP$1,Data!$L:$M,2, FALSE) &amp; """;"   )             )</f>
        <v/>
      </c>
      <c r="GQ219" t="str">
        <f>IF(Data!$L220=GQ$1, "",             IF(ISERR(SEARCH(GQ$1,Data!$H220)),        "",          ";" &amp; VLOOKUP(GQ$1,Data!$L:$N,3, FALSE) &amp; ",""" &amp; VLOOKUP(GQ$1,Data!$L:$M,2, FALSE) &amp; """;"   )             )</f>
        <v/>
      </c>
      <c r="GR219" t="str">
        <f>IF(Data!$L220=GR$1, "",             IF(ISERR(SEARCH(GR$1,Data!$H220)),        "",          ";" &amp; VLOOKUP(GR$1,Data!$L:$N,3, FALSE) &amp; ",""" &amp; VLOOKUP(GR$1,Data!$L:$M,2, FALSE) &amp; """;"   )             )</f>
        <v/>
      </c>
      <c r="GS219" t="str">
        <f>IF(Data!$L220=GS$1, "",             IF(ISERR(SEARCH(GS$1,Data!$H220)),        "",          ";" &amp; VLOOKUP(GS$1,Data!$L:$N,3, FALSE) &amp; ",""" &amp; VLOOKUP(GS$1,Data!$L:$M,2, FALSE) &amp; """;"   )             )</f>
        <v/>
      </c>
      <c r="GT219" t="str">
        <f>IF(Data!$L220=GT$1, "",             IF(ISERR(SEARCH(GT$1,Data!$H220)),        "",          ";" &amp; VLOOKUP(GT$1,Data!$L:$N,3, FALSE) &amp; ",""" &amp; VLOOKUP(GT$1,Data!$L:$M,2, FALSE) &amp; """;"   )             )</f>
        <v/>
      </c>
      <c r="GU219" t="str">
        <f>IF(Data!$L220=GU$1, "",             IF(ISERR(SEARCH(GU$1,Data!$H220)),        "",          ";" &amp; VLOOKUP(GU$1,Data!$L:$N,3, FALSE) &amp; ",""" &amp; VLOOKUP(GU$1,Data!$L:$M,2, FALSE) &amp; """;"   )             )</f>
        <v/>
      </c>
      <c r="GV219" t="str">
        <f>IF(Data!$L220=GV$1, "",             IF(ISERR(SEARCH(GV$1,Data!$H220)),        "",          ";" &amp; VLOOKUP(GV$1,Data!$L:$N,3, FALSE) &amp; ",""" &amp; VLOOKUP(GV$1,Data!$L:$M,2, FALSE) &amp; """;"   )             )</f>
        <v/>
      </c>
      <c r="GW219" t="str">
        <f>IF(Data!$L220=GW$1, "",             IF(ISERR(SEARCH(GW$1,Data!$H220)),        "",          ";" &amp; VLOOKUP(GW$1,Data!$L:$N,3, FALSE) &amp; ",""" &amp; VLOOKUP(GW$1,Data!$L:$M,2, FALSE) &amp; """;"   )             )</f>
        <v/>
      </c>
      <c r="GX219" t="str">
        <f>IF(Data!$L220=GX$1, "",             IF(ISERR(SEARCH(GX$1,Data!$H220)),        "",          ";" &amp; VLOOKUP(GX$1,Data!$L:$N,3, FALSE) &amp; ",""" &amp; VLOOKUP(GX$1,Data!$L:$M,2, FALSE) &amp; """;"   )             )</f>
        <v/>
      </c>
      <c r="GY219" t="str">
        <f>IF(Data!$L220=GY$1, "",             IF(ISERR(SEARCH(GY$1,Data!$H220)),        "",          ";" &amp; VLOOKUP(GY$1,Data!$L:$N,3, FALSE) &amp; ",""" &amp; VLOOKUP(GY$1,Data!$L:$M,2, FALSE) &amp; """;"   )             )</f>
        <v/>
      </c>
      <c r="GZ219" t="str">
        <f>IF(Data!$L220=GZ$1, "",             IF(ISERR(SEARCH(GZ$1,Data!$H220)),        "",          ";" &amp; VLOOKUP(GZ$1,Data!$L:$N,3, FALSE) &amp; ",""" &amp; VLOOKUP(GZ$1,Data!$L:$M,2, FALSE) &amp; """;"   )             )</f>
        <v/>
      </c>
      <c r="HA219" t="str">
        <f>IF(Data!$L220=HA$1, "",             IF(ISERR(SEARCH(HA$1,Data!$H220)),        "",          ";" &amp; VLOOKUP(HA$1,Data!$L:$N,3, FALSE) &amp; ",""" &amp; VLOOKUP(HA$1,Data!$L:$M,2, FALSE) &amp; """;"   )             )</f>
        <v/>
      </c>
      <c r="HB219" t="str">
        <f>IF(Data!$L220=HB$1, "",             IF(ISERR(SEARCH(HB$1,Data!$H220)),        "",          ";" &amp; VLOOKUP(HB$1,Data!$L:$N,3, FALSE) &amp; ",""" &amp; VLOOKUP(HB$1,Data!$L:$M,2, FALSE) &amp; """;"   )             )</f>
        <v/>
      </c>
      <c r="HC219" t="str">
        <f>IF(Data!$L220=HC$1, "",             IF(ISERR(SEARCH(HC$1,Data!$H220)),        "",          ";" &amp; VLOOKUP(HC$1,Data!$L:$N,3, FALSE) &amp; ",""" &amp; VLOOKUP(HC$1,Data!$L:$M,2, FALSE) &amp; """;"   )             )</f>
        <v/>
      </c>
      <c r="HD219" t="str">
        <f>IF(Data!$L220=HD$1, "",             IF(ISERR(SEARCH(HD$1,Data!$H220)),        "",          ";" &amp; VLOOKUP(HD$1,Data!$L:$N,3, FALSE) &amp; ",""" &amp; VLOOKUP(HD$1,Data!$L:$M,2, FALSE) &amp; """;"   )             )</f>
        <v/>
      </c>
      <c r="HE219" t="str">
        <f>IF(Data!$L220=HE$1, "",             IF(ISERR(SEARCH(HE$1,Data!$H220)),        "",          ";" &amp; VLOOKUP(HE$1,Data!$L:$N,3, FALSE) &amp; ",""" &amp; VLOOKUP(HE$1,Data!$L:$M,2, FALSE) &amp; """;"   )             )</f>
        <v/>
      </c>
      <c r="HF219" t="str">
        <f>IF(Data!$L220=HF$1, "",             IF(ISERR(SEARCH(HF$1,Data!$H220)),        "",          ";" &amp; VLOOKUP(HF$1,Data!$L:$N,3, FALSE) &amp; ",""" &amp; VLOOKUP(HF$1,Data!$L:$M,2, FALSE) &amp; """;"   )             )</f>
        <v/>
      </c>
      <c r="HG219" t="str">
        <f>IF(Data!$L220=HG$1, "",             IF(ISERR(SEARCH(HG$1,Data!$H220)),        "",          ";" &amp; VLOOKUP(HG$1,Data!$L:$N,3, FALSE) &amp; ",""" &amp; VLOOKUP(HG$1,Data!$L:$M,2, FALSE) &amp; """;"   )             )</f>
        <v/>
      </c>
      <c r="HH219" t="str">
        <f>IF(Data!$L220=HH$1, "",             IF(ISERR(SEARCH(HH$1,Data!$H220)),        "",          ";" &amp; VLOOKUP(HH$1,Data!$L:$N,3, FALSE) &amp; ",""" &amp; VLOOKUP(HH$1,Data!$L:$M,2, FALSE) &amp; """;"   )             )</f>
        <v/>
      </c>
      <c r="HI219" t="str">
        <f>IF(Data!$L220=HI$1, "",             IF(ISERR(SEARCH(HI$1,Data!$H220)),        "",          ";" &amp; VLOOKUP(HI$1,Data!$L:$N,3, FALSE) &amp; ",""" &amp; VLOOKUP(HI$1,Data!$L:$M,2, FALSE) &amp; """;"   )             )</f>
        <v/>
      </c>
      <c r="HJ219" t="str">
        <f>IF(Data!$L220=HJ$1, "",             IF(ISERR(SEARCH(HJ$1,Data!$H220)),        "",          ";" &amp; VLOOKUP(HJ$1,Data!$L:$N,3, FALSE) &amp; ",""" &amp; VLOOKUP(HJ$1,Data!$L:$M,2, FALSE) &amp; """;"   )             )</f>
        <v/>
      </c>
      <c r="HK219" t="str">
        <f>IF(Data!$L220=HK$1, "",             IF(ISERR(SEARCH(HK$1,Data!$H220)),        "",          ";" &amp; VLOOKUP(HK$1,Data!$L:$N,3, FALSE) &amp; ",""" &amp; VLOOKUP(HK$1,Data!$L:$M,2, FALSE) &amp; """;"   )             )</f>
        <v/>
      </c>
      <c r="HL219" t="str">
        <f>IF(Data!$L220=HL$1, "",             IF(ISERR(SEARCH(HL$1,Data!$H220)),        "",          ";" &amp; VLOOKUP(HL$1,Data!$L:$N,3, FALSE) &amp; ",""" &amp; VLOOKUP(HL$1,Data!$L:$M,2, FALSE) &amp; """;"   )             )</f>
        <v/>
      </c>
      <c r="HM219" t="str">
        <f>IF(Data!$L220=HM$1, "",             IF(ISERR(SEARCH(HM$1,Data!$H220)),        "",          ";" &amp; VLOOKUP(HM$1,Data!$L:$N,3, FALSE) &amp; ",""" &amp; VLOOKUP(HM$1,Data!$L:$M,2, FALSE) &amp; """;"   )             )</f>
        <v/>
      </c>
      <c r="HN219" t="str">
        <f>IF(Data!$L220=HN$1, "",             IF(ISERR(SEARCH(HN$1,Data!$H220)),        "",          ";" &amp; VLOOKUP(HN$1,Data!$L:$N,3, FALSE) &amp; ",""" &amp; VLOOKUP(HN$1,Data!$L:$M,2, FALSE) &amp; """;"   )             )</f>
        <v/>
      </c>
      <c r="HO219" t="str">
        <f>IF(Data!$L220=HO$1, "",             IF(ISERR(SEARCH(HO$1,Data!$H220)),        "",          ";" &amp; VLOOKUP(HO$1,Data!$L:$N,3, FALSE) &amp; ",""" &amp; VLOOKUP(HO$1,Data!$L:$M,2, FALSE) &amp; """;"   )             )</f>
        <v/>
      </c>
      <c r="HP219" t="str">
        <f>IF(Data!$L220=HP$1, "",             IF(ISERR(SEARCH(HP$1,Data!$H220)),        "",          ";" &amp; VLOOKUP(HP$1,Data!$L:$N,3, FALSE) &amp; ",""" &amp; VLOOKUP(HP$1,Data!$L:$M,2, FALSE) &amp; """;"   )             )</f>
        <v/>
      </c>
      <c r="HQ219" t="str">
        <f>IF(Data!$L220=HQ$1, "",             IF(ISERR(SEARCH(HQ$1,Data!$H220)),        "",          ";" &amp; VLOOKUP(HQ$1,Data!$L:$N,3, FALSE) &amp; ",""" &amp; VLOOKUP(HQ$1,Data!$L:$M,2, FALSE) &amp; """;"   )             )</f>
        <v/>
      </c>
      <c r="HR219" t="str">
        <f>IF(Data!$L220=HR$1, "",             IF(ISERR(SEARCH(HR$1,Data!$H220)),        "",          ";" &amp; VLOOKUP(HR$1,Data!$L:$N,3, FALSE) &amp; ",""" &amp; VLOOKUP(HR$1,Data!$L:$M,2, FALSE) &amp; """;"   )             )</f>
        <v/>
      </c>
      <c r="HS219" t="str">
        <f>IF(Data!$L220=HS$1, "",             IF(ISERR(SEARCH(HS$1,Data!$H220)),        "",          ";" &amp; VLOOKUP(HS$1,Data!$L:$N,3, FALSE) &amp; ",""" &amp; VLOOKUP(HS$1,Data!$L:$M,2, FALSE) &amp; """;"   )             )</f>
        <v/>
      </c>
      <c r="HT219" t="str">
        <f>IF(Data!$L220=HT$1, "",             IF(ISERR(SEARCH(HT$1,Data!$H220)),        "",          ";" &amp; VLOOKUP(HT$1,Data!$L:$N,3, FALSE) &amp; ",""" &amp; VLOOKUP(HT$1,Data!$L:$M,2, FALSE) &amp; """;"   )             )</f>
        <v/>
      </c>
      <c r="HU219" t="str">
        <f>IF(Data!$L220=HU$1, "",             IF(ISERR(SEARCH(HU$1,Data!$H220)),        "",          ";" &amp; VLOOKUP(HU$1,Data!$L:$N,3, FALSE) &amp; ",""" &amp; VLOOKUP(HU$1,Data!$L:$M,2, FALSE) &amp; """;"   )             )</f>
        <v/>
      </c>
      <c r="HV219" t="str">
        <f>IF(Data!$L220=HV$1, "",             IF(ISERR(SEARCH(HV$1,Data!$H220)),        "",          ";" &amp; VLOOKUP(HV$1,Data!$L:$N,3, FALSE) &amp; ",""" &amp; VLOOKUP(HV$1,Data!$L:$M,2, FALSE) &amp; """;"   )             )</f>
        <v/>
      </c>
      <c r="HW219" t="str">
        <f>IF(Data!$L220=HW$1, "",             IF(ISERR(SEARCH(HW$1,Data!$H220)),        "",          ";" &amp; VLOOKUP(HW$1,Data!$L:$N,3, FALSE) &amp; ",""" &amp; VLOOKUP(HW$1,Data!$L:$M,2, FALSE) &amp; """;"   )             )</f>
        <v/>
      </c>
      <c r="HX219" t="str">
        <f>IF(Data!$L220=HX$1, "",             IF(ISERR(SEARCH(HX$1,Data!$H220)),        "",          ";" &amp; VLOOKUP(HX$1,Data!$L:$N,3, FALSE) &amp; ",""" &amp; VLOOKUP(HX$1,Data!$L:$M,2, FALSE) &amp; """;"   )             )</f>
        <v/>
      </c>
      <c r="HY219" t="str">
        <f>IF(Data!$L220=HY$1, "",             IF(ISERR(SEARCH(HY$1,Data!$H220)),        "",          ";" &amp; VLOOKUP(HY$1,Data!$L:$N,3, FALSE) &amp; ",""" &amp; VLOOKUP(HY$1,Data!$L:$M,2, FALSE) &amp; """;"   )             )</f>
        <v/>
      </c>
      <c r="HZ219" t="str">
        <f>IF(Data!$L220=HZ$1, "",             IF(ISERR(SEARCH(HZ$1,Data!$H220)),        "",          ";" &amp; VLOOKUP(HZ$1,Data!$L:$N,3, FALSE) &amp; ",""" &amp; VLOOKUP(HZ$1,Data!$L:$M,2, FALSE) &amp; """;"   )             )</f>
        <v/>
      </c>
      <c r="IA219" t="str">
        <f>IF(Data!$L220=IA$1, "",             IF(ISERR(SEARCH(IA$1,Data!$H220)),        "",          ";" &amp; VLOOKUP(IA$1,Data!$L:$N,3, FALSE) &amp; ",""" &amp; VLOOKUP(IA$1,Data!$L:$M,2, FALSE) &amp; """;"   )             )</f>
        <v/>
      </c>
      <c r="IB219" t="str">
        <f>IF(Data!$L220=IB$1, "",             IF(ISERR(SEARCH(IB$1,Data!$H220)),        "",          ";" &amp; VLOOKUP(IB$1,Data!$L:$N,3, FALSE) &amp; ",""" &amp; VLOOKUP(IB$1,Data!$L:$M,2, FALSE) &amp; """;"   )             )</f>
        <v/>
      </c>
      <c r="IC219" t="str">
        <f>IF(Data!$L220=IC$1, "",             IF(ISERR(SEARCH(IC$1,Data!$H220)),        "",          ";" &amp; VLOOKUP(IC$1,Data!$L:$N,3, FALSE) &amp; ",""" &amp; VLOOKUP(IC$1,Data!$L:$M,2, FALSE) &amp; """;"   )             )</f>
        <v/>
      </c>
      <c r="ID219" t="str">
        <f>IF(Data!$L220=ID$1, "",             IF(ISERR(SEARCH(ID$1,Data!$H220)),        "",          ";" &amp; VLOOKUP(ID$1,Data!$L:$N,3, FALSE) &amp; ",""" &amp; VLOOKUP(ID$1,Data!$L:$M,2, FALSE) &amp; """;"   )             )</f>
        <v/>
      </c>
      <c r="IE219" t="str">
        <f>IF(Data!$L220=IE$1, "",             IF(ISERR(SEARCH(IE$1,Data!$H220)),        "",          ";" &amp; VLOOKUP(IE$1,Data!$L:$N,3, FALSE) &amp; ",""" &amp; VLOOKUP(IE$1,Data!$L:$M,2, FALSE) &amp; """;"   )             )</f>
        <v/>
      </c>
      <c r="IF219" t="str">
        <f>IF(Data!$L220=IF$1, "",             IF(ISERR(SEARCH(IF$1,Data!$H220)),        "",          ";" &amp; VLOOKUP(IF$1,Data!$L:$N,3, FALSE) &amp; ",""" &amp; VLOOKUP(IF$1,Data!$L:$M,2, FALSE) &amp; """;"   )             )</f>
        <v/>
      </c>
      <c r="IG219" t="str">
        <f>IF(Data!$L220=IG$1, "",             IF(ISERR(SEARCH(IG$1,Data!$H220)),        "",          ";" &amp; VLOOKUP(IG$1,Data!$L:$N,3, FALSE) &amp; ",""" &amp; VLOOKUP(IG$1,Data!$L:$M,2, FALSE) &amp; """;"   )             )</f>
        <v/>
      </c>
      <c r="IH219" t="str">
        <f>IF(Data!$L220=IH$1, "",             IF(ISERR(SEARCH(IH$1,Data!$H220)),        "",          ";" &amp; VLOOKUP(IH$1,Data!$L:$N,3, FALSE) &amp; ",""" &amp; VLOOKUP(IH$1,Data!$L:$M,2, FALSE) &amp; """;"   )             )</f>
        <v/>
      </c>
      <c r="II219" t="str">
        <f>IF(Data!$L220=II$1, "",             IF(ISERR(SEARCH(II$1,Data!$H220)),        "",          ";" &amp; VLOOKUP(II$1,Data!$L:$N,3, FALSE) &amp; ",""" &amp; VLOOKUP(II$1,Data!$L:$M,2, FALSE) &amp; """;"   )             )</f>
        <v/>
      </c>
    </row>
    <row r="220" spans="1:243" x14ac:dyDescent="0.3">
      <c r="A220" t="str">
        <f>Data!L221</f>
        <v>Wicket Warrick</v>
      </c>
      <c r="B220" s="15" t="str">
        <f>VLOOKUP(Tableau36[[#This Row],[Character]],Data!L:N,3,FALSE)</f>
        <v>00000000-0000-0000-0000-000000000219</v>
      </c>
      <c r="C220" s="15" t="str">
        <f>VLOOKUP(Tableau36[[#This Row],[Character]],Data!L:M,2,FALSE)</f>
        <v>HUMAN</v>
      </c>
      <c r="D220" s="15" t="str">
        <f>SUBSTITUTE(     SUBSTITUTE(Tableau36[[#This Row],[character_id,character_type,friend_id,friend_type]],",""DROID""",""),    ",""HUMAN""", "")</f>
        <v/>
      </c>
      <c r="E220" s="15" t="str">
        <f>IF(Tableau36[[#This Row],[With char''s id]] = "", "",    MID(Tableau36[[#This Row],[With char''s id]], 2, LEN(Tableau36[[#This Row],[With char''s id]])-1))</f>
        <v/>
      </c>
      <c r="F220" s="15" t="str">
        <f>SUBSTITUTE(Tableau36[[#This Row],[List of friend''s id]],  "/",    "/" &amp; Tableau36[[#This Row],[Character''s id]] &amp; ",""" &amp; Tableau36[[#This Row],[Type]] &amp; """,")</f>
        <v/>
      </c>
      <c r="G220" t="str">
        <f>IF( Tableau36[[#This Row],[removed double semi-colon]]="", "", "/" &amp; MID(Tableau36[[#This Row],[removed double semi-colon]],2,LEN(Tableau36[[#This Row],[removed double semi-colon]]) - 2) )</f>
        <v/>
      </c>
      <c r="H220" t="str">
        <f>SUBSTITUTE(Tableau36[[#This Row],[Concatenation]],";;","/")</f>
        <v/>
      </c>
      <c r="I220" t="str">
        <f>friends!M220&amp; friends!N220&amp; friends!O220&amp; friends!P220&amp; friends!Q220&amp; friends!R220&amp; friends!S220&amp; friends!T220&amp; friends!U220&amp; friends!V220&amp; friends!W220&amp; friends!X220&amp; friends!Y220&amp; friends!Z220&amp; friends!AA220&amp; friends!AB220&amp; friends!AC220&amp; friends!AD220&amp; friends!AE220&amp; friends!AF220&amp; friends!AG220&amp; friends!AH220&amp; friends!AI220&amp; friends!AJ220&amp; friends!AK220&amp; friends!AL220&amp; friends!AM220&amp; friends!AN220&amp; friends!AO220&amp; friends!AP220&amp; friends!AQ220&amp; friends!AR220&amp; friends!AS220&amp; friends!AT220&amp; friends!AU220&amp; friends!AV220&amp; friends!AW220&amp; friends!AX220&amp; friends!AY220&amp; friends!AZ220&amp; friends!BA220&amp; friends!BB220&amp; friends!BC220&amp; friends!BD220&amp; friends!BE220&amp; friends!BF220&amp; friends!BG220&amp; friends!BH220&amp; friends!BI220&amp; friends!BJ220&amp; friends!BK220&amp; friends!BL220&amp; friends!BM220&amp; friends!BN220&amp; friends!BO220&amp; friends!BP220&amp; friends!BQ220&amp; friends!BR220&amp; friends!BS220&amp; friends!BT220&amp; friends!BU220&amp; friends!BV220&amp; friends!BW220&amp; friends!BX220&amp; friends!BY220&amp; friends!BZ220&amp; friends!CA220&amp; friends!CB220&amp; friends!CC220&amp; friends!CD220&amp; friends!CE220&amp; friends!CF220&amp; friends!CG220&amp; friends!CH220&amp; friends!CI220&amp; friends!CJ220&amp; friends!CK220&amp; friends!CL220&amp; friends!CM220&amp; friends!CN220&amp; friends!CO220&amp; friends!CP220&amp; friends!CQ220&amp; friends!CR220&amp; friends!CS220&amp; friends!CT220&amp; friends!CU220&amp; friends!CV220&amp; friends!CW220&amp; friends!CX220&amp; friends!CY220&amp; friends!CZ220&amp; friends!DA220&amp; friends!DB220&amp; friends!DC220&amp; friends!DD220&amp; friends!DE220&amp; friends!DF220&amp; friends!DG220&amp; friends!DH220&amp; friends!DI220&amp; friends!DJ220&amp; friends!DK220&amp; friends!DL220&amp; friends!DM220&amp; friends!DN220&amp; friends!DO220&amp; friends!DP220&amp; friends!DQ220&amp; friends!DR220&amp; friends!DS220&amp; friends!DT220&amp; friends!DU220&amp; friends!DV220&amp; friends!DW220&amp; friends!DX220&amp; friends!DY220&amp; friends!DZ220&amp; friends!EA220&amp; friends!EB220&amp; friends!EC220&amp; friends!ED220&amp; friends!EE220&amp; friends!EF220&amp; friends!EG220&amp; friends!EH220&amp; friends!EI220&amp; friends!EJ220&amp; friends!EK220&amp; friends!EL220&amp; friends!EM220&amp; friends!EN220&amp; friends!EO220&amp; friends!EP220&amp; friends!EQ220&amp; friends!ER220&amp; friends!ES220&amp; friends!ET220&amp; friends!EU220&amp; friends!EV220&amp; friends!EW220&amp; friends!EX220&amp; friends!EY220&amp; friends!EZ220&amp; friends!FA220&amp; friends!FB220&amp; friends!FC220&amp; friends!FD220&amp; friends!FE220&amp; friends!FF220&amp; friends!FG220&amp; friends!FH220&amp; friends!FI220&amp; friends!FJ220&amp; friends!FK220&amp; friends!FL220&amp; friends!FM220&amp; friends!FN220&amp; friends!FO220&amp; friends!FP220&amp; friends!FQ220&amp; friends!FR220&amp; friends!FS220&amp; friends!FT220&amp; friends!FU220&amp; friends!FV220&amp; friends!FW220&amp; friends!FX220&amp; friends!FY220&amp; friends!FZ220&amp; friends!GA220&amp; friends!GB220&amp; friends!GC220&amp; friends!GD220&amp; friends!GE220&amp; friends!GF220&amp; friends!GG220&amp; friends!GH220&amp; friends!GI220&amp; friends!GJ220&amp; friends!GK220&amp; friends!GL220&amp; friends!GM220&amp; friends!GN220&amp; friends!GO220&amp; friends!GP220&amp; friends!GQ220&amp; friends!GR220&amp; friends!GS220&amp; friends!GT220&amp; friends!GU220&amp; friends!GV220&amp; friends!GW220&amp; friends!GX220&amp; friends!GY220&amp; friends!GZ220&amp; friends!HA220&amp; friends!HB220&amp; friends!HC220&amp; friends!HD220&amp; friends!HE220&amp; friends!HF220&amp; friends!HG220&amp; friends!HH220&amp; friends!HI220&amp; friends!HJ220&amp; friends!HK220&amp; friends!HL220&amp; friends!HM220&amp; friends!HN220&amp; friends!HO220&amp; friends!HP220&amp; friends!HQ220&amp; friends!HR220&amp; friends!HS220&amp; friends!HT220&amp; friends!HU220&amp; friends!HV220&amp; friends!HW220&amp; friends!HX220&amp; friends!HY220&amp; friends!HZ220&amp; friends!IA220&amp; friends!IB220&amp; friends!IC220&amp; friends!ID220&amp; friends!IE220&amp; friends!IF220&amp; friends!IG220&amp; friends!IH220&amp; friends!II220</f>
        <v/>
      </c>
      <c r="M220" t="str">
        <f>IF(Data!$L221=M$1, "",             IF(ISERR(SEARCH(M$1,Data!$H221)),        "",          ";" &amp; VLOOKUP(M$1,Data!$L:$N,3, FALSE) &amp; ",""" &amp; VLOOKUP(M$1,Data!$L:$M,2, FALSE) &amp; """;"   )             )</f>
        <v/>
      </c>
      <c r="N220" t="str">
        <f>IF(Data!$L221=N$1, "",             IF(ISERR(SEARCH(N$1,Data!$H221)),        "",          ";" &amp; VLOOKUP(N$1,Data!$L:$N,3, FALSE) &amp; ",""" &amp; VLOOKUP(N$1,Data!$L:$M,2, FALSE) &amp; """;"   )             )</f>
        <v/>
      </c>
      <c r="O220" t="str">
        <f>IF(Data!$L221=O$1, "",             IF(ISERR(SEARCH(O$1,Data!$H221)),        "",          ";" &amp; VLOOKUP(O$1,Data!$L:$N,3, FALSE) &amp; ",""" &amp; VLOOKUP(O$1,Data!$L:$M,2, FALSE) &amp; """;"   )             )</f>
        <v/>
      </c>
      <c r="P220" t="str">
        <f>IF(Data!$L221=P$1, "",             IF(ISERR(SEARCH(P$1,Data!$H221)),        "",          ";" &amp; VLOOKUP(P$1,Data!$L:$N,3, FALSE) &amp; ",""" &amp; VLOOKUP(P$1,Data!$L:$M,2, FALSE) &amp; """;"   )             )</f>
        <v/>
      </c>
      <c r="Q220" t="str">
        <f>IF(Data!$L221=Q$1, "",             IF(ISERR(SEARCH(Q$1,Data!$H221)),        "",          ";" &amp; VLOOKUP(Q$1,Data!$L:$N,3, FALSE) &amp; ",""" &amp; VLOOKUP(Q$1,Data!$L:$M,2, FALSE) &amp; """;"   )             )</f>
        <v/>
      </c>
      <c r="R220" t="str">
        <f>IF(Data!$L221=R$1, "",             IF(ISERR(SEARCH(R$1,Data!$H221)),        "",          ";" &amp; VLOOKUP(R$1,Data!$L:$N,3, FALSE) &amp; ",""" &amp; VLOOKUP(R$1,Data!$L:$M,2, FALSE) &amp; """;"   )             )</f>
        <v/>
      </c>
      <c r="S220" t="str">
        <f>IF(Data!$L221=S$1, "",             IF(ISERR(SEARCH(S$1,Data!$H221)),        "",          ";" &amp; VLOOKUP(S$1,Data!$L:$N,3, FALSE) &amp; ",""" &amp; VLOOKUP(S$1,Data!$L:$M,2, FALSE) &amp; """;"   )             )</f>
        <v/>
      </c>
      <c r="T220" t="str">
        <f>IF(Data!$L221=T$1, "",             IF(ISERR(SEARCH(T$1,Data!$H221)),        "",          ";" &amp; VLOOKUP(T$1,Data!$L:$N,3, FALSE) &amp; ",""" &amp; VLOOKUP(T$1,Data!$L:$M,2, FALSE) &amp; """;"   )             )</f>
        <v/>
      </c>
      <c r="U220" t="str">
        <f>IF(Data!$L221=U$1, "",             IF(ISERR(SEARCH(U$1,Data!$H221)),        "",          ";" &amp; VLOOKUP(U$1,Data!$L:$N,3, FALSE) &amp; ",""" &amp; VLOOKUP(U$1,Data!$L:$M,2, FALSE) &amp; """;"   )             )</f>
        <v/>
      </c>
      <c r="V220" t="str">
        <f>IF(Data!$L221=V$1, "",             IF(ISERR(SEARCH(V$1,Data!$H221)),        "",          ";" &amp; VLOOKUP(V$1,Data!$L:$N,3, FALSE) &amp; ",""" &amp; VLOOKUP(V$1,Data!$L:$M,2, FALSE) &amp; """;"   )             )</f>
        <v/>
      </c>
      <c r="W220" t="str">
        <f>IF(Data!$L221=W$1, "",             IF(ISERR(SEARCH(W$1,Data!$H221)),        "",          ";" &amp; VLOOKUP(W$1,Data!$L:$N,3, FALSE) &amp; ",""" &amp; VLOOKUP(W$1,Data!$L:$M,2, FALSE) &amp; """;"   )             )</f>
        <v/>
      </c>
      <c r="X220" t="str">
        <f>IF(Data!$L221=X$1, "",             IF(ISERR(SEARCH(X$1,Data!$H221)),        "",          ";" &amp; VLOOKUP(X$1,Data!$L:$N,3, FALSE) &amp; ",""" &amp; VLOOKUP(X$1,Data!$L:$M,2, FALSE) &amp; """;"   )             )</f>
        <v/>
      </c>
      <c r="Y220" t="str">
        <f>IF(Data!$L221=Y$1, "",             IF(ISERR(SEARCH(Y$1,Data!$H221)),        "",          ";" &amp; VLOOKUP(Y$1,Data!$L:$N,3, FALSE) &amp; ",""" &amp; VLOOKUP(Y$1,Data!$L:$M,2, FALSE) &amp; """;"   )             )</f>
        <v/>
      </c>
      <c r="Z220" t="str">
        <f>IF(Data!$L221=Z$1, "",             IF(ISERR(SEARCH(Z$1,Data!$H221)),        "",          ";" &amp; VLOOKUP(Z$1,Data!$L:$N,3, FALSE) &amp; ",""" &amp; VLOOKUP(Z$1,Data!$L:$M,2, FALSE) &amp; """;"   )             )</f>
        <v/>
      </c>
      <c r="AA220" t="str">
        <f>IF(Data!$L221=AA$1, "",             IF(ISERR(SEARCH(AA$1,Data!$H221)),        "",          ";" &amp; VLOOKUP(AA$1,Data!$L:$N,3, FALSE) &amp; ",""" &amp; VLOOKUP(AA$1,Data!$L:$M,2, FALSE) &amp; """;"   )             )</f>
        <v/>
      </c>
      <c r="AB220" t="str">
        <f>IF(Data!$L221=AB$1, "",             IF(ISERR(SEARCH(AB$1,Data!$H221)),        "",          ";" &amp; VLOOKUP(AB$1,Data!$L:$N,3, FALSE) &amp; ",""" &amp; VLOOKUP(AB$1,Data!$L:$M,2, FALSE) &amp; """;"   )             )</f>
        <v/>
      </c>
      <c r="AC220" t="str">
        <f>IF(Data!$L221=AC$1, "",             IF(ISERR(SEARCH(AC$1,Data!$H221)),        "",          ";" &amp; VLOOKUP(AC$1,Data!$L:$N,3, FALSE) &amp; ",""" &amp; VLOOKUP(AC$1,Data!$L:$M,2, FALSE) &amp; """;"   )             )</f>
        <v/>
      </c>
      <c r="AD220" t="str">
        <f>IF(Data!$L221=AD$1, "",             IF(ISERR(SEARCH(AD$1,Data!$H221)),        "",          ";" &amp; VLOOKUP(AD$1,Data!$L:$N,3, FALSE) &amp; ",""" &amp; VLOOKUP(AD$1,Data!$L:$M,2, FALSE) &amp; """;"   )             )</f>
        <v/>
      </c>
      <c r="AE220" t="str">
        <f>IF(Data!$L221=AE$1, "",             IF(ISERR(SEARCH(AE$1,Data!$H221)),        "",          ";" &amp; VLOOKUP(AE$1,Data!$L:$N,3, FALSE) &amp; ",""" &amp; VLOOKUP(AE$1,Data!$L:$M,2, FALSE) &amp; """;"   )             )</f>
        <v/>
      </c>
      <c r="AF220" t="str">
        <f>IF(Data!$L221=AF$1, "",             IF(ISERR(SEARCH(AF$1,Data!$H221)),        "",          ";" &amp; VLOOKUP(AF$1,Data!$L:$N,3, FALSE) &amp; ",""" &amp; VLOOKUP(AF$1,Data!$L:$M,2, FALSE) &amp; """;"   )             )</f>
        <v/>
      </c>
      <c r="AG220" t="str">
        <f>IF(Data!$L221=AG$1, "",             IF(ISERR(SEARCH(AG$1,Data!$H221)),        "",          ";" &amp; VLOOKUP(AG$1,Data!$L:$N,3, FALSE) &amp; ",""" &amp; VLOOKUP(AG$1,Data!$L:$M,2, FALSE) &amp; """;"   )             )</f>
        <v/>
      </c>
      <c r="AH220" t="str">
        <f>IF(Data!$L221=AH$1, "",             IF(ISERR(SEARCH(AH$1,Data!$H221)),        "",          ";" &amp; VLOOKUP(AH$1,Data!$L:$N,3, FALSE) &amp; ",""" &amp; VLOOKUP(AH$1,Data!$L:$M,2, FALSE) &amp; """;"   )             )</f>
        <v/>
      </c>
      <c r="AI220" t="str">
        <f>IF(Data!$L221=AI$1, "",             IF(ISERR(SEARCH(AI$1,Data!$H221)),        "",          ";" &amp; VLOOKUP(AI$1,Data!$L:$N,3, FALSE) &amp; ",""" &amp; VLOOKUP(AI$1,Data!$L:$M,2, FALSE) &amp; """;"   )             )</f>
        <v/>
      </c>
      <c r="AJ220" t="str">
        <f>IF(Data!$L221=AJ$1, "",             IF(ISERR(SEARCH(AJ$1,Data!$H221)),        "",          ";" &amp; VLOOKUP(AJ$1,Data!$L:$N,3, FALSE) &amp; ",""" &amp; VLOOKUP(AJ$1,Data!$L:$M,2, FALSE) &amp; """;"   )             )</f>
        <v/>
      </c>
      <c r="AK220" t="str">
        <f>IF(Data!$L221=AK$1, "",             IF(ISERR(SEARCH(AK$1,Data!$H221)),        "",          ";" &amp; VLOOKUP(AK$1,Data!$L:$N,3, FALSE) &amp; ",""" &amp; VLOOKUP(AK$1,Data!$L:$M,2, FALSE) &amp; """;"   )             )</f>
        <v/>
      </c>
      <c r="AL220" t="str">
        <f>IF(Data!$L221=AL$1, "",             IF(ISERR(SEARCH(AL$1,Data!$H221)),        "",          ";" &amp; VLOOKUP(AL$1,Data!$L:$N,3, FALSE) &amp; ",""" &amp; VLOOKUP(AL$1,Data!$L:$M,2, FALSE) &amp; """;"   )             )</f>
        <v/>
      </c>
      <c r="AM220" t="str">
        <f>IF(Data!$L221=AM$1, "",             IF(ISERR(SEARCH(AM$1,Data!$H221)),        "",          ";" &amp; VLOOKUP(AM$1,Data!$L:$N,3, FALSE) &amp; ",""" &amp; VLOOKUP(AM$1,Data!$L:$M,2, FALSE) &amp; """;"   )             )</f>
        <v/>
      </c>
      <c r="AN220" t="str">
        <f>IF(Data!$L221=AN$1, "",             IF(ISERR(SEARCH(AN$1,Data!$H221)),        "",          ";" &amp; VLOOKUP(AN$1,Data!$L:$N,3, FALSE) &amp; ",""" &amp; VLOOKUP(AN$1,Data!$L:$M,2, FALSE) &amp; """;"   )             )</f>
        <v/>
      </c>
      <c r="AO220" t="str">
        <f>IF(Data!$L221=AO$1, "",             IF(ISERR(SEARCH(AO$1,Data!$H221)),        "",          ";" &amp; VLOOKUP(AO$1,Data!$L:$N,3, FALSE) &amp; ",""" &amp; VLOOKUP(AO$1,Data!$L:$M,2, FALSE) &amp; """;"   )             )</f>
        <v/>
      </c>
      <c r="AP220" t="str">
        <f>IF(Data!$L221=AP$1, "",             IF(ISERR(SEARCH(AP$1,Data!$H221)),        "",          ";" &amp; VLOOKUP(AP$1,Data!$L:$N,3, FALSE) &amp; ",""" &amp; VLOOKUP(AP$1,Data!$L:$M,2, FALSE) &amp; """;"   )             )</f>
        <v/>
      </c>
      <c r="AQ220" t="str">
        <f>IF(Data!$L221=AQ$1, "",             IF(ISERR(SEARCH(AQ$1,Data!$H221)),        "",          ";" &amp; VLOOKUP(AQ$1,Data!$L:$N,3, FALSE) &amp; ",""" &amp; VLOOKUP(AQ$1,Data!$L:$M,2, FALSE) &amp; """;"   )             )</f>
        <v/>
      </c>
      <c r="AR220" t="str">
        <f>IF(Data!$L221=AR$1, "",             IF(ISERR(SEARCH(AR$1,Data!$H221)),        "",          ";" &amp; VLOOKUP(AR$1,Data!$L:$N,3, FALSE) &amp; ",""" &amp; VLOOKUP(AR$1,Data!$L:$M,2, FALSE) &amp; """;"   )             )</f>
        <v/>
      </c>
      <c r="AS220" t="str">
        <f>IF(Data!$L221=AS$1, "",             IF(ISERR(SEARCH(AS$1,Data!$H221)),        "",          ";" &amp; VLOOKUP(AS$1,Data!$L:$N,3, FALSE) &amp; ",""" &amp; VLOOKUP(AS$1,Data!$L:$M,2, FALSE) &amp; """;"   )             )</f>
        <v/>
      </c>
      <c r="AT220" t="str">
        <f>IF(Data!$L221=AT$1, "",             IF(ISERR(SEARCH(AT$1,Data!$H221)),        "",          ";" &amp; VLOOKUP(AT$1,Data!$L:$N,3, FALSE) &amp; ",""" &amp; VLOOKUP(AT$1,Data!$L:$M,2, FALSE) &amp; """;"   )             )</f>
        <v/>
      </c>
      <c r="AU220" t="str">
        <f>IF(Data!$L221=AU$1, "",             IF(ISERR(SEARCH(AU$1,Data!$H221)),        "",          ";" &amp; VLOOKUP(AU$1,Data!$L:$N,3, FALSE) &amp; ",""" &amp; VLOOKUP(AU$1,Data!$L:$M,2, FALSE) &amp; """;"   )             )</f>
        <v/>
      </c>
      <c r="AV220" t="str">
        <f>IF(Data!$L221=AV$1, "",             IF(ISERR(SEARCH(AV$1,Data!$H221)),        "",          ";" &amp; VLOOKUP(AV$1,Data!$L:$N,3, FALSE) &amp; ",""" &amp; VLOOKUP(AV$1,Data!$L:$M,2, FALSE) &amp; """;"   )             )</f>
        <v/>
      </c>
      <c r="AW220" t="str">
        <f>IF(Data!$L221=AW$1, "",             IF(ISERR(SEARCH(AW$1,Data!$H221)),        "",          ";" &amp; VLOOKUP(AW$1,Data!$L:$N,3, FALSE) &amp; ",""" &amp; VLOOKUP(AW$1,Data!$L:$M,2, FALSE) &amp; """;"   )             )</f>
        <v/>
      </c>
      <c r="AX220" t="str">
        <f>IF(Data!$L221=AX$1, "",             IF(ISERR(SEARCH(AX$1,Data!$H221)),        "",          ";" &amp; VLOOKUP(AX$1,Data!$L:$N,3, FALSE) &amp; ",""" &amp; VLOOKUP(AX$1,Data!$L:$M,2, FALSE) &amp; """;"   )             )</f>
        <v/>
      </c>
      <c r="AY220" t="str">
        <f>IF(Data!$L221=AY$1, "",             IF(ISERR(SEARCH(AY$1,Data!$H221)),        "",          ";" &amp; VLOOKUP(AY$1,Data!$L:$N,3, FALSE) &amp; ",""" &amp; VLOOKUP(AY$1,Data!$L:$M,2, FALSE) &amp; """;"   )             )</f>
        <v/>
      </c>
      <c r="AZ220" t="str">
        <f>IF(Data!$L221=AZ$1, "",             IF(ISERR(SEARCH(AZ$1,Data!$H221)),        "",          ";" &amp; VLOOKUP(AZ$1,Data!$L:$N,3, FALSE) &amp; ",""" &amp; VLOOKUP(AZ$1,Data!$L:$M,2, FALSE) &amp; """;"   )             )</f>
        <v/>
      </c>
      <c r="BA220" t="str">
        <f>IF(Data!$L221=BA$1, "",             IF(ISERR(SEARCH(BA$1,Data!$H221)),        "",          ";" &amp; VLOOKUP(BA$1,Data!$L:$N,3, FALSE) &amp; ",""" &amp; VLOOKUP(BA$1,Data!$L:$M,2, FALSE) &amp; """;"   )             )</f>
        <v/>
      </c>
      <c r="BB220" t="str">
        <f>IF(Data!$L221=BB$1, "",             IF(ISERR(SEARCH(BB$1,Data!$H221)),        "",          ";" &amp; VLOOKUP(BB$1,Data!$L:$N,3, FALSE) &amp; ",""" &amp; VLOOKUP(BB$1,Data!$L:$M,2, FALSE) &amp; """;"   )             )</f>
        <v/>
      </c>
      <c r="BC220" t="str">
        <f>IF(Data!$L221=BC$1, "",             IF(ISERR(SEARCH(BC$1,Data!$H221)),        "",          ";" &amp; VLOOKUP(BC$1,Data!$L:$N,3, FALSE) &amp; ",""" &amp; VLOOKUP(BC$1,Data!$L:$M,2, FALSE) &amp; """;"   )             )</f>
        <v/>
      </c>
      <c r="BD220" t="str">
        <f>IF(Data!$L221=BD$1, "",             IF(ISERR(SEARCH(BD$1,Data!$H221)),        "",          ";" &amp; VLOOKUP(BD$1,Data!$L:$N,3, FALSE) &amp; ",""" &amp; VLOOKUP(BD$1,Data!$L:$M,2, FALSE) &amp; """;"   )             )</f>
        <v/>
      </c>
      <c r="BE220" t="str">
        <f>IF(Data!$L221=BE$1, "",             IF(ISERR(SEARCH(BE$1,Data!$H221)),        "",          ";" &amp; VLOOKUP(BE$1,Data!$L:$N,3, FALSE) &amp; ",""" &amp; VLOOKUP(BE$1,Data!$L:$M,2, FALSE) &amp; """;"   )             )</f>
        <v/>
      </c>
      <c r="BF220" t="str">
        <f>IF(Data!$L221=BF$1, "",             IF(ISERR(SEARCH(BF$1,Data!$H221)),        "",          ";" &amp; VLOOKUP(BF$1,Data!$L:$N,3, FALSE) &amp; ",""" &amp; VLOOKUP(BF$1,Data!$L:$M,2, FALSE) &amp; """;"   )             )</f>
        <v/>
      </c>
      <c r="BG220" t="str">
        <f>IF(Data!$L221=BG$1, "",             IF(ISERR(SEARCH(BG$1,Data!$H221)),        "",          ";" &amp; VLOOKUP(BG$1,Data!$L:$N,3, FALSE) &amp; ",""" &amp; VLOOKUP(BG$1,Data!$L:$M,2, FALSE) &amp; """;"   )             )</f>
        <v/>
      </c>
      <c r="BH220" t="str">
        <f>IF(Data!$L221=BH$1, "",             IF(ISERR(SEARCH(BH$1,Data!$H221)),        "",          ";" &amp; VLOOKUP(BH$1,Data!$L:$N,3, FALSE) &amp; ",""" &amp; VLOOKUP(BH$1,Data!$L:$M,2, FALSE) &amp; """;"   )             )</f>
        <v/>
      </c>
      <c r="BI220" t="str">
        <f>IF(Data!$L221=BI$1, "",             IF(ISERR(SEARCH(BI$1,Data!$H221)),        "",          ";" &amp; VLOOKUP(BI$1,Data!$L:$N,3, FALSE) &amp; ",""" &amp; VLOOKUP(BI$1,Data!$L:$M,2, FALSE) &amp; """;"   )             )</f>
        <v/>
      </c>
      <c r="BJ220" t="str">
        <f>IF(Data!$L221=BJ$1, "",             IF(ISERR(SEARCH(BJ$1,Data!$H221)),        "",          ";" &amp; VLOOKUP(BJ$1,Data!$L:$N,3, FALSE) &amp; ",""" &amp; VLOOKUP(BJ$1,Data!$L:$M,2, FALSE) &amp; """;"   )             )</f>
        <v/>
      </c>
      <c r="BK220" t="str">
        <f>IF(Data!$L221=BK$1, "",             IF(ISERR(SEARCH(BK$1,Data!$H221)),        "",          ";" &amp; VLOOKUP(BK$1,Data!$L:$N,3, FALSE) &amp; ",""" &amp; VLOOKUP(BK$1,Data!$L:$M,2, FALSE) &amp; """;"   )             )</f>
        <v/>
      </c>
      <c r="BL220" t="str">
        <f>IF(Data!$L221=BL$1, "",             IF(ISERR(SEARCH(BL$1,Data!$H221)),        "",          ";" &amp; VLOOKUP(BL$1,Data!$L:$N,3, FALSE) &amp; ",""" &amp; VLOOKUP(BL$1,Data!$L:$M,2, FALSE) &amp; """;"   )             )</f>
        <v/>
      </c>
      <c r="BM220" t="str">
        <f>IF(Data!$L221=BM$1, "",             IF(ISERR(SEARCH(BM$1,Data!$H221)),        "",          ";" &amp; VLOOKUP(BM$1,Data!$L:$N,3, FALSE) &amp; ",""" &amp; VLOOKUP(BM$1,Data!$L:$M,2, FALSE) &amp; """;"   )             )</f>
        <v/>
      </c>
      <c r="BN220" t="str">
        <f>IF(Data!$L221=BN$1, "",             IF(ISERR(SEARCH(BN$1,Data!$H221)),        "",          ";" &amp; VLOOKUP(BN$1,Data!$L:$N,3, FALSE) &amp; ",""" &amp; VLOOKUP(BN$1,Data!$L:$M,2, FALSE) &amp; """;"   )             )</f>
        <v/>
      </c>
      <c r="BO220" t="str">
        <f>IF(Data!$L221=BO$1, "",             IF(ISERR(SEARCH(BO$1,Data!$H221)),        "",          ";" &amp; VLOOKUP(BO$1,Data!$L:$N,3, FALSE) &amp; ",""" &amp; VLOOKUP(BO$1,Data!$L:$M,2, FALSE) &amp; """;"   )             )</f>
        <v/>
      </c>
      <c r="BP220" t="str">
        <f>IF(Data!$L221=BP$1, "",             IF(ISERR(SEARCH(BP$1,Data!$H221)),        "",          ";" &amp; VLOOKUP(BP$1,Data!$L:$N,3, FALSE) &amp; ",""" &amp; VLOOKUP(BP$1,Data!$L:$M,2, FALSE) &amp; """;"   )             )</f>
        <v/>
      </c>
      <c r="BQ220" t="str">
        <f>IF(Data!$L221=BQ$1, "",             IF(ISERR(SEARCH(BQ$1,Data!$H221)),        "",          ";" &amp; VLOOKUP(BQ$1,Data!$L:$N,3, FALSE) &amp; ",""" &amp; VLOOKUP(BQ$1,Data!$L:$M,2, FALSE) &amp; """;"   )             )</f>
        <v/>
      </c>
      <c r="BR220" t="str">
        <f>IF(Data!$L221=BR$1, "",             IF(ISERR(SEARCH(BR$1,Data!$H221)),        "",          ";" &amp; VLOOKUP(BR$1,Data!$L:$N,3, FALSE) &amp; ",""" &amp; VLOOKUP(BR$1,Data!$L:$M,2, FALSE) &amp; """;"   )             )</f>
        <v/>
      </c>
      <c r="BS220" t="str">
        <f>IF(Data!$L221=BS$1, "",             IF(ISERR(SEARCH(BS$1,Data!$H221)),        "",          ";" &amp; VLOOKUP(BS$1,Data!$L:$N,3, FALSE) &amp; ",""" &amp; VLOOKUP(BS$1,Data!$L:$M,2, FALSE) &amp; """;"   )             )</f>
        <v/>
      </c>
      <c r="BT220" t="str">
        <f>IF(Data!$L221=BT$1, "",             IF(ISERR(SEARCH(BT$1,Data!$H221)),        "",          ";" &amp; VLOOKUP(BT$1,Data!$L:$N,3, FALSE) &amp; ",""" &amp; VLOOKUP(BT$1,Data!$L:$M,2, FALSE) &amp; """;"   )             )</f>
        <v/>
      </c>
      <c r="BU220" t="str">
        <f>IF(Data!$L221=BU$1, "",             IF(ISERR(SEARCH(BU$1,Data!$H221)),        "",          ";" &amp; VLOOKUP(BU$1,Data!$L:$N,3, FALSE) &amp; ",""" &amp; VLOOKUP(BU$1,Data!$L:$M,2, FALSE) &amp; """;"   )             )</f>
        <v/>
      </c>
      <c r="BV220" t="str">
        <f>IF(Data!$L221=BV$1, "",             IF(ISERR(SEARCH(BV$1,Data!$H221)),        "",          ";" &amp; VLOOKUP(BV$1,Data!$L:$N,3, FALSE) &amp; ",""" &amp; VLOOKUP(BV$1,Data!$L:$M,2, FALSE) &amp; """;"   )             )</f>
        <v/>
      </c>
      <c r="BW220" t="str">
        <f>IF(Data!$L221=BW$1, "",             IF(ISERR(SEARCH(BW$1,Data!$H221)),        "",          ";" &amp; VLOOKUP(BW$1,Data!$L:$N,3, FALSE) &amp; ",""" &amp; VLOOKUP(BW$1,Data!$L:$M,2, FALSE) &amp; """;"   )             )</f>
        <v/>
      </c>
      <c r="BX220" t="str">
        <f>IF(Data!$L221=BX$1, "",             IF(ISERR(SEARCH(BX$1,Data!$H221)),        "",          ";" &amp; VLOOKUP(BX$1,Data!$L:$N,3, FALSE) &amp; ",""" &amp; VLOOKUP(BX$1,Data!$L:$M,2, FALSE) &amp; """;"   )             )</f>
        <v/>
      </c>
      <c r="BY220" t="str">
        <f>IF(Data!$L221=BY$1, "",             IF(ISERR(SEARCH(BY$1,Data!$H221)),        "",          ";" &amp; VLOOKUP(BY$1,Data!$L:$N,3, FALSE) &amp; ",""" &amp; VLOOKUP(BY$1,Data!$L:$M,2, FALSE) &amp; """;"   )             )</f>
        <v/>
      </c>
      <c r="BZ220" t="str">
        <f>IF(Data!$L221=BZ$1, "",             IF(ISERR(SEARCH(BZ$1,Data!$H221)),        "",          ";" &amp; VLOOKUP(BZ$1,Data!$L:$N,3, FALSE) &amp; ",""" &amp; VLOOKUP(BZ$1,Data!$L:$M,2, FALSE) &amp; """;"   )             )</f>
        <v/>
      </c>
      <c r="CA220" t="str">
        <f>IF(Data!$L221=CA$1, "",             IF(ISERR(SEARCH(CA$1,Data!$H221)),        "",          ";" &amp; VLOOKUP(CA$1,Data!$L:$N,3, FALSE) &amp; ",""" &amp; VLOOKUP(CA$1,Data!$L:$M,2, FALSE) &amp; """;"   )             )</f>
        <v/>
      </c>
      <c r="CB220" t="str">
        <f>IF(Data!$L221=CB$1, "",             IF(ISERR(SEARCH(CB$1,Data!$H221)),        "",          ";" &amp; VLOOKUP(CB$1,Data!$L:$N,3, FALSE) &amp; ",""" &amp; VLOOKUP(CB$1,Data!$L:$M,2, FALSE) &amp; """;"   )             )</f>
        <v/>
      </c>
      <c r="CC220" t="str">
        <f>IF(Data!$L221=CC$1, "",             IF(ISERR(SEARCH(CC$1,Data!$H221)),        "",          ";" &amp; VLOOKUP(CC$1,Data!$L:$N,3, FALSE) &amp; ",""" &amp; VLOOKUP(CC$1,Data!$L:$M,2, FALSE) &amp; """;"   )             )</f>
        <v/>
      </c>
      <c r="CD220" t="str">
        <f>IF(Data!$L221=CD$1, "",             IF(ISERR(SEARCH(CD$1,Data!$H221)),        "",          ";" &amp; VLOOKUP(CD$1,Data!$L:$N,3, FALSE) &amp; ",""" &amp; VLOOKUP(CD$1,Data!$L:$M,2, FALSE) &amp; """;"   )             )</f>
        <v/>
      </c>
      <c r="CE220" t="str">
        <f>IF(Data!$L221=CE$1, "",             IF(ISERR(SEARCH(CE$1,Data!$H221)),        "",          ";" &amp; VLOOKUP(CE$1,Data!$L:$N,3, FALSE) &amp; ",""" &amp; VLOOKUP(CE$1,Data!$L:$M,2, FALSE) &amp; """;"   )             )</f>
        <v/>
      </c>
      <c r="CF220" t="str">
        <f>IF(Data!$L221=CF$1, "",             IF(ISERR(SEARCH(CF$1,Data!$H221)),        "",          ";" &amp; VLOOKUP(CF$1,Data!$L:$N,3, FALSE) &amp; ",""" &amp; VLOOKUP(CF$1,Data!$L:$M,2, FALSE) &amp; """;"   )             )</f>
        <v/>
      </c>
      <c r="CG220" t="str">
        <f>IF(Data!$L221=CG$1, "",             IF(ISERR(SEARCH(CG$1,Data!$H221)),        "",          ";" &amp; VLOOKUP(CG$1,Data!$L:$N,3, FALSE) &amp; ",""" &amp; VLOOKUP(CG$1,Data!$L:$M,2, FALSE) &amp; """;"   )             )</f>
        <v/>
      </c>
      <c r="CH220" t="str">
        <f>IF(Data!$L221=CH$1, "",             IF(ISERR(SEARCH(CH$1,Data!$H221)),        "",          ";" &amp; VLOOKUP(CH$1,Data!$L:$N,3, FALSE) &amp; ",""" &amp; VLOOKUP(CH$1,Data!$L:$M,2, FALSE) &amp; """;"   )             )</f>
        <v/>
      </c>
      <c r="CI220" t="str">
        <f>IF(Data!$L221=CI$1, "",             IF(ISERR(SEARCH(CI$1,Data!$H221)),        "",          ";" &amp; VLOOKUP(CI$1,Data!$L:$N,3, FALSE) &amp; ",""" &amp; VLOOKUP(CI$1,Data!$L:$M,2, FALSE) &amp; """;"   )             )</f>
        <v/>
      </c>
      <c r="CJ220" t="str">
        <f>IF(Data!$L221=CJ$1, "",             IF(ISERR(SEARCH(CJ$1,Data!$H221)),        "",          ";" &amp; VLOOKUP(CJ$1,Data!$L:$N,3, FALSE) &amp; ",""" &amp; VLOOKUP(CJ$1,Data!$L:$M,2, FALSE) &amp; """;"   )             )</f>
        <v/>
      </c>
      <c r="CK220" t="str">
        <f>IF(Data!$L221=CK$1, "",             IF(ISERR(SEARCH(CK$1,Data!$H221)),        "",          ";" &amp; VLOOKUP(CK$1,Data!$L:$N,3, FALSE) &amp; ",""" &amp; VLOOKUP(CK$1,Data!$L:$M,2, FALSE) &amp; """;"   )             )</f>
        <v/>
      </c>
      <c r="CL220" t="str">
        <f>IF(Data!$L221=CL$1, "",             IF(ISERR(SEARCH(CL$1,Data!$H221)),        "",          ";" &amp; VLOOKUP(CL$1,Data!$L:$N,3, FALSE) &amp; ",""" &amp; VLOOKUP(CL$1,Data!$L:$M,2, FALSE) &amp; """;"   )             )</f>
        <v/>
      </c>
      <c r="CM220" t="str">
        <f>IF(Data!$L221=CM$1, "",             IF(ISERR(SEARCH(CM$1,Data!$H221)),        "",          ";" &amp; VLOOKUP(CM$1,Data!$L:$N,3, FALSE) &amp; ",""" &amp; VLOOKUP(CM$1,Data!$L:$M,2, FALSE) &amp; """;"   )             )</f>
        <v/>
      </c>
      <c r="CN220" t="str">
        <f>IF(Data!$L221=CN$1, "",             IF(ISERR(SEARCH(CN$1,Data!$H221)),        "",          ";" &amp; VLOOKUP(CN$1,Data!$L:$N,3, FALSE) &amp; ",""" &amp; VLOOKUP(CN$1,Data!$L:$M,2, FALSE) &amp; """;"   )             )</f>
        <v/>
      </c>
      <c r="CO220" t="str">
        <f>IF(Data!$L221=CO$1, "",             IF(ISERR(SEARCH(CO$1,Data!$H221)),        "",          ";" &amp; VLOOKUP(CO$1,Data!$L:$N,3, FALSE) &amp; ",""" &amp; VLOOKUP(CO$1,Data!$L:$M,2, FALSE) &amp; """;"   )             )</f>
        <v/>
      </c>
      <c r="CP220" t="str">
        <f>IF(Data!$L221=CP$1, "",             IF(ISERR(SEARCH(CP$1,Data!$H221)),        "",          ";" &amp; VLOOKUP(CP$1,Data!$L:$N,3, FALSE) &amp; ",""" &amp; VLOOKUP(CP$1,Data!$L:$M,2, FALSE) &amp; """;"   )             )</f>
        <v/>
      </c>
      <c r="CQ220" t="str">
        <f>IF(Data!$L221=CQ$1, "",             IF(ISERR(SEARCH(CQ$1,Data!$H221)),        "",          ";" &amp; VLOOKUP(CQ$1,Data!$L:$N,3, FALSE) &amp; ",""" &amp; VLOOKUP(CQ$1,Data!$L:$M,2, FALSE) &amp; """;"   )             )</f>
        <v/>
      </c>
      <c r="CR220" t="str">
        <f>IF(Data!$L221=CR$1, "",             IF(ISERR(SEARCH(CR$1,Data!$H221)),        "",          ";" &amp; VLOOKUP(CR$1,Data!$L:$N,3, FALSE) &amp; ",""" &amp; VLOOKUP(CR$1,Data!$L:$M,2, FALSE) &amp; """;"   )             )</f>
        <v/>
      </c>
      <c r="CS220" t="str">
        <f>IF(Data!$L221=CS$1, "",             IF(ISERR(SEARCH(CS$1,Data!$H221)),        "",          ";" &amp; VLOOKUP(CS$1,Data!$L:$N,3, FALSE) &amp; ",""" &amp; VLOOKUP(CS$1,Data!$L:$M,2, FALSE) &amp; """;"   )             )</f>
        <v/>
      </c>
      <c r="CT220" t="str">
        <f>IF(Data!$L221=CT$1, "",             IF(ISERR(SEARCH(CT$1,Data!$H221)),        "",          ";" &amp; VLOOKUP(CT$1,Data!$L:$N,3, FALSE) &amp; ",""" &amp; VLOOKUP(CT$1,Data!$L:$M,2, FALSE) &amp; """;"   )             )</f>
        <v/>
      </c>
      <c r="CU220" t="str">
        <f>IF(Data!$L221=CU$1, "",             IF(ISERR(SEARCH(CU$1,Data!$H221)),        "",          ";" &amp; VLOOKUP(CU$1,Data!$L:$N,3, FALSE) &amp; ",""" &amp; VLOOKUP(CU$1,Data!$L:$M,2, FALSE) &amp; """;"   )             )</f>
        <v/>
      </c>
      <c r="CV220" t="str">
        <f>IF(Data!$L221=CV$1, "",             IF(ISERR(SEARCH(CV$1,Data!$H221)),        "",          ";" &amp; VLOOKUP(CV$1,Data!$L:$N,3, FALSE) &amp; ",""" &amp; VLOOKUP(CV$1,Data!$L:$M,2, FALSE) &amp; """;"   )             )</f>
        <v/>
      </c>
      <c r="CW220" t="str">
        <f>IF(Data!$L221=CW$1, "",             IF(ISERR(SEARCH(CW$1,Data!$H221)),        "",          ";" &amp; VLOOKUP(CW$1,Data!$L:$N,3, FALSE) &amp; ",""" &amp; VLOOKUP(CW$1,Data!$L:$M,2, FALSE) &amp; """;"   )             )</f>
        <v/>
      </c>
      <c r="CX220" t="str">
        <f>IF(Data!$L221=CX$1, "",             IF(ISERR(SEARCH(CX$1,Data!$H221)),        "",          ";" &amp; VLOOKUP(CX$1,Data!$L:$N,3, FALSE) &amp; ",""" &amp; VLOOKUP(CX$1,Data!$L:$M,2, FALSE) &amp; """;"   )             )</f>
        <v/>
      </c>
      <c r="CY220" t="str">
        <f>IF(Data!$L221=CY$1, "",             IF(ISERR(SEARCH(CY$1,Data!$H221)),        "",          ";" &amp; VLOOKUP(CY$1,Data!$L:$N,3, FALSE) &amp; ",""" &amp; VLOOKUP(CY$1,Data!$L:$M,2, FALSE) &amp; """;"   )             )</f>
        <v/>
      </c>
      <c r="CZ220" t="str">
        <f>IF(Data!$L221=CZ$1, "",             IF(ISERR(SEARCH(CZ$1,Data!$H221)),        "",          ";" &amp; VLOOKUP(CZ$1,Data!$L:$N,3, FALSE) &amp; ",""" &amp; VLOOKUP(CZ$1,Data!$L:$M,2, FALSE) &amp; """;"   )             )</f>
        <v/>
      </c>
      <c r="DA220" t="str">
        <f>IF(Data!$L221=DA$1, "",             IF(ISERR(SEARCH(DA$1,Data!$H221)),        "",          ";" &amp; VLOOKUP(DA$1,Data!$L:$N,3, FALSE) &amp; ",""" &amp; VLOOKUP(DA$1,Data!$L:$M,2, FALSE) &amp; """;"   )             )</f>
        <v/>
      </c>
      <c r="DB220" t="str">
        <f>IF(Data!$L221=DB$1, "",             IF(ISERR(SEARCH(DB$1,Data!$H221)),        "",          ";" &amp; VLOOKUP(DB$1,Data!$L:$N,3, FALSE) &amp; ",""" &amp; VLOOKUP(DB$1,Data!$L:$M,2, FALSE) &amp; """;"   )             )</f>
        <v/>
      </c>
      <c r="DC220" t="str">
        <f>IF(Data!$L221=DC$1, "",             IF(ISERR(SEARCH(DC$1,Data!$H221)),        "",          ";" &amp; VLOOKUP(DC$1,Data!$L:$N,3, FALSE) &amp; ",""" &amp; VLOOKUP(DC$1,Data!$L:$M,2, FALSE) &amp; """;"   )             )</f>
        <v/>
      </c>
      <c r="DD220" t="str">
        <f>IF(Data!$L221=DD$1, "",             IF(ISERR(SEARCH(DD$1,Data!$H221)),        "",          ";" &amp; VLOOKUP(DD$1,Data!$L:$N,3, FALSE) &amp; ",""" &amp; VLOOKUP(DD$1,Data!$L:$M,2, FALSE) &amp; """;"   )             )</f>
        <v/>
      </c>
      <c r="DE220" t="str">
        <f>IF(Data!$L221=DE$1, "",             IF(ISERR(SEARCH(DE$1,Data!$H221)),        "",          ";" &amp; VLOOKUP(DE$1,Data!$L:$N,3, FALSE) &amp; ",""" &amp; VLOOKUP(DE$1,Data!$L:$M,2, FALSE) &amp; """;"   )             )</f>
        <v/>
      </c>
      <c r="DF220" t="str">
        <f>IF(Data!$L221=DF$1, "",             IF(ISERR(SEARCH(DF$1,Data!$H221)),        "",          ";" &amp; VLOOKUP(DF$1,Data!$L:$N,3, FALSE) &amp; ",""" &amp; VLOOKUP(DF$1,Data!$L:$M,2, FALSE) &amp; """;"   )             )</f>
        <v/>
      </c>
      <c r="DG220" t="str">
        <f>IF(Data!$L221=DG$1, "",             IF(ISERR(SEARCH(DG$1,Data!$H221)),        "",          ";" &amp; VLOOKUP(DG$1,Data!$L:$N,3, FALSE) &amp; ",""" &amp; VLOOKUP(DG$1,Data!$L:$M,2, FALSE) &amp; """;"   )             )</f>
        <v/>
      </c>
      <c r="DH220" t="str">
        <f>IF(Data!$L221=DH$1, "",             IF(ISERR(SEARCH(DH$1,Data!$H221)),        "",          ";" &amp; VLOOKUP(DH$1,Data!$L:$N,3, FALSE) &amp; ",""" &amp; VLOOKUP(DH$1,Data!$L:$M,2, FALSE) &amp; """;"   )             )</f>
        <v/>
      </c>
      <c r="DI220" t="str">
        <f>IF(Data!$L221=DI$1, "",             IF(ISERR(SEARCH(DI$1,Data!$H221)),        "",          ";" &amp; VLOOKUP(DI$1,Data!$L:$N,3, FALSE) &amp; ",""" &amp; VLOOKUP(DI$1,Data!$L:$M,2, FALSE) &amp; """;"   )             )</f>
        <v/>
      </c>
      <c r="DJ220" t="str">
        <f>IF(Data!$L221=DJ$1, "",             IF(ISERR(SEARCH(DJ$1,Data!$H221)),        "",          ";" &amp; VLOOKUP(DJ$1,Data!$L:$N,3, FALSE) &amp; ",""" &amp; VLOOKUP(DJ$1,Data!$L:$M,2, FALSE) &amp; """;"   )             )</f>
        <v/>
      </c>
      <c r="DK220" t="str">
        <f>IF(Data!$L221=DK$1, "",             IF(ISERR(SEARCH(DK$1,Data!$H221)),        "",          ";" &amp; VLOOKUP(DK$1,Data!$L:$N,3, FALSE) &amp; ",""" &amp; VLOOKUP(DK$1,Data!$L:$M,2, FALSE) &amp; """;"   )             )</f>
        <v/>
      </c>
      <c r="DL220" t="str">
        <f>IF(Data!$L221=DL$1, "",             IF(ISERR(SEARCH(DL$1,Data!$H221)),        "",          ";" &amp; VLOOKUP(DL$1,Data!$L:$N,3, FALSE) &amp; ",""" &amp; VLOOKUP(DL$1,Data!$L:$M,2, FALSE) &amp; """;"   )             )</f>
        <v/>
      </c>
      <c r="DM220" t="str">
        <f>IF(Data!$L221=DM$1, "",             IF(ISERR(SEARCH(DM$1,Data!$H221)),        "",          ";" &amp; VLOOKUP(DM$1,Data!$L:$N,3, FALSE) &amp; ",""" &amp; VLOOKUP(DM$1,Data!$L:$M,2, FALSE) &amp; """;"   )             )</f>
        <v/>
      </c>
      <c r="DN220" t="str">
        <f>IF(Data!$L221=DN$1, "",             IF(ISERR(SEARCH(DN$1,Data!$H221)),        "",          ";" &amp; VLOOKUP(DN$1,Data!$L:$N,3, FALSE) &amp; ",""" &amp; VLOOKUP(DN$1,Data!$L:$M,2, FALSE) &amp; """;"   )             )</f>
        <v/>
      </c>
      <c r="DO220" t="str">
        <f>IF(Data!$L221=DO$1, "",             IF(ISERR(SEARCH(DO$1,Data!$H221)),        "",          ";" &amp; VLOOKUP(DO$1,Data!$L:$N,3, FALSE) &amp; ",""" &amp; VLOOKUP(DO$1,Data!$L:$M,2, FALSE) &amp; """;"   )             )</f>
        <v/>
      </c>
      <c r="DP220" t="str">
        <f>IF(Data!$L221=DP$1, "",             IF(ISERR(SEARCH(DP$1,Data!$H221)),        "",          ";" &amp; VLOOKUP(DP$1,Data!$L:$N,3, FALSE) &amp; ",""" &amp; VLOOKUP(DP$1,Data!$L:$M,2, FALSE) &amp; """;"   )             )</f>
        <v/>
      </c>
      <c r="DQ220" t="str">
        <f>IF(Data!$L221=DQ$1, "",             IF(ISERR(SEARCH(DQ$1,Data!$H221)),        "",          ";" &amp; VLOOKUP(DQ$1,Data!$L:$N,3, FALSE) &amp; ",""" &amp; VLOOKUP(DQ$1,Data!$L:$M,2, FALSE) &amp; """;"   )             )</f>
        <v/>
      </c>
      <c r="DR220" t="str">
        <f>IF(Data!$L221=DR$1, "",             IF(ISERR(SEARCH(DR$1,Data!$H221)),        "",          ";" &amp; VLOOKUP(DR$1,Data!$L:$N,3, FALSE) &amp; ",""" &amp; VLOOKUP(DR$1,Data!$L:$M,2, FALSE) &amp; """;"   )             )</f>
        <v/>
      </c>
      <c r="DS220" t="str">
        <f>IF(Data!$L221=DS$1, "",             IF(ISERR(SEARCH(DS$1,Data!$H221)),        "",          ";" &amp; VLOOKUP(DS$1,Data!$L:$N,3, FALSE) &amp; ",""" &amp; VLOOKUP(DS$1,Data!$L:$M,2, FALSE) &amp; """;"   )             )</f>
        <v/>
      </c>
      <c r="DT220" t="str">
        <f>IF(Data!$L221=DT$1, "",             IF(ISERR(SEARCH(DT$1,Data!$H221)),        "",          ";" &amp; VLOOKUP(DT$1,Data!$L:$N,3, FALSE) &amp; ",""" &amp; VLOOKUP(DT$1,Data!$L:$M,2, FALSE) &amp; """;"   )             )</f>
        <v/>
      </c>
      <c r="DU220" t="str">
        <f>IF(Data!$L221=DU$1, "",             IF(ISERR(SEARCH(DU$1,Data!$H221)),        "",          ";" &amp; VLOOKUP(DU$1,Data!$L:$N,3, FALSE) &amp; ",""" &amp; VLOOKUP(DU$1,Data!$L:$M,2, FALSE) &amp; """;"   )             )</f>
        <v/>
      </c>
      <c r="DV220" t="str">
        <f>IF(Data!$L221=DV$1, "",             IF(ISERR(SEARCH(DV$1,Data!$H221)),        "",          ";" &amp; VLOOKUP(DV$1,Data!$L:$N,3, FALSE) &amp; ",""" &amp; VLOOKUP(DV$1,Data!$L:$M,2, FALSE) &amp; """;"   )             )</f>
        <v/>
      </c>
      <c r="DW220" t="str">
        <f>IF(Data!$L221=DW$1, "",             IF(ISERR(SEARCH(DW$1,Data!$H221)),        "",          ";" &amp; VLOOKUP(DW$1,Data!$L:$N,3, FALSE) &amp; ",""" &amp; VLOOKUP(DW$1,Data!$L:$M,2, FALSE) &amp; """;"   )             )</f>
        <v/>
      </c>
      <c r="DX220" t="str">
        <f>IF(Data!$L221=DX$1, "",             IF(ISERR(SEARCH(DX$1,Data!$H221)),        "",          ";" &amp; VLOOKUP(DX$1,Data!$L:$N,3, FALSE) &amp; ",""" &amp; VLOOKUP(DX$1,Data!$L:$M,2, FALSE) &amp; """;"   )             )</f>
        <v/>
      </c>
      <c r="DY220" t="str">
        <f>IF(Data!$L221=DY$1, "",             IF(ISERR(SEARCH(DY$1,Data!$H221)),        "",          ";" &amp; VLOOKUP(DY$1,Data!$L:$N,3, FALSE) &amp; ",""" &amp; VLOOKUP(DY$1,Data!$L:$M,2, FALSE) &amp; """;"   )             )</f>
        <v/>
      </c>
      <c r="DZ220" t="str">
        <f>IF(Data!$L221=DZ$1, "",             IF(ISERR(SEARCH(DZ$1,Data!$H221)),        "",          ";" &amp; VLOOKUP(DZ$1,Data!$L:$N,3, FALSE) &amp; ",""" &amp; VLOOKUP(DZ$1,Data!$L:$M,2, FALSE) &amp; """;"   )             )</f>
        <v/>
      </c>
      <c r="EA220" t="str">
        <f>IF(Data!$L221=EA$1, "",             IF(ISERR(SEARCH(EA$1,Data!$H221)),        "",          ";" &amp; VLOOKUP(EA$1,Data!$L:$N,3, FALSE) &amp; ",""" &amp; VLOOKUP(EA$1,Data!$L:$M,2, FALSE) &amp; """;"   )             )</f>
        <v/>
      </c>
      <c r="EB220" t="str">
        <f>IF(Data!$L221=EB$1, "",             IF(ISERR(SEARCH(EB$1,Data!$H221)),        "",          ";" &amp; VLOOKUP(EB$1,Data!$L:$N,3, FALSE) &amp; ",""" &amp; VLOOKUP(EB$1,Data!$L:$M,2, FALSE) &amp; """;"   )             )</f>
        <v/>
      </c>
      <c r="EC220" t="str">
        <f>IF(Data!$L221=EC$1, "",             IF(ISERR(SEARCH(EC$1,Data!$H221)),        "",          ";" &amp; VLOOKUP(EC$1,Data!$L:$N,3, FALSE) &amp; ",""" &amp; VLOOKUP(EC$1,Data!$L:$M,2, FALSE) &amp; """;"   )             )</f>
        <v/>
      </c>
      <c r="ED220" t="str">
        <f>IF(Data!$L221=ED$1, "",             IF(ISERR(SEARCH(ED$1,Data!$H221)),        "",          ";" &amp; VLOOKUP(ED$1,Data!$L:$N,3, FALSE) &amp; ",""" &amp; VLOOKUP(ED$1,Data!$L:$M,2, FALSE) &amp; """;"   )             )</f>
        <v/>
      </c>
      <c r="EE220" t="str">
        <f>IF(Data!$L221=EE$1, "",             IF(ISERR(SEARCH(EE$1,Data!$H221)),        "",          ";" &amp; VLOOKUP(EE$1,Data!$L:$N,3, FALSE) &amp; ",""" &amp; VLOOKUP(EE$1,Data!$L:$M,2, FALSE) &amp; """;"   )             )</f>
        <v/>
      </c>
      <c r="EF220" t="str">
        <f>IF(Data!$L221=EF$1, "",             IF(ISERR(SEARCH(EF$1,Data!$H221)),        "",          ";" &amp; VLOOKUP(EF$1,Data!$L:$N,3, FALSE) &amp; ",""" &amp; VLOOKUP(EF$1,Data!$L:$M,2, FALSE) &amp; """;"   )             )</f>
        <v/>
      </c>
      <c r="EG220" t="str">
        <f>IF(Data!$L221=EG$1, "",             IF(ISERR(SEARCH(EG$1,Data!$H221)),        "",          ";" &amp; VLOOKUP(EG$1,Data!$L:$N,3, FALSE) &amp; ",""" &amp; VLOOKUP(EG$1,Data!$L:$M,2, FALSE) &amp; """;"   )             )</f>
        <v/>
      </c>
      <c r="EH220" t="str">
        <f>IF(Data!$L221=EH$1, "",             IF(ISERR(SEARCH(EH$1,Data!$H221)),        "",          ";" &amp; VLOOKUP(EH$1,Data!$L:$N,3, FALSE) &amp; ",""" &amp; VLOOKUP(EH$1,Data!$L:$M,2, FALSE) &amp; """;"   )             )</f>
        <v/>
      </c>
      <c r="EI220" t="str">
        <f>IF(Data!$L221=EI$1, "",             IF(ISERR(SEARCH(EI$1,Data!$H221)),        "",          ";" &amp; VLOOKUP(EI$1,Data!$L:$N,3, FALSE) &amp; ",""" &amp; VLOOKUP(EI$1,Data!$L:$M,2, FALSE) &amp; """;"   )             )</f>
        <v/>
      </c>
      <c r="EJ220" t="str">
        <f>IF(Data!$L221=EJ$1, "",             IF(ISERR(SEARCH(EJ$1,Data!$H221)),        "",          ";" &amp; VLOOKUP(EJ$1,Data!$L:$N,3, FALSE) &amp; ",""" &amp; VLOOKUP(EJ$1,Data!$L:$M,2, FALSE) &amp; """;"   )             )</f>
        <v/>
      </c>
      <c r="EK220" t="str">
        <f>IF(Data!$L221=EK$1, "",             IF(ISERR(SEARCH(EK$1,Data!$H221)),        "",          ";" &amp; VLOOKUP(EK$1,Data!$L:$N,3, FALSE) &amp; ",""" &amp; VLOOKUP(EK$1,Data!$L:$M,2, FALSE) &amp; """;"   )             )</f>
        <v/>
      </c>
      <c r="EL220" t="str">
        <f>IF(Data!$L221=EL$1, "",             IF(ISERR(SEARCH(EL$1,Data!$H221)),        "",          ";" &amp; VLOOKUP(EL$1,Data!$L:$N,3, FALSE) &amp; ",""" &amp; VLOOKUP(EL$1,Data!$L:$M,2, FALSE) &amp; """;"   )             )</f>
        <v/>
      </c>
      <c r="EM220" t="str">
        <f>IF(Data!$L221=EM$1, "",             IF(ISERR(SEARCH(EM$1,Data!$H221)),        "",          ";" &amp; VLOOKUP(EM$1,Data!$L:$N,3, FALSE) &amp; ",""" &amp; VLOOKUP(EM$1,Data!$L:$M,2, FALSE) &amp; """;"   )             )</f>
        <v/>
      </c>
      <c r="EN220" t="str">
        <f>IF(Data!$L221=EN$1, "",             IF(ISERR(SEARCH(EN$1,Data!$H221)),        "",          ";" &amp; VLOOKUP(EN$1,Data!$L:$N,3, FALSE) &amp; ",""" &amp; VLOOKUP(EN$1,Data!$L:$M,2, FALSE) &amp; """;"   )             )</f>
        <v/>
      </c>
      <c r="EO220" t="str">
        <f>IF(Data!$L221=EO$1, "",             IF(ISERR(SEARCH(EO$1,Data!$H221)),        "",          ";" &amp; VLOOKUP(EO$1,Data!$L:$N,3, FALSE) &amp; ",""" &amp; VLOOKUP(EO$1,Data!$L:$M,2, FALSE) &amp; """;"   )             )</f>
        <v/>
      </c>
      <c r="EP220" t="str">
        <f>IF(Data!$L221=EP$1, "",             IF(ISERR(SEARCH(EP$1,Data!$H221)),        "",          ";" &amp; VLOOKUP(EP$1,Data!$L:$N,3, FALSE) &amp; ",""" &amp; VLOOKUP(EP$1,Data!$L:$M,2, FALSE) &amp; """;"   )             )</f>
        <v/>
      </c>
      <c r="EQ220" t="str">
        <f>IF(Data!$L221=EQ$1, "",             IF(ISERR(SEARCH(EQ$1,Data!$H221)),        "",          ";" &amp; VLOOKUP(EQ$1,Data!$L:$N,3, FALSE) &amp; ",""" &amp; VLOOKUP(EQ$1,Data!$L:$M,2, FALSE) &amp; """;"   )             )</f>
        <v/>
      </c>
      <c r="ER220" t="str">
        <f>IF(Data!$L221=ER$1, "",             IF(ISERR(SEARCH(ER$1,Data!$H221)),        "",          ";" &amp; VLOOKUP(ER$1,Data!$L:$N,3, FALSE) &amp; ",""" &amp; VLOOKUP(ER$1,Data!$L:$M,2, FALSE) &amp; """;"   )             )</f>
        <v/>
      </c>
      <c r="ES220" t="str">
        <f>IF(Data!$L221=ES$1, "",             IF(ISERR(SEARCH(ES$1,Data!$H221)),        "",          ";" &amp; VLOOKUP(ES$1,Data!$L:$N,3, FALSE) &amp; ",""" &amp; VLOOKUP(ES$1,Data!$L:$M,2, FALSE) &amp; """;"   )             )</f>
        <v/>
      </c>
      <c r="ET220" t="str">
        <f>IF(Data!$L221=ET$1, "",             IF(ISERR(SEARCH(ET$1,Data!$H221)),        "",          ";" &amp; VLOOKUP(ET$1,Data!$L:$N,3, FALSE) &amp; ",""" &amp; VLOOKUP(ET$1,Data!$L:$M,2, FALSE) &amp; """;"   )             )</f>
        <v/>
      </c>
      <c r="EU220" t="str">
        <f>IF(Data!$L221=EU$1, "",             IF(ISERR(SEARCH(EU$1,Data!$H221)),        "",          ";" &amp; VLOOKUP(EU$1,Data!$L:$N,3, FALSE) &amp; ",""" &amp; VLOOKUP(EU$1,Data!$L:$M,2, FALSE) &amp; """;"   )             )</f>
        <v/>
      </c>
      <c r="EV220" t="str">
        <f>IF(Data!$L221=EV$1, "",             IF(ISERR(SEARCH(EV$1,Data!$H221)),        "",          ";" &amp; VLOOKUP(EV$1,Data!$L:$N,3, FALSE) &amp; ",""" &amp; VLOOKUP(EV$1,Data!$L:$M,2, FALSE) &amp; """;"   )             )</f>
        <v/>
      </c>
      <c r="EW220" t="str">
        <f>IF(Data!$L221=EW$1, "",             IF(ISERR(SEARCH(EW$1,Data!$H221)),        "",          ";" &amp; VLOOKUP(EW$1,Data!$L:$N,3, FALSE) &amp; ",""" &amp; VLOOKUP(EW$1,Data!$L:$M,2, FALSE) &amp; """;"   )             )</f>
        <v/>
      </c>
      <c r="EX220" t="str">
        <f>IF(Data!$L221=EX$1, "",             IF(ISERR(SEARCH(EX$1,Data!$H221)),        "",          ";" &amp; VLOOKUP(EX$1,Data!$L:$N,3, FALSE) &amp; ",""" &amp; VLOOKUP(EX$1,Data!$L:$M,2, FALSE) &amp; """;"   )             )</f>
        <v/>
      </c>
      <c r="EY220" t="str">
        <f>IF(Data!$L221=EY$1, "",             IF(ISERR(SEARCH(EY$1,Data!$H221)),        "",          ";" &amp; VLOOKUP(EY$1,Data!$L:$N,3, FALSE) &amp; ",""" &amp; VLOOKUP(EY$1,Data!$L:$M,2, FALSE) &amp; """;"   )             )</f>
        <v/>
      </c>
      <c r="EZ220" t="str">
        <f>IF(Data!$L221=EZ$1, "",             IF(ISERR(SEARCH(EZ$1,Data!$H221)),        "",          ";" &amp; VLOOKUP(EZ$1,Data!$L:$N,3, FALSE) &amp; ",""" &amp; VLOOKUP(EZ$1,Data!$L:$M,2, FALSE) &amp; """;"   )             )</f>
        <v/>
      </c>
      <c r="FA220" t="str">
        <f>IF(Data!$L221=FA$1, "",             IF(ISERR(SEARCH(FA$1,Data!$H221)),        "",          ";" &amp; VLOOKUP(FA$1,Data!$L:$N,3, FALSE) &amp; ",""" &amp; VLOOKUP(FA$1,Data!$L:$M,2, FALSE) &amp; """;"   )             )</f>
        <v/>
      </c>
      <c r="FB220" t="str">
        <f>IF(Data!$L221=FB$1, "",             IF(ISERR(SEARCH(FB$1,Data!$H221)),        "",          ";" &amp; VLOOKUP(FB$1,Data!$L:$N,3, FALSE) &amp; ",""" &amp; VLOOKUP(FB$1,Data!$L:$M,2, FALSE) &amp; """;"   )             )</f>
        <v/>
      </c>
      <c r="FC220" t="str">
        <f>IF(Data!$L221=FC$1, "",             IF(ISERR(SEARCH(FC$1,Data!$H221)),        "",          ";" &amp; VLOOKUP(FC$1,Data!$L:$N,3, FALSE) &amp; ",""" &amp; VLOOKUP(FC$1,Data!$L:$M,2, FALSE) &amp; """;"   )             )</f>
        <v/>
      </c>
      <c r="FD220" t="str">
        <f>IF(Data!$L221=FD$1, "",             IF(ISERR(SEARCH(FD$1,Data!$H221)),        "",          ";" &amp; VLOOKUP(FD$1,Data!$L:$N,3, FALSE) &amp; ",""" &amp; VLOOKUP(FD$1,Data!$L:$M,2, FALSE) &amp; """;"   )             )</f>
        <v/>
      </c>
      <c r="FE220" t="str">
        <f>IF(Data!$L221=FE$1, "",             IF(ISERR(SEARCH(FE$1,Data!$H221)),        "",          ";" &amp; VLOOKUP(FE$1,Data!$L:$N,3, FALSE) &amp; ",""" &amp; VLOOKUP(FE$1,Data!$L:$M,2, FALSE) &amp; """;"   )             )</f>
        <v/>
      </c>
      <c r="FF220" t="str">
        <f>IF(Data!$L221=FF$1, "",             IF(ISERR(SEARCH(FF$1,Data!$H221)),        "",          ";" &amp; VLOOKUP(FF$1,Data!$L:$N,3, FALSE) &amp; ",""" &amp; VLOOKUP(FF$1,Data!$L:$M,2, FALSE) &amp; """;"   )             )</f>
        <v/>
      </c>
      <c r="FG220" t="str">
        <f>IF(Data!$L221=FG$1, "",             IF(ISERR(SEARCH(FG$1,Data!$H221)),        "",          ";" &amp; VLOOKUP(FG$1,Data!$L:$N,3, FALSE) &amp; ",""" &amp; VLOOKUP(FG$1,Data!$L:$M,2, FALSE) &amp; """;"   )             )</f>
        <v/>
      </c>
      <c r="FH220" t="str">
        <f>IF(Data!$L221=FH$1, "",             IF(ISERR(SEARCH(FH$1,Data!$H221)),        "",          ";" &amp; VLOOKUP(FH$1,Data!$L:$N,3, FALSE) &amp; ",""" &amp; VLOOKUP(FH$1,Data!$L:$M,2, FALSE) &amp; """;"   )             )</f>
        <v/>
      </c>
      <c r="FI220" t="str">
        <f>IF(Data!$L221=FI$1, "",             IF(ISERR(SEARCH(FI$1,Data!$H221)),        "",          ";" &amp; VLOOKUP(FI$1,Data!$L:$N,3, FALSE) &amp; ",""" &amp; VLOOKUP(FI$1,Data!$L:$M,2, FALSE) &amp; """;"   )             )</f>
        <v/>
      </c>
      <c r="FJ220" t="str">
        <f>IF(Data!$L221=FJ$1, "",             IF(ISERR(SEARCH(FJ$1,Data!$H221)),        "",          ";" &amp; VLOOKUP(FJ$1,Data!$L:$N,3, FALSE) &amp; ",""" &amp; VLOOKUP(FJ$1,Data!$L:$M,2, FALSE) &amp; """;"   )             )</f>
        <v/>
      </c>
      <c r="FK220" t="str">
        <f>IF(Data!$L221=FK$1, "",             IF(ISERR(SEARCH(FK$1,Data!$H221)),        "",          ";" &amp; VLOOKUP(FK$1,Data!$L:$N,3, FALSE) &amp; ",""" &amp; VLOOKUP(FK$1,Data!$L:$M,2, FALSE) &amp; """;"   )             )</f>
        <v/>
      </c>
      <c r="FL220" t="str">
        <f>IF(Data!$L221=FL$1, "",             IF(ISERR(SEARCH(FL$1,Data!$H221)),        "",          ";" &amp; VLOOKUP(FL$1,Data!$L:$N,3, FALSE) &amp; ",""" &amp; VLOOKUP(FL$1,Data!$L:$M,2, FALSE) &amp; """;"   )             )</f>
        <v/>
      </c>
      <c r="FM220" t="str">
        <f>IF(Data!$L221=FM$1, "",             IF(ISERR(SEARCH(FM$1,Data!$H221)),        "",          ";" &amp; VLOOKUP(FM$1,Data!$L:$N,3, FALSE) &amp; ",""" &amp; VLOOKUP(FM$1,Data!$L:$M,2, FALSE) &amp; """;"   )             )</f>
        <v/>
      </c>
      <c r="FN220" t="str">
        <f>IF(Data!$L221=FN$1, "",             IF(ISERR(SEARCH(FN$1,Data!$H221)),        "",          ";" &amp; VLOOKUP(FN$1,Data!$L:$N,3, FALSE) &amp; ",""" &amp; VLOOKUP(FN$1,Data!$L:$M,2, FALSE) &amp; """;"   )             )</f>
        <v/>
      </c>
      <c r="FO220" t="str">
        <f>IF(Data!$L221=FO$1, "",             IF(ISERR(SEARCH(FO$1,Data!$H221)),        "",          ";" &amp; VLOOKUP(FO$1,Data!$L:$N,3, FALSE) &amp; ",""" &amp; VLOOKUP(FO$1,Data!$L:$M,2, FALSE) &amp; """;"   )             )</f>
        <v/>
      </c>
      <c r="FP220" t="str">
        <f>IF(Data!$L221=FP$1, "",             IF(ISERR(SEARCH(FP$1,Data!$H221)),        "",          ";" &amp; VLOOKUP(FP$1,Data!$L:$N,3, FALSE) &amp; ",""" &amp; VLOOKUP(FP$1,Data!$L:$M,2, FALSE) &amp; """;"   )             )</f>
        <v/>
      </c>
      <c r="FQ220" t="str">
        <f>IF(Data!$L221=FQ$1, "",             IF(ISERR(SEARCH(FQ$1,Data!$H221)),        "",          ";" &amp; VLOOKUP(FQ$1,Data!$L:$N,3, FALSE) &amp; ",""" &amp; VLOOKUP(FQ$1,Data!$L:$M,2, FALSE) &amp; """;"   )             )</f>
        <v/>
      </c>
      <c r="FR220" t="str">
        <f>IF(Data!$L221=FR$1, "",             IF(ISERR(SEARCH(FR$1,Data!$H221)),        "",          ";" &amp; VLOOKUP(FR$1,Data!$L:$N,3, FALSE) &amp; ",""" &amp; VLOOKUP(FR$1,Data!$L:$M,2, FALSE) &amp; """;"   )             )</f>
        <v/>
      </c>
      <c r="FS220" t="str">
        <f>IF(Data!$L221=FS$1, "",             IF(ISERR(SEARCH(FS$1,Data!$H221)),        "",          ";" &amp; VLOOKUP(FS$1,Data!$L:$N,3, FALSE) &amp; ",""" &amp; VLOOKUP(FS$1,Data!$L:$M,2, FALSE) &amp; """;"   )             )</f>
        <v/>
      </c>
      <c r="FT220" t="str">
        <f>IF(Data!$L221=FT$1, "",             IF(ISERR(SEARCH(FT$1,Data!$H221)),        "",          ";" &amp; VLOOKUP(FT$1,Data!$L:$N,3, FALSE) &amp; ",""" &amp; VLOOKUP(FT$1,Data!$L:$M,2, FALSE) &amp; """;"   )             )</f>
        <v/>
      </c>
      <c r="FU220" t="str">
        <f>IF(Data!$L221=FU$1, "",             IF(ISERR(SEARCH(FU$1,Data!$H221)),        "",          ";" &amp; VLOOKUP(FU$1,Data!$L:$N,3, FALSE) &amp; ",""" &amp; VLOOKUP(FU$1,Data!$L:$M,2, FALSE) &amp; """;"   )             )</f>
        <v/>
      </c>
      <c r="FV220" t="str">
        <f>IF(Data!$L221=FV$1, "",             IF(ISERR(SEARCH(FV$1,Data!$H221)),        "",          ";" &amp; VLOOKUP(FV$1,Data!$L:$N,3, FALSE) &amp; ",""" &amp; VLOOKUP(FV$1,Data!$L:$M,2, FALSE) &amp; """;"   )             )</f>
        <v/>
      </c>
      <c r="FW220" t="str">
        <f>IF(Data!$L221=FW$1, "",             IF(ISERR(SEARCH(FW$1,Data!$H221)),        "",          ";" &amp; VLOOKUP(FW$1,Data!$L:$N,3, FALSE) &amp; ",""" &amp; VLOOKUP(FW$1,Data!$L:$M,2, FALSE) &amp; """;"   )             )</f>
        <v/>
      </c>
      <c r="FX220" t="str">
        <f>IF(Data!$L221=FX$1, "",             IF(ISERR(SEARCH(FX$1,Data!$H221)),        "",          ";" &amp; VLOOKUP(FX$1,Data!$L:$N,3, FALSE) &amp; ",""" &amp; VLOOKUP(FX$1,Data!$L:$M,2, FALSE) &amp; """;"   )             )</f>
        <v/>
      </c>
      <c r="FY220" t="str">
        <f>IF(Data!$L221=FY$1, "",             IF(ISERR(SEARCH(FY$1,Data!$H221)),        "",          ";" &amp; VLOOKUP(FY$1,Data!$L:$N,3, FALSE) &amp; ",""" &amp; VLOOKUP(FY$1,Data!$L:$M,2, FALSE) &amp; """;"   )             )</f>
        <v/>
      </c>
      <c r="FZ220" t="str">
        <f>IF(Data!$L221=FZ$1, "",             IF(ISERR(SEARCH(FZ$1,Data!$H221)),        "",          ";" &amp; VLOOKUP(FZ$1,Data!$L:$N,3, FALSE) &amp; ",""" &amp; VLOOKUP(FZ$1,Data!$L:$M,2, FALSE) &amp; """;"   )             )</f>
        <v/>
      </c>
      <c r="GA220" t="str">
        <f>IF(Data!$L221=GA$1, "",             IF(ISERR(SEARCH(GA$1,Data!$H221)),        "",          ";" &amp; VLOOKUP(GA$1,Data!$L:$N,3, FALSE) &amp; ",""" &amp; VLOOKUP(GA$1,Data!$L:$M,2, FALSE) &amp; """;"   )             )</f>
        <v/>
      </c>
      <c r="GB220" t="str">
        <f>IF(Data!$L221=GB$1, "",             IF(ISERR(SEARCH(GB$1,Data!$H221)),        "",          ";" &amp; VLOOKUP(GB$1,Data!$L:$N,3, FALSE) &amp; ",""" &amp; VLOOKUP(GB$1,Data!$L:$M,2, FALSE) &amp; """;"   )             )</f>
        <v/>
      </c>
      <c r="GC220" t="str">
        <f>IF(Data!$L221=GC$1, "",             IF(ISERR(SEARCH(GC$1,Data!$H221)),        "",          ";" &amp; VLOOKUP(GC$1,Data!$L:$N,3, FALSE) &amp; ",""" &amp; VLOOKUP(GC$1,Data!$L:$M,2, FALSE) &amp; """;"   )             )</f>
        <v/>
      </c>
      <c r="GD220" t="str">
        <f>IF(Data!$L221=GD$1, "",             IF(ISERR(SEARCH(GD$1,Data!$H221)),        "",          ";" &amp; VLOOKUP(GD$1,Data!$L:$N,3, FALSE) &amp; ",""" &amp; VLOOKUP(GD$1,Data!$L:$M,2, FALSE) &amp; """;"   )             )</f>
        <v/>
      </c>
      <c r="GE220" t="str">
        <f>IF(Data!$L221=GE$1, "",             IF(ISERR(SEARCH(GE$1,Data!$H221)),        "",          ";" &amp; VLOOKUP(GE$1,Data!$L:$N,3, FALSE) &amp; ",""" &amp; VLOOKUP(GE$1,Data!$L:$M,2, FALSE) &amp; """;"   )             )</f>
        <v/>
      </c>
      <c r="GF220" t="str">
        <f>IF(Data!$L221=GF$1, "",             IF(ISERR(SEARCH(GF$1,Data!$H221)),        "",          ";" &amp; VLOOKUP(GF$1,Data!$L:$N,3, FALSE) &amp; ",""" &amp; VLOOKUP(GF$1,Data!$L:$M,2, FALSE) &amp; """;"   )             )</f>
        <v/>
      </c>
      <c r="GG220" t="str">
        <f>IF(Data!$L221=GG$1, "",             IF(ISERR(SEARCH(GG$1,Data!$H221)),        "",          ";" &amp; VLOOKUP(GG$1,Data!$L:$N,3, FALSE) &amp; ",""" &amp; VLOOKUP(GG$1,Data!$L:$M,2, FALSE) &amp; """;"   )             )</f>
        <v/>
      </c>
      <c r="GH220" t="str">
        <f>IF(Data!$L221=GH$1, "",             IF(ISERR(SEARCH(GH$1,Data!$H221)),        "",          ";" &amp; VLOOKUP(GH$1,Data!$L:$N,3, FALSE) &amp; ",""" &amp; VLOOKUP(GH$1,Data!$L:$M,2, FALSE) &amp; """;"   )             )</f>
        <v/>
      </c>
      <c r="GI220" t="str">
        <f>IF(Data!$L221=GI$1, "",             IF(ISERR(SEARCH(GI$1,Data!$H221)),        "",          ";" &amp; VLOOKUP(GI$1,Data!$L:$N,3, FALSE) &amp; ",""" &amp; VLOOKUP(GI$1,Data!$L:$M,2, FALSE) &amp; """;"   )             )</f>
        <v/>
      </c>
      <c r="GJ220" t="str">
        <f>IF(Data!$L221=GJ$1, "",             IF(ISERR(SEARCH(GJ$1,Data!$H221)),        "",          ";" &amp; VLOOKUP(GJ$1,Data!$L:$N,3, FALSE) &amp; ",""" &amp; VLOOKUP(GJ$1,Data!$L:$M,2, FALSE) &amp; """;"   )             )</f>
        <v/>
      </c>
      <c r="GK220" t="str">
        <f>IF(Data!$L221=GK$1, "",             IF(ISERR(SEARCH(GK$1,Data!$H221)),        "",          ";" &amp; VLOOKUP(GK$1,Data!$L:$N,3, FALSE) &amp; ",""" &amp; VLOOKUP(GK$1,Data!$L:$M,2, FALSE) &amp; """;"   )             )</f>
        <v/>
      </c>
      <c r="GL220" t="str">
        <f>IF(Data!$L221=GL$1, "",             IF(ISERR(SEARCH(GL$1,Data!$H221)),        "",          ";" &amp; VLOOKUP(GL$1,Data!$L:$N,3, FALSE) &amp; ",""" &amp; VLOOKUP(GL$1,Data!$L:$M,2, FALSE) &amp; """;"   )             )</f>
        <v/>
      </c>
      <c r="GM220" t="str">
        <f>IF(Data!$L221=GM$1, "",             IF(ISERR(SEARCH(GM$1,Data!$H221)),        "",          ";" &amp; VLOOKUP(GM$1,Data!$L:$N,3, FALSE) &amp; ",""" &amp; VLOOKUP(GM$1,Data!$L:$M,2, FALSE) &amp; """;"   )             )</f>
        <v/>
      </c>
      <c r="GN220" t="str">
        <f>IF(Data!$L221=GN$1, "",             IF(ISERR(SEARCH(GN$1,Data!$H221)),        "",          ";" &amp; VLOOKUP(GN$1,Data!$L:$N,3, FALSE) &amp; ",""" &amp; VLOOKUP(GN$1,Data!$L:$M,2, FALSE) &amp; """;"   )             )</f>
        <v/>
      </c>
      <c r="GO220" t="str">
        <f>IF(Data!$L221=GO$1, "",             IF(ISERR(SEARCH(GO$1,Data!$H221)),        "",          ";" &amp; VLOOKUP(GO$1,Data!$L:$N,3, FALSE) &amp; ",""" &amp; VLOOKUP(GO$1,Data!$L:$M,2, FALSE) &amp; """;"   )             )</f>
        <v/>
      </c>
      <c r="GP220" t="str">
        <f>IF(Data!$L221=GP$1, "",             IF(ISERR(SEARCH(GP$1,Data!$H221)),        "",          ";" &amp; VLOOKUP(GP$1,Data!$L:$N,3, FALSE) &amp; ",""" &amp; VLOOKUP(GP$1,Data!$L:$M,2, FALSE) &amp; """;"   )             )</f>
        <v/>
      </c>
      <c r="GQ220" t="str">
        <f>IF(Data!$L221=GQ$1, "",             IF(ISERR(SEARCH(GQ$1,Data!$H221)),        "",          ";" &amp; VLOOKUP(GQ$1,Data!$L:$N,3, FALSE) &amp; ",""" &amp; VLOOKUP(GQ$1,Data!$L:$M,2, FALSE) &amp; """;"   )             )</f>
        <v/>
      </c>
      <c r="GR220" t="str">
        <f>IF(Data!$L221=GR$1, "",             IF(ISERR(SEARCH(GR$1,Data!$H221)),        "",          ";" &amp; VLOOKUP(GR$1,Data!$L:$N,3, FALSE) &amp; ",""" &amp; VLOOKUP(GR$1,Data!$L:$M,2, FALSE) &amp; """;"   )             )</f>
        <v/>
      </c>
      <c r="GS220" t="str">
        <f>IF(Data!$L221=GS$1, "",             IF(ISERR(SEARCH(GS$1,Data!$H221)),        "",          ";" &amp; VLOOKUP(GS$1,Data!$L:$N,3, FALSE) &amp; ",""" &amp; VLOOKUP(GS$1,Data!$L:$M,2, FALSE) &amp; """;"   )             )</f>
        <v/>
      </c>
      <c r="GT220" t="str">
        <f>IF(Data!$L221=GT$1, "",             IF(ISERR(SEARCH(GT$1,Data!$H221)),        "",          ";" &amp; VLOOKUP(GT$1,Data!$L:$N,3, FALSE) &amp; ",""" &amp; VLOOKUP(GT$1,Data!$L:$M,2, FALSE) &amp; """;"   )             )</f>
        <v/>
      </c>
      <c r="GU220" t="str">
        <f>IF(Data!$L221=GU$1, "",             IF(ISERR(SEARCH(GU$1,Data!$H221)),        "",          ";" &amp; VLOOKUP(GU$1,Data!$L:$N,3, FALSE) &amp; ",""" &amp; VLOOKUP(GU$1,Data!$L:$M,2, FALSE) &amp; """;"   )             )</f>
        <v/>
      </c>
      <c r="GV220" t="str">
        <f>IF(Data!$L221=GV$1, "",             IF(ISERR(SEARCH(GV$1,Data!$H221)),        "",          ";" &amp; VLOOKUP(GV$1,Data!$L:$N,3, FALSE) &amp; ",""" &amp; VLOOKUP(GV$1,Data!$L:$M,2, FALSE) &amp; """;"   )             )</f>
        <v/>
      </c>
      <c r="GW220" t="str">
        <f>IF(Data!$L221=GW$1, "",             IF(ISERR(SEARCH(GW$1,Data!$H221)),        "",          ";" &amp; VLOOKUP(GW$1,Data!$L:$N,3, FALSE) &amp; ",""" &amp; VLOOKUP(GW$1,Data!$L:$M,2, FALSE) &amp; """;"   )             )</f>
        <v/>
      </c>
      <c r="GX220" t="str">
        <f>IF(Data!$L221=GX$1, "",             IF(ISERR(SEARCH(GX$1,Data!$H221)),        "",          ";" &amp; VLOOKUP(GX$1,Data!$L:$N,3, FALSE) &amp; ",""" &amp; VLOOKUP(GX$1,Data!$L:$M,2, FALSE) &amp; """;"   )             )</f>
        <v/>
      </c>
      <c r="GY220" t="str">
        <f>IF(Data!$L221=GY$1, "",             IF(ISERR(SEARCH(GY$1,Data!$H221)),        "",          ";" &amp; VLOOKUP(GY$1,Data!$L:$N,3, FALSE) &amp; ",""" &amp; VLOOKUP(GY$1,Data!$L:$M,2, FALSE) &amp; """;"   )             )</f>
        <v/>
      </c>
      <c r="GZ220" t="str">
        <f>IF(Data!$L221=GZ$1, "",             IF(ISERR(SEARCH(GZ$1,Data!$H221)),        "",          ";" &amp; VLOOKUP(GZ$1,Data!$L:$N,3, FALSE) &amp; ",""" &amp; VLOOKUP(GZ$1,Data!$L:$M,2, FALSE) &amp; """;"   )             )</f>
        <v/>
      </c>
      <c r="HA220" t="str">
        <f>IF(Data!$L221=HA$1, "",             IF(ISERR(SEARCH(HA$1,Data!$H221)),        "",          ";" &amp; VLOOKUP(HA$1,Data!$L:$N,3, FALSE) &amp; ",""" &amp; VLOOKUP(HA$1,Data!$L:$M,2, FALSE) &amp; """;"   )             )</f>
        <v/>
      </c>
      <c r="HB220" t="str">
        <f>IF(Data!$L221=HB$1, "",             IF(ISERR(SEARCH(HB$1,Data!$H221)),        "",          ";" &amp; VLOOKUP(HB$1,Data!$L:$N,3, FALSE) &amp; ",""" &amp; VLOOKUP(HB$1,Data!$L:$M,2, FALSE) &amp; """;"   )             )</f>
        <v/>
      </c>
      <c r="HC220" t="str">
        <f>IF(Data!$L221=HC$1, "",             IF(ISERR(SEARCH(HC$1,Data!$H221)),        "",          ";" &amp; VLOOKUP(HC$1,Data!$L:$N,3, FALSE) &amp; ",""" &amp; VLOOKUP(HC$1,Data!$L:$M,2, FALSE) &amp; """;"   )             )</f>
        <v/>
      </c>
      <c r="HD220" t="str">
        <f>IF(Data!$L221=HD$1, "",             IF(ISERR(SEARCH(HD$1,Data!$H221)),        "",          ";" &amp; VLOOKUP(HD$1,Data!$L:$N,3, FALSE) &amp; ",""" &amp; VLOOKUP(HD$1,Data!$L:$M,2, FALSE) &amp; """;"   )             )</f>
        <v/>
      </c>
      <c r="HE220" t="str">
        <f>IF(Data!$L221=HE$1, "",             IF(ISERR(SEARCH(HE$1,Data!$H221)),        "",          ";" &amp; VLOOKUP(HE$1,Data!$L:$N,3, FALSE) &amp; ",""" &amp; VLOOKUP(HE$1,Data!$L:$M,2, FALSE) &amp; """;"   )             )</f>
        <v/>
      </c>
      <c r="HF220" t="str">
        <f>IF(Data!$L221=HF$1, "",             IF(ISERR(SEARCH(HF$1,Data!$H221)),        "",          ";" &amp; VLOOKUP(HF$1,Data!$L:$N,3, FALSE) &amp; ",""" &amp; VLOOKUP(HF$1,Data!$L:$M,2, FALSE) &amp; """;"   )             )</f>
        <v/>
      </c>
      <c r="HG220" t="str">
        <f>IF(Data!$L221=HG$1, "",             IF(ISERR(SEARCH(HG$1,Data!$H221)),        "",          ";" &amp; VLOOKUP(HG$1,Data!$L:$N,3, FALSE) &amp; ",""" &amp; VLOOKUP(HG$1,Data!$L:$M,2, FALSE) &amp; """;"   )             )</f>
        <v/>
      </c>
      <c r="HH220" t="str">
        <f>IF(Data!$L221=HH$1, "",             IF(ISERR(SEARCH(HH$1,Data!$H221)),        "",          ";" &amp; VLOOKUP(HH$1,Data!$L:$N,3, FALSE) &amp; ",""" &amp; VLOOKUP(HH$1,Data!$L:$M,2, FALSE) &amp; """;"   )             )</f>
        <v/>
      </c>
      <c r="HI220" t="str">
        <f>IF(Data!$L221=HI$1, "",             IF(ISERR(SEARCH(HI$1,Data!$H221)),        "",          ";" &amp; VLOOKUP(HI$1,Data!$L:$N,3, FALSE) &amp; ",""" &amp; VLOOKUP(HI$1,Data!$L:$M,2, FALSE) &amp; """;"   )             )</f>
        <v/>
      </c>
      <c r="HJ220" t="str">
        <f>IF(Data!$L221=HJ$1, "",             IF(ISERR(SEARCH(HJ$1,Data!$H221)),        "",          ";" &amp; VLOOKUP(HJ$1,Data!$L:$N,3, FALSE) &amp; ",""" &amp; VLOOKUP(HJ$1,Data!$L:$M,2, FALSE) &amp; """;"   )             )</f>
        <v/>
      </c>
      <c r="HK220" t="str">
        <f>IF(Data!$L221=HK$1, "",             IF(ISERR(SEARCH(HK$1,Data!$H221)),        "",          ";" &amp; VLOOKUP(HK$1,Data!$L:$N,3, FALSE) &amp; ",""" &amp; VLOOKUP(HK$1,Data!$L:$M,2, FALSE) &amp; """;"   )             )</f>
        <v/>
      </c>
      <c r="HL220" t="str">
        <f>IF(Data!$L221=HL$1, "",             IF(ISERR(SEARCH(HL$1,Data!$H221)),        "",          ";" &amp; VLOOKUP(HL$1,Data!$L:$N,3, FALSE) &amp; ",""" &amp; VLOOKUP(HL$1,Data!$L:$M,2, FALSE) &amp; """;"   )             )</f>
        <v/>
      </c>
      <c r="HM220" t="str">
        <f>IF(Data!$L221=HM$1, "",             IF(ISERR(SEARCH(HM$1,Data!$H221)),        "",          ";" &amp; VLOOKUP(HM$1,Data!$L:$N,3, FALSE) &amp; ",""" &amp; VLOOKUP(HM$1,Data!$L:$M,2, FALSE) &amp; """;"   )             )</f>
        <v/>
      </c>
      <c r="HN220" t="str">
        <f>IF(Data!$L221=HN$1, "",             IF(ISERR(SEARCH(HN$1,Data!$H221)),        "",          ";" &amp; VLOOKUP(HN$1,Data!$L:$N,3, FALSE) &amp; ",""" &amp; VLOOKUP(HN$1,Data!$L:$M,2, FALSE) &amp; """;"   )             )</f>
        <v/>
      </c>
      <c r="HO220" t="str">
        <f>IF(Data!$L221=HO$1, "",             IF(ISERR(SEARCH(HO$1,Data!$H221)),        "",          ";" &amp; VLOOKUP(HO$1,Data!$L:$N,3, FALSE) &amp; ",""" &amp; VLOOKUP(HO$1,Data!$L:$M,2, FALSE) &amp; """;"   )             )</f>
        <v/>
      </c>
      <c r="HP220" t="str">
        <f>IF(Data!$L221=HP$1, "",             IF(ISERR(SEARCH(HP$1,Data!$H221)),        "",          ";" &amp; VLOOKUP(HP$1,Data!$L:$N,3, FALSE) &amp; ",""" &amp; VLOOKUP(HP$1,Data!$L:$M,2, FALSE) &amp; """;"   )             )</f>
        <v/>
      </c>
      <c r="HQ220" t="str">
        <f>IF(Data!$L221=HQ$1, "",             IF(ISERR(SEARCH(HQ$1,Data!$H221)),        "",          ";" &amp; VLOOKUP(HQ$1,Data!$L:$N,3, FALSE) &amp; ",""" &amp; VLOOKUP(HQ$1,Data!$L:$M,2, FALSE) &amp; """;"   )             )</f>
        <v/>
      </c>
      <c r="HR220" t="str">
        <f>IF(Data!$L221=HR$1, "",             IF(ISERR(SEARCH(HR$1,Data!$H221)),        "",          ";" &amp; VLOOKUP(HR$1,Data!$L:$N,3, FALSE) &amp; ",""" &amp; VLOOKUP(HR$1,Data!$L:$M,2, FALSE) &amp; """;"   )             )</f>
        <v/>
      </c>
      <c r="HS220" t="str">
        <f>IF(Data!$L221=HS$1, "",             IF(ISERR(SEARCH(HS$1,Data!$H221)),        "",          ";" &amp; VLOOKUP(HS$1,Data!$L:$N,3, FALSE) &amp; ",""" &amp; VLOOKUP(HS$1,Data!$L:$M,2, FALSE) &amp; """;"   )             )</f>
        <v/>
      </c>
      <c r="HT220" t="str">
        <f>IF(Data!$L221=HT$1, "",             IF(ISERR(SEARCH(HT$1,Data!$H221)),        "",          ";" &amp; VLOOKUP(HT$1,Data!$L:$N,3, FALSE) &amp; ",""" &amp; VLOOKUP(HT$1,Data!$L:$M,2, FALSE) &amp; """;"   )             )</f>
        <v/>
      </c>
      <c r="HU220" t="str">
        <f>IF(Data!$L221=HU$1, "",             IF(ISERR(SEARCH(HU$1,Data!$H221)),        "",          ";" &amp; VLOOKUP(HU$1,Data!$L:$N,3, FALSE) &amp; ",""" &amp; VLOOKUP(HU$1,Data!$L:$M,2, FALSE) &amp; """;"   )             )</f>
        <v/>
      </c>
      <c r="HV220" t="str">
        <f>IF(Data!$L221=HV$1, "",             IF(ISERR(SEARCH(HV$1,Data!$H221)),        "",          ";" &amp; VLOOKUP(HV$1,Data!$L:$N,3, FALSE) &amp; ",""" &amp; VLOOKUP(HV$1,Data!$L:$M,2, FALSE) &amp; """;"   )             )</f>
        <v/>
      </c>
      <c r="HW220" t="str">
        <f>IF(Data!$L221=HW$1, "",             IF(ISERR(SEARCH(HW$1,Data!$H221)),        "",          ";" &amp; VLOOKUP(HW$1,Data!$L:$N,3, FALSE) &amp; ",""" &amp; VLOOKUP(HW$1,Data!$L:$M,2, FALSE) &amp; """;"   )             )</f>
        <v/>
      </c>
      <c r="HX220" t="str">
        <f>IF(Data!$L221=HX$1, "",             IF(ISERR(SEARCH(HX$1,Data!$H221)),        "",          ";" &amp; VLOOKUP(HX$1,Data!$L:$N,3, FALSE) &amp; ",""" &amp; VLOOKUP(HX$1,Data!$L:$M,2, FALSE) &amp; """;"   )             )</f>
        <v/>
      </c>
      <c r="HY220" t="str">
        <f>IF(Data!$L221=HY$1, "",             IF(ISERR(SEARCH(HY$1,Data!$H221)),        "",          ";" &amp; VLOOKUP(HY$1,Data!$L:$N,3, FALSE) &amp; ",""" &amp; VLOOKUP(HY$1,Data!$L:$M,2, FALSE) &amp; """;"   )             )</f>
        <v/>
      </c>
      <c r="HZ220" t="str">
        <f>IF(Data!$L221=HZ$1, "",             IF(ISERR(SEARCH(HZ$1,Data!$H221)),        "",          ";" &amp; VLOOKUP(HZ$1,Data!$L:$N,3, FALSE) &amp; ",""" &amp; VLOOKUP(HZ$1,Data!$L:$M,2, FALSE) &amp; """;"   )             )</f>
        <v/>
      </c>
      <c r="IA220" t="str">
        <f>IF(Data!$L221=IA$1, "",             IF(ISERR(SEARCH(IA$1,Data!$H221)),        "",          ";" &amp; VLOOKUP(IA$1,Data!$L:$N,3, FALSE) &amp; ",""" &amp; VLOOKUP(IA$1,Data!$L:$M,2, FALSE) &amp; """;"   )             )</f>
        <v/>
      </c>
      <c r="IB220" t="str">
        <f>IF(Data!$L221=IB$1, "",             IF(ISERR(SEARCH(IB$1,Data!$H221)),        "",          ";" &amp; VLOOKUP(IB$1,Data!$L:$N,3, FALSE) &amp; ",""" &amp; VLOOKUP(IB$1,Data!$L:$M,2, FALSE) &amp; """;"   )             )</f>
        <v/>
      </c>
      <c r="IC220" t="str">
        <f>IF(Data!$L221=IC$1, "",             IF(ISERR(SEARCH(IC$1,Data!$H221)),        "",          ";" &amp; VLOOKUP(IC$1,Data!$L:$N,3, FALSE) &amp; ",""" &amp; VLOOKUP(IC$1,Data!$L:$M,2, FALSE) &amp; """;"   )             )</f>
        <v/>
      </c>
      <c r="ID220" t="str">
        <f>IF(Data!$L221=ID$1, "",             IF(ISERR(SEARCH(ID$1,Data!$H221)),        "",          ";" &amp; VLOOKUP(ID$1,Data!$L:$N,3, FALSE) &amp; ",""" &amp; VLOOKUP(ID$1,Data!$L:$M,2, FALSE) &amp; """;"   )             )</f>
        <v/>
      </c>
      <c r="IE220" t="str">
        <f>IF(Data!$L221=IE$1, "",             IF(ISERR(SEARCH(IE$1,Data!$H221)),        "",          ";" &amp; VLOOKUP(IE$1,Data!$L:$N,3, FALSE) &amp; ",""" &amp; VLOOKUP(IE$1,Data!$L:$M,2, FALSE) &amp; """;"   )             )</f>
        <v/>
      </c>
      <c r="IF220" t="str">
        <f>IF(Data!$L221=IF$1, "",             IF(ISERR(SEARCH(IF$1,Data!$H221)),        "",          ";" &amp; VLOOKUP(IF$1,Data!$L:$N,3, FALSE) &amp; ",""" &amp; VLOOKUP(IF$1,Data!$L:$M,2, FALSE) &amp; """;"   )             )</f>
        <v/>
      </c>
      <c r="IG220" t="str">
        <f>IF(Data!$L221=IG$1, "",             IF(ISERR(SEARCH(IG$1,Data!$H221)),        "",          ";" &amp; VLOOKUP(IG$1,Data!$L:$N,3, FALSE) &amp; ",""" &amp; VLOOKUP(IG$1,Data!$L:$M,2, FALSE) &amp; """;"   )             )</f>
        <v/>
      </c>
      <c r="IH220" t="str">
        <f>IF(Data!$L221=IH$1, "",             IF(ISERR(SEARCH(IH$1,Data!$H221)),        "",          ";" &amp; VLOOKUP(IH$1,Data!$L:$N,3, FALSE) &amp; ",""" &amp; VLOOKUP(IH$1,Data!$L:$M,2, FALSE) &amp; """;"   )             )</f>
        <v/>
      </c>
      <c r="II220" t="str">
        <f>IF(Data!$L221=II$1, "",             IF(ISERR(SEARCH(II$1,Data!$H221)),        "",          ";" &amp; VLOOKUP(II$1,Data!$L:$N,3, FALSE) &amp; ",""" &amp; VLOOKUP(II$1,Data!$L:$M,2, FALSE) &amp; """;"   )             )</f>
        <v/>
      </c>
    </row>
    <row r="221" spans="1:243" x14ac:dyDescent="0.3">
      <c r="A221" t="str">
        <f>Data!L222</f>
        <v>Watto</v>
      </c>
      <c r="B221" s="15" t="str">
        <f>VLOOKUP(Tableau36[[#This Row],[Character]],Data!L:N,3,FALSE)</f>
        <v>00000000-0000-0000-0000-000000000220</v>
      </c>
      <c r="C221" s="15" t="str">
        <f>VLOOKUP(Tableau36[[#This Row],[Character]],Data!L:M,2,FALSE)</f>
        <v>HUMAN</v>
      </c>
      <c r="D221" s="15" t="str">
        <f>SUBSTITUTE(     SUBSTITUTE(Tableau36[[#This Row],[character_id,character_type,friend_id,friend_type]],",""DROID""",""),    ",""HUMAN""", "")</f>
        <v>00000000-0000-0000-0000-000000000220,00000000-0000-0000-0000-000000000007/00000000-0000-0000-0000-000000000220,00000000-0000-0000-0000-000000000181</v>
      </c>
      <c r="E221" s="15" t="str">
        <f>IF(Tableau36[[#This Row],[With char''s id]] = "", "",    MID(Tableau36[[#This Row],[With char''s id]], 2, LEN(Tableau36[[#This Row],[With char''s id]])-1))</f>
        <v>00000000-0000-0000-0000-000000000220,"HUMAN",00000000-0000-0000-0000-000000000007,"DROID"/00000000-0000-0000-0000-000000000220,"HUMAN",00000000-0000-0000-0000-000000000181,"HUMAN"</v>
      </c>
      <c r="F221" s="15" t="str">
        <f>SUBSTITUTE(Tableau36[[#This Row],[List of friend''s id]],  "/",    "/" &amp; Tableau36[[#This Row],[Character''s id]] &amp; ",""" &amp; Tableau36[[#This Row],[Type]] &amp; """,")</f>
        <v>/00000000-0000-0000-0000-000000000220,"HUMAN",00000000-0000-0000-0000-000000000007,"DROID"/00000000-0000-0000-0000-000000000220,"HUMAN",00000000-0000-0000-0000-000000000181,"HUMAN"</v>
      </c>
      <c r="G221" t="str">
        <f>IF( Tableau36[[#This Row],[removed double semi-colon]]="", "", "/" &amp; MID(Tableau36[[#This Row],[removed double semi-colon]],2,LEN(Tableau36[[#This Row],[removed double semi-colon]]) - 2) )</f>
        <v>/00000000-0000-0000-0000-000000000007,"DROID"/00000000-0000-0000-0000-000000000181,"HUMAN"</v>
      </c>
      <c r="H221" t="str">
        <f>SUBSTITUTE(Tableau36[[#This Row],[Concatenation]],";;","/")</f>
        <v>;00000000-0000-0000-0000-000000000007,"DROID"/00000000-0000-0000-0000-000000000181,"HUMAN";</v>
      </c>
      <c r="I221" t="str">
        <f>friends!M221&amp; friends!N221&amp; friends!O221&amp; friends!P221&amp; friends!Q221&amp; friends!R221&amp; friends!S221&amp; friends!T221&amp; friends!U221&amp; friends!V221&amp; friends!W221&amp; friends!X221&amp; friends!Y221&amp; friends!Z221&amp; friends!AA221&amp; friends!AB221&amp; friends!AC221&amp; friends!AD221&amp; friends!AE221&amp; friends!AF221&amp; friends!AG221&amp; friends!AH221&amp; friends!AI221&amp; friends!AJ221&amp; friends!AK221&amp; friends!AL221&amp; friends!AM221&amp; friends!AN221&amp; friends!AO221&amp; friends!AP221&amp; friends!AQ221&amp; friends!AR221&amp; friends!AS221&amp; friends!AT221&amp; friends!AU221&amp; friends!AV221&amp; friends!AW221&amp; friends!AX221&amp; friends!AY221&amp; friends!AZ221&amp; friends!BA221&amp; friends!BB221&amp; friends!BC221&amp; friends!BD221&amp; friends!BE221&amp; friends!BF221&amp; friends!BG221&amp; friends!BH221&amp; friends!BI221&amp; friends!BJ221&amp; friends!BK221&amp; friends!BL221&amp; friends!BM221&amp; friends!BN221&amp; friends!BO221&amp; friends!BP221&amp; friends!BQ221&amp; friends!BR221&amp; friends!BS221&amp; friends!BT221&amp; friends!BU221&amp; friends!BV221&amp; friends!BW221&amp; friends!BX221&amp; friends!BY221&amp; friends!BZ221&amp; friends!CA221&amp; friends!CB221&amp; friends!CC221&amp; friends!CD221&amp; friends!CE221&amp; friends!CF221&amp; friends!CG221&amp; friends!CH221&amp; friends!CI221&amp; friends!CJ221&amp; friends!CK221&amp; friends!CL221&amp; friends!CM221&amp; friends!CN221&amp; friends!CO221&amp; friends!CP221&amp; friends!CQ221&amp; friends!CR221&amp; friends!CS221&amp; friends!CT221&amp; friends!CU221&amp; friends!CV221&amp; friends!CW221&amp; friends!CX221&amp; friends!CY221&amp; friends!CZ221&amp; friends!DA221&amp; friends!DB221&amp; friends!DC221&amp; friends!DD221&amp; friends!DE221&amp; friends!DF221&amp; friends!DG221&amp; friends!DH221&amp; friends!DI221&amp; friends!DJ221&amp; friends!DK221&amp; friends!DL221&amp; friends!DM221&amp; friends!DN221&amp; friends!DO221&amp; friends!DP221&amp; friends!DQ221&amp; friends!DR221&amp; friends!DS221&amp; friends!DT221&amp; friends!DU221&amp; friends!DV221&amp; friends!DW221&amp; friends!DX221&amp; friends!DY221&amp; friends!DZ221&amp; friends!EA221&amp; friends!EB221&amp; friends!EC221&amp; friends!ED221&amp; friends!EE221&amp; friends!EF221&amp; friends!EG221&amp; friends!EH221&amp; friends!EI221&amp; friends!EJ221&amp; friends!EK221&amp; friends!EL221&amp; friends!EM221&amp; friends!EN221&amp; friends!EO221&amp; friends!EP221&amp; friends!EQ221&amp; friends!ER221&amp; friends!ES221&amp; friends!ET221&amp; friends!EU221&amp; friends!EV221&amp; friends!EW221&amp; friends!EX221&amp; friends!EY221&amp; friends!EZ221&amp; friends!FA221&amp; friends!FB221&amp; friends!FC221&amp; friends!FD221&amp; friends!FE221&amp; friends!FF221&amp; friends!FG221&amp; friends!FH221&amp; friends!FI221&amp; friends!FJ221&amp; friends!FK221&amp; friends!FL221&amp; friends!FM221&amp; friends!FN221&amp; friends!FO221&amp; friends!FP221&amp; friends!FQ221&amp; friends!FR221&amp; friends!FS221&amp; friends!FT221&amp; friends!FU221&amp; friends!FV221&amp; friends!FW221&amp; friends!FX221&amp; friends!FY221&amp; friends!FZ221&amp; friends!GA221&amp; friends!GB221&amp; friends!GC221&amp; friends!GD221&amp; friends!GE221&amp; friends!GF221&amp; friends!GG221&amp; friends!GH221&amp; friends!GI221&amp; friends!GJ221&amp; friends!GK221&amp; friends!GL221&amp; friends!GM221&amp; friends!GN221&amp; friends!GO221&amp; friends!GP221&amp; friends!GQ221&amp; friends!GR221&amp; friends!GS221&amp; friends!GT221&amp; friends!GU221&amp; friends!GV221&amp; friends!GW221&amp; friends!GX221&amp; friends!GY221&amp; friends!GZ221&amp; friends!HA221&amp; friends!HB221&amp; friends!HC221&amp; friends!HD221&amp; friends!HE221&amp; friends!HF221&amp; friends!HG221&amp; friends!HH221&amp; friends!HI221&amp; friends!HJ221&amp; friends!HK221&amp; friends!HL221&amp; friends!HM221&amp; friends!HN221&amp; friends!HO221&amp; friends!HP221&amp; friends!HQ221&amp; friends!HR221&amp; friends!HS221&amp; friends!HT221&amp; friends!HU221&amp; friends!HV221&amp; friends!HW221&amp; friends!HX221&amp; friends!HY221&amp; friends!HZ221&amp; friends!IA221&amp; friends!IB221&amp; friends!IC221&amp; friends!ID221&amp; friends!IE221&amp; friends!IF221&amp; friends!IG221&amp; friends!IH221&amp; friends!II221</f>
        <v>;00000000-0000-0000-0000-000000000007,"DROID";;00000000-0000-0000-0000-000000000181,"HUMAN";</v>
      </c>
      <c r="M221" t="str">
        <f>IF(Data!$L222=M$1, "",             IF(ISERR(SEARCH(M$1,Data!$H222)),        "",          ";" &amp; VLOOKUP(M$1,Data!$L:$N,3, FALSE) &amp; ",""" &amp; VLOOKUP(M$1,Data!$L:$M,2, FALSE) &amp; """;"   )             )</f>
        <v/>
      </c>
      <c r="N221" t="str">
        <f>IF(Data!$L222=N$1, "",             IF(ISERR(SEARCH(N$1,Data!$H222)),        "",          ";" &amp; VLOOKUP(N$1,Data!$L:$N,3, FALSE) &amp; ",""" &amp; VLOOKUP(N$1,Data!$L:$M,2, FALSE) &amp; """;"   )             )</f>
        <v/>
      </c>
      <c r="O221" t="str">
        <f>IF(Data!$L222=O$1, "",             IF(ISERR(SEARCH(O$1,Data!$H222)),        "",          ";" &amp; VLOOKUP(O$1,Data!$L:$N,3, FALSE) &amp; ",""" &amp; VLOOKUP(O$1,Data!$L:$M,2, FALSE) &amp; """;"   )             )</f>
        <v/>
      </c>
      <c r="P221" t="str">
        <f>IF(Data!$L222=P$1, "",             IF(ISERR(SEARCH(P$1,Data!$H222)),        "",          ";" &amp; VLOOKUP(P$1,Data!$L:$N,3, FALSE) &amp; ",""" &amp; VLOOKUP(P$1,Data!$L:$M,2, FALSE) &amp; """;"   )             )</f>
        <v/>
      </c>
      <c r="Q221" t="str">
        <f>IF(Data!$L222=Q$1, "",             IF(ISERR(SEARCH(Q$1,Data!$H222)),        "",          ";" &amp; VLOOKUP(Q$1,Data!$L:$N,3, FALSE) &amp; ",""" &amp; VLOOKUP(Q$1,Data!$L:$M,2, FALSE) &amp; """;"   )             )</f>
        <v/>
      </c>
      <c r="R221" t="str">
        <f>IF(Data!$L222=R$1, "",             IF(ISERR(SEARCH(R$1,Data!$H222)),        "",          ";" &amp; VLOOKUP(R$1,Data!$L:$N,3, FALSE) &amp; ",""" &amp; VLOOKUP(R$1,Data!$L:$M,2, FALSE) &amp; """;"   )             )</f>
        <v/>
      </c>
      <c r="S221" t="str">
        <f>IF(Data!$L222=S$1, "",             IF(ISERR(SEARCH(S$1,Data!$H222)),        "",          ";" &amp; VLOOKUP(S$1,Data!$L:$N,3, FALSE) &amp; ",""" &amp; VLOOKUP(S$1,Data!$L:$M,2, FALSE) &amp; """;"   )             )</f>
        <v/>
      </c>
      <c r="T221" t="str">
        <f>IF(Data!$L222=T$1, "",             IF(ISERR(SEARCH(T$1,Data!$H222)),        "",          ";" &amp; VLOOKUP(T$1,Data!$L:$N,3, FALSE) &amp; ",""" &amp; VLOOKUP(T$1,Data!$L:$M,2, FALSE) &amp; """;"   )             )</f>
        <v/>
      </c>
      <c r="U221" t="str">
        <f>IF(Data!$L222=U$1, "",             IF(ISERR(SEARCH(U$1,Data!$H222)),        "",          ";" &amp; VLOOKUP(U$1,Data!$L:$N,3, FALSE) &amp; ",""" &amp; VLOOKUP(U$1,Data!$L:$M,2, FALSE) &amp; """;"   )             )</f>
        <v/>
      </c>
      <c r="V221" t="str">
        <f>IF(Data!$L222=V$1, "",             IF(ISERR(SEARCH(V$1,Data!$H222)),        "",          ";" &amp; VLOOKUP(V$1,Data!$L:$N,3, FALSE) &amp; ",""" &amp; VLOOKUP(V$1,Data!$L:$M,2, FALSE) &amp; """;"   )             )</f>
        <v/>
      </c>
      <c r="W221" t="str">
        <f>IF(Data!$L222=W$1, "",             IF(ISERR(SEARCH(W$1,Data!$H222)),        "",          ";" &amp; VLOOKUP(W$1,Data!$L:$N,3, FALSE) &amp; ",""" &amp; VLOOKUP(W$1,Data!$L:$M,2, FALSE) &amp; """;"   )             )</f>
        <v/>
      </c>
      <c r="X221" t="str">
        <f>IF(Data!$L222=X$1, "",             IF(ISERR(SEARCH(X$1,Data!$H222)),        "",          ";" &amp; VLOOKUP(X$1,Data!$L:$N,3, FALSE) &amp; ",""" &amp; VLOOKUP(X$1,Data!$L:$M,2, FALSE) &amp; """;"   )             )</f>
        <v/>
      </c>
      <c r="Y221" t="str">
        <f>IF(Data!$L222=Y$1, "",             IF(ISERR(SEARCH(Y$1,Data!$H222)),        "",          ";" &amp; VLOOKUP(Y$1,Data!$L:$N,3, FALSE) &amp; ",""" &amp; VLOOKUP(Y$1,Data!$L:$M,2, FALSE) &amp; """;"   )             )</f>
        <v/>
      </c>
      <c r="Z221" t="str">
        <f>IF(Data!$L222=Z$1, "",             IF(ISERR(SEARCH(Z$1,Data!$H222)),        "",          ";" &amp; VLOOKUP(Z$1,Data!$L:$N,3, FALSE) &amp; ",""" &amp; VLOOKUP(Z$1,Data!$L:$M,2, FALSE) &amp; """;"   )             )</f>
        <v/>
      </c>
      <c r="AA221" t="str">
        <f>IF(Data!$L222=AA$1, "",             IF(ISERR(SEARCH(AA$1,Data!$H222)),        "",          ";" &amp; VLOOKUP(AA$1,Data!$L:$N,3, FALSE) &amp; ",""" &amp; VLOOKUP(AA$1,Data!$L:$M,2, FALSE) &amp; """;"   )             )</f>
        <v/>
      </c>
      <c r="AB221" t="str">
        <f>IF(Data!$L222=AB$1, "",             IF(ISERR(SEARCH(AB$1,Data!$H222)),        "",          ";" &amp; VLOOKUP(AB$1,Data!$L:$N,3, FALSE) &amp; ",""" &amp; VLOOKUP(AB$1,Data!$L:$M,2, FALSE) &amp; """;"   )             )</f>
        <v/>
      </c>
      <c r="AC221" t="str">
        <f>IF(Data!$L222=AC$1, "",             IF(ISERR(SEARCH(AC$1,Data!$H222)),        "",          ";" &amp; VLOOKUP(AC$1,Data!$L:$N,3, FALSE) &amp; ",""" &amp; VLOOKUP(AC$1,Data!$L:$M,2, FALSE) &amp; """;"   )             )</f>
        <v/>
      </c>
      <c r="AD221" t="str">
        <f>IF(Data!$L222=AD$1, "",             IF(ISERR(SEARCH(AD$1,Data!$H222)),        "",          ";" &amp; VLOOKUP(AD$1,Data!$L:$N,3, FALSE) &amp; ",""" &amp; VLOOKUP(AD$1,Data!$L:$M,2, FALSE) &amp; """;"   )             )</f>
        <v/>
      </c>
      <c r="AE221" t="str">
        <f>IF(Data!$L222=AE$1, "",             IF(ISERR(SEARCH(AE$1,Data!$H222)),        "",          ";" &amp; VLOOKUP(AE$1,Data!$L:$N,3, FALSE) &amp; ",""" &amp; VLOOKUP(AE$1,Data!$L:$M,2, FALSE) &amp; """;"   )             )</f>
        <v/>
      </c>
      <c r="AF221" t="str">
        <f>IF(Data!$L222=AF$1, "",             IF(ISERR(SEARCH(AF$1,Data!$H222)),        "",          ";" &amp; VLOOKUP(AF$1,Data!$L:$N,3, FALSE) &amp; ",""" &amp; VLOOKUP(AF$1,Data!$L:$M,2, FALSE) &amp; """;"   )             )</f>
        <v/>
      </c>
      <c r="AG221" t="str">
        <f>IF(Data!$L222=AG$1, "",             IF(ISERR(SEARCH(AG$1,Data!$H222)),        "",          ";" &amp; VLOOKUP(AG$1,Data!$L:$N,3, FALSE) &amp; ",""" &amp; VLOOKUP(AG$1,Data!$L:$M,2, FALSE) &amp; """;"   )             )</f>
        <v/>
      </c>
      <c r="AH221" t="str">
        <f>IF(Data!$L222=AH$1, "",             IF(ISERR(SEARCH(AH$1,Data!$H222)),        "",          ";" &amp; VLOOKUP(AH$1,Data!$L:$N,3, FALSE) &amp; ",""" &amp; VLOOKUP(AH$1,Data!$L:$M,2, FALSE) &amp; """;"   )             )</f>
        <v/>
      </c>
      <c r="AI221" t="str">
        <f>IF(Data!$L222=AI$1, "",             IF(ISERR(SEARCH(AI$1,Data!$H222)),        "",          ";" &amp; VLOOKUP(AI$1,Data!$L:$N,3, FALSE) &amp; ",""" &amp; VLOOKUP(AI$1,Data!$L:$M,2, FALSE) &amp; """;"   )             )</f>
        <v/>
      </c>
      <c r="AJ221" t="str">
        <f>IF(Data!$L222=AJ$1, "",             IF(ISERR(SEARCH(AJ$1,Data!$H222)),        "",          ";" &amp; VLOOKUP(AJ$1,Data!$L:$N,3, FALSE) &amp; ",""" &amp; VLOOKUP(AJ$1,Data!$L:$M,2, FALSE) &amp; """;"   )             )</f>
        <v/>
      </c>
      <c r="AK221" t="str">
        <f>IF(Data!$L222=AK$1, "",             IF(ISERR(SEARCH(AK$1,Data!$H222)),        "",          ";" &amp; VLOOKUP(AK$1,Data!$L:$N,3, FALSE) &amp; ",""" &amp; VLOOKUP(AK$1,Data!$L:$M,2, FALSE) &amp; """;"   )             )</f>
        <v/>
      </c>
      <c r="AL221" t="str">
        <f>IF(Data!$L222=AL$1, "",             IF(ISERR(SEARCH(AL$1,Data!$H222)),        "",          ";" &amp; VLOOKUP(AL$1,Data!$L:$N,3, FALSE) &amp; ",""" &amp; VLOOKUP(AL$1,Data!$L:$M,2, FALSE) &amp; """;"   )             )</f>
        <v/>
      </c>
      <c r="AM221" t="str">
        <f>IF(Data!$L222=AM$1, "",             IF(ISERR(SEARCH(AM$1,Data!$H222)),        "",          ";" &amp; VLOOKUP(AM$1,Data!$L:$N,3, FALSE) &amp; ",""" &amp; VLOOKUP(AM$1,Data!$L:$M,2, FALSE) &amp; """;"   )             )</f>
        <v/>
      </c>
      <c r="AN221" t="str">
        <f>IF(Data!$L222=AN$1, "",             IF(ISERR(SEARCH(AN$1,Data!$H222)),        "",          ";" &amp; VLOOKUP(AN$1,Data!$L:$N,3, FALSE) &amp; ",""" &amp; VLOOKUP(AN$1,Data!$L:$M,2, FALSE) &amp; """;"   )             )</f>
        <v/>
      </c>
      <c r="AO221" t="str">
        <f>IF(Data!$L222=AO$1, "",             IF(ISERR(SEARCH(AO$1,Data!$H222)),        "",          ";" &amp; VLOOKUP(AO$1,Data!$L:$N,3, FALSE) &amp; ",""" &amp; VLOOKUP(AO$1,Data!$L:$M,2, FALSE) &amp; """;"   )             )</f>
        <v/>
      </c>
      <c r="AP221" t="str">
        <f>IF(Data!$L222=AP$1, "",             IF(ISERR(SEARCH(AP$1,Data!$H222)),        "",          ";" &amp; VLOOKUP(AP$1,Data!$L:$N,3, FALSE) &amp; ",""" &amp; VLOOKUP(AP$1,Data!$L:$M,2, FALSE) &amp; """;"   )             )</f>
        <v/>
      </c>
      <c r="AQ221" t="str">
        <f>IF(Data!$L222=AQ$1, "",             IF(ISERR(SEARCH(AQ$1,Data!$H222)),        "",          ";" &amp; VLOOKUP(AQ$1,Data!$L:$N,3, FALSE) &amp; ",""" &amp; VLOOKUP(AQ$1,Data!$L:$M,2, FALSE) &amp; """;"   )             )</f>
        <v/>
      </c>
      <c r="AR221" t="str">
        <f>IF(Data!$L222=AR$1, "",             IF(ISERR(SEARCH(AR$1,Data!$H222)),        "",          ";" &amp; VLOOKUP(AR$1,Data!$L:$N,3, FALSE) &amp; ",""" &amp; VLOOKUP(AR$1,Data!$L:$M,2, FALSE) &amp; """;"   )             )</f>
        <v/>
      </c>
      <c r="AS221" t="str">
        <f>IF(Data!$L222=AS$1, "",             IF(ISERR(SEARCH(AS$1,Data!$H222)),        "",          ";" &amp; VLOOKUP(AS$1,Data!$L:$N,3, FALSE) &amp; ",""" &amp; VLOOKUP(AS$1,Data!$L:$M,2, FALSE) &amp; """;"   )             )</f>
        <v/>
      </c>
      <c r="AT221" t="str">
        <f>IF(Data!$L222=AT$1, "",             IF(ISERR(SEARCH(AT$1,Data!$H222)),        "",          ";" &amp; VLOOKUP(AT$1,Data!$L:$N,3, FALSE) &amp; ",""" &amp; VLOOKUP(AT$1,Data!$L:$M,2, FALSE) &amp; """;"   )             )</f>
        <v/>
      </c>
      <c r="AU221" t="str">
        <f>IF(Data!$L222=AU$1, "",             IF(ISERR(SEARCH(AU$1,Data!$H222)),        "",          ";" &amp; VLOOKUP(AU$1,Data!$L:$N,3, FALSE) &amp; ",""" &amp; VLOOKUP(AU$1,Data!$L:$M,2, FALSE) &amp; """;"   )             )</f>
        <v/>
      </c>
      <c r="AV221" t="str">
        <f>IF(Data!$L222=AV$1, "",             IF(ISERR(SEARCH(AV$1,Data!$H222)),        "",          ";" &amp; VLOOKUP(AV$1,Data!$L:$N,3, FALSE) &amp; ",""" &amp; VLOOKUP(AV$1,Data!$L:$M,2, FALSE) &amp; """;"   )             )</f>
        <v/>
      </c>
      <c r="AW221" t="str">
        <f>IF(Data!$L222=AW$1, "",             IF(ISERR(SEARCH(AW$1,Data!$H222)),        "",          ";" &amp; VLOOKUP(AW$1,Data!$L:$N,3, FALSE) &amp; ",""" &amp; VLOOKUP(AW$1,Data!$L:$M,2, FALSE) &amp; """;"   )             )</f>
        <v/>
      </c>
      <c r="AX221" t="str">
        <f>IF(Data!$L222=AX$1, "",             IF(ISERR(SEARCH(AX$1,Data!$H222)),        "",          ";" &amp; VLOOKUP(AX$1,Data!$L:$N,3, FALSE) &amp; ",""" &amp; VLOOKUP(AX$1,Data!$L:$M,2, FALSE) &amp; """;"   )             )</f>
        <v/>
      </c>
      <c r="AY221" t="str">
        <f>IF(Data!$L222=AY$1, "",             IF(ISERR(SEARCH(AY$1,Data!$H222)),        "",          ";" &amp; VLOOKUP(AY$1,Data!$L:$N,3, FALSE) &amp; ",""" &amp; VLOOKUP(AY$1,Data!$L:$M,2, FALSE) &amp; """;"   )             )</f>
        <v/>
      </c>
      <c r="AZ221" t="str">
        <f>IF(Data!$L222=AZ$1, "",             IF(ISERR(SEARCH(AZ$1,Data!$H222)),        "",          ";" &amp; VLOOKUP(AZ$1,Data!$L:$N,3, FALSE) &amp; ",""" &amp; VLOOKUP(AZ$1,Data!$L:$M,2, FALSE) &amp; """;"   )             )</f>
        <v/>
      </c>
      <c r="BA221" t="str">
        <f>IF(Data!$L222=BA$1, "",             IF(ISERR(SEARCH(BA$1,Data!$H222)),        "",          ";" &amp; VLOOKUP(BA$1,Data!$L:$N,3, FALSE) &amp; ",""" &amp; VLOOKUP(BA$1,Data!$L:$M,2, FALSE) &amp; """;"   )             )</f>
        <v/>
      </c>
      <c r="BB221" t="str">
        <f>IF(Data!$L222=BB$1, "",             IF(ISERR(SEARCH(BB$1,Data!$H222)),        "",          ";" &amp; VLOOKUP(BB$1,Data!$L:$N,3, FALSE) &amp; ",""" &amp; VLOOKUP(BB$1,Data!$L:$M,2, FALSE) &amp; """;"   )             )</f>
        <v/>
      </c>
      <c r="BC221" t="str">
        <f>IF(Data!$L222=BC$1, "",             IF(ISERR(SEARCH(BC$1,Data!$H222)),        "",          ";" &amp; VLOOKUP(BC$1,Data!$L:$N,3, FALSE) &amp; ",""" &amp; VLOOKUP(BC$1,Data!$L:$M,2, FALSE) &amp; """;"   )             )</f>
        <v/>
      </c>
      <c r="BD221" t="str">
        <f>IF(Data!$L222=BD$1, "",             IF(ISERR(SEARCH(BD$1,Data!$H222)),        "",          ";" &amp; VLOOKUP(BD$1,Data!$L:$N,3, FALSE) &amp; ",""" &amp; VLOOKUP(BD$1,Data!$L:$M,2, FALSE) &amp; """;"   )             )</f>
        <v/>
      </c>
      <c r="BE221" t="str">
        <f>IF(Data!$L222=BE$1, "",             IF(ISERR(SEARCH(BE$1,Data!$H222)),        "",          ";" &amp; VLOOKUP(BE$1,Data!$L:$N,3, FALSE) &amp; ",""" &amp; VLOOKUP(BE$1,Data!$L:$M,2, FALSE) &amp; """;"   )             )</f>
        <v/>
      </c>
      <c r="BF221" t="str">
        <f>IF(Data!$L222=BF$1, "",             IF(ISERR(SEARCH(BF$1,Data!$H222)),        "",          ";" &amp; VLOOKUP(BF$1,Data!$L:$N,3, FALSE) &amp; ",""" &amp; VLOOKUP(BF$1,Data!$L:$M,2, FALSE) &amp; """;"   )             )</f>
        <v/>
      </c>
      <c r="BG221" t="str">
        <f>IF(Data!$L222=BG$1, "",             IF(ISERR(SEARCH(BG$1,Data!$H222)),        "",          ";" &amp; VLOOKUP(BG$1,Data!$L:$N,3, FALSE) &amp; ",""" &amp; VLOOKUP(BG$1,Data!$L:$M,2, FALSE) &amp; """;"   )             )</f>
        <v/>
      </c>
      <c r="BH221" t="str">
        <f>IF(Data!$L222=BH$1, "",             IF(ISERR(SEARCH(BH$1,Data!$H222)),        "",          ";" &amp; VLOOKUP(BH$1,Data!$L:$N,3, FALSE) &amp; ",""" &amp; VLOOKUP(BH$1,Data!$L:$M,2, FALSE) &amp; """;"   )             )</f>
        <v/>
      </c>
      <c r="BI221" t="str">
        <f>IF(Data!$L222=BI$1, "",             IF(ISERR(SEARCH(BI$1,Data!$H222)),        "",          ";" &amp; VLOOKUP(BI$1,Data!$L:$N,3, FALSE) &amp; ",""" &amp; VLOOKUP(BI$1,Data!$L:$M,2, FALSE) &amp; """;"   )             )</f>
        <v/>
      </c>
      <c r="BJ221" t="str">
        <f>IF(Data!$L222=BJ$1, "",             IF(ISERR(SEARCH(BJ$1,Data!$H222)),        "",          ";" &amp; VLOOKUP(BJ$1,Data!$L:$N,3, FALSE) &amp; ",""" &amp; VLOOKUP(BJ$1,Data!$L:$M,2, FALSE) &amp; """;"   )             )</f>
        <v/>
      </c>
      <c r="BK221" t="str">
        <f>IF(Data!$L222=BK$1, "",             IF(ISERR(SEARCH(BK$1,Data!$H222)),        "",          ";" &amp; VLOOKUP(BK$1,Data!$L:$N,3, FALSE) &amp; ",""" &amp; VLOOKUP(BK$1,Data!$L:$M,2, FALSE) &amp; """;"   )             )</f>
        <v/>
      </c>
      <c r="BL221" t="str">
        <f>IF(Data!$L222=BL$1, "",             IF(ISERR(SEARCH(BL$1,Data!$H222)),        "",          ";" &amp; VLOOKUP(BL$1,Data!$L:$N,3, FALSE) &amp; ",""" &amp; VLOOKUP(BL$1,Data!$L:$M,2, FALSE) &amp; """;"   )             )</f>
        <v/>
      </c>
      <c r="BM221" t="str">
        <f>IF(Data!$L222=BM$1, "",             IF(ISERR(SEARCH(BM$1,Data!$H222)),        "",          ";" &amp; VLOOKUP(BM$1,Data!$L:$N,3, FALSE) &amp; ",""" &amp; VLOOKUP(BM$1,Data!$L:$M,2, FALSE) &amp; """;"   )             )</f>
        <v/>
      </c>
      <c r="BN221" t="str">
        <f>IF(Data!$L222=BN$1, "",             IF(ISERR(SEARCH(BN$1,Data!$H222)),        "",          ";" &amp; VLOOKUP(BN$1,Data!$L:$N,3, FALSE) &amp; ",""" &amp; VLOOKUP(BN$1,Data!$L:$M,2, FALSE) &amp; """;"   )             )</f>
        <v/>
      </c>
      <c r="BO221" t="str">
        <f>IF(Data!$L222=BO$1, "",             IF(ISERR(SEARCH(BO$1,Data!$H222)),        "",          ";" &amp; VLOOKUP(BO$1,Data!$L:$N,3, FALSE) &amp; ",""" &amp; VLOOKUP(BO$1,Data!$L:$M,2, FALSE) &amp; """;"   )             )</f>
        <v/>
      </c>
      <c r="BP221" t="str">
        <f>IF(Data!$L222=BP$1, "",             IF(ISERR(SEARCH(BP$1,Data!$H222)),        "",          ";" &amp; VLOOKUP(BP$1,Data!$L:$N,3, FALSE) &amp; ",""" &amp; VLOOKUP(BP$1,Data!$L:$M,2, FALSE) &amp; """;"   )             )</f>
        <v/>
      </c>
      <c r="BQ221" t="str">
        <f>IF(Data!$L222=BQ$1, "",             IF(ISERR(SEARCH(BQ$1,Data!$H222)),        "",          ";" &amp; VLOOKUP(BQ$1,Data!$L:$N,3, FALSE) &amp; ",""" &amp; VLOOKUP(BQ$1,Data!$L:$M,2, FALSE) &amp; """;"   )             )</f>
        <v/>
      </c>
      <c r="BR221" t="str">
        <f>IF(Data!$L222=BR$1, "",             IF(ISERR(SEARCH(BR$1,Data!$H222)),        "",          ";" &amp; VLOOKUP(BR$1,Data!$L:$N,3, FALSE) &amp; ",""" &amp; VLOOKUP(BR$1,Data!$L:$M,2, FALSE) &amp; """;"   )             )</f>
        <v/>
      </c>
      <c r="BS221" t="str">
        <f>IF(Data!$L222=BS$1, "",             IF(ISERR(SEARCH(BS$1,Data!$H222)),        "",          ";" &amp; VLOOKUP(BS$1,Data!$L:$N,3, FALSE) &amp; ",""" &amp; VLOOKUP(BS$1,Data!$L:$M,2, FALSE) &amp; """;"   )             )</f>
        <v/>
      </c>
      <c r="BT221" t="str">
        <f>IF(Data!$L222=BT$1, "",             IF(ISERR(SEARCH(BT$1,Data!$H222)),        "",          ";" &amp; VLOOKUP(BT$1,Data!$L:$N,3, FALSE) &amp; ",""" &amp; VLOOKUP(BT$1,Data!$L:$M,2, FALSE) &amp; """;"   )             )</f>
        <v/>
      </c>
      <c r="BU221" t="str">
        <f>IF(Data!$L222=BU$1, "",             IF(ISERR(SEARCH(BU$1,Data!$H222)),        "",          ";" &amp; VLOOKUP(BU$1,Data!$L:$N,3, FALSE) &amp; ",""" &amp; VLOOKUP(BU$1,Data!$L:$M,2, FALSE) &amp; """;"   )             )</f>
        <v/>
      </c>
      <c r="BV221" t="str">
        <f>IF(Data!$L222=BV$1, "",             IF(ISERR(SEARCH(BV$1,Data!$H222)),        "",          ";" &amp; VLOOKUP(BV$1,Data!$L:$N,3, FALSE) &amp; ",""" &amp; VLOOKUP(BV$1,Data!$L:$M,2, FALSE) &amp; """;"   )             )</f>
        <v/>
      </c>
      <c r="BW221" t="str">
        <f>IF(Data!$L222=BW$1, "",             IF(ISERR(SEARCH(BW$1,Data!$H222)),        "",          ";" &amp; VLOOKUP(BW$1,Data!$L:$N,3, FALSE) &amp; ",""" &amp; VLOOKUP(BW$1,Data!$L:$M,2, FALSE) &amp; """;"   )             )</f>
        <v/>
      </c>
      <c r="BX221" t="str">
        <f>IF(Data!$L222=BX$1, "",             IF(ISERR(SEARCH(BX$1,Data!$H222)),        "",          ";" &amp; VLOOKUP(BX$1,Data!$L:$N,3, FALSE) &amp; ",""" &amp; VLOOKUP(BX$1,Data!$L:$M,2, FALSE) &amp; """;"   )             )</f>
        <v/>
      </c>
      <c r="BY221" t="str">
        <f>IF(Data!$L222=BY$1, "",             IF(ISERR(SEARCH(BY$1,Data!$H222)),        "",          ";" &amp; VLOOKUP(BY$1,Data!$L:$N,3, FALSE) &amp; ",""" &amp; VLOOKUP(BY$1,Data!$L:$M,2, FALSE) &amp; """;"   )             )</f>
        <v/>
      </c>
      <c r="BZ221" t="str">
        <f>IF(Data!$L222=BZ$1, "",             IF(ISERR(SEARCH(BZ$1,Data!$H222)),        "",          ";" &amp; VLOOKUP(BZ$1,Data!$L:$N,3, FALSE) &amp; ",""" &amp; VLOOKUP(BZ$1,Data!$L:$M,2, FALSE) &amp; """;"   )             )</f>
        <v/>
      </c>
      <c r="CA221" t="str">
        <f>IF(Data!$L222=CA$1, "",             IF(ISERR(SEARCH(CA$1,Data!$H222)),        "",          ";" &amp; VLOOKUP(CA$1,Data!$L:$N,3, FALSE) &amp; ",""" &amp; VLOOKUP(CA$1,Data!$L:$M,2, FALSE) &amp; """;"   )             )</f>
        <v/>
      </c>
      <c r="CB221" t="str">
        <f>IF(Data!$L222=CB$1, "",             IF(ISERR(SEARCH(CB$1,Data!$H222)),        "",          ";" &amp; VLOOKUP(CB$1,Data!$L:$N,3, FALSE) &amp; ",""" &amp; VLOOKUP(CB$1,Data!$L:$M,2, FALSE) &amp; """;"   )             )</f>
        <v/>
      </c>
      <c r="CC221" t="str">
        <f>IF(Data!$L222=CC$1, "",             IF(ISERR(SEARCH(CC$1,Data!$H222)),        "",          ";" &amp; VLOOKUP(CC$1,Data!$L:$N,3, FALSE) &amp; ",""" &amp; VLOOKUP(CC$1,Data!$L:$M,2, FALSE) &amp; """;"   )             )</f>
        <v/>
      </c>
      <c r="CD221" t="str">
        <f>IF(Data!$L222=CD$1, "",             IF(ISERR(SEARCH(CD$1,Data!$H222)),        "",          ";" &amp; VLOOKUP(CD$1,Data!$L:$N,3, FALSE) &amp; ",""" &amp; VLOOKUP(CD$1,Data!$L:$M,2, FALSE) &amp; """;"   )             )</f>
        <v/>
      </c>
      <c r="CE221" t="str">
        <f>IF(Data!$L222=CE$1, "",             IF(ISERR(SEARCH(CE$1,Data!$H222)),        "",          ";" &amp; VLOOKUP(CE$1,Data!$L:$N,3, FALSE) &amp; ",""" &amp; VLOOKUP(CE$1,Data!$L:$M,2, FALSE) &amp; """;"   )             )</f>
        <v/>
      </c>
      <c r="CF221" t="str">
        <f>IF(Data!$L222=CF$1, "",             IF(ISERR(SEARCH(CF$1,Data!$H222)),        "",          ";" &amp; VLOOKUP(CF$1,Data!$L:$N,3, FALSE) &amp; ",""" &amp; VLOOKUP(CF$1,Data!$L:$M,2, FALSE) &amp; """;"   )             )</f>
        <v/>
      </c>
      <c r="CG221" t="str">
        <f>IF(Data!$L222=CG$1, "",             IF(ISERR(SEARCH(CG$1,Data!$H222)),        "",          ";" &amp; VLOOKUP(CG$1,Data!$L:$N,3, FALSE) &amp; ",""" &amp; VLOOKUP(CG$1,Data!$L:$M,2, FALSE) &amp; """;"   )             )</f>
        <v/>
      </c>
      <c r="CH221" t="str">
        <f>IF(Data!$L222=CH$1, "",             IF(ISERR(SEARCH(CH$1,Data!$H222)),        "",          ";" &amp; VLOOKUP(CH$1,Data!$L:$N,3, FALSE) &amp; ",""" &amp; VLOOKUP(CH$1,Data!$L:$M,2, FALSE) &amp; """;"   )             )</f>
        <v/>
      </c>
      <c r="CI221" t="str">
        <f>IF(Data!$L222=CI$1, "",             IF(ISERR(SEARCH(CI$1,Data!$H222)),        "",          ";" &amp; VLOOKUP(CI$1,Data!$L:$N,3, FALSE) &amp; ",""" &amp; VLOOKUP(CI$1,Data!$L:$M,2, FALSE) &amp; """;"   )             )</f>
        <v/>
      </c>
      <c r="CJ221" t="str">
        <f>IF(Data!$L222=CJ$1, "",             IF(ISERR(SEARCH(CJ$1,Data!$H222)),        "",          ";" &amp; VLOOKUP(CJ$1,Data!$L:$N,3, FALSE) &amp; ",""" &amp; VLOOKUP(CJ$1,Data!$L:$M,2, FALSE) &amp; """;"   )             )</f>
        <v/>
      </c>
      <c r="CK221" t="str">
        <f>IF(Data!$L222=CK$1, "",             IF(ISERR(SEARCH(CK$1,Data!$H222)),        "",          ";" &amp; VLOOKUP(CK$1,Data!$L:$N,3, FALSE) &amp; ",""" &amp; VLOOKUP(CK$1,Data!$L:$M,2, FALSE) &amp; """;"   )             )</f>
        <v/>
      </c>
      <c r="CL221" t="str">
        <f>IF(Data!$L222=CL$1, "",             IF(ISERR(SEARCH(CL$1,Data!$H222)),        "",          ";" &amp; VLOOKUP(CL$1,Data!$L:$N,3, FALSE) &amp; ",""" &amp; VLOOKUP(CL$1,Data!$L:$M,2, FALSE) &amp; """;"   )             )</f>
        <v/>
      </c>
      <c r="CM221" t="str">
        <f>IF(Data!$L222=CM$1, "",             IF(ISERR(SEARCH(CM$1,Data!$H222)),        "",          ";" &amp; VLOOKUP(CM$1,Data!$L:$N,3, FALSE) &amp; ",""" &amp; VLOOKUP(CM$1,Data!$L:$M,2, FALSE) &amp; """;"   )             )</f>
        <v/>
      </c>
      <c r="CN221" t="str">
        <f>IF(Data!$L222=CN$1, "",             IF(ISERR(SEARCH(CN$1,Data!$H222)),        "",          ";" &amp; VLOOKUP(CN$1,Data!$L:$N,3, FALSE) &amp; ",""" &amp; VLOOKUP(CN$1,Data!$L:$M,2, FALSE) &amp; """;"   )             )</f>
        <v/>
      </c>
      <c r="CO221" t="str">
        <f>IF(Data!$L222=CO$1, "",             IF(ISERR(SEARCH(CO$1,Data!$H222)),        "",          ";" &amp; VLOOKUP(CO$1,Data!$L:$N,3, FALSE) &amp; ",""" &amp; VLOOKUP(CO$1,Data!$L:$M,2, FALSE) &amp; """;"   )             )</f>
        <v/>
      </c>
      <c r="CP221" t="str">
        <f>IF(Data!$L222=CP$1, "",             IF(ISERR(SEARCH(CP$1,Data!$H222)),        "",          ";" &amp; VLOOKUP(CP$1,Data!$L:$N,3, FALSE) &amp; ",""" &amp; VLOOKUP(CP$1,Data!$L:$M,2, FALSE) &amp; """;"   )             )</f>
        <v/>
      </c>
      <c r="CQ221" t="str">
        <f>IF(Data!$L222=CQ$1, "",             IF(ISERR(SEARCH(CQ$1,Data!$H222)),        "",          ";" &amp; VLOOKUP(CQ$1,Data!$L:$N,3, FALSE) &amp; ",""" &amp; VLOOKUP(CQ$1,Data!$L:$M,2, FALSE) &amp; """;"   )             )</f>
        <v/>
      </c>
      <c r="CR221" t="str">
        <f>IF(Data!$L222=CR$1, "",             IF(ISERR(SEARCH(CR$1,Data!$H222)),        "",          ";" &amp; VLOOKUP(CR$1,Data!$L:$N,3, FALSE) &amp; ",""" &amp; VLOOKUP(CR$1,Data!$L:$M,2, FALSE) &amp; """;"   )             )</f>
        <v/>
      </c>
      <c r="CS221" t="str">
        <f>IF(Data!$L222=CS$1, "",             IF(ISERR(SEARCH(CS$1,Data!$H222)),        "",          ";" &amp; VLOOKUP(CS$1,Data!$L:$N,3, FALSE) &amp; ",""" &amp; VLOOKUP(CS$1,Data!$L:$M,2, FALSE) &amp; """;"   )             )</f>
        <v/>
      </c>
      <c r="CT221" t="str">
        <f>IF(Data!$L222=CT$1, "",             IF(ISERR(SEARCH(CT$1,Data!$H222)),        "",          ";" &amp; VLOOKUP(CT$1,Data!$L:$N,3, FALSE) &amp; ",""" &amp; VLOOKUP(CT$1,Data!$L:$M,2, FALSE) &amp; """;"   )             )</f>
        <v>;00000000-0000-0000-0000-000000000007,"DROID";</v>
      </c>
      <c r="CU221" t="str">
        <f>IF(Data!$L222=CU$1, "",             IF(ISERR(SEARCH(CU$1,Data!$H222)),        "",          ";" &amp; VLOOKUP(CU$1,Data!$L:$N,3, FALSE) &amp; ",""" &amp; VLOOKUP(CU$1,Data!$L:$M,2, FALSE) &amp; """;"   )             )</f>
        <v/>
      </c>
      <c r="CV221" t="str">
        <f>IF(Data!$L222=CV$1, "",             IF(ISERR(SEARCH(CV$1,Data!$H222)),        "",          ";" &amp; VLOOKUP(CV$1,Data!$L:$N,3, FALSE) &amp; ",""" &amp; VLOOKUP(CV$1,Data!$L:$M,2, FALSE) &amp; """;"   )             )</f>
        <v/>
      </c>
      <c r="CW221" t="str">
        <f>IF(Data!$L222=CW$1, "",             IF(ISERR(SEARCH(CW$1,Data!$H222)),        "",          ";" &amp; VLOOKUP(CW$1,Data!$L:$N,3, FALSE) &amp; ",""" &amp; VLOOKUP(CW$1,Data!$L:$M,2, FALSE) &amp; """;"   )             )</f>
        <v/>
      </c>
      <c r="CX221" t="str">
        <f>IF(Data!$L222=CX$1, "",             IF(ISERR(SEARCH(CX$1,Data!$H222)),        "",          ";" &amp; VLOOKUP(CX$1,Data!$L:$N,3, FALSE) &amp; ",""" &amp; VLOOKUP(CX$1,Data!$L:$M,2, FALSE) &amp; """;"   )             )</f>
        <v/>
      </c>
      <c r="CY221" t="str">
        <f>IF(Data!$L222=CY$1, "",             IF(ISERR(SEARCH(CY$1,Data!$H222)),        "",          ";" &amp; VLOOKUP(CY$1,Data!$L:$N,3, FALSE) &amp; ",""" &amp; VLOOKUP(CY$1,Data!$L:$M,2, FALSE) &amp; """;"   )             )</f>
        <v/>
      </c>
      <c r="CZ221" t="str">
        <f>IF(Data!$L222=CZ$1, "",             IF(ISERR(SEARCH(CZ$1,Data!$H222)),        "",          ";" &amp; VLOOKUP(CZ$1,Data!$L:$N,3, FALSE) &amp; ",""" &amp; VLOOKUP(CZ$1,Data!$L:$M,2, FALSE) &amp; """;"   )             )</f>
        <v/>
      </c>
      <c r="DA221" t="str">
        <f>IF(Data!$L222=DA$1, "",             IF(ISERR(SEARCH(DA$1,Data!$H222)),        "",          ";" &amp; VLOOKUP(DA$1,Data!$L:$N,3, FALSE) &amp; ",""" &amp; VLOOKUP(DA$1,Data!$L:$M,2, FALSE) &amp; """;"   )             )</f>
        <v/>
      </c>
      <c r="DB221" t="str">
        <f>IF(Data!$L222=DB$1, "",             IF(ISERR(SEARCH(DB$1,Data!$H222)),        "",          ";" &amp; VLOOKUP(DB$1,Data!$L:$N,3, FALSE) &amp; ",""" &amp; VLOOKUP(DB$1,Data!$L:$M,2, FALSE) &amp; """;"   )             )</f>
        <v/>
      </c>
      <c r="DC221" t="str">
        <f>IF(Data!$L222=DC$1, "",             IF(ISERR(SEARCH(DC$1,Data!$H222)),        "",          ";" &amp; VLOOKUP(DC$1,Data!$L:$N,3, FALSE) &amp; ",""" &amp; VLOOKUP(DC$1,Data!$L:$M,2, FALSE) &amp; """;"   )             )</f>
        <v/>
      </c>
      <c r="DD221" t="str">
        <f>IF(Data!$L222=DD$1, "",             IF(ISERR(SEARCH(DD$1,Data!$H222)),        "",          ";" &amp; VLOOKUP(DD$1,Data!$L:$N,3, FALSE) &amp; ",""" &amp; VLOOKUP(DD$1,Data!$L:$M,2, FALSE) &amp; """;"   )             )</f>
        <v/>
      </c>
      <c r="DE221" t="str">
        <f>IF(Data!$L222=DE$1, "",             IF(ISERR(SEARCH(DE$1,Data!$H222)),        "",          ";" &amp; VLOOKUP(DE$1,Data!$L:$N,3, FALSE) &amp; ",""" &amp; VLOOKUP(DE$1,Data!$L:$M,2, FALSE) &amp; """;"   )             )</f>
        <v/>
      </c>
      <c r="DF221" t="str">
        <f>IF(Data!$L222=DF$1, "",             IF(ISERR(SEARCH(DF$1,Data!$H222)),        "",          ";" &amp; VLOOKUP(DF$1,Data!$L:$N,3, FALSE) &amp; ",""" &amp; VLOOKUP(DF$1,Data!$L:$M,2, FALSE) &amp; """;"   )             )</f>
        <v/>
      </c>
      <c r="DG221" t="str">
        <f>IF(Data!$L222=DG$1, "",             IF(ISERR(SEARCH(DG$1,Data!$H222)),        "",          ";" &amp; VLOOKUP(DG$1,Data!$L:$N,3, FALSE) &amp; ",""" &amp; VLOOKUP(DG$1,Data!$L:$M,2, FALSE) &amp; """;"   )             )</f>
        <v/>
      </c>
      <c r="DH221" t="str">
        <f>IF(Data!$L222=DH$1, "",             IF(ISERR(SEARCH(DH$1,Data!$H222)),        "",          ";" &amp; VLOOKUP(DH$1,Data!$L:$N,3, FALSE) &amp; ",""" &amp; VLOOKUP(DH$1,Data!$L:$M,2, FALSE) &amp; """;"   )             )</f>
        <v/>
      </c>
      <c r="DI221" t="str">
        <f>IF(Data!$L222=DI$1, "",             IF(ISERR(SEARCH(DI$1,Data!$H222)),        "",          ";" &amp; VLOOKUP(DI$1,Data!$L:$N,3, FALSE) &amp; ",""" &amp; VLOOKUP(DI$1,Data!$L:$M,2, FALSE) &amp; """;"   )             )</f>
        <v/>
      </c>
      <c r="DJ221" t="str">
        <f>IF(Data!$L222=DJ$1, "",             IF(ISERR(SEARCH(DJ$1,Data!$H222)),        "",          ";" &amp; VLOOKUP(DJ$1,Data!$L:$N,3, FALSE) &amp; ",""" &amp; VLOOKUP(DJ$1,Data!$L:$M,2, FALSE) &amp; """;"   )             )</f>
        <v/>
      </c>
      <c r="DK221" t="str">
        <f>IF(Data!$L222=DK$1, "",             IF(ISERR(SEARCH(DK$1,Data!$H222)),        "",          ";" &amp; VLOOKUP(DK$1,Data!$L:$N,3, FALSE) &amp; ",""" &amp; VLOOKUP(DK$1,Data!$L:$M,2, FALSE) &amp; """;"   )             )</f>
        <v/>
      </c>
      <c r="DL221" t="str">
        <f>IF(Data!$L222=DL$1, "",             IF(ISERR(SEARCH(DL$1,Data!$H222)),        "",          ";" &amp; VLOOKUP(DL$1,Data!$L:$N,3, FALSE) &amp; ",""" &amp; VLOOKUP(DL$1,Data!$L:$M,2, FALSE) &amp; """;"   )             )</f>
        <v/>
      </c>
      <c r="DM221" t="str">
        <f>IF(Data!$L222=DM$1, "",             IF(ISERR(SEARCH(DM$1,Data!$H222)),        "",          ";" &amp; VLOOKUP(DM$1,Data!$L:$N,3, FALSE) &amp; ",""" &amp; VLOOKUP(DM$1,Data!$L:$M,2, FALSE) &amp; """;"   )             )</f>
        <v/>
      </c>
      <c r="DN221" t="str">
        <f>IF(Data!$L222=DN$1, "",             IF(ISERR(SEARCH(DN$1,Data!$H222)),        "",          ";" &amp; VLOOKUP(DN$1,Data!$L:$N,3, FALSE) &amp; ",""" &amp; VLOOKUP(DN$1,Data!$L:$M,2, FALSE) &amp; """;"   )             )</f>
        <v/>
      </c>
      <c r="DO221" t="str">
        <f>IF(Data!$L222=DO$1, "",             IF(ISERR(SEARCH(DO$1,Data!$H222)),        "",          ";" &amp; VLOOKUP(DO$1,Data!$L:$N,3, FALSE) &amp; ",""" &amp; VLOOKUP(DO$1,Data!$L:$M,2, FALSE) &amp; """;"   )             )</f>
        <v/>
      </c>
      <c r="DP221" t="str">
        <f>IF(Data!$L222=DP$1, "",             IF(ISERR(SEARCH(DP$1,Data!$H222)),        "",          ";" &amp; VLOOKUP(DP$1,Data!$L:$N,3, FALSE) &amp; ",""" &amp; VLOOKUP(DP$1,Data!$L:$M,2, FALSE) &amp; """;"   )             )</f>
        <v/>
      </c>
      <c r="DQ221" t="str">
        <f>IF(Data!$L222=DQ$1, "",             IF(ISERR(SEARCH(DQ$1,Data!$H222)),        "",          ";" &amp; VLOOKUP(DQ$1,Data!$L:$N,3, FALSE) &amp; ",""" &amp; VLOOKUP(DQ$1,Data!$L:$M,2, FALSE) &amp; """;"   )             )</f>
        <v/>
      </c>
      <c r="DR221" t="str">
        <f>IF(Data!$L222=DR$1, "",             IF(ISERR(SEARCH(DR$1,Data!$H222)),        "",          ";" &amp; VLOOKUP(DR$1,Data!$L:$N,3, FALSE) &amp; ",""" &amp; VLOOKUP(DR$1,Data!$L:$M,2, FALSE) &amp; """;"   )             )</f>
        <v/>
      </c>
      <c r="DS221" t="str">
        <f>IF(Data!$L222=DS$1, "",             IF(ISERR(SEARCH(DS$1,Data!$H222)),        "",          ";" &amp; VLOOKUP(DS$1,Data!$L:$N,3, FALSE) &amp; ",""" &amp; VLOOKUP(DS$1,Data!$L:$M,2, FALSE) &amp; """;"   )             )</f>
        <v/>
      </c>
      <c r="DT221" t="str">
        <f>IF(Data!$L222=DT$1, "",             IF(ISERR(SEARCH(DT$1,Data!$H222)),        "",          ";" &amp; VLOOKUP(DT$1,Data!$L:$N,3, FALSE) &amp; ",""" &amp; VLOOKUP(DT$1,Data!$L:$M,2, FALSE) &amp; """;"   )             )</f>
        <v/>
      </c>
      <c r="DU221" t="str">
        <f>IF(Data!$L222=DU$1, "",             IF(ISERR(SEARCH(DU$1,Data!$H222)),        "",          ";" &amp; VLOOKUP(DU$1,Data!$L:$N,3, FALSE) &amp; ",""" &amp; VLOOKUP(DU$1,Data!$L:$M,2, FALSE) &amp; """;"   )             )</f>
        <v/>
      </c>
      <c r="DV221" t="str">
        <f>IF(Data!$L222=DV$1, "",             IF(ISERR(SEARCH(DV$1,Data!$H222)),        "",          ";" &amp; VLOOKUP(DV$1,Data!$L:$N,3, FALSE) &amp; ",""" &amp; VLOOKUP(DV$1,Data!$L:$M,2, FALSE) &amp; """;"   )             )</f>
        <v/>
      </c>
      <c r="DW221" t="str">
        <f>IF(Data!$L222=DW$1, "",             IF(ISERR(SEARCH(DW$1,Data!$H222)),        "",          ";" &amp; VLOOKUP(DW$1,Data!$L:$N,3, FALSE) &amp; ",""" &amp; VLOOKUP(DW$1,Data!$L:$M,2, FALSE) &amp; """;"   )             )</f>
        <v/>
      </c>
      <c r="DX221" t="str">
        <f>IF(Data!$L222=DX$1, "",             IF(ISERR(SEARCH(DX$1,Data!$H222)),        "",          ";" &amp; VLOOKUP(DX$1,Data!$L:$N,3, FALSE) &amp; ",""" &amp; VLOOKUP(DX$1,Data!$L:$M,2, FALSE) &amp; """;"   )             )</f>
        <v/>
      </c>
      <c r="DY221" t="str">
        <f>IF(Data!$L222=DY$1, "",             IF(ISERR(SEARCH(DY$1,Data!$H222)),        "",          ";" &amp; VLOOKUP(DY$1,Data!$L:$N,3, FALSE) &amp; ",""" &amp; VLOOKUP(DY$1,Data!$L:$M,2, FALSE) &amp; """;"   )             )</f>
        <v/>
      </c>
      <c r="DZ221" t="str">
        <f>IF(Data!$L222=DZ$1, "",             IF(ISERR(SEARCH(DZ$1,Data!$H222)),        "",          ";" &amp; VLOOKUP(DZ$1,Data!$L:$N,3, FALSE) &amp; ",""" &amp; VLOOKUP(DZ$1,Data!$L:$M,2, FALSE) &amp; """;"   )             )</f>
        <v/>
      </c>
      <c r="EA221" t="str">
        <f>IF(Data!$L222=EA$1, "",             IF(ISERR(SEARCH(EA$1,Data!$H222)),        "",          ";" &amp; VLOOKUP(EA$1,Data!$L:$N,3, FALSE) &amp; ",""" &amp; VLOOKUP(EA$1,Data!$L:$M,2, FALSE) &amp; """;"   )             )</f>
        <v/>
      </c>
      <c r="EB221" t="str">
        <f>IF(Data!$L222=EB$1, "",             IF(ISERR(SEARCH(EB$1,Data!$H222)),        "",          ";" &amp; VLOOKUP(EB$1,Data!$L:$N,3, FALSE) &amp; ",""" &amp; VLOOKUP(EB$1,Data!$L:$M,2, FALSE) &amp; """;"   )             )</f>
        <v/>
      </c>
      <c r="EC221" t="str">
        <f>IF(Data!$L222=EC$1, "",             IF(ISERR(SEARCH(EC$1,Data!$H222)),        "",          ";" &amp; VLOOKUP(EC$1,Data!$L:$N,3, FALSE) &amp; ",""" &amp; VLOOKUP(EC$1,Data!$L:$M,2, FALSE) &amp; """;"   )             )</f>
        <v/>
      </c>
      <c r="ED221" t="str">
        <f>IF(Data!$L222=ED$1, "",             IF(ISERR(SEARCH(ED$1,Data!$H222)),        "",          ";" &amp; VLOOKUP(ED$1,Data!$L:$N,3, FALSE) &amp; ",""" &amp; VLOOKUP(ED$1,Data!$L:$M,2, FALSE) &amp; """;"   )             )</f>
        <v/>
      </c>
      <c r="EE221" t="str">
        <f>IF(Data!$L222=EE$1, "",             IF(ISERR(SEARCH(EE$1,Data!$H222)),        "",          ";" &amp; VLOOKUP(EE$1,Data!$L:$N,3, FALSE) &amp; ",""" &amp; VLOOKUP(EE$1,Data!$L:$M,2, FALSE) &amp; """;"   )             )</f>
        <v/>
      </c>
      <c r="EF221" t="str">
        <f>IF(Data!$L222=EF$1, "",             IF(ISERR(SEARCH(EF$1,Data!$H222)),        "",          ";" &amp; VLOOKUP(EF$1,Data!$L:$N,3, FALSE) &amp; ",""" &amp; VLOOKUP(EF$1,Data!$L:$M,2, FALSE) &amp; """;"   )             )</f>
        <v/>
      </c>
      <c r="EG221" t="str">
        <f>IF(Data!$L222=EG$1, "",             IF(ISERR(SEARCH(EG$1,Data!$H222)),        "",          ";" &amp; VLOOKUP(EG$1,Data!$L:$N,3, FALSE) &amp; ",""" &amp; VLOOKUP(EG$1,Data!$L:$M,2, FALSE) &amp; """;"   )             )</f>
        <v/>
      </c>
      <c r="EH221" t="str">
        <f>IF(Data!$L222=EH$1, "",             IF(ISERR(SEARCH(EH$1,Data!$H222)),        "",          ";" &amp; VLOOKUP(EH$1,Data!$L:$N,3, FALSE) &amp; ",""" &amp; VLOOKUP(EH$1,Data!$L:$M,2, FALSE) &amp; """;"   )             )</f>
        <v/>
      </c>
      <c r="EI221" t="str">
        <f>IF(Data!$L222=EI$1, "",             IF(ISERR(SEARCH(EI$1,Data!$H222)),        "",          ";" &amp; VLOOKUP(EI$1,Data!$L:$N,3, FALSE) &amp; ",""" &amp; VLOOKUP(EI$1,Data!$L:$M,2, FALSE) &amp; """;"   )             )</f>
        <v/>
      </c>
      <c r="EJ221" t="str">
        <f>IF(Data!$L222=EJ$1, "",             IF(ISERR(SEARCH(EJ$1,Data!$H222)),        "",          ";" &amp; VLOOKUP(EJ$1,Data!$L:$N,3, FALSE) &amp; ",""" &amp; VLOOKUP(EJ$1,Data!$L:$M,2, FALSE) &amp; """;"   )             )</f>
        <v/>
      </c>
      <c r="EK221" t="str">
        <f>IF(Data!$L222=EK$1, "",             IF(ISERR(SEARCH(EK$1,Data!$H222)),        "",          ";" &amp; VLOOKUP(EK$1,Data!$L:$N,3, FALSE) &amp; ",""" &amp; VLOOKUP(EK$1,Data!$L:$M,2, FALSE) &amp; """;"   )             )</f>
        <v/>
      </c>
      <c r="EL221" t="str">
        <f>IF(Data!$L222=EL$1, "",             IF(ISERR(SEARCH(EL$1,Data!$H222)),        "",          ";" &amp; VLOOKUP(EL$1,Data!$L:$N,3, FALSE) &amp; ",""" &amp; VLOOKUP(EL$1,Data!$L:$M,2, FALSE) &amp; """;"   )             )</f>
        <v/>
      </c>
      <c r="EM221" t="str">
        <f>IF(Data!$L222=EM$1, "",             IF(ISERR(SEARCH(EM$1,Data!$H222)),        "",          ";" &amp; VLOOKUP(EM$1,Data!$L:$N,3, FALSE) &amp; ",""" &amp; VLOOKUP(EM$1,Data!$L:$M,2, FALSE) &amp; """;"   )             )</f>
        <v/>
      </c>
      <c r="EN221" t="str">
        <f>IF(Data!$L222=EN$1, "",             IF(ISERR(SEARCH(EN$1,Data!$H222)),        "",          ";" &amp; VLOOKUP(EN$1,Data!$L:$N,3, FALSE) &amp; ",""" &amp; VLOOKUP(EN$1,Data!$L:$M,2, FALSE) &amp; """;"   )             )</f>
        <v/>
      </c>
      <c r="EO221" t="str">
        <f>IF(Data!$L222=EO$1, "",             IF(ISERR(SEARCH(EO$1,Data!$H222)),        "",          ";" &amp; VLOOKUP(EO$1,Data!$L:$N,3, FALSE) &amp; ",""" &amp; VLOOKUP(EO$1,Data!$L:$M,2, FALSE) &amp; """;"   )             )</f>
        <v/>
      </c>
      <c r="EP221" t="str">
        <f>IF(Data!$L222=EP$1, "",             IF(ISERR(SEARCH(EP$1,Data!$H222)),        "",          ";" &amp; VLOOKUP(EP$1,Data!$L:$N,3, FALSE) &amp; ",""" &amp; VLOOKUP(EP$1,Data!$L:$M,2, FALSE) &amp; """;"   )             )</f>
        <v/>
      </c>
      <c r="EQ221" t="str">
        <f>IF(Data!$L222=EQ$1, "",             IF(ISERR(SEARCH(EQ$1,Data!$H222)),        "",          ";" &amp; VLOOKUP(EQ$1,Data!$L:$N,3, FALSE) &amp; ",""" &amp; VLOOKUP(EQ$1,Data!$L:$M,2, FALSE) &amp; """;"   )             )</f>
        <v/>
      </c>
      <c r="ER221" t="str">
        <f>IF(Data!$L222=ER$1, "",             IF(ISERR(SEARCH(ER$1,Data!$H222)),        "",          ";" &amp; VLOOKUP(ER$1,Data!$L:$N,3, FALSE) &amp; ",""" &amp; VLOOKUP(ER$1,Data!$L:$M,2, FALSE) &amp; """;"   )             )</f>
        <v/>
      </c>
      <c r="ES221" t="str">
        <f>IF(Data!$L222=ES$1, "",             IF(ISERR(SEARCH(ES$1,Data!$H222)),        "",          ";" &amp; VLOOKUP(ES$1,Data!$L:$N,3, FALSE) &amp; ",""" &amp; VLOOKUP(ES$1,Data!$L:$M,2, FALSE) &amp; """;"   )             )</f>
        <v/>
      </c>
      <c r="ET221" t="str">
        <f>IF(Data!$L222=ET$1, "",             IF(ISERR(SEARCH(ET$1,Data!$H222)),        "",          ";" &amp; VLOOKUP(ET$1,Data!$L:$N,3, FALSE) &amp; ",""" &amp; VLOOKUP(ET$1,Data!$L:$M,2, FALSE) &amp; """;"   )             )</f>
        <v/>
      </c>
      <c r="EU221" t="str">
        <f>IF(Data!$L222=EU$1, "",             IF(ISERR(SEARCH(EU$1,Data!$H222)),        "",          ";" &amp; VLOOKUP(EU$1,Data!$L:$N,3, FALSE) &amp; ",""" &amp; VLOOKUP(EU$1,Data!$L:$M,2, FALSE) &amp; """;"   )             )</f>
        <v/>
      </c>
      <c r="EV221" t="str">
        <f>IF(Data!$L222=EV$1, "",             IF(ISERR(SEARCH(EV$1,Data!$H222)),        "",          ";" &amp; VLOOKUP(EV$1,Data!$L:$N,3, FALSE) &amp; ",""" &amp; VLOOKUP(EV$1,Data!$L:$M,2, FALSE) &amp; """;"   )             )</f>
        <v/>
      </c>
      <c r="EW221" t="str">
        <f>IF(Data!$L222=EW$1, "",             IF(ISERR(SEARCH(EW$1,Data!$H222)),        "",          ";" &amp; VLOOKUP(EW$1,Data!$L:$N,3, FALSE) &amp; ",""" &amp; VLOOKUP(EW$1,Data!$L:$M,2, FALSE) &amp; """;"   )             )</f>
        <v/>
      </c>
      <c r="EX221" t="str">
        <f>IF(Data!$L222=EX$1, "",             IF(ISERR(SEARCH(EX$1,Data!$H222)),        "",          ";" &amp; VLOOKUP(EX$1,Data!$L:$N,3, FALSE) &amp; ",""" &amp; VLOOKUP(EX$1,Data!$L:$M,2, FALSE) &amp; """;"   )             )</f>
        <v/>
      </c>
      <c r="EY221" t="str">
        <f>IF(Data!$L222=EY$1, "",             IF(ISERR(SEARCH(EY$1,Data!$H222)),        "",          ";" &amp; VLOOKUP(EY$1,Data!$L:$N,3, FALSE) &amp; ",""" &amp; VLOOKUP(EY$1,Data!$L:$M,2, FALSE) &amp; """;"   )             )</f>
        <v/>
      </c>
      <c r="EZ221" t="str">
        <f>IF(Data!$L222=EZ$1, "",             IF(ISERR(SEARCH(EZ$1,Data!$H222)),        "",          ";" &amp; VLOOKUP(EZ$1,Data!$L:$N,3, FALSE) &amp; ",""" &amp; VLOOKUP(EZ$1,Data!$L:$M,2, FALSE) &amp; """;"   )             )</f>
        <v/>
      </c>
      <c r="FA221" t="str">
        <f>IF(Data!$L222=FA$1, "",             IF(ISERR(SEARCH(FA$1,Data!$H222)),        "",          ";" &amp; VLOOKUP(FA$1,Data!$L:$N,3, FALSE) &amp; ",""" &amp; VLOOKUP(FA$1,Data!$L:$M,2, FALSE) &amp; """;"   )             )</f>
        <v/>
      </c>
      <c r="FB221" t="str">
        <f>IF(Data!$L222=FB$1, "",             IF(ISERR(SEARCH(FB$1,Data!$H222)),        "",          ";" &amp; VLOOKUP(FB$1,Data!$L:$N,3, FALSE) &amp; ",""" &amp; VLOOKUP(FB$1,Data!$L:$M,2, FALSE) &amp; """;"   )             )</f>
        <v/>
      </c>
      <c r="FC221" t="str">
        <f>IF(Data!$L222=FC$1, "",             IF(ISERR(SEARCH(FC$1,Data!$H222)),        "",          ";" &amp; VLOOKUP(FC$1,Data!$L:$N,3, FALSE) &amp; ",""" &amp; VLOOKUP(FC$1,Data!$L:$M,2, FALSE) &amp; """;"   )             )</f>
        <v/>
      </c>
      <c r="FD221" t="str">
        <f>IF(Data!$L222=FD$1, "",             IF(ISERR(SEARCH(FD$1,Data!$H222)),        "",          ";" &amp; VLOOKUP(FD$1,Data!$L:$N,3, FALSE) &amp; ",""" &amp; VLOOKUP(FD$1,Data!$L:$M,2, FALSE) &amp; """;"   )             )</f>
        <v/>
      </c>
      <c r="FE221" t="str">
        <f>IF(Data!$L222=FE$1, "",             IF(ISERR(SEARCH(FE$1,Data!$H222)),        "",          ";" &amp; VLOOKUP(FE$1,Data!$L:$N,3, FALSE) &amp; ",""" &amp; VLOOKUP(FE$1,Data!$L:$M,2, FALSE) &amp; """;"   )             )</f>
        <v/>
      </c>
      <c r="FF221" t="str">
        <f>IF(Data!$L222=FF$1, "",             IF(ISERR(SEARCH(FF$1,Data!$H222)),        "",          ";" &amp; VLOOKUP(FF$1,Data!$L:$N,3, FALSE) &amp; ",""" &amp; VLOOKUP(FF$1,Data!$L:$M,2, FALSE) &amp; """;"   )             )</f>
        <v/>
      </c>
      <c r="FG221" t="str">
        <f>IF(Data!$L222=FG$1, "",             IF(ISERR(SEARCH(FG$1,Data!$H222)),        "",          ";" &amp; VLOOKUP(FG$1,Data!$L:$N,3, FALSE) &amp; ",""" &amp; VLOOKUP(FG$1,Data!$L:$M,2, FALSE) &amp; """;"   )             )</f>
        <v/>
      </c>
      <c r="FH221" t="str">
        <f>IF(Data!$L222=FH$1, "",             IF(ISERR(SEARCH(FH$1,Data!$H222)),        "",          ";" &amp; VLOOKUP(FH$1,Data!$L:$N,3, FALSE) &amp; ",""" &amp; VLOOKUP(FH$1,Data!$L:$M,2, FALSE) &amp; """;"   )             )</f>
        <v/>
      </c>
      <c r="FI221" t="str">
        <f>IF(Data!$L222=FI$1, "",             IF(ISERR(SEARCH(FI$1,Data!$H222)),        "",          ";" &amp; VLOOKUP(FI$1,Data!$L:$N,3, FALSE) &amp; ",""" &amp; VLOOKUP(FI$1,Data!$L:$M,2, FALSE) &amp; """;"   )             )</f>
        <v/>
      </c>
      <c r="FJ221" t="str">
        <f>IF(Data!$L222=FJ$1, "",             IF(ISERR(SEARCH(FJ$1,Data!$H222)),        "",          ";" &amp; VLOOKUP(FJ$1,Data!$L:$N,3, FALSE) &amp; ",""" &amp; VLOOKUP(FJ$1,Data!$L:$M,2, FALSE) &amp; """;"   )             )</f>
        <v/>
      </c>
      <c r="FK221" t="str">
        <f>IF(Data!$L222=FK$1, "",             IF(ISERR(SEARCH(FK$1,Data!$H222)),        "",          ";" &amp; VLOOKUP(FK$1,Data!$L:$N,3, FALSE) &amp; ",""" &amp; VLOOKUP(FK$1,Data!$L:$M,2, FALSE) &amp; """;"   )             )</f>
        <v/>
      </c>
      <c r="FL221" t="str">
        <f>IF(Data!$L222=FL$1, "",             IF(ISERR(SEARCH(FL$1,Data!$H222)),        "",          ";" &amp; VLOOKUP(FL$1,Data!$L:$N,3, FALSE) &amp; ",""" &amp; VLOOKUP(FL$1,Data!$L:$M,2, FALSE) &amp; """;"   )             )</f>
        <v/>
      </c>
      <c r="FM221" t="str">
        <f>IF(Data!$L222=FM$1, "",             IF(ISERR(SEARCH(FM$1,Data!$H222)),        "",          ";" &amp; VLOOKUP(FM$1,Data!$L:$N,3, FALSE) &amp; ",""" &amp; VLOOKUP(FM$1,Data!$L:$M,2, FALSE) &amp; """;"   )             )</f>
        <v/>
      </c>
      <c r="FN221" t="str">
        <f>IF(Data!$L222=FN$1, "",             IF(ISERR(SEARCH(FN$1,Data!$H222)),        "",          ";" &amp; VLOOKUP(FN$1,Data!$L:$N,3, FALSE) &amp; ",""" &amp; VLOOKUP(FN$1,Data!$L:$M,2, FALSE) &amp; """;"   )             )</f>
        <v/>
      </c>
      <c r="FO221" t="str">
        <f>IF(Data!$L222=FO$1, "",             IF(ISERR(SEARCH(FO$1,Data!$H222)),        "",          ";" &amp; VLOOKUP(FO$1,Data!$L:$N,3, FALSE) &amp; ",""" &amp; VLOOKUP(FO$1,Data!$L:$M,2, FALSE) &amp; """;"   )             )</f>
        <v/>
      </c>
      <c r="FP221" t="str">
        <f>IF(Data!$L222=FP$1, "",             IF(ISERR(SEARCH(FP$1,Data!$H222)),        "",          ";" &amp; VLOOKUP(FP$1,Data!$L:$N,3, FALSE) &amp; ",""" &amp; VLOOKUP(FP$1,Data!$L:$M,2, FALSE) &amp; """;"   )             )</f>
        <v/>
      </c>
      <c r="FQ221" t="str">
        <f>IF(Data!$L222=FQ$1, "",             IF(ISERR(SEARCH(FQ$1,Data!$H222)),        "",          ";" &amp; VLOOKUP(FQ$1,Data!$L:$N,3, FALSE) &amp; ",""" &amp; VLOOKUP(FQ$1,Data!$L:$M,2, FALSE) &amp; """;"   )             )</f>
        <v/>
      </c>
      <c r="FR221" t="str">
        <f>IF(Data!$L222=FR$1, "",             IF(ISERR(SEARCH(FR$1,Data!$H222)),        "",          ";" &amp; VLOOKUP(FR$1,Data!$L:$N,3, FALSE) &amp; ",""" &amp; VLOOKUP(FR$1,Data!$L:$M,2, FALSE) &amp; """;"   )             )</f>
        <v/>
      </c>
      <c r="FS221" t="str">
        <f>IF(Data!$L222=FS$1, "",             IF(ISERR(SEARCH(FS$1,Data!$H222)),        "",          ";" &amp; VLOOKUP(FS$1,Data!$L:$N,3, FALSE) &amp; ",""" &amp; VLOOKUP(FS$1,Data!$L:$M,2, FALSE) &amp; """;"   )             )</f>
        <v/>
      </c>
      <c r="FT221" t="str">
        <f>IF(Data!$L222=FT$1, "",             IF(ISERR(SEARCH(FT$1,Data!$H222)),        "",          ";" &amp; VLOOKUP(FT$1,Data!$L:$N,3, FALSE) &amp; ",""" &amp; VLOOKUP(FT$1,Data!$L:$M,2, FALSE) &amp; """;"   )             )</f>
        <v/>
      </c>
      <c r="FU221" t="str">
        <f>IF(Data!$L222=FU$1, "",             IF(ISERR(SEARCH(FU$1,Data!$H222)),        "",          ";" &amp; VLOOKUP(FU$1,Data!$L:$N,3, FALSE) &amp; ",""" &amp; VLOOKUP(FU$1,Data!$L:$M,2, FALSE) &amp; """;"   )             )</f>
        <v/>
      </c>
      <c r="FV221" t="str">
        <f>IF(Data!$L222=FV$1, "",             IF(ISERR(SEARCH(FV$1,Data!$H222)),        "",          ";" &amp; VLOOKUP(FV$1,Data!$L:$N,3, FALSE) &amp; ",""" &amp; VLOOKUP(FV$1,Data!$L:$M,2, FALSE) &amp; """;"   )             )</f>
        <v/>
      </c>
      <c r="FW221" t="str">
        <f>IF(Data!$L222=FW$1, "",             IF(ISERR(SEARCH(FW$1,Data!$H222)),        "",          ";" &amp; VLOOKUP(FW$1,Data!$L:$N,3, FALSE) &amp; ",""" &amp; VLOOKUP(FW$1,Data!$L:$M,2, FALSE) &amp; """;"   )             )</f>
        <v/>
      </c>
      <c r="FX221" t="str">
        <f>IF(Data!$L222=FX$1, "",             IF(ISERR(SEARCH(FX$1,Data!$H222)),        "",          ";" &amp; VLOOKUP(FX$1,Data!$L:$N,3, FALSE) &amp; ",""" &amp; VLOOKUP(FX$1,Data!$L:$M,2, FALSE) &amp; """;"   )             )</f>
        <v/>
      </c>
      <c r="FY221" t="str">
        <f>IF(Data!$L222=FY$1, "",             IF(ISERR(SEARCH(FY$1,Data!$H222)),        "",          ";" &amp; VLOOKUP(FY$1,Data!$L:$N,3, FALSE) &amp; ",""" &amp; VLOOKUP(FY$1,Data!$L:$M,2, FALSE) &amp; """;"   )             )</f>
        <v/>
      </c>
      <c r="FZ221" t="str">
        <f>IF(Data!$L222=FZ$1, "",             IF(ISERR(SEARCH(FZ$1,Data!$H222)),        "",          ";" &amp; VLOOKUP(FZ$1,Data!$L:$N,3, FALSE) &amp; ",""" &amp; VLOOKUP(FZ$1,Data!$L:$M,2, FALSE) &amp; """;"   )             )</f>
        <v/>
      </c>
      <c r="GA221" t="str">
        <f>IF(Data!$L222=GA$1, "",             IF(ISERR(SEARCH(GA$1,Data!$H222)),        "",          ";" &amp; VLOOKUP(GA$1,Data!$L:$N,3, FALSE) &amp; ",""" &amp; VLOOKUP(GA$1,Data!$L:$M,2, FALSE) &amp; """;"   )             )</f>
        <v/>
      </c>
      <c r="GB221" t="str">
        <f>IF(Data!$L222=GB$1, "",             IF(ISERR(SEARCH(GB$1,Data!$H222)),        "",          ";" &amp; VLOOKUP(GB$1,Data!$L:$N,3, FALSE) &amp; ",""" &amp; VLOOKUP(GB$1,Data!$L:$M,2, FALSE) &amp; """;"   )             )</f>
        <v/>
      </c>
      <c r="GC221" t="str">
        <f>IF(Data!$L222=GC$1, "",             IF(ISERR(SEARCH(GC$1,Data!$H222)),        "",          ";" &amp; VLOOKUP(GC$1,Data!$L:$N,3, FALSE) &amp; ",""" &amp; VLOOKUP(GC$1,Data!$L:$M,2, FALSE) &amp; """;"   )             )</f>
        <v/>
      </c>
      <c r="GD221" t="str">
        <f>IF(Data!$L222=GD$1, "",             IF(ISERR(SEARCH(GD$1,Data!$H222)),        "",          ";" &amp; VLOOKUP(GD$1,Data!$L:$N,3, FALSE) &amp; ",""" &amp; VLOOKUP(GD$1,Data!$L:$M,2, FALSE) &amp; """;"   )             )</f>
        <v/>
      </c>
      <c r="GE221" t="str">
        <f>IF(Data!$L222=GE$1, "",             IF(ISERR(SEARCH(GE$1,Data!$H222)),        "",          ";" &amp; VLOOKUP(GE$1,Data!$L:$N,3, FALSE) &amp; ",""" &amp; VLOOKUP(GE$1,Data!$L:$M,2, FALSE) &amp; """;"   )             )</f>
        <v/>
      </c>
      <c r="GF221" t="str">
        <f>IF(Data!$L222=GF$1, "",             IF(ISERR(SEARCH(GF$1,Data!$H222)),        "",          ";" &amp; VLOOKUP(GF$1,Data!$L:$N,3, FALSE) &amp; ",""" &amp; VLOOKUP(GF$1,Data!$L:$M,2, FALSE) &amp; """;"   )             )</f>
        <v/>
      </c>
      <c r="GG221" t="str">
        <f>IF(Data!$L222=GG$1, "",             IF(ISERR(SEARCH(GG$1,Data!$H222)),        "",          ";" &amp; VLOOKUP(GG$1,Data!$L:$N,3, FALSE) &amp; ",""" &amp; VLOOKUP(GG$1,Data!$L:$M,2, FALSE) &amp; """;"   )             )</f>
        <v/>
      </c>
      <c r="GH221" t="str">
        <f>IF(Data!$L222=GH$1, "",             IF(ISERR(SEARCH(GH$1,Data!$H222)),        "",          ";" &amp; VLOOKUP(GH$1,Data!$L:$N,3, FALSE) &amp; ",""" &amp; VLOOKUP(GH$1,Data!$L:$M,2, FALSE) &amp; """;"   )             )</f>
        <v/>
      </c>
      <c r="GI221" t="str">
        <f>IF(Data!$L222=GI$1, "",             IF(ISERR(SEARCH(GI$1,Data!$H222)),        "",          ";" &amp; VLOOKUP(GI$1,Data!$L:$N,3, FALSE) &amp; ",""" &amp; VLOOKUP(GI$1,Data!$L:$M,2, FALSE) &amp; """;"   )             )</f>
        <v/>
      </c>
      <c r="GJ221" t="str">
        <f>IF(Data!$L222=GJ$1, "",             IF(ISERR(SEARCH(GJ$1,Data!$H222)),        "",          ";" &amp; VLOOKUP(GJ$1,Data!$L:$N,3, FALSE) &amp; ",""" &amp; VLOOKUP(GJ$1,Data!$L:$M,2, FALSE) &amp; """;"   )             )</f>
        <v/>
      </c>
      <c r="GK221" t="str">
        <f>IF(Data!$L222=GK$1, "",             IF(ISERR(SEARCH(GK$1,Data!$H222)),        "",          ";" &amp; VLOOKUP(GK$1,Data!$L:$N,3, FALSE) &amp; ",""" &amp; VLOOKUP(GK$1,Data!$L:$M,2, FALSE) &amp; """;"   )             )</f>
        <v>;00000000-0000-0000-0000-000000000181,"HUMAN";</v>
      </c>
      <c r="GL221" t="str">
        <f>IF(Data!$L222=GL$1, "",             IF(ISERR(SEARCH(GL$1,Data!$H222)),        "",          ";" &amp; VLOOKUP(GL$1,Data!$L:$N,3, FALSE) &amp; ",""" &amp; VLOOKUP(GL$1,Data!$L:$M,2, FALSE) &amp; """;"   )             )</f>
        <v/>
      </c>
      <c r="GM221" t="str">
        <f>IF(Data!$L222=GM$1, "",             IF(ISERR(SEARCH(GM$1,Data!$H222)),        "",          ";" &amp; VLOOKUP(GM$1,Data!$L:$N,3, FALSE) &amp; ",""" &amp; VLOOKUP(GM$1,Data!$L:$M,2, FALSE) &amp; """;"   )             )</f>
        <v/>
      </c>
      <c r="GN221" t="str">
        <f>IF(Data!$L222=GN$1, "",             IF(ISERR(SEARCH(GN$1,Data!$H222)),        "",          ";" &amp; VLOOKUP(GN$1,Data!$L:$N,3, FALSE) &amp; ",""" &amp; VLOOKUP(GN$1,Data!$L:$M,2, FALSE) &amp; """;"   )             )</f>
        <v/>
      </c>
      <c r="GO221" t="str">
        <f>IF(Data!$L222=GO$1, "",             IF(ISERR(SEARCH(GO$1,Data!$H222)),        "",          ";" &amp; VLOOKUP(GO$1,Data!$L:$N,3, FALSE) &amp; ",""" &amp; VLOOKUP(GO$1,Data!$L:$M,2, FALSE) &amp; """;"   )             )</f>
        <v/>
      </c>
      <c r="GP221" t="str">
        <f>IF(Data!$L222=GP$1, "",             IF(ISERR(SEARCH(GP$1,Data!$H222)),        "",          ";" &amp; VLOOKUP(GP$1,Data!$L:$N,3, FALSE) &amp; ",""" &amp; VLOOKUP(GP$1,Data!$L:$M,2, FALSE) &amp; """;"   )             )</f>
        <v/>
      </c>
      <c r="GQ221" t="str">
        <f>IF(Data!$L222=GQ$1, "",             IF(ISERR(SEARCH(GQ$1,Data!$H222)),        "",          ";" &amp; VLOOKUP(GQ$1,Data!$L:$N,3, FALSE) &amp; ",""" &amp; VLOOKUP(GQ$1,Data!$L:$M,2, FALSE) &amp; """;"   )             )</f>
        <v/>
      </c>
      <c r="GR221" t="str">
        <f>IF(Data!$L222=GR$1, "",             IF(ISERR(SEARCH(GR$1,Data!$H222)),        "",          ";" &amp; VLOOKUP(GR$1,Data!$L:$N,3, FALSE) &amp; ",""" &amp; VLOOKUP(GR$1,Data!$L:$M,2, FALSE) &amp; """;"   )             )</f>
        <v/>
      </c>
      <c r="GS221" t="str">
        <f>IF(Data!$L222=GS$1, "",             IF(ISERR(SEARCH(GS$1,Data!$H222)),        "",          ";" &amp; VLOOKUP(GS$1,Data!$L:$N,3, FALSE) &amp; ",""" &amp; VLOOKUP(GS$1,Data!$L:$M,2, FALSE) &amp; """;"   )             )</f>
        <v/>
      </c>
      <c r="GT221" t="str">
        <f>IF(Data!$L222=GT$1, "",             IF(ISERR(SEARCH(GT$1,Data!$H222)),        "",          ";" &amp; VLOOKUP(GT$1,Data!$L:$N,3, FALSE) &amp; ",""" &amp; VLOOKUP(GT$1,Data!$L:$M,2, FALSE) &amp; """;"   )             )</f>
        <v/>
      </c>
      <c r="GU221" t="str">
        <f>IF(Data!$L222=GU$1, "",             IF(ISERR(SEARCH(GU$1,Data!$H222)),        "",          ";" &amp; VLOOKUP(GU$1,Data!$L:$N,3, FALSE) &amp; ",""" &amp; VLOOKUP(GU$1,Data!$L:$M,2, FALSE) &amp; """;"   )             )</f>
        <v/>
      </c>
      <c r="GV221" t="str">
        <f>IF(Data!$L222=GV$1, "",             IF(ISERR(SEARCH(GV$1,Data!$H222)),        "",          ";" &amp; VLOOKUP(GV$1,Data!$L:$N,3, FALSE) &amp; ",""" &amp; VLOOKUP(GV$1,Data!$L:$M,2, FALSE) &amp; """;"   )             )</f>
        <v/>
      </c>
      <c r="GW221" t="str">
        <f>IF(Data!$L222=GW$1, "",             IF(ISERR(SEARCH(GW$1,Data!$H222)),        "",          ";" &amp; VLOOKUP(GW$1,Data!$L:$N,3, FALSE) &amp; ",""" &amp; VLOOKUP(GW$1,Data!$L:$M,2, FALSE) &amp; """;"   )             )</f>
        <v/>
      </c>
      <c r="GX221" t="str">
        <f>IF(Data!$L222=GX$1, "",             IF(ISERR(SEARCH(GX$1,Data!$H222)),        "",          ";" &amp; VLOOKUP(GX$1,Data!$L:$N,3, FALSE) &amp; ",""" &amp; VLOOKUP(GX$1,Data!$L:$M,2, FALSE) &amp; """;"   )             )</f>
        <v/>
      </c>
      <c r="GY221" t="str">
        <f>IF(Data!$L222=GY$1, "",             IF(ISERR(SEARCH(GY$1,Data!$H222)),        "",          ";" &amp; VLOOKUP(GY$1,Data!$L:$N,3, FALSE) &amp; ",""" &amp; VLOOKUP(GY$1,Data!$L:$M,2, FALSE) &amp; """;"   )             )</f>
        <v/>
      </c>
      <c r="GZ221" t="str">
        <f>IF(Data!$L222=GZ$1, "",             IF(ISERR(SEARCH(GZ$1,Data!$H222)),        "",          ";" &amp; VLOOKUP(GZ$1,Data!$L:$N,3, FALSE) &amp; ",""" &amp; VLOOKUP(GZ$1,Data!$L:$M,2, FALSE) &amp; """;"   )             )</f>
        <v/>
      </c>
      <c r="HA221" t="str">
        <f>IF(Data!$L222=HA$1, "",             IF(ISERR(SEARCH(HA$1,Data!$H222)),        "",          ";" &amp; VLOOKUP(HA$1,Data!$L:$N,3, FALSE) &amp; ",""" &amp; VLOOKUP(HA$1,Data!$L:$M,2, FALSE) &amp; """;"   )             )</f>
        <v/>
      </c>
      <c r="HB221" t="str">
        <f>IF(Data!$L222=HB$1, "",             IF(ISERR(SEARCH(HB$1,Data!$H222)),        "",          ";" &amp; VLOOKUP(HB$1,Data!$L:$N,3, FALSE) &amp; ",""" &amp; VLOOKUP(HB$1,Data!$L:$M,2, FALSE) &amp; """;"   )             )</f>
        <v/>
      </c>
      <c r="HC221" t="str">
        <f>IF(Data!$L222=HC$1, "",             IF(ISERR(SEARCH(HC$1,Data!$H222)),        "",          ";" &amp; VLOOKUP(HC$1,Data!$L:$N,3, FALSE) &amp; ",""" &amp; VLOOKUP(HC$1,Data!$L:$M,2, FALSE) &amp; """;"   )             )</f>
        <v/>
      </c>
      <c r="HD221" t="str">
        <f>IF(Data!$L222=HD$1, "",             IF(ISERR(SEARCH(HD$1,Data!$H222)),        "",          ";" &amp; VLOOKUP(HD$1,Data!$L:$N,3, FALSE) &amp; ",""" &amp; VLOOKUP(HD$1,Data!$L:$M,2, FALSE) &amp; """;"   )             )</f>
        <v/>
      </c>
      <c r="HE221" t="str">
        <f>IF(Data!$L222=HE$1, "",             IF(ISERR(SEARCH(HE$1,Data!$H222)),        "",          ";" &amp; VLOOKUP(HE$1,Data!$L:$N,3, FALSE) &amp; ",""" &amp; VLOOKUP(HE$1,Data!$L:$M,2, FALSE) &amp; """;"   )             )</f>
        <v/>
      </c>
      <c r="HF221" t="str">
        <f>IF(Data!$L222=HF$1, "",             IF(ISERR(SEARCH(HF$1,Data!$H222)),        "",          ";" &amp; VLOOKUP(HF$1,Data!$L:$N,3, FALSE) &amp; ",""" &amp; VLOOKUP(HF$1,Data!$L:$M,2, FALSE) &amp; """;"   )             )</f>
        <v/>
      </c>
      <c r="HG221" t="str">
        <f>IF(Data!$L222=HG$1, "",             IF(ISERR(SEARCH(HG$1,Data!$H222)),        "",          ";" &amp; VLOOKUP(HG$1,Data!$L:$N,3, FALSE) &amp; ",""" &amp; VLOOKUP(HG$1,Data!$L:$M,2, FALSE) &amp; """;"   )             )</f>
        <v/>
      </c>
      <c r="HH221" t="str">
        <f>IF(Data!$L222=HH$1, "",             IF(ISERR(SEARCH(HH$1,Data!$H222)),        "",          ";" &amp; VLOOKUP(HH$1,Data!$L:$N,3, FALSE) &amp; ",""" &amp; VLOOKUP(HH$1,Data!$L:$M,2, FALSE) &amp; """;"   )             )</f>
        <v/>
      </c>
      <c r="HI221" t="str">
        <f>IF(Data!$L222=HI$1, "",             IF(ISERR(SEARCH(HI$1,Data!$H222)),        "",          ";" &amp; VLOOKUP(HI$1,Data!$L:$N,3, FALSE) &amp; ",""" &amp; VLOOKUP(HI$1,Data!$L:$M,2, FALSE) &amp; """;"   )             )</f>
        <v/>
      </c>
      <c r="HJ221" t="str">
        <f>IF(Data!$L222=HJ$1, "",             IF(ISERR(SEARCH(HJ$1,Data!$H222)),        "",          ";" &amp; VLOOKUP(HJ$1,Data!$L:$N,3, FALSE) &amp; ",""" &amp; VLOOKUP(HJ$1,Data!$L:$M,2, FALSE) &amp; """;"   )             )</f>
        <v/>
      </c>
      <c r="HK221" t="str">
        <f>IF(Data!$L222=HK$1, "",             IF(ISERR(SEARCH(HK$1,Data!$H222)),        "",          ";" &amp; VLOOKUP(HK$1,Data!$L:$N,3, FALSE) &amp; ",""" &amp; VLOOKUP(HK$1,Data!$L:$M,2, FALSE) &amp; """;"   )             )</f>
        <v/>
      </c>
      <c r="HL221" t="str">
        <f>IF(Data!$L222=HL$1, "",             IF(ISERR(SEARCH(HL$1,Data!$H222)),        "",          ";" &amp; VLOOKUP(HL$1,Data!$L:$N,3, FALSE) &amp; ",""" &amp; VLOOKUP(HL$1,Data!$L:$M,2, FALSE) &amp; """;"   )             )</f>
        <v/>
      </c>
      <c r="HM221" t="str">
        <f>IF(Data!$L222=HM$1, "",             IF(ISERR(SEARCH(HM$1,Data!$H222)),        "",          ";" &amp; VLOOKUP(HM$1,Data!$L:$N,3, FALSE) &amp; ",""" &amp; VLOOKUP(HM$1,Data!$L:$M,2, FALSE) &amp; """;"   )             )</f>
        <v/>
      </c>
      <c r="HN221" t="str">
        <f>IF(Data!$L222=HN$1, "",             IF(ISERR(SEARCH(HN$1,Data!$H222)),        "",          ";" &amp; VLOOKUP(HN$1,Data!$L:$N,3, FALSE) &amp; ",""" &amp; VLOOKUP(HN$1,Data!$L:$M,2, FALSE) &amp; """;"   )             )</f>
        <v/>
      </c>
      <c r="HO221" t="str">
        <f>IF(Data!$L222=HO$1, "",             IF(ISERR(SEARCH(HO$1,Data!$H222)),        "",          ";" &amp; VLOOKUP(HO$1,Data!$L:$N,3, FALSE) &amp; ",""" &amp; VLOOKUP(HO$1,Data!$L:$M,2, FALSE) &amp; """;"   )             )</f>
        <v/>
      </c>
      <c r="HP221" t="str">
        <f>IF(Data!$L222=HP$1, "",             IF(ISERR(SEARCH(HP$1,Data!$H222)),        "",          ";" &amp; VLOOKUP(HP$1,Data!$L:$N,3, FALSE) &amp; ",""" &amp; VLOOKUP(HP$1,Data!$L:$M,2, FALSE) &amp; """;"   )             )</f>
        <v/>
      </c>
      <c r="HQ221" t="str">
        <f>IF(Data!$L222=HQ$1, "",             IF(ISERR(SEARCH(HQ$1,Data!$H222)),        "",          ";" &amp; VLOOKUP(HQ$1,Data!$L:$N,3, FALSE) &amp; ",""" &amp; VLOOKUP(HQ$1,Data!$L:$M,2, FALSE) &amp; """;"   )             )</f>
        <v/>
      </c>
      <c r="HR221" t="str">
        <f>IF(Data!$L222=HR$1, "",             IF(ISERR(SEARCH(HR$1,Data!$H222)),        "",          ";" &amp; VLOOKUP(HR$1,Data!$L:$N,3, FALSE) &amp; ",""" &amp; VLOOKUP(HR$1,Data!$L:$M,2, FALSE) &amp; """;"   )             )</f>
        <v/>
      </c>
      <c r="HS221" t="str">
        <f>IF(Data!$L222=HS$1, "",             IF(ISERR(SEARCH(HS$1,Data!$H222)),        "",          ";" &amp; VLOOKUP(HS$1,Data!$L:$N,3, FALSE) &amp; ",""" &amp; VLOOKUP(HS$1,Data!$L:$M,2, FALSE) &amp; """;"   )             )</f>
        <v/>
      </c>
      <c r="HT221" t="str">
        <f>IF(Data!$L222=HT$1, "",             IF(ISERR(SEARCH(HT$1,Data!$H222)),        "",          ";" &amp; VLOOKUP(HT$1,Data!$L:$N,3, FALSE) &amp; ",""" &amp; VLOOKUP(HT$1,Data!$L:$M,2, FALSE) &amp; """;"   )             )</f>
        <v/>
      </c>
      <c r="HU221" t="str">
        <f>IF(Data!$L222=HU$1, "",             IF(ISERR(SEARCH(HU$1,Data!$H222)),        "",          ";" &amp; VLOOKUP(HU$1,Data!$L:$N,3, FALSE) &amp; ",""" &amp; VLOOKUP(HU$1,Data!$L:$M,2, FALSE) &amp; """;"   )             )</f>
        <v/>
      </c>
      <c r="HV221" t="str">
        <f>IF(Data!$L222=HV$1, "",             IF(ISERR(SEARCH(HV$1,Data!$H222)),        "",          ";" &amp; VLOOKUP(HV$1,Data!$L:$N,3, FALSE) &amp; ",""" &amp; VLOOKUP(HV$1,Data!$L:$M,2, FALSE) &amp; """;"   )             )</f>
        <v/>
      </c>
      <c r="HW221" t="str">
        <f>IF(Data!$L222=HW$1, "",             IF(ISERR(SEARCH(HW$1,Data!$H222)),        "",          ";" &amp; VLOOKUP(HW$1,Data!$L:$N,3, FALSE) &amp; ",""" &amp; VLOOKUP(HW$1,Data!$L:$M,2, FALSE) &amp; """;"   )             )</f>
        <v/>
      </c>
      <c r="HX221" t="str">
        <f>IF(Data!$L222=HX$1, "",             IF(ISERR(SEARCH(HX$1,Data!$H222)),        "",          ";" &amp; VLOOKUP(HX$1,Data!$L:$N,3, FALSE) &amp; ",""" &amp; VLOOKUP(HX$1,Data!$L:$M,2, FALSE) &amp; """;"   )             )</f>
        <v/>
      </c>
      <c r="HY221" t="str">
        <f>IF(Data!$L222=HY$1, "",             IF(ISERR(SEARCH(HY$1,Data!$H222)),        "",          ";" &amp; VLOOKUP(HY$1,Data!$L:$N,3, FALSE) &amp; ",""" &amp; VLOOKUP(HY$1,Data!$L:$M,2, FALSE) &amp; """;"   )             )</f>
        <v/>
      </c>
      <c r="HZ221" t="str">
        <f>IF(Data!$L222=HZ$1, "",             IF(ISERR(SEARCH(HZ$1,Data!$H222)),        "",          ";" &amp; VLOOKUP(HZ$1,Data!$L:$N,3, FALSE) &amp; ",""" &amp; VLOOKUP(HZ$1,Data!$L:$M,2, FALSE) &amp; """;"   )             )</f>
        <v/>
      </c>
      <c r="IA221" t="str">
        <f>IF(Data!$L222=IA$1, "",             IF(ISERR(SEARCH(IA$1,Data!$H222)),        "",          ";" &amp; VLOOKUP(IA$1,Data!$L:$N,3, FALSE) &amp; ",""" &amp; VLOOKUP(IA$1,Data!$L:$M,2, FALSE) &amp; """;"   )             )</f>
        <v/>
      </c>
      <c r="IB221" t="str">
        <f>IF(Data!$L222=IB$1, "",             IF(ISERR(SEARCH(IB$1,Data!$H222)),        "",          ";" &amp; VLOOKUP(IB$1,Data!$L:$N,3, FALSE) &amp; ",""" &amp; VLOOKUP(IB$1,Data!$L:$M,2, FALSE) &amp; """;"   )             )</f>
        <v/>
      </c>
      <c r="IC221" t="str">
        <f>IF(Data!$L222=IC$1, "",             IF(ISERR(SEARCH(IC$1,Data!$H222)),        "",          ";" &amp; VLOOKUP(IC$1,Data!$L:$N,3, FALSE) &amp; ",""" &amp; VLOOKUP(IC$1,Data!$L:$M,2, FALSE) &amp; """;"   )             )</f>
        <v/>
      </c>
      <c r="ID221" t="str">
        <f>IF(Data!$L222=ID$1, "",             IF(ISERR(SEARCH(ID$1,Data!$H222)),        "",          ";" &amp; VLOOKUP(ID$1,Data!$L:$N,3, FALSE) &amp; ",""" &amp; VLOOKUP(ID$1,Data!$L:$M,2, FALSE) &amp; """;"   )             )</f>
        <v/>
      </c>
      <c r="IE221" t="str">
        <f>IF(Data!$L222=IE$1, "",             IF(ISERR(SEARCH(IE$1,Data!$H222)),        "",          ";" &amp; VLOOKUP(IE$1,Data!$L:$N,3, FALSE) &amp; ",""" &amp; VLOOKUP(IE$1,Data!$L:$M,2, FALSE) &amp; """;"   )             )</f>
        <v/>
      </c>
      <c r="IF221" t="str">
        <f>IF(Data!$L222=IF$1, "",             IF(ISERR(SEARCH(IF$1,Data!$H222)),        "",          ";" &amp; VLOOKUP(IF$1,Data!$L:$N,3, FALSE) &amp; ",""" &amp; VLOOKUP(IF$1,Data!$L:$M,2, FALSE) &amp; """;"   )             )</f>
        <v/>
      </c>
      <c r="IG221" t="str">
        <f>IF(Data!$L222=IG$1, "",             IF(ISERR(SEARCH(IG$1,Data!$H222)),        "",          ";" &amp; VLOOKUP(IG$1,Data!$L:$N,3, FALSE) &amp; ",""" &amp; VLOOKUP(IG$1,Data!$L:$M,2, FALSE) &amp; """;"   )             )</f>
        <v/>
      </c>
      <c r="IH221" t="str">
        <f>IF(Data!$L222=IH$1, "",             IF(ISERR(SEARCH(IH$1,Data!$H222)),        "",          ";" &amp; VLOOKUP(IH$1,Data!$L:$N,3, FALSE) &amp; ",""" &amp; VLOOKUP(IH$1,Data!$L:$M,2, FALSE) &amp; """;"   )             )</f>
        <v/>
      </c>
      <c r="II221" t="str">
        <f>IF(Data!$L222=II$1, "",             IF(ISERR(SEARCH(II$1,Data!$H222)),        "",          ";" &amp; VLOOKUP(II$1,Data!$L:$N,3, FALSE) &amp; ",""" &amp; VLOOKUP(II$1,Data!$L:$M,2, FALSE) &amp; """;"   )             )</f>
        <v/>
      </c>
    </row>
    <row r="222" spans="1:243" x14ac:dyDescent="0.3">
      <c r="A222" t="str">
        <f>Data!L223</f>
        <v>Taun We</v>
      </c>
      <c r="B222" s="15" t="str">
        <f>VLOOKUP(Tableau36[[#This Row],[Character]],Data!L:N,3,FALSE)</f>
        <v>00000000-0000-0000-0000-000000000221</v>
      </c>
      <c r="C222" s="15" t="str">
        <f>VLOOKUP(Tableau36[[#This Row],[Character]],Data!L:M,2,FALSE)</f>
        <v>HUMAN</v>
      </c>
      <c r="D222" s="15" t="str">
        <f>SUBSTITUTE(     SUBSTITUTE(Tableau36[[#This Row],[character_id,character_type,friend_id,friend_type]],",""DROID""",""),    ",""HUMAN""", "")</f>
        <v>00000000-0000-0000-0000-000000000221,00000000-0000-0000-0000-000000000008/00000000-0000-0000-0000-000000000221,00000000-0000-0000-0000-000000000189</v>
      </c>
      <c r="E222" s="15" t="str">
        <f>IF(Tableau36[[#This Row],[With char''s id]] = "", "",    MID(Tableau36[[#This Row],[With char''s id]], 2, LEN(Tableau36[[#This Row],[With char''s id]])-1))</f>
        <v>00000000-0000-0000-0000-000000000221,"HUMAN",00000000-0000-0000-0000-000000000008,"DROID"/00000000-0000-0000-0000-000000000221,"HUMAN",00000000-0000-0000-0000-000000000189,"HUMAN"</v>
      </c>
      <c r="F222" s="15" t="str">
        <f>SUBSTITUTE(Tableau36[[#This Row],[List of friend''s id]],  "/",    "/" &amp; Tableau36[[#This Row],[Character''s id]] &amp; ",""" &amp; Tableau36[[#This Row],[Type]] &amp; """,")</f>
        <v>/00000000-0000-0000-0000-000000000221,"HUMAN",00000000-0000-0000-0000-000000000008,"DROID"/00000000-0000-0000-0000-000000000221,"HUMAN",00000000-0000-0000-0000-000000000189,"HUMAN"</v>
      </c>
      <c r="G222" t="str">
        <f>IF( Tableau36[[#This Row],[removed double semi-colon]]="", "", "/" &amp; MID(Tableau36[[#This Row],[removed double semi-colon]],2,LEN(Tableau36[[#This Row],[removed double semi-colon]]) - 2) )</f>
        <v>/00000000-0000-0000-0000-000000000008,"DROID"/00000000-0000-0000-0000-000000000189,"HUMAN"</v>
      </c>
      <c r="H222" t="str">
        <f>SUBSTITUTE(Tableau36[[#This Row],[Concatenation]],";;","/")</f>
        <v>;00000000-0000-0000-0000-000000000008,"DROID"/00000000-0000-0000-0000-000000000189,"HUMAN";</v>
      </c>
      <c r="I222" t="str">
        <f>friends!M222&amp; friends!N222&amp; friends!O222&amp; friends!P222&amp; friends!Q222&amp; friends!R222&amp; friends!S222&amp; friends!T222&amp; friends!U222&amp; friends!V222&amp; friends!W222&amp; friends!X222&amp; friends!Y222&amp; friends!Z222&amp; friends!AA222&amp; friends!AB222&amp; friends!AC222&amp; friends!AD222&amp; friends!AE222&amp; friends!AF222&amp; friends!AG222&amp; friends!AH222&amp; friends!AI222&amp; friends!AJ222&amp; friends!AK222&amp; friends!AL222&amp; friends!AM222&amp; friends!AN222&amp; friends!AO222&amp; friends!AP222&amp; friends!AQ222&amp; friends!AR222&amp; friends!AS222&amp; friends!AT222&amp; friends!AU222&amp; friends!AV222&amp; friends!AW222&amp; friends!AX222&amp; friends!AY222&amp; friends!AZ222&amp; friends!BA222&amp; friends!BB222&amp; friends!BC222&amp; friends!BD222&amp; friends!BE222&amp; friends!BF222&amp; friends!BG222&amp; friends!BH222&amp; friends!BI222&amp; friends!BJ222&amp; friends!BK222&amp; friends!BL222&amp; friends!BM222&amp; friends!BN222&amp; friends!BO222&amp; friends!BP222&amp; friends!BQ222&amp; friends!BR222&amp; friends!BS222&amp; friends!BT222&amp; friends!BU222&amp; friends!BV222&amp; friends!BW222&amp; friends!BX222&amp; friends!BY222&amp; friends!BZ222&amp; friends!CA222&amp; friends!CB222&amp; friends!CC222&amp; friends!CD222&amp; friends!CE222&amp; friends!CF222&amp; friends!CG222&amp; friends!CH222&amp; friends!CI222&amp; friends!CJ222&amp; friends!CK222&amp; friends!CL222&amp; friends!CM222&amp; friends!CN222&amp; friends!CO222&amp; friends!CP222&amp; friends!CQ222&amp; friends!CR222&amp; friends!CS222&amp; friends!CT222&amp; friends!CU222&amp; friends!CV222&amp; friends!CW222&amp; friends!CX222&amp; friends!CY222&amp; friends!CZ222&amp; friends!DA222&amp; friends!DB222&amp; friends!DC222&amp; friends!DD222&amp; friends!DE222&amp; friends!DF222&amp; friends!DG222&amp; friends!DH222&amp; friends!DI222&amp; friends!DJ222&amp; friends!DK222&amp; friends!DL222&amp; friends!DM222&amp; friends!DN222&amp; friends!DO222&amp; friends!DP222&amp; friends!DQ222&amp; friends!DR222&amp; friends!DS222&amp; friends!DT222&amp; friends!DU222&amp; friends!DV222&amp; friends!DW222&amp; friends!DX222&amp; friends!DY222&amp; friends!DZ222&amp; friends!EA222&amp; friends!EB222&amp; friends!EC222&amp; friends!ED222&amp; friends!EE222&amp; friends!EF222&amp; friends!EG222&amp; friends!EH222&amp; friends!EI222&amp; friends!EJ222&amp; friends!EK222&amp; friends!EL222&amp; friends!EM222&amp; friends!EN222&amp; friends!EO222&amp; friends!EP222&amp; friends!EQ222&amp; friends!ER222&amp; friends!ES222&amp; friends!ET222&amp; friends!EU222&amp; friends!EV222&amp; friends!EW222&amp; friends!EX222&amp; friends!EY222&amp; friends!EZ222&amp; friends!FA222&amp; friends!FB222&amp; friends!FC222&amp; friends!FD222&amp; friends!FE222&amp; friends!FF222&amp; friends!FG222&amp; friends!FH222&amp; friends!FI222&amp; friends!FJ222&amp; friends!FK222&amp; friends!FL222&amp; friends!FM222&amp; friends!FN222&amp; friends!FO222&amp; friends!FP222&amp; friends!FQ222&amp; friends!FR222&amp; friends!FS222&amp; friends!FT222&amp; friends!FU222&amp; friends!FV222&amp; friends!FW222&amp; friends!FX222&amp; friends!FY222&amp; friends!FZ222&amp; friends!GA222&amp; friends!GB222&amp; friends!GC222&amp; friends!GD222&amp; friends!GE222&amp; friends!GF222&amp; friends!GG222&amp; friends!GH222&amp; friends!GI222&amp; friends!GJ222&amp; friends!GK222&amp; friends!GL222&amp; friends!GM222&amp; friends!GN222&amp; friends!GO222&amp; friends!GP222&amp; friends!GQ222&amp; friends!GR222&amp; friends!GS222&amp; friends!GT222&amp; friends!GU222&amp; friends!GV222&amp; friends!GW222&amp; friends!GX222&amp; friends!GY222&amp; friends!GZ222&amp; friends!HA222&amp; friends!HB222&amp; friends!HC222&amp; friends!HD222&amp; friends!HE222&amp; friends!HF222&amp; friends!HG222&amp; friends!HH222&amp; friends!HI222&amp; friends!HJ222&amp; friends!HK222&amp; friends!HL222&amp; friends!HM222&amp; friends!HN222&amp; friends!HO222&amp; friends!HP222&amp; friends!HQ222&amp; friends!HR222&amp; friends!HS222&amp; friends!HT222&amp; friends!HU222&amp; friends!HV222&amp; friends!HW222&amp; friends!HX222&amp; friends!HY222&amp; friends!HZ222&amp; friends!IA222&amp; friends!IB222&amp; friends!IC222&amp; friends!ID222&amp; friends!IE222&amp; friends!IF222&amp; friends!IG222&amp; friends!IH222&amp; friends!II222</f>
        <v>;00000000-0000-0000-0000-000000000008,"DROID";;00000000-0000-0000-0000-000000000189,"HUMAN";</v>
      </c>
      <c r="M222" t="str">
        <f>IF(Data!$L223=M$1, "",             IF(ISERR(SEARCH(M$1,Data!$H223)),        "",          ";" &amp; VLOOKUP(M$1,Data!$L:$N,3, FALSE) &amp; ",""" &amp; VLOOKUP(M$1,Data!$L:$M,2, FALSE) &amp; """;"   )             )</f>
        <v/>
      </c>
      <c r="N222" t="str">
        <f>IF(Data!$L223=N$1, "",             IF(ISERR(SEARCH(N$1,Data!$H223)),        "",          ";" &amp; VLOOKUP(N$1,Data!$L:$N,3, FALSE) &amp; ",""" &amp; VLOOKUP(N$1,Data!$L:$M,2, FALSE) &amp; """;"   )             )</f>
        <v/>
      </c>
      <c r="O222" t="str">
        <f>IF(Data!$L223=O$1, "",             IF(ISERR(SEARCH(O$1,Data!$H223)),        "",          ";" &amp; VLOOKUP(O$1,Data!$L:$N,3, FALSE) &amp; ",""" &amp; VLOOKUP(O$1,Data!$L:$M,2, FALSE) &amp; """;"   )             )</f>
        <v/>
      </c>
      <c r="P222" t="str">
        <f>IF(Data!$L223=P$1, "",             IF(ISERR(SEARCH(P$1,Data!$H223)),        "",          ";" &amp; VLOOKUP(P$1,Data!$L:$N,3, FALSE) &amp; ",""" &amp; VLOOKUP(P$1,Data!$L:$M,2, FALSE) &amp; """;"   )             )</f>
        <v/>
      </c>
      <c r="Q222" t="str">
        <f>IF(Data!$L223=Q$1, "",             IF(ISERR(SEARCH(Q$1,Data!$H223)),        "",          ";" &amp; VLOOKUP(Q$1,Data!$L:$N,3, FALSE) &amp; ",""" &amp; VLOOKUP(Q$1,Data!$L:$M,2, FALSE) &amp; """;"   )             )</f>
        <v/>
      </c>
      <c r="R222" t="str">
        <f>IF(Data!$L223=R$1, "",             IF(ISERR(SEARCH(R$1,Data!$H223)),        "",          ";" &amp; VLOOKUP(R$1,Data!$L:$N,3, FALSE) &amp; ",""" &amp; VLOOKUP(R$1,Data!$L:$M,2, FALSE) &amp; """;"   )             )</f>
        <v/>
      </c>
      <c r="S222" t="str">
        <f>IF(Data!$L223=S$1, "",             IF(ISERR(SEARCH(S$1,Data!$H223)),        "",          ";" &amp; VLOOKUP(S$1,Data!$L:$N,3, FALSE) &amp; ",""" &amp; VLOOKUP(S$1,Data!$L:$M,2, FALSE) &amp; """;"   )             )</f>
        <v/>
      </c>
      <c r="T222" t="str">
        <f>IF(Data!$L223=T$1, "",             IF(ISERR(SEARCH(T$1,Data!$H223)),        "",          ";" &amp; VLOOKUP(T$1,Data!$L:$N,3, FALSE) &amp; ",""" &amp; VLOOKUP(T$1,Data!$L:$M,2, FALSE) &amp; """;"   )             )</f>
        <v/>
      </c>
      <c r="U222" t="str">
        <f>IF(Data!$L223=U$1, "",             IF(ISERR(SEARCH(U$1,Data!$H223)),        "",          ";" &amp; VLOOKUP(U$1,Data!$L:$N,3, FALSE) &amp; ",""" &amp; VLOOKUP(U$1,Data!$L:$M,2, FALSE) &amp; """;"   )             )</f>
        <v/>
      </c>
      <c r="V222" t="str">
        <f>IF(Data!$L223=V$1, "",             IF(ISERR(SEARCH(V$1,Data!$H223)),        "",          ";" &amp; VLOOKUP(V$1,Data!$L:$N,3, FALSE) &amp; ",""" &amp; VLOOKUP(V$1,Data!$L:$M,2, FALSE) &amp; """;"   )             )</f>
        <v/>
      </c>
      <c r="W222" t="str">
        <f>IF(Data!$L223=W$1, "",             IF(ISERR(SEARCH(W$1,Data!$H223)),        "",          ";" &amp; VLOOKUP(W$1,Data!$L:$N,3, FALSE) &amp; ",""" &amp; VLOOKUP(W$1,Data!$L:$M,2, FALSE) &amp; """;"   )             )</f>
        <v/>
      </c>
      <c r="X222" t="str">
        <f>IF(Data!$L223=X$1, "",             IF(ISERR(SEARCH(X$1,Data!$H223)),        "",          ";" &amp; VLOOKUP(X$1,Data!$L:$N,3, FALSE) &amp; ",""" &amp; VLOOKUP(X$1,Data!$L:$M,2, FALSE) &amp; """;"   )             )</f>
        <v/>
      </c>
      <c r="Y222" t="str">
        <f>IF(Data!$L223=Y$1, "",             IF(ISERR(SEARCH(Y$1,Data!$H223)),        "",          ";" &amp; VLOOKUP(Y$1,Data!$L:$N,3, FALSE) &amp; ",""" &amp; VLOOKUP(Y$1,Data!$L:$M,2, FALSE) &amp; """;"   )             )</f>
        <v/>
      </c>
      <c r="Z222" t="str">
        <f>IF(Data!$L223=Z$1, "",             IF(ISERR(SEARCH(Z$1,Data!$H223)),        "",          ";" &amp; VLOOKUP(Z$1,Data!$L:$N,3, FALSE) &amp; ",""" &amp; VLOOKUP(Z$1,Data!$L:$M,2, FALSE) &amp; """;"   )             )</f>
        <v/>
      </c>
      <c r="AA222" t="str">
        <f>IF(Data!$L223=AA$1, "",             IF(ISERR(SEARCH(AA$1,Data!$H223)),        "",          ";" &amp; VLOOKUP(AA$1,Data!$L:$N,3, FALSE) &amp; ",""" &amp; VLOOKUP(AA$1,Data!$L:$M,2, FALSE) &amp; """;"   )             )</f>
        <v/>
      </c>
      <c r="AB222" t="str">
        <f>IF(Data!$L223=AB$1, "",             IF(ISERR(SEARCH(AB$1,Data!$H223)),        "",          ";" &amp; VLOOKUP(AB$1,Data!$L:$N,3, FALSE) &amp; ",""" &amp; VLOOKUP(AB$1,Data!$L:$M,2, FALSE) &amp; """;"   )             )</f>
        <v/>
      </c>
      <c r="AC222" t="str">
        <f>IF(Data!$L223=AC$1, "",             IF(ISERR(SEARCH(AC$1,Data!$H223)),        "",          ";" &amp; VLOOKUP(AC$1,Data!$L:$N,3, FALSE) &amp; ",""" &amp; VLOOKUP(AC$1,Data!$L:$M,2, FALSE) &amp; """;"   )             )</f>
        <v/>
      </c>
      <c r="AD222" t="str">
        <f>IF(Data!$L223=AD$1, "",             IF(ISERR(SEARCH(AD$1,Data!$H223)),        "",          ";" &amp; VLOOKUP(AD$1,Data!$L:$N,3, FALSE) &amp; ",""" &amp; VLOOKUP(AD$1,Data!$L:$M,2, FALSE) &amp; """;"   )             )</f>
        <v/>
      </c>
      <c r="AE222" t="str">
        <f>IF(Data!$L223=AE$1, "",             IF(ISERR(SEARCH(AE$1,Data!$H223)),        "",          ";" &amp; VLOOKUP(AE$1,Data!$L:$N,3, FALSE) &amp; ",""" &amp; VLOOKUP(AE$1,Data!$L:$M,2, FALSE) &amp; """;"   )             )</f>
        <v/>
      </c>
      <c r="AF222" t="str">
        <f>IF(Data!$L223=AF$1, "",             IF(ISERR(SEARCH(AF$1,Data!$H223)),        "",          ";" &amp; VLOOKUP(AF$1,Data!$L:$N,3, FALSE) &amp; ",""" &amp; VLOOKUP(AF$1,Data!$L:$M,2, FALSE) &amp; """;"   )             )</f>
        <v/>
      </c>
      <c r="AG222" t="str">
        <f>IF(Data!$L223=AG$1, "",             IF(ISERR(SEARCH(AG$1,Data!$H223)),        "",          ";" &amp; VLOOKUP(AG$1,Data!$L:$N,3, FALSE) &amp; ",""" &amp; VLOOKUP(AG$1,Data!$L:$M,2, FALSE) &amp; """;"   )             )</f>
        <v/>
      </c>
      <c r="AH222" t="str">
        <f>IF(Data!$L223=AH$1, "",             IF(ISERR(SEARCH(AH$1,Data!$H223)),        "",          ";" &amp; VLOOKUP(AH$1,Data!$L:$N,3, FALSE) &amp; ",""" &amp; VLOOKUP(AH$1,Data!$L:$M,2, FALSE) &amp; """;"   )             )</f>
        <v/>
      </c>
      <c r="AI222" t="str">
        <f>IF(Data!$L223=AI$1, "",             IF(ISERR(SEARCH(AI$1,Data!$H223)),        "",          ";" &amp; VLOOKUP(AI$1,Data!$L:$N,3, FALSE) &amp; ",""" &amp; VLOOKUP(AI$1,Data!$L:$M,2, FALSE) &amp; """;"   )             )</f>
        <v/>
      </c>
      <c r="AJ222" t="str">
        <f>IF(Data!$L223=AJ$1, "",             IF(ISERR(SEARCH(AJ$1,Data!$H223)),        "",          ";" &amp; VLOOKUP(AJ$1,Data!$L:$N,3, FALSE) &amp; ",""" &amp; VLOOKUP(AJ$1,Data!$L:$M,2, FALSE) &amp; """;"   )             )</f>
        <v/>
      </c>
      <c r="AK222" t="str">
        <f>IF(Data!$L223=AK$1, "",             IF(ISERR(SEARCH(AK$1,Data!$H223)),        "",          ";" &amp; VLOOKUP(AK$1,Data!$L:$N,3, FALSE) &amp; ",""" &amp; VLOOKUP(AK$1,Data!$L:$M,2, FALSE) &amp; """;"   )             )</f>
        <v/>
      </c>
      <c r="AL222" t="str">
        <f>IF(Data!$L223=AL$1, "",             IF(ISERR(SEARCH(AL$1,Data!$H223)),        "",          ";" &amp; VLOOKUP(AL$1,Data!$L:$N,3, FALSE) &amp; ",""" &amp; VLOOKUP(AL$1,Data!$L:$M,2, FALSE) &amp; """;"   )             )</f>
        <v/>
      </c>
      <c r="AM222" t="str">
        <f>IF(Data!$L223=AM$1, "",             IF(ISERR(SEARCH(AM$1,Data!$H223)),        "",          ";" &amp; VLOOKUP(AM$1,Data!$L:$N,3, FALSE) &amp; ",""" &amp; VLOOKUP(AM$1,Data!$L:$M,2, FALSE) &amp; """;"   )             )</f>
        <v/>
      </c>
      <c r="AN222" t="str">
        <f>IF(Data!$L223=AN$1, "",             IF(ISERR(SEARCH(AN$1,Data!$H223)),        "",          ";" &amp; VLOOKUP(AN$1,Data!$L:$N,3, FALSE) &amp; ",""" &amp; VLOOKUP(AN$1,Data!$L:$M,2, FALSE) &amp; """;"   )             )</f>
        <v/>
      </c>
      <c r="AO222" t="str">
        <f>IF(Data!$L223=AO$1, "",             IF(ISERR(SEARCH(AO$1,Data!$H223)),        "",          ";" &amp; VLOOKUP(AO$1,Data!$L:$N,3, FALSE) &amp; ",""" &amp; VLOOKUP(AO$1,Data!$L:$M,2, FALSE) &amp; """;"   )             )</f>
        <v/>
      </c>
      <c r="AP222" t="str">
        <f>IF(Data!$L223=AP$1, "",             IF(ISERR(SEARCH(AP$1,Data!$H223)),        "",          ";" &amp; VLOOKUP(AP$1,Data!$L:$N,3, FALSE) &amp; ",""" &amp; VLOOKUP(AP$1,Data!$L:$M,2, FALSE) &amp; """;"   )             )</f>
        <v/>
      </c>
      <c r="AQ222" t="str">
        <f>IF(Data!$L223=AQ$1, "",             IF(ISERR(SEARCH(AQ$1,Data!$H223)),        "",          ";" &amp; VLOOKUP(AQ$1,Data!$L:$N,3, FALSE) &amp; ",""" &amp; VLOOKUP(AQ$1,Data!$L:$M,2, FALSE) &amp; """;"   )             )</f>
        <v/>
      </c>
      <c r="AR222" t="str">
        <f>IF(Data!$L223=AR$1, "",             IF(ISERR(SEARCH(AR$1,Data!$H223)),        "",          ";" &amp; VLOOKUP(AR$1,Data!$L:$N,3, FALSE) &amp; ",""" &amp; VLOOKUP(AR$1,Data!$L:$M,2, FALSE) &amp; """;"   )             )</f>
        <v/>
      </c>
      <c r="AS222" t="str">
        <f>IF(Data!$L223=AS$1, "",             IF(ISERR(SEARCH(AS$1,Data!$H223)),        "",          ";" &amp; VLOOKUP(AS$1,Data!$L:$N,3, FALSE) &amp; ",""" &amp; VLOOKUP(AS$1,Data!$L:$M,2, FALSE) &amp; """;"   )             )</f>
        <v/>
      </c>
      <c r="AT222" t="str">
        <f>IF(Data!$L223=AT$1, "",             IF(ISERR(SEARCH(AT$1,Data!$H223)),        "",          ";" &amp; VLOOKUP(AT$1,Data!$L:$N,3, FALSE) &amp; ",""" &amp; VLOOKUP(AT$1,Data!$L:$M,2, FALSE) &amp; """;"   )             )</f>
        <v/>
      </c>
      <c r="AU222" t="str">
        <f>IF(Data!$L223=AU$1, "",             IF(ISERR(SEARCH(AU$1,Data!$H223)),        "",          ";" &amp; VLOOKUP(AU$1,Data!$L:$N,3, FALSE) &amp; ",""" &amp; VLOOKUP(AU$1,Data!$L:$M,2, FALSE) &amp; """;"   )             )</f>
        <v/>
      </c>
      <c r="AV222" t="str">
        <f>IF(Data!$L223=AV$1, "",             IF(ISERR(SEARCH(AV$1,Data!$H223)),        "",          ";" &amp; VLOOKUP(AV$1,Data!$L:$N,3, FALSE) &amp; ",""" &amp; VLOOKUP(AV$1,Data!$L:$M,2, FALSE) &amp; """;"   )             )</f>
        <v/>
      </c>
      <c r="AW222" t="str">
        <f>IF(Data!$L223=AW$1, "",             IF(ISERR(SEARCH(AW$1,Data!$H223)),        "",          ";" &amp; VLOOKUP(AW$1,Data!$L:$N,3, FALSE) &amp; ",""" &amp; VLOOKUP(AW$1,Data!$L:$M,2, FALSE) &amp; """;"   )             )</f>
        <v/>
      </c>
      <c r="AX222" t="str">
        <f>IF(Data!$L223=AX$1, "",             IF(ISERR(SEARCH(AX$1,Data!$H223)),        "",          ";" &amp; VLOOKUP(AX$1,Data!$L:$N,3, FALSE) &amp; ",""" &amp; VLOOKUP(AX$1,Data!$L:$M,2, FALSE) &amp; """;"   )             )</f>
        <v/>
      </c>
      <c r="AY222" t="str">
        <f>IF(Data!$L223=AY$1, "",             IF(ISERR(SEARCH(AY$1,Data!$H223)),        "",          ";" &amp; VLOOKUP(AY$1,Data!$L:$N,3, FALSE) &amp; ",""" &amp; VLOOKUP(AY$1,Data!$L:$M,2, FALSE) &amp; """;"   )             )</f>
        <v/>
      </c>
      <c r="AZ222" t="str">
        <f>IF(Data!$L223=AZ$1, "",             IF(ISERR(SEARCH(AZ$1,Data!$H223)),        "",          ";" &amp; VLOOKUP(AZ$1,Data!$L:$N,3, FALSE) &amp; ",""" &amp; VLOOKUP(AZ$1,Data!$L:$M,2, FALSE) &amp; """;"   )             )</f>
        <v/>
      </c>
      <c r="BA222" t="str">
        <f>IF(Data!$L223=BA$1, "",             IF(ISERR(SEARCH(BA$1,Data!$H223)),        "",          ";" &amp; VLOOKUP(BA$1,Data!$L:$N,3, FALSE) &amp; ",""" &amp; VLOOKUP(BA$1,Data!$L:$M,2, FALSE) &amp; """;"   )             )</f>
        <v/>
      </c>
      <c r="BB222" t="str">
        <f>IF(Data!$L223=BB$1, "",             IF(ISERR(SEARCH(BB$1,Data!$H223)),        "",          ";" &amp; VLOOKUP(BB$1,Data!$L:$N,3, FALSE) &amp; ",""" &amp; VLOOKUP(BB$1,Data!$L:$M,2, FALSE) &amp; """;"   )             )</f>
        <v/>
      </c>
      <c r="BC222" t="str">
        <f>IF(Data!$L223=BC$1, "",             IF(ISERR(SEARCH(BC$1,Data!$H223)),        "",          ";" &amp; VLOOKUP(BC$1,Data!$L:$N,3, FALSE) &amp; ",""" &amp; VLOOKUP(BC$1,Data!$L:$M,2, FALSE) &amp; """;"   )             )</f>
        <v/>
      </c>
      <c r="BD222" t="str">
        <f>IF(Data!$L223=BD$1, "",             IF(ISERR(SEARCH(BD$1,Data!$H223)),        "",          ";" &amp; VLOOKUP(BD$1,Data!$L:$N,3, FALSE) &amp; ",""" &amp; VLOOKUP(BD$1,Data!$L:$M,2, FALSE) &amp; """;"   )             )</f>
        <v/>
      </c>
      <c r="BE222" t="str">
        <f>IF(Data!$L223=BE$1, "",             IF(ISERR(SEARCH(BE$1,Data!$H223)),        "",          ";" &amp; VLOOKUP(BE$1,Data!$L:$N,3, FALSE) &amp; ",""" &amp; VLOOKUP(BE$1,Data!$L:$M,2, FALSE) &amp; """;"   )             )</f>
        <v/>
      </c>
      <c r="BF222" t="str">
        <f>IF(Data!$L223=BF$1, "",             IF(ISERR(SEARCH(BF$1,Data!$H223)),        "",          ";" &amp; VLOOKUP(BF$1,Data!$L:$N,3, FALSE) &amp; ",""" &amp; VLOOKUP(BF$1,Data!$L:$M,2, FALSE) &amp; """;"   )             )</f>
        <v/>
      </c>
      <c r="BG222" t="str">
        <f>IF(Data!$L223=BG$1, "",             IF(ISERR(SEARCH(BG$1,Data!$H223)),        "",          ";" &amp; VLOOKUP(BG$1,Data!$L:$N,3, FALSE) &amp; ",""" &amp; VLOOKUP(BG$1,Data!$L:$M,2, FALSE) &amp; """;"   )             )</f>
        <v/>
      </c>
      <c r="BH222" t="str">
        <f>IF(Data!$L223=BH$1, "",             IF(ISERR(SEARCH(BH$1,Data!$H223)),        "",          ";" &amp; VLOOKUP(BH$1,Data!$L:$N,3, FALSE) &amp; ",""" &amp; VLOOKUP(BH$1,Data!$L:$M,2, FALSE) &amp; """;"   )             )</f>
        <v/>
      </c>
      <c r="BI222" t="str">
        <f>IF(Data!$L223=BI$1, "",             IF(ISERR(SEARCH(BI$1,Data!$H223)),        "",          ";" &amp; VLOOKUP(BI$1,Data!$L:$N,3, FALSE) &amp; ",""" &amp; VLOOKUP(BI$1,Data!$L:$M,2, FALSE) &amp; """;"   )             )</f>
        <v/>
      </c>
      <c r="BJ222" t="str">
        <f>IF(Data!$L223=BJ$1, "",             IF(ISERR(SEARCH(BJ$1,Data!$H223)),        "",          ";" &amp; VLOOKUP(BJ$1,Data!$L:$N,3, FALSE) &amp; ",""" &amp; VLOOKUP(BJ$1,Data!$L:$M,2, FALSE) &amp; """;"   )             )</f>
        <v/>
      </c>
      <c r="BK222" t="str">
        <f>IF(Data!$L223=BK$1, "",             IF(ISERR(SEARCH(BK$1,Data!$H223)),        "",          ";" &amp; VLOOKUP(BK$1,Data!$L:$N,3, FALSE) &amp; ",""" &amp; VLOOKUP(BK$1,Data!$L:$M,2, FALSE) &amp; """;"   )             )</f>
        <v/>
      </c>
      <c r="BL222" t="str">
        <f>IF(Data!$L223=BL$1, "",             IF(ISERR(SEARCH(BL$1,Data!$H223)),        "",          ";" &amp; VLOOKUP(BL$1,Data!$L:$N,3, FALSE) &amp; ",""" &amp; VLOOKUP(BL$1,Data!$L:$M,2, FALSE) &amp; """;"   )             )</f>
        <v/>
      </c>
      <c r="BM222" t="str">
        <f>IF(Data!$L223=BM$1, "",             IF(ISERR(SEARCH(BM$1,Data!$H223)),        "",          ";" &amp; VLOOKUP(BM$1,Data!$L:$N,3, FALSE) &amp; ",""" &amp; VLOOKUP(BM$1,Data!$L:$M,2, FALSE) &amp; """;"   )             )</f>
        <v/>
      </c>
      <c r="BN222" t="str">
        <f>IF(Data!$L223=BN$1, "",             IF(ISERR(SEARCH(BN$1,Data!$H223)),        "",          ";" &amp; VLOOKUP(BN$1,Data!$L:$N,3, FALSE) &amp; ",""" &amp; VLOOKUP(BN$1,Data!$L:$M,2, FALSE) &amp; """;"   )             )</f>
        <v/>
      </c>
      <c r="BO222" t="str">
        <f>IF(Data!$L223=BO$1, "",             IF(ISERR(SEARCH(BO$1,Data!$H223)),        "",          ";" &amp; VLOOKUP(BO$1,Data!$L:$N,3, FALSE) &amp; ",""" &amp; VLOOKUP(BO$1,Data!$L:$M,2, FALSE) &amp; """;"   )             )</f>
        <v/>
      </c>
      <c r="BP222" t="str">
        <f>IF(Data!$L223=BP$1, "",             IF(ISERR(SEARCH(BP$1,Data!$H223)),        "",          ";" &amp; VLOOKUP(BP$1,Data!$L:$N,3, FALSE) &amp; ",""" &amp; VLOOKUP(BP$1,Data!$L:$M,2, FALSE) &amp; """;"   )             )</f>
        <v/>
      </c>
      <c r="BQ222" t="str">
        <f>IF(Data!$L223=BQ$1, "",             IF(ISERR(SEARCH(BQ$1,Data!$H223)),        "",          ";" &amp; VLOOKUP(BQ$1,Data!$L:$N,3, FALSE) &amp; ",""" &amp; VLOOKUP(BQ$1,Data!$L:$M,2, FALSE) &amp; """;"   )             )</f>
        <v/>
      </c>
      <c r="BR222" t="str">
        <f>IF(Data!$L223=BR$1, "",             IF(ISERR(SEARCH(BR$1,Data!$H223)),        "",          ";" &amp; VLOOKUP(BR$1,Data!$L:$N,3, FALSE) &amp; ",""" &amp; VLOOKUP(BR$1,Data!$L:$M,2, FALSE) &amp; """;"   )             )</f>
        <v/>
      </c>
      <c r="BS222" t="str">
        <f>IF(Data!$L223=BS$1, "",             IF(ISERR(SEARCH(BS$1,Data!$H223)),        "",          ";" &amp; VLOOKUP(BS$1,Data!$L:$N,3, FALSE) &amp; ",""" &amp; VLOOKUP(BS$1,Data!$L:$M,2, FALSE) &amp; """;"   )             )</f>
        <v/>
      </c>
      <c r="BT222" t="str">
        <f>IF(Data!$L223=BT$1, "",             IF(ISERR(SEARCH(BT$1,Data!$H223)),        "",          ";" &amp; VLOOKUP(BT$1,Data!$L:$N,3, FALSE) &amp; ",""" &amp; VLOOKUP(BT$1,Data!$L:$M,2, FALSE) &amp; """;"   )             )</f>
        <v/>
      </c>
      <c r="BU222" t="str">
        <f>IF(Data!$L223=BU$1, "",             IF(ISERR(SEARCH(BU$1,Data!$H223)),        "",          ";" &amp; VLOOKUP(BU$1,Data!$L:$N,3, FALSE) &amp; ",""" &amp; VLOOKUP(BU$1,Data!$L:$M,2, FALSE) &amp; """;"   )             )</f>
        <v/>
      </c>
      <c r="BV222" t="str">
        <f>IF(Data!$L223=BV$1, "",             IF(ISERR(SEARCH(BV$1,Data!$H223)),        "",          ";" &amp; VLOOKUP(BV$1,Data!$L:$N,3, FALSE) &amp; ",""" &amp; VLOOKUP(BV$1,Data!$L:$M,2, FALSE) &amp; """;"   )             )</f>
        <v/>
      </c>
      <c r="BW222" t="str">
        <f>IF(Data!$L223=BW$1, "",             IF(ISERR(SEARCH(BW$1,Data!$H223)),        "",          ";" &amp; VLOOKUP(BW$1,Data!$L:$N,3, FALSE) &amp; ",""" &amp; VLOOKUP(BW$1,Data!$L:$M,2, FALSE) &amp; """;"   )             )</f>
        <v/>
      </c>
      <c r="BX222" t="str">
        <f>IF(Data!$L223=BX$1, "",             IF(ISERR(SEARCH(BX$1,Data!$H223)),        "",          ";" &amp; VLOOKUP(BX$1,Data!$L:$N,3, FALSE) &amp; ",""" &amp; VLOOKUP(BX$1,Data!$L:$M,2, FALSE) &amp; """;"   )             )</f>
        <v/>
      </c>
      <c r="BY222" t="str">
        <f>IF(Data!$L223=BY$1, "",             IF(ISERR(SEARCH(BY$1,Data!$H223)),        "",          ";" &amp; VLOOKUP(BY$1,Data!$L:$N,3, FALSE) &amp; ",""" &amp; VLOOKUP(BY$1,Data!$L:$M,2, FALSE) &amp; """;"   )             )</f>
        <v/>
      </c>
      <c r="BZ222" t="str">
        <f>IF(Data!$L223=BZ$1, "",             IF(ISERR(SEARCH(BZ$1,Data!$H223)),        "",          ";" &amp; VLOOKUP(BZ$1,Data!$L:$N,3, FALSE) &amp; ",""" &amp; VLOOKUP(BZ$1,Data!$L:$M,2, FALSE) &amp; """;"   )             )</f>
        <v/>
      </c>
      <c r="CA222" t="str">
        <f>IF(Data!$L223=CA$1, "",             IF(ISERR(SEARCH(CA$1,Data!$H223)),        "",          ";" &amp; VLOOKUP(CA$1,Data!$L:$N,3, FALSE) &amp; ",""" &amp; VLOOKUP(CA$1,Data!$L:$M,2, FALSE) &amp; """;"   )             )</f>
        <v/>
      </c>
      <c r="CB222" t="str">
        <f>IF(Data!$L223=CB$1, "",             IF(ISERR(SEARCH(CB$1,Data!$H223)),        "",          ";" &amp; VLOOKUP(CB$1,Data!$L:$N,3, FALSE) &amp; ",""" &amp; VLOOKUP(CB$1,Data!$L:$M,2, FALSE) &amp; """;"   )             )</f>
        <v/>
      </c>
      <c r="CC222" t="str">
        <f>IF(Data!$L223=CC$1, "",             IF(ISERR(SEARCH(CC$1,Data!$H223)),        "",          ";" &amp; VLOOKUP(CC$1,Data!$L:$N,3, FALSE) &amp; ",""" &amp; VLOOKUP(CC$1,Data!$L:$M,2, FALSE) &amp; """;"   )             )</f>
        <v/>
      </c>
      <c r="CD222" t="str">
        <f>IF(Data!$L223=CD$1, "",             IF(ISERR(SEARCH(CD$1,Data!$H223)),        "",          ";" &amp; VLOOKUP(CD$1,Data!$L:$N,3, FALSE) &amp; ",""" &amp; VLOOKUP(CD$1,Data!$L:$M,2, FALSE) &amp; """;"   )             )</f>
        <v/>
      </c>
      <c r="CE222" t="str">
        <f>IF(Data!$L223=CE$1, "",             IF(ISERR(SEARCH(CE$1,Data!$H223)),        "",          ";" &amp; VLOOKUP(CE$1,Data!$L:$N,3, FALSE) &amp; ",""" &amp; VLOOKUP(CE$1,Data!$L:$M,2, FALSE) &amp; """;"   )             )</f>
        <v/>
      </c>
      <c r="CF222" t="str">
        <f>IF(Data!$L223=CF$1, "",             IF(ISERR(SEARCH(CF$1,Data!$H223)),        "",          ";" &amp; VLOOKUP(CF$1,Data!$L:$N,3, FALSE) &amp; ",""" &amp; VLOOKUP(CF$1,Data!$L:$M,2, FALSE) &amp; """;"   )             )</f>
        <v/>
      </c>
      <c r="CG222" t="str">
        <f>IF(Data!$L223=CG$1, "",             IF(ISERR(SEARCH(CG$1,Data!$H223)),        "",          ";" &amp; VLOOKUP(CG$1,Data!$L:$N,3, FALSE) &amp; ",""" &amp; VLOOKUP(CG$1,Data!$L:$M,2, FALSE) &amp; """;"   )             )</f>
        <v/>
      </c>
      <c r="CH222" t="str">
        <f>IF(Data!$L223=CH$1, "",             IF(ISERR(SEARCH(CH$1,Data!$H223)),        "",          ";" &amp; VLOOKUP(CH$1,Data!$L:$N,3, FALSE) &amp; ",""" &amp; VLOOKUP(CH$1,Data!$L:$M,2, FALSE) &amp; """;"   )             )</f>
        <v/>
      </c>
      <c r="CI222" t="str">
        <f>IF(Data!$L223=CI$1, "",             IF(ISERR(SEARCH(CI$1,Data!$H223)),        "",          ";" &amp; VLOOKUP(CI$1,Data!$L:$N,3, FALSE) &amp; ",""" &amp; VLOOKUP(CI$1,Data!$L:$M,2, FALSE) &amp; """;"   )             )</f>
        <v/>
      </c>
      <c r="CJ222" t="str">
        <f>IF(Data!$L223=CJ$1, "",             IF(ISERR(SEARCH(CJ$1,Data!$H223)),        "",          ";" &amp; VLOOKUP(CJ$1,Data!$L:$N,3, FALSE) &amp; ",""" &amp; VLOOKUP(CJ$1,Data!$L:$M,2, FALSE) &amp; """;"   )             )</f>
        <v/>
      </c>
      <c r="CK222" t="str">
        <f>IF(Data!$L223=CK$1, "",             IF(ISERR(SEARCH(CK$1,Data!$H223)),        "",          ";" &amp; VLOOKUP(CK$1,Data!$L:$N,3, FALSE) &amp; ",""" &amp; VLOOKUP(CK$1,Data!$L:$M,2, FALSE) &amp; """;"   )             )</f>
        <v/>
      </c>
      <c r="CL222" t="str">
        <f>IF(Data!$L223=CL$1, "",             IF(ISERR(SEARCH(CL$1,Data!$H223)),        "",          ";" &amp; VLOOKUP(CL$1,Data!$L:$N,3, FALSE) &amp; ",""" &amp; VLOOKUP(CL$1,Data!$L:$M,2, FALSE) &amp; """;"   )             )</f>
        <v/>
      </c>
      <c r="CM222" t="str">
        <f>IF(Data!$L223=CM$1, "",             IF(ISERR(SEARCH(CM$1,Data!$H223)),        "",          ";" &amp; VLOOKUP(CM$1,Data!$L:$N,3, FALSE) &amp; ",""" &amp; VLOOKUP(CM$1,Data!$L:$M,2, FALSE) &amp; """;"   )             )</f>
        <v/>
      </c>
      <c r="CN222" t="str">
        <f>IF(Data!$L223=CN$1, "",             IF(ISERR(SEARCH(CN$1,Data!$H223)),        "",          ";" &amp; VLOOKUP(CN$1,Data!$L:$N,3, FALSE) &amp; ",""" &amp; VLOOKUP(CN$1,Data!$L:$M,2, FALSE) &amp; """;"   )             )</f>
        <v/>
      </c>
      <c r="CO222" t="str">
        <f>IF(Data!$L223=CO$1, "",             IF(ISERR(SEARCH(CO$1,Data!$H223)),        "",          ";" &amp; VLOOKUP(CO$1,Data!$L:$N,3, FALSE) &amp; ",""" &amp; VLOOKUP(CO$1,Data!$L:$M,2, FALSE) &amp; """;"   )             )</f>
        <v/>
      </c>
      <c r="CP222" t="str">
        <f>IF(Data!$L223=CP$1, "",             IF(ISERR(SEARCH(CP$1,Data!$H223)),        "",          ";" &amp; VLOOKUP(CP$1,Data!$L:$N,3, FALSE) &amp; ",""" &amp; VLOOKUP(CP$1,Data!$L:$M,2, FALSE) &amp; """;"   )             )</f>
        <v/>
      </c>
      <c r="CQ222" t="str">
        <f>IF(Data!$L223=CQ$1, "",             IF(ISERR(SEARCH(CQ$1,Data!$H223)),        "",          ";" &amp; VLOOKUP(CQ$1,Data!$L:$N,3, FALSE) &amp; ",""" &amp; VLOOKUP(CQ$1,Data!$L:$M,2, FALSE) &amp; """;"   )             )</f>
        <v/>
      </c>
      <c r="CR222" t="str">
        <f>IF(Data!$L223=CR$1, "",             IF(ISERR(SEARCH(CR$1,Data!$H223)),        "",          ";" &amp; VLOOKUP(CR$1,Data!$L:$N,3, FALSE) &amp; ",""" &amp; VLOOKUP(CR$1,Data!$L:$M,2, FALSE) &amp; """;"   )             )</f>
        <v/>
      </c>
      <c r="CS222" t="str">
        <f>IF(Data!$L223=CS$1, "",             IF(ISERR(SEARCH(CS$1,Data!$H223)),        "",          ";" &amp; VLOOKUP(CS$1,Data!$L:$N,3, FALSE) &amp; ",""" &amp; VLOOKUP(CS$1,Data!$L:$M,2, FALSE) &amp; """;"   )             )</f>
        <v/>
      </c>
      <c r="CT222" t="str">
        <f>IF(Data!$L223=CT$1, "",             IF(ISERR(SEARCH(CT$1,Data!$H223)),        "",          ";" &amp; VLOOKUP(CT$1,Data!$L:$N,3, FALSE) &amp; ",""" &amp; VLOOKUP(CT$1,Data!$L:$M,2, FALSE) &amp; """;"   )             )</f>
        <v/>
      </c>
      <c r="CU222" t="str">
        <f>IF(Data!$L223=CU$1, "",             IF(ISERR(SEARCH(CU$1,Data!$H223)),        "",          ";" &amp; VLOOKUP(CU$1,Data!$L:$N,3, FALSE) &amp; ",""" &amp; VLOOKUP(CU$1,Data!$L:$M,2, FALSE) &amp; """;"   )             )</f>
        <v/>
      </c>
      <c r="CV222" t="str">
        <f>IF(Data!$L223=CV$1, "",             IF(ISERR(SEARCH(CV$1,Data!$H223)),        "",          ";" &amp; VLOOKUP(CV$1,Data!$L:$N,3, FALSE) &amp; ",""" &amp; VLOOKUP(CV$1,Data!$L:$M,2, FALSE) &amp; """;"   )             )</f>
        <v/>
      </c>
      <c r="CW222" t="str">
        <f>IF(Data!$L223=CW$1, "",             IF(ISERR(SEARCH(CW$1,Data!$H223)),        "",          ";" &amp; VLOOKUP(CW$1,Data!$L:$N,3, FALSE) &amp; ",""" &amp; VLOOKUP(CW$1,Data!$L:$M,2, FALSE) &amp; """;"   )             )</f>
        <v/>
      </c>
      <c r="CX222" t="str">
        <f>IF(Data!$L223=CX$1, "",             IF(ISERR(SEARCH(CX$1,Data!$H223)),        "",          ";" &amp; VLOOKUP(CX$1,Data!$L:$N,3, FALSE) &amp; ",""" &amp; VLOOKUP(CX$1,Data!$L:$M,2, FALSE) &amp; """;"   )             )</f>
        <v/>
      </c>
      <c r="CY222" t="str">
        <f>IF(Data!$L223=CY$1, "",             IF(ISERR(SEARCH(CY$1,Data!$H223)),        "",          ";" &amp; VLOOKUP(CY$1,Data!$L:$N,3, FALSE) &amp; ",""" &amp; VLOOKUP(CY$1,Data!$L:$M,2, FALSE) &amp; """;"   )             )</f>
        <v/>
      </c>
      <c r="CZ222" t="str">
        <f>IF(Data!$L223=CZ$1, "",             IF(ISERR(SEARCH(CZ$1,Data!$H223)),        "",          ";" &amp; VLOOKUP(CZ$1,Data!$L:$N,3, FALSE) &amp; ",""" &amp; VLOOKUP(CZ$1,Data!$L:$M,2, FALSE) &amp; """;"   )             )</f>
        <v/>
      </c>
      <c r="DA222" t="str">
        <f>IF(Data!$L223=DA$1, "",             IF(ISERR(SEARCH(DA$1,Data!$H223)),        "",          ";" &amp; VLOOKUP(DA$1,Data!$L:$N,3, FALSE) &amp; ",""" &amp; VLOOKUP(DA$1,Data!$L:$M,2, FALSE) &amp; """;"   )             )</f>
        <v/>
      </c>
      <c r="DB222" t="str">
        <f>IF(Data!$L223=DB$1, "",             IF(ISERR(SEARCH(DB$1,Data!$H223)),        "",          ";" &amp; VLOOKUP(DB$1,Data!$L:$N,3, FALSE) &amp; ",""" &amp; VLOOKUP(DB$1,Data!$L:$M,2, FALSE) &amp; """;"   )             )</f>
        <v/>
      </c>
      <c r="DC222" t="str">
        <f>IF(Data!$L223=DC$1, "",             IF(ISERR(SEARCH(DC$1,Data!$H223)),        "",          ";" &amp; VLOOKUP(DC$1,Data!$L:$N,3, FALSE) &amp; ",""" &amp; VLOOKUP(DC$1,Data!$L:$M,2, FALSE) &amp; """;"   )             )</f>
        <v>;00000000-0000-0000-0000-000000000008,"DROID";</v>
      </c>
      <c r="DD222" t="str">
        <f>IF(Data!$L223=DD$1, "",             IF(ISERR(SEARCH(DD$1,Data!$H223)),        "",          ";" &amp; VLOOKUP(DD$1,Data!$L:$N,3, FALSE) &amp; ",""" &amp; VLOOKUP(DD$1,Data!$L:$M,2, FALSE) &amp; """;"   )             )</f>
        <v/>
      </c>
      <c r="DE222" t="str">
        <f>IF(Data!$L223=DE$1, "",             IF(ISERR(SEARCH(DE$1,Data!$H223)),        "",          ";" &amp; VLOOKUP(DE$1,Data!$L:$N,3, FALSE) &amp; ",""" &amp; VLOOKUP(DE$1,Data!$L:$M,2, FALSE) &amp; """;"   )             )</f>
        <v/>
      </c>
      <c r="DF222" t="str">
        <f>IF(Data!$L223=DF$1, "",             IF(ISERR(SEARCH(DF$1,Data!$H223)),        "",          ";" &amp; VLOOKUP(DF$1,Data!$L:$N,3, FALSE) &amp; ",""" &amp; VLOOKUP(DF$1,Data!$L:$M,2, FALSE) &amp; """;"   )             )</f>
        <v/>
      </c>
      <c r="DG222" t="str">
        <f>IF(Data!$L223=DG$1, "",             IF(ISERR(SEARCH(DG$1,Data!$H223)),        "",          ";" &amp; VLOOKUP(DG$1,Data!$L:$N,3, FALSE) &amp; ",""" &amp; VLOOKUP(DG$1,Data!$L:$M,2, FALSE) &amp; """;"   )             )</f>
        <v/>
      </c>
      <c r="DH222" t="str">
        <f>IF(Data!$L223=DH$1, "",             IF(ISERR(SEARCH(DH$1,Data!$H223)),        "",          ";" &amp; VLOOKUP(DH$1,Data!$L:$N,3, FALSE) &amp; ",""" &amp; VLOOKUP(DH$1,Data!$L:$M,2, FALSE) &amp; """;"   )             )</f>
        <v/>
      </c>
      <c r="DI222" t="str">
        <f>IF(Data!$L223=DI$1, "",             IF(ISERR(SEARCH(DI$1,Data!$H223)),        "",          ";" &amp; VLOOKUP(DI$1,Data!$L:$N,3, FALSE) &amp; ",""" &amp; VLOOKUP(DI$1,Data!$L:$M,2, FALSE) &amp; """;"   )             )</f>
        <v/>
      </c>
      <c r="DJ222" t="str">
        <f>IF(Data!$L223=DJ$1, "",             IF(ISERR(SEARCH(DJ$1,Data!$H223)),        "",          ";" &amp; VLOOKUP(DJ$1,Data!$L:$N,3, FALSE) &amp; ",""" &amp; VLOOKUP(DJ$1,Data!$L:$M,2, FALSE) &amp; """;"   )             )</f>
        <v/>
      </c>
      <c r="DK222" t="str">
        <f>IF(Data!$L223=DK$1, "",             IF(ISERR(SEARCH(DK$1,Data!$H223)),        "",          ";" &amp; VLOOKUP(DK$1,Data!$L:$N,3, FALSE) &amp; ",""" &amp; VLOOKUP(DK$1,Data!$L:$M,2, FALSE) &amp; """;"   )             )</f>
        <v/>
      </c>
      <c r="DL222" t="str">
        <f>IF(Data!$L223=DL$1, "",             IF(ISERR(SEARCH(DL$1,Data!$H223)),        "",          ";" &amp; VLOOKUP(DL$1,Data!$L:$N,3, FALSE) &amp; ",""" &amp; VLOOKUP(DL$1,Data!$L:$M,2, FALSE) &amp; """;"   )             )</f>
        <v/>
      </c>
      <c r="DM222" t="str">
        <f>IF(Data!$L223=DM$1, "",             IF(ISERR(SEARCH(DM$1,Data!$H223)),        "",          ";" &amp; VLOOKUP(DM$1,Data!$L:$N,3, FALSE) &amp; ",""" &amp; VLOOKUP(DM$1,Data!$L:$M,2, FALSE) &amp; """;"   )             )</f>
        <v/>
      </c>
      <c r="DN222" t="str">
        <f>IF(Data!$L223=DN$1, "",             IF(ISERR(SEARCH(DN$1,Data!$H223)),        "",          ";" &amp; VLOOKUP(DN$1,Data!$L:$N,3, FALSE) &amp; ",""" &amp; VLOOKUP(DN$1,Data!$L:$M,2, FALSE) &amp; """;"   )             )</f>
        <v/>
      </c>
      <c r="DO222" t="str">
        <f>IF(Data!$L223=DO$1, "",             IF(ISERR(SEARCH(DO$1,Data!$H223)),        "",          ";" &amp; VLOOKUP(DO$1,Data!$L:$N,3, FALSE) &amp; ",""" &amp; VLOOKUP(DO$1,Data!$L:$M,2, FALSE) &amp; """;"   )             )</f>
        <v/>
      </c>
      <c r="DP222" t="str">
        <f>IF(Data!$L223=DP$1, "",             IF(ISERR(SEARCH(DP$1,Data!$H223)),        "",          ";" &amp; VLOOKUP(DP$1,Data!$L:$N,3, FALSE) &amp; ",""" &amp; VLOOKUP(DP$1,Data!$L:$M,2, FALSE) &amp; """;"   )             )</f>
        <v/>
      </c>
      <c r="DQ222" t="str">
        <f>IF(Data!$L223=DQ$1, "",             IF(ISERR(SEARCH(DQ$1,Data!$H223)),        "",          ";" &amp; VLOOKUP(DQ$1,Data!$L:$N,3, FALSE) &amp; ",""" &amp; VLOOKUP(DQ$1,Data!$L:$M,2, FALSE) &amp; """;"   )             )</f>
        <v/>
      </c>
      <c r="DR222" t="str">
        <f>IF(Data!$L223=DR$1, "",             IF(ISERR(SEARCH(DR$1,Data!$H223)),        "",          ";" &amp; VLOOKUP(DR$1,Data!$L:$N,3, FALSE) &amp; ",""" &amp; VLOOKUP(DR$1,Data!$L:$M,2, FALSE) &amp; """;"   )             )</f>
        <v/>
      </c>
      <c r="DS222" t="str">
        <f>IF(Data!$L223=DS$1, "",             IF(ISERR(SEARCH(DS$1,Data!$H223)),        "",          ";" &amp; VLOOKUP(DS$1,Data!$L:$N,3, FALSE) &amp; ",""" &amp; VLOOKUP(DS$1,Data!$L:$M,2, FALSE) &amp; """;"   )             )</f>
        <v/>
      </c>
      <c r="DT222" t="str">
        <f>IF(Data!$L223=DT$1, "",             IF(ISERR(SEARCH(DT$1,Data!$H223)),        "",          ";" &amp; VLOOKUP(DT$1,Data!$L:$N,3, FALSE) &amp; ",""" &amp; VLOOKUP(DT$1,Data!$L:$M,2, FALSE) &amp; """;"   )             )</f>
        <v/>
      </c>
      <c r="DU222" t="str">
        <f>IF(Data!$L223=DU$1, "",             IF(ISERR(SEARCH(DU$1,Data!$H223)),        "",          ";" &amp; VLOOKUP(DU$1,Data!$L:$N,3, FALSE) &amp; ",""" &amp; VLOOKUP(DU$1,Data!$L:$M,2, FALSE) &amp; """;"   )             )</f>
        <v/>
      </c>
      <c r="DV222" t="str">
        <f>IF(Data!$L223=DV$1, "",             IF(ISERR(SEARCH(DV$1,Data!$H223)),        "",          ";" &amp; VLOOKUP(DV$1,Data!$L:$N,3, FALSE) &amp; ",""" &amp; VLOOKUP(DV$1,Data!$L:$M,2, FALSE) &amp; """;"   )             )</f>
        <v/>
      </c>
      <c r="DW222" t="str">
        <f>IF(Data!$L223=DW$1, "",             IF(ISERR(SEARCH(DW$1,Data!$H223)),        "",          ";" &amp; VLOOKUP(DW$1,Data!$L:$N,3, FALSE) &amp; ",""" &amp; VLOOKUP(DW$1,Data!$L:$M,2, FALSE) &amp; """;"   )             )</f>
        <v/>
      </c>
      <c r="DX222" t="str">
        <f>IF(Data!$L223=DX$1, "",             IF(ISERR(SEARCH(DX$1,Data!$H223)),        "",          ";" &amp; VLOOKUP(DX$1,Data!$L:$N,3, FALSE) &amp; ",""" &amp; VLOOKUP(DX$1,Data!$L:$M,2, FALSE) &amp; """;"   )             )</f>
        <v/>
      </c>
      <c r="DY222" t="str">
        <f>IF(Data!$L223=DY$1, "",             IF(ISERR(SEARCH(DY$1,Data!$H223)),        "",          ";" &amp; VLOOKUP(DY$1,Data!$L:$N,3, FALSE) &amp; ",""" &amp; VLOOKUP(DY$1,Data!$L:$M,2, FALSE) &amp; """;"   )             )</f>
        <v/>
      </c>
      <c r="DZ222" t="str">
        <f>IF(Data!$L223=DZ$1, "",             IF(ISERR(SEARCH(DZ$1,Data!$H223)),        "",          ";" &amp; VLOOKUP(DZ$1,Data!$L:$N,3, FALSE) &amp; ",""" &amp; VLOOKUP(DZ$1,Data!$L:$M,2, FALSE) &amp; """;"   )             )</f>
        <v/>
      </c>
      <c r="EA222" t="str">
        <f>IF(Data!$L223=EA$1, "",             IF(ISERR(SEARCH(EA$1,Data!$H223)),        "",          ";" &amp; VLOOKUP(EA$1,Data!$L:$N,3, FALSE) &amp; ",""" &amp; VLOOKUP(EA$1,Data!$L:$M,2, FALSE) &amp; """;"   )             )</f>
        <v/>
      </c>
      <c r="EB222" t="str">
        <f>IF(Data!$L223=EB$1, "",             IF(ISERR(SEARCH(EB$1,Data!$H223)),        "",          ";" &amp; VLOOKUP(EB$1,Data!$L:$N,3, FALSE) &amp; ",""" &amp; VLOOKUP(EB$1,Data!$L:$M,2, FALSE) &amp; """;"   )             )</f>
        <v/>
      </c>
      <c r="EC222" t="str">
        <f>IF(Data!$L223=EC$1, "",             IF(ISERR(SEARCH(EC$1,Data!$H223)),        "",          ";" &amp; VLOOKUP(EC$1,Data!$L:$N,3, FALSE) &amp; ",""" &amp; VLOOKUP(EC$1,Data!$L:$M,2, FALSE) &amp; """;"   )             )</f>
        <v/>
      </c>
      <c r="ED222" t="str">
        <f>IF(Data!$L223=ED$1, "",             IF(ISERR(SEARCH(ED$1,Data!$H223)),        "",          ";" &amp; VLOOKUP(ED$1,Data!$L:$N,3, FALSE) &amp; ",""" &amp; VLOOKUP(ED$1,Data!$L:$M,2, FALSE) &amp; """;"   )             )</f>
        <v/>
      </c>
      <c r="EE222" t="str">
        <f>IF(Data!$L223=EE$1, "",             IF(ISERR(SEARCH(EE$1,Data!$H223)),        "",          ";" &amp; VLOOKUP(EE$1,Data!$L:$N,3, FALSE) &amp; ",""" &amp; VLOOKUP(EE$1,Data!$L:$M,2, FALSE) &amp; """;"   )             )</f>
        <v/>
      </c>
      <c r="EF222" t="str">
        <f>IF(Data!$L223=EF$1, "",             IF(ISERR(SEARCH(EF$1,Data!$H223)),        "",          ";" &amp; VLOOKUP(EF$1,Data!$L:$N,3, FALSE) &amp; ",""" &amp; VLOOKUP(EF$1,Data!$L:$M,2, FALSE) &amp; """;"   )             )</f>
        <v/>
      </c>
      <c r="EG222" t="str">
        <f>IF(Data!$L223=EG$1, "",             IF(ISERR(SEARCH(EG$1,Data!$H223)),        "",          ";" &amp; VLOOKUP(EG$1,Data!$L:$N,3, FALSE) &amp; ",""" &amp; VLOOKUP(EG$1,Data!$L:$M,2, FALSE) &amp; """;"   )             )</f>
        <v/>
      </c>
      <c r="EH222" t="str">
        <f>IF(Data!$L223=EH$1, "",             IF(ISERR(SEARCH(EH$1,Data!$H223)),        "",          ";" &amp; VLOOKUP(EH$1,Data!$L:$N,3, FALSE) &amp; ",""" &amp; VLOOKUP(EH$1,Data!$L:$M,2, FALSE) &amp; """;"   )             )</f>
        <v/>
      </c>
      <c r="EI222" t="str">
        <f>IF(Data!$L223=EI$1, "",             IF(ISERR(SEARCH(EI$1,Data!$H223)),        "",          ";" &amp; VLOOKUP(EI$1,Data!$L:$N,3, FALSE) &amp; ",""" &amp; VLOOKUP(EI$1,Data!$L:$M,2, FALSE) &amp; """;"   )             )</f>
        <v/>
      </c>
      <c r="EJ222" t="str">
        <f>IF(Data!$L223=EJ$1, "",             IF(ISERR(SEARCH(EJ$1,Data!$H223)),        "",          ";" &amp; VLOOKUP(EJ$1,Data!$L:$N,3, FALSE) &amp; ",""" &amp; VLOOKUP(EJ$1,Data!$L:$M,2, FALSE) &amp; """;"   )             )</f>
        <v/>
      </c>
      <c r="EK222" t="str">
        <f>IF(Data!$L223=EK$1, "",             IF(ISERR(SEARCH(EK$1,Data!$H223)),        "",          ";" &amp; VLOOKUP(EK$1,Data!$L:$N,3, FALSE) &amp; ",""" &amp; VLOOKUP(EK$1,Data!$L:$M,2, FALSE) &amp; """;"   )             )</f>
        <v/>
      </c>
      <c r="EL222" t="str">
        <f>IF(Data!$L223=EL$1, "",             IF(ISERR(SEARCH(EL$1,Data!$H223)),        "",          ";" &amp; VLOOKUP(EL$1,Data!$L:$N,3, FALSE) &amp; ",""" &amp; VLOOKUP(EL$1,Data!$L:$M,2, FALSE) &amp; """;"   )             )</f>
        <v/>
      </c>
      <c r="EM222" t="str">
        <f>IF(Data!$L223=EM$1, "",             IF(ISERR(SEARCH(EM$1,Data!$H223)),        "",          ";" &amp; VLOOKUP(EM$1,Data!$L:$N,3, FALSE) &amp; ",""" &amp; VLOOKUP(EM$1,Data!$L:$M,2, FALSE) &amp; """;"   )             )</f>
        <v/>
      </c>
      <c r="EN222" t="str">
        <f>IF(Data!$L223=EN$1, "",             IF(ISERR(SEARCH(EN$1,Data!$H223)),        "",          ";" &amp; VLOOKUP(EN$1,Data!$L:$N,3, FALSE) &amp; ",""" &amp; VLOOKUP(EN$1,Data!$L:$M,2, FALSE) &amp; """;"   )             )</f>
        <v/>
      </c>
      <c r="EO222" t="str">
        <f>IF(Data!$L223=EO$1, "",             IF(ISERR(SEARCH(EO$1,Data!$H223)),        "",          ";" &amp; VLOOKUP(EO$1,Data!$L:$N,3, FALSE) &amp; ",""" &amp; VLOOKUP(EO$1,Data!$L:$M,2, FALSE) &amp; """;"   )             )</f>
        <v/>
      </c>
      <c r="EP222" t="str">
        <f>IF(Data!$L223=EP$1, "",             IF(ISERR(SEARCH(EP$1,Data!$H223)),        "",          ";" &amp; VLOOKUP(EP$1,Data!$L:$N,3, FALSE) &amp; ",""" &amp; VLOOKUP(EP$1,Data!$L:$M,2, FALSE) &amp; """;"   )             )</f>
        <v/>
      </c>
      <c r="EQ222" t="str">
        <f>IF(Data!$L223=EQ$1, "",             IF(ISERR(SEARCH(EQ$1,Data!$H223)),        "",          ";" &amp; VLOOKUP(EQ$1,Data!$L:$N,3, FALSE) &amp; ",""" &amp; VLOOKUP(EQ$1,Data!$L:$M,2, FALSE) &amp; """;"   )             )</f>
        <v/>
      </c>
      <c r="ER222" t="str">
        <f>IF(Data!$L223=ER$1, "",             IF(ISERR(SEARCH(ER$1,Data!$H223)),        "",          ";" &amp; VLOOKUP(ER$1,Data!$L:$N,3, FALSE) &amp; ",""" &amp; VLOOKUP(ER$1,Data!$L:$M,2, FALSE) &amp; """;"   )             )</f>
        <v/>
      </c>
      <c r="ES222" t="str">
        <f>IF(Data!$L223=ES$1, "",             IF(ISERR(SEARCH(ES$1,Data!$H223)),        "",          ";" &amp; VLOOKUP(ES$1,Data!$L:$N,3, FALSE) &amp; ",""" &amp; VLOOKUP(ES$1,Data!$L:$M,2, FALSE) &amp; """;"   )             )</f>
        <v/>
      </c>
      <c r="ET222" t="str">
        <f>IF(Data!$L223=ET$1, "",             IF(ISERR(SEARCH(ET$1,Data!$H223)),        "",          ";" &amp; VLOOKUP(ET$1,Data!$L:$N,3, FALSE) &amp; ",""" &amp; VLOOKUP(ET$1,Data!$L:$M,2, FALSE) &amp; """;"   )             )</f>
        <v/>
      </c>
      <c r="EU222" t="str">
        <f>IF(Data!$L223=EU$1, "",             IF(ISERR(SEARCH(EU$1,Data!$H223)),        "",          ";" &amp; VLOOKUP(EU$1,Data!$L:$N,3, FALSE) &amp; ",""" &amp; VLOOKUP(EU$1,Data!$L:$M,2, FALSE) &amp; """;"   )             )</f>
        <v/>
      </c>
      <c r="EV222" t="str">
        <f>IF(Data!$L223=EV$1, "",             IF(ISERR(SEARCH(EV$1,Data!$H223)),        "",          ";" &amp; VLOOKUP(EV$1,Data!$L:$N,3, FALSE) &amp; ",""" &amp; VLOOKUP(EV$1,Data!$L:$M,2, FALSE) &amp; """;"   )             )</f>
        <v/>
      </c>
      <c r="EW222" t="str">
        <f>IF(Data!$L223=EW$1, "",             IF(ISERR(SEARCH(EW$1,Data!$H223)),        "",          ";" &amp; VLOOKUP(EW$1,Data!$L:$N,3, FALSE) &amp; ",""" &amp; VLOOKUP(EW$1,Data!$L:$M,2, FALSE) &amp; """;"   )             )</f>
        <v/>
      </c>
      <c r="EX222" t="str">
        <f>IF(Data!$L223=EX$1, "",             IF(ISERR(SEARCH(EX$1,Data!$H223)),        "",          ";" &amp; VLOOKUP(EX$1,Data!$L:$N,3, FALSE) &amp; ",""" &amp; VLOOKUP(EX$1,Data!$L:$M,2, FALSE) &amp; """;"   )             )</f>
        <v/>
      </c>
      <c r="EY222" t="str">
        <f>IF(Data!$L223=EY$1, "",             IF(ISERR(SEARCH(EY$1,Data!$H223)),        "",          ";" &amp; VLOOKUP(EY$1,Data!$L:$N,3, FALSE) &amp; ",""" &amp; VLOOKUP(EY$1,Data!$L:$M,2, FALSE) &amp; """;"   )             )</f>
        <v/>
      </c>
      <c r="EZ222" t="str">
        <f>IF(Data!$L223=EZ$1, "",             IF(ISERR(SEARCH(EZ$1,Data!$H223)),        "",          ";" &amp; VLOOKUP(EZ$1,Data!$L:$N,3, FALSE) &amp; ",""" &amp; VLOOKUP(EZ$1,Data!$L:$M,2, FALSE) &amp; """;"   )             )</f>
        <v/>
      </c>
      <c r="FA222" t="str">
        <f>IF(Data!$L223=FA$1, "",             IF(ISERR(SEARCH(FA$1,Data!$H223)),        "",          ";" &amp; VLOOKUP(FA$1,Data!$L:$N,3, FALSE) &amp; ",""" &amp; VLOOKUP(FA$1,Data!$L:$M,2, FALSE) &amp; """;"   )             )</f>
        <v/>
      </c>
      <c r="FB222" t="str">
        <f>IF(Data!$L223=FB$1, "",             IF(ISERR(SEARCH(FB$1,Data!$H223)),        "",          ";" &amp; VLOOKUP(FB$1,Data!$L:$N,3, FALSE) &amp; ",""" &amp; VLOOKUP(FB$1,Data!$L:$M,2, FALSE) &amp; """;"   )             )</f>
        <v/>
      </c>
      <c r="FC222" t="str">
        <f>IF(Data!$L223=FC$1, "",             IF(ISERR(SEARCH(FC$1,Data!$H223)),        "",          ";" &amp; VLOOKUP(FC$1,Data!$L:$N,3, FALSE) &amp; ",""" &amp; VLOOKUP(FC$1,Data!$L:$M,2, FALSE) &amp; """;"   )             )</f>
        <v/>
      </c>
      <c r="FD222" t="str">
        <f>IF(Data!$L223=FD$1, "",             IF(ISERR(SEARCH(FD$1,Data!$H223)),        "",          ";" &amp; VLOOKUP(FD$1,Data!$L:$N,3, FALSE) &amp; ",""" &amp; VLOOKUP(FD$1,Data!$L:$M,2, FALSE) &amp; """;"   )             )</f>
        <v/>
      </c>
      <c r="FE222" t="str">
        <f>IF(Data!$L223=FE$1, "",             IF(ISERR(SEARCH(FE$1,Data!$H223)),        "",          ";" &amp; VLOOKUP(FE$1,Data!$L:$N,3, FALSE) &amp; ",""" &amp; VLOOKUP(FE$1,Data!$L:$M,2, FALSE) &amp; """;"   )             )</f>
        <v/>
      </c>
      <c r="FF222" t="str">
        <f>IF(Data!$L223=FF$1, "",             IF(ISERR(SEARCH(FF$1,Data!$H223)),        "",          ";" &amp; VLOOKUP(FF$1,Data!$L:$N,3, FALSE) &amp; ",""" &amp; VLOOKUP(FF$1,Data!$L:$M,2, FALSE) &amp; """;"   )             )</f>
        <v/>
      </c>
      <c r="FG222" t="str">
        <f>IF(Data!$L223=FG$1, "",             IF(ISERR(SEARCH(FG$1,Data!$H223)),        "",          ";" &amp; VLOOKUP(FG$1,Data!$L:$N,3, FALSE) &amp; ",""" &amp; VLOOKUP(FG$1,Data!$L:$M,2, FALSE) &amp; """;"   )             )</f>
        <v/>
      </c>
      <c r="FH222" t="str">
        <f>IF(Data!$L223=FH$1, "",             IF(ISERR(SEARCH(FH$1,Data!$H223)),        "",          ";" &amp; VLOOKUP(FH$1,Data!$L:$N,3, FALSE) &amp; ",""" &amp; VLOOKUP(FH$1,Data!$L:$M,2, FALSE) &amp; """;"   )             )</f>
        <v/>
      </c>
      <c r="FI222" t="str">
        <f>IF(Data!$L223=FI$1, "",             IF(ISERR(SEARCH(FI$1,Data!$H223)),        "",          ";" &amp; VLOOKUP(FI$1,Data!$L:$N,3, FALSE) &amp; ",""" &amp; VLOOKUP(FI$1,Data!$L:$M,2, FALSE) &amp; """;"   )             )</f>
        <v/>
      </c>
      <c r="FJ222" t="str">
        <f>IF(Data!$L223=FJ$1, "",             IF(ISERR(SEARCH(FJ$1,Data!$H223)),        "",          ";" &amp; VLOOKUP(FJ$1,Data!$L:$N,3, FALSE) &amp; ",""" &amp; VLOOKUP(FJ$1,Data!$L:$M,2, FALSE) &amp; """;"   )             )</f>
        <v/>
      </c>
      <c r="FK222" t="str">
        <f>IF(Data!$L223=FK$1, "",             IF(ISERR(SEARCH(FK$1,Data!$H223)),        "",          ";" &amp; VLOOKUP(FK$1,Data!$L:$N,3, FALSE) &amp; ",""" &amp; VLOOKUP(FK$1,Data!$L:$M,2, FALSE) &amp; """;"   )             )</f>
        <v/>
      </c>
      <c r="FL222" t="str">
        <f>IF(Data!$L223=FL$1, "",             IF(ISERR(SEARCH(FL$1,Data!$H223)),        "",          ";" &amp; VLOOKUP(FL$1,Data!$L:$N,3, FALSE) &amp; ",""" &amp; VLOOKUP(FL$1,Data!$L:$M,2, FALSE) &amp; """;"   )             )</f>
        <v/>
      </c>
      <c r="FM222" t="str">
        <f>IF(Data!$L223=FM$1, "",             IF(ISERR(SEARCH(FM$1,Data!$H223)),        "",          ";" &amp; VLOOKUP(FM$1,Data!$L:$N,3, FALSE) &amp; ",""" &amp; VLOOKUP(FM$1,Data!$L:$M,2, FALSE) &amp; """;"   )             )</f>
        <v/>
      </c>
      <c r="FN222" t="str">
        <f>IF(Data!$L223=FN$1, "",             IF(ISERR(SEARCH(FN$1,Data!$H223)),        "",          ";" &amp; VLOOKUP(FN$1,Data!$L:$N,3, FALSE) &amp; ",""" &amp; VLOOKUP(FN$1,Data!$L:$M,2, FALSE) &amp; """;"   )             )</f>
        <v/>
      </c>
      <c r="FO222" t="str">
        <f>IF(Data!$L223=FO$1, "",             IF(ISERR(SEARCH(FO$1,Data!$H223)),        "",          ";" &amp; VLOOKUP(FO$1,Data!$L:$N,3, FALSE) &amp; ",""" &amp; VLOOKUP(FO$1,Data!$L:$M,2, FALSE) &amp; """;"   )             )</f>
        <v/>
      </c>
      <c r="FP222" t="str">
        <f>IF(Data!$L223=FP$1, "",             IF(ISERR(SEARCH(FP$1,Data!$H223)),        "",          ";" &amp; VLOOKUP(FP$1,Data!$L:$N,3, FALSE) &amp; ",""" &amp; VLOOKUP(FP$1,Data!$L:$M,2, FALSE) &amp; """;"   )             )</f>
        <v/>
      </c>
      <c r="FQ222" t="str">
        <f>IF(Data!$L223=FQ$1, "",             IF(ISERR(SEARCH(FQ$1,Data!$H223)),        "",          ";" &amp; VLOOKUP(FQ$1,Data!$L:$N,3, FALSE) &amp; ",""" &amp; VLOOKUP(FQ$1,Data!$L:$M,2, FALSE) &amp; """;"   )             )</f>
        <v/>
      </c>
      <c r="FR222" t="str">
        <f>IF(Data!$L223=FR$1, "",             IF(ISERR(SEARCH(FR$1,Data!$H223)),        "",          ";" &amp; VLOOKUP(FR$1,Data!$L:$N,3, FALSE) &amp; ",""" &amp; VLOOKUP(FR$1,Data!$L:$M,2, FALSE) &amp; """;"   )             )</f>
        <v/>
      </c>
      <c r="FS222" t="str">
        <f>IF(Data!$L223=FS$1, "",             IF(ISERR(SEARCH(FS$1,Data!$H223)),        "",          ";" &amp; VLOOKUP(FS$1,Data!$L:$N,3, FALSE) &amp; ",""" &amp; VLOOKUP(FS$1,Data!$L:$M,2, FALSE) &amp; """;"   )             )</f>
        <v/>
      </c>
      <c r="FT222" t="str">
        <f>IF(Data!$L223=FT$1, "",             IF(ISERR(SEARCH(FT$1,Data!$H223)),        "",          ";" &amp; VLOOKUP(FT$1,Data!$L:$N,3, FALSE) &amp; ",""" &amp; VLOOKUP(FT$1,Data!$L:$M,2, FALSE) &amp; """;"   )             )</f>
        <v/>
      </c>
      <c r="FU222" t="str">
        <f>IF(Data!$L223=FU$1, "",             IF(ISERR(SEARCH(FU$1,Data!$H223)),        "",          ";" &amp; VLOOKUP(FU$1,Data!$L:$N,3, FALSE) &amp; ",""" &amp; VLOOKUP(FU$1,Data!$L:$M,2, FALSE) &amp; """;"   )             )</f>
        <v/>
      </c>
      <c r="FV222" t="str">
        <f>IF(Data!$L223=FV$1, "",             IF(ISERR(SEARCH(FV$1,Data!$H223)),        "",          ";" &amp; VLOOKUP(FV$1,Data!$L:$N,3, FALSE) &amp; ",""" &amp; VLOOKUP(FV$1,Data!$L:$M,2, FALSE) &amp; """;"   )             )</f>
        <v/>
      </c>
      <c r="FW222" t="str">
        <f>IF(Data!$L223=FW$1, "",             IF(ISERR(SEARCH(FW$1,Data!$H223)),        "",          ";" &amp; VLOOKUP(FW$1,Data!$L:$N,3, FALSE) &amp; ",""" &amp; VLOOKUP(FW$1,Data!$L:$M,2, FALSE) &amp; """;"   )             )</f>
        <v/>
      </c>
      <c r="FX222" t="str">
        <f>IF(Data!$L223=FX$1, "",             IF(ISERR(SEARCH(FX$1,Data!$H223)),        "",          ";" &amp; VLOOKUP(FX$1,Data!$L:$N,3, FALSE) &amp; ",""" &amp; VLOOKUP(FX$1,Data!$L:$M,2, FALSE) &amp; """;"   )             )</f>
        <v/>
      </c>
      <c r="FY222" t="str">
        <f>IF(Data!$L223=FY$1, "",             IF(ISERR(SEARCH(FY$1,Data!$H223)),        "",          ";" &amp; VLOOKUP(FY$1,Data!$L:$N,3, FALSE) &amp; ",""" &amp; VLOOKUP(FY$1,Data!$L:$M,2, FALSE) &amp; """;"   )             )</f>
        <v/>
      </c>
      <c r="FZ222" t="str">
        <f>IF(Data!$L223=FZ$1, "",             IF(ISERR(SEARCH(FZ$1,Data!$H223)),        "",          ";" &amp; VLOOKUP(FZ$1,Data!$L:$N,3, FALSE) &amp; ",""" &amp; VLOOKUP(FZ$1,Data!$L:$M,2, FALSE) &amp; """;"   )             )</f>
        <v/>
      </c>
      <c r="GA222" t="str">
        <f>IF(Data!$L223=GA$1, "",             IF(ISERR(SEARCH(GA$1,Data!$H223)),        "",          ";" &amp; VLOOKUP(GA$1,Data!$L:$N,3, FALSE) &amp; ",""" &amp; VLOOKUP(GA$1,Data!$L:$M,2, FALSE) &amp; """;"   )             )</f>
        <v/>
      </c>
      <c r="GB222" t="str">
        <f>IF(Data!$L223=GB$1, "",             IF(ISERR(SEARCH(GB$1,Data!$H223)),        "",          ";" &amp; VLOOKUP(GB$1,Data!$L:$N,3, FALSE) &amp; ",""" &amp; VLOOKUP(GB$1,Data!$L:$M,2, FALSE) &amp; """;"   )             )</f>
        <v/>
      </c>
      <c r="GC222" t="str">
        <f>IF(Data!$L223=GC$1, "",             IF(ISERR(SEARCH(GC$1,Data!$H223)),        "",          ";" &amp; VLOOKUP(GC$1,Data!$L:$N,3, FALSE) &amp; ",""" &amp; VLOOKUP(GC$1,Data!$L:$M,2, FALSE) &amp; """;"   )             )</f>
        <v/>
      </c>
      <c r="GD222" t="str">
        <f>IF(Data!$L223=GD$1, "",             IF(ISERR(SEARCH(GD$1,Data!$H223)),        "",          ";" &amp; VLOOKUP(GD$1,Data!$L:$N,3, FALSE) &amp; ",""" &amp; VLOOKUP(GD$1,Data!$L:$M,2, FALSE) &amp; """;"   )             )</f>
        <v/>
      </c>
      <c r="GE222" t="str">
        <f>IF(Data!$L223=GE$1, "",             IF(ISERR(SEARCH(GE$1,Data!$H223)),        "",          ";" &amp; VLOOKUP(GE$1,Data!$L:$N,3, FALSE) &amp; ",""" &amp; VLOOKUP(GE$1,Data!$L:$M,2, FALSE) &amp; """;"   )             )</f>
        <v/>
      </c>
      <c r="GF222" t="str">
        <f>IF(Data!$L223=GF$1, "",             IF(ISERR(SEARCH(GF$1,Data!$H223)),        "",          ";" &amp; VLOOKUP(GF$1,Data!$L:$N,3, FALSE) &amp; ",""" &amp; VLOOKUP(GF$1,Data!$L:$M,2, FALSE) &amp; """;"   )             )</f>
        <v/>
      </c>
      <c r="GG222" t="str">
        <f>IF(Data!$L223=GG$1, "",             IF(ISERR(SEARCH(GG$1,Data!$H223)),        "",          ";" &amp; VLOOKUP(GG$1,Data!$L:$N,3, FALSE) &amp; ",""" &amp; VLOOKUP(GG$1,Data!$L:$M,2, FALSE) &amp; """;"   )             )</f>
        <v/>
      </c>
      <c r="GH222" t="str">
        <f>IF(Data!$L223=GH$1, "",             IF(ISERR(SEARCH(GH$1,Data!$H223)),        "",          ";" &amp; VLOOKUP(GH$1,Data!$L:$N,3, FALSE) &amp; ",""" &amp; VLOOKUP(GH$1,Data!$L:$M,2, FALSE) &amp; """;"   )             )</f>
        <v/>
      </c>
      <c r="GI222" t="str">
        <f>IF(Data!$L223=GI$1, "",             IF(ISERR(SEARCH(GI$1,Data!$H223)),        "",          ";" &amp; VLOOKUP(GI$1,Data!$L:$N,3, FALSE) &amp; ",""" &amp; VLOOKUP(GI$1,Data!$L:$M,2, FALSE) &amp; """;"   )             )</f>
        <v/>
      </c>
      <c r="GJ222" t="str">
        <f>IF(Data!$L223=GJ$1, "",             IF(ISERR(SEARCH(GJ$1,Data!$H223)),        "",          ";" &amp; VLOOKUP(GJ$1,Data!$L:$N,3, FALSE) &amp; ",""" &amp; VLOOKUP(GJ$1,Data!$L:$M,2, FALSE) &amp; """;"   )             )</f>
        <v/>
      </c>
      <c r="GK222" t="str">
        <f>IF(Data!$L223=GK$1, "",             IF(ISERR(SEARCH(GK$1,Data!$H223)),        "",          ";" &amp; VLOOKUP(GK$1,Data!$L:$N,3, FALSE) &amp; ",""" &amp; VLOOKUP(GK$1,Data!$L:$M,2, FALSE) &amp; """;"   )             )</f>
        <v/>
      </c>
      <c r="GL222" t="str">
        <f>IF(Data!$L223=GL$1, "",             IF(ISERR(SEARCH(GL$1,Data!$H223)),        "",          ";" &amp; VLOOKUP(GL$1,Data!$L:$N,3, FALSE) &amp; ",""" &amp; VLOOKUP(GL$1,Data!$L:$M,2, FALSE) &amp; """;"   )             )</f>
        <v/>
      </c>
      <c r="GM222" t="str">
        <f>IF(Data!$L223=GM$1, "",             IF(ISERR(SEARCH(GM$1,Data!$H223)),        "",          ";" &amp; VLOOKUP(GM$1,Data!$L:$N,3, FALSE) &amp; ",""" &amp; VLOOKUP(GM$1,Data!$L:$M,2, FALSE) &amp; """;"   )             )</f>
        <v/>
      </c>
      <c r="GN222" t="str">
        <f>IF(Data!$L223=GN$1, "",             IF(ISERR(SEARCH(GN$1,Data!$H223)),        "",          ";" &amp; VLOOKUP(GN$1,Data!$L:$N,3, FALSE) &amp; ",""" &amp; VLOOKUP(GN$1,Data!$L:$M,2, FALSE) &amp; """;"   )             )</f>
        <v/>
      </c>
      <c r="GO222" t="str">
        <f>IF(Data!$L223=GO$1, "",             IF(ISERR(SEARCH(GO$1,Data!$H223)),        "",          ";" &amp; VLOOKUP(GO$1,Data!$L:$N,3, FALSE) &amp; ",""" &amp; VLOOKUP(GO$1,Data!$L:$M,2, FALSE) &amp; """;"   )             )</f>
        <v/>
      </c>
      <c r="GP222" t="str">
        <f>IF(Data!$L223=GP$1, "",             IF(ISERR(SEARCH(GP$1,Data!$H223)),        "",          ";" &amp; VLOOKUP(GP$1,Data!$L:$N,3, FALSE) &amp; ",""" &amp; VLOOKUP(GP$1,Data!$L:$M,2, FALSE) &amp; """;"   )             )</f>
        <v/>
      </c>
      <c r="GQ222" t="str">
        <f>IF(Data!$L223=GQ$1, "",             IF(ISERR(SEARCH(GQ$1,Data!$H223)),        "",          ";" &amp; VLOOKUP(GQ$1,Data!$L:$N,3, FALSE) &amp; ",""" &amp; VLOOKUP(GQ$1,Data!$L:$M,2, FALSE) &amp; """;"   )             )</f>
        <v/>
      </c>
      <c r="GR222" t="str">
        <f>IF(Data!$L223=GR$1, "",             IF(ISERR(SEARCH(GR$1,Data!$H223)),        "",          ";" &amp; VLOOKUP(GR$1,Data!$L:$N,3, FALSE) &amp; ",""" &amp; VLOOKUP(GR$1,Data!$L:$M,2, FALSE) &amp; """;"   )             )</f>
        <v/>
      </c>
      <c r="GS222" t="str">
        <f>IF(Data!$L223=GS$1, "",             IF(ISERR(SEARCH(GS$1,Data!$H223)),        "",          ";" &amp; VLOOKUP(GS$1,Data!$L:$N,3, FALSE) &amp; ",""" &amp; VLOOKUP(GS$1,Data!$L:$M,2, FALSE) &amp; """;"   )             )</f>
        <v>;00000000-0000-0000-0000-000000000189,"HUMAN";</v>
      </c>
      <c r="GT222" t="str">
        <f>IF(Data!$L223=GT$1, "",             IF(ISERR(SEARCH(GT$1,Data!$H223)),        "",          ";" &amp; VLOOKUP(GT$1,Data!$L:$N,3, FALSE) &amp; ",""" &amp; VLOOKUP(GT$1,Data!$L:$M,2, FALSE) &amp; """;"   )             )</f>
        <v/>
      </c>
      <c r="GU222" t="str">
        <f>IF(Data!$L223=GU$1, "",             IF(ISERR(SEARCH(GU$1,Data!$H223)),        "",          ";" &amp; VLOOKUP(GU$1,Data!$L:$N,3, FALSE) &amp; ",""" &amp; VLOOKUP(GU$1,Data!$L:$M,2, FALSE) &amp; """;"   )             )</f>
        <v/>
      </c>
      <c r="GV222" t="str">
        <f>IF(Data!$L223=GV$1, "",             IF(ISERR(SEARCH(GV$1,Data!$H223)),        "",          ";" &amp; VLOOKUP(GV$1,Data!$L:$N,3, FALSE) &amp; ",""" &amp; VLOOKUP(GV$1,Data!$L:$M,2, FALSE) &amp; """;"   )             )</f>
        <v/>
      </c>
      <c r="GW222" t="str">
        <f>IF(Data!$L223=GW$1, "",             IF(ISERR(SEARCH(GW$1,Data!$H223)),        "",          ";" &amp; VLOOKUP(GW$1,Data!$L:$N,3, FALSE) &amp; ",""" &amp; VLOOKUP(GW$1,Data!$L:$M,2, FALSE) &amp; """;"   )             )</f>
        <v/>
      </c>
      <c r="GX222" t="str">
        <f>IF(Data!$L223=GX$1, "",             IF(ISERR(SEARCH(GX$1,Data!$H223)),        "",          ";" &amp; VLOOKUP(GX$1,Data!$L:$N,3, FALSE) &amp; ",""" &amp; VLOOKUP(GX$1,Data!$L:$M,2, FALSE) &amp; """;"   )             )</f>
        <v/>
      </c>
      <c r="GY222" t="str">
        <f>IF(Data!$L223=GY$1, "",             IF(ISERR(SEARCH(GY$1,Data!$H223)),        "",          ";" &amp; VLOOKUP(GY$1,Data!$L:$N,3, FALSE) &amp; ",""" &amp; VLOOKUP(GY$1,Data!$L:$M,2, FALSE) &amp; """;"   )             )</f>
        <v/>
      </c>
      <c r="GZ222" t="str">
        <f>IF(Data!$L223=GZ$1, "",             IF(ISERR(SEARCH(GZ$1,Data!$H223)),        "",          ";" &amp; VLOOKUP(GZ$1,Data!$L:$N,3, FALSE) &amp; ",""" &amp; VLOOKUP(GZ$1,Data!$L:$M,2, FALSE) &amp; """;"   )             )</f>
        <v/>
      </c>
      <c r="HA222" t="str">
        <f>IF(Data!$L223=HA$1, "",             IF(ISERR(SEARCH(HA$1,Data!$H223)),        "",          ";" &amp; VLOOKUP(HA$1,Data!$L:$N,3, FALSE) &amp; ",""" &amp; VLOOKUP(HA$1,Data!$L:$M,2, FALSE) &amp; """;"   )             )</f>
        <v/>
      </c>
      <c r="HB222" t="str">
        <f>IF(Data!$L223=HB$1, "",             IF(ISERR(SEARCH(HB$1,Data!$H223)),        "",          ";" &amp; VLOOKUP(HB$1,Data!$L:$N,3, FALSE) &amp; ",""" &amp; VLOOKUP(HB$1,Data!$L:$M,2, FALSE) &amp; """;"   )             )</f>
        <v/>
      </c>
      <c r="HC222" t="str">
        <f>IF(Data!$L223=HC$1, "",             IF(ISERR(SEARCH(HC$1,Data!$H223)),        "",          ";" &amp; VLOOKUP(HC$1,Data!$L:$N,3, FALSE) &amp; ",""" &amp; VLOOKUP(HC$1,Data!$L:$M,2, FALSE) &amp; """;"   )             )</f>
        <v/>
      </c>
      <c r="HD222" t="str">
        <f>IF(Data!$L223=HD$1, "",             IF(ISERR(SEARCH(HD$1,Data!$H223)),        "",          ";" &amp; VLOOKUP(HD$1,Data!$L:$N,3, FALSE) &amp; ",""" &amp; VLOOKUP(HD$1,Data!$L:$M,2, FALSE) &amp; """;"   )             )</f>
        <v/>
      </c>
      <c r="HE222" t="str">
        <f>IF(Data!$L223=HE$1, "",             IF(ISERR(SEARCH(HE$1,Data!$H223)),        "",          ";" &amp; VLOOKUP(HE$1,Data!$L:$N,3, FALSE) &amp; ",""" &amp; VLOOKUP(HE$1,Data!$L:$M,2, FALSE) &amp; """;"   )             )</f>
        <v/>
      </c>
      <c r="HF222" t="str">
        <f>IF(Data!$L223=HF$1, "",             IF(ISERR(SEARCH(HF$1,Data!$H223)),        "",          ";" &amp; VLOOKUP(HF$1,Data!$L:$N,3, FALSE) &amp; ",""" &amp; VLOOKUP(HF$1,Data!$L:$M,2, FALSE) &amp; """;"   )             )</f>
        <v/>
      </c>
      <c r="HG222" t="str">
        <f>IF(Data!$L223=HG$1, "",             IF(ISERR(SEARCH(HG$1,Data!$H223)),        "",          ";" &amp; VLOOKUP(HG$1,Data!$L:$N,3, FALSE) &amp; ",""" &amp; VLOOKUP(HG$1,Data!$L:$M,2, FALSE) &amp; """;"   )             )</f>
        <v/>
      </c>
      <c r="HH222" t="str">
        <f>IF(Data!$L223=HH$1, "",             IF(ISERR(SEARCH(HH$1,Data!$H223)),        "",          ";" &amp; VLOOKUP(HH$1,Data!$L:$N,3, FALSE) &amp; ",""" &amp; VLOOKUP(HH$1,Data!$L:$M,2, FALSE) &amp; """;"   )             )</f>
        <v/>
      </c>
      <c r="HI222" t="str">
        <f>IF(Data!$L223=HI$1, "",             IF(ISERR(SEARCH(HI$1,Data!$H223)),        "",          ";" &amp; VLOOKUP(HI$1,Data!$L:$N,3, FALSE) &amp; ",""" &amp; VLOOKUP(HI$1,Data!$L:$M,2, FALSE) &amp; """;"   )             )</f>
        <v/>
      </c>
      <c r="HJ222" t="str">
        <f>IF(Data!$L223=HJ$1, "",             IF(ISERR(SEARCH(HJ$1,Data!$H223)),        "",          ";" &amp; VLOOKUP(HJ$1,Data!$L:$N,3, FALSE) &amp; ",""" &amp; VLOOKUP(HJ$1,Data!$L:$M,2, FALSE) &amp; """;"   )             )</f>
        <v/>
      </c>
      <c r="HK222" t="str">
        <f>IF(Data!$L223=HK$1, "",             IF(ISERR(SEARCH(HK$1,Data!$H223)),        "",          ";" &amp; VLOOKUP(HK$1,Data!$L:$N,3, FALSE) &amp; ",""" &amp; VLOOKUP(HK$1,Data!$L:$M,2, FALSE) &amp; """;"   )             )</f>
        <v/>
      </c>
      <c r="HL222" t="str">
        <f>IF(Data!$L223=HL$1, "",             IF(ISERR(SEARCH(HL$1,Data!$H223)),        "",          ";" &amp; VLOOKUP(HL$1,Data!$L:$N,3, FALSE) &amp; ",""" &amp; VLOOKUP(HL$1,Data!$L:$M,2, FALSE) &amp; """;"   )             )</f>
        <v/>
      </c>
      <c r="HM222" t="str">
        <f>IF(Data!$L223=HM$1, "",             IF(ISERR(SEARCH(HM$1,Data!$H223)),        "",          ";" &amp; VLOOKUP(HM$1,Data!$L:$N,3, FALSE) &amp; ",""" &amp; VLOOKUP(HM$1,Data!$L:$M,2, FALSE) &amp; """;"   )             )</f>
        <v/>
      </c>
      <c r="HN222" t="str">
        <f>IF(Data!$L223=HN$1, "",             IF(ISERR(SEARCH(HN$1,Data!$H223)),        "",          ";" &amp; VLOOKUP(HN$1,Data!$L:$N,3, FALSE) &amp; ",""" &amp; VLOOKUP(HN$1,Data!$L:$M,2, FALSE) &amp; """;"   )             )</f>
        <v/>
      </c>
      <c r="HO222" t="str">
        <f>IF(Data!$L223=HO$1, "",             IF(ISERR(SEARCH(HO$1,Data!$H223)),        "",          ";" &amp; VLOOKUP(HO$1,Data!$L:$N,3, FALSE) &amp; ",""" &amp; VLOOKUP(HO$1,Data!$L:$M,2, FALSE) &amp; """;"   )             )</f>
        <v/>
      </c>
      <c r="HP222" t="str">
        <f>IF(Data!$L223=HP$1, "",             IF(ISERR(SEARCH(HP$1,Data!$H223)),        "",          ";" &amp; VLOOKUP(HP$1,Data!$L:$N,3, FALSE) &amp; ",""" &amp; VLOOKUP(HP$1,Data!$L:$M,2, FALSE) &amp; """;"   )             )</f>
        <v/>
      </c>
      <c r="HQ222" t="str">
        <f>IF(Data!$L223=HQ$1, "",             IF(ISERR(SEARCH(HQ$1,Data!$H223)),        "",          ";" &amp; VLOOKUP(HQ$1,Data!$L:$N,3, FALSE) &amp; ",""" &amp; VLOOKUP(HQ$1,Data!$L:$M,2, FALSE) &amp; """;"   )             )</f>
        <v/>
      </c>
      <c r="HR222" t="str">
        <f>IF(Data!$L223=HR$1, "",             IF(ISERR(SEARCH(HR$1,Data!$H223)),        "",          ";" &amp; VLOOKUP(HR$1,Data!$L:$N,3, FALSE) &amp; ",""" &amp; VLOOKUP(HR$1,Data!$L:$M,2, FALSE) &amp; """;"   )             )</f>
        <v/>
      </c>
      <c r="HS222" t="str">
        <f>IF(Data!$L223=HS$1, "",             IF(ISERR(SEARCH(HS$1,Data!$H223)),        "",          ";" &amp; VLOOKUP(HS$1,Data!$L:$N,3, FALSE) &amp; ",""" &amp; VLOOKUP(HS$1,Data!$L:$M,2, FALSE) &amp; """;"   )             )</f>
        <v/>
      </c>
      <c r="HT222" t="str">
        <f>IF(Data!$L223=HT$1, "",             IF(ISERR(SEARCH(HT$1,Data!$H223)),        "",          ";" &amp; VLOOKUP(HT$1,Data!$L:$N,3, FALSE) &amp; ",""" &amp; VLOOKUP(HT$1,Data!$L:$M,2, FALSE) &amp; """;"   )             )</f>
        <v/>
      </c>
      <c r="HU222" t="str">
        <f>IF(Data!$L223=HU$1, "",             IF(ISERR(SEARCH(HU$1,Data!$H223)),        "",          ";" &amp; VLOOKUP(HU$1,Data!$L:$N,3, FALSE) &amp; ",""" &amp; VLOOKUP(HU$1,Data!$L:$M,2, FALSE) &amp; """;"   )             )</f>
        <v/>
      </c>
      <c r="HV222" t="str">
        <f>IF(Data!$L223=HV$1, "",             IF(ISERR(SEARCH(HV$1,Data!$H223)),        "",          ";" &amp; VLOOKUP(HV$1,Data!$L:$N,3, FALSE) &amp; ",""" &amp; VLOOKUP(HV$1,Data!$L:$M,2, FALSE) &amp; """;"   )             )</f>
        <v/>
      </c>
      <c r="HW222" t="str">
        <f>IF(Data!$L223=HW$1, "",             IF(ISERR(SEARCH(HW$1,Data!$H223)),        "",          ";" &amp; VLOOKUP(HW$1,Data!$L:$N,3, FALSE) &amp; ",""" &amp; VLOOKUP(HW$1,Data!$L:$M,2, FALSE) &amp; """;"   )             )</f>
        <v/>
      </c>
      <c r="HX222" t="str">
        <f>IF(Data!$L223=HX$1, "",             IF(ISERR(SEARCH(HX$1,Data!$H223)),        "",          ";" &amp; VLOOKUP(HX$1,Data!$L:$N,3, FALSE) &amp; ",""" &amp; VLOOKUP(HX$1,Data!$L:$M,2, FALSE) &amp; """;"   )             )</f>
        <v/>
      </c>
      <c r="HY222" t="str">
        <f>IF(Data!$L223=HY$1, "",             IF(ISERR(SEARCH(HY$1,Data!$H223)),        "",          ";" &amp; VLOOKUP(HY$1,Data!$L:$N,3, FALSE) &amp; ",""" &amp; VLOOKUP(HY$1,Data!$L:$M,2, FALSE) &amp; """;"   )             )</f>
        <v/>
      </c>
      <c r="HZ222" t="str">
        <f>IF(Data!$L223=HZ$1, "",             IF(ISERR(SEARCH(HZ$1,Data!$H223)),        "",          ";" &amp; VLOOKUP(HZ$1,Data!$L:$N,3, FALSE) &amp; ",""" &amp; VLOOKUP(HZ$1,Data!$L:$M,2, FALSE) &amp; """;"   )             )</f>
        <v/>
      </c>
      <c r="IA222" t="str">
        <f>IF(Data!$L223=IA$1, "",             IF(ISERR(SEARCH(IA$1,Data!$H223)),        "",          ";" &amp; VLOOKUP(IA$1,Data!$L:$N,3, FALSE) &amp; ",""" &amp; VLOOKUP(IA$1,Data!$L:$M,2, FALSE) &amp; """;"   )             )</f>
        <v/>
      </c>
      <c r="IB222" t="str">
        <f>IF(Data!$L223=IB$1, "",             IF(ISERR(SEARCH(IB$1,Data!$H223)),        "",          ";" &amp; VLOOKUP(IB$1,Data!$L:$N,3, FALSE) &amp; ",""" &amp; VLOOKUP(IB$1,Data!$L:$M,2, FALSE) &amp; """;"   )             )</f>
        <v/>
      </c>
      <c r="IC222" t="str">
        <f>IF(Data!$L223=IC$1, "",             IF(ISERR(SEARCH(IC$1,Data!$H223)),        "",          ";" &amp; VLOOKUP(IC$1,Data!$L:$N,3, FALSE) &amp; ",""" &amp; VLOOKUP(IC$1,Data!$L:$M,2, FALSE) &amp; """;"   )             )</f>
        <v/>
      </c>
      <c r="ID222" t="str">
        <f>IF(Data!$L223=ID$1, "",             IF(ISERR(SEARCH(ID$1,Data!$H223)),        "",          ";" &amp; VLOOKUP(ID$1,Data!$L:$N,3, FALSE) &amp; ",""" &amp; VLOOKUP(ID$1,Data!$L:$M,2, FALSE) &amp; """;"   )             )</f>
        <v/>
      </c>
      <c r="IE222" t="str">
        <f>IF(Data!$L223=IE$1, "",             IF(ISERR(SEARCH(IE$1,Data!$H223)),        "",          ";" &amp; VLOOKUP(IE$1,Data!$L:$N,3, FALSE) &amp; ",""" &amp; VLOOKUP(IE$1,Data!$L:$M,2, FALSE) &amp; """;"   )             )</f>
        <v/>
      </c>
      <c r="IF222" t="str">
        <f>IF(Data!$L223=IF$1, "",             IF(ISERR(SEARCH(IF$1,Data!$H223)),        "",          ";" &amp; VLOOKUP(IF$1,Data!$L:$N,3, FALSE) &amp; ",""" &amp; VLOOKUP(IF$1,Data!$L:$M,2, FALSE) &amp; """;"   )             )</f>
        <v/>
      </c>
      <c r="IG222" t="str">
        <f>IF(Data!$L223=IG$1, "",             IF(ISERR(SEARCH(IG$1,Data!$H223)),        "",          ";" &amp; VLOOKUP(IG$1,Data!$L:$N,3, FALSE) &amp; ",""" &amp; VLOOKUP(IG$1,Data!$L:$M,2, FALSE) &amp; """;"   )             )</f>
        <v/>
      </c>
      <c r="IH222" t="str">
        <f>IF(Data!$L223=IH$1, "",             IF(ISERR(SEARCH(IH$1,Data!$H223)),        "",          ";" &amp; VLOOKUP(IH$1,Data!$L:$N,3, FALSE) &amp; ",""" &amp; VLOOKUP(IH$1,Data!$L:$M,2, FALSE) &amp; """;"   )             )</f>
        <v/>
      </c>
      <c r="II222" t="str">
        <f>IF(Data!$L223=II$1, "",             IF(ISERR(SEARCH(II$1,Data!$H223)),        "",          ";" &amp; VLOOKUP(II$1,Data!$L:$N,3, FALSE) &amp; ",""" &amp; VLOOKUP(II$1,Data!$L:$M,2, FALSE) &amp; """;"   )             )</f>
        <v/>
      </c>
    </row>
    <row r="223" spans="1:243" x14ac:dyDescent="0.3">
      <c r="A223" t="str">
        <f>Data!L224</f>
        <v>Zam Wesell</v>
      </c>
      <c r="B223" s="15" t="str">
        <f>VLOOKUP(Tableau36[[#This Row],[Character]],Data!L:N,3,FALSE)</f>
        <v>00000000-0000-0000-0000-000000000222</v>
      </c>
      <c r="C223" s="15" t="str">
        <f>VLOOKUP(Tableau36[[#This Row],[Character]],Data!L:M,2,FALSE)</f>
        <v>HUMAN</v>
      </c>
      <c r="D223" s="15" t="str">
        <f>SUBSTITUTE(     SUBSTITUTE(Tableau36[[#This Row],[character_id,character_type,friend_id,friend_type]],",""DROID""",""),    ",""HUMAN""", "")</f>
        <v>00000000-0000-0000-0000-000000000222,00000000-0000-0000-0000-000000000068/00000000-0000-0000-0000-000000000222,00000000-0000-0000-0000-000000000008/00000000-0000-0000-0000-000000000222,00000000-0000-0000-0000-000000000179</v>
      </c>
      <c r="E223" s="15" t="str">
        <f>IF(Tableau36[[#This Row],[With char''s id]] = "", "",    MID(Tableau36[[#This Row],[With char''s id]], 2, LEN(Tableau36[[#This Row],[With char''s id]])-1))</f>
        <v>00000000-0000-0000-0000-000000000222,"HUMAN",00000000-0000-0000-0000-000000000068,"HUMAN"/00000000-0000-0000-0000-000000000222,"HUMAN",00000000-0000-0000-0000-000000000008,"DROID"/00000000-0000-0000-0000-000000000222,"HUMAN",00000000-0000-0000-0000-000000000179,"HUMAN"</v>
      </c>
      <c r="F223" s="15" t="str">
        <f>SUBSTITUTE(Tableau36[[#This Row],[List of friend''s id]],  "/",    "/" &amp; Tableau36[[#This Row],[Character''s id]] &amp; ",""" &amp; Tableau36[[#This Row],[Type]] &amp; """,")</f>
        <v>/00000000-0000-0000-0000-000000000222,"HUMAN",00000000-0000-0000-0000-000000000068,"HUMAN"/00000000-0000-0000-0000-000000000222,"HUMAN",00000000-0000-0000-0000-000000000008,"DROID"/00000000-0000-0000-0000-000000000222,"HUMAN",00000000-0000-0000-0000-000000000179,"HUMAN"</v>
      </c>
      <c r="G223" t="str">
        <f>IF( Tableau36[[#This Row],[removed double semi-colon]]="", "", "/" &amp; MID(Tableau36[[#This Row],[removed double semi-colon]],2,LEN(Tableau36[[#This Row],[removed double semi-colon]]) - 2) )</f>
        <v>/00000000-0000-0000-0000-000000000068,"HUMAN"/00000000-0000-0000-0000-000000000008,"DROID"/00000000-0000-0000-0000-000000000179,"HUMAN"</v>
      </c>
      <c r="H223" t="str">
        <f>SUBSTITUTE(Tableau36[[#This Row],[Concatenation]],";;","/")</f>
        <v>;00000000-0000-0000-0000-000000000068,"HUMAN"/00000000-0000-0000-0000-000000000008,"DROID"/00000000-0000-0000-0000-000000000179,"HUMAN";</v>
      </c>
      <c r="I223" t="str">
        <f>friends!M223&amp; friends!N223&amp; friends!O223&amp; friends!P223&amp; friends!Q223&amp; friends!R223&amp; friends!S223&amp; friends!T223&amp; friends!U223&amp; friends!V223&amp; friends!W223&amp; friends!X223&amp; friends!Y223&amp; friends!Z223&amp; friends!AA223&amp; friends!AB223&amp; friends!AC223&amp; friends!AD223&amp; friends!AE223&amp; friends!AF223&amp; friends!AG223&amp; friends!AH223&amp; friends!AI223&amp; friends!AJ223&amp; friends!AK223&amp; friends!AL223&amp; friends!AM223&amp; friends!AN223&amp; friends!AO223&amp; friends!AP223&amp; friends!AQ223&amp; friends!AR223&amp; friends!AS223&amp; friends!AT223&amp; friends!AU223&amp; friends!AV223&amp; friends!AW223&amp; friends!AX223&amp; friends!AY223&amp; friends!AZ223&amp; friends!BA223&amp; friends!BB223&amp; friends!BC223&amp; friends!BD223&amp; friends!BE223&amp; friends!BF223&amp; friends!BG223&amp; friends!BH223&amp; friends!BI223&amp; friends!BJ223&amp; friends!BK223&amp; friends!BL223&amp; friends!BM223&amp; friends!BN223&amp; friends!BO223&amp; friends!BP223&amp; friends!BQ223&amp; friends!BR223&amp; friends!BS223&amp; friends!BT223&amp; friends!BU223&amp; friends!BV223&amp; friends!BW223&amp; friends!BX223&amp; friends!BY223&amp; friends!BZ223&amp; friends!CA223&amp; friends!CB223&amp; friends!CC223&amp; friends!CD223&amp; friends!CE223&amp; friends!CF223&amp; friends!CG223&amp; friends!CH223&amp; friends!CI223&amp; friends!CJ223&amp; friends!CK223&amp; friends!CL223&amp; friends!CM223&amp; friends!CN223&amp; friends!CO223&amp; friends!CP223&amp; friends!CQ223&amp; friends!CR223&amp; friends!CS223&amp; friends!CT223&amp; friends!CU223&amp; friends!CV223&amp; friends!CW223&amp; friends!CX223&amp; friends!CY223&amp; friends!CZ223&amp; friends!DA223&amp; friends!DB223&amp; friends!DC223&amp; friends!DD223&amp; friends!DE223&amp; friends!DF223&amp; friends!DG223&amp; friends!DH223&amp; friends!DI223&amp; friends!DJ223&amp; friends!DK223&amp; friends!DL223&amp; friends!DM223&amp; friends!DN223&amp; friends!DO223&amp; friends!DP223&amp; friends!DQ223&amp; friends!DR223&amp; friends!DS223&amp; friends!DT223&amp; friends!DU223&amp; friends!DV223&amp; friends!DW223&amp; friends!DX223&amp; friends!DY223&amp; friends!DZ223&amp; friends!EA223&amp; friends!EB223&amp; friends!EC223&amp; friends!ED223&amp; friends!EE223&amp; friends!EF223&amp; friends!EG223&amp; friends!EH223&amp; friends!EI223&amp; friends!EJ223&amp; friends!EK223&amp; friends!EL223&amp; friends!EM223&amp; friends!EN223&amp; friends!EO223&amp; friends!EP223&amp; friends!EQ223&amp; friends!ER223&amp; friends!ES223&amp; friends!ET223&amp; friends!EU223&amp; friends!EV223&amp; friends!EW223&amp; friends!EX223&amp; friends!EY223&amp; friends!EZ223&amp; friends!FA223&amp; friends!FB223&amp; friends!FC223&amp; friends!FD223&amp; friends!FE223&amp; friends!FF223&amp; friends!FG223&amp; friends!FH223&amp; friends!FI223&amp; friends!FJ223&amp; friends!FK223&amp; friends!FL223&amp; friends!FM223&amp; friends!FN223&amp; friends!FO223&amp; friends!FP223&amp; friends!FQ223&amp; friends!FR223&amp; friends!FS223&amp; friends!FT223&amp; friends!FU223&amp; friends!FV223&amp; friends!FW223&amp; friends!FX223&amp; friends!FY223&amp; friends!FZ223&amp; friends!GA223&amp; friends!GB223&amp; friends!GC223&amp; friends!GD223&amp; friends!GE223&amp; friends!GF223&amp; friends!GG223&amp; friends!GH223&amp; friends!GI223&amp; friends!GJ223&amp; friends!GK223&amp; friends!GL223&amp; friends!GM223&amp; friends!GN223&amp; friends!GO223&amp; friends!GP223&amp; friends!GQ223&amp; friends!GR223&amp; friends!GS223&amp; friends!GT223&amp; friends!GU223&amp; friends!GV223&amp; friends!GW223&amp; friends!GX223&amp; friends!GY223&amp; friends!GZ223&amp; friends!HA223&amp; friends!HB223&amp; friends!HC223&amp; friends!HD223&amp; friends!HE223&amp; friends!HF223&amp; friends!HG223&amp; friends!HH223&amp; friends!HI223&amp; friends!HJ223&amp; friends!HK223&amp; friends!HL223&amp; friends!HM223&amp; friends!HN223&amp; friends!HO223&amp; friends!HP223&amp; friends!HQ223&amp; friends!HR223&amp; friends!HS223&amp; friends!HT223&amp; friends!HU223&amp; friends!HV223&amp; friends!HW223&amp; friends!HX223&amp; friends!HY223&amp; friends!HZ223&amp; friends!IA223&amp; friends!IB223&amp; friends!IC223&amp; friends!ID223&amp; friends!IE223&amp; friends!IF223&amp; friends!IG223&amp; friends!IH223&amp; friends!II223</f>
        <v>;00000000-0000-0000-0000-000000000068,"HUMAN";;00000000-0000-0000-0000-000000000008,"DROID";;00000000-0000-0000-0000-000000000179,"HUMAN";</v>
      </c>
      <c r="M223" t="str">
        <f>IF(Data!$L224=M$1, "",             IF(ISERR(SEARCH(M$1,Data!$H224)),        "",          ";" &amp; VLOOKUP(M$1,Data!$L:$N,3, FALSE) &amp; ",""" &amp; VLOOKUP(M$1,Data!$L:$M,2, FALSE) &amp; """;"   )             )</f>
        <v/>
      </c>
      <c r="N223" t="str">
        <f>IF(Data!$L224=N$1, "",             IF(ISERR(SEARCH(N$1,Data!$H224)),        "",          ";" &amp; VLOOKUP(N$1,Data!$L:$N,3, FALSE) &amp; ",""" &amp; VLOOKUP(N$1,Data!$L:$M,2, FALSE) &amp; """;"   )             )</f>
        <v/>
      </c>
      <c r="O223" t="str">
        <f>IF(Data!$L224=O$1, "",             IF(ISERR(SEARCH(O$1,Data!$H224)),        "",          ";" &amp; VLOOKUP(O$1,Data!$L:$N,3, FALSE) &amp; ",""" &amp; VLOOKUP(O$1,Data!$L:$M,2, FALSE) &amp; """;"   )             )</f>
        <v/>
      </c>
      <c r="P223" t="str">
        <f>IF(Data!$L224=P$1, "",             IF(ISERR(SEARCH(P$1,Data!$H224)),        "",          ";" &amp; VLOOKUP(P$1,Data!$L:$N,3, FALSE) &amp; ",""" &amp; VLOOKUP(P$1,Data!$L:$M,2, FALSE) &amp; """;"   )             )</f>
        <v/>
      </c>
      <c r="Q223" t="str">
        <f>IF(Data!$L224=Q$1, "",             IF(ISERR(SEARCH(Q$1,Data!$H224)),        "",          ";" &amp; VLOOKUP(Q$1,Data!$L:$N,3, FALSE) &amp; ",""" &amp; VLOOKUP(Q$1,Data!$L:$M,2, FALSE) &amp; """;"   )             )</f>
        <v/>
      </c>
      <c r="R223" t="str">
        <f>IF(Data!$L224=R$1, "",             IF(ISERR(SEARCH(R$1,Data!$H224)),        "",          ";" &amp; VLOOKUP(R$1,Data!$L:$N,3, FALSE) &amp; ",""" &amp; VLOOKUP(R$1,Data!$L:$M,2, FALSE) &amp; """;"   )             )</f>
        <v/>
      </c>
      <c r="S223" t="str">
        <f>IF(Data!$L224=S$1, "",             IF(ISERR(SEARCH(S$1,Data!$H224)),        "",          ";" &amp; VLOOKUP(S$1,Data!$L:$N,3, FALSE) &amp; ",""" &amp; VLOOKUP(S$1,Data!$L:$M,2, FALSE) &amp; """;"   )             )</f>
        <v/>
      </c>
      <c r="T223" t="str">
        <f>IF(Data!$L224=T$1, "",             IF(ISERR(SEARCH(T$1,Data!$H224)),        "",          ";" &amp; VLOOKUP(T$1,Data!$L:$N,3, FALSE) &amp; ",""" &amp; VLOOKUP(T$1,Data!$L:$M,2, FALSE) &amp; """;"   )             )</f>
        <v/>
      </c>
      <c r="U223" t="str">
        <f>IF(Data!$L224=U$1, "",             IF(ISERR(SEARCH(U$1,Data!$H224)),        "",          ";" &amp; VLOOKUP(U$1,Data!$L:$N,3, FALSE) &amp; ",""" &amp; VLOOKUP(U$1,Data!$L:$M,2, FALSE) &amp; """;"   )             )</f>
        <v/>
      </c>
      <c r="V223" t="str">
        <f>IF(Data!$L224=V$1, "",             IF(ISERR(SEARCH(V$1,Data!$H224)),        "",          ";" &amp; VLOOKUP(V$1,Data!$L:$N,3, FALSE) &amp; ",""" &amp; VLOOKUP(V$1,Data!$L:$M,2, FALSE) &amp; """;"   )             )</f>
        <v/>
      </c>
      <c r="W223" t="str">
        <f>IF(Data!$L224=W$1, "",             IF(ISERR(SEARCH(W$1,Data!$H224)),        "",          ";" &amp; VLOOKUP(W$1,Data!$L:$N,3, FALSE) &amp; ",""" &amp; VLOOKUP(W$1,Data!$L:$M,2, FALSE) &amp; """;"   )             )</f>
        <v/>
      </c>
      <c r="X223" t="str">
        <f>IF(Data!$L224=X$1, "",             IF(ISERR(SEARCH(X$1,Data!$H224)),        "",          ";" &amp; VLOOKUP(X$1,Data!$L:$N,3, FALSE) &amp; ",""" &amp; VLOOKUP(X$1,Data!$L:$M,2, FALSE) &amp; """;"   )             )</f>
        <v/>
      </c>
      <c r="Y223" t="str">
        <f>IF(Data!$L224=Y$1, "",             IF(ISERR(SEARCH(Y$1,Data!$H224)),        "",          ";" &amp; VLOOKUP(Y$1,Data!$L:$N,3, FALSE) &amp; ",""" &amp; VLOOKUP(Y$1,Data!$L:$M,2, FALSE) &amp; """;"   )             )</f>
        <v/>
      </c>
      <c r="Z223" t="str">
        <f>IF(Data!$L224=Z$1, "",             IF(ISERR(SEARCH(Z$1,Data!$H224)),        "",          ";" &amp; VLOOKUP(Z$1,Data!$L:$N,3, FALSE) &amp; ",""" &amp; VLOOKUP(Z$1,Data!$L:$M,2, FALSE) &amp; """;"   )             )</f>
        <v/>
      </c>
      <c r="AA223" t="str">
        <f>IF(Data!$L224=AA$1, "",             IF(ISERR(SEARCH(AA$1,Data!$H224)),        "",          ";" &amp; VLOOKUP(AA$1,Data!$L:$N,3, FALSE) &amp; ",""" &amp; VLOOKUP(AA$1,Data!$L:$M,2, FALSE) &amp; """;"   )             )</f>
        <v/>
      </c>
      <c r="AB223" t="str">
        <f>IF(Data!$L224=AB$1, "",             IF(ISERR(SEARCH(AB$1,Data!$H224)),        "",          ";" &amp; VLOOKUP(AB$1,Data!$L:$N,3, FALSE) &amp; ",""" &amp; VLOOKUP(AB$1,Data!$L:$M,2, FALSE) &amp; """;"   )             )</f>
        <v/>
      </c>
      <c r="AC223" t="str">
        <f>IF(Data!$L224=AC$1, "",             IF(ISERR(SEARCH(AC$1,Data!$H224)),        "",          ";" &amp; VLOOKUP(AC$1,Data!$L:$N,3, FALSE) &amp; ",""" &amp; VLOOKUP(AC$1,Data!$L:$M,2, FALSE) &amp; """;"   )             )</f>
        <v/>
      </c>
      <c r="AD223" t="str">
        <f>IF(Data!$L224=AD$1, "",             IF(ISERR(SEARCH(AD$1,Data!$H224)),        "",          ";" &amp; VLOOKUP(AD$1,Data!$L:$N,3, FALSE) &amp; ",""" &amp; VLOOKUP(AD$1,Data!$L:$M,2, FALSE) &amp; """;"   )             )</f>
        <v/>
      </c>
      <c r="AE223" t="str">
        <f>IF(Data!$L224=AE$1, "",             IF(ISERR(SEARCH(AE$1,Data!$H224)),        "",          ";" &amp; VLOOKUP(AE$1,Data!$L:$N,3, FALSE) &amp; ",""" &amp; VLOOKUP(AE$1,Data!$L:$M,2, FALSE) &amp; """;"   )             )</f>
        <v/>
      </c>
      <c r="AF223" t="str">
        <f>IF(Data!$L224=AF$1, "",             IF(ISERR(SEARCH(AF$1,Data!$H224)),        "",          ";" &amp; VLOOKUP(AF$1,Data!$L:$N,3, FALSE) &amp; ",""" &amp; VLOOKUP(AF$1,Data!$L:$M,2, FALSE) &amp; """;"   )             )</f>
        <v/>
      </c>
      <c r="AG223" t="str">
        <f>IF(Data!$L224=AG$1, "",             IF(ISERR(SEARCH(AG$1,Data!$H224)),        "",          ";" &amp; VLOOKUP(AG$1,Data!$L:$N,3, FALSE) &amp; ",""" &amp; VLOOKUP(AG$1,Data!$L:$M,2, FALSE) &amp; """;"   )             )</f>
        <v/>
      </c>
      <c r="AH223" t="str">
        <f>IF(Data!$L224=AH$1, "",             IF(ISERR(SEARCH(AH$1,Data!$H224)),        "",          ";" &amp; VLOOKUP(AH$1,Data!$L:$N,3, FALSE) &amp; ",""" &amp; VLOOKUP(AH$1,Data!$L:$M,2, FALSE) &amp; """;"   )             )</f>
        <v/>
      </c>
      <c r="AI223" t="str">
        <f>IF(Data!$L224=AI$1, "",             IF(ISERR(SEARCH(AI$1,Data!$H224)),        "",          ";" &amp; VLOOKUP(AI$1,Data!$L:$N,3, FALSE) &amp; ",""" &amp; VLOOKUP(AI$1,Data!$L:$M,2, FALSE) &amp; """;"   )             )</f>
        <v/>
      </c>
      <c r="AJ223" t="str">
        <f>IF(Data!$L224=AJ$1, "",             IF(ISERR(SEARCH(AJ$1,Data!$H224)),        "",          ";" &amp; VLOOKUP(AJ$1,Data!$L:$N,3, FALSE) &amp; ",""" &amp; VLOOKUP(AJ$1,Data!$L:$M,2, FALSE) &amp; """;"   )             )</f>
        <v/>
      </c>
      <c r="AK223" t="str">
        <f>IF(Data!$L224=AK$1, "",             IF(ISERR(SEARCH(AK$1,Data!$H224)),        "",          ";" &amp; VLOOKUP(AK$1,Data!$L:$N,3, FALSE) &amp; ",""" &amp; VLOOKUP(AK$1,Data!$L:$M,2, FALSE) &amp; """;"   )             )</f>
        <v/>
      </c>
      <c r="AL223" t="str">
        <f>IF(Data!$L224=AL$1, "",             IF(ISERR(SEARCH(AL$1,Data!$H224)),        "",          ";" &amp; VLOOKUP(AL$1,Data!$L:$N,3, FALSE) &amp; ",""" &amp; VLOOKUP(AL$1,Data!$L:$M,2, FALSE) &amp; """;"   )             )</f>
        <v/>
      </c>
      <c r="AM223" t="str">
        <f>IF(Data!$L224=AM$1, "",             IF(ISERR(SEARCH(AM$1,Data!$H224)),        "",          ";" &amp; VLOOKUP(AM$1,Data!$L:$N,3, FALSE) &amp; ",""" &amp; VLOOKUP(AM$1,Data!$L:$M,2, FALSE) &amp; """;"   )             )</f>
        <v/>
      </c>
      <c r="AN223" t="str">
        <f>IF(Data!$L224=AN$1, "",             IF(ISERR(SEARCH(AN$1,Data!$H224)),        "",          ";" &amp; VLOOKUP(AN$1,Data!$L:$N,3, FALSE) &amp; ",""" &amp; VLOOKUP(AN$1,Data!$L:$M,2, FALSE) &amp; """;"   )             )</f>
        <v/>
      </c>
      <c r="AO223" t="str">
        <f>IF(Data!$L224=AO$1, "",             IF(ISERR(SEARCH(AO$1,Data!$H224)),        "",          ";" &amp; VLOOKUP(AO$1,Data!$L:$N,3, FALSE) &amp; ",""" &amp; VLOOKUP(AO$1,Data!$L:$M,2, FALSE) &amp; """;"   )             )</f>
        <v/>
      </c>
      <c r="AP223" t="str">
        <f>IF(Data!$L224=AP$1, "",             IF(ISERR(SEARCH(AP$1,Data!$H224)),        "",          ";" &amp; VLOOKUP(AP$1,Data!$L:$N,3, FALSE) &amp; ",""" &amp; VLOOKUP(AP$1,Data!$L:$M,2, FALSE) &amp; """;"   )             )</f>
        <v/>
      </c>
      <c r="AQ223" t="str">
        <f>IF(Data!$L224=AQ$1, "",             IF(ISERR(SEARCH(AQ$1,Data!$H224)),        "",          ";" &amp; VLOOKUP(AQ$1,Data!$L:$N,3, FALSE) &amp; ",""" &amp; VLOOKUP(AQ$1,Data!$L:$M,2, FALSE) &amp; """;"   )             )</f>
        <v/>
      </c>
      <c r="AR223" t="str">
        <f>IF(Data!$L224=AR$1, "",             IF(ISERR(SEARCH(AR$1,Data!$H224)),        "",          ";" &amp; VLOOKUP(AR$1,Data!$L:$N,3, FALSE) &amp; ",""" &amp; VLOOKUP(AR$1,Data!$L:$M,2, FALSE) &amp; """;"   )             )</f>
        <v/>
      </c>
      <c r="AS223" t="str">
        <f>IF(Data!$L224=AS$1, "",             IF(ISERR(SEARCH(AS$1,Data!$H224)),        "",          ";" &amp; VLOOKUP(AS$1,Data!$L:$N,3, FALSE) &amp; ",""" &amp; VLOOKUP(AS$1,Data!$L:$M,2, FALSE) &amp; """;"   )             )</f>
        <v/>
      </c>
      <c r="AT223" t="str">
        <f>IF(Data!$L224=AT$1, "",             IF(ISERR(SEARCH(AT$1,Data!$H224)),        "",          ";" &amp; VLOOKUP(AT$1,Data!$L:$N,3, FALSE) &amp; ",""" &amp; VLOOKUP(AT$1,Data!$L:$M,2, FALSE) &amp; """;"   )             )</f>
        <v/>
      </c>
      <c r="AU223" t="str">
        <f>IF(Data!$L224=AU$1, "",             IF(ISERR(SEARCH(AU$1,Data!$H224)),        "",          ";" &amp; VLOOKUP(AU$1,Data!$L:$N,3, FALSE) &amp; ",""" &amp; VLOOKUP(AU$1,Data!$L:$M,2, FALSE) &amp; """;"   )             )</f>
        <v/>
      </c>
      <c r="AV223" t="str">
        <f>IF(Data!$L224=AV$1, "",             IF(ISERR(SEARCH(AV$1,Data!$H224)),        "",          ";" &amp; VLOOKUP(AV$1,Data!$L:$N,3, FALSE) &amp; ",""" &amp; VLOOKUP(AV$1,Data!$L:$M,2, FALSE) &amp; """;"   )             )</f>
        <v/>
      </c>
      <c r="AW223" t="str">
        <f>IF(Data!$L224=AW$1, "",             IF(ISERR(SEARCH(AW$1,Data!$H224)),        "",          ";" &amp; VLOOKUP(AW$1,Data!$L:$N,3, FALSE) &amp; ",""" &amp; VLOOKUP(AW$1,Data!$L:$M,2, FALSE) &amp; """;"   )             )</f>
        <v/>
      </c>
      <c r="AX223" t="str">
        <f>IF(Data!$L224=AX$1, "",             IF(ISERR(SEARCH(AX$1,Data!$H224)),        "",          ";" &amp; VLOOKUP(AX$1,Data!$L:$N,3, FALSE) &amp; ",""" &amp; VLOOKUP(AX$1,Data!$L:$M,2, FALSE) &amp; """;"   )             )</f>
        <v/>
      </c>
      <c r="AY223" t="str">
        <f>IF(Data!$L224=AY$1, "",             IF(ISERR(SEARCH(AY$1,Data!$H224)),        "",          ";" &amp; VLOOKUP(AY$1,Data!$L:$N,3, FALSE) &amp; ",""" &amp; VLOOKUP(AY$1,Data!$L:$M,2, FALSE) &amp; """;"   )             )</f>
        <v/>
      </c>
      <c r="AZ223" t="str">
        <f>IF(Data!$L224=AZ$1, "",             IF(ISERR(SEARCH(AZ$1,Data!$H224)),        "",          ";" &amp; VLOOKUP(AZ$1,Data!$L:$N,3, FALSE) &amp; ",""" &amp; VLOOKUP(AZ$1,Data!$L:$M,2, FALSE) &amp; """;"   )             )</f>
        <v/>
      </c>
      <c r="BA223" t="str">
        <f>IF(Data!$L224=BA$1, "",             IF(ISERR(SEARCH(BA$1,Data!$H224)),        "",          ";" &amp; VLOOKUP(BA$1,Data!$L:$N,3, FALSE) &amp; ",""" &amp; VLOOKUP(BA$1,Data!$L:$M,2, FALSE) &amp; """;"   )             )</f>
        <v/>
      </c>
      <c r="BB223" t="str">
        <f>IF(Data!$L224=BB$1, "",             IF(ISERR(SEARCH(BB$1,Data!$H224)),        "",          ";" &amp; VLOOKUP(BB$1,Data!$L:$N,3, FALSE) &amp; ",""" &amp; VLOOKUP(BB$1,Data!$L:$M,2, FALSE) &amp; """;"   )             )</f>
        <v/>
      </c>
      <c r="BC223" t="str">
        <f>IF(Data!$L224=BC$1, "",             IF(ISERR(SEARCH(BC$1,Data!$H224)),        "",          ";" &amp; VLOOKUP(BC$1,Data!$L:$N,3, FALSE) &amp; ",""" &amp; VLOOKUP(BC$1,Data!$L:$M,2, FALSE) &amp; """;"   )             )</f>
        <v/>
      </c>
      <c r="BD223" t="str">
        <f>IF(Data!$L224=BD$1, "",             IF(ISERR(SEARCH(BD$1,Data!$H224)),        "",          ";" &amp; VLOOKUP(BD$1,Data!$L:$N,3, FALSE) &amp; ",""" &amp; VLOOKUP(BD$1,Data!$L:$M,2, FALSE) &amp; """;"   )             )</f>
        <v/>
      </c>
      <c r="BE223" t="str">
        <f>IF(Data!$L224=BE$1, "",             IF(ISERR(SEARCH(BE$1,Data!$H224)),        "",          ";" &amp; VLOOKUP(BE$1,Data!$L:$N,3, FALSE) &amp; ",""" &amp; VLOOKUP(BE$1,Data!$L:$M,2, FALSE) &amp; """;"   )             )</f>
        <v/>
      </c>
      <c r="BF223" t="str">
        <f>IF(Data!$L224=BF$1, "",             IF(ISERR(SEARCH(BF$1,Data!$H224)),        "",          ";" &amp; VLOOKUP(BF$1,Data!$L:$N,3, FALSE) &amp; ",""" &amp; VLOOKUP(BF$1,Data!$L:$M,2, FALSE) &amp; """;"   )             )</f>
        <v/>
      </c>
      <c r="BG223" t="str">
        <f>IF(Data!$L224=BG$1, "",             IF(ISERR(SEARCH(BG$1,Data!$H224)),        "",          ";" &amp; VLOOKUP(BG$1,Data!$L:$N,3, FALSE) &amp; ",""" &amp; VLOOKUP(BG$1,Data!$L:$M,2, FALSE) &amp; """;"   )             )</f>
        <v/>
      </c>
      <c r="BH223" t="str">
        <f>IF(Data!$L224=BH$1, "",             IF(ISERR(SEARCH(BH$1,Data!$H224)),        "",          ";" &amp; VLOOKUP(BH$1,Data!$L:$N,3, FALSE) &amp; ",""" &amp; VLOOKUP(BH$1,Data!$L:$M,2, FALSE) &amp; """;"   )             )</f>
        <v/>
      </c>
      <c r="BI223" t="str">
        <f>IF(Data!$L224=BI$1, "",             IF(ISERR(SEARCH(BI$1,Data!$H224)),        "",          ";" &amp; VLOOKUP(BI$1,Data!$L:$N,3, FALSE) &amp; ",""" &amp; VLOOKUP(BI$1,Data!$L:$M,2, FALSE) &amp; """;"   )             )</f>
        <v/>
      </c>
      <c r="BJ223" t="str">
        <f>IF(Data!$L224=BJ$1, "",             IF(ISERR(SEARCH(BJ$1,Data!$H224)),        "",          ";" &amp; VLOOKUP(BJ$1,Data!$L:$N,3, FALSE) &amp; ",""" &amp; VLOOKUP(BJ$1,Data!$L:$M,2, FALSE) &amp; """;"   )             )</f>
        <v/>
      </c>
      <c r="BK223" t="str">
        <f>IF(Data!$L224=BK$1, "",             IF(ISERR(SEARCH(BK$1,Data!$H224)),        "",          ";" &amp; VLOOKUP(BK$1,Data!$L:$N,3, FALSE) &amp; ",""" &amp; VLOOKUP(BK$1,Data!$L:$M,2, FALSE) &amp; """;"   )             )</f>
        <v/>
      </c>
      <c r="BL223" t="str">
        <f>IF(Data!$L224=BL$1, "",             IF(ISERR(SEARCH(BL$1,Data!$H224)),        "",          ";" &amp; VLOOKUP(BL$1,Data!$L:$N,3, FALSE) &amp; ",""" &amp; VLOOKUP(BL$1,Data!$L:$M,2, FALSE) &amp; """;"   )             )</f>
        <v/>
      </c>
      <c r="BM223" t="str">
        <f>IF(Data!$L224=BM$1, "",             IF(ISERR(SEARCH(BM$1,Data!$H224)),        "",          ";" &amp; VLOOKUP(BM$1,Data!$L:$N,3, FALSE) &amp; ",""" &amp; VLOOKUP(BM$1,Data!$L:$M,2, FALSE) &amp; """;"   )             )</f>
        <v>;00000000-0000-0000-0000-000000000068,"HUMAN";</v>
      </c>
      <c r="BN223" t="str">
        <f>IF(Data!$L224=BN$1, "",             IF(ISERR(SEARCH(BN$1,Data!$H224)),        "",          ";" &amp; VLOOKUP(BN$1,Data!$L:$N,3, FALSE) &amp; ",""" &amp; VLOOKUP(BN$1,Data!$L:$M,2, FALSE) &amp; """;"   )             )</f>
        <v/>
      </c>
      <c r="BO223" t="str">
        <f>IF(Data!$L224=BO$1, "",             IF(ISERR(SEARCH(BO$1,Data!$H224)),        "",          ";" &amp; VLOOKUP(BO$1,Data!$L:$N,3, FALSE) &amp; ",""" &amp; VLOOKUP(BO$1,Data!$L:$M,2, FALSE) &amp; """;"   )             )</f>
        <v/>
      </c>
      <c r="BP223" t="str">
        <f>IF(Data!$L224=BP$1, "",             IF(ISERR(SEARCH(BP$1,Data!$H224)),        "",          ";" &amp; VLOOKUP(BP$1,Data!$L:$N,3, FALSE) &amp; ",""" &amp; VLOOKUP(BP$1,Data!$L:$M,2, FALSE) &amp; """;"   )             )</f>
        <v/>
      </c>
      <c r="BQ223" t="str">
        <f>IF(Data!$L224=BQ$1, "",             IF(ISERR(SEARCH(BQ$1,Data!$H224)),        "",          ";" &amp; VLOOKUP(BQ$1,Data!$L:$N,3, FALSE) &amp; ",""" &amp; VLOOKUP(BQ$1,Data!$L:$M,2, FALSE) &amp; """;"   )             )</f>
        <v/>
      </c>
      <c r="BR223" t="str">
        <f>IF(Data!$L224=BR$1, "",             IF(ISERR(SEARCH(BR$1,Data!$H224)),        "",          ";" &amp; VLOOKUP(BR$1,Data!$L:$N,3, FALSE) &amp; ",""" &amp; VLOOKUP(BR$1,Data!$L:$M,2, FALSE) &amp; """;"   )             )</f>
        <v/>
      </c>
      <c r="BS223" t="str">
        <f>IF(Data!$L224=BS$1, "",             IF(ISERR(SEARCH(BS$1,Data!$H224)),        "",          ";" &amp; VLOOKUP(BS$1,Data!$L:$N,3, FALSE) &amp; ",""" &amp; VLOOKUP(BS$1,Data!$L:$M,2, FALSE) &amp; """;"   )             )</f>
        <v/>
      </c>
      <c r="BT223" t="str">
        <f>IF(Data!$L224=BT$1, "",             IF(ISERR(SEARCH(BT$1,Data!$H224)),        "",          ";" &amp; VLOOKUP(BT$1,Data!$L:$N,3, FALSE) &amp; ",""" &amp; VLOOKUP(BT$1,Data!$L:$M,2, FALSE) &amp; """;"   )             )</f>
        <v/>
      </c>
      <c r="BU223" t="str">
        <f>IF(Data!$L224=BU$1, "",             IF(ISERR(SEARCH(BU$1,Data!$H224)),        "",          ";" &amp; VLOOKUP(BU$1,Data!$L:$N,3, FALSE) &amp; ",""" &amp; VLOOKUP(BU$1,Data!$L:$M,2, FALSE) &amp; """;"   )             )</f>
        <v/>
      </c>
      <c r="BV223" t="str">
        <f>IF(Data!$L224=BV$1, "",             IF(ISERR(SEARCH(BV$1,Data!$H224)),        "",          ";" &amp; VLOOKUP(BV$1,Data!$L:$N,3, FALSE) &amp; ",""" &amp; VLOOKUP(BV$1,Data!$L:$M,2, FALSE) &amp; """;"   )             )</f>
        <v/>
      </c>
      <c r="BW223" t="str">
        <f>IF(Data!$L224=BW$1, "",             IF(ISERR(SEARCH(BW$1,Data!$H224)),        "",          ";" &amp; VLOOKUP(BW$1,Data!$L:$N,3, FALSE) &amp; ",""" &amp; VLOOKUP(BW$1,Data!$L:$M,2, FALSE) &amp; """;"   )             )</f>
        <v/>
      </c>
      <c r="BX223" t="str">
        <f>IF(Data!$L224=BX$1, "",             IF(ISERR(SEARCH(BX$1,Data!$H224)),        "",          ";" &amp; VLOOKUP(BX$1,Data!$L:$N,3, FALSE) &amp; ",""" &amp; VLOOKUP(BX$1,Data!$L:$M,2, FALSE) &amp; """;"   )             )</f>
        <v/>
      </c>
      <c r="BY223" t="str">
        <f>IF(Data!$L224=BY$1, "",             IF(ISERR(SEARCH(BY$1,Data!$H224)),        "",          ";" &amp; VLOOKUP(BY$1,Data!$L:$N,3, FALSE) &amp; ",""" &amp; VLOOKUP(BY$1,Data!$L:$M,2, FALSE) &amp; """;"   )             )</f>
        <v/>
      </c>
      <c r="BZ223" t="str">
        <f>IF(Data!$L224=BZ$1, "",             IF(ISERR(SEARCH(BZ$1,Data!$H224)),        "",          ";" &amp; VLOOKUP(BZ$1,Data!$L:$N,3, FALSE) &amp; ",""" &amp; VLOOKUP(BZ$1,Data!$L:$M,2, FALSE) &amp; """;"   )             )</f>
        <v/>
      </c>
      <c r="CA223" t="str">
        <f>IF(Data!$L224=CA$1, "",             IF(ISERR(SEARCH(CA$1,Data!$H224)),        "",          ";" &amp; VLOOKUP(CA$1,Data!$L:$N,3, FALSE) &amp; ",""" &amp; VLOOKUP(CA$1,Data!$L:$M,2, FALSE) &amp; """;"   )             )</f>
        <v/>
      </c>
      <c r="CB223" t="str">
        <f>IF(Data!$L224=CB$1, "",             IF(ISERR(SEARCH(CB$1,Data!$H224)),        "",          ";" &amp; VLOOKUP(CB$1,Data!$L:$N,3, FALSE) &amp; ",""" &amp; VLOOKUP(CB$1,Data!$L:$M,2, FALSE) &amp; """;"   )             )</f>
        <v/>
      </c>
      <c r="CC223" t="str">
        <f>IF(Data!$L224=CC$1, "",             IF(ISERR(SEARCH(CC$1,Data!$H224)),        "",          ";" &amp; VLOOKUP(CC$1,Data!$L:$N,3, FALSE) &amp; ",""" &amp; VLOOKUP(CC$1,Data!$L:$M,2, FALSE) &amp; """;"   )             )</f>
        <v/>
      </c>
      <c r="CD223" t="str">
        <f>IF(Data!$L224=CD$1, "",             IF(ISERR(SEARCH(CD$1,Data!$H224)),        "",          ";" &amp; VLOOKUP(CD$1,Data!$L:$N,3, FALSE) &amp; ",""" &amp; VLOOKUP(CD$1,Data!$L:$M,2, FALSE) &amp; """;"   )             )</f>
        <v/>
      </c>
      <c r="CE223" t="str">
        <f>IF(Data!$L224=CE$1, "",             IF(ISERR(SEARCH(CE$1,Data!$H224)),        "",          ";" &amp; VLOOKUP(CE$1,Data!$L:$N,3, FALSE) &amp; ",""" &amp; VLOOKUP(CE$1,Data!$L:$M,2, FALSE) &amp; """;"   )             )</f>
        <v/>
      </c>
      <c r="CF223" t="str">
        <f>IF(Data!$L224=CF$1, "",             IF(ISERR(SEARCH(CF$1,Data!$H224)),        "",          ";" &amp; VLOOKUP(CF$1,Data!$L:$N,3, FALSE) &amp; ",""" &amp; VLOOKUP(CF$1,Data!$L:$M,2, FALSE) &amp; """;"   )             )</f>
        <v/>
      </c>
      <c r="CG223" t="str">
        <f>IF(Data!$L224=CG$1, "",             IF(ISERR(SEARCH(CG$1,Data!$H224)),        "",          ";" &amp; VLOOKUP(CG$1,Data!$L:$N,3, FALSE) &amp; ",""" &amp; VLOOKUP(CG$1,Data!$L:$M,2, FALSE) &amp; """;"   )             )</f>
        <v/>
      </c>
      <c r="CH223" t="str">
        <f>IF(Data!$L224=CH$1, "",             IF(ISERR(SEARCH(CH$1,Data!$H224)),        "",          ";" &amp; VLOOKUP(CH$1,Data!$L:$N,3, FALSE) &amp; ",""" &amp; VLOOKUP(CH$1,Data!$L:$M,2, FALSE) &amp; """;"   )             )</f>
        <v/>
      </c>
      <c r="CI223" t="str">
        <f>IF(Data!$L224=CI$1, "",             IF(ISERR(SEARCH(CI$1,Data!$H224)),        "",          ";" &amp; VLOOKUP(CI$1,Data!$L:$N,3, FALSE) &amp; ",""" &amp; VLOOKUP(CI$1,Data!$L:$M,2, FALSE) &amp; """;"   )             )</f>
        <v/>
      </c>
      <c r="CJ223" t="str">
        <f>IF(Data!$L224=CJ$1, "",             IF(ISERR(SEARCH(CJ$1,Data!$H224)),        "",          ";" &amp; VLOOKUP(CJ$1,Data!$L:$N,3, FALSE) &amp; ",""" &amp; VLOOKUP(CJ$1,Data!$L:$M,2, FALSE) &amp; """;"   )             )</f>
        <v/>
      </c>
      <c r="CK223" t="str">
        <f>IF(Data!$L224=CK$1, "",             IF(ISERR(SEARCH(CK$1,Data!$H224)),        "",          ";" &amp; VLOOKUP(CK$1,Data!$L:$N,3, FALSE) &amp; ",""" &amp; VLOOKUP(CK$1,Data!$L:$M,2, FALSE) &amp; """;"   )             )</f>
        <v/>
      </c>
      <c r="CL223" t="str">
        <f>IF(Data!$L224=CL$1, "",             IF(ISERR(SEARCH(CL$1,Data!$H224)),        "",          ";" &amp; VLOOKUP(CL$1,Data!$L:$N,3, FALSE) &amp; ",""" &amp; VLOOKUP(CL$1,Data!$L:$M,2, FALSE) &amp; """;"   )             )</f>
        <v/>
      </c>
      <c r="CM223" t="str">
        <f>IF(Data!$L224=CM$1, "",             IF(ISERR(SEARCH(CM$1,Data!$H224)),        "",          ";" &amp; VLOOKUP(CM$1,Data!$L:$N,3, FALSE) &amp; ",""" &amp; VLOOKUP(CM$1,Data!$L:$M,2, FALSE) &amp; """;"   )             )</f>
        <v/>
      </c>
      <c r="CN223" t="str">
        <f>IF(Data!$L224=CN$1, "",             IF(ISERR(SEARCH(CN$1,Data!$H224)),        "",          ";" &amp; VLOOKUP(CN$1,Data!$L:$N,3, FALSE) &amp; ",""" &amp; VLOOKUP(CN$1,Data!$L:$M,2, FALSE) &amp; """;"   )             )</f>
        <v/>
      </c>
      <c r="CO223" t="str">
        <f>IF(Data!$L224=CO$1, "",             IF(ISERR(SEARCH(CO$1,Data!$H224)),        "",          ";" &amp; VLOOKUP(CO$1,Data!$L:$N,3, FALSE) &amp; ",""" &amp; VLOOKUP(CO$1,Data!$L:$M,2, FALSE) &amp; """;"   )             )</f>
        <v/>
      </c>
      <c r="CP223" t="str">
        <f>IF(Data!$L224=CP$1, "",             IF(ISERR(SEARCH(CP$1,Data!$H224)),        "",          ";" &amp; VLOOKUP(CP$1,Data!$L:$N,3, FALSE) &amp; ",""" &amp; VLOOKUP(CP$1,Data!$L:$M,2, FALSE) &amp; """;"   )             )</f>
        <v/>
      </c>
      <c r="CQ223" t="str">
        <f>IF(Data!$L224=CQ$1, "",             IF(ISERR(SEARCH(CQ$1,Data!$H224)),        "",          ";" &amp; VLOOKUP(CQ$1,Data!$L:$N,3, FALSE) &amp; ",""" &amp; VLOOKUP(CQ$1,Data!$L:$M,2, FALSE) &amp; """;"   )             )</f>
        <v/>
      </c>
      <c r="CR223" t="str">
        <f>IF(Data!$L224=CR$1, "",             IF(ISERR(SEARCH(CR$1,Data!$H224)),        "",          ";" &amp; VLOOKUP(CR$1,Data!$L:$N,3, FALSE) &amp; ",""" &amp; VLOOKUP(CR$1,Data!$L:$M,2, FALSE) &amp; """;"   )             )</f>
        <v/>
      </c>
      <c r="CS223" t="str">
        <f>IF(Data!$L224=CS$1, "",             IF(ISERR(SEARCH(CS$1,Data!$H224)),        "",          ";" &amp; VLOOKUP(CS$1,Data!$L:$N,3, FALSE) &amp; ",""" &amp; VLOOKUP(CS$1,Data!$L:$M,2, FALSE) &amp; """;"   )             )</f>
        <v/>
      </c>
      <c r="CT223" t="str">
        <f>IF(Data!$L224=CT$1, "",             IF(ISERR(SEARCH(CT$1,Data!$H224)),        "",          ";" &amp; VLOOKUP(CT$1,Data!$L:$N,3, FALSE) &amp; ",""" &amp; VLOOKUP(CT$1,Data!$L:$M,2, FALSE) &amp; """;"   )             )</f>
        <v/>
      </c>
      <c r="CU223" t="str">
        <f>IF(Data!$L224=CU$1, "",             IF(ISERR(SEARCH(CU$1,Data!$H224)),        "",          ";" &amp; VLOOKUP(CU$1,Data!$L:$N,3, FALSE) &amp; ",""" &amp; VLOOKUP(CU$1,Data!$L:$M,2, FALSE) &amp; """;"   )             )</f>
        <v/>
      </c>
      <c r="CV223" t="str">
        <f>IF(Data!$L224=CV$1, "",             IF(ISERR(SEARCH(CV$1,Data!$H224)),        "",          ";" &amp; VLOOKUP(CV$1,Data!$L:$N,3, FALSE) &amp; ",""" &amp; VLOOKUP(CV$1,Data!$L:$M,2, FALSE) &amp; """;"   )             )</f>
        <v/>
      </c>
      <c r="CW223" t="str">
        <f>IF(Data!$L224=CW$1, "",             IF(ISERR(SEARCH(CW$1,Data!$H224)),        "",          ";" &amp; VLOOKUP(CW$1,Data!$L:$N,3, FALSE) &amp; ",""" &amp; VLOOKUP(CW$1,Data!$L:$M,2, FALSE) &amp; """;"   )             )</f>
        <v/>
      </c>
      <c r="CX223" t="str">
        <f>IF(Data!$L224=CX$1, "",             IF(ISERR(SEARCH(CX$1,Data!$H224)),        "",          ";" &amp; VLOOKUP(CX$1,Data!$L:$N,3, FALSE) &amp; ",""" &amp; VLOOKUP(CX$1,Data!$L:$M,2, FALSE) &amp; """;"   )             )</f>
        <v/>
      </c>
      <c r="CY223" t="str">
        <f>IF(Data!$L224=CY$1, "",             IF(ISERR(SEARCH(CY$1,Data!$H224)),        "",          ";" &amp; VLOOKUP(CY$1,Data!$L:$N,3, FALSE) &amp; ",""" &amp; VLOOKUP(CY$1,Data!$L:$M,2, FALSE) &amp; """;"   )             )</f>
        <v/>
      </c>
      <c r="CZ223" t="str">
        <f>IF(Data!$L224=CZ$1, "",             IF(ISERR(SEARCH(CZ$1,Data!$H224)),        "",          ";" &amp; VLOOKUP(CZ$1,Data!$L:$N,3, FALSE) &amp; ",""" &amp; VLOOKUP(CZ$1,Data!$L:$M,2, FALSE) &amp; """;"   )             )</f>
        <v/>
      </c>
      <c r="DA223" t="str">
        <f>IF(Data!$L224=DA$1, "",             IF(ISERR(SEARCH(DA$1,Data!$H224)),        "",          ";" &amp; VLOOKUP(DA$1,Data!$L:$N,3, FALSE) &amp; ",""" &amp; VLOOKUP(DA$1,Data!$L:$M,2, FALSE) &amp; """;"   )             )</f>
        <v/>
      </c>
      <c r="DB223" t="str">
        <f>IF(Data!$L224=DB$1, "",             IF(ISERR(SEARCH(DB$1,Data!$H224)),        "",          ";" &amp; VLOOKUP(DB$1,Data!$L:$N,3, FALSE) &amp; ",""" &amp; VLOOKUP(DB$1,Data!$L:$M,2, FALSE) &amp; """;"   )             )</f>
        <v/>
      </c>
      <c r="DC223" t="str">
        <f>IF(Data!$L224=DC$1, "",             IF(ISERR(SEARCH(DC$1,Data!$H224)),        "",          ";" &amp; VLOOKUP(DC$1,Data!$L:$N,3, FALSE) &amp; ",""" &amp; VLOOKUP(DC$1,Data!$L:$M,2, FALSE) &amp; """;"   )             )</f>
        <v>;00000000-0000-0000-0000-000000000008,"DROID";</v>
      </c>
      <c r="DD223" t="str">
        <f>IF(Data!$L224=DD$1, "",             IF(ISERR(SEARCH(DD$1,Data!$H224)),        "",          ";" &amp; VLOOKUP(DD$1,Data!$L:$N,3, FALSE) &amp; ",""" &amp; VLOOKUP(DD$1,Data!$L:$M,2, FALSE) &amp; """;"   )             )</f>
        <v/>
      </c>
      <c r="DE223" t="str">
        <f>IF(Data!$L224=DE$1, "",             IF(ISERR(SEARCH(DE$1,Data!$H224)),        "",          ";" &amp; VLOOKUP(DE$1,Data!$L:$N,3, FALSE) &amp; ",""" &amp; VLOOKUP(DE$1,Data!$L:$M,2, FALSE) &amp; """;"   )             )</f>
        <v/>
      </c>
      <c r="DF223" t="str">
        <f>IF(Data!$L224=DF$1, "",             IF(ISERR(SEARCH(DF$1,Data!$H224)),        "",          ";" &amp; VLOOKUP(DF$1,Data!$L:$N,3, FALSE) &amp; ",""" &amp; VLOOKUP(DF$1,Data!$L:$M,2, FALSE) &amp; """;"   )             )</f>
        <v/>
      </c>
      <c r="DG223" t="str">
        <f>IF(Data!$L224=DG$1, "",             IF(ISERR(SEARCH(DG$1,Data!$H224)),        "",          ";" &amp; VLOOKUP(DG$1,Data!$L:$N,3, FALSE) &amp; ",""" &amp; VLOOKUP(DG$1,Data!$L:$M,2, FALSE) &amp; """;"   )             )</f>
        <v/>
      </c>
      <c r="DH223" t="str">
        <f>IF(Data!$L224=DH$1, "",             IF(ISERR(SEARCH(DH$1,Data!$H224)),        "",          ";" &amp; VLOOKUP(DH$1,Data!$L:$N,3, FALSE) &amp; ",""" &amp; VLOOKUP(DH$1,Data!$L:$M,2, FALSE) &amp; """;"   )             )</f>
        <v/>
      </c>
      <c r="DI223" t="str">
        <f>IF(Data!$L224=DI$1, "",             IF(ISERR(SEARCH(DI$1,Data!$H224)),        "",          ";" &amp; VLOOKUP(DI$1,Data!$L:$N,3, FALSE) &amp; ",""" &amp; VLOOKUP(DI$1,Data!$L:$M,2, FALSE) &amp; """;"   )             )</f>
        <v/>
      </c>
      <c r="DJ223" t="str">
        <f>IF(Data!$L224=DJ$1, "",             IF(ISERR(SEARCH(DJ$1,Data!$H224)),        "",          ";" &amp; VLOOKUP(DJ$1,Data!$L:$N,3, FALSE) &amp; ",""" &amp; VLOOKUP(DJ$1,Data!$L:$M,2, FALSE) &amp; """;"   )             )</f>
        <v/>
      </c>
      <c r="DK223" t="str">
        <f>IF(Data!$L224=DK$1, "",             IF(ISERR(SEARCH(DK$1,Data!$H224)),        "",          ";" &amp; VLOOKUP(DK$1,Data!$L:$N,3, FALSE) &amp; ",""" &amp; VLOOKUP(DK$1,Data!$L:$M,2, FALSE) &amp; """;"   )             )</f>
        <v/>
      </c>
      <c r="DL223" t="str">
        <f>IF(Data!$L224=DL$1, "",             IF(ISERR(SEARCH(DL$1,Data!$H224)),        "",          ";" &amp; VLOOKUP(DL$1,Data!$L:$N,3, FALSE) &amp; ",""" &amp; VLOOKUP(DL$1,Data!$L:$M,2, FALSE) &amp; """;"   )             )</f>
        <v/>
      </c>
      <c r="DM223" t="str">
        <f>IF(Data!$L224=DM$1, "",             IF(ISERR(SEARCH(DM$1,Data!$H224)),        "",          ";" &amp; VLOOKUP(DM$1,Data!$L:$N,3, FALSE) &amp; ",""" &amp; VLOOKUP(DM$1,Data!$L:$M,2, FALSE) &amp; """;"   )             )</f>
        <v/>
      </c>
      <c r="DN223" t="str">
        <f>IF(Data!$L224=DN$1, "",             IF(ISERR(SEARCH(DN$1,Data!$H224)),        "",          ";" &amp; VLOOKUP(DN$1,Data!$L:$N,3, FALSE) &amp; ",""" &amp; VLOOKUP(DN$1,Data!$L:$M,2, FALSE) &amp; """;"   )             )</f>
        <v/>
      </c>
      <c r="DO223" t="str">
        <f>IF(Data!$L224=DO$1, "",             IF(ISERR(SEARCH(DO$1,Data!$H224)),        "",          ";" &amp; VLOOKUP(DO$1,Data!$L:$N,3, FALSE) &amp; ",""" &amp; VLOOKUP(DO$1,Data!$L:$M,2, FALSE) &amp; """;"   )             )</f>
        <v/>
      </c>
      <c r="DP223" t="str">
        <f>IF(Data!$L224=DP$1, "",             IF(ISERR(SEARCH(DP$1,Data!$H224)),        "",          ";" &amp; VLOOKUP(DP$1,Data!$L:$N,3, FALSE) &amp; ",""" &amp; VLOOKUP(DP$1,Data!$L:$M,2, FALSE) &amp; """;"   )             )</f>
        <v/>
      </c>
      <c r="DQ223" t="str">
        <f>IF(Data!$L224=DQ$1, "",             IF(ISERR(SEARCH(DQ$1,Data!$H224)),        "",          ";" &amp; VLOOKUP(DQ$1,Data!$L:$N,3, FALSE) &amp; ",""" &amp; VLOOKUP(DQ$1,Data!$L:$M,2, FALSE) &amp; """;"   )             )</f>
        <v/>
      </c>
      <c r="DR223" t="str">
        <f>IF(Data!$L224=DR$1, "",             IF(ISERR(SEARCH(DR$1,Data!$H224)),        "",          ";" &amp; VLOOKUP(DR$1,Data!$L:$N,3, FALSE) &amp; ",""" &amp; VLOOKUP(DR$1,Data!$L:$M,2, FALSE) &amp; """;"   )             )</f>
        <v/>
      </c>
      <c r="DS223" t="str">
        <f>IF(Data!$L224=DS$1, "",             IF(ISERR(SEARCH(DS$1,Data!$H224)),        "",          ";" &amp; VLOOKUP(DS$1,Data!$L:$N,3, FALSE) &amp; ",""" &amp; VLOOKUP(DS$1,Data!$L:$M,2, FALSE) &amp; """;"   )             )</f>
        <v/>
      </c>
      <c r="DT223" t="str">
        <f>IF(Data!$L224=DT$1, "",             IF(ISERR(SEARCH(DT$1,Data!$H224)),        "",          ";" &amp; VLOOKUP(DT$1,Data!$L:$N,3, FALSE) &amp; ",""" &amp; VLOOKUP(DT$1,Data!$L:$M,2, FALSE) &amp; """;"   )             )</f>
        <v/>
      </c>
      <c r="DU223" t="str">
        <f>IF(Data!$L224=DU$1, "",             IF(ISERR(SEARCH(DU$1,Data!$H224)),        "",          ";" &amp; VLOOKUP(DU$1,Data!$L:$N,3, FALSE) &amp; ",""" &amp; VLOOKUP(DU$1,Data!$L:$M,2, FALSE) &amp; """;"   )             )</f>
        <v/>
      </c>
      <c r="DV223" t="str">
        <f>IF(Data!$L224=DV$1, "",             IF(ISERR(SEARCH(DV$1,Data!$H224)),        "",          ";" &amp; VLOOKUP(DV$1,Data!$L:$N,3, FALSE) &amp; ",""" &amp; VLOOKUP(DV$1,Data!$L:$M,2, FALSE) &amp; """;"   )             )</f>
        <v/>
      </c>
      <c r="DW223" t="str">
        <f>IF(Data!$L224=DW$1, "",             IF(ISERR(SEARCH(DW$1,Data!$H224)),        "",          ";" &amp; VLOOKUP(DW$1,Data!$L:$N,3, FALSE) &amp; ",""" &amp; VLOOKUP(DW$1,Data!$L:$M,2, FALSE) &amp; """;"   )             )</f>
        <v/>
      </c>
      <c r="DX223" t="str">
        <f>IF(Data!$L224=DX$1, "",             IF(ISERR(SEARCH(DX$1,Data!$H224)),        "",          ";" &amp; VLOOKUP(DX$1,Data!$L:$N,3, FALSE) &amp; ",""" &amp; VLOOKUP(DX$1,Data!$L:$M,2, FALSE) &amp; """;"   )             )</f>
        <v/>
      </c>
      <c r="DY223" t="str">
        <f>IF(Data!$L224=DY$1, "",             IF(ISERR(SEARCH(DY$1,Data!$H224)),        "",          ";" &amp; VLOOKUP(DY$1,Data!$L:$N,3, FALSE) &amp; ",""" &amp; VLOOKUP(DY$1,Data!$L:$M,2, FALSE) &amp; """;"   )             )</f>
        <v/>
      </c>
      <c r="DZ223" t="str">
        <f>IF(Data!$L224=DZ$1, "",             IF(ISERR(SEARCH(DZ$1,Data!$H224)),        "",          ";" &amp; VLOOKUP(DZ$1,Data!$L:$N,3, FALSE) &amp; ",""" &amp; VLOOKUP(DZ$1,Data!$L:$M,2, FALSE) &amp; """;"   )             )</f>
        <v/>
      </c>
      <c r="EA223" t="str">
        <f>IF(Data!$L224=EA$1, "",             IF(ISERR(SEARCH(EA$1,Data!$H224)),        "",          ";" &amp; VLOOKUP(EA$1,Data!$L:$N,3, FALSE) &amp; ",""" &amp; VLOOKUP(EA$1,Data!$L:$M,2, FALSE) &amp; """;"   )             )</f>
        <v/>
      </c>
      <c r="EB223" t="str">
        <f>IF(Data!$L224=EB$1, "",             IF(ISERR(SEARCH(EB$1,Data!$H224)),        "",          ";" &amp; VLOOKUP(EB$1,Data!$L:$N,3, FALSE) &amp; ",""" &amp; VLOOKUP(EB$1,Data!$L:$M,2, FALSE) &amp; """;"   )             )</f>
        <v/>
      </c>
      <c r="EC223" t="str">
        <f>IF(Data!$L224=EC$1, "",             IF(ISERR(SEARCH(EC$1,Data!$H224)),        "",          ";" &amp; VLOOKUP(EC$1,Data!$L:$N,3, FALSE) &amp; ",""" &amp; VLOOKUP(EC$1,Data!$L:$M,2, FALSE) &amp; """;"   )             )</f>
        <v/>
      </c>
      <c r="ED223" t="str">
        <f>IF(Data!$L224=ED$1, "",             IF(ISERR(SEARCH(ED$1,Data!$H224)),        "",          ";" &amp; VLOOKUP(ED$1,Data!$L:$N,3, FALSE) &amp; ",""" &amp; VLOOKUP(ED$1,Data!$L:$M,2, FALSE) &amp; """;"   )             )</f>
        <v/>
      </c>
      <c r="EE223" t="str">
        <f>IF(Data!$L224=EE$1, "",             IF(ISERR(SEARCH(EE$1,Data!$H224)),        "",          ";" &amp; VLOOKUP(EE$1,Data!$L:$N,3, FALSE) &amp; ",""" &amp; VLOOKUP(EE$1,Data!$L:$M,2, FALSE) &amp; """;"   )             )</f>
        <v/>
      </c>
      <c r="EF223" t="str">
        <f>IF(Data!$L224=EF$1, "",             IF(ISERR(SEARCH(EF$1,Data!$H224)),        "",          ";" &amp; VLOOKUP(EF$1,Data!$L:$N,3, FALSE) &amp; ",""" &amp; VLOOKUP(EF$1,Data!$L:$M,2, FALSE) &amp; """;"   )             )</f>
        <v/>
      </c>
      <c r="EG223" t="str">
        <f>IF(Data!$L224=EG$1, "",             IF(ISERR(SEARCH(EG$1,Data!$H224)),        "",          ";" &amp; VLOOKUP(EG$1,Data!$L:$N,3, FALSE) &amp; ",""" &amp; VLOOKUP(EG$1,Data!$L:$M,2, FALSE) &amp; """;"   )             )</f>
        <v/>
      </c>
      <c r="EH223" t="str">
        <f>IF(Data!$L224=EH$1, "",             IF(ISERR(SEARCH(EH$1,Data!$H224)),        "",          ";" &amp; VLOOKUP(EH$1,Data!$L:$N,3, FALSE) &amp; ",""" &amp; VLOOKUP(EH$1,Data!$L:$M,2, FALSE) &amp; """;"   )             )</f>
        <v/>
      </c>
      <c r="EI223" t="str">
        <f>IF(Data!$L224=EI$1, "",             IF(ISERR(SEARCH(EI$1,Data!$H224)),        "",          ";" &amp; VLOOKUP(EI$1,Data!$L:$N,3, FALSE) &amp; ",""" &amp; VLOOKUP(EI$1,Data!$L:$M,2, FALSE) &amp; """;"   )             )</f>
        <v/>
      </c>
      <c r="EJ223" t="str">
        <f>IF(Data!$L224=EJ$1, "",             IF(ISERR(SEARCH(EJ$1,Data!$H224)),        "",          ";" &amp; VLOOKUP(EJ$1,Data!$L:$N,3, FALSE) &amp; ",""" &amp; VLOOKUP(EJ$1,Data!$L:$M,2, FALSE) &amp; """;"   )             )</f>
        <v/>
      </c>
      <c r="EK223" t="str">
        <f>IF(Data!$L224=EK$1, "",             IF(ISERR(SEARCH(EK$1,Data!$H224)),        "",          ";" &amp; VLOOKUP(EK$1,Data!$L:$N,3, FALSE) &amp; ",""" &amp; VLOOKUP(EK$1,Data!$L:$M,2, FALSE) &amp; """;"   )             )</f>
        <v/>
      </c>
      <c r="EL223" t="str">
        <f>IF(Data!$L224=EL$1, "",             IF(ISERR(SEARCH(EL$1,Data!$H224)),        "",          ";" &amp; VLOOKUP(EL$1,Data!$L:$N,3, FALSE) &amp; ",""" &amp; VLOOKUP(EL$1,Data!$L:$M,2, FALSE) &amp; """;"   )             )</f>
        <v/>
      </c>
      <c r="EM223" t="str">
        <f>IF(Data!$L224=EM$1, "",             IF(ISERR(SEARCH(EM$1,Data!$H224)),        "",          ";" &amp; VLOOKUP(EM$1,Data!$L:$N,3, FALSE) &amp; ",""" &amp; VLOOKUP(EM$1,Data!$L:$M,2, FALSE) &amp; """;"   )             )</f>
        <v/>
      </c>
      <c r="EN223" t="str">
        <f>IF(Data!$L224=EN$1, "",             IF(ISERR(SEARCH(EN$1,Data!$H224)),        "",          ";" &amp; VLOOKUP(EN$1,Data!$L:$N,3, FALSE) &amp; ",""" &amp; VLOOKUP(EN$1,Data!$L:$M,2, FALSE) &amp; """;"   )             )</f>
        <v/>
      </c>
      <c r="EO223" t="str">
        <f>IF(Data!$L224=EO$1, "",             IF(ISERR(SEARCH(EO$1,Data!$H224)),        "",          ";" &amp; VLOOKUP(EO$1,Data!$L:$N,3, FALSE) &amp; ",""" &amp; VLOOKUP(EO$1,Data!$L:$M,2, FALSE) &amp; """;"   )             )</f>
        <v/>
      </c>
      <c r="EP223" t="str">
        <f>IF(Data!$L224=EP$1, "",             IF(ISERR(SEARCH(EP$1,Data!$H224)),        "",          ";" &amp; VLOOKUP(EP$1,Data!$L:$N,3, FALSE) &amp; ",""" &amp; VLOOKUP(EP$1,Data!$L:$M,2, FALSE) &amp; """;"   )             )</f>
        <v/>
      </c>
      <c r="EQ223" t="str">
        <f>IF(Data!$L224=EQ$1, "",             IF(ISERR(SEARCH(EQ$1,Data!$H224)),        "",          ";" &amp; VLOOKUP(EQ$1,Data!$L:$N,3, FALSE) &amp; ",""" &amp; VLOOKUP(EQ$1,Data!$L:$M,2, FALSE) &amp; """;"   )             )</f>
        <v/>
      </c>
      <c r="ER223" t="str">
        <f>IF(Data!$L224=ER$1, "",             IF(ISERR(SEARCH(ER$1,Data!$H224)),        "",          ";" &amp; VLOOKUP(ER$1,Data!$L:$N,3, FALSE) &amp; ",""" &amp; VLOOKUP(ER$1,Data!$L:$M,2, FALSE) &amp; """;"   )             )</f>
        <v/>
      </c>
      <c r="ES223" t="str">
        <f>IF(Data!$L224=ES$1, "",             IF(ISERR(SEARCH(ES$1,Data!$H224)),        "",          ";" &amp; VLOOKUP(ES$1,Data!$L:$N,3, FALSE) &amp; ",""" &amp; VLOOKUP(ES$1,Data!$L:$M,2, FALSE) &amp; """;"   )             )</f>
        <v/>
      </c>
      <c r="ET223" t="str">
        <f>IF(Data!$L224=ET$1, "",             IF(ISERR(SEARCH(ET$1,Data!$H224)),        "",          ";" &amp; VLOOKUP(ET$1,Data!$L:$N,3, FALSE) &amp; ",""" &amp; VLOOKUP(ET$1,Data!$L:$M,2, FALSE) &amp; """;"   )             )</f>
        <v/>
      </c>
      <c r="EU223" t="str">
        <f>IF(Data!$L224=EU$1, "",             IF(ISERR(SEARCH(EU$1,Data!$H224)),        "",          ";" &amp; VLOOKUP(EU$1,Data!$L:$N,3, FALSE) &amp; ",""" &amp; VLOOKUP(EU$1,Data!$L:$M,2, FALSE) &amp; """;"   )             )</f>
        <v/>
      </c>
      <c r="EV223" t="str">
        <f>IF(Data!$L224=EV$1, "",             IF(ISERR(SEARCH(EV$1,Data!$H224)),        "",          ";" &amp; VLOOKUP(EV$1,Data!$L:$N,3, FALSE) &amp; ",""" &amp; VLOOKUP(EV$1,Data!$L:$M,2, FALSE) &amp; """;"   )             )</f>
        <v/>
      </c>
      <c r="EW223" t="str">
        <f>IF(Data!$L224=EW$1, "",             IF(ISERR(SEARCH(EW$1,Data!$H224)),        "",          ";" &amp; VLOOKUP(EW$1,Data!$L:$N,3, FALSE) &amp; ",""" &amp; VLOOKUP(EW$1,Data!$L:$M,2, FALSE) &amp; """;"   )             )</f>
        <v/>
      </c>
      <c r="EX223" t="str">
        <f>IF(Data!$L224=EX$1, "",             IF(ISERR(SEARCH(EX$1,Data!$H224)),        "",          ";" &amp; VLOOKUP(EX$1,Data!$L:$N,3, FALSE) &amp; ",""" &amp; VLOOKUP(EX$1,Data!$L:$M,2, FALSE) &amp; """;"   )             )</f>
        <v/>
      </c>
      <c r="EY223" t="str">
        <f>IF(Data!$L224=EY$1, "",             IF(ISERR(SEARCH(EY$1,Data!$H224)),        "",          ";" &amp; VLOOKUP(EY$1,Data!$L:$N,3, FALSE) &amp; ",""" &amp; VLOOKUP(EY$1,Data!$L:$M,2, FALSE) &amp; """;"   )             )</f>
        <v/>
      </c>
      <c r="EZ223" t="str">
        <f>IF(Data!$L224=EZ$1, "",             IF(ISERR(SEARCH(EZ$1,Data!$H224)),        "",          ";" &amp; VLOOKUP(EZ$1,Data!$L:$N,3, FALSE) &amp; ",""" &amp; VLOOKUP(EZ$1,Data!$L:$M,2, FALSE) &amp; """;"   )             )</f>
        <v/>
      </c>
      <c r="FA223" t="str">
        <f>IF(Data!$L224=FA$1, "",             IF(ISERR(SEARCH(FA$1,Data!$H224)),        "",          ";" &amp; VLOOKUP(FA$1,Data!$L:$N,3, FALSE) &amp; ",""" &amp; VLOOKUP(FA$1,Data!$L:$M,2, FALSE) &amp; """;"   )             )</f>
        <v/>
      </c>
      <c r="FB223" t="str">
        <f>IF(Data!$L224=FB$1, "",             IF(ISERR(SEARCH(FB$1,Data!$H224)),        "",          ";" &amp; VLOOKUP(FB$1,Data!$L:$N,3, FALSE) &amp; ",""" &amp; VLOOKUP(FB$1,Data!$L:$M,2, FALSE) &amp; """;"   )             )</f>
        <v/>
      </c>
      <c r="FC223" t="str">
        <f>IF(Data!$L224=FC$1, "",             IF(ISERR(SEARCH(FC$1,Data!$H224)),        "",          ";" &amp; VLOOKUP(FC$1,Data!$L:$N,3, FALSE) &amp; ",""" &amp; VLOOKUP(FC$1,Data!$L:$M,2, FALSE) &amp; """;"   )             )</f>
        <v/>
      </c>
      <c r="FD223" t="str">
        <f>IF(Data!$L224=FD$1, "",             IF(ISERR(SEARCH(FD$1,Data!$H224)),        "",          ";" &amp; VLOOKUP(FD$1,Data!$L:$N,3, FALSE) &amp; ",""" &amp; VLOOKUP(FD$1,Data!$L:$M,2, FALSE) &amp; """;"   )             )</f>
        <v/>
      </c>
      <c r="FE223" t="str">
        <f>IF(Data!$L224=FE$1, "",             IF(ISERR(SEARCH(FE$1,Data!$H224)),        "",          ";" &amp; VLOOKUP(FE$1,Data!$L:$N,3, FALSE) &amp; ",""" &amp; VLOOKUP(FE$1,Data!$L:$M,2, FALSE) &amp; """;"   )             )</f>
        <v/>
      </c>
      <c r="FF223" t="str">
        <f>IF(Data!$L224=FF$1, "",             IF(ISERR(SEARCH(FF$1,Data!$H224)),        "",          ";" &amp; VLOOKUP(FF$1,Data!$L:$N,3, FALSE) &amp; ",""" &amp; VLOOKUP(FF$1,Data!$L:$M,2, FALSE) &amp; """;"   )             )</f>
        <v/>
      </c>
      <c r="FG223" t="str">
        <f>IF(Data!$L224=FG$1, "",             IF(ISERR(SEARCH(FG$1,Data!$H224)),        "",          ";" &amp; VLOOKUP(FG$1,Data!$L:$N,3, FALSE) &amp; ",""" &amp; VLOOKUP(FG$1,Data!$L:$M,2, FALSE) &amp; """;"   )             )</f>
        <v/>
      </c>
      <c r="FH223" t="str">
        <f>IF(Data!$L224=FH$1, "",             IF(ISERR(SEARCH(FH$1,Data!$H224)),        "",          ";" &amp; VLOOKUP(FH$1,Data!$L:$N,3, FALSE) &amp; ",""" &amp; VLOOKUP(FH$1,Data!$L:$M,2, FALSE) &amp; """;"   )             )</f>
        <v/>
      </c>
      <c r="FI223" t="str">
        <f>IF(Data!$L224=FI$1, "",             IF(ISERR(SEARCH(FI$1,Data!$H224)),        "",          ";" &amp; VLOOKUP(FI$1,Data!$L:$N,3, FALSE) &amp; ",""" &amp; VLOOKUP(FI$1,Data!$L:$M,2, FALSE) &amp; """;"   )             )</f>
        <v/>
      </c>
      <c r="FJ223" t="str">
        <f>IF(Data!$L224=FJ$1, "",             IF(ISERR(SEARCH(FJ$1,Data!$H224)),        "",          ";" &amp; VLOOKUP(FJ$1,Data!$L:$N,3, FALSE) &amp; ",""" &amp; VLOOKUP(FJ$1,Data!$L:$M,2, FALSE) &amp; """;"   )             )</f>
        <v/>
      </c>
      <c r="FK223" t="str">
        <f>IF(Data!$L224=FK$1, "",             IF(ISERR(SEARCH(FK$1,Data!$H224)),        "",          ";" &amp; VLOOKUP(FK$1,Data!$L:$N,3, FALSE) &amp; ",""" &amp; VLOOKUP(FK$1,Data!$L:$M,2, FALSE) &amp; """;"   )             )</f>
        <v/>
      </c>
      <c r="FL223" t="str">
        <f>IF(Data!$L224=FL$1, "",             IF(ISERR(SEARCH(FL$1,Data!$H224)),        "",          ";" &amp; VLOOKUP(FL$1,Data!$L:$N,3, FALSE) &amp; ",""" &amp; VLOOKUP(FL$1,Data!$L:$M,2, FALSE) &amp; """;"   )             )</f>
        <v/>
      </c>
      <c r="FM223" t="str">
        <f>IF(Data!$L224=FM$1, "",             IF(ISERR(SEARCH(FM$1,Data!$H224)),        "",          ";" &amp; VLOOKUP(FM$1,Data!$L:$N,3, FALSE) &amp; ",""" &amp; VLOOKUP(FM$1,Data!$L:$M,2, FALSE) &amp; """;"   )             )</f>
        <v/>
      </c>
      <c r="FN223" t="str">
        <f>IF(Data!$L224=FN$1, "",             IF(ISERR(SEARCH(FN$1,Data!$H224)),        "",          ";" &amp; VLOOKUP(FN$1,Data!$L:$N,3, FALSE) &amp; ",""" &amp; VLOOKUP(FN$1,Data!$L:$M,2, FALSE) &amp; """;"   )             )</f>
        <v/>
      </c>
      <c r="FO223" t="str">
        <f>IF(Data!$L224=FO$1, "",             IF(ISERR(SEARCH(FO$1,Data!$H224)),        "",          ";" &amp; VLOOKUP(FO$1,Data!$L:$N,3, FALSE) &amp; ",""" &amp; VLOOKUP(FO$1,Data!$L:$M,2, FALSE) &amp; """;"   )             )</f>
        <v/>
      </c>
      <c r="FP223" t="str">
        <f>IF(Data!$L224=FP$1, "",             IF(ISERR(SEARCH(FP$1,Data!$H224)),        "",          ";" &amp; VLOOKUP(FP$1,Data!$L:$N,3, FALSE) &amp; ",""" &amp; VLOOKUP(FP$1,Data!$L:$M,2, FALSE) &amp; """;"   )             )</f>
        <v/>
      </c>
      <c r="FQ223" t="str">
        <f>IF(Data!$L224=FQ$1, "",             IF(ISERR(SEARCH(FQ$1,Data!$H224)),        "",          ";" &amp; VLOOKUP(FQ$1,Data!$L:$N,3, FALSE) &amp; ",""" &amp; VLOOKUP(FQ$1,Data!$L:$M,2, FALSE) &amp; """;"   )             )</f>
        <v/>
      </c>
      <c r="FR223" t="str">
        <f>IF(Data!$L224=FR$1, "",             IF(ISERR(SEARCH(FR$1,Data!$H224)),        "",          ";" &amp; VLOOKUP(FR$1,Data!$L:$N,3, FALSE) &amp; ",""" &amp; VLOOKUP(FR$1,Data!$L:$M,2, FALSE) &amp; """;"   )             )</f>
        <v/>
      </c>
      <c r="FS223" t="str">
        <f>IF(Data!$L224=FS$1, "",             IF(ISERR(SEARCH(FS$1,Data!$H224)),        "",          ";" &amp; VLOOKUP(FS$1,Data!$L:$N,3, FALSE) &amp; ",""" &amp; VLOOKUP(FS$1,Data!$L:$M,2, FALSE) &amp; """;"   )             )</f>
        <v/>
      </c>
      <c r="FT223" t="str">
        <f>IF(Data!$L224=FT$1, "",             IF(ISERR(SEARCH(FT$1,Data!$H224)),        "",          ";" &amp; VLOOKUP(FT$1,Data!$L:$N,3, FALSE) &amp; ",""" &amp; VLOOKUP(FT$1,Data!$L:$M,2, FALSE) &amp; """;"   )             )</f>
        <v/>
      </c>
      <c r="FU223" t="str">
        <f>IF(Data!$L224=FU$1, "",             IF(ISERR(SEARCH(FU$1,Data!$H224)),        "",          ";" &amp; VLOOKUP(FU$1,Data!$L:$N,3, FALSE) &amp; ",""" &amp; VLOOKUP(FU$1,Data!$L:$M,2, FALSE) &amp; """;"   )             )</f>
        <v/>
      </c>
      <c r="FV223" t="str">
        <f>IF(Data!$L224=FV$1, "",             IF(ISERR(SEARCH(FV$1,Data!$H224)),        "",          ";" &amp; VLOOKUP(FV$1,Data!$L:$N,3, FALSE) &amp; ",""" &amp; VLOOKUP(FV$1,Data!$L:$M,2, FALSE) &amp; """;"   )             )</f>
        <v/>
      </c>
      <c r="FW223" t="str">
        <f>IF(Data!$L224=FW$1, "",             IF(ISERR(SEARCH(FW$1,Data!$H224)),        "",          ";" &amp; VLOOKUP(FW$1,Data!$L:$N,3, FALSE) &amp; ",""" &amp; VLOOKUP(FW$1,Data!$L:$M,2, FALSE) &amp; """;"   )             )</f>
        <v/>
      </c>
      <c r="FX223" t="str">
        <f>IF(Data!$L224=FX$1, "",             IF(ISERR(SEARCH(FX$1,Data!$H224)),        "",          ";" &amp; VLOOKUP(FX$1,Data!$L:$N,3, FALSE) &amp; ",""" &amp; VLOOKUP(FX$1,Data!$L:$M,2, FALSE) &amp; """;"   )             )</f>
        <v/>
      </c>
      <c r="FY223" t="str">
        <f>IF(Data!$L224=FY$1, "",             IF(ISERR(SEARCH(FY$1,Data!$H224)),        "",          ";" &amp; VLOOKUP(FY$1,Data!$L:$N,3, FALSE) &amp; ",""" &amp; VLOOKUP(FY$1,Data!$L:$M,2, FALSE) &amp; """;"   )             )</f>
        <v/>
      </c>
      <c r="FZ223" t="str">
        <f>IF(Data!$L224=FZ$1, "",             IF(ISERR(SEARCH(FZ$1,Data!$H224)),        "",          ";" &amp; VLOOKUP(FZ$1,Data!$L:$N,3, FALSE) &amp; ",""" &amp; VLOOKUP(FZ$1,Data!$L:$M,2, FALSE) &amp; """;"   )             )</f>
        <v/>
      </c>
      <c r="GA223" t="str">
        <f>IF(Data!$L224=GA$1, "",             IF(ISERR(SEARCH(GA$1,Data!$H224)),        "",          ";" &amp; VLOOKUP(GA$1,Data!$L:$N,3, FALSE) &amp; ",""" &amp; VLOOKUP(GA$1,Data!$L:$M,2, FALSE) &amp; """;"   )             )</f>
        <v/>
      </c>
      <c r="GB223" t="str">
        <f>IF(Data!$L224=GB$1, "",             IF(ISERR(SEARCH(GB$1,Data!$H224)),        "",          ";" &amp; VLOOKUP(GB$1,Data!$L:$N,3, FALSE) &amp; ",""" &amp; VLOOKUP(GB$1,Data!$L:$M,2, FALSE) &amp; """;"   )             )</f>
        <v/>
      </c>
      <c r="GC223" t="str">
        <f>IF(Data!$L224=GC$1, "",             IF(ISERR(SEARCH(GC$1,Data!$H224)),        "",          ";" &amp; VLOOKUP(GC$1,Data!$L:$N,3, FALSE) &amp; ",""" &amp; VLOOKUP(GC$1,Data!$L:$M,2, FALSE) &amp; """;"   )             )</f>
        <v/>
      </c>
      <c r="GD223" t="str">
        <f>IF(Data!$L224=GD$1, "",             IF(ISERR(SEARCH(GD$1,Data!$H224)),        "",          ";" &amp; VLOOKUP(GD$1,Data!$L:$N,3, FALSE) &amp; ",""" &amp; VLOOKUP(GD$1,Data!$L:$M,2, FALSE) &amp; """;"   )             )</f>
        <v/>
      </c>
      <c r="GE223" t="str">
        <f>IF(Data!$L224=GE$1, "",             IF(ISERR(SEARCH(GE$1,Data!$H224)),        "",          ";" &amp; VLOOKUP(GE$1,Data!$L:$N,3, FALSE) &amp; ",""" &amp; VLOOKUP(GE$1,Data!$L:$M,2, FALSE) &amp; """;"   )             )</f>
        <v/>
      </c>
      <c r="GF223" t="str">
        <f>IF(Data!$L224=GF$1, "",             IF(ISERR(SEARCH(GF$1,Data!$H224)),        "",          ";" &amp; VLOOKUP(GF$1,Data!$L:$N,3, FALSE) &amp; ",""" &amp; VLOOKUP(GF$1,Data!$L:$M,2, FALSE) &amp; """;"   )             )</f>
        <v/>
      </c>
      <c r="GG223" t="str">
        <f>IF(Data!$L224=GG$1, "",             IF(ISERR(SEARCH(GG$1,Data!$H224)),        "",          ";" &amp; VLOOKUP(GG$1,Data!$L:$N,3, FALSE) &amp; ",""" &amp; VLOOKUP(GG$1,Data!$L:$M,2, FALSE) &amp; """;"   )             )</f>
        <v/>
      </c>
      <c r="GH223" t="str">
        <f>IF(Data!$L224=GH$1, "",             IF(ISERR(SEARCH(GH$1,Data!$H224)),        "",          ";" &amp; VLOOKUP(GH$1,Data!$L:$N,3, FALSE) &amp; ",""" &amp; VLOOKUP(GH$1,Data!$L:$M,2, FALSE) &amp; """;"   )             )</f>
        <v/>
      </c>
      <c r="GI223" t="str">
        <f>IF(Data!$L224=GI$1, "",             IF(ISERR(SEARCH(GI$1,Data!$H224)),        "",          ";" &amp; VLOOKUP(GI$1,Data!$L:$N,3, FALSE) &amp; ",""" &amp; VLOOKUP(GI$1,Data!$L:$M,2, FALSE) &amp; """;"   )             )</f>
        <v>;00000000-0000-0000-0000-000000000179,"HUMAN";</v>
      </c>
      <c r="GJ223" t="str">
        <f>IF(Data!$L224=GJ$1, "",             IF(ISERR(SEARCH(GJ$1,Data!$H224)),        "",          ";" &amp; VLOOKUP(GJ$1,Data!$L:$N,3, FALSE) &amp; ",""" &amp; VLOOKUP(GJ$1,Data!$L:$M,2, FALSE) &amp; """;"   )             )</f>
        <v/>
      </c>
      <c r="GK223" t="str">
        <f>IF(Data!$L224=GK$1, "",             IF(ISERR(SEARCH(GK$1,Data!$H224)),        "",          ";" &amp; VLOOKUP(GK$1,Data!$L:$N,3, FALSE) &amp; ",""" &amp; VLOOKUP(GK$1,Data!$L:$M,2, FALSE) &amp; """;"   )             )</f>
        <v/>
      </c>
      <c r="GL223" t="str">
        <f>IF(Data!$L224=GL$1, "",             IF(ISERR(SEARCH(GL$1,Data!$H224)),        "",          ";" &amp; VLOOKUP(GL$1,Data!$L:$N,3, FALSE) &amp; ",""" &amp; VLOOKUP(GL$1,Data!$L:$M,2, FALSE) &amp; """;"   )             )</f>
        <v/>
      </c>
      <c r="GM223" t="str">
        <f>IF(Data!$L224=GM$1, "",             IF(ISERR(SEARCH(GM$1,Data!$H224)),        "",          ";" &amp; VLOOKUP(GM$1,Data!$L:$N,3, FALSE) &amp; ",""" &amp; VLOOKUP(GM$1,Data!$L:$M,2, FALSE) &amp; """;"   )             )</f>
        <v/>
      </c>
      <c r="GN223" t="str">
        <f>IF(Data!$L224=GN$1, "",             IF(ISERR(SEARCH(GN$1,Data!$H224)),        "",          ";" &amp; VLOOKUP(GN$1,Data!$L:$N,3, FALSE) &amp; ",""" &amp; VLOOKUP(GN$1,Data!$L:$M,2, FALSE) &amp; """;"   )             )</f>
        <v/>
      </c>
      <c r="GO223" t="str">
        <f>IF(Data!$L224=GO$1, "",             IF(ISERR(SEARCH(GO$1,Data!$H224)),        "",          ";" &amp; VLOOKUP(GO$1,Data!$L:$N,3, FALSE) &amp; ",""" &amp; VLOOKUP(GO$1,Data!$L:$M,2, FALSE) &amp; """;"   )             )</f>
        <v/>
      </c>
      <c r="GP223" t="str">
        <f>IF(Data!$L224=GP$1, "",             IF(ISERR(SEARCH(GP$1,Data!$H224)),        "",          ";" &amp; VLOOKUP(GP$1,Data!$L:$N,3, FALSE) &amp; ",""" &amp; VLOOKUP(GP$1,Data!$L:$M,2, FALSE) &amp; """;"   )             )</f>
        <v/>
      </c>
      <c r="GQ223" t="str">
        <f>IF(Data!$L224=GQ$1, "",             IF(ISERR(SEARCH(GQ$1,Data!$H224)),        "",          ";" &amp; VLOOKUP(GQ$1,Data!$L:$N,3, FALSE) &amp; ",""" &amp; VLOOKUP(GQ$1,Data!$L:$M,2, FALSE) &amp; """;"   )             )</f>
        <v/>
      </c>
      <c r="GR223" t="str">
        <f>IF(Data!$L224=GR$1, "",             IF(ISERR(SEARCH(GR$1,Data!$H224)),        "",          ";" &amp; VLOOKUP(GR$1,Data!$L:$N,3, FALSE) &amp; ",""" &amp; VLOOKUP(GR$1,Data!$L:$M,2, FALSE) &amp; """;"   )             )</f>
        <v/>
      </c>
      <c r="GS223" t="str">
        <f>IF(Data!$L224=GS$1, "",             IF(ISERR(SEARCH(GS$1,Data!$H224)),        "",          ";" &amp; VLOOKUP(GS$1,Data!$L:$N,3, FALSE) &amp; ",""" &amp; VLOOKUP(GS$1,Data!$L:$M,2, FALSE) &amp; """;"   )             )</f>
        <v/>
      </c>
      <c r="GT223" t="str">
        <f>IF(Data!$L224=GT$1, "",             IF(ISERR(SEARCH(GT$1,Data!$H224)),        "",          ";" &amp; VLOOKUP(GT$1,Data!$L:$N,3, FALSE) &amp; ",""" &amp; VLOOKUP(GT$1,Data!$L:$M,2, FALSE) &amp; """;"   )             )</f>
        <v/>
      </c>
      <c r="GU223" t="str">
        <f>IF(Data!$L224=GU$1, "",             IF(ISERR(SEARCH(GU$1,Data!$H224)),        "",          ";" &amp; VLOOKUP(GU$1,Data!$L:$N,3, FALSE) &amp; ",""" &amp; VLOOKUP(GU$1,Data!$L:$M,2, FALSE) &amp; """;"   )             )</f>
        <v/>
      </c>
      <c r="GV223" t="str">
        <f>IF(Data!$L224=GV$1, "",             IF(ISERR(SEARCH(GV$1,Data!$H224)),        "",          ";" &amp; VLOOKUP(GV$1,Data!$L:$N,3, FALSE) &amp; ",""" &amp; VLOOKUP(GV$1,Data!$L:$M,2, FALSE) &amp; """;"   )             )</f>
        <v/>
      </c>
      <c r="GW223" t="str">
        <f>IF(Data!$L224=GW$1, "",             IF(ISERR(SEARCH(GW$1,Data!$H224)),        "",          ";" &amp; VLOOKUP(GW$1,Data!$L:$N,3, FALSE) &amp; ",""" &amp; VLOOKUP(GW$1,Data!$L:$M,2, FALSE) &amp; """;"   )             )</f>
        <v/>
      </c>
      <c r="GX223" t="str">
        <f>IF(Data!$L224=GX$1, "",             IF(ISERR(SEARCH(GX$1,Data!$H224)),        "",          ";" &amp; VLOOKUP(GX$1,Data!$L:$N,3, FALSE) &amp; ",""" &amp; VLOOKUP(GX$1,Data!$L:$M,2, FALSE) &amp; """;"   )             )</f>
        <v/>
      </c>
      <c r="GY223" t="str">
        <f>IF(Data!$L224=GY$1, "",             IF(ISERR(SEARCH(GY$1,Data!$H224)),        "",          ";" &amp; VLOOKUP(GY$1,Data!$L:$N,3, FALSE) &amp; ",""" &amp; VLOOKUP(GY$1,Data!$L:$M,2, FALSE) &amp; """;"   )             )</f>
        <v/>
      </c>
      <c r="GZ223" t="str">
        <f>IF(Data!$L224=GZ$1, "",             IF(ISERR(SEARCH(GZ$1,Data!$H224)),        "",          ";" &amp; VLOOKUP(GZ$1,Data!$L:$N,3, FALSE) &amp; ",""" &amp; VLOOKUP(GZ$1,Data!$L:$M,2, FALSE) &amp; """;"   )             )</f>
        <v/>
      </c>
      <c r="HA223" t="str">
        <f>IF(Data!$L224=HA$1, "",             IF(ISERR(SEARCH(HA$1,Data!$H224)),        "",          ";" &amp; VLOOKUP(HA$1,Data!$L:$N,3, FALSE) &amp; ",""" &amp; VLOOKUP(HA$1,Data!$L:$M,2, FALSE) &amp; """;"   )             )</f>
        <v/>
      </c>
      <c r="HB223" t="str">
        <f>IF(Data!$L224=HB$1, "",             IF(ISERR(SEARCH(HB$1,Data!$H224)),        "",          ";" &amp; VLOOKUP(HB$1,Data!$L:$N,3, FALSE) &amp; ",""" &amp; VLOOKUP(HB$1,Data!$L:$M,2, FALSE) &amp; """;"   )             )</f>
        <v/>
      </c>
      <c r="HC223" t="str">
        <f>IF(Data!$L224=HC$1, "",             IF(ISERR(SEARCH(HC$1,Data!$H224)),        "",          ";" &amp; VLOOKUP(HC$1,Data!$L:$N,3, FALSE) &amp; ",""" &amp; VLOOKUP(HC$1,Data!$L:$M,2, FALSE) &amp; """;"   )             )</f>
        <v/>
      </c>
      <c r="HD223" t="str">
        <f>IF(Data!$L224=HD$1, "",             IF(ISERR(SEARCH(HD$1,Data!$H224)),        "",          ";" &amp; VLOOKUP(HD$1,Data!$L:$N,3, FALSE) &amp; ",""" &amp; VLOOKUP(HD$1,Data!$L:$M,2, FALSE) &amp; """;"   )             )</f>
        <v/>
      </c>
      <c r="HE223" t="str">
        <f>IF(Data!$L224=HE$1, "",             IF(ISERR(SEARCH(HE$1,Data!$H224)),        "",          ";" &amp; VLOOKUP(HE$1,Data!$L:$N,3, FALSE) &amp; ",""" &amp; VLOOKUP(HE$1,Data!$L:$M,2, FALSE) &amp; """;"   )             )</f>
        <v/>
      </c>
      <c r="HF223" t="str">
        <f>IF(Data!$L224=HF$1, "",             IF(ISERR(SEARCH(HF$1,Data!$H224)),        "",          ";" &amp; VLOOKUP(HF$1,Data!$L:$N,3, FALSE) &amp; ",""" &amp; VLOOKUP(HF$1,Data!$L:$M,2, FALSE) &amp; """;"   )             )</f>
        <v/>
      </c>
      <c r="HG223" t="str">
        <f>IF(Data!$L224=HG$1, "",             IF(ISERR(SEARCH(HG$1,Data!$H224)),        "",          ";" &amp; VLOOKUP(HG$1,Data!$L:$N,3, FALSE) &amp; ",""" &amp; VLOOKUP(HG$1,Data!$L:$M,2, FALSE) &amp; """;"   )             )</f>
        <v/>
      </c>
      <c r="HH223" t="str">
        <f>IF(Data!$L224=HH$1, "",             IF(ISERR(SEARCH(HH$1,Data!$H224)),        "",          ";" &amp; VLOOKUP(HH$1,Data!$L:$N,3, FALSE) &amp; ",""" &amp; VLOOKUP(HH$1,Data!$L:$M,2, FALSE) &amp; """;"   )             )</f>
        <v/>
      </c>
      <c r="HI223" t="str">
        <f>IF(Data!$L224=HI$1, "",             IF(ISERR(SEARCH(HI$1,Data!$H224)),        "",          ";" &amp; VLOOKUP(HI$1,Data!$L:$N,3, FALSE) &amp; ",""" &amp; VLOOKUP(HI$1,Data!$L:$M,2, FALSE) &amp; """;"   )             )</f>
        <v/>
      </c>
      <c r="HJ223" t="str">
        <f>IF(Data!$L224=HJ$1, "",             IF(ISERR(SEARCH(HJ$1,Data!$H224)),        "",          ";" &amp; VLOOKUP(HJ$1,Data!$L:$N,3, FALSE) &amp; ",""" &amp; VLOOKUP(HJ$1,Data!$L:$M,2, FALSE) &amp; """;"   )             )</f>
        <v/>
      </c>
      <c r="HK223" t="str">
        <f>IF(Data!$L224=HK$1, "",             IF(ISERR(SEARCH(HK$1,Data!$H224)),        "",          ";" &amp; VLOOKUP(HK$1,Data!$L:$N,3, FALSE) &amp; ",""" &amp; VLOOKUP(HK$1,Data!$L:$M,2, FALSE) &amp; """;"   )             )</f>
        <v/>
      </c>
      <c r="HL223" t="str">
        <f>IF(Data!$L224=HL$1, "",             IF(ISERR(SEARCH(HL$1,Data!$H224)),        "",          ";" &amp; VLOOKUP(HL$1,Data!$L:$N,3, FALSE) &amp; ",""" &amp; VLOOKUP(HL$1,Data!$L:$M,2, FALSE) &amp; """;"   )             )</f>
        <v/>
      </c>
      <c r="HM223" t="str">
        <f>IF(Data!$L224=HM$1, "",             IF(ISERR(SEARCH(HM$1,Data!$H224)),        "",          ";" &amp; VLOOKUP(HM$1,Data!$L:$N,3, FALSE) &amp; ",""" &amp; VLOOKUP(HM$1,Data!$L:$M,2, FALSE) &amp; """;"   )             )</f>
        <v/>
      </c>
      <c r="HN223" t="str">
        <f>IF(Data!$L224=HN$1, "",             IF(ISERR(SEARCH(HN$1,Data!$H224)),        "",          ";" &amp; VLOOKUP(HN$1,Data!$L:$N,3, FALSE) &amp; ",""" &amp; VLOOKUP(HN$1,Data!$L:$M,2, FALSE) &amp; """;"   )             )</f>
        <v/>
      </c>
      <c r="HO223" t="str">
        <f>IF(Data!$L224=HO$1, "",             IF(ISERR(SEARCH(HO$1,Data!$H224)),        "",          ";" &amp; VLOOKUP(HO$1,Data!$L:$N,3, FALSE) &amp; ",""" &amp; VLOOKUP(HO$1,Data!$L:$M,2, FALSE) &amp; """;"   )             )</f>
        <v/>
      </c>
      <c r="HP223" t="str">
        <f>IF(Data!$L224=HP$1, "",             IF(ISERR(SEARCH(HP$1,Data!$H224)),        "",          ";" &amp; VLOOKUP(HP$1,Data!$L:$N,3, FALSE) &amp; ",""" &amp; VLOOKUP(HP$1,Data!$L:$M,2, FALSE) &amp; """;"   )             )</f>
        <v/>
      </c>
      <c r="HQ223" t="str">
        <f>IF(Data!$L224=HQ$1, "",             IF(ISERR(SEARCH(HQ$1,Data!$H224)),        "",          ";" &amp; VLOOKUP(HQ$1,Data!$L:$N,3, FALSE) &amp; ",""" &amp; VLOOKUP(HQ$1,Data!$L:$M,2, FALSE) &amp; """;"   )             )</f>
        <v/>
      </c>
      <c r="HR223" t="str">
        <f>IF(Data!$L224=HR$1, "",             IF(ISERR(SEARCH(HR$1,Data!$H224)),        "",          ";" &amp; VLOOKUP(HR$1,Data!$L:$N,3, FALSE) &amp; ",""" &amp; VLOOKUP(HR$1,Data!$L:$M,2, FALSE) &amp; """;"   )             )</f>
        <v/>
      </c>
      <c r="HS223" t="str">
        <f>IF(Data!$L224=HS$1, "",             IF(ISERR(SEARCH(HS$1,Data!$H224)),        "",          ";" &amp; VLOOKUP(HS$1,Data!$L:$N,3, FALSE) &amp; ",""" &amp; VLOOKUP(HS$1,Data!$L:$M,2, FALSE) &amp; """;"   )             )</f>
        <v/>
      </c>
      <c r="HT223" t="str">
        <f>IF(Data!$L224=HT$1, "",             IF(ISERR(SEARCH(HT$1,Data!$H224)),        "",          ";" &amp; VLOOKUP(HT$1,Data!$L:$N,3, FALSE) &amp; ",""" &amp; VLOOKUP(HT$1,Data!$L:$M,2, FALSE) &amp; """;"   )             )</f>
        <v/>
      </c>
      <c r="HU223" t="str">
        <f>IF(Data!$L224=HU$1, "",             IF(ISERR(SEARCH(HU$1,Data!$H224)),        "",          ";" &amp; VLOOKUP(HU$1,Data!$L:$N,3, FALSE) &amp; ",""" &amp; VLOOKUP(HU$1,Data!$L:$M,2, FALSE) &amp; """;"   )             )</f>
        <v/>
      </c>
      <c r="HV223" t="str">
        <f>IF(Data!$L224=HV$1, "",             IF(ISERR(SEARCH(HV$1,Data!$H224)),        "",          ";" &amp; VLOOKUP(HV$1,Data!$L:$N,3, FALSE) &amp; ",""" &amp; VLOOKUP(HV$1,Data!$L:$M,2, FALSE) &amp; """;"   )             )</f>
        <v/>
      </c>
      <c r="HW223" t="str">
        <f>IF(Data!$L224=HW$1, "",             IF(ISERR(SEARCH(HW$1,Data!$H224)),        "",          ";" &amp; VLOOKUP(HW$1,Data!$L:$N,3, FALSE) &amp; ",""" &amp; VLOOKUP(HW$1,Data!$L:$M,2, FALSE) &amp; """;"   )             )</f>
        <v/>
      </c>
      <c r="HX223" t="str">
        <f>IF(Data!$L224=HX$1, "",             IF(ISERR(SEARCH(HX$1,Data!$H224)),        "",          ";" &amp; VLOOKUP(HX$1,Data!$L:$N,3, FALSE) &amp; ",""" &amp; VLOOKUP(HX$1,Data!$L:$M,2, FALSE) &amp; """;"   )             )</f>
        <v/>
      </c>
      <c r="HY223" t="str">
        <f>IF(Data!$L224=HY$1, "",             IF(ISERR(SEARCH(HY$1,Data!$H224)),        "",          ";" &amp; VLOOKUP(HY$1,Data!$L:$N,3, FALSE) &amp; ",""" &amp; VLOOKUP(HY$1,Data!$L:$M,2, FALSE) &amp; """;"   )             )</f>
        <v/>
      </c>
      <c r="HZ223" t="str">
        <f>IF(Data!$L224=HZ$1, "",             IF(ISERR(SEARCH(HZ$1,Data!$H224)),        "",          ";" &amp; VLOOKUP(HZ$1,Data!$L:$N,3, FALSE) &amp; ",""" &amp; VLOOKUP(HZ$1,Data!$L:$M,2, FALSE) &amp; """;"   )             )</f>
        <v/>
      </c>
      <c r="IA223" t="str">
        <f>IF(Data!$L224=IA$1, "",             IF(ISERR(SEARCH(IA$1,Data!$H224)),        "",          ";" &amp; VLOOKUP(IA$1,Data!$L:$N,3, FALSE) &amp; ",""" &amp; VLOOKUP(IA$1,Data!$L:$M,2, FALSE) &amp; """;"   )             )</f>
        <v/>
      </c>
      <c r="IB223" t="str">
        <f>IF(Data!$L224=IB$1, "",             IF(ISERR(SEARCH(IB$1,Data!$H224)),        "",          ";" &amp; VLOOKUP(IB$1,Data!$L:$N,3, FALSE) &amp; ",""" &amp; VLOOKUP(IB$1,Data!$L:$M,2, FALSE) &amp; """;"   )             )</f>
        <v/>
      </c>
      <c r="IC223" t="str">
        <f>IF(Data!$L224=IC$1, "",             IF(ISERR(SEARCH(IC$1,Data!$H224)),        "",          ";" &amp; VLOOKUP(IC$1,Data!$L:$N,3, FALSE) &amp; ",""" &amp; VLOOKUP(IC$1,Data!$L:$M,2, FALSE) &amp; """;"   )             )</f>
        <v/>
      </c>
      <c r="ID223" t="str">
        <f>IF(Data!$L224=ID$1, "",             IF(ISERR(SEARCH(ID$1,Data!$H224)),        "",          ";" &amp; VLOOKUP(ID$1,Data!$L:$N,3, FALSE) &amp; ",""" &amp; VLOOKUP(ID$1,Data!$L:$M,2, FALSE) &amp; """;"   )             )</f>
        <v/>
      </c>
      <c r="IE223" t="str">
        <f>IF(Data!$L224=IE$1, "",             IF(ISERR(SEARCH(IE$1,Data!$H224)),        "",          ";" &amp; VLOOKUP(IE$1,Data!$L:$N,3, FALSE) &amp; ",""" &amp; VLOOKUP(IE$1,Data!$L:$M,2, FALSE) &amp; """;"   )             )</f>
        <v/>
      </c>
      <c r="IF223" t="str">
        <f>IF(Data!$L224=IF$1, "",             IF(ISERR(SEARCH(IF$1,Data!$H224)),        "",          ";" &amp; VLOOKUP(IF$1,Data!$L:$N,3, FALSE) &amp; ",""" &amp; VLOOKUP(IF$1,Data!$L:$M,2, FALSE) &amp; """;"   )             )</f>
        <v/>
      </c>
      <c r="IG223" t="str">
        <f>IF(Data!$L224=IG$1, "",             IF(ISERR(SEARCH(IG$1,Data!$H224)),        "",          ";" &amp; VLOOKUP(IG$1,Data!$L:$N,3, FALSE) &amp; ",""" &amp; VLOOKUP(IG$1,Data!$L:$M,2, FALSE) &amp; """;"   )             )</f>
        <v/>
      </c>
      <c r="IH223" t="str">
        <f>IF(Data!$L224=IH$1, "",             IF(ISERR(SEARCH(IH$1,Data!$H224)),        "",          ";" &amp; VLOOKUP(IH$1,Data!$L:$N,3, FALSE) &amp; ",""" &amp; VLOOKUP(IH$1,Data!$L:$M,2, FALSE) &amp; """;"   )             )</f>
        <v/>
      </c>
      <c r="II223" t="str">
        <f>IF(Data!$L224=II$1, "",             IF(ISERR(SEARCH(II$1,Data!$H224)),        "",          ";" &amp; VLOOKUP(II$1,Data!$L:$N,3, FALSE) &amp; ",""" &amp; VLOOKUP(II$1,Data!$L:$M,2, FALSE) &amp; """;"   )             )</f>
        <v/>
      </c>
    </row>
    <row r="224" spans="1:243" x14ac:dyDescent="0.3">
      <c r="A224" t="str">
        <f>Data!L225</f>
        <v>Snap Wexley</v>
      </c>
      <c r="B224" s="15" t="str">
        <f>VLOOKUP(Tableau36[[#This Row],[Character]],Data!L:N,3,FALSE)</f>
        <v>00000000-0000-0000-0000-000000000223</v>
      </c>
      <c r="C224" s="15" t="str">
        <f>VLOOKUP(Tableau36[[#This Row],[Character]],Data!L:M,2,FALSE)</f>
        <v>HUMAN</v>
      </c>
      <c r="D224" s="15" t="str">
        <f>SUBSTITUTE(     SUBSTITUTE(Tableau36[[#This Row],[character_id,character_type,friend_id,friend_type]],",""DROID""",""),    ",""HUMAN""", "")</f>
        <v/>
      </c>
      <c r="E224" s="15" t="str">
        <f>IF(Tableau36[[#This Row],[With char''s id]] = "", "",    MID(Tableau36[[#This Row],[With char''s id]], 2, LEN(Tableau36[[#This Row],[With char''s id]])-1))</f>
        <v/>
      </c>
      <c r="F224" s="15" t="str">
        <f>SUBSTITUTE(Tableau36[[#This Row],[List of friend''s id]],  "/",    "/" &amp; Tableau36[[#This Row],[Character''s id]] &amp; ",""" &amp; Tableau36[[#This Row],[Type]] &amp; """,")</f>
        <v/>
      </c>
      <c r="G224" t="str">
        <f>IF( Tableau36[[#This Row],[removed double semi-colon]]="", "", "/" &amp; MID(Tableau36[[#This Row],[removed double semi-colon]],2,LEN(Tableau36[[#This Row],[removed double semi-colon]]) - 2) )</f>
        <v/>
      </c>
      <c r="H224" t="str">
        <f>SUBSTITUTE(Tableau36[[#This Row],[Concatenation]],";;","/")</f>
        <v/>
      </c>
      <c r="I224" t="str">
        <f>friends!M224&amp; friends!N224&amp; friends!O224&amp; friends!P224&amp; friends!Q224&amp; friends!R224&amp; friends!S224&amp; friends!T224&amp; friends!U224&amp; friends!V224&amp; friends!W224&amp; friends!X224&amp; friends!Y224&amp; friends!Z224&amp; friends!AA224&amp; friends!AB224&amp; friends!AC224&amp; friends!AD224&amp; friends!AE224&amp; friends!AF224&amp; friends!AG224&amp; friends!AH224&amp; friends!AI224&amp; friends!AJ224&amp; friends!AK224&amp; friends!AL224&amp; friends!AM224&amp; friends!AN224&amp; friends!AO224&amp; friends!AP224&amp; friends!AQ224&amp; friends!AR224&amp; friends!AS224&amp; friends!AT224&amp; friends!AU224&amp; friends!AV224&amp; friends!AW224&amp; friends!AX224&amp; friends!AY224&amp; friends!AZ224&amp; friends!BA224&amp; friends!BB224&amp; friends!BC224&amp; friends!BD224&amp; friends!BE224&amp; friends!BF224&amp; friends!BG224&amp; friends!BH224&amp; friends!BI224&amp; friends!BJ224&amp; friends!BK224&amp; friends!BL224&amp; friends!BM224&amp; friends!BN224&amp; friends!BO224&amp; friends!BP224&amp; friends!BQ224&amp; friends!BR224&amp; friends!BS224&amp; friends!BT224&amp; friends!BU224&amp; friends!BV224&amp; friends!BW224&amp; friends!BX224&amp; friends!BY224&amp; friends!BZ224&amp; friends!CA224&amp; friends!CB224&amp; friends!CC224&amp; friends!CD224&amp; friends!CE224&amp; friends!CF224&amp; friends!CG224&amp; friends!CH224&amp; friends!CI224&amp; friends!CJ224&amp; friends!CK224&amp; friends!CL224&amp; friends!CM224&amp; friends!CN224&amp; friends!CO224&amp; friends!CP224&amp; friends!CQ224&amp; friends!CR224&amp; friends!CS224&amp; friends!CT224&amp; friends!CU224&amp; friends!CV224&amp; friends!CW224&amp; friends!CX224&amp; friends!CY224&amp; friends!CZ224&amp; friends!DA224&amp; friends!DB224&amp; friends!DC224&amp; friends!DD224&amp; friends!DE224&amp; friends!DF224&amp; friends!DG224&amp; friends!DH224&amp; friends!DI224&amp; friends!DJ224&amp; friends!DK224&amp; friends!DL224&amp; friends!DM224&amp; friends!DN224&amp; friends!DO224&amp; friends!DP224&amp; friends!DQ224&amp; friends!DR224&amp; friends!DS224&amp; friends!DT224&amp; friends!DU224&amp; friends!DV224&amp; friends!DW224&amp; friends!DX224&amp; friends!DY224&amp; friends!DZ224&amp; friends!EA224&amp; friends!EB224&amp; friends!EC224&amp; friends!ED224&amp; friends!EE224&amp; friends!EF224&amp; friends!EG224&amp; friends!EH224&amp; friends!EI224&amp; friends!EJ224&amp; friends!EK224&amp; friends!EL224&amp; friends!EM224&amp; friends!EN224&amp; friends!EO224&amp; friends!EP224&amp; friends!EQ224&amp; friends!ER224&amp; friends!ES224&amp; friends!ET224&amp; friends!EU224&amp; friends!EV224&amp; friends!EW224&amp; friends!EX224&amp; friends!EY224&amp; friends!EZ224&amp; friends!FA224&amp; friends!FB224&amp; friends!FC224&amp; friends!FD224&amp; friends!FE224&amp; friends!FF224&amp; friends!FG224&amp; friends!FH224&amp; friends!FI224&amp; friends!FJ224&amp; friends!FK224&amp; friends!FL224&amp; friends!FM224&amp; friends!FN224&amp; friends!FO224&amp; friends!FP224&amp; friends!FQ224&amp; friends!FR224&amp; friends!FS224&amp; friends!FT224&amp; friends!FU224&amp; friends!FV224&amp; friends!FW224&amp; friends!FX224&amp; friends!FY224&amp; friends!FZ224&amp; friends!GA224&amp; friends!GB224&amp; friends!GC224&amp; friends!GD224&amp; friends!GE224&amp; friends!GF224&amp; friends!GG224&amp; friends!GH224&amp; friends!GI224&amp; friends!GJ224&amp; friends!GK224&amp; friends!GL224&amp; friends!GM224&amp; friends!GN224&amp; friends!GO224&amp; friends!GP224&amp; friends!GQ224&amp; friends!GR224&amp; friends!GS224&amp; friends!GT224&amp; friends!GU224&amp; friends!GV224&amp; friends!GW224&amp; friends!GX224&amp; friends!GY224&amp; friends!GZ224&amp; friends!HA224&amp; friends!HB224&amp; friends!HC224&amp; friends!HD224&amp; friends!HE224&amp; friends!HF224&amp; friends!HG224&amp; friends!HH224&amp; friends!HI224&amp; friends!HJ224&amp; friends!HK224&amp; friends!HL224&amp; friends!HM224&amp; friends!HN224&amp; friends!HO224&amp; friends!HP224&amp; friends!HQ224&amp; friends!HR224&amp; friends!HS224&amp; friends!HT224&amp; friends!HU224&amp; friends!HV224&amp; friends!HW224&amp; friends!HX224&amp; friends!HY224&amp; friends!HZ224&amp; friends!IA224&amp; friends!IB224&amp; friends!IC224&amp; friends!ID224&amp; friends!IE224&amp; friends!IF224&amp; friends!IG224&amp; friends!IH224&amp; friends!II224</f>
        <v/>
      </c>
      <c r="M224" t="str">
        <f>IF(Data!$L225=M$1, "",             IF(ISERR(SEARCH(M$1,Data!$H225)),        "",          ";" &amp; VLOOKUP(M$1,Data!$L:$N,3, FALSE) &amp; ",""" &amp; VLOOKUP(M$1,Data!$L:$M,2, FALSE) &amp; """;"   )             )</f>
        <v/>
      </c>
      <c r="N224" t="str">
        <f>IF(Data!$L225=N$1, "",             IF(ISERR(SEARCH(N$1,Data!$H225)),        "",          ";" &amp; VLOOKUP(N$1,Data!$L:$N,3, FALSE) &amp; ",""" &amp; VLOOKUP(N$1,Data!$L:$M,2, FALSE) &amp; """;"   )             )</f>
        <v/>
      </c>
      <c r="O224" t="str">
        <f>IF(Data!$L225=O$1, "",             IF(ISERR(SEARCH(O$1,Data!$H225)),        "",          ";" &amp; VLOOKUP(O$1,Data!$L:$N,3, FALSE) &amp; ",""" &amp; VLOOKUP(O$1,Data!$L:$M,2, FALSE) &amp; """;"   )             )</f>
        <v/>
      </c>
      <c r="P224" t="str">
        <f>IF(Data!$L225=P$1, "",             IF(ISERR(SEARCH(P$1,Data!$H225)),        "",          ";" &amp; VLOOKUP(P$1,Data!$L:$N,3, FALSE) &amp; ",""" &amp; VLOOKUP(P$1,Data!$L:$M,2, FALSE) &amp; """;"   )             )</f>
        <v/>
      </c>
      <c r="Q224" t="str">
        <f>IF(Data!$L225=Q$1, "",             IF(ISERR(SEARCH(Q$1,Data!$H225)),        "",          ";" &amp; VLOOKUP(Q$1,Data!$L:$N,3, FALSE) &amp; ",""" &amp; VLOOKUP(Q$1,Data!$L:$M,2, FALSE) &amp; """;"   )             )</f>
        <v/>
      </c>
      <c r="R224" t="str">
        <f>IF(Data!$L225=R$1, "",             IF(ISERR(SEARCH(R$1,Data!$H225)),        "",          ";" &amp; VLOOKUP(R$1,Data!$L:$N,3, FALSE) &amp; ",""" &amp; VLOOKUP(R$1,Data!$L:$M,2, FALSE) &amp; """;"   )             )</f>
        <v/>
      </c>
      <c r="S224" t="str">
        <f>IF(Data!$L225=S$1, "",             IF(ISERR(SEARCH(S$1,Data!$H225)),        "",          ";" &amp; VLOOKUP(S$1,Data!$L:$N,3, FALSE) &amp; ",""" &amp; VLOOKUP(S$1,Data!$L:$M,2, FALSE) &amp; """;"   )             )</f>
        <v/>
      </c>
      <c r="T224" t="str">
        <f>IF(Data!$L225=T$1, "",             IF(ISERR(SEARCH(T$1,Data!$H225)),        "",          ";" &amp; VLOOKUP(T$1,Data!$L:$N,3, FALSE) &amp; ",""" &amp; VLOOKUP(T$1,Data!$L:$M,2, FALSE) &amp; """;"   )             )</f>
        <v/>
      </c>
      <c r="U224" t="str">
        <f>IF(Data!$L225=U$1, "",             IF(ISERR(SEARCH(U$1,Data!$H225)),        "",          ";" &amp; VLOOKUP(U$1,Data!$L:$N,3, FALSE) &amp; ",""" &amp; VLOOKUP(U$1,Data!$L:$M,2, FALSE) &amp; """;"   )             )</f>
        <v/>
      </c>
      <c r="V224" t="str">
        <f>IF(Data!$L225=V$1, "",             IF(ISERR(SEARCH(V$1,Data!$H225)),        "",          ";" &amp; VLOOKUP(V$1,Data!$L:$N,3, FALSE) &amp; ",""" &amp; VLOOKUP(V$1,Data!$L:$M,2, FALSE) &amp; """;"   )             )</f>
        <v/>
      </c>
      <c r="W224" t="str">
        <f>IF(Data!$L225=W$1, "",             IF(ISERR(SEARCH(W$1,Data!$H225)),        "",          ";" &amp; VLOOKUP(W$1,Data!$L:$N,3, FALSE) &amp; ",""" &amp; VLOOKUP(W$1,Data!$L:$M,2, FALSE) &amp; """;"   )             )</f>
        <v/>
      </c>
      <c r="X224" t="str">
        <f>IF(Data!$L225=X$1, "",             IF(ISERR(SEARCH(X$1,Data!$H225)),        "",          ";" &amp; VLOOKUP(X$1,Data!$L:$N,3, FALSE) &amp; ",""" &amp; VLOOKUP(X$1,Data!$L:$M,2, FALSE) &amp; """;"   )             )</f>
        <v/>
      </c>
      <c r="Y224" t="str">
        <f>IF(Data!$L225=Y$1, "",             IF(ISERR(SEARCH(Y$1,Data!$H225)),        "",          ";" &amp; VLOOKUP(Y$1,Data!$L:$N,3, FALSE) &amp; ",""" &amp; VLOOKUP(Y$1,Data!$L:$M,2, FALSE) &amp; """;"   )             )</f>
        <v/>
      </c>
      <c r="Z224" t="str">
        <f>IF(Data!$L225=Z$1, "",             IF(ISERR(SEARCH(Z$1,Data!$H225)),        "",          ";" &amp; VLOOKUP(Z$1,Data!$L:$N,3, FALSE) &amp; ",""" &amp; VLOOKUP(Z$1,Data!$L:$M,2, FALSE) &amp; """;"   )             )</f>
        <v/>
      </c>
      <c r="AA224" t="str">
        <f>IF(Data!$L225=AA$1, "",             IF(ISERR(SEARCH(AA$1,Data!$H225)),        "",          ";" &amp; VLOOKUP(AA$1,Data!$L:$N,3, FALSE) &amp; ",""" &amp; VLOOKUP(AA$1,Data!$L:$M,2, FALSE) &amp; """;"   )             )</f>
        <v/>
      </c>
      <c r="AB224" t="str">
        <f>IF(Data!$L225=AB$1, "",             IF(ISERR(SEARCH(AB$1,Data!$H225)),        "",          ";" &amp; VLOOKUP(AB$1,Data!$L:$N,3, FALSE) &amp; ",""" &amp; VLOOKUP(AB$1,Data!$L:$M,2, FALSE) &amp; """;"   )             )</f>
        <v/>
      </c>
      <c r="AC224" t="str">
        <f>IF(Data!$L225=AC$1, "",             IF(ISERR(SEARCH(AC$1,Data!$H225)),        "",          ";" &amp; VLOOKUP(AC$1,Data!$L:$N,3, FALSE) &amp; ",""" &amp; VLOOKUP(AC$1,Data!$L:$M,2, FALSE) &amp; """;"   )             )</f>
        <v/>
      </c>
      <c r="AD224" t="str">
        <f>IF(Data!$L225=AD$1, "",             IF(ISERR(SEARCH(AD$1,Data!$H225)),        "",          ";" &amp; VLOOKUP(AD$1,Data!$L:$N,3, FALSE) &amp; ",""" &amp; VLOOKUP(AD$1,Data!$L:$M,2, FALSE) &amp; """;"   )             )</f>
        <v/>
      </c>
      <c r="AE224" t="str">
        <f>IF(Data!$L225=AE$1, "",             IF(ISERR(SEARCH(AE$1,Data!$H225)),        "",          ";" &amp; VLOOKUP(AE$1,Data!$L:$N,3, FALSE) &amp; ",""" &amp; VLOOKUP(AE$1,Data!$L:$M,2, FALSE) &amp; """;"   )             )</f>
        <v/>
      </c>
      <c r="AF224" t="str">
        <f>IF(Data!$L225=AF$1, "",             IF(ISERR(SEARCH(AF$1,Data!$H225)),        "",          ";" &amp; VLOOKUP(AF$1,Data!$L:$N,3, FALSE) &amp; ",""" &amp; VLOOKUP(AF$1,Data!$L:$M,2, FALSE) &amp; """;"   )             )</f>
        <v/>
      </c>
      <c r="AG224" t="str">
        <f>IF(Data!$L225=AG$1, "",             IF(ISERR(SEARCH(AG$1,Data!$H225)),        "",          ";" &amp; VLOOKUP(AG$1,Data!$L:$N,3, FALSE) &amp; ",""" &amp; VLOOKUP(AG$1,Data!$L:$M,2, FALSE) &amp; """;"   )             )</f>
        <v/>
      </c>
      <c r="AH224" t="str">
        <f>IF(Data!$L225=AH$1, "",             IF(ISERR(SEARCH(AH$1,Data!$H225)),        "",          ";" &amp; VLOOKUP(AH$1,Data!$L:$N,3, FALSE) &amp; ",""" &amp; VLOOKUP(AH$1,Data!$L:$M,2, FALSE) &amp; """;"   )             )</f>
        <v/>
      </c>
      <c r="AI224" t="str">
        <f>IF(Data!$L225=AI$1, "",             IF(ISERR(SEARCH(AI$1,Data!$H225)),        "",          ";" &amp; VLOOKUP(AI$1,Data!$L:$N,3, FALSE) &amp; ",""" &amp; VLOOKUP(AI$1,Data!$L:$M,2, FALSE) &amp; """;"   )             )</f>
        <v/>
      </c>
      <c r="AJ224" t="str">
        <f>IF(Data!$L225=AJ$1, "",             IF(ISERR(SEARCH(AJ$1,Data!$H225)),        "",          ";" &amp; VLOOKUP(AJ$1,Data!$L:$N,3, FALSE) &amp; ",""" &amp; VLOOKUP(AJ$1,Data!$L:$M,2, FALSE) &amp; """;"   )             )</f>
        <v/>
      </c>
      <c r="AK224" t="str">
        <f>IF(Data!$L225=AK$1, "",             IF(ISERR(SEARCH(AK$1,Data!$H225)),        "",          ";" &amp; VLOOKUP(AK$1,Data!$L:$N,3, FALSE) &amp; ",""" &amp; VLOOKUP(AK$1,Data!$L:$M,2, FALSE) &amp; """;"   )             )</f>
        <v/>
      </c>
      <c r="AL224" t="str">
        <f>IF(Data!$L225=AL$1, "",             IF(ISERR(SEARCH(AL$1,Data!$H225)),        "",          ";" &amp; VLOOKUP(AL$1,Data!$L:$N,3, FALSE) &amp; ",""" &amp; VLOOKUP(AL$1,Data!$L:$M,2, FALSE) &amp; """;"   )             )</f>
        <v/>
      </c>
      <c r="AM224" t="str">
        <f>IF(Data!$L225=AM$1, "",             IF(ISERR(SEARCH(AM$1,Data!$H225)),        "",          ";" &amp; VLOOKUP(AM$1,Data!$L:$N,3, FALSE) &amp; ",""" &amp; VLOOKUP(AM$1,Data!$L:$M,2, FALSE) &amp; """;"   )             )</f>
        <v/>
      </c>
      <c r="AN224" t="str">
        <f>IF(Data!$L225=AN$1, "",             IF(ISERR(SEARCH(AN$1,Data!$H225)),        "",          ";" &amp; VLOOKUP(AN$1,Data!$L:$N,3, FALSE) &amp; ",""" &amp; VLOOKUP(AN$1,Data!$L:$M,2, FALSE) &amp; """;"   )             )</f>
        <v/>
      </c>
      <c r="AO224" t="str">
        <f>IF(Data!$L225=AO$1, "",             IF(ISERR(SEARCH(AO$1,Data!$H225)),        "",          ";" &amp; VLOOKUP(AO$1,Data!$L:$N,3, FALSE) &amp; ",""" &amp; VLOOKUP(AO$1,Data!$L:$M,2, FALSE) &amp; """;"   )             )</f>
        <v/>
      </c>
      <c r="AP224" t="str">
        <f>IF(Data!$L225=AP$1, "",             IF(ISERR(SEARCH(AP$1,Data!$H225)),        "",          ";" &amp; VLOOKUP(AP$1,Data!$L:$N,3, FALSE) &amp; ",""" &amp; VLOOKUP(AP$1,Data!$L:$M,2, FALSE) &amp; """;"   )             )</f>
        <v/>
      </c>
      <c r="AQ224" t="str">
        <f>IF(Data!$L225=AQ$1, "",             IF(ISERR(SEARCH(AQ$1,Data!$H225)),        "",          ";" &amp; VLOOKUP(AQ$1,Data!$L:$N,3, FALSE) &amp; ",""" &amp; VLOOKUP(AQ$1,Data!$L:$M,2, FALSE) &amp; """;"   )             )</f>
        <v/>
      </c>
      <c r="AR224" t="str">
        <f>IF(Data!$L225=AR$1, "",             IF(ISERR(SEARCH(AR$1,Data!$H225)),        "",          ";" &amp; VLOOKUP(AR$1,Data!$L:$N,3, FALSE) &amp; ",""" &amp; VLOOKUP(AR$1,Data!$L:$M,2, FALSE) &amp; """;"   )             )</f>
        <v/>
      </c>
      <c r="AS224" t="str">
        <f>IF(Data!$L225=AS$1, "",             IF(ISERR(SEARCH(AS$1,Data!$H225)),        "",          ";" &amp; VLOOKUP(AS$1,Data!$L:$N,3, FALSE) &amp; ",""" &amp; VLOOKUP(AS$1,Data!$L:$M,2, FALSE) &amp; """;"   )             )</f>
        <v/>
      </c>
      <c r="AT224" t="str">
        <f>IF(Data!$L225=AT$1, "",             IF(ISERR(SEARCH(AT$1,Data!$H225)),        "",          ";" &amp; VLOOKUP(AT$1,Data!$L:$N,3, FALSE) &amp; ",""" &amp; VLOOKUP(AT$1,Data!$L:$M,2, FALSE) &amp; """;"   )             )</f>
        <v/>
      </c>
      <c r="AU224" t="str">
        <f>IF(Data!$L225=AU$1, "",             IF(ISERR(SEARCH(AU$1,Data!$H225)),        "",          ";" &amp; VLOOKUP(AU$1,Data!$L:$N,3, FALSE) &amp; ",""" &amp; VLOOKUP(AU$1,Data!$L:$M,2, FALSE) &amp; """;"   )             )</f>
        <v/>
      </c>
      <c r="AV224" t="str">
        <f>IF(Data!$L225=AV$1, "",             IF(ISERR(SEARCH(AV$1,Data!$H225)),        "",          ";" &amp; VLOOKUP(AV$1,Data!$L:$N,3, FALSE) &amp; ",""" &amp; VLOOKUP(AV$1,Data!$L:$M,2, FALSE) &amp; """;"   )             )</f>
        <v/>
      </c>
      <c r="AW224" t="str">
        <f>IF(Data!$L225=AW$1, "",             IF(ISERR(SEARCH(AW$1,Data!$H225)),        "",          ";" &amp; VLOOKUP(AW$1,Data!$L:$N,3, FALSE) &amp; ",""" &amp; VLOOKUP(AW$1,Data!$L:$M,2, FALSE) &amp; """;"   )             )</f>
        <v/>
      </c>
      <c r="AX224" t="str">
        <f>IF(Data!$L225=AX$1, "",             IF(ISERR(SEARCH(AX$1,Data!$H225)),        "",          ";" &amp; VLOOKUP(AX$1,Data!$L:$N,3, FALSE) &amp; ",""" &amp; VLOOKUP(AX$1,Data!$L:$M,2, FALSE) &amp; """;"   )             )</f>
        <v/>
      </c>
      <c r="AY224" t="str">
        <f>IF(Data!$L225=AY$1, "",             IF(ISERR(SEARCH(AY$1,Data!$H225)),        "",          ";" &amp; VLOOKUP(AY$1,Data!$L:$N,3, FALSE) &amp; ",""" &amp; VLOOKUP(AY$1,Data!$L:$M,2, FALSE) &amp; """;"   )             )</f>
        <v/>
      </c>
      <c r="AZ224" t="str">
        <f>IF(Data!$L225=AZ$1, "",             IF(ISERR(SEARCH(AZ$1,Data!$H225)),        "",          ";" &amp; VLOOKUP(AZ$1,Data!$L:$N,3, FALSE) &amp; ",""" &amp; VLOOKUP(AZ$1,Data!$L:$M,2, FALSE) &amp; """;"   )             )</f>
        <v/>
      </c>
      <c r="BA224" t="str">
        <f>IF(Data!$L225=BA$1, "",             IF(ISERR(SEARCH(BA$1,Data!$H225)),        "",          ";" &amp; VLOOKUP(BA$1,Data!$L:$N,3, FALSE) &amp; ",""" &amp; VLOOKUP(BA$1,Data!$L:$M,2, FALSE) &amp; """;"   )             )</f>
        <v/>
      </c>
      <c r="BB224" t="str">
        <f>IF(Data!$L225=BB$1, "",             IF(ISERR(SEARCH(BB$1,Data!$H225)),        "",          ";" &amp; VLOOKUP(BB$1,Data!$L:$N,3, FALSE) &amp; ",""" &amp; VLOOKUP(BB$1,Data!$L:$M,2, FALSE) &amp; """;"   )             )</f>
        <v/>
      </c>
      <c r="BC224" t="str">
        <f>IF(Data!$L225=BC$1, "",             IF(ISERR(SEARCH(BC$1,Data!$H225)),        "",          ";" &amp; VLOOKUP(BC$1,Data!$L:$N,3, FALSE) &amp; ",""" &amp; VLOOKUP(BC$1,Data!$L:$M,2, FALSE) &amp; """;"   )             )</f>
        <v/>
      </c>
      <c r="BD224" t="str">
        <f>IF(Data!$L225=BD$1, "",             IF(ISERR(SEARCH(BD$1,Data!$H225)),        "",          ";" &amp; VLOOKUP(BD$1,Data!$L:$N,3, FALSE) &amp; ",""" &amp; VLOOKUP(BD$1,Data!$L:$M,2, FALSE) &amp; """;"   )             )</f>
        <v/>
      </c>
      <c r="BE224" t="str">
        <f>IF(Data!$L225=BE$1, "",             IF(ISERR(SEARCH(BE$1,Data!$H225)),        "",          ";" &amp; VLOOKUP(BE$1,Data!$L:$N,3, FALSE) &amp; ",""" &amp; VLOOKUP(BE$1,Data!$L:$M,2, FALSE) &amp; """;"   )             )</f>
        <v/>
      </c>
      <c r="BF224" t="str">
        <f>IF(Data!$L225=BF$1, "",             IF(ISERR(SEARCH(BF$1,Data!$H225)),        "",          ";" &amp; VLOOKUP(BF$1,Data!$L:$N,3, FALSE) &amp; ",""" &amp; VLOOKUP(BF$1,Data!$L:$M,2, FALSE) &amp; """;"   )             )</f>
        <v/>
      </c>
      <c r="BG224" t="str">
        <f>IF(Data!$L225=BG$1, "",             IF(ISERR(SEARCH(BG$1,Data!$H225)),        "",          ";" &amp; VLOOKUP(BG$1,Data!$L:$N,3, FALSE) &amp; ",""" &amp; VLOOKUP(BG$1,Data!$L:$M,2, FALSE) &amp; """;"   )             )</f>
        <v/>
      </c>
      <c r="BH224" t="str">
        <f>IF(Data!$L225=BH$1, "",             IF(ISERR(SEARCH(BH$1,Data!$H225)),        "",          ";" &amp; VLOOKUP(BH$1,Data!$L:$N,3, FALSE) &amp; ",""" &amp; VLOOKUP(BH$1,Data!$L:$M,2, FALSE) &amp; """;"   )             )</f>
        <v/>
      </c>
      <c r="BI224" t="str">
        <f>IF(Data!$L225=BI$1, "",             IF(ISERR(SEARCH(BI$1,Data!$H225)),        "",          ";" &amp; VLOOKUP(BI$1,Data!$L:$N,3, FALSE) &amp; ",""" &amp; VLOOKUP(BI$1,Data!$L:$M,2, FALSE) &amp; """;"   )             )</f>
        <v/>
      </c>
      <c r="BJ224" t="str">
        <f>IF(Data!$L225=BJ$1, "",             IF(ISERR(SEARCH(BJ$1,Data!$H225)),        "",          ";" &amp; VLOOKUP(BJ$1,Data!$L:$N,3, FALSE) &amp; ",""" &amp; VLOOKUP(BJ$1,Data!$L:$M,2, FALSE) &amp; """;"   )             )</f>
        <v/>
      </c>
      <c r="BK224" t="str">
        <f>IF(Data!$L225=BK$1, "",             IF(ISERR(SEARCH(BK$1,Data!$H225)),        "",          ";" &amp; VLOOKUP(BK$1,Data!$L:$N,3, FALSE) &amp; ",""" &amp; VLOOKUP(BK$1,Data!$L:$M,2, FALSE) &amp; """;"   )             )</f>
        <v/>
      </c>
      <c r="BL224" t="str">
        <f>IF(Data!$L225=BL$1, "",             IF(ISERR(SEARCH(BL$1,Data!$H225)),        "",          ";" &amp; VLOOKUP(BL$1,Data!$L:$N,3, FALSE) &amp; ",""" &amp; VLOOKUP(BL$1,Data!$L:$M,2, FALSE) &amp; """;"   )             )</f>
        <v/>
      </c>
      <c r="BM224" t="str">
        <f>IF(Data!$L225=BM$1, "",             IF(ISERR(SEARCH(BM$1,Data!$H225)),        "",          ";" &amp; VLOOKUP(BM$1,Data!$L:$N,3, FALSE) &amp; ",""" &amp; VLOOKUP(BM$1,Data!$L:$M,2, FALSE) &amp; """;"   )             )</f>
        <v/>
      </c>
      <c r="BN224" t="str">
        <f>IF(Data!$L225=BN$1, "",             IF(ISERR(SEARCH(BN$1,Data!$H225)),        "",          ";" &amp; VLOOKUP(BN$1,Data!$L:$N,3, FALSE) &amp; ",""" &amp; VLOOKUP(BN$1,Data!$L:$M,2, FALSE) &amp; """;"   )             )</f>
        <v/>
      </c>
      <c r="BO224" t="str">
        <f>IF(Data!$L225=BO$1, "",             IF(ISERR(SEARCH(BO$1,Data!$H225)),        "",          ";" &amp; VLOOKUP(BO$1,Data!$L:$N,3, FALSE) &amp; ",""" &amp; VLOOKUP(BO$1,Data!$L:$M,2, FALSE) &amp; """;"   )             )</f>
        <v/>
      </c>
      <c r="BP224" t="str">
        <f>IF(Data!$L225=BP$1, "",             IF(ISERR(SEARCH(BP$1,Data!$H225)),        "",          ";" &amp; VLOOKUP(BP$1,Data!$L:$N,3, FALSE) &amp; ",""" &amp; VLOOKUP(BP$1,Data!$L:$M,2, FALSE) &amp; """;"   )             )</f>
        <v/>
      </c>
      <c r="BQ224" t="str">
        <f>IF(Data!$L225=BQ$1, "",             IF(ISERR(SEARCH(BQ$1,Data!$H225)),        "",          ";" &amp; VLOOKUP(BQ$1,Data!$L:$N,3, FALSE) &amp; ",""" &amp; VLOOKUP(BQ$1,Data!$L:$M,2, FALSE) &amp; """;"   )             )</f>
        <v/>
      </c>
      <c r="BR224" t="str">
        <f>IF(Data!$L225=BR$1, "",             IF(ISERR(SEARCH(BR$1,Data!$H225)),        "",          ";" &amp; VLOOKUP(BR$1,Data!$L:$N,3, FALSE) &amp; ",""" &amp; VLOOKUP(BR$1,Data!$L:$M,2, FALSE) &amp; """;"   )             )</f>
        <v/>
      </c>
      <c r="BS224" t="str">
        <f>IF(Data!$L225=BS$1, "",             IF(ISERR(SEARCH(BS$1,Data!$H225)),        "",          ";" &amp; VLOOKUP(BS$1,Data!$L:$N,3, FALSE) &amp; ",""" &amp; VLOOKUP(BS$1,Data!$L:$M,2, FALSE) &amp; """;"   )             )</f>
        <v/>
      </c>
      <c r="BT224" t="str">
        <f>IF(Data!$L225=BT$1, "",             IF(ISERR(SEARCH(BT$1,Data!$H225)),        "",          ";" &amp; VLOOKUP(BT$1,Data!$L:$N,3, FALSE) &amp; ",""" &amp; VLOOKUP(BT$1,Data!$L:$M,2, FALSE) &amp; """;"   )             )</f>
        <v/>
      </c>
      <c r="BU224" t="str">
        <f>IF(Data!$L225=BU$1, "",             IF(ISERR(SEARCH(BU$1,Data!$H225)),        "",          ";" &amp; VLOOKUP(BU$1,Data!$L:$N,3, FALSE) &amp; ",""" &amp; VLOOKUP(BU$1,Data!$L:$M,2, FALSE) &amp; """;"   )             )</f>
        <v/>
      </c>
      <c r="BV224" t="str">
        <f>IF(Data!$L225=BV$1, "",             IF(ISERR(SEARCH(BV$1,Data!$H225)),        "",          ";" &amp; VLOOKUP(BV$1,Data!$L:$N,3, FALSE) &amp; ",""" &amp; VLOOKUP(BV$1,Data!$L:$M,2, FALSE) &amp; """;"   )             )</f>
        <v/>
      </c>
      <c r="BW224" t="str">
        <f>IF(Data!$L225=BW$1, "",             IF(ISERR(SEARCH(BW$1,Data!$H225)),        "",          ";" &amp; VLOOKUP(BW$1,Data!$L:$N,3, FALSE) &amp; ",""" &amp; VLOOKUP(BW$1,Data!$L:$M,2, FALSE) &amp; """;"   )             )</f>
        <v/>
      </c>
      <c r="BX224" t="str">
        <f>IF(Data!$L225=BX$1, "",             IF(ISERR(SEARCH(BX$1,Data!$H225)),        "",          ";" &amp; VLOOKUP(BX$1,Data!$L:$N,3, FALSE) &amp; ",""" &amp; VLOOKUP(BX$1,Data!$L:$M,2, FALSE) &amp; """;"   )             )</f>
        <v/>
      </c>
      <c r="BY224" t="str">
        <f>IF(Data!$L225=BY$1, "",             IF(ISERR(SEARCH(BY$1,Data!$H225)),        "",          ";" &amp; VLOOKUP(BY$1,Data!$L:$N,3, FALSE) &amp; ",""" &amp; VLOOKUP(BY$1,Data!$L:$M,2, FALSE) &amp; """;"   )             )</f>
        <v/>
      </c>
      <c r="BZ224" t="str">
        <f>IF(Data!$L225=BZ$1, "",             IF(ISERR(SEARCH(BZ$1,Data!$H225)),        "",          ";" &amp; VLOOKUP(BZ$1,Data!$L:$N,3, FALSE) &amp; ",""" &amp; VLOOKUP(BZ$1,Data!$L:$M,2, FALSE) &amp; """;"   )             )</f>
        <v/>
      </c>
      <c r="CA224" t="str">
        <f>IF(Data!$L225=CA$1, "",             IF(ISERR(SEARCH(CA$1,Data!$H225)),        "",          ";" &amp; VLOOKUP(CA$1,Data!$L:$N,3, FALSE) &amp; ",""" &amp; VLOOKUP(CA$1,Data!$L:$M,2, FALSE) &amp; """;"   )             )</f>
        <v/>
      </c>
      <c r="CB224" t="str">
        <f>IF(Data!$L225=CB$1, "",             IF(ISERR(SEARCH(CB$1,Data!$H225)),        "",          ";" &amp; VLOOKUP(CB$1,Data!$L:$N,3, FALSE) &amp; ",""" &amp; VLOOKUP(CB$1,Data!$L:$M,2, FALSE) &amp; """;"   )             )</f>
        <v/>
      </c>
      <c r="CC224" t="str">
        <f>IF(Data!$L225=CC$1, "",             IF(ISERR(SEARCH(CC$1,Data!$H225)),        "",          ";" &amp; VLOOKUP(CC$1,Data!$L:$N,3, FALSE) &amp; ",""" &amp; VLOOKUP(CC$1,Data!$L:$M,2, FALSE) &amp; """;"   )             )</f>
        <v/>
      </c>
      <c r="CD224" t="str">
        <f>IF(Data!$L225=CD$1, "",             IF(ISERR(SEARCH(CD$1,Data!$H225)),        "",          ";" &amp; VLOOKUP(CD$1,Data!$L:$N,3, FALSE) &amp; ",""" &amp; VLOOKUP(CD$1,Data!$L:$M,2, FALSE) &amp; """;"   )             )</f>
        <v/>
      </c>
      <c r="CE224" t="str">
        <f>IF(Data!$L225=CE$1, "",             IF(ISERR(SEARCH(CE$1,Data!$H225)),        "",          ";" &amp; VLOOKUP(CE$1,Data!$L:$N,3, FALSE) &amp; ",""" &amp; VLOOKUP(CE$1,Data!$L:$M,2, FALSE) &amp; """;"   )             )</f>
        <v/>
      </c>
      <c r="CF224" t="str">
        <f>IF(Data!$L225=CF$1, "",             IF(ISERR(SEARCH(CF$1,Data!$H225)),        "",          ";" &amp; VLOOKUP(CF$1,Data!$L:$N,3, FALSE) &amp; ",""" &amp; VLOOKUP(CF$1,Data!$L:$M,2, FALSE) &amp; """;"   )             )</f>
        <v/>
      </c>
      <c r="CG224" t="str">
        <f>IF(Data!$L225=CG$1, "",             IF(ISERR(SEARCH(CG$1,Data!$H225)),        "",          ";" &amp; VLOOKUP(CG$1,Data!$L:$N,3, FALSE) &amp; ",""" &amp; VLOOKUP(CG$1,Data!$L:$M,2, FALSE) &amp; """;"   )             )</f>
        <v/>
      </c>
      <c r="CH224" t="str">
        <f>IF(Data!$L225=CH$1, "",             IF(ISERR(SEARCH(CH$1,Data!$H225)),        "",          ";" &amp; VLOOKUP(CH$1,Data!$L:$N,3, FALSE) &amp; ",""" &amp; VLOOKUP(CH$1,Data!$L:$M,2, FALSE) &amp; """;"   )             )</f>
        <v/>
      </c>
      <c r="CI224" t="str">
        <f>IF(Data!$L225=CI$1, "",             IF(ISERR(SEARCH(CI$1,Data!$H225)),        "",          ";" &amp; VLOOKUP(CI$1,Data!$L:$N,3, FALSE) &amp; ",""" &amp; VLOOKUP(CI$1,Data!$L:$M,2, FALSE) &amp; """;"   )             )</f>
        <v/>
      </c>
      <c r="CJ224" t="str">
        <f>IF(Data!$L225=CJ$1, "",             IF(ISERR(SEARCH(CJ$1,Data!$H225)),        "",          ";" &amp; VLOOKUP(CJ$1,Data!$L:$N,3, FALSE) &amp; ",""" &amp; VLOOKUP(CJ$1,Data!$L:$M,2, FALSE) &amp; """;"   )             )</f>
        <v/>
      </c>
      <c r="CK224" t="str">
        <f>IF(Data!$L225=CK$1, "",             IF(ISERR(SEARCH(CK$1,Data!$H225)),        "",          ";" &amp; VLOOKUP(CK$1,Data!$L:$N,3, FALSE) &amp; ",""" &amp; VLOOKUP(CK$1,Data!$L:$M,2, FALSE) &amp; """;"   )             )</f>
        <v/>
      </c>
      <c r="CL224" t="str">
        <f>IF(Data!$L225=CL$1, "",             IF(ISERR(SEARCH(CL$1,Data!$H225)),        "",          ";" &amp; VLOOKUP(CL$1,Data!$L:$N,3, FALSE) &amp; ",""" &amp; VLOOKUP(CL$1,Data!$L:$M,2, FALSE) &amp; """;"   )             )</f>
        <v/>
      </c>
      <c r="CM224" t="str">
        <f>IF(Data!$L225=CM$1, "",             IF(ISERR(SEARCH(CM$1,Data!$H225)),        "",          ";" &amp; VLOOKUP(CM$1,Data!$L:$N,3, FALSE) &amp; ",""" &amp; VLOOKUP(CM$1,Data!$L:$M,2, FALSE) &amp; """;"   )             )</f>
        <v/>
      </c>
      <c r="CN224" t="str">
        <f>IF(Data!$L225=CN$1, "",             IF(ISERR(SEARCH(CN$1,Data!$H225)),        "",          ";" &amp; VLOOKUP(CN$1,Data!$L:$N,3, FALSE) &amp; ",""" &amp; VLOOKUP(CN$1,Data!$L:$M,2, FALSE) &amp; """;"   )             )</f>
        <v/>
      </c>
      <c r="CO224" t="str">
        <f>IF(Data!$L225=CO$1, "",             IF(ISERR(SEARCH(CO$1,Data!$H225)),        "",          ";" &amp; VLOOKUP(CO$1,Data!$L:$N,3, FALSE) &amp; ",""" &amp; VLOOKUP(CO$1,Data!$L:$M,2, FALSE) &amp; """;"   )             )</f>
        <v/>
      </c>
      <c r="CP224" t="str">
        <f>IF(Data!$L225=CP$1, "",             IF(ISERR(SEARCH(CP$1,Data!$H225)),        "",          ";" &amp; VLOOKUP(CP$1,Data!$L:$N,3, FALSE) &amp; ",""" &amp; VLOOKUP(CP$1,Data!$L:$M,2, FALSE) &amp; """;"   )             )</f>
        <v/>
      </c>
      <c r="CQ224" t="str">
        <f>IF(Data!$L225=CQ$1, "",             IF(ISERR(SEARCH(CQ$1,Data!$H225)),        "",          ";" &amp; VLOOKUP(CQ$1,Data!$L:$N,3, FALSE) &amp; ",""" &amp; VLOOKUP(CQ$1,Data!$L:$M,2, FALSE) &amp; """;"   )             )</f>
        <v/>
      </c>
      <c r="CR224" t="str">
        <f>IF(Data!$L225=CR$1, "",             IF(ISERR(SEARCH(CR$1,Data!$H225)),        "",          ";" &amp; VLOOKUP(CR$1,Data!$L:$N,3, FALSE) &amp; ",""" &amp; VLOOKUP(CR$1,Data!$L:$M,2, FALSE) &amp; """;"   )             )</f>
        <v/>
      </c>
      <c r="CS224" t="str">
        <f>IF(Data!$L225=CS$1, "",             IF(ISERR(SEARCH(CS$1,Data!$H225)),        "",          ";" &amp; VLOOKUP(CS$1,Data!$L:$N,3, FALSE) &amp; ",""" &amp; VLOOKUP(CS$1,Data!$L:$M,2, FALSE) &amp; """;"   )             )</f>
        <v/>
      </c>
      <c r="CT224" t="str">
        <f>IF(Data!$L225=CT$1, "",             IF(ISERR(SEARCH(CT$1,Data!$H225)),        "",          ";" &amp; VLOOKUP(CT$1,Data!$L:$N,3, FALSE) &amp; ",""" &amp; VLOOKUP(CT$1,Data!$L:$M,2, FALSE) &amp; """;"   )             )</f>
        <v/>
      </c>
      <c r="CU224" t="str">
        <f>IF(Data!$L225=CU$1, "",             IF(ISERR(SEARCH(CU$1,Data!$H225)),        "",          ";" &amp; VLOOKUP(CU$1,Data!$L:$N,3, FALSE) &amp; ",""" &amp; VLOOKUP(CU$1,Data!$L:$M,2, FALSE) &amp; """;"   )             )</f>
        <v/>
      </c>
      <c r="CV224" t="str">
        <f>IF(Data!$L225=CV$1, "",             IF(ISERR(SEARCH(CV$1,Data!$H225)),        "",          ";" &amp; VLOOKUP(CV$1,Data!$L:$N,3, FALSE) &amp; ",""" &amp; VLOOKUP(CV$1,Data!$L:$M,2, FALSE) &amp; """;"   )             )</f>
        <v/>
      </c>
      <c r="CW224" t="str">
        <f>IF(Data!$L225=CW$1, "",             IF(ISERR(SEARCH(CW$1,Data!$H225)),        "",          ";" &amp; VLOOKUP(CW$1,Data!$L:$N,3, FALSE) &amp; ",""" &amp; VLOOKUP(CW$1,Data!$L:$M,2, FALSE) &amp; """;"   )             )</f>
        <v/>
      </c>
      <c r="CX224" t="str">
        <f>IF(Data!$L225=CX$1, "",             IF(ISERR(SEARCH(CX$1,Data!$H225)),        "",          ";" &amp; VLOOKUP(CX$1,Data!$L:$N,3, FALSE) &amp; ",""" &amp; VLOOKUP(CX$1,Data!$L:$M,2, FALSE) &amp; """;"   )             )</f>
        <v/>
      </c>
      <c r="CY224" t="str">
        <f>IF(Data!$L225=CY$1, "",             IF(ISERR(SEARCH(CY$1,Data!$H225)),        "",          ";" &amp; VLOOKUP(CY$1,Data!$L:$N,3, FALSE) &amp; ",""" &amp; VLOOKUP(CY$1,Data!$L:$M,2, FALSE) &amp; """;"   )             )</f>
        <v/>
      </c>
      <c r="CZ224" t="str">
        <f>IF(Data!$L225=CZ$1, "",             IF(ISERR(SEARCH(CZ$1,Data!$H225)),        "",          ";" &amp; VLOOKUP(CZ$1,Data!$L:$N,3, FALSE) &amp; ",""" &amp; VLOOKUP(CZ$1,Data!$L:$M,2, FALSE) &amp; """;"   )             )</f>
        <v/>
      </c>
      <c r="DA224" t="str">
        <f>IF(Data!$L225=DA$1, "",             IF(ISERR(SEARCH(DA$1,Data!$H225)),        "",          ";" &amp; VLOOKUP(DA$1,Data!$L:$N,3, FALSE) &amp; ",""" &amp; VLOOKUP(DA$1,Data!$L:$M,2, FALSE) &amp; """;"   )             )</f>
        <v/>
      </c>
      <c r="DB224" t="str">
        <f>IF(Data!$L225=DB$1, "",             IF(ISERR(SEARCH(DB$1,Data!$H225)),        "",          ";" &amp; VLOOKUP(DB$1,Data!$L:$N,3, FALSE) &amp; ",""" &amp; VLOOKUP(DB$1,Data!$L:$M,2, FALSE) &amp; """;"   )             )</f>
        <v/>
      </c>
      <c r="DC224" t="str">
        <f>IF(Data!$L225=DC$1, "",             IF(ISERR(SEARCH(DC$1,Data!$H225)),        "",          ";" &amp; VLOOKUP(DC$1,Data!$L:$N,3, FALSE) &amp; ",""" &amp; VLOOKUP(DC$1,Data!$L:$M,2, FALSE) &amp; """;"   )             )</f>
        <v/>
      </c>
      <c r="DD224" t="str">
        <f>IF(Data!$L225=DD$1, "",             IF(ISERR(SEARCH(DD$1,Data!$H225)),        "",          ";" &amp; VLOOKUP(DD$1,Data!$L:$N,3, FALSE) &amp; ",""" &amp; VLOOKUP(DD$1,Data!$L:$M,2, FALSE) &amp; """;"   )             )</f>
        <v/>
      </c>
      <c r="DE224" t="str">
        <f>IF(Data!$L225=DE$1, "",             IF(ISERR(SEARCH(DE$1,Data!$H225)),        "",          ";" &amp; VLOOKUP(DE$1,Data!$L:$N,3, FALSE) &amp; ",""" &amp; VLOOKUP(DE$1,Data!$L:$M,2, FALSE) &amp; """;"   )             )</f>
        <v/>
      </c>
      <c r="DF224" t="str">
        <f>IF(Data!$L225=DF$1, "",             IF(ISERR(SEARCH(DF$1,Data!$H225)),        "",          ";" &amp; VLOOKUP(DF$1,Data!$L:$N,3, FALSE) &amp; ",""" &amp; VLOOKUP(DF$1,Data!$L:$M,2, FALSE) &amp; """;"   )             )</f>
        <v/>
      </c>
      <c r="DG224" t="str">
        <f>IF(Data!$L225=DG$1, "",             IF(ISERR(SEARCH(DG$1,Data!$H225)),        "",          ";" &amp; VLOOKUP(DG$1,Data!$L:$N,3, FALSE) &amp; ",""" &amp; VLOOKUP(DG$1,Data!$L:$M,2, FALSE) &amp; """;"   )             )</f>
        <v/>
      </c>
      <c r="DH224" t="str">
        <f>IF(Data!$L225=DH$1, "",             IF(ISERR(SEARCH(DH$1,Data!$H225)),        "",          ";" &amp; VLOOKUP(DH$1,Data!$L:$N,3, FALSE) &amp; ",""" &amp; VLOOKUP(DH$1,Data!$L:$M,2, FALSE) &amp; """;"   )             )</f>
        <v/>
      </c>
      <c r="DI224" t="str">
        <f>IF(Data!$L225=DI$1, "",             IF(ISERR(SEARCH(DI$1,Data!$H225)),        "",          ";" &amp; VLOOKUP(DI$1,Data!$L:$N,3, FALSE) &amp; ",""" &amp; VLOOKUP(DI$1,Data!$L:$M,2, FALSE) &amp; """;"   )             )</f>
        <v/>
      </c>
      <c r="DJ224" t="str">
        <f>IF(Data!$L225=DJ$1, "",             IF(ISERR(SEARCH(DJ$1,Data!$H225)),        "",          ";" &amp; VLOOKUP(DJ$1,Data!$L:$N,3, FALSE) &amp; ",""" &amp; VLOOKUP(DJ$1,Data!$L:$M,2, FALSE) &amp; """;"   )             )</f>
        <v/>
      </c>
      <c r="DK224" t="str">
        <f>IF(Data!$L225=DK$1, "",             IF(ISERR(SEARCH(DK$1,Data!$H225)),        "",          ";" &amp; VLOOKUP(DK$1,Data!$L:$N,3, FALSE) &amp; ",""" &amp; VLOOKUP(DK$1,Data!$L:$M,2, FALSE) &amp; """;"   )             )</f>
        <v/>
      </c>
      <c r="DL224" t="str">
        <f>IF(Data!$L225=DL$1, "",             IF(ISERR(SEARCH(DL$1,Data!$H225)),        "",          ";" &amp; VLOOKUP(DL$1,Data!$L:$N,3, FALSE) &amp; ",""" &amp; VLOOKUP(DL$1,Data!$L:$M,2, FALSE) &amp; """;"   )             )</f>
        <v/>
      </c>
      <c r="DM224" t="str">
        <f>IF(Data!$L225=DM$1, "",             IF(ISERR(SEARCH(DM$1,Data!$H225)),        "",          ";" &amp; VLOOKUP(DM$1,Data!$L:$N,3, FALSE) &amp; ",""" &amp; VLOOKUP(DM$1,Data!$L:$M,2, FALSE) &amp; """;"   )             )</f>
        <v/>
      </c>
      <c r="DN224" t="str">
        <f>IF(Data!$L225=DN$1, "",             IF(ISERR(SEARCH(DN$1,Data!$H225)),        "",          ";" &amp; VLOOKUP(DN$1,Data!$L:$N,3, FALSE) &amp; ",""" &amp; VLOOKUP(DN$1,Data!$L:$M,2, FALSE) &amp; """;"   )             )</f>
        <v/>
      </c>
      <c r="DO224" t="str">
        <f>IF(Data!$L225=DO$1, "",             IF(ISERR(SEARCH(DO$1,Data!$H225)),        "",          ";" &amp; VLOOKUP(DO$1,Data!$L:$N,3, FALSE) &amp; ",""" &amp; VLOOKUP(DO$1,Data!$L:$M,2, FALSE) &amp; """;"   )             )</f>
        <v/>
      </c>
      <c r="DP224" t="str">
        <f>IF(Data!$L225=DP$1, "",             IF(ISERR(SEARCH(DP$1,Data!$H225)),        "",          ";" &amp; VLOOKUP(DP$1,Data!$L:$N,3, FALSE) &amp; ",""" &amp; VLOOKUP(DP$1,Data!$L:$M,2, FALSE) &amp; """;"   )             )</f>
        <v/>
      </c>
      <c r="DQ224" t="str">
        <f>IF(Data!$L225=DQ$1, "",             IF(ISERR(SEARCH(DQ$1,Data!$H225)),        "",          ";" &amp; VLOOKUP(DQ$1,Data!$L:$N,3, FALSE) &amp; ",""" &amp; VLOOKUP(DQ$1,Data!$L:$M,2, FALSE) &amp; """;"   )             )</f>
        <v/>
      </c>
      <c r="DR224" t="str">
        <f>IF(Data!$L225=DR$1, "",             IF(ISERR(SEARCH(DR$1,Data!$H225)),        "",          ";" &amp; VLOOKUP(DR$1,Data!$L:$N,3, FALSE) &amp; ",""" &amp; VLOOKUP(DR$1,Data!$L:$M,2, FALSE) &amp; """;"   )             )</f>
        <v/>
      </c>
      <c r="DS224" t="str">
        <f>IF(Data!$L225=DS$1, "",             IF(ISERR(SEARCH(DS$1,Data!$H225)),        "",          ";" &amp; VLOOKUP(DS$1,Data!$L:$N,3, FALSE) &amp; ",""" &amp; VLOOKUP(DS$1,Data!$L:$M,2, FALSE) &amp; """;"   )             )</f>
        <v/>
      </c>
      <c r="DT224" t="str">
        <f>IF(Data!$L225=DT$1, "",             IF(ISERR(SEARCH(DT$1,Data!$H225)),        "",          ";" &amp; VLOOKUP(DT$1,Data!$L:$N,3, FALSE) &amp; ",""" &amp; VLOOKUP(DT$1,Data!$L:$M,2, FALSE) &amp; """;"   )             )</f>
        <v/>
      </c>
      <c r="DU224" t="str">
        <f>IF(Data!$L225=DU$1, "",             IF(ISERR(SEARCH(DU$1,Data!$H225)),        "",          ";" &amp; VLOOKUP(DU$1,Data!$L:$N,3, FALSE) &amp; ",""" &amp; VLOOKUP(DU$1,Data!$L:$M,2, FALSE) &amp; """;"   )             )</f>
        <v/>
      </c>
      <c r="DV224" t="str">
        <f>IF(Data!$L225=DV$1, "",             IF(ISERR(SEARCH(DV$1,Data!$H225)),        "",          ";" &amp; VLOOKUP(DV$1,Data!$L:$N,3, FALSE) &amp; ",""" &amp; VLOOKUP(DV$1,Data!$L:$M,2, FALSE) &amp; """;"   )             )</f>
        <v/>
      </c>
      <c r="DW224" t="str">
        <f>IF(Data!$L225=DW$1, "",             IF(ISERR(SEARCH(DW$1,Data!$H225)),        "",          ";" &amp; VLOOKUP(DW$1,Data!$L:$N,3, FALSE) &amp; ",""" &amp; VLOOKUP(DW$1,Data!$L:$M,2, FALSE) &amp; """;"   )             )</f>
        <v/>
      </c>
      <c r="DX224" t="str">
        <f>IF(Data!$L225=DX$1, "",             IF(ISERR(SEARCH(DX$1,Data!$H225)),        "",          ";" &amp; VLOOKUP(DX$1,Data!$L:$N,3, FALSE) &amp; ",""" &amp; VLOOKUP(DX$1,Data!$L:$M,2, FALSE) &amp; """;"   )             )</f>
        <v/>
      </c>
      <c r="DY224" t="str">
        <f>IF(Data!$L225=DY$1, "",             IF(ISERR(SEARCH(DY$1,Data!$H225)),        "",          ";" &amp; VLOOKUP(DY$1,Data!$L:$N,3, FALSE) &amp; ",""" &amp; VLOOKUP(DY$1,Data!$L:$M,2, FALSE) &amp; """;"   )             )</f>
        <v/>
      </c>
      <c r="DZ224" t="str">
        <f>IF(Data!$L225=DZ$1, "",             IF(ISERR(SEARCH(DZ$1,Data!$H225)),        "",          ";" &amp; VLOOKUP(DZ$1,Data!$L:$N,3, FALSE) &amp; ",""" &amp; VLOOKUP(DZ$1,Data!$L:$M,2, FALSE) &amp; """;"   )             )</f>
        <v/>
      </c>
      <c r="EA224" t="str">
        <f>IF(Data!$L225=EA$1, "",             IF(ISERR(SEARCH(EA$1,Data!$H225)),        "",          ";" &amp; VLOOKUP(EA$1,Data!$L:$N,3, FALSE) &amp; ",""" &amp; VLOOKUP(EA$1,Data!$L:$M,2, FALSE) &amp; """;"   )             )</f>
        <v/>
      </c>
      <c r="EB224" t="str">
        <f>IF(Data!$L225=EB$1, "",             IF(ISERR(SEARCH(EB$1,Data!$H225)),        "",          ";" &amp; VLOOKUP(EB$1,Data!$L:$N,3, FALSE) &amp; ",""" &amp; VLOOKUP(EB$1,Data!$L:$M,2, FALSE) &amp; """;"   )             )</f>
        <v/>
      </c>
      <c r="EC224" t="str">
        <f>IF(Data!$L225=EC$1, "",             IF(ISERR(SEARCH(EC$1,Data!$H225)),        "",          ";" &amp; VLOOKUP(EC$1,Data!$L:$N,3, FALSE) &amp; ",""" &amp; VLOOKUP(EC$1,Data!$L:$M,2, FALSE) &amp; """;"   )             )</f>
        <v/>
      </c>
      <c r="ED224" t="str">
        <f>IF(Data!$L225=ED$1, "",             IF(ISERR(SEARCH(ED$1,Data!$H225)),        "",          ";" &amp; VLOOKUP(ED$1,Data!$L:$N,3, FALSE) &amp; ",""" &amp; VLOOKUP(ED$1,Data!$L:$M,2, FALSE) &amp; """;"   )             )</f>
        <v/>
      </c>
      <c r="EE224" t="str">
        <f>IF(Data!$L225=EE$1, "",             IF(ISERR(SEARCH(EE$1,Data!$H225)),        "",          ";" &amp; VLOOKUP(EE$1,Data!$L:$N,3, FALSE) &amp; ",""" &amp; VLOOKUP(EE$1,Data!$L:$M,2, FALSE) &amp; """;"   )             )</f>
        <v/>
      </c>
      <c r="EF224" t="str">
        <f>IF(Data!$L225=EF$1, "",             IF(ISERR(SEARCH(EF$1,Data!$H225)),        "",          ";" &amp; VLOOKUP(EF$1,Data!$L:$N,3, FALSE) &amp; ",""" &amp; VLOOKUP(EF$1,Data!$L:$M,2, FALSE) &amp; """;"   )             )</f>
        <v/>
      </c>
      <c r="EG224" t="str">
        <f>IF(Data!$L225=EG$1, "",             IF(ISERR(SEARCH(EG$1,Data!$H225)),        "",          ";" &amp; VLOOKUP(EG$1,Data!$L:$N,3, FALSE) &amp; ",""" &amp; VLOOKUP(EG$1,Data!$L:$M,2, FALSE) &amp; """;"   )             )</f>
        <v/>
      </c>
      <c r="EH224" t="str">
        <f>IF(Data!$L225=EH$1, "",             IF(ISERR(SEARCH(EH$1,Data!$H225)),        "",          ";" &amp; VLOOKUP(EH$1,Data!$L:$N,3, FALSE) &amp; ",""" &amp; VLOOKUP(EH$1,Data!$L:$M,2, FALSE) &amp; """;"   )             )</f>
        <v/>
      </c>
      <c r="EI224" t="str">
        <f>IF(Data!$L225=EI$1, "",             IF(ISERR(SEARCH(EI$1,Data!$H225)),        "",          ";" &amp; VLOOKUP(EI$1,Data!$L:$N,3, FALSE) &amp; ",""" &amp; VLOOKUP(EI$1,Data!$L:$M,2, FALSE) &amp; """;"   )             )</f>
        <v/>
      </c>
      <c r="EJ224" t="str">
        <f>IF(Data!$L225=EJ$1, "",             IF(ISERR(SEARCH(EJ$1,Data!$H225)),        "",          ";" &amp; VLOOKUP(EJ$1,Data!$L:$N,3, FALSE) &amp; ",""" &amp; VLOOKUP(EJ$1,Data!$L:$M,2, FALSE) &amp; """;"   )             )</f>
        <v/>
      </c>
      <c r="EK224" t="str">
        <f>IF(Data!$L225=EK$1, "",             IF(ISERR(SEARCH(EK$1,Data!$H225)),        "",          ";" &amp; VLOOKUP(EK$1,Data!$L:$N,3, FALSE) &amp; ",""" &amp; VLOOKUP(EK$1,Data!$L:$M,2, FALSE) &amp; """;"   )             )</f>
        <v/>
      </c>
      <c r="EL224" t="str">
        <f>IF(Data!$L225=EL$1, "",             IF(ISERR(SEARCH(EL$1,Data!$H225)),        "",          ";" &amp; VLOOKUP(EL$1,Data!$L:$N,3, FALSE) &amp; ",""" &amp; VLOOKUP(EL$1,Data!$L:$M,2, FALSE) &amp; """;"   )             )</f>
        <v/>
      </c>
      <c r="EM224" t="str">
        <f>IF(Data!$L225=EM$1, "",             IF(ISERR(SEARCH(EM$1,Data!$H225)),        "",          ";" &amp; VLOOKUP(EM$1,Data!$L:$N,3, FALSE) &amp; ",""" &amp; VLOOKUP(EM$1,Data!$L:$M,2, FALSE) &amp; """;"   )             )</f>
        <v/>
      </c>
      <c r="EN224" t="str">
        <f>IF(Data!$L225=EN$1, "",             IF(ISERR(SEARCH(EN$1,Data!$H225)),        "",          ";" &amp; VLOOKUP(EN$1,Data!$L:$N,3, FALSE) &amp; ",""" &amp; VLOOKUP(EN$1,Data!$L:$M,2, FALSE) &amp; """;"   )             )</f>
        <v/>
      </c>
      <c r="EO224" t="str">
        <f>IF(Data!$L225=EO$1, "",             IF(ISERR(SEARCH(EO$1,Data!$H225)),        "",          ";" &amp; VLOOKUP(EO$1,Data!$L:$N,3, FALSE) &amp; ",""" &amp; VLOOKUP(EO$1,Data!$L:$M,2, FALSE) &amp; """;"   )             )</f>
        <v/>
      </c>
      <c r="EP224" t="str">
        <f>IF(Data!$L225=EP$1, "",             IF(ISERR(SEARCH(EP$1,Data!$H225)),        "",          ";" &amp; VLOOKUP(EP$1,Data!$L:$N,3, FALSE) &amp; ",""" &amp; VLOOKUP(EP$1,Data!$L:$M,2, FALSE) &amp; """;"   )             )</f>
        <v/>
      </c>
      <c r="EQ224" t="str">
        <f>IF(Data!$L225=EQ$1, "",             IF(ISERR(SEARCH(EQ$1,Data!$H225)),        "",          ";" &amp; VLOOKUP(EQ$1,Data!$L:$N,3, FALSE) &amp; ",""" &amp; VLOOKUP(EQ$1,Data!$L:$M,2, FALSE) &amp; """;"   )             )</f>
        <v/>
      </c>
      <c r="ER224" t="str">
        <f>IF(Data!$L225=ER$1, "",             IF(ISERR(SEARCH(ER$1,Data!$H225)),        "",          ";" &amp; VLOOKUP(ER$1,Data!$L:$N,3, FALSE) &amp; ",""" &amp; VLOOKUP(ER$1,Data!$L:$M,2, FALSE) &amp; """;"   )             )</f>
        <v/>
      </c>
      <c r="ES224" t="str">
        <f>IF(Data!$L225=ES$1, "",             IF(ISERR(SEARCH(ES$1,Data!$H225)),        "",          ";" &amp; VLOOKUP(ES$1,Data!$L:$N,3, FALSE) &amp; ",""" &amp; VLOOKUP(ES$1,Data!$L:$M,2, FALSE) &amp; """;"   )             )</f>
        <v/>
      </c>
      <c r="ET224" t="str">
        <f>IF(Data!$L225=ET$1, "",             IF(ISERR(SEARCH(ET$1,Data!$H225)),        "",          ";" &amp; VLOOKUP(ET$1,Data!$L:$N,3, FALSE) &amp; ",""" &amp; VLOOKUP(ET$1,Data!$L:$M,2, FALSE) &amp; """;"   )             )</f>
        <v/>
      </c>
      <c r="EU224" t="str">
        <f>IF(Data!$L225=EU$1, "",             IF(ISERR(SEARCH(EU$1,Data!$H225)),        "",          ";" &amp; VLOOKUP(EU$1,Data!$L:$N,3, FALSE) &amp; ",""" &amp; VLOOKUP(EU$1,Data!$L:$M,2, FALSE) &amp; """;"   )             )</f>
        <v/>
      </c>
      <c r="EV224" t="str">
        <f>IF(Data!$L225=EV$1, "",             IF(ISERR(SEARCH(EV$1,Data!$H225)),        "",          ";" &amp; VLOOKUP(EV$1,Data!$L:$N,3, FALSE) &amp; ",""" &amp; VLOOKUP(EV$1,Data!$L:$M,2, FALSE) &amp; """;"   )             )</f>
        <v/>
      </c>
      <c r="EW224" t="str">
        <f>IF(Data!$L225=EW$1, "",             IF(ISERR(SEARCH(EW$1,Data!$H225)),        "",          ";" &amp; VLOOKUP(EW$1,Data!$L:$N,3, FALSE) &amp; ",""" &amp; VLOOKUP(EW$1,Data!$L:$M,2, FALSE) &amp; """;"   )             )</f>
        <v/>
      </c>
      <c r="EX224" t="str">
        <f>IF(Data!$L225=EX$1, "",             IF(ISERR(SEARCH(EX$1,Data!$H225)),        "",          ";" &amp; VLOOKUP(EX$1,Data!$L:$N,3, FALSE) &amp; ",""" &amp; VLOOKUP(EX$1,Data!$L:$M,2, FALSE) &amp; """;"   )             )</f>
        <v/>
      </c>
      <c r="EY224" t="str">
        <f>IF(Data!$L225=EY$1, "",             IF(ISERR(SEARCH(EY$1,Data!$H225)),        "",          ";" &amp; VLOOKUP(EY$1,Data!$L:$N,3, FALSE) &amp; ",""" &amp; VLOOKUP(EY$1,Data!$L:$M,2, FALSE) &amp; """;"   )             )</f>
        <v/>
      </c>
      <c r="EZ224" t="str">
        <f>IF(Data!$L225=EZ$1, "",             IF(ISERR(SEARCH(EZ$1,Data!$H225)),        "",          ";" &amp; VLOOKUP(EZ$1,Data!$L:$N,3, FALSE) &amp; ",""" &amp; VLOOKUP(EZ$1,Data!$L:$M,2, FALSE) &amp; """;"   )             )</f>
        <v/>
      </c>
      <c r="FA224" t="str">
        <f>IF(Data!$L225=FA$1, "",             IF(ISERR(SEARCH(FA$1,Data!$H225)),        "",          ";" &amp; VLOOKUP(FA$1,Data!$L:$N,3, FALSE) &amp; ",""" &amp; VLOOKUP(FA$1,Data!$L:$M,2, FALSE) &amp; """;"   )             )</f>
        <v/>
      </c>
      <c r="FB224" t="str">
        <f>IF(Data!$L225=FB$1, "",             IF(ISERR(SEARCH(FB$1,Data!$H225)),        "",          ";" &amp; VLOOKUP(FB$1,Data!$L:$N,3, FALSE) &amp; ",""" &amp; VLOOKUP(FB$1,Data!$L:$M,2, FALSE) &amp; """;"   )             )</f>
        <v/>
      </c>
      <c r="FC224" t="str">
        <f>IF(Data!$L225=FC$1, "",             IF(ISERR(SEARCH(FC$1,Data!$H225)),        "",          ";" &amp; VLOOKUP(FC$1,Data!$L:$N,3, FALSE) &amp; ",""" &amp; VLOOKUP(FC$1,Data!$L:$M,2, FALSE) &amp; """;"   )             )</f>
        <v/>
      </c>
      <c r="FD224" t="str">
        <f>IF(Data!$L225=FD$1, "",             IF(ISERR(SEARCH(FD$1,Data!$H225)),        "",          ";" &amp; VLOOKUP(FD$1,Data!$L:$N,3, FALSE) &amp; ",""" &amp; VLOOKUP(FD$1,Data!$L:$M,2, FALSE) &amp; """;"   )             )</f>
        <v/>
      </c>
      <c r="FE224" t="str">
        <f>IF(Data!$L225=FE$1, "",             IF(ISERR(SEARCH(FE$1,Data!$H225)),        "",          ";" &amp; VLOOKUP(FE$1,Data!$L:$N,3, FALSE) &amp; ",""" &amp; VLOOKUP(FE$1,Data!$L:$M,2, FALSE) &amp; """;"   )             )</f>
        <v/>
      </c>
      <c r="FF224" t="str">
        <f>IF(Data!$L225=FF$1, "",             IF(ISERR(SEARCH(FF$1,Data!$H225)),        "",          ";" &amp; VLOOKUP(FF$1,Data!$L:$N,3, FALSE) &amp; ",""" &amp; VLOOKUP(FF$1,Data!$L:$M,2, FALSE) &amp; """;"   )             )</f>
        <v/>
      </c>
      <c r="FG224" t="str">
        <f>IF(Data!$L225=FG$1, "",             IF(ISERR(SEARCH(FG$1,Data!$H225)),        "",          ";" &amp; VLOOKUP(FG$1,Data!$L:$N,3, FALSE) &amp; ",""" &amp; VLOOKUP(FG$1,Data!$L:$M,2, FALSE) &amp; """;"   )             )</f>
        <v/>
      </c>
      <c r="FH224" t="str">
        <f>IF(Data!$L225=FH$1, "",             IF(ISERR(SEARCH(FH$1,Data!$H225)),        "",          ";" &amp; VLOOKUP(FH$1,Data!$L:$N,3, FALSE) &amp; ",""" &amp; VLOOKUP(FH$1,Data!$L:$M,2, FALSE) &amp; """;"   )             )</f>
        <v/>
      </c>
      <c r="FI224" t="str">
        <f>IF(Data!$L225=FI$1, "",             IF(ISERR(SEARCH(FI$1,Data!$H225)),        "",          ";" &amp; VLOOKUP(FI$1,Data!$L:$N,3, FALSE) &amp; ",""" &amp; VLOOKUP(FI$1,Data!$L:$M,2, FALSE) &amp; """;"   )             )</f>
        <v/>
      </c>
      <c r="FJ224" t="str">
        <f>IF(Data!$L225=FJ$1, "",             IF(ISERR(SEARCH(FJ$1,Data!$H225)),        "",          ";" &amp; VLOOKUP(FJ$1,Data!$L:$N,3, FALSE) &amp; ",""" &amp; VLOOKUP(FJ$1,Data!$L:$M,2, FALSE) &amp; """;"   )             )</f>
        <v/>
      </c>
      <c r="FK224" t="str">
        <f>IF(Data!$L225=FK$1, "",             IF(ISERR(SEARCH(FK$1,Data!$H225)),        "",          ";" &amp; VLOOKUP(FK$1,Data!$L:$N,3, FALSE) &amp; ",""" &amp; VLOOKUP(FK$1,Data!$L:$M,2, FALSE) &amp; """;"   )             )</f>
        <v/>
      </c>
      <c r="FL224" t="str">
        <f>IF(Data!$L225=FL$1, "",             IF(ISERR(SEARCH(FL$1,Data!$H225)),        "",          ";" &amp; VLOOKUP(FL$1,Data!$L:$N,3, FALSE) &amp; ",""" &amp; VLOOKUP(FL$1,Data!$L:$M,2, FALSE) &amp; """;"   )             )</f>
        <v/>
      </c>
      <c r="FM224" t="str">
        <f>IF(Data!$L225=FM$1, "",             IF(ISERR(SEARCH(FM$1,Data!$H225)),        "",          ";" &amp; VLOOKUP(FM$1,Data!$L:$N,3, FALSE) &amp; ",""" &amp; VLOOKUP(FM$1,Data!$L:$M,2, FALSE) &amp; """;"   )             )</f>
        <v/>
      </c>
      <c r="FN224" t="str">
        <f>IF(Data!$L225=FN$1, "",             IF(ISERR(SEARCH(FN$1,Data!$H225)),        "",          ";" &amp; VLOOKUP(FN$1,Data!$L:$N,3, FALSE) &amp; ",""" &amp; VLOOKUP(FN$1,Data!$L:$M,2, FALSE) &amp; """;"   )             )</f>
        <v/>
      </c>
      <c r="FO224" t="str">
        <f>IF(Data!$L225=FO$1, "",             IF(ISERR(SEARCH(FO$1,Data!$H225)),        "",          ";" &amp; VLOOKUP(FO$1,Data!$L:$N,3, FALSE) &amp; ",""" &amp; VLOOKUP(FO$1,Data!$L:$M,2, FALSE) &amp; """;"   )             )</f>
        <v/>
      </c>
      <c r="FP224" t="str">
        <f>IF(Data!$L225=FP$1, "",             IF(ISERR(SEARCH(FP$1,Data!$H225)),        "",          ";" &amp; VLOOKUP(FP$1,Data!$L:$N,3, FALSE) &amp; ",""" &amp; VLOOKUP(FP$1,Data!$L:$M,2, FALSE) &amp; """;"   )             )</f>
        <v/>
      </c>
      <c r="FQ224" t="str">
        <f>IF(Data!$L225=FQ$1, "",             IF(ISERR(SEARCH(FQ$1,Data!$H225)),        "",          ";" &amp; VLOOKUP(FQ$1,Data!$L:$N,3, FALSE) &amp; ",""" &amp; VLOOKUP(FQ$1,Data!$L:$M,2, FALSE) &amp; """;"   )             )</f>
        <v/>
      </c>
      <c r="FR224" t="str">
        <f>IF(Data!$L225=FR$1, "",             IF(ISERR(SEARCH(FR$1,Data!$H225)),        "",          ";" &amp; VLOOKUP(FR$1,Data!$L:$N,3, FALSE) &amp; ",""" &amp; VLOOKUP(FR$1,Data!$L:$M,2, FALSE) &amp; """;"   )             )</f>
        <v/>
      </c>
      <c r="FS224" t="str">
        <f>IF(Data!$L225=FS$1, "",             IF(ISERR(SEARCH(FS$1,Data!$H225)),        "",          ";" &amp; VLOOKUP(FS$1,Data!$L:$N,3, FALSE) &amp; ",""" &amp; VLOOKUP(FS$1,Data!$L:$M,2, FALSE) &amp; """;"   )             )</f>
        <v/>
      </c>
      <c r="FT224" t="str">
        <f>IF(Data!$L225=FT$1, "",             IF(ISERR(SEARCH(FT$1,Data!$H225)),        "",          ";" &amp; VLOOKUP(FT$1,Data!$L:$N,3, FALSE) &amp; ",""" &amp; VLOOKUP(FT$1,Data!$L:$M,2, FALSE) &amp; """;"   )             )</f>
        <v/>
      </c>
      <c r="FU224" t="str">
        <f>IF(Data!$L225=FU$1, "",             IF(ISERR(SEARCH(FU$1,Data!$H225)),        "",          ";" &amp; VLOOKUP(FU$1,Data!$L:$N,3, FALSE) &amp; ",""" &amp; VLOOKUP(FU$1,Data!$L:$M,2, FALSE) &amp; """;"   )             )</f>
        <v/>
      </c>
      <c r="FV224" t="str">
        <f>IF(Data!$L225=FV$1, "",             IF(ISERR(SEARCH(FV$1,Data!$H225)),        "",          ";" &amp; VLOOKUP(FV$1,Data!$L:$N,3, FALSE) &amp; ",""" &amp; VLOOKUP(FV$1,Data!$L:$M,2, FALSE) &amp; """;"   )             )</f>
        <v/>
      </c>
      <c r="FW224" t="str">
        <f>IF(Data!$L225=FW$1, "",             IF(ISERR(SEARCH(FW$1,Data!$H225)),        "",          ";" &amp; VLOOKUP(FW$1,Data!$L:$N,3, FALSE) &amp; ",""" &amp; VLOOKUP(FW$1,Data!$L:$M,2, FALSE) &amp; """;"   )             )</f>
        <v/>
      </c>
      <c r="FX224" t="str">
        <f>IF(Data!$L225=FX$1, "",             IF(ISERR(SEARCH(FX$1,Data!$H225)),        "",          ";" &amp; VLOOKUP(FX$1,Data!$L:$N,3, FALSE) &amp; ",""" &amp; VLOOKUP(FX$1,Data!$L:$M,2, FALSE) &amp; """;"   )             )</f>
        <v/>
      </c>
      <c r="FY224" t="str">
        <f>IF(Data!$L225=FY$1, "",             IF(ISERR(SEARCH(FY$1,Data!$H225)),        "",          ";" &amp; VLOOKUP(FY$1,Data!$L:$N,3, FALSE) &amp; ",""" &amp; VLOOKUP(FY$1,Data!$L:$M,2, FALSE) &amp; """;"   )             )</f>
        <v/>
      </c>
      <c r="FZ224" t="str">
        <f>IF(Data!$L225=FZ$1, "",             IF(ISERR(SEARCH(FZ$1,Data!$H225)),        "",          ";" &amp; VLOOKUP(FZ$1,Data!$L:$N,3, FALSE) &amp; ",""" &amp; VLOOKUP(FZ$1,Data!$L:$M,2, FALSE) &amp; """;"   )             )</f>
        <v/>
      </c>
      <c r="GA224" t="str">
        <f>IF(Data!$L225=GA$1, "",             IF(ISERR(SEARCH(GA$1,Data!$H225)),        "",          ";" &amp; VLOOKUP(GA$1,Data!$L:$N,3, FALSE) &amp; ",""" &amp; VLOOKUP(GA$1,Data!$L:$M,2, FALSE) &amp; """;"   )             )</f>
        <v/>
      </c>
      <c r="GB224" t="str">
        <f>IF(Data!$L225=GB$1, "",             IF(ISERR(SEARCH(GB$1,Data!$H225)),        "",          ";" &amp; VLOOKUP(GB$1,Data!$L:$N,3, FALSE) &amp; ",""" &amp; VLOOKUP(GB$1,Data!$L:$M,2, FALSE) &amp; """;"   )             )</f>
        <v/>
      </c>
      <c r="GC224" t="str">
        <f>IF(Data!$L225=GC$1, "",             IF(ISERR(SEARCH(GC$1,Data!$H225)),        "",          ";" &amp; VLOOKUP(GC$1,Data!$L:$N,3, FALSE) &amp; ",""" &amp; VLOOKUP(GC$1,Data!$L:$M,2, FALSE) &amp; """;"   )             )</f>
        <v/>
      </c>
      <c r="GD224" t="str">
        <f>IF(Data!$L225=GD$1, "",             IF(ISERR(SEARCH(GD$1,Data!$H225)),        "",          ";" &amp; VLOOKUP(GD$1,Data!$L:$N,3, FALSE) &amp; ",""" &amp; VLOOKUP(GD$1,Data!$L:$M,2, FALSE) &amp; """;"   )             )</f>
        <v/>
      </c>
      <c r="GE224" t="str">
        <f>IF(Data!$L225=GE$1, "",             IF(ISERR(SEARCH(GE$1,Data!$H225)),        "",          ";" &amp; VLOOKUP(GE$1,Data!$L:$N,3, FALSE) &amp; ",""" &amp; VLOOKUP(GE$1,Data!$L:$M,2, FALSE) &amp; """;"   )             )</f>
        <v/>
      </c>
      <c r="GF224" t="str">
        <f>IF(Data!$L225=GF$1, "",             IF(ISERR(SEARCH(GF$1,Data!$H225)),        "",          ";" &amp; VLOOKUP(GF$1,Data!$L:$N,3, FALSE) &amp; ",""" &amp; VLOOKUP(GF$1,Data!$L:$M,2, FALSE) &amp; """;"   )             )</f>
        <v/>
      </c>
      <c r="GG224" t="str">
        <f>IF(Data!$L225=GG$1, "",             IF(ISERR(SEARCH(GG$1,Data!$H225)),        "",          ";" &amp; VLOOKUP(GG$1,Data!$L:$N,3, FALSE) &amp; ",""" &amp; VLOOKUP(GG$1,Data!$L:$M,2, FALSE) &amp; """;"   )             )</f>
        <v/>
      </c>
      <c r="GH224" t="str">
        <f>IF(Data!$L225=GH$1, "",             IF(ISERR(SEARCH(GH$1,Data!$H225)),        "",          ";" &amp; VLOOKUP(GH$1,Data!$L:$N,3, FALSE) &amp; ",""" &amp; VLOOKUP(GH$1,Data!$L:$M,2, FALSE) &amp; """;"   )             )</f>
        <v/>
      </c>
      <c r="GI224" t="str">
        <f>IF(Data!$L225=GI$1, "",             IF(ISERR(SEARCH(GI$1,Data!$H225)),        "",          ";" &amp; VLOOKUP(GI$1,Data!$L:$N,3, FALSE) &amp; ",""" &amp; VLOOKUP(GI$1,Data!$L:$M,2, FALSE) &amp; """;"   )             )</f>
        <v/>
      </c>
      <c r="GJ224" t="str">
        <f>IF(Data!$L225=GJ$1, "",             IF(ISERR(SEARCH(GJ$1,Data!$H225)),        "",          ";" &amp; VLOOKUP(GJ$1,Data!$L:$N,3, FALSE) &amp; ",""" &amp; VLOOKUP(GJ$1,Data!$L:$M,2, FALSE) &amp; """;"   )             )</f>
        <v/>
      </c>
      <c r="GK224" t="str">
        <f>IF(Data!$L225=GK$1, "",             IF(ISERR(SEARCH(GK$1,Data!$H225)),        "",          ";" &amp; VLOOKUP(GK$1,Data!$L:$N,3, FALSE) &amp; ",""" &amp; VLOOKUP(GK$1,Data!$L:$M,2, FALSE) &amp; """;"   )             )</f>
        <v/>
      </c>
      <c r="GL224" t="str">
        <f>IF(Data!$L225=GL$1, "",             IF(ISERR(SEARCH(GL$1,Data!$H225)),        "",          ";" &amp; VLOOKUP(GL$1,Data!$L:$N,3, FALSE) &amp; ",""" &amp; VLOOKUP(GL$1,Data!$L:$M,2, FALSE) &amp; """;"   )             )</f>
        <v/>
      </c>
      <c r="GM224" t="str">
        <f>IF(Data!$L225=GM$1, "",             IF(ISERR(SEARCH(GM$1,Data!$H225)),        "",          ";" &amp; VLOOKUP(GM$1,Data!$L:$N,3, FALSE) &amp; ",""" &amp; VLOOKUP(GM$1,Data!$L:$M,2, FALSE) &amp; """;"   )             )</f>
        <v/>
      </c>
      <c r="GN224" t="str">
        <f>IF(Data!$L225=GN$1, "",             IF(ISERR(SEARCH(GN$1,Data!$H225)),        "",          ";" &amp; VLOOKUP(GN$1,Data!$L:$N,3, FALSE) &amp; ",""" &amp; VLOOKUP(GN$1,Data!$L:$M,2, FALSE) &amp; """;"   )             )</f>
        <v/>
      </c>
      <c r="GO224" t="str">
        <f>IF(Data!$L225=GO$1, "",             IF(ISERR(SEARCH(GO$1,Data!$H225)),        "",          ";" &amp; VLOOKUP(GO$1,Data!$L:$N,3, FALSE) &amp; ",""" &amp; VLOOKUP(GO$1,Data!$L:$M,2, FALSE) &amp; """;"   )             )</f>
        <v/>
      </c>
      <c r="GP224" t="str">
        <f>IF(Data!$L225=GP$1, "",             IF(ISERR(SEARCH(GP$1,Data!$H225)),        "",          ";" &amp; VLOOKUP(GP$1,Data!$L:$N,3, FALSE) &amp; ",""" &amp; VLOOKUP(GP$1,Data!$L:$M,2, FALSE) &amp; """;"   )             )</f>
        <v/>
      </c>
      <c r="GQ224" t="str">
        <f>IF(Data!$L225=GQ$1, "",             IF(ISERR(SEARCH(GQ$1,Data!$H225)),        "",          ";" &amp; VLOOKUP(GQ$1,Data!$L:$N,3, FALSE) &amp; ",""" &amp; VLOOKUP(GQ$1,Data!$L:$M,2, FALSE) &amp; """;"   )             )</f>
        <v/>
      </c>
      <c r="GR224" t="str">
        <f>IF(Data!$L225=GR$1, "",             IF(ISERR(SEARCH(GR$1,Data!$H225)),        "",          ";" &amp; VLOOKUP(GR$1,Data!$L:$N,3, FALSE) &amp; ",""" &amp; VLOOKUP(GR$1,Data!$L:$M,2, FALSE) &amp; """;"   )             )</f>
        <v/>
      </c>
      <c r="GS224" t="str">
        <f>IF(Data!$L225=GS$1, "",             IF(ISERR(SEARCH(GS$1,Data!$H225)),        "",          ";" &amp; VLOOKUP(GS$1,Data!$L:$N,3, FALSE) &amp; ",""" &amp; VLOOKUP(GS$1,Data!$L:$M,2, FALSE) &amp; """;"   )             )</f>
        <v/>
      </c>
      <c r="GT224" t="str">
        <f>IF(Data!$L225=GT$1, "",             IF(ISERR(SEARCH(GT$1,Data!$H225)),        "",          ";" &amp; VLOOKUP(GT$1,Data!$L:$N,3, FALSE) &amp; ",""" &amp; VLOOKUP(GT$1,Data!$L:$M,2, FALSE) &amp; """;"   )             )</f>
        <v/>
      </c>
      <c r="GU224" t="str">
        <f>IF(Data!$L225=GU$1, "",             IF(ISERR(SEARCH(GU$1,Data!$H225)),        "",          ";" &amp; VLOOKUP(GU$1,Data!$L:$N,3, FALSE) &amp; ",""" &amp; VLOOKUP(GU$1,Data!$L:$M,2, FALSE) &amp; """;"   )             )</f>
        <v/>
      </c>
      <c r="GV224" t="str">
        <f>IF(Data!$L225=GV$1, "",             IF(ISERR(SEARCH(GV$1,Data!$H225)),        "",          ";" &amp; VLOOKUP(GV$1,Data!$L:$N,3, FALSE) &amp; ",""" &amp; VLOOKUP(GV$1,Data!$L:$M,2, FALSE) &amp; """;"   )             )</f>
        <v/>
      </c>
      <c r="GW224" t="str">
        <f>IF(Data!$L225=GW$1, "",             IF(ISERR(SEARCH(GW$1,Data!$H225)),        "",          ";" &amp; VLOOKUP(GW$1,Data!$L:$N,3, FALSE) &amp; ",""" &amp; VLOOKUP(GW$1,Data!$L:$M,2, FALSE) &amp; """;"   )             )</f>
        <v/>
      </c>
      <c r="GX224" t="str">
        <f>IF(Data!$L225=GX$1, "",             IF(ISERR(SEARCH(GX$1,Data!$H225)),        "",          ";" &amp; VLOOKUP(GX$1,Data!$L:$N,3, FALSE) &amp; ",""" &amp; VLOOKUP(GX$1,Data!$L:$M,2, FALSE) &amp; """;"   )             )</f>
        <v/>
      </c>
      <c r="GY224" t="str">
        <f>IF(Data!$L225=GY$1, "",             IF(ISERR(SEARCH(GY$1,Data!$H225)),        "",          ";" &amp; VLOOKUP(GY$1,Data!$L:$N,3, FALSE) &amp; ",""" &amp; VLOOKUP(GY$1,Data!$L:$M,2, FALSE) &amp; """;"   )             )</f>
        <v/>
      </c>
      <c r="GZ224" t="str">
        <f>IF(Data!$L225=GZ$1, "",             IF(ISERR(SEARCH(GZ$1,Data!$H225)),        "",          ";" &amp; VLOOKUP(GZ$1,Data!$L:$N,3, FALSE) &amp; ",""" &amp; VLOOKUP(GZ$1,Data!$L:$M,2, FALSE) &amp; """;"   )             )</f>
        <v/>
      </c>
      <c r="HA224" t="str">
        <f>IF(Data!$L225=HA$1, "",             IF(ISERR(SEARCH(HA$1,Data!$H225)),        "",          ";" &amp; VLOOKUP(HA$1,Data!$L:$N,3, FALSE) &amp; ",""" &amp; VLOOKUP(HA$1,Data!$L:$M,2, FALSE) &amp; """;"   )             )</f>
        <v/>
      </c>
      <c r="HB224" t="str">
        <f>IF(Data!$L225=HB$1, "",             IF(ISERR(SEARCH(HB$1,Data!$H225)),        "",          ";" &amp; VLOOKUP(HB$1,Data!$L:$N,3, FALSE) &amp; ",""" &amp; VLOOKUP(HB$1,Data!$L:$M,2, FALSE) &amp; """;"   )             )</f>
        <v/>
      </c>
      <c r="HC224" t="str">
        <f>IF(Data!$L225=HC$1, "",             IF(ISERR(SEARCH(HC$1,Data!$H225)),        "",          ";" &amp; VLOOKUP(HC$1,Data!$L:$N,3, FALSE) &amp; ",""" &amp; VLOOKUP(HC$1,Data!$L:$M,2, FALSE) &amp; """;"   )             )</f>
        <v/>
      </c>
      <c r="HD224" t="str">
        <f>IF(Data!$L225=HD$1, "",             IF(ISERR(SEARCH(HD$1,Data!$H225)),        "",          ";" &amp; VLOOKUP(HD$1,Data!$L:$N,3, FALSE) &amp; ",""" &amp; VLOOKUP(HD$1,Data!$L:$M,2, FALSE) &amp; """;"   )             )</f>
        <v/>
      </c>
      <c r="HE224" t="str">
        <f>IF(Data!$L225=HE$1, "",             IF(ISERR(SEARCH(HE$1,Data!$H225)),        "",          ";" &amp; VLOOKUP(HE$1,Data!$L:$N,3, FALSE) &amp; ",""" &amp; VLOOKUP(HE$1,Data!$L:$M,2, FALSE) &amp; """;"   )             )</f>
        <v/>
      </c>
      <c r="HF224" t="str">
        <f>IF(Data!$L225=HF$1, "",             IF(ISERR(SEARCH(HF$1,Data!$H225)),        "",          ";" &amp; VLOOKUP(HF$1,Data!$L:$N,3, FALSE) &amp; ",""" &amp; VLOOKUP(HF$1,Data!$L:$M,2, FALSE) &amp; """;"   )             )</f>
        <v/>
      </c>
      <c r="HG224" t="str">
        <f>IF(Data!$L225=HG$1, "",             IF(ISERR(SEARCH(HG$1,Data!$H225)),        "",          ";" &amp; VLOOKUP(HG$1,Data!$L:$N,3, FALSE) &amp; ",""" &amp; VLOOKUP(HG$1,Data!$L:$M,2, FALSE) &amp; """;"   )             )</f>
        <v/>
      </c>
      <c r="HH224" t="str">
        <f>IF(Data!$L225=HH$1, "",             IF(ISERR(SEARCH(HH$1,Data!$H225)),        "",          ";" &amp; VLOOKUP(HH$1,Data!$L:$N,3, FALSE) &amp; ",""" &amp; VLOOKUP(HH$1,Data!$L:$M,2, FALSE) &amp; """;"   )             )</f>
        <v/>
      </c>
      <c r="HI224" t="str">
        <f>IF(Data!$L225=HI$1, "",             IF(ISERR(SEARCH(HI$1,Data!$H225)),        "",          ";" &amp; VLOOKUP(HI$1,Data!$L:$N,3, FALSE) &amp; ",""" &amp; VLOOKUP(HI$1,Data!$L:$M,2, FALSE) &amp; """;"   )             )</f>
        <v/>
      </c>
      <c r="HJ224" t="str">
        <f>IF(Data!$L225=HJ$1, "",             IF(ISERR(SEARCH(HJ$1,Data!$H225)),        "",          ";" &amp; VLOOKUP(HJ$1,Data!$L:$N,3, FALSE) &amp; ",""" &amp; VLOOKUP(HJ$1,Data!$L:$M,2, FALSE) &amp; """;"   )             )</f>
        <v/>
      </c>
      <c r="HK224" t="str">
        <f>IF(Data!$L225=HK$1, "",             IF(ISERR(SEARCH(HK$1,Data!$H225)),        "",          ";" &amp; VLOOKUP(HK$1,Data!$L:$N,3, FALSE) &amp; ",""" &amp; VLOOKUP(HK$1,Data!$L:$M,2, FALSE) &amp; """;"   )             )</f>
        <v/>
      </c>
      <c r="HL224" t="str">
        <f>IF(Data!$L225=HL$1, "",             IF(ISERR(SEARCH(HL$1,Data!$H225)),        "",          ";" &amp; VLOOKUP(HL$1,Data!$L:$N,3, FALSE) &amp; ",""" &amp; VLOOKUP(HL$1,Data!$L:$M,2, FALSE) &amp; """;"   )             )</f>
        <v/>
      </c>
      <c r="HM224" t="str">
        <f>IF(Data!$L225=HM$1, "",             IF(ISERR(SEARCH(HM$1,Data!$H225)),        "",          ";" &amp; VLOOKUP(HM$1,Data!$L:$N,3, FALSE) &amp; ",""" &amp; VLOOKUP(HM$1,Data!$L:$M,2, FALSE) &amp; """;"   )             )</f>
        <v/>
      </c>
      <c r="HN224" t="str">
        <f>IF(Data!$L225=HN$1, "",             IF(ISERR(SEARCH(HN$1,Data!$H225)),        "",          ";" &amp; VLOOKUP(HN$1,Data!$L:$N,3, FALSE) &amp; ",""" &amp; VLOOKUP(HN$1,Data!$L:$M,2, FALSE) &amp; """;"   )             )</f>
        <v/>
      </c>
      <c r="HO224" t="str">
        <f>IF(Data!$L225=HO$1, "",             IF(ISERR(SEARCH(HO$1,Data!$H225)),        "",          ";" &amp; VLOOKUP(HO$1,Data!$L:$N,3, FALSE) &amp; ",""" &amp; VLOOKUP(HO$1,Data!$L:$M,2, FALSE) &amp; """;"   )             )</f>
        <v/>
      </c>
      <c r="HP224" t="str">
        <f>IF(Data!$L225=HP$1, "",             IF(ISERR(SEARCH(HP$1,Data!$H225)),        "",          ";" &amp; VLOOKUP(HP$1,Data!$L:$N,3, FALSE) &amp; ",""" &amp; VLOOKUP(HP$1,Data!$L:$M,2, FALSE) &amp; """;"   )             )</f>
        <v/>
      </c>
      <c r="HQ224" t="str">
        <f>IF(Data!$L225=HQ$1, "",             IF(ISERR(SEARCH(HQ$1,Data!$H225)),        "",          ";" &amp; VLOOKUP(HQ$1,Data!$L:$N,3, FALSE) &amp; ",""" &amp; VLOOKUP(HQ$1,Data!$L:$M,2, FALSE) &amp; """;"   )             )</f>
        <v/>
      </c>
      <c r="HR224" t="str">
        <f>IF(Data!$L225=HR$1, "",             IF(ISERR(SEARCH(HR$1,Data!$H225)),        "",          ";" &amp; VLOOKUP(HR$1,Data!$L:$N,3, FALSE) &amp; ",""" &amp; VLOOKUP(HR$1,Data!$L:$M,2, FALSE) &amp; """;"   )             )</f>
        <v/>
      </c>
      <c r="HS224" t="str">
        <f>IF(Data!$L225=HS$1, "",             IF(ISERR(SEARCH(HS$1,Data!$H225)),        "",          ";" &amp; VLOOKUP(HS$1,Data!$L:$N,3, FALSE) &amp; ",""" &amp; VLOOKUP(HS$1,Data!$L:$M,2, FALSE) &amp; """;"   )             )</f>
        <v/>
      </c>
      <c r="HT224" t="str">
        <f>IF(Data!$L225=HT$1, "",             IF(ISERR(SEARCH(HT$1,Data!$H225)),        "",          ";" &amp; VLOOKUP(HT$1,Data!$L:$N,3, FALSE) &amp; ",""" &amp; VLOOKUP(HT$1,Data!$L:$M,2, FALSE) &amp; """;"   )             )</f>
        <v/>
      </c>
      <c r="HU224" t="str">
        <f>IF(Data!$L225=HU$1, "",             IF(ISERR(SEARCH(HU$1,Data!$H225)),        "",          ";" &amp; VLOOKUP(HU$1,Data!$L:$N,3, FALSE) &amp; ",""" &amp; VLOOKUP(HU$1,Data!$L:$M,2, FALSE) &amp; """;"   )             )</f>
        <v/>
      </c>
      <c r="HV224" t="str">
        <f>IF(Data!$L225=HV$1, "",             IF(ISERR(SEARCH(HV$1,Data!$H225)),        "",          ";" &amp; VLOOKUP(HV$1,Data!$L:$N,3, FALSE) &amp; ",""" &amp; VLOOKUP(HV$1,Data!$L:$M,2, FALSE) &amp; """;"   )             )</f>
        <v/>
      </c>
      <c r="HW224" t="str">
        <f>IF(Data!$L225=HW$1, "",             IF(ISERR(SEARCH(HW$1,Data!$H225)),        "",          ";" &amp; VLOOKUP(HW$1,Data!$L:$N,3, FALSE) &amp; ",""" &amp; VLOOKUP(HW$1,Data!$L:$M,2, FALSE) &amp; """;"   )             )</f>
        <v/>
      </c>
      <c r="HX224" t="str">
        <f>IF(Data!$L225=HX$1, "",             IF(ISERR(SEARCH(HX$1,Data!$H225)),        "",          ";" &amp; VLOOKUP(HX$1,Data!$L:$N,3, FALSE) &amp; ",""" &amp; VLOOKUP(HX$1,Data!$L:$M,2, FALSE) &amp; """;"   )             )</f>
        <v/>
      </c>
      <c r="HY224" t="str">
        <f>IF(Data!$L225=HY$1, "",             IF(ISERR(SEARCH(HY$1,Data!$H225)),        "",          ";" &amp; VLOOKUP(HY$1,Data!$L:$N,3, FALSE) &amp; ",""" &amp; VLOOKUP(HY$1,Data!$L:$M,2, FALSE) &amp; """;"   )             )</f>
        <v/>
      </c>
      <c r="HZ224" t="str">
        <f>IF(Data!$L225=HZ$1, "",             IF(ISERR(SEARCH(HZ$1,Data!$H225)),        "",          ";" &amp; VLOOKUP(HZ$1,Data!$L:$N,3, FALSE) &amp; ",""" &amp; VLOOKUP(HZ$1,Data!$L:$M,2, FALSE) &amp; """;"   )             )</f>
        <v/>
      </c>
      <c r="IA224" t="str">
        <f>IF(Data!$L225=IA$1, "",             IF(ISERR(SEARCH(IA$1,Data!$H225)),        "",          ";" &amp; VLOOKUP(IA$1,Data!$L:$N,3, FALSE) &amp; ",""" &amp; VLOOKUP(IA$1,Data!$L:$M,2, FALSE) &amp; """;"   )             )</f>
        <v/>
      </c>
      <c r="IB224" t="str">
        <f>IF(Data!$L225=IB$1, "",             IF(ISERR(SEARCH(IB$1,Data!$H225)),        "",          ";" &amp; VLOOKUP(IB$1,Data!$L:$N,3, FALSE) &amp; ",""" &amp; VLOOKUP(IB$1,Data!$L:$M,2, FALSE) &amp; """;"   )             )</f>
        <v/>
      </c>
      <c r="IC224" t="str">
        <f>IF(Data!$L225=IC$1, "",             IF(ISERR(SEARCH(IC$1,Data!$H225)),        "",          ";" &amp; VLOOKUP(IC$1,Data!$L:$N,3, FALSE) &amp; ",""" &amp; VLOOKUP(IC$1,Data!$L:$M,2, FALSE) &amp; """;"   )             )</f>
        <v/>
      </c>
      <c r="ID224" t="str">
        <f>IF(Data!$L225=ID$1, "",             IF(ISERR(SEARCH(ID$1,Data!$H225)),        "",          ";" &amp; VLOOKUP(ID$1,Data!$L:$N,3, FALSE) &amp; ",""" &amp; VLOOKUP(ID$1,Data!$L:$M,2, FALSE) &amp; """;"   )             )</f>
        <v/>
      </c>
      <c r="IE224" t="str">
        <f>IF(Data!$L225=IE$1, "",             IF(ISERR(SEARCH(IE$1,Data!$H225)),        "",          ";" &amp; VLOOKUP(IE$1,Data!$L:$N,3, FALSE) &amp; ",""" &amp; VLOOKUP(IE$1,Data!$L:$M,2, FALSE) &amp; """;"   )             )</f>
        <v/>
      </c>
      <c r="IF224" t="str">
        <f>IF(Data!$L225=IF$1, "",             IF(ISERR(SEARCH(IF$1,Data!$H225)),        "",          ";" &amp; VLOOKUP(IF$1,Data!$L:$N,3, FALSE) &amp; ",""" &amp; VLOOKUP(IF$1,Data!$L:$M,2, FALSE) &amp; """;"   )             )</f>
        <v/>
      </c>
      <c r="IG224" t="str">
        <f>IF(Data!$L225=IG$1, "",             IF(ISERR(SEARCH(IG$1,Data!$H225)),        "",          ";" &amp; VLOOKUP(IG$1,Data!$L:$N,3, FALSE) &amp; ",""" &amp; VLOOKUP(IG$1,Data!$L:$M,2, FALSE) &amp; """;"   )             )</f>
        <v/>
      </c>
      <c r="IH224" t="str">
        <f>IF(Data!$L225=IH$1, "",             IF(ISERR(SEARCH(IH$1,Data!$H225)),        "",          ";" &amp; VLOOKUP(IH$1,Data!$L:$N,3, FALSE) &amp; ",""" &amp; VLOOKUP(IH$1,Data!$L:$M,2, FALSE) &amp; """;"   )             )</f>
        <v/>
      </c>
      <c r="II224" t="str">
        <f>IF(Data!$L225=II$1, "",             IF(ISERR(SEARCH(II$1,Data!$H225)),        "",          ";" &amp; VLOOKUP(II$1,Data!$L:$N,3, FALSE) &amp; ",""" &amp; VLOOKUP(II$1,Data!$L:$M,2, FALSE) &amp; """;"   )             )</f>
        <v/>
      </c>
    </row>
    <row r="225" spans="1:243" x14ac:dyDescent="0.3">
      <c r="A225" t="str">
        <f>Data!L226</f>
        <v>Mace Windu</v>
      </c>
      <c r="B225" s="15" t="str">
        <f>VLOOKUP(Tableau36[[#This Row],[Character]],Data!L:N,3,FALSE)</f>
        <v>00000000-0000-0000-0000-000000000224</v>
      </c>
      <c r="C225" s="15" t="str">
        <f>VLOOKUP(Tableau36[[#This Row],[Character]],Data!L:M,2,FALSE)</f>
        <v>HUMAN</v>
      </c>
      <c r="D225" s="15" t="str">
        <f>SUBSTITUTE(     SUBSTITUTE(Tableau36[[#This Row],[character_id,character_type,friend_id,friend_type]],",""DROID""",""),    ",""HUMAN""", "")</f>
        <v/>
      </c>
      <c r="E225" s="15" t="str">
        <f>IF(Tableau36[[#This Row],[With char''s id]] = "", "",    MID(Tableau36[[#This Row],[With char''s id]], 2, LEN(Tableau36[[#This Row],[With char''s id]])-1))</f>
        <v/>
      </c>
      <c r="F225" s="15" t="str">
        <f>SUBSTITUTE(Tableau36[[#This Row],[List of friend''s id]],  "/",    "/" &amp; Tableau36[[#This Row],[Character''s id]] &amp; ",""" &amp; Tableau36[[#This Row],[Type]] &amp; """,")</f>
        <v/>
      </c>
      <c r="G225" t="str">
        <f>IF( Tableau36[[#This Row],[removed double semi-colon]]="", "", "/" &amp; MID(Tableau36[[#This Row],[removed double semi-colon]],2,LEN(Tableau36[[#This Row],[removed double semi-colon]]) - 2) )</f>
        <v/>
      </c>
      <c r="H225" t="str">
        <f>SUBSTITUTE(Tableau36[[#This Row],[Concatenation]],";;","/")</f>
        <v/>
      </c>
      <c r="I225" t="str">
        <f>friends!M225&amp; friends!N225&amp; friends!O225&amp; friends!P225&amp; friends!Q225&amp; friends!R225&amp; friends!S225&amp; friends!T225&amp; friends!U225&amp; friends!V225&amp; friends!W225&amp; friends!X225&amp; friends!Y225&amp; friends!Z225&amp; friends!AA225&amp; friends!AB225&amp; friends!AC225&amp; friends!AD225&amp; friends!AE225&amp; friends!AF225&amp; friends!AG225&amp; friends!AH225&amp; friends!AI225&amp; friends!AJ225&amp; friends!AK225&amp; friends!AL225&amp; friends!AM225&amp; friends!AN225&amp; friends!AO225&amp; friends!AP225&amp; friends!AQ225&amp; friends!AR225&amp; friends!AS225&amp; friends!AT225&amp; friends!AU225&amp; friends!AV225&amp; friends!AW225&amp; friends!AX225&amp; friends!AY225&amp; friends!AZ225&amp; friends!BA225&amp; friends!BB225&amp; friends!BC225&amp; friends!BD225&amp; friends!BE225&amp; friends!BF225&amp; friends!BG225&amp; friends!BH225&amp; friends!BI225&amp; friends!BJ225&amp; friends!BK225&amp; friends!BL225&amp; friends!BM225&amp; friends!BN225&amp; friends!BO225&amp; friends!BP225&amp; friends!BQ225&amp; friends!BR225&amp; friends!BS225&amp; friends!BT225&amp; friends!BU225&amp; friends!BV225&amp; friends!BW225&amp; friends!BX225&amp; friends!BY225&amp; friends!BZ225&amp; friends!CA225&amp; friends!CB225&amp; friends!CC225&amp; friends!CD225&amp; friends!CE225&amp; friends!CF225&amp; friends!CG225&amp; friends!CH225&amp; friends!CI225&amp; friends!CJ225&amp; friends!CK225&amp; friends!CL225&amp; friends!CM225&amp; friends!CN225&amp; friends!CO225&amp; friends!CP225&amp; friends!CQ225&amp; friends!CR225&amp; friends!CS225&amp; friends!CT225&amp; friends!CU225&amp; friends!CV225&amp; friends!CW225&amp; friends!CX225&amp; friends!CY225&amp; friends!CZ225&amp; friends!DA225&amp; friends!DB225&amp; friends!DC225&amp; friends!DD225&amp; friends!DE225&amp; friends!DF225&amp; friends!DG225&amp; friends!DH225&amp; friends!DI225&amp; friends!DJ225&amp; friends!DK225&amp; friends!DL225&amp; friends!DM225&amp; friends!DN225&amp; friends!DO225&amp; friends!DP225&amp; friends!DQ225&amp; friends!DR225&amp; friends!DS225&amp; friends!DT225&amp; friends!DU225&amp; friends!DV225&amp; friends!DW225&amp; friends!DX225&amp; friends!DY225&amp; friends!DZ225&amp; friends!EA225&amp; friends!EB225&amp; friends!EC225&amp; friends!ED225&amp; friends!EE225&amp; friends!EF225&amp; friends!EG225&amp; friends!EH225&amp; friends!EI225&amp; friends!EJ225&amp; friends!EK225&amp; friends!EL225&amp; friends!EM225&amp; friends!EN225&amp; friends!EO225&amp; friends!EP225&amp; friends!EQ225&amp; friends!ER225&amp; friends!ES225&amp; friends!ET225&amp; friends!EU225&amp; friends!EV225&amp; friends!EW225&amp; friends!EX225&amp; friends!EY225&amp; friends!EZ225&amp; friends!FA225&amp; friends!FB225&amp; friends!FC225&amp; friends!FD225&amp; friends!FE225&amp; friends!FF225&amp; friends!FG225&amp; friends!FH225&amp; friends!FI225&amp; friends!FJ225&amp; friends!FK225&amp; friends!FL225&amp; friends!FM225&amp; friends!FN225&amp; friends!FO225&amp; friends!FP225&amp; friends!FQ225&amp; friends!FR225&amp; friends!FS225&amp; friends!FT225&amp; friends!FU225&amp; friends!FV225&amp; friends!FW225&amp; friends!FX225&amp; friends!FY225&amp; friends!FZ225&amp; friends!GA225&amp; friends!GB225&amp; friends!GC225&amp; friends!GD225&amp; friends!GE225&amp; friends!GF225&amp; friends!GG225&amp; friends!GH225&amp; friends!GI225&amp; friends!GJ225&amp; friends!GK225&amp; friends!GL225&amp; friends!GM225&amp; friends!GN225&amp; friends!GO225&amp; friends!GP225&amp; friends!GQ225&amp; friends!GR225&amp; friends!GS225&amp; friends!GT225&amp; friends!GU225&amp; friends!GV225&amp; friends!GW225&amp; friends!GX225&amp; friends!GY225&amp; friends!GZ225&amp; friends!HA225&amp; friends!HB225&amp; friends!HC225&amp; friends!HD225&amp; friends!HE225&amp; friends!HF225&amp; friends!HG225&amp; friends!HH225&amp; friends!HI225&amp; friends!HJ225&amp; friends!HK225&amp; friends!HL225&amp; friends!HM225&amp; friends!HN225&amp; friends!HO225&amp; friends!HP225&amp; friends!HQ225&amp; friends!HR225&amp; friends!HS225&amp; friends!HT225&amp; friends!HU225&amp; friends!HV225&amp; friends!HW225&amp; friends!HX225&amp; friends!HY225&amp; friends!HZ225&amp; friends!IA225&amp; friends!IB225&amp; friends!IC225&amp; friends!ID225&amp; friends!IE225&amp; friends!IF225&amp; friends!IG225&amp; friends!IH225&amp; friends!II225</f>
        <v/>
      </c>
      <c r="M225" t="str">
        <f>IF(Data!$L226=M$1, "",             IF(ISERR(SEARCH(M$1,Data!$H226)),        "",          ";" &amp; VLOOKUP(M$1,Data!$L:$N,3, FALSE) &amp; ",""" &amp; VLOOKUP(M$1,Data!$L:$M,2, FALSE) &amp; """;"   )             )</f>
        <v/>
      </c>
      <c r="N225" t="str">
        <f>IF(Data!$L226=N$1, "",             IF(ISERR(SEARCH(N$1,Data!$H226)),        "",          ";" &amp; VLOOKUP(N$1,Data!$L:$N,3, FALSE) &amp; ",""" &amp; VLOOKUP(N$1,Data!$L:$M,2, FALSE) &amp; """;"   )             )</f>
        <v/>
      </c>
      <c r="O225" t="str">
        <f>IF(Data!$L226=O$1, "",             IF(ISERR(SEARCH(O$1,Data!$H226)),        "",          ";" &amp; VLOOKUP(O$1,Data!$L:$N,3, FALSE) &amp; ",""" &amp; VLOOKUP(O$1,Data!$L:$M,2, FALSE) &amp; """;"   )             )</f>
        <v/>
      </c>
      <c r="P225" t="str">
        <f>IF(Data!$L226=P$1, "",             IF(ISERR(SEARCH(P$1,Data!$H226)),        "",          ";" &amp; VLOOKUP(P$1,Data!$L:$N,3, FALSE) &amp; ",""" &amp; VLOOKUP(P$1,Data!$L:$M,2, FALSE) &amp; """;"   )             )</f>
        <v/>
      </c>
      <c r="Q225" t="str">
        <f>IF(Data!$L226=Q$1, "",             IF(ISERR(SEARCH(Q$1,Data!$H226)),        "",          ";" &amp; VLOOKUP(Q$1,Data!$L:$N,3, FALSE) &amp; ",""" &amp; VLOOKUP(Q$1,Data!$L:$M,2, FALSE) &amp; """;"   )             )</f>
        <v/>
      </c>
      <c r="R225" t="str">
        <f>IF(Data!$L226=R$1, "",             IF(ISERR(SEARCH(R$1,Data!$H226)),        "",          ";" &amp; VLOOKUP(R$1,Data!$L:$N,3, FALSE) &amp; ",""" &amp; VLOOKUP(R$1,Data!$L:$M,2, FALSE) &amp; """;"   )             )</f>
        <v/>
      </c>
      <c r="S225" t="str">
        <f>IF(Data!$L226=S$1, "",             IF(ISERR(SEARCH(S$1,Data!$H226)),        "",          ";" &amp; VLOOKUP(S$1,Data!$L:$N,3, FALSE) &amp; ",""" &amp; VLOOKUP(S$1,Data!$L:$M,2, FALSE) &amp; """;"   )             )</f>
        <v/>
      </c>
      <c r="T225" t="str">
        <f>IF(Data!$L226=T$1, "",             IF(ISERR(SEARCH(T$1,Data!$H226)),        "",          ";" &amp; VLOOKUP(T$1,Data!$L:$N,3, FALSE) &amp; ",""" &amp; VLOOKUP(T$1,Data!$L:$M,2, FALSE) &amp; """;"   )             )</f>
        <v/>
      </c>
      <c r="U225" t="str">
        <f>IF(Data!$L226=U$1, "",             IF(ISERR(SEARCH(U$1,Data!$H226)),        "",          ";" &amp; VLOOKUP(U$1,Data!$L:$N,3, FALSE) &amp; ",""" &amp; VLOOKUP(U$1,Data!$L:$M,2, FALSE) &amp; """;"   )             )</f>
        <v/>
      </c>
      <c r="V225" t="str">
        <f>IF(Data!$L226=V$1, "",             IF(ISERR(SEARCH(V$1,Data!$H226)),        "",          ";" &amp; VLOOKUP(V$1,Data!$L:$N,3, FALSE) &amp; ",""" &amp; VLOOKUP(V$1,Data!$L:$M,2, FALSE) &amp; """;"   )             )</f>
        <v/>
      </c>
      <c r="W225" t="str">
        <f>IF(Data!$L226=W$1, "",             IF(ISERR(SEARCH(W$1,Data!$H226)),        "",          ";" &amp; VLOOKUP(W$1,Data!$L:$N,3, FALSE) &amp; ",""" &amp; VLOOKUP(W$1,Data!$L:$M,2, FALSE) &amp; """;"   )             )</f>
        <v/>
      </c>
      <c r="X225" t="str">
        <f>IF(Data!$L226=X$1, "",             IF(ISERR(SEARCH(X$1,Data!$H226)),        "",          ";" &amp; VLOOKUP(X$1,Data!$L:$N,3, FALSE) &amp; ",""" &amp; VLOOKUP(X$1,Data!$L:$M,2, FALSE) &amp; """;"   )             )</f>
        <v/>
      </c>
      <c r="Y225" t="str">
        <f>IF(Data!$L226=Y$1, "",             IF(ISERR(SEARCH(Y$1,Data!$H226)),        "",          ";" &amp; VLOOKUP(Y$1,Data!$L:$N,3, FALSE) &amp; ",""" &amp; VLOOKUP(Y$1,Data!$L:$M,2, FALSE) &amp; """;"   )             )</f>
        <v/>
      </c>
      <c r="Z225" t="str">
        <f>IF(Data!$L226=Z$1, "",             IF(ISERR(SEARCH(Z$1,Data!$H226)),        "",          ";" &amp; VLOOKUP(Z$1,Data!$L:$N,3, FALSE) &amp; ",""" &amp; VLOOKUP(Z$1,Data!$L:$M,2, FALSE) &amp; """;"   )             )</f>
        <v/>
      </c>
      <c r="AA225" t="str">
        <f>IF(Data!$L226=AA$1, "",             IF(ISERR(SEARCH(AA$1,Data!$H226)),        "",          ";" &amp; VLOOKUP(AA$1,Data!$L:$N,3, FALSE) &amp; ",""" &amp; VLOOKUP(AA$1,Data!$L:$M,2, FALSE) &amp; """;"   )             )</f>
        <v/>
      </c>
      <c r="AB225" t="str">
        <f>IF(Data!$L226=AB$1, "",             IF(ISERR(SEARCH(AB$1,Data!$H226)),        "",          ";" &amp; VLOOKUP(AB$1,Data!$L:$N,3, FALSE) &amp; ",""" &amp; VLOOKUP(AB$1,Data!$L:$M,2, FALSE) &amp; """;"   )             )</f>
        <v/>
      </c>
      <c r="AC225" t="str">
        <f>IF(Data!$L226=AC$1, "",             IF(ISERR(SEARCH(AC$1,Data!$H226)),        "",          ";" &amp; VLOOKUP(AC$1,Data!$L:$N,3, FALSE) &amp; ",""" &amp; VLOOKUP(AC$1,Data!$L:$M,2, FALSE) &amp; """;"   )             )</f>
        <v/>
      </c>
      <c r="AD225" t="str">
        <f>IF(Data!$L226=AD$1, "",             IF(ISERR(SEARCH(AD$1,Data!$H226)),        "",          ";" &amp; VLOOKUP(AD$1,Data!$L:$N,3, FALSE) &amp; ",""" &amp; VLOOKUP(AD$1,Data!$L:$M,2, FALSE) &amp; """;"   )             )</f>
        <v/>
      </c>
      <c r="AE225" t="str">
        <f>IF(Data!$L226=AE$1, "",             IF(ISERR(SEARCH(AE$1,Data!$H226)),        "",          ";" &amp; VLOOKUP(AE$1,Data!$L:$N,3, FALSE) &amp; ",""" &amp; VLOOKUP(AE$1,Data!$L:$M,2, FALSE) &amp; """;"   )             )</f>
        <v/>
      </c>
      <c r="AF225" t="str">
        <f>IF(Data!$L226=AF$1, "",             IF(ISERR(SEARCH(AF$1,Data!$H226)),        "",          ";" &amp; VLOOKUP(AF$1,Data!$L:$N,3, FALSE) &amp; ",""" &amp; VLOOKUP(AF$1,Data!$L:$M,2, FALSE) &amp; """;"   )             )</f>
        <v/>
      </c>
      <c r="AG225" t="str">
        <f>IF(Data!$L226=AG$1, "",             IF(ISERR(SEARCH(AG$1,Data!$H226)),        "",          ";" &amp; VLOOKUP(AG$1,Data!$L:$N,3, FALSE) &amp; ",""" &amp; VLOOKUP(AG$1,Data!$L:$M,2, FALSE) &amp; """;"   )             )</f>
        <v/>
      </c>
      <c r="AH225" t="str">
        <f>IF(Data!$L226=AH$1, "",             IF(ISERR(SEARCH(AH$1,Data!$H226)),        "",          ";" &amp; VLOOKUP(AH$1,Data!$L:$N,3, FALSE) &amp; ",""" &amp; VLOOKUP(AH$1,Data!$L:$M,2, FALSE) &amp; """;"   )             )</f>
        <v/>
      </c>
      <c r="AI225" t="str">
        <f>IF(Data!$L226=AI$1, "",             IF(ISERR(SEARCH(AI$1,Data!$H226)),        "",          ";" &amp; VLOOKUP(AI$1,Data!$L:$N,3, FALSE) &amp; ",""" &amp; VLOOKUP(AI$1,Data!$L:$M,2, FALSE) &amp; """;"   )             )</f>
        <v/>
      </c>
      <c r="AJ225" t="str">
        <f>IF(Data!$L226=AJ$1, "",             IF(ISERR(SEARCH(AJ$1,Data!$H226)),        "",          ";" &amp; VLOOKUP(AJ$1,Data!$L:$N,3, FALSE) &amp; ",""" &amp; VLOOKUP(AJ$1,Data!$L:$M,2, FALSE) &amp; """;"   )             )</f>
        <v/>
      </c>
      <c r="AK225" t="str">
        <f>IF(Data!$L226=AK$1, "",             IF(ISERR(SEARCH(AK$1,Data!$H226)),        "",          ";" &amp; VLOOKUP(AK$1,Data!$L:$N,3, FALSE) &amp; ",""" &amp; VLOOKUP(AK$1,Data!$L:$M,2, FALSE) &amp; """;"   )             )</f>
        <v/>
      </c>
      <c r="AL225" t="str">
        <f>IF(Data!$L226=AL$1, "",             IF(ISERR(SEARCH(AL$1,Data!$H226)),        "",          ";" &amp; VLOOKUP(AL$1,Data!$L:$N,3, FALSE) &amp; ",""" &amp; VLOOKUP(AL$1,Data!$L:$M,2, FALSE) &amp; """;"   )             )</f>
        <v/>
      </c>
      <c r="AM225" t="str">
        <f>IF(Data!$L226=AM$1, "",             IF(ISERR(SEARCH(AM$1,Data!$H226)),        "",          ";" &amp; VLOOKUP(AM$1,Data!$L:$N,3, FALSE) &amp; ",""" &amp; VLOOKUP(AM$1,Data!$L:$M,2, FALSE) &amp; """;"   )             )</f>
        <v/>
      </c>
      <c r="AN225" t="str">
        <f>IF(Data!$L226=AN$1, "",             IF(ISERR(SEARCH(AN$1,Data!$H226)),        "",          ";" &amp; VLOOKUP(AN$1,Data!$L:$N,3, FALSE) &amp; ",""" &amp; VLOOKUP(AN$1,Data!$L:$M,2, FALSE) &amp; """;"   )             )</f>
        <v/>
      </c>
      <c r="AO225" t="str">
        <f>IF(Data!$L226=AO$1, "",             IF(ISERR(SEARCH(AO$1,Data!$H226)),        "",          ";" &amp; VLOOKUP(AO$1,Data!$L:$N,3, FALSE) &amp; ",""" &amp; VLOOKUP(AO$1,Data!$L:$M,2, FALSE) &amp; """;"   )             )</f>
        <v/>
      </c>
      <c r="AP225" t="str">
        <f>IF(Data!$L226=AP$1, "",             IF(ISERR(SEARCH(AP$1,Data!$H226)),        "",          ";" &amp; VLOOKUP(AP$1,Data!$L:$N,3, FALSE) &amp; ",""" &amp; VLOOKUP(AP$1,Data!$L:$M,2, FALSE) &amp; """;"   )             )</f>
        <v/>
      </c>
      <c r="AQ225" t="str">
        <f>IF(Data!$L226=AQ$1, "",             IF(ISERR(SEARCH(AQ$1,Data!$H226)),        "",          ";" &amp; VLOOKUP(AQ$1,Data!$L:$N,3, FALSE) &amp; ",""" &amp; VLOOKUP(AQ$1,Data!$L:$M,2, FALSE) &amp; """;"   )             )</f>
        <v/>
      </c>
      <c r="AR225" t="str">
        <f>IF(Data!$L226=AR$1, "",             IF(ISERR(SEARCH(AR$1,Data!$H226)),        "",          ";" &amp; VLOOKUP(AR$1,Data!$L:$N,3, FALSE) &amp; ",""" &amp; VLOOKUP(AR$1,Data!$L:$M,2, FALSE) &amp; """;"   )             )</f>
        <v/>
      </c>
      <c r="AS225" t="str">
        <f>IF(Data!$L226=AS$1, "",             IF(ISERR(SEARCH(AS$1,Data!$H226)),        "",          ";" &amp; VLOOKUP(AS$1,Data!$L:$N,3, FALSE) &amp; ",""" &amp; VLOOKUP(AS$1,Data!$L:$M,2, FALSE) &amp; """;"   )             )</f>
        <v/>
      </c>
      <c r="AT225" t="str">
        <f>IF(Data!$L226=AT$1, "",             IF(ISERR(SEARCH(AT$1,Data!$H226)),        "",          ";" &amp; VLOOKUP(AT$1,Data!$L:$N,3, FALSE) &amp; ",""" &amp; VLOOKUP(AT$1,Data!$L:$M,2, FALSE) &amp; """;"   )             )</f>
        <v/>
      </c>
      <c r="AU225" t="str">
        <f>IF(Data!$L226=AU$1, "",             IF(ISERR(SEARCH(AU$1,Data!$H226)),        "",          ";" &amp; VLOOKUP(AU$1,Data!$L:$N,3, FALSE) &amp; ",""" &amp; VLOOKUP(AU$1,Data!$L:$M,2, FALSE) &amp; """;"   )             )</f>
        <v/>
      </c>
      <c r="AV225" t="str">
        <f>IF(Data!$L226=AV$1, "",             IF(ISERR(SEARCH(AV$1,Data!$H226)),        "",          ";" &amp; VLOOKUP(AV$1,Data!$L:$N,3, FALSE) &amp; ",""" &amp; VLOOKUP(AV$1,Data!$L:$M,2, FALSE) &amp; """;"   )             )</f>
        <v/>
      </c>
      <c r="AW225" t="str">
        <f>IF(Data!$L226=AW$1, "",             IF(ISERR(SEARCH(AW$1,Data!$H226)),        "",          ";" &amp; VLOOKUP(AW$1,Data!$L:$N,3, FALSE) &amp; ",""" &amp; VLOOKUP(AW$1,Data!$L:$M,2, FALSE) &amp; """;"   )             )</f>
        <v/>
      </c>
      <c r="AX225" t="str">
        <f>IF(Data!$L226=AX$1, "",             IF(ISERR(SEARCH(AX$1,Data!$H226)),        "",          ";" &amp; VLOOKUP(AX$1,Data!$L:$N,3, FALSE) &amp; ",""" &amp; VLOOKUP(AX$1,Data!$L:$M,2, FALSE) &amp; """;"   )             )</f>
        <v/>
      </c>
      <c r="AY225" t="str">
        <f>IF(Data!$L226=AY$1, "",             IF(ISERR(SEARCH(AY$1,Data!$H226)),        "",          ";" &amp; VLOOKUP(AY$1,Data!$L:$N,3, FALSE) &amp; ",""" &amp; VLOOKUP(AY$1,Data!$L:$M,2, FALSE) &amp; """;"   )             )</f>
        <v/>
      </c>
      <c r="AZ225" t="str">
        <f>IF(Data!$L226=AZ$1, "",             IF(ISERR(SEARCH(AZ$1,Data!$H226)),        "",          ";" &amp; VLOOKUP(AZ$1,Data!$L:$N,3, FALSE) &amp; ",""" &amp; VLOOKUP(AZ$1,Data!$L:$M,2, FALSE) &amp; """;"   )             )</f>
        <v/>
      </c>
      <c r="BA225" t="str">
        <f>IF(Data!$L226=BA$1, "",             IF(ISERR(SEARCH(BA$1,Data!$H226)),        "",          ";" &amp; VLOOKUP(BA$1,Data!$L:$N,3, FALSE) &amp; ",""" &amp; VLOOKUP(BA$1,Data!$L:$M,2, FALSE) &amp; """;"   )             )</f>
        <v/>
      </c>
      <c r="BB225" t="str">
        <f>IF(Data!$L226=BB$1, "",             IF(ISERR(SEARCH(BB$1,Data!$H226)),        "",          ";" &amp; VLOOKUP(BB$1,Data!$L:$N,3, FALSE) &amp; ",""" &amp; VLOOKUP(BB$1,Data!$L:$M,2, FALSE) &amp; """;"   )             )</f>
        <v/>
      </c>
      <c r="BC225" t="str">
        <f>IF(Data!$L226=BC$1, "",             IF(ISERR(SEARCH(BC$1,Data!$H226)),        "",          ";" &amp; VLOOKUP(BC$1,Data!$L:$N,3, FALSE) &amp; ",""" &amp; VLOOKUP(BC$1,Data!$L:$M,2, FALSE) &amp; """;"   )             )</f>
        <v/>
      </c>
      <c r="BD225" t="str">
        <f>IF(Data!$L226=BD$1, "",             IF(ISERR(SEARCH(BD$1,Data!$H226)),        "",          ";" &amp; VLOOKUP(BD$1,Data!$L:$N,3, FALSE) &amp; ",""" &amp; VLOOKUP(BD$1,Data!$L:$M,2, FALSE) &amp; """;"   )             )</f>
        <v/>
      </c>
      <c r="BE225" t="str">
        <f>IF(Data!$L226=BE$1, "",             IF(ISERR(SEARCH(BE$1,Data!$H226)),        "",          ";" &amp; VLOOKUP(BE$1,Data!$L:$N,3, FALSE) &amp; ",""" &amp; VLOOKUP(BE$1,Data!$L:$M,2, FALSE) &amp; """;"   )             )</f>
        <v/>
      </c>
      <c r="BF225" t="str">
        <f>IF(Data!$L226=BF$1, "",             IF(ISERR(SEARCH(BF$1,Data!$H226)),        "",          ";" &amp; VLOOKUP(BF$1,Data!$L:$N,3, FALSE) &amp; ",""" &amp; VLOOKUP(BF$1,Data!$L:$M,2, FALSE) &amp; """;"   )             )</f>
        <v/>
      </c>
      <c r="BG225" t="str">
        <f>IF(Data!$L226=BG$1, "",             IF(ISERR(SEARCH(BG$1,Data!$H226)),        "",          ";" &amp; VLOOKUP(BG$1,Data!$L:$N,3, FALSE) &amp; ",""" &amp; VLOOKUP(BG$1,Data!$L:$M,2, FALSE) &amp; """;"   )             )</f>
        <v/>
      </c>
      <c r="BH225" t="str">
        <f>IF(Data!$L226=BH$1, "",             IF(ISERR(SEARCH(BH$1,Data!$H226)),        "",          ";" &amp; VLOOKUP(BH$1,Data!$L:$N,3, FALSE) &amp; ",""" &amp; VLOOKUP(BH$1,Data!$L:$M,2, FALSE) &amp; """;"   )             )</f>
        <v/>
      </c>
      <c r="BI225" t="str">
        <f>IF(Data!$L226=BI$1, "",             IF(ISERR(SEARCH(BI$1,Data!$H226)),        "",          ";" &amp; VLOOKUP(BI$1,Data!$L:$N,3, FALSE) &amp; ",""" &amp; VLOOKUP(BI$1,Data!$L:$M,2, FALSE) &amp; """;"   )             )</f>
        <v/>
      </c>
      <c r="BJ225" t="str">
        <f>IF(Data!$L226=BJ$1, "",             IF(ISERR(SEARCH(BJ$1,Data!$H226)),        "",          ";" &amp; VLOOKUP(BJ$1,Data!$L:$N,3, FALSE) &amp; ",""" &amp; VLOOKUP(BJ$1,Data!$L:$M,2, FALSE) &amp; """;"   )             )</f>
        <v/>
      </c>
      <c r="BK225" t="str">
        <f>IF(Data!$L226=BK$1, "",             IF(ISERR(SEARCH(BK$1,Data!$H226)),        "",          ";" &amp; VLOOKUP(BK$1,Data!$L:$N,3, FALSE) &amp; ",""" &amp; VLOOKUP(BK$1,Data!$L:$M,2, FALSE) &amp; """;"   )             )</f>
        <v/>
      </c>
      <c r="BL225" t="str">
        <f>IF(Data!$L226=BL$1, "",             IF(ISERR(SEARCH(BL$1,Data!$H226)),        "",          ";" &amp; VLOOKUP(BL$1,Data!$L:$N,3, FALSE) &amp; ",""" &amp; VLOOKUP(BL$1,Data!$L:$M,2, FALSE) &amp; """;"   )             )</f>
        <v/>
      </c>
      <c r="BM225" t="str">
        <f>IF(Data!$L226=BM$1, "",             IF(ISERR(SEARCH(BM$1,Data!$H226)),        "",          ";" &amp; VLOOKUP(BM$1,Data!$L:$N,3, FALSE) &amp; ",""" &amp; VLOOKUP(BM$1,Data!$L:$M,2, FALSE) &amp; """;"   )             )</f>
        <v/>
      </c>
      <c r="BN225" t="str">
        <f>IF(Data!$L226=BN$1, "",             IF(ISERR(SEARCH(BN$1,Data!$H226)),        "",          ";" &amp; VLOOKUP(BN$1,Data!$L:$N,3, FALSE) &amp; ",""" &amp; VLOOKUP(BN$1,Data!$L:$M,2, FALSE) &amp; """;"   )             )</f>
        <v/>
      </c>
      <c r="BO225" t="str">
        <f>IF(Data!$L226=BO$1, "",             IF(ISERR(SEARCH(BO$1,Data!$H226)),        "",          ";" &amp; VLOOKUP(BO$1,Data!$L:$N,3, FALSE) &amp; ",""" &amp; VLOOKUP(BO$1,Data!$L:$M,2, FALSE) &amp; """;"   )             )</f>
        <v/>
      </c>
      <c r="BP225" t="str">
        <f>IF(Data!$L226=BP$1, "",             IF(ISERR(SEARCH(BP$1,Data!$H226)),        "",          ";" &amp; VLOOKUP(BP$1,Data!$L:$N,3, FALSE) &amp; ",""" &amp; VLOOKUP(BP$1,Data!$L:$M,2, FALSE) &amp; """;"   )             )</f>
        <v/>
      </c>
      <c r="BQ225" t="str">
        <f>IF(Data!$L226=BQ$1, "",             IF(ISERR(SEARCH(BQ$1,Data!$H226)),        "",          ";" &amp; VLOOKUP(BQ$1,Data!$L:$N,3, FALSE) &amp; ",""" &amp; VLOOKUP(BQ$1,Data!$L:$M,2, FALSE) &amp; """;"   )             )</f>
        <v/>
      </c>
      <c r="BR225" t="str">
        <f>IF(Data!$L226=BR$1, "",             IF(ISERR(SEARCH(BR$1,Data!$H226)),        "",          ";" &amp; VLOOKUP(BR$1,Data!$L:$N,3, FALSE) &amp; ",""" &amp; VLOOKUP(BR$1,Data!$L:$M,2, FALSE) &amp; """;"   )             )</f>
        <v/>
      </c>
      <c r="BS225" t="str">
        <f>IF(Data!$L226=BS$1, "",             IF(ISERR(SEARCH(BS$1,Data!$H226)),        "",          ";" &amp; VLOOKUP(BS$1,Data!$L:$N,3, FALSE) &amp; ",""" &amp; VLOOKUP(BS$1,Data!$L:$M,2, FALSE) &amp; """;"   )             )</f>
        <v/>
      </c>
      <c r="BT225" t="str">
        <f>IF(Data!$L226=BT$1, "",             IF(ISERR(SEARCH(BT$1,Data!$H226)),        "",          ";" &amp; VLOOKUP(BT$1,Data!$L:$N,3, FALSE) &amp; ",""" &amp; VLOOKUP(BT$1,Data!$L:$M,2, FALSE) &amp; """;"   )             )</f>
        <v/>
      </c>
      <c r="BU225" t="str">
        <f>IF(Data!$L226=BU$1, "",             IF(ISERR(SEARCH(BU$1,Data!$H226)),        "",          ";" &amp; VLOOKUP(BU$1,Data!$L:$N,3, FALSE) &amp; ",""" &amp; VLOOKUP(BU$1,Data!$L:$M,2, FALSE) &amp; """;"   )             )</f>
        <v/>
      </c>
      <c r="BV225" t="str">
        <f>IF(Data!$L226=BV$1, "",             IF(ISERR(SEARCH(BV$1,Data!$H226)),        "",          ";" &amp; VLOOKUP(BV$1,Data!$L:$N,3, FALSE) &amp; ",""" &amp; VLOOKUP(BV$1,Data!$L:$M,2, FALSE) &amp; """;"   )             )</f>
        <v/>
      </c>
      <c r="BW225" t="str">
        <f>IF(Data!$L226=BW$1, "",             IF(ISERR(SEARCH(BW$1,Data!$H226)),        "",          ";" &amp; VLOOKUP(BW$1,Data!$L:$N,3, FALSE) &amp; ",""" &amp; VLOOKUP(BW$1,Data!$L:$M,2, FALSE) &amp; """;"   )             )</f>
        <v/>
      </c>
      <c r="BX225" t="str">
        <f>IF(Data!$L226=BX$1, "",             IF(ISERR(SEARCH(BX$1,Data!$H226)),        "",          ";" &amp; VLOOKUP(BX$1,Data!$L:$N,3, FALSE) &amp; ",""" &amp; VLOOKUP(BX$1,Data!$L:$M,2, FALSE) &amp; """;"   )             )</f>
        <v/>
      </c>
      <c r="BY225" t="str">
        <f>IF(Data!$L226=BY$1, "",             IF(ISERR(SEARCH(BY$1,Data!$H226)),        "",          ";" &amp; VLOOKUP(BY$1,Data!$L:$N,3, FALSE) &amp; ",""" &amp; VLOOKUP(BY$1,Data!$L:$M,2, FALSE) &amp; """;"   )             )</f>
        <v/>
      </c>
      <c r="BZ225" t="str">
        <f>IF(Data!$L226=BZ$1, "",             IF(ISERR(SEARCH(BZ$1,Data!$H226)),        "",          ";" &amp; VLOOKUP(BZ$1,Data!$L:$N,3, FALSE) &amp; ",""" &amp; VLOOKUP(BZ$1,Data!$L:$M,2, FALSE) &amp; """;"   )             )</f>
        <v/>
      </c>
      <c r="CA225" t="str">
        <f>IF(Data!$L226=CA$1, "",             IF(ISERR(SEARCH(CA$1,Data!$H226)),        "",          ";" &amp; VLOOKUP(CA$1,Data!$L:$N,3, FALSE) &amp; ",""" &amp; VLOOKUP(CA$1,Data!$L:$M,2, FALSE) &amp; """;"   )             )</f>
        <v/>
      </c>
      <c r="CB225" t="str">
        <f>IF(Data!$L226=CB$1, "",             IF(ISERR(SEARCH(CB$1,Data!$H226)),        "",          ";" &amp; VLOOKUP(CB$1,Data!$L:$N,3, FALSE) &amp; ",""" &amp; VLOOKUP(CB$1,Data!$L:$M,2, FALSE) &amp; """;"   )             )</f>
        <v/>
      </c>
      <c r="CC225" t="str">
        <f>IF(Data!$L226=CC$1, "",             IF(ISERR(SEARCH(CC$1,Data!$H226)),        "",          ";" &amp; VLOOKUP(CC$1,Data!$L:$N,3, FALSE) &amp; ",""" &amp; VLOOKUP(CC$1,Data!$L:$M,2, FALSE) &amp; """;"   )             )</f>
        <v/>
      </c>
      <c r="CD225" t="str">
        <f>IF(Data!$L226=CD$1, "",             IF(ISERR(SEARCH(CD$1,Data!$H226)),        "",          ";" &amp; VLOOKUP(CD$1,Data!$L:$N,3, FALSE) &amp; ",""" &amp; VLOOKUP(CD$1,Data!$L:$M,2, FALSE) &amp; """;"   )             )</f>
        <v/>
      </c>
      <c r="CE225" t="str">
        <f>IF(Data!$L226=CE$1, "",             IF(ISERR(SEARCH(CE$1,Data!$H226)),        "",          ";" &amp; VLOOKUP(CE$1,Data!$L:$N,3, FALSE) &amp; ",""" &amp; VLOOKUP(CE$1,Data!$L:$M,2, FALSE) &amp; """;"   )             )</f>
        <v/>
      </c>
      <c r="CF225" t="str">
        <f>IF(Data!$L226=CF$1, "",             IF(ISERR(SEARCH(CF$1,Data!$H226)),        "",          ";" &amp; VLOOKUP(CF$1,Data!$L:$N,3, FALSE) &amp; ",""" &amp; VLOOKUP(CF$1,Data!$L:$M,2, FALSE) &amp; """;"   )             )</f>
        <v/>
      </c>
      <c r="CG225" t="str">
        <f>IF(Data!$L226=CG$1, "",             IF(ISERR(SEARCH(CG$1,Data!$H226)),        "",          ";" &amp; VLOOKUP(CG$1,Data!$L:$N,3, FALSE) &amp; ",""" &amp; VLOOKUP(CG$1,Data!$L:$M,2, FALSE) &amp; """;"   )             )</f>
        <v/>
      </c>
      <c r="CH225" t="str">
        <f>IF(Data!$L226=CH$1, "",             IF(ISERR(SEARCH(CH$1,Data!$H226)),        "",          ";" &amp; VLOOKUP(CH$1,Data!$L:$N,3, FALSE) &amp; ",""" &amp; VLOOKUP(CH$1,Data!$L:$M,2, FALSE) &amp; """;"   )             )</f>
        <v/>
      </c>
      <c r="CI225" t="str">
        <f>IF(Data!$L226=CI$1, "",             IF(ISERR(SEARCH(CI$1,Data!$H226)),        "",          ";" &amp; VLOOKUP(CI$1,Data!$L:$N,3, FALSE) &amp; ",""" &amp; VLOOKUP(CI$1,Data!$L:$M,2, FALSE) &amp; """;"   )             )</f>
        <v/>
      </c>
      <c r="CJ225" t="str">
        <f>IF(Data!$L226=CJ$1, "",             IF(ISERR(SEARCH(CJ$1,Data!$H226)),        "",          ";" &amp; VLOOKUP(CJ$1,Data!$L:$N,3, FALSE) &amp; ",""" &amp; VLOOKUP(CJ$1,Data!$L:$M,2, FALSE) &amp; """;"   )             )</f>
        <v/>
      </c>
      <c r="CK225" t="str">
        <f>IF(Data!$L226=CK$1, "",             IF(ISERR(SEARCH(CK$1,Data!$H226)),        "",          ";" &amp; VLOOKUP(CK$1,Data!$L:$N,3, FALSE) &amp; ",""" &amp; VLOOKUP(CK$1,Data!$L:$M,2, FALSE) &amp; """;"   )             )</f>
        <v/>
      </c>
      <c r="CL225" t="str">
        <f>IF(Data!$L226=CL$1, "",             IF(ISERR(SEARCH(CL$1,Data!$H226)),        "",          ";" &amp; VLOOKUP(CL$1,Data!$L:$N,3, FALSE) &amp; ",""" &amp; VLOOKUP(CL$1,Data!$L:$M,2, FALSE) &amp; """;"   )             )</f>
        <v/>
      </c>
      <c r="CM225" t="str">
        <f>IF(Data!$L226=CM$1, "",             IF(ISERR(SEARCH(CM$1,Data!$H226)),        "",          ";" &amp; VLOOKUP(CM$1,Data!$L:$N,3, FALSE) &amp; ",""" &amp; VLOOKUP(CM$1,Data!$L:$M,2, FALSE) &amp; """;"   )             )</f>
        <v/>
      </c>
      <c r="CN225" t="str">
        <f>IF(Data!$L226=CN$1, "",             IF(ISERR(SEARCH(CN$1,Data!$H226)),        "",          ";" &amp; VLOOKUP(CN$1,Data!$L:$N,3, FALSE) &amp; ",""" &amp; VLOOKUP(CN$1,Data!$L:$M,2, FALSE) &amp; """;"   )             )</f>
        <v/>
      </c>
      <c r="CO225" t="str">
        <f>IF(Data!$L226=CO$1, "",             IF(ISERR(SEARCH(CO$1,Data!$H226)),        "",          ";" &amp; VLOOKUP(CO$1,Data!$L:$N,3, FALSE) &amp; ",""" &amp; VLOOKUP(CO$1,Data!$L:$M,2, FALSE) &amp; """;"   )             )</f>
        <v/>
      </c>
      <c r="CP225" t="str">
        <f>IF(Data!$L226=CP$1, "",             IF(ISERR(SEARCH(CP$1,Data!$H226)),        "",          ";" &amp; VLOOKUP(CP$1,Data!$L:$N,3, FALSE) &amp; ",""" &amp; VLOOKUP(CP$1,Data!$L:$M,2, FALSE) &amp; """;"   )             )</f>
        <v/>
      </c>
      <c r="CQ225" t="str">
        <f>IF(Data!$L226=CQ$1, "",             IF(ISERR(SEARCH(CQ$1,Data!$H226)),        "",          ";" &amp; VLOOKUP(CQ$1,Data!$L:$N,3, FALSE) &amp; ",""" &amp; VLOOKUP(CQ$1,Data!$L:$M,2, FALSE) &amp; """;"   )             )</f>
        <v/>
      </c>
      <c r="CR225" t="str">
        <f>IF(Data!$L226=CR$1, "",             IF(ISERR(SEARCH(CR$1,Data!$H226)),        "",          ";" &amp; VLOOKUP(CR$1,Data!$L:$N,3, FALSE) &amp; ",""" &amp; VLOOKUP(CR$1,Data!$L:$M,2, FALSE) &amp; """;"   )             )</f>
        <v/>
      </c>
      <c r="CS225" t="str">
        <f>IF(Data!$L226=CS$1, "",             IF(ISERR(SEARCH(CS$1,Data!$H226)),        "",          ";" &amp; VLOOKUP(CS$1,Data!$L:$N,3, FALSE) &amp; ",""" &amp; VLOOKUP(CS$1,Data!$L:$M,2, FALSE) &amp; """;"   )             )</f>
        <v/>
      </c>
      <c r="CT225" t="str">
        <f>IF(Data!$L226=CT$1, "",             IF(ISERR(SEARCH(CT$1,Data!$H226)),        "",          ";" &amp; VLOOKUP(CT$1,Data!$L:$N,3, FALSE) &amp; ",""" &amp; VLOOKUP(CT$1,Data!$L:$M,2, FALSE) &amp; """;"   )             )</f>
        <v/>
      </c>
      <c r="CU225" t="str">
        <f>IF(Data!$L226=CU$1, "",             IF(ISERR(SEARCH(CU$1,Data!$H226)),        "",          ";" &amp; VLOOKUP(CU$1,Data!$L:$N,3, FALSE) &amp; ",""" &amp; VLOOKUP(CU$1,Data!$L:$M,2, FALSE) &amp; """;"   )             )</f>
        <v/>
      </c>
      <c r="CV225" t="str">
        <f>IF(Data!$L226=CV$1, "",             IF(ISERR(SEARCH(CV$1,Data!$H226)),        "",          ";" &amp; VLOOKUP(CV$1,Data!$L:$N,3, FALSE) &amp; ",""" &amp; VLOOKUP(CV$1,Data!$L:$M,2, FALSE) &amp; """;"   )             )</f>
        <v/>
      </c>
      <c r="CW225" t="str">
        <f>IF(Data!$L226=CW$1, "",             IF(ISERR(SEARCH(CW$1,Data!$H226)),        "",          ";" &amp; VLOOKUP(CW$1,Data!$L:$N,3, FALSE) &amp; ",""" &amp; VLOOKUP(CW$1,Data!$L:$M,2, FALSE) &amp; """;"   )             )</f>
        <v/>
      </c>
      <c r="CX225" t="str">
        <f>IF(Data!$L226=CX$1, "",             IF(ISERR(SEARCH(CX$1,Data!$H226)),        "",          ";" &amp; VLOOKUP(CX$1,Data!$L:$N,3, FALSE) &amp; ",""" &amp; VLOOKUP(CX$1,Data!$L:$M,2, FALSE) &amp; """;"   )             )</f>
        <v/>
      </c>
      <c r="CY225" t="str">
        <f>IF(Data!$L226=CY$1, "",             IF(ISERR(SEARCH(CY$1,Data!$H226)),        "",          ";" &amp; VLOOKUP(CY$1,Data!$L:$N,3, FALSE) &amp; ",""" &amp; VLOOKUP(CY$1,Data!$L:$M,2, FALSE) &amp; """;"   )             )</f>
        <v/>
      </c>
      <c r="CZ225" t="str">
        <f>IF(Data!$L226=CZ$1, "",             IF(ISERR(SEARCH(CZ$1,Data!$H226)),        "",          ";" &amp; VLOOKUP(CZ$1,Data!$L:$N,3, FALSE) &amp; ",""" &amp; VLOOKUP(CZ$1,Data!$L:$M,2, FALSE) &amp; """;"   )             )</f>
        <v/>
      </c>
      <c r="DA225" t="str">
        <f>IF(Data!$L226=DA$1, "",             IF(ISERR(SEARCH(DA$1,Data!$H226)),        "",          ";" &amp; VLOOKUP(DA$1,Data!$L:$N,3, FALSE) &amp; ",""" &amp; VLOOKUP(DA$1,Data!$L:$M,2, FALSE) &amp; """;"   )             )</f>
        <v/>
      </c>
      <c r="DB225" t="str">
        <f>IF(Data!$L226=DB$1, "",             IF(ISERR(SEARCH(DB$1,Data!$H226)),        "",          ";" &amp; VLOOKUP(DB$1,Data!$L:$N,3, FALSE) &amp; ",""" &amp; VLOOKUP(DB$1,Data!$L:$M,2, FALSE) &amp; """;"   )             )</f>
        <v/>
      </c>
      <c r="DC225" t="str">
        <f>IF(Data!$L226=DC$1, "",             IF(ISERR(SEARCH(DC$1,Data!$H226)),        "",          ";" &amp; VLOOKUP(DC$1,Data!$L:$N,3, FALSE) &amp; ",""" &amp; VLOOKUP(DC$1,Data!$L:$M,2, FALSE) &amp; """;"   )             )</f>
        <v/>
      </c>
      <c r="DD225" t="str">
        <f>IF(Data!$L226=DD$1, "",             IF(ISERR(SEARCH(DD$1,Data!$H226)),        "",          ";" &amp; VLOOKUP(DD$1,Data!$L:$N,3, FALSE) &amp; ",""" &amp; VLOOKUP(DD$1,Data!$L:$M,2, FALSE) &amp; """;"   )             )</f>
        <v/>
      </c>
      <c r="DE225" t="str">
        <f>IF(Data!$L226=DE$1, "",             IF(ISERR(SEARCH(DE$1,Data!$H226)),        "",          ";" &amp; VLOOKUP(DE$1,Data!$L:$N,3, FALSE) &amp; ",""" &amp; VLOOKUP(DE$1,Data!$L:$M,2, FALSE) &amp; """;"   )             )</f>
        <v/>
      </c>
      <c r="DF225" t="str">
        <f>IF(Data!$L226=DF$1, "",             IF(ISERR(SEARCH(DF$1,Data!$H226)),        "",          ";" &amp; VLOOKUP(DF$1,Data!$L:$N,3, FALSE) &amp; ",""" &amp; VLOOKUP(DF$1,Data!$L:$M,2, FALSE) &amp; """;"   )             )</f>
        <v/>
      </c>
      <c r="DG225" t="str">
        <f>IF(Data!$L226=DG$1, "",             IF(ISERR(SEARCH(DG$1,Data!$H226)),        "",          ";" &amp; VLOOKUP(DG$1,Data!$L:$N,3, FALSE) &amp; ",""" &amp; VLOOKUP(DG$1,Data!$L:$M,2, FALSE) &amp; """;"   )             )</f>
        <v/>
      </c>
      <c r="DH225" t="str">
        <f>IF(Data!$L226=DH$1, "",             IF(ISERR(SEARCH(DH$1,Data!$H226)),        "",          ";" &amp; VLOOKUP(DH$1,Data!$L:$N,3, FALSE) &amp; ",""" &amp; VLOOKUP(DH$1,Data!$L:$M,2, FALSE) &amp; """;"   )             )</f>
        <v/>
      </c>
      <c r="DI225" t="str">
        <f>IF(Data!$L226=DI$1, "",             IF(ISERR(SEARCH(DI$1,Data!$H226)),        "",          ";" &amp; VLOOKUP(DI$1,Data!$L:$N,3, FALSE) &amp; ",""" &amp; VLOOKUP(DI$1,Data!$L:$M,2, FALSE) &amp; """;"   )             )</f>
        <v/>
      </c>
      <c r="DJ225" t="str">
        <f>IF(Data!$L226=DJ$1, "",             IF(ISERR(SEARCH(DJ$1,Data!$H226)),        "",          ";" &amp; VLOOKUP(DJ$1,Data!$L:$N,3, FALSE) &amp; ",""" &amp; VLOOKUP(DJ$1,Data!$L:$M,2, FALSE) &amp; """;"   )             )</f>
        <v/>
      </c>
      <c r="DK225" t="str">
        <f>IF(Data!$L226=DK$1, "",             IF(ISERR(SEARCH(DK$1,Data!$H226)),        "",          ";" &amp; VLOOKUP(DK$1,Data!$L:$N,3, FALSE) &amp; ",""" &amp; VLOOKUP(DK$1,Data!$L:$M,2, FALSE) &amp; """;"   )             )</f>
        <v/>
      </c>
      <c r="DL225" t="str">
        <f>IF(Data!$L226=DL$1, "",             IF(ISERR(SEARCH(DL$1,Data!$H226)),        "",          ";" &amp; VLOOKUP(DL$1,Data!$L:$N,3, FALSE) &amp; ",""" &amp; VLOOKUP(DL$1,Data!$L:$M,2, FALSE) &amp; """;"   )             )</f>
        <v/>
      </c>
      <c r="DM225" t="str">
        <f>IF(Data!$L226=DM$1, "",             IF(ISERR(SEARCH(DM$1,Data!$H226)),        "",          ";" &amp; VLOOKUP(DM$1,Data!$L:$N,3, FALSE) &amp; ",""" &amp; VLOOKUP(DM$1,Data!$L:$M,2, FALSE) &amp; """;"   )             )</f>
        <v/>
      </c>
      <c r="DN225" t="str">
        <f>IF(Data!$L226=DN$1, "",             IF(ISERR(SEARCH(DN$1,Data!$H226)),        "",          ";" &amp; VLOOKUP(DN$1,Data!$L:$N,3, FALSE) &amp; ",""" &amp; VLOOKUP(DN$1,Data!$L:$M,2, FALSE) &amp; """;"   )             )</f>
        <v/>
      </c>
      <c r="DO225" t="str">
        <f>IF(Data!$L226=DO$1, "",             IF(ISERR(SEARCH(DO$1,Data!$H226)),        "",          ";" &amp; VLOOKUP(DO$1,Data!$L:$N,3, FALSE) &amp; ",""" &amp; VLOOKUP(DO$1,Data!$L:$M,2, FALSE) &amp; """;"   )             )</f>
        <v/>
      </c>
      <c r="DP225" t="str">
        <f>IF(Data!$L226=DP$1, "",             IF(ISERR(SEARCH(DP$1,Data!$H226)),        "",          ";" &amp; VLOOKUP(DP$1,Data!$L:$N,3, FALSE) &amp; ",""" &amp; VLOOKUP(DP$1,Data!$L:$M,2, FALSE) &amp; """;"   )             )</f>
        <v/>
      </c>
      <c r="DQ225" t="str">
        <f>IF(Data!$L226=DQ$1, "",             IF(ISERR(SEARCH(DQ$1,Data!$H226)),        "",          ";" &amp; VLOOKUP(DQ$1,Data!$L:$N,3, FALSE) &amp; ",""" &amp; VLOOKUP(DQ$1,Data!$L:$M,2, FALSE) &amp; """;"   )             )</f>
        <v/>
      </c>
      <c r="DR225" t="str">
        <f>IF(Data!$L226=DR$1, "",             IF(ISERR(SEARCH(DR$1,Data!$H226)),        "",          ";" &amp; VLOOKUP(DR$1,Data!$L:$N,3, FALSE) &amp; ",""" &amp; VLOOKUP(DR$1,Data!$L:$M,2, FALSE) &amp; """;"   )             )</f>
        <v/>
      </c>
      <c r="DS225" t="str">
        <f>IF(Data!$L226=DS$1, "",             IF(ISERR(SEARCH(DS$1,Data!$H226)),        "",          ";" &amp; VLOOKUP(DS$1,Data!$L:$N,3, FALSE) &amp; ",""" &amp; VLOOKUP(DS$1,Data!$L:$M,2, FALSE) &amp; """;"   )             )</f>
        <v/>
      </c>
      <c r="DT225" t="str">
        <f>IF(Data!$L226=DT$1, "",             IF(ISERR(SEARCH(DT$1,Data!$H226)),        "",          ";" &amp; VLOOKUP(DT$1,Data!$L:$N,3, FALSE) &amp; ",""" &amp; VLOOKUP(DT$1,Data!$L:$M,2, FALSE) &amp; """;"   )             )</f>
        <v/>
      </c>
      <c r="DU225" t="str">
        <f>IF(Data!$L226=DU$1, "",             IF(ISERR(SEARCH(DU$1,Data!$H226)),        "",          ";" &amp; VLOOKUP(DU$1,Data!$L:$N,3, FALSE) &amp; ",""" &amp; VLOOKUP(DU$1,Data!$L:$M,2, FALSE) &amp; """;"   )             )</f>
        <v/>
      </c>
      <c r="DV225" t="str">
        <f>IF(Data!$L226=DV$1, "",             IF(ISERR(SEARCH(DV$1,Data!$H226)),        "",          ";" &amp; VLOOKUP(DV$1,Data!$L:$N,3, FALSE) &amp; ",""" &amp; VLOOKUP(DV$1,Data!$L:$M,2, FALSE) &amp; """;"   )             )</f>
        <v/>
      </c>
      <c r="DW225" t="str">
        <f>IF(Data!$L226=DW$1, "",             IF(ISERR(SEARCH(DW$1,Data!$H226)),        "",          ";" &amp; VLOOKUP(DW$1,Data!$L:$N,3, FALSE) &amp; ",""" &amp; VLOOKUP(DW$1,Data!$L:$M,2, FALSE) &amp; """;"   )             )</f>
        <v/>
      </c>
      <c r="DX225" t="str">
        <f>IF(Data!$L226=DX$1, "",             IF(ISERR(SEARCH(DX$1,Data!$H226)),        "",          ";" &amp; VLOOKUP(DX$1,Data!$L:$N,3, FALSE) &amp; ",""" &amp; VLOOKUP(DX$1,Data!$L:$M,2, FALSE) &amp; """;"   )             )</f>
        <v/>
      </c>
      <c r="DY225" t="str">
        <f>IF(Data!$L226=DY$1, "",             IF(ISERR(SEARCH(DY$1,Data!$H226)),        "",          ";" &amp; VLOOKUP(DY$1,Data!$L:$N,3, FALSE) &amp; ",""" &amp; VLOOKUP(DY$1,Data!$L:$M,2, FALSE) &amp; """;"   )             )</f>
        <v/>
      </c>
      <c r="DZ225" t="str">
        <f>IF(Data!$L226=DZ$1, "",             IF(ISERR(SEARCH(DZ$1,Data!$H226)),        "",          ";" &amp; VLOOKUP(DZ$1,Data!$L:$N,3, FALSE) &amp; ",""" &amp; VLOOKUP(DZ$1,Data!$L:$M,2, FALSE) &amp; """;"   )             )</f>
        <v/>
      </c>
      <c r="EA225" t="str">
        <f>IF(Data!$L226=EA$1, "",             IF(ISERR(SEARCH(EA$1,Data!$H226)),        "",          ";" &amp; VLOOKUP(EA$1,Data!$L:$N,3, FALSE) &amp; ",""" &amp; VLOOKUP(EA$1,Data!$L:$M,2, FALSE) &amp; """;"   )             )</f>
        <v/>
      </c>
      <c r="EB225" t="str">
        <f>IF(Data!$L226=EB$1, "",             IF(ISERR(SEARCH(EB$1,Data!$H226)),        "",          ";" &amp; VLOOKUP(EB$1,Data!$L:$N,3, FALSE) &amp; ",""" &amp; VLOOKUP(EB$1,Data!$L:$M,2, FALSE) &amp; """;"   )             )</f>
        <v/>
      </c>
      <c r="EC225" t="str">
        <f>IF(Data!$L226=EC$1, "",             IF(ISERR(SEARCH(EC$1,Data!$H226)),        "",          ";" &amp; VLOOKUP(EC$1,Data!$L:$N,3, FALSE) &amp; ",""" &amp; VLOOKUP(EC$1,Data!$L:$M,2, FALSE) &amp; """;"   )             )</f>
        <v/>
      </c>
      <c r="ED225" t="str">
        <f>IF(Data!$L226=ED$1, "",             IF(ISERR(SEARCH(ED$1,Data!$H226)),        "",          ";" &amp; VLOOKUP(ED$1,Data!$L:$N,3, FALSE) &amp; ",""" &amp; VLOOKUP(ED$1,Data!$L:$M,2, FALSE) &amp; """;"   )             )</f>
        <v/>
      </c>
      <c r="EE225" t="str">
        <f>IF(Data!$L226=EE$1, "",             IF(ISERR(SEARCH(EE$1,Data!$H226)),        "",          ";" &amp; VLOOKUP(EE$1,Data!$L:$N,3, FALSE) &amp; ",""" &amp; VLOOKUP(EE$1,Data!$L:$M,2, FALSE) &amp; """;"   )             )</f>
        <v/>
      </c>
      <c r="EF225" t="str">
        <f>IF(Data!$L226=EF$1, "",             IF(ISERR(SEARCH(EF$1,Data!$H226)),        "",          ";" &amp; VLOOKUP(EF$1,Data!$L:$N,3, FALSE) &amp; ",""" &amp; VLOOKUP(EF$1,Data!$L:$M,2, FALSE) &amp; """;"   )             )</f>
        <v/>
      </c>
      <c r="EG225" t="str">
        <f>IF(Data!$L226=EG$1, "",             IF(ISERR(SEARCH(EG$1,Data!$H226)),        "",          ";" &amp; VLOOKUP(EG$1,Data!$L:$N,3, FALSE) &amp; ",""" &amp; VLOOKUP(EG$1,Data!$L:$M,2, FALSE) &amp; """;"   )             )</f>
        <v/>
      </c>
      <c r="EH225" t="str">
        <f>IF(Data!$L226=EH$1, "",             IF(ISERR(SEARCH(EH$1,Data!$H226)),        "",          ";" &amp; VLOOKUP(EH$1,Data!$L:$N,3, FALSE) &amp; ",""" &amp; VLOOKUP(EH$1,Data!$L:$M,2, FALSE) &amp; """;"   )             )</f>
        <v/>
      </c>
      <c r="EI225" t="str">
        <f>IF(Data!$L226=EI$1, "",             IF(ISERR(SEARCH(EI$1,Data!$H226)),        "",          ";" &amp; VLOOKUP(EI$1,Data!$L:$N,3, FALSE) &amp; ",""" &amp; VLOOKUP(EI$1,Data!$L:$M,2, FALSE) &amp; """;"   )             )</f>
        <v/>
      </c>
      <c r="EJ225" t="str">
        <f>IF(Data!$L226=EJ$1, "",             IF(ISERR(SEARCH(EJ$1,Data!$H226)),        "",          ";" &amp; VLOOKUP(EJ$1,Data!$L:$N,3, FALSE) &amp; ",""" &amp; VLOOKUP(EJ$1,Data!$L:$M,2, FALSE) &amp; """;"   )             )</f>
        <v/>
      </c>
      <c r="EK225" t="str">
        <f>IF(Data!$L226=EK$1, "",             IF(ISERR(SEARCH(EK$1,Data!$H226)),        "",          ";" &amp; VLOOKUP(EK$1,Data!$L:$N,3, FALSE) &amp; ",""" &amp; VLOOKUP(EK$1,Data!$L:$M,2, FALSE) &amp; """;"   )             )</f>
        <v/>
      </c>
      <c r="EL225" t="str">
        <f>IF(Data!$L226=EL$1, "",             IF(ISERR(SEARCH(EL$1,Data!$H226)),        "",          ";" &amp; VLOOKUP(EL$1,Data!$L:$N,3, FALSE) &amp; ",""" &amp; VLOOKUP(EL$1,Data!$L:$M,2, FALSE) &amp; """;"   )             )</f>
        <v/>
      </c>
      <c r="EM225" t="str">
        <f>IF(Data!$L226=EM$1, "",             IF(ISERR(SEARCH(EM$1,Data!$H226)),        "",          ";" &amp; VLOOKUP(EM$1,Data!$L:$N,3, FALSE) &amp; ",""" &amp; VLOOKUP(EM$1,Data!$L:$M,2, FALSE) &amp; """;"   )             )</f>
        <v/>
      </c>
      <c r="EN225" t="str">
        <f>IF(Data!$L226=EN$1, "",             IF(ISERR(SEARCH(EN$1,Data!$H226)),        "",          ";" &amp; VLOOKUP(EN$1,Data!$L:$N,3, FALSE) &amp; ",""" &amp; VLOOKUP(EN$1,Data!$L:$M,2, FALSE) &amp; """;"   )             )</f>
        <v/>
      </c>
      <c r="EO225" t="str">
        <f>IF(Data!$L226=EO$1, "",             IF(ISERR(SEARCH(EO$1,Data!$H226)),        "",          ";" &amp; VLOOKUP(EO$1,Data!$L:$N,3, FALSE) &amp; ",""" &amp; VLOOKUP(EO$1,Data!$L:$M,2, FALSE) &amp; """;"   )             )</f>
        <v/>
      </c>
      <c r="EP225" t="str">
        <f>IF(Data!$L226=EP$1, "",             IF(ISERR(SEARCH(EP$1,Data!$H226)),        "",          ";" &amp; VLOOKUP(EP$1,Data!$L:$N,3, FALSE) &amp; ",""" &amp; VLOOKUP(EP$1,Data!$L:$M,2, FALSE) &amp; """;"   )             )</f>
        <v/>
      </c>
      <c r="EQ225" t="str">
        <f>IF(Data!$L226=EQ$1, "",             IF(ISERR(SEARCH(EQ$1,Data!$H226)),        "",          ";" &amp; VLOOKUP(EQ$1,Data!$L:$N,3, FALSE) &amp; ",""" &amp; VLOOKUP(EQ$1,Data!$L:$M,2, FALSE) &amp; """;"   )             )</f>
        <v/>
      </c>
      <c r="ER225" t="str">
        <f>IF(Data!$L226=ER$1, "",             IF(ISERR(SEARCH(ER$1,Data!$H226)),        "",          ";" &amp; VLOOKUP(ER$1,Data!$L:$N,3, FALSE) &amp; ",""" &amp; VLOOKUP(ER$1,Data!$L:$M,2, FALSE) &amp; """;"   )             )</f>
        <v/>
      </c>
      <c r="ES225" t="str">
        <f>IF(Data!$L226=ES$1, "",             IF(ISERR(SEARCH(ES$1,Data!$H226)),        "",          ";" &amp; VLOOKUP(ES$1,Data!$L:$N,3, FALSE) &amp; ",""" &amp; VLOOKUP(ES$1,Data!$L:$M,2, FALSE) &amp; """;"   )             )</f>
        <v/>
      </c>
      <c r="ET225" t="str">
        <f>IF(Data!$L226=ET$1, "",             IF(ISERR(SEARCH(ET$1,Data!$H226)),        "",          ";" &amp; VLOOKUP(ET$1,Data!$L:$N,3, FALSE) &amp; ",""" &amp; VLOOKUP(ET$1,Data!$L:$M,2, FALSE) &amp; """;"   )             )</f>
        <v/>
      </c>
      <c r="EU225" t="str">
        <f>IF(Data!$L226=EU$1, "",             IF(ISERR(SEARCH(EU$1,Data!$H226)),        "",          ";" &amp; VLOOKUP(EU$1,Data!$L:$N,3, FALSE) &amp; ",""" &amp; VLOOKUP(EU$1,Data!$L:$M,2, FALSE) &amp; """;"   )             )</f>
        <v/>
      </c>
      <c r="EV225" t="str">
        <f>IF(Data!$L226=EV$1, "",             IF(ISERR(SEARCH(EV$1,Data!$H226)),        "",          ";" &amp; VLOOKUP(EV$1,Data!$L:$N,3, FALSE) &amp; ",""" &amp; VLOOKUP(EV$1,Data!$L:$M,2, FALSE) &amp; """;"   )             )</f>
        <v/>
      </c>
      <c r="EW225" t="str">
        <f>IF(Data!$L226=EW$1, "",             IF(ISERR(SEARCH(EW$1,Data!$H226)),        "",          ";" &amp; VLOOKUP(EW$1,Data!$L:$N,3, FALSE) &amp; ",""" &amp; VLOOKUP(EW$1,Data!$L:$M,2, FALSE) &amp; """;"   )             )</f>
        <v/>
      </c>
      <c r="EX225" t="str">
        <f>IF(Data!$L226=EX$1, "",             IF(ISERR(SEARCH(EX$1,Data!$H226)),        "",          ";" &amp; VLOOKUP(EX$1,Data!$L:$N,3, FALSE) &amp; ",""" &amp; VLOOKUP(EX$1,Data!$L:$M,2, FALSE) &amp; """;"   )             )</f>
        <v/>
      </c>
      <c r="EY225" t="str">
        <f>IF(Data!$L226=EY$1, "",             IF(ISERR(SEARCH(EY$1,Data!$H226)),        "",          ";" &amp; VLOOKUP(EY$1,Data!$L:$N,3, FALSE) &amp; ",""" &amp; VLOOKUP(EY$1,Data!$L:$M,2, FALSE) &amp; """;"   )             )</f>
        <v/>
      </c>
      <c r="EZ225" t="str">
        <f>IF(Data!$L226=EZ$1, "",             IF(ISERR(SEARCH(EZ$1,Data!$H226)),        "",          ";" &amp; VLOOKUP(EZ$1,Data!$L:$N,3, FALSE) &amp; ",""" &amp; VLOOKUP(EZ$1,Data!$L:$M,2, FALSE) &amp; """;"   )             )</f>
        <v/>
      </c>
      <c r="FA225" t="str">
        <f>IF(Data!$L226=FA$1, "",             IF(ISERR(SEARCH(FA$1,Data!$H226)),        "",          ";" &amp; VLOOKUP(FA$1,Data!$L:$N,3, FALSE) &amp; ",""" &amp; VLOOKUP(FA$1,Data!$L:$M,2, FALSE) &amp; """;"   )             )</f>
        <v/>
      </c>
      <c r="FB225" t="str">
        <f>IF(Data!$L226=FB$1, "",             IF(ISERR(SEARCH(FB$1,Data!$H226)),        "",          ";" &amp; VLOOKUP(FB$1,Data!$L:$N,3, FALSE) &amp; ",""" &amp; VLOOKUP(FB$1,Data!$L:$M,2, FALSE) &amp; """;"   )             )</f>
        <v/>
      </c>
      <c r="FC225" t="str">
        <f>IF(Data!$L226=FC$1, "",             IF(ISERR(SEARCH(FC$1,Data!$H226)),        "",          ";" &amp; VLOOKUP(FC$1,Data!$L:$N,3, FALSE) &amp; ",""" &amp; VLOOKUP(FC$1,Data!$L:$M,2, FALSE) &amp; """;"   )             )</f>
        <v/>
      </c>
      <c r="FD225" t="str">
        <f>IF(Data!$L226=FD$1, "",             IF(ISERR(SEARCH(FD$1,Data!$H226)),        "",          ";" &amp; VLOOKUP(FD$1,Data!$L:$N,3, FALSE) &amp; ",""" &amp; VLOOKUP(FD$1,Data!$L:$M,2, FALSE) &amp; """;"   )             )</f>
        <v/>
      </c>
      <c r="FE225" t="str">
        <f>IF(Data!$L226=FE$1, "",             IF(ISERR(SEARCH(FE$1,Data!$H226)),        "",          ";" &amp; VLOOKUP(FE$1,Data!$L:$N,3, FALSE) &amp; ",""" &amp; VLOOKUP(FE$1,Data!$L:$M,2, FALSE) &amp; """;"   )             )</f>
        <v/>
      </c>
      <c r="FF225" t="str">
        <f>IF(Data!$L226=FF$1, "",             IF(ISERR(SEARCH(FF$1,Data!$H226)),        "",          ";" &amp; VLOOKUP(FF$1,Data!$L:$N,3, FALSE) &amp; ",""" &amp; VLOOKUP(FF$1,Data!$L:$M,2, FALSE) &amp; """;"   )             )</f>
        <v/>
      </c>
      <c r="FG225" t="str">
        <f>IF(Data!$L226=FG$1, "",             IF(ISERR(SEARCH(FG$1,Data!$H226)),        "",          ";" &amp; VLOOKUP(FG$1,Data!$L:$N,3, FALSE) &amp; ",""" &amp; VLOOKUP(FG$1,Data!$L:$M,2, FALSE) &amp; """;"   )             )</f>
        <v/>
      </c>
      <c r="FH225" t="str">
        <f>IF(Data!$L226=FH$1, "",             IF(ISERR(SEARCH(FH$1,Data!$H226)),        "",          ";" &amp; VLOOKUP(FH$1,Data!$L:$N,3, FALSE) &amp; ",""" &amp; VLOOKUP(FH$1,Data!$L:$M,2, FALSE) &amp; """;"   )             )</f>
        <v/>
      </c>
      <c r="FI225" t="str">
        <f>IF(Data!$L226=FI$1, "",             IF(ISERR(SEARCH(FI$1,Data!$H226)),        "",          ";" &amp; VLOOKUP(FI$1,Data!$L:$N,3, FALSE) &amp; ",""" &amp; VLOOKUP(FI$1,Data!$L:$M,2, FALSE) &amp; """;"   )             )</f>
        <v/>
      </c>
      <c r="FJ225" t="str">
        <f>IF(Data!$L226=FJ$1, "",             IF(ISERR(SEARCH(FJ$1,Data!$H226)),        "",          ";" &amp; VLOOKUP(FJ$1,Data!$L:$N,3, FALSE) &amp; ",""" &amp; VLOOKUP(FJ$1,Data!$L:$M,2, FALSE) &amp; """;"   )             )</f>
        <v/>
      </c>
      <c r="FK225" t="str">
        <f>IF(Data!$L226=FK$1, "",             IF(ISERR(SEARCH(FK$1,Data!$H226)),        "",          ";" &amp; VLOOKUP(FK$1,Data!$L:$N,3, FALSE) &amp; ",""" &amp; VLOOKUP(FK$1,Data!$L:$M,2, FALSE) &amp; """;"   )             )</f>
        <v/>
      </c>
      <c r="FL225" t="str">
        <f>IF(Data!$L226=FL$1, "",             IF(ISERR(SEARCH(FL$1,Data!$H226)),        "",          ";" &amp; VLOOKUP(FL$1,Data!$L:$N,3, FALSE) &amp; ",""" &amp; VLOOKUP(FL$1,Data!$L:$M,2, FALSE) &amp; """;"   )             )</f>
        <v/>
      </c>
      <c r="FM225" t="str">
        <f>IF(Data!$L226=FM$1, "",             IF(ISERR(SEARCH(FM$1,Data!$H226)),        "",          ";" &amp; VLOOKUP(FM$1,Data!$L:$N,3, FALSE) &amp; ",""" &amp; VLOOKUP(FM$1,Data!$L:$M,2, FALSE) &amp; """;"   )             )</f>
        <v/>
      </c>
      <c r="FN225" t="str">
        <f>IF(Data!$L226=FN$1, "",             IF(ISERR(SEARCH(FN$1,Data!$H226)),        "",          ";" &amp; VLOOKUP(FN$1,Data!$L:$N,3, FALSE) &amp; ",""" &amp; VLOOKUP(FN$1,Data!$L:$M,2, FALSE) &amp; """;"   )             )</f>
        <v/>
      </c>
      <c r="FO225" t="str">
        <f>IF(Data!$L226=FO$1, "",             IF(ISERR(SEARCH(FO$1,Data!$H226)),        "",          ";" &amp; VLOOKUP(FO$1,Data!$L:$N,3, FALSE) &amp; ",""" &amp; VLOOKUP(FO$1,Data!$L:$M,2, FALSE) &amp; """;"   )             )</f>
        <v/>
      </c>
      <c r="FP225" t="str">
        <f>IF(Data!$L226=FP$1, "",             IF(ISERR(SEARCH(FP$1,Data!$H226)),        "",          ";" &amp; VLOOKUP(FP$1,Data!$L:$N,3, FALSE) &amp; ",""" &amp; VLOOKUP(FP$1,Data!$L:$M,2, FALSE) &amp; """;"   )             )</f>
        <v/>
      </c>
      <c r="FQ225" t="str">
        <f>IF(Data!$L226=FQ$1, "",             IF(ISERR(SEARCH(FQ$1,Data!$H226)),        "",          ";" &amp; VLOOKUP(FQ$1,Data!$L:$N,3, FALSE) &amp; ",""" &amp; VLOOKUP(FQ$1,Data!$L:$M,2, FALSE) &amp; """;"   )             )</f>
        <v/>
      </c>
      <c r="FR225" t="str">
        <f>IF(Data!$L226=FR$1, "",             IF(ISERR(SEARCH(FR$1,Data!$H226)),        "",          ";" &amp; VLOOKUP(FR$1,Data!$L:$N,3, FALSE) &amp; ",""" &amp; VLOOKUP(FR$1,Data!$L:$M,2, FALSE) &amp; """;"   )             )</f>
        <v/>
      </c>
      <c r="FS225" t="str">
        <f>IF(Data!$L226=FS$1, "",             IF(ISERR(SEARCH(FS$1,Data!$H226)),        "",          ";" &amp; VLOOKUP(FS$1,Data!$L:$N,3, FALSE) &amp; ",""" &amp; VLOOKUP(FS$1,Data!$L:$M,2, FALSE) &amp; """;"   )             )</f>
        <v/>
      </c>
      <c r="FT225" t="str">
        <f>IF(Data!$L226=FT$1, "",             IF(ISERR(SEARCH(FT$1,Data!$H226)),        "",          ";" &amp; VLOOKUP(FT$1,Data!$L:$N,3, FALSE) &amp; ",""" &amp; VLOOKUP(FT$1,Data!$L:$M,2, FALSE) &amp; """;"   )             )</f>
        <v/>
      </c>
      <c r="FU225" t="str">
        <f>IF(Data!$L226=FU$1, "",             IF(ISERR(SEARCH(FU$1,Data!$H226)),        "",          ";" &amp; VLOOKUP(FU$1,Data!$L:$N,3, FALSE) &amp; ",""" &amp; VLOOKUP(FU$1,Data!$L:$M,2, FALSE) &amp; """;"   )             )</f>
        <v/>
      </c>
      <c r="FV225" t="str">
        <f>IF(Data!$L226=FV$1, "",             IF(ISERR(SEARCH(FV$1,Data!$H226)),        "",          ";" &amp; VLOOKUP(FV$1,Data!$L:$N,3, FALSE) &amp; ",""" &amp; VLOOKUP(FV$1,Data!$L:$M,2, FALSE) &amp; """;"   )             )</f>
        <v/>
      </c>
      <c r="FW225" t="str">
        <f>IF(Data!$L226=FW$1, "",             IF(ISERR(SEARCH(FW$1,Data!$H226)),        "",          ";" &amp; VLOOKUP(FW$1,Data!$L:$N,3, FALSE) &amp; ",""" &amp; VLOOKUP(FW$1,Data!$L:$M,2, FALSE) &amp; """;"   )             )</f>
        <v/>
      </c>
      <c r="FX225" t="str">
        <f>IF(Data!$L226=FX$1, "",             IF(ISERR(SEARCH(FX$1,Data!$H226)),        "",          ";" &amp; VLOOKUP(FX$1,Data!$L:$N,3, FALSE) &amp; ",""" &amp; VLOOKUP(FX$1,Data!$L:$M,2, FALSE) &amp; """;"   )             )</f>
        <v/>
      </c>
      <c r="FY225" t="str">
        <f>IF(Data!$L226=FY$1, "",             IF(ISERR(SEARCH(FY$1,Data!$H226)),        "",          ";" &amp; VLOOKUP(FY$1,Data!$L:$N,3, FALSE) &amp; ",""" &amp; VLOOKUP(FY$1,Data!$L:$M,2, FALSE) &amp; """;"   )             )</f>
        <v/>
      </c>
      <c r="FZ225" t="str">
        <f>IF(Data!$L226=FZ$1, "",             IF(ISERR(SEARCH(FZ$1,Data!$H226)),        "",          ";" &amp; VLOOKUP(FZ$1,Data!$L:$N,3, FALSE) &amp; ",""" &amp; VLOOKUP(FZ$1,Data!$L:$M,2, FALSE) &amp; """;"   )             )</f>
        <v/>
      </c>
      <c r="GA225" t="str">
        <f>IF(Data!$L226=GA$1, "",             IF(ISERR(SEARCH(GA$1,Data!$H226)),        "",          ";" &amp; VLOOKUP(GA$1,Data!$L:$N,3, FALSE) &amp; ",""" &amp; VLOOKUP(GA$1,Data!$L:$M,2, FALSE) &amp; """;"   )             )</f>
        <v/>
      </c>
      <c r="GB225" t="str">
        <f>IF(Data!$L226=GB$1, "",             IF(ISERR(SEARCH(GB$1,Data!$H226)),        "",          ";" &amp; VLOOKUP(GB$1,Data!$L:$N,3, FALSE) &amp; ",""" &amp; VLOOKUP(GB$1,Data!$L:$M,2, FALSE) &amp; """;"   )             )</f>
        <v/>
      </c>
      <c r="GC225" t="str">
        <f>IF(Data!$L226=GC$1, "",             IF(ISERR(SEARCH(GC$1,Data!$H226)),        "",          ";" &amp; VLOOKUP(GC$1,Data!$L:$N,3, FALSE) &amp; ",""" &amp; VLOOKUP(GC$1,Data!$L:$M,2, FALSE) &amp; """;"   )             )</f>
        <v/>
      </c>
      <c r="GD225" t="str">
        <f>IF(Data!$L226=GD$1, "",             IF(ISERR(SEARCH(GD$1,Data!$H226)),        "",          ";" &amp; VLOOKUP(GD$1,Data!$L:$N,3, FALSE) &amp; ",""" &amp; VLOOKUP(GD$1,Data!$L:$M,2, FALSE) &amp; """;"   )             )</f>
        <v/>
      </c>
      <c r="GE225" t="str">
        <f>IF(Data!$L226=GE$1, "",             IF(ISERR(SEARCH(GE$1,Data!$H226)),        "",          ";" &amp; VLOOKUP(GE$1,Data!$L:$N,3, FALSE) &amp; ",""" &amp; VLOOKUP(GE$1,Data!$L:$M,2, FALSE) &amp; """;"   )             )</f>
        <v/>
      </c>
      <c r="GF225" t="str">
        <f>IF(Data!$L226=GF$1, "",             IF(ISERR(SEARCH(GF$1,Data!$H226)),        "",          ";" &amp; VLOOKUP(GF$1,Data!$L:$N,3, FALSE) &amp; ",""" &amp; VLOOKUP(GF$1,Data!$L:$M,2, FALSE) &amp; """;"   )             )</f>
        <v/>
      </c>
      <c r="GG225" t="str">
        <f>IF(Data!$L226=GG$1, "",             IF(ISERR(SEARCH(GG$1,Data!$H226)),        "",          ";" &amp; VLOOKUP(GG$1,Data!$L:$N,3, FALSE) &amp; ",""" &amp; VLOOKUP(GG$1,Data!$L:$M,2, FALSE) &amp; """;"   )             )</f>
        <v/>
      </c>
      <c r="GH225" t="str">
        <f>IF(Data!$L226=GH$1, "",             IF(ISERR(SEARCH(GH$1,Data!$H226)),        "",          ";" &amp; VLOOKUP(GH$1,Data!$L:$N,3, FALSE) &amp; ",""" &amp; VLOOKUP(GH$1,Data!$L:$M,2, FALSE) &amp; """;"   )             )</f>
        <v/>
      </c>
      <c r="GI225" t="str">
        <f>IF(Data!$L226=GI$1, "",             IF(ISERR(SEARCH(GI$1,Data!$H226)),        "",          ";" &amp; VLOOKUP(GI$1,Data!$L:$N,3, FALSE) &amp; ",""" &amp; VLOOKUP(GI$1,Data!$L:$M,2, FALSE) &amp; """;"   )             )</f>
        <v/>
      </c>
      <c r="GJ225" t="str">
        <f>IF(Data!$L226=GJ$1, "",             IF(ISERR(SEARCH(GJ$1,Data!$H226)),        "",          ";" &amp; VLOOKUP(GJ$1,Data!$L:$N,3, FALSE) &amp; ",""" &amp; VLOOKUP(GJ$1,Data!$L:$M,2, FALSE) &amp; """;"   )             )</f>
        <v/>
      </c>
      <c r="GK225" t="str">
        <f>IF(Data!$L226=GK$1, "",             IF(ISERR(SEARCH(GK$1,Data!$H226)),        "",          ";" &amp; VLOOKUP(GK$1,Data!$L:$N,3, FALSE) &amp; ",""" &amp; VLOOKUP(GK$1,Data!$L:$M,2, FALSE) &amp; """;"   )             )</f>
        <v/>
      </c>
      <c r="GL225" t="str">
        <f>IF(Data!$L226=GL$1, "",             IF(ISERR(SEARCH(GL$1,Data!$H226)),        "",          ";" &amp; VLOOKUP(GL$1,Data!$L:$N,3, FALSE) &amp; ",""" &amp; VLOOKUP(GL$1,Data!$L:$M,2, FALSE) &amp; """;"   )             )</f>
        <v/>
      </c>
      <c r="GM225" t="str">
        <f>IF(Data!$L226=GM$1, "",             IF(ISERR(SEARCH(GM$1,Data!$H226)),        "",          ";" &amp; VLOOKUP(GM$1,Data!$L:$N,3, FALSE) &amp; ",""" &amp; VLOOKUP(GM$1,Data!$L:$M,2, FALSE) &amp; """;"   )             )</f>
        <v/>
      </c>
      <c r="GN225" t="str">
        <f>IF(Data!$L226=GN$1, "",             IF(ISERR(SEARCH(GN$1,Data!$H226)),        "",          ";" &amp; VLOOKUP(GN$1,Data!$L:$N,3, FALSE) &amp; ",""" &amp; VLOOKUP(GN$1,Data!$L:$M,2, FALSE) &amp; """;"   )             )</f>
        <v/>
      </c>
      <c r="GO225" t="str">
        <f>IF(Data!$L226=GO$1, "",             IF(ISERR(SEARCH(GO$1,Data!$H226)),        "",          ";" &amp; VLOOKUP(GO$1,Data!$L:$N,3, FALSE) &amp; ",""" &amp; VLOOKUP(GO$1,Data!$L:$M,2, FALSE) &amp; """;"   )             )</f>
        <v/>
      </c>
      <c r="GP225" t="str">
        <f>IF(Data!$L226=GP$1, "",             IF(ISERR(SEARCH(GP$1,Data!$H226)),        "",          ";" &amp; VLOOKUP(GP$1,Data!$L:$N,3, FALSE) &amp; ",""" &amp; VLOOKUP(GP$1,Data!$L:$M,2, FALSE) &amp; """;"   )             )</f>
        <v/>
      </c>
      <c r="GQ225" t="str">
        <f>IF(Data!$L226=GQ$1, "",             IF(ISERR(SEARCH(GQ$1,Data!$H226)),        "",          ";" &amp; VLOOKUP(GQ$1,Data!$L:$N,3, FALSE) &amp; ",""" &amp; VLOOKUP(GQ$1,Data!$L:$M,2, FALSE) &amp; """;"   )             )</f>
        <v/>
      </c>
      <c r="GR225" t="str">
        <f>IF(Data!$L226=GR$1, "",             IF(ISERR(SEARCH(GR$1,Data!$H226)),        "",          ";" &amp; VLOOKUP(GR$1,Data!$L:$N,3, FALSE) &amp; ",""" &amp; VLOOKUP(GR$1,Data!$L:$M,2, FALSE) &amp; """;"   )             )</f>
        <v/>
      </c>
      <c r="GS225" t="str">
        <f>IF(Data!$L226=GS$1, "",             IF(ISERR(SEARCH(GS$1,Data!$H226)),        "",          ";" &amp; VLOOKUP(GS$1,Data!$L:$N,3, FALSE) &amp; ",""" &amp; VLOOKUP(GS$1,Data!$L:$M,2, FALSE) &amp; """;"   )             )</f>
        <v/>
      </c>
      <c r="GT225" t="str">
        <f>IF(Data!$L226=GT$1, "",             IF(ISERR(SEARCH(GT$1,Data!$H226)),        "",          ";" &amp; VLOOKUP(GT$1,Data!$L:$N,3, FALSE) &amp; ",""" &amp; VLOOKUP(GT$1,Data!$L:$M,2, FALSE) &amp; """;"   )             )</f>
        <v/>
      </c>
      <c r="GU225" t="str">
        <f>IF(Data!$L226=GU$1, "",             IF(ISERR(SEARCH(GU$1,Data!$H226)),        "",          ";" &amp; VLOOKUP(GU$1,Data!$L:$N,3, FALSE) &amp; ",""" &amp; VLOOKUP(GU$1,Data!$L:$M,2, FALSE) &amp; """;"   )             )</f>
        <v/>
      </c>
      <c r="GV225" t="str">
        <f>IF(Data!$L226=GV$1, "",             IF(ISERR(SEARCH(GV$1,Data!$H226)),        "",          ";" &amp; VLOOKUP(GV$1,Data!$L:$N,3, FALSE) &amp; ",""" &amp; VLOOKUP(GV$1,Data!$L:$M,2, FALSE) &amp; """;"   )             )</f>
        <v/>
      </c>
      <c r="GW225" t="str">
        <f>IF(Data!$L226=GW$1, "",             IF(ISERR(SEARCH(GW$1,Data!$H226)),        "",          ";" &amp; VLOOKUP(GW$1,Data!$L:$N,3, FALSE) &amp; ",""" &amp; VLOOKUP(GW$1,Data!$L:$M,2, FALSE) &amp; """;"   )             )</f>
        <v/>
      </c>
      <c r="GX225" t="str">
        <f>IF(Data!$L226=GX$1, "",             IF(ISERR(SEARCH(GX$1,Data!$H226)),        "",          ";" &amp; VLOOKUP(GX$1,Data!$L:$N,3, FALSE) &amp; ",""" &amp; VLOOKUP(GX$1,Data!$L:$M,2, FALSE) &amp; """;"   )             )</f>
        <v/>
      </c>
      <c r="GY225" t="str">
        <f>IF(Data!$L226=GY$1, "",             IF(ISERR(SEARCH(GY$1,Data!$H226)),        "",          ";" &amp; VLOOKUP(GY$1,Data!$L:$N,3, FALSE) &amp; ",""" &amp; VLOOKUP(GY$1,Data!$L:$M,2, FALSE) &amp; """;"   )             )</f>
        <v/>
      </c>
      <c r="GZ225" t="str">
        <f>IF(Data!$L226=GZ$1, "",             IF(ISERR(SEARCH(GZ$1,Data!$H226)),        "",          ";" &amp; VLOOKUP(GZ$1,Data!$L:$N,3, FALSE) &amp; ",""" &amp; VLOOKUP(GZ$1,Data!$L:$M,2, FALSE) &amp; """;"   )             )</f>
        <v/>
      </c>
      <c r="HA225" t="str">
        <f>IF(Data!$L226=HA$1, "",             IF(ISERR(SEARCH(HA$1,Data!$H226)),        "",          ";" &amp; VLOOKUP(HA$1,Data!$L:$N,3, FALSE) &amp; ",""" &amp; VLOOKUP(HA$1,Data!$L:$M,2, FALSE) &amp; """;"   )             )</f>
        <v/>
      </c>
      <c r="HB225" t="str">
        <f>IF(Data!$L226=HB$1, "",             IF(ISERR(SEARCH(HB$1,Data!$H226)),        "",          ";" &amp; VLOOKUP(HB$1,Data!$L:$N,3, FALSE) &amp; ",""" &amp; VLOOKUP(HB$1,Data!$L:$M,2, FALSE) &amp; """;"   )             )</f>
        <v/>
      </c>
      <c r="HC225" t="str">
        <f>IF(Data!$L226=HC$1, "",             IF(ISERR(SEARCH(HC$1,Data!$H226)),        "",          ";" &amp; VLOOKUP(HC$1,Data!$L:$N,3, FALSE) &amp; ",""" &amp; VLOOKUP(HC$1,Data!$L:$M,2, FALSE) &amp; """;"   )             )</f>
        <v/>
      </c>
      <c r="HD225" t="str">
        <f>IF(Data!$L226=HD$1, "",             IF(ISERR(SEARCH(HD$1,Data!$H226)),        "",          ";" &amp; VLOOKUP(HD$1,Data!$L:$N,3, FALSE) &amp; ",""" &amp; VLOOKUP(HD$1,Data!$L:$M,2, FALSE) &amp; """;"   )             )</f>
        <v/>
      </c>
      <c r="HE225" t="str">
        <f>IF(Data!$L226=HE$1, "",             IF(ISERR(SEARCH(HE$1,Data!$H226)),        "",          ";" &amp; VLOOKUP(HE$1,Data!$L:$N,3, FALSE) &amp; ",""" &amp; VLOOKUP(HE$1,Data!$L:$M,2, FALSE) &amp; """;"   )             )</f>
        <v/>
      </c>
      <c r="HF225" t="str">
        <f>IF(Data!$L226=HF$1, "",             IF(ISERR(SEARCH(HF$1,Data!$H226)),        "",          ";" &amp; VLOOKUP(HF$1,Data!$L:$N,3, FALSE) &amp; ",""" &amp; VLOOKUP(HF$1,Data!$L:$M,2, FALSE) &amp; """;"   )             )</f>
        <v/>
      </c>
      <c r="HG225" t="str">
        <f>IF(Data!$L226=HG$1, "",             IF(ISERR(SEARCH(HG$1,Data!$H226)),        "",          ";" &amp; VLOOKUP(HG$1,Data!$L:$N,3, FALSE) &amp; ",""" &amp; VLOOKUP(HG$1,Data!$L:$M,2, FALSE) &amp; """;"   )             )</f>
        <v/>
      </c>
      <c r="HH225" t="str">
        <f>IF(Data!$L226=HH$1, "",             IF(ISERR(SEARCH(HH$1,Data!$H226)),        "",          ";" &amp; VLOOKUP(HH$1,Data!$L:$N,3, FALSE) &amp; ",""" &amp; VLOOKUP(HH$1,Data!$L:$M,2, FALSE) &amp; """;"   )             )</f>
        <v/>
      </c>
      <c r="HI225" t="str">
        <f>IF(Data!$L226=HI$1, "",             IF(ISERR(SEARCH(HI$1,Data!$H226)),        "",          ";" &amp; VLOOKUP(HI$1,Data!$L:$N,3, FALSE) &amp; ",""" &amp; VLOOKUP(HI$1,Data!$L:$M,2, FALSE) &amp; """;"   )             )</f>
        <v/>
      </c>
      <c r="HJ225" t="str">
        <f>IF(Data!$L226=HJ$1, "",             IF(ISERR(SEARCH(HJ$1,Data!$H226)),        "",          ";" &amp; VLOOKUP(HJ$1,Data!$L:$N,3, FALSE) &amp; ",""" &amp; VLOOKUP(HJ$1,Data!$L:$M,2, FALSE) &amp; """;"   )             )</f>
        <v/>
      </c>
      <c r="HK225" t="str">
        <f>IF(Data!$L226=HK$1, "",             IF(ISERR(SEARCH(HK$1,Data!$H226)),        "",          ";" &amp; VLOOKUP(HK$1,Data!$L:$N,3, FALSE) &amp; ",""" &amp; VLOOKUP(HK$1,Data!$L:$M,2, FALSE) &amp; """;"   )             )</f>
        <v/>
      </c>
      <c r="HL225" t="str">
        <f>IF(Data!$L226=HL$1, "",             IF(ISERR(SEARCH(HL$1,Data!$H226)),        "",          ";" &amp; VLOOKUP(HL$1,Data!$L:$N,3, FALSE) &amp; ",""" &amp; VLOOKUP(HL$1,Data!$L:$M,2, FALSE) &amp; """;"   )             )</f>
        <v/>
      </c>
      <c r="HM225" t="str">
        <f>IF(Data!$L226=HM$1, "",             IF(ISERR(SEARCH(HM$1,Data!$H226)),        "",          ";" &amp; VLOOKUP(HM$1,Data!$L:$N,3, FALSE) &amp; ",""" &amp; VLOOKUP(HM$1,Data!$L:$M,2, FALSE) &amp; """;"   )             )</f>
        <v/>
      </c>
      <c r="HN225" t="str">
        <f>IF(Data!$L226=HN$1, "",             IF(ISERR(SEARCH(HN$1,Data!$H226)),        "",          ";" &amp; VLOOKUP(HN$1,Data!$L:$N,3, FALSE) &amp; ",""" &amp; VLOOKUP(HN$1,Data!$L:$M,2, FALSE) &amp; """;"   )             )</f>
        <v/>
      </c>
      <c r="HO225" t="str">
        <f>IF(Data!$L226=HO$1, "",             IF(ISERR(SEARCH(HO$1,Data!$H226)),        "",          ";" &amp; VLOOKUP(HO$1,Data!$L:$N,3, FALSE) &amp; ",""" &amp; VLOOKUP(HO$1,Data!$L:$M,2, FALSE) &amp; """;"   )             )</f>
        <v/>
      </c>
      <c r="HP225" t="str">
        <f>IF(Data!$L226=HP$1, "",             IF(ISERR(SEARCH(HP$1,Data!$H226)),        "",          ";" &amp; VLOOKUP(HP$1,Data!$L:$N,3, FALSE) &amp; ",""" &amp; VLOOKUP(HP$1,Data!$L:$M,2, FALSE) &amp; """;"   )             )</f>
        <v/>
      </c>
      <c r="HQ225" t="str">
        <f>IF(Data!$L226=HQ$1, "",             IF(ISERR(SEARCH(HQ$1,Data!$H226)),        "",          ";" &amp; VLOOKUP(HQ$1,Data!$L:$N,3, FALSE) &amp; ",""" &amp; VLOOKUP(HQ$1,Data!$L:$M,2, FALSE) &amp; """;"   )             )</f>
        <v/>
      </c>
      <c r="HR225" t="str">
        <f>IF(Data!$L226=HR$1, "",             IF(ISERR(SEARCH(HR$1,Data!$H226)),        "",          ";" &amp; VLOOKUP(HR$1,Data!$L:$N,3, FALSE) &amp; ",""" &amp; VLOOKUP(HR$1,Data!$L:$M,2, FALSE) &amp; """;"   )             )</f>
        <v/>
      </c>
      <c r="HS225" t="str">
        <f>IF(Data!$L226=HS$1, "",             IF(ISERR(SEARCH(HS$1,Data!$H226)),        "",          ";" &amp; VLOOKUP(HS$1,Data!$L:$N,3, FALSE) &amp; ",""" &amp; VLOOKUP(HS$1,Data!$L:$M,2, FALSE) &amp; """;"   )             )</f>
        <v/>
      </c>
      <c r="HT225" t="str">
        <f>IF(Data!$L226=HT$1, "",             IF(ISERR(SEARCH(HT$1,Data!$H226)),        "",          ";" &amp; VLOOKUP(HT$1,Data!$L:$N,3, FALSE) &amp; ",""" &amp; VLOOKUP(HT$1,Data!$L:$M,2, FALSE) &amp; """;"   )             )</f>
        <v/>
      </c>
      <c r="HU225" t="str">
        <f>IF(Data!$L226=HU$1, "",             IF(ISERR(SEARCH(HU$1,Data!$H226)),        "",          ";" &amp; VLOOKUP(HU$1,Data!$L:$N,3, FALSE) &amp; ",""" &amp; VLOOKUP(HU$1,Data!$L:$M,2, FALSE) &amp; """;"   )             )</f>
        <v/>
      </c>
      <c r="HV225" t="str">
        <f>IF(Data!$L226=HV$1, "",             IF(ISERR(SEARCH(HV$1,Data!$H226)),        "",          ";" &amp; VLOOKUP(HV$1,Data!$L:$N,3, FALSE) &amp; ",""" &amp; VLOOKUP(HV$1,Data!$L:$M,2, FALSE) &amp; """;"   )             )</f>
        <v/>
      </c>
      <c r="HW225" t="str">
        <f>IF(Data!$L226=HW$1, "",             IF(ISERR(SEARCH(HW$1,Data!$H226)),        "",          ";" &amp; VLOOKUP(HW$1,Data!$L:$N,3, FALSE) &amp; ",""" &amp; VLOOKUP(HW$1,Data!$L:$M,2, FALSE) &amp; """;"   )             )</f>
        <v/>
      </c>
      <c r="HX225" t="str">
        <f>IF(Data!$L226=HX$1, "",             IF(ISERR(SEARCH(HX$1,Data!$H226)),        "",          ";" &amp; VLOOKUP(HX$1,Data!$L:$N,3, FALSE) &amp; ",""" &amp; VLOOKUP(HX$1,Data!$L:$M,2, FALSE) &amp; """;"   )             )</f>
        <v/>
      </c>
      <c r="HY225" t="str">
        <f>IF(Data!$L226=HY$1, "",             IF(ISERR(SEARCH(HY$1,Data!$H226)),        "",          ";" &amp; VLOOKUP(HY$1,Data!$L:$N,3, FALSE) &amp; ",""" &amp; VLOOKUP(HY$1,Data!$L:$M,2, FALSE) &amp; """;"   )             )</f>
        <v/>
      </c>
      <c r="HZ225" t="str">
        <f>IF(Data!$L226=HZ$1, "",             IF(ISERR(SEARCH(HZ$1,Data!$H226)),        "",          ";" &amp; VLOOKUP(HZ$1,Data!$L:$N,3, FALSE) &amp; ",""" &amp; VLOOKUP(HZ$1,Data!$L:$M,2, FALSE) &amp; """;"   )             )</f>
        <v/>
      </c>
      <c r="IA225" t="str">
        <f>IF(Data!$L226=IA$1, "",             IF(ISERR(SEARCH(IA$1,Data!$H226)),        "",          ";" &amp; VLOOKUP(IA$1,Data!$L:$N,3, FALSE) &amp; ",""" &amp; VLOOKUP(IA$1,Data!$L:$M,2, FALSE) &amp; """;"   )             )</f>
        <v/>
      </c>
      <c r="IB225" t="str">
        <f>IF(Data!$L226=IB$1, "",             IF(ISERR(SEARCH(IB$1,Data!$H226)),        "",          ";" &amp; VLOOKUP(IB$1,Data!$L:$N,3, FALSE) &amp; ",""" &amp; VLOOKUP(IB$1,Data!$L:$M,2, FALSE) &amp; """;"   )             )</f>
        <v/>
      </c>
      <c r="IC225" t="str">
        <f>IF(Data!$L226=IC$1, "",             IF(ISERR(SEARCH(IC$1,Data!$H226)),        "",          ";" &amp; VLOOKUP(IC$1,Data!$L:$N,3, FALSE) &amp; ",""" &amp; VLOOKUP(IC$1,Data!$L:$M,2, FALSE) &amp; """;"   )             )</f>
        <v/>
      </c>
      <c r="ID225" t="str">
        <f>IF(Data!$L226=ID$1, "",             IF(ISERR(SEARCH(ID$1,Data!$H226)),        "",          ";" &amp; VLOOKUP(ID$1,Data!$L:$N,3, FALSE) &amp; ",""" &amp; VLOOKUP(ID$1,Data!$L:$M,2, FALSE) &amp; """;"   )             )</f>
        <v/>
      </c>
      <c r="IE225" t="str">
        <f>IF(Data!$L226=IE$1, "",             IF(ISERR(SEARCH(IE$1,Data!$H226)),        "",          ";" &amp; VLOOKUP(IE$1,Data!$L:$N,3, FALSE) &amp; ",""" &amp; VLOOKUP(IE$1,Data!$L:$M,2, FALSE) &amp; """;"   )             )</f>
        <v/>
      </c>
      <c r="IF225" t="str">
        <f>IF(Data!$L226=IF$1, "",             IF(ISERR(SEARCH(IF$1,Data!$H226)),        "",          ";" &amp; VLOOKUP(IF$1,Data!$L:$N,3, FALSE) &amp; ",""" &amp; VLOOKUP(IF$1,Data!$L:$M,2, FALSE) &amp; """;"   )             )</f>
        <v/>
      </c>
      <c r="IG225" t="str">
        <f>IF(Data!$L226=IG$1, "",             IF(ISERR(SEARCH(IG$1,Data!$H226)),        "",          ";" &amp; VLOOKUP(IG$1,Data!$L:$N,3, FALSE) &amp; ",""" &amp; VLOOKUP(IG$1,Data!$L:$M,2, FALSE) &amp; """;"   )             )</f>
        <v/>
      </c>
      <c r="IH225" t="str">
        <f>IF(Data!$L226=IH$1, "",             IF(ISERR(SEARCH(IH$1,Data!$H226)),        "",          ";" &amp; VLOOKUP(IH$1,Data!$L:$N,3, FALSE) &amp; ",""" &amp; VLOOKUP(IH$1,Data!$L:$M,2, FALSE) &amp; """;"   )             )</f>
        <v/>
      </c>
      <c r="II225" t="str">
        <f>IF(Data!$L226=II$1, "",             IF(ISERR(SEARCH(II$1,Data!$H226)),        "",          ";" &amp; VLOOKUP(II$1,Data!$L:$N,3, FALSE) &amp; ",""" &amp; VLOOKUP(II$1,Data!$L:$M,2, FALSE) &amp; """;"   )             )</f>
        <v/>
      </c>
    </row>
    <row r="226" spans="1:243" x14ac:dyDescent="0.3">
      <c r="A226" t="str">
        <f>Data!L227</f>
        <v>WinterNote 6</v>
      </c>
      <c r="B226" s="15" t="str">
        <f>VLOOKUP(Tableau36[[#This Row],[Character]],Data!L:N,3,FALSE)</f>
        <v>00000000-0000-0000-0000-000000000225</v>
      </c>
      <c r="C226" s="15" t="str">
        <f>VLOOKUP(Tableau36[[#This Row],[Character]],Data!L:M,2,FALSE)</f>
        <v>HUMAN</v>
      </c>
      <c r="D226" s="15" t="str">
        <f>SUBSTITUTE(     SUBSTITUTE(Tableau36[[#This Row],[character_id,character_type,friend_id,friend_type]],",""DROID""",""),    ",""HUMAN""", "")</f>
        <v/>
      </c>
      <c r="E226" s="15" t="str">
        <f>IF(Tableau36[[#This Row],[With char''s id]] = "", "",    MID(Tableau36[[#This Row],[With char''s id]], 2, LEN(Tableau36[[#This Row],[With char''s id]])-1))</f>
        <v/>
      </c>
      <c r="F226" s="15" t="str">
        <f>SUBSTITUTE(Tableau36[[#This Row],[List of friend''s id]],  "/",    "/" &amp; Tableau36[[#This Row],[Character''s id]] &amp; ",""" &amp; Tableau36[[#This Row],[Type]] &amp; """,")</f>
        <v/>
      </c>
      <c r="G226" t="str">
        <f>IF( Tableau36[[#This Row],[removed double semi-colon]]="", "", "/" &amp; MID(Tableau36[[#This Row],[removed double semi-colon]],2,LEN(Tableau36[[#This Row],[removed double semi-colon]]) - 2) )</f>
        <v/>
      </c>
      <c r="H226" t="str">
        <f>SUBSTITUTE(Tableau36[[#This Row],[Concatenation]],";;","/")</f>
        <v/>
      </c>
      <c r="I226" t="str">
        <f>friends!M226&amp; friends!N226&amp; friends!O226&amp; friends!P226&amp; friends!Q226&amp; friends!R226&amp; friends!S226&amp; friends!T226&amp; friends!U226&amp; friends!V226&amp; friends!W226&amp; friends!X226&amp; friends!Y226&amp; friends!Z226&amp; friends!AA226&amp; friends!AB226&amp; friends!AC226&amp; friends!AD226&amp; friends!AE226&amp; friends!AF226&amp; friends!AG226&amp; friends!AH226&amp; friends!AI226&amp; friends!AJ226&amp; friends!AK226&amp; friends!AL226&amp; friends!AM226&amp; friends!AN226&amp; friends!AO226&amp; friends!AP226&amp; friends!AQ226&amp; friends!AR226&amp; friends!AS226&amp; friends!AT226&amp; friends!AU226&amp; friends!AV226&amp; friends!AW226&amp; friends!AX226&amp; friends!AY226&amp; friends!AZ226&amp; friends!BA226&amp; friends!BB226&amp; friends!BC226&amp; friends!BD226&amp; friends!BE226&amp; friends!BF226&amp; friends!BG226&amp; friends!BH226&amp; friends!BI226&amp; friends!BJ226&amp; friends!BK226&amp; friends!BL226&amp; friends!BM226&amp; friends!BN226&amp; friends!BO226&amp; friends!BP226&amp; friends!BQ226&amp; friends!BR226&amp; friends!BS226&amp; friends!BT226&amp; friends!BU226&amp; friends!BV226&amp; friends!BW226&amp; friends!BX226&amp; friends!BY226&amp; friends!BZ226&amp; friends!CA226&amp; friends!CB226&amp; friends!CC226&amp; friends!CD226&amp; friends!CE226&amp; friends!CF226&amp; friends!CG226&amp; friends!CH226&amp; friends!CI226&amp; friends!CJ226&amp; friends!CK226&amp; friends!CL226&amp; friends!CM226&amp; friends!CN226&amp; friends!CO226&amp; friends!CP226&amp; friends!CQ226&amp; friends!CR226&amp; friends!CS226&amp; friends!CT226&amp; friends!CU226&amp; friends!CV226&amp; friends!CW226&amp; friends!CX226&amp; friends!CY226&amp; friends!CZ226&amp; friends!DA226&amp; friends!DB226&amp; friends!DC226&amp; friends!DD226&amp; friends!DE226&amp; friends!DF226&amp; friends!DG226&amp; friends!DH226&amp; friends!DI226&amp; friends!DJ226&amp; friends!DK226&amp; friends!DL226&amp; friends!DM226&amp; friends!DN226&amp; friends!DO226&amp; friends!DP226&amp; friends!DQ226&amp; friends!DR226&amp; friends!DS226&amp; friends!DT226&amp; friends!DU226&amp; friends!DV226&amp; friends!DW226&amp; friends!DX226&amp; friends!DY226&amp; friends!DZ226&amp; friends!EA226&amp; friends!EB226&amp; friends!EC226&amp; friends!ED226&amp; friends!EE226&amp; friends!EF226&amp; friends!EG226&amp; friends!EH226&amp; friends!EI226&amp; friends!EJ226&amp; friends!EK226&amp; friends!EL226&amp; friends!EM226&amp; friends!EN226&amp; friends!EO226&amp; friends!EP226&amp; friends!EQ226&amp; friends!ER226&amp; friends!ES226&amp; friends!ET226&amp; friends!EU226&amp; friends!EV226&amp; friends!EW226&amp; friends!EX226&amp; friends!EY226&amp; friends!EZ226&amp; friends!FA226&amp; friends!FB226&amp; friends!FC226&amp; friends!FD226&amp; friends!FE226&amp; friends!FF226&amp; friends!FG226&amp; friends!FH226&amp; friends!FI226&amp; friends!FJ226&amp; friends!FK226&amp; friends!FL226&amp; friends!FM226&amp; friends!FN226&amp; friends!FO226&amp; friends!FP226&amp; friends!FQ226&amp; friends!FR226&amp; friends!FS226&amp; friends!FT226&amp; friends!FU226&amp; friends!FV226&amp; friends!FW226&amp; friends!FX226&amp; friends!FY226&amp; friends!FZ226&amp; friends!GA226&amp; friends!GB226&amp; friends!GC226&amp; friends!GD226&amp; friends!GE226&amp; friends!GF226&amp; friends!GG226&amp; friends!GH226&amp; friends!GI226&amp; friends!GJ226&amp; friends!GK226&amp; friends!GL226&amp; friends!GM226&amp; friends!GN226&amp; friends!GO226&amp; friends!GP226&amp; friends!GQ226&amp; friends!GR226&amp; friends!GS226&amp; friends!GT226&amp; friends!GU226&amp; friends!GV226&amp; friends!GW226&amp; friends!GX226&amp; friends!GY226&amp; friends!GZ226&amp; friends!HA226&amp; friends!HB226&amp; friends!HC226&amp; friends!HD226&amp; friends!HE226&amp; friends!HF226&amp; friends!HG226&amp; friends!HH226&amp; friends!HI226&amp; friends!HJ226&amp; friends!HK226&amp; friends!HL226&amp; friends!HM226&amp; friends!HN226&amp; friends!HO226&amp; friends!HP226&amp; friends!HQ226&amp; friends!HR226&amp; friends!HS226&amp; friends!HT226&amp; friends!HU226&amp; friends!HV226&amp; friends!HW226&amp; friends!HX226&amp; friends!HY226&amp; friends!HZ226&amp; friends!IA226&amp; friends!IB226&amp; friends!IC226&amp; friends!ID226&amp; friends!IE226&amp; friends!IF226&amp; friends!IG226&amp; friends!IH226&amp; friends!II226</f>
        <v/>
      </c>
      <c r="M226" t="str">
        <f>IF(Data!$L227=M$1, "",             IF(ISERR(SEARCH(M$1,Data!$H227)),        "",          ";" &amp; VLOOKUP(M$1,Data!$L:$N,3, FALSE) &amp; ",""" &amp; VLOOKUP(M$1,Data!$L:$M,2, FALSE) &amp; """;"   )             )</f>
        <v/>
      </c>
      <c r="N226" t="str">
        <f>IF(Data!$L227=N$1, "",             IF(ISERR(SEARCH(N$1,Data!$H227)),        "",          ";" &amp; VLOOKUP(N$1,Data!$L:$N,3, FALSE) &amp; ",""" &amp; VLOOKUP(N$1,Data!$L:$M,2, FALSE) &amp; """;"   )             )</f>
        <v/>
      </c>
      <c r="O226" t="str">
        <f>IF(Data!$L227=O$1, "",             IF(ISERR(SEARCH(O$1,Data!$H227)),        "",          ";" &amp; VLOOKUP(O$1,Data!$L:$N,3, FALSE) &amp; ",""" &amp; VLOOKUP(O$1,Data!$L:$M,2, FALSE) &amp; """;"   )             )</f>
        <v/>
      </c>
      <c r="P226" t="str">
        <f>IF(Data!$L227=P$1, "",             IF(ISERR(SEARCH(P$1,Data!$H227)),        "",          ";" &amp; VLOOKUP(P$1,Data!$L:$N,3, FALSE) &amp; ",""" &amp; VLOOKUP(P$1,Data!$L:$M,2, FALSE) &amp; """;"   )             )</f>
        <v/>
      </c>
      <c r="Q226" t="str">
        <f>IF(Data!$L227=Q$1, "",             IF(ISERR(SEARCH(Q$1,Data!$H227)),        "",          ";" &amp; VLOOKUP(Q$1,Data!$L:$N,3, FALSE) &amp; ",""" &amp; VLOOKUP(Q$1,Data!$L:$M,2, FALSE) &amp; """;"   )             )</f>
        <v/>
      </c>
      <c r="R226" t="str">
        <f>IF(Data!$L227=R$1, "",             IF(ISERR(SEARCH(R$1,Data!$H227)),        "",          ";" &amp; VLOOKUP(R$1,Data!$L:$N,3, FALSE) &amp; ",""" &amp; VLOOKUP(R$1,Data!$L:$M,2, FALSE) &amp; """;"   )             )</f>
        <v/>
      </c>
      <c r="S226" t="str">
        <f>IF(Data!$L227=S$1, "",             IF(ISERR(SEARCH(S$1,Data!$H227)),        "",          ";" &amp; VLOOKUP(S$1,Data!$L:$N,3, FALSE) &amp; ",""" &amp; VLOOKUP(S$1,Data!$L:$M,2, FALSE) &amp; """;"   )             )</f>
        <v/>
      </c>
      <c r="T226" t="str">
        <f>IF(Data!$L227=T$1, "",             IF(ISERR(SEARCH(T$1,Data!$H227)),        "",          ";" &amp; VLOOKUP(T$1,Data!$L:$N,3, FALSE) &amp; ",""" &amp; VLOOKUP(T$1,Data!$L:$M,2, FALSE) &amp; """;"   )             )</f>
        <v/>
      </c>
      <c r="U226" t="str">
        <f>IF(Data!$L227=U$1, "",             IF(ISERR(SEARCH(U$1,Data!$H227)),        "",          ";" &amp; VLOOKUP(U$1,Data!$L:$N,3, FALSE) &amp; ",""" &amp; VLOOKUP(U$1,Data!$L:$M,2, FALSE) &amp; """;"   )             )</f>
        <v/>
      </c>
      <c r="V226" t="str">
        <f>IF(Data!$L227=V$1, "",             IF(ISERR(SEARCH(V$1,Data!$H227)),        "",          ";" &amp; VLOOKUP(V$1,Data!$L:$N,3, FALSE) &amp; ",""" &amp; VLOOKUP(V$1,Data!$L:$M,2, FALSE) &amp; """;"   )             )</f>
        <v/>
      </c>
      <c r="W226" t="str">
        <f>IF(Data!$L227=W$1, "",             IF(ISERR(SEARCH(W$1,Data!$H227)),        "",          ";" &amp; VLOOKUP(W$1,Data!$L:$N,3, FALSE) &amp; ",""" &amp; VLOOKUP(W$1,Data!$L:$M,2, FALSE) &amp; """;"   )             )</f>
        <v/>
      </c>
      <c r="X226" t="str">
        <f>IF(Data!$L227=X$1, "",             IF(ISERR(SEARCH(X$1,Data!$H227)),        "",          ";" &amp; VLOOKUP(X$1,Data!$L:$N,3, FALSE) &amp; ",""" &amp; VLOOKUP(X$1,Data!$L:$M,2, FALSE) &amp; """;"   )             )</f>
        <v/>
      </c>
      <c r="Y226" t="str">
        <f>IF(Data!$L227=Y$1, "",             IF(ISERR(SEARCH(Y$1,Data!$H227)),        "",          ";" &amp; VLOOKUP(Y$1,Data!$L:$N,3, FALSE) &amp; ",""" &amp; VLOOKUP(Y$1,Data!$L:$M,2, FALSE) &amp; """;"   )             )</f>
        <v/>
      </c>
      <c r="Z226" t="str">
        <f>IF(Data!$L227=Z$1, "",             IF(ISERR(SEARCH(Z$1,Data!$H227)),        "",          ";" &amp; VLOOKUP(Z$1,Data!$L:$N,3, FALSE) &amp; ",""" &amp; VLOOKUP(Z$1,Data!$L:$M,2, FALSE) &amp; """;"   )             )</f>
        <v/>
      </c>
      <c r="AA226" t="str">
        <f>IF(Data!$L227=AA$1, "",             IF(ISERR(SEARCH(AA$1,Data!$H227)),        "",          ";" &amp; VLOOKUP(AA$1,Data!$L:$N,3, FALSE) &amp; ",""" &amp; VLOOKUP(AA$1,Data!$L:$M,2, FALSE) &amp; """;"   )             )</f>
        <v/>
      </c>
      <c r="AB226" t="str">
        <f>IF(Data!$L227=AB$1, "",             IF(ISERR(SEARCH(AB$1,Data!$H227)),        "",          ";" &amp; VLOOKUP(AB$1,Data!$L:$N,3, FALSE) &amp; ",""" &amp; VLOOKUP(AB$1,Data!$L:$M,2, FALSE) &amp; """;"   )             )</f>
        <v/>
      </c>
      <c r="AC226" t="str">
        <f>IF(Data!$L227=AC$1, "",             IF(ISERR(SEARCH(AC$1,Data!$H227)),        "",          ";" &amp; VLOOKUP(AC$1,Data!$L:$N,3, FALSE) &amp; ",""" &amp; VLOOKUP(AC$1,Data!$L:$M,2, FALSE) &amp; """;"   )             )</f>
        <v/>
      </c>
      <c r="AD226" t="str">
        <f>IF(Data!$L227=AD$1, "",             IF(ISERR(SEARCH(AD$1,Data!$H227)),        "",          ";" &amp; VLOOKUP(AD$1,Data!$L:$N,3, FALSE) &amp; ",""" &amp; VLOOKUP(AD$1,Data!$L:$M,2, FALSE) &amp; """;"   )             )</f>
        <v/>
      </c>
      <c r="AE226" t="str">
        <f>IF(Data!$L227=AE$1, "",             IF(ISERR(SEARCH(AE$1,Data!$H227)),        "",          ";" &amp; VLOOKUP(AE$1,Data!$L:$N,3, FALSE) &amp; ",""" &amp; VLOOKUP(AE$1,Data!$L:$M,2, FALSE) &amp; """;"   )             )</f>
        <v/>
      </c>
      <c r="AF226" t="str">
        <f>IF(Data!$L227=AF$1, "",             IF(ISERR(SEARCH(AF$1,Data!$H227)),        "",          ";" &amp; VLOOKUP(AF$1,Data!$L:$N,3, FALSE) &amp; ",""" &amp; VLOOKUP(AF$1,Data!$L:$M,2, FALSE) &amp; """;"   )             )</f>
        <v/>
      </c>
      <c r="AG226" t="str">
        <f>IF(Data!$L227=AG$1, "",             IF(ISERR(SEARCH(AG$1,Data!$H227)),        "",          ";" &amp; VLOOKUP(AG$1,Data!$L:$N,3, FALSE) &amp; ",""" &amp; VLOOKUP(AG$1,Data!$L:$M,2, FALSE) &amp; """;"   )             )</f>
        <v/>
      </c>
      <c r="AH226" t="str">
        <f>IF(Data!$L227=AH$1, "",             IF(ISERR(SEARCH(AH$1,Data!$H227)),        "",          ";" &amp; VLOOKUP(AH$1,Data!$L:$N,3, FALSE) &amp; ",""" &amp; VLOOKUP(AH$1,Data!$L:$M,2, FALSE) &amp; """;"   )             )</f>
        <v/>
      </c>
      <c r="AI226" t="str">
        <f>IF(Data!$L227=AI$1, "",             IF(ISERR(SEARCH(AI$1,Data!$H227)),        "",          ";" &amp; VLOOKUP(AI$1,Data!$L:$N,3, FALSE) &amp; ",""" &amp; VLOOKUP(AI$1,Data!$L:$M,2, FALSE) &amp; """;"   )             )</f>
        <v/>
      </c>
      <c r="AJ226" t="str">
        <f>IF(Data!$L227=AJ$1, "",             IF(ISERR(SEARCH(AJ$1,Data!$H227)),        "",          ";" &amp; VLOOKUP(AJ$1,Data!$L:$N,3, FALSE) &amp; ",""" &amp; VLOOKUP(AJ$1,Data!$L:$M,2, FALSE) &amp; """;"   )             )</f>
        <v/>
      </c>
      <c r="AK226" t="str">
        <f>IF(Data!$L227=AK$1, "",             IF(ISERR(SEARCH(AK$1,Data!$H227)),        "",          ";" &amp; VLOOKUP(AK$1,Data!$L:$N,3, FALSE) &amp; ",""" &amp; VLOOKUP(AK$1,Data!$L:$M,2, FALSE) &amp; """;"   )             )</f>
        <v/>
      </c>
      <c r="AL226" t="str">
        <f>IF(Data!$L227=AL$1, "",             IF(ISERR(SEARCH(AL$1,Data!$H227)),        "",          ";" &amp; VLOOKUP(AL$1,Data!$L:$N,3, FALSE) &amp; ",""" &amp; VLOOKUP(AL$1,Data!$L:$M,2, FALSE) &amp; """;"   )             )</f>
        <v/>
      </c>
      <c r="AM226" t="str">
        <f>IF(Data!$L227=AM$1, "",             IF(ISERR(SEARCH(AM$1,Data!$H227)),        "",          ";" &amp; VLOOKUP(AM$1,Data!$L:$N,3, FALSE) &amp; ",""" &amp; VLOOKUP(AM$1,Data!$L:$M,2, FALSE) &amp; """;"   )             )</f>
        <v/>
      </c>
      <c r="AN226" t="str">
        <f>IF(Data!$L227=AN$1, "",             IF(ISERR(SEARCH(AN$1,Data!$H227)),        "",          ";" &amp; VLOOKUP(AN$1,Data!$L:$N,3, FALSE) &amp; ",""" &amp; VLOOKUP(AN$1,Data!$L:$M,2, FALSE) &amp; """;"   )             )</f>
        <v/>
      </c>
      <c r="AO226" t="str">
        <f>IF(Data!$L227=AO$1, "",             IF(ISERR(SEARCH(AO$1,Data!$H227)),        "",          ";" &amp; VLOOKUP(AO$1,Data!$L:$N,3, FALSE) &amp; ",""" &amp; VLOOKUP(AO$1,Data!$L:$M,2, FALSE) &amp; """;"   )             )</f>
        <v/>
      </c>
      <c r="AP226" t="str">
        <f>IF(Data!$L227=AP$1, "",             IF(ISERR(SEARCH(AP$1,Data!$H227)),        "",          ";" &amp; VLOOKUP(AP$1,Data!$L:$N,3, FALSE) &amp; ",""" &amp; VLOOKUP(AP$1,Data!$L:$M,2, FALSE) &amp; """;"   )             )</f>
        <v/>
      </c>
      <c r="AQ226" t="str">
        <f>IF(Data!$L227=AQ$1, "",             IF(ISERR(SEARCH(AQ$1,Data!$H227)),        "",          ";" &amp; VLOOKUP(AQ$1,Data!$L:$N,3, FALSE) &amp; ",""" &amp; VLOOKUP(AQ$1,Data!$L:$M,2, FALSE) &amp; """;"   )             )</f>
        <v/>
      </c>
      <c r="AR226" t="str">
        <f>IF(Data!$L227=AR$1, "",             IF(ISERR(SEARCH(AR$1,Data!$H227)),        "",          ";" &amp; VLOOKUP(AR$1,Data!$L:$N,3, FALSE) &amp; ",""" &amp; VLOOKUP(AR$1,Data!$L:$M,2, FALSE) &amp; """;"   )             )</f>
        <v/>
      </c>
      <c r="AS226" t="str">
        <f>IF(Data!$L227=AS$1, "",             IF(ISERR(SEARCH(AS$1,Data!$H227)),        "",          ";" &amp; VLOOKUP(AS$1,Data!$L:$N,3, FALSE) &amp; ",""" &amp; VLOOKUP(AS$1,Data!$L:$M,2, FALSE) &amp; """;"   )             )</f>
        <v/>
      </c>
      <c r="AT226" t="str">
        <f>IF(Data!$L227=AT$1, "",             IF(ISERR(SEARCH(AT$1,Data!$H227)),        "",          ";" &amp; VLOOKUP(AT$1,Data!$L:$N,3, FALSE) &amp; ",""" &amp; VLOOKUP(AT$1,Data!$L:$M,2, FALSE) &amp; """;"   )             )</f>
        <v/>
      </c>
      <c r="AU226" t="str">
        <f>IF(Data!$L227=AU$1, "",             IF(ISERR(SEARCH(AU$1,Data!$H227)),        "",          ";" &amp; VLOOKUP(AU$1,Data!$L:$N,3, FALSE) &amp; ",""" &amp; VLOOKUP(AU$1,Data!$L:$M,2, FALSE) &amp; """;"   )             )</f>
        <v/>
      </c>
      <c r="AV226" t="str">
        <f>IF(Data!$L227=AV$1, "",             IF(ISERR(SEARCH(AV$1,Data!$H227)),        "",          ";" &amp; VLOOKUP(AV$1,Data!$L:$N,3, FALSE) &amp; ",""" &amp; VLOOKUP(AV$1,Data!$L:$M,2, FALSE) &amp; """;"   )             )</f>
        <v/>
      </c>
      <c r="AW226" t="str">
        <f>IF(Data!$L227=AW$1, "",             IF(ISERR(SEARCH(AW$1,Data!$H227)),        "",          ";" &amp; VLOOKUP(AW$1,Data!$L:$N,3, FALSE) &amp; ",""" &amp; VLOOKUP(AW$1,Data!$L:$M,2, FALSE) &amp; """;"   )             )</f>
        <v/>
      </c>
      <c r="AX226" t="str">
        <f>IF(Data!$L227=AX$1, "",             IF(ISERR(SEARCH(AX$1,Data!$H227)),        "",          ";" &amp; VLOOKUP(AX$1,Data!$L:$N,3, FALSE) &amp; ",""" &amp; VLOOKUP(AX$1,Data!$L:$M,2, FALSE) &amp; """;"   )             )</f>
        <v/>
      </c>
      <c r="AY226" t="str">
        <f>IF(Data!$L227=AY$1, "",             IF(ISERR(SEARCH(AY$1,Data!$H227)),        "",          ";" &amp; VLOOKUP(AY$1,Data!$L:$N,3, FALSE) &amp; ",""" &amp; VLOOKUP(AY$1,Data!$L:$M,2, FALSE) &amp; """;"   )             )</f>
        <v/>
      </c>
      <c r="AZ226" t="str">
        <f>IF(Data!$L227=AZ$1, "",             IF(ISERR(SEARCH(AZ$1,Data!$H227)),        "",          ";" &amp; VLOOKUP(AZ$1,Data!$L:$N,3, FALSE) &amp; ",""" &amp; VLOOKUP(AZ$1,Data!$L:$M,2, FALSE) &amp; """;"   )             )</f>
        <v/>
      </c>
      <c r="BA226" t="str">
        <f>IF(Data!$L227=BA$1, "",             IF(ISERR(SEARCH(BA$1,Data!$H227)),        "",          ";" &amp; VLOOKUP(BA$1,Data!$L:$N,3, FALSE) &amp; ",""" &amp; VLOOKUP(BA$1,Data!$L:$M,2, FALSE) &amp; """;"   )             )</f>
        <v/>
      </c>
      <c r="BB226" t="str">
        <f>IF(Data!$L227=BB$1, "",             IF(ISERR(SEARCH(BB$1,Data!$H227)),        "",          ";" &amp; VLOOKUP(BB$1,Data!$L:$N,3, FALSE) &amp; ",""" &amp; VLOOKUP(BB$1,Data!$L:$M,2, FALSE) &amp; """;"   )             )</f>
        <v/>
      </c>
      <c r="BC226" t="str">
        <f>IF(Data!$L227=BC$1, "",             IF(ISERR(SEARCH(BC$1,Data!$H227)),        "",          ";" &amp; VLOOKUP(BC$1,Data!$L:$N,3, FALSE) &amp; ",""" &amp; VLOOKUP(BC$1,Data!$L:$M,2, FALSE) &amp; """;"   )             )</f>
        <v/>
      </c>
      <c r="BD226" t="str">
        <f>IF(Data!$L227=BD$1, "",             IF(ISERR(SEARCH(BD$1,Data!$H227)),        "",          ";" &amp; VLOOKUP(BD$1,Data!$L:$N,3, FALSE) &amp; ",""" &amp; VLOOKUP(BD$1,Data!$L:$M,2, FALSE) &amp; """;"   )             )</f>
        <v/>
      </c>
      <c r="BE226" t="str">
        <f>IF(Data!$L227=BE$1, "",             IF(ISERR(SEARCH(BE$1,Data!$H227)),        "",          ";" &amp; VLOOKUP(BE$1,Data!$L:$N,3, FALSE) &amp; ",""" &amp; VLOOKUP(BE$1,Data!$L:$M,2, FALSE) &amp; """;"   )             )</f>
        <v/>
      </c>
      <c r="BF226" t="str">
        <f>IF(Data!$L227=BF$1, "",             IF(ISERR(SEARCH(BF$1,Data!$H227)),        "",          ";" &amp; VLOOKUP(BF$1,Data!$L:$N,3, FALSE) &amp; ",""" &amp; VLOOKUP(BF$1,Data!$L:$M,2, FALSE) &amp; """;"   )             )</f>
        <v/>
      </c>
      <c r="BG226" t="str">
        <f>IF(Data!$L227=BG$1, "",             IF(ISERR(SEARCH(BG$1,Data!$H227)),        "",          ";" &amp; VLOOKUP(BG$1,Data!$L:$N,3, FALSE) &amp; ",""" &amp; VLOOKUP(BG$1,Data!$L:$M,2, FALSE) &amp; """;"   )             )</f>
        <v/>
      </c>
      <c r="BH226" t="str">
        <f>IF(Data!$L227=BH$1, "",             IF(ISERR(SEARCH(BH$1,Data!$H227)),        "",          ";" &amp; VLOOKUP(BH$1,Data!$L:$N,3, FALSE) &amp; ",""" &amp; VLOOKUP(BH$1,Data!$L:$M,2, FALSE) &amp; """;"   )             )</f>
        <v/>
      </c>
      <c r="BI226" t="str">
        <f>IF(Data!$L227=BI$1, "",             IF(ISERR(SEARCH(BI$1,Data!$H227)),        "",          ";" &amp; VLOOKUP(BI$1,Data!$L:$N,3, FALSE) &amp; ",""" &amp; VLOOKUP(BI$1,Data!$L:$M,2, FALSE) &amp; """;"   )             )</f>
        <v/>
      </c>
      <c r="BJ226" t="str">
        <f>IF(Data!$L227=BJ$1, "",             IF(ISERR(SEARCH(BJ$1,Data!$H227)),        "",          ";" &amp; VLOOKUP(BJ$1,Data!$L:$N,3, FALSE) &amp; ",""" &amp; VLOOKUP(BJ$1,Data!$L:$M,2, FALSE) &amp; """;"   )             )</f>
        <v/>
      </c>
      <c r="BK226" t="str">
        <f>IF(Data!$L227=BK$1, "",             IF(ISERR(SEARCH(BK$1,Data!$H227)),        "",          ";" &amp; VLOOKUP(BK$1,Data!$L:$N,3, FALSE) &amp; ",""" &amp; VLOOKUP(BK$1,Data!$L:$M,2, FALSE) &amp; """;"   )             )</f>
        <v/>
      </c>
      <c r="BL226" t="str">
        <f>IF(Data!$L227=BL$1, "",             IF(ISERR(SEARCH(BL$1,Data!$H227)),        "",          ";" &amp; VLOOKUP(BL$1,Data!$L:$N,3, FALSE) &amp; ",""" &amp; VLOOKUP(BL$1,Data!$L:$M,2, FALSE) &amp; """;"   )             )</f>
        <v/>
      </c>
      <c r="BM226" t="str">
        <f>IF(Data!$L227=BM$1, "",             IF(ISERR(SEARCH(BM$1,Data!$H227)),        "",          ";" &amp; VLOOKUP(BM$1,Data!$L:$N,3, FALSE) &amp; ",""" &amp; VLOOKUP(BM$1,Data!$L:$M,2, FALSE) &amp; """;"   )             )</f>
        <v/>
      </c>
      <c r="BN226" t="str">
        <f>IF(Data!$L227=BN$1, "",             IF(ISERR(SEARCH(BN$1,Data!$H227)),        "",          ";" &amp; VLOOKUP(BN$1,Data!$L:$N,3, FALSE) &amp; ",""" &amp; VLOOKUP(BN$1,Data!$L:$M,2, FALSE) &amp; """;"   )             )</f>
        <v/>
      </c>
      <c r="BO226" t="str">
        <f>IF(Data!$L227=BO$1, "",             IF(ISERR(SEARCH(BO$1,Data!$H227)),        "",          ";" &amp; VLOOKUP(BO$1,Data!$L:$N,3, FALSE) &amp; ",""" &amp; VLOOKUP(BO$1,Data!$L:$M,2, FALSE) &amp; """;"   )             )</f>
        <v/>
      </c>
      <c r="BP226" t="str">
        <f>IF(Data!$L227=BP$1, "",             IF(ISERR(SEARCH(BP$1,Data!$H227)),        "",          ";" &amp; VLOOKUP(BP$1,Data!$L:$N,3, FALSE) &amp; ",""" &amp; VLOOKUP(BP$1,Data!$L:$M,2, FALSE) &amp; """;"   )             )</f>
        <v/>
      </c>
      <c r="BQ226" t="str">
        <f>IF(Data!$L227=BQ$1, "",             IF(ISERR(SEARCH(BQ$1,Data!$H227)),        "",          ";" &amp; VLOOKUP(BQ$1,Data!$L:$N,3, FALSE) &amp; ",""" &amp; VLOOKUP(BQ$1,Data!$L:$M,2, FALSE) &amp; """;"   )             )</f>
        <v/>
      </c>
      <c r="BR226" t="str">
        <f>IF(Data!$L227=BR$1, "",             IF(ISERR(SEARCH(BR$1,Data!$H227)),        "",          ";" &amp; VLOOKUP(BR$1,Data!$L:$N,3, FALSE) &amp; ",""" &amp; VLOOKUP(BR$1,Data!$L:$M,2, FALSE) &amp; """;"   )             )</f>
        <v/>
      </c>
      <c r="BS226" t="str">
        <f>IF(Data!$L227=BS$1, "",             IF(ISERR(SEARCH(BS$1,Data!$H227)),        "",          ";" &amp; VLOOKUP(BS$1,Data!$L:$N,3, FALSE) &amp; ",""" &amp; VLOOKUP(BS$1,Data!$L:$M,2, FALSE) &amp; """;"   )             )</f>
        <v/>
      </c>
      <c r="BT226" t="str">
        <f>IF(Data!$L227=BT$1, "",             IF(ISERR(SEARCH(BT$1,Data!$H227)),        "",          ";" &amp; VLOOKUP(BT$1,Data!$L:$N,3, FALSE) &amp; ",""" &amp; VLOOKUP(BT$1,Data!$L:$M,2, FALSE) &amp; """;"   )             )</f>
        <v/>
      </c>
      <c r="BU226" t="str">
        <f>IF(Data!$L227=BU$1, "",             IF(ISERR(SEARCH(BU$1,Data!$H227)),        "",          ";" &amp; VLOOKUP(BU$1,Data!$L:$N,3, FALSE) &amp; ",""" &amp; VLOOKUP(BU$1,Data!$L:$M,2, FALSE) &amp; """;"   )             )</f>
        <v/>
      </c>
      <c r="BV226" t="str">
        <f>IF(Data!$L227=BV$1, "",             IF(ISERR(SEARCH(BV$1,Data!$H227)),        "",          ";" &amp; VLOOKUP(BV$1,Data!$L:$N,3, FALSE) &amp; ",""" &amp; VLOOKUP(BV$1,Data!$L:$M,2, FALSE) &amp; """;"   )             )</f>
        <v/>
      </c>
      <c r="BW226" t="str">
        <f>IF(Data!$L227=BW$1, "",             IF(ISERR(SEARCH(BW$1,Data!$H227)),        "",          ";" &amp; VLOOKUP(BW$1,Data!$L:$N,3, FALSE) &amp; ",""" &amp; VLOOKUP(BW$1,Data!$L:$M,2, FALSE) &amp; """;"   )             )</f>
        <v/>
      </c>
      <c r="BX226" t="str">
        <f>IF(Data!$L227=BX$1, "",             IF(ISERR(SEARCH(BX$1,Data!$H227)),        "",          ";" &amp; VLOOKUP(BX$1,Data!$L:$N,3, FALSE) &amp; ",""" &amp; VLOOKUP(BX$1,Data!$L:$M,2, FALSE) &amp; """;"   )             )</f>
        <v/>
      </c>
      <c r="BY226" t="str">
        <f>IF(Data!$L227=BY$1, "",             IF(ISERR(SEARCH(BY$1,Data!$H227)),        "",          ";" &amp; VLOOKUP(BY$1,Data!$L:$N,3, FALSE) &amp; ",""" &amp; VLOOKUP(BY$1,Data!$L:$M,2, FALSE) &amp; """;"   )             )</f>
        <v/>
      </c>
      <c r="BZ226" t="str">
        <f>IF(Data!$L227=BZ$1, "",             IF(ISERR(SEARCH(BZ$1,Data!$H227)),        "",          ";" &amp; VLOOKUP(BZ$1,Data!$L:$N,3, FALSE) &amp; ",""" &amp; VLOOKUP(BZ$1,Data!$L:$M,2, FALSE) &amp; """;"   )             )</f>
        <v/>
      </c>
      <c r="CA226" t="str">
        <f>IF(Data!$L227=CA$1, "",             IF(ISERR(SEARCH(CA$1,Data!$H227)),        "",          ";" &amp; VLOOKUP(CA$1,Data!$L:$N,3, FALSE) &amp; ",""" &amp; VLOOKUP(CA$1,Data!$L:$M,2, FALSE) &amp; """;"   )             )</f>
        <v/>
      </c>
      <c r="CB226" t="str">
        <f>IF(Data!$L227=CB$1, "",             IF(ISERR(SEARCH(CB$1,Data!$H227)),        "",          ";" &amp; VLOOKUP(CB$1,Data!$L:$N,3, FALSE) &amp; ",""" &amp; VLOOKUP(CB$1,Data!$L:$M,2, FALSE) &amp; """;"   )             )</f>
        <v/>
      </c>
      <c r="CC226" t="str">
        <f>IF(Data!$L227=CC$1, "",             IF(ISERR(SEARCH(CC$1,Data!$H227)),        "",          ";" &amp; VLOOKUP(CC$1,Data!$L:$N,3, FALSE) &amp; ",""" &amp; VLOOKUP(CC$1,Data!$L:$M,2, FALSE) &amp; """;"   )             )</f>
        <v/>
      </c>
      <c r="CD226" t="str">
        <f>IF(Data!$L227=CD$1, "",             IF(ISERR(SEARCH(CD$1,Data!$H227)),        "",          ";" &amp; VLOOKUP(CD$1,Data!$L:$N,3, FALSE) &amp; ",""" &amp; VLOOKUP(CD$1,Data!$L:$M,2, FALSE) &amp; """;"   )             )</f>
        <v/>
      </c>
      <c r="CE226" t="str">
        <f>IF(Data!$L227=CE$1, "",             IF(ISERR(SEARCH(CE$1,Data!$H227)),        "",          ";" &amp; VLOOKUP(CE$1,Data!$L:$N,3, FALSE) &amp; ",""" &amp; VLOOKUP(CE$1,Data!$L:$M,2, FALSE) &amp; """;"   )             )</f>
        <v/>
      </c>
      <c r="CF226" t="str">
        <f>IF(Data!$L227=CF$1, "",             IF(ISERR(SEARCH(CF$1,Data!$H227)),        "",          ";" &amp; VLOOKUP(CF$1,Data!$L:$N,3, FALSE) &amp; ",""" &amp; VLOOKUP(CF$1,Data!$L:$M,2, FALSE) &amp; """;"   )             )</f>
        <v/>
      </c>
      <c r="CG226" t="str">
        <f>IF(Data!$L227=CG$1, "",             IF(ISERR(SEARCH(CG$1,Data!$H227)),        "",          ";" &amp; VLOOKUP(CG$1,Data!$L:$N,3, FALSE) &amp; ",""" &amp; VLOOKUP(CG$1,Data!$L:$M,2, FALSE) &amp; """;"   )             )</f>
        <v/>
      </c>
      <c r="CH226" t="str">
        <f>IF(Data!$L227=CH$1, "",             IF(ISERR(SEARCH(CH$1,Data!$H227)),        "",          ";" &amp; VLOOKUP(CH$1,Data!$L:$N,3, FALSE) &amp; ",""" &amp; VLOOKUP(CH$1,Data!$L:$M,2, FALSE) &amp; """;"   )             )</f>
        <v/>
      </c>
      <c r="CI226" t="str">
        <f>IF(Data!$L227=CI$1, "",             IF(ISERR(SEARCH(CI$1,Data!$H227)),        "",          ";" &amp; VLOOKUP(CI$1,Data!$L:$N,3, FALSE) &amp; ",""" &amp; VLOOKUP(CI$1,Data!$L:$M,2, FALSE) &amp; """;"   )             )</f>
        <v/>
      </c>
      <c r="CJ226" t="str">
        <f>IF(Data!$L227=CJ$1, "",             IF(ISERR(SEARCH(CJ$1,Data!$H227)),        "",          ";" &amp; VLOOKUP(CJ$1,Data!$L:$N,3, FALSE) &amp; ",""" &amp; VLOOKUP(CJ$1,Data!$L:$M,2, FALSE) &amp; """;"   )             )</f>
        <v/>
      </c>
      <c r="CK226" t="str">
        <f>IF(Data!$L227=CK$1, "",             IF(ISERR(SEARCH(CK$1,Data!$H227)),        "",          ";" &amp; VLOOKUP(CK$1,Data!$L:$N,3, FALSE) &amp; ",""" &amp; VLOOKUP(CK$1,Data!$L:$M,2, FALSE) &amp; """;"   )             )</f>
        <v/>
      </c>
      <c r="CL226" t="str">
        <f>IF(Data!$L227=CL$1, "",             IF(ISERR(SEARCH(CL$1,Data!$H227)),        "",          ";" &amp; VLOOKUP(CL$1,Data!$L:$N,3, FALSE) &amp; ",""" &amp; VLOOKUP(CL$1,Data!$L:$M,2, FALSE) &amp; """;"   )             )</f>
        <v/>
      </c>
      <c r="CM226" t="str">
        <f>IF(Data!$L227=CM$1, "",             IF(ISERR(SEARCH(CM$1,Data!$H227)),        "",          ";" &amp; VLOOKUP(CM$1,Data!$L:$N,3, FALSE) &amp; ",""" &amp; VLOOKUP(CM$1,Data!$L:$M,2, FALSE) &amp; """;"   )             )</f>
        <v/>
      </c>
      <c r="CN226" t="str">
        <f>IF(Data!$L227=CN$1, "",             IF(ISERR(SEARCH(CN$1,Data!$H227)),        "",          ";" &amp; VLOOKUP(CN$1,Data!$L:$N,3, FALSE) &amp; ",""" &amp; VLOOKUP(CN$1,Data!$L:$M,2, FALSE) &amp; """;"   )             )</f>
        <v/>
      </c>
      <c r="CO226" t="str">
        <f>IF(Data!$L227=CO$1, "",             IF(ISERR(SEARCH(CO$1,Data!$H227)),        "",          ";" &amp; VLOOKUP(CO$1,Data!$L:$N,3, FALSE) &amp; ",""" &amp; VLOOKUP(CO$1,Data!$L:$M,2, FALSE) &amp; """;"   )             )</f>
        <v/>
      </c>
      <c r="CP226" t="str">
        <f>IF(Data!$L227=CP$1, "",             IF(ISERR(SEARCH(CP$1,Data!$H227)),        "",          ";" &amp; VLOOKUP(CP$1,Data!$L:$N,3, FALSE) &amp; ",""" &amp; VLOOKUP(CP$1,Data!$L:$M,2, FALSE) &amp; """;"   )             )</f>
        <v/>
      </c>
      <c r="CQ226" t="str">
        <f>IF(Data!$L227=CQ$1, "",             IF(ISERR(SEARCH(CQ$1,Data!$H227)),        "",          ";" &amp; VLOOKUP(CQ$1,Data!$L:$N,3, FALSE) &amp; ",""" &amp; VLOOKUP(CQ$1,Data!$L:$M,2, FALSE) &amp; """;"   )             )</f>
        <v/>
      </c>
      <c r="CR226" t="str">
        <f>IF(Data!$L227=CR$1, "",             IF(ISERR(SEARCH(CR$1,Data!$H227)),        "",          ";" &amp; VLOOKUP(CR$1,Data!$L:$N,3, FALSE) &amp; ",""" &amp; VLOOKUP(CR$1,Data!$L:$M,2, FALSE) &amp; """;"   )             )</f>
        <v/>
      </c>
      <c r="CS226" t="str">
        <f>IF(Data!$L227=CS$1, "",             IF(ISERR(SEARCH(CS$1,Data!$H227)),        "",          ";" &amp; VLOOKUP(CS$1,Data!$L:$N,3, FALSE) &amp; ",""" &amp; VLOOKUP(CS$1,Data!$L:$M,2, FALSE) &amp; """;"   )             )</f>
        <v/>
      </c>
      <c r="CT226" t="str">
        <f>IF(Data!$L227=CT$1, "",             IF(ISERR(SEARCH(CT$1,Data!$H227)),        "",          ";" &amp; VLOOKUP(CT$1,Data!$L:$N,3, FALSE) &amp; ",""" &amp; VLOOKUP(CT$1,Data!$L:$M,2, FALSE) &amp; """;"   )             )</f>
        <v/>
      </c>
      <c r="CU226" t="str">
        <f>IF(Data!$L227=CU$1, "",             IF(ISERR(SEARCH(CU$1,Data!$H227)),        "",          ";" &amp; VLOOKUP(CU$1,Data!$L:$N,3, FALSE) &amp; ",""" &amp; VLOOKUP(CU$1,Data!$L:$M,2, FALSE) &amp; """;"   )             )</f>
        <v/>
      </c>
      <c r="CV226" t="str">
        <f>IF(Data!$L227=CV$1, "",             IF(ISERR(SEARCH(CV$1,Data!$H227)),        "",          ";" &amp; VLOOKUP(CV$1,Data!$L:$N,3, FALSE) &amp; ",""" &amp; VLOOKUP(CV$1,Data!$L:$M,2, FALSE) &amp; """;"   )             )</f>
        <v/>
      </c>
      <c r="CW226" t="str">
        <f>IF(Data!$L227=CW$1, "",             IF(ISERR(SEARCH(CW$1,Data!$H227)),        "",          ";" &amp; VLOOKUP(CW$1,Data!$L:$N,3, FALSE) &amp; ",""" &amp; VLOOKUP(CW$1,Data!$L:$M,2, FALSE) &amp; """;"   )             )</f>
        <v/>
      </c>
      <c r="CX226" t="str">
        <f>IF(Data!$L227=CX$1, "",             IF(ISERR(SEARCH(CX$1,Data!$H227)),        "",          ";" &amp; VLOOKUP(CX$1,Data!$L:$N,3, FALSE) &amp; ",""" &amp; VLOOKUP(CX$1,Data!$L:$M,2, FALSE) &amp; """;"   )             )</f>
        <v/>
      </c>
      <c r="CY226" t="str">
        <f>IF(Data!$L227=CY$1, "",             IF(ISERR(SEARCH(CY$1,Data!$H227)),        "",          ";" &amp; VLOOKUP(CY$1,Data!$L:$N,3, FALSE) &amp; ",""" &amp; VLOOKUP(CY$1,Data!$L:$M,2, FALSE) &amp; """;"   )             )</f>
        <v/>
      </c>
      <c r="CZ226" t="str">
        <f>IF(Data!$L227=CZ$1, "",             IF(ISERR(SEARCH(CZ$1,Data!$H227)),        "",          ";" &amp; VLOOKUP(CZ$1,Data!$L:$N,3, FALSE) &amp; ",""" &amp; VLOOKUP(CZ$1,Data!$L:$M,2, FALSE) &amp; """;"   )             )</f>
        <v/>
      </c>
      <c r="DA226" t="str">
        <f>IF(Data!$L227=DA$1, "",             IF(ISERR(SEARCH(DA$1,Data!$H227)),        "",          ";" &amp; VLOOKUP(DA$1,Data!$L:$N,3, FALSE) &amp; ",""" &amp; VLOOKUP(DA$1,Data!$L:$M,2, FALSE) &amp; """;"   )             )</f>
        <v/>
      </c>
      <c r="DB226" t="str">
        <f>IF(Data!$L227=DB$1, "",             IF(ISERR(SEARCH(DB$1,Data!$H227)),        "",          ";" &amp; VLOOKUP(DB$1,Data!$L:$N,3, FALSE) &amp; ",""" &amp; VLOOKUP(DB$1,Data!$L:$M,2, FALSE) &amp; """;"   )             )</f>
        <v/>
      </c>
      <c r="DC226" t="str">
        <f>IF(Data!$L227=DC$1, "",             IF(ISERR(SEARCH(DC$1,Data!$H227)),        "",          ";" &amp; VLOOKUP(DC$1,Data!$L:$N,3, FALSE) &amp; ",""" &amp; VLOOKUP(DC$1,Data!$L:$M,2, FALSE) &amp; """;"   )             )</f>
        <v/>
      </c>
      <c r="DD226" t="str">
        <f>IF(Data!$L227=DD$1, "",             IF(ISERR(SEARCH(DD$1,Data!$H227)),        "",          ";" &amp; VLOOKUP(DD$1,Data!$L:$N,3, FALSE) &amp; ",""" &amp; VLOOKUP(DD$1,Data!$L:$M,2, FALSE) &amp; """;"   )             )</f>
        <v/>
      </c>
      <c r="DE226" t="str">
        <f>IF(Data!$L227=DE$1, "",             IF(ISERR(SEARCH(DE$1,Data!$H227)),        "",          ";" &amp; VLOOKUP(DE$1,Data!$L:$N,3, FALSE) &amp; ",""" &amp; VLOOKUP(DE$1,Data!$L:$M,2, FALSE) &amp; """;"   )             )</f>
        <v/>
      </c>
      <c r="DF226" t="str">
        <f>IF(Data!$L227=DF$1, "",             IF(ISERR(SEARCH(DF$1,Data!$H227)),        "",          ";" &amp; VLOOKUP(DF$1,Data!$L:$N,3, FALSE) &amp; ",""" &amp; VLOOKUP(DF$1,Data!$L:$M,2, FALSE) &amp; """;"   )             )</f>
        <v/>
      </c>
      <c r="DG226" t="str">
        <f>IF(Data!$L227=DG$1, "",             IF(ISERR(SEARCH(DG$1,Data!$H227)),        "",          ";" &amp; VLOOKUP(DG$1,Data!$L:$N,3, FALSE) &amp; ",""" &amp; VLOOKUP(DG$1,Data!$L:$M,2, FALSE) &amp; """;"   )             )</f>
        <v/>
      </c>
      <c r="DH226" t="str">
        <f>IF(Data!$L227=DH$1, "",             IF(ISERR(SEARCH(DH$1,Data!$H227)),        "",          ";" &amp; VLOOKUP(DH$1,Data!$L:$N,3, FALSE) &amp; ",""" &amp; VLOOKUP(DH$1,Data!$L:$M,2, FALSE) &amp; """;"   )             )</f>
        <v/>
      </c>
      <c r="DI226" t="str">
        <f>IF(Data!$L227=DI$1, "",             IF(ISERR(SEARCH(DI$1,Data!$H227)),        "",          ";" &amp; VLOOKUP(DI$1,Data!$L:$N,3, FALSE) &amp; ",""" &amp; VLOOKUP(DI$1,Data!$L:$M,2, FALSE) &amp; """;"   )             )</f>
        <v/>
      </c>
      <c r="DJ226" t="str">
        <f>IF(Data!$L227=DJ$1, "",             IF(ISERR(SEARCH(DJ$1,Data!$H227)),        "",          ";" &amp; VLOOKUP(DJ$1,Data!$L:$N,3, FALSE) &amp; ",""" &amp; VLOOKUP(DJ$1,Data!$L:$M,2, FALSE) &amp; """;"   )             )</f>
        <v/>
      </c>
      <c r="DK226" t="str">
        <f>IF(Data!$L227=DK$1, "",             IF(ISERR(SEARCH(DK$1,Data!$H227)),        "",          ";" &amp; VLOOKUP(DK$1,Data!$L:$N,3, FALSE) &amp; ",""" &amp; VLOOKUP(DK$1,Data!$L:$M,2, FALSE) &amp; """;"   )             )</f>
        <v/>
      </c>
      <c r="DL226" t="str">
        <f>IF(Data!$L227=DL$1, "",             IF(ISERR(SEARCH(DL$1,Data!$H227)),        "",          ";" &amp; VLOOKUP(DL$1,Data!$L:$N,3, FALSE) &amp; ",""" &amp; VLOOKUP(DL$1,Data!$L:$M,2, FALSE) &amp; """;"   )             )</f>
        <v/>
      </c>
      <c r="DM226" t="str">
        <f>IF(Data!$L227=DM$1, "",             IF(ISERR(SEARCH(DM$1,Data!$H227)),        "",          ";" &amp; VLOOKUP(DM$1,Data!$L:$N,3, FALSE) &amp; ",""" &amp; VLOOKUP(DM$1,Data!$L:$M,2, FALSE) &amp; """;"   )             )</f>
        <v/>
      </c>
      <c r="DN226" t="str">
        <f>IF(Data!$L227=DN$1, "",             IF(ISERR(SEARCH(DN$1,Data!$H227)),        "",          ";" &amp; VLOOKUP(DN$1,Data!$L:$N,3, FALSE) &amp; ",""" &amp; VLOOKUP(DN$1,Data!$L:$M,2, FALSE) &amp; """;"   )             )</f>
        <v/>
      </c>
      <c r="DO226" t="str">
        <f>IF(Data!$L227=DO$1, "",             IF(ISERR(SEARCH(DO$1,Data!$H227)),        "",          ";" &amp; VLOOKUP(DO$1,Data!$L:$N,3, FALSE) &amp; ",""" &amp; VLOOKUP(DO$1,Data!$L:$M,2, FALSE) &amp; """;"   )             )</f>
        <v/>
      </c>
      <c r="DP226" t="str">
        <f>IF(Data!$L227=DP$1, "",             IF(ISERR(SEARCH(DP$1,Data!$H227)),        "",          ";" &amp; VLOOKUP(DP$1,Data!$L:$N,3, FALSE) &amp; ",""" &amp; VLOOKUP(DP$1,Data!$L:$M,2, FALSE) &amp; """;"   )             )</f>
        <v/>
      </c>
      <c r="DQ226" t="str">
        <f>IF(Data!$L227=DQ$1, "",             IF(ISERR(SEARCH(DQ$1,Data!$H227)),        "",          ";" &amp; VLOOKUP(DQ$1,Data!$L:$N,3, FALSE) &amp; ",""" &amp; VLOOKUP(DQ$1,Data!$L:$M,2, FALSE) &amp; """;"   )             )</f>
        <v/>
      </c>
      <c r="DR226" t="str">
        <f>IF(Data!$L227=DR$1, "",             IF(ISERR(SEARCH(DR$1,Data!$H227)),        "",          ";" &amp; VLOOKUP(DR$1,Data!$L:$N,3, FALSE) &amp; ",""" &amp; VLOOKUP(DR$1,Data!$L:$M,2, FALSE) &amp; """;"   )             )</f>
        <v/>
      </c>
      <c r="DS226" t="str">
        <f>IF(Data!$L227=DS$1, "",             IF(ISERR(SEARCH(DS$1,Data!$H227)),        "",          ";" &amp; VLOOKUP(DS$1,Data!$L:$N,3, FALSE) &amp; ",""" &amp; VLOOKUP(DS$1,Data!$L:$M,2, FALSE) &amp; """;"   )             )</f>
        <v/>
      </c>
      <c r="DT226" t="str">
        <f>IF(Data!$L227=DT$1, "",             IF(ISERR(SEARCH(DT$1,Data!$H227)),        "",          ";" &amp; VLOOKUP(DT$1,Data!$L:$N,3, FALSE) &amp; ",""" &amp; VLOOKUP(DT$1,Data!$L:$M,2, FALSE) &amp; """;"   )             )</f>
        <v/>
      </c>
      <c r="DU226" t="str">
        <f>IF(Data!$L227=DU$1, "",             IF(ISERR(SEARCH(DU$1,Data!$H227)),        "",          ";" &amp; VLOOKUP(DU$1,Data!$L:$N,3, FALSE) &amp; ",""" &amp; VLOOKUP(DU$1,Data!$L:$M,2, FALSE) &amp; """;"   )             )</f>
        <v/>
      </c>
      <c r="DV226" t="str">
        <f>IF(Data!$L227=DV$1, "",             IF(ISERR(SEARCH(DV$1,Data!$H227)),        "",          ";" &amp; VLOOKUP(DV$1,Data!$L:$N,3, FALSE) &amp; ",""" &amp; VLOOKUP(DV$1,Data!$L:$M,2, FALSE) &amp; """;"   )             )</f>
        <v/>
      </c>
      <c r="DW226" t="str">
        <f>IF(Data!$L227=DW$1, "",             IF(ISERR(SEARCH(DW$1,Data!$H227)),        "",          ";" &amp; VLOOKUP(DW$1,Data!$L:$N,3, FALSE) &amp; ",""" &amp; VLOOKUP(DW$1,Data!$L:$M,2, FALSE) &amp; """;"   )             )</f>
        <v/>
      </c>
      <c r="DX226" t="str">
        <f>IF(Data!$L227=DX$1, "",             IF(ISERR(SEARCH(DX$1,Data!$H227)),        "",          ";" &amp; VLOOKUP(DX$1,Data!$L:$N,3, FALSE) &amp; ",""" &amp; VLOOKUP(DX$1,Data!$L:$M,2, FALSE) &amp; """;"   )             )</f>
        <v/>
      </c>
      <c r="DY226" t="str">
        <f>IF(Data!$L227=DY$1, "",             IF(ISERR(SEARCH(DY$1,Data!$H227)),        "",          ";" &amp; VLOOKUP(DY$1,Data!$L:$N,3, FALSE) &amp; ",""" &amp; VLOOKUP(DY$1,Data!$L:$M,2, FALSE) &amp; """;"   )             )</f>
        <v/>
      </c>
      <c r="DZ226" t="str">
        <f>IF(Data!$L227=DZ$1, "",             IF(ISERR(SEARCH(DZ$1,Data!$H227)),        "",          ";" &amp; VLOOKUP(DZ$1,Data!$L:$N,3, FALSE) &amp; ",""" &amp; VLOOKUP(DZ$1,Data!$L:$M,2, FALSE) &amp; """;"   )             )</f>
        <v/>
      </c>
      <c r="EA226" t="str">
        <f>IF(Data!$L227=EA$1, "",             IF(ISERR(SEARCH(EA$1,Data!$H227)),        "",          ";" &amp; VLOOKUP(EA$1,Data!$L:$N,3, FALSE) &amp; ",""" &amp; VLOOKUP(EA$1,Data!$L:$M,2, FALSE) &amp; """;"   )             )</f>
        <v/>
      </c>
      <c r="EB226" t="str">
        <f>IF(Data!$L227=EB$1, "",             IF(ISERR(SEARCH(EB$1,Data!$H227)),        "",          ";" &amp; VLOOKUP(EB$1,Data!$L:$N,3, FALSE) &amp; ",""" &amp; VLOOKUP(EB$1,Data!$L:$M,2, FALSE) &amp; """;"   )             )</f>
        <v/>
      </c>
      <c r="EC226" t="str">
        <f>IF(Data!$L227=EC$1, "",             IF(ISERR(SEARCH(EC$1,Data!$H227)),        "",          ";" &amp; VLOOKUP(EC$1,Data!$L:$N,3, FALSE) &amp; ",""" &amp; VLOOKUP(EC$1,Data!$L:$M,2, FALSE) &amp; """;"   )             )</f>
        <v/>
      </c>
      <c r="ED226" t="str">
        <f>IF(Data!$L227=ED$1, "",             IF(ISERR(SEARCH(ED$1,Data!$H227)),        "",          ";" &amp; VLOOKUP(ED$1,Data!$L:$N,3, FALSE) &amp; ",""" &amp; VLOOKUP(ED$1,Data!$L:$M,2, FALSE) &amp; """;"   )             )</f>
        <v/>
      </c>
      <c r="EE226" t="str">
        <f>IF(Data!$L227=EE$1, "",             IF(ISERR(SEARCH(EE$1,Data!$H227)),        "",          ";" &amp; VLOOKUP(EE$1,Data!$L:$N,3, FALSE) &amp; ",""" &amp; VLOOKUP(EE$1,Data!$L:$M,2, FALSE) &amp; """;"   )             )</f>
        <v/>
      </c>
      <c r="EF226" t="str">
        <f>IF(Data!$L227=EF$1, "",             IF(ISERR(SEARCH(EF$1,Data!$H227)),        "",          ";" &amp; VLOOKUP(EF$1,Data!$L:$N,3, FALSE) &amp; ",""" &amp; VLOOKUP(EF$1,Data!$L:$M,2, FALSE) &amp; """;"   )             )</f>
        <v/>
      </c>
      <c r="EG226" t="str">
        <f>IF(Data!$L227=EG$1, "",             IF(ISERR(SEARCH(EG$1,Data!$H227)),        "",          ";" &amp; VLOOKUP(EG$1,Data!$L:$N,3, FALSE) &amp; ",""" &amp; VLOOKUP(EG$1,Data!$L:$M,2, FALSE) &amp; """;"   )             )</f>
        <v/>
      </c>
      <c r="EH226" t="str">
        <f>IF(Data!$L227=EH$1, "",             IF(ISERR(SEARCH(EH$1,Data!$H227)),        "",          ";" &amp; VLOOKUP(EH$1,Data!$L:$N,3, FALSE) &amp; ",""" &amp; VLOOKUP(EH$1,Data!$L:$M,2, FALSE) &amp; """;"   )             )</f>
        <v/>
      </c>
      <c r="EI226" t="str">
        <f>IF(Data!$L227=EI$1, "",             IF(ISERR(SEARCH(EI$1,Data!$H227)),        "",          ";" &amp; VLOOKUP(EI$1,Data!$L:$N,3, FALSE) &amp; ",""" &amp; VLOOKUP(EI$1,Data!$L:$M,2, FALSE) &amp; """;"   )             )</f>
        <v/>
      </c>
      <c r="EJ226" t="str">
        <f>IF(Data!$L227=EJ$1, "",             IF(ISERR(SEARCH(EJ$1,Data!$H227)),        "",          ";" &amp; VLOOKUP(EJ$1,Data!$L:$N,3, FALSE) &amp; ",""" &amp; VLOOKUP(EJ$1,Data!$L:$M,2, FALSE) &amp; """;"   )             )</f>
        <v/>
      </c>
      <c r="EK226" t="str">
        <f>IF(Data!$L227=EK$1, "",             IF(ISERR(SEARCH(EK$1,Data!$H227)),        "",          ";" &amp; VLOOKUP(EK$1,Data!$L:$N,3, FALSE) &amp; ",""" &amp; VLOOKUP(EK$1,Data!$L:$M,2, FALSE) &amp; """;"   )             )</f>
        <v/>
      </c>
      <c r="EL226" t="str">
        <f>IF(Data!$L227=EL$1, "",             IF(ISERR(SEARCH(EL$1,Data!$H227)),        "",          ";" &amp; VLOOKUP(EL$1,Data!$L:$N,3, FALSE) &amp; ",""" &amp; VLOOKUP(EL$1,Data!$L:$M,2, FALSE) &amp; """;"   )             )</f>
        <v/>
      </c>
      <c r="EM226" t="str">
        <f>IF(Data!$L227=EM$1, "",             IF(ISERR(SEARCH(EM$1,Data!$H227)),        "",          ";" &amp; VLOOKUP(EM$1,Data!$L:$N,3, FALSE) &amp; ",""" &amp; VLOOKUP(EM$1,Data!$L:$M,2, FALSE) &amp; """;"   )             )</f>
        <v/>
      </c>
      <c r="EN226" t="str">
        <f>IF(Data!$L227=EN$1, "",             IF(ISERR(SEARCH(EN$1,Data!$H227)),        "",          ";" &amp; VLOOKUP(EN$1,Data!$L:$N,3, FALSE) &amp; ",""" &amp; VLOOKUP(EN$1,Data!$L:$M,2, FALSE) &amp; """;"   )             )</f>
        <v/>
      </c>
      <c r="EO226" t="str">
        <f>IF(Data!$L227=EO$1, "",             IF(ISERR(SEARCH(EO$1,Data!$H227)),        "",          ";" &amp; VLOOKUP(EO$1,Data!$L:$N,3, FALSE) &amp; ",""" &amp; VLOOKUP(EO$1,Data!$L:$M,2, FALSE) &amp; """;"   )             )</f>
        <v/>
      </c>
      <c r="EP226" t="str">
        <f>IF(Data!$L227=EP$1, "",             IF(ISERR(SEARCH(EP$1,Data!$H227)),        "",          ";" &amp; VLOOKUP(EP$1,Data!$L:$N,3, FALSE) &amp; ",""" &amp; VLOOKUP(EP$1,Data!$L:$M,2, FALSE) &amp; """;"   )             )</f>
        <v/>
      </c>
      <c r="EQ226" t="str">
        <f>IF(Data!$L227=EQ$1, "",             IF(ISERR(SEARCH(EQ$1,Data!$H227)),        "",          ";" &amp; VLOOKUP(EQ$1,Data!$L:$N,3, FALSE) &amp; ",""" &amp; VLOOKUP(EQ$1,Data!$L:$M,2, FALSE) &amp; """;"   )             )</f>
        <v/>
      </c>
      <c r="ER226" t="str">
        <f>IF(Data!$L227=ER$1, "",             IF(ISERR(SEARCH(ER$1,Data!$H227)),        "",          ";" &amp; VLOOKUP(ER$1,Data!$L:$N,3, FALSE) &amp; ",""" &amp; VLOOKUP(ER$1,Data!$L:$M,2, FALSE) &amp; """;"   )             )</f>
        <v/>
      </c>
      <c r="ES226" t="str">
        <f>IF(Data!$L227=ES$1, "",             IF(ISERR(SEARCH(ES$1,Data!$H227)),        "",          ";" &amp; VLOOKUP(ES$1,Data!$L:$N,3, FALSE) &amp; ",""" &amp; VLOOKUP(ES$1,Data!$L:$M,2, FALSE) &amp; """;"   )             )</f>
        <v/>
      </c>
      <c r="ET226" t="str">
        <f>IF(Data!$L227=ET$1, "",             IF(ISERR(SEARCH(ET$1,Data!$H227)),        "",          ";" &amp; VLOOKUP(ET$1,Data!$L:$N,3, FALSE) &amp; ",""" &amp; VLOOKUP(ET$1,Data!$L:$M,2, FALSE) &amp; """;"   )             )</f>
        <v/>
      </c>
      <c r="EU226" t="str">
        <f>IF(Data!$L227=EU$1, "",             IF(ISERR(SEARCH(EU$1,Data!$H227)),        "",          ";" &amp; VLOOKUP(EU$1,Data!$L:$N,3, FALSE) &amp; ",""" &amp; VLOOKUP(EU$1,Data!$L:$M,2, FALSE) &amp; """;"   )             )</f>
        <v/>
      </c>
      <c r="EV226" t="str">
        <f>IF(Data!$L227=EV$1, "",             IF(ISERR(SEARCH(EV$1,Data!$H227)),        "",          ";" &amp; VLOOKUP(EV$1,Data!$L:$N,3, FALSE) &amp; ",""" &amp; VLOOKUP(EV$1,Data!$L:$M,2, FALSE) &amp; """;"   )             )</f>
        <v/>
      </c>
      <c r="EW226" t="str">
        <f>IF(Data!$L227=EW$1, "",             IF(ISERR(SEARCH(EW$1,Data!$H227)),        "",          ";" &amp; VLOOKUP(EW$1,Data!$L:$N,3, FALSE) &amp; ",""" &amp; VLOOKUP(EW$1,Data!$L:$M,2, FALSE) &amp; """;"   )             )</f>
        <v/>
      </c>
      <c r="EX226" t="str">
        <f>IF(Data!$L227=EX$1, "",             IF(ISERR(SEARCH(EX$1,Data!$H227)),        "",          ";" &amp; VLOOKUP(EX$1,Data!$L:$N,3, FALSE) &amp; ",""" &amp; VLOOKUP(EX$1,Data!$L:$M,2, FALSE) &amp; """;"   )             )</f>
        <v/>
      </c>
      <c r="EY226" t="str">
        <f>IF(Data!$L227=EY$1, "",             IF(ISERR(SEARCH(EY$1,Data!$H227)),        "",          ";" &amp; VLOOKUP(EY$1,Data!$L:$N,3, FALSE) &amp; ",""" &amp; VLOOKUP(EY$1,Data!$L:$M,2, FALSE) &amp; """;"   )             )</f>
        <v/>
      </c>
      <c r="EZ226" t="str">
        <f>IF(Data!$L227=EZ$1, "",             IF(ISERR(SEARCH(EZ$1,Data!$H227)),        "",          ";" &amp; VLOOKUP(EZ$1,Data!$L:$N,3, FALSE) &amp; ",""" &amp; VLOOKUP(EZ$1,Data!$L:$M,2, FALSE) &amp; """;"   )             )</f>
        <v/>
      </c>
      <c r="FA226" t="str">
        <f>IF(Data!$L227=FA$1, "",             IF(ISERR(SEARCH(FA$1,Data!$H227)),        "",          ";" &amp; VLOOKUP(FA$1,Data!$L:$N,3, FALSE) &amp; ",""" &amp; VLOOKUP(FA$1,Data!$L:$M,2, FALSE) &amp; """;"   )             )</f>
        <v/>
      </c>
      <c r="FB226" t="str">
        <f>IF(Data!$L227=FB$1, "",             IF(ISERR(SEARCH(FB$1,Data!$H227)),        "",          ";" &amp; VLOOKUP(FB$1,Data!$L:$N,3, FALSE) &amp; ",""" &amp; VLOOKUP(FB$1,Data!$L:$M,2, FALSE) &amp; """;"   )             )</f>
        <v/>
      </c>
      <c r="FC226" t="str">
        <f>IF(Data!$L227=FC$1, "",             IF(ISERR(SEARCH(FC$1,Data!$H227)),        "",          ";" &amp; VLOOKUP(FC$1,Data!$L:$N,3, FALSE) &amp; ",""" &amp; VLOOKUP(FC$1,Data!$L:$M,2, FALSE) &amp; """;"   )             )</f>
        <v/>
      </c>
      <c r="FD226" t="str">
        <f>IF(Data!$L227=FD$1, "",             IF(ISERR(SEARCH(FD$1,Data!$H227)),        "",          ";" &amp; VLOOKUP(FD$1,Data!$L:$N,3, FALSE) &amp; ",""" &amp; VLOOKUP(FD$1,Data!$L:$M,2, FALSE) &amp; """;"   )             )</f>
        <v/>
      </c>
      <c r="FE226" t="str">
        <f>IF(Data!$L227=FE$1, "",             IF(ISERR(SEARCH(FE$1,Data!$H227)),        "",          ";" &amp; VLOOKUP(FE$1,Data!$L:$N,3, FALSE) &amp; ",""" &amp; VLOOKUP(FE$1,Data!$L:$M,2, FALSE) &amp; """;"   )             )</f>
        <v/>
      </c>
      <c r="FF226" t="str">
        <f>IF(Data!$L227=FF$1, "",             IF(ISERR(SEARCH(FF$1,Data!$H227)),        "",          ";" &amp; VLOOKUP(FF$1,Data!$L:$N,3, FALSE) &amp; ",""" &amp; VLOOKUP(FF$1,Data!$L:$M,2, FALSE) &amp; """;"   )             )</f>
        <v/>
      </c>
      <c r="FG226" t="str">
        <f>IF(Data!$L227=FG$1, "",             IF(ISERR(SEARCH(FG$1,Data!$H227)),        "",          ";" &amp; VLOOKUP(FG$1,Data!$L:$N,3, FALSE) &amp; ",""" &amp; VLOOKUP(FG$1,Data!$L:$M,2, FALSE) &amp; """;"   )             )</f>
        <v/>
      </c>
      <c r="FH226" t="str">
        <f>IF(Data!$L227=FH$1, "",             IF(ISERR(SEARCH(FH$1,Data!$H227)),        "",          ";" &amp; VLOOKUP(FH$1,Data!$L:$N,3, FALSE) &amp; ",""" &amp; VLOOKUP(FH$1,Data!$L:$M,2, FALSE) &amp; """;"   )             )</f>
        <v/>
      </c>
      <c r="FI226" t="str">
        <f>IF(Data!$L227=FI$1, "",             IF(ISERR(SEARCH(FI$1,Data!$H227)),        "",          ";" &amp; VLOOKUP(FI$1,Data!$L:$N,3, FALSE) &amp; ",""" &amp; VLOOKUP(FI$1,Data!$L:$M,2, FALSE) &amp; """;"   )             )</f>
        <v/>
      </c>
      <c r="FJ226" t="str">
        <f>IF(Data!$L227=FJ$1, "",             IF(ISERR(SEARCH(FJ$1,Data!$H227)),        "",          ";" &amp; VLOOKUP(FJ$1,Data!$L:$N,3, FALSE) &amp; ",""" &amp; VLOOKUP(FJ$1,Data!$L:$M,2, FALSE) &amp; """;"   )             )</f>
        <v/>
      </c>
      <c r="FK226" t="str">
        <f>IF(Data!$L227=FK$1, "",             IF(ISERR(SEARCH(FK$1,Data!$H227)),        "",          ";" &amp; VLOOKUP(FK$1,Data!$L:$N,3, FALSE) &amp; ",""" &amp; VLOOKUP(FK$1,Data!$L:$M,2, FALSE) &amp; """;"   )             )</f>
        <v/>
      </c>
      <c r="FL226" t="str">
        <f>IF(Data!$L227=FL$1, "",             IF(ISERR(SEARCH(FL$1,Data!$H227)),        "",          ";" &amp; VLOOKUP(FL$1,Data!$L:$N,3, FALSE) &amp; ",""" &amp; VLOOKUP(FL$1,Data!$L:$M,2, FALSE) &amp; """;"   )             )</f>
        <v/>
      </c>
      <c r="FM226" t="str">
        <f>IF(Data!$L227=FM$1, "",             IF(ISERR(SEARCH(FM$1,Data!$H227)),        "",          ";" &amp; VLOOKUP(FM$1,Data!$L:$N,3, FALSE) &amp; ",""" &amp; VLOOKUP(FM$1,Data!$L:$M,2, FALSE) &amp; """;"   )             )</f>
        <v/>
      </c>
      <c r="FN226" t="str">
        <f>IF(Data!$L227=FN$1, "",             IF(ISERR(SEARCH(FN$1,Data!$H227)),        "",          ";" &amp; VLOOKUP(FN$1,Data!$L:$N,3, FALSE) &amp; ",""" &amp; VLOOKUP(FN$1,Data!$L:$M,2, FALSE) &amp; """;"   )             )</f>
        <v/>
      </c>
      <c r="FO226" t="str">
        <f>IF(Data!$L227=FO$1, "",             IF(ISERR(SEARCH(FO$1,Data!$H227)),        "",          ";" &amp; VLOOKUP(FO$1,Data!$L:$N,3, FALSE) &amp; ",""" &amp; VLOOKUP(FO$1,Data!$L:$M,2, FALSE) &amp; """;"   )             )</f>
        <v/>
      </c>
      <c r="FP226" t="str">
        <f>IF(Data!$L227=FP$1, "",             IF(ISERR(SEARCH(FP$1,Data!$H227)),        "",          ";" &amp; VLOOKUP(FP$1,Data!$L:$N,3, FALSE) &amp; ",""" &amp; VLOOKUP(FP$1,Data!$L:$M,2, FALSE) &amp; """;"   )             )</f>
        <v/>
      </c>
      <c r="FQ226" t="str">
        <f>IF(Data!$L227=FQ$1, "",             IF(ISERR(SEARCH(FQ$1,Data!$H227)),        "",          ";" &amp; VLOOKUP(FQ$1,Data!$L:$N,3, FALSE) &amp; ",""" &amp; VLOOKUP(FQ$1,Data!$L:$M,2, FALSE) &amp; """;"   )             )</f>
        <v/>
      </c>
      <c r="FR226" t="str">
        <f>IF(Data!$L227=FR$1, "",             IF(ISERR(SEARCH(FR$1,Data!$H227)),        "",          ";" &amp; VLOOKUP(FR$1,Data!$L:$N,3, FALSE) &amp; ",""" &amp; VLOOKUP(FR$1,Data!$L:$M,2, FALSE) &amp; """;"   )             )</f>
        <v/>
      </c>
      <c r="FS226" t="str">
        <f>IF(Data!$L227=FS$1, "",             IF(ISERR(SEARCH(FS$1,Data!$H227)),        "",          ";" &amp; VLOOKUP(FS$1,Data!$L:$N,3, FALSE) &amp; ",""" &amp; VLOOKUP(FS$1,Data!$L:$M,2, FALSE) &amp; """;"   )             )</f>
        <v/>
      </c>
      <c r="FT226" t="str">
        <f>IF(Data!$L227=FT$1, "",             IF(ISERR(SEARCH(FT$1,Data!$H227)),        "",          ";" &amp; VLOOKUP(FT$1,Data!$L:$N,3, FALSE) &amp; ",""" &amp; VLOOKUP(FT$1,Data!$L:$M,2, FALSE) &amp; """;"   )             )</f>
        <v/>
      </c>
      <c r="FU226" t="str">
        <f>IF(Data!$L227=FU$1, "",             IF(ISERR(SEARCH(FU$1,Data!$H227)),        "",          ";" &amp; VLOOKUP(FU$1,Data!$L:$N,3, FALSE) &amp; ",""" &amp; VLOOKUP(FU$1,Data!$L:$M,2, FALSE) &amp; """;"   )             )</f>
        <v/>
      </c>
      <c r="FV226" t="str">
        <f>IF(Data!$L227=FV$1, "",             IF(ISERR(SEARCH(FV$1,Data!$H227)),        "",          ";" &amp; VLOOKUP(FV$1,Data!$L:$N,3, FALSE) &amp; ",""" &amp; VLOOKUP(FV$1,Data!$L:$M,2, FALSE) &amp; """;"   )             )</f>
        <v/>
      </c>
      <c r="FW226" t="str">
        <f>IF(Data!$L227=FW$1, "",             IF(ISERR(SEARCH(FW$1,Data!$H227)),        "",          ";" &amp; VLOOKUP(FW$1,Data!$L:$N,3, FALSE) &amp; ",""" &amp; VLOOKUP(FW$1,Data!$L:$M,2, FALSE) &amp; """;"   )             )</f>
        <v/>
      </c>
      <c r="FX226" t="str">
        <f>IF(Data!$L227=FX$1, "",             IF(ISERR(SEARCH(FX$1,Data!$H227)),        "",          ";" &amp; VLOOKUP(FX$1,Data!$L:$N,3, FALSE) &amp; ",""" &amp; VLOOKUP(FX$1,Data!$L:$M,2, FALSE) &amp; """;"   )             )</f>
        <v/>
      </c>
      <c r="FY226" t="str">
        <f>IF(Data!$L227=FY$1, "",             IF(ISERR(SEARCH(FY$1,Data!$H227)),        "",          ";" &amp; VLOOKUP(FY$1,Data!$L:$N,3, FALSE) &amp; ",""" &amp; VLOOKUP(FY$1,Data!$L:$M,2, FALSE) &amp; """;"   )             )</f>
        <v/>
      </c>
      <c r="FZ226" t="str">
        <f>IF(Data!$L227=FZ$1, "",             IF(ISERR(SEARCH(FZ$1,Data!$H227)),        "",          ";" &amp; VLOOKUP(FZ$1,Data!$L:$N,3, FALSE) &amp; ",""" &amp; VLOOKUP(FZ$1,Data!$L:$M,2, FALSE) &amp; """;"   )             )</f>
        <v/>
      </c>
      <c r="GA226" t="str">
        <f>IF(Data!$L227=GA$1, "",             IF(ISERR(SEARCH(GA$1,Data!$H227)),        "",          ";" &amp; VLOOKUP(GA$1,Data!$L:$N,3, FALSE) &amp; ",""" &amp; VLOOKUP(GA$1,Data!$L:$M,2, FALSE) &amp; """;"   )             )</f>
        <v/>
      </c>
      <c r="GB226" t="str">
        <f>IF(Data!$L227=GB$1, "",             IF(ISERR(SEARCH(GB$1,Data!$H227)),        "",          ";" &amp; VLOOKUP(GB$1,Data!$L:$N,3, FALSE) &amp; ",""" &amp; VLOOKUP(GB$1,Data!$L:$M,2, FALSE) &amp; """;"   )             )</f>
        <v/>
      </c>
      <c r="GC226" t="str">
        <f>IF(Data!$L227=GC$1, "",             IF(ISERR(SEARCH(GC$1,Data!$H227)),        "",          ";" &amp; VLOOKUP(GC$1,Data!$L:$N,3, FALSE) &amp; ",""" &amp; VLOOKUP(GC$1,Data!$L:$M,2, FALSE) &amp; """;"   )             )</f>
        <v/>
      </c>
      <c r="GD226" t="str">
        <f>IF(Data!$L227=GD$1, "",             IF(ISERR(SEARCH(GD$1,Data!$H227)),        "",          ";" &amp; VLOOKUP(GD$1,Data!$L:$N,3, FALSE) &amp; ",""" &amp; VLOOKUP(GD$1,Data!$L:$M,2, FALSE) &amp; """;"   )             )</f>
        <v/>
      </c>
      <c r="GE226" t="str">
        <f>IF(Data!$L227=GE$1, "",             IF(ISERR(SEARCH(GE$1,Data!$H227)),        "",          ";" &amp; VLOOKUP(GE$1,Data!$L:$N,3, FALSE) &amp; ",""" &amp; VLOOKUP(GE$1,Data!$L:$M,2, FALSE) &amp; """;"   )             )</f>
        <v/>
      </c>
      <c r="GF226" t="str">
        <f>IF(Data!$L227=GF$1, "",             IF(ISERR(SEARCH(GF$1,Data!$H227)),        "",          ";" &amp; VLOOKUP(GF$1,Data!$L:$N,3, FALSE) &amp; ",""" &amp; VLOOKUP(GF$1,Data!$L:$M,2, FALSE) &amp; """;"   )             )</f>
        <v/>
      </c>
      <c r="GG226" t="str">
        <f>IF(Data!$L227=GG$1, "",             IF(ISERR(SEARCH(GG$1,Data!$H227)),        "",          ";" &amp; VLOOKUP(GG$1,Data!$L:$N,3, FALSE) &amp; ",""" &amp; VLOOKUP(GG$1,Data!$L:$M,2, FALSE) &amp; """;"   )             )</f>
        <v/>
      </c>
      <c r="GH226" t="str">
        <f>IF(Data!$L227=GH$1, "",             IF(ISERR(SEARCH(GH$1,Data!$H227)),        "",          ";" &amp; VLOOKUP(GH$1,Data!$L:$N,3, FALSE) &amp; ",""" &amp; VLOOKUP(GH$1,Data!$L:$M,2, FALSE) &amp; """;"   )             )</f>
        <v/>
      </c>
      <c r="GI226" t="str">
        <f>IF(Data!$L227=GI$1, "",             IF(ISERR(SEARCH(GI$1,Data!$H227)),        "",          ";" &amp; VLOOKUP(GI$1,Data!$L:$N,3, FALSE) &amp; ",""" &amp; VLOOKUP(GI$1,Data!$L:$M,2, FALSE) &amp; """;"   )             )</f>
        <v/>
      </c>
      <c r="GJ226" t="str">
        <f>IF(Data!$L227=GJ$1, "",             IF(ISERR(SEARCH(GJ$1,Data!$H227)),        "",          ";" &amp; VLOOKUP(GJ$1,Data!$L:$N,3, FALSE) &amp; ",""" &amp; VLOOKUP(GJ$1,Data!$L:$M,2, FALSE) &amp; """;"   )             )</f>
        <v/>
      </c>
      <c r="GK226" t="str">
        <f>IF(Data!$L227=GK$1, "",             IF(ISERR(SEARCH(GK$1,Data!$H227)),        "",          ";" &amp; VLOOKUP(GK$1,Data!$L:$N,3, FALSE) &amp; ",""" &amp; VLOOKUP(GK$1,Data!$L:$M,2, FALSE) &amp; """;"   )             )</f>
        <v/>
      </c>
      <c r="GL226" t="str">
        <f>IF(Data!$L227=GL$1, "",             IF(ISERR(SEARCH(GL$1,Data!$H227)),        "",          ";" &amp; VLOOKUP(GL$1,Data!$L:$N,3, FALSE) &amp; ",""" &amp; VLOOKUP(GL$1,Data!$L:$M,2, FALSE) &amp; """;"   )             )</f>
        <v/>
      </c>
      <c r="GM226" t="str">
        <f>IF(Data!$L227=GM$1, "",             IF(ISERR(SEARCH(GM$1,Data!$H227)),        "",          ";" &amp; VLOOKUP(GM$1,Data!$L:$N,3, FALSE) &amp; ",""" &amp; VLOOKUP(GM$1,Data!$L:$M,2, FALSE) &amp; """;"   )             )</f>
        <v/>
      </c>
      <c r="GN226" t="str">
        <f>IF(Data!$L227=GN$1, "",             IF(ISERR(SEARCH(GN$1,Data!$H227)),        "",          ";" &amp; VLOOKUP(GN$1,Data!$L:$N,3, FALSE) &amp; ",""" &amp; VLOOKUP(GN$1,Data!$L:$M,2, FALSE) &amp; """;"   )             )</f>
        <v/>
      </c>
      <c r="GO226" t="str">
        <f>IF(Data!$L227=GO$1, "",             IF(ISERR(SEARCH(GO$1,Data!$H227)),        "",          ";" &amp; VLOOKUP(GO$1,Data!$L:$N,3, FALSE) &amp; ",""" &amp; VLOOKUP(GO$1,Data!$L:$M,2, FALSE) &amp; """;"   )             )</f>
        <v/>
      </c>
      <c r="GP226" t="str">
        <f>IF(Data!$L227=GP$1, "",             IF(ISERR(SEARCH(GP$1,Data!$H227)),        "",          ";" &amp; VLOOKUP(GP$1,Data!$L:$N,3, FALSE) &amp; ",""" &amp; VLOOKUP(GP$1,Data!$L:$M,2, FALSE) &amp; """;"   )             )</f>
        <v/>
      </c>
      <c r="GQ226" t="str">
        <f>IF(Data!$L227=GQ$1, "",             IF(ISERR(SEARCH(GQ$1,Data!$H227)),        "",          ";" &amp; VLOOKUP(GQ$1,Data!$L:$N,3, FALSE) &amp; ",""" &amp; VLOOKUP(GQ$1,Data!$L:$M,2, FALSE) &amp; """;"   )             )</f>
        <v/>
      </c>
      <c r="GR226" t="str">
        <f>IF(Data!$L227=GR$1, "",             IF(ISERR(SEARCH(GR$1,Data!$H227)),        "",          ";" &amp; VLOOKUP(GR$1,Data!$L:$N,3, FALSE) &amp; ",""" &amp; VLOOKUP(GR$1,Data!$L:$M,2, FALSE) &amp; """;"   )             )</f>
        <v/>
      </c>
      <c r="GS226" t="str">
        <f>IF(Data!$L227=GS$1, "",             IF(ISERR(SEARCH(GS$1,Data!$H227)),        "",          ";" &amp; VLOOKUP(GS$1,Data!$L:$N,3, FALSE) &amp; ",""" &amp; VLOOKUP(GS$1,Data!$L:$M,2, FALSE) &amp; """;"   )             )</f>
        <v/>
      </c>
      <c r="GT226" t="str">
        <f>IF(Data!$L227=GT$1, "",             IF(ISERR(SEARCH(GT$1,Data!$H227)),        "",          ";" &amp; VLOOKUP(GT$1,Data!$L:$N,3, FALSE) &amp; ",""" &amp; VLOOKUP(GT$1,Data!$L:$M,2, FALSE) &amp; """;"   )             )</f>
        <v/>
      </c>
      <c r="GU226" t="str">
        <f>IF(Data!$L227=GU$1, "",             IF(ISERR(SEARCH(GU$1,Data!$H227)),        "",          ";" &amp; VLOOKUP(GU$1,Data!$L:$N,3, FALSE) &amp; ",""" &amp; VLOOKUP(GU$1,Data!$L:$M,2, FALSE) &amp; """;"   )             )</f>
        <v/>
      </c>
      <c r="GV226" t="str">
        <f>IF(Data!$L227=GV$1, "",             IF(ISERR(SEARCH(GV$1,Data!$H227)),        "",          ";" &amp; VLOOKUP(GV$1,Data!$L:$N,3, FALSE) &amp; ",""" &amp; VLOOKUP(GV$1,Data!$L:$M,2, FALSE) &amp; """;"   )             )</f>
        <v/>
      </c>
      <c r="GW226" t="str">
        <f>IF(Data!$L227=GW$1, "",             IF(ISERR(SEARCH(GW$1,Data!$H227)),        "",          ";" &amp; VLOOKUP(GW$1,Data!$L:$N,3, FALSE) &amp; ",""" &amp; VLOOKUP(GW$1,Data!$L:$M,2, FALSE) &amp; """;"   )             )</f>
        <v/>
      </c>
      <c r="GX226" t="str">
        <f>IF(Data!$L227=GX$1, "",             IF(ISERR(SEARCH(GX$1,Data!$H227)),        "",          ";" &amp; VLOOKUP(GX$1,Data!$L:$N,3, FALSE) &amp; ",""" &amp; VLOOKUP(GX$1,Data!$L:$M,2, FALSE) &amp; """;"   )             )</f>
        <v/>
      </c>
      <c r="GY226" t="str">
        <f>IF(Data!$L227=GY$1, "",             IF(ISERR(SEARCH(GY$1,Data!$H227)),        "",          ";" &amp; VLOOKUP(GY$1,Data!$L:$N,3, FALSE) &amp; ",""" &amp; VLOOKUP(GY$1,Data!$L:$M,2, FALSE) &amp; """;"   )             )</f>
        <v/>
      </c>
      <c r="GZ226" t="str">
        <f>IF(Data!$L227=GZ$1, "",             IF(ISERR(SEARCH(GZ$1,Data!$H227)),        "",          ";" &amp; VLOOKUP(GZ$1,Data!$L:$N,3, FALSE) &amp; ",""" &amp; VLOOKUP(GZ$1,Data!$L:$M,2, FALSE) &amp; """;"   )             )</f>
        <v/>
      </c>
      <c r="HA226" t="str">
        <f>IF(Data!$L227=HA$1, "",             IF(ISERR(SEARCH(HA$1,Data!$H227)),        "",          ";" &amp; VLOOKUP(HA$1,Data!$L:$N,3, FALSE) &amp; ",""" &amp; VLOOKUP(HA$1,Data!$L:$M,2, FALSE) &amp; """;"   )             )</f>
        <v/>
      </c>
      <c r="HB226" t="str">
        <f>IF(Data!$L227=HB$1, "",             IF(ISERR(SEARCH(HB$1,Data!$H227)),        "",          ";" &amp; VLOOKUP(HB$1,Data!$L:$N,3, FALSE) &amp; ",""" &amp; VLOOKUP(HB$1,Data!$L:$M,2, FALSE) &amp; """;"   )             )</f>
        <v/>
      </c>
      <c r="HC226" t="str">
        <f>IF(Data!$L227=HC$1, "",             IF(ISERR(SEARCH(HC$1,Data!$H227)),        "",          ";" &amp; VLOOKUP(HC$1,Data!$L:$N,3, FALSE) &amp; ",""" &amp; VLOOKUP(HC$1,Data!$L:$M,2, FALSE) &amp; """;"   )             )</f>
        <v/>
      </c>
      <c r="HD226" t="str">
        <f>IF(Data!$L227=HD$1, "",             IF(ISERR(SEARCH(HD$1,Data!$H227)),        "",          ";" &amp; VLOOKUP(HD$1,Data!$L:$N,3, FALSE) &amp; ",""" &amp; VLOOKUP(HD$1,Data!$L:$M,2, FALSE) &amp; """;"   )             )</f>
        <v/>
      </c>
      <c r="HE226" t="str">
        <f>IF(Data!$L227=HE$1, "",             IF(ISERR(SEARCH(HE$1,Data!$H227)),        "",          ";" &amp; VLOOKUP(HE$1,Data!$L:$N,3, FALSE) &amp; ",""" &amp; VLOOKUP(HE$1,Data!$L:$M,2, FALSE) &amp; """;"   )             )</f>
        <v/>
      </c>
      <c r="HF226" t="str">
        <f>IF(Data!$L227=HF$1, "",             IF(ISERR(SEARCH(HF$1,Data!$H227)),        "",          ";" &amp; VLOOKUP(HF$1,Data!$L:$N,3, FALSE) &amp; ",""" &amp; VLOOKUP(HF$1,Data!$L:$M,2, FALSE) &amp; """;"   )             )</f>
        <v/>
      </c>
      <c r="HG226" t="str">
        <f>IF(Data!$L227=HG$1, "",             IF(ISERR(SEARCH(HG$1,Data!$H227)),        "",          ";" &amp; VLOOKUP(HG$1,Data!$L:$N,3, FALSE) &amp; ",""" &amp; VLOOKUP(HG$1,Data!$L:$M,2, FALSE) &amp; """;"   )             )</f>
        <v/>
      </c>
      <c r="HH226" t="str">
        <f>IF(Data!$L227=HH$1, "",             IF(ISERR(SEARCH(HH$1,Data!$H227)),        "",          ";" &amp; VLOOKUP(HH$1,Data!$L:$N,3, FALSE) &amp; ",""" &amp; VLOOKUP(HH$1,Data!$L:$M,2, FALSE) &amp; """;"   )             )</f>
        <v/>
      </c>
      <c r="HI226" t="str">
        <f>IF(Data!$L227=HI$1, "",             IF(ISERR(SEARCH(HI$1,Data!$H227)),        "",          ";" &amp; VLOOKUP(HI$1,Data!$L:$N,3, FALSE) &amp; ",""" &amp; VLOOKUP(HI$1,Data!$L:$M,2, FALSE) &amp; """;"   )             )</f>
        <v/>
      </c>
      <c r="HJ226" t="str">
        <f>IF(Data!$L227=HJ$1, "",             IF(ISERR(SEARCH(HJ$1,Data!$H227)),        "",          ";" &amp; VLOOKUP(HJ$1,Data!$L:$N,3, FALSE) &amp; ",""" &amp; VLOOKUP(HJ$1,Data!$L:$M,2, FALSE) &amp; """;"   )             )</f>
        <v/>
      </c>
      <c r="HK226" t="str">
        <f>IF(Data!$L227=HK$1, "",             IF(ISERR(SEARCH(HK$1,Data!$H227)),        "",          ";" &amp; VLOOKUP(HK$1,Data!$L:$N,3, FALSE) &amp; ",""" &amp; VLOOKUP(HK$1,Data!$L:$M,2, FALSE) &amp; """;"   )             )</f>
        <v/>
      </c>
      <c r="HL226" t="str">
        <f>IF(Data!$L227=HL$1, "",             IF(ISERR(SEARCH(HL$1,Data!$H227)),        "",          ";" &amp; VLOOKUP(HL$1,Data!$L:$N,3, FALSE) &amp; ",""" &amp; VLOOKUP(HL$1,Data!$L:$M,2, FALSE) &amp; """;"   )             )</f>
        <v/>
      </c>
      <c r="HM226" t="str">
        <f>IF(Data!$L227=HM$1, "",             IF(ISERR(SEARCH(HM$1,Data!$H227)),        "",          ";" &amp; VLOOKUP(HM$1,Data!$L:$N,3, FALSE) &amp; ",""" &amp; VLOOKUP(HM$1,Data!$L:$M,2, FALSE) &amp; """;"   )             )</f>
        <v/>
      </c>
      <c r="HN226" t="str">
        <f>IF(Data!$L227=HN$1, "",             IF(ISERR(SEARCH(HN$1,Data!$H227)),        "",          ";" &amp; VLOOKUP(HN$1,Data!$L:$N,3, FALSE) &amp; ",""" &amp; VLOOKUP(HN$1,Data!$L:$M,2, FALSE) &amp; """;"   )             )</f>
        <v/>
      </c>
      <c r="HO226" t="str">
        <f>IF(Data!$L227=HO$1, "",             IF(ISERR(SEARCH(HO$1,Data!$H227)),        "",          ";" &amp; VLOOKUP(HO$1,Data!$L:$N,3, FALSE) &amp; ",""" &amp; VLOOKUP(HO$1,Data!$L:$M,2, FALSE) &amp; """;"   )             )</f>
        <v/>
      </c>
      <c r="HP226" t="str">
        <f>IF(Data!$L227=HP$1, "",             IF(ISERR(SEARCH(HP$1,Data!$H227)),        "",          ";" &amp; VLOOKUP(HP$1,Data!$L:$N,3, FALSE) &amp; ",""" &amp; VLOOKUP(HP$1,Data!$L:$M,2, FALSE) &amp; """;"   )             )</f>
        <v/>
      </c>
      <c r="HQ226" t="str">
        <f>IF(Data!$L227=HQ$1, "",             IF(ISERR(SEARCH(HQ$1,Data!$H227)),        "",          ";" &amp; VLOOKUP(HQ$1,Data!$L:$N,3, FALSE) &amp; ",""" &amp; VLOOKUP(HQ$1,Data!$L:$M,2, FALSE) &amp; """;"   )             )</f>
        <v/>
      </c>
      <c r="HR226" t="str">
        <f>IF(Data!$L227=HR$1, "",             IF(ISERR(SEARCH(HR$1,Data!$H227)),        "",          ";" &amp; VLOOKUP(HR$1,Data!$L:$N,3, FALSE) &amp; ",""" &amp; VLOOKUP(HR$1,Data!$L:$M,2, FALSE) &amp; """;"   )             )</f>
        <v/>
      </c>
      <c r="HS226" t="str">
        <f>IF(Data!$L227=HS$1, "",             IF(ISERR(SEARCH(HS$1,Data!$H227)),        "",          ";" &amp; VLOOKUP(HS$1,Data!$L:$N,3, FALSE) &amp; ",""" &amp; VLOOKUP(HS$1,Data!$L:$M,2, FALSE) &amp; """;"   )             )</f>
        <v/>
      </c>
      <c r="HT226" t="str">
        <f>IF(Data!$L227=HT$1, "",             IF(ISERR(SEARCH(HT$1,Data!$H227)),        "",          ";" &amp; VLOOKUP(HT$1,Data!$L:$N,3, FALSE) &amp; ",""" &amp; VLOOKUP(HT$1,Data!$L:$M,2, FALSE) &amp; """;"   )             )</f>
        <v/>
      </c>
      <c r="HU226" t="str">
        <f>IF(Data!$L227=HU$1, "",             IF(ISERR(SEARCH(HU$1,Data!$H227)),        "",          ";" &amp; VLOOKUP(HU$1,Data!$L:$N,3, FALSE) &amp; ",""" &amp; VLOOKUP(HU$1,Data!$L:$M,2, FALSE) &amp; """;"   )             )</f>
        <v/>
      </c>
      <c r="HV226" t="str">
        <f>IF(Data!$L227=HV$1, "",             IF(ISERR(SEARCH(HV$1,Data!$H227)),        "",          ";" &amp; VLOOKUP(HV$1,Data!$L:$N,3, FALSE) &amp; ",""" &amp; VLOOKUP(HV$1,Data!$L:$M,2, FALSE) &amp; """;"   )             )</f>
        <v/>
      </c>
      <c r="HW226" t="str">
        <f>IF(Data!$L227=HW$1, "",             IF(ISERR(SEARCH(HW$1,Data!$H227)),        "",          ";" &amp; VLOOKUP(HW$1,Data!$L:$N,3, FALSE) &amp; ",""" &amp; VLOOKUP(HW$1,Data!$L:$M,2, FALSE) &amp; """;"   )             )</f>
        <v/>
      </c>
      <c r="HX226" t="str">
        <f>IF(Data!$L227=HX$1, "",             IF(ISERR(SEARCH(HX$1,Data!$H227)),        "",          ";" &amp; VLOOKUP(HX$1,Data!$L:$N,3, FALSE) &amp; ",""" &amp; VLOOKUP(HX$1,Data!$L:$M,2, FALSE) &amp; """;"   )             )</f>
        <v/>
      </c>
      <c r="HY226" t="str">
        <f>IF(Data!$L227=HY$1, "",             IF(ISERR(SEARCH(HY$1,Data!$H227)),        "",          ";" &amp; VLOOKUP(HY$1,Data!$L:$N,3, FALSE) &amp; ",""" &amp; VLOOKUP(HY$1,Data!$L:$M,2, FALSE) &amp; """;"   )             )</f>
        <v/>
      </c>
      <c r="HZ226" t="str">
        <f>IF(Data!$L227=HZ$1, "",             IF(ISERR(SEARCH(HZ$1,Data!$H227)),        "",          ";" &amp; VLOOKUP(HZ$1,Data!$L:$N,3, FALSE) &amp; ",""" &amp; VLOOKUP(HZ$1,Data!$L:$M,2, FALSE) &amp; """;"   )             )</f>
        <v/>
      </c>
      <c r="IA226" t="str">
        <f>IF(Data!$L227=IA$1, "",             IF(ISERR(SEARCH(IA$1,Data!$H227)),        "",          ";" &amp; VLOOKUP(IA$1,Data!$L:$N,3, FALSE) &amp; ",""" &amp; VLOOKUP(IA$1,Data!$L:$M,2, FALSE) &amp; """;"   )             )</f>
        <v/>
      </c>
      <c r="IB226" t="str">
        <f>IF(Data!$L227=IB$1, "",             IF(ISERR(SEARCH(IB$1,Data!$H227)),        "",          ";" &amp; VLOOKUP(IB$1,Data!$L:$N,3, FALSE) &amp; ",""" &amp; VLOOKUP(IB$1,Data!$L:$M,2, FALSE) &amp; """;"   )             )</f>
        <v/>
      </c>
      <c r="IC226" t="str">
        <f>IF(Data!$L227=IC$1, "",             IF(ISERR(SEARCH(IC$1,Data!$H227)),        "",          ";" &amp; VLOOKUP(IC$1,Data!$L:$N,3, FALSE) &amp; ",""" &amp; VLOOKUP(IC$1,Data!$L:$M,2, FALSE) &amp; """;"   )             )</f>
        <v/>
      </c>
      <c r="ID226" t="str">
        <f>IF(Data!$L227=ID$1, "",             IF(ISERR(SEARCH(ID$1,Data!$H227)),        "",          ";" &amp; VLOOKUP(ID$1,Data!$L:$N,3, FALSE) &amp; ",""" &amp; VLOOKUP(ID$1,Data!$L:$M,2, FALSE) &amp; """;"   )             )</f>
        <v/>
      </c>
      <c r="IE226" t="str">
        <f>IF(Data!$L227=IE$1, "",             IF(ISERR(SEARCH(IE$1,Data!$H227)),        "",          ";" &amp; VLOOKUP(IE$1,Data!$L:$N,3, FALSE) &amp; ",""" &amp; VLOOKUP(IE$1,Data!$L:$M,2, FALSE) &amp; """;"   )             )</f>
        <v/>
      </c>
      <c r="IF226" t="str">
        <f>IF(Data!$L227=IF$1, "",             IF(ISERR(SEARCH(IF$1,Data!$H227)),        "",          ";" &amp; VLOOKUP(IF$1,Data!$L:$N,3, FALSE) &amp; ",""" &amp; VLOOKUP(IF$1,Data!$L:$M,2, FALSE) &amp; """;"   )             )</f>
        <v/>
      </c>
      <c r="IG226" t="str">
        <f>IF(Data!$L227=IG$1, "",             IF(ISERR(SEARCH(IG$1,Data!$H227)),        "",          ";" &amp; VLOOKUP(IG$1,Data!$L:$N,3, FALSE) &amp; ",""" &amp; VLOOKUP(IG$1,Data!$L:$M,2, FALSE) &amp; """;"   )             )</f>
        <v/>
      </c>
      <c r="IH226" t="str">
        <f>IF(Data!$L227=IH$1, "",             IF(ISERR(SEARCH(IH$1,Data!$H227)),        "",          ";" &amp; VLOOKUP(IH$1,Data!$L:$N,3, FALSE) &amp; ",""" &amp; VLOOKUP(IH$1,Data!$L:$M,2, FALSE) &amp; """;"   )             )</f>
        <v/>
      </c>
      <c r="II226" t="str">
        <f>IF(Data!$L227=II$1, "",             IF(ISERR(SEARCH(II$1,Data!$H227)),        "",          ";" &amp; VLOOKUP(II$1,Data!$L:$N,3, FALSE) &amp; ",""" &amp; VLOOKUP(II$1,Data!$L:$M,2, FALSE) &amp; """;"   )             )</f>
        <v/>
      </c>
    </row>
    <row r="227" spans="1:243" x14ac:dyDescent="0.3">
      <c r="A227" t="str">
        <f>Data!L228</f>
        <v>Prince Xizor</v>
      </c>
      <c r="B227" s="15" t="str">
        <f>VLOOKUP(Tableau36[[#This Row],[Character]],Data!L:N,3,FALSE)</f>
        <v>00000000-0000-0000-0000-000000000226</v>
      </c>
      <c r="C227" s="15" t="str">
        <f>VLOOKUP(Tableau36[[#This Row],[Character]],Data!L:M,2,FALSE)</f>
        <v>HUMAN</v>
      </c>
      <c r="D227" s="15" t="str">
        <f>SUBSTITUTE(     SUBSTITUTE(Tableau36[[#This Row],[character_id,character_type,friend_id,friend_type]],",""DROID""",""),    ",""HUMAN""", "")</f>
        <v>00000000-0000-0000-0000-000000000226,00000000-0000-0000-0000-000000000213</v>
      </c>
      <c r="E227" s="15" t="str">
        <f>IF(Tableau36[[#This Row],[With char''s id]] = "", "",    MID(Tableau36[[#This Row],[With char''s id]], 2, LEN(Tableau36[[#This Row],[With char''s id]])-1))</f>
        <v>00000000-0000-0000-0000-000000000226,"HUMAN",00000000-0000-0000-0000-000000000213,"HUMAN"</v>
      </c>
      <c r="F227" s="15" t="str">
        <f>SUBSTITUTE(Tableau36[[#This Row],[List of friend''s id]],  "/",    "/" &amp; Tableau36[[#This Row],[Character''s id]] &amp; ",""" &amp; Tableau36[[#This Row],[Type]] &amp; """,")</f>
        <v>/00000000-0000-0000-0000-000000000226,"HUMAN",00000000-0000-0000-0000-000000000213,"HUMAN"</v>
      </c>
      <c r="G227" t="str">
        <f>IF( Tableau36[[#This Row],[removed double semi-colon]]="", "", "/" &amp; MID(Tableau36[[#This Row],[removed double semi-colon]],2,LEN(Tableau36[[#This Row],[removed double semi-colon]]) - 2) )</f>
        <v>/00000000-0000-0000-0000-000000000213,"HUMAN"</v>
      </c>
      <c r="H227" t="str">
        <f>SUBSTITUTE(Tableau36[[#This Row],[Concatenation]],";;","/")</f>
        <v>;00000000-0000-0000-0000-000000000213,"HUMAN";</v>
      </c>
      <c r="I227" t="str">
        <f>friends!M227&amp; friends!N227&amp; friends!O227&amp; friends!P227&amp; friends!Q227&amp; friends!R227&amp; friends!S227&amp; friends!T227&amp; friends!U227&amp; friends!V227&amp; friends!W227&amp; friends!X227&amp; friends!Y227&amp; friends!Z227&amp; friends!AA227&amp; friends!AB227&amp; friends!AC227&amp; friends!AD227&amp; friends!AE227&amp; friends!AF227&amp; friends!AG227&amp; friends!AH227&amp; friends!AI227&amp; friends!AJ227&amp; friends!AK227&amp; friends!AL227&amp; friends!AM227&amp; friends!AN227&amp; friends!AO227&amp; friends!AP227&amp; friends!AQ227&amp; friends!AR227&amp; friends!AS227&amp; friends!AT227&amp; friends!AU227&amp; friends!AV227&amp; friends!AW227&amp; friends!AX227&amp; friends!AY227&amp; friends!AZ227&amp; friends!BA227&amp; friends!BB227&amp; friends!BC227&amp; friends!BD227&amp; friends!BE227&amp; friends!BF227&amp; friends!BG227&amp; friends!BH227&amp; friends!BI227&amp; friends!BJ227&amp; friends!BK227&amp; friends!BL227&amp; friends!BM227&amp; friends!BN227&amp; friends!BO227&amp; friends!BP227&amp; friends!BQ227&amp; friends!BR227&amp; friends!BS227&amp; friends!BT227&amp; friends!BU227&amp; friends!BV227&amp; friends!BW227&amp; friends!BX227&amp; friends!BY227&amp; friends!BZ227&amp; friends!CA227&amp; friends!CB227&amp; friends!CC227&amp; friends!CD227&amp; friends!CE227&amp; friends!CF227&amp; friends!CG227&amp; friends!CH227&amp; friends!CI227&amp; friends!CJ227&amp; friends!CK227&amp; friends!CL227&amp; friends!CM227&amp; friends!CN227&amp; friends!CO227&amp; friends!CP227&amp; friends!CQ227&amp; friends!CR227&amp; friends!CS227&amp; friends!CT227&amp; friends!CU227&amp; friends!CV227&amp; friends!CW227&amp; friends!CX227&amp; friends!CY227&amp; friends!CZ227&amp; friends!DA227&amp; friends!DB227&amp; friends!DC227&amp; friends!DD227&amp; friends!DE227&amp; friends!DF227&amp; friends!DG227&amp; friends!DH227&amp; friends!DI227&amp; friends!DJ227&amp; friends!DK227&amp; friends!DL227&amp; friends!DM227&amp; friends!DN227&amp; friends!DO227&amp; friends!DP227&amp; friends!DQ227&amp; friends!DR227&amp; friends!DS227&amp; friends!DT227&amp; friends!DU227&amp; friends!DV227&amp; friends!DW227&amp; friends!DX227&amp; friends!DY227&amp; friends!DZ227&amp; friends!EA227&amp; friends!EB227&amp; friends!EC227&amp; friends!ED227&amp; friends!EE227&amp; friends!EF227&amp; friends!EG227&amp; friends!EH227&amp; friends!EI227&amp; friends!EJ227&amp; friends!EK227&amp; friends!EL227&amp; friends!EM227&amp; friends!EN227&amp; friends!EO227&amp; friends!EP227&amp; friends!EQ227&amp; friends!ER227&amp; friends!ES227&amp; friends!ET227&amp; friends!EU227&amp; friends!EV227&amp; friends!EW227&amp; friends!EX227&amp; friends!EY227&amp; friends!EZ227&amp; friends!FA227&amp; friends!FB227&amp; friends!FC227&amp; friends!FD227&amp; friends!FE227&amp; friends!FF227&amp; friends!FG227&amp; friends!FH227&amp; friends!FI227&amp; friends!FJ227&amp; friends!FK227&amp; friends!FL227&amp; friends!FM227&amp; friends!FN227&amp; friends!FO227&amp; friends!FP227&amp; friends!FQ227&amp; friends!FR227&amp; friends!FS227&amp; friends!FT227&amp; friends!FU227&amp; friends!FV227&amp; friends!FW227&amp; friends!FX227&amp; friends!FY227&amp; friends!FZ227&amp; friends!GA227&amp; friends!GB227&amp; friends!GC227&amp; friends!GD227&amp; friends!GE227&amp; friends!GF227&amp; friends!GG227&amp; friends!GH227&amp; friends!GI227&amp; friends!GJ227&amp; friends!GK227&amp; friends!GL227&amp; friends!GM227&amp; friends!GN227&amp; friends!GO227&amp; friends!GP227&amp; friends!GQ227&amp; friends!GR227&amp; friends!GS227&amp; friends!GT227&amp; friends!GU227&amp; friends!GV227&amp; friends!GW227&amp; friends!GX227&amp; friends!GY227&amp; friends!GZ227&amp; friends!HA227&amp; friends!HB227&amp; friends!HC227&amp; friends!HD227&amp; friends!HE227&amp; friends!HF227&amp; friends!HG227&amp; friends!HH227&amp; friends!HI227&amp; friends!HJ227&amp; friends!HK227&amp; friends!HL227&amp; friends!HM227&amp; friends!HN227&amp; friends!HO227&amp; friends!HP227&amp; friends!HQ227&amp; friends!HR227&amp; friends!HS227&amp; friends!HT227&amp; friends!HU227&amp; friends!HV227&amp; friends!HW227&amp; friends!HX227&amp; friends!HY227&amp; friends!HZ227&amp; friends!IA227&amp; friends!IB227&amp; friends!IC227&amp; friends!ID227&amp; friends!IE227&amp; friends!IF227&amp; friends!IG227&amp; friends!IH227&amp; friends!II227</f>
        <v>;00000000-0000-0000-0000-000000000213,"HUMAN";</v>
      </c>
      <c r="M227" t="str">
        <f>IF(Data!$L228=M$1, "",             IF(ISERR(SEARCH(M$1,Data!$H228)),        "",          ";" &amp; VLOOKUP(M$1,Data!$L:$N,3, FALSE) &amp; ",""" &amp; VLOOKUP(M$1,Data!$L:$M,2, FALSE) &amp; """;"   )             )</f>
        <v/>
      </c>
      <c r="N227" t="str">
        <f>IF(Data!$L228=N$1, "",             IF(ISERR(SEARCH(N$1,Data!$H228)),        "",          ";" &amp; VLOOKUP(N$1,Data!$L:$N,3, FALSE) &amp; ",""" &amp; VLOOKUP(N$1,Data!$L:$M,2, FALSE) &amp; """;"   )             )</f>
        <v/>
      </c>
      <c r="O227" t="str">
        <f>IF(Data!$L228=O$1, "",             IF(ISERR(SEARCH(O$1,Data!$H228)),        "",          ";" &amp; VLOOKUP(O$1,Data!$L:$N,3, FALSE) &amp; ",""" &amp; VLOOKUP(O$1,Data!$L:$M,2, FALSE) &amp; """;"   )             )</f>
        <v/>
      </c>
      <c r="P227" t="str">
        <f>IF(Data!$L228=P$1, "",             IF(ISERR(SEARCH(P$1,Data!$H228)),        "",          ";" &amp; VLOOKUP(P$1,Data!$L:$N,3, FALSE) &amp; ",""" &amp; VLOOKUP(P$1,Data!$L:$M,2, FALSE) &amp; """;"   )             )</f>
        <v/>
      </c>
      <c r="Q227" t="str">
        <f>IF(Data!$L228=Q$1, "",             IF(ISERR(SEARCH(Q$1,Data!$H228)),        "",          ";" &amp; VLOOKUP(Q$1,Data!$L:$N,3, FALSE) &amp; ",""" &amp; VLOOKUP(Q$1,Data!$L:$M,2, FALSE) &amp; """;"   )             )</f>
        <v/>
      </c>
      <c r="R227" t="str">
        <f>IF(Data!$L228=R$1, "",             IF(ISERR(SEARCH(R$1,Data!$H228)),        "",          ";" &amp; VLOOKUP(R$1,Data!$L:$N,3, FALSE) &amp; ",""" &amp; VLOOKUP(R$1,Data!$L:$M,2, FALSE) &amp; """;"   )             )</f>
        <v/>
      </c>
      <c r="S227" t="str">
        <f>IF(Data!$L228=S$1, "",             IF(ISERR(SEARCH(S$1,Data!$H228)),        "",          ";" &amp; VLOOKUP(S$1,Data!$L:$N,3, FALSE) &amp; ",""" &amp; VLOOKUP(S$1,Data!$L:$M,2, FALSE) &amp; """;"   )             )</f>
        <v/>
      </c>
      <c r="T227" t="str">
        <f>IF(Data!$L228=T$1, "",             IF(ISERR(SEARCH(T$1,Data!$H228)),        "",          ";" &amp; VLOOKUP(T$1,Data!$L:$N,3, FALSE) &amp; ",""" &amp; VLOOKUP(T$1,Data!$L:$M,2, FALSE) &amp; """;"   )             )</f>
        <v/>
      </c>
      <c r="U227" t="str">
        <f>IF(Data!$L228=U$1, "",             IF(ISERR(SEARCH(U$1,Data!$H228)),        "",          ";" &amp; VLOOKUP(U$1,Data!$L:$N,3, FALSE) &amp; ",""" &amp; VLOOKUP(U$1,Data!$L:$M,2, FALSE) &amp; """;"   )             )</f>
        <v/>
      </c>
      <c r="V227" t="str">
        <f>IF(Data!$L228=V$1, "",             IF(ISERR(SEARCH(V$1,Data!$H228)),        "",          ";" &amp; VLOOKUP(V$1,Data!$L:$N,3, FALSE) &amp; ",""" &amp; VLOOKUP(V$1,Data!$L:$M,2, FALSE) &amp; """;"   )             )</f>
        <v/>
      </c>
      <c r="W227" t="str">
        <f>IF(Data!$L228=W$1, "",             IF(ISERR(SEARCH(W$1,Data!$H228)),        "",          ";" &amp; VLOOKUP(W$1,Data!$L:$N,3, FALSE) &amp; ",""" &amp; VLOOKUP(W$1,Data!$L:$M,2, FALSE) &amp; """;"   )             )</f>
        <v/>
      </c>
      <c r="X227" t="str">
        <f>IF(Data!$L228=X$1, "",             IF(ISERR(SEARCH(X$1,Data!$H228)),        "",          ";" &amp; VLOOKUP(X$1,Data!$L:$N,3, FALSE) &amp; ",""" &amp; VLOOKUP(X$1,Data!$L:$M,2, FALSE) &amp; """;"   )             )</f>
        <v/>
      </c>
      <c r="Y227" t="str">
        <f>IF(Data!$L228=Y$1, "",             IF(ISERR(SEARCH(Y$1,Data!$H228)),        "",          ";" &amp; VLOOKUP(Y$1,Data!$L:$N,3, FALSE) &amp; ",""" &amp; VLOOKUP(Y$1,Data!$L:$M,2, FALSE) &amp; """;"   )             )</f>
        <v/>
      </c>
      <c r="Z227" t="str">
        <f>IF(Data!$L228=Z$1, "",             IF(ISERR(SEARCH(Z$1,Data!$H228)),        "",          ";" &amp; VLOOKUP(Z$1,Data!$L:$N,3, FALSE) &amp; ",""" &amp; VLOOKUP(Z$1,Data!$L:$M,2, FALSE) &amp; """;"   )             )</f>
        <v/>
      </c>
      <c r="AA227" t="str">
        <f>IF(Data!$L228=AA$1, "",             IF(ISERR(SEARCH(AA$1,Data!$H228)),        "",          ";" &amp; VLOOKUP(AA$1,Data!$L:$N,3, FALSE) &amp; ",""" &amp; VLOOKUP(AA$1,Data!$L:$M,2, FALSE) &amp; """;"   )             )</f>
        <v/>
      </c>
      <c r="AB227" t="str">
        <f>IF(Data!$L228=AB$1, "",             IF(ISERR(SEARCH(AB$1,Data!$H228)),        "",          ";" &amp; VLOOKUP(AB$1,Data!$L:$N,3, FALSE) &amp; ",""" &amp; VLOOKUP(AB$1,Data!$L:$M,2, FALSE) &amp; """;"   )             )</f>
        <v/>
      </c>
      <c r="AC227" t="str">
        <f>IF(Data!$L228=AC$1, "",             IF(ISERR(SEARCH(AC$1,Data!$H228)),        "",          ";" &amp; VLOOKUP(AC$1,Data!$L:$N,3, FALSE) &amp; ",""" &amp; VLOOKUP(AC$1,Data!$L:$M,2, FALSE) &amp; """;"   )             )</f>
        <v/>
      </c>
      <c r="AD227" t="str">
        <f>IF(Data!$L228=AD$1, "",             IF(ISERR(SEARCH(AD$1,Data!$H228)),        "",          ";" &amp; VLOOKUP(AD$1,Data!$L:$N,3, FALSE) &amp; ",""" &amp; VLOOKUP(AD$1,Data!$L:$M,2, FALSE) &amp; """;"   )             )</f>
        <v/>
      </c>
      <c r="AE227" t="str">
        <f>IF(Data!$L228=AE$1, "",             IF(ISERR(SEARCH(AE$1,Data!$H228)),        "",          ";" &amp; VLOOKUP(AE$1,Data!$L:$N,3, FALSE) &amp; ",""" &amp; VLOOKUP(AE$1,Data!$L:$M,2, FALSE) &amp; """;"   )             )</f>
        <v/>
      </c>
      <c r="AF227" t="str">
        <f>IF(Data!$L228=AF$1, "",             IF(ISERR(SEARCH(AF$1,Data!$H228)),        "",          ";" &amp; VLOOKUP(AF$1,Data!$L:$N,3, FALSE) &amp; ",""" &amp; VLOOKUP(AF$1,Data!$L:$M,2, FALSE) &amp; """;"   )             )</f>
        <v/>
      </c>
      <c r="AG227" t="str">
        <f>IF(Data!$L228=AG$1, "",             IF(ISERR(SEARCH(AG$1,Data!$H228)),        "",          ";" &amp; VLOOKUP(AG$1,Data!$L:$N,3, FALSE) &amp; ",""" &amp; VLOOKUP(AG$1,Data!$L:$M,2, FALSE) &amp; """;"   )             )</f>
        <v/>
      </c>
      <c r="AH227" t="str">
        <f>IF(Data!$L228=AH$1, "",             IF(ISERR(SEARCH(AH$1,Data!$H228)),        "",          ";" &amp; VLOOKUP(AH$1,Data!$L:$N,3, FALSE) &amp; ",""" &amp; VLOOKUP(AH$1,Data!$L:$M,2, FALSE) &amp; """;"   )             )</f>
        <v/>
      </c>
      <c r="AI227" t="str">
        <f>IF(Data!$L228=AI$1, "",             IF(ISERR(SEARCH(AI$1,Data!$H228)),        "",          ";" &amp; VLOOKUP(AI$1,Data!$L:$N,3, FALSE) &amp; ",""" &amp; VLOOKUP(AI$1,Data!$L:$M,2, FALSE) &amp; """;"   )             )</f>
        <v/>
      </c>
      <c r="AJ227" t="str">
        <f>IF(Data!$L228=AJ$1, "",             IF(ISERR(SEARCH(AJ$1,Data!$H228)),        "",          ";" &amp; VLOOKUP(AJ$1,Data!$L:$N,3, FALSE) &amp; ",""" &amp; VLOOKUP(AJ$1,Data!$L:$M,2, FALSE) &amp; """;"   )             )</f>
        <v/>
      </c>
      <c r="AK227" t="str">
        <f>IF(Data!$L228=AK$1, "",             IF(ISERR(SEARCH(AK$1,Data!$H228)),        "",          ";" &amp; VLOOKUP(AK$1,Data!$L:$N,3, FALSE) &amp; ",""" &amp; VLOOKUP(AK$1,Data!$L:$M,2, FALSE) &amp; """;"   )             )</f>
        <v/>
      </c>
      <c r="AL227" t="str">
        <f>IF(Data!$L228=AL$1, "",             IF(ISERR(SEARCH(AL$1,Data!$H228)),        "",          ";" &amp; VLOOKUP(AL$1,Data!$L:$N,3, FALSE) &amp; ",""" &amp; VLOOKUP(AL$1,Data!$L:$M,2, FALSE) &amp; """;"   )             )</f>
        <v/>
      </c>
      <c r="AM227" t="str">
        <f>IF(Data!$L228=AM$1, "",             IF(ISERR(SEARCH(AM$1,Data!$H228)),        "",          ";" &amp; VLOOKUP(AM$1,Data!$L:$N,3, FALSE) &amp; ",""" &amp; VLOOKUP(AM$1,Data!$L:$M,2, FALSE) &amp; """;"   )             )</f>
        <v/>
      </c>
      <c r="AN227" t="str">
        <f>IF(Data!$L228=AN$1, "",             IF(ISERR(SEARCH(AN$1,Data!$H228)),        "",          ";" &amp; VLOOKUP(AN$1,Data!$L:$N,3, FALSE) &amp; ",""" &amp; VLOOKUP(AN$1,Data!$L:$M,2, FALSE) &amp; """;"   )             )</f>
        <v/>
      </c>
      <c r="AO227" t="str">
        <f>IF(Data!$L228=AO$1, "",             IF(ISERR(SEARCH(AO$1,Data!$H228)),        "",          ";" &amp; VLOOKUP(AO$1,Data!$L:$N,3, FALSE) &amp; ",""" &amp; VLOOKUP(AO$1,Data!$L:$M,2, FALSE) &amp; """;"   )             )</f>
        <v/>
      </c>
      <c r="AP227" t="str">
        <f>IF(Data!$L228=AP$1, "",             IF(ISERR(SEARCH(AP$1,Data!$H228)),        "",          ";" &amp; VLOOKUP(AP$1,Data!$L:$N,3, FALSE) &amp; ",""" &amp; VLOOKUP(AP$1,Data!$L:$M,2, FALSE) &amp; """;"   )             )</f>
        <v/>
      </c>
      <c r="AQ227" t="str">
        <f>IF(Data!$L228=AQ$1, "",             IF(ISERR(SEARCH(AQ$1,Data!$H228)),        "",          ";" &amp; VLOOKUP(AQ$1,Data!$L:$N,3, FALSE) &amp; ",""" &amp; VLOOKUP(AQ$1,Data!$L:$M,2, FALSE) &amp; """;"   )             )</f>
        <v/>
      </c>
      <c r="AR227" t="str">
        <f>IF(Data!$L228=AR$1, "",             IF(ISERR(SEARCH(AR$1,Data!$H228)),        "",          ";" &amp; VLOOKUP(AR$1,Data!$L:$N,3, FALSE) &amp; ",""" &amp; VLOOKUP(AR$1,Data!$L:$M,2, FALSE) &amp; """;"   )             )</f>
        <v/>
      </c>
      <c r="AS227" t="str">
        <f>IF(Data!$L228=AS$1, "",             IF(ISERR(SEARCH(AS$1,Data!$H228)),        "",          ";" &amp; VLOOKUP(AS$1,Data!$L:$N,3, FALSE) &amp; ",""" &amp; VLOOKUP(AS$1,Data!$L:$M,2, FALSE) &amp; """;"   )             )</f>
        <v/>
      </c>
      <c r="AT227" t="str">
        <f>IF(Data!$L228=AT$1, "",             IF(ISERR(SEARCH(AT$1,Data!$H228)),        "",          ";" &amp; VLOOKUP(AT$1,Data!$L:$N,3, FALSE) &amp; ",""" &amp; VLOOKUP(AT$1,Data!$L:$M,2, FALSE) &amp; """;"   )             )</f>
        <v/>
      </c>
      <c r="AU227" t="str">
        <f>IF(Data!$L228=AU$1, "",             IF(ISERR(SEARCH(AU$1,Data!$H228)),        "",          ";" &amp; VLOOKUP(AU$1,Data!$L:$N,3, FALSE) &amp; ",""" &amp; VLOOKUP(AU$1,Data!$L:$M,2, FALSE) &amp; """;"   )             )</f>
        <v/>
      </c>
      <c r="AV227" t="str">
        <f>IF(Data!$L228=AV$1, "",             IF(ISERR(SEARCH(AV$1,Data!$H228)),        "",          ";" &amp; VLOOKUP(AV$1,Data!$L:$N,3, FALSE) &amp; ",""" &amp; VLOOKUP(AV$1,Data!$L:$M,2, FALSE) &amp; """;"   )             )</f>
        <v/>
      </c>
      <c r="AW227" t="str">
        <f>IF(Data!$L228=AW$1, "",             IF(ISERR(SEARCH(AW$1,Data!$H228)),        "",          ";" &amp; VLOOKUP(AW$1,Data!$L:$N,3, FALSE) &amp; ",""" &amp; VLOOKUP(AW$1,Data!$L:$M,2, FALSE) &amp; """;"   )             )</f>
        <v/>
      </c>
      <c r="AX227" t="str">
        <f>IF(Data!$L228=AX$1, "",             IF(ISERR(SEARCH(AX$1,Data!$H228)),        "",          ";" &amp; VLOOKUP(AX$1,Data!$L:$N,3, FALSE) &amp; ",""" &amp; VLOOKUP(AX$1,Data!$L:$M,2, FALSE) &amp; """;"   )             )</f>
        <v/>
      </c>
      <c r="AY227" t="str">
        <f>IF(Data!$L228=AY$1, "",             IF(ISERR(SEARCH(AY$1,Data!$H228)),        "",          ";" &amp; VLOOKUP(AY$1,Data!$L:$N,3, FALSE) &amp; ",""" &amp; VLOOKUP(AY$1,Data!$L:$M,2, FALSE) &amp; """;"   )             )</f>
        <v/>
      </c>
      <c r="AZ227" t="str">
        <f>IF(Data!$L228=AZ$1, "",             IF(ISERR(SEARCH(AZ$1,Data!$H228)),        "",          ";" &amp; VLOOKUP(AZ$1,Data!$L:$N,3, FALSE) &amp; ",""" &amp; VLOOKUP(AZ$1,Data!$L:$M,2, FALSE) &amp; """;"   )             )</f>
        <v/>
      </c>
      <c r="BA227" t="str">
        <f>IF(Data!$L228=BA$1, "",             IF(ISERR(SEARCH(BA$1,Data!$H228)),        "",          ";" &amp; VLOOKUP(BA$1,Data!$L:$N,3, FALSE) &amp; ",""" &amp; VLOOKUP(BA$1,Data!$L:$M,2, FALSE) &amp; """;"   )             )</f>
        <v/>
      </c>
      <c r="BB227" t="str">
        <f>IF(Data!$L228=BB$1, "",             IF(ISERR(SEARCH(BB$1,Data!$H228)),        "",          ";" &amp; VLOOKUP(BB$1,Data!$L:$N,3, FALSE) &amp; ",""" &amp; VLOOKUP(BB$1,Data!$L:$M,2, FALSE) &amp; """;"   )             )</f>
        <v/>
      </c>
      <c r="BC227" t="str">
        <f>IF(Data!$L228=BC$1, "",             IF(ISERR(SEARCH(BC$1,Data!$H228)),        "",          ";" &amp; VLOOKUP(BC$1,Data!$L:$N,3, FALSE) &amp; ",""" &amp; VLOOKUP(BC$1,Data!$L:$M,2, FALSE) &amp; """;"   )             )</f>
        <v/>
      </c>
      <c r="BD227" t="str">
        <f>IF(Data!$L228=BD$1, "",             IF(ISERR(SEARCH(BD$1,Data!$H228)),        "",          ";" &amp; VLOOKUP(BD$1,Data!$L:$N,3, FALSE) &amp; ",""" &amp; VLOOKUP(BD$1,Data!$L:$M,2, FALSE) &amp; """;"   )             )</f>
        <v/>
      </c>
      <c r="BE227" t="str">
        <f>IF(Data!$L228=BE$1, "",             IF(ISERR(SEARCH(BE$1,Data!$H228)),        "",          ";" &amp; VLOOKUP(BE$1,Data!$L:$N,3, FALSE) &amp; ",""" &amp; VLOOKUP(BE$1,Data!$L:$M,2, FALSE) &amp; """;"   )             )</f>
        <v/>
      </c>
      <c r="BF227" t="str">
        <f>IF(Data!$L228=BF$1, "",             IF(ISERR(SEARCH(BF$1,Data!$H228)),        "",          ";" &amp; VLOOKUP(BF$1,Data!$L:$N,3, FALSE) &amp; ",""" &amp; VLOOKUP(BF$1,Data!$L:$M,2, FALSE) &amp; """;"   )             )</f>
        <v/>
      </c>
      <c r="BG227" t="str">
        <f>IF(Data!$L228=BG$1, "",             IF(ISERR(SEARCH(BG$1,Data!$H228)),        "",          ";" &amp; VLOOKUP(BG$1,Data!$L:$N,3, FALSE) &amp; ",""" &amp; VLOOKUP(BG$1,Data!$L:$M,2, FALSE) &amp; """;"   )             )</f>
        <v/>
      </c>
      <c r="BH227" t="str">
        <f>IF(Data!$L228=BH$1, "",             IF(ISERR(SEARCH(BH$1,Data!$H228)),        "",          ";" &amp; VLOOKUP(BH$1,Data!$L:$N,3, FALSE) &amp; ",""" &amp; VLOOKUP(BH$1,Data!$L:$M,2, FALSE) &amp; """;"   )             )</f>
        <v/>
      </c>
      <c r="BI227" t="str">
        <f>IF(Data!$L228=BI$1, "",             IF(ISERR(SEARCH(BI$1,Data!$H228)),        "",          ";" &amp; VLOOKUP(BI$1,Data!$L:$N,3, FALSE) &amp; ",""" &amp; VLOOKUP(BI$1,Data!$L:$M,2, FALSE) &amp; """;"   )             )</f>
        <v/>
      </c>
      <c r="BJ227" t="str">
        <f>IF(Data!$L228=BJ$1, "",             IF(ISERR(SEARCH(BJ$1,Data!$H228)),        "",          ";" &amp; VLOOKUP(BJ$1,Data!$L:$N,3, FALSE) &amp; ",""" &amp; VLOOKUP(BJ$1,Data!$L:$M,2, FALSE) &amp; """;"   )             )</f>
        <v/>
      </c>
      <c r="BK227" t="str">
        <f>IF(Data!$L228=BK$1, "",             IF(ISERR(SEARCH(BK$1,Data!$H228)),        "",          ";" &amp; VLOOKUP(BK$1,Data!$L:$N,3, FALSE) &amp; ",""" &amp; VLOOKUP(BK$1,Data!$L:$M,2, FALSE) &amp; """;"   )             )</f>
        <v/>
      </c>
      <c r="BL227" t="str">
        <f>IF(Data!$L228=BL$1, "",             IF(ISERR(SEARCH(BL$1,Data!$H228)),        "",          ";" &amp; VLOOKUP(BL$1,Data!$L:$N,3, FALSE) &amp; ",""" &amp; VLOOKUP(BL$1,Data!$L:$M,2, FALSE) &amp; """;"   )             )</f>
        <v/>
      </c>
      <c r="BM227" t="str">
        <f>IF(Data!$L228=BM$1, "",             IF(ISERR(SEARCH(BM$1,Data!$H228)),        "",          ";" &amp; VLOOKUP(BM$1,Data!$L:$N,3, FALSE) &amp; ",""" &amp; VLOOKUP(BM$1,Data!$L:$M,2, FALSE) &amp; """;"   )             )</f>
        <v/>
      </c>
      <c r="BN227" t="str">
        <f>IF(Data!$L228=BN$1, "",             IF(ISERR(SEARCH(BN$1,Data!$H228)),        "",          ";" &amp; VLOOKUP(BN$1,Data!$L:$N,3, FALSE) &amp; ",""" &amp; VLOOKUP(BN$1,Data!$L:$M,2, FALSE) &amp; """;"   )             )</f>
        <v/>
      </c>
      <c r="BO227" t="str">
        <f>IF(Data!$L228=BO$1, "",             IF(ISERR(SEARCH(BO$1,Data!$H228)),        "",          ";" &amp; VLOOKUP(BO$1,Data!$L:$N,3, FALSE) &amp; ",""" &amp; VLOOKUP(BO$1,Data!$L:$M,2, FALSE) &amp; """;"   )             )</f>
        <v/>
      </c>
      <c r="BP227" t="str">
        <f>IF(Data!$L228=BP$1, "",             IF(ISERR(SEARCH(BP$1,Data!$H228)),        "",          ";" &amp; VLOOKUP(BP$1,Data!$L:$N,3, FALSE) &amp; ",""" &amp; VLOOKUP(BP$1,Data!$L:$M,2, FALSE) &amp; """;"   )             )</f>
        <v/>
      </c>
      <c r="BQ227" t="str">
        <f>IF(Data!$L228=BQ$1, "",             IF(ISERR(SEARCH(BQ$1,Data!$H228)),        "",          ";" &amp; VLOOKUP(BQ$1,Data!$L:$N,3, FALSE) &amp; ",""" &amp; VLOOKUP(BQ$1,Data!$L:$M,2, FALSE) &amp; """;"   )             )</f>
        <v/>
      </c>
      <c r="BR227" t="str">
        <f>IF(Data!$L228=BR$1, "",             IF(ISERR(SEARCH(BR$1,Data!$H228)),        "",          ";" &amp; VLOOKUP(BR$1,Data!$L:$N,3, FALSE) &amp; ",""" &amp; VLOOKUP(BR$1,Data!$L:$M,2, FALSE) &amp; """;"   )             )</f>
        <v/>
      </c>
      <c r="BS227" t="str">
        <f>IF(Data!$L228=BS$1, "",             IF(ISERR(SEARCH(BS$1,Data!$H228)),        "",          ";" &amp; VLOOKUP(BS$1,Data!$L:$N,3, FALSE) &amp; ",""" &amp; VLOOKUP(BS$1,Data!$L:$M,2, FALSE) &amp; """;"   )             )</f>
        <v/>
      </c>
      <c r="BT227" t="str">
        <f>IF(Data!$L228=BT$1, "",             IF(ISERR(SEARCH(BT$1,Data!$H228)),        "",          ";" &amp; VLOOKUP(BT$1,Data!$L:$N,3, FALSE) &amp; ",""" &amp; VLOOKUP(BT$1,Data!$L:$M,2, FALSE) &amp; """;"   )             )</f>
        <v/>
      </c>
      <c r="BU227" t="str">
        <f>IF(Data!$L228=BU$1, "",             IF(ISERR(SEARCH(BU$1,Data!$H228)),        "",          ";" &amp; VLOOKUP(BU$1,Data!$L:$N,3, FALSE) &amp; ",""" &amp; VLOOKUP(BU$1,Data!$L:$M,2, FALSE) &amp; """;"   )             )</f>
        <v/>
      </c>
      <c r="BV227" t="str">
        <f>IF(Data!$L228=BV$1, "",             IF(ISERR(SEARCH(BV$1,Data!$H228)),        "",          ";" &amp; VLOOKUP(BV$1,Data!$L:$N,3, FALSE) &amp; ",""" &amp; VLOOKUP(BV$1,Data!$L:$M,2, FALSE) &amp; """;"   )             )</f>
        <v/>
      </c>
      <c r="BW227" t="str">
        <f>IF(Data!$L228=BW$1, "",             IF(ISERR(SEARCH(BW$1,Data!$H228)),        "",          ";" &amp; VLOOKUP(BW$1,Data!$L:$N,3, FALSE) &amp; ",""" &amp; VLOOKUP(BW$1,Data!$L:$M,2, FALSE) &amp; """;"   )             )</f>
        <v/>
      </c>
      <c r="BX227" t="str">
        <f>IF(Data!$L228=BX$1, "",             IF(ISERR(SEARCH(BX$1,Data!$H228)),        "",          ";" &amp; VLOOKUP(BX$1,Data!$L:$N,3, FALSE) &amp; ",""" &amp; VLOOKUP(BX$1,Data!$L:$M,2, FALSE) &amp; """;"   )             )</f>
        <v/>
      </c>
      <c r="BY227" t="str">
        <f>IF(Data!$L228=BY$1, "",             IF(ISERR(SEARCH(BY$1,Data!$H228)),        "",          ";" &amp; VLOOKUP(BY$1,Data!$L:$N,3, FALSE) &amp; ",""" &amp; VLOOKUP(BY$1,Data!$L:$M,2, FALSE) &amp; """;"   )             )</f>
        <v/>
      </c>
      <c r="BZ227" t="str">
        <f>IF(Data!$L228=BZ$1, "",             IF(ISERR(SEARCH(BZ$1,Data!$H228)),        "",          ";" &amp; VLOOKUP(BZ$1,Data!$L:$N,3, FALSE) &amp; ",""" &amp; VLOOKUP(BZ$1,Data!$L:$M,2, FALSE) &amp; """;"   )             )</f>
        <v/>
      </c>
      <c r="CA227" t="str">
        <f>IF(Data!$L228=CA$1, "",             IF(ISERR(SEARCH(CA$1,Data!$H228)),        "",          ";" &amp; VLOOKUP(CA$1,Data!$L:$N,3, FALSE) &amp; ",""" &amp; VLOOKUP(CA$1,Data!$L:$M,2, FALSE) &amp; """;"   )             )</f>
        <v/>
      </c>
      <c r="CB227" t="str">
        <f>IF(Data!$L228=CB$1, "",             IF(ISERR(SEARCH(CB$1,Data!$H228)),        "",          ";" &amp; VLOOKUP(CB$1,Data!$L:$N,3, FALSE) &amp; ",""" &amp; VLOOKUP(CB$1,Data!$L:$M,2, FALSE) &amp; """;"   )             )</f>
        <v/>
      </c>
      <c r="CC227" t="str">
        <f>IF(Data!$L228=CC$1, "",             IF(ISERR(SEARCH(CC$1,Data!$H228)),        "",          ";" &amp; VLOOKUP(CC$1,Data!$L:$N,3, FALSE) &amp; ",""" &amp; VLOOKUP(CC$1,Data!$L:$M,2, FALSE) &amp; """;"   )             )</f>
        <v/>
      </c>
      <c r="CD227" t="str">
        <f>IF(Data!$L228=CD$1, "",             IF(ISERR(SEARCH(CD$1,Data!$H228)),        "",          ";" &amp; VLOOKUP(CD$1,Data!$L:$N,3, FALSE) &amp; ",""" &amp; VLOOKUP(CD$1,Data!$L:$M,2, FALSE) &amp; """;"   )             )</f>
        <v/>
      </c>
      <c r="CE227" t="str">
        <f>IF(Data!$L228=CE$1, "",             IF(ISERR(SEARCH(CE$1,Data!$H228)),        "",          ";" &amp; VLOOKUP(CE$1,Data!$L:$N,3, FALSE) &amp; ",""" &amp; VLOOKUP(CE$1,Data!$L:$M,2, FALSE) &amp; """;"   )             )</f>
        <v/>
      </c>
      <c r="CF227" t="str">
        <f>IF(Data!$L228=CF$1, "",             IF(ISERR(SEARCH(CF$1,Data!$H228)),        "",          ";" &amp; VLOOKUP(CF$1,Data!$L:$N,3, FALSE) &amp; ",""" &amp; VLOOKUP(CF$1,Data!$L:$M,2, FALSE) &amp; """;"   )             )</f>
        <v/>
      </c>
      <c r="CG227" t="str">
        <f>IF(Data!$L228=CG$1, "",             IF(ISERR(SEARCH(CG$1,Data!$H228)),        "",          ";" &amp; VLOOKUP(CG$1,Data!$L:$N,3, FALSE) &amp; ",""" &amp; VLOOKUP(CG$1,Data!$L:$M,2, FALSE) &amp; """;"   )             )</f>
        <v/>
      </c>
      <c r="CH227" t="str">
        <f>IF(Data!$L228=CH$1, "",             IF(ISERR(SEARCH(CH$1,Data!$H228)),        "",          ";" &amp; VLOOKUP(CH$1,Data!$L:$N,3, FALSE) &amp; ",""" &amp; VLOOKUP(CH$1,Data!$L:$M,2, FALSE) &amp; """;"   )             )</f>
        <v/>
      </c>
      <c r="CI227" t="str">
        <f>IF(Data!$L228=CI$1, "",             IF(ISERR(SEARCH(CI$1,Data!$H228)),        "",          ";" &amp; VLOOKUP(CI$1,Data!$L:$N,3, FALSE) &amp; ",""" &amp; VLOOKUP(CI$1,Data!$L:$M,2, FALSE) &amp; """;"   )             )</f>
        <v/>
      </c>
      <c r="CJ227" t="str">
        <f>IF(Data!$L228=CJ$1, "",             IF(ISERR(SEARCH(CJ$1,Data!$H228)),        "",          ";" &amp; VLOOKUP(CJ$1,Data!$L:$N,3, FALSE) &amp; ",""" &amp; VLOOKUP(CJ$1,Data!$L:$M,2, FALSE) &amp; """;"   )             )</f>
        <v/>
      </c>
      <c r="CK227" t="str">
        <f>IF(Data!$L228=CK$1, "",             IF(ISERR(SEARCH(CK$1,Data!$H228)),        "",          ";" &amp; VLOOKUP(CK$1,Data!$L:$N,3, FALSE) &amp; ",""" &amp; VLOOKUP(CK$1,Data!$L:$M,2, FALSE) &amp; """;"   )             )</f>
        <v/>
      </c>
      <c r="CL227" t="str">
        <f>IF(Data!$L228=CL$1, "",             IF(ISERR(SEARCH(CL$1,Data!$H228)),        "",          ";" &amp; VLOOKUP(CL$1,Data!$L:$N,3, FALSE) &amp; ",""" &amp; VLOOKUP(CL$1,Data!$L:$M,2, FALSE) &amp; """;"   )             )</f>
        <v/>
      </c>
      <c r="CM227" t="str">
        <f>IF(Data!$L228=CM$1, "",             IF(ISERR(SEARCH(CM$1,Data!$H228)),        "",          ";" &amp; VLOOKUP(CM$1,Data!$L:$N,3, FALSE) &amp; ",""" &amp; VLOOKUP(CM$1,Data!$L:$M,2, FALSE) &amp; """;"   )             )</f>
        <v/>
      </c>
      <c r="CN227" t="str">
        <f>IF(Data!$L228=CN$1, "",             IF(ISERR(SEARCH(CN$1,Data!$H228)),        "",          ";" &amp; VLOOKUP(CN$1,Data!$L:$N,3, FALSE) &amp; ",""" &amp; VLOOKUP(CN$1,Data!$L:$M,2, FALSE) &amp; """;"   )             )</f>
        <v/>
      </c>
      <c r="CO227" t="str">
        <f>IF(Data!$L228=CO$1, "",             IF(ISERR(SEARCH(CO$1,Data!$H228)),        "",          ";" &amp; VLOOKUP(CO$1,Data!$L:$N,3, FALSE) &amp; ",""" &amp; VLOOKUP(CO$1,Data!$L:$M,2, FALSE) &amp; """;"   )             )</f>
        <v/>
      </c>
      <c r="CP227" t="str">
        <f>IF(Data!$L228=CP$1, "",             IF(ISERR(SEARCH(CP$1,Data!$H228)),        "",          ";" &amp; VLOOKUP(CP$1,Data!$L:$N,3, FALSE) &amp; ",""" &amp; VLOOKUP(CP$1,Data!$L:$M,2, FALSE) &amp; """;"   )             )</f>
        <v/>
      </c>
      <c r="CQ227" t="str">
        <f>IF(Data!$L228=CQ$1, "",             IF(ISERR(SEARCH(CQ$1,Data!$H228)),        "",          ";" &amp; VLOOKUP(CQ$1,Data!$L:$N,3, FALSE) &amp; ",""" &amp; VLOOKUP(CQ$1,Data!$L:$M,2, FALSE) &amp; """;"   )             )</f>
        <v/>
      </c>
      <c r="CR227" t="str">
        <f>IF(Data!$L228=CR$1, "",             IF(ISERR(SEARCH(CR$1,Data!$H228)),        "",          ";" &amp; VLOOKUP(CR$1,Data!$L:$N,3, FALSE) &amp; ",""" &amp; VLOOKUP(CR$1,Data!$L:$M,2, FALSE) &amp; """;"   )             )</f>
        <v/>
      </c>
      <c r="CS227" t="str">
        <f>IF(Data!$L228=CS$1, "",             IF(ISERR(SEARCH(CS$1,Data!$H228)),        "",          ";" &amp; VLOOKUP(CS$1,Data!$L:$N,3, FALSE) &amp; ",""" &amp; VLOOKUP(CS$1,Data!$L:$M,2, FALSE) &amp; """;"   )             )</f>
        <v/>
      </c>
      <c r="CT227" t="str">
        <f>IF(Data!$L228=CT$1, "",             IF(ISERR(SEARCH(CT$1,Data!$H228)),        "",          ";" &amp; VLOOKUP(CT$1,Data!$L:$N,3, FALSE) &amp; ",""" &amp; VLOOKUP(CT$1,Data!$L:$M,2, FALSE) &amp; """;"   )             )</f>
        <v/>
      </c>
      <c r="CU227" t="str">
        <f>IF(Data!$L228=CU$1, "",             IF(ISERR(SEARCH(CU$1,Data!$H228)),        "",          ";" &amp; VLOOKUP(CU$1,Data!$L:$N,3, FALSE) &amp; ",""" &amp; VLOOKUP(CU$1,Data!$L:$M,2, FALSE) &amp; """;"   )             )</f>
        <v/>
      </c>
      <c r="CV227" t="str">
        <f>IF(Data!$L228=CV$1, "",             IF(ISERR(SEARCH(CV$1,Data!$H228)),        "",          ";" &amp; VLOOKUP(CV$1,Data!$L:$N,3, FALSE) &amp; ",""" &amp; VLOOKUP(CV$1,Data!$L:$M,2, FALSE) &amp; """;"   )             )</f>
        <v/>
      </c>
      <c r="CW227" t="str">
        <f>IF(Data!$L228=CW$1, "",             IF(ISERR(SEARCH(CW$1,Data!$H228)),        "",          ";" &amp; VLOOKUP(CW$1,Data!$L:$N,3, FALSE) &amp; ",""" &amp; VLOOKUP(CW$1,Data!$L:$M,2, FALSE) &amp; """;"   )             )</f>
        <v/>
      </c>
      <c r="CX227" t="str">
        <f>IF(Data!$L228=CX$1, "",             IF(ISERR(SEARCH(CX$1,Data!$H228)),        "",          ";" &amp; VLOOKUP(CX$1,Data!$L:$N,3, FALSE) &amp; ",""" &amp; VLOOKUP(CX$1,Data!$L:$M,2, FALSE) &amp; """;"   )             )</f>
        <v/>
      </c>
      <c r="CY227" t="str">
        <f>IF(Data!$L228=CY$1, "",             IF(ISERR(SEARCH(CY$1,Data!$H228)),        "",          ";" &amp; VLOOKUP(CY$1,Data!$L:$N,3, FALSE) &amp; ",""" &amp; VLOOKUP(CY$1,Data!$L:$M,2, FALSE) &amp; """;"   )             )</f>
        <v/>
      </c>
      <c r="CZ227" t="str">
        <f>IF(Data!$L228=CZ$1, "",             IF(ISERR(SEARCH(CZ$1,Data!$H228)),        "",          ";" &amp; VLOOKUP(CZ$1,Data!$L:$N,3, FALSE) &amp; ",""" &amp; VLOOKUP(CZ$1,Data!$L:$M,2, FALSE) &amp; """;"   )             )</f>
        <v/>
      </c>
      <c r="DA227" t="str">
        <f>IF(Data!$L228=DA$1, "",             IF(ISERR(SEARCH(DA$1,Data!$H228)),        "",          ";" &amp; VLOOKUP(DA$1,Data!$L:$N,3, FALSE) &amp; ",""" &amp; VLOOKUP(DA$1,Data!$L:$M,2, FALSE) &amp; """;"   )             )</f>
        <v/>
      </c>
      <c r="DB227" t="str">
        <f>IF(Data!$L228=DB$1, "",             IF(ISERR(SEARCH(DB$1,Data!$H228)),        "",          ";" &amp; VLOOKUP(DB$1,Data!$L:$N,3, FALSE) &amp; ",""" &amp; VLOOKUP(DB$1,Data!$L:$M,2, FALSE) &amp; """;"   )             )</f>
        <v/>
      </c>
      <c r="DC227" t="str">
        <f>IF(Data!$L228=DC$1, "",             IF(ISERR(SEARCH(DC$1,Data!$H228)),        "",          ";" &amp; VLOOKUP(DC$1,Data!$L:$N,3, FALSE) &amp; ",""" &amp; VLOOKUP(DC$1,Data!$L:$M,2, FALSE) &amp; """;"   )             )</f>
        <v/>
      </c>
      <c r="DD227" t="str">
        <f>IF(Data!$L228=DD$1, "",             IF(ISERR(SEARCH(DD$1,Data!$H228)),        "",          ";" &amp; VLOOKUP(DD$1,Data!$L:$N,3, FALSE) &amp; ",""" &amp; VLOOKUP(DD$1,Data!$L:$M,2, FALSE) &amp; """;"   )             )</f>
        <v/>
      </c>
      <c r="DE227" t="str">
        <f>IF(Data!$L228=DE$1, "",             IF(ISERR(SEARCH(DE$1,Data!$H228)),        "",          ";" &amp; VLOOKUP(DE$1,Data!$L:$N,3, FALSE) &amp; ",""" &amp; VLOOKUP(DE$1,Data!$L:$M,2, FALSE) &amp; """;"   )             )</f>
        <v/>
      </c>
      <c r="DF227" t="str">
        <f>IF(Data!$L228=DF$1, "",             IF(ISERR(SEARCH(DF$1,Data!$H228)),        "",          ";" &amp; VLOOKUP(DF$1,Data!$L:$N,3, FALSE) &amp; ",""" &amp; VLOOKUP(DF$1,Data!$L:$M,2, FALSE) &amp; """;"   )             )</f>
        <v/>
      </c>
      <c r="DG227" t="str">
        <f>IF(Data!$L228=DG$1, "",             IF(ISERR(SEARCH(DG$1,Data!$H228)),        "",          ";" &amp; VLOOKUP(DG$1,Data!$L:$N,3, FALSE) &amp; ",""" &amp; VLOOKUP(DG$1,Data!$L:$M,2, FALSE) &amp; """;"   )             )</f>
        <v/>
      </c>
      <c r="DH227" t="str">
        <f>IF(Data!$L228=DH$1, "",             IF(ISERR(SEARCH(DH$1,Data!$H228)),        "",          ";" &amp; VLOOKUP(DH$1,Data!$L:$N,3, FALSE) &amp; ",""" &amp; VLOOKUP(DH$1,Data!$L:$M,2, FALSE) &amp; """;"   )             )</f>
        <v/>
      </c>
      <c r="DI227" t="str">
        <f>IF(Data!$L228=DI$1, "",             IF(ISERR(SEARCH(DI$1,Data!$H228)),        "",          ";" &amp; VLOOKUP(DI$1,Data!$L:$N,3, FALSE) &amp; ",""" &amp; VLOOKUP(DI$1,Data!$L:$M,2, FALSE) &amp; """;"   )             )</f>
        <v/>
      </c>
      <c r="DJ227" t="str">
        <f>IF(Data!$L228=DJ$1, "",             IF(ISERR(SEARCH(DJ$1,Data!$H228)),        "",          ";" &amp; VLOOKUP(DJ$1,Data!$L:$N,3, FALSE) &amp; ",""" &amp; VLOOKUP(DJ$1,Data!$L:$M,2, FALSE) &amp; """;"   )             )</f>
        <v/>
      </c>
      <c r="DK227" t="str">
        <f>IF(Data!$L228=DK$1, "",             IF(ISERR(SEARCH(DK$1,Data!$H228)),        "",          ";" &amp; VLOOKUP(DK$1,Data!$L:$N,3, FALSE) &amp; ",""" &amp; VLOOKUP(DK$1,Data!$L:$M,2, FALSE) &amp; """;"   )             )</f>
        <v/>
      </c>
      <c r="DL227" t="str">
        <f>IF(Data!$L228=DL$1, "",             IF(ISERR(SEARCH(DL$1,Data!$H228)),        "",          ";" &amp; VLOOKUP(DL$1,Data!$L:$N,3, FALSE) &amp; ",""" &amp; VLOOKUP(DL$1,Data!$L:$M,2, FALSE) &amp; """;"   )             )</f>
        <v/>
      </c>
      <c r="DM227" t="str">
        <f>IF(Data!$L228=DM$1, "",             IF(ISERR(SEARCH(DM$1,Data!$H228)),        "",          ";" &amp; VLOOKUP(DM$1,Data!$L:$N,3, FALSE) &amp; ",""" &amp; VLOOKUP(DM$1,Data!$L:$M,2, FALSE) &amp; """;"   )             )</f>
        <v/>
      </c>
      <c r="DN227" t="str">
        <f>IF(Data!$L228=DN$1, "",             IF(ISERR(SEARCH(DN$1,Data!$H228)),        "",          ";" &amp; VLOOKUP(DN$1,Data!$L:$N,3, FALSE) &amp; ",""" &amp; VLOOKUP(DN$1,Data!$L:$M,2, FALSE) &amp; """;"   )             )</f>
        <v/>
      </c>
      <c r="DO227" t="str">
        <f>IF(Data!$L228=DO$1, "",             IF(ISERR(SEARCH(DO$1,Data!$H228)),        "",          ";" &amp; VLOOKUP(DO$1,Data!$L:$N,3, FALSE) &amp; ",""" &amp; VLOOKUP(DO$1,Data!$L:$M,2, FALSE) &amp; """;"   )             )</f>
        <v/>
      </c>
      <c r="DP227" t="str">
        <f>IF(Data!$L228=DP$1, "",             IF(ISERR(SEARCH(DP$1,Data!$H228)),        "",          ";" &amp; VLOOKUP(DP$1,Data!$L:$N,3, FALSE) &amp; ",""" &amp; VLOOKUP(DP$1,Data!$L:$M,2, FALSE) &amp; """;"   )             )</f>
        <v/>
      </c>
      <c r="DQ227" t="str">
        <f>IF(Data!$L228=DQ$1, "",             IF(ISERR(SEARCH(DQ$1,Data!$H228)),        "",          ";" &amp; VLOOKUP(DQ$1,Data!$L:$N,3, FALSE) &amp; ",""" &amp; VLOOKUP(DQ$1,Data!$L:$M,2, FALSE) &amp; """;"   )             )</f>
        <v/>
      </c>
      <c r="DR227" t="str">
        <f>IF(Data!$L228=DR$1, "",             IF(ISERR(SEARCH(DR$1,Data!$H228)),        "",          ";" &amp; VLOOKUP(DR$1,Data!$L:$N,3, FALSE) &amp; ",""" &amp; VLOOKUP(DR$1,Data!$L:$M,2, FALSE) &amp; """;"   )             )</f>
        <v/>
      </c>
      <c r="DS227" t="str">
        <f>IF(Data!$L228=DS$1, "",             IF(ISERR(SEARCH(DS$1,Data!$H228)),        "",          ";" &amp; VLOOKUP(DS$1,Data!$L:$N,3, FALSE) &amp; ",""" &amp; VLOOKUP(DS$1,Data!$L:$M,2, FALSE) &amp; """;"   )             )</f>
        <v/>
      </c>
      <c r="DT227" t="str">
        <f>IF(Data!$L228=DT$1, "",             IF(ISERR(SEARCH(DT$1,Data!$H228)),        "",          ";" &amp; VLOOKUP(DT$1,Data!$L:$N,3, FALSE) &amp; ",""" &amp; VLOOKUP(DT$1,Data!$L:$M,2, FALSE) &amp; """;"   )             )</f>
        <v/>
      </c>
      <c r="DU227" t="str">
        <f>IF(Data!$L228=DU$1, "",             IF(ISERR(SEARCH(DU$1,Data!$H228)),        "",          ";" &amp; VLOOKUP(DU$1,Data!$L:$N,3, FALSE) &amp; ",""" &amp; VLOOKUP(DU$1,Data!$L:$M,2, FALSE) &amp; """;"   )             )</f>
        <v/>
      </c>
      <c r="DV227" t="str">
        <f>IF(Data!$L228=DV$1, "",             IF(ISERR(SEARCH(DV$1,Data!$H228)),        "",          ";" &amp; VLOOKUP(DV$1,Data!$L:$N,3, FALSE) &amp; ",""" &amp; VLOOKUP(DV$1,Data!$L:$M,2, FALSE) &amp; """;"   )             )</f>
        <v/>
      </c>
      <c r="DW227" t="str">
        <f>IF(Data!$L228=DW$1, "",             IF(ISERR(SEARCH(DW$1,Data!$H228)),        "",          ";" &amp; VLOOKUP(DW$1,Data!$L:$N,3, FALSE) &amp; ",""" &amp; VLOOKUP(DW$1,Data!$L:$M,2, FALSE) &amp; """;"   )             )</f>
        <v/>
      </c>
      <c r="DX227" t="str">
        <f>IF(Data!$L228=DX$1, "",             IF(ISERR(SEARCH(DX$1,Data!$H228)),        "",          ";" &amp; VLOOKUP(DX$1,Data!$L:$N,3, FALSE) &amp; ",""" &amp; VLOOKUP(DX$1,Data!$L:$M,2, FALSE) &amp; """;"   )             )</f>
        <v/>
      </c>
      <c r="DY227" t="str">
        <f>IF(Data!$L228=DY$1, "",             IF(ISERR(SEARCH(DY$1,Data!$H228)),        "",          ";" &amp; VLOOKUP(DY$1,Data!$L:$N,3, FALSE) &amp; ",""" &amp; VLOOKUP(DY$1,Data!$L:$M,2, FALSE) &amp; """;"   )             )</f>
        <v/>
      </c>
      <c r="DZ227" t="str">
        <f>IF(Data!$L228=DZ$1, "",             IF(ISERR(SEARCH(DZ$1,Data!$H228)),        "",          ";" &amp; VLOOKUP(DZ$1,Data!$L:$N,3, FALSE) &amp; ",""" &amp; VLOOKUP(DZ$1,Data!$L:$M,2, FALSE) &amp; """;"   )             )</f>
        <v/>
      </c>
      <c r="EA227" t="str">
        <f>IF(Data!$L228=EA$1, "",             IF(ISERR(SEARCH(EA$1,Data!$H228)),        "",          ";" &amp; VLOOKUP(EA$1,Data!$L:$N,3, FALSE) &amp; ",""" &amp; VLOOKUP(EA$1,Data!$L:$M,2, FALSE) &amp; """;"   )             )</f>
        <v/>
      </c>
      <c r="EB227" t="str">
        <f>IF(Data!$L228=EB$1, "",             IF(ISERR(SEARCH(EB$1,Data!$H228)),        "",          ";" &amp; VLOOKUP(EB$1,Data!$L:$N,3, FALSE) &amp; ",""" &amp; VLOOKUP(EB$1,Data!$L:$M,2, FALSE) &amp; """;"   )             )</f>
        <v/>
      </c>
      <c r="EC227" t="str">
        <f>IF(Data!$L228=EC$1, "",             IF(ISERR(SEARCH(EC$1,Data!$H228)),        "",          ";" &amp; VLOOKUP(EC$1,Data!$L:$N,3, FALSE) &amp; ",""" &amp; VLOOKUP(EC$1,Data!$L:$M,2, FALSE) &amp; """;"   )             )</f>
        <v/>
      </c>
      <c r="ED227" t="str">
        <f>IF(Data!$L228=ED$1, "",             IF(ISERR(SEARCH(ED$1,Data!$H228)),        "",          ";" &amp; VLOOKUP(ED$1,Data!$L:$N,3, FALSE) &amp; ",""" &amp; VLOOKUP(ED$1,Data!$L:$M,2, FALSE) &amp; """;"   )             )</f>
        <v/>
      </c>
      <c r="EE227" t="str">
        <f>IF(Data!$L228=EE$1, "",             IF(ISERR(SEARCH(EE$1,Data!$H228)),        "",          ";" &amp; VLOOKUP(EE$1,Data!$L:$N,3, FALSE) &amp; ",""" &amp; VLOOKUP(EE$1,Data!$L:$M,2, FALSE) &amp; """;"   )             )</f>
        <v/>
      </c>
      <c r="EF227" t="str">
        <f>IF(Data!$L228=EF$1, "",             IF(ISERR(SEARCH(EF$1,Data!$H228)),        "",          ";" &amp; VLOOKUP(EF$1,Data!$L:$N,3, FALSE) &amp; ",""" &amp; VLOOKUP(EF$1,Data!$L:$M,2, FALSE) &amp; """;"   )             )</f>
        <v/>
      </c>
      <c r="EG227" t="str">
        <f>IF(Data!$L228=EG$1, "",             IF(ISERR(SEARCH(EG$1,Data!$H228)),        "",          ";" &amp; VLOOKUP(EG$1,Data!$L:$N,3, FALSE) &amp; ",""" &amp; VLOOKUP(EG$1,Data!$L:$M,2, FALSE) &amp; """;"   )             )</f>
        <v/>
      </c>
      <c r="EH227" t="str">
        <f>IF(Data!$L228=EH$1, "",             IF(ISERR(SEARCH(EH$1,Data!$H228)),        "",          ";" &amp; VLOOKUP(EH$1,Data!$L:$N,3, FALSE) &amp; ",""" &amp; VLOOKUP(EH$1,Data!$L:$M,2, FALSE) &amp; """;"   )             )</f>
        <v/>
      </c>
      <c r="EI227" t="str">
        <f>IF(Data!$L228=EI$1, "",             IF(ISERR(SEARCH(EI$1,Data!$H228)),        "",          ";" &amp; VLOOKUP(EI$1,Data!$L:$N,3, FALSE) &amp; ",""" &amp; VLOOKUP(EI$1,Data!$L:$M,2, FALSE) &amp; """;"   )             )</f>
        <v/>
      </c>
      <c r="EJ227" t="str">
        <f>IF(Data!$L228=EJ$1, "",             IF(ISERR(SEARCH(EJ$1,Data!$H228)),        "",          ";" &amp; VLOOKUP(EJ$1,Data!$L:$N,3, FALSE) &amp; ",""" &amp; VLOOKUP(EJ$1,Data!$L:$M,2, FALSE) &amp; """;"   )             )</f>
        <v/>
      </c>
      <c r="EK227" t="str">
        <f>IF(Data!$L228=EK$1, "",             IF(ISERR(SEARCH(EK$1,Data!$H228)),        "",          ";" &amp; VLOOKUP(EK$1,Data!$L:$N,3, FALSE) &amp; ",""" &amp; VLOOKUP(EK$1,Data!$L:$M,2, FALSE) &amp; """;"   )             )</f>
        <v/>
      </c>
      <c r="EL227" t="str">
        <f>IF(Data!$L228=EL$1, "",             IF(ISERR(SEARCH(EL$1,Data!$H228)),        "",          ";" &amp; VLOOKUP(EL$1,Data!$L:$N,3, FALSE) &amp; ",""" &amp; VLOOKUP(EL$1,Data!$L:$M,2, FALSE) &amp; """;"   )             )</f>
        <v/>
      </c>
      <c r="EM227" t="str">
        <f>IF(Data!$L228=EM$1, "",             IF(ISERR(SEARCH(EM$1,Data!$H228)),        "",          ";" &amp; VLOOKUP(EM$1,Data!$L:$N,3, FALSE) &amp; ",""" &amp; VLOOKUP(EM$1,Data!$L:$M,2, FALSE) &amp; """;"   )             )</f>
        <v/>
      </c>
      <c r="EN227" t="str">
        <f>IF(Data!$L228=EN$1, "",             IF(ISERR(SEARCH(EN$1,Data!$H228)),        "",          ";" &amp; VLOOKUP(EN$1,Data!$L:$N,3, FALSE) &amp; ",""" &amp; VLOOKUP(EN$1,Data!$L:$M,2, FALSE) &amp; """;"   )             )</f>
        <v/>
      </c>
      <c r="EO227" t="str">
        <f>IF(Data!$L228=EO$1, "",             IF(ISERR(SEARCH(EO$1,Data!$H228)),        "",          ";" &amp; VLOOKUP(EO$1,Data!$L:$N,3, FALSE) &amp; ",""" &amp; VLOOKUP(EO$1,Data!$L:$M,2, FALSE) &amp; """;"   )             )</f>
        <v/>
      </c>
      <c r="EP227" t="str">
        <f>IF(Data!$L228=EP$1, "",             IF(ISERR(SEARCH(EP$1,Data!$H228)),        "",          ";" &amp; VLOOKUP(EP$1,Data!$L:$N,3, FALSE) &amp; ",""" &amp; VLOOKUP(EP$1,Data!$L:$M,2, FALSE) &amp; """;"   )             )</f>
        <v/>
      </c>
      <c r="EQ227" t="str">
        <f>IF(Data!$L228=EQ$1, "",             IF(ISERR(SEARCH(EQ$1,Data!$H228)),        "",          ";" &amp; VLOOKUP(EQ$1,Data!$L:$N,3, FALSE) &amp; ",""" &amp; VLOOKUP(EQ$1,Data!$L:$M,2, FALSE) &amp; """;"   )             )</f>
        <v/>
      </c>
      <c r="ER227" t="str">
        <f>IF(Data!$L228=ER$1, "",             IF(ISERR(SEARCH(ER$1,Data!$H228)),        "",          ";" &amp; VLOOKUP(ER$1,Data!$L:$N,3, FALSE) &amp; ",""" &amp; VLOOKUP(ER$1,Data!$L:$M,2, FALSE) &amp; """;"   )             )</f>
        <v/>
      </c>
      <c r="ES227" t="str">
        <f>IF(Data!$L228=ES$1, "",             IF(ISERR(SEARCH(ES$1,Data!$H228)),        "",          ";" &amp; VLOOKUP(ES$1,Data!$L:$N,3, FALSE) &amp; ",""" &amp; VLOOKUP(ES$1,Data!$L:$M,2, FALSE) &amp; """;"   )             )</f>
        <v/>
      </c>
      <c r="ET227" t="str">
        <f>IF(Data!$L228=ET$1, "",             IF(ISERR(SEARCH(ET$1,Data!$H228)),        "",          ";" &amp; VLOOKUP(ET$1,Data!$L:$N,3, FALSE) &amp; ",""" &amp; VLOOKUP(ET$1,Data!$L:$M,2, FALSE) &amp; """;"   )             )</f>
        <v/>
      </c>
      <c r="EU227" t="str">
        <f>IF(Data!$L228=EU$1, "",             IF(ISERR(SEARCH(EU$1,Data!$H228)),        "",          ";" &amp; VLOOKUP(EU$1,Data!$L:$N,3, FALSE) &amp; ",""" &amp; VLOOKUP(EU$1,Data!$L:$M,2, FALSE) &amp; """;"   )             )</f>
        <v/>
      </c>
      <c r="EV227" t="str">
        <f>IF(Data!$L228=EV$1, "",             IF(ISERR(SEARCH(EV$1,Data!$H228)),        "",          ";" &amp; VLOOKUP(EV$1,Data!$L:$N,3, FALSE) &amp; ",""" &amp; VLOOKUP(EV$1,Data!$L:$M,2, FALSE) &amp; """;"   )             )</f>
        <v/>
      </c>
      <c r="EW227" t="str">
        <f>IF(Data!$L228=EW$1, "",             IF(ISERR(SEARCH(EW$1,Data!$H228)),        "",          ";" &amp; VLOOKUP(EW$1,Data!$L:$N,3, FALSE) &amp; ",""" &amp; VLOOKUP(EW$1,Data!$L:$M,2, FALSE) &amp; """;"   )             )</f>
        <v/>
      </c>
      <c r="EX227" t="str">
        <f>IF(Data!$L228=EX$1, "",             IF(ISERR(SEARCH(EX$1,Data!$H228)),        "",          ";" &amp; VLOOKUP(EX$1,Data!$L:$N,3, FALSE) &amp; ",""" &amp; VLOOKUP(EX$1,Data!$L:$M,2, FALSE) &amp; """;"   )             )</f>
        <v/>
      </c>
      <c r="EY227" t="str">
        <f>IF(Data!$L228=EY$1, "",             IF(ISERR(SEARCH(EY$1,Data!$H228)),        "",          ";" &amp; VLOOKUP(EY$1,Data!$L:$N,3, FALSE) &amp; ",""" &amp; VLOOKUP(EY$1,Data!$L:$M,2, FALSE) &amp; """;"   )             )</f>
        <v/>
      </c>
      <c r="EZ227" t="str">
        <f>IF(Data!$L228=EZ$1, "",             IF(ISERR(SEARCH(EZ$1,Data!$H228)),        "",          ";" &amp; VLOOKUP(EZ$1,Data!$L:$N,3, FALSE) &amp; ",""" &amp; VLOOKUP(EZ$1,Data!$L:$M,2, FALSE) &amp; """;"   )             )</f>
        <v/>
      </c>
      <c r="FA227" t="str">
        <f>IF(Data!$L228=FA$1, "",             IF(ISERR(SEARCH(FA$1,Data!$H228)),        "",          ";" &amp; VLOOKUP(FA$1,Data!$L:$N,3, FALSE) &amp; ",""" &amp; VLOOKUP(FA$1,Data!$L:$M,2, FALSE) &amp; """;"   )             )</f>
        <v/>
      </c>
      <c r="FB227" t="str">
        <f>IF(Data!$L228=FB$1, "",             IF(ISERR(SEARCH(FB$1,Data!$H228)),        "",          ";" &amp; VLOOKUP(FB$1,Data!$L:$N,3, FALSE) &amp; ",""" &amp; VLOOKUP(FB$1,Data!$L:$M,2, FALSE) &amp; """;"   )             )</f>
        <v/>
      </c>
      <c r="FC227" t="str">
        <f>IF(Data!$L228=FC$1, "",             IF(ISERR(SEARCH(FC$1,Data!$H228)),        "",          ";" &amp; VLOOKUP(FC$1,Data!$L:$N,3, FALSE) &amp; ",""" &amp; VLOOKUP(FC$1,Data!$L:$M,2, FALSE) &amp; """;"   )             )</f>
        <v/>
      </c>
      <c r="FD227" t="str">
        <f>IF(Data!$L228=FD$1, "",             IF(ISERR(SEARCH(FD$1,Data!$H228)),        "",          ";" &amp; VLOOKUP(FD$1,Data!$L:$N,3, FALSE) &amp; ",""" &amp; VLOOKUP(FD$1,Data!$L:$M,2, FALSE) &amp; """;"   )             )</f>
        <v/>
      </c>
      <c r="FE227" t="str">
        <f>IF(Data!$L228=FE$1, "",             IF(ISERR(SEARCH(FE$1,Data!$H228)),        "",          ";" &amp; VLOOKUP(FE$1,Data!$L:$N,3, FALSE) &amp; ",""" &amp; VLOOKUP(FE$1,Data!$L:$M,2, FALSE) &amp; """;"   )             )</f>
        <v/>
      </c>
      <c r="FF227" t="str">
        <f>IF(Data!$L228=FF$1, "",             IF(ISERR(SEARCH(FF$1,Data!$H228)),        "",          ";" &amp; VLOOKUP(FF$1,Data!$L:$N,3, FALSE) &amp; ",""" &amp; VLOOKUP(FF$1,Data!$L:$M,2, FALSE) &amp; """;"   )             )</f>
        <v/>
      </c>
      <c r="FG227" t="str">
        <f>IF(Data!$L228=FG$1, "",             IF(ISERR(SEARCH(FG$1,Data!$H228)),        "",          ";" &amp; VLOOKUP(FG$1,Data!$L:$N,3, FALSE) &amp; ",""" &amp; VLOOKUP(FG$1,Data!$L:$M,2, FALSE) &amp; """;"   )             )</f>
        <v/>
      </c>
      <c r="FH227" t="str">
        <f>IF(Data!$L228=FH$1, "",             IF(ISERR(SEARCH(FH$1,Data!$H228)),        "",          ";" &amp; VLOOKUP(FH$1,Data!$L:$N,3, FALSE) &amp; ",""" &amp; VLOOKUP(FH$1,Data!$L:$M,2, FALSE) &amp; """;"   )             )</f>
        <v/>
      </c>
      <c r="FI227" t="str">
        <f>IF(Data!$L228=FI$1, "",             IF(ISERR(SEARCH(FI$1,Data!$H228)),        "",          ";" &amp; VLOOKUP(FI$1,Data!$L:$N,3, FALSE) &amp; ",""" &amp; VLOOKUP(FI$1,Data!$L:$M,2, FALSE) &amp; """;"   )             )</f>
        <v/>
      </c>
      <c r="FJ227" t="str">
        <f>IF(Data!$L228=FJ$1, "",             IF(ISERR(SEARCH(FJ$1,Data!$H228)),        "",          ";" &amp; VLOOKUP(FJ$1,Data!$L:$N,3, FALSE) &amp; ",""" &amp; VLOOKUP(FJ$1,Data!$L:$M,2, FALSE) &amp; """;"   )             )</f>
        <v/>
      </c>
      <c r="FK227" t="str">
        <f>IF(Data!$L228=FK$1, "",             IF(ISERR(SEARCH(FK$1,Data!$H228)),        "",          ";" &amp; VLOOKUP(FK$1,Data!$L:$N,3, FALSE) &amp; ",""" &amp; VLOOKUP(FK$1,Data!$L:$M,2, FALSE) &amp; """;"   )             )</f>
        <v/>
      </c>
      <c r="FL227" t="str">
        <f>IF(Data!$L228=FL$1, "",             IF(ISERR(SEARCH(FL$1,Data!$H228)),        "",          ";" &amp; VLOOKUP(FL$1,Data!$L:$N,3, FALSE) &amp; ",""" &amp; VLOOKUP(FL$1,Data!$L:$M,2, FALSE) &amp; """;"   )             )</f>
        <v/>
      </c>
      <c r="FM227" t="str">
        <f>IF(Data!$L228=FM$1, "",             IF(ISERR(SEARCH(FM$1,Data!$H228)),        "",          ";" &amp; VLOOKUP(FM$1,Data!$L:$N,3, FALSE) &amp; ",""" &amp; VLOOKUP(FM$1,Data!$L:$M,2, FALSE) &amp; """;"   )             )</f>
        <v/>
      </c>
      <c r="FN227" t="str">
        <f>IF(Data!$L228=FN$1, "",             IF(ISERR(SEARCH(FN$1,Data!$H228)),        "",          ";" &amp; VLOOKUP(FN$1,Data!$L:$N,3, FALSE) &amp; ",""" &amp; VLOOKUP(FN$1,Data!$L:$M,2, FALSE) &amp; """;"   )             )</f>
        <v/>
      </c>
      <c r="FO227" t="str">
        <f>IF(Data!$L228=FO$1, "",             IF(ISERR(SEARCH(FO$1,Data!$H228)),        "",          ";" &amp; VLOOKUP(FO$1,Data!$L:$N,3, FALSE) &amp; ",""" &amp; VLOOKUP(FO$1,Data!$L:$M,2, FALSE) &amp; """;"   )             )</f>
        <v/>
      </c>
      <c r="FP227" t="str">
        <f>IF(Data!$L228=FP$1, "",             IF(ISERR(SEARCH(FP$1,Data!$H228)),        "",          ";" &amp; VLOOKUP(FP$1,Data!$L:$N,3, FALSE) &amp; ",""" &amp; VLOOKUP(FP$1,Data!$L:$M,2, FALSE) &amp; """;"   )             )</f>
        <v/>
      </c>
      <c r="FQ227" t="str">
        <f>IF(Data!$L228=FQ$1, "",             IF(ISERR(SEARCH(FQ$1,Data!$H228)),        "",          ";" &amp; VLOOKUP(FQ$1,Data!$L:$N,3, FALSE) &amp; ",""" &amp; VLOOKUP(FQ$1,Data!$L:$M,2, FALSE) &amp; """;"   )             )</f>
        <v/>
      </c>
      <c r="FR227" t="str">
        <f>IF(Data!$L228=FR$1, "",             IF(ISERR(SEARCH(FR$1,Data!$H228)),        "",          ";" &amp; VLOOKUP(FR$1,Data!$L:$N,3, FALSE) &amp; ",""" &amp; VLOOKUP(FR$1,Data!$L:$M,2, FALSE) &amp; """;"   )             )</f>
        <v/>
      </c>
      <c r="FS227" t="str">
        <f>IF(Data!$L228=FS$1, "",             IF(ISERR(SEARCH(FS$1,Data!$H228)),        "",          ";" &amp; VLOOKUP(FS$1,Data!$L:$N,3, FALSE) &amp; ",""" &amp; VLOOKUP(FS$1,Data!$L:$M,2, FALSE) &amp; """;"   )             )</f>
        <v/>
      </c>
      <c r="FT227" t="str">
        <f>IF(Data!$L228=FT$1, "",             IF(ISERR(SEARCH(FT$1,Data!$H228)),        "",          ";" &amp; VLOOKUP(FT$1,Data!$L:$N,3, FALSE) &amp; ",""" &amp; VLOOKUP(FT$1,Data!$L:$M,2, FALSE) &amp; """;"   )             )</f>
        <v/>
      </c>
      <c r="FU227" t="str">
        <f>IF(Data!$L228=FU$1, "",             IF(ISERR(SEARCH(FU$1,Data!$H228)),        "",          ";" &amp; VLOOKUP(FU$1,Data!$L:$N,3, FALSE) &amp; ",""" &amp; VLOOKUP(FU$1,Data!$L:$M,2, FALSE) &amp; """;"   )             )</f>
        <v/>
      </c>
      <c r="FV227" t="str">
        <f>IF(Data!$L228=FV$1, "",             IF(ISERR(SEARCH(FV$1,Data!$H228)),        "",          ";" &amp; VLOOKUP(FV$1,Data!$L:$N,3, FALSE) &amp; ",""" &amp; VLOOKUP(FV$1,Data!$L:$M,2, FALSE) &amp; """;"   )             )</f>
        <v/>
      </c>
      <c r="FW227" t="str">
        <f>IF(Data!$L228=FW$1, "",             IF(ISERR(SEARCH(FW$1,Data!$H228)),        "",          ";" &amp; VLOOKUP(FW$1,Data!$L:$N,3, FALSE) &amp; ",""" &amp; VLOOKUP(FW$1,Data!$L:$M,2, FALSE) &amp; """;"   )             )</f>
        <v/>
      </c>
      <c r="FX227" t="str">
        <f>IF(Data!$L228=FX$1, "",             IF(ISERR(SEARCH(FX$1,Data!$H228)),        "",          ";" &amp; VLOOKUP(FX$1,Data!$L:$N,3, FALSE) &amp; ",""" &amp; VLOOKUP(FX$1,Data!$L:$M,2, FALSE) &amp; """;"   )             )</f>
        <v/>
      </c>
      <c r="FY227" t="str">
        <f>IF(Data!$L228=FY$1, "",             IF(ISERR(SEARCH(FY$1,Data!$H228)),        "",          ";" &amp; VLOOKUP(FY$1,Data!$L:$N,3, FALSE) &amp; ",""" &amp; VLOOKUP(FY$1,Data!$L:$M,2, FALSE) &amp; """;"   )             )</f>
        <v/>
      </c>
      <c r="FZ227" t="str">
        <f>IF(Data!$L228=FZ$1, "",             IF(ISERR(SEARCH(FZ$1,Data!$H228)),        "",          ";" &amp; VLOOKUP(FZ$1,Data!$L:$N,3, FALSE) &amp; ",""" &amp; VLOOKUP(FZ$1,Data!$L:$M,2, FALSE) &amp; """;"   )             )</f>
        <v/>
      </c>
      <c r="GA227" t="str">
        <f>IF(Data!$L228=GA$1, "",             IF(ISERR(SEARCH(GA$1,Data!$H228)),        "",          ";" &amp; VLOOKUP(GA$1,Data!$L:$N,3, FALSE) &amp; ",""" &amp; VLOOKUP(GA$1,Data!$L:$M,2, FALSE) &amp; """;"   )             )</f>
        <v/>
      </c>
      <c r="GB227" t="str">
        <f>IF(Data!$L228=GB$1, "",             IF(ISERR(SEARCH(GB$1,Data!$H228)),        "",          ";" &amp; VLOOKUP(GB$1,Data!$L:$N,3, FALSE) &amp; ",""" &amp; VLOOKUP(GB$1,Data!$L:$M,2, FALSE) &amp; """;"   )             )</f>
        <v/>
      </c>
      <c r="GC227" t="str">
        <f>IF(Data!$L228=GC$1, "",             IF(ISERR(SEARCH(GC$1,Data!$H228)),        "",          ";" &amp; VLOOKUP(GC$1,Data!$L:$N,3, FALSE) &amp; ",""" &amp; VLOOKUP(GC$1,Data!$L:$M,2, FALSE) &amp; """;"   )             )</f>
        <v/>
      </c>
      <c r="GD227" t="str">
        <f>IF(Data!$L228=GD$1, "",             IF(ISERR(SEARCH(GD$1,Data!$H228)),        "",          ";" &amp; VLOOKUP(GD$1,Data!$L:$N,3, FALSE) &amp; ",""" &amp; VLOOKUP(GD$1,Data!$L:$M,2, FALSE) &amp; """;"   )             )</f>
        <v/>
      </c>
      <c r="GE227" t="str">
        <f>IF(Data!$L228=GE$1, "",             IF(ISERR(SEARCH(GE$1,Data!$H228)),        "",          ";" &amp; VLOOKUP(GE$1,Data!$L:$N,3, FALSE) &amp; ",""" &amp; VLOOKUP(GE$1,Data!$L:$M,2, FALSE) &amp; """;"   )             )</f>
        <v/>
      </c>
      <c r="GF227" t="str">
        <f>IF(Data!$L228=GF$1, "",             IF(ISERR(SEARCH(GF$1,Data!$H228)),        "",          ";" &amp; VLOOKUP(GF$1,Data!$L:$N,3, FALSE) &amp; ",""" &amp; VLOOKUP(GF$1,Data!$L:$M,2, FALSE) &amp; """;"   )             )</f>
        <v/>
      </c>
      <c r="GG227" t="str">
        <f>IF(Data!$L228=GG$1, "",             IF(ISERR(SEARCH(GG$1,Data!$H228)),        "",          ";" &amp; VLOOKUP(GG$1,Data!$L:$N,3, FALSE) &amp; ",""" &amp; VLOOKUP(GG$1,Data!$L:$M,2, FALSE) &amp; """;"   )             )</f>
        <v/>
      </c>
      <c r="GH227" t="str">
        <f>IF(Data!$L228=GH$1, "",             IF(ISERR(SEARCH(GH$1,Data!$H228)),        "",          ";" &amp; VLOOKUP(GH$1,Data!$L:$N,3, FALSE) &amp; ",""" &amp; VLOOKUP(GH$1,Data!$L:$M,2, FALSE) &amp; """;"   )             )</f>
        <v/>
      </c>
      <c r="GI227" t="str">
        <f>IF(Data!$L228=GI$1, "",             IF(ISERR(SEARCH(GI$1,Data!$H228)),        "",          ";" &amp; VLOOKUP(GI$1,Data!$L:$N,3, FALSE) &amp; ",""" &amp; VLOOKUP(GI$1,Data!$L:$M,2, FALSE) &amp; """;"   )             )</f>
        <v/>
      </c>
      <c r="GJ227" t="str">
        <f>IF(Data!$L228=GJ$1, "",             IF(ISERR(SEARCH(GJ$1,Data!$H228)),        "",          ";" &amp; VLOOKUP(GJ$1,Data!$L:$N,3, FALSE) &amp; ",""" &amp; VLOOKUP(GJ$1,Data!$L:$M,2, FALSE) &amp; """;"   )             )</f>
        <v/>
      </c>
      <c r="GK227" t="str">
        <f>IF(Data!$L228=GK$1, "",             IF(ISERR(SEARCH(GK$1,Data!$H228)),        "",          ";" &amp; VLOOKUP(GK$1,Data!$L:$N,3, FALSE) &amp; ",""" &amp; VLOOKUP(GK$1,Data!$L:$M,2, FALSE) &amp; """;"   )             )</f>
        <v/>
      </c>
      <c r="GL227" t="str">
        <f>IF(Data!$L228=GL$1, "",             IF(ISERR(SEARCH(GL$1,Data!$H228)),        "",          ";" &amp; VLOOKUP(GL$1,Data!$L:$N,3, FALSE) &amp; ",""" &amp; VLOOKUP(GL$1,Data!$L:$M,2, FALSE) &amp; """;"   )             )</f>
        <v/>
      </c>
      <c r="GM227" t="str">
        <f>IF(Data!$L228=GM$1, "",             IF(ISERR(SEARCH(GM$1,Data!$H228)),        "",          ";" &amp; VLOOKUP(GM$1,Data!$L:$N,3, FALSE) &amp; ",""" &amp; VLOOKUP(GM$1,Data!$L:$M,2, FALSE) &amp; """;"   )             )</f>
        <v/>
      </c>
      <c r="GN227" t="str">
        <f>IF(Data!$L228=GN$1, "",             IF(ISERR(SEARCH(GN$1,Data!$H228)),        "",          ";" &amp; VLOOKUP(GN$1,Data!$L:$N,3, FALSE) &amp; ",""" &amp; VLOOKUP(GN$1,Data!$L:$M,2, FALSE) &amp; """;"   )             )</f>
        <v/>
      </c>
      <c r="GO227" t="str">
        <f>IF(Data!$L228=GO$1, "",             IF(ISERR(SEARCH(GO$1,Data!$H228)),        "",          ";" &amp; VLOOKUP(GO$1,Data!$L:$N,3, FALSE) &amp; ",""" &amp; VLOOKUP(GO$1,Data!$L:$M,2, FALSE) &amp; """;"   )             )</f>
        <v/>
      </c>
      <c r="GP227" t="str">
        <f>IF(Data!$L228=GP$1, "",             IF(ISERR(SEARCH(GP$1,Data!$H228)),        "",          ";" &amp; VLOOKUP(GP$1,Data!$L:$N,3, FALSE) &amp; ",""" &amp; VLOOKUP(GP$1,Data!$L:$M,2, FALSE) &amp; """;"   )             )</f>
        <v/>
      </c>
      <c r="GQ227" t="str">
        <f>IF(Data!$L228=GQ$1, "",             IF(ISERR(SEARCH(GQ$1,Data!$H228)),        "",          ";" &amp; VLOOKUP(GQ$1,Data!$L:$N,3, FALSE) &amp; ",""" &amp; VLOOKUP(GQ$1,Data!$L:$M,2, FALSE) &amp; """;"   )             )</f>
        <v/>
      </c>
      <c r="GR227" t="str">
        <f>IF(Data!$L228=GR$1, "",             IF(ISERR(SEARCH(GR$1,Data!$H228)),        "",          ";" &amp; VLOOKUP(GR$1,Data!$L:$N,3, FALSE) &amp; ",""" &amp; VLOOKUP(GR$1,Data!$L:$M,2, FALSE) &amp; """;"   )             )</f>
        <v/>
      </c>
      <c r="GS227" t="str">
        <f>IF(Data!$L228=GS$1, "",             IF(ISERR(SEARCH(GS$1,Data!$H228)),        "",          ";" &amp; VLOOKUP(GS$1,Data!$L:$N,3, FALSE) &amp; ",""" &amp; VLOOKUP(GS$1,Data!$L:$M,2, FALSE) &amp; """;"   )             )</f>
        <v/>
      </c>
      <c r="GT227" t="str">
        <f>IF(Data!$L228=GT$1, "",             IF(ISERR(SEARCH(GT$1,Data!$H228)),        "",          ";" &amp; VLOOKUP(GT$1,Data!$L:$N,3, FALSE) &amp; ",""" &amp; VLOOKUP(GT$1,Data!$L:$M,2, FALSE) &amp; """;"   )             )</f>
        <v/>
      </c>
      <c r="GU227" t="str">
        <f>IF(Data!$L228=GU$1, "",             IF(ISERR(SEARCH(GU$1,Data!$H228)),        "",          ";" &amp; VLOOKUP(GU$1,Data!$L:$N,3, FALSE) &amp; ",""" &amp; VLOOKUP(GU$1,Data!$L:$M,2, FALSE) &amp; """;"   )             )</f>
        <v/>
      </c>
      <c r="GV227" t="str">
        <f>IF(Data!$L228=GV$1, "",             IF(ISERR(SEARCH(GV$1,Data!$H228)),        "",          ";" &amp; VLOOKUP(GV$1,Data!$L:$N,3, FALSE) &amp; ",""" &amp; VLOOKUP(GV$1,Data!$L:$M,2, FALSE) &amp; """;"   )             )</f>
        <v/>
      </c>
      <c r="GW227" t="str">
        <f>IF(Data!$L228=GW$1, "",             IF(ISERR(SEARCH(GW$1,Data!$H228)),        "",          ";" &amp; VLOOKUP(GW$1,Data!$L:$N,3, FALSE) &amp; ",""" &amp; VLOOKUP(GW$1,Data!$L:$M,2, FALSE) &amp; """;"   )             )</f>
        <v/>
      </c>
      <c r="GX227" t="str">
        <f>IF(Data!$L228=GX$1, "",             IF(ISERR(SEARCH(GX$1,Data!$H228)),        "",          ";" &amp; VLOOKUP(GX$1,Data!$L:$N,3, FALSE) &amp; ",""" &amp; VLOOKUP(GX$1,Data!$L:$M,2, FALSE) &amp; """;"   )             )</f>
        <v/>
      </c>
      <c r="GY227" t="str">
        <f>IF(Data!$L228=GY$1, "",             IF(ISERR(SEARCH(GY$1,Data!$H228)),        "",          ";" &amp; VLOOKUP(GY$1,Data!$L:$N,3, FALSE) &amp; ",""" &amp; VLOOKUP(GY$1,Data!$L:$M,2, FALSE) &amp; """;"   )             )</f>
        <v/>
      </c>
      <c r="GZ227" t="str">
        <f>IF(Data!$L228=GZ$1, "",             IF(ISERR(SEARCH(GZ$1,Data!$H228)),        "",          ";" &amp; VLOOKUP(GZ$1,Data!$L:$N,3, FALSE) &amp; ",""" &amp; VLOOKUP(GZ$1,Data!$L:$M,2, FALSE) &amp; """;"   )             )</f>
        <v/>
      </c>
      <c r="HA227" t="str">
        <f>IF(Data!$L228=HA$1, "",             IF(ISERR(SEARCH(HA$1,Data!$H228)),        "",          ";" &amp; VLOOKUP(HA$1,Data!$L:$N,3, FALSE) &amp; ",""" &amp; VLOOKUP(HA$1,Data!$L:$M,2, FALSE) &amp; """;"   )             )</f>
        <v/>
      </c>
      <c r="HB227" t="str">
        <f>IF(Data!$L228=HB$1, "",             IF(ISERR(SEARCH(HB$1,Data!$H228)),        "",          ";" &amp; VLOOKUP(HB$1,Data!$L:$N,3, FALSE) &amp; ",""" &amp; VLOOKUP(HB$1,Data!$L:$M,2, FALSE) &amp; """;"   )             )</f>
        <v/>
      </c>
      <c r="HC227" t="str">
        <f>IF(Data!$L228=HC$1, "",             IF(ISERR(SEARCH(HC$1,Data!$H228)),        "",          ";" &amp; VLOOKUP(HC$1,Data!$L:$N,3, FALSE) &amp; ",""" &amp; VLOOKUP(HC$1,Data!$L:$M,2, FALSE) &amp; """;"   )             )</f>
        <v/>
      </c>
      <c r="HD227" t="str">
        <f>IF(Data!$L228=HD$1, "",             IF(ISERR(SEARCH(HD$1,Data!$H228)),        "",          ";" &amp; VLOOKUP(HD$1,Data!$L:$N,3, FALSE) &amp; ",""" &amp; VLOOKUP(HD$1,Data!$L:$M,2, FALSE) &amp; """;"   )             )</f>
        <v/>
      </c>
      <c r="HE227" t="str">
        <f>IF(Data!$L228=HE$1, "",             IF(ISERR(SEARCH(HE$1,Data!$H228)),        "",          ";" &amp; VLOOKUP(HE$1,Data!$L:$N,3, FALSE) &amp; ",""" &amp; VLOOKUP(HE$1,Data!$L:$M,2, FALSE) &amp; """;"   )             )</f>
        <v/>
      </c>
      <c r="HF227" t="str">
        <f>IF(Data!$L228=HF$1, "",             IF(ISERR(SEARCH(HF$1,Data!$H228)),        "",          ";" &amp; VLOOKUP(HF$1,Data!$L:$N,3, FALSE) &amp; ",""" &amp; VLOOKUP(HF$1,Data!$L:$M,2, FALSE) &amp; """;"   )             )</f>
        <v/>
      </c>
      <c r="HG227" t="str">
        <f>IF(Data!$L228=HG$1, "",             IF(ISERR(SEARCH(HG$1,Data!$H228)),        "",          ";" &amp; VLOOKUP(HG$1,Data!$L:$N,3, FALSE) &amp; ",""" &amp; VLOOKUP(HG$1,Data!$L:$M,2, FALSE) &amp; """;"   )             )</f>
        <v/>
      </c>
      <c r="HH227" t="str">
        <f>IF(Data!$L228=HH$1, "",             IF(ISERR(SEARCH(HH$1,Data!$H228)),        "",          ";" &amp; VLOOKUP(HH$1,Data!$L:$N,3, FALSE) &amp; ",""" &amp; VLOOKUP(HH$1,Data!$L:$M,2, FALSE) &amp; """;"   )             )</f>
        <v/>
      </c>
      <c r="HI227" t="str">
        <f>IF(Data!$L228=HI$1, "",             IF(ISERR(SEARCH(HI$1,Data!$H228)),        "",          ";" &amp; VLOOKUP(HI$1,Data!$L:$N,3, FALSE) &amp; ",""" &amp; VLOOKUP(HI$1,Data!$L:$M,2, FALSE) &amp; """;"   )             )</f>
        <v/>
      </c>
      <c r="HJ227" t="str">
        <f>IF(Data!$L228=HJ$1, "",             IF(ISERR(SEARCH(HJ$1,Data!$H228)),        "",          ";" &amp; VLOOKUP(HJ$1,Data!$L:$N,3, FALSE) &amp; ",""" &amp; VLOOKUP(HJ$1,Data!$L:$M,2, FALSE) &amp; """;"   )             )</f>
        <v/>
      </c>
      <c r="HK227" t="str">
        <f>IF(Data!$L228=HK$1, "",             IF(ISERR(SEARCH(HK$1,Data!$H228)),        "",          ";" &amp; VLOOKUP(HK$1,Data!$L:$N,3, FALSE) &amp; ",""" &amp; VLOOKUP(HK$1,Data!$L:$M,2, FALSE) &amp; """;"   )             )</f>
        <v/>
      </c>
      <c r="HL227" t="str">
        <f>IF(Data!$L228=HL$1, "",             IF(ISERR(SEARCH(HL$1,Data!$H228)),        "",          ";" &amp; VLOOKUP(HL$1,Data!$L:$N,3, FALSE) &amp; ",""" &amp; VLOOKUP(HL$1,Data!$L:$M,2, FALSE) &amp; """;"   )             )</f>
        <v/>
      </c>
      <c r="HM227" t="str">
        <f>IF(Data!$L228=HM$1, "",             IF(ISERR(SEARCH(HM$1,Data!$H228)),        "",          ";" &amp; VLOOKUP(HM$1,Data!$L:$N,3, FALSE) &amp; ",""" &amp; VLOOKUP(HM$1,Data!$L:$M,2, FALSE) &amp; """;"   )             )</f>
        <v/>
      </c>
      <c r="HN227" t="str">
        <f>IF(Data!$L228=HN$1, "",             IF(ISERR(SEARCH(HN$1,Data!$H228)),        "",          ";" &amp; VLOOKUP(HN$1,Data!$L:$N,3, FALSE) &amp; ",""" &amp; VLOOKUP(HN$1,Data!$L:$M,2, FALSE) &amp; """;"   )             )</f>
        <v/>
      </c>
      <c r="HO227" t="str">
        <f>IF(Data!$L228=HO$1, "",             IF(ISERR(SEARCH(HO$1,Data!$H228)),        "",          ";" &amp; VLOOKUP(HO$1,Data!$L:$N,3, FALSE) &amp; ",""" &amp; VLOOKUP(HO$1,Data!$L:$M,2, FALSE) &amp; """;"   )             )</f>
        <v/>
      </c>
      <c r="HP227" t="str">
        <f>IF(Data!$L228=HP$1, "",             IF(ISERR(SEARCH(HP$1,Data!$H228)),        "",          ";" &amp; VLOOKUP(HP$1,Data!$L:$N,3, FALSE) &amp; ",""" &amp; VLOOKUP(HP$1,Data!$L:$M,2, FALSE) &amp; """;"   )             )</f>
        <v/>
      </c>
      <c r="HQ227" t="str">
        <f>IF(Data!$L228=HQ$1, "",             IF(ISERR(SEARCH(HQ$1,Data!$H228)),        "",          ";" &amp; VLOOKUP(HQ$1,Data!$L:$N,3, FALSE) &amp; ",""" &amp; VLOOKUP(HQ$1,Data!$L:$M,2, FALSE) &amp; """;"   )             )</f>
        <v>;00000000-0000-0000-0000-000000000213,"HUMAN";</v>
      </c>
      <c r="HR227" t="str">
        <f>IF(Data!$L228=HR$1, "",             IF(ISERR(SEARCH(HR$1,Data!$H228)),        "",          ";" &amp; VLOOKUP(HR$1,Data!$L:$N,3, FALSE) &amp; ",""" &amp; VLOOKUP(HR$1,Data!$L:$M,2, FALSE) &amp; """;"   )             )</f>
        <v/>
      </c>
      <c r="HS227" t="str">
        <f>IF(Data!$L228=HS$1, "",             IF(ISERR(SEARCH(HS$1,Data!$H228)),        "",          ";" &amp; VLOOKUP(HS$1,Data!$L:$N,3, FALSE) &amp; ",""" &amp; VLOOKUP(HS$1,Data!$L:$M,2, FALSE) &amp; """;"   )             )</f>
        <v/>
      </c>
      <c r="HT227" t="str">
        <f>IF(Data!$L228=HT$1, "",             IF(ISERR(SEARCH(HT$1,Data!$H228)),        "",          ";" &amp; VLOOKUP(HT$1,Data!$L:$N,3, FALSE) &amp; ",""" &amp; VLOOKUP(HT$1,Data!$L:$M,2, FALSE) &amp; """;"   )             )</f>
        <v/>
      </c>
      <c r="HU227" t="str">
        <f>IF(Data!$L228=HU$1, "",             IF(ISERR(SEARCH(HU$1,Data!$H228)),        "",          ";" &amp; VLOOKUP(HU$1,Data!$L:$N,3, FALSE) &amp; ",""" &amp; VLOOKUP(HU$1,Data!$L:$M,2, FALSE) &amp; """;"   )             )</f>
        <v/>
      </c>
      <c r="HV227" t="str">
        <f>IF(Data!$L228=HV$1, "",             IF(ISERR(SEARCH(HV$1,Data!$H228)),        "",          ";" &amp; VLOOKUP(HV$1,Data!$L:$N,3, FALSE) &amp; ",""" &amp; VLOOKUP(HV$1,Data!$L:$M,2, FALSE) &amp; """;"   )             )</f>
        <v/>
      </c>
      <c r="HW227" t="str">
        <f>IF(Data!$L228=HW$1, "",             IF(ISERR(SEARCH(HW$1,Data!$H228)),        "",          ";" &amp; VLOOKUP(HW$1,Data!$L:$N,3, FALSE) &amp; ",""" &amp; VLOOKUP(HW$1,Data!$L:$M,2, FALSE) &amp; """;"   )             )</f>
        <v/>
      </c>
      <c r="HX227" t="str">
        <f>IF(Data!$L228=HX$1, "",             IF(ISERR(SEARCH(HX$1,Data!$H228)),        "",          ";" &amp; VLOOKUP(HX$1,Data!$L:$N,3, FALSE) &amp; ",""" &amp; VLOOKUP(HX$1,Data!$L:$M,2, FALSE) &amp; """;"   )             )</f>
        <v/>
      </c>
      <c r="HY227" t="str">
        <f>IF(Data!$L228=HY$1, "",             IF(ISERR(SEARCH(HY$1,Data!$H228)),        "",          ";" &amp; VLOOKUP(HY$1,Data!$L:$N,3, FALSE) &amp; ",""" &amp; VLOOKUP(HY$1,Data!$L:$M,2, FALSE) &amp; """;"   )             )</f>
        <v/>
      </c>
      <c r="HZ227" t="str">
        <f>IF(Data!$L228=HZ$1, "",             IF(ISERR(SEARCH(HZ$1,Data!$H228)),        "",          ";" &amp; VLOOKUP(HZ$1,Data!$L:$N,3, FALSE) &amp; ",""" &amp; VLOOKUP(HZ$1,Data!$L:$M,2, FALSE) &amp; """;"   )             )</f>
        <v/>
      </c>
      <c r="IA227" t="str">
        <f>IF(Data!$L228=IA$1, "",             IF(ISERR(SEARCH(IA$1,Data!$H228)),        "",          ";" &amp; VLOOKUP(IA$1,Data!$L:$N,3, FALSE) &amp; ",""" &amp; VLOOKUP(IA$1,Data!$L:$M,2, FALSE) &amp; """;"   )             )</f>
        <v/>
      </c>
      <c r="IB227" t="str">
        <f>IF(Data!$L228=IB$1, "",             IF(ISERR(SEARCH(IB$1,Data!$H228)),        "",          ";" &amp; VLOOKUP(IB$1,Data!$L:$N,3, FALSE) &amp; ",""" &amp; VLOOKUP(IB$1,Data!$L:$M,2, FALSE) &amp; """;"   )             )</f>
        <v/>
      </c>
      <c r="IC227" t="str">
        <f>IF(Data!$L228=IC$1, "",             IF(ISERR(SEARCH(IC$1,Data!$H228)),        "",          ";" &amp; VLOOKUP(IC$1,Data!$L:$N,3, FALSE) &amp; ",""" &amp; VLOOKUP(IC$1,Data!$L:$M,2, FALSE) &amp; """;"   )             )</f>
        <v/>
      </c>
      <c r="ID227" t="str">
        <f>IF(Data!$L228=ID$1, "",             IF(ISERR(SEARCH(ID$1,Data!$H228)),        "",          ";" &amp; VLOOKUP(ID$1,Data!$L:$N,3, FALSE) &amp; ",""" &amp; VLOOKUP(ID$1,Data!$L:$M,2, FALSE) &amp; """;"   )             )</f>
        <v/>
      </c>
      <c r="IE227" t="str">
        <f>IF(Data!$L228=IE$1, "",             IF(ISERR(SEARCH(IE$1,Data!$H228)),        "",          ";" &amp; VLOOKUP(IE$1,Data!$L:$N,3, FALSE) &amp; ",""" &amp; VLOOKUP(IE$1,Data!$L:$M,2, FALSE) &amp; """;"   )             )</f>
        <v/>
      </c>
      <c r="IF227" t="str">
        <f>IF(Data!$L228=IF$1, "",             IF(ISERR(SEARCH(IF$1,Data!$H228)),        "",          ";" &amp; VLOOKUP(IF$1,Data!$L:$N,3, FALSE) &amp; ",""" &amp; VLOOKUP(IF$1,Data!$L:$M,2, FALSE) &amp; """;"   )             )</f>
        <v/>
      </c>
      <c r="IG227" t="str">
        <f>IF(Data!$L228=IG$1, "",             IF(ISERR(SEARCH(IG$1,Data!$H228)),        "",          ";" &amp; VLOOKUP(IG$1,Data!$L:$N,3, FALSE) &amp; ",""" &amp; VLOOKUP(IG$1,Data!$L:$M,2, FALSE) &amp; """;"   )             )</f>
        <v/>
      </c>
      <c r="IH227" t="str">
        <f>IF(Data!$L228=IH$1, "",             IF(ISERR(SEARCH(IH$1,Data!$H228)),        "",          ";" &amp; VLOOKUP(IH$1,Data!$L:$N,3, FALSE) &amp; ",""" &amp; VLOOKUP(IH$1,Data!$L:$M,2, FALSE) &amp; """;"   )             )</f>
        <v/>
      </c>
      <c r="II227" t="str">
        <f>IF(Data!$L228=II$1, "",             IF(ISERR(SEARCH(II$1,Data!$H228)),        "",          ";" &amp; VLOOKUP(II$1,Data!$L:$N,3, FALSE) &amp; ",""" &amp; VLOOKUP(II$1,Data!$L:$M,2, FALSE) &amp; """;"   )             )</f>
        <v/>
      </c>
    </row>
    <row r="228" spans="1:243" x14ac:dyDescent="0.3">
      <c r="A228" t="str">
        <f>Data!L229</f>
        <v>Yaddle</v>
      </c>
      <c r="B228" s="15" t="str">
        <f>VLOOKUP(Tableau36[[#This Row],[Character]],Data!L:N,3,FALSE)</f>
        <v>00000000-0000-0000-0000-000000000227</v>
      </c>
      <c r="C228" s="15" t="str">
        <f>VLOOKUP(Tableau36[[#This Row],[Character]],Data!L:M,2,FALSE)</f>
        <v>HUMAN</v>
      </c>
      <c r="D228" s="15" t="str">
        <f>SUBSTITUTE(     SUBSTITUTE(Tableau36[[#This Row],[character_id,character_type,friend_id,friend_type]],",""DROID""",""),    ",""HUMAN""", "")</f>
        <v>00000000-0000-0000-0000-000000000227,00000000-0000-0000-0000-000000000008/00000000-0000-0000-0000-000000000227,00000000-0000-0000-0000-000000000179</v>
      </c>
      <c r="E228" s="15" t="str">
        <f>IF(Tableau36[[#This Row],[With char''s id]] = "", "",    MID(Tableau36[[#This Row],[With char''s id]], 2, LEN(Tableau36[[#This Row],[With char''s id]])-1))</f>
        <v>00000000-0000-0000-0000-000000000227,"HUMAN",00000000-0000-0000-0000-000000000008,"DROID"/00000000-0000-0000-0000-000000000227,"HUMAN",00000000-0000-0000-0000-000000000179,"HUMAN"</v>
      </c>
      <c r="F228" s="15" t="str">
        <f>SUBSTITUTE(Tableau36[[#This Row],[List of friend''s id]],  "/",    "/" &amp; Tableau36[[#This Row],[Character''s id]] &amp; ",""" &amp; Tableau36[[#This Row],[Type]] &amp; """,")</f>
        <v>/00000000-0000-0000-0000-000000000227,"HUMAN",00000000-0000-0000-0000-000000000008,"DROID"/00000000-0000-0000-0000-000000000227,"HUMAN",00000000-0000-0000-0000-000000000179,"HUMAN"</v>
      </c>
      <c r="G228" t="str">
        <f>IF( Tableau36[[#This Row],[removed double semi-colon]]="", "", "/" &amp; MID(Tableau36[[#This Row],[removed double semi-colon]],2,LEN(Tableau36[[#This Row],[removed double semi-colon]]) - 2) )</f>
        <v>/00000000-0000-0000-0000-000000000008,"DROID"/00000000-0000-0000-0000-000000000179,"HUMAN"</v>
      </c>
      <c r="H228" t="str">
        <f>SUBSTITUTE(Tableau36[[#This Row],[Concatenation]],";;","/")</f>
        <v>;00000000-0000-0000-0000-000000000008,"DROID"/00000000-0000-0000-0000-000000000179,"HUMAN";</v>
      </c>
      <c r="I228" t="str">
        <f>friends!M228&amp; friends!N228&amp; friends!O228&amp; friends!P228&amp; friends!Q228&amp; friends!R228&amp; friends!S228&amp; friends!T228&amp; friends!U228&amp; friends!V228&amp; friends!W228&amp; friends!X228&amp; friends!Y228&amp; friends!Z228&amp; friends!AA228&amp; friends!AB228&amp; friends!AC228&amp; friends!AD228&amp; friends!AE228&amp; friends!AF228&amp; friends!AG228&amp; friends!AH228&amp; friends!AI228&amp; friends!AJ228&amp; friends!AK228&amp; friends!AL228&amp; friends!AM228&amp; friends!AN228&amp; friends!AO228&amp; friends!AP228&amp; friends!AQ228&amp; friends!AR228&amp; friends!AS228&amp; friends!AT228&amp; friends!AU228&amp; friends!AV228&amp; friends!AW228&amp; friends!AX228&amp; friends!AY228&amp; friends!AZ228&amp; friends!BA228&amp; friends!BB228&amp; friends!BC228&amp; friends!BD228&amp; friends!BE228&amp; friends!BF228&amp; friends!BG228&amp; friends!BH228&amp; friends!BI228&amp; friends!BJ228&amp; friends!BK228&amp; friends!BL228&amp; friends!BM228&amp; friends!BN228&amp; friends!BO228&amp; friends!BP228&amp; friends!BQ228&amp; friends!BR228&amp; friends!BS228&amp; friends!BT228&amp; friends!BU228&amp; friends!BV228&amp; friends!BW228&amp; friends!BX228&amp; friends!BY228&amp; friends!BZ228&amp; friends!CA228&amp; friends!CB228&amp; friends!CC228&amp; friends!CD228&amp; friends!CE228&amp; friends!CF228&amp; friends!CG228&amp; friends!CH228&amp; friends!CI228&amp; friends!CJ228&amp; friends!CK228&amp; friends!CL228&amp; friends!CM228&amp; friends!CN228&amp; friends!CO228&amp; friends!CP228&amp; friends!CQ228&amp; friends!CR228&amp; friends!CS228&amp; friends!CT228&amp; friends!CU228&amp; friends!CV228&amp; friends!CW228&amp; friends!CX228&amp; friends!CY228&amp; friends!CZ228&amp; friends!DA228&amp; friends!DB228&amp; friends!DC228&amp; friends!DD228&amp; friends!DE228&amp; friends!DF228&amp; friends!DG228&amp; friends!DH228&amp; friends!DI228&amp; friends!DJ228&amp; friends!DK228&amp; friends!DL228&amp; friends!DM228&amp; friends!DN228&amp; friends!DO228&amp; friends!DP228&amp; friends!DQ228&amp; friends!DR228&amp; friends!DS228&amp; friends!DT228&amp; friends!DU228&amp; friends!DV228&amp; friends!DW228&amp; friends!DX228&amp; friends!DY228&amp; friends!DZ228&amp; friends!EA228&amp; friends!EB228&amp; friends!EC228&amp; friends!ED228&amp; friends!EE228&amp; friends!EF228&amp; friends!EG228&amp; friends!EH228&amp; friends!EI228&amp; friends!EJ228&amp; friends!EK228&amp; friends!EL228&amp; friends!EM228&amp; friends!EN228&amp; friends!EO228&amp; friends!EP228&amp; friends!EQ228&amp; friends!ER228&amp; friends!ES228&amp; friends!ET228&amp; friends!EU228&amp; friends!EV228&amp; friends!EW228&amp; friends!EX228&amp; friends!EY228&amp; friends!EZ228&amp; friends!FA228&amp; friends!FB228&amp; friends!FC228&amp; friends!FD228&amp; friends!FE228&amp; friends!FF228&amp; friends!FG228&amp; friends!FH228&amp; friends!FI228&amp; friends!FJ228&amp; friends!FK228&amp; friends!FL228&amp; friends!FM228&amp; friends!FN228&amp; friends!FO228&amp; friends!FP228&amp; friends!FQ228&amp; friends!FR228&amp; friends!FS228&amp; friends!FT228&amp; friends!FU228&amp; friends!FV228&amp; friends!FW228&amp; friends!FX228&amp; friends!FY228&amp; friends!FZ228&amp; friends!GA228&amp; friends!GB228&amp; friends!GC228&amp; friends!GD228&amp; friends!GE228&amp; friends!GF228&amp; friends!GG228&amp; friends!GH228&amp; friends!GI228&amp; friends!GJ228&amp; friends!GK228&amp; friends!GL228&amp; friends!GM228&amp; friends!GN228&amp; friends!GO228&amp; friends!GP228&amp; friends!GQ228&amp; friends!GR228&amp; friends!GS228&amp; friends!GT228&amp; friends!GU228&amp; friends!GV228&amp; friends!GW228&amp; friends!GX228&amp; friends!GY228&amp; friends!GZ228&amp; friends!HA228&amp; friends!HB228&amp; friends!HC228&amp; friends!HD228&amp; friends!HE228&amp; friends!HF228&amp; friends!HG228&amp; friends!HH228&amp; friends!HI228&amp; friends!HJ228&amp; friends!HK228&amp; friends!HL228&amp; friends!HM228&amp; friends!HN228&amp; friends!HO228&amp; friends!HP228&amp; friends!HQ228&amp; friends!HR228&amp; friends!HS228&amp; friends!HT228&amp; friends!HU228&amp; friends!HV228&amp; friends!HW228&amp; friends!HX228&amp; friends!HY228&amp; friends!HZ228&amp; friends!IA228&amp; friends!IB228&amp; friends!IC228&amp; friends!ID228&amp; friends!IE228&amp; friends!IF228&amp; friends!IG228&amp; friends!IH228&amp; friends!II228</f>
        <v>;00000000-0000-0000-0000-000000000008,"DROID";;00000000-0000-0000-0000-000000000179,"HUMAN";</v>
      </c>
      <c r="M228" t="str">
        <f>IF(Data!$L229=M$1, "",             IF(ISERR(SEARCH(M$1,Data!$H229)),        "",          ";" &amp; VLOOKUP(M$1,Data!$L:$N,3, FALSE) &amp; ",""" &amp; VLOOKUP(M$1,Data!$L:$M,2, FALSE) &amp; """;"   )             )</f>
        <v/>
      </c>
      <c r="N228" t="str">
        <f>IF(Data!$L229=N$1, "",             IF(ISERR(SEARCH(N$1,Data!$H229)),        "",          ";" &amp; VLOOKUP(N$1,Data!$L:$N,3, FALSE) &amp; ",""" &amp; VLOOKUP(N$1,Data!$L:$M,2, FALSE) &amp; """;"   )             )</f>
        <v/>
      </c>
      <c r="O228" t="str">
        <f>IF(Data!$L229=O$1, "",             IF(ISERR(SEARCH(O$1,Data!$H229)),        "",          ";" &amp; VLOOKUP(O$1,Data!$L:$N,3, FALSE) &amp; ",""" &amp; VLOOKUP(O$1,Data!$L:$M,2, FALSE) &amp; """;"   )             )</f>
        <v/>
      </c>
      <c r="P228" t="str">
        <f>IF(Data!$L229=P$1, "",             IF(ISERR(SEARCH(P$1,Data!$H229)),        "",          ";" &amp; VLOOKUP(P$1,Data!$L:$N,3, FALSE) &amp; ",""" &amp; VLOOKUP(P$1,Data!$L:$M,2, FALSE) &amp; """;"   )             )</f>
        <v/>
      </c>
      <c r="Q228" t="str">
        <f>IF(Data!$L229=Q$1, "",             IF(ISERR(SEARCH(Q$1,Data!$H229)),        "",          ";" &amp; VLOOKUP(Q$1,Data!$L:$N,3, FALSE) &amp; ",""" &amp; VLOOKUP(Q$1,Data!$L:$M,2, FALSE) &amp; """;"   )             )</f>
        <v/>
      </c>
      <c r="R228" t="str">
        <f>IF(Data!$L229=R$1, "",             IF(ISERR(SEARCH(R$1,Data!$H229)),        "",          ";" &amp; VLOOKUP(R$1,Data!$L:$N,3, FALSE) &amp; ",""" &amp; VLOOKUP(R$1,Data!$L:$M,2, FALSE) &amp; """;"   )             )</f>
        <v/>
      </c>
      <c r="S228" t="str">
        <f>IF(Data!$L229=S$1, "",             IF(ISERR(SEARCH(S$1,Data!$H229)),        "",          ";" &amp; VLOOKUP(S$1,Data!$L:$N,3, FALSE) &amp; ",""" &amp; VLOOKUP(S$1,Data!$L:$M,2, FALSE) &amp; """;"   )             )</f>
        <v/>
      </c>
      <c r="T228" t="str">
        <f>IF(Data!$L229=T$1, "",             IF(ISERR(SEARCH(T$1,Data!$H229)),        "",          ";" &amp; VLOOKUP(T$1,Data!$L:$N,3, FALSE) &amp; ",""" &amp; VLOOKUP(T$1,Data!$L:$M,2, FALSE) &amp; """;"   )             )</f>
        <v/>
      </c>
      <c r="U228" t="str">
        <f>IF(Data!$L229=U$1, "",             IF(ISERR(SEARCH(U$1,Data!$H229)),        "",          ";" &amp; VLOOKUP(U$1,Data!$L:$N,3, FALSE) &amp; ",""" &amp; VLOOKUP(U$1,Data!$L:$M,2, FALSE) &amp; """;"   )             )</f>
        <v/>
      </c>
      <c r="V228" t="str">
        <f>IF(Data!$L229=V$1, "",             IF(ISERR(SEARCH(V$1,Data!$H229)),        "",          ";" &amp; VLOOKUP(V$1,Data!$L:$N,3, FALSE) &amp; ",""" &amp; VLOOKUP(V$1,Data!$L:$M,2, FALSE) &amp; """;"   )             )</f>
        <v/>
      </c>
      <c r="W228" t="str">
        <f>IF(Data!$L229=W$1, "",             IF(ISERR(SEARCH(W$1,Data!$H229)),        "",          ";" &amp; VLOOKUP(W$1,Data!$L:$N,3, FALSE) &amp; ",""" &amp; VLOOKUP(W$1,Data!$L:$M,2, FALSE) &amp; """;"   )             )</f>
        <v/>
      </c>
      <c r="X228" t="str">
        <f>IF(Data!$L229=X$1, "",             IF(ISERR(SEARCH(X$1,Data!$H229)),        "",          ";" &amp; VLOOKUP(X$1,Data!$L:$N,3, FALSE) &amp; ",""" &amp; VLOOKUP(X$1,Data!$L:$M,2, FALSE) &amp; """;"   )             )</f>
        <v/>
      </c>
      <c r="Y228" t="str">
        <f>IF(Data!$L229=Y$1, "",             IF(ISERR(SEARCH(Y$1,Data!$H229)),        "",          ";" &amp; VLOOKUP(Y$1,Data!$L:$N,3, FALSE) &amp; ",""" &amp; VLOOKUP(Y$1,Data!$L:$M,2, FALSE) &amp; """;"   )             )</f>
        <v/>
      </c>
      <c r="Z228" t="str">
        <f>IF(Data!$L229=Z$1, "",             IF(ISERR(SEARCH(Z$1,Data!$H229)),        "",          ";" &amp; VLOOKUP(Z$1,Data!$L:$N,3, FALSE) &amp; ",""" &amp; VLOOKUP(Z$1,Data!$L:$M,2, FALSE) &amp; """;"   )             )</f>
        <v/>
      </c>
      <c r="AA228" t="str">
        <f>IF(Data!$L229=AA$1, "",             IF(ISERR(SEARCH(AA$1,Data!$H229)),        "",          ";" &amp; VLOOKUP(AA$1,Data!$L:$N,3, FALSE) &amp; ",""" &amp; VLOOKUP(AA$1,Data!$L:$M,2, FALSE) &amp; """;"   )             )</f>
        <v/>
      </c>
      <c r="AB228" t="str">
        <f>IF(Data!$L229=AB$1, "",             IF(ISERR(SEARCH(AB$1,Data!$H229)),        "",          ";" &amp; VLOOKUP(AB$1,Data!$L:$N,3, FALSE) &amp; ",""" &amp; VLOOKUP(AB$1,Data!$L:$M,2, FALSE) &amp; """;"   )             )</f>
        <v/>
      </c>
      <c r="AC228" t="str">
        <f>IF(Data!$L229=AC$1, "",             IF(ISERR(SEARCH(AC$1,Data!$H229)),        "",          ";" &amp; VLOOKUP(AC$1,Data!$L:$N,3, FALSE) &amp; ",""" &amp; VLOOKUP(AC$1,Data!$L:$M,2, FALSE) &amp; """;"   )             )</f>
        <v/>
      </c>
      <c r="AD228" t="str">
        <f>IF(Data!$L229=AD$1, "",             IF(ISERR(SEARCH(AD$1,Data!$H229)),        "",          ";" &amp; VLOOKUP(AD$1,Data!$L:$N,3, FALSE) &amp; ",""" &amp; VLOOKUP(AD$1,Data!$L:$M,2, FALSE) &amp; """;"   )             )</f>
        <v/>
      </c>
      <c r="AE228" t="str">
        <f>IF(Data!$L229=AE$1, "",             IF(ISERR(SEARCH(AE$1,Data!$H229)),        "",          ";" &amp; VLOOKUP(AE$1,Data!$L:$N,3, FALSE) &amp; ",""" &amp; VLOOKUP(AE$1,Data!$L:$M,2, FALSE) &amp; """;"   )             )</f>
        <v/>
      </c>
      <c r="AF228" t="str">
        <f>IF(Data!$L229=AF$1, "",             IF(ISERR(SEARCH(AF$1,Data!$H229)),        "",          ";" &amp; VLOOKUP(AF$1,Data!$L:$N,3, FALSE) &amp; ",""" &amp; VLOOKUP(AF$1,Data!$L:$M,2, FALSE) &amp; """;"   )             )</f>
        <v/>
      </c>
      <c r="AG228" t="str">
        <f>IF(Data!$L229=AG$1, "",             IF(ISERR(SEARCH(AG$1,Data!$H229)),        "",          ";" &amp; VLOOKUP(AG$1,Data!$L:$N,3, FALSE) &amp; ",""" &amp; VLOOKUP(AG$1,Data!$L:$M,2, FALSE) &amp; """;"   )             )</f>
        <v/>
      </c>
      <c r="AH228" t="str">
        <f>IF(Data!$L229=AH$1, "",             IF(ISERR(SEARCH(AH$1,Data!$H229)),        "",          ";" &amp; VLOOKUP(AH$1,Data!$L:$N,3, FALSE) &amp; ",""" &amp; VLOOKUP(AH$1,Data!$L:$M,2, FALSE) &amp; """;"   )             )</f>
        <v/>
      </c>
      <c r="AI228" t="str">
        <f>IF(Data!$L229=AI$1, "",             IF(ISERR(SEARCH(AI$1,Data!$H229)),        "",          ";" &amp; VLOOKUP(AI$1,Data!$L:$N,3, FALSE) &amp; ",""" &amp; VLOOKUP(AI$1,Data!$L:$M,2, FALSE) &amp; """;"   )             )</f>
        <v/>
      </c>
      <c r="AJ228" t="str">
        <f>IF(Data!$L229=AJ$1, "",             IF(ISERR(SEARCH(AJ$1,Data!$H229)),        "",          ";" &amp; VLOOKUP(AJ$1,Data!$L:$N,3, FALSE) &amp; ",""" &amp; VLOOKUP(AJ$1,Data!$L:$M,2, FALSE) &amp; """;"   )             )</f>
        <v/>
      </c>
      <c r="AK228" t="str">
        <f>IF(Data!$L229=AK$1, "",             IF(ISERR(SEARCH(AK$1,Data!$H229)),        "",          ";" &amp; VLOOKUP(AK$1,Data!$L:$N,3, FALSE) &amp; ",""" &amp; VLOOKUP(AK$1,Data!$L:$M,2, FALSE) &amp; """;"   )             )</f>
        <v/>
      </c>
      <c r="AL228" t="str">
        <f>IF(Data!$L229=AL$1, "",             IF(ISERR(SEARCH(AL$1,Data!$H229)),        "",          ";" &amp; VLOOKUP(AL$1,Data!$L:$N,3, FALSE) &amp; ",""" &amp; VLOOKUP(AL$1,Data!$L:$M,2, FALSE) &amp; """;"   )             )</f>
        <v/>
      </c>
      <c r="AM228" t="str">
        <f>IF(Data!$L229=AM$1, "",             IF(ISERR(SEARCH(AM$1,Data!$H229)),        "",          ";" &amp; VLOOKUP(AM$1,Data!$L:$N,3, FALSE) &amp; ",""" &amp; VLOOKUP(AM$1,Data!$L:$M,2, FALSE) &amp; """;"   )             )</f>
        <v/>
      </c>
      <c r="AN228" t="str">
        <f>IF(Data!$L229=AN$1, "",             IF(ISERR(SEARCH(AN$1,Data!$H229)),        "",          ";" &amp; VLOOKUP(AN$1,Data!$L:$N,3, FALSE) &amp; ",""" &amp; VLOOKUP(AN$1,Data!$L:$M,2, FALSE) &amp; """;"   )             )</f>
        <v/>
      </c>
      <c r="AO228" t="str">
        <f>IF(Data!$L229=AO$1, "",             IF(ISERR(SEARCH(AO$1,Data!$H229)),        "",          ";" &amp; VLOOKUP(AO$1,Data!$L:$N,3, FALSE) &amp; ",""" &amp; VLOOKUP(AO$1,Data!$L:$M,2, FALSE) &amp; """;"   )             )</f>
        <v/>
      </c>
      <c r="AP228" t="str">
        <f>IF(Data!$L229=AP$1, "",             IF(ISERR(SEARCH(AP$1,Data!$H229)),        "",          ";" &amp; VLOOKUP(AP$1,Data!$L:$N,3, FALSE) &amp; ",""" &amp; VLOOKUP(AP$1,Data!$L:$M,2, FALSE) &amp; """;"   )             )</f>
        <v/>
      </c>
      <c r="AQ228" t="str">
        <f>IF(Data!$L229=AQ$1, "",             IF(ISERR(SEARCH(AQ$1,Data!$H229)),        "",          ";" &amp; VLOOKUP(AQ$1,Data!$L:$N,3, FALSE) &amp; ",""" &amp; VLOOKUP(AQ$1,Data!$L:$M,2, FALSE) &amp; """;"   )             )</f>
        <v/>
      </c>
      <c r="AR228" t="str">
        <f>IF(Data!$L229=AR$1, "",             IF(ISERR(SEARCH(AR$1,Data!$H229)),        "",          ";" &amp; VLOOKUP(AR$1,Data!$L:$N,3, FALSE) &amp; ",""" &amp; VLOOKUP(AR$1,Data!$L:$M,2, FALSE) &amp; """;"   )             )</f>
        <v/>
      </c>
      <c r="AS228" t="str">
        <f>IF(Data!$L229=AS$1, "",             IF(ISERR(SEARCH(AS$1,Data!$H229)),        "",          ";" &amp; VLOOKUP(AS$1,Data!$L:$N,3, FALSE) &amp; ",""" &amp; VLOOKUP(AS$1,Data!$L:$M,2, FALSE) &amp; """;"   )             )</f>
        <v/>
      </c>
      <c r="AT228" t="str">
        <f>IF(Data!$L229=AT$1, "",             IF(ISERR(SEARCH(AT$1,Data!$H229)),        "",          ";" &amp; VLOOKUP(AT$1,Data!$L:$N,3, FALSE) &amp; ",""" &amp; VLOOKUP(AT$1,Data!$L:$M,2, FALSE) &amp; """;"   )             )</f>
        <v/>
      </c>
      <c r="AU228" t="str">
        <f>IF(Data!$L229=AU$1, "",             IF(ISERR(SEARCH(AU$1,Data!$H229)),        "",          ";" &amp; VLOOKUP(AU$1,Data!$L:$N,3, FALSE) &amp; ",""" &amp; VLOOKUP(AU$1,Data!$L:$M,2, FALSE) &amp; """;"   )             )</f>
        <v/>
      </c>
      <c r="AV228" t="str">
        <f>IF(Data!$L229=AV$1, "",             IF(ISERR(SEARCH(AV$1,Data!$H229)),        "",          ";" &amp; VLOOKUP(AV$1,Data!$L:$N,3, FALSE) &amp; ",""" &amp; VLOOKUP(AV$1,Data!$L:$M,2, FALSE) &amp; """;"   )             )</f>
        <v/>
      </c>
      <c r="AW228" t="str">
        <f>IF(Data!$L229=AW$1, "",             IF(ISERR(SEARCH(AW$1,Data!$H229)),        "",          ";" &amp; VLOOKUP(AW$1,Data!$L:$N,3, FALSE) &amp; ",""" &amp; VLOOKUP(AW$1,Data!$L:$M,2, FALSE) &amp; """;"   )             )</f>
        <v/>
      </c>
      <c r="AX228" t="str">
        <f>IF(Data!$L229=AX$1, "",             IF(ISERR(SEARCH(AX$1,Data!$H229)),        "",          ";" &amp; VLOOKUP(AX$1,Data!$L:$N,3, FALSE) &amp; ",""" &amp; VLOOKUP(AX$1,Data!$L:$M,2, FALSE) &amp; """;"   )             )</f>
        <v/>
      </c>
      <c r="AY228" t="str">
        <f>IF(Data!$L229=AY$1, "",             IF(ISERR(SEARCH(AY$1,Data!$H229)),        "",          ";" &amp; VLOOKUP(AY$1,Data!$L:$N,3, FALSE) &amp; ",""" &amp; VLOOKUP(AY$1,Data!$L:$M,2, FALSE) &amp; """;"   )             )</f>
        <v/>
      </c>
      <c r="AZ228" t="str">
        <f>IF(Data!$L229=AZ$1, "",             IF(ISERR(SEARCH(AZ$1,Data!$H229)),        "",          ";" &amp; VLOOKUP(AZ$1,Data!$L:$N,3, FALSE) &amp; ",""" &amp; VLOOKUP(AZ$1,Data!$L:$M,2, FALSE) &amp; """;"   )             )</f>
        <v/>
      </c>
      <c r="BA228" t="str">
        <f>IF(Data!$L229=BA$1, "",             IF(ISERR(SEARCH(BA$1,Data!$H229)),        "",          ";" &amp; VLOOKUP(BA$1,Data!$L:$N,3, FALSE) &amp; ",""" &amp; VLOOKUP(BA$1,Data!$L:$M,2, FALSE) &amp; """;"   )             )</f>
        <v/>
      </c>
      <c r="BB228" t="str">
        <f>IF(Data!$L229=BB$1, "",             IF(ISERR(SEARCH(BB$1,Data!$H229)),        "",          ";" &amp; VLOOKUP(BB$1,Data!$L:$N,3, FALSE) &amp; ",""" &amp; VLOOKUP(BB$1,Data!$L:$M,2, FALSE) &amp; """;"   )             )</f>
        <v/>
      </c>
      <c r="BC228" t="str">
        <f>IF(Data!$L229=BC$1, "",             IF(ISERR(SEARCH(BC$1,Data!$H229)),        "",          ";" &amp; VLOOKUP(BC$1,Data!$L:$N,3, FALSE) &amp; ",""" &amp; VLOOKUP(BC$1,Data!$L:$M,2, FALSE) &amp; """;"   )             )</f>
        <v/>
      </c>
      <c r="BD228" t="str">
        <f>IF(Data!$L229=BD$1, "",             IF(ISERR(SEARCH(BD$1,Data!$H229)),        "",          ";" &amp; VLOOKUP(BD$1,Data!$L:$N,3, FALSE) &amp; ",""" &amp; VLOOKUP(BD$1,Data!$L:$M,2, FALSE) &amp; """;"   )             )</f>
        <v/>
      </c>
      <c r="BE228" t="str">
        <f>IF(Data!$L229=BE$1, "",             IF(ISERR(SEARCH(BE$1,Data!$H229)),        "",          ";" &amp; VLOOKUP(BE$1,Data!$L:$N,3, FALSE) &amp; ",""" &amp; VLOOKUP(BE$1,Data!$L:$M,2, FALSE) &amp; """;"   )             )</f>
        <v/>
      </c>
      <c r="BF228" t="str">
        <f>IF(Data!$L229=BF$1, "",             IF(ISERR(SEARCH(BF$1,Data!$H229)),        "",          ";" &amp; VLOOKUP(BF$1,Data!$L:$N,3, FALSE) &amp; ",""" &amp; VLOOKUP(BF$1,Data!$L:$M,2, FALSE) &amp; """;"   )             )</f>
        <v/>
      </c>
      <c r="BG228" t="str">
        <f>IF(Data!$L229=BG$1, "",             IF(ISERR(SEARCH(BG$1,Data!$H229)),        "",          ";" &amp; VLOOKUP(BG$1,Data!$L:$N,3, FALSE) &amp; ",""" &amp; VLOOKUP(BG$1,Data!$L:$M,2, FALSE) &amp; """;"   )             )</f>
        <v/>
      </c>
      <c r="BH228" t="str">
        <f>IF(Data!$L229=BH$1, "",             IF(ISERR(SEARCH(BH$1,Data!$H229)),        "",          ";" &amp; VLOOKUP(BH$1,Data!$L:$N,3, FALSE) &amp; ",""" &amp; VLOOKUP(BH$1,Data!$L:$M,2, FALSE) &amp; """;"   )             )</f>
        <v/>
      </c>
      <c r="BI228" t="str">
        <f>IF(Data!$L229=BI$1, "",             IF(ISERR(SEARCH(BI$1,Data!$H229)),        "",          ";" &amp; VLOOKUP(BI$1,Data!$L:$N,3, FALSE) &amp; ",""" &amp; VLOOKUP(BI$1,Data!$L:$M,2, FALSE) &amp; """;"   )             )</f>
        <v/>
      </c>
      <c r="BJ228" t="str">
        <f>IF(Data!$L229=BJ$1, "",             IF(ISERR(SEARCH(BJ$1,Data!$H229)),        "",          ";" &amp; VLOOKUP(BJ$1,Data!$L:$N,3, FALSE) &amp; ",""" &amp; VLOOKUP(BJ$1,Data!$L:$M,2, FALSE) &amp; """;"   )             )</f>
        <v/>
      </c>
      <c r="BK228" t="str">
        <f>IF(Data!$L229=BK$1, "",             IF(ISERR(SEARCH(BK$1,Data!$H229)),        "",          ";" &amp; VLOOKUP(BK$1,Data!$L:$N,3, FALSE) &amp; ",""" &amp; VLOOKUP(BK$1,Data!$L:$M,2, FALSE) &amp; """;"   )             )</f>
        <v/>
      </c>
      <c r="BL228" t="str">
        <f>IF(Data!$L229=BL$1, "",             IF(ISERR(SEARCH(BL$1,Data!$H229)),        "",          ";" &amp; VLOOKUP(BL$1,Data!$L:$N,3, FALSE) &amp; ",""" &amp; VLOOKUP(BL$1,Data!$L:$M,2, FALSE) &amp; """;"   )             )</f>
        <v/>
      </c>
      <c r="BM228" t="str">
        <f>IF(Data!$L229=BM$1, "",             IF(ISERR(SEARCH(BM$1,Data!$H229)),        "",          ";" &amp; VLOOKUP(BM$1,Data!$L:$N,3, FALSE) &amp; ",""" &amp; VLOOKUP(BM$1,Data!$L:$M,2, FALSE) &amp; """;"   )             )</f>
        <v/>
      </c>
      <c r="BN228" t="str">
        <f>IF(Data!$L229=BN$1, "",             IF(ISERR(SEARCH(BN$1,Data!$H229)),        "",          ";" &amp; VLOOKUP(BN$1,Data!$L:$N,3, FALSE) &amp; ",""" &amp; VLOOKUP(BN$1,Data!$L:$M,2, FALSE) &amp; """;"   )             )</f>
        <v/>
      </c>
      <c r="BO228" t="str">
        <f>IF(Data!$L229=BO$1, "",             IF(ISERR(SEARCH(BO$1,Data!$H229)),        "",          ";" &amp; VLOOKUP(BO$1,Data!$L:$N,3, FALSE) &amp; ",""" &amp; VLOOKUP(BO$1,Data!$L:$M,2, FALSE) &amp; """;"   )             )</f>
        <v/>
      </c>
      <c r="BP228" t="str">
        <f>IF(Data!$L229=BP$1, "",             IF(ISERR(SEARCH(BP$1,Data!$H229)),        "",          ";" &amp; VLOOKUP(BP$1,Data!$L:$N,3, FALSE) &amp; ",""" &amp; VLOOKUP(BP$1,Data!$L:$M,2, FALSE) &amp; """;"   )             )</f>
        <v/>
      </c>
      <c r="BQ228" t="str">
        <f>IF(Data!$L229=BQ$1, "",             IF(ISERR(SEARCH(BQ$1,Data!$H229)),        "",          ";" &amp; VLOOKUP(BQ$1,Data!$L:$N,3, FALSE) &amp; ",""" &amp; VLOOKUP(BQ$1,Data!$L:$M,2, FALSE) &amp; """;"   )             )</f>
        <v/>
      </c>
      <c r="BR228" t="str">
        <f>IF(Data!$L229=BR$1, "",             IF(ISERR(SEARCH(BR$1,Data!$H229)),        "",          ";" &amp; VLOOKUP(BR$1,Data!$L:$N,3, FALSE) &amp; ",""" &amp; VLOOKUP(BR$1,Data!$L:$M,2, FALSE) &amp; """;"   )             )</f>
        <v/>
      </c>
      <c r="BS228" t="str">
        <f>IF(Data!$L229=BS$1, "",             IF(ISERR(SEARCH(BS$1,Data!$H229)),        "",          ";" &amp; VLOOKUP(BS$1,Data!$L:$N,3, FALSE) &amp; ",""" &amp; VLOOKUP(BS$1,Data!$L:$M,2, FALSE) &amp; """;"   )             )</f>
        <v/>
      </c>
      <c r="BT228" t="str">
        <f>IF(Data!$L229=BT$1, "",             IF(ISERR(SEARCH(BT$1,Data!$H229)),        "",          ";" &amp; VLOOKUP(BT$1,Data!$L:$N,3, FALSE) &amp; ",""" &amp; VLOOKUP(BT$1,Data!$L:$M,2, FALSE) &amp; """;"   )             )</f>
        <v/>
      </c>
      <c r="BU228" t="str">
        <f>IF(Data!$L229=BU$1, "",             IF(ISERR(SEARCH(BU$1,Data!$H229)),        "",          ";" &amp; VLOOKUP(BU$1,Data!$L:$N,3, FALSE) &amp; ",""" &amp; VLOOKUP(BU$1,Data!$L:$M,2, FALSE) &amp; """;"   )             )</f>
        <v/>
      </c>
      <c r="BV228" t="str">
        <f>IF(Data!$L229=BV$1, "",             IF(ISERR(SEARCH(BV$1,Data!$H229)),        "",          ";" &amp; VLOOKUP(BV$1,Data!$L:$N,3, FALSE) &amp; ",""" &amp; VLOOKUP(BV$1,Data!$L:$M,2, FALSE) &amp; """;"   )             )</f>
        <v/>
      </c>
      <c r="BW228" t="str">
        <f>IF(Data!$L229=BW$1, "",             IF(ISERR(SEARCH(BW$1,Data!$H229)),        "",          ";" &amp; VLOOKUP(BW$1,Data!$L:$N,3, FALSE) &amp; ",""" &amp; VLOOKUP(BW$1,Data!$L:$M,2, FALSE) &amp; """;"   )             )</f>
        <v/>
      </c>
      <c r="BX228" t="str">
        <f>IF(Data!$L229=BX$1, "",             IF(ISERR(SEARCH(BX$1,Data!$H229)),        "",          ";" &amp; VLOOKUP(BX$1,Data!$L:$N,3, FALSE) &amp; ",""" &amp; VLOOKUP(BX$1,Data!$L:$M,2, FALSE) &amp; """;"   )             )</f>
        <v/>
      </c>
      <c r="BY228" t="str">
        <f>IF(Data!$L229=BY$1, "",             IF(ISERR(SEARCH(BY$1,Data!$H229)),        "",          ";" &amp; VLOOKUP(BY$1,Data!$L:$N,3, FALSE) &amp; ",""" &amp; VLOOKUP(BY$1,Data!$L:$M,2, FALSE) &amp; """;"   )             )</f>
        <v/>
      </c>
      <c r="BZ228" t="str">
        <f>IF(Data!$L229=BZ$1, "",             IF(ISERR(SEARCH(BZ$1,Data!$H229)),        "",          ";" &amp; VLOOKUP(BZ$1,Data!$L:$N,3, FALSE) &amp; ",""" &amp; VLOOKUP(BZ$1,Data!$L:$M,2, FALSE) &amp; """;"   )             )</f>
        <v/>
      </c>
      <c r="CA228" t="str">
        <f>IF(Data!$L229=CA$1, "",             IF(ISERR(SEARCH(CA$1,Data!$H229)),        "",          ";" &amp; VLOOKUP(CA$1,Data!$L:$N,3, FALSE) &amp; ",""" &amp; VLOOKUP(CA$1,Data!$L:$M,2, FALSE) &amp; """;"   )             )</f>
        <v/>
      </c>
      <c r="CB228" t="str">
        <f>IF(Data!$L229=CB$1, "",             IF(ISERR(SEARCH(CB$1,Data!$H229)),        "",          ";" &amp; VLOOKUP(CB$1,Data!$L:$N,3, FALSE) &amp; ",""" &amp; VLOOKUP(CB$1,Data!$L:$M,2, FALSE) &amp; """;"   )             )</f>
        <v/>
      </c>
      <c r="CC228" t="str">
        <f>IF(Data!$L229=CC$1, "",             IF(ISERR(SEARCH(CC$1,Data!$H229)),        "",          ";" &amp; VLOOKUP(CC$1,Data!$L:$N,3, FALSE) &amp; ",""" &amp; VLOOKUP(CC$1,Data!$L:$M,2, FALSE) &amp; """;"   )             )</f>
        <v/>
      </c>
      <c r="CD228" t="str">
        <f>IF(Data!$L229=CD$1, "",             IF(ISERR(SEARCH(CD$1,Data!$H229)),        "",          ";" &amp; VLOOKUP(CD$1,Data!$L:$N,3, FALSE) &amp; ",""" &amp; VLOOKUP(CD$1,Data!$L:$M,2, FALSE) &amp; """;"   )             )</f>
        <v/>
      </c>
      <c r="CE228" t="str">
        <f>IF(Data!$L229=CE$1, "",             IF(ISERR(SEARCH(CE$1,Data!$H229)),        "",          ";" &amp; VLOOKUP(CE$1,Data!$L:$N,3, FALSE) &amp; ",""" &amp; VLOOKUP(CE$1,Data!$L:$M,2, FALSE) &amp; """;"   )             )</f>
        <v/>
      </c>
      <c r="CF228" t="str">
        <f>IF(Data!$L229=CF$1, "",             IF(ISERR(SEARCH(CF$1,Data!$H229)),        "",          ";" &amp; VLOOKUP(CF$1,Data!$L:$N,3, FALSE) &amp; ",""" &amp; VLOOKUP(CF$1,Data!$L:$M,2, FALSE) &amp; """;"   )             )</f>
        <v/>
      </c>
      <c r="CG228" t="str">
        <f>IF(Data!$L229=CG$1, "",             IF(ISERR(SEARCH(CG$1,Data!$H229)),        "",          ";" &amp; VLOOKUP(CG$1,Data!$L:$N,3, FALSE) &amp; ",""" &amp; VLOOKUP(CG$1,Data!$L:$M,2, FALSE) &amp; """;"   )             )</f>
        <v/>
      </c>
      <c r="CH228" t="str">
        <f>IF(Data!$L229=CH$1, "",             IF(ISERR(SEARCH(CH$1,Data!$H229)),        "",          ";" &amp; VLOOKUP(CH$1,Data!$L:$N,3, FALSE) &amp; ",""" &amp; VLOOKUP(CH$1,Data!$L:$M,2, FALSE) &amp; """;"   )             )</f>
        <v/>
      </c>
      <c r="CI228" t="str">
        <f>IF(Data!$L229=CI$1, "",             IF(ISERR(SEARCH(CI$1,Data!$H229)),        "",          ";" &amp; VLOOKUP(CI$1,Data!$L:$N,3, FALSE) &amp; ",""" &amp; VLOOKUP(CI$1,Data!$L:$M,2, FALSE) &amp; """;"   )             )</f>
        <v/>
      </c>
      <c r="CJ228" t="str">
        <f>IF(Data!$L229=CJ$1, "",             IF(ISERR(SEARCH(CJ$1,Data!$H229)),        "",          ";" &amp; VLOOKUP(CJ$1,Data!$L:$N,3, FALSE) &amp; ",""" &amp; VLOOKUP(CJ$1,Data!$L:$M,2, FALSE) &amp; """;"   )             )</f>
        <v/>
      </c>
      <c r="CK228" t="str">
        <f>IF(Data!$L229=CK$1, "",             IF(ISERR(SEARCH(CK$1,Data!$H229)),        "",          ";" &amp; VLOOKUP(CK$1,Data!$L:$N,3, FALSE) &amp; ",""" &amp; VLOOKUP(CK$1,Data!$L:$M,2, FALSE) &amp; """;"   )             )</f>
        <v/>
      </c>
      <c r="CL228" t="str">
        <f>IF(Data!$L229=CL$1, "",             IF(ISERR(SEARCH(CL$1,Data!$H229)),        "",          ";" &amp; VLOOKUP(CL$1,Data!$L:$N,3, FALSE) &amp; ",""" &amp; VLOOKUP(CL$1,Data!$L:$M,2, FALSE) &amp; """;"   )             )</f>
        <v/>
      </c>
      <c r="CM228" t="str">
        <f>IF(Data!$L229=CM$1, "",             IF(ISERR(SEARCH(CM$1,Data!$H229)),        "",          ";" &amp; VLOOKUP(CM$1,Data!$L:$N,3, FALSE) &amp; ",""" &amp; VLOOKUP(CM$1,Data!$L:$M,2, FALSE) &amp; """;"   )             )</f>
        <v/>
      </c>
      <c r="CN228" t="str">
        <f>IF(Data!$L229=CN$1, "",             IF(ISERR(SEARCH(CN$1,Data!$H229)),        "",          ";" &amp; VLOOKUP(CN$1,Data!$L:$N,3, FALSE) &amp; ",""" &amp; VLOOKUP(CN$1,Data!$L:$M,2, FALSE) &amp; """;"   )             )</f>
        <v/>
      </c>
      <c r="CO228" t="str">
        <f>IF(Data!$L229=CO$1, "",             IF(ISERR(SEARCH(CO$1,Data!$H229)),        "",          ";" &amp; VLOOKUP(CO$1,Data!$L:$N,3, FALSE) &amp; ",""" &amp; VLOOKUP(CO$1,Data!$L:$M,2, FALSE) &amp; """;"   )             )</f>
        <v/>
      </c>
      <c r="CP228" t="str">
        <f>IF(Data!$L229=CP$1, "",             IF(ISERR(SEARCH(CP$1,Data!$H229)),        "",          ";" &amp; VLOOKUP(CP$1,Data!$L:$N,3, FALSE) &amp; ",""" &amp; VLOOKUP(CP$1,Data!$L:$M,2, FALSE) &amp; """;"   )             )</f>
        <v/>
      </c>
      <c r="CQ228" t="str">
        <f>IF(Data!$L229=CQ$1, "",             IF(ISERR(SEARCH(CQ$1,Data!$H229)),        "",          ";" &amp; VLOOKUP(CQ$1,Data!$L:$N,3, FALSE) &amp; ",""" &amp; VLOOKUP(CQ$1,Data!$L:$M,2, FALSE) &amp; """;"   )             )</f>
        <v/>
      </c>
      <c r="CR228" t="str">
        <f>IF(Data!$L229=CR$1, "",             IF(ISERR(SEARCH(CR$1,Data!$H229)),        "",          ";" &amp; VLOOKUP(CR$1,Data!$L:$N,3, FALSE) &amp; ",""" &amp; VLOOKUP(CR$1,Data!$L:$M,2, FALSE) &amp; """;"   )             )</f>
        <v/>
      </c>
      <c r="CS228" t="str">
        <f>IF(Data!$L229=CS$1, "",             IF(ISERR(SEARCH(CS$1,Data!$H229)),        "",          ";" &amp; VLOOKUP(CS$1,Data!$L:$N,3, FALSE) &amp; ",""" &amp; VLOOKUP(CS$1,Data!$L:$M,2, FALSE) &amp; """;"   )             )</f>
        <v/>
      </c>
      <c r="CT228" t="str">
        <f>IF(Data!$L229=CT$1, "",             IF(ISERR(SEARCH(CT$1,Data!$H229)),        "",          ";" &amp; VLOOKUP(CT$1,Data!$L:$N,3, FALSE) &amp; ",""" &amp; VLOOKUP(CT$1,Data!$L:$M,2, FALSE) &amp; """;"   )             )</f>
        <v/>
      </c>
      <c r="CU228" t="str">
        <f>IF(Data!$L229=CU$1, "",             IF(ISERR(SEARCH(CU$1,Data!$H229)),        "",          ";" &amp; VLOOKUP(CU$1,Data!$L:$N,3, FALSE) &amp; ",""" &amp; VLOOKUP(CU$1,Data!$L:$M,2, FALSE) &amp; """;"   )             )</f>
        <v/>
      </c>
      <c r="CV228" t="str">
        <f>IF(Data!$L229=CV$1, "",             IF(ISERR(SEARCH(CV$1,Data!$H229)),        "",          ";" &amp; VLOOKUP(CV$1,Data!$L:$N,3, FALSE) &amp; ",""" &amp; VLOOKUP(CV$1,Data!$L:$M,2, FALSE) &amp; """;"   )             )</f>
        <v/>
      </c>
      <c r="CW228" t="str">
        <f>IF(Data!$L229=CW$1, "",             IF(ISERR(SEARCH(CW$1,Data!$H229)),        "",          ";" &amp; VLOOKUP(CW$1,Data!$L:$N,3, FALSE) &amp; ",""" &amp; VLOOKUP(CW$1,Data!$L:$M,2, FALSE) &amp; """;"   )             )</f>
        <v/>
      </c>
      <c r="CX228" t="str">
        <f>IF(Data!$L229=CX$1, "",             IF(ISERR(SEARCH(CX$1,Data!$H229)),        "",          ";" &amp; VLOOKUP(CX$1,Data!$L:$N,3, FALSE) &amp; ",""" &amp; VLOOKUP(CX$1,Data!$L:$M,2, FALSE) &amp; """;"   )             )</f>
        <v/>
      </c>
      <c r="CY228" t="str">
        <f>IF(Data!$L229=CY$1, "",             IF(ISERR(SEARCH(CY$1,Data!$H229)),        "",          ";" &amp; VLOOKUP(CY$1,Data!$L:$N,3, FALSE) &amp; ",""" &amp; VLOOKUP(CY$1,Data!$L:$M,2, FALSE) &amp; """;"   )             )</f>
        <v/>
      </c>
      <c r="CZ228" t="str">
        <f>IF(Data!$L229=CZ$1, "",             IF(ISERR(SEARCH(CZ$1,Data!$H229)),        "",          ";" &amp; VLOOKUP(CZ$1,Data!$L:$N,3, FALSE) &amp; ",""" &amp; VLOOKUP(CZ$1,Data!$L:$M,2, FALSE) &amp; """;"   )             )</f>
        <v/>
      </c>
      <c r="DA228" t="str">
        <f>IF(Data!$L229=DA$1, "",             IF(ISERR(SEARCH(DA$1,Data!$H229)),        "",          ";" &amp; VLOOKUP(DA$1,Data!$L:$N,3, FALSE) &amp; ",""" &amp; VLOOKUP(DA$1,Data!$L:$M,2, FALSE) &amp; """;"   )             )</f>
        <v/>
      </c>
      <c r="DB228" t="str">
        <f>IF(Data!$L229=DB$1, "",             IF(ISERR(SEARCH(DB$1,Data!$H229)),        "",          ";" &amp; VLOOKUP(DB$1,Data!$L:$N,3, FALSE) &amp; ",""" &amp; VLOOKUP(DB$1,Data!$L:$M,2, FALSE) &amp; """;"   )             )</f>
        <v/>
      </c>
      <c r="DC228" t="str">
        <f>IF(Data!$L229=DC$1, "",             IF(ISERR(SEARCH(DC$1,Data!$H229)),        "",          ";" &amp; VLOOKUP(DC$1,Data!$L:$N,3, FALSE) &amp; ",""" &amp; VLOOKUP(DC$1,Data!$L:$M,2, FALSE) &amp; """;"   )             )</f>
        <v>;00000000-0000-0000-0000-000000000008,"DROID";</v>
      </c>
      <c r="DD228" t="str">
        <f>IF(Data!$L229=DD$1, "",             IF(ISERR(SEARCH(DD$1,Data!$H229)),        "",          ";" &amp; VLOOKUP(DD$1,Data!$L:$N,3, FALSE) &amp; ",""" &amp; VLOOKUP(DD$1,Data!$L:$M,2, FALSE) &amp; """;"   )             )</f>
        <v/>
      </c>
      <c r="DE228" t="str">
        <f>IF(Data!$L229=DE$1, "",             IF(ISERR(SEARCH(DE$1,Data!$H229)),        "",          ";" &amp; VLOOKUP(DE$1,Data!$L:$N,3, FALSE) &amp; ",""" &amp; VLOOKUP(DE$1,Data!$L:$M,2, FALSE) &amp; """;"   )             )</f>
        <v/>
      </c>
      <c r="DF228" t="str">
        <f>IF(Data!$L229=DF$1, "",             IF(ISERR(SEARCH(DF$1,Data!$H229)),        "",          ";" &amp; VLOOKUP(DF$1,Data!$L:$N,3, FALSE) &amp; ",""" &amp; VLOOKUP(DF$1,Data!$L:$M,2, FALSE) &amp; """;"   )             )</f>
        <v/>
      </c>
      <c r="DG228" t="str">
        <f>IF(Data!$L229=DG$1, "",             IF(ISERR(SEARCH(DG$1,Data!$H229)),        "",          ";" &amp; VLOOKUP(DG$1,Data!$L:$N,3, FALSE) &amp; ",""" &amp; VLOOKUP(DG$1,Data!$L:$M,2, FALSE) &amp; """;"   )             )</f>
        <v/>
      </c>
      <c r="DH228" t="str">
        <f>IF(Data!$L229=DH$1, "",             IF(ISERR(SEARCH(DH$1,Data!$H229)),        "",          ";" &amp; VLOOKUP(DH$1,Data!$L:$N,3, FALSE) &amp; ",""" &amp; VLOOKUP(DH$1,Data!$L:$M,2, FALSE) &amp; """;"   )             )</f>
        <v/>
      </c>
      <c r="DI228" t="str">
        <f>IF(Data!$L229=DI$1, "",             IF(ISERR(SEARCH(DI$1,Data!$H229)),        "",          ";" &amp; VLOOKUP(DI$1,Data!$L:$N,3, FALSE) &amp; ",""" &amp; VLOOKUP(DI$1,Data!$L:$M,2, FALSE) &amp; """;"   )             )</f>
        <v/>
      </c>
      <c r="DJ228" t="str">
        <f>IF(Data!$L229=DJ$1, "",             IF(ISERR(SEARCH(DJ$1,Data!$H229)),        "",          ";" &amp; VLOOKUP(DJ$1,Data!$L:$N,3, FALSE) &amp; ",""" &amp; VLOOKUP(DJ$1,Data!$L:$M,2, FALSE) &amp; """;"   )             )</f>
        <v/>
      </c>
      <c r="DK228" t="str">
        <f>IF(Data!$L229=DK$1, "",             IF(ISERR(SEARCH(DK$1,Data!$H229)),        "",          ";" &amp; VLOOKUP(DK$1,Data!$L:$N,3, FALSE) &amp; ",""" &amp; VLOOKUP(DK$1,Data!$L:$M,2, FALSE) &amp; """;"   )             )</f>
        <v/>
      </c>
      <c r="DL228" t="str">
        <f>IF(Data!$L229=DL$1, "",             IF(ISERR(SEARCH(DL$1,Data!$H229)),        "",          ";" &amp; VLOOKUP(DL$1,Data!$L:$N,3, FALSE) &amp; ",""" &amp; VLOOKUP(DL$1,Data!$L:$M,2, FALSE) &amp; """;"   )             )</f>
        <v/>
      </c>
      <c r="DM228" t="str">
        <f>IF(Data!$L229=DM$1, "",             IF(ISERR(SEARCH(DM$1,Data!$H229)),        "",          ";" &amp; VLOOKUP(DM$1,Data!$L:$N,3, FALSE) &amp; ",""" &amp; VLOOKUP(DM$1,Data!$L:$M,2, FALSE) &amp; """;"   )             )</f>
        <v/>
      </c>
      <c r="DN228" t="str">
        <f>IF(Data!$L229=DN$1, "",             IF(ISERR(SEARCH(DN$1,Data!$H229)),        "",          ";" &amp; VLOOKUP(DN$1,Data!$L:$N,3, FALSE) &amp; ",""" &amp; VLOOKUP(DN$1,Data!$L:$M,2, FALSE) &amp; """;"   )             )</f>
        <v/>
      </c>
      <c r="DO228" t="str">
        <f>IF(Data!$L229=DO$1, "",             IF(ISERR(SEARCH(DO$1,Data!$H229)),        "",          ";" &amp; VLOOKUP(DO$1,Data!$L:$N,3, FALSE) &amp; ",""" &amp; VLOOKUP(DO$1,Data!$L:$M,2, FALSE) &amp; """;"   )             )</f>
        <v/>
      </c>
      <c r="DP228" t="str">
        <f>IF(Data!$L229=DP$1, "",             IF(ISERR(SEARCH(DP$1,Data!$H229)),        "",          ";" &amp; VLOOKUP(DP$1,Data!$L:$N,3, FALSE) &amp; ",""" &amp; VLOOKUP(DP$1,Data!$L:$M,2, FALSE) &amp; """;"   )             )</f>
        <v/>
      </c>
      <c r="DQ228" t="str">
        <f>IF(Data!$L229=DQ$1, "",             IF(ISERR(SEARCH(DQ$1,Data!$H229)),        "",          ";" &amp; VLOOKUP(DQ$1,Data!$L:$N,3, FALSE) &amp; ",""" &amp; VLOOKUP(DQ$1,Data!$L:$M,2, FALSE) &amp; """;"   )             )</f>
        <v/>
      </c>
      <c r="DR228" t="str">
        <f>IF(Data!$L229=DR$1, "",             IF(ISERR(SEARCH(DR$1,Data!$H229)),        "",          ";" &amp; VLOOKUP(DR$1,Data!$L:$N,3, FALSE) &amp; ",""" &amp; VLOOKUP(DR$1,Data!$L:$M,2, FALSE) &amp; """;"   )             )</f>
        <v/>
      </c>
      <c r="DS228" t="str">
        <f>IF(Data!$L229=DS$1, "",             IF(ISERR(SEARCH(DS$1,Data!$H229)),        "",          ";" &amp; VLOOKUP(DS$1,Data!$L:$N,3, FALSE) &amp; ",""" &amp; VLOOKUP(DS$1,Data!$L:$M,2, FALSE) &amp; """;"   )             )</f>
        <v/>
      </c>
      <c r="DT228" t="str">
        <f>IF(Data!$L229=DT$1, "",             IF(ISERR(SEARCH(DT$1,Data!$H229)),        "",          ";" &amp; VLOOKUP(DT$1,Data!$L:$N,3, FALSE) &amp; ",""" &amp; VLOOKUP(DT$1,Data!$L:$M,2, FALSE) &amp; """;"   )             )</f>
        <v/>
      </c>
      <c r="DU228" t="str">
        <f>IF(Data!$L229=DU$1, "",             IF(ISERR(SEARCH(DU$1,Data!$H229)),        "",          ";" &amp; VLOOKUP(DU$1,Data!$L:$N,3, FALSE) &amp; ",""" &amp; VLOOKUP(DU$1,Data!$L:$M,2, FALSE) &amp; """;"   )             )</f>
        <v/>
      </c>
      <c r="DV228" t="str">
        <f>IF(Data!$L229=DV$1, "",             IF(ISERR(SEARCH(DV$1,Data!$H229)),        "",          ";" &amp; VLOOKUP(DV$1,Data!$L:$N,3, FALSE) &amp; ",""" &amp; VLOOKUP(DV$1,Data!$L:$M,2, FALSE) &amp; """;"   )             )</f>
        <v/>
      </c>
      <c r="DW228" t="str">
        <f>IF(Data!$L229=DW$1, "",             IF(ISERR(SEARCH(DW$1,Data!$H229)),        "",          ";" &amp; VLOOKUP(DW$1,Data!$L:$N,3, FALSE) &amp; ",""" &amp; VLOOKUP(DW$1,Data!$L:$M,2, FALSE) &amp; """;"   )             )</f>
        <v/>
      </c>
      <c r="DX228" t="str">
        <f>IF(Data!$L229=DX$1, "",             IF(ISERR(SEARCH(DX$1,Data!$H229)),        "",          ";" &amp; VLOOKUP(DX$1,Data!$L:$N,3, FALSE) &amp; ",""" &amp; VLOOKUP(DX$1,Data!$L:$M,2, FALSE) &amp; """;"   )             )</f>
        <v/>
      </c>
      <c r="DY228" t="str">
        <f>IF(Data!$L229=DY$1, "",             IF(ISERR(SEARCH(DY$1,Data!$H229)),        "",          ";" &amp; VLOOKUP(DY$1,Data!$L:$N,3, FALSE) &amp; ",""" &amp; VLOOKUP(DY$1,Data!$L:$M,2, FALSE) &amp; """;"   )             )</f>
        <v/>
      </c>
      <c r="DZ228" t="str">
        <f>IF(Data!$L229=DZ$1, "",             IF(ISERR(SEARCH(DZ$1,Data!$H229)),        "",          ";" &amp; VLOOKUP(DZ$1,Data!$L:$N,3, FALSE) &amp; ",""" &amp; VLOOKUP(DZ$1,Data!$L:$M,2, FALSE) &amp; """;"   )             )</f>
        <v/>
      </c>
      <c r="EA228" t="str">
        <f>IF(Data!$L229=EA$1, "",             IF(ISERR(SEARCH(EA$1,Data!$H229)),        "",          ";" &amp; VLOOKUP(EA$1,Data!$L:$N,3, FALSE) &amp; ",""" &amp; VLOOKUP(EA$1,Data!$L:$M,2, FALSE) &amp; """;"   )             )</f>
        <v/>
      </c>
      <c r="EB228" t="str">
        <f>IF(Data!$L229=EB$1, "",             IF(ISERR(SEARCH(EB$1,Data!$H229)),        "",          ";" &amp; VLOOKUP(EB$1,Data!$L:$N,3, FALSE) &amp; ",""" &amp; VLOOKUP(EB$1,Data!$L:$M,2, FALSE) &amp; """;"   )             )</f>
        <v/>
      </c>
      <c r="EC228" t="str">
        <f>IF(Data!$L229=EC$1, "",             IF(ISERR(SEARCH(EC$1,Data!$H229)),        "",          ";" &amp; VLOOKUP(EC$1,Data!$L:$N,3, FALSE) &amp; ",""" &amp; VLOOKUP(EC$1,Data!$L:$M,2, FALSE) &amp; """;"   )             )</f>
        <v/>
      </c>
      <c r="ED228" t="str">
        <f>IF(Data!$L229=ED$1, "",             IF(ISERR(SEARCH(ED$1,Data!$H229)),        "",          ";" &amp; VLOOKUP(ED$1,Data!$L:$N,3, FALSE) &amp; ",""" &amp; VLOOKUP(ED$1,Data!$L:$M,2, FALSE) &amp; """;"   )             )</f>
        <v/>
      </c>
      <c r="EE228" t="str">
        <f>IF(Data!$L229=EE$1, "",             IF(ISERR(SEARCH(EE$1,Data!$H229)),        "",          ";" &amp; VLOOKUP(EE$1,Data!$L:$N,3, FALSE) &amp; ",""" &amp; VLOOKUP(EE$1,Data!$L:$M,2, FALSE) &amp; """;"   )             )</f>
        <v/>
      </c>
      <c r="EF228" t="str">
        <f>IF(Data!$L229=EF$1, "",             IF(ISERR(SEARCH(EF$1,Data!$H229)),        "",          ";" &amp; VLOOKUP(EF$1,Data!$L:$N,3, FALSE) &amp; ",""" &amp; VLOOKUP(EF$1,Data!$L:$M,2, FALSE) &amp; """;"   )             )</f>
        <v/>
      </c>
      <c r="EG228" t="str">
        <f>IF(Data!$L229=EG$1, "",             IF(ISERR(SEARCH(EG$1,Data!$H229)),        "",          ";" &amp; VLOOKUP(EG$1,Data!$L:$N,3, FALSE) &amp; ",""" &amp; VLOOKUP(EG$1,Data!$L:$M,2, FALSE) &amp; """;"   )             )</f>
        <v/>
      </c>
      <c r="EH228" t="str">
        <f>IF(Data!$L229=EH$1, "",             IF(ISERR(SEARCH(EH$1,Data!$H229)),        "",          ";" &amp; VLOOKUP(EH$1,Data!$L:$N,3, FALSE) &amp; ",""" &amp; VLOOKUP(EH$1,Data!$L:$M,2, FALSE) &amp; """;"   )             )</f>
        <v/>
      </c>
      <c r="EI228" t="str">
        <f>IF(Data!$L229=EI$1, "",             IF(ISERR(SEARCH(EI$1,Data!$H229)),        "",          ";" &amp; VLOOKUP(EI$1,Data!$L:$N,3, FALSE) &amp; ",""" &amp; VLOOKUP(EI$1,Data!$L:$M,2, FALSE) &amp; """;"   )             )</f>
        <v/>
      </c>
      <c r="EJ228" t="str">
        <f>IF(Data!$L229=EJ$1, "",             IF(ISERR(SEARCH(EJ$1,Data!$H229)),        "",          ";" &amp; VLOOKUP(EJ$1,Data!$L:$N,3, FALSE) &amp; ",""" &amp; VLOOKUP(EJ$1,Data!$L:$M,2, FALSE) &amp; """;"   )             )</f>
        <v/>
      </c>
      <c r="EK228" t="str">
        <f>IF(Data!$L229=EK$1, "",             IF(ISERR(SEARCH(EK$1,Data!$H229)),        "",          ";" &amp; VLOOKUP(EK$1,Data!$L:$N,3, FALSE) &amp; ",""" &amp; VLOOKUP(EK$1,Data!$L:$M,2, FALSE) &amp; """;"   )             )</f>
        <v/>
      </c>
      <c r="EL228" t="str">
        <f>IF(Data!$L229=EL$1, "",             IF(ISERR(SEARCH(EL$1,Data!$H229)),        "",          ";" &amp; VLOOKUP(EL$1,Data!$L:$N,3, FALSE) &amp; ",""" &amp; VLOOKUP(EL$1,Data!$L:$M,2, FALSE) &amp; """;"   )             )</f>
        <v/>
      </c>
      <c r="EM228" t="str">
        <f>IF(Data!$L229=EM$1, "",             IF(ISERR(SEARCH(EM$1,Data!$H229)),        "",          ";" &amp; VLOOKUP(EM$1,Data!$L:$N,3, FALSE) &amp; ",""" &amp; VLOOKUP(EM$1,Data!$L:$M,2, FALSE) &amp; """;"   )             )</f>
        <v/>
      </c>
      <c r="EN228" t="str">
        <f>IF(Data!$L229=EN$1, "",             IF(ISERR(SEARCH(EN$1,Data!$H229)),        "",          ";" &amp; VLOOKUP(EN$1,Data!$L:$N,3, FALSE) &amp; ",""" &amp; VLOOKUP(EN$1,Data!$L:$M,2, FALSE) &amp; """;"   )             )</f>
        <v/>
      </c>
      <c r="EO228" t="str">
        <f>IF(Data!$L229=EO$1, "",             IF(ISERR(SEARCH(EO$1,Data!$H229)),        "",          ";" &amp; VLOOKUP(EO$1,Data!$L:$N,3, FALSE) &amp; ",""" &amp; VLOOKUP(EO$1,Data!$L:$M,2, FALSE) &amp; """;"   )             )</f>
        <v/>
      </c>
      <c r="EP228" t="str">
        <f>IF(Data!$L229=EP$1, "",             IF(ISERR(SEARCH(EP$1,Data!$H229)),        "",          ";" &amp; VLOOKUP(EP$1,Data!$L:$N,3, FALSE) &amp; ",""" &amp; VLOOKUP(EP$1,Data!$L:$M,2, FALSE) &amp; """;"   )             )</f>
        <v/>
      </c>
      <c r="EQ228" t="str">
        <f>IF(Data!$L229=EQ$1, "",             IF(ISERR(SEARCH(EQ$1,Data!$H229)),        "",          ";" &amp; VLOOKUP(EQ$1,Data!$L:$N,3, FALSE) &amp; ",""" &amp; VLOOKUP(EQ$1,Data!$L:$M,2, FALSE) &amp; """;"   )             )</f>
        <v/>
      </c>
      <c r="ER228" t="str">
        <f>IF(Data!$L229=ER$1, "",             IF(ISERR(SEARCH(ER$1,Data!$H229)),        "",          ";" &amp; VLOOKUP(ER$1,Data!$L:$N,3, FALSE) &amp; ",""" &amp; VLOOKUP(ER$1,Data!$L:$M,2, FALSE) &amp; """;"   )             )</f>
        <v/>
      </c>
      <c r="ES228" t="str">
        <f>IF(Data!$L229=ES$1, "",             IF(ISERR(SEARCH(ES$1,Data!$H229)),        "",          ";" &amp; VLOOKUP(ES$1,Data!$L:$N,3, FALSE) &amp; ",""" &amp; VLOOKUP(ES$1,Data!$L:$M,2, FALSE) &amp; """;"   )             )</f>
        <v/>
      </c>
      <c r="ET228" t="str">
        <f>IF(Data!$L229=ET$1, "",             IF(ISERR(SEARCH(ET$1,Data!$H229)),        "",          ";" &amp; VLOOKUP(ET$1,Data!$L:$N,3, FALSE) &amp; ",""" &amp; VLOOKUP(ET$1,Data!$L:$M,2, FALSE) &amp; """;"   )             )</f>
        <v/>
      </c>
      <c r="EU228" t="str">
        <f>IF(Data!$L229=EU$1, "",             IF(ISERR(SEARCH(EU$1,Data!$H229)),        "",          ";" &amp; VLOOKUP(EU$1,Data!$L:$N,3, FALSE) &amp; ",""" &amp; VLOOKUP(EU$1,Data!$L:$M,2, FALSE) &amp; """;"   )             )</f>
        <v/>
      </c>
      <c r="EV228" t="str">
        <f>IF(Data!$L229=EV$1, "",             IF(ISERR(SEARCH(EV$1,Data!$H229)),        "",          ";" &amp; VLOOKUP(EV$1,Data!$L:$N,3, FALSE) &amp; ",""" &amp; VLOOKUP(EV$1,Data!$L:$M,2, FALSE) &amp; """;"   )             )</f>
        <v/>
      </c>
      <c r="EW228" t="str">
        <f>IF(Data!$L229=EW$1, "",             IF(ISERR(SEARCH(EW$1,Data!$H229)),        "",          ";" &amp; VLOOKUP(EW$1,Data!$L:$N,3, FALSE) &amp; ",""" &amp; VLOOKUP(EW$1,Data!$L:$M,2, FALSE) &amp; """;"   )             )</f>
        <v/>
      </c>
      <c r="EX228" t="str">
        <f>IF(Data!$L229=EX$1, "",             IF(ISERR(SEARCH(EX$1,Data!$H229)),        "",          ";" &amp; VLOOKUP(EX$1,Data!$L:$N,3, FALSE) &amp; ",""" &amp; VLOOKUP(EX$1,Data!$L:$M,2, FALSE) &amp; """;"   )             )</f>
        <v/>
      </c>
      <c r="EY228" t="str">
        <f>IF(Data!$L229=EY$1, "",             IF(ISERR(SEARCH(EY$1,Data!$H229)),        "",          ";" &amp; VLOOKUP(EY$1,Data!$L:$N,3, FALSE) &amp; ",""" &amp; VLOOKUP(EY$1,Data!$L:$M,2, FALSE) &amp; """;"   )             )</f>
        <v/>
      </c>
      <c r="EZ228" t="str">
        <f>IF(Data!$L229=EZ$1, "",             IF(ISERR(SEARCH(EZ$1,Data!$H229)),        "",          ";" &amp; VLOOKUP(EZ$1,Data!$L:$N,3, FALSE) &amp; ",""" &amp; VLOOKUP(EZ$1,Data!$L:$M,2, FALSE) &amp; """;"   )             )</f>
        <v/>
      </c>
      <c r="FA228" t="str">
        <f>IF(Data!$L229=FA$1, "",             IF(ISERR(SEARCH(FA$1,Data!$H229)),        "",          ";" &amp; VLOOKUP(FA$1,Data!$L:$N,3, FALSE) &amp; ",""" &amp; VLOOKUP(FA$1,Data!$L:$M,2, FALSE) &amp; """;"   )             )</f>
        <v/>
      </c>
      <c r="FB228" t="str">
        <f>IF(Data!$L229=FB$1, "",             IF(ISERR(SEARCH(FB$1,Data!$H229)),        "",          ";" &amp; VLOOKUP(FB$1,Data!$L:$N,3, FALSE) &amp; ",""" &amp; VLOOKUP(FB$1,Data!$L:$M,2, FALSE) &amp; """;"   )             )</f>
        <v/>
      </c>
      <c r="FC228" t="str">
        <f>IF(Data!$L229=FC$1, "",             IF(ISERR(SEARCH(FC$1,Data!$H229)),        "",          ";" &amp; VLOOKUP(FC$1,Data!$L:$N,3, FALSE) &amp; ",""" &amp; VLOOKUP(FC$1,Data!$L:$M,2, FALSE) &amp; """;"   )             )</f>
        <v/>
      </c>
      <c r="FD228" t="str">
        <f>IF(Data!$L229=FD$1, "",             IF(ISERR(SEARCH(FD$1,Data!$H229)),        "",          ";" &amp; VLOOKUP(FD$1,Data!$L:$N,3, FALSE) &amp; ",""" &amp; VLOOKUP(FD$1,Data!$L:$M,2, FALSE) &amp; """;"   )             )</f>
        <v/>
      </c>
      <c r="FE228" t="str">
        <f>IF(Data!$L229=FE$1, "",             IF(ISERR(SEARCH(FE$1,Data!$H229)),        "",          ";" &amp; VLOOKUP(FE$1,Data!$L:$N,3, FALSE) &amp; ",""" &amp; VLOOKUP(FE$1,Data!$L:$M,2, FALSE) &amp; """;"   )             )</f>
        <v/>
      </c>
      <c r="FF228" t="str">
        <f>IF(Data!$L229=FF$1, "",             IF(ISERR(SEARCH(FF$1,Data!$H229)),        "",          ";" &amp; VLOOKUP(FF$1,Data!$L:$N,3, FALSE) &amp; ",""" &amp; VLOOKUP(FF$1,Data!$L:$M,2, FALSE) &amp; """;"   )             )</f>
        <v/>
      </c>
      <c r="FG228" t="str">
        <f>IF(Data!$L229=FG$1, "",             IF(ISERR(SEARCH(FG$1,Data!$H229)),        "",          ";" &amp; VLOOKUP(FG$1,Data!$L:$N,3, FALSE) &amp; ",""" &amp; VLOOKUP(FG$1,Data!$L:$M,2, FALSE) &amp; """;"   )             )</f>
        <v/>
      </c>
      <c r="FH228" t="str">
        <f>IF(Data!$L229=FH$1, "",             IF(ISERR(SEARCH(FH$1,Data!$H229)),        "",          ";" &amp; VLOOKUP(FH$1,Data!$L:$N,3, FALSE) &amp; ",""" &amp; VLOOKUP(FH$1,Data!$L:$M,2, FALSE) &amp; """;"   )             )</f>
        <v/>
      </c>
      <c r="FI228" t="str">
        <f>IF(Data!$L229=FI$1, "",             IF(ISERR(SEARCH(FI$1,Data!$H229)),        "",          ";" &amp; VLOOKUP(FI$1,Data!$L:$N,3, FALSE) &amp; ",""" &amp; VLOOKUP(FI$1,Data!$L:$M,2, FALSE) &amp; """;"   )             )</f>
        <v/>
      </c>
      <c r="FJ228" t="str">
        <f>IF(Data!$L229=FJ$1, "",             IF(ISERR(SEARCH(FJ$1,Data!$H229)),        "",          ";" &amp; VLOOKUP(FJ$1,Data!$L:$N,3, FALSE) &amp; ",""" &amp; VLOOKUP(FJ$1,Data!$L:$M,2, FALSE) &amp; """;"   )             )</f>
        <v/>
      </c>
      <c r="FK228" t="str">
        <f>IF(Data!$L229=FK$1, "",             IF(ISERR(SEARCH(FK$1,Data!$H229)),        "",          ";" &amp; VLOOKUP(FK$1,Data!$L:$N,3, FALSE) &amp; ",""" &amp; VLOOKUP(FK$1,Data!$L:$M,2, FALSE) &amp; """;"   )             )</f>
        <v/>
      </c>
      <c r="FL228" t="str">
        <f>IF(Data!$L229=FL$1, "",             IF(ISERR(SEARCH(FL$1,Data!$H229)),        "",          ";" &amp; VLOOKUP(FL$1,Data!$L:$N,3, FALSE) &amp; ",""" &amp; VLOOKUP(FL$1,Data!$L:$M,2, FALSE) &amp; """;"   )             )</f>
        <v/>
      </c>
      <c r="FM228" t="str">
        <f>IF(Data!$L229=FM$1, "",             IF(ISERR(SEARCH(FM$1,Data!$H229)),        "",          ";" &amp; VLOOKUP(FM$1,Data!$L:$N,3, FALSE) &amp; ",""" &amp; VLOOKUP(FM$1,Data!$L:$M,2, FALSE) &amp; """;"   )             )</f>
        <v/>
      </c>
      <c r="FN228" t="str">
        <f>IF(Data!$L229=FN$1, "",             IF(ISERR(SEARCH(FN$1,Data!$H229)),        "",          ";" &amp; VLOOKUP(FN$1,Data!$L:$N,3, FALSE) &amp; ",""" &amp; VLOOKUP(FN$1,Data!$L:$M,2, FALSE) &amp; """;"   )             )</f>
        <v/>
      </c>
      <c r="FO228" t="str">
        <f>IF(Data!$L229=FO$1, "",             IF(ISERR(SEARCH(FO$1,Data!$H229)),        "",          ";" &amp; VLOOKUP(FO$1,Data!$L:$N,3, FALSE) &amp; ",""" &amp; VLOOKUP(FO$1,Data!$L:$M,2, FALSE) &amp; """;"   )             )</f>
        <v/>
      </c>
      <c r="FP228" t="str">
        <f>IF(Data!$L229=FP$1, "",             IF(ISERR(SEARCH(FP$1,Data!$H229)),        "",          ";" &amp; VLOOKUP(FP$1,Data!$L:$N,3, FALSE) &amp; ",""" &amp; VLOOKUP(FP$1,Data!$L:$M,2, FALSE) &amp; """;"   )             )</f>
        <v/>
      </c>
      <c r="FQ228" t="str">
        <f>IF(Data!$L229=FQ$1, "",             IF(ISERR(SEARCH(FQ$1,Data!$H229)),        "",          ";" &amp; VLOOKUP(FQ$1,Data!$L:$N,3, FALSE) &amp; ",""" &amp; VLOOKUP(FQ$1,Data!$L:$M,2, FALSE) &amp; """;"   )             )</f>
        <v/>
      </c>
      <c r="FR228" t="str">
        <f>IF(Data!$L229=FR$1, "",             IF(ISERR(SEARCH(FR$1,Data!$H229)),        "",          ";" &amp; VLOOKUP(FR$1,Data!$L:$N,3, FALSE) &amp; ",""" &amp; VLOOKUP(FR$1,Data!$L:$M,2, FALSE) &amp; """;"   )             )</f>
        <v/>
      </c>
      <c r="FS228" t="str">
        <f>IF(Data!$L229=FS$1, "",             IF(ISERR(SEARCH(FS$1,Data!$H229)),        "",          ";" &amp; VLOOKUP(FS$1,Data!$L:$N,3, FALSE) &amp; ",""" &amp; VLOOKUP(FS$1,Data!$L:$M,2, FALSE) &amp; """;"   )             )</f>
        <v/>
      </c>
      <c r="FT228" t="str">
        <f>IF(Data!$L229=FT$1, "",             IF(ISERR(SEARCH(FT$1,Data!$H229)),        "",          ";" &amp; VLOOKUP(FT$1,Data!$L:$N,3, FALSE) &amp; ",""" &amp; VLOOKUP(FT$1,Data!$L:$M,2, FALSE) &amp; """;"   )             )</f>
        <v/>
      </c>
      <c r="FU228" t="str">
        <f>IF(Data!$L229=FU$1, "",             IF(ISERR(SEARCH(FU$1,Data!$H229)),        "",          ";" &amp; VLOOKUP(FU$1,Data!$L:$N,3, FALSE) &amp; ",""" &amp; VLOOKUP(FU$1,Data!$L:$M,2, FALSE) &amp; """;"   )             )</f>
        <v/>
      </c>
      <c r="FV228" t="str">
        <f>IF(Data!$L229=FV$1, "",             IF(ISERR(SEARCH(FV$1,Data!$H229)),        "",          ";" &amp; VLOOKUP(FV$1,Data!$L:$N,3, FALSE) &amp; ",""" &amp; VLOOKUP(FV$1,Data!$L:$M,2, FALSE) &amp; """;"   )             )</f>
        <v/>
      </c>
      <c r="FW228" t="str">
        <f>IF(Data!$L229=FW$1, "",             IF(ISERR(SEARCH(FW$1,Data!$H229)),        "",          ";" &amp; VLOOKUP(FW$1,Data!$L:$N,3, FALSE) &amp; ",""" &amp; VLOOKUP(FW$1,Data!$L:$M,2, FALSE) &amp; """;"   )             )</f>
        <v/>
      </c>
      <c r="FX228" t="str">
        <f>IF(Data!$L229=FX$1, "",             IF(ISERR(SEARCH(FX$1,Data!$H229)),        "",          ";" &amp; VLOOKUP(FX$1,Data!$L:$N,3, FALSE) &amp; ",""" &amp; VLOOKUP(FX$1,Data!$L:$M,2, FALSE) &amp; """;"   )             )</f>
        <v/>
      </c>
      <c r="FY228" t="str">
        <f>IF(Data!$L229=FY$1, "",             IF(ISERR(SEARCH(FY$1,Data!$H229)),        "",          ";" &amp; VLOOKUP(FY$1,Data!$L:$N,3, FALSE) &amp; ",""" &amp; VLOOKUP(FY$1,Data!$L:$M,2, FALSE) &amp; """;"   )             )</f>
        <v/>
      </c>
      <c r="FZ228" t="str">
        <f>IF(Data!$L229=FZ$1, "",             IF(ISERR(SEARCH(FZ$1,Data!$H229)),        "",          ";" &amp; VLOOKUP(FZ$1,Data!$L:$N,3, FALSE) &amp; ",""" &amp; VLOOKUP(FZ$1,Data!$L:$M,2, FALSE) &amp; """;"   )             )</f>
        <v/>
      </c>
      <c r="GA228" t="str">
        <f>IF(Data!$L229=GA$1, "",             IF(ISERR(SEARCH(GA$1,Data!$H229)),        "",          ";" &amp; VLOOKUP(GA$1,Data!$L:$N,3, FALSE) &amp; ",""" &amp; VLOOKUP(GA$1,Data!$L:$M,2, FALSE) &amp; """;"   )             )</f>
        <v/>
      </c>
      <c r="GB228" t="str">
        <f>IF(Data!$L229=GB$1, "",             IF(ISERR(SEARCH(GB$1,Data!$H229)),        "",          ";" &amp; VLOOKUP(GB$1,Data!$L:$N,3, FALSE) &amp; ",""" &amp; VLOOKUP(GB$1,Data!$L:$M,2, FALSE) &amp; """;"   )             )</f>
        <v/>
      </c>
      <c r="GC228" t="str">
        <f>IF(Data!$L229=GC$1, "",             IF(ISERR(SEARCH(GC$1,Data!$H229)),        "",          ";" &amp; VLOOKUP(GC$1,Data!$L:$N,3, FALSE) &amp; ",""" &amp; VLOOKUP(GC$1,Data!$L:$M,2, FALSE) &amp; """;"   )             )</f>
        <v/>
      </c>
      <c r="GD228" t="str">
        <f>IF(Data!$L229=GD$1, "",             IF(ISERR(SEARCH(GD$1,Data!$H229)),        "",          ";" &amp; VLOOKUP(GD$1,Data!$L:$N,3, FALSE) &amp; ",""" &amp; VLOOKUP(GD$1,Data!$L:$M,2, FALSE) &amp; """;"   )             )</f>
        <v/>
      </c>
      <c r="GE228" t="str">
        <f>IF(Data!$L229=GE$1, "",             IF(ISERR(SEARCH(GE$1,Data!$H229)),        "",          ";" &amp; VLOOKUP(GE$1,Data!$L:$N,3, FALSE) &amp; ",""" &amp; VLOOKUP(GE$1,Data!$L:$M,2, FALSE) &amp; """;"   )             )</f>
        <v/>
      </c>
      <c r="GF228" t="str">
        <f>IF(Data!$L229=GF$1, "",             IF(ISERR(SEARCH(GF$1,Data!$H229)),        "",          ";" &amp; VLOOKUP(GF$1,Data!$L:$N,3, FALSE) &amp; ",""" &amp; VLOOKUP(GF$1,Data!$L:$M,2, FALSE) &amp; """;"   )             )</f>
        <v/>
      </c>
      <c r="GG228" t="str">
        <f>IF(Data!$L229=GG$1, "",             IF(ISERR(SEARCH(GG$1,Data!$H229)),        "",          ";" &amp; VLOOKUP(GG$1,Data!$L:$N,3, FALSE) &amp; ",""" &amp; VLOOKUP(GG$1,Data!$L:$M,2, FALSE) &amp; """;"   )             )</f>
        <v/>
      </c>
      <c r="GH228" t="str">
        <f>IF(Data!$L229=GH$1, "",             IF(ISERR(SEARCH(GH$1,Data!$H229)),        "",          ";" &amp; VLOOKUP(GH$1,Data!$L:$N,3, FALSE) &amp; ",""" &amp; VLOOKUP(GH$1,Data!$L:$M,2, FALSE) &amp; """;"   )             )</f>
        <v/>
      </c>
      <c r="GI228" t="str">
        <f>IF(Data!$L229=GI$1, "",             IF(ISERR(SEARCH(GI$1,Data!$H229)),        "",          ";" &amp; VLOOKUP(GI$1,Data!$L:$N,3, FALSE) &amp; ",""" &amp; VLOOKUP(GI$1,Data!$L:$M,2, FALSE) &amp; """;"   )             )</f>
        <v>;00000000-0000-0000-0000-000000000179,"HUMAN";</v>
      </c>
      <c r="GJ228" t="str">
        <f>IF(Data!$L229=GJ$1, "",             IF(ISERR(SEARCH(GJ$1,Data!$H229)),        "",          ";" &amp; VLOOKUP(GJ$1,Data!$L:$N,3, FALSE) &amp; ",""" &amp; VLOOKUP(GJ$1,Data!$L:$M,2, FALSE) &amp; """;"   )             )</f>
        <v/>
      </c>
      <c r="GK228" t="str">
        <f>IF(Data!$L229=GK$1, "",             IF(ISERR(SEARCH(GK$1,Data!$H229)),        "",          ";" &amp; VLOOKUP(GK$1,Data!$L:$N,3, FALSE) &amp; ",""" &amp; VLOOKUP(GK$1,Data!$L:$M,2, FALSE) &amp; """;"   )             )</f>
        <v/>
      </c>
      <c r="GL228" t="str">
        <f>IF(Data!$L229=GL$1, "",             IF(ISERR(SEARCH(GL$1,Data!$H229)),        "",          ";" &amp; VLOOKUP(GL$1,Data!$L:$N,3, FALSE) &amp; ",""" &amp; VLOOKUP(GL$1,Data!$L:$M,2, FALSE) &amp; """;"   )             )</f>
        <v/>
      </c>
      <c r="GM228" t="str">
        <f>IF(Data!$L229=GM$1, "",             IF(ISERR(SEARCH(GM$1,Data!$H229)),        "",          ";" &amp; VLOOKUP(GM$1,Data!$L:$N,3, FALSE) &amp; ",""" &amp; VLOOKUP(GM$1,Data!$L:$M,2, FALSE) &amp; """;"   )             )</f>
        <v/>
      </c>
      <c r="GN228" t="str">
        <f>IF(Data!$L229=GN$1, "",             IF(ISERR(SEARCH(GN$1,Data!$H229)),        "",          ";" &amp; VLOOKUP(GN$1,Data!$L:$N,3, FALSE) &amp; ",""" &amp; VLOOKUP(GN$1,Data!$L:$M,2, FALSE) &amp; """;"   )             )</f>
        <v/>
      </c>
      <c r="GO228" t="str">
        <f>IF(Data!$L229=GO$1, "",             IF(ISERR(SEARCH(GO$1,Data!$H229)),        "",          ";" &amp; VLOOKUP(GO$1,Data!$L:$N,3, FALSE) &amp; ",""" &amp; VLOOKUP(GO$1,Data!$L:$M,2, FALSE) &amp; """;"   )             )</f>
        <v/>
      </c>
      <c r="GP228" t="str">
        <f>IF(Data!$L229=GP$1, "",             IF(ISERR(SEARCH(GP$1,Data!$H229)),        "",          ";" &amp; VLOOKUP(GP$1,Data!$L:$N,3, FALSE) &amp; ",""" &amp; VLOOKUP(GP$1,Data!$L:$M,2, FALSE) &amp; """;"   )             )</f>
        <v/>
      </c>
      <c r="GQ228" t="str">
        <f>IF(Data!$L229=GQ$1, "",             IF(ISERR(SEARCH(GQ$1,Data!$H229)),        "",          ";" &amp; VLOOKUP(GQ$1,Data!$L:$N,3, FALSE) &amp; ",""" &amp; VLOOKUP(GQ$1,Data!$L:$M,2, FALSE) &amp; """;"   )             )</f>
        <v/>
      </c>
      <c r="GR228" t="str">
        <f>IF(Data!$L229=GR$1, "",             IF(ISERR(SEARCH(GR$1,Data!$H229)),        "",          ";" &amp; VLOOKUP(GR$1,Data!$L:$N,3, FALSE) &amp; ",""" &amp; VLOOKUP(GR$1,Data!$L:$M,2, FALSE) &amp; """;"   )             )</f>
        <v/>
      </c>
      <c r="GS228" t="str">
        <f>IF(Data!$L229=GS$1, "",             IF(ISERR(SEARCH(GS$1,Data!$H229)),        "",          ";" &amp; VLOOKUP(GS$1,Data!$L:$N,3, FALSE) &amp; ",""" &amp; VLOOKUP(GS$1,Data!$L:$M,2, FALSE) &amp; """;"   )             )</f>
        <v/>
      </c>
      <c r="GT228" t="str">
        <f>IF(Data!$L229=GT$1, "",             IF(ISERR(SEARCH(GT$1,Data!$H229)),        "",          ";" &amp; VLOOKUP(GT$1,Data!$L:$N,3, FALSE) &amp; ",""" &amp; VLOOKUP(GT$1,Data!$L:$M,2, FALSE) &amp; """;"   )             )</f>
        <v/>
      </c>
      <c r="GU228" t="str">
        <f>IF(Data!$L229=GU$1, "",             IF(ISERR(SEARCH(GU$1,Data!$H229)),        "",          ";" &amp; VLOOKUP(GU$1,Data!$L:$N,3, FALSE) &amp; ",""" &amp; VLOOKUP(GU$1,Data!$L:$M,2, FALSE) &amp; """;"   )             )</f>
        <v/>
      </c>
      <c r="GV228" t="str">
        <f>IF(Data!$L229=GV$1, "",             IF(ISERR(SEARCH(GV$1,Data!$H229)),        "",          ";" &amp; VLOOKUP(GV$1,Data!$L:$N,3, FALSE) &amp; ",""" &amp; VLOOKUP(GV$1,Data!$L:$M,2, FALSE) &amp; """;"   )             )</f>
        <v/>
      </c>
      <c r="GW228" t="str">
        <f>IF(Data!$L229=GW$1, "",             IF(ISERR(SEARCH(GW$1,Data!$H229)),        "",          ";" &amp; VLOOKUP(GW$1,Data!$L:$N,3, FALSE) &amp; ",""" &amp; VLOOKUP(GW$1,Data!$L:$M,2, FALSE) &amp; """;"   )             )</f>
        <v/>
      </c>
      <c r="GX228" t="str">
        <f>IF(Data!$L229=GX$1, "",             IF(ISERR(SEARCH(GX$1,Data!$H229)),        "",          ";" &amp; VLOOKUP(GX$1,Data!$L:$N,3, FALSE) &amp; ",""" &amp; VLOOKUP(GX$1,Data!$L:$M,2, FALSE) &amp; """;"   )             )</f>
        <v/>
      </c>
      <c r="GY228" t="str">
        <f>IF(Data!$L229=GY$1, "",             IF(ISERR(SEARCH(GY$1,Data!$H229)),        "",          ";" &amp; VLOOKUP(GY$1,Data!$L:$N,3, FALSE) &amp; ",""" &amp; VLOOKUP(GY$1,Data!$L:$M,2, FALSE) &amp; """;"   )             )</f>
        <v/>
      </c>
      <c r="GZ228" t="str">
        <f>IF(Data!$L229=GZ$1, "",             IF(ISERR(SEARCH(GZ$1,Data!$H229)),        "",          ";" &amp; VLOOKUP(GZ$1,Data!$L:$N,3, FALSE) &amp; ",""" &amp; VLOOKUP(GZ$1,Data!$L:$M,2, FALSE) &amp; """;"   )             )</f>
        <v/>
      </c>
      <c r="HA228" t="str">
        <f>IF(Data!$L229=HA$1, "",             IF(ISERR(SEARCH(HA$1,Data!$H229)),        "",          ";" &amp; VLOOKUP(HA$1,Data!$L:$N,3, FALSE) &amp; ",""" &amp; VLOOKUP(HA$1,Data!$L:$M,2, FALSE) &amp; """;"   )             )</f>
        <v/>
      </c>
      <c r="HB228" t="str">
        <f>IF(Data!$L229=HB$1, "",             IF(ISERR(SEARCH(HB$1,Data!$H229)),        "",          ";" &amp; VLOOKUP(HB$1,Data!$L:$N,3, FALSE) &amp; ",""" &amp; VLOOKUP(HB$1,Data!$L:$M,2, FALSE) &amp; """;"   )             )</f>
        <v/>
      </c>
      <c r="HC228" t="str">
        <f>IF(Data!$L229=HC$1, "",             IF(ISERR(SEARCH(HC$1,Data!$H229)),        "",          ";" &amp; VLOOKUP(HC$1,Data!$L:$N,3, FALSE) &amp; ",""" &amp; VLOOKUP(HC$1,Data!$L:$M,2, FALSE) &amp; """;"   )             )</f>
        <v/>
      </c>
      <c r="HD228" t="str">
        <f>IF(Data!$L229=HD$1, "",             IF(ISERR(SEARCH(HD$1,Data!$H229)),        "",          ";" &amp; VLOOKUP(HD$1,Data!$L:$N,3, FALSE) &amp; ",""" &amp; VLOOKUP(HD$1,Data!$L:$M,2, FALSE) &amp; """;"   )             )</f>
        <v/>
      </c>
      <c r="HE228" t="str">
        <f>IF(Data!$L229=HE$1, "",             IF(ISERR(SEARCH(HE$1,Data!$H229)),        "",          ";" &amp; VLOOKUP(HE$1,Data!$L:$N,3, FALSE) &amp; ",""" &amp; VLOOKUP(HE$1,Data!$L:$M,2, FALSE) &amp; """;"   )             )</f>
        <v/>
      </c>
      <c r="HF228" t="str">
        <f>IF(Data!$L229=HF$1, "",             IF(ISERR(SEARCH(HF$1,Data!$H229)),        "",          ";" &amp; VLOOKUP(HF$1,Data!$L:$N,3, FALSE) &amp; ",""" &amp; VLOOKUP(HF$1,Data!$L:$M,2, FALSE) &amp; """;"   )             )</f>
        <v/>
      </c>
      <c r="HG228" t="str">
        <f>IF(Data!$L229=HG$1, "",             IF(ISERR(SEARCH(HG$1,Data!$H229)),        "",          ";" &amp; VLOOKUP(HG$1,Data!$L:$N,3, FALSE) &amp; ",""" &amp; VLOOKUP(HG$1,Data!$L:$M,2, FALSE) &amp; """;"   )             )</f>
        <v/>
      </c>
      <c r="HH228" t="str">
        <f>IF(Data!$L229=HH$1, "",             IF(ISERR(SEARCH(HH$1,Data!$H229)),        "",          ";" &amp; VLOOKUP(HH$1,Data!$L:$N,3, FALSE) &amp; ",""" &amp; VLOOKUP(HH$1,Data!$L:$M,2, FALSE) &amp; """;"   )             )</f>
        <v/>
      </c>
      <c r="HI228" t="str">
        <f>IF(Data!$L229=HI$1, "",             IF(ISERR(SEARCH(HI$1,Data!$H229)),        "",          ";" &amp; VLOOKUP(HI$1,Data!$L:$N,3, FALSE) &amp; ",""" &amp; VLOOKUP(HI$1,Data!$L:$M,2, FALSE) &amp; """;"   )             )</f>
        <v/>
      </c>
      <c r="HJ228" t="str">
        <f>IF(Data!$L229=HJ$1, "",             IF(ISERR(SEARCH(HJ$1,Data!$H229)),        "",          ";" &amp; VLOOKUP(HJ$1,Data!$L:$N,3, FALSE) &amp; ",""" &amp; VLOOKUP(HJ$1,Data!$L:$M,2, FALSE) &amp; """;"   )             )</f>
        <v/>
      </c>
      <c r="HK228" t="str">
        <f>IF(Data!$L229=HK$1, "",             IF(ISERR(SEARCH(HK$1,Data!$H229)),        "",          ";" &amp; VLOOKUP(HK$1,Data!$L:$N,3, FALSE) &amp; ",""" &amp; VLOOKUP(HK$1,Data!$L:$M,2, FALSE) &amp; """;"   )             )</f>
        <v/>
      </c>
      <c r="HL228" t="str">
        <f>IF(Data!$L229=HL$1, "",             IF(ISERR(SEARCH(HL$1,Data!$H229)),        "",          ";" &amp; VLOOKUP(HL$1,Data!$L:$N,3, FALSE) &amp; ",""" &amp; VLOOKUP(HL$1,Data!$L:$M,2, FALSE) &amp; """;"   )             )</f>
        <v/>
      </c>
      <c r="HM228" t="str">
        <f>IF(Data!$L229=HM$1, "",             IF(ISERR(SEARCH(HM$1,Data!$H229)),        "",          ";" &amp; VLOOKUP(HM$1,Data!$L:$N,3, FALSE) &amp; ",""" &amp; VLOOKUP(HM$1,Data!$L:$M,2, FALSE) &amp; """;"   )             )</f>
        <v/>
      </c>
      <c r="HN228" t="str">
        <f>IF(Data!$L229=HN$1, "",             IF(ISERR(SEARCH(HN$1,Data!$H229)),        "",          ";" &amp; VLOOKUP(HN$1,Data!$L:$N,3, FALSE) &amp; ",""" &amp; VLOOKUP(HN$1,Data!$L:$M,2, FALSE) &amp; """;"   )             )</f>
        <v/>
      </c>
      <c r="HO228" t="str">
        <f>IF(Data!$L229=HO$1, "",             IF(ISERR(SEARCH(HO$1,Data!$H229)),        "",          ";" &amp; VLOOKUP(HO$1,Data!$L:$N,3, FALSE) &amp; ",""" &amp; VLOOKUP(HO$1,Data!$L:$M,2, FALSE) &amp; """;"   )             )</f>
        <v/>
      </c>
      <c r="HP228" t="str">
        <f>IF(Data!$L229=HP$1, "",             IF(ISERR(SEARCH(HP$1,Data!$H229)),        "",          ";" &amp; VLOOKUP(HP$1,Data!$L:$N,3, FALSE) &amp; ",""" &amp; VLOOKUP(HP$1,Data!$L:$M,2, FALSE) &amp; """;"   )             )</f>
        <v/>
      </c>
      <c r="HQ228" t="str">
        <f>IF(Data!$L229=HQ$1, "",             IF(ISERR(SEARCH(HQ$1,Data!$H229)),        "",          ";" &amp; VLOOKUP(HQ$1,Data!$L:$N,3, FALSE) &amp; ",""" &amp; VLOOKUP(HQ$1,Data!$L:$M,2, FALSE) &amp; """;"   )             )</f>
        <v/>
      </c>
      <c r="HR228" t="str">
        <f>IF(Data!$L229=HR$1, "",             IF(ISERR(SEARCH(HR$1,Data!$H229)),        "",          ";" &amp; VLOOKUP(HR$1,Data!$L:$N,3, FALSE) &amp; ",""" &amp; VLOOKUP(HR$1,Data!$L:$M,2, FALSE) &amp; """;"   )             )</f>
        <v/>
      </c>
      <c r="HS228" t="str">
        <f>IF(Data!$L229=HS$1, "",             IF(ISERR(SEARCH(HS$1,Data!$H229)),        "",          ";" &amp; VLOOKUP(HS$1,Data!$L:$N,3, FALSE) &amp; ",""" &amp; VLOOKUP(HS$1,Data!$L:$M,2, FALSE) &amp; """;"   )             )</f>
        <v/>
      </c>
      <c r="HT228" t="str">
        <f>IF(Data!$L229=HT$1, "",             IF(ISERR(SEARCH(HT$1,Data!$H229)),        "",          ";" &amp; VLOOKUP(HT$1,Data!$L:$N,3, FALSE) &amp; ",""" &amp; VLOOKUP(HT$1,Data!$L:$M,2, FALSE) &amp; """;"   )             )</f>
        <v/>
      </c>
      <c r="HU228" t="str">
        <f>IF(Data!$L229=HU$1, "",             IF(ISERR(SEARCH(HU$1,Data!$H229)),        "",          ";" &amp; VLOOKUP(HU$1,Data!$L:$N,3, FALSE) &amp; ",""" &amp; VLOOKUP(HU$1,Data!$L:$M,2, FALSE) &amp; """;"   )             )</f>
        <v/>
      </c>
      <c r="HV228" t="str">
        <f>IF(Data!$L229=HV$1, "",             IF(ISERR(SEARCH(HV$1,Data!$H229)),        "",          ";" &amp; VLOOKUP(HV$1,Data!$L:$N,3, FALSE) &amp; ",""" &amp; VLOOKUP(HV$1,Data!$L:$M,2, FALSE) &amp; """;"   )             )</f>
        <v/>
      </c>
      <c r="HW228" t="str">
        <f>IF(Data!$L229=HW$1, "",             IF(ISERR(SEARCH(HW$1,Data!$H229)),        "",          ";" &amp; VLOOKUP(HW$1,Data!$L:$N,3, FALSE) &amp; ",""" &amp; VLOOKUP(HW$1,Data!$L:$M,2, FALSE) &amp; """;"   )             )</f>
        <v/>
      </c>
      <c r="HX228" t="str">
        <f>IF(Data!$L229=HX$1, "",             IF(ISERR(SEARCH(HX$1,Data!$H229)),        "",          ";" &amp; VLOOKUP(HX$1,Data!$L:$N,3, FALSE) &amp; ",""" &amp; VLOOKUP(HX$1,Data!$L:$M,2, FALSE) &amp; """;"   )             )</f>
        <v/>
      </c>
      <c r="HY228" t="str">
        <f>IF(Data!$L229=HY$1, "",             IF(ISERR(SEARCH(HY$1,Data!$H229)),        "",          ";" &amp; VLOOKUP(HY$1,Data!$L:$N,3, FALSE) &amp; ",""" &amp; VLOOKUP(HY$1,Data!$L:$M,2, FALSE) &amp; """;"   )             )</f>
        <v/>
      </c>
      <c r="HZ228" t="str">
        <f>IF(Data!$L229=HZ$1, "",             IF(ISERR(SEARCH(HZ$1,Data!$H229)),        "",          ";" &amp; VLOOKUP(HZ$1,Data!$L:$N,3, FALSE) &amp; ",""" &amp; VLOOKUP(HZ$1,Data!$L:$M,2, FALSE) &amp; """;"   )             )</f>
        <v/>
      </c>
      <c r="IA228" t="str">
        <f>IF(Data!$L229=IA$1, "",             IF(ISERR(SEARCH(IA$1,Data!$H229)),        "",          ";" &amp; VLOOKUP(IA$1,Data!$L:$N,3, FALSE) &amp; ",""" &amp; VLOOKUP(IA$1,Data!$L:$M,2, FALSE) &amp; """;"   )             )</f>
        <v/>
      </c>
      <c r="IB228" t="str">
        <f>IF(Data!$L229=IB$1, "",             IF(ISERR(SEARCH(IB$1,Data!$H229)),        "",          ";" &amp; VLOOKUP(IB$1,Data!$L:$N,3, FALSE) &amp; ",""" &amp; VLOOKUP(IB$1,Data!$L:$M,2, FALSE) &amp; """;"   )             )</f>
        <v/>
      </c>
      <c r="IC228" t="str">
        <f>IF(Data!$L229=IC$1, "",             IF(ISERR(SEARCH(IC$1,Data!$H229)),        "",          ";" &amp; VLOOKUP(IC$1,Data!$L:$N,3, FALSE) &amp; ",""" &amp; VLOOKUP(IC$1,Data!$L:$M,2, FALSE) &amp; """;"   )             )</f>
        <v/>
      </c>
      <c r="ID228" t="str">
        <f>IF(Data!$L229=ID$1, "",             IF(ISERR(SEARCH(ID$1,Data!$H229)),        "",          ";" &amp; VLOOKUP(ID$1,Data!$L:$N,3, FALSE) &amp; ",""" &amp; VLOOKUP(ID$1,Data!$L:$M,2, FALSE) &amp; """;"   )             )</f>
        <v/>
      </c>
      <c r="IE228" t="str">
        <f>IF(Data!$L229=IE$1, "",             IF(ISERR(SEARCH(IE$1,Data!$H229)),        "",          ";" &amp; VLOOKUP(IE$1,Data!$L:$N,3, FALSE) &amp; ",""" &amp; VLOOKUP(IE$1,Data!$L:$M,2, FALSE) &amp; """;"   )             )</f>
        <v/>
      </c>
      <c r="IF228" t="str">
        <f>IF(Data!$L229=IF$1, "",             IF(ISERR(SEARCH(IF$1,Data!$H229)),        "",          ";" &amp; VLOOKUP(IF$1,Data!$L:$N,3, FALSE) &amp; ",""" &amp; VLOOKUP(IF$1,Data!$L:$M,2, FALSE) &amp; """;"   )             )</f>
        <v/>
      </c>
      <c r="IG228" t="str">
        <f>IF(Data!$L229=IG$1, "",             IF(ISERR(SEARCH(IG$1,Data!$H229)),        "",          ";" &amp; VLOOKUP(IG$1,Data!$L:$N,3, FALSE) &amp; ",""" &amp; VLOOKUP(IG$1,Data!$L:$M,2, FALSE) &amp; """;"   )             )</f>
        <v/>
      </c>
      <c r="IH228" t="str">
        <f>IF(Data!$L229=IH$1, "",             IF(ISERR(SEARCH(IH$1,Data!$H229)),        "",          ";" &amp; VLOOKUP(IH$1,Data!$L:$N,3, FALSE) &amp; ",""" &amp; VLOOKUP(IH$1,Data!$L:$M,2, FALSE) &amp; """;"   )             )</f>
        <v/>
      </c>
      <c r="II228" t="str">
        <f>IF(Data!$L229=II$1, "",             IF(ISERR(SEARCH(II$1,Data!$H229)),        "",          ";" &amp; VLOOKUP(II$1,Data!$L:$N,3, FALSE) &amp; ",""" &amp; VLOOKUP(II$1,Data!$L:$M,2, FALSE) &amp; """;"   )             )</f>
        <v/>
      </c>
    </row>
    <row r="229" spans="1:243" x14ac:dyDescent="0.3">
      <c r="A229" t="str">
        <f>Data!L230</f>
        <v>Yoda</v>
      </c>
      <c r="B229" s="15" t="str">
        <f>VLOOKUP(Tableau36[[#This Row],[Character]],Data!L:N,3,FALSE)</f>
        <v>00000000-0000-0000-0000-000000000228</v>
      </c>
      <c r="C229" s="15" t="str">
        <f>VLOOKUP(Tableau36[[#This Row],[Character]],Data!L:M,2,FALSE)</f>
        <v>HUMAN</v>
      </c>
      <c r="D229" s="15" t="str">
        <f>SUBSTITUTE(     SUBSTITUTE(Tableau36[[#This Row],[character_id,character_type,friend_id,friend_type]],",""DROID""",""),    ",""HUMAN""", "")</f>
        <v>00000000-0000-0000-0000-000000000228,00000000-0000-0000-0000-000000000059/00000000-0000-0000-0000-000000000228,00000000-0000-0000-0000-000000000180</v>
      </c>
      <c r="E229" s="15" t="str">
        <f>IF(Tableau36[[#This Row],[With char''s id]] = "", "",    MID(Tableau36[[#This Row],[With char''s id]], 2, LEN(Tableau36[[#This Row],[With char''s id]])-1))</f>
        <v>00000000-0000-0000-0000-000000000228,"HUMAN",00000000-0000-0000-0000-000000000059,"HUMAN"/00000000-0000-0000-0000-000000000228,"HUMAN",00000000-0000-0000-0000-000000000180,"HUMAN"</v>
      </c>
      <c r="F229" s="15" t="str">
        <f>SUBSTITUTE(Tableau36[[#This Row],[List of friend''s id]],  "/",    "/" &amp; Tableau36[[#This Row],[Character''s id]] &amp; ",""" &amp; Tableau36[[#This Row],[Type]] &amp; """,")</f>
        <v>/00000000-0000-0000-0000-000000000228,"HUMAN",00000000-0000-0000-0000-000000000059,"HUMAN"/00000000-0000-0000-0000-000000000228,"HUMAN",00000000-0000-0000-0000-000000000180,"HUMAN"</v>
      </c>
      <c r="G229" t="str">
        <f>IF( Tableau36[[#This Row],[removed double semi-colon]]="", "", "/" &amp; MID(Tableau36[[#This Row],[removed double semi-colon]],2,LEN(Tableau36[[#This Row],[removed double semi-colon]]) - 2) )</f>
        <v>/00000000-0000-0000-0000-000000000059,"HUMAN"/00000000-0000-0000-0000-000000000180,"HUMAN"</v>
      </c>
      <c r="H229" t="str">
        <f>SUBSTITUTE(Tableau36[[#This Row],[Concatenation]],";;","/")</f>
        <v>;00000000-0000-0000-0000-000000000059,"HUMAN"/00000000-0000-0000-0000-000000000180,"HUMAN";</v>
      </c>
      <c r="I229" t="str">
        <f>friends!M229&amp; friends!N229&amp; friends!O229&amp; friends!P229&amp; friends!Q229&amp; friends!R229&amp; friends!S229&amp; friends!T229&amp; friends!U229&amp; friends!V229&amp; friends!W229&amp; friends!X229&amp; friends!Y229&amp; friends!Z229&amp; friends!AA229&amp; friends!AB229&amp; friends!AC229&amp; friends!AD229&amp; friends!AE229&amp; friends!AF229&amp; friends!AG229&amp; friends!AH229&amp; friends!AI229&amp; friends!AJ229&amp; friends!AK229&amp; friends!AL229&amp; friends!AM229&amp; friends!AN229&amp; friends!AO229&amp; friends!AP229&amp; friends!AQ229&amp; friends!AR229&amp; friends!AS229&amp; friends!AT229&amp; friends!AU229&amp; friends!AV229&amp; friends!AW229&amp; friends!AX229&amp; friends!AY229&amp; friends!AZ229&amp; friends!BA229&amp; friends!BB229&amp; friends!BC229&amp; friends!BD229&amp; friends!BE229&amp; friends!BF229&amp; friends!BG229&amp; friends!BH229&amp; friends!BI229&amp; friends!BJ229&amp; friends!BK229&amp; friends!BL229&amp; friends!BM229&amp; friends!BN229&amp; friends!BO229&amp; friends!BP229&amp; friends!BQ229&amp; friends!BR229&amp; friends!BS229&amp; friends!BT229&amp; friends!BU229&amp; friends!BV229&amp; friends!BW229&amp; friends!BX229&amp; friends!BY229&amp; friends!BZ229&amp; friends!CA229&amp; friends!CB229&amp; friends!CC229&amp; friends!CD229&amp; friends!CE229&amp; friends!CF229&amp; friends!CG229&amp; friends!CH229&amp; friends!CI229&amp; friends!CJ229&amp; friends!CK229&amp; friends!CL229&amp; friends!CM229&amp; friends!CN229&amp; friends!CO229&amp; friends!CP229&amp; friends!CQ229&amp; friends!CR229&amp; friends!CS229&amp; friends!CT229&amp; friends!CU229&amp; friends!CV229&amp; friends!CW229&amp; friends!CX229&amp; friends!CY229&amp; friends!CZ229&amp; friends!DA229&amp; friends!DB229&amp; friends!DC229&amp; friends!DD229&amp; friends!DE229&amp; friends!DF229&amp; friends!DG229&amp; friends!DH229&amp; friends!DI229&amp; friends!DJ229&amp; friends!DK229&amp; friends!DL229&amp; friends!DM229&amp; friends!DN229&amp; friends!DO229&amp; friends!DP229&amp; friends!DQ229&amp; friends!DR229&amp; friends!DS229&amp; friends!DT229&amp; friends!DU229&amp; friends!DV229&amp; friends!DW229&amp; friends!DX229&amp; friends!DY229&amp; friends!DZ229&amp; friends!EA229&amp; friends!EB229&amp; friends!EC229&amp; friends!ED229&amp; friends!EE229&amp; friends!EF229&amp; friends!EG229&amp; friends!EH229&amp; friends!EI229&amp; friends!EJ229&amp; friends!EK229&amp; friends!EL229&amp; friends!EM229&amp; friends!EN229&amp; friends!EO229&amp; friends!EP229&amp; friends!EQ229&amp; friends!ER229&amp; friends!ES229&amp; friends!ET229&amp; friends!EU229&amp; friends!EV229&amp; friends!EW229&amp; friends!EX229&amp; friends!EY229&amp; friends!EZ229&amp; friends!FA229&amp; friends!FB229&amp; friends!FC229&amp; friends!FD229&amp; friends!FE229&amp; friends!FF229&amp; friends!FG229&amp; friends!FH229&amp; friends!FI229&amp; friends!FJ229&amp; friends!FK229&amp; friends!FL229&amp; friends!FM229&amp; friends!FN229&amp; friends!FO229&amp; friends!FP229&amp; friends!FQ229&amp; friends!FR229&amp; friends!FS229&amp; friends!FT229&amp; friends!FU229&amp; friends!FV229&amp; friends!FW229&amp; friends!FX229&amp; friends!FY229&amp; friends!FZ229&amp; friends!GA229&amp; friends!GB229&amp; friends!GC229&amp; friends!GD229&amp; friends!GE229&amp; friends!GF229&amp; friends!GG229&amp; friends!GH229&amp; friends!GI229&amp; friends!GJ229&amp; friends!GK229&amp; friends!GL229&amp; friends!GM229&amp; friends!GN229&amp; friends!GO229&amp; friends!GP229&amp; friends!GQ229&amp; friends!GR229&amp; friends!GS229&amp; friends!GT229&amp; friends!GU229&amp; friends!GV229&amp; friends!GW229&amp; friends!GX229&amp; friends!GY229&amp; friends!GZ229&amp; friends!HA229&amp; friends!HB229&amp; friends!HC229&amp; friends!HD229&amp; friends!HE229&amp; friends!HF229&amp; friends!HG229&amp; friends!HH229&amp; friends!HI229&amp; friends!HJ229&amp; friends!HK229&amp; friends!HL229&amp; friends!HM229&amp; friends!HN229&amp; friends!HO229&amp; friends!HP229&amp; friends!HQ229&amp; friends!HR229&amp; friends!HS229&amp; friends!HT229&amp; friends!HU229&amp; friends!HV229&amp; friends!HW229&amp; friends!HX229&amp; friends!HY229&amp; friends!HZ229&amp; friends!IA229&amp; friends!IB229&amp; friends!IC229&amp; friends!ID229&amp; friends!IE229&amp; friends!IF229&amp; friends!IG229&amp; friends!IH229&amp; friends!II229</f>
        <v>;00000000-0000-0000-0000-000000000059,"HUMAN";;00000000-0000-0000-0000-000000000180,"HUMAN";</v>
      </c>
      <c r="M229" t="str">
        <f>IF(Data!$L230=M$1, "",             IF(ISERR(SEARCH(M$1,Data!$H230)),        "",          ";" &amp; VLOOKUP(M$1,Data!$L:$N,3, FALSE) &amp; ",""" &amp; VLOOKUP(M$1,Data!$L:$M,2, FALSE) &amp; """;"   )             )</f>
        <v/>
      </c>
      <c r="N229" t="str">
        <f>IF(Data!$L230=N$1, "",             IF(ISERR(SEARCH(N$1,Data!$H230)),        "",          ";" &amp; VLOOKUP(N$1,Data!$L:$N,3, FALSE) &amp; ",""" &amp; VLOOKUP(N$1,Data!$L:$M,2, FALSE) &amp; """;"   )             )</f>
        <v/>
      </c>
      <c r="O229" t="str">
        <f>IF(Data!$L230=O$1, "",             IF(ISERR(SEARCH(O$1,Data!$H230)),        "",          ";" &amp; VLOOKUP(O$1,Data!$L:$N,3, FALSE) &amp; ",""" &amp; VLOOKUP(O$1,Data!$L:$M,2, FALSE) &amp; """;"   )             )</f>
        <v/>
      </c>
      <c r="P229" t="str">
        <f>IF(Data!$L230=P$1, "",             IF(ISERR(SEARCH(P$1,Data!$H230)),        "",          ";" &amp; VLOOKUP(P$1,Data!$L:$N,3, FALSE) &amp; ",""" &amp; VLOOKUP(P$1,Data!$L:$M,2, FALSE) &amp; """;"   )             )</f>
        <v/>
      </c>
      <c r="Q229" t="str">
        <f>IF(Data!$L230=Q$1, "",             IF(ISERR(SEARCH(Q$1,Data!$H230)),        "",          ";" &amp; VLOOKUP(Q$1,Data!$L:$N,3, FALSE) &amp; ",""" &amp; VLOOKUP(Q$1,Data!$L:$M,2, FALSE) &amp; """;"   )             )</f>
        <v/>
      </c>
      <c r="R229" t="str">
        <f>IF(Data!$L230=R$1, "",             IF(ISERR(SEARCH(R$1,Data!$H230)),        "",          ";" &amp; VLOOKUP(R$1,Data!$L:$N,3, FALSE) &amp; ",""" &amp; VLOOKUP(R$1,Data!$L:$M,2, FALSE) &amp; """;"   )             )</f>
        <v/>
      </c>
      <c r="S229" t="str">
        <f>IF(Data!$L230=S$1, "",             IF(ISERR(SEARCH(S$1,Data!$H230)),        "",          ";" &amp; VLOOKUP(S$1,Data!$L:$N,3, FALSE) &amp; ",""" &amp; VLOOKUP(S$1,Data!$L:$M,2, FALSE) &amp; """;"   )             )</f>
        <v/>
      </c>
      <c r="T229" t="str">
        <f>IF(Data!$L230=T$1, "",             IF(ISERR(SEARCH(T$1,Data!$H230)),        "",          ";" &amp; VLOOKUP(T$1,Data!$L:$N,3, FALSE) &amp; ",""" &amp; VLOOKUP(T$1,Data!$L:$M,2, FALSE) &amp; """;"   )             )</f>
        <v/>
      </c>
      <c r="U229" t="str">
        <f>IF(Data!$L230=U$1, "",             IF(ISERR(SEARCH(U$1,Data!$H230)),        "",          ";" &amp; VLOOKUP(U$1,Data!$L:$N,3, FALSE) &amp; ",""" &amp; VLOOKUP(U$1,Data!$L:$M,2, FALSE) &amp; """;"   )             )</f>
        <v/>
      </c>
      <c r="V229" t="str">
        <f>IF(Data!$L230=V$1, "",             IF(ISERR(SEARCH(V$1,Data!$H230)),        "",          ";" &amp; VLOOKUP(V$1,Data!$L:$N,3, FALSE) &amp; ",""" &amp; VLOOKUP(V$1,Data!$L:$M,2, FALSE) &amp; """;"   )             )</f>
        <v/>
      </c>
      <c r="W229" t="str">
        <f>IF(Data!$L230=W$1, "",             IF(ISERR(SEARCH(W$1,Data!$H230)),        "",          ";" &amp; VLOOKUP(W$1,Data!$L:$N,3, FALSE) &amp; ",""" &amp; VLOOKUP(W$1,Data!$L:$M,2, FALSE) &amp; """;"   )             )</f>
        <v/>
      </c>
      <c r="X229" t="str">
        <f>IF(Data!$L230=X$1, "",             IF(ISERR(SEARCH(X$1,Data!$H230)),        "",          ";" &amp; VLOOKUP(X$1,Data!$L:$N,3, FALSE) &amp; ",""" &amp; VLOOKUP(X$1,Data!$L:$M,2, FALSE) &amp; """;"   )             )</f>
        <v/>
      </c>
      <c r="Y229" t="str">
        <f>IF(Data!$L230=Y$1, "",             IF(ISERR(SEARCH(Y$1,Data!$H230)),        "",          ";" &amp; VLOOKUP(Y$1,Data!$L:$N,3, FALSE) &amp; ",""" &amp; VLOOKUP(Y$1,Data!$L:$M,2, FALSE) &amp; """;"   )             )</f>
        <v/>
      </c>
      <c r="Z229" t="str">
        <f>IF(Data!$L230=Z$1, "",             IF(ISERR(SEARCH(Z$1,Data!$H230)),        "",          ";" &amp; VLOOKUP(Z$1,Data!$L:$N,3, FALSE) &amp; ",""" &amp; VLOOKUP(Z$1,Data!$L:$M,2, FALSE) &amp; """;"   )             )</f>
        <v/>
      </c>
      <c r="AA229" t="str">
        <f>IF(Data!$L230=AA$1, "",             IF(ISERR(SEARCH(AA$1,Data!$H230)),        "",          ";" &amp; VLOOKUP(AA$1,Data!$L:$N,3, FALSE) &amp; ",""" &amp; VLOOKUP(AA$1,Data!$L:$M,2, FALSE) &amp; """;"   )             )</f>
        <v/>
      </c>
      <c r="AB229" t="str">
        <f>IF(Data!$L230=AB$1, "",             IF(ISERR(SEARCH(AB$1,Data!$H230)),        "",          ";" &amp; VLOOKUP(AB$1,Data!$L:$N,3, FALSE) &amp; ",""" &amp; VLOOKUP(AB$1,Data!$L:$M,2, FALSE) &amp; """;"   )             )</f>
        <v/>
      </c>
      <c r="AC229" t="str">
        <f>IF(Data!$L230=AC$1, "",             IF(ISERR(SEARCH(AC$1,Data!$H230)),        "",          ";" &amp; VLOOKUP(AC$1,Data!$L:$N,3, FALSE) &amp; ",""" &amp; VLOOKUP(AC$1,Data!$L:$M,2, FALSE) &amp; """;"   )             )</f>
        <v/>
      </c>
      <c r="AD229" t="str">
        <f>IF(Data!$L230=AD$1, "",             IF(ISERR(SEARCH(AD$1,Data!$H230)),        "",          ";" &amp; VLOOKUP(AD$1,Data!$L:$N,3, FALSE) &amp; ",""" &amp; VLOOKUP(AD$1,Data!$L:$M,2, FALSE) &amp; """;"   )             )</f>
        <v/>
      </c>
      <c r="AE229" t="str">
        <f>IF(Data!$L230=AE$1, "",             IF(ISERR(SEARCH(AE$1,Data!$H230)),        "",          ";" &amp; VLOOKUP(AE$1,Data!$L:$N,3, FALSE) &amp; ",""" &amp; VLOOKUP(AE$1,Data!$L:$M,2, FALSE) &amp; """;"   )             )</f>
        <v/>
      </c>
      <c r="AF229" t="str">
        <f>IF(Data!$L230=AF$1, "",             IF(ISERR(SEARCH(AF$1,Data!$H230)),        "",          ";" &amp; VLOOKUP(AF$1,Data!$L:$N,3, FALSE) &amp; ",""" &amp; VLOOKUP(AF$1,Data!$L:$M,2, FALSE) &amp; """;"   )             )</f>
        <v/>
      </c>
      <c r="AG229" t="str">
        <f>IF(Data!$L230=AG$1, "",             IF(ISERR(SEARCH(AG$1,Data!$H230)),        "",          ";" &amp; VLOOKUP(AG$1,Data!$L:$N,3, FALSE) &amp; ",""" &amp; VLOOKUP(AG$1,Data!$L:$M,2, FALSE) &amp; """;"   )             )</f>
        <v/>
      </c>
      <c r="AH229" t="str">
        <f>IF(Data!$L230=AH$1, "",             IF(ISERR(SEARCH(AH$1,Data!$H230)),        "",          ";" &amp; VLOOKUP(AH$1,Data!$L:$N,3, FALSE) &amp; ",""" &amp; VLOOKUP(AH$1,Data!$L:$M,2, FALSE) &amp; """;"   )             )</f>
        <v/>
      </c>
      <c r="AI229" t="str">
        <f>IF(Data!$L230=AI$1, "",             IF(ISERR(SEARCH(AI$1,Data!$H230)),        "",          ";" &amp; VLOOKUP(AI$1,Data!$L:$N,3, FALSE) &amp; ",""" &amp; VLOOKUP(AI$1,Data!$L:$M,2, FALSE) &amp; """;"   )             )</f>
        <v/>
      </c>
      <c r="AJ229" t="str">
        <f>IF(Data!$L230=AJ$1, "",             IF(ISERR(SEARCH(AJ$1,Data!$H230)),        "",          ";" &amp; VLOOKUP(AJ$1,Data!$L:$N,3, FALSE) &amp; ",""" &amp; VLOOKUP(AJ$1,Data!$L:$M,2, FALSE) &amp; """;"   )             )</f>
        <v/>
      </c>
      <c r="AK229" t="str">
        <f>IF(Data!$L230=AK$1, "",             IF(ISERR(SEARCH(AK$1,Data!$H230)),        "",          ";" &amp; VLOOKUP(AK$1,Data!$L:$N,3, FALSE) &amp; ",""" &amp; VLOOKUP(AK$1,Data!$L:$M,2, FALSE) &amp; """;"   )             )</f>
        <v/>
      </c>
      <c r="AL229" t="str">
        <f>IF(Data!$L230=AL$1, "",             IF(ISERR(SEARCH(AL$1,Data!$H230)),        "",          ";" &amp; VLOOKUP(AL$1,Data!$L:$N,3, FALSE) &amp; ",""" &amp; VLOOKUP(AL$1,Data!$L:$M,2, FALSE) &amp; """;"   )             )</f>
        <v/>
      </c>
      <c r="AM229" t="str">
        <f>IF(Data!$L230=AM$1, "",             IF(ISERR(SEARCH(AM$1,Data!$H230)),        "",          ";" &amp; VLOOKUP(AM$1,Data!$L:$N,3, FALSE) &amp; ",""" &amp; VLOOKUP(AM$1,Data!$L:$M,2, FALSE) &amp; """;"   )             )</f>
        <v/>
      </c>
      <c r="AN229" t="str">
        <f>IF(Data!$L230=AN$1, "",             IF(ISERR(SEARCH(AN$1,Data!$H230)),        "",          ";" &amp; VLOOKUP(AN$1,Data!$L:$N,3, FALSE) &amp; ",""" &amp; VLOOKUP(AN$1,Data!$L:$M,2, FALSE) &amp; """;"   )             )</f>
        <v/>
      </c>
      <c r="AO229" t="str">
        <f>IF(Data!$L230=AO$1, "",             IF(ISERR(SEARCH(AO$1,Data!$H230)),        "",          ";" &amp; VLOOKUP(AO$1,Data!$L:$N,3, FALSE) &amp; ",""" &amp; VLOOKUP(AO$1,Data!$L:$M,2, FALSE) &amp; """;"   )             )</f>
        <v/>
      </c>
      <c r="AP229" t="str">
        <f>IF(Data!$L230=AP$1, "",             IF(ISERR(SEARCH(AP$1,Data!$H230)),        "",          ";" &amp; VLOOKUP(AP$1,Data!$L:$N,3, FALSE) &amp; ",""" &amp; VLOOKUP(AP$1,Data!$L:$M,2, FALSE) &amp; """;"   )             )</f>
        <v/>
      </c>
      <c r="AQ229" t="str">
        <f>IF(Data!$L230=AQ$1, "",             IF(ISERR(SEARCH(AQ$1,Data!$H230)),        "",          ";" &amp; VLOOKUP(AQ$1,Data!$L:$N,3, FALSE) &amp; ",""" &amp; VLOOKUP(AQ$1,Data!$L:$M,2, FALSE) &amp; """;"   )             )</f>
        <v/>
      </c>
      <c r="AR229" t="str">
        <f>IF(Data!$L230=AR$1, "",             IF(ISERR(SEARCH(AR$1,Data!$H230)),        "",          ";" &amp; VLOOKUP(AR$1,Data!$L:$N,3, FALSE) &amp; ",""" &amp; VLOOKUP(AR$1,Data!$L:$M,2, FALSE) &amp; """;"   )             )</f>
        <v/>
      </c>
      <c r="AS229" t="str">
        <f>IF(Data!$L230=AS$1, "",             IF(ISERR(SEARCH(AS$1,Data!$H230)),        "",          ";" &amp; VLOOKUP(AS$1,Data!$L:$N,3, FALSE) &amp; ",""" &amp; VLOOKUP(AS$1,Data!$L:$M,2, FALSE) &amp; """;"   )             )</f>
        <v/>
      </c>
      <c r="AT229" t="str">
        <f>IF(Data!$L230=AT$1, "",             IF(ISERR(SEARCH(AT$1,Data!$H230)),        "",          ";" &amp; VLOOKUP(AT$1,Data!$L:$N,3, FALSE) &amp; ",""" &amp; VLOOKUP(AT$1,Data!$L:$M,2, FALSE) &amp; """;"   )             )</f>
        <v/>
      </c>
      <c r="AU229" t="str">
        <f>IF(Data!$L230=AU$1, "",             IF(ISERR(SEARCH(AU$1,Data!$H230)),        "",          ";" &amp; VLOOKUP(AU$1,Data!$L:$N,3, FALSE) &amp; ",""" &amp; VLOOKUP(AU$1,Data!$L:$M,2, FALSE) &amp; """;"   )             )</f>
        <v/>
      </c>
      <c r="AV229" t="str">
        <f>IF(Data!$L230=AV$1, "",             IF(ISERR(SEARCH(AV$1,Data!$H230)),        "",          ";" &amp; VLOOKUP(AV$1,Data!$L:$N,3, FALSE) &amp; ",""" &amp; VLOOKUP(AV$1,Data!$L:$M,2, FALSE) &amp; """;"   )             )</f>
        <v/>
      </c>
      <c r="AW229" t="str">
        <f>IF(Data!$L230=AW$1, "",             IF(ISERR(SEARCH(AW$1,Data!$H230)),        "",          ";" &amp; VLOOKUP(AW$1,Data!$L:$N,3, FALSE) &amp; ",""" &amp; VLOOKUP(AW$1,Data!$L:$M,2, FALSE) &amp; """;"   )             )</f>
        <v/>
      </c>
      <c r="AX229" t="str">
        <f>IF(Data!$L230=AX$1, "",             IF(ISERR(SEARCH(AX$1,Data!$H230)),        "",          ";" &amp; VLOOKUP(AX$1,Data!$L:$N,3, FALSE) &amp; ",""" &amp; VLOOKUP(AX$1,Data!$L:$M,2, FALSE) &amp; """;"   )             )</f>
        <v/>
      </c>
      <c r="AY229" t="str">
        <f>IF(Data!$L230=AY$1, "",             IF(ISERR(SEARCH(AY$1,Data!$H230)),        "",          ";" &amp; VLOOKUP(AY$1,Data!$L:$N,3, FALSE) &amp; ",""" &amp; VLOOKUP(AY$1,Data!$L:$M,2, FALSE) &amp; """;"   )             )</f>
        <v/>
      </c>
      <c r="AZ229" t="str">
        <f>IF(Data!$L230=AZ$1, "",             IF(ISERR(SEARCH(AZ$1,Data!$H230)),        "",          ";" &amp; VLOOKUP(AZ$1,Data!$L:$N,3, FALSE) &amp; ",""" &amp; VLOOKUP(AZ$1,Data!$L:$M,2, FALSE) &amp; """;"   )             )</f>
        <v/>
      </c>
      <c r="BA229" t="str">
        <f>IF(Data!$L230=BA$1, "",             IF(ISERR(SEARCH(BA$1,Data!$H230)),        "",          ";" &amp; VLOOKUP(BA$1,Data!$L:$N,3, FALSE) &amp; ",""" &amp; VLOOKUP(BA$1,Data!$L:$M,2, FALSE) &amp; """;"   )             )</f>
        <v/>
      </c>
      <c r="BB229" t="str">
        <f>IF(Data!$L230=BB$1, "",             IF(ISERR(SEARCH(BB$1,Data!$H230)),        "",          ";" &amp; VLOOKUP(BB$1,Data!$L:$N,3, FALSE) &amp; ",""" &amp; VLOOKUP(BB$1,Data!$L:$M,2, FALSE) &amp; """;"   )             )</f>
        <v/>
      </c>
      <c r="BC229" t="str">
        <f>IF(Data!$L230=BC$1, "",             IF(ISERR(SEARCH(BC$1,Data!$H230)),        "",          ";" &amp; VLOOKUP(BC$1,Data!$L:$N,3, FALSE) &amp; ",""" &amp; VLOOKUP(BC$1,Data!$L:$M,2, FALSE) &amp; """;"   )             )</f>
        <v>;00000000-0000-0000-0000-000000000059,"HUMAN";</v>
      </c>
      <c r="BD229" t="str">
        <f>IF(Data!$L230=BD$1, "",             IF(ISERR(SEARCH(BD$1,Data!$H230)),        "",          ";" &amp; VLOOKUP(BD$1,Data!$L:$N,3, FALSE) &amp; ",""" &amp; VLOOKUP(BD$1,Data!$L:$M,2, FALSE) &amp; """;"   )             )</f>
        <v/>
      </c>
      <c r="BE229" t="str">
        <f>IF(Data!$L230=BE$1, "",             IF(ISERR(SEARCH(BE$1,Data!$H230)),        "",          ";" &amp; VLOOKUP(BE$1,Data!$L:$N,3, FALSE) &amp; ",""" &amp; VLOOKUP(BE$1,Data!$L:$M,2, FALSE) &amp; """;"   )             )</f>
        <v/>
      </c>
      <c r="BF229" t="str">
        <f>IF(Data!$L230=BF$1, "",             IF(ISERR(SEARCH(BF$1,Data!$H230)),        "",          ";" &amp; VLOOKUP(BF$1,Data!$L:$N,3, FALSE) &amp; ",""" &amp; VLOOKUP(BF$1,Data!$L:$M,2, FALSE) &amp; """;"   )             )</f>
        <v/>
      </c>
      <c r="BG229" t="str">
        <f>IF(Data!$L230=BG$1, "",             IF(ISERR(SEARCH(BG$1,Data!$H230)),        "",          ";" &amp; VLOOKUP(BG$1,Data!$L:$N,3, FALSE) &amp; ",""" &amp; VLOOKUP(BG$1,Data!$L:$M,2, FALSE) &amp; """;"   )             )</f>
        <v/>
      </c>
      <c r="BH229" t="str">
        <f>IF(Data!$L230=BH$1, "",             IF(ISERR(SEARCH(BH$1,Data!$H230)),        "",          ";" &amp; VLOOKUP(BH$1,Data!$L:$N,3, FALSE) &amp; ",""" &amp; VLOOKUP(BH$1,Data!$L:$M,2, FALSE) &amp; """;"   )             )</f>
        <v/>
      </c>
      <c r="BI229" t="str">
        <f>IF(Data!$L230=BI$1, "",             IF(ISERR(SEARCH(BI$1,Data!$H230)),        "",          ";" &amp; VLOOKUP(BI$1,Data!$L:$N,3, FALSE) &amp; ",""" &amp; VLOOKUP(BI$1,Data!$L:$M,2, FALSE) &amp; """;"   )             )</f>
        <v/>
      </c>
      <c r="BJ229" t="str">
        <f>IF(Data!$L230=BJ$1, "",             IF(ISERR(SEARCH(BJ$1,Data!$H230)),        "",          ";" &amp; VLOOKUP(BJ$1,Data!$L:$N,3, FALSE) &amp; ",""" &amp; VLOOKUP(BJ$1,Data!$L:$M,2, FALSE) &amp; """;"   )             )</f>
        <v/>
      </c>
      <c r="BK229" t="str">
        <f>IF(Data!$L230=BK$1, "",             IF(ISERR(SEARCH(BK$1,Data!$H230)),        "",          ";" &amp; VLOOKUP(BK$1,Data!$L:$N,3, FALSE) &amp; ",""" &amp; VLOOKUP(BK$1,Data!$L:$M,2, FALSE) &amp; """;"   )             )</f>
        <v/>
      </c>
      <c r="BL229" t="str">
        <f>IF(Data!$L230=BL$1, "",             IF(ISERR(SEARCH(BL$1,Data!$H230)),        "",          ";" &amp; VLOOKUP(BL$1,Data!$L:$N,3, FALSE) &amp; ",""" &amp; VLOOKUP(BL$1,Data!$L:$M,2, FALSE) &amp; """;"   )             )</f>
        <v/>
      </c>
      <c r="BM229" t="str">
        <f>IF(Data!$L230=BM$1, "",             IF(ISERR(SEARCH(BM$1,Data!$H230)),        "",          ";" &amp; VLOOKUP(BM$1,Data!$L:$N,3, FALSE) &amp; ",""" &amp; VLOOKUP(BM$1,Data!$L:$M,2, FALSE) &amp; """;"   )             )</f>
        <v/>
      </c>
      <c r="BN229" t="str">
        <f>IF(Data!$L230=BN$1, "",             IF(ISERR(SEARCH(BN$1,Data!$H230)),        "",          ";" &amp; VLOOKUP(BN$1,Data!$L:$N,3, FALSE) &amp; ",""" &amp; VLOOKUP(BN$1,Data!$L:$M,2, FALSE) &amp; """;"   )             )</f>
        <v/>
      </c>
      <c r="BO229" t="str">
        <f>IF(Data!$L230=BO$1, "",             IF(ISERR(SEARCH(BO$1,Data!$H230)),        "",          ";" &amp; VLOOKUP(BO$1,Data!$L:$N,3, FALSE) &amp; ",""" &amp; VLOOKUP(BO$1,Data!$L:$M,2, FALSE) &amp; """;"   )             )</f>
        <v/>
      </c>
      <c r="BP229" t="str">
        <f>IF(Data!$L230=BP$1, "",             IF(ISERR(SEARCH(BP$1,Data!$H230)),        "",          ";" &amp; VLOOKUP(BP$1,Data!$L:$N,3, FALSE) &amp; ",""" &amp; VLOOKUP(BP$1,Data!$L:$M,2, FALSE) &amp; """;"   )             )</f>
        <v/>
      </c>
      <c r="BQ229" t="str">
        <f>IF(Data!$L230=BQ$1, "",             IF(ISERR(SEARCH(BQ$1,Data!$H230)),        "",          ";" &amp; VLOOKUP(BQ$1,Data!$L:$N,3, FALSE) &amp; ",""" &amp; VLOOKUP(BQ$1,Data!$L:$M,2, FALSE) &amp; """;"   )             )</f>
        <v/>
      </c>
      <c r="BR229" t="str">
        <f>IF(Data!$L230=BR$1, "",             IF(ISERR(SEARCH(BR$1,Data!$H230)),        "",          ";" &amp; VLOOKUP(BR$1,Data!$L:$N,3, FALSE) &amp; ",""" &amp; VLOOKUP(BR$1,Data!$L:$M,2, FALSE) &amp; """;"   )             )</f>
        <v/>
      </c>
      <c r="BS229" t="str">
        <f>IF(Data!$L230=BS$1, "",             IF(ISERR(SEARCH(BS$1,Data!$H230)),        "",          ";" &amp; VLOOKUP(BS$1,Data!$L:$N,3, FALSE) &amp; ",""" &amp; VLOOKUP(BS$1,Data!$L:$M,2, FALSE) &amp; """;"   )             )</f>
        <v/>
      </c>
      <c r="BT229" t="str">
        <f>IF(Data!$L230=BT$1, "",             IF(ISERR(SEARCH(BT$1,Data!$H230)),        "",          ";" &amp; VLOOKUP(BT$1,Data!$L:$N,3, FALSE) &amp; ",""" &amp; VLOOKUP(BT$1,Data!$L:$M,2, FALSE) &amp; """;"   )             )</f>
        <v/>
      </c>
      <c r="BU229" t="str">
        <f>IF(Data!$L230=BU$1, "",             IF(ISERR(SEARCH(BU$1,Data!$H230)),        "",          ";" &amp; VLOOKUP(BU$1,Data!$L:$N,3, FALSE) &amp; ",""" &amp; VLOOKUP(BU$1,Data!$L:$M,2, FALSE) &amp; """;"   )             )</f>
        <v/>
      </c>
      <c r="BV229" t="str">
        <f>IF(Data!$L230=BV$1, "",             IF(ISERR(SEARCH(BV$1,Data!$H230)),        "",          ";" &amp; VLOOKUP(BV$1,Data!$L:$N,3, FALSE) &amp; ",""" &amp; VLOOKUP(BV$1,Data!$L:$M,2, FALSE) &amp; """;"   )             )</f>
        <v/>
      </c>
      <c r="BW229" t="str">
        <f>IF(Data!$L230=BW$1, "",             IF(ISERR(SEARCH(BW$1,Data!$H230)),        "",          ";" &amp; VLOOKUP(BW$1,Data!$L:$N,3, FALSE) &amp; ",""" &amp; VLOOKUP(BW$1,Data!$L:$M,2, FALSE) &amp; """;"   )             )</f>
        <v/>
      </c>
      <c r="BX229" t="str">
        <f>IF(Data!$L230=BX$1, "",             IF(ISERR(SEARCH(BX$1,Data!$H230)),        "",          ";" &amp; VLOOKUP(BX$1,Data!$L:$N,3, FALSE) &amp; ",""" &amp; VLOOKUP(BX$1,Data!$L:$M,2, FALSE) &amp; """;"   )             )</f>
        <v/>
      </c>
      <c r="BY229" t="str">
        <f>IF(Data!$L230=BY$1, "",             IF(ISERR(SEARCH(BY$1,Data!$H230)),        "",          ";" &amp; VLOOKUP(BY$1,Data!$L:$N,3, FALSE) &amp; ",""" &amp; VLOOKUP(BY$1,Data!$L:$M,2, FALSE) &amp; """;"   )             )</f>
        <v/>
      </c>
      <c r="BZ229" t="str">
        <f>IF(Data!$L230=BZ$1, "",             IF(ISERR(SEARCH(BZ$1,Data!$H230)),        "",          ";" &amp; VLOOKUP(BZ$1,Data!$L:$N,3, FALSE) &amp; ",""" &amp; VLOOKUP(BZ$1,Data!$L:$M,2, FALSE) &amp; """;"   )             )</f>
        <v/>
      </c>
      <c r="CA229" t="str">
        <f>IF(Data!$L230=CA$1, "",             IF(ISERR(SEARCH(CA$1,Data!$H230)),        "",          ";" &amp; VLOOKUP(CA$1,Data!$L:$N,3, FALSE) &amp; ",""" &amp; VLOOKUP(CA$1,Data!$L:$M,2, FALSE) &amp; """;"   )             )</f>
        <v/>
      </c>
      <c r="CB229" t="str">
        <f>IF(Data!$L230=CB$1, "",             IF(ISERR(SEARCH(CB$1,Data!$H230)),        "",          ";" &amp; VLOOKUP(CB$1,Data!$L:$N,3, FALSE) &amp; ",""" &amp; VLOOKUP(CB$1,Data!$L:$M,2, FALSE) &amp; """;"   )             )</f>
        <v/>
      </c>
      <c r="CC229" t="str">
        <f>IF(Data!$L230=CC$1, "",             IF(ISERR(SEARCH(CC$1,Data!$H230)),        "",          ";" &amp; VLOOKUP(CC$1,Data!$L:$N,3, FALSE) &amp; ",""" &amp; VLOOKUP(CC$1,Data!$L:$M,2, FALSE) &amp; """;"   )             )</f>
        <v/>
      </c>
      <c r="CD229" t="str">
        <f>IF(Data!$L230=CD$1, "",             IF(ISERR(SEARCH(CD$1,Data!$H230)),        "",          ";" &amp; VLOOKUP(CD$1,Data!$L:$N,3, FALSE) &amp; ",""" &amp; VLOOKUP(CD$1,Data!$L:$M,2, FALSE) &amp; """;"   )             )</f>
        <v/>
      </c>
      <c r="CE229" t="str">
        <f>IF(Data!$L230=CE$1, "",             IF(ISERR(SEARCH(CE$1,Data!$H230)),        "",          ";" &amp; VLOOKUP(CE$1,Data!$L:$N,3, FALSE) &amp; ",""" &amp; VLOOKUP(CE$1,Data!$L:$M,2, FALSE) &amp; """;"   )             )</f>
        <v/>
      </c>
      <c r="CF229" t="str">
        <f>IF(Data!$L230=CF$1, "",             IF(ISERR(SEARCH(CF$1,Data!$H230)),        "",          ";" &amp; VLOOKUP(CF$1,Data!$L:$N,3, FALSE) &amp; ",""" &amp; VLOOKUP(CF$1,Data!$L:$M,2, FALSE) &amp; """;"   )             )</f>
        <v/>
      </c>
      <c r="CG229" t="str">
        <f>IF(Data!$L230=CG$1, "",             IF(ISERR(SEARCH(CG$1,Data!$H230)),        "",          ";" &amp; VLOOKUP(CG$1,Data!$L:$N,3, FALSE) &amp; ",""" &amp; VLOOKUP(CG$1,Data!$L:$M,2, FALSE) &amp; """;"   )             )</f>
        <v/>
      </c>
      <c r="CH229" t="str">
        <f>IF(Data!$L230=CH$1, "",             IF(ISERR(SEARCH(CH$1,Data!$H230)),        "",          ";" &amp; VLOOKUP(CH$1,Data!$L:$N,3, FALSE) &amp; ",""" &amp; VLOOKUP(CH$1,Data!$L:$M,2, FALSE) &amp; """;"   )             )</f>
        <v/>
      </c>
      <c r="CI229" t="str">
        <f>IF(Data!$L230=CI$1, "",             IF(ISERR(SEARCH(CI$1,Data!$H230)),        "",          ";" &amp; VLOOKUP(CI$1,Data!$L:$N,3, FALSE) &amp; ",""" &amp; VLOOKUP(CI$1,Data!$L:$M,2, FALSE) &amp; """;"   )             )</f>
        <v/>
      </c>
      <c r="CJ229" t="str">
        <f>IF(Data!$L230=CJ$1, "",             IF(ISERR(SEARCH(CJ$1,Data!$H230)),        "",          ";" &amp; VLOOKUP(CJ$1,Data!$L:$N,3, FALSE) &amp; ",""" &amp; VLOOKUP(CJ$1,Data!$L:$M,2, FALSE) &amp; """;"   )             )</f>
        <v/>
      </c>
      <c r="CK229" t="str">
        <f>IF(Data!$L230=CK$1, "",             IF(ISERR(SEARCH(CK$1,Data!$H230)),        "",          ";" &amp; VLOOKUP(CK$1,Data!$L:$N,3, FALSE) &amp; ",""" &amp; VLOOKUP(CK$1,Data!$L:$M,2, FALSE) &amp; """;"   )             )</f>
        <v/>
      </c>
      <c r="CL229" t="str">
        <f>IF(Data!$L230=CL$1, "",             IF(ISERR(SEARCH(CL$1,Data!$H230)),        "",          ";" &amp; VLOOKUP(CL$1,Data!$L:$N,3, FALSE) &amp; ",""" &amp; VLOOKUP(CL$1,Data!$L:$M,2, FALSE) &amp; """;"   )             )</f>
        <v/>
      </c>
      <c r="CM229" t="str">
        <f>IF(Data!$L230=CM$1, "",             IF(ISERR(SEARCH(CM$1,Data!$H230)),        "",          ";" &amp; VLOOKUP(CM$1,Data!$L:$N,3, FALSE) &amp; ",""" &amp; VLOOKUP(CM$1,Data!$L:$M,2, FALSE) &amp; """;"   )             )</f>
        <v/>
      </c>
      <c r="CN229" t="str">
        <f>IF(Data!$L230=CN$1, "",             IF(ISERR(SEARCH(CN$1,Data!$H230)),        "",          ";" &amp; VLOOKUP(CN$1,Data!$L:$N,3, FALSE) &amp; ",""" &amp; VLOOKUP(CN$1,Data!$L:$M,2, FALSE) &amp; """;"   )             )</f>
        <v/>
      </c>
      <c r="CO229" t="str">
        <f>IF(Data!$L230=CO$1, "",             IF(ISERR(SEARCH(CO$1,Data!$H230)),        "",          ";" &amp; VLOOKUP(CO$1,Data!$L:$N,3, FALSE) &amp; ",""" &amp; VLOOKUP(CO$1,Data!$L:$M,2, FALSE) &amp; """;"   )             )</f>
        <v/>
      </c>
      <c r="CP229" t="str">
        <f>IF(Data!$L230=CP$1, "",             IF(ISERR(SEARCH(CP$1,Data!$H230)),        "",          ";" &amp; VLOOKUP(CP$1,Data!$L:$N,3, FALSE) &amp; ",""" &amp; VLOOKUP(CP$1,Data!$L:$M,2, FALSE) &amp; """;"   )             )</f>
        <v/>
      </c>
      <c r="CQ229" t="str">
        <f>IF(Data!$L230=CQ$1, "",             IF(ISERR(SEARCH(CQ$1,Data!$H230)),        "",          ";" &amp; VLOOKUP(CQ$1,Data!$L:$N,3, FALSE) &amp; ",""" &amp; VLOOKUP(CQ$1,Data!$L:$M,2, FALSE) &amp; """;"   )             )</f>
        <v/>
      </c>
      <c r="CR229" t="str">
        <f>IF(Data!$L230=CR$1, "",             IF(ISERR(SEARCH(CR$1,Data!$H230)),        "",          ";" &amp; VLOOKUP(CR$1,Data!$L:$N,3, FALSE) &amp; ",""" &amp; VLOOKUP(CR$1,Data!$L:$M,2, FALSE) &amp; """;"   )             )</f>
        <v/>
      </c>
      <c r="CS229" t="str">
        <f>IF(Data!$L230=CS$1, "",             IF(ISERR(SEARCH(CS$1,Data!$H230)),        "",          ";" &amp; VLOOKUP(CS$1,Data!$L:$N,3, FALSE) &amp; ",""" &amp; VLOOKUP(CS$1,Data!$L:$M,2, FALSE) &amp; """;"   )             )</f>
        <v/>
      </c>
      <c r="CT229" t="str">
        <f>IF(Data!$L230=CT$1, "",             IF(ISERR(SEARCH(CT$1,Data!$H230)),        "",          ";" &amp; VLOOKUP(CT$1,Data!$L:$N,3, FALSE) &amp; ",""" &amp; VLOOKUP(CT$1,Data!$L:$M,2, FALSE) &amp; """;"   )             )</f>
        <v/>
      </c>
      <c r="CU229" t="str">
        <f>IF(Data!$L230=CU$1, "",             IF(ISERR(SEARCH(CU$1,Data!$H230)),        "",          ";" &amp; VLOOKUP(CU$1,Data!$L:$N,3, FALSE) &amp; ",""" &amp; VLOOKUP(CU$1,Data!$L:$M,2, FALSE) &amp; """;"   )             )</f>
        <v/>
      </c>
      <c r="CV229" t="str">
        <f>IF(Data!$L230=CV$1, "",             IF(ISERR(SEARCH(CV$1,Data!$H230)),        "",          ";" &amp; VLOOKUP(CV$1,Data!$L:$N,3, FALSE) &amp; ",""" &amp; VLOOKUP(CV$1,Data!$L:$M,2, FALSE) &amp; """;"   )             )</f>
        <v/>
      </c>
      <c r="CW229" t="str">
        <f>IF(Data!$L230=CW$1, "",             IF(ISERR(SEARCH(CW$1,Data!$H230)),        "",          ";" &amp; VLOOKUP(CW$1,Data!$L:$N,3, FALSE) &amp; ",""" &amp; VLOOKUP(CW$1,Data!$L:$M,2, FALSE) &amp; """;"   )             )</f>
        <v/>
      </c>
      <c r="CX229" t="str">
        <f>IF(Data!$L230=CX$1, "",             IF(ISERR(SEARCH(CX$1,Data!$H230)),        "",          ";" &amp; VLOOKUP(CX$1,Data!$L:$N,3, FALSE) &amp; ",""" &amp; VLOOKUP(CX$1,Data!$L:$M,2, FALSE) &amp; """;"   )             )</f>
        <v/>
      </c>
      <c r="CY229" t="str">
        <f>IF(Data!$L230=CY$1, "",             IF(ISERR(SEARCH(CY$1,Data!$H230)),        "",          ";" &amp; VLOOKUP(CY$1,Data!$L:$N,3, FALSE) &amp; ",""" &amp; VLOOKUP(CY$1,Data!$L:$M,2, FALSE) &amp; """;"   )             )</f>
        <v/>
      </c>
      <c r="CZ229" t="str">
        <f>IF(Data!$L230=CZ$1, "",             IF(ISERR(SEARCH(CZ$1,Data!$H230)),        "",          ";" &amp; VLOOKUP(CZ$1,Data!$L:$N,3, FALSE) &amp; ",""" &amp; VLOOKUP(CZ$1,Data!$L:$M,2, FALSE) &amp; """;"   )             )</f>
        <v/>
      </c>
      <c r="DA229" t="str">
        <f>IF(Data!$L230=DA$1, "",             IF(ISERR(SEARCH(DA$1,Data!$H230)),        "",          ";" &amp; VLOOKUP(DA$1,Data!$L:$N,3, FALSE) &amp; ",""" &amp; VLOOKUP(DA$1,Data!$L:$M,2, FALSE) &amp; """;"   )             )</f>
        <v/>
      </c>
      <c r="DB229" t="str">
        <f>IF(Data!$L230=DB$1, "",             IF(ISERR(SEARCH(DB$1,Data!$H230)),        "",          ";" &amp; VLOOKUP(DB$1,Data!$L:$N,3, FALSE) &amp; ",""" &amp; VLOOKUP(DB$1,Data!$L:$M,2, FALSE) &amp; """;"   )             )</f>
        <v/>
      </c>
      <c r="DC229" t="str">
        <f>IF(Data!$L230=DC$1, "",             IF(ISERR(SEARCH(DC$1,Data!$H230)),        "",          ";" &amp; VLOOKUP(DC$1,Data!$L:$N,3, FALSE) &amp; ",""" &amp; VLOOKUP(DC$1,Data!$L:$M,2, FALSE) &amp; """;"   )             )</f>
        <v/>
      </c>
      <c r="DD229" t="str">
        <f>IF(Data!$L230=DD$1, "",             IF(ISERR(SEARCH(DD$1,Data!$H230)),        "",          ";" &amp; VLOOKUP(DD$1,Data!$L:$N,3, FALSE) &amp; ",""" &amp; VLOOKUP(DD$1,Data!$L:$M,2, FALSE) &amp; """;"   )             )</f>
        <v/>
      </c>
      <c r="DE229" t="str">
        <f>IF(Data!$L230=DE$1, "",             IF(ISERR(SEARCH(DE$1,Data!$H230)),        "",          ";" &amp; VLOOKUP(DE$1,Data!$L:$N,3, FALSE) &amp; ",""" &amp; VLOOKUP(DE$1,Data!$L:$M,2, FALSE) &amp; """;"   )             )</f>
        <v/>
      </c>
      <c r="DF229" t="str">
        <f>IF(Data!$L230=DF$1, "",             IF(ISERR(SEARCH(DF$1,Data!$H230)),        "",          ";" &amp; VLOOKUP(DF$1,Data!$L:$N,3, FALSE) &amp; ",""" &amp; VLOOKUP(DF$1,Data!$L:$M,2, FALSE) &amp; """;"   )             )</f>
        <v/>
      </c>
      <c r="DG229" t="str">
        <f>IF(Data!$L230=DG$1, "",             IF(ISERR(SEARCH(DG$1,Data!$H230)),        "",          ";" &amp; VLOOKUP(DG$1,Data!$L:$N,3, FALSE) &amp; ",""" &amp; VLOOKUP(DG$1,Data!$L:$M,2, FALSE) &amp; """;"   )             )</f>
        <v/>
      </c>
      <c r="DH229" t="str">
        <f>IF(Data!$L230=DH$1, "",             IF(ISERR(SEARCH(DH$1,Data!$H230)),        "",          ";" &amp; VLOOKUP(DH$1,Data!$L:$N,3, FALSE) &amp; ",""" &amp; VLOOKUP(DH$1,Data!$L:$M,2, FALSE) &amp; """;"   )             )</f>
        <v/>
      </c>
      <c r="DI229" t="str">
        <f>IF(Data!$L230=DI$1, "",             IF(ISERR(SEARCH(DI$1,Data!$H230)),        "",          ";" &amp; VLOOKUP(DI$1,Data!$L:$N,3, FALSE) &amp; ",""" &amp; VLOOKUP(DI$1,Data!$L:$M,2, FALSE) &amp; """;"   )             )</f>
        <v/>
      </c>
      <c r="DJ229" t="str">
        <f>IF(Data!$L230=DJ$1, "",             IF(ISERR(SEARCH(DJ$1,Data!$H230)),        "",          ";" &amp; VLOOKUP(DJ$1,Data!$L:$N,3, FALSE) &amp; ",""" &amp; VLOOKUP(DJ$1,Data!$L:$M,2, FALSE) &amp; """;"   )             )</f>
        <v/>
      </c>
      <c r="DK229" t="str">
        <f>IF(Data!$L230=DK$1, "",             IF(ISERR(SEARCH(DK$1,Data!$H230)),        "",          ";" &amp; VLOOKUP(DK$1,Data!$L:$N,3, FALSE) &amp; ",""" &amp; VLOOKUP(DK$1,Data!$L:$M,2, FALSE) &amp; """;"   )             )</f>
        <v/>
      </c>
      <c r="DL229" t="str">
        <f>IF(Data!$L230=DL$1, "",             IF(ISERR(SEARCH(DL$1,Data!$H230)),        "",          ";" &amp; VLOOKUP(DL$1,Data!$L:$N,3, FALSE) &amp; ",""" &amp; VLOOKUP(DL$1,Data!$L:$M,2, FALSE) &amp; """;"   )             )</f>
        <v/>
      </c>
      <c r="DM229" t="str">
        <f>IF(Data!$L230=DM$1, "",             IF(ISERR(SEARCH(DM$1,Data!$H230)),        "",          ";" &amp; VLOOKUP(DM$1,Data!$L:$N,3, FALSE) &amp; ",""" &amp; VLOOKUP(DM$1,Data!$L:$M,2, FALSE) &amp; """;"   )             )</f>
        <v/>
      </c>
      <c r="DN229" t="str">
        <f>IF(Data!$L230=DN$1, "",             IF(ISERR(SEARCH(DN$1,Data!$H230)),        "",          ";" &amp; VLOOKUP(DN$1,Data!$L:$N,3, FALSE) &amp; ",""" &amp; VLOOKUP(DN$1,Data!$L:$M,2, FALSE) &amp; """;"   )             )</f>
        <v/>
      </c>
      <c r="DO229" t="str">
        <f>IF(Data!$L230=DO$1, "",             IF(ISERR(SEARCH(DO$1,Data!$H230)),        "",          ";" &amp; VLOOKUP(DO$1,Data!$L:$N,3, FALSE) &amp; ",""" &amp; VLOOKUP(DO$1,Data!$L:$M,2, FALSE) &amp; """;"   )             )</f>
        <v/>
      </c>
      <c r="DP229" t="str">
        <f>IF(Data!$L230=DP$1, "",             IF(ISERR(SEARCH(DP$1,Data!$H230)),        "",          ";" &amp; VLOOKUP(DP$1,Data!$L:$N,3, FALSE) &amp; ",""" &amp; VLOOKUP(DP$1,Data!$L:$M,2, FALSE) &amp; """;"   )             )</f>
        <v/>
      </c>
      <c r="DQ229" t="str">
        <f>IF(Data!$L230=DQ$1, "",             IF(ISERR(SEARCH(DQ$1,Data!$H230)),        "",          ";" &amp; VLOOKUP(DQ$1,Data!$L:$N,3, FALSE) &amp; ",""" &amp; VLOOKUP(DQ$1,Data!$L:$M,2, FALSE) &amp; """;"   )             )</f>
        <v/>
      </c>
      <c r="DR229" t="str">
        <f>IF(Data!$L230=DR$1, "",             IF(ISERR(SEARCH(DR$1,Data!$H230)),        "",          ";" &amp; VLOOKUP(DR$1,Data!$L:$N,3, FALSE) &amp; ",""" &amp; VLOOKUP(DR$1,Data!$L:$M,2, FALSE) &amp; """;"   )             )</f>
        <v/>
      </c>
      <c r="DS229" t="str">
        <f>IF(Data!$L230=DS$1, "",             IF(ISERR(SEARCH(DS$1,Data!$H230)),        "",          ";" &amp; VLOOKUP(DS$1,Data!$L:$N,3, FALSE) &amp; ",""" &amp; VLOOKUP(DS$1,Data!$L:$M,2, FALSE) &amp; """;"   )             )</f>
        <v/>
      </c>
      <c r="DT229" t="str">
        <f>IF(Data!$L230=DT$1, "",             IF(ISERR(SEARCH(DT$1,Data!$H230)),        "",          ";" &amp; VLOOKUP(DT$1,Data!$L:$N,3, FALSE) &amp; ",""" &amp; VLOOKUP(DT$1,Data!$L:$M,2, FALSE) &amp; """;"   )             )</f>
        <v/>
      </c>
      <c r="DU229" t="str">
        <f>IF(Data!$L230=DU$1, "",             IF(ISERR(SEARCH(DU$1,Data!$H230)),        "",          ";" &amp; VLOOKUP(DU$1,Data!$L:$N,3, FALSE) &amp; ",""" &amp; VLOOKUP(DU$1,Data!$L:$M,2, FALSE) &amp; """;"   )             )</f>
        <v/>
      </c>
      <c r="DV229" t="str">
        <f>IF(Data!$L230=DV$1, "",             IF(ISERR(SEARCH(DV$1,Data!$H230)),        "",          ";" &amp; VLOOKUP(DV$1,Data!$L:$N,3, FALSE) &amp; ",""" &amp; VLOOKUP(DV$1,Data!$L:$M,2, FALSE) &amp; """;"   )             )</f>
        <v/>
      </c>
      <c r="DW229" t="str">
        <f>IF(Data!$L230=DW$1, "",             IF(ISERR(SEARCH(DW$1,Data!$H230)),        "",          ";" &amp; VLOOKUP(DW$1,Data!$L:$N,3, FALSE) &amp; ",""" &amp; VLOOKUP(DW$1,Data!$L:$M,2, FALSE) &amp; """;"   )             )</f>
        <v/>
      </c>
      <c r="DX229" t="str">
        <f>IF(Data!$L230=DX$1, "",             IF(ISERR(SEARCH(DX$1,Data!$H230)),        "",          ";" &amp; VLOOKUP(DX$1,Data!$L:$N,3, FALSE) &amp; ",""" &amp; VLOOKUP(DX$1,Data!$L:$M,2, FALSE) &amp; """;"   )             )</f>
        <v/>
      </c>
      <c r="DY229" t="str">
        <f>IF(Data!$L230=DY$1, "",             IF(ISERR(SEARCH(DY$1,Data!$H230)),        "",          ";" &amp; VLOOKUP(DY$1,Data!$L:$N,3, FALSE) &amp; ",""" &amp; VLOOKUP(DY$1,Data!$L:$M,2, FALSE) &amp; """;"   )             )</f>
        <v/>
      </c>
      <c r="DZ229" t="str">
        <f>IF(Data!$L230=DZ$1, "",             IF(ISERR(SEARCH(DZ$1,Data!$H230)),        "",          ";" &amp; VLOOKUP(DZ$1,Data!$L:$N,3, FALSE) &amp; ",""" &amp; VLOOKUP(DZ$1,Data!$L:$M,2, FALSE) &amp; """;"   )             )</f>
        <v/>
      </c>
      <c r="EA229" t="str">
        <f>IF(Data!$L230=EA$1, "",             IF(ISERR(SEARCH(EA$1,Data!$H230)),        "",          ";" &amp; VLOOKUP(EA$1,Data!$L:$N,3, FALSE) &amp; ",""" &amp; VLOOKUP(EA$1,Data!$L:$M,2, FALSE) &amp; """;"   )             )</f>
        <v/>
      </c>
      <c r="EB229" t="str">
        <f>IF(Data!$L230=EB$1, "",             IF(ISERR(SEARCH(EB$1,Data!$H230)),        "",          ";" &amp; VLOOKUP(EB$1,Data!$L:$N,3, FALSE) &amp; ",""" &amp; VLOOKUP(EB$1,Data!$L:$M,2, FALSE) &amp; """;"   )             )</f>
        <v/>
      </c>
      <c r="EC229" t="str">
        <f>IF(Data!$L230=EC$1, "",             IF(ISERR(SEARCH(EC$1,Data!$H230)),        "",          ";" &amp; VLOOKUP(EC$1,Data!$L:$N,3, FALSE) &amp; ",""" &amp; VLOOKUP(EC$1,Data!$L:$M,2, FALSE) &amp; """;"   )             )</f>
        <v/>
      </c>
      <c r="ED229" t="str">
        <f>IF(Data!$L230=ED$1, "",             IF(ISERR(SEARCH(ED$1,Data!$H230)),        "",          ";" &amp; VLOOKUP(ED$1,Data!$L:$N,3, FALSE) &amp; ",""" &amp; VLOOKUP(ED$1,Data!$L:$M,2, FALSE) &amp; """;"   )             )</f>
        <v/>
      </c>
      <c r="EE229" t="str">
        <f>IF(Data!$L230=EE$1, "",             IF(ISERR(SEARCH(EE$1,Data!$H230)),        "",          ";" &amp; VLOOKUP(EE$1,Data!$L:$N,3, FALSE) &amp; ",""" &amp; VLOOKUP(EE$1,Data!$L:$M,2, FALSE) &amp; """;"   )             )</f>
        <v/>
      </c>
      <c r="EF229" t="str">
        <f>IF(Data!$L230=EF$1, "",             IF(ISERR(SEARCH(EF$1,Data!$H230)),        "",          ";" &amp; VLOOKUP(EF$1,Data!$L:$N,3, FALSE) &amp; ",""" &amp; VLOOKUP(EF$1,Data!$L:$M,2, FALSE) &amp; """;"   )             )</f>
        <v/>
      </c>
      <c r="EG229" t="str">
        <f>IF(Data!$L230=EG$1, "",             IF(ISERR(SEARCH(EG$1,Data!$H230)),        "",          ";" &amp; VLOOKUP(EG$1,Data!$L:$N,3, FALSE) &amp; ",""" &amp; VLOOKUP(EG$1,Data!$L:$M,2, FALSE) &amp; """;"   )             )</f>
        <v/>
      </c>
      <c r="EH229" t="str">
        <f>IF(Data!$L230=EH$1, "",             IF(ISERR(SEARCH(EH$1,Data!$H230)),        "",          ";" &amp; VLOOKUP(EH$1,Data!$L:$N,3, FALSE) &amp; ",""" &amp; VLOOKUP(EH$1,Data!$L:$M,2, FALSE) &amp; """;"   )             )</f>
        <v/>
      </c>
      <c r="EI229" t="str">
        <f>IF(Data!$L230=EI$1, "",             IF(ISERR(SEARCH(EI$1,Data!$H230)),        "",          ";" &amp; VLOOKUP(EI$1,Data!$L:$N,3, FALSE) &amp; ",""" &amp; VLOOKUP(EI$1,Data!$L:$M,2, FALSE) &amp; """;"   )             )</f>
        <v/>
      </c>
      <c r="EJ229" t="str">
        <f>IF(Data!$L230=EJ$1, "",             IF(ISERR(SEARCH(EJ$1,Data!$H230)),        "",          ";" &amp; VLOOKUP(EJ$1,Data!$L:$N,3, FALSE) &amp; ",""" &amp; VLOOKUP(EJ$1,Data!$L:$M,2, FALSE) &amp; """;"   )             )</f>
        <v/>
      </c>
      <c r="EK229" t="str">
        <f>IF(Data!$L230=EK$1, "",             IF(ISERR(SEARCH(EK$1,Data!$H230)),        "",          ";" &amp; VLOOKUP(EK$1,Data!$L:$N,3, FALSE) &amp; ",""" &amp; VLOOKUP(EK$1,Data!$L:$M,2, FALSE) &amp; """;"   )             )</f>
        <v/>
      </c>
      <c r="EL229" t="str">
        <f>IF(Data!$L230=EL$1, "",             IF(ISERR(SEARCH(EL$1,Data!$H230)),        "",          ";" &amp; VLOOKUP(EL$1,Data!$L:$N,3, FALSE) &amp; ",""" &amp; VLOOKUP(EL$1,Data!$L:$M,2, FALSE) &amp; """;"   )             )</f>
        <v/>
      </c>
      <c r="EM229" t="str">
        <f>IF(Data!$L230=EM$1, "",             IF(ISERR(SEARCH(EM$1,Data!$H230)),        "",          ";" &amp; VLOOKUP(EM$1,Data!$L:$N,3, FALSE) &amp; ",""" &amp; VLOOKUP(EM$1,Data!$L:$M,2, FALSE) &amp; """;"   )             )</f>
        <v/>
      </c>
      <c r="EN229" t="str">
        <f>IF(Data!$L230=EN$1, "",             IF(ISERR(SEARCH(EN$1,Data!$H230)),        "",          ";" &amp; VLOOKUP(EN$1,Data!$L:$N,3, FALSE) &amp; ",""" &amp; VLOOKUP(EN$1,Data!$L:$M,2, FALSE) &amp; """;"   )             )</f>
        <v/>
      </c>
      <c r="EO229" t="str">
        <f>IF(Data!$L230=EO$1, "",             IF(ISERR(SEARCH(EO$1,Data!$H230)),        "",          ";" &amp; VLOOKUP(EO$1,Data!$L:$N,3, FALSE) &amp; ",""" &amp; VLOOKUP(EO$1,Data!$L:$M,2, FALSE) &amp; """;"   )             )</f>
        <v/>
      </c>
      <c r="EP229" t="str">
        <f>IF(Data!$L230=EP$1, "",             IF(ISERR(SEARCH(EP$1,Data!$H230)),        "",          ";" &amp; VLOOKUP(EP$1,Data!$L:$N,3, FALSE) &amp; ",""" &amp; VLOOKUP(EP$1,Data!$L:$M,2, FALSE) &amp; """;"   )             )</f>
        <v/>
      </c>
      <c r="EQ229" t="str">
        <f>IF(Data!$L230=EQ$1, "",             IF(ISERR(SEARCH(EQ$1,Data!$H230)),        "",          ";" &amp; VLOOKUP(EQ$1,Data!$L:$N,3, FALSE) &amp; ",""" &amp; VLOOKUP(EQ$1,Data!$L:$M,2, FALSE) &amp; """;"   )             )</f>
        <v/>
      </c>
      <c r="ER229" t="str">
        <f>IF(Data!$L230=ER$1, "",             IF(ISERR(SEARCH(ER$1,Data!$H230)),        "",          ";" &amp; VLOOKUP(ER$1,Data!$L:$N,3, FALSE) &amp; ",""" &amp; VLOOKUP(ER$1,Data!$L:$M,2, FALSE) &amp; """;"   )             )</f>
        <v/>
      </c>
      <c r="ES229" t="str">
        <f>IF(Data!$L230=ES$1, "",             IF(ISERR(SEARCH(ES$1,Data!$H230)),        "",          ";" &amp; VLOOKUP(ES$1,Data!$L:$N,3, FALSE) &amp; ",""" &amp; VLOOKUP(ES$1,Data!$L:$M,2, FALSE) &amp; """;"   )             )</f>
        <v/>
      </c>
      <c r="ET229" t="str">
        <f>IF(Data!$L230=ET$1, "",             IF(ISERR(SEARCH(ET$1,Data!$H230)),        "",          ";" &amp; VLOOKUP(ET$1,Data!$L:$N,3, FALSE) &amp; ",""" &amp; VLOOKUP(ET$1,Data!$L:$M,2, FALSE) &amp; """;"   )             )</f>
        <v/>
      </c>
      <c r="EU229" t="str">
        <f>IF(Data!$L230=EU$1, "",             IF(ISERR(SEARCH(EU$1,Data!$H230)),        "",          ";" &amp; VLOOKUP(EU$1,Data!$L:$N,3, FALSE) &amp; ",""" &amp; VLOOKUP(EU$1,Data!$L:$M,2, FALSE) &amp; """;"   )             )</f>
        <v/>
      </c>
      <c r="EV229" t="str">
        <f>IF(Data!$L230=EV$1, "",             IF(ISERR(SEARCH(EV$1,Data!$H230)),        "",          ";" &amp; VLOOKUP(EV$1,Data!$L:$N,3, FALSE) &amp; ",""" &amp; VLOOKUP(EV$1,Data!$L:$M,2, FALSE) &amp; """;"   )             )</f>
        <v/>
      </c>
      <c r="EW229" t="str">
        <f>IF(Data!$L230=EW$1, "",             IF(ISERR(SEARCH(EW$1,Data!$H230)),        "",          ";" &amp; VLOOKUP(EW$1,Data!$L:$N,3, FALSE) &amp; ",""" &amp; VLOOKUP(EW$1,Data!$L:$M,2, FALSE) &amp; """;"   )             )</f>
        <v/>
      </c>
      <c r="EX229" t="str">
        <f>IF(Data!$L230=EX$1, "",             IF(ISERR(SEARCH(EX$1,Data!$H230)),        "",          ";" &amp; VLOOKUP(EX$1,Data!$L:$N,3, FALSE) &amp; ",""" &amp; VLOOKUP(EX$1,Data!$L:$M,2, FALSE) &amp; """;"   )             )</f>
        <v/>
      </c>
      <c r="EY229" t="str">
        <f>IF(Data!$L230=EY$1, "",             IF(ISERR(SEARCH(EY$1,Data!$H230)),        "",          ";" &amp; VLOOKUP(EY$1,Data!$L:$N,3, FALSE) &amp; ",""" &amp; VLOOKUP(EY$1,Data!$L:$M,2, FALSE) &amp; """;"   )             )</f>
        <v/>
      </c>
      <c r="EZ229" t="str">
        <f>IF(Data!$L230=EZ$1, "",             IF(ISERR(SEARCH(EZ$1,Data!$H230)),        "",          ";" &amp; VLOOKUP(EZ$1,Data!$L:$N,3, FALSE) &amp; ",""" &amp; VLOOKUP(EZ$1,Data!$L:$M,2, FALSE) &amp; """;"   )             )</f>
        <v/>
      </c>
      <c r="FA229" t="str">
        <f>IF(Data!$L230=FA$1, "",             IF(ISERR(SEARCH(FA$1,Data!$H230)),        "",          ";" &amp; VLOOKUP(FA$1,Data!$L:$N,3, FALSE) &amp; ",""" &amp; VLOOKUP(FA$1,Data!$L:$M,2, FALSE) &amp; """;"   )             )</f>
        <v/>
      </c>
      <c r="FB229" t="str">
        <f>IF(Data!$L230=FB$1, "",             IF(ISERR(SEARCH(FB$1,Data!$H230)),        "",          ";" &amp; VLOOKUP(FB$1,Data!$L:$N,3, FALSE) &amp; ",""" &amp; VLOOKUP(FB$1,Data!$L:$M,2, FALSE) &amp; """;"   )             )</f>
        <v/>
      </c>
      <c r="FC229" t="str">
        <f>IF(Data!$L230=FC$1, "",             IF(ISERR(SEARCH(FC$1,Data!$H230)),        "",          ";" &amp; VLOOKUP(FC$1,Data!$L:$N,3, FALSE) &amp; ",""" &amp; VLOOKUP(FC$1,Data!$L:$M,2, FALSE) &amp; """;"   )             )</f>
        <v/>
      </c>
      <c r="FD229" t="str">
        <f>IF(Data!$L230=FD$1, "",             IF(ISERR(SEARCH(FD$1,Data!$H230)),        "",          ";" &amp; VLOOKUP(FD$1,Data!$L:$N,3, FALSE) &amp; ",""" &amp; VLOOKUP(FD$1,Data!$L:$M,2, FALSE) &amp; """;"   )             )</f>
        <v/>
      </c>
      <c r="FE229" t="str">
        <f>IF(Data!$L230=FE$1, "",             IF(ISERR(SEARCH(FE$1,Data!$H230)),        "",          ";" &amp; VLOOKUP(FE$1,Data!$L:$N,3, FALSE) &amp; ",""" &amp; VLOOKUP(FE$1,Data!$L:$M,2, FALSE) &amp; """;"   )             )</f>
        <v/>
      </c>
      <c r="FF229" t="str">
        <f>IF(Data!$L230=FF$1, "",             IF(ISERR(SEARCH(FF$1,Data!$H230)),        "",          ";" &amp; VLOOKUP(FF$1,Data!$L:$N,3, FALSE) &amp; ",""" &amp; VLOOKUP(FF$1,Data!$L:$M,2, FALSE) &amp; """;"   )             )</f>
        <v/>
      </c>
      <c r="FG229" t="str">
        <f>IF(Data!$L230=FG$1, "",             IF(ISERR(SEARCH(FG$1,Data!$H230)),        "",          ";" &amp; VLOOKUP(FG$1,Data!$L:$N,3, FALSE) &amp; ",""" &amp; VLOOKUP(FG$1,Data!$L:$M,2, FALSE) &amp; """;"   )             )</f>
        <v/>
      </c>
      <c r="FH229" t="str">
        <f>IF(Data!$L230=FH$1, "",             IF(ISERR(SEARCH(FH$1,Data!$H230)),        "",          ";" &amp; VLOOKUP(FH$1,Data!$L:$N,3, FALSE) &amp; ",""" &amp; VLOOKUP(FH$1,Data!$L:$M,2, FALSE) &amp; """;"   )             )</f>
        <v/>
      </c>
      <c r="FI229" t="str">
        <f>IF(Data!$L230=FI$1, "",             IF(ISERR(SEARCH(FI$1,Data!$H230)),        "",          ";" &amp; VLOOKUP(FI$1,Data!$L:$N,3, FALSE) &amp; ",""" &amp; VLOOKUP(FI$1,Data!$L:$M,2, FALSE) &amp; """;"   )             )</f>
        <v/>
      </c>
      <c r="FJ229" t="str">
        <f>IF(Data!$L230=FJ$1, "",             IF(ISERR(SEARCH(FJ$1,Data!$H230)),        "",          ";" &amp; VLOOKUP(FJ$1,Data!$L:$N,3, FALSE) &amp; ",""" &amp; VLOOKUP(FJ$1,Data!$L:$M,2, FALSE) &amp; """;"   )             )</f>
        <v/>
      </c>
      <c r="FK229" t="str">
        <f>IF(Data!$L230=FK$1, "",             IF(ISERR(SEARCH(FK$1,Data!$H230)),        "",          ";" &amp; VLOOKUP(FK$1,Data!$L:$N,3, FALSE) &amp; ",""" &amp; VLOOKUP(FK$1,Data!$L:$M,2, FALSE) &amp; """;"   )             )</f>
        <v/>
      </c>
      <c r="FL229" t="str">
        <f>IF(Data!$L230=FL$1, "",             IF(ISERR(SEARCH(FL$1,Data!$H230)),        "",          ";" &amp; VLOOKUP(FL$1,Data!$L:$N,3, FALSE) &amp; ",""" &amp; VLOOKUP(FL$1,Data!$L:$M,2, FALSE) &amp; """;"   )             )</f>
        <v/>
      </c>
      <c r="FM229" t="str">
        <f>IF(Data!$L230=FM$1, "",             IF(ISERR(SEARCH(FM$1,Data!$H230)),        "",          ";" &amp; VLOOKUP(FM$1,Data!$L:$N,3, FALSE) &amp; ",""" &amp; VLOOKUP(FM$1,Data!$L:$M,2, FALSE) &amp; """;"   )             )</f>
        <v/>
      </c>
      <c r="FN229" t="str">
        <f>IF(Data!$L230=FN$1, "",             IF(ISERR(SEARCH(FN$1,Data!$H230)),        "",          ";" &amp; VLOOKUP(FN$1,Data!$L:$N,3, FALSE) &amp; ",""" &amp; VLOOKUP(FN$1,Data!$L:$M,2, FALSE) &amp; """;"   )             )</f>
        <v/>
      </c>
      <c r="FO229" t="str">
        <f>IF(Data!$L230=FO$1, "",             IF(ISERR(SEARCH(FO$1,Data!$H230)),        "",          ";" &amp; VLOOKUP(FO$1,Data!$L:$N,3, FALSE) &amp; ",""" &amp; VLOOKUP(FO$1,Data!$L:$M,2, FALSE) &amp; """;"   )             )</f>
        <v/>
      </c>
      <c r="FP229" t="str">
        <f>IF(Data!$L230=FP$1, "",             IF(ISERR(SEARCH(FP$1,Data!$H230)),        "",          ";" &amp; VLOOKUP(FP$1,Data!$L:$N,3, FALSE) &amp; ",""" &amp; VLOOKUP(FP$1,Data!$L:$M,2, FALSE) &amp; """;"   )             )</f>
        <v/>
      </c>
      <c r="FQ229" t="str">
        <f>IF(Data!$L230=FQ$1, "",             IF(ISERR(SEARCH(FQ$1,Data!$H230)),        "",          ";" &amp; VLOOKUP(FQ$1,Data!$L:$N,3, FALSE) &amp; ",""" &amp; VLOOKUP(FQ$1,Data!$L:$M,2, FALSE) &amp; """;"   )             )</f>
        <v/>
      </c>
      <c r="FR229" t="str">
        <f>IF(Data!$L230=FR$1, "",             IF(ISERR(SEARCH(FR$1,Data!$H230)),        "",          ";" &amp; VLOOKUP(FR$1,Data!$L:$N,3, FALSE) &amp; ",""" &amp; VLOOKUP(FR$1,Data!$L:$M,2, FALSE) &amp; """;"   )             )</f>
        <v/>
      </c>
      <c r="FS229" t="str">
        <f>IF(Data!$L230=FS$1, "",             IF(ISERR(SEARCH(FS$1,Data!$H230)),        "",          ";" &amp; VLOOKUP(FS$1,Data!$L:$N,3, FALSE) &amp; ",""" &amp; VLOOKUP(FS$1,Data!$L:$M,2, FALSE) &amp; """;"   )             )</f>
        <v/>
      </c>
      <c r="FT229" t="str">
        <f>IF(Data!$L230=FT$1, "",             IF(ISERR(SEARCH(FT$1,Data!$H230)),        "",          ";" &amp; VLOOKUP(FT$1,Data!$L:$N,3, FALSE) &amp; ",""" &amp; VLOOKUP(FT$1,Data!$L:$M,2, FALSE) &amp; """;"   )             )</f>
        <v/>
      </c>
      <c r="FU229" t="str">
        <f>IF(Data!$L230=FU$1, "",             IF(ISERR(SEARCH(FU$1,Data!$H230)),        "",          ";" &amp; VLOOKUP(FU$1,Data!$L:$N,3, FALSE) &amp; ",""" &amp; VLOOKUP(FU$1,Data!$L:$M,2, FALSE) &amp; """;"   )             )</f>
        <v/>
      </c>
      <c r="FV229" t="str">
        <f>IF(Data!$L230=FV$1, "",             IF(ISERR(SEARCH(FV$1,Data!$H230)),        "",          ";" &amp; VLOOKUP(FV$1,Data!$L:$N,3, FALSE) &amp; ",""" &amp; VLOOKUP(FV$1,Data!$L:$M,2, FALSE) &amp; """;"   )             )</f>
        <v/>
      </c>
      <c r="FW229" t="str">
        <f>IF(Data!$L230=FW$1, "",             IF(ISERR(SEARCH(FW$1,Data!$H230)),        "",          ";" &amp; VLOOKUP(FW$1,Data!$L:$N,3, FALSE) &amp; ",""" &amp; VLOOKUP(FW$1,Data!$L:$M,2, FALSE) &amp; """;"   )             )</f>
        <v/>
      </c>
      <c r="FX229" t="str">
        <f>IF(Data!$L230=FX$1, "",             IF(ISERR(SEARCH(FX$1,Data!$H230)),        "",          ";" &amp; VLOOKUP(FX$1,Data!$L:$N,3, FALSE) &amp; ",""" &amp; VLOOKUP(FX$1,Data!$L:$M,2, FALSE) &amp; """;"   )             )</f>
        <v/>
      </c>
      <c r="FY229" t="str">
        <f>IF(Data!$L230=FY$1, "",             IF(ISERR(SEARCH(FY$1,Data!$H230)),        "",          ";" &amp; VLOOKUP(FY$1,Data!$L:$N,3, FALSE) &amp; ",""" &amp; VLOOKUP(FY$1,Data!$L:$M,2, FALSE) &amp; """;"   )             )</f>
        <v/>
      </c>
      <c r="FZ229" t="str">
        <f>IF(Data!$L230=FZ$1, "",             IF(ISERR(SEARCH(FZ$1,Data!$H230)),        "",          ";" &amp; VLOOKUP(FZ$1,Data!$L:$N,3, FALSE) &amp; ",""" &amp; VLOOKUP(FZ$1,Data!$L:$M,2, FALSE) &amp; """;"   )             )</f>
        <v/>
      </c>
      <c r="GA229" t="str">
        <f>IF(Data!$L230=GA$1, "",             IF(ISERR(SEARCH(GA$1,Data!$H230)),        "",          ";" &amp; VLOOKUP(GA$1,Data!$L:$N,3, FALSE) &amp; ",""" &amp; VLOOKUP(GA$1,Data!$L:$M,2, FALSE) &amp; """;"   )             )</f>
        <v/>
      </c>
      <c r="GB229" t="str">
        <f>IF(Data!$L230=GB$1, "",             IF(ISERR(SEARCH(GB$1,Data!$H230)),        "",          ";" &amp; VLOOKUP(GB$1,Data!$L:$N,3, FALSE) &amp; ",""" &amp; VLOOKUP(GB$1,Data!$L:$M,2, FALSE) &amp; """;"   )             )</f>
        <v/>
      </c>
      <c r="GC229" t="str">
        <f>IF(Data!$L230=GC$1, "",             IF(ISERR(SEARCH(GC$1,Data!$H230)),        "",          ";" &amp; VLOOKUP(GC$1,Data!$L:$N,3, FALSE) &amp; ",""" &amp; VLOOKUP(GC$1,Data!$L:$M,2, FALSE) &amp; """;"   )             )</f>
        <v/>
      </c>
      <c r="GD229" t="str">
        <f>IF(Data!$L230=GD$1, "",             IF(ISERR(SEARCH(GD$1,Data!$H230)),        "",          ";" &amp; VLOOKUP(GD$1,Data!$L:$N,3, FALSE) &amp; ",""" &amp; VLOOKUP(GD$1,Data!$L:$M,2, FALSE) &amp; """;"   )             )</f>
        <v/>
      </c>
      <c r="GE229" t="str">
        <f>IF(Data!$L230=GE$1, "",             IF(ISERR(SEARCH(GE$1,Data!$H230)),        "",          ";" &amp; VLOOKUP(GE$1,Data!$L:$N,3, FALSE) &amp; ",""" &amp; VLOOKUP(GE$1,Data!$L:$M,2, FALSE) &amp; """;"   )             )</f>
        <v/>
      </c>
      <c r="GF229" t="str">
        <f>IF(Data!$L230=GF$1, "",             IF(ISERR(SEARCH(GF$1,Data!$H230)),        "",          ";" &amp; VLOOKUP(GF$1,Data!$L:$N,3, FALSE) &amp; ",""" &amp; VLOOKUP(GF$1,Data!$L:$M,2, FALSE) &amp; """;"   )             )</f>
        <v/>
      </c>
      <c r="GG229" t="str">
        <f>IF(Data!$L230=GG$1, "",             IF(ISERR(SEARCH(GG$1,Data!$H230)),        "",          ";" &amp; VLOOKUP(GG$1,Data!$L:$N,3, FALSE) &amp; ",""" &amp; VLOOKUP(GG$1,Data!$L:$M,2, FALSE) &amp; """;"   )             )</f>
        <v/>
      </c>
      <c r="GH229" t="str">
        <f>IF(Data!$L230=GH$1, "",             IF(ISERR(SEARCH(GH$1,Data!$H230)),        "",          ";" &amp; VLOOKUP(GH$1,Data!$L:$N,3, FALSE) &amp; ",""" &amp; VLOOKUP(GH$1,Data!$L:$M,2, FALSE) &amp; """;"   )             )</f>
        <v/>
      </c>
      <c r="GI229" t="str">
        <f>IF(Data!$L230=GI$1, "",             IF(ISERR(SEARCH(GI$1,Data!$H230)),        "",          ";" &amp; VLOOKUP(GI$1,Data!$L:$N,3, FALSE) &amp; ",""" &amp; VLOOKUP(GI$1,Data!$L:$M,2, FALSE) &amp; """;"   )             )</f>
        <v/>
      </c>
      <c r="GJ229" t="str">
        <f>IF(Data!$L230=GJ$1, "",             IF(ISERR(SEARCH(GJ$1,Data!$H230)),        "",          ";" &amp; VLOOKUP(GJ$1,Data!$L:$N,3, FALSE) &amp; ",""" &amp; VLOOKUP(GJ$1,Data!$L:$M,2, FALSE) &amp; """;"   )             )</f>
        <v>;00000000-0000-0000-0000-000000000180,"HUMAN";</v>
      </c>
      <c r="GK229" t="str">
        <f>IF(Data!$L230=GK$1, "",             IF(ISERR(SEARCH(GK$1,Data!$H230)),        "",          ";" &amp; VLOOKUP(GK$1,Data!$L:$N,3, FALSE) &amp; ",""" &amp; VLOOKUP(GK$1,Data!$L:$M,2, FALSE) &amp; """;"   )             )</f>
        <v/>
      </c>
      <c r="GL229" t="str">
        <f>IF(Data!$L230=GL$1, "",             IF(ISERR(SEARCH(GL$1,Data!$H230)),        "",          ";" &amp; VLOOKUP(GL$1,Data!$L:$N,3, FALSE) &amp; ",""" &amp; VLOOKUP(GL$1,Data!$L:$M,2, FALSE) &amp; """;"   )             )</f>
        <v/>
      </c>
      <c r="GM229" t="str">
        <f>IF(Data!$L230=GM$1, "",             IF(ISERR(SEARCH(GM$1,Data!$H230)),        "",          ";" &amp; VLOOKUP(GM$1,Data!$L:$N,3, FALSE) &amp; ",""" &amp; VLOOKUP(GM$1,Data!$L:$M,2, FALSE) &amp; """;"   )             )</f>
        <v/>
      </c>
      <c r="GN229" t="str">
        <f>IF(Data!$L230=GN$1, "",             IF(ISERR(SEARCH(GN$1,Data!$H230)),        "",          ";" &amp; VLOOKUP(GN$1,Data!$L:$N,3, FALSE) &amp; ",""" &amp; VLOOKUP(GN$1,Data!$L:$M,2, FALSE) &amp; """;"   )             )</f>
        <v/>
      </c>
      <c r="GO229" t="str">
        <f>IF(Data!$L230=GO$1, "",             IF(ISERR(SEARCH(GO$1,Data!$H230)),        "",          ";" &amp; VLOOKUP(GO$1,Data!$L:$N,3, FALSE) &amp; ",""" &amp; VLOOKUP(GO$1,Data!$L:$M,2, FALSE) &amp; """;"   )             )</f>
        <v/>
      </c>
      <c r="GP229" t="str">
        <f>IF(Data!$L230=GP$1, "",             IF(ISERR(SEARCH(GP$1,Data!$H230)),        "",          ";" &amp; VLOOKUP(GP$1,Data!$L:$N,3, FALSE) &amp; ",""" &amp; VLOOKUP(GP$1,Data!$L:$M,2, FALSE) &amp; """;"   )             )</f>
        <v/>
      </c>
      <c r="GQ229" t="str">
        <f>IF(Data!$L230=GQ$1, "",             IF(ISERR(SEARCH(GQ$1,Data!$H230)),        "",          ";" &amp; VLOOKUP(GQ$1,Data!$L:$N,3, FALSE) &amp; ",""" &amp; VLOOKUP(GQ$1,Data!$L:$M,2, FALSE) &amp; """;"   )             )</f>
        <v/>
      </c>
      <c r="GR229" t="str">
        <f>IF(Data!$L230=GR$1, "",             IF(ISERR(SEARCH(GR$1,Data!$H230)),        "",          ";" &amp; VLOOKUP(GR$1,Data!$L:$N,3, FALSE) &amp; ",""" &amp; VLOOKUP(GR$1,Data!$L:$M,2, FALSE) &amp; """;"   )             )</f>
        <v/>
      </c>
      <c r="GS229" t="str">
        <f>IF(Data!$L230=GS$1, "",             IF(ISERR(SEARCH(GS$1,Data!$H230)),        "",          ";" &amp; VLOOKUP(GS$1,Data!$L:$N,3, FALSE) &amp; ",""" &amp; VLOOKUP(GS$1,Data!$L:$M,2, FALSE) &amp; """;"   )             )</f>
        <v/>
      </c>
      <c r="GT229" t="str">
        <f>IF(Data!$L230=GT$1, "",             IF(ISERR(SEARCH(GT$1,Data!$H230)),        "",          ";" &amp; VLOOKUP(GT$1,Data!$L:$N,3, FALSE) &amp; ",""" &amp; VLOOKUP(GT$1,Data!$L:$M,2, FALSE) &amp; """;"   )             )</f>
        <v/>
      </c>
      <c r="GU229" t="str">
        <f>IF(Data!$L230=GU$1, "",             IF(ISERR(SEARCH(GU$1,Data!$H230)),        "",          ";" &amp; VLOOKUP(GU$1,Data!$L:$N,3, FALSE) &amp; ",""" &amp; VLOOKUP(GU$1,Data!$L:$M,2, FALSE) &amp; """;"   )             )</f>
        <v/>
      </c>
      <c r="GV229" t="str">
        <f>IF(Data!$L230=GV$1, "",             IF(ISERR(SEARCH(GV$1,Data!$H230)),        "",          ";" &amp; VLOOKUP(GV$1,Data!$L:$N,3, FALSE) &amp; ",""" &amp; VLOOKUP(GV$1,Data!$L:$M,2, FALSE) &amp; """;"   )             )</f>
        <v/>
      </c>
      <c r="GW229" t="str">
        <f>IF(Data!$L230=GW$1, "",             IF(ISERR(SEARCH(GW$1,Data!$H230)),        "",          ";" &amp; VLOOKUP(GW$1,Data!$L:$N,3, FALSE) &amp; ",""" &amp; VLOOKUP(GW$1,Data!$L:$M,2, FALSE) &amp; """;"   )             )</f>
        <v/>
      </c>
      <c r="GX229" t="str">
        <f>IF(Data!$L230=GX$1, "",             IF(ISERR(SEARCH(GX$1,Data!$H230)),        "",          ";" &amp; VLOOKUP(GX$1,Data!$L:$N,3, FALSE) &amp; ",""" &amp; VLOOKUP(GX$1,Data!$L:$M,2, FALSE) &amp; """;"   )             )</f>
        <v/>
      </c>
      <c r="GY229" t="str">
        <f>IF(Data!$L230=GY$1, "",             IF(ISERR(SEARCH(GY$1,Data!$H230)),        "",          ";" &amp; VLOOKUP(GY$1,Data!$L:$N,3, FALSE) &amp; ",""" &amp; VLOOKUP(GY$1,Data!$L:$M,2, FALSE) &amp; """;"   )             )</f>
        <v/>
      </c>
      <c r="GZ229" t="str">
        <f>IF(Data!$L230=GZ$1, "",             IF(ISERR(SEARCH(GZ$1,Data!$H230)),        "",          ";" &amp; VLOOKUP(GZ$1,Data!$L:$N,3, FALSE) &amp; ",""" &amp; VLOOKUP(GZ$1,Data!$L:$M,2, FALSE) &amp; """;"   )             )</f>
        <v/>
      </c>
      <c r="HA229" t="str">
        <f>IF(Data!$L230=HA$1, "",             IF(ISERR(SEARCH(HA$1,Data!$H230)),        "",          ";" &amp; VLOOKUP(HA$1,Data!$L:$N,3, FALSE) &amp; ",""" &amp; VLOOKUP(HA$1,Data!$L:$M,2, FALSE) &amp; """;"   )             )</f>
        <v/>
      </c>
      <c r="HB229" t="str">
        <f>IF(Data!$L230=HB$1, "",             IF(ISERR(SEARCH(HB$1,Data!$H230)),        "",          ";" &amp; VLOOKUP(HB$1,Data!$L:$N,3, FALSE) &amp; ",""" &amp; VLOOKUP(HB$1,Data!$L:$M,2, FALSE) &amp; """;"   )             )</f>
        <v/>
      </c>
      <c r="HC229" t="str">
        <f>IF(Data!$L230=HC$1, "",             IF(ISERR(SEARCH(HC$1,Data!$H230)),        "",          ";" &amp; VLOOKUP(HC$1,Data!$L:$N,3, FALSE) &amp; ",""" &amp; VLOOKUP(HC$1,Data!$L:$M,2, FALSE) &amp; """;"   )             )</f>
        <v/>
      </c>
      <c r="HD229" t="str">
        <f>IF(Data!$L230=HD$1, "",             IF(ISERR(SEARCH(HD$1,Data!$H230)),        "",          ";" &amp; VLOOKUP(HD$1,Data!$L:$N,3, FALSE) &amp; ",""" &amp; VLOOKUP(HD$1,Data!$L:$M,2, FALSE) &amp; """;"   )             )</f>
        <v/>
      </c>
      <c r="HE229" t="str">
        <f>IF(Data!$L230=HE$1, "",             IF(ISERR(SEARCH(HE$1,Data!$H230)),        "",          ";" &amp; VLOOKUP(HE$1,Data!$L:$N,3, FALSE) &amp; ",""" &amp; VLOOKUP(HE$1,Data!$L:$M,2, FALSE) &amp; """;"   )             )</f>
        <v/>
      </c>
      <c r="HF229" t="str">
        <f>IF(Data!$L230=HF$1, "",             IF(ISERR(SEARCH(HF$1,Data!$H230)),        "",          ";" &amp; VLOOKUP(HF$1,Data!$L:$N,3, FALSE) &amp; ",""" &amp; VLOOKUP(HF$1,Data!$L:$M,2, FALSE) &amp; """;"   )             )</f>
        <v/>
      </c>
      <c r="HG229" t="str">
        <f>IF(Data!$L230=HG$1, "",             IF(ISERR(SEARCH(HG$1,Data!$H230)),        "",          ";" &amp; VLOOKUP(HG$1,Data!$L:$N,3, FALSE) &amp; ",""" &amp; VLOOKUP(HG$1,Data!$L:$M,2, FALSE) &amp; """;"   )             )</f>
        <v/>
      </c>
      <c r="HH229" t="str">
        <f>IF(Data!$L230=HH$1, "",             IF(ISERR(SEARCH(HH$1,Data!$H230)),        "",          ";" &amp; VLOOKUP(HH$1,Data!$L:$N,3, FALSE) &amp; ",""" &amp; VLOOKUP(HH$1,Data!$L:$M,2, FALSE) &amp; """;"   )             )</f>
        <v/>
      </c>
      <c r="HI229" t="str">
        <f>IF(Data!$L230=HI$1, "",             IF(ISERR(SEARCH(HI$1,Data!$H230)),        "",          ";" &amp; VLOOKUP(HI$1,Data!$L:$N,3, FALSE) &amp; ",""" &amp; VLOOKUP(HI$1,Data!$L:$M,2, FALSE) &amp; """;"   )             )</f>
        <v/>
      </c>
      <c r="HJ229" t="str">
        <f>IF(Data!$L230=HJ$1, "",             IF(ISERR(SEARCH(HJ$1,Data!$H230)),        "",          ";" &amp; VLOOKUP(HJ$1,Data!$L:$N,3, FALSE) &amp; ",""" &amp; VLOOKUP(HJ$1,Data!$L:$M,2, FALSE) &amp; """;"   )             )</f>
        <v/>
      </c>
      <c r="HK229" t="str">
        <f>IF(Data!$L230=HK$1, "",             IF(ISERR(SEARCH(HK$1,Data!$H230)),        "",          ";" &amp; VLOOKUP(HK$1,Data!$L:$N,3, FALSE) &amp; ",""" &amp; VLOOKUP(HK$1,Data!$L:$M,2, FALSE) &amp; """;"   )             )</f>
        <v/>
      </c>
      <c r="HL229" t="str">
        <f>IF(Data!$L230=HL$1, "",             IF(ISERR(SEARCH(HL$1,Data!$H230)),        "",          ";" &amp; VLOOKUP(HL$1,Data!$L:$N,3, FALSE) &amp; ",""" &amp; VLOOKUP(HL$1,Data!$L:$M,2, FALSE) &amp; """;"   )             )</f>
        <v/>
      </c>
      <c r="HM229" t="str">
        <f>IF(Data!$L230=HM$1, "",             IF(ISERR(SEARCH(HM$1,Data!$H230)),        "",          ";" &amp; VLOOKUP(HM$1,Data!$L:$N,3, FALSE) &amp; ",""" &amp; VLOOKUP(HM$1,Data!$L:$M,2, FALSE) &amp; """;"   )             )</f>
        <v/>
      </c>
      <c r="HN229" t="str">
        <f>IF(Data!$L230=HN$1, "",             IF(ISERR(SEARCH(HN$1,Data!$H230)),        "",          ";" &amp; VLOOKUP(HN$1,Data!$L:$N,3, FALSE) &amp; ",""" &amp; VLOOKUP(HN$1,Data!$L:$M,2, FALSE) &amp; """;"   )             )</f>
        <v/>
      </c>
      <c r="HO229" t="str">
        <f>IF(Data!$L230=HO$1, "",             IF(ISERR(SEARCH(HO$1,Data!$H230)),        "",          ";" &amp; VLOOKUP(HO$1,Data!$L:$N,3, FALSE) &amp; ",""" &amp; VLOOKUP(HO$1,Data!$L:$M,2, FALSE) &amp; """;"   )             )</f>
        <v/>
      </c>
      <c r="HP229" t="str">
        <f>IF(Data!$L230=HP$1, "",             IF(ISERR(SEARCH(HP$1,Data!$H230)),        "",          ";" &amp; VLOOKUP(HP$1,Data!$L:$N,3, FALSE) &amp; ",""" &amp; VLOOKUP(HP$1,Data!$L:$M,2, FALSE) &amp; """;"   )             )</f>
        <v/>
      </c>
      <c r="HQ229" t="str">
        <f>IF(Data!$L230=HQ$1, "",             IF(ISERR(SEARCH(HQ$1,Data!$H230)),        "",          ";" &amp; VLOOKUP(HQ$1,Data!$L:$N,3, FALSE) &amp; ",""" &amp; VLOOKUP(HQ$1,Data!$L:$M,2, FALSE) &amp; """;"   )             )</f>
        <v/>
      </c>
      <c r="HR229" t="str">
        <f>IF(Data!$L230=HR$1, "",             IF(ISERR(SEARCH(HR$1,Data!$H230)),        "",          ";" &amp; VLOOKUP(HR$1,Data!$L:$N,3, FALSE) &amp; ",""" &amp; VLOOKUP(HR$1,Data!$L:$M,2, FALSE) &amp; """;"   )             )</f>
        <v/>
      </c>
      <c r="HS229" t="str">
        <f>IF(Data!$L230=HS$1, "",             IF(ISERR(SEARCH(HS$1,Data!$H230)),        "",          ";" &amp; VLOOKUP(HS$1,Data!$L:$N,3, FALSE) &amp; ",""" &amp; VLOOKUP(HS$1,Data!$L:$M,2, FALSE) &amp; """;"   )             )</f>
        <v/>
      </c>
      <c r="HT229" t="str">
        <f>IF(Data!$L230=HT$1, "",             IF(ISERR(SEARCH(HT$1,Data!$H230)),        "",          ";" &amp; VLOOKUP(HT$1,Data!$L:$N,3, FALSE) &amp; ",""" &amp; VLOOKUP(HT$1,Data!$L:$M,2, FALSE) &amp; """;"   )             )</f>
        <v/>
      </c>
      <c r="HU229" t="str">
        <f>IF(Data!$L230=HU$1, "",             IF(ISERR(SEARCH(HU$1,Data!$H230)),        "",          ";" &amp; VLOOKUP(HU$1,Data!$L:$N,3, FALSE) &amp; ",""" &amp; VLOOKUP(HU$1,Data!$L:$M,2, FALSE) &amp; """;"   )             )</f>
        <v/>
      </c>
      <c r="HV229" t="str">
        <f>IF(Data!$L230=HV$1, "",             IF(ISERR(SEARCH(HV$1,Data!$H230)),        "",          ";" &amp; VLOOKUP(HV$1,Data!$L:$N,3, FALSE) &amp; ",""" &amp; VLOOKUP(HV$1,Data!$L:$M,2, FALSE) &amp; """;"   )             )</f>
        <v/>
      </c>
      <c r="HW229" t="str">
        <f>IF(Data!$L230=HW$1, "",             IF(ISERR(SEARCH(HW$1,Data!$H230)),        "",          ";" &amp; VLOOKUP(HW$1,Data!$L:$N,3, FALSE) &amp; ",""" &amp; VLOOKUP(HW$1,Data!$L:$M,2, FALSE) &amp; """;"   )             )</f>
        <v/>
      </c>
      <c r="HX229" t="str">
        <f>IF(Data!$L230=HX$1, "",             IF(ISERR(SEARCH(HX$1,Data!$H230)),        "",          ";" &amp; VLOOKUP(HX$1,Data!$L:$N,3, FALSE) &amp; ",""" &amp; VLOOKUP(HX$1,Data!$L:$M,2, FALSE) &amp; """;"   )             )</f>
        <v/>
      </c>
      <c r="HY229" t="str">
        <f>IF(Data!$L230=HY$1, "",             IF(ISERR(SEARCH(HY$1,Data!$H230)),        "",          ";" &amp; VLOOKUP(HY$1,Data!$L:$N,3, FALSE) &amp; ",""" &amp; VLOOKUP(HY$1,Data!$L:$M,2, FALSE) &amp; """;"   )             )</f>
        <v/>
      </c>
      <c r="HZ229" t="str">
        <f>IF(Data!$L230=HZ$1, "",             IF(ISERR(SEARCH(HZ$1,Data!$H230)),        "",          ";" &amp; VLOOKUP(HZ$1,Data!$L:$N,3, FALSE) &amp; ",""" &amp; VLOOKUP(HZ$1,Data!$L:$M,2, FALSE) &amp; """;"   )             )</f>
        <v/>
      </c>
      <c r="IA229" t="str">
        <f>IF(Data!$L230=IA$1, "",             IF(ISERR(SEARCH(IA$1,Data!$H230)),        "",          ";" &amp; VLOOKUP(IA$1,Data!$L:$N,3, FALSE) &amp; ",""" &amp; VLOOKUP(IA$1,Data!$L:$M,2, FALSE) &amp; """;"   )             )</f>
        <v/>
      </c>
      <c r="IB229" t="str">
        <f>IF(Data!$L230=IB$1, "",             IF(ISERR(SEARCH(IB$1,Data!$H230)),        "",          ";" &amp; VLOOKUP(IB$1,Data!$L:$N,3, FALSE) &amp; ",""" &amp; VLOOKUP(IB$1,Data!$L:$M,2, FALSE) &amp; """;"   )             )</f>
        <v/>
      </c>
      <c r="IC229" t="str">
        <f>IF(Data!$L230=IC$1, "",             IF(ISERR(SEARCH(IC$1,Data!$H230)),        "",          ";" &amp; VLOOKUP(IC$1,Data!$L:$N,3, FALSE) &amp; ",""" &amp; VLOOKUP(IC$1,Data!$L:$M,2, FALSE) &amp; """;"   )             )</f>
        <v/>
      </c>
      <c r="ID229" t="str">
        <f>IF(Data!$L230=ID$1, "",             IF(ISERR(SEARCH(ID$1,Data!$H230)),        "",          ";" &amp; VLOOKUP(ID$1,Data!$L:$N,3, FALSE) &amp; ",""" &amp; VLOOKUP(ID$1,Data!$L:$M,2, FALSE) &amp; """;"   )             )</f>
        <v/>
      </c>
      <c r="IE229" t="str">
        <f>IF(Data!$L230=IE$1, "",             IF(ISERR(SEARCH(IE$1,Data!$H230)),        "",          ";" &amp; VLOOKUP(IE$1,Data!$L:$N,3, FALSE) &amp; ",""" &amp; VLOOKUP(IE$1,Data!$L:$M,2, FALSE) &amp; """;"   )             )</f>
        <v/>
      </c>
      <c r="IF229" t="str">
        <f>IF(Data!$L230=IF$1, "",             IF(ISERR(SEARCH(IF$1,Data!$H230)),        "",          ";" &amp; VLOOKUP(IF$1,Data!$L:$N,3, FALSE) &amp; ",""" &amp; VLOOKUP(IF$1,Data!$L:$M,2, FALSE) &amp; """;"   )             )</f>
        <v/>
      </c>
      <c r="IG229" t="str">
        <f>IF(Data!$L230=IG$1, "",             IF(ISERR(SEARCH(IG$1,Data!$H230)),        "",          ";" &amp; VLOOKUP(IG$1,Data!$L:$N,3, FALSE) &amp; ",""" &amp; VLOOKUP(IG$1,Data!$L:$M,2, FALSE) &amp; """;"   )             )</f>
        <v/>
      </c>
      <c r="IH229" t="str">
        <f>IF(Data!$L230=IH$1, "",             IF(ISERR(SEARCH(IH$1,Data!$H230)),        "",          ";" &amp; VLOOKUP(IH$1,Data!$L:$N,3, FALSE) &amp; ",""" &amp; VLOOKUP(IH$1,Data!$L:$M,2, FALSE) &amp; """;"   )             )</f>
        <v/>
      </c>
      <c r="II229" t="str">
        <f>IF(Data!$L230=II$1, "",             IF(ISERR(SEARCH(II$1,Data!$H230)),        "",          ";" &amp; VLOOKUP(II$1,Data!$L:$N,3, FALSE) &amp; ",""" &amp; VLOOKUP(II$1,Data!$L:$M,2, FALSE) &amp; """;"   )             )</f>
        <v/>
      </c>
    </row>
    <row r="230" spans="1:243" x14ac:dyDescent="0.3">
      <c r="A230" t="str">
        <f>Data!L231</f>
        <v>Grand Moff Zsinj</v>
      </c>
      <c r="B230" s="15" t="str">
        <f>VLOOKUP(Tableau36[[#This Row],[Character]],Data!L:N,3,FALSE)</f>
        <v>00000000-0000-0000-0000-000000000229</v>
      </c>
      <c r="C230" s="15" t="str">
        <f>VLOOKUP(Tableau36[[#This Row],[Character]],Data!L:M,2,FALSE)</f>
        <v>HUMAN</v>
      </c>
      <c r="D230" s="15" t="str">
        <f>SUBSTITUTE(     SUBSTITUTE(Tableau36[[#This Row],[character_id,character_type,friend_id,friend_type]],",""DROID""",""),    ",""HUMAN""", "")</f>
        <v>00000000-0000-0000-0000-000000000229,00000000-0000-0000-0000-000000000089/00000000-0000-0000-0000-000000000229,00000000-0000-0000-0000-000000000185</v>
      </c>
      <c r="E230" s="15" t="str">
        <f>IF(Tableau36[[#This Row],[With char''s id]] = "", "",    MID(Tableau36[[#This Row],[With char''s id]], 2, LEN(Tableau36[[#This Row],[With char''s id]])-1))</f>
        <v>00000000-0000-0000-0000-000000000229,"HUMAN",00000000-0000-0000-0000-000000000089,"HUMAN"/00000000-0000-0000-0000-000000000229,"HUMAN",00000000-0000-0000-0000-000000000185,"HUMAN"</v>
      </c>
      <c r="F230" s="15" t="str">
        <f>SUBSTITUTE(Tableau36[[#This Row],[List of friend''s id]],  "/",    "/" &amp; Tableau36[[#This Row],[Character''s id]] &amp; ",""" &amp; Tableau36[[#This Row],[Type]] &amp; """,")</f>
        <v>/00000000-0000-0000-0000-000000000229,"HUMAN",00000000-0000-0000-0000-000000000089,"HUMAN"/00000000-0000-0000-0000-000000000229,"HUMAN",00000000-0000-0000-0000-000000000185,"HUMAN"</v>
      </c>
      <c r="G230" t="str">
        <f>IF( Tableau36[[#This Row],[removed double semi-colon]]="", "", "/" &amp; MID(Tableau36[[#This Row],[removed double semi-colon]],2,LEN(Tableau36[[#This Row],[removed double semi-colon]]) - 2) )</f>
        <v>/00000000-0000-0000-0000-000000000089,"HUMAN"/00000000-0000-0000-0000-000000000185,"HUMAN"</v>
      </c>
      <c r="H230" t="str">
        <f>SUBSTITUTE(Tableau36[[#This Row],[Concatenation]],";;","/")</f>
        <v>;00000000-0000-0000-0000-000000000089,"HUMAN"/00000000-0000-0000-0000-000000000185,"HUMAN";</v>
      </c>
      <c r="I230" t="str">
        <f>friends!M230&amp; friends!N230&amp; friends!O230&amp; friends!P230&amp; friends!Q230&amp; friends!R230&amp; friends!S230&amp; friends!T230&amp; friends!U230&amp; friends!V230&amp; friends!W230&amp; friends!X230&amp; friends!Y230&amp; friends!Z230&amp; friends!AA230&amp; friends!AB230&amp; friends!AC230&amp; friends!AD230&amp; friends!AE230&amp; friends!AF230&amp; friends!AG230&amp; friends!AH230&amp; friends!AI230&amp; friends!AJ230&amp; friends!AK230&amp; friends!AL230&amp; friends!AM230&amp; friends!AN230&amp; friends!AO230&amp; friends!AP230&amp; friends!AQ230&amp; friends!AR230&amp; friends!AS230&amp; friends!AT230&amp; friends!AU230&amp; friends!AV230&amp; friends!AW230&amp; friends!AX230&amp; friends!AY230&amp; friends!AZ230&amp; friends!BA230&amp; friends!BB230&amp; friends!BC230&amp; friends!BD230&amp; friends!BE230&amp; friends!BF230&amp; friends!BG230&amp; friends!BH230&amp; friends!BI230&amp; friends!BJ230&amp; friends!BK230&amp; friends!BL230&amp; friends!BM230&amp; friends!BN230&amp; friends!BO230&amp; friends!BP230&amp; friends!BQ230&amp; friends!BR230&amp; friends!BS230&amp; friends!BT230&amp; friends!BU230&amp; friends!BV230&amp; friends!BW230&amp; friends!BX230&amp; friends!BY230&amp; friends!BZ230&amp; friends!CA230&amp; friends!CB230&amp; friends!CC230&amp; friends!CD230&amp; friends!CE230&amp; friends!CF230&amp; friends!CG230&amp; friends!CH230&amp; friends!CI230&amp; friends!CJ230&amp; friends!CK230&amp; friends!CL230&amp; friends!CM230&amp; friends!CN230&amp; friends!CO230&amp; friends!CP230&amp; friends!CQ230&amp; friends!CR230&amp; friends!CS230&amp; friends!CT230&amp; friends!CU230&amp; friends!CV230&amp; friends!CW230&amp; friends!CX230&amp; friends!CY230&amp; friends!CZ230&amp; friends!DA230&amp; friends!DB230&amp; friends!DC230&amp; friends!DD230&amp; friends!DE230&amp; friends!DF230&amp; friends!DG230&amp; friends!DH230&amp; friends!DI230&amp; friends!DJ230&amp; friends!DK230&amp; friends!DL230&amp; friends!DM230&amp; friends!DN230&amp; friends!DO230&amp; friends!DP230&amp; friends!DQ230&amp; friends!DR230&amp; friends!DS230&amp; friends!DT230&amp; friends!DU230&amp; friends!DV230&amp; friends!DW230&amp; friends!DX230&amp; friends!DY230&amp; friends!DZ230&amp; friends!EA230&amp; friends!EB230&amp; friends!EC230&amp; friends!ED230&amp; friends!EE230&amp; friends!EF230&amp; friends!EG230&amp; friends!EH230&amp; friends!EI230&amp; friends!EJ230&amp; friends!EK230&amp; friends!EL230&amp; friends!EM230&amp; friends!EN230&amp; friends!EO230&amp; friends!EP230&amp; friends!EQ230&amp; friends!ER230&amp; friends!ES230&amp; friends!ET230&amp; friends!EU230&amp; friends!EV230&amp; friends!EW230&amp; friends!EX230&amp; friends!EY230&amp; friends!EZ230&amp; friends!FA230&amp; friends!FB230&amp; friends!FC230&amp; friends!FD230&amp; friends!FE230&amp; friends!FF230&amp; friends!FG230&amp; friends!FH230&amp; friends!FI230&amp; friends!FJ230&amp; friends!FK230&amp; friends!FL230&amp; friends!FM230&amp; friends!FN230&amp; friends!FO230&amp; friends!FP230&amp; friends!FQ230&amp; friends!FR230&amp; friends!FS230&amp; friends!FT230&amp; friends!FU230&amp; friends!FV230&amp; friends!FW230&amp; friends!FX230&amp; friends!FY230&amp; friends!FZ230&amp; friends!GA230&amp; friends!GB230&amp; friends!GC230&amp; friends!GD230&amp; friends!GE230&amp; friends!GF230&amp; friends!GG230&amp; friends!GH230&amp; friends!GI230&amp; friends!GJ230&amp; friends!GK230&amp; friends!GL230&amp; friends!GM230&amp; friends!GN230&amp; friends!GO230&amp; friends!GP230&amp; friends!GQ230&amp; friends!GR230&amp; friends!GS230&amp; friends!GT230&amp; friends!GU230&amp; friends!GV230&amp; friends!GW230&amp; friends!GX230&amp; friends!GY230&amp; friends!GZ230&amp; friends!HA230&amp; friends!HB230&amp; friends!HC230&amp; friends!HD230&amp; friends!HE230&amp; friends!HF230&amp; friends!HG230&amp; friends!HH230&amp; friends!HI230&amp; friends!HJ230&amp; friends!HK230&amp; friends!HL230&amp; friends!HM230&amp; friends!HN230&amp; friends!HO230&amp; friends!HP230&amp; friends!HQ230&amp; friends!HR230&amp; friends!HS230&amp; friends!HT230&amp; friends!HU230&amp; friends!HV230&amp; friends!HW230&amp; friends!HX230&amp; friends!HY230&amp; friends!HZ230&amp; friends!IA230&amp; friends!IB230&amp; friends!IC230&amp; friends!ID230&amp; friends!IE230&amp; friends!IF230&amp; friends!IG230&amp; friends!IH230&amp; friends!II230</f>
        <v>;00000000-0000-0000-0000-000000000089,"HUMAN";;00000000-0000-0000-0000-000000000185,"HUMAN";</v>
      </c>
      <c r="M230" t="str">
        <f>IF(Data!$L231=M$1, "",             IF(ISERR(SEARCH(M$1,Data!$H231)),        "",          ";" &amp; VLOOKUP(M$1,Data!$L:$N,3, FALSE) &amp; ",""" &amp; VLOOKUP(M$1,Data!$L:$M,2, FALSE) &amp; """;"   )             )</f>
        <v/>
      </c>
      <c r="N230" t="str">
        <f>IF(Data!$L231=N$1, "",             IF(ISERR(SEARCH(N$1,Data!$H231)),        "",          ";" &amp; VLOOKUP(N$1,Data!$L:$N,3, FALSE) &amp; ",""" &amp; VLOOKUP(N$1,Data!$L:$M,2, FALSE) &amp; """;"   )             )</f>
        <v/>
      </c>
      <c r="O230" t="str">
        <f>IF(Data!$L231=O$1, "",             IF(ISERR(SEARCH(O$1,Data!$H231)),        "",          ";" &amp; VLOOKUP(O$1,Data!$L:$N,3, FALSE) &amp; ",""" &amp; VLOOKUP(O$1,Data!$L:$M,2, FALSE) &amp; """;"   )             )</f>
        <v/>
      </c>
      <c r="P230" t="str">
        <f>IF(Data!$L231=P$1, "",             IF(ISERR(SEARCH(P$1,Data!$H231)),        "",          ";" &amp; VLOOKUP(P$1,Data!$L:$N,3, FALSE) &amp; ",""" &amp; VLOOKUP(P$1,Data!$L:$M,2, FALSE) &amp; """;"   )             )</f>
        <v/>
      </c>
      <c r="Q230" t="str">
        <f>IF(Data!$L231=Q$1, "",             IF(ISERR(SEARCH(Q$1,Data!$H231)),        "",          ";" &amp; VLOOKUP(Q$1,Data!$L:$N,3, FALSE) &amp; ",""" &amp; VLOOKUP(Q$1,Data!$L:$M,2, FALSE) &amp; """;"   )             )</f>
        <v/>
      </c>
      <c r="R230" t="str">
        <f>IF(Data!$L231=R$1, "",             IF(ISERR(SEARCH(R$1,Data!$H231)),        "",          ";" &amp; VLOOKUP(R$1,Data!$L:$N,3, FALSE) &amp; ",""" &amp; VLOOKUP(R$1,Data!$L:$M,2, FALSE) &amp; """;"   )             )</f>
        <v/>
      </c>
      <c r="S230" t="str">
        <f>IF(Data!$L231=S$1, "",             IF(ISERR(SEARCH(S$1,Data!$H231)),        "",          ";" &amp; VLOOKUP(S$1,Data!$L:$N,3, FALSE) &amp; ",""" &amp; VLOOKUP(S$1,Data!$L:$M,2, FALSE) &amp; """;"   )             )</f>
        <v/>
      </c>
      <c r="T230" t="str">
        <f>IF(Data!$L231=T$1, "",             IF(ISERR(SEARCH(T$1,Data!$H231)),        "",          ";" &amp; VLOOKUP(T$1,Data!$L:$N,3, FALSE) &amp; ",""" &amp; VLOOKUP(T$1,Data!$L:$M,2, FALSE) &amp; """;"   )             )</f>
        <v/>
      </c>
      <c r="U230" t="str">
        <f>IF(Data!$L231=U$1, "",             IF(ISERR(SEARCH(U$1,Data!$H231)),        "",          ";" &amp; VLOOKUP(U$1,Data!$L:$N,3, FALSE) &amp; ",""" &amp; VLOOKUP(U$1,Data!$L:$M,2, FALSE) &amp; """;"   )             )</f>
        <v/>
      </c>
      <c r="V230" t="str">
        <f>IF(Data!$L231=V$1, "",             IF(ISERR(SEARCH(V$1,Data!$H231)),        "",          ";" &amp; VLOOKUP(V$1,Data!$L:$N,3, FALSE) &amp; ",""" &amp; VLOOKUP(V$1,Data!$L:$M,2, FALSE) &amp; """;"   )             )</f>
        <v/>
      </c>
      <c r="W230" t="str">
        <f>IF(Data!$L231=W$1, "",             IF(ISERR(SEARCH(W$1,Data!$H231)),        "",          ";" &amp; VLOOKUP(W$1,Data!$L:$N,3, FALSE) &amp; ",""" &amp; VLOOKUP(W$1,Data!$L:$M,2, FALSE) &amp; """;"   )             )</f>
        <v/>
      </c>
      <c r="X230" t="str">
        <f>IF(Data!$L231=X$1, "",             IF(ISERR(SEARCH(X$1,Data!$H231)),        "",          ";" &amp; VLOOKUP(X$1,Data!$L:$N,3, FALSE) &amp; ",""" &amp; VLOOKUP(X$1,Data!$L:$M,2, FALSE) &amp; """;"   )             )</f>
        <v/>
      </c>
      <c r="Y230" t="str">
        <f>IF(Data!$L231=Y$1, "",             IF(ISERR(SEARCH(Y$1,Data!$H231)),        "",          ";" &amp; VLOOKUP(Y$1,Data!$L:$N,3, FALSE) &amp; ",""" &amp; VLOOKUP(Y$1,Data!$L:$M,2, FALSE) &amp; """;"   )             )</f>
        <v/>
      </c>
      <c r="Z230" t="str">
        <f>IF(Data!$L231=Z$1, "",             IF(ISERR(SEARCH(Z$1,Data!$H231)),        "",          ";" &amp; VLOOKUP(Z$1,Data!$L:$N,3, FALSE) &amp; ",""" &amp; VLOOKUP(Z$1,Data!$L:$M,2, FALSE) &amp; """;"   )             )</f>
        <v/>
      </c>
      <c r="AA230" t="str">
        <f>IF(Data!$L231=AA$1, "",             IF(ISERR(SEARCH(AA$1,Data!$H231)),        "",          ";" &amp; VLOOKUP(AA$1,Data!$L:$N,3, FALSE) &amp; ",""" &amp; VLOOKUP(AA$1,Data!$L:$M,2, FALSE) &amp; """;"   )             )</f>
        <v/>
      </c>
      <c r="AB230" t="str">
        <f>IF(Data!$L231=AB$1, "",             IF(ISERR(SEARCH(AB$1,Data!$H231)),        "",          ";" &amp; VLOOKUP(AB$1,Data!$L:$N,3, FALSE) &amp; ",""" &amp; VLOOKUP(AB$1,Data!$L:$M,2, FALSE) &amp; """;"   )             )</f>
        <v/>
      </c>
      <c r="AC230" t="str">
        <f>IF(Data!$L231=AC$1, "",             IF(ISERR(SEARCH(AC$1,Data!$H231)),        "",          ";" &amp; VLOOKUP(AC$1,Data!$L:$N,3, FALSE) &amp; ",""" &amp; VLOOKUP(AC$1,Data!$L:$M,2, FALSE) &amp; """;"   )             )</f>
        <v/>
      </c>
      <c r="AD230" t="str">
        <f>IF(Data!$L231=AD$1, "",             IF(ISERR(SEARCH(AD$1,Data!$H231)),        "",          ";" &amp; VLOOKUP(AD$1,Data!$L:$N,3, FALSE) &amp; ",""" &amp; VLOOKUP(AD$1,Data!$L:$M,2, FALSE) &amp; """;"   )             )</f>
        <v/>
      </c>
      <c r="AE230" t="str">
        <f>IF(Data!$L231=AE$1, "",             IF(ISERR(SEARCH(AE$1,Data!$H231)),        "",          ";" &amp; VLOOKUP(AE$1,Data!$L:$N,3, FALSE) &amp; ",""" &amp; VLOOKUP(AE$1,Data!$L:$M,2, FALSE) &amp; """;"   )             )</f>
        <v/>
      </c>
      <c r="AF230" t="str">
        <f>IF(Data!$L231=AF$1, "",             IF(ISERR(SEARCH(AF$1,Data!$H231)),        "",          ";" &amp; VLOOKUP(AF$1,Data!$L:$N,3, FALSE) &amp; ",""" &amp; VLOOKUP(AF$1,Data!$L:$M,2, FALSE) &amp; """;"   )             )</f>
        <v/>
      </c>
      <c r="AG230" t="str">
        <f>IF(Data!$L231=AG$1, "",             IF(ISERR(SEARCH(AG$1,Data!$H231)),        "",          ";" &amp; VLOOKUP(AG$1,Data!$L:$N,3, FALSE) &amp; ",""" &amp; VLOOKUP(AG$1,Data!$L:$M,2, FALSE) &amp; """;"   )             )</f>
        <v/>
      </c>
      <c r="AH230" t="str">
        <f>IF(Data!$L231=AH$1, "",             IF(ISERR(SEARCH(AH$1,Data!$H231)),        "",          ";" &amp; VLOOKUP(AH$1,Data!$L:$N,3, FALSE) &amp; ",""" &amp; VLOOKUP(AH$1,Data!$L:$M,2, FALSE) &amp; """;"   )             )</f>
        <v/>
      </c>
      <c r="AI230" t="str">
        <f>IF(Data!$L231=AI$1, "",             IF(ISERR(SEARCH(AI$1,Data!$H231)),        "",          ";" &amp; VLOOKUP(AI$1,Data!$L:$N,3, FALSE) &amp; ",""" &amp; VLOOKUP(AI$1,Data!$L:$M,2, FALSE) &amp; """;"   )             )</f>
        <v/>
      </c>
      <c r="AJ230" t="str">
        <f>IF(Data!$L231=AJ$1, "",             IF(ISERR(SEARCH(AJ$1,Data!$H231)),        "",          ";" &amp; VLOOKUP(AJ$1,Data!$L:$N,3, FALSE) &amp; ",""" &amp; VLOOKUP(AJ$1,Data!$L:$M,2, FALSE) &amp; """;"   )             )</f>
        <v/>
      </c>
      <c r="AK230" t="str">
        <f>IF(Data!$L231=AK$1, "",             IF(ISERR(SEARCH(AK$1,Data!$H231)),        "",          ";" &amp; VLOOKUP(AK$1,Data!$L:$N,3, FALSE) &amp; ",""" &amp; VLOOKUP(AK$1,Data!$L:$M,2, FALSE) &amp; """;"   )             )</f>
        <v/>
      </c>
      <c r="AL230" t="str">
        <f>IF(Data!$L231=AL$1, "",             IF(ISERR(SEARCH(AL$1,Data!$H231)),        "",          ";" &amp; VLOOKUP(AL$1,Data!$L:$N,3, FALSE) &amp; ",""" &amp; VLOOKUP(AL$1,Data!$L:$M,2, FALSE) &amp; """;"   )             )</f>
        <v/>
      </c>
      <c r="AM230" t="str">
        <f>IF(Data!$L231=AM$1, "",             IF(ISERR(SEARCH(AM$1,Data!$H231)),        "",          ";" &amp; VLOOKUP(AM$1,Data!$L:$N,3, FALSE) &amp; ",""" &amp; VLOOKUP(AM$1,Data!$L:$M,2, FALSE) &amp; """;"   )             )</f>
        <v/>
      </c>
      <c r="AN230" t="str">
        <f>IF(Data!$L231=AN$1, "",             IF(ISERR(SEARCH(AN$1,Data!$H231)),        "",          ";" &amp; VLOOKUP(AN$1,Data!$L:$N,3, FALSE) &amp; ",""" &amp; VLOOKUP(AN$1,Data!$L:$M,2, FALSE) &amp; """;"   )             )</f>
        <v/>
      </c>
      <c r="AO230" t="str">
        <f>IF(Data!$L231=AO$1, "",             IF(ISERR(SEARCH(AO$1,Data!$H231)),        "",          ";" &amp; VLOOKUP(AO$1,Data!$L:$N,3, FALSE) &amp; ",""" &amp; VLOOKUP(AO$1,Data!$L:$M,2, FALSE) &amp; """;"   )             )</f>
        <v/>
      </c>
      <c r="AP230" t="str">
        <f>IF(Data!$L231=AP$1, "",             IF(ISERR(SEARCH(AP$1,Data!$H231)),        "",          ";" &amp; VLOOKUP(AP$1,Data!$L:$N,3, FALSE) &amp; ",""" &amp; VLOOKUP(AP$1,Data!$L:$M,2, FALSE) &amp; """;"   )             )</f>
        <v/>
      </c>
      <c r="AQ230" t="str">
        <f>IF(Data!$L231=AQ$1, "",             IF(ISERR(SEARCH(AQ$1,Data!$H231)),        "",          ";" &amp; VLOOKUP(AQ$1,Data!$L:$N,3, FALSE) &amp; ",""" &amp; VLOOKUP(AQ$1,Data!$L:$M,2, FALSE) &amp; """;"   )             )</f>
        <v/>
      </c>
      <c r="AR230" t="str">
        <f>IF(Data!$L231=AR$1, "",             IF(ISERR(SEARCH(AR$1,Data!$H231)),        "",          ";" &amp; VLOOKUP(AR$1,Data!$L:$N,3, FALSE) &amp; ",""" &amp; VLOOKUP(AR$1,Data!$L:$M,2, FALSE) &amp; """;"   )             )</f>
        <v/>
      </c>
      <c r="AS230" t="str">
        <f>IF(Data!$L231=AS$1, "",             IF(ISERR(SEARCH(AS$1,Data!$H231)),        "",          ";" &amp; VLOOKUP(AS$1,Data!$L:$N,3, FALSE) &amp; ",""" &amp; VLOOKUP(AS$1,Data!$L:$M,2, FALSE) &amp; """;"   )             )</f>
        <v/>
      </c>
      <c r="AT230" t="str">
        <f>IF(Data!$L231=AT$1, "",             IF(ISERR(SEARCH(AT$1,Data!$H231)),        "",          ";" &amp; VLOOKUP(AT$1,Data!$L:$N,3, FALSE) &amp; ",""" &amp; VLOOKUP(AT$1,Data!$L:$M,2, FALSE) &amp; """;"   )             )</f>
        <v/>
      </c>
      <c r="AU230" t="str">
        <f>IF(Data!$L231=AU$1, "",             IF(ISERR(SEARCH(AU$1,Data!$H231)),        "",          ";" &amp; VLOOKUP(AU$1,Data!$L:$N,3, FALSE) &amp; ",""" &amp; VLOOKUP(AU$1,Data!$L:$M,2, FALSE) &amp; """;"   )             )</f>
        <v/>
      </c>
      <c r="AV230" t="str">
        <f>IF(Data!$L231=AV$1, "",             IF(ISERR(SEARCH(AV$1,Data!$H231)),        "",          ";" &amp; VLOOKUP(AV$1,Data!$L:$N,3, FALSE) &amp; ",""" &amp; VLOOKUP(AV$1,Data!$L:$M,2, FALSE) &amp; """;"   )             )</f>
        <v/>
      </c>
      <c r="AW230" t="str">
        <f>IF(Data!$L231=AW$1, "",             IF(ISERR(SEARCH(AW$1,Data!$H231)),        "",          ";" &amp; VLOOKUP(AW$1,Data!$L:$N,3, FALSE) &amp; ",""" &amp; VLOOKUP(AW$1,Data!$L:$M,2, FALSE) &amp; """;"   )             )</f>
        <v/>
      </c>
      <c r="AX230" t="str">
        <f>IF(Data!$L231=AX$1, "",             IF(ISERR(SEARCH(AX$1,Data!$H231)),        "",          ";" &amp; VLOOKUP(AX$1,Data!$L:$N,3, FALSE) &amp; ",""" &amp; VLOOKUP(AX$1,Data!$L:$M,2, FALSE) &amp; """;"   )             )</f>
        <v/>
      </c>
      <c r="AY230" t="str">
        <f>IF(Data!$L231=AY$1, "",             IF(ISERR(SEARCH(AY$1,Data!$H231)),        "",          ";" &amp; VLOOKUP(AY$1,Data!$L:$N,3, FALSE) &amp; ",""" &amp; VLOOKUP(AY$1,Data!$L:$M,2, FALSE) &amp; """;"   )             )</f>
        <v/>
      </c>
      <c r="AZ230" t="str">
        <f>IF(Data!$L231=AZ$1, "",             IF(ISERR(SEARCH(AZ$1,Data!$H231)),        "",          ";" &amp; VLOOKUP(AZ$1,Data!$L:$N,3, FALSE) &amp; ",""" &amp; VLOOKUP(AZ$1,Data!$L:$M,2, FALSE) &amp; """;"   )             )</f>
        <v/>
      </c>
      <c r="BA230" t="str">
        <f>IF(Data!$L231=BA$1, "",             IF(ISERR(SEARCH(BA$1,Data!$H231)),        "",          ";" &amp; VLOOKUP(BA$1,Data!$L:$N,3, FALSE) &amp; ",""" &amp; VLOOKUP(BA$1,Data!$L:$M,2, FALSE) &amp; """;"   )             )</f>
        <v/>
      </c>
      <c r="BB230" t="str">
        <f>IF(Data!$L231=BB$1, "",             IF(ISERR(SEARCH(BB$1,Data!$H231)),        "",          ";" &amp; VLOOKUP(BB$1,Data!$L:$N,3, FALSE) &amp; ",""" &amp; VLOOKUP(BB$1,Data!$L:$M,2, FALSE) &amp; """;"   )             )</f>
        <v/>
      </c>
      <c r="BC230" t="str">
        <f>IF(Data!$L231=BC$1, "",             IF(ISERR(SEARCH(BC$1,Data!$H231)),        "",          ";" &amp; VLOOKUP(BC$1,Data!$L:$N,3, FALSE) &amp; ",""" &amp; VLOOKUP(BC$1,Data!$L:$M,2, FALSE) &amp; """;"   )             )</f>
        <v/>
      </c>
      <c r="BD230" t="str">
        <f>IF(Data!$L231=BD$1, "",             IF(ISERR(SEARCH(BD$1,Data!$H231)),        "",          ";" &amp; VLOOKUP(BD$1,Data!$L:$N,3, FALSE) &amp; ",""" &amp; VLOOKUP(BD$1,Data!$L:$M,2, FALSE) &amp; """;"   )             )</f>
        <v/>
      </c>
      <c r="BE230" t="str">
        <f>IF(Data!$L231=BE$1, "",             IF(ISERR(SEARCH(BE$1,Data!$H231)),        "",          ";" &amp; VLOOKUP(BE$1,Data!$L:$N,3, FALSE) &amp; ",""" &amp; VLOOKUP(BE$1,Data!$L:$M,2, FALSE) &amp; """;"   )             )</f>
        <v/>
      </c>
      <c r="BF230" t="str">
        <f>IF(Data!$L231=BF$1, "",             IF(ISERR(SEARCH(BF$1,Data!$H231)),        "",          ";" &amp; VLOOKUP(BF$1,Data!$L:$N,3, FALSE) &amp; ",""" &amp; VLOOKUP(BF$1,Data!$L:$M,2, FALSE) &amp; """;"   )             )</f>
        <v/>
      </c>
      <c r="BG230" t="str">
        <f>IF(Data!$L231=BG$1, "",             IF(ISERR(SEARCH(BG$1,Data!$H231)),        "",          ";" &amp; VLOOKUP(BG$1,Data!$L:$N,3, FALSE) &amp; ",""" &amp; VLOOKUP(BG$1,Data!$L:$M,2, FALSE) &amp; """;"   )             )</f>
        <v/>
      </c>
      <c r="BH230" t="str">
        <f>IF(Data!$L231=BH$1, "",             IF(ISERR(SEARCH(BH$1,Data!$H231)),        "",          ";" &amp; VLOOKUP(BH$1,Data!$L:$N,3, FALSE) &amp; ",""" &amp; VLOOKUP(BH$1,Data!$L:$M,2, FALSE) &amp; """;"   )             )</f>
        <v/>
      </c>
      <c r="BI230" t="str">
        <f>IF(Data!$L231=BI$1, "",             IF(ISERR(SEARCH(BI$1,Data!$H231)),        "",          ";" &amp; VLOOKUP(BI$1,Data!$L:$N,3, FALSE) &amp; ",""" &amp; VLOOKUP(BI$1,Data!$L:$M,2, FALSE) &amp; """;"   )             )</f>
        <v/>
      </c>
      <c r="BJ230" t="str">
        <f>IF(Data!$L231=BJ$1, "",             IF(ISERR(SEARCH(BJ$1,Data!$H231)),        "",          ";" &amp; VLOOKUP(BJ$1,Data!$L:$N,3, FALSE) &amp; ",""" &amp; VLOOKUP(BJ$1,Data!$L:$M,2, FALSE) &amp; """;"   )             )</f>
        <v/>
      </c>
      <c r="BK230" t="str">
        <f>IF(Data!$L231=BK$1, "",             IF(ISERR(SEARCH(BK$1,Data!$H231)),        "",          ";" &amp; VLOOKUP(BK$1,Data!$L:$N,3, FALSE) &amp; ",""" &amp; VLOOKUP(BK$1,Data!$L:$M,2, FALSE) &amp; """;"   )             )</f>
        <v/>
      </c>
      <c r="BL230" t="str">
        <f>IF(Data!$L231=BL$1, "",             IF(ISERR(SEARCH(BL$1,Data!$H231)),        "",          ";" &amp; VLOOKUP(BL$1,Data!$L:$N,3, FALSE) &amp; ",""" &amp; VLOOKUP(BL$1,Data!$L:$M,2, FALSE) &amp; """;"   )             )</f>
        <v/>
      </c>
      <c r="BM230" t="str">
        <f>IF(Data!$L231=BM$1, "",             IF(ISERR(SEARCH(BM$1,Data!$H231)),        "",          ";" &amp; VLOOKUP(BM$1,Data!$L:$N,3, FALSE) &amp; ",""" &amp; VLOOKUP(BM$1,Data!$L:$M,2, FALSE) &amp; """;"   )             )</f>
        <v/>
      </c>
      <c r="BN230" t="str">
        <f>IF(Data!$L231=BN$1, "",             IF(ISERR(SEARCH(BN$1,Data!$H231)),        "",          ";" &amp; VLOOKUP(BN$1,Data!$L:$N,3, FALSE) &amp; ",""" &amp; VLOOKUP(BN$1,Data!$L:$M,2, FALSE) &amp; """;"   )             )</f>
        <v/>
      </c>
      <c r="BO230" t="str">
        <f>IF(Data!$L231=BO$1, "",             IF(ISERR(SEARCH(BO$1,Data!$H231)),        "",          ";" &amp; VLOOKUP(BO$1,Data!$L:$N,3, FALSE) &amp; ",""" &amp; VLOOKUP(BO$1,Data!$L:$M,2, FALSE) &amp; """;"   )             )</f>
        <v/>
      </c>
      <c r="BP230" t="str">
        <f>IF(Data!$L231=BP$1, "",             IF(ISERR(SEARCH(BP$1,Data!$H231)),        "",          ";" &amp; VLOOKUP(BP$1,Data!$L:$N,3, FALSE) &amp; ",""" &amp; VLOOKUP(BP$1,Data!$L:$M,2, FALSE) &amp; """;"   )             )</f>
        <v/>
      </c>
      <c r="BQ230" t="str">
        <f>IF(Data!$L231=BQ$1, "",             IF(ISERR(SEARCH(BQ$1,Data!$H231)),        "",          ";" &amp; VLOOKUP(BQ$1,Data!$L:$N,3, FALSE) &amp; ",""" &amp; VLOOKUP(BQ$1,Data!$L:$M,2, FALSE) &amp; """;"   )             )</f>
        <v/>
      </c>
      <c r="BR230" t="str">
        <f>IF(Data!$L231=BR$1, "",             IF(ISERR(SEARCH(BR$1,Data!$H231)),        "",          ";" &amp; VLOOKUP(BR$1,Data!$L:$N,3, FALSE) &amp; ",""" &amp; VLOOKUP(BR$1,Data!$L:$M,2, FALSE) &amp; """;"   )             )</f>
        <v/>
      </c>
      <c r="BS230" t="str">
        <f>IF(Data!$L231=BS$1, "",             IF(ISERR(SEARCH(BS$1,Data!$H231)),        "",          ";" &amp; VLOOKUP(BS$1,Data!$L:$N,3, FALSE) &amp; ",""" &amp; VLOOKUP(BS$1,Data!$L:$M,2, FALSE) &amp; """;"   )             )</f>
        <v/>
      </c>
      <c r="BT230" t="str">
        <f>IF(Data!$L231=BT$1, "",             IF(ISERR(SEARCH(BT$1,Data!$H231)),        "",          ";" &amp; VLOOKUP(BT$1,Data!$L:$N,3, FALSE) &amp; ",""" &amp; VLOOKUP(BT$1,Data!$L:$M,2, FALSE) &amp; """;"   )             )</f>
        <v/>
      </c>
      <c r="BU230" t="str">
        <f>IF(Data!$L231=BU$1, "",             IF(ISERR(SEARCH(BU$1,Data!$H231)),        "",          ";" &amp; VLOOKUP(BU$1,Data!$L:$N,3, FALSE) &amp; ",""" &amp; VLOOKUP(BU$1,Data!$L:$M,2, FALSE) &amp; """;"   )             )</f>
        <v/>
      </c>
      <c r="BV230" t="str">
        <f>IF(Data!$L231=BV$1, "",             IF(ISERR(SEARCH(BV$1,Data!$H231)),        "",          ";" &amp; VLOOKUP(BV$1,Data!$L:$N,3, FALSE) &amp; ",""" &amp; VLOOKUP(BV$1,Data!$L:$M,2, FALSE) &amp; """;"   )             )</f>
        <v/>
      </c>
      <c r="BW230" t="str">
        <f>IF(Data!$L231=BW$1, "",             IF(ISERR(SEARCH(BW$1,Data!$H231)),        "",          ";" &amp; VLOOKUP(BW$1,Data!$L:$N,3, FALSE) &amp; ",""" &amp; VLOOKUP(BW$1,Data!$L:$M,2, FALSE) &amp; """;"   )             )</f>
        <v/>
      </c>
      <c r="BX230" t="str">
        <f>IF(Data!$L231=BX$1, "",             IF(ISERR(SEARCH(BX$1,Data!$H231)),        "",          ";" &amp; VLOOKUP(BX$1,Data!$L:$N,3, FALSE) &amp; ",""" &amp; VLOOKUP(BX$1,Data!$L:$M,2, FALSE) &amp; """;"   )             )</f>
        <v/>
      </c>
      <c r="BY230" t="str">
        <f>IF(Data!$L231=BY$1, "",             IF(ISERR(SEARCH(BY$1,Data!$H231)),        "",          ";" &amp; VLOOKUP(BY$1,Data!$L:$N,3, FALSE) &amp; ",""" &amp; VLOOKUP(BY$1,Data!$L:$M,2, FALSE) &amp; """;"   )             )</f>
        <v/>
      </c>
      <c r="BZ230" t="str">
        <f>IF(Data!$L231=BZ$1, "",             IF(ISERR(SEARCH(BZ$1,Data!$H231)),        "",          ";" &amp; VLOOKUP(BZ$1,Data!$L:$N,3, FALSE) &amp; ",""" &amp; VLOOKUP(BZ$1,Data!$L:$M,2, FALSE) &amp; """;"   )             )</f>
        <v/>
      </c>
      <c r="CA230" t="str">
        <f>IF(Data!$L231=CA$1, "",             IF(ISERR(SEARCH(CA$1,Data!$H231)),        "",          ";" &amp; VLOOKUP(CA$1,Data!$L:$N,3, FALSE) &amp; ",""" &amp; VLOOKUP(CA$1,Data!$L:$M,2, FALSE) &amp; """;"   )             )</f>
        <v/>
      </c>
      <c r="CB230" t="str">
        <f>IF(Data!$L231=CB$1, "",             IF(ISERR(SEARCH(CB$1,Data!$H231)),        "",          ";" &amp; VLOOKUP(CB$1,Data!$L:$N,3, FALSE) &amp; ",""" &amp; VLOOKUP(CB$1,Data!$L:$M,2, FALSE) &amp; """;"   )             )</f>
        <v/>
      </c>
      <c r="CC230" t="str">
        <f>IF(Data!$L231=CC$1, "",             IF(ISERR(SEARCH(CC$1,Data!$H231)),        "",          ";" &amp; VLOOKUP(CC$1,Data!$L:$N,3, FALSE) &amp; ",""" &amp; VLOOKUP(CC$1,Data!$L:$M,2, FALSE) &amp; """;"   )             )</f>
        <v/>
      </c>
      <c r="CD230" t="str">
        <f>IF(Data!$L231=CD$1, "",             IF(ISERR(SEARCH(CD$1,Data!$H231)),        "",          ";" &amp; VLOOKUP(CD$1,Data!$L:$N,3, FALSE) &amp; ",""" &amp; VLOOKUP(CD$1,Data!$L:$M,2, FALSE) &amp; """;"   )             )</f>
        <v/>
      </c>
      <c r="CE230" t="str">
        <f>IF(Data!$L231=CE$1, "",             IF(ISERR(SEARCH(CE$1,Data!$H231)),        "",          ";" &amp; VLOOKUP(CE$1,Data!$L:$N,3, FALSE) &amp; ",""" &amp; VLOOKUP(CE$1,Data!$L:$M,2, FALSE) &amp; """;"   )             )</f>
        <v/>
      </c>
      <c r="CF230" t="str">
        <f>IF(Data!$L231=CF$1, "",             IF(ISERR(SEARCH(CF$1,Data!$H231)),        "",          ";" &amp; VLOOKUP(CF$1,Data!$L:$N,3, FALSE) &amp; ",""" &amp; VLOOKUP(CF$1,Data!$L:$M,2, FALSE) &amp; """;"   )             )</f>
        <v/>
      </c>
      <c r="CG230" t="str">
        <f>IF(Data!$L231=CG$1, "",             IF(ISERR(SEARCH(CG$1,Data!$H231)),        "",          ";" &amp; VLOOKUP(CG$1,Data!$L:$N,3, FALSE) &amp; ",""" &amp; VLOOKUP(CG$1,Data!$L:$M,2, FALSE) &amp; """;"   )             )</f>
        <v/>
      </c>
      <c r="CH230" t="str">
        <f>IF(Data!$L231=CH$1, "",             IF(ISERR(SEARCH(CH$1,Data!$H231)),        "",          ";" &amp; VLOOKUP(CH$1,Data!$L:$N,3, FALSE) &amp; ",""" &amp; VLOOKUP(CH$1,Data!$L:$M,2, FALSE) &amp; """;"   )             )</f>
        <v/>
      </c>
      <c r="CI230" t="str">
        <f>IF(Data!$L231=CI$1, "",             IF(ISERR(SEARCH(CI$1,Data!$H231)),        "",          ";" &amp; VLOOKUP(CI$1,Data!$L:$N,3, FALSE) &amp; ",""" &amp; VLOOKUP(CI$1,Data!$L:$M,2, FALSE) &amp; """;"   )             )</f>
        <v/>
      </c>
      <c r="CJ230" t="str">
        <f>IF(Data!$L231=CJ$1, "",             IF(ISERR(SEARCH(CJ$1,Data!$H231)),        "",          ";" &amp; VLOOKUP(CJ$1,Data!$L:$N,3, FALSE) &amp; ",""" &amp; VLOOKUP(CJ$1,Data!$L:$M,2, FALSE) &amp; """;"   )             )</f>
        <v>;00000000-0000-0000-0000-000000000089,"HUMAN";</v>
      </c>
      <c r="CK230" t="str">
        <f>IF(Data!$L231=CK$1, "",             IF(ISERR(SEARCH(CK$1,Data!$H231)),        "",          ";" &amp; VLOOKUP(CK$1,Data!$L:$N,3, FALSE) &amp; ",""" &amp; VLOOKUP(CK$1,Data!$L:$M,2, FALSE) &amp; """;"   )             )</f>
        <v/>
      </c>
      <c r="CL230" t="str">
        <f>IF(Data!$L231=CL$1, "",             IF(ISERR(SEARCH(CL$1,Data!$H231)),        "",          ";" &amp; VLOOKUP(CL$1,Data!$L:$N,3, FALSE) &amp; ",""" &amp; VLOOKUP(CL$1,Data!$L:$M,2, FALSE) &amp; """;"   )             )</f>
        <v/>
      </c>
      <c r="CM230" t="str">
        <f>IF(Data!$L231=CM$1, "",             IF(ISERR(SEARCH(CM$1,Data!$H231)),        "",          ";" &amp; VLOOKUP(CM$1,Data!$L:$N,3, FALSE) &amp; ",""" &amp; VLOOKUP(CM$1,Data!$L:$M,2, FALSE) &amp; """;"   )             )</f>
        <v/>
      </c>
      <c r="CN230" t="str">
        <f>IF(Data!$L231=CN$1, "",             IF(ISERR(SEARCH(CN$1,Data!$H231)),        "",          ";" &amp; VLOOKUP(CN$1,Data!$L:$N,3, FALSE) &amp; ",""" &amp; VLOOKUP(CN$1,Data!$L:$M,2, FALSE) &amp; """;"   )             )</f>
        <v/>
      </c>
      <c r="CO230" t="str">
        <f>IF(Data!$L231=CO$1, "",             IF(ISERR(SEARCH(CO$1,Data!$H231)),        "",          ";" &amp; VLOOKUP(CO$1,Data!$L:$N,3, FALSE) &amp; ",""" &amp; VLOOKUP(CO$1,Data!$L:$M,2, FALSE) &amp; """;"   )             )</f>
        <v/>
      </c>
      <c r="CP230" t="str">
        <f>IF(Data!$L231=CP$1, "",             IF(ISERR(SEARCH(CP$1,Data!$H231)),        "",          ";" &amp; VLOOKUP(CP$1,Data!$L:$N,3, FALSE) &amp; ",""" &amp; VLOOKUP(CP$1,Data!$L:$M,2, FALSE) &amp; """;"   )             )</f>
        <v/>
      </c>
      <c r="CQ230" t="str">
        <f>IF(Data!$L231=CQ$1, "",             IF(ISERR(SEARCH(CQ$1,Data!$H231)),        "",          ";" &amp; VLOOKUP(CQ$1,Data!$L:$N,3, FALSE) &amp; ",""" &amp; VLOOKUP(CQ$1,Data!$L:$M,2, FALSE) &amp; """;"   )             )</f>
        <v/>
      </c>
      <c r="CR230" t="str">
        <f>IF(Data!$L231=CR$1, "",             IF(ISERR(SEARCH(CR$1,Data!$H231)),        "",          ";" &amp; VLOOKUP(CR$1,Data!$L:$N,3, FALSE) &amp; ",""" &amp; VLOOKUP(CR$1,Data!$L:$M,2, FALSE) &amp; """;"   )             )</f>
        <v/>
      </c>
      <c r="CS230" t="str">
        <f>IF(Data!$L231=CS$1, "",             IF(ISERR(SEARCH(CS$1,Data!$H231)),        "",          ";" &amp; VLOOKUP(CS$1,Data!$L:$N,3, FALSE) &amp; ",""" &amp; VLOOKUP(CS$1,Data!$L:$M,2, FALSE) &amp; """;"   )             )</f>
        <v/>
      </c>
      <c r="CT230" t="str">
        <f>IF(Data!$L231=CT$1, "",             IF(ISERR(SEARCH(CT$1,Data!$H231)),        "",          ";" &amp; VLOOKUP(CT$1,Data!$L:$N,3, FALSE) &amp; ",""" &amp; VLOOKUP(CT$1,Data!$L:$M,2, FALSE) &amp; """;"   )             )</f>
        <v/>
      </c>
      <c r="CU230" t="str">
        <f>IF(Data!$L231=CU$1, "",             IF(ISERR(SEARCH(CU$1,Data!$H231)),        "",          ";" &amp; VLOOKUP(CU$1,Data!$L:$N,3, FALSE) &amp; ",""" &amp; VLOOKUP(CU$1,Data!$L:$M,2, FALSE) &amp; """;"   )             )</f>
        <v/>
      </c>
      <c r="CV230" t="str">
        <f>IF(Data!$L231=CV$1, "",             IF(ISERR(SEARCH(CV$1,Data!$H231)),        "",          ";" &amp; VLOOKUP(CV$1,Data!$L:$N,3, FALSE) &amp; ",""" &amp; VLOOKUP(CV$1,Data!$L:$M,2, FALSE) &amp; """;"   )             )</f>
        <v/>
      </c>
      <c r="CW230" t="str">
        <f>IF(Data!$L231=CW$1, "",             IF(ISERR(SEARCH(CW$1,Data!$H231)),        "",          ";" &amp; VLOOKUP(CW$1,Data!$L:$N,3, FALSE) &amp; ",""" &amp; VLOOKUP(CW$1,Data!$L:$M,2, FALSE) &amp; """;"   )             )</f>
        <v/>
      </c>
      <c r="CX230" t="str">
        <f>IF(Data!$L231=CX$1, "",             IF(ISERR(SEARCH(CX$1,Data!$H231)),        "",          ";" &amp; VLOOKUP(CX$1,Data!$L:$N,3, FALSE) &amp; ",""" &amp; VLOOKUP(CX$1,Data!$L:$M,2, FALSE) &amp; """;"   )             )</f>
        <v/>
      </c>
      <c r="CY230" t="str">
        <f>IF(Data!$L231=CY$1, "",             IF(ISERR(SEARCH(CY$1,Data!$H231)),        "",          ";" &amp; VLOOKUP(CY$1,Data!$L:$N,3, FALSE) &amp; ",""" &amp; VLOOKUP(CY$1,Data!$L:$M,2, FALSE) &amp; """;"   )             )</f>
        <v/>
      </c>
      <c r="CZ230" t="str">
        <f>IF(Data!$L231=CZ$1, "",             IF(ISERR(SEARCH(CZ$1,Data!$H231)),        "",          ";" &amp; VLOOKUP(CZ$1,Data!$L:$N,3, FALSE) &amp; ",""" &amp; VLOOKUP(CZ$1,Data!$L:$M,2, FALSE) &amp; """;"   )             )</f>
        <v/>
      </c>
      <c r="DA230" t="str">
        <f>IF(Data!$L231=DA$1, "",             IF(ISERR(SEARCH(DA$1,Data!$H231)),        "",          ";" &amp; VLOOKUP(DA$1,Data!$L:$N,3, FALSE) &amp; ",""" &amp; VLOOKUP(DA$1,Data!$L:$M,2, FALSE) &amp; """;"   )             )</f>
        <v/>
      </c>
      <c r="DB230" t="str">
        <f>IF(Data!$L231=DB$1, "",             IF(ISERR(SEARCH(DB$1,Data!$H231)),        "",          ";" &amp; VLOOKUP(DB$1,Data!$L:$N,3, FALSE) &amp; ",""" &amp; VLOOKUP(DB$1,Data!$L:$M,2, FALSE) &amp; """;"   )             )</f>
        <v/>
      </c>
      <c r="DC230" t="str">
        <f>IF(Data!$L231=DC$1, "",             IF(ISERR(SEARCH(DC$1,Data!$H231)),        "",          ";" &amp; VLOOKUP(DC$1,Data!$L:$N,3, FALSE) &amp; ",""" &amp; VLOOKUP(DC$1,Data!$L:$M,2, FALSE) &amp; """;"   )             )</f>
        <v/>
      </c>
      <c r="DD230" t="str">
        <f>IF(Data!$L231=DD$1, "",             IF(ISERR(SEARCH(DD$1,Data!$H231)),        "",          ";" &amp; VLOOKUP(DD$1,Data!$L:$N,3, FALSE) &amp; ",""" &amp; VLOOKUP(DD$1,Data!$L:$M,2, FALSE) &amp; """;"   )             )</f>
        <v/>
      </c>
      <c r="DE230" t="str">
        <f>IF(Data!$L231=DE$1, "",             IF(ISERR(SEARCH(DE$1,Data!$H231)),        "",          ";" &amp; VLOOKUP(DE$1,Data!$L:$N,3, FALSE) &amp; ",""" &amp; VLOOKUP(DE$1,Data!$L:$M,2, FALSE) &amp; """;"   )             )</f>
        <v/>
      </c>
      <c r="DF230" t="str">
        <f>IF(Data!$L231=DF$1, "",             IF(ISERR(SEARCH(DF$1,Data!$H231)),        "",          ";" &amp; VLOOKUP(DF$1,Data!$L:$N,3, FALSE) &amp; ",""" &amp; VLOOKUP(DF$1,Data!$L:$M,2, FALSE) &amp; """;"   )             )</f>
        <v/>
      </c>
      <c r="DG230" t="str">
        <f>IF(Data!$L231=DG$1, "",             IF(ISERR(SEARCH(DG$1,Data!$H231)),        "",          ";" &amp; VLOOKUP(DG$1,Data!$L:$N,3, FALSE) &amp; ",""" &amp; VLOOKUP(DG$1,Data!$L:$M,2, FALSE) &amp; """;"   )             )</f>
        <v/>
      </c>
      <c r="DH230" t="str">
        <f>IF(Data!$L231=DH$1, "",             IF(ISERR(SEARCH(DH$1,Data!$H231)),        "",          ";" &amp; VLOOKUP(DH$1,Data!$L:$N,3, FALSE) &amp; ",""" &amp; VLOOKUP(DH$1,Data!$L:$M,2, FALSE) &amp; """;"   )             )</f>
        <v/>
      </c>
      <c r="DI230" t="str">
        <f>IF(Data!$L231=DI$1, "",             IF(ISERR(SEARCH(DI$1,Data!$H231)),        "",          ";" &amp; VLOOKUP(DI$1,Data!$L:$N,3, FALSE) &amp; ",""" &amp; VLOOKUP(DI$1,Data!$L:$M,2, FALSE) &amp; """;"   )             )</f>
        <v/>
      </c>
      <c r="DJ230" t="str">
        <f>IF(Data!$L231=DJ$1, "",             IF(ISERR(SEARCH(DJ$1,Data!$H231)),        "",          ";" &amp; VLOOKUP(DJ$1,Data!$L:$N,3, FALSE) &amp; ",""" &amp; VLOOKUP(DJ$1,Data!$L:$M,2, FALSE) &amp; """;"   )             )</f>
        <v/>
      </c>
      <c r="DK230" t="str">
        <f>IF(Data!$L231=DK$1, "",             IF(ISERR(SEARCH(DK$1,Data!$H231)),        "",          ";" &amp; VLOOKUP(DK$1,Data!$L:$N,3, FALSE) &amp; ",""" &amp; VLOOKUP(DK$1,Data!$L:$M,2, FALSE) &amp; """;"   )             )</f>
        <v/>
      </c>
      <c r="DL230" t="str">
        <f>IF(Data!$L231=DL$1, "",             IF(ISERR(SEARCH(DL$1,Data!$H231)),        "",          ";" &amp; VLOOKUP(DL$1,Data!$L:$N,3, FALSE) &amp; ",""" &amp; VLOOKUP(DL$1,Data!$L:$M,2, FALSE) &amp; """;"   )             )</f>
        <v/>
      </c>
      <c r="DM230" t="str">
        <f>IF(Data!$L231=DM$1, "",             IF(ISERR(SEARCH(DM$1,Data!$H231)),        "",          ";" &amp; VLOOKUP(DM$1,Data!$L:$N,3, FALSE) &amp; ",""" &amp; VLOOKUP(DM$1,Data!$L:$M,2, FALSE) &amp; """;"   )             )</f>
        <v/>
      </c>
      <c r="DN230" t="str">
        <f>IF(Data!$L231=DN$1, "",             IF(ISERR(SEARCH(DN$1,Data!$H231)),        "",          ";" &amp; VLOOKUP(DN$1,Data!$L:$N,3, FALSE) &amp; ",""" &amp; VLOOKUP(DN$1,Data!$L:$M,2, FALSE) &amp; """;"   )             )</f>
        <v/>
      </c>
      <c r="DO230" t="str">
        <f>IF(Data!$L231=DO$1, "",             IF(ISERR(SEARCH(DO$1,Data!$H231)),        "",          ";" &amp; VLOOKUP(DO$1,Data!$L:$N,3, FALSE) &amp; ",""" &amp; VLOOKUP(DO$1,Data!$L:$M,2, FALSE) &amp; """;"   )             )</f>
        <v/>
      </c>
      <c r="DP230" t="str">
        <f>IF(Data!$L231=DP$1, "",             IF(ISERR(SEARCH(DP$1,Data!$H231)),        "",          ";" &amp; VLOOKUP(DP$1,Data!$L:$N,3, FALSE) &amp; ",""" &amp; VLOOKUP(DP$1,Data!$L:$M,2, FALSE) &amp; """;"   )             )</f>
        <v/>
      </c>
      <c r="DQ230" t="str">
        <f>IF(Data!$L231=DQ$1, "",             IF(ISERR(SEARCH(DQ$1,Data!$H231)),        "",          ";" &amp; VLOOKUP(DQ$1,Data!$L:$N,3, FALSE) &amp; ",""" &amp; VLOOKUP(DQ$1,Data!$L:$M,2, FALSE) &amp; """;"   )             )</f>
        <v/>
      </c>
      <c r="DR230" t="str">
        <f>IF(Data!$L231=DR$1, "",             IF(ISERR(SEARCH(DR$1,Data!$H231)),        "",          ";" &amp; VLOOKUP(DR$1,Data!$L:$N,3, FALSE) &amp; ",""" &amp; VLOOKUP(DR$1,Data!$L:$M,2, FALSE) &amp; """;"   )             )</f>
        <v/>
      </c>
      <c r="DS230" t="str">
        <f>IF(Data!$L231=DS$1, "",             IF(ISERR(SEARCH(DS$1,Data!$H231)),        "",          ";" &amp; VLOOKUP(DS$1,Data!$L:$N,3, FALSE) &amp; ",""" &amp; VLOOKUP(DS$1,Data!$L:$M,2, FALSE) &amp; """;"   )             )</f>
        <v/>
      </c>
      <c r="DT230" t="str">
        <f>IF(Data!$L231=DT$1, "",             IF(ISERR(SEARCH(DT$1,Data!$H231)),        "",          ";" &amp; VLOOKUP(DT$1,Data!$L:$N,3, FALSE) &amp; ",""" &amp; VLOOKUP(DT$1,Data!$L:$M,2, FALSE) &amp; """;"   )             )</f>
        <v/>
      </c>
      <c r="DU230" t="str">
        <f>IF(Data!$L231=DU$1, "",             IF(ISERR(SEARCH(DU$1,Data!$H231)),        "",          ";" &amp; VLOOKUP(DU$1,Data!$L:$N,3, FALSE) &amp; ",""" &amp; VLOOKUP(DU$1,Data!$L:$M,2, FALSE) &amp; """;"   )             )</f>
        <v/>
      </c>
      <c r="DV230" t="str">
        <f>IF(Data!$L231=DV$1, "",             IF(ISERR(SEARCH(DV$1,Data!$H231)),        "",          ";" &amp; VLOOKUP(DV$1,Data!$L:$N,3, FALSE) &amp; ",""" &amp; VLOOKUP(DV$1,Data!$L:$M,2, FALSE) &amp; """;"   )             )</f>
        <v/>
      </c>
      <c r="DW230" t="str">
        <f>IF(Data!$L231=DW$1, "",             IF(ISERR(SEARCH(DW$1,Data!$H231)),        "",          ";" &amp; VLOOKUP(DW$1,Data!$L:$N,3, FALSE) &amp; ",""" &amp; VLOOKUP(DW$1,Data!$L:$M,2, FALSE) &amp; """;"   )             )</f>
        <v/>
      </c>
      <c r="DX230" t="str">
        <f>IF(Data!$L231=DX$1, "",             IF(ISERR(SEARCH(DX$1,Data!$H231)),        "",          ";" &amp; VLOOKUP(DX$1,Data!$L:$N,3, FALSE) &amp; ",""" &amp; VLOOKUP(DX$1,Data!$L:$M,2, FALSE) &amp; """;"   )             )</f>
        <v/>
      </c>
      <c r="DY230" t="str">
        <f>IF(Data!$L231=DY$1, "",             IF(ISERR(SEARCH(DY$1,Data!$H231)),        "",          ";" &amp; VLOOKUP(DY$1,Data!$L:$N,3, FALSE) &amp; ",""" &amp; VLOOKUP(DY$1,Data!$L:$M,2, FALSE) &amp; """;"   )             )</f>
        <v/>
      </c>
      <c r="DZ230" t="str">
        <f>IF(Data!$L231=DZ$1, "",             IF(ISERR(SEARCH(DZ$1,Data!$H231)),        "",          ";" &amp; VLOOKUP(DZ$1,Data!$L:$N,3, FALSE) &amp; ",""" &amp; VLOOKUP(DZ$1,Data!$L:$M,2, FALSE) &amp; """;"   )             )</f>
        <v/>
      </c>
      <c r="EA230" t="str">
        <f>IF(Data!$L231=EA$1, "",             IF(ISERR(SEARCH(EA$1,Data!$H231)),        "",          ";" &amp; VLOOKUP(EA$1,Data!$L:$N,3, FALSE) &amp; ",""" &amp; VLOOKUP(EA$1,Data!$L:$M,2, FALSE) &amp; """;"   )             )</f>
        <v/>
      </c>
      <c r="EB230" t="str">
        <f>IF(Data!$L231=EB$1, "",             IF(ISERR(SEARCH(EB$1,Data!$H231)),        "",          ";" &amp; VLOOKUP(EB$1,Data!$L:$N,3, FALSE) &amp; ",""" &amp; VLOOKUP(EB$1,Data!$L:$M,2, FALSE) &amp; """;"   )             )</f>
        <v/>
      </c>
      <c r="EC230" t="str">
        <f>IF(Data!$L231=EC$1, "",             IF(ISERR(SEARCH(EC$1,Data!$H231)),        "",          ";" &amp; VLOOKUP(EC$1,Data!$L:$N,3, FALSE) &amp; ",""" &amp; VLOOKUP(EC$1,Data!$L:$M,2, FALSE) &amp; """;"   )             )</f>
        <v/>
      </c>
      <c r="ED230" t="str">
        <f>IF(Data!$L231=ED$1, "",             IF(ISERR(SEARCH(ED$1,Data!$H231)),        "",          ";" &amp; VLOOKUP(ED$1,Data!$L:$N,3, FALSE) &amp; ",""" &amp; VLOOKUP(ED$1,Data!$L:$M,2, FALSE) &amp; """;"   )             )</f>
        <v/>
      </c>
      <c r="EE230" t="str">
        <f>IF(Data!$L231=EE$1, "",             IF(ISERR(SEARCH(EE$1,Data!$H231)),        "",          ";" &amp; VLOOKUP(EE$1,Data!$L:$N,3, FALSE) &amp; ",""" &amp; VLOOKUP(EE$1,Data!$L:$M,2, FALSE) &amp; """;"   )             )</f>
        <v/>
      </c>
      <c r="EF230" t="str">
        <f>IF(Data!$L231=EF$1, "",             IF(ISERR(SEARCH(EF$1,Data!$H231)),        "",          ";" &amp; VLOOKUP(EF$1,Data!$L:$N,3, FALSE) &amp; ",""" &amp; VLOOKUP(EF$1,Data!$L:$M,2, FALSE) &amp; """;"   )             )</f>
        <v/>
      </c>
      <c r="EG230" t="str">
        <f>IF(Data!$L231=EG$1, "",             IF(ISERR(SEARCH(EG$1,Data!$H231)),        "",          ";" &amp; VLOOKUP(EG$1,Data!$L:$N,3, FALSE) &amp; ",""" &amp; VLOOKUP(EG$1,Data!$L:$M,2, FALSE) &amp; """;"   )             )</f>
        <v/>
      </c>
      <c r="EH230" t="str">
        <f>IF(Data!$L231=EH$1, "",             IF(ISERR(SEARCH(EH$1,Data!$H231)),        "",          ";" &amp; VLOOKUP(EH$1,Data!$L:$N,3, FALSE) &amp; ",""" &amp; VLOOKUP(EH$1,Data!$L:$M,2, FALSE) &amp; """;"   )             )</f>
        <v/>
      </c>
      <c r="EI230" t="str">
        <f>IF(Data!$L231=EI$1, "",             IF(ISERR(SEARCH(EI$1,Data!$H231)),        "",          ";" &amp; VLOOKUP(EI$1,Data!$L:$N,3, FALSE) &amp; ",""" &amp; VLOOKUP(EI$1,Data!$L:$M,2, FALSE) &amp; """;"   )             )</f>
        <v/>
      </c>
      <c r="EJ230" t="str">
        <f>IF(Data!$L231=EJ$1, "",             IF(ISERR(SEARCH(EJ$1,Data!$H231)),        "",          ";" &amp; VLOOKUP(EJ$1,Data!$L:$N,3, FALSE) &amp; ",""" &amp; VLOOKUP(EJ$1,Data!$L:$M,2, FALSE) &amp; """;"   )             )</f>
        <v/>
      </c>
      <c r="EK230" t="str">
        <f>IF(Data!$L231=EK$1, "",             IF(ISERR(SEARCH(EK$1,Data!$H231)),        "",          ";" &amp; VLOOKUP(EK$1,Data!$L:$N,3, FALSE) &amp; ",""" &amp; VLOOKUP(EK$1,Data!$L:$M,2, FALSE) &amp; """;"   )             )</f>
        <v/>
      </c>
      <c r="EL230" t="str">
        <f>IF(Data!$L231=EL$1, "",             IF(ISERR(SEARCH(EL$1,Data!$H231)),        "",          ";" &amp; VLOOKUP(EL$1,Data!$L:$N,3, FALSE) &amp; ",""" &amp; VLOOKUP(EL$1,Data!$L:$M,2, FALSE) &amp; """;"   )             )</f>
        <v/>
      </c>
      <c r="EM230" t="str">
        <f>IF(Data!$L231=EM$1, "",             IF(ISERR(SEARCH(EM$1,Data!$H231)),        "",          ";" &amp; VLOOKUP(EM$1,Data!$L:$N,3, FALSE) &amp; ",""" &amp; VLOOKUP(EM$1,Data!$L:$M,2, FALSE) &amp; """;"   )             )</f>
        <v/>
      </c>
      <c r="EN230" t="str">
        <f>IF(Data!$L231=EN$1, "",             IF(ISERR(SEARCH(EN$1,Data!$H231)),        "",          ";" &amp; VLOOKUP(EN$1,Data!$L:$N,3, FALSE) &amp; ",""" &amp; VLOOKUP(EN$1,Data!$L:$M,2, FALSE) &amp; """;"   )             )</f>
        <v/>
      </c>
      <c r="EO230" t="str">
        <f>IF(Data!$L231=EO$1, "",             IF(ISERR(SEARCH(EO$1,Data!$H231)),        "",          ";" &amp; VLOOKUP(EO$1,Data!$L:$N,3, FALSE) &amp; ",""" &amp; VLOOKUP(EO$1,Data!$L:$M,2, FALSE) &amp; """;"   )             )</f>
        <v/>
      </c>
      <c r="EP230" t="str">
        <f>IF(Data!$L231=EP$1, "",             IF(ISERR(SEARCH(EP$1,Data!$H231)),        "",          ";" &amp; VLOOKUP(EP$1,Data!$L:$N,3, FALSE) &amp; ",""" &amp; VLOOKUP(EP$1,Data!$L:$M,2, FALSE) &amp; """;"   )             )</f>
        <v/>
      </c>
      <c r="EQ230" t="str">
        <f>IF(Data!$L231=EQ$1, "",             IF(ISERR(SEARCH(EQ$1,Data!$H231)),        "",          ";" &amp; VLOOKUP(EQ$1,Data!$L:$N,3, FALSE) &amp; ",""" &amp; VLOOKUP(EQ$1,Data!$L:$M,2, FALSE) &amp; """;"   )             )</f>
        <v/>
      </c>
      <c r="ER230" t="str">
        <f>IF(Data!$L231=ER$1, "",             IF(ISERR(SEARCH(ER$1,Data!$H231)),        "",          ";" &amp; VLOOKUP(ER$1,Data!$L:$N,3, FALSE) &amp; ",""" &amp; VLOOKUP(ER$1,Data!$L:$M,2, FALSE) &amp; """;"   )             )</f>
        <v/>
      </c>
      <c r="ES230" t="str">
        <f>IF(Data!$L231=ES$1, "",             IF(ISERR(SEARCH(ES$1,Data!$H231)),        "",          ";" &amp; VLOOKUP(ES$1,Data!$L:$N,3, FALSE) &amp; ",""" &amp; VLOOKUP(ES$1,Data!$L:$M,2, FALSE) &amp; """;"   )             )</f>
        <v/>
      </c>
      <c r="ET230" t="str">
        <f>IF(Data!$L231=ET$1, "",             IF(ISERR(SEARCH(ET$1,Data!$H231)),        "",          ";" &amp; VLOOKUP(ET$1,Data!$L:$N,3, FALSE) &amp; ",""" &amp; VLOOKUP(ET$1,Data!$L:$M,2, FALSE) &amp; """;"   )             )</f>
        <v/>
      </c>
      <c r="EU230" t="str">
        <f>IF(Data!$L231=EU$1, "",             IF(ISERR(SEARCH(EU$1,Data!$H231)),        "",          ";" &amp; VLOOKUP(EU$1,Data!$L:$N,3, FALSE) &amp; ",""" &amp; VLOOKUP(EU$1,Data!$L:$M,2, FALSE) &amp; """;"   )             )</f>
        <v/>
      </c>
      <c r="EV230" t="str">
        <f>IF(Data!$L231=EV$1, "",             IF(ISERR(SEARCH(EV$1,Data!$H231)),        "",          ";" &amp; VLOOKUP(EV$1,Data!$L:$N,3, FALSE) &amp; ",""" &amp; VLOOKUP(EV$1,Data!$L:$M,2, FALSE) &amp; """;"   )             )</f>
        <v/>
      </c>
      <c r="EW230" t="str">
        <f>IF(Data!$L231=EW$1, "",             IF(ISERR(SEARCH(EW$1,Data!$H231)),        "",          ";" &amp; VLOOKUP(EW$1,Data!$L:$N,3, FALSE) &amp; ",""" &amp; VLOOKUP(EW$1,Data!$L:$M,2, FALSE) &amp; """;"   )             )</f>
        <v/>
      </c>
      <c r="EX230" t="str">
        <f>IF(Data!$L231=EX$1, "",             IF(ISERR(SEARCH(EX$1,Data!$H231)),        "",          ";" &amp; VLOOKUP(EX$1,Data!$L:$N,3, FALSE) &amp; ",""" &amp; VLOOKUP(EX$1,Data!$L:$M,2, FALSE) &amp; """;"   )             )</f>
        <v/>
      </c>
      <c r="EY230" t="str">
        <f>IF(Data!$L231=EY$1, "",             IF(ISERR(SEARCH(EY$1,Data!$H231)),        "",          ";" &amp; VLOOKUP(EY$1,Data!$L:$N,3, FALSE) &amp; ",""" &amp; VLOOKUP(EY$1,Data!$L:$M,2, FALSE) &amp; """;"   )             )</f>
        <v/>
      </c>
      <c r="EZ230" t="str">
        <f>IF(Data!$L231=EZ$1, "",             IF(ISERR(SEARCH(EZ$1,Data!$H231)),        "",          ";" &amp; VLOOKUP(EZ$1,Data!$L:$N,3, FALSE) &amp; ",""" &amp; VLOOKUP(EZ$1,Data!$L:$M,2, FALSE) &amp; """;"   )             )</f>
        <v/>
      </c>
      <c r="FA230" t="str">
        <f>IF(Data!$L231=FA$1, "",             IF(ISERR(SEARCH(FA$1,Data!$H231)),        "",          ";" &amp; VLOOKUP(FA$1,Data!$L:$N,3, FALSE) &amp; ",""" &amp; VLOOKUP(FA$1,Data!$L:$M,2, FALSE) &amp; """;"   )             )</f>
        <v/>
      </c>
      <c r="FB230" t="str">
        <f>IF(Data!$L231=FB$1, "",             IF(ISERR(SEARCH(FB$1,Data!$H231)),        "",          ";" &amp; VLOOKUP(FB$1,Data!$L:$N,3, FALSE) &amp; ",""" &amp; VLOOKUP(FB$1,Data!$L:$M,2, FALSE) &amp; """;"   )             )</f>
        <v/>
      </c>
      <c r="FC230" t="str">
        <f>IF(Data!$L231=FC$1, "",             IF(ISERR(SEARCH(FC$1,Data!$H231)),        "",          ";" &amp; VLOOKUP(FC$1,Data!$L:$N,3, FALSE) &amp; ",""" &amp; VLOOKUP(FC$1,Data!$L:$M,2, FALSE) &amp; """;"   )             )</f>
        <v/>
      </c>
      <c r="FD230" t="str">
        <f>IF(Data!$L231=FD$1, "",             IF(ISERR(SEARCH(FD$1,Data!$H231)),        "",          ";" &amp; VLOOKUP(FD$1,Data!$L:$N,3, FALSE) &amp; ",""" &amp; VLOOKUP(FD$1,Data!$L:$M,2, FALSE) &amp; """;"   )             )</f>
        <v/>
      </c>
      <c r="FE230" t="str">
        <f>IF(Data!$L231=FE$1, "",             IF(ISERR(SEARCH(FE$1,Data!$H231)),        "",          ";" &amp; VLOOKUP(FE$1,Data!$L:$N,3, FALSE) &amp; ",""" &amp; VLOOKUP(FE$1,Data!$L:$M,2, FALSE) &amp; """;"   )             )</f>
        <v/>
      </c>
      <c r="FF230" t="str">
        <f>IF(Data!$L231=FF$1, "",             IF(ISERR(SEARCH(FF$1,Data!$H231)),        "",          ";" &amp; VLOOKUP(FF$1,Data!$L:$N,3, FALSE) &amp; ",""" &amp; VLOOKUP(FF$1,Data!$L:$M,2, FALSE) &amp; """;"   )             )</f>
        <v/>
      </c>
      <c r="FG230" t="str">
        <f>IF(Data!$L231=FG$1, "",             IF(ISERR(SEARCH(FG$1,Data!$H231)),        "",          ";" &amp; VLOOKUP(FG$1,Data!$L:$N,3, FALSE) &amp; ",""" &amp; VLOOKUP(FG$1,Data!$L:$M,2, FALSE) &amp; """;"   )             )</f>
        <v/>
      </c>
      <c r="FH230" t="str">
        <f>IF(Data!$L231=FH$1, "",             IF(ISERR(SEARCH(FH$1,Data!$H231)),        "",          ";" &amp; VLOOKUP(FH$1,Data!$L:$N,3, FALSE) &amp; ",""" &amp; VLOOKUP(FH$1,Data!$L:$M,2, FALSE) &amp; """;"   )             )</f>
        <v/>
      </c>
      <c r="FI230" t="str">
        <f>IF(Data!$L231=FI$1, "",             IF(ISERR(SEARCH(FI$1,Data!$H231)),        "",          ";" &amp; VLOOKUP(FI$1,Data!$L:$N,3, FALSE) &amp; ",""" &amp; VLOOKUP(FI$1,Data!$L:$M,2, FALSE) &amp; """;"   )             )</f>
        <v/>
      </c>
      <c r="FJ230" t="str">
        <f>IF(Data!$L231=FJ$1, "",             IF(ISERR(SEARCH(FJ$1,Data!$H231)),        "",          ";" &amp; VLOOKUP(FJ$1,Data!$L:$N,3, FALSE) &amp; ",""" &amp; VLOOKUP(FJ$1,Data!$L:$M,2, FALSE) &amp; """;"   )             )</f>
        <v/>
      </c>
      <c r="FK230" t="str">
        <f>IF(Data!$L231=FK$1, "",             IF(ISERR(SEARCH(FK$1,Data!$H231)),        "",          ";" &amp; VLOOKUP(FK$1,Data!$L:$N,3, FALSE) &amp; ",""" &amp; VLOOKUP(FK$1,Data!$L:$M,2, FALSE) &amp; """;"   )             )</f>
        <v/>
      </c>
      <c r="FL230" t="str">
        <f>IF(Data!$L231=FL$1, "",             IF(ISERR(SEARCH(FL$1,Data!$H231)),        "",          ";" &amp; VLOOKUP(FL$1,Data!$L:$N,3, FALSE) &amp; ",""" &amp; VLOOKUP(FL$1,Data!$L:$M,2, FALSE) &amp; """;"   )             )</f>
        <v/>
      </c>
      <c r="FM230" t="str">
        <f>IF(Data!$L231=FM$1, "",             IF(ISERR(SEARCH(FM$1,Data!$H231)),        "",          ";" &amp; VLOOKUP(FM$1,Data!$L:$N,3, FALSE) &amp; ",""" &amp; VLOOKUP(FM$1,Data!$L:$M,2, FALSE) &amp; """;"   )             )</f>
        <v/>
      </c>
      <c r="FN230" t="str">
        <f>IF(Data!$L231=FN$1, "",             IF(ISERR(SEARCH(FN$1,Data!$H231)),        "",          ";" &amp; VLOOKUP(FN$1,Data!$L:$N,3, FALSE) &amp; ",""" &amp; VLOOKUP(FN$1,Data!$L:$M,2, FALSE) &amp; """;"   )             )</f>
        <v/>
      </c>
      <c r="FO230" t="str">
        <f>IF(Data!$L231=FO$1, "",             IF(ISERR(SEARCH(FO$1,Data!$H231)),        "",          ";" &amp; VLOOKUP(FO$1,Data!$L:$N,3, FALSE) &amp; ",""" &amp; VLOOKUP(FO$1,Data!$L:$M,2, FALSE) &amp; """;"   )             )</f>
        <v/>
      </c>
      <c r="FP230" t="str">
        <f>IF(Data!$L231=FP$1, "",             IF(ISERR(SEARCH(FP$1,Data!$H231)),        "",          ";" &amp; VLOOKUP(FP$1,Data!$L:$N,3, FALSE) &amp; ",""" &amp; VLOOKUP(FP$1,Data!$L:$M,2, FALSE) &amp; """;"   )             )</f>
        <v/>
      </c>
      <c r="FQ230" t="str">
        <f>IF(Data!$L231=FQ$1, "",             IF(ISERR(SEARCH(FQ$1,Data!$H231)),        "",          ";" &amp; VLOOKUP(FQ$1,Data!$L:$N,3, FALSE) &amp; ",""" &amp; VLOOKUP(FQ$1,Data!$L:$M,2, FALSE) &amp; """;"   )             )</f>
        <v/>
      </c>
      <c r="FR230" t="str">
        <f>IF(Data!$L231=FR$1, "",             IF(ISERR(SEARCH(FR$1,Data!$H231)),        "",          ";" &amp; VLOOKUP(FR$1,Data!$L:$N,3, FALSE) &amp; ",""" &amp; VLOOKUP(FR$1,Data!$L:$M,2, FALSE) &amp; """;"   )             )</f>
        <v/>
      </c>
      <c r="FS230" t="str">
        <f>IF(Data!$L231=FS$1, "",             IF(ISERR(SEARCH(FS$1,Data!$H231)),        "",          ";" &amp; VLOOKUP(FS$1,Data!$L:$N,3, FALSE) &amp; ",""" &amp; VLOOKUP(FS$1,Data!$L:$M,2, FALSE) &amp; """;"   )             )</f>
        <v/>
      </c>
      <c r="FT230" t="str">
        <f>IF(Data!$L231=FT$1, "",             IF(ISERR(SEARCH(FT$1,Data!$H231)),        "",          ";" &amp; VLOOKUP(FT$1,Data!$L:$N,3, FALSE) &amp; ",""" &amp; VLOOKUP(FT$1,Data!$L:$M,2, FALSE) &amp; """;"   )             )</f>
        <v/>
      </c>
      <c r="FU230" t="str">
        <f>IF(Data!$L231=FU$1, "",             IF(ISERR(SEARCH(FU$1,Data!$H231)),        "",          ";" &amp; VLOOKUP(FU$1,Data!$L:$N,3, FALSE) &amp; ",""" &amp; VLOOKUP(FU$1,Data!$L:$M,2, FALSE) &amp; """;"   )             )</f>
        <v/>
      </c>
      <c r="FV230" t="str">
        <f>IF(Data!$L231=FV$1, "",             IF(ISERR(SEARCH(FV$1,Data!$H231)),        "",          ";" &amp; VLOOKUP(FV$1,Data!$L:$N,3, FALSE) &amp; ",""" &amp; VLOOKUP(FV$1,Data!$L:$M,2, FALSE) &amp; """;"   )             )</f>
        <v/>
      </c>
      <c r="FW230" t="str">
        <f>IF(Data!$L231=FW$1, "",             IF(ISERR(SEARCH(FW$1,Data!$H231)),        "",          ";" &amp; VLOOKUP(FW$1,Data!$L:$N,3, FALSE) &amp; ",""" &amp; VLOOKUP(FW$1,Data!$L:$M,2, FALSE) &amp; """;"   )             )</f>
        <v/>
      </c>
      <c r="FX230" t="str">
        <f>IF(Data!$L231=FX$1, "",             IF(ISERR(SEARCH(FX$1,Data!$H231)),        "",          ";" &amp; VLOOKUP(FX$1,Data!$L:$N,3, FALSE) &amp; ",""" &amp; VLOOKUP(FX$1,Data!$L:$M,2, FALSE) &amp; """;"   )             )</f>
        <v/>
      </c>
      <c r="FY230" t="str">
        <f>IF(Data!$L231=FY$1, "",             IF(ISERR(SEARCH(FY$1,Data!$H231)),        "",          ";" &amp; VLOOKUP(FY$1,Data!$L:$N,3, FALSE) &amp; ",""" &amp; VLOOKUP(FY$1,Data!$L:$M,2, FALSE) &amp; """;"   )             )</f>
        <v/>
      </c>
      <c r="FZ230" t="str">
        <f>IF(Data!$L231=FZ$1, "",             IF(ISERR(SEARCH(FZ$1,Data!$H231)),        "",          ";" &amp; VLOOKUP(FZ$1,Data!$L:$N,3, FALSE) &amp; ",""" &amp; VLOOKUP(FZ$1,Data!$L:$M,2, FALSE) &amp; """;"   )             )</f>
        <v/>
      </c>
      <c r="GA230" t="str">
        <f>IF(Data!$L231=GA$1, "",             IF(ISERR(SEARCH(GA$1,Data!$H231)),        "",          ";" &amp; VLOOKUP(GA$1,Data!$L:$N,3, FALSE) &amp; ",""" &amp; VLOOKUP(GA$1,Data!$L:$M,2, FALSE) &amp; """;"   )             )</f>
        <v/>
      </c>
      <c r="GB230" t="str">
        <f>IF(Data!$L231=GB$1, "",             IF(ISERR(SEARCH(GB$1,Data!$H231)),        "",          ";" &amp; VLOOKUP(GB$1,Data!$L:$N,3, FALSE) &amp; ",""" &amp; VLOOKUP(GB$1,Data!$L:$M,2, FALSE) &amp; """;"   )             )</f>
        <v/>
      </c>
      <c r="GC230" t="str">
        <f>IF(Data!$L231=GC$1, "",             IF(ISERR(SEARCH(GC$1,Data!$H231)),        "",          ";" &amp; VLOOKUP(GC$1,Data!$L:$N,3, FALSE) &amp; ",""" &amp; VLOOKUP(GC$1,Data!$L:$M,2, FALSE) &amp; """;"   )             )</f>
        <v/>
      </c>
      <c r="GD230" t="str">
        <f>IF(Data!$L231=GD$1, "",             IF(ISERR(SEARCH(GD$1,Data!$H231)),        "",          ";" &amp; VLOOKUP(GD$1,Data!$L:$N,3, FALSE) &amp; ",""" &amp; VLOOKUP(GD$1,Data!$L:$M,2, FALSE) &amp; """;"   )             )</f>
        <v/>
      </c>
      <c r="GE230" t="str">
        <f>IF(Data!$L231=GE$1, "",             IF(ISERR(SEARCH(GE$1,Data!$H231)),        "",          ";" &amp; VLOOKUP(GE$1,Data!$L:$N,3, FALSE) &amp; ",""" &amp; VLOOKUP(GE$1,Data!$L:$M,2, FALSE) &amp; """;"   )             )</f>
        <v/>
      </c>
      <c r="GF230" t="str">
        <f>IF(Data!$L231=GF$1, "",             IF(ISERR(SEARCH(GF$1,Data!$H231)),        "",          ";" &amp; VLOOKUP(GF$1,Data!$L:$N,3, FALSE) &amp; ",""" &amp; VLOOKUP(GF$1,Data!$L:$M,2, FALSE) &amp; """;"   )             )</f>
        <v/>
      </c>
      <c r="GG230" t="str">
        <f>IF(Data!$L231=GG$1, "",             IF(ISERR(SEARCH(GG$1,Data!$H231)),        "",          ";" &amp; VLOOKUP(GG$1,Data!$L:$N,3, FALSE) &amp; ",""" &amp; VLOOKUP(GG$1,Data!$L:$M,2, FALSE) &amp; """;"   )             )</f>
        <v/>
      </c>
      <c r="GH230" t="str">
        <f>IF(Data!$L231=GH$1, "",             IF(ISERR(SEARCH(GH$1,Data!$H231)),        "",          ";" &amp; VLOOKUP(GH$1,Data!$L:$N,3, FALSE) &amp; ",""" &amp; VLOOKUP(GH$1,Data!$L:$M,2, FALSE) &amp; """;"   )             )</f>
        <v/>
      </c>
      <c r="GI230" t="str">
        <f>IF(Data!$L231=GI$1, "",             IF(ISERR(SEARCH(GI$1,Data!$H231)),        "",          ";" &amp; VLOOKUP(GI$1,Data!$L:$N,3, FALSE) &amp; ",""" &amp; VLOOKUP(GI$1,Data!$L:$M,2, FALSE) &amp; """;"   )             )</f>
        <v/>
      </c>
      <c r="GJ230" t="str">
        <f>IF(Data!$L231=GJ$1, "",             IF(ISERR(SEARCH(GJ$1,Data!$H231)),        "",          ";" &amp; VLOOKUP(GJ$1,Data!$L:$N,3, FALSE) &amp; ",""" &amp; VLOOKUP(GJ$1,Data!$L:$M,2, FALSE) &amp; """;"   )             )</f>
        <v/>
      </c>
      <c r="GK230" t="str">
        <f>IF(Data!$L231=GK$1, "",             IF(ISERR(SEARCH(GK$1,Data!$H231)),        "",          ";" &amp; VLOOKUP(GK$1,Data!$L:$N,3, FALSE) &amp; ",""" &amp; VLOOKUP(GK$1,Data!$L:$M,2, FALSE) &amp; """;"   )             )</f>
        <v/>
      </c>
      <c r="GL230" t="str">
        <f>IF(Data!$L231=GL$1, "",             IF(ISERR(SEARCH(GL$1,Data!$H231)),        "",          ";" &amp; VLOOKUP(GL$1,Data!$L:$N,3, FALSE) &amp; ",""" &amp; VLOOKUP(GL$1,Data!$L:$M,2, FALSE) &amp; """;"   )             )</f>
        <v/>
      </c>
      <c r="GM230" t="str">
        <f>IF(Data!$L231=GM$1, "",             IF(ISERR(SEARCH(GM$1,Data!$H231)),        "",          ";" &amp; VLOOKUP(GM$1,Data!$L:$N,3, FALSE) &amp; ",""" &amp; VLOOKUP(GM$1,Data!$L:$M,2, FALSE) &amp; """;"   )             )</f>
        <v/>
      </c>
      <c r="GN230" t="str">
        <f>IF(Data!$L231=GN$1, "",             IF(ISERR(SEARCH(GN$1,Data!$H231)),        "",          ";" &amp; VLOOKUP(GN$1,Data!$L:$N,3, FALSE) &amp; ",""" &amp; VLOOKUP(GN$1,Data!$L:$M,2, FALSE) &amp; """;"   )             )</f>
        <v/>
      </c>
      <c r="GO230" t="str">
        <f>IF(Data!$L231=GO$1, "",             IF(ISERR(SEARCH(GO$1,Data!$H231)),        "",          ";" &amp; VLOOKUP(GO$1,Data!$L:$N,3, FALSE) &amp; ",""" &amp; VLOOKUP(GO$1,Data!$L:$M,2, FALSE) &amp; """;"   )             )</f>
        <v>;00000000-0000-0000-0000-000000000185,"HUMAN";</v>
      </c>
      <c r="GP230" t="str">
        <f>IF(Data!$L231=GP$1, "",             IF(ISERR(SEARCH(GP$1,Data!$H231)),        "",          ";" &amp; VLOOKUP(GP$1,Data!$L:$N,3, FALSE) &amp; ",""" &amp; VLOOKUP(GP$1,Data!$L:$M,2, FALSE) &amp; """;"   )             )</f>
        <v/>
      </c>
      <c r="GQ230" t="str">
        <f>IF(Data!$L231=GQ$1, "",             IF(ISERR(SEARCH(GQ$1,Data!$H231)),        "",          ";" &amp; VLOOKUP(GQ$1,Data!$L:$N,3, FALSE) &amp; ",""" &amp; VLOOKUP(GQ$1,Data!$L:$M,2, FALSE) &amp; """;"   )             )</f>
        <v/>
      </c>
      <c r="GR230" t="str">
        <f>IF(Data!$L231=GR$1, "",             IF(ISERR(SEARCH(GR$1,Data!$H231)),        "",          ";" &amp; VLOOKUP(GR$1,Data!$L:$N,3, FALSE) &amp; ",""" &amp; VLOOKUP(GR$1,Data!$L:$M,2, FALSE) &amp; """;"   )             )</f>
        <v/>
      </c>
      <c r="GS230" t="str">
        <f>IF(Data!$L231=GS$1, "",             IF(ISERR(SEARCH(GS$1,Data!$H231)),        "",          ";" &amp; VLOOKUP(GS$1,Data!$L:$N,3, FALSE) &amp; ",""" &amp; VLOOKUP(GS$1,Data!$L:$M,2, FALSE) &amp; """;"   )             )</f>
        <v/>
      </c>
      <c r="GT230" t="str">
        <f>IF(Data!$L231=GT$1, "",             IF(ISERR(SEARCH(GT$1,Data!$H231)),        "",          ";" &amp; VLOOKUP(GT$1,Data!$L:$N,3, FALSE) &amp; ",""" &amp; VLOOKUP(GT$1,Data!$L:$M,2, FALSE) &amp; """;"   )             )</f>
        <v/>
      </c>
      <c r="GU230" t="str">
        <f>IF(Data!$L231=GU$1, "",             IF(ISERR(SEARCH(GU$1,Data!$H231)),        "",          ";" &amp; VLOOKUP(GU$1,Data!$L:$N,3, FALSE) &amp; ",""" &amp; VLOOKUP(GU$1,Data!$L:$M,2, FALSE) &amp; """;"   )             )</f>
        <v/>
      </c>
      <c r="GV230" t="str">
        <f>IF(Data!$L231=GV$1, "",             IF(ISERR(SEARCH(GV$1,Data!$H231)),        "",          ";" &amp; VLOOKUP(GV$1,Data!$L:$N,3, FALSE) &amp; ",""" &amp; VLOOKUP(GV$1,Data!$L:$M,2, FALSE) &amp; """;"   )             )</f>
        <v/>
      </c>
      <c r="GW230" t="str">
        <f>IF(Data!$L231=GW$1, "",             IF(ISERR(SEARCH(GW$1,Data!$H231)),        "",          ";" &amp; VLOOKUP(GW$1,Data!$L:$N,3, FALSE) &amp; ",""" &amp; VLOOKUP(GW$1,Data!$L:$M,2, FALSE) &amp; """;"   )             )</f>
        <v/>
      </c>
      <c r="GX230" t="str">
        <f>IF(Data!$L231=GX$1, "",             IF(ISERR(SEARCH(GX$1,Data!$H231)),        "",          ";" &amp; VLOOKUP(GX$1,Data!$L:$N,3, FALSE) &amp; ",""" &amp; VLOOKUP(GX$1,Data!$L:$M,2, FALSE) &amp; """;"   )             )</f>
        <v/>
      </c>
      <c r="GY230" t="str">
        <f>IF(Data!$L231=GY$1, "",             IF(ISERR(SEARCH(GY$1,Data!$H231)),        "",          ";" &amp; VLOOKUP(GY$1,Data!$L:$N,3, FALSE) &amp; ",""" &amp; VLOOKUP(GY$1,Data!$L:$M,2, FALSE) &amp; """;"   )             )</f>
        <v/>
      </c>
      <c r="GZ230" t="str">
        <f>IF(Data!$L231=GZ$1, "",             IF(ISERR(SEARCH(GZ$1,Data!$H231)),        "",          ";" &amp; VLOOKUP(GZ$1,Data!$L:$N,3, FALSE) &amp; ",""" &amp; VLOOKUP(GZ$1,Data!$L:$M,2, FALSE) &amp; """;"   )             )</f>
        <v/>
      </c>
      <c r="HA230" t="str">
        <f>IF(Data!$L231=HA$1, "",             IF(ISERR(SEARCH(HA$1,Data!$H231)),        "",          ";" &amp; VLOOKUP(HA$1,Data!$L:$N,3, FALSE) &amp; ",""" &amp; VLOOKUP(HA$1,Data!$L:$M,2, FALSE) &amp; """;"   )             )</f>
        <v/>
      </c>
      <c r="HB230" t="str">
        <f>IF(Data!$L231=HB$1, "",             IF(ISERR(SEARCH(HB$1,Data!$H231)),        "",          ";" &amp; VLOOKUP(HB$1,Data!$L:$N,3, FALSE) &amp; ",""" &amp; VLOOKUP(HB$1,Data!$L:$M,2, FALSE) &amp; """;"   )             )</f>
        <v/>
      </c>
      <c r="HC230" t="str">
        <f>IF(Data!$L231=HC$1, "",             IF(ISERR(SEARCH(HC$1,Data!$H231)),        "",          ";" &amp; VLOOKUP(HC$1,Data!$L:$N,3, FALSE) &amp; ",""" &amp; VLOOKUP(HC$1,Data!$L:$M,2, FALSE) &amp; """;"   )             )</f>
        <v/>
      </c>
      <c r="HD230" t="str">
        <f>IF(Data!$L231=HD$1, "",             IF(ISERR(SEARCH(HD$1,Data!$H231)),        "",          ";" &amp; VLOOKUP(HD$1,Data!$L:$N,3, FALSE) &amp; ",""" &amp; VLOOKUP(HD$1,Data!$L:$M,2, FALSE) &amp; """;"   )             )</f>
        <v/>
      </c>
      <c r="HE230" t="str">
        <f>IF(Data!$L231=HE$1, "",             IF(ISERR(SEARCH(HE$1,Data!$H231)),        "",          ";" &amp; VLOOKUP(HE$1,Data!$L:$N,3, FALSE) &amp; ",""" &amp; VLOOKUP(HE$1,Data!$L:$M,2, FALSE) &amp; """;"   )             )</f>
        <v/>
      </c>
      <c r="HF230" t="str">
        <f>IF(Data!$L231=HF$1, "",             IF(ISERR(SEARCH(HF$1,Data!$H231)),        "",          ";" &amp; VLOOKUP(HF$1,Data!$L:$N,3, FALSE) &amp; ",""" &amp; VLOOKUP(HF$1,Data!$L:$M,2, FALSE) &amp; """;"   )             )</f>
        <v/>
      </c>
      <c r="HG230" t="str">
        <f>IF(Data!$L231=HG$1, "",             IF(ISERR(SEARCH(HG$1,Data!$H231)),        "",          ";" &amp; VLOOKUP(HG$1,Data!$L:$N,3, FALSE) &amp; ",""" &amp; VLOOKUP(HG$1,Data!$L:$M,2, FALSE) &amp; """;"   )             )</f>
        <v/>
      </c>
      <c r="HH230" t="str">
        <f>IF(Data!$L231=HH$1, "",             IF(ISERR(SEARCH(HH$1,Data!$H231)),        "",          ";" &amp; VLOOKUP(HH$1,Data!$L:$N,3, FALSE) &amp; ",""" &amp; VLOOKUP(HH$1,Data!$L:$M,2, FALSE) &amp; """;"   )             )</f>
        <v/>
      </c>
      <c r="HI230" t="str">
        <f>IF(Data!$L231=HI$1, "",             IF(ISERR(SEARCH(HI$1,Data!$H231)),        "",          ";" &amp; VLOOKUP(HI$1,Data!$L:$N,3, FALSE) &amp; ",""" &amp; VLOOKUP(HI$1,Data!$L:$M,2, FALSE) &amp; """;"   )             )</f>
        <v/>
      </c>
      <c r="HJ230" t="str">
        <f>IF(Data!$L231=HJ$1, "",             IF(ISERR(SEARCH(HJ$1,Data!$H231)),        "",          ";" &amp; VLOOKUP(HJ$1,Data!$L:$N,3, FALSE) &amp; ",""" &amp; VLOOKUP(HJ$1,Data!$L:$M,2, FALSE) &amp; """;"   )             )</f>
        <v/>
      </c>
      <c r="HK230" t="str">
        <f>IF(Data!$L231=HK$1, "",             IF(ISERR(SEARCH(HK$1,Data!$H231)),        "",          ";" &amp; VLOOKUP(HK$1,Data!$L:$N,3, FALSE) &amp; ",""" &amp; VLOOKUP(HK$1,Data!$L:$M,2, FALSE) &amp; """;"   )             )</f>
        <v/>
      </c>
      <c r="HL230" t="str">
        <f>IF(Data!$L231=HL$1, "",             IF(ISERR(SEARCH(HL$1,Data!$H231)),        "",          ";" &amp; VLOOKUP(HL$1,Data!$L:$N,3, FALSE) &amp; ",""" &amp; VLOOKUP(HL$1,Data!$L:$M,2, FALSE) &amp; """;"   )             )</f>
        <v/>
      </c>
      <c r="HM230" t="str">
        <f>IF(Data!$L231=HM$1, "",             IF(ISERR(SEARCH(HM$1,Data!$H231)),        "",          ";" &amp; VLOOKUP(HM$1,Data!$L:$N,3, FALSE) &amp; ",""" &amp; VLOOKUP(HM$1,Data!$L:$M,2, FALSE) &amp; """;"   )             )</f>
        <v/>
      </c>
      <c r="HN230" t="str">
        <f>IF(Data!$L231=HN$1, "",             IF(ISERR(SEARCH(HN$1,Data!$H231)),        "",          ";" &amp; VLOOKUP(HN$1,Data!$L:$N,3, FALSE) &amp; ",""" &amp; VLOOKUP(HN$1,Data!$L:$M,2, FALSE) &amp; """;"   )             )</f>
        <v/>
      </c>
      <c r="HO230" t="str">
        <f>IF(Data!$L231=HO$1, "",             IF(ISERR(SEARCH(HO$1,Data!$H231)),        "",          ";" &amp; VLOOKUP(HO$1,Data!$L:$N,3, FALSE) &amp; ",""" &amp; VLOOKUP(HO$1,Data!$L:$M,2, FALSE) &amp; """;"   )             )</f>
        <v/>
      </c>
      <c r="HP230" t="str">
        <f>IF(Data!$L231=HP$1, "",             IF(ISERR(SEARCH(HP$1,Data!$H231)),        "",          ";" &amp; VLOOKUP(HP$1,Data!$L:$N,3, FALSE) &amp; ",""" &amp; VLOOKUP(HP$1,Data!$L:$M,2, FALSE) &amp; """;"   )             )</f>
        <v/>
      </c>
      <c r="HQ230" t="str">
        <f>IF(Data!$L231=HQ$1, "",             IF(ISERR(SEARCH(HQ$1,Data!$H231)),        "",          ";" &amp; VLOOKUP(HQ$1,Data!$L:$N,3, FALSE) &amp; ",""" &amp; VLOOKUP(HQ$1,Data!$L:$M,2, FALSE) &amp; """;"   )             )</f>
        <v/>
      </c>
      <c r="HR230" t="str">
        <f>IF(Data!$L231=HR$1, "",             IF(ISERR(SEARCH(HR$1,Data!$H231)),        "",          ";" &amp; VLOOKUP(HR$1,Data!$L:$N,3, FALSE) &amp; ",""" &amp; VLOOKUP(HR$1,Data!$L:$M,2, FALSE) &amp; """;"   )             )</f>
        <v/>
      </c>
      <c r="HS230" t="str">
        <f>IF(Data!$L231=HS$1, "",             IF(ISERR(SEARCH(HS$1,Data!$H231)),        "",          ";" &amp; VLOOKUP(HS$1,Data!$L:$N,3, FALSE) &amp; ",""" &amp; VLOOKUP(HS$1,Data!$L:$M,2, FALSE) &amp; """;"   )             )</f>
        <v/>
      </c>
      <c r="HT230" t="str">
        <f>IF(Data!$L231=HT$1, "",             IF(ISERR(SEARCH(HT$1,Data!$H231)),        "",          ";" &amp; VLOOKUP(HT$1,Data!$L:$N,3, FALSE) &amp; ",""" &amp; VLOOKUP(HT$1,Data!$L:$M,2, FALSE) &amp; """;"   )             )</f>
        <v/>
      </c>
      <c r="HU230" t="str">
        <f>IF(Data!$L231=HU$1, "",             IF(ISERR(SEARCH(HU$1,Data!$H231)),        "",          ";" &amp; VLOOKUP(HU$1,Data!$L:$N,3, FALSE) &amp; ",""" &amp; VLOOKUP(HU$1,Data!$L:$M,2, FALSE) &amp; """;"   )             )</f>
        <v/>
      </c>
      <c r="HV230" t="str">
        <f>IF(Data!$L231=HV$1, "",             IF(ISERR(SEARCH(HV$1,Data!$H231)),        "",          ";" &amp; VLOOKUP(HV$1,Data!$L:$N,3, FALSE) &amp; ",""" &amp; VLOOKUP(HV$1,Data!$L:$M,2, FALSE) &amp; """;"   )             )</f>
        <v/>
      </c>
      <c r="HW230" t="str">
        <f>IF(Data!$L231=HW$1, "",             IF(ISERR(SEARCH(HW$1,Data!$H231)),        "",          ";" &amp; VLOOKUP(HW$1,Data!$L:$N,3, FALSE) &amp; ",""" &amp; VLOOKUP(HW$1,Data!$L:$M,2, FALSE) &amp; """;"   )             )</f>
        <v/>
      </c>
      <c r="HX230" t="str">
        <f>IF(Data!$L231=HX$1, "",             IF(ISERR(SEARCH(HX$1,Data!$H231)),        "",          ";" &amp; VLOOKUP(HX$1,Data!$L:$N,3, FALSE) &amp; ",""" &amp; VLOOKUP(HX$1,Data!$L:$M,2, FALSE) &amp; """;"   )             )</f>
        <v/>
      </c>
      <c r="HY230" t="str">
        <f>IF(Data!$L231=HY$1, "",             IF(ISERR(SEARCH(HY$1,Data!$H231)),        "",          ";" &amp; VLOOKUP(HY$1,Data!$L:$N,3, FALSE) &amp; ",""" &amp; VLOOKUP(HY$1,Data!$L:$M,2, FALSE) &amp; """;"   )             )</f>
        <v/>
      </c>
      <c r="HZ230" t="str">
        <f>IF(Data!$L231=HZ$1, "",             IF(ISERR(SEARCH(HZ$1,Data!$H231)),        "",          ";" &amp; VLOOKUP(HZ$1,Data!$L:$N,3, FALSE) &amp; ",""" &amp; VLOOKUP(HZ$1,Data!$L:$M,2, FALSE) &amp; """;"   )             )</f>
        <v/>
      </c>
      <c r="IA230" t="str">
        <f>IF(Data!$L231=IA$1, "",             IF(ISERR(SEARCH(IA$1,Data!$H231)),        "",          ";" &amp; VLOOKUP(IA$1,Data!$L:$N,3, FALSE) &amp; ",""" &amp; VLOOKUP(IA$1,Data!$L:$M,2, FALSE) &amp; """;"   )             )</f>
        <v/>
      </c>
      <c r="IB230" t="str">
        <f>IF(Data!$L231=IB$1, "",             IF(ISERR(SEARCH(IB$1,Data!$H231)),        "",          ";" &amp; VLOOKUP(IB$1,Data!$L:$N,3, FALSE) &amp; ",""" &amp; VLOOKUP(IB$1,Data!$L:$M,2, FALSE) &amp; """;"   )             )</f>
        <v/>
      </c>
      <c r="IC230" t="str">
        <f>IF(Data!$L231=IC$1, "",             IF(ISERR(SEARCH(IC$1,Data!$H231)),        "",          ";" &amp; VLOOKUP(IC$1,Data!$L:$N,3, FALSE) &amp; ",""" &amp; VLOOKUP(IC$1,Data!$L:$M,2, FALSE) &amp; """;"   )             )</f>
        <v/>
      </c>
      <c r="ID230" t="str">
        <f>IF(Data!$L231=ID$1, "",             IF(ISERR(SEARCH(ID$1,Data!$H231)),        "",          ";" &amp; VLOOKUP(ID$1,Data!$L:$N,3, FALSE) &amp; ",""" &amp; VLOOKUP(ID$1,Data!$L:$M,2, FALSE) &amp; """;"   )             )</f>
        <v/>
      </c>
      <c r="IE230" t="str">
        <f>IF(Data!$L231=IE$1, "",             IF(ISERR(SEARCH(IE$1,Data!$H231)),        "",          ";" &amp; VLOOKUP(IE$1,Data!$L:$N,3, FALSE) &amp; ",""" &amp; VLOOKUP(IE$1,Data!$L:$M,2, FALSE) &amp; """;"   )             )</f>
        <v/>
      </c>
      <c r="IF230" t="str">
        <f>IF(Data!$L231=IF$1, "",             IF(ISERR(SEARCH(IF$1,Data!$H231)),        "",          ";" &amp; VLOOKUP(IF$1,Data!$L:$N,3, FALSE) &amp; ",""" &amp; VLOOKUP(IF$1,Data!$L:$M,2, FALSE) &amp; """;"   )             )</f>
        <v/>
      </c>
      <c r="IG230" t="str">
        <f>IF(Data!$L231=IG$1, "",             IF(ISERR(SEARCH(IG$1,Data!$H231)),        "",          ";" &amp; VLOOKUP(IG$1,Data!$L:$N,3, FALSE) &amp; ",""" &amp; VLOOKUP(IG$1,Data!$L:$M,2, FALSE) &amp; """;"   )             )</f>
        <v/>
      </c>
      <c r="IH230" t="str">
        <f>IF(Data!$L231=IH$1, "",             IF(ISERR(SEARCH(IH$1,Data!$H231)),        "",          ";" &amp; VLOOKUP(IH$1,Data!$L:$N,3, FALSE) &amp; ",""" &amp; VLOOKUP(IH$1,Data!$L:$M,2, FALSE) &amp; """;"   )             )</f>
        <v/>
      </c>
      <c r="II230" t="str">
        <f>IF(Data!$L231=II$1, "",             IF(ISERR(SEARCH(II$1,Data!$H231)),        "",          ";" &amp; VLOOKUP(II$1,Data!$L:$N,3, FALSE) &amp; ",""" &amp; VLOOKUP(II$1,Data!$L:$M,2, FALSE) &amp; """;"   )             )</f>
        <v/>
      </c>
    </row>
    <row r="231" spans="1:243" x14ac:dyDescent="0.3">
      <c r="A231" t="str">
        <f>Data!L232</f>
        <v>Zuckuss</v>
      </c>
      <c r="B231" s="15" t="str">
        <f>VLOOKUP(Tableau36[[#This Row],[Character]],Data!L:N,3,FALSE)</f>
        <v>00000000-0000-0000-0000-000000000230</v>
      </c>
      <c r="C231" s="15" t="str">
        <f>VLOOKUP(Tableau36[[#This Row],[Character]],Data!L:M,2,FALSE)</f>
        <v>HUMAN</v>
      </c>
      <c r="D231" s="15" t="str">
        <f>SUBSTITUTE(     SUBSTITUTE(Tableau36[[#This Row],[character_id,character_type,friend_id,friend_type]],",""DROID""",""),    ",""HUMAN""", "")</f>
        <v>00000000-0000-0000-0000-000000000230,00000000-0000-0000-0000-000000000185/00000000-0000-0000-0000-000000000230,00000000-0000-0000-0000-000000000213</v>
      </c>
      <c r="E231" s="15" t="str">
        <f>IF(Tableau36[[#This Row],[With char''s id]] = "", "",    MID(Tableau36[[#This Row],[With char''s id]], 2, LEN(Tableau36[[#This Row],[With char''s id]])-1))</f>
        <v>00000000-0000-0000-0000-000000000230,"HUMAN",00000000-0000-0000-0000-000000000185,"HUMAN"/00000000-0000-0000-0000-000000000230,"HUMAN",00000000-0000-0000-0000-000000000213,"HUMAN"</v>
      </c>
      <c r="F231" s="15" t="str">
        <f>SUBSTITUTE(Tableau36[[#This Row],[List of friend''s id]],  "/",    "/" &amp; Tableau36[[#This Row],[Character''s id]] &amp; ",""" &amp; Tableau36[[#This Row],[Type]] &amp; """,")</f>
        <v>/00000000-0000-0000-0000-000000000230,"HUMAN",00000000-0000-0000-0000-000000000185,"HUMAN"/00000000-0000-0000-0000-000000000230,"HUMAN",00000000-0000-0000-0000-000000000213,"HUMAN"</v>
      </c>
      <c r="G231" t="str">
        <f>IF( Tableau36[[#This Row],[removed double semi-colon]]="", "", "/" &amp; MID(Tableau36[[#This Row],[removed double semi-colon]],2,LEN(Tableau36[[#This Row],[removed double semi-colon]]) - 2) )</f>
        <v>/00000000-0000-0000-0000-000000000185,"HUMAN"/00000000-0000-0000-0000-000000000213,"HUMAN"</v>
      </c>
      <c r="H231" t="str">
        <f>SUBSTITUTE(Tableau36[[#This Row],[Concatenation]],";;","/")</f>
        <v>;00000000-0000-0000-0000-000000000185,"HUMAN"/00000000-0000-0000-0000-000000000213,"HUMAN";</v>
      </c>
      <c r="I231" t="str">
        <f>friends!M231&amp; friends!N231&amp; friends!O231&amp; friends!P231&amp; friends!Q231&amp; friends!R231&amp; friends!S231&amp; friends!T231&amp; friends!U231&amp; friends!V231&amp; friends!W231&amp; friends!X231&amp; friends!Y231&amp; friends!Z231&amp; friends!AA231&amp; friends!AB231&amp; friends!AC231&amp; friends!AD231&amp; friends!AE231&amp; friends!AF231&amp; friends!AG231&amp; friends!AH231&amp; friends!AI231&amp; friends!AJ231&amp; friends!AK231&amp; friends!AL231&amp; friends!AM231&amp; friends!AN231&amp; friends!AO231&amp; friends!AP231&amp; friends!AQ231&amp; friends!AR231&amp; friends!AS231&amp; friends!AT231&amp; friends!AU231&amp; friends!AV231&amp; friends!AW231&amp; friends!AX231&amp; friends!AY231&amp; friends!AZ231&amp; friends!BA231&amp; friends!BB231&amp; friends!BC231&amp; friends!BD231&amp; friends!BE231&amp; friends!BF231&amp; friends!BG231&amp; friends!BH231&amp; friends!BI231&amp; friends!BJ231&amp; friends!BK231&amp; friends!BL231&amp; friends!BM231&amp; friends!BN231&amp; friends!BO231&amp; friends!BP231&amp; friends!BQ231&amp; friends!BR231&amp; friends!BS231&amp; friends!BT231&amp; friends!BU231&amp; friends!BV231&amp; friends!BW231&amp; friends!BX231&amp; friends!BY231&amp; friends!BZ231&amp; friends!CA231&amp; friends!CB231&amp; friends!CC231&amp; friends!CD231&amp; friends!CE231&amp; friends!CF231&amp; friends!CG231&amp; friends!CH231&amp; friends!CI231&amp; friends!CJ231&amp; friends!CK231&amp; friends!CL231&amp; friends!CM231&amp; friends!CN231&amp; friends!CO231&amp; friends!CP231&amp; friends!CQ231&amp; friends!CR231&amp; friends!CS231&amp; friends!CT231&amp; friends!CU231&amp; friends!CV231&amp; friends!CW231&amp; friends!CX231&amp; friends!CY231&amp; friends!CZ231&amp; friends!DA231&amp; friends!DB231&amp; friends!DC231&amp; friends!DD231&amp; friends!DE231&amp; friends!DF231&amp; friends!DG231&amp; friends!DH231&amp; friends!DI231&amp; friends!DJ231&amp; friends!DK231&amp; friends!DL231&amp; friends!DM231&amp; friends!DN231&amp; friends!DO231&amp; friends!DP231&amp; friends!DQ231&amp; friends!DR231&amp; friends!DS231&amp; friends!DT231&amp; friends!DU231&amp; friends!DV231&amp; friends!DW231&amp; friends!DX231&amp; friends!DY231&amp; friends!DZ231&amp; friends!EA231&amp; friends!EB231&amp; friends!EC231&amp; friends!ED231&amp; friends!EE231&amp; friends!EF231&amp; friends!EG231&amp; friends!EH231&amp; friends!EI231&amp; friends!EJ231&amp; friends!EK231&amp; friends!EL231&amp; friends!EM231&amp; friends!EN231&amp; friends!EO231&amp; friends!EP231&amp; friends!EQ231&amp; friends!ER231&amp; friends!ES231&amp; friends!ET231&amp; friends!EU231&amp; friends!EV231&amp; friends!EW231&amp; friends!EX231&amp; friends!EY231&amp; friends!EZ231&amp; friends!FA231&amp; friends!FB231&amp; friends!FC231&amp; friends!FD231&amp; friends!FE231&amp; friends!FF231&amp; friends!FG231&amp; friends!FH231&amp; friends!FI231&amp; friends!FJ231&amp; friends!FK231&amp; friends!FL231&amp; friends!FM231&amp; friends!FN231&amp; friends!FO231&amp; friends!FP231&amp; friends!FQ231&amp; friends!FR231&amp; friends!FS231&amp; friends!FT231&amp; friends!FU231&amp; friends!FV231&amp; friends!FW231&amp; friends!FX231&amp; friends!FY231&amp; friends!FZ231&amp; friends!GA231&amp; friends!GB231&amp; friends!GC231&amp; friends!GD231&amp; friends!GE231&amp; friends!GF231&amp; friends!GG231&amp; friends!GH231&amp; friends!GI231&amp; friends!GJ231&amp; friends!GK231&amp; friends!GL231&amp; friends!GM231&amp; friends!GN231&amp; friends!GO231&amp; friends!GP231&amp; friends!GQ231&amp; friends!GR231&amp; friends!GS231&amp; friends!GT231&amp; friends!GU231&amp; friends!GV231&amp; friends!GW231&amp; friends!GX231&amp; friends!GY231&amp; friends!GZ231&amp; friends!HA231&amp; friends!HB231&amp; friends!HC231&amp; friends!HD231&amp; friends!HE231&amp; friends!HF231&amp; friends!HG231&amp; friends!HH231&amp; friends!HI231&amp; friends!HJ231&amp; friends!HK231&amp; friends!HL231&amp; friends!HM231&amp; friends!HN231&amp; friends!HO231&amp; friends!HP231&amp; friends!HQ231&amp; friends!HR231&amp; friends!HS231&amp; friends!HT231&amp; friends!HU231&amp; friends!HV231&amp; friends!HW231&amp; friends!HX231&amp; friends!HY231&amp; friends!HZ231&amp; friends!IA231&amp; friends!IB231&amp; friends!IC231&amp; friends!ID231&amp; friends!IE231&amp; friends!IF231&amp; friends!IG231&amp; friends!IH231&amp; friends!II231</f>
        <v>;00000000-0000-0000-0000-000000000185,"HUMAN";;00000000-0000-0000-0000-000000000213,"HUMAN";</v>
      </c>
      <c r="M231" t="str">
        <f>IF(Data!$L232=M$1, "",             IF(ISERR(SEARCH(M$1,Data!$H232)),        "",          ";" &amp; VLOOKUP(M$1,Data!$L:$N,3, FALSE) &amp; ",""" &amp; VLOOKUP(M$1,Data!$L:$M,2, FALSE) &amp; """;"   )             )</f>
        <v/>
      </c>
      <c r="N231" t="str">
        <f>IF(Data!$L232=N$1, "",             IF(ISERR(SEARCH(N$1,Data!$H232)),        "",          ";" &amp; VLOOKUP(N$1,Data!$L:$N,3, FALSE) &amp; ",""" &amp; VLOOKUP(N$1,Data!$L:$M,2, FALSE) &amp; """;"   )             )</f>
        <v/>
      </c>
      <c r="O231" t="str">
        <f>IF(Data!$L232=O$1, "",             IF(ISERR(SEARCH(O$1,Data!$H232)),        "",          ";" &amp; VLOOKUP(O$1,Data!$L:$N,3, FALSE) &amp; ",""" &amp; VLOOKUP(O$1,Data!$L:$M,2, FALSE) &amp; """;"   )             )</f>
        <v/>
      </c>
      <c r="P231" t="str">
        <f>IF(Data!$L232=P$1, "",             IF(ISERR(SEARCH(P$1,Data!$H232)),        "",          ";" &amp; VLOOKUP(P$1,Data!$L:$N,3, FALSE) &amp; ",""" &amp; VLOOKUP(P$1,Data!$L:$M,2, FALSE) &amp; """;"   )             )</f>
        <v/>
      </c>
      <c r="Q231" t="str">
        <f>IF(Data!$L232=Q$1, "",             IF(ISERR(SEARCH(Q$1,Data!$H232)),        "",          ";" &amp; VLOOKUP(Q$1,Data!$L:$N,3, FALSE) &amp; ",""" &amp; VLOOKUP(Q$1,Data!$L:$M,2, FALSE) &amp; """;"   )             )</f>
        <v/>
      </c>
      <c r="R231" t="str">
        <f>IF(Data!$L232=R$1, "",             IF(ISERR(SEARCH(R$1,Data!$H232)),        "",          ";" &amp; VLOOKUP(R$1,Data!$L:$N,3, FALSE) &amp; ",""" &amp; VLOOKUP(R$1,Data!$L:$M,2, FALSE) &amp; """;"   )             )</f>
        <v/>
      </c>
      <c r="S231" t="str">
        <f>IF(Data!$L232=S$1, "",             IF(ISERR(SEARCH(S$1,Data!$H232)),        "",          ";" &amp; VLOOKUP(S$1,Data!$L:$N,3, FALSE) &amp; ",""" &amp; VLOOKUP(S$1,Data!$L:$M,2, FALSE) &amp; """;"   )             )</f>
        <v/>
      </c>
      <c r="T231" t="str">
        <f>IF(Data!$L232=T$1, "",             IF(ISERR(SEARCH(T$1,Data!$H232)),        "",          ";" &amp; VLOOKUP(T$1,Data!$L:$N,3, FALSE) &amp; ",""" &amp; VLOOKUP(T$1,Data!$L:$M,2, FALSE) &amp; """;"   )             )</f>
        <v/>
      </c>
      <c r="U231" t="str">
        <f>IF(Data!$L232=U$1, "",             IF(ISERR(SEARCH(U$1,Data!$H232)),        "",          ";" &amp; VLOOKUP(U$1,Data!$L:$N,3, FALSE) &amp; ",""" &amp; VLOOKUP(U$1,Data!$L:$M,2, FALSE) &amp; """;"   )             )</f>
        <v/>
      </c>
      <c r="V231" t="str">
        <f>IF(Data!$L232=V$1, "",             IF(ISERR(SEARCH(V$1,Data!$H232)),        "",          ";" &amp; VLOOKUP(V$1,Data!$L:$N,3, FALSE) &amp; ",""" &amp; VLOOKUP(V$1,Data!$L:$M,2, FALSE) &amp; """;"   )             )</f>
        <v/>
      </c>
      <c r="W231" t="str">
        <f>IF(Data!$L232=W$1, "",             IF(ISERR(SEARCH(W$1,Data!$H232)),        "",          ";" &amp; VLOOKUP(W$1,Data!$L:$N,3, FALSE) &amp; ",""" &amp; VLOOKUP(W$1,Data!$L:$M,2, FALSE) &amp; """;"   )             )</f>
        <v/>
      </c>
      <c r="X231" t="str">
        <f>IF(Data!$L232=X$1, "",             IF(ISERR(SEARCH(X$1,Data!$H232)),        "",          ";" &amp; VLOOKUP(X$1,Data!$L:$N,3, FALSE) &amp; ",""" &amp; VLOOKUP(X$1,Data!$L:$M,2, FALSE) &amp; """;"   )             )</f>
        <v/>
      </c>
      <c r="Y231" t="str">
        <f>IF(Data!$L232=Y$1, "",             IF(ISERR(SEARCH(Y$1,Data!$H232)),        "",          ";" &amp; VLOOKUP(Y$1,Data!$L:$N,3, FALSE) &amp; ",""" &amp; VLOOKUP(Y$1,Data!$L:$M,2, FALSE) &amp; """;"   )             )</f>
        <v/>
      </c>
      <c r="Z231" t="str">
        <f>IF(Data!$L232=Z$1, "",             IF(ISERR(SEARCH(Z$1,Data!$H232)),        "",          ";" &amp; VLOOKUP(Z$1,Data!$L:$N,3, FALSE) &amp; ",""" &amp; VLOOKUP(Z$1,Data!$L:$M,2, FALSE) &amp; """;"   )             )</f>
        <v/>
      </c>
      <c r="AA231" t="str">
        <f>IF(Data!$L232=AA$1, "",             IF(ISERR(SEARCH(AA$1,Data!$H232)),        "",          ";" &amp; VLOOKUP(AA$1,Data!$L:$N,3, FALSE) &amp; ",""" &amp; VLOOKUP(AA$1,Data!$L:$M,2, FALSE) &amp; """;"   )             )</f>
        <v/>
      </c>
      <c r="AB231" t="str">
        <f>IF(Data!$L232=AB$1, "",             IF(ISERR(SEARCH(AB$1,Data!$H232)),        "",          ";" &amp; VLOOKUP(AB$1,Data!$L:$N,3, FALSE) &amp; ",""" &amp; VLOOKUP(AB$1,Data!$L:$M,2, FALSE) &amp; """;"   )             )</f>
        <v/>
      </c>
      <c r="AC231" t="str">
        <f>IF(Data!$L232=AC$1, "",             IF(ISERR(SEARCH(AC$1,Data!$H232)),        "",          ";" &amp; VLOOKUP(AC$1,Data!$L:$N,3, FALSE) &amp; ",""" &amp; VLOOKUP(AC$1,Data!$L:$M,2, FALSE) &amp; """;"   )             )</f>
        <v/>
      </c>
      <c r="AD231" t="str">
        <f>IF(Data!$L232=AD$1, "",             IF(ISERR(SEARCH(AD$1,Data!$H232)),        "",          ";" &amp; VLOOKUP(AD$1,Data!$L:$N,3, FALSE) &amp; ",""" &amp; VLOOKUP(AD$1,Data!$L:$M,2, FALSE) &amp; """;"   )             )</f>
        <v/>
      </c>
      <c r="AE231" t="str">
        <f>IF(Data!$L232=AE$1, "",             IF(ISERR(SEARCH(AE$1,Data!$H232)),        "",          ";" &amp; VLOOKUP(AE$1,Data!$L:$N,3, FALSE) &amp; ",""" &amp; VLOOKUP(AE$1,Data!$L:$M,2, FALSE) &amp; """;"   )             )</f>
        <v/>
      </c>
      <c r="AF231" t="str">
        <f>IF(Data!$L232=AF$1, "",             IF(ISERR(SEARCH(AF$1,Data!$H232)),        "",          ";" &amp; VLOOKUP(AF$1,Data!$L:$N,3, FALSE) &amp; ",""" &amp; VLOOKUP(AF$1,Data!$L:$M,2, FALSE) &amp; """;"   )             )</f>
        <v/>
      </c>
      <c r="AG231" t="str">
        <f>IF(Data!$L232=AG$1, "",             IF(ISERR(SEARCH(AG$1,Data!$H232)),        "",          ";" &amp; VLOOKUP(AG$1,Data!$L:$N,3, FALSE) &amp; ",""" &amp; VLOOKUP(AG$1,Data!$L:$M,2, FALSE) &amp; """;"   )             )</f>
        <v/>
      </c>
      <c r="AH231" t="str">
        <f>IF(Data!$L232=AH$1, "",             IF(ISERR(SEARCH(AH$1,Data!$H232)),        "",          ";" &amp; VLOOKUP(AH$1,Data!$L:$N,3, FALSE) &amp; ",""" &amp; VLOOKUP(AH$1,Data!$L:$M,2, FALSE) &amp; """;"   )             )</f>
        <v/>
      </c>
      <c r="AI231" t="str">
        <f>IF(Data!$L232=AI$1, "",             IF(ISERR(SEARCH(AI$1,Data!$H232)),        "",          ";" &amp; VLOOKUP(AI$1,Data!$L:$N,3, FALSE) &amp; ",""" &amp; VLOOKUP(AI$1,Data!$L:$M,2, FALSE) &amp; """;"   )             )</f>
        <v/>
      </c>
      <c r="AJ231" t="str">
        <f>IF(Data!$L232=AJ$1, "",             IF(ISERR(SEARCH(AJ$1,Data!$H232)),        "",          ";" &amp; VLOOKUP(AJ$1,Data!$L:$N,3, FALSE) &amp; ",""" &amp; VLOOKUP(AJ$1,Data!$L:$M,2, FALSE) &amp; """;"   )             )</f>
        <v/>
      </c>
      <c r="AK231" t="str">
        <f>IF(Data!$L232=AK$1, "",             IF(ISERR(SEARCH(AK$1,Data!$H232)),        "",          ";" &amp; VLOOKUP(AK$1,Data!$L:$N,3, FALSE) &amp; ",""" &amp; VLOOKUP(AK$1,Data!$L:$M,2, FALSE) &amp; """;"   )             )</f>
        <v/>
      </c>
      <c r="AL231" t="str">
        <f>IF(Data!$L232=AL$1, "",             IF(ISERR(SEARCH(AL$1,Data!$H232)),        "",          ";" &amp; VLOOKUP(AL$1,Data!$L:$N,3, FALSE) &amp; ",""" &amp; VLOOKUP(AL$1,Data!$L:$M,2, FALSE) &amp; """;"   )             )</f>
        <v/>
      </c>
      <c r="AM231" t="str">
        <f>IF(Data!$L232=AM$1, "",             IF(ISERR(SEARCH(AM$1,Data!$H232)),        "",          ";" &amp; VLOOKUP(AM$1,Data!$L:$N,3, FALSE) &amp; ",""" &amp; VLOOKUP(AM$1,Data!$L:$M,2, FALSE) &amp; """;"   )             )</f>
        <v/>
      </c>
      <c r="AN231" t="str">
        <f>IF(Data!$L232=AN$1, "",             IF(ISERR(SEARCH(AN$1,Data!$H232)),        "",          ";" &amp; VLOOKUP(AN$1,Data!$L:$N,3, FALSE) &amp; ",""" &amp; VLOOKUP(AN$1,Data!$L:$M,2, FALSE) &amp; """;"   )             )</f>
        <v/>
      </c>
      <c r="AO231" t="str">
        <f>IF(Data!$L232=AO$1, "",             IF(ISERR(SEARCH(AO$1,Data!$H232)),        "",          ";" &amp; VLOOKUP(AO$1,Data!$L:$N,3, FALSE) &amp; ",""" &amp; VLOOKUP(AO$1,Data!$L:$M,2, FALSE) &amp; """;"   )             )</f>
        <v/>
      </c>
      <c r="AP231" t="str">
        <f>IF(Data!$L232=AP$1, "",             IF(ISERR(SEARCH(AP$1,Data!$H232)),        "",          ";" &amp; VLOOKUP(AP$1,Data!$L:$N,3, FALSE) &amp; ",""" &amp; VLOOKUP(AP$1,Data!$L:$M,2, FALSE) &amp; """;"   )             )</f>
        <v/>
      </c>
      <c r="AQ231" t="str">
        <f>IF(Data!$L232=AQ$1, "",             IF(ISERR(SEARCH(AQ$1,Data!$H232)),        "",          ";" &amp; VLOOKUP(AQ$1,Data!$L:$N,3, FALSE) &amp; ",""" &amp; VLOOKUP(AQ$1,Data!$L:$M,2, FALSE) &amp; """;"   )             )</f>
        <v/>
      </c>
      <c r="AR231" t="str">
        <f>IF(Data!$L232=AR$1, "",             IF(ISERR(SEARCH(AR$1,Data!$H232)),        "",          ";" &amp; VLOOKUP(AR$1,Data!$L:$N,3, FALSE) &amp; ",""" &amp; VLOOKUP(AR$1,Data!$L:$M,2, FALSE) &amp; """;"   )             )</f>
        <v/>
      </c>
      <c r="AS231" t="str">
        <f>IF(Data!$L232=AS$1, "",             IF(ISERR(SEARCH(AS$1,Data!$H232)),        "",          ";" &amp; VLOOKUP(AS$1,Data!$L:$N,3, FALSE) &amp; ",""" &amp; VLOOKUP(AS$1,Data!$L:$M,2, FALSE) &amp; """;"   )             )</f>
        <v/>
      </c>
      <c r="AT231" t="str">
        <f>IF(Data!$L232=AT$1, "",             IF(ISERR(SEARCH(AT$1,Data!$H232)),        "",          ";" &amp; VLOOKUP(AT$1,Data!$L:$N,3, FALSE) &amp; ",""" &amp; VLOOKUP(AT$1,Data!$L:$M,2, FALSE) &amp; """;"   )             )</f>
        <v/>
      </c>
      <c r="AU231" t="str">
        <f>IF(Data!$L232=AU$1, "",             IF(ISERR(SEARCH(AU$1,Data!$H232)),        "",          ";" &amp; VLOOKUP(AU$1,Data!$L:$N,3, FALSE) &amp; ",""" &amp; VLOOKUP(AU$1,Data!$L:$M,2, FALSE) &amp; """;"   )             )</f>
        <v/>
      </c>
      <c r="AV231" t="str">
        <f>IF(Data!$L232=AV$1, "",             IF(ISERR(SEARCH(AV$1,Data!$H232)),        "",          ";" &amp; VLOOKUP(AV$1,Data!$L:$N,3, FALSE) &amp; ",""" &amp; VLOOKUP(AV$1,Data!$L:$M,2, FALSE) &amp; """;"   )             )</f>
        <v/>
      </c>
      <c r="AW231" t="str">
        <f>IF(Data!$L232=AW$1, "",             IF(ISERR(SEARCH(AW$1,Data!$H232)),        "",          ";" &amp; VLOOKUP(AW$1,Data!$L:$N,3, FALSE) &amp; ",""" &amp; VLOOKUP(AW$1,Data!$L:$M,2, FALSE) &amp; """;"   )             )</f>
        <v/>
      </c>
      <c r="AX231" t="str">
        <f>IF(Data!$L232=AX$1, "",             IF(ISERR(SEARCH(AX$1,Data!$H232)),        "",          ";" &amp; VLOOKUP(AX$1,Data!$L:$N,3, FALSE) &amp; ",""" &amp; VLOOKUP(AX$1,Data!$L:$M,2, FALSE) &amp; """;"   )             )</f>
        <v/>
      </c>
      <c r="AY231" t="str">
        <f>IF(Data!$L232=AY$1, "",             IF(ISERR(SEARCH(AY$1,Data!$H232)),        "",          ";" &amp; VLOOKUP(AY$1,Data!$L:$N,3, FALSE) &amp; ",""" &amp; VLOOKUP(AY$1,Data!$L:$M,2, FALSE) &amp; """;"   )             )</f>
        <v/>
      </c>
      <c r="AZ231" t="str">
        <f>IF(Data!$L232=AZ$1, "",             IF(ISERR(SEARCH(AZ$1,Data!$H232)),        "",          ";" &amp; VLOOKUP(AZ$1,Data!$L:$N,3, FALSE) &amp; ",""" &amp; VLOOKUP(AZ$1,Data!$L:$M,2, FALSE) &amp; """;"   )             )</f>
        <v/>
      </c>
      <c r="BA231" t="str">
        <f>IF(Data!$L232=BA$1, "",             IF(ISERR(SEARCH(BA$1,Data!$H232)),        "",          ";" &amp; VLOOKUP(BA$1,Data!$L:$N,3, FALSE) &amp; ",""" &amp; VLOOKUP(BA$1,Data!$L:$M,2, FALSE) &amp; """;"   )             )</f>
        <v/>
      </c>
      <c r="BB231" t="str">
        <f>IF(Data!$L232=BB$1, "",             IF(ISERR(SEARCH(BB$1,Data!$H232)),        "",          ";" &amp; VLOOKUP(BB$1,Data!$L:$N,3, FALSE) &amp; ",""" &amp; VLOOKUP(BB$1,Data!$L:$M,2, FALSE) &amp; """;"   )             )</f>
        <v/>
      </c>
      <c r="BC231" t="str">
        <f>IF(Data!$L232=BC$1, "",             IF(ISERR(SEARCH(BC$1,Data!$H232)),        "",          ";" &amp; VLOOKUP(BC$1,Data!$L:$N,3, FALSE) &amp; ",""" &amp; VLOOKUP(BC$1,Data!$L:$M,2, FALSE) &amp; """;"   )             )</f>
        <v/>
      </c>
      <c r="BD231" t="str">
        <f>IF(Data!$L232=BD$1, "",             IF(ISERR(SEARCH(BD$1,Data!$H232)),        "",          ";" &amp; VLOOKUP(BD$1,Data!$L:$N,3, FALSE) &amp; ",""" &amp; VLOOKUP(BD$1,Data!$L:$M,2, FALSE) &amp; """;"   )             )</f>
        <v/>
      </c>
      <c r="BE231" t="str">
        <f>IF(Data!$L232=BE$1, "",             IF(ISERR(SEARCH(BE$1,Data!$H232)),        "",          ";" &amp; VLOOKUP(BE$1,Data!$L:$N,3, FALSE) &amp; ",""" &amp; VLOOKUP(BE$1,Data!$L:$M,2, FALSE) &amp; """;"   )             )</f>
        <v/>
      </c>
      <c r="BF231" t="str">
        <f>IF(Data!$L232=BF$1, "",             IF(ISERR(SEARCH(BF$1,Data!$H232)),        "",          ";" &amp; VLOOKUP(BF$1,Data!$L:$N,3, FALSE) &amp; ",""" &amp; VLOOKUP(BF$1,Data!$L:$M,2, FALSE) &amp; """;"   )             )</f>
        <v/>
      </c>
      <c r="BG231" t="str">
        <f>IF(Data!$L232=BG$1, "",             IF(ISERR(SEARCH(BG$1,Data!$H232)),        "",          ";" &amp; VLOOKUP(BG$1,Data!$L:$N,3, FALSE) &amp; ",""" &amp; VLOOKUP(BG$1,Data!$L:$M,2, FALSE) &amp; """;"   )             )</f>
        <v/>
      </c>
      <c r="BH231" t="str">
        <f>IF(Data!$L232=BH$1, "",             IF(ISERR(SEARCH(BH$1,Data!$H232)),        "",          ";" &amp; VLOOKUP(BH$1,Data!$L:$N,3, FALSE) &amp; ",""" &amp; VLOOKUP(BH$1,Data!$L:$M,2, FALSE) &amp; """;"   )             )</f>
        <v/>
      </c>
      <c r="BI231" t="str">
        <f>IF(Data!$L232=BI$1, "",             IF(ISERR(SEARCH(BI$1,Data!$H232)),        "",          ";" &amp; VLOOKUP(BI$1,Data!$L:$N,3, FALSE) &amp; ",""" &amp; VLOOKUP(BI$1,Data!$L:$M,2, FALSE) &amp; """;"   )             )</f>
        <v/>
      </c>
      <c r="BJ231" t="str">
        <f>IF(Data!$L232=BJ$1, "",             IF(ISERR(SEARCH(BJ$1,Data!$H232)),        "",          ";" &amp; VLOOKUP(BJ$1,Data!$L:$N,3, FALSE) &amp; ",""" &amp; VLOOKUP(BJ$1,Data!$L:$M,2, FALSE) &amp; """;"   )             )</f>
        <v/>
      </c>
      <c r="BK231" t="str">
        <f>IF(Data!$L232=BK$1, "",             IF(ISERR(SEARCH(BK$1,Data!$H232)),        "",          ";" &amp; VLOOKUP(BK$1,Data!$L:$N,3, FALSE) &amp; ",""" &amp; VLOOKUP(BK$1,Data!$L:$M,2, FALSE) &amp; """;"   )             )</f>
        <v/>
      </c>
      <c r="BL231" t="str">
        <f>IF(Data!$L232=BL$1, "",             IF(ISERR(SEARCH(BL$1,Data!$H232)),        "",          ";" &amp; VLOOKUP(BL$1,Data!$L:$N,3, FALSE) &amp; ",""" &amp; VLOOKUP(BL$1,Data!$L:$M,2, FALSE) &amp; """;"   )             )</f>
        <v/>
      </c>
      <c r="BM231" t="str">
        <f>IF(Data!$L232=BM$1, "",             IF(ISERR(SEARCH(BM$1,Data!$H232)),        "",          ";" &amp; VLOOKUP(BM$1,Data!$L:$N,3, FALSE) &amp; ",""" &amp; VLOOKUP(BM$1,Data!$L:$M,2, FALSE) &amp; """;"   )             )</f>
        <v/>
      </c>
      <c r="BN231" t="str">
        <f>IF(Data!$L232=BN$1, "",             IF(ISERR(SEARCH(BN$1,Data!$H232)),        "",          ";" &amp; VLOOKUP(BN$1,Data!$L:$N,3, FALSE) &amp; ",""" &amp; VLOOKUP(BN$1,Data!$L:$M,2, FALSE) &amp; """;"   )             )</f>
        <v/>
      </c>
      <c r="BO231" t="str">
        <f>IF(Data!$L232=BO$1, "",             IF(ISERR(SEARCH(BO$1,Data!$H232)),        "",          ";" &amp; VLOOKUP(BO$1,Data!$L:$N,3, FALSE) &amp; ",""" &amp; VLOOKUP(BO$1,Data!$L:$M,2, FALSE) &amp; """;"   )             )</f>
        <v/>
      </c>
      <c r="BP231" t="str">
        <f>IF(Data!$L232=BP$1, "",             IF(ISERR(SEARCH(BP$1,Data!$H232)),        "",          ";" &amp; VLOOKUP(BP$1,Data!$L:$N,3, FALSE) &amp; ",""" &amp; VLOOKUP(BP$1,Data!$L:$M,2, FALSE) &amp; """;"   )             )</f>
        <v/>
      </c>
      <c r="BQ231" t="str">
        <f>IF(Data!$L232=BQ$1, "",             IF(ISERR(SEARCH(BQ$1,Data!$H232)),        "",          ";" &amp; VLOOKUP(BQ$1,Data!$L:$N,3, FALSE) &amp; ",""" &amp; VLOOKUP(BQ$1,Data!$L:$M,2, FALSE) &amp; """;"   )             )</f>
        <v/>
      </c>
      <c r="BR231" t="str">
        <f>IF(Data!$L232=BR$1, "",             IF(ISERR(SEARCH(BR$1,Data!$H232)),        "",          ";" &amp; VLOOKUP(BR$1,Data!$L:$N,3, FALSE) &amp; ",""" &amp; VLOOKUP(BR$1,Data!$L:$M,2, FALSE) &amp; """;"   )             )</f>
        <v/>
      </c>
      <c r="BS231" t="str">
        <f>IF(Data!$L232=BS$1, "",             IF(ISERR(SEARCH(BS$1,Data!$H232)),        "",          ";" &amp; VLOOKUP(BS$1,Data!$L:$N,3, FALSE) &amp; ",""" &amp; VLOOKUP(BS$1,Data!$L:$M,2, FALSE) &amp; """;"   )             )</f>
        <v/>
      </c>
      <c r="BT231" t="str">
        <f>IF(Data!$L232=BT$1, "",             IF(ISERR(SEARCH(BT$1,Data!$H232)),        "",          ";" &amp; VLOOKUP(BT$1,Data!$L:$N,3, FALSE) &amp; ",""" &amp; VLOOKUP(BT$1,Data!$L:$M,2, FALSE) &amp; """;"   )             )</f>
        <v/>
      </c>
      <c r="BU231" t="str">
        <f>IF(Data!$L232=BU$1, "",             IF(ISERR(SEARCH(BU$1,Data!$H232)),        "",          ";" &amp; VLOOKUP(BU$1,Data!$L:$N,3, FALSE) &amp; ",""" &amp; VLOOKUP(BU$1,Data!$L:$M,2, FALSE) &amp; """;"   )             )</f>
        <v/>
      </c>
      <c r="BV231" t="str">
        <f>IF(Data!$L232=BV$1, "",             IF(ISERR(SEARCH(BV$1,Data!$H232)),        "",          ";" &amp; VLOOKUP(BV$1,Data!$L:$N,3, FALSE) &amp; ",""" &amp; VLOOKUP(BV$1,Data!$L:$M,2, FALSE) &amp; """;"   )             )</f>
        <v/>
      </c>
      <c r="BW231" t="str">
        <f>IF(Data!$L232=BW$1, "",             IF(ISERR(SEARCH(BW$1,Data!$H232)),        "",          ";" &amp; VLOOKUP(BW$1,Data!$L:$N,3, FALSE) &amp; ",""" &amp; VLOOKUP(BW$1,Data!$L:$M,2, FALSE) &amp; """;"   )             )</f>
        <v/>
      </c>
      <c r="BX231" t="str">
        <f>IF(Data!$L232=BX$1, "",             IF(ISERR(SEARCH(BX$1,Data!$H232)),        "",          ";" &amp; VLOOKUP(BX$1,Data!$L:$N,3, FALSE) &amp; ",""" &amp; VLOOKUP(BX$1,Data!$L:$M,2, FALSE) &amp; """;"   )             )</f>
        <v/>
      </c>
      <c r="BY231" t="str">
        <f>IF(Data!$L232=BY$1, "",             IF(ISERR(SEARCH(BY$1,Data!$H232)),        "",          ";" &amp; VLOOKUP(BY$1,Data!$L:$N,3, FALSE) &amp; ",""" &amp; VLOOKUP(BY$1,Data!$L:$M,2, FALSE) &amp; """;"   )             )</f>
        <v/>
      </c>
      <c r="BZ231" t="str">
        <f>IF(Data!$L232=BZ$1, "",             IF(ISERR(SEARCH(BZ$1,Data!$H232)),        "",          ";" &amp; VLOOKUP(BZ$1,Data!$L:$N,3, FALSE) &amp; ",""" &amp; VLOOKUP(BZ$1,Data!$L:$M,2, FALSE) &amp; """;"   )             )</f>
        <v/>
      </c>
      <c r="CA231" t="str">
        <f>IF(Data!$L232=CA$1, "",             IF(ISERR(SEARCH(CA$1,Data!$H232)),        "",          ";" &amp; VLOOKUP(CA$1,Data!$L:$N,3, FALSE) &amp; ",""" &amp; VLOOKUP(CA$1,Data!$L:$M,2, FALSE) &amp; """;"   )             )</f>
        <v/>
      </c>
      <c r="CB231" t="str">
        <f>IF(Data!$L232=CB$1, "",             IF(ISERR(SEARCH(CB$1,Data!$H232)),        "",          ";" &amp; VLOOKUP(CB$1,Data!$L:$N,3, FALSE) &amp; ",""" &amp; VLOOKUP(CB$1,Data!$L:$M,2, FALSE) &amp; """;"   )             )</f>
        <v/>
      </c>
      <c r="CC231" t="str">
        <f>IF(Data!$L232=CC$1, "",             IF(ISERR(SEARCH(CC$1,Data!$H232)),        "",          ";" &amp; VLOOKUP(CC$1,Data!$L:$N,3, FALSE) &amp; ",""" &amp; VLOOKUP(CC$1,Data!$L:$M,2, FALSE) &amp; """;"   )             )</f>
        <v/>
      </c>
      <c r="CD231" t="str">
        <f>IF(Data!$L232=CD$1, "",             IF(ISERR(SEARCH(CD$1,Data!$H232)),        "",          ";" &amp; VLOOKUP(CD$1,Data!$L:$N,3, FALSE) &amp; ",""" &amp; VLOOKUP(CD$1,Data!$L:$M,2, FALSE) &amp; """;"   )             )</f>
        <v/>
      </c>
      <c r="CE231" t="str">
        <f>IF(Data!$L232=CE$1, "",             IF(ISERR(SEARCH(CE$1,Data!$H232)),        "",          ";" &amp; VLOOKUP(CE$1,Data!$L:$N,3, FALSE) &amp; ",""" &amp; VLOOKUP(CE$1,Data!$L:$M,2, FALSE) &amp; """;"   )             )</f>
        <v/>
      </c>
      <c r="CF231" t="str">
        <f>IF(Data!$L232=CF$1, "",             IF(ISERR(SEARCH(CF$1,Data!$H232)),        "",          ";" &amp; VLOOKUP(CF$1,Data!$L:$N,3, FALSE) &amp; ",""" &amp; VLOOKUP(CF$1,Data!$L:$M,2, FALSE) &amp; """;"   )             )</f>
        <v/>
      </c>
      <c r="CG231" t="str">
        <f>IF(Data!$L232=CG$1, "",             IF(ISERR(SEARCH(CG$1,Data!$H232)),        "",          ";" &amp; VLOOKUP(CG$1,Data!$L:$N,3, FALSE) &amp; ",""" &amp; VLOOKUP(CG$1,Data!$L:$M,2, FALSE) &amp; """;"   )             )</f>
        <v/>
      </c>
      <c r="CH231" t="str">
        <f>IF(Data!$L232=CH$1, "",             IF(ISERR(SEARCH(CH$1,Data!$H232)),        "",          ";" &amp; VLOOKUP(CH$1,Data!$L:$N,3, FALSE) &amp; ",""" &amp; VLOOKUP(CH$1,Data!$L:$M,2, FALSE) &amp; """;"   )             )</f>
        <v/>
      </c>
      <c r="CI231" t="str">
        <f>IF(Data!$L232=CI$1, "",             IF(ISERR(SEARCH(CI$1,Data!$H232)),        "",          ";" &amp; VLOOKUP(CI$1,Data!$L:$N,3, FALSE) &amp; ",""" &amp; VLOOKUP(CI$1,Data!$L:$M,2, FALSE) &amp; """;"   )             )</f>
        <v/>
      </c>
      <c r="CJ231" t="str">
        <f>IF(Data!$L232=CJ$1, "",             IF(ISERR(SEARCH(CJ$1,Data!$H232)),        "",          ";" &amp; VLOOKUP(CJ$1,Data!$L:$N,3, FALSE) &amp; ",""" &amp; VLOOKUP(CJ$1,Data!$L:$M,2, FALSE) &amp; """;"   )             )</f>
        <v/>
      </c>
      <c r="CK231" t="str">
        <f>IF(Data!$L232=CK$1, "",             IF(ISERR(SEARCH(CK$1,Data!$H232)),        "",          ";" &amp; VLOOKUP(CK$1,Data!$L:$N,3, FALSE) &amp; ",""" &amp; VLOOKUP(CK$1,Data!$L:$M,2, FALSE) &amp; """;"   )             )</f>
        <v/>
      </c>
      <c r="CL231" t="str">
        <f>IF(Data!$L232=CL$1, "",             IF(ISERR(SEARCH(CL$1,Data!$H232)),        "",          ";" &amp; VLOOKUP(CL$1,Data!$L:$N,3, FALSE) &amp; ",""" &amp; VLOOKUP(CL$1,Data!$L:$M,2, FALSE) &amp; """;"   )             )</f>
        <v/>
      </c>
      <c r="CM231" t="str">
        <f>IF(Data!$L232=CM$1, "",             IF(ISERR(SEARCH(CM$1,Data!$H232)),        "",          ";" &amp; VLOOKUP(CM$1,Data!$L:$N,3, FALSE) &amp; ",""" &amp; VLOOKUP(CM$1,Data!$L:$M,2, FALSE) &amp; """;"   )             )</f>
        <v/>
      </c>
      <c r="CN231" t="str">
        <f>IF(Data!$L232=CN$1, "",             IF(ISERR(SEARCH(CN$1,Data!$H232)),        "",          ";" &amp; VLOOKUP(CN$1,Data!$L:$N,3, FALSE) &amp; ",""" &amp; VLOOKUP(CN$1,Data!$L:$M,2, FALSE) &amp; """;"   )             )</f>
        <v/>
      </c>
      <c r="CO231" t="str">
        <f>IF(Data!$L232=CO$1, "",             IF(ISERR(SEARCH(CO$1,Data!$H232)),        "",          ";" &amp; VLOOKUP(CO$1,Data!$L:$N,3, FALSE) &amp; ",""" &amp; VLOOKUP(CO$1,Data!$L:$M,2, FALSE) &amp; """;"   )             )</f>
        <v/>
      </c>
      <c r="CP231" t="str">
        <f>IF(Data!$L232=CP$1, "",             IF(ISERR(SEARCH(CP$1,Data!$H232)),        "",          ";" &amp; VLOOKUP(CP$1,Data!$L:$N,3, FALSE) &amp; ",""" &amp; VLOOKUP(CP$1,Data!$L:$M,2, FALSE) &amp; """;"   )             )</f>
        <v/>
      </c>
      <c r="CQ231" t="str">
        <f>IF(Data!$L232=CQ$1, "",             IF(ISERR(SEARCH(CQ$1,Data!$H232)),        "",          ";" &amp; VLOOKUP(CQ$1,Data!$L:$N,3, FALSE) &amp; ",""" &amp; VLOOKUP(CQ$1,Data!$L:$M,2, FALSE) &amp; """;"   )             )</f>
        <v/>
      </c>
      <c r="CR231" t="str">
        <f>IF(Data!$L232=CR$1, "",             IF(ISERR(SEARCH(CR$1,Data!$H232)),        "",          ";" &amp; VLOOKUP(CR$1,Data!$L:$N,3, FALSE) &amp; ",""" &amp; VLOOKUP(CR$1,Data!$L:$M,2, FALSE) &amp; """;"   )             )</f>
        <v/>
      </c>
      <c r="CS231" t="str">
        <f>IF(Data!$L232=CS$1, "",             IF(ISERR(SEARCH(CS$1,Data!$H232)),        "",          ";" &amp; VLOOKUP(CS$1,Data!$L:$N,3, FALSE) &amp; ",""" &amp; VLOOKUP(CS$1,Data!$L:$M,2, FALSE) &amp; """;"   )             )</f>
        <v/>
      </c>
      <c r="CT231" t="str">
        <f>IF(Data!$L232=CT$1, "",             IF(ISERR(SEARCH(CT$1,Data!$H232)),        "",          ";" &amp; VLOOKUP(CT$1,Data!$L:$N,3, FALSE) &amp; ",""" &amp; VLOOKUP(CT$1,Data!$L:$M,2, FALSE) &amp; """;"   )             )</f>
        <v/>
      </c>
      <c r="CU231" t="str">
        <f>IF(Data!$L232=CU$1, "",             IF(ISERR(SEARCH(CU$1,Data!$H232)),        "",          ";" &amp; VLOOKUP(CU$1,Data!$L:$N,3, FALSE) &amp; ",""" &amp; VLOOKUP(CU$1,Data!$L:$M,2, FALSE) &amp; """;"   )             )</f>
        <v/>
      </c>
      <c r="CV231" t="str">
        <f>IF(Data!$L232=CV$1, "",             IF(ISERR(SEARCH(CV$1,Data!$H232)),        "",          ";" &amp; VLOOKUP(CV$1,Data!$L:$N,3, FALSE) &amp; ",""" &amp; VLOOKUP(CV$1,Data!$L:$M,2, FALSE) &amp; """;"   )             )</f>
        <v/>
      </c>
      <c r="CW231" t="str">
        <f>IF(Data!$L232=CW$1, "",             IF(ISERR(SEARCH(CW$1,Data!$H232)),        "",          ";" &amp; VLOOKUP(CW$1,Data!$L:$N,3, FALSE) &amp; ",""" &amp; VLOOKUP(CW$1,Data!$L:$M,2, FALSE) &amp; """;"   )             )</f>
        <v/>
      </c>
      <c r="CX231" t="str">
        <f>IF(Data!$L232=CX$1, "",             IF(ISERR(SEARCH(CX$1,Data!$H232)),        "",          ";" &amp; VLOOKUP(CX$1,Data!$L:$N,3, FALSE) &amp; ",""" &amp; VLOOKUP(CX$1,Data!$L:$M,2, FALSE) &amp; """;"   )             )</f>
        <v/>
      </c>
      <c r="CY231" t="str">
        <f>IF(Data!$L232=CY$1, "",             IF(ISERR(SEARCH(CY$1,Data!$H232)),        "",          ";" &amp; VLOOKUP(CY$1,Data!$L:$N,3, FALSE) &amp; ",""" &amp; VLOOKUP(CY$1,Data!$L:$M,2, FALSE) &amp; """;"   )             )</f>
        <v/>
      </c>
      <c r="CZ231" t="str">
        <f>IF(Data!$L232=CZ$1, "",             IF(ISERR(SEARCH(CZ$1,Data!$H232)),        "",          ";" &amp; VLOOKUP(CZ$1,Data!$L:$N,3, FALSE) &amp; ",""" &amp; VLOOKUP(CZ$1,Data!$L:$M,2, FALSE) &amp; """;"   )             )</f>
        <v/>
      </c>
      <c r="DA231" t="str">
        <f>IF(Data!$L232=DA$1, "",             IF(ISERR(SEARCH(DA$1,Data!$H232)),        "",          ";" &amp; VLOOKUP(DA$1,Data!$L:$N,3, FALSE) &amp; ",""" &amp; VLOOKUP(DA$1,Data!$L:$M,2, FALSE) &amp; """;"   )             )</f>
        <v/>
      </c>
      <c r="DB231" t="str">
        <f>IF(Data!$L232=DB$1, "",             IF(ISERR(SEARCH(DB$1,Data!$H232)),        "",          ";" &amp; VLOOKUP(DB$1,Data!$L:$N,3, FALSE) &amp; ",""" &amp; VLOOKUP(DB$1,Data!$L:$M,2, FALSE) &amp; """;"   )             )</f>
        <v/>
      </c>
      <c r="DC231" t="str">
        <f>IF(Data!$L232=DC$1, "",             IF(ISERR(SEARCH(DC$1,Data!$H232)),        "",          ";" &amp; VLOOKUP(DC$1,Data!$L:$N,3, FALSE) &amp; ",""" &amp; VLOOKUP(DC$1,Data!$L:$M,2, FALSE) &amp; """;"   )             )</f>
        <v/>
      </c>
      <c r="DD231" t="str">
        <f>IF(Data!$L232=DD$1, "",             IF(ISERR(SEARCH(DD$1,Data!$H232)),        "",          ";" &amp; VLOOKUP(DD$1,Data!$L:$N,3, FALSE) &amp; ",""" &amp; VLOOKUP(DD$1,Data!$L:$M,2, FALSE) &amp; """;"   )             )</f>
        <v/>
      </c>
      <c r="DE231" t="str">
        <f>IF(Data!$L232=DE$1, "",             IF(ISERR(SEARCH(DE$1,Data!$H232)),        "",          ";" &amp; VLOOKUP(DE$1,Data!$L:$N,3, FALSE) &amp; ",""" &amp; VLOOKUP(DE$1,Data!$L:$M,2, FALSE) &amp; """;"   )             )</f>
        <v/>
      </c>
      <c r="DF231" t="str">
        <f>IF(Data!$L232=DF$1, "",             IF(ISERR(SEARCH(DF$1,Data!$H232)),        "",          ";" &amp; VLOOKUP(DF$1,Data!$L:$N,3, FALSE) &amp; ",""" &amp; VLOOKUP(DF$1,Data!$L:$M,2, FALSE) &amp; """;"   )             )</f>
        <v/>
      </c>
      <c r="DG231" t="str">
        <f>IF(Data!$L232=DG$1, "",             IF(ISERR(SEARCH(DG$1,Data!$H232)),        "",          ";" &amp; VLOOKUP(DG$1,Data!$L:$N,3, FALSE) &amp; ",""" &amp; VLOOKUP(DG$1,Data!$L:$M,2, FALSE) &amp; """;"   )             )</f>
        <v/>
      </c>
      <c r="DH231" t="str">
        <f>IF(Data!$L232=DH$1, "",             IF(ISERR(SEARCH(DH$1,Data!$H232)),        "",          ";" &amp; VLOOKUP(DH$1,Data!$L:$N,3, FALSE) &amp; ",""" &amp; VLOOKUP(DH$1,Data!$L:$M,2, FALSE) &amp; """;"   )             )</f>
        <v/>
      </c>
      <c r="DI231" t="str">
        <f>IF(Data!$L232=DI$1, "",             IF(ISERR(SEARCH(DI$1,Data!$H232)),        "",          ";" &amp; VLOOKUP(DI$1,Data!$L:$N,3, FALSE) &amp; ",""" &amp; VLOOKUP(DI$1,Data!$L:$M,2, FALSE) &amp; """;"   )             )</f>
        <v/>
      </c>
      <c r="DJ231" t="str">
        <f>IF(Data!$L232=DJ$1, "",             IF(ISERR(SEARCH(DJ$1,Data!$H232)),        "",          ";" &amp; VLOOKUP(DJ$1,Data!$L:$N,3, FALSE) &amp; ",""" &amp; VLOOKUP(DJ$1,Data!$L:$M,2, FALSE) &amp; """;"   )             )</f>
        <v/>
      </c>
      <c r="DK231" t="str">
        <f>IF(Data!$L232=DK$1, "",             IF(ISERR(SEARCH(DK$1,Data!$H232)),        "",          ";" &amp; VLOOKUP(DK$1,Data!$L:$N,3, FALSE) &amp; ",""" &amp; VLOOKUP(DK$1,Data!$L:$M,2, FALSE) &amp; """;"   )             )</f>
        <v/>
      </c>
      <c r="DL231" t="str">
        <f>IF(Data!$L232=DL$1, "",             IF(ISERR(SEARCH(DL$1,Data!$H232)),        "",          ";" &amp; VLOOKUP(DL$1,Data!$L:$N,3, FALSE) &amp; ",""" &amp; VLOOKUP(DL$1,Data!$L:$M,2, FALSE) &amp; """;"   )             )</f>
        <v/>
      </c>
      <c r="DM231" t="str">
        <f>IF(Data!$L232=DM$1, "",             IF(ISERR(SEARCH(DM$1,Data!$H232)),        "",          ";" &amp; VLOOKUP(DM$1,Data!$L:$N,3, FALSE) &amp; ",""" &amp; VLOOKUP(DM$1,Data!$L:$M,2, FALSE) &amp; """;"   )             )</f>
        <v/>
      </c>
      <c r="DN231" t="str">
        <f>IF(Data!$L232=DN$1, "",             IF(ISERR(SEARCH(DN$1,Data!$H232)),        "",          ";" &amp; VLOOKUP(DN$1,Data!$L:$N,3, FALSE) &amp; ",""" &amp; VLOOKUP(DN$1,Data!$L:$M,2, FALSE) &amp; """;"   )             )</f>
        <v/>
      </c>
      <c r="DO231" t="str">
        <f>IF(Data!$L232=DO$1, "",             IF(ISERR(SEARCH(DO$1,Data!$H232)),        "",          ";" &amp; VLOOKUP(DO$1,Data!$L:$N,3, FALSE) &amp; ",""" &amp; VLOOKUP(DO$1,Data!$L:$M,2, FALSE) &amp; """;"   )             )</f>
        <v/>
      </c>
      <c r="DP231" t="str">
        <f>IF(Data!$L232=DP$1, "",             IF(ISERR(SEARCH(DP$1,Data!$H232)),        "",          ";" &amp; VLOOKUP(DP$1,Data!$L:$N,3, FALSE) &amp; ",""" &amp; VLOOKUP(DP$1,Data!$L:$M,2, FALSE) &amp; """;"   )             )</f>
        <v/>
      </c>
      <c r="DQ231" t="str">
        <f>IF(Data!$L232=DQ$1, "",             IF(ISERR(SEARCH(DQ$1,Data!$H232)),        "",          ";" &amp; VLOOKUP(DQ$1,Data!$L:$N,3, FALSE) &amp; ",""" &amp; VLOOKUP(DQ$1,Data!$L:$M,2, FALSE) &amp; """;"   )             )</f>
        <v/>
      </c>
      <c r="DR231" t="str">
        <f>IF(Data!$L232=DR$1, "",             IF(ISERR(SEARCH(DR$1,Data!$H232)),        "",          ";" &amp; VLOOKUP(DR$1,Data!$L:$N,3, FALSE) &amp; ",""" &amp; VLOOKUP(DR$1,Data!$L:$M,2, FALSE) &amp; """;"   )             )</f>
        <v/>
      </c>
      <c r="DS231" t="str">
        <f>IF(Data!$L232=DS$1, "",             IF(ISERR(SEARCH(DS$1,Data!$H232)),        "",          ";" &amp; VLOOKUP(DS$1,Data!$L:$N,3, FALSE) &amp; ",""" &amp; VLOOKUP(DS$1,Data!$L:$M,2, FALSE) &amp; """;"   )             )</f>
        <v/>
      </c>
      <c r="DT231" t="str">
        <f>IF(Data!$L232=DT$1, "",             IF(ISERR(SEARCH(DT$1,Data!$H232)),        "",          ";" &amp; VLOOKUP(DT$1,Data!$L:$N,3, FALSE) &amp; ",""" &amp; VLOOKUP(DT$1,Data!$L:$M,2, FALSE) &amp; """;"   )             )</f>
        <v/>
      </c>
      <c r="DU231" t="str">
        <f>IF(Data!$L232=DU$1, "",             IF(ISERR(SEARCH(DU$1,Data!$H232)),        "",          ";" &amp; VLOOKUP(DU$1,Data!$L:$N,3, FALSE) &amp; ",""" &amp; VLOOKUP(DU$1,Data!$L:$M,2, FALSE) &amp; """;"   )             )</f>
        <v/>
      </c>
      <c r="DV231" t="str">
        <f>IF(Data!$L232=DV$1, "",             IF(ISERR(SEARCH(DV$1,Data!$H232)),        "",          ";" &amp; VLOOKUP(DV$1,Data!$L:$N,3, FALSE) &amp; ",""" &amp; VLOOKUP(DV$1,Data!$L:$M,2, FALSE) &amp; """;"   )             )</f>
        <v/>
      </c>
      <c r="DW231" t="str">
        <f>IF(Data!$L232=DW$1, "",             IF(ISERR(SEARCH(DW$1,Data!$H232)),        "",          ";" &amp; VLOOKUP(DW$1,Data!$L:$N,3, FALSE) &amp; ",""" &amp; VLOOKUP(DW$1,Data!$L:$M,2, FALSE) &amp; """;"   )             )</f>
        <v/>
      </c>
      <c r="DX231" t="str">
        <f>IF(Data!$L232=DX$1, "",             IF(ISERR(SEARCH(DX$1,Data!$H232)),        "",          ";" &amp; VLOOKUP(DX$1,Data!$L:$N,3, FALSE) &amp; ",""" &amp; VLOOKUP(DX$1,Data!$L:$M,2, FALSE) &amp; """;"   )             )</f>
        <v/>
      </c>
      <c r="DY231" t="str">
        <f>IF(Data!$L232=DY$1, "",             IF(ISERR(SEARCH(DY$1,Data!$H232)),        "",          ";" &amp; VLOOKUP(DY$1,Data!$L:$N,3, FALSE) &amp; ",""" &amp; VLOOKUP(DY$1,Data!$L:$M,2, FALSE) &amp; """;"   )             )</f>
        <v/>
      </c>
      <c r="DZ231" t="str">
        <f>IF(Data!$L232=DZ$1, "",             IF(ISERR(SEARCH(DZ$1,Data!$H232)),        "",          ";" &amp; VLOOKUP(DZ$1,Data!$L:$N,3, FALSE) &amp; ",""" &amp; VLOOKUP(DZ$1,Data!$L:$M,2, FALSE) &amp; """;"   )             )</f>
        <v/>
      </c>
      <c r="EA231" t="str">
        <f>IF(Data!$L232=EA$1, "",             IF(ISERR(SEARCH(EA$1,Data!$H232)),        "",          ";" &amp; VLOOKUP(EA$1,Data!$L:$N,3, FALSE) &amp; ",""" &amp; VLOOKUP(EA$1,Data!$L:$M,2, FALSE) &amp; """;"   )             )</f>
        <v/>
      </c>
      <c r="EB231" t="str">
        <f>IF(Data!$L232=EB$1, "",             IF(ISERR(SEARCH(EB$1,Data!$H232)),        "",          ";" &amp; VLOOKUP(EB$1,Data!$L:$N,3, FALSE) &amp; ",""" &amp; VLOOKUP(EB$1,Data!$L:$M,2, FALSE) &amp; """;"   )             )</f>
        <v/>
      </c>
      <c r="EC231" t="str">
        <f>IF(Data!$L232=EC$1, "",             IF(ISERR(SEARCH(EC$1,Data!$H232)),        "",          ";" &amp; VLOOKUP(EC$1,Data!$L:$N,3, FALSE) &amp; ",""" &amp; VLOOKUP(EC$1,Data!$L:$M,2, FALSE) &amp; """;"   )             )</f>
        <v/>
      </c>
      <c r="ED231" t="str">
        <f>IF(Data!$L232=ED$1, "",             IF(ISERR(SEARCH(ED$1,Data!$H232)),        "",          ";" &amp; VLOOKUP(ED$1,Data!$L:$N,3, FALSE) &amp; ",""" &amp; VLOOKUP(ED$1,Data!$L:$M,2, FALSE) &amp; """;"   )             )</f>
        <v/>
      </c>
      <c r="EE231" t="str">
        <f>IF(Data!$L232=EE$1, "",             IF(ISERR(SEARCH(EE$1,Data!$H232)),        "",          ";" &amp; VLOOKUP(EE$1,Data!$L:$N,3, FALSE) &amp; ",""" &amp; VLOOKUP(EE$1,Data!$L:$M,2, FALSE) &amp; """;"   )             )</f>
        <v/>
      </c>
      <c r="EF231" t="str">
        <f>IF(Data!$L232=EF$1, "",             IF(ISERR(SEARCH(EF$1,Data!$H232)),        "",          ";" &amp; VLOOKUP(EF$1,Data!$L:$N,3, FALSE) &amp; ",""" &amp; VLOOKUP(EF$1,Data!$L:$M,2, FALSE) &amp; """;"   )             )</f>
        <v/>
      </c>
      <c r="EG231" t="str">
        <f>IF(Data!$L232=EG$1, "",             IF(ISERR(SEARCH(EG$1,Data!$H232)),        "",          ";" &amp; VLOOKUP(EG$1,Data!$L:$N,3, FALSE) &amp; ",""" &amp; VLOOKUP(EG$1,Data!$L:$M,2, FALSE) &amp; """;"   )             )</f>
        <v/>
      </c>
      <c r="EH231" t="str">
        <f>IF(Data!$L232=EH$1, "",             IF(ISERR(SEARCH(EH$1,Data!$H232)),        "",          ";" &amp; VLOOKUP(EH$1,Data!$L:$N,3, FALSE) &amp; ",""" &amp; VLOOKUP(EH$1,Data!$L:$M,2, FALSE) &amp; """;"   )             )</f>
        <v/>
      </c>
      <c r="EI231" t="str">
        <f>IF(Data!$L232=EI$1, "",             IF(ISERR(SEARCH(EI$1,Data!$H232)),        "",          ";" &amp; VLOOKUP(EI$1,Data!$L:$N,3, FALSE) &amp; ",""" &amp; VLOOKUP(EI$1,Data!$L:$M,2, FALSE) &amp; """;"   )             )</f>
        <v/>
      </c>
      <c r="EJ231" t="str">
        <f>IF(Data!$L232=EJ$1, "",             IF(ISERR(SEARCH(EJ$1,Data!$H232)),        "",          ";" &amp; VLOOKUP(EJ$1,Data!$L:$N,3, FALSE) &amp; ",""" &amp; VLOOKUP(EJ$1,Data!$L:$M,2, FALSE) &amp; """;"   )             )</f>
        <v/>
      </c>
      <c r="EK231" t="str">
        <f>IF(Data!$L232=EK$1, "",             IF(ISERR(SEARCH(EK$1,Data!$H232)),        "",          ";" &amp; VLOOKUP(EK$1,Data!$L:$N,3, FALSE) &amp; ",""" &amp; VLOOKUP(EK$1,Data!$L:$M,2, FALSE) &amp; """;"   )             )</f>
        <v/>
      </c>
      <c r="EL231" t="str">
        <f>IF(Data!$L232=EL$1, "",             IF(ISERR(SEARCH(EL$1,Data!$H232)),        "",          ";" &amp; VLOOKUP(EL$1,Data!$L:$N,3, FALSE) &amp; ",""" &amp; VLOOKUP(EL$1,Data!$L:$M,2, FALSE) &amp; """;"   )             )</f>
        <v/>
      </c>
      <c r="EM231" t="str">
        <f>IF(Data!$L232=EM$1, "",             IF(ISERR(SEARCH(EM$1,Data!$H232)),        "",          ";" &amp; VLOOKUP(EM$1,Data!$L:$N,3, FALSE) &amp; ",""" &amp; VLOOKUP(EM$1,Data!$L:$M,2, FALSE) &amp; """;"   )             )</f>
        <v/>
      </c>
      <c r="EN231" t="str">
        <f>IF(Data!$L232=EN$1, "",             IF(ISERR(SEARCH(EN$1,Data!$H232)),        "",          ";" &amp; VLOOKUP(EN$1,Data!$L:$N,3, FALSE) &amp; ",""" &amp; VLOOKUP(EN$1,Data!$L:$M,2, FALSE) &amp; """;"   )             )</f>
        <v/>
      </c>
      <c r="EO231" t="str">
        <f>IF(Data!$L232=EO$1, "",             IF(ISERR(SEARCH(EO$1,Data!$H232)),        "",          ";" &amp; VLOOKUP(EO$1,Data!$L:$N,3, FALSE) &amp; ",""" &amp; VLOOKUP(EO$1,Data!$L:$M,2, FALSE) &amp; """;"   )             )</f>
        <v/>
      </c>
      <c r="EP231" t="str">
        <f>IF(Data!$L232=EP$1, "",             IF(ISERR(SEARCH(EP$1,Data!$H232)),        "",          ";" &amp; VLOOKUP(EP$1,Data!$L:$N,3, FALSE) &amp; ",""" &amp; VLOOKUP(EP$1,Data!$L:$M,2, FALSE) &amp; """;"   )             )</f>
        <v/>
      </c>
      <c r="EQ231" t="str">
        <f>IF(Data!$L232=EQ$1, "",             IF(ISERR(SEARCH(EQ$1,Data!$H232)),        "",          ";" &amp; VLOOKUP(EQ$1,Data!$L:$N,3, FALSE) &amp; ",""" &amp; VLOOKUP(EQ$1,Data!$L:$M,2, FALSE) &amp; """;"   )             )</f>
        <v/>
      </c>
      <c r="ER231" t="str">
        <f>IF(Data!$L232=ER$1, "",             IF(ISERR(SEARCH(ER$1,Data!$H232)),        "",          ";" &amp; VLOOKUP(ER$1,Data!$L:$N,3, FALSE) &amp; ",""" &amp; VLOOKUP(ER$1,Data!$L:$M,2, FALSE) &amp; """;"   )             )</f>
        <v/>
      </c>
      <c r="ES231" t="str">
        <f>IF(Data!$L232=ES$1, "",             IF(ISERR(SEARCH(ES$1,Data!$H232)),        "",          ";" &amp; VLOOKUP(ES$1,Data!$L:$N,3, FALSE) &amp; ",""" &amp; VLOOKUP(ES$1,Data!$L:$M,2, FALSE) &amp; """;"   )             )</f>
        <v/>
      </c>
      <c r="ET231" t="str">
        <f>IF(Data!$L232=ET$1, "",             IF(ISERR(SEARCH(ET$1,Data!$H232)),        "",          ";" &amp; VLOOKUP(ET$1,Data!$L:$N,3, FALSE) &amp; ",""" &amp; VLOOKUP(ET$1,Data!$L:$M,2, FALSE) &amp; """;"   )             )</f>
        <v/>
      </c>
      <c r="EU231" t="str">
        <f>IF(Data!$L232=EU$1, "",             IF(ISERR(SEARCH(EU$1,Data!$H232)),        "",          ";" &amp; VLOOKUP(EU$1,Data!$L:$N,3, FALSE) &amp; ",""" &amp; VLOOKUP(EU$1,Data!$L:$M,2, FALSE) &amp; """;"   )             )</f>
        <v/>
      </c>
      <c r="EV231" t="str">
        <f>IF(Data!$L232=EV$1, "",             IF(ISERR(SEARCH(EV$1,Data!$H232)),        "",          ";" &amp; VLOOKUP(EV$1,Data!$L:$N,3, FALSE) &amp; ",""" &amp; VLOOKUP(EV$1,Data!$L:$M,2, FALSE) &amp; """;"   )             )</f>
        <v/>
      </c>
      <c r="EW231" t="str">
        <f>IF(Data!$L232=EW$1, "",             IF(ISERR(SEARCH(EW$1,Data!$H232)),        "",          ";" &amp; VLOOKUP(EW$1,Data!$L:$N,3, FALSE) &amp; ",""" &amp; VLOOKUP(EW$1,Data!$L:$M,2, FALSE) &amp; """;"   )             )</f>
        <v/>
      </c>
      <c r="EX231" t="str">
        <f>IF(Data!$L232=EX$1, "",             IF(ISERR(SEARCH(EX$1,Data!$H232)),        "",          ";" &amp; VLOOKUP(EX$1,Data!$L:$N,3, FALSE) &amp; ",""" &amp; VLOOKUP(EX$1,Data!$L:$M,2, FALSE) &amp; """;"   )             )</f>
        <v/>
      </c>
      <c r="EY231" t="str">
        <f>IF(Data!$L232=EY$1, "",             IF(ISERR(SEARCH(EY$1,Data!$H232)),        "",          ";" &amp; VLOOKUP(EY$1,Data!$L:$N,3, FALSE) &amp; ",""" &amp; VLOOKUP(EY$1,Data!$L:$M,2, FALSE) &amp; """;"   )             )</f>
        <v/>
      </c>
      <c r="EZ231" t="str">
        <f>IF(Data!$L232=EZ$1, "",             IF(ISERR(SEARCH(EZ$1,Data!$H232)),        "",          ";" &amp; VLOOKUP(EZ$1,Data!$L:$N,3, FALSE) &amp; ",""" &amp; VLOOKUP(EZ$1,Data!$L:$M,2, FALSE) &amp; """;"   )             )</f>
        <v/>
      </c>
      <c r="FA231" t="str">
        <f>IF(Data!$L232=FA$1, "",             IF(ISERR(SEARCH(FA$1,Data!$H232)),        "",          ";" &amp; VLOOKUP(FA$1,Data!$L:$N,3, FALSE) &amp; ",""" &amp; VLOOKUP(FA$1,Data!$L:$M,2, FALSE) &amp; """;"   )             )</f>
        <v/>
      </c>
      <c r="FB231" t="str">
        <f>IF(Data!$L232=FB$1, "",             IF(ISERR(SEARCH(FB$1,Data!$H232)),        "",          ";" &amp; VLOOKUP(FB$1,Data!$L:$N,3, FALSE) &amp; ",""" &amp; VLOOKUP(FB$1,Data!$L:$M,2, FALSE) &amp; """;"   )             )</f>
        <v/>
      </c>
      <c r="FC231" t="str">
        <f>IF(Data!$L232=FC$1, "",             IF(ISERR(SEARCH(FC$1,Data!$H232)),        "",          ";" &amp; VLOOKUP(FC$1,Data!$L:$N,3, FALSE) &amp; ",""" &amp; VLOOKUP(FC$1,Data!$L:$M,2, FALSE) &amp; """;"   )             )</f>
        <v/>
      </c>
      <c r="FD231" t="str">
        <f>IF(Data!$L232=FD$1, "",             IF(ISERR(SEARCH(FD$1,Data!$H232)),        "",          ";" &amp; VLOOKUP(FD$1,Data!$L:$N,3, FALSE) &amp; ",""" &amp; VLOOKUP(FD$1,Data!$L:$M,2, FALSE) &amp; """;"   )             )</f>
        <v/>
      </c>
      <c r="FE231" t="str">
        <f>IF(Data!$L232=FE$1, "",             IF(ISERR(SEARCH(FE$1,Data!$H232)),        "",          ";" &amp; VLOOKUP(FE$1,Data!$L:$N,3, FALSE) &amp; ",""" &amp; VLOOKUP(FE$1,Data!$L:$M,2, FALSE) &amp; """;"   )             )</f>
        <v/>
      </c>
      <c r="FF231" t="str">
        <f>IF(Data!$L232=FF$1, "",             IF(ISERR(SEARCH(FF$1,Data!$H232)),        "",          ";" &amp; VLOOKUP(FF$1,Data!$L:$N,3, FALSE) &amp; ",""" &amp; VLOOKUP(FF$1,Data!$L:$M,2, FALSE) &amp; """;"   )             )</f>
        <v/>
      </c>
      <c r="FG231" t="str">
        <f>IF(Data!$L232=FG$1, "",             IF(ISERR(SEARCH(FG$1,Data!$H232)),        "",          ";" &amp; VLOOKUP(FG$1,Data!$L:$N,3, FALSE) &amp; ",""" &amp; VLOOKUP(FG$1,Data!$L:$M,2, FALSE) &amp; """;"   )             )</f>
        <v/>
      </c>
      <c r="FH231" t="str">
        <f>IF(Data!$L232=FH$1, "",             IF(ISERR(SEARCH(FH$1,Data!$H232)),        "",          ";" &amp; VLOOKUP(FH$1,Data!$L:$N,3, FALSE) &amp; ",""" &amp; VLOOKUP(FH$1,Data!$L:$M,2, FALSE) &amp; """;"   )             )</f>
        <v/>
      </c>
      <c r="FI231" t="str">
        <f>IF(Data!$L232=FI$1, "",             IF(ISERR(SEARCH(FI$1,Data!$H232)),        "",          ";" &amp; VLOOKUP(FI$1,Data!$L:$N,3, FALSE) &amp; ",""" &amp; VLOOKUP(FI$1,Data!$L:$M,2, FALSE) &amp; """;"   )             )</f>
        <v/>
      </c>
      <c r="FJ231" t="str">
        <f>IF(Data!$L232=FJ$1, "",             IF(ISERR(SEARCH(FJ$1,Data!$H232)),        "",          ";" &amp; VLOOKUP(FJ$1,Data!$L:$N,3, FALSE) &amp; ",""" &amp; VLOOKUP(FJ$1,Data!$L:$M,2, FALSE) &amp; """;"   )             )</f>
        <v/>
      </c>
      <c r="FK231" t="str">
        <f>IF(Data!$L232=FK$1, "",             IF(ISERR(SEARCH(FK$1,Data!$H232)),        "",          ";" &amp; VLOOKUP(FK$1,Data!$L:$N,3, FALSE) &amp; ",""" &amp; VLOOKUP(FK$1,Data!$L:$M,2, FALSE) &amp; """;"   )             )</f>
        <v/>
      </c>
      <c r="FL231" t="str">
        <f>IF(Data!$L232=FL$1, "",             IF(ISERR(SEARCH(FL$1,Data!$H232)),        "",          ";" &amp; VLOOKUP(FL$1,Data!$L:$N,3, FALSE) &amp; ",""" &amp; VLOOKUP(FL$1,Data!$L:$M,2, FALSE) &amp; """;"   )             )</f>
        <v/>
      </c>
      <c r="FM231" t="str">
        <f>IF(Data!$L232=FM$1, "",             IF(ISERR(SEARCH(FM$1,Data!$H232)),        "",          ";" &amp; VLOOKUP(FM$1,Data!$L:$N,3, FALSE) &amp; ",""" &amp; VLOOKUP(FM$1,Data!$L:$M,2, FALSE) &amp; """;"   )             )</f>
        <v/>
      </c>
      <c r="FN231" t="str">
        <f>IF(Data!$L232=FN$1, "",             IF(ISERR(SEARCH(FN$1,Data!$H232)),        "",          ";" &amp; VLOOKUP(FN$1,Data!$L:$N,3, FALSE) &amp; ",""" &amp; VLOOKUP(FN$1,Data!$L:$M,2, FALSE) &amp; """;"   )             )</f>
        <v/>
      </c>
      <c r="FO231" t="str">
        <f>IF(Data!$L232=FO$1, "",             IF(ISERR(SEARCH(FO$1,Data!$H232)),        "",          ";" &amp; VLOOKUP(FO$1,Data!$L:$N,3, FALSE) &amp; ",""" &amp; VLOOKUP(FO$1,Data!$L:$M,2, FALSE) &amp; """;"   )             )</f>
        <v/>
      </c>
      <c r="FP231" t="str">
        <f>IF(Data!$L232=FP$1, "",             IF(ISERR(SEARCH(FP$1,Data!$H232)),        "",          ";" &amp; VLOOKUP(FP$1,Data!$L:$N,3, FALSE) &amp; ",""" &amp; VLOOKUP(FP$1,Data!$L:$M,2, FALSE) &amp; """;"   )             )</f>
        <v/>
      </c>
      <c r="FQ231" t="str">
        <f>IF(Data!$L232=FQ$1, "",             IF(ISERR(SEARCH(FQ$1,Data!$H232)),        "",          ";" &amp; VLOOKUP(FQ$1,Data!$L:$N,3, FALSE) &amp; ",""" &amp; VLOOKUP(FQ$1,Data!$L:$M,2, FALSE) &amp; """;"   )             )</f>
        <v/>
      </c>
      <c r="FR231" t="str">
        <f>IF(Data!$L232=FR$1, "",             IF(ISERR(SEARCH(FR$1,Data!$H232)),        "",          ";" &amp; VLOOKUP(FR$1,Data!$L:$N,3, FALSE) &amp; ",""" &amp; VLOOKUP(FR$1,Data!$L:$M,2, FALSE) &amp; """;"   )             )</f>
        <v/>
      </c>
      <c r="FS231" t="str">
        <f>IF(Data!$L232=FS$1, "",             IF(ISERR(SEARCH(FS$1,Data!$H232)),        "",          ";" &amp; VLOOKUP(FS$1,Data!$L:$N,3, FALSE) &amp; ",""" &amp; VLOOKUP(FS$1,Data!$L:$M,2, FALSE) &amp; """;"   )             )</f>
        <v/>
      </c>
      <c r="FT231" t="str">
        <f>IF(Data!$L232=FT$1, "",             IF(ISERR(SEARCH(FT$1,Data!$H232)),        "",          ";" &amp; VLOOKUP(FT$1,Data!$L:$N,3, FALSE) &amp; ",""" &amp; VLOOKUP(FT$1,Data!$L:$M,2, FALSE) &amp; """;"   )             )</f>
        <v/>
      </c>
      <c r="FU231" t="str">
        <f>IF(Data!$L232=FU$1, "",             IF(ISERR(SEARCH(FU$1,Data!$H232)),        "",          ";" &amp; VLOOKUP(FU$1,Data!$L:$N,3, FALSE) &amp; ",""" &amp; VLOOKUP(FU$1,Data!$L:$M,2, FALSE) &amp; """;"   )             )</f>
        <v/>
      </c>
      <c r="FV231" t="str">
        <f>IF(Data!$L232=FV$1, "",             IF(ISERR(SEARCH(FV$1,Data!$H232)),        "",          ";" &amp; VLOOKUP(FV$1,Data!$L:$N,3, FALSE) &amp; ",""" &amp; VLOOKUP(FV$1,Data!$L:$M,2, FALSE) &amp; """;"   )             )</f>
        <v/>
      </c>
      <c r="FW231" t="str">
        <f>IF(Data!$L232=FW$1, "",             IF(ISERR(SEARCH(FW$1,Data!$H232)),        "",          ";" &amp; VLOOKUP(FW$1,Data!$L:$N,3, FALSE) &amp; ",""" &amp; VLOOKUP(FW$1,Data!$L:$M,2, FALSE) &amp; """;"   )             )</f>
        <v/>
      </c>
      <c r="FX231" t="str">
        <f>IF(Data!$L232=FX$1, "",             IF(ISERR(SEARCH(FX$1,Data!$H232)),        "",          ";" &amp; VLOOKUP(FX$1,Data!$L:$N,3, FALSE) &amp; ",""" &amp; VLOOKUP(FX$1,Data!$L:$M,2, FALSE) &amp; """;"   )             )</f>
        <v/>
      </c>
      <c r="FY231" t="str">
        <f>IF(Data!$L232=FY$1, "",             IF(ISERR(SEARCH(FY$1,Data!$H232)),        "",          ";" &amp; VLOOKUP(FY$1,Data!$L:$N,3, FALSE) &amp; ",""" &amp; VLOOKUP(FY$1,Data!$L:$M,2, FALSE) &amp; """;"   )             )</f>
        <v/>
      </c>
      <c r="FZ231" t="str">
        <f>IF(Data!$L232=FZ$1, "",             IF(ISERR(SEARCH(FZ$1,Data!$H232)),        "",          ";" &amp; VLOOKUP(FZ$1,Data!$L:$N,3, FALSE) &amp; ",""" &amp; VLOOKUP(FZ$1,Data!$L:$M,2, FALSE) &amp; """;"   )             )</f>
        <v/>
      </c>
      <c r="GA231" t="str">
        <f>IF(Data!$L232=GA$1, "",             IF(ISERR(SEARCH(GA$1,Data!$H232)),        "",          ";" &amp; VLOOKUP(GA$1,Data!$L:$N,3, FALSE) &amp; ",""" &amp; VLOOKUP(GA$1,Data!$L:$M,2, FALSE) &amp; """;"   )             )</f>
        <v/>
      </c>
      <c r="GB231" t="str">
        <f>IF(Data!$L232=GB$1, "",             IF(ISERR(SEARCH(GB$1,Data!$H232)),        "",          ";" &amp; VLOOKUP(GB$1,Data!$L:$N,3, FALSE) &amp; ",""" &amp; VLOOKUP(GB$1,Data!$L:$M,2, FALSE) &amp; """;"   )             )</f>
        <v/>
      </c>
      <c r="GC231" t="str">
        <f>IF(Data!$L232=GC$1, "",             IF(ISERR(SEARCH(GC$1,Data!$H232)),        "",          ";" &amp; VLOOKUP(GC$1,Data!$L:$N,3, FALSE) &amp; ",""" &amp; VLOOKUP(GC$1,Data!$L:$M,2, FALSE) &amp; """;"   )             )</f>
        <v/>
      </c>
      <c r="GD231" t="str">
        <f>IF(Data!$L232=GD$1, "",             IF(ISERR(SEARCH(GD$1,Data!$H232)),        "",          ";" &amp; VLOOKUP(GD$1,Data!$L:$N,3, FALSE) &amp; ",""" &amp; VLOOKUP(GD$1,Data!$L:$M,2, FALSE) &amp; """;"   )             )</f>
        <v/>
      </c>
      <c r="GE231" t="str">
        <f>IF(Data!$L232=GE$1, "",             IF(ISERR(SEARCH(GE$1,Data!$H232)),        "",          ";" &amp; VLOOKUP(GE$1,Data!$L:$N,3, FALSE) &amp; ",""" &amp; VLOOKUP(GE$1,Data!$L:$M,2, FALSE) &amp; """;"   )             )</f>
        <v/>
      </c>
      <c r="GF231" t="str">
        <f>IF(Data!$L232=GF$1, "",             IF(ISERR(SEARCH(GF$1,Data!$H232)),        "",          ";" &amp; VLOOKUP(GF$1,Data!$L:$N,3, FALSE) &amp; ",""" &amp; VLOOKUP(GF$1,Data!$L:$M,2, FALSE) &amp; """;"   )             )</f>
        <v/>
      </c>
      <c r="GG231" t="str">
        <f>IF(Data!$L232=GG$1, "",             IF(ISERR(SEARCH(GG$1,Data!$H232)),        "",          ";" &amp; VLOOKUP(GG$1,Data!$L:$N,3, FALSE) &amp; ",""" &amp; VLOOKUP(GG$1,Data!$L:$M,2, FALSE) &amp; """;"   )             )</f>
        <v/>
      </c>
      <c r="GH231" t="str">
        <f>IF(Data!$L232=GH$1, "",             IF(ISERR(SEARCH(GH$1,Data!$H232)),        "",          ";" &amp; VLOOKUP(GH$1,Data!$L:$N,3, FALSE) &amp; ",""" &amp; VLOOKUP(GH$1,Data!$L:$M,2, FALSE) &amp; """;"   )             )</f>
        <v/>
      </c>
      <c r="GI231" t="str">
        <f>IF(Data!$L232=GI$1, "",             IF(ISERR(SEARCH(GI$1,Data!$H232)),        "",          ";" &amp; VLOOKUP(GI$1,Data!$L:$N,3, FALSE) &amp; ",""" &amp; VLOOKUP(GI$1,Data!$L:$M,2, FALSE) &amp; """;"   )             )</f>
        <v/>
      </c>
      <c r="GJ231" t="str">
        <f>IF(Data!$L232=GJ$1, "",             IF(ISERR(SEARCH(GJ$1,Data!$H232)),        "",          ";" &amp; VLOOKUP(GJ$1,Data!$L:$N,3, FALSE) &amp; ",""" &amp; VLOOKUP(GJ$1,Data!$L:$M,2, FALSE) &amp; """;"   )             )</f>
        <v/>
      </c>
      <c r="GK231" t="str">
        <f>IF(Data!$L232=GK$1, "",             IF(ISERR(SEARCH(GK$1,Data!$H232)),        "",          ";" &amp; VLOOKUP(GK$1,Data!$L:$N,3, FALSE) &amp; ",""" &amp; VLOOKUP(GK$1,Data!$L:$M,2, FALSE) &amp; """;"   )             )</f>
        <v/>
      </c>
      <c r="GL231" t="str">
        <f>IF(Data!$L232=GL$1, "",             IF(ISERR(SEARCH(GL$1,Data!$H232)),        "",          ";" &amp; VLOOKUP(GL$1,Data!$L:$N,3, FALSE) &amp; ",""" &amp; VLOOKUP(GL$1,Data!$L:$M,2, FALSE) &amp; """;"   )             )</f>
        <v/>
      </c>
      <c r="GM231" t="str">
        <f>IF(Data!$L232=GM$1, "",             IF(ISERR(SEARCH(GM$1,Data!$H232)),        "",          ";" &amp; VLOOKUP(GM$1,Data!$L:$N,3, FALSE) &amp; ",""" &amp; VLOOKUP(GM$1,Data!$L:$M,2, FALSE) &amp; """;"   )             )</f>
        <v/>
      </c>
      <c r="GN231" t="str">
        <f>IF(Data!$L232=GN$1, "",             IF(ISERR(SEARCH(GN$1,Data!$H232)),        "",          ";" &amp; VLOOKUP(GN$1,Data!$L:$N,3, FALSE) &amp; ",""" &amp; VLOOKUP(GN$1,Data!$L:$M,2, FALSE) &amp; """;"   )             )</f>
        <v/>
      </c>
      <c r="GO231" t="str">
        <f>IF(Data!$L232=GO$1, "",             IF(ISERR(SEARCH(GO$1,Data!$H232)),        "",          ";" &amp; VLOOKUP(GO$1,Data!$L:$N,3, FALSE) &amp; ",""" &amp; VLOOKUP(GO$1,Data!$L:$M,2, FALSE) &amp; """;"   )             )</f>
        <v>;00000000-0000-0000-0000-000000000185,"HUMAN";</v>
      </c>
      <c r="GP231" t="str">
        <f>IF(Data!$L232=GP$1, "",             IF(ISERR(SEARCH(GP$1,Data!$H232)),        "",          ";" &amp; VLOOKUP(GP$1,Data!$L:$N,3, FALSE) &amp; ",""" &amp; VLOOKUP(GP$1,Data!$L:$M,2, FALSE) &amp; """;"   )             )</f>
        <v/>
      </c>
      <c r="GQ231" t="str">
        <f>IF(Data!$L232=GQ$1, "",             IF(ISERR(SEARCH(GQ$1,Data!$H232)),        "",          ";" &amp; VLOOKUP(GQ$1,Data!$L:$N,3, FALSE) &amp; ",""" &amp; VLOOKUP(GQ$1,Data!$L:$M,2, FALSE) &amp; """;"   )             )</f>
        <v/>
      </c>
      <c r="GR231" t="str">
        <f>IF(Data!$L232=GR$1, "",             IF(ISERR(SEARCH(GR$1,Data!$H232)),        "",          ";" &amp; VLOOKUP(GR$1,Data!$L:$N,3, FALSE) &amp; ",""" &amp; VLOOKUP(GR$1,Data!$L:$M,2, FALSE) &amp; """;"   )             )</f>
        <v/>
      </c>
      <c r="GS231" t="str">
        <f>IF(Data!$L232=GS$1, "",             IF(ISERR(SEARCH(GS$1,Data!$H232)),        "",          ";" &amp; VLOOKUP(GS$1,Data!$L:$N,3, FALSE) &amp; ",""" &amp; VLOOKUP(GS$1,Data!$L:$M,2, FALSE) &amp; """;"   )             )</f>
        <v/>
      </c>
      <c r="GT231" t="str">
        <f>IF(Data!$L232=GT$1, "",             IF(ISERR(SEARCH(GT$1,Data!$H232)),        "",          ";" &amp; VLOOKUP(GT$1,Data!$L:$N,3, FALSE) &amp; ",""" &amp; VLOOKUP(GT$1,Data!$L:$M,2, FALSE) &amp; """;"   )             )</f>
        <v/>
      </c>
      <c r="GU231" t="str">
        <f>IF(Data!$L232=GU$1, "",             IF(ISERR(SEARCH(GU$1,Data!$H232)),        "",          ";" &amp; VLOOKUP(GU$1,Data!$L:$N,3, FALSE) &amp; ",""" &amp; VLOOKUP(GU$1,Data!$L:$M,2, FALSE) &amp; """;"   )             )</f>
        <v/>
      </c>
      <c r="GV231" t="str">
        <f>IF(Data!$L232=GV$1, "",             IF(ISERR(SEARCH(GV$1,Data!$H232)),        "",          ";" &amp; VLOOKUP(GV$1,Data!$L:$N,3, FALSE) &amp; ",""" &amp; VLOOKUP(GV$1,Data!$L:$M,2, FALSE) &amp; """;"   )             )</f>
        <v/>
      </c>
      <c r="GW231" t="str">
        <f>IF(Data!$L232=GW$1, "",             IF(ISERR(SEARCH(GW$1,Data!$H232)),        "",          ";" &amp; VLOOKUP(GW$1,Data!$L:$N,3, FALSE) &amp; ",""" &amp; VLOOKUP(GW$1,Data!$L:$M,2, FALSE) &amp; """;"   )             )</f>
        <v/>
      </c>
      <c r="GX231" t="str">
        <f>IF(Data!$L232=GX$1, "",             IF(ISERR(SEARCH(GX$1,Data!$H232)),        "",          ";" &amp; VLOOKUP(GX$1,Data!$L:$N,3, FALSE) &amp; ",""" &amp; VLOOKUP(GX$1,Data!$L:$M,2, FALSE) &amp; """;"   )             )</f>
        <v/>
      </c>
      <c r="GY231" t="str">
        <f>IF(Data!$L232=GY$1, "",             IF(ISERR(SEARCH(GY$1,Data!$H232)),        "",          ";" &amp; VLOOKUP(GY$1,Data!$L:$N,3, FALSE) &amp; ",""" &amp; VLOOKUP(GY$1,Data!$L:$M,2, FALSE) &amp; """;"   )             )</f>
        <v/>
      </c>
      <c r="GZ231" t="str">
        <f>IF(Data!$L232=GZ$1, "",             IF(ISERR(SEARCH(GZ$1,Data!$H232)),        "",          ";" &amp; VLOOKUP(GZ$1,Data!$L:$N,3, FALSE) &amp; ",""" &amp; VLOOKUP(GZ$1,Data!$L:$M,2, FALSE) &amp; """;"   )             )</f>
        <v/>
      </c>
      <c r="HA231" t="str">
        <f>IF(Data!$L232=HA$1, "",             IF(ISERR(SEARCH(HA$1,Data!$H232)),        "",          ";" &amp; VLOOKUP(HA$1,Data!$L:$N,3, FALSE) &amp; ",""" &amp; VLOOKUP(HA$1,Data!$L:$M,2, FALSE) &amp; """;"   )             )</f>
        <v/>
      </c>
      <c r="HB231" t="str">
        <f>IF(Data!$L232=HB$1, "",             IF(ISERR(SEARCH(HB$1,Data!$H232)),        "",          ";" &amp; VLOOKUP(HB$1,Data!$L:$N,3, FALSE) &amp; ",""" &amp; VLOOKUP(HB$1,Data!$L:$M,2, FALSE) &amp; """;"   )             )</f>
        <v/>
      </c>
      <c r="HC231" t="str">
        <f>IF(Data!$L232=HC$1, "",             IF(ISERR(SEARCH(HC$1,Data!$H232)),        "",          ";" &amp; VLOOKUP(HC$1,Data!$L:$N,3, FALSE) &amp; ",""" &amp; VLOOKUP(HC$1,Data!$L:$M,2, FALSE) &amp; """;"   )             )</f>
        <v/>
      </c>
      <c r="HD231" t="str">
        <f>IF(Data!$L232=HD$1, "",             IF(ISERR(SEARCH(HD$1,Data!$H232)),        "",          ";" &amp; VLOOKUP(HD$1,Data!$L:$N,3, FALSE) &amp; ",""" &amp; VLOOKUP(HD$1,Data!$L:$M,2, FALSE) &amp; """;"   )             )</f>
        <v/>
      </c>
      <c r="HE231" t="str">
        <f>IF(Data!$L232=HE$1, "",             IF(ISERR(SEARCH(HE$1,Data!$H232)),        "",          ";" &amp; VLOOKUP(HE$1,Data!$L:$N,3, FALSE) &amp; ",""" &amp; VLOOKUP(HE$1,Data!$L:$M,2, FALSE) &amp; """;"   )             )</f>
        <v/>
      </c>
      <c r="HF231" t="str">
        <f>IF(Data!$L232=HF$1, "",             IF(ISERR(SEARCH(HF$1,Data!$H232)),        "",          ";" &amp; VLOOKUP(HF$1,Data!$L:$N,3, FALSE) &amp; ",""" &amp; VLOOKUP(HF$1,Data!$L:$M,2, FALSE) &amp; """;"   )             )</f>
        <v/>
      </c>
      <c r="HG231" t="str">
        <f>IF(Data!$L232=HG$1, "",             IF(ISERR(SEARCH(HG$1,Data!$H232)),        "",          ";" &amp; VLOOKUP(HG$1,Data!$L:$N,3, FALSE) &amp; ",""" &amp; VLOOKUP(HG$1,Data!$L:$M,2, FALSE) &amp; """;"   )             )</f>
        <v/>
      </c>
      <c r="HH231" t="str">
        <f>IF(Data!$L232=HH$1, "",             IF(ISERR(SEARCH(HH$1,Data!$H232)),        "",          ";" &amp; VLOOKUP(HH$1,Data!$L:$N,3, FALSE) &amp; ",""" &amp; VLOOKUP(HH$1,Data!$L:$M,2, FALSE) &amp; """;"   )             )</f>
        <v/>
      </c>
      <c r="HI231" t="str">
        <f>IF(Data!$L232=HI$1, "",             IF(ISERR(SEARCH(HI$1,Data!$H232)),        "",          ";" &amp; VLOOKUP(HI$1,Data!$L:$N,3, FALSE) &amp; ",""" &amp; VLOOKUP(HI$1,Data!$L:$M,2, FALSE) &amp; """;"   )             )</f>
        <v/>
      </c>
      <c r="HJ231" t="str">
        <f>IF(Data!$L232=HJ$1, "",             IF(ISERR(SEARCH(HJ$1,Data!$H232)),        "",          ";" &amp; VLOOKUP(HJ$1,Data!$L:$N,3, FALSE) &amp; ",""" &amp; VLOOKUP(HJ$1,Data!$L:$M,2, FALSE) &amp; """;"   )             )</f>
        <v/>
      </c>
      <c r="HK231" t="str">
        <f>IF(Data!$L232=HK$1, "",             IF(ISERR(SEARCH(HK$1,Data!$H232)),        "",          ";" &amp; VLOOKUP(HK$1,Data!$L:$N,3, FALSE) &amp; ",""" &amp; VLOOKUP(HK$1,Data!$L:$M,2, FALSE) &amp; """;"   )             )</f>
        <v/>
      </c>
      <c r="HL231" t="str">
        <f>IF(Data!$L232=HL$1, "",             IF(ISERR(SEARCH(HL$1,Data!$H232)),        "",          ";" &amp; VLOOKUP(HL$1,Data!$L:$N,3, FALSE) &amp; ",""" &amp; VLOOKUP(HL$1,Data!$L:$M,2, FALSE) &amp; """;"   )             )</f>
        <v/>
      </c>
      <c r="HM231" t="str">
        <f>IF(Data!$L232=HM$1, "",             IF(ISERR(SEARCH(HM$1,Data!$H232)),        "",          ";" &amp; VLOOKUP(HM$1,Data!$L:$N,3, FALSE) &amp; ",""" &amp; VLOOKUP(HM$1,Data!$L:$M,2, FALSE) &amp; """;"   )             )</f>
        <v/>
      </c>
      <c r="HN231" t="str">
        <f>IF(Data!$L232=HN$1, "",             IF(ISERR(SEARCH(HN$1,Data!$H232)),        "",          ";" &amp; VLOOKUP(HN$1,Data!$L:$N,3, FALSE) &amp; ",""" &amp; VLOOKUP(HN$1,Data!$L:$M,2, FALSE) &amp; """;"   )             )</f>
        <v/>
      </c>
      <c r="HO231" t="str">
        <f>IF(Data!$L232=HO$1, "",             IF(ISERR(SEARCH(HO$1,Data!$H232)),        "",          ";" &amp; VLOOKUP(HO$1,Data!$L:$N,3, FALSE) &amp; ",""" &amp; VLOOKUP(HO$1,Data!$L:$M,2, FALSE) &amp; """;"   )             )</f>
        <v/>
      </c>
      <c r="HP231" t="str">
        <f>IF(Data!$L232=HP$1, "",             IF(ISERR(SEARCH(HP$1,Data!$H232)),        "",          ";" &amp; VLOOKUP(HP$1,Data!$L:$N,3, FALSE) &amp; ",""" &amp; VLOOKUP(HP$1,Data!$L:$M,2, FALSE) &amp; """;"   )             )</f>
        <v/>
      </c>
      <c r="HQ231" t="str">
        <f>IF(Data!$L232=HQ$1, "",             IF(ISERR(SEARCH(HQ$1,Data!$H232)),        "",          ";" &amp; VLOOKUP(HQ$1,Data!$L:$N,3, FALSE) &amp; ",""" &amp; VLOOKUP(HQ$1,Data!$L:$M,2, FALSE) &amp; """;"   )             )</f>
        <v>;00000000-0000-0000-0000-000000000213,"HUMAN";</v>
      </c>
      <c r="HR231" t="str">
        <f>IF(Data!$L232=HR$1, "",             IF(ISERR(SEARCH(HR$1,Data!$H232)),        "",          ";" &amp; VLOOKUP(HR$1,Data!$L:$N,3, FALSE) &amp; ",""" &amp; VLOOKUP(HR$1,Data!$L:$M,2, FALSE) &amp; """;"   )             )</f>
        <v/>
      </c>
      <c r="HS231" t="str">
        <f>IF(Data!$L232=HS$1, "",             IF(ISERR(SEARCH(HS$1,Data!$H232)),        "",          ";" &amp; VLOOKUP(HS$1,Data!$L:$N,3, FALSE) &amp; ",""" &amp; VLOOKUP(HS$1,Data!$L:$M,2, FALSE) &amp; """;"   )             )</f>
        <v/>
      </c>
      <c r="HT231" t="str">
        <f>IF(Data!$L232=HT$1, "",             IF(ISERR(SEARCH(HT$1,Data!$H232)),        "",          ";" &amp; VLOOKUP(HT$1,Data!$L:$N,3, FALSE) &amp; ",""" &amp; VLOOKUP(HT$1,Data!$L:$M,2, FALSE) &amp; """;"   )             )</f>
        <v/>
      </c>
      <c r="HU231" t="str">
        <f>IF(Data!$L232=HU$1, "",             IF(ISERR(SEARCH(HU$1,Data!$H232)),        "",          ";" &amp; VLOOKUP(HU$1,Data!$L:$N,3, FALSE) &amp; ",""" &amp; VLOOKUP(HU$1,Data!$L:$M,2, FALSE) &amp; """;"   )             )</f>
        <v/>
      </c>
      <c r="HV231" t="str">
        <f>IF(Data!$L232=HV$1, "",             IF(ISERR(SEARCH(HV$1,Data!$H232)),        "",          ";" &amp; VLOOKUP(HV$1,Data!$L:$N,3, FALSE) &amp; ",""" &amp; VLOOKUP(HV$1,Data!$L:$M,2, FALSE) &amp; """;"   )             )</f>
        <v/>
      </c>
      <c r="HW231" t="str">
        <f>IF(Data!$L232=HW$1, "",             IF(ISERR(SEARCH(HW$1,Data!$H232)),        "",          ";" &amp; VLOOKUP(HW$1,Data!$L:$N,3, FALSE) &amp; ",""" &amp; VLOOKUP(HW$1,Data!$L:$M,2, FALSE) &amp; """;"   )             )</f>
        <v/>
      </c>
      <c r="HX231" t="str">
        <f>IF(Data!$L232=HX$1, "",             IF(ISERR(SEARCH(HX$1,Data!$H232)),        "",          ";" &amp; VLOOKUP(HX$1,Data!$L:$N,3, FALSE) &amp; ",""" &amp; VLOOKUP(HX$1,Data!$L:$M,2, FALSE) &amp; """;"   )             )</f>
        <v/>
      </c>
      <c r="HY231" t="str">
        <f>IF(Data!$L232=HY$1, "",             IF(ISERR(SEARCH(HY$1,Data!$H232)),        "",          ";" &amp; VLOOKUP(HY$1,Data!$L:$N,3, FALSE) &amp; ",""" &amp; VLOOKUP(HY$1,Data!$L:$M,2, FALSE) &amp; """;"   )             )</f>
        <v/>
      </c>
      <c r="HZ231" t="str">
        <f>IF(Data!$L232=HZ$1, "",             IF(ISERR(SEARCH(HZ$1,Data!$H232)),        "",          ";" &amp; VLOOKUP(HZ$1,Data!$L:$N,3, FALSE) &amp; ",""" &amp; VLOOKUP(HZ$1,Data!$L:$M,2, FALSE) &amp; """;"   )             )</f>
        <v/>
      </c>
      <c r="IA231" t="str">
        <f>IF(Data!$L232=IA$1, "",             IF(ISERR(SEARCH(IA$1,Data!$H232)),        "",          ";" &amp; VLOOKUP(IA$1,Data!$L:$N,3, FALSE) &amp; ",""" &amp; VLOOKUP(IA$1,Data!$L:$M,2, FALSE) &amp; """;"   )             )</f>
        <v/>
      </c>
      <c r="IB231" t="str">
        <f>IF(Data!$L232=IB$1, "",             IF(ISERR(SEARCH(IB$1,Data!$H232)),        "",          ";" &amp; VLOOKUP(IB$1,Data!$L:$N,3, FALSE) &amp; ",""" &amp; VLOOKUP(IB$1,Data!$L:$M,2, FALSE) &amp; """;"   )             )</f>
        <v/>
      </c>
      <c r="IC231" t="str">
        <f>IF(Data!$L232=IC$1, "",             IF(ISERR(SEARCH(IC$1,Data!$H232)),        "",          ";" &amp; VLOOKUP(IC$1,Data!$L:$N,3, FALSE) &amp; ",""" &amp; VLOOKUP(IC$1,Data!$L:$M,2, FALSE) &amp; """;"   )             )</f>
        <v/>
      </c>
      <c r="ID231" t="str">
        <f>IF(Data!$L232=ID$1, "",             IF(ISERR(SEARCH(ID$1,Data!$H232)),        "",          ";" &amp; VLOOKUP(ID$1,Data!$L:$N,3, FALSE) &amp; ",""" &amp; VLOOKUP(ID$1,Data!$L:$M,2, FALSE) &amp; """;"   )             )</f>
        <v/>
      </c>
      <c r="IE231" t="str">
        <f>IF(Data!$L232=IE$1, "",             IF(ISERR(SEARCH(IE$1,Data!$H232)),        "",          ";" &amp; VLOOKUP(IE$1,Data!$L:$N,3, FALSE) &amp; ",""" &amp; VLOOKUP(IE$1,Data!$L:$M,2, FALSE) &amp; """;"   )             )</f>
        <v/>
      </c>
      <c r="IF231" t="str">
        <f>IF(Data!$L232=IF$1, "",             IF(ISERR(SEARCH(IF$1,Data!$H232)),        "",          ";" &amp; VLOOKUP(IF$1,Data!$L:$N,3, FALSE) &amp; ",""" &amp; VLOOKUP(IF$1,Data!$L:$M,2, FALSE) &amp; """;"   )             )</f>
        <v/>
      </c>
      <c r="IG231" t="str">
        <f>IF(Data!$L232=IG$1, "",             IF(ISERR(SEARCH(IG$1,Data!$H232)),        "",          ";" &amp; VLOOKUP(IG$1,Data!$L:$N,3, FALSE) &amp; ",""" &amp; VLOOKUP(IG$1,Data!$L:$M,2, FALSE) &amp; """;"   )             )</f>
        <v/>
      </c>
      <c r="IH231" t="str">
        <f>IF(Data!$L232=IH$1, "",             IF(ISERR(SEARCH(IH$1,Data!$H232)),        "",          ";" &amp; VLOOKUP(IH$1,Data!$L:$N,3, FALSE) &amp; ",""" &amp; VLOOKUP(IH$1,Data!$L:$M,2, FALSE) &amp; """;"   )             )</f>
        <v/>
      </c>
      <c r="II231" t="str">
        <f>IF(Data!$L232=II$1, "",             IF(ISERR(SEARCH(II$1,Data!$H232)),        "",          ";" &amp; VLOOKUP(II$1,Data!$L:$N,3, FALSE) &amp; ",""" &amp; VLOOKUP(II$1,Data!$L:$M,2, FALSE) &amp; """;"   )             )</f>
        <v/>
      </c>
    </row>
    <row r="232" spans="1:243" x14ac:dyDescent="0.3">
      <c r="A232" t="str">
        <f>Data!L233</f>
        <v>Zuvio</v>
      </c>
      <c r="B232" s="15" t="str">
        <f>VLOOKUP(Tableau36[[#This Row],[Character]],Data!L:N,3,FALSE)</f>
        <v>00000000-0000-0000-0000-000000000231</v>
      </c>
      <c r="C232" s="15" t="str">
        <f>VLOOKUP(Tableau36[[#This Row],[Character]],Data!L:M,2,FALSE)</f>
        <v>HUMAN</v>
      </c>
      <c r="D232" s="15" t="str">
        <f>SUBSTITUTE(     SUBSTITUTE(Tableau36[[#This Row],[character_id,character_type,friend_id,friend_type]],",""DROID""",""),    ",""HUMAN""", "")</f>
        <v/>
      </c>
      <c r="E232" s="15" t="str">
        <f>IF(Tableau36[[#This Row],[With char''s id]] = "", "",    MID(Tableau36[[#This Row],[With char''s id]], 2, LEN(Tableau36[[#This Row],[With char''s id]])-1))</f>
        <v/>
      </c>
      <c r="F232" s="15" t="str">
        <f>SUBSTITUTE(Tableau36[[#This Row],[List of friend''s id]],  "/",    "/" &amp; Tableau36[[#This Row],[Character''s id]] &amp; ",""" &amp; Tableau36[[#This Row],[Type]] &amp; """,")</f>
        <v/>
      </c>
      <c r="G232" t="str">
        <f>IF( Tableau36[[#This Row],[removed double semi-colon]]="", "", "/" &amp; MID(Tableau36[[#This Row],[removed double semi-colon]],2,LEN(Tableau36[[#This Row],[removed double semi-colon]]) - 2) )</f>
        <v/>
      </c>
      <c r="H232" t="str">
        <f>SUBSTITUTE(Tableau36[[#This Row],[Concatenation]],";;","/")</f>
        <v/>
      </c>
      <c r="I232" t="str">
        <f>friends!M232&amp; friends!N232&amp; friends!O232&amp; friends!P232&amp; friends!Q232&amp; friends!R232&amp; friends!S232&amp; friends!T232&amp; friends!U232&amp; friends!V232&amp; friends!W232&amp; friends!X232&amp; friends!Y232&amp; friends!Z232&amp; friends!AA232&amp; friends!AB232&amp; friends!AC232&amp; friends!AD232&amp; friends!AE232&amp; friends!AF232&amp; friends!AG232&amp; friends!AH232&amp; friends!AI232&amp; friends!AJ232&amp; friends!AK232&amp; friends!AL232&amp; friends!AM232&amp; friends!AN232&amp; friends!AO232&amp; friends!AP232&amp; friends!AQ232&amp; friends!AR232&amp; friends!AS232&amp; friends!AT232&amp; friends!AU232&amp; friends!AV232&amp; friends!AW232&amp; friends!AX232&amp; friends!AY232&amp; friends!AZ232&amp; friends!BA232&amp; friends!BB232&amp; friends!BC232&amp; friends!BD232&amp; friends!BE232&amp; friends!BF232&amp; friends!BG232&amp; friends!BH232&amp; friends!BI232&amp; friends!BJ232&amp; friends!BK232&amp; friends!BL232&amp; friends!BM232&amp; friends!BN232&amp; friends!BO232&amp; friends!BP232&amp; friends!BQ232&amp; friends!BR232&amp; friends!BS232&amp; friends!BT232&amp; friends!BU232&amp; friends!BV232&amp; friends!BW232&amp; friends!BX232&amp; friends!BY232&amp; friends!BZ232&amp; friends!CA232&amp; friends!CB232&amp; friends!CC232&amp; friends!CD232&amp; friends!CE232&amp; friends!CF232&amp; friends!CG232&amp; friends!CH232&amp; friends!CI232&amp; friends!CJ232&amp; friends!CK232&amp; friends!CL232&amp; friends!CM232&amp; friends!CN232&amp; friends!CO232&amp; friends!CP232&amp; friends!CQ232&amp; friends!CR232&amp; friends!CS232&amp; friends!CT232&amp; friends!CU232&amp; friends!CV232&amp; friends!CW232&amp; friends!CX232&amp; friends!CY232&amp; friends!CZ232&amp; friends!DA232&amp; friends!DB232&amp; friends!DC232&amp; friends!DD232&amp; friends!DE232&amp; friends!DF232&amp; friends!DG232&amp; friends!DH232&amp; friends!DI232&amp; friends!DJ232&amp; friends!DK232&amp; friends!DL232&amp; friends!DM232&amp; friends!DN232&amp; friends!DO232&amp; friends!DP232&amp; friends!DQ232&amp; friends!DR232&amp; friends!DS232&amp; friends!DT232&amp; friends!DU232&amp; friends!DV232&amp; friends!DW232&amp; friends!DX232&amp; friends!DY232&amp; friends!DZ232&amp; friends!EA232&amp; friends!EB232&amp; friends!EC232&amp; friends!ED232&amp; friends!EE232&amp; friends!EF232&amp; friends!EG232&amp; friends!EH232&amp; friends!EI232&amp; friends!EJ232&amp; friends!EK232&amp; friends!EL232&amp; friends!EM232&amp; friends!EN232&amp; friends!EO232&amp; friends!EP232&amp; friends!EQ232&amp; friends!ER232&amp; friends!ES232&amp; friends!ET232&amp; friends!EU232&amp; friends!EV232&amp; friends!EW232&amp; friends!EX232&amp; friends!EY232&amp; friends!EZ232&amp; friends!FA232&amp; friends!FB232&amp; friends!FC232&amp; friends!FD232&amp; friends!FE232&amp; friends!FF232&amp; friends!FG232&amp; friends!FH232&amp; friends!FI232&amp; friends!FJ232&amp; friends!FK232&amp; friends!FL232&amp; friends!FM232&amp; friends!FN232&amp; friends!FO232&amp; friends!FP232&amp; friends!FQ232&amp; friends!FR232&amp; friends!FS232&amp; friends!FT232&amp; friends!FU232&amp; friends!FV232&amp; friends!FW232&amp; friends!FX232&amp; friends!FY232&amp; friends!FZ232&amp; friends!GA232&amp; friends!GB232&amp; friends!GC232&amp; friends!GD232&amp; friends!GE232&amp; friends!GF232&amp; friends!GG232&amp; friends!GH232&amp; friends!GI232&amp; friends!GJ232&amp; friends!GK232&amp; friends!GL232&amp; friends!GM232&amp; friends!GN232&amp; friends!GO232&amp; friends!GP232&amp; friends!GQ232&amp; friends!GR232&amp; friends!GS232&amp; friends!GT232&amp; friends!GU232&amp; friends!GV232&amp; friends!GW232&amp; friends!GX232&amp; friends!GY232&amp; friends!GZ232&amp; friends!HA232&amp; friends!HB232&amp; friends!HC232&amp; friends!HD232&amp; friends!HE232&amp; friends!HF232&amp; friends!HG232&amp; friends!HH232&amp; friends!HI232&amp; friends!HJ232&amp; friends!HK232&amp; friends!HL232&amp; friends!HM232&amp; friends!HN232&amp; friends!HO232&amp; friends!HP232&amp; friends!HQ232&amp; friends!HR232&amp; friends!HS232&amp; friends!HT232&amp; friends!HU232&amp; friends!HV232&amp; friends!HW232&amp; friends!HX232&amp; friends!HY232&amp; friends!HZ232&amp; friends!IA232&amp; friends!IB232&amp; friends!IC232&amp; friends!ID232&amp; friends!IE232&amp; friends!IF232&amp; friends!IG232&amp; friends!IH232&amp; friends!II232</f>
        <v/>
      </c>
      <c r="M232" t="str">
        <f>IF(Data!$L233=M$1, "",             IF(ISERR(SEARCH(M$1,Data!$H233)),        "",          ";" &amp; VLOOKUP(M$1,Data!$L:$N,3, FALSE) &amp; ",""" &amp; VLOOKUP(M$1,Data!$L:$M,2, FALSE) &amp; """;"   )             )</f>
        <v/>
      </c>
      <c r="N232" t="str">
        <f>IF(Data!$L233=N$1, "",             IF(ISERR(SEARCH(N$1,Data!$H233)),        "",          ";" &amp; VLOOKUP(N$1,Data!$L:$N,3, FALSE) &amp; ",""" &amp; VLOOKUP(N$1,Data!$L:$M,2, FALSE) &amp; """;"   )             )</f>
        <v/>
      </c>
      <c r="O232" t="str">
        <f>IF(Data!$L233=O$1, "",             IF(ISERR(SEARCH(O$1,Data!$H233)),        "",          ";" &amp; VLOOKUP(O$1,Data!$L:$N,3, FALSE) &amp; ",""" &amp; VLOOKUP(O$1,Data!$L:$M,2, FALSE) &amp; """;"   )             )</f>
        <v/>
      </c>
      <c r="P232" t="str">
        <f>IF(Data!$L233=P$1, "",             IF(ISERR(SEARCH(P$1,Data!$H233)),        "",          ";" &amp; VLOOKUP(P$1,Data!$L:$N,3, FALSE) &amp; ",""" &amp; VLOOKUP(P$1,Data!$L:$M,2, FALSE) &amp; """;"   )             )</f>
        <v/>
      </c>
      <c r="Q232" t="str">
        <f>IF(Data!$L233=Q$1, "",             IF(ISERR(SEARCH(Q$1,Data!$H233)),        "",          ";" &amp; VLOOKUP(Q$1,Data!$L:$N,3, FALSE) &amp; ",""" &amp; VLOOKUP(Q$1,Data!$L:$M,2, FALSE) &amp; """;"   )             )</f>
        <v/>
      </c>
      <c r="R232" t="str">
        <f>IF(Data!$L233=R$1, "",             IF(ISERR(SEARCH(R$1,Data!$H233)),        "",          ";" &amp; VLOOKUP(R$1,Data!$L:$N,3, FALSE) &amp; ",""" &amp; VLOOKUP(R$1,Data!$L:$M,2, FALSE) &amp; """;"   )             )</f>
        <v/>
      </c>
      <c r="S232" t="str">
        <f>IF(Data!$L233=S$1, "",             IF(ISERR(SEARCH(S$1,Data!$H233)),        "",          ";" &amp; VLOOKUP(S$1,Data!$L:$N,3, FALSE) &amp; ",""" &amp; VLOOKUP(S$1,Data!$L:$M,2, FALSE) &amp; """;"   )             )</f>
        <v/>
      </c>
      <c r="T232" t="str">
        <f>IF(Data!$L233=T$1, "",             IF(ISERR(SEARCH(T$1,Data!$H233)),        "",          ";" &amp; VLOOKUP(T$1,Data!$L:$N,3, FALSE) &amp; ",""" &amp; VLOOKUP(T$1,Data!$L:$M,2, FALSE) &amp; """;"   )             )</f>
        <v/>
      </c>
      <c r="U232" t="str">
        <f>IF(Data!$L233=U$1, "",             IF(ISERR(SEARCH(U$1,Data!$H233)),        "",          ";" &amp; VLOOKUP(U$1,Data!$L:$N,3, FALSE) &amp; ",""" &amp; VLOOKUP(U$1,Data!$L:$M,2, FALSE) &amp; """;"   )             )</f>
        <v/>
      </c>
      <c r="V232" t="str">
        <f>IF(Data!$L233=V$1, "",             IF(ISERR(SEARCH(V$1,Data!$H233)),        "",          ";" &amp; VLOOKUP(V$1,Data!$L:$N,3, FALSE) &amp; ",""" &amp; VLOOKUP(V$1,Data!$L:$M,2, FALSE) &amp; """;"   )             )</f>
        <v/>
      </c>
      <c r="W232" t="str">
        <f>IF(Data!$L233=W$1, "",             IF(ISERR(SEARCH(W$1,Data!$H233)),        "",          ";" &amp; VLOOKUP(W$1,Data!$L:$N,3, FALSE) &amp; ",""" &amp; VLOOKUP(W$1,Data!$L:$M,2, FALSE) &amp; """;"   )             )</f>
        <v/>
      </c>
      <c r="X232" t="str">
        <f>IF(Data!$L233=X$1, "",             IF(ISERR(SEARCH(X$1,Data!$H233)),        "",          ";" &amp; VLOOKUP(X$1,Data!$L:$N,3, FALSE) &amp; ",""" &amp; VLOOKUP(X$1,Data!$L:$M,2, FALSE) &amp; """;"   )             )</f>
        <v/>
      </c>
      <c r="Y232" t="str">
        <f>IF(Data!$L233=Y$1, "",             IF(ISERR(SEARCH(Y$1,Data!$H233)),        "",          ";" &amp; VLOOKUP(Y$1,Data!$L:$N,3, FALSE) &amp; ",""" &amp; VLOOKUP(Y$1,Data!$L:$M,2, FALSE) &amp; """;"   )             )</f>
        <v/>
      </c>
      <c r="Z232" t="str">
        <f>IF(Data!$L233=Z$1, "",             IF(ISERR(SEARCH(Z$1,Data!$H233)),        "",          ";" &amp; VLOOKUP(Z$1,Data!$L:$N,3, FALSE) &amp; ",""" &amp; VLOOKUP(Z$1,Data!$L:$M,2, FALSE) &amp; """;"   )             )</f>
        <v/>
      </c>
      <c r="AA232" t="str">
        <f>IF(Data!$L233=AA$1, "",             IF(ISERR(SEARCH(AA$1,Data!$H233)),        "",          ";" &amp; VLOOKUP(AA$1,Data!$L:$N,3, FALSE) &amp; ",""" &amp; VLOOKUP(AA$1,Data!$L:$M,2, FALSE) &amp; """;"   )             )</f>
        <v/>
      </c>
      <c r="AB232" t="str">
        <f>IF(Data!$L233=AB$1, "",             IF(ISERR(SEARCH(AB$1,Data!$H233)),        "",          ";" &amp; VLOOKUP(AB$1,Data!$L:$N,3, FALSE) &amp; ",""" &amp; VLOOKUP(AB$1,Data!$L:$M,2, FALSE) &amp; """;"   )             )</f>
        <v/>
      </c>
      <c r="AC232" t="str">
        <f>IF(Data!$L233=AC$1, "",             IF(ISERR(SEARCH(AC$1,Data!$H233)),        "",          ";" &amp; VLOOKUP(AC$1,Data!$L:$N,3, FALSE) &amp; ",""" &amp; VLOOKUP(AC$1,Data!$L:$M,2, FALSE) &amp; """;"   )             )</f>
        <v/>
      </c>
      <c r="AD232" t="str">
        <f>IF(Data!$L233=AD$1, "",             IF(ISERR(SEARCH(AD$1,Data!$H233)),        "",          ";" &amp; VLOOKUP(AD$1,Data!$L:$N,3, FALSE) &amp; ",""" &amp; VLOOKUP(AD$1,Data!$L:$M,2, FALSE) &amp; """;"   )             )</f>
        <v/>
      </c>
      <c r="AE232" t="str">
        <f>IF(Data!$L233=AE$1, "",             IF(ISERR(SEARCH(AE$1,Data!$H233)),        "",          ";" &amp; VLOOKUP(AE$1,Data!$L:$N,3, FALSE) &amp; ",""" &amp; VLOOKUP(AE$1,Data!$L:$M,2, FALSE) &amp; """;"   )             )</f>
        <v/>
      </c>
      <c r="AF232" t="str">
        <f>IF(Data!$L233=AF$1, "",             IF(ISERR(SEARCH(AF$1,Data!$H233)),        "",          ";" &amp; VLOOKUP(AF$1,Data!$L:$N,3, FALSE) &amp; ",""" &amp; VLOOKUP(AF$1,Data!$L:$M,2, FALSE) &amp; """;"   )             )</f>
        <v/>
      </c>
      <c r="AG232" t="str">
        <f>IF(Data!$L233=AG$1, "",             IF(ISERR(SEARCH(AG$1,Data!$H233)),        "",          ";" &amp; VLOOKUP(AG$1,Data!$L:$N,3, FALSE) &amp; ",""" &amp; VLOOKUP(AG$1,Data!$L:$M,2, FALSE) &amp; """;"   )             )</f>
        <v/>
      </c>
      <c r="AH232" t="str">
        <f>IF(Data!$L233=AH$1, "",             IF(ISERR(SEARCH(AH$1,Data!$H233)),        "",          ";" &amp; VLOOKUP(AH$1,Data!$L:$N,3, FALSE) &amp; ",""" &amp; VLOOKUP(AH$1,Data!$L:$M,2, FALSE) &amp; """;"   )             )</f>
        <v/>
      </c>
      <c r="AI232" t="str">
        <f>IF(Data!$L233=AI$1, "",             IF(ISERR(SEARCH(AI$1,Data!$H233)),        "",          ";" &amp; VLOOKUP(AI$1,Data!$L:$N,3, FALSE) &amp; ",""" &amp; VLOOKUP(AI$1,Data!$L:$M,2, FALSE) &amp; """;"   )             )</f>
        <v/>
      </c>
      <c r="AJ232" t="str">
        <f>IF(Data!$L233=AJ$1, "",             IF(ISERR(SEARCH(AJ$1,Data!$H233)),        "",          ";" &amp; VLOOKUP(AJ$1,Data!$L:$N,3, FALSE) &amp; ",""" &amp; VLOOKUP(AJ$1,Data!$L:$M,2, FALSE) &amp; """;"   )             )</f>
        <v/>
      </c>
      <c r="AK232" t="str">
        <f>IF(Data!$L233=AK$1, "",             IF(ISERR(SEARCH(AK$1,Data!$H233)),        "",          ";" &amp; VLOOKUP(AK$1,Data!$L:$N,3, FALSE) &amp; ",""" &amp; VLOOKUP(AK$1,Data!$L:$M,2, FALSE) &amp; """;"   )             )</f>
        <v/>
      </c>
      <c r="AL232" t="str">
        <f>IF(Data!$L233=AL$1, "",             IF(ISERR(SEARCH(AL$1,Data!$H233)),        "",          ";" &amp; VLOOKUP(AL$1,Data!$L:$N,3, FALSE) &amp; ",""" &amp; VLOOKUP(AL$1,Data!$L:$M,2, FALSE) &amp; """;"   )             )</f>
        <v/>
      </c>
      <c r="AM232" t="str">
        <f>IF(Data!$L233=AM$1, "",             IF(ISERR(SEARCH(AM$1,Data!$H233)),        "",          ";" &amp; VLOOKUP(AM$1,Data!$L:$N,3, FALSE) &amp; ",""" &amp; VLOOKUP(AM$1,Data!$L:$M,2, FALSE) &amp; """;"   )             )</f>
        <v/>
      </c>
      <c r="AN232" t="str">
        <f>IF(Data!$L233=AN$1, "",             IF(ISERR(SEARCH(AN$1,Data!$H233)),        "",          ";" &amp; VLOOKUP(AN$1,Data!$L:$N,3, FALSE) &amp; ",""" &amp; VLOOKUP(AN$1,Data!$L:$M,2, FALSE) &amp; """;"   )             )</f>
        <v/>
      </c>
      <c r="AO232" t="str">
        <f>IF(Data!$L233=AO$1, "",             IF(ISERR(SEARCH(AO$1,Data!$H233)),        "",          ";" &amp; VLOOKUP(AO$1,Data!$L:$N,3, FALSE) &amp; ",""" &amp; VLOOKUP(AO$1,Data!$L:$M,2, FALSE) &amp; """;"   )             )</f>
        <v/>
      </c>
      <c r="AP232" t="str">
        <f>IF(Data!$L233=AP$1, "",             IF(ISERR(SEARCH(AP$1,Data!$H233)),        "",          ";" &amp; VLOOKUP(AP$1,Data!$L:$N,3, FALSE) &amp; ",""" &amp; VLOOKUP(AP$1,Data!$L:$M,2, FALSE) &amp; """;"   )             )</f>
        <v/>
      </c>
      <c r="AQ232" t="str">
        <f>IF(Data!$L233=AQ$1, "",             IF(ISERR(SEARCH(AQ$1,Data!$H233)),        "",          ";" &amp; VLOOKUP(AQ$1,Data!$L:$N,3, FALSE) &amp; ",""" &amp; VLOOKUP(AQ$1,Data!$L:$M,2, FALSE) &amp; """;"   )             )</f>
        <v/>
      </c>
      <c r="AR232" t="str">
        <f>IF(Data!$L233=AR$1, "",             IF(ISERR(SEARCH(AR$1,Data!$H233)),        "",          ";" &amp; VLOOKUP(AR$1,Data!$L:$N,3, FALSE) &amp; ",""" &amp; VLOOKUP(AR$1,Data!$L:$M,2, FALSE) &amp; """;"   )             )</f>
        <v/>
      </c>
      <c r="AS232" t="str">
        <f>IF(Data!$L233=AS$1, "",             IF(ISERR(SEARCH(AS$1,Data!$H233)),        "",          ";" &amp; VLOOKUP(AS$1,Data!$L:$N,3, FALSE) &amp; ",""" &amp; VLOOKUP(AS$1,Data!$L:$M,2, FALSE) &amp; """;"   )             )</f>
        <v/>
      </c>
      <c r="AT232" t="str">
        <f>IF(Data!$L233=AT$1, "",             IF(ISERR(SEARCH(AT$1,Data!$H233)),        "",          ";" &amp; VLOOKUP(AT$1,Data!$L:$N,3, FALSE) &amp; ",""" &amp; VLOOKUP(AT$1,Data!$L:$M,2, FALSE) &amp; """;"   )             )</f>
        <v/>
      </c>
      <c r="AU232" t="str">
        <f>IF(Data!$L233=AU$1, "",             IF(ISERR(SEARCH(AU$1,Data!$H233)),        "",          ";" &amp; VLOOKUP(AU$1,Data!$L:$N,3, FALSE) &amp; ",""" &amp; VLOOKUP(AU$1,Data!$L:$M,2, FALSE) &amp; """;"   )             )</f>
        <v/>
      </c>
      <c r="AV232" t="str">
        <f>IF(Data!$L233=AV$1, "",             IF(ISERR(SEARCH(AV$1,Data!$H233)),        "",          ";" &amp; VLOOKUP(AV$1,Data!$L:$N,3, FALSE) &amp; ",""" &amp; VLOOKUP(AV$1,Data!$L:$M,2, FALSE) &amp; """;"   )             )</f>
        <v/>
      </c>
      <c r="AW232" t="str">
        <f>IF(Data!$L233=AW$1, "",             IF(ISERR(SEARCH(AW$1,Data!$H233)),        "",          ";" &amp; VLOOKUP(AW$1,Data!$L:$N,3, FALSE) &amp; ",""" &amp; VLOOKUP(AW$1,Data!$L:$M,2, FALSE) &amp; """;"   )             )</f>
        <v/>
      </c>
      <c r="AX232" t="str">
        <f>IF(Data!$L233=AX$1, "",             IF(ISERR(SEARCH(AX$1,Data!$H233)),        "",          ";" &amp; VLOOKUP(AX$1,Data!$L:$N,3, FALSE) &amp; ",""" &amp; VLOOKUP(AX$1,Data!$L:$M,2, FALSE) &amp; """;"   )             )</f>
        <v/>
      </c>
      <c r="AY232" t="str">
        <f>IF(Data!$L233=AY$1, "",             IF(ISERR(SEARCH(AY$1,Data!$H233)),        "",          ";" &amp; VLOOKUP(AY$1,Data!$L:$N,3, FALSE) &amp; ",""" &amp; VLOOKUP(AY$1,Data!$L:$M,2, FALSE) &amp; """;"   )             )</f>
        <v/>
      </c>
      <c r="AZ232" t="str">
        <f>IF(Data!$L233=AZ$1, "",             IF(ISERR(SEARCH(AZ$1,Data!$H233)),        "",          ";" &amp; VLOOKUP(AZ$1,Data!$L:$N,3, FALSE) &amp; ",""" &amp; VLOOKUP(AZ$1,Data!$L:$M,2, FALSE) &amp; """;"   )             )</f>
        <v/>
      </c>
      <c r="BA232" t="str">
        <f>IF(Data!$L233=BA$1, "",             IF(ISERR(SEARCH(BA$1,Data!$H233)),        "",          ";" &amp; VLOOKUP(BA$1,Data!$L:$N,3, FALSE) &amp; ",""" &amp; VLOOKUP(BA$1,Data!$L:$M,2, FALSE) &amp; """;"   )             )</f>
        <v/>
      </c>
      <c r="BB232" t="str">
        <f>IF(Data!$L233=BB$1, "",             IF(ISERR(SEARCH(BB$1,Data!$H233)),        "",          ";" &amp; VLOOKUP(BB$1,Data!$L:$N,3, FALSE) &amp; ",""" &amp; VLOOKUP(BB$1,Data!$L:$M,2, FALSE) &amp; """;"   )             )</f>
        <v/>
      </c>
      <c r="BC232" t="str">
        <f>IF(Data!$L233=BC$1, "",             IF(ISERR(SEARCH(BC$1,Data!$H233)),        "",          ";" &amp; VLOOKUP(BC$1,Data!$L:$N,3, FALSE) &amp; ",""" &amp; VLOOKUP(BC$1,Data!$L:$M,2, FALSE) &amp; """;"   )             )</f>
        <v/>
      </c>
      <c r="BD232" t="str">
        <f>IF(Data!$L233=BD$1, "",             IF(ISERR(SEARCH(BD$1,Data!$H233)),        "",          ";" &amp; VLOOKUP(BD$1,Data!$L:$N,3, FALSE) &amp; ",""" &amp; VLOOKUP(BD$1,Data!$L:$M,2, FALSE) &amp; """;"   )             )</f>
        <v/>
      </c>
      <c r="BE232" t="str">
        <f>IF(Data!$L233=BE$1, "",             IF(ISERR(SEARCH(BE$1,Data!$H233)),        "",          ";" &amp; VLOOKUP(BE$1,Data!$L:$N,3, FALSE) &amp; ",""" &amp; VLOOKUP(BE$1,Data!$L:$M,2, FALSE) &amp; """;"   )             )</f>
        <v/>
      </c>
      <c r="BF232" t="str">
        <f>IF(Data!$L233=BF$1, "",             IF(ISERR(SEARCH(BF$1,Data!$H233)),        "",          ";" &amp; VLOOKUP(BF$1,Data!$L:$N,3, FALSE) &amp; ",""" &amp; VLOOKUP(BF$1,Data!$L:$M,2, FALSE) &amp; """;"   )             )</f>
        <v/>
      </c>
      <c r="BG232" t="str">
        <f>IF(Data!$L233=BG$1, "",             IF(ISERR(SEARCH(BG$1,Data!$H233)),        "",          ";" &amp; VLOOKUP(BG$1,Data!$L:$N,3, FALSE) &amp; ",""" &amp; VLOOKUP(BG$1,Data!$L:$M,2, FALSE) &amp; """;"   )             )</f>
        <v/>
      </c>
      <c r="BH232" t="str">
        <f>IF(Data!$L233=BH$1, "",             IF(ISERR(SEARCH(BH$1,Data!$H233)),        "",          ";" &amp; VLOOKUP(BH$1,Data!$L:$N,3, FALSE) &amp; ",""" &amp; VLOOKUP(BH$1,Data!$L:$M,2, FALSE) &amp; """;"   )             )</f>
        <v/>
      </c>
      <c r="BI232" t="str">
        <f>IF(Data!$L233=BI$1, "",             IF(ISERR(SEARCH(BI$1,Data!$H233)),        "",          ";" &amp; VLOOKUP(BI$1,Data!$L:$N,3, FALSE) &amp; ",""" &amp; VLOOKUP(BI$1,Data!$L:$M,2, FALSE) &amp; """;"   )             )</f>
        <v/>
      </c>
      <c r="BJ232" t="str">
        <f>IF(Data!$L233=BJ$1, "",             IF(ISERR(SEARCH(BJ$1,Data!$H233)),        "",          ";" &amp; VLOOKUP(BJ$1,Data!$L:$N,3, FALSE) &amp; ",""" &amp; VLOOKUP(BJ$1,Data!$L:$M,2, FALSE) &amp; """;"   )             )</f>
        <v/>
      </c>
      <c r="BK232" t="str">
        <f>IF(Data!$L233=BK$1, "",             IF(ISERR(SEARCH(BK$1,Data!$H233)),        "",          ";" &amp; VLOOKUP(BK$1,Data!$L:$N,3, FALSE) &amp; ",""" &amp; VLOOKUP(BK$1,Data!$L:$M,2, FALSE) &amp; """;"   )             )</f>
        <v/>
      </c>
      <c r="BL232" t="str">
        <f>IF(Data!$L233=BL$1, "",             IF(ISERR(SEARCH(BL$1,Data!$H233)),        "",          ";" &amp; VLOOKUP(BL$1,Data!$L:$N,3, FALSE) &amp; ",""" &amp; VLOOKUP(BL$1,Data!$L:$M,2, FALSE) &amp; """;"   )             )</f>
        <v/>
      </c>
      <c r="BM232" t="str">
        <f>IF(Data!$L233=BM$1, "",             IF(ISERR(SEARCH(BM$1,Data!$H233)),        "",          ";" &amp; VLOOKUP(BM$1,Data!$L:$N,3, FALSE) &amp; ",""" &amp; VLOOKUP(BM$1,Data!$L:$M,2, FALSE) &amp; """;"   )             )</f>
        <v/>
      </c>
      <c r="BN232" t="str">
        <f>IF(Data!$L233=BN$1, "",             IF(ISERR(SEARCH(BN$1,Data!$H233)),        "",          ";" &amp; VLOOKUP(BN$1,Data!$L:$N,3, FALSE) &amp; ",""" &amp; VLOOKUP(BN$1,Data!$L:$M,2, FALSE) &amp; """;"   )             )</f>
        <v/>
      </c>
      <c r="BO232" t="str">
        <f>IF(Data!$L233=BO$1, "",             IF(ISERR(SEARCH(BO$1,Data!$H233)),        "",          ";" &amp; VLOOKUP(BO$1,Data!$L:$N,3, FALSE) &amp; ",""" &amp; VLOOKUP(BO$1,Data!$L:$M,2, FALSE) &amp; """;"   )             )</f>
        <v/>
      </c>
      <c r="BP232" t="str">
        <f>IF(Data!$L233=BP$1, "",             IF(ISERR(SEARCH(BP$1,Data!$H233)),        "",          ";" &amp; VLOOKUP(BP$1,Data!$L:$N,3, FALSE) &amp; ",""" &amp; VLOOKUP(BP$1,Data!$L:$M,2, FALSE) &amp; """;"   )             )</f>
        <v/>
      </c>
      <c r="BQ232" t="str">
        <f>IF(Data!$L233=BQ$1, "",             IF(ISERR(SEARCH(BQ$1,Data!$H233)),        "",          ";" &amp; VLOOKUP(BQ$1,Data!$L:$N,3, FALSE) &amp; ",""" &amp; VLOOKUP(BQ$1,Data!$L:$M,2, FALSE) &amp; """;"   )             )</f>
        <v/>
      </c>
      <c r="BR232" t="str">
        <f>IF(Data!$L233=BR$1, "",             IF(ISERR(SEARCH(BR$1,Data!$H233)),        "",          ";" &amp; VLOOKUP(BR$1,Data!$L:$N,3, FALSE) &amp; ",""" &amp; VLOOKUP(BR$1,Data!$L:$M,2, FALSE) &amp; """;"   )             )</f>
        <v/>
      </c>
      <c r="BS232" t="str">
        <f>IF(Data!$L233=BS$1, "",             IF(ISERR(SEARCH(BS$1,Data!$H233)),        "",          ";" &amp; VLOOKUP(BS$1,Data!$L:$N,3, FALSE) &amp; ",""" &amp; VLOOKUP(BS$1,Data!$L:$M,2, FALSE) &amp; """;"   )             )</f>
        <v/>
      </c>
      <c r="BT232" t="str">
        <f>IF(Data!$L233=BT$1, "",             IF(ISERR(SEARCH(BT$1,Data!$H233)),        "",          ";" &amp; VLOOKUP(BT$1,Data!$L:$N,3, FALSE) &amp; ",""" &amp; VLOOKUP(BT$1,Data!$L:$M,2, FALSE) &amp; """;"   )             )</f>
        <v/>
      </c>
      <c r="BU232" t="str">
        <f>IF(Data!$L233=BU$1, "",             IF(ISERR(SEARCH(BU$1,Data!$H233)),        "",          ";" &amp; VLOOKUP(BU$1,Data!$L:$N,3, FALSE) &amp; ",""" &amp; VLOOKUP(BU$1,Data!$L:$M,2, FALSE) &amp; """;"   )             )</f>
        <v/>
      </c>
      <c r="BV232" t="str">
        <f>IF(Data!$L233=BV$1, "",             IF(ISERR(SEARCH(BV$1,Data!$H233)),        "",          ";" &amp; VLOOKUP(BV$1,Data!$L:$N,3, FALSE) &amp; ",""" &amp; VLOOKUP(BV$1,Data!$L:$M,2, FALSE) &amp; """;"   )             )</f>
        <v/>
      </c>
      <c r="BW232" t="str">
        <f>IF(Data!$L233=BW$1, "",             IF(ISERR(SEARCH(BW$1,Data!$H233)),        "",          ";" &amp; VLOOKUP(BW$1,Data!$L:$N,3, FALSE) &amp; ",""" &amp; VLOOKUP(BW$1,Data!$L:$M,2, FALSE) &amp; """;"   )             )</f>
        <v/>
      </c>
      <c r="BX232" t="str">
        <f>IF(Data!$L233=BX$1, "",             IF(ISERR(SEARCH(BX$1,Data!$H233)),        "",          ";" &amp; VLOOKUP(BX$1,Data!$L:$N,3, FALSE) &amp; ",""" &amp; VLOOKUP(BX$1,Data!$L:$M,2, FALSE) &amp; """;"   )             )</f>
        <v/>
      </c>
      <c r="BY232" t="str">
        <f>IF(Data!$L233=BY$1, "",             IF(ISERR(SEARCH(BY$1,Data!$H233)),        "",          ";" &amp; VLOOKUP(BY$1,Data!$L:$N,3, FALSE) &amp; ",""" &amp; VLOOKUP(BY$1,Data!$L:$M,2, FALSE) &amp; """;"   )             )</f>
        <v/>
      </c>
      <c r="BZ232" t="str">
        <f>IF(Data!$L233=BZ$1, "",             IF(ISERR(SEARCH(BZ$1,Data!$H233)),        "",          ";" &amp; VLOOKUP(BZ$1,Data!$L:$N,3, FALSE) &amp; ",""" &amp; VLOOKUP(BZ$1,Data!$L:$M,2, FALSE) &amp; """;"   )             )</f>
        <v/>
      </c>
      <c r="CA232" t="str">
        <f>IF(Data!$L233=CA$1, "",             IF(ISERR(SEARCH(CA$1,Data!$H233)),        "",          ";" &amp; VLOOKUP(CA$1,Data!$L:$N,3, FALSE) &amp; ",""" &amp; VLOOKUP(CA$1,Data!$L:$M,2, FALSE) &amp; """;"   )             )</f>
        <v/>
      </c>
      <c r="CB232" t="str">
        <f>IF(Data!$L233=CB$1, "",             IF(ISERR(SEARCH(CB$1,Data!$H233)),        "",          ";" &amp; VLOOKUP(CB$1,Data!$L:$N,3, FALSE) &amp; ",""" &amp; VLOOKUP(CB$1,Data!$L:$M,2, FALSE) &amp; """;"   )             )</f>
        <v/>
      </c>
      <c r="CC232" t="str">
        <f>IF(Data!$L233=CC$1, "",             IF(ISERR(SEARCH(CC$1,Data!$H233)),        "",          ";" &amp; VLOOKUP(CC$1,Data!$L:$N,3, FALSE) &amp; ",""" &amp; VLOOKUP(CC$1,Data!$L:$M,2, FALSE) &amp; """;"   )             )</f>
        <v/>
      </c>
      <c r="CD232" t="str">
        <f>IF(Data!$L233=CD$1, "",             IF(ISERR(SEARCH(CD$1,Data!$H233)),        "",          ";" &amp; VLOOKUP(CD$1,Data!$L:$N,3, FALSE) &amp; ",""" &amp; VLOOKUP(CD$1,Data!$L:$M,2, FALSE) &amp; """;"   )             )</f>
        <v/>
      </c>
      <c r="CE232" t="str">
        <f>IF(Data!$L233=CE$1, "",             IF(ISERR(SEARCH(CE$1,Data!$H233)),        "",          ";" &amp; VLOOKUP(CE$1,Data!$L:$N,3, FALSE) &amp; ",""" &amp; VLOOKUP(CE$1,Data!$L:$M,2, FALSE) &amp; """;"   )             )</f>
        <v/>
      </c>
      <c r="CF232" t="str">
        <f>IF(Data!$L233=CF$1, "",             IF(ISERR(SEARCH(CF$1,Data!$H233)),        "",          ";" &amp; VLOOKUP(CF$1,Data!$L:$N,3, FALSE) &amp; ",""" &amp; VLOOKUP(CF$1,Data!$L:$M,2, FALSE) &amp; """;"   )             )</f>
        <v/>
      </c>
      <c r="CG232" t="str">
        <f>IF(Data!$L233=CG$1, "",             IF(ISERR(SEARCH(CG$1,Data!$H233)),        "",          ";" &amp; VLOOKUP(CG$1,Data!$L:$N,3, FALSE) &amp; ",""" &amp; VLOOKUP(CG$1,Data!$L:$M,2, FALSE) &amp; """;"   )             )</f>
        <v/>
      </c>
      <c r="CH232" t="str">
        <f>IF(Data!$L233=CH$1, "",             IF(ISERR(SEARCH(CH$1,Data!$H233)),        "",          ";" &amp; VLOOKUP(CH$1,Data!$L:$N,3, FALSE) &amp; ",""" &amp; VLOOKUP(CH$1,Data!$L:$M,2, FALSE) &amp; """;"   )             )</f>
        <v/>
      </c>
      <c r="CI232" t="str">
        <f>IF(Data!$L233=CI$1, "",             IF(ISERR(SEARCH(CI$1,Data!$H233)),        "",          ";" &amp; VLOOKUP(CI$1,Data!$L:$N,3, FALSE) &amp; ",""" &amp; VLOOKUP(CI$1,Data!$L:$M,2, FALSE) &amp; """;"   )             )</f>
        <v/>
      </c>
      <c r="CJ232" t="str">
        <f>IF(Data!$L233=CJ$1, "",             IF(ISERR(SEARCH(CJ$1,Data!$H233)),        "",          ";" &amp; VLOOKUP(CJ$1,Data!$L:$N,3, FALSE) &amp; ",""" &amp; VLOOKUP(CJ$1,Data!$L:$M,2, FALSE) &amp; """;"   )             )</f>
        <v/>
      </c>
      <c r="CK232" t="str">
        <f>IF(Data!$L233=CK$1, "",             IF(ISERR(SEARCH(CK$1,Data!$H233)),        "",          ";" &amp; VLOOKUP(CK$1,Data!$L:$N,3, FALSE) &amp; ",""" &amp; VLOOKUP(CK$1,Data!$L:$M,2, FALSE) &amp; """;"   )             )</f>
        <v/>
      </c>
      <c r="CL232" t="str">
        <f>IF(Data!$L233=CL$1, "",             IF(ISERR(SEARCH(CL$1,Data!$H233)),        "",          ";" &amp; VLOOKUP(CL$1,Data!$L:$N,3, FALSE) &amp; ",""" &amp; VLOOKUP(CL$1,Data!$L:$M,2, FALSE) &amp; """;"   )             )</f>
        <v/>
      </c>
      <c r="CM232" t="str">
        <f>IF(Data!$L233=CM$1, "",             IF(ISERR(SEARCH(CM$1,Data!$H233)),        "",          ";" &amp; VLOOKUP(CM$1,Data!$L:$N,3, FALSE) &amp; ",""" &amp; VLOOKUP(CM$1,Data!$L:$M,2, FALSE) &amp; """;"   )             )</f>
        <v/>
      </c>
      <c r="CN232" t="str">
        <f>IF(Data!$L233=CN$1, "",             IF(ISERR(SEARCH(CN$1,Data!$H233)),        "",          ";" &amp; VLOOKUP(CN$1,Data!$L:$N,3, FALSE) &amp; ",""" &amp; VLOOKUP(CN$1,Data!$L:$M,2, FALSE) &amp; """;"   )             )</f>
        <v/>
      </c>
      <c r="CO232" t="str">
        <f>IF(Data!$L233=CO$1, "",             IF(ISERR(SEARCH(CO$1,Data!$H233)),        "",          ";" &amp; VLOOKUP(CO$1,Data!$L:$N,3, FALSE) &amp; ",""" &amp; VLOOKUP(CO$1,Data!$L:$M,2, FALSE) &amp; """;"   )             )</f>
        <v/>
      </c>
      <c r="CP232" t="str">
        <f>IF(Data!$L233=CP$1, "",             IF(ISERR(SEARCH(CP$1,Data!$H233)),        "",          ";" &amp; VLOOKUP(CP$1,Data!$L:$N,3, FALSE) &amp; ",""" &amp; VLOOKUP(CP$1,Data!$L:$M,2, FALSE) &amp; """;"   )             )</f>
        <v/>
      </c>
      <c r="CQ232" t="str">
        <f>IF(Data!$L233=CQ$1, "",             IF(ISERR(SEARCH(CQ$1,Data!$H233)),        "",          ";" &amp; VLOOKUP(CQ$1,Data!$L:$N,3, FALSE) &amp; ",""" &amp; VLOOKUP(CQ$1,Data!$L:$M,2, FALSE) &amp; """;"   )             )</f>
        <v/>
      </c>
      <c r="CR232" t="str">
        <f>IF(Data!$L233=CR$1, "",             IF(ISERR(SEARCH(CR$1,Data!$H233)),        "",          ";" &amp; VLOOKUP(CR$1,Data!$L:$N,3, FALSE) &amp; ",""" &amp; VLOOKUP(CR$1,Data!$L:$M,2, FALSE) &amp; """;"   )             )</f>
        <v/>
      </c>
      <c r="CS232" t="str">
        <f>IF(Data!$L233=CS$1, "",             IF(ISERR(SEARCH(CS$1,Data!$H233)),        "",          ";" &amp; VLOOKUP(CS$1,Data!$L:$N,3, FALSE) &amp; ",""" &amp; VLOOKUP(CS$1,Data!$L:$M,2, FALSE) &amp; """;"   )             )</f>
        <v/>
      </c>
      <c r="CT232" t="str">
        <f>IF(Data!$L233=CT$1, "",             IF(ISERR(SEARCH(CT$1,Data!$H233)),        "",          ";" &amp; VLOOKUP(CT$1,Data!$L:$N,3, FALSE) &amp; ",""" &amp; VLOOKUP(CT$1,Data!$L:$M,2, FALSE) &amp; """;"   )             )</f>
        <v/>
      </c>
      <c r="CU232" t="str">
        <f>IF(Data!$L233=CU$1, "",             IF(ISERR(SEARCH(CU$1,Data!$H233)),        "",          ";" &amp; VLOOKUP(CU$1,Data!$L:$N,3, FALSE) &amp; ",""" &amp; VLOOKUP(CU$1,Data!$L:$M,2, FALSE) &amp; """;"   )             )</f>
        <v/>
      </c>
      <c r="CV232" t="str">
        <f>IF(Data!$L233=CV$1, "",             IF(ISERR(SEARCH(CV$1,Data!$H233)),        "",          ";" &amp; VLOOKUP(CV$1,Data!$L:$N,3, FALSE) &amp; ",""" &amp; VLOOKUP(CV$1,Data!$L:$M,2, FALSE) &amp; """;"   )             )</f>
        <v/>
      </c>
      <c r="CW232" t="str">
        <f>IF(Data!$L233=CW$1, "",             IF(ISERR(SEARCH(CW$1,Data!$H233)),        "",          ";" &amp; VLOOKUP(CW$1,Data!$L:$N,3, FALSE) &amp; ",""" &amp; VLOOKUP(CW$1,Data!$L:$M,2, FALSE) &amp; """;"   )             )</f>
        <v/>
      </c>
      <c r="CX232" t="str">
        <f>IF(Data!$L233=CX$1, "",             IF(ISERR(SEARCH(CX$1,Data!$H233)),        "",          ";" &amp; VLOOKUP(CX$1,Data!$L:$N,3, FALSE) &amp; ",""" &amp; VLOOKUP(CX$1,Data!$L:$M,2, FALSE) &amp; """;"   )             )</f>
        <v/>
      </c>
      <c r="CY232" t="str">
        <f>IF(Data!$L233=CY$1, "",             IF(ISERR(SEARCH(CY$1,Data!$H233)),        "",          ";" &amp; VLOOKUP(CY$1,Data!$L:$N,3, FALSE) &amp; ",""" &amp; VLOOKUP(CY$1,Data!$L:$M,2, FALSE) &amp; """;"   )             )</f>
        <v/>
      </c>
      <c r="CZ232" t="str">
        <f>IF(Data!$L233=CZ$1, "",             IF(ISERR(SEARCH(CZ$1,Data!$H233)),        "",          ";" &amp; VLOOKUP(CZ$1,Data!$L:$N,3, FALSE) &amp; ",""" &amp; VLOOKUP(CZ$1,Data!$L:$M,2, FALSE) &amp; """;"   )             )</f>
        <v/>
      </c>
      <c r="DA232" t="str">
        <f>IF(Data!$L233=DA$1, "",             IF(ISERR(SEARCH(DA$1,Data!$H233)),        "",          ";" &amp; VLOOKUP(DA$1,Data!$L:$N,3, FALSE) &amp; ",""" &amp; VLOOKUP(DA$1,Data!$L:$M,2, FALSE) &amp; """;"   )             )</f>
        <v/>
      </c>
      <c r="DB232" t="str">
        <f>IF(Data!$L233=DB$1, "",             IF(ISERR(SEARCH(DB$1,Data!$H233)),        "",          ";" &amp; VLOOKUP(DB$1,Data!$L:$N,3, FALSE) &amp; ",""" &amp; VLOOKUP(DB$1,Data!$L:$M,2, FALSE) &amp; """;"   )             )</f>
        <v/>
      </c>
      <c r="DC232" t="str">
        <f>IF(Data!$L233=DC$1, "",             IF(ISERR(SEARCH(DC$1,Data!$H233)),        "",          ";" &amp; VLOOKUP(DC$1,Data!$L:$N,3, FALSE) &amp; ",""" &amp; VLOOKUP(DC$1,Data!$L:$M,2, FALSE) &amp; """;"   )             )</f>
        <v/>
      </c>
      <c r="DD232" t="str">
        <f>IF(Data!$L233=DD$1, "",             IF(ISERR(SEARCH(DD$1,Data!$H233)),        "",          ";" &amp; VLOOKUP(DD$1,Data!$L:$N,3, FALSE) &amp; ",""" &amp; VLOOKUP(DD$1,Data!$L:$M,2, FALSE) &amp; """;"   )             )</f>
        <v/>
      </c>
      <c r="DE232" t="str">
        <f>IF(Data!$L233=DE$1, "",             IF(ISERR(SEARCH(DE$1,Data!$H233)),        "",          ";" &amp; VLOOKUP(DE$1,Data!$L:$N,3, FALSE) &amp; ",""" &amp; VLOOKUP(DE$1,Data!$L:$M,2, FALSE) &amp; """;"   )             )</f>
        <v/>
      </c>
      <c r="DF232" t="str">
        <f>IF(Data!$L233=DF$1, "",             IF(ISERR(SEARCH(DF$1,Data!$H233)),        "",          ";" &amp; VLOOKUP(DF$1,Data!$L:$N,3, FALSE) &amp; ",""" &amp; VLOOKUP(DF$1,Data!$L:$M,2, FALSE) &amp; """;"   )             )</f>
        <v/>
      </c>
      <c r="DG232" t="str">
        <f>IF(Data!$L233=DG$1, "",             IF(ISERR(SEARCH(DG$1,Data!$H233)),        "",          ";" &amp; VLOOKUP(DG$1,Data!$L:$N,3, FALSE) &amp; ",""" &amp; VLOOKUP(DG$1,Data!$L:$M,2, FALSE) &amp; """;"   )             )</f>
        <v/>
      </c>
      <c r="DH232" t="str">
        <f>IF(Data!$L233=DH$1, "",             IF(ISERR(SEARCH(DH$1,Data!$H233)),        "",          ";" &amp; VLOOKUP(DH$1,Data!$L:$N,3, FALSE) &amp; ",""" &amp; VLOOKUP(DH$1,Data!$L:$M,2, FALSE) &amp; """;"   )             )</f>
        <v/>
      </c>
      <c r="DI232" t="str">
        <f>IF(Data!$L233=DI$1, "",             IF(ISERR(SEARCH(DI$1,Data!$H233)),        "",          ";" &amp; VLOOKUP(DI$1,Data!$L:$N,3, FALSE) &amp; ",""" &amp; VLOOKUP(DI$1,Data!$L:$M,2, FALSE) &amp; """;"   )             )</f>
        <v/>
      </c>
      <c r="DJ232" t="str">
        <f>IF(Data!$L233=DJ$1, "",             IF(ISERR(SEARCH(DJ$1,Data!$H233)),        "",          ";" &amp; VLOOKUP(DJ$1,Data!$L:$N,3, FALSE) &amp; ",""" &amp; VLOOKUP(DJ$1,Data!$L:$M,2, FALSE) &amp; """;"   )             )</f>
        <v/>
      </c>
      <c r="DK232" t="str">
        <f>IF(Data!$L233=DK$1, "",             IF(ISERR(SEARCH(DK$1,Data!$H233)),        "",          ";" &amp; VLOOKUP(DK$1,Data!$L:$N,3, FALSE) &amp; ",""" &amp; VLOOKUP(DK$1,Data!$L:$M,2, FALSE) &amp; """;"   )             )</f>
        <v/>
      </c>
      <c r="DL232" t="str">
        <f>IF(Data!$L233=DL$1, "",             IF(ISERR(SEARCH(DL$1,Data!$H233)),        "",          ";" &amp; VLOOKUP(DL$1,Data!$L:$N,3, FALSE) &amp; ",""" &amp; VLOOKUP(DL$1,Data!$L:$M,2, FALSE) &amp; """;"   )             )</f>
        <v/>
      </c>
      <c r="DM232" t="str">
        <f>IF(Data!$L233=DM$1, "",             IF(ISERR(SEARCH(DM$1,Data!$H233)),        "",          ";" &amp; VLOOKUP(DM$1,Data!$L:$N,3, FALSE) &amp; ",""" &amp; VLOOKUP(DM$1,Data!$L:$M,2, FALSE) &amp; """;"   )             )</f>
        <v/>
      </c>
      <c r="DN232" t="str">
        <f>IF(Data!$L233=DN$1, "",             IF(ISERR(SEARCH(DN$1,Data!$H233)),        "",          ";" &amp; VLOOKUP(DN$1,Data!$L:$N,3, FALSE) &amp; ",""" &amp; VLOOKUP(DN$1,Data!$L:$M,2, FALSE) &amp; """;"   )             )</f>
        <v/>
      </c>
      <c r="DO232" t="str">
        <f>IF(Data!$L233=DO$1, "",             IF(ISERR(SEARCH(DO$1,Data!$H233)),        "",          ";" &amp; VLOOKUP(DO$1,Data!$L:$N,3, FALSE) &amp; ",""" &amp; VLOOKUP(DO$1,Data!$L:$M,2, FALSE) &amp; """;"   )             )</f>
        <v/>
      </c>
      <c r="DP232" t="str">
        <f>IF(Data!$L233=DP$1, "",             IF(ISERR(SEARCH(DP$1,Data!$H233)),        "",          ";" &amp; VLOOKUP(DP$1,Data!$L:$N,3, FALSE) &amp; ",""" &amp; VLOOKUP(DP$1,Data!$L:$M,2, FALSE) &amp; """;"   )             )</f>
        <v/>
      </c>
      <c r="DQ232" t="str">
        <f>IF(Data!$L233=DQ$1, "",             IF(ISERR(SEARCH(DQ$1,Data!$H233)),        "",          ";" &amp; VLOOKUP(DQ$1,Data!$L:$N,3, FALSE) &amp; ",""" &amp; VLOOKUP(DQ$1,Data!$L:$M,2, FALSE) &amp; """;"   )             )</f>
        <v/>
      </c>
      <c r="DR232" t="str">
        <f>IF(Data!$L233=DR$1, "",             IF(ISERR(SEARCH(DR$1,Data!$H233)),        "",          ";" &amp; VLOOKUP(DR$1,Data!$L:$N,3, FALSE) &amp; ",""" &amp; VLOOKUP(DR$1,Data!$L:$M,2, FALSE) &amp; """;"   )             )</f>
        <v/>
      </c>
      <c r="DS232" t="str">
        <f>IF(Data!$L233=DS$1, "",             IF(ISERR(SEARCH(DS$1,Data!$H233)),        "",          ";" &amp; VLOOKUP(DS$1,Data!$L:$N,3, FALSE) &amp; ",""" &amp; VLOOKUP(DS$1,Data!$L:$M,2, FALSE) &amp; """;"   )             )</f>
        <v/>
      </c>
      <c r="DT232" t="str">
        <f>IF(Data!$L233=DT$1, "",             IF(ISERR(SEARCH(DT$1,Data!$H233)),        "",          ";" &amp; VLOOKUP(DT$1,Data!$L:$N,3, FALSE) &amp; ",""" &amp; VLOOKUP(DT$1,Data!$L:$M,2, FALSE) &amp; """;"   )             )</f>
        <v/>
      </c>
      <c r="DU232" t="str">
        <f>IF(Data!$L233=DU$1, "",             IF(ISERR(SEARCH(DU$1,Data!$H233)),        "",          ";" &amp; VLOOKUP(DU$1,Data!$L:$N,3, FALSE) &amp; ",""" &amp; VLOOKUP(DU$1,Data!$L:$M,2, FALSE) &amp; """;"   )             )</f>
        <v/>
      </c>
      <c r="DV232" t="str">
        <f>IF(Data!$L233=DV$1, "",             IF(ISERR(SEARCH(DV$1,Data!$H233)),        "",          ";" &amp; VLOOKUP(DV$1,Data!$L:$N,3, FALSE) &amp; ",""" &amp; VLOOKUP(DV$1,Data!$L:$M,2, FALSE) &amp; """;"   )             )</f>
        <v/>
      </c>
      <c r="DW232" t="str">
        <f>IF(Data!$L233=DW$1, "",             IF(ISERR(SEARCH(DW$1,Data!$H233)),        "",          ";" &amp; VLOOKUP(DW$1,Data!$L:$N,3, FALSE) &amp; ",""" &amp; VLOOKUP(DW$1,Data!$L:$M,2, FALSE) &amp; """;"   )             )</f>
        <v/>
      </c>
      <c r="DX232" t="str">
        <f>IF(Data!$L233=DX$1, "",             IF(ISERR(SEARCH(DX$1,Data!$H233)),        "",          ";" &amp; VLOOKUP(DX$1,Data!$L:$N,3, FALSE) &amp; ",""" &amp; VLOOKUP(DX$1,Data!$L:$M,2, FALSE) &amp; """;"   )             )</f>
        <v/>
      </c>
      <c r="DY232" t="str">
        <f>IF(Data!$L233=DY$1, "",             IF(ISERR(SEARCH(DY$1,Data!$H233)),        "",          ";" &amp; VLOOKUP(DY$1,Data!$L:$N,3, FALSE) &amp; ",""" &amp; VLOOKUP(DY$1,Data!$L:$M,2, FALSE) &amp; """;"   )             )</f>
        <v/>
      </c>
      <c r="DZ232" t="str">
        <f>IF(Data!$L233=DZ$1, "",             IF(ISERR(SEARCH(DZ$1,Data!$H233)),        "",          ";" &amp; VLOOKUP(DZ$1,Data!$L:$N,3, FALSE) &amp; ",""" &amp; VLOOKUP(DZ$1,Data!$L:$M,2, FALSE) &amp; """;"   )             )</f>
        <v/>
      </c>
      <c r="EA232" t="str">
        <f>IF(Data!$L233=EA$1, "",             IF(ISERR(SEARCH(EA$1,Data!$H233)),        "",          ";" &amp; VLOOKUP(EA$1,Data!$L:$N,3, FALSE) &amp; ",""" &amp; VLOOKUP(EA$1,Data!$L:$M,2, FALSE) &amp; """;"   )             )</f>
        <v/>
      </c>
      <c r="EB232" t="str">
        <f>IF(Data!$L233=EB$1, "",             IF(ISERR(SEARCH(EB$1,Data!$H233)),        "",          ";" &amp; VLOOKUP(EB$1,Data!$L:$N,3, FALSE) &amp; ",""" &amp; VLOOKUP(EB$1,Data!$L:$M,2, FALSE) &amp; """;"   )             )</f>
        <v/>
      </c>
      <c r="EC232" t="str">
        <f>IF(Data!$L233=EC$1, "",             IF(ISERR(SEARCH(EC$1,Data!$H233)),        "",          ";" &amp; VLOOKUP(EC$1,Data!$L:$N,3, FALSE) &amp; ",""" &amp; VLOOKUP(EC$1,Data!$L:$M,2, FALSE) &amp; """;"   )             )</f>
        <v/>
      </c>
      <c r="ED232" t="str">
        <f>IF(Data!$L233=ED$1, "",             IF(ISERR(SEARCH(ED$1,Data!$H233)),        "",          ";" &amp; VLOOKUP(ED$1,Data!$L:$N,3, FALSE) &amp; ",""" &amp; VLOOKUP(ED$1,Data!$L:$M,2, FALSE) &amp; """;"   )             )</f>
        <v/>
      </c>
      <c r="EE232" t="str">
        <f>IF(Data!$L233=EE$1, "",             IF(ISERR(SEARCH(EE$1,Data!$H233)),        "",          ";" &amp; VLOOKUP(EE$1,Data!$L:$N,3, FALSE) &amp; ",""" &amp; VLOOKUP(EE$1,Data!$L:$M,2, FALSE) &amp; """;"   )             )</f>
        <v/>
      </c>
      <c r="EF232" t="str">
        <f>IF(Data!$L233=EF$1, "",             IF(ISERR(SEARCH(EF$1,Data!$H233)),        "",          ";" &amp; VLOOKUP(EF$1,Data!$L:$N,3, FALSE) &amp; ",""" &amp; VLOOKUP(EF$1,Data!$L:$M,2, FALSE) &amp; """;"   )             )</f>
        <v/>
      </c>
      <c r="EG232" t="str">
        <f>IF(Data!$L233=EG$1, "",             IF(ISERR(SEARCH(EG$1,Data!$H233)),        "",          ";" &amp; VLOOKUP(EG$1,Data!$L:$N,3, FALSE) &amp; ",""" &amp; VLOOKUP(EG$1,Data!$L:$M,2, FALSE) &amp; """;"   )             )</f>
        <v/>
      </c>
      <c r="EH232" t="str">
        <f>IF(Data!$L233=EH$1, "",             IF(ISERR(SEARCH(EH$1,Data!$H233)),        "",          ";" &amp; VLOOKUP(EH$1,Data!$L:$N,3, FALSE) &amp; ",""" &amp; VLOOKUP(EH$1,Data!$L:$M,2, FALSE) &amp; """;"   )             )</f>
        <v/>
      </c>
      <c r="EI232" t="str">
        <f>IF(Data!$L233=EI$1, "",             IF(ISERR(SEARCH(EI$1,Data!$H233)),        "",          ";" &amp; VLOOKUP(EI$1,Data!$L:$N,3, FALSE) &amp; ",""" &amp; VLOOKUP(EI$1,Data!$L:$M,2, FALSE) &amp; """;"   )             )</f>
        <v/>
      </c>
      <c r="EJ232" t="str">
        <f>IF(Data!$L233=EJ$1, "",             IF(ISERR(SEARCH(EJ$1,Data!$H233)),        "",          ";" &amp; VLOOKUP(EJ$1,Data!$L:$N,3, FALSE) &amp; ",""" &amp; VLOOKUP(EJ$1,Data!$L:$M,2, FALSE) &amp; """;"   )             )</f>
        <v/>
      </c>
      <c r="EK232" t="str">
        <f>IF(Data!$L233=EK$1, "",             IF(ISERR(SEARCH(EK$1,Data!$H233)),        "",          ";" &amp; VLOOKUP(EK$1,Data!$L:$N,3, FALSE) &amp; ",""" &amp; VLOOKUP(EK$1,Data!$L:$M,2, FALSE) &amp; """;"   )             )</f>
        <v/>
      </c>
      <c r="EL232" t="str">
        <f>IF(Data!$L233=EL$1, "",             IF(ISERR(SEARCH(EL$1,Data!$H233)),        "",          ";" &amp; VLOOKUP(EL$1,Data!$L:$N,3, FALSE) &amp; ",""" &amp; VLOOKUP(EL$1,Data!$L:$M,2, FALSE) &amp; """;"   )             )</f>
        <v/>
      </c>
      <c r="EM232" t="str">
        <f>IF(Data!$L233=EM$1, "",             IF(ISERR(SEARCH(EM$1,Data!$H233)),        "",          ";" &amp; VLOOKUP(EM$1,Data!$L:$N,3, FALSE) &amp; ",""" &amp; VLOOKUP(EM$1,Data!$L:$M,2, FALSE) &amp; """;"   )             )</f>
        <v/>
      </c>
      <c r="EN232" t="str">
        <f>IF(Data!$L233=EN$1, "",             IF(ISERR(SEARCH(EN$1,Data!$H233)),        "",          ";" &amp; VLOOKUP(EN$1,Data!$L:$N,3, FALSE) &amp; ",""" &amp; VLOOKUP(EN$1,Data!$L:$M,2, FALSE) &amp; """;"   )             )</f>
        <v/>
      </c>
      <c r="EO232" t="str">
        <f>IF(Data!$L233=EO$1, "",             IF(ISERR(SEARCH(EO$1,Data!$H233)),        "",          ";" &amp; VLOOKUP(EO$1,Data!$L:$N,3, FALSE) &amp; ",""" &amp; VLOOKUP(EO$1,Data!$L:$M,2, FALSE) &amp; """;"   )             )</f>
        <v/>
      </c>
      <c r="EP232" t="str">
        <f>IF(Data!$L233=EP$1, "",             IF(ISERR(SEARCH(EP$1,Data!$H233)),        "",          ";" &amp; VLOOKUP(EP$1,Data!$L:$N,3, FALSE) &amp; ",""" &amp; VLOOKUP(EP$1,Data!$L:$M,2, FALSE) &amp; """;"   )             )</f>
        <v/>
      </c>
      <c r="EQ232" t="str">
        <f>IF(Data!$L233=EQ$1, "",             IF(ISERR(SEARCH(EQ$1,Data!$H233)),        "",          ";" &amp; VLOOKUP(EQ$1,Data!$L:$N,3, FALSE) &amp; ",""" &amp; VLOOKUP(EQ$1,Data!$L:$M,2, FALSE) &amp; """;"   )             )</f>
        <v/>
      </c>
      <c r="ER232" t="str">
        <f>IF(Data!$L233=ER$1, "",             IF(ISERR(SEARCH(ER$1,Data!$H233)),        "",          ";" &amp; VLOOKUP(ER$1,Data!$L:$N,3, FALSE) &amp; ",""" &amp; VLOOKUP(ER$1,Data!$L:$M,2, FALSE) &amp; """;"   )             )</f>
        <v/>
      </c>
      <c r="ES232" t="str">
        <f>IF(Data!$L233=ES$1, "",             IF(ISERR(SEARCH(ES$1,Data!$H233)),        "",          ";" &amp; VLOOKUP(ES$1,Data!$L:$N,3, FALSE) &amp; ",""" &amp; VLOOKUP(ES$1,Data!$L:$M,2, FALSE) &amp; """;"   )             )</f>
        <v/>
      </c>
      <c r="ET232" t="str">
        <f>IF(Data!$L233=ET$1, "",             IF(ISERR(SEARCH(ET$1,Data!$H233)),        "",          ";" &amp; VLOOKUP(ET$1,Data!$L:$N,3, FALSE) &amp; ",""" &amp; VLOOKUP(ET$1,Data!$L:$M,2, FALSE) &amp; """;"   )             )</f>
        <v/>
      </c>
      <c r="EU232" t="str">
        <f>IF(Data!$L233=EU$1, "",             IF(ISERR(SEARCH(EU$1,Data!$H233)),        "",          ";" &amp; VLOOKUP(EU$1,Data!$L:$N,3, FALSE) &amp; ",""" &amp; VLOOKUP(EU$1,Data!$L:$M,2, FALSE) &amp; """;"   )             )</f>
        <v/>
      </c>
      <c r="EV232" t="str">
        <f>IF(Data!$L233=EV$1, "",             IF(ISERR(SEARCH(EV$1,Data!$H233)),        "",          ";" &amp; VLOOKUP(EV$1,Data!$L:$N,3, FALSE) &amp; ",""" &amp; VLOOKUP(EV$1,Data!$L:$M,2, FALSE) &amp; """;"   )             )</f>
        <v/>
      </c>
      <c r="EW232" t="str">
        <f>IF(Data!$L233=EW$1, "",             IF(ISERR(SEARCH(EW$1,Data!$H233)),        "",          ";" &amp; VLOOKUP(EW$1,Data!$L:$N,3, FALSE) &amp; ",""" &amp; VLOOKUP(EW$1,Data!$L:$M,2, FALSE) &amp; """;"   )             )</f>
        <v/>
      </c>
      <c r="EX232" t="str">
        <f>IF(Data!$L233=EX$1, "",             IF(ISERR(SEARCH(EX$1,Data!$H233)),        "",          ";" &amp; VLOOKUP(EX$1,Data!$L:$N,3, FALSE) &amp; ",""" &amp; VLOOKUP(EX$1,Data!$L:$M,2, FALSE) &amp; """;"   )             )</f>
        <v/>
      </c>
      <c r="EY232" t="str">
        <f>IF(Data!$L233=EY$1, "",             IF(ISERR(SEARCH(EY$1,Data!$H233)),        "",          ";" &amp; VLOOKUP(EY$1,Data!$L:$N,3, FALSE) &amp; ",""" &amp; VLOOKUP(EY$1,Data!$L:$M,2, FALSE) &amp; """;"   )             )</f>
        <v/>
      </c>
      <c r="EZ232" t="str">
        <f>IF(Data!$L233=EZ$1, "",             IF(ISERR(SEARCH(EZ$1,Data!$H233)),        "",          ";" &amp; VLOOKUP(EZ$1,Data!$L:$N,3, FALSE) &amp; ",""" &amp; VLOOKUP(EZ$1,Data!$L:$M,2, FALSE) &amp; """;"   )             )</f>
        <v/>
      </c>
      <c r="FA232" t="str">
        <f>IF(Data!$L233=FA$1, "",             IF(ISERR(SEARCH(FA$1,Data!$H233)),        "",          ";" &amp; VLOOKUP(FA$1,Data!$L:$N,3, FALSE) &amp; ",""" &amp; VLOOKUP(FA$1,Data!$L:$M,2, FALSE) &amp; """;"   )             )</f>
        <v/>
      </c>
      <c r="FB232" t="str">
        <f>IF(Data!$L233=FB$1, "",             IF(ISERR(SEARCH(FB$1,Data!$H233)),        "",          ";" &amp; VLOOKUP(FB$1,Data!$L:$N,3, FALSE) &amp; ",""" &amp; VLOOKUP(FB$1,Data!$L:$M,2, FALSE) &amp; """;"   )             )</f>
        <v/>
      </c>
      <c r="FC232" t="str">
        <f>IF(Data!$L233=FC$1, "",             IF(ISERR(SEARCH(FC$1,Data!$H233)),        "",          ";" &amp; VLOOKUP(FC$1,Data!$L:$N,3, FALSE) &amp; ",""" &amp; VLOOKUP(FC$1,Data!$L:$M,2, FALSE) &amp; """;"   )             )</f>
        <v/>
      </c>
      <c r="FD232" t="str">
        <f>IF(Data!$L233=FD$1, "",             IF(ISERR(SEARCH(FD$1,Data!$H233)),        "",          ";" &amp; VLOOKUP(FD$1,Data!$L:$N,3, FALSE) &amp; ",""" &amp; VLOOKUP(FD$1,Data!$L:$M,2, FALSE) &amp; """;"   )             )</f>
        <v/>
      </c>
      <c r="FE232" t="str">
        <f>IF(Data!$L233=FE$1, "",             IF(ISERR(SEARCH(FE$1,Data!$H233)),        "",          ";" &amp; VLOOKUP(FE$1,Data!$L:$N,3, FALSE) &amp; ",""" &amp; VLOOKUP(FE$1,Data!$L:$M,2, FALSE) &amp; """;"   )             )</f>
        <v/>
      </c>
      <c r="FF232" t="str">
        <f>IF(Data!$L233=FF$1, "",             IF(ISERR(SEARCH(FF$1,Data!$H233)),        "",          ";" &amp; VLOOKUP(FF$1,Data!$L:$N,3, FALSE) &amp; ",""" &amp; VLOOKUP(FF$1,Data!$L:$M,2, FALSE) &amp; """;"   )             )</f>
        <v/>
      </c>
      <c r="FG232" t="str">
        <f>IF(Data!$L233=FG$1, "",             IF(ISERR(SEARCH(FG$1,Data!$H233)),        "",          ";" &amp; VLOOKUP(FG$1,Data!$L:$N,3, FALSE) &amp; ",""" &amp; VLOOKUP(FG$1,Data!$L:$M,2, FALSE) &amp; """;"   )             )</f>
        <v/>
      </c>
      <c r="FH232" t="str">
        <f>IF(Data!$L233=FH$1, "",             IF(ISERR(SEARCH(FH$1,Data!$H233)),        "",          ";" &amp; VLOOKUP(FH$1,Data!$L:$N,3, FALSE) &amp; ",""" &amp; VLOOKUP(FH$1,Data!$L:$M,2, FALSE) &amp; """;"   )             )</f>
        <v/>
      </c>
      <c r="FI232" t="str">
        <f>IF(Data!$L233=FI$1, "",             IF(ISERR(SEARCH(FI$1,Data!$H233)),        "",          ";" &amp; VLOOKUP(FI$1,Data!$L:$N,3, FALSE) &amp; ",""" &amp; VLOOKUP(FI$1,Data!$L:$M,2, FALSE) &amp; """;"   )             )</f>
        <v/>
      </c>
      <c r="FJ232" t="str">
        <f>IF(Data!$L233=FJ$1, "",             IF(ISERR(SEARCH(FJ$1,Data!$H233)),        "",          ";" &amp; VLOOKUP(FJ$1,Data!$L:$N,3, FALSE) &amp; ",""" &amp; VLOOKUP(FJ$1,Data!$L:$M,2, FALSE) &amp; """;"   )             )</f>
        <v/>
      </c>
      <c r="FK232" t="str">
        <f>IF(Data!$L233=FK$1, "",             IF(ISERR(SEARCH(FK$1,Data!$H233)),        "",          ";" &amp; VLOOKUP(FK$1,Data!$L:$N,3, FALSE) &amp; ",""" &amp; VLOOKUP(FK$1,Data!$L:$M,2, FALSE) &amp; """;"   )             )</f>
        <v/>
      </c>
      <c r="FL232" t="str">
        <f>IF(Data!$L233=FL$1, "",             IF(ISERR(SEARCH(FL$1,Data!$H233)),        "",          ";" &amp; VLOOKUP(FL$1,Data!$L:$N,3, FALSE) &amp; ",""" &amp; VLOOKUP(FL$1,Data!$L:$M,2, FALSE) &amp; """;"   )             )</f>
        <v/>
      </c>
      <c r="FM232" t="str">
        <f>IF(Data!$L233=FM$1, "",             IF(ISERR(SEARCH(FM$1,Data!$H233)),        "",          ";" &amp; VLOOKUP(FM$1,Data!$L:$N,3, FALSE) &amp; ",""" &amp; VLOOKUP(FM$1,Data!$L:$M,2, FALSE) &amp; """;"   )             )</f>
        <v/>
      </c>
      <c r="FN232" t="str">
        <f>IF(Data!$L233=FN$1, "",             IF(ISERR(SEARCH(FN$1,Data!$H233)),        "",          ";" &amp; VLOOKUP(FN$1,Data!$L:$N,3, FALSE) &amp; ",""" &amp; VLOOKUP(FN$1,Data!$L:$M,2, FALSE) &amp; """;"   )             )</f>
        <v/>
      </c>
      <c r="FO232" t="str">
        <f>IF(Data!$L233=FO$1, "",             IF(ISERR(SEARCH(FO$1,Data!$H233)),        "",          ";" &amp; VLOOKUP(FO$1,Data!$L:$N,3, FALSE) &amp; ",""" &amp; VLOOKUP(FO$1,Data!$L:$M,2, FALSE) &amp; """;"   )             )</f>
        <v/>
      </c>
      <c r="FP232" t="str">
        <f>IF(Data!$L233=FP$1, "",             IF(ISERR(SEARCH(FP$1,Data!$H233)),        "",          ";" &amp; VLOOKUP(FP$1,Data!$L:$N,3, FALSE) &amp; ",""" &amp; VLOOKUP(FP$1,Data!$L:$M,2, FALSE) &amp; """;"   )             )</f>
        <v/>
      </c>
      <c r="FQ232" t="str">
        <f>IF(Data!$L233=FQ$1, "",             IF(ISERR(SEARCH(FQ$1,Data!$H233)),        "",          ";" &amp; VLOOKUP(FQ$1,Data!$L:$N,3, FALSE) &amp; ",""" &amp; VLOOKUP(FQ$1,Data!$L:$M,2, FALSE) &amp; """;"   )             )</f>
        <v/>
      </c>
      <c r="FR232" t="str">
        <f>IF(Data!$L233=FR$1, "",             IF(ISERR(SEARCH(FR$1,Data!$H233)),        "",          ";" &amp; VLOOKUP(FR$1,Data!$L:$N,3, FALSE) &amp; ",""" &amp; VLOOKUP(FR$1,Data!$L:$M,2, FALSE) &amp; """;"   )             )</f>
        <v/>
      </c>
      <c r="FS232" t="str">
        <f>IF(Data!$L233=FS$1, "",             IF(ISERR(SEARCH(FS$1,Data!$H233)),        "",          ";" &amp; VLOOKUP(FS$1,Data!$L:$N,3, FALSE) &amp; ",""" &amp; VLOOKUP(FS$1,Data!$L:$M,2, FALSE) &amp; """;"   )             )</f>
        <v/>
      </c>
      <c r="FT232" t="str">
        <f>IF(Data!$L233=FT$1, "",             IF(ISERR(SEARCH(FT$1,Data!$H233)),        "",          ";" &amp; VLOOKUP(FT$1,Data!$L:$N,3, FALSE) &amp; ",""" &amp; VLOOKUP(FT$1,Data!$L:$M,2, FALSE) &amp; """;"   )             )</f>
        <v/>
      </c>
      <c r="FU232" t="str">
        <f>IF(Data!$L233=FU$1, "",             IF(ISERR(SEARCH(FU$1,Data!$H233)),        "",          ";" &amp; VLOOKUP(FU$1,Data!$L:$N,3, FALSE) &amp; ",""" &amp; VLOOKUP(FU$1,Data!$L:$M,2, FALSE) &amp; """;"   )             )</f>
        <v/>
      </c>
      <c r="FV232" t="str">
        <f>IF(Data!$L233=FV$1, "",             IF(ISERR(SEARCH(FV$1,Data!$H233)),        "",          ";" &amp; VLOOKUP(FV$1,Data!$L:$N,3, FALSE) &amp; ",""" &amp; VLOOKUP(FV$1,Data!$L:$M,2, FALSE) &amp; """;"   )             )</f>
        <v/>
      </c>
      <c r="FW232" t="str">
        <f>IF(Data!$L233=FW$1, "",             IF(ISERR(SEARCH(FW$1,Data!$H233)),        "",          ";" &amp; VLOOKUP(FW$1,Data!$L:$N,3, FALSE) &amp; ",""" &amp; VLOOKUP(FW$1,Data!$L:$M,2, FALSE) &amp; """;"   )             )</f>
        <v/>
      </c>
      <c r="FX232" t="str">
        <f>IF(Data!$L233=FX$1, "",             IF(ISERR(SEARCH(FX$1,Data!$H233)),        "",          ";" &amp; VLOOKUP(FX$1,Data!$L:$N,3, FALSE) &amp; ",""" &amp; VLOOKUP(FX$1,Data!$L:$M,2, FALSE) &amp; """;"   )             )</f>
        <v/>
      </c>
      <c r="FY232" t="str">
        <f>IF(Data!$L233=FY$1, "",             IF(ISERR(SEARCH(FY$1,Data!$H233)),        "",          ";" &amp; VLOOKUP(FY$1,Data!$L:$N,3, FALSE) &amp; ",""" &amp; VLOOKUP(FY$1,Data!$L:$M,2, FALSE) &amp; """;"   )             )</f>
        <v/>
      </c>
      <c r="FZ232" t="str">
        <f>IF(Data!$L233=FZ$1, "",             IF(ISERR(SEARCH(FZ$1,Data!$H233)),        "",          ";" &amp; VLOOKUP(FZ$1,Data!$L:$N,3, FALSE) &amp; ",""" &amp; VLOOKUP(FZ$1,Data!$L:$M,2, FALSE) &amp; """;"   )             )</f>
        <v/>
      </c>
      <c r="GA232" t="str">
        <f>IF(Data!$L233=GA$1, "",             IF(ISERR(SEARCH(GA$1,Data!$H233)),        "",          ";" &amp; VLOOKUP(GA$1,Data!$L:$N,3, FALSE) &amp; ",""" &amp; VLOOKUP(GA$1,Data!$L:$M,2, FALSE) &amp; """;"   )             )</f>
        <v/>
      </c>
      <c r="GB232" t="str">
        <f>IF(Data!$L233=GB$1, "",             IF(ISERR(SEARCH(GB$1,Data!$H233)),        "",          ";" &amp; VLOOKUP(GB$1,Data!$L:$N,3, FALSE) &amp; ",""" &amp; VLOOKUP(GB$1,Data!$L:$M,2, FALSE) &amp; """;"   )             )</f>
        <v/>
      </c>
      <c r="GC232" t="str">
        <f>IF(Data!$L233=GC$1, "",             IF(ISERR(SEARCH(GC$1,Data!$H233)),        "",          ";" &amp; VLOOKUP(GC$1,Data!$L:$N,3, FALSE) &amp; ",""" &amp; VLOOKUP(GC$1,Data!$L:$M,2, FALSE) &amp; """;"   )             )</f>
        <v/>
      </c>
      <c r="GD232" t="str">
        <f>IF(Data!$L233=GD$1, "",             IF(ISERR(SEARCH(GD$1,Data!$H233)),        "",          ";" &amp; VLOOKUP(GD$1,Data!$L:$N,3, FALSE) &amp; ",""" &amp; VLOOKUP(GD$1,Data!$L:$M,2, FALSE) &amp; """;"   )             )</f>
        <v/>
      </c>
      <c r="GE232" t="str">
        <f>IF(Data!$L233=GE$1, "",             IF(ISERR(SEARCH(GE$1,Data!$H233)),        "",          ";" &amp; VLOOKUP(GE$1,Data!$L:$N,3, FALSE) &amp; ",""" &amp; VLOOKUP(GE$1,Data!$L:$M,2, FALSE) &amp; """;"   )             )</f>
        <v/>
      </c>
      <c r="GF232" t="str">
        <f>IF(Data!$L233=GF$1, "",             IF(ISERR(SEARCH(GF$1,Data!$H233)),        "",          ";" &amp; VLOOKUP(GF$1,Data!$L:$N,3, FALSE) &amp; ",""" &amp; VLOOKUP(GF$1,Data!$L:$M,2, FALSE) &amp; """;"   )             )</f>
        <v/>
      </c>
      <c r="GG232" t="str">
        <f>IF(Data!$L233=GG$1, "",             IF(ISERR(SEARCH(GG$1,Data!$H233)),        "",          ";" &amp; VLOOKUP(GG$1,Data!$L:$N,3, FALSE) &amp; ",""" &amp; VLOOKUP(GG$1,Data!$L:$M,2, FALSE) &amp; """;"   )             )</f>
        <v/>
      </c>
      <c r="GH232" t="str">
        <f>IF(Data!$L233=GH$1, "",             IF(ISERR(SEARCH(GH$1,Data!$H233)),        "",          ";" &amp; VLOOKUP(GH$1,Data!$L:$N,3, FALSE) &amp; ",""" &amp; VLOOKUP(GH$1,Data!$L:$M,2, FALSE) &amp; """;"   )             )</f>
        <v/>
      </c>
      <c r="GI232" t="str">
        <f>IF(Data!$L233=GI$1, "",             IF(ISERR(SEARCH(GI$1,Data!$H233)),        "",          ";" &amp; VLOOKUP(GI$1,Data!$L:$N,3, FALSE) &amp; ",""" &amp; VLOOKUP(GI$1,Data!$L:$M,2, FALSE) &amp; """;"   )             )</f>
        <v/>
      </c>
      <c r="GJ232" t="str">
        <f>IF(Data!$L233=GJ$1, "",             IF(ISERR(SEARCH(GJ$1,Data!$H233)),        "",          ";" &amp; VLOOKUP(GJ$1,Data!$L:$N,3, FALSE) &amp; ",""" &amp; VLOOKUP(GJ$1,Data!$L:$M,2, FALSE) &amp; """;"   )             )</f>
        <v/>
      </c>
      <c r="GK232" t="str">
        <f>IF(Data!$L233=GK$1, "",             IF(ISERR(SEARCH(GK$1,Data!$H233)),        "",          ";" &amp; VLOOKUP(GK$1,Data!$L:$N,3, FALSE) &amp; ",""" &amp; VLOOKUP(GK$1,Data!$L:$M,2, FALSE) &amp; """;"   )             )</f>
        <v/>
      </c>
      <c r="GL232" t="str">
        <f>IF(Data!$L233=GL$1, "",             IF(ISERR(SEARCH(GL$1,Data!$H233)),        "",          ";" &amp; VLOOKUP(GL$1,Data!$L:$N,3, FALSE) &amp; ",""" &amp; VLOOKUP(GL$1,Data!$L:$M,2, FALSE) &amp; """;"   )             )</f>
        <v/>
      </c>
      <c r="GM232" t="str">
        <f>IF(Data!$L233=GM$1, "",             IF(ISERR(SEARCH(GM$1,Data!$H233)),        "",          ";" &amp; VLOOKUP(GM$1,Data!$L:$N,3, FALSE) &amp; ",""" &amp; VLOOKUP(GM$1,Data!$L:$M,2, FALSE) &amp; """;"   )             )</f>
        <v/>
      </c>
      <c r="GN232" t="str">
        <f>IF(Data!$L233=GN$1, "",             IF(ISERR(SEARCH(GN$1,Data!$H233)),        "",          ";" &amp; VLOOKUP(GN$1,Data!$L:$N,3, FALSE) &amp; ",""" &amp; VLOOKUP(GN$1,Data!$L:$M,2, FALSE) &amp; """;"   )             )</f>
        <v/>
      </c>
      <c r="GO232" t="str">
        <f>IF(Data!$L233=GO$1, "",             IF(ISERR(SEARCH(GO$1,Data!$H233)),        "",          ";" &amp; VLOOKUP(GO$1,Data!$L:$N,3, FALSE) &amp; ",""" &amp; VLOOKUP(GO$1,Data!$L:$M,2, FALSE) &amp; """;"   )             )</f>
        <v/>
      </c>
      <c r="GP232" t="str">
        <f>IF(Data!$L233=GP$1, "",             IF(ISERR(SEARCH(GP$1,Data!$H233)),        "",          ";" &amp; VLOOKUP(GP$1,Data!$L:$N,3, FALSE) &amp; ",""" &amp; VLOOKUP(GP$1,Data!$L:$M,2, FALSE) &amp; """;"   )             )</f>
        <v/>
      </c>
      <c r="GQ232" t="str">
        <f>IF(Data!$L233=GQ$1, "",             IF(ISERR(SEARCH(GQ$1,Data!$H233)),        "",          ";" &amp; VLOOKUP(GQ$1,Data!$L:$N,3, FALSE) &amp; ",""" &amp; VLOOKUP(GQ$1,Data!$L:$M,2, FALSE) &amp; """;"   )             )</f>
        <v/>
      </c>
      <c r="GR232" t="str">
        <f>IF(Data!$L233=GR$1, "",             IF(ISERR(SEARCH(GR$1,Data!$H233)),        "",          ";" &amp; VLOOKUP(GR$1,Data!$L:$N,3, FALSE) &amp; ",""" &amp; VLOOKUP(GR$1,Data!$L:$M,2, FALSE) &amp; """;"   )             )</f>
        <v/>
      </c>
      <c r="GS232" t="str">
        <f>IF(Data!$L233=GS$1, "",             IF(ISERR(SEARCH(GS$1,Data!$H233)),        "",          ";" &amp; VLOOKUP(GS$1,Data!$L:$N,3, FALSE) &amp; ",""" &amp; VLOOKUP(GS$1,Data!$L:$M,2, FALSE) &amp; """;"   )             )</f>
        <v/>
      </c>
      <c r="GT232" t="str">
        <f>IF(Data!$L233=GT$1, "",             IF(ISERR(SEARCH(GT$1,Data!$H233)),        "",          ";" &amp; VLOOKUP(GT$1,Data!$L:$N,3, FALSE) &amp; ",""" &amp; VLOOKUP(GT$1,Data!$L:$M,2, FALSE) &amp; """;"   )             )</f>
        <v/>
      </c>
      <c r="GU232" t="str">
        <f>IF(Data!$L233=GU$1, "",             IF(ISERR(SEARCH(GU$1,Data!$H233)),        "",          ";" &amp; VLOOKUP(GU$1,Data!$L:$N,3, FALSE) &amp; ",""" &amp; VLOOKUP(GU$1,Data!$L:$M,2, FALSE) &amp; """;"   )             )</f>
        <v/>
      </c>
      <c r="GV232" t="str">
        <f>IF(Data!$L233=GV$1, "",             IF(ISERR(SEARCH(GV$1,Data!$H233)),        "",          ";" &amp; VLOOKUP(GV$1,Data!$L:$N,3, FALSE) &amp; ",""" &amp; VLOOKUP(GV$1,Data!$L:$M,2, FALSE) &amp; """;"   )             )</f>
        <v/>
      </c>
      <c r="GW232" t="str">
        <f>IF(Data!$L233=GW$1, "",             IF(ISERR(SEARCH(GW$1,Data!$H233)),        "",          ";" &amp; VLOOKUP(GW$1,Data!$L:$N,3, FALSE) &amp; ",""" &amp; VLOOKUP(GW$1,Data!$L:$M,2, FALSE) &amp; """;"   )             )</f>
        <v/>
      </c>
      <c r="GX232" t="str">
        <f>IF(Data!$L233=GX$1, "",             IF(ISERR(SEARCH(GX$1,Data!$H233)),        "",          ";" &amp; VLOOKUP(GX$1,Data!$L:$N,3, FALSE) &amp; ",""" &amp; VLOOKUP(GX$1,Data!$L:$M,2, FALSE) &amp; """;"   )             )</f>
        <v/>
      </c>
      <c r="GY232" t="str">
        <f>IF(Data!$L233=GY$1, "",             IF(ISERR(SEARCH(GY$1,Data!$H233)),        "",          ";" &amp; VLOOKUP(GY$1,Data!$L:$N,3, FALSE) &amp; ",""" &amp; VLOOKUP(GY$1,Data!$L:$M,2, FALSE) &amp; """;"   )             )</f>
        <v/>
      </c>
      <c r="GZ232" t="str">
        <f>IF(Data!$L233=GZ$1, "",             IF(ISERR(SEARCH(GZ$1,Data!$H233)),        "",          ";" &amp; VLOOKUP(GZ$1,Data!$L:$N,3, FALSE) &amp; ",""" &amp; VLOOKUP(GZ$1,Data!$L:$M,2, FALSE) &amp; """;"   )             )</f>
        <v/>
      </c>
      <c r="HA232" t="str">
        <f>IF(Data!$L233=HA$1, "",             IF(ISERR(SEARCH(HA$1,Data!$H233)),        "",          ";" &amp; VLOOKUP(HA$1,Data!$L:$N,3, FALSE) &amp; ",""" &amp; VLOOKUP(HA$1,Data!$L:$M,2, FALSE) &amp; """;"   )             )</f>
        <v/>
      </c>
      <c r="HB232" t="str">
        <f>IF(Data!$L233=HB$1, "",             IF(ISERR(SEARCH(HB$1,Data!$H233)),        "",          ";" &amp; VLOOKUP(HB$1,Data!$L:$N,3, FALSE) &amp; ",""" &amp; VLOOKUP(HB$1,Data!$L:$M,2, FALSE) &amp; """;"   )             )</f>
        <v/>
      </c>
      <c r="HC232" t="str">
        <f>IF(Data!$L233=HC$1, "",             IF(ISERR(SEARCH(HC$1,Data!$H233)),        "",          ";" &amp; VLOOKUP(HC$1,Data!$L:$N,3, FALSE) &amp; ",""" &amp; VLOOKUP(HC$1,Data!$L:$M,2, FALSE) &amp; """;"   )             )</f>
        <v/>
      </c>
      <c r="HD232" t="str">
        <f>IF(Data!$L233=HD$1, "",             IF(ISERR(SEARCH(HD$1,Data!$H233)),        "",          ";" &amp; VLOOKUP(HD$1,Data!$L:$N,3, FALSE) &amp; ",""" &amp; VLOOKUP(HD$1,Data!$L:$M,2, FALSE) &amp; """;"   )             )</f>
        <v/>
      </c>
      <c r="HE232" t="str">
        <f>IF(Data!$L233=HE$1, "",             IF(ISERR(SEARCH(HE$1,Data!$H233)),        "",          ";" &amp; VLOOKUP(HE$1,Data!$L:$N,3, FALSE) &amp; ",""" &amp; VLOOKUP(HE$1,Data!$L:$M,2, FALSE) &amp; """;"   )             )</f>
        <v/>
      </c>
      <c r="HF232" t="str">
        <f>IF(Data!$L233=HF$1, "",             IF(ISERR(SEARCH(HF$1,Data!$H233)),        "",          ";" &amp; VLOOKUP(HF$1,Data!$L:$N,3, FALSE) &amp; ",""" &amp; VLOOKUP(HF$1,Data!$L:$M,2, FALSE) &amp; """;"   )             )</f>
        <v/>
      </c>
      <c r="HG232" t="str">
        <f>IF(Data!$L233=HG$1, "",             IF(ISERR(SEARCH(HG$1,Data!$H233)),        "",          ";" &amp; VLOOKUP(HG$1,Data!$L:$N,3, FALSE) &amp; ",""" &amp; VLOOKUP(HG$1,Data!$L:$M,2, FALSE) &amp; """;"   )             )</f>
        <v/>
      </c>
      <c r="HH232" t="str">
        <f>IF(Data!$L233=HH$1, "",             IF(ISERR(SEARCH(HH$1,Data!$H233)),        "",          ";" &amp; VLOOKUP(HH$1,Data!$L:$N,3, FALSE) &amp; ",""" &amp; VLOOKUP(HH$1,Data!$L:$M,2, FALSE) &amp; """;"   )             )</f>
        <v/>
      </c>
      <c r="HI232" t="str">
        <f>IF(Data!$L233=HI$1, "",             IF(ISERR(SEARCH(HI$1,Data!$H233)),        "",          ";" &amp; VLOOKUP(HI$1,Data!$L:$N,3, FALSE) &amp; ",""" &amp; VLOOKUP(HI$1,Data!$L:$M,2, FALSE) &amp; """;"   )             )</f>
        <v/>
      </c>
      <c r="HJ232" t="str">
        <f>IF(Data!$L233=HJ$1, "",             IF(ISERR(SEARCH(HJ$1,Data!$H233)),        "",          ";" &amp; VLOOKUP(HJ$1,Data!$L:$N,3, FALSE) &amp; ",""" &amp; VLOOKUP(HJ$1,Data!$L:$M,2, FALSE) &amp; """;"   )             )</f>
        <v/>
      </c>
      <c r="HK232" t="str">
        <f>IF(Data!$L233=HK$1, "",             IF(ISERR(SEARCH(HK$1,Data!$H233)),        "",          ";" &amp; VLOOKUP(HK$1,Data!$L:$N,3, FALSE) &amp; ",""" &amp; VLOOKUP(HK$1,Data!$L:$M,2, FALSE) &amp; """;"   )             )</f>
        <v/>
      </c>
      <c r="HL232" t="str">
        <f>IF(Data!$L233=HL$1, "",             IF(ISERR(SEARCH(HL$1,Data!$H233)),        "",          ";" &amp; VLOOKUP(HL$1,Data!$L:$N,3, FALSE) &amp; ",""" &amp; VLOOKUP(HL$1,Data!$L:$M,2, FALSE) &amp; """;"   )             )</f>
        <v/>
      </c>
      <c r="HM232" t="str">
        <f>IF(Data!$L233=HM$1, "",             IF(ISERR(SEARCH(HM$1,Data!$H233)),        "",          ";" &amp; VLOOKUP(HM$1,Data!$L:$N,3, FALSE) &amp; ",""" &amp; VLOOKUP(HM$1,Data!$L:$M,2, FALSE) &amp; """;"   )             )</f>
        <v/>
      </c>
      <c r="HN232" t="str">
        <f>IF(Data!$L233=HN$1, "",             IF(ISERR(SEARCH(HN$1,Data!$H233)),        "",          ";" &amp; VLOOKUP(HN$1,Data!$L:$N,3, FALSE) &amp; ",""" &amp; VLOOKUP(HN$1,Data!$L:$M,2, FALSE) &amp; """;"   )             )</f>
        <v/>
      </c>
      <c r="HO232" t="str">
        <f>IF(Data!$L233=HO$1, "",             IF(ISERR(SEARCH(HO$1,Data!$H233)),        "",          ";" &amp; VLOOKUP(HO$1,Data!$L:$N,3, FALSE) &amp; ",""" &amp; VLOOKUP(HO$1,Data!$L:$M,2, FALSE) &amp; """;"   )             )</f>
        <v/>
      </c>
      <c r="HP232" t="str">
        <f>IF(Data!$L233=HP$1, "",             IF(ISERR(SEARCH(HP$1,Data!$H233)),        "",          ";" &amp; VLOOKUP(HP$1,Data!$L:$N,3, FALSE) &amp; ",""" &amp; VLOOKUP(HP$1,Data!$L:$M,2, FALSE) &amp; """;"   )             )</f>
        <v/>
      </c>
      <c r="HQ232" t="str">
        <f>IF(Data!$L233=HQ$1, "",             IF(ISERR(SEARCH(HQ$1,Data!$H233)),        "",          ";" &amp; VLOOKUP(HQ$1,Data!$L:$N,3, FALSE) &amp; ",""" &amp; VLOOKUP(HQ$1,Data!$L:$M,2, FALSE) &amp; """;"   )             )</f>
        <v/>
      </c>
      <c r="HR232" t="str">
        <f>IF(Data!$L233=HR$1, "",             IF(ISERR(SEARCH(HR$1,Data!$H233)),        "",          ";" &amp; VLOOKUP(HR$1,Data!$L:$N,3, FALSE) &amp; ",""" &amp; VLOOKUP(HR$1,Data!$L:$M,2, FALSE) &amp; """;"   )             )</f>
        <v/>
      </c>
      <c r="HS232" t="str">
        <f>IF(Data!$L233=HS$1, "",             IF(ISERR(SEARCH(HS$1,Data!$H233)),        "",          ";" &amp; VLOOKUP(HS$1,Data!$L:$N,3, FALSE) &amp; ",""" &amp; VLOOKUP(HS$1,Data!$L:$M,2, FALSE) &amp; """;"   )             )</f>
        <v/>
      </c>
      <c r="HT232" t="str">
        <f>IF(Data!$L233=HT$1, "",             IF(ISERR(SEARCH(HT$1,Data!$H233)),        "",          ";" &amp; VLOOKUP(HT$1,Data!$L:$N,3, FALSE) &amp; ",""" &amp; VLOOKUP(HT$1,Data!$L:$M,2, FALSE) &amp; """;"   )             )</f>
        <v/>
      </c>
      <c r="HU232" t="str">
        <f>IF(Data!$L233=HU$1, "",             IF(ISERR(SEARCH(HU$1,Data!$H233)),        "",          ";" &amp; VLOOKUP(HU$1,Data!$L:$N,3, FALSE) &amp; ",""" &amp; VLOOKUP(HU$1,Data!$L:$M,2, FALSE) &amp; """;"   )             )</f>
        <v/>
      </c>
      <c r="HV232" t="str">
        <f>IF(Data!$L233=HV$1, "",             IF(ISERR(SEARCH(HV$1,Data!$H233)),        "",          ";" &amp; VLOOKUP(HV$1,Data!$L:$N,3, FALSE) &amp; ",""" &amp; VLOOKUP(HV$1,Data!$L:$M,2, FALSE) &amp; """;"   )             )</f>
        <v/>
      </c>
      <c r="HW232" t="str">
        <f>IF(Data!$L233=HW$1, "",             IF(ISERR(SEARCH(HW$1,Data!$H233)),        "",          ";" &amp; VLOOKUP(HW$1,Data!$L:$N,3, FALSE) &amp; ",""" &amp; VLOOKUP(HW$1,Data!$L:$M,2, FALSE) &amp; """;"   )             )</f>
        <v/>
      </c>
      <c r="HX232" t="str">
        <f>IF(Data!$L233=HX$1, "",             IF(ISERR(SEARCH(HX$1,Data!$H233)),        "",          ";" &amp; VLOOKUP(HX$1,Data!$L:$N,3, FALSE) &amp; ",""" &amp; VLOOKUP(HX$1,Data!$L:$M,2, FALSE) &amp; """;"   )             )</f>
        <v/>
      </c>
      <c r="HY232" t="str">
        <f>IF(Data!$L233=HY$1, "",             IF(ISERR(SEARCH(HY$1,Data!$H233)),        "",          ";" &amp; VLOOKUP(HY$1,Data!$L:$N,3, FALSE) &amp; ",""" &amp; VLOOKUP(HY$1,Data!$L:$M,2, FALSE) &amp; """;"   )             )</f>
        <v/>
      </c>
      <c r="HZ232" t="str">
        <f>IF(Data!$L233=HZ$1, "",             IF(ISERR(SEARCH(HZ$1,Data!$H233)),        "",          ";" &amp; VLOOKUP(HZ$1,Data!$L:$N,3, FALSE) &amp; ",""" &amp; VLOOKUP(HZ$1,Data!$L:$M,2, FALSE) &amp; """;"   )             )</f>
        <v/>
      </c>
      <c r="IA232" t="str">
        <f>IF(Data!$L233=IA$1, "",             IF(ISERR(SEARCH(IA$1,Data!$H233)),        "",          ";" &amp; VLOOKUP(IA$1,Data!$L:$N,3, FALSE) &amp; ",""" &amp; VLOOKUP(IA$1,Data!$L:$M,2, FALSE) &amp; """;"   )             )</f>
        <v/>
      </c>
      <c r="IB232" t="str">
        <f>IF(Data!$L233=IB$1, "",             IF(ISERR(SEARCH(IB$1,Data!$H233)),        "",          ";" &amp; VLOOKUP(IB$1,Data!$L:$N,3, FALSE) &amp; ",""" &amp; VLOOKUP(IB$1,Data!$L:$M,2, FALSE) &amp; """;"   )             )</f>
        <v/>
      </c>
      <c r="IC232" t="str">
        <f>IF(Data!$L233=IC$1, "",             IF(ISERR(SEARCH(IC$1,Data!$H233)),        "",          ";" &amp; VLOOKUP(IC$1,Data!$L:$N,3, FALSE) &amp; ",""" &amp; VLOOKUP(IC$1,Data!$L:$M,2, FALSE) &amp; """;"   )             )</f>
        <v/>
      </c>
      <c r="ID232" t="str">
        <f>IF(Data!$L233=ID$1, "",             IF(ISERR(SEARCH(ID$1,Data!$H233)),        "",          ";" &amp; VLOOKUP(ID$1,Data!$L:$N,3, FALSE) &amp; ",""" &amp; VLOOKUP(ID$1,Data!$L:$M,2, FALSE) &amp; """;"   )             )</f>
        <v/>
      </c>
      <c r="IE232" t="str">
        <f>IF(Data!$L233=IE$1, "",             IF(ISERR(SEARCH(IE$1,Data!$H233)),        "",          ";" &amp; VLOOKUP(IE$1,Data!$L:$N,3, FALSE) &amp; ",""" &amp; VLOOKUP(IE$1,Data!$L:$M,2, FALSE) &amp; """;"   )             )</f>
        <v/>
      </c>
      <c r="IF232" t="str">
        <f>IF(Data!$L233=IF$1, "",             IF(ISERR(SEARCH(IF$1,Data!$H233)),        "",          ";" &amp; VLOOKUP(IF$1,Data!$L:$N,3, FALSE) &amp; ",""" &amp; VLOOKUP(IF$1,Data!$L:$M,2, FALSE) &amp; """;"   )             )</f>
        <v/>
      </c>
      <c r="IG232" t="str">
        <f>IF(Data!$L233=IG$1, "",             IF(ISERR(SEARCH(IG$1,Data!$H233)),        "",          ";" &amp; VLOOKUP(IG$1,Data!$L:$N,3, FALSE) &amp; ",""" &amp; VLOOKUP(IG$1,Data!$L:$M,2, FALSE) &amp; """;"   )             )</f>
        <v/>
      </c>
      <c r="IH232" t="str">
        <f>IF(Data!$L233=IH$1, "",             IF(ISERR(SEARCH(IH$1,Data!$H233)),        "",          ";" &amp; VLOOKUP(IH$1,Data!$L:$N,3, FALSE) &amp; ",""" &amp; VLOOKUP(IH$1,Data!$L:$M,2, FALSE) &amp; """;"   )             )</f>
        <v/>
      </c>
      <c r="II232" t="str">
        <f>IF(Data!$L233=II$1, "",             IF(ISERR(SEARCH(II$1,Data!$H233)),        "",          ";" &amp; VLOOKUP(II$1,Data!$L:$N,3, FALSE) &amp; ",""" &amp; VLOOKUP(II$1,Data!$L:$M,2, FALSE) &amp; """;"   )             )</f>
        <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290"/>
  <sheetViews>
    <sheetView workbookViewId="0">
      <selection activeCell="B5" sqref="B5"/>
    </sheetView>
  </sheetViews>
  <sheetFormatPr baseColWidth="10" defaultRowHeight="14.4" x14ac:dyDescent="0.3"/>
  <cols>
    <col min="1" max="2" width="36.109375" bestFit="1" customWidth="1"/>
  </cols>
  <sheetData>
    <row r="1" spans="1:3" x14ac:dyDescent="0.3">
      <c r="A1" t="s">
        <v>746</v>
      </c>
      <c r="B1" t="s">
        <v>1446</v>
      </c>
      <c r="C1" t="s">
        <v>1447</v>
      </c>
    </row>
    <row r="2" spans="1:3" hidden="1" x14ac:dyDescent="0.3">
      <c r="A2" t="s">
        <v>1208</v>
      </c>
      <c r="B2" t="s">
        <v>1277</v>
      </c>
      <c r="C2" t="str">
        <f>"INSERT INTO character_friends (" &amp; A$1 &amp; ", " &amp; B$1 &amp; ") VALUES ('" &amp;A2 &amp; "', '" &amp; B2 &amp; "');"</f>
        <v>INSERT INTO character_friends (character_id, friend_id) VALUES ('00000000-0000-0000-0000-000000000001', '00000000-0000-0000-0000-000000000070');</v>
      </c>
    </row>
    <row r="3" spans="1:3" hidden="1" x14ac:dyDescent="0.3">
      <c r="A3" t="s">
        <v>1208</v>
      </c>
      <c r="B3" t="s">
        <v>1370</v>
      </c>
      <c r="C3" t="str">
        <f t="shared" ref="C3:C66" si="0">"INSERT INTO character_friends (" &amp; A$1 &amp; ", " &amp; B$1 &amp; ") VALUES ('" &amp;A3 &amp; "', '" &amp; B3 &amp; "');"</f>
        <v>INSERT INTO character_friends (character_id, friend_id) VALUES ('00000000-0000-0000-0000-000000000001', '00000000-0000-0000-0000-000000000163');</v>
      </c>
    </row>
    <row r="4" spans="1:3" hidden="1" x14ac:dyDescent="0.3">
      <c r="A4" t="s">
        <v>1208</v>
      </c>
      <c r="B4" t="s">
        <v>1392</v>
      </c>
      <c r="C4" t="str">
        <f t="shared" si="0"/>
        <v>INSERT INTO character_friends (character_id, friend_id) VALUES ('00000000-0000-0000-0000-000000000001', '00000000-0000-0000-0000-000000000185');</v>
      </c>
    </row>
    <row r="5" spans="1:3" hidden="1" x14ac:dyDescent="0.3">
      <c r="A5" t="s">
        <v>1209</v>
      </c>
      <c r="B5" t="s">
        <v>1259</v>
      </c>
      <c r="C5" t="str">
        <f t="shared" si="0"/>
        <v>INSERT INTO character_friends (character_id, friend_id) VALUES ('00000000-0000-0000-0000-000000000002', '00000000-0000-0000-0000-000000000052');</v>
      </c>
    </row>
    <row r="6" spans="1:3" hidden="1" x14ac:dyDescent="0.3">
      <c r="A6" t="s">
        <v>1209</v>
      </c>
      <c r="B6" t="s">
        <v>1387</v>
      </c>
      <c r="C6" t="str">
        <f t="shared" si="0"/>
        <v>INSERT INTO character_friends (character_id, friend_id) VALUES ('00000000-0000-0000-0000-000000000002', '00000000-0000-0000-0000-000000000180');</v>
      </c>
    </row>
    <row r="7" spans="1:3" hidden="1" x14ac:dyDescent="0.3">
      <c r="A7" t="s">
        <v>1210</v>
      </c>
      <c r="B7" t="s">
        <v>1386</v>
      </c>
      <c r="C7" t="str">
        <f t="shared" si="0"/>
        <v>INSERT INTO character_friends (character_id, friend_id) VALUES ('00000000-0000-0000-0000-000000000003', '00000000-0000-0000-0000-000000000179');</v>
      </c>
    </row>
    <row r="8" spans="1:3" hidden="1" x14ac:dyDescent="0.3">
      <c r="A8" t="s">
        <v>1210</v>
      </c>
      <c r="B8" t="s">
        <v>1387</v>
      </c>
      <c r="C8" t="str">
        <f t="shared" si="0"/>
        <v>INSERT INTO character_friends (character_id, friend_id) VALUES ('00000000-0000-0000-0000-000000000003', '00000000-0000-0000-0000-000000000180');</v>
      </c>
    </row>
    <row r="9" spans="1:3" hidden="1" x14ac:dyDescent="0.3">
      <c r="A9" t="s">
        <v>1211</v>
      </c>
      <c r="B9" t="s">
        <v>1210</v>
      </c>
      <c r="C9" t="str">
        <f t="shared" si="0"/>
        <v>INSERT INTO character_friends (character_id, friend_id) VALUES ('00000000-0000-0000-0000-000000000004', '00000000-0000-0000-0000-000000000003');</v>
      </c>
    </row>
    <row r="10" spans="1:3" hidden="1" x14ac:dyDescent="0.3">
      <c r="A10" t="s">
        <v>1211</v>
      </c>
      <c r="B10" t="s">
        <v>1300</v>
      </c>
      <c r="C10" t="str">
        <f t="shared" si="0"/>
        <v>INSERT INTO character_friends (character_id, friend_id) VALUES ('00000000-0000-0000-0000-000000000004', '00000000-0000-0000-0000-000000000093');</v>
      </c>
    </row>
    <row r="11" spans="1:3" hidden="1" x14ac:dyDescent="0.3">
      <c r="A11" t="s">
        <v>1211</v>
      </c>
      <c r="B11" t="s">
        <v>1222</v>
      </c>
      <c r="C11" t="str">
        <f t="shared" si="0"/>
        <v>INSERT INTO character_friends (character_id, friend_id) VALUES ('00000000-0000-0000-0000-000000000004', '00000000-0000-0000-0000-000000000015');</v>
      </c>
    </row>
    <row r="12" spans="1:3" hidden="1" x14ac:dyDescent="0.3">
      <c r="A12" t="s">
        <v>1212</v>
      </c>
      <c r="B12" t="s">
        <v>1300</v>
      </c>
      <c r="C12" t="str">
        <f t="shared" si="0"/>
        <v>INSERT INTO character_friends (character_id, friend_id) VALUES ('00000000-0000-0000-0000-000000000005', '00000000-0000-0000-0000-000000000093');</v>
      </c>
    </row>
    <row r="13" spans="1:3" hidden="1" x14ac:dyDescent="0.3">
      <c r="A13" t="s">
        <v>1213</v>
      </c>
      <c r="B13" t="s">
        <v>1274</v>
      </c>
      <c r="C13" t="str">
        <f t="shared" si="0"/>
        <v>INSERT INTO character_friends (character_id, friend_id) VALUES ('00000000-0000-0000-0000-000000000006', '00000000-0000-0000-0000-000000000067');</v>
      </c>
    </row>
    <row r="14" spans="1:3" hidden="1" x14ac:dyDescent="0.3">
      <c r="A14" t="s">
        <v>1213</v>
      </c>
      <c r="B14" t="s">
        <v>1392</v>
      </c>
      <c r="C14" t="str">
        <f t="shared" si="0"/>
        <v>INSERT INTO character_friends (character_id, friend_id) VALUES ('00000000-0000-0000-0000-000000000006', '00000000-0000-0000-0000-000000000185');</v>
      </c>
    </row>
    <row r="15" spans="1:3" hidden="1" x14ac:dyDescent="0.3">
      <c r="A15" t="s">
        <v>1213</v>
      </c>
      <c r="B15" t="s">
        <v>1420</v>
      </c>
      <c r="C15" t="str">
        <f t="shared" si="0"/>
        <v>INSERT INTO character_friends (character_id, friend_id) VALUES ('00000000-0000-0000-0000-000000000006', '00000000-0000-0000-0000-000000000213');</v>
      </c>
    </row>
    <row r="16" spans="1:3" hidden="1" x14ac:dyDescent="0.3">
      <c r="A16" t="s">
        <v>1214</v>
      </c>
      <c r="B16" t="s">
        <v>1266</v>
      </c>
      <c r="C16" t="str">
        <f t="shared" si="0"/>
        <v>INSERT INTO character_friends (character_id, friend_id) VALUES ('00000000-0000-0000-0000-000000000007', '00000000-0000-0000-0000-000000000059');</v>
      </c>
    </row>
    <row r="17" spans="1:3" hidden="1" x14ac:dyDescent="0.3">
      <c r="A17" t="s">
        <v>1214</v>
      </c>
      <c r="B17" t="s">
        <v>1215</v>
      </c>
      <c r="C17" t="str">
        <f t="shared" si="0"/>
        <v>INSERT INTO character_friends (character_id, friend_id) VALUES ('00000000-0000-0000-0000-000000000007', '00000000-0000-0000-0000-000000000008');</v>
      </c>
    </row>
    <row r="18" spans="1:3" hidden="1" x14ac:dyDescent="0.3">
      <c r="A18" t="s">
        <v>1214</v>
      </c>
      <c r="B18" t="s">
        <v>1328</v>
      </c>
      <c r="C18" t="str">
        <f t="shared" si="0"/>
        <v>INSERT INTO character_friends (character_id, friend_id) VALUES ('00000000-0000-0000-0000-000000000007', '00000000-0000-0000-0000-000000000121');</v>
      </c>
    </row>
    <row r="19" spans="1:3" hidden="1" x14ac:dyDescent="0.3">
      <c r="A19" t="s">
        <v>1214</v>
      </c>
      <c r="B19" t="s">
        <v>1386</v>
      </c>
      <c r="C19" t="str">
        <f t="shared" si="0"/>
        <v>INSERT INTO character_friends (character_id, friend_id) VALUES ('00000000-0000-0000-0000-000000000007', '00000000-0000-0000-0000-000000000179');</v>
      </c>
    </row>
    <row r="20" spans="1:3" hidden="1" x14ac:dyDescent="0.3">
      <c r="A20" t="s">
        <v>1215</v>
      </c>
      <c r="B20" t="s">
        <v>1214</v>
      </c>
      <c r="C20" t="str">
        <f t="shared" si="0"/>
        <v>INSERT INTO character_friends (character_id, friend_id) VALUES ('00000000-0000-0000-0000-000000000008', '00000000-0000-0000-0000-000000000007');</v>
      </c>
    </row>
    <row r="21" spans="1:3" hidden="1" x14ac:dyDescent="0.3">
      <c r="A21" t="s">
        <v>1215</v>
      </c>
      <c r="B21" t="s">
        <v>1386</v>
      </c>
      <c r="C21" t="str">
        <f t="shared" si="0"/>
        <v>INSERT INTO character_friends (character_id, friend_id) VALUES ('00000000-0000-0000-0000-000000000008', '00000000-0000-0000-0000-000000000179');</v>
      </c>
    </row>
    <row r="22" spans="1:3" hidden="1" x14ac:dyDescent="0.3">
      <c r="A22" t="s">
        <v>1215</v>
      </c>
      <c r="B22" t="s">
        <v>1387</v>
      </c>
      <c r="C22" t="str">
        <f t="shared" si="0"/>
        <v>INSERT INTO character_friends (character_id, friend_id) VALUES ('00000000-0000-0000-0000-000000000008', '00000000-0000-0000-0000-000000000180');</v>
      </c>
    </row>
    <row r="23" spans="1:3" hidden="1" x14ac:dyDescent="0.3">
      <c r="A23" t="s">
        <v>1215</v>
      </c>
      <c r="B23" t="s">
        <v>1420</v>
      </c>
      <c r="C23" t="str">
        <f t="shared" si="0"/>
        <v>INSERT INTO character_friends (character_id, friend_id) VALUES ('00000000-0000-0000-0000-000000000008', '00000000-0000-0000-0000-000000000213');</v>
      </c>
    </row>
    <row r="24" spans="1:3" hidden="1" x14ac:dyDescent="0.3">
      <c r="A24" t="s">
        <v>1217</v>
      </c>
      <c r="B24" t="s">
        <v>1309</v>
      </c>
      <c r="C24" t="str">
        <f t="shared" si="0"/>
        <v>INSERT INTO character_friends (character_id, friend_id) VALUES ('00000000-0000-0000-0000-000000000010', '00000000-0000-0000-0000-000000000102');</v>
      </c>
    </row>
    <row r="25" spans="1:3" hidden="1" x14ac:dyDescent="0.3">
      <c r="A25" t="s">
        <v>1220</v>
      </c>
      <c r="B25" t="s">
        <v>1277</v>
      </c>
      <c r="C25" t="str">
        <f t="shared" si="0"/>
        <v>INSERT INTO character_friends (character_id, friend_id) VALUES ('00000000-0000-0000-0000-000000000013', '00000000-0000-0000-0000-000000000070');</v>
      </c>
    </row>
    <row r="26" spans="1:3" hidden="1" x14ac:dyDescent="0.3">
      <c r="A26" t="s">
        <v>1220</v>
      </c>
      <c r="B26" t="s">
        <v>1370</v>
      </c>
      <c r="C26" t="str">
        <f t="shared" si="0"/>
        <v>INSERT INTO character_friends (character_id, friend_id) VALUES ('00000000-0000-0000-0000-000000000013', '00000000-0000-0000-0000-000000000163');</v>
      </c>
    </row>
    <row r="27" spans="1:3" hidden="1" x14ac:dyDescent="0.3">
      <c r="A27" t="s">
        <v>1220</v>
      </c>
      <c r="B27" t="s">
        <v>1392</v>
      </c>
      <c r="C27" t="str">
        <f t="shared" si="0"/>
        <v>INSERT INTO character_friends (character_id, friend_id) VALUES ('00000000-0000-0000-0000-000000000013', '00000000-0000-0000-0000-000000000185');</v>
      </c>
    </row>
    <row r="28" spans="1:3" hidden="1" x14ac:dyDescent="0.3">
      <c r="A28" t="s">
        <v>1221</v>
      </c>
      <c r="B28" t="s">
        <v>1392</v>
      </c>
      <c r="C28" t="str">
        <f t="shared" si="0"/>
        <v>INSERT INTO character_friends (character_id, friend_id) VALUES ('00000000-0000-0000-0000-000000000014', '00000000-0000-0000-0000-000000000185');</v>
      </c>
    </row>
    <row r="29" spans="1:3" hidden="1" x14ac:dyDescent="0.3">
      <c r="A29" t="s">
        <v>1221</v>
      </c>
      <c r="B29" t="s">
        <v>1420</v>
      </c>
      <c r="C29" t="str">
        <f t="shared" si="0"/>
        <v>INSERT INTO character_friends (character_id, friend_id) VALUES ('00000000-0000-0000-0000-000000000014', '00000000-0000-0000-0000-000000000213');</v>
      </c>
    </row>
    <row r="30" spans="1:3" hidden="1" x14ac:dyDescent="0.3">
      <c r="A30" t="s">
        <v>1221</v>
      </c>
      <c r="B30" t="s">
        <v>1437</v>
      </c>
      <c r="C30" t="str">
        <f t="shared" si="0"/>
        <v>INSERT INTO character_friends (character_id, friend_id) VALUES ('00000000-0000-0000-0000-000000000014', '00000000-0000-0000-0000-000000000230');</v>
      </c>
    </row>
    <row r="31" spans="1:3" hidden="1" x14ac:dyDescent="0.3">
      <c r="A31" t="s">
        <v>1222</v>
      </c>
      <c r="B31" t="s">
        <v>1386</v>
      </c>
      <c r="C31" t="str">
        <f t="shared" si="0"/>
        <v>INSERT INTO character_friends (character_id, friend_id) VALUES ('00000000-0000-0000-0000-000000000015', '00000000-0000-0000-0000-000000000179');</v>
      </c>
    </row>
    <row r="32" spans="1:3" hidden="1" x14ac:dyDescent="0.3">
      <c r="A32" t="s">
        <v>1222</v>
      </c>
      <c r="B32" t="s">
        <v>1387</v>
      </c>
      <c r="C32" t="str">
        <f t="shared" si="0"/>
        <v>INSERT INTO character_friends (character_id, friend_id) VALUES ('00000000-0000-0000-0000-000000000015', '00000000-0000-0000-0000-000000000180');</v>
      </c>
    </row>
    <row r="33" spans="1:3" hidden="1" x14ac:dyDescent="0.3">
      <c r="A33" t="s">
        <v>1223</v>
      </c>
      <c r="B33" t="s">
        <v>1215</v>
      </c>
      <c r="C33" t="str">
        <f t="shared" si="0"/>
        <v>INSERT INTO character_friends (character_id, friend_id) VALUES ('00000000-0000-0000-0000-000000000016', '00000000-0000-0000-0000-000000000008');</v>
      </c>
    </row>
    <row r="34" spans="1:3" hidden="1" x14ac:dyDescent="0.3">
      <c r="A34" t="s">
        <v>1224</v>
      </c>
      <c r="B34" t="s">
        <v>1210</v>
      </c>
      <c r="C34" t="str">
        <f t="shared" si="0"/>
        <v>INSERT INTO character_friends (character_id, friend_id) VALUES ('00000000-0000-0000-0000-000000000017', '00000000-0000-0000-0000-000000000003');</v>
      </c>
    </row>
    <row r="35" spans="1:3" hidden="1" x14ac:dyDescent="0.3">
      <c r="A35" t="s">
        <v>1224</v>
      </c>
      <c r="B35" t="s">
        <v>1222</v>
      </c>
      <c r="C35" t="str">
        <f t="shared" si="0"/>
        <v>INSERT INTO character_friends (character_id, friend_id) VALUES ('00000000-0000-0000-0000-000000000017', '00000000-0000-0000-0000-000000000015');</v>
      </c>
    </row>
    <row r="36" spans="1:3" hidden="1" x14ac:dyDescent="0.3">
      <c r="A36" t="s">
        <v>1224</v>
      </c>
      <c r="B36" t="s">
        <v>1387</v>
      </c>
      <c r="C36" t="str">
        <f t="shared" si="0"/>
        <v>INSERT INTO character_friends (character_id, friend_id) VALUES ('00000000-0000-0000-0000-000000000017', '00000000-0000-0000-0000-000000000180');</v>
      </c>
    </row>
    <row r="37" spans="1:3" hidden="1" x14ac:dyDescent="0.3">
      <c r="A37" t="s">
        <v>1225</v>
      </c>
      <c r="B37" t="s">
        <v>1300</v>
      </c>
      <c r="C37" t="str">
        <f t="shared" si="0"/>
        <v>INSERT INTO character_friends (character_id, friend_id) VALUES ('00000000-0000-0000-0000-000000000018', '00000000-0000-0000-0000-000000000093');</v>
      </c>
    </row>
    <row r="38" spans="1:3" hidden="1" x14ac:dyDescent="0.3">
      <c r="A38" t="s">
        <v>1225</v>
      </c>
      <c r="B38" t="s">
        <v>1387</v>
      </c>
      <c r="C38" t="str">
        <f t="shared" si="0"/>
        <v>INSERT INTO character_friends (character_id, friend_id) VALUES ('00000000-0000-0000-0000-000000000018', '00000000-0000-0000-0000-000000000180');</v>
      </c>
    </row>
    <row r="39" spans="1:3" hidden="1" x14ac:dyDescent="0.3">
      <c r="A39" t="s">
        <v>1226</v>
      </c>
      <c r="B39" t="s">
        <v>1300</v>
      </c>
      <c r="C39" t="str">
        <f t="shared" si="0"/>
        <v>INSERT INTO character_friends (character_id, friend_id) VALUES ('00000000-0000-0000-0000-000000000019', '00000000-0000-0000-0000-000000000093');</v>
      </c>
    </row>
    <row r="40" spans="1:3" hidden="1" x14ac:dyDescent="0.3">
      <c r="A40" t="s">
        <v>1229</v>
      </c>
      <c r="B40" t="s">
        <v>1282</v>
      </c>
      <c r="C40" t="str">
        <f t="shared" si="0"/>
        <v>INSERT INTO character_friends (character_id, friend_id) VALUES ('00000000-0000-0000-0000-000000000022', '00000000-0000-0000-0000-000000000075');</v>
      </c>
    </row>
    <row r="41" spans="1:3" hidden="1" x14ac:dyDescent="0.3">
      <c r="A41" t="s">
        <v>1231</v>
      </c>
      <c r="B41" t="s">
        <v>1386</v>
      </c>
      <c r="C41" t="str">
        <f t="shared" si="0"/>
        <v>INSERT INTO character_friends (character_id, friend_id) VALUES ('00000000-0000-0000-0000-000000000024', '00000000-0000-0000-0000-000000000179');</v>
      </c>
    </row>
    <row r="42" spans="1:3" hidden="1" x14ac:dyDescent="0.3">
      <c r="A42" t="s">
        <v>1233</v>
      </c>
      <c r="B42" t="s">
        <v>1349</v>
      </c>
      <c r="C42" t="str">
        <f t="shared" si="0"/>
        <v>INSERT INTO character_friends (character_id, friend_id) VALUES ('00000000-0000-0000-0000-000000000026', '00000000-0000-0000-0000-000000000142');</v>
      </c>
    </row>
    <row r="43" spans="1:3" hidden="1" x14ac:dyDescent="0.3">
      <c r="A43" t="s">
        <v>1233</v>
      </c>
      <c r="B43" t="s">
        <v>1420</v>
      </c>
      <c r="C43" t="str">
        <f t="shared" si="0"/>
        <v>INSERT INTO character_friends (character_id, friend_id) VALUES ('00000000-0000-0000-0000-000000000026', '00000000-0000-0000-0000-000000000213');</v>
      </c>
    </row>
    <row r="44" spans="1:3" hidden="1" x14ac:dyDescent="0.3">
      <c r="A44" t="s">
        <v>1236</v>
      </c>
      <c r="B44" t="s">
        <v>1266</v>
      </c>
      <c r="C44" t="str">
        <f t="shared" si="0"/>
        <v>INSERT INTO character_friends (character_id, friend_id) VALUES ('00000000-0000-0000-0000-000000000029', '00000000-0000-0000-0000-000000000059');</v>
      </c>
    </row>
    <row r="45" spans="1:3" hidden="1" x14ac:dyDescent="0.3">
      <c r="A45" t="s">
        <v>1236</v>
      </c>
      <c r="B45" t="s">
        <v>1420</v>
      </c>
      <c r="C45" t="str">
        <f t="shared" si="0"/>
        <v>INSERT INTO character_friends (character_id, friend_id) VALUES ('00000000-0000-0000-0000-000000000029', '00000000-0000-0000-0000-000000000213');</v>
      </c>
    </row>
    <row r="46" spans="1:3" hidden="1" x14ac:dyDescent="0.3">
      <c r="A46" t="s">
        <v>1238</v>
      </c>
      <c r="B46" t="s">
        <v>1215</v>
      </c>
      <c r="C46" t="str">
        <f t="shared" si="0"/>
        <v>INSERT INTO character_friends (character_id, friend_id) VALUES ('00000000-0000-0000-0000-000000000031', '00000000-0000-0000-0000-000000000008');</v>
      </c>
    </row>
    <row r="47" spans="1:3" hidden="1" x14ac:dyDescent="0.3">
      <c r="A47" t="s">
        <v>1238</v>
      </c>
      <c r="B47" t="s">
        <v>1387</v>
      </c>
      <c r="C47" t="str">
        <f t="shared" si="0"/>
        <v>INSERT INTO character_friends (character_id, friend_id) VALUES ('00000000-0000-0000-0000-000000000031', '00000000-0000-0000-0000-000000000180');</v>
      </c>
    </row>
    <row r="48" spans="1:3" hidden="1" x14ac:dyDescent="0.3">
      <c r="A48" t="s">
        <v>1239</v>
      </c>
      <c r="B48" t="s">
        <v>1215</v>
      </c>
      <c r="C48" t="str">
        <f t="shared" si="0"/>
        <v>INSERT INTO character_friends (character_id, friend_id) VALUES ('00000000-0000-0000-0000-000000000032', '00000000-0000-0000-0000-000000000008');</v>
      </c>
    </row>
    <row r="49" spans="1:3" hidden="1" x14ac:dyDescent="0.3">
      <c r="A49" t="s">
        <v>1241</v>
      </c>
      <c r="B49" t="s">
        <v>1386</v>
      </c>
      <c r="C49" t="str">
        <f t="shared" si="0"/>
        <v>INSERT INTO character_friends (character_id, friend_id) VALUES ('00000000-0000-0000-0000-000000000034', '00000000-0000-0000-0000-000000000179');</v>
      </c>
    </row>
    <row r="50" spans="1:3" hidden="1" x14ac:dyDescent="0.3">
      <c r="A50" t="s">
        <v>1242</v>
      </c>
      <c r="B50" t="s">
        <v>1300</v>
      </c>
      <c r="C50" t="str">
        <f t="shared" si="0"/>
        <v>INSERT INTO character_friends (character_id, friend_id) VALUES ('00000000-0000-0000-0000-000000000035', '00000000-0000-0000-0000-000000000093');</v>
      </c>
    </row>
    <row r="51" spans="1:3" hidden="1" x14ac:dyDescent="0.3">
      <c r="A51" t="s">
        <v>1242</v>
      </c>
      <c r="B51" t="s">
        <v>1387</v>
      </c>
      <c r="C51" t="str">
        <f t="shared" si="0"/>
        <v>INSERT INTO character_friends (character_id, friend_id) VALUES ('00000000-0000-0000-0000-000000000035', '00000000-0000-0000-0000-000000000180');</v>
      </c>
    </row>
    <row r="52" spans="1:3" hidden="1" x14ac:dyDescent="0.3">
      <c r="A52" t="s">
        <v>1245</v>
      </c>
      <c r="B52" t="s">
        <v>1214</v>
      </c>
      <c r="C52" t="str">
        <f t="shared" si="0"/>
        <v>INSERT INTO character_friends (character_id, friend_id) VALUES ('00000000-0000-0000-0000-000000000038', '00000000-0000-0000-0000-000000000007');</v>
      </c>
    </row>
    <row r="53" spans="1:3" hidden="1" x14ac:dyDescent="0.3">
      <c r="A53" t="s">
        <v>1248</v>
      </c>
      <c r="B53" t="s">
        <v>1274</v>
      </c>
      <c r="C53" t="str">
        <f t="shared" si="0"/>
        <v>INSERT INTO character_friends (character_id, friend_id) VALUES ('00000000-0000-0000-0000-000000000041', '00000000-0000-0000-0000-000000000067');</v>
      </c>
    </row>
    <row r="54" spans="1:3" hidden="1" x14ac:dyDescent="0.3">
      <c r="A54" t="s">
        <v>1248</v>
      </c>
      <c r="B54" t="s">
        <v>1385</v>
      </c>
      <c r="C54" t="str">
        <f t="shared" si="0"/>
        <v>INSERT INTO character_friends (character_id, friend_id) VALUES ('00000000-0000-0000-0000-000000000041', '00000000-0000-0000-0000-000000000178');</v>
      </c>
    </row>
    <row r="55" spans="1:3" hidden="1" x14ac:dyDescent="0.3">
      <c r="A55" t="s">
        <v>1248</v>
      </c>
      <c r="B55" t="s">
        <v>1392</v>
      </c>
      <c r="C55" t="str">
        <f t="shared" si="0"/>
        <v>INSERT INTO character_friends (character_id, friend_id) VALUES ('00000000-0000-0000-0000-000000000041', '00000000-0000-0000-0000-000000000185');</v>
      </c>
    </row>
    <row r="56" spans="1:3" hidden="1" x14ac:dyDescent="0.3">
      <c r="A56" t="s">
        <v>1248</v>
      </c>
      <c r="B56" t="s">
        <v>1420</v>
      </c>
      <c r="C56" t="str">
        <f t="shared" si="0"/>
        <v>INSERT INTO character_friends (character_id, friend_id) VALUES ('00000000-0000-0000-0000-000000000041', '00000000-0000-0000-0000-000000000213');</v>
      </c>
    </row>
    <row r="57" spans="1:3" hidden="1" x14ac:dyDescent="0.3">
      <c r="A57" t="s">
        <v>1251</v>
      </c>
      <c r="B57" t="s">
        <v>1392</v>
      </c>
      <c r="C57" t="str">
        <f t="shared" si="0"/>
        <v>INSERT INTO character_friends (character_id, friend_id) VALUES ('00000000-0000-0000-0000-000000000044', '00000000-0000-0000-0000-000000000185');</v>
      </c>
    </row>
    <row r="58" spans="1:3" hidden="1" x14ac:dyDescent="0.3">
      <c r="A58" t="s">
        <v>1252</v>
      </c>
      <c r="B58" t="s">
        <v>1301</v>
      </c>
      <c r="C58" t="str">
        <f t="shared" si="0"/>
        <v>INSERT INTO character_friends (character_id, friend_id) VALUES ('00000000-0000-0000-0000-000000000045', '00000000-0000-0000-0000-000000000094');</v>
      </c>
    </row>
    <row r="59" spans="1:3" hidden="1" x14ac:dyDescent="0.3">
      <c r="A59" t="s">
        <v>1252</v>
      </c>
      <c r="B59" t="s">
        <v>1410</v>
      </c>
      <c r="C59" t="str">
        <f t="shared" si="0"/>
        <v>INSERT INTO character_friends (character_id, friend_id) VALUES ('00000000-0000-0000-0000-000000000045', '00000000-0000-0000-0000-000000000203');</v>
      </c>
    </row>
    <row r="60" spans="1:3" hidden="1" x14ac:dyDescent="0.3">
      <c r="A60" t="s">
        <v>1253</v>
      </c>
      <c r="B60" t="s">
        <v>1392</v>
      </c>
      <c r="C60" t="str">
        <f t="shared" si="0"/>
        <v>INSERT INTO character_friends (character_id, friend_id) VALUES ('00000000-0000-0000-0000-000000000046', '00000000-0000-0000-0000-000000000185');</v>
      </c>
    </row>
    <row r="61" spans="1:3" hidden="1" x14ac:dyDescent="0.3">
      <c r="A61" t="s">
        <v>1254</v>
      </c>
      <c r="B61" t="s">
        <v>1387</v>
      </c>
      <c r="C61" t="str">
        <f t="shared" si="0"/>
        <v>INSERT INTO character_friends (character_id, friend_id) VALUES ('00000000-0000-0000-0000-000000000047', '00000000-0000-0000-0000-000000000180');</v>
      </c>
    </row>
    <row r="62" spans="1:3" hidden="1" x14ac:dyDescent="0.3">
      <c r="A62" t="s">
        <v>1255</v>
      </c>
      <c r="B62" t="s">
        <v>1251</v>
      </c>
      <c r="C62" t="str">
        <f t="shared" si="0"/>
        <v>INSERT INTO character_friends (character_id, friend_id) VALUES ('00000000-0000-0000-0000-000000000048', '00000000-0000-0000-0000-000000000044');</v>
      </c>
    </row>
    <row r="63" spans="1:3" hidden="1" x14ac:dyDescent="0.3">
      <c r="A63" t="s">
        <v>1256</v>
      </c>
      <c r="B63" t="s">
        <v>1300</v>
      </c>
      <c r="C63" t="str">
        <f t="shared" si="0"/>
        <v>INSERT INTO character_friends (character_id, friend_id) VALUES ('00000000-0000-0000-0000-000000000049', '00000000-0000-0000-0000-000000000093');</v>
      </c>
    </row>
    <row r="64" spans="1:3" hidden="1" x14ac:dyDescent="0.3">
      <c r="A64" t="s">
        <v>1256</v>
      </c>
      <c r="B64" t="s">
        <v>1387</v>
      </c>
      <c r="C64" t="str">
        <f t="shared" si="0"/>
        <v>INSERT INTO character_friends (character_id, friend_id) VALUES ('00000000-0000-0000-0000-000000000049', '00000000-0000-0000-0000-000000000180');</v>
      </c>
    </row>
    <row r="65" spans="1:3" hidden="1" x14ac:dyDescent="0.3">
      <c r="A65" t="s">
        <v>1257</v>
      </c>
      <c r="B65" t="s">
        <v>1300</v>
      </c>
      <c r="C65" t="str">
        <f t="shared" si="0"/>
        <v>INSERT INTO character_friends (character_id, friend_id) VALUES ('00000000-0000-0000-0000-000000000050', '00000000-0000-0000-0000-000000000093');</v>
      </c>
    </row>
    <row r="66" spans="1:3" hidden="1" x14ac:dyDescent="0.3">
      <c r="A66" t="s">
        <v>1257</v>
      </c>
      <c r="B66" t="s">
        <v>1392</v>
      </c>
      <c r="C66" t="str">
        <f t="shared" si="0"/>
        <v>INSERT INTO character_friends (character_id, friend_id) VALUES ('00000000-0000-0000-0000-000000000050', '00000000-0000-0000-0000-000000000185');</v>
      </c>
    </row>
    <row r="67" spans="1:3" hidden="1" x14ac:dyDescent="0.3">
      <c r="A67" t="s">
        <v>1258</v>
      </c>
      <c r="B67" t="s">
        <v>1253</v>
      </c>
      <c r="C67" t="str">
        <f t="shared" ref="C67:C130" si="1">"INSERT INTO character_friends (" &amp; A$1 &amp; ", " &amp; B$1 &amp; ") VALUES ('" &amp;A67 &amp; "', '" &amp; B67 &amp; "');"</f>
        <v>INSERT INTO character_friends (character_id, friend_id) VALUES ('00000000-0000-0000-0000-000000000051', '00000000-0000-0000-0000-000000000046');</v>
      </c>
    </row>
    <row r="68" spans="1:3" hidden="1" x14ac:dyDescent="0.3">
      <c r="A68" t="s">
        <v>1258</v>
      </c>
      <c r="B68" t="s">
        <v>1215</v>
      </c>
      <c r="C68" t="str">
        <f t="shared" si="1"/>
        <v>INSERT INTO character_friends (character_id, friend_id) VALUES ('00000000-0000-0000-0000-000000000051', '00000000-0000-0000-0000-000000000008');</v>
      </c>
    </row>
    <row r="69" spans="1:3" hidden="1" x14ac:dyDescent="0.3">
      <c r="A69" t="s">
        <v>1258</v>
      </c>
      <c r="B69" t="s">
        <v>1387</v>
      </c>
      <c r="C69" t="str">
        <f t="shared" si="1"/>
        <v>INSERT INTO character_friends (character_id, friend_id) VALUES ('00000000-0000-0000-0000-000000000051', '00000000-0000-0000-0000-000000000180');</v>
      </c>
    </row>
    <row r="70" spans="1:3" hidden="1" x14ac:dyDescent="0.3">
      <c r="A70" t="s">
        <v>1258</v>
      </c>
      <c r="B70" t="s">
        <v>1392</v>
      </c>
      <c r="C70" t="str">
        <f t="shared" si="1"/>
        <v>INSERT INTO character_friends (character_id, friend_id) VALUES ('00000000-0000-0000-0000-000000000051', '00000000-0000-0000-0000-000000000185');</v>
      </c>
    </row>
    <row r="71" spans="1:3" hidden="1" x14ac:dyDescent="0.3">
      <c r="A71" t="s">
        <v>1261</v>
      </c>
      <c r="B71" t="s">
        <v>1387</v>
      </c>
      <c r="C71" t="str">
        <f t="shared" si="1"/>
        <v>INSERT INTO character_friends (character_id, friend_id) VALUES ('00000000-0000-0000-0000-000000000054', '00000000-0000-0000-0000-000000000180');</v>
      </c>
    </row>
    <row r="72" spans="1:3" hidden="1" x14ac:dyDescent="0.3">
      <c r="A72" t="s">
        <v>1265</v>
      </c>
      <c r="B72" t="s">
        <v>1386</v>
      </c>
      <c r="C72" t="str">
        <f t="shared" si="1"/>
        <v>INSERT INTO character_friends (character_id, friend_id) VALUES ('00000000-0000-0000-0000-000000000058', '00000000-0000-0000-0000-000000000179');</v>
      </c>
    </row>
    <row r="73" spans="1:3" hidden="1" x14ac:dyDescent="0.3">
      <c r="A73" t="s">
        <v>1266</v>
      </c>
      <c r="B73" t="s">
        <v>1214</v>
      </c>
      <c r="C73" t="str">
        <f t="shared" si="1"/>
        <v>INSERT INTO character_friends (character_id, friend_id) VALUES ('00000000-0000-0000-0000-000000000059', '00000000-0000-0000-0000-000000000007');</v>
      </c>
    </row>
    <row r="74" spans="1:3" hidden="1" x14ac:dyDescent="0.3">
      <c r="A74" t="s">
        <v>1266</v>
      </c>
      <c r="B74" t="s">
        <v>1215</v>
      </c>
      <c r="C74" t="str">
        <f t="shared" si="1"/>
        <v>INSERT INTO character_friends (character_id, friend_id) VALUES ('00000000-0000-0000-0000-000000000059', '00000000-0000-0000-0000-000000000008');</v>
      </c>
    </row>
    <row r="75" spans="1:3" hidden="1" x14ac:dyDescent="0.3">
      <c r="A75" t="s">
        <v>1266</v>
      </c>
      <c r="B75" t="s">
        <v>1386</v>
      </c>
      <c r="C75" t="str">
        <f t="shared" si="1"/>
        <v>INSERT INTO character_friends (character_id, friend_id) VALUES ('00000000-0000-0000-0000-000000000059', '00000000-0000-0000-0000-000000000179');</v>
      </c>
    </row>
    <row r="76" spans="1:3" hidden="1" x14ac:dyDescent="0.3">
      <c r="A76" t="s">
        <v>1266</v>
      </c>
      <c r="B76" t="s">
        <v>1435</v>
      </c>
      <c r="C76" t="str">
        <f t="shared" si="1"/>
        <v>INSERT INTO character_friends (character_id, friend_id) VALUES ('00000000-0000-0000-0000-000000000059', '00000000-0000-0000-0000-000000000228');</v>
      </c>
    </row>
    <row r="77" spans="1:3" hidden="1" x14ac:dyDescent="0.3">
      <c r="A77" t="s">
        <v>1267</v>
      </c>
      <c r="B77" t="s">
        <v>1386</v>
      </c>
      <c r="C77" t="str">
        <f t="shared" si="1"/>
        <v>INSERT INTO character_friends (character_id, friend_id) VALUES ('00000000-0000-0000-0000-000000000060', '00000000-0000-0000-0000-000000000179');</v>
      </c>
    </row>
    <row r="78" spans="1:3" hidden="1" x14ac:dyDescent="0.3">
      <c r="A78" t="s">
        <v>1267</v>
      </c>
      <c r="B78" t="s">
        <v>1420</v>
      </c>
      <c r="C78" t="str">
        <f t="shared" si="1"/>
        <v>INSERT INTO character_friends (character_id, friend_id) VALUES ('00000000-0000-0000-0000-000000000060', '00000000-0000-0000-0000-000000000213');</v>
      </c>
    </row>
    <row r="79" spans="1:3" hidden="1" x14ac:dyDescent="0.3">
      <c r="A79" t="s">
        <v>1268</v>
      </c>
      <c r="B79" t="s">
        <v>1387</v>
      </c>
      <c r="C79" t="str">
        <f t="shared" si="1"/>
        <v>INSERT INTO character_friends (character_id, friend_id) VALUES ('00000000-0000-0000-0000-000000000061', '00000000-0000-0000-0000-000000000180');</v>
      </c>
    </row>
    <row r="80" spans="1:3" hidden="1" x14ac:dyDescent="0.3">
      <c r="A80" t="s">
        <v>1271</v>
      </c>
      <c r="B80" t="s">
        <v>1238</v>
      </c>
      <c r="C80" t="str">
        <f t="shared" si="1"/>
        <v>INSERT INTO character_friends (character_id, friend_id) VALUES ('00000000-0000-0000-0000-000000000064', '00000000-0000-0000-0000-000000000031');</v>
      </c>
    </row>
    <row r="81" spans="1:3" hidden="1" x14ac:dyDescent="0.3">
      <c r="A81" t="s">
        <v>1271</v>
      </c>
      <c r="B81" t="s">
        <v>1215</v>
      </c>
      <c r="C81" t="str">
        <f t="shared" si="1"/>
        <v>INSERT INTO character_friends (character_id, friend_id) VALUES ('00000000-0000-0000-0000-000000000064', '00000000-0000-0000-0000-000000000008');</v>
      </c>
    </row>
    <row r="82" spans="1:3" hidden="1" x14ac:dyDescent="0.3">
      <c r="A82" t="s">
        <v>1271</v>
      </c>
      <c r="B82" t="s">
        <v>1387</v>
      </c>
      <c r="C82" t="str">
        <f t="shared" si="1"/>
        <v>INSERT INTO character_friends (character_id, friend_id) VALUES ('00000000-0000-0000-0000-000000000064', '00000000-0000-0000-0000-000000000180');</v>
      </c>
    </row>
    <row r="83" spans="1:3" hidden="1" x14ac:dyDescent="0.3">
      <c r="A83" t="s">
        <v>1272</v>
      </c>
      <c r="B83" t="s">
        <v>1364</v>
      </c>
      <c r="C83" t="str">
        <f t="shared" si="1"/>
        <v>INSERT INTO character_friends (character_id, friend_id) VALUES ('00000000-0000-0000-0000-000000000065', '00000000-0000-0000-0000-000000000157');</v>
      </c>
    </row>
    <row r="84" spans="1:3" hidden="1" x14ac:dyDescent="0.3">
      <c r="A84" t="s">
        <v>1274</v>
      </c>
      <c r="B84" t="s">
        <v>1275</v>
      </c>
      <c r="C84" t="str">
        <f t="shared" si="1"/>
        <v>INSERT INTO character_friends (character_id, friend_id) VALUES ('00000000-0000-0000-0000-000000000067', '00000000-0000-0000-0000-000000000068');</v>
      </c>
    </row>
    <row r="85" spans="1:3" hidden="1" x14ac:dyDescent="0.3">
      <c r="A85" t="s">
        <v>1274</v>
      </c>
      <c r="B85" t="s">
        <v>1300</v>
      </c>
      <c r="C85" t="str">
        <f t="shared" si="1"/>
        <v>INSERT INTO character_friends (character_id, friend_id) VALUES ('00000000-0000-0000-0000-000000000067', '00000000-0000-0000-0000-000000000093');</v>
      </c>
    </row>
    <row r="86" spans="1:3" hidden="1" x14ac:dyDescent="0.3">
      <c r="A86" t="s">
        <v>1274</v>
      </c>
      <c r="B86" t="s">
        <v>1387</v>
      </c>
      <c r="C86" t="str">
        <f t="shared" si="1"/>
        <v>INSERT INTO character_friends (character_id, friend_id) VALUES ('00000000-0000-0000-0000-000000000067', '00000000-0000-0000-0000-000000000180');</v>
      </c>
    </row>
    <row r="87" spans="1:3" hidden="1" x14ac:dyDescent="0.3">
      <c r="A87" t="s">
        <v>1274</v>
      </c>
      <c r="B87" t="s">
        <v>1392</v>
      </c>
      <c r="C87" t="str">
        <f t="shared" si="1"/>
        <v>INSERT INTO character_friends (character_id, friend_id) VALUES ('00000000-0000-0000-0000-000000000067', '00000000-0000-0000-0000-000000000185');</v>
      </c>
    </row>
    <row r="88" spans="1:3" hidden="1" x14ac:dyDescent="0.3">
      <c r="A88" t="s">
        <v>1275</v>
      </c>
      <c r="B88" t="s">
        <v>1266</v>
      </c>
      <c r="C88" t="str">
        <f t="shared" si="1"/>
        <v>INSERT INTO character_friends (character_id, friend_id) VALUES ('00000000-0000-0000-0000-000000000068', '00000000-0000-0000-0000-000000000059');</v>
      </c>
    </row>
    <row r="89" spans="1:3" hidden="1" x14ac:dyDescent="0.3">
      <c r="A89" t="s">
        <v>1275</v>
      </c>
      <c r="B89" t="s">
        <v>1431</v>
      </c>
      <c r="C89" t="str">
        <f t="shared" si="1"/>
        <v>INSERT INTO character_friends (character_id, friend_id) VALUES ('00000000-0000-0000-0000-000000000068', '00000000-0000-0000-0000-000000000224');</v>
      </c>
    </row>
    <row r="90" spans="1:3" hidden="1" x14ac:dyDescent="0.3">
      <c r="A90" t="s">
        <v>1277</v>
      </c>
      <c r="B90" t="s">
        <v>1259</v>
      </c>
      <c r="C90" t="str">
        <f t="shared" si="1"/>
        <v>INSERT INTO character_friends (character_id, friend_id) VALUES ('00000000-0000-0000-0000-000000000070', '00000000-0000-0000-0000-000000000052');</v>
      </c>
    </row>
    <row r="91" spans="1:3" hidden="1" x14ac:dyDescent="0.3">
      <c r="A91" t="s">
        <v>1277</v>
      </c>
      <c r="B91" t="s">
        <v>1370</v>
      </c>
      <c r="C91" t="str">
        <f t="shared" si="1"/>
        <v>INSERT INTO character_friends (character_id, friend_id) VALUES ('00000000-0000-0000-0000-000000000070', '00000000-0000-0000-0000-000000000163');</v>
      </c>
    </row>
    <row r="92" spans="1:3" hidden="1" x14ac:dyDescent="0.3">
      <c r="A92" t="s">
        <v>1277</v>
      </c>
      <c r="B92" t="s">
        <v>1392</v>
      </c>
      <c r="C92" t="str">
        <f t="shared" si="1"/>
        <v>INSERT INTO character_friends (character_id, friend_id) VALUES ('00000000-0000-0000-0000-000000000070', '00000000-0000-0000-0000-000000000185');</v>
      </c>
    </row>
    <row r="93" spans="1:3" hidden="1" x14ac:dyDescent="0.3">
      <c r="A93" t="s">
        <v>1279</v>
      </c>
      <c r="B93" t="s">
        <v>1386</v>
      </c>
      <c r="C93" t="str">
        <f t="shared" si="1"/>
        <v>INSERT INTO character_friends (character_id, friend_id) VALUES ('00000000-0000-0000-0000-000000000072', '00000000-0000-0000-0000-000000000179');</v>
      </c>
    </row>
    <row r="94" spans="1:3" hidden="1" x14ac:dyDescent="0.3">
      <c r="A94" t="s">
        <v>1280</v>
      </c>
      <c r="B94" t="s">
        <v>1300</v>
      </c>
      <c r="C94" t="str">
        <f t="shared" si="1"/>
        <v>INSERT INTO character_friends (character_id, friend_id) VALUES ('00000000-0000-0000-0000-000000000073', '00000000-0000-0000-0000-000000000093');</v>
      </c>
    </row>
    <row r="95" spans="1:3" hidden="1" x14ac:dyDescent="0.3">
      <c r="A95" t="s">
        <v>1280</v>
      </c>
      <c r="B95" t="s">
        <v>1387</v>
      </c>
      <c r="C95" t="str">
        <f t="shared" si="1"/>
        <v>INSERT INTO character_friends (character_id, friend_id) VALUES ('00000000-0000-0000-0000-000000000073', '00000000-0000-0000-0000-000000000180');</v>
      </c>
    </row>
    <row r="96" spans="1:3" hidden="1" x14ac:dyDescent="0.3">
      <c r="A96" t="s">
        <v>1281</v>
      </c>
      <c r="B96" t="s">
        <v>1350</v>
      </c>
      <c r="C96" t="str">
        <f t="shared" si="1"/>
        <v>INSERT INTO character_friends (character_id, friend_id) VALUES ('00000000-0000-0000-0000-000000000074', '00000000-0000-0000-0000-000000000143');</v>
      </c>
    </row>
    <row r="97" spans="1:3" hidden="1" x14ac:dyDescent="0.3">
      <c r="A97" t="s">
        <v>1283</v>
      </c>
      <c r="B97" t="s">
        <v>1210</v>
      </c>
      <c r="C97" t="str">
        <f t="shared" si="1"/>
        <v>INSERT INTO character_friends (character_id, friend_id) VALUES ('00000000-0000-0000-0000-000000000076', '00000000-0000-0000-0000-000000000003');</v>
      </c>
    </row>
    <row r="98" spans="1:3" hidden="1" x14ac:dyDescent="0.3">
      <c r="A98" t="s">
        <v>1283</v>
      </c>
      <c r="B98" t="s">
        <v>1222</v>
      </c>
      <c r="C98" t="str">
        <f t="shared" si="1"/>
        <v>INSERT INTO character_friends (character_id, friend_id) VALUES ('00000000-0000-0000-0000-000000000076', '00000000-0000-0000-0000-000000000015');</v>
      </c>
    </row>
    <row r="99" spans="1:3" hidden="1" x14ac:dyDescent="0.3">
      <c r="A99" t="s">
        <v>1284</v>
      </c>
      <c r="B99" t="s">
        <v>1245</v>
      </c>
      <c r="C99" t="str">
        <f t="shared" si="1"/>
        <v>INSERT INTO character_friends (character_id, friend_id) VALUES ('00000000-0000-0000-0000-000000000077', '00000000-0000-0000-0000-000000000038');</v>
      </c>
    </row>
    <row r="100" spans="1:3" hidden="1" x14ac:dyDescent="0.3">
      <c r="A100" t="s">
        <v>1284</v>
      </c>
      <c r="B100" t="s">
        <v>1214</v>
      </c>
      <c r="C100" t="str">
        <f t="shared" si="1"/>
        <v>INSERT INTO character_friends (character_id, friend_id) VALUES ('00000000-0000-0000-0000-000000000077', '00000000-0000-0000-0000-000000000007');</v>
      </c>
    </row>
    <row r="101" spans="1:3" hidden="1" x14ac:dyDescent="0.3">
      <c r="A101" t="s">
        <v>1285</v>
      </c>
      <c r="B101" t="s">
        <v>1300</v>
      </c>
      <c r="C101" t="str">
        <f t="shared" si="1"/>
        <v>INSERT INTO character_friends (character_id, friend_id) VALUES ('00000000-0000-0000-0000-000000000078', '00000000-0000-0000-0000-000000000093');</v>
      </c>
    </row>
    <row r="102" spans="1:3" hidden="1" x14ac:dyDescent="0.3">
      <c r="A102" t="s">
        <v>1285</v>
      </c>
      <c r="B102" t="s">
        <v>1330</v>
      </c>
      <c r="C102" t="str">
        <f t="shared" si="1"/>
        <v>INSERT INTO character_friends (character_id, friend_id) VALUES ('00000000-0000-0000-0000-000000000078', '00000000-0000-0000-0000-000000000123');</v>
      </c>
    </row>
    <row r="103" spans="1:3" hidden="1" x14ac:dyDescent="0.3">
      <c r="A103" t="s">
        <v>1285</v>
      </c>
      <c r="B103" t="s">
        <v>1368</v>
      </c>
      <c r="C103" t="str">
        <f t="shared" si="1"/>
        <v>INSERT INTO character_friends (character_id, friend_id) VALUES ('00000000-0000-0000-0000-000000000078', '00000000-0000-0000-0000-000000000161');</v>
      </c>
    </row>
    <row r="104" spans="1:3" hidden="1" x14ac:dyDescent="0.3">
      <c r="A104" t="s">
        <v>1285</v>
      </c>
      <c r="B104" t="s">
        <v>1392</v>
      </c>
      <c r="C104" t="str">
        <f t="shared" si="1"/>
        <v>INSERT INTO character_friends (character_id, friend_id) VALUES ('00000000-0000-0000-0000-000000000078', '00000000-0000-0000-0000-000000000185');</v>
      </c>
    </row>
    <row r="105" spans="1:3" hidden="1" x14ac:dyDescent="0.3">
      <c r="A105" t="s">
        <v>1286</v>
      </c>
      <c r="B105" t="s">
        <v>1300</v>
      </c>
      <c r="C105" t="str">
        <f t="shared" si="1"/>
        <v>INSERT INTO character_friends (character_id, friend_id) VALUES ('00000000-0000-0000-0000-000000000079', '00000000-0000-0000-0000-000000000093');</v>
      </c>
    </row>
    <row r="106" spans="1:3" hidden="1" x14ac:dyDescent="0.3">
      <c r="A106" t="s">
        <v>1286</v>
      </c>
      <c r="B106" t="s">
        <v>1386</v>
      </c>
      <c r="C106" t="str">
        <f t="shared" si="1"/>
        <v>INSERT INTO character_friends (character_id, friend_id) VALUES ('00000000-0000-0000-0000-000000000079', '00000000-0000-0000-0000-000000000179');</v>
      </c>
    </row>
    <row r="107" spans="1:3" hidden="1" x14ac:dyDescent="0.3">
      <c r="A107" t="s">
        <v>1286</v>
      </c>
      <c r="B107" t="s">
        <v>1392</v>
      </c>
      <c r="C107" t="str">
        <f t="shared" si="1"/>
        <v>INSERT INTO character_friends (character_id, friend_id) VALUES ('00000000-0000-0000-0000-000000000079', '00000000-0000-0000-0000-000000000185');</v>
      </c>
    </row>
    <row r="108" spans="1:3" hidden="1" x14ac:dyDescent="0.3">
      <c r="A108" t="s">
        <v>1287</v>
      </c>
      <c r="B108" t="s">
        <v>1266</v>
      </c>
      <c r="C108" t="str">
        <f t="shared" si="1"/>
        <v>INSERT INTO character_friends (character_id, friend_id) VALUES ('00000000-0000-0000-0000-000000000080', '00000000-0000-0000-0000-000000000059');</v>
      </c>
    </row>
    <row r="109" spans="1:3" hidden="1" x14ac:dyDescent="0.3">
      <c r="A109" t="s">
        <v>1287</v>
      </c>
      <c r="B109" t="s">
        <v>1215</v>
      </c>
      <c r="C109" t="str">
        <f t="shared" si="1"/>
        <v>INSERT INTO character_friends (character_id, friend_id) VALUES ('00000000-0000-0000-0000-000000000080', '00000000-0000-0000-0000-000000000008');</v>
      </c>
    </row>
    <row r="110" spans="1:3" hidden="1" x14ac:dyDescent="0.3">
      <c r="A110" t="s">
        <v>1288</v>
      </c>
      <c r="B110" t="s">
        <v>1309</v>
      </c>
      <c r="C110" t="str">
        <f t="shared" si="1"/>
        <v>INSERT INTO character_friends (character_id, friend_id) VALUES ('00000000-0000-0000-0000-000000000081', '00000000-0000-0000-0000-000000000102');</v>
      </c>
    </row>
    <row r="111" spans="1:3" hidden="1" x14ac:dyDescent="0.3">
      <c r="A111" t="s">
        <v>1289</v>
      </c>
      <c r="B111" t="s">
        <v>1266</v>
      </c>
      <c r="C111" t="str">
        <f t="shared" si="1"/>
        <v>INSERT INTO character_friends (character_id, friend_id) VALUES ('00000000-0000-0000-0000-000000000082', '00000000-0000-0000-0000-000000000059');</v>
      </c>
    </row>
    <row r="112" spans="1:3" hidden="1" x14ac:dyDescent="0.3">
      <c r="A112" t="s">
        <v>1289</v>
      </c>
      <c r="B112" t="s">
        <v>1420</v>
      </c>
      <c r="C112" t="str">
        <f t="shared" si="1"/>
        <v>INSERT INTO character_friends (character_id, friend_id) VALUES ('00000000-0000-0000-0000-000000000082', '00000000-0000-0000-0000-000000000213');</v>
      </c>
    </row>
    <row r="113" spans="1:3" hidden="1" x14ac:dyDescent="0.3">
      <c r="A113" t="s">
        <v>1291</v>
      </c>
      <c r="B113" t="s">
        <v>1289</v>
      </c>
      <c r="C113" t="str">
        <f t="shared" si="1"/>
        <v>INSERT INTO character_friends (character_id, friend_id) VALUES ('00000000-0000-0000-0000-000000000084', '00000000-0000-0000-0000-000000000082');</v>
      </c>
    </row>
    <row r="114" spans="1:3" hidden="1" x14ac:dyDescent="0.3">
      <c r="A114" t="s">
        <v>1291</v>
      </c>
      <c r="B114" t="s">
        <v>1420</v>
      </c>
      <c r="C114" t="str">
        <f t="shared" si="1"/>
        <v>INSERT INTO character_friends (character_id, friend_id) VALUES ('00000000-0000-0000-0000-000000000084', '00000000-0000-0000-0000-000000000213');</v>
      </c>
    </row>
    <row r="115" spans="1:3" hidden="1" x14ac:dyDescent="0.3">
      <c r="A115" t="s">
        <v>1292</v>
      </c>
      <c r="B115" t="s">
        <v>1266</v>
      </c>
      <c r="C115" t="str">
        <f t="shared" si="1"/>
        <v>INSERT INTO character_friends (character_id, friend_id) VALUES ('00000000-0000-0000-0000-000000000085', '00000000-0000-0000-0000-000000000059');</v>
      </c>
    </row>
    <row r="116" spans="1:3" hidden="1" x14ac:dyDescent="0.3">
      <c r="A116" t="s">
        <v>1292</v>
      </c>
      <c r="B116" t="s">
        <v>1420</v>
      </c>
      <c r="C116" t="str">
        <f t="shared" si="1"/>
        <v>INSERT INTO character_friends (character_id, friend_id) VALUES ('00000000-0000-0000-0000-000000000085', '00000000-0000-0000-0000-000000000213');</v>
      </c>
    </row>
    <row r="117" spans="1:3" hidden="1" x14ac:dyDescent="0.3">
      <c r="A117" t="s">
        <v>1295</v>
      </c>
      <c r="B117" t="s">
        <v>1303</v>
      </c>
      <c r="C117" t="str">
        <f t="shared" si="1"/>
        <v>INSERT INTO character_friends (character_id, friend_id) VALUES ('00000000-0000-0000-0000-000000000088', '00000000-0000-0000-0000-000000000096');</v>
      </c>
    </row>
    <row r="118" spans="1:3" hidden="1" x14ac:dyDescent="0.3">
      <c r="A118" t="s">
        <v>1295</v>
      </c>
      <c r="B118" t="s">
        <v>1420</v>
      </c>
      <c r="C118" t="str">
        <f t="shared" si="1"/>
        <v>INSERT INTO character_friends (character_id, friend_id) VALUES ('00000000-0000-0000-0000-000000000088', '00000000-0000-0000-0000-000000000213');</v>
      </c>
    </row>
    <row r="119" spans="1:3" hidden="1" x14ac:dyDescent="0.3">
      <c r="A119" t="s">
        <v>1297</v>
      </c>
      <c r="B119" t="s">
        <v>1392</v>
      </c>
      <c r="C119" t="str">
        <f t="shared" si="1"/>
        <v>INSERT INTO character_friends (character_id, friend_id) VALUES ('00000000-0000-0000-0000-000000000090', '00000000-0000-0000-0000-000000000185');</v>
      </c>
    </row>
    <row r="120" spans="1:3" hidden="1" x14ac:dyDescent="0.3">
      <c r="A120" t="s">
        <v>1298</v>
      </c>
      <c r="B120" t="s">
        <v>1277</v>
      </c>
      <c r="C120" t="str">
        <f t="shared" si="1"/>
        <v>INSERT INTO character_friends (character_id, friend_id) VALUES ('00000000-0000-0000-0000-000000000091', '00000000-0000-0000-0000-000000000070');</v>
      </c>
    </row>
    <row r="121" spans="1:3" hidden="1" x14ac:dyDescent="0.3">
      <c r="A121" t="s">
        <v>1298</v>
      </c>
      <c r="B121" t="s">
        <v>1309</v>
      </c>
      <c r="C121" t="str">
        <f t="shared" si="1"/>
        <v>INSERT INTO character_friends (character_id, friend_id) VALUES ('00000000-0000-0000-0000-000000000091', '00000000-0000-0000-0000-000000000102');</v>
      </c>
    </row>
    <row r="122" spans="1:3" hidden="1" x14ac:dyDescent="0.3">
      <c r="A122" t="s">
        <v>1299</v>
      </c>
      <c r="B122" t="s">
        <v>1300</v>
      </c>
      <c r="C122" t="str">
        <f t="shared" si="1"/>
        <v>INSERT INTO character_friends (character_id, friend_id) VALUES ('00000000-0000-0000-0000-000000000092', '00000000-0000-0000-0000-000000000093');</v>
      </c>
    </row>
    <row r="123" spans="1:3" hidden="1" x14ac:dyDescent="0.3">
      <c r="A123" t="s">
        <v>1299</v>
      </c>
      <c r="B123" t="s">
        <v>1392</v>
      </c>
      <c r="C123" t="str">
        <f t="shared" si="1"/>
        <v>INSERT INTO character_friends (character_id, friend_id) VALUES ('00000000-0000-0000-0000-000000000092', '00000000-0000-0000-0000-000000000185');</v>
      </c>
    </row>
    <row r="124" spans="1:3" hidden="1" x14ac:dyDescent="0.3">
      <c r="A124" t="s">
        <v>1300</v>
      </c>
      <c r="B124" t="s">
        <v>1387</v>
      </c>
      <c r="C124" t="str">
        <f t="shared" si="1"/>
        <v>INSERT INTO character_friends (character_id, friend_id) VALUES ('00000000-0000-0000-0000-000000000093', '00000000-0000-0000-0000-000000000180');</v>
      </c>
    </row>
    <row r="125" spans="1:3" hidden="1" x14ac:dyDescent="0.3">
      <c r="A125" t="s">
        <v>1300</v>
      </c>
      <c r="B125" t="s">
        <v>1392</v>
      </c>
      <c r="C125" t="str">
        <f t="shared" si="1"/>
        <v>INSERT INTO character_friends (character_id, friend_id) VALUES ('00000000-0000-0000-0000-000000000093', '00000000-0000-0000-0000-000000000185');</v>
      </c>
    </row>
    <row r="126" spans="1:3" hidden="1" x14ac:dyDescent="0.3">
      <c r="A126" t="s">
        <v>1301</v>
      </c>
      <c r="B126" t="s">
        <v>1387</v>
      </c>
      <c r="C126" t="str">
        <f t="shared" si="1"/>
        <v>INSERT INTO character_friends (character_id, friend_id) VALUES ('00000000-0000-0000-0000-000000000094', '00000000-0000-0000-0000-000000000180');</v>
      </c>
    </row>
    <row r="127" spans="1:3" hidden="1" x14ac:dyDescent="0.3">
      <c r="A127" t="s">
        <v>1303</v>
      </c>
      <c r="B127" t="s">
        <v>1250</v>
      </c>
      <c r="C127" t="str">
        <f t="shared" si="1"/>
        <v>INSERT INTO character_friends (character_id, friend_id) VALUES ('00000000-0000-0000-0000-000000000096', '00000000-0000-0000-0000-000000000043');</v>
      </c>
    </row>
    <row r="128" spans="1:3" hidden="1" x14ac:dyDescent="0.3">
      <c r="A128" t="s">
        <v>1304</v>
      </c>
      <c r="B128" t="s">
        <v>1420</v>
      </c>
      <c r="C128" t="str">
        <f t="shared" si="1"/>
        <v>INSERT INTO character_friends (character_id, friend_id) VALUES ('00000000-0000-0000-0000-000000000097', '00000000-0000-0000-0000-000000000213');</v>
      </c>
    </row>
    <row r="129" spans="1:3" hidden="1" x14ac:dyDescent="0.3">
      <c r="A129" t="s">
        <v>1305</v>
      </c>
      <c r="B129" t="s">
        <v>1215</v>
      </c>
      <c r="C129" t="str">
        <f t="shared" si="1"/>
        <v>INSERT INTO character_friends (character_id, friend_id) VALUES ('00000000-0000-0000-0000-000000000098', '00000000-0000-0000-0000-000000000008');</v>
      </c>
    </row>
    <row r="130" spans="1:3" hidden="1" x14ac:dyDescent="0.3">
      <c r="A130" t="s">
        <v>1306</v>
      </c>
      <c r="B130" t="s">
        <v>1386</v>
      </c>
      <c r="C130" t="str">
        <f t="shared" si="1"/>
        <v>INSERT INTO character_friends (character_id, friend_id) VALUES ('00000000-0000-0000-0000-000000000099', '00000000-0000-0000-0000-000000000179');</v>
      </c>
    </row>
    <row r="131" spans="1:3" hidden="1" x14ac:dyDescent="0.3">
      <c r="A131" t="s">
        <v>1306</v>
      </c>
      <c r="B131" t="s">
        <v>1427</v>
      </c>
      <c r="C131" t="str">
        <f t="shared" ref="C131:C194" si="2">"INSERT INTO character_friends (" &amp; A$1 &amp; ", " &amp; B$1 &amp; ") VALUES ('" &amp;A131 &amp; "', '" &amp; B131 &amp; "');"</f>
        <v>INSERT INTO character_friends (character_id, friend_id) VALUES ('00000000-0000-0000-0000-000000000099', '00000000-0000-0000-0000-000000000220');</v>
      </c>
    </row>
    <row r="132" spans="1:3" hidden="1" x14ac:dyDescent="0.3">
      <c r="A132" t="s">
        <v>1307</v>
      </c>
      <c r="B132" t="s">
        <v>1420</v>
      </c>
      <c r="C132" t="str">
        <f t="shared" si="2"/>
        <v>INSERT INTO character_friends (character_id, friend_id) VALUES ('00000000-0000-0000-0000-000000000100', '00000000-0000-0000-0000-000000000213');</v>
      </c>
    </row>
    <row r="133" spans="1:3" hidden="1" x14ac:dyDescent="0.3">
      <c r="A133" t="s">
        <v>1309</v>
      </c>
      <c r="B133" t="s">
        <v>1277</v>
      </c>
      <c r="C133" t="str">
        <f t="shared" si="2"/>
        <v>INSERT INTO character_friends (character_id, friend_id) VALUES ('00000000-0000-0000-0000-000000000102', '00000000-0000-0000-0000-000000000070');</v>
      </c>
    </row>
    <row r="134" spans="1:3" hidden="1" x14ac:dyDescent="0.3">
      <c r="A134" t="s">
        <v>1309</v>
      </c>
      <c r="B134" t="s">
        <v>1370</v>
      </c>
      <c r="C134" t="str">
        <f t="shared" si="2"/>
        <v>INSERT INTO character_friends (character_id, friend_id) VALUES ('00000000-0000-0000-0000-000000000102', '00000000-0000-0000-0000-000000000163');</v>
      </c>
    </row>
    <row r="135" spans="1:3" hidden="1" x14ac:dyDescent="0.3">
      <c r="A135" t="s">
        <v>1309</v>
      </c>
      <c r="B135" t="s">
        <v>1387</v>
      </c>
      <c r="C135" t="str">
        <f t="shared" si="2"/>
        <v>INSERT INTO character_friends (character_id, friend_id) VALUES ('00000000-0000-0000-0000-000000000102', '00000000-0000-0000-0000-000000000180');</v>
      </c>
    </row>
    <row r="136" spans="1:3" hidden="1" x14ac:dyDescent="0.3">
      <c r="A136" t="s">
        <v>1309</v>
      </c>
      <c r="B136" t="s">
        <v>1392</v>
      </c>
      <c r="C136" t="str">
        <f t="shared" si="2"/>
        <v>INSERT INTO character_friends (character_id, friend_id) VALUES ('00000000-0000-0000-0000-000000000102', '00000000-0000-0000-0000-000000000185');</v>
      </c>
    </row>
    <row r="137" spans="1:3" hidden="1" x14ac:dyDescent="0.3">
      <c r="A137" t="s">
        <v>1313</v>
      </c>
      <c r="B137" t="s">
        <v>1350</v>
      </c>
      <c r="C137" t="str">
        <f t="shared" si="2"/>
        <v>INSERT INTO character_friends (character_id, friend_id) VALUES ('00000000-0000-0000-0000-000000000106', '00000000-0000-0000-0000-000000000143');</v>
      </c>
    </row>
    <row r="138" spans="1:3" hidden="1" x14ac:dyDescent="0.3">
      <c r="A138" t="s">
        <v>1313</v>
      </c>
      <c r="B138" t="s">
        <v>1387</v>
      </c>
      <c r="C138" t="str">
        <f t="shared" si="2"/>
        <v>INSERT INTO character_friends (character_id, friend_id) VALUES ('00000000-0000-0000-0000-000000000106', '00000000-0000-0000-0000-000000000180');</v>
      </c>
    </row>
    <row r="139" spans="1:3" hidden="1" x14ac:dyDescent="0.3">
      <c r="A139" t="s">
        <v>1317</v>
      </c>
      <c r="B139" t="s">
        <v>1253</v>
      </c>
      <c r="C139" t="str">
        <f t="shared" si="2"/>
        <v>INSERT INTO character_friends (character_id, friend_id) VALUES ('00000000-0000-0000-0000-000000000110', '00000000-0000-0000-0000-000000000046');</v>
      </c>
    </row>
    <row r="140" spans="1:3" hidden="1" x14ac:dyDescent="0.3">
      <c r="A140" t="s">
        <v>1317</v>
      </c>
      <c r="B140" t="s">
        <v>1215</v>
      </c>
      <c r="C140" t="str">
        <f t="shared" si="2"/>
        <v>INSERT INTO character_friends (character_id, friend_id) VALUES ('00000000-0000-0000-0000-000000000110', '00000000-0000-0000-0000-000000000008');</v>
      </c>
    </row>
    <row r="141" spans="1:3" hidden="1" x14ac:dyDescent="0.3">
      <c r="A141" t="s">
        <v>1317</v>
      </c>
      <c r="B141" t="s">
        <v>1387</v>
      </c>
      <c r="C141" t="str">
        <f t="shared" si="2"/>
        <v>INSERT INTO character_friends (character_id, friend_id) VALUES ('00000000-0000-0000-0000-000000000110', '00000000-0000-0000-0000-000000000180');</v>
      </c>
    </row>
    <row r="142" spans="1:3" hidden="1" x14ac:dyDescent="0.3">
      <c r="A142" t="s">
        <v>1317</v>
      </c>
      <c r="B142" t="s">
        <v>1392</v>
      </c>
      <c r="C142" t="str">
        <f t="shared" si="2"/>
        <v>INSERT INTO character_friends (character_id, friend_id) VALUES ('00000000-0000-0000-0000-000000000110', '00000000-0000-0000-0000-000000000185');</v>
      </c>
    </row>
    <row r="143" spans="1:3" hidden="1" x14ac:dyDescent="0.3">
      <c r="A143" t="s">
        <v>1319</v>
      </c>
      <c r="B143" t="s">
        <v>1215</v>
      </c>
      <c r="C143" t="str">
        <f t="shared" si="2"/>
        <v>INSERT INTO character_friends (character_id, friend_id) VALUES ('00000000-0000-0000-0000-000000000112', '00000000-0000-0000-0000-000000000008');</v>
      </c>
    </row>
    <row r="144" spans="1:3" hidden="1" x14ac:dyDescent="0.3">
      <c r="A144" t="s">
        <v>1319</v>
      </c>
      <c r="B144" t="s">
        <v>1386</v>
      </c>
      <c r="C144" t="str">
        <f t="shared" si="2"/>
        <v>INSERT INTO character_friends (character_id, friend_id) VALUES ('00000000-0000-0000-0000-000000000112', '00000000-0000-0000-0000-000000000179');</v>
      </c>
    </row>
    <row r="145" spans="1:3" hidden="1" x14ac:dyDescent="0.3">
      <c r="A145" t="s">
        <v>1319</v>
      </c>
      <c r="B145" t="s">
        <v>1387</v>
      </c>
      <c r="C145" t="str">
        <f t="shared" si="2"/>
        <v>INSERT INTO character_friends (character_id, friend_id) VALUES ('00000000-0000-0000-0000-000000000112', '00000000-0000-0000-0000-000000000180');</v>
      </c>
    </row>
    <row r="146" spans="1:3" hidden="1" x14ac:dyDescent="0.3">
      <c r="A146" t="s">
        <v>1320</v>
      </c>
      <c r="B146" t="s">
        <v>1386</v>
      </c>
      <c r="C146" t="str">
        <f t="shared" si="2"/>
        <v>INSERT INTO character_friends (character_id, friend_id) VALUES ('00000000-0000-0000-0000-000000000113', '00000000-0000-0000-0000-000000000179');</v>
      </c>
    </row>
    <row r="147" spans="1:3" hidden="1" x14ac:dyDescent="0.3">
      <c r="A147" t="s">
        <v>1321</v>
      </c>
      <c r="B147" t="s">
        <v>1277</v>
      </c>
      <c r="C147" t="str">
        <f t="shared" si="2"/>
        <v>INSERT INTO character_friends (character_id, friend_id) VALUES ('00000000-0000-0000-0000-000000000114', '00000000-0000-0000-0000-000000000070');</v>
      </c>
    </row>
    <row r="148" spans="1:3" hidden="1" x14ac:dyDescent="0.3">
      <c r="A148" t="s">
        <v>1321</v>
      </c>
      <c r="B148" t="s">
        <v>1370</v>
      </c>
      <c r="C148" t="str">
        <f t="shared" si="2"/>
        <v>INSERT INTO character_friends (character_id, friend_id) VALUES ('00000000-0000-0000-0000-000000000114', '00000000-0000-0000-0000-000000000163');</v>
      </c>
    </row>
    <row r="149" spans="1:3" hidden="1" x14ac:dyDescent="0.3">
      <c r="A149" t="s">
        <v>1321</v>
      </c>
      <c r="B149" t="s">
        <v>1392</v>
      </c>
      <c r="C149" t="str">
        <f t="shared" si="2"/>
        <v>INSERT INTO character_friends (character_id, friend_id) VALUES ('00000000-0000-0000-0000-000000000114', '00000000-0000-0000-0000-000000000185');</v>
      </c>
    </row>
    <row r="150" spans="1:3" hidden="1" x14ac:dyDescent="0.3">
      <c r="A150" t="s">
        <v>1323</v>
      </c>
      <c r="B150" t="s">
        <v>1251</v>
      </c>
      <c r="C150" t="str">
        <f t="shared" si="2"/>
        <v>INSERT INTO character_friends (character_id, friend_id) VALUES ('00000000-0000-0000-0000-000000000116', '00000000-0000-0000-0000-000000000044');</v>
      </c>
    </row>
    <row r="151" spans="1:3" hidden="1" x14ac:dyDescent="0.3">
      <c r="A151" t="s">
        <v>1323</v>
      </c>
      <c r="B151" t="s">
        <v>1350</v>
      </c>
      <c r="C151" t="str">
        <f t="shared" si="2"/>
        <v>INSERT INTO character_friends (character_id, friend_id) VALUES ('00000000-0000-0000-0000-000000000116', '00000000-0000-0000-0000-000000000143');</v>
      </c>
    </row>
    <row r="152" spans="1:3" hidden="1" x14ac:dyDescent="0.3">
      <c r="A152" t="s">
        <v>1324</v>
      </c>
      <c r="B152" t="s">
        <v>1392</v>
      </c>
      <c r="C152" t="str">
        <f t="shared" si="2"/>
        <v>INSERT INTO character_friends (character_id, friend_id) VALUES ('00000000-0000-0000-0000-000000000117', '00000000-0000-0000-0000-000000000185');</v>
      </c>
    </row>
    <row r="153" spans="1:3" hidden="1" x14ac:dyDescent="0.3">
      <c r="A153" t="s">
        <v>1326</v>
      </c>
      <c r="B153" t="s">
        <v>1266</v>
      </c>
      <c r="C153" t="str">
        <f t="shared" si="2"/>
        <v>INSERT INTO character_friends (character_id, friend_id) VALUES ('00000000-0000-0000-0000-000000000119', '00000000-0000-0000-0000-000000000059');</v>
      </c>
    </row>
    <row r="154" spans="1:3" hidden="1" x14ac:dyDescent="0.3">
      <c r="A154" t="s">
        <v>1326</v>
      </c>
      <c r="B154" t="s">
        <v>1420</v>
      </c>
      <c r="C154" t="str">
        <f t="shared" si="2"/>
        <v>INSERT INTO character_friends (character_id, friend_id) VALUES ('00000000-0000-0000-0000-000000000119', '00000000-0000-0000-0000-000000000213');</v>
      </c>
    </row>
    <row r="155" spans="1:3" hidden="1" x14ac:dyDescent="0.3">
      <c r="A155" t="s">
        <v>1327</v>
      </c>
      <c r="B155" t="s">
        <v>1300</v>
      </c>
      <c r="C155" t="str">
        <f t="shared" si="2"/>
        <v>INSERT INTO character_friends (character_id, friend_id) VALUES ('00000000-0000-0000-0000-000000000120', '00000000-0000-0000-0000-000000000093');</v>
      </c>
    </row>
    <row r="156" spans="1:3" hidden="1" x14ac:dyDescent="0.3">
      <c r="A156" t="s">
        <v>1327</v>
      </c>
      <c r="B156" t="s">
        <v>1387</v>
      </c>
      <c r="C156" t="str">
        <f t="shared" si="2"/>
        <v>INSERT INTO character_friends (character_id, friend_id) VALUES ('00000000-0000-0000-0000-000000000120', '00000000-0000-0000-0000-000000000180');</v>
      </c>
    </row>
    <row r="157" spans="1:3" hidden="1" x14ac:dyDescent="0.3">
      <c r="A157" t="s">
        <v>1328</v>
      </c>
      <c r="B157" t="s">
        <v>1214</v>
      </c>
      <c r="C157" t="str">
        <f t="shared" si="2"/>
        <v>INSERT INTO character_friends (character_id, friend_id) VALUES ('00000000-0000-0000-0000-000000000121', '00000000-0000-0000-0000-000000000007');</v>
      </c>
    </row>
    <row r="158" spans="1:3" hidden="1" x14ac:dyDescent="0.3">
      <c r="A158" t="s">
        <v>1328</v>
      </c>
      <c r="B158" t="s">
        <v>1215</v>
      </c>
      <c r="C158" t="str">
        <f t="shared" si="2"/>
        <v>INSERT INTO character_friends (character_id, friend_id) VALUES ('00000000-0000-0000-0000-000000000121', '00000000-0000-0000-0000-000000000008');</v>
      </c>
    </row>
    <row r="159" spans="1:3" hidden="1" x14ac:dyDescent="0.3">
      <c r="A159" t="s">
        <v>1329</v>
      </c>
      <c r="B159" t="s">
        <v>1300</v>
      </c>
      <c r="C159" t="str">
        <f t="shared" si="2"/>
        <v>INSERT INTO character_friends (character_id, friend_id) VALUES ('00000000-0000-0000-0000-000000000122', '00000000-0000-0000-0000-000000000093');</v>
      </c>
    </row>
    <row r="160" spans="1:3" hidden="1" x14ac:dyDescent="0.3">
      <c r="A160" t="s">
        <v>1329</v>
      </c>
      <c r="B160" t="s">
        <v>1368</v>
      </c>
      <c r="C160" t="str">
        <f t="shared" si="2"/>
        <v>INSERT INTO character_friends (character_id, friend_id) VALUES ('00000000-0000-0000-0000-000000000122', '00000000-0000-0000-0000-000000000161');</v>
      </c>
    </row>
    <row r="161" spans="1:3" hidden="1" x14ac:dyDescent="0.3">
      <c r="A161" t="s">
        <v>1329</v>
      </c>
      <c r="B161" t="s">
        <v>1392</v>
      </c>
      <c r="C161" t="str">
        <f t="shared" si="2"/>
        <v>INSERT INTO character_friends (character_id, friend_id) VALUES ('00000000-0000-0000-0000-000000000122', '00000000-0000-0000-0000-000000000185');</v>
      </c>
    </row>
    <row r="162" spans="1:3" hidden="1" x14ac:dyDescent="0.3">
      <c r="A162" t="s">
        <v>1330</v>
      </c>
      <c r="B162" t="s">
        <v>1274</v>
      </c>
      <c r="C162" t="str">
        <f t="shared" si="2"/>
        <v>INSERT INTO character_friends (character_id, friend_id) VALUES ('00000000-0000-0000-0000-000000000123', '00000000-0000-0000-0000-000000000067');</v>
      </c>
    </row>
    <row r="163" spans="1:3" hidden="1" x14ac:dyDescent="0.3">
      <c r="A163" t="s">
        <v>1330</v>
      </c>
      <c r="B163" t="s">
        <v>1300</v>
      </c>
      <c r="C163" t="str">
        <f t="shared" si="2"/>
        <v>INSERT INTO character_friends (character_id, friend_id) VALUES ('00000000-0000-0000-0000-000000000123', '00000000-0000-0000-0000-000000000093');</v>
      </c>
    </row>
    <row r="164" spans="1:3" hidden="1" x14ac:dyDescent="0.3">
      <c r="A164" t="s">
        <v>1330</v>
      </c>
      <c r="B164" t="s">
        <v>1368</v>
      </c>
      <c r="C164" t="str">
        <f t="shared" si="2"/>
        <v>INSERT INTO character_friends (character_id, friend_id) VALUES ('00000000-0000-0000-0000-000000000123', '00000000-0000-0000-0000-000000000161');</v>
      </c>
    </row>
    <row r="165" spans="1:3" hidden="1" x14ac:dyDescent="0.3">
      <c r="A165" t="s">
        <v>1330</v>
      </c>
      <c r="B165" t="s">
        <v>1392</v>
      </c>
      <c r="C165" t="str">
        <f t="shared" si="2"/>
        <v>INSERT INTO character_friends (character_id, friend_id) VALUES ('00000000-0000-0000-0000-000000000123', '00000000-0000-0000-0000-000000000185');</v>
      </c>
    </row>
    <row r="166" spans="1:3" hidden="1" x14ac:dyDescent="0.3">
      <c r="A166" t="s">
        <v>1331</v>
      </c>
      <c r="B166" t="s">
        <v>1215</v>
      </c>
      <c r="C166" t="str">
        <f t="shared" si="2"/>
        <v>INSERT INTO character_friends (character_id, friend_id) VALUES ('00000000-0000-0000-0000-000000000124', '00000000-0000-0000-0000-000000000008');</v>
      </c>
    </row>
    <row r="167" spans="1:3" hidden="1" x14ac:dyDescent="0.3">
      <c r="A167" t="s">
        <v>1332</v>
      </c>
      <c r="B167" t="s">
        <v>1259</v>
      </c>
      <c r="C167" t="str">
        <f t="shared" si="2"/>
        <v>INSERT INTO character_friends (character_id, friend_id) VALUES ('00000000-0000-0000-0000-000000000125', '00000000-0000-0000-0000-000000000052');</v>
      </c>
    </row>
    <row r="168" spans="1:3" hidden="1" x14ac:dyDescent="0.3">
      <c r="A168" t="s">
        <v>1332</v>
      </c>
      <c r="B168" t="s">
        <v>1277</v>
      </c>
      <c r="C168" t="str">
        <f t="shared" si="2"/>
        <v>INSERT INTO character_friends (character_id, friend_id) VALUES ('00000000-0000-0000-0000-000000000125', '00000000-0000-0000-0000-000000000070');</v>
      </c>
    </row>
    <row r="169" spans="1:3" hidden="1" x14ac:dyDescent="0.3">
      <c r="A169" t="s">
        <v>1332</v>
      </c>
      <c r="B169" t="s">
        <v>1369</v>
      </c>
      <c r="C169" t="str">
        <f t="shared" si="2"/>
        <v>INSERT INTO character_friends (character_id, friend_id) VALUES ('00000000-0000-0000-0000-000000000125', '00000000-0000-0000-0000-000000000162');</v>
      </c>
    </row>
    <row r="170" spans="1:3" hidden="1" x14ac:dyDescent="0.3">
      <c r="A170" t="s">
        <v>1333</v>
      </c>
      <c r="B170" t="s">
        <v>1300</v>
      </c>
      <c r="C170" t="str">
        <f t="shared" si="2"/>
        <v>INSERT INTO character_friends (character_id, friend_id) VALUES ('00000000-0000-0000-0000-000000000126', '00000000-0000-0000-0000-000000000093');</v>
      </c>
    </row>
    <row r="171" spans="1:3" hidden="1" x14ac:dyDescent="0.3">
      <c r="A171" t="s">
        <v>1333</v>
      </c>
      <c r="B171" t="s">
        <v>1387</v>
      </c>
      <c r="C171" t="str">
        <f t="shared" si="2"/>
        <v>INSERT INTO character_friends (character_id, friend_id) VALUES ('00000000-0000-0000-0000-000000000126', '00000000-0000-0000-0000-000000000180');</v>
      </c>
    </row>
    <row r="172" spans="1:3" hidden="1" x14ac:dyDescent="0.3">
      <c r="A172" t="s">
        <v>1333</v>
      </c>
      <c r="B172" t="s">
        <v>1392</v>
      </c>
      <c r="C172" t="str">
        <f t="shared" si="2"/>
        <v>INSERT INTO character_friends (character_id, friend_id) VALUES ('00000000-0000-0000-0000-000000000126', '00000000-0000-0000-0000-000000000185');</v>
      </c>
    </row>
    <row r="173" spans="1:3" hidden="1" x14ac:dyDescent="0.3">
      <c r="A173" t="s">
        <v>1336</v>
      </c>
      <c r="B173" t="s">
        <v>1420</v>
      </c>
      <c r="C173" t="str">
        <f t="shared" si="2"/>
        <v>INSERT INTO character_friends (character_id, friend_id) VALUES ('00000000-0000-0000-0000-000000000129', '00000000-0000-0000-0000-000000000213');</v>
      </c>
    </row>
    <row r="174" spans="1:3" hidden="1" x14ac:dyDescent="0.3">
      <c r="A174" t="s">
        <v>1337</v>
      </c>
      <c r="B174" t="s">
        <v>1387</v>
      </c>
      <c r="C174" t="str">
        <f t="shared" si="2"/>
        <v>INSERT INTO character_friends (character_id, friend_id) VALUES ('00000000-0000-0000-0000-000000000130', '00000000-0000-0000-0000-000000000180');</v>
      </c>
    </row>
    <row r="175" spans="1:3" hidden="1" x14ac:dyDescent="0.3">
      <c r="A175" t="s">
        <v>1337</v>
      </c>
      <c r="B175" t="s">
        <v>1392</v>
      </c>
      <c r="C175" t="str">
        <f t="shared" si="2"/>
        <v>INSERT INTO character_friends (character_id, friend_id) VALUES ('00000000-0000-0000-0000-000000000130', '00000000-0000-0000-0000-000000000185');</v>
      </c>
    </row>
    <row r="176" spans="1:3" hidden="1" x14ac:dyDescent="0.3">
      <c r="A176" t="s">
        <v>1340</v>
      </c>
      <c r="B176" t="s">
        <v>1420</v>
      </c>
      <c r="C176" t="str">
        <f t="shared" si="2"/>
        <v>INSERT INTO character_friends (character_id, friend_id) VALUES ('00000000-0000-0000-0000-000000000133', '00000000-0000-0000-0000-000000000213');</v>
      </c>
    </row>
    <row r="177" spans="1:3" hidden="1" x14ac:dyDescent="0.3">
      <c r="A177" t="s">
        <v>1341</v>
      </c>
      <c r="B177" t="s">
        <v>1209</v>
      </c>
      <c r="C177" t="str">
        <f t="shared" si="2"/>
        <v>INSERT INTO character_friends (character_id, friend_id) VALUES ('00000000-0000-0000-0000-000000000134', '00000000-0000-0000-0000-000000000002');</v>
      </c>
    </row>
    <row r="178" spans="1:3" hidden="1" x14ac:dyDescent="0.3">
      <c r="A178" t="s">
        <v>1341</v>
      </c>
      <c r="B178" t="s">
        <v>1309</v>
      </c>
      <c r="C178" t="str">
        <f t="shared" si="2"/>
        <v>INSERT INTO character_friends (character_id, friend_id) VALUES ('00000000-0000-0000-0000-000000000134', '00000000-0000-0000-0000-000000000102');</v>
      </c>
    </row>
    <row r="179" spans="1:3" hidden="1" x14ac:dyDescent="0.3">
      <c r="A179" t="s">
        <v>1342</v>
      </c>
      <c r="B179" t="s">
        <v>1420</v>
      </c>
      <c r="C179" t="str">
        <f t="shared" si="2"/>
        <v>INSERT INTO character_friends (character_id, friend_id) VALUES ('00000000-0000-0000-0000-000000000135', '00000000-0000-0000-0000-000000000213');</v>
      </c>
    </row>
    <row r="180" spans="1:3" hidden="1" x14ac:dyDescent="0.3">
      <c r="A180" t="s">
        <v>1343</v>
      </c>
      <c r="B180" t="s">
        <v>1344</v>
      </c>
      <c r="C180" t="str">
        <f t="shared" si="2"/>
        <v>INSERT INTO character_friends (character_id, friend_id) VALUES ('00000000-0000-0000-0000-000000000136', '00000000-0000-0000-0000-000000000137');</v>
      </c>
    </row>
    <row r="181" spans="1:3" hidden="1" x14ac:dyDescent="0.3">
      <c r="A181" t="s">
        <v>1344</v>
      </c>
      <c r="B181" t="s">
        <v>1251</v>
      </c>
      <c r="C181" t="str">
        <f t="shared" si="2"/>
        <v>INSERT INTO character_friends (character_id, friend_id) VALUES ('00000000-0000-0000-0000-000000000137', '00000000-0000-0000-0000-000000000044');</v>
      </c>
    </row>
    <row r="182" spans="1:3" hidden="1" x14ac:dyDescent="0.3">
      <c r="A182" t="s">
        <v>1345</v>
      </c>
      <c r="B182" t="s">
        <v>1215</v>
      </c>
      <c r="C182" t="str">
        <f t="shared" si="2"/>
        <v>INSERT INTO character_friends (character_id, friend_id) VALUES ('00000000-0000-0000-0000-000000000138', '00000000-0000-0000-0000-000000000008');</v>
      </c>
    </row>
    <row r="183" spans="1:3" hidden="1" x14ac:dyDescent="0.3">
      <c r="A183" t="s">
        <v>1345</v>
      </c>
      <c r="B183" t="s">
        <v>1386</v>
      </c>
      <c r="C183" t="str">
        <f t="shared" si="2"/>
        <v>INSERT INTO character_friends (character_id, friend_id) VALUES ('00000000-0000-0000-0000-000000000138', '00000000-0000-0000-0000-000000000179');</v>
      </c>
    </row>
    <row r="184" spans="1:3" hidden="1" x14ac:dyDescent="0.3">
      <c r="A184" t="s">
        <v>1345</v>
      </c>
      <c r="B184" t="s">
        <v>1419</v>
      </c>
      <c r="C184" t="str">
        <f t="shared" si="2"/>
        <v>INSERT INTO character_friends (character_id, friend_id) VALUES ('00000000-0000-0000-0000-000000000138', '00000000-0000-0000-0000-000000000212');</v>
      </c>
    </row>
    <row r="185" spans="1:3" hidden="1" x14ac:dyDescent="0.3">
      <c r="A185" t="s">
        <v>1346</v>
      </c>
      <c r="B185" t="s">
        <v>1214</v>
      </c>
      <c r="C185" t="str">
        <f t="shared" si="2"/>
        <v>INSERT INTO character_friends (character_id, friend_id) VALUES ('00000000-0000-0000-0000-000000000139', '00000000-0000-0000-0000-000000000007');</v>
      </c>
    </row>
    <row r="186" spans="1:3" hidden="1" x14ac:dyDescent="0.3">
      <c r="A186" t="s">
        <v>1346</v>
      </c>
      <c r="B186" t="s">
        <v>1215</v>
      </c>
      <c r="C186" t="str">
        <f t="shared" si="2"/>
        <v>INSERT INTO character_friends (character_id, friend_id) VALUES ('00000000-0000-0000-0000-000000000139', '00000000-0000-0000-0000-000000000008');</v>
      </c>
    </row>
    <row r="187" spans="1:3" hidden="1" x14ac:dyDescent="0.3">
      <c r="A187" t="s">
        <v>1347</v>
      </c>
      <c r="B187" t="s">
        <v>1280</v>
      </c>
      <c r="C187" t="str">
        <f t="shared" si="2"/>
        <v>INSERT INTO character_friends (character_id, friend_id) VALUES ('00000000-0000-0000-0000-000000000140', '00000000-0000-0000-0000-000000000073');</v>
      </c>
    </row>
    <row r="188" spans="1:3" hidden="1" x14ac:dyDescent="0.3">
      <c r="A188" t="s">
        <v>1347</v>
      </c>
      <c r="B188" t="s">
        <v>1300</v>
      </c>
      <c r="C188" t="str">
        <f t="shared" si="2"/>
        <v>INSERT INTO character_friends (character_id, friend_id) VALUES ('00000000-0000-0000-0000-000000000140', '00000000-0000-0000-0000-000000000093');</v>
      </c>
    </row>
    <row r="189" spans="1:3" hidden="1" x14ac:dyDescent="0.3">
      <c r="A189" t="s">
        <v>1347</v>
      </c>
      <c r="B189" t="s">
        <v>1392</v>
      </c>
      <c r="C189" t="str">
        <f t="shared" si="2"/>
        <v>INSERT INTO character_friends (character_id, friend_id) VALUES ('00000000-0000-0000-0000-000000000140', '00000000-0000-0000-0000-000000000185');</v>
      </c>
    </row>
    <row r="190" spans="1:3" hidden="1" x14ac:dyDescent="0.3">
      <c r="A190" t="s">
        <v>1350</v>
      </c>
      <c r="B190" t="s">
        <v>1386</v>
      </c>
      <c r="C190" t="str">
        <f t="shared" si="2"/>
        <v>INSERT INTO character_friends (character_id, friend_id) VALUES ('00000000-0000-0000-0000-000000000143', '00000000-0000-0000-0000-000000000179');</v>
      </c>
    </row>
    <row r="191" spans="1:3" hidden="1" x14ac:dyDescent="0.3">
      <c r="A191" t="s">
        <v>1350</v>
      </c>
      <c r="B191" t="s">
        <v>1387</v>
      </c>
      <c r="C191" t="str">
        <f t="shared" si="2"/>
        <v>INSERT INTO character_friends (character_id, friend_id) VALUES ('00000000-0000-0000-0000-000000000143', '00000000-0000-0000-0000-000000000180');</v>
      </c>
    </row>
    <row r="192" spans="1:3" hidden="1" x14ac:dyDescent="0.3">
      <c r="A192" t="s">
        <v>1350</v>
      </c>
      <c r="B192" t="s">
        <v>1392</v>
      </c>
      <c r="C192" t="str">
        <f t="shared" si="2"/>
        <v>INSERT INTO character_friends (character_id, friend_id) VALUES ('00000000-0000-0000-0000-000000000143', '00000000-0000-0000-0000-000000000185');</v>
      </c>
    </row>
    <row r="193" spans="1:3" hidden="1" x14ac:dyDescent="0.3">
      <c r="A193" t="s">
        <v>1351</v>
      </c>
      <c r="B193" t="s">
        <v>1420</v>
      </c>
      <c r="C193" t="str">
        <f t="shared" si="2"/>
        <v>INSERT INTO character_friends (character_id, friend_id) VALUES ('00000000-0000-0000-0000-000000000144', '00000000-0000-0000-0000-000000000213');</v>
      </c>
    </row>
    <row r="194" spans="1:3" hidden="1" x14ac:dyDescent="0.3">
      <c r="A194" t="s">
        <v>1352</v>
      </c>
      <c r="B194" t="s">
        <v>1266</v>
      </c>
      <c r="C194" t="str">
        <f t="shared" si="2"/>
        <v>INSERT INTO character_friends (character_id, friend_id) VALUES ('00000000-0000-0000-0000-000000000145', '00000000-0000-0000-0000-000000000059');</v>
      </c>
    </row>
    <row r="195" spans="1:3" hidden="1" x14ac:dyDescent="0.3">
      <c r="A195" t="s">
        <v>1352</v>
      </c>
      <c r="B195" t="s">
        <v>1420</v>
      </c>
      <c r="C195" t="str">
        <f t="shared" ref="C195:C258" si="3">"INSERT INTO character_friends (" &amp; A$1 &amp; ", " &amp; B$1 &amp; ") VALUES ('" &amp;A195 &amp; "', '" &amp; B195 &amp; "');"</f>
        <v>INSERT INTO character_friends (character_id, friend_id) VALUES ('00000000-0000-0000-0000-000000000145', '00000000-0000-0000-0000-000000000213');</v>
      </c>
    </row>
    <row r="196" spans="1:3" hidden="1" x14ac:dyDescent="0.3">
      <c r="A196" t="s">
        <v>1354</v>
      </c>
      <c r="B196" t="s">
        <v>1386</v>
      </c>
      <c r="C196" t="str">
        <f t="shared" si="3"/>
        <v>INSERT INTO character_friends (character_id, friend_id) VALUES ('00000000-0000-0000-0000-000000000147', '00000000-0000-0000-0000-000000000179');</v>
      </c>
    </row>
    <row r="197" spans="1:3" hidden="1" x14ac:dyDescent="0.3">
      <c r="A197" t="s">
        <v>1357</v>
      </c>
      <c r="B197" t="s">
        <v>1410</v>
      </c>
      <c r="C197" t="str">
        <f t="shared" si="3"/>
        <v>INSERT INTO character_friends (character_id, friend_id) VALUES ('00000000-0000-0000-0000-000000000150', '00000000-0000-0000-0000-000000000203');</v>
      </c>
    </row>
    <row r="198" spans="1:3" hidden="1" x14ac:dyDescent="0.3">
      <c r="A198" t="s">
        <v>1358</v>
      </c>
      <c r="B198" t="s">
        <v>1296</v>
      </c>
      <c r="C198" t="str">
        <f t="shared" si="3"/>
        <v>INSERT INTO character_friends (character_id, friend_id) VALUES ('00000000-0000-0000-0000-000000000151', '00000000-0000-0000-0000-000000000089');</v>
      </c>
    </row>
    <row r="199" spans="1:3" hidden="1" x14ac:dyDescent="0.3">
      <c r="A199" t="s">
        <v>1359</v>
      </c>
      <c r="B199" t="s">
        <v>1277</v>
      </c>
      <c r="C199" t="str">
        <f t="shared" si="3"/>
        <v>INSERT INTO character_friends (character_id, friend_id) VALUES ('00000000-0000-0000-0000-000000000152', '00000000-0000-0000-0000-000000000070');</v>
      </c>
    </row>
    <row r="200" spans="1:3" hidden="1" x14ac:dyDescent="0.3">
      <c r="A200" t="s">
        <v>1361</v>
      </c>
      <c r="B200" t="s">
        <v>1420</v>
      </c>
      <c r="C200" t="str">
        <f t="shared" si="3"/>
        <v>INSERT INTO character_friends (character_id, friend_id) VALUES ('00000000-0000-0000-0000-000000000154', '00000000-0000-0000-0000-000000000213');</v>
      </c>
    </row>
    <row r="201" spans="1:3" hidden="1" x14ac:dyDescent="0.3">
      <c r="A201" t="s">
        <v>1363</v>
      </c>
      <c r="B201" t="s">
        <v>1277</v>
      </c>
      <c r="C201" t="str">
        <f t="shared" si="3"/>
        <v>INSERT INTO character_friends (character_id, friend_id) VALUES ('00000000-0000-0000-0000-000000000156', '00000000-0000-0000-0000-000000000070');</v>
      </c>
    </row>
    <row r="202" spans="1:3" hidden="1" x14ac:dyDescent="0.3">
      <c r="A202" t="s">
        <v>1363</v>
      </c>
      <c r="B202" t="s">
        <v>1370</v>
      </c>
      <c r="C202" t="str">
        <f t="shared" si="3"/>
        <v>INSERT INTO character_friends (character_id, friend_id) VALUES ('00000000-0000-0000-0000-000000000156', '00000000-0000-0000-0000-000000000163');</v>
      </c>
    </row>
    <row r="203" spans="1:3" hidden="1" x14ac:dyDescent="0.3">
      <c r="A203" t="s">
        <v>1364</v>
      </c>
      <c r="B203" t="s">
        <v>1266</v>
      </c>
      <c r="C203" t="str">
        <f t="shared" si="3"/>
        <v>INSERT INTO character_friends (character_id, friend_id) VALUES ('00000000-0000-0000-0000-000000000157', '00000000-0000-0000-0000-000000000059');</v>
      </c>
    </row>
    <row r="204" spans="1:3" hidden="1" x14ac:dyDescent="0.3">
      <c r="A204" t="s">
        <v>1364</v>
      </c>
      <c r="B204" t="s">
        <v>1420</v>
      </c>
      <c r="C204" t="str">
        <f t="shared" si="3"/>
        <v>INSERT INTO character_friends (character_id, friend_id) VALUES ('00000000-0000-0000-0000-000000000157', '00000000-0000-0000-0000-000000000213');</v>
      </c>
    </row>
    <row r="205" spans="1:3" hidden="1" x14ac:dyDescent="0.3">
      <c r="A205" t="s">
        <v>1367</v>
      </c>
      <c r="B205" t="s">
        <v>1300</v>
      </c>
      <c r="C205" t="str">
        <f t="shared" si="3"/>
        <v>INSERT INTO character_friends (character_id, friend_id) VALUES ('00000000-0000-0000-0000-000000000160', '00000000-0000-0000-0000-000000000093');</v>
      </c>
    </row>
    <row r="206" spans="1:3" hidden="1" x14ac:dyDescent="0.3">
      <c r="A206" t="s">
        <v>1367</v>
      </c>
      <c r="B206" t="s">
        <v>1368</v>
      </c>
      <c r="C206" t="str">
        <f t="shared" si="3"/>
        <v>INSERT INTO character_friends (character_id, friend_id) VALUES ('00000000-0000-0000-0000-000000000160', '00000000-0000-0000-0000-000000000161');</v>
      </c>
    </row>
    <row r="207" spans="1:3" hidden="1" x14ac:dyDescent="0.3">
      <c r="A207" t="s">
        <v>1367</v>
      </c>
      <c r="B207" t="s">
        <v>1392</v>
      </c>
      <c r="C207" t="str">
        <f t="shared" si="3"/>
        <v>INSERT INTO character_friends (character_id, friend_id) VALUES ('00000000-0000-0000-0000-000000000160', '00000000-0000-0000-0000-000000000185');</v>
      </c>
    </row>
    <row r="208" spans="1:3" hidden="1" x14ac:dyDescent="0.3">
      <c r="A208" t="s">
        <v>1368</v>
      </c>
      <c r="B208" t="s">
        <v>1300</v>
      </c>
      <c r="C208" t="str">
        <f t="shared" si="3"/>
        <v>INSERT INTO character_friends (character_id, friend_id) VALUES ('00000000-0000-0000-0000-000000000161', '00000000-0000-0000-0000-000000000093');</v>
      </c>
    </row>
    <row r="209" spans="1:3" hidden="1" x14ac:dyDescent="0.3">
      <c r="A209" t="s">
        <v>1369</v>
      </c>
      <c r="B209" t="s">
        <v>1387</v>
      </c>
      <c r="C209" t="str">
        <f t="shared" si="3"/>
        <v>INSERT INTO character_friends (character_id, friend_id) VALUES ('00000000-0000-0000-0000-000000000162', '00000000-0000-0000-0000-000000000180');</v>
      </c>
    </row>
    <row r="210" spans="1:3" hidden="1" x14ac:dyDescent="0.3">
      <c r="A210" t="s">
        <v>1369</v>
      </c>
      <c r="B210" t="s">
        <v>1392</v>
      </c>
      <c r="C210" t="str">
        <f t="shared" si="3"/>
        <v>INSERT INTO character_friends (character_id, friend_id) VALUES ('00000000-0000-0000-0000-000000000162', '00000000-0000-0000-0000-000000000185');</v>
      </c>
    </row>
    <row r="211" spans="1:3" hidden="1" x14ac:dyDescent="0.3">
      <c r="A211" t="s">
        <v>1370</v>
      </c>
      <c r="B211" t="s">
        <v>1277</v>
      </c>
      <c r="C211" t="str">
        <f t="shared" si="3"/>
        <v>INSERT INTO character_friends (character_id, friend_id) VALUES ('00000000-0000-0000-0000-000000000163', '00000000-0000-0000-0000-000000000070');</v>
      </c>
    </row>
    <row r="212" spans="1:3" hidden="1" x14ac:dyDescent="0.3">
      <c r="A212" t="s">
        <v>1371</v>
      </c>
      <c r="B212" t="s">
        <v>1275</v>
      </c>
      <c r="C212" t="str">
        <f t="shared" si="3"/>
        <v>INSERT INTO character_friends (character_id, friend_id) VALUES ('00000000-0000-0000-0000-000000000164', '00000000-0000-0000-0000-000000000068');</v>
      </c>
    </row>
    <row r="213" spans="1:3" hidden="1" x14ac:dyDescent="0.3">
      <c r="A213" t="s">
        <v>1371</v>
      </c>
      <c r="B213" t="s">
        <v>1386</v>
      </c>
      <c r="C213" t="str">
        <f t="shared" si="3"/>
        <v>INSERT INTO character_friends (character_id, friend_id) VALUES ('00000000-0000-0000-0000-000000000164', '00000000-0000-0000-0000-000000000179');</v>
      </c>
    </row>
    <row r="214" spans="1:3" hidden="1" x14ac:dyDescent="0.3">
      <c r="A214" t="s">
        <v>1371</v>
      </c>
      <c r="B214" t="s">
        <v>1400</v>
      </c>
      <c r="C214" t="str">
        <f t="shared" si="3"/>
        <v>INSERT INTO character_friends (character_id, friend_id) VALUES ('00000000-0000-0000-0000-000000000164', '00000000-0000-0000-0000-000000000193');</v>
      </c>
    </row>
    <row r="215" spans="1:3" hidden="1" x14ac:dyDescent="0.3">
      <c r="A215" t="s">
        <v>1372</v>
      </c>
      <c r="B215" t="s">
        <v>1300</v>
      </c>
      <c r="C215" t="str">
        <f t="shared" si="3"/>
        <v>INSERT INTO character_friends (character_id, friend_id) VALUES ('00000000-0000-0000-0000-000000000165', '00000000-0000-0000-0000-000000000093');</v>
      </c>
    </row>
    <row r="216" spans="1:3" hidden="1" x14ac:dyDescent="0.3">
      <c r="A216" t="s">
        <v>1372</v>
      </c>
      <c r="B216" t="s">
        <v>1387</v>
      </c>
      <c r="C216" t="str">
        <f t="shared" si="3"/>
        <v>INSERT INTO character_friends (character_id, friend_id) VALUES ('00000000-0000-0000-0000-000000000165', '00000000-0000-0000-0000-000000000180');</v>
      </c>
    </row>
    <row r="217" spans="1:3" hidden="1" x14ac:dyDescent="0.3">
      <c r="A217" t="s">
        <v>1372</v>
      </c>
      <c r="B217" t="s">
        <v>1392</v>
      </c>
      <c r="C217" t="str">
        <f t="shared" si="3"/>
        <v>INSERT INTO character_friends (character_id, friend_id) VALUES ('00000000-0000-0000-0000-000000000165', '00000000-0000-0000-0000-000000000185');</v>
      </c>
    </row>
    <row r="218" spans="1:3" hidden="1" x14ac:dyDescent="0.3">
      <c r="A218" t="s">
        <v>1372</v>
      </c>
      <c r="B218" t="s">
        <v>1420</v>
      </c>
      <c r="C218" t="str">
        <f t="shared" si="3"/>
        <v>INSERT INTO character_friends (character_id, friend_id) VALUES ('00000000-0000-0000-0000-000000000165', '00000000-0000-0000-0000-000000000213');</v>
      </c>
    </row>
    <row r="219" spans="1:3" hidden="1" x14ac:dyDescent="0.3">
      <c r="A219" t="s">
        <v>1374</v>
      </c>
      <c r="B219" t="s">
        <v>1386</v>
      </c>
      <c r="C219" t="str">
        <f t="shared" si="3"/>
        <v>INSERT INTO character_friends (character_id, friend_id) VALUES ('00000000-0000-0000-0000-000000000167', '00000000-0000-0000-0000-000000000179');</v>
      </c>
    </row>
    <row r="220" spans="1:3" hidden="1" x14ac:dyDescent="0.3">
      <c r="A220" t="s">
        <v>1376</v>
      </c>
      <c r="B220" t="s">
        <v>1215</v>
      </c>
      <c r="C220" t="str">
        <f t="shared" si="3"/>
        <v>INSERT INTO character_friends (character_id, friend_id) VALUES ('00000000-0000-0000-0000-000000000169', '00000000-0000-0000-0000-000000000008');</v>
      </c>
    </row>
    <row r="221" spans="1:3" hidden="1" x14ac:dyDescent="0.3">
      <c r="A221" t="s">
        <v>1377</v>
      </c>
      <c r="B221" t="s">
        <v>1259</v>
      </c>
      <c r="C221" t="str">
        <f t="shared" si="3"/>
        <v>INSERT INTO character_friends (character_id, friend_id) VALUES ('00000000-0000-0000-0000-000000000170', '00000000-0000-0000-0000-000000000052');</v>
      </c>
    </row>
    <row r="222" spans="1:3" hidden="1" x14ac:dyDescent="0.3">
      <c r="A222" t="s">
        <v>1377</v>
      </c>
      <c r="B222" t="s">
        <v>1387</v>
      </c>
      <c r="C222" t="str">
        <f t="shared" si="3"/>
        <v>INSERT INTO character_friends (character_id, friend_id) VALUES ('00000000-0000-0000-0000-000000000170', '00000000-0000-0000-0000-000000000180');</v>
      </c>
    </row>
    <row r="223" spans="1:3" hidden="1" x14ac:dyDescent="0.3">
      <c r="A223" t="s">
        <v>1378</v>
      </c>
      <c r="B223" t="s">
        <v>1274</v>
      </c>
      <c r="C223" t="str">
        <f t="shared" si="3"/>
        <v>INSERT INTO character_friends (character_id, friend_id) VALUES ('00000000-0000-0000-0000-000000000171', '00000000-0000-0000-0000-000000000067');</v>
      </c>
    </row>
    <row r="224" spans="1:3" hidden="1" x14ac:dyDescent="0.3">
      <c r="A224" t="s">
        <v>1378</v>
      </c>
      <c r="B224" t="s">
        <v>1300</v>
      </c>
      <c r="C224" t="str">
        <f t="shared" si="3"/>
        <v>INSERT INTO character_friends (character_id, friend_id) VALUES ('00000000-0000-0000-0000-000000000171', '00000000-0000-0000-0000-000000000093');</v>
      </c>
    </row>
    <row r="225" spans="1:3" hidden="1" x14ac:dyDescent="0.3">
      <c r="A225" t="s">
        <v>1378</v>
      </c>
      <c r="B225" t="s">
        <v>1330</v>
      </c>
      <c r="C225" t="str">
        <f t="shared" si="3"/>
        <v>INSERT INTO character_friends (character_id, friend_id) VALUES ('00000000-0000-0000-0000-000000000171', '00000000-0000-0000-0000-000000000123');</v>
      </c>
    </row>
    <row r="226" spans="1:3" hidden="1" x14ac:dyDescent="0.3">
      <c r="A226" t="s">
        <v>1378</v>
      </c>
      <c r="B226" t="s">
        <v>1368</v>
      </c>
      <c r="C226" t="str">
        <f t="shared" si="3"/>
        <v>INSERT INTO character_friends (character_id, friend_id) VALUES ('00000000-0000-0000-0000-000000000171', '00000000-0000-0000-0000-000000000161');</v>
      </c>
    </row>
    <row r="227" spans="1:3" hidden="1" x14ac:dyDescent="0.3">
      <c r="A227" t="s">
        <v>1378</v>
      </c>
      <c r="B227" t="s">
        <v>1392</v>
      </c>
      <c r="C227" t="str">
        <f t="shared" si="3"/>
        <v>INSERT INTO character_friends (character_id, friend_id) VALUES ('00000000-0000-0000-0000-000000000171', '00000000-0000-0000-0000-000000000185');</v>
      </c>
    </row>
    <row r="228" spans="1:3" hidden="1" x14ac:dyDescent="0.3">
      <c r="A228" t="s">
        <v>1380</v>
      </c>
      <c r="B228" t="s">
        <v>1386</v>
      </c>
      <c r="C228" t="str">
        <f t="shared" si="3"/>
        <v>INSERT INTO character_friends (character_id, friend_id) VALUES ('00000000-0000-0000-0000-000000000173', '00000000-0000-0000-0000-000000000179');</v>
      </c>
    </row>
    <row r="229" spans="1:3" hidden="1" x14ac:dyDescent="0.3">
      <c r="A229" t="s">
        <v>1385</v>
      </c>
      <c r="B229" t="s">
        <v>1274</v>
      </c>
      <c r="C229" t="str">
        <f t="shared" si="3"/>
        <v>INSERT INTO character_friends (character_id, friend_id) VALUES ('00000000-0000-0000-0000-000000000178', '00000000-0000-0000-0000-000000000067');</v>
      </c>
    </row>
    <row r="230" spans="1:3" hidden="1" x14ac:dyDescent="0.3">
      <c r="A230" t="s">
        <v>1385</v>
      </c>
      <c r="B230" t="s">
        <v>1386</v>
      </c>
      <c r="C230" t="str">
        <f t="shared" si="3"/>
        <v>INSERT INTO character_friends (character_id, friend_id) VALUES ('00000000-0000-0000-0000-000000000178', '00000000-0000-0000-0000-000000000179');</v>
      </c>
    </row>
    <row r="231" spans="1:3" hidden="1" x14ac:dyDescent="0.3">
      <c r="A231" t="s">
        <v>1386</v>
      </c>
      <c r="B231" t="s">
        <v>1215</v>
      </c>
      <c r="C231" t="str">
        <f t="shared" si="3"/>
        <v>INSERT INTO character_friends (character_id, friend_id) VALUES ('00000000-0000-0000-0000-000000000179', '00000000-0000-0000-0000-000000000008');</v>
      </c>
    </row>
    <row r="232" spans="1:3" hidden="1" x14ac:dyDescent="0.3">
      <c r="A232" t="s">
        <v>1386</v>
      </c>
      <c r="B232" t="s">
        <v>1420</v>
      </c>
      <c r="C232" t="str">
        <f t="shared" si="3"/>
        <v>INSERT INTO character_friends (character_id, friend_id) VALUES ('00000000-0000-0000-0000-000000000179', '00000000-0000-0000-0000-000000000213');</v>
      </c>
    </row>
    <row r="233" spans="1:3" x14ac:dyDescent="0.3">
      <c r="A233" t="s">
        <v>1387</v>
      </c>
      <c r="B233" t="s">
        <v>1301</v>
      </c>
      <c r="C233" t="str">
        <f t="shared" si="3"/>
        <v>INSERT INTO character_friends (character_id, friend_id) VALUES ('00000000-0000-0000-0000-000000000180', '00000000-0000-0000-0000-000000000094');</v>
      </c>
    </row>
    <row r="234" spans="1:3" x14ac:dyDescent="0.3">
      <c r="A234" t="s">
        <v>1387</v>
      </c>
      <c r="B234" t="s">
        <v>1386</v>
      </c>
      <c r="C234" t="str">
        <f t="shared" si="3"/>
        <v>INSERT INTO character_friends (character_id, friend_id) VALUES ('00000000-0000-0000-0000-000000000180', '00000000-0000-0000-0000-000000000179');</v>
      </c>
    </row>
    <row r="235" spans="1:3" hidden="1" x14ac:dyDescent="0.3">
      <c r="A235" t="s">
        <v>1388</v>
      </c>
      <c r="B235" t="s">
        <v>1214</v>
      </c>
      <c r="C235" t="str">
        <f t="shared" si="3"/>
        <v>INSERT INTO character_friends (character_id, friend_id) VALUES ('00000000-0000-0000-0000-000000000181', '00000000-0000-0000-0000-000000000007');</v>
      </c>
    </row>
    <row r="236" spans="1:3" hidden="1" x14ac:dyDescent="0.3">
      <c r="A236" t="s">
        <v>1388</v>
      </c>
      <c r="B236" t="s">
        <v>1320</v>
      </c>
      <c r="C236" t="str">
        <f t="shared" si="3"/>
        <v>INSERT INTO character_friends (character_id, friend_id) VALUES ('00000000-0000-0000-0000-000000000181', '00000000-0000-0000-0000-000000000113');</v>
      </c>
    </row>
    <row r="237" spans="1:3" hidden="1" x14ac:dyDescent="0.3">
      <c r="A237" t="s">
        <v>1388</v>
      </c>
      <c r="B237" t="s">
        <v>1427</v>
      </c>
      <c r="C237" t="str">
        <f t="shared" si="3"/>
        <v>INSERT INTO character_friends (character_id, friend_id) VALUES ('00000000-0000-0000-0000-000000000181', '00000000-0000-0000-0000-000000000220');</v>
      </c>
    </row>
    <row r="238" spans="1:3" hidden="1" x14ac:dyDescent="0.3">
      <c r="A238" t="s">
        <v>1389</v>
      </c>
      <c r="B238" t="s">
        <v>1215</v>
      </c>
      <c r="C238" t="str">
        <f t="shared" si="3"/>
        <v>INSERT INTO character_friends (character_id, friend_id) VALUES ('00000000-0000-0000-0000-000000000182', '00000000-0000-0000-0000-000000000008');</v>
      </c>
    </row>
    <row r="239" spans="1:3" hidden="1" x14ac:dyDescent="0.3">
      <c r="A239" t="s">
        <v>1390</v>
      </c>
      <c r="B239" t="s">
        <v>1285</v>
      </c>
      <c r="C239" t="str">
        <f t="shared" si="3"/>
        <v>INSERT INTO character_friends (character_id, friend_id) VALUES ('00000000-0000-0000-0000-000000000183', '00000000-0000-0000-0000-000000000078');</v>
      </c>
    </row>
    <row r="240" spans="1:3" hidden="1" x14ac:dyDescent="0.3">
      <c r="A240" t="s">
        <v>1390</v>
      </c>
      <c r="B240" t="s">
        <v>1300</v>
      </c>
      <c r="C240" t="str">
        <f t="shared" si="3"/>
        <v>INSERT INTO character_friends (character_id, friend_id) VALUES ('00000000-0000-0000-0000-000000000183', '00000000-0000-0000-0000-000000000093');</v>
      </c>
    </row>
    <row r="241" spans="1:3" hidden="1" x14ac:dyDescent="0.3">
      <c r="A241" t="s">
        <v>1391</v>
      </c>
      <c r="B241" t="s">
        <v>1387</v>
      </c>
      <c r="C241" t="str">
        <f t="shared" si="3"/>
        <v>INSERT INTO character_friends (character_id, friend_id) VALUES ('00000000-0000-0000-0000-000000000184', '00000000-0000-0000-0000-000000000180');</v>
      </c>
    </row>
    <row r="242" spans="1:3" hidden="1" x14ac:dyDescent="0.3">
      <c r="A242" t="s">
        <v>1391</v>
      </c>
      <c r="B242" t="s">
        <v>1392</v>
      </c>
      <c r="C242" t="str">
        <f t="shared" si="3"/>
        <v>INSERT INTO character_friends (character_id, friend_id) VALUES ('00000000-0000-0000-0000-000000000184', '00000000-0000-0000-0000-000000000185');</v>
      </c>
    </row>
    <row r="243" spans="1:3" hidden="1" x14ac:dyDescent="0.3">
      <c r="A243" t="s">
        <v>1392</v>
      </c>
      <c r="B243" t="s">
        <v>1300</v>
      </c>
      <c r="C243" t="str">
        <f t="shared" si="3"/>
        <v>INSERT INTO character_friends (character_id, friend_id) VALUES ('00000000-0000-0000-0000-000000000185', '00000000-0000-0000-0000-000000000093');</v>
      </c>
    </row>
    <row r="244" spans="1:3" hidden="1" x14ac:dyDescent="0.3">
      <c r="A244" t="s">
        <v>1392</v>
      </c>
      <c r="B244" t="s">
        <v>1387</v>
      </c>
      <c r="C244" t="str">
        <f t="shared" si="3"/>
        <v>INSERT INTO character_friends (character_id, friend_id) VALUES ('00000000-0000-0000-0000-000000000185', '00000000-0000-0000-0000-000000000180');</v>
      </c>
    </row>
    <row r="245" spans="1:3" hidden="1" x14ac:dyDescent="0.3">
      <c r="A245" t="s">
        <v>1393</v>
      </c>
      <c r="B245" t="s">
        <v>1387</v>
      </c>
      <c r="C245" t="str">
        <f t="shared" si="3"/>
        <v>INSERT INTO character_friends (character_id, friend_id) VALUES ('00000000-0000-0000-0000-000000000186', '00000000-0000-0000-0000-000000000180');</v>
      </c>
    </row>
    <row r="246" spans="1:3" hidden="1" x14ac:dyDescent="0.3">
      <c r="A246" t="s">
        <v>1393</v>
      </c>
      <c r="B246" t="s">
        <v>1392</v>
      </c>
      <c r="C246" t="str">
        <f t="shared" si="3"/>
        <v>INSERT INTO character_friends (character_id, friend_id) VALUES ('00000000-0000-0000-0000-000000000186', '00000000-0000-0000-0000-000000000185');</v>
      </c>
    </row>
    <row r="247" spans="1:3" hidden="1" x14ac:dyDescent="0.3">
      <c r="A247" t="s">
        <v>1394</v>
      </c>
      <c r="B247" t="s">
        <v>1387</v>
      </c>
      <c r="C247" t="str">
        <f t="shared" si="3"/>
        <v>INSERT INTO character_friends (character_id, friend_id) VALUES ('00000000-0000-0000-0000-000000000187', '00000000-0000-0000-0000-000000000180');</v>
      </c>
    </row>
    <row r="248" spans="1:3" hidden="1" x14ac:dyDescent="0.3">
      <c r="A248" t="s">
        <v>1396</v>
      </c>
      <c r="B248" t="s">
        <v>1215</v>
      </c>
      <c r="C248" t="str">
        <f t="shared" si="3"/>
        <v>INSERT INTO character_friends (character_id, friend_id) VALUES ('00000000-0000-0000-0000-000000000189', '00000000-0000-0000-0000-000000000008');</v>
      </c>
    </row>
    <row r="249" spans="1:3" hidden="1" x14ac:dyDescent="0.3">
      <c r="A249" t="s">
        <v>1397</v>
      </c>
      <c r="B249" t="s">
        <v>1420</v>
      </c>
      <c r="C249" t="str">
        <f t="shared" si="3"/>
        <v>INSERT INTO character_friends (character_id, friend_id) VALUES ('00000000-0000-0000-0000-000000000190', '00000000-0000-0000-0000-000000000213');</v>
      </c>
    </row>
    <row r="250" spans="1:3" hidden="1" x14ac:dyDescent="0.3">
      <c r="A250" t="s">
        <v>1399</v>
      </c>
      <c r="B250" t="s">
        <v>1266</v>
      </c>
      <c r="C250" t="str">
        <f t="shared" si="3"/>
        <v>INSERT INTO character_friends (character_id, friend_id) VALUES ('00000000-0000-0000-0000-000000000192', '00000000-0000-0000-0000-000000000059');</v>
      </c>
    </row>
    <row r="251" spans="1:3" hidden="1" x14ac:dyDescent="0.3">
      <c r="A251" t="s">
        <v>1399</v>
      </c>
      <c r="B251" t="s">
        <v>1420</v>
      </c>
      <c r="C251" t="str">
        <f t="shared" si="3"/>
        <v>INSERT INTO character_friends (character_id, friend_id) VALUES ('00000000-0000-0000-0000-000000000192', '00000000-0000-0000-0000-000000000213');</v>
      </c>
    </row>
    <row r="252" spans="1:3" hidden="1" x14ac:dyDescent="0.3">
      <c r="A252" t="s">
        <v>1400</v>
      </c>
      <c r="B252" t="s">
        <v>1386</v>
      </c>
      <c r="C252" t="str">
        <f t="shared" si="3"/>
        <v>INSERT INTO character_friends (character_id, friend_id) VALUES ('00000000-0000-0000-0000-000000000193', '00000000-0000-0000-0000-000000000179');</v>
      </c>
    </row>
    <row r="253" spans="1:3" hidden="1" x14ac:dyDescent="0.3">
      <c r="A253" t="s">
        <v>1401</v>
      </c>
      <c r="B253" t="s">
        <v>1253</v>
      </c>
      <c r="C253" t="str">
        <f t="shared" si="3"/>
        <v>INSERT INTO character_friends (character_id, friend_id) VALUES ('00000000-0000-0000-0000-000000000194', '00000000-0000-0000-0000-000000000046');</v>
      </c>
    </row>
    <row r="254" spans="1:3" hidden="1" x14ac:dyDescent="0.3">
      <c r="A254" t="s">
        <v>1401</v>
      </c>
      <c r="B254" t="s">
        <v>1435</v>
      </c>
      <c r="C254" t="str">
        <f t="shared" si="3"/>
        <v>INSERT INTO character_friends (character_id, friend_id) VALUES ('00000000-0000-0000-0000-000000000194', '00000000-0000-0000-0000-000000000228');</v>
      </c>
    </row>
    <row r="255" spans="1:3" hidden="1" x14ac:dyDescent="0.3">
      <c r="A255" t="s">
        <v>1406</v>
      </c>
      <c r="B255" t="s">
        <v>1338</v>
      </c>
      <c r="C255" t="str">
        <f t="shared" si="3"/>
        <v>INSERT INTO character_friends (character_id, friend_id) VALUES ('00000000-0000-0000-0000-000000000199', '00000000-0000-0000-0000-000000000131');</v>
      </c>
    </row>
    <row r="256" spans="1:3" hidden="1" x14ac:dyDescent="0.3">
      <c r="A256" t="s">
        <v>1407</v>
      </c>
      <c r="B256" t="s">
        <v>1234</v>
      </c>
      <c r="C256" t="str">
        <f t="shared" si="3"/>
        <v>INSERT INTO character_friends (character_id, friend_id) VALUES ('00000000-0000-0000-0000-000000000200', '00000000-0000-0000-0000-000000000027');</v>
      </c>
    </row>
    <row r="257" spans="1:3" hidden="1" x14ac:dyDescent="0.3">
      <c r="A257" t="s">
        <v>1408</v>
      </c>
      <c r="B257" t="s">
        <v>1300</v>
      </c>
      <c r="C257" t="str">
        <f t="shared" si="3"/>
        <v>INSERT INTO character_friends (character_id, friend_id) VALUES ('00000000-0000-0000-0000-000000000201', '00000000-0000-0000-0000-000000000093');</v>
      </c>
    </row>
    <row r="258" spans="1:3" hidden="1" x14ac:dyDescent="0.3">
      <c r="A258" t="s">
        <v>1408</v>
      </c>
      <c r="B258" t="s">
        <v>1387</v>
      </c>
      <c r="C258" t="str">
        <f t="shared" si="3"/>
        <v>INSERT INTO character_friends (character_id, friend_id) VALUES ('00000000-0000-0000-0000-000000000201', '00000000-0000-0000-0000-000000000180');</v>
      </c>
    </row>
    <row r="259" spans="1:3" hidden="1" x14ac:dyDescent="0.3">
      <c r="A259" t="s">
        <v>1409</v>
      </c>
      <c r="B259" t="s">
        <v>1392</v>
      </c>
      <c r="C259" t="str">
        <f t="shared" ref="C259:C290" si="4">"INSERT INTO character_friends (" &amp; A$1 &amp; ", " &amp; B$1 &amp; ") VALUES ('" &amp;A259 &amp; "', '" &amp; B259 &amp; "');"</f>
        <v>INSERT INTO character_friends (character_id, friend_id) VALUES ('00000000-0000-0000-0000-000000000202', '00000000-0000-0000-0000-000000000185');</v>
      </c>
    </row>
    <row r="260" spans="1:3" hidden="1" x14ac:dyDescent="0.3">
      <c r="A260" t="s">
        <v>1413</v>
      </c>
      <c r="B260" t="s">
        <v>1266</v>
      </c>
      <c r="C260" t="str">
        <f t="shared" si="4"/>
        <v>INSERT INTO character_friends (character_id, friend_id) VALUES ('00000000-0000-0000-0000-000000000206', '00000000-0000-0000-0000-000000000059');</v>
      </c>
    </row>
    <row r="261" spans="1:3" hidden="1" x14ac:dyDescent="0.3">
      <c r="A261" t="s">
        <v>1413</v>
      </c>
      <c r="B261" t="s">
        <v>1420</v>
      </c>
      <c r="C261" t="str">
        <f t="shared" si="4"/>
        <v>INSERT INTO character_friends (character_id, friend_id) VALUES ('00000000-0000-0000-0000-000000000206', '00000000-0000-0000-0000-000000000213');</v>
      </c>
    </row>
    <row r="262" spans="1:3" hidden="1" x14ac:dyDescent="0.3">
      <c r="A262" t="s">
        <v>1415</v>
      </c>
      <c r="B262" t="s">
        <v>1275</v>
      </c>
      <c r="C262" t="str">
        <f t="shared" si="4"/>
        <v>INSERT INTO character_friends (character_id, friend_id) VALUES ('00000000-0000-0000-0000-000000000208', '00000000-0000-0000-0000-000000000068');</v>
      </c>
    </row>
    <row r="263" spans="1:3" hidden="1" x14ac:dyDescent="0.3">
      <c r="A263" t="s">
        <v>1416</v>
      </c>
      <c r="B263" t="s">
        <v>1309</v>
      </c>
      <c r="C263" t="str">
        <f t="shared" si="4"/>
        <v>INSERT INTO character_friends (character_id, friend_id) VALUES ('00000000-0000-0000-0000-000000000209', '00000000-0000-0000-0000-000000000102');</v>
      </c>
    </row>
    <row r="264" spans="1:3" hidden="1" x14ac:dyDescent="0.3">
      <c r="A264" t="s">
        <v>1418</v>
      </c>
      <c r="B264" t="s">
        <v>1215</v>
      </c>
      <c r="C264" t="str">
        <f t="shared" si="4"/>
        <v>INSERT INTO character_friends (character_id, friend_id) VALUES ('00000000-0000-0000-0000-000000000211', '00000000-0000-0000-0000-000000000008');</v>
      </c>
    </row>
    <row r="265" spans="1:3" hidden="1" x14ac:dyDescent="0.3">
      <c r="A265" t="s">
        <v>1419</v>
      </c>
      <c r="B265" t="s">
        <v>1215</v>
      </c>
      <c r="C265" t="str">
        <f t="shared" si="4"/>
        <v>INSERT INTO character_friends (character_id, friend_id) VALUES ('00000000-0000-0000-0000-000000000212', '00000000-0000-0000-0000-000000000008');</v>
      </c>
    </row>
    <row r="266" spans="1:3" hidden="1" x14ac:dyDescent="0.3">
      <c r="A266" t="s">
        <v>1419</v>
      </c>
      <c r="B266" t="s">
        <v>1345</v>
      </c>
      <c r="C266" t="str">
        <f t="shared" si="4"/>
        <v>INSERT INTO character_friends (character_id, friend_id) VALUES ('00000000-0000-0000-0000-000000000212', '00000000-0000-0000-0000-000000000138');</v>
      </c>
    </row>
    <row r="267" spans="1:3" hidden="1" x14ac:dyDescent="0.3">
      <c r="A267" t="s">
        <v>1419</v>
      </c>
      <c r="B267" t="s">
        <v>1386</v>
      </c>
      <c r="C267" t="str">
        <f t="shared" si="4"/>
        <v>INSERT INTO character_friends (character_id, friend_id) VALUES ('00000000-0000-0000-0000-000000000212', '00000000-0000-0000-0000-000000000179');</v>
      </c>
    </row>
    <row r="268" spans="1:3" hidden="1" x14ac:dyDescent="0.3">
      <c r="A268" t="s">
        <v>1420</v>
      </c>
      <c r="B268" t="s">
        <v>1386</v>
      </c>
      <c r="C268" t="str">
        <f t="shared" si="4"/>
        <v>INSERT INTO character_friends (character_id, friend_id) VALUES ('00000000-0000-0000-0000-000000000213', '00000000-0000-0000-0000-000000000179');</v>
      </c>
    </row>
    <row r="269" spans="1:3" hidden="1" x14ac:dyDescent="0.3">
      <c r="A269" t="s">
        <v>1420</v>
      </c>
      <c r="B269" t="s">
        <v>1387</v>
      </c>
      <c r="C269" t="str">
        <f t="shared" si="4"/>
        <v>INSERT INTO character_friends (character_id, friend_id) VALUES ('00000000-0000-0000-0000-000000000213', '00000000-0000-0000-0000-000000000180');</v>
      </c>
    </row>
    <row r="270" spans="1:3" hidden="1" x14ac:dyDescent="0.3">
      <c r="A270" t="s">
        <v>1422</v>
      </c>
      <c r="B270" t="s">
        <v>1420</v>
      </c>
      <c r="C270" t="str">
        <f t="shared" si="4"/>
        <v>INSERT INTO character_friends (character_id, friend_id) VALUES ('00000000-0000-0000-0000-000000000215', '00000000-0000-0000-0000-000000000213');</v>
      </c>
    </row>
    <row r="271" spans="1:3" hidden="1" x14ac:dyDescent="0.3">
      <c r="A271" t="s">
        <v>1423</v>
      </c>
      <c r="B271" t="s">
        <v>1387</v>
      </c>
      <c r="C271" t="str">
        <f t="shared" si="4"/>
        <v>INSERT INTO character_friends (character_id, friend_id) VALUES ('00000000-0000-0000-0000-000000000216', '00000000-0000-0000-0000-000000000180');</v>
      </c>
    </row>
    <row r="272" spans="1:3" hidden="1" x14ac:dyDescent="0.3">
      <c r="A272" t="s">
        <v>1423</v>
      </c>
      <c r="B272" t="s">
        <v>1391</v>
      </c>
      <c r="C272" t="str">
        <f t="shared" si="4"/>
        <v>INSERT INTO character_friends (character_id, friend_id) VALUES ('00000000-0000-0000-0000-000000000216', '00000000-0000-0000-0000-000000000184');</v>
      </c>
    </row>
    <row r="273" spans="1:3" hidden="1" x14ac:dyDescent="0.3">
      <c r="A273" t="s">
        <v>1424</v>
      </c>
      <c r="B273" t="s">
        <v>1266</v>
      </c>
      <c r="C273" t="str">
        <f t="shared" si="4"/>
        <v>INSERT INTO character_friends (character_id, friend_id) VALUES ('00000000-0000-0000-0000-000000000217', '00000000-0000-0000-0000-000000000059');</v>
      </c>
    </row>
    <row r="274" spans="1:3" hidden="1" x14ac:dyDescent="0.3">
      <c r="A274" t="s">
        <v>1425</v>
      </c>
      <c r="B274" t="s">
        <v>1386</v>
      </c>
      <c r="C274" t="str">
        <f t="shared" si="4"/>
        <v>INSERT INTO character_friends (character_id, friend_id) VALUES ('00000000-0000-0000-0000-000000000218', '00000000-0000-0000-0000-000000000179');</v>
      </c>
    </row>
    <row r="275" spans="1:3" hidden="1" x14ac:dyDescent="0.3">
      <c r="A275" t="s">
        <v>1427</v>
      </c>
      <c r="B275" t="s">
        <v>1214</v>
      </c>
      <c r="C275" t="str">
        <f t="shared" si="4"/>
        <v>INSERT INTO character_friends (character_id, friend_id) VALUES ('00000000-0000-0000-0000-000000000220', '00000000-0000-0000-0000-000000000007');</v>
      </c>
    </row>
    <row r="276" spans="1:3" hidden="1" x14ac:dyDescent="0.3">
      <c r="A276" t="s">
        <v>1427</v>
      </c>
      <c r="B276" t="s">
        <v>1388</v>
      </c>
      <c r="C276" t="str">
        <f t="shared" si="4"/>
        <v>INSERT INTO character_friends (character_id, friend_id) VALUES ('00000000-0000-0000-0000-000000000220', '00000000-0000-0000-0000-000000000181');</v>
      </c>
    </row>
    <row r="277" spans="1:3" hidden="1" x14ac:dyDescent="0.3">
      <c r="A277" t="s">
        <v>1428</v>
      </c>
      <c r="B277" t="s">
        <v>1215</v>
      </c>
      <c r="C277" t="str">
        <f t="shared" si="4"/>
        <v>INSERT INTO character_friends (character_id, friend_id) VALUES ('00000000-0000-0000-0000-000000000221', '00000000-0000-0000-0000-000000000008');</v>
      </c>
    </row>
    <row r="278" spans="1:3" hidden="1" x14ac:dyDescent="0.3">
      <c r="A278" t="s">
        <v>1428</v>
      </c>
      <c r="B278" t="s">
        <v>1396</v>
      </c>
      <c r="C278" t="str">
        <f t="shared" si="4"/>
        <v>INSERT INTO character_friends (character_id, friend_id) VALUES ('00000000-0000-0000-0000-000000000221', '00000000-0000-0000-0000-000000000189');</v>
      </c>
    </row>
    <row r="279" spans="1:3" hidden="1" x14ac:dyDescent="0.3">
      <c r="A279" t="s">
        <v>1429</v>
      </c>
      <c r="B279" t="s">
        <v>1275</v>
      </c>
      <c r="C279" t="str">
        <f t="shared" si="4"/>
        <v>INSERT INTO character_friends (character_id, friend_id) VALUES ('00000000-0000-0000-0000-000000000222', '00000000-0000-0000-0000-000000000068');</v>
      </c>
    </row>
    <row r="280" spans="1:3" hidden="1" x14ac:dyDescent="0.3">
      <c r="A280" t="s">
        <v>1429</v>
      </c>
      <c r="B280" t="s">
        <v>1215</v>
      </c>
      <c r="C280" t="str">
        <f t="shared" si="4"/>
        <v>INSERT INTO character_friends (character_id, friend_id) VALUES ('00000000-0000-0000-0000-000000000222', '00000000-0000-0000-0000-000000000008');</v>
      </c>
    </row>
    <row r="281" spans="1:3" hidden="1" x14ac:dyDescent="0.3">
      <c r="A281" t="s">
        <v>1429</v>
      </c>
      <c r="B281" t="s">
        <v>1386</v>
      </c>
      <c r="C281" t="str">
        <f t="shared" si="4"/>
        <v>INSERT INTO character_friends (character_id, friend_id) VALUES ('00000000-0000-0000-0000-000000000222', '00000000-0000-0000-0000-000000000179');</v>
      </c>
    </row>
    <row r="282" spans="1:3" hidden="1" x14ac:dyDescent="0.3">
      <c r="A282" t="s">
        <v>1433</v>
      </c>
      <c r="B282" t="s">
        <v>1420</v>
      </c>
      <c r="C282" t="str">
        <f t="shared" si="4"/>
        <v>INSERT INTO character_friends (character_id, friend_id) VALUES ('00000000-0000-0000-0000-000000000226', '00000000-0000-0000-0000-000000000213');</v>
      </c>
    </row>
    <row r="283" spans="1:3" hidden="1" x14ac:dyDescent="0.3">
      <c r="A283" t="s">
        <v>1434</v>
      </c>
      <c r="B283" t="s">
        <v>1215</v>
      </c>
      <c r="C283" t="str">
        <f t="shared" si="4"/>
        <v>INSERT INTO character_friends (character_id, friend_id) VALUES ('00000000-0000-0000-0000-000000000227', '00000000-0000-0000-0000-000000000008');</v>
      </c>
    </row>
    <row r="284" spans="1:3" hidden="1" x14ac:dyDescent="0.3">
      <c r="A284" t="s">
        <v>1434</v>
      </c>
      <c r="B284" t="s">
        <v>1386</v>
      </c>
      <c r="C284" t="str">
        <f t="shared" si="4"/>
        <v>INSERT INTO character_friends (character_id, friend_id) VALUES ('00000000-0000-0000-0000-000000000227', '00000000-0000-0000-0000-000000000179');</v>
      </c>
    </row>
    <row r="285" spans="1:3" hidden="1" x14ac:dyDescent="0.3">
      <c r="A285" t="s">
        <v>1435</v>
      </c>
      <c r="B285" t="s">
        <v>1266</v>
      </c>
      <c r="C285" t="str">
        <f t="shared" si="4"/>
        <v>INSERT INTO character_friends (character_id, friend_id) VALUES ('00000000-0000-0000-0000-000000000228', '00000000-0000-0000-0000-000000000059');</v>
      </c>
    </row>
    <row r="286" spans="1:3" hidden="1" x14ac:dyDescent="0.3">
      <c r="A286" t="s">
        <v>1435</v>
      </c>
      <c r="B286" t="s">
        <v>1387</v>
      </c>
      <c r="C286" t="str">
        <f t="shared" si="4"/>
        <v>INSERT INTO character_friends (character_id, friend_id) VALUES ('00000000-0000-0000-0000-000000000228', '00000000-0000-0000-0000-000000000180');</v>
      </c>
    </row>
    <row r="287" spans="1:3" hidden="1" x14ac:dyDescent="0.3">
      <c r="A287" t="s">
        <v>1436</v>
      </c>
      <c r="B287" t="s">
        <v>1296</v>
      </c>
      <c r="C287" t="str">
        <f t="shared" si="4"/>
        <v>INSERT INTO character_friends (character_id, friend_id) VALUES ('00000000-0000-0000-0000-000000000229', '00000000-0000-0000-0000-000000000089');</v>
      </c>
    </row>
    <row r="288" spans="1:3" hidden="1" x14ac:dyDescent="0.3">
      <c r="A288" t="s">
        <v>1436</v>
      </c>
      <c r="B288" t="s">
        <v>1392</v>
      </c>
      <c r="C288" t="str">
        <f t="shared" si="4"/>
        <v>INSERT INTO character_friends (character_id, friend_id) VALUES ('00000000-0000-0000-0000-000000000229', '00000000-0000-0000-0000-000000000185');</v>
      </c>
    </row>
    <row r="289" spans="1:3" hidden="1" x14ac:dyDescent="0.3">
      <c r="A289" t="s">
        <v>1437</v>
      </c>
      <c r="B289" t="s">
        <v>1392</v>
      </c>
      <c r="C289" t="str">
        <f t="shared" si="4"/>
        <v>INSERT INTO character_friends (character_id, friend_id) VALUES ('00000000-0000-0000-0000-000000000230', '00000000-0000-0000-0000-000000000185');</v>
      </c>
    </row>
    <row r="290" spans="1:3" hidden="1" x14ac:dyDescent="0.3">
      <c r="A290" t="s">
        <v>1437</v>
      </c>
      <c r="B290" t="s">
        <v>1420</v>
      </c>
      <c r="C290" t="str">
        <f t="shared" si="4"/>
        <v>INSERT INTO character_friends (character_id, friend_id) VALUES ('00000000-0000-0000-0000-000000000230', '00000000-0000-0000-0000-000000000213');</v>
      </c>
    </row>
  </sheetData>
  <autoFilter ref="A1:C290">
    <filterColumn colId="0">
      <filters>
        <filter val="00000000-0000-0000-0000-000000000180"/>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5"/>
  <sheetViews>
    <sheetView zoomScale="70" zoomScaleNormal="70" workbookViewId="0">
      <selection activeCell="D5" sqref="D5"/>
    </sheetView>
  </sheetViews>
  <sheetFormatPr baseColWidth="10" defaultColWidth="96" defaultRowHeight="14.4" x14ac:dyDescent="0.3"/>
  <cols>
    <col min="1" max="1" width="15" bestFit="1" customWidth="1"/>
    <col min="2" max="3" width="15" customWidth="1"/>
    <col min="4" max="4" width="47.44140625" customWidth="1"/>
    <col min="5" max="5" width="8.5546875" bestFit="1" customWidth="1"/>
    <col min="6" max="7" width="43.88671875" bestFit="1" customWidth="1"/>
    <col min="8" max="9" width="7.77734375" customWidth="1"/>
    <col min="10" max="10" width="31.5546875" customWidth="1"/>
  </cols>
  <sheetData>
    <row r="1" spans="1:11" ht="15.6" x14ac:dyDescent="0.3">
      <c r="A1" s="3" t="s">
        <v>3</v>
      </c>
      <c r="B1" s="3" t="s">
        <v>324</v>
      </c>
      <c r="C1" s="3" t="s">
        <v>326</v>
      </c>
      <c r="D1" s="3" t="s">
        <v>325</v>
      </c>
      <c r="E1" s="3" t="s">
        <v>321</v>
      </c>
      <c r="F1" s="3" t="s">
        <v>341</v>
      </c>
      <c r="G1" s="3" t="s">
        <v>4</v>
      </c>
      <c r="H1" s="3" t="s">
        <v>5</v>
      </c>
      <c r="I1" s="3" t="s">
        <v>340</v>
      </c>
      <c r="J1" s="3" t="s">
        <v>328</v>
      </c>
      <c r="K1" s="3" t="s">
        <v>6</v>
      </c>
    </row>
    <row r="2" spans="1:11" ht="46.8" x14ac:dyDescent="0.3">
      <c r="A2" s="4" t="s">
        <v>7</v>
      </c>
      <c r="B2" s="4" t="str">
        <f>IF(A2=0,B1,A2)</f>
        <v xml:space="preserve">Abafar </v>
      </c>
      <c r="C2" s="4" t="s">
        <v>326</v>
      </c>
      <c r="D2" s="4" t="str">
        <f>IF(A2=0, D1 &amp; ";" &amp; F2, F2)</f>
        <v>Star Wars: The Clone Wars  (2012)</v>
      </c>
      <c r="E2" s="4" t="s">
        <v>322</v>
      </c>
      <c r="F2" s="6" t="str">
        <f>G2 &amp; " (" &amp; I2 &amp; ")"</f>
        <v>Star Wars: The Clone Wars  (2012)</v>
      </c>
      <c r="G2" s="6" t="s">
        <v>8</v>
      </c>
      <c r="H2" s="4">
        <v>2012</v>
      </c>
      <c r="I2" s="4">
        <f>IF(H2=0, I1, H2)</f>
        <v>2012</v>
      </c>
      <c r="J2" s="4" t="s">
        <v>9</v>
      </c>
      <c r="K2" s="4" t="s">
        <v>10</v>
      </c>
    </row>
    <row r="3" spans="1:11" ht="31.2" x14ac:dyDescent="0.3">
      <c r="A3" s="4" t="s">
        <v>11</v>
      </c>
      <c r="B3" s="4" t="str">
        <f t="shared" ref="B3:B66" si="0">IF(A3=0,B2,A3)</f>
        <v xml:space="preserve">Ahch-To </v>
      </c>
      <c r="C3" s="4" t="s">
        <v>326</v>
      </c>
      <c r="D3" s="4" t="str">
        <f t="shared" ref="D3:D66" si="1">IF(A3=0, D2 &amp; ";" &amp; F3, F3)</f>
        <v>Star Wars: The Force Awakens  (2015)</v>
      </c>
      <c r="E3" s="4" t="s">
        <v>322</v>
      </c>
      <c r="F3" s="6" t="str">
        <f t="shared" ref="F3:F66" si="2">G3 &amp; " (" &amp; I3 &amp; ")"</f>
        <v>Star Wars: The Force Awakens  (2015)</v>
      </c>
      <c r="G3" s="6" t="s">
        <v>12</v>
      </c>
      <c r="H3" s="4">
        <v>2015</v>
      </c>
      <c r="I3" s="4">
        <f t="shared" ref="I3:I66" si="3">IF(H3=0, I2, H3)</f>
        <v>2015</v>
      </c>
      <c r="J3" s="4" t="s">
        <v>13</v>
      </c>
      <c r="K3" s="4" t="s">
        <v>14</v>
      </c>
    </row>
    <row r="4" spans="1:11" ht="15.6" x14ac:dyDescent="0.3">
      <c r="A4" s="6" t="s">
        <v>15</v>
      </c>
      <c r="B4" s="4" t="str">
        <f t="shared" si="0"/>
        <v xml:space="preserve">Akiva </v>
      </c>
      <c r="C4" s="4" t="s">
        <v>326</v>
      </c>
      <c r="D4" s="4" t="str">
        <f t="shared" si="1"/>
        <v>Star Wars: Aftermath  (2015)</v>
      </c>
      <c r="E4" s="4" t="s">
        <v>322</v>
      </c>
      <c r="F4" s="6" t="str">
        <f t="shared" si="2"/>
        <v>Star Wars: Aftermath  (2015)</v>
      </c>
      <c r="G4" s="6" t="s">
        <v>16</v>
      </c>
      <c r="H4" s="4">
        <v>2015</v>
      </c>
      <c r="I4" s="4">
        <f t="shared" si="3"/>
        <v>2015</v>
      </c>
      <c r="J4" s="4" t="s">
        <v>17</v>
      </c>
      <c r="K4" s="4" t="s">
        <v>330</v>
      </c>
    </row>
    <row r="5" spans="1:11" ht="31.2" x14ac:dyDescent="0.3">
      <c r="A5" s="6" t="s">
        <v>18</v>
      </c>
      <c r="B5" s="4" t="str">
        <f t="shared" si="0"/>
        <v xml:space="preserve">Alderaan </v>
      </c>
      <c r="C5" s="4" t="s">
        <v>326</v>
      </c>
      <c r="D5" s="4" t="str">
        <f t="shared" si="1"/>
        <v>Star Wars  (1977)</v>
      </c>
      <c r="E5" s="4" t="s">
        <v>322</v>
      </c>
      <c r="F5" s="6" t="str">
        <f t="shared" si="2"/>
        <v>Star Wars  (1977)</v>
      </c>
      <c r="G5" s="6" t="s">
        <v>19</v>
      </c>
      <c r="H5" s="4">
        <v>1977</v>
      </c>
      <c r="I5" s="4">
        <f t="shared" si="3"/>
        <v>1977</v>
      </c>
      <c r="J5" s="4" t="s">
        <v>13</v>
      </c>
      <c r="K5" s="4" t="s">
        <v>20</v>
      </c>
    </row>
    <row r="6" spans="1:11" ht="31.2" x14ac:dyDescent="0.3">
      <c r="A6" s="4" t="s">
        <v>21</v>
      </c>
      <c r="B6" s="4" t="str">
        <f t="shared" si="0"/>
        <v xml:space="preserve">Ando </v>
      </c>
      <c r="C6" s="4" t="s">
        <v>326</v>
      </c>
      <c r="D6" s="4" t="str">
        <f t="shared" si="1"/>
        <v>Star Wars Rebels: Head to Head  (2014)</v>
      </c>
      <c r="E6" s="4" t="s">
        <v>322</v>
      </c>
      <c r="F6" s="6" t="str">
        <f t="shared" si="2"/>
        <v>Star Wars Rebels: Head to Head  (2014)</v>
      </c>
      <c r="G6" s="5" t="s">
        <v>22</v>
      </c>
      <c r="H6" s="4">
        <v>2014</v>
      </c>
      <c r="I6" s="4">
        <f t="shared" si="3"/>
        <v>2014</v>
      </c>
      <c r="J6" s="4" t="s">
        <v>17</v>
      </c>
      <c r="K6" s="4" t="s">
        <v>23</v>
      </c>
    </row>
    <row r="7" spans="1:11" ht="15.6" x14ac:dyDescent="0.3">
      <c r="A7" s="7" t="s">
        <v>24</v>
      </c>
      <c r="B7" s="4" t="str">
        <f t="shared" si="0"/>
        <v xml:space="preserve">Anoat </v>
      </c>
      <c r="C7" s="4" t="s">
        <v>327</v>
      </c>
      <c r="D7" s="4" t="str">
        <f t="shared" si="1"/>
        <v>The Empire Strikes Back  (1980)</v>
      </c>
      <c r="E7" s="4" t="s">
        <v>322</v>
      </c>
      <c r="F7" s="6" t="str">
        <f t="shared" si="2"/>
        <v>The Empire Strikes Back  (1980)</v>
      </c>
      <c r="G7" s="6" t="s">
        <v>25</v>
      </c>
      <c r="H7" s="4">
        <v>1980</v>
      </c>
      <c r="I7" s="4">
        <f t="shared" si="3"/>
        <v>1980</v>
      </c>
      <c r="J7" s="4" t="s">
        <v>26</v>
      </c>
      <c r="K7" s="4" t="s">
        <v>27</v>
      </c>
    </row>
    <row r="8" spans="1:11" ht="31.2" x14ac:dyDescent="0.3">
      <c r="A8" s="12"/>
      <c r="B8" s="4" t="str">
        <f t="shared" si="0"/>
        <v xml:space="preserve">Anoat </v>
      </c>
      <c r="C8" s="4" t="s">
        <v>327</v>
      </c>
      <c r="D8" s="4" t="str">
        <f t="shared" si="1"/>
        <v>The Empire Strikes Back  (1980);Star Wars Legends: (1995)</v>
      </c>
      <c r="E8" s="4" t="s">
        <v>322</v>
      </c>
      <c r="F8" s="6" t="str">
        <f t="shared" si="2"/>
        <v>Star Wars Legends: (1995)</v>
      </c>
      <c r="G8" s="8" t="s">
        <v>28</v>
      </c>
      <c r="H8" s="24">
        <v>1995</v>
      </c>
      <c r="I8" s="4">
        <f t="shared" si="3"/>
        <v>1995</v>
      </c>
      <c r="J8" s="4" t="s">
        <v>30</v>
      </c>
      <c r="K8" s="4" t="s">
        <v>27</v>
      </c>
    </row>
    <row r="9" spans="1:11" ht="31.2" x14ac:dyDescent="0.3">
      <c r="A9" s="11"/>
      <c r="B9" s="4" t="str">
        <f t="shared" si="0"/>
        <v xml:space="preserve">Anoat </v>
      </c>
      <c r="C9" s="4" t="s">
        <v>326</v>
      </c>
      <c r="D9" s="4" t="str">
        <f t="shared" si="1"/>
        <v>The Empire Strikes Back  (1980);Star Wars Legends: (1995);Star Wars: Dark Forces  (1995)</v>
      </c>
      <c r="E9" s="4" t="s">
        <v>322</v>
      </c>
      <c r="F9" s="6" t="str">
        <f t="shared" si="2"/>
        <v>Star Wars: Dark Forces  (1995)</v>
      </c>
      <c r="G9" s="9" t="s">
        <v>29</v>
      </c>
      <c r="H9" s="25"/>
      <c r="I9" s="4">
        <f t="shared" si="3"/>
        <v>1995</v>
      </c>
      <c r="J9" s="4" t="s">
        <v>30</v>
      </c>
      <c r="K9" s="4" t="s">
        <v>27</v>
      </c>
    </row>
    <row r="10" spans="1:11" ht="31.2" x14ac:dyDescent="0.3">
      <c r="A10" s="4" t="s">
        <v>31</v>
      </c>
      <c r="B10" s="4" t="str">
        <f t="shared" si="0"/>
        <v xml:space="preserve">Atollon </v>
      </c>
      <c r="C10" s="4" t="s">
        <v>326</v>
      </c>
      <c r="D10" s="4" t="str">
        <f t="shared" si="1"/>
        <v>Star Wars Rebels  (2016)</v>
      </c>
      <c r="E10" s="4" t="s">
        <v>322</v>
      </c>
      <c r="F10" s="6" t="str">
        <f t="shared" si="2"/>
        <v>Star Wars Rebels  (2016)</v>
      </c>
      <c r="G10" s="6" t="s">
        <v>33</v>
      </c>
      <c r="H10" s="4">
        <v>2016</v>
      </c>
      <c r="I10" s="4">
        <f t="shared" si="3"/>
        <v>2016</v>
      </c>
      <c r="J10" s="4" t="s">
        <v>9</v>
      </c>
      <c r="K10" s="4" t="s">
        <v>34</v>
      </c>
    </row>
    <row r="11" spans="1:11" ht="15.6" x14ac:dyDescent="0.3">
      <c r="A11" s="7" t="s">
        <v>35</v>
      </c>
      <c r="B11" s="4" t="str">
        <f t="shared" si="0"/>
        <v xml:space="preserve">Batuu </v>
      </c>
      <c r="C11" s="4" t="s">
        <v>327</v>
      </c>
      <c r="D11" s="4" t="str">
        <f t="shared" si="1"/>
        <v>Star Tours – The Adventures Continue  (2017)</v>
      </c>
      <c r="E11" s="4" t="s">
        <v>322</v>
      </c>
      <c r="F11" s="6" t="str">
        <f t="shared" si="2"/>
        <v>Star Tours – The Adventures Continue  (2017)</v>
      </c>
      <c r="G11" s="6" t="s">
        <v>36</v>
      </c>
      <c r="H11" s="4">
        <v>2017</v>
      </c>
      <c r="I11" s="4">
        <f t="shared" si="3"/>
        <v>2017</v>
      </c>
      <c r="J11" s="4" t="s">
        <v>37</v>
      </c>
      <c r="K11" s="4" t="s">
        <v>38</v>
      </c>
    </row>
    <row r="12" spans="1:11" ht="31.2" x14ac:dyDescent="0.3">
      <c r="A12" s="11"/>
      <c r="B12" s="4" t="str">
        <f t="shared" si="0"/>
        <v xml:space="preserve">Batuu </v>
      </c>
      <c r="C12" s="4" t="s">
        <v>326</v>
      </c>
      <c r="D12" s="4" t="str">
        <f t="shared" si="1"/>
        <v>Star Tours – The Adventures Continue  (2017);Thrawn: Alliances  (2018)</v>
      </c>
      <c r="E12" s="4" t="s">
        <v>322</v>
      </c>
      <c r="F12" s="6" t="str">
        <f t="shared" si="2"/>
        <v>Thrawn: Alliances  (2018)</v>
      </c>
      <c r="G12" s="6" t="s">
        <v>39</v>
      </c>
      <c r="H12" s="4">
        <v>2018</v>
      </c>
      <c r="I12" s="4">
        <f t="shared" si="3"/>
        <v>2018</v>
      </c>
      <c r="J12" s="4" t="s">
        <v>17</v>
      </c>
      <c r="K12" s="4" t="s">
        <v>38</v>
      </c>
    </row>
    <row r="13" spans="1:11" ht="46.8" x14ac:dyDescent="0.3">
      <c r="A13" s="6" t="s">
        <v>40</v>
      </c>
      <c r="B13" s="4" t="str">
        <f t="shared" si="0"/>
        <v xml:space="preserve">Bespin </v>
      </c>
      <c r="C13" s="4" t="s">
        <v>326</v>
      </c>
      <c r="D13" s="4" t="str">
        <f t="shared" si="1"/>
        <v>The Empire Strikes Back  (1980)</v>
      </c>
      <c r="E13" s="4" t="s">
        <v>322</v>
      </c>
      <c r="F13" s="6" t="str">
        <f t="shared" si="2"/>
        <v>The Empire Strikes Back  (1980)</v>
      </c>
      <c r="G13" s="6" t="s">
        <v>25</v>
      </c>
      <c r="H13" s="4">
        <v>1980</v>
      </c>
      <c r="I13" s="4">
        <f t="shared" si="3"/>
        <v>1980</v>
      </c>
      <c r="J13" s="4" t="s">
        <v>13</v>
      </c>
      <c r="K13" s="4" t="s">
        <v>41</v>
      </c>
    </row>
    <row r="14" spans="1:11" ht="15.6" x14ac:dyDescent="0.3">
      <c r="A14" s="4" t="s">
        <v>42</v>
      </c>
      <c r="B14" s="4" t="str">
        <f t="shared" si="0"/>
        <v xml:space="preserve">Cantonica </v>
      </c>
      <c r="C14" s="4" t="s">
        <v>326</v>
      </c>
      <c r="D14" s="4" t="str">
        <f t="shared" si="1"/>
        <v>Star Wars: The Last Jedi  (2017)</v>
      </c>
      <c r="E14" s="4" t="s">
        <v>322</v>
      </c>
      <c r="F14" s="6" t="str">
        <f t="shared" si="2"/>
        <v>Star Wars: The Last Jedi  (2017)</v>
      </c>
      <c r="G14" s="6" t="s">
        <v>43</v>
      </c>
      <c r="H14" s="4">
        <v>2017</v>
      </c>
      <c r="I14" s="4">
        <f t="shared" si="3"/>
        <v>2017</v>
      </c>
      <c r="J14" s="4" t="s">
        <v>13</v>
      </c>
      <c r="K14" s="4" t="s">
        <v>44</v>
      </c>
    </row>
    <row r="15" spans="1:11" ht="31.2" x14ac:dyDescent="0.3">
      <c r="A15" s="4" t="s">
        <v>45</v>
      </c>
      <c r="B15" s="4" t="str">
        <f t="shared" si="0"/>
        <v xml:space="preserve">Castilon </v>
      </c>
      <c r="C15" s="4" t="s">
        <v>326</v>
      </c>
      <c r="D15" s="4" t="str">
        <f t="shared" si="1"/>
        <v>Star Wars Resistance  (2018)</v>
      </c>
      <c r="E15" s="4" t="s">
        <v>322</v>
      </c>
      <c r="F15" s="6" t="str">
        <f t="shared" si="2"/>
        <v>Star Wars Resistance  (2018)</v>
      </c>
      <c r="G15" s="6" t="s">
        <v>46</v>
      </c>
      <c r="H15" s="4">
        <v>2018</v>
      </c>
      <c r="I15" s="4">
        <f t="shared" si="3"/>
        <v>2018</v>
      </c>
      <c r="J15" s="4" t="s">
        <v>9</v>
      </c>
      <c r="K15" s="4" t="s">
        <v>47</v>
      </c>
    </row>
    <row r="16" spans="1:11" ht="31.2" x14ac:dyDescent="0.3">
      <c r="A16" s="7" t="s">
        <v>48</v>
      </c>
      <c r="B16" s="4" t="str">
        <f t="shared" si="0"/>
        <v xml:space="preserve">Cato Neimoidia </v>
      </c>
      <c r="C16" s="4" t="s">
        <v>327</v>
      </c>
      <c r="D16" s="4" t="str">
        <f t="shared" si="1"/>
        <v>Star Wars Legends: (2001)</v>
      </c>
      <c r="E16" s="4" t="s">
        <v>322</v>
      </c>
      <c r="F16" s="6" t="str">
        <f t="shared" si="2"/>
        <v>Star Wars Legends: (2001)</v>
      </c>
      <c r="G16" s="8" t="s">
        <v>28</v>
      </c>
      <c r="H16" s="24">
        <v>2001</v>
      </c>
      <c r="I16" s="4">
        <f t="shared" si="3"/>
        <v>2001</v>
      </c>
      <c r="J16" s="4" t="s">
        <v>50</v>
      </c>
      <c r="K16" s="4" t="s">
        <v>51</v>
      </c>
    </row>
    <row r="17" spans="1:11" ht="31.2" x14ac:dyDescent="0.3">
      <c r="A17" s="12"/>
      <c r="B17" s="4" t="str">
        <f t="shared" si="0"/>
        <v xml:space="preserve">Cato Neimoidia </v>
      </c>
      <c r="C17" s="4" t="s">
        <v>327</v>
      </c>
      <c r="D17" s="4" t="str">
        <f t="shared" si="1"/>
        <v>Star Wars Legends: (2001);Darth Maul: Saboteur  (2001)</v>
      </c>
      <c r="E17" s="4" t="s">
        <v>322</v>
      </c>
      <c r="F17" s="6" t="str">
        <f t="shared" si="2"/>
        <v>Darth Maul: Saboteur  (2001)</v>
      </c>
      <c r="G17" s="9" t="s">
        <v>49</v>
      </c>
      <c r="H17" s="25"/>
      <c r="I17" s="4">
        <f t="shared" si="3"/>
        <v>2001</v>
      </c>
      <c r="J17" s="4" t="s">
        <v>50</v>
      </c>
      <c r="K17" s="4" t="s">
        <v>51</v>
      </c>
    </row>
    <row r="18" spans="1:11" ht="46.8" x14ac:dyDescent="0.3">
      <c r="A18" s="11"/>
      <c r="B18" s="4" t="str">
        <f t="shared" si="0"/>
        <v xml:space="preserve">Cato Neimoidia </v>
      </c>
      <c r="C18" s="4" t="s">
        <v>326</v>
      </c>
      <c r="D18" s="4" t="str">
        <f t="shared" si="1"/>
        <v>Star Wars Legends: (2001);Darth Maul: Saboteur  (2001);Star Wars: Episode III – Revenge of the Sith  (2005)</v>
      </c>
      <c r="E18" s="4" t="s">
        <v>322</v>
      </c>
      <c r="F18" s="6" t="str">
        <f t="shared" si="2"/>
        <v>Star Wars: Episode III – Revenge of the Sith  (2005)</v>
      </c>
      <c r="G18" s="6" t="s">
        <v>52</v>
      </c>
      <c r="H18" s="4">
        <v>2005</v>
      </c>
      <c r="I18" s="4">
        <f t="shared" si="3"/>
        <v>2005</v>
      </c>
      <c r="J18" s="4" t="s">
        <v>13</v>
      </c>
      <c r="K18" s="4" t="s">
        <v>51</v>
      </c>
    </row>
    <row r="19" spans="1:11" ht="31.2" x14ac:dyDescent="0.3">
      <c r="A19" s="7" t="s">
        <v>53</v>
      </c>
      <c r="B19" s="4" t="str">
        <f t="shared" si="0"/>
        <v xml:space="preserve">Chandrila </v>
      </c>
      <c r="C19" s="4" t="s">
        <v>327</v>
      </c>
      <c r="D19" s="4" t="str">
        <f t="shared" si="1"/>
        <v>Star Wars Legends: (1994)</v>
      </c>
      <c r="E19" s="4" t="s">
        <v>322</v>
      </c>
      <c r="F19" s="6" t="str">
        <f t="shared" si="2"/>
        <v>Star Wars Legends: (1994)</v>
      </c>
      <c r="G19" s="8" t="s">
        <v>28</v>
      </c>
      <c r="H19" s="24">
        <v>1994</v>
      </c>
      <c r="I19" s="4">
        <f t="shared" si="3"/>
        <v>1994</v>
      </c>
      <c r="J19" s="4" t="s">
        <v>17</v>
      </c>
      <c r="K19" s="4" t="s">
        <v>55</v>
      </c>
    </row>
    <row r="20" spans="1:11" ht="31.2" x14ac:dyDescent="0.3">
      <c r="A20" s="12"/>
      <c r="B20" s="4" t="str">
        <f t="shared" si="0"/>
        <v xml:space="preserve">Chandrila </v>
      </c>
      <c r="C20" s="4" t="s">
        <v>327</v>
      </c>
      <c r="D20" s="4" t="str">
        <f t="shared" si="1"/>
        <v>Star Wars Legends: (1994);The Truce at Bakura  (1994)</v>
      </c>
      <c r="E20" s="4" t="s">
        <v>322</v>
      </c>
      <c r="F20" s="6" t="str">
        <f t="shared" si="2"/>
        <v>The Truce at Bakura  (1994)</v>
      </c>
      <c r="G20" s="9" t="s">
        <v>54</v>
      </c>
      <c r="H20" s="25"/>
      <c r="I20" s="4">
        <f t="shared" si="3"/>
        <v>1994</v>
      </c>
      <c r="J20" s="4" t="s">
        <v>17</v>
      </c>
      <c r="K20" s="4" t="s">
        <v>55</v>
      </c>
    </row>
    <row r="21" spans="1:11" ht="31.2" x14ac:dyDescent="0.3">
      <c r="A21" s="11"/>
      <c r="B21" s="4" t="str">
        <f t="shared" si="0"/>
        <v xml:space="preserve">Chandrila </v>
      </c>
      <c r="C21" s="4" t="s">
        <v>326</v>
      </c>
      <c r="D21" s="4" t="str">
        <f t="shared" si="1"/>
        <v>Star Wars Legends: (1994);The Truce at Bakura  (1994);Star Wars: Aftermath  (2015)</v>
      </c>
      <c r="E21" s="4" t="s">
        <v>322</v>
      </c>
      <c r="F21" s="6" t="str">
        <f t="shared" si="2"/>
        <v>Star Wars: Aftermath  (2015)</v>
      </c>
      <c r="G21" s="6" t="s">
        <v>16</v>
      </c>
      <c r="H21" s="4">
        <v>2015</v>
      </c>
      <c r="I21" s="4">
        <f t="shared" si="3"/>
        <v>2015</v>
      </c>
      <c r="J21" s="4" t="s">
        <v>17</v>
      </c>
      <c r="K21" s="4" t="s">
        <v>55</v>
      </c>
    </row>
    <row r="22" spans="1:11" ht="15.6" x14ac:dyDescent="0.3">
      <c r="A22" s="4" t="s">
        <v>56</v>
      </c>
      <c r="B22" s="4" t="str">
        <f t="shared" si="0"/>
        <v xml:space="preserve">Christophsis </v>
      </c>
      <c r="C22" s="4" t="s">
        <v>326</v>
      </c>
      <c r="D22" s="4" t="str">
        <f t="shared" si="1"/>
        <v>The Clone Wars  (2008)</v>
      </c>
      <c r="E22" s="4" t="s">
        <v>322</v>
      </c>
      <c r="F22" s="6" t="str">
        <f t="shared" si="2"/>
        <v>The Clone Wars  (2008)</v>
      </c>
      <c r="G22" s="6" t="s">
        <v>57</v>
      </c>
      <c r="H22" s="4">
        <v>2008</v>
      </c>
      <c r="I22" s="4">
        <f t="shared" si="3"/>
        <v>2008</v>
      </c>
      <c r="J22" s="4" t="s">
        <v>13</v>
      </c>
      <c r="K22" s="4" t="s">
        <v>58</v>
      </c>
    </row>
    <row r="23" spans="1:11" ht="31.2" x14ac:dyDescent="0.3">
      <c r="A23" s="7" t="s">
        <v>59</v>
      </c>
      <c r="B23" s="4" t="str">
        <f t="shared" si="0"/>
        <v xml:space="preserve">Concord Dawn </v>
      </c>
      <c r="C23" s="4" t="s">
        <v>327</v>
      </c>
      <c r="D23" s="4" t="str">
        <f t="shared" si="1"/>
        <v>Star Wars Legends: (1996)</v>
      </c>
      <c r="E23" s="4" t="s">
        <v>322</v>
      </c>
      <c r="F23" s="6" t="str">
        <f t="shared" si="2"/>
        <v>Star Wars Legends: (1996)</v>
      </c>
      <c r="G23" s="8" t="s">
        <v>28</v>
      </c>
      <c r="H23" s="24">
        <v>1996</v>
      </c>
      <c r="I23" s="4">
        <f t="shared" si="3"/>
        <v>1996</v>
      </c>
      <c r="J23" s="4" t="s">
        <v>50</v>
      </c>
      <c r="K23" s="4" t="s">
        <v>61</v>
      </c>
    </row>
    <row r="24" spans="1:11" ht="31.2" x14ac:dyDescent="0.3">
      <c r="A24" s="12"/>
      <c r="B24" s="4" t="str">
        <f t="shared" si="0"/>
        <v xml:space="preserve">Concord Dawn </v>
      </c>
      <c r="C24" s="4" t="s">
        <v>327</v>
      </c>
      <c r="D24" s="4" t="str">
        <f t="shared" si="1"/>
        <v>Star Wars Legends: (1996);The Last One Standing: The Tale of Boba Fett  (1996)</v>
      </c>
      <c r="E24" s="4" t="s">
        <v>322</v>
      </c>
      <c r="F24" s="6" t="str">
        <f t="shared" si="2"/>
        <v>The Last One Standing: The Tale of Boba Fett  (1996)</v>
      </c>
      <c r="G24" s="10" t="s">
        <v>60</v>
      </c>
      <c r="H24" s="25"/>
      <c r="I24" s="4">
        <f t="shared" si="3"/>
        <v>1996</v>
      </c>
      <c r="J24" s="4" t="s">
        <v>50</v>
      </c>
      <c r="K24" s="4" t="s">
        <v>61</v>
      </c>
    </row>
    <row r="25" spans="1:11" ht="46.8" x14ac:dyDescent="0.3">
      <c r="A25" s="12"/>
      <c r="B25" s="4" t="str">
        <f t="shared" si="0"/>
        <v xml:space="preserve">Concord Dawn </v>
      </c>
      <c r="C25" s="4" t="s">
        <v>327</v>
      </c>
      <c r="D25" s="4" t="str">
        <f t="shared" si="1"/>
        <v>Star Wars Legends: (1996);The Last One Standing: The Tale of Boba Fett  (1996);Star Wars: The Clone Wars  (2012)</v>
      </c>
      <c r="E25" s="4" t="s">
        <v>322</v>
      </c>
      <c r="F25" s="6" t="str">
        <f t="shared" si="2"/>
        <v>Star Wars: The Clone Wars  (2012)</v>
      </c>
      <c r="G25" s="6" t="s">
        <v>8</v>
      </c>
      <c r="H25" s="4">
        <v>2012</v>
      </c>
      <c r="I25" s="4">
        <f t="shared" si="3"/>
        <v>2012</v>
      </c>
      <c r="J25" s="4" t="s">
        <v>62</v>
      </c>
      <c r="K25" s="4" t="s">
        <v>61</v>
      </c>
    </row>
    <row r="26" spans="1:11" ht="46.8" x14ac:dyDescent="0.3">
      <c r="A26" s="11"/>
      <c r="B26" s="4" t="str">
        <f t="shared" si="0"/>
        <v xml:space="preserve">Concord Dawn </v>
      </c>
      <c r="C26" s="4" t="s">
        <v>326</v>
      </c>
      <c r="D26" s="4" t="str">
        <f t="shared" si="1"/>
        <v>Star Wars Legends: (1996);The Last One Standing: The Tale of Boba Fett  (1996);Star Wars: The Clone Wars  (2012);Star Wars Rebels  (2016)</v>
      </c>
      <c r="E26" s="4" t="s">
        <v>322</v>
      </c>
      <c r="F26" s="6" t="str">
        <f t="shared" si="2"/>
        <v>Star Wars Rebels  (2016)</v>
      </c>
      <c r="G26" s="6" t="s">
        <v>33</v>
      </c>
      <c r="H26" s="4">
        <v>2016</v>
      </c>
      <c r="I26" s="4">
        <f t="shared" si="3"/>
        <v>2016</v>
      </c>
      <c r="J26" s="4" t="s">
        <v>9</v>
      </c>
      <c r="K26" s="4" t="s">
        <v>61</v>
      </c>
    </row>
    <row r="27" spans="1:11" ht="15.6" x14ac:dyDescent="0.3">
      <c r="A27" s="7" t="s">
        <v>63</v>
      </c>
      <c r="B27" s="4" t="str">
        <f t="shared" si="0"/>
        <v xml:space="preserve">Corellia </v>
      </c>
      <c r="C27" s="4" t="s">
        <v>327</v>
      </c>
      <c r="D27" s="4" t="str">
        <f t="shared" si="1"/>
        <v>Star Wars  (1977)</v>
      </c>
      <c r="E27" s="4" t="s">
        <v>322</v>
      </c>
      <c r="F27" s="6" t="str">
        <f t="shared" si="2"/>
        <v>Star Wars  (1977)</v>
      </c>
      <c r="G27" s="6" t="s">
        <v>19</v>
      </c>
      <c r="H27" s="4">
        <v>1977</v>
      </c>
      <c r="I27" s="4">
        <f t="shared" si="3"/>
        <v>1977</v>
      </c>
      <c r="J27" s="4" t="s">
        <v>26</v>
      </c>
      <c r="K27" s="4" t="s">
        <v>64</v>
      </c>
    </row>
    <row r="28" spans="1:11" ht="15.6" x14ac:dyDescent="0.3">
      <c r="A28" s="12"/>
      <c r="B28" s="4" t="str">
        <f t="shared" si="0"/>
        <v xml:space="preserve">Corellia </v>
      </c>
      <c r="C28" s="4" t="s">
        <v>327</v>
      </c>
      <c r="D28" s="4" t="str">
        <f t="shared" si="1"/>
        <v>Star Wars  (1977);Star Wars Legends: (1995)</v>
      </c>
      <c r="E28" s="4" t="s">
        <v>322</v>
      </c>
      <c r="F28" s="6" t="str">
        <f t="shared" si="2"/>
        <v>Star Wars Legends: (1995)</v>
      </c>
      <c r="G28" s="8" t="s">
        <v>28</v>
      </c>
      <c r="H28" s="24">
        <v>1995</v>
      </c>
      <c r="I28" s="4">
        <f t="shared" si="3"/>
        <v>1995</v>
      </c>
      <c r="J28" s="4" t="s">
        <v>17</v>
      </c>
      <c r="K28" s="4" t="s">
        <v>64</v>
      </c>
    </row>
    <row r="29" spans="1:11" ht="31.2" x14ac:dyDescent="0.3">
      <c r="A29" s="12"/>
      <c r="B29" s="4" t="str">
        <f t="shared" si="0"/>
        <v xml:space="preserve">Corellia </v>
      </c>
      <c r="C29" s="4" t="s">
        <v>327</v>
      </c>
      <c r="D29" s="4" t="str">
        <f t="shared" si="1"/>
        <v>Star Wars  (1977);Star Wars Legends: (1995);The Corellian Trilogy  (1995)</v>
      </c>
      <c r="E29" s="4" t="s">
        <v>322</v>
      </c>
      <c r="F29" s="6" t="str">
        <f t="shared" si="2"/>
        <v>The Corellian Trilogy  (1995)</v>
      </c>
      <c r="G29" s="9" t="s">
        <v>65</v>
      </c>
      <c r="H29" s="25"/>
      <c r="I29" s="4">
        <f t="shared" si="3"/>
        <v>1995</v>
      </c>
      <c r="J29" s="4" t="s">
        <v>17</v>
      </c>
      <c r="K29" s="4" t="s">
        <v>64</v>
      </c>
    </row>
    <row r="30" spans="1:11" ht="46.8" x14ac:dyDescent="0.3">
      <c r="A30" s="11"/>
      <c r="B30" s="4" t="str">
        <f t="shared" si="0"/>
        <v xml:space="preserve">Corellia </v>
      </c>
      <c r="C30" s="4" t="s">
        <v>326</v>
      </c>
      <c r="D30" s="4" t="str">
        <f t="shared" si="1"/>
        <v>Star Wars  (1977);Star Wars Legends: (1995);The Corellian Trilogy  (1995);Solo: A Star Wars Story  (2018)</v>
      </c>
      <c r="E30" s="4" t="s">
        <v>322</v>
      </c>
      <c r="F30" s="6" t="str">
        <f t="shared" si="2"/>
        <v>Solo: A Star Wars Story  (2018)</v>
      </c>
      <c r="G30" s="6" t="s">
        <v>66</v>
      </c>
      <c r="H30" s="4">
        <v>2018</v>
      </c>
      <c r="I30" s="4">
        <f t="shared" si="3"/>
        <v>2018</v>
      </c>
      <c r="J30" s="4" t="s">
        <v>13</v>
      </c>
      <c r="K30" s="4" t="s">
        <v>64</v>
      </c>
    </row>
    <row r="31" spans="1:11" ht="31.2" x14ac:dyDescent="0.3">
      <c r="A31" s="8" t="s">
        <v>67</v>
      </c>
      <c r="B31" s="4" t="str">
        <f t="shared" si="0"/>
        <v xml:space="preserve">Coruscant </v>
      </c>
      <c r="C31" s="4" t="s">
        <v>327</v>
      </c>
      <c r="D31" s="4" t="str">
        <f t="shared" si="1"/>
        <v>Star Wars Legends: (1991)</v>
      </c>
      <c r="E31" s="4" t="s">
        <v>322</v>
      </c>
      <c r="F31" s="6" t="str">
        <f t="shared" si="2"/>
        <v>Star Wars Legends: (1991)</v>
      </c>
      <c r="G31" s="8" t="s">
        <v>28</v>
      </c>
      <c r="H31" s="24">
        <v>1991</v>
      </c>
      <c r="I31" s="4">
        <f t="shared" si="3"/>
        <v>1991</v>
      </c>
      <c r="J31" s="4" t="s">
        <v>17</v>
      </c>
      <c r="K31" s="4" t="s">
        <v>69</v>
      </c>
    </row>
    <row r="32" spans="1:11" ht="31.2" x14ac:dyDescent="0.3">
      <c r="A32" s="13"/>
      <c r="B32" s="4" t="str">
        <f t="shared" si="0"/>
        <v xml:space="preserve">Coruscant </v>
      </c>
      <c r="C32" s="4" t="s">
        <v>327</v>
      </c>
      <c r="D32" s="4" t="str">
        <f t="shared" si="1"/>
        <v>Star Wars Legends: (1991);Heir to the Empire  (1991)</v>
      </c>
      <c r="E32" s="4" t="s">
        <v>322</v>
      </c>
      <c r="F32" s="6" t="str">
        <f t="shared" si="2"/>
        <v>Heir to the Empire  (1991)</v>
      </c>
      <c r="G32" s="9" t="s">
        <v>68</v>
      </c>
      <c r="H32" s="25"/>
      <c r="I32" s="4">
        <f t="shared" si="3"/>
        <v>1991</v>
      </c>
      <c r="J32" s="4" t="s">
        <v>17</v>
      </c>
      <c r="K32" s="4" t="s">
        <v>69</v>
      </c>
    </row>
    <row r="33" spans="1:11" ht="46.8" x14ac:dyDescent="0.3">
      <c r="A33" s="9"/>
      <c r="B33" s="4" t="str">
        <f t="shared" si="0"/>
        <v xml:space="preserve">Coruscant </v>
      </c>
      <c r="C33" s="4" t="s">
        <v>326</v>
      </c>
      <c r="D33" s="4" t="str">
        <f t="shared" si="1"/>
        <v>Star Wars Legends: (1991);Heir to the Empire  (1991);Star Wars: Episode I – The Phantom Menace  (1999)</v>
      </c>
      <c r="E33" s="4" t="s">
        <v>322</v>
      </c>
      <c r="F33" s="6" t="str">
        <f t="shared" si="2"/>
        <v>Star Wars: Episode I – The Phantom Menace  (1999)</v>
      </c>
      <c r="G33" s="6" t="s">
        <v>70</v>
      </c>
      <c r="H33" s="4">
        <v>1999</v>
      </c>
      <c r="I33" s="4">
        <f t="shared" si="3"/>
        <v>1999</v>
      </c>
      <c r="J33" s="4" t="s">
        <v>13</v>
      </c>
      <c r="K33" s="4" t="s">
        <v>69</v>
      </c>
    </row>
    <row r="34" spans="1:11" ht="62.4" x14ac:dyDescent="0.3">
      <c r="A34" s="4" t="s">
        <v>71</v>
      </c>
      <c r="B34" s="4" t="str">
        <f t="shared" si="0"/>
        <v xml:space="preserve">Crait </v>
      </c>
      <c r="C34" s="4" t="s">
        <v>326</v>
      </c>
      <c r="D34" s="4" t="str">
        <f t="shared" si="1"/>
        <v>Leia, Princess of Alderaan  (2017)</v>
      </c>
      <c r="E34" s="4" t="s">
        <v>322</v>
      </c>
      <c r="F34" s="6" t="str">
        <f t="shared" si="2"/>
        <v>Leia, Princess of Alderaan  (2017)</v>
      </c>
      <c r="G34" s="6" t="s">
        <v>72</v>
      </c>
      <c r="H34" s="4">
        <v>2017</v>
      </c>
      <c r="I34" s="4">
        <f t="shared" si="3"/>
        <v>2017</v>
      </c>
      <c r="J34" s="4" t="s">
        <v>17</v>
      </c>
      <c r="K34" s="4" t="s">
        <v>73</v>
      </c>
    </row>
    <row r="35" spans="1:11" ht="15.6" x14ac:dyDescent="0.3">
      <c r="A35" s="4" t="s">
        <v>74</v>
      </c>
      <c r="B35" s="4" t="str">
        <f t="shared" si="0"/>
        <v xml:space="preserve">D'Qar </v>
      </c>
      <c r="C35" s="4" t="s">
        <v>326</v>
      </c>
      <c r="D35" s="4" t="str">
        <f t="shared" si="1"/>
        <v>Star Wars: The Force Awakens  (2015)</v>
      </c>
      <c r="E35" s="4" t="s">
        <v>322</v>
      </c>
      <c r="F35" s="6" t="str">
        <f t="shared" si="2"/>
        <v>Star Wars: The Force Awakens  (2015)</v>
      </c>
      <c r="G35" s="6" t="s">
        <v>12</v>
      </c>
      <c r="H35" s="4">
        <v>2015</v>
      </c>
      <c r="I35" s="4">
        <f t="shared" si="3"/>
        <v>2015</v>
      </c>
      <c r="J35" s="4" t="s">
        <v>13</v>
      </c>
      <c r="K35" s="4" t="s">
        <v>75</v>
      </c>
    </row>
    <row r="36" spans="1:11" ht="15.6" x14ac:dyDescent="0.3">
      <c r="A36" s="6" t="s">
        <v>76</v>
      </c>
      <c r="B36" s="4" t="str">
        <f t="shared" si="0"/>
        <v xml:space="preserve">Dagobah </v>
      </c>
      <c r="C36" s="4" t="s">
        <v>326</v>
      </c>
      <c r="D36" s="4" t="str">
        <f t="shared" si="1"/>
        <v>The Empire Strikes Back  (1980)</v>
      </c>
      <c r="E36" s="4" t="s">
        <v>322</v>
      </c>
      <c r="F36" s="6" t="str">
        <f t="shared" si="2"/>
        <v>The Empire Strikes Back  (1980)</v>
      </c>
      <c r="G36" s="6" t="s">
        <v>25</v>
      </c>
      <c r="H36" s="4">
        <v>1980</v>
      </c>
      <c r="I36" s="4">
        <f t="shared" si="3"/>
        <v>1980</v>
      </c>
      <c r="J36" s="4" t="s">
        <v>13</v>
      </c>
      <c r="K36" s="4" t="s">
        <v>77</v>
      </c>
    </row>
    <row r="37" spans="1:11" ht="15.6" x14ac:dyDescent="0.3">
      <c r="A37" s="7" t="s">
        <v>78</v>
      </c>
      <c r="B37" s="4" t="str">
        <f t="shared" si="0"/>
        <v xml:space="preserve">Dantooine </v>
      </c>
      <c r="C37" s="4" t="s">
        <v>327</v>
      </c>
      <c r="D37" s="4" t="str">
        <f t="shared" si="1"/>
        <v>Star Wars  (1977)</v>
      </c>
      <c r="E37" s="4" t="s">
        <v>322</v>
      </c>
      <c r="F37" s="6" t="str">
        <f t="shared" si="2"/>
        <v>Star Wars  (1977)</v>
      </c>
      <c r="G37" s="6" t="s">
        <v>19</v>
      </c>
      <c r="H37" s="4">
        <v>1977</v>
      </c>
      <c r="I37" s="4">
        <f t="shared" si="3"/>
        <v>1977</v>
      </c>
      <c r="J37" s="4" t="s">
        <v>26</v>
      </c>
      <c r="K37" s="4" t="s">
        <v>79</v>
      </c>
    </row>
    <row r="38" spans="1:11" ht="15.6" x14ac:dyDescent="0.3">
      <c r="A38" s="12"/>
      <c r="B38" s="4" t="str">
        <f t="shared" si="0"/>
        <v xml:space="preserve">Dantooine </v>
      </c>
      <c r="C38" s="4" t="s">
        <v>327</v>
      </c>
      <c r="D38" s="4" t="str">
        <f t="shared" si="1"/>
        <v>Star Wars  (1977);Star Wars Legends: (1994)</v>
      </c>
      <c r="E38" s="4" t="s">
        <v>322</v>
      </c>
      <c r="F38" s="6" t="str">
        <f t="shared" si="2"/>
        <v>Star Wars Legends: (1994)</v>
      </c>
      <c r="G38" s="8" t="s">
        <v>28</v>
      </c>
      <c r="H38" s="24">
        <v>1994</v>
      </c>
      <c r="I38" s="4">
        <f t="shared" si="3"/>
        <v>1994</v>
      </c>
      <c r="J38" s="4" t="s">
        <v>17</v>
      </c>
      <c r="K38" s="4" t="s">
        <v>79</v>
      </c>
    </row>
    <row r="39" spans="1:11" ht="31.2" x14ac:dyDescent="0.3">
      <c r="A39" s="11"/>
      <c r="B39" s="4" t="str">
        <f t="shared" si="0"/>
        <v xml:space="preserve">Dantooine </v>
      </c>
      <c r="C39" s="4" t="s">
        <v>326</v>
      </c>
      <c r="D39" s="4" t="str">
        <f t="shared" si="1"/>
        <v>Star Wars  (1977);Star Wars Legends: (1994);Jedi Search  (1994)</v>
      </c>
      <c r="E39" s="4" t="s">
        <v>322</v>
      </c>
      <c r="F39" s="6" t="str">
        <f t="shared" si="2"/>
        <v>Jedi Search  (1994)</v>
      </c>
      <c r="G39" s="9" t="s">
        <v>80</v>
      </c>
      <c r="H39" s="25"/>
      <c r="I39" s="4">
        <f t="shared" si="3"/>
        <v>1994</v>
      </c>
      <c r="J39" s="4" t="s">
        <v>17</v>
      </c>
      <c r="K39" s="4" t="s">
        <v>79</v>
      </c>
    </row>
    <row r="40" spans="1:11" ht="31.2" x14ac:dyDescent="0.3">
      <c r="A40" s="7" t="s">
        <v>81</v>
      </c>
      <c r="B40" s="4" t="str">
        <f t="shared" si="0"/>
        <v xml:space="preserve">Dathomir </v>
      </c>
      <c r="C40" s="4" t="s">
        <v>327</v>
      </c>
      <c r="D40" s="4" t="str">
        <f t="shared" si="1"/>
        <v>Star Wars Legends: (1994)</v>
      </c>
      <c r="E40" s="4" t="s">
        <v>322</v>
      </c>
      <c r="F40" s="6" t="str">
        <f t="shared" si="2"/>
        <v>Star Wars Legends: (1994)</v>
      </c>
      <c r="G40" s="8" t="s">
        <v>28</v>
      </c>
      <c r="H40" s="24">
        <v>1994</v>
      </c>
      <c r="I40" s="4">
        <f t="shared" si="3"/>
        <v>1994</v>
      </c>
      <c r="J40" s="4" t="s">
        <v>17</v>
      </c>
      <c r="K40" s="4" t="s">
        <v>83</v>
      </c>
    </row>
    <row r="41" spans="1:11" ht="31.2" x14ac:dyDescent="0.3">
      <c r="A41" s="12"/>
      <c r="B41" s="4" t="str">
        <f t="shared" si="0"/>
        <v xml:space="preserve">Dathomir </v>
      </c>
      <c r="C41" s="4" t="s">
        <v>327</v>
      </c>
      <c r="D41" s="4" t="str">
        <f t="shared" si="1"/>
        <v>Star Wars Legends: (1994);The Courtship of Princess Leia  (1994)</v>
      </c>
      <c r="E41" s="4" t="s">
        <v>322</v>
      </c>
      <c r="F41" s="6" t="str">
        <f t="shared" si="2"/>
        <v>The Courtship of Princess Leia  (1994)</v>
      </c>
      <c r="G41" s="9" t="s">
        <v>82</v>
      </c>
      <c r="H41" s="25"/>
      <c r="I41" s="4">
        <f t="shared" si="3"/>
        <v>1994</v>
      </c>
      <c r="J41" s="4" t="s">
        <v>17</v>
      </c>
      <c r="K41" s="4" t="s">
        <v>83</v>
      </c>
    </row>
    <row r="42" spans="1:11" ht="46.8" x14ac:dyDescent="0.3">
      <c r="A42" s="11"/>
      <c r="B42" s="4" t="str">
        <f t="shared" si="0"/>
        <v xml:space="preserve">Dathomir </v>
      </c>
      <c r="C42" s="4" t="s">
        <v>326</v>
      </c>
      <c r="D42" s="4" t="str">
        <f t="shared" si="1"/>
        <v>Star Wars Legends: (1994);The Courtship of Princess Leia  (1994);Star Wars: The Clone Wars  (2011)</v>
      </c>
      <c r="E42" s="4" t="s">
        <v>322</v>
      </c>
      <c r="F42" s="6" t="str">
        <f t="shared" si="2"/>
        <v>Star Wars: The Clone Wars  (2011)</v>
      </c>
      <c r="G42" s="6" t="s">
        <v>8</v>
      </c>
      <c r="H42" s="4">
        <v>2011</v>
      </c>
      <c r="I42" s="4">
        <f t="shared" si="3"/>
        <v>2011</v>
      </c>
      <c r="J42" s="4" t="s">
        <v>9</v>
      </c>
      <c r="K42" s="4" t="s">
        <v>84</v>
      </c>
    </row>
    <row r="43" spans="1:11" ht="15.6" x14ac:dyDescent="0.3">
      <c r="A43" s="7" t="s">
        <v>85</v>
      </c>
      <c r="B43" s="4" t="str">
        <f t="shared" si="0"/>
        <v xml:space="preserve">Devaron </v>
      </c>
      <c r="C43" s="4" t="s">
        <v>327</v>
      </c>
      <c r="D43" s="4" t="str">
        <f t="shared" si="1"/>
        <v>Star Wars Legends: (1995)</v>
      </c>
      <c r="E43" s="4" t="s">
        <v>322</v>
      </c>
      <c r="F43" s="6" t="str">
        <f t="shared" si="2"/>
        <v>Star Wars Legends: (1995)</v>
      </c>
      <c r="G43" s="8" t="s">
        <v>28</v>
      </c>
      <c r="H43" s="24">
        <v>1995</v>
      </c>
      <c r="I43" s="4">
        <f t="shared" si="3"/>
        <v>1995</v>
      </c>
      <c r="J43" s="4" t="s">
        <v>17</v>
      </c>
      <c r="K43" s="4" t="s">
        <v>87</v>
      </c>
    </row>
    <row r="44" spans="1:11" ht="31.2" x14ac:dyDescent="0.3">
      <c r="A44" s="12"/>
      <c r="B44" s="4" t="str">
        <f t="shared" si="0"/>
        <v xml:space="preserve">Devaron </v>
      </c>
      <c r="C44" s="4" t="s">
        <v>327</v>
      </c>
      <c r="D44" s="4" t="str">
        <f t="shared" si="1"/>
        <v>Star Wars Legends: (1995);Tales from the Mos Eisley Cantina  (1995)</v>
      </c>
      <c r="E44" s="4" t="s">
        <v>322</v>
      </c>
      <c r="F44" s="6" t="str">
        <f t="shared" si="2"/>
        <v>Tales from the Mos Eisley Cantina  (1995)</v>
      </c>
      <c r="G44" s="9" t="s">
        <v>86</v>
      </c>
      <c r="H44" s="25"/>
      <c r="I44" s="4">
        <f t="shared" si="3"/>
        <v>1995</v>
      </c>
      <c r="J44" s="4" t="s">
        <v>17</v>
      </c>
      <c r="K44" s="4" t="s">
        <v>87</v>
      </c>
    </row>
    <row r="45" spans="1:11" ht="46.8" x14ac:dyDescent="0.3">
      <c r="A45" s="11"/>
      <c r="B45" s="4" t="str">
        <f t="shared" si="0"/>
        <v xml:space="preserve">Devaron </v>
      </c>
      <c r="C45" s="4" t="s">
        <v>326</v>
      </c>
      <c r="D45" s="4" t="str">
        <f t="shared" si="1"/>
        <v>Star Wars Legends: (1995);Tales from the Mos Eisley Cantina  (1995);Star Wars: The Clone Wars  (2009)</v>
      </c>
      <c r="E45" s="4" t="s">
        <v>322</v>
      </c>
      <c r="F45" s="6" t="str">
        <f t="shared" si="2"/>
        <v>Star Wars: The Clone Wars  (2009)</v>
      </c>
      <c r="G45" s="6" t="s">
        <v>8</v>
      </c>
      <c r="H45" s="4">
        <v>2009</v>
      </c>
      <c r="I45" s="4">
        <f t="shared" si="3"/>
        <v>2009</v>
      </c>
      <c r="J45" s="4" t="s">
        <v>9</v>
      </c>
      <c r="K45" s="4" t="s">
        <v>87</v>
      </c>
    </row>
    <row r="46" spans="1:11" ht="31.2" x14ac:dyDescent="0.3">
      <c r="A46" s="4" t="s">
        <v>88</v>
      </c>
      <c r="B46" s="4" t="str">
        <f t="shared" si="0"/>
        <v xml:space="preserve">Eadu </v>
      </c>
      <c r="C46" s="4" t="s">
        <v>326</v>
      </c>
      <c r="D46" s="4" t="str">
        <f t="shared" si="1"/>
        <v>Rogue One  (2016)</v>
      </c>
      <c r="E46" s="4" t="s">
        <v>322</v>
      </c>
      <c r="F46" s="6" t="str">
        <f t="shared" si="2"/>
        <v>Rogue One  (2016)</v>
      </c>
      <c r="G46" s="6" t="s">
        <v>89</v>
      </c>
      <c r="H46" s="4">
        <v>2016</v>
      </c>
      <c r="I46" s="4">
        <f t="shared" si="3"/>
        <v>2016</v>
      </c>
      <c r="J46" s="4" t="s">
        <v>13</v>
      </c>
      <c r="K46" s="4" t="s">
        <v>331</v>
      </c>
    </row>
    <row r="47" spans="1:11" ht="31.2" x14ac:dyDescent="0.3">
      <c r="A47" s="6" t="s">
        <v>90</v>
      </c>
      <c r="B47" s="4" t="str">
        <f t="shared" si="0"/>
        <v xml:space="preserve">Endor </v>
      </c>
      <c r="C47" s="4" t="s">
        <v>326</v>
      </c>
      <c r="D47" s="4" t="str">
        <f t="shared" si="1"/>
        <v>Return of the Jedi  (1983)</v>
      </c>
      <c r="E47" s="4" t="s">
        <v>322</v>
      </c>
      <c r="F47" s="6" t="str">
        <f t="shared" si="2"/>
        <v>Return of the Jedi  (1983)</v>
      </c>
      <c r="G47" s="6" t="s">
        <v>91</v>
      </c>
      <c r="H47" s="4">
        <v>1983</v>
      </c>
      <c r="I47" s="4">
        <f t="shared" si="3"/>
        <v>1983</v>
      </c>
      <c r="J47" s="4" t="s">
        <v>13</v>
      </c>
      <c r="K47" s="4" t="s">
        <v>92</v>
      </c>
    </row>
    <row r="48" spans="1:11" ht="31.2" x14ac:dyDescent="0.3">
      <c r="A48" s="4" t="s">
        <v>93</v>
      </c>
      <c r="B48" s="4" t="str">
        <f t="shared" si="0"/>
        <v xml:space="preserve">Felucia </v>
      </c>
      <c r="C48" s="4" t="s">
        <v>326</v>
      </c>
      <c r="D48" s="4" t="str">
        <f t="shared" si="1"/>
        <v>Star Wars: Episode III – Revenge of the Sith  (2005)</v>
      </c>
      <c r="E48" s="4" t="s">
        <v>322</v>
      </c>
      <c r="F48" s="6" t="str">
        <f t="shared" si="2"/>
        <v>Star Wars: Episode III – Revenge of the Sith  (2005)</v>
      </c>
      <c r="G48" s="6" t="s">
        <v>52</v>
      </c>
      <c r="H48" s="4">
        <v>2005</v>
      </c>
      <c r="I48" s="4">
        <f t="shared" si="3"/>
        <v>2005</v>
      </c>
      <c r="J48" s="4" t="s">
        <v>13</v>
      </c>
      <c r="K48" s="4" t="s">
        <v>94</v>
      </c>
    </row>
    <row r="49" spans="1:11" ht="15.6" x14ac:dyDescent="0.3">
      <c r="A49" s="4" t="s">
        <v>95</v>
      </c>
      <c r="B49" s="4" t="str">
        <f t="shared" si="0"/>
        <v xml:space="preserve">Florrum </v>
      </c>
      <c r="C49" s="4" t="s">
        <v>326</v>
      </c>
      <c r="D49" s="4" t="str">
        <f t="shared" si="1"/>
        <v>Star Wars: The Clone Wars  (2009)</v>
      </c>
      <c r="E49" s="4" t="s">
        <v>322</v>
      </c>
      <c r="F49" s="6" t="str">
        <f t="shared" si="2"/>
        <v>Star Wars: The Clone Wars  (2009)</v>
      </c>
      <c r="G49" s="6" t="s">
        <v>8</v>
      </c>
      <c r="H49" s="4">
        <v>2009</v>
      </c>
      <c r="I49" s="4">
        <f t="shared" si="3"/>
        <v>2009</v>
      </c>
      <c r="J49" s="4" t="s">
        <v>9</v>
      </c>
      <c r="K49" s="4" t="s">
        <v>96</v>
      </c>
    </row>
    <row r="50" spans="1:11" ht="15.6" x14ac:dyDescent="0.3">
      <c r="A50" s="6" t="s">
        <v>97</v>
      </c>
      <c r="B50" s="4" t="str">
        <f t="shared" si="0"/>
        <v xml:space="preserve">Fondor </v>
      </c>
      <c r="C50" s="4" t="s">
        <v>326</v>
      </c>
      <c r="D50" s="4" t="str">
        <f t="shared" si="1"/>
        <v>Star Wars Battlefront II  (2017)</v>
      </c>
      <c r="E50" s="4" t="s">
        <v>322</v>
      </c>
      <c r="F50" s="6" t="str">
        <f t="shared" si="2"/>
        <v>Star Wars Battlefront II  (2017)</v>
      </c>
      <c r="G50" s="6" t="s">
        <v>98</v>
      </c>
      <c r="H50" s="4">
        <v>2017</v>
      </c>
      <c r="I50" s="4">
        <f t="shared" si="3"/>
        <v>2017</v>
      </c>
      <c r="J50" s="4" t="s">
        <v>30</v>
      </c>
      <c r="K50" s="4" t="s">
        <v>99</v>
      </c>
    </row>
    <row r="51" spans="1:11" ht="46.8" x14ac:dyDescent="0.3">
      <c r="A51" s="4" t="s">
        <v>100</v>
      </c>
      <c r="B51" s="4" t="str">
        <f t="shared" si="0"/>
        <v xml:space="preserve">Geonosis </v>
      </c>
      <c r="C51" s="4" t="s">
        <v>326</v>
      </c>
      <c r="D51" s="4" t="str">
        <f t="shared" si="1"/>
        <v>Star Wars: Episode II – Attack of the Clones  (2002)</v>
      </c>
      <c r="E51" s="4" t="s">
        <v>322</v>
      </c>
      <c r="F51" s="6" t="str">
        <f t="shared" si="2"/>
        <v>Star Wars: Episode II – Attack of the Clones  (2002)</v>
      </c>
      <c r="G51" s="6" t="s">
        <v>101</v>
      </c>
      <c r="H51" s="4">
        <v>2002</v>
      </c>
      <c r="I51" s="4">
        <f t="shared" si="3"/>
        <v>2002</v>
      </c>
      <c r="J51" s="4" t="s">
        <v>13</v>
      </c>
      <c r="K51" s="4" t="s">
        <v>332</v>
      </c>
    </row>
    <row r="52" spans="1:11" ht="15.6" x14ac:dyDescent="0.3">
      <c r="A52" s="4" t="s">
        <v>102</v>
      </c>
      <c r="B52" s="4" t="str">
        <f t="shared" si="0"/>
        <v xml:space="preserve">Hosnian Prime </v>
      </c>
      <c r="C52" s="4" t="s">
        <v>326</v>
      </c>
      <c r="D52" s="4" t="str">
        <f t="shared" si="1"/>
        <v>Star Wars: The Force Awakens  (2015)</v>
      </c>
      <c r="E52" s="4" t="s">
        <v>322</v>
      </c>
      <c r="F52" s="6" t="str">
        <f t="shared" si="2"/>
        <v>Star Wars: The Force Awakens  (2015)</v>
      </c>
      <c r="G52" s="6" t="s">
        <v>12</v>
      </c>
      <c r="H52" s="4">
        <v>2015</v>
      </c>
      <c r="I52" s="4">
        <f t="shared" si="3"/>
        <v>2015</v>
      </c>
      <c r="J52" s="4" t="s">
        <v>13</v>
      </c>
      <c r="K52" s="4" t="s">
        <v>333</v>
      </c>
    </row>
    <row r="53" spans="1:11" ht="15.6" x14ac:dyDescent="0.3">
      <c r="A53" s="6" t="s">
        <v>103</v>
      </c>
      <c r="B53" s="4" t="str">
        <f t="shared" si="0"/>
        <v xml:space="preserve">Hoth </v>
      </c>
      <c r="C53" s="4" t="s">
        <v>326</v>
      </c>
      <c r="D53" s="4" t="str">
        <f t="shared" si="1"/>
        <v>The Empire Strikes Back  (1980)</v>
      </c>
      <c r="E53" s="4" t="s">
        <v>322</v>
      </c>
      <c r="F53" s="6" t="str">
        <f t="shared" si="2"/>
        <v>The Empire Strikes Back  (1980)</v>
      </c>
      <c r="G53" s="6" t="s">
        <v>25</v>
      </c>
      <c r="H53" s="4">
        <v>1980</v>
      </c>
      <c r="I53" s="4">
        <f t="shared" si="3"/>
        <v>1980</v>
      </c>
      <c r="J53" s="4" t="s">
        <v>13</v>
      </c>
      <c r="K53" s="4" t="s">
        <v>104</v>
      </c>
    </row>
    <row r="54" spans="1:11" ht="78" x14ac:dyDescent="0.3">
      <c r="A54" s="7" t="s">
        <v>105</v>
      </c>
      <c r="B54" s="4" t="str">
        <f t="shared" si="0"/>
        <v xml:space="preserve">Iego </v>
      </c>
      <c r="C54" s="4" t="s">
        <v>327</v>
      </c>
      <c r="D54" s="4" t="str">
        <f t="shared" si="1"/>
        <v>Star Wars: Episode I – The Phantom Menace  (1999)</v>
      </c>
      <c r="E54" s="4" t="s">
        <v>322</v>
      </c>
      <c r="F54" s="6" t="str">
        <f t="shared" si="2"/>
        <v>Star Wars: Episode I – The Phantom Menace  (1999)</v>
      </c>
      <c r="G54" s="6" t="s">
        <v>70</v>
      </c>
      <c r="H54" s="4">
        <v>1999</v>
      </c>
      <c r="I54" s="4">
        <f t="shared" si="3"/>
        <v>1999</v>
      </c>
      <c r="J54" s="4" t="s">
        <v>26</v>
      </c>
      <c r="K54" s="4" t="s">
        <v>106</v>
      </c>
    </row>
    <row r="55" spans="1:11" ht="78" x14ac:dyDescent="0.3">
      <c r="A55" s="11"/>
      <c r="B55" s="4" t="str">
        <f t="shared" si="0"/>
        <v xml:space="preserve">Iego </v>
      </c>
      <c r="C55" s="4" t="s">
        <v>326</v>
      </c>
      <c r="D55" s="4" t="str">
        <f t="shared" si="1"/>
        <v>Star Wars: Episode I – The Phantom Menace  (1999);Star Wars: The Clone Wars  (2009)</v>
      </c>
      <c r="E55" s="4" t="s">
        <v>322</v>
      </c>
      <c r="F55" s="6" t="str">
        <f t="shared" si="2"/>
        <v>Star Wars: The Clone Wars  (2009)</v>
      </c>
      <c r="G55" s="6" t="s">
        <v>8</v>
      </c>
      <c r="H55" s="4">
        <v>2009</v>
      </c>
      <c r="I55" s="4">
        <f t="shared" si="3"/>
        <v>2009</v>
      </c>
      <c r="J55" s="4" t="s">
        <v>9</v>
      </c>
      <c r="K55" s="4" t="s">
        <v>106</v>
      </c>
    </row>
    <row r="56" spans="1:11" ht="15.6" x14ac:dyDescent="0.3">
      <c r="A56" s="7" t="s">
        <v>107</v>
      </c>
      <c r="B56" s="4" t="str">
        <f t="shared" si="0"/>
        <v xml:space="preserve">Ilum </v>
      </c>
      <c r="C56" s="4" t="s">
        <v>327</v>
      </c>
      <c r="D56" s="4" t="str">
        <f t="shared" si="1"/>
        <v>Star Wars Legends: (2001)</v>
      </c>
      <c r="E56" s="4" t="s">
        <v>322</v>
      </c>
      <c r="F56" s="6" t="str">
        <f t="shared" si="2"/>
        <v>Star Wars Legends: (2001)</v>
      </c>
      <c r="G56" s="8" t="s">
        <v>28</v>
      </c>
      <c r="H56" s="24">
        <v>2001</v>
      </c>
      <c r="I56" s="4">
        <f t="shared" si="3"/>
        <v>2001</v>
      </c>
      <c r="J56" s="4" t="s">
        <v>17</v>
      </c>
      <c r="K56" s="4" t="s">
        <v>109</v>
      </c>
    </row>
    <row r="57" spans="1:11" ht="15.6" x14ac:dyDescent="0.3">
      <c r="A57" s="12"/>
      <c r="B57" s="4" t="str">
        <f t="shared" si="0"/>
        <v xml:space="preserve">Ilum </v>
      </c>
      <c r="C57" s="4" t="s">
        <v>327</v>
      </c>
      <c r="D57" s="4" t="str">
        <f t="shared" si="1"/>
        <v>Star Wars Legends: (2001);Path to Truth  (2001)</v>
      </c>
      <c r="E57" s="4" t="s">
        <v>322</v>
      </c>
      <c r="F57" s="6" t="str">
        <f t="shared" si="2"/>
        <v>Path to Truth  (2001)</v>
      </c>
      <c r="G57" s="9" t="s">
        <v>108</v>
      </c>
      <c r="H57" s="25"/>
      <c r="I57" s="4">
        <f t="shared" si="3"/>
        <v>2001</v>
      </c>
      <c r="J57" s="4" t="s">
        <v>17</v>
      </c>
      <c r="K57" s="4" t="s">
        <v>109</v>
      </c>
    </row>
    <row r="58" spans="1:11" ht="31.2" x14ac:dyDescent="0.3">
      <c r="A58" s="11"/>
      <c r="B58" s="4" t="str">
        <f t="shared" si="0"/>
        <v xml:space="preserve">Ilum </v>
      </c>
      <c r="C58" s="4" t="s">
        <v>326</v>
      </c>
      <c r="D58" s="4" t="str">
        <f t="shared" si="1"/>
        <v>Star Wars Legends: (2001);Path to Truth  (2001);Star Wars: The Clone Wars  (2012)</v>
      </c>
      <c r="E58" s="4" t="s">
        <v>322</v>
      </c>
      <c r="F58" s="6" t="str">
        <f t="shared" si="2"/>
        <v>Star Wars: The Clone Wars  (2012)</v>
      </c>
      <c r="G58" s="6" t="s">
        <v>8</v>
      </c>
      <c r="H58" s="4">
        <v>2012</v>
      </c>
      <c r="I58" s="4">
        <f t="shared" si="3"/>
        <v>2012</v>
      </c>
      <c r="J58" s="4" t="s">
        <v>9</v>
      </c>
      <c r="K58" s="4" t="s">
        <v>109</v>
      </c>
    </row>
    <row r="59" spans="1:11" ht="15.6" x14ac:dyDescent="0.3">
      <c r="A59" s="7" t="s">
        <v>110</v>
      </c>
      <c r="B59" s="4" t="str">
        <f t="shared" si="0"/>
        <v xml:space="preserve">Iridonia </v>
      </c>
      <c r="C59" s="4" t="s">
        <v>327</v>
      </c>
      <c r="D59" s="4" t="str">
        <f t="shared" si="1"/>
        <v>Star Wars Legends: (2000)</v>
      </c>
      <c r="E59" s="4" t="s">
        <v>322</v>
      </c>
      <c r="F59" s="6" t="str">
        <f t="shared" si="2"/>
        <v>Star Wars Legends: (2000)</v>
      </c>
      <c r="G59" s="8" t="s">
        <v>28</v>
      </c>
      <c r="H59" s="24">
        <v>2000</v>
      </c>
      <c r="I59" s="4">
        <f t="shared" si="3"/>
        <v>2000</v>
      </c>
      <c r="J59" s="4" t="s">
        <v>17</v>
      </c>
      <c r="K59" s="4" t="s">
        <v>112</v>
      </c>
    </row>
    <row r="60" spans="1:11" ht="31.2" x14ac:dyDescent="0.3">
      <c r="A60" s="12"/>
      <c r="B60" s="4" t="str">
        <f t="shared" si="0"/>
        <v xml:space="preserve">Iridonia </v>
      </c>
      <c r="C60" s="4" t="s">
        <v>327</v>
      </c>
      <c r="D60" s="4" t="str">
        <f t="shared" si="1"/>
        <v>Star Wars Legends: (2000);Star Wars Episode I Journal: Darth Maul  (2000)</v>
      </c>
      <c r="E60" s="4" t="s">
        <v>322</v>
      </c>
      <c r="F60" s="6" t="str">
        <f t="shared" si="2"/>
        <v>Star Wars Episode I Journal: Darth Maul  (2000)</v>
      </c>
      <c r="G60" s="9" t="s">
        <v>111</v>
      </c>
      <c r="H60" s="25"/>
      <c r="I60" s="4">
        <f t="shared" si="3"/>
        <v>2000</v>
      </c>
      <c r="J60" s="4" t="s">
        <v>17</v>
      </c>
      <c r="K60" s="4" t="s">
        <v>112</v>
      </c>
    </row>
    <row r="61" spans="1:11" ht="46.8" x14ac:dyDescent="0.3">
      <c r="A61" s="11"/>
      <c r="B61" s="4" t="str">
        <f t="shared" si="0"/>
        <v xml:space="preserve">Iridonia </v>
      </c>
      <c r="C61" s="4" t="s">
        <v>326</v>
      </c>
      <c r="D61" s="4" t="str">
        <f t="shared" si="1"/>
        <v>Star Wars Legends: (2000);Star Wars Episode I Journal: Darth Maul  (2000);Star Wars: The Clone Wars  (2011)</v>
      </c>
      <c r="E61" s="4" t="s">
        <v>322</v>
      </c>
      <c r="F61" s="6" t="str">
        <f t="shared" si="2"/>
        <v>Star Wars: The Clone Wars  (2011)</v>
      </c>
      <c r="G61" s="6" t="s">
        <v>8</v>
      </c>
      <c r="H61" s="4">
        <v>2011</v>
      </c>
      <c r="I61" s="4">
        <f t="shared" si="3"/>
        <v>2011</v>
      </c>
      <c r="J61" s="4" t="s">
        <v>62</v>
      </c>
      <c r="K61" s="4" t="s">
        <v>112</v>
      </c>
    </row>
    <row r="62" spans="1:11" ht="31.2" x14ac:dyDescent="0.3">
      <c r="A62" s="6" t="s">
        <v>113</v>
      </c>
      <c r="B62" s="4" t="str">
        <f t="shared" si="0"/>
        <v xml:space="preserve">Jakku </v>
      </c>
      <c r="C62" s="4" t="s">
        <v>326</v>
      </c>
      <c r="D62" s="4" t="str">
        <f t="shared" si="1"/>
        <v>Star Wars: The Force Awakens  (2015)</v>
      </c>
      <c r="E62" s="4" t="s">
        <v>322</v>
      </c>
      <c r="F62" s="6" t="str">
        <f t="shared" si="2"/>
        <v>Star Wars: The Force Awakens  (2015)</v>
      </c>
      <c r="G62" s="6" t="s">
        <v>12</v>
      </c>
      <c r="H62" s="4">
        <v>2015</v>
      </c>
      <c r="I62" s="4">
        <f t="shared" si="3"/>
        <v>2015</v>
      </c>
      <c r="J62" s="4" t="s">
        <v>13</v>
      </c>
      <c r="K62" s="4" t="s">
        <v>334</v>
      </c>
    </row>
    <row r="63" spans="1:11" ht="46.8" x14ac:dyDescent="0.3">
      <c r="A63" s="4" t="s">
        <v>114</v>
      </c>
      <c r="B63" s="4" t="str">
        <f t="shared" si="0"/>
        <v xml:space="preserve">Jedha </v>
      </c>
      <c r="C63" s="4" t="s">
        <v>326</v>
      </c>
      <c r="D63" s="4" t="str">
        <f t="shared" si="1"/>
        <v>Rogue One  (2016)</v>
      </c>
      <c r="E63" s="4" t="s">
        <v>322</v>
      </c>
      <c r="F63" s="6" t="str">
        <f t="shared" si="2"/>
        <v>Rogue One  (2016)</v>
      </c>
      <c r="G63" s="6" t="s">
        <v>89</v>
      </c>
      <c r="H63" s="4">
        <v>2016</v>
      </c>
      <c r="I63" s="4">
        <f t="shared" si="3"/>
        <v>2016</v>
      </c>
      <c r="J63" s="4" t="s">
        <v>13</v>
      </c>
      <c r="K63" s="4" t="s">
        <v>115</v>
      </c>
    </row>
    <row r="64" spans="1:11" ht="46.8" x14ac:dyDescent="0.3">
      <c r="A64" s="7" t="s">
        <v>116</v>
      </c>
      <c r="B64" s="4" t="str">
        <f t="shared" si="0"/>
        <v xml:space="preserve">Kamino </v>
      </c>
      <c r="C64" s="4" t="s">
        <v>327</v>
      </c>
      <c r="D64" s="4" t="str">
        <f t="shared" si="1"/>
        <v>Star Wars: Episode II – Attack of the Clones  (2002)</v>
      </c>
      <c r="E64" s="4" t="s">
        <v>322</v>
      </c>
      <c r="F64" s="6" t="str">
        <f t="shared" si="2"/>
        <v>Star Wars: Episode II – Attack of the Clones  (2002)</v>
      </c>
      <c r="G64" s="6" t="s">
        <v>101</v>
      </c>
      <c r="H64" s="4">
        <v>2002</v>
      </c>
      <c r="I64" s="4">
        <f t="shared" si="3"/>
        <v>2002</v>
      </c>
      <c r="J64" s="4" t="s">
        <v>13</v>
      </c>
      <c r="K64" s="4" t="s">
        <v>117</v>
      </c>
    </row>
    <row r="65" spans="1:11" ht="46.8" x14ac:dyDescent="0.3">
      <c r="A65" s="11"/>
      <c r="B65" s="4" t="str">
        <f t="shared" si="0"/>
        <v xml:space="preserve">Kamino </v>
      </c>
      <c r="C65" s="4" t="s">
        <v>326</v>
      </c>
      <c r="D65" s="4" t="str">
        <f t="shared" si="1"/>
        <v>Star Wars: Episode II – Attack of the Clones  (2002);Star Wars: The Clone Wars  (2010)</v>
      </c>
      <c r="E65" s="4" t="s">
        <v>322</v>
      </c>
      <c r="F65" s="6" t="str">
        <f t="shared" si="2"/>
        <v>Star Wars: The Clone Wars  (2010)</v>
      </c>
      <c r="G65" s="6" t="s">
        <v>8</v>
      </c>
      <c r="H65" s="4">
        <v>2010</v>
      </c>
      <c r="I65" s="4">
        <f t="shared" si="3"/>
        <v>2010</v>
      </c>
      <c r="J65" s="4" t="s">
        <v>9</v>
      </c>
      <c r="K65" s="4" t="s">
        <v>117</v>
      </c>
    </row>
    <row r="66" spans="1:11" ht="15.6" x14ac:dyDescent="0.3">
      <c r="A66" s="8" t="s">
        <v>118</v>
      </c>
      <c r="B66" s="4" t="str">
        <f t="shared" si="0"/>
        <v xml:space="preserve">Kashyyyk </v>
      </c>
      <c r="C66" s="4" t="s">
        <v>327</v>
      </c>
      <c r="D66" s="4" t="str">
        <f t="shared" si="1"/>
        <v>Star Wars Holiday Special  (1978)</v>
      </c>
      <c r="E66" s="4" t="s">
        <v>322</v>
      </c>
      <c r="F66" s="6" t="str">
        <f t="shared" si="2"/>
        <v>Star Wars Holiday Special  (1978)</v>
      </c>
      <c r="G66" s="6" t="s">
        <v>119</v>
      </c>
      <c r="H66" s="4">
        <v>1978</v>
      </c>
      <c r="I66" s="4">
        <f t="shared" si="3"/>
        <v>1978</v>
      </c>
      <c r="J66" s="4" t="s">
        <v>120</v>
      </c>
      <c r="K66" s="4" t="s">
        <v>121</v>
      </c>
    </row>
    <row r="67" spans="1:11" ht="31.2" x14ac:dyDescent="0.3">
      <c r="A67" s="9"/>
      <c r="B67" s="4" t="str">
        <f t="shared" ref="B67:B130" si="4">IF(A67=0,B66,A67)</f>
        <v xml:space="preserve">Kashyyyk </v>
      </c>
      <c r="C67" s="4" t="s">
        <v>326</v>
      </c>
      <c r="D67" s="4" t="str">
        <f t="shared" ref="D67:D130" si="5">IF(A67=0, D66 &amp; ";" &amp; F67, F67)</f>
        <v>Star Wars Holiday Special  (1978);Star Wars: Episode III – Revenge of the Sith  (2005)</v>
      </c>
      <c r="E67" s="4" t="s">
        <v>322</v>
      </c>
      <c r="F67" s="6" t="str">
        <f t="shared" ref="F67:F130" si="6">G67 &amp; " (" &amp; I67 &amp; ")"</f>
        <v>Star Wars: Episode III – Revenge of the Sith  (2005)</v>
      </c>
      <c r="G67" s="6" t="s">
        <v>52</v>
      </c>
      <c r="H67" s="4">
        <v>2005</v>
      </c>
      <c r="I67" s="4">
        <f t="shared" ref="I67:I130" si="7">IF(H67=0, I66, H67)</f>
        <v>2005</v>
      </c>
      <c r="J67" s="4" t="s">
        <v>13</v>
      </c>
      <c r="K67" s="4" t="s">
        <v>121</v>
      </c>
    </row>
    <row r="68" spans="1:11" ht="46.8" x14ac:dyDescent="0.3">
      <c r="A68" s="7" t="s">
        <v>122</v>
      </c>
      <c r="B68" s="4" t="str">
        <f t="shared" si="4"/>
        <v xml:space="preserve">Kessel </v>
      </c>
      <c r="C68" s="4" t="s">
        <v>327</v>
      </c>
      <c r="D68" s="4" t="str">
        <f t="shared" si="5"/>
        <v>Star Wars  (1977)</v>
      </c>
      <c r="E68" s="4" t="s">
        <v>322</v>
      </c>
      <c r="F68" s="6" t="str">
        <f t="shared" si="6"/>
        <v>Star Wars  (1977)</v>
      </c>
      <c r="G68" s="6" t="s">
        <v>19</v>
      </c>
      <c r="H68" s="4">
        <v>1977</v>
      </c>
      <c r="I68" s="4">
        <f t="shared" si="7"/>
        <v>1977</v>
      </c>
      <c r="J68" s="4" t="s">
        <v>26</v>
      </c>
      <c r="K68" s="4" t="s">
        <v>123</v>
      </c>
    </row>
    <row r="69" spans="1:11" ht="46.8" x14ac:dyDescent="0.3">
      <c r="A69" s="12"/>
      <c r="B69" s="4" t="str">
        <f t="shared" si="4"/>
        <v xml:space="preserve">Kessel </v>
      </c>
      <c r="C69" s="4" t="s">
        <v>327</v>
      </c>
      <c r="D69" s="4" t="str">
        <f t="shared" si="5"/>
        <v>Star Wars  (1977);Star Wars Legends: (1994)</v>
      </c>
      <c r="E69" s="4" t="s">
        <v>322</v>
      </c>
      <c r="F69" s="6" t="str">
        <f t="shared" si="6"/>
        <v>Star Wars Legends: (1994)</v>
      </c>
      <c r="G69" s="8" t="s">
        <v>28</v>
      </c>
      <c r="H69" s="24">
        <v>1994</v>
      </c>
      <c r="I69" s="4">
        <f t="shared" si="7"/>
        <v>1994</v>
      </c>
      <c r="J69" s="4" t="s">
        <v>17</v>
      </c>
      <c r="K69" s="4" t="s">
        <v>123</v>
      </c>
    </row>
    <row r="70" spans="1:11" ht="46.8" x14ac:dyDescent="0.3">
      <c r="A70" s="12"/>
      <c r="B70" s="4" t="str">
        <f t="shared" si="4"/>
        <v xml:space="preserve">Kessel </v>
      </c>
      <c r="C70" s="4" t="s">
        <v>327</v>
      </c>
      <c r="D70" s="4" t="str">
        <f t="shared" si="5"/>
        <v>Star Wars  (1977);Star Wars Legends: (1994);Jedi Search  (1994)</v>
      </c>
      <c r="E70" s="4" t="s">
        <v>322</v>
      </c>
      <c r="F70" s="6" t="str">
        <f t="shared" si="6"/>
        <v>Jedi Search  (1994)</v>
      </c>
      <c r="G70" s="9" t="s">
        <v>80</v>
      </c>
      <c r="H70" s="25"/>
      <c r="I70" s="4">
        <f t="shared" si="7"/>
        <v>1994</v>
      </c>
      <c r="J70" s="4" t="s">
        <v>17</v>
      </c>
      <c r="K70" s="4" t="s">
        <v>123</v>
      </c>
    </row>
    <row r="71" spans="1:11" ht="46.8" x14ac:dyDescent="0.3">
      <c r="A71" s="11"/>
      <c r="B71" s="4" t="str">
        <f t="shared" si="4"/>
        <v xml:space="preserve">Kessel </v>
      </c>
      <c r="C71" s="4" t="s">
        <v>326</v>
      </c>
      <c r="D71" s="4" t="str">
        <f t="shared" si="5"/>
        <v>Star Wars  (1977);Star Wars Legends: (1994);Jedi Search  (1994);Star Wars Rebels  (2014)</v>
      </c>
      <c r="E71" s="4" t="s">
        <v>322</v>
      </c>
      <c r="F71" s="6" t="str">
        <f t="shared" si="6"/>
        <v>Star Wars Rebels  (2014)</v>
      </c>
      <c r="G71" s="6" t="s">
        <v>33</v>
      </c>
      <c r="H71" s="4">
        <v>2014</v>
      </c>
      <c r="I71" s="4">
        <f t="shared" si="7"/>
        <v>2014</v>
      </c>
      <c r="J71" s="4" t="s">
        <v>9</v>
      </c>
      <c r="K71" s="4" t="s">
        <v>123</v>
      </c>
    </row>
    <row r="72" spans="1:11" ht="15.6" x14ac:dyDescent="0.3">
      <c r="A72" s="7" t="s">
        <v>124</v>
      </c>
      <c r="B72" s="4" t="str">
        <f t="shared" si="4"/>
        <v xml:space="preserve">Kuat </v>
      </c>
      <c r="C72" s="4" t="s">
        <v>327</v>
      </c>
      <c r="D72" s="4" t="str">
        <f t="shared" si="5"/>
        <v>Star Wars Legends: (1996)</v>
      </c>
      <c r="E72" s="4" t="s">
        <v>322</v>
      </c>
      <c r="F72" s="6" t="str">
        <f t="shared" si="6"/>
        <v>Star Wars Legends: (1996)</v>
      </c>
      <c r="G72" s="8" t="s">
        <v>28</v>
      </c>
      <c r="H72" s="24">
        <v>1996</v>
      </c>
      <c r="I72" s="4">
        <f t="shared" si="7"/>
        <v>1996</v>
      </c>
      <c r="J72" s="4" t="s">
        <v>17</v>
      </c>
      <c r="K72" s="4" t="s">
        <v>126</v>
      </c>
    </row>
    <row r="73" spans="1:11" ht="31.2" x14ac:dyDescent="0.3">
      <c r="A73" s="12"/>
      <c r="B73" s="4" t="str">
        <f t="shared" si="4"/>
        <v xml:space="preserve">Kuat </v>
      </c>
      <c r="C73" s="4" t="s">
        <v>327</v>
      </c>
      <c r="D73" s="4" t="str">
        <f t="shared" si="5"/>
        <v>Star Wars Legends: (1996);Wedge's Gamble  (1996)</v>
      </c>
      <c r="E73" s="4" t="s">
        <v>322</v>
      </c>
      <c r="F73" s="6" t="str">
        <f t="shared" si="6"/>
        <v>Wedge's Gamble  (1996)</v>
      </c>
      <c r="G73" s="9" t="s">
        <v>125</v>
      </c>
      <c r="H73" s="25"/>
      <c r="I73" s="4">
        <f t="shared" si="7"/>
        <v>1996</v>
      </c>
      <c r="J73" s="4" t="s">
        <v>17</v>
      </c>
      <c r="K73" s="4" t="s">
        <v>126</v>
      </c>
    </row>
    <row r="74" spans="1:11" ht="31.2" x14ac:dyDescent="0.3">
      <c r="A74" s="11"/>
      <c r="B74" s="4" t="str">
        <f t="shared" si="4"/>
        <v xml:space="preserve">Kuat </v>
      </c>
      <c r="C74" s="4" t="s">
        <v>326</v>
      </c>
      <c r="D74" s="4" t="str">
        <f t="shared" si="5"/>
        <v>Star Wars Legends: (1996);Wedge's Gamble  (1996);Star Wars: The Clone Wars  (2009)</v>
      </c>
      <c r="E74" s="4" t="s">
        <v>322</v>
      </c>
      <c r="F74" s="6" t="str">
        <f t="shared" si="6"/>
        <v>Star Wars: The Clone Wars  (2009)</v>
      </c>
      <c r="G74" s="6" t="s">
        <v>8</v>
      </c>
      <c r="H74" s="4">
        <v>2009</v>
      </c>
      <c r="I74" s="4">
        <f t="shared" si="7"/>
        <v>2009</v>
      </c>
      <c r="J74" s="4" t="s">
        <v>62</v>
      </c>
      <c r="K74" s="4" t="s">
        <v>126</v>
      </c>
    </row>
    <row r="75" spans="1:11" ht="15.6" x14ac:dyDescent="0.3">
      <c r="A75" s="7" t="s">
        <v>127</v>
      </c>
      <c r="B75" s="4" t="str">
        <f t="shared" si="4"/>
        <v xml:space="preserve">Lah'mu </v>
      </c>
      <c r="C75" s="4" t="s">
        <v>327</v>
      </c>
      <c r="D75" s="4" t="str">
        <f t="shared" si="5"/>
        <v>Catalyst: A Rogue One Novel  (2016)</v>
      </c>
      <c r="E75" s="4" t="s">
        <v>322</v>
      </c>
      <c r="F75" s="6" t="str">
        <f t="shared" si="6"/>
        <v>Catalyst: A Rogue One Novel  (2016)</v>
      </c>
      <c r="G75" s="6" t="s">
        <v>128</v>
      </c>
      <c r="H75" s="4">
        <v>2016</v>
      </c>
      <c r="I75" s="4">
        <f t="shared" si="7"/>
        <v>2016</v>
      </c>
      <c r="J75" s="4" t="s">
        <v>17</v>
      </c>
      <c r="K75" s="4" t="s">
        <v>129</v>
      </c>
    </row>
    <row r="76" spans="1:11" ht="31.2" x14ac:dyDescent="0.3">
      <c r="A76" s="11"/>
      <c r="B76" s="4" t="str">
        <f t="shared" si="4"/>
        <v xml:space="preserve">Lah'mu </v>
      </c>
      <c r="C76" s="4" t="s">
        <v>326</v>
      </c>
      <c r="D76" s="4" t="str">
        <f t="shared" si="5"/>
        <v>Catalyst: A Rogue One Novel  (2016);Rogue One  (2016)</v>
      </c>
      <c r="E76" s="4" t="s">
        <v>322</v>
      </c>
      <c r="F76" s="6" t="str">
        <f t="shared" si="6"/>
        <v>Rogue One  (2016)</v>
      </c>
      <c r="G76" s="6" t="s">
        <v>89</v>
      </c>
      <c r="H76" s="4">
        <v>2016</v>
      </c>
      <c r="I76" s="4">
        <f t="shared" si="7"/>
        <v>2016</v>
      </c>
      <c r="J76" s="4" t="s">
        <v>13</v>
      </c>
      <c r="K76" s="4" t="s">
        <v>129</v>
      </c>
    </row>
    <row r="77" spans="1:11" ht="15.6" x14ac:dyDescent="0.3">
      <c r="A77" s="4" t="s">
        <v>130</v>
      </c>
      <c r="B77" s="4" t="str">
        <f t="shared" si="4"/>
        <v xml:space="preserve">Lira San </v>
      </c>
      <c r="C77" s="4" t="s">
        <v>326</v>
      </c>
      <c r="D77" s="4" t="str">
        <f t="shared" si="5"/>
        <v>Star Wars Rebels  (2016)</v>
      </c>
      <c r="E77" s="4" t="s">
        <v>322</v>
      </c>
      <c r="F77" s="6" t="str">
        <f t="shared" si="6"/>
        <v>Star Wars Rebels  (2016)</v>
      </c>
      <c r="G77" s="6" t="s">
        <v>33</v>
      </c>
      <c r="H77" s="4">
        <v>2016</v>
      </c>
      <c r="I77" s="4">
        <f t="shared" si="7"/>
        <v>2016</v>
      </c>
      <c r="J77" s="4" t="s">
        <v>9</v>
      </c>
      <c r="K77" s="4" t="s">
        <v>131</v>
      </c>
    </row>
    <row r="78" spans="1:11" ht="15.6" x14ac:dyDescent="0.3">
      <c r="A78" s="7" t="s">
        <v>132</v>
      </c>
      <c r="B78" s="4" t="str">
        <f t="shared" si="4"/>
        <v xml:space="preserve">Lothal </v>
      </c>
      <c r="C78" s="4" t="s">
        <v>327</v>
      </c>
      <c r="D78" s="4" t="str">
        <f t="shared" si="5"/>
        <v>Star Wars Rebels  (2014)</v>
      </c>
      <c r="E78" s="4" t="s">
        <v>322</v>
      </c>
      <c r="F78" s="6" t="str">
        <f t="shared" si="6"/>
        <v>Star Wars Rebels  (2014)</v>
      </c>
      <c r="G78" s="6" t="s">
        <v>33</v>
      </c>
      <c r="H78" s="4">
        <v>2014</v>
      </c>
      <c r="I78" s="4">
        <f t="shared" si="7"/>
        <v>2014</v>
      </c>
      <c r="J78" s="4" t="s">
        <v>9</v>
      </c>
      <c r="K78" s="4" t="s">
        <v>133</v>
      </c>
    </row>
    <row r="79" spans="1:11" ht="15.6" x14ac:dyDescent="0.3">
      <c r="A79" s="11"/>
      <c r="B79" s="4" t="str">
        <f t="shared" si="4"/>
        <v xml:space="preserve">Lothal </v>
      </c>
      <c r="C79" s="4" t="s">
        <v>326</v>
      </c>
      <c r="D79" s="4" t="str">
        <f t="shared" si="5"/>
        <v>Star Wars Rebels  (2014);Tarkin  (2014)</v>
      </c>
      <c r="E79" s="4" t="s">
        <v>322</v>
      </c>
      <c r="F79" s="6" t="str">
        <f t="shared" si="6"/>
        <v>Tarkin  (2014)</v>
      </c>
      <c r="G79" s="5" t="s">
        <v>134</v>
      </c>
      <c r="H79" s="4">
        <v>2014</v>
      </c>
      <c r="I79" s="4">
        <f t="shared" si="7"/>
        <v>2014</v>
      </c>
      <c r="J79" s="4" t="s">
        <v>17</v>
      </c>
      <c r="K79" s="4" t="s">
        <v>133</v>
      </c>
    </row>
    <row r="80" spans="1:11" ht="15.6" x14ac:dyDescent="0.3">
      <c r="A80" s="4" t="s">
        <v>135</v>
      </c>
      <c r="B80" s="4" t="str">
        <f t="shared" si="4"/>
        <v xml:space="preserve">Lotho Minor </v>
      </c>
      <c r="C80" s="4" t="s">
        <v>326</v>
      </c>
      <c r="D80" s="4" t="str">
        <f t="shared" si="5"/>
        <v>Star Wars: The Clone Wars  (2011)</v>
      </c>
      <c r="E80" s="4" t="s">
        <v>322</v>
      </c>
      <c r="F80" s="6" t="str">
        <f t="shared" si="6"/>
        <v>Star Wars: The Clone Wars  (2011)</v>
      </c>
      <c r="G80" s="6" t="s">
        <v>8</v>
      </c>
      <c r="H80" s="4">
        <v>2011</v>
      </c>
      <c r="I80" s="4">
        <f t="shared" si="7"/>
        <v>2011</v>
      </c>
      <c r="J80" s="4" t="s">
        <v>9</v>
      </c>
      <c r="K80" s="4" t="s">
        <v>136</v>
      </c>
    </row>
    <row r="81" spans="1:11" ht="46.8" x14ac:dyDescent="0.3">
      <c r="A81" s="4" t="s">
        <v>137</v>
      </c>
      <c r="B81" s="4" t="str">
        <f t="shared" si="4"/>
        <v xml:space="preserve">Malachor </v>
      </c>
      <c r="C81" s="4" t="s">
        <v>326</v>
      </c>
      <c r="D81" s="4" t="str">
        <f t="shared" si="5"/>
        <v>Star Wars Rebels  (2016)</v>
      </c>
      <c r="E81" s="4" t="s">
        <v>322</v>
      </c>
      <c r="F81" s="6" t="str">
        <f t="shared" si="6"/>
        <v>Star Wars Rebels  (2016)</v>
      </c>
      <c r="G81" s="5" t="s">
        <v>32</v>
      </c>
      <c r="H81" s="4">
        <v>2016</v>
      </c>
      <c r="I81" s="4">
        <f t="shared" si="7"/>
        <v>2016</v>
      </c>
      <c r="J81" s="4" t="s">
        <v>9</v>
      </c>
      <c r="K81" s="4" t="s">
        <v>138</v>
      </c>
    </row>
    <row r="82" spans="1:11" ht="31.2" x14ac:dyDescent="0.3">
      <c r="A82" s="7" t="s">
        <v>139</v>
      </c>
      <c r="B82" s="4" t="str">
        <f t="shared" si="4"/>
        <v xml:space="preserve">Malastare </v>
      </c>
      <c r="C82" s="4" t="s">
        <v>327</v>
      </c>
      <c r="D82" s="4" t="str">
        <f t="shared" si="5"/>
        <v>Star Wars: Episode I – The Phantom Menace  (1999)</v>
      </c>
      <c r="E82" s="4" t="s">
        <v>322</v>
      </c>
      <c r="F82" s="6" t="str">
        <f t="shared" si="6"/>
        <v>Star Wars: Episode I – The Phantom Menace  (1999)</v>
      </c>
      <c r="G82" s="6" t="s">
        <v>70</v>
      </c>
      <c r="H82" s="4">
        <v>1999</v>
      </c>
      <c r="I82" s="4">
        <f t="shared" si="7"/>
        <v>1999</v>
      </c>
      <c r="J82" s="4" t="s">
        <v>26</v>
      </c>
      <c r="K82" s="4" t="s">
        <v>140</v>
      </c>
    </row>
    <row r="83" spans="1:11" ht="31.2" x14ac:dyDescent="0.3">
      <c r="A83" s="11"/>
      <c r="B83" s="4" t="str">
        <f t="shared" si="4"/>
        <v xml:space="preserve">Malastare </v>
      </c>
      <c r="C83" s="4" t="s">
        <v>326</v>
      </c>
      <c r="D83" s="4" t="str">
        <f t="shared" si="5"/>
        <v>Star Wars: Episode I – The Phantom Menace  (1999);Star Wars: The Clone Wars  (2010)</v>
      </c>
      <c r="E83" s="4" t="s">
        <v>322</v>
      </c>
      <c r="F83" s="6" t="str">
        <f t="shared" si="6"/>
        <v>Star Wars: The Clone Wars  (2010)</v>
      </c>
      <c r="G83" s="6" t="s">
        <v>8</v>
      </c>
      <c r="H83" s="4">
        <v>2010</v>
      </c>
      <c r="I83" s="4">
        <f t="shared" si="7"/>
        <v>2010</v>
      </c>
      <c r="J83" s="4" t="s">
        <v>9</v>
      </c>
      <c r="K83" s="4" t="s">
        <v>140</v>
      </c>
    </row>
    <row r="84" spans="1:11" ht="15.6" x14ac:dyDescent="0.3">
      <c r="A84" s="8" t="s">
        <v>141</v>
      </c>
      <c r="B84" s="4" t="str">
        <f t="shared" si="4"/>
        <v xml:space="preserve">Mandalore </v>
      </c>
      <c r="C84" s="4" t="s">
        <v>327</v>
      </c>
      <c r="D84" s="4" t="str">
        <f t="shared" si="5"/>
        <v>Star Wars Legends: (1982)</v>
      </c>
      <c r="E84" s="4" t="s">
        <v>322</v>
      </c>
      <c r="F84" s="6" t="str">
        <f t="shared" si="6"/>
        <v>Star Wars Legends: (1982)</v>
      </c>
      <c r="G84" s="8" t="s">
        <v>28</v>
      </c>
      <c r="H84" s="24">
        <v>1982</v>
      </c>
      <c r="I84" s="4">
        <f t="shared" si="7"/>
        <v>1982</v>
      </c>
      <c r="J84" s="4" t="s">
        <v>143</v>
      </c>
      <c r="K84" s="4" t="s">
        <v>144</v>
      </c>
    </row>
    <row r="85" spans="1:11" ht="31.2" x14ac:dyDescent="0.3">
      <c r="A85" s="13"/>
      <c r="B85" s="4" t="str">
        <f t="shared" si="4"/>
        <v xml:space="preserve">Mandalore </v>
      </c>
      <c r="C85" s="4" t="s">
        <v>327</v>
      </c>
      <c r="D85" s="4" t="str">
        <f t="shared" si="5"/>
        <v>Star Wars Legends: (1982);Marvel Star Wars  (1982)</v>
      </c>
      <c r="E85" s="4" t="s">
        <v>322</v>
      </c>
      <c r="F85" s="6" t="str">
        <f t="shared" si="6"/>
        <v>Marvel Star Wars  (1982)</v>
      </c>
      <c r="G85" s="9" t="s">
        <v>142</v>
      </c>
      <c r="H85" s="25"/>
      <c r="I85" s="4">
        <f t="shared" si="7"/>
        <v>1982</v>
      </c>
      <c r="J85" s="4" t="s">
        <v>143</v>
      </c>
      <c r="K85" s="4" t="s">
        <v>144</v>
      </c>
    </row>
    <row r="86" spans="1:11" ht="31.2" x14ac:dyDescent="0.3">
      <c r="A86" s="9"/>
      <c r="B86" s="4" t="str">
        <f t="shared" si="4"/>
        <v xml:space="preserve">Mandalore </v>
      </c>
      <c r="C86" s="4" t="s">
        <v>326</v>
      </c>
      <c r="D86" s="4" t="str">
        <f t="shared" si="5"/>
        <v>Star Wars Legends: (1982);Marvel Star Wars  (1982);Star Wars: The Clone Wars  (2010)</v>
      </c>
      <c r="E86" s="4" t="s">
        <v>322</v>
      </c>
      <c r="F86" s="6" t="str">
        <f t="shared" si="6"/>
        <v>Star Wars: The Clone Wars  (2010)</v>
      </c>
      <c r="G86" s="6" t="s">
        <v>8</v>
      </c>
      <c r="H86" s="4">
        <v>2010</v>
      </c>
      <c r="I86" s="4">
        <f t="shared" si="7"/>
        <v>2010</v>
      </c>
      <c r="J86" s="4" t="s">
        <v>9</v>
      </c>
      <c r="K86" s="4" t="s">
        <v>144</v>
      </c>
    </row>
    <row r="87" spans="1:11" ht="15.6" x14ac:dyDescent="0.3">
      <c r="A87" s="7" t="s">
        <v>145</v>
      </c>
      <c r="B87" s="4" t="str">
        <f t="shared" si="4"/>
        <v xml:space="preserve">Maridun </v>
      </c>
      <c r="C87" s="4" t="s">
        <v>327</v>
      </c>
      <c r="D87" s="4" t="str">
        <f t="shared" si="5"/>
        <v>Star Wars Legends: (2004)</v>
      </c>
      <c r="E87" s="4" t="s">
        <v>322</v>
      </c>
      <c r="F87" s="6" t="str">
        <f t="shared" si="6"/>
        <v>Star Wars Legends: (2004)</v>
      </c>
      <c r="G87" s="8" t="s">
        <v>28</v>
      </c>
      <c r="H87" s="24">
        <v>2004</v>
      </c>
      <c r="I87" s="4">
        <f t="shared" si="7"/>
        <v>2004</v>
      </c>
      <c r="J87" s="4" t="s">
        <v>143</v>
      </c>
      <c r="K87" s="4" t="s">
        <v>147</v>
      </c>
    </row>
    <row r="88" spans="1:11" ht="31.2" x14ac:dyDescent="0.3">
      <c r="A88" s="12"/>
      <c r="B88" s="4" t="str">
        <f t="shared" si="4"/>
        <v xml:space="preserve">Maridun </v>
      </c>
      <c r="C88" s="4" t="s">
        <v>327</v>
      </c>
      <c r="D88" s="4" t="str">
        <f t="shared" si="5"/>
        <v>Star Wars Legends: (2004);Star Wars: Empire  (2004)</v>
      </c>
      <c r="E88" s="4" t="s">
        <v>322</v>
      </c>
      <c r="F88" s="6" t="str">
        <f t="shared" si="6"/>
        <v>Star Wars: Empire  (2004)</v>
      </c>
      <c r="G88" s="9" t="s">
        <v>146</v>
      </c>
      <c r="H88" s="25"/>
      <c r="I88" s="4">
        <f t="shared" si="7"/>
        <v>2004</v>
      </c>
      <c r="J88" s="4" t="s">
        <v>143</v>
      </c>
      <c r="K88" s="4" t="s">
        <v>147</v>
      </c>
    </row>
    <row r="89" spans="1:11" ht="31.2" x14ac:dyDescent="0.3">
      <c r="A89" s="11"/>
      <c r="B89" s="4" t="str">
        <f t="shared" si="4"/>
        <v xml:space="preserve">Maridun </v>
      </c>
      <c r="C89" s="4" t="s">
        <v>326</v>
      </c>
      <c r="D89" s="4" t="str">
        <f t="shared" si="5"/>
        <v>Star Wars Legends: (2004);Star Wars: Empire  (2004);Star Wars: The Clone Wars  (2009)</v>
      </c>
      <c r="E89" s="4" t="s">
        <v>322</v>
      </c>
      <c r="F89" s="6" t="str">
        <f t="shared" si="6"/>
        <v>Star Wars: The Clone Wars  (2009)</v>
      </c>
      <c r="G89" s="6" t="s">
        <v>8</v>
      </c>
      <c r="H89" s="4">
        <v>2009</v>
      </c>
      <c r="I89" s="4">
        <f t="shared" si="7"/>
        <v>2009</v>
      </c>
      <c r="J89" s="4" t="s">
        <v>9</v>
      </c>
      <c r="K89" s="4" t="s">
        <v>147</v>
      </c>
    </row>
    <row r="90" spans="1:11" ht="15.6" x14ac:dyDescent="0.3">
      <c r="A90" s="7" t="s">
        <v>148</v>
      </c>
      <c r="B90" s="4" t="str">
        <f t="shared" si="4"/>
        <v xml:space="preserve">Mimban </v>
      </c>
      <c r="C90" s="4" t="s">
        <v>327</v>
      </c>
      <c r="D90" s="4" t="str">
        <f t="shared" si="5"/>
        <v>Star Wars Legends: (1978)</v>
      </c>
      <c r="E90" s="4" t="s">
        <v>322</v>
      </c>
      <c r="F90" s="6" t="str">
        <f t="shared" si="6"/>
        <v>Star Wars Legends: (1978)</v>
      </c>
      <c r="G90" s="8" t="s">
        <v>28</v>
      </c>
      <c r="H90" s="24">
        <v>1978</v>
      </c>
      <c r="I90" s="4">
        <f t="shared" si="7"/>
        <v>1978</v>
      </c>
      <c r="J90" s="4" t="s">
        <v>17</v>
      </c>
      <c r="K90" s="4" t="s">
        <v>150</v>
      </c>
    </row>
    <row r="91" spans="1:11" ht="31.2" x14ac:dyDescent="0.3">
      <c r="A91" s="12"/>
      <c r="B91" s="4" t="str">
        <f t="shared" si="4"/>
        <v xml:space="preserve">Mimban </v>
      </c>
      <c r="C91" s="4" t="s">
        <v>327</v>
      </c>
      <c r="D91" s="4" t="str">
        <f t="shared" si="5"/>
        <v>Star Wars Legends: (1978);Splinter of the Mind's Eye  (1978)</v>
      </c>
      <c r="E91" s="4" t="s">
        <v>322</v>
      </c>
      <c r="F91" s="6" t="str">
        <f t="shared" si="6"/>
        <v>Splinter of the Mind's Eye  (1978)</v>
      </c>
      <c r="G91" s="9" t="s">
        <v>149</v>
      </c>
      <c r="H91" s="25"/>
      <c r="I91" s="4">
        <f t="shared" si="7"/>
        <v>1978</v>
      </c>
      <c r="J91" s="4" t="s">
        <v>17</v>
      </c>
      <c r="K91" s="4" t="s">
        <v>150</v>
      </c>
    </row>
    <row r="92" spans="1:11" ht="31.2" x14ac:dyDescent="0.3">
      <c r="A92" s="12"/>
      <c r="B92" s="4" t="str">
        <f t="shared" si="4"/>
        <v xml:space="preserve">Mimban </v>
      </c>
      <c r="C92" s="4" t="s">
        <v>327</v>
      </c>
      <c r="D92" s="4" t="str">
        <f t="shared" si="5"/>
        <v>Star Wars Legends: (1978);Splinter of the Mind's Eye  (1978);Star Wars: The Clone Wars  (2008)</v>
      </c>
      <c r="E92" s="4" t="s">
        <v>322</v>
      </c>
      <c r="F92" s="6" t="str">
        <f t="shared" si="6"/>
        <v>Star Wars: The Clone Wars  (2008)</v>
      </c>
      <c r="G92" s="6" t="s">
        <v>8</v>
      </c>
      <c r="H92" s="4">
        <v>2008</v>
      </c>
      <c r="I92" s="4">
        <f t="shared" si="7"/>
        <v>2008</v>
      </c>
      <c r="J92" s="4" t="s">
        <v>62</v>
      </c>
      <c r="K92" s="4" t="s">
        <v>150</v>
      </c>
    </row>
    <row r="93" spans="1:11" ht="46.8" x14ac:dyDescent="0.3">
      <c r="A93" s="11"/>
      <c r="B93" s="4" t="str">
        <f t="shared" si="4"/>
        <v xml:space="preserve">Mimban </v>
      </c>
      <c r="C93" s="4" t="s">
        <v>326</v>
      </c>
      <c r="D93" s="4" t="str">
        <f t="shared" si="5"/>
        <v>Star Wars Legends: (1978);Splinter of the Mind's Eye  (1978);Star Wars: The Clone Wars  (2008);Solo: A Star Wars Story  (2018)</v>
      </c>
      <c r="E93" s="4" t="s">
        <v>322</v>
      </c>
      <c r="F93" s="6" t="str">
        <f t="shared" si="6"/>
        <v>Solo: A Star Wars Story  (2018)</v>
      </c>
      <c r="G93" s="6" t="s">
        <v>66</v>
      </c>
      <c r="H93" s="4">
        <v>2018</v>
      </c>
      <c r="I93" s="4">
        <f t="shared" si="7"/>
        <v>2018</v>
      </c>
      <c r="J93" s="4" t="s">
        <v>13</v>
      </c>
      <c r="K93" s="4" t="s">
        <v>150</v>
      </c>
    </row>
    <row r="94" spans="1:11" ht="15.6" x14ac:dyDescent="0.3">
      <c r="A94" s="7" t="s">
        <v>151</v>
      </c>
      <c r="B94" s="4" t="str">
        <f t="shared" si="4"/>
        <v xml:space="preserve">Mon Cala </v>
      </c>
      <c r="C94" s="4" t="s">
        <v>327</v>
      </c>
      <c r="D94" s="4" t="str">
        <f t="shared" si="5"/>
        <v>Star Wars Legends: (1991)</v>
      </c>
      <c r="E94" s="4" t="s">
        <v>322</v>
      </c>
      <c r="F94" s="6" t="str">
        <f t="shared" si="6"/>
        <v>Star Wars Legends: (1991)</v>
      </c>
      <c r="G94" s="8" t="s">
        <v>28</v>
      </c>
      <c r="H94" s="24">
        <v>1991</v>
      </c>
      <c r="I94" s="4">
        <f t="shared" si="7"/>
        <v>1991</v>
      </c>
      <c r="J94" s="4" t="s">
        <v>143</v>
      </c>
      <c r="K94" s="4" t="s">
        <v>153</v>
      </c>
    </row>
    <row r="95" spans="1:11" ht="15.6" x14ac:dyDescent="0.3">
      <c r="A95" s="12"/>
      <c r="B95" s="4" t="str">
        <f t="shared" si="4"/>
        <v xml:space="preserve">Mon Cala </v>
      </c>
      <c r="C95" s="4" t="s">
        <v>327</v>
      </c>
      <c r="D95" s="4" t="str">
        <f t="shared" si="5"/>
        <v>Star Wars Legends: (1991);Dark Empire  (1991)</v>
      </c>
      <c r="E95" s="4" t="s">
        <v>322</v>
      </c>
      <c r="F95" s="6" t="str">
        <f t="shared" si="6"/>
        <v>Dark Empire  (1991)</v>
      </c>
      <c r="G95" s="9" t="s">
        <v>152</v>
      </c>
      <c r="H95" s="25"/>
      <c r="I95" s="4">
        <f t="shared" si="7"/>
        <v>1991</v>
      </c>
      <c r="J95" s="4" t="s">
        <v>143</v>
      </c>
      <c r="K95" s="4" t="s">
        <v>153</v>
      </c>
    </row>
    <row r="96" spans="1:11" ht="31.2" x14ac:dyDescent="0.3">
      <c r="A96" s="11"/>
      <c r="B96" s="4" t="str">
        <f t="shared" si="4"/>
        <v xml:space="preserve">Mon Cala </v>
      </c>
      <c r="C96" s="4" t="s">
        <v>326</v>
      </c>
      <c r="D96" s="4" t="str">
        <f t="shared" si="5"/>
        <v>Star Wars Legends: (1991);Dark Empire  (1991);Star Wars: The Clone Wars  (2011)</v>
      </c>
      <c r="E96" s="4" t="s">
        <v>322</v>
      </c>
      <c r="F96" s="6" t="str">
        <f t="shared" si="6"/>
        <v>Star Wars: The Clone Wars  (2011)</v>
      </c>
      <c r="G96" s="6" t="s">
        <v>8</v>
      </c>
      <c r="H96" s="4">
        <v>2011</v>
      </c>
      <c r="I96" s="4">
        <f t="shared" si="7"/>
        <v>2011</v>
      </c>
      <c r="J96" s="4" t="s">
        <v>9</v>
      </c>
      <c r="K96" s="4" t="s">
        <v>153</v>
      </c>
    </row>
    <row r="97" spans="1:11" ht="15.6" x14ac:dyDescent="0.3">
      <c r="A97" s="6" t="s">
        <v>154</v>
      </c>
      <c r="B97" s="4" t="str">
        <f t="shared" si="4"/>
        <v xml:space="preserve">Moraband </v>
      </c>
      <c r="C97" s="4" t="s">
        <v>326</v>
      </c>
      <c r="D97" s="4" t="str">
        <f t="shared" si="5"/>
        <v>Star Wars: The Clone Wars  (2014)</v>
      </c>
      <c r="E97" s="4" t="s">
        <v>322</v>
      </c>
      <c r="F97" s="6" t="str">
        <f t="shared" si="6"/>
        <v>Star Wars: The Clone Wars  (2014)</v>
      </c>
      <c r="G97" s="6" t="s">
        <v>8</v>
      </c>
      <c r="H97" s="4">
        <v>2014</v>
      </c>
      <c r="I97" s="4">
        <f t="shared" si="7"/>
        <v>2014</v>
      </c>
      <c r="J97" s="4" t="s">
        <v>9</v>
      </c>
      <c r="K97" s="4" t="s">
        <v>335</v>
      </c>
    </row>
    <row r="98" spans="1:11" ht="31.2" x14ac:dyDescent="0.3">
      <c r="A98" s="4" t="s">
        <v>155</v>
      </c>
      <c r="B98" s="4" t="str">
        <f t="shared" si="4"/>
        <v xml:space="preserve">Mortis </v>
      </c>
      <c r="C98" s="4" t="s">
        <v>326</v>
      </c>
      <c r="D98" s="4" t="str">
        <f t="shared" si="5"/>
        <v>Star Wars: The Clone Wars  (2011)</v>
      </c>
      <c r="E98" s="4" t="s">
        <v>322</v>
      </c>
      <c r="F98" s="6" t="str">
        <f t="shared" si="6"/>
        <v>Star Wars: The Clone Wars  (2011)</v>
      </c>
      <c r="G98" s="6" t="s">
        <v>8</v>
      </c>
      <c r="H98" s="4">
        <v>2011</v>
      </c>
      <c r="I98" s="4">
        <f t="shared" si="7"/>
        <v>2011</v>
      </c>
      <c r="J98" s="4" t="s">
        <v>9</v>
      </c>
      <c r="K98" s="4" t="s">
        <v>156</v>
      </c>
    </row>
    <row r="99" spans="1:11" ht="31.2" x14ac:dyDescent="0.3">
      <c r="A99" s="4" t="s">
        <v>157</v>
      </c>
      <c r="B99" s="4" t="str">
        <f t="shared" si="4"/>
        <v xml:space="preserve">Mustafar </v>
      </c>
      <c r="C99" s="4" t="s">
        <v>326</v>
      </c>
      <c r="D99" s="4" t="str">
        <f t="shared" si="5"/>
        <v>Star Wars: Episode III – Revenge of the Sith  (2005)</v>
      </c>
      <c r="E99" s="4" t="s">
        <v>322</v>
      </c>
      <c r="F99" s="6" t="str">
        <f t="shared" si="6"/>
        <v>Star Wars: Episode III – Revenge of the Sith  (2005)</v>
      </c>
      <c r="G99" s="6" t="s">
        <v>52</v>
      </c>
      <c r="H99" s="4">
        <v>2005</v>
      </c>
      <c r="I99" s="4">
        <f t="shared" si="7"/>
        <v>2005</v>
      </c>
      <c r="J99" s="4" t="s">
        <v>13</v>
      </c>
      <c r="K99" s="4" t="s">
        <v>158</v>
      </c>
    </row>
    <row r="100" spans="1:11" ht="31.2" x14ac:dyDescent="0.3">
      <c r="A100" s="4" t="s">
        <v>159</v>
      </c>
      <c r="B100" s="4" t="str">
        <f t="shared" si="4"/>
        <v xml:space="preserve">Mygeeto </v>
      </c>
      <c r="C100" s="4" t="s">
        <v>326</v>
      </c>
      <c r="D100" s="4" t="str">
        <f t="shared" si="5"/>
        <v>Star Wars: Episode III – Revenge of the Sith  (2005)</v>
      </c>
      <c r="E100" s="4" t="s">
        <v>322</v>
      </c>
      <c r="F100" s="6" t="str">
        <f t="shared" si="6"/>
        <v>Star Wars: Episode III – Revenge of the Sith  (2005)</v>
      </c>
      <c r="G100" s="6" t="s">
        <v>52</v>
      </c>
      <c r="H100" s="4">
        <v>2005</v>
      </c>
      <c r="I100" s="4">
        <f t="shared" si="7"/>
        <v>2005</v>
      </c>
      <c r="J100" s="4" t="s">
        <v>13</v>
      </c>
      <c r="K100" s="4" t="s">
        <v>160</v>
      </c>
    </row>
    <row r="101" spans="1:11" ht="31.2" x14ac:dyDescent="0.3">
      <c r="A101" s="6" t="s">
        <v>161</v>
      </c>
      <c r="B101" s="4" t="str">
        <f t="shared" si="4"/>
        <v xml:space="preserve">Naboo </v>
      </c>
      <c r="C101" s="4" t="s">
        <v>326</v>
      </c>
      <c r="D101" s="4" t="str">
        <f t="shared" si="5"/>
        <v>Star Wars: Episode I – The Phantom Menace  (1999)</v>
      </c>
      <c r="E101" s="4" t="s">
        <v>322</v>
      </c>
      <c r="F101" s="6" t="str">
        <f t="shared" si="6"/>
        <v>Star Wars: Episode I – The Phantom Menace  (1999)</v>
      </c>
      <c r="G101" s="6" t="s">
        <v>70</v>
      </c>
      <c r="H101" s="4">
        <v>1999</v>
      </c>
      <c r="I101" s="4">
        <f t="shared" si="7"/>
        <v>1999</v>
      </c>
      <c r="J101" s="4" t="s">
        <v>13</v>
      </c>
      <c r="K101" s="4" t="s">
        <v>162</v>
      </c>
    </row>
    <row r="102" spans="1:11" ht="15.6" x14ac:dyDescent="0.3">
      <c r="A102" s="7" t="s">
        <v>163</v>
      </c>
      <c r="B102" s="4" t="str">
        <f t="shared" si="4"/>
        <v xml:space="preserve">Nal Hutta </v>
      </c>
      <c r="C102" s="4" t="s">
        <v>327</v>
      </c>
      <c r="D102" s="4" t="str">
        <f t="shared" si="5"/>
        <v>Star Wars Legends: (1991)</v>
      </c>
      <c r="E102" s="4" t="s">
        <v>322</v>
      </c>
      <c r="F102" s="6" t="str">
        <f t="shared" si="6"/>
        <v>Star Wars Legends: (1991)</v>
      </c>
      <c r="G102" s="8" t="s">
        <v>28</v>
      </c>
      <c r="H102" s="24">
        <v>1991</v>
      </c>
      <c r="I102" s="4">
        <f t="shared" si="7"/>
        <v>1991</v>
      </c>
      <c r="J102" s="4" t="s">
        <v>143</v>
      </c>
      <c r="K102" s="4" t="s">
        <v>164</v>
      </c>
    </row>
    <row r="103" spans="1:11" ht="15.6" x14ac:dyDescent="0.3">
      <c r="A103" s="12"/>
      <c r="B103" s="4" t="str">
        <f t="shared" si="4"/>
        <v xml:space="preserve">Nal Hutta </v>
      </c>
      <c r="C103" s="4" t="s">
        <v>327</v>
      </c>
      <c r="D103" s="4" t="str">
        <f t="shared" si="5"/>
        <v>Star Wars Legends: (1991);Dark Empire  (1991)</v>
      </c>
      <c r="E103" s="4" t="s">
        <v>322</v>
      </c>
      <c r="F103" s="6" t="str">
        <f t="shared" si="6"/>
        <v>Dark Empire  (1991)</v>
      </c>
      <c r="G103" s="9" t="s">
        <v>152</v>
      </c>
      <c r="H103" s="25"/>
      <c r="I103" s="4">
        <f t="shared" si="7"/>
        <v>1991</v>
      </c>
      <c r="J103" s="4" t="s">
        <v>143</v>
      </c>
      <c r="K103" s="4" t="s">
        <v>164</v>
      </c>
    </row>
    <row r="104" spans="1:11" ht="31.2" x14ac:dyDescent="0.3">
      <c r="A104" s="11"/>
      <c r="B104" s="4" t="str">
        <f t="shared" si="4"/>
        <v xml:space="preserve">Nal Hutta </v>
      </c>
      <c r="C104" s="4" t="s">
        <v>326</v>
      </c>
      <c r="D104" s="4" t="str">
        <f t="shared" si="5"/>
        <v>Star Wars Legends: (1991);Dark Empire  (1991);Star Wars: The Clone Wars  (2010)</v>
      </c>
      <c r="E104" s="4" t="s">
        <v>322</v>
      </c>
      <c r="F104" s="6" t="str">
        <f t="shared" si="6"/>
        <v>Star Wars: The Clone Wars  (2010)</v>
      </c>
      <c r="G104" s="6" t="s">
        <v>8</v>
      </c>
      <c r="H104" s="4">
        <v>2010</v>
      </c>
      <c r="I104" s="4">
        <f t="shared" si="7"/>
        <v>2010</v>
      </c>
      <c r="J104" s="4" t="s">
        <v>9</v>
      </c>
      <c r="K104" s="4" t="s">
        <v>164</v>
      </c>
    </row>
    <row r="105" spans="1:11" ht="15.6" x14ac:dyDescent="0.3">
      <c r="A105" s="7" t="s">
        <v>165</v>
      </c>
      <c r="B105" s="4" t="str">
        <f t="shared" si="4"/>
        <v xml:space="preserve">Onderon </v>
      </c>
      <c r="C105" s="4" t="s">
        <v>327</v>
      </c>
      <c r="D105" s="4" t="str">
        <f t="shared" si="5"/>
        <v>Star Wars Legends: (1994)</v>
      </c>
      <c r="E105" s="4" t="s">
        <v>322</v>
      </c>
      <c r="F105" s="6" t="str">
        <f t="shared" si="6"/>
        <v>Star Wars Legends: (1994)</v>
      </c>
      <c r="G105" s="8" t="s">
        <v>28</v>
      </c>
      <c r="H105" s="24">
        <v>1994</v>
      </c>
      <c r="I105" s="4">
        <f t="shared" si="7"/>
        <v>1994</v>
      </c>
      <c r="J105" s="4" t="s">
        <v>143</v>
      </c>
      <c r="K105" s="4" t="s">
        <v>167</v>
      </c>
    </row>
    <row r="106" spans="1:11" ht="31.2" x14ac:dyDescent="0.3">
      <c r="A106" s="12"/>
      <c r="B106" s="4" t="str">
        <f t="shared" si="4"/>
        <v xml:space="preserve">Onderon </v>
      </c>
      <c r="C106" s="4" t="s">
        <v>327</v>
      </c>
      <c r="D106" s="4" t="str">
        <f t="shared" si="5"/>
        <v>Star Wars Legends: (1994);Tales of the Jedi  (1994)</v>
      </c>
      <c r="E106" s="4" t="s">
        <v>322</v>
      </c>
      <c r="F106" s="6" t="str">
        <f t="shared" si="6"/>
        <v>Tales of the Jedi  (1994)</v>
      </c>
      <c r="G106" s="9" t="s">
        <v>166</v>
      </c>
      <c r="H106" s="25"/>
      <c r="I106" s="4">
        <f t="shared" si="7"/>
        <v>1994</v>
      </c>
      <c r="J106" s="4" t="s">
        <v>143</v>
      </c>
      <c r="K106" s="4" t="s">
        <v>167</v>
      </c>
    </row>
    <row r="107" spans="1:11" ht="31.2" x14ac:dyDescent="0.3">
      <c r="A107" s="11"/>
      <c r="B107" s="4" t="str">
        <f t="shared" si="4"/>
        <v xml:space="preserve">Onderon </v>
      </c>
      <c r="C107" s="4" t="s">
        <v>326</v>
      </c>
      <c r="D107" s="4" t="str">
        <f t="shared" si="5"/>
        <v>Star Wars Legends: (1994);Tales of the Jedi  (1994);Star Wars: The Clone Wars  (2012)</v>
      </c>
      <c r="E107" s="4" t="s">
        <v>322</v>
      </c>
      <c r="F107" s="6" t="str">
        <f t="shared" si="6"/>
        <v>Star Wars: The Clone Wars  (2012)</v>
      </c>
      <c r="G107" s="6" t="s">
        <v>8</v>
      </c>
      <c r="H107" s="4">
        <v>2012</v>
      </c>
      <c r="I107" s="4">
        <f t="shared" si="7"/>
        <v>2012</v>
      </c>
      <c r="J107" s="4" t="s">
        <v>9</v>
      </c>
      <c r="K107" s="4" t="s">
        <v>167</v>
      </c>
    </row>
    <row r="108" spans="1:11" ht="15.6" x14ac:dyDescent="0.3">
      <c r="A108" s="7" t="s">
        <v>168</v>
      </c>
      <c r="B108" s="4" t="str">
        <f t="shared" si="4"/>
        <v xml:space="preserve">Ord Mantell </v>
      </c>
      <c r="C108" s="4" t="s">
        <v>327</v>
      </c>
      <c r="D108" s="4" t="str">
        <f t="shared" si="5"/>
        <v>The Empire Strikes Back  (1980)</v>
      </c>
      <c r="E108" s="4" t="s">
        <v>322</v>
      </c>
      <c r="F108" s="6" t="str">
        <f t="shared" si="6"/>
        <v>The Empire Strikes Back  (1980)</v>
      </c>
      <c r="G108" s="6" t="s">
        <v>25</v>
      </c>
      <c r="H108" s="4">
        <v>1980</v>
      </c>
      <c r="I108" s="4">
        <f t="shared" si="7"/>
        <v>1980</v>
      </c>
      <c r="J108" s="4" t="s">
        <v>329</v>
      </c>
      <c r="K108" s="4" t="s">
        <v>169</v>
      </c>
    </row>
    <row r="109" spans="1:11" ht="31.2" x14ac:dyDescent="0.3">
      <c r="A109" s="12"/>
      <c r="B109" s="4" t="str">
        <f t="shared" si="4"/>
        <v xml:space="preserve">Ord Mantell </v>
      </c>
      <c r="C109" s="4" t="s">
        <v>327</v>
      </c>
      <c r="D109" s="4" t="str">
        <f t="shared" si="5"/>
        <v>The Empire Strikes Back  (1980);Star Wars Legends: (1981)</v>
      </c>
      <c r="E109" s="4" t="s">
        <v>322</v>
      </c>
      <c r="F109" s="6" t="str">
        <f t="shared" si="6"/>
        <v>Star Wars Legends: (1981)</v>
      </c>
      <c r="G109" s="8" t="s">
        <v>28</v>
      </c>
      <c r="H109" s="24">
        <v>1981</v>
      </c>
      <c r="I109" s="4">
        <f t="shared" si="7"/>
        <v>1981</v>
      </c>
      <c r="J109" s="4" t="s">
        <v>143</v>
      </c>
      <c r="K109" s="4" t="s">
        <v>169</v>
      </c>
    </row>
    <row r="110" spans="1:11" ht="46.8" x14ac:dyDescent="0.3">
      <c r="A110" s="11"/>
      <c r="B110" s="4" t="str">
        <f t="shared" si="4"/>
        <v xml:space="preserve">Ord Mantell </v>
      </c>
      <c r="C110" s="4" t="s">
        <v>326</v>
      </c>
      <c r="D110" s="4" t="str">
        <f t="shared" si="5"/>
        <v>The Empire Strikes Back  (1980);Star Wars Legends: (1981);The Bounty Hunter of Ord Mantell  (1981)</v>
      </c>
      <c r="E110" s="4" t="s">
        <v>322</v>
      </c>
      <c r="F110" s="6" t="str">
        <f t="shared" si="6"/>
        <v>The Bounty Hunter of Ord Mantell  (1981)</v>
      </c>
      <c r="G110" s="10" t="s">
        <v>170</v>
      </c>
      <c r="H110" s="25"/>
      <c r="I110" s="4">
        <f t="shared" si="7"/>
        <v>1981</v>
      </c>
      <c r="J110" s="4" t="s">
        <v>143</v>
      </c>
      <c r="K110" s="4" t="s">
        <v>169</v>
      </c>
    </row>
    <row r="111" spans="1:11" ht="31.2" x14ac:dyDescent="0.3">
      <c r="A111" s="4" t="s">
        <v>171</v>
      </c>
      <c r="B111" s="4" t="str">
        <f t="shared" si="4"/>
        <v xml:space="preserve">Polis Massa </v>
      </c>
      <c r="C111" s="4" t="s">
        <v>326</v>
      </c>
      <c r="D111" s="4" t="str">
        <f t="shared" si="5"/>
        <v>Star Wars: Episode III – Revenge of the Sith  (2005)</v>
      </c>
      <c r="E111" s="4" t="s">
        <v>322</v>
      </c>
      <c r="F111" s="6" t="str">
        <f t="shared" si="6"/>
        <v>Star Wars: Episode III – Revenge of the Sith  (2005)</v>
      </c>
      <c r="G111" s="6" t="s">
        <v>52</v>
      </c>
      <c r="H111" s="4">
        <v>2005</v>
      </c>
      <c r="I111" s="4">
        <f t="shared" si="7"/>
        <v>2005</v>
      </c>
      <c r="J111" s="4" t="s">
        <v>13</v>
      </c>
      <c r="K111" s="4" t="s">
        <v>172</v>
      </c>
    </row>
    <row r="112" spans="1:11" ht="31.2" x14ac:dyDescent="0.3">
      <c r="A112" s="6" t="s">
        <v>173</v>
      </c>
      <c r="B112" s="4" t="str">
        <f t="shared" si="4"/>
        <v xml:space="preserve">Pillio </v>
      </c>
      <c r="C112" s="4" t="s">
        <v>326</v>
      </c>
      <c r="D112" s="4" t="str">
        <f t="shared" si="5"/>
        <v>Star Wars Battlefront II  (2017)</v>
      </c>
      <c r="E112" s="4" t="s">
        <v>322</v>
      </c>
      <c r="F112" s="6" t="str">
        <f t="shared" si="6"/>
        <v>Star Wars Battlefront II  (2017)</v>
      </c>
      <c r="G112" s="6" t="s">
        <v>98</v>
      </c>
      <c r="H112" s="4">
        <v>2017</v>
      </c>
      <c r="I112" s="4">
        <f t="shared" si="7"/>
        <v>2017</v>
      </c>
      <c r="J112" s="4" t="s">
        <v>30</v>
      </c>
      <c r="K112" s="4" t="s">
        <v>174</v>
      </c>
    </row>
    <row r="113" spans="1:11" ht="15.6" x14ac:dyDescent="0.3">
      <c r="A113" s="7" t="s">
        <v>175</v>
      </c>
      <c r="B113" s="4" t="str">
        <f t="shared" si="4"/>
        <v xml:space="preserve">Rishi </v>
      </c>
      <c r="C113" s="4" t="s">
        <v>327</v>
      </c>
      <c r="D113" s="4" t="str">
        <f t="shared" si="5"/>
        <v>Star Wars Legends: (1992)</v>
      </c>
      <c r="E113" s="4" t="s">
        <v>322</v>
      </c>
      <c r="F113" s="6" t="str">
        <f t="shared" si="6"/>
        <v>Star Wars Legends: (1992)</v>
      </c>
      <c r="G113" s="8" t="s">
        <v>28</v>
      </c>
      <c r="H113" s="24">
        <v>1992</v>
      </c>
      <c r="I113" s="4">
        <f t="shared" si="7"/>
        <v>1992</v>
      </c>
      <c r="J113" s="4" t="s">
        <v>17</v>
      </c>
      <c r="K113" s="4" t="s">
        <v>177</v>
      </c>
    </row>
    <row r="114" spans="1:11" ht="31.2" x14ac:dyDescent="0.3">
      <c r="A114" s="12"/>
      <c r="B114" s="4" t="str">
        <f t="shared" si="4"/>
        <v xml:space="preserve">Rishi </v>
      </c>
      <c r="C114" s="4" t="s">
        <v>327</v>
      </c>
      <c r="D114" s="4" t="str">
        <f t="shared" si="5"/>
        <v>Star Wars Legends: (1992);Dark Force Rising  (1992)</v>
      </c>
      <c r="E114" s="4" t="s">
        <v>322</v>
      </c>
      <c r="F114" s="6" t="str">
        <f t="shared" si="6"/>
        <v>Dark Force Rising  (1992)</v>
      </c>
      <c r="G114" s="9" t="s">
        <v>176</v>
      </c>
      <c r="H114" s="25"/>
      <c r="I114" s="4">
        <f t="shared" si="7"/>
        <v>1992</v>
      </c>
      <c r="J114" s="4" t="s">
        <v>17</v>
      </c>
      <c r="K114" s="4" t="s">
        <v>177</v>
      </c>
    </row>
    <row r="115" spans="1:11" ht="31.2" x14ac:dyDescent="0.3">
      <c r="A115" s="11"/>
      <c r="B115" s="4" t="str">
        <f t="shared" si="4"/>
        <v xml:space="preserve">Rishi </v>
      </c>
      <c r="C115" s="4" t="s">
        <v>326</v>
      </c>
      <c r="D115" s="4" t="str">
        <f t="shared" si="5"/>
        <v>Star Wars Legends: (1992);Dark Force Rising  (1992);Star Wars: The Clone Wars  (2008)</v>
      </c>
      <c r="E115" s="4" t="s">
        <v>322</v>
      </c>
      <c r="F115" s="6" t="str">
        <f t="shared" si="6"/>
        <v>Star Wars: The Clone Wars  (2008)</v>
      </c>
      <c r="G115" s="6" t="s">
        <v>8</v>
      </c>
      <c r="H115" s="4">
        <v>2008</v>
      </c>
      <c r="I115" s="4">
        <f t="shared" si="7"/>
        <v>2008</v>
      </c>
      <c r="J115" s="4" t="s">
        <v>9</v>
      </c>
      <c r="K115" s="4" t="s">
        <v>177</v>
      </c>
    </row>
    <row r="116" spans="1:11" ht="31.2" x14ac:dyDescent="0.3">
      <c r="A116" s="7" t="s">
        <v>178</v>
      </c>
      <c r="B116" s="4" t="str">
        <f t="shared" si="4"/>
        <v xml:space="preserve">Rodia </v>
      </c>
      <c r="C116" s="4" t="s">
        <v>327</v>
      </c>
      <c r="D116" s="4" t="str">
        <f t="shared" si="5"/>
        <v>Star Wars Legends: (1996)</v>
      </c>
      <c r="E116" s="4" t="s">
        <v>322</v>
      </c>
      <c r="F116" s="6" t="str">
        <f t="shared" si="6"/>
        <v>Star Wars Legends: (1996)</v>
      </c>
      <c r="G116" s="8" t="s">
        <v>28</v>
      </c>
      <c r="H116" s="24">
        <v>1996</v>
      </c>
      <c r="I116" s="4">
        <f t="shared" si="7"/>
        <v>1996</v>
      </c>
      <c r="J116" s="4" t="s">
        <v>17</v>
      </c>
      <c r="K116" s="4" t="s">
        <v>180</v>
      </c>
    </row>
    <row r="117" spans="1:11" ht="31.2" x14ac:dyDescent="0.3">
      <c r="A117" s="12"/>
      <c r="B117" s="4" t="str">
        <f t="shared" si="4"/>
        <v xml:space="preserve">Rodia </v>
      </c>
      <c r="C117" s="4" t="s">
        <v>327</v>
      </c>
      <c r="D117" s="4" t="str">
        <f t="shared" si="5"/>
        <v>Star Wars Legends: (1996);Shadows of the Empire  (1996)</v>
      </c>
      <c r="E117" s="4" t="s">
        <v>322</v>
      </c>
      <c r="F117" s="6" t="str">
        <f t="shared" si="6"/>
        <v>Shadows of the Empire  (1996)</v>
      </c>
      <c r="G117" s="9" t="s">
        <v>179</v>
      </c>
      <c r="H117" s="25"/>
      <c r="I117" s="4">
        <f t="shared" si="7"/>
        <v>1996</v>
      </c>
      <c r="J117" s="4" t="s">
        <v>17</v>
      </c>
      <c r="K117" s="4" t="s">
        <v>180</v>
      </c>
    </row>
    <row r="118" spans="1:11" ht="31.2" x14ac:dyDescent="0.3">
      <c r="A118" s="11"/>
      <c r="B118" s="4" t="str">
        <f t="shared" si="4"/>
        <v xml:space="preserve">Rodia </v>
      </c>
      <c r="C118" s="4" t="s">
        <v>326</v>
      </c>
      <c r="D118" s="4" t="str">
        <f t="shared" si="5"/>
        <v>Star Wars Legends: (1996);Shadows of the Empire  (1996);Star Wars: The Clone Wars  (2008)</v>
      </c>
      <c r="E118" s="4" t="s">
        <v>322</v>
      </c>
      <c r="F118" s="6" t="str">
        <f t="shared" si="6"/>
        <v>Star Wars: The Clone Wars  (2008)</v>
      </c>
      <c r="G118" s="6" t="s">
        <v>8</v>
      </c>
      <c r="H118" s="4">
        <v>2008</v>
      </c>
      <c r="I118" s="4">
        <f t="shared" si="7"/>
        <v>2008</v>
      </c>
      <c r="J118" s="4" t="s">
        <v>9</v>
      </c>
      <c r="K118" s="4" t="s">
        <v>180</v>
      </c>
    </row>
    <row r="119" spans="1:11" ht="15.6" x14ac:dyDescent="0.3">
      <c r="A119" s="7" t="s">
        <v>181</v>
      </c>
      <c r="B119" s="4" t="str">
        <f t="shared" si="4"/>
        <v xml:space="preserve">Ruusan </v>
      </c>
      <c r="C119" s="4" t="s">
        <v>327</v>
      </c>
      <c r="D119" s="4" t="str">
        <f t="shared" si="5"/>
        <v>Star Wars Legends: (1997)</v>
      </c>
      <c r="E119" s="4" t="s">
        <v>322</v>
      </c>
      <c r="F119" s="6" t="str">
        <f t="shared" si="6"/>
        <v>Star Wars Legends: (1997)</v>
      </c>
      <c r="G119" s="8" t="s">
        <v>28</v>
      </c>
      <c r="H119" s="24">
        <v>1997</v>
      </c>
      <c r="I119" s="4">
        <f t="shared" si="7"/>
        <v>1997</v>
      </c>
      <c r="J119" s="4" t="s">
        <v>30</v>
      </c>
      <c r="K119" s="4" t="s">
        <v>183</v>
      </c>
    </row>
    <row r="120" spans="1:11" ht="31.2" x14ac:dyDescent="0.3">
      <c r="A120" s="12"/>
      <c r="B120" s="4" t="str">
        <f t="shared" si="4"/>
        <v xml:space="preserve">Ruusan </v>
      </c>
      <c r="C120" s="4" t="s">
        <v>327</v>
      </c>
      <c r="D120" s="4" t="str">
        <f t="shared" si="5"/>
        <v>Star Wars Legends: (1997);Star Wars Jedi Knight: Dark Forces II  (1997)</v>
      </c>
      <c r="E120" s="4" t="s">
        <v>322</v>
      </c>
      <c r="F120" s="6" t="str">
        <f t="shared" si="6"/>
        <v>Star Wars Jedi Knight: Dark Forces II  (1997)</v>
      </c>
      <c r="G120" s="9" t="s">
        <v>182</v>
      </c>
      <c r="H120" s="25"/>
      <c r="I120" s="4">
        <f t="shared" si="7"/>
        <v>1997</v>
      </c>
      <c r="J120" s="4" t="s">
        <v>30</v>
      </c>
      <c r="K120" s="4" t="s">
        <v>183</v>
      </c>
    </row>
    <row r="121" spans="1:11" ht="46.8" x14ac:dyDescent="0.3">
      <c r="A121" s="11"/>
      <c r="B121" s="4" t="str">
        <f t="shared" si="4"/>
        <v xml:space="preserve">Ruusan </v>
      </c>
      <c r="C121" s="4" t="s">
        <v>326</v>
      </c>
      <c r="D121" s="4" t="str">
        <f t="shared" si="5"/>
        <v>Star Wars Legends: (1997);Star Wars Jedi Knight: Dark Forces II  (1997);Star Wars: The Clone Wars  (2008)</v>
      </c>
      <c r="E121" s="4" t="s">
        <v>322</v>
      </c>
      <c r="F121" s="6" t="str">
        <f t="shared" si="6"/>
        <v>Star Wars: The Clone Wars  (2008)</v>
      </c>
      <c r="G121" s="6" t="s">
        <v>8</v>
      </c>
      <c r="H121" s="4">
        <v>2008</v>
      </c>
      <c r="I121" s="4">
        <f t="shared" si="7"/>
        <v>2008</v>
      </c>
      <c r="J121" s="4" t="s">
        <v>9</v>
      </c>
      <c r="K121" s="4" t="s">
        <v>183</v>
      </c>
    </row>
    <row r="122" spans="1:11" ht="15.6" x14ac:dyDescent="0.3">
      <c r="A122" s="7" t="s">
        <v>184</v>
      </c>
      <c r="B122" s="4" t="str">
        <f t="shared" si="4"/>
        <v xml:space="preserve">Ryloth </v>
      </c>
      <c r="C122" s="4" t="s">
        <v>327</v>
      </c>
      <c r="D122" s="4" t="str">
        <f t="shared" si="5"/>
        <v>Star Wars Legends: (1995)</v>
      </c>
      <c r="E122" s="4" t="s">
        <v>322</v>
      </c>
      <c r="F122" s="6" t="str">
        <f t="shared" si="6"/>
        <v>Star Wars Legends: (1995)</v>
      </c>
      <c r="G122" s="8" t="s">
        <v>28</v>
      </c>
      <c r="H122" s="24">
        <v>1995</v>
      </c>
      <c r="I122" s="4">
        <f t="shared" si="7"/>
        <v>1995</v>
      </c>
      <c r="J122" s="4" t="s">
        <v>17</v>
      </c>
      <c r="K122" s="4" t="s">
        <v>186</v>
      </c>
    </row>
    <row r="123" spans="1:11" ht="31.2" x14ac:dyDescent="0.3">
      <c r="A123" s="12"/>
      <c r="B123" s="4" t="str">
        <f t="shared" si="4"/>
        <v xml:space="preserve">Ryloth </v>
      </c>
      <c r="C123" s="4" t="s">
        <v>327</v>
      </c>
      <c r="D123" s="4" t="str">
        <f t="shared" si="5"/>
        <v>Star Wars Legends: (1995);Tales from Jabba's Palace  (1995)</v>
      </c>
      <c r="E123" s="4" t="s">
        <v>322</v>
      </c>
      <c r="F123" s="6" t="str">
        <f t="shared" si="6"/>
        <v>Tales from Jabba's Palace  (1995)</v>
      </c>
      <c r="G123" s="9" t="s">
        <v>185</v>
      </c>
      <c r="H123" s="25"/>
      <c r="I123" s="4">
        <f t="shared" si="7"/>
        <v>1995</v>
      </c>
      <c r="J123" s="4" t="s">
        <v>17</v>
      </c>
      <c r="K123" s="4" t="s">
        <v>186</v>
      </c>
    </row>
    <row r="124" spans="1:11" ht="31.2" x14ac:dyDescent="0.3">
      <c r="A124" s="11"/>
      <c r="B124" s="4" t="str">
        <f t="shared" si="4"/>
        <v xml:space="preserve">Ryloth </v>
      </c>
      <c r="C124" s="4" t="s">
        <v>326</v>
      </c>
      <c r="D124" s="4" t="str">
        <f t="shared" si="5"/>
        <v>Star Wars Legends: (1995);Tales from Jabba's Palace  (1995);Star Wars: The Clone Wars  (2009)</v>
      </c>
      <c r="E124" s="4" t="s">
        <v>322</v>
      </c>
      <c r="F124" s="6" t="str">
        <f t="shared" si="6"/>
        <v>Star Wars: The Clone Wars  (2009)</v>
      </c>
      <c r="G124" s="6" t="s">
        <v>8</v>
      </c>
      <c r="H124" s="4">
        <v>2009</v>
      </c>
      <c r="I124" s="4">
        <f t="shared" si="7"/>
        <v>2009</v>
      </c>
      <c r="J124" s="4" t="s">
        <v>9</v>
      </c>
      <c r="K124" s="4" t="s">
        <v>186</v>
      </c>
    </row>
    <row r="125" spans="1:11" ht="15.6" x14ac:dyDescent="0.3">
      <c r="A125" s="4" t="s">
        <v>187</v>
      </c>
      <c r="B125" s="4" t="str">
        <f t="shared" si="4"/>
        <v xml:space="preserve">Saleucami </v>
      </c>
      <c r="C125" s="4" t="s">
        <v>326</v>
      </c>
      <c r="D125" s="4" t="str">
        <f t="shared" si="5"/>
        <v>Star Wars: The Clone Wars  (2010)</v>
      </c>
      <c r="E125" s="4" t="s">
        <v>322</v>
      </c>
      <c r="F125" s="6" t="str">
        <f t="shared" si="6"/>
        <v>Star Wars: The Clone Wars  (2010)</v>
      </c>
      <c r="G125" s="6" t="s">
        <v>8</v>
      </c>
      <c r="H125" s="4">
        <v>2010</v>
      </c>
      <c r="I125" s="4">
        <f t="shared" si="7"/>
        <v>2010</v>
      </c>
      <c r="J125" s="4" t="s">
        <v>9</v>
      </c>
      <c r="K125" s="4" t="s">
        <v>188</v>
      </c>
    </row>
    <row r="126" spans="1:11" ht="46.8" x14ac:dyDescent="0.3">
      <c r="A126" s="7" t="s">
        <v>189</v>
      </c>
      <c r="B126" s="4" t="str">
        <f t="shared" si="4"/>
        <v xml:space="preserve">Savareen </v>
      </c>
      <c r="C126" s="4" t="s">
        <v>327</v>
      </c>
      <c r="D126" s="4" t="str">
        <f t="shared" si="5"/>
        <v>Star Wars Legends: (1996)</v>
      </c>
      <c r="E126" s="4" t="s">
        <v>322</v>
      </c>
      <c r="F126" s="6" t="str">
        <f t="shared" si="6"/>
        <v>Star Wars Legends: (1996)</v>
      </c>
      <c r="G126" s="8" t="s">
        <v>28</v>
      </c>
      <c r="H126" s="24">
        <v>1996</v>
      </c>
      <c r="I126" s="4">
        <f t="shared" si="7"/>
        <v>1996</v>
      </c>
      <c r="J126" s="4" t="s">
        <v>143</v>
      </c>
      <c r="K126" s="4" t="s">
        <v>336</v>
      </c>
    </row>
    <row r="127" spans="1:11" ht="46.8" x14ac:dyDescent="0.3">
      <c r="A127" s="12"/>
      <c r="B127" s="4" t="str">
        <f t="shared" si="4"/>
        <v xml:space="preserve">Savareen </v>
      </c>
      <c r="C127" s="4" t="s">
        <v>327</v>
      </c>
      <c r="D127" s="4" t="str">
        <f t="shared" si="5"/>
        <v>Star Wars Legends: (1996);Star Wars Adventure Journal 9  (1996)</v>
      </c>
      <c r="E127" s="4" t="s">
        <v>322</v>
      </c>
      <c r="F127" s="6" t="str">
        <f t="shared" si="6"/>
        <v>Star Wars Adventure Journal 9  (1996)</v>
      </c>
      <c r="G127" s="9" t="s">
        <v>190</v>
      </c>
      <c r="H127" s="25"/>
      <c r="I127" s="4">
        <f t="shared" si="7"/>
        <v>1996</v>
      </c>
      <c r="J127" s="4" t="s">
        <v>143</v>
      </c>
      <c r="K127" s="4" t="s">
        <v>336</v>
      </c>
    </row>
    <row r="128" spans="1:11" ht="46.8" x14ac:dyDescent="0.3">
      <c r="A128" s="11"/>
      <c r="B128" s="4" t="str">
        <f t="shared" si="4"/>
        <v xml:space="preserve">Savareen </v>
      </c>
      <c r="C128" s="4" t="s">
        <v>326</v>
      </c>
      <c r="D128" s="4" t="str">
        <f t="shared" si="5"/>
        <v>Star Wars Legends: (1996);Star Wars Adventure Journal 9  (1996);Solo: A Star Wars Story  (2018)</v>
      </c>
      <c r="E128" s="4" t="s">
        <v>322</v>
      </c>
      <c r="F128" s="6" t="str">
        <f t="shared" si="6"/>
        <v>Solo: A Star Wars Story  (2018)</v>
      </c>
      <c r="G128" s="6" t="s">
        <v>66</v>
      </c>
      <c r="H128" s="4">
        <v>2018</v>
      </c>
      <c r="I128" s="4">
        <f t="shared" si="7"/>
        <v>2018</v>
      </c>
      <c r="J128" s="4" t="s">
        <v>13</v>
      </c>
      <c r="K128" s="4" t="s">
        <v>336</v>
      </c>
    </row>
    <row r="129" spans="1:11" ht="62.4" x14ac:dyDescent="0.3">
      <c r="A129" s="4" t="s">
        <v>191</v>
      </c>
      <c r="B129" s="4" t="str">
        <f t="shared" si="4"/>
        <v xml:space="preserve">Scarif </v>
      </c>
      <c r="C129" s="4" t="s">
        <v>326</v>
      </c>
      <c r="D129" s="4" t="str">
        <f t="shared" si="5"/>
        <v>Rogue One  (2016)</v>
      </c>
      <c r="E129" s="4" t="s">
        <v>322</v>
      </c>
      <c r="F129" s="6" t="str">
        <f t="shared" si="6"/>
        <v>Rogue One  (2016)</v>
      </c>
      <c r="G129" s="6" t="s">
        <v>89</v>
      </c>
      <c r="H129" s="4">
        <v>2016</v>
      </c>
      <c r="I129" s="4">
        <f t="shared" si="7"/>
        <v>2016</v>
      </c>
      <c r="J129" s="4" t="s">
        <v>13</v>
      </c>
      <c r="K129" s="4" t="s">
        <v>192</v>
      </c>
    </row>
    <row r="130" spans="1:11" ht="15.6" x14ac:dyDescent="0.3">
      <c r="A130" s="4" t="s">
        <v>193</v>
      </c>
      <c r="B130" s="4" t="str">
        <f t="shared" si="4"/>
        <v xml:space="preserve">Shili </v>
      </c>
      <c r="C130" s="4" t="s">
        <v>326</v>
      </c>
      <c r="D130" s="4" t="str">
        <f t="shared" si="5"/>
        <v>Star Wars: The Clone Wars  (2012)</v>
      </c>
      <c r="E130" s="4" t="s">
        <v>322</v>
      </c>
      <c r="F130" s="6" t="str">
        <f t="shared" si="6"/>
        <v>Star Wars: The Clone Wars  (2012)</v>
      </c>
      <c r="G130" s="6" t="s">
        <v>8</v>
      </c>
      <c r="H130" s="4">
        <v>2012</v>
      </c>
      <c r="I130" s="4">
        <f t="shared" si="7"/>
        <v>2012</v>
      </c>
      <c r="J130" s="4" t="s">
        <v>9</v>
      </c>
      <c r="K130" s="4" t="s">
        <v>194</v>
      </c>
    </row>
    <row r="131" spans="1:11" ht="31.2" x14ac:dyDescent="0.3">
      <c r="A131" s="6" t="s">
        <v>195</v>
      </c>
      <c r="B131" s="4" t="str">
        <f t="shared" ref="B131:B184" si="8">IF(A131=0,B130,A131)</f>
        <v xml:space="preserve">Starkiller Base </v>
      </c>
      <c r="C131" s="4" t="s">
        <v>326</v>
      </c>
      <c r="D131" s="4" t="str">
        <f t="shared" ref="D131:D184" si="9">IF(A131=0, D130 &amp; ";" &amp; F131, F131)</f>
        <v>Star Wars: The Force Awakens  (2015)</v>
      </c>
      <c r="E131" s="4" t="s">
        <v>322</v>
      </c>
      <c r="F131" s="6" t="str">
        <f t="shared" ref="F131:F184" si="10">G131 &amp; " (" &amp; I131 &amp; ")"</f>
        <v>Star Wars: The Force Awakens  (2015)</v>
      </c>
      <c r="G131" s="6" t="s">
        <v>12</v>
      </c>
      <c r="H131" s="4">
        <v>2015</v>
      </c>
      <c r="I131" s="4">
        <f t="shared" ref="I131:I184" si="11">IF(H131=0, I130, H131)</f>
        <v>2015</v>
      </c>
      <c r="J131" s="4" t="s">
        <v>13</v>
      </c>
      <c r="K131" s="4" t="s">
        <v>196</v>
      </c>
    </row>
    <row r="132" spans="1:11" ht="31.2" x14ac:dyDescent="0.3">
      <c r="A132" s="4" t="s">
        <v>197</v>
      </c>
      <c r="B132" s="4" t="str">
        <f t="shared" si="8"/>
        <v xml:space="preserve">Subterrel </v>
      </c>
      <c r="C132" s="4" t="s">
        <v>326</v>
      </c>
      <c r="D132" s="4" t="str">
        <f t="shared" si="9"/>
        <v>Star Wars: Episode II – Attack of the Clones  (2002)</v>
      </c>
      <c r="E132" s="4" t="s">
        <v>322</v>
      </c>
      <c r="F132" s="6" t="str">
        <f t="shared" si="10"/>
        <v>Star Wars: Episode II – Attack of the Clones  (2002)</v>
      </c>
      <c r="G132" s="6" t="s">
        <v>101</v>
      </c>
      <c r="H132" s="4">
        <v>2002</v>
      </c>
      <c r="I132" s="4">
        <f t="shared" si="11"/>
        <v>2002</v>
      </c>
      <c r="J132" s="4" t="s">
        <v>26</v>
      </c>
      <c r="K132" s="4" t="s">
        <v>198</v>
      </c>
    </row>
    <row r="133" spans="1:11" ht="46.8" x14ac:dyDescent="0.3">
      <c r="A133" s="7" t="s">
        <v>199</v>
      </c>
      <c r="B133" s="4" t="str">
        <f t="shared" si="8"/>
        <v xml:space="preserve">Sullust </v>
      </c>
      <c r="C133" s="4" t="s">
        <v>327</v>
      </c>
      <c r="D133" s="4" t="str">
        <f t="shared" si="9"/>
        <v>Return of the Jedi  (1983)</v>
      </c>
      <c r="E133" s="4" t="s">
        <v>322</v>
      </c>
      <c r="F133" s="6" t="str">
        <f t="shared" si="10"/>
        <v>Return of the Jedi  (1983)</v>
      </c>
      <c r="G133" s="6" t="s">
        <v>91</v>
      </c>
      <c r="H133" s="4">
        <v>1983</v>
      </c>
      <c r="I133" s="4">
        <f t="shared" si="11"/>
        <v>1983</v>
      </c>
      <c r="J133" s="4" t="s">
        <v>26</v>
      </c>
      <c r="K133" s="4" t="s">
        <v>200</v>
      </c>
    </row>
    <row r="134" spans="1:11" ht="46.8" x14ac:dyDescent="0.3">
      <c r="A134" s="11"/>
      <c r="B134" s="4" t="str">
        <f t="shared" si="8"/>
        <v xml:space="preserve">Sullust </v>
      </c>
      <c r="C134" s="4" t="s">
        <v>326</v>
      </c>
      <c r="D134" s="4" t="str">
        <f t="shared" si="9"/>
        <v>Return of the Jedi  (1983);Star Wars: Battlefront  (2015)</v>
      </c>
      <c r="E134" s="4" t="s">
        <v>322</v>
      </c>
      <c r="F134" s="6" t="str">
        <f t="shared" si="10"/>
        <v>Star Wars: Battlefront  (2015)</v>
      </c>
      <c r="G134" s="6" t="s">
        <v>201</v>
      </c>
      <c r="H134" s="4">
        <v>2015</v>
      </c>
      <c r="I134" s="4">
        <f t="shared" si="11"/>
        <v>2015</v>
      </c>
      <c r="J134" s="4" t="s">
        <v>30</v>
      </c>
      <c r="K134" s="4" t="s">
        <v>200</v>
      </c>
    </row>
    <row r="135" spans="1:11" ht="15.6" x14ac:dyDescent="0.3">
      <c r="A135" s="4" t="s">
        <v>202</v>
      </c>
      <c r="B135" s="4" t="str">
        <f t="shared" si="8"/>
        <v xml:space="preserve">Takodana </v>
      </c>
      <c r="C135" s="4" t="s">
        <v>326</v>
      </c>
      <c r="D135" s="4" t="str">
        <f t="shared" si="9"/>
        <v>Star Wars: The Force Awakens  (2015)</v>
      </c>
      <c r="E135" s="4" t="s">
        <v>322</v>
      </c>
      <c r="F135" s="6" t="str">
        <f t="shared" si="10"/>
        <v>Star Wars: The Force Awakens  (2015)</v>
      </c>
      <c r="G135" s="6" t="s">
        <v>12</v>
      </c>
      <c r="H135" s="4">
        <v>2015</v>
      </c>
      <c r="I135" s="4">
        <f t="shared" si="11"/>
        <v>2015</v>
      </c>
      <c r="J135" s="4" t="s">
        <v>13</v>
      </c>
      <c r="K135" s="4" t="s">
        <v>337</v>
      </c>
    </row>
    <row r="136" spans="1:11" ht="31.2" x14ac:dyDescent="0.3">
      <c r="A136" s="6" t="s">
        <v>203</v>
      </c>
      <c r="B136" s="4" t="str">
        <f t="shared" si="8"/>
        <v xml:space="preserve">Tatooine </v>
      </c>
      <c r="C136" s="4" t="s">
        <v>326</v>
      </c>
      <c r="D136" s="4" t="str">
        <f t="shared" si="9"/>
        <v>Star Wars  (1977)</v>
      </c>
      <c r="E136" s="4" t="s">
        <v>322</v>
      </c>
      <c r="F136" s="6" t="str">
        <f t="shared" si="10"/>
        <v>Star Wars  (1977)</v>
      </c>
      <c r="G136" s="6" t="s">
        <v>19</v>
      </c>
      <c r="H136" s="4">
        <v>1977</v>
      </c>
      <c r="I136" s="4">
        <f t="shared" si="11"/>
        <v>1977</v>
      </c>
      <c r="J136" s="4" t="s">
        <v>13</v>
      </c>
      <c r="K136" s="4" t="s">
        <v>204</v>
      </c>
    </row>
    <row r="137" spans="1:11" ht="15.6" x14ac:dyDescent="0.3">
      <c r="A137" s="4" t="s">
        <v>205</v>
      </c>
      <c r="B137" s="4" t="str">
        <f t="shared" si="8"/>
        <v xml:space="preserve">Toydaria </v>
      </c>
      <c r="C137" s="4" t="s">
        <v>326</v>
      </c>
      <c r="D137" s="4" t="str">
        <f t="shared" si="9"/>
        <v>Star Wars: The Clone Wars  (2010)</v>
      </c>
      <c r="E137" s="4" t="s">
        <v>322</v>
      </c>
      <c r="F137" s="6" t="str">
        <f t="shared" si="10"/>
        <v>Star Wars: The Clone Wars  (2010)</v>
      </c>
      <c r="G137" s="6" t="s">
        <v>8</v>
      </c>
      <c r="H137" s="4">
        <v>2010</v>
      </c>
      <c r="I137" s="4">
        <f t="shared" si="11"/>
        <v>2010</v>
      </c>
      <c r="J137" s="4" t="s">
        <v>9</v>
      </c>
      <c r="K137" s="4" t="s">
        <v>206</v>
      </c>
    </row>
    <row r="138" spans="1:11" ht="15.6" x14ac:dyDescent="0.3">
      <c r="A138" s="7" t="s">
        <v>207</v>
      </c>
      <c r="B138" s="4" t="str">
        <f t="shared" si="8"/>
        <v xml:space="preserve">Trandosha </v>
      </c>
      <c r="C138" s="4" t="s">
        <v>327</v>
      </c>
      <c r="D138" s="4" t="str">
        <f t="shared" si="9"/>
        <v>Star Wars Legends: (1998)</v>
      </c>
      <c r="E138" s="4" t="s">
        <v>322</v>
      </c>
      <c r="F138" s="6" t="str">
        <f t="shared" si="10"/>
        <v>Star Wars Legends: (1998)</v>
      </c>
      <c r="G138" s="8" t="s">
        <v>28</v>
      </c>
      <c r="H138" s="24">
        <v>1998</v>
      </c>
      <c r="I138" s="4">
        <f t="shared" si="11"/>
        <v>1998</v>
      </c>
      <c r="J138" s="4" t="s">
        <v>209</v>
      </c>
      <c r="K138" s="4" t="s">
        <v>210</v>
      </c>
    </row>
    <row r="139" spans="1:11" ht="31.2" x14ac:dyDescent="0.3">
      <c r="A139" s="12"/>
      <c r="B139" s="4" t="str">
        <f t="shared" si="8"/>
        <v xml:space="preserve">Trandosha </v>
      </c>
      <c r="C139" s="4" t="s">
        <v>327</v>
      </c>
      <c r="D139" s="4" t="str">
        <f t="shared" si="9"/>
        <v>Star Wars Legends: (1998);The Mandalorian Armor  (1998)</v>
      </c>
      <c r="E139" s="4" t="s">
        <v>322</v>
      </c>
      <c r="F139" s="6" t="str">
        <f t="shared" si="10"/>
        <v>The Mandalorian Armor  (1998)</v>
      </c>
      <c r="G139" s="9" t="s">
        <v>208</v>
      </c>
      <c r="H139" s="25"/>
      <c r="I139" s="4">
        <f t="shared" si="11"/>
        <v>1998</v>
      </c>
      <c r="J139" s="4" t="s">
        <v>209</v>
      </c>
      <c r="K139" s="4" t="s">
        <v>210</v>
      </c>
    </row>
    <row r="140" spans="1:11" ht="31.2" x14ac:dyDescent="0.3">
      <c r="A140" s="11"/>
      <c r="B140" s="4" t="str">
        <f t="shared" si="8"/>
        <v xml:space="preserve">Trandosha </v>
      </c>
      <c r="C140" s="4" t="s">
        <v>326</v>
      </c>
      <c r="D140" s="4" t="str">
        <f t="shared" si="9"/>
        <v>Star Wars Legends: (1998);The Mandalorian Armor  (1998);Star Wars: The Clone Wars  (2011)</v>
      </c>
      <c r="E140" s="4" t="s">
        <v>322</v>
      </c>
      <c r="F140" s="6" t="str">
        <f t="shared" si="10"/>
        <v>Star Wars: The Clone Wars  (2011)</v>
      </c>
      <c r="G140" s="6" t="s">
        <v>8</v>
      </c>
      <c r="H140" s="4">
        <v>2011</v>
      </c>
      <c r="I140" s="4">
        <f t="shared" si="11"/>
        <v>2011</v>
      </c>
      <c r="J140" s="4" t="s">
        <v>9</v>
      </c>
      <c r="K140" s="4" t="s">
        <v>210</v>
      </c>
    </row>
    <row r="141" spans="1:11" ht="15.6" x14ac:dyDescent="0.3">
      <c r="A141" s="4" t="s">
        <v>211</v>
      </c>
      <c r="B141" s="4" t="str">
        <f t="shared" si="8"/>
        <v xml:space="preserve">Umbara </v>
      </c>
      <c r="C141" s="4" t="s">
        <v>326</v>
      </c>
      <c r="D141" s="4" t="str">
        <f t="shared" si="9"/>
        <v>Star Wars: The Clone Wars  (2011)</v>
      </c>
      <c r="E141" s="4" t="s">
        <v>322</v>
      </c>
      <c r="F141" s="6" t="str">
        <f t="shared" si="10"/>
        <v>Star Wars: The Clone Wars  (2011)</v>
      </c>
      <c r="G141" s="6" t="s">
        <v>8</v>
      </c>
      <c r="H141" s="4">
        <v>2011</v>
      </c>
      <c r="I141" s="4">
        <f t="shared" si="11"/>
        <v>2011</v>
      </c>
      <c r="J141" s="4" t="s">
        <v>9</v>
      </c>
      <c r="K141" s="4" t="s">
        <v>212</v>
      </c>
    </row>
    <row r="142" spans="1:11" ht="31.2" x14ac:dyDescent="0.3">
      <c r="A142" s="4" t="s">
        <v>213</v>
      </c>
      <c r="B142" s="4" t="str">
        <f t="shared" si="8"/>
        <v xml:space="preserve">Utapau </v>
      </c>
      <c r="C142" s="4" t="s">
        <v>326</v>
      </c>
      <c r="D142" s="4" t="str">
        <f t="shared" si="9"/>
        <v>Star Wars: Episode III – Revenge of the Sith  (2005)</v>
      </c>
      <c r="E142" s="4" t="s">
        <v>322</v>
      </c>
      <c r="F142" s="6" t="str">
        <f t="shared" si="10"/>
        <v>Star Wars: Episode III – Revenge of the Sith  (2005)</v>
      </c>
      <c r="G142" s="6" t="s">
        <v>52</v>
      </c>
      <c r="H142" s="4">
        <v>2005</v>
      </c>
      <c r="I142" s="4">
        <f t="shared" si="11"/>
        <v>2005</v>
      </c>
      <c r="J142" s="4" t="s">
        <v>13</v>
      </c>
      <c r="K142" s="4" t="s">
        <v>214</v>
      </c>
    </row>
    <row r="143" spans="1:11" ht="31.2" x14ac:dyDescent="0.3">
      <c r="A143" s="4" t="s">
        <v>215</v>
      </c>
      <c r="B143" s="4" t="str">
        <f t="shared" si="8"/>
        <v xml:space="preserve">Vandor-1 </v>
      </c>
      <c r="C143" s="4" t="s">
        <v>326</v>
      </c>
      <c r="D143" s="4" t="str">
        <f t="shared" si="9"/>
        <v>Solo: A Star Wars Story  (2018)</v>
      </c>
      <c r="E143" s="4" t="s">
        <v>322</v>
      </c>
      <c r="F143" s="6" t="str">
        <f t="shared" si="10"/>
        <v>Solo: A Star Wars Story  (2018)</v>
      </c>
      <c r="G143" s="6" t="s">
        <v>66</v>
      </c>
      <c r="H143" s="4">
        <v>2018</v>
      </c>
      <c r="I143" s="4">
        <f t="shared" si="11"/>
        <v>2018</v>
      </c>
      <c r="J143" s="4" t="s">
        <v>13</v>
      </c>
      <c r="K143" s="4" t="s">
        <v>338</v>
      </c>
    </row>
    <row r="144" spans="1:11" ht="15.6" x14ac:dyDescent="0.3">
      <c r="A144" s="6" t="s">
        <v>216</v>
      </c>
      <c r="B144" s="4" t="str">
        <f t="shared" si="8"/>
        <v xml:space="preserve">Vardos </v>
      </c>
      <c r="C144" s="4" t="s">
        <v>326</v>
      </c>
      <c r="D144" s="4" t="str">
        <f t="shared" si="9"/>
        <v>Star Wars Battlefront II  (2017)</v>
      </c>
      <c r="E144" s="4" t="s">
        <v>322</v>
      </c>
      <c r="F144" s="6" t="str">
        <f t="shared" si="10"/>
        <v>Star Wars Battlefront II  (2017)</v>
      </c>
      <c r="G144" s="6" t="s">
        <v>98</v>
      </c>
      <c r="H144" s="4">
        <v>2017</v>
      </c>
      <c r="I144" s="4">
        <f t="shared" si="11"/>
        <v>2017</v>
      </c>
      <c r="J144" s="4" t="s">
        <v>30</v>
      </c>
      <c r="K144" s="4" t="s">
        <v>217</v>
      </c>
    </row>
    <row r="145" spans="1:11" ht="15.6" x14ac:dyDescent="0.3">
      <c r="A145" s="4" t="s">
        <v>218</v>
      </c>
      <c r="B145" s="4" t="str">
        <f t="shared" si="8"/>
        <v xml:space="preserve">Wobani </v>
      </c>
      <c r="C145" s="4" t="s">
        <v>326</v>
      </c>
      <c r="D145" s="4" t="str">
        <f t="shared" si="9"/>
        <v>Rogue One  (2016)</v>
      </c>
      <c r="E145" s="4" t="s">
        <v>322</v>
      </c>
      <c r="F145" s="6" t="str">
        <f t="shared" si="10"/>
        <v>Rogue One  (2016)</v>
      </c>
      <c r="G145" s="6" t="s">
        <v>89</v>
      </c>
      <c r="H145" s="4">
        <v>2016</v>
      </c>
      <c r="I145" s="4">
        <f t="shared" si="11"/>
        <v>2016</v>
      </c>
      <c r="J145" s="4" t="s">
        <v>13</v>
      </c>
      <c r="K145" s="4" t="s">
        <v>219</v>
      </c>
    </row>
    <row r="146" spans="1:11" ht="15.6" x14ac:dyDescent="0.3">
      <c r="A146" s="6" t="s">
        <v>220</v>
      </c>
      <c r="B146" s="4" t="str">
        <f t="shared" si="8"/>
        <v xml:space="preserve">Yavin </v>
      </c>
      <c r="C146" s="4" t="s">
        <v>326</v>
      </c>
      <c r="D146" s="4" t="str">
        <f t="shared" si="9"/>
        <v>Star Wars  (1977)</v>
      </c>
      <c r="E146" s="4" t="s">
        <v>322</v>
      </c>
      <c r="F146" s="6" t="str">
        <f t="shared" si="10"/>
        <v>Star Wars  (1977)</v>
      </c>
      <c r="G146" s="6" t="s">
        <v>19</v>
      </c>
      <c r="H146" s="4">
        <v>1977</v>
      </c>
      <c r="I146" s="4">
        <f t="shared" si="11"/>
        <v>1977</v>
      </c>
      <c r="J146" s="4" t="s">
        <v>13</v>
      </c>
      <c r="K146" s="4" t="s">
        <v>221</v>
      </c>
    </row>
    <row r="147" spans="1:11" ht="15.6" x14ac:dyDescent="0.3">
      <c r="A147" s="6" t="s">
        <v>222</v>
      </c>
      <c r="B147" s="4" t="str">
        <f t="shared" si="8"/>
        <v xml:space="preserve">Yavin 4 </v>
      </c>
      <c r="C147" s="4" t="s">
        <v>326</v>
      </c>
      <c r="D147" s="4" t="str">
        <f t="shared" si="9"/>
        <v>Star Wars  (1977)</v>
      </c>
      <c r="E147" s="4" t="s">
        <v>322</v>
      </c>
      <c r="F147" s="6" t="str">
        <f t="shared" si="10"/>
        <v>Star Wars  (1977)</v>
      </c>
      <c r="G147" s="6" t="s">
        <v>19</v>
      </c>
      <c r="H147" s="4">
        <v>1977</v>
      </c>
      <c r="I147" s="4">
        <f t="shared" si="11"/>
        <v>1977</v>
      </c>
      <c r="J147" s="4" t="s">
        <v>13</v>
      </c>
      <c r="K147" s="4" t="s">
        <v>223</v>
      </c>
    </row>
    <row r="148" spans="1:11" ht="15.6" x14ac:dyDescent="0.3">
      <c r="A148" s="4" t="s">
        <v>224</v>
      </c>
      <c r="B148" s="4" t="str">
        <f t="shared" si="8"/>
        <v>Abregado-rae</v>
      </c>
      <c r="C148" s="4" t="s">
        <v>326</v>
      </c>
      <c r="D148" s="4" t="str">
        <f t="shared" si="9"/>
        <v>Heir to the Empire (1991)</v>
      </c>
      <c r="E148" s="4" t="s">
        <v>323</v>
      </c>
      <c r="F148" s="6" t="str">
        <f t="shared" si="10"/>
        <v>Heir to the Empire (1991)</v>
      </c>
      <c r="G148" s="6" t="s">
        <v>225</v>
      </c>
      <c r="H148" s="4">
        <v>1991</v>
      </c>
      <c r="I148" s="4">
        <f t="shared" si="11"/>
        <v>1991</v>
      </c>
      <c r="J148" s="4" t="s">
        <v>226</v>
      </c>
      <c r="K148" s="4" t="s">
        <v>227</v>
      </c>
    </row>
    <row r="149" spans="1:11" ht="15.6" x14ac:dyDescent="0.3">
      <c r="A149" s="7" t="s">
        <v>228</v>
      </c>
      <c r="B149" s="4" t="str">
        <f t="shared" si="8"/>
        <v>Alzoc III</v>
      </c>
      <c r="C149" s="4" t="s">
        <v>327</v>
      </c>
      <c r="D149" s="4" t="str">
        <f t="shared" si="9"/>
        <v>The Truce at Bakura (1993)</v>
      </c>
      <c r="E149" s="4" t="s">
        <v>323</v>
      </c>
      <c r="F149" s="6" t="str">
        <f t="shared" si="10"/>
        <v>The Truce at Bakura (1993)</v>
      </c>
      <c r="G149" s="6" t="s">
        <v>229</v>
      </c>
      <c r="H149" s="4">
        <v>1993</v>
      </c>
      <c r="I149" s="4">
        <f t="shared" si="11"/>
        <v>1993</v>
      </c>
      <c r="J149" s="4" t="s">
        <v>230</v>
      </c>
      <c r="K149" s="4" t="s">
        <v>231</v>
      </c>
    </row>
    <row r="150" spans="1:11" ht="31.2" x14ac:dyDescent="0.3">
      <c r="A150" s="11"/>
      <c r="B150" s="4" t="str">
        <f t="shared" si="8"/>
        <v>Alzoc III</v>
      </c>
      <c r="C150" s="4" t="s">
        <v>326</v>
      </c>
      <c r="D150" s="4" t="str">
        <f t="shared" si="9"/>
        <v>The Truce at Bakura (1993);Star Wars: Empire At War (2007)</v>
      </c>
      <c r="E150" s="4" t="s">
        <v>323</v>
      </c>
      <c r="F150" s="6" t="str">
        <f t="shared" si="10"/>
        <v>Star Wars: Empire At War (2007)</v>
      </c>
      <c r="G150" s="6" t="s">
        <v>232</v>
      </c>
      <c r="H150" s="4">
        <v>2007</v>
      </c>
      <c r="I150" s="4">
        <f t="shared" si="11"/>
        <v>2007</v>
      </c>
      <c r="J150" s="4" t="s">
        <v>30</v>
      </c>
      <c r="K150" s="4" t="s">
        <v>231</v>
      </c>
    </row>
    <row r="151" spans="1:11" ht="15.6" x14ac:dyDescent="0.3">
      <c r="A151" s="4" t="s">
        <v>233</v>
      </c>
      <c r="B151" s="4" t="str">
        <f t="shared" si="8"/>
        <v>Ambria</v>
      </c>
      <c r="C151" s="4" t="s">
        <v>326</v>
      </c>
      <c r="D151" s="4" t="str">
        <f t="shared" si="9"/>
        <v>Tales of the Jedi (1991)</v>
      </c>
      <c r="E151" s="4" t="s">
        <v>323</v>
      </c>
      <c r="F151" s="6" t="str">
        <f t="shared" si="10"/>
        <v>Tales of the Jedi (1991)</v>
      </c>
      <c r="G151" s="6" t="s">
        <v>234</v>
      </c>
      <c r="H151" s="4">
        <v>1991</v>
      </c>
      <c r="I151" s="4">
        <f t="shared" si="11"/>
        <v>1991</v>
      </c>
      <c r="J151" s="4" t="s">
        <v>235</v>
      </c>
      <c r="K151" s="4" t="s">
        <v>236</v>
      </c>
    </row>
    <row r="152" spans="1:11" ht="15.6" x14ac:dyDescent="0.3">
      <c r="A152" s="4" t="s">
        <v>237</v>
      </c>
      <c r="B152" s="4" t="str">
        <f t="shared" si="8"/>
        <v>Anoth</v>
      </c>
      <c r="C152" s="4" t="s">
        <v>326</v>
      </c>
      <c r="D152" s="4" t="str">
        <f t="shared" si="9"/>
        <v>Dark Apprentice (1994)</v>
      </c>
      <c r="E152" s="4" t="s">
        <v>323</v>
      </c>
      <c r="F152" s="6" t="str">
        <f t="shared" si="10"/>
        <v>Dark Apprentice (1994)</v>
      </c>
      <c r="G152" s="6" t="s">
        <v>238</v>
      </c>
      <c r="H152" s="4">
        <v>1994</v>
      </c>
      <c r="I152" s="4">
        <f t="shared" si="11"/>
        <v>1994</v>
      </c>
      <c r="J152" s="4" t="s">
        <v>226</v>
      </c>
      <c r="K152" s="4" t="s">
        <v>239</v>
      </c>
    </row>
    <row r="153" spans="1:11" ht="15.6" x14ac:dyDescent="0.3">
      <c r="A153" s="4" t="s">
        <v>240</v>
      </c>
      <c r="B153" s="4" t="str">
        <f t="shared" si="8"/>
        <v>Arkania</v>
      </c>
      <c r="C153" s="4" t="s">
        <v>326</v>
      </c>
      <c r="D153" s="4" t="str">
        <f t="shared" si="9"/>
        <v>Tales of the Jedi (1994)</v>
      </c>
      <c r="E153" s="4" t="s">
        <v>323</v>
      </c>
      <c r="F153" s="6" t="str">
        <f t="shared" si="10"/>
        <v>Tales of the Jedi (1994)</v>
      </c>
      <c r="G153" s="6" t="s">
        <v>234</v>
      </c>
      <c r="H153" s="4">
        <v>1994</v>
      </c>
      <c r="I153" s="4">
        <f t="shared" si="11"/>
        <v>1994</v>
      </c>
      <c r="J153" s="4" t="s">
        <v>235</v>
      </c>
      <c r="K153" s="4" t="s">
        <v>241</v>
      </c>
    </row>
    <row r="154" spans="1:11" ht="15.6" x14ac:dyDescent="0.3">
      <c r="A154" s="6" t="s">
        <v>242</v>
      </c>
      <c r="B154" s="4" t="str">
        <f t="shared" si="8"/>
        <v>Bakura</v>
      </c>
      <c r="C154" s="4" t="s">
        <v>326</v>
      </c>
      <c r="D154" s="4" t="str">
        <f t="shared" si="9"/>
        <v>The Truce at Bakura (1993)</v>
      </c>
      <c r="E154" s="4" t="s">
        <v>323</v>
      </c>
      <c r="F154" s="6" t="str">
        <f t="shared" si="10"/>
        <v>The Truce at Bakura (1993)</v>
      </c>
      <c r="G154" s="6" t="s">
        <v>229</v>
      </c>
      <c r="H154" s="4">
        <v>1993</v>
      </c>
      <c r="I154" s="4">
        <f t="shared" si="11"/>
        <v>1993</v>
      </c>
      <c r="J154" s="4" t="s">
        <v>226</v>
      </c>
      <c r="K154" s="4" t="s">
        <v>243</v>
      </c>
    </row>
    <row r="155" spans="1:11" ht="15.6" x14ac:dyDescent="0.3">
      <c r="A155" s="4" t="s">
        <v>244</v>
      </c>
      <c r="B155" s="4" t="str">
        <f t="shared" si="8"/>
        <v>Bonadan</v>
      </c>
      <c r="C155" s="4" t="s">
        <v>326</v>
      </c>
      <c r="D155" s="4" t="str">
        <f t="shared" si="9"/>
        <v>Han Solo's Revenge (1979)</v>
      </c>
      <c r="E155" s="4" t="s">
        <v>323</v>
      </c>
      <c r="F155" s="6" t="str">
        <f t="shared" si="10"/>
        <v>Han Solo's Revenge (1979)</v>
      </c>
      <c r="G155" s="6" t="s">
        <v>245</v>
      </c>
      <c r="H155" s="4">
        <v>1979</v>
      </c>
      <c r="I155" s="4">
        <f t="shared" si="11"/>
        <v>1979</v>
      </c>
      <c r="J155" s="4" t="s">
        <v>226</v>
      </c>
      <c r="K155" s="4" t="s">
        <v>246</v>
      </c>
    </row>
    <row r="156" spans="1:11" ht="15.6" x14ac:dyDescent="0.3">
      <c r="A156" s="4" t="s">
        <v>247</v>
      </c>
      <c r="B156" s="4" t="str">
        <f t="shared" si="8"/>
        <v>Borleias</v>
      </c>
      <c r="C156" s="4" t="s">
        <v>326</v>
      </c>
      <c r="D156" s="4" t="str">
        <f t="shared" si="9"/>
        <v>Rogue Squadron (1996)</v>
      </c>
      <c r="E156" s="4" t="s">
        <v>323</v>
      </c>
      <c r="F156" s="6" t="str">
        <f t="shared" si="10"/>
        <v>Rogue Squadron (1996)</v>
      </c>
      <c r="G156" s="6" t="s">
        <v>248</v>
      </c>
      <c r="H156" s="4">
        <v>1996</v>
      </c>
      <c r="I156" s="4">
        <f t="shared" si="11"/>
        <v>1996</v>
      </c>
      <c r="J156" s="4" t="s">
        <v>226</v>
      </c>
      <c r="K156" s="4" t="s">
        <v>249</v>
      </c>
    </row>
    <row r="157" spans="1:11" ht="31.2" x14ac:dyDescent="0.3">
      <c r="A157" s="4" t="s">
        <v>250</v>
      </c>
      <c r="B157" s="4" t="str">
        <f t="shared" si="8"/>
        <v>Byss</v>
      </c>
      <c r="C157" s="4" t="s">
        <v>326</v>
      </c>
      <c r="D157" s="4" t="str">
        <f t="shared" si="9"/>
        <v>Dark Empire (1991)</v>
      </c>
      <c r="E157" s="4" t="s">
        <v>323</v>
      </c>
      <c r="F157" s="6" t="str">
        <f t="shared" si="10"/>
        <v>Dark Empire (1991)</v>
      </c>
      <c r="G157" s="6" t="s">
        <v>251</v>
      </c>
      <c r="H157" s="4">
        <v>1991</v>
      </c>
      <c r="I157" s="4">
        <f t="shared" si="11"/>
        <v>1991</v>
      </c>
      <c r="J157" s="4" t="s">
        <v>235</v>
      </c>
      <c r="K157" s="4" t="s">
        <v>252</v>
      </c>
    </row>
    <row r="158" spans="1:11" ht="15.6" x14ac:dyDescent="0.3">
      <c r="A158" s="4" t="s">
        <v>253</v>
      </c>
      <c r="B158" s="4" t="str">
        <f t="shared" si="8"/>
        <v>Carida</v>
      </c>
      <c r="C158" s="4" t="s">
        <v>326</v>
      </c>
      <c r="D158" s="4" t="str">
        <f t="shared" si="9"/>
        <v>Jedi Search (1994)</v>
      </c>
      <c r="E158" s="4" t="s">
        <v>323</v>
      </c>
      <c r="F158" s="6" t="str">
        <f t="shared" si="10"/>
        <v>Jedi Search (1994)</v>
      </c>
      <c r="G158" s="6" t="s">
        <v>254</v>
      </c>
      <c r="H158" s="4">
        <v>1994</v>
      </c>
      <c r="I158" s="4">
        <f t="shared" si="11"/>
        <v>1994</v>
      </c>
      <c r="J158" s="4" t="s">
        <v>226</v>
      </c>
      <c r="K158" s="4" t="s">
        <v>255</v>
      </c>
    </row>
    <row r="159" spans="1:11" ht="46.8" x14ac:dyDescent="0.3">
      <c r="A159" s="4" t="s">
        <v>256</v>
      </c>
      <c r="B159" s="4" t="str">
        <f t="shared" si="8"/>
        <v>Da Soocha V</v>
      </c>
      <c r="C159" s="4" t="s">
        <v>326</v>
      </c>
      <c r="D159" s="4" t="str">
        <f t="shared" si="9"/>
        <v>Dark Empire (1991)</v>
      </c>
      <c r="E159" s="4" t="s">
        <v>323</v>
      </c>
      <c r="F159" s="6" t="str">
        <f t="shared" si="10"/>
        <v>Dark Empire (1991)</v>
      </c>
      <c r="G159" s="6" t="s">
        <v>251</v>
      </c>
      <c r="H159" s="4">
        <v>1991</v>
      </c>
      <c r="I159" s="4">
        <f t="shared" si="11"/>
        <v>1991</v>
      </c>
      <c r="J159" s="4" t="s">
        <v>235</v>
      </c>
      <c r="K159" s="4" t="s">
        <v>257</v>
      </c>
    </row>
    <row r="160" spans="1:11" ht="15.6" x14ac:dyDescent="0.3">
      <c r="A160" s="4" t="s">
        <v>258</v>
      </c>
      <c r="B160" s="4" t="str">
        <f t="shared" si="8"/>
        <v>Drall</v>
      </c>
      <c r="C160" s="4" t="s">
        <v>326</v>
      </c>
      <c r="D160" s="4" t="str">
        <f t="shared" si="9"/>
        <v>Ambush at Corellia (1995)</v>
      </c>
      <c r="E160" s="4" t="s">
        <v>323</v>
      </c>
      <c r="F160" s="6" t="str">
        <f t="shared" si="10"/>
        <v>Ambush at Corellia (1995)</v>
      </c>
      <c r="G160" s="6" t="s">
        <v>259</v>
      </c>
      <c r="H160" s="4">
        <v>1995</v>
      </c>
      <c r="I160" s="4">
        <f t="shared" si="11"/>
        <v>1995</v>
      </c>
      <c r="J160" s="4" t="s">
        <v>226</v>
      </c>
      <c r="K160" s="4" t="s">
        <v>260</v>
      </c>
    </row>
    <row r="161" spans="1:11" ht="15.6" x14ac:dyDescent="0.3">
      <c r="A161" s="6" t="s">
        <v>261</v>
      </c>
      <c r="B161" s="4" t="str">
        <f t="shared" si="8"/>
        <v>Dromund Kaas</v>
      </c>
      <c r="C161" s="4" t="s">
        <v>326</v>
      </c>
      <c r="D161" s="4" t="str">
        <f t="shared" si="9"/>
        <v>Star Wars Jedi Knight: Mysteries of the Sith (1998)</v>
      </c>
      <c r="E161" s="4" t="s">
        <v>323</v>
      </c>
      <c r="F161" s="6" t="str">
        <f t="shared" si="10"/>
        <v>Star Wars Jedi Knight: Mysteries of the Sith (1998)</v>
      </c>
      <c r="G161" s="6" t="s">
        <v>262</v>
      </c>
      <c r="H161" s="4">
        <v>1998</v>
      </c>
      <c r="I161" s="4">
        <f t="shared" si="11"/>
        <v>1998</v>
      </c>
      <c r="J161" s="4" t="s">
        <v>263</v>
      </c>
      <c r="K161" s="4" t="s">
        <v>264</v>
      </c>
    </row>
    <row r="162" spans="1:11" ht="31.2" x14ac:dyDescent="0.3">
      <c r="A162" s="4" t="s">
        <v>265</v>
      </c>
      <c r="B162" s="4" t="str">
        <f t="shared" si="8"/>
        <v>Dxun</v>
      </c>
      <c r="C162" s="4" t="s">
        <v>326</v>
      </c>
      <c r="D162" s="4" t="str">
        <f t="shared" si="9"/>
        <v>Tales of the Jedi (1993)</v>
      </c>
      <c r="E162" s="4" t="s">
        <v>323</v>
      </c>
      <c r="F162" s="6" t="str">
        <f t="shared" si="10"/>
        <v>Tales of the Jedi (1993)</v>
      </c>
      <c r="G162" s="6" t="s">
        <v>234</v>
      </c>
      <c r="H162" s="4">
        <v>1993</v>
      </c>
      <c r="I162" s="4">
        <f t="shared" si="11"/>
        <v>1993</v>
      </c>
      <c r="J162" s="4" t="s">
        <v>235</v>
      </c>
      <c r="K162" s="4" t="s">
        <v>266</v>
      </c>
    </row>
    <row r="163" spans="1:11" ht="15.6" x14ac:dyDescent="0.3">
      <c r="A163" s="4" t="s">
        <v>267</v>
      </c>
      <c r="B163" s="4" t="str">
        <f t="shared" si="8"/>
        <v>Hapes</v>
      </c>
      <c r="C163" s="4" t="s">
        <v>326</v>
      </c>
      <c r="D163" s="4" t="str">
        <f t="shared" si="9"/>
        <v>The Courtship of Princess Leia (1994)</v>
      </c>
      <c r="E163" s="4" t="s">
        <v>323</v>
      </c>
      <c r="F163" s="6" t="str">
        <f t="shared" si="10"/>
        <v>The Courtship of Princess Leia (1994)</v>
      </c>
      <c r="G163" s="6" t="s">
        <v>268</v>
      </c>
      <c r="H163" s="4">
        <v>1994</v>
      </c>
      <c r="I163" s="4">
        <f t="shared" si="11"/>
        <v>1994</v>
      </c>
      <c r="J163" s="4" t="s">
        <v>226</v>
      </c>
      <c r="K163" s="4" t="s">
        <v>269</v>
      </c>
    </row>
    <row r="164" spans="1:11" ht="15.6" x14ac:dyDescent="0.3">
      <c r="A164" s="4" t="s">
        <v>270</v>
      </c>
      <c r="B164" s="4" t="str">
        <f t="shared" si="8"/>
        <v>Honoghr</v>
      </c>
      <c r="C164" s="4" t="s">
        <v>326</v>
      </c>
      <c r="D164" s="4" t="str">
        <f t="shared" si="9"/>
        <v>Dark Force Rising (1992)</v>
      </c>
      <c r="E164" s="4" t="s">
        <v>323</v>
      </c>
      <c r="F164" s="6" t="str">
        <f t="shared" si="10"/>
        <v>Dark Force Rising (1992)</v>
      </c>
      <c r="G164" s="6" t="s">
        <v>271</v>
      </c>
      <c r="H164" s="4">
        <v>1992</v>
      </c>
      <c r="I164" s="4">
        <f t="shared" si="11"/>
        <v>1992</v>
      </c>
      <c r="J164" s="4" t="s">
        <v>226</v>
      </c>
      <c r="K164" s="4" t="s">
        <v>272</v>
      </c>
    </row>
    <row r="165" spans="1:11" ht="15.6" x14ac:dyDescent="0.3">
      <c r="A165" s="4" t="s">
        <v>273</v>
      </c>
      <c r="B165" s="4" t="str">
        <f t="shared" si="8"/>
        <v>Ithor</v>
      </c>
      <c r="C165" s="4" t="s">
        <v>326</v>
      </c>
      <c r="D165" s="4" t="str">
        <f t="shared" si="9"/>
        <v>Children of the Jedi (1995)</v>
      </c>
      <c r="E165" s="4" t="s">
        <v>323</v>
      </c>
      <c r="F165" s="6" t="str">
        <f t="shared" si="10"/>
        <v>Children of the Jedi (1995)</v>
      </c>
      <c r="G165" s="6" t="s">
        <v>274</v>
      </c>
      <c r="H165" s="4">
        <v>1995</v>
      </c>
      <c r="I165" s="4">
        <f t="shared" si="11"/>
        <v>1995</v>
      </c>
      <c r="J165" s="4" t="s">
        <v>226</v>
      </c>
      <c r="K165" s="4" t="s">
        <v>275</v>
      </c>
    </row>
    <row r="166" spans="1:11" ht="15.6" x14ac:dyDescent="0.3">
      <c r="A166" s="4" t="s">
        <v>276</v>
      </c>
      <c r="B166" s="4" t="str">
        <f t="shared" si="8"/>
        <v>J't'p'tan</v>
      </c>
      <c r="C166" s="4" t="s">
        <v>326</v>
      </c>
      <c r="D166" s="4" t="str">
        <f t="shared" si="9"/>
        <v>Before the Storm (1996)</v>
      </c>
      <c r="E166" s="4" t="s">
        <v>323</v>
      </c>
      <c r="F166" s="6" t="str">
        <f t="shared" si="10"/>
        <v>Before the Storm (1996)</v>
      </c>
      <c r="G166" s="6" t="s">
        <v>277</v>
      </c>
      <c r="H166" s="4">
        <v>1996</v>
      </c>
      <c r="I166" s="4">
        <f t="shared" si="11"/>
        <v>1996</v>
      </c>
      <c r="J166" s="4" t="s">
        <v>226</v>
      </c>
      <c r="K166" s="4" t="s">
        <v>278</v>
      </c>
    </row>
    <row r="167" spans="1:11" ht="15.6" x14ac:dyDescent="0.3">
      <c r="A167" s="4" t="s">
        <v>279</v>
      </c>
      <c r="B167" s="4" t="str">
        <f t="shared" si="8"/>
        <v>Khomm</v>
      </c>
      <c r="C167" s="4" t="s">
        <v>326</v>
      </c>
      <c r="D167" s="4" t="str">
        <f t="shared" si="9"/>
        <v>Darksaber (1995)</v>
      </c>
      <c r="E167" s="4" t="s">
        <v>323</v>
      </c>
      <c r="F167" s="6" t="str">
        <f t="shared" si="10"/>
        <v>Darksaber (1995)</v>
      </c>
      <c r="G167" s="6" t="s">
        <v>280</v>
      </c>
      <c r="H167" s="4">
        <v>1995</v>
      </c>
      <c r="I167" s="4">
        <f t="shared" si="11"/>
        <v>1995</v>
      </c>
      <c r="J167" s="4" t="s">
        <v>226</v>
      </c>
      <c r="K167" s="4" t="s">
        <v>281</v>
      </c>
    </row>
    <row r="168" spans="1:11" ht="15.6" x14ac:dyDescent="0.3">
      <c r="A168" s="4" t="s">
        <v>282</v>
      </c>
      <c r="B168" s="4" t="str">
        <f t="shared" si="8"/>
        <v>Korriban</v>
      </c>
      <c r="C168" s="4" t="s">
        <v>326</v>
      </c>
      <c r="D168" s="4" t="str">
        <f t="shared" si="9"/>
        <v>Tales of the Jedi (1994)</v>
      </c>
      <c r="E168" s="4" t="s">
        <v>323</v>
      </c>
      <c r="F168" s="6" t="str">
        <f t="shared" si="10"/>
        <v>Tales of the Jedi (1994)</v>
      </c>
      <c r="G168" s="6" t="s">
        <v>234</v>
      </c>
      <c r="H168" s="4">
        <v>1994</v>
      </c>
      <c r="I168" s="4">
        <f t="shared" si="11"/>
        <v>1994</v>
      </c>
      <c r="J168" s="4" t="s">
        <v>235</v>
      </c>
      <c r="K168" s="4" t="s">
        <v>283</v>
      </c>
    </row>
    <row r="169" spans="1:11" ht="15.6" x14ac:dyDescent="0.3">
      <c r="A169" s="4" t="s">
        <v>284</v>
      </c>
      <c r="B169" s="4" t="str">
        <f t="shared" si="8"/>
        <v>Kothlis</v>
      </c>
      <c r="C169" s="4" t="s">
        <v>326</v>
      </c>
      <c r="D169" s="4" t="str">
        <f t="shared" si="9"/>
        <v>Shadows of the Empire (1996)</v>
      </c>
      <c r="E169" s="4" t="s">
        <v>323</v>
      </c>
      <c r="F169" s="6" t="str">
        <f t="shared" si="10"/>
        <v>Shadows of the Empire (1996)</v>
      </c>
      <c r="G169" s="6" t="s">
        <v>285</v>
      </c>
      <c r="H169" s="4">
        <v>1996</v>
      </c>
      <c r="I169" s="4">
        <f t="shared" si="11"/>
        <v>1996</v>
      </c>
      <c r="J169" s="4" t="s">
        <v>226</v>
      </c>
      <c r="K169" s="4" t="s">
        <v>286</v>
      </c>
    </row>
    <row r="170" spans="1:11" ht="15.6" x14ac:dyDescent="0.3">
      <c r="A170" s="7" t="s">
        <v>287</v>
      </c>
      <c r="B170" s="4" t="str">
        <f t="shared" si="8"/>
        <v>Lwhekk</v>
      </c>
      <c r="C170" s="4" t="s">
        <v>327</v>
      </c>
      <c r="D170" s="4" t="str">
        <f t="shared" si="9"/>
        <v>The Truce at Bakura (1993)</v>
      </c>
      <c r="E170" s="4" t="s">
        <v>323</v>
      </c>
      <c r="F170" s="6" t="str">
        <f t="shared" si="10"/>
        <v>The Truce at Bakura (1993)</v>
      </c>
      <c r="G170" s="6" t="s">
        <v>229</v>
      </c>
      <c r="H170" s="4">
        <v>1993</v>
      </c>
      <c r="I170" s="4">
        <f t="shared" si="11"/>
        <v>1993</v>
      </c>
      <c r="J170" s="4" t="s">
        <v>230</v>
      </c>
      <c r="K170" s="4" t="s">
        <v>288</v>
      </c>
    </row>
    <row r="171" spans="1:11" ht="31.2" x14ac:dyDescent="0.3">
      <c r="A171" s="11"/>
      <c r="B171" s="4" t="str">
        <f t="shared" si="8"/>
        <v>Lwhekk</v>
      </c>
      <c r="C171" s="4" t="s">
        <v>326</v>
      </c>
      <c r="D171" s="4" t="str">
        <f t="shared" si="9"/>
        <v>The Truce at Bakura (1993);Star Wars: Empire At War (2007)</v>
      </c>
      <c r="E171" s="4" t="s">
        <v>323</v>
      </c>
      <c r="F171" s="6" t="str">
        <f t="shared" si="10"/>
        <v>Star Wars: Empire At War (2007)</v>
      </c>
      <c r="G171" s="6" t="s">
        <v>232</v>
      </c>
      <c r="H171" s="4">
        <v>2007</v>
      </c>
      <c r="I171" s="4">
        <f t="shared" si="11"/>
        <v>2007</v>
      </c>
      <c r="J171" s="4" t="s">
        <v>30</v>
      </c>
      <c r="K171" s="4" t="s">
        <v>288</v>
      </c>
    </row>
    <row r="172" spans="1:11" ht="31.2" x14ac:dyDescent="0.3">
      <c r="A172" s="4" t="s">
        <v>289</v>
      </c>
      <c r="B172" s="4" t="str">
        <f t="shared" si="8"/>
        <v>Muunilinst</v>
      </c>
      <c r="C172" s="4" t="s">
        <v>326</v>
      </c>
      <c r="D172" s="4" t="str">
        <f t="shared" si="9"/>
        <v>Star Wars: Clone Wars (2003)</v>
      </c>
      <c r="E172" s="4" t="s">
        <v>323</v>
      </c>
      <c r="F172" s="6" t="str">
        <f t="shared" si="10"/>
        <v>Star Wars: Clone Wars (2003)</v>
      </c>
      <c r="G172" s="6" t="s">
        <v>290</v>
      </c>
      <c r="H172" s="4">
        <v>2003</v>
      </c>
      <c r="I172" s="4">
        <f t="shared" si="11"/>
        <v>2003</v>
      </c>
      <c r="J172" s="4" t="s">
        <v>291</v>
      </c>
      <c r="K172" s="4" t="s">
        <v>292</v>
      </c>
    </row>
    <row r="173" spans="1:11" ht="15.6" x14ac:dyDescent="0.3">
      <c r="A173" s="4" t="s">
        <v>293</v>
      </c>
      <c r="B173" s="4" t="str">
        <f t="shared" si="8"/>
        <v>Myrkr</v>
      </c>
      <c r="C173" s="4" t="s">
        <v>326</v>
      </c>
      <c r="D173" s="4" t="str">
        <f t="shared" si="9"/>
        <v>Heir to the Empire (1991)</v>
      </c>
      <c r="E173" s="4" t="s">
        <v>323</v>
      </c>
      <c r="F173" s="6" t="str">
        <f t="shared" si="10"/>
        <v>Heir to the Empire (1991)</v>
      </c>
      <c r="G173" s="6" t="s">
        <v>225</v>
      </c>
      <c r="H173" s="4">
        <v>1991</v>
      </c>
      <c r="I173" s="4">
        <f t="shared" si="11"/>
        <v>1991</v>
      </c>
      <c r="J173" s="4" t="s">
        <v>226</v>
      </c>
      <c r="K173" s="4" t="s">
        <v>294</v>
      </c>
    </row>
    <row r="174" spans="1:11" ht="15.6" x14ac:dyDescent="0.3">
      <c r="A174" s="4" t="s">
        <v>295</v>
      </c>
      <c r="B174" s="4" t="str">
        <f t="shared" si="8"/>
        <v>N'zoth</v>
      </c>
      <c r="C174" s="4" t="s">
        <v>326</v>
      </c>
      <c r="D174" s="4" t="str">
        <f t="shared" si="9"/>
        <v>Before the Storm (1996)</v>
      </c>
      <c r="E174" s="4" t="s">
        <v>323</v>
      </c>
      <c r="F174" s="6" t="str">
        <f t="shared" si="10"/>
        <v>Before the Storm (1996)</v>
      </c>
      <c r="G174" s="6" t="s">
        <v>277</v>
      </c>
      <c r="H174" s="4">
        <v>1996</v>
      </c>
      <c r="I174" s="4">
        <f t="shared" si="11"/>
        <v>1996</v>
      </c>
      <c r="J174" s="4" t="s">
        <v>226</v>
      </c>
      <c r="K174" s="4" t="s">
        <v>296</v>
      </c>
    </row>
    <row r="175" spans="1:11" ht="15.6" x14ac:dyDescent="0.3">
      <c r="A175" s="4" t="s">
        <v>297</v>
      </c>
      <c r="B175" s="4" t="str">
        <f t="shared" si="8"/>
        <v>Nkllon</v>
      </c>
      <c r="C175" s="4" t="s">
        <v>326</v>
      </c>
      <c r="D175" s="4" t="str">
        <f t="shared" si="9"/>
        <v>Heir to the Empire (1991)</v>
      </c>
      <c r="E175" s="4" t="s">
        <v>323</v>
      </c>
      <c r="F175" s="6" t="str">
        <f t="shared" si="10"/>
        <v>Heir to the Empire (1991)</v>
      </c>
      <c r="G175" s="6" t="s">
        <v>225</v>
      </c>
      <c r="H175" s="4">
        <v>1991</v>
      </c>
      <c r="I175" s="4">
        <f t="shared" si="11"/>
        <v>1991</v>
      </c>
      <c r="J175" s="4" t="s">
        <v>226</v>
      </c>
      <c r="K175" s="4" t="s">
        <v>298</v>
      </c>
    </row>
    <row r="176" spans="1:11" ht="15.6" x14ac:dyDescent="0.3">
      <c r="A176" s="4" t="s">
        <v>299</v>
      </c>
      <c r="B176" s="4" t="str">
        <f t="shared" si="8"/>
        <v>Ralltiir</v>
      </c>
      <c r="C176" s="4" t="s">
        <v>326</v>
      </c>
      <c r="D176" s="4" t="str">
        <f t="shared" si="9"/>
        <v>Star Wars (radio) (1981)</v>
      </c>
      <c r="E176" s="4" t="s">
        <v>323</v>
      </c>
      <c r="F176" s="6" t="str">
        <f t="shared" si="10"/>
        <v>Star Wars (radio) (1981)</v>
      </c>
      <c r="G176" s="6" t="s">
        <v>300</v>
      </c>
      <c r="H176" s="4">
        <v>1981</v>
      </c>
      <c r="I176" s="4">
        <f t="shared" si="11"/>
        <v>1981</v>
      </c>
      <c r="J176" s="4" t="s">
        <v>301</v>
      </c>
      <c r="K176" s="4" t="s">
        <v>302</v>
      </c>
    </row>
    <row r="177" spans="1:11" ht="31.2" x14ac:dyDescent="0.3">
      <c r="A177" s="4" t="s">
        <v>303</v>
      </c>
      <c r="B177" s="4" t="str">
        <f t="shared" si="8"/>
        <v>Rattatak</v>
      </c>
      <c r="C177" s="4" t="s">
        <v>326</v>
      </c>
      <c r="D177" s="4" t="str">
        <f t="shared" si="9"/>
        <v>Star Wars: Clone Wars (2003)</v>
      </c>
      <c r="E177" s="4" t="s">
        <v>323</v>
      </c>
      <c r="F177" s="6" t="str">
        <f t="shared" si="10"/>
        <v>Star Wars: Clone Wars (2003)</v>
      </c>
      <c r="G177" s="6" t="s">
        <v>290</v>
      </c>
      <c r="H177" s="4">
        <v>2003</v>
      </c>
      <c r="I177" s="4">
        <f t="shared" si="11"/>
        <v>2003</v>
      </c>
      <c r="J177" s="4" t="s">
        <v>291</v>
      </c>
      <c r="K177" s="4" t="s">
        <v>304</v>
      </c>
    </row>
    <row r="178" spans="1:11" ht="15.6" x14ac:dyDescent="0.3">
      <c r="A178" s="4" t="s">
        <v>305</v>
      </c>
      <c r="B178" s="4" t="str">
        <f t="shared" si="8"/>
        <v>Sacorria</v>
      </c>
      <c r="C178" s="4" t="s">
        <v>326</v>
      </c>
      <c r="D178" s="4" t="str">
        <f t="shared" si="9"/>
        <v>Ambush at Corellia (1995)</v>
      </c>
      <c r="E178" s="4" t="s">
        <v>323</v>
      </c>
      <c r="F178" s="6" t="str">
        <f t="shared" si="10"/>
        <v>Ambush at Corellia (1995)</v>
      </c>
      <c r="G178" s="6" t="s">
        <v>259</v>
      </c>
      <c r="H178" s="4">
        <v>1995</v>
      </c>
      <c r="I178" s="4">
        <f t="shared" si="11"/>
        <v>1995</v>
      </c>
      <c r="J178" s="4" t="s">
        <v>226</v>
      </c>
      <c r="K178" s="4" t="s">
        <v>306</v>
      </c>
    </row>
    <row r="179" spans="1:11" ht="15.6" x14ac:dyDescent="0.3">
      <c r="A179" s="4" t="s">
        <v>307</v>
      </c>
      <c r="B179" s="4" t="str">
        <f t="shared" si="8"/>
        <v>Selonia</v>
      </c>
      <c r="C179" s="4" t="s">
        <v>326</v>
      </c>
      <c r="D179" s="4" t="str">
        <f t="shared" si="9"/>
        <v>Assault at Selonia (1996)</v>
      </c>
      <c r="E179" s="4" t="s">
        <v>323</v>
      </c>
      <c r="F179" s="6" t="str">
        <f t="shared" si="10"/>
        <v>Assault at Selonia (1996)</v>
      </c>
      <c r="G179" s="6" t="s">
        <v>308</v>
      </c>
      <c r="H179" s="4">
        <v>1996</v>
      </c>
      <c r="I179" s="4">
        <f t="shared" si="11"/>
        <v>1996</v>
      </c>
      <c r="J179" s="4" t="s">
        <v>226</v>
      </c>
      <c r="K179" s="4" t="s">
        <v>309</v>
      </c>
    </row>
    <row r="180" spans="1:11" ht="15.6" x14ac:dyDescent="0.3">
      <c r="A180" s="4" t="s">
        <v>310</v>
      </c>
      <c r="B180" s="4" t="str">
        <f t="shared" si="8"/>
        <v>Thyferra</v>
      </c>
      <c r="C180" s="4" t="s">
        <v>326</v>
      </c>
      <c r="D180" s="4" t="str">
        <f t="shared" si="9"/>
        <v>The Bacta War (1997)</v>
      </c>
      <c r="E180" s="4" t="s">
        <v>323</v>
      </c>
      <c r="F180" s="6" t="str">
        <f t="shared" si="10"/>
        <v>The Bacta War (1997)</v>
      </c>
      <c r="G180" s="6" t="s">
        <v>311</v>
      </c>
      <c r="H180" s="4">
        <v>1997</v>
      </c>
      <c r="I180" s="4">
        <f t="shared" si="11"/>
        <v>1997</v>
      </c>
      <c r="J180" s="4" t="s">
        <v>226</v>
      </c>
      <c r="K180" s="4" t="s">
        <v>312</v>
      </c>
    </row>
    <row r="181" spans="1:11" ht="15.6" x14ac:dyDescent="0.3">
      <c r="A181" s="4" t="s">
        <v>313</v>
      </c>
      <c r="B181" s="4" t="str">
        <f t="shared" si="8"/>
        <v>Toprawa</v>
      </c>
      <c r="C181" s="4" t="s">
        <v>326</v>
      </c>
      <c r="D181" s="4" t="str">
        <f t="shared" si="9"/>
        <v>Star Wars (radio) (1981)</v>
      </c>
      <c r="E181" s="4" t="s">
        <v>323</v>
      </c>
      <c r="F181" s="6" t="str">
        <f t="shared" si="10"/>
        <v>Star Wars (radio) (1981)</v>
      </c>
      <c r="G181" s="6" t="s">
        <v>300</v>
      </c>
      <c r="H181" s="4">
        <v>1981</v>
      </c>
      <c r="I181" s="4">
        <f t="shared" si="11"/>
        <v>1981</v>
      </c>
      <c r="J181" s="4" t="s">
        <v>301</v>
      </c>
      <c r="K181" s="4" t="s">
        <v>339</v>
      </c>
    </row>
    <row r="182" spans="1:11" ht="15.6" x14ac:dyDescent="0.3">
      <c r="A182" s="4" t="s">
        <v>314</v>
      </c>
      <c r="B182" s="4" t="str">
        <f t="shared" si="8"/>
        <v>Vortex</v>
      </c>
      <c r="C182" s="4" t="s">
        <v>326</v>
      </c>
      <c r="D182" s="4" t="str">
        <f t="shared" si="9"/>
        <v>Dark Apprentice (1994)</v>
      </c>
      <c r="E182" s="4" t="s">
        <v>323</v>
      </c>
      <c r="F182" s="6" t="str">
        <f t="shared" si="10"/>
        <v>Dark Apprentice (1994)</v>
      </c>
      <c r="G182" s="6" t="s">
        <v>238</v>
      </c>
      <c r="H182" s="4">
        <v>1994</v>
      </c>
      <c r="I182" s="4">
        <f t="shared" si="11"/>
        <v>1994</v>
      </c>
      <c r="J182" s="4" t="s">
        <v>226</v>
      </c>
      <c r="K182" s="4" t="s">
        <v>315</v>
      </c>
    </row>
    <row r="183" spans="1:11" ht="15.6" x14ac:dyDescent="0.3">
      <c r="A183" s="4" t="s">
        <v>316</v>
      </c>
      <c r="B183" s="4" t="str">
        <f t="shared" si="8"/>
        <v>Wayland</v>
      </c>
      <c r="C183" s="4" t="s">
        <v>326</v>
      </c>
      <c r="D183" s="4" t="str">
        <f t="shared" si="9"/>
        <v>Heir to the Empire (1991)</v>
      </c>
      <c r="E183" s="4" t="s">
        <v>323</v>
      </c>
      <c r="F183" s="6" t="str">
        <f t="shared" si="10"/>
        <v>Heir to the Empire (1991)</v>
      </c>
      <c r="G183" s="6" t="s">
        <v>225</v>
      </c>
      <c r="H183" s="4">
        <v>1991</v>
      </c>
      <c r="I183" s="4">
        <f t="shared" si="11"/>
        <v>1991</v>
      </c>
      <c r="J183" s="4" t="s">
        <v>226</v>
      </c>
      <c r="K183" s="4" t="s">
        <v>317</v>
      </c>
    </row>
    <row r="184" spans="1:11" ht="31.2" x14ac:dyDescent="0.3">
      <c r="A184" s="6" t="s">
        <v>318</v>
      </c>
      <c r="B184" s="4" t="str">
        <f t="shared" si="8"/>
        <v>Zonama Sekot</v>
      </c>
      <c r="C184" s="4" t="s">
        <v>326</v>
      </c>
      <c r="D184" s="4" t="str">
        <f t="shared" si="9"/>
        <v>Rogue Planet (2000)</v>
      </c>
      <c r="E184" s="4" t="s">
        <v>323</v>
      </c>
      <c r="F184" s="6" t="str">
        <f t="shared" si="10"/>
        <v>Rogue Planet (2000)</v>
      </c>
      <c r="G184" s="6" t="s">
        <v>319</v>
      </c>
      <c r="H184" s="4">
        <v>2000</v>
      </c>
      <c r="I184" s="4">
        <f t="shared" si="11"/>
        <v>2000</v>
      </c>
      <c r="J184" s="4" t="s">
        <v>226</v>
      </c>
      <c r="K184" s="4" t="s">
        <v>320</v>
      </c>
    </row>
    <row r="185" spans="1:11" x14ac:dyDescent="0.3">
      <c r="A185" s="1"/>
      <c r="B185" s="1"/>
      <c r="C185" s="1"/>
      <c r="D185" s="1"/>
      <c r="E185" s="1"/>
    </row>
  </sheetData>
  <mergeCells count="26">
    <mergeCell ref="H138:H139"/>
    <mergeCell ref="H122:H123"/>
    <mergeCell ref="H126:H127"/>
    <mergeCell ref="H116:H117"/>
    <mergeCell ref="H119:H120"/>
    <mergeCell ref="H109:H110"/>
    <mergeCell ref="H113:H114"/>
    <mergeCell ref="H102:H103"/>
    <mergeCell ref="H105:H106"/>
    <mergeCell ref="H90:H91"/>
    <mergeCell ref="H94:H95"/>
    <mergeCell ref="H84:H85"/>
    <mergeCell ref="H87:H88"/>
    <mergeCell ref="H72:H73"/>
    <mergeCell ref="H69:H70"/>
    <mergeCell ref="H59:H60"/>
    <mergeCell ref="H56:H57"/>
    <mergeCell ref="H40:H41"/>
    <mergeCell ref="H43:H44"/>
    <mergeCell ref="H31:H32"/>
    <mergeCell ref="H38:H39"/>
    <mergeCell ref="H23:H24"/>
    <mergeCell ref="H28:H29"/>
    <mergeCell ref="H16:H17"/>
    <mergeCell ref="H19:H20"/>
    <mergeCell ref="H8:H9"/>
  </mergeCells>
  <hyperlinks>
    <hyperlink ref="F2" r:id="rId1" tooltip="Star Wars: The Clone Wars (2008 TV series)" display="https://en.wikipedia.org/wiki/Star_Wars:_The_Clone_Wars_(2008_TV_series)"/>
    <hyperlink ref="A4" r:id="rId2" tooltip="Akiva (Star Wars)" display="https://en.wikipedia.org/wiki/Akiva_(Star_Wars)"/>
    <hyperlink ref="A5" r:id="rId3" tooltip="Alderaan" display="https://en.wikipedia.org/wiki/Alderaan"/>
    <hyperlink ref="A13" r:id="rId4" tooltip="Bespin" display="https://en.wikipedia.org/wiki/Bespin"/>
    <hyperlink ref="A31" r:id="rId5" tooltip="Coruscant" display="https://en.wikipedia.org/wiki/Coruscant"/>
    <hyperlink ref="A36" r:id="rId6" tooltip="Dagobah" display="https://en.wikipedia.org/wiki/Dagobah"/>
    <hyperlink ref="A47" r:id="rId7" tooltip="Endor (Star Wars)" display="https://en.wikipedia.org/wiki/Endor_(Star_Wars)"/>
    <hyperlink ref="A50" r:id="rId8" tooltip="Fondor" display="https://en.wikipedia.org/wiki/Fondor"/>
    <hyperlink ref="A53" r:id="rId9" tooltip="Hoth" display="https://en.wikipedia.org/wiki/Hoth"/>
    <hyperlink ref="A62" r:id="rId10" tooltip="Jakku" display="https://en.wikipedia.org/wiki/Jakku"/>
    <hyperlink ref="A66" r:id="rId11" tooltip="Kashyyyk" display="https://en.wikipedia.org/wiki/Kashyyyk"/>
    <hyperlink ref="A84" r:id="rId12" tooltip="Mandalore" display="https://en.wikipedia.org/wiki/Mandalore"/>
    <hyperlink ref="A97" r:id="rId13" location="Korriban" display="https://en.wikipedia.org/wiki/List_of_Star_Wars_planets_and_moons - Korriban"/>
    <hyperlink ref="A101" r:id="rId14" tooltip="Naboo" display="https://en.wikipedia.org/wiki/Naboo"/>
    <hyperlink ref="A112" r:id="rId15" tooltip="Pillio" display="https://en.wikipedia.org/wiki/Pillio"/>
    <hyperlink ref="A131" r:id="rId16" tooltip="Starkiller Base" display="https://en.wikipedia.org/wiki/Starkiller_Base"/>
    <hyperlink ref="A136" r:id="rId17" tooltip="Tatooine" display="https://en.wikipedia.org/wiki/Tatooine"/>
    <hyperlink ref="A144" r:id="rId18" tooltip="Vardos (Star Wars)" display="https://en.wikipedia.org/wiki/Vardos_(Star_Wars)"/>
    <hyperlink ref="A146" r:id="rId19" tooltip="Yavin" display="https://en.wikipedia.org/wiki/Yavin"/>
    <hyperlink ref="A147" r:id="rId20" tooltip="Yavin 4" display="https://en.wikipedia.org/wiki/Yavin_4"/>
    <hyperlink ref="A154" r:id="rId21" tooltip="Bakura (Star Wars)" display="https://en.wikipedia.org/wiki/Bakura_(Star_Wars)"/>
    <hyperlink ref="A161" r:id="rId22" tooltip="Dromund Kaas" display="https://en.wikipedia.org/wiki/Dromund_Kaas"/>
    <hyperlink ref="A184" r:id="rId23" tooltip="Zonama Sekot" display="https://en.wikipedia.org/wiki/Zonama_Sekot"/>
    <hyperlink ref="G2" r:id="rId24" tooltip="Star Wars: The Clone Wars (2008 TV series)" display="https://en.wikipedia.org/wiki/Star_Wars:_The_Clone_Wars_(2008_TV_series)"/>
    <hyperlink ref="G3" r:id="rId25" tooltip="Star Wars: The Force Awakens" display="https://en.wikipedia.org/wiki/Star_Wars:_The_Force_Awakens"/>
    <hyperlink ref="G4" r:id="rId26" tooltip="Star Wars: Aftermath" display="https://en.wikipedia.org/wiki/Star_Wars:_Aftermath"/>
    <hyperlink ref="G5" r:id="rId27" tooltip="Star Wars (film)" display="https://en.wikipedia.org/wiki/Star_Wars_(film)"/>
    <hyperlink ref="G7" r:id="rId28" tooltip="The Empire Strikes Back" display="https://en.wikipedia.org/wiki/The_Empire_Strikes_Back"/>
    <hyperlink ref="G8" r:id="rId29" tooltip="Star Wars Legends" display="https://en.wikipedia.org/wiki/Star_Wars_Legends"/>
    <hyperlink ref="G9" r:id="rId30" tooltip="Star Wars: Dark Forces" display="https://en.wikipedia.org/wiki/Star_Wars:_Dark_Forces"/>
    <hyperlink ref="G10" r:id="rId31" tooltip="Star Wars Rebels" display="https://en.wikipedia.org/wiki/Star_Wars_Rebels"/>
    <hyperlink ref="G11" r:id="rId32" tooltip="Star Tours – The Adventures Continue" display="https://en.wikipedia.org/wiki/Star_Tours_%E2%80%93_The_Adventures_Continue"/>
    <hyperlink ref="G12" r:id="rId33" tooltip="Thrawn: Alliances" display="https://en.wikipedia.org/wiki/Thrawn:_Alliances"/>
    <hyperlink ref="G13" r:id="rId34" tooltip="The Empire Strikes Back" display="https://en.wikipedia.org/wiki/The_Empire_Strikes_Back"/>
    <hyperlink ref="G14" r:id="rId35" tooltip="Star Wars: The Last Jedi" display="https://en.wikipedia.org/wiki/Star_Wars:_The_Last_Jedi"/>
    <hyperlink ref="G15" r:id="rId36" tooltip="Star Wars Resistance" display="https://en.wikipedia.org/wiki/Star_Wars_Resistance"/>
    <hyperlink ref="G16" r:id="rId37" tooltip="Star Wars Legends" display="https://en.wikipedia.org/wiki/Star_Wars_Legends"/>
    <hyperlink ref="G17" r:id="rId38" tooltip="Darth Maul: Saboteur" display="https://en.wikipedia.org/wiki/Darth_Maul:_Saboteur"/>
    <hyperlink ref="G18" r:id="rId39" tooltip="Star Wars: Episode III – Revenge of the Sith" display="https://en.wikipedia.org/wiki/Star_Wars:_Episode_III_%E2%80%93_Revenge_of_the_Sith"/>
    <hyperlink ref="G19" r:id="rId40" tooltip="Star Wars Legends" display="https://en.wikipedia.org/wiki/Star_Wars_Legends"/>
    <hyperlink ref="G20" r:id="rId41" tooltip="The Truce at Bakura" display="https://en.wikipedia.org/wiki/The_Truce_at_Bakura"/>
    <hyperlink ref="G21" r:id="rId42" tooltip="Star Wars: Aftermath" display="https://en.wikipedia.org/wiki/Star_Wars:_Aftermath"/>
    <hyperlink ref="G22" r:id="rId43" tooltip="Star Wars: The Clone Wars (film)" display="https://en.wikipedia.org/wiki/Star_Wars:_The_Clone_Wars_(film)"/>
    <hyperlink ref="G23" r:id="rId44" tooltip="Star Wars Legends" display="https://en.wikipedia.org/wiki/Star_Wars_Legends"/>
    <hyperlink ref="G25" r:id="rId45" tooltip="Star Wars: The Clone Wars (2008 TV series)" display="https://en.wikipedia.org/wiki/Star_Wars:_The_Clone_Wars_(2008_TV_series)"/>
    <hyperlink ref="G26" r:id="rId46" tooltip="Star Wars Rebels" display="https://en.wikipedia.org/wiki/Star_Wars_Rebels"/>
    <hyperlink ref="G27" r:id="rId47" tooltip="Star Wars (film)" display="https://en.wikipedia.org/wiki/Star_Wars_(film)"/>
    <hyperlink ref="G28" r:id="rId48" tooltip="Star Wars Legends" display="https://en.wikipedia.org/wiki/Star_Wars_Legends"/>
    <hyperlink ref="G29" r:id="rId49" tooltip="The Corellian Trilogy" display="https://en.wikipedia.org/wiki/The_Corellian_Trilogy"/>
    <hyperlink ref="G30" r:id="rId50" tooltip="Solo: A Star Wars Story" display="https://en.wikipedia.org/wiki/Solo:_A_Star_Wars_Story"/>
    <hyperlink ref="G31" r:id="rId51" tooltip="Star Wars Legends" display="https://en.wikipedia.org/wiki/Star_Wars_Legends"/>
    <hyperlink ref="G32" r:id="rId52" tooltip="Heir to the Empire" display="https://en.wikipedia.org/wiki/Heir_to_the_Empire"/>
    <hyperlink ref="G33" r:id="rId53" tooltip="Star Wars: Episode I – The Phantom Menace" display="https://en.wikipedia.org/wiki/Star_Wars:_Episode_I_%E2%80%93_The_Phantom_Menace"/>
    <hyperlink ref="G34" r:id="rId54" tooltip="Leia, Princess of Alderaan" display="https://en.wikipedia.org/wiki/Leia,_Princess_of_Alderaan"/>
    <hyperlink ref="G35" r:id="rId55" tooltip="Star Wars: The Force Awakens" display="https://en.wikipedia.org/wiki/Star_Wars:_The_Force_Awakens"/>
    <hyperlink ref="G36" r:id="rId56" tooltip="The Empire Strikes Back" display="https://en.wikipedia.org/wiki/The_Empire_Strikes_Back"/>
    <hyperlink ref="G37" r:id="rId57" tooltip="Star Wars (film)" display="https://en.wikipedia.org/wiki/Star_Wars_(film)"/>
    <hyperlink ref="G38" r:id="rId58" tooltip="Star Wars Legends" display="https://en.wikipedia.org/wiki/Star_Wars_Legends"/>
    <hyperlink ref="G39" r:id="rId59" tooltip="Jedi Search" display="https://en.wikipedia.org/wiki/Jedi_Search"/>
    <hyperlink ref="G40" r:id="rId60" tooltip="Star Wars Legends" display="https://en.wikipedia.org/wiki/Star_Wars_Legends"/>
    <hyperlink ref="G41" r:id="rId61" tooltip="The Courtship of Princess Leia" display="https://en.wikipedia.org/wiki/The_Courtship_of_Princess_Leia"/>
    <hyperlink ref="G42" r:id="rId62" tooltip="Star Wars: The Clone Wars (2008 TV series)" display="https://en.wikipedia.org/wiki/Star_Wars:_The_Clone_Wars_(2008_TV_series)"/>
    <hyperlink ref="G43" r:id="rId63" tooltip="Star Wars Legends" display="https://en.wikipedia.org/wiki/Star_Wars_Legends"/>
    <hyperlink ref="G44" r:id="rId64" tooltip="Tales from the Mos Eisley Cantina" display="https://en.wikipedia.org/wiki/Tales_from_the_Mos_Eisley_Cantina"/>
    <hyperlink ref="G45" r:id="rId65" tooltip="Star Wars: The Clone Wars (2008 TV series)" display="https://en.wikipedia.org/wiki/Star_Wars:_The_Clone_Wars_(2008_TV_series)"/>
    <hyperlink ref="G46" r:id="rId66" tooltip="Rogue One" display="https://en.wikipedia.org/wiki/Rogue_One"/>
    <hyperlink ref="G47" r:id="rId67" tooltip="Return of the Jedi" display="https://en.wikipedia.org/wiki/Return_of_the_Jedi"/>
    <hyperlink ref="G48" r:id="rId68" tooltip="Star Wars: Episode III – Revenge of the Sith" display="https://en.wikipedia.org/wiki/Star_Wars:_Episode_III_%E2%80%93_Revenge_of_the_Sith"/>
    <hyperlink ref="G49" r:id="rId69" tooltip="Star Wars: The Clone Wars (2008 TV series)" display="https://en.wikipedia.org/wiki/Star_Wars:_The_Clone_Wars_(2008_TV_series)"/>
    <hyperlink ref="G50" r:id="rId70" tooltip="Star Wars Battlefront II (2017 video game)" display="https://en.wikipedia.org/wiki/Star_Wars_Battlefront_II_(2017_video_game)"/>
    <hyperlink ref="G51" r:id="rId71" tooltip="Star Wars: Episode II – Attack of the Clones" display="https://en.wikipedia.org/wiki/Star_Wars:_Episode_II_%E2%80%93_Attack_of_the_Clones"/>
    <hyperlink ref="G52" r:id="rId72" tooltip="Star Wars: The Force Awakens" display="https://en.wikipedia.org/wiki/Star_Wars:_The_Force_Awakens"/>
    <hyperlink ref="G53" r:id="rId73" tooltip="The Empire Strikes Back" display="https://en.wikipedia.org/wiki/The_Empire_Strikes_Back"/>
    <hyperlink ref="G54" r:id="rId74" tooltip="Star Wars: Episode I – The Phantom Menace" display="https://en.wikipedia.org/wiki/Star_Wars:_Episode_I_%E2%80%93_The_Phantom_Menace"/>
    <hyperlink ref="G55" r:id="rId75" tooltip="Star Wars: The Clone Wars (2008 TV series)" display="https://en.wikipedia.org/wiki/Star_Wars:_The_Clone_Wars_(2008_TV_series)"/>
    <hyperlink ref="G56" r:id="rId76" tooltip="Star Wars Legends" display="https://en.wikipedia.org/wiki/Star_Wars_Legends"/>
    <hyperlink ref="G57" r:id="rId77" tooltip="Jedi Quest" display="https://en.wikipedia.org/wiki/Jedi_Quest"/>
    <hyperlink ref="G58" r:id="rId78" tooltip="Star Wars: The Clone Wars (2008 TV series)" display="https://en.wikipedia.org/wiki/Star_Wars:_The_Clone_Wars_(2008_TV_series)"/>
    <hyperlink ref="G59" r:id="rId79" tooltip="Star Wars Legends" display="https://en.wikipedia.org/wiki/Star_Wars_Legends"/>
    <hyperlink ref="G60" r:id="rId80" tooltip="Star Wars Episode I Journal: Darth Maul" display="https://en.wikipedia.org/wiki/Star_Wars_Episode_I_Journal:_Darth_Maul"/>
    <hyperlink ref="G61" r:id="rId81" tooltip="Star Wars: The Clone Wars (2008 TV series)" display="https://en.wikipedia.org/wiki/Star_Wars:_The_Clone_Wars_(2008_TV_series)"/>
    <hyperlink ref="G62" r:id="rId82" tooltip="Star Wars: The Force Awakens" display="https://en.wikipedia.org/wiki/Star_Wars:_The_Force_Awakens"/>
    <hyperlink ref="G63" r:id="rId83" tooltip="Rogue One" display="https://en.wikipedia.org/wiki/Rogue_One"/>
    <hyperlink ref="G64" r:id="rId84" tooltip="Star Wars: Episode II – Attack of the Clones" display="https://en.wikipedia.org/wiki/Star_Wars:_Episode_II_%E2%80%93_Attack_of_the_Clones"/>
    <hyperlink ref="G65" r:id="rId85" tooltip="Star Wars: The Clone Wars (2008 TV series)" display="https://en.wikipedia.org/wiki/Star_Wars:_The_Clone_Wars_(2008_TV_series)"/>
    <hyperlink ref="G66" r:id="rId86" tooltip="Star Wars Holiday Special" display="https://en.wikipedia.org/wiki/Star_Wars_Holiday_Special"/>
    <hyperlink ref="G67" r:id="rId87" tooltip="Star Wars: Episode III – Revenge of the Sith" display="https://en.wikipedia.org/wiki/Star_Wars:_Episode_III_%E2%80%93_Revenge_of_the_Sith"/>
    <hyperlink ref="G68" r:id="rId88" tooltip="Star Wars (film)" display="https://en.wikipedia.org/wiki/Star_Wars_(film)"/>
    <hyperlink ref="G69" r:id="rId89" tooltip="Star Wars Legends" display="https://en.wikipedia.org/wiki/Star_Wars_Legends"/>
    <hyperlink ref="G70" r:id="rId90" tooltip="Jedi Search" display="https://en.wikipedia.org/wiki/Jedi_Search"/>
    <hyperlink ref="G71" r:id="rId91" tooltip="Star Wars Rebels" display="https://en.wikipedia.org/wiki/Star_Wars_Rebels"/>
    <hyperlink ref="G72" r:id="rId92" tooltip="Star Wars Legends" display="https://en.wikipedia.org/wiki/Star_Wars_Legends"/>
    <hyperlink ref="G73" r:id="rId93" tooltip="Wedge's Gamble" display="https://en.wikipedia.org/wiki/Wedge%27s_Gamble"/>
    <hyperlink ref="G74" r:id="rId94" tooltip="Star Wars: The Clone Wars (2008 TV series)" display="https://en.wikipedia.org/wiki/Star_Wars:_The_Clone_Wars_(2008_TV_series)"/>
    <hyperlink ref="G75" r:id="rId95" tooltip="Catalyst: A Rogue One Novel" display="https://en.wikipedia.org/wiki/Catalyst:_A_Rogue_One_Novel"/>
    <hyperlink ref="G76" r:id="rId96" tooltip="Rogue One" display="https://en.wikipedia.org/wiki/Rogue_One"/>
    <hyperlink ref="G77" r:id="rId97" tooltip="Star Wars Rebels" display="https://en.wikipedia.org/wiki/Star_Wars_Rebels"/>
    <hyperlink ref="G78" r:id="rId98" tooltip="Star Wars Rebels" display="https://en.wikipedia.org/wiki/Star_Wars_Rebels"/>
    <hyperlink ref="G80" r:id="rId99" tooltip="Star Wars: The Clone Wars (2008 TV series)" display="https://en.wikipedia.org/wiki/Star_Wars:_The_Clone_Wars_(2008_TV_series)"/>
    <hyperlink ref="G82" r:id="rId100" tooltip="Star Wars: Episode I – The Phantom Menace" display="https://en.wikipedia.org/wiki/Star_Wars:_Episode_I_%E2%80%93_The_Phantom_Menace"/>
    <hyperlink ref="G83" r:id="rId101" tooltip="Star Wars: The Clone Wars (2008 TV series)" display="https://en.wikipedia.org/wiki/Star_Wars:_The_Clone_Wars_(2008_TV_series)"/>
    <hyperlink ref="G84" r:id="rId102" tooltip="Star Wars Legends" display="https://en.wikipedia.org/wiki/Star_Wars_Legends"/>
    <hyperlink ref="G85" r:id="rId103" tooltip="Star Wars comics" display="https://en.wikipedia.org/wiki/Star_Wars_comics"/>
    <hyperlink ref="G86" r:id="rId104" tooltip="Star Wars: The Clone Wars (2008 TV series)" display="https://en.wikipedia.org/wiki/Star_Wars:_The_Clone_Wars_(2008_TV_series)"/>
    <hyperlink ref="G87" r:id="rId105" tooltip="Star Wars Legends" display="https://en.wikipedia.org/wiki/Star_Wars_Legends"/>
    <hyperlink ref="G88" r:id="rId106" tooltip="Star Wars: Empire" display="https://en.wikipedia.org/wiki/Star_Wars:_Empire"/>
    <hyperlink ref="G89" r:id="rId107" tooltip="Star Wars: The Clone Wars (2008 TV series)" display="https://en.wikipedia.org/wiki/Star_Wars:_The_Clone_Wars_(2008_TV_series)"/>
    <hyperlink ref="G90" r:id="rId108" tooltip="Star Wars Legends" display="https://en.wikipedia.org/wiki/Star_Wars_Legends"/>
    <hyperlink ref="G91" r:id="rId109" tooltip="Splinter of the Mind's Eye" display="https://en.wikipedia.org/wiki/Splinter_of_the_Mind%27s_Eye"/>
    <hyperlink ref="G92" r:id="rId110" tooltip="Star Wars: The Clone Wars (2008 TV series)" display="https://en.wikipedia.org/wiki/Star_Wars:_The_Clone_Wars_(2008_TV_series)"/>
    <hyperlink ref="G93" r:id="rId111" tooltip="Solo: A Star Wars Story" display="https://en.wikipedia.org/wiki/Solo:_A_Star_Wars_Story"/>
    <hyperlink ref="G94" r:id="rId112" tooltip="Star Wars Legends" display="https://en.wikipedia.org/wiki/Star_Wars_Legends"/>
    <hyperlink ref="G95" r:id="rId113" tooltip="Dark Empire" display="https://en.wikipedia.org/wiki/Dark_Empire"/>
    <hyperlink ref="G96" r:id="rId114" tooltip="Star Wars: The Clone Wars (2008 TV series)" display="https://en.wikipedia.org/wiki/Star_Wars:_The_Clone_Wars_(2008_TV_series)"/>
    <hyperlink ref="G97" r:id="rId115" tooltip="Star Wars: The Clone Wars (2008 TV series)" display="https://en.wikipedia.org/wiki/Star_Wars:_The_Clone_Wars_(2008_TV_series)"/>
    <hyperlink ref="G98" r:id="rId116" tooltip="Star Wars: The Clone Wars (2008 TV series)" display="https://en.wikipedia.org/wiki/Star_Wars:_The_Clone_Wars_(2008_TV_series)"/>
    <hyperlink ref="G99" r:id="rId117" tooltip="Star Wars: Episode III – Revenge of the Sith" display="https://en.wikipedia.org/wiki/Star_Wars:_Episode_III_%E2%80%93_Revenge_of_the_Sith"/>
    <hyperlink ref="G100" r:id="rId118" tooltip="Star Wars: Episode III – Revenge of the Sith" display="https://en.wikipedia.org/wiki/Star_Wars:_Episode_III_%E2%80%93_Revenge_of_the_Sith"/>
    <hyperlink ref="G101" r:id="rId119" tooltip="Star Wars: Episode I – The Phantom Menace" display="https://en.wikipedia.org/wiki/Star_Wars:_Episode_I_%E2%80%93_The_Phantom_Menace"/>
    <hyperlink ref="G102" r:id="rId120" tooltip="Star Wars Legends" display="https://en.wikipedia.org/wiki/Star_Wars_Legends"/>
    <hyperlink ref="G103" r:id="rId121" tooltip="Dark Empire" display="https://en.wikipedia.org/wiki/Dark_Empire"/>
    <hyperlink ref="G104" r:id="rId122" tooltip="Star Wars: The Clone Wars (2008 TV series)" display="https://en.wikipedia.org/wiki/Star_Wars:_The_Clone_Wars_(2008_TV_series)"/>
    <hyperlink ref="G105" r:id="rId123" tooltip="Star Wars Legends" display="https://en.wikipedia.org/wiki/Star_Wars_Legends"/>
    <hyperlink ref="G106" r:id="rId124" tooltip="Tales of the Jedi" display="https://en.wikipedia.org/wiki/Tales_of_the_Jedi"/>
    <hyperlink ref="G107" r:id="rId125" tooltip="Star Wars: The Clone Wars (2008 TV series)" display="https://en.wikipedia.org/wiki/Star_Wars:_The_Clone_Wars_(2008_TV_series)"/>
    <hyperlink ref="G108" r:id="rId126" tooltip="The Empire Strikes Back" display="https://en.wikipedia.org/wiki/The_Empire_Strikes_Back"/>
    <hyperlink ref="G109" r:id="rId127" tooltip="Star Wars Legends" display="https://en.wikipedia.org/wiki/Star_Wars_Legends"/>
    <hyperlink ref="G111" r:id="rId128" tooltip="Star Wars: Episode III – Revenge of the Sith" display="https://en.wikipedia.org/wiki/Star_Wars:_Episode_III_%E2%80%93_Revenge_of_the_Sith"/>
    <hyperlink ref="G112" r:id="rId129" tooltip="Star Wars Battlefront II (2017 video game)" display="https://en.wikipedia.org/wiki/Star_Wars_Battlefront_II_(2017_video_game)"/>
    <hyperlink ref="G113" r:id="rId130" tooltip="Star Wars Legends" display="https://en.wikipedia.org/wiki/Star_Wars_Legends"/>
    <hyperlink ref="G114" r:id="rId131" tooltip="Dark Force Rising" display="https://en.wikipedia.org/wiki/Dark_Force_Rising"/>
    <hyperlink ref="G115" r:id="rId132" tooltip="Star Wars: The Clone Wars (2008 TV series)" display="https://en.wikipedia.org/wiki/Star_Wars:_The_Clone_Wars_(2008_TV_series)"/>
    <hyperlink ref="G116" r:id="rId133" tooltip="Star Wars Legends" display="https://en.wikipedia.org/wiki/Star_Wars_Legends"/>
    <hyperlink ref="G117" r:id="rId134" tooltip="Shadows of the Empire" display="https://en.wikipedia.org/wiki/Shadows_of_the_Empire"/>
    <hyperlink ref="G118" r:id="rId135" tooltip="Star Wars: The Clone Wars (2008 TV series)" display="https://en.wikipedia.org/wiki/Star_Wars:_The_Clone_Wars_(2008_TV_series)"/>
    <hyperlink ref="G119" r:id="rId136" tooltip="Star Wars Legends" display="https://en.wikipedia.org/wiki/Star_Wars_Legends"/>
    <hyperlink ref="G120" r:id="rId137" tooltip="Star Wars Jedi Knight: Dark Forces II" display="https://en.wikipedia.org/wiki/Star_Wars_Jedi_Knight:_Dark_Forces_II"/>
    <hyperlink ref="G121" r:id="rId138" tooltip="Star Wars: The Clone Wars (2008 TV series)" display="https://en.wikipedia.org/wiki/Star_Wars:_The_Clone_Wars_(2008_TV_series)"/>
    <hyperlink ref="G122" r:id="rId139" tooltip="Star Wars Legends" display="https://en.wikipedia.org/wiki/Star_Wars_Legends"/>
    <hyperlink ref="G123" r:id="rId140" tooltip="Tales from Jabba's Palace" display="https://en.wikipedia.org/wiki/Tales_from_Jabba%27s_Palace"/>
    <hyperlink ref="G124" r:id="rId141" tooltip="Star Wars: The Clone Wars (2008 TV series)" display="https://en.wikipedia.org/wiki/Star_Wars:_The_Clone_Wars_(2008_TV_series)"/>
    <hyperlink ref="G125" r:id="rId142" tooltip="Star Wars: The Clone Wars (2008 TV series)" display="https://en.wikipedia.org/wiki/Star_Wars:_The_Clone_Wars_(2008_TV_series)"/>
    <hyperlink ref="G126" r:id="rId143" tooltip="Star Wars Legends" display="https://en.wikipedia.org/wiki/Star_Wars_Legends"/>
    <hyperlink ref="G127" r:id="rId144" tooltip="Star Wars Adventure Journal" display="https://en.wikipedia.org/wiki/Star_Wars_Adventure_Journal"/>
    <hyperlink ref="G128" r:id="rId145" tooltip="Solo: A Star Wars Story" display="https://en.wikipedia.org/wiki/Solo:_A_Star_Wars_Story"/>
    <hyperlink ref="G129" r:id="rId146" tooltip="Rogue One" display="https://en.wikipedia.org/wiki/Rogue_One"/>
    <hyperlink ref="G130" r:id="rId147" tooltip="Star Wars: The Clone Wars (2008 TV series)" display="https://en.wikipedia.org/wiki/Star_Wars:_The_Clone_Wars_(2008_TV_series)"/>
    <hyperlink ref="G131" r:id="rId148" tooltip="Star Wars: The Force Awakens" display="https://en.wikipedia.org/wiki/Star_Wars:_The_Force_Awakens"/>
    <hyperlink ref="G132" r:id="rId149" tooltip="Star Wars: Episode II – Attack of the Clones" display="https://en.wikipedia.org/wiki/Star_Wars:_Episode_II_%E2%80%93_Attack_of_the_Clones"/>
    <hyperlink ref="G133" r:id="rId150" tooltip="Return of the Jedi" display="https://en.wikipedia.org/wiki/Return_of_the_Jedi"/>
    <hyperlink ref="G134" r:id="rId151" tooltip="Star Wars: Battlefront" display="https://en.wikipedia.org/wiki/Star_Wars:_Battlefront"/>
    <hyperlink ref="G135" r:id="rId152" tooltip="Star Wars: The Force Awakens" display="https://en.wikipedia.org/wiki/Star_Wars:_The_Force_Awakens"/>
    <hyperlink ref="G136" r:id="rId153" tooltip="Star Wars (film)" display="https://en.wikipedia.org/wiki/Star_Wars_(film)"/>
    <hyperlink ref="G137" r:id="rId154" tooltip="Star Wars: The Clone Wars (2008 TV series)" display="https://en.wikipedia.org/wiki/Star_Wars:_The_Clone_Wars_(2008_TV_series)"/>
    <hyperlink ref="G138" r:id="rId155" tooltip="Star Wars Legends" display="https://en.wikipedia.org/wiki/Star_Wars_Legends"/>
    <hyperlink ref="G139" r:id="rId156" tooltip="The Mandalorian Armor" display="https://en.wikipedia.org/wiki/The_Mandalorian_Armor"/>
    <hyperlink ref="G140" r:id="rId157" tooltip="Star Wars: The Clone Wars (2008 TV series)" display="https://en.wikipedia.org/wiki/Star_Wars:_The_Clone_Wars_(2008_TV_series)"/>
    <hyperlink ref="G141" r:id="rId158" tooltip="Star Wars: The Clone Wars (2008 TV series)" display="https://en.wikipedia.org/wiki/Star_Wars:_The_Clone_Wars_(2008_TV_series)"/>
    <hyperlink ref="G142" r:id="rId159" tooltip="Star Wars: Episode III – Revenge of the Sith" display="https://en.wikipedia.org/wiki/Star_Wars:_Episode_III_%E2%80%93_Revenge_of_the_Sith"/>
    <hyperlink ref="G143" r:id="rId160" tooltip="Solo: A Star Wars Story" display="https://en.wikipedia.org/wiki/Solo:_A_Star_Wars_Story"/>
    <hyperlink ref="G144" r:id="rId161" tooltip="Star Wars Battlefront II (2017 video game)" display="https://en.wikipedia.org/wiki/Star_Wars_Battlefront_II_(2017_video_game)"/>
    <hyperlink ref="G145" r:id="rId162" tooltip="Rogue One" display="https://en.wikipedia.org/wiki/Rogue_One"/>
    <hyperlink ref="G146" r:id="rId163" tooltip="Star Wars (film)" display="https://en.wikipedia.org/wiki/Star_Wars_(film)"/>
    <hyperlink ref="G147" r:id="rId164" tooltip="Star Wars (film)" display="https://en.wikipedia.org/wiki/Star_Wars_(film)"/>
    <hyperlink ref="G148" r:id="rId165" tooltip="Heir to the Empire" display="https://en.wikipedia.org/wiki/Heir_to_the_Empire"/>
    <hyperlink ref="G149" r:id="rId166" tooltip="The Truce at Bakura" display="https://en.wikipedia.org/wiki/The_Truce_at_Bakura"/>
    <hyperlink ref="G150" r:id="rId167" tooltip="Star Wars: Empire At War" display="https://en.wikipedia.org/wiki/Star_Wars:_Empire_At_War"/>
    <hyperlink ref="G151" r:id="rId168" tooltip="Tales of the Jedi" display="https://en.wikipedia.org/wiki/Tales_of_the_Jedi"/>
    <hyperlink ref="G152" r:id="rId169" tooltip="Dark Apprentice" display="https://en.wikipedia.org/wiki/Dark_Apprentice"/>
    <hyperlink ref="G153" r:id="rId170" tooltip="Tales of the Jedi" display="https://en.wikipedia.org/wiki/Tales_of_the_Jedi"/>
    <hyperlink ref="G154" r:id="rId171" tooltip="The Truce at Bakura" display="https://en.wikipedia.org/wiki/The_Truce_at_Bakura"/>
    <hyperlink ref="G155" r:id="rId172" tooltip="Han Solo's Revenge" display="https://en.wikipedia.org/wiki/Han_Solo%27s_Revenge"/>
    <hyperlink ref="G156" r:id="rId173" tooltip="Rogue Squadron (novel)" display="https://en.wikipedia.org/wiki/Rogue_Squadron_(novel)"/>
    <hyperlink ref="G157" r:id="rId174" tooltip="Dark Empire" display="https://en.wikipedia.org/wiki/Dark_Empire"/>
    <hyperlink ref="G158" r:id="rId175" tooltip="Jedi Search" display="https://en.wikipedia.org/wiki/Jedi_Search"/>
    <hyperlink ref="G159" r:id="rId176" tooltip="Dark Empire" display="https://en.wikipedia.org/wiki/Dark_Empire"/>
    <hyperlink ref="G160" r:id="rId177" tooltip="Ambush at Corellia" display="https://en.wikipedia.org/wiki/Ambush_at_Corellia"/>
    <hyperlink ref="G161" r:id="rId178" tooltip="Star Wars Jedi Knight: Mysteries of the Sith" display="https://en.wikipedia.org/wiki/Star_Wars_Jedi_Knight:_Mysteries_of_the_Sith"/>
    <hyperlink ref="G162" r:id="rId179" tooltip="Tales of the Jedi" display="https://en.wikipedia.org/wiki/Tales_of_the_Jedi"/>
    <hyperlink ref="G163" r:id="rId180" tooltip="The Courtship of Princess Leia" display="https://en.wikipedia.org/wiki/The_Courtship_of_Princess_Leia"/>
    <hyperlink ref="G164" r:id="rId181" tooltip="Dark Force Rising" display="https://en.wikipedia.org/wiki/Dark_Force_Rising"/>
    <hyperlink ref="G165" r:id="rId182" tooltip="Children of the Jedi" display="https://en.wikipedia.org/wiki/Children_of_the_Jedi"/>
    <hyperlink ref="G166" r:id="rId183" tooltip="Before the Storm (novel)" display="https://en.wikipedia.org/wiki/Before_the_Storm_(novel)"/>
    <hyperlink ref="G167" r:id="rId184" tooltip="Darksaber" display="https://en.wikipedia.org/wiki/Darksaber"/>
    <hyperlink ref="G168" r:id="rId185" tooltip="Tales of the Jedi" display="https://en.wikipedia.org/wiki/Tales_of_the_Jedi"/>
    <hyperlink ref="G169" r:id="rId186" tooltip="Shadows of the Empire" display="https://en.wikipedia.org/wiki/Shadows_of_the_Empire"/>
    <hyperlink ref="G170" r:id="rId187" tooltip="The Truce at Bakura" display="https://en.wikipedia.org/wiki/The_Truce_at_Bakura"/>
    <hyperlink ref="G171" r:id="rId188" tooltip="Star Wars: Empire At War" display="https://en.wikipedia.org/wiki/Star_Wars:_Empire_At_War"/>
    <hyperlink ref="G172" r:id="rId189" tooltip="Star Wars: Clone Wars (2003 TV series)" display="https://en.wikipedia.org/wiki/Star_Wars:_Clone_Wars_(2003_TV_series)"/>
    <hyperlink ref="G173" r:id="rId190" tooltip="Heir to the Empire" display="https://en.wikipedia.org/wiki/Heir_to_the_Empire"/>
    <hyperlink ref="G174" r:id="rId191" tooltip="Before the Storm (novel)" display="https://en.wikipedia.org/wiki/Before_the_Storm_(novel)"/>
    <hyperlink ref="G175" r:id="rId192" tooltip="Heir to the Empire" display="https://en.wikipedia.org/wiki/Heir_to_the_Empire"/>
    <hyperlink ref="G176" r:id="rId193" tooltip="Star Wars (radio)" display="https://en.wikipedia.org/wiki/Star_Wars_(radio)"/>
    <hyperlink ref="G177" r:id="rId194" tooltip="Star Wars: Clone Wars (2003 TV series)" display="https://en.wikipedia.org/wiki/Star_Wars:_Clone_Wars_(2003_TV_series)"/>
    <hyperlink ref="G178" r:id="rId195" tooltip="Ambush at Corellia" display="https://en.wikipedia.org/wiki/Ambush_at_Corellia"/>
    <hyperlink ref="G179" r:id="rId196" tooltip="Assault at Selonia" display="https://en.wikipedia.org/wiki/Assault_at_Selonia"/>
    <hyperlink ref="G180" r:id="rId197" tooltip="The Bacta War (novel)" display="https://en.wikipedia.org/wiki/The_Bacta_War_(novel)"/>
    <hyperlink ref="G181" r:id="rId198" tooltip="Star Wars (radio)" display="https://en.wikipedia.org/wiki/Star_Wars_(radio)"/>
    <hyperlink ref="G182" r:id="rId199" tooltip="Dark Apprentice" display="https://en.wikipedia.org/wiki/Dark_Apprentice"/>
    <hyperlink ref="G183" r:id="rId200" tooltip="Heir to the Empire" display="https://en.wikipedia.org/wiki/Heir_to_the_Empire"/>
    <hyperlink ref="G184" r:id="rId201" tooltip="Rogue Planet (Novel)" display="https://en.wikipedia.org/wiki/Rogue_Planet_(Novel)"/>
    <hyperlink ref="F3:F184" r:id="rId202" tooltip="Star Wars: The Clone Wars (2008 TV series)" display="https://en.wikipedia.org/wiki/Star_Wars:_The_Clone_Wars_(2008_TV_series)"/>
  </hyperlinks>
  <pageMargins left="0.7" right="0.7" top="0.75" bottom="0.75" header="0.3" footer="0.3"/>
  <pageSetup paperSize="9" orientation="portrait" verticalDpi="0" r:id="rId2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
  <sheetViews>
    <sheetView topLeftCell="A59" workbookViewId="0">
      <selection activeCell="G64" sqref="G64:G66"/>
    </sheetView>
  </sheetViews>
  <sheetFormatPr baseColWidth="10" defaultRowHeight="14.4" x14ac:dyDescent="0.3"/>
  <cols>
    <col min="2" max="2" width="37.88671875" bestFit="1" customWidth="1"/>
    <col min="3" max="3" width="9.6640625" bestFit="1" customWidth="1"/>
  </cols>
  <sheetData>
    <row r="1" spans="1:5" x14ac:dyDescent="0.3">
      <c r="A1" t="s">
        <v>1</v>
      </c>
      <c r="B1" t="s">
        <v>587</v>
      </c>
      <c r="C1" t="s">
        <v>661</v>
      </c>
      <c r="D1" t="s">
        <v>340</v>
      </c>
      <c r="E1" t="s">
        <v>321</v>
      </c>
    </row>
    <row r="2" spans="1:5" x14ac:dyDescent="0.3">
      <c r="A2">
        <v>1</v>
      </c>
      <c r="B2" t="s">
        <v>245</v>
      </c>
      <c r="D2" t="s">
        <v>611</v>
      </c>
      <c r="E2" t="s">
        <v>226</v>
      </c>
    </row>
    <row r="3" spans="1:5" x14ac:dyDescent="0.3">
      <c r="A3">
        <v>2</v>
      </c>
      <c r="B3" t="s">
        <v>225</v>
      </c>
      <c r="D3" t="s">
        <v>607</v>
      </c>
      <c r="E3" t="s">
        <v>226</v>
      </c>
    </row>
    <row r="4" spans="1:5" x14ac:dyDescent="0.3">
      <c r="A4">
        <v>3</v>
      </c>
      <c r="B4" t="s">
        <v>271</v>
      </c>
      <c r="D4" t="s">
        <v>608</v>
      </c>
      <c r="E4" t="s">
        <v>226</v>
      </c>
    </row>
    <row r="5" spans="1:5" x14ac:dyDescent="0.3">
      <c r="A5">
        <v>4</v>
      </c>
      <c r="B5" t="s">
        <v>229</v>
      </c>
      <c r="D5" t="s">
        <v>659</v>
      </c>
      <c r="E5" t="s">
        <v>226</v>
      </c>
    </row>
    <row r="6" spans="1:5" x14ac:dyDescent="0.3">
      <c r="A6">
        <v>5</v>
      </c>
      <c r="B6" t="s">
        <v>229</v>
      </c>
      <c r="D6" t="s">
        <v>659</v>
      </c>
      <c r="E6" t="s">
        <v>226</v>
      </c>
    </row>
    <row r="7" spans="1:5" x14ac:dyDescent="0.3">
      <c r="A7">
        <v>6</v>
      </c>
      <c r="B7" t="s">
        <v>238</v>
      </c>
      <c r="D7" t="s">
        <v>606</v>
      </c>
      <c r="E7" t="s">
        <v>226</v>
      </c>
    </row>
    <row r="8" spans="1:5" x14ac:dyDescent="0.3">
      <c r="A8">
        <v>7</v>
      </c>
      <c r="B8" t="s">
        <v>254</v>
      </c>
      <c r="D8" t="s">
        <v>606</v>
      </c>
      <c r="E8" t="s">
        <v>226</v>
      </c>
    </row>
    <row r="9" spans="1:5" x14ac:dyDescent="0.3">
      <c r="A9">
        <v>8</v>
      </c>
      <c r="B9" t="s">
        <v>268</v>
      </c>
      <c r="D9" t="s">
        <v>606</v>
      </c>
      <c r="E9" t="s">
        <v>226</v>
      </c>
    </row>
    <row r="10" spans="1:5" x14ac:dyDescent="0.3">
      <c r="A10">
        <v>9</v>
      </c>
      <c r="B10" t="s">
        <v>259</v>
      </c>
      <c r="D10" t="s">
        <v>602</v>
      </c>
      <c r="E10" t="s">
        <v>226</v>
      </c>
    </row>
    <row r="11" spans="1:5" x14ac:dyDescent="0.3">
      <c r="A11">
        <v>10</v>
      </c>
      <c r="B11" t="s">
        <v>274</v>
      </c>
      <c r="D11" t="s">
        <v>602</v>
      </c>
      <c r="E11" t="s">
        <v>226</v>
      </c>
    </row>
    <row r="12" spans="1:5" x14ac:dyDescent="0.3">
      <c r="A12">
        <v>11</v>
      </c>
      <c r="B12" t="s">
        <v>280</v>
      </c>
      <c r="D12" t="s">
        <v>602</v>
      </c>
      <c r="E12" t="s">
        <v>226</v>
      </c>
    </row>
    <row r="13" spans="1:5" x14ac:dyDescent="0.3">
      <c r="A13">
        <v>12</v>
      </c>
      <c r="B13" t="s">
        <v>308</v>
      </c>
      <c r="D13" t="s">
        <v>603</v>
      </c>
      <c r="E13" t="s">
        <v>226</v>
      </c>
    </row>
    <row r="14" spans="1:5" x14ac:dyDescent="0.3">
      <c r="A14">
        <v>13</v>
      </c>
      <c r="B14" t="s">
        <v>277</v>
      </c>
      <c r="D14" t="s">
        <v>603</v>
      </c>
      <c r="E14" t="s">
        <v>226</v>
      </c>
    </row>
    <row r="15" spans="1:5" x14ac:dyDescent="0.3">
      <c r="A15">
        <v>14</v>
      </c>
      <c r="B15" t="s">
        <v>248</v>
      </c>
      <c r="D15" t="s">
        <v>603</v>
      </c>
      <c r="E15" t="s">
        <v>226</v>
      </c>
    </row>
    <row r="16" spans="1:5" x14ac:dyDescent="0.3">
      <c r="A16">
        <v>15</v>
      </c>
      <c r="B16" t="s">
        <v>285</v>
      </c>
      <c r="D16" t="s">
        <v>603</v>
      </c>
      <c r="E16" t="s">
        <v>226</v>
      </c>
    </row>
    <row r="17" spans="1:5" x14ac:dyDescent="0.3">
      <c r="A17">
        <v>16</v>
      </c>
      <c r="B17" t="s">
        <v>311</v>
      </c>
      <c r="D17" t="s">
        <v>632</v>
      </c>
      <c r="E17" t="s">
        <v>226</v>
      </c>
    </row>
    <row r="18" spans="1:5" x14ac:dyDescent="0.3">
      <c r="A18">
        <v>17</v>
      </c>
      <c r="B18" t="s">
        <v>28</v>
      </c>
      <c r="D18" t="s">
        <v>633</v>
      </c>
      <c r="E18" t="s">
        <v>226</v>
      </c>
    </row>
    <row r="19" spans="1:5" x14ac:dyDescent="0.3">
      <c r="A19">
        <v>18</v>
      </c>
      <c r="B19" t="s">
        <v>599</v>
      </c>
      <c r="D19" t="s">
        <v>633</v>
      </c>
      <c r="E19" t="s">
        <v>226</v>
      </c>
    </row>
    <row r="20" spans="1:5" x14ac:dyDescent="0.3">
      <c r="A20">
        <v>19</v>
      </c>
      <c r="B20" t="s">
        <v>319</v>
      </c>
      <c r="D20" t="s">
        <v>619</v>
      </c>
      <c r="E20" t="s">
        <v>226</v>
      </c>
    </row>
    <row r="21" spans="1:5" x14ac:dyDescent="0.3">
      <c r="A21">
        <v>20</v>
      </c>
      <c r="B21" t="s">
        <v>622</v>
      </c>
      <c r="D21" t="s">
        <v>623</v>
      </c>
      <c r="E21" t="s">
        <v>17</v>
      </c>
    </row>
    <row r="22" spans="1:5" x14ac:dyDescent="0.3">
      <c r="A22">
        <v>21</v>
      </c>
      <c r="B22" t="s">
        <v>28</v>
      </c>
      <c r="D22" t="s">
        <v>623</v>
      </c>
      <c r="E22" t="s">
        <v>17</v>
      </c>
    </row>
    <row r="23" spans="1:5" x14ac:dyDescent="0.3">
      <c r="A23">
        <v>22</v>
      </c>
      <c r="B23" t="s">
        <v>225</v>
      </c>
      <c r="D23" t="s">
        <v>607</v>
      </c>
      <c r="E23" t="s">
        <v>17</v>
      </c>
    </row>
    <row r="24" spans="1:5" x14ac:dyDescent="0.3">
      <c r="A24">
        <v>23</v>
      </c>
      <c r="B24" t="s">
        <v>28</v>
      </c>
      <c r="D24" t="s">
        <v>607</v>
      </c>
      <c r="E24" t="s">
        <v>17</v>
      </c>
    </row>
    <row r="25" spans="1:5" x14ac:dyDescent="0.3">
      <c r="A25">
        <v>24</v>
      </c>
      <c r="B25" t="s">
        <v>271</v>
      </c>
      <c r="D25" t="s">
        <v>608</v>
      </c>
      <c r="E25" t="s">
        <v>17</v>
      </c>
    </row>
    <row r="26" spans="1:5" x14ac:dyDescent="0.3">
      <c r="A26">
        <v>25</v>
      </c>
      <c r="B26" t="s">
        <v>28</v>
      </c>
      <c r="D26" t="s">
        <v>608</v>
      </c>
      <c r="E26" t="s">
        <v>17</v>
      </c>
    </row>
    <row r="27" spans="1:5" x14ac:dyDescent="0.3">
      <c r="A27">
        <v>26</v>
      </c>
      <c r="B27" t="s">
        <v>254</v>
      </c>
      <c r="D27" t="s">
        <v>606</v>
      </c>
      <c r="E27" t="s">
        <v>17</v>
      </c>
    </row>
    <row r="28" spans="1:5" x14ac:dyDescent="0.3">
      <c r="A28">
        <v>27</v>
      </c>
      <c r="B28" t="s">
        <v>28</v>
      </c>
      <c r="D28" t="s">
        <v>606</v>
      </c>
      <c r="E28" t="s">
        <v>17</v>
      </c>
    </row>
    <row r="29" spans="1:5" x14ac:dyDescent="0.3">
      <c r="A29">
        <v>28</v>
      </c>
      <c r="B29" t="s">
        <v>268</v>
      </c>
      <c r="D29" t="s">
        <v>606</v>
      </c>
      <c r="E29" t="s">
        <v>17</v>
      </c>
    </row>
    <row r="30" spans="1:5" x14ac:dyDescent="0.3">
      <c r="A30">
        <v>29</v>
      </c>
      <c r="B30" t="s">
        <v>229</v>
      </c>
      <c r="D30" t="s">
        <v>606</v>
      </c>
      <c r="E30" t="s">
        <v>17</v>
      </c>
    </row>
    <row r="31" spans="1:5" x14ac:dyDescent="0.3">
      <c r="A31">
        <v>30</v>
      </c>
      <c r="B31" t="s">
        <v>28</v>
      </c>
      <c r="D31" t="s">
        <v>602</v>
      </c>
      <c r="E31" t="s">
        <v>17</v>
      </c>
    </row>
    <row r="32" spans="1:5" x14ac:dyDescent="0.3">
      <c r="A32">
        <v>31</v>
      </c>
      <c r="B32" t="s">
        <v>657</v>
      </c>
      <c r="D32" t="s">
        <v>602</v>
      </c>
      <c r="E32" t="s">
        <v>17</v>
      </c>
    </row>
    <row r="33" spans="1:5" x14ac:dyDescent="0.3">
      <c r="A33">
        <v>32</v>
      </c>
      <c r="B33" t="s">
        <v>658</v>
      </c>
      <c r="D33" t="s">
        <v>602</v>
      </c>
      <c r="E33" t="s">
        <v>17</v>
      </c>
    </row>
    <row r="34" spans="1:5" x14ac:dyDescent="0.3">
      <c r="A34">
        <v>33</v>
      </c>
      <c r="B34" t="s">
        <v>596</v>
      </c>
      <c r="D34" t="s">
        <v>602</v>
      </c>
      <c r="E34" t="s">
        <v>17</v>
      </c>
    </row>
    <row r="35" spans="1:5" x14ac:dyDescent="0.3">
      <c r="A35">
        <v>34</v>
      </c>
      <c r="B35" t="s">
        <v>285</v>
      </c>
      <c r="D35" t="s">
        <v>603</v>
      </c>
      <c r="E35" t="s">
        <v>17</v>
      </c>
    </row>
    <row r="36" spans="1:5" x14ac:dyDescent="0.3">
      <c r="A36">
        <v>35</v>
      </c>
      <c r="B36" t="s">
        <v>28</v>
      </c>
      <c r="D36" t="s">
        <v>603</v>
      </c>
      <c r="E36" t="s">
        <v>17</v>
      </c>
    </row>
    <row r="37" spans="1:5" x14ac:dyDescent="0.3">
      <c r="A37">
        <v>36</v>
      </c>
      <c r="B37" t="s">
        <v>601</v>
      </c>
      <c r="D37" t="s">
        <v>603</v>
      </c>
      <c r="E37" t="s">
        <v>17</v>
      </c>
    </row>
    <row r="38" spans="1:5" x14ac:dyDescent="0.3">
      <c r="A38">
        <v>37</v>
      </c>
      <c r="B38" t="s">
        <v>629</v>
      </c>
      <c r="D38" t="s">
        <v>619</v>
      </c>
      <c r="E38" t="s">
        <v>17</v>
      </c>
    </row>
    <row r="39" spans="1:5" x14ac:dyDescent="0.3">
      <c r="A39">
        <v>38</v>
      </c>
      <c r="B39" t="s">
        <v>28</v>
      </c>
      <c r="D39" t="s">
        <v>619</v>
      </c>
      <c r="E39" t="s">
        <v>17</v>
      </c>
    </row>
    <row r="40" spans="1:5" x14ac:dyDescent="0.3">
      <c r="A40">
        <v>39</v>
      </c>
      <c r="B40" t="s">
        <v>616</v>
      </c>
      <c r="D40" t="s">
        <v>610</v>
      </c>
      <c r="E40" t="s">
        <v>17</v>
      </c>
    </row>
    <row r="41" spans="1:5" x14ac:dyDescent="0.3">
      <c r="A41">
        <v>40</v>
      </c>
      <c r="B41" t="s">
        <v>28</v>
      </c>
      <c r="D41" t="s">
        <v>610</v>
      </c>
      <c r="E41" t="s">
        <v>17</v>
      </c>
    </row>
    <row r="42" spans="1:5" x14ac:dyDescent="0.3">
      <c r="A42">
        <v>41</v>
      </c>
      <c r="B42" t="s">
        <v>637</v>
      </c>
      <c r="D42" t="s">
        <v>636</v>
      </c>
      <c r="E42" t="s">
        <v>17</v>
      </c>
    </row>
    <row r="43" spans="1:5" x14ac:dyDescent="0.3">
      <c r="A43">
        <v>42</v>
      </c>
      <c r="B43" t="s">
        <v>593</v>
      </c>
      <c r="D43" t="s">
        <v>636</v>
      </c>
      <c r="E43" t="s">
        <v>17</v>
      </c>
    </row>
    <row r="44" spans="1:5" x14ac:dyDescent="0.3">
      <c r="A44">
        <v>43</v>
      </c>
      <c r="B44" t="s">
        <v>639</v>
      </c>
      <c r="D44" t="s">
        <v>640</v>
      </c>
      <c r="E44" t="s">
        <v>17</v>
      </c>
    </row>
    <row r="45" spans="1:5" x14ac:dyDescent="0.3">
      <c r="A45">
        <v>44</v>
      </c>
      <c r="B45" t="s">
        <v>604</v>
      </c>
      <c r="D45" t="s">
        <v>605</v>
      </c>
      <c r="E45" t="s">
        <v>17</v>
      </c>
    </row>
    <row r="46" spans="1:5" x14ac:dyDescent="0.3">
      <c r="A46">
        <v>45</v>
      </c>
      <c r="B46" t="s">
        <v>612</v>
      </c>
      <c r="D46" t="s">
        <v>613</v>
      </c>
      <c r="E46" t="s">
        <v>17</v>
      </c>
    </row>
    <row r="47" spans="1:5" x14ac:dyDescent="0.3">
      <c r="A47">
        <v>46</v>
      </c>
      <c r="B47" t="s">
        <v>600</v>
      </c>
      <c r="D47" t="s">
        <v>621</v>
      </c>
      <c r="E47" t="s">
        <v>17</v>
      </c>
    </row>
    <row r="48" spans="1:5" x14ac:dyDescent="0.3">
      <c r="A48">
        <v>47</v>
      </c>
      <c r="B48" t="s">
        <v>251</v>
      </c>
      <c r="D48" t="s">
        <v>607</v>
      </c>
      <c r="E48" t="s">
        <v>235</v>
      </c>
    </row>
    <row r="49" spans="1:7" x14ac:dyDescent="0.3">
      <c r="A49">
        <v>48</v>
      </c>
      <c r="B49" t="s">
        <v>234</v>
      </c>
      <c r="D49" t="s">
        <v>607</v>
      </c>
      <c r="E49" t="s">
        <v>235</v>
      </c>
    </row>
    <row r="50" spans="1:7" x14ac:dyDescent="0.3">
      <c r="A50">
        <v>49</v>
      </c>
      <c r="B50" t="s">
        <v>234</v>
      </c>
      <c r="D50" t="s">
        <v>659</v>
      </c>
      <c r="E50" t="s">
        <v>235</v>
      </c>
    </row>
    <row r="51" spans="1:7" x14ac:dyDescent="0.3">
      <c r="A51">
        <v>50</v>
      </c>
      <c r="B51" t="s">
        <v>234</v>
      </c>
      <c r="D51" t="s">
        <v>606</v>
      </c>
      <c r="E51" t="s">
        <v>235</v>
      </c>
    </row>
    <row r="52" spans="1:7" x14ac:dyDescent="0.3">
      <c r="A52">
        <v>51</v>
      </c>
      <c r="B52" t="s">
        <v>28</v>
      </c>
      <c r="D52" t="s">
        <v>626</v>
      </c>
      <c r="E52" t="s">
        <v>143</v>
      </c>
    </row>
    <row r="53" spans="1:7" x14ac:dyDescent="0.3">
      <c r="A53">
        <v>52</v>
      </c>
      <c r="B53" t="s">
        <v>594</v>
      </c>
      <c r="D53" t="s">
        <v>626</v>
      </c>
      <c r="E53" t="s">
        <v>143</v>
      </c>
    </row>
    <row r="54" spans="1:7" x14ac:dyDescent="0.3">
      <c r="A54">
        <v>53</v>
      </c>
      <c r="B54" t="s">
        <v>614</v>
      </c>
      <c r="D54" t="s">
        <v>615</v>
      </c>
      <c r="E54" t="s">
        <v>143</v>
      </c>
    </row>
    <row r="55" spans="1:7" x14ac:dyDescent="0.3">
      <c r="A55">
        <v>54</v>
      </c>
      <c r="B55" t="s">
        <v>28</v>
      </c>
      <c r="D55" t="s">
        <v>615</v>
      </c>
      <c r="E55" t="s">
        <v>143</v>
      </c>
    </row>
    <row r="56" spans="1:7" x14ac:dyDescent="0.3">
      <c r="A56">
        <v>55</v>
      </c>
      <c r="B56" t="s">
        <v>251</v>
      </c>
      <c r="D56" t="s">
        <v>607</v>
      </c>
      <c r="E56" t="s">
        <v>143</v>
      </c>
    </row>
    <row r="57" spans="1:7" x14ac:dyDescent="0.3">
      <c r="A57">
        <v>56</v>
      </c>
      <c r="B57" t="s">
        <v>28</v>
      </c>
      <c r="D57" t="s">
        <v>607</v>
      </c>
      <c r="E57" t="s">
        <v>143</v>
      </c>
    </row>
    <row r="58" spans="1:7" x14ac:dyDescent="0.3">
      <c r="A58">
        <v>57</v>
      </c>
      <c r="B58" t="s">
        <v>28</v>
      </c>
      <c r="D58" t="s">
        <v>606</v>
      </c>
      <c r="E58" t="s">
        <v>143</v>
      </c>
    </row>
    <row r="59" spans="1:7" x14ac:dyDescent="0.3">
      <c r="A59">
        <v>58</v>
      </c>
      <c r="B59" t="s">
        <v>234</v>
      </c>
      <c r="D59" t="s">
        <v>606</v>
      </c>
      <c r="E59" t="s">
        <v>143</v>
      </c>
    </row>
    <row r="60" spans="1:7" x14ac:dyDescent="0.3">
      <c r="A60">
        <v>59</v>
      </c>
      <c r="B60" t="s">
        <v>627</v>
      </c>
      <c r="D60" t="s">
        <v>603</v>
      </c>
      <c r="E60" t="s">
        <v>143</v>
      </c>
    </row>
    <row r="61" spans="1:7" x14ac:dyDescent="0.3">
      <c r="A61">
        <v>60</v>
      </c>
      <c r="B61" t="s">
        <v>28</v>
      </c>
      <c r="D61" t="s">
        <v>603</v>
      </c>
      <c r="E61" t="s">
        <v>143</v>
      </c>
    </row>
    <row r="62" spans="1:7" x14ac:dyDescent="0.3">
      <c r="A62">
        <v>61</v>
      </c>
      <c r="B62" t="s">
        <v>28</v>
      </c>
      <c r="D62" t="s">
        <v>634</v>
      </c>
      <c r="E62" t="s">
        <v>143</v>
      </c>
    </row>
    <row r="63" spans="1:7" x14ac:dyDescent="0.3">
      <c r="A63">
        <v>62</v>
      </c>
      <c r="B63" t="s">
        <v>644</v>
      </c>
      <c r="D63" t="s">
        <v>634</v>
      </c>
      <c r="E63" t="s">
        <v>143</v>
      </c>
    </row>
    <row r="64" spans="1:7" x14ac:dyDescent="0.3">
      <c r="A64">
        <v>63</v>
      </c>
      <c r="B64" t="s">
        <v>589</v>
      </c>
      <c r="C64" t="s">
        <v>662</v>
      </c>
      <c r="D64" t="s">
        <v>625</v>
      </c>
      <c r="E64" t="s">
        <v>13</v>
      </c>
      <c r="G64" t="str">
        <f>"INSERT INTO episode (id, label) VALUES (" &amp; Tableau7[[#This Row],[id]]-62 &amp; ", '" &amp; Tableau7[[#This Row],[enum]] &amp; "');"</f>
        <v>INSERT INTO episode (id, label) VALUES (1, 'NEWHOPE');</v>
      </c>
    </row>
    <row r="65" spans="1:7" x14ac:dyDescent="0.3">
      <c r="A65">
        <v>64</v>
      </c>
      <c r="B65" t="s">
        <v>597</v>
      </c>
      <c r="C65" t="s">
        <v>663</v>
      </c>
      <c r="D65" t="s">
        <v>660</v>
      </c>
      <c r="E65" t="s">
        <v>13</v>
      </c>
      <c r="G65" t="str">
        <f>"INSERT INTO episode (id, label) VALUES (" &amp; Tableau7[[#This Row],[id]]-62 &amp; ", '" &amp; Tableau7[[#This Row],[enum]] &amp; "');"</f>
        <v>INSERT INTO episode (id, label) VALUES (2, 'EMPIRE');</v>
      </c>
    </row>
    <row r="66" spans="1:7" x14ac:dyDescent="0.3">
      <c r="A66">
        <v>65</v>
      </c>
      <c r="B66" t="s">
        <v>588</v>
      </c>
      <c r="C66" t="s">
        <v>664</v>
      </c>
      <c r="D66" t="s">
        <v>617</v>
      </c>
      <c r="E66" t="s">
        <v>13</v>
      </c>
      <c r="G66" t="str">
        <f>"INSERT INTO episode (id, label) VALUES (" &amp; Tableau7[[#This Row],[id]]-62 &amp; ", '" &amp; Tableau7[[#This Row],[enum]] &amp; "');"</f>
        <v>INSERT INTO episode (id, label) VALUES (3, 'JEDI');</v>
      </c>
    </row>
    <row r="67" spans="1:7" x14ac:dyDescent="0.3">
      <c r="A67">
        <v>66</v>
      </c>
      <c r="B67" t="s">
        <v>591</v>
      </c>
      <c r="D67" t="s">
        <v>646</v>
      </c>
      <c r="E67" t="s">
        <v>13</v>
      </c>
    </row>
    <row r="68" spans="1:7" x14ac:dyDescent="0.3">
      <c r="A68">
        <v>67</v>
      </c>
      <c r="B68" t="s">
        <v>590</v>
      </c>
      <c r="D68" t="s">
        <v>647</v>
      </c>
      <c r="E68" t="s">
        <v>13</v>
      </c>
    </row>
    <row r="69" spans="1:7" x14ac:dyDescent="0.3">
      <c r="A69">
        <v>68</v>
      </c>
      <c r="B69" t="s">
        <v>648</v>
      </c>
      <c r="D69" t="s">
        <v>649</v>
      </c>
      <c r="E69" t="s">
        <v>13</v>
      </c>
    </row>
    <row r="70" spans="1:7" x14ac:dyDescent="0.3">
      <c r="A70">
        <v>69</v>
      </c>
      <c r="B70" t="s">
        <v>595</v>
      </c>
      <c r="D70" t="s">
        <v>654</v>
      </c>
      <c r="E70" t="s">
        <v>13</v>
      </c>
    </row>
    <row r="71" spans="1:7" x14ac:dyDescent="0.3">
      <c r="A71">
        <v>70</v>
      </c>
      <c r="B71" t="s">
        <v>655</v>
      </c>
      <c r="D71" t="s">
        <v>640</v>
      </c>
      <c r="E71" t="s">
        <v>13</v>
      </c>
    </row>
    <row r="72" spans="1:7" x14ac:dyDescent="0.3">
      <c r="A72">
        <v>71</v>
      </c>
      <c r="B72" t="s">
        <v>618</v>
      </c>
      <c r="D72" t="s">
        <v>605</v>
      </c>
      <c r="E72" t="s">
        <v>13</v>
      </c>
    </row>
    <row r="73" spans="1:7" x14ac:dyDescent="0.3">
      <c r="A73">
        <v>72</v>
      </c>
      <c r="B73" t="s">
        <v>656</v>
      </c>
      <c r="D73" t="s">
        <v>613</v>
      </c>
      <c r="E73" t="s">
        <v>13</v>
      </c>
    </row>
    <row r="74" spans="1:7" x14ac:dyDescent="0.3">
      <c r="A74">
        <v>73</v>
      </c>
      <c r="B74" t="s">
        <v>620</v>
      </c>
      <c r="D74" t="s">
        <v>621</v>
      </c>
      <c r="E74" t="s">
        <v>13</v>
      </c>
    </row>
    <row r="75" spans="1:7" x14ac:dyDescent="0.3">
      <c r="A75">
        <v>74</v>
      </c>
      <c r="B75" t="s">
        <v>300</v>
      </c>
      <c r="D75" t="s">
        <v>626</v>
      </c>
      <c r="E75" t="s">
        <v>301</v>
      </c>
    </row>
    <row r="76" spans="1:7" x14ac:dyDescent="0.3">
      <c r="A76">
        <v>75</v>
      </c>
      <c r="B76" t="s">
        <v>28</v>
      </c>
      <c r="D76" t="s">
        <v>603</v>
      </c>
      <c r="E76" t="s">
        <v>50</v>
      </c>
    </row>
    <row r="77" spans="1:7" x14ac:dyDescent="0.3">
      <c r="A77">
        <v>76</v>
      </c>
      <c r="B77" t="s">
        <v>598</v>
      </c>
      <c r="D77" t="s">
        <v>603</v>
      </c>
      <c r="E77" t="s">
        <v>50</v>
      </c>
    </row>
    <row r="78" spans="1:7" x14ac:dyDescent="0.3">
      <c r="A78">
        <v>77</v>
      </c>
      <c r="B78" t="s">
        <v>609</v>
      </c>
      <c r="D78" t="s">
        <v>610</v>
      </c>
      <c r="E78" t="s">
        <v>50</v>
      </c>
    </row>
    <row r="79" spans="1:7" x14ac:dyDescent="0.3">
      <c r="A79">
        <v>78</v>
      </c>
      <c r="B79" t="s">
        <v>28</v>
      </c>
      <c r="D79" t="s">
        <v>610</v>
      </c>
      <c r="E79" t="s">
        <v>50</v>
      </c>
    </row>
    <row r="80" spans="1:7" x14ac:dyDescent="0.3">
      <c r="A80">
        <v>79</v>
      </c>
      <c r="B80" t="s">
        <v>624</v>
      </c>
      <c r="D80" t="s">
        <v>613</v>
      </c>
      <c r="E80" t="s">
        <v>37</v>
      </c>
    </row>
    <row r="81" spans="1:5" x14ac:dyDescent="0.3">
      <c r="A81">
        <v>80</v>
      </c>
      <c r="B81" t="s">
        <v>630</v>
      </c>
      <c r="D81" t="s">
        <v>623</v>
      </c>
      <c r="E81" t="s">
        <v>120</v>
      </c>
    </row>
    <row r="82" spans="1:5" x14ac:dyDescent="0.3">
      <c r="A82">
        <v>81</v>
      </c>
      <c r="B82" t="s">
        <v>290</v>
      </c>
      <c r="D82" t="s">
        <v>642</v>
      </c>
      <c r="E82" t="s">
        <v>291</v>
      </c>
    </row>
    <row r="83" spans="1:5" x14ac:dyDescent="0.3">
      <c r="A83">
        <v>82</v>
      </c>
      <c r="B83" t="s">
        <v>592</v>
      </c>
      <c r="D83" t="s">
        <v>654</v>
      </c>
      <c r="E83" t="s">
        <v>9</v>
      </c>
    </row>
    <row r="84" spans="1:5" x14ac:dyDescent="0.3">
      <c r="A84">
        <v>83</v>
      </c>
      <c r="B84" t="s">
        <v>592</v>
      </c>
      <c r="D84" t="s">
        <v>652</v>
      </c>
      <c r="E84" t="s">
        <v>9</v>
      </c>
    </row>
    <row r="85" spans="1:5" x14ac:dyDescent="0.3">
      <c r="A85">
        <v>84</v>
      </c>
      <c r="B85" t="s">
        <v>592</v>
      </c>
      <c r="D85" t="s">
        <v>653</v>
      </c>
      <c r="E85" t="s">
        <v>9</v>
      </c>
    </row>
    <row r="86" spans="1:5" x14ac:dyDescent="0.3">
      <c r="A86">
        <v>85</v>
      </c>
      <c r="B86" t="s">
        <v>592</v>
      </c>
      <c r="D86" t="s">
        <v>651</v>
      </c>
      <c r="E86" t="s">
        <v>9</v>
      </c>
    </row>
    <row r="87" spans="1:5" x14ac:dyDescent="0.3">
      <c r="A87">
        <v>86</v>
      </c>
      <c r="B87" t="s">
        <v>592</v>
      </c>
      <c r="D87" t="s">
        <v>650</v>
      </c>
      <c r="E87" t="s">
        <v>9</v>
      </c>
    </row>
    <row r="88" spans="1:5" x14ac:dyDescent="0.3">
      <c r="A88">
        <v>87</v>
      </c>
      <c r="B88" t="s">
        <v>635</v>
      </c>
      <c r="D88" t="s">
        <v>636</v>
      </c>
      <c r="E88" t="s">
        <v>9</v>
      </c>
    </row>
    <row r="89" spans="1:5" x14ac:dyDescent="0.3">
      <c r="A89">
        <v>88</v>
      </c>
      <c r="B89" t="s">
        <v>592</v>
      </c>
      <c r="D89" t="s">
        <v>636</v>
      </c>
      <c r="E89" t="s">
        <v>9</v>
      </c>
    </row>
    <row r="90" spans="1:5" x14ac:dyDescent="0.3">
      <c r="A90">
        <v>89</v>
      </c>
      <c r="B90" t="s">
        <v>635</v>
      </c>
      <c r="D90" t="s">
        <v>605</v>
      </c>
      <c r="E90" t="s">
        <v>9</v>
      </c>
    </row>
    <row r="91" spans="1:5" x14ac:dyDescent="0.3">
      <c r="A91">
        <v>90</v>
      </c>
      <c r="B91" t="s">
        <v>638</v>
      </c>
      <c r="D91" t="s">
        <v>621</v>
      </c>
      <c r="E91" t="s">
        <v>9</v>
      </c>
    </row>
    <row r="92" spans="1:5" x14ac:dyDescent="0.3">
      <c r="A92">
        <v>91</v>
      </c>
      <c r="B92" t="s">
        <v>262</v>
      </c>
      <c r="D92" t="s">
        <v>633</v>
      </c>
      <c r="E92" t="s">
        <v>263</v>
      </c>
    </row>
    <row r="93" spans="1:5" x14ac:dyDescent="0.3">
      <c r="A93">
        <v>92</v>
      </c>
      <c r="B93" t="s">
        <v>28</v>
      </c>
      <c r="D93" t="s">
        <v>602</v>
      </c>
      <c r="E93" t="s">
        <v>30</v>
      </c>
    </row>
    <row r="94" spans="1:5" x14ac:dyDescent="0.3">
      <c r="A94">
        <v>93</v>
      </c>
      <c r="B94" t="s">
        <v>643</v>
      </c>
      <c r="D94" t="s">
        <v>602</v>
      </c>
      <c r="E94" t="s">
        <v>30</v>
      </c>
    </row>
    <row r="95" spans="1:5" x14ac:dyDescent="0.3">
      <c r="A95">
        <v>94</v>
      </c>
      <c r="B95" t="s">
        <v>631</v>
      </c>
      <c r="D95" t="s">
        <v>632</v>
      </c>
      <c r="E95" t="s">
        <v>30</v>
      </c>
    </row>
    <row r="96" spans="1:5" x14ac:dyDescent="0.3">
      <c r="A96">
        <v>95</v>
      </c>
      <c r="B96" t="s">
        <v>28</v>
      </c>
      <c r="D96" t="s">
        <v>632</v>
      </c>
      <c r="E96" t="s">
        <v>30</v>
      </c>
    </row>
    <row r="97" spans="1:5" x14ac:dyDescent="0.3">
      <c r="A97">
        <v>96</v>
      </c>
      <c r="B97" t="s">
        <v>232</v>
      </c>
      <c r="D97" t="s">
        <v>645</v>
      </c>
      <c r="E97" t="s">
        <v>30</v>
      </c>
    </row>
    <row r="98" spans="1:5" x14ac:dyDescent="0.3">
      <c r="A98">
        <v>97</v>
      </c>
      <c r="B98" t="s">
        <v>641</v>
      </c>
      <c r="D98" t="s">
        <v>640</v>
      </c>
      <c r="E98" t="s">
        <v>30</v>
      </c>
    </row>
    <row r="99" spans="1:5" x14ac:dyDescent="0.3">
      <c r="A99">
        <v>98</v>
      </c>
      <c r="B99" t="s">
        <v>628</v>
      </c>
      <c r="D99" t="s">
        <v>613</v>
      </c>
      <c r="E99" t="s">
        <v>30</v>
      </c>
    </row>
  </sheetData>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232"/>
  <sheetViews>
    <sheetView workbookViewId="0">
      <selection activeCell="B17" sqref="B17"/>
    </sheetView>
  </sheetViews>
  <sheetFormatPr baseColWidth="10" defaultRowHeight="14.4" x14ac:dyDescent="0.3"/>
  <cols>
    <col min="1" max="1" width="22" bestFit="1" customWidth="1"/>
    <col min="3" max="3" width="19.21875" bestFit="1" customWidth="1"/>
    <col min="4" max="4" width="14.88671875" customWidth="1"/>
    <col min="18" max="18" width="12.21875" customWidth="1"/>
    <col min="20" max="20" width="17.44140625" customWidth="1"/>
    <col min="21" max="21" width="12.109375" customWidth="1"/>
    <col min="22" max="22" width="14.44140625" customWidth="1"/>
    <col min="23" max="23" width="16.77734375" customWidth="1"/>
    <col min="25" max="25" width="12.21875" customWidth="1"/>
    <col min="29" max="29" width="12.44140625" customWidth="1"/>
    <col min="30" max="30" width="11.6640625" customWidth="1"/>
    <col min="37" max="37" width="11.6640625" customWidth="1"/>
    <col min="38" max="38" width="16.44140625" customWidth="1"/>
    <col min="46" max="46" width="11.88671875" customWidth="1"/>
    <col min="52" max="52" width="14.44140625" customWidth="1"/>
    <col min="53" max="53" width="11.88671875" customWidth="1"/>
    <col min="54" max="54" width="12.21875" customWidth="1"/>
    <col min="55" max="55" width="13" customWidth="1"/>
    <col min="58" max="58" width="12.109375" customWidth="1"/>
    <col min="59" max="59" width="12.44140625" customWidth="1"/>
    <col min="64" max="64" width="11.88671875" customWidth="1"/>
    <col min="66" max="67" width="14.21875" customWidth="1"/>
    <col min="73" max="73" width="12.5546875" customWidth="1"/>
    <col min="77" max="77" width="16.6640625" customWidth="1"/>
    <col min="80" max="80" width="12" customWidth="1"/>
    <col min="83" max="83" width="12.6640625" customWidth="1"/>
    <col min="86" max="86" width="11.77734375" customWidth="1"/>
    <col min="91" max="91" width="15.109375" customWidth="1"/>
    <col min="101" max="101" width="14.44140625" customWidth="1"/>
    <col min="103" max="103" width="16" customWidth="1"/>
    <col min="113" max="113" width="12.21875" customWidth="1"/>
    <col min="125" max="125" width="15.21875" customWidth="1"/>
  </cols>
  <sheetData>
    <row r="1" spans="1:125" ht="15.6" x14ac:dyDescent="0.3">
      <c r="A1" t="s">
        <v>342</v>
      </c>
      <c r="B1" t="s">
        <v>343</v>
      </c>
      <c r="C1" t="s">
        <v>345</v>
      </c>
      <c r="D1" t="s">
        <v>344</v>
      </c>
      <c r="I1" s="11" t="s">
        <v>7</v>
      </c>
      <c r="J1" s="11" t="s">
        <v>11</v>
      </c>
      <c r="K1" s="11" t="s">
        <v>15</v>
      </c>
      <c r="L1" s="11" t="s">
        <v>18</v>
      </c>
      <c r="M1" s="11" t="s">
        <v>21</v>
      </c>
      <c r="N1" s="11" t="s">
        <v>24</v>
      </c>
      <c r="O1" s="11" t="s">
        <v>31</v>
      </c>
      <c r="P1" s="11" t="s">
        <v>35</v>
      </c>
      <c r="Q1" s="11" t="s">
        <v>40</v>
      </c>
      <c r="R1" s="11" t="s">
        <v>42</v>
      </c>
      <c r="S1" s="11" t="s">
        <v>45</v>
      </c>
      <c r="T1" s="11" t="s">
        <v>48</v>
      </c>
      <c r="U1" s="11" t="s">
        <v>53</v>
      </c>
      <c r="V1" s="11" t="s">
        <v>56</v>
      </c>
      <c r="W1" s="11" t="s">
        <v>59</v>
      </c>
      <c r="X1" s="11" t="s">
        <v>63</v>
      </c>
      <c r="Y1" s="11" t="s">
        <v>67</v>
      </c>
      <c r="Z1" s="11" t="s">
        <v>71</v>
      </c>
      <c r="AA1" s="11" t="s">
        <v>74</v>
      </c>
      <c r="AB1" s="11" t="s">
        <v>76</v>
      </c>
      <c r="AC1" s="11" t="s">
        <v>78</v>
      </c>
      <c r="AD1" s="11" t="s">
        <v>81</v>
      </c>
      <c r="AE1" s="11" t="s">
        <v>85</v>
      </c>
      <c r="AF1" s="11" t="s">
        <v>88</v>
      </c>
      <c r="AG1" s="11" t="s">
        <v>90</v>
      </c>
      <c r="AH1" s="11" t="s">
        <v>93</v>
      </c>
      <c r="AI1" s="11" t="s">
        <v>95</v>
      </c>
      <c r="AJ1" s="11" t="s">
        <v>97</v>
      </c>
      <c r="AK1" s="11" t="s">
        <v>100</v>
      </c>
      <c r="AL1" s="11" t="s">
        <v>102</v>
      </c>
      <c r="AM1" s="11" t="s">
        <v>103</v>
      </c>
      <c r="AN1" s="11" t="s">
        <v>105</v>
      </c>
      <c r="AO1" s="11" t="s">
        <v>107</v>
      </c>
      <c r="AP1" s="11" t="s">
        <v>110</v>
      </c>
      <c r="AQ1" s="11" t="s">
        <v>113</v>
      </c>
      <c r="AR1" s="11" t="s">
        <v>114</v>
      </c>
      <c r="AS1" s="11" t="s">
        <v>116</v>
      </c>
      <c r="AT1" s="11" t="s">
        <v>118</v>
      </c>
      <c r="AU1" s="11" t="s">
        <v>122</v>
      </c>
      <c r="AV1" s="11" t="s">
        <v>124</v>
      </c>
      <c r="AW1" s="11" t="s">
        <v>127</v>
      </c>
      <c r="AX1" s="11" t="s">
        <v>130</v>
      </c>
      <c r="AY1" s="11" t="s">
        <v>132</v>
      </c>
      <c r="AZ1" s="11" t="s">
        <v>135</v>
      </c>
      <c r="BA1" s="11" t="s">
        <v>137</v>
      </c>
      <c r="BB1" s="11" t="s">
        <v>139</v>
      </c>
      <c r="BC1" s="11" t="s">
        <v>141</v>
      </c>
      <c r="BD1" s="11" t="s">
        <v>145</v>
      </c>
      <c r="BE1" s="11" t="s">
        <v>148</v>
      </c>
      <c r="BF1" s="11" t="s">
        <v>151</v>
      </c>
      <c r="BG1" s="11" t="s">
        <v>154</v>
      </c>
      <c r="BH1" s="11" t="s">
        <v>155</v>
      </c>
      <c r="BI1" s="11" t="s">
        <v>157</v>
      </c>
      <c r="BJ1" s="11" t="s">
        <v>159</v>
      </c>
      <c r="BK1" s="11" t="s">
        <v>161</v>
      </c>
      <c r="BL1" s="11" t="s">
        <v>163</v>
      </c>
      <c r="BM1" s="11" t="s">
        <v>165</v>
      </c>
      <c r="BN1" s="11" t="s">
        <v>168</v>
      </c>
      <c r="BO1" s="11" t="s">
        <v>171</v>
      </c>
      <c r="BP1" s="11" t="s">
        <v>173</v>
      </c>
      <c r="BQ1" s="11" t="s">
        <v>175</v>
      </c>
      <c r="BR1" s="11" t="s">
        <v>178</v>
      </c>
      <c r="BS1" s="11" t="s">
        <v>181</v>
      </c>
      <c r="BT1" s="11" t="s">
        <v>184</v>
      </c>
      <c r="BU1" s="11" t="s">
        <v>187</v>
      </c>
      <c r="BV1" s="11" t="s">
        <v>189</v>
      </c>
      <c r="BW1" s="11" t="s">
        <v>191</v>
      </c>
      <c r="BX1" s="11" t="s">
        <v>193</v>
      </c>
      <c r="BY1" s="11" t="s">
        <v>195</v>
      </c>
      <c r="BZ1" s="11" t="s">
        <v>197</v>
      </c>
      <c r="CA1" s="11" t="s">
        <v>199</v>
      </c>
      <c r="CB1" s="11" t="s">
        <v>202</v>
      </c>
      <c r="CC1" s="11" t="s">
        <v>203</v>
      </c>
      <c r="CD1" s="11" t="s">
        <v>205</v>
      </c>
      <c r="CE1" s="11" t="s">
        <v>207</v>
      </c>
      <c r="CF1" s="11" t="s">
        <v>211</v>
      </c>
      <c r="CG1" s="11" t="s">
        <v>213</v>
      </c>
      <c r="CH1" s="11" t="s">
        <v>215</v>
      </c>
      <c r="CI1" s="11" t="s">
        <v>216</v>
      </c>
      <c r="CJ1" s="11" t="s">
        <v>218</v>
      </c>
      <c r="CK1" s="11" t="s">
        <v>220</v>
      </c>
      <c r="CL1" s="11" t="s">
        <v>222</v>
      </c>
      <c r="CM1" s="11" t="s">
        <v>224</v>
      </c>
      <c r="CN1" s="11" t="s">
        <v>228</v>
      </c>
      <c r="CO1" s="11" t="s">
        <v>233</v>
      </c>
      <c r="CP1" s="11" t="s">
        <v>237</v>
      </c>
      <c r="CQ1" s="11" t="s">
        <v>240</v>
      </c>
      <c r="CR1" s="11" t="s">
        <v>242</v>
      </c>
      <c r="CS1" s="11" t="s">
        <v>244</v>
      </c>
      <c r="CT1" s="11" t="s">
        <v>247</v>
      </c>
      <c r="CU1" s="11" t="s">
        <v>250</v>
      </c>
      <c r="CV1" s="11" t="s">
        <v>253</v>
      </c>
      <c r="CW1" s="11" t="s">
        <v>256</v>
      </c>
      <c r="CX1" s="11" t="s">
        <v>258</v>
      </c>
      <c r="CY1" s="11" t="s">
        <v>261</v>
      </c>
      <c r="CZ1" s="11" t="s">
        <v>265</v>
      </c>
      <c r="DA1" s="11" t="s">
        <v>267</v>
      </c>
      <c r="DB1" s="11" t="s">
        <v>270</v>
      </c>
      <c r="DC1" s="11" t="s">
        <v>273</v>
      </c>
      <c r="DD1" s="11" t="s">
        <v>276</v>
      </c>
      <c r="DE1" s="11" t="s">
        <v>279</v>
      </c>
      <c r="DF1" s="11" t="s">
        <v>282</v>
      </c>
      <c r="DG1" s="11" t="s">
        <v>284</v>
      </c>
      <c r="DH1" s="11" t="s">
        <v>287</v>
      </c>
      <c r="DI1" s="11" t="s">
        <v>289</v>
      </c>
      <c r="DJ1" s="11" t="s">
        <v>293</v>
      </c>
      <c r="DK1" s="11" t="s">
        <v>295</v>
      </c>
      <c r="DL1" s="11" t="s">
        <v>297</v>
      </c>
      <c r="DM1" s="11" t="s">
        <v>299</v>
      </c>
      <c r="DN1" s="11" t="s">
        <v>303</v>
      </c>
      <c r="DO1" s="11" t="s">
        <v>305</v>
      </c>
      <c r="DP1" s="11" t="s">
        <v>307</v>
      </c>
      <c r="DQ1" s="11" t="s">
        <v>310</v>
      </c>
      <c r="DR1" s="11" t="s">
        <v>313</v>
      </c>
      <c r="DS1" s="11" t="s">
        <v>314</v>
      </c>
      <c r="DT1" s="11" t="s">
        <v>316</v>
      </c>
      <c r="DU1" s="11" t="s">
        <v>318</v>
      </c>
    </row>
    <row r="2" spans="1:125" x14ac:dyDescent="0.3">
      <c r="A2" t="e">
        <f>Tableau1[[#This Row],[name]]</f>
        <v>#VALUE!</v>
      </c>
      <c r="B2" t="str">
        <f>IF(ISERROR(Tableau3[[#This Row],[Second semi-colon]]), "", MID(Tableau3[[#This Row],[Concatenation]], 2, Tableau3[[#This Row],[Second semi-colon]]-2))</f>
        <v/>
      </c>
      <c r="C2" t="e">
        <f>SEARCH(" ;",Tableau3[[#This Row],[Concatenation]])</f>
        <v>#VALUE!</v>
      </c>
      <c r="D2" t="str">
        <f>'Search for homeplanet'!I2&amp; 'Search for homeplanet'!J2&amp; 'Search for homeplanet'!K2&amp; 'Search for homeplanet'!L2&amp; 'Search for homeplanet'!M2&amp; 'Search for homeplanet'!N2&amp; 'Search for homeplanet'!O2&amp; 'Search for homeplanet'!P2&amp; 'Search for homeplanet'!Q2&amp; 'Search for homeplanet'!R2&amp; 'Search for homeplanet'!S2&amp; 'Search for homeplanet'!T2&amp; 'Search for homeplanet'!U2&amp; 'Search for homeplanet'!V2&amp; 'Search for homeplanet'!W2&amp; 'Search for homeplanet'!X2&amp; 'Search for homeplanet'!Y2&amp; 'Search for homeplanet'!Z2&amp; 'Search for homeplanet'!AA2&amp; 'Search for homeplanet'!AB2&amp; 'Search for homeplanet'!AC2&amp; 'Search for homeplanet'!AD2&amp; 'Search for homeplanet'!AE2&amp; 'Search for homeplanet'!AF2&amp; 'Search for homeplanet'!AG2&amp; 'Search for homeplanet'!AH2&amp; 'Search for homeplanet'!AI2&amp; 'Search for homeplanet'!AJ2&amp; 'Search for homeplanet'!AK2&amp; 'Search for homeplanet'!AL2&amp; 'Search for homeplanet'!AM2&amp; 'Search for homeplanet'!AN2&amp; 'Search for homeplanet'!AO2&amp; 'Search for homeplanet'!AP2&amp; 'Search for homeplanet'!AQ2&amp; 'Search for homeplanet'!AR2&amp; 'Search for homeplanet'!AS2&amp; 'Search for homeplanet'!AT2&amp; 'Search for homeplanet'!AU2&amp; 'Search for homeplanet'!AV2&amp; 'Search for homeplanet'!AW2&amp; 'Search for homeplanet'!AX2&amp; 'Search for homeplanet'!AY2&amp; 'Search for homeplanet'!AZ2&amp; 'Search for homeplanet'!BA2&amp; 'Search for homeplanet'!BB2&amp; 'Search for homeplanet'!BC2&amp; 'Search for homeplanet'!BD2&amp; 'Search for homeplanet'!BE2&amp; 'Search for homeplanet'!BF2&amp; 'Search for homeplanet'!BG2&amp; 'Search for homeplanet'!BH2&amp; 'Search for homeplanet'!BI2&amp; 'Search for homeplanet'!BJ2&amp; 'Search for homeplanet'!BK2&amp; 'Search for homeplanet'!BL2&amp; 'Search for homeplanet'!BM2&amp; 'Search for homeplanet'!BN2&amp; 'Search for homeplanet'!BO2&amp; 'Search for homeplanet'!BP2&amp; 'Search for homeplanet'!BQ2&amp; 'Search for homeplanet'!BR2&amp; 'Search for homeplanet'!BS2&amp; 'Search for homeplanet'!BT2&amp; 'Search for homeplanet'!BU2&amp; 'Search for homeplanet'!BV2&amp; 'Search for homeplanet'!BW2&amp; 'Search for homeplanet'!BX2&amp; 'Search for homeplanet'!BY2&amp; 'Search for homeplanet'!BZ2&amp; 'Search for homeplanet'!CA2&amp; 'Search for homeplanet'!CB2&amp; 'Search for homeplanet'!CC2&amp; 'Search for homeplanet'!CD2&amp; 'Search for homeplanet'!CE2&amp; 'Search for homeplanet'!CF2&amp; 'Search for homeplanet'!CG2&amp; 'Search for homeplanet'!CH2&amp; 'Search for homeplanet'!CI2&amp; 'Search for homeplanet'!CJ2&amp; 'Search for homeplanet'!CK2&amp; 'Search for homeplanet'!CL2&amp; 'Search for homeplanet'!CM2&amp; 'Search for homeplanet'!CN2&amp; 'Search for homeplanet'!CO2&amp; 'Search for homeplanet'!CP2&amp; 'Search for homeplanet'!CQ2&amp; 'Search for homeplanet'!CR2&amp; 'Search for homeplanet'!CS2&amp; 'Search for homeplanet'!CT2&amp; 'Search for homeplanet'!CU2&amp; 'Search for homeplanet'!CV2&amp; 'Search for homeplanet'!CW2&amp; 'Search for homeplanet'!CX2&amp; 'Search for homeplanet'!CY2&amp; 'Search for homeplanet'!CZ2&amp; 'Search for homeplanet'!DA2&amp; 'Search for homeplanet'!DB2&amp; 'Search for homeplanet'!DC2&amp; 'Search for homeplanet'!DD2&amp; 'Search for homeplanet'!DE2&amp; 'Search for homeplanet'!DF2&amp; 'Search for homeplanet'!DG2&amp; 'Search for homeplanet'!DH2&amp; 'Search for homeplanet'!DI2&amp; 'Search for homeplanet'!DJ2&amp; 'Search for homeplanet'!DK2&amp; 'Search for homeplanet'!DL2&amp; 'Search for homeplanet'!DM2&amp; 'Search for homeplanet'!DN2&amp; 'Search for homeplanet'!DO2&amp; 'Search for homeplanet'!DP2&amp; 'Search for homeplanet'!DQ2&amp; 'Search for homeplanet'!DR2&amp; 'Search for homeplanet'!DS2&amp; 'Search for homeplanet'!DT2&amp; 'Search for homeplanet'!DU2</f>
        <v/>
      </c>
      <c r="I2" t="str">
        <f>IF(ISERR(SEARCH(I$1,Data!$H3)),"",";"&amp;I$1&amp;";")</f>
        <v/>
      </c>
      <c r="J2" t="str">
        <f>IF(ISERR(SEARCH(J$1,Data!$H3)),"",";"&amp;J$1&amp;";")</f>
        <v/>
      </c>
      <c r="K2" t="str">
        <f>IF(ISERR(SEARCH(K$1,Data!$H3)),"",";"&amp;K$1&amp;";")</f>
        <v/>
      </c>
      <c r="L2" t="str">
        <f>IF(ISERR(SEARCH(L$1,Data!$H3)),"",";"&amp;L$1&amp;";")</f>
        <v/>
      </c>
      <c r="M2" t="str">
        <f>IF(ISERR(SEARCH(M$1,Data!$H3)),"",";"&amp;M$1&amp;";")</f>
        <v/>
      </c>
      <c r="N2" t="str">
        <f>IF(ISERR(SEARCH(N$1,Data!$H3)),"",";"&amp;N$1&amp;";")</f>
        <v/>
      </c>
      <c r="O2" t="str">
        <f>IF(ISERR(SEARCH(O$1,Data!$H3)),"",";"&amp;O$1&amp;";")</f>
        <v/>
      </c>
      <c r="P2" t="str">
        <f>IF(ISERR(SEARCH(P$1,Data!$H3)),"",";"&amp;P$1&amp;";")</f>
        <v/>
      </c>
      <c r="Q2" t="str">
        <f>IF(ISERR(SEARCH(Q$1,Data!$H3)),"",";"&amp;Q$1&amp;";")</f>
        <v/>
      </c>
      <c r="R2" t="str">
        <f>IF(ISERR(SEARCH(R$1,Data!$H3)),"",";"&amp;R$1&amp;";")</f>
        <v/>
      </c>
      <c r="S2" t="str">
        <f>IF(ISERR(SEARCH(S$1,Data!$H3)),"",";"&amp;S$1&amp;";")</f>
        <v/>
      </c>
      <c r="T2" t="str">
        <f>IF(ISERR(SEARCH(T$1,Data!$H3)),"",";"&amp;T$1&amp;";")</f>
        <v/>
      </c>
      <c r="U2" t="str">
        <f>IF(ISERR(SEARCH(U$1,Data!$H3)),"",";"&amp;U$1&amp;";")</f>
        <v/>
      </c>
      <c r="V2" t="str">
        <f>IF(ISERR(SEARCH(V$1,Data!$H3)),"",";"&amp;V$1&amp;";")</f>
        <v/>
      </c>
      <c r="W2" t="str">
        <f>IF(ISERR(SEARCH(W$1,Data!$H3)),"",";"&amp;W$1&amp;";")</f>
        <v/>
      </c>
      <c r="X2" t="str">
        <f>IF(ISERR(SEARCH(X$1,Data!$H3)),"",";"&amp;X$1&amp;";")</f>
        <v/>
      </c>
      <c r="Y2" t="str">
        <f>IF(ISERR(SEARCH(Y$1,Data!$H3)),"",";"&amp;Y$1&amp;";")</f>
        <v/>
      </c>
      <c r="Z2" t="str">
        <f>IF(ISERR(SEARCH(Z$1,Data!$H3)),"",";"&amp;Z$1&amp;";")</f>
        <v/>
      </c>
      <c r="AA2" t="str">
        <f>IF(ISERR(SEARCH(AA$1,Data!$H3)),"",";"&amp;AA$1&amp;";")</f>
        <v/>
      </c>
      <c r="AB2" t="str">
        <f>IF(ISERR(SEARCH(AB$1,Data!$H3)),"",";"&amp;AB$1&amp;";")</f>
        <v/>
      </c>
      <c r="AC2" t="str">
        <f>IF(ISERR(SEARCH(AC$1,Data!$H3)),"",";"&amp;AC$1&amp;";")</f>
        <v/>
      </c>
      <c r="AD2" t="str">
        <f>IF(ISERR(SEARCH(AD$1,Data!$H3)),"",";"&amp;AD$1&amp;";")</f>
        <v/>
      </c>
      <c r="AE2" t="str">
        <f>IF(ISERR(SEARCH(AE$1,Data!$H3)),"",";"&amp;AE$1&amp;";")</f>
        <v/>
      </c>
      <c r="AF2" t="str">
        <f>IF(ISERR(SEARCH(AF$1,Data!$H3)),"",";"&amp;AF$1&amp;";")</f>
        <v/>
      </c>
      <c r="AG2" t="str">
        <f>IF(ISERR(SEARCH(AG$1,Data!$H3)),"",";"&amp;AG$1&amp;";")</f>
        <v/>
      </c>
      <c r="AH2" t="str">
        <f>IF(ISERR(SEARCH(AH$1,Data!$H3)),"",";"&amp;AH$1&amp;";")</f>
        <v/>
      </c>
      <c r="AI2" t="str">
        <f>IF(ISERR(SEARCH(AI$1,Data!$H3)),"",";"&amp;AI$1&amp;";")</f>
        <v/>
      </c>
      <c r="AJ2" t="str">
        <f>IF(ISERR(SEARCH(AJ$1,Data!$H3)),"",";"&amp;AJ$1&amp;";")</f>
        <v/>
      </c>
      <c r="AK2" t="str">
        <f>IF(ISERR(SEARCH(AK$1,Data!$H3)),"",";"&amp;AK$1&amp;";")</f>
        <v/>
      </c>
      <c r="AL2" t="str">
        <f>IF(ISERR(SEARCH(AL$1,Data!$H3)),"",";"&amp;AL$1&amp;";")</f>
        <v/>
      </c>
      <c r="AM2" t="str">
        <f>IF(ISERR(SEARCH(AM$1,Data!$H3)),"",";"&amp;AM$1&amp;";")</f>
        <v/>
      </c>
      <c r="AN2" t="str">
        <f>IF(ISERR(SEARCH(AN$1,Data!$H3)),"",";"&amp;AN$1&amp;";")</f>
        <v/>
      </c>
      <c r="AO2" t="str">
        <f>IF(ISERR(SEARCH(AO$1,Data!$H3)),"",";"&amp;AO$1&amp;";")</f>
        <v/>
      </c>
      <c r="AP2" t="str">
        <f>IF(ISERR(SEARCH(AP$1,Data!$H3)),"",";"&amp;AP$1&amp;";")</f>
        <v/>
      </c>
      <c r="AQ2" t="str">
        <f>IF(ISERR(SEARCH(AQ$1,Data!$H3)),"",";"&amp;AQ$1&amp;";")</f>
        <v/>
      </c>
      <c r="AR2" t="str">
        <f>IF(ISERR(SEARCH(AR$1,Data!$H3)),"",";"&amp;AR$1&amp;";")</f>
        <v/>
      </c>
      <c r="AS2" t="str">
        <f>IF(ISERR(SEARCH(AS$1,Data!$H3)),"",";"&amp;AS$1&amp;";")</f>
        <v/>
      </c>
      <c r="AT2" t="str">
        <f>IF(ISERR(SEARCH(AT$1,Data!$H3)),"",";"&amp;AT$1&amp;";")</f>
        <v/>
      </c>
      <c r="AU2" t="str">
        <f>IF(ISERR(SEARCH(AU$1,Data!$H3)),"",";"&amp;AU$1&amp;";")</f>
        <v/>
      </c>
      <c r="AV2" t="str">
        <f>IF(ISERR(SEARCH(AV$1,Data!$H3)),"",";"&amp;AV$1&amp;";")</f>
        <v/>
      </c>
      <c r="AW2" t="str">
        <f>IF(ISERR(SEARCH(AW$1,Data!$H3)),"",";"&amp;AW$1&amp;";")</f>
        <v/>
      </c>
      <c r="AX2" t="str">
        <f>IF(ISERR(SEARCH(AX$1,Data!$H3)),"",";"&amp;AX$1&amp;";")</f>
        <v/>
      </c>
      <c r="AY2" t="str">
        <f>IF(ISERR(SEARCH(AY$1,Data!$H3)),"",";"&amp;AY$1&amp;";")</f>
        <v/>
      </c>
      <c r="AZ2" t="str">
        <f>IF(ISERR(SEARCH(AZ$1,Data!$H3)),"",";"&amp;AZ$1&amp;";")</f>
        <v/>
      </c>
      <c r="BA2" t="str">
        <f>IF(ISERR(SEARCH(BA$1,Data!$H3)),"",";"&amp;BA$1&amp;";")</f>
        <v/>
      </c>
      <c r="BB2" t="str">
        <f>IF(ISERR(SEARCH(BB$1,Data!$H3)),"",";"&amp;BB$1&amp;";")</f>
        <v/>
      </c>
      <c r="BC2" t="str">
        <f>IF(ISERR(SEARCH(BC$1,Data!$H3)),"",";"&amp;BC$1&amp;";")</f>
        <v/>
      </c>
      <c r="BD2" t="str">
        <f>IF(ISERR(SEARCH(BD$1,Data!$H3)),"",";"&amp;BD$1&amp;";")</f>
        <v/>
      </c>
      <c r="BE2" t="str">
        <f>IF(ISERR(SEARCH(BE$1,Data!$H3)),"",";"&amp;BE$1&amp;";")</f>
        <v/>
      </c>
      <c r="BF2" t="str">
        <f>IF(ISERR(SEARCH(BF$1,Data!$H3)),"",";"&amp;BF$1&amp;";")</f>
        <v/>
      </c>
      <c r="BG2" t="str">
        <f>IF(ISERR(SEARCH(BG$1,Data!$H3)),"",";"&amp;BG$1&amp;";")</f>
        <v/>
      </c>
      <c r="BH2" t="str">
        <f>IF(ISERR(SEARCH(BH$1,Data!$H3)),"",";"&amp;BH$1&amp;";")</f>
        <v/>
      </c>
      <c r="BI2" t="str">
        <f>IF(ISERR(SEARCH(BI$1,Data!$H3)),"",";"&amp;BI$1&amp;";")</f>
        <v/>
      </c>
      <c r="BJ2" t="str">
        <f>IF(ISERR(SEARCH(BJ$1,Data!$H3)),"",";"&amp;BJ$1&amp;";")</f>
        <v/>
      </c>
      <c r="BK2" t="str">
        <f>IF(ISERR(SEARCH(BK$1,Data!$H3)),"",";"&amp;BK$1&amp;";")</f>
        <v/>
      </c>
      <c r="BL2" t="str">
        <f>IF(ISERR(SEARCH(BL$1,Data!$H3)),"",";"&amp;BL$1&amp;";")</f>
        <v/>
      </c>
      <c r="BM2" t="str">
        <f>IF(ISERR(SEARCH(BM$1,Data!$H3)),"",";"&amp;BM$1&amp;";")</f>
        <v/>
      </c>
      <c r="BN2" t="str">
        <f>IF(ISERR(SEARCH(BN$1,Data!$H3)),"",";"&amp;BN$1&amp;";")</f>
        <v/>
      </c>
      <c r="BO2" t="str">
        <f>IF(ISERR(SEARCH(BO$1,Data!$H3)),"",";"&amp;BO$1&amp;";")</f>
        <v/>
      </c>
      <c r="BP2" t="str">
        <f>IF(ISERR(SEARCH(BP$1,Data!$H3)),"",";"&amp;BP$1&amp;";")</f>
        <v/>
      </c>
      <c r="BQ2" t="str">
        <f>IF(ISERR(SEARCH(BQ$1,Data!$H3)),"",";"&amp;BQ$1&amp;";")</f>
        <v/>
      </c>
      <c r="BR2" t="str">
        <f>IF(ISERR(SEARCH(BR$1,Data!$H3)),"",";"&amp;BR$1&amp;";")</f>
        <v/>
      </c>
      <c r="BS2" t="str">
        <f>IF(ISERR(SEARCH(BS$1,Data!$H3)),"",";"&amp;BS$1&amp;";")</f>
        <v/>
      </c>
      <c r="BT2" t="str">
        <f>IF(ISERR(SEARCH(BT$1,Data!$H3)),"",";"&amp;BT$1&amp;";")</f>
        <v/>
      </c>
      <c r="BU2" t="str">
        <f>IF(ISERR(SEARCH(BU$1,Data!$H3)),"",";"&amp;BU$1&amp;";")</f>
        <v/>
      </c>
      <c r="BV2" t="str">
        <f>IF(ISERR(SEARCH(BV$1,Data!$H3)),"",";"&amp;BV$1&amp;";")</f>
        <v/>
      </c>
      <c r="BW2" t="str">
        <f>IF(ISERR(SEARCH(BW$1,Data!$H3)),"",";"&amp;BW$1&amp;";")</f>
        <v/>
      </c>
      <c r="BX2" t="str">
        <f>IF(ISERR(SEARCH(BX$1,Data!$H3)),"",";"&amp;BX$1&amp;";")</f>
        <v/>
      </c>
      <c r="BY2" t="str">
        <f>IF(ISERR(SEARCH(BY$1,Data!$H3)),"",";"&amp;BY$1&amp;";")</f>
        <v/>
      </c>
      <c r="BZ2" t="str">
        <f>IF(ISERR(SEARCH(BZ$1,Data!$H3)),"",";"&amp;BZ$1&amp;";")</f>
        <v/>
      </c>
      <c r="CA2" t="str">
        <f>IF(ISERR(SEARCH(CA$1,Data!$H3)),"",";"&amp;CA$1&amp;";")</f>
        <v/>
      </c>
      <c r="CB2" t="str">
        <f>IF(ISERR(SEARCH(CB$1,Data!$H3)),"",";"&amp;CB$1&amp;";")</f>
        <v/>
      </c>
      <c r="CC2" t="str">
        <f>IF(ISERR(SEARCH(CC$1,Data!$H3)),"",";"&amp;CC$1&amp;";")</f>
        <v/>
      </c>
      <c r="CD2" t="str">
        <f>IF(ISERR(SEARCH(CD$1,Data!$H3)),"",";"&amp;CD$1&amp;";")</f>
        <v/>
      </c>
      <c r="CE2" t="str">
        <f>IF(ISERR(SEARCH(CE$1,Data!$H3)),"",";"&amp;CE$1&amp;";")</f>
        <v/>
      </c>
      <c r="CF2" t="str">
        <f>IF(ISERR(SEARCH(CF$1,Data!$H3)),"",";"&amp;CF$1&amp;";")</f>
        <v/>
      </c>
      <c r="CG2" t="str">
        <f>IF(ISERR(SEARCH(CG$1,Data!$H3)),"",";"&amp;CG$1&amp;";")</f>
        <v/>
      </c>
      <c r="CH2" t="str">
        <f>IF(ISERR(SEARCH(CH$1,Data!$H3)),"",";"&amp;CH$1&amp;";")</f>
        <v/>
      </c>
      <c r="CI2" t="str">
        <f>IF(ISERR(SEARCH(CI$1,Data!$H3)),"",";"&amp;CI$1&amp;";")</f>
        <v/>
      </c>
      <c r="CJ2" t="str">
        <f>IF(ISERR(SEARCH(CJ$1,Data!$H3)),"",";"&amp;CJ$1&amp;";")</f>
        <v/>
      </c>
      <c r="CK2" t="str">
        <f>IF(ISERR(SEARCH(CK$1,Data!$H3)),"",";"&amp;CK$1&amp;";")</f>
        <v/>
      </c>
      <c r="CL2" t="str">
        <f>IF(ISERR(SEARCH(CL$1,Data!$H3)),"",";"&amp;CL$1&amp;";")</f>
        <v/>
      </c>
      <c r="CM2" t="str">
        <f>IF(ISERR(SEARCH(CM$1,Data!$H3)),"",";"&amp;CM$1&amp;";")</f>
        <v/>
      </c>
      <c r="CN2" t="str">
        <f>IF(ISERR(SEARCH(CN$1,Data!$H3)),"",";"&amp;CN$1&amp;";")</f>
        <v/>
      </c>
      <c r="CO2" t="str">
        <f>IF(ISERR(SEARCH(CO$1,Data!$H3)),"",";"&amp;CO$1&amp;";")</f>
        <v/>
      </c>
      <c r="CP2" t="str">
        <f>IF(ISERR(SEARCH(CP$1,Data!$H3)),"",";"&amp;CP$1&amp;";")</f>
        <v/>
      </c>
      <c r="CQ2" t="str">
        <f>IF(ISERR(SEARCH(CQ$1,Data!$H3)),"",";"&amp;CQ$1&amp;";")</f>
        <v/>
      </c>
      <c r="CR2" t="str">
        <f>IF(ISERR(SEARCH(CR$1,Data!$H3)),"",";"&amp;CR$1&amp;";")</f>
        <v/>
      </c>
      <c r="CS2" t="str">
        <f>IF(ISERR(SEARCH(CS$1,Data!$H3)),"",";"&amp;CS$1&amp;";")</f>
        <v/>
      </c>
      <c r="CT2" t="str">
        <f>IF(ISERR(SEARCH(CT$1,Data!$H3)),"",";"&amp;CT$1&amp;";")</f>
        <v/>
      </c>
      <c r="CU2" t="str">
        <f>IF(ISERR(SEARCH(CU$1,Data!$H3)),"",";"&amp;CU$1&amp;";")</f>
        <v/>
      </c>
      <c r="CV2" t="str">
        <f>IF(ISERR(SEARCH(CV$1,Data!$H3)),"",";"&amp;CV$1&amp;";")</f>
        <v/>
      </c>
      <c r="CW2" t="str">
        <f>IF(ISERR(SEARCH(CW$1,Data!$H3)),"",";"&amp;CW$1&amp;";")</f>
        <v/>
      </c>
      <c r="CX2" t="str">
        <f>IF(ISERR(SEARCH(CX$1,Data!$H3)),"",";"&amp;CX$1&amp;";")</f>
        <v/>
      </c>
      <c r="CY2" t="str">
        <f>IF(ISERR(SEARCH(CY$1,Data!$H3)),"",";"&amp;CY$1&amp;";")</f>
        <v/>
      </c>
      <c r="CZ2" t="str">
        <f>IF(ISERR(SEARCH(CZ$1,Data!$H3)),"",";"&amp;CZ$1&amp;";")</f>
        <v/>
      </c>
      <c r="DA2" t="str">
        <f>IF(ISERR(SEARCH(DA$1,Data!$H3)),"",";"&amp;DA$1&amp;";")</f>
        <v/>
      </c>
      <c r="DB2" t="str">
        <f>IF(ISERR(SEARCH(DB$1,Data!$H3)),"",";"&amp;DB$1&amp;";")</f>
        <v/>
      </c>
      <c r="DC2" t="str">
        <f>IF(ISERR(SEARCH(DC$1,Data!$H3)),"",";"&amp;DC$1&amp;";")</f>
        <v/>
      </c>
      <c r="DD2" t="str">
        <f>IF(ISERR(SEARCH(DD$1,Data!$H3)),"",";"&amp;DD$1&amp;";")</f>
        <v/>
      </c>
      <c r="DE2" t="str">
        <f>IF(ISERR(SEARCH(DE$1,Data!$H3)),"",";"&amp;DE$1&amp;";")</f>
        <v/>
      </c>
      <c r="DF2" t="str">
        <f>IF(ISERR(SEARCH(DF$1,Data!$H3)),"",";"&amp;DF$1&amp;";")</f>
        <v/>
      </c>
      <c r="DG2" t="str">
        <f>IF(ISERR(SEARCH(DG$1,Data!$H3)),"",";"&amp;DG$1&amp;";")</f>
        <v/>
      </c>
      <c r="DH2" t="str">
        <f>IF(ISERR(SEARCH(DH$1,Data!$H3)),"",";"&amp;DH$1&amp;";")</f>
        <v/>
      </c>
      <c r="DI2" t="str">
        <f>IF(ISERR(SEARCH(DI$1,Data!$H3)),"",";"&amp;DI$1&amp;";")</f>
        <v/>
      </c>
      <c r="DJ2" t="str">
        <f>IF(ISERR(SEARCH(DJ$1,Data!$H3)),"",";"&amp;DJ$1&amp;";")</f>
        <v/>
      </c>
      <c r="DK2" t="str">
        <f>IF(ISERR(SEARCH(DK$1,Data!$H3)),"",";"&amp;DK$1&amp;";")</f>
        <v/>
      </c>
      <c r="DL2" t="str">
        <f>IF(ISERR(SEARCH(DL$1,Data!$H3)),"",";"&amp;DL$1&amp;";")</f>
        <v/>
      </c>
      <c r="DM2" t="str">
        <f>IF(ISERR(SEARCH(DM$1,Data!$H3)),"",";"&amp;DM$1&amp;";")</f>
        <v/>
      </c>
      <c r="DN2" t="str">
        <f>IF(ISERR(SEARCH(DN$1,Data!$H3)),"",";"&amp;DN$1&amp;";")</f>
        <v/>
      </c>
      <c r="DO2" t="str">
        <f>IF(ISERR(SEARCH(DO$1,Data!$H3)),"",";"&amp;DO$1&amp;";")</f>
        <v/>
      </c>
      <c r="DP2" t="str">
        <f>IF(ISERR(SEARCH(DP$1,Data!$H3)),"",";"&amp;DP$1&amp;";")</f>
        <v/>
      </c>
      <c r="DQ2" t="str">
        <f>IF(ISERR(SEARCH(DQ$1,Data!$H3)),"",";"&amp;DQ$1&amp;";")</f>
        <v/>
      </c>
      <c r="DR2" t="str">
        <f>IF(ISERR(SEARCH(DR$1,Data!$H3)),"",";"&amp;DR$1&amp;";")</f>
        <v/>
      </c>
      <c r="DS2" t="str">
        <f>IF(ISERR(SEARCH(DS$1,Data!$H3)),"",";"&amp;DS$1&amp;";")</f>
        <v/>
      </c>
      <c r="DT2" t="str">
        <f>IF(ISERR(SEARCH(DT$1,Data!$H3)),"",";"&amp;DT$1&amp;";")</f>
        <v/>
      </c>
      <c r="DU2" t="str">
        <f>IF(ISERR(SEARCH(DU$1,Data!$H3)),"",";"&amp;DU$1&amp;";")</f>
        <v/>
      </c>
    </row>
    <row r="3" spans="1:125" x14ac:dyDescent="0.3">
      <c r="A3" t="str">
        <f>Tableau1[[#This Row],[name]]</f>
        <v>Bala-Tik</v>
      </c>
      <c r="B3" t="str">
        <f>IF(ISERROR(Tableau3[[#This Row],[Second semi-colon]]), "", MID(Tableau3[[#This Row],[Concatenation]], 2, Tableau3[[#This Row],[Second semi-colon]]-2))</f>
        <v/>
      </c>
      <c r="C3" t="e">
        <f>SEARCH(" ;",Tableau3[[#This Row],[Concatenation]])</f>
        <v>#VALUE!</v>
      </c>
      <c r="D3" t="str">
        <f>'Search for homeplanet'!I3&amp; 'Search for homeplanet'!J3&amp; 'Search for homeplanet'!K3&amp; 'Search for homeplanet'!L3&amp; 'Search for homeplanet'!M3&amp; 'Search for homeplanet'!N3&amp; 'Search for homeplanet'!O3&amp; 'Search for homeplanet'!P3&amp; 'Search for homeplanet'!Q3&amp; 'Search for homeplanet'!R3&amp; 'Search for homeplanet'!S3&amp; 'Search for homeplanet'!T3&amp; 'Search for homeplanet'!U3&amp; 'Search for homeplanet'!V3&amp; 'Search for homeplanet'!W3&amp; 'Search for homeplanet'!X3&amp; 'Search for homeplanet'!Y3&amp; 'Search for homeplanet'!Z3&amp; 'Search for homeplanet'!AA3&amp; 'Search for homeplanet'!AB3&amp; 'Search for homeplanet'!AC3&amp; 'Search for homeplanet'!AD3&amp; 'Search for homeplanet'!AE3&amp; 'Search for homeplanet'!AF3&amp; 'Search for homeplanet'!AG3&amp; 'Search for homeplanet'!AH3&amp; 'Search for homeplanet'!AI3&amp; 'Search for homeplanet'!AJ3&amp; 'Search for homeplanet'!AK3&amp; 'Search for homeplanet'!AL3&amp; 'Search for homeplanet'!AM3&amp; 'Search for homeplanet'!AN3&amp; 'Search for homeplanet'!AO3&amp; 'Search for homeplanet'!AP3&amp; 'Search for homeplanet'!AQ3&amp; 'Search for homeplanet'!AR3&amp; 'Search for homeplanet'!AS3&amp; 'Search for homeplanet'!AT3&amp; 'Search for homeplanet'!AU3&amp; 'Search for homeplanet'!AV3&amp; 'Search for homeplanet'!AW3&amp; 'Search for homeplanet'!AX3&amp; 'Search for homeplanet'!AY3&amp; 'Search for homeplanet'!AZ3&amp; 'Search for homeplanet'!BA3&amp; 'Search for homeplanet'!BB3&amp; 'Search for homeplanet'!BC3&amp; 'Search for homeplanet'!BD3&amp; 'Search for homeplanet'!BE3&amp; 'Search for homeplanet'!BF3&amp; 'Search for homeplanet'!BG3&amp; 'Search for homeplanet'!BH3&amp; 'Search for homeplanet'!BI3&amp; 'Search for homeplanet'!BJ3&amp; 'Search for homeplanet'!BK3&amp; 'Search for homeplanet'!BL3&amp; 'Search for homeplanet'!BM3&amp; 'Search for homeplanet'!BN3&amp; 'Search for homeplanet'!BO3&amp; 'Search for homeplanet'!BP3&amp; 'Search for homeplanet'!BQ3&amp; 'Search for homeplanet'!BR3&amp; 'Search for homeplanet'!BS3&amp; 'Search for homeplanet'!BT3&amp; 'Search for homeplanet'!BU3&amp; 'Search for homeplanet'!BV3&amp; 'Search for homeplanet'!BW3&amp; 'Search for homeplanet'!BX3&amp; 'Search for homeplanet'!BY3&amp; 'Search for homeplanet'!BZ3&amp; 'Search for homeplanet'!CA3&amp; 'Search for homeplanet'!CB3&amp; 'Search for homeplanet'!CC3&amp; 'Search for homeplanet'!CD3&amp; 'Search for homeplanet'!CE3&amp; 'Search for homeplanet'!CF3&amp; 'Search for homeplanet'!CG3&amp; 'Search for homeplanet'!CH3&amp; 'Search for homeplanet'!CI3&amp; 'Search for homeplanet'!CJ3&amp; 'Search for homeplanet'!CK3&amp; 'Search for homeplanet'!CL3&amp; 'Search for homeplanet'!CM3&amp; 'Search for homeplanet'!CN3&amp; 'Search for homeplanet'!CO3&amp; 'Search for homeplanet'!CP3&amp; 'Search for homeplanet'!CQ3&amp; 'Search for homeplanet'!CR3&amp; 'Search for homeplanet'!CS3&amp; 'Search for homeplanet'!CT3&amp; 'Search for homeplanet'!CU3&amp; 'Search for homeplanet'!CV3&amp; 'Search for homeplanet'!CW3&amp; 'Search for homeplanet'!CX3&amp; 'Search for homeplanet'!CY3&amp; 'Search for homeplanet'!CZ3&amp; 'Search for homeplanet'!DA3&amp; 'Search for homeplanet'!DB3&amp; 'Search for homeplanet'!DC3&amp; 'Search for homeplanet'!DD3&amp; 'Search for homeplanet'!DE3&amp; 'Search for homeplanet'!DF3&amp; 'Search for homeplanet'!DG3&amp; 'Search for homeplanet'!DH3&amp; 'Search for homeplanet'!DI3&amp; 'Search for homeplanet'!DJ3&amp; 'Search for homeplanet'!DK3&amp; 'Search for homeplanet'!DL3&amp; 'Search for homeplanet'!DM3&amp; 'Search for homeplanet'!DN3&amp; 'Search for homeplanet'!DO3&amp; 'Search for homeplanet'!DP3&amp; 'Search for homeplanet'!DQ3&amp; 'Search for homeplanet'!DR3&amp; 'Search for homeplanet'!DS3&amp; 'Search for homeplanet'!DT3&amp; 'Search for homeplanet'!DU3</f>
        <v/>
      </c>
      <c r="I3" t="str">
        <f>IF(ISERR(SEARCH(I$1,Data!$H4)),"",";"&amp;I$1&amp;";")</f>
        <v/>
      </c>
      <c r="J3" t="str">
        <f>IF(ISERR(SEARCH(J$1,Data!$H4)),"",";"&amp;J$1&amp;";")</f>
        <v/>
      </c>
      <c r="K3" t="str">
        <f>IF(ISERR(SEARCH(K$1,Data!$H4)),"",";"&amp;K$1&amp;";")</f>
        <v/>
      </c>
      <c r="L3" t="str">
        <f>IF(ISERR(SEARCH(L$1,Data!$H4)),"",";"&amp;L$1&amp;";")</f>
        <v/>
      </c>
      <c r="M3" t="str">
        <f>IF(ISERR(SEARCH(M$1,Data!$H4)),"",";"&amp;M$1&amp;";")</f>
        <v/>
      </c>
      <c r="N3" t="str">
        <f>IF(ISERR(SEARCH(N$1,Data!$H4)),"",";"&amp;N$1&amp;";")</f>
        <v/>
      </c>
      <c r="O3" t="str">
        <f>IF(ISERR(SEARCH(O$1,Data!$H4)),"",";"&amp;O$1&amp;";")</f>
        <v/>
      </c>
      <c r="P3" t="str">
        <f>IF(ISERR(SEARCH(P$1,Data!$H4)),"",";"&amp;P$1&amp;";")</f>
        <v/>
      </c>
      <c r="Q3" t="str">
        <f>IF(ISERR(SEARCH(Q$1,Data!$H4)),"",";"&amp;Q$1&amp;";")</f>
        <v/>
      </c>
      <c r="R3" t="str">
        <f>IF(ISERR(SEARCH(R$1,Data!$H4)),"",";"&amp;R$1&amp;";")</f>
        <v/>
      </c>
      <c r="S3" t="str">
        <f>IF(ISERR(SEARCH(S$1,Data!$H4)),"",";"&amp;S$1&amp;";")</f>
        <v/>
      </c>
      <c r="T3" t="str">
        <f>IF(ISERR(SEARCH(T$1,Data!$H4)),"",";"&amp;T$1&amp;";")</f>
        <v/>
      </c>
      <c r="U3" t="str">
        <f>IF(ISERR(SEARCH(U$1,Data!$H4)),"",";"&amp;U$1&amp;";")</f>
        <v/>
      </c>
      <c r="V3" t="str">
        <f>IF(ISERR(SEARCH(V$1,Data!$H4)),"",";"&amp;V$1&amp;";")</f>
        <v/>
      </c>
      <c r="W3" t="str">
        <f>IF(ISERR(SEARCH(W$1,Data!$H4)),"",";"&amp;W$1&amp;";")</f>
        <v/>
      </c>
      <c r="X3" t="str">
        <f>IF(ISERR(SEARCH(X$1,Data!$H4)),"",";"&amp;X$1&amp;";")</f>
        <v/>
      </c>
      <c r="Y3" t="str">
        <f>IF(ISERR(SEARCH(Y$1,Data!$H4)),"",";"&amp;Y$1&amp;";")</f>
        <v/>
      </c>
      <c r="Z3" t="str">
        <f>IF(ISERR(SEARCH(Z$1,Data!$H4)),"",";"&amp;Z$1&amp;";")</f>
        <v/>
      </c>
      <c r="AA3" t="str">
        <f>IF(ISERR(SEARCH(AA$1,Data!$H4)),"",";"&amp;AA$1&amp;";")</f>
        <v/>
      </c>
      <c r="AB3" t="str">
        <f>IF(ISERR(SEARCH(AB$1,Data!$H4)),"",";"&amp;AB$1&amp;";")</f>
        <v/>
      </c>
      <c r="AC3" t="str">
        <f>IF(ISERR(SEARCH(AC$1,Data!$H4)),"",";"&amp;AC$1&amp;";")</f>
        <v/>
      </c>
      <c r="AD3" t="str">
        <f>IF(ISERR(SEARCH(AD$1,Data!$H4)),"",";"&amp;AD$1&amp;";")</f>
        <v/>
      </c>
      <c r="AE3" t="str">
        <f>IF(ISERR(SEARCH(AE$1,Data!$H4)),"",";"&amp;AE$1&amp;";")</f>
        <v/>
      </c>
      <c r="AF3" t="str">
        <f>IF(ISERR(SEARCH(AF$1,Data!$H4)),"",";"&amp;AF$1&amp;";")</f>
        <v/>
      </c>
      <c r="AG3" t="str">
        <f>IF(ISERR(SEARCH(AG$1,Data!$H4)),"",";"&amp;AG$1&amp;";")</f>
        <v/>
      </c>
      <c r="AH3" t="str">
        <f>IF(ISERR(SEARCH(AH$1,Data!$H4)),"",";"&amp;AH$1&amp;";")</f>
        <v/>
      </c>
      <c r="AI3" t="str">
        <f>IF(ISERR(SEARCH(AI$1,Data!$H4)),"",";"&amp;AI$1&amp;";")</f>
        <v/>
      </c>
      <c r="AJ3" t="str">
        <f>IF(ISERR(SEARCH(AJ$1,Data!$H4)),"",";"&amp;AJ$1&amp;";")</f>
        <v/>
      </c>
      <c r="AK3" t="str">
        <f>IF(ISERR(SEARCH(AK$1,Data!$H4)),"",";"&amp;AK$1&amp;";")</f>
        <v/>
      </c>
      <c r="AL3" t="str">
        <f>IF(ISERR(SEARCH(AL$1,Data!$H4)),"",";"&amp;AL$1&amp;";")</f>
        <v/>
      </c>
      <c r="AM3" t="str">
        <f>IF(ISERR(SEARCH(AM$1,Data!$H4)),"",";"&amp;AM$1&amp;";")</f>
        <v/>
      </c>
      <c r="AN3" t="str">
        <f>IF(ISERR(SEARCH(AN$1,Data!$H4)),"",";"&amp;AN$1&amp;";")</f>
        <v/>
      </c>
      <c r="AO3" t="str">
        <f>IF(ISERR(SEARCH(AO$1,Data!$H4)),"",";"&amp;AO$1&amp;";")</f>
        <v/>
      </c>
      <c r="AP3" t="str">
        <f>IF(ISERR(SEARCH(AP$1,Data!$H4)),"",";"&amp;AP$1&amp;";")</f>
        <v/>
      </c>
      <c r="AQ3" t="str">
        <f>IF(ISERR(SEARCH(AQ$1,Data!$H4)),"",";"&amp;AQ$1&amp;";")</f>
        <v/>
      </c>
      <c r="AR3" t="str">
        <f>IF(ISERR(SEARCH(AR$1,Data!$H4)),"",";"&amp;AR$1&amp;";")</f>
        <v/>
      </c>
      <c r="AS3" t="str">
        <f>IF(ISERR(SEARCH(AS$1,Data!$H4)),"",";"&amp;AS$1&amp;";")</f>
        <v/>
      </c>
      <c r="AT3" t="str">
        <f>IF(ISERR(SEARCH(AT$1,Data!$H4)),"",";"&amp;AT$1&amp;";")</f>
        <v/>
      </c>
      <c r="AU3" t="str">
        <f>IF(ISERR(SEARCH(AU$1,Data!$H4)),"",";"&amp;AU$1&amp;";")</f>
        <v/>
      </c>
      <c r="AV3" t="str">
        <f>IF(ISERR(SEARCH(AV$1,Data!$H4)),"",";"&amp;AV$1&amp;";")</f>
        <v/>
      </c>
      <c r="AW3" t="str">
        <f>IF(ISERR(SEARCH(AW$1,Data!$H4)),"",";"&amp;AW$1&amp;";")</f>
        <v/>
      </c>
      <c r="AX3" t="str">
        <f>IF(ISERR(SEARCH(AX$1,Data!$H4)),"",";"&amp;AX$1&amp;";")</f>
        <v/>
      </c>
      <c r="AY3" t="str">
        <f>IF(ISERR(SEARCH(AY$1,Data!$H4)),"",";"&amp;AY$1&amp;";")</f>
        <v/>
      </c>
      <c r="AZ3" t="str">
        <f>IF(ISERR(SEARCH(AZ$1,Data!$H4)),"",";"&amp;AZ$1&amp;";")</f>
        <v/>
      </c>
      <c r="BA3" t="str">
        <f>IF(ISERR(SEARCH(BA$1,Data!$H4)),"",";"&amp;BA$1&amp;";")</f>
        <v/>
      </c>
      <c r="BB3" t="str">
        <f>IF(ISERR(SEARCH(BB$1,Data!$H4)),"",";"&amp;BB$1&amp;";")</f>
        <v/>
      </c>
      <c r="BC3" t="str">
        <f>IF(ISERR(SEARCH(BC$1,Data!$H4)),"",";"&amp;BC$1&amp;";")</f>
        <v/>
      </c>
      <c r="BD3" t="str">
        <f>IF(ISERR(SEARCH(BD$1,Data!$H4)),"",";"&amp;BD$1&amp;";")</f>
        <v/>
      </c>
      <c r="BE3" t="str">
        <f>IF(ISERR(SEARCH(BE$1,Data!$H4)),"",";"&amp;BE$1&amp;";")</f>
        <v/>
      </c>
      <c r="BF3" t="str">
        <f>IF(ISERR(SEARCH(BF$1,Data!$H4)),"",";"&amp;BF$1&amp;";")</f>
        <v/>
      </c>
      <c r="BG3" t="str">
        <f>IF(ISERR(SEARCH(BG$1,Data!$H4)),"",";"&amp;BG$1&amp;";")</f>
        <v/>
      </c>
      <c r="BH3" t="str">
        <f>IF(ISERR(SEARCH(BH$1,Data!$H4)),"",";"&amp;BH$1&amp;";")</f>
        <v/>
      </c>
      <c r="BI3" t="str">
        <f>IF(ISERR(SEARCH(BI$1,Data!$H4)),"",";"&amp;BI$1&amp;";")</f>
        <v/>
      </c>
      <c r="BJ3" t="str">
        <f>IF(ISERR(SEARCH(BJ$1,Data!$H4)),"",";"&amp;BJ$1&amp;";")</f>
        <v/>
      </c>
      <c r="BK3" t="str">
        <f>IF(ISERR(SEARCH(BK$1,Data!$H4)),"",";"&amp;BK$1&amp;";")</f>
        <v/>
      </c>
      <c r="BL3" t="str">
        <f>IF(ISERR(SEARCH(BL$1,Data!$H4)),"",";"&amp;BL$1&amp;";")</f>
        <v/>
      </c>
      <c r="BM3" t="str">
        <f>IF(ISERR(SEARCH(BM$1,Data!$H4)),"",";"&amp;BM$1&amp;";")</f>
        <v/>
      </c>
      <c r="BN3" t="str">
        <f>IF(ISERR(SEARCH(BN$1,Data!$H4)),"",";"&amp;BN$1&amp;";")</f>
        <v/>
      </c>
      <c r="BO3" t="str">
        <f>IF(ISERR(SEARCH(BO$1,Data!$H4)),"",";"&amp;BO$1&amp;";")</f>
        <v/>
      </c>
      <c r="BP3" t="str">
        <f>IF(ISERR(SEARCH(BP$1,Data!$H4)),"",";"&amp;BP$1&amp;";")</f>
        <v/>
      </c>
      <c r="BQ3" t="str">
        <f>IF(ISERR(SEARCH(BQ$1,Data!$H4)),"",";"&amp;BQ$1&amp;";")</f>
        <v/>
      </c>
      <c r="BR3" t="str">
        <f>IF(ISERR(SEARCH(BR$1,Data!$H4)),"",";"&amp;BR$1&amp;";")</f>
        <v/>
      </c>
      <c r="BS3" t="str">
        <f>IF(ISERR(SEARCH(BS$1,Data!$H4)),"",";"&amp;BS$1&amp;";")</f>
        <v/>
      </c>
      <c r="BT3" t="str">
        <f>IF(ISERR(SEARCH(BT$1,Data!$H4)),"",";"&amp;BT$1&amp;";")</f>
        <v/>
      </c>
      <c r="BU3" t="str">
        <f>IF(ISERR(SEARCH(BU$1,Data!$H4)),"",";"&amp;BU$1&amp;";")</f>
        <v/>
      </c>
      <c r="BV3" t="str">
        <f>IF(ISERR(SEARCH(BV$1,Data!$H4)),"",";"&amp;BV$1&amp;";")</f>
        <v/>
      </c>
      <c r="BW3" t="str">
        <f>IF(ISERR(SEARCH(BW$1,Data!$H4)),"",";"&amp;BW$1&amp;";")</f>
        <v/>
      </c>
      <c r="BX3" t="str">
        <f>IF(ISERR(SEARCH(BX$1,Data!$H4)),"",";"&amp;BX$1&amp;";")</f>
        <v/>
      </c>
      <c r="BY3" t="str">
        <f>IF(ISERR(SEARCH(BY$1,Data!$H4)),"",";"&amp;BY$1&amp;";")</f>
        <v/>
      </c>
      <c r="BZ3" t="str">
        <f>IF(ISERR(SEARCH(BZ$1,Data!$H4)),"",";"&amp;BZ$1&amp;";")</f>
        <v/>
      </c>
      <c r="CA3" t="str">
        <f>IF(ISERR(SEARCH(CA$1,Data!$H4)),"",";"&amp;CA$1&amp;";")</f>
        <v/>
      </c>
      <c r="CB3" t="str">
        <f>IF(ISERR(SEARCH(CB$1,Data!$H4)),"",";"&amp;CB$1&amp;";")</f>
        <v/>
      </c>
      <c r="CC3" t="str">
        <f>IF(ISERR(SEARCH(CC$1,Data!$H4)),"",";"&amp;CC$1&amp;";")</f>
        <v/>
      </c>
      <c r="CD3" t="str">
        <f>IF(ISERR(SEARCH(CD$1,Data!$H4)),"",";"&amp;CD$1&amp;";")</f>
        <v/>
      </c>
      <c r="CE3" t="str">
        <f>IF(ISERR(SEARCH(CE$1,Data!$H4)),"",";"&amp;CE$1&amp;";")</f>
        <v/>
      </c>
      <c r="CF3" t="str">
        <f>IF(ISERR(SEARCH(CF$1,Data!$H4)),"",";"&amp;CF$1&amp;";")</f>
        <v/>
      </c>
      <c r="CG3" t="str">
        <f>IF(ISERR(SEARCH(CG$1,Data!$H4)),"",";"&amp;CG$1&amp;";")</f>
        <v/>
      </c>
      <c r="CH3" t="str">
        <f>IF(ISERR(SEARCH(CH$1,Data!$H4)),"",";"&amp;CH$1&amp;";")</f>
        <v/>
      </c>
      <c r="CI3" t="str">
        <f>IF(ISERR(SEARCH(CI$1,Data!$H4)),"",";"&amp;CI$1&amp;";")</f>
        <v/>
      </c>
      <c r="CJ3" t="str">
        <f>IF(ISERR(SEARCH(CJ$1,Data!$H4)),"",";"&amp;CJ$1&amp;";")</f>
        <v/>
      </c>
      <c r="CK3" t="str">
        <f>IF(ISERR(SEARCH(CK$1,Data!$H4)),"",";"&amp;CK$1&amp;";")</f>
        <v/>
      </c>
      <c r="CL3" t="str">
        <f>IF(ISERR(SEARCH(CL$1,Data!$H4)),"",";"&amp;CL$1&amp;";")</f>
        <v/>
      </c>
      <c r="CM3" t="str">
        <f>IF(ISERR(SEARCH(CM$1,Data!$H4)),"",";"&amp;CM$1&amp;";")</f>
        <v/>
      </c>
      <c r="CN3" t="str">
        <f>IF(ISERR(SEARCH(CN$1,Data!$H4)),"",";"&amp;CN$1&amp;";")</f>
        <v/>
      </c>
      <c r="CO3" t="str">
        <f>IF(ISERR(SEARCH(CO$1,Data!$H4)),"",";"&amp;CO$1&amp;";")</f>
        <v/>
      </c>
      <c r="CP3" t="str">
        <f>IF(ISERR(SEARCH(CP$1,Data!$H4)),"",";"&amp;CP$1&amp;";")</f>
        <v/>
      </c>
      <c r="CQ3" t="str">
        <f>IF(ISERR(SEARCH(CQ$1,Data!$H4)),"",";"&amp;CQ$1&amp;";")</f>
        <v/>
      </c>
      <c r="CR3" t="str">
        <f>IF(ISERR(SEARCH(CR$1,Data!$H4)),"",";"&amp;CR$1&amp;";")</f>
        <v/>
      </c>
      <c r="CS3" t="str">
        <f>IF(ISERR(SEARCH(CS$1,Data!$H4)),"",";"&amp;CS$1&amp;";")</f>
        <v/>
      </c>
      <c r="CT3" t="str">
        <f>IF(ISERR(SEARCH(CT$1,Data!$H4)),"",";"&amp;CT$1&amp;";")</f>
        <v/>
      </c>
      <c r="CU3" t="str">
        <f>IF(ISERR(SEARCH(CU$1,Data!$H4)),"",";"&amp;CU$1&amp;";")</f>
        <v/>
      </c>
      <c r="CV3" t="str">
        <f>IF(ISERR(SEARCH(CV$1,Data!$H4)),"",";"&amp;CV$1&amp;";")</f>
        <v/>
      </c>
      <c r="CW3" t="str">
        <f>IF(ISERR(SEARCH(CW$1,Data!$H4)),"",";"&amp;CW$1&amp;";")</f>
        <v/>
      </c>
      <c r="CX3" t="str">
        <f>IF(ISERR(SEARCH(CX$1,Data!$H4)),"",";"&amp;CX$1&amp;";")</f>
        <v/>
      </c>
      <c r="CY3" t="str">
        <f>IF(ISERR(SEARCH(CY$1,Data!$H4)),"",";"&amp;CY$1&amp;";")</f>
        <v/>
      </c>
      <c r="CZ3" t="str">
        <f>IF(ISERR(SEARCH(CZ$1,Data!$H4)),"",";"&amp;CZ$1&amp;";")</f>
        <v/>
      </c>
      <c r="DA3" t="str">
        <f>IF(ISERR(SEARCH(DA$1,Data!$H4)),"",";"&amp;DA$1&amp;";")</f>
        <v/>
      </c>
      <c r="DB3" t="str">
        <f>IF(ISERR(SEARCH(DB$1,Data!$H4)),"",";"&amp;DB$1&amp;";")</f>
        <v/>
      </c>
      <c r="DC3" t="str">
        <f>IF(ISERR(SEARCH(DC$1,Data!$H4)),"",";"&amp;DC$1&amp;";")</f>
        <v/>
      </c>
      <c r="DD3" t="str">
        <f>IF(ISERR(SEARCH(DD$1,Data!$H4)),"",";"&amp;DD$1&amp;";")</f>
        <v/>
      </c>
      <c r="DE3" t="str">
        <f>IF(ISERR(SEARCH(DE$1,Data!$H4)),"",";"&amp;DE$1&amp;";")</f>
        <v/>
      </c>
      <c r="DF3" t="str">
        <f>IF(ISERR(SEARCH(DF$1,Data!$H4)),"",";"&amp;DF$1&amp;";")</f>
        <v/>
      </c>
      <c r="DG3" t="str">
        <f>IF(ISERR(SEARCH(DG$1,Data!$H4)),"",";"&amp;DG$1&amp;";")</f>
        <v/>
      </c>
      <c r="DH3" t="str">
        <f>IF(ISERR(SEARCH(DH$1,Data!$H4)),"",";"&amp;DH$1&amp;";")</f>
        <v/>
      </c>
      <c r="DI3" t="str">
        <f>IF(ISERR(SEARCH(DI$1,Data!$H4)),"",";"&amp;DI$1&amp;";")</f>
        <v/>
      </c>
      <c r="DJ3" t="str">
        <f>IF(ISERR(SEARCH(DJ$1,Data!$H4)),"",";"&amp;DJ$1&amp;";")</f>
        <v/>
      </c>
      <c r="DK3" t="str">
        <f>IF(ISERR(SEARCH(DK$1,Data!$H4)),"",";"&amp;DK$1&amp;";")</f>
        <v/>
      </c>
      <c r="DL3" t="str">
        <f>IF(ISERR(SEARCH(DL$1,Data!$H4)),"",";"&amp;DL$1&amp;";")</f>
        <v/>
      </c>
      <c r="DM3" t="str">
        <f>IF(ISERR(SEARCH(DM$1,Data!$H4)),"",";"&amp;DM$1&amp;";")</f>
        <v/>
      </c>
      <c r="DN3" t="str">
        <f>IF(ISERR(SEARCH(DN$1,Data!$H4)),"",";"&amp;DN$1&amp;";")</f>
        <v/>
      </c>
      <c r="DO3" t="str">
        <f>IF(ISERR(SEARCH(DO$1,Data!$H4)),"",";"&amp;DO$1&amp;";")</f>
        <v/>
      </c>
      <c r="DP3" t="str">
        <f>IF(ISERR(SEARCH(DP$1,Data!$H4)),"",";"&amp;DP$1&amp;";")</f>
        <v/>
      </c>
      <c r="DQ3" t="str">
        <f>IF(ISERR(SEARCH(DQ$1,Data!$H4)),"",";"&amp;DQ$1&amp;";")</f>
        <v/>
      </c>
      <c r="DR3" t="str">
        <f>IF(ISERR(SEARCH(DR$1,Data!$H4)),"",";"&amp;DR$1&amp;";")</f>
        <v/>
      </c>
      <c r="DS3" t="str">
        <f>IF(ISERR(SEARCH(DS$1,Data!$H4)),"",";"&amp;DS$1&amp;";")</f>
        <v/>
      </c>
      <c r="DT3" t="str">
        <f>IF(ISERR(SEARCH(DT$1,Data!$H4)),"",";"&amp;DT$1&amp;";")</f>
        <v/>
      </c>
      <c r="DU3" t="str">
        <f>IF(ISERR(SEARCH(DU$1,Data!$H4)),"",";"&amp;DU$1&amp;";")</f>
        <v/>
      </c>
    </row>
    <row r="4" spans="1:125" x14ac:dyDescent="0.3">
      <c r="A4" t="str">
        <f>Tableau1[[#This Row],[name]]</f>
        <v>BB-8</v>
      </c>
      <c r="B4" t="str">
        <f>IF(ISERROR(Tableau3[[#This Row],[Second semi-colon]]), "", MID(Tableau3[[#This Row],[Concatenation]], 2, Tableau3[[#This Row],[Second semi-colon]]-2))</f>
        <v/>
      </c>
      <c r="C4" t="e">
        <f>SEARCH(" ;",Tableau3[[#This Row],[Concatenation]])</f>
        <v>#VALUE!</v>
      </c>
      <c r="D4" t="str">
        <f>'Search for homeplanet'!I4&amp; 'Search for homeplanet'!J4&amp; 'Search for homeplanet'!K4&amp; 'Search for homeplanet'!L4&amp; 'Search for homeplanet'!M4&amp; 'Search for homeplanet'!N4&amp; 'Search for homeplanet'!O4&amp; 'Search for homeplanet'!P4&amp; 'Search for homeplanet'!Q4&amp; 'Search for homeplanet'!R4&amp; 'Search for homeplanet'!S4&amp; 'Search for homeplanet'!T4&amp; 'Search for homeplanet'!U4&amp; 'Search for homeplanet'!V4&amp; 'Search for homeplanet'!W4&amp; 'Search for homeplanet'!X4&amp; 'Search for homeplanet'!Y4&amp; 'Search for homeplanet'!Z4&amp; 'Search for homeplanet'!AA4&amp; 'Search for homeplanet'!AB4&amp; 'Search for homeplanet'!AC4&amp; 'Search for homeplanet'!AD4&amp; 'Search for homeplanet'!AE4&amp; 'Search for homeplanet'!AF4&amp; 'Search for homeplanet'!AG4&amp; 'Search for homeplanet'!AH4&amp; 'Search for homeplanet'!AI4&amp; 'Search for homeplanet'!AJ4&amp; 'Search for homeplanet'!AK4&amp; 'Search for homeplanet'!AL4&amp; 'Search for homeplanet'!AM4&amp; 'Search for homeplanet'!AN4&amp; 'Search for homeplanet'!AO4&amp; 'Search for homeplanet'!AP4&amp; 'Search for homeplanet'!AQ4&amp; 'Search for homeplanet'!AR4&amp; 'Search for homeplanet'!AS4&amp; 'Search for homeplanet'!AT4&amp; 'Search for homeplanet'!AU4&amp; 'Search for homeplanet'!AV4&amp; 'Search for homeplanet'!AW4&amp; 'Search for homeplanet'!AX4&amp; 'Search for homeplanet'!AY4&amp; 'Search for homeplanet'!AZ4&amp; 'Search for homeplanet'!BA4&amp; 'Search for homeplanet'!BB4&amp; 'Search for homeplanet'!BC4&amp; 'Search for homeplanet'!BD4&amp; 'Search for homeplanet'!BE4&amp; 'Search for homeplanet'!BF4&amp; 'Search for homeplanet'!BG4&amp; 'Search for homeplanet'!BH4&amp; 'Search for homeplanet'!BI4&amp; 'Search for homeplanet'!BJ4&amp; 'Search for homeplanet'!BK4&amp; 'Search for homeplanet'!BL4&amp; 'Search for homeplanet'!BM4&amp; 'Search for homeplanet'!BN4&amp; 'Search for homeplanet'!BO4&amp; 'Search for homeplanet'!BP4&amp; 'Search for homeplanet'!BQ4&amp; 'Search for homeplanet'!BR4&amp; 'Search for homeplanet'!BS4&amp; 'Search for homeplanet'!BT4&amp; 'Search for homeplanet'!BU4&amp; 'Search for homeplanet'!BV4&amp; 'Search for homeplanet'!BW4&amp; 'Search for homeplanet'!BX4&amp; 'Search for homeplanet'!BY4&amp; 'Search for homeplanet'!BZ4&amp; 'Search for homeplanet'!CA4&amp; 'Search for homeplanet'!CB4&amp; 'Search for homeplanet'!CC4&amp; 'Search for homeplanet'!CD4&amp; 'Search for homeplanet'!CE4&amp; 'Search for homeplanet'!CF4&amp; 'Search for homeplanet'!CG4&amp; 'Search for homeplanet'!CH4&amp; 'Search for homeplanet'!CI4&amp; 'Search for homeplanet'!CJ4&amp; 'Search for homeplanet'!CK4&amp; 'Search for homeplanet'!CL4&amp; 'Search for homeplanet'!CM4&amp; 'Search for homeplanet'!CN4&amp; 'Search for homeplanet'!CO4&amp; 'Search for homeplanet'!CP4&amp; 'Search for homeplanet'!CQ4&amp; 'Search for homeplanet'!CR4&amp; 'Search for homeplanet'!CS4&amp; 'Search for homeplanet'!CT4&amp; 'Search for homeplanet'!CU4&amp; 'Search for homeplanet'!CV4&amp; 'Search for homeplanet'!CW4&amp; 'Search for homeplanet'!CX4&amp; 'Search for homeplanet'!CY4&amp; 'Search for homeplanet'!CZ4&amp; 'Search for homeplanet'!DA4&amp; 'Search for homeplanet'!DB4&amp; 'Search for homeplanet'!DC4&amp; 'Search for homeplanet'!DD4&amp; 'Search for homeplanet'!DE4&amp; 'Search for homeplanet'!DF4&amp; 'Search for homeplanet'!DG4&amp; 'Search for homeplanet'!DH4&amp; 'Search for homeplanet'!DI4&amp; 'Search for homeplanet'!DJ4&amp; 'Search for homeplanet'!DK4&amp; 'Search for homeplanet'!DL4&amp; 'Search for homeplanet'!DM4&amp; 'Search for homeplanet'!DN4&amp; 'Search for homeplanet'!DO4&amp; 'Search for homeplanet'!DP4&amp; 'Search for homeplanet'!DQ4&amp; 'Search for homeplanet'!DR4&amp; 'Search for homeplanet'!DS4&amp; 'Search for homeplanet'!DT4&amp; 'Search for homeplanet'!DU4</f>
        <v/>
      </c>
      <c r="I4" t="str">
        <f>IF(ISERR(SEARCH(I$1,Data!$H5)),"",";"&amp;I$1&amp;";")</f>
        <v/>
      </c>
      <c r="J4" t="str">
        <f>IF(ISERR(SEARCH(J$1,Data!$H5)),"",";"&amp;J$1&amp;";")</f>
        <v/>
      </c>
      <c r="K4" t="str">
        <f>IF(ISERR(SEARCH(K$1,Data!$H5)),"",";"&amp;K$1&amp;";")</f>
        <v/>
      </c>
      <c r="L4" t="str">
        <f>IF(ISERR(SEARCH(L$1,Data!$H5)),"",";"&amp;L$1&amp;";")</f>
        <v/>
      </c>
      <c r="M4" t="str">
        <f>IF(ISERR(SEARCH(M$1,Data!$H5)),"",";"&amp;M$1&amp;";")</f>
        <v/>
      </c>
      <c r="N4" t="str">
        <f>IF(ISERR(SEARCH(N$1,Data!$H5)),"",";"&amp;N$1&amp;";")</f>
        <v/>
      </c>
      <c r="O4" t="str">
        <f>IF(ISERR(SEARCH(O$1,Data!$H5)),"",";"&amp;O$1&amp;";")</f>
        <v/>
      </c>
      <c r="P4" t="str">
        <f>IF(ISERR(SEARCH(P$1,Data!$H5)),"",";"&amp;P$1&amp;";")</f>
        <v/>
      </c>
      <c r="Q4" t="str">
        <f>IF(ISERR(SEARCH(Q$1,Data!$H5)),"",";"&amp;Q$1&amp;";")</f>
        <v/>
      </c>
      <c r="R4" t="str">
        <f>IF(ISERR(SEARCH(R$1,Data!$H5)),"",";"&amp;R$1&amp;";")</f>
        <v/>
      </c>
      <c r="S4" t="str">
        <f>IF(ISERR(SEARCH(S$1,Data!$H5)),"",";"&amp;S$1&amp;";")</f>
        <v/>
      </c>
      <c r="T4" t="str">
        <f>IF(ISERR(SEARCH(T$1,Data!$H5)),"",";"&amp;T$1&amp;";")</f>
        <v/>
      </c>
      <c r="U4" t="str">
        <f>IF(ISERR(SEARCH(U$1,Data!$H5)),"",";"&amp;U$1&amp;";")</f>
        <v/>
      </c>
      <c r="V4" t="str">
        <f>IF(ISERR(SEARCH(V$1,Data!$H5)),"",";"&amp;V$1&amp;";")</f>
        <v/>
      </c>
      <c r="W4" t="str">
        <f>IF(ISERR(SEARCH(W$1,Data!$H5)),"",";"&amp;W$1&amp;";")</f>
        <v/>
      </c>
      <c r="X4" t="str">
        <f>IF(ISERR(SEARCH(X$1,Data!$H5)),"",";"&amp;X$1&amp;";")</f>
        <v/>
      </c>
      <c r="Y4" t="str">
        <f>IF(ISERR(SEARCH(Y$1,Data!$H5)),"",";"&amp;Y$1&amp;";")</f>
        <v/>
      </c>
      <c r="Z4" t="str">
        <f>IF(ISERR(SEARCH(Z$1,Data!$H5)),"",";"&amp;Z$1&amp;";")</f>
        <v/>
      </c>
      <c r="AA4" t="str">
        <f>IF(ISERR(SEARCH(AA$1,Data!$H5)),"",";"&amp;AA$1&amp;";")</f>
        <v/>
      </c>
      <c r="AB4" t="str">
        <f>IF(ISERR(SEARCH(AB$1,Data!$H5)),"",";"&amp;AB$1&amp;";")</f>
        <v/>
      </c>
      <c r="AC4" t="str">
        <f>IF(ISERR(SEARCH(AC$1,Data!$H5)),"",";"&amp;AC$1&amp;";")</f>
        <v/>
      </c>
      <c r="AD4" t="str">
        <f>IF(ISERR(SEARCH(AD$1,Data!$H5)),"",";"&amp;AD$1&amp;";")</f>
        <v/>
      </c>
      <c r="AE4" t="str">
        <f>IF(ISERR(SEARCH(AE$1,Data!$H5)),"",";"&amp;AE$1&amp;";")</f>
        <v/>
      </c>
      <c r="AF4" t="str">
        <f>IF(ISERR(SEARCH(AF$1,Data!$H5)),"",";"&amp;AF$1&amp;";")</f>
        <v/>
      </c>
      <c r="AG4" t="str">
        <f>IF(ISERR(SEARCH(AG$1,Data!$H5)),"",";"&amp;AG$1&amp;";")</f>
        <v/>
      </c>
      <c r="AH4" t="str">
        <f>IF(ISERR(SEARCH(AH$1,Data!$H5)),"",";"&amp;AH$1&amp;";")</f>
        <v/>
      </c>
      <c r="AI4" t="str">
        <f>IF(ISERR(SEARCH(AI$1,Data!$H5)),"",";"&amp;AI$1&amp;";")</f>
        <v/>
      </c>
      <c r="AJ4" t="str">
        <f>IF(ISERR(SEARCH(AJ$1,Data!$H5)),"",";"&amp;AJ$1&amp;";")</f>
        <v/>
      </c>
      <c r="AK4" t="str">
        <f>IF(ISERR(SEARCH(AK$1,Data!$H5)),"",";"&amp;AK$1&amp;";")</f>
        <v/>
      </c>
      <c r="AL4" t="str">
        <f>IF(ISERR(SEARCH(AL$1,Data!$H5)),"",";"&amp;AL$1&amp;";")</f>
        <v/>
      </c>
      <c r="AM4" t="str">
        <f>IF(ISERR(SEARCH(AM$1,Data!$H5)),"",";"&amp;AM$1&amp;";")</f>
        <v/>
      </c>
      <c r="AN4" t="str">
        <f>IF(ISERR(SEARCH(AN$1,Data!$H5)),"",";"&amp;AN$1&amp;";")</f>
        <v/>
      </c>
      <c r="AO4" t="str">
        <f>IF(ISERR(SEARCH(AO$1,Data!$H5)),"",";"&amp;AO$1&amp;";")</f>
        <v/>
      </c>
      <c r="AP4" t="str">
        <f>IF(ISERR(SEARCH(AP$1,Data!$H5)),"",";"&amp;AP$1&amp;";")</f>
        <v/>
      </c>
      <c r="AQ4" t="str">
        <f>IF(ISERR(SEARCH(AQ$1,Data!$H5)),"",";"&amp;AQ$1&amp;";")</f>
        <v/>
      </c>
      <c r="AR4" t="str">
        <f>IF(ISERR(SEARCH(AR$1,Data!$H5)),"",";"&amp;AR$1&amp;";")</f>
        <v/>
      </c>
      <c r="AS4" t="str">
        <f>IF(ISERR(SEARCH(AS$1,Data!$H5)),"",";"&amp;AS$1&amp;";")</f>
        <v/>
      </c>
      <c r="AT4" t="str">
        <f>IF(ISERR(SEARCH(AT$1,Data!$H5)),"",";"&amp;AT$1&amp;";")</f>
        <v/>
      </c>
      <c r="AU4" t="str">
        <f>IF(ISERR(SEARCH(AU$1,Data!$H5)),"",";"&amp;AU$1&amp;";")</f>
        <v/>
      </c>
      <c r="AV4" t="str">
        <f>IF(ISERR(SEARCH(AV$1,Data!$H5)),"",";"&amp;AV$1&amp;";")</f>
        <v/>
      </c>
      <c r="AW4" t="str">
        <f>IF(ISERR(SEARCH(AW$1,Data!$H5)),"",";"&amp;AW$1&amp;";")</f>
        <v/>
      </c>
      <c r="AX4" t="str">
        <f>IF(ISERR(SEARCH(AX$1,Data!$H5)),"",";"&amp;AX$1&amp;";")</f>
        <v/>
      </c>
      <c r="AY4" t="str">
        <f>IF(ISERR(SEARCH(AY$1,Data!$H5)),"",";"&amp;AY$1&amp;";")</f>
        <v/>
      </c>
      <c r="AZ4" t="str">
        <f>IF(ISERR(SEARCH(AZ$1,Data!$H5)),"",";"&amp;AZ$1&amp;";")</f>
        <v/>
      </c>
      <c r="BA4" t="str">
        <f>IF(ISERR(SEARCH(BA$1,Data!$H5)),"",";"&amp;BA$1&amp;";")</f>
        <v/>
      </c>
      <c r="BB4" t="str">
        <f>IF(ISERR(SEARCH(BB$1,Data!$H5)),"",";"&amp;BB$1&amp;";")</f>
        <v/>
      </c>
      <c r="BC4" t="str">
        <f>IF(ISERR(SEARCH(BC$1,Data!$H5)),"",";"&amp;BC$1&amp;";")</f>
        <v/>
      </c>
      <c r="BD4" t="str">
        <f>IF(ISERR(SEARCH(BD$1,Data!$H5)),"",";"&amp;BD$1&amp;";")</f>
        <v/>
      </c>
      <c r="BE4" t="str">
        <f>IF(ISERR(SEARCH(BE$1,Data!$H5)),"",";"&amp;BE$1&amp;";")</f>
        <v/>
      </c>
      <c r="BF4" t="str">
        <f>IF(ISERR(SEARCH(BF$1,Data!$H5)),"",";"&amp;BF$1&amp;";")</f>
        <v/>
      </c>
      <c r="BG4" t="str">
        <f>IF(ISERR(SEARCH(BG$1,Data!$H5)),"",";"&amp;BG$1&amp;";")</f>
        <v/>
      </c>
      <c r="BH4" t="str">
        <f>IF(ISERR(SEARCH(BH$1,Data!$H5)),"",";"&amp;BH$1&amp;";")</f>
        <v/>
      </c>
      <c r="BI4" t="str">
        <f>IF(ISERR(SEARCH(BI$1,Data!$H5)),"",";"&amp;BI$1&amp;";")</f>
        <v/>
      </c>
      <c r="BJ4" t="str">
        <f>IF(ISERR(SEARCH(BJ$1,Data!$H5)),"",";"&amp;BJ$1&amp;";")</f>
        <v/>
      </c>
      <c r="BK4" t="str">
        <f>IF(ISERR(SEARCH(BK$1,Data!$H5)),"",";"&amp;BK$1&amp;";")</f>
        <v/>
      </c>
      <c r="BL4" t="str">
        <f>IF(ISERR(SEARCH(BL$1,Data!$H5)),"",";"&amp;BL$1&amp;";")</f>
        <v/>
      </c>
      <c r="BM4" t="str">
        <f>IF(ISERR(SEARCH(BM$1,Data!$H5)),"",";"&amp;BM$1&amp;";")</f>
        <v/>
      </c>
      <c r="BN4" t="str">
        <f>IF(ISERR(SEARCH(BN$1,Data!$H5)),"",";"&amp;BN$1&amp;";")</f>
        <v/>
      </c>
      <c r="BO4" t="str">
        <f>IF(ISERR(SEARCH(BO$1,Data!$H5)),"",";"&amp;BO$1&amp;";")</f>
        <v/>
      </c>
      <c r="BP4" t="str">
        <f>IF(ISERR(SEARCH(BP$1,Data!$H5)),"",";"&amp;BP$1&amp;";")</f>
        <v/>
      </c>
      <c r="BQ4" t="str">
        <f>IF(ISERR(SEARCH(BQ$1,Data!$H5)),"",";"&amp;BQ$1&amp;";")</f>
        <v/>
      </c>
      <c r="BR4" t="str">
        <f>IF(ISERR(SEARCH(BR$1,Data!$H5)),"",";"&amp;BR$1&amp;";")</f>
        <v/>
      </c>
      <c r="BS4" t="str">
        <f>IF(ISERR(SEARCH(BS$1,Data!$H5)),"",";"&amp;BS$1&amp;";")</f>
        <v/>
      </c>
      <c r="BT4" t="str">
        <f>IF(ISERR(SEARCH(BT$1,Data!$H5)),"",";"&amp;BT$1&amp;";")</f>
        <v/>
      </c>
      <c r="BU4" t="str">
        <f>IF(ISERR(SEARCH(BU$1,Data!$H5)),"",";"&amp;BU$1&amp;";")</f>
        <v/>
      </c>
      <c r="BV4" t="str">
        <f>IF(ISERR(SEARCH(BV$1,Data!$H5)),"",";"&amp;BV$1&amp;";")</f>
        <v/>
      </c>
      <c r="BW4" t="str">
        <f>IF(ISERR(SEARCH(BW$1,Data!$H5)),"",";"&amp;BW$1&amp;";")</f>
        <v/>
      </c>
      <c r="BX4" t="str">
        <f>IF(ISERR(SEARCH(BX$1,Data!$H5)),"",";"&amp;BX$1&amp;";")</f>
        <v/>
      </c>
      <c r="BY4" t="str">
        <f>IF(ISERR(SEARCH(BY$1,Data!$H5)),"",";"&amp;BY$1&amp;";")</f>
        <v/>
      </c>
      <c r="BZ4" t="str">
        <f>IF(ISERR(SEARCH(BZ$1,Data!$H5)),"",";"&amp;BZ$1&amp;";")</f>
        <v/>
      </c>
      <c r="CA4" t="str">
        <f>IF(ISERR(SEARCH(CA$1,Data!$H5)),"",";"&amp;CA$1&amp;";")</f>
        <v/>
      </c>
      <c r="CB4" t="str">
        <f>IF(ISERR(SEARCH(CB$1,Data!$H5)),"",";"&amp;CB$1&amp;";")</f>
        <v/>
      </c>
      <c r="CC4" t="str">
        <f>IF(ISERR(SEARCH(CC$1,Data!$H5)),"",";"&amp;CC$1&amp;";")</f>
        <v/>
      </c>
      <c r="CD4" t="str">
        <f>IF(ISERR(SEARCH(CD$1,Data!$H5)),"",";"&amp;CD$1&amp;";")</f>
        <v/>
      </c>
      <c r="CE4" t="str">
        <f>IF(ISERR(SEARCH(CE$1,Data!$H5)),"",";"&amp;CE$1&amp;";")</f>
        <v/>
      </c>
      <c r="CF4" t="str">
        <f>IF(ISERR(SEARCH(CF$1,Data!$H5)),"",";"&amp;CF$1&amp;";")</f>
        <v/>
      </c>
      <c r="CG4" t="str">
        <f>IF(ISERR(SEARCH(CG$1,Data!$H5)),"",";"&amp;CG$1&amp;";")</f>
        <v/>
      </c>
      <c r="CH4" t="str">
        <f>IF(ISERR(SEARCH(CH$1,Data!$H5)),"",";"&amp;CH$1&amp;";")</f>
        <v/>
      </c>
      <c r="CI4" t="str">
        <f>IF(ISERR(SEARCH(CI$1,Data!$H5)),"",";"&amp;CI$1&amp;";")</f>
        <v/>
      </c>
      <c r="CJ4" t="str">
        <f>IF(ISERR(SEARCH(CJ$1,Data!$H5)),"",";"&amp;CJ$1&amp;";")</f>
        <v/>
      </c>
      <c r="CK4" t="str">
        <f>IF(ISERR(SEARCH(CK$1,Data!$H5)),"",";"&amp;CK$1&amp;";")</f>
        <v/>
      </c>
      <c r="CL4" t="str">
        <f>IF(ISERR(SEARCH(CL$1,Data!$H5)),"",";"&amp;CL$1&amp;";")</f>
        <v/>
      </c>
      <c r="CM4" t="str">
        <f>IF(ISERR(SEARCH(CM$1,Data!$H5)),"",";"&amp;CM$1&amp;";")</f>
        <v/>
      </c>
      <c r="CN4" t="str">
        <f>IF(ISERR(SEARCH(CN$1,Data!$H5)),"",";"&amp;CN$1&amp;";")</f>
        <v/>
      </c>
      <c r="CO4" t="str">
        <f>IF(ISERR(SEARCH(CO$1,Data!$H5)),"",";"&amp;CO$1&amp;";")</f>
        <v/>
      </c>
      <c r="CP4" t="str">
        <f>IF(ISERR(SEARCH(CP$1,Data!$H5)),"",";"&amp;CP$1&amp;";")</f>
        <v/>
      </c>
      <c r="CQ4" t="str">
        <f>IF(ISERR(SEARCH(CQ$1,Data!$H5)),"",";"&amp;CQ$1&amp;";")</f>
        <v/>
      </c>
      <c r="CR4" t="str">
        <f>IF(ISERR(SEARCH(CR$1,Data!$H5)),"",";"&amp;CR$1&amp;";")</f>
        <v/>
      </c>
      <c r="CS4" t="str">
        <f>IF(ISERR(SEARCH(CS$1,Data!$H5)),"",";"&amp;CS$1&amp;";")</f>
        <v/>
      </c>
      <c r="CT4" t="str">
        <f>IF(ISERR(SEARCH(CT$1,Data!$H5)),"",";"&amp;CT$1&amp;";")</f>
        <v/>
      </c>
      <c r="CU4" t="str">
        <f>IF(ISERR(SEARCH(CU$1,Data!$H5)),"",";"&amp;CU$1&amp;";")</f>
        <v/>
      </c>
      <c r="CV4" t="str">
        <f>IF(ISERR(SEARCH(CV$1,Data!$H5)),"",";"&amp;CV$1&amp;";")</f>
        <v/>
      </c>
      <c r="CW4" t="str">
        <f>IF(ISERR(SEARCH(CW$1,Data!$H5)),"",";"&amp;CW$1&amp;";")</f>
        <v/>
      </c>
      <c r="CX4" t="str">
        <f>IF(ISERR(SEARCH(CX$1,Data!$H5)),"",";"&amp;CX$1&amp;";")</f>
        <v/>
      </c>
      <c r="CY4" t="str">
        <f>IF(ISERR(SEARCH(CY$1,Data!$H5)),"",";"&amp;CY$1&amp;";")</f>
        <v/>
      </c>
      <c r="CZ4" t="str">
        <f>IF(ISERR(SEARCH(CZ$1,Data!$H5)),"",";"&amp;CZ$1&amp;";")</f>
        <v/>
      </c>
      <c r="DA4" t="str">
        <f>IF(ISERR(SEARCH(DA$1,Data!$H5)),"",";"&amp;DA$1&amp;";")</f>
        <v/>
      </c>
      <c r="DB4" t="str">
        <f>IF(ISERR(SEARCH(DB$1,Data!$H5)),"",";"&amp;DB$1&amp;";")</f>
        <v/>
      </c>
      <c r="DC4" t="str">
        <f>IF(ISERR(SEARCH(DC$1,Data!$H5)),"",";"&amp;DC$1&amp;";")</f>
        <v/>
      </c>
      <c r="DD4" t="str">
        <f>IF(ISERR(SEARCH(DD$1,Data!$H5)),"",";"&amp;DD$1&amp;";")</f>
        <v/>
      </c>
      <c r="DE4" t="str">
        <f>IF(ISERR(SEARCH(DE$1,Data!$H5)),"",";"&amp;DE$1&amp;";")</f>
        <v/>
      </c>
      <c r="DF4" t="str">
        <f>IF(ISERR(SEARCH(DF$1,Data!$H5)),"",";"&amp;DF$1&amp;";")</f>
        <v/>
      </c>
      <c r="DG4" t="str">
        <f>IF(ISERR(SEARCH(DG$1,Data!$H5)),"",";"&amp;DG$1&amp;";")</f>
        <v/>
      </c>
      <c r="DH4" t="str">
        <f>IF(ISERR(SEARCH(DH$1,Data!$H5)),"",";"&amp;DH$1&amp;";")</f>
        <v/>
      </c>
      <c r="DI4" t="str">
        <f>IF(ISERR(SEARCH(DI$1,Data!$H5)),"",";"&amp;DI$1&amp;";")</f>
        <v/>
      </c>
      <c r="DJ4" t="str">
        <f>IF(ISERR(SEARCH(DJ$1,Data!$H5)),"",";"&amp;DJ$1&amp;";")</f>
        <v/>
      </c>
      <c r="DK4" t="str">
        <f>IF(ISERR(SEARCH(DK$1,Data!$H5)),"",";"&amp;DK$1&amp;";")</f>
        <v/>
      </c>
      <c r="DL4" t="str">
        <f>IF(ISERR(SEARCH(DL$1,Data!$H5)),"",";"&amp;DL$1&amp;";")</f>
        <v/>
      </c>
      <c r="DM4" t="str">
        <f>IF(ISERR(SEARCH(DM$1,Data!$H5)),"",";"&amp;DM$1&amp;";")</f>
        <v/>
      </c>
      <c r="DN4" t="str">
        <f>IF(ISERR(SEARCH(DN$1,Data!$H5)),"",";"&amp;DN$1&amp;";")</f>
        <v/>
      </c>
      <c r="DO4" t="str">
        <f>IF(ISERR(SEARCH(DO$1,Data!$H5)),"",";"&amp;DO$1&amp;";")</f>
        <v/>
      </c>
      <c r="DP4" t="str">
        <f>IF(ISERR(SEARCH(DP$1,Data!$H5)),"",";"&amp;DP$1&amp;";")</f>
        <v/>
      </c>
      <c r="DQ4" t="str">
        <f>IF(ISERR(SEARCH(DQ$1,Data!$H5)),"",";"&amp;DQ$1&amp;";")</f>
        <v/>
      </c>
      <c r="DR4" t="str">
        <f>IF(ISERR(SEARCH(DR$1,Data!$H5)),"",";"&amp;DR$1&amp;";")</f>
        <v/>
      </c>
      <c r="DS4" t="str">
        <f>IF(ISERR(SEARCH(DS$1,Data!$H5)),"",";"&amp;DS$1&amp;";")</f>
        <v/>
      </c>
      <c r="DT4" t="str">
        <f>IF(ISERR(SEARCH(DT$1,Data!$H5)),"",";"&amp;DT$1&amp;";")</f>
        <v/>
      </c>
      <c r="DU4" t="str">
        <f>IF(ISERR(SEARCH(DU$1,Data!$H5)),"",";"&amp;DU$1&amp;";")</f>
        <v/>
      </c>
    </row>
    <row r="5" spans="1:125" x14ac:dyDescent="0.3">
      <c r="A5" t="str">
        <f>Tableau1[[#This Row],[name]]</f>
        <v>C-3PO</v>
      </c>
      <c r="B5" t="str">
        <f>IF(ISERROR(Tableau3[[#This Row],[Second semi-colon]]), "", MID(Tableau3[[#This Row],[Concatenation]], 2, Tableau3[[#This Row],[Second semi-colon]]-2))</f>
        <v/>
      </c>
      <c r="C5" t="e">
        <f>SEARCH(" ;",Tableau3[[#This Row],[Concatenation]])</f>
        <v>#VALUE!</v>
      </c>
      <c r="D5" t="str">
        <f>'Search for homeplanet'!I5&amp; 'Search for homeplanet'!J5&amp; 'Search for homeplanet'!K5&amp; 'Search for homeplanet'!L5&amp; 'Search for homeplanet'!M5&amp; 'Search for homeplanet'!N5&amp; 'Search for homeplanet'!O5&amp; 'Search for homeplanet'!P5&amp; 'Search for homeplanet'!Q5&amp; 'Search for homeplanet'!R5&amp; 'Search for homeplanet'!S5&amp; 'Search for homeplanet'!T5&amp; 'Search for homeplanet'!U5&amp; 'Search for homeplanet'!V5&amp; 'Search for homeplanet'!W5&amp; 'Search for homeplanet'!X5&amp; 'Search for homeplanet'!Y5&amp; 'Search for homeplanet'!Z5&amp; 'Search for homeplanet'!AA5&amp; 'Search for homeplanet'!AB5&amp; 'Search for homeplanet'!AC5&amp; 'Search for homeplanet'!AD5&amp; 'Search for homeplanet'!AE5&amp; 'Search for homeplanet'!AF5&amp; 'Search for homeplanet'!AG5&amp; 'Search for homeplanet'!AH5&amp; 'Search for homeplanet'!AI5&amp; 'Search for homeplanet'!AJ5&amp; 'Search for homeplanet'!AK5&amp; 'Search for homeplanet'!AL5&amp; 'Search for homeplanet'!AM5&amp; 'Search for homeplanet'!AN5&amp; 'Search for homeplanet'!AO5&amp; 'Search for homeplanet'!AP5&amp; 'Search for homeplanet'!AQ5&amp; 'Search for homeplanet'!AR5&amp; 'Search for homeplanet'!AS5&amp; 'Search for homeplanet'!AT5&amp; 'Search for homeplanet'!AU5&amp; 'Search for homeplanet'!AV5&amp; 'Search for homeplanet'!AW5&amp; 'Search for homeplanet'!AX5&amp; 'Search for homeplanet'!AY5&amp; 'Search for homeplanet'!AZ5&amp; 'Search for homeplanet'!BA5&amp; 'Search for homeplanet'!BB5&amp; 'Search for homeplanet'!BC5&amp; 'Search for homeplanet'!BD5&amp; 'Search for homeplanet'!BE5&amp; 'Search for homeplanet'!BF5&amp; 'Search for homeplanet'!BG5&amp; 'Search for homeplanet'!BH5&amp; 'Search for homeplanet'!BI5&amp; 'Search for homeplanet'!BJ5&amp; 'Search for homeplanet'!BK5&amp; 'Search for homeplanet'!BL5&amp; 'Search for homeplanet'!BM5&amp; 'Search for homeplanet'!BN5&amp; 'Search for homeplanet'!BO5&amp; 'Search for homeplanet'!BP5&amp; 'Search for homeplanet'!BQ5&amp; 'Search for homeplanet'!BR5&amp; 'Search for homeplanet'!BS5&amp; 'Search for homeplanet'!BT5&amp; 'Search for homeplanet'!BU5&amp; 'Search for homeplanet'!BV5&amp; 'Search for homeplanet'!BW5&amp; 'Search for homeplanet'!BX5&amp; 'Search for homeplanet'!BY5&amp; 'Search for homeplanet'!BZ5&amp; 'Search for homeplanet'!CA5&amp; 'Search for homeplanet'!CB5&amp; 'Search for homeplanet'!CC5&amp; 'Search for homeplanet'!CD5&amp; 'Search for homeplanet'!CE5&amp; 'Search for homeplanet'!CF5&amp; 'Search for homeplanet'!CG5&amp; 'Search for homeplanet'!CH5&amp; 'Search for homeplanet'!CI5&amp; 'Search for homeplanet'!CJ5&amp; 'Search for homeplanet'!CK5&amp; 'Search for homeplanet'!CL5&amp; 'Search for homeplanet'!CM5&amp; 'Search for homeplanet'!CN5&amp; 'Search for homeplanet'!CO5&amp; 'Search for homeplanet'!CP5&amp; 'Search for homeplanet'!CQ5&amp; 'Search for homeplanet'!CR5&amp; 'Search for homeplanet'!CS5&amp; 'Search for homeplanet'!CT5&amp; 'Search for homeplanet'!CU5&amp; 'Search for homeplanet'!CV5&amp; 'Search for homeplanet'!CW5&amp; 'Search for homeplanet'!CX5&amp; 'Search for homeplanet'!CY5&amp; 'Search for homeplanet'!CZ5&amp; 'Search for homeplanet'!DA5&amp; 'Search for homeplanet'!DB5&amp; 'Search for homeplanet'!DC5&amp; 'Search for homeplanet'!DD5&amp; 'Search for homeplanet'!DE5&amp; 'Search for homeplanet'!DF5&amp; 'Search for homeplanet'!DG5&amp; 'Search for homeplanet'!DH5&amp; 'Search for homeplanet'!DI5&amp; 'Search for homeplanet'!DJ5&amp; 'Search for homeplanet'!DK5&amp; 'Search for homeplanet'!DL5&amp; 'Search for homeplanet'!DM5&amp; 'Search for homeplanet'!DN5&amp; 'Search for homeplanet'!DO5&amp; 'Search for homeplanet'!DP5&amp; 'Search for homeplanet'!DQ5&amp; 'Search for homeplanet'!DR5&amp; 'Search for homeplanet'!DS5&amp; 'Search for homeplanet'!DT5&amp; 'Search for homeplanet'!DU5</f>
        <v/>
      </c>
      <c r="I5" t="str">
        <f>IF(ISERR(SEARCH(I$1,Data!$H6)),"",";"&amp;I$1&amp;";")</f>
        <v/>
      </c>
      <c r="J5" t="str">
        <f>IF(ISERR(SEARCH(J$1,Data!$H6)),"",";"&amp;J$1&amp;";")</f>
        <v/>
      </c>
      <c r="K5" t="str">
        <f>IF(ISERR(SEARCH(K$1,Data!$H6)),"",";"&amp;K$1&amp;";")</f>
        <v/>
      </c>
      <c r="L5" t="str">
        <f>IF(ISERR(SEARCH(L$1,Data!$H6)),"",";"&amp;L$1&amp;";")</f>
        <v/>
      </c>
      <c r="M5" t="str">
        <f>IF(ISERR(SEARCH(M$1,Data!$H6)),"",";"&amp;M$1&amp;";")</f>
        <v/>
      </c>
      <c r="N5" t="str">
        <f>IF(ISERR(SEARCH(N$1,Data!$H6)),"",";"&amp;N$1&amp;";")</f>
        <v/>
      </c>
      <c r="O5" t="str">
        <f>IF(ISERR(SEARCH(O$1,Data!$H6)),"",";"&amp;O$1&amp;";")</f>
        <v/>
      </c>
      <c r="P5" t="str">
        <f>IF(ISERR(SEARCH(P$1,Data!$H6)),"",";"&amp;P$1&amp;";")</f>
        <v/>
      </c>
      <c r="Q5" t="str">
        <f>IF(ISERR(SEARCH(Q$1,Data!$H6)),"",";"&amp;Q$1&amp;";")</f>
        <v/>
      </c>
      <c r="R5" t="str">
        <f>IF(ISERR(SEARCH(R$1,Data!$H6)),"",";"&amp;R$1&amp;";")</f>
        <v/>
      </c>
      <c r="S5" t="str">
        <f>IF(ISERR(SEARCH(S$1,Data!$H6)),"",";"&amp;S$1&amp;";")</f>
        <v/>
      </c>
      <c r="T5" t="str">
        <f>IF(ISERR(SEARCH(T$1,Data!$H6)),"",";"&amp;T$1&amp;";")</f>
        <v/>
      </c>
      <c r="U5" t="str">
        <f>IF(ISERR(SEARCH(U$1,Data!$H6)),"",";"&amp;U$1&amp;";")</f>
        <v/>
      </c>
      <c r="V5" t="str">
        <f>IF(ISERR(SEARCH(V$1,Data!$H6)),"",";"&amp;V$1&amp;";")</f>
        <v/>
      </c>
      <c r="W5" t="str">
        <f>IF(ISERR(SEARCH(W$1,Data!$H6)),"",";"&amp;W$1&amp;";")</f>
        <v/>
      </c>
      <c r="X5" t="str">
        <f>IF(ISERR(SEARCH(X$1,Data!$H6)),"",";"&amp;X$1&amp;";")</f>
        <v/>
      </c>
      <c r="Y5" t="str">
        <f>IF(ISERR(SEARCH(Y$1,Data!$H6)),"",";"&amp;Y$1&amp;";")</f>
        <v/>
      </c>
      <c r="Z5" t="str">
        <f>IF(ISERR(SEARCH(Z$1,Data!$H6)),"",";"&amp;Z$1&amp;";")</f>
        <v/>
      </c>
      <c r="AA5" t="str">
        <f>IF(ISERR(SEARCH(AA$1,Data!$H6)),"",";"&amp;AA$1&amp;";")</f>
        <v/>
      </c>
      <c r="AB5" t="str">
        <f>IF(ISERR(SEARCH(AB$1,Data!$H6)),"",";"&amp;AB$1&amp;";")</f>
        <v/>
      </c>
      <c r="AC5" t="str">
        <f>IF(ISERR(SEARCH(AC$1,Data!$H6)),"",";"&amp;AC$1&amp;";")</f>
        <v/>
      </c>
      <c r="AD5" t="str">
        <f>IF(ISERR(SEARCH(AD$1,Data!$H6)),"",";"&amp;AD$1&amp;";")</f>
        <v/>
      </c>
      <c r="AE5" t="str">
        <f>IF(ISERR(SEARCH(AE$1,Data!$H6)),"",";"&amp;AE$1&amp;";")</f>
        <v/>
      </c>
      <c r="AF5" t="str">
        <f>IF(ISERR(SEARCH(AF$1,Data!$H6)),"",";"&amp;AF$1&amp;";")</f>
        <v/>
      </c>
      <c r="AG5" t="str">
        <f>IF(ISERR(SEARCH(AG$1,Data!$H6)),"",";"&amp;AG$1&amp;";")</f>
        <v/>
      </c>
      <c r="AH5" t="str">
        <f>IF(ISERR(SEARCH(AH$1,Data!$H6)),"",";"&amp;AH$1&amp;";")</f>
        <v/>
      </c>
      <c r="AI5" t="str">
        <f>IF(ISERR(SEARCH(AI$1,Data!$H6)),"",";"&amp;AI$1&amp;";")</f>
        <v/>
      </c>
      <c r="AJ5" t="str">
        <f>IF(ISERR(SEARCH(AJ$1,Data!$H6)),"",";"&amp;AJ$1&amp;";")</f>
        <v/>
      </c>
      <c r="AK5" t="str">
        <f>IF(ISERR(SEARCH(AK$1,Data!$H6)),"",";"&amp;AK$1&amp;";")</f>
        <v/>
      </c>
      <c r="AL5" t="str">
        <f>IF(ISERR(SEARCH(AL$1,Data!$H6)),"",";"&amp;AL$1&amp;";")</f>
        <v/>
      </c>
      <c r="AM5" t="str">
        <f>IF(ISERR(SEARCH(AM$1,Data!$H6)),"",";"&amp;AM$1&amp;";")</f>
        <v/>
      </c>
      <c r="AN5" t="str">
        <f>IF(ISERR(SEARCH(AN$1,Data!$H6)),"",";"&amp;AN$1&amp;";")</f>
        <v/>
      </c>
      <c r="AO5" t="str">
        <f>IF(ISERR(SEARCH(AO$1,Data!$H6)),"",";"&amp;AO$1&amp;";")</f>
        <v/>
      </c>
      <c r="AP5" t="str">
        <f>IF(ISERR(SEARCH(AP$1,Data!$H6)),"",";"&amp;AP$1&amp;";")</f>
        <v/>
      </c>
      <c r="AQ5" t="str">
        <f>IF(ISERR(SEARCH(AQ$1,Data!$H6)),"",";"&amp;AQ$1&amp;";")</f>
        <v/>
      </c>
      <c r="AR5" t="str">
        <f>IF(ISERR(SEARCH(AR$1,Data!$H6)),"",";"&amp;AR$1&amp;";")</f>
        <v/>
      </c>
      <c r="AS5" t="str">
        <f>IF(ISERR(SEARCH(AS$1,Data!$H6)),"",";"&amp;AS$1&amp;";")</f>
        <v/>
      </c>
      <c r="AT5" t="str">
        <f>IF(ISERR(SEARCH(AT$1,Data!$H6)),"",";"&amp;AT$1&amp;";")</f>
        <v/>
      </c>
      <c r="AU5" t="str">
        <f>IF(ISERR(SEARCH(AU$1,Data!$H6)),"",";"&amp;AU$1&amp;";")</f>
        <v/>
      </c>
      <c r="AV5" t="str">
        <f>IF(ISERR(SEARCH(AV$1,Data!$H6)),"",";"&amp;AV$1&amp;";")</f>
        <v/>
      </c>
      <c r="AW5" t="str">
        <f>IF(ISERR(SEARCH(AW$1,Data!$H6)),"",";"&amp;AW$1&amp;";")</f>
        <v/>
      </c>
      <c r="AX5" t="str">
        <f>IF(ISERR(SEARCH(AX$1,Data!$H6)),"",";"&amp;AX$1&amp;";")</f>
        <v/>
      </c>
      <c r="AY5" t="str">
        <f>IF(ISERR(SEARCH(AY$1,Data!$H6)),"",";"&amp;AY$1&amp;";")</f>
        <v/>
      </c>
      <c r="AZ5" t="str">
        <f>IF(ISERR(SEARCH(AZ$1,Data!$H6)),"",";"&amp;AZ$1&amp;";")</f>
        <v/>
      </c>
      <c r="BA5" t="str">
        <f>IF(ISERR(SEARCH(BA$1,Data!$H6)),"",";"&amp;BA$1&amp;";")</f>
        <v/>
      </c>
      <c r="BB5" t="str">
        <f>IF(ISERR(SEARCH(BB$1,Data!$H6)),"",";"&amp;BB$1&amp;";")</f>
        <v/>
      </c>
      <c r="BC5" t="str">
        <f>IF(ISERR(SEARCH(BC$1,Data!$H6)),"",";"&amp;BC$1&amp;";")</f>
        <v/>
      </c>
      <c r="BD5" t="str">
        <f>IF(ISERR(SEARCH(BD$1,Data!$H6)),"",";"&amp;BD$1&amp;";")</f>
        <v/>
      </c>
      <c r="BE5" t="str">
        <f>IF(ISERR(SEARCH(BE$1,Data!$H6)),"",";"&amp;BE$1&amp;";")</f>
        <v/>
      </c>
      <c r="BF5" t="str">
        <f>IF(ISERR(SEARCH(BF$1,Data!$H6)),"",";"&amp;BF$1&amp;";")</f>
        <v/>
      </c>
      <c r="BG5" t="str">
        <f>IF(ISERR(SEARCH(BG$1,Data!$H6)),"",";"&amp;BG$1&amp;";")</f>
        <v/>
      </c>
      <c r="BH5" t="str">
        <f>IF(ISERR(SEARCH(BH$1,Data!$H6)),"",";"&amp;BH$1&amp;";")</f>
        <v/>
      </c>
      <c r="BI5" t="str">
        <f>IF(ISERR(SEARCH(BI$1,Data!$H6)),"",";"&amp;BI$1&amp;";")</f>
        <v/>
      </c>
      <c r="BJ5" t="str">
        <f>IF(ISERR(SEARCH(BJ$1,Data!$H6)),"",";"&amp;BJ$1&amp;";")</f>
        <v/>
      </c>
      <c r="BK5" t="str">
        <f>IF(ISERR(SEARCH(BK$1,Data!$H6)),"",";"&amp;BK$1&amp;";")</f>
        <v/>
      </c>
      <c r="BL5" t="str">
        <f>IF(ISERR(SEARCH(BL$1,Data!$H6)),"",";"&amp;BL$1&amp;";")</f>
        <v/>
      </c>
      <c r="BM5" t="str">
        <f>IF(ISERR(SEARCH(BM$1,Data!$H6)),"",";"&amp;BM$1&amp;";")</f>
        <v/>
      </c>
      <c r="BN5" t="str">
        <f>IF(ISERR(SEARCH(BN$1,Data!$H6)),"",";"&amp;BN$1&amp;";")</f>
        <v/>
      </c>
      <c r="BO5" t="str">
        <f>IF(ISERR(SEARCH(BO$1,Data!$H6)),"",";"&amp;BO$1&amp;";")</f>
        <v/>
      </c>
      <c r="BP5" t="str">
        <f>IF(ISERR(SEARCH(BP$1,Data!$H6)),"",";"&amp;BP$1&amp;";")</f>
        <v/>
      </c>
      <c r="BQ5" t="str">
        <f>IF(ISERR(SEARCH(BQ$1,Data!$H6)),"",";"&amp;BQ$1&amp;";")</f>
        <v/>
      </c>
      <c r="BR5" t="str">
        <f>IF(ISERR(SEARCH(BR$1,Data!$H6)),"",";"&amp;BR$1&amp;";")</f>
        <v/>
      </c>
      <c r="BS5" t="str">
        <f>IF(ISERR(SEARCH(BS$1,Data!$H6)),"",";"&amp;BS$1&amp;";")</f>
        <v/>
      </c>
      <c r="BT5" t="str">
        <f>IF(ISERR(SEARCH(BT$1,Data!$H6)),"",";"&amp;BT$1&amp;";")</f>
        <v/>
      </c>
      <c r="BU5" t="str">
        <f>IF(ISERR(SEARCH(BU$1,Data!$H6)),"",";"&amp;BU$1&amp;";")</f>
        <v/>
      </c>
      <c r="BV5" t="str">
        <f>IF(ISERR(SEARCH(BV$1,Data!$H6)),"",";"&amp;BV$1&amp;";")</f>
        <v/>
      </c>
      <c r="BW5" t="str">
        <f>IF(ISERR(SEARCH(BW$1,Data!$H6)),"",";"&amp;BW$1&amp;";")</f>
        <v/>
      </c>
      <c r="BX5" t="str">
        <f>IF(ISERR(SEARCH(BX$1,Data!$H6)),"",";"&amp;BX$1&amp;";")</f>
        <v/>
      </c>
      <c r="BY5" t="str">
        <f>IF(ISERR(SEARCH(BY$1,Data!$H6)),"",";"&amp;BY$1&amp;";")</f>
        <v/>
      </c>
      <c r="BZ5" t="str">
        <f>IF(ISERR(SEARCH(BZ$1,Data!$H6)),"",";"&amp;BZ$1&amp;";")</f>
        <v/>
      </c>
      <c r="CA5" t="str">
        <f>IF(ISERR(SEARCH(CA$1,Data!$H6)),"",";"&amp;CA$1&amp;";")</f>
        <v/>
      </c>
      <c r="CB5" t="str">
        <f>IF(ISERR(SEARCH(CB$1,Data!$H6)),"",";"&amp;CB$1&amp;";")</f>
        <v/>
      </c>
      <c r="CC5" t="str">
        <f>IF(ISERR(SEARCH(CC$1,Data!$H6)),"",";"&amp;CC$1&amp;";")</f>
        <v/>
      </c>
      <c r="CD5" t="str">
        <f>IF(ISERR(SEARCH(CD$1,Data!$H6)),"",";"&amp;CD$1&amp;";")</f>
        <v/>
      </c>
      <c r="CE5" t="str">
        <f>IF(ISERR(SEARCH(CE$1,Data!$H6)),"",";"&amp;CE$1&amp;";")</f>
        <v/>
      </c>
      <c r="CF5" t="str">
        <f>IF(ISERR(SEARCH(CF$1,Data!$H6)),"",";"&amp;CF$1&amp;";")</f>
        <v/>
      </c>
      <c r="CG5" t="str">
        <f>IF(ISERR(SEARCH(CG$1,Data!$H6)),"",";"&amp;CG$1&amp;";")</f>
        <v/>
      </c>
      <c r="CH5" t="str">
        <f>IF(ISERR(SEARCH(CH$1,Data!$H6)),"",";"&amp;CH$1&amp;";")</f>
        <v/>
      </c>
      <c r="CI5" t="str">
        <f>IF(ISERR(SEARCH(CI$1,Data!$H6)),"",";"&amp;CI$1&amp;";")</f>
        <v/>
      </c>
      <c r="CJ5" t="str">
        <f>IF(ISERR(SEARCH(CJ$1,Data!$H6)),"",";"&amp;CJ$1&amp;";")</f>
        <v/>
      </c>
      <c r="CK5" t="str">
        <f>IF(ISERR(SEARCH(CK$1,Data!$H6)),"",";"&amp;CK$1&amp;";")</f>
        <v/>
      </c>
      <c r="CL5" t="str">
        <f>IF(ISERR(SEARCH(CL$1,Data!$H6)),"",";"&amp;CL$1&amp;";")</f>
        <v/>
      </c>
      <c r="CM5" t="str">
        <f>IF(ISERR(SEARCH(CM$1,Data!$H6)),"",";"&amp;CM$1&amp;";")</f>
        <v/>
      </c>
      <c r="CN5" t="str">
        <f>IF(ISERR(SEARCH(CN$1,Data!$H6)),"",";"&amp;CN$1&amp;";")</f>
        <v/>
      </c>
      <c r="CO5" t="str">
        <f>IF(ISERR(SEARCH(CO$1,Data!$H6)),"",";"&amp;CO$1&amp;";")</f>
        <v/>
      </c>
      <c r="CP5" t="str">
        <f>IF(ISERR(SEARCH(CP$1,Data!$H6)),"",";"&amp;CP$1&amp;";")</f>
        <v/>
      </c>
      <c r="CQ5" t="str">
        <f>IF(ISERR(SEARCH(CQ$1,Data!$H6)),"",";"&amp;CQ$1&amp;";")</f>
        <v/>
      </c>
      <c r="CR5" t="str">
        <f>IF(ISERR(SEARCH(CR$1,Data!$H6)),"",";"&amp;CR$1&amp;";")</f>
        <v/>
      </c>
      <c r="CS5" t="str">
        <f>IF(ISERR(SEARCH(CS$1,Data!$H6)),"",";"&amp;CS$1&amp;";")</f>
        <v/>
      </c>
      <c r="CT5" t="str">
        <f>IF(ISERR(SEARCH(CT$1,Data!$H6)),"",";"&amp;CT$1&amp;";")</f>
        <v/>
      </c>
      <c r="CU5" t="str">
        <f>IF(ISERR(SEARCH(CU$1,Data!$H6)),"",";"&amp;CU$1&amp;";")</f>
        <v/>
      </c>
      <c r="CV5" t="str">
        <f>IF(ISERR(SEARCH(CV$1,Data!$H6)),"",";"&amp;CV$1&amp;";")</f>
        <v/>
      </c>
      <c r="CW5" t="str">
        <f>IF(ISERR(SEARCH(CW$1,Data!$H6)),"",";"&amp;CW$1&amp;";")</f>
        <v/>
      </c>
      <c r="CX5" t="str">
        <f>IF(ISERR(SEARCH(CX$1,Data!$H6)),"",";"&amp;CX$1&amp;";")</f>
        <v/>
      </c>
      <c r="CY5" t="str">
        <f>IF(ISERR(SEARCH(CY$1,Data!$H6)),"",";"&amp;CY$1&amp;";")</f>
        <v/>
      </c>
      <c r="CZ5" t="str">
        <f>IF(ISERR(SEARCH(CZ$1,Data!$H6)),"",";"&amp;CZ$1&amp;";")</f>
        <v/>
      </c>
      <c r="DA5" t="str">
        <f>IF(ISERR(SEARCH(DA$1,Data!$H6)),"",";"&amp;DA$1&amp;";")</f>
        <v/>
      </c>
      <c r="DB5" t="str">
        <f>IF(ISERR(SEARCH(DB$1,Data!$H6)),"",";"&amp;DB$1&amp;";")</f>
        <v/>
      </c>
      <c r="DC5" t="str">
        <f>IF(ISERR(SEARCH(DC$1,Data!$H6)),"",";"&amp;DC$1&amp;";")</f>
        <v/>
      </c>
      <c r="DD5" t="str">
        <f>IF(ISERR(SEARCH(DD$1,Data!$H6)),"",";"&amp;DD$1&amp;";")</f>
        <v/>
      </c>
      <c r="DE5" t="str">
        <f>IF(ISERR(SEARCH(DE$1,Data!$H6)),"",";"&amp;DE$1&amp;";")</f>
        <v/>
      </c>
      <c r="DF5" t="str">
        <f>IF(ISERR(SEARCH(DF$1,Data!$H6)),"",";"&amp;DF$1&amp;";")</f>
        <v/>
      </c>
      <c r="DG5" t="str">
        <f>IF(ISERR(SEARCH(DG$1,Data!$H6)),"",";"&amp;DG$1&amp;";")</f>
        <v/>
      </c>
      <c r="DH5" t="str">
        <f>IF(ISERR(SEARCH(DH$1,Data!$H6)),"",";"&amp;DH$1&amp;";")</f>
        <v/>
      </c>
      <c r="DI5" t="str">
        <f>IF(ISERR(SEARCH(DI$1,Data!$H6)),"",";"&amp;DI$1&amp;";")</f>
        <v/>
      </c>
      <c r="DJ5" t="str">
        <f>IF(ISERR(SEARCH(DJ$1,Data!$H6)),"",";"&amp;DJ$1&amp;";")</f>
        <v/>
      </c>
      <c r="DK5" t="str">
        <f>IF(ISERR(SEARCH(DK$1,Data!$H6)),"",";"&amp;DK$1&amp;";")</f>
        <v/>
      </c>
      <c r="DL5" t="str">
        <f>IF(ISERR(SEARCH(DL$1,Data!$H6)),"",";"&amp;DL$1&amp;";")</f>
        <v/>
      </c>
      <c r="DM5" t="str">
        <f>IF(ISERR(SEARCH(DM$1,Data!$H6)),"",";"&amp;DM$1&amp;";")</f>
        <v/>
      </c>
      <c r="DN5" t="str">
        <f>IF(ISERR(SEARCH(DN$1,Data!$H6)),"",";"&amp;DN$1&amp;";")</f>
        <v/>
      </c>
      <c r="DO5" t="str">
        <f>IF(ISERR(SEARCH(DO$1,Data!$H6)),"",";"&amp;DO$1&amp;";")</f>
        <v/>
      </c>
      <c r="DP5" t="str">
        <f>IF(ISERR(SEARCH(DP$1,Data!$H6)),"",";"&amp;DP$1&amp;";")</f>
        <v/>
      </c>
      <c r="DQ5" t="str">
        <f>IF(ISERR(SEARCH(DQ$1,Data!$H6)),"",";"&amp;DQ$1&amp;";")</f>
        <v/>
      </c>
      <c r="DR5" t="str">
        <f>IF(ISERR(SEARCH(DR$1,Data!$H6)),"",";"&amp;DR$1&amp;";")</f>
        <v/>
      </c>
      <c r="DS5" t="str">
        <f>IF(ISERR(SEARCH(DS$1,Data!$H6)),"",";"&amp;DS$1&amp;";")</f>
        <v/>
      </c>
      <c r="DT5" t="str">
        <f>IF(ISERR(SEARCH(DT$1,Data!$H6)),"",";"&amp;DT$1&amp;";")</f>
        <v/>
      </c>
      <c r="DU5" t="str">
        <f>IF(ISERR(SEARCH(DU$1,Data!$H6)),"",";"&amp;DU$1&amp;";")</f>
        <v/>
      </c>
    </row>
    <row r="6" spans="1:125" x14ac:dyDescent="0.3">
      <c r="A6" t="str">
        <f>Tableau1[[#This Row],[name]]</f>
        <v>EV-9D9</v>
      </c>
      <c r="B6" t="str">
        <f>IF(ISERROR(Tableau3[[#This Row],[Second semi-colon]]), "", MID(Tableau3[[#This Row],[Concatenation]], 2, Tableau3[[#This Row],[Second semi-colon]]-2))</f>
        <v/>
      </c>
      <c r="C6" t="e">
        <f>SEARCH(" ;",Tableau3[[#This Row],[Concatenation]])</f>
        <v>#VALUE!</v>
      </c>
      <c r="D6" t="str">
        <f>'Search for homeplanet'!I6&amp; 'Search for homeplanet'!J6&amp; 'Search for homeplanet'!K6&amp; 'Search for homeplanet'!L6&amp; 'Search for homeplanet'!M6&amp; 'Search for homeplanet'!N6&amp; 'Search for homeplanet'!O6&amp; 'Search for homeplanet'!P6&amp; 'Search for homeplanet'!Q6&amp; 'Search for homeplanet'!R6&amp; 'Search for homeplanet'!S6&amp; 'Search for homeplanet'!T6&amp; 'Search for homeplanet'!U6&amp; 'Search for homeplanet'!V6&amp; 'Search for homeplanet'!W6&amp; 'Search for homeplanet'!X6&amp; 'Search for homeplanet'!Y6&amp; 'Search for homeplanet'!Z6&amp; 'Search for homeplanet'!AA6&amp; 'Search for homeplanet'!AB6&amp; 'Search for homeplanet'!AC6&amp; 'Search for homeplanet'!AD6&amp; 'Search for homeplanet'!AE6&amp; 'Search for homeplanet'!AF6&amp; 'Search for homeplanet'!AG6&amp; 'Search for homeplanet'!AH6&amp; 'Search for homeplanet'!AI6&amp; 'Search for homeplanet'!AJ6&amp; 'Search for homeplanet'!AK6&amp; 'Search for homeplanet'!AL6&amp; 'Search for homeplanet'!AM6&amp; 'Search for homeplanet'!AN6&amp; 'Search for homeplanet'!AO6&amp; 'Search for homeplanet'!AP6&amp; 'Search for homeplanet'!AQ6&amp; 'Search for homeplanet'!AR6&amp; 'Search for homeplanet'!AS6&amp; 'Search for homeplanet'!AT6&amp; 'Search for homeplanet'!AU6&amp; 'Search for homeplanet'!AV6&amp; 'Search for homeplanet'!AW6&amp; 'Search for homeplanet'!AX6&amp; 'Search for homeplanet'!AY6&amp; 'Search for homeplanet'!AZ6&amp; 'Search for homeplanet'!BA6&amp; 'Search for homeplanet'!BB6&amp; 'Search for homeplanet'!BC6&amp; 'Search for homeplanet'!BD6&amp; 'Search for homeplanet'!BE6&amp; 'Search for homeplanet'!BF6&amp; 'Search for homeplanet'!BG6&amp; 'Search for homeplanet'!BH6&amp; 'Search for homeplanet'!BI6&amp; 'Search for homeplanet'!BJ6&amp; 'Search for homeplanet'!BK6&amp; 'Search for homeplanet'!BL6&amp; 'Search for homeplanet'!BM6&amp; 'Search for homeplanet'!BN6&amp; 'Search for homeplanet'!BO6&amp; 'Search for homeplanet'!BP6&amp; 'Search for homeplanet'!BQ6&amp; 'Search for homeplanet'!BR6&amp; 'Search for homeplanet'!BS6&amp; 'Search for homeplanet'!BT6&amp; 'Search for homeplanet'!BU6&amp; 'Search for homeplanet'!BV6&amp; 'Search for homeplanet'!BW6&amp; 'Search for homeplanet'!BX6&amp; 'Search for homeplanet'!BY6&amp; 'Search for homeplanet'!BZ6&amp; 'Search for homeplanet'!CA6&amp; 'Search for homeplanet'!CB6&amp; 'Search for homeplanet'!CC6&amp; 'Search for homeplanet'!CD6&amp; 'Search for homeplanet'!CE6&amp; 'Search for homeplanet'!CF6&amp; 'Search for homeplanet'!CG6&amp; 'Search for homeplanet'!CH6&amp; 'Search for homeplanet'!CI6&amp; 'Search for homeplanet'!CJ6&amp; 'Search for homeplanet'!CK6&amp; 'Search for homeplanet'!CL6&amp; 'Search for homeplanet'!CM6&amp; 'Search for homeplanet'!CN6&amp; 'Search for homeplanet'!CO6&amp; 'Search for homeplanet'!CP6&amp; 'Search for homeplanet'!CQ6&amp; 'Search for homeplanet'!CR6&amp; 'Search for homeplanet'!CS6&amp; 'Search for homeplanet'!CT6&amp; 'Search for homeplanet'!CU6&amp; 'Search for homeplanet'!CV6&amp; 'Search for homeplanet'!CW6&amp; 'Search for homeplanet'!CX6&amp; 'Search for homeplanet'!CY6&amp; 'Search for homeplanet'!CZ6&amp; 'Search for homeplanet'!DA6&amp; 'Search for homeplanet'!DB6&amp; 'Search for homeplanet'!DC6&amp; 'Search for homeplanet'!DD6&amp; 'Search for homeplanet'!DE6&amp; 'Search for homeplanet'!DF6&amp; 'Search for homeplanet'!DG6&amp; 'Search for homeplanet'!DH6&amp; 'Search for homeplanet'!DI6&amp; 'Search for homeplanet'!DJ6&amp; 'Search for homeplanet'!DK6&amp; 'Search for homeplanet'!DL6&amp; 'Search for homeplanet'!DM6&amp; 'Search for homeplanet'!DN6&amp; 'Search for homeplanet'!DO6&amp; 'Search for homeplanet'!DP6&amp; 'Search for homeplanet'!DQ6&amp; 'Search for homeplanet'!DR6&amp; 'Search for homeplanet'!DS6&amp; 'Search for homeplanet'!DT6&amp; 'Search for homeplanet'!DU6</f>
        <v/>
      </c>
      <c r="I6" t="str">
        <f>IF(ISERR(SEARCH(I$1,Data!$H7)),"",";"&amp;I$1&amp;";")</f>
        <v/>
      </c>
      <c r="J6" t="str">
        <f>IF(ISERR(SEARCH(J$1,Data!$H7)),"",";"&amp;J$1&amp;";")</f>
        <v/>
      </c>
      <c r="K6" t="str">
        <f>IF(ISERR(SEARCH(K$1,Data!$H7)),"",";"&amp;K$1&amp;";")</f>
        <v/>
      </c>
      <c r="L6" t="str">
        <f>IF(ISERR(SEARCH(L$1,Data!$H7)),"",";"&amp;L$1&amp;";")</f>
        <v/>
      </c>
      <c r="M6" t="str">
        <f>IF(ISERR(SEARCH(M$1,Data!$H7)),"",";"&amp;M$1&amp;";")</f>
        <v/>
      </c>
      <c r="N6" t="str">
        <f>IF(ISERR(SEARCH(N$1,Data!$H7)),"",";"&amp;N$1&amp;";")</f>
        <v/>
      </c>
      <c r="O6" t="str">
        <f>IF(ISERR(SEARCH(O$1,Data!$H7)),"",";"&amp;O$1&amp;";")</f>
        <v/>
      </c>
      <c r="P6" t="str">
        <f>IF(ISERR(SEARCH(P$1,Data!$H7)),"",";"&amp;P$1&amp;";")</f>
        <v/>
      </c>
      <c r="Q6" t="str">
        <f>IF(ISERR(SEARCH(Q$1,Data!$H7)),"",";"&amp;Q$1&amp;";")</f>
        <v/>
      </c>
      <c r="R6" t="str">
        <f>IF(ISERR(SEARCH(R$1,Data!$H7)),"",";"&amp;R$1&amp;";")</f>
        <v/>
      </c>
      <c r="S6" t="str">
        <f>IF(ISERR(SEARCH(S$1,Data!$H7)),"",";"&amp;S$1&amp;";")</f>
        <v/>
      </c>
      <c r="T6" t="str">
        <f>IF(ISERR(SEARCH(T$1,Data!$H7)),"",";"&amp;T$1&amp;";")</f>
        <v/>
      </c>
      <c r="U6" t="str">
        <f>IF(ISERR(SEARCH(U$1,Data!$H7)),"",";"&amp;U$1&amp;";")</f>
        <v/>
      </c>
      <c r="V6" t="str">
        <f>IF(ISERR(SEARCH(V$1,Data!$H7)),"",";"&amp;V$1&amp;";")</f>
        <v/>
      </c>
      <c r="W6" t="str">
        <f>IF(ISERR(SEARCH(W$1,Data!$H7)),"",";"&amp;W$1&amp;";")</f>
        <v/>
      </c>
      <c r="X6" t="str">
        <f>IF(ISERR(SEARCH(X$1,Data!$H7)),"",";"&amp;X$1&amp;";")</f>
        <v/>
      </c>
      <c r="Y6" t="str">
        <f>IF(ISERR(SEARCH(Y$1,Data!$H7)),"",";"&amp;Y$1&amp;";")</f>
        <v/>
      </c>
      <c r="Z6" t="str">
        <f>IF(ISERR(SEARCH(Z$1,Data!$H7)),"",";"&amp;Z$1&amp;";")</f>
        <v/>
      </c>
      <c r="AA6" t="str">
        <f>IF(ISERR(SEARCH(AA$1,Data!$H7)),"",";"&amp;AA$1&amp;";")</f>
        <v/>
      </c>
      <c r="AB6" t="str">
        <f>IF(ISERR(SEARCH(AB$1,Data!$H7)),"",";"&amp;AB$1&amp;";")</f>
        <v/>
      </c>
      <c r="AC6" t="str">
        <f>IF(ISERR(SEARCH(AC$1,Data!$H7)),"",";"&amp;AC$1&amp;";")</f>
        <v/>
      </c>
      <c r="AD6" t="str">
        <f>IF(ISERR(SEARCH(AD$1,Data!$H7)),"",";"&amp;AD$1&amp;";")</f>
        <v/>
      </c>
      <c r="AE6" t="str">
        <f>IF(ISERR(SEARCH(AE$1,Data!$H7)),"",";"&amp;AE$1&amp;";")</f>
        <v/>
      </c>
      <c r="AF6" t="str">
        <f>IF(ISERR(SEARCH(AF$1,Data!$H7)),"",";"&amp;AF$1&amp;";")</f>
        <v/>
      </c>
      <c r="AG6" t="str">
        <f>IF(ISERR(SEARCH(AG$1,Data!$H7)),"",";"&amp;AG$1&amp;";")</f>
        <v/>
      </c>
      <c r="AH6" t="str">
        <f>IF(ISERR(SEARCH(AH$1,Data!$H7)),"",";"&amp;AH$1&amp;";")</f>
        <v/>
      </c>
      <c r="AI6" t="str">
        <f>IF(ISERR(SEARCH(AI$1,Data!$H7)),"",";"&amp;AI$1&amp;";")</f>
        <v/>
      </c>
      <c r="AJ6" t="str">
        <f>IF(ISERR(SEARCH(AJ$1,Data!$H7)),"",";"&amp;AJ$1&amp;";")</f>
        <v/>
      </c>
      <c r="AK6" t="str">
        <f>IF(ISERR(SEARCH(AK$1,Data!$H7)),"",";"&amp;AK$1&amp;";")</f>
        <v/>
      </c>
      <c r="AL6" t="str">
        <f>IF(ISERR(SEARCH(AL$1,Data!$H7)),"",";"&amp;AL$1&amp;";")</f>
        <v/>
      </c>
      <c r="AM6" t="str">
        <f>IF(ISERR(SEARCH(AM$1,Data!$H7)),"",";"&amp;AM$1&amp;";")</f>
        <v/>
      </c>
      <c r="AN6" t="str">
        <f>IF(ISERR(SEARCH(AN$1,Data!$H7)),"",";"&amp;AN$1&amp;";")</f>
        <v/>
      </c>
      <c r="AO6" t="str">
        <f>IF(ISERR(SEARCH(AO$1,Data!$H7)),"",";"&amp;AO$1&amp;";")</f>
        <v/>
      </c>
      <c r="AP6" t="str">
        <f>IF(ISERR(SEARCH(AP$1,Data!$H7)),"",";"&amp;AP$1&amp;";")</f>
        <v/>
      </c>
      <c r="AQ6" t="str">
        <f>IF(ISERR(SEARCH(AQ$1,Data!$H7)),"",";"&amp;AQ$1&amp;";")</f>
        <v/>
      </c>
      <c r="AR6" t="str">
        <f>IF(ISERR(SEARCH(AR$1,Data!$H7)),"",";"&amp;AR$1&amp;";")</f>
        <v/>
      </c>
      <c r="AS6" t="str">
        <f>IF(ISERR(SEARCH(AS$1,Data!$H7)),"",";"&amp;AS$1&amp;";")</f>
        <v/>
      </c>
      <c r="AT6" t="str">
        <f>IF(ISERR(SEARCH(AT$1,Data!$H7)),"",";"&amp;AT$1&amp;";")</f>
        <v/>
      </c>
      <c r="AU6" t="str">
        <f>IF(ISERR(SEARCH(AU$1,Data!$H7)),"",";"&amp;AU$1&amp;";")</f>
        <v/>
      </c>
      <c r="AV6" t="str">
        <f>IF(ISERR(SEARCH(AV$1,Data!$H7)),"",";"&amp;AV$1&amp;";")</f>
        <v/>
      </c>
      <c r="AW6" t="str">
        <f>IF(ISERR(SEARCH(AW$1,Data!$H7)),"",";"&amp;AW$1&amp;";")</f>
        <v/>
      </c>
      <c r="AX6" t="str">
        <f>IF(ISERR(SEARCH(AX$1,Data!$H7)),"",";"&amp;AX$1&amp;";")</f>
        <v/>
      </c>
      <c r="AY6" t="str">
        <f>IF(ISERR(SEARCH(AY$1,Data!$H7)),"",";"&amp;AY$1&amp;";")</f>
        <v/>
      </c>
      <c r="AZ6" t="str">
        <f>IF(ISERR(SEARCH(AZ$1,Data!$H7)),"",";"&amp;AZ$1&amp;";")</f>
        <v/>
      </c>
      <c r="BA6" t="str">
        <f>IF(ISERR(SEARCH(BA$1,Data!$H7)),"",";"&amp;BA$1&amp;";")</f>
        <v/>
      </c>
      <c r="BB6" t="str">
        <f>IF(ISERR(SEARCH(BB$1,Data!$H7)),"",";"&amp;BB$1&amp;";")</f>
        <v/>
      </c>
      <c r="BC6" t="str">
        <f>IF(ISERR(SEARCH(BC$1,Data!$H7)),"",";"&amp;BC$1&amp;";")</f>
        <v/>
      </c>
      <c r="BD6" t="str">
        <f>IF(ISERR(SEARCH(BD$1,Data!$H7)),"",";"&amp;BD$1&amp;";")</f>
        <v/>
      </c>
      <c r="BE6" t="str">
        <f>IF(ISERR(SEARCH(BE$1,Data!$H7)),"",";"&amp;BE$1&amp;";")</f>
        <v/>
      </c>
      <c r="BF6" t="str">
        <f>IF(ISERR(SEARCH(BF$1,Data!$H7)),"",";"&amp;BF$1&amp;";")</f>
        <v/>
      </c>
      <c r="BG6" t="str">
        <f>IF(ISERR(SEARCH(BG$1,Data!$H7)),"",";"&amp;BG$1&amp;";")</f>
        <v/>
      </c>
      <c r="BH6" t="str">
        <f>IF(ISERR(SEARCH(BH$1,Data!$H7)),"",";"&amp;BH$1&amp;";")</f>
        <v/>
      </c>
      <c r="BI6" t="str">
        <f>IF(ISERR(SEARCH(BI$1,Data!$H7)),"",";"&amp;BI$1&amp;";")</f>
        <v/>
      </c>
      <c r="BJ6" t="str">
        <f>IF(ISERR(SEARCH(BJ$1,Data!$H7)),"",";"&amp;BJ$1&amp;";")</f>
        <v/>
      </c>
      <c r="BK6" t="str">
        <f>IF(ISERR(SEARCH(BK$1,Data!$H7)),"",";"&amp;BK$1&amp;";")</f>
        <v/>
      </c>
      <c r="BL6" t="str">
        <f>IF(ISERR(SEARCH(BL$1,Data!$H7)),"",";"&amp;BL$1&amp;";")</f>
        <v/>
      </c>
      <c r="BM6" t="str">
        <f>IF(ISERR(SEARCH(BM$1,Data!$H7)),"",";"&amp;BM$1&amp;";")</f>
        <v/>
      </c>
      <c r="BN6" t="str">
        <f>IF(ISERR(SEARCH(BN$1,Data!$H7)),"",";"&amp;BN$1&amp;";")</f>
        <v/>
      </c>
      <c r="BO6" t="str">
        <f>IF(ISERR(SEARCH(BO$1,Data!$H7)),"",";"&amp;BO$1&amp;";")</f>
        <v/>
      </c>
      <c r="BP6" t="str">
        <f>IF(ISERR(SEARCH(BP$1,Data!$H7)),"",";"&amp;BP$1&amp;";")</f>
        <v/>
      </c>
      <c r="BQ6" t="str">
        <f>IF(ISERR(SEARCH(BQ$1,Data!$H7)),"",";"&amp;BQ$1&amp;";")</f>
        <v/>
      </c>
      <c r="BR6" t="str">
        <f>IF(ISERR(SEARCH(BR$1,Data!$H7)),"",";"&amp;BR$1&amp;";")</f>
        <v/>
      </c>
      <c r="BS6" t="str">
        <f>IF(ISERR(SEARCH(BS$1,Data!$H7)),"",";"&amp;BS$1&amp;";")</f>
        <v/>
      </c>
      <c r="BT6" t="str">
        <f>IF(ISERR(SEARCH(BT$1,Data!$H7)),"",";"&amp;BT$1&amp;";")</f>
        <v/>
      </c>
      <c r="BU6" t="str">
        <f>IF(ISERR(SEARCH(BU$1,Data!$H7)),"",";"&amp;BU$1&amp;";")</f>
        <v/>
      </c>
      <c r="BV6" t="str">
        <f>IF(ISERR(SEARCH(BV$1,Data!$H7)),"",";"&amp;BV$1&amp;";")</f>
        <v/>
      </c>
      <c r="BW6" t="str">
        <f>IF(ISERR(SEARCH(BW$1,Data!$H7)),"",";"&amp;BW$1&amp;";")</f>
        <v/>
      </c>
      <c r="BX6" t="str">
        <f>IF(ISERR(SEARCH(BX$1,Data!$H7)),"",";"&amp;BX$1&amp;";")</f>
        <v/>
      </c>
      <c r="BY6" t="str">
        <f>IF(ISERR(SEARCH(BY$1,Data!$H7)),"",";"&amp;BY$1&amp;";")</f>
        <v/>
      </c>
      <c r="BZ6" t="str">
        <f>IF(ISERR(SEARCH(BZ$1,Data!$H7)),"",";"&amp;BZ$1&amp;";")</f>
        <v/>
      </c>
      <c r="CA6" t="str">
        <f>IF(ISERR(SEARCH(CA$1,Data!$H7)),"",";"&amp;CA$1&amp;";")</f>
        <v/>
      </c>
      <c r="CB6" t="str">
        <f>IF(ISERR(SEARCH(CB$1,Data!$H7)),"",";"&amp;CB$1&amp;";")</f>
        <v/>
      </c>
      <c r="CC6" t="str">
        <f>IF(ISERR(SEARCH(CC$1,Data!$H7)),"",";"&amp;CC$1&amp;";")</f>
        <v/>
      </c>
      <c r="CD6" t="str">
        <f>IF(ISERR(SEARCH(CD$1,Data!$H7)),"",";"&amp;CD$1&amp;";")</f>
        <v/>
      </c>
      <c r="CE6" t="str">
        <f>IF(ISERR(SEARCH(CE$1,Data!$H7)),"",";"&amp;CE$1&amp;";")</f>
        <v/>
      </c>
      <c r="CF6" t="str">
        <f>IF(ISERR(SEARCH(CF$1,Data!$H7)),"",";"&amp;CF$1&amp;";")</f>
        <v/>
      </c>
      <c r="CG6" t="str">
        <f>IF(ISERR(SEARCH(CG$1,Data!$H7)),"",";"&amp;CG$1&amp;";")</f>
        <v/>
      </c>
      <c r="CH6" t="str">
        <f>IF(ISERR(SEARCH(CH$1,Data!$H7)),"",";"&amp;CH$1&amp;";")</f>
        <v/>
      </c>
      <c r="CI6" t="str">
        <f>IF(ISERR(SEARCH(CI$1,Data!$H7)),"",";"&amp;CI$1&amp;";")</f>
        <v/>
      </c>
      <c r="CJ6" t="str">
        <f>IF(ISERR(SEARCH(CJ$1,Data!$H7)),"",";"&amp;CJ$1&amp;";")</f>
        <v/>
      </c>
      <c r="CK6" t="str">
        <f>IF(ISERR(SEARCH(CK$1,Data!$H7)),"",";"&amp;CK$1&amp;";")</f>
        <v/>
      </c>
      <c r="CL6" t="str">
        <f>IF(ISERR(SEARCH(CL$1,Data!$H7)),"",";"&amp;CL$1&amp;";")</f>
        <v/>
      </c>
      <c r="CM6" t="str">
        <f>IF(ISERR(SEARCH(CM$1,Data!$H7)),"",";"&amp;CM$1&amp;";")</f>
        <v/>
      </c>
      <c r="CN6" t="str">
        <f>IF(ISERR(SEARCH(CN$1,Data!$H7)),"",";"&amp;CN$1&amp;";")</f>
        <v/>
      </c>
      <c r="CO6" t="str">
        <f>IF(ISERR(SEARCH(CO$1,Data!$H7)),"",";"&amp;CO$1&amp;";")</f>
        <v/>
      </c>
      <c r="CP6" t="str">
        <f>IF(ISERR(SEARCH(CP$1,Data!$H7)),"",";"&amp;CP$1&amp;";")</f>
        <v/>
      </c>
      <c r="CQ6" t="str">
        <f>IF(ISERR(SEARCH(CQ$1,Data!$H7)),"",";"&amp;CQ$1&amp;";")</f>
        <v/>
      </c>
      <c r="CR6" t="str">
        <f>IF(ISERR(SEARCH(CR$1,Data!$H7)),"",";"&amp;CR$1&amp;";")</f>
        <v/>
      </c>
      <c r="CS6" t="str">
        <f>IF(ISERR(SEARCH(CS$1,Data!$H7)),"",";"&amp;CS$1&amp;";")</f>
        <v/>
      </c>
      <c r="CT6" t="str">
        <f>IF(ISERR(SEARCH(CT$1,Data!$H7)),"",";"&amp;CT$1&amp;";")</f>
        <v/>
      </c>
      <c r="CU6" t="str">
        <f>IF(ISERR(SEARCH(CU$1,Data!$H7)),"",";"&amp;CU$1&amp;";")</f>
        <v/>
      </c>
      <c r="CV6" t="str">
        <f>IF(ISERR(SEARCH(CV$1,Data!$H7)),"",";"&amp;CV$1&amp;";")</f>
        <v/>
      </c>
      <c r="CW6" t="str">
        <f>IF(ISERR(SEARCH(CW$1,Data!$H7)),"",";"&amp;CW$1&amp;";")</f>
        <v/>
      </c>
      <c r="CX6" t="str">
        <f>IF(ISERR(SEARCH(CX$1,Data!$H7)),"",";"&amp;CX$1&amp;";")</f>
        <v/>
      </c>
      <c r="CY6" t="str">
        <f>IF(ISERR(SEARCH(CY$1,Data!$H7)),"",";"&amp;CY$1&amp;";")</f>
        <v/>
      </c>
      <c r="CZ6" t="str">
        <f>IF(ISERR(SEARCH(CZ$1,Data!$H7)),"",";"&amp;CZ$1&amp;";")</f>
        <v/>
      </c>
      <c r="DA6" t="str">
        <f>IF(ISERR(SEARCH(DA$1,Data!$H7)),"",";"&amp;DA$1&amp;";")</f>
        <v/>
      </c>
      <c r="DB6" t="str">
        <f>IF(ISERR(SEARCH(DB$1,Data!$H7)),"",";"&amp;DB$1&amp;";")</f>
        <v/>
      </c>
      <c r="DC6" t="str">
        <f>IF(ISERR(SEARCH(DC$1,Data!$H7)),"",";"&amp;DC$1&amp;";")</f>
        <v/>
      </c>
      <c r="DD6" t="str">
        <f>IF(ISERR(SEARCH(DD$1,Data!$H7)),"",";"&amp;DD$1&amp;";")</f>
        <v/>
      </c>
      <c r="DE6" t="str">
        <f>IF(ISERR(SEARCH(DE$1,Data!$H7)),"",";"&amp;DE$1&amp;";")</f>
        <v/>
      </c>
      <c r="DF6" t="str">
        <f>IF(ISERR(SEARCH(DF$1,Data!$H7)),"",";"&amp;DF$1&amp;";")</f>
        <v/>
      </c>
      <c r="DG6" t="str">
        <f>IF(ISERR(SEARCH(DG$1,Data!$H7)),"",";"&amp;DG$1&amp;";")</f>
        <v/>
      </c>
      <c r="DH6" t="str">
        <f>IF(ISERR(SEARCH(DH$1,Data!$H7)),"",";"&amp;DH$1&amp;";")</f>
        <v/>
      </c>
      <c r="DI6" t="str">
        <f>IF(ISERR(SEARCH(DI$1,Data!$H7)),"",";"&amp;DI$1&amp;";")</f>
        <v/>
      </c>
      <c r="DJ6" t="str">
        <f>IF(ISERR(SEARCH(DJ$1,Data!$H7)),"",";"&amp;DJ$1&amp;";")</f>
        <v/>
      </c>
      <c r="DK6" t="str">
        <f>IF(ISERR(SEARCH(DK$1,Data!$H7)),"",";"&amp;DK$1&amp;";")</f>
        <v/>
      </c>
      <c r="DL6" t="str">
        <f>IF(ISERR(SEARCH(DL$1,Data!$H7)),"",";"&amp;DL$1&amp;";")</f>
        <v/>
      </c>
      <c r="DM6" t="str">
        <f>IF(ISERR(SEARCH(DM$1,Data!$H7)),"",";"&amp;DM$1&amp;";")</f>
        <v/>
      </c>
      <c r="DN6" t="str">
        <f>IF(ISERR(SEARCH(DN$1,Data!$H7)),"",";"&amp;DN$1&amp;";")</f>
        <v/>
      </c>
      <c r="DO6" t="str">
        <f>IF(ISERR(SEARCH(DO$1,Data!$H7)),"",";"&amp;DO$1&amp;";")</f>
        <v/>
      </c>
      <c r="DP6" t="str">
        <f>IF(ISERR(SEARCH(DP$1,Data!$H7)),"",";"&amp;DP$1&amp;";")</f>
        <v/>
      </c>
      <c r="DQ6" t="str">
        <f>IF(ISERR(SEARCH(DQ$1,Data!$H7)),"",";"&amp;DQ$1&amp;";")</f>
        <v/>
      </c>
      <c r="DR6" t="str">
        <f>IF(ISERR(SEARCH(DR$1,Data!$H7)),"",";"&amp;DR$1&amp;";")</f>
        <v/>
      </c>
      <c r="DS6" t="str">
        <f>IF(ISERR(SEARCH(DS$1,Data!$H7)),"",";"&amp;DS$1&amp;";")</f>
        <v/>
      </c>
      <c r="DT6" t="str">
        <f>IF(ISERR(SEARCH(DT$1,Data!$H7)),"",";"&amp;DT$1&amp;";")</f>
        <v/>
      </c>
      <c r="DU6" t="str">
        <f>IF(ISERR(SEARCH(DU$1,Data!$H7)),"",";"&amp;DU$1&amp;";")</f>
        <v/>
      </c>
    </row>
    <row r="7" spans="1:125" x14ac:dyDescent="0.3">
      <c r="A7" t="str">
        <f>Tableau1[[#This Row],[name]]</f>
        <v>Huit-D-Huit ou 8D8</v>
      </c>
      <c r="B7" t="str">
        <f>IF(ISERROR(Tableau3[[#This Row],[Second semi-colon]]), "", MID(Tableau3[[#This Row],[Concatenation]], 2, Tableau3[[#This Row],[Second semi-colon]]-2))</f>
        <v/>
      </c>
      <c r="C7" t="e">
        <f>SEARCH(" ;",Tableau3[[#This Row],[Concatenation]])</f>
        <v>#VALUE!</v>
      </c>
      <c r="D7" t="str">
        <f>'Search for homeplanet'!I7&amp; 'Search for homeplanet'!J7&amp; 'Search for homeplanet'!K7&amp; 'Search for homeplanet'!L7&amp; 'Search for homeplanet'!M7&amp; 'Search for homeplanet'!N7&amp; 'Search for homeplanet'!O7&amp; 'Search for homeplanet'!P7&amp; 'Search for homeplanet'!Q7&amp; 'Search for homeplanet'!R7&amp; 'Search for homeplanet'!S7&amp; 'Search for homeplanet'!T7&amp; 'Search for homeplanet'!U7&amp; 'Search for homeplanet'!V7&amp; 'Search for homeplanet'!W7&amp; 'Search for homeplanet'!X7&amp; 'Search for homeplanet'!Y7&amp; 'Search for homeplanet'!Z7&amp; 'Search for homeplanet'!AA7&amp; 'Search for homeplanet'!AB7&amp; 'Search for homeplanet'!AC7&amp; 'Search for homeplanet'!AD7&amp; 'Search for homeplanet'!AE7&amp; 'Search for homeplanet'!AF7&amp; 'Search for homeplanet'!AG7&amp; 'Search for homeplanet'!AH7&amp; 'Search for homeplanet'!AI7&amp; 'Search for homeplanet'!AJ7&amp; 'Search for homeplanet'!AK7&amp; 'Search for homeplanet'!AL7&amp; 'Search for homeplanet'!AM7&amp; 'Search for homeplanet'!AN7&amp; 'Search for homeplanet'!AO7&amp; 'Search for homeplanet'!AP7&amp; 'Search for homeplanet'!AQ7&amp; 'Search for homeplanet'!AR7&amp; 'Search for homeplanet'!AS7&amp; 'Search for homeplanet'!AT7&amp; 'Search for homeplanet'!AU7&amp; 'Search for homeplanet'!AV7&amp; 'Search for homeplanet'!AW7&amp; 'Search for homeplanet'!AX7&amp; 'Search for homeplanet'!AY7&amp; 'Search for homeplanet'!AZ7&amp; 'Search for homeplanet'!BA7&amp; 'Search for homeplanet'!BB7&amp; 'Search for homeplanet'!BC7&amp; 'Search for homeplanet'!BD7&amp; 'Search for homeplanet'!BE7&amp; 'Search for homeplanet'!BF7&amp; 'Search for homeplanet'!BG7&amp; 'Search for homeplanet'!BH7&amp; 'Search for homeplanet'!BI7&amp; 'Search for homeplanet'!BJ7&amp; 'Search for homeplanet'!BK7&amp; 'Search for homeplanet'!BL7&amp; 'Search for homeplanet'!BM7&amp; 'Search for homeplanet'!BN7&amp; 'Search for homeplanet'!BO7&amp; 'Search for homeplanet'!BP7&amp; 'Search for homeplanet'!BQ7&amp; 'Search for homeplanet'!BR7&amp; 'Search for homeplanet'!BS7&amp; 'Search for homeplanet'!BT7&amp; 'Search for homeplanet'!BU7&amp; 'Search for homeplanet'!BV7&amp; 'Search for homeplanet'!BW7&amp; 'Search for homeplanet'!BX7&amp; 'Search for homeplanet'!BY7&amp; 'Search for homeplanet'!BZ7&amp; 'Search for homeplanet'!CA7&amp; 'Search for homeplanet'!CB7&amp; 'Search for homeplanet'!CC7&amp; 'Search for homeplanet'!CD7&amp; 'Search for homeplanet'!CE7&amp; 'Search for homeplanet'!CF7&amp; 'Search for homeplanet'!CG7&amp; 'Search for homeplanet'!CH7&amp; 'Search for homeplanet'!CI7&amp; 'Search for homeplanet'!CJ7&amp; 'Search for homeplanet'!CK7&amp; 'Search for homeplanet'!CL7&amp; 'Search for homeplanet'!CM7&amp; 'Search for homeplanet'!CN7&amp; 'Search for homeplanet'!CO7&amp; 'Search for homeplanet'!CP7&amp; 'Search for homeplanet'!CQ7&amp; 'Search for homeplanet'!CR7&amp; 'Search for homeplanet'!CS7&amp; 'Search for homeplanet'!CT7&amp; 'Search for homeplanet'!CU7&amp; 'Search for homeplanet'!CV7&amp; 'Search for homeplanet'!CW7&amp; 'Search for homeplanet'!CX7&amp; 'Search for homeplanet'!CY7&amp; 'Search for homeplanet'!CZ7&amp; 'Search for homeplanet'!DA7&amp; 'Search for homeplanet'!DB7&amp; 'Search for homeplanet'!DC7&amp; 'Search for homeplanet'!DD7&amp; 'Search for homeplanet'!DE7&amp; 'Search for homeplanet'!DF7&amp; 'Search for homeplanet'!DG7&amp; 'Search for homeplanet'!DH7&amp; 'Search for homeplanet'!DI7&amp; 'Search for homeplanet'!DJ7&amp; 'Search for homeplanet'!DK7&amp; 'Search for homeplanet'!DL7&amp; 'Search for homeplanet'!DM7&amp; 'Search for homeplanet'!DN7&amp; 'Search for homeplanet'!DO7&amp; 'Search for homeplanet'!DP7&amp; 'Search for homeplanet'!DQ7&amp; 'Search for homeplanet'!DR7&amp; 'Search for homeplanet'!DS7&amp; 'Search for homeplanet'!DT7&amp; 'Search for homeplanet'!DU7</f>
        <v/>
      </c>
      <c r="I7" t="str">
        <f>IF(ISERR(SEARCH(I$1,Data!$H8)),"",";"&amp;I$1&amp;";")</f>
        <v/>
      </c>
      <c r="J7" t="str">
        <f>IF(ISERR(SEARCH(J$1,Data!$H8)),"",";"&amp;J$1&amp;";")</f>
        <v/>
      </c>
      <c r="K7" t="str">
        <f>IF(ISERR(SEARCH(K$1,Data!$H8)),"",";"&amp;K$1&amp;";")</f>
        <v/>
      </c>
      <c r="L7" t="str">
        <f>IF(ISERR(SEARCH(L$1,Data!$H8)),"",";"&amp;L$1&amp;";")</f>
        <v/>
      </c>
      <c r="M7" t="str">
        <f>IF(ISERR(SEARCH(M$1,Data!$H8)),"",";"&amp;M$1&amp;";")</f>
        <v/>
      </c>
      <c r="N7" t="str">
        <f>IF(ISERR(SEARCH(N$1,Data!$H8)),"",";"&amp;N$1&amp;";")</f>
        <v/>
      </c>
      <c r="O7" t="str">
        <f>IF(ISERR(SEARCH(O$1,Data!$H8)),"",";"&amp;O$1&amp;";")</f>
        <v/>
      </c>
      <c r="P7" t="str">
        <f>IF(ISERR(SEARCH(P$1,Data!$H8)),"",";"&amp;P$1&amp;";")</f>
        <v/>
      </c>
      <c r="Q7" t="str">
        <f>IF(ISERR(SEARCH(Q$1,Data!$H8)),"",";"&amp;Q$1&amp;";")</f>
        <v/>
      </c>
      <c r="R7" t="str">
        <f>IF(ISERR(SEARCH(R$1,Data!$H8)),"",";"&amp;R$1&amp;";")</f>
        <v/>
      </c>
      <c r="S7" t="str">
        <f>IF(ISERR(SEARCH(S$1,Data!$H8)),"",";"&amp;S$1&amp;";")</f>
        <v/>
      </c>
      <c r="T7" t="str">
        <f>IF(ISERR(SEARCH(T$1,Data!$H8)),"",";"&amp;T$1&amp;";")</f>
        <v/>
      </c>
      <c r="U7" t="str">
        <f>IF(ISERR(SEARCH(U$1,Data!$H8)),"",";"&amp;U$1&amp;";")</f>
        <v/>
      </c>
      <c r="V7" t="str">
        <f>IF(ISERR(SEARCH(V$1,Data!$H8)),"",";"&amp;V$1&amp;";")</f>
        <v/>
      </c>
      <c r="W7" t="str">
        <f>IF(ISERR(SEARCH(W$1,Data!$H8)),"",";"&amp;W$1&amp;";")</f>
        <v/>
      </c>
      <c r="X7" t="str">
        <f>IF(ISERR(SEARCH(X$1,Data!$H8)),"",";"&amp;X$1&amp;";")</f>
        <v/>
      </c>
      <c r="Y7" t="str">
        <f>IF(ISERR(SEARCH(Y$1,Data!$H8)),"",";"&amp;Y$1&amp;";")</f>
        <v/>
      </c>
      <c r="Z7" t="str">
        <f>IF(ISERR(SEARCH(Z$1,Data!$H8)),"",";"&amp;Z$1&amp;";")</f>
        <v/>
      </c>
      <c r="AA7" t="str">
        <f>IF(ISERR(SEARCH(AA$1,Data!$H8)),"",";"&amp;AA$1&amp;";")</f>
        <v/>
      </c>
      <c r="AB7" t="str">
        <f>IF(ISERR(SEARCH(AB$1,Data!$H8)),"",";"&amp;AB$1&amp;";")</f>
        <v/>
      </c>
      <c r="AC7" t="str">
        <f>IF(ISERR(SEARCH(AC$1,Data!$H8)),"",";"&amp;AC$1&amp;";")</f>
        <v/>
      </c>
      <c r="AD7" t="str">
        <f>IF(ISERR(SEARCH(AD$1,Data!$H8)),"",";"&amp;AD$1&amp;";")</f>
        <v/>
      </c>
      <c r="AE7" t="str">
        <f>IF(ISERR(SEARCH(AE$1,Data!$H8)),"",";"&amp;AE$1&amp;";")</f>
        <v/>
      </c>
      <c r="AF7" t="str">
        <f>IF(ISERR(SEARCH(AF$1,Data!$H8)),"",";"&amp;AF$1&amp;";")</f>
        <v/>
      </c>
      <c r="AG7" t="str">
        <f>IF(ISERR(SEARCH(AG$1,Data!$H8)),"",";"&amp;AG$1&amp;";")</f>
        <v/>
      </c>
      <c r="AH7" t="str">
        <f>IF(ISERR(SEARCH(AH$1,Data!$H8)),"",";"&amp;AH$1&amp;";")</f>
        <v/>
      </c>
      <c r="AI7" t="str">
        <f>IF(ISERR(SEARCH(AI$1,Data!$H8)),"",";"&amp;AI$1&amp;";")</f>
        <v/>
      </c>
      <c r="AJ7" t="str">
        <f>IF(ISERR(SEARCH(AJ$1,Data!$H8)),"",";"&amp;AJ$1&amp;";")</f>
        <v/>
      </c>
      <c r="AK7" t="str">
        <f>IF(ISERR(SEARCH(AK$1,Data!$H8)),"",";"&amp;AK$1&amp;";")</f>
        <v/>
      </c>
      <c r="AL7" t="str">
        <f>IF(ISERR(SEARCH(AL$1,Data!$H8)),"",";"&amp;AL$1&amp;";")</f>
        <v/>
      </c>
      <c r="AM7" t="str">
        <f>IF(ISERR(SEARCH(AM$1,Data!$H8)),"",";"&amp;AM$1&amp;";")</f>
        <v/>
      </c>
      <c r="AN7" t="str">
        <f>IF(ISERR(SEARCH(AN$1,Data!$H8)),"",";"&amp;AN$1&amp;";")</f>
        <v/>
      </c>
      <c r="AO7" t="str">
        <f>IF(ISERR(SEARCH(AO$1,Data!$H8)),"",";"&amp;AO$1&amp;";")</f>
        <v/>
      </c>
      <c r="AP7" t="str">
        <f>IF(ISERR(SEARCH(AP$1,Data!$H8)),"",";"&amp;AP$1&amp;";")</f>
        <v/>
      </c>
      <c r="AQ7" t="str">
        <f>IF(ISERR(SEARCH(AQ$1,Data!$H8)),"",";"&amp;AQ$1&amp;";")</f>
        <v/>
      </c>
      <c r="AR7" t="str">
        <f>IF(ISERR(SEARCH(AR$1,Data!$H8)),"",";"&amp;AR$1&amp;";")</f>
        <v/>
      </c>
      <c r="AS7" t="str">
        <f>IF(ISERR(SEARCH(AS$1,Data!$H8)),"",";"&amp;AS$1&amp;";")</f>
        <v/>
      </c>
      <c r="AT7" t="str">
        <f>IF(ISERR(SEARCH(AT$1,Data!$H8)),"",";"&amp;AT$1&amp;";")</f>
        <v/>
      </c>
      <c r="AU7" t="str">
        <f>IF(ISERR(SEARCH(AU$1,Data!$H8)),"",";"&amp;AU$1&amp;";")</f>
        <v/>
      </c>
      <c r="AV7" t="str">
        <f>IF(ISERR(SEARCH(AV$1,Data!$H8)),"",";"&amp;AV$1&amp;";")</f>
        <v/>
      </c>
      <c r="AW7" t="str">
        <f>IF(ISERR(SEARCH(AW$1,Data!$H8)),"",";"&amp;AW$1&amp;";")</f>
        <v/>
      </c>
      <c r="AX7" t="str">
        <f>IF(ISERR(SEARCH(AX$1,Data!$H8)),"",";"&amp;AX$1&amp;";")</f>
        <v/>
      </c>
      <c r="AY7" t="str">
        <f>IF(ISERR(SEARCH(AY$1,Data!$H8)),"",";"&amp;AY$1&amp;";")</f>
        <v/>
      </c>
      <c r="AZ7" t="str">
        <f>IF(ISERR(SEARCH(AZ$1,Data!$H8)),"",";"&amp;AZ$1&amp;";")</f>
        <v/>
      </c>
      <c r="BA7" t="str">
        <f>IF(ISERR(SEARCH(BA$1,Data!$H8)),"",";"&amp;BA$1&amp;";")</f>
        <v/>
      </c>
      <c r="BB7" t="str">
        <f>IF(ISERR(SEARCH(BB$1,Data!$H8)),"",";"&amp;BB$1&amp;";")</f>
        <v/>
      </c>
      <c r="BC7" t="str">
        <f>IF(ISERR(SEARCH(BC$1,Data!$H8)),"",";"&amp;BC$1&amp;";")</f>
        <v/>
      </c>
      <c r="BD7" t="str">
        <f>IF(ISERR(SEARCH(BD$1,Data!$H8)),"",";"&amp;BD$1&amp;";")</f>
        <v/>
      </c>
      <c r="BE7" t="str">
        <f>IF(ISERR(SEARCH(BE$1,Data!$H8)),"",";"&amp;BE$1&amp;";")</f>
        <v/>
      </c>
      <c r="BF7" t="str">
        <f>IF(ISERR(SEARCH(BF$1,Data!$H8)),"",";"&amp;BF$1&amp;";")</f>
        <v/>
      </c>
      <c r="BG7" t="str">
        <f>IF(ISERR(SEARCH(BG$1,Data!$H8)),"",";"&amp;BG$1&amp;";")</f>
        <v/>
      </c>
      <c r="BH7" t="str">
        <f>IF(ISERR(SEARCH(BH$1,Data!$H8)),"",";"&amp;BH$1&amp;";")</f>
        <v/>
      </c>
      <c r="BI7" t="str">
        <f>IF(ISERR(SEARCH(BI$1,Data!$H8)),"",";"&amp;BI$1&amp;";")</f>
        <v/>
      </c>
      <c r="BJ7" t="str">
        <f>IF(ISERR(SEARCH(BJ$1,Data!$H8)),"",";"&amp;BJ$1&amp;";")</f>
        <v/>
      </c>
      <c r="BK7" t="str">
        <f>IF(ISERR(SEARCH(BK$1,Data!$H8)),"",";"&amp;BK$1&amp;";")</f>
        <v/>
      </c>
      <c r="BL7" t="str">
        <f>IF(ISERR(SEARCH(BL$1,Data!$H8)),"",";"&amp;BL$1&amp;";")</f>
        <v/>
      </c>
      <c r="BM7" t="str">
        <f>IF(ISERR(SEARCH(BM$1,Data!$H8)),"",";"&amp;BM$1&amp;";")</f>
        <v/>
      </c>
      <c r="BN7" t="str">
        <f>IF(ISERR(SEARCH(BN$1,Data!$H8)),"",";"&amp;BN$1&amp;";")</f>
        <v/>
      </c>
      <c r="BO7" t="str">
        <f>IF(ISERR(SEARCH(BO$1,Data!$H8)),"",";"&amp;BO$1&amp;";")</f>
        <v/>
      </c>
      <c r="BP7" t="str">
        <f>IF(ISERR(SEARCH(BP$1,Data!$H8)),"",";"&amp;BP$1&amp;";")</f>
        <v/>
      </c>
      <c r="BQ7" t="str">
        <f>IF(ISERR(SEARCH(BQ$1,Data!$H8)),"",";"&amp;BQ$1&amp;";")</f>
        <v/>
      </c>
      <c r="BR7" t="str">
        <f>IF(ISERR(SEARCH(BR$1,Data!$H8)),"",";"&amp;BR$1&amp;";")</f>
        <v/>
      </c>
      <c r="BS7" t="str">
        <f>IF(ISERR(SEARCH(BS$1,Data!$H8)),"",";"&amp;BS$1&amp;";")</f>
        <v/>
      </c>
      <c r="BT7" t="str">
        <f>IF(ISERR(SEARCH(BT$1,Data!$H8)),"",";"&amp;BT$1&amp;";")</f>
        <v/>
      </c>
      <c r="BU7" t="str">
        <f>IF(ISERR(SEARCH(BU$1,Data!$H8)),"",";"&amp;BU$1&amp;";")</f>
        <v/>
      </c>
      <c r="BV7" t="str">
        <f>IF(ISERR(SEARCH(BV$1,Data!$H8)),"",";"&amp;BV$1&amp;";")</f>
        <v/>
      </c>
      <c r="BW7" t="str">
        <f>IF(ISERR(SEARCH(BW$1,Data!$H8)),"",";"&amp;BW$1&amp;";")</f>
        <v/>
      </c>
      <c r="BX7" t="str">
        <f>IF(ISERR(SEARCH(BX$1,Data!$H8)),"",";"&amp;BX$1&amp;";")</f>
        <v/>
      </c>
      <c r="BY7" t="str">
        <f>IF(ISERR(SEARCH(BY$1,Data!$H8)),"",";"&amp;BY$1&amp;";")</f>
        <v/>
      </c>
      <c r="BZ7" t="str">
        <f>IF(ISERR(SEARCH(BZ$1,Data!$H8)),"",";"&amp;BZ$1&amp;";")</f>
        <v/>
      </c>
      <c r="CA7" t="str">
        <f>IF(ISERR(SEARCH(CA$1,Data!$H8)),"",";"&amp;CA$1&amp;";")</f>
        <v/>
      </c>
      <c r="CB7" t="str">
        <f>IF(ISERR(SEARCH(CB$1,Data!$H8)),"",";"&amp;CB$1&amp;";")</f>
        <v/>
      </c>
      <c r="CC7" t="str">
        <f>IF(ISERR(SEARCH(CC$1,Data!$H8)),"",";"&amp;CC$1&amp;";")</f>
        <v/>
      </c>
      <c r="CD7" t="str">
        <f>IF(ISERR(SEARCH(CD$1,Data!$H8)),"",";"&amp;CD$1&amp;";")</f>
        <v/>
      </c>
      <c r="CE7" t="str">
        <f>IF(ISERR(SEARCH(CE$1,Data!$H8)),"",";"&amp;CE$1&amp;";")</f>
        <v/>
      </c>
      <c r="CF7" t="str">
        <f>IF(ISERR(SEARCH(CF$1,Data!$H8)),"",";"&amp;CF$1&amp;";")</f>
        <v/>
      </c>
      <c r="CG7" t="str">
        <f>IF(ISERR(SEARCH(CG$1,Data!$H8)),"",";"&amp;CG$1&amp;";")</f>
        <v/>
      </c>
      <c r="CH7" t="str">
        <f>IF(ISERR(SEARCH(CH$1,Data!$H8)),"",";"&amp;CH$1&amp;";")</f>
        <v/>
      </c>
      <c r="CI7" t="str">
        <f>IF(ISERR(SEARCH(CI$1,Data!$H8)),"",";"&amp;CI$1&amp;";")</f>
        <v/>
      </c>
      <c r="CJ7" t="str">
        <f>IF(ISERR(SEARCH(CJ$1,Data!$H8)),"",";"&amp;CJ$1&amp;";")</f>
        <v/>
      </c>
      <c r="CK7" t="str">
        <f>IF(ISERR(SEARCH(CK$1,Data!$H8)),"",";"&amp;CK$1&amp;";")</f>
        <v/>
      </c>
      <c r="CL7" t="str">
        <f>IF(ISERR(SEARCH(CL$1,Data!$H8)),"",";"&amp;CL$1&amp;";")</f>
        <v/>
      </c>
      <c r="CM7" t="str">
        <f>IF(ISERR(SEARCH(CM$1,Data!$H8)),"",";"&amp;CM$1&amp;";")</f>
        <v/>
      </c>
      <c r="CN7" t="str">
        <f>IF(ISERR(SEARCH(CN$1,Data!$H8)),"",";"&amp;CN$1&amp;";")</f>
        <v/>
      </c>
      <c r="CO7" t="str">
        <f>IF(ISERR(SEARCH(CO$1,Data!$H8)),"",";"&amp;CO$1&amp;";")</f>
        <v/>
      </c>
      <c r="CP7" t="str">
        <f>IF(ISERR(SEARCH(CP$1,Data!$H8)),"",";"&amp;CP$1&amp;";")</f>
        <v/>
      </c>
      <c r="CQ7" t="str">
        <f>IF(ISERR(SEARCH(CQ$1,Data!$H8)),"",";"&amp;CQ$1&amp;";")</f>
        <v/>
      </c>
      <c r="CR7" t="str">
        <f>IF(ISERR(SEARCH(CR$1,Data!$H8)),"",";"&amp;CR$1&amp;";")</f>
        <v/>
      </c>
      <c r="CS7" t="str">
        <f>IF(ISERR(SEARCH(CS$1,Data!$H8)),"",";"&amp;CS$1&amp;";")</f>
        <v/>
      </c>
      <c r="CT7" t="str">
        <f>IF(ISERR(SEARCH(CT$1,Data!$H8)),"",";"&amp;CT$1&amp;";")</f>
        <v/>
      </c>
      <c r="CU7" t="str">
        <f>IF(ISERR(SEARCH(CU$1,Data!$H8)),"",";"&amp;CU$1&amp;";")</f>
        <v/>
      </c>
      <c r="CV7" t="str">
        <f>IF(ISERR(SEARCH(CV$1,Data!$H8)),"",";"&amp;CV$1&amp;";")</f>
        <v/>
      </c>
      <c r="CW7" t="str">
        <f>IF(ISERR(SEARCH(CW$1,Data!$H8)),"",";"&amp;CW$1&amp;";")</f>
        <v/>
      </c>
      <c r="CX7" t="str">
        <f>IF(ISERR(SEARCH(CX$1,Data!$H8)),"",";"&amp;CX$1&amp;";")</f>
        <v/>
      </c>
      <c r="CY7" t="str">
        <f>IF(ISERR(SEARCH(CY$1,Data!$H8)),"",";"&amp;CY$1&amp;";")</f>
        <v/>
      </c>
      <c r="CZ7" t="str">
        <f>IF(ISERR(SEARCH(CZ$1,Data!$H8)),"",";"&amp;CZ$1&amp;";")</f>
        <v/>
      </c>
      <c r="DA7" t="str">
        <f>IF(ISERR(SEARCH(DA$1,Data!$H8)),"",";"&amp;DA$1&amp;";")</f>
        <v/>
      </c>
      <c r="DB7" t="str">
        <f>IF(ISERR(SEARCH(DB$1,Data!$H8)),"",";"&amp;DB$1&amp;";")</f>
        <v/>
      </c>
      <c r="DC7" t="str">
        <f>IF(ISERR(SEARCH(DC$1,Data!$H8)),"",";"&amp;DC$1&amp;";")</f>
        <v/>
      </c>
      <c r="DD7" t="str">
        <f>IF(ISERR(SEARCH(DD$1,Data!$H8)),"",";"&amp;DD$1&amp;";")</f>
        <v/>
      </c>
      <c r="DE7" t="str">
        <f>IF(ISERR(SEARCH(DE$1,Data!$H8)),"",";"&amp;DE$1&amp;";")</f>
        <v/>
      </c>
      <c r="DF7" t="str">
        <f>IF(ISERR(SEARCH(DF$1,Data!$H8)),"",";"&amp;DF$1&amp;";")</f>
        <v/>
      </c>
      <c r="DG7" t="str">
        <f>IF(ISERR(SEARCH(DG$1,Data!$H8)),"",";"&amp;DG$1&amp;";")</f>
        <v/>
      </c>
      <c r="DH7" t="str">
        <f>IF(ISERR(SEARCH(DH$1,Data!$H8)),"",";"&amp;DH$1&amp;";")</f>
        <v/>
      </c>
      <c r="DI7" t="str">
        <f>IF(ISERR(SEARCH(DI$1,Data!$H8)),"",";"&amp;DI$1&amp;";")</f>
        <v/>
      </c>
      <c r="DJ7" t="str">
        <f>IF(ISERR(SEARCH(DJ$1,Data!$H8)),"",";"&amp;DJ$1&amp;";")</f>
        <v/>
      </c>
      <c r="DK7" t="str">
        <f>IF(ISERR(SEARCH(DK$1,Data!$H8)),"",";"&amp;DK$1&amp;";")</f>
        <v/>
      </c>
      <c r="DL7" t="str">
        <f>IF(ISERR(SEARCH(DL$1,Data!$H8)),"",";"&amp;DL$1&amp;";")</f>
        <v/>
      </c>
      <c r="DM7" t="str">
        <f>IF(ISERR(SEARCH(DM$1,Data!$H8)),"",";"&amp;DM$1&amp;";")</f>
        <v/>
      </c>
      <c r="DN7" t="str">
        <f>IF(ISERR(SEARCH(DN$1,Data!$H8)),"",";"&amp;DN$1&amp;";")</f>
        <v/>
      </c>
      <c r="DO7" t="str">
        <f>IF(ISERR(SEARCH(DO$1,Data!$H8)),"",";"&amp;DO$1&amp;";")</f>
        <v/>
      </c>
      <c r="DP7" t="str">
        <f>IF(ISERR(SEARCH(DP$1,Data!$H8)),"",";"&amp;DP$1&amp;";")</f>
        <v/>
      </c>
      <c r="DQ7" t="str">
        <f>IF(ISERR(SEARCH(DQ$1,Data!$H8)),"",";"&amp;DQ$1&amp;";")</f>
        <v/>
      </c>
      <c r="DR7" t="str">
        <f>IF(ISERR(SEARCH(DR$1,Data!$H8)),"",";"&amp;DR$1&amp;";")</f>
        <v/>
      </c>
      <c r="DS7" t="str">
        <f>IF(ISERR(SEARCH(DS$1,Data!$H8)),"",";"&amp;DS$1&amp;";")</f>
        <v/>
      </c>
      <c r="DT7" t="str">
        <f>IF(ISERR(SEARCH(DT$1,Data!$H8)),"",";"&amp;DT$1&amp;";")</f>
        <v/>
      </c>
      <c r="DU7" t="str">
        <f>IF(ISERR(SEARCH(DU$1,Data!$H8)),"",";"&amp;DU$1&amp;";")</f>
        <v/>
      </c>
    </row>
    <row r="8" spans="1:125" x14ac:dyDescent="0.3">
      <c r="A8" t="str">
        <f>Tableau1[[#This Row],[name]]</f>
        <v>IG-88</v>
      </c>
      <c r="B8" t="str">
        <f>IF(ISERROR(Tableau3[[#This Row],[Second semi-colon]]), "", MID(Tableau3[[#This Row],[Concatenation]], 2, Tableau3[[#This Row],[Second semi-colon]]-2))</f>
        <v/>
      </c>
      <c r="C8" t="e">
        <f>SEARCH(" ;",Tableau3[[#This Row],[Concatenation]])</f>
        <v>#VALUE!</v>
      </c>
      <c r="D8" t="str">
        <f>'Search for homeplanet'!I8&amp; 'Search for homeplanet'!J8&amp; 'Search for homeplanet'!K8&amp; 'Search for homeplanet'!L8&amp; 'Search for homeplanet'!M8&amp; 'Search for homeplanet'!N8&amp; 'Search for homeplanet'!O8&amp; 'Search for homeplanet'!P8&amp; 'Search for homeplanet'!Q8&amp; 'Search for homeplanet'!R8&amp; 'Search for homeplanet'!S8&amp; 'Search for homeplanet'!T8&amp; 'Search for homeplanet'!U8&amp; 'Search for homeplanet'!V8&amp; 'Search for homeplanet'!W8&amp; 'Search for homeplanet'!X8&amp; 'Search for homeplanet'!Y8&amp; 'Search for homeplanet'!Z8&amp; 'Search for homeplanet'!AA8&amp; 'Search for homeplanet'!AB8&amp; 'Search for homeplanet'!AC8&amp; 'Search for homeplanet'!AD8&amp; 'Search for homeplanet'!AE8&amp; 'Search for homeplanet'!AF8&amp; 'Search for homeplanet'!AG8&amp; 'Search for homeplanet'!AH8&amp; 'Search for homeplanet'!AI8&amp; 'Search for homeplanet'!AJ8&amp; 'Search for homeplanet'!AK8&amp; 'Search for homeplanet'!AL8&amp; 'Search for homeplanet'!AM8&amp; 'Search for homeplanet'!AN8&amp; 'Search for homeplanet'!AO8&amp; 'Search for homeplanet'!AP8&amp; 'Search for homeplanet'!AQ8&amp; 'Search for homeplanet'!AR8&amp; 'Search for homeplanet'!AS8&amp; 'Search for homeplanet'!AT8&amp; 'Search for homeplanet'!AU8&amp; 'Search for homeplanet'!AV8&amp; 'Search for homeplanet'!AW8&amp; 'Search for homeplanet'!AX8&amp; 'Search for homeplanet'!AY8&amp; 'Search for homeplanet'!AZ8&amp; 'Search for homeplanet'!BA8&amp; 'Search for homeplanet'!BB8&amp; 'Search for homeplanet'!BC8&amp; 'Search for homeplanet'!BD8&amp; 'Search for homeplanet'!BE8&amp; 'Search for homeplanet'!BF8&amp; 'Search for homeplanet'!BG8&amp; 'Search for homeplanet'!BH8&amp; 'Search for homeplanet'!BI8&amp; 'Search for homeplanet'!BJ8&amp; 'Search for homeplanet'!BK8&amp; 'Search for homeplanet'!BL8&amp; 'Search for homeplanet'!BM8&amp; 'Search for homeplanet'!BN8&amp; 'Search for homeplanet'!BO8&amp; 'Search for homeplanet'!BP8&amp; 'Search for homeplanet'!BQ8&amp; 'Search for homeplanet'!BR8&amp; 'Search for homeplanet'!BS8&amp; 'Search for homeplanet'!BT8&amp; 'Search for homeplanet'!BU8&amp; 'Search for homeplanet'!BV8&amp; 'Search for homeplanet'!BW8&amp; 'Search for homeplanet'!BX8&amp; 'Search for homeplanet'!BY8&amp; 'Search for homeplanet'!BZ8&amp; 'Search for homeplanet'!CA8&amp; 'Search for homeplanet'!CB8&amp; 'Search for homeplanet'!CC8&amp; 'Search for homeplanet'!CD8&amp; 'Search for homeplanet'!CE8&amp; 'Search for homeplanet'!CF8&amp; 'Search for homeplanet'!CG8&amp; 'Search for homeplanet'!CH8&amp; 'Search for homeplanet'!CI8&amp; 'Search for homeplanet'!CJ8&amp; 'Search for homeplanet'!CK8&amp; 'Search for homeplanet'!CL8&amp; 'Search for homeplanet'!CM8&amp; 'Search for homeplanet'!CN8&amp; 'Search for homeplanet'!CO8&amp; 'Search for homeplanet'!CP8&amp; 'Search for homeplanet'!CQ8&amp; 'Search for homeplanet'!CR8&amp; 'Search for homeplanet'!CS8&amp; 'Search for homeplanet'!CT8&amp; 'Search for homeplanet'!CU8&amp; 'Search for homeplanet'!CV8&amp; 'Search for homeplanet'!CW8&amp; 'Search for homeplanet'!CX8&amp; 'Search for homeplanet'!CY8&amp; 'Search for homeplanet'!CZ8&amp; 'Search for homeplanet'!DA8&amp; 'Search for homeplanet'!DB8&amp; 'Search for homeplanet'!DC8&amp; 'Search for homeplanet'!DD8&amp; 'Search for homeplanet'!DE8&amp; 'Search for homeplanet'!DF8&amp; 'Search for homeplanet'!DG8&amp; 'Search for homeplanet'!DH8&amp; 'Search for homeplanet'!DI8&amp; 'Search for homeplanet'!DJ8&amp; 'Search for homeplanet'!DK8&amp; 'Search for homeplanet'!DL8&amp; 'Search for homeplanet'!DM8&amp; 'Search for homeplanet'!DN8&amp; 'Search for homeplanet'!DO8&amp; 'Search for homeplanet'!DP8&amp; 'Search for homeplanet'!DQ8&amp; 'Search for homeplanet'!DR8&amp; 'Search for homeplanet'!DS8&amp; 'Search for homeplanet'!DT8&amp; 'Search for homeplanet'!DU8</f>
        <v/>
      </c>
      <c r="I8" t="str">
        <f>IF(ISERR(SEARCH(I$1,Data!$H9)),"",";"&amp;I$1&amp;";")</f>
        <v/>
      </c>
      <c r="J8" t="str">
        <f>IF(ISERR(SEARCH(J$1,Data!$H9)),"",";"&amp;J$1&amp;";")</f>
        <v/>
      </c>
      <c r="K8" t="str">
        <f>IF(ISERR(SEARCH(K$1,Data!$H9)),"",";"&amp;K$1&amp;";")</f>
        <v/>
      </c>
      <c r="L8" t="str">
        <f>IF(ISERR(SEARCH(L$1,Data!$H9)),"",";"&amp;L$1&amp;";")</f>
        <v/>
      </c>
      <c r="M8" t="str">
        <f>IF(ISERR(SEARCH(M$1,Data!$H9)),"",";"&amp;M$1&amp;";")</f>
        <v/>
      </c>
      <c r="N8" t="str">
        <f>IF(ISERR(SEARCH(N$1,Data!$H9)),"",";"&amp;N$1&amp;";")</f>
        <v/>
      </c>
      <c r="O8" t="str">
        <f>IF(ISERR(SEARCH(O$1,Data!$H9)),"",";"&amp;O$1&amp;";")</f>
        <v/>
      </c>
      <c r="P8" t="str">
        <f>IF(ISERR(SEARCH(P$1,Data!$H9)),"",";"&amp;P$1&amp;";")</f>
        <v/>
      </c>
      <c r="Q8" t="str">
        <f>IF(ISERR(SEARCH(Q$1,Data!$H9)),"",";"&amp;Q$1&amp;";")</f>
        <v/>
      </c>
      <c r="R8" t="str">
        <f>IF(ISERR(SEARCH(R$1,Data!$H9)),"",";"&amp;R$1&amp;";")</f>
        <v/>
      </c>
      <c r="S8" t="str">
        <f>IF(ISERR(SEARCH(S$1,Data!$H9)),"",";"&amp;S$1&amp;";")</f>
        <v/>
      </c>
      <c r="T8" t="str">
        <f>IF(ISERR(SEARCH(T$1,Data!$H9)),"",";"&amp;T$1&amp;";")</f>
        <v/>
      </c>
      <c r="U8" t="str">
        <f>IF(ISERR(SEARCH(U$1,Data!$H9)),"",";"&amp;U$1&amp;";")</f>
        <v/>
      </c>
      <c r="V8" t="str">
        <f>IF(ISERR(SEARCH(V$1,Data!$H9)),"",";"&amp;V$1&amp;";")</f>
        <v/>
      </c>
      <c r="W8" t="str">
        <f>IF(ISERR(SEARCH(W$1,Data!$H9)),"",";"&amp;W$1&amp;";")</f>
        <v/>
      </c>
      <c r="X8" t="str">
        <f>IF(ISERR(SEARCH(X$1,Data!$H9)),"",";"&amp;X$1&amp;";")</f>
        <v/>
      </c>
      <c r="Y8" t="str">
        <f>IF(ISERR(SEARCH(Y$1,Data!$H9)),"",";"&amp;Y$1&amp;";")</f>
        <v/>
      </c>
      <c r="Z8" t="str">
        <f>IF(ISERR(SEARCH(Z$1,Data!$H9)),"",";"&amp;Z$1&amp;";")</f>
        <v/>
      </c>
      <c r="AA8" t="str">
        <f>IF(ISERR(SEARCH(AA$1,Data!$H9)),"",";"&amp;AA$1&amp;";")</f>
        <v/>
      </c>
      <c r="AB8" t="str">
        <f>IF(ISERR(SEARCH(AB$1,Data!$H9)),"",";"&amp;AB$1&amp;";")</f>
        <v/>
      </c>
      <c r="AC8" t="str">
        <f>IF(ISERR(SEARCH(AC$1,Data!$H9)),"",";"&amp;AC$1&amp;";")</f>
        <v/>
      </c>
      <c r="AD8" t="str">
        <f>IF(ISERR(SEARCH(AD$1,Data!$H9)),"",";"&amp;AD$1&amp;";")</f>
        <v/>
      </c>
      <c r="AE8" t="str">
        <f>IF(ISERR(SEARCH(AE$1,Data!$H9)),"",";"&amp;AE$1&amp;";")</f>
        <v/>
      </c>
      <c r="AF8" t="str">
        <f>IF(ISERR(SEARCH(AF$1,Data!$H9)),"",";"&amp;AF$1&amp;";")</f>
        <v/>
      </c>
      <c r="AG8" t="str">
        <f>IF(ISERR(SEARCH(AG$1,Data!$H9)),"",";"&amp;AG$1&amp;";")</f>
        <v/>
      </c>
      <c r="AH8" t="str">
        <f>IF(ISERR(SEARCH(AH$1,Data!$H9)),"",";"&amp;AH$1&amp;";")</f>
        <v/>
      </c>
      <c r="AI8" t="str">
        <f>IF(ISERR(SEARCH(AI$1,Data!$H9)),"",";"&amp;AI$1&amp;";")</f>
        <v/>
      </c>
      <c r="AJ8" t="str">
        <f>IF(ISERR(SEARCH(AJ$1,Data!$H9)),"",";"&amp;AJ$1&amp;";")</f>
        <v/>
      </c>
      <c r="AK8" t="str">
        <f>IF(ISERR(SEARCH(AK$1,Data!$H9)),"",";"&amp;AK$1&amp;";")</f>
        <v/>
      </c>
      <c r="AL8" t="str">
        <f>IF(ISERR(SEARCH(AL$1,Data!$H9)),"",";"&amp;AL$1&amp;";")</f>
        <v/>
      </c>
      <c r="AM8" t="str">
        <f>IF(ISERR(SEARCH(AM$1,Data!$H9)),"",";"&amp;AM$1&amp;";")</f>
        <v/>
      </c>
      <c r="AN8" t="str">
        <f>IF(ISERR(SEARCH(AN$1,Data!$H9)),"",";"&amp;AN$1&amp;";")</f>
        <v/>
      </c>
      <c r="AO8" t="str">
        <f>IF(ISERR(SEARCH(AO$1,Data!$H9)),"",";"&amp;AO$1&amp;";")</f>
        <v/>
      </c>
      <c r="AP8" t="str">
        <f>IF(ISERR(SEARCH(AP$1,Data!$H9)),"",";"&amp;AP$1&amp;";")</f>
        <v/>
      </c>
      <c r="AQ8" t="str">
        <f>IF(ISERR(SEARCH(AQ$1,Data!$H9)),"",";"&amp;AQ$1&amp;";")</f>
        <v/>
      </c>
      <c r="AR8" t="str">
        <f>IF(ISERR(SEARCH(AR$1,Data!$H9)),"",";"&amp;AR$1&amp;";")</f>
        <v/>
      </c>
      <c r="AS8" t="str">
        <f>IF(ISERR(SEARCH(AS$1,Data!$H9)),"",";"&amp;AS$1&amp;";")</f>
        <v/>
      </c>
      <c r="AT8" t="str">
        <f>IF(ISERR(SEARCH(AT$1,Data!$H9)),"",";"&amp;AT$1&amp;";")</f>
        <v/>
      </c>
      <c r="AU8" t="str">
        <f>IF(ISERR(SEARCH(AU$1,Data!$H9)),"",";"&amp;AU$1&amp;";")</f>
        <v/>
      </c>
      <c r="AV8" t="str">
        <f>IF(ISERR(SEARCH(AV$1,Data!$H9)),"",";"&amp;AV$1&amp;";")</f>
        <v/>
      </c>
      <c r="AW8" t="str">
        <f>IF(ISERR(SEARCH(AW$1,Data!$H9)),"",";"&amp;AW$1&amp;";")</f>
        <v/>
      </c>
      <c r="AX8" t="str">
        <f>IF(ISERR(SEARCH(AX$1,Data!$H9)),"",";"&amp;AX$1&amp;";")</f>
        <v/>
      </c>
      <c r="AY8" t="str">
        <f>IF(ISERR(SEARCH(AY$1,Data!$H9)),"",";"&amp;AY$1&amp;";")</f>
        <v/>
      </c>
      <c r="AZ8" t="str">
        <f>IF(ISERR(SEARCH(AZ$1,Data!$H9)),"",";"&amp;AZ$1&amp;";")</f>
        <v/>
      </c>
      <c r="BA8" t="str">
        <f>IF(ISERR(SEARCH(BA$1,Data!$H9)),"",";"&amp;BA$1&amp;";")</f>
        <v/>
      </c>
      <c r="BB8" t="str">
        <f>IF(ISERR(SEARCH(BB$1,Data!$H9)),"",";"&amp;BB$1&amp;";")</f>
        <v/>
      </c>
      <c r="BC8" t="str">
        <f>IF(ISERR(SEARCH(BC$1,Data!$H9)),"",";"&amp;BC$1&amp;";")</f>
        <v/>
      </c>
      <c r="BD8" t="str">
        <f>IF(ISERR(SEARCH(BD$1,Data!$H9)),"",";"&amp;BD$1&amp;";")</f>
        <v/>
      </c>
      <c r="BE8" t="str">
        <f>IF(ISERR(SEARCH(BE$1,Data!$H9)),"",";"&amp;BE$1&amp;";")</f>
        <v/>
      </c>
      <c r="BF8" t="str">
        <f>IF(ISERR(SEARCH(BF$1,Data!$H9)),"",";"&amp;BF$1&amp;";")</f>
        <v/>
      </c>
      <c r="BG8" t="str">
        <f>IF(ISERR(SEARCH(BG$1,Data!$H9)),"",";"&amp;BG$1&amp;";")</f>
        <v/>
      </c>
      <c r="BH8" t="str">
        <f>IF(ISERR(SEARCH(BH$1,Data!$H9)),"",";"&amp;BH$1&amp;";")</f>
        <v/>
      </c>
      <c r="BI8" t="str">
        <f>IF(ISERR(SEARCH(BI$1,Data!$H9)),"",";"&amp;BI$1&amp;";")</f>
        <v/>
      </c>
      <c r="BJ8" t="str">
        <f>IF(ISERR(SEARCH(BJ$1,Data!$H9)),"",";"&amp;BJ$1&amp;";")</f>
        <v/>
      </c>
      <c r="BK8" t="str">
        <f>IF(ISERR(SEARCH(BK$1,Data!$H9)),"",";"&amp;BK$1&amp;";")</f>
        <v/>
      </c>
      <c r="BL8" t="str">
        <f>IF(ISERR(SEARCH(BL$1,Data!$H9)),"",";"&amp;BL$1&amp;";")</f>
        <v/>
      </c>
      <c r="BM8" t="str">
        <f>IF(ISERR(SEARCH(BM$1,Data!$H9)),"",";"&amp;BM$1&amp;";")</f>
        <v/>
      </c>
      <c r="BN8" t="str">
        <f>IF(ISERR(SEARCH(BN$1,Data!$H9)),"",";"&amp;BN$1&amp;";")</f>
        <v/>
      </c>
      <c r="BO8" t="str">
        <f>IF(ISERR(SEARCH(BO$1,Data!$H9)),"",";"&amp;BO$1&amp;";")</f>
        <v/>
      </c>
      <c r="BP8" t="str">
        <f>IF(ISERR(SEARCH(BP$1,Data!$H9)),"",";"&amp;BP$1&amp;";")</f>
        <v/>
      </c>
      <c r="BQ8" t="str">
        <f>IF(ISERR(SEARCH(BQ$1,Data!$H9)),"",";"&amp;BQ$1&amp;";")</f>
        <v/>
      </c>
      <c r="BR8" t="str">
        <f>IF(ISERR(SEARCH(BR$1,Data!$H9)),"",";"&amp;BR$1&amp;";")</f>
        <v/>
      </c>
      <c r="BS8" t="str">
        <f>IF(ISERR(SEARCH(BS$1,Data!$H9)),"",";"&amp;BS$1&amp;";")</f>
        <v/>
      </c>
      <c r="BT8" t="str">
        <f>IF(ISERR(SEARCH(BT$1,Data!$H9)),"",";"&amp;BT$1&amp;";")</f>
        <v/>
      </c>
      <c r="BU8" t="str">
        <f>IF(ISERR(SEARCH(BU$1,Data!$H9)),"",";"&amp;BU$1&amp;";")</f>
        <v/>
      </c>
      <c r="BV8" t="str">
        <f>IF(ISERR(SEARCH(BV$1,Data!$H9)),"",";"&amp;BV$1&amp;";")</f>
        <v/>
      </c>
      <c r="BW8" t="str">
        <f>IF(ISERR(SEARCH(BW$1,Data!$H9)),"",";"&amp;BW$1&amp;";")</f>
        <v/>
      </c>
      <c r="BX8" t="str">
        <f>IF(ISERR(SEARCH(BX$1,Data!$H9)),"",";"&amp;BX$1&amp;";")</f>
        <v/>
      </c>
      <c r="BY8" t="str">
        <f>IF(ISERR(SEARCH(BY$1,Data!$H9)),"",";"&amp;BY$1&amp;";")</f>
        <v/>
      </c>
      <c r="BZ8" t="str">
        <f>IF(ISERR(SEARCH(BZ$1,Data!$H9)),"",";"&amp;BZ$1&amp;";")</f>
        <v/>
      </c>
      <c r="CA8" t="str">
        <f>IF(ISERR(SEARCH(CA$1,Data!$H9)),"",";"&amp;CA$1&amp;";")</f>
        <v/>
      </c>
      <c r="CB8" t="str">
        <f>IF(ISERR(SEARCH(CB$1,Data!$H9)),"",";"&amp;CB$1&amp;";")</f>
        <v/>
      </c>
      <c r="CC8" t="str">
        <f>IF(ISERR(SEARCH(CC$1,Data!$H9)),"",";"&amp;CC$1&amp;";")</f>
        <v/>
      </c>
      <c r="CD8" t="str">
        <f>IF(ISERR(SEARCH(CD$1,Data!$H9)),"",";"&amp;CD$1&amp;";")</f>
        <v/>
      </c>
      <c r="CE8" t="str">
        <f>IF(ISERR(SEARCH(CE$1,Data!$H9)),"",";"&amp;CE$1&amp;";")</f>
        <v/>
      </c>
      <c r="CF8" t="str">
        <f>IF(ISERR(SEARCH(CF$1,Data!$H9)),"",";"&amp;CF$1&amp;";")</f>
        <v/>
      </c>
      <c r="CG8" t="str">
        <f>IF(ISERR(SEARCH(CG$1,Data!$H9)),"",";"&amp;CG$1&amp;";")</f>
        <v/>
      </c>
      <c r="CH8" t="str">
        <f>IF(ISERR(SEARCH(CH$1,Data!$H9)),"",";"&amp;CH$1&amp;";")</f>
        <v/>
      </c>
      <c r="CI8" t="str">
        <f>IF(ISERR(SEARCH(CI$1,Data!$H9)),"",";"&amp;CI$1&amp;";")</f>
        <v/>
      </c>
      <c r="CJ8" t="str">
        <f>IF(ISERR(SEARCH(CJ$1,Data!$H9)),"",";"&amp;CJ$1&amp;";")</f>
        <v/>
      </c>
      <c r="CK8" t="str">
        <f>IF(ISERR(SEARCH(CK$1,Data!$H9)),"",";"&amp;CK$1&amp;";")</f>
        <v/>
      </c>
      <c r="CL8" t="str">
        <f>IF(ISERR(SEARCH(CL$1,Data!$H9)),"",";"&amp;CL$1&amp;";")</f>
        <v/>
      </c>
      <c r="CM8" t="str">
        <f>IF(ISERR(SEARCH(CM$1,Data!$H9)),"",";"&amp;CM$1&amp;";")</f>
        <v/>
      </c>
      <c r="CN8" t="str">
        <f>IF(ISERR(SEARCH(CN$1,Data!$H9)),"",";"&amp;CN$1&amp;";")</f>
        <v/>
      </c>
      <c r="CO8" t="str">
        <f>IF(ISERR(SEARCH(CO$1,Data!$H9)),"",";"&amp;CO$1&amp;";")</f>
        <v/>
      </c>
      <c r="CP8" t="str">
        <f>IF(ISERR(SEARCH(CP$1,Data!$H9)),"",";"&amp;CP$1&amp;";")</f>
        <v/>
      </c>
      <c r="CQ8" t="str">
        <f>IF(ISERR(SEARCH(CQ$1,Data!$H9)),"",";"&amp;CQ$1&amp;";")</f>
        <v/>
      </c>
      <c r="CR8" t="str">
        <f>IF(ISERR(SEARCH(CR$1,Data!$H9)),"",";"&amp;CR$1&amp;";")</f>
        <v/>
      </c>
      <c r="CS8" t="str">
        <f>IF(ISERR(SEARCH(CS$1,Data!$H9)),"",";"&amp;CS$1&amp;";")</f>
        <v/>
      </c>
      <c r="CT8" t="str">
        <f>IF(ISERR(SEARCH(CT$1,Data!$H9)),"",";"&amp;CT$1&amp;";")</f>
        <v/>
      </c>
      <c r="CU8" t="str">
        <f>IF(ISERR(SEARCH(CU$1,Data!$H9)),"",";"&amp;CU$1&amp;";")</f>
        <v/>
      </c>
      <c r="CV8" t="str">
        <f>IF(ISERR(SEARCH(CV$1,Data!$H9)),"",";"&amp;CV$1&amp;";")</f>
        <v/>
      </c>
      <c r="CW8" t="str">
        <f>IF(ISERR(SEARCH(CW$1,Data!$H9)),"",";"&amp;CW$1&amp;";")</f>
        <v/>
      </c>
      <c r="CX8" t="str">
        <f>IF(ISERR(SEARCH(CX$1,Data!$H9)),"",";"&amp;CX$1&amp;";")</f>
        <v/>
      </c>
      <c r="CY8" t="str">
        <f>IF(ISERR(SEARCH(CY$1,Data!$H9)),"",";"&amp;CY$1&amp;";")</f>
        <v/>
      </c>
      <c r="CZ8" t="str">
        <f>IF(ISERR(SEARCH(CZ$1,Data!$H9)),"",";"&amp;CZ$1&amp;";")</f>
        <v/>
      </c>
      <c r="DA8" t="str">
        <f>IF(ISERR(SEARCH(DA$1,Data!$H9)),"",";"&amp;DA$1&amp;";")</f>
        <v/>
      </c>
      <c r="DB8" t="str">
        <f>IF(ISERR(SEARCH(DB$1,Data!$H9)),"",";"&amp;DB$1&amp;";")</f>
        <v/>
      </c>
      <c r="DC8" t="str">
        <f>IF(ISERR(SEARCH(DC$1,Data!$H9)),"",";"&amp;DC$1&amp;";")</f>
        <v/>
      </c>
      <c r="DD8" t="str">
        <f>IF(ISERR(SEARCH(DD$1,Data!$H9)),"",";"&amp;DD$1&amp;";")</f>
        <v/>
      </c>
      <c r="DE8" t="str">
        <f>IF(ISERR(SEARCH(DE$1,Data!$H9)),"",";"&amp;DE$1&amp;";")</f>
        <v/>
      </c>
      <c r="DF8" t="str">
        <f>IF(ISERR(SEARCH(DF$1,Data!$H9)),"",";"&amp;DF$1&amp;";")</f>
        <v/>
      </c>
      <c r="DG8" t="str">
        <f>IF(ISERR(SEARCH(DG$1,Data!$H9)),"",";"&amp;DG$1&amp;";")</f>
        <v/>
      </c>
      <c r="DH8" t="str">
        <f>IF(ISERR(SEARCH(DH$1,Data!$H9)),"",";"&amp;DH$1&amp;";")</f>
        <v/>
      </c>
      <c r="DI8" t="str">
        <f>IF(ISERR(SEARCH(DI$1,Data!$H9)),"",";"&amp;DI$1&amp;";")</f>
        <v/>
      </c>
      <c r="DJ8" t="str">
        <f>IF(ISERR(SEARCH(DJ$1,Data!$H9)),"",";"&amp;DJ$1&amp;";")</f>
        <v/>
      </c>
      <c r="DK8" t="str">
        <f>IF(ISERR(SEARCH(DK$1,Data!$H9)),"",";"&amp;DK$1&amp;";")</f>
        <v/>
      </c>
      <c r="DL8" t="str">
        <f>IF(ISERR(SEARCH(DL$1,Data!$H9)),"",";"&amp;DL$1&amp;";")</f>
        <v/>
      </c>
      <c r="DM8" t="str">
        <f>IF(ISERR(SEARCH(DM$1,Data!$H9)),"",";"&amp;DM$1&amp;";")</f>
        <v/>
      </c>
      <c r="DN8" t="str">
        <f>IF(ISERR(SEARCH(DN$1,Data!$H9)),"",";"&amp;DN$1&amp;";")</f>
        <v/>
      </c>
      <c r="DO8" t="str">
        <f>IF(ISERR(SEARCH(DO$1,Data!$H9)),"",";"&amp;DO$1&amp;";")</f>
        <v/>
      </c>
      <c r="DP8" t="str">
        <f>IF(ISERR(SEARCH(DP$1,Data!$H9)),"",";"&amp;DP$1&amp;";")</f>
        <v/>
      </c>
      <c r="DQ8" t="str">
        <f>IF(ISERR(SEARCH(DQ$1,Data!$H9)),"",";"&amp;DQ$1&amp;";")</f>
        <v/>
      </c>
      <c r="DR8" t="str">
        <f>IF(ISERR(SEARCH(DR$1,Data!$H9)),"",";"&amp;DR$1&amp;";")</f>
        <v/>
      </c>
      <c r="DS8" t="str">
        <f>IF(ISERR(SEARCH(DS$1,Data!$H9)),"",";"&amp;DS$1&amp;";")</f>
        <v/>
      </c>
      <c r="DT8" t="str">
        <f>IF(ISERR(SEARCH(DT$1,Data!$H9)),"",";"&amp;DT$1&amp;";")</f>
        <v/>
      </c>
      <c r="DU8" t="str">
        <f>IF(ISERR(SEARCH(DU$1,Data!$H9)),"",";"&amp;DU$1&amp;";")</f>
        <v/>
      </c>
    </row>
    <row r="9" spans="1:125" x14ac:dyDescent="0.3">
      <c r="A9" t="str">
        <f>Tableau1[[#This Row],[name]]</f>
        <v>Qui-Gon Jinn</v>
      </c>
      <c r="B9" t="str">
        <f>IF(ISERROR(Tableau3[[#This Row],[Second semi-colon]]), "", MID(Tableau3[[#This Row],[Concatenation]], 2, Tableau3[[#This Row],[Second semi-colon]]-2))</f>
        <v/>
      </c>
      <c r="C9" t="e">
        <f>SEARCH(" ;",Tableau3[[#This Row],[Concatenation]])</f>
        <v>#VALUE!</v>
      </c>
      <c r="D9" t="str">
        <f>'Search for homeplanet'!I9&amp; 'Search for homeplanet'!J9&amp; 'Search for homeplanet'!K9&amp; 'Search for homeplanet'!L9&amp; 'Search for homeplanet'!M9&amp; 'Search for homeplanet'!N9&amp; 'Search for homeplanet'!O9&amp; 'Search for homeplanet'!P9&amp; 'Search for homeplanet'!Q9&amp; 'Search for homeplanet'!R9&amp; 'Search for homeplanet'!S9&amp; 'Search for homeplanet'!T9&amp; 'Search for homeplanet'!U9&amp; 'Search for homeplanet'!V9&amp; 'Search for homeplanet'!W9&amp; 'Search for homeplanet'!X9&amp; 'Search for homeplanet'!Y9&amp; 'Search for homeplanet'!Z9&amp; 'Search for homeplanet'!AA9&amp; 'Search for homeplanet'!AB9&amp; 'Search for homeplanet'!AC9&amp; 'Search for homeplanet'!AD9&amp; 'Search for homeplanet'!AE9&amp; 'Search for homeplanet'!AF9&amp; 'Search for homeplanet'!AG9&amp; 'Search for homeplanet'!AH9&amp; 'Search for homeplanet'!AI9&amp; 'Search for homeplanet'!AJ9&amp; 'Search for homeplanet'!AK9&amp; 'Search for homeplanet'!AL9&amp; 'Search for homeplanet'!AM9&amp; 'Search for homeplanet'!AN9&amp; 'Search for homeplanet'!AO9&amp; 'Search for homeplanet'!AP9&amp; 'Search for homeplanet'!AQ9&amp; 'Search for homeplanet'!AR9&amp; 'Search for homeplanet'!AS9&amp; 'Search for homeplanet'!AT9&amp; 'Search for homeplanet'!AU9&amp; 'Search for homeplanet'!AV9&amp; 'Search for homeplanet'!AW9&amp; 'Search for homeplanet'!AX9&amp; 'Search for homeplanet'!AY9&amp; 'Search for homeplanet'!AZ9&amp; 'Search for homeplanet'!BA9&amp; 'Search for homeplanet'!BB9&amp; 'Search for homeplanet'!BC9&amp; 'Search for homeplanet'!BD9&amp; 'Search for homeplanet'!BE9&amp; 'Search for homeplanet'!BF9&amp; 'Search for homeplanet'!BG9&amp; 'Search for homeplanet'!BH9&amp; 'Search for homeplanet'!BI9&amp; 'Search for homeplanet'!BJ9&amp; 'Search for homeplanet'!BK9&amp; 'Search for homeplanet'!BL9&amp; 'Search for homeplanet'!BM9&amp; 'Search for homeplanet'!BN9&amp; 'Search for homeplanet'!BO9&amp; 'Search for homeplanet'!BP9&amp; 'Search for homeplanet'!BQ9&amp; 'Search for homeplanet'!BR9&amp; 'Search for homeplanet'!BS9&amp; 'Search for homeplanet'!BT9&amp; 'Search for homeplanet'!BU9&amp; 'Search for homeplanet'!BV9&amp; 'Search for homeplanet'!BW9&amp; 'Search for homeplanet'!BX9&amp; 'Search for homeplanet'!BY9&amp; 'Search for homeplanet'!BZ9&amp; 'Search for homeplanet'!CA9&amp; 'Search for homeplanet'!CB9&amp; 'Search for homeplanet'!CC9&amp; 'Search for homeplanet'!CD9&amp; 'Search for homeplanet'!CE9&amp; 'Search for homeplanet'!CF9&amp; 'Search for homeplanet'!CG9&amp; 'Search for homeplanet'!CH9&amp; 'Search for homeplanet'!CI9&amp; 'Search for homeplanet'!CJ9&amp; 'Search for homeplanet'!CK9&amp; 'Search for homeplanet'!CL9&amp; 'Search for homeplanet'!CM9&amp; 'Search for homeplanet'!CN9&amp; 'Search for homeplanet'!CO9&amp; 'Search for homeplanet'!CP9&amp; 'Search for homeplanet'!CQ9&amp; 'Search for homeplanet'!CR9&amp; 'Search for homeplanet'!CS9&amp; 'Search for homeplanet'!CT9&amp; 'Search for homeplanet'!CU9&amp; 'Search for homeplanet'!CV9&amp; 'Search for homeplanet'!CW9&amp; 'Search for homeplanet'!CX9&amp; 'Search for homeplanet'!CY9&amp; 'Search for homeplanet'!CZ9&amp; 'Search for homeplanet'!DA9&amp; 'Search for homeplanet'!DB9&amp; 'Search for homeplanet'!DC9&amp; 'Search for homeplanet'!DD9&amp; 'Search for homeplanet'!DE9&amp; 'Search for homeplanet'!DF9&amp; 'Search for homeplanet'!DG9&amp; 'Search for homeplanet'!DH9&amp; 'Search for homeplanet'!DI9&amp; 'Search for homeplanet'!DJ9&amp; 'Search for homeplanet'!DK9&amp; 'Search for homeplanet'!DL9&amp; 'Search for homeplanet'!DM9&amp; 'Search for homeplanet'!DN9&amp; 'Search for homeplanet'!DO9&amp; 'Search for homeplanet'!DP9&amp; 'Search for homeplanet'!DQ9&amp; 'Search for homeplanet'!DR9&amp; 'Search for homeplanet'!DS9&amp; 'Search for homeplanet'!DT9&amp; 'Search for homeplanet'!DU9</f>
        <v/>
      </c>
      <c r="I9" t="str">
        <f>IF(ISERR(SEARCH(I$1,Data!$H10)),"",";"&amp;I$1&amp;";")</f>
        <v/>
      </c>
      <c r="J9" t="str">
        <f>IF(ISERR(SEARCH(J$1,Data!$H10)),"",";"&amp;J$1&amp;";")</f>
        <v/>
      </c>
      <c r="K9" t="str">
        <f>IF(ISERR(SEARCH(K$1,Data!$H10)),"",";"&amp;K$1&amp;";")</f>
        <v/>
      </c>
      <c r="L9" t="str">
        <f>IF(ISERR(SEARCH(L$1,Data!$H10)),"",";"&amp;L$1&amp;";")</f>
        <v/>
      </c>
      <c r="M9" t="str">
        <f>IF(ISERR(SEARCH(M$1,Data!$H10)),"",";"&amp;M$1&amp;";")</f>
        <v/>
      </c>
      <c r="N9" t="str">
        <f>IF(ISERR(SEARCH(N$1,Data!$H10)),"",";"&amp;N$1&amp;";")</f>
        <v/>
      </c>
      <c r="O9" t="str">
        <f>IF(ISERR(SEARCH(O$1,Data!$H10)),"",";"&amp;O$1&amp;";")</f>
        <v/>
      </c>
      <c r="P9" t="str">
        <f>IF(ISERR(SEARCH(P$1,Data!$H10)),"",";"&amp;P$1&amp;";")</f>
        <v/>
      </c>
      <c r="Q9" t="str">
        <f>IF(ISERR(SEARCH(Q$1,Data!$H10)),"",";"&amp;Q$1&amp;";")</f>
        <v/>
      </c>
      <c r="R9" t="str">
        <f>IF(ISERR(SEARCH(R$1,Data!$H10)),"",";"&amp;R$1&amp;";")</f>
        <v/>
      </c>
      <c r="S9" t="str">
        <f>IF(ISERR(SEARCH(S$1,Data!$H10)),"",";"&amp;S$1&amp;";")</f>
        <v/>
      </c>
      <c r="T9" t="str">
        <f>IF(ISERR(SEARCH(T$1,Data!$H10)),"",";"&amp;T$1&amp;";")</f>
        <v/>
      </c>
      <c r="U9" t="str">
        <f>IF(ISERR(SEARCH(U$1,Data!$H10)),"",";"&amp;U$1&amp;";")</f>
        <v/>
      </c>
      <c r="V9" t="str">
        <f>IF(ISERR(SEARCH(V$1,Data!$H10)),"",";"&amp;V$1&amp;";")</f>
        <v/>
      </c>
      <c r="W9" t="str">
        <f>IF(ISERR(SEARCH(W$1,Data!$H10)),"",";"&amp;W$1&amp;";")</f>
        <v/>
      </c>
      <c r="X9" t="str">
        <f>IF(ISERR(SEARCH(X$1,Data!$H10)),"",";"&amp;X$1&amp;";")</f>
        <v/>
      </c>
      <c r="Y9" t="str">
        <f>IF(ISERR(SEARCH(Y$1,Data!$H10)),"",";"&amp;Y$1&amp;";")</f>
        <v/>
      </c>
      <c r="Z9" t="str">
        <f>IF(ISERR(SEARCH(Z$1,Data!$H10)),"",";"&amp;Z$1&amp;";")</f>
        <v/>
      </c>
      <c r="AA9" t="str">
        <f>IF(ISERR(SEARCH(AA$1,Data!$H10)),"",";"&amp;AA$1&amp;";")</f>
        <v/>
      </c>
      <c r="AB9" t="str">
        <f>IF(ISERR(SEARCH(AB$1,Data!$H10)),"",";"&amp;AB$1&amp;";")</f>
        <v/>
      </c>
      <c r="AC9" t="str">
        <f>IF(ISERR(SEARCH(AC$1,Data!$H10)),"",";"&amp;AC$1&amp;";")</f>
        <v/>
      </c>
      <c r="AD9" t="str">
        <f>IF(ISERR(SEARCH(AD$1,Data!$H10)),"",";"&amp;AD$1&amp;";")</f>
        <v/>
      </c>
      <c r="AE9" t="str">
        <f>IF(ISERR(SEARCH(AE$1,Data!$H10)),"",";"&amp;AE$1&amp;";")</f>
        <v/>
      </c>
      <c r="AF9" t="str">
        <f>IF(ISERR(SEARCH(AF$1,Data!$H10)),"",";"&amp;AF$1&amp;";")</f>
        <v/>
      </c>
      <c r="AG9" t="str">
        <f>IF(ISERR(SEARCH(AG$1,Data!$H10)),"",";"&amp;AG$1&amp;";")</f>
        <v/>
      </c>
      <c r="AH9" t="str">
        <f>IF(ISERR(SEARCH(AH$1,Data!$H10)),"",";"&amp;AH$1&amp;";")</f>
        <v/>
      </c>
      <c r="AI9" t="str">
        <f>IF(ISERR(SEARCH(AI$1,Data!$H10)),"",";"&amp;AI$1&amp;";")</f>
        <v/>
      </c>
      <c r="AJ9" t="str">
        <f>IF(ISERR(SEARCH(AJ$1,Data!$H10)),"",";"&amp;AJ$1&amp;";")</f>
        <v/>
      </c>
      <c r="AK9" t="str">
        <f>IF(ISERR(SEARCH(AK$1,Data!$H10)),"",";"&amp;AK$1&amp;";")</f>
        <v/>
      </c>
      <c r="AL9" t="str">
        <f>IF(ISERR(SEARCH(AL$1,Data!$H10)),"",";"&amp;AL$1&amp;";")</f>
        <v/>
      </c>
      <c r="AM9" t="str">
        <f>IF(ISERR(SEARCH(AM$1,Data!$H10)),"",";"&amp;AM$1&amp;";")</f>
        <v/>
      </c>
      <c r="AN9" t="str">
        <f>IF(ISERR(SEARCH(AN$1,Data!$H10)),"",";"&amp;AN$1&amp;";")</f>
        <v/>
      </c>
      <c r="AO9" t="str">
        <f>IF(ISERR(SEARCH(AO$1,Data!$H10)),"",";"&amp;AO$1&amp;";")</f>
        <v/>
      </c>
      <c r="AP9" t="str">
        <f>IF(ISERR(SEARCH(AP$1,Data!$H10)),"",";"&amp;AP$1&amp;";")</f>
        <v/>
      </c>
      <c r="AQ9" t="str">
        <f>IF(ISERR(SEARCH(AQ$1,Data!$H10)),"",";"&amp;AQ$1&amp;";")</f>
        <v/>
      </c>
      <c r="AR9" t="str">
        <f>IF(ISERR(SEARCH(AR$1,Data!$H10)),"",";"&amp;AR$1&amp;";")</f>
        <v/>
      </c>
      <c r="AS9" t="str">
        <f>IF(ISERR(SEARCH(AS$1,Data!$H10)),"",";"&amp;AS$1&amp;";")</f>
        <v/>
      </c>
      <c r="AT9" t="str">
        <f>IF(ISERR(SEARCH(AT$1,Data!$H10)),"",";"&amp;AT$1&amp;";")</f>
        <v/>
      </c>
      <c r="AU9" t="str">
        <f>IF(ISERR(SEARCH(AU$1,Data!$H10)),"",";"&amp;AU$1&amp;";")</f>
        <v/>
      </c>
      <c r="AV9" t="str">
        <f>IF(ISERR(SEARCH(AV$1,Data!$H10)),"",";"&amp;AV$1&amp;";")</f>
        <v/>
      </c>
      <c r="AW9" t="str">
        <f>IF(ISERR(SEARCH(AW$1,Data!$H10)),"",";"&amp;AW$1&amp;";")</f>
        <v/>
      </c>
      <c r="AX9" t="str">
        <f>IF(ISERR(SEARCH(AX$1,Data!$H10)),"",";"&amp;AX$1&amp;";")</f>
        <v/>
      </c>
      <c r="AY9" t="str">
        <f>IF(ISERR(SEARCH(AY$1,Data!$H10)),"",";"&amp;AY$1&amp;";")</f>
        <v/>
      </c>
      <c r="AZ9" t="str">
        <f>IF(ISERR(SEARCH(AZ$1,Data!$H10)),"",";"&amp;AZ$1&amp;";")</f>
        <v/>
      </c>
      <c r="BA9" t="str">
        <f>IF(ISERR(SEARCH(BA$1,Data!$H10)),"",";"&amp;BA$1&amp;";")</f>
        <v/>
      </c>
      <c r="BB9" t="str">
        <f>IF(ISERR(SEARCH(BB$1,Data!$H10)),"",";"&amp;BB$1&amp;";")</f>
        <v/>
      </c>
      <c r="BC9" t="str">
        <f>IF(ISERR(SEARCH(BC$1,Data!$H10)),"",";"&amp;BC$1&amp;";")</f>
        <v/>
      </c>
      <c r="BD9" t="str">
        <f>IF(ISERR(SEARCH(BD$1,Data!$H10)),"",";"&amp;BD$1&amp;";")</f>
        <v/>
      </c>
      <c r="BE9" t="str">
        <f>IF(ISERR(SEARCH(BE$1,Data!$H10)),"",";"&amp;BE$1&amp;";")</f>
        <v/>
      </c>
      <c r="BF9" t="str">
        <f>IF(ISERR(SEARCH(BF$1,Data!$H10)),"",";"&amp;BF$1&amp;";")</f>
        <v/>
      </c>
      <c r="BG9" t="str">
        <f>IF(ISERR(SEARCH(BG$1,Data!$H10)),"",";"&amp;BG$1&amp;";")</f>
        <v/>
      </c>
      <c r="BH9" t="str">
        <f>IF(ISERR(SEARCH(BH$1,Data!$H10)),"",";"&amp;BH$1&amp;";")</f>
        <v/>
      </c>
      <c r="BI9" t="str">
        <f>IF(ISERR(SEARCH(BI$1,Data!$H10)),"",";"&amp;BI$1&amp;";")</f>
        <v/>
      </c>
      <c r="BJ9" t="str">
        <f>IF(ISERR(SEARCH(BJ$1,Data!$H10)),"",";"&amp;BJ$1&amp;";")</f>
        <v/>
      </c>
      <c r="BK9" t="str">
        <f>IF(ISERR(SEARCH(BK$1,Data!$H10)),"",";"&amp;BK$1&amp;";")</f>
        <v/>
      </c>
      <c r="BL9" t="str">
        <f>IF(ISERR(SEARCH(BL$1,Data!$H10)),"",";"&amp;BL$1&amp;";")</f>
        <v/>
      </c>
      <c r="BM9" t="str">
        <f>IF(ISERR(SEARCH(BM$1,Data!$H10)),"",";"&amp;BM$1&amp;";")</f>
        <v/>
      </c>
      <c r="BN9" t="str">
        <f>IF(ISERR(SEARCH(BN$1,Data!$H10)),"",";"&amp;BN$1&amp;";")</f>
        <v/>
      </c>
      <c r="BO9" t="str">
        <f>IF(ISERR(SEARCH(BO$1,Data!$H10)),"",";"&amp;BO$1&amp;";")</f>
        <v/>
      </c>
      <c r="BP9" t="str">
        <f>IF(ISERR(SEARCH(BP$1,Data!$H10)),"",";"&amp;BP$1&amp;";")</f>
        <v/>
      </c>
      <c r="BQ9" t="str">
        <f>IF(ISERR(SEARCH(BQ$1,Data!$H10)),"",";"&amp;BQ$1&amp;";")</f>
        <v/>
      </c>
      <c r="BR9" t="str">
        <f>IF(ISERR(SEARCH(BR$1,Data!$H10)),"",";"&amp;BR$1&amp;";")</f>
        <v/>
      </c>
      <c r="BS9" t="str">
        <f>IF(ISERR(SEARCH(BS$1,Data!$H10)),"",";"&amp;BS$1&amp;";")</f>
        <v/>
      </c>
      <c r="BT9" t="str">
        <f>IF(ISERR(SEARCH(BT$1,Data!$H10)),"",";"&amp;BT$1&amp;";")</f>
        <v/>
      </c>
      <c r="BU9" t="str">
        <f>IF(ISERR(SEARCH(BU$1,Data!$H10)),"",";"&amp;BU$1&amp;";")</f>
        <v/>
      </c>
      <c r="BV9" t="str">
        <f>IF(ISERR(SEARCH(BV$1,Data!$H10)),"",";"&amp;BV$1&amp;";")</f>
        <v/>
      </c>
      <c r="BW9" t="str">
        <f>IF(ISERR(SEARCH(BW$1,Data!$H10)),"",";"&amp;BW$1&amp;";")</f>
        <v/>
      </c>
      <c r="BX9" t="str">
        <f>IF(ISERR(SEARCH(BX$1,Data!$H10)),"",";"&amp;BX$1&amp;";")</f>
        <v/>
      </c>
      <c r="BY9" t="str">
        <f>IF(ISERR(SEARCH(BY$1,Data!$H10)),"",";"&amp;BY$1&amp;";")</f>
        <v/>
      </c>
      <c r="BZ9" t="str">
        <f>IF(ISERR(SEARCH(BZ$1,Data!$H10)),"",";"&amp;BZ$1&amp;";")</f>
        <v/>
      </c>
      <c r="CA9" t="str">
        <f>IF(ISERR(SEARCH(CA$1,Data!$H10)),"",";"&amp;CA$1&amp;";")</f>
        <v/>
      </c>
      <c r="CB9" t="str">
        <f>IF(ISERR(SEARCH(CB$1,Data!$H10)),"",";"&amp;CB$1&amp;";")</f>
        <v/>
      </c>
      <c r="CC9" t="str">
        <f>IF(ISERR(SEARCH(CC$1,Data!$H10)),"",";"&amp;CC$1&amp;";")</f>
        <v/>
      </c>
      <c r="CD9" t="str">
        <f>IF(ISERR(SEARCH(CD$1,Data!$H10)),"",";"&amp;CD$1&amp;";")</f>
        <v/>
      </c>
      <c r="CE9" t="str">
        <f>IF(ISERR(SEARCH(CE$1,Data!$H10)),"",";"&amp;CE$1&amp;";")</f>
        <v/>
      </c>
      <c r="CF9" t="str">
        <f>IF(ISERR(SEARCH(CF$1,Data!$H10)),"",";"&amp;CF$1&amp;";")</f>
        <v/>
      </c>
      <c r="CG9" t="str">
        <f>IF(ISERR(SEARCH(CG$1,Data!$H10)),"",";"&amp;CG$1&amp;";")</f>
        <v/>
      </c>
      <c r="CH9" t="str">
        <f>IF(ISERR(SEARCH(CH$1,Data!$H10)),"",";"&amp;CH$1&amp;";")</f>
        <v/>
      </c>
      <c r="CI9" t="str">
        <f>IF(ISERR(SEARCH(CI$1,Data!$H10)),"",";"&amp;CI$1&amp;";")</f>
        <v/>
      </c>
      <c r="CJ9" t="str">
        <f>IF(ISERR(SEARCH(CJ$1,Data!$H10)),"",";"&amp;CJ$1&amp;";")</f>
        <v/>
      </c>
      <c r="CK9" t="str">
        <f>IF(ISERR(SEARCH(CK$1,Data!$H10)),"",";"&amp;CK$1&amp;";")</f>
        <v/>
      </c>
      <c r="CL9" t="str">
        <f>IF(ISERR(SEARCH(CL$1,Data!$H10)),"",";"&amp;CL$1&amp;";")</f>
        <v/>
      </c>
      <c r="CM9" t="str">
        <f>IF(ISERR(SEARCH(CM$1,Data!$H10)),"",";"&amp;CM$1&amp;";")</f>
        <v/>
      </c>
      <c r="CN9" t="str">
        <f>IF(ISERR(SEARCH(CN$1,Data!$H10)),"",";"&amp;CN$1&amp;";")</f>
        <v/>
      </c>
      <c r="CO9" t="str">
        <f>IF(ISERR(SEARCH(CO$1,Data!$H10)),"",";"&amp;CO$1&amp;";")</f>
        <v/>
      </c>
      <c r="CP9" t="str">
        <f>IF(ISERR(SEARCH(CP$1,Data!$H10)),"",";"&amp;CP$1&amp;";")</f>
        <v/>
      </c>
      <c r="CQ9" t="str">
        <f>IF(ISERR(SEARCH(CQ$1,Data!$H10)),"",";"&amp;CQ$1&amp;";")</f>
        <v/>
      </c>
      <c r="CR9" t="str">
        <f>IF(ISERR(SEARCH(CR$1,Data!$H10)),"",";"&amp;CR$1&amp;";")</f>
        <v/>
      </c>
      <c r="CS9" t="str">
        <f>IF(ISERR(SEARCH(CS$1,Data!$H10)),"",";"&amp;CS$1&amp;";")</f>
        <v/>
      </c>
      <c r="CT9" t="str">
        <f>IF(ISERR(SEARCH(CT$1,Data!$H10)),"",";"&amp;CT$1&amp;";")</f>
        <v/>
      </c>
      <c r="CU9" t="str">
        <f>IF(ISERR(SEARCH(CU$1,Data!$H10)),"",";"&amp;CU$1&amp;";")</f>
        <v/>
      </c>
      <c r="CV9" t="str">
        <f>IF(ISERR(SEARCH(CV$1,Data!$H10)),"",";"&amp;CV$1&amp;";")</f>
        <v/>
      </c>
      <c r="CW9" t="str">
        <f>IF(ISERR(SEARCH(CW$1,Data!$H10)),"",";"&amp;CW$1&amp;";")</f>
        <v/>
      </c>
      <c r="CX9" t="str">
        <f>IF(ISERR(SEARCH(CX$1,Data!$H10)),"",";"&amp;CX$1&amp;";")</f>
        <v/>
      </c>
      <c r="CY9" t="str">
        <f>IF(ISERR(SEARCH(CY$1,Data!$H10)),"",";"&amp;CY$1&amp;";")</f>
        <v/>
      </c>
      <c r="CZ9" t="str">
        <f>IF(ISERR(SEARCH(CZ$1,Data!$H10)),"",";"&amp;CZ$1&amp;";")</f>
        <v/>
      </c>
      <c r="DA9" t="str">
        <f>IF(ISERR(SEARCH(DA$1,Data!$H10)),"",";"&amp;DA$1&amp;";")</f>
        <v/>
      </c>
      <c r="DB9" t="str">
        <f>IF(ISERR(SEARCH(DB$1,Data!$H10)),"",";"&amp;DB$1&amp;";")</f>
        <v/>
      </c>
      <c r="DC9" t="str">
        <f>IF(ISERR(SEARCH(DC$1,Data!$H10)),"",";"&amp;DC$1&amp;";")</f>
        <v/>
      </c>
      <c r="DD9" t="str">
        <f>IF(ISERR(SEARCH(DD$1,Data!$H10)),"",";"&amp;DD$1&amp;";")</f>
        <v/>
      </c>
      <c r="DE9" t="str">
        <f>IF(ISERR(SEARCH(DE$1,Data!$H10)),"",";"&amp;DE$1&amp;";")</f>
        <v/>
      </c>
      <c r="DF9" t="str">
        <f>IF(ISERR(SEARCH(DF$1,Data!$H10)),"",";"&amp;DF$1&amp;";")</f>
        <v/>
      </c>
      <c r="DG9" t="str">
        <f>IF(ISERR(SEARCH(DG$1,Data!$H10)),"",";"&amp;DG$1&amp;";")</f>
        <v/>
      </c>
      <c r="DH9" t="str">
        <f>IF(ISERR(SEARCH(DH$1,Data!$H10)),"",";"&amp;DH$1&amp;";")</f>
        <v/>
      </c>
      <c r="DI9" t="str">
        <f>IF(ISERR(SEARCH(DI$1,Data!$H10)),"",";"&amp;DI$1&amp;";")</f>
        <v/>
      </c>
      <c r="DJ9" t="str">
        <f>IF(ISERR(SEARCH(DJ$1,Data!$H10)),"",";"&amp;DJ$1&amp;";")</f>
        <v/>
      </c>
      <c r="DK9" t="str">
        <f>IF(ISERR(SEARCH(DK$1,Data!$H10)),"",";"&amp;DK$1&amp;";")</f>
        <v/>
      </c>
      <c r="DL9" t="str">
        <f>IF(ISERR(SEARCH(DL$1,Data!$H10)),"",";"&amp;DL$1&amp;";")</f>
        <v/>
      </c>
      <c r="DM9" t="str">
        <f>IF(ISERR(SEARCH(DM$1,Data!$H10)),"",";"&amp;DM$1&amp;";")</f>
        <v/>
      </c>
      <c r="DN9" t="str">
        <f>IF(ISERR(SEARCH(DN$1,Data!$H10)),"",";"&amp;DN$1&amp;";")</f>
        <v/>
      </c>
      <c r="DO9" t="str">
        <f>IF(ISERR(SEARCH(DO$1,Data!$H10)),"",";"&amp;DO$1&amp;";")</f>
        <v/>
      </c>
      <c r="DP9" t="str">
        <f>IF(ISERR(SEARCH(DP$1,Data!$H10)),"",";"&amp;DP$1&amp;";")</f>
        <v/>
      </c>
      <c r="DQ9" t="str">
        <f>IF(ISERR(SEARCH(DQ$1,Data!$H10)),"",";"&amp;DQ$1&amp;";")</f>
        <v/>
      </c>
      <c r="DR9" t="str">
        <f>IF(ISERR(SEARCH(DR$1,Data!$H10)),"",";"&amp;DR$1&amp;";")</f>
        <v/>
      </c>
      <c r="DS9" t="str">
        <f>IF(ISERR(SEARCH(DS$1,Data!$H10)),"",";"&amp;DS$1&amp;";")</f>
        <v/>
      </c>
      <c r="DT9" t="str">
        <f>IF(ISERR(SEARCH(DT$1,Data!$H10)),"",";"&amp;DT$1&amp;";")</f>
        <v/>
      </c>
      <c r="DU9" t="str">
        <f>IF(ISERR(SEARCH(DU$1,Data!$H10)),"",";"&amp;DU$1&amp;";")</f>
        <v/>
      </c>
    </row>
    <row r="10" spans="1:125" x14ac:dyDescent="0.3">
      <c r="A10" t="str">
        <f>Tableau1[[#This Row],[name]]</f>
        <v>Obi-Wan Kenobi</v>
      </c>
      <c r="B10" t="str">
        <f>IF(ISERROR(Tableau3[[#This Row],[Second semi-colon]]), "", MID(Tableau3[[#This Row],[Concatenation]], 2, Tableau3[[#This Row],[Second semi-colon]]-2))</f>
        <v/>
      </c>
      <c r="C10" t="e">
        <f>SEARCH(" ;",Tableau3[[#This Row],[Concatenation]])</f>
        <v>#VALUE!</v>
      </c>
      <c r="D10" t="str">
        <f>'Search for homeplanet'!I10&amp; 'Search for homeplanet'!J10&amp; 'Search for homeplanet'!K10&amp; 'Search for homeplanet'!L10&amp; 'Search for homeplanet'!M10&amp; 'Search for homeplanet'!N10&amp; 'Search for homeplanet'!O10&amp; 'Search for homeplanet'!P10&amp; 'Search for homeplanet'!Q10&amp; 'Search for homeplanet'!R10&amp; 'Search for homeplanet'!S10&amp; 'Search for homeplanet'!T10&amp; 'Search for homeplanet'!U10&amp; 'Search for homeplanet'!V10&amp; 'Search for homeplanet'!W10&amp; 'Search for homeplanet'!X10&amp; 'Search for homeplanet'!Y10&amp; 'Search for homeplanet'!Z10&amp; 'Search for homeplanet'!AA10&amp; 'Search for homeplanet'!AB10&amp; 'Search for homeplanet'!AC10&amp; 'Search for homeplanet'!AD10&amp; 'Search for homeplanet'!AE10&amp; 'Search for homeplanet'!AF10&amp; 'Search for homeplanet'!AG10&amp; 'Search for homeplanet'!AH10&amp; 'Search for homeplanet'!AI10&amp; 'Search for homeplanet'!AJ10&amp; 'Search for homeplanet'!AK10&amp; 'Search for homeplanet'!AL10&amp; 'Search for homeplanet'!AM10&amp; 'Search for homeplanet'!AN10&amp; 'Search for homeplanet'!AO10&amp; 'Search for homeplanet'!AP10&amp; 'Search for homeplanet'!AQ10&amp; 'Search for homeplanet'!AR10&amp; 'Search for homeplanet'!AS10&amp; 'Search for homeplanet'!AT10&amp; 'Search for homeplanet'!AU10&amp; 'Search for homeplanet'!AV10&amp; 'Search for homeplanet'!AW10&amp; 'Search for homeplanet'!AX10&amp; 'Search for homeplanet'!AY10&amp; 'Search for homeplanet'!AZ10&amp; 'Search for homeplanet'!BA10&amp; 'Search for homeplanet'!BB10&amp; 'Search for homeplanet'!BC10&amp; 'Search for homeplanet'!BD10&amp; 'Search for homeplanet'!BE10&amp; 'Search for homeplanet'!BF10&amp; 'Search for homeplanet'!BG10&amp; 'Search for homeplanet'!BH10&amp; 'Search for homeplanet'!BI10&amp; 'Search for homeplanet'!BJ10&amp; 'Search for homeplanet'!BK10&amp; 'Search for homeplanet'!BL10&amp; 'Search for homeplanet'!BM10&amp; 'Search for homeplanet'!BN10&amp; 'Search for homeplanet'!BO10&amp; 'Search for homeplanet'!BP10&amp; 'Search for homeplanet'!BQ10&amp; 'Search for homeplanet'!BR10&amp; 'Search for homeplanet'!BS10&amp; 'Search for homeplanet'!BT10&amp; 'Search for homeplanet'!BU10&amp; 'Search for homeplanet'!BV10&amp; 'Search for homeplanet'!BW10&amp; 'Search for homeplanet'!BX10&amp; 'Search for homeplanet'!BY10&amp; 'Search for homeplanet'!BZ10&amp; 'Search for homeplanet'!CA10&amp; 'Search for homeplanet'!CB10&amp; 'Search for homeplanet'!CC10&amp; 'Search for homeplanet'!CD10&amp; 'Search for homeplanet'!CE10&amp; 'Search for homeplanet'!CF10&amp; 'Search for homeplanet'!CG10&amp; 'Search for homeplanet'!CH10&amp; 'Search for homeplanet'!CI10&amp; 'Search for homeplanet'!CJ10&amp; 'Search for homeplanet'!CK10&amp; 'Search for homeplanet'!CL10&amp; 'Search for homeplanet'!CM10&amp; 'Search for homeplanet'!CN10&amp; 'Search for homeplanet'!CO10&amp; 'Search for homeplanet'!CP10&amp; 'Search for homeplanet'!CQ10&amp; 'Search for homeplanet'!CR10&amp; 'Search for homeplanet'!CS10&amp; 'Search for homeplanet'!CT10&amp; 'Search for homeplanet'!CU10&amp; 'Search for homeplanet'!CV10&amp; 'Search for homeplanet'!CW10&amp; 'Search for homeplanet'!CX10&amp; 'Search for homeplanet'!CY10&amp; 'Search for homeplanet'!CZ10&amp; 'Search for homeplanet'!DA10&amp; 'Search for homeplanet'!DB10&amp; 'Search for homeplanet'!DC10&amp; 'Search for homeplanet'!DD10&amp; 'Search for homeplanet'!DE10&amp; 'Search for homeplanet'!DF10&amp; 'Search for homeplanet'!DG10&amp; 'Search for homeplanet'!DH10&amp; 'Search for homeplanet'!DI10&amp; 'Search for homeplanet'!DJ10&amp; 'Search for homeplanet'!DK10&amp; 'Search for homeplanet'!DL10&amp; 'Search for homeplanet'!DM10&amp; 'Search for homeplanet'!DN10&amp; 'Search for homeplanet'!DO10&amp; 'Search for homeplanet'!DP10&amp; 'Search for homeplanet'!DQ10&amp; 'Search for homeplanet'!DR10&amp; 'Search for homeplanet'!DS10&amp; 'Search for homeplanet'!DT10&amp; 'Search for homeplanet'!DU10</f>
        <v/>
      </c>
      <c r="I10" t="str">
        <f>IF(ISERR(SEARCH(I$1,Data!$H11)),"",";"&amp;I$1&amp;";")</f>
        <v/>
      </c>
      <c r="J10" t="str">
        <f>IF(ISERR(SEARCH(J$1,Data!$H11)),"",";"&amp;J$1&amp;";")</f>
        <v/>
      </c>
      <c r="K10" t="str">
        <f>IF(ISERR(SEARCH(K$1,Data!$H11)),"",";"&amp;K$1&amp;";")</f>
        <v/>
      </c>
      <c r="L10" t="str">
        <f>IF(ISERR(SEARCH(L$1,Data!$H11)),"",";"&amp;L$1&amp;";")</f>
        <v/>
      </c>
      <c r="M10" t="str">
        <f>IF(ISERR(SEARCH(M$1,Data!$H11)),"",";"&amp;M$1&amp;";")</f>
        <v/>
      </c>
      <c r="N10" t="str">
        <f>IF(ISERR(SEARCH(N$1,Data!$H11)),"",";"&amp;N$1&amp;";")</f>
        <v/>
      </c>
      <c r="O10" t="str">
        <f>IF(ISERR(SEARCH(O$1,Data!$H11)),"",";"&amp;O$1&amp;";")</f>
        <v/>
      </c>
      <c r="P10" t="str">
        <f>IF(ISERR(SEARCH(P$1,Data!$H11)),"",";"&amp;P$1&amp;";")</f>
        <v/>
      </c>
      <c r="Q10" t="str">
        <f>IF(ISERR(SEARCH(Q$1,Data!$H11)),"",";"&amp;Q$1&amp;";")</f>
        <v/>
      </c>
      <c r="R10" t="str">
        <f>IF(ISERR(SEARCH(R$1,Data!$H11)),"",";"&amp;R$1&amp;";")</f>
        <v/>
      </c>
      <c r="S10" t="str">
        <f>IF(ISERR(SEARCH(S$1,Data!$H11)),"",";"&amp;S$1&amp;";")</f>
        <v/>
      </c>
      <c r="T10" t="str">
        <f>IF(ISERR(SEARCH(T$1,Data!$H11)),"",";"&amp;T$1&amp;";")</f>
        <v/>
      </c>
      <c r="U10" t="str">
        <f>IF(ISERR(SEARCH(U$1,Data!$H11)),"",";"&amp;U$1&amp;";")</f>
        <v/>
      </c>
      <c r="V10" t="str">
        <f>IF(ISERR(SEARCH(V$1,Data!$H11)),"",";"&amp;V$1&amp;";")</f>
        <v/>
      </c>
      <c r="W10" t="str">
        <f>IF(ISERR(SEARCH(W$1,Data!$H11)),"",";"&amp;W$1&amp;";")</f>
        <v/>
      </c>
      <c r="X10" t="str">
        <f>IF(ISERR(SEARCH(X$1,Data!$H11)),"",";"&amp;X$1&amp;";")</f>
        <v/>
      </c>
      <c r="Y10" t="str">
        <f>IF(ISERR(SEARCH(Y$1,Data!$H11)),"",";"&amp;Y$1&amp;";")</f>
        <v/>
      </c>
      <c r="Z10" t="str">
        <f>IF(ISERR(SEARCH(Z$1,Data!$H11)),"",";"&amp;Z$1&amp;";")</f>
        <v/>
      </c>
      <c r="AA10" t="str">
        <f>IF(ISERR(SEARCH(AA$1,Data!$H11)),"",";"&amp;AA$1&amp;";")</f>
        <v/>
      </c>
      <c r="AB10" t="str">
        <f>IF(ISERR(SEARCH(AB$1,Data!$H11)),"",";"&amp;AB$1&amp;";")</f>
        <v/>
      </c>
      <c r="AC10" t="str">
        <f>IF(ISERR(SEARCH(AC$1,Data!$H11)),"",";"&amp;AC$1&amp;";")</f>
        <v/>
      </c>
      <c r="AD10" t="str">
        <f>IF(ISERR(SEARCH(AD$1,Data!$H11)),"",";"&amp;AD$1&amp;";")</f>
        <v/>
      </c>
      <c r="AE10" t="str">
        <f>IF(ISERR(SEARCH(AE$1,Data!$H11)),"",";"&amp;AE$1&amp;";")</f>
        <v/>
      </c>
      <c r="AF10" t="str">
        <f>IF(ISERR(SEARCH(AF$1,Data!$H11)),"",";"&amp;AF$1&amp;";")</f>
        <v/>
      </c>
      <c r="AG10" t="str">
        <f>IF(ISERR(SEARCH(AG$1,Data!$H11)),"",";"&amp;AG$1&amp;";")</f>
        <v/>
      </c>
      <c r="AH10" t="str">
        <f>IF(ISERR(SEARCH(AH$1,Data!$H11)),"",";"&amp;AH$1&amp;";")</f>
        <v/>
      </c>
      <c r="AI10" t="str">
        <f>IF(ISERR(SEARCH(AI$1,Data!$H11)),"",";"&amp;AI$1&amp;";")</f>
        <v/>
      </c>
      <c r="AJ10" t="str">
        <f>IF(ISERR(SEARCH(AJ$1,Data!$H11)),"",";"&amp;AJ$1&amp;";")</f>
        <v/>
      </c>
      <c r="AK10" t="str">
        <f>IF(ISERR(SEARCH(AK$1,Data!$H11)),"",";"&amp;AK$1&amp;";")</f>
        <v/>
      </c>
      <c r="AL10" t="str">
        <f>IF(ISERR(SEARCH(AL$1,Data!$H11)),"",";"&amp;AL$1&amp;";")</f>
        <v/>
      </c>
      <c r="AM10" t="str">
        <f>IF(ISERR(SEARCH(AM$1,Data!$H11)),"",";"&amp;AM$1&amp;";")</f>
        <v/>
      </c>
      <c r="AN10" t="str">
        <f>IF(ISERR(SEARCH(AN$1,Data!$H11)),"",";"&amp;AN$1&amp;";")</f>
        <v/>
      </c>
      <c r="AO10" t="str">
        <f>IF(ISERR(SEARCH(AO$1,Data!$H11)),"",";"&amp;AO$1&amp;";")</f>
        <v/>
      </c>
      <c r="AP10" t="str">
        <f>IF(ISERR(SEARCH(AP$1,Data!$H11)),"",";"&amp;AP$1&amp;";")</f>
        <v/>
      </c>
      <c r="AQ10" t="str">
        <f>IF(ISERR(SEARCH(AQ$1,Data!$H11)),"",";"&amp;AQ$1&amp;";")</f>
        <v/>
      </c>
      <c r="AR10" t="str">
        <f>IF(ISERR(SEARCH(AR$1,Data!$H11)),"",";"&amp;AR$1&amp;";")</f>
        <v/>
      </c>
      <c r="AS10" t="str">
        <f>IF(ISERR(SEARCH(AS$1,Data!$H11)),"",";"&amp;AS$1&amp;";")</f>
        <v/>
      </c>
      <c r="AT10" t="str">
        <f>IF(ISERR(SEARCH(AT$1,Data!$H11)),"",";"&amp;AT$1&amp;";")</f>
        <v/>
      </c>
      <c r="AU10" t="str">
        <f>IF(ISERR(SEARCH(AU$1,Data!$H11)),"",";"&amp;AU$1&amp;";")</f>
        <v/>
      </c>
      <c r="AV10" t="str">
        <f>IF(ISERR(SEARCH(AV$1,Data!$H11)),"",";"&amp;AV$1&amp;";")</f>
        <v/>
      </c>
      <c r="AW10" t="str">
        <f>IF(ISERR(SEARCH(AW$1,Data!$H11)),"",";"&amp;AW$1&amp;";")</f>
        <v/>
      </c>
      <c r="AX10" t="str">
        <f>IF(ISERR(SEARCH(AX$1,Data!$H11)),"",";"&amp;AX$1&amp;";")</f>
        <v/>
      </c>
      <c r="AY10" t="str">
        <f>IF(ISERR(SEARCH(AY$1,Data!$H11)),"",";"&amp;AY$1&amp;";")</f>
        <v/>
      </c>
      <c r="AZ10" t="str">
        <f>IF(ISERR(SEARCH(AZ$1,Data!$H11)),"",";"&amp;AZ$1&amp;";")</f>
        <v/>
      </c>
      <c r="BA10" t="str">
        <f>IF(ISERR(SEARCH(BA$1,Data!$H11)),"",";"&amp;BA$1&amp;";")</f>
        <v/>
      </c>
      <c r="BB10" t="str">
        <f>IF(ISERR(SEARCH(BB$1,Data!$H11)),"",";"&amp;BB$1&amp;";")</f>
        <v/>
      </c>
      <c r="BC10" t="str">
        <f>IF(ISERR(SEARCH(BC$1,Data!$H11)),"",";"&amp;BC$1&amp;";")</f>
        <v/>
      </c>
      <c r="BD10" t="str">
        <f>IF(ISERR(SEARCH(BD$1,Data!$H11)),"",";"&amp;BD$1&amp;";")</f>
        <v/>
      </c>
      <c r="BE10" t="str">
        <f>IF(ISERR(SEARCH(BE$1,Data!$H11)),"",";"&amp;BE$1&amp;";")</f>
        <v/>
      </c>
      <c r="BF10" t="str">
        <f>IF(ISERR(SEARCH(BF$1,Data!$H11)),"",";"&amp;BF$1&amp;";")</f>
        <v/>
      </c>
      <c r="BG10" t="str">
        <f>IF(ISERR(SEARCH(BG$1,Data!$H11)),"",";"&amp;BG$1&amp;";")</f>
        <v/>
      </c>
      <c r="BH10" t="str">
        <f>IF(ISERR(SEARCH(BH$1,Data!$H11)),"",";"&amp;BH$1&amp;";")</f>
        <v/>
      </c>
      <c r="BI10" t="str">
        <f>IF(ISERR(SEARCH(BI$1,Data!$H11)),"",";"&amp;BI$1&amp;";")</f>
        <v/>
      </c>
      <c r="BJ10" t="str">
        <f>IF(ISERR(SEARCH(BJ$1,Data!$H11)),"",";"&amp;BJ$1&amp;";")</f>
        <v/>
      </c>
      <c r="BK10" t="str">
        <f>IF(ISERR(SEARCH(BK$1,Data!$H11)),"",";"&amp;BK$1&amp;";")</f>
        <v/>
      </c>
      <c r="BL10" t="str">
        <f>IF(ISERR(SEARCH(BL$1,Data!$H11)),"",";"&amp;BL$1&amp;";")</f>
        <v/>
      </c>
      <c r="BM10" t="str">
        <f>IF(ISERR(SEARCH(BM$1,Data!$H11)),"",";"&amp;BM$1&amp;";")</f>
        <v/>
      </c>
      <c r="BN10" t="str">
        <f>IF(ISERR(SEARCH(BN$1,Data!$H11)),"",";"&amp;BN$1&amp;";")</f>
        <v/>
      </c>
      <c r="BO10" t="str">
        <f>IF(ISERR(SEARCH(BO$1,Data!$H11)),"",";"&amp;BO$1&amp;";")</f>
        <v/>
      </c>
      <c r="BP10" t="str">
        <f>IF(ISERR(SEARCH(BP$1,Data!$H11)),"",";"&amp;BP$1&amp;";")</f>
        <v/>
      </c>
      <c r="BQ10" t="str">
        <f>IF(ISERR(SEARCH(BQ$1,Data!$H11)),"",";"&amp;BQ$1&amp;";")</f>
        <v/>
      </c>
      <c r="BR10" t="str">
        <f>IF(ISERR(SEARCH(BR$1,Data!$H11)),"",";"&amp;BR$1&amp;";")</f>
        <v/>
      </c>
      <c r="BS10" t="str">
        <f>IF(ISERR(SEARCH(BS$1,Data!$H11)),"",";"&amp;BS$1&amp;";")</f>
        <v/>
      </c>
      <c r="BT10" t="str">
        <f>IF(ISERR(SEARCH(BT$1,Data!$H11)),"",";"&amp;BT$1&amp;";")</f>
        <v/>
      </c>
      <c r="BU10" t="str">
        <f>IF(ISERR(SEARCH(BU$1,Data!$H11)),"",";"&amp;BU$1&amp;";")</f>
        <v/>
      </c>
      <c r="BV10" t="str">
        <f>IF(ISERR(SEARCH(BV$1,Data!$H11)),"",";"&amp;BV$1&amp;";")</f>
        <v/>
      </c>
      <c r="BW10" t="str">
        <f>IF(ISERR(SEARCH(BW$1,Data!$H11)),"",";"&amp;BW$1&amp;";")</f>
        <v/>
      </c>
      <c r="BX10" t="str">
        <f>IF(ISERR(SEARCH(BX$1,Data!$H11)),"",";"&amp;BX$1&amp;";")</f>
        <v/>
      </c>
      <c r="BY10" t="str">
        <f>IF(ISERR(SEARCH(BY$1,Data!$H11)),"",";"&amp;BY$1&amp;";")</f>
        <v/>
      </c>
      <c r="BZ10" t="str">
        <f>IF(ISERR(SEARCH(BZ$1,Data!$H11)),"",";"&amp;BZ$1&amp;";")</f>
        <v/>
      </c>
      <c r="CA10" t="str">
        <f>IF(ISERR(SEARCH(CA$1,Data!$H11)),"",";"&amp;CA$1&amp;";")</f>
        <v/>
      </c>
      <c r="CB10" t="str">
        <f>IF(ISERR(SEARCH(CB$1,Data!$H11)),"",";"&amp;CB$1&amp;";")</f>
        <v/>
      </c>
      <c r="CC10" t="str">
        <f>IF(ISERR(SEARCH(CC$1,Data!$H11)),"",";"&amp;CC$1&amp;";")</f>
        <v/>
      </c>
      <c r="CD10" t="str">
        <f>IF(ISERR(SEARCH(CD$1,Data!$H11)),"",";"&amp;CD$1&amp;";")</f>
        <v/>
      </c>
      <c r="CE10" t="str">
        <f>IF(ISERR(SEARCH(CE$1,Data!$H11)),"",";"&amp;CE$1&amp;";")</f>
        <v/>
      </c>
      <c r="CF10" t="str">
        <f>IF(ISERR(SEARCH(CF$1,Data!$H11)),"",";"&amp;CF$1&amp;";")</f>
        <v/>
      </c>
      <c r="CG10" t="str">
        <f>IF(ISERR(SEARCH(CG$1,Data!$H11)),"",";"&amp;CG$1&amp;";")</f>
        <v/>
      </c>
      <c r="CH10" t="str">
        <f>IF(ISERR(SEARCH(CH$1,Data!$H11)),"",";"&amp;CH$1&amp;";")</f>
        <v/>
      </c>
      <c r="CI10" t="str">
        <f>IF(ISERR(SEARCH(CI$1,Data!$H11)),"",";"&amp;CI$1&amp;";")</f>
        <v/>
      </c>
      <c r="CJ10" t="str">
        <f>IF(ISERR(SEARCH(CJ$1,Data!$H11)),"",";"&amp;CJ$1&amp;";")</f>
        <v/>
      </c>
      <c r="CK10" t="str">
        <f>IF(ISERR(SEARCH(CK$1,Data!$H11)),"",";"&amp;CK$1&amp;";")</f>
        <v/>
      </c>
      <c r="CL10" t="str">
        <f>IF(ISERR(SEARCH(CL$1,Data!$H11)),"",";"&amp;CL$1&amp;";")</f>
        <v/>
      </c>
      <c r="CM10" t="str">
        <f>IF(ISERR(SEARCH(CM$1,Data!$H11)),"",";"&amp;CM$1&amp;";")</f>
        <v/>
      </c>
      <c r="CN10" t="str">
        <f>IF(ISERR(SEARCH(CN$1,Data!$H11)),"",";"&amp;CN$1&amp;";")</f>
        <v/>
      </c>
      <c r="CO10" t="str">
        <f>IF(ISERR(SEARCH(CO$1,Data!$H11)),"",";"&amp;CO$1&amp;";")</f>
        <v/>
      </c>
      <c r="CP10" t="str">
        <f>IF(ISERR(SEARCH(CP$1,Data!$H11)),"",";"&amp;CP$1&amp;";")</f>
        <v/>
      </c>
      <c r="CQ10" t="str">
        <f>IF(ISERR(SEARCH(CQ$1,Data!$H11)),"",";"&amp;CQ$1&amp;";")</f>
        <v/>
      </c>
      <c r="CR10" t="str">
        <f>IF(ISERR(SEARCH(CR$1,Data!$H11)),"",";"&amp;CR$1&amp;";")</f>
        <v/>
      </c>
      <c r="CS10" t="str">
        <f>IF(ISERR(SEARCH(CS$1,Data!$H11)),"",";"&amp;CS$1&amp;";")</f>
        <v/>
      </c>
      <c r="CT10" t="str">
        <f>IF(ISERR(SEARCH(CT$1,Data!$H11)),"",";"&amp;CT$1&amp;";")</f>
        <v/>
      </c>
      <c r="CU10" t="str">
        <f>IF(ISERR(SEARCH(CU$1,Data!$H11)),"",";"&amp;CU$1&amp;";")</f>
        <v/>
      </c>
      <c r="CV10" t="str">
        <f>IF(ISERR(SEARCH(CV$1,Data!$H11)),"",";"&amp;CV$1&amp;";")</f>
        <v/>
      </c>
      <c r="CW10" t="str">
        <f>IF(ISERR(SEARCH(CW$1,Data!$H11)),"",";"&amp;CW$1&amp;";")</f>
        <v/>
      </c>
      <c r="CX10" t="str">
        <f>IF(ISERR(SEARCH(CX$1,Data!$H11)),"",";"&amp;CX$1&amp;";")</f>
        <v/>
      </c>
      <c r="CY10" t="str">
        <f>IF(ISERR(SEARCH(CY$1,Data!$H11)),"",";"&amp;CY$1&amp;";")</f>
        <v/>
      </c>
      <c r="CZ10" t="str">
        <f>IF(ISERR(SEARCH(CZ$1,Data!$H11)),"",";"&amp;CZ$1&amp;";")</f>
        <v/>
      </c>
      <c r="DA10" t="str">
        <f>IF(ISERR(SEARCH(DA$1,Data!$H11)),"",";"&amp;DA$1&amp;";")</f>
        <v/>
      </c>
      <c r="DB10" t="str">
        <f>IF(ISERR(SEARCH(DB$1,Data!$H11)),"",";"&amp;DB$1&amp;";")</f>
        <v/>
      </c>
      <c r="DC10" t="str">
        <f>IF(ISERR(SEARCH(DC$1,Data!$H11)),"",";"&amp;DC$1&amp;";")</f>
        <v/>
      </c>
      <c r="DD10" t="str">
        <f>IF(ISERR(SEARCH(DD$1,Data!$H11)),"",";"&amp;DD$1&amp;";")</f>
        <v/>
      </c>
      <c r="DE10" t="str">
        <f>IF(ISERR(SEARCH(DE$1,Data!$H11)),"",";"&amp;DE$1&amp;";")</f>
        <v/>
      </c>
      <c r="DF10" t="str">
        <f>IF(ISERR(SEARCH(DF$1,Data!$H11)),"",";"&amp;DF$1&amp;";")</f>
        <v/>
      </c>
      <c r="DG10" t="str">
        <f>IF(ISERR(SEARCH(DG$1,Data!$H11)),"",";"&amp;DG$1&amp;";")</f>
        <v/>
      </c>
      <c r="DH10" t="str">
        <f>IF(ISERR(SEARCH(DH$1,Data!$H11)),"",";"&amp;DH$1&amp;";")</f>
        <v/>
      </c>
      <c r="DI10" t="str">
        <f>IF(ISERR(SEARCH(DI$1,Data!$H11)),"",";"&amp;DI$1&amp;";")</f>
        <v/>
      </c>
      <c r="DJ10" t="str">
        <f>IF(ISERR(SEARCH(DJ$1,Data!$H11)),"",";"&amp;DJ$1&amp;";")</f>
        <v/>
      </c>
      <c r="DK10" t="str">
        <f>IF(ISERR(SEARCH(DK$1,Data!$H11)),"",";"&amp;DK$1&amp;";")</f>
        <v/>
      </c>
      <c r="DL10" t="str">
        <f>IF(ISERR(SEARCH(DL$1,Data!$H11)),"",";"&amp;DL$1&amp;";")</f>
        <v/>
      </c>
      <c r="DM10" t="str">
        <f>IF(ISERR(SEARCH(DM$1,Data!$H11)),"",";"&amp;DM$1&amp;";")</f>
        <v/>
      </c>
      <c r="DN10" t="str">
        <f>IF(ISERR(SEARCH(DN$1,Data!$H11)),"",";"&amp;DN$1&amp;";")</f>
        <v/>
      </c>
      <c r="DO10" t="str">
        <f>IF(ISERR(SEARCH(DO$1,Data!$H11)),"",";"&amp;DO$1&amp;";")</f>
        <v/>
      </c>
      <c r="DP10" t="str">
        <f>IF(ISERR(SEARCH(DP$1,Data!$H11)),"",";"&amp;DP$1&amp;";")</f>
        <v/>
      </c>
      <c r="DQ10" t="str">
        <f>IF(ISERR(SEARCH(DQ$1,Data!$H11)),"",";"&amp;DQ$1&amp;";")</f>
        <v/>
      </c>
      <c r="DR10" t="str">
        <f>IF(ISERR(SEARCH(DR$1,Data!$H11)),"",";"&amp;DR$1&amp;";")</f>
        <v/>
      </c>
      <c r="DS10" t="str">
        <f>IF(ISERR(SEARCH(DS$1,Data!$H11)),"",";"&amp;DS$1&amp;";")</f>
        <v/>
      </c>
      <c r="DT10" t="str">
        <f>IF(ISERR(SEARCH(DT$1,Data!$H11)),"",";"&amp;DT$1&amp;";")</f>
        <v/>
      </c>
      <c r="DU10" t="str">
        <f>IF(ISERR(SEARCH(DU$1,Data!$H11)),"",";"&amp;DU$1&amp;";")</f>
        <v/>
      </c>
    </row>
    <row r="11" spans="1:125" x14ac:dyDescent="0.3">
      <c r="A11" t="str">
        <f>Tableau1[[#This Row],[name]]</f>
        <v>Ki-Adi-Mundi</v>
      </c>
      <c r="B11" t="str">
        <f>IF(ISERROR(Tableau3[[#This Row],[Second semi-colon]]), "", MID(Tableau3[[#This Row],[Concatenation]], 2, Tableau3[[#This Row],[Second semi-colon]]-2))</f>
        <v/>
      </c>
      <c r="C11" t="e">
        <f>SEARCH(" ;",Tableau3[[#This Row],[Concatenation]])</f>
        <v>#VALUE!</v>
      </c>
      <c r="D11" t="str">
        <f>'Search for homeplanet'!I11&amp; 'Search for homeplanet'!J11&amp; 'Search for homeplanet'!K11&amp; 'Search for homeplanet'!L11&amp; 'Search for homeplanet'!M11&amp; 'Search for homeplanet'!N11&amp; 'Search for homeplanet'!O11&amp; 'Search for homeplanet'!P11&amp; 'Search for homeplanet'!Q11&amp; 'Search for homeplanet'!R11&amp; 'Search for homeplanet'!S11&amp; 'Search for homeplanet'!T11&amp; 'Search for homeplanet'!U11&amp; 'Search for homeplanet'!V11&amp; 'Search for homeplanet'!W11&amp; 'Search for homeplanet'!X11&amp; 'Search for homeplanet'!Y11&amp; 'Search for homeplanet'!Z11&amp; 'Search for homeplanet'!AA11&amp; 'Search for homeplanet'!AB11&amp; 'Search for homeplanet'!AC11&amp; 'Search for homeplanet'!AD11&amp; 'Search for homeplanet'!AE11&amp; 'Search for homeplanet'!AF11&amp; 'Search for homeplanet'!AG11&amp; 'Search for homeplanet'!AH11&amp; 'Search for homeplanet'!AI11&amp; 'Search for homeplanet'!AJ11&amp; 'Search for homeplanet'!AK11&amp; 'Search for homeplanet'!AL11&amp; 'Search for homeplanet'!AM11&amp; 'Search for homeplanet'!AN11&amp; 'Search for homeplanet'!AO11&amp; 'Search for homeplanet'!AP11&amp; 'Search for homeplanet'!AQ11&amp; 'Search for homeplanet'!AR11&amp; 'Search for homeplanet'!AS11&amp; 'Search for homeplanet'!AT11&amp; 'Search for homeplanet'!AU11&amp; 'Search for homeplanet'!AV11&amp; 'Search for homeplanet'!AW11&amp; 'Search for homeplanet'!AX11&amp; 'Search for homeplanet'!AY11&amp; 'Search for homeplanet'!AZ11&amp; 'Search for homeplanet'!BA11&amp; 'Search for homeplanet'!BB11&amp; 'Search for homeplanet'!BC11&amp; 'Search for homeplanet'!BD11&amp; 'Search for homeplanet'!BE11&amp; 'Search for homeplanet'!BF11&amp; 'Search for homeplanet'!BG11&amp; 'Search for homeplanet'!BH11&amp; 'Search for homeplanet'!BI11&amp; 'Search for homeplanet'!BJ11&amp; 'Search for homeplanet'!BK11&amp; 'Search for homeplanet'!BL11&amp; 'Search for homeplanet'!BM11&amp; 'Search for homeplanet'!BN11&amp; 'Search for homeplanet'!BO11&amp; 'Search for homeplanet'!BP11&amp; 'Search for homeplanet'!BQ11&amp; 'Search for homeplanet'!BR11&amp; 'Search for homeplanet'!BS11&amp; 'Search for homeplanet'!BT11&amp; 'Search for homeplanet'!BU11&amp; 'Search for homeplanet'!BV11&amp; 'Search for homeplanet'!BW11&amp; 'Search for homeplanet'!BX11&amp; 'Search for homeplanet'!BY11&amp; 'Search for homeplanet'!BZ11&amp; 'Search for homeplanet'!CA11&amp; 'Search for homeplanet'!CB11&amp; 'Search for homeplanet'!CC11&amp; 'Search for homeplanet'!CD11&amp; 'Search for homeplanet'!CE11&amp; 'Search for homeplanet'!CF11&amp; 'Search for homeplanet'!CG11&amp; 'Search for homeplanet'!CH11&amp; 'Search for homeplanet'!CI11&amp; 'Search for homeplanet'!CJ11&amp; 'Search for homeplanet'!CK11&amp; 'Search for homeplanet'!CL11&amp; 'Search for homeplanet'!CM11&amp; 'Search for homeplanet'!CN11&amp; 'Search for homeplanet'!CO11&amp; 'Search for homeplanet'!CP11&amp; 'Search for homeplanet'!CQ11&amp; 'Search for homeplanet'!CR11&amp; 'Search for homeplanet'!CS11&amp; 'Search for homeplanet'!CT11&amp; 'Search for homeplanet'!CU11&amp; 'Search for homeplanet'!CV11&amp; 'Search for homeplanet'!CW11&amp; 'Search for homeplanet'!CX11&amp; 'Search for homeplanet'!CY11&amp; 'Search for homeplanet'!CZ11&amp; 'Search for homeplanet'!DA11&amp; 'Search for homeplanet'!DB11&amp; 'Search for homeplanet'!DC11&amp; 'Search for homeplanet'!DD11&amp; 'Search for homeplanet'!DE11&amp; 'Search for homeplanet'!DF11&amp; 'Search for homeplanet'!DG11&amp; 'Search for homeplanet'!DH11&amp; 'Search for homeplanet'!DI11&amp; 'Search for homeplanet'!DJ11&amp; 'Search for homeplanet'!DK11&amp; 'Search for homeplanet'!DL11&amp; 'Search for homeplanet'!DM11&amp; 'Search for homeplanet'!DN11&amp; 'Search for homeplanet'!DO11&amp; 'Search for homeplanet'!DP11&amp; 'Search for homeplanet'!DQ11&amp; 'Search for homeplanet'!DR11&amp; 'Search for homeplanet'!DS11&amp; 'Search for homeplanet'!DT11&amp; 'Search for homeplanet'!DU11</f>
        <v/>
      </c>
      <c r="I11" t="str">
        <f>IF(ISERR(SEARCH(I$1,Data!$H12)),"",";"&amp;I$1&amp;";")</f>
        <v/>
      </c>
      <c r="J11" t="str">
        <f>IF(ISERR(SEARCH(J$1,Data!$H12)),"",";"&amp;J$1&amp;";")</f>
        <v/>
      </c>
      <c r="K11" t="str">
        <f>IF(ISERR(SEARCH(K$1,Data!$H12)),"",";"&amp;K$1&amp;";")</f>
        <v/>
      </c>
      <c r="L11" t="str">
        <f>IF(ISERR(SEARCH(L$1,Data!$H12)),"",";"&amp;L$1&amp;";")</f>
        <v/>
      </c>
      <c r="M11" t="str">
        <f>IF(ISERR(SEARCH(M$1,Data!$H12)),"",";"&amp;M$1&amp;";")</f>
        <v/>
      </c>
      <c r="N11" t="str">
        <f>IF(ISERR(SEARCH(N$1,Data!$H12)),"",";"&amp;N$1&amp;";")</f>
        <v/>
      </c>
      <c r="O11" t="str">
        <f>IF(ISERR(SEARCH(O$1,Data!$H12)),"",";"&amp;O$1&amp;";")</f>
        <v/>
      </c>
      <c r="P11" t="str">
        <f>IF(ISERR(SEARCH(P$1,Data!$H12)),"",";"&amp;P$1&amp;";")</f>
        <v/>
      </c>
      <c r="Q11" t="str">
        <f>IF(ISERR(SEARCH(Q$1,Data!$H12)),"",";"&amp;Q$1&amp;";")</f>
        <v/>
      </c>
      <c r="R11" t="str">
        <f>IF(ISERR(SEARCH(R$1,Data!$H12)),"",";"&amp;R$1&amp;";")</f>
        <v/>
      </c>
      <c r="S11" t="str">
        <f>IF(ISERR(SEARCH(S$1,Data!$H12)),"",";"&amp;S$1&amp;";")</f>
        <v/>
      </c>
      <c r="T11" t="str">
        <f>IF(ISERR(SEARCH(T$1,Data!$H12)),"",";"&amp;T$1&amp;";")</f>
        <v/>
      </c>
      <c r="U11" t="str">
        <f>IF(ISERR(SEARCH(U$1,Data!$H12)),"",";"&amp;U$1&amp;";")</f>
        <v/>
      </c>
      <c r="V11" t="str">
        <f>IF(ISERR(SEARCH(V$1,Data!$H12)),"",";"&amp;V$1&amp;";")</f>
        <v/>
      </c>
      <c r="W11" t="str">
        <f>IF(ISERR(SEARCH(W$1,Data!$H12)),"",";"&amp;W$1&amp;";")</f>
        <v/>
      </c>
      <c r="X11" t="str">
        <f>IF(ISERR(SEARCH(X$1,Data!$H12)),"",";"&amp;X$1&amp;";")</f>
        <v/>
      </c>
      <c r="Y11" t="str">
        <f>IF(ISERR(SEARCH(Y$1,Data!$H12)),"",";"&amp;Y$1&amp;";")</f>
        <v/>
      </c>
      <c r="Z11" t="str">
        <f>IF(ISERR(SEARCH(Z$1,Data!$H12)),"",";"&amp;Z$1&amp;";")</f>
        <v/>
      </c>
      <c r="AA11" t="str">
        <f>IF(ISERR(SEARCH(AA$1,Data!$H12)),"",";"&amp;AA$1&amp;";")</f>
        <v/>
      </c>
      <c r="AB11" t="str">
        <f>IF(ISERR(SEARCH(AB$1,Data!$H12)),"",";"&amp;AB$1&amp;";")</f>
        <v/>
      </c>
      <c r="AC11" t="str">
        <f>IF(ISERR(SEARCH(AC$1,Data!$H12)),"",";"&amp;AC$1&amp;";")</f>
        <v/>
      </c>
      <c r="AD11" t="str">
        <f>IF(ISERR(SEARCH(AD$1,Data!$H12)),"",";"&amp;AD$1&amp;";")</f>
        <v/>
      </c>
      <c r="AE11" t="str">
        <f>IF(ISERR(SEARCH(AE$1,Data!$H12)),"",";"&amp;AE$1&amp;";")</f>
        <v/>
      </c>
      <c r="AF11" t="str">
        <f>IF(ISERR(SEARCH(AF$1,Data!$H12)),"",";"&amp;AF$1&amp;";")</f>
        <v/>
      </c>
      <c r="AG11" t="str">
        <f>IF(ISERR(SEARCH(AG$1,Data!$H12)),"",";"&amp;AG$1&amp;";")</f>
        <v/>
      </c>
      <c r="AH11" t="str">
        <f>IF(ISERR(SEARCH(AH$1,Data!$H12)),"",";"&amp;AH$1&amp;";")</f>
        <v/>
      </c>
      <c r="AI11" t="str">
        <f>IF(ISERR(SEARCH(AI$1,Data!$H12)),"",";"&amp;AI$1&amp;";")</f>
        <v/>
      </c>
      <c r="AJ11" t="str">
        <f>IF(ISERR(SEARCH(AJ$1,Data!$H12)),"",";"&amp;AJ$1&amp;";")</f>
        <v/>
      </c>
      <c r="AK11" t="str">
        <f>IF(ISERR(SEARCH(AK$1,Data!$H12)),"",";"&amp;AK$1&amp;";")</f>
        <v/>
      </c>
      <c r="AL11" t="str">
        <f>IF(ISERR(SEARCH(AL$1,Data!$H12)),"",";"&amp;AL$1&amp;";")</f>
        <v/>
      </c>
      <c r="AM11" t="str">
        <f>IF(ISERR(SEARCH(AM$1,Data!$H12)),"",";"&amp;AM$1&amp;";")</f>
        <v/>
      </c>
      <c r="AN11" t="str">
        <f>IF(ISERR(SEARCH(AN$1,Data!$H12)),"",";"&amp;AN$1&amp;";")</f>
        <v/>
      </c>
      <c r="AO11" t="str">
        <f>IF(ISERR(SEARCH(AO$1,Data!$H12)),"",";"&amp;AO$1&amp;";")</f>
        <v/>
      </c>
      <c r="AP11" t="str">
        <f>IF(ISERR(SEARCH(AP$1,Data!$H12)),"",";"&amp;AP$1&amp;";")</f>
        <v/>
      </c>
      <c r="AQ11" t="str">
        <f>IF(ISERR(SEARCH(AQ$1,Data!$H12)),"",";"&amp;AQ$1&amp;";")</f>
        <v/>
      </c>
      <c r="AR11" t="str">
        <f>IF(ISERR(SEARCH(AR$1,Data!$H12)),"",";"&amp;AR$1&amp;";")</f>
        <v/>
      </c>
      <c r="AS11" t="str">
        <f>IF(ISERR(SEARCH(AS$1,Data!$H12)),"",";"&amp;AS$1&amp;";")</f>
        <v/>
      </c>
      <c r="AT11" t="str">
        <f>IF(ISERR(SEARCH(AT$1,Data!$H12)),"",";"&amp;AT$1&amp;";")</f>
        <v/>
      </c>
      <c r="AU11" t="str">
        <f>IF(ISERR(SEARCH(AU$1,Data!$H12)),"",";"&amp;AU$1&amp;";")</f>
        <v/>
      </c>
      <c r="AV11" t="str">
        <f>IF(ISERR(SEARCH(AV$1,Data!$H12)),"",";"&amp;AV$1&amp;";")</f>
        <v/>
      </c>
      <c r="AW11" t="str">
        <f>IF(ISERR(SEARCH(AW$1,Data!$H12)),"",";"&amp;AW$1&amp;";")</f>
        <v/>
      </c>
      <c r="AX11" t="str">
        <f>IF(ISERR(SEARCH(AX$1,Data!$H12)),"",";"&amp;AX$1&amp;";")</f>
        <v/>
      </c>
      <c r="AY11" t="str">
        <f>IF(ISERR(SEARCH(AY$1,Data!$H12)),"",";"&amp;AY$1&amp;";")</f>
        <v/>
      </c>
      <c r="AZ11" t="str">
        <f>IF(ISERR(SEARCH(AZ$1,Data!$H12)),"",";"&amp;AZ$1&amp;";")</f>
        <v/>
      </c>
      <c r="BA11" t="str">
        <f>IF(ISERR(SEARCH(BA$1,Data!$H12)),"",";"&amp;BA$1&amp;";")</f>
        <v/>
      </c>
      <c r="BB11" t="str">
        <f>IF(ISERR(SEARCH(BB$1,Data!$H12)),"",";"&amp;BB$1&amp;";")</f>
        <v/>
      </c>
      <c r="BC11" t="str">
        <f>IF(ISERR(SEARCH(BC$1,Data!$H12)),"",";"&amp;BC$1&amp;";")</f>
        <v/>
      </c>
      <c r="BD11" t="str">
        <f>IF(ISERR(SEARCH(BD$1,Data!$H12)),"",";"&amp;BD$1&amp;";")</f>
        <v/>
      </c>
      <c r="BE11" t="str">
        <f>IF(ISERR(SEARCH(BE$1,Data!$H12)),"",";"&amp;BE$1&amp;";")</f>
        <v/>
      </c>
      <c r="BF11" t="str">
        <f>IF(ISERR(SEARCH(BF$1,Data!$H12)),"",";"&amp;BF$1&amp;";")</f>
        <v/>
      </c>
      <c r="BG11" t="str">
        <f>IF(ISERR(SEARCH(BG$1,Data!$H12)),"",";"&amp;BG$1&amp;";")</f>
        <v/>
      </c>
      <c r="BH11" t="str">
        <f>IF(ISERR(SEARCH(BH$1,Data!$H12)),"",";"&amp;BH$1&amp;";")</f>
        <v/>
      </c>
      <c r="BI11" t="str">
        <f>IF(ISERR(SEARCH(BI$1,Data!$H12)),"",";"&amp;BI$1&amp;";")</f>
        <v/>
      </c>
      <c r="BJ11" t="str">
        <f>IF(ISERR(SEARCH(BJ$1,Data!$H12)),"",";"&amp;BJ$1&amp;";")</f>
        <v/>
      </c>
      <c r="BK11" t="str">
        <f>IF(ISERR(SEARCH(BK$1,Data!$H12)),"",";"&amp;BK$1&amp;";")</f>
        <v/>
      </c>
      <c r="BL11" t="str">
        <f>IF(ISERR(SEARCH(BL$1,Data!$H12)),"",";"&amp;BL$1&amp;";")</f>
        <v/>
      </c>
      <c r="BM11" t="str">
        <f>IF(ISERR(SEARCH(BM$1,Data!$H12)),"",";"&amp;BM$1&amp;";")</f>
        <v/>
      </c>
      <c r="BN11" t="str">
        <f>IF(ISERR(SEARCH(BN$1,Data!$H12)),"",";"&amp;BN$1&amp;";")</f>
        <v/>
      </c>
      <c r="BO11" t="str">
        <f>IF(ISERR(SEARCH(BO$1,Data!$H12)),"",";"&amp;BO$1&amp;";")</f>
        <v/>
      </c>
      <c r="BP11" t="str">
        <f>IF(ISERR(SEARCH(BP$1,Data!$H12)),"",";"&amp;BP$1&amp;";")</f>
        <v/>
      </c>
      <c r="BQ11" t="str">
        <f>IF(ISERR(SEARCH(BQ$1,Data!$H12)),"",";"&amp;BQ$1&amp;";")</f>
        <v/>
      </c>
      <c r="BR11" t="str">
        <f>IF(ISERR(SEARCH(BR$1,Data!$H12)),"",";"&amp;BR$1&amp;";")</f>
        <v/>
      </c>
      <c r="BS11" t="str">
        <f>IF(ISERR(SEARCH(BS$1,Data!$H12)),"",";"&amp;BS$1&amp;";")</f>
        <v/>
      </c>
      <c r="BT11" t="str">
        <f>IF(ISERR(SEARCH(BT$1,Data!$H12)),"",";"&amp;BT$1&amp;";")</f>
        <v/>
      </c>
      <c r="BU11" t="str">
        <f>IF(ISERR(SEARCH(BU$1,Data!$H12)),"",";"&amp;BU$1&amp;";")</f>
        <v/>
      </c>
      <c r="BV11" t="str">
        <f>IF(ISERR(SEARCH(BV$1,Data!$H12)),"",";"&amp;BV$1&amp;";")</f>
        <v/>
      </c>
      <c r="BW11" t="str">
        <f>IF(ISERR(SEARCH(BW$1,Data!$H12)),"",";"&amp;BW$1&amp;";")</f>
        <v/>
      </c>
      <c r="BX11" t="str">
        <f>IF(ISERR(SEARCH(BX$1,Data!$H12)),"",";"&amp;BX$1&amp;";")</f>
        <v/>
      </c>
      <c r="BY11" t="str">
        <f>IF(ISERR(SEARCH(BY$1,Data!$H12)),"",";"&amp;BY$1&amp;";")</f>
        <v/>
      </c>
      <c r="BZ11" t="str">
        <f>IF(ISERR(SEARCH(BZ$1,Data!$H12)),"",";"&amp;BZ$1&amp;";")</f>
        <v/>
      </c>
      <c r="CA11" t="str">
        <f>IF(ISERR(SEARCH(CA$1,Data!$H12)),"",";"&amp;CA$1&amp;";")</f>
        <v/>
      </c>
      <c r="CB11" t="str">
        <f>IF(ISERR(SEARCH(CB$1,Data!$H12)),"",";"&amp;CB$1&amp;";")</f>
        <v/>
      </c>
      <c r="CC11" t="str">
        <f>IF(ISERR(SEARCH(CC$1,Data!$H12)),"",";"&amp;CC$1&amp;";")</f>
        <v/>
      </c>
      <c r="CD11" t="str">
        <f>IF(ISERR(SEARCH(CD$1,Data!$H12)),"",";"&amp;CD$1&amp;";")</f>
        <v/>
      </c>
      <c r="CE11" t="str">
        <f>IF(ISERR(SEARCH(CE$1,Data!$H12)),"",";"&amp;CE$1&amp;";")</f>
        <v/>
      </c>
      <c r="CF11" t="str">
        <f>IF(ISERR(SEARCH(CF$1,Data!$H12)),"",";"&amp;CF$1&amp;";")</f>
        <v/>
      </c>
      <c r="CG11" t="str">
        <f>IF(ISERR(SEARCH(CG$1,Data!$H12)),"",";"&amp;CG$1&amp;";")</f>
        <v/>
      </c>
      <c r="CH11" t="str">
        <f>IF(ISERR(SEARCH(CH$1,Data!$H12)),"",";"&amp;CH$1&amp;";")</f>
        <v/>
      </c>
      <c r="CI11" t="str">
        <f>IF(ISERR(SEARCH(CI$1,Data!$H12)),"",";"&amp;CI$1&amp;";")</f>
        <v/>
      </c>
      <c r="CJ11" t="str">
        <f>IF(ISERR(SEARCH(CJ$1,Data!$H12)),"",";"&amp;CJ$1&amp;";")</f>
        <v/>
      </c>
      <c r="CK11" t="str">
        <f>IF(ISERR(SEARCH(CK$1,Data!$H12)),"",";"&amp;CK$1&amp;";")</f>
        <v/>
      </c>
      <c r="CL11" t="str">
        <f>IF(ISERR(SEARCH(CL$1,Data!$H12)),"",";"&amp;CL$1&amp;";")</f>
        <v/>
      </c>
      <c r="CM11" t="str">
        <f>IF(ISERR(SEARCH(CM$1,Data!$H12)),"",";"&amp;CM$1&amp;";")</f>
        <v/>
      </c>
      <c r="CN11" t="str">
        <f>IF(ISERR(SEARCH(CN$1,Data!$H12)),"",";"&amp;CN$1&amp;";")</f>
        <v/>
      </c>
      <c r="CO11" t="str">
        <f>IF(ISERR(SEARCH(CO$1,Data!$H12)),"",";"&amp;CO$1&amp;";")</f>
        <v/>
      </c>
      <c r="CP11" t="str">
        <f>IF(ISERR(SEARCH(CP$1,Data!$H12)),"",";"&amp;CP$1&amp;";")</f>
        <v/>
      </c>
      <c r="CQ11" t="str">
        <f>IF(ISERR(SEARCH(CQ$1,Data!$H12)),"",";"&amp;CQ$1&amp;";")</f>
        <v/>
      </c>
      <c r="CR11" t="str">
        <f>IF(ISERR(SEARCH(CR$1,Data!$H12)),"",";"&amp;CR$1&amp;";")</f>
        <v/>
      </c>
      <c r="CS11" t="str">
        <f>IF(ISERR(SEARCH(CS$1,Data!$H12)),"",";"&amp;CS$1&amp;";")</f>
        <v/>
      </c>
      <c r="CT11" t="str">
        <f>IF(ISERR(SEARCH(CT$1,Data!$H12)),"",";"&amp;CT$1&amp;";")</f>
        <v/>
      </c>
      <c r="CU11" t="str">
        <f>IF(ISERR(SEARCH(CU$1,Data!$H12)),"",";"&amp;CU$1&amp;";")</f>
        <v/>
      </c>
      <c r="CV11" t="str">
        <f>IF(ISERR(SEARCH(CV$1,Data!$H12)),"",";"&amp;CV$1&amp;";")</f>
        <v/>
      </c>
      <c r="CW11" t="str">
        <f>IF(ISERR(SEARCH(CW$1,Data!$H12)),"",";"&amp;CW$1&amp;";")</f>
        <v/>
      </c>
      <c r="CX11" t="str">
        <f>IF(ISERR(SEARCH(CX$1,Data!$H12)),"",";"&amp;CX$1&amp;";")</f>
        <v/>
      </c>
      <c r="CY11" t="str">
        <f>IF(ISERR(SEARCH(CY$1,Data!$H12)),"",";"&amp;CY$1&amp;";")</f>
        <v/>
      </c>
      <c r="CZ11" t="str">
        <f>IF(ISERR(SEARCH(CZ$1,Data!$H12)),"",";"&amp;CZ$1&amp;";")</f>
        <v/>
      </c>
      <c r="DA11" t="str">
        <f>IF(ISERR(SEARCH(DA$1,Data!$H12)),"",";"&amp;DA$1&amp;";")</f>
        <v/>
      </c>
      <c r="DB11" t="str">
        <f>IF(ISERR(SEARCH(DB$1,Data!$H12)),"",";"&amp;DB$1&amp;";")</f>
        <v/>
      </c>
      <c r="DC11" t="str">
        <f>IF(ISERR(SEARCH(DC$1,Data!$H12)),"",";"&amp;DC$1&amp;";")</f>
        <v/>
      </c>
      <c r="DD11" t="str">
        <f>IF(ISERR(SEARCH(DD$1,Data!$H12)),"",";"&amp;DD$1&amp;";")</f>
        <v/>
      </c>
      <c r="DE11" t="str">
        <f>IF(ISERR(SEARCH(DE$1,Data!$H12)),"",";"&amp;DE$1&amp;";")</f>
        <v/>
      </c>
      <c r="DF11" t="str">
        <f>IF(ISERR(SEARCH(DF$1,Data!$H12)),"",";"&amp;DF$1&amp;";")</f>
        <v/>
      </c>
      <c r="DG11" t="str">
        <f>IF(ISERR(SEARCH(DG$1,Data!$H12)),"",";"&amp;DG$1&amp;";")</f>
        <v/>
      </c>
      <c r="DH11" t="str">
        <f>IF(ISERR(SEARCH(DH$1,Data!$H12)),"",";"&amp;DH$1&amp;";")</f>
        <v/>
      </c>
      <c r="DI11" t="str">
        <f>IF(ISERR(SEARCH(DI$1,Data!$H12)),"",";"&amp;DI$1&amp;";")</f>
        <v/>
      </c>
      <c r="DJ11" t="str">
        <f>IF(ISERR(SEARCH(DJ$1,Data!$H12)),"",";"&amp;DJ$1&amp;";")</f>
        <v/>
      </c>
      <c r="DK11" t="str">
        <f>IF(ISERR(SEARCH(DK$1,Data!$H12)),"",";"&amp;DK$1&amp;";")</f>
        <v/>
      </c>
      <c r="DL11" t="str">
        <f>IF(ISERR(SEARCH(DL$1,Data!$H12)),"",";"&amp;DL$1&amp;";")</f>
        <v/>
      </c>
      <c r="DM11" t="str">
        <f>IF(ISERR(SEARCH(DM$1,Data!$H12)),"",";"&amp;DM$1&amp;";")</f>
        <v/>
      </c>
      <c r="DN11" t="str">
        <f>IF(ISERR(SEARCH(DN$1,Data!$H12)),"",";"&amp;DN$1&amp;";")</f>
        <v/>
      </c>
      <c r="DO11" t="str">
        <f>IF(ISERR(SEARCH(DO$1,Data!$H12)),"",";"&amp;DO$1&amp;";")</f>
        <v/>
      </c>
      <c r="DP11" t="str">
        <f>IF(ISERR(SEARCH(DP$1,Data!$H12)),"",";"&amp;DP$1&amp;";")</f>
        <v/>
      </c>
      <c r="DQ11" t="str">
        <f>IF(ISERR(SEARCH(DQ$1,Data!$H12)),"",";"&amp;DQ$1&amp;";")</f>
        <v/>
      </c>
      <c r="DR11" t="str">
        <f>IF(ISERR(SEARCH(DR$1,Data!$H12)),"",";"&amp;DR$1&amp;";")</f>
        <v/>
      </c>
      <c r="DS11" t="str">
        <f>IF(ISERR(SEARCH(DS$1,Data!$H12)),"",";"&amp;DS$1&amp;";")</f>
        <v/>
      </c>
      <c r="DT11" t="str">
        <f>IF(ISERR(SEARCH(DT$1,Data!$H12)),"",";"&amp;DT$1&amp;";")</f>
        <v/>
      </c>
      <c r="DU11" t="str">
        <f>IF(ISERR(SEARCH(DU$1,Data!$H12)),"",";"&amp;DU$1&amp;";")</f>
        <v/>
      </c>
    </row>
    <row r="12" spans="1:125" x14ac:dyDescent="0.3">
      <c r="A12" t="str">
        <f>Tableau1[[#This Row],[name]]</f>
        <v>ME-8D9</v>
      </c>
      <c r="B12" t="str">
        <f>IF(ISERROR(Tableau3[[#This Row],[Second semi-colon]]), "", MID(Tableau3[[#This Row],[Concatenation]], 2, Tableau3[[#This Row],[Second semi-colon]]-2))</f>
        <v/>
      </c>
      <c r="C12" t="e">
        <f>SEARCH(" ;",Tableau3[[#This Row],[Concatenation]])</f>
        <v>#VALUE!</v>
      </c>
      <c r="D12" t="str">
        <f>'Search for homeplanet'!I12&amp; 'Search for homeplanet'!J12&amp; 'Search for homeplanet'!K12&amp; 'Search for homeplanet'!L12&amp; 'Search for homeplanet'!M12&amp; 'Search for homeplanet'!N12&amp; 'Search for homeplanet'!O12&amp; 'Search for homeplanet'!P12&amp; 'Search for homeplanet'!Q12&amp; 'Search for homeplanet'!R12&amp; 'Search for homeplanet'!S12&amp; 'Search for homeplanet'!T12&amp; 'Search for homeplanet'!U12&amp; 'Search for homeplanet'!V12&amp; 'Search for homeplanet'!W12&amp; 'Search for homeplanet'!X12&amp; 'Search for homeplanet'!Y12&amp; 'Search for homeplanet'!Z12&amp; 'Search for homeplanet'!AA12&amp; 'Search for homeplanet'!AB12&amp; 'Search for homeplanet'!AC12&amp; 'Search for homeplanet'!AD12&amp; 'Search for homeplanet'!AE12&amp; 'Search for homeplanet'!AF12&amp; 'Search for homeplanet'!AG12&amp; 'Search for homeplanet'!AH12&amp; 'Search for homeplanet'!AI12&amp; 'Search for homeplanet'!AJ12&amp; 'Search for homeplanet'!AK12&amp; 'Search for homeplanet'!AL12&amp; 'Search for homeplanet'!AM12&amp; 'Search for homeplanet'!AN12&amp; 'Search for homeplanet'!AO12&amp; 'Search for homeplanet'!AP12&amp; 'Search for homeplanet'!AQ12&amp; 'Search for homeplanet'!AR12&amp; 'Search for homeplanet'!AS12&amp; 'Search for homeplanet'!AT12&amp; 'Search for homeplanet'!AU12&amp; 'Search for homeplanet'!AV12&amp; 'Search for homeplanet'!AW12&amp; 'Search for homeplanet'!AX12&amp; 'Search for homeplanet'!AY12&amp; 'Search for homeplanet'!AZ12&amp; 'Search for homeplanet'!BA12&amp; 'Search for homeplanet'!BB12&amp; 'Search for homeplanet'!BC12&amp; 'Search for homeplanet'!BD12&amp; 'Search for homeplanet'!BE12&amp; 'Search for homeplanet'!BF12&amp; 'Search for homeplanet'!BG12&amp; 'Search for homeplanet'!BH12&amp; 'Search for homeplanet'!BI12&amp; 'Search for homeplanet'!BJ12&amp; 'Search for homeplanet'!BK12&amp; 'Search for homeplanet'!BL12&amp; 'Search for homeplanet'!BM12&amp; 'Search for homeplanet'!BN12&amp; 'Search for homeplanet'!BO12&amp; 'Search for homeplanet'!BP12&amp; 'Search for homeplanet'!BQ12&amp; 'Search for homeplanet'!BR12&amp; 'Search for homeplanet'!BS12&amp; 'Search for homeplanet'!BT12&amp; 'Search for homeplanet'!BU12&amp; 'Search for homeplanet'!BV12&amp; 'Search for homeplanet'!BW12&amp; 'Search for homeplanet'!BX12&amp; 'Search for homeplanet'!BY12&amp; 'Search for homeplanet'!BZ12&amp; 'Search for homeplanet'!CA12&amp; 'Search for homeplanet'!CB12&amp; 'Search for homeplanet'!CC12&amp; 'Search for homeplanet'!CD12&amp; 'Search for homeplanet'!CE12&amp; 'Search for homeplanet'!CF12&amp; 'Search for homeplanet'!CG12&amp; 'Search for homeplanet'!CH12&amp; 'Search for homeplanet'!CI12&amp; 'Search for homeplanet'!CJ12&amp; 'Search for homeplanet'!CK12&amp; 'Search for homeplanet'!CL12&amp; 'Search for homeplanet'!CM12&amp; 'Search for homeplanet'!CN12&amp; 'Search for homeplanet'!CO12&amp; 'Search for homeplanet'!CP12&amp; 'Search for homeplanet'!CQ12&amp; 'Search for homeplanet'!CR12&amp; 'Search for homeplanet'!CS12&amp; 'Search for homeplanet'!CT12&amp; 'Search for homeplanet'!CU12&amp; 'Search for homeplanet'!CV12&amp; 'Search for homeplanet'!CW12&amp; 'Search for homeplanet'!CX12&amp; 'Search for homeplanet'!CY12&amp; 'Search for homeplanet'!CZ12&amp; 'Search for homeplanet'!DA12&amp; 'Search for homeplanet'!DB12&amp; 'Search for homeplanet'!DC12&amp; 'Search for homeplanet'!DD12&amp; 'Search for homeplanet'!DE12&amp; 'Search for homeplanet'!DF12&amp; 'Search for homeplanet'!DG12&amp; 'Search for homeplanet'!DH12&amp; 'Search for homeplanet'!DI12&amp; 'Search for homeplanet'!DJ12&amp; 'Search for homeplanet'!DK12&amp; 'Search for homeplanet'!DL12&amp; 'Search for homeplanet'!DM12&amp; 'Search for homeplanet'!DN12&amp; 'Search for homeplanet'!DO12&amp; 'Search for homeplanet'!DP12&amp; 'Search for homeplanet'!DQ12&amp; 'Search for homeplanet'!DR12&amp; 'Search for homeplanet'!DS12&amp; 'Search for homeplanet'!DT12&amp; 'Search for homeplanet'!DU12</f>
        <v/>
      </c>
      <c r="I12" t="str">
        <f>IF(ISERR(SEARCH(I$1,Data!$H13)),"",";"&amp;I$1&amp;";")</f>
        <v/>
      </c>
      <c r="J12" t="str">
        <f>IF(ISERR(SEARCH(J$1,Data!$H13)),"",";"&amp;J$1&amp;";")</f>
        <v/>
      </c>
      <c r="K12" t="str">
        <f>IF(ISERR(SEARCH(K$1,Data!$H13)),"",";"&amp;K$1&amp;";")</f>
        <v/>
      </c>
      <c r="L12" t="str">
        <f>IF(ISERR(SEARCH(L$1,Data!$H13)),"",";"&amp;L$1&amp;";")</f>
        <v/>
      </c>
      <c r="M12" t="str">
        <f>IF(ISERR(SEARCH(M$1,Data!$H13)),"",";"&amp;M$1&amp;";")</f>
        <v/>
      </c>
      <c r="N12" t="str">
        <f>IF(ISERR(SEARCH(N$1,Data!$H13)),"",";"&amp;N$1&amp;";")</f>
        <v/>
      </c>
      <c r="O12" t="str">
        <f>IF(ISERR(SEARCH(O$1,Data!$H13)),"",";"&amp;O$1&amp;";")</f>
        <v/>
      </c>
      <c r="P12" t="str">
        <f>IF(ISERR(SEARCH(P$1,Data!$H13)),"",";"&amp;P$1&amp;";")</f>
        <v/>
      </c>
      <c r="Q12" t="str">
        <f>IF(ISERR(SEARCH(Q$1,Data!$H13)),"",";"&amp;Q$1&amp;";")</f>
        <v/>
      </c>
      <c r="R12" t="str">
        <f>IF(ISERR(SEARCH(R$1,Data!$H13)),"",";"&amp;R$1&amp;";")</f>
        <v/>
      </c>
      <c r="S12" t="str">
        <f>IF(ISERR(SEARCH(S$1,Data!$H13)),"",";"&amp;S$1&amp;";")</f>
        <v/>
      </c>
      <c r="T12" t="str">
        <f>IF(ISERR(SEARCH(T$1,Data!$H13)),"",";"&amp;T$1&amp;";")</f>
        <v/>
      </c>
      <c r="U12" t="str">
        <f>IF(ISERR(SEARCH(U$1,Data!$H13)),"",";"&amp;U$1&amp;";")</f>
        <v/>
      </c>
      <c r="V12" t="str">
        <f>IF(ISERR(SEARCH(V$1,Data!$H13)),"",";"&amp;V$1&amp;";")</f>
        <v/>
      </c>
      <c r="W12" t="str">
        <f>IF(ISERR(SEARCH(W$1,Data!$H13)),"",";"&amp;W$1&amp;";")</f>
        <v/>
      </c>
      <c r="X12" t="str">
        <f>IF(ISERR(SEARCH(X$1,Data!$H13)),"",";"&amp;X$1&amp;";")</f>
        <v/>
      </c>
      <c r="Y12" t="str">
        <f>IF(ISERR(SEARCH(Y$1,Data!$H13)),"",";"&amp;Y$1&amp;";")</f>
        <v/>
      </c>
      <c r="Z12" t="str">
        <f>IF(ISERR(SEARCH(Z$1,Data!$H13)),"",";"&amp;Z$1&amp;";")</f>
        <v/>
      </c>
      <c r="AA12" t="str">
        <f>IF(ISERR(SEARCH(AA$1,Data!$H13)),"",";"&amp;AA$1&amp;";")</f>
        <v/>
      </c>
      <c r="AB12" t="str">
        <f>IF(ISERR(SEARCH(AB$1,Data!$H13)),"",";"&amp;AB$1&amp;";")</f>
        <v/>
      </c>
      <c r="AC12" t="str">
        <f>IF(ISERR(SEARCH(AC$1,Data!$H13)),"",";"&amp;AC$1&amp;";")</f>
        <v/>
      </c>
      <c r="AD12" t="str">
        <f>IF(ISERR(SEARCH(AD$1,Data!$H13)),"",";"&amp;AD$1&amp;";")</f>
        <v/>
      </c>
      <c r="AE12" t="str">
        <f>IF(ISERR(SEARCH(AE$1,Data!$H13)),"",";"&amp;AE$1&amp;";")</f>
        <v/>
      </c>
      <c r="AF12" t="str">
        <f>IF(ISERR(SEARCH(AF$1,Data!$H13)),"",";"&amp;AF$1&amp;";")</f>
        <v/>
      </c>
      <c r="AG12" t="str">
        <f>IF(ISERR(SEARCH(AG$1,Data!$H13)),"",";"&amp;AG$1&amp;";")</f>
        <v/>
      </c>
      <c r="AH12" t="str">
        <f>IF(ISERR(SEARCH(AH$1,Data!$H13)),"",";"&amp;AH$1&amp;";")</f>
        <v/>
      </c>
      <c r="AI12" t="str">
        <f>IF(ISERR(SEARCH(AI$1,Data!$H13)),"",";"&amp;AI$1&amp;";")</f>
        <v/>
      </c>
      <c r="AJ12" t="str">
        <f>IF(ISERR(SEARCH(AJ$1,Data!$H13)),"",";"&amp;AJ$1&amp;";")</f>
        <v/>
      </c>
      <c r="AK12" t="str">
        <f>IF(ISERR(SEARCH(AK$1,Data!$H13)),"",";"&amp;AK$1&amp;";")</f>
        <v/>
      </c>
      <c r="AL12" t="str">
        <f>IF(ISERR(SEARCH(AL$1,Data!$H13)),"",";"&amp;AL$1&amp;";")</f>
        <v/>
      </c>
      <c r="AM12" t="str">
        <f>IF(ISERR(SEARCH(AM$1,Data!$H13)),"",";"&amp;AM$1&amp;";")</f>
        <v/>
      </c>
      <c r="AN12" t="str">
        <f>IF(ISERR(SEARCH(AN$1,Data!$H13)),"",";"&amp;AN$1&amp;";")</f>
        <v/>
      </c>
      <c r="AO12" t="str">
        <f>IF(ISERR(SEARCH(AO$1,Data!$H13)),"",";"&amp;AO$1&amp;";")</f>
        <v/>
      </c>
      <c r="AP12" t="str">
        <f>IF(ISERR(SEARCH(AP$1,Data!$H13)),"",";"&amp;AP$1&amp;";")</f>
        <v/>
      </c>
      <c r="AQ12" t="str">
        <f>IF(ISERR(SEARCH(AQ$1,Data!$H13)),"",";"&amp;AQ$1&amp;";")</f>
        <v/>
      </c>
      <c r="AR12" t="str">
        <f>IF(ISERR(SEARCH(AR$1,Data!$H13)),"",";"&amp;AR$1&amp;";")</f>
        <v/>
      </c>
      <c r="AS12" t="str">
        <f>IF(ISERR(SEARCH(AS$1,Data!$H13)),"",";"&amp;AS$1&amp;";")</f>
        <v/>
      </c>
      <c r="AT12" t="str">
        <f>IF(ISERR(SEARCH(AT$1,Data!$H13)),"",";"&amp;AT$1&amp;";")</f>
        <v/>
      </c>
      <c r="AU12" t="str">
        <f>IF(ISERR(SEARCH(AU$1,Data!$H13)),"",";"&amp;AU$1&amp;";")</f>
        <v/>
      </c>
      <c r="AV12" t="str">
        <f>IF(ISERR(SEARCH(AV$1,Data!$H13)),"",";"&amp;AV$1&amp;";")</f>
        <v/>
      </c>
      <c r="AW12" t="str">
        <f>IF(ISERR(SEARCH(AW$1,Data!$H13)),"",";"&amp;AW$1&amp;";")</f>
        <v/>
      </c>
      <c r="AX12" t="str">
        <f>IF(ISERR(SEARCH(AX$1,Data!$H13)),"",";"&amp;AX$1&amp;";")</f>
        <v/>
      </c>
      <c r="AY12" t="str">
        <f>IF(ISERR(SEARCH(AY$1,Data!$H13)),"",";"&amp;AY$1&amp;";")</f>
        <v/>
      </c>
      <c r="AZ12" t="str">
        <f>IF(ISERR(SEARCH(AZ$1,Data!$H13)),"",";"&amp;AZ$1&amp;";")</f>
        <v/>
      </c>
      <c r="BA12" t="str">
        <f>IF(ISERR(SEARCH(BA$1,Data!$H13)),"",";"&amp;BA$1&amp;";")</f>
        <v/>
      </c>
      <c r="BB12" t="str">
        <f>IF(ISERR(SEARCH(BB$1,Data!$H13)),"",";"&amp;BB$1&amp;";")</f>
        <v/>
      </c>
      <c r="BC12" t="str">
        <f>IF(ISERR(SEARCH(BC$1,Data!$H13)),"",";"&amp;BC$1&amp;";")</f>
        <v/>
      </c>
      <c r="BD12" t="str">
        <f>IF(ISERR(SEARCH(BD$1,Data!$H13)),"",";"&amp;BD$1&amp;";")</f>
        <v/>
      </c>
      <c r="BE12" t="str">
        <f>IF(ISERR(SEARCH(BE$1,Data!$H13)),"",";"&amp;BE$1&amp;";")</f>
        <v/>
      </c>
      <c r="BF12" t="str">
        <f>IF(ISERR(SEARCH(BF$1,Data!$H13)),"",";"&amp;BF$1&amp;";")</f>
        <v/>
      </c>
      <c r="BG12" t="str">
        <f>IF(ISERR(SEARCH(BG$1,Data!$H13)),"",";"&amp;BG$1&amp;";")</f>
        <v/>
      </c>
      <c r="BH12" t="str">
        <f>IF(ISERR(SEARCH(BH$1,Data!$H13)),"",";"&amp;BH$1&amp;";")</f>
        <v/>
      </c>
      <c r="BI12" t="str">
        <f>IF(ISERR(SEARCH(BI$1,Data!$H13)),"",";"&amp;BI$1&amp;";")</f>
        <v/>
      </c>
      <c r="BJ12" t="str">
        <f>IF(ISERR(SEARCH(BJ$1,Data!$H13)),"",";"&amp;BJ$1&amp;";")</f>
        <v/>
      </c>
      <c r="BK12" t="str">
        <f>IF(ISERR(SEARCH(BK$1,Data!$H13)),"",";"&amp;BK$1&amp;";")</f>
        <v/>
      </c>
      <c r="BL12" t="str">
        <f>IF(ISERR(SEARCH(BL$1,Data!$H13)),"",";"&amp;BL$1&amp;";")</f>
        <v/>
      </c>
      <c r="BM12" t="str">
        <f>IF(ISERR(SEARCH(BM$1,Data!$H13)),"",";"&amp;BM$1&amp;";")</f>
        <v/>
      </c>
      <c r="BN12" t="str">
        <f>IF(ISERR(SEARCH(BN$1,Data!$H13)),"",";"&amp;BN$1&amp;";")</f>
        <v/>
      </c>
      <c r="BO12" t="str">
        <f>IF(ISERR(SEARCH(BO$1,Data!$H13)),"",";"&amp;BO$1&amp;";")</f>
        <v/>
      </c>
      <c r="BP12" t="str">
        <f>IF(ISERR(SEARCH(BP$1,Data!$H13)),"",";"&amp;BP$1&amp;";")</f>
        <v/>
      </c>
      <c r="BQ12" t="str">
        <f>IF(ISERR(SEARCH(BQ$1,Data!$H13)),"",";"&amp;BQ$1&amp;";")</f>
        <v/>
      </c>
      <c r="BR12" t="str">
        <f>IF(ISERR(SEARCH(BR$1,Data!$H13)),"",";"&amp;BR$1&amp;";")</f>
        <v/>
      </c>
      <c r="BS12" t="str">
        <f>IF(ISERR(SEARCH(BS$1,Data!$H13)),"",";"&amp;BS$1&amp;";")</f>
        <v/>
      </c>
      <c r="BT12" t="str">
        <f>IF(ISERR(SEARCH(BT$1,Data!$H13)),"",";"&amp;BT$1&amp;";")</f>
        <v/>
      </c>
      <c r="BU12" t="str">
        <f>IF(ISERR(SEARCH(BU$1,Data!$H13)),"",";"&amp;BU$1&amp;";")</f>
        <v/>
      </c>
      <c r="BV12" t="str">
        <f>IF(ISERR(SEARCH(BV$1,Data!$H13)),"",";"&amp;BV$1&amp;";")</f>
        <v/>
      </c>
      <c r="BW12" t="str">
        <f>IF(ISERR(SEARCH(BW$1,Data!$H13)),"",";"&amp;BW$1&amp;";")</f>
        <v/>
      </c>
      <c r="BX12" t="str">
        <f>IF(ISERR(SEARCH(BX$1,Data!$H13)),"",";"&amp;BX$1&amp;";")</f>
        <v/>
      </c>
      <c r="BY12" t="str">
        <f>IF(ISERR(SEARCH(BY$1,Data!$H13)),"",";"&amp;BY$1&amp;";")</f>
        <v/>
      </c>
      <c r="BZ12" t="str">
        <f>IF(ISERR(SEARCH(BZ$1,Data!$H13)),"",";"&amp;BZ$1&amp;";")</f>
        <v/>
      </c>
      <c r="CA12" t="str">
        <f>IF(ISERR(SEARCH(CA$1,Data!$H13)),"",";"&amp;CA$1&amp;";")</f>
        <v/>
      </c>
      <c r="CB12" t="str">
        <f>IF(ISERR(SEARCH(CB$1,Data!$H13)),"",";"&amp;CB$1&amp;";")</f>
        <v/>
      </c>
      <c r="CC12" t="str">
        <f>IF(ISERR(SEARCH(CC$1,Data!$H13)),"",";"&amp;CC$1&amp;";")</f>
        <v/>
      </c>
      <c r="CD12" t="str">
        <f>IF(ISERR(SEARCH(CD$1,Data!$H13)),"",";"&amp;CD$1&amp;";")</f>
        <v/>
      </c>
      <c r="CE12" t="str">
        <f>IF(ISERR(SEARCH(CE$1,Data!$H13)),"",";"&amp;CE$1&amp;";")</f>
        <v/>
      </c>
      <c r="CF12" t="str">
        <f>IF(ISERR(SEARCH(CF$1,Data!$H13)),"",";"&amp;CF$1&amp;";")</f>
        <v/>
      </c>
      <c r="CG12" t="str">
        <f>IF(ISERR(SEARCH(CG$1,Data!$H13)),"",";"&amp;CG$1&amp;";")</f>
        <v/>
      </c>
      <c r="CH12" t="str">
        <f>IF(ISERR(SEARCH(CH$1,Data!$H13)),"",";"&amp;CH$1&amp;";")</f>
        <v/>
      </c>
      <c r="CI12" t="str">
        <f>IF(ISERR(SEARCH(CI$1,Data!$H13)),"",";"&amp;CI$1&amp;";")</f>
        <v/>
      </c>
      <c r="CJ12" t="str">
        <f>IF(ISERR(SEARCH(CJ$1,Data!$H13)),"",";"&amp;CJ$1&amp;";")</f>
        <v/>
      </c>
      <c r="CK12" t="str">
        <f>IF(ISERR(SEARCH(CK$1,Data!$H13)),"",";"&amp;CK$1&amp;";")</f>
        <v/>
      </c>
      <c r="CL12" t="str">
        <f>IF(ISERR(SEARCH(CL$1,Data!$H13)),"",";"&amp;CL$1&amp;";")</f>
        <v/>
      </c>
      <c r="CM12" t="str">
        <f>IF(ISERR(SEARCH(CM$1,Data!$H13)),"",";"&amp;CM$1&amp;";")</f>
        <v/>
      </c>
      <c r="CN12" t="str">
        <f>IF(ISERR(SEARCH(CN$1,Data!$H13)),"",";"&amp;CN$1&amp;";")</f>
        <v/>
      </c>
      <c r="CO12" t="str">
        <f>IF(ISERR(SEARCH(CO$1,Data!$H13)),"",";"&amp;CO$1&amp;";")</f>
        <v/>
      </c>
      <c r="CP12" t="str">
        <f>IF(ISERR(SEARCH(CP$1,Data!$H13)),"",";"&amp;CP$1&amp;";")</f>
        <v/>
      </c>
      <c r="CQ12" t="str">
        <f>IF(ISERR(SEARCH(CQ$1,Data!$H13)),"",";"&amp;CQ$1&amp;";")</f>
        <v/>
      </c>
      <c r="CR12" t="str">
        <f>IF(ISERR(SEARCH(CR$1,Data!$H13)),"",";"&amp;CR$1&amp;";")</f>
        <v/>
      </c>
      <c r="CS12" t="str">
        <f>IF(ISERR(SEARCH(CS$1,Data!$H13)),"",";"&amp;CS$1&amp;";")</f>
        <v/>
      </c>
      <c r="CT12" t="str">
        <f>IF(ISERR(SEARCH(CT$1,Data!$H13)),"",";"&amp;CT$1&amp;";")</f>
        <v/>
      </c>
      <c r="CU12" t="str">
        <f>IF(ISERR(SEARCH(CU$1,Data!$H13)),"",";"&amp;CU$1&amp;";")</f>
        <v/>
      </c>
      <c r="CV12" t="str">
        <f>IF(ISERR(SEARCH(CV$1,Data!$H13)),"",";"&amp;CV$1&amp;";")</f>
        <v/>
      </c>
      <c r="CW12" t="str">
        <f>IF(ISERR(SEARCH(CW$1,Data!$H13)),"",";"&amp;CW$1&amp;";")</f>
        <v/>
      </c>
      <c r="CX12" t="str">
        <f>IF(ISERR(SEARCH(CX$1,Data!$H13)),"",";"&amp;CX$1&amp;";")</f>
        <v/>
      </c>
      <c r="CY12" t="str">
        <f>IF(ISERR(SEARCH(CY$1,Data!$H13)),"",";"&amp;CY$1&amp;";")</f>
        <v/>
      </c>
      <c r="CZ12" t="str">
        <f>IF(ISERR(SEARCH(CZ$1,Data!$H13)),"",";"&amp;CZ$1&amp;";")</f>
        <v/>
      </c>
      <c r="DA12" t="str">
        <f>IF(ISERR(SEARCH(DA$1,Data!$H13)),"",";"&amp;DA$1&amp;";")</f>
        <v/>
      </c>
      <c r="DB12" t="str">
        <f>IF(ISERR(SEARCH(DB$1,Data!$H13)),"",";"&amp;DB$1&amp;";")</f>
        <v/>
      </c>
      <c r="DC12" t="str">
        <f>IF(ISERR(SEARCH(DC$1,Data!$H13)),"",";"&amp;DC$1&amp;";")</f>
        <v/>
      </c>
      <c r="DD12" t="str">
        <f>IF(ISERR(SEARCH(DD$1,Data!$H13)),"",";"&amp;DD$1&amp;";")</f>
        <v/>
      </c>
      <c r="DE12" t="str">
        <f>IF(ISERR(SEARCH(DE$1,Data!$H13)),"",";"&amp;DE$1&amp;";")</f>
        <v/>
      </c>
      <c r="DF12" t="str">
        <f>IF(ISERR(SEARCH(DF$1,Data!$H13)),"",";"&amp;DF$1&amp;";")</f>
        <v/>
      </c>
      <c r="DG12" t="str">
        <f>IF(ISERR(SEARCH(DG$1,Data!$H13)),"",";"&amp;DG$1&amp;";")</f>
        <v/>
      </c>
      <c r="DH12" t="str">
        <f>IF(ISERR(SEARCH(DH$1,Data!$H13)),"",";"&amp;DH$1&amp;";")</f>
        <v/>
      </c>
      <c r="DI12" t="str">
        <f>IF(ISERR(SEARCH(DI$1,Data!$H13)),"",";"&amp;DI$1&amp;";")</f>
        <v/>
      </c>
      <c r="DJ12" t="str">
        <f>IF(ISERR(SEARCH(DJ$1,Data!$H13)),"",";"&amp;DJ$1&amp;";")</f>
        <v/>
      </c>
      <c r="DK12" t="str">
        <f>IF(ISERR(SEARCH(DK$1,Data!$H13)),"",";"&amp;DK$1&amp;";")</f>
        <v/>
      </c>
      <c r="DL12" t="str">
        <f>IF(ISERR(SEARCH(DL$1,Data!$H13)),"",";"&amp;DL$1&amp;";")</f>
        <v/>
      </c>
      <c r="DM12" t="str">
        <f>IF(ISERR(SEARCH(DM$1,Data!$H13)),"",";"&amp;DM$1&amp;";")</f>
        <v/>
      </c>
      <c r="DN12" t="str">
        <f>IF(ISERR(SEARCH(DN$1,Data!$H13)),"",";"&amp;DN$1&amp;";")</f>
        <v/>
      </c>
      <c r="DO12" t="str">
        <f>IF(ISERR(SEARCH(DO$1,Data!$H13)),"",";"&amp;DO$1&amp;";")</f>
        <v/>
      </c>
      <c r="DP12" t="str">
        <f>IF(ISERR(SEARCH(DP$1,Data!$H13)),"",";"&amp;DP$1&amp;";")</f>
        <v/>
      </c>
      <c r="DQ12" t="str">
        <f>IF(ISERR(SEARCH(DQ$1,Data!$H13)),"",";"&amp;DQ$1&amp;";")</f>
        <v/>
      </c>
      <c r="DR12" t="str">
        <f>IF(ISERR(SEARCH(DR$1,Data!$H13)),"",";"&amp;DR$1&amp;";")</f>
        <v/>
      </c>
      <c r="DS12" t="str">
        <f>IF(ISERR(SEARCH(DS$1,Data!$H13)),"",";"&amp;DS$1&amp;";")</f>
        <v/>
      </c>
      <c r="DT12" t="str">
        <f>IF(ISERR(SEARCH(DT$1,Data!$H13)),"",";"&amp;DT$1&amp;";")</f>
        <v/>
      </c>
      <c r="DU12" t="str">
        <f>IF(ISERR(SEARCH(DU$1,Data!$H13)),"",";"&amp;DU$1&amp;";")</f>
        <v/>
      </c>
    </row>
    <row r="13" spans="1:125" x14ac:dyDescent="0.3">
      <c r="A13" t="str">
        <f>Tableau1[[#This Row],[name]]</f>
        <v>OOM-9</v>
      </c>
      <c r="B13" t="str">
        <f>IF(ISERROR(Tableau3[[#This Row],[Second semi-colon]]), "", MID(Tableau3[[#This Row],[Concatenation]], 2, Tableau3[[#This Row],[Second semi-colon]]-2))</f>
        <v/>
      </c>
      <c r="C13" t="e">
        <f>SEARCH(" ;",Tableau3[[#This Row],[Concatenation]])</f>
        <v>#VALUE!</v>
      </c>
      <c r="D13" t="str">
        <f>'Search for homeplanet'!I13&amp; 'Search for homeplanet'!J13&amp; 'Search for homeplanet'!K13&amp; 'Search for homeplanet'!L13&amp; 'Search for homeplanet'!M13&amp; 'Search for homeplanet'!N13&amp; 'Search for homeplanet'!O13&amp; 'Search for homeplanet'!P13&amp; 'Search for homeplanet'!Q13&amp; 'Search for homeplanet'!R13&amp; 'Search for homeplanet'!S13&amp; 'Search for homeplanet'!T13&amp; 'Search for homeplanet'!U13&amp; 'Search for homeplanet'!V13&amp; 'Search for homeplanet'!W13&amp; 'Search for homeplanet'!X13&amp; 'Search for homeplanet'!Y13&amp; 'Search for homeplanet'!Z13&amp; 'Search for homeplanet'!AA13&amp; 'Search for homeplanet'!AB13&amp; 'Search for homeplanet'!AC13&amp; 'Search for homeplanet'!AD13&amp; 'Search for homeplanet'!AE13&amp; 'Search for homeplanet'!AF13&amp; 'Search for homeplanet'!AG13&amp; 'Search for homeplanet'!AH13&amp; 'Search for homeplanet'!AI13&amp; 'Search for homeplanet'!AJ13&amp; 'Search for homeplanet'!AK13&amp; 'Search for homeplanet'!AL13&amp; 'Search for homeplanet'!AM13&amp; 'Search for homeplanet'!AN13&amp; 'Search for homeplanet'!AO13&amp; 'Search for homeplanet'!AP13&amp; 'Search for homeplanet'!AQ13&amp; 'Search for homeplanet'!AR13&amp; 'Search for homeplanet'!AS13&amp; 'Search for homeplanet'!AT13&amp; 'Search for homeplanet'!AU13&amp; 'Search for homeplanet'!AV13&amp; 'Search for homeplanet'!AW13&amp; 'Search for homeplanet'!AX13&amp; 'Search for homeplanet'!AY13&amp; 'Search for homeplanet'!AZ13&amp; 'Search for homeplanet'!BA13&amp; 'Search for homeplanet'!BB13&amp; 'Search for homeplanet'!BC13&amp; 'Search for homeplanet'!BD13&amp; 'Search for homeplanet'!BE13&amp; 'Search for homeplanet'!BF13&amp; 'Search for homeplanet'!BG13&amp; 'Search for homeplanet'!BH13&amp; 'Search for homeplanet'!BI13&amp; 'Search for homeplanet'!BJ13&amp; 'Search for homeplanet'!BK13&amp; 'Search for homeplanet'!BL13&amp; 'Search for homeplanet'!BM13&amp; 'Search for homeplanet'!BN13&amp; 'Search for homeplanet'!BO13&amp; 'Search for homeplanet'!BP13&amp; 'Search for homeplanet'!BQ13&amp; 'Search for homeplanet'!BR13&amp; 'Search for homeplanet'!BS13&amp; 'Search for homeplanet'!BT13&amp; 'Search for homeplanet'!BU13&amp; 'Search for homeplanet'!BV13&amp; 'Search for homeplanet'!BW13&amp; 'Search for homeplanet'!BX13&amp; 'Search for homeplanet'!BY13&amp; 'Search for homeplanet'!BZ13&amp; 'Search for homeplanet'!CA13&amp; 'Search for homeplanet'!CB13&amp; 'Search for homeplanet'!CC13&amp; 'Search for homeplanet'!CD13&amp; 'Search for homeplanet'!CE13&amp; 'Search for homeplanet'!CF13&amp; 'Search for homeplanet'!CG13&amp; 'Search for homeplanet'!CH13&amp; 'Search for homeplanet'!CI13&amp; 'Search for homeplanet'!CJ13&amp; 'Search for homeplanet'!CK13&amp; 'Search for homeplanet'!CL13&amp; 'Search for homeplanet'!CM13&amp; 'Search for homeplanet'!CN13&amp; 'Search for homeplanet'!CO13&amp; 'Search for homeplanet'!CP13&amp; 'Search for homeplanet'!CQ13&amp; 'Search for homeplanet'!CR13&amp; 'Search for homeplanet'!CS13&amp; 'Search for homeplanet'!CT13&amp; 'Search for homeplanet'!CU13&amp; 'Search for homeplanet'!CV13&amp; 'Search for homeplanet'!CW13&amp; 'Search for homeplanet'!CX13&amp; 'Search for homeplanet'!CY13&amp; 'Search for homeplanet'!CZ13&amp; 'Search for homeplanet'!DA13&amp; 'Search for homeplanet'!DB13&amp; 'Search for homeplanet'!DC13&amp; 'Search for homeplanet'!DD13&amp; 'Search for homeplanet'!DE13&amp; 'Search for homeplanet'!DF13&amp; 'Search for homeplanet'!DG13&amp; 'Search for homeplanet'!DH13&amp; 'Search for homeplanet'!DI13&amp; 'Search for homeplanet'!DJ13&amp; 'Search for homeplanet'!DK13&amp; 'Search for homeplanet'!DL13&amp; 'Search for homeplanet'!DM13&amp; 'Search for homeplanet'!DN13&amp; 'Search for homeplanet'!DO13&amp; 'Search for homeplanet'!DP13&amp; 'Search for homeplanet'!DQ13&amp; 'Search for homeplanet'!DR13&amp; 'Search for homeplanet'!DS13&amp; 'Search for homeplanet'!DT13&amp; 'Search for homeplanet'!DU13</f>
        <v/>
      </c>
      <c r="I13" t="str">
        <f>IF(ISERR(SEARCH(I$1,Data!$H14)),"",";"&amp;I$1&amp;";")</f>
        <v/>
      </c>
      <c r="J13" t="str">
        <f>IF(ISERR(SEARCH(J$1,Data!$H14)),"",";"&amp;J$1&amp;";")</f>
        <v/>
      </c>
      <c r="K13" t="str">
        <f>IF(ISERR(SEARCH(K$1,Data!$H14)),"",";"&amp;K$1&amp;";")</f>
        <v/>
      </c>
      <c r="L13" t="str">
        <f>IF(ISERR(SEARCH(L$1,Data!$H14)),"",";"&amp;L$1&amp;";")</f>
        <v/>
      </c>
      <c r="M13" t="str">
        <f>IF(ISERR(SEARCH(M$1,Data!$H14)),"",";"&amp;M$1&amp;";")</f>
        <v/>
      </c>
      <c r="N13" t="str">
        <f>IF(ISERR(SEARCH(N$1,Data!$H14)),"",";"&amp;N$1&amp;";")</f>
        <v/>
      </c>
      <c r="O13" t="str">
        <f>IF(ISERR(SEARCH(O$1,Data!$H14)),"",";"&amp;O$1&amp;";")</f>
        <v/>
      </c>
      <c r="P13" t="str">
        <f>IF(ISERR(SEARCH(P$1,Data!$H14)),"",";"&amp;P$1&amp;";")</f>
        <v/>
      </c>
      <c r="Q13" t="str">
        <f>IF(ISERR(SEARCH(Q$1,Data!$H14)),"",";"&amp;Q$1&amp;";")</f>
        <v/>
      </c>
      <c r="R13" t="str">
        <f>IF(ISERR(SEARCH(R$1,Data!$H14)),"",";"&amp;R$1&amp;";")</f>
        <v/>
      </c>
      <c r="S13" t="str">
        <f>IF(ISERR(SEARCH(S$1,Data!$H14)),"",";"&amp;S$1&amp;";")</f>
        <v/>
      </c>
      <c r="T13" t="str">
        <f>IF(ISERR(SEARCH(T$1,Data!$H14)),"",";"&amp;T$1&amp;";")</f>
        <v/>
      </c>
      <c r="U13" t="str">
        <f>IF(ISERR(SEARCH(U$1,Data!$H14)),"",";"&amp;U$1&amp;";")</f>
        <v/>
      </c>
      <c r="V13" t="str">
        <f>IF(ISERR(SEARCH(V$1,Data!$H14)),"",";"&amp;V$1&amp;";")</f>
        <v/>
      </c>
      <c r="W13" t="str">
        <f>IF(ISERR(SEARCH(W$1,Data!$H14)),"",";"&amp;W$1&amp;";")</f>
        <v/>
      </c>
      <c r="X13" t="str">
        <f>IF(ISERR(SEARCH(X$1,Data!$H14)),"",";"&amp;X$1&amp;";")</f>
        <v/>
      </c>
      <c r="Y13" t="str">
        <f>IF(ISERR(SEARCH(Y$1,Data!$H14)),"",";"&amp;Y$1&amp;";")</f>
        <v/>
      </c>
      <c r="Z13" t="str">
        <f>IF(ISERR(SEARCH(Z$1,Data!$H14)),"",";"&amp;Z$1&amp;";")</f>
        <v/>
      </c>
      <c r="AA13" t="str">
        <f>IF(ISERR(SEARCH(AA$1,Data!$H14)),"",";"&amp;AA$1&amp;";")</f>
        <v/>
      </c>
      <c r="AB13" t="str">
        <f>IF(ISERR(SEARCH(AB$1,Data!$H14)),"",";"&amp;AB$1&amp;";")</f>
        <v/>
      </c>
      <c r="AC13" t="str">
        <f>IF(ISERR(SEARCH(AC$1,Data!$H14)),"",";"&amp;AC$1&amp;";")</f>
        <v/>
      </c>
      <c r="AD13" t="str">
        <f>IF(ISERR(SEARCH(AD$1,Data!$H14)),"",";"&amp;AD$1&amp;";")</f>
        <v/>
      </c>
      <c r="AE13" t="str">
        <f>IF(ISERR(SEARCH(AE$1,Data!$H14)),"",";"&amp;AE$1&amp;";")</f>
        <v/>
      </c>
      <c r="AF13" t="str">
        <f>IF(ISERR(SEARCH(AF$1,Data!$H14)),"",";"&amp;AF$1&amp;";")</f>
        <v/>
      </c>
      <c r="AG13" t="str">
        <f>IF(ISERR(SEARCH(AG$1,Data!$H14)),"",";"&amp;AG$1&amp;";")</f>
        <v/>
      </c>
      <c r="AH13" t="str">
        <f>IF(ISERR(SEARCH(AH$1,Data!$H14)),"",";"&amp;AH$1&amp;";")</f>
        <v/>
      </c>
      <c r="AI13" t="str">
        <f>IF(ISERR(SEARCH(AI$1,Data!$H14)),"",";"&amp;AI$1&amp;";")</f>
        <v/>
      </c>
      <c r="AJ13" t="str">
        <f>IF(ISERR(SEARCH(AJ$1,Data!$H14)),"",";"&amp;AJ$1&amp;";")</f>
        <v/>
      </c>
      <c r="AK13" t="str">
        <f>IF(ISERR(SEARCH(AK$1,Data!$H14)),"",";"&amp;AK$1&amp;";")</f>
        <v/>
      </c>
      <c r="AL13" t="str">
        <f>IF(ISERR(SEARCH(AL$1,Data!$H14)),"",";"&amp;AL$1&amp;";")</f>
        <v/>
      </c>
      <c r="AM13" t="str">
        <f>IF(ISERR(SEARCH(AM$1,Data!$H14)),"",";"&amp;AM$1&amp;";")</f>
        <v/>
      </c>
      <c r="AN13" t="str">
        <f>IF(ISERR(SEARCH(AN$1,Data!$H14)),"",";"&amp;AN$1&amp;";")</f>
        <v/>
      </c>
      <c r="AO13" t="str">
        <f>IF(ISERR(SEARCH(AO$1,Data!$H14)),"",";"&amp;AO$1&amp;";")</f>
        <v/>
      </c>
      <c r="AP13" t="str">
        <f>IF(ISERR(SEARCH(AP$1,Data!$H14)),"",";"&amp;AP$1&amp;";")</f>
        <v/>
      </c>
      <c r="AQ13" t="str">
        <f>IF(ISERR(SEARCH(AQ$1,Data!$H14)),"",";"&amp;AQ$1&amp;";")</f>
        <v/>
      </c>
      <c r="AR13" t="str">
        <f>IF(ISERR(SEARCH(AR$1,Data!$H14)),"",";"&amp;AR$1&amp;";")</f>
        <v/>
      </c>
      <c r="AS13" t="str">
        <f>IF(ISERR(SEARCH(AS$1,Data!$H14)),"",";"&amp;AS$1&amp;";")</f>
        <v/>
      </c>
      <c r="AT13" t="str">
        <f>IF(ISERR(SEARCH(AT$1,Data!$H14)),"",";"&amp;AT$1&amp;";")</f>
        <v/>
      </c>
      <c r="AU13" t="str">
        <f>IF(ISERR(SEARCH(AU$1,Data!$H14)),"",";"&amp;AU$1&amp;";")</f>
        <v/>
      </c>
      <c r="AV13" t="str">
        <f>IF(ISERR(SEARCH(AV$1,Data!$H14)),"",";"&amp;AV$1&amp;";")</f>
        <v/>
      </c>
      <c r="AW13" t="str">
        <f>IF(ISERR(SEARCH(AW$1,Data!$H14)),"",";"&amp;AW$1&amp;";")</f>
        <v/>
      </c>
      <c r="AX13" t="str">
        <f>IF(ISERR(SEARCH(AX$1,Data!$H14)),"",";"&amp;AX$1&amp;";")</f>
        <v/>
      </c>
      <c r="AY13" t="str">
        <f>IF(ISERR(SEARCH(AY$1,Data!$H14)),"",";"&amp;AY$1&amp;";")</f>
        <v/>
      </c>
      <c r="AZ13" t="str">
        <f>IF(ISERR(SEARCH(AZ$1,Data!$H14)),"",";"&amp;AZ$1&amp;";")</f>
        <v/>
      </c>
      <c r="BA13" t="str">
        <f>IF(ISERR(SEARCH(BA$1,Data!$H14)),"",";"&amp;BA$1&amp;";")</f>
        <v/>
      </c>
      <c r="BB13" t="str">
        <f>IF(ISERR(SEARCH(BB$1,Data!$H14)),"",";"&amp;BB$1&amp;";")</f>
        <v/>
      </c>
      <c r="BC13" t="str">
        <f>IF(ISERR(SEARCH(BC$1,Data!$H14)),"",";"&amp;BC$1&amp;";")</f>
        <v/>
      </c>
      <c r="BD13" t="str">
        <f>IF(ISERR(SEARCH(BD$1,Data!$H14)),"",";"&amp;BD$1&amp;";")</f>
        <v/>
      </c>
      <c r="BE13" t="str">
        <f>IF(ISERR(SEARCH(BE$1,Data!$H14)),"",";"&amp;BE$1&amp;";")</f>
        <v/>
      </c>
      <c r="BF13" t="str">
        <f>IF(ISERR(SEARCH(BF$1,Data!$H14)),"",";"&amp;BF$1&amp;";")</f>
        <v/>
      </c>
      <c r="BG13" t="str">
        <f>IF(ISERR(SEARCH(BG$1,Data!$H14)),"",";"&amp;BG$1&amp;";")</f>
        <v/>
      </c>
      <c r="BH13" t="str">
        <f>IF(ISERR(SEARCH(BH$1,Data!$H14)),"",";"&amp;BH$1&amp;";")</f>
        <v/>
      </c>
      <c r="BI13" t="str">
        <f>IF(ISERR(SEARCH(BI$1,Data!$H14)),"",";"&amp;BI$1&amp;";")</f>
        <v/>
      </c>
      <c r="BJ13" t="str">
        <f>IF(ISERR(SEARCH(BJ$1,Data!$H14)),"",";"&amp;BJ$1&amp;";")</f>
        <v/>
      </c>
      <c r="BK13" t="str">
        <f>IF(ISERR(SEARCH(BK$1,Data!$H14)),"",";"&amp;BK$1&amp;";")</f>
        <v/>
      </c>
      <c r="BL13" t="str">
        <f>IF(ISERR(SEARCH(BL$1,Data!$H14)),"",";"&amp;BL$1&amp;";")</f>
        <v/>
      </c>
      <c r="BM13" t="str">
        <f>IF(ISERR(SEARCH(BM$1,Data!$H14)),"",";"&amp;BM$1&amp;";")</f>
        <v/>
      </c>
      <c r="BN13" t="str">
        <f>IF(ISERR(SEARCH(BN$1,Data!$H14)),"",";"&amp;BN$1&amp;";")</f>
        <v/>
      </c>
      <c r="BO13" t="str">
        <f>IF(ISERR(SEARCH(BO$1,Data!$H14)),"",";"&amp;BO$1&amp;";")</f>
        <v/>
      </c>
      <c r="BP13" t="str">
        <f>IF(ISERR(SEARCH(BP$1,Data!$H14)),"",";"&amp;BP$1&amp;";")</f>
        <v/>
      </c>
      <c r="BQ13" t="str">
        <f>IF(ISERR(SEARCH(BQ$1,Data!$H14)),"",";"&amp;BQ$1&amp;";")</f>
        <v/>
      </c>
      <c r="BR13" t="str">
        <f>IF(ISERR(SEARCH(BR$1,Data!$H14)),"",";"&amp;BR$1&amp;";")</f>
        <v/>
      </c>
      <c r="BS13" t="str">
        <f>IF(ISERR(SEARCH(BS$1,Data!$H14)),"",";"&amp;BS$1&amp;";")</f>
        <v/>
      </c>
      <c r="BT13" t="str">
        <f>IF(ISERR(SEARCH(BT$1,Data!$H14)),"",";"&amp;BT$1&amp;";")</f>
        <v/>
      </c>
      <c r="BU13" t="str">
        <f>IF(ISERR(SEARCH(BU$1,Data!$H14)),"",";"&amp;BU$1&amp;";")</f>
        <v/>
      </c>
      <c r="BV13" t="str">
        <f>IF(ISERR(SEARCH(BV$1,Data!$H14)),"",";"&amp;BV$1&amp;";")</f>
        <v/>
      </c>
      <c r="BW13" t="str">
        <f>IF(ISERR(SEARCH(BW$1,Data!$H14)),"",";"&amp;BW$1&amp;";")</f>
        <v/>
      </c>
      <c r="BX13" t="str">
        <f>IF(ISERR(SEARCH(BX$1,Data!$H14)),"",";"&amp;BX$1&amp;";")</f>
        <v/>
      </c>
      <c r="BY13" t="str">
        <f>IF(ISERR(SEARCH(BY$1,Data!$H14)),"",";"&amp;BY$1&amp;";")</f>
        <v/>
      </c>
      <c r="BZ13" t="str">
        <f>IF(ISERR(SEARCH(BZ$1,Data!$H14)),"",";"&amp;BZ$1&amp;";")</f>
        <v/>
      </c>
      <c r="CA13" t="str">
        <f>IF(ISERR(SEARCH(CA$1,Data!$H14)),"",";"&amp;CA$1&amp;";")</f>
        <v/>
      </c>
      <c r="CB13" t="str">
        <f>IF(ISERR(SEARCH(CB$1,Data!$H14)),"",";"&amp;CB$1&amp;";")</f>
        <v/>
      </c>
      <c r="CC13" t="str">
        <f>IF(ISERR(SEARCH(CC$1,Data!$H14)),"",";"&amp;CC$1&amp;";")</f>
        <v/>
      </c>
      <c r="CD13" t="str">
        <f>IF(ISERR(SEARCH(CD$1,Data!$H14)),"",";"&amp;CD$1&amp;";")</f>
        <v/>
      </c>
      <c r="CE13" t="str">
        <f>IF(ISERR(SEARCH(CE$1,Data!$H14)),"",";"&amp;CE$1&amp;";")</f>
        <v/>
      </c>
      <c r="CF13" t="str">
        <f>IF(ISERR(SEARCH(CF$1,Data!$H14)),"",";"&amp;CF$1&amp;";")</f>
        <v/>
      </c>
      <c r="CG13" t="str">
        <f>IF(ISERR(SEARCH(CG$1,Data!$H14)),"",";"&amp;CG$1&amp;";")</f>
        <v/>
      </c>
      <c r="CH13" t="str">
        <f>IF(ISERR(SEARCH(CH$1,Data!$H14)),"",";"&amp;CH$1&amp;";")</f>
        <v/>
      </c>
      <c r="CI13" t="str">
        <f>IF(ISERR(SEARCH(CI$1,Data!$H14)),"",";"&amp;CI$1&amp;";")</f>
        <v/>
      </c>
      <c r="CJ13" t="str">
        <f>IF(ISERR(SEARCH(CJ$1,Data!$H14)),"",";"&amp;CJ$1&amp;";")</f>
        <v/>
      </c>
      <c r="CK13" t="str">
        <f>IF(ISERR(SEARCH(CK$1,Data!$H14)),"",";"&amp;CK$1&amp;";")</f>
        <v/>
      </c>
      <c r="CL13" t="str">
        <f>IF(ISERR(SEARCH(CL$1,Data!$H14)),"",";"&amp;CL$1&amp;";")</f>
        <v/>
      </c>
      <c r="CM13" t="str">
        <f>IF(ISERR(SEARCH(CM$1,Data!$H14)),"",";"&amp;CM$1&amp;";")</f>
        <v/>
      </c>
      <c r="CN13" t="str">
        <f>IF(ISERR(SEARCH(CN$1,Data!$H14)),"",";"&amp;CN$1&amp;";")</f>
        <v/>
      </c>
      <c r="CO13" t="str">
        <f>IF(ISERR(SEARCH(CO$1,Data!$H14)),"",";"&amp;CO$1&amp;";")</f>
        <v/>
      </c>
      <c r="CP13" t="str">
        <f>IF(ISERR(SEARCH(CP$1,Data!$H14)),"",";"&amp;CP$1&amp;";")</f>
        <v/>
      </c>
      <c r="CQ13" t="str">
        <f>IF(ISERR(SEARCH(CQ$1,Data!$H14)),"",";"&amp;CQ$1&amp;";")</f>
        <v/>
      </c>
      <c r="CR13" t="str">
        <f>IF(ISERR(SEARCH(CR$1,Data!$H14)),"",";"&amp;CR$1&amp;";")</f>
        <v/>
      </c>
      <c r="CS13" t="str">
        <f>IF(ISERR(SEARCH(CS$1,Data!$H14)),"",";"&amp;CS$1&amp;";")</f>
        <v/>
      </c>
      <c r="CT13" t="str">
        <f>IF(ISERR(SEARCH(CT$1,Data!$H14)),"",";"&amp;CT$1&amp;";")</f>
        <v/>
      </c>
      <c r="CU13" t="str">
        <f>IF(ISERR(SEARCH(CU$1,Data!$H14)),"",";"&amp;CU$1&amp;";")</f>
        <v/>
      </c>
      <c r="CV13" t="str">
        <f>IF(ISERR(SEARCH(CV$1,Data!$H14)),"",";"&amp;CV$1&amp;";")</f>
        <v/>
      </c>
      <c r="CW13" t="str">
        <f>IF(ISERR(SEARCH(CW$1,Data!$H14)),"",";"&amp;CW$1&amp;";")</f>
        <v/>
      </c>
      <c r="CX13" t="str">
        <f>IF(ISERR(SEARCH(CX$1,Data!$H14)),"",";"&amp;CX$1&amp;";")</f>
        <v/>
      </c>
      <c r="CY13" t="str">
        <f>IF(ISERR(SEARCH(CY$1,Data!$H14)),"",";"&amp;CY$1&amp;";")</f>
        <v/>
      </c>
      <c r="CZ13" t="str">
        <f>IF(ISERR(SEARCH(CZ$1,Data!$H14)),"",";"&amp;CZ$1&amp;";")</f>
        <v/>
      </c>
      <c r="DA13" t="str">
        <f>IF(ISERR(SEARCH(DA$1,Data!$H14)),"",";"&amp;DA$1&amp;";")</f>
        <v/>
      </c>
      <c r="DB13" t="str">
        <f>IF(ISERR(SEARCH(DB$1,Data!$H14)),"",";"&amp;DB$1&amp;";")</f>
        <v/>
      </c>
      <c r="DC13" t="str">
        <f>IF(ISERR(SEARCH(DC$1,Data!$H14)),"",";"&amp;DC$1&amp;";")</f>
        <v/>
      </c>
      <c r="DD13" t="str">
        <f>IF(ISERR(SEARCH(DD$1,Data!$H14)),"",";"&amp;DD$1&amp;";")</f>
        <v/>
      </c>
      <c r="DE13" t="str">
        <f>IF(ISERR(SEARCH(DE$1,Data!$H14)),"",";"&amp;DE$1&amp;";")</f>
        <v/>
      </c>
      <c r="DF13" t="str">
        <f>IF(ISERR(SEARCH(DF$1,Data!$H14)),"",";"&amp;DF$1&amp;";")</f>
        <v/>
      </c>
      <c r="DG13" t="str">
        <f>IF(ISERR(SEARCH(DG$1,Data!$H14)),"",";"&amp;DG$1&amp;";")</f>
        <v/>
      </c>
      <c r="DH13" t="str">
        <f>IF(ISERR(SEARCH(DH$1,Data!$H14)),"",";"&amp;DH$1&amp;";")</f>
        <v/>
      </c>
      <c r="DI13" t="str">
        <f>IF(ISERR(SEARCH(DI$1,Data!$H14)),"",";"&amp;DI$1&amp;";")</f>
        <v/>
      </c>
      <c r="DJ13" t="str">
        <f>IF(ISERR(SEARCH(DJ$1,Data!$H14)),"",";"&amp;DJ$1&amp;";")</f>
        <v/>
      </c>
      <c r="DK13" t="str">
        <f>IF(ISERR(SEARCH(DK$1,Data!$H14)),"",";"&amp;DK$1&amp;";")</f>
        <v/>
      </c>
      <c r="DL13" t="str">
        <f>IF(ISERR(SEARCH(DL$1,Data!$H14)),"",";"&amp;DL$1&amp;";")</f>
        <v/>
      </c>
      <c r="DM13" t="str">
        <f>IF(ISERR(SEARCH(DM$1,Data!$H14)),"",";"&amp;DM$1&amp;";")</f>
        <v/>
      </c>
      <c r="DN13" t="str">
        <f>IF(ISERR(SEARCH(DN$1,Data!$H14)),"",";"&amp;DN$1&amp;";")</f>
        <v/>
      </c>
      <c r="DO13" t="str">
        <f>IF(ISERR(SEARCH(DO$1,Data!$H14)),"",";"&amp;DO$1&amp;";")</f>
        <v/>
      </c>
      <c r="DP13" t="str">
        <f>IF(ISERR(SEARCH(DP$1,Data!$H14)),"",";"&amp;DP$1&amp;";")</f>
        <v/>
      </c>
      <c r="DQ13" t="str">
        <f>IF(ISERR(SEARCH(DQ$1,Data!$H14)),"",";"&amp;DQ$1&amp;";")</f>
        <v/>
      </c>
      <c r="DR13" t="str">
        <f>IF(ISERR(SEARCH(DR$1,Data!$H14)),"",";"&amp;DR$1&amp;";")</f>
        <v/>
      </c>
      <c r="DS13" t="str">
        <f>IF(ISERR(SEARCH(DS$1,Data!$H14)),"",";"&amp;DS$1&amp;";")</f>
        <v/>
      </c>
      <c r="DT13" t="str">
        <f>IF(ISERR(SEARCH(DT$1,Data!$H14)),"",";"&amp;DT$1&amp;";")</f>
        <v/>
      </c>
      <c r="DU13" t="str">
        <f>IF(ISERR(SEARCH(DU$1,Data!$H14)),"",";"&amp;DU$1&amp;";")</f>
        <v/>
      </c>
    </row>
    <row r="14" spans="1:125" x14ac:dyDescent="0.3">
      <c r="A14" t="str">
        <f>Tableau1[[#This Row],[name]]</f>
        <v>PZ-4CO</v>
      </c>
      <c r="B14" t="str">
        <f>IF(ISERROR(Tableau3[[#This Row],[Second semi-colon]]), "", MID(Tableau3[[#This Row],[Concatenation]], 2, Tableau3[[#This Row],[Second semi-colon]]-2))</f>
        <v/>
      </c>
      <c r="C14" t="e">
        <f>SEARCH(" ;",Tableau3[[#This Row],[Concatenation]])</f>
        <v>#VALUE!</v>
      </c>
      <c r="D14" t="str">
        <f>'Search for homeplanet'!I14&amp; 'Search for homeplanet'!J14&amp; 'Search for homeplanet'!K14&amp; 'Search for homeplanet'!L14&amp; 'Search for homeplanet'!M14&amp; 'Search for homeplanet'!N14&amp; 'Search for homeplanet'!O14&amp; 'Search for homeplanet'!P14&amp; 'Search for homeplanet'!Q14&amp; 'Search for homeplanet'!R14&amp; 'Search for homeplanet'!S14&amp; 'Search for homeplanet'!T14&amp; 'Search for homeplanet'!U14&amp; 'Search for homeplanet'!V14&amp; 'Search for homeplanet'!W14&amp; 'Search for homeplanet'!X14&amp; 'Search for homeplanet'!Y14&amp; 'Search for homeplanet'!Z14&amp; 'Search for homeplanet'!AA14&amp; 'Search for homeplanet'!AB14&amp; 'Search for homeplanet'!AC14&amp; 'Search for homeplanet'!AD14&amp; 'Search for homeplanet'!AE14&amp; 'Search for homeplanet'!AF14&amp; 'Search for homeplanet'!AG14&amp; 'Search for homeplanet'!AH14&amp; 'Search for homeplanet'!AI14&amp; 'Search for homeplanet'!AJ14&amp; 'Search for homeplanet'!AK14&amp; 'Search for homeplanet'!AL14&amp; 'Search for homeplanet'!AM14&amp; 'Search for homeplanet'!AN14&amp; 'Search for homeplanet'!AO14&amp; 'Search for homeplanet'!AP14&amp; 'Search for homeplanet'!AQ14&amp; 'Search for homeplanet'!AR14&amp; 'Search for homeplanet'!AS14&amp; 'Search for homeplanet'!AT14&amp; 'Search for homeplanet'!AU14&amp; 'Search for homeplanet'!AV14&amp; 'Search for homeplanet'!AW14&amp; 'Search for homeplanet'!AX14&amp; 'Search for homeplanet'!AY14&amp; 'Search for homeplanet'!AZ14&amp; 'Search for homeplanet'!BA14&amp; 'Search for homeplanet'!BB14&amp; 'Search for homeplanet'!BC14&amp; 'Search for homeplanet'!BD14&amp; 'Search for homeplanet'!BE14&amp; 'Search for homeplanet'!BF14&amp; 'Search for homeplanet'!BG14&amp; 'Search for homeplanet'!BH14&amp; 'Search for homeplanet'!BI14&amp; 'Search for homeplanet'!BJ14&amp; 'Search for homeplanet'!BK14&amp; 'Search for homeplanet'!BL14&amp; 'Search for homeplanet'!BM14&amp; 'Search for homeplanet'!BN14&amp; 'Search for homeplanet'!BO14&amp; 'Search for homeplanet'!BP14&amp; 'Search for homeplanet'!BQ14&amp; 'Search for homeplanet'!BR14&amp; 'Search for homeplanet'!BS14&amp; 'Search for homeplanet'!BT14&amp; 'Search for homeplanet'!BU14&amp; 'Search for homeplanet'!BV14&amp; 'Search for homeplanet'!BW14&amp; 'Search for homeplanet'!BX14&amp; 'Search for homeplanet'!BY14&amp; 'Search for homeplanet'!BZ14&amp; 'Search for homeplanet'!CA14&amp; 'Search for homeplanet'!CB14&amp; 'Search for homeplanet'!CC14&amp; 'Search for homeplanet'!CD14&amp; 'Search for homeplanet'!CE14&amp; 'Search for homeplanet'!CF14&amp; 'Search for homeplanet'!CG14&amp; 'Search for homeplanet'!CH14&amp; 'Search for homeplanet'!CI14&amp; 'Search for homeplanet'!CJ14&amp; 'Search for homeplanet'!CK14&amp; 'Search for homeplanet'!CL14&amp; 'Search for homeplanet'!CM14&amp; 'Search for homeplanet'!CN14&amp; 'Search for homeplanet'!CO14&amp; 'Search for homeplanet'!CP14&amp; 'Search for homeplanet'!CQ14&amp; 'Search for homeplanet'!CR14&amp; 'Search for homeplanet'!CS14&amp; 'Search for homeplanet'!CT14&amp; 'Search for homeplanet'!CU14&amp; 'Search for homeplanet'!CV14&amp; 'Search for homeplanet'!CW14&amp; 'Search for homeplanet'!CX14&amp; 'Search for homeplanet'!CY14&amp; 'Search for homeplanet'!CZ14&amp; 'Search for homeplanet'!DA14&amp; 'Search for homeplanet'!DB14&amp; 'Search for homeplanet'!DC14&amp; 'Search for homeplanet'!DD14&amp; 'Search for homeplanet'!DE14&amp; 'Search for homeplanet'!DF14&amp; 'Search for homeplanet'!DG14&amp; 'Search for homeplanet'!DH14&amp; 'Search for homeplanet'!DI14&amp; 'Search for homeplanet'!DJ14&amp; 'Search for homeplanet'!DK14&amp; 'Search for homeplanet'!DL14&amp; 'Search for homeplanet'!DM14&amp; 'Search for homeplanet'!DN14&amp; 'Search for homeplanet'!DO14&amp; 'Search for homeplanet'!DP14&amp; 'Search for homeplanet'!DQ14&amp; 'Search for homeplanet'!DR14&amp; 'Search for homeplanet'!DS14&amp; 'Search for homeplanet'!DT14&amp; 'Search for homeplanet'!DU14</f>
        <v/>
      </c>
      <c r="I14" t="str">
        <f>IF(ISERR(SEARCH(I$1,Data!$H15)),"",";"&amp;I$1&amp;";")</f>
        <v/>
      </c>
      <c r="J14" t="str">
        <f>IF(ISERR(SEARCH(J$1,Data!$H15)),"",";"&amp;J$1&amp;";")</f>
        <v/>
      </c>
      <c r="K14" t="str">
        <f>IF(ISERR(SEARCH(K$1,Data!$H15)),"",";"&amp;K$1&amp;";")</f>
        <v/>
      </c>
      <c r="L14" t="str">
        <f>IF(ISERR(SEARCH(L$1,Data!$H15)),"",";"&amp;L$1&amp;";")</f>
        <v/>
      </c>
      <c r="M14" t="str">
        <f>IF(ISERR(SEARCH(M$1,Data!$H15)),"",";"&amp;M$1&amp;";")</f>
        <v/>
      </c>
      <c r="N14" t="str">
        <f>IF(ISERR(SEARCH(N$1,Data!$H15)),"",";"&amp;N$1&amp;";")</f>
        <v/>
      </c>
      <c r="O14" t="str">
        <f>IF(ISERR(SEARCH(O$1,Data!$H15)),"",";"&amp;O$1&amp;";")</f>
        <v/>
      </c>
      <c r="P14" t="str">
        <f>IF(ISERR(SEARCH(P$1,Data!$H15)),"",";"&amp;P$1&amp;";")</f>
        <v/>
      </c>
      <c r="Q14" t="str">
        <f>IF(ISERR(SEARCH(Q$1,Data!$H15)),"",";"&amp;Q$1&amp;";")</f>
        <v/>
      </c>
      <c r="R14" t="str">
        <f>IF(ISERR(SEARCH(R$1,Data!$H15)),"",";"&amp;R$1&amp;";")</f>
        <v/>
      </c>
      <c r="S14" t="str">
        <f>IF(ISERR(SEARCH(S$1,Data!$H15)),"",";"&amp;S$1&amp;";")</f>
        <v/>
      </c>
      <c r="T14" t="str">
        <f>IF(ISERR(SEARCH(T$1,Data!$H15)),"",";"&amp;T$1&amp;";")</f>
        <v/>
      </c>
      <c r="U14" t="str">
        <f>IF(ISERR(SEARCH(U$1,Data!$H15)),"",";"&amp;U$1&amp;";")</f>
        <v/>
      </c>
      <c r="V14" t="str">
        <f>IF(ISERR(SEARCH(V$1,Data!$H15)),"",";"&amp;V$1&amp;";")</f>
        <v/>
      </c>
      <c r="W14" t="str">
        <f>IF(ISERR(SEARCH(W$1,Data!$H15)),"",";"&amp;W$1&amp;";")</f>
        <v/>
      </c>
      <c r="X14" t="str">
        <f>IF(ISERR(SEARCH(X$1,Data!$H15)),"",";"&amp;X$1&amp;";")</f>
        <v/>
      </c>
      <c r="Y14" t="str">
        <f>IF(ISERR(SEARCH(Y$1,Data!$H15)),"",";"&amp;Y$1&amp;";")</f>
        <v/>
      </c>
      <c r="Z14" t="str">
        <f>IF(ISERR(SEARCH(Z$1,Data!$H15)),"",";"&amp;Z$1&amp;";")</f>
        <v/>
      </c>
      <c r="AA14" t="str">
        <f>IF(ISERR(SEARCH(AA$1,Data!$H15)),"",";"&amp;AA$1&amp;";")</f>
        <v/>
      </c>
      <c r="AB14" t="str">
        <f>IF(ISERR(SEARCH(AB$1,Data!$H15)),"",";"&amp;AB$1&amp;";")</f>
        <v/>
      </c>
      <c r="AC14" t="str">
        <f>IF(ISERR(SEARCH(AC$1,Data!$H15)),"",";"&amp;AC$1&amp;";")</f>
        <v/>
      </c>
      <c r="AD14" t="str">
        <f>IF(ISERR(SEARCH(AD$1,Data!$H15)),"",";"&amp;AD$1&amp;";")</f>
        <v/>
      </c>
      <c r="AE14" t="str">
        <f>IF(ISERR(SEARCH(AE$1,Data!$H15)),"",";"&amp;AE$1&amp;";")</f>
        <v/>
      </c>
      <c r="AF14" t="str">
        <f>IF(ISERR(SEARCH(AF$1,Data!$H15)),"",";"&amp;AF$1&amp;";")</f>
        <v/>
      </c>
      <c r="AG14" t="str">
        <f>IF(ISERR(SEARCH(AG$1,Data!$H15)),"",";"&amp;AG$1&amp;";")</f>
        <v/>
      </c>
      <c r="AH14" t="str">
        <f>IF(ISERR(SEARCH(AH$1,Data!$H15)),"",";"&amp;AH$1&amp;";")</f>
        <v/>
      </c>
      <c r="AI14" t="str">
        <f>IF(ISERR(SEARCH(AI$1,Data!$H15)),"",";"&amp;AI$1&amp;";")</f>
        <v/>
      </c>
      <c r="AJ14" t="str">
        <f>IF(ISERR(SEARCH(AJ$1,Data!$H15)),"",";"&amp;AJ$1&amp;";")</f>
        <v/>
      </c>
      <c r="AK14" t="str">
        <f>IF(ISERR(SEARCH(AK$1,Data!$H15)),"",";"&amp;AK$1&amp;";")</f>
        <v/>
      </c>
      <c r="AL14" t="str">
        <f>IF(ISERR(SEARCH(AL$1,Data!$H15)),"",";"&amp;AL$1&amp;";")</f>
        <v/>
      </c>
      <c r="AM14" t="str">
        <f>IF(ISERR(SEARCH(AM$1,Data!$H15)),"",";"&amp;AM$1&amp;";")</f>
        <v/>
      </c>
      <c r="AN14" t="str">
        <f>IF(ISERR(SEARCH(AN$1,Data!$H15)),"",";"&amp;AN$1&amp;";")</f>
        <v/>
      </c>
      <c r="AO14" t="str">
        <f>IF(ISERR(SEARCH(AO$1,Data!$H15)),"",";"&amp;AO$1&amp;";")</f>
        <v/>
      </c>
      <c r="AP14" t="str">
        <f>IF(ISERR(SEARCH(AP$1,Data!$H15)),"",";"&amp;AP$1&amp;";")</f>
        <v/>
      </c>
      <c r="AQ14" t="str">
        <f>IF(ISERR(SEARCH(AQ$1,Data!$H15)),"",";"&amp;AQ$1&amp;";")</f>
        <v/>
      </c>
      <c r="AR14" t="str">
        <f>IF(ISERR(SEARCH(AR$1,Data!$H15)),"",";"&amp;AR$1&amp;";")</f>
        <v/>
      </c>
      <c r="AS14" t="str">
        <f>IF(ISERR(SEARCH(AS$1,Data!$H15)),"",";"&amp;AS$1&amp;";")</f>
        <v/>
      </c>
      <c r="AT14" t="str">
        <f>IF(ISERR(SEARCH(AT$1,Data!$H15)),"",";"&amp;AT$1&amp;";")</f>
        <v/>
      </c>
      <c r="AU14" t="str">
        <f>IF(ISERR(SEARCH(AU$1,Data!$H15)),"",";"&amp;AU$1&amp;";")</f>
        <v/>
      </c>
      <c r="AV14" t="str">
        <f>IF(ISERR(SEARCH(AV$1,Data!$H15)),"",";"&amp;AV$1&amp;";")</f>
        <v/>
      </c>
      <c r="AW14" t="str">
        <f>IF(ISERR(SEARCH(AW$1,Data!$H15)),"",";"&amp;AW$1&amp;";")</f>
        <v/>
      </c>
      <c r="AX14" t="str">
        <f>IF(ISERR(SEARCH(AX$1,Data!$H15)),"",";"&amp;AX$1&amp;";")</f>
        <v/>
      </c>
      <c r="AY14" t="str">
        <f>IF(ISERR(SEARCH(AY$1,Data!$H15)),"",";"&amp;AY$1&amp;";")</f>
        <v/>
      </c>
      <c r="AZ14" t="str">
        <f>IF(ISERR(SEARCH(AZ$1,Data!$H15)),"",";"&amp;AZ$1&amp;";")</f>
        <v/>
      </c>
      <c r="BA14" t="str">
        <f>IF(ISERR(SEARCH(BA$1,Data!$H15)),"",";"&amp;BA$1&amp;";")</f>
        <v/>
      </c>
      <c r="BB14" t="str">
        <f>IF(ISERR(SEARCH(BB$1,Data!$H15)),"",";"&amp;BB$1&amp;";")</f>
        <v/>
      </c>
      <c r="BC14" t="str">
        <f>IF(ISERR(SEARCH(BC$1,Data!$H15)),"",";"&amp;BC$1&amp;";")</f>
        <v/>
      </c>
      <c r="BD14" t="str">
        <f>IF(ISERR(SEARCH(BD$1,Data!$H15)),"",";"&amp;BD$1&amp;";")</f>
        <v/>
      </c>
      <c r="BE14" t="str">
        <f>IF(ISERR(SEARCH(BE$1,Data!$H15)),"",";"&amp;BE$1&amp;";")</f>
        <v/>
      </c>
      <c r="BF14" t="str">
        <f>IF(ISERR(SEARCH(BF$1,Data!$H15)),"",";"&amp;BF$1&amp;";")</f>
        <v/>
      </c>
      <c r="BG14" t="str">
        <f>IF(ISERR(SEARCH(BG$1,Data!$H15)),"",";"&amp;BG$1&amp;";")</f>
        <v/>
      </c>
      <c r="BH14" t="str">
        <f>IF(ISERR(SEARCH(BH$1,Data!$H15)),"",";"&amp;BH$1&amp;";")</f>
        <v/>
      </c>
      <c r="BI14" t="str">
        <f>IF(ISERR(SEARCH(BI$1,Data!$H15)),"",";"&amp;BI$1&amp;";")</f>
        <v/>
      </c>
      <c r="BJ14" t="str">
        <f>IF(ISERR(SEARCH(BJ$1,Data!$H15)),"",";"&amp;BJ$1&amp;";")</f>
        <v/>
      </c>
      <c r="BK14" t="str">
        <f>IF(ISERR(SEARCH(BK$1,Data!$H15)),"",";"&amp;BK$1&amp;";")</f>
        <v/>
      </c>
      <c r="BL14" t="str">
        <f>IF(ISERR(SEARCH(BL$1,Data!$H15)),"",";"&amp;BL$1&amp;";")</f>
        <v/>
      </c>
      <c r="BM14" t="str">
        <f>IF(ISERR(SEARCH(BM$1,Data!$H15)),"",";"&amp;BM$1&amp;";")</f>
        <v/>
      </c>
      <c r="BN14" t="str">
        <f>IF(ISERR(SEARCH(BN$1,Data!$H15)),"",";"&amp;BN$1&amp;";")</f>
        <v/>
      </c>
      <c r="BO14" t="str">
        <f>IF(ISERR(SEARCH(BO$1,Data!$H15)),"",";"&amp;BO$1&amp;";")</f>
        <v/>
      </c>
      <c r="BP14" t="str">
        <f>IF(ISERR(SEARCH(BP$1,Data!$H15)),"",";"&amp;BP$1&amp;";")</f>
        <v/>
      </c>
      <c r="BQ14" t="str">
        <f>IF(ISERR(SEARCH(BQ$1,Data!$H15)),"",";"&amp;BQ$1&amp;";")</f>
        <v/>
      </c>
      <c r="BR14" t="str">
        <f>IF(ISERR(SEARCH(BR$1,Data!$H15)),"",";"&amp;BR$1&amp;";")</f>
        <v/>
      </c>
      <c r="BS14" t="str">
        <f>IF(ISERR(SEARCH(BS$1,Data!$H15)),"",";"&amp;BS$1&amp;";")</f>
        <v/>
      </c>
      <c r="BT14" t="str">
        <f>IF(ISERR(SEARCH(BT$1,Data!$H15)),"",";"&amp;BT$1&amp;";")</f>
        <v/>
      </c>
      <c r="BU14" t="str">
        <f>IF(ISERR(SEARCH(BU$1,Data!$H15)),"",";"&amp;BU$1&amp;";")</f>
        <v/>
      </c>
      <c r="BV14" t="str">
        <f>IF(ISERR(SEARCH(BV$1,Data!$H15)),"",";"&amp;BV$1&amp;";")</f>
        <v/>
      </c>
      <c r="BW14" t="str">
        <f>IF(ISERR(SEARCH(BW$1,Data!$H15)),"",";"&amp;BW$1&amp;";")</f>
        <v/>
      </c>
      <c r="BX14" t="str">
        <f>IF(ISERR(SEARCH(BX$1,Data!$H15)),"",";"&amp;BX$1&amp;";")</f>
        <v/>
      </c>
      <c r="BY14" t="str">
        <f>IF(ISERR(SEARCH(BY$1,Data!$H15)),"",";"&amp;BY$1&amp;";")</f>
        <v/>
      </c>
      <c r="BZ14" t="str">
        <f>IF(ISERR(SEARCH(BZ$1,Data!$H15)),"",";"&amp;BZ$1&amp;";")</f>
        <v/>
      </c>
      <c r="CA14" t="str">
        <f>IF(ISERR(SEARCH(CA$1,Data!$H15)),"",";"&amp;CA$1&amp;";")</f>
        <v/>
      </c>
      <c r="CB14" t="str">
        <f>IF(ISERR(SEARCH(CB$1,Data!$H15)),"",";"&amp;CB$1&amp;";")</f>
        <v/>
      </c>
      <c r="CC14" t="str">
        <f>IF(ISERR(SEARCH(CC$1,Data!$H15)),"",";"&amp;CC$1&amp;";")</f>
        <v/>
      </c>
      <c r="CD14" t="str">
        <f>IF(ISERR(SEARCH(CD$1,Data!$H15)),"",";"&amp;CD$1&amp;";")</f>
        <v/>
      </c>
      <c r="CE14" t="str">
        <f>IF(ISERR(SEARCH(CE$1,Data!$H15)),"",";"&amp;CE$1&amp;";")</f>
        <v/>
      </c>
      <c r="CF14" t="str">
        <f>IF(ISERR(SEARCH(CF$1,Data!$H15)),"",";"&amp;CF$1&amp;";")</f>
        <v/>
      </c>
      <c r="CG14" t="str">
        <f>IF(ISERR(SEARCH(CG$1,Data!$H15)),"",";"&amp;CG$1&amp;";")</f>
        <v/>
      </c>
      <c r="CH14" t="str">
        <f>IF(ISERR(SEARCH(CH$1,Data!$H15)),"",";"&amp;CH$1&amp;";")</f>
        <v/>
      </c>
      <c r="CI14" t="str">
        <f>IF(ISERR(SEARCH(CI$1,Data!$H15)),"",";"&amp;CI$1&amp;";")</f>
        <v/>
      </c>
      <c r="CJ14" t="str">
        <f>IF(ISERR(SEARCH(CJ$1,Data!$H15)),"",";"&amp;CJ$1&amp;";")</f>
        <v/>
      </c>
      <c r="CK14" t="str">
        <f>IF(ISERR(SEARCH(CK$1,Data!$H15)),"",";"&amp;CK$1&amp;";")</f>
        <v/>
      </c>
      <c r="CL14" t="str">
        <f>IF(ISERR(SEARCH(CL$1,Data!$H15)),"",";"&amp;CL$1&amp;";")</f>
        <v/>
      </c>
      <c r="CM14" t="str">
        <f>IF(ISERR(SEARCH(CM$1,Data!$H15)),"",";"&amp;CM$1&amp;";")</f>
        <v/>
      </c>
      <c r="CN14" t="str">
        <f>IF(ISERR(SEARCH(CN$1,Data!$H15)),"",";"&amp;CN$1&amp;";")</f>
        <v/>
      </c>
      <c r="CO14" t="str">
        <f>IF(ISERR(SEARCH(CO$1,Data!$H15)),"",";"&amp;CO$1&amp;";")</f>
        <v/>
      </c>
      <c r="CP14" t="str">
        <f>IF(ISERR(SEARCH(CP$1,Data!$H15)),"",";"&amp;CP$1&amp;";")</f>
        <v/>
      </c>
      <c r="CQ14" t="str">
        <f>IF(ISERR(SEARCH(CQ$1,Data!$H15)),"",";"&amp;CQ$1&amp;";")</f>
        <v/>
      </c>
      <c r="CR14" t="str">
        <f>IF(ISERR(SEARCH(CR$1,Data!$H15)),"",";"&amp;CR$1&amp;";")</f>
        <v/>
      </c>
      <c r="CS14" t="str">
        <f>IF(ISERR(SEARCH(CS$1,Data!$H15)),"",";"&amp;CS$1&amp;";")</f>
        <v/>
      </c>
      <c r="CT14" t="str">
        <f>IF(ISERR(SEARCH(CT$1,Data!$H15)),"",";"&amp;CT$1&amp;";")</f>
        <v/>
      </c>
      <c r="CU14" t="str">
        <f>IF(ISERR(SEARCH(CU$1,Data!$H15)),"",";"&amp;CU$1&amp;";")</f>
        <v/>
      </c>
      <c r="CV14" t="str">
        <f>IF(ISERR(SEARCH(CV$1,Data!$H15)),"",";"&amp;CV$1&amp;";")</f>
        <v/>
      </c>
      <c r="CW14" t="str">
        <f>IF(ISERR(SEARCH(CW$1,Data!$H15)),"",";"&amp;CW$1&amp;";")</f>
        <v/>
      </c>
      <c r="CX14" t="str">
        <f>IF(ISERR(SEARCH(CX$1,Data!$H15)),"",";"&amp;CX$1&amp;";")</f>
        <v/>
      </c>
      <c r="CY14" t="str">
        <f>IF(ISERR(SEARCH(CY$1,Data!$H15)),"",";"&amp;CY$1&amp;";")</f>
        <v/>
      </c>
      <c r="CZ14" t="str">
        <f>IF(ISERR(SEARCH(CZ$1,Data!$H15)),"",";"&amp;CZ$1&amp;";")</f>
        <v/>
      </c>
      <c r="DA14" t="str">
        <f>IF(ISERR(SEARCH(DA$1,Data!$H15)),"",";"&amp;DA$1&amp;";")</f>
        <v/>
      </c>
      <c r="DB14" t="str">
        <f>IF(ISERR(SEARCH(DB$1,Data!$H15)),"",";"&amp;DB$1&amp;";")</f>
        <v/>
      </c>
      <c r="DC14" t="str">
        <f>IF(ISERR(SEARCH(DC$1,Data!$H15)),"",";"&amp;DC$1&amp;";")</f>
        <v/>
      </c>
      <c r="DD14" t="str">
        <f>IF(ISERR(SEARCH(DD$1,Data!$H15)),"",";"&amp;DD$1&amp;";")</f>
        <v/>
      </c>
      <c r="DE14" t="str">
        <f>IF(ISERR(SEARCH(DE$1,Data!$H15)),"",";"&amp;DE$1&amp;";")</f>
        <v/>
      </c>
      <c r="DF14" t="str">
        <f>IF(ISERR(SEARCH(DF$1,Data!$H15)),"",";"&amp;DF$1&amp;";")</f>
        <v/>
      </c>
      <c r="DG14" t="str">
        <f>IF(ISERR(SEARCH(DG$1,Data!$H15)),"",";"&amp;DG$1&amp;";")</f>
        <v/>
      </c>
      <c r="DH14" t="str">
        <f>IF(ISERR(SEARCH(DH$1,Data!$H15)),"",";"&amp;DH$1&amp;";")</f>
        <v/>
      </c>
      <c r="DI14" t="str">
        <f>IF(ISERR(SEARCH(DI$1,Data!$H15)),"",";"&amp;DI$1&amp;";")</f>
        <v/>
      </c>
      <c r="DJ14" t="str">
        <f>IF(ISERR(SEARCH(DJ$1,Data!$H15)),"",";"&amp;DJ$1&amp;";")</f>
        <v/>
      </c>
      <c r="DK14" t="str">
        <f>IF(ISERR(SEARCH(DK$1,Data!$H15)),"",";"&amp;DK$1&amp;";")</f>
        <v/>
      </c>
      <c r="DL14" t="str">
        <f>IF(ISERR(SEARCH(DL$1,Data!$H15)),"",";"&amp;DL$1&amp;";")</f>
        <v/>
      </c>
      <c r="DM14" t="str">
        <f>IF(ISERR(SEARCH(DM$1,Data!$H15)),"",";"&amp;DM$1&amp;";")</f>
        <v/>
      </c>
      <c r="DN14" t="str">
        <f>IF(ISERR(SEARCH(DN$1,Data!$H15)),"",";"&amp;DN$1&amp;";")</f>
        <v/>
      </c>
      <c r="DO14" t="str">
        <f>IF(ISERR(SEARCH(DO$1,Data!$H15)),"",";"&amp;DO$1&amp;";")</f>
        <v/>
      </c>
      <c r="DP14" t="str">
        <f>IF(ISERR(SEARCH(DP$1,Data!$H15)),"",";"&amp;DP$1&amp;";")</f>
        <v/>
      </c>
      <c r="DQ14" t="str">
        <f>IF(ISERR(SEARCH(DQ$1,Data!$H15)),"",";"&amp;DQ$1&amp;";")</f>
        <v/>
      </c>
      <c r="DR14" t="str">
        <f>IF(ISERR(SEARCH(DR$1,Data!$H15)),"",";"&amp;DR$1&amp;";")</f>
        <v/>
      </c>
      <c r="DS14" t="str">
        <f>IF(ISERR(SEARCH(DS$1,Data!$H15)),"",";"&amp;DS$1&amp;";")</f>
        <v/>
      </c>
      <c r="DT14" t="str">
        <f>IF(ISERR(SEARCH(DT$1,Data!$H15)),"",";"&amp;DT$1&amp;";")</f>
        <v/>
      </c>
      <c r="DU14" t="str">
        <f>IF(ISERR(SEARCH(DU$1,Data!$H15)),"",";"&amp;DU$1&amp;";")</f>
        <v/>
      </c>
    </row>
    <row r="15" spans="1:125" x14ac:dyDescent="0.3">
      <c r="A15" t="str">
        <f>Tableau1[[#This Row],[name]]</f>
        <v>Razoo Qin-Fee</v>
      </c>
      <c r="B15" t="str">
        <f>IF(ISERROR(Tableau3[[#This Row],[Second semi-colon]]), "", MID(Tableau3[[#This Row],[Concatenation]], 2, Tableau3[[#This Row],[Second semi-colon]]-2))</f>
        <v/>
      </c>
      <c r="C15" t="e">
        <f>SEARCH(" ;",Tableau3[[#This Row],[Concatenation]])</f>
        <v>#VALUE!</v>
      </c>
      <c r="D15" t="str">
        <f>'Search for homeplanet'!I15&amp; 'Search for homeplanet'!J15&amp; 'Search for homeplanet'!K15&amp; 'Search for homeplanet'!L15&amp; 'Search for homeplanet'!M15&amp; 'Search for homeplanet'!N15&amp; 'Search for homeplanet'!O15&amp; 'Search for homeplanet'!P15&amp; 'Search for homeplanet'!Q15&amp; 'Search for homeplanet'!R15&amp; 'Search for homeplanet'!S15&amp; 'Search for homeplanet'!T15&amp; 'Search for homeplanet'!U15&amp; 'Search for homeplanet'!V15&amp; 'Search for homeplanet'!W15&amp; 'Search for homeplanet'!X15&amp; 'Search for homeplanet'!Y15&amp; 'Search for homeplanet'!Z15&amp; 'Search for homeplanet'!AA15&amp; 'Search for homeplanet'!AB15&amp; 'Search for homeplanet'!AC15&amp; 'Search for homeplanet'!AD15&amp; 'Search for homeplanet'!AE15&amp; 'Search for homeplanet'!AF15&amp; 'Search for homeplanet'!AG15&amp; 'Search for homeplanet'!AH15&amp; 'Search for homeplanet'!AI15&amp; 'Search for homeplanet'!AJ15&amp; 'Search for homeplanet'!AK15&amp; 'Search for homeplanet'!AL15&amp; 'Search for homeplanet'!AM15&amp; 'Search for homeplanet'!AN15&amp; 'Search for homeplanet'!AO15&amp; 'Search for homeplanet'!AP15&amp; 'Search for homeplanet'!AQ15&amp; 'Search for homeplanet'!AR15&amp; 'Search for homeplanet'!AS15&amp; 'Search for homeplanet'!AT15&amp; 'Search for homeplanet'!AU15&amp; 'Search for homeplanet'!AV15&amp; 'Search for homeplanet'!AW15&amp; 'Search for homeplanet'!AX15&amp; 'Search for homeplanet'!AY15&amp; 'Search for homeplanet'!AZ15&amp; 'Search for homeplanet'!BA15&amp; 'Search for homeplanet'!BB15&amp; 'Search for homeplanet'!BC15&amp; 'Search for homeplanet'!BD15&amp; 'Search for homeplanet'!BE15&amp; 'Search for homeplanet'!BF15&amp; 'Search for homeplanet'!BG15&amp; 'Search for homeplanet'!BH15&amp; 'Search for homeplanet'!BI15&amp; 'Search for homeplanet'!BJ15&amp; 'Search for homeplanet'!BK15&amp; 'Search for homeplanet'!BL15&amp; 'Search for homeplanet'!BM15&amp; 'Search for homeplanet'!BN15&amp; 'Search for homeplanet'!BO15&amp; 'Search for homeplanet'!BP15&amp; 'Search for homeplanet'!BQ15&amp; 'Search for homeplanet'!BR15&amp; 'Search for homeplanet'!BS15&amp; 'Search for homeplanet'!BT15&amp; 'Search for homeplanet'!BU15&amp; 'Search for homeplanet'!BV15&amp; 'Search for homeplanet'!BW15&amp; 'Search for homeplanet'!BX15&amp; 'Search for homeplanet'!BY15&amp; 'Search for homeplanet'!BZ15&amp; 'Search for homeplanet'!CA15&amp; 'Search for homeplanet'!CB15&amp; 'Search for homeplanet'!CC15&amp; 'Search for homeplanet'!CD15&amp; 'Search for homeplanet'!CE15&amp; 'Search for homeplanet'!CF15&amp; 'Search for homeplanet'!CG15&amp; 'Search for homeplanet'!CH15&amp; 'Search for homeplanet'!CI15&amp; 'Search for homeplanet'!CJ15&amp; 'Search for homeplanet'!CK15&amp; 'Search for homeplanet'!CL15&amp; 'Search for homeplanet'!CM15&amp; 'Search for homeplanet'!CN15&amp; 'Search for homeplanet'!CO15&amp; 'Search for homeplanet'!CP15&amp; 'Search for homeplanet'!CQ15&amp; 'Search for homeplanet'!CR15&amp; 'Search for homeplanet'!CS15&amp; 'Search for homeplanet'!CT15&amp; 'Search for homeplanet'!CU15&amp; 'Search for homeplanet'!CV15&amp; 'Search for homeplanet'!CW15&amp; 'Search for homeplanet'!CX15&amp; 'Search for homeplanet'!CY15&amp; 'Search for homeplanet'!CZ15&amp; 'Search for homeplanet'!DA15&amp; 'Search for homeplanet'!DB15&amp; 'Search for homeplanet'!DC15&amp; 'Search for homeplanet'!DD15&amp; 'Search for homeplanet'!DE15&amp; 'Search for homeplanet'!DF15&amp; 'Search for homeplanet'!DG15&amp; 'Search for homeplanet'!DH15&amp; 'Search for homeplanet'!DI15&amp; 'Search for homeplanet'!DJ15&amp; 'Search for homeplanet'!DK15&amp; 'Search for homeplanet'!DL15&amp; 'Search for homeplanet'!DM15&amp; 'Search for homeplanet'!DN15&amp; 'Search for homeplanet'!DO15&amp; 'Search for homeplanet'!DP15&amp; 'Search for homeplanet'!DQ15&amp; 'Search for homeplanet'!DR15&amp; 'Search for homeplanet'!DS15&amp; 'Search for homeplanet'!DT15&amp; 'Search for homeplanet'!DU15</f>
        <v/>
      </c>
      <c r="I15" t="str">
        <f>IF(ISERR(SEARCH(I$1,Data!$H16)),"",";"&amp;I$1&amp;";")</f>
        <v/>
      </c>
      <c r="J15" t="str">
        <f>IF(ISERR(SEARCH(J$1,Data!$H16)),"",";"&amp;J$1&amp;";")</f>
        <v/>
      </c>
      <c r="K15" t="str">
        <f>IF(ISERR(SEARCH(K$1,Data!$H16)),"",";"&amp;K$1&amp;";")</f>
        <v/>
      </c>
      <c r="L15" t="str">
        <f>IF(ISERR(SEARCH(L$1,Data!$H16)),"",";"&amp;L$1&amp;";")</f>
        <v/>
      </c>
      <c r="M15" t="str">
        <f>IF(ISERR(SEARCH(M$1,Data!$H16)),"",";"&amp;M$1&amp;";")</f>
        <v/>
      </c>
      <c r="N15" t="str">
        <f>IF(ISERR(SEARCH(N$1,Data!$H16)),"",";"&amp;N$1&amp;";")</f>
        <v/>
      </c>
      <c r="O15" t="str">
        <f>IF(ISERR(SEARCH(O$1,Data!$H16)),"",";"&amp;O$1&amp;";")</f>
        <v/>
      </c>
      <c r="P15" t="str">
        <f>IF(ISERR(SEARCH(P$1,Data!$H16)),"",";"&amp;P$1&amp;";")</f>
        <v/>
      </c>
      <c r="Q15" t="str">
        <f>IF(ISERR(SEARCH(Q$1,Data!$H16)),"",";"&amp;Q$1&amp;";")</f>
        <v/>
      </c>
      <c r="R15" t="str">
        <f>IF(ISERR(SEARCH(R$1,Data!$H16)),"",";"&amp;R$1&amp;";")</f>
        <v/>
      </c>
      <c r="S15" t="str">
        <f>IF(ISERR(SEARCH(S$1,Data!$H16)),"",";"&amp;S$1&amp;";")</f>
        <v/>
      </c>
      <c r="T15" t="str">
        <f>IF(ISERR(SEARCH(T$1,Data!$H16)),"",";"&amp;T$1&amp;";")</f>
        <v/>
      </c>
      <c r="U15" t="str">
        <f>IF(ISERR(SEARCH(U$1,Data!$H16)),"",";"&amp;U$1&amp;";")</f>
        <v/>
      </c>
      <c r="V15" t="str">
        <f>IF(ISERR(SEARCH(V$1,Data!$H16)),"",";"&amp;V$1&amp;";")</f>
        <v/>
      </c>
      <c r="W15" t="str">
        <f>IF(ISERR(SEARCH(W$1,Data!$H16)),"",";"&amp;W$1&amp;";")</f>
        <v/>
      </c>
      <c r="X15" t="str">
        <f>IF(ISERR(SEARCH(X$1,Data!$H16)),"",";"&amp;X$1&amp;";")</f>
        <v/>
      </c>
      <c r="Y15" t="str">
        <f>IF(ISERR(SEARCH(Y$1,Data!$H16)),"",";"&amp;Y$1&amp;";")</f>
        <v/>
      </c>
      <c r="Z15" t="str">
        <f>IF(ISERR(SEARCH(Z$1,Data!$H16)),"",";"&amp;Z$1&amp;";")</f>
        <v/>
      </c>
      <c r="AA15" t="str">
        <f>IF(ISERR(SEARCH(AA$1,Data!$H16)),"",";"&amp;AA$1&amp;";")</f>
        <v/>
      </c>
      <c r="AB15" t="str">
        <f>IF(ISERR(SEARCH(AB$1,Data!$H16)),"",";"&amp;AB$1&amp;";")</f>
        <v/>
      </c>
      <c r="AC15" t="str">
        <f>IF(ISERR(SEARCH(AC$1,Data!$H16)),"",";"&amp;AC$1&amp;";")</f>
        <v/>
      </c>
      <c r="AD15" t="str">
        <f>IF(ISERR(SEARCH(AD$1,Data!$H16)),"",";"&amp;AD$1&amp;";")</f>
        <v/>
      </c>
      <c r="AE15" t="str">
        <f>IF(ISERR(SEARCH(AE$1,Data!$H16)),"",";"&amp;AE$1&amp;";")</f>
        <v/>
      </c>
      <c r="AF15" t="str">
        <f>IF(ISERR(SEARCH(AF$1,Data!$H16)),"",";"&amp;AF$1&amp;";")</f>
        <v/>
      </c>
      <c r="AG15" t="str">
        <f>IF(ISERR(SEARCH(AG$1,Data!$H16)),"",";"&amp;AG$1&amp;";")</f>
        <v/>
      </c>
      <c r="AH15" t="str">
        <f>IF(ISERR(SEARCH(AH$1,Data!$H16)),"",";"&amp;AH$1&amp;";")</f>
        <v/>
      </c>
      <c r="AI15" t="str">
        <f>IF(ISERR(SEARCH(AI$1,Data!$H16)),"",";"&amp;AI$1&amp;";")</f>
        <v/>
      </c>
      <c r="AJ15" t="str">
        <f>IF(ISERR(SEARCH(AJ$1,Data!$H16)),"",";"&amp;AJ$1&amp;";")</f>
        <v/>
      </c>
      <c r="AK15" t="str">
        <f>IF(ISERR(SEARCH(AK$1,Data!$H16)),"",";"&amp;AK$1&amp;";")</f>
        <v/>
      </c>
      <c r="AL15" t="str">
        <f>IF(ISERR(SEARCH(AL$1,Data!$H16)),"",";"&amp;AL$1&amp;";")</f>
        <v/>
      </c>
      <c r="AM15" t="str">
        <f>IF(ISERR(SEARCH(AM$1,Data!$H16)),"",";"&amp;AM$1&amp;";")</f>
        <v/>
      </c>
      <c r="AN15" t="str">
        <f>IF(ISERR(SEARCH(AN$1,Data!$H16)),"",";"&amp;AN$1&amp;";")</f>
        <v/>
      </c>
      <c r="AO15" t="str">
        <f>IF(ISERR(SEARCH(AO$1,Data!$H16)),"",";"&amp;AO$1&amp;";")</f>
        <v/>
      </c>
      <c r="AP15" t="str">
        <f>IF(ISERR(SEARCH(AP$1,Data!$H16)),"",";"&amp;AP$1&amp;";")</f>
        <v/>
      </c>
      <c r="AQ15" t="str">
        <f>IF(ISERR(SEARCH(AQ$1,Data!$H16)),"",";"&amp;AQ$1&amp;";")</f>
        <v/>
      </c>
      <c r="AR15" t="str">
        <f>IF(ISERR(SEARCH(AR$1,Data!$H16)),"",";"&amp;AR$1&amp;";")</f>
        <v/>
      </c>
      <c r="AS15" t="str">
        <f>IF(ISERR(SEARCH(AS$1,Data!$H16)),"",";"&amp;AS$1&amp;";")</f>
        <v/>
      </c>
      <c r="AT15" t="str">
        <f>IF(ISERR(SEARCH(AT$1,Data!$H16)),"",";"&amp;AT$1&amp;";")</f>
        <v/>
      </c>
      <c r="AU15" t="str">
        <f>IF(ISERR(SEARCH(AU$1,Data!$H16)),"",";"&amp;AU$1&amp;";")</f>
        <v/>
      </c>
      <c r="AV15" t="str">
        <f>IF(ISERR(SEARCH(AV$1,Data!$H16)),"",";"&amp;AV$1&amp;";")</f>
        <v/>
      </c>
      <c r="AW15" t="str">
        <f>IF(ISERR(SEARCH(AW$1,Data!$H16)),"",";"&amp;AW$1&amp;";")</f>
        <v/>
      </c>
      <c r="AX15" t="str">
        <f>IF(ISERR(SEARCH(AX$1,Data!$H16)),"",";"&amp;AX$1&amp;";")</f>
        <v/>
      </c>
      <c r="AY15" t="str">
        <f>IF(ISERR(SEARCH(AY$1,Data!$H16)),"",";"&amp;AY$1&amp;";")</f>
        <v/>
      </c>
      <c r="AZ15" t="str">
        <f>IF(ISERR(SEARCH(AZ$1,Data!$H16)),"",";"&amp;AZ$1&amp;";")</f>
        <v/>
      </c>
      <c r="BA15" t="str">
        <f>IF(ISERR(SEARCH(BA$1,Data!$H16)),"",";"&amp;BA$1&amp;";")</f>
        <v/>
      </c>
      <c r="BB15" t="str">
        <f>IF(ISERR(SEARCH(BB$1,Data!$H16)),"",";"&amp;BB$1&amp;";")</f>
        <v/>
      </c>
      <c r="BC15" t="str">
        <f>IF(ISERR(SEARCH(BC$1,Data!$H16)),"",";"&amp;BC$1&amp;";")</f>
        <v/>
      </c>
      <c r="BD15" t="str">
        <f>IF(ISERR(SEARCH(BD$1,Data!$H16)),"",";"&amp;BD$1&amp;";")</f>
        <v/>
      </c>
      <c r="BE15" t="str">
        <f>IF(ISERR(SEARCH(BE$1,Data!$H16)),"",";"&amp;BE$1&amp;";")</f>
        <v/>
      </c>
      <c r="BF15" t="str">
        <f>IF(ISERR(SEARCH(BF$1,Data!$H16)),"",";"&amp;BF$1&amp;";")</f>
        <v/>
      </c>
      <c r="BG15" t="str">
        <f>IF(ISERR(SEARCH(BG$1,Data!$H16)),"",";"&amp;BG$1&amp;";")</f>
        <v/>
      </c>
      <c r="BH15" t="str">
        <f>IF(ISERR(SEARCH(BH$1,Data!$H16)),"",";"&amp;BH$1&amp;";")</f>
        <v/>
      </c>
      <c r="BI15" t="str">
        <f>IF(ISERR(SEARCH(BI$1,Data!$H16)),"",";"&amp;BI$1&amp;";")</f>
        <v/>
      </c>
      <c r="BJ15" t="str">
        <f>IF(ISERR(SEARCH(BJ$1,Data!$H16)),"",";"&amp;BJ$1&amp;";")</f>
        <v/>
      </c>
      <c r="BK15" t="str">
        <f>IF(ISERR(SEARCH(BK$1,Data!$H16)),"",";"&amp;BK$1&amp;";")</f>
        <v/>
      </c>
      <c r="BL15" t="str">
        <f>IF(ISERR(SEARCH(BL$1,Data!$H16)),"",";"&amp;BL$1&amp;";")</f>
        <v/>
      </c>
      <c r="BM15" t="str">
        <f>IF(ISERR(SEARCH(BM$1,Data!$H16)),"",";"&amp;BM$1&amp;";")</f>
        <v/>
      </c>
      <c r="BN15" t="str">
        <f>IF(ISERR(SEARCH(BN$1,Data!$H16)),"",";"&amp;BN$1&amp;";")</f>
        <v/>
      </c>
      <c r="BO15" t="str">
        <f>IF(ISERR(SEARCH(BO$1,Data!$H16)),"",";"&amp;BO$1&amp;";")</f>
        <v/>
      </c>
      <c r="BP15" t="str">
        <f>IF(ISERR(SEARCH(BP$1,Data!$H16)),"",";"&amp;BP$1&amp;";")</f>
        <v/>
      </c>
      <c r="BQ15" t="str">
        <f>IF(ISERR(SEARCH(BQ$1,Data!$H16)),"",";"&amp;BQ$1&amp;";")</f>
        <v/>
      </c>
      <c r="BR15" t="str">
        <f>IF(ISERR(SEARCH(BR$1,Data!$H16)),"",";"&amp;BR$1&amp;";")</f>
        <v/>
      </c>
      <c r="BS15" t="str">
        <f>IF(ISERR(SEARCH(BS$1,Data!$H16)),"",";"&amp;BS$1&amp;";")</f>
        <v/>
      </c>
      <c r="BT15" t="str">
        <f>IF(ISERR(SEARCH(BT$1,Data!$H16)),"",";"&amp;BT$1&amp;";")</f>
        <v/>
      </c>
      <c r="BU15" t="str">
        <f>IF(ISERR(SEARCH(BU$1,Data!$H16)),"",";"&amp;BU$1&amp;";")</f>
        <v/>
      </c>
      <c r="BV15" t="str">
        <f>IF(ISERR(SEARCH(BV$1,Data!$H16)),"",";"&amp;BV$1&amp;";")</f>
        <v/>
      </c>
      <c r="BW15" t="str">
        <f>IF(ISERR(SEARCH(BW$1,Data!$H16)),"",";"&amp;BW$1&amp;";")</f>
        <v/>
      </c>
      <c r="BX15" t="str">
        <f>IF(ISERR(SEARCH(BX$1,Data!$H16)),"",";"&amp;BX$1&amp;";")</f>
        <v/>
      </c>
      <c r="BY15" t="str">
        <f>IF(ISERR(SEARCH(BY$1,Data!$H16)),"",";"&amp;BY$1&amp;";")</f>
        <v/>
      </c>
      <c r="BZ15" t="str">
        <f>IF(ISERR(SEARCH(BZ$1,Data!$H16)),"",";"&amp;BZ$1&amp;";")</f>
        <v/>
      </c>
      <c r="CA15" t="str">
        <f>IF(ISERR(SEARCH(CA$1,Data!$H16)),"",";"&amp;CA$1&amp;";")</f>
        <v/>
      </c>
      <c r="CB15" t="str">
        <f>IF(ISERR(SEARCH(CB$1,Data!$H16)),"",";"&amp;CB$1&amp;";")</f>
        <v/>
      </c>
      <c r="CC15" t="str">
        <f>IF(ISERR(SEARCH(CC$1,Data!$H16)),"",";"&amp;CC$1&amp;";")</f>
        <v/>
      </c>
      <c r="CD15" t="str">
        <f>IF(ISERR(SEARCH(CD$1,Data!$H16)),"",";"&amp;CD$1&amp;";")</f>
        <v/>
      </c>
      <c r="CE15" t="str">
        <f>IF(ISERR(SEARCH(CE$1,Data!$H16)),"",";"&amp;CE$1&amp;";")</f>
        <v/>
      </c>
      <c r="CF15" t="str">
        <f>IF(ISERR(SEARCH(CF$1,Data!$H16)),"",";"&amp;CF$1&amp;";")</f>
        <v/>
      </c>
      <c r="CG15" t="str">
        <f>IF(ISERR(SEARCH(CG$1,Data!$H16)),"",";"&amp;CG$1&amp;";")</f>
        <v/>
      </c>
      <c r="CH15" t="str">
        <f>IF(ISERR(SEARCH(CH$1,Data!$H16)),"",";"&amp;CH$1&amp;";")</f>
        <v/>
      </c>
      <c r="CI15" t="str">
        <f>IF(ISERR(SEARCH(CI$1,Data!$H16)),"",";"&amp;CI$1&amp;";")</f>
        <v/>
      </c>
      <c r="CJ15" t="str">
        <f>IF(ISERR(SEARCH(CJ$1,Data!$H16)),"",";"&amp;CJ$1&amp;";")</f>
        <v/>
      </c>
      <c r="CK15" t="str">
        <f>IF(ISERR(SEARCH(CK$1,Data!$H16)),"",";"&amp;CK$1&amp;";")</f>
        <v/>
      </c>
      <c r="CL15" t="str">
        <f>IF(ISERR(SEARCH(CL$1,Data!$H16)),"",";"&amp;CL$1&amp;";")</f>
        <v/>
      </c>
      <c r="CM15" t="str">
        <f>IF(ISERR(SEARCH(CM$1,Data!$H16)),"",";"&amp;CM$1&amp;";")</f>
        <v/>
      </c>
      <c r="CN15" t="str">
        <f>IF(ISERR(SEARCH(CN$1,Data!$H16)),"",";"&amp;CN$1&amp;";")</f>
        <v/>
      </c>
      <c r="CO15" t="str">
        <f>IF(ISERR(SEARCH(CO$1,Data!$H16)),"",";"&amp;CO$1&amp;";")</f>
        <v/>
      </c>
      <c r="CP15" t="str">
        <f>IF(ISERR(SEARCH(CP$1,Data!$H16)),"",";"&amp;CP$1&amp;";")</f>
        <v/>
      </c>
      <c r="CQ15" t="str">
        <f>IF(ISERR(SEARCH(CQ$1,Data!$H16)),"",";"&amp;CQ$1&amp;";")</f>
        <v/>
      </c>
      <c r="CR15" t="str">
        <f>IF(ISERR(SEARCH(CR$1,Data!$H16)),"",";"&amp;CR$1&amp;";")</f>
        <v/>
      </c>
      <c r="CS15" t="str">
        <f>IF(ISERR(SEARCH(CS$1,Data!$H16)),"",";"&amp;CS$1&amp;";")</f>
        <v/>
      </c>
      <c r="CT15" t="str">
        <f>IF(ISERR(SEARCH(CT$1,Data!$H16)),"",";"&amp;CT$1&amp;";")</f>
        <v/>
      </c>
      <c r="CU15" t="str">
        <f>IF(ISERR(SEARCH(CU$1,Data!$H16)),"",";"&amp;CU$1&amp;";")</f>
        <v/>
      </c>
      <c r="CV15" t="str">
        <f>IF(ISERR(SEARCH(CV$1,Data!$H16)),"",";"&amp;CV$1&amp;";")</f>
        <v/>
      </c>
      <c r="CW15" t="str">
        <f>IF(ISERR(SEARCH(CW$1,Data!$H16)),"",";"&amp;CW$1&amp;";")</f>
        <v/>
      </c>
      <c r="CX15" t="str">
        <f>IF(ISERR(SEARCH(CX$1,Data!$H16)),"",";"&amp;CX$1&amp;";")</f>
        <v/>
      </c>
      <c r="CY15" t="str">
        <f>IF(ISERR(SEARCH(CY$1,Data!$H16)),"",";"&amp;CY$1&amp;";")</f>
        <v/>
      </c>
      <c r="CZ15" t="str">
        <f>IF(ISERR(SEARCH(CZ$1,Data!$H16)),"",";"&amp;CZ$1&amp;";")</f>
        <v/>
      </c>
      <c r="DA15" t="str">
        <f>IF(ISERR(SEARCH(DA$1,Data!$H16)),"",";"&amp;DA$1&amp;";")</f>
        <v/>
      </c>
      <c r="DB15" t="str">
        <f>IF(ISERR(SEARCH(DB$1,Data!$H16)),"",";"&amp;DB$1&amp;";")</f>
        <v/>
      </c>
      <c r="DC15" t="str">
        <f>IF(ISERR(SEARCH(DC$1,Data!$H16)),"",";"&amp;DC$1&amp;";")</f>
        <v/>
      </c>
      <c r="DD15" t="str">
        <f>IF(ISERR(SEARCH(DD$1,Data!$H16)),"",";"&amp;DD$1&amp;";")</f>
        <v/>
      </c>
      <c r="DE15" t="str">
        <f>IF(ISERR(SEARCH(DE$1,Data!$H16)),"",";"&amp;DE$1&amp;";")</f>
        <v/>
      </c>
      <c r="DF15" t="str">
        <f>IF(ISERR(SEARCH(DF$1,Data!$H16)),"",";"&amp;DF$1&amp;";")</f>
        <v/>
      </c>
      <c r="DG15" t="str">
        <f>IF(ISERR(SEARCH(DG$1,Data!$H16)),"",";"&amp;DG$1&amp;";")</f>
        <v/>
      </c>
      <c r="DH15" t="str">
        <f>IF(ISERR(SEARCH(DH$1,Data!$H16)),"",";"&amp;DH$1&amp;";")</f>
        <v/>
      </c>
      <c r="DI15" t="str">
        <f>IF(ISERR(SEARCH(DI$1,Data!$H16)),"",";"&amp;DI$1&amp;";")</f>
        <v/>
      </c>
      <c r="DJ15" t="str">
        <f>IF(ISERR(SEARCH(DJ$1,Data!$H16)),"",";"&amp;DJ$1&amp;";")</f>
        <v/>
      </c>
      <c r="DK15" t="str">
        <f>IF(ISERR(SEARCH(DK$1,Data!$H16)),"",";"&amp;DK$1&amp;";")</f>
        <v/>
      </c>
      <c r="DL15" t="str">
        <f>IF(ISERR(SEARCH(DL$1,Data!$H16)),"",";"&amp;DL$1&amp;";")</f>
        <v/>
      </c>
      <c r="DM15" t="str">
        <f>IF(ISERR(SEARCH(DM$1,Data!$H16)),"",";"&amp;DM$1&amp;";")</f>
        <v/>
      </c>
      <c r="DN15" t="str">
        <f>IF(ISERR(SEARCH(DN$1,Data!$H16)),"",";"&amp;DN$1&amp;";")</f>
        <v/>
      </c>
      <c r="DO15" t="str">
        <f>IF(ISERR(SEARCH(DO$1,Data!$H16)),"",";"&amp;DO$1&amp;";")</f>
        <v/>
      </c>
      <c r="DP15" t="str">
        <f>IF(ISERR(SEARCH(DP$1,Data!$H16)),"",";"&amp;DP$1&amp;";")</f>
        <v/>
      </c>
      <c r="DQ15" t="str">
        <f>IF(ISERR(SEARCH(DQ$1,Data!$H16)),"",";"&amp;DQ$1&amp;";")</f>
        <v/>
      </c>
      <c r="DR15" t="str">
        <f>IF(ISERR(SEARCH(DR$1,Data!$H16)),"",";"&amp;DR$1&amp;";")</f>
        <v/>
      </c>
      <c r="DS15" t="str">
        <f>IF(ISERR(SEARCH(DS$1,Data!$H16)),"",";"&amp;DS$1&amp;";")</f>
        <v/>
      </c>
      <c r="DT15" t="str">
        <f>IF(ISERR(SEARCH(DT$1,Data!$H16)),"",";"&amp;DT$1&amp;";")</f>
        <v/>
      </c>
      <c r="DU15" t="str">
        <f>IF(ISERR(SEARCH(DU$1,Data!$H16)),"",";"&amp;DU$1&amp;";")</f>
        <v/>
      </c>
    </row>
    <row r="16" spans="1:125" x14ac:dyDescent="0.3">
      <c r="A16" t="str">
        <f>Tableau1[[#This Row],[name]]</f>
        <v>Quatre-LOM ou 4-LOM</v>
      </c>
      <c r="B16" t="str">
        <f>IF(ISERROR(Tableau3[[#This Row],[Second semi-colon]]), "", MID(Tableau3[[#This Row],[Concatenation]], 2, Tableau3[[#This Row],[Second semi-colon]]-2))</f>
        <v/>
      </c>
      <c r="C16" t="e">
        <f>SEARCH(" ;",Tableau3[[#This Row],[Concatenation]])</f>
        <v>#VALUE!</v>
      </c>
      <c r="D16" t="str">
        <f>'Search for homeplanet'!I16&amp; 'Search for homeplanet'!J16&amp; 'Search for homeplanet'!K16&amp; 'Search for homeplanet'!L16&amp; 'Search for homeplanet'!M16&amp; 'Search for homeplanet'!N16&amp; 'Search for homeplanet'!O16&amp; 'Search for homeplanet'!P16&amp; 'Search for homeplanet'!Q16&amp; 'Search for homeplanet'!R16&amp; 'Search for homeplanet'!S16&amp; 'Search for homeplanet'!T16&amp; 'Search for homeplanet'!U16&amp; 'Search for homeplanet'!V16&amp; 'Search for homeplanet'!W16&amp; 'Search for homeplanet'!X16&amp; 'Search for homeplanet'!Y16&amp; 'Search for homeplanet'!Z16&amp; 'Search for homeplanet'!AA16&amp; 'Search for homeplanet'!AB16&amp; 'Search for homeplanet'!AC16&amp; 'Search for homeplanet'!AD16&amp; 'Search for homeplanet'!AE16&amp; 'Search for homeplanet'!AF16&amp; 'Search for homeplanet'!AG16&amp; 'Search for homeplanet'!AH16&amp; 'Search for homeplanet'!AI16&amp; 'Search for homeplanet'!AJ16&amp; 'Search for homeplanet'!AK16&amp; 'Search for homeplanet'!AL16&amp; 'Search for homeplanet'!AM16&amp; 'Search for homeplanet'!AN16&amp; 'Search for homeplanet'!AO16&amp; 'Search for homeplanet'!AP16&amp; 'Search for homeplanet'!AQ16&amp; 'Search for homeplanet'!AR16&amp; 'Search for homeplanet'!AS16&amp; 'Search for homeplanet'!AT16&amp; 'Search for homeplanet'!AU16&amp; 'Search for homeplanet'!AV16&amp; 'Search for homeplanet'!AW16&amp; 'Search for homeplanet'!AX16&amp; 'Search for homeplanet'!AY16&amp; 'Search for homeplanet'!AZ16&amp; 'Search for homeplanet'!BA16&amp; 'Search for homeplanet'!BB16&amp; 'Search for homeplanet'!BC16&amp; 'Search for homeplanet'!BD16&amp; 'Search for homeplanet'!BE16&amp; 'Search for homeplanet'!BF16&amp; 'Search for homeplanet'!BG16&amp; 'Search for homeplanet'!BH16&amp; 'Search for homeplanet'!BI16&amp; 'Search for homeplanet'!BJ16&amp; 'Search for homeplanet'!BK16&amp; 'Search for homeplanet'!BL16&amp; 'Search for homeplanet'!BM16&amp; 'Search for homeplanet'!BN16&amp; 'Search for homeplanet'!BO16&amp; 'Search for homeplanet'!BP16&amp; 'Search for homeplanet'!BQ16&amp; 'Search for homeplanet'!BR16&amp; 'Search for homeplanet'!BS16&amp; 'Search for homeplanet'!BT16&amp; 'Search for homeplanet'!BU16&amp; 'Search for homeplanet'!BV16&amp; 'Search for homeplanet'!BW16&amp; 'Search for homeplanet'!BX16&amp; 'Search for homeplanet'!BY16&amp; 'Search for homeplanet'!BZ16&amp; 'Search for homeplanet'!CA16&amp; 'Search for homeplanet'!CB16&amp; 'Search for homeplanet'!CC16&amp; 'Search for homeplanet'!CD16&amp; 'Search for homeplanet'!CE16&amp; 'Search for homeplanet'!CF16&amp; 'Search for homeplanet'!CG16&amp; 'Search for homeplanet'!CH16&amp; 'Search for homeplanet'!CI16&amp; 'Search for homeplanet'!CJ16&amp; 'Search for homeplanet'!CK16&amp; 'Search for homeplanet'!CL16&amp; 'Search for homeplanet'!CM16&amp; 'Search for homeplanet'!CN16&amp; 'Search for homeplanet'!CO16&amp; 'Search for homeplanet'!CP16&amp; 'Search for homeplanet'!CQ16&amp; 'Search for homeplanet'!CR16&amp; 'Search for homeplanet'!CS16&amp; 'Search for homeplanet'!CT16&amp; 'Search for homeplanet'!CU16&amp; 'Search for homeplanet'!CV16&amp; 'Search for homeplanet'!CW16&amp; 'Search for homeplanet'!CX16&amp; 'Search for homeplanet'!CY16&amp; 'Search for homeplanet'!CZ16&amp; 'Search for homeplanet'!DA16&amp; 'Search for homeplanet'!DB16&amp; 'Search for homeplanet'!DC16&amp; 'Search for homeplanet'!DD16&amp; 'Search for homeplanet'!DE16&amp; 'Search for homeplanet'!DF16&amp; 'Search for homeplanet'!DG16&amp; 'Search for homeplanet'!DH16&amp; 'Search for homeplanet'!DI16&amp; 'Search for homeplanet'!DJ16&amp; 'Search for homeplanet'!DK16&amp; 'Search for homeplanet'!DL16&amp; 'Search for homeplanet'!DM16&amp; 'Search for homeplanet'!DN16&amp; 'Search for homeplanet'!DO16&amp; 'Search for homeplanet'!DP16&amp; 'Search for homeplanet'!DQ16&amp; 'Search for homeplanet'!DR16&amp; 'Search for homeplanet'!DS16&amp; 'Search for homeplanet'!DT16&amp; 'Search for homeplanet'!DU16</f>
        <v/>
      </c>
      <c r="I16" t="str">
        <f>IF(ISERR(SEARCH(I$1,Data!$H17)),"",";"&amp;I$1&amp;";")</f>
        <v/>
      </c>
      <c r="J16" t="str">
        <f>IF(ISERR(SEARCH(J$1,Data!$H17)),"",";"&amp;J$1&amp;";")</f>
        <v/>
      </c>
      <c r="K16" t="str">
        <f>IF(ISERR(SEARCH(K$1,Data!$H17)),"",";"&amp;K$1&amp;";")</f>
        <v/>
      </c>
      <c r="L16" t="str">
        <f>IF(ISERR(SEARCH(L$1,Data!$H17)),"",";"&amp;L$1&amp;";")</f>
        <v/>
      </c>
      <c r="M16" t="str">
        <f>IF(ISERR(SEARCH(M$1,Data!$H17)),"",";"&amp;M$1&amp;";")</f>
        <v/>
      </c>
      <c r="N16" t="str">
        <f>IF(ISERR(SEARCH(N$1,Data!$H17)),"",";"&amp;N$1&amp;";")</f>
        <v/>
      </c>
      <c r="O16" t="str">
        <f>IF(ISERR(SEARCH(O$1,Data!$H17)),"",";"&amp;O$1&amp;";")</f>
        <v/>
      </c>
      <c r="P16" t="str">
        <f>IF(ISERR(SEARCH(P$1,Data!$H17)),"",";"&amp;P$1&amp;";")</f>
        <v/>
      </c>
      <c r="Q16" t="str">
        <f>IF(ISERR(SEARCH(Q$1,Data!$H17)),"",";"&amp;Q$1&amp;";")</f>
        <v/>
      </c>
      <c r="R16" t="str">
        <f>IF(ISERR(SEARCH(R$1,Data!$H17)),"",";"&amp;R$1&amp;";")</f>
        <v/>
      </c>
      <c r="S16" t="str">
        <f>IF(ISERR(SEARCH(S$1,Data!$H17)),"",";"&amp;S$1&amp;";")</f>
        <v/>
      </c>
      <c r="T16" t="str">
        <f>IF(ISERR(SEARCH(T$1,Data!$H17)),"",";"&amp;T$1&amp;";")</f>
        <v/>
      </c>
      <c r="U16" t="str">
        <f>IF(ISERR(SEARCH(U$1,Data!$H17)),"",";"&amp;U$1&amp;";")</f>
        <v/>
      </c>
      <c r="V16" t="str">
        <f>IF(ISERR(SEARCH(V$1,Data!$H17)),"",";"&amp;V$1&amp;";")</f>
        <v/>
      </c>
      <c r="W16" t="str">
        <f>IF(ISERR(SEARCH(W$1,Data!$H17)),"",";"&amp;W$1&amp;";")</f>
        <v/>
      </c>
      <c r="X16" t="str">
        <f>IF(ISERR(SEARCH(X$1,Data!$H17)),"",";"&amp;X$1&amp;";")</f>
        <v/>
      </c>
      <c r="Y16" t="str">
        <f>IF(ISERR(SEARCH(Y$1,Data!$H17)),"",";"&amp;Y$1&amp;";")</f>
        <v/>
      </c>
      <c r="Z16" t="str">
        <f>IF(ISERR(SEARCH(Z$1,Data!$H17)),"",";"&amp;Z$1&amp;";")</f>
        <v/>
      </c>
      <c r="AA16" t="str">
        <f>IF(ISERR(SEARCH(AA$1,Data!$H17)),"",";"&amp;AA$1&amp;";")</f>
        <v/>
      </c>
      <c r="AB16" t="str">
        <f>IF(ISERR(SEARCH(AB$1,Data!$H17)),"",";"&amp;AB$1&amp;";")</f>
        <v/>
      </c>
      <c r="AC16" t="str">
        <f>IF(ISERR(SEARCH(AC$1,Data!$H17)),"",";"&amp;AC$1&amp;";")</f>
        <v/>
      </c>
      <c r="AD16" t="str">
        <f>IF(ISERR(SEARCH(AD$1,Data!$H17)),"",";"&amp;AD$1&amp;";")</f>
        <v/>
      </c>
      <c r="AE16" t="str">
        <f>IF(ISERR(SEARCH(AE$1,Data!$H17)),"",";"&amp;AE$1&amp;";")</f>
        <v/>
      </c>
      <c r="AF16" t="str">
        <f>IF(ISERR(SEARCH(AF$1,Data!$H17)),"",";"&amp;AF$1&amp;";")</f>
        <v/>
      </c>
      <c r="AG16" t="str">
        <f>IF(ISERR(SEARCH(AG$1,Data!$H17)),"",";"&amp;AG$1&amp;";")</f>
        <v/>
      </c>
      <c r="AH16" t="str">
        <f>IF(ISERR(SEARCH(AH$1,Data!$H17)),"",";"&amp;AH$1&amp;";")</f>
        <v/>
      </c>
      <c r="AI16" t="str">
        <f>IF(ISERR(SEARCH(AI$1,Data!$H17)),"",";"&amp;AI$1&amp;";")</f>
        <v/>
      </c>
      <c r="AJ16" t="str">
        <f>IF(ISERR(SEARCH(AJ$1,Data!$H17)),"",";"&amp;AJ$1&amp;";")</f>
        <v/>
      </c>
      <c r="AK16" t="str">
        <f>IF(ISERR(SEARCH(AK$1,Data!$H17)),"",";"&amp;AK$1&amp;";")</f>
        <v/>
      </c>
      <c r="AL16" t="str">
        <f>IF(ISERR(SEARCH(AL$1,Data!$H17)),"",";"&amp;AL$1&amp;";")</f>
        <v/>
      </c>
      <c r="AM16" t="str">
        <f>IF(ISERR(SEARCH(AM$1,Data!$H17)),"",";"&amp;AM$1&amp;";")</f>
        <v/>
      </c>
      <c r="AN16" t="str">
        <f>IF(ISERR(SEARCH(AN$1,Data!$H17)),"",";"&amp;AN$1&amp;";")</f>
        <v/>
      </c>
      <c r="AO16" t="str">
        <f>IF(ISERR(SEARCH(AO$1,Data!$H17)),"",";"&amp;AO$1&amp;";")</f>
        <v/>
      </c>
      <c r="AP16" t="str">
        <f>IF(ISERR(SEARCH(AP$1,Data!$H17)),"",";"&amp;AP$1&amp;";")</f>
        <v/>
      </c>
      <c r="AQ16" t="str">
        <f>IF(ISERR(SEARCH(AQ$1,Data!$H17)),"",";"&amp;AQ$1&amp;";")</f>
        <v/>
      </c>
      <c r="AR16" t="str">
        <f>IF(ISERR(SEARCH(AR$1,Data!$H17)),"",";"&amp;AR$1&amp;";")</f>
        <v/>
      </c>
      <c r="AS16" t="str">
        <f>IF(ISERR(SEARCH(AS$1,Data!$H17)),"",";"&amp;AS$1&amp;";")</f>
        <v/>
      </c>
      <c r="AT16" t="str">
        <f>IF(ISERR(SEARCH(AT$1,Data!$H17)),"",";"&amp;AT$1&amp;";")</f>
        <v/>
      </c>
      <c r="AU16" t="str">
        <f>IF(ISERR(SEARCH(AU$1,Data!$H17)),"",";"&amp;AU$1&amp;";")</f>
        <v/>
      </c>
      <c r="AV16" t="str">
        <f>IF(ISERR(SEARCH(AV$1,Data!$H17)),"",";"&amp;AV$1&amp;";")</f>
        <v/>
      </c>
      <c r="AW16" t="str">
        <f>IF(ISERR(SEARCH(AW$1,Data!$H17)),"",";"&amp;AW$1&amp;";")</f>
        <v/>
      </c>
      <c r="AX16" t="str">
        <f>IF(ISERR(SEARCH(AX$1,Data!$H17)),"",";"&amp;AX$1&amp;";")</f>
        <v/>
      </c>
      <c r="AY16" t="str">
        <f>IF(ISERR(SEARCH(AY$1,Data!$H17)),"",";"&amp;AY$1&amp;";")</f>
        <v/>
      </c>
      <c r="AZ16" t="str">
        <f>IF(ISERR(SEARCH(AZ$1,Data!$H17)),"",";"&amp;AZ$1&amp;";")</f>
        <v/>
      </c>
      <c r="BA16" t="str">
        <f>IF(ISERR(SEARCH(BA$1,Data!$H17)),"",";"&amp;BA$1&amp;";")</f>
        <v/>
      </c>
      <c r="BB16" t="str">
        <f>IF(ISERR(SEARCH(BB$1,Data!$H17)),"",";"&amp;BB$1&amp;";")</f>
        <v/>
      </c>
      <c r="BC16" t="str">
        <f>IF(ISERR(SEARCH(BC$1,Data!$H17)),"",";"&amp;BC$1&amp;";")</f>
        <v/>
      </c>
      <c r="BD16" t="str">
        <f>IF(ISERR(SEARCH(BD$1,Data!$H17)),"",";"&amp;BD$1&amp;";")</f>
        <v/>
      </c>
      <c r="BE16" t="str">
        <f>IF(ISERR(SEARCH(BE$1,Data!$H17)),"",";"&amp;BE$1&amp;";")</f>
        <v/>
      </c>
      <c r="BF16" t="str">
        <f>IF(ISERR(SEARCH(BF$1,Data!$H17)),"",";"&amp;BF$1&amp;";")</f>
        <v/>
      </c>
      <c r="BG16" t="str">
        <f>IF(ISERR(SEARCH(BG$1,Data!$H17)),"",";"&amp;BG$1&amp;";")</f>
        <v/>
      </c>
      <c r="BH16" t="str">
        <f>IF(ISERR(SEARCH(BH$1,Data!$H17)),"",";"&amp;BH$1&amp;";")</f>
        <v/>
      </c>
      <c r="BI16" t="str">
        <f>IF(ISERR(SEARCH(BI$1,Data!$H17)),"",";"&amp;BI$1&amp;";")</f>
        <v/>
      </c>
      <c r="BJ16" t="str">
        <f>IF(ISERR(SEARCH(BJ$1,Data!$H17)),"",";"&amp;BJ$1&amp;";")</f>
        <v/>
      </c>
      <c r="BK16" t="str">
        <f>IF(ISERR(SEARCH(BK$1,Data!$H17)),"",";"&amp;BK$1&amp;";")</f>
        <v/>
      </c>
      <c r="BL16" t="str">
        <f>IF(ISERR(SEARCH(BL$1,Data!$H17)),"",";"&amp;BL$1&amp;";")</f>
        <v/>
      </c>
      <c r="BM16" t="str">
        <f>IF(ISERR(SEARCH(BM$1,Data!$H17)),"",";"&amp;BM$1&amp;";")</f>
        <v/>
      </c>
      <c r="BN16" t="str">
        <f>IF(ISERR(SEARCH(BN$1,Data!$H17)),"",";"&amp;BN$1&amp;";")</f>
        <v/>
      </c>
      <c r="BO16" t="str">
        <f>IF(ISERR(SEARCH(BO$1,Data!$H17)),"",";"&amp;BO$1&amp;";")</f>
        <v/>
      </c>
      <c r="BP16" t="str">
        <f>IF(ISERR(SEARCH(BP$1,Data!$H17)),"",";"&amp;BP$1&amp;";")</f>
        <v/>
      </c>
      <c r="BQ16" t="str">
        <f>IF(ISERR(SEARCH(BQ$1,Data!$H17)),"",";"&amp;BQ$1&amp;";")</f>
        <v/>
      </c>
      <c r="BR16" t="str">
        <f>IF(ISERR(SEARCH(BR$1,Data!$H17)),"",";"&amp;BR$1&amp;";")</f>
        <v/>
      </c>
      <c r="BS16" t="str">
        <f>IF(ISERR(SEARCH(BS$1,Data!$H17)),"",";"&amp;BS$1&amp;";")</f>
        <v/>
      </c>
      <c r="BT16" t="str">
        <f>IF(ISERR(SEARCH(BT$1,Data!$H17)),"",";"&amp;BT$1&amp;";")</f>
        <v/>
      </c>
      <c r="BU16" t="str">
        <f>IF(ISERR(SEARCH(BU$1,Data!$H17)),"",";"&amp;BU$1&amp;";")</f>
        <v/>
      </c>
      <c r="BV16" t="str">
        <f>IF(ISERR(SEARCH(BV$1,Data!$H17)),"",";"&amp;BV$1&amp;";")</f>
        <v/>
      </c>
      <c r="BW16" t="str">
        <f>IF(ISERR(SEARCH(BW$1,Data!$H17)),"",";"&amp;BW$1&amp;";")</f>
        <v/>
      </c>
      <c r="BX16" t="str">
        <f>IF(ISERR(SEARCH(BX$1,Data!$H17)),"",";"&amp;BX$1&amp;";")</f>
        <v/>
      </c>
      <c r="BY16" t="str">
        <f>IF(ISERR(SEARCH(BY$1,Data!$H17)),"",";"&amp;BY$1&amp;";")</f>
        <v/>
      </c>
      <c r="BZ16" t="str">
        <f>IF(ISERR(SEARCH(BZ$1,Data!$H17)),"",";"&amp;BZ$1&amp;";")</f>
        <v/>
      </c>
      <c r="CA16" t="str">
        <f>IF(ISERR(SEARCH(CA$1,Data!$H17)),"",";"&amp;CA$1&amp;";")</f>
        <v/>
      </c>
      <c r="CB16" t="str">
        <f>IF(ISERR(SEARCH(CB$1,Data!$H17)),"",";"&amp;CB$1&amp;";")</f>
        <v/>
      </c>
      <c r="CC16" t="str">
        <f>IF(ISERR(SEARCH(CC$1,Data!$H17)),"",";"&amp;CC$1&amp;";")</f>
        <v/>
      </c>
      <c r="CD16" t="str">
        <f>IF(ISERR(SEARCH(CD$1,Data!$H17)),"",";"&amp;CD$1&amp;";")</f>
        <v/>
      </c>
      <c r="CE16" t="str">
        <f>IF(ISERR(SEARCH(CE$1,Data!$H17)),"",";"&amp;CE$1&amp;";")</f>
        <v/>
      </c>
      <c r="CF16" t="str">
        <f>IF(ISERR(SEARCH(CF$1,Data!$H17)),"",";"&amp;CF$1&amp;";")</f>
        <v/>
      </c>
      <c r="CG16" t="str">
        <f>IF(ISERR(SEARCH(CG$1,Data!$H17)),"",";"&amp;CG$1&amp;";")</f>
        <v/>
      </c>
      <c r="CH16" t="str">
        <f>IF(ISERR(SEARCH(CH$1,Data!$H17)),"",";"&amp;CH$1&amp;";")</f>
        <v/>
      </c>
      <c r="CI16" t="str">
        <f>IF(ISERR(SEARCH(CI$1,Data!$H17)),"",";"&amp;CI$1&amp;";")</f>
        <v/>
      </c>
      <c r="CJ16" t="str">
        <f>IF(ISERR(SEARCH(CJ$1,Data!$H17)),"",";"&amp;CJ$1&amp;";")</f>
        <v/>
      </c>
      <c r="CK16" t="str">
        <f>IF(ISERR(SEARCH(CK$1,Data!$H17)),"",";"&amp;CK$1&amp;";")</f>
        <v/>
      </c>
      <c r="CL16" t="str">
        <f>IF(ISERR(SEARCH(CL$1,Data!$H17)),"",";"&amp;CL$1&amp;";")</f>
        <v/>
      </c>
      <c r="CM16" t="str">
        <f>IF(ISERR(SEARCH(CM$1,Data!$H17)),"",";"&amp;CM$1&amp;";")</f>
        <v/>
      </c>
      <c r="CN16" t="str">
        <f>IF(ISERR(SEARCH(CN$1,Data!$H17)),"",";"&amp;CN$1&amp;";")</f>
        <v/>
      </c>
      <c r="CO16" t="str">
        <f>IF(ISERR(SEARCH(CO$1,Data!$H17)),"",";"&amp;CO$1&amp;";")</f>
        <v/>
      </c>
      <c r="CP16" t="str">
        <f>IF(ISERR(SEARCH(CP$1,Data!$H17)),"",";"&amp;CP$1&amp;";")</f>
        <v/>
      </c>
      <c r="CQ16" t="str">
        <f>IF(ISERR(SEARCH(CQ$1,Data!$H17)),"",";"&amp;CQ$1&amp;";")</f>
        <v/>
      </c>
      <c r="CR16" t="str">
        <f>IF(ISERR(SEARCH(CR$1,Data!$H17)),"",";"&amp;CR$1&amp;";")</f>
        <v/>
      </c>
      <c r="CS16" t="str">
        <f>IF(ISERR(SEARCH(CS$1,Data!$H17)),"",";"&amp;CS$1&amp;";")</f>
        <v/>
      </c>
      <c r="CT16" t="str">
        <f>IF(ISERR(SEARCH(CT$1,Data!$H17)),"",";"&amp;CT$1&amp;";")</f>
        <v/>
      </c>
      <c r="CU16" t="str">
        <f>IF(ISERR(SEARCH(CU$1,Data!$H17)),"",";"&amp;CU$1&amp;";")</f>
        <v/>
      </c>
      <c r="CV16" t="str">
        <f>IF(ISERR(SEARCH(CV$1,Data!$H17)),"",";"&amp;CV$1&amp;";")</f>
        <v/>
      </c>
      <c r="CW16" t="str">
        <f>IF(ISERR(SEARCH(CW$1,Data!$H17)),"",";"&amp;CW$1&amp;";")</f>
        <v/>
      </c>
      <c r="CX16" t="str">
        <f>IF(ISERR(SEARCH(CX$1,Data!$H17)),"",";"&amp;CX$1&amp;";")</f>
        <v/>
      </c>
      <c r="CY16" t="str">
        <f>IF(ISERR(SEARCH(CY$1,Data!$H17)),"",";"&amp;CY$1&amp;";")</f>
        <v/>
      </c>
      <c r="CZ16" t="str">
        <f>IF(ISERR(SEARCH(CZ$1,Data!$H17)),"",";"&amp;CZ$1&amp;";")</f>
        <v/>
      </c>
      <c r="DA16" t="str">
        <f>IF(ISERR(SEARCH(DA$1,Data!$H17)),"",";"&amp;DA$1&amp;";")</f>
        <v/>
      </c>
      <c r="DB16" t="str">
        <f>IF(ISERR(SEARCH(DB$1,Data!$H17)),"",";"&amp;DB$1&amp;";")</f>
        <v/>
      </c>
      <c r="DC16" t="str">
        <f>IF(ISERR(SEARCH(DC$1,Data!$H17)),"",";"&amp;DC$1&amp;";")</f>
        <v/>
      </c>
      <c r="DD16" t="str">
        <f>IF(ISERR(SEARCH(DD$1,Data!$H17)),"",";"&amp;DD$1&amp;";")</f>
        <v/>
      </c>
      <c r="DE16" t="str">
        <f>IF(ISERR(SEARCH(DE$1,Data!$H17)),"",";"&amp;DE$1&amp;";")</f>
        <v/>
      </c>
      <c r="DF16" t="str">
        <f>IF(ISERR(SEARCH(DF$1,Data!$H17)),"",";"&amp;DF$1&amp;";")</f>
        <v/>
      </c>
      <c r="DG16" t="str">
        <f>IF(ISERR(SEARCH(DG$1,Data!$H17)),"",";"&amp;DG$1&amp;";")</f>
        <v/>
      </c>
      <c r="DH16" t="str">
        <f>IF(ISERR(SEARCH(DH$1,Data!$H17)),"",";"&amp;DH$1&amp;";")</f>
        <v/>
      </c>
      <c r="DI16" t="str">
        <f>IF(ISERR(SEARCH(DI$1,Data!$H17)),"",";"&amp;DI$1&amp;";")</f>
        <v/>
      </c>
      <c r="DJ16" t="str">
        <f>IF(ISERR(SEARCH(DJ$1,Data!$H17)),"",";"&amp;DJ$1&amp;";")</f>
        <v/>
      </c>
      <c r="DK16" t="str">
        <f>IF(ISERR(SEARCH(DK$1,Data!$H17)),"",";"&amp;DK$1&amp;";")</f>
        <v/>
      </c>
      <c r="DL16" t="str">
        <f>IF(ISERR(SEARCH(DL$1,Data!$H17)),"",";"&amp;DL$1&amp;";")</f>
        <v/>
      </c>
      <c r="DM16" t="str">
        <f>IF(ISERR(SEARCH(DM$1,Data!$H17)),"",";"&amp;DM$1&amp;";")</f>
        <v/>
      </c>
      <c r="DN16" t="str">
        <f>IF(ISERR(SEARCH(DN$1,Data!$H17)),"",";"&amp;DN$1&amp;";")</f>
        <v/>
      </c>
      <c r="DO16" t="str">
        <f>IF(ISERR(SEARCH(DO$1,Data!$H17)),"",";"&amp;DO$1&amp;";")</f>
        <v/>
      </c>
      <c r="DP16" t="str">
        <f>IF(ISERR(SEARCH(DP$1,Data!$H17)),"",";"&amp;DP$1&amp;";")</f>
        <v/>
      </c>
      <c r="DQ16" t="str">
        <f>IF(ISERR(SEARCH(DQ$1,Data!$H17)),"",";"&amp;DQ$1&amp;";")</f>
        <v/>
      </c>
      <c r="DR16" t="str">
        <f>IF(ISERR(SEARCH(DR$1,Data!$H17)),"",";"&amp;DR$1&amp;";")</f>
        <v/>
      </c>
      <c r="DS16" t="str">
        <f>IF(ISERR(SEARCH(DS$1,Data!$H17)),"",";"&amp;DS$1&amp;";")</f>
        <v/>
      </c>
      <c r="DT16" t="str">
        <f>IF(ISERR(SEARCH(DT$1,Data!$H17)),"",";"&amp;DT$1&amp;";")</f>
        <v/>
      </c>
      <c r="DU16" t="str">
        <f>IF(ISERR(SEARCH(DU$1,Data!$H17)),"",";"&amp;DU$1&amp;";")</f>
        <v/>
      </c>
    </row>
    <row r="17" spans="1:125" x14ac:dyDescent="0.3">
      <c r="A17" t="str">
        <f>Tableau1[[#This Row],[name]]</f>
        <v>R2-D2</v>
      </c>
      <c r="B17" t="str">
        <f>IF(ISERROR(Tableau3[[#This Row],[Second semi-colon]]), "", MID(Tableau3[[#This Row],[Concatenation]], 2, Tableau3[[#This Row],[Second semi-colon]]-2))</f>
        <v>Coruscant</v>
      </c>
      <c r="C17">
        <f>SEARCH(" ;",Tableau3[[#This Row],[Concatenation]])</f>
        <v>11</v>
      </c>
      <c r="D17" t="str">
        <f>'Search for homeplanet'!I17&amp; 'Search for homeplanet'!J17&amp; 'Search for homeplanet'!K17&amp; 'Search for homeplanet'!L17&amp; 'Search for homeplanet'!M17&amp; 'Search for homeplanet'!N17&amp; 'Search for homeplanet'!O17&amp; 'Search for homeplanet'!P17&amp; 'Search for homeplanet'!Q17&amp; 'Search for homeplanet'!R17&amp; 'Search for homeplanet'!S17&amp; 'Search for homeplanet'!T17&amp; 'Search for homeplanet'!U17&amp; 'Search for homeplanet'!V17&amp; 'Search for homeplanet'!W17&amp; 'Search for homeplanet'!X17&amp; 'Search for homeplanet'!Y17&amp; 'Search for homeplanet'!Z17&amp; 'Search for homeplanet'!AA17&amp; 'Search for homeplanet'!AB17&amp; 'Search for homeplanet'!AC17&amp; 'Search for homeplanet'!AD17&amp; 'Search for homeplanet'!AE17&amp; 'Search for homeplanet'!AF17&amp; 'Search for homeplanet'!AG17&amp; 'Search for homeplanet'!AH17&amp; 'Search for homeplanet'!AI17&amp; 'Search for homeplanet'!AJ17&amp; 'Search for homeplanet'!AK17&amp; 'Search for homeplanet'!AL17&amp; 'Search for homeplanet'!AM17&amp; 'Search for homeplanet'!AN17&amp; 'Search for homeplanet'!AO17&amp; 'Search for homeplanet'!AP17&amp; 'Search for homeplanet'!AQ17&amp; 'Search for homeplanet'!AR17&amp; 'Search for homeplanet'!AS17&amp; 'Search for homeplanet'!AT17&amp; 'Search for homeplanet'!AU17&amp; 'Search for homeplanet'!AV17&amp; 'Search for homeplanet'!AW17&amp; 'Search for homeplanet'!AX17&amp; 'Search for homeplanet'!AY17&amp; 'Search for homeplanet'!AZ17&amp; 'Search for homeplanet'!BA17&amp; 'Search for homeplanet'!BB17&amp; 'Search for homeplanet'!BC17&amp; 'Search for homeplanet'!BD17&amp; 'Search for homeplanet'!BE17&amp; 'Search for homeplanet'!BF17&amp; 'Search for homeplanet'!BG17&amp; 'Search for homeplanet'!BH17&amp; 'Search for homeplanet'!BI17&amp; 'Search for homeplanet'!BJ17&amp; 'Search for homeplanet'!BK17&amp; 'Search for homeplanet'!BL17&amp; 'Search for homeplanet'!BM17&amp; 'Search for homeplanet'!BN17&amp; 'Search for homeplanet'!BO17&amp; 'Search for homeplanet'!BP17&amp; 'Search for homeplanet'!BQ17&amp; 'Search for homeplanet'!BR17&amp; 'Search for homeplanet'!BS17&amp; 'Search for homeplanet'!BT17&amp; 'Search for homeplanet'!BU17&amp; 'Search for homeplanet'!BV17&amp; 'Search for homeplanet'!BW17&amp; 'Search for homeplanet'!BX17&amp; 'Search for homeplanet'!BY17&amp; 'Search for homeplanet'!BZ17&amp; 'Search for homeplanet'!CA17&amp; 'Search for homeplanet'!CB17&amp; 'Search for homeplanet'!CC17&amp; 'Search for homeplanet'!CD17&amp; 'Search for homeplanet'!CE17&amp; 'Search for homeplanet'!CF17&amp; 'Search for homeplanet'!CG17&amp; 'Search for homeplanet'!CH17&amp; 'Search for homeplanet'!CI17&amp; 'Search for homeplanet'!CJ17&amp; 'Search for homeplanet'!CK17&amp; 'Search for homeplanet'!CL17&amp; 'Search for homeplanet'!CM17&amp; 'Search for homeplanet'!CN17&amp; 'Search for homeplanet'!CO17&amp; 'Search for homeplanet'!CP17&amp; 'Search for homeplanet'!CQ17&amp; 'Search for homeplanet'!CR17&amp; 'Search for homeplanet'!CS17&amp; 'Search for homeplanet'!CT17&amp; 'Search for homeplanet'!CU17&amp; 'Search for homeplanet'!CV17&amp; 'Search for homeplanet'!CW17&amp; 'Search for homeplanet'!CX17&amp; 'Search for homeplanet'!CY17&amp; 'Search for homeplanet'!CZ17&amp; 'Search for homeplanet'!DA17&amp; 'Search for homeplanet'!DB17&amp; 'Search for homeplanet'!DC17&amp; 'Search for homeplanet'!DD17&amp; 'Search for homeplanet'!DE17&amp; 'Search for homeplanet'!DF17&amp; 'Search for homeplanet'!DG17&amp; 'Search for homeplanet'!DH17&amp; 'Search for homeplanet'!DI17&amp; 'Search for homeplanet'!DJ17&amp; 'Search for homeplanet'!DK17&amp; 'Search for homeplanet'!DL17&amp; 'Search for homeplanet'!DM17&amp; 'Search for homeplanet'!DN17&amp; 'Search for homeplanet'!DO17&amp; 'Search for homeplanet'!DP17&amp; 'Search for homeplanet'!DQ17&amp; 'Search for homeplanet'!DR17&amp; 'Search for homeplanet'!DS17&amp; 'Search for homeplanet'!DT17&amp; 'Search for homeplanet'!DU17</f>
        <v>;Coruscant ;</v>
      </c>
      <c r="I17" t="str">
        <f>IF(ISERR(SEARCH(I$1,Data!$H18)),"",";"&amp;I$1&amp;";")</f>
        <v/>
      </c>
      <c r="J17" t="str">
        <f>IF(ISERR(SEARCH(J$1,Data!$H18)),"",";"&amp;J$1&amp;";")</f>
        <v/>
      </c>
      <c r="K17" t="str">
        <f>IF(ISERR(SEARCH(K$1,Data!$H18)),"",";"&amp;K$1&amp;";")</f>
        <v/>
      </c>
      <c r="L17" t="str">
        <f>IF(ISERR(SEARCH(L$1,Data!$H18)),"",";"&amp;L$1&amp;";")</f>
        <v/>
      </c>
      <c r="M17" t="str">
        <f>IF(ISERR(SEARCH(M$1,Data!$H18)),"",";"&amp;M$1&amp;";")</f>
        <v/>
      </c>
      <c r="N17" t="str">
        <f>IF(ISERR(SEARCH(N$1,Data!$H18)),"",";"&amp;N$1&amp;";")</f>
        <v/>
      </c>
      <c r="O17" t="str">
        <f>IF(ISERR(SEARCH(O$1,Data!$H18)),"",";"&amp;O$1&amp;";")</f>
        <v/>
      </c>
      <c r="P17" t="str">
        <f>IF(ISERR(SEARCH(P$1,Data!$H18)),"",";"&amp;P$1&amp;";")</f>
        <v/>
      </c>
      <c r="Q17" t="str">
        <f>IF(ISERR(SEARCH(Q$1,Data!$H18)),"",";"&amp;Q$1&amp;";")</f>
        <v/>
      </c>
      <c r="R17" t="str">
        <f>IF(ISERR(SEARCH(R$1,Data!$H18)),"",";"&amp;R$1&amp;";")</f>
        <v/>
      </c>
      <c r="S17" t="str">
        <f>IF(ISERR(SEARCH(S$1,Data!$H18)),"",";"&amp;S$1&amp;";")</f>
        <v/>
      </c>
      <c r="T17" t="str">
        <f>IF(ISERR(SEARCH(T$1,Data!$H18)),"",";"&amp;T$1&amp;";")</f>
        <v/>
      </c>
      <c r="U17" t="str">
        <f>IF(ISERR(SEARCH(U$1,Data!$H18)),"",";"&amp;U$1&amp;";")</f>
        <v/>
      </c>
      <c r="V17" t="str">
        <f>IF(ISERR(SEARCH(V$1,Data!$H18)),"",";"&amp;V$1&amp;";")</f>
        <v/>
      </c>
      <c r="W17" t="str">
        <f>IF(ISERR(SEARCH(W$1,Data!$H18)),"",";"&amp;W$1&amp;";")</f>
        <v/>
      </c>
      <c r="X17" t="str">
        <f>IF(ISERR(SEARCH(X$1,Data!$H18)),"",";"&amp;X$1&amp;";")</f>
        <v/>
      </c>
      <c r="Y17" t="str">
        <f>IF(ISERR(SEARCH(Y$1,Data!$H18)),"",";"&amp;Y$1&amp;";")</f>
        <v>;Coruscant ;</v>
      </c>
      <c r="Z17" t="str">
        <f>IF(ISERR(SEARCH(Z$1,Data!$H18)),"",";"&amp;Z$1&amp;";")</f>
        <v/>
      </c>
      <c r="AA17" t="str">
        <f>IF(ISERR(SEARCH(AA$1,Data!$H18)),"",";"&amp;AA$1&amp;";")</f>
        <v/>
      </c>
      <c r="AB17" t="str">
        <f>IF(ISERR(SEARCH(AB$1,Data!$H18)),"",";"&amp;AB$1&amp;";")</f>
        <v/>
      </c>
      <c r="AC17" t="str">
        <f>IF(ISERR(SEARCH(AC$1,Data!$H18)),"",";"&amp;AC$1&amp;";")</f>
        <v/>
      </c>
      <c r="AD17" t="str">
        <f>IF(ISERR(SEARCH(AD$1,Data!$H18)),"",";"&amp;AD$1&amp;";")</f>
        <v/>
      </c>
      <c r="AE17" t="str">
        <f>IF(ISERR(SEARCH(AE$1,Data!$H18)),"",";"&amp;AE$1&amp;";")</f>
        <v/>
      </c>
      <c r="AF17" t="str">
        <f>IF(ISERR(SEARCH(AF$1,Data!$H18)),"",";"&amp;AF$1&amp;";")</f>
        <v/>
      </c>
      <c r="AG17" t="str">
        <f>IF(ISERR(SEARCH(AG$1,Data!$H18)),"",";"&amp;AG$1&amp;";")</f>
        <v/>
      </c>
      <c r="AH17" t="str">
        <f>IF(ISERR(SEARCH(AH$1,Data!$H18)),"",";"&amp;AH$1&amp;";")</f>
        <v/>
      </c>
      <c r="AI17" t="str">
        <f>IF(ISERR(SEARCH(AI$1,Data!$H18)),"",";"&amp;AI$1&amp;";")</f>
        <v/>
      </c>
      <c r="AJ17" t="str">
        <f>IF(ISERR(SEARCH(AJ$1,Data!$H18)),"",";"&amp;AJ$1&amp;";")</f>
        <v/>
      </c>
      <c r="AK17" t="str">
        <f>IF(ISERR(SEARCH(AK$1,Data!$H18)),"",";"&amp;AK$1&amp;";")</f>
        <v/>
      </c>
      <c r="AL17" t="str">
        <f>IF(ISERR(SEARCH(AL$1,Data!$H18)),"",";"&amp;AL$1&amp;";")</f>
        <v/>
      </c>
      <c r="AM17" t="str">
        <f>IF(ISERR(SEARCH(AM$1,Data!$H18)),"",";"&amp;AM$1&amp;";")</f>
        <v/>
      </c>
      <c r="AN17" t="str">
        <f>IF(ISERR(SEARCH(AN$1,Data!$H18)),"",";"&amp;AN$1&amp;";")</f>
        <v/>
      </c>
      <c r="AO17" t="str">
        <f>IF(ISERR(SEARCH(AO$1,Data!$H18)),"",";"&amp;AO$1&amp;";")</f>
        <v/>
      </c>
      <c r="AP17" t="str">
        <f>IF(ISERR(SEARCH(AP$1,Data!$H18)),"",";"&amp;AP$1&amp;";")</f>
        <v/>
      </c>
      <c r="AQ17" t="str">
        <f>IF(ISERR(SEARCH(AQ$1,Data!$H18)),"",";"&amp;AQ$1&amp;";")</f>
        <v/>
      </c>
      <c r="AR17" t="str">
        <f>IF(ISERR(SEARCH(AR$1,Data!$H18)),"",";"&amp;AR$1&amp;";")</f>
        <v/>
      </c>
      <c r="AS17" t="str">
        <f>IF(ISERR(SEARCH(AS$1,Data!$H18)),"",";"&amp;AS$1&amp;";")</f>
        <v/>
      </c>
      <c r="AT17" t="str">
        <f>IF(ISERR(SEARCH(AT$1,Data!$H18)),"",";"&amp;AT$1&amp;";")</f>
        <v/>
      </c>
      <c r="AU17" t="str">
        <f>IF(ISERR(SEARCH(AU$1,Data!$H18)),"",";"&amp;AU$1&amp;";")</f>
        <v/>
      </c>
      <c r="AV17" t="str">
        <f>IF(ISERR(SEARCH(AV$1,Data!$H18)),"",";"&amp;AV$1&amp;";")</f>
        <v/>
      </c>
      <c r="AW17" t="str">
        <f>IF(ISERR(SEARCH(AW$1,Data!$H18)),"",";"&amp;AW$1&amp;";")</f>
        <v/>
      </c>
      <c r="AX17" t="str">
        <f>IF(ISERR(SEARCH(AX$1,Data!$H18)),"",";"&amp;AX$1&amp;";")</f>
        <v/>
      </c>
      <c r="AY17" t="str">
        <f>IF(ISERR(SEARCH(AY$1,Data!$H18)),"",";"&amp;AY$1&amp;";")</f>
        <v/>
      </c>
      <c r="AZ17" t="str">
        <f>IF(ISERR(SEARCH(AZ$1,Data!$H18)),"",";"&amp;AZ$1&amp;";")</f>
        <v/>
      </c>
      <c r="BA17" t="str">
        <f>IF(ISERR(SEARCH(BA$1,Data!$H18)),"",";"&amp;BA$1&amp;";")</f>
        <v/>
      </c>
      <c r="BB17" t="str">
        <f>IF(ISERR(SEARCH(BB$1,Data!$H18)),"",";"&amp;BB$1&amp;";")</f>
        <v/>
      </c>
      <c r="BC17" t="str">
        <f>IF(ISERR(SEARCH(BC$1,Data!$H18)),"",";"&amp;BC$1&amp;";")</f>
        <v/>
      </c>
      <c r="BD17" t="str">
        <f>IF(ISERR(SEARCH(BD$1,Data!$H18)),"",";"&amp;BD$1&amp;";")</f>
        <v/>
      </c>
      <c r="BE17" t="str">
        <f>IF(ISERR(SEARCH(BE$1,Data!$H18)),"",";"&amp;BE$1&amp;";")</f>
        <v/>
      </c>
      <c r="BF17" t="str">
        <f>IF(ISERR(SEARCH(BF$1,Data!$H18)),"",";"&amp;BF$1&amp;";")</f>
        <v/>
      </c>
      <c r="BG17" t="str">
        <f>IF(ISERR(SEARCH(BG$1,Data!$H18)),"",";"&amp;BG$1&amp;";")</f>
        <v/>
      </c>
      <c r="BH17" t="str">
        <f>IF(ISERR(SEARCH(BH$1,Data!$H18)),"",";"&amp;BH$1&amp;";")</f>
        <v/>
      </c>
      <c r="BI17" t="str">
        <f>IF(ISERR(SEARCH(BI$1,Data!$H18)),"",";"&amp;BI$1&amp;";")</f>
        <v/>
      </c>
      <c r="BJ17" t="str">
        <f>IF(ISERR(SEARCH(BJ$1,Data!$H18)),"",";"&amp;BJ$1&amp;";")</f>
        <v/>
      </c>
      <c r="BK17" t="str">
        <f>IF(ISERR(SEARCH(BK$1,Data!$H18)),"",";"&amp;BK$1&amp;";")</f>
        <v/>
      </c>
      <c r="BL17" t="str">
        <f>IF(ISERR(SEARCH(BL$1,Data!$H18)),"",";"&amp;BL$1&amp;";")</f>
        <v/>
      </c>
      <c r="BM17" t="str">
        <f>IF(ISERR(SEARCH(BM$1,Data!$H18)),"",";"&amp;BM$1&amp;";")</f>
        <v/>
      </c>
      <c r="BN17" t="str">
        <f>IF(ISERR(SEARCH(BN$1,Data!$H18)),"",";"&amp;BN$1&amp;";")</f>
        <v/>
      </c>
      <c r="BO17" t="str">
        <f>IF(ISERR(SEARCH(BO$1,Data!$H18)),"",";"&amp;BO$1&amp;";")</f>
        <v/>
      </c>
      <c r="BP17" t="str">
        <f>IF(ISERR(SEARCH(BP$1,Data!$H18)),"",";"&amp;BP$1&amp;";")</f>
        <v/>
      </c>
      <c r="BQ17" t="str">
        <f>IF(ISERR(SEARCH(BQ$1,Data!$H18)),"",";"&amp;BQ$1&amp;";")</f>
        <v/>
      </c>
      <c r="BR17" t="str">
        <f>IF(ISERR(SEARCH(BR$1,Data!$H18)),"",";"&amp;BR$1&amp;";")</f>
        <v/>
      </c>
      <c r="BS17" t="str">
        <f>IF(ISERR(SEARCH(BS$1,Data!$H18)),"",";"&amp;BS$1&amp;";")</f>
        <v/>
      </c>
      <c r="BT17" t="str">
        <f>IF(ISERR(SEARCH(BT$1,Data!$H18)),"",";"&amp;BT$1&amp;";")</f>
        <v/>
      </c>
      <c r="BU17" t="str">
        <f>IF(ISERR(SEARCH(BU$1,Data!$H18)),"",";"&amp;BU$1&amp;";")</f>
        <v/>
      </c>
      <c r="BV17" t="str">
        <f>IF(ISERR(SEARCH(BV$1,Data!$H18)),"",";"&amp;BV$1&amp;";")</f>
        <v/>
      </c>
      <c r="BW17" t="str">
        <f>IF(ISERR(SEARCH(BW$1,Data!$H18)),"",";"&amp;BW$1&amp;";")</f>
        <v/>
      </c>
      <c r="BX17" t="str">
        <f>IF(ISERR(SEARCH(BX$1,Data!$H18)),"",";"&amp;BX$1&amp;";")</f>
        <v/>
      </c>
      <c r="BY17" t="str">
        <f>IF(ISERR(SEARCH(BY$1,Data!$H18)),"",";"&amp;BY$1&amp;";")</f>
        <v/>
      </c>
      <c r="BZ17" t="str">
        <f>IF(ISERR(SEARCH(BZ$1,Data!$H18)),"",";"&amp;BZ$1&amp;";")</f>
        <v/>
      </c>
      <c r="CA17" t="str">
        <f>IF(ISERR(SEARCH(CA$1,Data!$H18)),"",";"&amp;CA$1&amp;";")</f>
        <v/>
      </c>
      <c r="CB17" t="str">
        <f>IF(ISERR(SEARCH(CB$1,Data!$H18)),"",";"&amp;CB$1&amp;";")</f>
        <v/>
      </c>
      <c r="CC17" t="str">
        <f>IF(ISERR(SEARCH(CC$1,Data!$H18)),"",";"&amp;CC$1&amp;";")</f>
        <v/>
      </c>
      <c r="CD17" t="str">
        <f>IF(ISERR(SEARCH(CD$1,Data!$H18)),"",";"&amp;CD$1&amp;";")</f>
        <v/>
      </c>
      <c r="CE17" t="str">
        <f>IF(ISERR(SEARCH(CE$1,Data!$H18)),"",";"&amp;CE$1&amp;";")</f>
        <v/>
      </c>
      <c r="CF17" t="str">
        <f>IF(ISERR(SEARCH(CF$1,Data!$H18)),"",";"&amp;CF$1&amp;";")</f>
        <v/>
      </c>
      <c r="CG17" t="str">
        <f>IF(ISERR(SEARCH(CG$1,Data!$H18)),"",";"&amp;CG$1&amp;";")</f>
        <v/>
      </c>
      <c r="CH17" t="str">
        <f>IF(ISERR(SEARCH(CH$1,Data!$H18)),"",";"&amp;CH$1&amp;";")</f>
        <v/>
      </c>
      <c r="CI17" t="str">
        <f>IF(ISERR(SEARCH(CI$1,Data!$H18)),"",";"&amp;CI$1&amp;";")</f>
        <v/>
      </c>
      <c r="CJ17" t="str">
        <f>IF(ISERR(SEARCH(CJ$1,Data!$H18)),"",";"&amp;CJ$1&amp;";")</f>
        <v/>
      </c>
      <c r="CK17" t="str">
        <f>IF(ISERR(SEARCH(CK$1,Data!$H18)),"",";"&amp;CK$1&amp;";")</f>
        <v/>
      </c>
      <c r="CL17" t="str">
        <f>IF(ISERR(SEARCH(CL$1,Data!$H18)),"",";"&amp;CL$1&amp;";")</f>
        <v/>
      </c>
      <c r="CM17" t="str">
        <f>IF(ISERR(SEARCH(CM$1,Data!$H18)),"",";"&amp;CM$1&amp;";")</f>
        <v/>
      </c>
      <c r="CN17" t="str">
        <f>IF(ISERR(SEARCH(CN$1,Data!$H18)),"",";"&amp;CN$1&amp;";")</f>
        <v/>
      </c>
      <c r="CO17" t="str">
        <f>IF(ISERR(SEARCH(CO$1,Data!$H18)),"",";"&amp;CO$1&amp;";")</f>
        <v/>
      </c>
      <c r="CP17" t="str">
        <f>IF(ISERR(SEARCH(CP$1,Data!$H18)),"",";"&amp;CP$1&amp;";")</f>
        <v/>
      </c>
      <c r="CQ17" t="str">
        <f>IF(ISERR(SEARCH(CQ$1,Data!$H18)),"",";"&amp;CQ$1&amp;";")</f>
        <v/>
      </c>
      <c r="CR17" t="str">
        <f>IF(ISERR(SEARCH(CR$1,Data!$H18)),"",";"&amp;CR$1&amp;";")</f>
        <v/>
      </c>
      <c r="CS17" t="str">
        <f>IF(ISERR(SEARCH(CS$1,Data!$H18)),"",";"&amp;CS$1&amp;";")</f>
        <v/>
      </c>
      <c r="CT17" t="str">
        <f>IF(ISERR(SEARCH(CT$1,Data!$H18)),"",";"&amp;CT$1&amp;";")</f>
        <v/>
      </c>
      <c r="CU17" t="str">
        <f>IF(ISERR(SEARCH(CU$1,Data!$H18)),"",";"&amp;CU$1&amp;";")</f>
        <v/>
      </c>
      <c r="CV17" t="str">
        <f>IF(ISERR(SEARCH(CV$1,Data!$H18)),"",";"&amp;CV$1&amp;";")</f>
        <v/>
      </c>
      <c r="CW17" t="str">
        <f>IF(ISERR(SEARCH(CW$1,Data!$H18)),"",";"&amp;CW$1&amp;";")</f>
        <v/>
      </c>
      <c r="CX17" t="str">
        <f>IF(ISERR(SEARCH(CX$1,Data!$H18)),"",";"&amp;CX$1&amp;";")</f>
        <v/>
      </c>
      <c r="CY17" t="str">
        <f>IF(ISERR(SEARCH(CY$1,Data!$H18)),"",";"&amp;CY$1&amp;";")</f>
        <v/>
      </c>
      <c r="CZ17" t="str">
        <f>IF(ISERR(SEARCH(CZ$1,Data!$H18)),"",";"&amp;CZ$1&amp;";")</f>
        <v/>
      </c>
      <c r="DA17" t="str">
        <f>IF(ISERR(SEARCH(DA$1,Data!$H18)),"",";"&amp;DA$1&amp;";")</f>
        <v/>
      </c>
      <c r="DB17" t="str">
        <f>IF(ISERR(SEARCH(DB$1,Data!$H18)),"",";"&amp;DB$1&amp;";")</f>
        <v/>
      </c>
      <c r="DC17" t="str">
        <f>IF(ISERR(SEARCH(DC$1,Data!$H18)),"",";"&amp;DC$1&amp;";")</f>
        <v/>
      </c>
      <c r="DD17" t="str">
        <f>IF(ISERR(SEARCH(DD$1,Data!$H18)),"",";"&amp;DD$1&amp;";")</f>
        <v/>
      </c>
      <c r="DE17" t="str">
        <f>IF(ISERR(SEARCH(DE$1,Data!$H18)),"",";"&amp;DE$1&amp;";")</f>
        <v/>
      </c>
      <c r="DF17" t="str">
        <f>IF(ISERR(SEARCH(DF$1,Data!$H18)),"",";"&amp;DF$1&amp;";")</f>
        <v/>
      </c>
      <c r="DG17" t="str">
        <f>IF(ISERR(SEARCH(DG$1,Data!$H18)),"",";"&amp;DG$1&amp;";")</f>
        <v/>
      </c>
      <c r="DH17" t="str">
        <f>IF(ISERR(SEARCH(DH$1,Data!$H18)),"",";"&amp;DH$1&amp;";")</f>
        <v/>
      </c>
      <c r="DI17" t="str">
        <f>IF(ISERR(SEARCH(DI$1,Data!$H18)),"",";"&amp;DI$1&amp;";")</f>
        <v/>
      </c>
      <c r="DJ17" t="str">
        <f>IF(ISERR(SEARCH(DJ$1,Data!$H18)),"",";"&amp;DJ$1&amp;";")</f>
        <v/>
      </c>
      <c r="DK17" t="str">
        <f>IF(ISERR(SEARCH(DK$1,Data!$H18)),"",";"&amp;DK$1&amp;";")</f>
        <v/>
      </c>
      <c r="DL17" t="str">
        <f>IF(ISERR(SEARCH(DL$1,Data!$H18)),"",";"&amp;DL$1&amp;";")</f>
        <v/>
      </c>
      <c r="DM17" t="str">
        <f>IF(ISERR(SEARCH(DM$1,Data!$H18)),"",";"&amp;DM$1&amp;";")</f>
        <v/>
      </c>
      <c r="DN17" t="str">
        <f>IF(ISERR(SEARCH(DN$1,Data!$H18)),"",";"&amp;DN$1&amp;";")</f>
        <v/>
      </c>
      <c r="DO17" t="str">
        <f>IF(ISERR(SEARCH(DO$1,Data!$H18)),"",";"&amp;DO$1&amp;";")</f>
        <v/>
      </c>
      <c r="DP17" t="str">
        <f>IF(ISERR(SEARCH(DP$1,Data!$H18)),"",";"&amp;DP$1&amp;";")</f>
        <v/>
      </c>
      <c r="DQ17" t="str">
        <f>IF(ISERR(SEARCH(DQ$1,Data!$H18)),"",";"&amp;DQ$1&amp;";")</f>
        <v/>
      </c>
      <c r="DR17" t="str">
        <f>IF(ISERR(SEARCH(DR$1,Data!$H18)),"",";"&amp;DR$1&amp;";")</f>
        <v/>
      </c>
      <c r="DS17" t="str">
        <f>IF(ISERR(SEARCH(DS$1,Data!$H18)),"",";"&amp;DS$1&amp;";")</f>
        <v/>
      </c>
      <c r="DT17" t="str">
        <f>IF(ISERR(SEARCH(DT$1,Data!$H18)),"",";"&amp;DT$1&amp;";")</f>
        <v/>
      </c>
      <c r="DU17" t="str">
        <f>IF(ISERR(SEARCH(DU$1,Data!$H18)),"",";"&amp;DU$1&amp;";")</f>
        <v/>
      </c>
    </row>
    <row r="18" spans="1:125" x14ac:dyDescent="0.3">
      <c r="A18" t="str">
        <f>Tableau1[[#This Row],[name]]</f>
        <v>R4-G9 et R4-P17</v>
      </c>
      <c r="B18" t="str">
        <f>IF(ISERROR(Tableau3[[#This Row],[Second semi-colon]]), "", MID(Tableau3[[#This Row],[Concatenation]], 2, Tableau3[[#This Row],[Second semi-colon]]-2))</f>
        <v/>
      </c>
      <c r="C18" t="e">
        <f>SEARCH(" ;",Tableau3[[#This Row],[Concatenation]])</f>
        <v>#VALUE!</v>
      </c>
      <c r="D18" t="str">
        <f>'Search for homeplanet'!I18&amp; 'Search for homeplanet'!J18&amp; 'Search for homeplanet'!K18&amp; 'Search for homeplanet'!L18&amp; 'Search for homeplanet'!M18&amp; 'Search for homeplanet'!N18&amp; 'Search for homeplanet'!O18&amp; 'Search for homeplanet'!P18&amp; 'Search for homeplanet'!Q18&amp; 'Search for homeplanet'!R18&amp; 'Search for homeplanet'!S18&amp; 'Search for homeplanet'!T18&amp; 'Search for homeplanet'!U18&amp; 'Search for homeplanet'!V18&amp; 'Search for homeplanet'!W18&amp; 'Search for homeplanet'!X18&amp; 'Search for homeplanet'!Y18&amp; 'Search for homeplanet'!Z18&amp; 'Search for homeplanet'!AA18&amp; 'Search for homeplanet'!AB18&amp; 'Search for homeplanet'!AC18&amp; 'Search for homeplanet'!AD18&amp; 'Search for homeplanet'!AE18&amp; 'Search for homeplanet'!AF18&amp; 'Search for homeplanet'!AG18&amp; 'Search for homeplanet'!AH18&amp; 'Search for homeplanet'!AI18&amp; 'Search for homeplanet'!AJ18&amp; 'Search for homeplanet'!AK18&amp; 'Search for homeplanet'!AL18&amp; 'Search for homeplanet'!AM18&amp; 'Search for homeplanet'!AN18&amp; 'Search for homeplanet'!AO18&amp; 'Search for homeplanet'!AP18&amp; 'Search for homeplanet'!AQ18&amp; 'Search for homeplanet'!AR18&amp; 'Search for homeplanet'!AS18&amp; 'Search for homeplanet'!AT18&amp; 'Search for homeplanet'!AU18&amp; 'Search for homeplanet'!AV18&amp; 'Search for homeplanet'!AW18&amp; 'Search for homeplanet'!AX18&amp; 'Search for homeplanet'!AY18&amp; 'Search for homeplanet'!AZ18&amp; 'Search for homeplanet'!BA18&amp; 'Search for homeplanet'!BB18&amp; 'Search for homeplanet'!BC18&amp; 'Search for homeplanet'!BD18&amp; 'Search for homeplanet'!BE18&amp; 'Search for homeplanet'!BF18&amp; 'Search for homeplanet'!BG18&amp; 'Search for homeplanet'!BH18&amp; 'Search for homeplanet'!BI18&amp; 'Search for homeplanet'!BJ18&amp; 'Search for homeplanet'!BK18&amp; 'Search for homeplanet'!BL18&amp; 'Search for homeplanet'!BM18&amp; 'Search for homeplanet'!BN18&amp; 'Search for homeplanet'!BO18&amp; 'Search for homeplanet'!BP18&amp; 'Search for homeplanet'!BQ18&amp; 'Search for homeplanet'!BR18&amp; 'Search for homeplanet'!BS18&amp; 'Search for homeplanet'!BT18&amp; 'Search for homeplanet'!BU18&amp; 'Search for homeplanet'!BV18&amp; 'Search for homeplanet'!BW18&amp; 'Search for homeplanet'!BX18&amp; 'Search for homeplanet'!BY18&amp; 'Search for homeplanet'!BZ18&amp; 'Search for homeplanet'!CA18&amp; 'Search for homeplanet'!CB18&amp; 'Search for homeplanet'!CC18&amp; 'Search for homeplanet'!CD18&amp; 'Search for homeplanet'!CE18&amp; 'Search for homeplanet'!CF18&amp; 'Search for homeplanet'!CG18&amp; 'Search for homeplanet'!CH18&amp; 'Search for homeplanet'!CI18&amp; 'Search for homeplanet'!CJ18&amp; 'Search for homeplanet'!CK18&amp; 'Search for homeplanet'!CL18&amp; 'Search for homeplanet'!CM18&amp; 'Search for homeplanet'!CN18&amp; 'Search for homeplanet'!CO18&amp; 'Search for homeplanet'!CP18&amp; 'Search for homeplanet'!CQ18&amp; 'Search for homeplanet'!CR18&amp; 'Search for homeplanet'!CS18&amp; 'Search for homeplanet'!CT18&amp; 'Search for homeplanet'!CU18&amp; 'Search for homeplanet'!CV18&amp; 'Search for homeplanet'!CW18&amp; 'Search for homeplanet'!CX18&amp; 'Search for homeplanet'!CY18&amp; 'Search for homeplanet'!CZ18&amp; 'Search for homeplanet'!DA18&amp; 'Search for homeplanet'!DB18&amp; 'Search for homeplanet'!DC18&amp; 'Search for homeplanet'!DD18&amp; 'Search for homeplanet'!DE18&amp; 'Search for homeplanet'!DF18&amp; 'Search for homeplanet'!DG18&amp; 'Search for homeplanet'!DH18&amp; 'Search for homeplanet'!DI18&amp; 'Search for homeplanet'!DJ18&amp; 'Search for homeplanet'!DK18&amp; 'Search for homeplanet'!DL18&amp; 'Search for homeplanet'!DM18&amp; 'Search for homeplanet'!DN18&amp; 'Search for homeplanet'!DO18&amp; 'Search for homeplanet'!DP18&amp; 'Search for homeplanet'!DQ18&amp; 'Search for homeplanet'!DR18&amp; 'Search for homeplanet'!DS18&amp; 'Search for homeplanet'!DT18&amp; 'Search for homeplanet'!DU18</f>
        <v/>
      </c>
      <c r="I18" t="str">
        <f>IF(ISERR(SEARCH(I$1,Data!$H19)),"",";"&amp;I$1&amp;";")</f>
        <v/>
      </c>
      <c r="J18" t="str">
        <f>IF(ISERR(SEARCH(J$1,Data!$H19)),"",";"&amp;J$1&amp;";")</f>
        <v/>
      </c>
      <c r="K18" t="str">
        <f>IF(ISERR(SEARCH(K$1,Data!$H19)),"",";"&amp;K$1&amp;";")</f>
        <v/>
      </c>
      <c r="L18" t="str">
        <f>IF(ISERR(SEARCH(L$1,Data!$H19)),"",";"&amp;L$1&amp;";")</f>
        <v/>
      </c>
      <c r="M18" t="str">
        <f>IF(ISERR(SEARCH(M$1,Data!$H19)),"",";"&amp;M$1&amp;";")</f>
        <v/>
      </c>
      <c r="N18" t="str">
        <f>IF(ISERR(SEARCH(N$1,Data!$H19)),"",";"&amp;N$1&amp;";")</f>
        <v/>
      </c>
      <c r="O18" t="str">
        <f>IF(ISERR(SEARCH(O$1,Data!$H19)),"",";"&amp;O$1&amp;";")</f>
        <v/>
      </c>
      <c r="P18" t="str">
        <f>IF(ISERR(SEARCH(P$1,Data!$H19)),"",";"&amp;P$1&amp;";")</f>
        <v/>
      </c>
      <c r="Q18" t="str">
        <f>IF(ISERR(SEARCH(Q$1,Data!$H19)),"",";"&amp;Q$1&amp;";")</f>
        <v/>
      </c>
      <c r="R18" t="str">
        <f>IF(ISERR(SEARCH(R$1,Data!$H19)),"",";"&amp;R$1&amp;";")</f>
        <v/>
      </c>
      <c r="S18" t="str">
        <f>IF(ISERR(SEARCH(S$1,Data!$H19)),"",";"&amp;S$1&amp;";")</f>
        <v/>
      </c>
      <c r="T18" t="str">
        <f>IF(ISERR(SEARCH(T$1,Data!$H19)),"",";"&amp;T$1&amp;";")</f>
        <v/>
      </c>
      <c r="U18" t="str">
        <f>IF(ISERR(SEARCH(U$1,Data!$H19)),"",";"&amp;U$1&amp;";")</f>
        <v/>
      </c>
      <c r="V18" t="str">
        <f>IF(ISERR(SEARCH(V$1,Data!$H19)),"",";"&amp;V$1&amp;";")</f>
        <v/>
      </c>
      <c r="W18" t="str">
        <f>IF(ISERR(SEARCH(W$1,Data!$H19)),"",";"&amp;W$1&amp;";")</f>
        <v/>
      </c>
      <c r="X18" t="str">
        <f>IF(ISERR(SEARCH(X$1,Data!$H19)),"",";"&amp;X$1&amp;";")</f>
        <v/>
      </c>
      <c r="Y18" t="str">
        <f>IF(ISERR(SEARCH(Y$1,Data!$H19)),"",";"&amp;Y$1&amp;";")</f>
        <v/>
      </c>
      <c r="Z18" t="str">
        <f>IF(ISERR(SEARCH(Z$1,Data!$H19)),"",";"&amp;Z$1&amp;";")</f>
        <v/>
      </c>
      <c r="AA18" t="str">
        <f>IF(ISERR(SEARCH(AA$1,Data!$H19)),"",";"&amp;AA$1&amp;";")</f>
        <v/>
      </c>
      <c r="AB18" t="str">
        <f>IF(ISERR(SEARCH(AB$1,Data!$H19)),"",";"&amp;AB$1&amp;";")</f>
        <v/>
      </c>
      <c r="AC18" t="str">
        <f>IF(ISERR(SEARCH(AC$1,Data!$H19)),"",";"&amp;AC$1&amp;";")</f>
        <v/>
      </c>
      <c r="AD18" t="str">
        <f>IF(ISERR(SEARCH(AD$1,Data!$H19)),"",";"&amp;AD$1&amp;";")</f>
        <v/>
      </c>
      <c r="AE18" t="str">
        <f>IF(ISERR(SEARCH(AE$1,Data!$H19)),"",";"&amp;AE$1&amp;";")</f>
        <v/>
      </c>
      <c r="AF18" t="str">
        <f>IF(ISERR(SEARCH(AF$1,Data!$H19)),"",";"&amp;AF$1&amp;";")</f>
        <v/>
      </c>
      <c r="AG18" t="str">
        <f>IF(ISERR(SEARCH(AG$1,Data!$H19)),"",";"&amp;AG$1&amp;";")</f>
        <v/>
      </c>
      <c r="AH18" t="str">
        <f>IF(ISERR(SEARCH(AH$1,Data!$H19)),"",";"&amp;AH$1&amp;";")</f>
        <v/>
      </c>
      <c r="AI18" t="str">
        <f>IF(ISERR(SEARCH(AI$1,Data!$H19)),"",";"&amp;AI$1&amp;";")</f>
        <v/>
      </c>
      <c r="AJ18" t="str">
        <f>IF(ISERR(SEARCH(AJ$1,Data!$H19)),"",";"&amp;AJ$1&amp;";")</f>
        <v/>
      </c>
      <c r="AK18" t="str">
        <f>IF(ISERR(SEARCH(AK$1,Data!$H19)),"",";"&amp;AK$1&amp;";")</f>
        <v/>
      </c>
      <c r="AL18" t="str">
        <f>IF(ISERR(SEARCH(AL$1,Data!$H19)),"",";"&amp;AL$1&amp;";")</f>
        <v/>
      </c>
      <c r="AM18" t="str">
        <f>IF(ISERR(SEARCH(AM$1,Data!$H19)),"",";"&amp;AM$1&amp;";")</f>
        <v/>
      </c>
      <c r="AN18" t="str">
        <f>IF(ISERR(SEARCH(AN$1,Data!$H19)),"",";"&amp;AN$1&amp;";")</f>
        <v/>
      </c>
      <c r="AO18" t="str">
        <f>IF(ISERR(SEARCH(AO$1,Data!$H19)),"",";"&amp;AO$1&amp;";")</f>
        <v/>
      </c>
      <c r="AP18" t="str">
        <f>IF(ISERR(SEARCH(AP$1,Data!$H19)),"",";"&amp;AP$1&amp;";")</f>
        <v/>
      </c>
      <c r="AQ18" t="str">
        <f>IF(ISERR(SEARCH(AQ$1,Data!$H19)),"",";"&amp;AQ$1&amp;";")</f>
        <v/>
      </c>
      <c r="AR18" t="str">
        <f>IF(ISERR(SEARCH(AR$1,Data!$H19)),"",";"&amp;AR$1&amp;";")</f>
        <v/>
      </c>
      <c r="AS18" t="str">
        <f>IF(ISERR(SEARCH(AS$1,Data!$H19)),"",";"&amp;AS$1&amp;";")</f>
        <v/>
      </c>
      <c r="AT18" t="str">
        <f>IF(ISERR(SEARCH(AT$1,Data!$H19)),"",";"&amp;AT$1&amp;";")</f>
        <v/>
      </c>
      <c r="AU18" t="str">
        <f>IF(ISERR(SEARCH(AU$1,Data!$H19)),"",";"&amp;AU$1&amp;";")</f>
        <v/>
      </c>
      <c r="AV18" t="str">
        <f>IF(ISERR(SEARCH(AV$1,Data!$H19)),"",";"&amp;AV$1&amp;";")</f>
        <v/>
      </c>
      <c r="AW18" t="str">
        <f>IF(ISERR(SEARCH(AW$1,Data!$H19)),"",";"&amp;AW$1&amp;";")</f>
        <v/>
      </c>
      <c r="AX18" t="str">
        <f>IF(ISERR(SEARCH(AX$1,Data!$H19)),"",";"&amp;AX$1&amp;";")</f>
        <v/>
      </c>
      <c r="AY18" t="str">
        <f>IF(ISERR(SEARCH(AY$1,Data!$H19)),"",";"&amp;AY$1&amp;";")</f>
        <v/>
      </c>
      <c r="AZ18" t="str">
        <f>IF(ISERR(SEARCH(AZ$1,Data!$H19)),"",";"&amp;AZ$1&amp;";")</f>
        <v/>
      </c>
      <c r="BA18" t="str">
        <f>IF(ISERR(SEARCH(BA$1,Data!$H19)),"",";"&amp;BA$1&amp;";")</f>
        <v/>
      </c>
      <c r="BB18" t="str">
        <f>IF(ISERR(SEARCH(BB$1,Data!$H19)),"",";"&amp;BB$1&amp;";")</f>
        <v/>
      </c>
      <c r="BC18" t="str">
        <f>IF(ISERR(SEARCH(BC$1,Data!$H19)),"",";"&amp;BC$1&amp;";")</f>
        <v/>
      </c>
      <c r="BD18" t="str">
        <f>IF(ISERR(SEARCH(BD$1,Data!$H19)),"",";"&amp;BD$1&amp;";")</f>
        <v/>
      </c>
      <c r="BE18" t="str">
        <f>IF(ISERR(SEARCH(BE$1,Data!$H19)),"",";"&amp;BE$1&amp;";")</f>
        <v/>
      </c>
      <c r="BF18" t="str">
        <f>IF(ISERR(SEARCH(BF$1,Data!$H19)),"",";"&amp;BF$1&amp;";")</f>
        <v/>
      </c>
      <c r="BG18" t="str">
        <f>IF(ISERR(SEARCH(BG$1,Data!$H19)),"",";"&amp;BG$1&amp;";")</f>
        <v/>
      </c>
      <c r="BH18" t="str">
        <f>IF(ISERR(SEARCH(BH$1,Data!$H19)),"",";"&amp;BH$1&amp;";")</f>
        <v/>
      </c>
      <c r="BI18" t="str">
        <f>IF(ISERR(SEARCH(BI$1,Data!$H19)),"",";"&amp;BI$1&amp;";")</f>
        <v/>
      </c>
      <c r="BJ18" t="str">
        <f>IF(ISERR(SEARCH(BJ$1,Data!$H19)),"",";"&amp;BJ$1&amp;";")</f>
        <v/>
      </c>
      <c r="BK18" t="str">
        <f>IF(ISERR(SEARCH(BK$1,Data!$H19)),"",";"&amp;BK$1&amp;";")</f>
        <v/>
      </c>
      <c r="BL18" t="str">
        <f>IF(ISERR(SEARCH(BL$1,Data!$H19)),"",";"&amp;BL$1&amp;";")</f>
        <v/>
      </c>
      <c r="BM18" t="str">
        <f>IF(ISERR(SEARCH(BM$1,Data!$H19)),"",";"&amp;BM$1&amp;";")</f>
        <v/>
      </c>
      <c r="BN18" t="str">
        <f>IF(ISERR(SEARCH(BN$1,Data!$H19)),"",";"&amp;BN$1&amp;";")</f>
        <v/>
      </c>
      <c r="BO18" t="str">
        <f>IF(ISERR(SEARCH(BO$1,Data!$H19)),"",";"&amp;BO$1&amp;";")</f>
        <v/>
      </c>
      <c r="BP18" t="str">
        <f>IF(ISERR(SEARCH(BP$1,Data!$H19)),"",";"&amp;BP$1&amp;";")</f>
        <v/>
      </c>
      <c r="BQ18" t="str">
        <f>IF(ISERR(SEARCH(BQ$1,Data!$H19)),"",";"&amp;BQ$1&amp;";")</f>
        <v/>
      </c>
      <c r="BR18" t="str">
        <f>IF(ISERR(SEARCH(BR$1,Data!$H19)),"",";"&amp;BR$1&amp;";")</f>
        <v/>
      </c>
      <c r="BS18" t="str">
        <f>IF(ISERR(SEARCH(BS$1,Data!$H19)),"",";"&amp;BS$1&amp;";")</f>
        <v/>
      </c>
      <c r="BT18" t="str">
        <f>IF(ISERR(SEARCH(BT$1,Data!$H19)),"",";"&amp;BT$1&amp;";")</f>
        <v/>
      </c>
      <c r="BU18" t="str">
        <f>IF(ISERR(SEARCH(BU$1,Data!$H19)),"",";"&amp;BU$1&amp;";")</f>
        <v/>
      </c>
      <c r="BV18" t="str">
        <f>IF(ISERR(SEARCH(BV$1,Data!$H19)),"",";"&amp;BV$1&amp;";")</f>
        <v/>
      </c>
      <c r="BW18" t="str">
        <f>IF(ISERR(SEARCH(BW$1,Data!$H19)),"",";"&amp;BW$1&amp;";")</f>
        <v/>
      </c>
      <c r="BX18" t="str">
        <f>IF(ISERR(SEARCH(BX$1,Data!$H19)),"",";"&amp;BX$1&amp;";")</f>
        <v/>
      </c>
      <c r="BY18" t="str">
        <f>IF(ISERR(SEARCH(BY$1,Data!$H19)),"",";"&amp;BY$1&amp;";")</f>
        <v/>
      </c>
      <c r="BZ18" t="str">
        <f>IF(ISERR(SEARCH(BZ$1,Data!$H19)),"",";"&amp;BZ$1&amp;";")</f>
        <v/>
      </c>
      <c r="CA18" t="str">
        <f>IF(ISERR(SEARCH(CA$1,Data!$H19)),"",";"&amp;CA$1&amp;";")</f>
        <v/>
      </c>
      <c r="CB18" t="str">
        <f>IF(ISERR(SEARCH(CB$1,Data!$H19)),"",";"&amp;CB$1&amp;";")</f>
        <v/>
      </c>
      <c r="CC18" t="str">
        <f>IF(ISERR(SEARCH(CC$1,Data!$H19)),"",";"&amp;CC$1&amp;";")</f>
        <v/>
      </c>
      <c r="CD18" t="str">
        <f>IF(ISERR(SEARCH(CD$1,Data!$H19)),"",";"&amp;CD$1&amp;";")</f>
        <v/>
      </c>
      <c r="CE18" t="str">
        <f>IF(ISERR(SEARCH(CE$1,Data!$H19)),"",";"&amp;CE$1&amp;";")</f>
        <v/>
      </c>
      <c r="CF18" t="str">
        <f>IF(ISERR(SEARCH(CF$1,Data!$H19)),"",";"&amp;CF$1&amp;";")</f>
        <v/>
      </c>
      <c r="CG18" t="str">
        <f>IF(ISERR(SEARCH(CG$1,Data!$H19)),"",";"&amp;CG$1&amp;";")</f>
        <v/>
      </c>
      <c r="CH18" t="str">
        <f>IF(ISERR(SEARCH(CH$1,Data!$H19)),"",";"&amp;CH$1&amp;";")</f>
        <v/>
      </c>
      <c r="CI18" t="str">
        <f>IF(ISERR(SEARCH(CI$1,Data!$H19)),"",";"&amp;CI$1&amp;";")</f>
        <v/>
      </c>
      <c r="CJ18" t="str">
        <f>IF(ISERR(SEARCH(CJ$1,Data!$H19)),"",";"&amp;CJ$1&amp;";")</f>
        <v/>
      </c>
      <c r="CK18" t="str">
        <f>IF(ISERR(SEARCH(CK$1,Data!$H19)),"",";"&amp;CK$1&amp;";")</f>
        <v/>
      </c>
      <c r="CL18" t="str">
        <f>IF(ISERR(SEARCH(CL$1,Data!$H19)),"",";"&amp;CL$1&amp;";")</f>
        <v/>
      </c>
      <c r="CM18" t="str">
        <f>IF(ISERR(SEARCH(CM$1,Data!$H19)),"",";"&amp;CM$1&amp;";")</f>
        <v/>
      </c>
      <c r="CN18" t="str">
        <f>IF(ISERR(SEARCH(CN$1,Data!$H19)),"",";"&amp;CN$1&amp;";")</f>
        <v/>
      </c>
      <c r="CO18" t="str">
        <f>IF(ISERR(SEARCH(CO$1,Data!$H19)),"",";"&amp;CO$1&amp;";")</f>
        <v/>
      </c>
      <c r="CP18" t="str">
        <f>IF(ISERR(SEARCH(CP$1,Data!$H19)),"",";"&amp;CP$1&amp;";")</f>
        <v/>
      </c>
      <c r="CQ18" t="str">
        <f>IF(ISERR(SEARCH(CQ$1,Data!$H19)),"",";"&amp;CQ$1&amp;";")</f>
        <v/>
      </c>
      <c r="CR18" t="str">
        <f>IF(ISERR(SEARCH(CR$1,Data!$H19)),"",";"&amp;CR$1&amp;";")</f>
        <v/>
      </c>
      <c r="CS18" t="str">
        <f>IF(ISERR(SEARCH(CS$1,Data!$H19)),"",";"&amp;CS$1&amp;";")</f>
        <v/>
      </c>
      <c r="CT18" t="str">
        <f>IF(ISERR(SEARCH(CT$1,Data!$H19)),"",";"&amp;CT$1&amp;";")</f>
        <v/>
      </c>
      <c r="CU18" t="str">
        <f>IF(ISERR(SEARCH(CU$1,Data!$H19)),"",";"&amp;CU$1&amp;";")</f>
        <v/>
      </c>
      <c r="CV18" t="str">
        <f>IF(ISERR(SEARCH(CV$1,Data!$H19)),"",";"&amp;CV$1&amp;";")</f>
        <v/>
      </c>
      <c r="CW18" t="str">
        <f>IF(ISERR(SEARCH(CW$1,Data!$H19)),"",";"&amp;CW$1&amp;";")</f>
        <v/>
      </c>
      <c r="CX18" t="str">
        <f>IF(ISERR(SEARCH(CX$1,Data!$H19)),"",";"&amp;CX$1&amp;";")</f>
        <v/>
      </c>
      <c r="CY18" t="str">
        <f>IF(ISERR(SEARCH(CY$1,Data!$H19)),"",";"&amp;CY$1&amp;";")</f>
        <v/>
      </c>
      <c r="CZ18" t="str">
        <f>IF(ISERR(SEARCH(CZ$1,Data!$H19)),"",";"&amp;CZ$1&amp;";")</f>
        <v/>
      </c>
      <c r="DA18" t="str">
        <f>IF(ISERR(SEARCH(DA$1,Data!$H19)),"",";"&amp;DA$1&amp;";")</f>
        <v/>
      </c>
      <c r="DB18" t="str">
        <f>IF(ISERR(SEARCH(DB$1,Data!$H19)),"",";"&amp;DB$1&amp;";")</f>
        <v/>
      </c>
      <c r="DC18" t="str">
        <f>IF(ISERR(SEARCH(DC$1,Data!$H19)),"",";"&amp;DC$1&amp;";")</f>
        <v/>
      </c>
      <c r="DD18" t="str">
        <f>IF(ISERR(SEARCH(DD$1,Data!$H19)),"",";"&amp;DD$1&amp;";")</f>
        <v/>
      </c>
      <c r="DE18" t="str">
        <f>IF(ISERR(SEARCH(DE$1,Data!$H19)),"",";"&amp;DE$1&amp;";")</f>
        <v/>
      </c>
      <c r="DF18" t="str">
        <f>IF(ISERR(SEARCH(DF$1,Data!$H19)),"",";"&amp;DF$1&amp;";")</f>
        <v/>
      </c>
      <c r="DG18" t="str">
        <f>IF(ISERR(SEARCH(DG$1,Data!$H19)),"",";"&amp;DG$1&amp;";")</f>
        <v/>
      </c>
      <c r="DH18" t="str">
        <f>IF(ISERR(SEARCH(DH$1,Data!$H19)),"",";"&amp;DH$1&amp;";")</f>
        <v/>
      </c>
      <c r="DI18" t="str">
        <f>IF(ISERR(SEARCH(DI$1,Data!$H19)),"",";"&amp;DI$1&amp;";")</f>
        <v/>
      </c>
      <c r="DJ18" t="str">
        <f>IF(ISERR(SEARCH(DJ$1,Data!$H19)),"",";"&amp;DJ$1&amp;";")</f>
        <v/>
      </c>
      <c r="DK18" t="str">
        <f>IF(ISERR(SEARCH(DK$1,Data!$H19)),"",";"&amp;DK$1&amp;";")</f>
        <v/>
      </c>
      <c r="DL18" t="str">
        <f>IF(ISERR(SEARCH(DL$1,Data!$H19)),"",";"&amp;DL$1&amp;";")</f>
        <v/>
      </c>
      <c r="DM18" t="str">
        <f>IF(ISERR(SEARCH(DM$1,Data!$H19)),"",";"&amp;DM$1&amp;";")</f>
        <v/>
      </c>
      <c r="DN18" t="str">
        <f>IF(ISERR(SEARCH(DN$1,Data!$H19)),"",";"&amp;DN$1&amp;";")</f>
        <v/>
      </c>
      <c r="DO18" t="str">
        <f>IF(ISERR(SEARCH(DO$1,Data!$H19)),"",";"&amp;DO$1&amp;";")</f>
        <v/>
      </c>
      <c r="DP18" t="str">
        <f>IF(ISERR(SEARCH(DP$1,Data!$H19)),"",";"&amp;DP$1&amp;";")</f>
        <v/>
      </c>
      <c r="DQ18" t="str">
        <f>IF(ISERR(SEARCH(DQ$1,Data!$H19)),"",";"&amp;DQ$1&amp;";")</f>
        <v/>
      </c>
      <c r="DR18" t="str">
        <f>IF(ISERR(SEARCH(DR$1,Data!$H19)),"",";"&amp;DR$1&amp;";")</f>
        <v/>
      </c>
      <c r="DS18" t="str">
        <f>IF(ISERR(SEARCH(DS$1,Data!$H19)),"",";"&amp;DS$1&amp;";")</f>
        <v/>
      </c>
      <c r="DT18" t="str">
        <f>IF(ISERR(SEARCH(DT$1,Data!$H19)),"",";"&amp;DT$1&amp;";")</f>
        <v/>
      </c>
      <c r="DU18" t="str">
        <f>IF(ISERR(SEARCH(DU$1,Data!$H19)),"",";"&amp;DU$1&amp;";")</f>
        <v/>
      </c>
    </row>
    <row r="19" spans="1:125" x14ac:dyDescent="0.3">
      <c r="A19" t="str">
        <f>Tableau1[[#This Row],[name]]</f>
        <v>R5-D4</v>
      </c>
      <c r="B19" t="str">
        <f>IF(ISERROR(Tableau3[[#This Row],[Second semi-colon]]), "", MID(Tableau3[[#This Row],[Concatenation]], 2, Tableau3[[#This Row],[Second semi-colon]]-2))</f>
        <v>Tatooine</v>
      </c>
      <c r="C19">
        <f>SEARCH(" ;",Tableau3[[#This Row],[Concatenation]])</f>
        <v>10</v>
      </c>
      <c r="D19" t="str">
        <f>'Search for homeplanet'!I19&amp; 'Search for homeplanet'!J19&amp; 'Search for homeplanet'!K19&amp; 'Search for homeplanet'!L19&amp; 'Search for homeplanet'!M19&amp; 'Search for homeplanet'!N19&amp; 'Search for homeplanet'!O19&amp; 'Search for homeplanet'!P19&amp; 'Search for homeplanet'!Q19&amp; 'Search for homeplanet'!R19&amp; 'Search for homeplanet'!S19&amp; 'Search for homeplanet'!T19&amp; 'Search for homeplanet'!U19&amp; 'Search for homeplanet'!V19&amp; 'Search for homeplanet'!W19&amp; 'Search for homeplanet'!X19&amp; 'Search for homeplanet'!Y19&amp; 'Search for homeplanet'!Z19&amp; 'Search for homeplanet'!AA19&amp; 'Search for homeplanet'!AB19&amp; 'Search for homeplanet'!AC19&amp; 'Search for homeplanet'!AD19&amp; 'Search for homeplanet'!AE19&amp; 'Search for homeplanet'!AF19&amp; 'Search for homeplanet'!AG19&amp; 'Search for homeplanet'!AH19&amp; 'Search for homeplanet'!AI19&amp; 'Search for homeplanet'!AJ19&amp; 'Search for homeplanet'!AK19&amp; 'Search for homeplanet'!AL19&amp; 'Search for homeplanet'!AM19&amp; 'Search for homeplanet'!AN19&amp; 'Search for homeplanet'!AO19&amp; 'Search for homeplanet'!AP19&amp; 'Search for homeplanet'!AQ19&amp; 'Search for homeplanet'!AR19&amp; 'Search for homeplanet'!AS19&amp; 'Search for homeplanet'!AT19&amp; 'Search for homeplanet'!AU19&amp; 'Search for homeplanet'!AV19&amp; 'Search for homeplanet'!AW19&amp; 'Search for homeplanet'!AX19&amp; 'Search for homeplanet'!AY19&amp; 'Search for homeplanet'!AZ19&amp; 'Search for homeplanet'!BA19&amp; 'Search for homeplanet'!BB19&amp; 'Search for homeplanet'!BC19&amp; 'Search for homeplanet'!BD19&amp; 'Search for homeplanet'!BE19&amp; 'Search for homeplanet'!BF19&amp; 'Search for homeplanet'!BG19&amp; 'Search for homeplanet'!BH19&amp; 'Search for homeplanet'!BI19&amp; 'Search for homeplanet'!BJ19&amp; 'Search for homeplanet'!BK19&amp; 'Search for homeplanet'!BL19&amp; 'Search for homeplanet'!BM19&amp; 'Search for homeplanet'!BN19&amp; 'Search for homeplanet'!BO19&amp; 'Search for homeplanet'!BP19&amp; 'Search for homeplanet'!BQ19&amp; 'Search for homeplanet'!BR19&amp; 'Search for homeplanet'!BS19&amp; 'Search for homeplanet'!BT19&amp; 'Search for homeplanet'!BU19&amp; 'Search for homeplanet'!BV19&amp; 'Search for homeplanet'!BW19&amp; 'Search for homeplanet'!BX19&amp; 'Search for homeplanet'!BY19&amp; 'Search for homeplanet'!BZ19&amp; 'Search for homeplanet'!CA19&amp; 'Search for homeplanet'!CB19&amp; 'Search for homeplanet'!CC19&amp; 'Search for homeplanet'!CD19&amp; 'Search for homeplanet'!CE19&amp; 'Search for homeplanet'!CF19&amp; 'Search for homeplanet'!CG19&amp; 'Search for homeplanet'!CH19&amp; 'Search for homeplanet'!CI19&amp; 'Search for homeplanet'!CJ19&amp; 'Search for homeplanet'!CK19&amp; 'Search for homeplanet'!CL19&amp; 'Search for homeplanet'!CM19&amp; 'Search for homeplanet'!CN19&amp; 'Search for homeplanet'!CO19&amp; 'Search for homeplanet'!CP19&amp; 'Search for homeplanet'!CQ19&amp; 'Search for homeplanet'!CR19&amp; 'Search for homeplanet'!CS19&amp; 'Search for homeplanet'!CT19&amp; 'Search for homeplanet'!CU19&amp; 'Search for homeplanet'!CV19&amp; 'Search for homeplanet'!CW19&amp; 'Search for homeplanet'!CX19&amp; 'Search for homeplanet'!CY19&amp; 'Search for homeplanet'!CZ19&amp; 'Search for homeplanet'!DA19&amp; 'Search for homeplanet'!DB19&amp; 'Search for homeplanet'!DC19&amp; 'Search for homeplanet'!DD19&amp; 'Search for homeplanet'!DE19&amp; 'Search for homeplanet'!DF19&amp; 'Search for homeplanet'!DG19&amp; 'Search for homeplanet'!DH19&amp; 'Search for homeplanet'!DI19&amp; 'Search for homeplanet'!DJ19&amp; 'Search for homeplanet'!DK19&amp; 'Search for homeplanet'!DL19&amp; 'Search for homeplanet'!DM19&amp; 'Search for homeplanet'!DN19&amp; 'Search for homeplanet'!DO19&amp; 'Search for homeplanet'!DP19&amp; 'Search for homeplanet'!DQ19&amp; 'Search for homeplanet'!DR19&amp; 'Search for homeplanet'!DS19&amp; 'Search for homeplanet'!DT19&amp; 'Search for homeplanet'!DU19</f>
        <v>;Tatooine ;</v>
      </c>
      <c r="I19" t="str">
        <f>IF(ISERR(SEARCH(I$1,Data!$H20)),"",";"&amp;I$1&amp;";")</f>
        <v/>
      </c>
      <c r="J19" t="str">
        <f>IF(ISERR(SEARCH(J$1,Data!$H20)),"",";"&amp;J$1&amp;";")</f>
        <v/>
      </c>
      <c r="K19" t="str">
        <f>IF(ISERR(SEARCH(K$1,Data!$H20)),"",";"&amp;K$1&amp;";")</f>
        <v/>
      </c>
      <c r="L19" t="str">
        <f>IF(ISERR(SEARCH(L$1,Data!$H20)),"",";"&amp;L$1&amp;";")</f>
        <v/>
      </c>
      <c r="M19" t="str">
        <f>IF(ISERR(SEARCH(M$1,Data!$H20)),"",";"&amp;M$1&amp;";")</f>
        <v/>
      </c>
      <c r="N19" t="str">
        <f>IF(ISERR(SEARCH(N$1,Data!$H20)),"",";"&amp;N$1&amp;";")</f>
        <v/>
      </c>
      <c r="O19" t="str">
        <f>IF(ISERR(SEARCH(O$1,Data!$H20)),"",";"&amp;O$1&amp;";")</f>
        <v/>
      </c>
      <c r="P19" t="str">
        <f>IF(ISERR(SEARCH(P$1,Data!$H20)),"",";"&amp;P$1&amp;";")</f>
        <v/>
      </c>
      <c r="Q19" t="str">
        <f>IF(ISERR(SEARCH(Q$1,Data!$H20)),"",";"&amp;Q$1&amp;";")</f>
        <v/>
      </c>
      <c r="R19" t="str">
        <f>IF(ISERR(SEARCH(R$1,Data!$H20)),"",";"&amp;R$1&amp;";")</f>
        <v/>
      </c>
      <c r="S19" t="str">
        <f>IF(ISERR(SEARCH(S$1,Data!$H20)),"",";"&amp;S$1&amp;";")</f>
        <v/>
      </c>
      <c r="T19" t="str">
        <f>IF(ISERR(SEARCH(T$1,Data!$H20)),"",";"&amp;T$1&amp;";")</f>
        <v/>
      </c>
      <c r="U19" t="str">
        <f>IF(ISERR(SEARCH(U$1,Data!$H20)),"",";"&amp;U$1&amp;";")</f>
        <v/>
      </c>
      <c r="V19" t="str">
        <f>IF(ISERR(SEARCH(V$1,Data!$H20)),"",";"&amp;V$1&amp;";")</f>
        <v/>
      </c>
      <c r="W19" t="str">
        <f>IF(ISERR(SEARCH(W$1,Data!$H20)),"",";"&amp;W$1&amp;";")</f>
        <v/>
      </c>
      <c r="X19" t="str">
        <f>IF(ISERR(SEARCH(X$1,Data!$H20)),"",";"&amp;X$1&amp;";")</f>
        <v/>
      </c>
      <c r="Y19" t="str">
        <f>IF(ISERR(SEARCH(Y$1,Data!$H20)),"",";"&amp;Y$1&amp;";")</f>
        <v/>
      </c>
      <c r="Z19" t="str">
        <f>IF(ISERR(SEARCH(Z$1,Data!$H20)),"",";"&amp;Z$1&amp;";")</f>
        <v/>
      </c>
      <c r="AA19" t="str">
        <f>IF(ISERR(SEARCH(AA$1,Data!$H20)),"",";"&amp;AA$1&amp;";")</f>
        <v/>
      </c>
      <c r="AB19" t="str">
        <f>IF(ISERR(SEARCH(AB$1,Data!$H20)),"",";"&amp;AB$1&amp;";")</f>
        <v/>
      </c>
      <c r="AC19" t="str">
        <f>IF(ISERR(SEARCH(AC$1,Data!$H20)),"",";"&amp;AC$1&amp;";")</f>
        <v/>
      </c>
      <c r="AD19" t="str">
        <f>IF(ISERR(SEARCH(AD$1,Data!$H20)),"",";"&amp;AD$1&amp;";")</f>
        <v/>
      </c>
      <c r="AE19" t="str">
        <f>IF(ISERR(SEARCH(AE$1,Data!$H20)),"",";"&amp;AE$1&amp;";")</f>
        <v/>
      </c>
      <c r="AF19" t="str">
        <f>IF(ISERR(SEARCH(AF$1,Data!$H20)),"",";"&amp;AF$1&amp;";")</f>
        <v/>
      </c>
      <c r="AG19" t="str">
        <f>IF(ISERR(SEARCH(AG$1,Data!$H20)),"",";"&amp;AG$1&amp;";")</f>
        <v/>
      </c>
      <c r="AH19" t="str">
        <f>IF(ISERR(SEARCH(AH$1,Data!$H20)),"",";"&amp;AH$1&amp;";")</f>
        <v/>
      </c>
      <c r="AI19" t="str">
        <f>IF(ISERR(SEARCH(AI$1,Data!$H20)),"",";"&amp;AI$1&amp;";")</f>
        <v/>
      </c>
      <c r="AJ19" t="str">
        <f>IF(ISERR(SEARCH(AJ$1,Data!$H20)),"",";"&amp;AJ$1&amp;";")</f>
        <v/>
      </c>
      <c r="AK19" t="str">
        <f>IF(ISERR(SEARCH(AK$1,Data!$H20)),"",";"&amp;AK$1&amp;";")</f>
        <v/>
      </c>
      <c r="AL19" t="str">
        <f>IF(ISERR(SEARCH(AL$1,Data!$H20)),"",";"&amp;AL$1&amp;";")</f>
        <v/>
      </c>
      <c r="AM19" t="str">
        <f>IF(ISERR(SEARCH(AM$1,Data!$H20)),"",";"&amp;AM$1&amp;";")</f>
        <v/>
      </c>
      <c r="AN19" t="str">
        <f>IF(ISERR(SEARCH(AN$1,Data!$H20)),"",";"&amp;AN$1&amp;";")</f>
        <v/>
      </c>
      <c r="AO19" t="str">
        <f>IF(ISERR(SEARCH(AO$1,Data!$H20)),"",";"&amp;AO$1&amp;";")</f>
        <v/>
      </c>
      <c r="AP19" t="str">
        <f>IF(ISERR(SEARCH(AP$1,Data!$H20)),"",";"&amp;AP$1&amp;";")</f>
        <v/>
      </c>
      <c r="AQ19" t="str">
        <f>IF(ISERR(SEARCH(AQ$1,Data!$H20)),"",";"&amp;AQ$1&amp;";")</f>
        <v/>
      </c>
      <c r="AR19" t="str">
        <f>IF(ISERR(SEARCH(AR$1,Data!$H20)),"",";"&amp;AR$1&amp;";")</f>
        <v/>
      </c>
      <c r="AS19" t="str">
        <f>IF(ISERR(SEARCH(AS$1,Data!$H20)),"",";"&amp;AS$1&amp;";")</f>
        <v/>
      </c>
      <c r="AT19" t="str">
        <f>IF(ISERR(SEARCH(AT$1,Data!$H20)),"",";"&amp;AT$1&amp;";")</f>
        <v/>
      </c>
      <c r="AU19" t="str">
        <f>IF(ISERR(SEARCH(AU$1,Data!$H20)),"",";"&amp;AU$1&amp;";")</f>
        <v/>
      </c>
      <c r="AV19" t="str">
        <f>IF(ISERR(SEARCH(AV$1,Data!$H20)),"",";"&amp;AV$1&amp;";")</f>
        <v/>
      </c>
      <c r="AW19" t="str">
        <f>IF(ISERR(SEARCH(AW$1,Data!$H20)),"",";"&amp;AW$1&amp;";")</f>
        <v/>
      </c>
      <c r="AX19" t="str">
        <f>IF(ISERR(SEARCH(AX$1,Data!$H20)),"",";"&amp;AX$1&amp;";")</f>
        <v/>
      </c>
      <c r="AY19" t="str">
        <f>IF(ISERR(SEARCH(AY$1,Data!$H20)),"",";"&amp;AY$1&amp;";")</f>
        <v/>
      </c>
      <c r="AZ19" t="str">
        <f>IF(ISERR(SEARCH(AZ$1,Data!$H20)),"",";"&amp;AZ$1&amp;";")</f>
        <v/>
      </c>
      <c r="BA19" t="str">
        <f>IF(ISERR(SEARCH(BA$1,Data!$H20)),"",";"&amp;BA$1&amp;";")</f>
        <v/>
      </c>
      <c r="BB19" t="str">
        <f>IF(ISERR(SEARCH(BB$1,Data!$H20)),"",";"&amp;BB$1&amp;";")</f>
        <v/>
      </c>
      <c r="BC19" t="str">
        <f>IF(ISERR(SEARCH(BC$1,Data!$H20)),"",";"&amp;BC$1&amp;";")</f>
        <v/>
      </c>
      <c r="BD19" t="str">
        <f>IF(ISERR(SEARCH(BD$1,Data!$H20)),"",";"&amp;BD$1&amp;";")</f>
        <v/>
      </c>
      <c r="BE19" t="str">
        <f>IF(ISERR(SEARCH(BE$1,Data!$H20)),"",";"&amp;BE$1&amp;";")</f>
        <v/>
      </c>
      <c r="BF19" t="str">
        <f>IF(ISERR(SEARCH(BF$1,Data!$H20)),"",";"&amp;BF$1&amp;";")</f>
        <v/>
      </c>
      <c r="BG19" t="str">
        <f>IF(ISERR(SEARCH(BG$1,Data!$H20)),"",";"&amp;BG$1&amp;";")</f>
        <v/>
      </c>
      <c r="BH19" t="str">
        <f>IF(ISERR(SEARCH(BH$1,Data!$H20)),"",";"&amp;BH$1&amp;";")</f>
        <v/>
      </c>
      <c r="BI19" t="str">
        <f>IF(ISERR(SEARCH(BI$1,Data!$H20)),"",";"&amp;BI$1&amp;";")</f>
        <v/>
      </c>
      <c r="BJ19" t="str">
        <f>IF(ISERR(SEARCH(BJ$1,Data!$H20)),"",";"&amp;BJ$1&amp;";")</f>
        <v/>
      </c>
      <c r="BK19" t="str">
        <f>IF(ISERR(SEARCH(BK$1,Data!$H20)),"",";"&amp;BK$1&amp;";")</f>
        <v/>
      </c>
      <c r="BL19" t="str">
        <f>IF(ISERR(SEARCH(BL$1,Data!$H20)),"",";"&amp;BL$1&amp;";")</f>
        <v/>
      </c>
      <c r="BM19" t="str">
        <f>IF(ISERR(SEARCH(BM$1,Data!$H20)),"",";"&amp;BM$1&amp;";")</f>
        <v/>
      </c>
      <c r="BN19" t="str">
        <f>IF(ISERR(SEARCH(BN$1,Data!$H20)),"",";"&amp;BN$1&amp;";")</f>
        <v/>
      </c>
      <c r="BO19" t="str">
        <f>IF(ISERR(SEARCH(BO$1,Data!$H20)),"",";"&amp;BO$1&amp;";")</f>
        <v/>
      </c>
      <c r="BP19" t="str">
        <f>IF(ISERR(SEARCH(BP$1,Data!$H20)),"",";"&amp;BP$1&amp;";")</f>
        <v/>
      </c>
      <c r="BQ19" t="str">
        <f>IF(ISERR(SEARCH(BQ$1,Data!$H20)),"",";"&amp;BQ$1&amp;";")</f>
        <v/>
      </c>
      <c r="BR19" t="str">
        <f>IF(ISERR(SEARCH(BR$1,Data!$H20)),"",";"&amp;BR$1&amp;";")</f>
        <v/>
      </c>
      <c r="BS19" t="str">
        <f>IF(ISERR(SEARCH(BS$1,Data!$H20)),"",";"&amp;BS$1&amp;";")</f>
        <v/>
      </c>
      <c r="BT19" t="str">
        <f>IF(ISERR(SEARCH(BT$1,Data!$H20)),"",";"&amp;BT$1&amp;";")</f>
        <v/>
      </c>
      <c r="BU19" t="str">
        <f>IF(ISERR(SEARCH(BU$1,Data!$H20)),"",";"&amp;BU$1&amp;";")</f>
        <v/>
      </c>
      <c r="BV19" t="str">
        <f>IF(ISERR(SEARCH(BV$1,Data!$H20)),"",";"&amp;BV$1&amp;";")</f>
        <v/>
      </c>
      <c r="BW19" t="str">
        <f>IF(ISERR(SEARCH(BW$1,Data!$H20)),"",";"&amp;BW$1&amp;";")</f>
        <v/>
      </c>
      <c r="BX19" t="str">
        <f>IF(ISERR(SEARCH(BX$1,Data!$H20)),"",";"&amp;BX$1&amp;";")</f>
        <v/>
      </c>
      <c r="BY19" t="str">
        <f>IF(ISERR(SEARCH(BY$1,Data!$H20)),"",";"&amp;BY$1&amp;";")</f>
        <v/>
      </c>
      <c r="BZ19" t="str">
        <f>IF(ISERR(SEARCH(BZ$1,Data!$H20)),"",";"&amp;BZ$1&amp;";")</f>
        <v/>
      </c>
      <c r="CA19" t="str">
        <f>IF(ISERR(SEARCH(CA$1,Data!$H20)),"",";"&amp;CA$1&amp;";")</f>
        <v/>
      </c>
      <c r="CB19" t="str">
        <f>IF(ISERR(SEARCH(CB$1,Data!$H20)),"",";"&amp;CB$1&amp;";")</f>
        <v/>
      </c>
      <c r="CC19" t="str">
        <f>IF(ISERR(SEARCH(CC$1,Data!$H20)),"",";"&amp;CC$1&amp;";")</f>
        <v>;Tatooine ;</v>
      </c>
      <c r="CD19" t="str">
        <f>IF(ISERR(SEARCH(CD$1,Data!$H20)),"",";"&amp;CD$1&amp;";")</f>
        <v/>
      </c>
      <c r="CE19" t="str">
        <f>IF(ISERR(SEARCH(CE$1,Data!$H20)),"",";"&amp;CE$1&amp;";")</f>
        <v/>
      </c>
      <c r="CF19" t="str">
        <f>IF(ISERR(SEARCH(CF$1,Data!$H20)),"",";"&amp;CF$1&amp;";")</f>
        <v/>
      </c>
      <c r="CG19" t="str">
        <f>IF(ISERR(SEARCH(CG$1,Data!$H20)),"",";"&amp;CG$1&amp;";")</f>
        <v/>
      </c>
      <c r="CH19" t="str">
        <f>IF(ISERR(SEARCH(CH$1,Data!$H20)),"",";"&amp;CH$1&amp;";")</f>
        <v/>
      </c>
      <c r="CI19" t="str">
        <f>IF(ISERR(SEARCH(CI$1,Data!$H20)),"",";"&amp;CI$1&amp;";")</f>
        <v/>
      </c>
      <c r="CJ19" t="str">
        <f>IF(ISERR(SEARCH(CJ$1,Data!$H20)),"",";"&amp;CJ$1&amp;";")</f>
        <v/>
      </c>
      <c r="CK19" t="str">
        <f>IF(ISERR(SEARCH(CK$1,Data!$H20)),"",";"&amp;CK$1&amp;";")</f>
        <v/>
      </c>
      <c r="CL19" t="str">
        <f>IF(ISERR(SEARCH(CL$1,Data!$H20)),"",";"&amp;CL$1&amp;";")</f>
        <v/>
      </c>
      <c r="CM19" t="str">
        <f>IF(ISERR(SEARCH(CM$1,Data!$H20)),"",";"&amp;CM$1&amp;";")</f>
        <v/>
      </c>
      <c r="CN19" t="str">
        <f>IF(ISERR(SEARCH(CN$1,Data!$H20)),"",";"&amp;CN$1&amp;";")</f>
        <v/>
      </c>
      <c r="CO19" t="str">
        <f>IF(ISERR(SEARCH(CO$1,Data!$H20)),"",";"&amp;CO$1&amp;";")</f>
        <v/>
      </c>
      <c r="CP19" t="str">
        <f>IF(ISERR(SEARCH(CP$1,Data!$H20)),"",";"&amp;CP$1&amp;";")</f>
        <v/>
      </c>
      <c r="CQ19" t="str">
        <f>IF(ISERR(SEARCH(CQ$1,Data!$H20)),"",";"&amp;CQ$1&amp;";")</f>
        <v/>
      </c>
      <c r="CR19" t="str">
        <f>IF(ISERR(SEARCH(CR$1,Data!$H20)),"",";"&amp;CR$1&amp;";")</f>
        <v/>
      </c>
      <c r="CS19" t="str">
        <f>IF(ISERR(SEARCH(CS$1,Data!$H20)),"",";"&amp;CS$1&amp;";")</f>
        <v/>
      </c>
      <c r="CT19" t="str">
        <f>IF(ISERR(SEARCH(CT$1,Data!$H20)),"",";"&amp;CT$1&amp;";")</f>
        <v/>
      </c>
      <c r="CU19" t="str">
        <f>IF(ISERR(SEARCH(CU$1,Data!$H20)),"",";"&amp;CU$1&amp;";")</f>
        <v/>
      </c>
      <c r="CV19" t="str">
        <f>IF(ISERR(SEARCH(CV$1,Data!$H20)),"",";"&amp;CV$1&amp;";")</f>
        <v/>
      </c>
      <c r="CW19" t="str">
        <f>IF(ISERR(SEARCH(CW$1,Data!$H20)),"",";"&amp;CW$1&amp;";")</f>
        <v/>
      </c>
      <c r="CX19" t="str">
        <f>IF(ISERR(SEARCH(CX$1,Data!$H20)),"",";"&amp;CX$1&amp;";")</f>
        <v/>
      </c>
      <c r="CY19" t="str">
        <f>IF(ISERR(SEARCH(CY$1,Data!$H20)),"",";"&amp;CY$1&amp;";")</f>
        <v/>
      </c>
      <c r="CZ19" t="str">
        <f>IF(ISERR(SEARCH(CZ$1,Data!$H20)),"",";"&amp;CZ$1&amp;";")</f>
        <v/>
      </c>
      <c r="DA19" t="str">
        <f>IF(ISERR(SEARCH(DA$1,Data!$H20)),"",";"&amp;DA$1&amp;";")</f>
        <v/>
      </c>
      <c r="DB19" t="str">
        <f>IF(ISERR(SEARCH(DB$1,Data!$H20)),"",";"&amp;DB$1&amp;";")</f>
        <v/>
      </c>
      <c r="DC19" t="str">
        <f>IF(ISERR(SEARCH(DC$1,Data!$H20)),"",";"&amp;DC$1&amp;";")</f>
        <v/>
      </c>
      <c r="DD19" t="str">
        <f>IF(ISERR(SEARCH(DD$1,Data!$H20)),"",";"&amp;DD$1&amp;";")</f>
        <v/>
      </c>
      <c r="DE19" t="str">
        <f>IF(ISERR(SEARCH(DE$1,Data!$H20)),"",";"&amp;DE$1&amp;";")</f>
        <v/>
      </c>
      <c r="DF19" t="str">
        <f>IF(ISERR(SEARCH(DF$1,Data!$H20)),"",";"&amp;DF$1&amp;";")</f>
        <v/>
      </c>
      <c r="DG19" t="str">
        <f>IF(ISERR(SEARCH(DG$1,Data!$H20)),"",";"&amp;DG$1&amp;";")</f>
        <v/>
      </c>
      <c r="DH19" t="str">
        <f>IF(ISERR(SEARCH(DH$1,Data!$H20)),"",";"&amp;DH$1&amp;";")</f>
        <v/>
      </c>
      <c r="DI19" t="str">
        <f>IF(ISERR(SEARCH(DI$1,Data!$H20)),"",";"&amp;DI$1&amp;";")</f>
        <v/>
      </c>
      <c r="DJ19" t="str">
        <f>IF(ISERR(SEARCH(DJ$1,Data!$H20)),"",";"&amp;DJ$1&amp;";")</f>
        <v/>
      </c>
      <c r="DK19" t="str">
        <f>IF(ISERR(SEARCH(DK$1,Data!$H20)),"",";"&amp;DK$1&amp;";")</f>
        <v/>
      </c>
      <c r="DL19" t="str">
        <f>IF(ISERR(SEARCH(DL$1,Data!$H20)),"",";"&amp;DL$1&amp;";")</f>
        <v/>
      </c>
      <c r="DM19" t="str">
        <f>IF(ISERR(SEARCH(DM$1,Data!$H20)),"",";"&amp;DM$1&amp;";")</f>
        <v/>
      </c>
      <c r="DN19" t="str">
        <f>IF(ISERR(SEARCH(DN$1,Data!$H20)),"",";"&amp;DN$1&amp;";")</f>
        <v/>
      </c>
      <c r="DO19" t="str">
        <f>IF(ISERR(SEARCH(DO$1,Data!$H20)),"",";"&amp;DO$1&amp;";")</f>
        <v/>
      </c>
      <c r="DP19" t="str">
        <f>IF(ISERR(SEARCH(DP$1,Data!$H20)),"",";"&amp;DP$1&amp;";")</f>
        <v/>
      </c>
      <c r="DQ19" t="str">
        <f>IF(ISERR(SEARCH(DQ$1,Data!$H20)),"",";"&amp;DQ$1&amp;";")</f>
        <v/>
      </c>
      <c r="DR19" t="str">
        <f>IF(ISERR(SEARCH(DR$1,Data!$H20)),"",";"&amp;DR$1&amp;";")</f>
        <v/>
      </c>
      <c r="DS19" t="str">
        <f>IF(ISERR(SEARCH(DS$1,Data!$H20)),"",";"&amp;DS$1&amp;";")</f>
        <v/>
      </c>
      <c r="DT19" t="str">
        <f>IF(ISERR(SEARCH(DT$1,Data!$H20)),"",";"&amp;DT$1&amp;";")</f>
        <v/>
      </c>
      <c r="DU19" t="str">
        <f>IF(ISERR(SEARCH(DU$1,Data!$H20)),"",";"&amp;DU$1&amp;";")</f>
        <v/>
      </c>
    </row>
    <row r="20" spans="1:125" x14ac:dyDescent="0.3">
      <c r="A20" t="str">
        <f>Tableau1[[#This Row],[name]]</f>
        <v>Ree-Yees</v>
      </c>
      <c r="B20" t="str">
        <f>IF(ISERROR(Tableau3[[#This Row],[Second semi-colon]]), "", MID(Tableau3[[#This Row],[Concatenation]], 2, Tableau3[[#This Row],[Second semi-colon]]-2))</f>
        <v/>
      </c>
      <c r="C20" t="e">
        <f>SEARCH(" ;",Tableau3[[#This Row],[Concatenation]])</f>
        <v>#VALUE!</v>
      </c>
      <c r="D20" t="str">
        <f>'Search for homeplanet'!I20&amp; 'Search for homeplanet'!J20&amp; 'Search for homeplanet'!K20&amp; 'Search for homeplanet'!L20&amp; 'Search for homeplanet'!M20&amp; 'Search for homeplanet'!N20&amp; 'Search for homeplanet'!O20&amp; 'Search for homeplanet'!P20&amp; 'Search for homeplanet'!Q20&amp; 'Search for homeplanet'!R20&amp; 'Search for homeplanet'!S20&amp; 'Search for homeplanet'!T20&amp; 'Search for homeplanet'!U20&amp; 'Search for homeplanet'!V20&amp; 'Search for homeplanet'!W20&amp; 'Search for homeplanet'!X20&amp; 'Search for homeplanet'!Y20&amp; 'Search for homeplanet'!Z20&amp; 'Search for homeplanet'!AA20&amp; 'Search for homeplanet'!AB20&amp; 'Search for homeplanet'!AC20&amp; 'Search for homeplanet'!AD20&amp; 'Search for homeplanet'!AE20&amp; 'Search for homeplanet'!AF20&amp; 'Search for homeplanet'!AG20&amp; 'Search for homeplanet'!AH20&amp; 'Search for homeplanet'!AI20&amp; 'Search for homeplanet'!AJ20&amp; 'Search for homeplanet'!AK20&amp; 'Search for homeplanet'!AL20&amp; 'Search for homeplanet'!AM20&amp; 'Search for homeplanet'!AN20&amp; 'Search for homeplanet'!AO20&amp; 'Search for homeplanet'!AP20&amp; 'Search for homeplanet'!AQ20&amp; 'Search for homeplanet'!AR20&amp; 'Search for homeplanet'!AS20&amp; 'Search for homeplanet'!AT20&amp; 'Search for homeplanet'!AU20&amp; 'Search for homeplanet'!AV20&amp; 'Search for homeplanet'!AW20&amp; 'Search for homeplanet'!AX20&amp; 'Search for homeplanet'!AY20&amp; 'Search for homeplanet'!AZ20&amp; 'Search for homeplanet'!BA20&amp; 'Search for homeplanet'!BB20&amp; 'Search for homeplanet'!BC20&amp; 'Search for homeplanet'!BD20&amp; 'Search for homeplanet'!BE20&amp; 'Search for homeplanet'!BF20&amp; 'Search for homeplanet'!BG20&amp; 'Search for homeplanet'!BH20&amp; 'Search for homeplanet'!BI20&amp; 'Search for homeplanet'!BJ20&amp; 'Search for homeplanet'!BK20&amp; 'Search for homeplanet'!BL20&amp; 'Search for homeplanet'!BM20&amp; 'Search for homeplanet'!BN20&amp; 'Search for homeplanet'!BO20&amp; 'Search for homeplanet'!BP20&amp; 'Search for homeplanet'!BQ20&amp; 'Search for homeplanet'!BR20&amp; 'Search for homeplanet'!BS20&amp; 'Search for homeplanet'!BT20&amp; 'Search for homeplanet'!BU20&amp; 'Search for homeplanet'!BV20&amp; 'Search for homeplanet'!BW20&amp; 'Search for homeplanet'!BX20&amp; 'Search for homeplanet'!BY20&amp; 'Search for homeplanet'!BZ20&amp; 'Search for homeplanet'!CA20&amp; 'Search for homeplanet'!CB20&amp; 'Search for homeplanet'!CC20&amp; 'Search for homeplanet'!CD20&amp; 'Search for homeplanet'!CE20&amp; 'Search for homeplanet'!CF20&amp; 'Search for homeplanet'!CG20&amp; 'Search for homeplanet'!CH20&amp; 'Search for homeplanet'!CI20&amp; 'Search for homeplanet'!CJ20&amp; 'Search for homeplanet'!CK20&amp; 'Search for homeplanet'!CL20&amp; 'Search for homeplanet'!CM20&amp; 'Search for homeplanet'!CN20&amp; 'Search for homeplanet'!CO20&amp; 'Search for homeplanet'!CP20&amp; 'Search for homeplanet'!CQ20&amp; 'Search for homeplanet'!CR20&amp; 'Search for homeplanet'!CS20&amp; 'Search for homeplanet'!CT20&amp; 'Search for homeplanet'!CU20&amp; 'Search for homeplanet'!CV20&amp; 'Search for homeplanet'!CW20&amp; 'Search for homeplanet'!CX20&amp; 'Search for homeplanet'!CY20&amp; 'Search for homeplanet'!CZ20&amp; 'Search for homeplanet'!DA20&amp; 'Search for homeplanet'!DB20&amp; 'Search for homeplanet'!DC20&amp; 'Search for homeplanet'!DD20&amp; 'Search for homeplanet'!DE20&amp; 'Search for homeplanet'!DF20&amp; 'Search for homeplanet'!DG20&amp; 'Search for homeplanet'!DH20&amp; 'Search for homeplanet'!DI20&amp; 'Search for homeplanet'!DJ20&amp; 'Search for homeplanet'!DK20&amp; 'Search for homeplanet'!DL20&amp; 'Search for homeplanet'!DM20&amp; 'Search for homeplanet'!DN20&amp; 'Search for homeplanet'!DO20&amp; 'Search for homeplanet'!DP20&amp; 'Search for homeplanet'!DQ20&amp; 'Search for homeplanet'!DR20&amp; 'Search for homeplanet'!DS20&amp; 'Search for homeplanet'!DT20&amp; 'Search for homeplanet'!DU20</f>
        <v/>
      </c>
      <c r="I20" t="str">
        <f>IF(ISERR(SEARCH(I$1,Data!$H21)),"",";"&amp;I$1&amp;";")</f>
        <v/>
      </c>
      <c r="J20" t="str">
        <f>IF(ISERR(SEARCH(J$1,Data!$H21)),"",";"&amp;J$1&amp;";")</f>
        <v/>
      </c>
      <c r="K20" t="str">
        <f>IF(ISERR(SEARCH(K$1,Data!$H21)),"",";"&amp;K$1&amp;";")</f>
        <v/>
      </c>
      <c r="L20" t="str">
        <f>IF(ISERR(SEARCH(L$1,Data!$H21)),"",";"&amp;L$1&amp;";")</f>
        <v/>
      </c>
      <c r="M20" t="str">
        <f>IF(ISERR(SEARCH(M$1,Data!$H21)),"",";"&amp;M$1&amp;";")</f>
        <v/>
      </c>
      <c r="N20" t="str">
        <f>IF(ISERR(SEARCH(N$1,Data!$H21)),"",";"&amp;N$1&amp;";")</f>
        <v/>
      </c>
      <c r="O20" t="str">
        <f>IF(ISERR(SEARCH(O$1,Data!$H21)),"",";"&amp;O$1&amp;";")</f>
        <v/>
      </c>
      <c r="P20" t="str">
        <f>IF(ISERR(SEARCH(P$1,Data!$H21)),"",";"&amp;P$1&amp;";")</f>
        <v/>
      </c>
      <c r="Q20" t="str">
        <f>IF(ISERR(SEARCH(Q$1,Data!$H21)),"",";"&amp;Q$1&amp;";")</f>
        <v/>
      </c>
      <c r="R20" t="str">
        <f>IF(ISERR(SEARCH(R$1,Data!$H21)),"",";"&amp;R$1&amp;";")</f>
        <v/>
      </c>
      <c r="S20" t="str">
        <f>IF(ISERR(SEARCH(S$1,Data!$H21)),"",";"&amp;S$1&amp;";")</f>
        <v/>
      </c>
      <c r="T20" t="str">
        <f>IF(ISERR(SEARCH(T$1,Data!$H21)),"",";"&amp;T$1&amp;";")</f>
        <v/>
      </c>
      <c r="U20" t="str">
        <f>IF(ISERR(SEARCH(U$1,Data!$H21)),"",";"&amp;U$1&amp;";")</f>
        <v/>
      </c>
      <c r="V20" t="str">
        <f>IF(ISERR(SEARCH(V$1,Data!$H21)),"",";"&amp;V$1&amp;";")</f>
        <v/>
      </c>
      <c r="W20" t="str">
        <f>IF(ISERR(SEARCH(W$1,Data!$H21)),"",";"&amp;W$1&amp;";")</f>
        <v/>
      </c>
      <c r="X20" t="str">
        <f>IF(ISERR(SEARCH(X$1,Data!$H21)),"",";"&amp;X$1&amp;";")</f>
        <v/>
      </c>
      <c r="Y20" t="str">
        <f>IF(ISERR(SEARCH(Y$1,Data!$H21)),"",";"&amp;Y$1&amp;";")</f>
        <v/>
      </c>
      <c r="Z20" t="str">
        <f>IF(ISERR(SEARCH(Z$1,Data!$H21)),"",";"&amp;Z$1&amp;";")</f>
        <v/>
      </c>
      <c r="AA20" t="str">
        <f>IF(ISERR(SEARCH(AA$1,Data!$H21)),"",";"&amp;AA$1&amp;";")</f>
        <v/>
      </c>
      <c r="AB20" t="str">
        <f>IF(ISERR(SEARCH(AB$1,Data!$H21)),"",";"&amp;AB$1&amp;";")</f>
        <v/>
      </c>
      <c r="AC20" t="str">
        <f>IF(ISERR(SEARCH(AC$1,Data!$H21)),"",";"&amp;AC$1&amp;";")</f>
        <v/>
      </c>
      <c r="AD20" t="str">
        <f>IF(ISERR(SEARCH(AD$1,Data!$H21)),"",";"&amp;AD$1&amp;";")</f>
        <v/>
      </c>
      <c r="AE20" t="str">
        <f>IF(ISERR(SEARCH(AE$1,Data!$H21)),"",";"&amp;AE$1&amp;";")</f>
        <v/>
      </c>
      <c r="AF20" t="str">
        <f>IF(ISERR(SEARCH(AF$1,Data!$H21)),"",";"&amp;AF$1&amp;";")</f>
        <v/>
      </c>
      <c r="AG20" t="str">
        <f>IF(ISERR(SEARCH(AG$1,Data!$H21)),"",";"&amp;AG$1&amp;";")</f>
        <v/>
      </c>
      <c r="AH20" t="str">
        <f>IF(ISERR(SEARCH(AH$1,Data!$H21)),"",";"&amp;AH$1&amp;";")</f>
        <v/>
      </c>
      <c r="AI20" t="str">
        <f>IF(ISERR(SEARCH(AI$1,Data!$H21)),"",";"&amp;AI$1&amp;";")</f>
        <v/>
      </c>
      <c r="AJ20" t="str">
        <f>IF(ISERR(SEARCH(AJ$1,Data!$H21)),"",";"&amp;AJ$1&amp;";")</f>
        <v/>
      </c>
      <c r="AK20" t="str">
        <f>IF(ISERR(SEARCH(AK$1,Data!$H21)),"",";"&amp;AK$1&amp;";")</f>
        <v/>
      </c>
      <c r="AL20" t="str">
        <f>IF(ISERR(SEARCH(AL$1,Data!$H21)),"",";"&amp;AL$1&amp;";")</f>
        <v/>
      </c>
      <c r="AM20" t="str">
        <f>IF(ISERR(SEARCH(AM$1,Data!$H21)),"",";"&amp;AM$1&amp;";")</f>
        <v/>
      </c>
      <c r="AN20" t="str">
        <f>IF(ISERR(SEARCH(AN$1,Data!$H21)),"",";"&amp;AN$1&amp;";")</f>
        <v/>
      </c>
      <c r="AO20" t="str">
        <f>IF(ISERR(SEARCH(AO$1,Data!$H21)),"",";"&amp;AO$1&amp;";")</f>
        <v/>
      </c>
      <c r="AP20" t="str">
        <f>IF(ISERR(SEARCH(AP$1,Data!$H21)),"",";"&amp;AP$1&amp;";")</f>
        <v/>
      </c>
      <c r="AQ20" t="str">
        <f>IF(ISERR(SEARCH(AQ$1,Data!$H21)),"",";"&amp;AQ$1&amp;";")</f>
        <v/>
      </c>
      <c r="AR20" t="str">
        <f>IF(ISERR(SEARCH(AR$1,Data!$H21)),"",";"&amp;AR$1&amp;";")</f>
        <v/>
      </c>
      <c r="AS20" t="str">
        <f>IF(ISERR(SEARCH(AS$1,Data!$H21)),"",";"&amp;AS$1&amp;";")</f>
        <v/>
      </c>
      <c r="AT20" t="str">
        <f>IF(ISERR(SEARCH(AT$1,Data!$H21)),"",";"&amp;AT$1&amp;";")</f>
        <v/>
      </c>
      <c r="AU20" t="str">
        <f>IF(ISERR(SEARCH(AU$1,Data!$H21)),"",";"&amp;AU$1&amp;";")</f>
        <v/>
      </c>
      <c r="AV20" t="str">
        <f>IF(ISERR(SEARCH(AV$1,Data!$H21)),"",";"&amp;AV$1&amp;";")</f>
        <v/>
      </c>
      <c r="AW20" t="str">
        <f>IF(ISERR(SEARCH(AW$1,Data!$H21)),"",";"&amp;AW$1&amp;";")</f>
        <v/>
      </c>
      <c r="AX20" t="str">
        <f>IF(ISERR(SEARCH(AX$1,Data!$H21)),"",";"&amp;AX$1&amp;";")</f>
        <v/>
      </c>
      <c r="AY20" t="str">
        <f>IF(ISERR(SEARCH(AY$1,Data!$H21)),"",";"&amp;AY$1&amp;";")</f>
        <v/>
      </c>
      <c r="AZ20" t="str">
        <f>IF(ISERR(SEARCH(AZ$1,Data!$H21)),"",";"&amp;AZ$1&amp;";")</f>
        <v/>
      </c>
      <c r="BA20" t="str">
        <f>IF(ISERR(SEARCH(BA$1,Data!$H21)),"",";"&amp;BA$1&amp;";")</f>
        <v/>
      </c>
      <c r="BB20" t="str">
        <f>IF(ISERR(SEARCH(BB$1,Data!$H21)),"",";"&amp;BB$1&amp;";")</f>
        <v/>
      </c>
      <c r="BC20" t="str">
        <f>IF(ISERR(SEARCH(BC$1,Data!$H21)),"",";"&amp;BC$1&amp;";")</f>
        <v/>
      </c>
      <c r="BD20" t="str">
        <f>IF(ISERR(SEARCH(BD$1,Data!$H21)),"",";"&amp;BD$1&amp;";")</f>
        <v/>
      </c>
      <c r="BE20" t="str">
        <f>IF(ISERR(SEARCH(BE$1,Data!$H21)),"",";"&amp;BE$1&amp;";")</f>
        <v/>
      </c>
      <c r="BF20" t="str">
        <f>IF(ISERR(SEARCH(BF$1,Data!$H21)),"",";"&amp;BF$1&amp;";")</f>
        <v/>
      </c>
      <c r="BG20" t="str">
        <f>IF(ISERR(SEARCH(BG$1,Data!$H21)),"",";"&amp;BG$1&amp;";")</f>
        <v/>
      </c>
      <c r="BH20" t="str">
        <f>IF(ISERR(SEARCH(BH$1,Data!$H21)),"",";"&amp;BH$1&amp;";")</f>
        <v/>
      </c>
      <c r="BI20" t="str">
        <f>IF(ISERR(SEARCH(BI$1,Data!$H21)),"",";"&amp;BI$1&amp;";")</f>
        <v/>
      </c>
      <c r="BJ20" t="str">
        <f>IF(ISERR(SEARCH(BJ$1,Data!$H21)),"",";"&amp;BJ$1&amp;";")</f>
        <v/>
      </c>
      <c r="BK20" t="str">
        <f>IF(ISERR(SEARCH(BK$1,Data!$H21)),"",";"&amp;BK$1&amp;";")</f>
        <v/>
      </c>
      <c r="BL20" t="str">
        <f>IF(ISERR(SEARCH(BL$1,Data!$H21)),"",";"&amp;BL$1&amp;";")</f>
        <v/>
      </c>
      <c r="BM20" t="str">
        <f>IF(ISERR(SEARCH(BM$1,Data!$H21)),"",";"&amp;BM$1&amp;";")</f>
        <v/>
      </c>
      <c r="BN20" t="str">
        <f>IF(ISERR(SEARCH(BN$1,Data!$H21)),"",";"&amp;BN$1&amp;";")</f>
        <v/>
      </c>
      <c r="BO20" t="str">
        <f>IF(ISERR(SEARCH(BO$1,Data!$H21)),"",";"&amp;BO$1&amp;";")</f>
        <v/>
      </c>
      <c r="BP20" t="str">
        <f>IF(ISERR(SEARCH(BP$1,Data!$H21)),"",";"&amp;BP$1&amp;";")</f>
        <v/>
      </c>
      <c r="BQ20" t="str">
        <f>IF(ISERR(SEARCH(BQ$1,Data!$H21)),"",";"&amp;BQ$1&amp;";")</f>
        <v/>
      </c>
      <c r="BR20" t="str">
        <f>IF(ISERR(SEARCH(BR$1,Data!$H21)),"",";"&amp;BR$1&amp;";")</f>
        <v/>
      </c>
      <c r="BS20" t="str">
        <f>IF(ISERR(SEARCH(BS$1,Data!$H21)),"",";"&amp;BS$1&amp;";")</f>
        <v/>
      </c>
      <c r="BT20" t="str">
        <f>IF(ISERR(SEARCH(BT$1,Data!$H21)),"",";"&amp;BT$1&amp;";")</f>
        <v/>
      </c>
      <c r="BU20" t="str">
        <f>IF(ISERR(SEARCH(BU$1,Data!$H21)),"",";"&amp;BU$1&amp;";")</f>
        <v/>
      </c>
      <c r="BV20" t="str">
        <f>IF(ISERR(SEARCH(BV$1,Data!$H21)),"",";"&amp;BV$1&amp;";")</f>
        <v/>
      </c>
      <c r="BW20" t="str">
        <f>IF(ISERR(SEARCH(BW$1,Data!$H21)),"",";"&amp;BW$1&amp;";")</f>
        <v/>
      </c>
      <c r="BX20" t="str">
        <f>IF(ISERR(SEARCH(BX$1,Data!$H21)),"",";"&amp;BX$1&amp;";")</f>
        <v/>
      </c>
      <c r="BY20" t="str">
        <f>IF(ISERR(SEARCH(BY$1,Data!$H21)),"",";"&amp;BY$1&amp;";")</f>
        <v/>
      </c>
      <c r="BZ20" t="str">
        <f>IF(ISERR(SEARCH(BZ$1,Data!$H21)),"",";"&amp;BZ$1&amp;";")</f>
        <v/>
      </c>
      <c r="CA20" t="str">
        <f>IF(ISERR(SEARCH(CA$1,Data!$H21)),"",";"&amp;CA$1&amp;";")</f>
        <v/>
      </c>
      <c r="CB20" t="str">
        <f>IF(ISERR(SEARCH(CB$1,Data!$H21)),"",";"&amp;CB$1&amp;";")</f>
        <v/>
      </c>
      <c r="CC20" t="str">
        <f>IF(ISERR(SEARCH(CC$1,Data!$H21)),"",";"&amp;CC$1&amp;";")</f>
        <v/>
      </c>
      <c r="CD20" t="str">
        <f>IF(ISERR(SEARCH(CD$1,Data!$H21)),"",";"&amp;CD$1&amp;";")</f>
        <v/>
      </c>
      <c r="CE20" t="str">
        <f>IF(ISERR(SEARCH(CE$1,Data!$H21)),"",";"&amp;CE$1&amp;";")</f>
        <v/>
      </c>
      <c r="CF20" t="str">
        <f>IF(ISERR(SEARCH(CF$1,Data!$H21)),"",";"&amp;CF$1&amp;";")</f>
        <v/>
      </c>
      <c r="CG20" t="str">
        <f>IF(ISERR(SEARCH(CG$1,Data!$H21)),"",";"&amp;CG$1&amp;";")</f>
        <v/>
      </c>
      <c r="CH20" t="str">
        <f>IF(ISERR(SEARCH(CH$1,Data!$H21)),"",";"&amp;CH$1&amp;";")</f>
        <v/>
      </c>
      <c r="CI20" t="str">
        <f>IF(ISERR(SEARCH(CI$1,Data!$H21)),"",";"&amp;CI$1&amp;";")</f>
        <v/>
      </c>
      <c r="CJ20" t="str">
        <f>IF(ISERR(SEARCH(CJ$1,Data!$H21)),"",";"&amp;CJ$1&amp;";")</f>
        <v/>
      </c>
      <c r="CK20" t="str">
        <f>IF(ISERR(SEARCH(CK$1,Data!$H21)),"",";"&amp;CK$1&amp;";")</f>
        <v/>
      </c>
      <c r="CL20" t="str">
        <f>IF(ISERR(SEARCH(CL$1,Data!$H21)),"",";"&amp;CL$1&amp;";")</f>
        <v/>
      </c>
      <c r="CM20" t="str">
        <f>IF(ISERR(SEARCH(CM$1,Data!$H21)),"",";"&amp;CM$1&amp;";")</f>
        <v/>
      </c>
      <c r="CN20" t="str">
        <f>IF(ISERR(SEARCH(CN$1,Data!$H21)),"",";"&amp;CN$1&amp;";")</f>
        <v/>
      </c>
      <c r="CO20" t="str">
        <f>IF(ISERR(SEARCH(CO$1,Data!$H21)),"",";"&amp;CO$1&amp;";")</f>
        <v/>
      </c>
      <c r="CP20" t="str">
        <f>IF(ISERR(SEARCH(CP$1,Data!$H21)),"",";"&amp;CP$1&amp;";")</f>
        <v/>
      </c>
      <c r="CQ20" t="str">
        <f>IF(ISERR(SEARCH(CQ$1,Data!$H21)),"",";"&amp;CQ$1&amp;";")</f>
        <v/>
      </c>
      <c r="CR20" t="str">
        <f>IF(ISERR(SEARCH(CR$1,Data!$H21)),"",";"&amp;CR$1&amp;";")</f>
        <v/>
      </c>
      <c r="CS20" t="str">
        <f>IF(ISERR(SEARCH(CS$1,Data!$H21)),"",";"&amp;CS$1&amp;";")</f>
        <v/>
      </c>
      <c r="CT20" t="str">
        <f>IF(ISERR(SEARCH(CT$1,Data!$H21)),"",";"&amp;CT$1&amp;";")</f>
        <v/>
      </c>
      <c r="CU20" t="str">
        <f>IF(ISERR(SEARCH(CU$1,Data!$H21)),"",";"&amp;CU$1&amp;";")</f>
        <v/>
      </c>
      <c r="CV20" t="str">
        <f>IF(ISERR(SEARCH(CV$1,Data!$H21)),"",";"&amp;CV$1&amp;";")</f>
        <v/>
      </c>
      <c r="CW20" t="str">
        <f>IF(ISERR(SEARCH(CW$1,Data!$H21)),"",";"&amp;CW$1&amp;";")</f>
        <v/>
      </c>
      <c r="CX20" t="str">
        <f>IF(ISERR(SEARCH(CX$1,Data!$H21)),"",";"&amp;CX$1&amp;";")</f>
        <v/>
      </c>
      <c r="CY20" t="str">
        <f>IF(ISERR(SEARCH(CY$1,Data!$H21)),"",";"&amp;CY$1&amp;";")</f>
        <v/>
      </c>
      <c r="CZ20" t="str">
        <f>IF(ISERR(SEARCH(CZ$1,Data!$H21)),"",";"&amp;CZ$1&amp;";")</f>
        <v/>
      </c>
      <c r="DA20" t="str">
        <f>IF(ISERR(SEARCH(DA$1,Data!$H21)),"",";"&amp;DA$1&amp;";")</f>
        <v/>
      </c>
      <c r="DB20" t="str">
        <f>IF(ISERR(SEARCH(DB$1,Data!$H21)),"",";"&amp;DB$1&amp;";")</f>
        <v/>
      </c>
      <c r="DC20" t="str">
        <f>IF(ISERR(SEARCH(DC$1,Data!$H21)),"",";"&amp;DC$1&amp;";")</f>
        <v/>
      </c>
      <c r="DD20" t="str">
        <f>IF(ISERR(SEARCH(DD$1,Data!$H21)),"",";"&amp;DD$1&amp;";")</f>
        <v/>
      </c>
      <c r="DE20" t="str">
        <f>IF(ISERR(SEARCH(DE$1,Data!$H21)),"",";"&amp;DE$1&amp;";")</f>
        <v/>
      </c>
      <c r="DF20" t="str">
        <f>IF(ISERR(SEARCH(DF$1,Data!$H21)),"",";"&amp;DF$1&amp;";")</f>
        <v/>
      </c>
      <c r="DG20" t="str">
        <f>IF(ISERR(SEARCH(DG$1,Data!$H21)),"",";"&amp;DG$1&amp;";")</f>
        <v/>
      </c>
      <c r="DH20" t="str">
        <f>IF(ISERR(SEARCH(DH$1,Data!$H21)),"",";"&amp;DH$1&amp;";")</f>
        <v/>
      </c>
      <c r="DI20" t="str">
        <f>IF(ISERR(SEARCH(DI$1,Data!$H21)),"",";"&amp;DI$1&amp;";")</f>
        <v/>
      </c>
      <c r="DJ20" t="str">
        <f>IF(ISERR(SEARCH(DJ$1,Data!$H21)),"",";"&amp;DJ$1&amp;";")</f>
        <v/>
      </c>
      <c r="DK20" t="str">
        <f>IF(ISERR(SEARCH(DK$1,Data!$H21)),"",";"&amp;DK$1&amp;";")</f>
        <v/>
      </c>
      <c r="DL20" t="str">
        <f>IF(ISERR(SEARCH(DL$1,Data!$H21)),"",";"&amp;DL$1&amp;";")</f>
        <v/>
      </c>
      <c r="DM20" t="str">
        <f>IF(ISERR(SEARCH(DM$1,Data!$H21)),"",";"&amp;DM$1&amp;";")</f>
        <v/>
      </c>
      <c r="DN20" t="str">
        <f>IF(ISERR(SEARCH(DN$1,Data!$H21)),"",";"&amp;DN$1&amp;";")</f>
        <v/>
      </c>
      <c r="DO20" t="str">
        <f>IF(ISERR(SEARCH(DO$1,Data!$H21)),"",";"&amp;DO$1&amp;";")</f>
        <v/>
      </c>
      <c r="DP20" t="str">
        <f>IF(ISERR(SEARCH(DP$1,Data!$H21)),"",";"&amp;DP$1&amp;";")</f>
        <v/>
      </c>
      <c r="DQ20" t="str">
        <f>IF(ISERR(SEARCH(DQ$1,Data!$H21)),"",";"&amp;DQ$1&amp;";")</f>
        <v/>
      </c>
      <c r="DR20" t="str">
        <f>IF(ISERR(SEARCH(DR$1,Data!$H21)),"",";"&amp;DR$1&amp;";")</f>
        <v/>
      </c>
      <c r="DS20" t="str">
        <f>IF(ISERR(SEARCH(DS$1,Data!$H21)),"",";"&amp;DS$1&amp;";")</f>
        <v/>
      </c>
      <c r="DT20" t="str">
        <f>IF(ISERR(SEARCH(DT$1,Data!$H21)),"",";"&amp;DT$1&amp;";")</f>
        <v/>
      </c>
      <c r="DU20" t="str">
        <f>IF(ISERR(SEARCH(DU$1,Data!$H21)),"",";"&amp;DU$1&amp;";")</f>
        <v/>
      </c>
    </row>
    <row r="21" spans="1:125" x14ac:dyDescent="0.3">
      <c r="A21" t="str">
        <f>Tableau1[[#This Row],[name]]</f>
        <v>Saelt-Marae</v>
      </c>
      <c r="B21" t="str">
        <f>IF(ISERROR(Tableau3[[#This Row],[Second semi-colon]]), "", MID(Tableau3[[#This Row],[Concatenation]], 2, Tableau3[[#This Row],[Second semi-colon]]-2))</f>
        <v>Malastare</v>
      </c>
      <c r="C21">
        <f>SEARCH(" ;",Tableau3[[#This Row],[Concatenation]])</f>
        <v>11</v>
      </c>
      <c r="D21" t="str">
        <f>'Search for homeplanet'!I21&amp; 'Search for homeplanet'!J21&amp; 'Search for homeplanet'!K21&amp; 'Search for homeplanet'!L21&amp; 'Search for homeplanet'!M21&amp; 'Search for homeplanet'!N21&amp; 'Search for homeplanet'!O21&amp; 'Search for homeplanet'!P21&amp; 'Search for homeplanet'!Q21&amp; 'Search for homeplanet'!R21&amp; 'Search for homeplanet'!S21&amp; 'Search for homeplanet'!T21&amp; 'Search for homeplanet'!U21&amp; 'Search for homeplanet'!V21&amp; 'Search for homeplanet'!W21&amp; 'Search for homeplanet'!X21&amp; 'Search for homeplanet'!Y21&amp; 'Search for homeplanet'!Z21&amp; 'Search for homeplanet'!AA21&amp; 'Search for homeplanet'!AB21&amp; 'Search for homeplanet'!AC21&amp; 'Search for homeplanet'!AD21&amp; 'Search for homeplanet'!AE21&amp; 'Search for homeplanet'!AF21&amp; 'Search for homeplanet'!AG21&amp; 'Search for homeplanet'!AH21&amp; 'Search for homeplanet'!AI21&amp; 'Search for homeplanet'!AJ21&amp; 'Search for homeplanet'!AK21&amp; 'Search for homeplanet'!AL21&amp; 'Search for homeplanet'!AM21&amp; 'Search for homeplanet'!AN21&amp; 'Search for homeplanet'!AO21&amp; 'Search for homeplanet'!AP21&amp; 'Search for homeplanet'!AQ21&amp; 'Search for homeplanet'!AR21&amp; 'Search for homeplanet'!AS21&amp; 'Search for homeplanet'!AT21&amp; 'Search for homeplanet'!AU21&amp; 'Search for homeplanet'!AV21&amp; 'Search for homeplanet'!AW21&amp; 'Search for homeplanet'!AX21&amp; 'Search for homeplanet'!AY21&amp; 'Search for homeplanet'!AZ21&amp; 'Search for homeplanet'!BA21&amp; 'Search for homeplanet'!BB21&amp; 'Search for homeplanet'!BC21&amp; 'Search for homeplanet'!BD21&amp; 'Search for homeplanet'!BE21&amp; 'Search for homeplanet'!BF21&amp; 'Search for homeplanet'!BG21&amp; 'Search for homeplanet'!BH21&amp; 'Search for homeplanet'!BI21&amp; 'Search for homeplanet'!BJ21&amp; 'Search for homeplanet'!BK21&amp; 'Search for homeplanet'!BL21&amp; 'Search for homeplanet'!BM21&amp; 'Search for homeplanet'!BN21&amp; 'Search for homeplanet'!BO21&amp; 'Search for homeplanet'!BP21&amp; 'Search for homeplanet'!BQ21&amp; 'Search for homeplanet'!BR21&amp; 'Search for homeplanet'!BS21&amp; 'Search for homeplanet'!BT21&amp; 'Search for homeplanet'!BU21&amp; 'Search for homeplanet'!BV21&amp; 'Search for homeplanet'!BW21&amp; 'Search for homeplanet'!BX21&amp; 'Search for homeplanet'!BY21&amp; 'Search for homeplanet'!BZ21&amp; 'Search for homeplanet'!CA21&amp; 'Search for homeplanet'!CB21&amp; 'Search for homeplanet'!CC21&amp; 'Search for homeplanet'!CD21&amp; 'Search for homeplanet'!CE21&amp; 'Search for homeplanet'!CF21&amp; 'Search for homeplanet'!CG21&amp; 'Search for homeplanet'!CH21&amp; 'Search for homeplanet'!CI21&amp; 'Search for homeplanet'!CJ21&amp; 'Search for homeplanet'!CK21&amp; 'Search for homeplanet'!CL21&amp; 'Search for homeplanet'!CM21&amp; 'Search for homeplanet'!CN21&amp; 'Search for homeplanet'!CO21&amp; 'Search for homeplanet'!CP21&amp; 'Search for homeplanet'!CQ21&amp; 'Search for homeplanet'!CR21&amp; 'Search for homeplanet'!CS21&amp; 'Search for homeplanet'!CT21&amp; 'Search for homeplanet'!CU21&amp; 'Search for homeplanet'!CV21&amp; 'Search for homeplanet'!CW21&amp; 'Search for homeplanet'!CX21&amp; 'Search for homeplanet'!CY21&amp; 'Search for homeplanet'!CZ21&amp; 'Search for homeplanet'!DA21&amp; 'Search for homeplanet'!DB21&amp; 'Search for homeplanet'!DC21&amp; 'Search for homeplanet'!DD21&amp; 'Search for homeplanet'!DE21&amp; 'Search for homeplanet'!DF21&amp; 'Search for homeplanet'!DG21&amp; 'Search for homeplanet'!DH21&amp; 'Search for homeplanet'!DI21&amp; 'Search for homeplanet'!DJ21&amp; 'Search for homeplanet'!DK21&amp; 'Search for homeplanet'!DL21&amp; 'Search for homeplanet'!DM21&amp; 'Search for homeplanet'!DN21&amp; 'Search for homeplanet'!DO21&amp; 'Search for homeplanet'!DP21&amp; 'Search for homeplanet'!DQ21&amp; 'Search for homeplanet'!DR21&amp; 'Search for homeplanet'!DS21&amp; 'Search for homeplanet'!DT21&amp; 'Search for homeplanet'!DU21</f>
        <v>;Malastare ;</v>
      </c>
      <c r="I21" t="str">
        <f>IF(ISERR(SEARCH(I$1,Data!$H22)),"",";"&amp;I$1&amp;";")</f>
        <v/>
      </c>
      <c r="J21" t="str">
        <f>IF(ISERR(SEARCH(J$1,Data!$H22)),"",";"&amp;J$1&amp;";")</f>
        <v/>
      </c>
      <c r="K21" t="str">
        <f>IF(ISERR(SEARCH(K$1,Data!$H22)),"",";"&amp;K$1&amp;";")</f>
        <v/>
      </c>
      <c r="L21" t="str">
        <f>IF(ISERR(SEARCH(L$1,Data!$H22)),"",";"&amp;L$1&amp;";")</f>
        <v/>
      </c>
      <c r="M21" t="str">
        <f>IF(ISERR(SEARCH(M$1,Data!$H22)),"",";"&amp;M$1&amp;";")</f>
        <v/>
      </c>
      <c r="N21" t="str">
        <f>IF(ISERR(SEARCH(N$1,Data!$H22)),"",";"&amp;N$1&amp;";")</f>
        <v/>
      </c>
      <c r="O21" t="str">
        <f>IF(ISERR(SEARCH(O$1,Data!$H22)),"",";"&amp;O$1&amp;";")</f>
        <v/>
      </c>
      <c r="P21" t="str">
        <f>IF(ISERR(SEARCH(P$1,Data!$H22)),"",";"&amp;P$1&amp;";")</f>
        <v/>
      </c>
      <c r="Q21" t="str">
        <f>IF(ISERR(SEARCH(Q$1,Data!$H22)),"",";"&amp;Q$1&amp;";")</f>
        <v/>
      </c>
      <c r="R21" t="str">
        <f>IF(ISERR(SEARCH(R$1,Data!$H22)),"",";"&amp;R$1&amp;";")</f>
        <v/>
      </c>
      <c r="S21" t="str">
        <f>IF(ISERR(SEARCH(S$1,Data!$H22)),"",";"&amp;S$1&amp;";")</f>
        <v/>
      </c>
      <c r="T21" t="str">
        <f>IF(ISERR(SEARCH(T$1,Data!$H22)),"",";"&amp;T$1&amp;";")</f>
        <v/>
      </c>
      <c r="U21" t="str">
        <f>IF(ISERR(SEARCH(U$1,Data!$H22)),"",";"&amp;U$1&amp;";")</f>
        <v/>
      </c>
      <c r="V21" t="str">
        <f>IF(ISERR(SEARCH(V$1,Data!$H22)),"",";"&amp;V$1&amp;";")</f>
        <v/>
      </c>
      <c r="W21" t="str">
        <f>IF(ISERR(SEARCH(W$1,Data!$H22)),"",";"&amp;W$1&amp;";")</f>
        <v/>
      </c>
      <c r="X21" t="str">
        <f>IF(ISERR(SEARCH(X$1,Data!$H22)),"",";"&amp;X$1&amp;";")</f>
        <v/>
      </c>
      <c r="Y21" t="str">
        <f>IF(ISERR(SEARCH(Y$1,Data!$H22)),"",";"&amp;Y$1&amp;";")</f>
        <v/>
      </c>
      <c r="Z21" t="str">
        <f>IF(ISERR(SEARCH(Z$1,Data!$H22)),"",";"&amp;Z$1&amp;";")</f>
        <v/>
      </c>
      <c r="AA21" t="str">
        <f>IF(ISERR(SEARCH(AA$1,Data!$H22)),"",";"&amp;AA$1&amp;";")</f>
        <v/>
      </c>
      <c r="AB21" t="str">
        <f>IF(ISERR(SEARCH(AB$1,Data!$H22)),"",";"&amp;AB$1&amp;";")</f>
        <v/>
      </c>
      <c r="AC21" t="str">
        <f>IF(ISERR(SEARCH(AC$1,Data!$H22)),"",";"&amp;AC$1&amp;";")</f>
        <v/>
      </c>
      <c r="AD21" t="str">
        <f>IF(ISERR(SEARCH(AD$1,Data!$H22)),"",";"&amp;AD$1&amp;";")</f>
        <v/>
      </c>
      <c r="AE21" t="str">
        <f>IF(ISERR(SEARCH(AE$1,Data!$H22)),"",";"&amp;AE$1&amp;";")</f>
        <v/>
      </c>
      <c r="AF21" t="str">
        <f>IF(ISERR(SEARCH(AF$1,Data!$H22)),"",";"&amp;AF$1&amp;";")</f>
        <v/>
      </c>
      <c r="AG21" t="str">
        <f>IF(ISERR(SEARCH(AG$1,Data!$H22)),"",";"&amp;AG$1&amp;";")</f>
        <v/>
      </c>
      <c r="AH21" t="str">
        <f>IF(ISERR(SEARCH(AH$1,Data!$H22)),"",";"&amp;AH$1&amp;";")</f>
        <v/>
      </c>
      <c r="AI21" t="str">
        <f>IF(ISERR(SEARCH(AI$1,Data!$H22)),"",";"&amp;AI$1&amp;";")</f>
        <v/>
      </c>
      <c r="AJ21" t="str">
        <f>IF(ISERR(SEARCH(AJ$1,Data!$H22)),"",";"&amp;AJ$1&amp;";")</f>
        <v/>
      </c>
      <c r="AK21" t="str">
        <f>IF(ISERR(SEARCH(AK$1,Data!$H22)),"",";"&amp;AK$1&amp;";")</f>
        <v/>
      </c>
      <c r="AL21" t="str">
        <f>IF(ISERR(SEARCH(AL$1,Data!$H22)),"",";"&amp;AL$1&amp;";")</f>
        <v/>
      </c>
      <c r="AM21" t="str">
        <f>IF(ISERR(SEARCH(AM$1,Data!$H22)),"",";"&amp;AM$1&amp;";")</f>
        <v/>
      </c>
      <c r="AN21" t="str">
        <f>IF(ISERR(SEARCH(AN$1,Data!$H22)),"",";"&amp;AN$1&amp;";")</f>
        <v/>
      </c>
      <c r="AO21" t="str">
        <f>IF(ISERR(SEARCH(AO$1,Data!$H22)),"",";"&amp;AO$1&amp;";")</f>
        <v/>
      </c>
      <c r="AP21" t="str">
        <f>IF(ISERR(SEARCH(AP$1,Data!$H22)),"",";"&amp;AP$1&amp;";")</f>
        <v/>
      </c>
      <c r="AQ21" t="str">
        <f>IF(ISERR(SEARCH(AQ$1,Data!$H22)),"",";"&amp;AQ$1&amp;";")</f>
        <v/>
      </c>
      <c r="AR21" t="str">
        <f>IF(ISERR(SEARCH(AR$1,Data!$H22)),"",";"&amp;AR$1&amp;";")</f>
        <v/>
      </c>
      <c r="AS21" t="str">
        <f>IF(ISERR(SEARCH(AS$1,Data!$H22)),"",";"&amp;AS$1&amp;";")</f>
        <v/>
      </c>
      <c r="AT21" t="str">
        <f>IF(ISERR(SEARCH(AT$1,Data!$H22)),"",";"&amp;AT$1&amp;";")</f>
        <v/>
      </c>
      <c r="AU21" t="str">
        <f>IF(ISERR(SEARCH(AU$1,Data!$H22)),"",";"&amp;AU$1&amp;";")</f>
        <v/>
      </c>
      <c r="AV21" t="str">
        <f>IF(ISERR(SEARCH(AV$1,Data!$H22)),"",";"&amp;AV$1&amp;";")</f>
        <v/>
      </c>
      <c r="AW21" t="str">
        <f>IF(ISERR(SEARCH(AW$1,Data!$H22)),"",";"&amp;AW$1&amp;";")</f>
        <v/>
      </c>
      <c r="AX21" t="str">
        <f>IF(ISERR(SEARCH(AX$1,Data!$H22)),"",";"&amp;AX$1&amp;";")</f>
        <v/>
      </c>
      <c r="AY21" t="str">
        <f>IF(ISERR(SEARCH(AY$1,Data!$H22)),"",";"&amp;AY$1&amp;";")</f>
        <v/>
      </c>
      <c r="AZ21" t="str">
        <f>IF(ISERR(SEARCH(AZ$1,Data!$H22)),"",";"&amp;AZ$1&amp;";")</f>
        <v/>
      </c>
      <c r="BA21" t="str">
        <f>IF(ISERR(SEARCH(BA$1,Data!$H22)),"",";"&amp;BA$1&amp;";")</f>
        <v/>
      </c>
      <c r="BB21" t="str">
        <f>IF(ISERR(SEARCH(BB$1,Data!$H22)),"",";"&amp;BB$1&amp;";")</f>
        <v>;Malastare ;</v>
      </c>
      <c r="BC21" t="str">
        <f>IF(ISERR(SEARCH(BC$1,Data!$H22)),"",";"&amp;BC$1&amp;";")</f>
        <v/>
      </c>
      <c r="BD21" t="str">
        <f>IF(ISERR(SEARCH(BD$1,Data!$H22)),"",";"&amp;BD$1&amp;";")</f>
        <v/>
      </c>
      <c r="BE21" t="str">
        <f>IF(ISERR(SEARCH(BE$1,Data!$H22)),"",";"&amp;BE$1&amp;";")</f>
        <v/>
      </c>
      <c r="BF21" t="str">
        <f>IF(ISERR(SEARCH(BF$1,Data!$H22)),"",";"&amp;BF$1&amp;";")</f>
        <v/>
      </c>
      <c r="BG21" t="str">
        <f>IF(ISERR(SEARCH(BG$1,Data!$H22)),"",";"&amp;BG$1&amp;";")</f>
        <v/>
      </c>
      <c r="BH21" t="str">
        <f>IF(ISERR(SEARCH(BH$1,Data!$H22)),"",";"&amp;BH$1&amp;";")</f>
        <v/>
      </c>
      <c r="BI21" t="str">
        <f>IF(ISERR(SEARCH(BI$1,Data!$H22)),"",";"&amp;BI$1&amp;";")</f>
        <v/>
      </c>
      <c r="BJ21" t="str">
        <f>IF(ISERR(SEARCH(BJ$1,Data!$H22)),"",";"&amp;BJ$1&amp;";")</f>
        <v/>
      </c>
      <c r="BK21" t="str">
        <f>IF(ISERR(SEARCH(BK$1,Data!$H22)),"",";"&amp;BK$1&amp;";")</f>
        <v/>
      </c>
      <c r="BL21" t="str">
        <f>IF(ISERR(SEARCH(BL$1,Data!$H22)),"",";"&amp;BL$1&amp;";")</f>
        <v/>
      </c>
      <c r="BM21" t="str">
        <f>IF(ISERR(SEARCH(BM$1,Data!$H22)),"",";"&amp;BM$1&amp;";")</f>
        <v/>
      </c>
      <c r="BN21" t="str">
        <f>IF(ISERR(SEARCH(BN$1,Data!$H22)),"",";"&amp;BN$1&amp;";")</f>
        <v/>
      </c>
      <c r="BO21" t="str">
        <f>IF(ISERR(SEARCH(BO$1,Data!$H22)),"",";"&amp;BO$1&amp;";")</f>
        <v/>
      </c>
      <c r="BP21" t="str">
        <f>IF(ISERR(SEARCH(BP$1,Data!$H22)),"",";"&amp;BP$1&amp;";")</f>
        <v/>
      </c>
      <c r="BQ21" t="str">
        <f>IF(ISERR(SEARCH(BQ$1,Data!$H22)),"",";"&amp;BQ$1&amp;";")</f>
        <v/>
      </c>
      <c r="BR21" t="str">
        <f>IF(ISERR(SEARCH(BR$1,Data!$H22)),"",";"&amp;BR$1&amp;";")</f>
        <v/>
      </c>
      <c r="BS21" t="str">
        <f>IF(ISERR(SEARCH(BS$1,Data!$H22)),"",";"&amp;BS$1&amp;";")</f>
        <v/>
      </c>
      <c r="BT21" t="str">
        <f>IF(ISERR(SEARCH(BT$1,Data!$H22)),"",";"&amp;BT$1&amp;";")</f>
        <v/>
      </c>
      <c r="BU21" t="str">
        <f>IF(ISERR(SEARCH(BU$1,Data!$H22)),"",";"&amp;BU$1&amp;";")</f>
        <v/>
      </c>
      <c r="BV21" t="str">
        <f>IF(ISERR(SEARCH(BV$1,Data!$H22)),"",";"&amp;BV$1&amp;";")</f>
        <v/>
      </c>
      <c r="BW21" t="str">
        <f>IF(ISERR(SEARCH(BW$1,Data!$H22)),"",";"&amp;BW$1&amp;";")</f>
        <v/>
      </c>
      <c r="BX21" t="str">
        <f>IF(ISERR(SEARCH(BX$1,Data!$H22)),"",";"&amp;BX$1&amp;";")</f>
        <v/>
      </c>
      <c r="BY21" t="str">
        <f>IF(ISERR(SEARCH(BY$1,Data!$H22)),"",";"&amp;BY$1&amp;";")</f>
        <v/>
      </c>
      <c r="BZ21" t="str">
        <f>IF(ISERR(SEARCH(BZ$1,Data!$H22)),"",";"&amp;BZ$1&amp;";")</f>
        <v/>
      </c>
      <c r="CA21" t="str">
        <f>IF(ISERR(SEARCH(CA$1,Data!$H22)),"",";"&amp;CA$1&amp;";")</f>
        <v/>
      </c>
      <c r="CB21" t="str">
        <f>IF(ISERR(SEARCH(CB$1,Data!$H22)),"",";"&amp;CB$1&amp;";")</f>
        <v/>
      </c>
      <c r="CC21" t="str">
        <f>IF(ISERR(SEARCH(CC$1,Data!$H22)),"",";"&amp;CC$1&amp;";")</f>
        <v/>
      </c>
      <c r="CD21" t="str">
        <f>IF(ISERR(SEARCH(CD$1,Data!$H22)),"",";"&amp;CD$1&amp;";")</f>
        <v/>
      </c>
      <c r="CE21" t="str">
        <f>IF(ISERR(SEARCH(CE$1,Data!$H22)),"",";"&amp;CE$1&amp;";")</f>
        <v/>
      </c>
      <c r="CF21" t="str">
        <f>IF(ISERR(SEARCH(CF$1,Data!$H22)),"",";"&amp;CF$1&amp;";")</f>
        <v/>
      </c>
      <c r="CG21" t="str">
        <f>IF(ISERR(SEARCH(CG$1,Data!$H22)),"",";"&amp;CG$1&amp;";")</f>
        <v/>
      </c>
      <c r="CH21" t="str">
        <f>IF(ISERR(SEARCH(CH$1,Data!$H22)),"",";"&amp;CH$1&amp;";")</f>
        <v/>
      </c>
      <c r="CI21" t="str">
        <f>IF(ISERR(SEARCH(CI$1,Data!$H22)),"",";"&amp;CI$1&amp;";")</f>
        <v/>
      </c>
      <c r="CJ21" t="str">
        <f>IF(ISERR(SEARCH(CJ$1,Data!$H22)),"",";"&amp;CJ$1&amp;";")</f>
        <v/>
      </c>
      <c r="CK21" t="str">
        <f>IF(ISERR(SEARCH(CK$1,Data!$H22)),"",";"&amp;CK$1&amp;";")</f>
        <v/>
      </c>
      <c r="CL21" t="str">
        <f>IF(ISERR(SEARCH(CL$1,Data!$H22)),"",";"&amp;CL$1&amp;";")</f>
        <v/>
      </c>
      <c r="CM21" t="str">
        <f>IF(ISERR(SEARCH(CM$1,Data!$H22)),"",";"&amp;CM$1&amp;";")</f>
        <v/>
      </c>
      <c r="CN21" t="str">
        <f>IF(ISERR(SEARCH(CN$1,Data!$H22)),"",";"&amp;CN$1&amp;";")</f>
        <v/>
      </c>
      <c r="CO21" t="str">
        <f>IF(ISERR(SEARCH(CO$1,Data!$H22)),"",";"&amp;CO$1&amp;";")</f>
        <v/>
      </c>
      <c r="CP21" t="str">
        <f>IF(ISERR(SEARCH(CP$1,Data!$H22)),"",";"&amp;CP$1&amp;";")</f>
        <v/>
      </c>
      <c r="CQ21" t="str">
        <f>IF(ISERR(SEARCH(CQ$1,Data!$H22)),"",";"&amp;CQ$1&amp;";")</f>
        <v/>
      </c>
      <c r="CR21" t="str">
        <f>IF(ISERR(SEARCH(CR$1,Data!$H22)),"",";"&amp;CR$1&amp;";")</f>
        <v/>
      </c>
      <c r="CS21" t="str">
        <f>IF(ISERR(SEARCH(CS$1,Data!$H22)),"",";"&amp;CS$1&amp;";")</f>
        <v/>
      </c>
      <c r="CT21" t="str">
        <f>IF(ISERR(SEARCH(CT$1,Data!$H22)),"",";"&amp;CT$1&amp;";")</f>
        <v/>
      </c>
      <c r="CU21" t="str">
        <f>IF(ISERR(SEARCH(CU$1,Data!$H22)),"",";"&amp;CU$1&amp;";")</f>
        <v/>
      </c>
      <c r="CV21" t="str">
        <f>IF(ISERR(SEARCH(CV$1,Data!$H22)),"",";"&amp;CV$1&amp;";")</f>
        <v/>
      </c>
      <c r="CW21" t="str">
        <f>IF(ISERR(SEARCH(CW$1,Data!$H22)),"",";"&amp;CW$1&amp;";")</f>
        <v/>
      </c>
      <c r="CX21" t="str">
        <f>IF(ISERR(SEARCH(CX$1,Data!$H22)),"",";"&amp;CX$1&amp;";")</f>
        <v/>
      </c>
      <c r="CY21" t="str">
        <f>IF(ISERR(SEARCH(CY$1,Data!$H22)),"",";"&amp;CY$1&amp;";")</f>
        <v/>
      </c>
      <c r="CZ21" t="str">
        <f>IF(ISERR(SEARCH(CZ$1,Data!$H22)),"",";"&amp;CZ$1&amp;";")</f>
        <v/>
      </c>
      <c r="DA21" t="str">
        <f>IF(ISERR(SEARCH(DA$1,Data!$H22)),"",";"&amp;DA$1&amp;";")</f>
        <v/>
      </c>
      <c r="DB21" t="str">
        <f>IF(ISERR(SEARCH(DB$1,Data!$H22)),"",";"&amp;DB$1&amp;";")</f>
        <v/>
      </c>
      <c r="DC21" t="str">
        <f>IF(ISERR(SEARCH(DC$1,Data!$H22)),"",";"&amp;DC$1&amp;";")</f>
        <v/>
      </c>
      <c r="DD21" t="str">
        <f>IF(ISERR(SEARCH(DD$1,Data!$H22)),"",";"&amp;DD$1&amp;";")</f>
        <v/>
      </c>
      <c r="DE21" t="str">
        <f>IF(ISERR(SEARCH(DE$1,Data!$H22)),"",";"&amp;DE$1&amp;";")</f>
        <v/>
      </c>
      <c r="DF21" t="str">
        <f>IF(ISERR(SEARCH(DF$1,Data!$H22)),"",";"&amp;DF$1&amp;";")</f>
        <v/>
      </c>
      <c r="DG21" t="str">
        <f>IF(ISERR(SEARCH(DG$1,Data!$H22)),"",";"&amp;DG$1&amp;";")</f>
        <v/>
      </c>
      <c r="DH21" t="str">
        <f>IF(ISERR(SEARCH(DH$1,Data!$H22)),"",";"&amp;DH$1&amp;";")</f>
        <v/>
      </c>
      <c r="DI21" t="str">
        <f>IF(ISERR(SEARCH(DI$1,Data!$H22)),"",";"&amp;DI$1&amp;";")</f>
        <v/>
      </c>
      <c r="DJ21" t="str">
        <f>IF(ISERR(SEARCH(DJ$1,Data!$H22)),"",";"&amp;DJ$1&amp;";")</f>
        <v/>
      </c>
      <c r="DK21" t="str">
        <f>IF(ISERR(SEARCH(DK$1,Data!$H22)),"",";"&amp;DK$1&amp;";")</f>
        <v/>
      </c>
      <c r="DL21" t="str">
        <f>IF(ISERR(SEARCH(DL$1,Data!$H22)),"",";"&amp;DL$1&amp;";")</f>
        <v/>
      </c>
      <c r="DM21" t="str">
        <f>IF(ISERR(SEARCH(DM$1,Data!$H22)),"",";"&amp;DM$1&amp;";")</f>
        <v/>
      </c>
      <c r="DN21" t="str">
        <f>IF(ISERR(SEARCH(DN$1,Data!$H22)),"",";"&amp;DN$1&amp;";")</f>
        <v/>
      </c>
      <c r="DO21" t="str">
        <f>IF(ISERR(SEARCH(DO$1,Data!$H22)),"",";"&amp;DO$1&amp;";")</f>
        <v/>
      </c>
      <c r="DP21" t="str">
        <f>IF(ISERR(SEARCH(DP$1,Data!$H22)),"",";"&amp;DP$1&amp;";")</f>
        <v/>
      </c>
      <c r="DQ21" t="str">
        <f>IF(ISERR(SEARCH(DQ$1,Data!$H22)),"",";"&amp;DQ$1&amp;";")</f>
        <v/>
      </c>
      <c r="DR21" t="str">
        <f>IF(ISERR(SEARCH(DR$1,Data!$H22)),"",";"&amp;DR$1&amp;";")</f>
        <v/>
      </c>
      <c r="DS21" t="str">
        <f>IF(ISERR(SEARCH(DS$1,Data!$H22)),"",";"&amp;DS$1&amp;";")</f>
        <v/>
      </c>
      <c r="DT21" t="str">
        <f>IF(ISERR(SEARCH(DT$1,Data!$H22)),"",";"&amp;DT$1&amp;";")</f>
        <v/>
      </c>
      <c r="DU21" t="str">
        <f>IF(ISERR(SEARCH(DU$1,Data!$H22)),"",";"&amp;DU$1&amp;";")</f>
        <v/>
      </c>
    </row>
    <row r="22" spans="1:125" x14ac:dyDescent="0.3">
      <c r="A22" t="str">
        <f>Tableau1[[#This Row],[name]]</f>
        <v>Ask Aak</v>
      </c>
      <c r="B22" t="str">
        <f>IF(ISERROR(Tableau3[[#This Row],[Second semi-colon]]), "", MID(Tableau3[[#This Row],[Concatenation]], 2, Tableau3[[#This Row],[Second semi-colon]]-2))</f>
        <v/>
      </c>
      <c r="C22" t="e">
        <f>SEARCH(" ;",Tableau3[[#This Row],[Concatenation]])</f>
        <v>#VALUE!</v>
      </c>
      <c r="D22" t="str">
        <f>'Search for homeplanet'!I22&amp; 'Search for homeplanet'!J22&amp; 'Search for homeplanet'!K22&amp; 'Search for homeplanet'!L22&amp; 'Search for homeplanet'!M22&amp; 'Search for homeplanet'!N22&amp; 'Search for homeplanet'!O22&amp; 'Search for homeplanet'!P22&amp; 'Search for homeplanet'!Q22&amp; 'Search for homeplanet'!R22&amp; 'Search for homeplanet'!S22&amp; 'Search for homeplanet'!T22&amp; 'Search for homeplanet'!U22&amp; 'Search for homeplanet'!V22&amp; 'Search for homeplanet'!W22&amp; 'Search for homeplanet'!X22&amp; 'Search for homeplanet'!Y22&amp; 'Search for homeplanet'!Z22&amp; 'Search for homeplanet'!AA22&amp; 'Search for homeplanet'!AB22&amp; 'Search for homeplanet'!AC22&amp; 'Search for homeplanet'!AD22&amp; 'Search for homeplanet'!AE22&amp; 'Search for homeplanet'!AF22&amp; 'Search for homeplanet'!AG22&amp; 'Search for homeplanet'!AH22&amp; 'Search for homeplanet'!AI22&amp; 'Search for homeplanet'!AJ22&amp; 'Search for homeplanet'!AK22&amp; 'Search for homeplanet'!AL22&amp; 'Search for homeplanet'!AM22&amp; 'Search for homeplanet'!AN22&amp; 'Search for homeplanet'!AO22&amp; 'Search for homeplanet'!AP22&amp; 'Search for homeplanet'!AQ22&amp; 'Search for homeplanet'!AR22&amp; 'Search for homeplanet'!AS22&amp; 'Search for homeplanet'!AT22&amp; 'Search for homeplanet'!AU22&amp; 'Search for homeplanet'!AV22&amp; 'Search for homeplanet'!AW22&amp; 'Search for homeplanet'!AX22&amp; 'Search for homeplanet'!AY22&amp; 'Search for homeplanet'!AZ22&amp; 'Search for homeplanet'!BA22&amp; 'Search for homeplanet'!BB22&amp; 'Search for homeplanet'!BC22&amp; 'Search for homeplanet'!BD22&amp; 'Search for homeplanet'!BE22&amp; 'Search for homeplanet'!BF22&amp; 'Search for homeplanet'!BG22&amp; 'Search for homeplanet'!BH22&amp; 'Search for homeplanet'!BI22&amp; 'Search for homeplanet'!BJ22&amp; 'Search for homeplanet'!BK22&amp; 'Search for homeplanet'!BL22&amp; 'Search for homeplanet'!BM22&amp; 'Search for homeplanet'!BN22&amp; 'Search for homeplanet'!BO22&amp; 'Search for homeplanet'!BP22&amp; 'Search for homeplanet'!BQ22&amp; 'Search for homeplanet'!BR22&amp; 'Search for homeplanet'!BS22&amp; 'Search for homeplanet'!BT22&amp; 'Search for homeplanet'!BU22&amp; 'Search for homeplanet'!BV22&amp; 'Search for homeplanet'!BW22&amp; 'Search for homeplanet'!BX22&amp; 'Search for homeplanet'!BY22&amp; 'Search for homeplanet'!BZ22&amp; 'Search for homeplanet'!CA22&amp; 'Search for homeplanet'!CB22&amp; 'Search for homeplanet'!CC22&amp; 'Search for homeplanet'!CD22&amp; 'Search for homeplanet'!CE22&amp; 'Search for homeplanet'!CF22&amp; 'Search for homeplanet'!CG22&amp; 'Search for homeplanet'!CH22&amp; 'Search for homeplanet'!CI22&amp; 'Search for homeplanet'!CJ22&amp; 'Search for homeplanet'!CK22&amp; 'Search for homeplanet'!CL22&amp; 'Search for homeplanet'!CM22&amp; 'Search for homeplanet'!CN22&amp; 'Search for homeplanet'!CO22&amp; 'Search for homeplanet'!CP22&amp; 'Search for homeplanet'!CQ22&amp; 'Search for homeplanet'!CR22&amp; 'Search for homeplanet'!CS22&amp; 'Search for homeplanet'!CT22&amp; 'Search for homeplanet'!CU22&amp; 'Search for homeplanet'!CV22&amp; 'Search for homeplanet'!CW22&amp; 'Search for homeplanet'!CX22&amp; 'Search for homeplanet'!CY22&amp; 'Search for homeplanet'!CZ22&amp; 'Search for homeplanet'!DA22&amp; 'Search for homeplanet'!DB22&amp; 'Search for homeplanet'!DC22&amp; 'Search for homeplanet'!DD22&amp; 'Search for homeplanet'!DE22&amp; 'Search for homeplanet'!DF22&amp; 'Search for homeplanet'!DG22&amp; 'Search for homeplanet'!DH22&amp; 'Search for homeplanet'!DI22&amp; 'Search for homeplanet'!DJ22&amp; 'Search for homeplanet'!DK22&amp; 'Search for homeplanet'!DL22&amp; 'Search for homeplanet'!DM22&amp; 'Search for homeplanet'!DN22&amp; 'Search for homeplanet'!DO22&amp; 'Search for homeplanet'!DP22&amp; 'Search for homeplanet'!DQ22&amp; 'Search for homeplanet'!DR22&amp; 'Search for homeplanet'!DS22&amp; 'Search for homeplanet'!DT22&amp; 'Search for homeplanet'!DU22</f>
        <v/>
      </c>
      <c r="I22" t="str">
        <f>IF(ISERR(SEARCH(I$1,Data!$H23)),"",";"&amp;I$1&amp;";")</f>
        <v/>
      </c>
      <c r="J22" t="str">
        <f>IF(ISERR(SEARCH(J$1,Data!$H23)),"",";"&amp;J$1&amp;";")</f>
        <v/>
      </c>
      <c r="K22" t="str">
        <f>IF(ISERR(SEARCH(K$1,Data!$H23)),"",";"&amp;K$1&amp;";")</f>
        <v/>
      </c>
      <c r="L22" t="str">
        <f>IF(ISERR(SEARCH(L$1,Data!$H23)),"",";"&amp;L$1&amp;";")</f>
        <v/>
      </c>
      <c r="M22" t="str">
        <f>IF(ISERR(SEARCH(M$1,Data!$H23)),"",";"&amp;M$1&amp;";")</f>
        <v/>
      </c>
      <c r="N22" t="str">
        <f>IF(ISERR(SEARCH(N$1,Data!$H23)),"",";"&amp;N$1&amp;";")</f>
        <v/>
      </c>
      <c r="O22" t="str">
        <f>IF(ISERR(SEARCH(O$1,Data!$H23)),"",";"&amp;O$1&amp;";")</f>
        <v/>
      </c>
      <c r="P22" t="str">
        <f>IF(ISERR(SEARCH(P$1,Data!$H23)),"",";"&amp;P$1&amp;";")</f>
        <v/>
      </c>
      <c r="Q22" t="str">
        <f>IF(ISERR(SEARCH(Q$1,Data!$H23)),"",";"&amp;Q$1&amp;";")</f>
        <v/>
      </c>
      <c r="R22" t="str">
        <f>IF(ISERR(SEARCH(R$1,Data!$H23)),"",";"&amp;R$1&amp;";")</f>
        <v/>
      </c>
      <c r="S22" t="str">
        <f>IF(ISERR(SEARCH(S$1,Data!$H23)),"",";"&amp;S$1&amp;";")</f>
        <v/>
      </c>
      <c r="T22" t="str">
        <f>IF(ISERR(SEARCH(T$1,Data!$H23)),"",";"&amp;T$1&amp;";")</f>
        <v/>
      </c>
      <c r="U22" t="str">
        <f>IF(ISERR(SEARCH(U$1,Data!$H23)),"",";"&amp;U$1&amp;";")</f>
        <v/>
      </c>
      <c r="V22" t="str">
        <f>IF(ISERR(SEARCH(V$1,Data!$H23)),"",";"&amp;V$1&amp;";")</f>
        <v/>
      </c>
      <c r="W22" t="str">
        <f>IF(ISERR(SEARCH(W$1,Data!$H23)),"",";"&amp;W$1&amp;";")</f>
        <v/>
      </c>
      <c r="X22" t="str">
        <f>IF(ISERR(SEARCH(X$1,Data!$H23)),"",";"&amp;X$1&amp;";")</f>
        <v/>
      </c>
      <c r="Y22" t="str">
        <f>IF(ISERR(SEARCH(Y$1,Data!$H23)),"",";"&amp;Y$1&amp;";")</f>
        <v/>
      </c>
      <c r="Z22" t="str">
        <f>IF(ISERR(SEARCH(Z$1,Data!$H23)),"",";"&amp;Z$1&amp;";")</f>
        <v/>
      </c>
      <c r="AA22" t="str">
        <f>IF(ISERR(SEARCH(AA$1,Data!$H23)),"",";"&amp;AA$1&amp;";")</f>
        <v/>
      </c>
      <c r="AB22" t="str">
        <f>IF(ISERR(SEARCH(AB$1,Data!$H23)),"",";"&amp;AB$1&amp;";")</f>
        <v/>
      </c>
      <c r="AC22" t="str">
        <f>IF(ISERR(SEARCH(AC$1,Data!$H23)),"",";"&amp;AC$1&amp;";")</f>
        <v/>
      </c>
      <c r="AD22" t="str">
        <f>IF(ISERR(SEARCH(AD$1,Data!$H23)),"",";"&amp;AD$1&amp;";")</f>
        <v/>
      </c>
      <c r="AE22" t="str">
        <f>IF(ISERR(SEARCH(AE$1,Data!$H23)),"",";"&amp;AE$1&amp;";")</f>
        <v/>
      </c>
      <c r="AF22" t="str">
        <f>IF(ISERR(SEARCH(AF$1,Data!$H23)),"",";"&amp;AF$1&amp;";")</f>
        <v/>
      </c>
      <c r="AG22" t="str">
        <f>IF(ISERR(SEARCH(AG$1,Data!$H23)),"",";"&amp;AG$1&amp;";")</f>
        <v/>
      </c>
      <c r="AH22" t="str">
        <f>IF(ISERR(SEARCH(AH$1,Data!$H23)),"",";"&amp;AH$1&amp;";")</f>
        <v/>
      </c>
      <c r="AI22" t="str">
        <f>IF(ISERR(SEARCH(AI$1,Data!$H23)),"",";"&amp;AI$1&amp;";")</f>
        <v/>
      </c>
      <c r="AJ22" t="str">
        <f>IF(ISERR(SEARCH(AJ$1,Data!$H23)),"",";"&amp;AJ$1&amp;";")</f>
        <v/>
      </c>
      <c r="AK22" t="str">
        <f>IF(ISERR(SEARCH(AK$1,Data!$H23)),"",";"&amp;AK$1&amp;";")</f>
        <v/>
      </c>
      <c r="AL22" t="str">
        <f>IF(ISERR(SEARCH(AL$1,Data!$H23)),"",";"&amp;AL$1&amp;";")</f>
        <v/>
      </c>
      <c r="AM22" t="str">
        <f>IF(ISERR(SEARCH(AM$1,Data!$H23)),"",";"&amp;AM$1&amp;";")</f>
        <v/>
      </c>
      <c r="AN22" t="str">
        <f>IF(ISERR(SEARCH(AN$1,Data!$H23)),"",";"&amp;AN$1&amp;";")</f>
        <v/>
      </c>
      <c r="AO22" t="str">
        <f>IF(ISERR(SEARCH(AO$1,Data!$H23)),"",";"&amp;AO$1&amp;";")</f>
        <v/>
      </c>
      <c r="AP22" t="str">
        <f>IF(ISERR(SEARCH(AP$1,Data!$H23)),"",";"&amp;AP$1&amp;";")</f>
        <v/>
      </c>
      <c r="AQ22" t="str">
        <f>IF(ISERR(SEARCH(AQ$1,Data!$H23)),"",";"&amp;AQ$1&amp;";")</f>
        <v/>
      </c>
      <c r="AR22" t="str">
        <f>IF(ISERR(SEARCH(AR$1,Data!$H23)),"",";"&amp;AR$1&amp;";")</f>
        <v/>
      </c>
      <c r="AS22" t="str">
        <f>IF(ISERR(SEARCH(AS$1,Data!$H23)),"",";"&amp;AS$1&amp;";")</f>
        <v/>
      </c>
      <c r="AT22" t="str">
        <f>IF(ISERR(SEARCH(AT$1,Data!$H23)),"",";"&amp;AT$1&amp;";")</f>
        <v/>
      </c>
      <c r="AU22" t="str">
        <f>IF(ISERR(SEARCH(AU$1,Data!$H23)),"",";"&amp;AU$1&amp;";")</f>
        <v/>
      </c>
      <c r="AV22" t="str">
        <f>IF(ISERR(SEARCH(AV$1,Data!$H23)),"",";"&amp;AV$1&amp;";")</f>
        <v/>
      </c>
      <c r="AW22" t="str">
        <f>IF(ISERR(SEARCH(AW$1,Data!$H23)),"",";"&amp;AW$1&amp;";")</f>
        <v/>
      </c>
      <c r="AX22" t="str">
        <f>IF(ISERR(SEARCH(AX$1,Data!$H23)),"",";"&amp;AX$1&amp;";")</f>
        <v/>
      </c>
      <c r="AY22" t="str">
        <f>IF(ISERR(SEARCH(AY$1,Data!$H23)),"",";"&amp;AY$1&amp;";")</f>
        <v/>
      </c>
      <c r="AZ22" t="str">
        <f>IF(ISERR(SEARCH(AZ$1,Data!$H23)),"",";"&amp;AZ$1&amp;";")</f>
        <v/>
      </c>
      <c r="BA22" t="str">
        <f>IF(ISERR(SEARCH(BA$1,Data!$H23)),"",";"&amp;BA$1&amp;";")</f>
        <v/>
      </c>
      <c r="BB22" t="str">
        <f>IF(ISERR(SEARCH(BB$1,Data!$H23)),"",";"&amp;BB$1&amp;";")</f>
        <v/>
      </c>
      <c r="BC22" t="str">
        <f>IF(ISERR(SEARCH(BC$1,Data!$H23)),"",";"&amp;BC$1&amp;";")</f>
        <v/>
      </c>
      <c r="BD22" t="str">
        <f>IF(ISERR(SEARCH(BD$1,Data!$H23)),"",";"&amp;BD$1&amp;";")</f>
        <v/>
      </c>
      <c r="BE22" t="str">
        <f>IF(ISERR(SEARCH(BE$1,Data!$H23)),"",";"&amp;BE$1&amp;";")</f>
        <v/>
      </c>
      <c r="BF22" t="str">
        <f>IF(ISERR(SEARCH(BF$1,Data!$H23)),"",";"&amp;BF$1&amp;";")</f>
        <v/>
      </c>
      <c r="BG22" t="str">
        <f>IF(ISERR(SEARCH(BG$1,Data!$H23)),"",";"&amp;BG$1&amp;";")</f>
        <v/>
      </c>
      <c r="BH22" t="str">
        <f>IF(ISERR(SEARCH(BH$1,Data!$H23)),"",";"&amp;BH$1&amp;";")</f>
        <v/>
      </c>
      <c r="BI22" t="str">
        <f>IF(ISERR(SEARCH(BI$1,Data!$H23)),"",";"&amp;BI$1&amp;";")</f>
        <v/>
      </c>
      <c r="BJ22" t="str">
        <f>IF(ISERR(SEARCH(BJ$1,Data!$H23)),"",";"&amp;BJ$1&amp;";")</f>
        <v/>
      </c>
      <c r="BK22" t="str">
        <f>IF(ISERR(SEARCH(BK$1,Data!$H23)),"",";"&amp;BK$1&amp;";")</f>
        <v/>
      </c>
      <c r="BL22" t="str">
        <f>IF(ISERR(SEARCH(BL$1,Data!$H23)),"",";"&amp;BL$1&amp;";")</f>
        <v/>
      </c>
      <c r="BM22" t="str">
        <f>IF(ISERR(SEARCH(BM$1,Data!$H23)),"",";"&amp;BM$1&amp;";")</f>
        <v/>
      </c>
      <c r="BN22" t="str">
        <f>IF(ISERR(SEARCH(BN$1,Data!$H23)),"",";"&amp;BN$1&amp;";")</f>
        <v/>
      </c>
      <c r="BO22" t="str">
        <f>IF(ISERR(SEARCH(BO$1,Data!$H23)),"",";"&amp;BO$1&amp;";")</f>
        <v/>
      </c>
      <c r="BP22" t="str">
        <f>IF(ISERR(SEARCH(BP$1,Data!$H23)),"",";"&amp;BP$1&amp;";")</f>
        <v/>
      </c>
      <c r="BQ22" t="str">
        <f>IF(ISERR(SEARCH(BQ$1,Data!$H23)),"",";"&amp;BQ$1&amp;";")</f>
        <v/>
      </c>
      <c r="BR22" t="str">
        <f>IF(ISERR(SEARCH(BR$1,Data!$H23)),"",";"&amp;BR$1&amp;";")</f>
        <v/>
      </c>
      <c r="BS22" t="str">
        <f>IF(ISERR(SEARCH(BS$1,Data!$H23)),"",";"&amp;BS$1&amp;";")</f>
        <v/>
      </c>
      <c r="BT22" t="str">
        <f>IF(ISERR(SEARCH(BT$1,Data!$H23)),"",";"&amp;BT$1&amp;";")</f>
        <v/>
      </c>
      <c r="BU22" t="str">
        <f>IF(ISERR(SEARCH(BU$1,Data!$H23)),"",";"&amp;BU$1&amp;";")</f>
        <v/>
      </c>
      <c r="BV22" t="str">
        <f>IF(ISERR(SEARCH(BV$1,Data!$H23)),"",";"&amp;BV$1&amp;";")</f>
        <v/>
      </c>
      <c r="BW22" t="str">
        <f>IF(ISERR(SEARCH(BW$1,Data!$H23)),"",";"&amp;BW$1&amp;";")</f>
        <v/>
      </c>
      <c r="BX22" t="str">
        <f>IF(ISERR(SEARCH(BX$1,Data!$H23)),"",";"&amp;BX$1&amp;";")</f>
        <v/>
      </c>
      <c r="BY22" t="str">
        <f>IF(ISERR(SEARCH(BY$1,Data!$H23)),"",";"&amp;BY$1&amp;";")</f>
        <v/>
      </c>
      <c r="BZ22" t="str">
        <f>IF(ISERR(SEARCH(BZ$1,Data!$H23)),"",";"&amp;BZ$1&amp;";")</f>
        <v/>
      </c>
      <c r="CA22" t="str">
        <f>IF(ISERR(SEARCH(CA$1,Data!$H23)),"",";"&amp;CA$1&amp;";")</f>
        <v/>
      </c>
      <c r="CB22" t="str">
        <f>IF(ISERR(SEARCH(CB$1,Data!$H23)),"",";"&amp;CB$1&amp;";")</f>
        <v/>
      </c>
      <c r="CC22" t="str">
        <f>IF(ISERR(SEARCH(CC$1,Data!$H23)),"",";"&amp;CC$1&amp;";")</f>
        <v/>
      </c>
      <c r="CD22" t="str">
        <f>IF(ISERR(SEARCH(CD$1,Data!$H23)),"",";"&amp;CD$1&amp;";")</f>
        <v/>
      </c>
      <c r="CE22" t="str">
        <f>IF(ISERR(SEARCH(CE$1,Data!$H23)),"",";"&amp;CE$1&amp;";")</f>
        <v/>
      </c>
      <c r="CF22" t="str">
        <f>IF(ISERR(SEARCH(CF$1,Data!$H23)),"",";"&amp;CF$1&amp;";")</f>
        <v/>
      </c>
      <c r="CG22" t="str">
        <f>IF(ISERR(SEARCH(CG$1,Data!$H23)),"",";"&amp;CG$1&amp;";")</f>
        <v/>
      </c>
      <c r="CH22" t="str">
        <f>IF(ISERR(SEARCH(CH$1,Data!$H23)),"",";"&amp;CH$1&amp;";")</f>
        <v/>
      </c>
      <c r="CI22" t="str">
        <f>IF(ISERR(SEARCH(CI$1,Data!$H23)),"",";"&amp;CI$1&amp;";")</f>
        <v/>
      </c>
      <c r="CJ22" t="str">
        <f>IF(ISERR(SEARCH(CJ$1,Data!$H23)),"",";"&amp;CJ$1&amp;";")</f>
        <v/>
      </c>
      <c r="CK22" t="str">
        <f>IF(ISERR(SEARCH(CK$1,Data!$H23)),"",";"&amp;CK$1&amp;";")</f>
        <v/>
      </c>
      <c r="CL22" t="str">
        <f>IF(ISERR(SEARCH(CL$1,Data!$H23)),"",";"&amp;CL$1&amp;";")</f>
        <v/>
      </c>
      <c r="CM22" t="str">
        <f>IF(ISERR(SEARCH(CM$1,Data!$H23)),"",";"&amp;CM$1&amp;";")</f>
        <v/>
      </c>
      <c r="CN22" t="str">
        <f>IF(ISERR(SEARCH(CN$1,Data!$H23)),"",";"&amp;CN$1&amp;";")</f>
        <v/>
      </c>
      <c r="CO22" t="str">
        <f>IF(ISERR(SEARCH(CO$1,Data!$H23)),"",";"&amp;CO$1&amp;";")</f>
        <v/>
      </c>
      <c r="CP22" t="str">
        <f>IF(ISERR(SEARCH(CP$1,Data!$H23)),"",";"&amp;CP$1&amp;";")</f>
        <v/>
      </c>
      <c r="CQ22" t="str">
        <f>IF(ISERR(SEARCH(CQ$1,Data!$H23)),"",";"&amp;CQ$1&amp;";")</f>
        <v/>
      </c>
      <c r="CR22" t="str">
        <f>IF(ISERR(SEARCH(CR$1,Data!$H23)),"",";"&amp;CR$1&amp;";")</f>
        <v/>
      </c>
      <c r="CS22" t="str">
        <f>IF(ISERR(SEARCH(CS$1,Data!$H23)),"",";"&amp;CS$1&amp;";")</f>
        <v/>
      </c>
      <c r="CT22" t="str">
        <f>IF(ISERR(SEARCH(CT$1,Data!$H23)),"",";"&amp;CT$1&amp;";")</f>
        <v/>
      </c>
      <c r="CU22" t="str">
        <f>IF(ISERR(SEARCH(CU$1,Data!$H23)),"",";"&amp;CU$1&amp;";")</f>
        <v/>
      </c>
      <c r="CV22" t="str">
        <f>IF(ISERR(SEARCH(CV$1,Data!$H23)),"",";"&amp;CV$1&amp;";")</f>
        <v/>
      </c>
      <c r="CW22" t="str">
        <f>IF(ISERR(SEARCH(CW$1,Data!$H23)),"",";"&amp;CW$1&amp;";")</f>
        <v/>
      </c>
      <c r="CX22" t="str">
        <f>IF(ISERR(SEARCH(CX$1,Data!$H23)),"",";"&amp;CX$1&amp;";")</f>
        <v/>
      </c>
      <c r="CY22" t="str">
        <f>IF(ISERR(SEARCH(CY$1,Data!$H23)),"",";"&amp;CY$1&amp;";")</f>
        <v/>
      </c>
      <c r="CZ22" t="str">
        <f>IF(ISERR(SEARCH(CZ$1,Data!$H23)),"",";"&amp;CZ$1&amp;";")</f>
        <v/>
      </c>
      <c r="DA22" t="str">
        <f>IF(ISERR(SEARCH(DA$1,Data!$H23)),"",";"&amp;DA$1&amp;";")</f>
        <v/>
      </c>
      <c r="DB22" t="str">
        <f>IF(ISERR(SEARCH(DB$1,Data!$H23)),"",";"&amp;DB$1&amp;";")</f>
        <v/>
      </c>
      <c r="DC22" t="str">
        <f>IF(ISERR(SEARCH(DC$1,Data!$H23)),"",";"&amp;DC$1&amp;";")</f>
        <v/>
      </c>
      <c r="DD22" t="str">
        <f>IF(ISERR(SEARCH(DD$1,Data!$H23)),"",";"&amp;DD$1&amp;";")</f>
        <v/>
      </c>
      <c r="DE22" t="str">
        <f>IF(ISERR(SEARCH(DE$1,Data!$H23)),"",";"&amp;DE$1&amp;";")</f>
        <v/>
      </c>
      <c r="DF22" t="str">
        <f>IF(ISERR(SEARCH(DF$1,Data!$H23)),"",";"&amp;DF$1&amp;";")</f>
        <v/>
      </c>
      <c r="DG22" t="str">
        <f>IF(ISERR(SEARCH(DG$1,Data!$H23)),"",";"&amp;DG$1&amp;";")</f>
        <v/>
      </c>
      <c r="DH22" t="str">
        <f>IF(ISERR(SEARCH(DH$1,Data!$H23)),"",";"&amp;DH$1&amp;";")</f>
        <v/>
      </c>
      <c r="DI22" t="str">
        <f>IF(ISERR(SEARCH(DI$1,Data!$H23)),"",";"&amp;DI$1&amp;";")</f>
        <v/>
      </c>
      <c r="DJ22" t="str">
        <f>IF(ISERR(SEARCH(DJ$1,Data!$H23)),"",";"&amp;DJ$1&amp;";")</f>
        <v/>
      </c>
      <c r="DK22" t="str">
        <f>IF(ISERR(SEARCH(DK$1,Data!$H23)),"",";"&amp;DK$1&amp;";")</f>
        <v/>
      </c>
      <c r="DL22" t="str">
        <f>IF(ISERR(SEARCH(DL$1,Data!$H23)),"",";"&amp;DL$1&amp;";")</f>
        <v/>
      </c>
      <c r="DM22" t="str">
        <f>IF(ISERR(SEARCH(DM$1,Data!$H23)),"",";"&amp;DM$1&amp;";")</f>
        <v/>
      </c>
      <c r="DN22" t="str">
        <f>IF(ISERR(SEARCH(DN$1,Data!$H23)),"",";"&amp;DN$1&amp;";")</f>
        <v/>
      </c>
      <c r="DO22" t="str">
        <f>IF(ISERR(SEARCH(DO$1,Data!$H23)),"",";"&amp;DO$1&amp;";")</f>
        <v/>
      </c>
      <c r="DP22" t="str">
        <f>IF(ISERR(SEARCH(DP$1,Data!$H23)),"",";"&amp;DP$1&amp;";")</f>
        <v/>
      </c>
      <c r="DQ22" t="str">
        <f>IF(ISERR(SEARCH(DQ$1,Data!$H23)),"",";"&amp;DQ$1&amp;";")</f>
        <v/>
      </c>
      <c r="DR22" t="str">
        <f>IF(ISERR(SEARCH(DR$1,Data!$H23)),"",";"&amp;DR$1&amp;";")</f>
        <v/>
      </c>
      <c r="DS22" t="str">
        <f>IF(ISERR(SEARCH(DS$1,Data!$H23)),"",";"&amp;DS$1&amp;";")</f>
        <v/>
      </c>
      <c r="DT22" t="str">
        <f>IF(ISERR(SEARCH(DT$1,Data!$H23)),"",";"&amp;DT$1&amp;";")</f>
        <v/>
      </c>
      <c r="DU22" t="str">
        <f>IF(ISERR(SEARCH(DU$1,Data!$H23)),"",";"&amp;DU$1&amp;";")</f>
        <v/>
      </c>
    </row>
    <row r="23" spans="1:125" x14ac:dyDescent="0.3">
      <c r="A23" t="str">
        <f>Tableau1[[#This Row],[name]]</f>
        <v>Amiral Gial Ackbar</v>
      </c>
      <c r="B23" t="str">
        <f>IF(ISERROR(Tableau3[[#This Row],[Second semi-colon]]), "", MID(Tableau3[[#This Row],[Concatenation]], 2, Tableau3[[#This Row],[Second semi-colon]]-2))</f>
        <v/>
      </c>
      <c r="C23" t="e">
        <f>SEARCH(" ;",Tableau3[[#This Row],[Concatenation]])</f>
        <v>#VALUE!</v>
      </c>
      <c r="D23" t="str">
        <f>'Search for homeplanet'!I23&amp; 'Search for homeplanet'!J23&amp; 'Search for homeplanet'!K23&amp; 'Search for homeplanet'!L23&amp; 'Search for homeplanet'!M23&amp; 'Search for homeplanet'!N23&amp; 'Search for homeplanet'!O23&amp; 'Search for homeplanet'!P23&amp; 'Search for homeplanet'!Q23&amp; 'Search for homeplanet'!R23&amp; 'Search for homeplanet'!S23&amp; 'Search for homeplanet'!T23&amp; 'Search for homeplanet'!U23&amp; 'Search for homeplanet'!V23&amp; 'Search for homeplanet'!W23&amp; 'Search for homeplanet'!X23&amp; 'Search for homeplanet'!Y23&amp; 'Search for homeplanet'!Z23&amp; 'Search for homeplanet'!AA23&amp; 'Search for homeplanet'!AB23&amp; 'Search for homeplanet'!AC23&amp; 'Search for homeplanet'!AD23&amp; 'Search for homeplanet'!AE23&amp; 'Search for homeplanet'!AF23&amp; 'Search for homeplanet'!AG23&amp; 'Search for homeplanet'!AH23&amp; 'Search for homeplanet'!AI23&amp; 'Search for homeplanet'!AJ23&amp; 'Search for homeplanet'!AK23&amp; 'Search for homeplanet'!AL23&amp; 'Search for homeplanet'!AM23&amp; 'Search for homeplanet'!AN23&amp; 'Search for homeplanet'!AO23&amp; 'Search for homeplanet'!AP23&amp; 'Search for homeplanet'!AQ23&amp; 'Search for homeplanet'!AR23&amp; 'Search for homeplanet'!AS23&amp; 'Search for homeplanet'!AT23&amp; 'Search for homeplanet'!AU23&amp; 'Search for homeplanet'!AV23&amp; 'Search for homeplanet'!AW23&amp; 'Search for homeplanet'!AX23&amp; 'Search for homeplanet'!AY23&amp; 'Search for homeplanet'!AZ23&amp; 'Search for homeplanet'!BA23&amp; 'Search for homeplanet'!BB23&amp; 'Search for homeplanet'!BC23&amp; 'Search for homeplanet'!BD23&amp; 'Search for homeplanet'!BE23&amp; 'Search for homeplanet'!BF23&amp; 'Search for homeplanet'!BG23&amp; 'Search for homeplanet'!BH23&amp; 'Search for homeplanet'!BI23&amp; 'Search for homeplanet'!BJ23&amp; 'Search for homeplanet'!BK23&amp; 'Search for homeplanet'!BL23&amp; 'Search for homeplanet'!BM23&amp; 'Search for homeplanet'!BN23&amp; 'Search for homeplanet'!BO23&amp; 'Search for homeplanet'!BP23&amp; 'Search for homeplanet'!BQ23&amp; 'Search for homeplanet'!BR23&amp; 'Search for homeplanet'!BS23&amp; 'Search for homeplanet'!BT23&amp; 'Search for homeplanet'!BU23&amp; 'Search for homeplanet'!BV23&amp; 'Search for homeplanet'!BW23&amp; 'Search for homeplanet'!BX23&amp; 'Search for homeplanet'!BY23&amp; 'Search for homeplanet'!BZ23&amp; 'Search for homeplanet'!CA23&amp; 'Search for homeplanet'!CB23&amp; 'Search for homeplanet'!CC23&amp; 'Search for homeplanet'!CD23&amp; 'Search for homeplanet'!CE23&amp; 'Search for homeplanet'!CF23&amp; 'Search for homeplanet'!CG23&amp; 'Search for homeplanet'!CH23&amp; 'Search for homeplanet'!CI23&amp; 'Search for homeplanet'!CJ23&amp; 'Search for homeplanet'!CK23&amp; 'Search for homeplanet'!CL23&amp; 'Search for homeplanet'!CM23&amp; 'Search for homeplanet'!CN23&amp; 'Search for homeplanet'!CO23&amp; 'Search for homeplanet'!CP23&amp; 'Search for homeplanet'!CQ23&amp; 'Search for homeplanet'!CR23&amp; 'Search for homeplanet'!CS23&amp; 'Search for homeplanet'!CT23&amp; 'Search for homeplanet'!CU23&amp; 'Search for homeplanet'!CV23&amp; 'Search for homeplanet'!CW23&amp; 'Search for homeplanet'!CX23&amp; 'Search for homeplanet'!CY23&amp; 'Search for homeplanet'!CZ23&amp; 'Search for homeplanet'!DA23&amp; 'Search for homeplanet'!DB23&amp; 'Search for homeplanet'!DC23&amp; 'Search for homeplanet'!DD23&amp; 'Search for homeplanet'!DE23&amp; 'Search for homeplanet'!DF23&amp; 'Search for homeplanet'!DG23&amp; 'Search for homeplanet'!DH23&amp; 'Search for homeplanet'!DI23&amp; 'Search for homeplanet'!DJ23&amp; 'Search for homeplanet'!DK23&amp; 'Search for homeplanet'!DL23&amp; 'Search for homeplanet'!DM23&amp; 'Search for homeplanet'!DN23&amp; 'Search for homeplanet'!DO23&amp; 'Search for homeplanet'!DP23&amp; 'Search for homeplanet'!DQ23&amp; 'Search for homeplanet'!DR23&amp; 'Search for homeplanet'!DS23&amp; 'Search for homeplanet'!DT23&amp; 'Search for homeplanet'!DU23</f>
        <v/>
      </c>
      <c r="I23" t="str">
        <f>IF(ISERR(SEARCH(I$1,Data!$H24)),"",";"&amp;I$1&amp;";")</f>
        <v/>
      </c>
      <c r="J23" t="str">
        <f>IF(ISERR(SEARCH(J$1,Data!$H24)),"",";"&amp;J$1&amp;";")</f>
        <v/>
      </c>
      <c r="K23" t="str">
        <f>IF(ISERR(SEARCH(K$1,Data!$H24)),"",";"&amp;K$1&amp;";")</f>
        <v/>
      </c>
      <c r="L23" t="str">
        <f>IF(ISERR(SEARCH(L$1,Data!$H24)),"",";"&amp;L$1&amp;";")</f>
        <v/>
      </c>
      <c r="M23" t="str">
        <f>IF(ISERR(SEARCH(M$1,Data!$H24)),"",";"&amp;M$1&amp;";")</f>
        <v/>
      </c>
      <c r="N23" t="str">
        <f>IF(ISERR(SEARCH(N$1,Data!$H24)),"",";"&amp;N$1&amp;";")</f>
        <v/>
      </c>
      <c r="O23" t="str">
        <f>IF(ISERR(SEARCH(O$1,Data!$H24)),"",";"&amp;O$1&amp;";")</f>
        <v/>
      </c>
      <c r="P23" t="str">
        <f>IF(ISERR(SEARCH(P$1,Data!$H24)),"",";"&amp;P$1&amp;";")</f>
        <v/>
      </c>
      <c r="Q23" t="str">
        <f>IF(ISERR(SEARCH(Q$1,Data!$H24)),"",";"&amp;Q$1&amp;";")</f>
        <v/>
      </c>
      <c r="R23" t="str">
        <f>IF(ISERR(SEARCH(R$1,Data!$H24)),"",";"&amp;R$1&amp;";")</f>
        <v/>
      </c>
      <c r="S23" t="str">
        <f>IF(ISERR(SEARCH(S$1,Data!$H24)),"",";"&amp;S$1&amp;";")</f>
        <v/>
      </c>
      <c r="T23" t="str">
        <f>IF(ISERR(SEARCH(T$1,Data!$H24)),"",";"&amp;T$1&amp;";")</f>
        <v/>
      </c>
      <c r="U23" t="str">
        <f>IF(ISERR(SEARCH(U$1,Data!$H24)),"",";"&amp;U$1&amp;";")</f>
        <v/>
      </c>
      <c r="V23" t="str">
        <f>IF(ISERR(SEARCH(V$1,Data!$H24)),"",";"&amp;V$1&amp;";")</f>
        <v/>
      </c>
      <c r="W23" t="str">
        <f>IF(ISERR(SEARCH(W$1,Data!$H24)),"",";"&amp;W$1&amp;";")</f>
        <v/>
      </c>
      <c r="X23" t="str">
        <f>IF(ISERR(SEARCH(X$1,Data!$H24)),"",";"&amp;X$1&amp;";")</f>
        <v/>
      </c>
      <c r="Y23" t="str">
        <f>IF(ISERR(SEARCH(Y$1,Data!$H24)),"",";"&amp;Y$1&amp;";")</f>
        <v/>
      </c>
      <c r="Z23" t="str">
        <f>IF(ISERR(SEARCH(Z$1,Data!$H24)),"",";"&amp;Z$1&amp;";")</f>
        <v/>
      </c>
      <c r="AA23" t="str">
        <f>IF(ISERR(SEARCH(AA$1,Data!$H24)),"",";"&amp;AA$1&amp;";")</f>
        <v/>
      </c>
      <c r="AB23" t="str">
        <f>IF(ISERR(SEARCH(AB$1,Data!$H24)),"",";"&amp;AB$1&amp;";")</f>
        <v/>
      </c>
      <c r="AC23" t="str">
        <f>IF(ISERR(SEARCH(AC$1,Data!$H24)),"",";"&amp;AC$1&amp;";")</f>
        <v/>
      </c>
      <c r="AD23" t="str">
        <f>IF(ISERR(SEARCH(AD$1,Data!$H24)),"",";"&amp;AD$1&amp;";")</f>
        <v/>
      </c>
      <c r="AE23" t="str">
        <f>IF(ISERR(SEARCH(AE$1,Data!$H24)),"",";"&amp;AE$1&amp;";")</f>
        <v/>
      </c>
      <c r="AF23" t="str">
        <f>IF(ISERR(SEARCH(AF$1,Data!$H24)),"",";"&amp;AF$1&amp;";")</f>
        <v/>
      </c>
      <c r="AG23" t="str">
        <f>IF(ISERR(SEARCH(AG$1,Data!$H24)),"",";"&amp;AG$1&amp;";")</f>
        <v/>
      </c>
      <c r="AH23" t="str">
        <f>IF(ISERR(SEARCH(AH$1,Data!$H24)),"",";"&amp;AH$1&amp;";")</f>
        <v/>
      </c>
      <c r="AI23" t="str">
        <f>IF(ISERR(SEARCH(AI$1,Data!$H24)),"",";"&amp;AI$1&amp;";")</f>
        <v/>
      </c>
      <c r="AJ23" t="str">
        <f>IF(ISERR(SEARCH(AJ$1,Data!$H24)),"",";"&amp;AJ$1&amp;";")</f>
        <v/>
      </c>
      <c r="AK23" t="str">
        <f>IF(ISERR(SEARCH(AK$1,Data!$H24)),"",";"&amp;AK$1&amp;";")</f>
        <v/>
      </c>
      <c r="AL23" t="str">
        <f>IF(ISERR(SEARCH(AL$1,Data!$H24)),"",";"&amp;AL$1&amp;";")</f>
        <v/>
      </c>
      <c r="AM23" t="str">
        <f>IF(ISERR(SEARCH(AM$1,Data!$H24)),"",";"&amp;AM$1&amp;";")</f>
        <v/>
      </c>
      <c r="AN23" t="str">
        <f>IF(ISERR(SEARCH(AN$1,Data!$H24)),"",";"&amp;AN$1&amp;";")</f>
        <v/>
      </c>
      <c r="AO23" t="str">
        <f>IF(ISERR(SEARCH(AO$1,Data!$H24)),"",";"&amp;AO$1&amp;";")</f>
        <v/>
      </c>
      <c r="AP23" t="str">
        <f>IF(ISERR(SEARCH(AP$1,Data!$H24)),"",";"&amp;AP$1&amp;";")</f>
        <v/>
      </c>
      <c r="AQ23" t="str">
        <f>IF(ISERR(SEARCH(AQ$1,Data!$H24)),"",";"&amp;AQ$1&amp;";")</f>
        <v/>
      </c>
      <c r="AR23" t="str">
        <f>IF(ISERR(SEARCH(AR$1,Data!$H24)),"",";"&amp;AR$1&amp;";")</f>
        <v/>
      </c>
      <c r="AS23" t="str">
        <f>IF(ISERR(SEARCH(AS$1,Data!$H24)),"",";"&amp;AS$1&amp;";")</f>
        <v/>
      </c>
      <c r="AT23" t="str">
        <f>IF(ISERR(SEARCH(AT$1,Data!$H24)),"",";"&amp;AT$1&amp;";")</f>
        <v/>
      </c>
      <c r="AU23" t="str">
        <f>IF(ISERR(SEARCH(AU$1,Data!$H24)),"",";"&amp;AU$1&amp;";")</f>
        <v/>
      </c>
      <c r="AV23" t="str">
        <f>IF(ISERR(SEARCH(AV$1,Data!$H24)),"",";"&amp;AV$1&amp;";")</f>
        <v/>
      </c>
      <c r="AW23" t="str">
        <f>IF(ISERR(SEARCH(AW$1,Data!$H24)),"",";"&amp;AW$1&amp;";")</f>
        <v/>
      </c>
      <c r="AX23" t="str">
        <f>IF(ISERR(SEARCH(AX$1,Data!$H24)),"",";"&amp;AX$1&amp;";")</f>
        <v/>
      </c>
      <c r="AY23" t="str">
        <f>IF(ISERR(SEARCH(AY$1,Data!$H24)),"",";"&amp;AY$1&amp;";")</f>
        <v/>
      </c>
      <c r="AZ23" t="str">
        <f>IF(ISERR(SEARCH(AZ$1,Data!$H24)),"",";"&amp;AZ$1&amp;";")</f>
        <v/>
      </c>
      <c r="BA23" t="str">
        <f>IF(ISERR(SEARCH(BA$1,Data!$H24)),"",";"&amp;BA$1&amp;";")</f>
        <v/>
      </c>
      <c r="BB23" t="str">
        <f>IF(ISERR(SEARCH(BB$1,Data!$H24)),"",";"&amp;BB$1&amp;";")</f>
        <v/>
      </c>
      <c r="BC23" t="str">
        <f>IF(ISERR(SEARCH(BC$1,Data!$H24)),"",";"&amp;BC$1&amp;";")</f>
        <v/>
      </c>
      <c r="BD23" t="str">
        <f>IF(ISERR(SEARCH(BD$1,Data!$H24)),"",";"&amp;BD$1&amp;";")</f>
        <v/>
      </c>
      <c r="BE23" t="str">
        <f>IF(ISERR(SEARCH(BE$1,Data!$H24)),"",";"&amp;BE$1&amp;";")</f>
        <v/>
      </c>
      <c r="BF23" t="str">
        <f>IF(ISERR(SEARCH(BF$1,Data!$H24)),"",";"&amp;BF$1&amp;";")</f>
        <v/>
      </c>
      <c r="BG23" t="str">
        <f>IF(ISERR(SEARCH(BG$1,Data!$H24)),"",";"&amp;BG$1&amp;";")</f>
        <v/>
      </c>
      <c r="BH23" t="str">
        <f>IF(ISERR(SEARCH(BH$1,Data!$H24)),"",";"&amp;BH$1&amp;";")</f>
        <v/>
      </c>
      <c r="BI23" t="str">
        <f>IF(ISERR(SEARCH(BI$1,Data!$H24)),"",";"&amp;BI$1&amp;";")</f>
        <v/>
      </c>
      <c r="BJ23" t="str">
        <f>IF(ISERR(SEARCH(BJ$1,Data!$H24)),"",";"&amp;BJ$1&amp;";")</f>
        <v/>
      </c>
      <c r="BK23" t="str">
        <f>IF(ISERR(SEARCH(BK$1,Data!$H24)),"",";"&amp;BK$1&amp;";")</f>
        <v/>
      </c>
      <c r="BL23" t="str">
        <f>IF(ISERR(SEARCH(BL$1,Data!$H24)),"",";"&amp;BL$1&amp;";")</f>
        <v/>
      </c>
      <c r="BM23" t="str">
        <f>IF(ISERR(SEARCH(BM$1,Data!$H24)),"",";"&amp;BM$1&amp;";")</f>
        <v/>
      </c>
      <c r="BN23" t="str">
        <f>IF(ISERR(SEARCH(BN$1,Data!$H24)),"",";"&amp;BN$1&amp;";")</f>
        <v/>
      </c>
      <c r="BO23" t="str">
        <f>IF(ISERR(SEARCH(BO$1,Data!$H24)),"",";"&amp;BO$1&amp;";")</f>
        <v/>
      </c>
      <c r="BP23" t="str">
        <f>IF(ISERR(SEARCH(BP$1,Data!$H24)),"",";"&amp;BP$1&amp;";")</f>
        <v/>
      </c>
      <c r="BQ23" t="str">
        <f>IF(ISERR(SEARCH(BQ$1,Data!$H24)),"",";"&amp;BQ$1&amp;";")</f>
        <v/>
      </c>
      <c r="BR23" t="str">
        <f>IF(ISERR(SEARCH(BR$1,Data!$H24)),"",";"&amp;BR$1&amp;";")</f>
        <v/>
      </c>
      <c r="BS23" t="str">
        <f>IF(ISERR(SEARCH(BS$1,Data!$H24)),"",";"&amp;BS$1&amp;";")</f>
        <v/>
      </c>
      <c r="BT23" t="str">
        <f>IF(ISERR(SEARCH(BT$1,Data!$H24)),"",";"&amp;BT$1&amp;";")</f>
        <v/>
      </c>
      <c r="BU23" t="str">
        <f>IF(ISERR(SEARCH(BU$1,Data!$H24)),"",";"&amp;BU$1&amp;";")</f>
        <v/>
      </c>
      <c r="BV23" t="str">
        <f>IF(ISERR(SEARCH(BV$1,Data!$H24)),"",";"&amp;BV$1&amp;";")</f>
        <v/>
      </c>
      <c r="BW23" t="str">
        <f>IF(ISERR(SEARCH(BW$1,Data!$H24)),"",";"&amp;BW$1&amp;";")</f>
        <v/>
      </c>
      <c r="BX23" t="str">
        <f>IF(ISERR(SEARCH(BX$1,Data!$H24)),"",";"&amp;BX$1&amp;";")</f>
        <v/>
      </c>
      <c r="BY23" t="str">
        <f>IF(ISERR(SEARCH(BY$1,Data!$H24)),"",";"&amp;BY$1&amp;";")</f>
        <v/>
      </c>
      <c r="BZ23" t="str">
        <f>IF(ISERR(SEARCH(BZ$1,Data!$H24)),"",";"&amp;BZ$1&amp;";")</f>
        <v/>
      </c>
      <c r="CA23" t="str">
        <f>IF(ISERR(SEARCH(CA$1,Data!$H24)),"",";"&amp;CA$1&amp;";")</f>
        <v/>
      </c>
      <c r="CB23" t="str">
        <f>IF(ISERR(SEARCH(CB$1,Data!$H24)),"",";"&amp;CB$1&amp;";")</f>
        <v/>
      </c>
      <c r="CC23" t="str">
        <f>IF(ISERR(SEARCH(CC$1,Data!$H24)),"",";"&amp;CC$1&amp;";")</f>
        <v/>
      </c>
      <c r="CD23" t="str">
        <f>IF(ISERR(SEARCH(CD$1,Data!$H24)),"",";"&amp;CD$1&amp;";")</f>
        <v/>
      </c>
      <c r="CE23" t="str">
        <f>IF(ISERR(SEARCH(CE$1,Data!$H24)),"",";"&amp;CE$1&amp;";")</f>
        <v/>
      </c>
      <c r="CF23" t="str">
        <f>IF(ISERR(SEARCH(CF$1,Data!$H24)),"",";"&amp;CF$1&amp;";")</f>
        <v/>
      </c>
      <c r="CG23" t="str">
        <f>IF(ISERR(SEARCH(CG$1,Data!$H24)),"",";"&amp;CG$1&amp;";")</f>
        <v/>
      </c>
      <c r="CH23" t="str">
        <f>IF(ISERR(SEARCH(CH$1,Data!$H24)),"",";"&amp;CH$1&amp;";")</f>
        <v/>
      </c>
      <c r="CI23" t="str">
        <f>IF(ISERR(SEARCH(CI$1,Data!$H24)),"",";"&amp;CI$1&amp;";")</f>
        <v/>
      </c>
      <c r="CJ23" t="str">
        <f>IF(ISERR(SEARCH(CJ$1,Data!$H24)),"",";"&amp;CJ$1&amp;";")</f>
        <v/>
      </c>
      <c r="CK23" t="str">
        <f>IF(ISERR(SEARCH(CK$1,Data!$H24)),"",";"&amp;CK$1&amp;";")</f>
        <v/>
      </c>
      <c r="CL23" t="str">
        <f>IF(ISERR(SEARCH(CL$1,Data!$H24)),"",";"&amp;CL$1&amp;";")</f>
        <v/>
      </c>
      <c r="CM23" t="str">
        <f>IF(ISERR(SEARCH(CM$1,Data!$H24)),"",";"&amp;CM$1&amp;";")</f>
        <v/>
      </c>
      <c r="CN23" t="str">
        <f>IF(ISERR(SEARCH(CN$1,Data!$H24)),"",";"&amp;CN$1&amp;";")</f>
        <v/>
      </c>
      <c r="CO23" t="str">
        <f>IF(ISERR(SEARCH(CO$1,Data!$H24)),"",";"&amp;CO$1&amp;";")</f>
        <v/>
      </c>
      <c r="CP23" t="str">
        <f>IF(ISERR(SEARCH(CP$1,Data!$H24)),"",";"&amp;CP$1&amp;";")</f>
        <v/>
      </c>
      <c r="CQ23" t="str">
        <f>IF(ISERR(SEARCH(CQ$1,Data!$H24)),"",";"&amp;CQ$1&amp;";")</f>
        <v/>
      </c>
      <c r="CR23" t="str">
        <f>IF(ISERR(SEARCH(CR$1,Data!$H24)),"",";"&amp;CR$1&amp;";")</f>
        <v/>
      </c>
      <c r="CS23" t="str">
        <f>IF(ISERR(SEARCH(CS$1,Data!$H24)),"",";"&amp;CS$1&amp;";")</f>
        <v/>
      </c>
      <c r="CT23" t="str">
        <f>IF(ISERR(SEARCH(CT$1,Data!$H24)),"",";"&amp;CT$1&amp;";")</f>
        <v/>
      </c>
      <c r="CU23" t="str">
        <f>IF(ISERR(SEARCH(CU$1,Data!$H24)),"",";"&amp;CU$1&amp;";")</f>
        <v/>
      </c>
      <c r="CV23" t="str">
        <f>IF(ISERR(SEARCH(CV$1,Data!$H24)),"",";"&amp;CV$1&amp;";")</f>
        <v/>
      </c>
      <c r="CW23" t="str">
        <f>IF(ISERR(SEARCH(CW$1,Data!$H24)),"",";"&amp;CW$1&amp;";")</f>
        <v/>
      </c>
      <c r="CX23" t="str">
        <f>IF(ISERR(SEARCH(CX$1,Data!$H24)),"",";"&amp;CX$1&amp;";")</f>
        <v/>
      </c>
      <c r="CY23" t="str">
        <f>IF(ISERR(SEARCH(CY$1,Data!$H24)),"",";"&amp;CY$1&amp;";")</f>
        <v/>
      </c>
      <c r="CZ23" t="str">
        <f>IF(ISERR(SEARCH(CZ$1,Data!$H24)),"",";"&amp;CZ$1&amp;";")</f>
        <v/>
      </c>
      <c r="DA23" t="str">
        <f>IF(ISERR(SEARCH(DA$1,Data!$H24)),"",";"&amp;DA$1&amp;";")</f>
        <v/>
      </c>
      <c r="DB23" t="str">
        <f>IF(ISERR(SEARCH(DB$1,Data!$H24)),"",";"&amp;DB$1&amp;";")</f>
        <v/>
      </c>
      <c r="DC23" t="str">
        <f>IF(ISERR(SEARCH(DC$1,Data!$H24)),"",";"&amp;DC$1&amp;";")</f>
        <v/>
      </c>
      <c r="DD23" t="str">
        <f>IF(ISERR(SEARCH(DD$1,Data!$H24)),"",";"&amp;DD$1&amp;";")</f>
        <v/>
      </c>
      <c r="DE23" t="str">
        <f>IF(ISERR(SEARCH(DE$1,Data!$H24)),"",";"&amp;DE$1&amp;";")</f>
        <v/>
      </c>
      <c r="DF23" t="str">
        <f>IF(ISERR(SEARCH(DF$1,Data!$H24)),"",";"&amp;DF$1&amp;";")</f>
        <v/>
      </c>
      <c r="DG23" t="str">
        <f>IF(ISERR(SEARCH(DG$1,Data!$H24)),"",";"&amp;DG$1&amp;";")</f>
        <v/>
      </c>
      <c r="DH23" t="str">
        <f>IF(ISERR(SEARCH(DH$1,Data!$H24)),"",";"&amp;DH$1&amp;";")</f>
        <v/>
      </c>
      <c r="DI23" t="str">
        <f>IF(ISERR(SEARCH(DI$1,Data!$H24)),"",";"&amp;DI$1&amp;";")</f>
        <v/>
      </c>
      <c r="DJ23" t="str">
        <f>IF(ISERR(SEARCH(DJ$1,Data!$H24)),"",";"&amp;DJ$1&amp;";")</f>
        <v/>
      </c>
      <c r="DK23" t="str">
        <f>IF(ISERR(SEARCH(DK$1,Data!$H24)),"",";"&amp;DK$1&amp;";")</f>
        <v/>
      </c>
      <c r="DL23" t="str">
        <f>IF(ISERR(SEARCH(DL$1,Data!$H24)),"",";"&amp;DL$1&amp;";")</f>
        <v/>
      </c>
      <c r="DM23" t="str">
        <f>IF(ISERR(SEARCH(DM$1,Data!$H24)),"",";"&amp;DM$1&amp;";")</f>
        <v/>
      </c>
      <c r="DN23" t="str">
        <f>IF(ISERR(SEARCH(DN$1,Data!$H24)),"",";"&amp;DN$1&amp;";")</f>
        <v/>
      </c>
      <c r="DO23" t="str">
        <f>IF(ISERR(SEARCH(DO$1,Data!$H24)),"",";"&amp;DO$1&amp;";")</f>
        <v/>
      </c>
      <c r="DP23" t="str">
        <f>IF(ISERR(SEARCH(DP$1,Data!$H24)),"",";"&amp;DP$1&amp;";")</f>
        <v/>
      </c>
      <c r="DQ23" t="str">
        <f>IF(ISERR(SEARCH(DQ$1,Data!$H24)),"",";"&amp;DQ$1&amp;";")</f>
        <v/>
      </c>
      <c r="DR23" t="str">
        <f>IF(ISERR(SEARCH(DR$1,Data!$H24)),"",";"&amp;DR$1&amp;";")</f>
        <v/>
      </c>
      <c r="DS23" t="str">
        <f>IF(ISERR(SEARCH(DS$1,Data!$H24)),"",";"&amp;DS$1&amp;";")</f>
        <v/>
      </c>
      <c r="DT23" t="str">
        <f>IF(ISERR(SEARCH(DT$1,Data!$H24)),"",";"&amp;DT$1&amp;";")</f>
        <v/>
      </c>
      <c r="DU23" t="str">
        <f>IF(ISERR(SEARCH(DU$1,Data!$H24)),"",";"&amp;DU$1&amp;";")</f>
        <v/>
      </c>
    </row>
    <row r="24" spans="1:125" x14ac:dyDescent="0.3">
      <c r="A24" t="str">
        <f>Tableau1[[#This Row],[name]]</f>
        <v>Stass Allie</v>
      </c>
      <c r="B24" t="str">
        <f>IF(ISERROR(Tableau3[[#This Row],[Second semi-colon]]), "", MID(Tableau3[[#This Row],[Concatenation]], 2, Tableau3[[#This Row],[Second semi-colon]]-2))</f>
        <v/>
      </c>
      <c r="C24" t="e">
        <f>SEARCH(" ;",Tableau3[[#This Row],[Concatenation]])</f>
        <v>#VALUE!</v>
      </c>
      <c r="D24" t="str">
        <f>'Search for homeplanet'!I24&amp; 'Search for homeplanet'!J24&amp; 'Search for homeplanet'!K24&amp; 'Search for homeplanet'!L24&amp; 'Search for homeplanet'!M24&amp; 'Search for homeplanet'!N24&amp; 'Search for homeplanet'!O24&amp; 'Search for homeplanet'!P24&amp; 'Search for homeplanet'!Q24&amp; 'Search for homeplanet'!R24&amp; 'Search for homeplanet'!S24&amp; 'Search for homeplanet'!T24&amp; 'Search for homeplanet'!U24&amp; 'Search for homeplanet'!V24&amp; 'Search for homeplanet'!W24&amp; 'Search for homeplanet'!X24&amp; 'Search for homeplanet'!Y24&amp; 'Search for homeplanet'!Z24&amp; 'Search for homeplanet'!AA24&amp; 'Search for homeplanet'!AB24&amp; 'Search for homeplanet'!AC24&amp; 'Search for homeplanet'!AD24&amp; 'Search for homeplanet'!AE24&amp; 'Search for homeplanet'!AF24&amp; 'Search for homeplanet'!AG24&amp; 'Search for homeplanet'!AH24&amp; 'Search for homeplanet'!AI24&amp; 'Search for homeplanet'!AJ24&amp; 'Search for homeplanet'!AK24&amp; 'Search for homeplanet'!AL24&amp; 'Search for homeplanet'!AM24&amp; 'Search for homeplanet'!AN24&amp; 'Search for homeplanet'!AO24&amp; 'Search for homeplanet'!AP24&amp; 'Search for homeplanet'!AQ24&amp; 'Search for homeplanet'!AR24&amp; 'Search for homeplanet'!AS24&amp; 'Search for homeplanet'!AT24&amp; 'Search for homeplanet'!AU24&amp; 'Search for homeplanet'!AV24&amp; 'Search for homeplanet'!AW24&amp; 'Search for homeplanet'!AX24&amp; 'Search for homeplanet'!AY24&amp; 'Search for homeplanet'!AZ24&amp; 'Search for homeplanet'!BA24&amp; 'Search for homeplanet'!BB24&amp; 'Search for homeplanet'!BC24&amp; 'Search for homeplanet'!BD24&amp; 'Search for homeplanet'!BE24&amp; 'Search for homeplanet'!BF24&amp; 'Search for homeplanet'!BG24&amp; 'Search for homeplanet'!BH24&amp; 'Search for homeplanet'!BI24&amp; 'Search for homeplanet'!BJ24&amp; 'Search for homeplanet'!BK24&amp; 'Search for homeplanet'!BL24&amp; 'Search for homeplanet'!BM24&amp; 'Search for homeplanet'!BN24&amp; 'Search for homeplanet'!BO24&amp; 'Search for homeplanet'!BP24&amp; 'Search for homeplanet'!BQ24&amp; 'Search for homeplanet'!BR24&amp; 'Search for homeplanet'!BS24&amp; 'Search for homeplanet'!BT24&amp; 'Search for homeplanet'!BU24&amp; 'Search for homeplanet'!BV24&amp; 'Search for homeplanet'!BW24&amp; 'Search for homeplanet'!BX24&amp; 'Search for homeplanet'!BY24&amp; 'Search for homeplanet'!BZ24&amp; 'Search for homeplanet'!CA24&amp; 'Search for homeplanet'!CB24&amp; 'Search for homeplanet'!CC24&amp; 'Search for homeplanet'!CD24&amp; 'Search for homeplanet'!CE24&amp; 'Search for homeplanet'!CF24&amp; 'Search for homeplanet'!CG24&amp; 'Search for homeplanet'!CH24&amp; 'Search for homeplanet'!CI24&amp; 'Search for homeplanet'!CJ24&amp; 'Search for homeplanet'!CK24&amp; 'Search for homeplanet'!CL24&amp; 'Search for homeplanet'!CM24&amp; 'Search for homeplanet'!CN24&amp; 'Search for homeplanet'!CO24&amp; 'Search for homeplanet'!CP24&amp; 'Search for homeplanet'!CQ24&amp; 'Search for homeplanet'!CR24&amp; 'Search for homeplanet'!CS24&amp; 'Search for homeplanet'!CT24&amp; 'Search for homeplanet'!CU24&amp; 'Search for homeplanet'!CV24&amp; 'Search for homeplanet'!CW24&amp; 'Search for homeplanet'!CX24&amp; 'Search for homeplanet'!CY24&amp; 'Search for homeplanet'!CZ24&amp; 'Search for homeplanet'!DA24&amp; 'Search for homeplanet'!DB24&amp; 'Search for homeplanet'!DC24&amp; 'Search for homeplanet'!DD24&amp; 'Search for homeplanet'!DE24&amp; 'Search for homeplanet'!DF24&amp; 'Search for homeplanet'!DG24&amp; 'Search for homeplanet'!DH24&amp; 'Search for homeplanet'!DI24&amp; 'Search for homeplanet'!DJ24&amp; 'Search for homeplanet'!DK24&amp; 'Search for homeplanet'!DL24&amp; 'Search for homeplanet'!DM24&amp; 'Search for homeplanet'!DN24&amp; 'Search for homeplanet'!DO24&amp; 'Search for homeplanet'!DP24&amp; 'Search for homeplanet'!DQ24&amp; 'Search for homeplanet'!DR24&amp; 'Search for homeplanet'!DS24&amp; 'Search for homeplanet'!DT24&amp; 'Search for homeplanet'!DU24</f>
        <v/>
      </c>
      <c r="I24" t="str">
        <f>IF(ISERR(SEARCH(I$1,Data!$H25)),"",";"&amp;I$1&amp;";")</f>
        <v/>
      </c>
      <c r="J24" t="str">
        <f>IF(ISERR(SEARCH(J$1,Data!$H25)),"",";"&amp;J$1&amp;";")</f>
        <v/>
      </c>
      <c r="K24" t="str">
        <f>IF(ISERR(SEARCH(K$1,Data!$H25)),"",";"&amp;K$1&amp;";")</f>
        <v/>
      </c>
      <c r="L24" t="str">
        <f>IF(ISERR(SEARCH(L$1,Data!$H25)),"",";"&amp;L$1&amp;";")</f>
        <v/>
      </c>
      <c r="M24" t="str">
        <f>IF(ISERR(SEARCH(M$1,Data!$H25)),"",";"&amp;M$1&amp;";")</f>
        <v/>
      </c>
      <c r="N24" t="str">
        <f>IF(ISERR(SEARCH(N$1,Data!$H25)),"",";"&amp;N$1&amp;";")</f>
        <v/>
      </c>
      <c r="O24" t="str">
        <f>IF(ISERR(SEARCH(O$1,Data!$H25)),"",";"&amp;O$1&amp;";")</f>
        <v/>
      </c>
      <c r="P24" t="str">
        <f>IF(ISERR(SEARCH(P$1,Data!$H25)),"",";"&amp;P$1&amp;";")</f>
        <v/>
      </c>
      <c r="Q24" t="str">
        <f>IF(ISERR(SEARCH(Q$1,Data!$H25)),"",";"&amp;Q$1&amp;";")</f>
        <v/>
      </c>
      <c r="R24" t="str">
        <f>IF(ISERR(SEARCH(R$1,Data!$H25)),"",";"&amp;R$1&amp;";")</f>
        <v/>
      </c>
      <c r="S24" t="str">
        <f>IF(ISERR(SEARCH(S$1,Data!$H25)),"",";"&amp;S$1&amp;";")</f>
        <v/>
      </c>
      <c r="T24" t="str">
        <f>IF(ISERR(SEARCH(T$1,Data!$H25)),"",";"&amp;T$1&amp;";")</f>
        <v/>
      </c>
      <c r="U24" t="str">
        <f>IF(ISERR(SEARCH(U$1,Data!$H25)),"",";"&amp;U$1&amp;";")</f>
        <v/>
      </c>
      <c r="V24" t="str">
        <f>IF(ISERR(SEARCH(V$1,Data!$H25)),"",";"&amp;V$1&amp;";")</f>
        <v/>
      </c>
      <c r="W24" t="str">
        <f>IF(ISERR(SEARCH(W$1,Data!$H25)),"",";"&amp;W$1&amp;";")</f>
        <v/>
      </c>
      <c r="X24" t="str">
        <f>IF(ISERR(SEARCH(X$1,Data!$H25)),"",";"&amp;X$1&amp;";")</f>
        <v/>
      </c>
      <c r="Y24" t="str">
        <f>IF(ISERR(SEARCH(Y$1,Data!$H25)),"",";"&amp;Y$1&amp;";")</f>
        <v/>
      </c>
      <c r="Z24" t="str">
        <f>IF(ISERR(SEARCH(Z$1,Data!$H25)),"",";"&amp;Z$1&amp;";")</f>
        <v/>
      </c>
      <c r="AA24" t="str">
        <f>IF(ISERR(SEARCH(AA$1,Data!$H25)),"",";"&amp;AA$1&amp;";")</f>
        <v/>
      </c>
      <c r="AB24" t="str">
        <f>IF(ISERR(SEARCH(AB$1,Data!$H25)),"",";"&amp;AB$1&amp;";")</f>
        <v/>
      </c>
      <c r="AC24" t="str">
        <f>IF(ISERR(SEARCH(AC$1,Data!$H25)),"",";"&amp;AC$1&amp;";")</f>
        <v/>
      </c>
      <c r="AD24" t="str">
        <f>IF(ISERR(SEARCH(AD$1,Data!$H25)),"",";"&amp;AD$1&amp;";")</f>
        <v/>
      </c>
      <c r="AE24" t="str">
        <f>IF(ISERR(SEARCH(AE$1,Data!$H25)),"",";"&amp;AE$1&amp;";")</f>
        <v/>
      </c>
      <c r="AF24" t="str">
        <f>IF(ISERR(SEARCH(AF$1,Data!$H25)),"",";"&amp;AF$1&amp;";")</f>
        <v/>
      </c>
      <c r="AG24" t="str">
        <f>IF(ISERR(SEARCH(AG$1,Data!$H25)),"",";"&amp;AG$1&amp;";")</f>
        <v/>
      </c>
      <c r="AH24" t="str">
        <f>IF(ISERR(SEARCH(AH$1,Data!$H25)),"",";"&amp;AH$1&amp;";")</f>
        <v/>
      </c>
      <c r="AI24" t="str">
        <f>IF(ISERR(SEARCH(AI$1,Data!$H25)),"",";"&amp;AI$1&amp;";")</f>
        <v/>
      </c>
      <c r="AJ24" t="str">
        <f>IF(ISERR(SEARCH(AJ$1,Data!$H25)),"",";"&amp;AJ$1&amp;";")</f>
        <v/>
      </c>
      <c r="AK24" t="str">
        <f>IF(ISERR(SEARCH(AK$1,Data!$H25)),"",";"&amp;AK$1&amp;";")</f>
        <v/>
      </c>
      <c r="AL24" t="str">
        <f>IF(ISERR(SEARCH(AL$1,Data!$H25)),"",";"&amp;AL$1&amp;";")</f>
        <v/>
      </c>
      <c r="AM24" t="str">
        <f>IF(ISERR(SEARCH(AM$1,Data!$H25)),"",";"&amp;AM$1&amp;";")</f>
        <v/>
      </c>
      <c r="AN24" t="str">
        <f>IF(ISERR(SEARCH(AN$1,Data!$H25)),"",";"&amp;AN$1&amp;";")</f>
        <v/>
      </c>
      <c r="AO24" t="str">
        <f>IF(ISERR(SEARCH(AO$1,Data!$H25)),"",";"&amp;AO$1&amp;";")</f>
        <v/>
      </c>
      <c r="AP24" t="str">
        <f>IF(ISERR(SEARCH(AP$1,Data!$H25)),"",";"&amp;AP$1&amp;";")</f>
        <v/>
      </c>
      <c r="AQ24" t="str">
        <f>IF(ISERR(SEARCH(AQ$1,Data!$H25)),"",";"&amp;AQ$1&amp;";")</f>
        <v/>
      </c>
      <c r="AR24" t="str">
        <f>IF(ISERR(SEARCH(AR$1,Data!$H25)),"",";"&amp;AR$1&amp;";")</f>
        <v/>
      </c>
      <c r="AS24" t="str">
        <f>IF(ISERR(SEARCH(AS$1,Data!$H25)),"",";"&amp;AS$1&amp;";")</f>
        <v/>
      </c>
      <c r="AT24" t="str">
        <f>IF(ISERR(SEARCH(AT$1,Data!$H25)),"",";"&amp;AT$1&amp;";")</f>
        <v/>
      </c>
      <c r="AU24" t="str">
        <f>IF(ISERR(SEARCH(AU$1,Data!$H25)),"",";"&amp;AU$1&amp;";")</f>
        <v/>
      </c>
      <c r="AV24" t="str">
        <f>IF(ISERR(SEARCH(AV$1,Data!$H25)),"",";"&amp;AV$1&amp;";")</f>
        <v/>
      </c>
      <c r="AW24" t="str">
        <f>IF(ISERR(SEARCH(AW$1,Data!$H25)),"",";"&amp;AW$1&amp;";")</f>
        <v/>
      </c>
      <c r="AX24" t="str">
        <f>IF(ISERR(SEARCH(AX$1,Data!$H25)),"",";"&amp;AX$1&amp;";")</f>
        <v/>
      </c>
      <c r="AY24" t="str">
        <f>IF(ISERR(SEARCH(AY$1,Data!$H25)),"",";"&amp;AY$1&amp;";")</f>
        <v/>
      </c>
      <c r="AZ24" t="str">
        <f>IF(ISERR(SEARCH(AZ$1,Data!$H25)),"",";"&amp;AZ$1&amp;";")</f>
        <v/>
      </c>
      <c r="BA24" t="str">
        <f>IF(ISERR(SEARCH(BA$1,Data!$H25)),"",";"&amp;BA$1&amp;";")</f>
        <v/>
      </c>
      <c r="BB24" t="str">
        <f>IF(ISERR(SEARCH(BB$1,Data!$H25)),"",";"&amp;BB$1&amp;";")</f>
        <v/>
      </c>
      <c r="BC24" t="str">
        <f>IF(ISERR(SEARCH(BC$1,Data!$H25)),"",";"&amp;BC$1&amp;";")</f>
        <v/>
      </c>
      <c r="BD24" t="str">
        <f>IF(ISERR(SEARCH(BD$1,Data!$H25)),"",";"&amp;BD$1&amp;";")</f>
        <v/>
      </c>
      <c r="BE24" t="str">
        <f>IF(ISERR(SEARCH(BE$1,Data!$H25)),"",";"&amp;BE$1&amp;";")</f>
        <v/>
      </c>
      <c r="BF24" t="str">
        <f>IF(ISERR(SEARCH(BF$1,Data!$H25)),"",";"&amp;BF$1&amp;";")</f>
        <v/>
      </c>
      <c r="BG24" t="str">
        <f>IF(ISERR(SEARCH(BG$1,Data!$H25)),"",";"&amp;BG$1&amp;";")</f>
        <v/>
      </c>
      <c r="BH24" t="str">
        <f>IF(ISERR(SEARCH(BH$1,Data!$H25)),"",";"&amp;BH$1&amp;";")</f>
        <v/>
      </c>
      <c r="BI24" t="str">
        <f>IF(ISERR(SEARCH(BI$1,Data!$H25)),"",";"&amp;BI$1&amp;";")</f>
        <v/>
      </c>
      <c r="BJ24" t="str">
        <f>IF(ISERR(SEARCH(BJ$1,Data!$H25)),"",";"&amp;BJ$1&amp;";")</f>
        <v/>
      </c>
      <c r="BK24" t="str">
        <f>IF(ISERR(SEARCH(BK$1,Data!$H25)),"",";"&amp;BK$1&amp;";")</f>
        <v/>
      </c>
      <c r="BL24" t="str">
        <f>IF(ISERR(SEARCH(BL$1,Data!$H25)),"",";"&amp;BL$1&amp;";")</f>
        <v/>
      </c>
      <c r="BM24" t="str">
        <f>IF(ISERR(SEARCH(BM$1,Data!$H25)),"",";"&amp;BM$1&amp;";")</f>
        <v/>
      </c>
      <c r="BN24" t="str">
        <f>IF(ISERR(SEARCH(BN$1,Data!$H25)),"",";"&amp;BN$1&amp;";")</f>
        <v/>
      </c>
      <c r="BO24" t="str">
        <f>IF(ISERR(SEARCH(BO$1,Data!$H25)),"",";"&amp;BO$1&amp;";")</f>
        <v/>
      </c>
      <c r="BP24" t="str">
        <f>IF(ISERR(SEARCH(BP$1,Data!$H25)),"",";"&amp;BP$1&amp;";")</f>
        <v/>
      </c>
      <c r="BQ24" t="str">
        <f>IF(ISERR(SEARCH(BQ$1,Data!$H25)),"",";"&amp;BQ$1&amp;";")</f>
        <v/>
      </c>
      <c r="BR24" t="str">
        <f>IF(ISERR(SEARCH(BR$1,Data!$H25)),"",";"&amp;BR$1&amp;";")</f>
        <v/>
      </c>
      <c r="BS24" t="str">
        <f>IF(ISERR(SEARCH(BS$1,Data!$H25)),"",";"&amp;BS$1&amp;";")</f>
        <v/>
      </c>
      <c r="BT24" t="str">
        <f>IF(ISERR(SEARCH(BT$1,Data!$H25)),"",";"&amp;BT$1&amp;";")</f>
        <v/>
      </c>
      <c r="BU24" t="str">
        <f>IF(ISERR(SEARCH(BU$1,Data!$H25)),"",";"&amp;BU$1&amp;";")</f>
        <v/>
      </c>
      <c r="BV24" t="str">
        <f>IF(ISERR(SEARCH(BV$1,Data!$H25)),"",";"&amp;BV$1&amp;";")</f>
        <v/>
      </c>
      <c r="BW24" t="str">
        <f>IF(ISERR(SEARCH(BW$1,Data!$H25)),"",";"&amp;BW$1&amp;";")</f>
        <v/>
      </c>
      <c r="BX24" t="str">
        <f>IF(ISERR(SEARCH(BX$1,Data!$H25)),"",";"&amp;BX$1&amp;";")</f>
        <v/>
      </c>
      <c r="BY24" t="str">
        <f>IF(ISERR(SEARCH(BY$1,Data!$H25)),"",";"&amp;BY$1&amp;";")</f>
        <v/>
      </c>
      <c r="BZ24" t="str">
        <f>IF(ISERR(SEARCH(BZ$1,Data!$H25)),"",";"&amp;BZ$1&amp;";")</f>
        <v/>
      </c>
      <c r="CA24" t="str">
        <f>IF(ISERR(SEARCH(CA$1,Data!$H25)),"",";"&amp;CA$1&amp;";")</f>
        <v/>
      </c>
      <c r="CB24" t="str">
        <f>IF(ISERR(SEARCH(CB$1,Data!$H25)),"",";"&amp;CB$1&amp;";")</f>
        <v/>
      </c>
      <c r="CC24" t="str">
        <f>IF(ISERR(SEARCH(CC$1,Data!$H25)),"",";"&amp;CC$1&amp;";")</f>
        <v/>
      </c>
      <c r="CD24" t="str">
        <f>IF(ISERR(SEARCH(CD$1,Data!$H25)),"",";"&amp;CD$1&amp;";")</f>
        <v/>
      </c>
      <c r="CE24" t="str">
        <f>IF(ISERR(SEARCH(CE$1,Data!$H25)),"",";"&amp;CE$1&amp;";")</f>
        <v/>
      </c>
      <c r="CF24" t="str">
        <f>IF(ISERR(SEARCH(CF$1,Data!$H25)),"",";"&amp;CF$1&amp;";")</f>
        <v/>
      </c>
      <c r="CG24" t="str">
        <f>IF(ISERR(SEARCH(CG$1,Data!$H25)),"",";"&amp;CG$1&amp;";")</f>
        <v/>
      </c>
      <c r="CH24" t="str">
        <f>IF(ISERR(SEARCH(CH$1,Data!$H25)),"",";"&amp;CH$1&amp;";")</f>
        <v/>
      </c>
      <c r="CI24" t="str">
        <f>IF(ISERR(SEARCH(CI$1,Data!$H25)),"",";"&amp;CI$1&amp;";")</f>
        <v/>
      </c>
      <c r="CJ24" t="str">
        <f>IF(ISERR(SEARCH(CJ$1,Data!$H25)),"",";"&amp;CJ$1&amp;";")</f>
        <v/>
      </c>
      <c r="CK24" t="str">
        <f>IF(ISERR(SEARCH(CK$1,Data!$H25)),"",";"&amp;CK$1&amp;";")</f>
        <v/>
      </c>
      <c r="CL24" t="str">
        <f>IF(ISERR(SEARCH(CL$1,Data!$H25)),"",";"&amp;CL$1&amp;";")</f>
        <v/>
      </c>
      <c r="CM24" t="str">
        <f>IF(ISERR(SEARCH(CM$1,Data!$H25)),"",";"&amp;CM$1&amp;";")</f>
        <v/>
      </c>
      <c r="CN24" t="str">
        <f>IF(ISERR(SEARCH(CN$1,Data!$H25)),"",";"&amp;CN$1&amp;";")</f>
        <v/>
      </c>
      <c r="CO24" t="str">
        <f>IF(ISERR(SEARCH(CO$1,Data!$H25)),"",";"&amp;CO$1&amp;";")</f>
        <v/>
      </c>
      <c r="CP24" t="str">
        <f>IF(ISERR(SEARCH(CP$1,Data!$H25)),"",";"&amp;CP$1&amp;";")</f>
        <v/>
      </c>
      <c r="CQ24" t="str">
        <f>IF(ISERR(SEARCH(CQ$1,Data!$H25)),"",";"&amp;CQ$1&amp;";")</f>
        <v/>
      </c>
      <c r="CR24" t="str">
        <f>IF(ISERR(SEARCH(CR$1,Data!$H25)),"",";"&amp;CR$1&amp;";")</f>
        <v/>
      </c>
      <c r="CS24" t="str">
        <f>IF(ISERR(SEARCH(CS$1,Data!$H25)),"",";"&amp;CS$1&amp;";")</f>
        <v/>
      </c>
      <c r="CT24" t="str">
        <f>IF(ISERR(SEARCH(CT$1,Data!$H25)),"",";"&amp;CT$1&amp;";")</f>
        <v/>
      </c>
      <c r="CU24" t="str">
        <f>IF(ISERR(SEARCH(CU$1,Data!$H25)),"",";"&amp;CU$1&amp;";")</f>
        <v/>
      </c>
      <c r="CV24" t="str">
        <f>IF(ISERR(SEARCH(CV$1,Data!$H25)),"",";"&amp;CV$1&amp;";")</f>
        <v/>
      </c>
      <c r="CW24" t="str">
        <f>IF(ISERR(SEARCH(CW$1,Data!$H25)),"",";"&amp;CW$1&amp;";")</f>
        <v/>
      </c>
      <c r="CX24" t="str">
        <f>IF(ISERR(SEARCH(CX$1,Data!$H25)),"",";"&amp;CX$1&amp;";")</f>
        <v/>
      </c>
      <c r="CY24" t="str">
        <f>IF(ISERR(SEARCH(CY$1,Data!$H25)),"",";"&amp;CY$1&amp;";")</f>
        <v/>
      </c>
      <c r="CZ24" t="str">
        <f>IF(ISERR(SEARCH(CZ$1,Data!$H25)),"",";"&amp;CZ$1&amp;";")</f>
        <v/>
      </c>
      <c r="DA24" t="str">
        <f>IF(ISERR(SEARCH(DA$1,Data!$H25)),"",";"&amp;DA$1&amp;";")</f>
        <v/>
      </c>
      <c r="DB24" t="str">
        <f>IF(ISERR(SEARCH(DB$1,Data!$H25)),"",";"&amp;DB$1&amp;";")</f>
        <v/>
      </c>
      <c r="DC24" t="str">
        <f>IF(ISERR(SEARCH(DC$1,Data!$H25)),"",";"&amp;DC$1&amp;";")</f>
        <v/>
      </c>
      <c r="DD24" t="str">
        <f>IF(ISERR(SEARCH(DD$1,Data!$H25)),"",";"&amp;DD$1&amp;";")</f>
        <v/>
      </c>
      <c r="DE24" t="str">
        <f>IF(ISERR(SEARCH(DE$1,Data!$H25)),"",";"&amp;DE$1&amp;";")</f>
        <v/>
      </c>
      <c r="DF24" t="str">
        <f>IF(ISERR(SEARCH(DF$1,Data!$H25)),"",";"&amp;DF$1&amp;";")</f>
        <v/>
      </c>
      <c r="DG24" t="str">
        <f>IF(ISERR(SEARCH(DG$1,Data!$H25)),"",";"&amp;DG$1&amp;";")</f>
        <v/>
      </c>
      <c r="DH24" t="str">
        <f>IF(ISERR(SEARCH(DH$1,Data!$H25)),"",";"&amp;DH$1&amp;";")</f>
        <v/>
      </c>
      <c r="DI24" t="str">
        <f>IF(ISERR(SEARCH(DI$1,Data!$H25)),"",";"&amp;DI$1&amp;";")</f>
        <v/>
      </c>
      <c r="DJ24" t="str">
        <f>IF(ISERR(SEARCH(DJ$1,Data!$H25)),"",";"&amp;DJ$1&amp;";")</f>
        <v/>
      </c>
      <c r="DK24" t="str">
        <f>IF(ISERR(SEARCH(DK$1,Data!$H25)),"",";"&amp;DK$1&amp;";")</f>
        <v/>
      </c>
      <c r="DL24" t="str">
        <f>IF(ISERR(SEARCH(DL$1,Data!$H25)),"",";"&amp;DL$1&amp;";")</f>
        <v/>
      </c>
      <c r="DM24" t="str">
        <f>IF(ISERR(SEARCH(DM$1,Data!$H25)),"",";"&amp;DM$1&amp;";")</f>
        <v/>
      </c>
      <c r="DN24" t="str">
        <f>IF(ISERR(SEARCH(DN$1,Data!$H25)),"",";"&amp;DN$1&amp;";")</f>
        <v/>
      </c>
      <c r="DO24" t="str">
        <f>IF(ISERR(SEARCH(DO$1,Data!$H25)),"",";"&amp;DO$1&amp;";")</f>
        <v/>
      </c>
      <c r="DP24" t="str">
        <f>IF(ISERR(SEARCH(DP$1,Data!$H25)),"",";"&amp;DP$1&amp;";")</f>
        <v/>
      </c>
      <c r="DQ24" t="str">
        <f>IF(ISERR(SEARCH(DQ$1,Data!$H25)),"",";"&amp;DQ$1&amp;";")</f>
        <v/>
      </c>
      <c r="DR24" t="str">
        <f>IF(ISERR(SEARCH(DR$1,Data!$H25)),"",";"&amp;DR$1&amp;";")</f>
        <v/>
      </c>
      <c r="DS24" t="str">
        <f>IF(ISERR(SEARCH(DS$1,Data!$H25)),"",";"&amp;DS$1&amp;";")</f>
        <v/>
      </c>
      <c r="DT24" t="str">
        <f>IF(ISERR(SEARCH(DT$1,Data!$H25)),"",";"&amp;DT$1&amp;";")</f>
        <v/>
      </c>
      <c r="DU24" t="str">
        <f>IF(ISERR(SEARCH(DU$1,Data!$H25)),"",";"&amp;DU$1&amp;";")</f>
        <v/>
      </c>
    </row>
    <row r="25" spans="1:125" x14ac:dyDescent="0.3">
      <c r="A25" t="s">
        <v>342</v>
      </c>
      <c r="B25" t="str">
        <f>IF(ISERROR(Tableau3[[#This Row],[Second semi-colon]]), "", MID(Tableau3[[#This Row],[Concatenation]], 2, Tableau3[[#This Row],[Second semi-colon]]-2))</f>
        <v/>
      </c>
      <c r="C25" t="e">
        <f>SEARCH(" ;",Tableau3[[#This Row],[Concatenation]])</f>
        <v>#VALUE!</v>
      </c>
      <c r="D25" t="str">
        <f>'Search for homeplanet'!I25&amp; 'Search for homeplanet'!J25&amp; 'Search for homeplanet'!K25&amp; 'Search for homeplanet'!L25&amp; 'Search for homeplanet'!M25&amp; 'Search for homeplanet'!N25&amp; 'Search for homeplanet'!O25&amp; 'Search for homeplanet'!P25&amp; 'Search for homeplanet'!Q25&amp; 'Search for homeplanet'!R25&amp; 'Search for homeplanet'!S25&amp; 'Search for homeplanet'!T25&amp; 'Search for homeplanet'!U25&amp; 'Search for homeplanet'!V25&amp; 'Search for homeplanet'!W25&amp; 'Search for homeplanet'!X25&amp; 'Search for homeplanet'!Y25&amp; 'Search for homeplanet'!Z25&amp; 'Search for homeplanet'!AA25&amp; 'Search for homeplanet'!AB25&amp; 'Search for homeplanet'!AC25&amp; 'Search for homeplanet'!AD25&amp; 'Search for homeplanet'!AE25&amp; 'Search for homeplanet'!AF25&amp; 'Search for homeplanet'!AG25&amp; 'Search for homeplanet'!AH25&amp; 'Search for homeplanet'!AI25&amp; 'Search for homeplanet'!AJ25&amp; 'Search for homeplanet'!AK25&amp; 'Search for homeplanet'!AL25&amp; 'Search for homeplanet'!AM25&amp; 'Search for homeplanet'!AN25&amp; 'Search for homeplanet'!AO25&amp; 'Search for homeplanet'!AP25&amp; 'Search for homeplanet'!AQ25&amp; 'Search for homeplanet'!AR25&amp; 'Search for homeplanet'!AS25&amp; 'Search for homeplanet'!AT25&amp; 'Search for homeplanet'!AU25&amp; 'Search for homeplanet'!AV25&amp; 'Search for homeplanet'!AW25&amp; 'Search for homeplanet'!AX25&amp; 'Search for homeplanet'!AY25&amp; 'Search for homeplanet'!AZ25&amp; 'Search for homeplanet'!BA25&amp; 'Search for homeplanet'!BB25&amp; 'Search for homeplanet'!BC25&amp; 'Search for homeplanet'!BD25&amp; 'Search for homeplanet'!BE25&amp; 'Search for homeplanet'!BF25&amp; 'Search for homeplanet'!BG25&amp; 'Search for homeplanet'!BH25&amp; 'Search for homeplanet'!BI25&amp; 'Search for homeplanet'!BJ25&amp; 'Search for homeplanet'!BK25&amp; 'Search for homeplanet'!BL25&amp; 'Search for homeplanet'!BM25&amp; 'Search for homeplanet'!BN25&amp; 'Search for homeplanet'!BO25&amp; 'Search for homeplanet'!BP25&amp; 'Search for homeplanet'!BQ25&amp; 'Search for homeplanet'!BR25&amp; 'Search for homeplanet'!BS25&amp; 'Search for homeplanet'!BT25&amp; 'Search for homeplanet'!BU25&amp; 'Search for homeplanet'!BV25&amp; 'Search for homeplanet'!BW25&amp; 'Search for homeplanet'!BX25&amp; 'Search for homeplanet'!BY25&amp; 'Search for homeplanet'!BZ25&amp; 'Search for homeplanet'!CA25&amp; 'Search for homeplanet'!CB25&amp; 'Search for homeplanet'!CC25&amp; 'Search for homeplanet'!CD25&amp; 'Search for homeplanet'!CE25&amp; 'Search for homeplanet'!CF25&amp; 'Search for homeplanet'!CG25&amp; 'Search for homeplanet'!CH25&amp; 'Search for homeplanet'!CI25&amp; 'Search for homeplanet'!CJ25&amp; 'Search for homeplanet'!CK25&amp; 'Search for homeplanet'!CL25&amp; 'Search for homeplanet'!CM25&amp; 'Search for homeplanet'!CN25&amp; 'Search for homeplanet'!CO25&amp; 'Search for homeplanet'!CP25&amp; 'Search for homeplanet'!CQ25&amp; 'Search for homeplanet'!CR25&amp; 'Search for homeplanet'!CS25&amp; 'Search for homeplanet'!CT25&amp; 'Search for homeplanet'!CU25&amp; 'Search for homeplanet'!CV25&amp; 'Search for homeplanet'!CW25&amp; 'Search for homeplanet'!CX25&amp; 'Search for homeplanet'!CY25&amp; 'Search for homeplanet'!CZ25&amp; 'Search for homeplanet'!DA25&amp; 'Search for homeplanet'!DB25&amp; 'Search for homeplanet'!DC25&amp; 'Search for homeplanet'!DD25&amp; 'Search for homeplanet'!DE25&amp; 'Search for homeplanet'!DF25&amp; 'Search for homeplanet'!DG25&amp; 'Search for homeplanet'!DH25&amp; 'Search for homeplanet'!DI25&amp; 'Search for homeplanet'!DJ25&amp; 'Search for homeplanet'!DK25&amp; 'Search for homeplanet'!DL25&amp; 'Search for homeplanet'!DM25&amp; 'Search for homeplanet'!DN25&amp; 'Search for homeplanet'!DO25&amp; 'Search for homeplanet'!DP25&amp; 'Search for homeplanet'!DQ25&amp; 'Search for homeplanet'!DR25&amp; 'Search for homeplanet'!DS25&amp; 'Search for homeplanet'!DT25&amp; 'Search for homeplanet'!DU25</f>
        <v/>
      </c>
      <c r="I25" t="str">
        <f>IF(ISERR(SEARCH(I$1,Data!$H26)),"",";"&amp;I$1&amp;";")</f>
        <v/>
      </c>
      <c r="J25" t="str">
        <f>IF(ISERR(SEARCH(J$1,Data!$H26)),"",";"&amp;J$1&amp;";")</f>
        <v/>
      </c>
      <c r="K25" t="str">
        <f>IF(ISERR(SEARCH(K$1,Data!$H26)),"",";"&amp;K$1&amp;";")</f>
        <v/>
      </c>
      <c r="L25" t="str">
        <f>IF(ISERR(SEARCH(L$1,Data!$H26)),"",";"&amp;L$1&amp;";")</f>
        <v/>
      </c>
      <c r="M25" t="str">
        <f>IF(ISERR(SEARCH(M$1,Data!$H26)),"",";"&amp;M$1&amp;";")</f>
        <v/>
      </c>
      <c r="N25" t="str">
        <f>IF(ISERR(SEARCH(N$1,Data!$H26)),"",";"&amp;N$1&amp;";")</f>
        <v/>
      </c>
      <c r="O25" t="str">
        <f>IF(ISERR(SEARCH(O$1,Data!$H26)),"",";"&amp;O$1&amp;";")</f>
        <v/>
      </c>
      <c r="P25" t="str">
        <f>IF(ISERR(SEARCH(P$1,Data!$H26)),"",";"&amp;P$1&amp;";")</f>
        <v/>
      </c>
      <c r="Q25" t="str">
        <f>IF(ISERR(SEARCH(Q$1,Data!$H26)),"",";"&amp;Q$1&amp;";")</f>
        <v/>
      </c>
      <c r="R25" t="str">
        <f>IF(ISERR(SEARCH(R$1,Data!$H26)),"",";"&amp;R$1&amp;";")</f>
        <v/>
      </c>
      <c r="S25" t="str">
        <f>IF(ISERR(SEARCH(S$1,Data!$H26)),"",";"&amp;S$1&amp;";")</f>
        <v/>
      </c>
      <c r="T25" t="str">
        <f>IF(ISERR(SEARCH(T$1,Data!$H26)),"",";"&amp;T$1&amp;";")</f>
        <v/>
      </c>
      <c r="U25" t="str">
        <f>IF(ISERR(SEARCH(U$1,Data!$H26)),"",";"&amp;U$1&amp;";")</f>
        <v/>
      </c>
      <c r="V25" t="str">
        <f>IF(ISERR(SEARCH(V$1,Data!$H26)),"",";"&amp;V$1&amp;";")</f>
        <v/>
      </c>
      <c r="W25" t="str">
        <f>IF(ISERR(SEARCH(W$1,Data!$H26)),"",";"&amp;W$1&amp;";")</f>
        <v/>
      </c>
      <c r="X25" t="str">
        <f>IF(ISERR(SEARCH(X$1,Data!$H26)),"",";"&amp;X$1&amp;";")</f>
        <v/>
      </c>
      <c r="Y25" t="str">
        <f>IF(ISERR(SEARCH(Y$1,Data!$H26)),"",";"&amp;Y$1&amp;";")</f>
        <v/>
      </c>
      <c r="Z25" t="str">
        <f>IF(ISERR(SEARCH(Z$1,Data!$H26)),"",";"&amp;Z$1&amp;";")</f>
        <v/>
      </c>
      <c r="AA25" t="str">
        <f>IF(ISERR(SEARCH(AA$1,Data!$H26)),"",";"&amp;AA$1&amp;";")</f>
        <v/>
      </c>
      <c r="AB25" t="str">
        <f>IF(ISERR(SEARCH(AB$1,Data!$H26)),"",";"&amp;AB$1&amp;";")</f>
        <v/>
      </c>
      <c r="AC25" t="str">
        <f>IF(ISERR(SEARCH(AC$1,Data!$H26)),"",";"&amp;AC$1&amp;";")</f>
        <v/>
      </c>
      <c r="AD25" t="str">
        <f>IF(ISERR(SEARCH(AD$1,Data!$H26)),"",";"&amp;AD$1&amp;";")</f>
        <v/>
      </c>
      <c r="AE25" t="str">
        <f>IF(ISERR(SEARCH(AE$1,Data!$H26)),"",";"&amp;AE$1&amp;";")</f>
        <v/>
      </c>
      <c r="AF25" t="str">
        <f>IF(ISERR(SEARCH(AF$1,Data!$H26)),"",";"&amp;AF$1&amp;";")</f>
        <v/>
      </c>
      <c r="AG25" t="str">
        <f>IF(ISERR(SEARCH(AG$1,Data!$H26)),"",";"&amp;AG$1&amp;";")</f>
        <v/>
      </c>
      <c r="AH25" t="str">
        <f>IF(ISERR(SEARCH(AH$1,Data!$H26)),"",";"&amp;AH$1&amp;";")</f>
        <v/>
      </c>
      <c r="AI25" t="str">
        <f>IF(ISERR(SEARCH(AI$1,Data!$H26)),"",";"&amp;AI$1&amp;";")</f>
        <v/>
      </c>
      <c r="AJ25" t="str">
        <f>IF(ISERR(SEARCH(AJ$1,Data!$H26)),"",";"&amp;AJ$1&amp;";")</f>
        <v/>
      </c>
      <c r="AK25" t="str">
        <f>IF(ISERR(SEARCH(AK$1,Data!$H26)),"",";"&amp;AK$1&amp;";")</f>
        <v/>
      </c>
      <c r="AL25" t="str">
        <f>IF(ISERR(SEARCH(AL$1,Data!$H26)),"",";"&amp;AL$1&amp;";")</f>
        <v/>
      </c>
      <c r="AM25" t="str">
        <f>IF(ISERR(SEARCH(AM$1,Data!$H26)),"",";"&amp;AM$1&amp;";")</f>
        <v/>
      </c>
      <c r="AN25" t="str">
        <f>IF(ISERR(SEARCH(AN$1,Data!$H26)),"",";"&amp;AN$1&amp;";")</f>
        <v/>
      </c>
      <c r="AO25" t="str">
        <f>IF(ISERR(SEARCH(AO$1,Data!$H26)),"",";"&amp;AO$1&amp;";")</f>
        <v/>
      </c>
      <c r="AP25" t="str">
        <f>IF(ISERR(SEARCH(AP$1,Data!$H26)),"",";"&amp;AP$1&amp;";")</f>
        <v/>
      </c>
      <c r="AQ25" t="str">
        <f>IF(ISERR(SEARCH(AQ$1,Data!$H26)),"",";"&amp;AQ$1&amp;";")</f>
        <v/>
      </c>
      <c r="AR25" t="str">
        <f>IF(ISERR(SEARCH(AR$1,Data!$H26)),"",";"&amp;AR$1&amp;";")</f>
        <v/>
      </c>
      <c r="AS25" t="str">
        <f>IF(ISERR(SEARCH(AS$1,Data!$H26)),"",";"&amp;AS$1&amp;";")</f>
        <v/>
      </c>
      <c r="AT25" t="str">
        <f>IF(ISERR(SEARCH(AT$1,Data!$H26)),"",";"&amp;AT$1&amp;";")</f>
        <v/>
      </c>
      <c r="AU25" t="str">
        <f>IF(ISERR(SEARCH(AU$1,Data!$H26)),"",";"&amp;AU$1&amp;";")</f>
        <v/>
      </c>
      <c r="AV25" t="str">
        <f>IF(ISERR(SEARCH(AV$1,Data!$H26)),"",";"&amp;AV$1&amp;";")</f>
        <v/>
      </c>
      <c r="AW25" t="str">
        <f>IF(ISERR(SEARCH(AW$1,Data!$H26)),"",";"&amp;AW$1&amp;";")</f>
        <v/>
      </c>
      <c r="AX25" t="str">
        <f>IF(ISERR(SEARCH(AX$1,Data!$H26)),"",";"&amp;AX$1&amp;";")</f>
        <v/>
      </c>
      <c r="AY25" t="str">
        <f>IF(ISERR(SEARCH(AY$1,Data!$H26)),"",";"&amp;AY$1&amp;";")</f>
        <v/>
      </c>
      <c r="AZ25" t="str">
        <f>IF(ISERR(SEARCH(AZ$1,Data!$H26)),"",";"&amp;AZ$1&amp;";")</f>
        <v/>
      </c>
      <c r="BA25" t="str">
        <f>IF(ISERR(SEARCH(BA$1,Data!$H26)),"",";"&amp;BA$1&amp;";")</f>
        <v/>
      </c>
      <c r="BB25" t="str">
        <f>IF(ISERR(SEARCH(BB$1,Data!$H26)),"",";"&amp;BB$1&amp;";")</f>
        <v/>
      </c>
      <c r="BC25" t="str">
        <f>IF(ISERR(SEARCH(BC$1,Data!$H26)),"",";"&amp;BC$1&amp;";")</f>
        <v/>
      </c>
      <c r="BD25" t="str">
        <f>IF(ISERR(SEARCH(BD$1,Data!$H26)),"",";"&amp;BD$1&amp;";")</f>
        <v/>
      </c>
      <c r="BE25" t="str">
        <f>IF(ISERR(SEARCH(BE$1,Data!$H26)),"",";"&amp;BE$1&amp;";")</f>
        <v/>
      </c>
      <c r="BF25" t="str">
        <f>IF(ISERR(SEARCH(BF$1,Data!$H26)),"",";"&amp;BF$1&amp;";")</f>
        <v/>
      </c>
      <c r="BG25" t="str">
        <f>IF(ISERR(SEARCH(BG$1,Data!$H26)),"",";"&amp;BG$1&amp;";")</f>
        <v/>
      </c>
      <c r="BH25" t="str">
        <f>IF(ISERR(SEARCH(BH$1,Data!$H26)),"",";"&amp;BH$1&amp;";")</f>
        <v/>
      </c>
      <c r="BI25" t="str">
        <f>IF(ISERR(SEARCH(BI$1,Data!$H26)),"",";"&amp;BI$1&amp;";")</f>
        <v/>
      </c>
      <c r="BJ25" t="str">
        <f>IF(ISERR(SEARCH(BJ$1,Data!$H26)),"",";"&amp;BJ$1&amp;";")</f>
        <v/>
      </c>
      <c r="BK25" t="str">
        <f>IF(ISERR(SEARCH(BK$1,Data!$H26)),"",";"&amp;BK$1&amp;";")</f>
        <v/>
      </c>
      <c r="BL25" t="str">
        <f>IF(ISERR(SEARCH(BL$1,Data!$H26)),"",";"&amp;BL$1&amp;";")</f>
        <v/>
      </c>
      <c r="BM25" t="str">
        <f>IF(ISERR(SEARCH(BM$1,Data!$H26)),"",";"&amp;BM$1&amp;";")</f>
        <v/>
      </c>
      <c r="BN25" t="str">
        <f>IF(ISERR(SEARCH(BN$1,Data!$H26)),"",";"&amp;BN$1&amp;";")</f>
        <v/>
      </c>
      <c r="BO25" t="str">
        <f>IF(ISERR(SEARCH(BO$1,Data!$H26)),"",";"&amp;BO$1&amp;";")</f>
        <v/>
      </c>
      <c r="BP25" t="str">
        <f>IF(ISERR(SEARCH(BP$1,Data!$H26)),"",";"&amp;BP$1&amp;";")</f>
        <v/>
      </c>
      <c r="BQ25" t="str">
        <f>IF(ISERR(SEARCH(BQ$1,Data!$H26)),"",";"&amp;BQ$1&amp;";")</f>
        <v/>
      </c>
      <c r="BR25" t="str">
        <f>IF(ISERR(SEARCH(BR$1,Data!$H26)),"",";"&amp;BR$1&amp;";")</f>
        <v/>
      </c>
      <c r="BS25" t="str">
        <f>IF(ISERR(SEARCH(BS$1,Data!$H26)),"",";"&amp;BS$1&amp;";")</f>
        <v/>
      </c>
      <c r="BT25" t="str">
        <f>IF(ISERR(SEARCH(BT$1,Data!$H26)),"",";"&amp;BT$1&amp;";")</f>
        <v/>
      </c>
      <c r="BU25" t="str">
        <f>IF(ISERR(SEARCH(BU$1,Data!$H26)),"",";"&amp;BU$1&amp;";")</f>
        <v/>
      </c>
      <c r="BV25" t="str">
        <f>IF(ISERR(SEARCH(BV$1,Data!$H26)),"",";"&amp;BV$1&amp;";")</f>
        <v/>
      </c>
      <c r="BW25" t="str">
        <f>IF(ISERR(SEARCH(BW$1,Data!$H26)),"",";"&amp;BW$1&amp;";")</f>
        <v/>
      </c>
      <c r="BX25" t="str">
        <f>IF(ISERR(SEARCH(BX$1,Data!$H26)),"",";"&amp;BX$1&amp;";")</f>
        <v/>
      </c>
      <c r="BY25" t="str">
        <f>IF(ISERR(SEARCH(BY$1,Data!$H26)),"",";"&amp;BY$1&amp;";")</f>
        <v/>
      </c>
      <c r="BZ25" t="str">
        <f>IF(ISERR(SEARCH(BZ$1,Data!$H26)),"",";"&amp;BZ$1&amp;";")</f>
        <v/>
      </c>
      <c r="CA25" t="str">
        <f>IF(ISERR(SEARCH(CA$1,Data!$H26)),"",";"&amp;CA$1&amp;";")</f>
        <v/>
      </c>
      <c r="CB25" t="str">
        <f>IF(ISERR(SEARCH(CB$1,Data!$H26)),"",";"&amp;CB$1&amp;";")</f>
        <v/>
      </c>
      <c r="CC25" t="str">
        <f>IF(ISERR(SEARCH(CC$1,Data!$H26)),"",";"&amp;CC$1&amp;";")</f>
        <v/>
      </c>
      <c r="CD25" t="str">
        <f>IF(ISERR(SEARCH(CD$1,Data!$H26)),"",";"&amp;CD$1&amp;";")</f>
        <v/>
      </c>
      <c r="CE25" t="str">
        <f>IF(ISERR(SEARCH(CE$1,Data!$H26)),"",";"&amp;CE$1&amp;";")</f>
        <v/>
      </c>
      <c r="CF25" t="str">
        <f>IF(ISERR(SEARCH(CF$1,Data!$H26)),"",";"&amp;CF$1&amp;";")</f>
        <v/>
      </c>
      <c r="CG25" t="str">
        <f>IF(ISERR(SEARCH(CG$1,Data!$H26)),"",";"&amp;CG$1&amp;";")</f>
        <v/>
      </c>
      <c r="CH25" t="str">
        <f>IF(ISERR(SEARCH(CH$1,Data!$H26)),"",";"&amp;CH$1&amp;";")</f>
        <v/>
      </c>
      <c r="CI25" t="str">
        <f>IF(ISERR(SEARCH(CI$1,Data!$H26)),"",";"&amp;CI$1&amp;";")</f>
        <v/>
      </c>
      <c r="CJ25" t="str">
        <f>IF(ISERR(SEARCH(CJ$1,Data!$H26)),"",";"&amp;CJ$1&amp;";")</f>
        <v/>
      </c>
      <c r="CK25" t="str">
        <f>IF(ISERR(SEARCH(CK$1,Data!$H26)),"",";"&amp;CK$1&amp;";")</f>
        <v/>
      </c>
      <c r="CL25" t="str">
        <f>IF(ISERR(SEARCH(CL$1,Data!$H26)),"",";"&amp;CL$1&amp;";")</f>
        <v/>
      </c>
      <c r="CM25" t="str">
        <f>IF(ISERR(SEARCH(CM$1,Data!$H26)),"",";"&amp;CM$1&amp;";")</f>
        <v/>
      </c>
      <c r="CN25" t="str">
        <f>IF(ISERR(SEARCH(CN$1,Data!$H26)),"",";"&amp;CN$1&amp;";")</f>
        <v/>
      </c>
      <c r="CO25" t="str">
        <f>IF(ISERR(SEARCH(CO$1,Data!$H26)),"",";"&amp;CO$1&amp;";")</f>
        <v/>
      </c>
      <c r="CP25" t="str">
        <f>IF(ISERR(SEARCH(CP$1,Data!$H26)),"",";"&amp;CP$1&amp;";")</f>
        <v/>
      </c>
      <c r="CQ25" t="str">
        <f>IF(ISERR(SEARCH(CQ$1,Data!$H26)),"",";"&amp;CQ$1&amp;";")</f>
        <v/>
      </c>
      <c r="CR25" t="str">
        <f>IF(ISERR(SEARCH(CR$1,Data!$H26)),"",";"&amp;CR$1&amp;";")</f>
        <v/>
      </c>
      <c r="CS25" t="str">
        <f>IF(ISERR(SEARCH(CS$1,Data!$H26)),"",";"&amp;CS$1&amp;";")</f>
        <v/>
      </c>
      <c r="CT25" t="str">
        <f>IF(ISERR(SEARCH(CT$1,Data!$H26)),"",";"&amp;CT$1&amp;";")</f>
        <v/>
      </c>
      <c r="CU25" t="str">
        <f>IF(ISERR(SEARCH(CU$1,Data!$H26)),"",";"&amp;CU$1&amp;";")</f>
        <v/>
      </c>
      <c r="CV25" t="str">
        <f>IF(ISERR(SEARCH(CV$1,Data!$H26)),"",";"&amp;CV$1&amp;";")</f>
        <v/>
      </c>
      <c r="CW25" t="str">
        <f>IF(ISERR(SEARCH(CW$1,Data!$H26)),"",";"&amp;CW$1&amp;";")</f>
        <v/>
      </c>
      <c r="CX25" t="str">
        <f>IF(ISERR(SEARCH(CX$1,Data!$H26)),"",";"&amp;CX$1&amp;";")</f>
        <v/>
      </c>
      <c r="CY25" t="str">
        <f>IF(ISERR(SEARCH(CY$1,Data!$H26)),"",";"&amp;CY$1&amp;";")</f>
        <v/>
      </c>
      <c r="CZ25" t="str">
        <f>IF(ISERR(SEARCH(CZ$1,Data!$H26)),"",";"&amp;CZ$1&amp;";")</f>
        <v/>
      </c>
      <c r="DA25" t="str">
        <f>IF(ISERR(SEARCH(DA$1,Data!$H26)),"",";"&amp;DA$1&amp;";")</f>
        <v/>
      </c>
      <c r="DB25" t="str">
        <f>IF(ISERR(SEARCH(DB$1,Data!$H26)),"",";"&amp;DB$1&amp;";")</f>
        <v/>
      </c>
      <c r="DC25" t="str">
        <f>IF(ISERR(SEARCH(DC$1,Data!$H26)),"",";"&amp;DC$1&amp;";")</f>
        <v/>
      </c>
      <c r="DD25" t="str">
        <f>IF(ISERR(SEARCH(DD$1,Data!$H26)),"",";"&amp;DD$1&amp;";")</f>
        <v/>
      </c>
      <c r="DE25" t="str">
        <f>IF(ISERR(SEARCH(DE$1,Data!$H26)),"",";"&amp;DE$1&amp;";")</f>
        <v/>
      </c>
      <c r="DF25" t="str">
        <f>IF(ISERR(SEARCH(DF$1,Data!$H26)),"",";"&amp;DF$1&amp;";")</f>
        <v/>
      </c>
      <c r="DG25" t="str">
        <f>IF(ISERR(SEARCH(DG$1,Data!$H26)),"",";"&amp;DG$1&amp;";")</f>
        <v/>
      </c>
      <c r="DH25" t="str">
        <f>IF(ISERR(SEARCH(DH$1,Data!$H26)),"",";"&amp;DH$1&amp;";")</f>
        <v/>
      </c>
      <c r="DI25" t="str">
        <f>IF(ISERR(SEARCH(DI$1,Data!$H26)),"",";"&amp;DI$1&amp;";")</f>
        <v/>
      </c>
      <c r="DJ25" t="str">
        <f>IF(ISERR(SEARCH(DJ$1,Data!$H26)),"",";"&amp;DJ$1&amp;";")</f>
        <v/>
      </c>
      <c r="DK25" t="str">
        <f>IF(ISERR(SEARCH(DK$1,Data!$H26)),"",";"&amp;DK$1&amp;";")</f>
        <v/>
      </c>
      <c r="DL25" t="str">
        <f>IF(ISERR(SEARCH(DL$1,Data!$H26)),"",";"&amp;DL$1&amp;";")</f>
        <v/>
      </c>
      <c r="DM25" t="str">
        <f>IF(ISERR(SEARCH(DM$1,Data!$H26)),"",";"&amp;DM$1&amp;";")</f>
        <v/>
      </c>
      <c r="DN25" t="str">
        <f>IF(ISERR(SEARCH(DN$1,Data!$H26)),"",";"&amp;DN$1&amp;";")</f>
        <v/>
      </c>
      <c r="DO25" t="str">
        <f>IF(ISERR(SEARCH(DO$1,Data!$H26)),"",";"&amp;DO$1&amp;";")</f>
        <v/>
      </c>
      <c r="DP25" t="str">
        <f>IF(ISERR(SEARCH(DP$1,Data!$H26)),"",";"&amp;DP$1&amp;";")</f>
        <v/>
      </c>
      <c r="DQ25" t="str">
        <f>IF(ISERR(SEARCH(DQ$1,Data!$H26)),"",";"&amp;DQ$1&amp;";")</f>
        <v/>
      </c>
      <c r="DR25" t="str">
        <f>IF(ISERR(SEARCH(DR$1,Data!$H26)),"",";"&amp;DR$1&amp;";")</f>
        <v/>
      </c>
      <c r="DS25" t="str">
        <f>IF(ISERR(SEARCH(DS$1,Data!$H26)),"",";"&amp;DS$1&amp;";")</f>
        <v/>
      </c>
      <c r="DT25" t="str">
        <f>IF(ISERR(SEARCH(DT$1,Data!$H26)),"",";"&amp;DT$1&amp;";")</f>
        <v/>
      </c>
      <c r="DU25" t="str">
        <f>IF(ISERR(SEARCH(DU$1,Data!$H26)),"",";"&amp;DU$1&amp;";")</f>
        <v/>
      </c>
    </row>
    <row r="26" spans="1:125" x14ac:dyDescent="0.3">
      <c r="A26" t="str">
        <f>Tableau1[[#This Row],[name]]</f>
        <v>Padme Amidala</v>
      </c>
      <c r="B26" t="str">
        <f>IF(ISERROR(Tableau3[[#This Row],[Second semi-colon]]), "", MID(Tableau3[[#This Row],[Concatenation]], 2, Tableau3[[#This Row],[Second semi-colon]]-2))</f>
        <v/>
      </c>
      <c r="C26" t="e">
        <f>SEARCH(" ;",Tableau3[[#This Row],[Concatenation]])</f>
        <v>#VALUE!</v>
      </c>
      <c r="D26" t="str">
        <f>'Search for homeplanet'!I26&amp; 'Search for homeplanet'!J26&amp; 'Search for homeplanet'!K26&amp; 'Search for homeplanet'!L26&amp; 'Search for homeplanet'!M26&amp; 'Search for homeplanet'!N26&amp; 'Search for homeplanet'!O26&amp; 'Search for homeplanet'!P26&amp; 'Search for homeplanet'!Q26&amp; 'Search for homeplanet'!R26&amp; 'Search for homeplanet'!S26&amp; 'Search for homeplanet'!T26&amp; 'Search for homeplanet'!U26&amp; 'Search for homeplanet'!V26&amp; 'Search for homeplanet'!W26&amp; 'Search for homeplanet'!X26&amp; 'Search for homeplanet'!Y26&amp; 'Search for homeplanet'!Z26&amp; 'Search for homeplanet'!AA26&amp; 'Search for homeplanet'!AB26&amp; 'Search for homeplanet'!AC26&amp; 'Search for homeplanet'!AD26&amp; 'Search for homeplanet'!AE26&amp; 'Search for homeplanet'!AF26&amp; 'Search for homeplanet'!AG26&amp; 'Search for homeplanet'!AH26&amp; 'Search for homeplanet'!AI26&amp; 'Search for homeplanet'!AJ26&amp; 'Search for homeplanet'!AK26&amp; 'Search for homeplanet'!AL26&amp; 'Search for homeplanet'!AM26&amp; 'Search for homeplanet'!AN26&amp; 'Search for homeplanet'!AO26&amp; 'Search for homeplanet'!AP26&amp; 'Search for homeplanet'!AQ26&amp; 'Search for homeplanet'!AR26&amp; 'Search for homeplanet'!AS26&amp; 'Search for homeplanet'!AT26&amp; 'Search for homeplanet'!AU26&amp; 'Search for homeplanet'!AV26&amp; 'Search for homeplanet'!AW26&amp; 'Search for homeplanet'!AX26&amp; 'Search for homeplanet'!AY26&amp; 'Search for homeplanet'!AZ26&amp; 'Search for homeplanet'!BA26&amp; 'Search for homeplanet'!BB26&amp; 'Search for homeplanet'!BC26&amp; 'Search for homeplanet'!BD26&amp; 'Search for homeplanet'!BE26&amp; 'Search for homeplanet'!BF26&amp; 'Search for homeplanet'!BG26&amp; 'Search for homeplanet'!BH26&amp; 'Search for homeplanet'!BI26&amp; 'Search for homeplanet'!BJ26&amp; 'Search for homeplanet'!BK26&amp; 'Search for homeplanet'!BL26&amp; 'Search for homeplanet'!BM26&amp; 'Search for homeplanet'!BN26&amp; 'Search for homeplanet'!BO26&amp; 'Search for homeplanet'!BP26&amp; 'Search for homeplanet'!BQ26&amp; 'Search for homeplanet'!BR26&amp; 'Search for homeplanet'!BS26&amp; 'Search for homeplanet'!BT26&amp; 'Search for homeplanet'!BU26&amp; 'Search for homeplanet'!BV26&amp; 'Search for homeplanet'!BW26&amp; 'Search for homeplanet'!BX26&amp; 'Search for homeplanet'!BY26&amp; 'Search for homeplanet'!BZ26&amp; 'Search for homeplanet'!CA26&amp; 'Search for homeplanet'!CB26&amp; 'Search for homeplanet'!CC26&amp; 'Search for homeplanet'!CD26&amp; 'Search for homeplanet'!CE26&amp; 'Search for homeplanet'!CF26&amp; 'Search for homeplanet'!CG26&amp; 'Search for homeplanet'!CH26&amp; 'Search for homeplanet'!CI26&amp; 'Search for homeplanet'!CJ26&amp; 'Search for homeplanet'!CK26&amp; 'Search for homeplanet'!CL26&amp; 'Search for homeplanet'!CM26&amp; 'Search for homeplanet'!CN26&amp; 'Search for homeplanet'!CO26&amp; 'Search for homeplanet'!CP26&amp; 'Search for homeplanet'!CQ26&amp; 'Search for homeplanet'!CR26&amp; 'Search for homeplanet'!CS26&amp; 'Search for homeplanet'!CT26&amp; 'Search for homeplanet'!CU26&amp; 'Search for homeplanet'!CV26&amp; 'Search for homeplanet'!CW26&amp; 'Search for homeplanet'!CX26&amp; 'Search for homeplanet'!CY26&amp; 'Search for homeplanet'!CZ26&amp; 'Search for homeplanet'!DA26&amp; 'Search for homeplanet'!DB26&amp; 'Search for homeplanet'!DC26&amp; 'Search for homeplanet'!DD26&amp; 'Search for homeplanet'!DE26&amp; 'Search for homeplanet'!DF26&amp; 'Search for homeplanet'!DG26&amp; 'Search for homeplanet'!DH26&amp; 'Search for homeplanet'!DI26&amp; 'Search for homeplanet'!DJ26&amp; 'Search for homeplanet'!DK26&amp; 'Search for homeplanet'!DL26&amp; 'Search for homeplanet'!DM26&amp; 'Search for homeplanet'!DN26&amp; 'Search for homeplanet'!DO26&amp; 'Search for homeplanet'!DP26&amp; 'Search for homeplanet'!DQ26&amp; 'Search for homeplanet'!DR26&amp; 'Search for homeplanet'!DS26&amp; 'Search for homeplanet'!DT26&amp; 'Search for homeplanet'!DU26</f>
        <v/>
      </c>
      <c r="I26" t="str">
        <f>IF(ISERR(SEARCH(I$1,Data!$H27)),"",";"&amp;I$1&amp;";")</f>
        <v/>
      </c>
      <c r="J26" t="str">
        <f>IF(ISERR(SEARCH(J$1,Data!$H27)),"",";"&amp;J$1&amp;";")</f>
        <v/>
      </c>
      <c r="K26" t="str">
        <f>IF(ISERR(SEARCH(K$1,Data!$H27)),"",";"&amp;K$1&amp;";")</f>
        <v/>
      </c>
      <c r="L26" t="str">
        <f>IF(ISERR(SEARCH(L$1,Data!$H27)),"",";"&amp;L$1&amp;";")</f>
        <v/>
      </c>
      <c r="M26" t="str">
        <f>IF(ISERR(SEARCH(M$1,Data!$H27)),"",";"&amp;M$1&amp;";")</f>
        <v/>
      </c>
      <c r="N26" t="str">
        <f>IF(ISERR(SEARCH(N$1,Data!$H27)),"",";"&amp;N$1&amp;";")</f>
        <v/>
      </c>
      <c r="O26" t="str">
        <f>IF(ISERR(SEARCH(O$1,Data!$H27)),"",";"&amp;O$1&amp;";")</f>
        <v/>
      </c>
      <c r="P26" t="str">
        <f>IF(ISERR(SEARCH(P$1,Data!$H27)),"",";"&amp;P$1&amp;";")</f>
        <v/>
      </c>
      <c r="Q26" t="str">
        <f>IF(ISERR(SEARCH(Q$1,Data!$H27)),"",";"&amp;Q$1&amp;";")</f>
        <v/>
      </c>
      <c r="R26" t="str">
        <f>IF(ISERR(SEARCH(R$1,Data!$H27)),"",";"&amp;R$1&amp;";")</f>
        <v/>
      </c>
      <c r="S26" t="str">
        <f>IF(ISERR(SEARCH(S$1,Data!$H27)),"",";"&amp;S$1&amp;";")</f>
        <v/>
      </c>
      <c r="T26" t="str">
        <f>IF(ISERR(SEARCH(T$1,Data!$H27)),"",";"&amp;T$1&amp;";")</f>
        <v/>
      </c>
      <c r="U26" t="str">
        <f>IF(ISERR(SEARCH(U$1,Data!$H27)),"",";"&amp;U$1&amp;";")</f>
        <v/>
      </c>
      <c r="V26" t="str">
        <f>IF(ISERR(SEARCH(V$1,Data!$H27)),"",";"&amp;V$1&amp;";")</f>
        <v/>
      </c>
      <c r="W26" t="str">
        <f>IF(ISERR(SEARCH(W$1,Data!$H27)),"",";"&amp;W$1&amp;";")</f>
        <v/>
      </c>
      <c r="X26" t="str">
        <f>IF(ISERR(SEARCH(X$1,Data!$H27)),"",";"&amp;X$1&amp;";")</f>
        <v/>
      </c>
      <c r="Y26" t="str">
        <f>IF(ISERR(SEARCH(Y$1,Data!$H27)),"",";"&amp;Y$1&amp;";")</f>
        <v/>
      </c>
      <c r="Z26" t="str">
        <f>IF(ISERR(SEARCH(Z$1,Data!$H27)),"",";"&amp;Z$1&amp;";")</f>
        <v/>
      </c>
      <c r="AA26" t="str">
        <f>IF(ISERR(SEARCH(AA$1,Data!$H27)),"",";"&amp;AA$1&amp;";")</f>
        <v/>
      </c>
      <c r="AB26" t="str">
        <f>IF(ISERR(SEARCH(AB$1,Data!$H27)),"",";"&amp;AB$1&amp;";")</f>
        <v/>
      </c>
      <c r="AC26" t="str">
        <f>IF(ISERR(SEARCH(AC$1,Data!$H27)),"",";"&amp;AC$1&amp;";")</f>
        <v/>
      </c>
      <c r="AD26" t="str">
        <f>IF(ISERR(SEARCH(AD$1,Data!$H27)),"",";"&amp;AD$1&amp;";")</f>
        <v/>
      </c>
      <c r="AE26" t="str">
        <f>IF(ISERR(SEARCH(AE$1,Data!$H27)),"",";"&amp;AE$1&amp;";")</f>
        <v/>
      </c>
      <c r="AF26" t="str">
        <f>IF(ISERR(SEARCH(AF$1,Data!$H27)),"",";"&amp;AF$1&amp;";")</f>
        <v/>
      </c>
      <c r="AG26" t="str">
        <f>IF(ISERR(SEARCH(AG$1,Data!$H27)),"",";"&amp;AG$1&amp;";")</f>
        <v/>
      </c>
      <c r="AH26" t="str">
        <f>IF(ISERR(SEARCH(AH$1,Data!$H27)),"",";"&amp;AH$1&amp;";")</f>
        <v/>
      </c>
      <c r="AI26" t="str">
        <f>IF(ISERR(SEARCH(AI$1,Data!$H27)),"",";"&amp;AI$1&amp;";")</f>
        <v/>
      </c>
      <c r="AJ26" t="str">
        <f>IF(ISERR(SEARCH(AJ$1,Data!$H27)),"",";"&amp;AJ$1&amp;";")</f>
        <v/>
      </c>
      <c r="AK26" t="str">
        <f>IF(ISERR(SEARCH(AK$1,Data!$H27)),"",";"&amp;AK$1&amp;";")</f>
        <v/>
      </c>
      <c r="AL26" t="str">
        <f>IF(ISERR(SEARCH(AL$1,Data!$H27)),"",";"&amp;AL$1&amp;";")</f>
        <v/>
      </c>
      <c r="AM26" t="str">
        <f>IF(ISERR(SEARCH(AM$1,Data!$H27)),"",";"&amp;AM$1&amp;";")</f>
        <v/>
      </c>
      <c r="AN26" t="str">
        <f>IF(ISERR(SEARCH(AN$1,Data!$H27)),"",";"&amp;AN$1&amp;";")</f>
        <v/>
      </c>
      <c r="AO26" t="str">
        <f>IF(ISERR(SEARCH(AO$1,Data!$H27)),"",";"&amp;AO$1&amp;";")</f>
        <v/>
      </c>
      <c r="AP26" t="str">
        <f>IF(ISERR(SEARCH(AP$1,Data!$H27)),"",";"&amp;AP$1&amp;";")</f>
        <v/>
      </c>
      <c r="AQ26" t="str">
        <f>IF(ISERR(SEARCH(AQ$1,Data!$H27)),"",";"&amp;AQ$1&amp;";")</f>
        <v/>
      </c>
      <c r="AR26" t="str">
        <f>IF(ISERR(SEARCH(AR$1,Data!$H27)),"",";"&amp;AR$1&amp;";")</f>
        <v/>
      </c>
      <c r="AS26" t="str">
        <f>IF(ISERR(SEARCH(AS$1,Data!$H27)),"",";"&amp;AS$1&amp;";")</f>
        <v/>
      </c>
      <c r="AT26" t="str">
        <f>IF(ISERR(SEARCH(AT$1,Data!$H27)),"",";"&amp;AT$1&amp;";")</f>
        <v/>
      </c>
      <c r="AU26" t="str">
        <f>IF(ISERR(SEARCH(AU$1,Data!$H27)),"",";"&amp;AU$1&amp;";")</f>
        <v/>
      </c>
      <c r="AV26" t="str">
        <f>IF(ISERR(SEARCH(AV$1,Data!$H27)),"",";"&amp;AV$1&amp;";")</f>
        <v/>
      </c>
      <c r="AW26" t="str">
        <f>IF(ISERR(SEARCH(AW$1,Data!$H27)),"",";"&amp;AW$1&amp;";")</f>
        <v/>
      </c>
      <c r="AX26" t="str">
        <f>IF(ISERR(SEARCH(AX$1,Data!$H27)),"",";"&amp;AX$1&amp;";")</f>
        <v/>
      </c>
      <c r="AY26" t="str">
        <f>IF(ISERR(SEARCH(AY$1,Data!$H27)),"",";"&amp;AY$1&amp;";")</f>
        <v/>
      </c>
      <c r="AZ26" t="str">
        <f>IF(ISERR(SEARCH(AZ$1,Data!$H27)),"",";"&amp;AZ$1&amp;";")</f>
        <v/>
      </c>
      <c r="BA26" t="str">
        <f>IF(ISERR(SEARCH(BA$1,Data!$H27)),"",";"&amp;BA$1&amp;";")</f>
        <v/>
      </c>
      <c r="BB26" t="str">
        <f>IF(ISERR(SEARCH(BB$1,Data!$H27)),"",";"&amp;BB$1&amp;";")</f>
        <v/>
      </c>
      <c r="BC26" t="str">
        <f>IF(ISERR(SEARCH(BC$1,Data!$H27)),"",";"&amp;BC$1&amp;";")</f>
        <v/>
      </c>
      <c r="BD26" t="str">
        <f>IF(ISERR(SEARCH(BD$1,Data!$H27)),"",";"&amp;BD$1&amp;";")</f>
        <v/>
      </c>
      <c r="BE26" t="str">
        <f>IF(ISERR(SEARCH(BE$1,Data!$H27)),"",";"&amp;BE$1&amp;";")</f>
        <v/>
      </c>
      <c r="BF26" t="str">
        <f>IF(ISERR(SEARCH(BF$1,Data!$H27)),"",";"&amp;BF$1&amp;";")</f>
        <v/>
      </c>
      <c r="BG26" t="str">
        <f>IF(ISERR(SEARCH(BG$1,Data!$H27)),"",";"&amp;BG$1&amp;";")</f>
        <v/>
      </c>
      <c r="BH26" t="str">
        <f>IF(ISERR(SEARCH(BH$1,Data!$H27)),"",";"&amp;BH$1&amp;";")</f>
        <v/>
      </c>
      <c r="BI26" t="str">
        <f>IF(ISERR(SEARCH(BI$1,Data!$H27)),"",";"&amp;BI$1&amp;";")</f>
        <v/>
      </c>
      <c r="BJ26" t="str">
        <f>IF(ISERR(SEARCH(BJ$1,Data!$H27)),"",";"&amp;BJ$1&amp;";")</f>
        <v/>
      </c>
      <c r="BK26" t="str">
        <f>IF(ISERR(SEARCH(BK$1,Data!$H27)),"",";"&amp;BK$1&amp;";")</f>
        <v/>
      </c>
      <c r="BL26" t="str">
        <f>IF(ISERR(SEARCH(BL$1,Data!$H27)),"",";"&amp;BL$1&amp;";")</f>
        <v/>
      </c>
      <c r="BM26" t="str">
        <f>IF(ISERR(SEARCH(BM$1,Data!$H27)),"",";"&amp;BM$1&amp;";")</f>
        <v/>
      </c>
      <c r="BN26" t="str">
        <f>IF(ISERR(SEARCH(BN$1,Data!$H27)),"",";"&amp;BN$1&amp;";")</f>
        <v/>
      </c>
      <c r="BO26" t="str">
        <f>IF(ISERR(SEARCH(BO$1,Data!$H27)),"",";"&amp;BO$1&amp;";")</f>
        <v/>
      </c>
      <c r="BP26" t="str">
        <f>IF(ISERR(SEARCH(BP$1,Data!$H27)),"",";"&amp;BP$1&amp;";")</f>
        <v/>
      </c>
      <c r="BQ26" t="str">
        <f>IF(ISERR(SEARCH(BQ$1,Data!$H27)),"",";"&amp;BQ$1&amp;";")</f>
        <v/>
      </c>
      <c r="BR26" t="str">
        <f>IF(ISERR(SEARCH(BR$1,Data!$H27)),"",";"&amp;BR$1&amp;";")</f>
        <v/>
      </c>
      <c r="BS26" t="str">
        <f>IF(ISERR(SEARCH(BS$1,Data!$H27)),"",";"&amp;BS$1&amp;";")</f>
        <v/>
      </c>
      <c r="BT26" t="str">
        <f>IF(ISERR(SEARCH(BT$1,Data!$H27)),"",";"&amp;BT$1&amp;";")</f>
        <v/>
      </c>
      <c r="BU26" t="str">
        <f>IF(ISERR(SEARCH(BU$1,Data!$H27)),"",";"&amp;BU$1&amp;";")</f>
        <v/>
      </c>
      <c r="BV26" t="str">
        <f>IF(ISERR(SEARCH(BV$1,Data!$H27)),"",";"&amp;BV$1&amp;";")</f>
        <v/>
      </c>
      <c r="BW26" t="str">
        <f>IF(ISERR(SEARCH(BW$1,Data!$H27)),"",";"&amp;BW$1&amp;";")</f>
        <v/>
      </c>
      <c r="BX26" t="str">
        <f>IF(ISERR(SEARCH(BX$1,Data!$H27)),"",";"&amp;BX$1&amp;";")</f>
        <v/>
      </c>
      <c r="BY26" t="str">
        <f>IF(ISERR(SEARCH(BY$1,Data!$H27)),"",";"&amp;BY$1&amp;";")</f>
        <v/>
      </c>
      <c r="BZ26" t="str">
        <f>IF(ISERR(SEARCH(BZ$1,Data!$H27)),"",";"&amp;BZ$1&amp;";")</f>
        <v/>
      </c>
      <c r="CA26" t="str">
        <f>IF(ISERR(SEARCH(CA$1,Data!$H27)),"",";"&amp;CA$1&amp;";")</f>
        <v/>
      </c>
      <c r="CB26" t="str">
        <f>IF(ISERR(SEARCH(CB$1,Data!$H27)),"",";"&amp;CB$1&amp;";")</f>
        <v/>
      </c>
      <c r="CC26" t="str">
        <f>IF(ISERR(SEARCH(CC$1,Data!$H27)),"",";"&amp;CC$1&amp;";")</f>
        <v/>
      </c>
      <c r="CD26" t="str">
        <f>IF(ISERR(SEARCH(CD$1,Data!$H27)),"",";"&amp;CD$1&amp;";")</f>
        <v/>
      </c>
      <c r="CE26" t="str">
        <f>IF(ISERR(SEARCH(CE$1,Data!$H27)),"",";"&amp;CE$1&amp;";")</f>
        <v/>
      </c>
      <c r="CF26" t="str">
        <f>IF(ISERR(SEARCH(CF$1,Data!$H27)),"",";"&amp;CF$1&amp;";")</f>
        <v/>
      </c>
      <c r="CG26" t="str">
        <f>IF(ISERR(SEARCH(CG$1,Data!$H27)),"",";"&amp;CG$1&amp;";")</f>
        <v/>
      </c>
      <c r="CH26" t="str">
        <f>IF(ISERR(SEARCH(CH$1,Data!$H27)),"",";"&amp;CH$1&amp;";")</f>
        <v/>
      </c>
      <c r="CI26" t="str">
        <f>IF(ISERR(SEARCH(CI$1,Data!$H27)),"",";"&amp;CI$1&amp;";")</f>
        <v/>
      </c>
      <c r="CJ26" t="str">
        <f>IF(ISERR(SEARCH(CJ$1,Data!$H27)),"",";"&amp;CJ$1&amp;";")</f>
        <v/>
      </c>
      <c r="CK26" t="str">
        <f>IF(ISERR(SEARCH(CK$1,Data!$H27)),"",";"&amp;CK$1&amp;";")</f>
        <v/>
      </c>
      <c r="CL26" t="str">
        <f>IF(ISERR(SEARCH(CL$1,Data!$H27)),"",";"&amp;CL$1&amp;";")</f>
        <v/>
      </c>
      <c r="CM26" t="str">
        <f>IF(ISERR(SEARCH(CM$1,Data!$H27)),"",";"&amp;CM$1&amp;";")</f>
        <v/>
      </c>
      <c r="CN26" t="str">
        <f>IF(ISERR(SEARCH(CN$1,Data!$H27)),"",";"&amp;CN$1&amp;";")</f>
        <v/>
      </c>
      <c r="CO26" t="str">
        <f>IF(ISERR(SEARCH(CO$1,Data!$H27)),"",";"&amp;CO$1&amp;";")</f>
        <v/>
      </c>
      <c r="CP26" t="str">
        <f>IF(ISERR(SEARCH(CP$1,Data!$H27)),"",";"&amp;CP$1&amp;";")</f>
        <v/>
      </c>
      <c r="CQ26" t="str">
        <f>IF(ISERR(SEARCH(CQ$1,Data!$H27)),"",";"&amp;CQ$1&amp;";")</f>
        <v/>
      </c>
      <c r="CR26" t="str">
        <f>IF(ISERR(SEARCH(CR$1,Data!$H27)),"",";"&amp;CR$1&amp;";")</f>
        <v/>
      </c>
      <c r="CS26" t="str">
        <f>IF(ISERR(SEARCH(CS$1,Data!$H27)),"",";"&amp;CS$1&amp;";")</f>
        <v/>
      </c>
      <c r="CT26" t="str">
        <f>IF(ISERR(SEARCH(CT$1,Data!$H27)),"",";"&amp;CT$1&amp;";")</f>
        <v/>
      </c>
      <c r="CU26" t="str">
        <f>IF(ISERR(SEARCH(CU$1,Data!$H27)),"",";"&amp;CU$1&amp;";")</f>
        <v/>
      </c>
      <c r="CV26" t="str">
        <f>IF(ISERR(SEARCH(CV$1,Data!$H27)),"",";"&amp;CV$1&amp;";")</f>
        <v/>
      </c>
      <c r="CW26" t="str">
        <f>IF(ISERR(SEARCH(CW$1,Data!$H27)),"",";"&amp;CW$1&amp;";")</f>
        <v/>
      </c>
      <c r="CX26" t="str">
        <f>IF(ISERR(SEARCH(CX$1,Data!$H27)),"",";"&amp;CX$1&amp;";")</f>
        <v/>
      </c>
      <c r="CY26" t="str">
        <f>IF(ISERR(SEARCH(CY$1,Data!$H27)),"",";"&amp;CY$1&amp;";")</f>
        <v/>
      </c>
      <c r="CZ26" t="str">
        <f>IF(ISERR(SEARCH(CZ$1,Data!$H27)),"",";"&amp;CZ$1&amp;";")</f>
        <v/>
      </c>
      <c r="DA26" t="str">
        <f>IF(ISERR(SEARCH(DA$1,Data!$H27)),"",";"&amp;DA$1&amp;";")</f>
        <v/>
      </c>
      <c r="DB26" t="str">
        <f>IF(ISERR(SEARCH(DB$1,Data!$H27)),"",";"&amp;DB$1&amp;";")</f>
        <v/>
      </c>
      <c r="DC26" t="str">
        <f>IF(ISERR(SEARCH(DC$1,Data!$H27)),"",";"&amp;DC$1&amp;";")</f>
        <v/>
      </c>
      <c r="DD26" t="str">
        <f>IF(ISERR(SEARCH(DD$1,Data!$H27)),"",";"&amp;DD$1&amp;";")</f>
        <v/>
      </c>
      <c r="DE26" t="str">
        <f>IF(ISERR(SEARCH(DE$1,Data!$H27)),"",";"&amp;DE$1&amp;";")</f>
        <v/>
      </c>
      <c r="DF26" t="str">
        <f>IF(ISERR(SEARCH(DF$1,Data!$H27)),"",";"&amp;DF$1&amp;";")</f>
        <v/>
      </c>
      <c r="DG26" t="str">
        <f>IF(ISERR(SEARCH(DG$1,Data!$H27)),"",";"&amp;DG$1&amp;";")</f>
        <v/>
      </c>
      <c r="DH26" t="str">
        <f>IF(ISERR(SEARCH(DH$1,Data!$H27)),"",";"&amp;DH$1&amp;";")</f>
        <v/>
      </c>
      <c r="DI26" t="str">
        <f>IF(ISERR(SEARCH(DI$1,Data!$H27)),"",";"&amp;DI$1&amp;";")</f>
        <v/>
      </c>
      <c r="DJ26" t="str">
        <f>IF(ISERR(SEARCH(DJ$1,Data!$H27)),"",";"&amp;DJ$1&amp;";")</f>
        <v/>
      </c>
      <c r="DK26" t="str">
        <f>IF(ISERR(SEARCH(DK$1,Data!$H27)),"",";"&amp;DK$1&amp;";")</f>
        <v/>
      </c>
      <c r="DL26" t="str">
        <f>IF(ISERR(SEARCH(DL$1,Data!$H27)),"",";"&amp;DL$1&amp;";")</f>
        <v/>
      </c>
      <c r="DM26" t="str">
        <f>IF(ISERR(SEARCH(DM$1,Data!$H27)),"",";"&amp;DM$1&amp;";")</f>
        <v/>
      </c>
      <c r="DN26" t="str">
        <f>IF(ISERR(SEARCH(DN$1,Data!$H27)),"",";"&amp;DN$1&amp;";")</f>
        <v/>
      </c>
      <c r="DO26" t="str">
        <f>IF(ISERR(SEARCH(DO$1,Data!$H27)),"",";"&amp;DO$1&amp;";")</f>
        <v/>
      </c>
      <c r="DP26" t="str">
        <f>IF(ISERR(SEARCH(DP$1,Data!$H27)),"",";"&amp;DP$1&amp;";")</f>
        <v/>
      </c>
      <c r="DQ26" t="str">
        <f>IF(ISERR(SEARCH(DQ$1,Data!$H27)),"",";"&amp;DQ$1&amp;";")</f>
        <v/>
      </c>
      <c r="DR26" t="str">
        <f>IF(ISERR(SEARCH(DR$1,Data!$H27)),"",";"&amp;DR$1&amp;";")</f>
        <v/>
      </c>
      <c r="DS26" t="str">
        <f>IF(ISERR(SEARCH(DS$1,Data!$H27)),"",";"&amp;DS$1&amp;";")</f>
        <v/>
      </c>
      <c r="DT26" t="str">
        <f>IF(ISERR(SEARCH(DT$1,Data!$H27)),"",";"&amp;DT$1&amp;";")</f>
        <v/>
      </c>
      <c r="DU26" t="str">
        <f>IF(ISERR(SEARCH(DU$1,Data!$H27)),"",";"&amp;DU$1&amp;";")</f>
        <v/>
      </c>
    </row>
    <row r="27" spans="1:125" x14ac:dyDescent="0.3">
      <c r="A27" t="str">
        <f>Tableau1[[#This Row],[name]]</f>
        <v>Nom Anor</v>
      </c>
      <c r="B27" t="str">
        <f>IF(ISERROR(Tableau3[[#This Row],[Second semi-colon]]), "", MID(Tableau3[[#This Row],[Concatenation]], 2, Tableau3[[#This Row],[Second semi-colon]]-2))</f>
        <v/>
      </c>
      <c r="C27" t="e">
        <f>SEARCH(" ;",Tableau3[[#This Row],[Concatenation]])</f>
        <v>#VALUE!</v>
      </c>
      <c r="D27" t="str">
        <f>'Search for homeplanet'!I27&amp; 'Search for homeplanet'!J27&amp; 'Search for homeplanet'!K27&amp; 'Search for homeplanet'!L27&amp; 'Search for homeplanet'!M27&amp; 'Search for homeplanet'!N27&amp; 'Search for homeplanet'!O27&amp; 'Search for homeplanet'!P27&amp; 'Search for homeplanet'!Q27&amp; 'Search for homeplanet'!R27&amp; 'Search for homeplanet'!S27&amp; 'Search for homeplanet'!T27&amp; 'Search for homeplanet'!U27&amp; 'Search for homeplanet'!V27&amp; 'Search for homeplanet'!W27&amp; 'Search for homeplanet'!X27&amp; 'Search for homeplanet'!Y27&amp; 'Search for homeplanet'!Z27&amp; 'Search for homeplanet'!AA27&amp; 'Search for homeplanet'!AB27&amp; 'Search for homeplanet'!AC27&amp; 'Search for homeplanet'!AD27&amp; 'Search for homeplanet'!AE27&amp; 'Search for homeplanet'!AF27&amp; 'Search for homeplanet'!AG27&amp; 'Search for homeplanet'!AH27&amp; 'Search for homeplanet'!AI27&amp; 'Search for homeplanet'!AJ27&amp; 'Search for homeplanet'!AK27&amp; 'Search for homeplanet'!AL27&amp; 'Search for homeplanet'!AM27&amp; 'Search for homeplanet'!AN27&amp; 'Search for homeplanet'!AO27&amp; 'Search for homeplanet'!AP27&amp; 'Search for homeplanet'!AQ27&amp; 'Search for homeplanet'!AR27&amp; 'Search for homeplanet'!AS27&amp; 'Search for homeplanet'!AT27&amp; 'Search for homeplanet'!AU27&amp; 'Search for homeplanet'!AV27&amp; 'Search for homeplanet'!AW27&amp; 'Search for homeplanet'!AX27&amp; 'Search for homeplanet'!AY27&amp; 'Search for homeplanet'!AZ27&amp; 'Search for homeplanet'!BA27&amp; 'Search for homeplanet'!BB27&amp; 'Search for homeplanet'!BC27&amp; 'Search for homeplanet'!BD27&amp; 'Search for homeplanet'!BE27&amp; 'Search for homeplanet'!BF27&amp; 'Search for homeplanet'!BG27&amp; 'Search for homeplanet'!BH27&amp; 'Search for homeplanet'!BI27&amp; 'Search for homeplanet'!BJ27&amp; 'Search for homeplanet'!BK27&amp; 'Search for homeplanet'!BL27&amp; 'Search for homeplanet'!BM27&amp; 'Search for homeplanet'!BN27&amp; 'Search for homeplanet'!BO27&amp; 'Search for homeplanet'!BP27&amp; 'Search for homeplanet'!BQ27&amp; 'Search for homeplanet'!BR27&amp; 'Search for homeplanet'!BS27&amp; 'Search for homeplanet'!BT27&amp; 'Search for homeplanet'!BU27&amp; 'Search for homeplanet'!BV27&amp; 'Search for homeplanet'!BW27&amp; 'Search for homeplanet'!BX27&amp; 'Search for homeplanet'!BY27&amp; 'Search for homeplanet'!BZ27&amp; 'Search for homeplanet'!CA27&amp; 'Search for homeplanet'!CB27&amp; 'Search for homeplanet'!CC27&amp; 'Search for homeplanet'!CD27&amp; 'Search for homeplanet'!CE27&amp; 'Search for homeplanet'!CF27&amp; 'Search for homeplanet'!CG27&amp; 'Search for homeplanet'!CH27&amp; 'Search for homeplanet'!CI27&amp; 'Search for homeplanet'!CJ27&amp; 'Search for homeplanet'!CK27&amp; 'Search for homeplanet'!CL27&amp; 'Search for homeplanet'!CM27&amp; 'Search for homeplanet'!CN27&amp; 'Search for homeplanet'!CO27&amp; 'Search for homeplanet'!CP27&amp; 'Search for homeplanet'!CQ27&amp; 'Search for homeplanet'!CR27&amp; 'Search for homeplanet'!CS27&amp; 'Search for homeplanet'!CT27&amp; 'Search for homeplanet'!CU27&amp; 'Search for homeplanet'!CV27&amp; 'Search for homeplanet'!CW27&amp; 'Search for homeplanet'!CX27&amp; 'Search for homeplanet'!CY27&amp; 'Search for homeplanet'!CZ27&amp; 'Search for homeplanet'!DA27&amp; 'Search for homeplanet'!DB27&amp; 'Search for homeplanet'!DC27&amp; 'Search for homeplanet'!DD27&amp; 'Search for homeplanet'!DE27&amp; 'Search for homeplanet'!DF27&amp; 'Search for homeplanet'!DG27&amp; 'Search for homeplanet'!DH27&amp; 'Search for homeplanet'!DI27&amp; 'Search for homeplanet'!DJ27&amp; 'Search for homeplanet'!DK27&amp; 'Search for homeplanet'!DL27&amp; 'Search for homeplanet'!DM27&amp; 'Search for homeplanet'!DN27&amp; 'Search for homeplanet'!DO27&amp; 'Search for homeplanet'!DP27&amp; 'Search for homeplanet'!DQ27&amp; 'Search for homeplanet'!DR27&amp; 'Search for homeplanet'!DS27&amp; 'Search for homeplanet'!DT27&amp; 'Search for homeplanet'!DU27</f>
        <v/>
      </c>
      <c r="I27" t="str">
        <f>IF(ISERR(SEARCH(I$1,Data!$H28)),"",";"&amp;I$1&amp;";")</f>
        <v/>
      </c>
      <c r="J27" t="str">
        <f>IF(ISERR(SEARCH(J$1,Data!$H28)),"",";"&amp;J$1&amp;";")</f>
        <v/>
      </c>
      <c r="K27" t="str">
        <f>IF(ISERR(SEARCH(K$1,Data!$H28)),"",";"&amp;K$1&amp;";")</f>
        <v/>
      </c>
      <c r="L27" t="str">
        <f>IF(ISERR(SEARCH(L$1,Data!$H28)),"",";"&amp;L$1&amp;";")</f>
        <v/>
      </c>
      <c r="M27" t="str">
        <f>IF(ISERR(SEARCH(M$1,Data!$H28)),"",";"&amp;M$1&amp;";")</f>
        <v/>
      </c>
      <c r="N27" t="str">
        <f>IF(ISERR(SEARCH(N$1,Data!$H28)),"",";"&amp;N$1&amp;";")</f>
        <v/>
      </c>
      <c r="O27" t="str">
        <f>IF(ISERR(SEARCH(O$1,Data!$H28)),"",";"&amp;O$1&amp;";")</f>
        <v/>
      </c>
      <c r="P27" t="str">
        <f>IF(ISERR(SEARCH(P$1,Data!$H28)),"",";"&amp;P$1&amp;";")</f>
        <v/>
      </c>
      <c r="Q27" t="str">
        <f>IF(ISERR(SEARCH(Q$1,Data!$H28)),"",";"&amp;Q$1&amp;";")</f>
        <v/>
      </c>
      <c r="R27" t="str">
        <f>IF(ISERR(SEARCH(R$1,Data!$H28)),"",";"&amp;R$1&amp;";")</f>
        <v/>
      </c>
      <c r="S27" t="str">
        <f>IF(ISERR(SEARCH(S$1,Data!$H28)),"",";"&amp;S$1&amp;";")</f>
        <v/>
      </c>
      <c r="T27" t="str">
        <f>IF(ISERR(SEARCH(T$1,Data!$H28)),"",";"&amp;T$1&amp;";")</f>
        <v/>
      </c>
      <c r="U27" t="str">
        <f>IF(ISERR(SEARCH(U$1,Data!$H28)),"",";"&amp;U$1&amp;";")</f>
        <v/>
      </c>
      <c r="V27" t="str">
        <f>IF(ISERR(SEARCH(V$1,Data!$H28)),"",";"&amp;V$1&amp;";")</f>
        <v/>
      </c>
      <c r="W27" t="str">
        <f>IF(ISERR(SEARCH(W$1,Data!$H28)),"",";"&amp;W$1&amp;";")</f>
        <v/>
      </c>
      <c r="X27" t="str">
        <f>IF(ISERR(SEARCH(X$1,Data!$H28)),"",";"&amp;X$1&amp;";")</f>
        <v/>
      </c>
      <c r="Y27" t="str">
        <f>IF(ISERR(SEARCH(Y$1,Data!$H28)),"",";"&amp;Y$1&amp;";")</f>
        <v/>
      </c>
      <c r="Z27" t="str">
        <f>IF(ISERR(SEARCH(Z$1,Data!$H28)),"",";"&amp;Z$1&amp;";")</f>
        <v/>
      </c>
      <c r="AA27" t="str">
        <f>IF(ISERR(SEARCH(AA$1,Data!$H28)),"",";"&amp;AA$1&amp;";")</f>
        <v/>
      </c>
      <c r="AB27" t="str">
        <f>IF(ISERR(SEARCH(AB$1,Data!$H28)),"",";"&amp;AB$1&amp;";")</f>
        <v/>
      </c>
      <c r="AC27" t="str">
        <f>IF(ISERR(SEARCH(AC$1,Data!$H28)),"",";"&amp;AC$1&amp;";")</f>
        <v/>
      </c>
      <c r="AD27" t="str">
        <f>IF(ISERR(SEARCH(AD$1,Data!$H28)),"",";"&amp;AD$1&amp;";")</f>
        <v/>
      </c>
      <c r="AE27" t="str">
        <f>IF(ISERR(SEARCH(AE$1,Data!$H28)),"",";"&amp;AE$1&amp;";")</f>
        <v/>
      </c>
      <c r="AF27" t="str">
        <f>IF(ISERR(SEARCH(AF$1,Data!$H28)),"",";"&amp;AF$1&amp;";")</f>
        <v/>
      </c>
      <c r="AG27" t="str">
        <f>IF(ISERR(SEARCH(AG$1,Data!$H28)),"",";"&amp;AG$1&amp;";")</f>
        <v/>
      </c>
      <c r="AH27" t="str">
        <f>IF(ISERR(SEARCH(AH$1,Data!$H28)),"",";"&amp;AH$1&amp;";")</f>
        <v/>
      </c>
      <c r="AI27" t="str">
        <f>IF(ISERR(SEARCH(AI$1,Data!$H28)),"",";"&amp;AI$1&amp;";")</f>
        <v/>
      </c>
      <c r="AJ27" t="str">
        <f>IF(ISERR(SEARCH(AJ$1,Data!$H28)),"",";"&amp;AJ$1&amp;";")</f>
        <v/>
      </c>
      <c r="AK27" t="str">
        <f>IF(ISERR(SEARCH(AK$1,Data!$H28)),"",";"&amp;AK$1&amp;";")</f>
        <v/>
      </c>
      <c r="AL27" t="str">
        <f>IF(ISERR(SEARCH(AL$1,Data!$H28)),"",";"&amp;AL$1&amp;";")</f>
        <v/>
      </c>
      <c r="AM27" t="str">
        <f>IF(ISERR(SEARCH(AM$1,Data!$H28)),"",";"&amp;AM$1&amp;";")</f>
        <v/>
      </c>
      <c r="AN27" t="str">
        <f>IF(ISERR(SEARCH(AN$1,Data!$H28)),"",";"&amp;AN$1&amp;";")</f>
        <v/>
      </c>
      <c r="AO27" t="str">
        <f>IF(ISERR(SEARCH(AO$1,Data!$H28)),"",";"&amp;AO$1&amp;";")</f>
        <v/>
      </c>
      <c r="AP27" t="str">
        <f>IF(ISERR(SEARCH(AP$1,Data!$H28)),"",";"&amp;AP$1&amp;";")</f>
        <v/>
      </c>
      <c r="AQ27" t="str">
        <f>IF(ISERR(SEARCH(AQ$1,Data!$H28)),"",";"&amp;AQ$1&amp;";")</f>
        <v/>
      </c>
      <c r="AR27" t="str">
        <f>IF(ISERR(SEARCH(AR$1,Data!$H28)),"",";"&amp;AR$1&amp;";")</f>
        <v/>
      </c>
      <c r="AS27" t="str">
        <f>IF(ISERR(SEARCH(AS$1,Data!$H28)),"",";"&amp;AS$1&amp;";")</f>
        <v/>
      </c>
      <c r="AT27" t="str">
        <f>IF(ISERR(SEARCH(AT$1,Data!$H28)),"",";"&amp;AT$1&amp;";")</f>
        <v/>
      </c>
      <c r="AU27" t="str">
        <f>IF(ISERR(SEARCH(AU$1,Data!$H28)),"",";"&amp;AU$1&amp;";")</f>
        <v/>
      </c>
      <c r="AV27" t="str">
        <f>IF(ISERR(SEARCH(AV$1,Data!$H28)),"",";"&amp;AV$1&amp;";")</f>
        <v/>
      </c>
      <c r="AW27" t="str">
        <f>IF(ISERR(SEARCH(AW$1,Data!$H28)),"",";"&amp;AW$1&amp;";")</f>
        <v/>
      </c>
      <c r="AX27" t="str">
        <f>IF(ISERR(SEARCH(AX$1,Data!$H28)),"",";"&amp;AX$1&amp;";")</f>
        <v/>
      </c>
      <c r="AY27" t="str">
        <f>IF(ISERR(SEARCH(AY$1,Data!$H28)),"",";"&amp;AY$1&amp;";")</f>
        <v/>
      </c>
      <c r="AZ27" t="str">
        <f>IF(ISERR(SEARCH(AZ$1,Data!$H28)),"",";"&amp;AZ$1&amp;";")</f>
        <v/>
      </c>
      <c r="BA27" t="str">
        <f>IF(ISERR(SEARCH(BA$1,Data!$H28)),"",";"&amp;BA$1&amp;";")</f>
        <v/>
      </c>
      <c r="BB27" t="str">
        <f>IF(ISERR(SEARCH(BB$1,Data!$H28)),"",";"&amp;BB$1&amp;";")</f>
        <v/>
      </c>
      <c r="BC27" t="str">
        <f>IF(ISERR(SEARCH(BC$1,Data!$H28)),"",";"&amp;BC$1&amp;";")</f>
        <v/>
      </c>
      <c r="BD27" t="str">
        <f>IF(ISERR(SEARCH(BD$1,Data!$H28)),"",";"&amp;BD$1&amp;";")</f>
        <v/>
      </c>
      <c r="BE27" t="str">
        <f>IF(ISERR(SEARCH(BE$1,Data!$H28)),"",";"&amp;BE$1&amp;";")</f>
        <v/>
      </c>
      <c r="BF27" t="str">
        <f>IF(ISERR(SEARCH(BF$1,Data!$H28)),"",";"&amp;BF$1&amp;";")</f>
        <v/>
      </c>
      <c r="BG27" t="str">
        <f>IF(ISERR(SEARCH(BG$1,Data!$H28)),"",";"&amp;BG$1&amp;";")</f>
        <v/>
      </c>
      <c r="BH27" t="str">
        <f>IF(ISERR(SEARCH(BH$1,Data!$H28)),"",";"&amp;BH$1&amp;";")</f>
        <v/>
      </c>
      <c r="BI27" t="str">
        <f>IF(ISERR(SEARCH(BI$1,Data!$H28)),"",";"&amp;BI$1&amp;";")</f>
        <v/>
      </c>
      <c r="BJ27" t="str">
        <f>IF(ISERR(SEARCH(BJ$1,Data!$H28)),"",";"&amp;BJ$1&amp;";")</f>
        <v/>
      </c>
      <c r="BK27" t="str">
        <f>IF(ISERR(SEARCH(BK$1,Data!$H28)),"",";"&amp;BK$1&amp;";")</f>
        <v/>
      </c>
      <c r="BL27" t="str">
        <f>IF(ISERR(SEARCH(BL$1,Data!$H28)),"",";"&amp;BL$1&amp;";")</f>
        <v/>
      </c>
      <c r="BM27" t="str">
        <f>IF(ISERR(SEARCH(BM$1,Data!$H28)),"",";"&amp;BM$1&amp;";")</f>
        <v/>
      </c>
      <c r="BN27" t="str">
        <f>IF(ISERR(SEARCH(BN$1,Data!$H28)),"",";"&amp;BN$1&amp;";")</f>
        <v/>
      </c>
      <c r="BO27" t="str">
        <f>IF(ISERR(SEARCH(BO$1,Data!$H28)),"",";"&amp;BO$1&amp;";")</f>
        <v/>
      </c>
      <c r="BP27" t="str">
        <f>IF(ISERR(SEARCH(BP$1,Data!$H28)),"",";"&amp;BP$1&amp;";")</f>
        <v/>
      </c>
      <c r="BQ27" t="str">
        <f>IF(ISERR(SEARCH(BQ$1,Data!$H28)),"",";"&amp;BQ$1&amp;";")</f>
        <v/>
      </c>
      <c r="BR27" t="str">
        <f>IF(ISERR(SEARCH(BR$1,Data!$H28)),"",";"&amp;BR$1&amp;";")</f>
        <v/>
      </c>
      <c r="BS27" t="str">
        <f>IF(ISERR(SEARCH(BS$1,Data!$H28)),"",";"&amp;BS$1&amp;";")</f>
        <v/>
      </c>
      <c r="BT27" t="str">
        <f>IF(ISERR(SEARCH(BT$1,Data!$H28)),"",";"&amp;BT$1&amp;";")</f>
        <v/>
      </c>
      <c r="BU27" t="str">
        <f>IF(ISERR(SEARCH(BU$1,Data!$H28)),"",";"&amp;BU$1&amp;";")</f>
        <v/>
      </c>
      <c r="BV27" t="str">
        <f>IF(ISERR(SEARCH(BV$1,Data!$H28)),"",";"&amp;BV$1&amp;";")</f>
        <v/>
      </c>
      <c r="BW27" t="str">
        <f>IF(ISERR(SEARCH(BW$1,Data!$H28)),"",";"&amp;BW$1&amp;";")</f>
        <v/>
      </c>
      <c r="BX27" t="str">
        <f>IF(ISERR(SEARCH(BX$1,Data!$H28)),"",";"&amp;BX$1&amp;";")</f>
        <v/>
      </c>
      <c r="BY27" t="str">
        <f>IF(ISERR(SEARCH(BY$1,Data!$H28)),"",";"&amp;BY$1&amp;";")</f>
        <v/>
      </c>
      <c r="BZ27" t="str">
        <f>IF(ISERR(SEARCH(BZ$1,Data!$H28)),"",";"&amp;BZ$1&amp;";")</f>
        <v/>
      </c>
      <c r="CA27" t="str">
        <f>IF(ISERR(SEARCH(CA$1,Data!$H28)),"",";"&amp;CA$1&amp;";")</f>
        <v/>
      </c>
      <c r="CB27" t="str">
        <f>IF(ISERR(SEARCH(CB$1,Data!$H28)),"",";"&amp;CB$1&amp;";")</f>
        <v/>
      </c>
      <c r="CC27" t="str">
        <f>IF(ISERR(SEARCH(CC$1,Data!$H28)),"",";"&amp;CC$1&amp;";")</f>
        <v/>
      </c>
      <c r="CD27" t="str">
        <f>IF(ISERR(SEARCH(CD$1,Data!$H28)),"",";"&amp;CD$1&amp;";")</f>
        <v/>
      </c>
      <c r="CE27" t="str">
        <f>IF(ISERR(SEARCH(CE$1,Data!$H28)),"",";"&amp;CE$1&amp;";")</f>
        <v/>
      </c>
      <c r="CF27" t="str">
        <f>IF(ISERR(SEARCH(CF$1,Data!$H28)),"",";"&amp;CF$1&amp;";")</f>
        <v/>
      </c>
      <c r="CG27" t="str">
        <f>IF(ISERR(SEARCH(CG$1,Data!$H28)),"",";"&amp;CG$1&amp;";")</f>
        <v/>
      </c>
      <c r="CH27" t="str">
        <f>IF(ISERR(SEARCH(CH$1,Data!$H28)),"",";"&amp;CH$1&amp;";")</f>
        <v/>
      </c>
      <c r="CI27" t="str">
        <f>IF(ISERR(SEARCH(CI$1,Data!$H28)),"",";"&amp;CI$1&amp;";")</f>
        <v/>
      </c>
      <c r="CJ27" t="str">
        <f>IF(ISERR(SEARCH(CJ$1,Data!$H28)),"",";"&amp;CJ$1&amp;";")</f>
        <v/>
      </c>
      <c r="CK27" t="str">
        <f>IF(ISERR(SEARCH(CK$1,Data!$H28)),"",";"&amp;CK$1&amp;";")</f>
        <v/>
      </c>
      <c r="CL27" t="str">
        <f>IF(ISERR(SEARCH(CL$1,Data!$H28)),"",";"&amp;CL$1&amp;";")</f>
        <v/>
      </c>
      <c r="CM27" t="str">
        <f>IF(ISERR(SEARCH(CM$1,Data!$H28)),"",";"&amp;CM$1&amp;";")</f>
        <v/>
      </c>
      <c r="CN27" t="str">
        <f>IF(ISERR(SEARCH(CN$1,Data!$H28)),"",";"&amp;CN$1&amp;";")</f>
        <v/>
      </c>
      <c r="CO27" t="str">
        <f>IF(ISERR(SEARCH(CO$1,Data!$H28)),"",";"&amp;CO$1&amp;";")</f>
        <v/>
      </c>
      <c r="CP27" t="str">
        <f>IF(ISERR(SEARCH(CP$1,Data!$H28)),"",";"&amp;CP$1&amp;";")</f>
        <v/>
      </c>
      <c r="CQ27" t="str">
        <f>IF(ISERR(SEARCH(CQ$1,Data!$H28)),"",";"&amp;CQ$1&amp;";")</f>
        <v/>
      </c>
      <c r="CR27" t="str">
        <f>IF(ISERR(SEARCH(CR$1,Data!$H28)),"",";"&amp;CR$1&amp;";")</f>
        <v/>
      </c>
      <c r="CS27" t="str">
        <f>IF(ISERR(SEARCH(CS$1,Data!$H28)),"",";"&amp;CS$1&amp;";")</f>
        <v/>
      </c>
      <c r="CT27" t="str">
        <f>IF(ISERR(SEARCH(CT$1,Data!$H28)),"",";"&amp;CT$1&amp;";")</f>
        <v/>
      </c>
      <c r="CU27" t="str">
        <f>IF(ISERR(SEARCH(CU$1,Data!$H28)),"",";"&amp;CU$1&amp;";")</f>
        <v/>
      </c>
      <c r="CV27" t="str">
        <f>IF(ISERR(SEARCH(CV$1,Data!$H28)),"",";"&amp;CV$1&amp;";")</f>
        <v/>
      </c>
      <c r="CW27" t="str">
        <f>IF(ISERR(SEARCH(CW$1,Data!$H28)),"",";"&amp;CW$1&amp;";")</f>
        <v/>
      </c>
      <c r="CX27" t="str">
        <f>IF(ISERR(SEARCH(CX$1,Data!$H28)),"",";"&amp;CX$1&amp;";")</f>
        <v/>
      </c>
      <c r="CY27" t="str">
        <f>IF(ISERR(SEARCH(CY$1,Data!$H28)),"",";"&amp;CY$1&amp;";")</f>
        <v/>
      </c>
      <c r="CZ27" t="str">
        <f>IF(ISERR(SEARCH(CZ$1,Data!$H28)),"",";"&amp;CZ$1&amp;";")</f>
        <v/>
      </c>
      <c r="DA27" t="str">
        <f>IF(ISERR(SEARCH(DA$1,Data!$H28)),"",";"&amp;DA$1&amp;";")</f>
        <v/>
      </c>
      <c r="DB27" t="str">
        <f>IF(ISERR(SEARCH(DB$1,Data!$H28)),"",";"&amp;DB$1&amp;";")</f>
        <v/>
      </c>
      <c r="DC27" t="str">
        <f>IF(ISERR(SEARCH(DC$1,Data!$H28)),"",";"&amp;DC$1&amp;";")</f>
        <v/>
      </c>
      <c r="DD27" t="str">
        <f>IF(ISERR(SEARCH(DD$1,Data!$H28)),"",";"&amp;DD$1&amp;";")</f>
        <v/>
      </c>
      <c r="DE27" t="str">
        <f>IF(ISERR(SEARCH(DE$1,Data!$H28)),"",";"&amp;DE$1&amp;";")</f>
        <v/>
      </c>
      <c r="DF27" t="str">
        <f>IF(ISERR(SEARCH(DF$1,Data!$H28)),"",";"&amp;DF$1&amp;";")</f>
        <v/>
      </c>
      <c r="DG27" t="str">
        <f>IF(ISERR(SEARCH(DG$1,Data!$H28)),"",";"&amp;DG$1&amp;";")</f>
        <v/>
      </c>
      <c r="DH27" t="str">
        <f>IF(ISERR(SEARCH(DH$1,Data!$H28)),"",";"&amp;DH$1&amp;";")</f>
        <v/>
      </c>
      <c r="DI27" t="str">
        <f>IF(ISERR(SEARCH(DI$1,Data!$H28)),"",";"&amp;DI$1&amp;";")</f>
        <v/>
      </c>
      <c r="DJ27" t="str">
        <f>IF(ISERR(SEARCH(DJ$1,Data!$H28)),"",";"&amp;DJ$1&amp;";")</f>
        <v/>
      </c>
      <c r="DK27" t="str">
        <f>IF(ISERR(SEARCH(DK$1,Data!$H28)),"",";"&amp;DK$1&amp;";")</f>
        <v/>
      </c>
      <c r="DL27" t="str">
        <f>IF(ISERR(SEARCH(DL$1,Data!$H28)),"",";"&amp;DL$1&amp;";")</f>
        <v/>
      </c>
      <c r="DM27" t="str">
        <f>IF(ISERR(SEARCH(DM$1,Data!$H28)),"",";"&amp;DM$1&amp;";")</f>
        <v/>
      </c>
      <c r="DN27" t="str">
        <f>IF(ISERR(SEARCH(DN$1,Data!$H28)),"",";"&amp;DN$1&amp;";")</f>
        <v/>
      </c>
      <c r="DO27" t="str">
        <f>IF(ISERR(SEARCH(DO$1,Data!$H28)),"",";"&amp;DO$1&amp;";")</f>
        <v/>
      </c>
      <c r="DP27" t="str">
        <f>IF(ISERR(SEARCH(DP$1,Data!$H28)),"",";"&amp;DP$1&amp;";")</f>
        <v/>
      </c>
      <c r="DQ27" t="str">
        <f>IF(ISERR(SEARCH(DQ$1,Data!$H28)),"",";"&amp;DQ$1&amp;";")</f>
        <v/>
      </c>
      <c r="DR27" t="str">
        <f>IF(ISERR(SEARCH(DR$1,Data!$H28)),"",";"&amp;DR$1&amp;";")</f>
        <v/>
      </c>
      <c r="DS27" t="str">
        <f>IF(ISERR(SEARCH(DS$1,Data!$H28)),"",";"&amp;DS$1&amp;";")</f>
        <v/>
      </c>
      <c r="DT27" t="str">
        <f>IF(ISERR(SEARCH(DT$1,Data!$H28)),"",";"&amp;DT$1&amp;";")</f>
        <v/>
      </c>
      <c r="DU27" t="str">
        <f>IF(ISERR(SEARCH(DU$1,Data!$H28)),"",";"&amp;DU$1&amp;";")</f>
        <v/>
      </c>
    </row>
    <row r="28" spans="1:125" x14ac:dyDescent="0.3">
      <c r="A28" t="str">
        <f>Tableau1[[#This Row],[name]]</f>
        <v>Capitaine Raymus Antilles</v>
      </c>
      <c r="B28" t="str">
        <f>IF(ISERROR(Tableau3[[#This Row],[Second semi-colon]]), "", MID(Tableau3[[#This Row],[Concatenation]], 2, Tableau3[[#This Row],[Second semi-colon]]-2))</f>
        <v/>
      </c>
      <c r="C28" t="e">
        <f>SEARCH(" ;",Tableau3[[#This Row],[Concatenation]])</f>
        <v>#VALUE!</v>
      </c>
      <c r="D28" t="str">
        <f>'Search for homeplanet'!I28&amp; 'Search for homeplanet'!J28&amp; 'Search for homeplanet'!K28&amp; 'Search for homeplanet'!L28&amp; 'Search for homeplanet'!M28&amp; 'Search for homeplanet'!N28&amp; 'Search for homeplanet'!O28&amp; 'Search for homeplanet'!P28&amp; 'Search for homeplanet'!Q28&amp; 'Search for homeplanet'!R28&amp; 'Search for homeplanet'!S28&amp; 'Search for homeplanet'!T28&amp; 'Search for homeplanet'!U28&amp; 'Search for homeplanet'!V28&amp; 'Search for homeplanet'!W28&amp; 'Search for homeplanet'!X28&amp; 'Search for homeplanet'!Y28&amp; 'Search for homeplanet'!Z28&amp; 'Search for homeplanet'!AA28&amp; 'Search for homeplanet'!AB28&amp; 'Search for homeplanet'!AC28&amp; 'Search for homeplanet'!AD28&amp; 'Search for homeplanet'!AE28&amp; 'Search for homeplanet'!AF28&amp; 'Search for homeplanet'!AG28&amp; 'Search for homeplanet'!AH28&amp; 'Search for homeplanet'!AI28&amp; 'Search for homeplanet'!AJ28&amp; 'Search for homeplanet'!AK28&amp; 'Search for homeplanet'!AL28&amp; 'Search for homeplanet'!AM28&amp; 'Search for homeplanet'!AN28&amp; 'Search for homeplanet'!AO28&amp; 'Search for homeplanet'!AP28&amp; 'Search for homeplanet'!AQ28&amp; 'Search for homeplanet'!AR28&amp; 'Search for homeplanet'!AS28&amp; 'Search for homeplanet'!AT28&amp; 'Search for homeplanet'!AU28&amp; 'Search for homeplanet'!AV28&amp; 'Search for homeplanet'!AW28&amp; 'Search for homeplanet'!AX28&amp; 'Search for homeplanet'!AY28&amp; 'Search for homeplanet'!AZ28&amp; 'Search for homeplanet'!BA28&amp; 'Search for homeplanet'!BB28&amp; 'Search for homeplanet'!BC28&amp; 'Search for homeplanet'!BD28&amp; 'Search for homeplanet'!BE28&amp; 'Search for homeplanet'!BF28&amp; 'Search for homeplanet'!BG28&amp; 'Search for homeplanet'!BH28&amp; 'Search for homeplanet'!BI28&amp; 'Search for homeplanet'!BJ28&amp; 'Search for homeplanet'!BK28&amp; 'Search for homeplanet'!BL28&amp; 'Search for homeplanet'!BM28&amp; 'Search for homeplanet'!BN28&amp; 'Search for homeplanet'!BO28&amp; 'Search for homeplanet'!BP28&amp; 'Search for homeplanet'!BQ28&amp; 'Search for homeplanet'!BR28&amp; 'Search for homeplanet'!BS28&amp; 'Search for homeplanet'!BT28&amp; 'Search for homeplanet'!BU28&amp; 'Search for homeplanet'!BV28&amp; 'Search for homeplanet'!BW28&amp; 'Search for homeplanet'!BX28&amp; 'Search for homeplanet'!BY28&amp; 'Search for homeplanet'!BZ28&amp; 'Search for homeplanet'!CA28&amp; 'Search for homeplanet'!CB28&amp; 'Search for homeplanet'!CC28&amp; 'Search for homeplanet'!CD28&amp; 'Search for homeplanet'!CE28&amp; 'Search for homeplanet'!CF28&amp; 'Search for homeplanet'!CG28&amp; 'Search for homeplanet'!CH28&amp; 'Search for homeplanet'!CI28&amp; 'Search for homeplanet'!CJ28&amp; 'Search for homeplanet'!CK28&amp; 'Search for homeplanet'!CL28&amp; 'Search for homeplanet'!CM28&amp; 'Search for homeplanet'!CN28&amp; 'Search for homeplanet'!CO28&amp; 'Search for homeplanet'!CP28&amp; 'Search for homeplanet'!CQ28&amp; 'Search for homeplanet'!CR28&amp; 'Search for homeplanet'!CS28&amp; 'Search for homeplanet'!CT28&amp; 'Search for homeplanet'!CU28&amp; 'Search for homeplanet'!CV28&amp; 'Search for homeplanet'!CW28&amp; 'Search for homeplanet'!CX28&amp; 'Search for homeplanet'!CY28&amp; 'Search for homeplanet'!CZ28&amp; 'Search for homeplanet'!DA28&amp; 'Search for homeplanet'!DB28&amp; 'Search for homeplanet'!DC28&amp; 'Search for homeplanet'!DD28&amp; 'Search for homeplanet'!DE28&amp; 'Search for homeplanet'!DF28&amp; 'Search for homeplanet'!DG28&amp; 'Search for homeplanet'!DH28&amp; 'Search for homeplanet'!DI28&amp; 'Search for homeplanet'!DJ28&amp; 'Search for homeplanet'!DK28&amp; 'Search for homeplanet'!DL28&amp; 'Search for homeplanet'!DM28&amp; 'Search for homeplanet'!DN28&amp; 'Search for homeplanet'!DO28&amp; 'Search for homeplanet'!DP28&amp; 'Search for homeplanet'!DQ28&amp; 'Search for homeplanet'!DR28&amp; 'Search for homeplanet'!DS28&amp; 'Search for homeplanet'!DT28&amp; 'Search for homeplanet'!DU28</f>
        <v/>
      </c>
      <c r="I28" t="str">
        <f>IF(ISERR(SEARCH(I$1,Data!$H29)),"",";"&amp;I$1&amp;";")</f>
        <v/>
      </c>
      <c r="J28" t="str">
        <f>IF(ISERR(SEARCH(J$1,Data!$H29)),"",";"&amp;J$1&amp;";")</f>
        <v/>
      </c>
      <c r="K28" t="str">
        <f>IF(ISERR(SEARCH(K$1,Data!$H29)),"",";"&amp;K$1&amp;";")</f>
        <v/>
      </c>
      <c r="L28" t="str">
        <f>IF(ISERR(SEARCH(L$1,Data!$H29)),"",";"&amp;L$1&amp;";")</f>
        <v/>
      </c>
      <c r="M28" t="str">
        <f>IF(ISERR(SEARCH(M$1,Data!$H29)),"",";"&amp;M$1&amp;";")</f>
        <v/>
      </c>
      <c r="N28" t="str">
        <f>IF(ISERR(SEARCH(N$1,Data!$H29)),"",";"&amp;N$1&amp;";")</f>
        <v/>
      </c>
      <c r="O28" t="str">
        <f>IF(ISERR(SEARCH(O$1,Data!$H29)),"",";"&amp;O$1&amp;";")</f>
        <v/>
      </c>
      <c r="P28" t="str">
        <f>IF(ISERR(SEARCH(P$1,Data!$H29)),"",";"&amp;P$1&amp;";")</f>
        <v/>
      </c>
      <c r="Q28" t="str">
        <f>IF(ISERR(SEARCH(Q$1,Data!$H29)),"",";"&amp;Q$1&amp;";")</f>
        <v/>
      </c>
      <c r="R28" t="str">
        <f>IF(ISERR(SEARCH(R$1,Data!$H29)),"",";"&amp;R$1&amp;";")</f>
        <v/>
      </c>
      <c r="S28" t="str">
        <f>IF(ISERR(SEARCH(S$1,Data!$H29)),"",";"&amp;S$1&amp;";")</f>
        <v/>
      </c>
      <c r="T28" t="str">
        <f>IF(ISERR(SEARCH(T$1,Data!$H29)),"",";"&amp;T$1&amp;";")</f>
        <v/>
      </c>
      <c r="U28" t="str">
        <f>IF(ISERR(SEARCH(U$1,Data!$H29)),"",";"&amp;U$1&amp;";")</f>
        <v/>
      </c>
      <c r="V28" t="str">
        <f>IF(ISERR(SEARCH(V$1,Data!$H29)),"",";"&amp;V$1&amp;";")</f>
        <v/>
      </c>
      <c r="W28" t="str">
        <f>IF(ISERR(SEARCH(W$1,Data!$H29)),"",";"&amp;W$1&amp;";")</f>
        <v/>
      </c>
      <c r="X28" t="str">
        <f>IF(ISERR(SEARCH(X$1,Data!$H29)),"",";"&amp;X$1&amp;";")</f>
        <v/>
      </c>
      <c r="Y28" t="str">
        <f>IF(ISERR(SEARCH(Y$1,Data!$H29)),"",";"&amp;Y$1&amp;";")</f>
        <v/>
      </c>
      <c r="Z28" t="str">
        <f>IF(ISERR(SEARCH(Z$1,Data!$H29)),"",";"&amp;Z$1&amp;";")</f>
        <v/>
      </c>
      <c r="AA28" t="str">
        <f>IF(ISERR(SEARCH(AA$1,Data!$H29)),"",";"&amp;AA$1&amp;";")</f>
        <v/>
      </c>
      <c r="AB28" t="str">
        <f>IF(ISERR(SEARCH(AB$1,Data!$H29)),"",";"&amp;AB$1&amp;";")</f>
        <v/>
      </c>
      <c r="AC28" t="str">
        <f>IF(ISERR(SEARCH(AC$1,Data!$H29)),"",";"&amp;AC$1&amp;";")</f>
        <v/>
      </c>
      <c r="AD28" t="str">
        <f>IF(ISERR(SEARCH(AD$1,Data!$H29)),"",";"&amp;AD$1&amp;";")</f>
        <v/>
      </c>
      <c r="AE28" t="str">
        <f>IF(ISERR(SEARCH(AE$1,Data!$H29)),"",";"&amp;AE$1&amp;";")</f>
        <v/>
      </c>
      <c r="AF28" t="str">
        <f>IF(ISERR(SEARCH(AF$1,Data!$H29)),"",";"&amp;AF$1&amp;";")</f>
        <v/>
      </c>
      <c r="AG28" t="str">
        <f>IF(ISERR(SEARCH(AG$1,Data!$H29)),"",";"&amp;AG$1&amp;";")</f>
        <v/>
      </c>
      <c r="AH28" t="str">
        <f>IF(ISERR(SEARCH(AH$1,Data!$H29)),"",";"&amp;AH$1&amp;";")</f>
        <v/>
      </c>
      <c r="AI28" t="str">
        <f>IF(ISERR(SEARCH(AI$1,Data!$H29)),"",";"&amp;AI$1&amp;";")</f>
        <v/>
      </c>
      <c r="AJ28" t="str">
        <f>IF(ISERR(SEARCH(AJ$1,Data!$H29)),"",";"&amp;AJ$1&amp;";")</f>
        <v/>
      </c>
      <c r="AK28" t="str">
        <f>IF(ISERR(SEARCH(AK$1,Data!$H29)),"",";"&amp;AK$1&amp;";")</f>
        <v/>
      </c>
      <c r="AL28" t="str">
        <f>IF(ISERR(SEARCH(AL$1,Data!$H29)),"",";"&amp;AL$1&amp;";")</f>
        <v/>
      </c>
      <c r="AM28" t="str">
        <f>IF(ISERR(SEARCH(AM$1,Data!$H29)),"",";"&amp;AM$1&amp;";")</f>
        <v/>
      </c>
      <c r="AN28" t="str">
        <f>IF(ISERR(SEARCH(AN$1,Data!$H29)),"",";"&amp;AN$1&amp;";")</f>
        <v/>
      </c>
      <c r="AO28" t="str">
        <f>IF(ISERR(SEARCH(AO$1,Data!$H29)),"",";"&amp;AO$1&amp;";")</f>
        <v/>
      </c>
      <c r="AP28" t="str">
        <f>IF(ISERR(SEARCH(AP$1,Data!$H29)),"",";"&amp;AP$1&amp;";")</f>
        <v/>
      </c>
      <c r="AQ28" t="str">
        <f>IF(ISERR(SEARCH(AQ$1,Data!$H29)),"",";"&amp;AQ$1&amp;";")</f>
        <v/>
      </c>
      <c r="AR28" t="str">
        <f>IF(ISERR(SEARCH(AR$1,Data!$H29)),"",";"&amp;AR$1&amp;";")</f>
        <v/>
      </c>
      <c r="AS28" t="str">
        <f>IF(ISERR(SEARCH(AS$1,Data!$H29)),"",";"&amp;AS$1&amp;";")</f>
        <v/>
      </c>
      <c r="AT28" t="str">
        <f>IF(ISERR(SEARCH(AT$1,Data!$H29)),"",";"&amp;AT$1&amp;";")</f>
        <v/>
      </c>
      <c r="AU28" t="str">
        <f>IF(ISERR(SEARCH(AU$1,Data!$H29)),"",";"&amp;AU$1&amp;";")</f>
        <v/>
      </c>
      <c r="AV28" t="str">
        <f>IF(ISERR(SEARCH(AV$1,Data!$H29)),"",";"&amp;AV$1&amp;";")</f>
        <v/>
      </c>
      <c r="AW28" t="str">
        <f>IF(ISERR(SEARCH(AW$1,Data!$H29)),"",";"&amp;AW$1&amp;";")</f>
        <v/>
      </c>
      <c r="AX28" t="str">
        <f>IF(ISERR(SEARCH(AX$1,Data!$H29)),"",";"&amp;AX$1&amp;";")</f>
        <v/>
      </c>
      <c r="AY28" t="str">
        <f>IF(ISERR(SEARCH(AY$1,Data!$H29)),"",";"&amp;AY$1&amp;";")</f>
        <v/>
      </c>
      <c r="AZ28" t="str">
        <f>IF(ISERR(SEARCH(AZ$1,Data!$H29)),"",";"&amp;AZ$1&amp;";")</f>
        <v/>
      </c>
      <c r="BA28" t="str">
        <f>IF(ISERR(SEARCH(BA$1,Data!$H29)),"",";"&amp;BA$1&amp;";")</f>
        <v/>
      </c>
      <c r="BB28" t="str">
        <f>IF(ISERR(SEARCH(BB$1,Data!$H29)),"",";"&amp;BB$1&amp;";")</f>
        <v/>
      </c>
      <c r="BC28" t="str">
        <f>IF(ISERR(SEARCH(BC$1,Data!$H29)),"",";"&amp;BC$1&amp;";")</f>
        <v/>
      </c>
      <c r="BD28" t="str">
        <f>IF(ISERR(SEARCH(BD$1,Data!$H29)),"",";"&amp;BD$1&amp;";")</f>
        <v/>
      </c>
      <c r="BE28" t="str">
        <f>IF(ISERR(SEARCH(BE$1,Data!$H29)),"",";"&amp;BE$1&amp;";")</f>
        <v/>
      </c>
      <c r="BF28" t="str">
        <f>IF(ISERR(SEARCH(BF$1,Data!$H29)),"",";"&amp;BF$1&amp;";")</f>
        <v/>
      </c>
      <c r="BG28" t="str">
        <f>IF(ISERR(SEARCH(BG$1,Data!$H29)),"",";"&amp;BG$1&amp;";")</f>
        <v/>
      </c>
      <c r="BH28" t="str">
        <f>IF(ISERR(SEARCH(BH$1,Data!$H29)),"",";"&amp;BH$1&amp;";")</f>
        <v/>
      </c>
      <c r="BI28" t="str">
        <f>IF(ISERR(SEARCH(BI$1,Data!$H29)),"",";"&amp;BI$1&amp;";")</f>
        <v/>
      </c>
      <c r="BJ28" t="str">
        <f>IF(ISERR(SEARCH(BJ$1,Data!$H29)),"",";"&amp;BJ$1&amp;";")</f>
        <v/>
      </c>
      <c r="BK28" t="str">
        <f>IF(ISERR(SEARCH(BK$1,Data!$H29)),"",";"&amp;BK$1&amp;";")</f>
        <v/>
      </c>
      <c r="BL28" t="str">
        <f>IF(ISERR(SEARCH(BL$1,Data!$H29)),"",";"&amp;BL$1&amp;";")</f>
        <v/>
      </c>
      <c r="BM28" t="str">
        <f>IF(ISERR(SEARCH(BM$1,Data!$H29)),"",";"&amp;BM$1&amp;";")</f>
        <v/>
      </c>
      <c r="BN28" t="str">
        <f>IF(ISERR(SEARCH(BN$1,Data!$H29)),"",";"&amp;BN$1&amp;";")</f>
        <v/>
      </c>
      <c r="BO28" t="str">
        <f>IF(ISERR(SEARCH(BO$1,Data!$H29)),"",";"&amp;BO$1&amp;";")</f>
        <v/>
      </c>
      <c r="BP28" t="str">
        <f>IF(ISERR(SEARCH(BP$1,Data!$H29)),"",";"&amp;BP$1&amp;";")</f>
        <v/>
      </c>
      <c r="BQ28" t="str">
        <f>IF(ISERR(SEARCH(BQ$1,Data!$H29)),"",";"&amp;BQ$1&amp;";")</f>
        <v/>
      </c>
      <c r="BR28" t="str">
        <f>IF(ISERR(SEARCH(BR$1,Data!$H29)),"",";"&amp;BR$1&amp;";")</f>
        <v/>
      </c>
      <c r="BS28" t="str">
        <f>IF(ISERR(SEARCH(BS$1,Data!$H29)),"",";"&amp;BS$1&amp;";")</f>
        <v/>
      </c>
      <c r="BT28" t="str">
        <f>IF(ISERR(SEARCH(BT$1,Data!$H29)),"",";"&amp;BT$1&amp;";")</f>
        <v/>
      </c>
      <c r="BU28" t="str">
        <f>IF(ISERR(SEARCH(BU$1,Data!$H29)),"",";"&amp;BU$1&amp;";")</f>
        <v/>
      </c>
      <c r="BV28" t="str">
        <f>IF(ISERR(SEARCH(BV$1,Data!$H29)),"",";"&amp;BV$1&amp;";")</f>
        <v/>
      </c>
      <c r="BW28" t="str">
        <f>IF(ISERR(SEARCH(BW$1,Data!$H29)),"",";"&amp;BW$1&amp;";")</f>
        <v/>
      </c>
      <c r="BX28" t="str">
        <f>IF(ISERR(SEARCH(BX$1,Data!$H29)),"",";"&amp;BX$1&amp;";")</f>
        <v/>
      </c>
      <c r="BY28" t="str">
        <f>IF(ISERR(SEARCH(BY$1,Data!$H29)),"",";"&amp;BY$1&amp;";")</f>
        <v/>
      </c>
      <c r="BZ28" t="str">
        <f>IF(ISERR(SEARCH(BZ$1,Data!$H29)),"",";"&amp;BZ$1&amp;";")</f>
        <v/>
      </c>
      <c r="CA28" t="str">
        <f>IF(ISERR(SEARCH(CA$1,Data!$H29)),"",";"&amp;CA$1&amp;";")</f>
        <v/>
      </c>
      <c r="CB28" t="str">
        <f>IF(ISERR(SEARCH(CB$1,Data!$H29)),"",";"&amp;CB$1&amp;";")</f>
        <v/>
      </c>
      <c r="CC28" t="str">
        <f>IF(ISERR(SEARCH(CC$1,Data!$H29)),"",";"&amp;CC$1&amp;";")</f>
        <v/>
      </c>
      <c r="CD28" t="str">
        <f>IF(ISERR(SEARCH(CD$1,Data!$H29)),"",";"&amp;CD$1&amp;";")</f>
        <v/>
      </c>
      <c r="CE28" t="str">
        <f>IF(ISERR(SEARCH(CE$1,Data!$H29)),"",";"&amp;CE$1&amp;";")</f>
        <v/>
      </c>
      <c r="CF28" t="str">
        <f>IF(ISERR(SEARCH(CF$1,Data!$H29)),"",";"&amp;CF$1&amp;";")</f>
        <v/>
      </c>
      <c r="CG28" t="str">
        <f>IF(ISERR(SEARCH(CG$1,Data!$H29)),"",";"&amp;CG$1&amp;";")</f>
        <v/>
      </c>
      <c r="CH28" t="str">
        <f>IF(ISERR(SEARCH(CH$1,Data!$H29)),"",";"&amp;CH$1&amp;";")</f>
        <v/>
      </c>
      <c r="CI28" t="str">
        <f>IF(ISERR(SEARCH(CI$1,Data!$H29)),"",";"&amp;CI$1&amp;";")</f>
        <v/>
      </c>
      <c r="CJ28" t="str">
        <f>IF(ISERR(SEARCH(CJ$1,Data!$H29)),"",";"&amp;CJ$1&amp;";")</f>
        <v/>
      </c>
      <c r="CK28" t="str">
        <f>IF(ISERR(SEARCH(CK$1,Data!$H29)),"",";"&amp;CK$1&amp;";")</f>
        <v/>
      </c>
      <c r="CL28" t="str">
        <f>IF(ISERR(SEARCH(CL$1,Data!$H29)),"",";"&amp;CL$1&amp;";")</f>
        <v/>
      </c>
      <c r="CM28" t="str">
        <f>IF(ISERR(SEARCH(CM$1,Data!$H29)),"",";"&amp;CM$1&amp;";")</f>
        <v/>
      </c>
      <c r="CN28" t="str">
        <f>IF(ISERR(SEARCH(CN$1,Data!$H29)),"",";"&amp;CN$1&amp;";")</f>
        <v/>
      </c>
      <c r="CO28" t="str">
        <f>IF(ISERR(SEARCH(CO$1,Data!$H29)),"",";"&amp;CO$1&amp;";")</f>
        <v/>
      </c>
      <c r="CP28" t="str">
        <f>IF(ISERR(SEARCH(CP$1,Data!$H29)),"",";"&amp;CP$1&amp;";")</f>
        <v/>
      </c>
      <c r="CQ28" t="str">
        <f>IF(ISERR(SEARCH(CQ$1,Data!$H29)),"",";"&amp;CQ$1&amp;";")</f>
        <v/>
      </c>
      <c r="CR28" t="str">
        <f>IF(ISERR(SEARCH(CR$1,Data!$H29)),"",";"&amp;CR$1&amp;";")</f>
        <v/>
      </c>
      <c r="CS28" t="str">
        <f>IF(ISERR(SEARCH(CS$1,Data!$H29)),"",";"&amp;CS$1&amp;";")</f>
        <v/>
      </c>
      <c r="CT28" t="str">
        <f>IF(ISERR(SEARCH(CT$1,Data!$H29)),"",";"&amp;CT$1&amp;";")</f>
        <v/>
      </c>
      <c r="CU28" t="str">
        <f>IF(ISERR(SEARCH(CU$1,Data!$H29)),"",";"&amp;CU$1&amp;";")</f>
        <v/>
      </c>
      <c r="CV28" t="str">
        <f>IF(ISERR(SEARCH(CV$1,Data!$H29)),"",";"&amp;CV$1&amp;";")</f>
        <v/>
      </c>
      <c r="CW28" t="str">
        <f>IF(ISERR(SEARCH(CW$1,Data!$H29)),"",";"&amp;CW$1&amp;";")</f>
        <v/>
      </c>
      <c r="CX28" t="str">
        <f>IF(ISERR(SEARCH(CX$1,Data!$H29)),"",";"&amp;CX$1&amp;";")</f>
        <v/>
      </c>
      <c r="CY28" t="str">
        <f>IF(ISERR(SEARCH(CY$1,Data!$H29)),"",";"&amp;CY$1&amp;";")</f>
        <v/>
      </c>
      <c r="CZ28" t="str">
        <f>IF(ISERR(SEARCH(CZ$1,Data!$H29)),"",";"&amp;CZ$1&amp;";")</f>
        <v/>
      </c>
      <c r="DA28" t="str">
        <f>IF(ISERR(SEARCH(DA$1,Data!$H29)),"",";"&amp;DA$1&amp;";")</f>
        <v/>
      </c>
      <c r="DB28" t="str">
        <f>IF(ISERR(SEARCH(DB$1,Data!$H29)),"",";"&amp;DB$1&amp;";")</f>
        <v/>
      </c>
      <c r="DC28" t="str">
        <f>IF(ISERR(SEARCH(DC$1,Data!$H29)),"",";"&amp;DC$1&amp;";")</f>
        <v/>
      </c>
      <c r="DD28" t="str">
        <f>IF(ISERR(SEARCH(DD$1,Data!$H29)),"",";"&amp;DD$1&amp;";")</f>
        <v/>
      </c>
      <c r="DE28" t="str">
        <f>IF(ISERR(SEARCH(DE$1,Data!$H29)),"",";"&amp;DE$1&amp;";")</f>
        <v/>
      </c>
      <c r="DF28" t="str">
        <f>IF(ISERR(SEARCH(DF$1,Data!$H29)),"",";"&amp;DF$1&amp;";")</f>
        <v/>
      </c>
      <c r="DG28" t="str">
        <f>IF(ISERR(SEARCH(DG$1,Data!$H29)),"",";"&amp;DG$1&amp;";")</f>
        <v/>
      </c>
      <c r="DH28" t="str">
        <f>IF(ISERR(SEARCH(DH$1,Data!$H29)),"",";"&amp;DH$1&amp;";")</f>
        <v/>
      </c>
      <c r="DI28" t="str">
        <f>IF(ISERR(SEARCH(DI$1,Data!$H29)),"",";"&amp;DI$1&amp;";")</f>
        <v/>
      </c>
      <c r="DJ28" t="str">
        <f>IF(ISERR(SEARCH(DJ$1,Data!$H29)),"",";"&amp;DJ$1&amp;";")</f>
        <v/>
      </c>
      <c r="DK28" t="str">
        <f>IF(ISERR(SEARCH(DK$1,Data!$H29)),"",";"&amp;DK$1&amp;";")</f>
        <v/>
      </c>
      <c r="DL28" t="str">
        <f>IF(ISERR(SEARCH(DL$1,Data!$H29)),"",";"&amp;DL$1&amp;";")</f>
        <v/>
      </c>
      <c r="DM28" t="str">
        <f>IF(ISERR(SEARCH(DM$1,Data!$H29)),"",";"&amp;DM$1&amp;";")</f>
        <v/>
      </c>
      <c r="DN28" t="str">
        <f>IF(ISERR(SEARCH(DN$1,Data!$H29)),"",";"&amp;DN$1&amp;";")</f>
        <v/>
      </c>
      <c r="DO28" t="str">
        <f>IF(ISERR(SEARCH(DO$1,Data!$H29)),"",";"&amp;DO$1&amp;";")</f>
        <v/>
      </c>
      <c r="DP28" t="str">
        <f>IF(ISERR(SEARCH(DP$1,Data!$H29)),"",";"&amp;DP$1&amp;";")</f>
        <v/>
      </c>
      <c r="DQ28" t="str">
        <f>IF(ISERR(SEARCH(DQ$1,Data!$H29)),"",";"&amp;DQ$1&amp;";")</f>
        <v/>
      </c>
      <c r="DR28" t="str">
        <f>IF(ISERR(SEARCH(DR$1,Data!$H29)),"",";"&amp;DR$1&amp;";")</f>
        <v/>
      </c>
      <c r="DS28" t="str">
        <f>IF(ISERR(SEARCH(DS$1,Data!$H29)),"",";"&amp;DS$1&amp;";")</f>
        <v/>
      </c>
      <c r="DT28" t="str">
        <f>IF(ISERR(SEARCH(DT$1,Data!$H29)),"",";"&amp;DT$1&amp;";")</f>
        <v/>
      </c>
      <c r="DU28" t="str">
        <f>IF(ISERR(SEARCH(DU$1,Data!$H29)),"",";"&amp;DU$1&amp;";")</f>
        <v/>
      </c>
    </row>
    <row r="29" spans="1:125" x14ac:dyDescent="0.3">
      <c r="A29" t="str">
        <f>Tableau1[[#This Row],[name]]</f>
        <v>Wedge Antilles</v>
      </c>
      <c r="B29" t="str">
        <f>IF(ISERROR(Tableau3[[#This Row],[Second semi-colon]]), "", MID(Tableau3[[#This Row],[Concatenation]], 2, Tableau3[[#This Row],[Second semi-colon]]-2))</f>
        <v>Naboo</v>
      </c>
      <c r="C29">
        <f>SEARCH(" ;",Tableau3[[#This Row],[Concatenation]])</f>
        <v>7</v>
      </c>
      <c r="D29" t="str">
        <f>'Search for homeplanet'!I29&amp; 'Search for homeplanet'!J29&amp; 'Search for homeplanet'!K29&amp; 'Search for homeplanet'!L29&amp; 'Search for homeplanet'!M29&amp; 'Search for homeplanet'!N29&amp; 'Search for homeplanet'!O29&amp; 'Search for homeplanet'!P29&amp; 'Search for homeplanet'!Q29&amp; 'Search for homeplanet'!R29&amp; 'Search for homeplanet'!S29&amp; 'Search for homeplanet'!T29&amp; 'Search for homeplanet'!U29&amp; 'Search for homeplanet'!V29&amp; 'Search for homeplanet'!W29&amp; 'Search for homeplanet'!X29&amp; 'Search for homeplanet'!Y29&amp; 'Search for homeplanet'!Z29&amp; 'Search for homeplanet'!AA29&amp; 'Search for homeplanet'!AB29&amp; 'Search for homeplanet'!AC29&amp; 'Search for homeplanet'!AD29&amp; 'Search for homeplanet'!AE29&amp; 'Search for homeplanet'!AF29&amp; 'Search for homeplanet'!AG29&amp; 'Search for homeplanet'!AH29&amp; 'Search for homeplanet'!AI29&amp; 'Search for homeplanet'!AJ29&amp; 'Search for homeplanet'!AK29&amp; 'Search for homeplanet'!AL29&amp; 'Search for homeplanet'!AM29&amp; 'Search for homeplanet'!AN29&amp; 'Search for homeplanet'!AO29&amp; 'Search for homeplanet'!AP29&amp; 'Search for homeplanet'!AQ29&amp; 'Search for homeplanet'!AR29&amp; 'Search for homeplanet'!AS29&amp; 'Search for homeplanet'!AT29&amp; 'Search for homeplanet'!AU29&amp; 'Search for homeplanet'!AV29&amp; 'Search for homeplanet'!AW29&amp; 'Search for homeplanet'!AX29&amp; 'Search for homeplanet'!AY29&amp; 'Search for homeplanet'!AZ29&amp; 'Search for homeplanet'!BA29&amp; 'Search for homeplanet'!BB29&amp; 'Search for homeplanet'!BC29&amp; 'Search for homeplanet'!BD29&amp; 'Search for homeplanet'!BE29&amp; 'Search for homeplanet'!BF29&amp; 'Search for homeplanet'!BG29&amp; 'Search for homeplanet'!BH29&amp; 'Search for homeplanet'!BI29&amp; 'Search for homeplanet'!BJ29&amp; 'Search for homeplanet'!BK29&amp; 'Search for homeplanet'!BL29&amp; 'Search for homeplanet'!BM29&amp; 'Search for homeplanet'!BN29&amp; 'Search for homeplanet'!BO29&amp; 'Search for homeplanet'!BP29&amp; 'Search for homeplanet'!BQ29&amp; 'Search for homeplanet'!BR29&amp; 'Search for homeplanet'!BS29&amp; 'Search for homeplanet'!BT29&amp; 'Search for homeplanet'!BU29&amp; 'Search for homeplanet'!BV29&amp; 'Search for homeplanet'!BW29&amp; 'Search for homeplanet'!BX29&amp; 'Search for homeplanet'!BY29&amp; 'Search for homeplanet'!BZ29&amp; 'Search for homeplanet'!CA29&amp; 'Search for homeplanet'!CB29&amp; 'Search for homeplanet'!CC29&amp; 'Search for homeplanet'!CD29&amp; 'Search for homeplanet'!CE29&amp; 'Search for homeplanet'!CF29&amp; 'Search for homeplanet'!CG29&amp; 'Search for homeplanet'!CH29&amp; 'Search for homeplanet'!CI29&amp; 'Search for homeplanet'!CJ29&amp; 'Search for homeplanet'!CK29&amp; 'Search for homeplanet'!CL29&amp; 'Search for homeplanet'!CM29&amp; 'Search for homeplanet'!CN29&amp; 'Search for homeplanet'!CO29&amp; 'Search for homeplanet'!CP29&amp; 'Search for homeplanet'!CQ29&amp; 'Search for homeplanet'!CR29&amp; 'Search for homeplanet'!CS29&amp; 'Search for homeplanet'!CT29&amp; 'Search for homeplanet'!CU29&amp; 'Search for homeplanet'!CV29&amp; 'Search for homeplanet'!CW29&amp; 'Search for homeplanet'!CX29&amp; 'Search for homeplanet'!CY29&amp; 'Search for homeplanet'!CZ29&amp; 'Search for homeplanet'!DA29&amp; 'Search for homeplanet'!DB29&amp; 'Search for homeplanet'!DC29&amp; 'Search for homeplanet'!DD29&amp; 'Search for homeplanet'!DE29&amp; 'Search for homeplanet'!DF29&amp; 'Search for homeplanet'!DG29&amp; 'Search for homeplanet'!DH29&amp; 'Search for homeplanet'!DI29&amp; 'Search for homeplanet'!DJ29&amp; 'Search for homeplanet'!DK29&amp; 'Search for homeplanet'!DL29&amp; 'Search for homeplanet'!DM29&amp; 'Search for homeplanet'!DN29&amp; 'Search for homeplanet'!DO29&amp; 'Search for homeplanet'!DP29&amp; 'Search for homeplanet'!DQ29&amp; 'Search for homeplanet'!DR29&amp; 'Search for homeplanet'!DS29&amp; 'Search for homeplanet'!DT29&amp; 'Search for homeplanet'!DU29</f>
        <v>;Naboo ;</v>
      </c>
      <c r="I29" t="str">
        <f>IF(ISERR(SEARCH(I$1,Data!$H30)),"",";"&amp;I$1&amp;";")</f>
        <v/>
      </c>
      <c r="J29" t="str">
        <f>IF(ISERR(SEARCH(J$1,Data!$H30)),"",";"&amp;J$1&amp;";")</f>
        <v/>
      </c>
      <c r="K29" t="str">
        <f>IF(ISERR(SEARCH(K$1,Data!$H30)),"",";"&amp;K$1&amp;";")</f>
        <v/>
      </c>
      <c r="L29" t="str">
        <f>IF(ISERR(SEARCH(L$1,Data!$H30)),"",";"&amp;L$1&amp;";")</f>
        <v/>
      </c>
      <c r="M29" t="str">
        <f>IF(ISERR(SEARCH(M$1,Data!$H30)),"",";"&amp;M$1&amp;";")</f>
        <v/>
      </c>
      <c r="N29" t="str">
        <f>IF(ISERR(SEARCH(N$1,Data!$H30)),"",";"&amp;N$1&amp;";")</f>
        <v/>
      </c>
      <c r="O29" t="str">
        <f>IF(ISERR(SEARCH(O$1,Data!$H30)),"",";"&amp;O$1&amp;";")</f>
        <v/>
      </c>
      <c r="P29" t="str">
        <f>IF(ISERR(SEARCH(P$1,Data!$H30)),"",";"&amp;P$1&amp;";")</f>
        <v/>
      </c>
      <c r="Q29" t="str">
        <f>IF(ISERR(SEARCH(Q$1,Data!$H30)),"",";"&amp;Q$1&amp;";")</f>
        <v/>
      </c>
      <c r="R29" t="str">
        <f>IF(ISERR(SEARCH(R$1,Data!$H30)),"",";"&amp;R$1&amp;";")</f>
        <v/>
      </c>
      <c r="S29" t="str">
        <f>IF(ISERR(SEARCH(S$1,Data!$H30)),"",";"&amp;S$1&amp;";")</f>
        <v/>
      </c>
      <c r="T29" t="str">
        <f>IF(ISERR(SEARCH(T$1,Data!$H30)),"",";"&amp;T$1&amp;";")</f>
        <v/>
      </c>
      <c r="U29" t="str">
        <f>IF(ISERR(SEARCH(U$1,Data!$H30)),"",";"&amp;U$1&amp;";")</f>
        <v/>
      </c>
      <c r="V29" t="str">
        <f>IF(ISERR(SEARCH(V$1,Data!$H30)),"",";"&amp;V$1&amp;";")</f>
        <v/>
      </c>
      <c r="W29" t="str">
        <f>IF(ISERR(SEARCH(W$1,Data!$H30)),"",";"&amp;W$1&amp;";")</f>
        <v/>
      </c>
      <c r="X29" t="str">
        <f>IF(ISERR(SEARCH(X$1,Data!$H30)),"",";"&amp;X$1&amp;";")</f>
        <v/>
      </c>
      <c r="Y29" t="str">
        <f>IF(ISERR(SEARCH(Y$1,Data!$H30)),"",";"&amp;Y$1&amp;";")</f>
        <v/>
      </c>
      <c r="Z29" t="str">
        <f>IF(ISERR(SEARCH(Z$1,Data!$H30)),"",";"&amp;Z$1&amp;";")</f>
        <v/>
      </c>
      <c r="AA29" t="str">
        <f>IF(ISERR(SEARCH(AA$1,Data!$H30)),"",";"&amp;AA$1&amp;";")</f>
        <v/>
      </c>
      <c r="AB29" t="str">
        <f>IF(ISERR(SEARCH(AB$1,Data!$H30)),"",";"&amp;AB$1&amp;";")</f>
        <v/>
      </c>
      <c r="AC29" t="str">
        <f>IF(ISERR(SEARCH(AC$1,Data!$H30)),"",";"&amp;AC$1&amp;";")</f>
        <v/>
      </c>
      <c r="AD29" t="str">
        <f>IF(ISERR(SEARCH(AD$1,Data!$H30)),"",";"&amp;AD$1&amp;";")</f>
        <v/>
      </c>
      <c r="AE29" t="str">
        <f>IF(ISERR(SEARCH(AE$1,Data!$H30)),"",";"&amp;AE$1&amp;";")</f>
        <v/>
      </c>
      <c r="AF29" t="str">
        <f>IF(ISERR(SEARCH(AF$1,Data!$H30)),"",";"&amp;AF$1&amp;";")</f>
        <v/>
      </c>
      <c r="AG29" t="str">
        <f>IF(ISERR(SEARCH(AG$1,Data!$H30)),"",";"&amp;AG$1&amp;";")</f>
        <v/>
      </c>
      <c r="AH29" t="str">
        <f>IF(ISERR(SEARCH(AH$1,Data!$H30)),"",";"&amp;AH$1&amp;";")</f>
        <v/>
      </c>
      <c r="AI29" t="str">
        <f>IF(ISERR(SEARCH(AI$1,Data!$H30)),"",";"&amp;AI$1&amp;";")</f>
        <v/>
      </c>
      <c r="AJ29" t="str">
        <f>IF(ISERR(SEARCH(AJ$1,Data!$H30)),"",";"&amp;AJ$1&amp;";")</f>
        <v/>
      </c>
      <c r="AK29" t="str">
        <f>IF(ISERR(SEARCH(AK$1,Data!$H30)),"",";"&amp;AK$1&amp;";")</f>
        <v/>
      </c>
      <c r="AL29" t="str">
        <f>IF(ISERR(SEARCH(AL$1,Data!$H30)),"",";"&amp;AL$1&amp;";")</f>
        <v/>
      </c>
      <c r="AM29" t="str">
        <f>IF(ISERR(SEARCH(AM$1,Data!$H30)),"",";"&amp;AM$1&amp;";")</f>
        <v/>
      </c>
      <c r="AN29" t="str">
        <f>IF(ISERR(SEARCH(AN$1,Data!$H30)),"",";"&amp;AN$1&amp;";")</f>
        <v/>
      </c>
      <c r="AO29" t="str">
        <f>IF(ISERR(SEARCH(AO$1,Data!$H30)),"",";"&amp;AO$1&amp;";")</f>
        <v/>
      </c>
      <c r="AP29" t="str">
        <f>IF(ISERR(SEARCH(AP$1,Data!$H30)),"",";"&amp;AP$1&amp;";")</f>
        <v/>
      </c>
      <c r="AQ29" t="str">
        <f>IF(ISERR(SEARCH(AQ$1,Data!$H30)),"",";"&amp;AQ$1&amp;";")</f>
        <v/>
      </c>
      <c r="AR29" t="str">
        <f>IF(ISERR(SEARCH(AR$1,Data!$H30)),"",";"&amp;AR$1&amp;";")</f>
        <v/>
      </c>
      <c r="AS29" t="str">
        <f>IF(ISERR(SEARCH(AS$1,Data!$H30)),"",";"&amp;AS$1&amp;";")</f>
        <v/>
      </c>
      <c r="AT29" t="str">
        <f>IF(ISERR(SEARCH(AT$1,Data!$H30)),"",";"&amp;AT$1&amp;";")</f>
        <v/>
      </c>
      <c r="AU29" t="str">
        <f>IF(ISERR(SEARCH(AU$1,Data!$H30)),"",";"&amp;AU$1&amp;";")</f>
        <v/>
      </c>
      <c r="AV29" t="str">
        <f>IF(ISERR(SEARCH(AV$1,Data!$H30)),"",";"&amp;AV$1&amp;";")</f>
        <v/>
      </c>
      <c r="AW29" t="str">
        <f>IF(ISERR(SEARCH(AW$1,Data!$H30)),"",";"&amp;AW$1&amp;";")</f>
        <v/>
      </c>
      <c r="AX29" t="str">
        <f>IF(ISERR(SEARCH(AX$1,Data!$H30)),"",";"&amp;AX$1&amp;";")</f>
        <v/>
      </c>
      <c r="AY29" t="str">
        <f>IF(ISERR(SEARCH(AY$1,Data!$H30)),"",";"&amp;AY$1&amp;";")</f>
        <v/>
      </c>
      <c r="AZ29" t="str">
        <f>IF(ISERR(SEARCH(AZ$1,Data!$H30)),"",";"&amp;AZ$1&amp;";")</f>
        <v/>
      </c>
      <c r="BA29" t="str">
        <f>IF(ISERR(SEARCH(BA$1,Data!$H30)),"",";"&amp;BA$1&amp;";")</f>
        <v/>
      </c>
      <c r="BB29" t="str">
        <f>IF(ISERR(SEARCH(BB$1,Data!$H30)),"",";"&amp;BB$1&amp;";")</f>
        <v/>
      </c>
      <c r="BC29" t="str">
        <f>IF(ISERR(SEARCH(BC$1,Data!$H30)),"",";"&amp;BC$1&amp;";")</f>
        <v/>
      </c>
      <c r="BD29" t="str">
        <f>IF(ISERR(SEARCH(BD$1,Data!$H30)),"",";"&amp;BD$1&amp;";")</f>
        <v/>
      </c>
      <c r="BE29" t="str">
        <f>IF(ISERR(SEARCH(BE$1,Data!$H30)),"",";"&amp;BE$1&amp;";")</f>
        <v/>
      </c>
      <c r="BF29" t="str">
        <f>IF(ISERR(SEARCH(BF$1,Data!$H30)),"",";"&amp;BF$1&amp;";")</f>
        <v/>
      </c>
      <c r="BG29" t="str">
        <f>IF(ISERR(SEARCH(BG$1,Data!$H30)),"",";"&amp;BG$1&amp;";")</f>
        <v/>
      </c>
      <c r="BH29" t="str">
        <f>IF(ISERR(SEARCH(BH$1,Data!$H30)),"",";"&amp;BH$1&amp;";")</f>
        <v/>
      </c>
      <c r="BI29" t="str">
        <f>IF(ISERR(SEARCH(BI$1,Data!$H30)),"",";"&amp;BI$1&amp;";")</f>
        <v/>
      </c>
      <c r="BJ29" t="str">
        <f>IF(ISERR(SEARCH(BJ$1,Data!$H30)),"",";"&amp;BJ$1&amp;";")</f>
        <v/>
      </c>
      <c r="BK29" t="str">
        <f>IF(ISERR(SEARCH(BK$1,Data!$H30)),"",";"&amp;BK$1&amp;";")</f>
        <v>;Naboo ;</v>
      </c>
      <c r="BL29" t="str">
        <f>IF(ISERR(SEARCH(BL$1,Data!$H30)),"",";"&amp;BL$1&amp;";")</f>
        <v/>
      </c>
      <c r="BM29" t="str">
        <f>IF(ISERR(SEARCH(BM$1,Data!$H30)),"",";"&amp;BM$1&amp;";")</f>
        <v/>
      </c>
      <c r="BN29" t="str">
        <f>IF(ISERR(SEARCH(BN$1,Data!$H30)),"",";"&amp;BN$1&amp;";")</f>
        <v/>
      </c>
      <c r="BO29" t="str">
        <f>IF(ISERR(SEARCH(BO$1,Data!$H30)),"",";"&amp;BO$1&amp;";")</f>
        <v/>
      </c>
      <c r="BP29" t="str">
        <f>IF(ISERR(SEARCH(BP$1,Data!$H30)),"",";"&amp;BP$1&amp;";")</f>
        <v/>
      </c>
      <c r="BQ29" t="str">
        <f>IF(ISERR(SEARCH(BQ$1,Data!$H30)),"",";"&amp;BQ$1&amp;";")</f>
        <v/>
      </c>
      <c r="BR29" t="str">
        <f>IF(ISERR(SEARCH(BR$1,Data!$H30)),"",";"&amp;BR$1&amp;";")</f>
        <v/>
      </c>
      <c r="BS29" t="str">
        <f>IF(ISERR(SEARCH(BS$1,Data!$H30)),"",";"&amp;BS$1&amp;";")</f>
        <v/>
      </c>
      <c r="BT29" t="str">
        <f>IF(ISERR(SEARCH(BT$1,Data!$H30)),"",";"&amp;BT$1&amp;";")</f>
        <v/>
      </c>
      <c r="BU29" t="str">
        <f>IF(ISERR(SEARCH(BU$1,Data!$H30)),"",";"&amp;BU$1&amp;";")</f>
        <v/>
      </c>
      <c r="BV29" t="str">
        <f>IF(ISERR(SEARCH(BV$1,Data!$H30)),"",";"&amp;BV$1&amp;";")</f>
        <v/>
      </c>
      <c r="BW29" t="str">
        <f>IF(ISERR(SEARCH(BW$1,Data!$H30)),"",";"&amp;BW$1&amp;";")</f>
        <v/>
      </c>
      <c r="BX29" t="str">
        <f>IF(ISERR(SEARCH(BX$1,Data!$H30)),"",";"&amp;BX$1&amp;";")</f>
        <v/>
      </c>
      <c r="BY29" t="str">
        <f>IF(ISERR(SEARCH(BY$1,Data!$H30)),"",";"&amp;BY$1&amp;";")</f>
        <v/>
      </c>
      <c r="BZ29" t="str">
        <f>IF(ISERR(SEARCH(BZ$1,Data!$H30)),"",";"&amp;BZ$1&amp;";")</f>
        <v/>
      </c>
      <c r="CA29" t="str">
        <f>IF(ISERR(SEARCH(CA$1,Data!$H30)),"",";"&amp;CA$1&amp;";")</f>
        <v/>
      </c>
      <c r="CB29" t="str">
        <f>IF(ISERR(SEARCH(CB$1,Data!$H30)),"",";"&amp;CB$1&amp;";")</f>
        <v/>
      </c>
      <c r="CC29" t="str">
        <f>IF(ISERR(SEARCH(CC$1,Data!$H30)),"",";"&amp;CC$1&amp;";")</f>
        <v/>
      </c>
      <c r="CD29" t="str">
        <f>IF(ISERR(SEARCH(CD$1,Data!$H30)),"",";"&amp;CD$1&amp;";")</f>
        <v/>
      </c>
      <c r="CE29" t="str">
        <f>IF(ISERR(SEARCH(CE$1,Data!$H30)),"",";"&amp;CE$1&amp;";")</f>
        <v/>
      </c>
      <c r="CF29" t="str">
        <f>IF(ISERR(SEARCH(CF$1,Data!$H30)),"",";"&amp;CF$1&amp;";")</f>
        <v/>
      </c>
      <c r="CG29" t="str">
        <f>IF(ISERR(SEARCH(CG$1,Data!$H30)),"",";"&amp;CG$1&amp;";")</f>
        <v/>
      </c>
      <c r="CH29" t="str">
        <f>IF(ISERR(SEARCH(CH$1,Data!$H30)),"",";"&amp;CH$1&amp;";")</f>
        <v/>
      </c>
      <c r="CI29" t="str">
        <f>IF(ISERR(SEARCH(CI$1,Data!$H30)),"",";"&amp;CI$1&amp;";")</f>
        <v/>
      </c>
      <c r="CJ29" t="str">
        <f>IF(ISERR(SEARCH(CJ$1,Data!$H30)),"",";"&amp;CJ$1&amp;";")</f>
        <v/>
      </c>
      <c r="CK29" t="str">
        <f>IF(ISERR(SEARCH(CK$1,Data!$H30)),"",";"&amp;CK$1&amp;";")</f>
        <v/>
      </c>
      <c r="CL29" t="str">
        <f>IF(ISERR(SEARCH(CL$1,Data!$H30)),"",";"&amp;CL$1&amp;";")</f>
        <v/>
      </c>
      <c r="CM29" t="str">
        <f>IF(ISERR(SEARCH(CM$1,Data!$H30)),"",";"&amp;CM$1&amp;";")</f>
        <v/>
      </c>
      <c r="CN29" t="str">
        <f>IF(ISERR(SEARCH(CN$1,Data!$H30)),"",";"&amp;CN$1&amp;";")</f>
        <v/>
      </c>
      <c r="CO29" t="str">
        <f>IF(ISERR(SEARCH(CO$1,Data!$H30)),"",";"&amp;CO$1&amp;";")</f>
        <v/>
      </c>
      <c r="CP29" t="str">
        <f>IF(ISERR(SEARCH(CP$1,Data!$H30)),"",";"&amp;CP$1&amp;";")</f>
        <v/>
      </c>
      <c r="CQ29" t="str">
        <f>IF(ISERR(SEARCH(CQ$1,Data!$H30)),"",";"&amp;CQ$1&amp;";")</f>
        <v/>
      </c>
      <c r="CR29" t="str">
        <f>IF(ISERR(SEARCH(CR$1,Data!$H30)),"",";"&amp;CR$1&amp;";")</f>
        <v/>
      </c>
      <c r="CS29" t="str">
        <f>IF(ISERR(SEARCH(CS$1,Data!$H30)),"",";"&amp;CS$1&amp;";")</f>
        <v/>
      </c>
      <c r="CT29" t="str">
        <f>IF(ISERR(SEARCH(CT$1,Data!$H30)),"",";"&amp;CT$1&amp;";")</f>
        <v/>
      </c>
      <c r="CU29" t="str">
        <f>IF(ISERR(SEARCH(CU$1,Data!$H30)),"",";"&amp;CU$1&amp;";")</f>
        <v/>
      </c>
      <c r="CV29" t="str">
        <f>IF(ISERR(SEARCH(CV$1,Data!$H30)),"",";"&amp;CV$1&amp;";")</f>
        <v/>
      </c>
      <c r="CW29" t="str">
        <f>IF(ISERR(SEARCH(CW$1,Data!$H30)),"",";"&amp;CW$1&amp;";")</f>
        <v/>
      </c>
      <c r="CX29" t="str">
        <f>IF(ISERR(SEARCH(CX$1,Data!$H30)),"",";"&amp;CX$1&amp;";")</f>
        <v/>
      </c>
      <c r="CY29" t="str">
        <f>IF(ISERR(SEARCH(CY$1,Data!$H30)),"",";"&amp;CY$1&amp;";")</f>
        <v/>
      </c>
      <c r="CZ29" t="str">
        <f>IF(ISERR(SEARCH(CZ$1,Data!$H30)),"",";"&amp;CZ$1&amp;";")</f>
        <v/>
      </c>
      <c r="DA29" t="str">
        <f>IF(ISERR(SEARCH(DA$1,Data!$H30)),"",";"&amp;DA$1&amp;";")</f>
        <v/>
      </c>
      <c r="DB29" t="str">
        <f>IF(ISERR(SEARCH(DB$1,Data!$H30)),"",";"&amp;DB$1&amp;";")</f>
        <v/>
      </c>
      <c r="DC29" t="str">
        <f>IF(ISERR(SEARCH(DC$1,Data!$H30)),"",";"&amp;DC$1&amp;";")</f>
        <v/>
      </c>
      <c r="DD29" t="str">
        <f>IF(ISERR(SEARCH(DD$1,Data!$H30)),"",";"&amp;DD$1&amp;";")</f>
        <v/>
      </c>
      <c r="DE29" t="str">
        <f>IF(ISERR(SEARCH(DE$1,Data!$H30)),"",";"&amp;DE$1&amp;";")</f>
        <v/>
      </c>
      <c r="DF29" t="str">
        <f>IF(ISERR(SEARCH(DF$1,Data!$H30)),"",";"&amp;DF$1&amp;";")</f>
        <v/>
      </c>
      <c r="DG29" t="str">
        <f>IF(ISERR(SEARCH(DG$1,Data!$H30)),"",";"&amp;DG$1&amp;";")</f>
        <v/>
      </c>
      <c r="DH29" t="str">
        <f>IF(ISERR(SEARCH(DH$1,Data!$H30)),"",";"&amp;DH$1&amp;";")</f>
        <v/>
      </c>
      <c r="DI29" t="str">
        <f>IF(ISERR(SEARCH(DI$1,Data!$H30)),"",";"&amp;DI$1&amp;";")</f>
        <v/>
      </c>
      <c r="DJ29" t="str">
        <f>IF(ISERR(SEARCH(DJ$1,Data!$H30)),"",";"&amp;DJ$1&amp;";")</f>
        <v/>
      </c>
      <c r="DK29" t="str">
        <f>IF(ISERR(SEARCH(DK$1,Data!$H30)),"",";"&amp;DK$1&amp;";")</f>
        <v/>
      </c>
      <c r="DL29" t="str">
        <f>IF(ISERR(SEARCH(DL$1,Data!$H30)),"",";"&amp;DL$1&amp;";")</f>
        <v/>
      </c>
      <c r="DM29" t="str">
        <f>IF(ISERR(SEARCH(DM$1,Data!$H30)),"",";"&amp;DM$1&amp;";")</f>
        <v/>
      </c>
      <c r="DN29" t="str">
        <f>IF(ISERR(SEARCH(DN$1,Data!$H30)),"",";"&amp;DN$1&amp;";")</f>
        <v/>
      </c>
      <c r="DO29" t="str">
        <f>IF(ISERR(SEARCH(DO$1,Data!$H30)),"",";"&amp;DO$1&amp;";")</f>
        <v/>
      </c>
      <c r="DP29" t="str">
        <f>IF(ISERR(SEARCH(DP$1,Data!$H30)),"",";"&amp;DP$1&amp;";")</f>
        <v/>
      </c>
      <c r="DQ29" t="str">
        <f>IF(ISERR(SEARCH(DQ$1,Data!$H30)),"",";"&amp;DQ$1&amp;";")</f>
        <v/>
      </c>
      <c r="DR29" t="str">
        <f>IF(ISERR(SEARCH(DR$1,Data!$H30)),"",";"&amp;DR$1&amp;";")</f>
        <v/>
      </c>
      <c r="DS29" t="str">
        <f>IF(ISERR(SEARCH(DS$1,Data!$H30)),"",";"&amp;DS$1&amp;";")</f>
        <v/>
      </c>
      <c r="DT29" t="str">
        <f>IF(ISERR(SEARCH(DT$1,Data!$H30)),"",";"&amp;DT$1&amp;";")</f>
        <v/>
      </c>
      <c r="DU29" t="str">
        <f>IF(ISERR(SEARCH(DU$1,Data!$H30)),"",";"&amp;DU$1&amp;";")</f>
        <v/>
      </c>
    </row>
    <row r="30" spans="1:125" x14ac:dyDescent="0.3">
      <c r="A30" t="str">
        <f>Tableau1[[#This Row],[name]]</f>
        <v>Reine Apailana</v>
      </c>
      <c r="B30" t="str">
        <f>IF(ISERROR(Tableau3[[#This Row],[Second semi-colon]]), "", MID(Tableau3[[#This Row],[Concatenation]], 2, Tableau3[[#This Row],[Second semi-colon]]-2))</f>
        <v/>
      </c>
      <c r="C30" t="e">
        <f>SEARCH(" ;",Tableau3[[#This Row],[Concatenation]])</f>
        <v>#VALUE!</v>
      </c>
      <c r="D30" t="str">
        <f>'Search for homeplanet'!I30&amp; 'Search for homeplanet'!J30&amp; 'Search for homeplanet'!K30&amp; 'Search for homeplanet'!L30&amp; 'Search for homeplanet'!M30&amp; 'Search for homeplanet'!N30&amp; 'Search for homeplanet'!O30&amp; 'Search for homeplanet'!P30&amp; 'Search for homeplanet'!Q30&amp; 'Search for homeplanet'!R30&amp; 'Search for homeplanet'!S30&amp; 'Search for homeplanet'!T30&amp; 'Search for homeplanet'!U30&amp; 'Search for homeplanet'!V30&amp; 'Search for homeplanet'!W30&amp; 'Search for homeplanet'!X30&amp; 'Search for homeplanet'!Y30&amp; 'Search for homeplanet'!Z30&amp; 'Search for homeplanet'!AA30&amp; 'Search for homeplanet'!AB30&amp; 'Search for homeplanet'!AC30&amp; 'Search for homeplanet'!AD30&amp; 'Search for homeplanet'!AE30&amp; 'Search for homeplanet'!AF30&amp; 'Search for homeplanet'!AG30&amp; 'Search for homeplanet'!AH30&amp; 'Search for homeplanet'!AI30&amp; 'Search for homeplanet'!AJ30&amp; 'Search for homeplanet'!AK30&amp; 'Search for homeplanet'!AL30&amp; 'Search for homeplanet'!AM30&amp; 'Search for homeplanet'!AN30&amp; 'Search for homeplanet'!AO30&amp; 'Search for homeplanet'!AP30&amp; 'Search for homeplanet'!AQ30&amp; 'Search for homeplanet'!AR30&amp; 'Search for homeplanet'!AS30&amp; 'Search for homeplanet'!AT30&amp; 'Search for homeplanet'!AU30&amp; 'Search for homeplanet'!AV30&amp; 'Search for homeplanet'!AW30&amp; 'Search for homeplanet'!AX30&amp; 'Search for homeplanet'!AY30&amp; 'Search for homeplanet'!AZ30&amp; 'Search for homeplanet'!BA30&amp; 'Search for homeplanet'!BB30&amp; 'Search for homeplanet'!BC30&amp; 'Search for homeplanet'!BD30&amp; 'Search for homeplanet'!BE30&amp; 'Search for homeplanet'!BF30&amp; 'Search for homeplanet'!BG30&amp; 'Search for homeplanet'!BH30&amp; 'Search for homeplanet'!BI30&amp; 'Search for homeplanet'!BJ30&amp; 'Search for homeplanet'!BK30&amp; 'Search for homeplanet'!BL30&amp; 'Search for homeplanet'!BM30&amp; 'Search for homeplanet'!BN30&amp; 'Search for homeplanet'!BO30&amp; 'Search for homeplanet'!BP30&amp; 'Search for homeplanet'!BQ30&amp; 'Search for homeplanet'!BR30&amp; 'Search for homeplanet'!BS30&amp; 'Search for homeplanet'!BT30&amp; 'Search for homeplanet'!BU30&amp; 'Search for homeplanet'!BV30&amp; 'Search for homeplanet'!BW30&amp; 'Search for homeplanet'!BX30&amp; 'Search for homeplanet'!BY30&amp; 'Search for homeplanet'!BZ30&amp; 'Search for homeplanet'!CA30&amp; 'Search for homeplanet'!CB30&amp; 'Search for homeplanet'!CC30&amp; 'Search for homeplanet'!CD30&amp; 'Search for homeplanet'!CE30&amp; 'Search for homeplanet'!CF30&amp; 'Search for homeplanet'!CG30&amp; 'Search for homeplanet'!CH30&amp; 'Search for homeplanet'!CI30&amp; 'Search for homeplanet'!CJ30&amp; 'Search for homeplanet'!CK30&amp; 'Search for homeplanet'!CL30&amp; 'Search for homeplanet'!CM30&amp; 'Search for homeplanet'!CN30&amp; 'Search for homeplanet'!CO30&amp; 'Search for homeplanet'!CP30&amp; 'Search for homeplanet'!CQ30&amp; 'Search for homeplanet'!CR30&amp; 'Search for homeplanet'!CS30&amp; 'Search for homeplanet'!CT30&amp; 'Search for homeplanet'!CU30&amp; 'Search for homeplanet'!CV30&amp; 'Search for homeplanet'!CW30&amp; 'Search for homeplanet'!CX30&amp; 'Search for homeplanet'!CY30&amp; 'Search for homeplanet'!CZ30&amp; 'Search for homeplanet'!DA30&amp; 'Search for homeplanet'!DB30&amp; 'Search for homeplanet'!DC30&amp; 'Search for homeplanet'!DD30&amp; 'Search for homeplanet'!DE30&amp; 'Search for homeplanet'!DF30&amp; 'Search for homeplanet'!DG30&amp; 'Search for homeplanet'!DH30&amp; 'Search for homeplanet'!DI30&amp; 'Search for homeplanet'!DJ30&amp; 'Search for homeplanet'!DK30&amp; 'Search for homeplanet'!DL30&amp; 'Search for homeplanet'!DM30&amp; 'Search for homeplanet'!DN30&amp; 'Search for homeplanet'!DO30&amp; 'Search for homeplanet'!DP30&amp; 'Search for homeplanet'!DQ30&amp; 'Search for homeplanet'!DR30&amp; 'Search for homeplanet'!DS30&amp; 'Search for homeplanet'!DT30&amp; 'Search for homeplanet'!DU30</f>
        <v/>
      </c>
      <c r="I30" t="str">
        <f>IF(ISERR(SEARCH(I$1,Data!$H31)),"",";"&amp;I$1&amp;";")</f>
        <v/>
      </c>
      <c r="J30" t="str">
        <f>IF(ISERR(SEARCH(J$1,Data!$H31)),"",";"&amp;J$1&amp;";")</f>
        <v/>
      </c>
      <c r="K30" t="str">
        <f>IF(ISERR(SEARCH(K$1,Data!$H31)),"",";"&amp;K$1&amp;";")</f>
        <v/>
      </c>
      <c r="L30" t="str">
        <f>IF(ISERR(SEARCH(L$1,Data!$H31)),"",";"&amp;L$1&amp;";")</f>
        <v/>
      </c>
      <c r="M30" t="str">
        <f>IF(ISERR(SEARCH(M$1,Data!$H31)),"",";"&amp;M$1&amp;";")</f>
        <v/>
      </c>
      <c r="N30" t="str">
        <f>IF(ISERR(SEARCH(N$1,Data!$H31)),"",";"&amp;N$1&amp;";")</f>
        <v/>
      </c>
      <c r="O30" t="str">
        <f>IF(ISERR(SEARCH(O$1,Data!$H31)),"",";"&amp;O$1&amp;";")</f>
        <v/>
      </c>
      <c r="P30" t="str">
        <f>IF(ISERR(SEARCH(P$1,Data!$H31)),"",";"&amp;P$1&amp;";")</f>
        <v/>
      </c>
      <c r="Q30" t="str">
        <f>IF(ISERR(SEARCH(Q$1,Data!$H31)),"",";"&amp;Q$1&amp;";")</f>
        <v/>
      </c>
      <c r="R30" t="str">
        <f>IF(ISERR(SEARCH(R$1,Data!$H31)),"",";"&amp;R$1&amp;";")</f>
        <v/>
      </c>
      <c r="S30" t="str">
        <f>IF(ISERR(SEARCH(S$1,Data!$H31)),"",";"&amp;S$1&amp;";")</f>
        <v/>
      </c>
      <c r="T30" t="str">
        <f>IF(ISERR(SEARCH(T$1,Data!$H31)),"",";"&amp;T$1&amp;";")</f>
        <v/>
      </c>
      <c r="U30" t="str">
        <f>IF(ISERR(SEARCH(U$1,Data!$H31)),"",";"&amp;U$1&amp;";")</f>
        <v/>
      </c>
      <c r="V30" t="str">
        <f>IF(ISERR(SEARCH(V$1,Data!$H31)),"",";"&amp;V$1&amp;";")</f>
        <v/>
      </c>
      <c r="W30" t="str">
        <f>IF(ISERR(SEARCH(W$1,Data!$H31)),"",";"&amp;W$1&amp;";")</f>
        <v/>
      </c>
      <c r="X30" t="str">
        <f>IF(ISERR(SEARCH(X$1,Data!$H31)),"",";"&amp;X$1&amp;";")</f>
        <v/>
      </c>
      <c r="Y30" t="str">
        <f>IF(ISERR(SEARCH(Y$1,Data!$H31)),"",";"&amp;Y$1&amp;";")</f>
        <v/>
      </c>
      <c r="Z30" t="str">
        <f>IF(ISERR(SEARCH(Z$1,Data!$H31)),"",";"&amp;Z$1&amp;";")</f>
        <v/>
      </c>
      <c r="AA30" t="str">
        <f>IF(ISERR(SEARCH(AA$1,Data!$H31)),"",";"&amp;AA$1&amp;";")</f>
        <v/>
      </c>
      <c r="AB30" t="str">
        <f>IF(ISERR(SEARCH(AB$1,Data!$H31)),"",";"&amp;AB$1&amp;";")</f>
        <v/>
      </c>
      <c r="AC30" t="str">
        <f>IF(ISERR(SEARCH(AC$1,Data!$H31)),"",";"&amp;AC$1&amp;";")</f>
        <v/>
      </c>
      <c r="AD30" t="str">
        <f>IF(ISERR(SEARCH(AD$1,Data!$H31)),"",";"&amp;AD$1&amp;";")</f>
        <v/>
      </c>
      <c r="AE30" t="str">
        <f>IF(ISERR(SEARCH(AE$1,Data!$H31)),"",";"&amp;AE$1&amp;";")</f>
        <v/>
      </c>
      <c r="AF30" t="str">
        <f>IF(ISERR(SEARCH(AF$1,Data!$H31)),"",";"&amp;AF$1&amp;";")</f>
        <v/>
      </c>
      <c r="AG30" t="str">
        <f>IF(ISERR(SEARCH(AG$1,Data!$H31)),"",";"&amp;AG$1&amp;";")</f>
        <v/>
      </c>
      <c r="AH30" t="str">
        <f>IF(ISERR(SEARCH(AH$1,Data!$H31)),"",";"&amp;AH$1&amp;";")</f>
        <v/>
      </c>
      <c r="AI30" t="str">
        <f>IF(ISERR(SEARCH(AI$1,Data!$H31)),"",";"&amp;AI$1&amp;";")</f>
        <v/>
      </c>
      <c r="AJ30" t="str">
        <f>IF(ISERR(SEARCH(AJ$1,Data!$H31)),"",";"&amp;AJ$1&amp;";")</f>
        <v/>
      </c>
      <c r="AK30" t="str">
        <f>IF(ISERR(SEARCH(AK$1,Data!$H31)),"",";"&amp;AK$1&amp;";")</f>
        <v/>
      </c>
      <c r="AL30" t="str">
        <f>IF(ISERR(SEARCH(AL$1,Data!$H31)),"",";"&amp;AL$1&amp;";")</f>
        <v/>
      </c>
      <c r="AM30" t="str">
        <f>IF(ISERR(SEARCH(AM$1,Data!$H31)),"",";"&amp;AM$1&amp;";")</f>
        <v/>
      </c>
      <c r="AN30" t="str">
        <f>IF(ISERR(SEARCH(AN$1,Data!$H31)),"",";"&amp;AN$1&amp;";")</f>
        <v/>
      </c>
      <c r="AO30" t="str">
        <f>IF(ISERR(SEARCH(AO$1,Data!$H31)),"",";"&amp;AO$1&amp;";")</f>
        <v/>
      </c>
      <c r="AP30" t="str">
        <f>IF(ISERR(SEARCH(AP$1,Data!$H31)),"",";"&amp;AP$1&amp;";")</f>
        <v/>
      </c>
      <c r="AQ30" t="str">
        <f>IF(ISERR(SEARCH(AQ$1,Data!$H31)),"",";"&amp;AQ$1&amp;";")</f>
        <v/>
      </c>
      <c r="AR30" t="str">
        <f>IF(ISERR(SEARCH(AR$1,Data!$H31)),"",";"&amp;AR$1&amp;";")</f>
        <v/>
      </c>
      <c r="AS30" t="str">
        <f>IF(ISERR(SEARCH(AS$1,Data!$H31)),"",";"&amp;AS$1&amp;";")</f>
        <v/>
      </c>
      <c r="AT30" t="str">
        <f>IF(ISERR(SEARCH(AT$1,Data!$H31)),"",";"&amp;AT$1&amp;";")</f>
        <v/>
      </c>
      <c r="AU30" t="str">
        <f>IF(ISERR(SEARCH(AU$1,Data!$H31)),"",";"&amp;AU$1&amp;";")</f>
        <v/>
      </c>
      <c r="AV30" t="str">
        <f>IF(ISERR(SEARCH(AV$1,Data!$H31)),"",";"&amp;AV$1&amp;";")</f>
        <v/>
      </c>
      <c r="AW30" t="str">
        <f>IF(ISERR(SEARCH(AW$1,Data!$H31)),"",";"&amp;AW$1&amp;";")</f>
        <v/>
      </c>
      <c r="AX30" t="str">
        <f>IF(ISERR(SEARCH(AX$1,Data!$H31)),"",";"&amp;AX$1&amp;";")</f>
        <v/>
      </c>
      <c r="AY30" t="str">
        <f>IF(ISERR(SEARCH(AY$1,Data!$H31)),"",";"&amp;AY$1&amp;";")</f>
        <v/>
      </c>
      <c r="AZ30" t="str">
        <f>IF(ISERR(SEARCH(AZ$1,Data!$H31)),"",";"&amp;AZ$1&amp;";")</f>
        <v/>
      </c>
      <c r="BA30" t="str">
        <f>IF(ISERR(SEARCH(BA$1,Data!$H31)),"",";"&amp;BA$1&amp;";")</f>
        <v/>
      </c>
      <c r="BB30" t="str">
        <f>IF(ISERR(SEARCH(BB$1,Data!$H31)),"",";"&amp;BB$1&amp;";")</f>
        <v/>
      </c>
      <c r="BC30" t="str">
        <f>IF(ISERR(SEARCH(BC$1,Data!$H31)),"",";"&amp;BC$1&amp;";")</f>
        <v/>
      </c>
      <c r="BD30" t="str">
        <f>IF(ISERR(SEARCH(BD$1,Data!$H31)),"",";"&amp;BD$1&amp;";")</f>
        <v/>
      </c>
      <c r="BE30" t="str">
        <f>IF(ISERR(SEARCH(BE$1,Data!$H31)),"",";"&amp;BE$1&amp;";")</f>
        <v/>
      </c>
      <c r="BF30" t="str">
        <f>IF(ISERR(SEARCH(BF$1,Data!$H31)),"",";"&amp;BF$1&amp;";")</f>
        <v/>
      </c>
      <c r="BG30" t="str">
        <f>IF(ISERR(SEARCH(BG$1,Data!$H31)),"",";"&amp;BG$1&amp;";")</f>
        <v/>
      </c>
      <c r="BH30" t="str">
        <f>IF(ISERR(SEARCH(BH$1,Data!$H31)),"",";"&amp;BH$1&amp;";")</f>
        <v/>
      </c>
      <c r="BI30" t="str">
        <f>IF(ISERR(SEARCH(BI$1,Data!$H31)),"",";"&amp;BI$1&amp;";")</f>
        <v/>
      </c>
      <c r="BJ30" t="str">
        <f>IF(ISERR(SEARCH(BJ$1,Data!$H31)),"",";"&amp;BJ$1&amp;";")</f>
        <v/>
      </c>
      <c r="BK30" t="str">
        <f>IF(ISERR(SEARCH(BK$1,Data!$H31)),"",";"&amp;BK$1&amp;";")</f>
        <v/>
      </c>
      <c r="BL30" t="str">
        <f>IF(ISERR(SEARCH(BL$1,Data!$H31)),"",";"&amp;BL$1&amp;";")</f>
        <v/>
      </c>
      <c r="BM30" t="str">
        <f>IF(ISERR(SEARCH(BM$1,Data!$H31)),"",";"&amp;BM$1&amp;";")</f>
        <v/>
      </c>
      <c r="BN30" t="str">
        <f>IF(ISERR(SEARCH(BN$1,Data!$H31)),"",";"&amp;BN$1&amp;";")</f>
        <v/>
      </c>
      <c r="BO30" t="str">
        <f>IF(ISERR(SEARCH(BO$1,Data!$H31)),"",";"&amp;BO$1&amp;";")</f>
        <v/>
      </c>
      <c r="BP30" t="str">
        <f>IF(ISERR(SEARCH(BP$1,Data!$H31)),"",";"&amp;BP$1&amp;";")</f>
        <v/>
      </c>
      <c r="BQ30" t="str">
        <f>IF(ISERR(SEARCH(BQ$1,Data!$H31)),"",";"&amp;BQ$1&amp;";")</f>
        <v/>
      </c>
      <c r="BR30" t="str">
        <f>IF(ISERR(SEARCH(BR$1,Data!$H31)),"",";"&amp;BR$1&amp;";")</f>
        <v/>
      </c>
      <c r="BS30" t="str">
        <f>IF(ISERR(SEARCH(BS$1,Data!$H31)),"",";"&amp;BS$1&amp;";")</f>
        <v/>
      </c>
      <c r="BT30" t="str">
        <f>IF(ISERR(SEARCH(BT$1,Data!$H31)),"",";"&amp;BT$1&amp;";")</f>
        <v/>
      </c>
      <c r="BU30" t="str">
        <f>IF(ISERR(SEARCH(BU$1,Data!$H31)),"",";"&amp;BU$1&amp;";")</f>
        <v/>
      </c>
      <c r="BV30" t="str">
        <f>IF(ISERR(SEARCH(BV$1,Data!$H31)),"",";"&amp;BV$1&amp;";")</f>
        <v/>
      </c>
      <c r="BW30" t="str">
        <f>IF(ISERR(SEARCH(BW$1,Data!$H31)),"",";"&amp;BW$1&amp;";")</f>
        <v/>
      </c>
      <c r="BX30" t="str">
        <f>IF(ISERR(SEARCH(BX$1,Data!$H31)),"",";"&amp;BX$1&amp;";")</f>
        <v/>
      </c>
      <c r="BY30" t="str">
        <f>IF(ISERR(SEARCH(BY$1,Data!$H31)),"",";"&amp;BY$1&amp;";")</f>
        <v/>
      </c>
      <c r="BZ30" t="str">
        <f>IF(ISERR(SEARCH(BZ$1,Data!$H31)),"",";"&amp;BZ$1&amp;";")</f>
        <v/>
      </c>
      <c r="CA30" t="str">
        <f>IF(ISERR(SEARCH(CA$1,Data!$H31)),"",";"&amp;CA$1&amp;";")</f>
        <v/>
      </c>
      <c r="CB30" t="str">
        <f>IF(ISERR(SEARCH(CB$1,Data!$H31)),"",";"&amp;CB$1&amp;";")</f>
        <v/>
      </c>
      <c r="CC30" t="str">
        <f>IF(ISERR(SEARCH(CC$1,Data!$H31)),"",";"&amp;CC$1&amp;";")</f>
        <v/>
      </c>
      <c r="CD30" t="str">
        <f>IF(ISERR(SEARCH(CD$1,Data!$H31)),"",";"&amp;CD$1&amp;";")</f>
        <v/>
      </c>
      <c r="CE30" t="str">
        <f>IF(ISERR(SEARCH(CE$1,Data!$H31)),"",";"&amp;CE$1&amp;";")</f>
        <v/>
      </c>
      <c r="CF30" t="str">
        <f>IF(ISERR(SEARCH(CF$1,Data!$H31)),"",";"&amp;CF$1&amp;";")</f>
        <v/>
      </c>
      <c r="CG30" t="str">
        <f>IF(ISERR(SEARCH(CG$1,Data!$H31)),"",";"&amp;CG$1&amp;";")</f>
        <v/>
      </c>
      <c r="CH30" t="str">
        <f>IF(ISERR(SEARCH(CH$1,Data!$H31)),"",";"&amp;CH$1&amp;";")</f>
        <v/>
      </c>
      <c r="CI30" t="str">
        <f>IF(ISERR(SEARCH(CI$1,Data!$H31)),"",";"&amp;CI$1&amp;";")</f>
        <v/>
      </c>
      <c r="CJ30" t="str">
        <f>IF(ISERR(SEARCH(CJ$1,Data!$H31)),"",";"&amp;CJ$1&amp;";")</f>
        <v/>
      </c>
      <c r="CK30" t="str">
        <f>IF(ISERR(SEARCH(CK$1,Data!$H31)),"",";"&amp;CK$1&amp;";")</f>
        <v/>
      </c>
      <c r="CL30" t="str">
        <f>IF(ISERR(SEARCH(CL$1,Data!$H31)),"",";"&amp;CL$1&amp;";")</f>
        <v/>
      </c>
      <c r="CM30" t="str">
        <f>IF(ISERR(SEARCH(CM$1,Data!$H31)),"",";"&amp;CM$1&amp;";")</f>
        <v/>
      </c>
      <c r="CN30" t="str">
        <f>IF(ISERR(SEARCH(CN$1,Data!$H31)),"",";"&amp;CN$1&amp;";")</f>
        <v/>
      </c>
      <c r="CO30" t="str">
        <f>IF(ISERR(SEARCH(CO$1,Data!$H31)),"",";"&amp;CO$1&amp;";")</f>
        <v/>
      </c>
      <c r="CP30" t="str">
        <f>IF(ISERR(SEARCH(CP$1,Data!$H31)),"",";"&amp;CP$1&amp;";")</f>
        <v/>
      </c>
      <c r="CQ30" t="str">
        <f>IF(ISERR(SEARCH(CQ$1,Data!$H31)),"",";"&amp;CQ$1&amp;";")</f>
        <v/>
      </c>
      <c r="CR30" t="str">
        <f>IF(ISERR(SEARCH(CR$1,Data!$H31)),"",";"&amp;CR$1&amp;";")</f>
        <v/>
      </c>
      <c r="CS30" t="str">
        <f>IF(ISERR(SEARCH(CS$1,Data!$H31)),"",";"&amp;CS$1&amp;";")</f>
        <v/>
      </c>
      <c r="CT30" t="str">
        <f>IF(ISERR(SEARCH(CT$1,Data!$H31)),"",";"&amp;CT$1&amp;";")</f>
        <v/>
      </c>
      <c r="CU30" t="str">
        <f>IF(ISERR(SEARCH(CU$1,Data!$H31)),"",";"&amp;CU$1&amp;";")</f>
        <v/>
      </c>
      <c r="CV30" t="str">
        <f>IF(ISERR(SEARCH(CV$1,Data!$H31)),"",";"&amp;CV$1&amp;";")</f>
        <v/>
      </c>
      <c r="CW30" t="str">
        <f>IF(ISERR(SEARCH(CW$1,Data!$H31)),"",";"&amp;CW$1&amp;";")</f>
        <v/>
      </c>
      <c r="CX30" t="str">
        <f>IF(ISERR(SEARCH(CX$1,Data!$H31)),"",";"&amp;CX$1&amp;";")</f>
        <v/>
      </c>
      <c r="CY30" t="str">
        <f>IF(ISERR(SEARCH(CY$1,Data!$H31)),"",";"&amp;CY$1&amp;";")</f>
        <v/>
      </c>
      <c r="CZ30" t="str">
        <f>IF(ISERR(SEARCH(CZ$1,Data!$H31)),"",";"&amp;CZ$1&amp;";")</f>
        <v/>
      </c>
      <c r="DA30" t="str">
        <f>IF(ISERR(SEARCH(DA$1,Data!$H31)),"",";"&amp;DA$1&amp;";")</f>
        <v/>
      </c>
      <c r="DB30" t="str">
        <f>IF(ISERR(SEARCH(DB$1,Data!$H31)),"",";"&amp;DB$1&amp;";")</f>
        <v/>
      </c>
      <c r="DC30" t="str">
        <f>IF(ISERR(SEARCH(DC$1,Data!$H31)),"",";"&amp;DC$1&amp;";")</f>
        <v/>
      </c>
      <c r="DD30" t="str">
        <f>IF(ISERR(SEARCH(DD$1,Data!$H31)),"",";"&amp;DD$1&amp;";")</f>
        <v/>
      </c>
      <c r="DE30" t="str">
        <f>IF(ISERR(SEARCH(DE$1,Data!$H31)),"",";"&amp;DE$1&amp;";")</f>
        <v/>
      </c>
      <c r="DF30" t="str">
        <f>IF(ISERR(SEARCH(DF$1,Data!$H31)),"",";"&amp;DF$1&amp;";")</f>
        <v/>
      </c>
      <c r="DG30" t="str">
        <f>IF(ISERR(SEARCH(DG$1,Data!$H31)),"",";"&amp;DG$1&amp;";")</f>
        <v/>
      </c>
      <c r="DH30" t="str">
        <f>IF(ISERR(SEARCH(DH$1,Data!$H31)),"",";"&amp;DH$1&amp;";")</f>
        <v/>
      </c>
      <c r="DI30" t="str">
        <f>IF(ISERR(SEARCH(DI$1,Data!$H31)),"",";"&amp;DI$1&amp;";")</f>
        <v/>
      </c>
      <c r="DJ30" t="str">
        <f>IF(ISERR(SEARCH(DJ$1,Data!$H31)),"",";"&amp;DJ$1&amp;";")</f>
        <v/>
      </c>
      <c r="DK30" t="str">
        <f>IF(ISERR(SEARCH(DK$1,Data!$H31)),"",";"&amp;DK$1&amp;";")</f>
        <v/>
      </c>
      <c r="DL30" t="str">
        <f>IF(ISERR(SEARCH(DL$1,Data!$H31)),"",";"&amp;DL$1&amp;";")</f>
        <v/>
      </c>
      <c r="DM30" t="str">
        <f>IF(ISERR(SEARCH(DM$1,Data!$H31)),"",";"&amp;DM$1&amp;";")</f>
        <v/>
      </c>
      <c r="DN30" t="str">
        <f>IF(ISERR(SEARCH(DN$1,Data!$H31)),"",";"&amp;DN$1&amp;";")</f>
        <v/>
      </c>
      <c r="DO30" t="str">
        <f>IF(ISERR(SEARCH(DO$1,Data!$H31)),"",";"&amp;DO$1&amp;";")</f>
        <v/>
      </c>
      <c r="DP30" t="str">
        <f>IF(ISERR(SEARCH(DP$1,Data!$H31)),"",";"&amp;DP$1&amp;";")</f>
        <v/>
      </c>
      <c r="DQ30" t="str">
        <f>IF(ISERR(SEARCH(DQ$1,Data!$H31)),"",";"&amp;DQ$1&amp;";")</f>
        <v/>
      </c>
      <c r="DR30" t="str">
        <f>IF(ISERR(SEARCH(DR$1,Data!$H31)),"",";"&amp;DR$1&amp;";")</f>
        <v/>
      </c>
      <c r="DS30" t="str">
        <f>IF(ISERR(SEARCH(DS$1,Data!$H31)),"",";"&amp;DS$1&amp;";")</f>
        <v/>
      </c>
      <c r="DT30" t="str">
        <f>IF(ISERR(SEARCH(DT$1,Data!$H31)),"",";"&amp;DT$1&amp;";")</f>
        <v/>
      </c>
      <c r="DU30" t="str">
        <f>IF(ISERR(SEARCH(DU$1,Data!$H31)),"",";"&amp;DU$1&amp;";")</f>
        <v/>
      </c>
    </row>
    <row r="31" spans="1:125" x14ac:dyDescent="0.3">
      <c r="A31" t="str">
        <f>Tableau1[[#This Row],[name]]</f>
        <v>Passel Argente</v>
      </c>
      <c r="B31" t="str">
        <f>IF(ISERROR(Tableau3[[#This Row],[Second semi-colon]]), "", MID(Tableau3[[#This Row],[Concatenation]], 2, Tableau3[[#This Row],[Second semi-colon]]-2))</f>
        <v/>
      </c>
      <c r="C31" t="e">
        <f>SEARCH(" ;",Tableau3[[#This Row],[Concatenation]])</f>
        <v>#VALUE!</v>
      </c>
      <c r="D31" t="str">
        <f>'Search for homeplanet'!I31&amp; 'Search for homeplanet'!J31&amp; 'Search for homeplanet'!K31&amp; 'Search for homeplanet'!L31&amp; 'Search for homeplanet'!M31&amp; 'Search for homeplanet'!N31&amp; 'Search for homeplanet'!O31&amp; 'Search for homeplanet'!P31&amp; 'Search for homeplanet'!Q31&amp; 'Search for homeplanet'!R31&amp; 'Search for homeplanet'!S31&amp; 'Search for homeplanet'!T31&amp; 'Search for homeplanet'!U31&amp; 'Search for homeplanet'!V31&amp; 'Search for homeplanet'!W31&amp; 'Search for homeplanet'!X31&amp; 'Search for homeplanet'!Y31&amp; 'Search for homeplanet'!Z31&amp; 'Search for homeplanet'!AA31&amp; 'Search for homeplanet'!AB31&amp; 'Search for homeplanet'!AC31&amp; 'Search for homeplanet'!AD31&amp; 'Search for homeplanet'!AE31&amp; 'Search for homeplanet'!AF31&amp; 'Search for homeplanet'!AG31&amp; 'Search for homeplanet'!AH31&amp; 'Search for homeplanet'!AI31&amp; 'Search for homeplanet'!AJ31&amp; 'Search for homeplanet'!AK31&amp; 'Search for homeplanet'!AL31&amp; 'Search for homeplanet'!AM31&amp; 'Search for homeplanet'!AN31&amp; 'Search for homeplanet'!AO31&amp; 'Search for homeplanet'!AP31&amp; 'Search for homeplanet'!AQ31&amp; 'Search for homeplanet'!AR31&amp; 'Search for homeplanet'!AS31&amp; 'Search for homeplanet'!AT31&amp; 'Search for homeplanet'!AU31&amp; 'Search for homeplanet'!AV31&amp; 'Search for homeplanet'!AW31&amp; 'Search for homeplanet'!AX31&amp; 'Search for homeplanet'!AY31&amp; 'Search for homeplanet'!AZ31&amp; 'Search for homeplanet'!BA31&amp; 'Search for homeplanet'!BB31&amp; 'Search for homeplanet'!BC31&amp; 'Search for homeplanet'!BD31&amp; 'Search for homeplanet'!BE31&amp; 'Search for homeplanet'!BF31&amp; 'Search for homeplanet'!BG31&amp; 'Search for homeplanet'!BH31&amp; 'Search for homeplanet'!BI31&amp; 'Search for homeplanet'!BJ31&amp; 'Search for homeplanet'!BK31&amp; 'Search for homeplanet'!BL31&amp; 'Search for homeplanet'!BM31&amp; 'Search for homeplanet'!BN31&amp; 'Search for homeplanet'!BO31&amp; 'Search for homeplanet'!BP31&amp; 'Search for homeplanet'!BQ31&amp; 'Search for homeplanet'!BR31&amp; 'Search for homeplanet'!BS31&amp; 'Search for homeplanet'!BT31&amp; 'Search for homeplanet'!BU31&amp; 'Search for homeplanet'!BV31&amp; 'Search for homeplanet'!BW31&amp; 'Search for homeplanet'!BX31&amp; 'Search for homeplanet'!BY31&amp; 'Search for homeplanet'!BZ31&amp; 'Search for homeplanet'!CA31&amp; 'Search for homeplanet'!CB31&amp; 'Search for homeplanet'!CC31&amp; 'Search for homeplanet'!CD31&amp; 'Search for homeplanet'!CE31&amp; 'Search for homeplanet'!CF31&amp; 'Search for homeplanet'!CG31&amp; 'Search for homeplanet'!CH31&amp; 'Search for homeplanet'!CI31&amp; 'Search for homeplanet'!CJ31&amp; 'Search for homeplanet'!CK31&amp; 'Search for homeplanet'!CL31&amp; 'Search for homeplanet'!CM31&amp; 'Search for homeplanet'!CN31&amp; 'Search for homeplanet'!CO31&amp; 'Search for homeplanet'!CP31&amp; 'Search for homeplanet'!CQ31&amp; 'Search for homeplanet'!CR31&amp; 'Search for homeplanet'!CS31&amp; 'Search for homeplanet'!CT31&amp; 'Search for homeplanet'!CU31&amp; 'Search for homeplanet'!CV31&amp; 'Search for homeplanet'!CW31&amp; 'Search for homeplanet'!CX31&amp; 'Search for homeplanet'!CY31&amp; 'Search for homeplanet'!CZ31&amp; 'Search for homeplanet'!DA31&amp; 'Search for homeplanet'!DB31&amp; 'Search for homeplanet'!DC31&amp; 'Search for homeplanet'!DD31&amp; 'Search for homeplanet'!DE31&amp; 'Search for homeplanet'!DF31&amp; 'Search for homeplanet'!DG31&amp; 'Search for homeplanet'!DH31&amp; 'Search for homeplanet'!DI31&amp; 'Search for homeplanet'!DJ31&amp; 'Search for homeplanet'!DK31&amp; 'Search for homeplanet'!DL31&amp; 'Search for homeplanet'!DM31&amp; 'Search for homeplanet'!DN31&amp; 'Search for homeplanet'!DO31&amp; 'Search for homeplanet'!DP31&amp; 'Search for homeplanet'!DQ31&amp; 'Search for homeplanet'!DR31&amp; 'Search for homeplanet'!DS31&amp; 'Search for homeplanet'!DT31&amp; 'Search for homeplanet'!DU31</f>
        <v/>
      </c>
      <c r="I31" t="str">
        <f>IF(ISERR(SEARCH(I$1,Data!$H32)),"",";"&amp;I$1&amp;";")</f>
        <v/>
      </c>
      <c r="J31" t="str">
        <f>IF(ISERR(SEARCH(J$1,Data!$H32)),"",";"&amp;J$1&amp;";")</f>
        <v/>
      </c>
      <c r="K31" t="str">
        <f>IF(ISERR(SEARCH(K$1,Data!$H32)),"",";"&amp;K$1&amp;";")</f>
        <v/>
      </c>
      <c r="L31" t="str">
        <f>IF(ISERR(SEARCH(L$1,Data!$H32)),"",";"&amp;L$1&amp;";")</f>
        <v/>
      </c>
      <c r="M31" t="str">
        <f>IF(ISERR(SEARCH(M$1,Data!$H32)),"",";"&amp;M$1&amp;";")</f>
        <v/>
      </c>
      <c r="N31" t="str">
        <f>IF(ISERR(SEARCH(N$1,Data!$H32)),"",";"&amp;N$1&amp;";")</f>
        <v/>
      </c>
      <c r="O31" t="str">
        <f>IF(ISERR(SEARCH(O$1,Data!$H32)),"",";"&amp;O$1&amp;";")</f>
        <v/>
      </c>
      <c r="P31" t="str">
        <f>IF(ISERR(SEARCH(P$1,Data!$H32)),"",";"&amp;P$1&amp;";")</f>
        <v/>
      </c>
      <c r="Q31" t="str">
        <f>IF(ISERR(SEARCH(Q$1,Data!$H32)),"",";"&amp;Q$1&amp;";")</f>
        <v/>
      </c>
      <c r="R31" t="str">
        <f>IF(ISERR(SEARCH(R$1,Data!$H32)),"",";"&amp;R$1&amp;";")</f>
        <v/>
      </c>
      <c r="S31" t="str">
        <f>IF(ISERR(SEARCH(S$1,Data!$H32)),"",";"&amp;S$1&amp;";")</f>
        <v/>
      </c>
      <c r="T31" t="str">
        <f>IF(ISERR(SEARCH(T$1,Data!$H32)),"",";"&amp;T$1&amp;";")</f>
        <v/>
      </c>
      <c r="U31" t="str">
        <f>IF(ISERR(SEARCH(U$1,Data!$H32)),"",";"&amp;U$1&amp;";")</f>
        <v/>
      </c>
      <c r="V31" t="str">
        <f>IF(ISERR(SEARCH(V$1,Data!$H32)),"",";"&amp;V$1&amp;";")</f>
        <v/>
      </c>
      <c r="W31" t="str">
        <f>IF(ISERR(SEARCH(W$1,Data!$H32)),"",";"&amp;W$1&amp;";")</f>
        <v/>
      </c>
      <c r="X31" t="str">
        <f>IF(ISERR(SEARCH(X$1,Data!$H32)),"",";"&amp;X$1&amp;";")</f>
        <v/>
      </c>
      <c r="Y31" t="str">
        <f>IF(ISERR(SEARCH(Y$1,Data!$H32)),"",";"&amp;Y$1&amp;";")</f>
        <v/>
      </c>
      <c r="Z31" t="str">
        <f>IF(ISERR(SEARCH(Z$1,Data!$H32)),"",";"&amp;Z$1&amp;";")</f>
        <v/>
      </c>
      <c r="AA31" t="str">
        <f>IF(ISERR(SEARCH(AA$1,Data!$H32)),"",";"&amp;AA$1&amp;";")</f>
        <v/>
      </c>
      <c r="AB31" t="str">
        <f>IF(ISERR(SEARCH(AB$1,Data!$H32)),"",";"&amp;AB$1&amp;";")</f>
        <v/>
      </c>
      <c r="AC31" t="str">
        <f>IF(ISERR(SEARCH(AC$1,Data!$H32)),"",";"&amp;AC$1&amp;";")</f>
        <v/>
      </c>
      <c r="AD31" t="str">
        <f>IF(ISERR(SEARCH(AD$1,Data!$H32)),"",";"&amp;AD$1&amp;";")</f>
        <v/>
      </c>
      <c r="AE31" t="str">
        <f>IF(ISERR(SEARCH(AE$1,Data!$H32)),"",";"&amp;AE$1&amp;";")</f>
        <v/>
      </c>
      <c r="AF31" t="str">
        <f>IF(ISERR(SEARCH(AF$1,Data!$H32)),"",";"&amp;AF$1&amp;";")</f>
        <v/>
      </c>
      <c r="AG31" t="str">
        <f>IF(ISERR(SEARCH(AG$1,Data!$H32)),"",";"&amp;AG$1&amp;";")</f>
        <v/>
      </c>
      <c r="AH31" t="str">
        <f>IF(ISERR(SEARCH(AH$1,Data!$H32)),"",";"&amp;AH$1&amp;";")</f>
        <v/>
      </c>
      <c r="AI31" t="str">
        <f>IF(ISERR(SEARCH(AI$1,Data!$H32)),"",";"&amp;AI$1&amp;";")</f>
        <v/>
      </c>
      <c r="AJ31" t="str">
        <f>IF(ISERR(SEARCH(AJ$1,Data!$H32)),"",";"&amp;AJ$1&amp;";")</f>
        <v/>
      </c>
      <c r="AK31" t="str">
        <f>IF(ISERR(SEARCH(AK$1,Data!$H32)),"",";"&amp;AK$1&amp;";")</f>
        <v/>
      </c>
      <c r="AL31" t="str">
        <f>IF(ISERR(SEARCH(AL$1,Data!$H32)),"",";"&amp;AL$1&amp;";")</f>
        <v/>
      </c>
      <c r="AM31" t="str">
        <f>IF(ISERR(SEARCH(AM$1,Data!$H32)),"",";"&amp;AM$1&amp;";")</f>
        <v/>
      </c>
      <c r="AN31" t="str">
        <f>IF(ISERR(SEARCH(AN$1,Data!$H32)),"",";"&amp;AN$1&amp;";")</f>
        <v/>
      </c>
      <c r="AO31" t="str">
        <f>IF(ISERR(SEARCH(AO$1,Data!$H32)),"",";"&amp;AO$1&amp;";")</f>
        <v/>
      </c>
      <c r="AP31" t="str">
        <f>IF(ISERR(SEARCH(AP$1,Data!$H32)),"",";"&amp;AP$1&amp;";")</f>
        <v/>
      </c>
      <c r="AQ31" t="str">
        <f>IF(ISERR(SEARCH(AQ$1,Data!$H32)),"",";"&amp;AQ$1&amp;";")</f>
        <v/>
      </c>
      <c r="AR31" t="str">
        <f>IF(ISERR(SEARCH(AR$1,Data!$H32)),"",";"&amp;AR$1&amp;";")</f>
        <v/>
      </c>
      <c r="AS31" t="str">
        <f>IF(ISERR(SEARCH(AS$1,Data!$H32)),"",";"&amp;AS$1&amp;";")</f>
        <v/>
      </c>
      <c r="AT31" t="str">
        <f>IF(ISERR(SEARCH(AT$1,Data!$H32)),"",";"&amp;AT$1&amp;";")</f>
        <v/>
      </c>
      <c r="AU31" t="str">
        <f>IF(ISERR(SEARCH(AU$1,Data!$H32)),"",";"&amp;AU$1&amp;";")</f>
        <v/>
      </c>
      <c r="AV31" t="str">
        <f>IF(ISERR(SEARCH(AV$1,Data!$H32)),"",";"&amp;AV$1&amp;";")</f>
        <v/>
      </c>
      <c r="AW31" t="str">
        <f>IF(ISERR(SEARCH(AW$1,Data!$H32)),"",";"&amp;AW$1&amp;";")</f>
        <v/>
      </c>
      <c r="AX31" t="str">
        <f>IF(ISERR(SEARCH(AX$1,Data!$H32)),"",";"&amp;AX$1&amp;";")</f>
        <v/>
      </c>
      <c r="AY31" t="str">
        <f>IF(ISERR(SEARCH(AY$1,Data!$H32)),"",";"&amp;AY$1&amp;";")</f>
        <v/>
      </c>
      <c r="AZ31" t="str">
        <f>IF(ISERR(SEARCH(AZ$1,Data!$H32)),"",";"&amp;AZ$1&amp;";")</f>
        <v/>
      </c>
      <c r="BA31" t="str">
        <f>IF(ISERR(SEARCH(BA$1,Data!$H32)),"",";"&amp;BA$1&amp;";")</f>
        <v/>
      </c>
      <c r="BB31" t="str">
        <f>IF(ISERR(SEARCH(BB$1,Data!$H32)),"",";"&amp;BB$1&amp;";")</f>
        <v/>
      </c>
      <c r="BC31" t="str">
        <f>IF(ISERR(SEARCH(BC$1,Data!$H32)),"",";"&amp;BC$1&amp;";")</f>
        <v/>
      </c>
      <c r="BD31" t="str">
        <f>IF(ISERR(SEARCH(BD$1,Data!$H32)),"",";"&amp;BD$1&amp;";")</f>
        <v/>
      </c>
      <c r="BE31" t="str">
        <f>IF(ISERR(SEARCH(BE$1,Data!$H32)),"",";"&amp;BE$1&amp;";")</f>
        <v/>
      </c>
      <c r="BF31" t="str">
        <f>IF(ISERR(SEARCH(BF$1,Data!$H32)),"",";"&amp;BF$1&amp;";")</f>
        <v/>
      </c>
      <c r="BG31" t="str">
        <f>IF(ISERR(SEARCH(BG$1,Data!$H32)),"",";"&amp;BG$1&amp;";")</f>
        <v/>
      </c>
      <c r="BH31" t="str">
        <f>IF(ISERR(SEARCH(BH$1,Data!$H32)),"",";"&amp;BH$1&amp;";")</f>
        <v/>
      </c>
      <c r="BI31" t="str">
        <f>IF(ISERR(SEARCH(BI$1,Data!$H32)),"",";"&amp;BI$1&amp;";")</f>
        <v/>
      </c>
      <c r="BJ31" t="str">
        <f>IF(ISERR(SEARCH(BJ$1,Data!$H32)),"",";"&amp;BJ$1&amp;";")</f>
        <v/>
      </c>
      <c r="BK31" t="str">
        <f>IF(ISERR(SEARCH(BK$1,Data!$H32)),"",";"&amp;BK$1&amp;";")</f>
        <v/>
      </c>
      <c r="BL31" t="str">
        <f>IF(ISERR(SEARCH(BL$1,Data!$H32)),"",";"&amp;BL$1&amp;";")</f>
        <v/>
      </c>
      <c r="BM31" t="str">
        <f>IF(ISERR(SEARCH(BM$1,Data!$H32)),"",";"&amp;BM$1&amp;";")</f>
        <v/>
      </c>
      <c r="BN31" t="str">
        <f>IF(ISERR(SEARCH(BN$1,Data!$H32)),"",";"&amp;BN$1&amp;";")</f>
        <v/>
      </c>
      <c r="BO31" t="str">
        <f>IF(ISERR(SEARCH(BO$1,Data!$H32)),"",";"&amp;BO$1&amp;";")</f>
        <v/>
      </c>
      <c r="BP31" t="str">
        <f>IF(ISERR(SEARCH(BP$1,Data!$H32)),"",";"&amp;BP$1&amp;";")</f>
        <v/>
      </c>
      <c r="BQ31" t="str">
        <f>IF(ISERR(SEARCH(BQ$1,Data!$H32)),"",";"&amp;BQ$1&amp;";")</f>
        <v/>
      </c>
      <c r="BR31" t="str">
        <f>IF(ISERR(SEARCH(BR$1,Data!$H32)),"",";"&amp;BR$1&amp;";")</f>
        <v/>
      </c>
      <c r="BS31" t="str">
        <f>IF(ISERR(SEARCH(BS$1,Data!$H32)),"",";"&amp;BS$1&amp;";")</f>
        <v/>
      </c>
      <c r="BT31" t="str">
        <f>IF(ISERR(SEARCH(BT$1,Data!$H32)),"",";"&amp;BT$1&amp;";")</f>
        <v/>
      </c>
      <c r="BU31" t="str">
        <f>IF(ISERR(SEARCH(BU$1,Data!$H32)),"",";"&amp;BU$1&amp;";")</f>
        <v/>
      </c>
      <c r="BV31" t="str">
        <f>IF(ISERR(SEARCH(BV$1,Data!$H32)),"",";"&amp;BV$1&amp;";")</f>
        <v/>
      </c>
      <c r="BW31" t="str">
        <f>IF(ISERR(SEARCH(BW$1,Data!$H32)),"",";"&amp;BW$1&amp;";")</f>
        <v/>
      </c>
      <c r="BX31" t="str">
        <f>IF(ISERR(SEARCH(BX$1,Data!$H32)),"",";"&amp;BX$1&amp;";")</f>
        <v/>
      </c>
      <c r="BY31" t="str">
        <f>IF(ISERR(SEARCH(BY$1,Data!$H32)),"",";"&amp;BY$1&amp;";")</f>
        <v/>
      </c>
      <c r="BZ31" t="str">
        <f>IF(ISERR(SEARCH(BZ$1,Data!$H32)),"",";"&amp;BZ$1&amp;";")</f>
        <v/>
      </c>
      <c r="CA31" t="str">
        <f>IF(ISERR(SEARCH(CA$1,Data!$H32)),"",";"&amp;CA$1&amp;";")</f>
        <v/>
      </c>
      <c r="CB31" t="str">
        <f>IF(ISERR(SEARCH(CB$1,Data!$H32)),"",";"&amp;CB$1&amp;";")</f>
        <v/>
      </c>
      <c r="CC31" t="str">
        <f>IF(ISERR(SEARCH(CC$1,Data!$H32)),"",";"&amp;CC$1&amp;";")</f>
        <v/>
      </c>
      <c r="CD31" t="str">
        <f>IF(ISERR(SEARCH(CD$1,Data!$H32)),"",";"&amp;CD$1&amp;";")</f>
        <v/>
      </c>
      <c r="CE31" t="str">
        <f>IF(ISERR(SEARCH(CE$1,Data!$H32)),"",";"&amp;CE$1&amp;";")</f>
        <v/>
      </c>
      <c r="CF31" t="str">
        <f>IF(ISERR(SEARCH(CF$1,Data!$H32)),"",";"&amp;CF$1&amp;";")</f>
        <v/>
      </c>
      <c r="CG31" t="str">
        <f>IF(ISERR(SEARCH(CG$1,Data!$H32)),"",";"&amp;CG$1&amp;";")</f>
        <v/>
      </c>
      <c r="CH31" t="str">
        <f>IF(ISERR(SEARCH(CH$1,Data!$H32)),"",";"&amp;CH$1&amp;";")</f>
        <v/>
      </c>
      <c r="CI31" t="str">
        <f>IF(ISERR(SEARCH(CI$1,Data!$H32)),"",";"&amp;CI$1&amp;";")</f>
        <v/>
      </c>
      <c r="CJ31" t="str">
        <f>IF(ISERR(SEARCH(CJ$1,Data!$H32)),"",";"&amp;CJ$1&amp;";")</f>
        <v/>
      </c>
      <c r="CK31" t="str">
        <f>IF(ISERR(SEARCH(CK$1,Data!$H32)),"",";"&amp;CK$1&amp;";")</f>
        <v/>
      </c>
      <c r="CL31" t="str">
        <f>IF(ISERR(SEARCH(CL$1,Data!$H32)),"",";"&amp;CL$1&amp;";")</f>
        <v/>
      </c>
      <c r="CM31" t="str">
        <f>IF(ISERR(SEARCH(CM$1,Data!$H32)),"",";"&amp;CM$1&amp;";")</f>
        <v/>
      </c>
      <c r="CN31" t="str">
        <f>IF(ISERR(SEARCH(CN$1,Data!$H32)),"",";"&amp;CN$1&amp;";")</f>
        <v/>
      </c>
      <c r="CO31" t="str">
        <f>IF(ISERR(SEARCH(CO$1,Data!$H32)),"",";"&amp;CO$1&amp;";")</f>
        <v/>
      </c>
      <c r="CP31" t="str">
        <f>IF(ISERR(SEARCH(CP$1,Data!$H32)),"",";"&amp;CP$1&amp;";")</f>
        <v/>
      </c>
      <c r="CQ31" t="str">
        <f>IF(ISERR(SEARCH(CQ$1,Data!$H32)),"",";"&amp;CQ$1&amp;";")</f>
        <v/>
      </c>
      <c r="CR31" t="str">
        <f>IF(ISERR(SEARCH(CR$1,Data!$H32)),"",";"&amp;CR$1&amp;";")</f>
        <v/>
      </c>
      <c r="CS31" t="str">
        <f>IF(ISERR(SEARCH(CS$1,Data!$H32)),"",";"&amp;CS$1&amp;";")</f>
        <v/>
      </c>
      <c r="CT31" t="str">
        <f>IF(ISERR(SEARCH(CT$1,Data!$H32)),"",";"&amp;CT$1&amp;";")</f>
        <v/>
      </c>
      <c r="CU31" t="str">
        <f>IF(ISERR(SEARCH(CU$1,Data!$H32)),"",";"&amp;CU$1&amp;";")</f>
        <v/>
      </c>
      <c r="CV31" t="str">
        <f>IF(ISERR(SEARCH(CV$1,Data!$H32)),"",";"&amp;CV$1&amp;";")</f>
        <v/>
      </c>
      <c r="CW31" t="str">
        <f>IF(ISERR(SEARCH(CW$1,Data!$H32)),"",";"&amp;CW$1&amp;";")</f>
        <v/>
      </c>
      <c r="CX31" t="str">
        <f>IF(ISERR(SEARCH(CX$1,Data!$H32)),"",";"&amp;CX$1&amp;";")</f>
        <v/>
      </c>
      <c r="CY31" t="str">
        <f>IF(ISERR(SEARCH(CY$1,Data!$H32)),"",";"&amp;CY$1&amp;";")</f>
        <v/>
      </c>
      <c r="CZ31" t="str">
        <f>IF(ISERR(SEARCH(CZ$1,Data!$H32)),"",";"&amp;CZ$1&amp;";")</f>
        <v/>
      </c>
      <c r="DA31" t="str">
        <f>IF(ISERR(SEARCH(DA$1,Data!$H32)),"",";"&amp;DA$1&amp;";")</f>
        <v/>
      </c>
      <c r="DB31" t="str">
        <f>IF(ISERR(SEARCH(DB$1,Data!$H32)),"",";"&amp;DB$1&amp;";")</f>
        <v/>
      </c>
      <c r="DC31" t="str">
        <f>IF(ISERR(SEARCH(DC$1,Data!$H32)),"",";"&amp;DC$1&amp;";")</f>
        <v/>
      </c>
      <c r="DD31" t="str">
        <f>IF(ISERR(SEARCH(DD$1,Data!$H32)),"",";"&amp;DD$1&amp;";")</f>
        <v/>
      </c>
      <c r="DE31" t="str">
        <f>IF(ISERR(SEARCH(DE$1,Data!$H32)),"",";"&amp;DE$1&amp;";")</f>
        <v/>
      </c>
      <c r="DF31" t="str">
        <f>IF(ISERR(SEARCH(DF$1,Data!$H32)),"",";"&amp;DF$1&amp;";")</f>
        <v/>
      </c>
      <c r="DG31" t="str">
        <f>IF(ISERR(SEARCH(DG$1,Data!$H32)),"",";"&amp;DG$1&amp;";")</f>
        <v/>
      </c>
      <c r="DH31" t="str">
        <f>IF(ISERR(SEARCH(DH$1,Data!$H32)),"",";"&amp;DH$1&amp;";")</f>
        <v/>
      </c>
      <c r="DI31" t="str">
        <f>IF(ISERR(SEARCH(DI$1,Data!$H32)),"",";"&amp;DI$1&amp;";")</f>
        <v/>
      </c>
      <c r="DJ31" t="str">
        <f>IF(ISERR(SEARCH(DJ$1,Data!$H32)),"",";"&amp;DJ$1&amp;";")</f>
        <v/>
      </c>
      <c r="DK31" t="str">
        <f>IF(ISERR(SEARCH(DK$1,Data!$H32)),"",";"&amp;DK$1&amp;";")</f>
        <v/>
      </c>
      <c r="DL31" t="str">
        <f>IF(ISERR(SEARCH(DL$1,Data!$H32)),"",";"&amp;DL$1&amp;";")</f>
        <v/>
      </c>
      <c r="DM31" t="str">
        <f>IF(ISERR(SEARCH(DM$1,Data!$H32)),"",";"&amp;DM$1&amp;";")</f>
        <v/>
      </c>
      <c r="DN31" t="str">
        <f>IF(ISERR(SEARCH(DN$1,Data!$H32)),"",";"&amp;DN$1&amp;";")</f>
        <v/>
      </c>
      <c r="DO31" t="str">
        <f>IF(ISERR(SEARCH(DO$1,Data!$H32)),"",";"&amp;DO$1&amp;";")</f>
        <v/>
      </c>
      <c r="DP31" t="str">
        <f>IF(ISERR(SEARCH(DP$1,Data!$H32)),"",";"&amp;DP$1&amp;";")</f>
        <v/>
      </c>
      <c r="DQ31" t="str">
        <f>IF(ISERR(SEARCH(DQ$1,Data!$H32)),"",";"&amp;DQ$1&amp;";")</f>
        <v/>
      </c>
      <c r="DR31" t="str">
        <f>IF(ISERR(SEARCH(DR$1,Data!$H32)),"",";"&amp;DR$1&amp;";")</f>
        <v/>
      </c>
      <c r="DS31" t="str">
        <f>IF(ISERR(SEARCH(DS$1,Data!$H32)),"",";"&amp;DS$1&amp;";")</f>
        <v/>
      </c>
      <c r="DT31" t="str">
        <f>IF(ISERR(SEARCH(DT$1,Data!$H32)),"",";"&amp;DT$1&amp;";")</f>
        <v/>
      </c>
      <c r="DU31" t="str">
        <f>IF(ISERR(SEARCH(DU$1,Data!$H32)),"",";"&amp;DU$1&amp;";")</f>
        <v/>
      </c>
    </row>
    <row r="32" spans="1:125" x14ac:dyDescent="0.3">
      <c r="A32" t="str">
        <f>Tableau1[[#This Row],[name]]</f>
        <v>Ello Asty</v>
      </c>
      <c r="B32" t="str">
        <f>IF(ISERROR(Tableau3[[#This Row],[Second semi-colon]]), "", MID(Tableau3[[#This Row],[Concatenation]], 2, Tableau3[[#This Row],[Second semi-colon]]-2))</f>
        <v/>
      </c>
      <c r="C32" t="e">
        <f>SEARCH(" ;",Tableau3[[#This Row],[Concatenation]])</f>
        <v>#VALUE!</v>
      </c>
      <c r="D32" t="str">
        <f>'Search for homeplanet'!I32&amp; 'Search for homeplanet'!J32&amp; 'Search for homeplanet'!K32&amp; 'Search for homeplanet'!L32&amp; 'Search for homeplanet'!M32&amp; 'Search for homeplanet'!N32&amp; 'Search for homeplanet'!O32&amp; 'Search for homeplanet'!P32&amp; 'Search for homeplanet'!Q32&amp; 'Search for homeplanet'!R32&amp; 'Search for homeplanet'!S32&amp; 'Search for homeplanet'!T32&amp; 'Search for homeplanet'!U32&amp; 'Search for homeplanet'!V32&amp; 'Search for homeplanet'!W32&amp; 'Search for homeplanet'!X32&amp; 'Search for homeplanet'!Y32&amp; 'Search for homeplanet'!Z32&amp; 'Search for homeplanet'!AA32&amp; 'Search for homeplanet'!AB32&amp; 'Search for homeplanet'!AC32&amp; 'Search for homeplanet'!AD32&amp; 'Search for homeplanet'!AE32&amp; 'Search for homeplanet'!AF32&amp; 'Search for homeplanet'!AG32&amp; 'Search for homeplanet'!AH32&amp; 'Search for homeplanet'!AI32&amp; 'Search for homeplanet'!AJ32&amp; 'Search for homeplanet'!AK32&amp; 'Search for homeplanet'!AL32&amp; 'Search for homeplanet'!AM32&amp; 'Search for homeplanet'!AN32&amp; 'Search for homeplanet'!AO32&amp; 'Search for homeplanet'!AP32&amp; 'Search for homeplanet'!AQ32&amp; 'Search for homeplanet'!AR32&amp; 'Search for homeplanet'!AS32&amp; 'Search for homeplanet'!AT32&amp; 'Search for homeplanet'!AU32&amp; 'Search for homeplanet'!AV32&amp; 'Search for homeplanet'!AW32&amp; 'Search for homeplanet'!AX32&amp; 'Search for homeplanet'!AY32&amp; 'Search for homeplanet'!AZ32&amp; 'Search for homeplanet'!BA32&amp; 'Search for homeplanet'!BB32&amp; 'Search for homeplanet'!BC32&amp; 'Search for homeplanet'!BD32&amp; 'Search for homeplanet'!BE32&amp; 'Search for homeplanet'!BF32&amp; 'Search for homeplanet'!BG32&amp; 'Search for homeplanet'!BH32&amp; 'Search for homeplanet'!BI32&amp; 'Search for homeplanet'!BJ32&amp; 'Search for homeplanet'!BK32&amp; 'Search for homeplanet'!BL32&amp; 'Search for homeplanet'!BM32&amp; 'Search for homeplanet'!BN32&amp; 'Search for homeplanet'!BO32&amp; 'Search for homeplanet'!BP32&amp; 'Search for homeplanet'!BQ32&amp; 'Search for homeplanet'!BR32&amp; 'Search for homeplanet'!BS32&amp; 'Search for homeplanet'!BT32&amp; 'Search for homeplanet'!BU32&amp; 'Search for homeplanet'!BV32&amp; 'Search for homeplanet'!BW32&amp; 'Search for homeplanet'!BX32&amp; 'Search for homeplanet'!BY32&amp; 'Search for homeplanet'!BZ32&amp; 'Search for homeplanet'!CA32&amp; 'Search for homeplanet'!CB32&amp; 'Search for homeplanet'!CC32&amp; 'Search for homeplanet'!CD32&amp; 'Search for homeplanet'!CE32&amp; 'Search for homeplanet'!CF32&amp; 'Search for homeplanet'!CG32&amp; 'Search for homeplanet'!CH32&amp; 'Search for homeplanet'!CI32&amp; 'Search for homeplanet'!CJ32&amp; 'Search for homeplanet'!CK32&amp; 'Search for homeplanet'!CL32&amp; 'Search for homeplanet'!CM32&amp; 'Search for homeplanet'!CN32&amp; 'Search for homeplanet'!CO32&amp; 'Search for homeplanet'!CP32&amp; 'Search for homeplanet'!CQ32&amp; 'Search for homeplanet'!CR32&amp; 'Search for homeplanet'!CS32&amp; 'Search for homeplanet'!CT32&amp; 'Search for homeplanet'!CU32&amp; 'Search for homeplanet'!CV32&amp; 'Search for homeplanet'!CW32&amp; 'Search for homeplanet'!CX32&amp; 'Search for homeplanet'!CY32&amp; 'Search for homeplanet'!CZ32&amp; 'Search for homeplanet'!DA32&amp; 'Search for homeplanet'!DB32&amp; 'Search for homeplanet'!DC32&amp; 'Search for homeplanet'!DD32&amp; 'Search for homeplanet'!DE32&amp; 'Search for homeplanet'!DF32&amp; 'Search for homeplanet'!DG32&amp; 'Search for homeplanet'!DH32&amp; 'Search for homeplanet'!DI32&amp; 'Search for homeplanet'!DJ32&amp; 'Search for homeplanet'!DK32&amp; 'Search for homeplanet'!DL32&amp; 'Search for homeplanet'!DM32&amp; 'Search for homeplanet'!DN32&amp; 'Search for homeplanet'!DO32&amp; 'Search for homeplanet'!DP32&amp; 'Search for homeplanet'!DQ32&amp; 'Search for homeplanet'!DR32&amp; 'Search for homeplanet'!DS32&amp; 'Search for homeplanet'!DT32&amp; 'Search for homeplanet'!DU32</f>
        <v/>
      </c>
      <c r="I32" t="str">
        <f>IF(ISERR(SEARCH(I$1,Data!$H33)),"",";"&amp;I$1&amp;";")</f>
        <v/>
      </c>
      <c r="J32" t="str">
        <f>IF(ISERR(SEARCH(J$1,Data!$H33)),"",";"&amp;J$1&amp;";")</f>
        <v/>
      </c>
      <c r="K32" t="str">
        <f>IF(ISERR(SEARCH(K$1,Data!$H33)),"",";"&amp;K$1&amp;";")</f>
        <v/>
      </c>
      <c r="L32" t="str">
        <f>IF(ISERR(SEARCH(L$1,Data!$H33)),"",";"&amp;L$1&amp;";")</f>
        <v/>
      </c>
      <c r="M32" t="str">
        <f>IF(ISERR(SEARCH(M$1,Data!$H33)),"",";"&amp;M$1&amp;";")</f>
        <v/>
      </c>
      <c r="N32" t="str">
        <f>IF(ISERR(SEARCH(N$1,Data!$H33)),"",";"&amp;N$1&amp;";")</f>
        <v/>
      </c>
      <c r="O32" t="str">
        <f>IF(ISERR(SEARCH(O$1,Data!$H33)),"",";"&amp;O$1&amp;";")</f>
        <v/>
      </c>
      <c r="P32" t="str">
        <f>IF(ISERR(SEARCH(P$1,Data!$H33)),"",";"&amp;P$1&amp;";")</f>
        <v/>
      </c>
      <c r="Q32" t="str">
        <f>IF(ISERR(SEARCH(Q$1,Data!$H33)),"",";"&amp;Q$1&amp;";")</f>
        <v/>
      </c>
      <c r="R32" t="str">
        <f>IF(ISERR(SEARCH(R$1,Data!$H33)),"",";"&amp;R$1&amp;";")</f>
        <v/>
      </c>
      <c r="S32" t="str">
        <f>IF(ISERR(SEARCH(S$1,Data!$H33)),"",";"&amp;S$1&amp;";")</f>
        <v/>
      </c>
      <c r="T32" t="str">
        <f>IF(ISERR(SEARCH(T$1,Data!$H33)),"",";"&amp;T$1&amp;";")</f>
        <v/>
      </c>
      <c r="U32" t="str">
        <f>IF(ISERR(SEARCH(U$1,Data!$H33)),"",";"&amp;U$1&amp;";")</f>
        <v/>
      </c>
      <c r="V32" t="str">
        <f>IF(ISERR(SEARCH(V$1,Data!$H33)),"",";"&amp;V$1&amp;";")</f>
        <v/>
      </c>
      <c r="W32" t="str">
        <f>IF(ISERR(SEARCH(W$1,Data!$H33)),"",";"&amp;W$1&amp;";")</f>
        <v/>
      </c>
      <c r="X32" t="str">
        <f>IF(ISERR(SEARCH(X$1,Data!$H33)),"",";"&amp;X$1&amp;";")</f>
        <v/>
      </c>
      <c r="Y32" t="str">
        <f>IF(ISERR(SEARCH(Y$1,Data!$H33)),"",";"&amp;Y$1&amp;";")</f>
        <v/>
      </c>
      <c r="Z32" t="str">
        <f>IF(ISERR(SEARCH(Z$1,Data!$H33)),"",";"&amp;Z$1&amp;";")</f>
        <v/>
      </c>
      <c r="AA32" t="str">
        <f>IF(ISERR(SEARCH(AA$1,Data!$H33)),"",";"&amp;AA$1&amp;";")</f>
        <v/>
      </c>
      <c r="AB32" t="str">
        <f>IF(ISERR(SEARCH(AB$1,Data!$H33)),"",";"&amp;AB$1&amp;";")</f>
        <v/>
      </c>
      <c r="AC32" t="str">
        <f>IF(ISERR(SEARCH(AC$1,Data!$H33)),"",";"&amp;AC$1&amp;";")</f>
        <v/>
      </c>
      <c r="AD32" t="str">
        <f>IF(ISERR(SEARCH(AD$1,Data!$H33)),"",";"&amp;AD$1&amp;";")</f>
        <v/>
      </c>
      <c r="AE32" t="str">
        <f>IF(ISERR(SEARCH(AE$1,Data!$H33)),"",";"&amp;AE$1&amp;";")</f>
        <v/>
      </c>
      <c r="AF32" t="str">
        <f>IF(ISERR(SEARCH(AF$1,Data!$H33)),"",";"&amp;AF$1&amp;";")</f>
        <v/>
      </c>
      <c r="AG32" t="str">
        <f>IF(ISERR(SEARCH(AG$1,Data!$H33)),"",";"&amp;AG$1&amp;";")</f>
        <v/>
      </c>
      <c r="AH32" t="str">
        <f>IF(ISERR(SEARCH(AH$1,Data!$H33)),"",";"&amp;AH$1&amp;";")</f>
        <v/>
      </c>
      <c r="AI32" t="str">
        <f>IF(ISERR(SEARCH(AI$1,Data!$H33)),"",";"&amp;AI$1&amp;";")</f>
        <v/>
      </c>
      <c r="AJ32" t="str">
        <f>IF(ISERR(SEARCH(AJ$1,Data!$H33)),"",";"&amp;AJ$1&amp;";")</f>
        <v/>
      </c>
      <c r="AK32" t="str">
        <f>IF(ISERR(SEARCH(AK$1,Data!$H33)),"",";"&amp;AK$1&amp;";")</f>
        <v/>
      </c>
      <c r="AL32" t="str">
        <f>IF(ISERR(SEARCH(AL$1,Data!$H33)),"",";"&amp;AL$1&amp;";")</f>
        <v/>
      </c>
      <c r="AM32" t="str">
        <f>IF(ISERR(SEARCH(AM$1,Data!$H33)),"",";"&amp;AM$1&amp;";")</f>
        <v/>
      </c>
      <c r="AN32" t="str">
        <f>IF(ISERR(SEARCH(AN$1,Data!$H33)),"",";"&amp;AN$1&amp;";")</f>
        <v/>
      </c>
      <c r="AO32" t="str">
        <f>IF(ISERR(SEARCH(AO$1,Data!$H33)),"",";"&amp;AO$1&amp;";")</f>
        <v/>
      </c>
      <c r="AP32" t="str">
        <f>IF(ISERR(SEARCH(AP$1,Data!$H33)),"",";"&amp;AP$1&amp;";")</f>
        <v/>
      </c>
      <c r="AQ32" t="str">
        <f>IF(ISERR(SEARCH(AQ$1,Data!$H33)),"",";"&amp;AQ$1&amp;";")</f>
        <v/>
      </c>
      <c r="AR32" t="str">
        <f>IF(ISERR(SEARCH(AR$1,Data!$H33)),"",";"&amp;AR$1&amp;";")</f>
        <v/>
      </c>
      <c r="AS32" t="str">
        <f>IF(ISERR(SEARCH(AS$1,Data!$H33)),"",";"&amp;AS$1&amp;";")</f>
        <v/>
      </c>
      <c r="AT32" t="str">
        <f>IF(ISERR(SEARCH(AT$1,Data!$H33)),"",";"&amp;AT$1&amp;";")</f>
        <v/>
      </c>
      <c r="AU32" t="str">
        <f>IF(ISERR(SEARCH(AU$1,Data!$H33)),"",";"&amp;AU$1&amp;";")</f>
        <v/>
      </c>
      <c r="AV32" t="str">
        <f>IF(ISERR(SEARCH(AV$1,Data!$H33)),"",";"&amp;AV$1&amp;";")</f>
        <v/>
      </c>
      <c r="AW32" t="str">
        <f>IF(ISERR(SEARCH(AW$1,Data!$H33)),"",";"&amp;AW$1&amp;";")</f>
        <v/>
      </c>
      <c r="AX32" t="str">
        <f>IF(ISERR(SEARCH(AX$1,Data!$H33)),"",";"&amp;AX$1&amp;";")</f>
        <v/>
      </c>
      <c r="AY32" t="str">
        <f>IF(ISERR(SEARCH(AY$1,Data!$H33)),"",";"&amp;AY$1&amp;";")</f>
        <v/>
      </c>
      <c r="AZ32" t="str">
        <f>IF(ISERR(SEARCH(AZ$1,Data!$H33)),"",";"&amp;AZ$1&amp;";")</f>
        <v/>
      </c>
      <c r="BA32" t="str">
        <f>IF(ISERR(SEARCH(BA$1,Data!$H33)),"",";"&amp;BA$1&amp;";")</f>
        <v/>
      </c>
      <c r="BB32" t="str">
        <f>IF(ISERR(SEARCH(BB$1,Data!$H33)),"",";"&amp;BB$1&amp;";")</f>
        <v/>
      </c>
      <c r="BC32" t="str">
        <f>IF(ISERR(SEARCH(BC$1,Data!$H33)),"",";"&amp;BC$1&amp;";")</f>
        <v/>
      </c>
      <c r="BD32" t="str">
        <f>IF(ISERR(SEARCH(BD$1,Data!$H33)),"",";"&amp;BD$1&amp;";")</f>
        <v/>
      </c>
      <c r="BE32" t="str">
        <f>IF(ISERR(SEARCH(BE$1,Data!$H33)),"",";"&amp;BE$1&amp;";")</f>
        <v/>
      </c>
      <c r="BF32" t="str">
        <f>IF(ISERR(SEARCH(BF$1,Data!$H33)),"",";"&amp;BF$1&amp;";")</f>
        <v/>
      </c>
      <c r="BG32" t="str">
        <f>IF(ISERR(SEARCH(BG$1,Data!$H33)),"",";"&amp;BG$1&amp;";")</f>
        <v/>
      </c>
      <c r="BH32" t="str">
        <f>IF(ISERR(SEARCH(BH$1,Data!$H33)),"",";"&amp;BH$1&amp;";")</f>
        <v/>
      </c>
      <c r="BI32" t="str">
        <f>IF(ISERR(SEARCH(BI$1,Data!$H33)),"",";"&amp;BI$1&amp;";")</f>
        <v/>
      </c>
      <c r="BJ32" t="str">
        <f>IF(ISERR(SEARCH(BJ$1,Data!$H33)),"",";"&amp;BJ$1&amp;";")</f>
        <v/>
      </c>
      <c r="BK32" t="str">
        <f>IF(ISERR(SEARCH(BK$1,Data!$H33)),"",";"&amp;BK$1&amp;";")</f>
        <v/>
      </c>
      <c r="BL32" t="str">
        <f>IF(ISERR(SEARCH(BL$1,Data!$H33)),"",";"&amp;BL$1&amp;";")</f>
        <v/>
      </c>
      <c r="BM32" t="str">
        <f>IF(ISERR(SEARCH(BM$1,Data!$H33)),"",";"&amp;BM$1&amp;";")</f>
        <v/>
      </c>
      <c r="BN32" t="str">
        <f>IF(ISERR(SEARCH(BN$1,Data!$H33)),"",";"&amp;BN$1&amp;";")</f>
        <v/>
      </c>
      <c r="BO32" t="str">
        <f>IF(ISERR(SEARCH(BO$1,Data!$H33)),"",";"&amp;BO$1&amp;";")</f>
        <v/>
      </c>
      <c r="BP32" t="str">
        <f>IF(ISERR(SEARCH(BP$1,Data!$H33)),"",";"&amp;BP$1&amp;";")</f>
        <v/>
      </c>
      <c r="BQ32" t="str">
        <f>IF(ISERR(SEARCH(BQ$1,Data!$H33)),"",";"&amp;BQ$1&amp;";")</f>
        <v/>
      </c>
      <c r="BR32" t="str">
        <f>IF(ISERR(SEARCH(BR$1,Data!$H33)),"",";"&amp;BR$1&amp;";")</f>
        <v/>
      </c>
      <c r="BS32" t="str">
        <f>IF(ISERR(SEARCH(BS$1,Data!$H33)),"",";"&amp;BS$1&amp;";")</f>
        <v/>
      </c>
      <c r="BT32" t="str">
        <f>IF(ISERR(SEARCH(BT$1,Data!$H33)),"",";"&amp;BT$1&amp;";")</f>
        <v/>
      </c>
      <c r="BU32" t="str">
        <f>IF(ISERR(SEARCH(BU$1,Data!$H33)),"",";"&amp;BU$1&amp;";")</f>
        <v/>
      </c>
      <c r="BV32" t="str">
        <f>IF(ISERR(SEARCH(BV$1,Data!$H33)),"",";"&amp;BV$1&amp;";")</f>
        <v/>
      </c>
      <c r="BW32" t="str">
        <f>IF(ISERR(SEARCH(BW$1,Data!$H33)),"",";"&amp;BW$1&amp;";")</f>
        <v/>
      </c>
      <c r="BX32" t="str">
        <f>IF(ISERR(SEARCH(BX$1,Data!$H33)),"",";"&amp;BX$1&amp;";")</f>
        <v/>
      </c>
      <c r="BY32" t="str">
        <f>IF(ISERR(SEARCH(BY$1,Data!$H33)),"",";"&amp;BY$1&amp;";")</f>
        <v/>
      </c>
      <c r="BZ32" t="str">
        <f>IF(ISERR(SEARCH(BZ$1,Data!$H33)),"",";"&amp;BZ$1&amp;";")</f>
        <v/>
      </c>
      <c r="CA32" t="str">
        <f>IF(ISERR(SEARCH(CA$1,Data!$H33)),"",";"&amp;CA$1&amp;";")</f>
        <v/>
      </c>
      <c r="CB32" t="str">
        <f>IF(ISERR(SEARCH(CB$1,Data!$H33)),"",";"&amp;CB$1&amp;";")</f>
        <v/>
      </c>
      <c r="CC32" t="str">
        <f>IF(ISERR(SEARCH(CC$1,Data!$H33)),"",";"&amp;CC$1&amp;";")</f>
        <v/>
      </c>
      <c r="CD32" t="str">
        <f>IF(ISERR(SEARCH(CD$1,Data!$H33)),"",";"&amp;CD$1&amp;";")</f>
        <v/>
      </c>
      <c r="CE32" t="str">
        <f>IF(ISERR(SEARCH(CE$1,Data!$H33)),"",";"&amp;CE$1&amp;";")</f>
        <v/>
      </c>
      <c r="CF32" t="str">
        <f>IF(ISERR(SEARCH(CF$1,Data!$H33)),"",";"&amp;CF$1&amp;";")</f>
        <v/>
      </c>
      <c r="CG32" t="str">
        <f>IF(ISERR(SEARCH(CG$1,Data!$H33)),"",";"&amp;CG$1&amp;";")</f>
        <v/>
      </c>
      <c r="CH32" t="str">
        <f>IF(ISERR(SEARCH(CH$1,Data!$H33)),"",";"&amp;CH$1&amp;";")</f>
        <v/>
      </c>
      <c r="CI32" t="str">
        <f>IF(ISERR(SEARCH(CI$1,Data!$H33)),"",";"&amp;CI$1&amp;";")</f>
        <v/>
      </c>
      <c r="CJ32" t="str">
        <f>IF(ISERR(SEARCH(CJ$1,Data!$H33)),"",";"&amp;CJ$1&amp;";")</f>
        <v/>
      </c>
      <c r="CK32" t="str">
        <f>IF(ISERR(SEARCH(CK$1,Data!$H33)),"",";"&amp;CK$1&amp;";")</f>
        <v/>
      </c>
      <c r="CL32" t="str">
        <f>IF(ISERR(SEARCH(CL$1,Data!$H33)),"",";"&amp;CL$1&amp;";")</f>
        <v/>
      </c>
      <c r="CM32" t="str">
        <f>IF(ISERR(SEARCH(CM$1,Data!$H33)),"",";"&amp;CM$1&amp;";")</f>
        <v/>
      </c>
      <c r="CN32" t="str">
        <f>IF(ISERR(SEARCH(CN$1,Data!$H33)),"",";"&amp;CN$1&amp;";")</f>
        <v/>
      </c>
      <c r="CO32" t="str">
        <f>IF(ISERR(SEARCH(CO$1,Data!$H33)),"",";"&amp;CO$1&amp;";")</f>
        <v/>
      </c>
      <c r="CP32" t="str">
        <f>IF(ISERR(SEARCH(CP$1,Data!$H33)),"",";"&amp;CP$1&amp;";")</f>
        <v/>
      </c>
      <c r="CQ32" t="str">
        <f>IF(ISERR(SEARCH(CQ$1,Data!$H33)),"",";"&amp;CQ$1&amp;";")</f>
        <v/>
      </c>
      <c r="CR32" t="str">
        <f>IF(ISERR(SEARCH(CR$1,Data!$H33)),"",";"&amp;CR$1&amp;";")</f>
        <v/>
      </c>
      <c r="CS32" t="str">
        <f>IF(ISERR(SEARCH(CS$1,Data!$H33)),"",";"&amp;CS$1&amp;";")</f>
        <v/>
      </c>
      <c r="CT32" t="str">
        <f>IF(ISERR(SEARCH(CT$1,Data!$H33)),"",";"&amp;CT$1&amp;";")</f>
        <v/>
      </c>
      <c r="CU32" t="str">
        <f>IF(ISERR(SEARCH(CU$1,Data!$H33)),"",";"&amp;CU$1&amp;";")</f>
        <v/>
      </c>
      <c r="CV32" t="str">
        <f>IF(ISERR(SEARCH(CV$1,Data!$H33)),"",";"&amp;CV$1&amp;";")</f>
        <v/>
      </c>
      <c r="CW32" t="str">
        <f>IF(ISERR(SEARCH(CW$1,Data!$H33)),"",";"&amp;CW$1&amp;";")</f>
        <v/>
      </c>
      <c r="CX32" t="str">
        <f>IF(ISERR(SEARCH(CX$1,Data!$H33)),"",";"&amp;CX$1&amp;";")</f>
        <v/>
      </c>
      <c r="CY32" t="str">
        <f>IF(ISERR(SEARCH(CY$1,Data!$H33)),"",";"&amp;CY$1&amp;";")</f>
        <v/>
      </c>
      <c r="CZ32" t="str">
        <f>IF(ISERR(SEARCH(CZ$1,Data!$H33)),"",";"&amp;CZ$1&amp;";")</f>
        <v/>
      </c>
      <c r="DA32" t="str">
        <f>IF(ISERR(SEARCH(DA$1,Data!$H33)),"",";"&amp;DA$1&amp;";")</f>
        <v/>
      </c>
      <c r="DB32" t="str">
        <f>IF(ISERR(SEARCH(DB$1,Data!$H33)),"",";"&amp;DB$1&amp;";")</f>
        <v/>
      </c>
      <c r="DC32" t="str">
        <f>IF(ISERR(SEARCH(DC$1,Data!$H33)),"",";"&amp;DC$1&amp;";")</f>
        <v/>
      </c>
      <c r="DD32" t="str">
        <f>IF(ISERR(SEARCH(DD$1,Data!$H33)),"",";"&amp;DD$1&amp;";")</f>
        <v/>
      </c>
      <c r="DE32" t="str">
        <f>IF(ISERR(SEARCH(DE$1,Data!$H33)),"",";"&amp;DE$1&amp;";")</f>
        <v/>
      </c>
      <c r="DF32" t="str">
        <f>IF(ISERR(SEARCH(DF$1,Data!$H33)),"",";"&amp;DF$1&amp;";")</f>
        <v/>
      </c>
      <c r="DG32" t="str">
        <f>IF(ISERR(SEARCH(DG$1,Data!$H33)),"",";"&amp;DG$1&amp;";")</f>
        <v/>
      </c>
      <c r="DH32" t="str">
        <f>IF(ISERR(SEARCH(DH$1,Data!$H33)),"",";"&amp;DH$1&amp;";")</f>
        <v/>
      </c>
      <c r="DI32" t="str">
        <f>IF(ISERR(SEARCH(DI$1,Data!$H33)),"",";"&amp;DI$1&amp;";")</f>
        <v/>
      </c>
      <c r="DJ32" t="str">
        <f>IF(ISERR(SEARCH(DJ$1,Data!$H33)),"",";"&amp;DJ$1&amp;";")</f>
        <v/>
      </c>
      <c r="DK32" t="str">
        <f>IF(ISERR(SEARCH(DK$1,Data!$H33)),"",";"&amp;DK$1&amp;";")</f>
        <v/>
      </c>
      <c r="DL32" t="str">
        <f>IF(ISERR(SEARCH(DL$1,Data!$H33)),"",";"&amp;DL$1&amp;";")</f>
        <v/>
      </c>
      <c r="DM32" t="str">
        <f>IF(ISERR(SEARCH(DM$1,Data!$H33)),"",";"&amp;DM$1&amp;";")</f>
        <v/>
      </c>
      <c r="DN32" t="str">
        <f>IF(ISERR(SEARCH(DN$1,Data!$H33)),"",";"&amp;DN$1&amp;";")</f>
        <v/>
      </c>
      <c r="DO32" t="str">
        <f>IF(ISERR(SEARCH(DO$1,Data!$H33)),"",";"&amp;DO$1&amp;";")</f>
        <v/>
      </c>
      <c r="DP32" t="str">
        <f>IF(ISERR(SEARCH(DP$1,Data!$H33)),"",";"&amp;DP$1&amp;";")</f>
        <v/>
      </c>
      <c r="DQ32" t="str">
        <f>IF(ISERR(SEARCH(DQ$1,Data!$H33)),"",";"&amp;DQ$1&amp;";")</f>
        <v/>
      </c>
      <c r="DR32" t="str">
        <f>IF(ISERR(SEARCH(DR$1,Data!$H33)),"",";"&amp;DR$1&amp;";")</f>
        <v/>
      </c>
      <c r="DS32" t="str">
        <f>IF(ISERR(SEARCH(DS$1,Data!$H33)),"",";"&amp;DS$1&amp;";")</f>
        <v/>
      </c>
      <c r="DT32" t="str">
        <f>IF(ISERR(SEARCH(DT$1,Data!$H33)),"",";"&amp;DT$1&amp;";")</f>
        <v/>
      </c>
      <c r="DU32" t="str">
        <f>IF(ISERR(SEARCH(DU$1,Data!$H33)),"",";"&amp;DU$1&amp;";")</f>
        <v/>
      </c>
    </row>
    <row r="33" spans="1:125" x14ac:dyDescent="0.3">
      <c r="A33" t="str">
        <f>Tableau1[[#This Row],[name]]</f>
        <v>Ponda Baba</v>
      </c>
      <c r="B33" t="str">
        <f>IF(ISERROR(Tableau3[[#This Row],[Second semi-colon]]), "", MID(Tableau3[[#This Row],[Concatenation]], 2, Tableau3[[#This Row],[Second semi-colon]]-2))</f>
        <v/>
      </c>
      <c r="C33" t="e">
        <f>SEARCH(" ;",Tableau3[[#This Row],[Concatenation]])</f>
        <v>#VALUE!</v>
      </c>
      <c r="D33" t="str">
        <f>'Search for homeplanet'!I33&amp; 'Search for homeplanet'!J33&amp; 'Search for homeplanet'!K33&amp; 'Search for homeplanet'!L33&amp; 'Search for homeplanet'!M33&amp; 'Search for homeplanet'!N33&amp; 'Search for homeplanet'!O33&amp; 'Search for homeplanet'!P33&amp; 'Search for homeplanet'!Q33&amp; 'Search for homeplanet'!R33&amp; 'Search for homeplanet'!S33&amp; 'Search for homeplanet'!T33&amp; 'Search for homeplanet'!U33&amp; 'Search for homeplanet'!V33&amp; 'Search for homeplanet'!W33&amp; 'Search for homeplanet'!X33&amp; 'Search for homeplanet'!Y33&amp; 'Search for homeplanet'!Z33&amp; 'Search for homeplanet'!AA33&amp; 'Search for homeplanet'!AB33&amp; 'Search for homeplanet'!AC33&amp; 'Search for homeplanet'!AD33&amp; 'Search for homeplanet'!AE33&amp; 'Search for homeplanet'!AF33&amp; 'Search for homeplanet'!AG33&amp; 'Search for homeplanet'!AH33&amp; 'Search for homeplanet'!AI33&amp; 'Search for homeplanet'!AJ33&amp; 'Search for homeplanet'!AK33&amp; 'Search for homeplanet'!AL33&amp; 'Search for homeplanet'!AM33&amp; 'Search for homeplanet'!AN33&amp; 'Search for homeplanet'!AO33&amp; 'Search for homeplanet'!AP33&amp; 'Search for homeplanet'!AQ33&amp; 'Search for homeplanet'!AR33&amp; 'Search for homeplanet'!AS33&amp; 'Search for homeplanet'!AT33&amp; 'Search for homeplanet'!AU33&amp; 'Search for homeplanet'!AV33&amp; 'Search for homeplanet'!AW33&amp; 'Search for homeplanet'!AX33&amp; 'Search for homeplanet'!AY33&amp; 'Search for homeplanet'!AZ33&amp; 'Search for homeplanet'!BA33&amp; 'Search for homeplanet'!BB33&amp; 'Search for homeplanet'!BC33&amp; 'Search for homeplanet'!BD33&amp; 'Search for homeplanet'!BE33&amp; 'Search for homeplanet'!BF33&amp; 'Search for homeplanet'!BG33&amp; 'Search for homeplanet'!BH33&amp; 'Search for homeplanet'!BI33&amp; 'Search for homeplanet'!BJ33&amp; 'Search for homeplanet'!BK33&amp; 'Search for homeplanet'!BL33&amp; 'Search for homeplanet'!BM33&amp; 'Search for homeplanet'!BN33&amp; 'Search for homeplanet'!BO33&amp; 'Search for homeplanet'!BP33&amp; 'Search for homeplanet'!BQ33&amp; 'Search for homeplanet'!BR33&amp; 'Search for homeplanet'!BS33&amp; 'Search for homeplanet'!BT33&amp; 'Search for homeplanet'!BU33&amp; 'Search for homeplanet'!BV33&amp; 'Search for homeplanet'!BW33&amp; 'Search for homeplanet'!BX33&amp; 'Search for homeplanet'!BY33&amp; 'Search for homeplanet'!BZ33&amp; 'Search for homeplanet'!CA33&amp; 'Search for homeplanet'!CB33&amp; 'Search for homeplanet'!CC33&amp; 'Search for homeplanet'!CD33&amp; 'Search for homeplanet'!CE33&amp; 'Search for homeplanet'!CF33&amp; 'Search for homeplanet'!CG33&amp; 'Search for homeplanet'!CH33&amp; 'Search for homeplanet'!CI33&amp; 'Search for homeplanet'!CJ33&amp; 'Search for homeplanet'!CK33&amp; 'Search for homeplanet'!CL33&amp; 'Search for homeplanet'!CM33&amp; 'Search for homeplanet'!CN33&amp; 'Search for homeplanet'!CO33&amp; 'Search for homeplanet'!CP33&amp; 'Search for homeplanet'!CQ33&amp; 'Search for homeplanet'!CR33&amp; 'Search for homeplanet'!CS33&amp; 'Search for homeplanet'!CT33&amp; 'Search for homeplanet'!CU33&amp; 'Search for homeplanet'!CV33&amp; 'Search for homeplanet'!CW33&amp; 'Search for homeplanet'!CX33&amp; 'Search for homeplanet'!CY33&amp; 'Search for homeplanet'!CZ33&amp; 'Search for homeplanet'!DA33&amp; 'Search for homeplanet'!DB33&amp; 'Search for homeplanet'!DC33&amp; 'Search for homeplanet'!DD33&amp; 'Search for homeplanet'!DE33&amp; 'Search for homeplanet'!DF33&amp; 'Search for homeplanet'!DG33&amp; 'Search for homeplanet'!DH33&amp; 'Search for homeplanet'!DI33&amp; 'Search for homeplanet'!DJ33&amp; 'Search for homeplanet'!DK33&amp; 'Search for homeplanet'!DL33&amp; 'Search for homeplanet'!DM33&amp; 'Search for homeplanet'!DN33&amp; 'Search for homeplanet'!DO33&amp; 'Search for homeplanet'!DP33&amp; 'Search for homeplanet'!DQ33&amp; 'Search for homeplanet'!DR33&amp; 'Search for homeplanet'!DS33&amp; 'Search for homeplanet'!DT33&amp; 'Search for homeplanet'!DU33</f>
        <v/>
      </c>
      <c r="I33" t="str">
        <f>IF(ISERR(SEARCH(I$1,Data!$H34)),"",";"&amp;I$1&amp;";")</f>
        <v/>
      </c>
      <c r="J33" t="str">
        <f>IF(ISERR(SEARCH(J$1,Data!$H34)),"",";"&amp;J$1&amp;";")</f>
        <v/>
      </c>
      <c r="K33" t="str">
        <f>IF(ISERR(SEARCH(K$1,Data!$H34)),"",";"&amp;K$1&amp;";")</f>
        <v/>
      </c>
      <c r="L33" t="str">
        <f>IF(ISERR(SEARCH(L$1,Data!$H34)),"",";"&amp;L$1&amp;";")</f>
        <v/>
      </c>
      <c r="M33" t="str">
        <f>IF(ISERR(SEARCH(M$1,Data!$H34)),"",";"&amp;M$1&amp;";")</f>
        <v/>
      </c>
      <c r="N33" t="str">
        <f>IF(ISERR(SEARCH(N$1,Data!$H34)),"",";"&amp;N$1&amp;";")</f>
        <v/>
      </c>
      <c r="O33" t="str">
        <f>IF(ISERR(SEARCH(O$1,Data!$H34)),"",";"&amp;O$1&amp;";")</f>
        <v/>
      </c>
      <c r="P33" t="str">
        <f>IF(ISERR(SEARCH(P$1,Data!$H34)),"",";"&amp;P$1&amp;";")</f>
        <v/>
      </c>
      <c r="Q33" t="str">
        <f>IF(ISERR(SEARCH(Q$1,Data!$H34)),"",";"&amp;Q$1&amp;";")</f>
        <v/>
      </c>
      <c r="R33" t="str">
        <f>IF(ISERR(SEARCH(R$1,Data!$H34)),"",";"&amp;R$1&amp;";")</f>
        <v/>
      </c>
      <c r="S33" t="str">
        <f>IF(ISERR(SEARCH(S$1,Data!$H34)),"",";"&amp;S$1&amp;";")</f>
        <v/>
      </c>
      <c r="T33" t="str">
        <f>IF(ISERR(SEARCH(T$1,Data!$H34)),"",";"&amp;T$1&amp;";")</f>
        <v/>
      </c>
      <c r="U33" t="str">
        <f>IF(ISERR(SEARCH(U$1,Data!$H34)),"",";"&amp;U$1&amp;";")</f>
        <v/>
      </c>
      <c r="V33" t="str">
        <f>IF(ISERR(SEARCH(V$1,Data!$H34)),"",";"&amp;V$1&amp;";")</f>
        <v/>
      </c>
      <c r="W33" t="str">
        <f>IF(ISERR(SEARCH(W$1,Data!$H34)),"",";"&amp;W$1&amp;";")</f>
        <v/>
      </c>
      <c r="X33" t="str">
        <f>IF(ISERR(SEARCH(X$1,Data!$H34)),"",";"&amp;X$1&amp;";")</f>
        <v/>
      </c>
      <c r="Y33" t="str">
        <f>IF(ISERR(SEARCH(Y$1,Data!$H34)),"",";"&amp;Y$1&amp;";")</f>
        <v/>
      </c>
      <c r="Z33" t="str">
        <f>IF(ISERR(SEARCH(Z$1,Data!$H34)),"",";"&amp;Z$1&amp;";")</f>
        <v/>
      </c>
      <c r="AA33" t="str">
        <f>IF(ISERR(SEARCH(AA$1,Data!$H34)),"",";"&amp;AA$1&amp;";")</f>
        <v/>
      </c>
      <c r="AB33" t="str">
        <f>IF(ISERR(SEARCH(AB$1,Data!$H34)),"",";"&amp;AB$1&amp;";")</f>
        <v/>
      </c>
      <c r="AC33" t="str">
        <f>IF(ISERR(SEARCH(AC$1,Data!$H34)),"",";"&amp;AC$1&amp;";")</f>
        <v/>
      </c>
      <c r="AD33" t="str">
        <f>IF(ISERR(SEARCH(AD$1,Data!$H34)),"",";"&amp;AD$1&amp;";")</f>
        <v/>
      </c>
      <c r="AE33" t="str">
        <f>IF(ISERR(SEARCH(AE$1,Data!$H34)),"",";"&amp;AE$1&amp;";")</f>
        <v/>
      </c>
      <c r="AF33" t="str">
        <f>IF(ISERR(SEARCH(AF$1,Data!$H34)),"",";"&amp;AF$1&amp;";")</f>
        <v/>
      </c>
      <c r="AG33" t="str">
        <f>IF(ISERR(SEARCH(AG$1,Data!$H34)),"",";"&amp;AG$1&amp;";")</f>
        <v/>
      </c>
      <c r="AH33" t="str">
        <f>IF(ISERR(SEARCH(AH$1,Data!$H34)),"",";"&amp;AH$1&amp;";")</f>
        <v/>
      </c>
      <c r="AI33" t="str">
        <f>IF(ISERR(SEARCH(AI$1,Data!$H34)),"",";"&amp;AI$1&amp;";")</f>
        <v/>
      </c>
      <c r="AJ33" t="str">
        <f>IF(ISERR(SEARCH(AJ$1,Data!$H34)),"",";"&amp;AJ$1&amp;";")</f>
        <v/>
      </c>
      <c r="AK33" t="str">
        <f>IF(ISERR(SEARCH(AK$1,Data!$H34)),"",";"&amp;AK$1&amp;";")</f>
        <v/>
      </c>
      <c r="AL33" t="str">
        <f>IF(ISERR(SEARCH(AL$1,Data!$H34)),"",";"&amp;AL$1&amp;";")</f>
        <v/>
      </c>
      <c r="AM33" t="str">
        <f>IF(ISERR(SEARCH(AM$1,Data!$H34)),"",";"&amp;AM$1&amp;";")</f>
        <v/>
      </c>
      <c r="AN33" t="str">
        <f>IF(ISERR(SEARCH(AN$1,Data!$H34)),"",";"&amp;AN$1&amp;";")</f>
        <v/>
      </c>
      <c r="AO33" t="str">
        <f>IF(ISERR(SEARCH(AO$1,Data!$H34)),"",";"&amp;AO$1&amp;";")</f>
        <v/>
      </c>
      <c r="AP33" t="str">
        <f>IF(ISERR(SEARCH(AP$1,Data!$H34)),"",";"&amp;AP$1&amp;";")</f>
        <v/>
      </c>
      <c r="AQ33" t="str">
        <f>IF(ISERR(SEARCH(AQ$1,Data!$H34)),"",";"&amp;AQ$1&amp;";")</f>
        <v/>
      </c>
      <c r="AR33" t="str">
        <f>IF(ISERR(SEARCH(AR$1,Data!$H34)),"",";"&amp;AR$1&amp;";")</f>
        <v/>
      </c>
      <c r="AS33" t="str">
        <f>IF(ISERR(SEARCH(AS$1,Data!$H34)),"",";"&amp;AS$1&amp;";")</f>
        <v/>
      </c>
      <c r="AT33" t="str">
        <f>IF(ISERR(SEARCH(AT$1,Data!$H34)),"",";"&amp;AT$1&amp;";")</f>
        <v/>
      </c>
      <c r="AU33" t="str">
        <f>IF(ISERR(SEARCH(AU$1,Data!$H34)),"",";"&amp;AU$1&amp;";")</f>
        <v/>
      </c>
      <c r="AV33" t="str">
        <f>IF(ISERR(SEARCH(AV$1,Data!$H34)),"",";"&amp;AV$1&amp;";")</f>
        <v/>
      </c>
      <c r="AW33" t="str">
        <f>IF(ISERR(SEARCH(AW$1,Data!$H34)),"",";"&amp;AW$1&amp;";")</f>
        <v/>
      </c>
      <c r="AX33" t="str">
        <f>IF(ISERR(SEARCH(AX$1,Data!$H34)),"",";"&amp;AX$1&amp;";")</f>
        <v/>
      </c>
      <c r="AY33" t="str">
        <f>IF(ISERR(SEARCH(AY$1,Data!$H34)),"",";"&amp;AY$1&amp;";")</f>
        <v/>
      </c>
      <c r="AZ33" t="str">
        <f>IF(ISERR(SEARCH(AZ$1,Data!$H34)),"",";"&amp;AZ$1&amp;";")</f>
        <v/>
      </c>
      <c r="BA33" t="str">
        <f>IF(ISERR(SEARCH(BA$1,Data!$H34)),"",";"&amp;BA$1&amp;";")</f>
        <v/>
      </c>
      <c r="BB33" t="str">
        <f>IF(ISERR(SEARCH(BB$1,Data!$H34)),"",";"&amp;BB$1&amp;";")</f>
        <v/>
      </c>
      <c r="BC33" t="str">
        <f>IF(ISERR(SEARCH(BC$1,Data!$H34)),"",";"&amp;BC$1&amp;";")</f>
        <v/>
      </c>
      <c r="BD33" t="str">
        <f>IF(ISERR(SEARCH(BD$1,Data!$H34)),"",";"&amp;BD$1&amp;";")</f>
        <v/>
      </c>
      <c r="BE33" t="str">
        <f>IF(ISERR(SEARCH(BE$1,Data!$H34)),"",";"&amp;BE$1&amp;";")</f>
        <v/>
      </c>
      <c r="BF33" t="str">
        <f>IF(ISERR(SEARCH(BF$1,Data!$H34)),"",";"&amp;BF$1&amp;";")</f>
        <v/>
      </c>
      <c r="BG33" t="str">
        <f>IF(ISERR(SEARCH(BG$1,Data!$H34)),"",";"&amp;BG$1&amp;";")</f>
        <v/>
      </c>
      <c r="BH33" t="str">
        <f>IF(ISERR(SEARCH(BH$1,Data!$H34)),"",";"&amp;BH$1&amp;";")</f>
        <v/>
      </c>
      <c r="BI33" t="str">
        <f>IF(ISERR(SEARCH(BI$1,Data!$H34)),"",";"&amp;BI$1&amp;";")</f>
        <v/>
      </c>
      <c r="BJ33" t="str">
        <f>IF(ISERR(SEARCH(BJ$1,Data!$H34)),"",";"&amp;BJ$1&amp;";")</f>
        <v/>
      </c>
      <c r="BK33" t="str">
        <f>IF(ISERR(SEARCH(BK$1,Data!$H34)),"",";"&amp;BK$1&amp;";")</f>
        <v/>
      </c>
      <c r="BL33" t="str">
        <f>IF(ISERR(SEARCH(BL$1,Data!$H34)),"",";"&amp;BL$1&amp;";")</f>
        <v/>
      </c>
      <c r="BM33" t="str">
        <f>IF(ISERR(SEARCH(BM$1,Data!$H34)),"",";"&amp;BM$1&amp;";")</f>
        <v/>
      </c>
      <c r="BN33" t="str">
        <f>IF(ISERR(SEARCH(BN$1,Data!$H34)),"",";"&amp;BN$1&amp;";")</f>
        <v/>
      </c>
      <c r="BO33" t="str">
        <f>IF(ISERR(SEARCH(BO$1,Data!$H34)),"",";"&amp;BO$1&amp;";")</f>
        <v/>
      </c>
      <c r="BP33" t="str">
        <f>IF(ISERR(SEARCH(BP$1,Data!$H34)),"",";"&amp;BP$1&amp;";")</f>
        <v/>
      </c>
      <c r="BQ33" t="str">
        <f>IF(ISERR(SEARCH(BQ$1,Data!$H34)),"",";"&amp;BQ$1&amp;";")</f>
        <v/>
      </c>
      <c r="BR33" t="str">
        <f>IF(ISERR(SEARCH(BR$1,Data!$H34)),"",";"&amp;BR$1&amp;";")</f>
        <v/>
      </c>
      <c r="BS33" t="str">
        <f>IF(ISERR(SEARCH(BS$1,Data!$H34)),"",";"&amp;BS$1&amp;";")</f>
        <v/>
      </c>
      <c r="BT33" t="str">
        <f>IF(ISERR(SEARCH(BT$1,Data!$H34)),"",";"&amp;BT$1&amp;";")</f>
        <v/>
      </c>
      <c r="BU33" t="str">
        <f>IF(ISERR(SEARCH(BU$1,Data!$H34)),"",";"&amp;BU$1&amp;";")</f>
        <v/>
      </c>
      <c r="BV33" t="str">
        <f>IF(ISERR(SEARCH(BV$1,Data!$H34)),"",";"&amp;BV$1&amp;";")</f>
        <v/>
      </c>
      <c r="BW33" t="str">
        <f>IF(ISERR(SEARCH(BW$1,Data!$H34)),"",";"&amp;BW$1&amp;";")</f>
        <v/>
      </c>
      <c r="BX33" t="str">
        <f>IF(ISERR(SEARCH(BX$1,Data!$H34)),"",";"&amp;BX$1&amp;";")</f>
        <v/>
      </c>
      <c r="BY33" t="str">
        <f>IF(ISERR(SEARCH(BY$1,Data!$H34)),"",";"&amp;BY$1&amp;";")</f>
        <v/>
      </c>
      <c r="BZ33" t="str">
        <f>IF(ISERR(SEARCH(BZ$1,Data!$H34)),"",";"&amp;BZ$1&amp;";")</f>
        <v/>
      </c>
      <c r="CA33" t="str">
        <f>IF(ISERR(SEARCH(CA$1,Data!$H34)),"",";"&amp;CA$1&amp;";")</f>
        <v/>
      </c>
      <c r="CB33" t="str">
        <f>IF(ISERR(SEARCH(CB$1,Data!$H34)),"",";"&amp;CB$1&amp;";")</f>
        <v/>
      </c>
      <c r="CC33" t="str">
        <f>IF(ISERR(SEARCH(CC$1,Data!$H34)),"",";"&amp;CC$1&amp;";")</f>
        <v/>
      </c>
      <c r="CD33" t="str">
        <f>IF(ISERR(SEARCH(CD$1,Data!$H34)),"",";"&amp;CD$1&amp;";")</f>
        <v/>
      </c>
      <c r="CE33" t="str">
        <f>IF(ISERR(SEARCH(CE$1,Data!$H34)),"",";"&amp;CE$1&amp;";")</f>
        <v/>
      </c>
      <c r="CF33" t="str">
        <f>IF(ISERR(SEARCH(CF$1,Data!$H34)),"",";"&amp;CF$1&amp;";")</f>
        <v/>
      </c>
      <c r="CG33" t="str">
        <f>IF(ISERR(SEARCH(CG$1,Data!$H34)),"",";"&amp;CG$1&amp;";")</f>
        <v/>
      </c>
      <c r="CH33" t="str">
        <f>IF(ISERR(SEARCH(CH$1,Data!$H34)),"",";"&amp;CH$1&amp;";")</f>
        <v/>
      </c>
      <c r="CI33" t="str">
        <f>IF(ISERR(SEARCH(CI$1,Data!$H34)),"",";"&amp;CI$1&amp;";")</f>
        <v/>
      </c>
      <c r="CJ33" t="str">
        <f>IF(ISERR(SEARCH(CJ$1,Data!$H34)),"",";"&amp;CJ$1&amp;";")</f>
        <v/>
      </c>
      <c r="CK33" t="str">
        <f>IF(ISERR(SEARCH(CK$1,Data!$H34)),"",";"&amp;CK$1&amp;";")</f>
        <v/>
      </c>
      <c r="CL33" t="str">
        <f>IF(ISERR(SEARCH(CL$1,Data!$H34)),"",";"&amp;CL$1&amp;";")</f>
        <v/>
      </c>
      <c r="CM33" t="str">
        <f>IF(ISERR(SEARCH(CM$1,Data!$H34)),"",";"&amp;CM$1&amp;";")</f>
        <v/>
      </c>
      <c r="CN33" t="str">
        <f>IF(ISERR(SEARCH(CN$1,Data!$H34)),"",";"&amp;CN$1&amp;";")</f>
        <v/>
      </c>
      <c r="CO33" t="str">
        <f>IF(ISERR(SEARCH(CO$1,Data!$H34)),"",";"&amp;CO$1&amp;";")</f>
        <v/>
      </c>
      <c r="CP33" t="str">
        <f>IF(ISERR(SEARCH(CP$1,Data!$H34)),"",";"&amp;CP$1&amp;";")</f>
        <v/>
      </c>
      <c r="CQ33" t="str">
        <f>IF(ISERR(SEARCH(CQ$1,Data!$H34)),"",";"&amp;CQ$1&amp;";")</f>
        <v/>
      </c>
      <c r="CR33" t="str">
        <f>IF(ISERR(SEARCH(CR$1,Data!$H34)),"",";"&amp;CR$1&amp;";")</f>
        <v/>
      </c>
      <c r="CS33" t="str">
        <f>IF(ISERR(SEARCH(CS$1,Data!$H34)),"",";"&amp;CS$1&amp;";")</f>
        <v/>
      </c>
      <c r="CT33" t="str">
        <f>IF(ISERR(SEARCH(CT$1,Data!$H34)),"",";"&amp;CT$1&amp;";")</f>
        <v/>
      </c>
      <c r="CU33" t="str">
        <f>IF(ISERR(SEARCH(CU$1,Data!$H34)),"",";"&amp;CU$1&amp;";")</f>
        <v/>
      </c>
      <c r="CV33" t="str">
        <f>IF(ISERR(SEARCH(CV$1,Data!$H34)),"",";"&amp;CV$1&amp;";")</f>
        <v/>
      </c>
      <c r="CW33" t="str">
        <f>IF(ISERR(SEARCH(CW$1,Data!$H34)),"",";"&amp;CW$1&amp;";")</f>
        <v/>
      </c>
      <c r="CX33" t="str">
        <f>IF(ISERR(SEARCH(CX$1,Data!$H34)),"",";"&amp;CX$1&amp;";")</f>
        <v/>
      </c>
      <c r="CY33" t="str">
        <f>IF(ISERR(SEARCH(CY$1,Data!$H34)),"",";"&amp;CY$1&amp;";")</f>
        <v/>
      </c>
      <c r="CZ33" t="str">
        <f>IF(ISERR(SEARCH(CZ$1,Data!$H34)),"",";"&amp;CZ$1&amp;";")</f>
        <v/>
      </c>
      <c r="DA33" t="str">
        <f>IF(ISERR(SEARCH(DA$1,Data!$H34)),"",";"&amp;DA$1&amp;";")</f>
        <v/>
      </c>
      <c r="DB33" t="str">
        <f>IF(ISERR(SEARCH(DB$1,Data!$H34)),"",";"&amp;DB$1&amp;";")</f>
        <v/>
      </c>
      <c r="DC33" t="str">
        <f>IF(ISERR(SEARCH(DC$1,Data!$H34)),"",";"&amp;DC$1&amp;";")</f>
        <v/>
      </c>
      <c r="DD33" t="str">
        <f>IF(ISERR(SEARCH(DD$1,Data!$H34)),"",";"&amp;DD$1&amp;";")</f>
        <v/>
      </c>
      <c r="DE33" t="str">
        <f>IF(ISERR(SEARCH(DE$1,Data!$H34)),"",";"&amp;DE$1&amp;";")</f>
        <v/>
      </c>
      <c r="DF33" t="str">
        <f>IF(ISERR(SEARCH(DF$1,Data!$H34)),"",";"&amp;DF$1&amp;";")</f>
        <v/>
      </c>
      <c r="DG33" t="str">
        <f>IF(ISERR(SEARCH(DG$1,Data!$H34)),"",";"&amp;DG$1&amp;";")</f>
        <v/>
      </c>
      <c r="DH33" t="str">
        <f>IF(ISERR(SEARCH(DH$1,Data!$H34)),"",";"&amp;DH$1&amp;";")</f>
        <v/>
      </c>
      <c r="DI33" t="str">
        <f>IF(ISERR(SEARCH(DI$1,Data!$H34)),"",";"&amp;DI$1&amp;";")</f>
        <v/>
      </c>
      <c r="DJ33" t="str">
        <f>IF(ISERR(SEARCH(DJ$1,Data!$H34)),"",";"&amp;DJ$1&amp;";")</f>
        <v/>
      </c>
      <c r="DK33" t="str">
        <f>IF(ISERR(SEARCH(DK$1,Data!$H34)),"",";"&amp;DK$1&amp;";")</f>
        <v/>
      </c>
      <c r="DL33" t="str">
        <f>IF(ISERR(SEARCH(DL$1,Data!$H34)),"",";"&amp;DL$1&amp;";")</f>
        <v/>
      </c>
      <c r="DM33" t="str">
        <f>IF(ISERR(SEARCH(DM$1,Data!$H34)),"",";"&amp;DM$1&amp;";")</f>
        <v/>
      </c>
      <c r="DN33" t="str">
        <f>IF(ISERR(SEARCH(DN$1,Data!$H34)),"",";"&amp;DN$1&amp;";")</f>
        <v/>
      </c>
      <c r="DO33" t="str">
        <f>IF(ISERR(SEARCH(DO$1,Data!$H34)),"",";"&amp;DO$1&amp;";")</f>
        <v/>
      </c>
      <c r="DP33" t="str">
        <f>IF(ISERR(SEARCH(DP$1,Data!$H34)),"",";"&amp;DP$1&amp;";")</f>
        <v/>
      </c>
      <c r="DQ33" t="str">
        <f>IF(ISERR(SEARCH(DQ$1,Data!$H34)),"",";"&amp;DQ$1&amp;";")</f>
        <v/>
      </c>
      <c r="DR33" t="str">
        <f>IF(ISERR(SEARCH(DR$1,Data!$H34)),"",";"&amp;DR$1&amp;";")</f>
        <v/>
      </c>
      <c r="DS33" t="str">
        <f>IF(ISERR(SEARCH(DS$1,Data!$H34)),"",";"&amp;DS$1&amp;";")</f>
        <v/>
      </c>
      <c r="DT33" t="str">
        <f>IF(ISERR(SEARCH(DT$1,Data!$H34)),"",";"&amp;DT$1&amp;";")</f>
        <v/>
      </c>
      <c r="DU33" t="str">
        <f>IF(ISERR(SEARCH(DU$1,Data!$H34)),"",";"&amp;DU$1&amp;";")</f>
        <v/>
      </c>
    </row>
    <row r="34" spans="1:125" x14ac:dyDescent="0.3">
      <c r="A34" t="str">
        <f>Tableau1[[#This Row],[name]]</f>
        <v>Hermione Bagwa</v>
      </c>
      <c r="B34" t="str">
        <f>IF(ISERROR(Tableau3[[#This Row],[Second semi-colon]]), "", MID(Tableau3[[#This Row],[Concatenation]], 2, Tableau3[[#This Row],[Second semi-colon]]-2))</f>
        <v/>
      </c>
      <c r="C34" t="e">
        <f>SEARCH(" ;",Tableau3[[#This Row],[Concatenation]])</f>
        <v>#VALUE!</v>
      </c>
      <c r="D34" t="str">
        <f>'Search for homeplanet'!I34&amp; 'Search for homeplanet'!J34&amp; 'Search for homeplanet'!K34&amp; 'Search for homeplanet'!L34&amp; 'Search for homeplanet'!M34&amp; 'Search for homeplanet'!N34&amp; 'Search for homeplanet'!O34&amp; 'Search for homeplanet'!P34&amp; 'Search for homeplanet'!Q34&amp; 'Search for homeplanet'!R34&amp; 'Search for homeplanet'!S34&amp; 'Search for homeplanet'!T34&amp; 'Search for homeplanet'!U34&amp; 'Search for homeplanet'!V34&amp; 'Search for homeplanet'!W34&amp; 'Search for homeplanet'!X34&amp; 'Search for homeplanet'!Y34&amp; 'Search for homeplanet'!Z34&amp; 'Search for homeplanet'!AA34&amp; 'Search for homeplanet'!AB34&amp; 'Search for homeplanet'!AC34&amp; 'Search for homeplanet'!AD34&amp; 'Search for homeplanet'!AE34&amp; 'Search for homeplanet'!AF34&amp; 'Search for homeplanet'!AG34&amp; 'Search for homeplanet'!AH34&amp; 'Search for homeplanet'!AI34&amp; 'Search for homeplanet'!AJ34&amp; 'Search for homeplanet'!AK34&amp; 'Search for homeplanet'!AL34&amp; 'Search for homeplanet'!AM34&amp; 'Search for homeplanet'!AN34&amp; 'Search for homeplanet'!AO34&amp; 'Search for homeplanet'!AP34&amp; 'Search for homeplanet'!AQ34&amp; 'Search for homeplanet'!AR34&amp; 'Search for homeplanet'!AS34&amp; 'Search for homeplanet'!AT34&amp; 'Search for homeplanet'!AU34&amp; 'Search for homeplanet'!AV34&amp; 'Search for homeplanet'!AW34&amp; 'Search for homeplanet'!AX34&amp; 'Search for homeplanet'!AY34&amp; 'Search for homeplanet'!AZ34&amp; 'Search for homeplanet'!BA34&amp; 'Search for homeplanet'!BB34&amp; 'Search for homeplanet'!BC34&amp; 'Search for homeplanet'!BD34&amp; 'Search for homeplanet'!BE34&amp; 'Search for homeplanet'!BF34&amp; 'Search for homeplanet'!BG34&amp; 'Search for homeplanet'!BH34&amp; 'Search for homeplanet'!BI34&amp; 'Search for homeplanet'!BJ34&amp; 'Search for homeplanet'!BK34&amp; 'Search for homeplanet'!BL34&amp; 'Search for homeplanet'!BM34&amp; 'Search for homeplanet'!BN34&amp; 'Search for homeplanet'!BO34&amp; 'Search for homeplanet'!BP34&amp; 'Search for homeplanet'!BQ34&amp; 'Search for homeplanet'!BR34&amp; 'Search for homeplanet'!BS34&amp; 'Search for homeplanet'!BT34&amp; 'Search for homeplanet'!BU34&amp; 'Search for homeplanet'!BV34&amp; 'Search for homeplanet'!BW34&amp; 'Search for homeplanet'!BX34&amp; 'Search for homeplanet'!BY34&amp; 'Search for homeplanet'!BZ34&amp; 'Search for homeplanet'!CA34&amp; 'Search for homeplanet'!CB34&amp; 'Search for homeplanet'!CC34&amp; 'Search for homeplanet'!CD34&amp; 'Search for homeplanet'!CE34&amp; 'Search for homeplanet'!CF34&amp; 'Search for homeplanet'!CG34&amp; 'Search for homeplanet'!CH34&amp; 'Search for homeplanet'!CI34&amp; 'Search for homeplanet'!CJ34&amp; 'Search for homeplanet'!CK34&amp; 'Search for homeplanet'!CL34&amp; 'Search for homeplanet'!CM34&amp; 'Search for homeplanet'!CN34&amp; 'Search for homeplanet'!CO34&amp; 'Search for homeplanet'!CP34&amp; 'Search for homeplanet'!CQ34&amp; 'Search for homeplanet'!CR34&amp; 'Search for homeplanet'!CS34&amp; 'Search for homeplanet'!CT34&amp; 'Search for homeplanet'!CU34&amp; 'Search for homeplanet'!CV34&amp; 'Search for homeplanet'!CW34&amp; 'Search for homeplanet'!CX34&amp; 'Search for homeplanet'!CY34&amp; 'Search for homeplanet'!CZ34&amp; 'Search for homeplanet'!DA34&amp; 'Search for homeplanet'!DB34&amp; 'Search for homeplanet'!DC34&amp; 'Search for homeplanet'!DD34&amp; 'Search for homeplanet'!DE34&amp; 'Search for homeplanet'!DF34&amp; 'Search for homeplanet'!DG34&amp; 'Search for homeplanet'!DH34&amp; 'Search for homeplanet'!DI34&amp; 'Search for homeplanet'!DJ34&amp; 'Search for homeplanet'!DK34&amp; 'Search for homeplanet'!DL34&amp; 'Search for homeplanet'!DM34&amp; 'Search for homeplanet'!DN34&amp; 'Search for homeplanet'!DO34&amp; 'Search for homeplanet'!DP34&amp; 'Search for homeplanet'!DQ34&amp; 'Search for homeplanet'!DR34&amp; 'Search for homeplanet'!DS34&amp; 'Search for homeplanet'!DT34&amp; 'Search for homeplanet'!DU34</f>
        <v/>
      </c>
      <c r="I34" t="str">
        <f>IF(ISERR(SEARCH(I$1,Data!$H35)),"",";"&amp;I$1&amp;";")</f>
        <v/>
      </c>
      <c r="J34" t="str">
        <f>IF(ISERR(SEARCH(J$1,Data!$H35)),"",";"&amp;J$1&amp;";")</f>
        <v/>
      </c>
      <c r="K34" t="str">
        <f>IF(ISERR(SEARCH(K$1,Data!$H35)),"",";"&amp;K$1&amp;";")</f>
        <v/>
      </c>
      <c r="L34" t="str">
        <f>IF(ISERR(SEARCH(L$1,Data!$H35)),"",";"&amp;L$1&amp;";")</f>
        <v/>
      </c>
      <c r="M34" t="str">
        <f>IF(ISERR(SEARCH(M$1,Data!$H35)),"",";"&amp;M$1&amp;";")</f>
        <v/>
      </c>
      <c r="N34" t="str">
        <f>IF(ISERR(SEARCH(N$1,Data!$H35)),"",";"&amp;N$1&amp;";")</f>
        <v/>
      </c>
      <c r="O34" t="str">
        <f>IF(ISERR(SEARCH(O$1,Data!$H35)),"",";"&amp;O$1&amp;";")</f>
        <v/>
      </c>
      <c r="P34" t="str">
        <f>IF(ISERR(SEARCH(P$1,Data!$H35)),"",";"&amp;P$1&amp;";")</f>
        <v/>
      </c>
      <c r="Q34" t="str">
        <f>IF(ISERR(SEARCH(Q$1,Data!$H35)),"",";"&amp;Q$1&amp;";")</f>
        <v/>
      </c>
      <c r="R34" t="str">
        <f>IF(ISERR(SEARCH(R$1,Data!$H35)),"",";"&amp;R$1&amp;";")</f>
        <v/>
      </c>
      <c r="S34" t="str">
        <f>IF(ISERR(SEARCH(S$1,Data!$H35)),"",";"&amp;S$1&amp;";")</f>
        <v/>
      </c>
      <c r="T34" t="str">
        <f>IF(ISERR(SEARCH(T$1,Data!$H35)),"",";"&amp;T$1&amp;";")</f>
        <v/>
      </c>
      <c r="U34" t="str">
        <f>IF(ISERR(SEARCH(U$1,Data!$H35)),"",";"&amp;U$1&amp;";")</f>
        <v/>
      </c>
      <c r="V34" t="str">
        <f>IF(ISERR(SEARCH(V$1,Data!$H35)),"",";"&amp;V$1&amp;";")</f>
        <v/>
      </c>
      <c r="W34" t="str">
        <f>IF(ISERR(SEARCH(W$1,Data!$H35)),"",";"&amp;W$1&amp;";")</f>
        <v/>
      </c>
      <c r="X34" t="str">
        <f>IF(ISERR(SEARCH(X$1,Data!$H35)),"",";"&amp;X$1&amp;";")</f>
        <v/>
      </c>
      <c r="Y34" t="str">
        <f>IF(ISERR(SEARCH(Y$1,Data!$H35)),"",";"&amp;Y$1&amp;";")</f>
        <v/>
      </c>
      <c r="Z34" t="str">
        <f>IF(ISERR(SEARCH(Z$1,Data!$H35)),"",";"&amp;Z$1&amp;";")</f>
        <v/>
      </c>
      <c r="AA34" t="str">
        <f>IF(ISERR(SEARCH(AA$1,Data!$H35)),"",";"&amp;AA$1&amp;";")</f>
        <v/>
      </c>
      <c r="AB34" t="str">
        <f>IF(ISERR(SEARCH(AB$1,Data!$H35)),"",";"&amp;AB$1&amp;";")</f>
        <v/>
      </c>
      <c r="AC34" t="str">
        <f>IF(ISERR(SEARCH(AC$1,Data!$H35)),"",";"&amp;AC$1&amp;";")</f>
        <v/>
      </c>
      <c r="AD34" t="str">
        <f>IF(ISERR(SEARCH(AD$1,Data!$H35)),"",";"&amp;AD$1&amp;";")</f>
        <v/>
      </c>
      <c r="AE34" t="str">
        <f>IF(ISERR(SEARCH(AE$1,Data!$H35)),"",";"&amp;AE$1&amp;";")</f>
        <v/>
      </c>
      <c r="AF34" t="str">
        <f>IF(ISERR(SEARCH(AF$1,Data!$H35)),"",";"&amp;AF$1&amp;";")</f>
        <v/>
      </c>
      <c r="AG34" t="str">
        <f>IF(ISERR(SEARCH(AG$1,Data!$H35)),"",";"&amp;AG$1&amp;";")</f>
        <v/>
      </c>
      <c r="AH34" t="str">
        <f>IF(ISERR(SEARCH(AH$1,Data!$H35)),"",";"&amp;AH$1&amp;";")</f>
        <v/>
      </c>
      <c r="AI34" t="str">
        <f>IF(ISERR(SEARCH(AI$1,Data!$H35)),"",";"&amp;AI$1&amp;";")</f>
        <v/>
      </c>
      <c r="AJ34" t="str">
        <f>IF(ISERR(SEARCH(AJ$1,Data!$H35)),"",";"&amp;AJ$1&amp;";")</f>
        <v/>
      </c>
      <c r="AK34" t="str">
        <f>IF(ISERR(SEARCH(AK$1,Data!$H35)),"",";"&amp;AK$1&amp;";")</f>
        <v/>
      </c>
      <c r="AL34" t="str">
        <f>IF(ISERR(SEARCH(AL$1,Data!$H35)),"",";"&amp;AL$1&amp;";")</f>
        <v/>
      </c>
      <c r="AM34" t="str">
        <f>IF(ISERR(SEARCH(AM$1,Data!$H35)),"",";"&amp;AM$1&amp;";")</f>
        <v/>
      </c>
      <c r="AN34" t="str">
        <f>IF(ISERR(SEARCH(AN$1,Data!$H35)),"",";"&amp;AN$1&amp;";")</f>
        <v/>
      </c>
      <c r="AO34" t="str">
        <f>IF(ISERR(SEARCH(AO$1,Data!$H35)),"",";"&amp;AO$1&amp;";")</f>
        <v/>
      </c>
      <c r="AP34" t="str">
        <f>IF(ISERR(SEARCH(AP$1,Data!$H35)),"",";"&amp;AP$1&amp;";")</f>
        <v/>
      </c>
      <c r="AQ34" t="str">
        <f>IF(ISERR(SEARCH(AQ$1,Data!$H35)),"",";"&amp;AQ$1&amp;";")</f>
        <v/>
      </c>
      <c r="AR34" t="str">
        <f>IF(ISERR(SEARCH(AR$1,Data!$H35)),"",";"&amp;AR$1&amp;";")</f>
        <v/>
      </c>
      <c r="AS34" t="str">
        <f>IF(ISERR(SEARCH(AS$1,Data!$H35)),"",";"&amp;AS$1&amp;";")</f>
        <v/>
      </c>
      <c r="AT34" t="str">
        <f>IF(ISERR(SEARCH(AT$1,Data!$H35)),"",";"&amp;AT$1&amp;";")</f>
        <v/>
      </c>
      <c r="AU34" t="str">
        <f>IF(ISERR(SEARCH(AU$1,Data!$H35)),"",";"&amp;AU$1&amp;";")</f>
        <v/>
      </c>
      <c r="AV34" t="str">
        <f>IF(ISERR(SEARCH(AV$1,Data!$H35)),"",";"&amp;AV$1&amp;";")</f>
        <v/>
      </c>
      <c r="AW34" t="str">
        <f>IF(ISERR(SEARCH(AW$1,Data!$H35)),"",";"&amp;AW$1&amp;";")</f>
        <v/>
      </c>
      <c r="AX34" t="str">
        <f>IF(ISERR(SEARCH(AX$1,Data!$H35)),"",";"&amp;AX$1&amp;";")</f>
        <v/>
      </c>
      <c r="AY34" t="str">
        <f>IF(ISERR(SEARCH(AY$1,Data!$H35)),"",";"&amp;AY$1&amp;";")</f>
        <v/>
      </c>
      <c r="AZ34" t="str">
        <f>IF(ISERR(SEARCH(AZ$1,Data!$H35)),"",";"&amp;AZ$1&amp;";")</f>
        <v/>
      </c>
      <c r="BA34" t="str">
        <f>IF(ISERR(SEARCH(BA$1,Data!$H35)),"",";"&amp;BA$1&amp;";")</f>
        <v/>
      </c>
      <c r="BB34" t="str">
        <f>IF(ISERR(SEARCH(BB$1,Data!$H35)),"",";"&amp;BB$1&amp;";")</f>
        <v/>
      </c>
      <c r="BC34" t="str">
        <f>IF(ISERR(SEARCH(BC$1,Data!$H35)),"",";"&amp;BC$1&amp;";")</f>
        <v/>
      </c>
      <c r="BD34" t="str">
        <f>IF(ISERR(SEARCH(BD$1,Data!$H35)),"",";"&amp;BD$1&amp;";")</f>
        <v/>
      </c>
      <c r="BE34" t="str">
        <f>IF(ISERR(SEARCH(BE$1,Data!$H35)),"",";"&amp;BE$1&amp;";")</f>
        <v/>
      </c>
      <c r="BF34" t="str">
        <f>IF(ISERR(SEARCH(BF$1,Data!$H35)),"",";"&amp;BF$1&amp;";")</f>
        <v/>
      </c>
      <c r="BG34" t="str">
        <f>IF(ISERR(SEARCH(BG$1,Data!$H35)),"",";"&amp;BG$1&amp;";")</f>
        <v/>
      </c>
      <c r="BH34" t="str">
        <f>IF(ISERR(SEARCH(BH$1,Data!$H35)),"",";"&amp;BH$1&amp;";")</f>
        <v/>
      </c>
      <c r="BI34" t="str">
        <f>IF(ISERR(SEARCH(BI$1,Data!$H35)),"",";"&amp;BI$1&amp;";")</f>
        <v/>
      </c>
      <c r="BJ34" t="str">
        <f>IF(ISERR(SEARCH(BJ$1,Data!$H35)),"",";"&amp;BJ$1&amp;";")</f>
        <v/>
      </c>
      <c r="BK34" t="str">
        <f>IF(ISERR(SEARCH(BK$1,Data!$H35)),"",";"&amp;BK$1&amp;";")</f>
        <v/>
      </c>
      <c r="BL34" t="str">
        <f>IF(ISERR(SEARCH(BL$1,Data!$H35)),"",";"&amp;BL$1&amp;";")</f>
        <v/>
      </c>
      <c r="BM34" t="str">
        <f>IF(ISERR(SEARCH(BM$1,Data!$H35)),"",";"&amp;BM$1&amp;";")</f>
        <v/>
      </c>
      <c r="BN34" t="str">
        <f>IF(ISERR(SEARCH(BN$1,Data!$H35)),"",";"&amp;BN$1&amp;";")</f>
        <v/>
      </c>
      <c r="BO34" t="str">
        <f>IF(ISERR(SEARCH(BO$1,Data!$H35)),"",";"&amp;BO$1&amp;";")</f>
        <v/>
      </c>
      <c r="BP34" t="str">
        <f>IF(ISERR(SEARCH(BP$1,Data!$H35)),"",";"&amp;BP$1&amp;";")</f>
        <v/>
      </c>
      <c r="BQ34" t="str">
        <f>IF(ISERR(SEARCH(BQ$1,Data!$H35)),"",";"&amp;BQ$1&amp;";")</f>
        <v/>
      </c>
      <c r="BR34" t="str">
        <f>IF(ISERR(SEARCH(BR$1,Data!$H35)),"",";"&amp;BR$1&amp;";")</f>
        <v/>
      </c>
      <c r="BS34" t="str">
        <f>IF(ISERR(SEARCH(BS$1,Data!$H35)),"",";"&amp;BS$1&amp;";")</f>
        <v/>
      </c>
      <c r="BT34" t="str">
        <f>IF(ISERR(SEARCH(BT$1,Data!$H35)),"",";"&amp;BT$1&amp;";")</f>
        <v/>
      </c>
      <c r="BU34" t="str">
        <f>IF(ISERR(SEARCH(BU$1,Data!$H35)),"",";"&amp;BU$1&amp;";")</f>
        <v/>
      </c>
      <c r="BV34" t="str">
        <f>IF(ISERR(SEARCH(BV$1,Data!$H35)),"",";"&amp;BV$1&amp;";")</f>
        <v/>
      </c>
      <c r="BW34" t="str">
        <f>IF(ISERR(SEARCH(BW$1,Data!$H35)),"",";"&amp;BW$1&amp;";")</f>
        <v/>
      </c>
      <c r="BX34" t="str">
        <f>IF(ISERR(SEARCH(BX$1,Data!$H35)),"",";"&amp;BX$1&amp;";")</f>
        <v/>
      </c>
      <c r="BY34" t="str">
        <f>IF(ISERR(SEARCH(BY$1,Data!$H35)),"",";"&amp;BY$1&amp;";")</f>
        <v/>
      </c>
      <c r="BZ34" t="str">
        <f>IF(ISERR(SEARCH(BZ$1,Data!$H35)),"",";"&amp;BZ$1&amp;";")</f>
        <v/>
      </c>
      <c r="CA34" t="str">
        <f>IF(ISERR(SEARCH(CA$1,Data!$H35)),"",";"&amp;CA$1&amp;";")</f>
        <v/>
      </c>
      <c r="CB34" t="str">
        <f>IF(ISERR(SEARCH(CB$1,Data!$H35)),"",";"&amp;CB$1&amp;";")</f>
        <v/>
      </c>
      <c r="CC34" t="str">
        <f>IF(ISERR(SEARCH(CC$1,Data!$H35)),"",";"&amp;CC$1&amp;";")</f>
        <v/>
      </c>
      <c r="CD34" t="str">
        <f>IF(ISERR(SEARCH(CD$1,Data!$H35)),"",";"&amp;CD$1&amp;";")</f>
        <v/>
      </c>
      <c r="CE34" t="str">
        <f>IF(ISERR(SEARCH(CE$1,Data!$H35)),"",";"&amp;CE$1&amp;";")</f>
        <v/>
      </c>
      <c r="CF34" t="str">
        <f>IF(ISERR(SEARCH(CF$1,Data!$H35)),"",";"&amp;CF$1&amp;";")</f>
        <v/>
      </c>
      <c r="CG34" t="str">
        <f>IF(ISERR(SEARCH(CG$1,Data!$H35)),"",";"&amp;CG$1&amp;";")</f>
        <v/>
      </c>
      <c r="CH34" t="str">
        <f>IF(ISERR(SEARCH(CH$1,Data!$H35)),"",";"&amp;CH$1&amp;";")</f>
        <v/>
      </c>
      <c r="CI34" t="str">
        <f>IF(ISERR(SEARCH(CI$1,Data!$H35)),"",";"&amp;CI$1&amp;";")</f>
        <v/>
      </c>
      <c r="CJ34" t="str">
        <f>IF(ISERR(SEARCH(CJ$1,Data!$H35)),"",";"&amp;CJ$1&amp;";")</f>
        <v/>
      </c>
      <c r="CK34" t="str">
        <f>IF(ISERR(SEARCH(CK$1,Data!$H35)),"",";"&amp;CK$1&amp;";")</f>
        <v/>
      </c>
      <c r="CL34" t="str">
        <f>IF(ISERR(SEARCH(CL$1,Data!$H35)),"",";"&amp;CL$1&amp;";")</f>
        <v/>
      </c>
      <c r="CM34" t="str">
        <f>IF(ISERR(SEARCH(CM$1,Data!$H35)),"",";"&amp;CM$1&amp;";")</f>
        <v/>
      </c>
      <c r="CN34" t="str">
        <f>IF(ISERR(SEARCH(CN$1,Data!$H35)),"",";"&amp;CN$1&amp;";")</f>
        <v/>
      </c>
      <c r="CO34" t="str">
        <f>IF(ISERR(SEARCH(CO$1,Data!$H35)),"",";"&amp;CO$1&amp;";")</f>
        <v/>
      </c>
      <c r="CP34" t="str">
        <f>IF(ISERR(SEARCH(CP$1,Data!$H35)),"",";"&amp;CP$1&amp;";")</f>
        <v/>
      </c>
      <c r="CQ34" t="str">
        <f>IF(ISERR(SEARCH(CQ$1,Data!$H35)),"",";"&amp;CQ$1&amp;";")</f>
        <v/>
      </c>
      <c r="CR34" t="str">
        <f>IF(ISERR(SEARCH(CR$1,Data!$H35)),"",";"&amp;CR$1&amp;";")</f>
        <v/>
      </c>
      <c r="CS34" t="str">
        <f>IF(ISERR(SEARCH(CS$1,Data!$H35)),"",";"&amp;CS$1&amp;";")</f>
        <v/>
      </c>
      <c r="CT34" t="str">
        <f>IF(ISERR(SEARCH(CT$1,Data!$H35)),"",";"&amp;CT$1&amp;";")</f>
        <v/>
      </c>
      <c r="CU34" t="str">
        <f>IF(ISERR(SEARCH(CU$1,Data!$H35)),"",";"&amp;CU$1&amp;";")</f>
        <v/>
      </c>
      <c r="CV34" t="str">
        <f>IF(ISERR(SEARCH(CV$1,Data!$H35)),"",";"&amp;CV$1&amp;";")</f>
        <v/>
      </c>
      <c r="CW34" t="str">
        <f>IF(ISERR(SEARCH(CW$1,Data!$H35)),"",";"&amp;CW$1&amp;";")</f>
        <v/>
      </c>
      <c r="CX34" t="str">
        <f>IF(ISERR(SEARCH(CX$1,Data!$H35)),"",";"&amp;CX$1&amp;";")</f>
        <v/>
      </c>
      <c r="CY34" t="str">
        <f>IF(ISERR(SEARCH(CY$1,Data!$H35)),"",";"&amp;CY$1&amp;";")</f>
        <v/>
      </c>
      <c r="CZ34" t="str">
        <f>IF(ISERR(SEARCH(CZ$1,Data!$H35)),"",";"&amp;CZ$1&amp;";")</f>
        <v/>
      </c>
      <c r="DA34" t="str">
        <f>IF(ISERR(SEARCH(DA$1,Data!$H35)),"",";"&amp;DA$1&amp;";")</f>
        <v/>
      </c>
      <c r="DB34" t="str">
        <f>IF(ISERR(SEARCH(DB$1,Data!$H35)),"",";"&amp;DB$1&amp;";")</f>
        <v/>
      </c>
      <c r="DC34" t="str">
        <f>IF(ISERR(SEARCH(DC$1,Data!$H35)),"",";"&amp;DC$1&amp;";")</f>
        <v/>
      </c>
      <c r="DD34" t="str">
        <f>IF(ISERR(SEARCH(DD$1,Data!$H35)),"",";"&amp;DD$1&amp;";")</f>
        <v/>
      </c>
      <c r="DE34" t="str">
        <f>IF(ISERR(SEARCH(DE$1,Data!$H35)),"",";"&amp;DE$1&amp;";")</f>
        <v/>
      </c>
      <c r="DF34" t="str">
        <f>IF(ISERR(SEARCH(DF$1,Data!$H35)),"",";"&amp;DF$1&amp;";")</f>
        <v/>
      </c>
      <c r="DG34" t="str">
        <f>IF(ISERR(SEARCH(DG$1,Data!$H35)),"",";"&amp;DG$1&amp;";")</f>
        <v/>
      </c>
      <c r="DH34" t="str">
        <f>IF(ISERR(SEARCH(DH$1,Data!$H35)),"",";"&amp;DH$1&amp;";")</f>
        <v/>
      </c>
      <c r="DI34" t="str">
        <f>IF(ISERR(SEARCH(DI$1,Data!$H35)),"",";"&amp;DI$1&amp;";")</f>
        <v/>
      </c>
      <c r="DJ34" t="str">
        <f>IF(ISERR(SEARCH(DJ$1,Data!$H35)),"",";"&amp;DJ$1&amp;";")</f>
        <v/>
      </c>
      <c r="DK34" t="str">
        <f>IF(ISERR(SEARCH(DK$1,Data!$H35)),"",";"&amp;DK$1&amp;";")</f>
        <v/>
      </c>
      <c r="DL34" t="str">
        <f>IF(ISERR(SEARCH(DL$1,Data!$H35)),"",";"&amp;DL$1&amp;";")</f>
        <v/>
      </c>
      <c r="DM34" t="str">
        <f>IF(ISERR(SEARCH(DM$1,Data!$H35)),"",";"&amp;DM$1&amp;";")</f>
        <v/>
      </c>
      <c r="DN34" t="str">
        <f>IF(ISERR(SEARCH(DN$1,Data!$H35)),"",";"&amp;DN$1&amp;";")</f>
        <v/>
      </c>
      <c r="DO34" t="str">
        <f>IF(ISERR(SEARCH(DO$1,Data!$H35)),"",";"&amp;DO$1&amp;";")</f>
        <v/>
      </c>
      <c r="DP34" t="str">
        <f>IF(ISERR(SEARCH(DP$1,Data!$H35)),"",";"&amp;DP$1&amp;";")</f>
        <v/>
      </c>
      <c r="DQ34" t="str">
        <f>IF(ISERR(SEARCH(DQ$1,Data!$H35)),"",";"&amp;DQ$1&amp;";")</f>
        <v/>
      </c>
      <c r="DR34" t="str">
        <f>IF(ISERR(SEARCH(DR$1,Data!$H35)),"",";"&amp;DR$1&amp;";")</f>
        <v/>
      </c>
      <c r="DS34" t="str">
        <f>IF(ISERR(SEARCH(DS$1,Data!$H35)),"",";"&amp;DS$1&amp;";")</f>
        <v/>
      </c>
      <c r="DT34" t="str">
        <f>IF(ISERR(SEARCH(DT$1,Data!$H35)),"",";"&amp;DT$1&amp;";")</f>
        <v/>
      </c>
      <c r="DU34" t="str">
        <f>IF(ISERR(SEARCH(DU$1,Data!$H35)),"",";"&amp;DU$1&amp;";")</f>
        <v/>
      </c>
    </row>
    <row r="35" spans="1:125" x14ac:dyDescent="0.3">
      <c r="A35" t="str">
        <f>Tableau1[[#This Row],[name]]</f>
        <v>Dark Bane</v>
      </c>
      <c r="B35" t="str">
        <f>IF(ISERROR(Tableau3[[#This Row],[Second semi-colon]]), "", MID(Tableau3[[#This Row],[Concatenation]], 2, Tableau3[[#This Row],[Second semi-colon]]-2))</f>
        <v/>
      </c>
      <c r="C35" t="e">
        <f>SEARCH(" ;",Tableau3[[#This Row],[Concatenation]])</f>
        <v>#VALUE!</v>
      </c>
      <c r="D35" t="str">
        <f>'Search for homeplanet'!I35&amp; 'Search for homeplanet'!J35&amp; 'Search for homeplanet'!K35&amp; 'Search for homeplanet'!L35&amp; 'Search for homeplanet'!M35&amp; 'Search for homeplanet'!N35&amp; 'Search for homeplanet'!O35&amp; 'Search for homeplanet'!P35&amp; 'Search for homeplanet'!Q35&amp; 'Search for homeplanet'!R35&amp; 'Search for homeplanet'!S35&amp; 'Search for homeplanet'!T35&amp; 'Search for homeplanet'!U35&amp; 'Search for homeplanet'!V35&amp; 'Search for homeplanet'!W35&amp; 'Search for homeplanet'!X35&amp; 'Search for homeplanet'!Y35&amp; 'Search for homeplanet'!Z35&amp; 'Search for homeplanet'!AA35&amp; 'Search for homeplanet'!AB35&amp; 'Search for homeplanet'!AC35&amp; 'Search for homeplanet'!AD35&amp; 'Search for homeplanet'!AE35&amp; 'Search for homeplanet'!AF35&amp; 'Search for homeplanet'!AG35&amp; 'Search for homeplanet'!AH35&amp; 'Search for homeplanet'!AI35&amp; 'Search for homeplanet'!AJ35&amp; 'Search for homeplanet'!AK35&amp; 'Search for homeplanet'!AL35&amp; 'Search for homeplanet'!AM35&amp; 'Search for homeplanet'!AN35&amp; 'Search for homeplanet'!AO35&amp; 'Search for homeplanet'!AP35&amp; 'Search for homeplanet'!AQ35&amp; 'Search for homeplanet'!AR35&amp; 'Search for homeplanet'!AS35&amp; 'Search for homeplanet'!AT35&amp; 'Search for homeplanet'!AU35&amp; 'Search for homeplanet'!AV35&amp; 'Search for homeplanet'!AW35&amp; 'Search for homeplanet'!AX35&amp; 'Search for homeplanet'!AY35&amp; 'Search for homeplanet'!AZ35&amp; 'Search for homeplanet'!BA35&amp; 'Search for homeplanet'!BB35&amp; 'Search for homeplanet'!BC35&amp; 'Search for homeplanet'!BD35&amp; 'Search for homeplanet'!BE35&amp; 'Search for homeplanet'!BF35&amp; 'Search for homeplanet'!BG35&amp; 'Search for homeplanet'!BH35&amp; 'Search for homeplanet'!BI35&amp; 'Search for homeplanet'!BJ35&amp; 'Search for homeplanet'!BK35&amp; 'Search for homeplanet'!BL35&amp; 'Search for homeplanet'!BM35&amp; 'Search for homeplanet'!BN35&amp; 'Search for homeplanet'!BO35&amp; 'Search for homeplanet'!BP35&amp; 'Search for homeplanet'!BQ35&amp; 'Search for homeplanet'!BR35&amp; 'Search for homeplanet'!BS35&amp; 'Search for homeplanet'!BT35&amp; 'Search for homeplanet'!BU35&amp; 'Search for homeplanet'!BV35&amp; 'Search for homeplanet'!BW35&amp; 'Search for homeplanet'!BX35&amp; 'Search for homeplanet'!BY35&amp; 'Search for homeplanet'!BZ35&amp; 'Search for homeplanet'!CA35&amp; 'Search for homeplanet'!CB35&amp; 'Search for homeplanet'!CC35&amp; 'Search for homeplanet'!CD35&amp; 'Search for homeplanet'!CE35&amp; 'Search for homeplanet'!CF35&amp; 'Search for homeplanet'!CG35&amp; 'Search for homeplanet'!CH35&amp; 'Search for homeplanet'!CI35&amp; 'Search for homeplanet'!CJ35&amp; 'Search for homeplanet'!CK35&amp; 'Search for homeplanet'!CL35&amp; 'Search for homeplanet'!CM35&amp; 'Search for homeplanet'!CN35&amp; 'Search for homeplanet'!CO35&amp; 'Search for homeplanet'!CP35&amp; 'Search for homeplanet'!CQ35&amp; 'Search for homeplanet'!CR35&amp; 'Search for homeplanet'!CS35&amp; 'Search for homeplanet'!CT35&amp; 'Search for homeplanet'!CU35&amp; 'Search for homeplanet'!CV35&amp; 'Search for homeplanet'!CW35&amp; 'Search for homeplanet'!CX35&amp; 'Search for homeplanet'!CY35&amp; 'Search for homeplanet'!CZ35&amp; 'Search for homeplanet'!DA35&amp; 'Search for homeplanet'!DB35&amp; 'Search for homeplanet'!DC35&amp; 'Search for homeplanet'!DD35&amp; 'Search for homeplanet'!DE35&amp; 'Search for homeplanet'!DF35&amp; 'Search for homeplanet'!DG35&amp; 'Search for homeplanet'!DH35&amp; 'Search for homeplanet'!DI35&amp; 'Search for homeplanet'!DJ35&amp; 'Search for homeplanet'!DK35&amp; 'Search for homeplanet'!DL35&amp; 'Search for homeplanet'!DM35&amp; 'Search for homeplanet'!DN35&amp; 'Search for homeplanet'!DO35&amp; 'Search for homeplanet'!DP35&amp; 'Search for homeplanet'!DQ35&amp; 'Search for homeplanet'!DR35&amp; 'Search for homeplanet'!DS35&amp; 'Search for homeplanet'!DT35&amp; 'Search for homeplanet'!DU35</f>
        <v/>
      </c>
      <c r="I35" t="str">
        <f>IF(ISERR(SEARCH(I$1,Data!$H36)),"",";"&amp;I$1&amp;";")</f>
        <v/>
      </c>
      <c r="J35" t="str">
        <f>IF(ISERR(SEARCH(J$1,Data!$H36)),"",";"&amp;J$1&amp;";")</f>
        <v/>
      </c>
      <c r="K35" t="str">
        <f>IF(ISERR(SEARCH(K$1,Data!$H36)),"",";"&amp;K$1&amp;";")</f>
        <v/>
      </c>
      <c r="L35" t="str">
        <f>IF(ISERR(SEARCH(L$1,Data!$H36)),"",";"&amp;L$1&amp;";")</f>
        <v/>
      </c>
      <c r="M35" t="str">
        <f>IF(ISERR(SEARCH(M$1,Data!$H36)),"",";"&amp;M$1&amp;";")</f>
        <v/>
      </c>
      <c r="N35" t="str">
        <f>IF(ISERR(SEARCH(N$1,Data!$H36)),"",";"&amp;N$1&amp;";")</f>
        <v/>
      </c>
      <c r="O35" t="str">
        <f>IF(ISERR(SEARCH(O$1,Data!$H36)),"",";"&amp;O$1&amp;";")</f>
        <v/>
      </c>
      <c r="P35" t="str">
        <f>IF(ISERR(SEARCH(P$1,Data!$H36)),"",";"&amp;P$1&amp;";")</f>
        <v/>
      </c>
      <c r="Q35" t="str">
        <f>IF(ISERR(SEARCH(Q$1,Data!$H36)),"",";"&amp;Q$1&amp;";")</f>
        <v/>
      </c>
      <c r="R35" t="str">
        <f>IF(ISERR(SEARCH(R$1,Data!$H36)),"",";"&amp;R$1&amp;";")</f>
        <v/>
      </c>
      <c r="S35" t="str">
        <f>IF(ISERR(SEARCH(S$1,Data!$H36)),"",";"&amp;S$1&amp;";")</f>
        <v/>
      </c>
      <c r="T35" t="str">
        <f>IF(ISERR(SEARCH(T$1,Data!$H36)),"",";"&amp;T$1&amp;";")</f>
        <v/>
      </c>
      <c r="U35" t="str">
        <f>IF(ISERR(SEARCH(U$1,Data!$H36)),"",";"&amp;U$1&amp;";")</f>
        <v/>
      </c>
      <c r="V35" t="str">
        <f>IF(ISERR(SEARCH(V$1,Data!$H36)),"",";"&amp;V$1&amp;";")</f>
        <v/>
      </c>
      <c r="W35" t="str">
        <f>IF(ISERR(SEARCH(W$1,Data!$H36)),"",";"&amp;W$1&amp;";")</f>
        <v/>
      </c>
      <c r="X35" t="str">
        <f>IF(ISERR(SEARCH(X$1,Data!$H36)),"",";"&amp;X$1&amp;";")</f>
        <v/>
      </c>
      <c r="Y35" t="str">
        <f>IF(ISERR(SEARCH(Y$1,Data!$H36)),"",";"&amp;Y$1&amp;";")</f>
        <v/>
      </c>
      <c r="Z35" t="str">
        <f>IF(ISERR(SEARCH(Z$1,Data!$H36)),"",";"&amp;Z$1&amp;";")</f>
        <v/>
      </c>
      <c r="AA35" t="str">
        <f>IF(ISERR(SEARCH(AA$1,Data!$H36)),"",";"&amp;AA$1&amp;";")</f>
        <v/>
      </c>
      <c r="AB35" t="str">
        <f>IF(ISERR(SEARCH(AB$1,Data!$H36)),"",";"&amp;AB$1&amp;";")</f>
        <v/>
      </c>
      <c r="AC35" t="str">
        <f>IF(ISERR(SEARCH(AC$1,Data!$H36)),"",";"&amp;AC$1&amp;";")</f>
        <v/>
      </c>
      <c r="AD35" t="str">
        <f>IF(ISERR(SEARCH(AD$1,Data!$H36)),"",";"&amp;AD$1&amp;";")</f>
        <v/>
      </c>
      <c r="AE35" t="str">
        <f>IF(ISERR(SEARCH(AE$1,Data!$H36)),"",";"&amp;AE$1&amp;";")</f>
        <v/>
      </c>
      <c r="AF35" t="str">
        <f>IF(ISERR(SEARCH(AF$1,Data!$H36)),"",";"&amp;AF$1&amp;";")</f>
        <v/>
      </c>
      <c r="AG35" t="str">
        <f>IF(ISERR(SEARCH(AG$1,Data!$H36)),"",";"&amp;AG$1&amp;";")</f>
        <v/>
      </c>
      <c r="AH35" t="str">
        <f>IF(ISERR(SEARCH(AH$1,Data!$H36)),"",";"&amp;AH$1&amp;";")</f>
        <v/>
      </c>
      <c r="AI35" t="str">
        <f>IF(ISERR(SEARCH(AI$1,Data!$H36)),"",";"&amp;AI$1&amp;";")</f>
        <v/>
      </c>
      <c r="AJ35" t="str">
        <f>IF(ISERR(SEARCH(AJ$1,Data!$H36)),"",";"&amp;AJ$1&amp;";")</f>
        <v/>
      </c>
      <c r="AK35" t="str">
        <f>IF(ISERR(SEARCH(AK$1,Data!$H36)),"",";"&amp;AK$1&amp;";")</f>
        <v/>
      </c>
      <c r="AL35" t="str">
        <f>IF(ISERR(SEARCH(AL$1,Data!$H36)),"",";"&amp;AL$1&amp;";")</f>
        <v/>
      </c>
      <c r="AM35" t="str">
        <f>IF(ISERR(SEARCH(AM$1,Data!$H36)),"",";"&amp;AM$1&amp;";")</f>
        <v/>
      </c>
      <c r="AN35" t="str">
        <f>IF(ISERR(SEARCH(AN$1,Data!$H36)),"",";"&amp;AN$1&amp;";")</f>
        <v/>
      </c>
      <c r="AO35" t="str">
        <f>IF(ISERR(SEARCH(AO$1,Data!$H36)),"",";"&amp;AO$1&amp;";")</f>
        <v/>
      </c>
      <c r="AP35" t="str">
        <f>IF(ISERR(SEARCH(AP$1,Data!$H36)),"",";"&amp;AP$1&amp;";")</f>
        <v/>
      </c>
      <c r="AQ35" t="str">
        <f>IF(ISERR(SEARCH(AQ$1,Data!$H36)),"",";"&amp;AQ$1&amp;";")</f>
        <v/>
      </c>
      <c r="AR35" t="str">
        <f>IF(ISERR(SEARCH(AR$1,Data!$H36)),"",";"&amp;AR$1&amp;";")</f>
        <v/>
      </c>
      <c r="AS35" t="str">
        <f>IF(ISERR(SEARCH(AS$1,Data!$H36)),"",";"&amp;AS$1&amp;";")</f>
        <v/>
      </c>
      <c r="AT35" t="str">
        <f>IF(ISERR(SEARCH(AT$1,Data!$H36)),"",";"&amp;AT$1&amp;";")</f>
        <v/>
      </c>
      <c r="AU35" t="str">
        <f>IF(ISERR(SEARCH(AU$1,Data!$H36)),"",";"&amp;AU$1&amp;";")</f>
        <v/>
      </c>
      <c r="AV35" t="str">
        <f>IF(ISERR(SEARCH(AV$1,Data!$H36)),"",";"&amp;AV$1&amp;";")</f>
        <v/>
      </c>
      <c r="AW35" t="str">
        <f>IF(ISERR(SEARCH(AW$1,Data!$H36)),"",";"&amp;AW$1&amp;";")</f>
        <v/>
      </c>
      <c r="AX35" t="str">
        <f>IF(ISERR(SEARCH(AX$1,Data!$H36)),"",";"&amp;AX$1&amp;";")</f>
        <v/>
      </c>
      <c r="AY35" t="str">
        <f>IF(ISERR(SEARCH(AY$1,Data!$H36)),"",";"&amp;AY$1&amp;";")</f>
        <v/>
      </c>
      <c r="AZ35" t="str">
        <f>IF(ISERR(SEARCH(AZ$1,Data!$H36)),"",";"&amp;AZ$1&amp;";")</f>
        <v/>
      </c>
      <c r="BA35" t="str">
        <f>IF(ISERR(SEARCH(BA$1,Data!$H36)),"",";"&amp;BA$1&amp;";")</f>
        <v/>
      </c>
      <c r="BB35" t="str">
        <f>IF(ISERR(SEARCH(BB$1,Data!$H36)),"",";"&amp;BB$1&amp;";")</f>
        <v/>
      </c>
      <c r="BC35" t="str">
        <f>IF(ISERR(SEARCH(BC$1,Data!$H36)),"",";"&amp;BC$1&amp;";")</f>
        <v/>
      </c>
      <c r="BD35" t="str">
        <f>IF(ISERR(SEARCH(BD$1,Data!$H36)),"",";"&amp;BD$1&amp;";")</f>
        <v/>
      </c>
      <c r="BE35" t="str">
        <f>IF(ISERR(SEARCH(BE$1,Data!$H36)),"",";"&amp;BE$1&amp;";")</f>
        <v/>
      </c>
      <c r="BF35" t="str">
        <f>IF(ISERR(SEARCH(BF$1,Data!$H36)),"",";"&amp;BF$1&amp;";")</f>
        <v/>
      </c>
      <c r="BG35" t="str">
        <f>IF(ISERR(SEARCH(BG$1,Data!$H36)),"",";"&amp;BG$1&amp;";")</f>
        <v/>
      </c>
      <c r="BH35" t="str">
        <f>IF(ISERR(SEARCH(BH$1,Data!$H36)),"",";"&amp;BH$1&amp;";")</f>
        <v/>
      </c>
      <c r="BI35" t="str">
        <f>IF(ISERR(SEARCH(BI$1,Data!$H36)),"",";"&amp;BI$1&amp;";")</f>
        <v/>
      </c>
      <c r="BJ35" t="str">
        <f>IF(ISERR(SEARCH(BJ$1,Data!$H36)),"",";"&amp;BJ$1&amp;";")</f>
        <v/>
      </c>
      <c r="BK35" t="str">
        <f>IF(ISERR(SEARCH(BK$1,Data!$H36)),"",";"&amp;BK$1&amp;";")</f>
        <v/>
      </c>
      <c r="BL35" t="str">
        <f>IF(ISERR(SEARCH(BL$1,Data!$H36)),"",";"&amp;BL$1&amp;";")</f>
        <v/>
      </c>
      <c r="BM35" t="str">
        <f>IF(ISERR(SEARCH(BM$1,Data!$H36)),"",";"&amp;BM$1&amp;";")</f>
        <v/>
      </c>
      <c r="BN35" t="str">
        <f>IF(ISERR(SEARCH(BN$1,Data!$H36)),"",";"&amp;BN$1&amp;";")</f>
        <v/>
      </c>
      <c r="BO35" t="str">
        <f>IF(ISERR(SEARCH(BO$1,Data!$H36)),"",";"&amp;BO$1&amp;";")</f>
        <v/>
      </c>
      <c r="BP35" t="str">
        <f>IF(ISERR(SEARCH(BP$1,Data!$H36)),"",";"&amp;BP$1&amp;";")</f>
        <v/>
      </c>
      <c r="BQ35" t="str">
        <f>IF(ISERR(SEARCH(BQ$1,Data!$H36)),"",";"&amp;BQ$1&amp;";")</f>
        <v/>
      </c>
      <c r="BR35" t="str">
        <f>IF(ISERR(SEARCH(BR$1,Data!$H36)),"",";"&amp;BR$1&amp;";")</f>
        <v/>
      </c>
      <c r="BS35" t="str">
        <f>IF(ISERR(SEARCH(BS$1,Data!$H36)),"",";"&amp;BS$1&amp;";")</f>
        <v/>
      </c>
      <c r="BT35" t="str">
        <f>IF(ISERR(SEARCH(BT$1,Data!$H36)),"",";"&amp;BT$1&amp;";")</f>
        <v/>
      </c>
      <c r="BU35" t="str">
        <f>IF(ISERR(SEARCH(BU$1,Data!$H36)),"",";"&amp;BU$1&amp;";")</f>
        <v/>
      </c>
      <c r="BV35" t="str">
        <f>IF(ISERR(SEARCH(BV$1,Data!$H36)),"",";"&amp;BV$1&amp;";")</f>
        <v/>
      </c>
      <c r="BW35" t="str">
        <f>IF(ISERR(SEARCH(BW$1,Data!$H36)),"",";"&amp;BW$1&amp;";")</f>
        <v/>
      </c>
      <c r="BX35" t="str">
        <f>IF(ISERR(SEARCH(BX$1,Data!$H36)),"",";"&amp;BX$1&amp;";")</f>
        <v/>
      </c>
      <c r="BY35" t="str">
        <f>IF(ISERR(SEARCH(BY$1,Data!$H36)),"",";"&amp;BY$1&amp;";")</f>
        <v/>
      </c>
      <c r="BZ35" t="str">
        <f>IF(ISERR(SEARCH(BZ$1,Data!$H36)),"",";"&amp;BZ$1&amp;";")</f>
        <v/>
      </c>
      <c r="CA35" t="str">
        <f>IF(ISERR(SEARCH(CA$1,Data!$H36)),"",";"&amp;CA$1&amp;";")</f>
        <v/>
      </c>
      <c r="CB35" t="str">
        <f>IF(ISERR(SEARCH(CB$1,Data!$H36)),"",";"&amp;CB$1&amp;";")</f>
        <v/>
      </c>
      <c r="CC35" t="str">
        <f>IF(ISERR(SEARCH(CC$1,Data!$H36)),"",";"&amp;CC$1&amp;";")</f>
        <v/>
      </c>
      <c r="CD35" t="str">
        <f>IF(ISERR(SEARCH(CD$1,Data!$H36)),"",";"&amp;CD$1&amp;";")</f>
        <v/>
      </c>
      <c r="CE35" t="str">
        <f>IF(ISERR(SEARCH(CE$1,Data!$H36)),"",";"&amp;CE$1&amp;";")</f>
        <v/>
      </c>
      <c r="CF35" t="str">
        <f>IF(ISERR(SEARCH(CF$1,Data!$H36)),"",";"&amp;CF$1&amp;";")</f>
        <v/>
      </c>
      <c r="CG35" t="str">
        <f>IF(ISERR(SEARCH(CG$1,Data!$H36)),"",";"&amp;CG$1&amp;";")</f>
        <v/>
      </c>
      <c r="CH35" t="str">
        <f>IF(ISERR(SEARCH(CH$1,Data!$H36)),"",";"&amp;CH$1&amp;";")</f>
        <v/>
      </c>
      <c r="CI35" t="str">
        <f>IF(ISERR(SEARCH(CI$1,Data!$H36)),"",";"&amp;CI$1&amp;";")</f>
        <v/>
      </c>
      <c r="CJ35" t="str">
        <f>IF(ISERR(SEARCH(CJ$1,Data!$H36)),"",";"&amp;CJ$1&amp;";")</f>
        <v/>
      </c>
      <c r="CK35" t="str">
        <f>IF(ISERR(SEARCH(CK$1,Data!$H36)),"",";"&amp;CK$1&amp;";")</f>
        <v/>
      </c>
      <c r="CL35" t="str">
        <f>IF(ISERR(SEARCH(CL$1,Data!$H36)),"",";"&amp;CL$1&amp;";")</f>
        <v/>
      </c>
      <c r="CM35" t="str">
        <f>IF(ISERR(SEARCH(CM$1,Data!$H36)),"",";"&amp;CM$1&amp;";")</f>
        <v/>
      </c>
      <c r="CN35" t="str">
        <f>IF(ISERR(SEARCH(CN$1,Data!$H36)),"",";"&amp;CN$1&amp;";")</f>
        <v/>
      </c>
      <c r="CO35" t="str">
        <f>IF(ISERR(SEARCH(CO$1,Data!$H36)),"",";"&amp;CO$1&amp;";")</f>
        <v/>
      </c>
      <c r="CP35" t="str">
        <f>IF(ISERR(SEARCH(CP$1,Data!$H36)),"",";"&amp;CP$1&amp;";")</f>
        <v/>
      </c>
      <c r="CQ35" t="str">
        <f>IF(ISERR(SEARCH(CQ$1,Data!$H36)),"",";"&amp;CQ$1&amp;";")</f>
        <v/>
      </c>
      <c r="CR35" t="str">
        <f>IF(ISERR(SEARCH(CR$1,Data!$H36)),"",";"&amp;CR$1&amp;";")</f>
        <v/>
      </c>
      <c r="CS35" t="str">
        <f>IF(ISERR(SEARCH(CS$1,Data!$H36)),"",";"&amp;CS$1&amp;";")</f>
        <v/>
      </c>
      <c r="CT35" t="str">
        <f>IF(ISERR(SEARCH(CT$1,Data!$H36)),"",";"&amp;CT$1&amp;";")</f>
        <v/>
      </c>
      <c r="CU35" t="str">
        <f>IF(ISERR(SEARCH(CU$1,Data!$H36)),"",";"&amp;CU$1&amp;";")</f>
        <v/>
      </c>
      <c r="CV35" t="str">
        <f>IF(ISERR(SEARCH(CV$1,Data!$H36)),"",";"&amp;CV$1&amp;";")</f>
        <v/>
      </c>
      <c r="CW35" t="str">
        <f>IF(ISERR(SEARCH(CW$1,Data!$H36)),"",";"&amp;CW$1&amp;";")</f>
        <v/>
      </c>
      <c r="CX35" t="str">
        <f>IF(ISERR(SEARCH(CX$1,Data!$H36)),"",";"&amp;CX$1&amp;";")</f>
        <v/>
      </c>
      <c r="CY35" t="str">
        <f>IF(ISERR(SEARCH(CY$1,Data!$H36)),"",";"&amp;CY$1&amp;";")</f>
        <v/>
      </c>
      <c r="CZ35" t="str">
        <f>IF(ISERR(SEARCH(CZ$1,Data!$H36)),"",";"&amp;CZ$1&amp;";")</f>
        <v/>
      </c>
      <c r="DA35" t="str">
        <f>IF(ISERR(SEARCH(DA$1,Data!$H36)),"",";"&amp;DA$1&amp;";")</f>
        <v/>
      </c>
      <c r="DB35" t="str">
        <f>IF(ISERR(SEARCH(DB$1,Data!$H36)),"",";"&amp;DB$1&amp;";")</f>
        <v/>
      </c>
      <c r="DC35" t="str">
        <f>IF(ISERR(SEARCH(DC$1,Data!$H36)),"",";"&amp;DC$1&amp;";")</f>
        <v/>
      </c>
      <c r="DD35" t="str">
        <f>IF(ISERR(SEARCH(DD$1,Data!$H36)),"",";"&amp;DD$1&amp;";")</f>
        <v/>
      </c>
      <c r="DE35" t="str">
        <f>IF(ISERR(SEARCH(DE$1,Data!$H36)),"",";"&amp;DE$1&amp;";")</f>
        <v/>
      </c>
      <c r="DF35" t="str">
        <f>IF(ISERR(SEARCH(DF$1,Data!$H36)),"",";"&amp;DF$1&amp;";")</f>
        <v/>
      </c>
      <c r="DG35" t="str">
        <f>IF(ISERR(SEARCH(DG$1,Data!$H36)),"",";"&amp;DG$1&amp;";")</f>
        <v/>
      </c>
      <c r="DH35" t="str">
        <f>IF(ISERR(SEARCH(DH$1,Data!$H36)),"",";"&amp;DH$1&amp;";")</f>
        <v/>
      </c>
      <c r="DI35" t="str">
        <f>IF(ISERR(SEARCH(DI$1,Data!$H36)),"",";"&amp;DI$1&amp;";")</f>
        <v/>
      </c>
      <c r="DJ35" t="str">
        <f>IF(ISERR(SEARCH(DJ$1,Data!$H36)),"",";"&amp;DJ$1&amp;";")</f>
        <v/>
      </c>
      <c r="DK35" t="str">
        <f>IF(ISERR(SEARCH(DK$1,Data!$H36)),"",";"&amp;DK$1&amp;";")</f>
        <v/>
      </c>
      <c r="DL35" t="str">
        <f>IF(ISERR(SEARCH(DL$1,Data!$H36)),"",";"&amp;DL$1&amp;";")</f>
        <v/>
      </c>
      <c r="DM35" t="str">
        <f>IF(ISERR(SEARCH(DM$1,Data!$H36)),"",";"&amp;DM$1&amp;";")</f>
        <v/>
      </c>
      <c r="DN35" t="str">
        <f>IF(ISERR(SEARCH(DN$1,Data!$H36)),"",";"&amp;DN$1&amp;";")</f>
        <v/>
      </c>
      <c r="DO35" t="str">
        <f>IF(ISERR(SEARCH(DO$1,Data!$H36)),"",";"&amp;DO$1&amp;";")</f>
        <v/>
      </c>
      <c r="DP35" t="str">
        <f>IF(ISERR(SEARCH(DP$1,Data!$H36)),"",";"&amp;DP$1&amp;";")</f>
        <v/>
      </c>
      <c r="DQ35" t="str">
        <f>IF(ISERR(SEARCH(DQ$1,Data!$H36)),"",";"&amp;DQ$1&amp;";")</f>
        <v/>
      </c>
      <c r="DR35" t="str">
        <f>IF(ISERR(SEARCH(DR$1,Data!$H36)),"",";"&amp;DR$1&amp;";")</f>
        <v/>
      </c>
      <c r="DS35" t="str">
        <f>IF(ISERR(SEARCH(DS$1,Data!$H36)),"",";"&amp;DS$1&amp;";")</f>
        <v/>
      </c>
      <c r="DT35" t="str">
        <f>IF(ISERR(SEARCH(DT$1,Data!$H36)),"",";"&amp;DT$1&amp;";")</f>
        <v/>
      </c>
      <c r="DU35" t="str">
        <f>IF(ISERR(SEARCH(DU$1,Data!$H36)),"",";"&amp;DU$1&amp;";")</f>
        <v/>
      </c>
    </row>
    <row r="36" spans="1:125" x14ac:dyDescent="0.3">
      <c r="A36" t="str">
        <f>Tableau1[[#This Row],[name]]</f>
        <v>Kirster Banai</v>
      </c>
      <c r="B36" t="str">
        <f>IF(ISERROR(Tableau3[[#This Row],[Second semi-colon]]), "", MID(Tableau3[[#This Row],[Concatenation]], 2, Tableau3[[#This Row],[Second semi-colon]]-2))</f>
        <v/>
      </c>
      <c r="C36" t="e">
        <f>SEARCH(" ;",Tableau3[[#This Row],[Concatenation]])</f>
        <v>#VALUE!</v>
      </c>
      <c r="D36" t="str">
        <f>'Search for homeplanet'!I36&amp; 'Search for homeplanet'!J36&amp; 'Search for homeplanet'!K36&amp; 'Search for homeplanet'!L36&amp; 'Search for homeplanet'!M36&amp; 'Search for homeplanet'!N36&amp; 'Search for homeplanet'!O36&amp; 'Search for homeplanet'!P36&amp; 'Search for homeplanet'!Q36&amp; 'Search for homeplanet'!R36&amp; 'Search for homeplanet'!S36&amp; 'Search for homeplanet'!T36&amp; 'Search for homeplanet'!U36&amp; 'Search for homeplanet'!V36&amp; 'Search for homeplanet'!W36&amp; 'Search for homeplanet'!X36&amp; 'Search for homeplanet'!Y36&amp; 'Search for homeplanet'!Z36&amp; 'Search for homeplanet'!AA36&amp; 'Search for homeplanet'!AB36&amp; 'Search for homeplanet'!AC36&amp; 'Search for homeplanet'!AD36&amp; 'Search for homeplanet'!AE36&amp; 'Search for homeplanet'!AF36&amp; 'Search for homeplanet'!AG36&amp; 'Search for homeplanet'!AH36&amp; 'Search for homeplanet'!AI36&amp; 'Search for homeplanet'!AJ36&amp; 'Search for homeplanet'!AK36&amp; 'Search for homeplanet'!AL36&amp; 'Search for homeplanet'!AM36&amp; 'Search for homeplanet'!AN36&amp; 'Search for homeplanet'!AO36&amp; 'Search for homeplanet'!AP36&amp; 'Search for homeplanet'!AQ36&amp; 'Search for homeplanet'!AR36&amp; 'Search for homeplanet'!AS36&amp; 'Search for homeplanet'!AT36&amp; 'Search for homeplanet'!AU36&amp; 'Search for homeplanet'!AV36&amp; 'Search for homeplanet'!AW36&amp; 'Search for homeplanet'!AX36&amp; 'Search for homeplanet'!AY36&amp; 'Search for homeplanet'!AZ36&amp; 'Search for homeplanet'!BA36&amp; 'Search for homeplanet'!BB36&amp; 'Search for homeplanet'!BC36&amp; 'Search for homeplanet'!BD36&amp; 'Search for homeplanet'!BE36&amp; 'Search for homeplanet'!BF36&amp; 'Search for homeplanet'!BG36&amp; 'Search for homeplanet'!BH36&amp; 'Search for homeplanet'!BI36&amp; 'Search for homeplanet'!BJ36&amp; 'Search for homeplanet'!BK36&amp; 'Search for homeplanet'!BL36&amp; 'Search for homeplanet'!BM36&amp; 'Search for homeplanet'!BN36&amp; 'Search for homeplanet'!BO36&amp; 'Search for homeplanet'!BP36&amp; 'Search for homeplanet'!BQ36&amp; 'Search for homeplanet'!BR36&amp; 'Search for homeplanet'!BS36&amp; 'Search for homeplanet'!BT36&amp; 'Search for homeplanet'!BU36&amp; 'Search for homeplanet'!BV36&amp; 'Search for homeplanet'!BW36&amp; 'Search for homeplanet'!BX36&amp; 'Search for homeplanet'!BY36&amp; 'Search for homeplanet'!BZ36&amp; 'Search for homeplanet'!CA36&amp; 'Search for homeplanet'!CB36&amp; 'Search for homeplanet'!CC36&amp; 'Search for homeplanet'!CD36&amp; 'Search for homeplanet'!CE36&amp; 'Search for homeplanet'!CF36&amp; 'Search for homeplanet'!CG36&amp; 'Search for homeplanet'!CH36&amp; 'Search for homeplanet'!CI36&amp; 'Search for homeplanet'!CJ36&amp; 'Search for homeplanet'!CK36&amp; 'Search for homeplanet'!CL36&amp; 'Search for homeplanet'!CM36&amp; 'Search for homeplanet'!CN36&amp; 'Search for homeplanet'!CO36&amp; 'Search for homeplanet'!CP36&amp; 'Search for homeplanet'!CQ36&amp; 'Search for homeplanet'!CR36&amp; 'Search for homeplanet'!CS36&amp; 'Search for homeplanet'!CT36&amp; 'Search for homeplanet'!CU36&amp; 'Search for homeplanet'!CV36&amp; 'Search for homeplanet'!CW36&amp; 'Search for homeplanet'!CX36&amp; 'Search for homeplanet'!CY36&amp; 'Search for homeplanet'!CZ36&amp; 'Search for homeplanet'!DA36&amp; 'Search for homeplanet'!DB36&amp; 'Search for homeplanet'!DC36&amp; 'Search for homeplanet'!DD36&amp; 'Search for homeplanet'!DE36&amp; 'Search for homeplanet'!DF36&amp; 'Search for homeplanet'!DG36&amp; 'Search for homeplanet'!DH36&amp; 'Search for homeplanet'!DI36&amp; 'Search for homeplanet'!DJ36&amp; 'Search for homeplanet'!DK36&amp; 'Search for homeplanet'!DL36&amp; 'Search for homeplanet'!DM36&amp; 'Search for homeplanet'!DN36&amp; 'Search for homeplanet'!DO36&amp; 'Search for homeplanet'!DP36&amp; 'Search for homeplanet'!DQ36&amp; 'Search for homeplanet'!DR36&amp; 'Search for homeplanet'!DS36&amp; 'Search for homeplanet'!DT36&amp; 'Search for homeplanet'!DU36</f>
        <v/>
      </c>
      <c r="I36" t="str">
        <f>IF(ISERR(SEARCH(I$1,Data!$H37)),"",";"&amp;I$1&amp;";")</f>
        <v/>
      </c>
      <c r="J36" t="str">
        <f>IF(ISERR(SEARCH(J$1,Data!$H37)),"",";"&amp;J$1&amp;";")</f>
        <v/>
      </c>
      <c r="K36" t="str">
        <f>IF(ISERR(SEARCH(K$1,Data!$H37)),"",";"&amp;K$1&amp;";")</f>
        <v/>
      </c>
      <c r="L36" t="str">
        <f>IF(ISERR(SEARCH(L$1,Data!$H37)),"",";"&amp;L$1&amp;";")</f>
        <v/>
      </c>
      <c r="M36" t="str">
        <f>IF(ISERR(SEARCH(M$1,Data!$H37)),"",";"&amp;M$1&amp;";")</f>
        <v/>
      </c>
      <c r="N36" t="str">
        <f>IF(ISERR(SEARCH(N$1,Data!$H37)),"",";"&amp;N$1&amp;";")</f>
        <v/>
      </c>
      <c r="O36" t="str">
        <f>IF(ISERR(SEARCH(O$1,Data!$H37)),"",";"&amp;O$1&amp;";")</f>
        <v/>
      </c>
      <c r="P36" t="str">
        <f>IF(ISERR(SEARCH(P$1,Data!$H37)),"",";"&amp;P$1&amp;";")</f>
        <v/>
      </c>
      <c r="Q36" t="str">
        <f>IF(ISERR(SEARCH(Q$1,Data!$H37)),"",";"&amp;Q$1&amp;";")</f>
        <v/>
      </c>
      <c r="R36" t="str">
        <f>IF(ISERR(SEARCH(R$1,Data!$H37)),"",";"&amp;R$1&amp;";")</f>
        <v/>
      </c>
      <c r="S36" t="str">
        <f>IF(ISERR(SEARCH(S$1,Data!$H37)),"",";"&amp;S$1&amp;";")</f>
        <v/>
      </c>
      <c r="T36" t="str">
        <f>IF(ISERR(SEARCH(T$1,Data!$H37)),"",";"&amp;T$1&amp;";")</f>
        <v/>
      </c>
      <c r="U36" t="str">
        <f>IF(ISERR(SEARCH(U$1,Data!$H37)),"",";"&amp;U$1&amp;";")</f>
        <v/>
      </c>
      <c r="V36" t="str">
        <f>IF(ISERR(SEARCH(V$1,Data!$H37)),"",";"&amp;V$1&amp;";")</f>
        <v/>
      </c>
      <c r="W36" t="str">
        <f>IF(ISERR(SEARCH(W$1,Data!$H37)),"",";"&amp;W$1&amp;";")</f>
        <v/>
      </c>
      <c r="X36" t="str">
        <f>IF(ISERR(SEARCH(X$1,Data!$H37)),"",";"&amp;X$1&amp;";")</f>
        <v/>
      </c>
      <c r="Y36" t="str">
        <f>IF(ISERR(SEARCH(Y$1,Data!$H37)),"",";"&amp;Y$1&amp;";")</f>
        <v/>
      </c>
      <c r="Z36" t="str">
        <f>IF(ISERR(SEARCH(Z$1,Data!$H37)),"",";"&amp;Z$1&amp;";")</f>
        <v/>
      </c>
      <c r="AA36" t="str">
        <f>IF(ISERR(SEARCH(AA$1,Data!$H37)),"",";"&amp;AA$1&amp;";")</f>
        <v/>
      </c>
      <c r="AB36" t="str">
        <f>IF(ISERR(SEARCH(AB$1,Data!$H37)),"",";"&amp;AB$1&amp;";")</f>
        <v/>
      </c>
      <c r="AC36" t="str">
        <f>IF(ISERR(SEARCH(AC$1,Data!$H37)),"",";"&amp;AC$1&amp;";")</f>
        <v/>
      </c>
      <c r="AD36" t="str">
        <f>IF(ISERR(SEARCH(AD$1,Data!$H37)),"",";"&amp;AD$1&amp;";")</f>
        <v/>
      </c>
      <c r="AE36" t="str">
        <f>IF(ISERR(SEARCH(AE$1,Data!$H37)),"",";"&amp;AE$1&amp;";")</f>
        <v/>
      </c>
      <c r="AF36" t="str">
        <f>IF(ISERR(SEARCH(AF$1,Data!$H37)),"",";"&amp;AF$1&amp;";")</f>
        <v/>
      </c>
      <c r="AG36" t="str">
        <f>IF(ISERR(SEARCH(AG$1,Data!$H37)),"",";"&amp;AG$1&amp;";")</f>
        <v/>
      </c>
      <c r="AH36" t="str">
        <f>IF(ISERR(SEARCH(AH$1,Data!$H37)),"",";"&amp;AH$1&amp;";")</f>
        <v/>
      </c>
      <c r="AI36" t="str">
        <f>IF(ISERR(SEARCH(AI$1,Data!$H37)),"",";"&amp;AI$1&amp;";")</f>
        <v/>
      </c>
      <c r="AJ36" t="str">
        <f>IF(ISERR(SEARCH(AJ$1,Data!$H37)),"",";"&amp;AJ$1&amp;";")</f>
        <v/>
      </c>
      <c r="AK36" t="str">
        <f>IF(ISERR(SEARCH(AK$1,Data!$H37)),"",";"&amp;AK$1&amp;";")</f>
        <v/>
      </c>
      <c r="AL36" t="str">
        <f>IF(ISERR(SEARCH(AL$1,Data!$H37)),"",";"&amp;AL$1&amp;";")</f>
        <v/>
      </c>
      <c r="AM36" t="str">
        <f>IF(ISERR(SEARCH(AM$1,Data!$H37)),"",";"&amp;AM$1&amp;";")</f>
        <v/>
      </c>
      <c r="AN36" t="str">
        <f>IF(ISERR(SEARCH(AN$1,Data!$H37)),"",";"&amp;AN$1&amp;";")</f>
        <v/>
      </c>
      <c r="AO36" t="str">
        <f>IF(ISERR(SEARCH(AO$1,Data!$H37)),"",";"&amp;AO$1&amp;";")</f>
        <v/>
      </c>
      <c r="AP36" t="str">
        <f>IF(ISERR(SEARCH(AP$1,Data!$H37)),"",";"&amp;AP$1&amp;";")</f>
        <v/>
      </c>
      <c r="AQ36" t="str">
        <f>IF(ISERR(SEARCH(AQ$1,Data!$H37)),"",";"&amp;AQ$1&amp;";")</f>
        <v/>
      </c>
      <c r="AR36" t="str">
        <f>IF(ISERR(SEARCH(AR$1,Data!$H37)),"",";"&amp;AR$1&amp;";")</f>
        <v/>
      </c>
      <c r="AS36" t="str">
        <f>IF(ISERR(SEARCH(AS$1,Data!$H37)),"",";"&amp;AS$1&amp;";")</f>
        <v/>
      </c>
      <c r="AT36" t="str">
        <f>IF(ISERR(SEARCH(AT$1,Data!$H37)),"",";"&amp;AT$1&amp;";")</f>
        <v/>
      </c>
      <c r="AU36" t="str">
        <f>IF(ISERR(SEARCH(AU$1,Data!$H37)),"",";"&amp;AU$1&amp;";")</f>
        <v/>
      </c>
      <c r="AV36" t="str">
        <f>IF(ISERR(SEARCH(AV$1,Data!$H37)),"",";"&amp;AV$1&amp;";")</f>
        <v/>
      </c>
      <c r="AW36" t="str">
        <f>IF(ISERR(SEARCH(AW$1,Data!$H37)),"",";"&amp;AW$1&amp;";")</f>
        <v/>
      </c>
      <c r="AX36" t="str">
        <f>IF(ISERR(SEARCH(AX$1,Data!$H37)),"",";"&amp;AX$1&amp;";")</f>
        <v/>
      </c>
      <c r="AY36" t="str">
        <f>IF(ISERR(SEARCH(AY$1,Data!$H37)),"",";"&amp;AY$1&amp;";")</f>
        <v/>
      </c>
      <c r="AZ36" t="str">
        <f>IF(ISERR(SEARCH(AZ$1,Data!$H37)),"",";"&amp;AZ$1&amp;";")</f>
        <v/>
      </c>
      <c r="BA36" t="str">
        <f>IF(ISERR(SEARCH(BA$1,Data!$H37)),"",";"&amp;BA$1&amp;";")</f>
        <v/>
      </c>
      <c r="BB36" t="str">
        <f>IF(ISERR(SEARCH(BB$1,Data!$H37)),"",";"&amp;BB$1&amp;";")</f>
        <v/>
      </c>
      <c r="BC36" t="str">
        <f>IF(ISERR(SEARCH(BC$1,Data!$H37)),"",";"&amp;BC$1&amp;";")</f>
        <v/>
      </c>
      <c r="BD36" t="str">
        <f>IF(ISERR(SEARCH(BD$1,Data!$H37)),"",";"&amp;BD$1&amp;";")</f>
        <v/>
      </c>
      <c r="BE36" t="str">
        <f>IF(ISERR(SEARCH(BE$1,Data!$H37)),"",";"&amp;BE$1&amp;";")</f>
        <v/>
      </c>
      <c r="BF36" t="str">
        <f>IF(ISERR(SEARCH(BF$1,Data!$H37)),"",";"&amp;BF$1&amp;";")</f>
        <v/>
      </c>
      <c r="BG36" t="str">
        <f>IF(ISERR(SEARCH(BG$1,Data!$H37)),"",";"&amp;BG$1&amp;";")</f>
        <v/>
      </c>
      <c r="BH36" t="str">
        <f>IF(ISERR(SEARCH(BH$1,Data!$H37)),"",";"&amp;BH$1&amp;";")</f>
        <v/>
      </c>
      <c r="BI36" t="str">
        <f>IF(ISERR(SEARCH(BI$1,Data!$H37)),"",";"&amp;BI$1&amp;";")</f>
        <v/>
      </c>
      <c r="BJ36" t="str">
        <f>IF(ISERR(SEARCH(BJ$1,Data!$H37)),"",";"&amp;BJ$1&amp;";")</f>
        <v/>
      </c>
      <c r="BK36" t="str">
        <f>IF(ISERR(SEARCH(BK$1,Data!$H37)),"",";"&amp;BK$1&amp;";")</f>
        <v/>
      </c>
      <c r="BL36" t="str">
        <f>IF(ISERR(SEARCH(BL$1,Data!$H37)),"",";"&amp;BL$1&amp;";")</f>
        <v/>
      </c>
      <c r="BM36" t="str">
        <f>IF(ISERR(SEARCH(BM$1,Data!$H37)),"",";"&amp;BM$1&amp;";")</f>
        <v/>
      </c>
      <c r="BN36" t="str">
        <f>IF(ISERR(SEARCH(BN$1,Data!$H37)),"",";"&amp;BN$1&amp;";")</f>
        <v/>
      </c>
      <c r="BO36" t="str">
        <f>IF(ISERR(SEARCH(BO$1,Data!$H37)),"",";"&amp;BO$1&amp;";")</f>
        <v/>
      </c>
      <c r="BP36" t="str">
        <f>IF(ISERR(SEARCH(BP$1,Data!$H37)),"",";"&amp;BP$1&amp;";")</f>
        <v/>
      </c>
      <c r="BQ36" t="str">
        <f>IF(ISERR(SEARCH(BQ$1,Data!$H37)),"",";"&amp;BQ$1&amp;";")</f>
        <v/>
      </c>
      <c r="BR36" t="str">
        <f>IF(ISERR(SEARCH(BR$1,Data!$H37)),"",";"&amp;BR$1&amp;";")</f>
        <v/>
      </c>
      <c r="BS36" t="str">
        <f>IF(ISERR(SEARCH(BS$1,Data!$H37)),"",";"&amp;BS$1&amp;";")</f>
        <v/>
      </c>
      <c r="BT36" t="str">
        <f>IF(ISERR(SEARCH(BT$1,Data!$H37)),"",";"&amp;BT$1&amp;";")</f>
        <v/>
      </c>
      <c r="BU36" t="str">
        <f>IF(ISERR(SEARCH(BU$1,Data!$H37)),"",";"&amp;BU$1&amp;";")</f>
        <v/>
      </c>
      <c r="BV36" t="str">
        <f>IF(ISERR(SEARCH(BV$1,Data!$H37)),"",";"&amp;BV$1&amp;";")</f>
        <v/>
      </c>
      <c r="BW36" t="str">
        <f>IF(ISERR(SEARCH(BW$1,Data!$H37)),"",";"&amp;BW$1&amp;";")</f>
        <v/>
      </c>
      <c r="BX36" t="str">
        <f>IF(ISERR(SEARCH(BX$1,Data!$H37)),"",";"&amp;BX$1&amp;";")</f>
        <v/>
      </c>
      <c r="BY36" t="str">
        <f>IF(ISERR(SEARCH(BY$1,Data!$H37)),"",";"&amp;BY$1&amp;";")</f>
        <v/>
      </c>
      <c r="BZ36" t="str">
        <f>IF(ISERR(SEARCH(BZ$1,Data!$H37)),"",";"&amp;BZ$1&amp;";")</f>
        <v/>
      </c>
      <c r="CA36" t="str">
        <f>IF(ISERR(SEARCH(CA$1,Data!$H37)),"",";"&amp;CA$1&amp;";")</f>
        <v/>
      </c>
      <c r="CB36" t="str">
        <f>IF(ISERR(SEARCH(CB$1,Data!$H37)),"",";"&amp;CB$1&amp;";")</f>
        <v/>
      </c>
      <c r="CC36" t="str">
        <f>IF(ISERR(SEARCH(CC$1,Data!$H37)),"",";"&amp;CC$1&amp;";")</f>
        <v/>
      </c>
      <c r="CD36" t="str">
        <f>IF(ISERR(SEARCH(CD$1,Data!$H37)),"",";"&amp;CD$1&amp;";")</f>
        <v/>
      </c>
      <c r="CE36" t="str">
        <f>IF(ISERR(SEARCH(CE$1,Data!$H37)),"",";"&amp;CE$1&amp;";")</f>
        <v/>
      </c>
      <c r="CF36" t="str">
        <f>IF(ISERR(SEARCH(CF$1,Data!$H37)),"",";"&amp;CF$1&amp;";")</f>
        <v/>
      </c>
      <c r="CG36" t="str">
        <f>IF(ISERR(SEARCH(CG$1,Data!$H37)),"",";"&amp;CG$1&amp;";")</f>
        <v/>
      </c>
      <c r="CH36" t="str">
        <f>IF(ISERR(SEARCH(CH$1,Data!$H37)),"",";"&amp;CH$1&amp;";")</f>
        <v/>
      </c>
      <c r="CI36" t="str">
        <f>IF(ISERR(SEARCH(CI$1,Data!$H37)),"",";"&amp;CI$1&amp;";")</f>
        <v/>
      </c>
      <c r="CJ36" t="str">
        <f>IF(ISERR(SEARCH(CJ$1,Data!$H37)),"",";"&amp;CJ$1&amp;";")</f>
        <v/>
      </c>
      <c r="CK36" t="str">
        <f>IF(ISERR(SEARCH(CK$1,Data!$H37)),"",";"&amp;CK$1&amp;";")</f>
        <v/>
      </c>
      <c r="CL36" t="str">
        <f>IF(ISERR(SEARCH(CL$1,Data!$H37)),"",";"&amp;CL$1&amp;";")</f>
        <v/>
      </c>
      <c r="CM36" t="str">
        <f>IF(ISERR(SEARCH(CM$1,Data!$H37)),"",";"&amp;CM$1&amp;";")</f>
        <v/>
      </c>
      <c r="CN36" t="str">
        <f>IF(ISERR(SEARCH(CN$1,Data!$H37)),"",";"&amp;CN$1&amp;";")</f>
        <v/>
      </c>
      <c r="CO36" t="str">
        <f>IF(ISERR(SEARCH(CO$1,Data!$H37)),"",";"&amp;CO$1&amp;";")</f>
        <v/>
      </c>
      <c r="CP36" t="str">
        <f>IF(ISERR(SEARCH(CP$1,Data!$H37)),"",";"&amp;CP$1&amp;";")</f>
        <v/>
      </c>
      <c r="CQ36" t="str">
        <f>IF(ISERR(SEARCH(CQ$1,Data!$H37)),"",";"&amp;CQ$1&amp;";")</f>
        <v/>
      </c>
      <c r="CR36" t="str">
        <f>IF(ISERR(SEARCH(CR$1,Data!$H37)),"",";"&amp;CR$1&amp;";")</f>
        <v/>
      </c>
      <c r="CS36" t="str">
        <f>IF(ISERR(SEARCH(CS$1,Data!$H37)),"",";"&amp;CS$1&amp;";")</f>
        <v/>
      </c>
      <c r="CT36" t="str">
        <f>IF(ISERR(SEARCH(CT$1,Data!$H37)),"",";"&amp;CT$1&amp;";")</f>
        <v/>
      </c>
      <c r="CU36" t="str">
        <f>IF(ISERR(SEARCH(CU$1,Data!$H37)),"",";"&amp;CU$1&amp;";")</f>
        <v/>
      </c>
      <c r="CV36" t="str">
        <f>IF(ISERR(SEARCH(CV$1,Data!$H37)),"",";"&amp;CV$1&amp;";")</f>
        <v/>
      </c>
      <c r="CW36" t="str">
        <f>IF(ISERR(SEARCH(CW$1,Data!$H37)),"",";"&amp;CW$1&amp;";")</f>
        <v/>
      </c>
      <c r="CX36" t="str">
        <f>IF(ISERR(SEARCH(CX$1,Data!$H37)),"",";"&amp;CX$1&amp;";")</f>
        <v/>
      </c>
      <c r="CY36" t="str">
        <f>IF(ISERR(SEARCH(CY$1,Data!$H37)),"",";"&amp;CY$1&amp;";")</f>
        <v/>
      </c>
      <c r="CZ36" t="str">
        <f>IF(ISERR(SEARCH(CZ$1,Data!$H37)),"",";"&amp;CZ$1&amp;";")</f>
        <v/>
      </c>
      <c r="DA36" t="str">
        <f>IF(ISERR(SEARCH(DA$1,Data!$H37)),"",";"&amp;DA$1&amp;";")</f>
        <v/>
      </c>
      <c r="DB36" t="str">
        <f>IF(ISERR(SEARCH(DB$1,Data!$H37)),"",";"&amp;DB$1&amp;";")</f>
        <v/>
      </c>
      <c r="DC36" t="str">
        <f>IF(ISERR(SEARCH(DC$1,Data!$H37)),"",";"&amp;DC$1&amp;";")</f>
        <v/>
      </c>
      <c r="DD36" t="str">
        <f>IF(ISERR(SEARCH(DD$1,Data!$H37)),"",";"&amp;DD$1&amp;";")</f>
        <v/>
      </c>
      <c r="DE36" t="str">
        <f>IF(ISERR(SEARCH(DE$1,Data!$H37)),"",";"&amp;DE$1&amp;";")</f>
        <v/>
      </c>
      <c r="DF36" t="str">
        <f>IF(ISERR(SEARCH(DF$1,Data!$H37)),"",";"&amp;DF$1&amp;";")</f>
        <v/>
      </c>
      <c r="DG36" t="str">
        <f>IF(ISERR(SEARCH(DG$1,Data!$H37)),"",";"&amp;DG$1&amp;";")</f>
        <v/>
      </c>
      <c r="DH36" t="str">
        <f>IF(ISERR(SEARCH(DH$1,Data!$H37)),"",";"&amp;DH$1&amp;";")</f>
        <v/>
      </c>
      <c r="DI36" t="str">
        <f>IF(ISERR(SEARCH(DI$1,Data!$H37)),"",";"&amp;DI$1&amp;";")</f>
        <v/>
      </c>
      <c r="DJ36" t="str">
        <f>IF(ISERR(SEARCH(DJ$1,Data!$H37)),"",";"&amp;DJ$1&amp;";")</f>
        <v/>
      </c>
      <c r="DK36" t="str">
        <f>IF(ISERR(SEARCH(DK$1,Data!$H37)),"",";"&amp;DK$1&amp;";")</f>
        <v/>
      </c>
      <c r="DL36" t="str">
        <f>IF(ISERR(SEARCH(DL$1,Data!$H37)),"",";"&amp;DL$1&amp;";")</f>
        <v/>
      </c>
      <c r="DM36" t="str">
        <f>IF(ISERR(SEARCH(DM$1,Data!$H37)),"",";"&amp;DM$1&amp;";")</f>
        <v/>
      </c>
      <c r="DN36" t="str">
        <f>IF(ISERR(SEARCH(DN$1,Data!$H37)),"",";"&amp;DN$1&amp;";")</f>
        <v/>
      </c>
      <c r="DO36" t="str">
        <f>IF(ISERR(SEARCH(DO$1,Data!$H37)),"",";"&amp;DO$1&amp;";")</f>
        <v/>
      </c>
      <c r="DP36" t="str">
        <f>IF(ISERR(SEARCH(DP$1,Data!$H37)),"",";"&amp;DP$1&amp;";")</f>
        <v/>
      </c>
      <c r="DQ36" t="str">
        <f>IF(ISERR(SEARCH(DQ$1,Data!$H37)),"",";"&amp;DQ$1&amp;";")</f>
        <v/>
      </c>
      <c r="DR36" t="str">
        <f>IF(ISERR(SEARCH(DR$1,Data!$H37)),"",";"&amp;DR$1&amp;";")</f>
        <v/>
      </c>
      <c r="DS36" t="str">
        <f>IF(ISERR(SEARCH(DS$1,Data!$H37)),"",";"&amp;DS$1&amp;";")</f>
        <v/>
      </c>
      <c r="DT36" t="str">
        <f>IF(ISERR(SEARCH(DT$1,Data!$H37)),"",";"&amp;DT$1&amp;";")</f>
        <v/>
      </c>
      <c r="DU36" t="str">
        <f>IF(ISERR(SEARCH(DU$1,Data!$H37)),"",";"&amp;DU$1&amp;";")</f>
        <v/>
      </c>
    </row>
    <row r="37" spans="1:125" x14ac:dyDescent="0.3">
      <c r="A37" t="str">
        <f>Tableau1[[#This Row],[name]]</f>
        <v>Barada</v>
      </c>
      <c r="B37" t="str">
        <f>IF(ISERROR(Tableau3[[#This Row],[Second semi-colon]]), "", MID(Tableau3[[#This Row],[Concatenation]], 2, Tableau3[[#This Row],[Second semi-colon]]-2))</f>
        <v/>
      </c>
      <c r="C37" t="e">
        <f>SEARCH(" ;",Tableau3[[#This Row],[Concatenation]])</f>
        <v>#VALUE!</v>
      </c>
      <c r="D37" t="str">
        <f>'Search for homeplanet'!I37&amp; 'Search for homeplanet'!J37&amp; 'Search for homeplanet'!K37&amp; 'Search for homeplanet'!L37&amp; 'Search for homeplanet'!M37&amp; 'Search for homeplanet'!N37&amp; 'Search for homeplanet'!O37&amp; 'Search for homeplanet'!P37&amp; 'Search for homeplanet'!Q37&amp; 'Search for homeplanet'!R37&amp; 'Search for homeplanet'!S37&amp; 'Search for homeplanet'!T37&amp; 'Search for homeplanet'!U37&amp; 'Search for homeplanet'!V37&amp; 'Search for homeplanet'!W37&amp; 'Search for homeplanet'!X37&amp; 'Search for homeplanet'!Y37&amp; 'Search for homeplanet'!Z37&amp; 'Search for homeplanet'!AA37&amp; 'Search for homeplanet'!AB37&amp; 'Search for homeplanet'!AC37&amp; 'Search for homeplanet'!AD37&amp; 'Search for homeplanet'!AE37&amp; 'Search for homeplanet'!AF37&amp; 'Search for homeplanet'!AG37&amp; 'Search for homeplanet'!AH37&amp; 'Search for homeplanet'!AI37&amp; 'Search for homeplanet'!AJ37&amp; 'Search for homeplanet'!AK37&amp; 'Search for homeplanet'!AL37&amp; 'Search for homeplanet'!AM37&amp; 'Search for homeplanet'!AN37&amp; 'Search for homeplanet'!AO37&amp; 'Search for homeplanet'!AP37&amp; 'Search for homeplanet'!AQ37&amp; 'Search for homeplanet'!AR37&amp; 'Search for homeplanet'!AS37&amp; 'Search for homeplanet'!AT37&amp; 'Search for homeplanet'!AU37&amp; 'Search for homeplanet'!AV37&amp; 'Search for homeplanet'!AW37&amp; 'Search for homeplanet'!AX37&amp; 'Search for homeplanet'!AY37&amp; 'Search for homeplanet'!AZ37&amp; 'Search for homeplanet'!BA37&amp; 'Search for homeplanet'!BB37&amp; 'Search for homeplanet'!BC37&amp; 'Search for homeplanet'!BD37&amp; 'Search for homeplanet'!BE37&amp; 'Search for homeplanet'!BF37&amp; 'Search for homeplanet'!BG37&amp; 'Search for homeplanet'!BH37&amp; 'Search for homeplanet'!BI37&amp; 'Search for homeplanet'!BJ37&amp; 'Search for homeplanet'!BK37&amp; 'Search for homeplanet'!BL37&amp; 'Search for homeplanet'!BM37&amp; 'Search for homeplanet'!BN37&amp; 'Search for homeplanet'!BO37&amp; 'Search for homeplanet'!BP37&amp; 'Search for homeplanet'!BQ37&amp; 'Search for homeplanet'!BR37&amp; 'Search for homeplanet'!BS37&amp; 'Search for homeplanet'!BT37&amp; 'Search for homeplanet'!BU37&amp; 'Search for homeplanet'!BV37&amp; 'Search for homeplanet'!BW37&amp; 'Search for homeplanet'!BX37&amp; 'Search for homeplanet'!BY37&amp; 'Search for homeplanet'!BZ37&amp; 'Search for homeplanet'!CA37&amp; 'Search for homeplanet'!CB37&amp; 'Search for homeplanet'!CC37&amp; 'Search for homeplanet'!CD37&amp; 'Search for homeplanet'!CE37&amp; 'Search for homeplanet'!CF37&amp; 'Search for homeplanet'!CG37&amp; 'Search for homeplanet'!CH37&amp; 'Search for homeplanet'!CI37&amp; 'Search for homeplanet'!CJ37&amp; 'Search for homeplanet'!CK37&amp; 'Search for homeplanet'!CL37&amp; 'Search for homeplanet'!CM37&amp; 'Search for homeplanet'!CN37&amp; 'Search for homeplanet'!CO37&amp; 'Search for homeplanet'!CP37&amp; 'Search for homeplanet'!CQ37&amp; 'Search for homeplanet'!CR37&amp; 'Search for homeplanet'!CS37&amp; 'Search for homeplanet'!CT37&amp; 'Search for homeplanet'!CU37&amp; 'Search for homeplanet'!CV37&amp; 'Search for homeplanet'!CW37&amp; 'Search for homeplanet'!CX37&amp; 'Search for homeplanet'!CY37&amp; 'Search for homeplanet'!CZ37&amp; 'Search for homeplanet'!DA37&amp; 'Search for homeplanet'!DB37&amp; 'Search for homeplanet'!DC37&amp; 'Search for homeplanet'!DD37&amp; 'Search for homeplanet'!DE37&amp; 'Search for homeplanet'!DF37&amp; 'Search for homeplanet'!DG37&amp; 'Search for homeplanet'!DH37&amp; 'Search for homeplanet'!DI37&amp; 'Search for homeplanet'!DJ37&amp; 'Search for homeplanet'!DK37&amp; 'Search for homeplanet'!DL37&amp; 'Search for homeplanet'!DM37&amp; 'Search for homeplanet'!DN37&amp; 'Search for homeplanet'!DO37&amp; 'Search for homeplanet'!DP37&amp; 'Search for homeplanet'!DQ37&amp; 'Search for homeplanet'!DR37&amp; 'Search for homeplanet'!DS37&amp; 'Search for homeplanet'!DT37&amp; 'Search for homeplanet'!DU37</f>
        <v/>
      </c>
      <c r="I37" t="str">
        <f>IF(ISERR(SEARCH(I$1,Data!$H38)),"",";"&amp;I$1&amp;";")</f>
        <v/>
      </c>
      <c r="J37" t="str">
        <f>IF(ISERR(SEARCH(J$1,Data!$H38)),"",";"&amp;J$1&amp;";")</f>
        <v/>
      </c>
      <c r="K37" t="str">
        <f>IF(ISERR(SEARCH(K$1,Data!$H38)),"",";"&amp;K$1&amp;";")</f>
        <v/>
      </c>
      <c r="L37" t="str">
        <f>IF(ISERR(SEARCH(L$1,Data!$H38)),"",";"&amp;L$1&amp;";")</f>
        <v/>
      </c>
      <c r="M37" t="str">
        <f>IF(ISERR(SEARCH(M$1,Data!$H38)),"",";"&amp;M$1&amp;";")</f>
        <v/>
      </c>
      <c r="N37" t="str">
        <f>IF(ISERR(SEARCH(N$1,Data!$H38)),"",";"&amp;N$1&amp;";")</f>
        <v/>
      </c>
      <c r="O37" t="str">
        <f>IF(ISERR(SEARCH(O$1,Data!$H38)),"",";"&amp;O$1&amp;";")</f>
        <v/>
      </c>
      <c r="P37" t="str">
        <f>IF(ISERR(SEARCH(P$1,Data!$H38)),"",";"&amp;P$1&amp;";")</f>
        <v/>
      </c>
      <c r="Q37" t="str">
        <f>IF(ISERR(SEARCH(Q$1,Data!$H38)),"",";"&amp;Q$1&amp;";")</f>
        <v/>
      </c>
      <c r="R37" t="str">
        <f>IF(ISERR(SEARCH(R$1,Data!$H38)),"",";"&amp;R$1&amp;";")</f>
        <v/>
      </c>
      <c r="S37" t="str">
        <f>IF(ISERR(SEARCH(S$1,Data!$H38)),"",";"&amp;S$1&amp;";")</f>
        <v/>
      </c>
      <c r="T37" t="str">
        <f>IF(ISERR(SEARCH(T$1,Data!$H38)),"",";"&amp;T$1&amp;";")</f>
        <v/>
      </c>
      <c r="U37" t="str">
        <f>IF(ISERR(SEARCH(U$1,Data!$H38)),"",";"&amp;U$1&amp;";")</f>
        <v/>
      </c>
      <c r="V37" t="str">
        <f>IF(ISERR(SEARCH(V$1,Data!$H38)),"",";"&amp;V$1&amp;";")</f>
        <v/>
      </c>
      <c r="W37" t="str">
        <f>IF(ISERR(SEARCH(W$1,Data!$H38)),"",";"&amp;W$1&amp;";")</f>
        <v/>
      </c>
      <c r="X37" t="str">
        <f>IF(ISERR(SEARCH(X$1,Data!$H38)),"",";"&amp;X$1&amp;";")</f>
        <v/>
      </c>
      <c r="Y37" t="str">
        <f>IF(ISERR(SEARCH(Y$1,Data!$H38)),"",";"&amp;Y$1&amp;";")</f>
        <v/>
      </c>
      <c r="Z37" t="str">
        <f>IF(ISERR(SEARCH(Z$1,Data!$H38)),"",";"&amp;Z$1&amp;";")</f>
        <v/>
      </c>
      <c r="AA37" t="str">
        <f>IF(ISERR(SEARCH(AA$1,Data!$H38)),"",";"&amp;AA$1&amp;";")</f>
        <v/>
      </c>
      <c r="AB37" t="str">
        <f>IF(ISERR(SEARCH(AB$1,Data!$H38)),"",";"&amp;AB$1&amp;";")</f>
        <v/>
      </c>
      <c r="AC37" t="str">
        <f>IF(ISERR(SEARCH(AC$1,Data!$H38)),"",";"&amp;AC$1&amp;";")</f>
        <v/>
      </c>
      <c r="AD37" t="str">
        <f>IF(ISERR(SEARCH(AD$1,Data!$H38)),"",";"&amp;AD$1&amp;";")</f>
        <v/>
      </c>
      <c r="AE37" t="str">
        <f>IF(ISERR(SEARCH(AE$1,Data!$H38)),"",";"&amp;AE$1&amp;";")</f>
        <v/>
      </c>
      <c r="AF37" t="str">
        <f>IF(ISERR(SEARCH(AF$1,Data!$H38)),"",";"&amp;AF$1&amp;";")</f>
        <v/>
      </c>
      <c r="AG37" t="str">
        <f>IF(ISERR(SEARCH(AG$1,Data!$H38)),"",";"&amp;AG$1&amp;";")</f>
        <v/>
      </c>
      <c r="AH37" t="str">
        <f>IF(ISERR(SEARCH(AH$1,Data!$H38)),"",";"&amp;AH$1&amp;";")</f>
        <v/>
      </c>
      <c r="AI37" t="str">
        <f>IF(ISERR(SEARCH(AI$1,Data!$H38)),"",";"&amp;AI$1&amp;";")</f>
        <v/>
      </c>
      <c r="AJ37" t="str">
        <f>IF(ISERR(SEARCH(AJ$1,Data!$H38)),"",";"&amp;AJ$1&amp;";")</f>
        <v/>
      </c>
      <c r="AK37" t="str">
        <f>IF(ISERR(SEARCH(AK$1,Data!$H38)),"",";"&amp;AK$1&amp;";")</f>
        <v/>
      </c>
      <c r="AL37" t="str">
        <f>IF(ISERR(SEARCH(AL$1,Data!$H38)),"",";"&amp;AL$1&amp;";")</f>
        <v/>
      </c>
      <c r="AM37" t="str">
        <f>IF(ISERR(SEARCH(AM$1,Data!$H38)),"",";"&amp;AM$1&amp;";")</f>
        <v/>
      </c>
      <c r="AN37" t="str">
        <f>IF(ISERR(SEARCH(AN$1,Data!$H38)),"",";"&amp;AN$1&amp;";")</f>
        <v/>
      </c>
      <c r="AO37" t="str">
        <f>IF(ISERR(SEARCH(AO$1,Data!$H38)),"",";"&amp;AO$1&amp;";")</f>
        <v/>
      </c>
      <c r="AP37" t="str">
        <f>IF(ISERR(SEARCH(AP$1,Data!$H38)),"",";"&amp;AP$1&amp;";")</f>
        <v/>
      </c>
      <c r="AQ37" t="str">
        <f>IF(ISERR(SEARCH(AQ$1,Data!$H38)),"",";"&amp;AQ$1&amp;";")</f>
        <v/>
      </c>
      <c r="AR37" t="str">
        <f>IF(ISERR(SEARCH(AR$1,Data!$H38)),"",";"&amp;AR$1&amp;";")</f>
        <v/>
      </c>
      <c r="AS37" t="str">
        <f>IF(ISERR(SEARCH(AS$1,Data!$H38)),"",";"&amp;AS$1&amp;";")</f>
        <v/>
      </c>
      <c r="AT37" t="str">
        <f>IF(ISERR(SEARCH(AT$1,Data!$H38)),"",";"&amp;AT$1&amp;";")</f>
        <v/>
      </c>
      <c r="AU37" t="str">
        <f>IF(ISERR(SEARCH(AU$1,Data!$H38)),"",";"&amp;AU$1&amp;";")</f>
        <v/>
      </c>
      <c r="AV37" t="str">
        <f>IF(ISERR(SEARCH(AV$1,Data!$H38)),"",";"&amp;AV$1&amp;";")</f>
        <v/>
      </c>
      <c r="AW37" t="str">
        <f>IF(ISERR(SEARCH(AW$1,Data!$H38)),"",";"&amp;AW$1&amp;";")</f>
        <v/>
      </c>
      <c r="AX37" t="str">
        <f>IF(ISERR(SEARCH(AX$1,Data!$H38)),"",";"&amp;AX$1&amp;";")</f>
        <v/>
      </c>
      <c r="AY37" t="str">
        <f>IF(ISERR(SEARCH(AY$1,Data!$H38)),"",";"&amp;AY$1&amp;";")</f>
        <v/>
      </c>
      <c r="AZ37" t="str">
        <f>IF(ISERR(SEARCH(AZ$1,Data!$H38)),"",";"&amp;AZ$1&amp;";")</f>
        <v/>
      </c>
      <c r="BA37" t="str">
        <f>IF(ISERR(SEARCH(BA$1,Data!$H38)),"",";"&amp;BA$1&amp;";")</f>
        <v/>
      </c>
      <c r="BB37" t="str">
        <f>IF(ISERR(SEARCH(BB$1,Data!$H38)),"",";"&amp;BB$1&amp;";")</f>
        <v/>
      </c>
      <c r="BC37" t="str">
        <f>IF(ISERR(SEARCH(BC$1,Data!$H38)),"",";"&amp;BC$1&amp;";")</f>
        <v/>
      </c>
      <c r="BD37" t="str">
        <f>IF(ISERR(SEARCH(BD$1,Data!$H38)),"",";"&amp;BD$1&amp;";")</f>
        <v/>
      </c>
      <c r="BE37" t="str">
        <f>IF(ISERR(SEARCH(BE$1,Data!$H38)),"",";"&amp;BE$1&amp;";")</f>
        <v/>
      </c>
      <c r="BF37" t="str">
        <f>IF(ISERR(SEARCH(BF$1,Data!$H38)),"",";"&amp;BF$1&amp;";")</f>
        <v/>
      </c>
      <c r="BG37" t="str">
        <f>IF(ISERR(SEARCH(BG$1,Data!$H38)),"",";"&amp;BG$1&amp;";")</f>
        <v/>
      </c>
      <c r="BH37" t="str">
        <f>IF(ISERR(SEARCH(BH$1,Data!$H38)),"",";"&amp;BH$1&amp;";")</f>
        <v/>
      </c>
      <c r="BI37" t="str">
        <f>IF(ISERR(SEARCH(BI$1,Data!$H38)),"",";"&amp;BI$1&amp;";")</f>
        <v/>
      </c>
      <c r="BJ37" t="str">
        <f>IF(ISERR(SEARCH(BJ$1,Data!$H38)),"",";"&amp;BJ$1&amp;";")</f>
        <v/>
      </c>
      <c r="BK37" t="str">
        <f>IF(ISERR(SEARCH(BK$1,Data!$H38)),"",";"&amp;BK$1&amp;";")</f>
        <v/>
      </c>
      <c r="BL37" t="str">
        <f>IF(ISERR(SEARCH(BL$1,Data!$H38)),"",";"&amp;BL$1&amp;";")</f>
        <v/>
      </c>
      <c r="BM37" t="str">
        <f>IF(ISERR(SEARCH(BM$1,Data!$H38)),"",";"&amp;BM$1&amp;";")</f>
        <v/>
      </c>
      <c r="BN37" t="str">
        <f>IF(ISERR(SEARCH(BN$1,Data!$H38)),"",";"&amp;BN$1&amp;";")</f>
        <v/>
      </c>
      <c r="BO37" t="str">
        <f>IF(ISERR(SEARCH(BO$1,Data!$H38)),"",";"&amp;BO$1&amp;";")</f>
        <v/>
      </c>
      <c r="BP37" t="str">
        <f>IF(ISERR(SEARCH(BP$1,Data!$H38)),"",";"&amp;BP$1&amp;";")</f>
        <v/>
      </c>
      <c r="BQ37" t="str">
        <f>IF(ISERR(SEARCH(BQ$1,Data!$H38)),"",";"&amp;BQ$1&amp;";")</f>
        <v/>
      </c>
      <c r="BR37" t="str">
        <f>IF(ISERR(SEARCH(BR$1,Data!$H38)),"",";"&amp;BR$1&amp;";")</f>
        <v/>
      </c>
      <c r="BS37" t="str">
        <f>IF(ISERR(SEARCH(BS$1,Data!$H38)),"",";"&amp;BS$1&amp;";")</f>
        <v/>
      </c>
      <c r="BT37" t="str">
        <f>IF(ISERR(SEARCH(BT$1,Data!$H38)),"",";"&amp;BT$1&amp;";")</f>
        <v/>
      </c>
      <c r="BU37" t="str">
        <f>IF(ISERR(SEARCH(BU$1,Data!$H38)),"",";"&amp;BU$1&amp;";")</f>
        <v/>
      </c>
      <c r="BV37" t="str">
        <f>IF(ISERR(SEARCH(BV$1,Data!$H38)),"",";"&amp;BV$1&amp;";")</f>
        <v/>
      </c>
      <c r="BW37" t="str">
        <f>IF(ISERR(SEARCH(BW$1,Data!$H38)),"",";"&amp;BW$1&amp;";")</f>
        <v/>
      </c>
      <c r="BX37" t="str">
        <f>IF(ISERR(SEARCH(BX$1,Data!$H38)),"",";"&amp;BX$1&amp;";")</f>
        <v/>
      </c>
      <c r="BY37" t="str">
        <f>IF(ISERR(SEARCH(BY$1,Data!$H38)),"",";"&amp;BY$1&amp;";")</f>
        <v/>
      </c>
      <c r="BZ37" t="str">
        <f>IF(ISERR(SEARCH(BZ$1,Data!$H38)),"",";"&amp;BZ$1&amp;";")</f>
        <v/>
      </c>
      <c r="CA37" t="str">
        <f>IF(ISERR(SEARCH(CA$1,Data!$H38)),"",";"&amp;CA$1&amp;";")</f>
        <v/>
      </c>
      <c r="CB37" t="str">
        <f>IF(ISERR(SEARCH(CB$1,Data!$H38)),"",";"&amp;CB$1&amp;";")</f>
        <v/>
      </c>
      <c r="CC37" t="str">
        <f>IF(ISERR(SEARCH(CC$1,Data!$H38)),"",";"&amp;CC$1&amp;";")</f>
        <v/>
      </c>
      <c r="CD37" t="str">
        <f>IF(ISERR(SEARCH(CD$1,Data!$H38)),"",";"&amp;CD$1&amp;";")</f>
        <v/>
      </c>
      <c r="CE37" t="str">
        <f>IF(ISERR(SEARCH(CE$1,Data!$H38)),"",";"&amp;CE$1&amp;";")</f>
        <v/>
      </c>
      <c r="CF37" t="str">
        <f>IF(ISERR(SEARCH(CF$1,Data!$H38)),"",";"&amp;CF$1&amp;";")</f>
        <v/>
      </c>
      <c r="CG37" t="str">
        <f>IF(ISERR(SEARCH(CG$1,Data!$H38)),"",";"&amp;CG$1&amp;";")</f>
        <v/>
      </c>
      <c r="CH37" t="str">
        <f>IF(ISERR(SEARCH(CH$1,Data!$H38)),"",";"&amp;CH$1&amp;";")</f>
        <v/>
      </c>
      <c r="CI37" t="str">
        <f>IF(ISERR(SEARCH(CI$1,Data!$H38)),"",";"&amp;CI$1&amp;";")</f>
        <v/>
      </c>
      <c r="CJ37" t="str">
        <f>IF(ISERR(SEARCH(CJ$1,Data!$H38)),"",";"&amp;CJ$1&amp;";")</f>
        <v/>
      </c>
      <c r="CK37" t="str">
        <f>IF(ISERR(SEARCH(CK$1,Data!$H38)),"",";"&amp;CK$1&amp;";")</f>
        <v/>
      </c>
      <c r="CL37" t="str">
        <f>IF(ISERR(SEARCH(CL$1,Data!$H38)),"",";"&amp;CL$1&amp;";")</f>
        <v/>
      </c>
      <c r="CM37" t="str">
        <f>IF(ISERR(SEARCH(CM$1,Data!$H38)),"",";"&amp;CM$1&amp;";")</f>
        <v/>
      </c>
      <c r="CN37" t="str">
        <f>IF(ISERR(SEARCH(CN$1,Data!$H38)),"",";"&amp;CN$1&amp;";")</f>
        <v/>
      </c>
      <c r="CO37" t="str">
        <f>IF(ISERR(SEARCH(CO$1,Data!$H38)),"",";"&amp;CO$1&amp;";")</f>
        <v/>
      </c>
      <c r="CP37" t="str">
        <f>IF(ISERR(SEARCH(CP$1,Data!$H38)),"",";"&amp;CP$1&amp;";")</f>
        <v/>
      </c>
      <c r="CQ37" t="str">
        <f>IF(ISERR(SEARCH(CQ$1,Data!$H38)),"",";"&amp;CQ$1&amp;";")</f>
        <v/>
      </c>
      <c r="CR37" t="str">
        <f>IF(ISERR(SEARCH(CR$1,Data!$H38)),"",";"&amp;CR$1&amp;";")</f>
        <v/>
      </c>
      <c r="CS37" t="str">
        <f>IF(ISERR(SEARCH(CS$1,Data!$H38)),"",";"&amp;CS$1&amp;";")</f>
        <v/>
      </c>
      <c r="CT37" t="str">
        <f>IF(ISERR(SEARCH(CT$1,Data!$H38)),"",";"&amp;CT$1&amp;";")</f>
        <v/>
      </c>
      <c r="CU37" t="str">
        <f>IF(ISERR(SEARCH(CU$1,Data!$H38)),"",";"&amp;CU$1&amp;";")</f>
        <v/>
      </c>
      <c r="CV37" t="str">
        <f>IF(ISERR(SEARCH(CV$1,Data!$H38)),"",";"&amp;CV$1&amp;";")</f>
        <v/>
      </c>
      <c r="CW37" t="str">
        <f>IF(ISERR(SEARCH(CW$1,Data!$H38)),"",";"&amp;CW$1&amp;";")</f>
        <v/>
      </c>
      <c r="CX37" t="str">
        <f>IF(ISERR(SEARCH(CX$1,Data!$H38)),"",";"&amp;CX$1&amp;";")</f>
        <v/>
      </c>
      <c r="CY37" t="str">
        <f>IF(ISERR(SEARCH(CY$1,Data!$H38)),"",";"&amp;CY$1&amp;";")</f>
        <v/>
      </c>
      <c r="CZ37" t="str">
        <f>IF(ISERR(SEARCH(CZ$1,Data!$H38)),"",";"&amp;CZ$1&amp;";")</f>
        <v/>
      </c>
      <c r="DA37" t="str">
        <f>IF(ISERR(SEARCH(DA$1,Data!$H38)),"",";"&amp;DA$1&amp;";")</f>
        <v/>
      </c>
      <c r="DB37" t="str">
        <f>IF(ISERR(SEARCH(DB$1,Data!$H38)),"",";"&amp;DB$1&amp;";")</f>
        <v/>
      </c>
      <c r="DC37" t="str">
        <f>IF(ISERR(SEARCH(DC$1,Data!$H38)),"",";"&amp;DC$1&amp;";")</f>
        <v/>
      </c>
      <c r="DD37" t="str">
        <f>IF(ISERR(SEARCH(DD$1,Data!$H38)),"",";"&amp;DD$1&amp;";")</f>
        <v/>
      </c>
      <c r="DE37" t="str">
        <f>IF(ISERR(SEARCH(DE$1,Data!$H38)),"",";"&amp;DE$1&amp;";")</f>
        <v/>
      </c>
      <c r="DF37" t="str">
        <f>IF(ISERR(SEARCH(DF$1,Data!$H38)),"",";"&amp;DF$1&amp;";")</f>
        <v/>
      </c>
      <c r="DG37" t="str">
        <f>IF(ISERR(SEARCH(DG$1,Data!$H38)),"",";"&amp;DG$1&amp;";")</f>
        <v/>
      </c>
      <c r="DH37" t="str">
        <f>IF(ISERR(SEARCH(DH$1,Data!$H38)),"",";"&amp;DH$1&amp;";")</f>
        <v/>
      </c>
      <c r="DI37" t="str">
        <f>IF(ISERR(SEARCH(DI$1,Data!$H38)),"",";"&amp;DI$1&amp;";")</f>
        <v/>
      </c>
      <c r="DJ37" t="str">
        <f>IF(ISERR(SEARCH(DJ$1,Data!$H38)),"",";"&amp;DJ$1&amp;";")</f>
        <v/>
      </c>
      <c r="DK37" t="str">
        <f>IF(ISERR(SEARCH(DK$1,Data!$H38)),"",";"&amp;DK$1&amp;";")</f>
        <v/>
      </c>
      <c r="DL37" t="str">
        <f>IF(ISERR(SEARCH(DL$1,Data!$H38)),"",";"&amp;DL$1&amp;";")</f>
        <v/>
      </c>
      <c r="DM37" t="str">
        <f>IF(ISERR(SEARCH(DM$1,Data!$H38)),"",";"&amp;DM$1&amp;";")</f>
        <v/>
      </c>
      <c r="DN37" t="str">
        <f>IF(ISERR(SEARCH(DN$1,Data!$H38)),"",";"&amp;DN$1&amp;";")</f>
        <v/>
      </c>
      <c r="DO37" t="str">
        <f>IF(ISERR(SEARCH(DO$1,Data!$H38)),"",";"&amp;DO$1&amp;";")</f>
        <v/>
      </c>
      <c r="DP37" t="str">
        <f>IF(ISERR(SEARCH(DP$1,Data!$H38)),"",";"&amp;DP$1&amp;";")</f>
        <v/>
      </c>
      <c r="DQ37" t="str">
        <f>IF(ISERR(SEARCH(DQ$1,Data!$H38)),"",";"&amp;DQ$1&amp;";")</f>
        <v/>
      </c>
      <c r="DR37" t="str">
        <f>IF(ISERR(SEARCH(DR$1,Data!$H38)),"",";"&amp;DR$1&amp;";")</f>
        <v/>
      </c>
      <c r="DS37" t="str">
        <f>IF(ISERR(SEARCH(DS$1,Data!$H38)),"",";"&amp;DS$1&amp;";")</f>
        <v/>
      </c>
      <c r="DT37" t="str">
        <f>IF(ISERR(SEARCH(DT$1,Data!$H38)),"",";"&amp;DT$1&amp;";")</f>
        <v/>
      </c>
      <c r="DU37" t="str">
        <f>IF(ISERR(SEARCH(DU$1,Data!$H38)),"",";"&amp;DU$1&amp;";")</f>
        <v/>
      </c>
    </row>
    <row r="38" spans="1:125" x14ac:dyDescent="0.3">
      <c r="A38" t="str">
        <f>Tableau1[[#This Row],[name]]</f>
        <v>Sio Bibble</v>
      </c>
      <c r="B38" t="str">
        <f>IF(ISERROR(Tableau3[[#This Row],[Second semi-colon]]), "", MID(Tableau3[[#This Row],[Concatenation]], 2, Tableau3[[#This Row],[Second semi-colon]]-2))</f>
        <v/>
      </c>
      <c r="C38" t="e">
        <f>SEARCH(" ;",Tableau3[[#This Row],[Concatenation]])</f>
        <v>#VALUE!</v>
      </c>
      <c r="D38" t="str">
        <f>'Search for homeplanet'!I38&amp; 'Search for homeplanet'!J38&amp; 'Search for homeplanet'!K38&amp; 'Search for homeplanet'!L38&amp; 'Search for homeplanet'!M38&amp; 'Search for homeplanet'!N38&amp; 'Search for homeplanet'!O38&amp; 'Search for homeplanet'!P38&amp; 'Search for homeplanet'!Q38&amp; 'Search for homeplanet'!R38&amp; 'Search for homeplanet'!S38&amp; 'Search for homeplanet'!T38&amp; 'Search for homeplanet'!U38&amp; 'Search for homeplanet'!V38&amp; 'Search for homeplanet'!W38&amp; 'Search for homeplanet'!X38&amp; 'Search for homeplanet'!Y38&amp; 'Search for homeplanet'!Z38&amp; 'Search for homeplanet'!AA38&amp; 'Search for homeplanet'!AB38&amp; 'Search for homeplanet'!AC38&amp; 'Search for homeplanet'!AD38&amp; 'Search for homeplanet'!AE38&amp; 'Search for homeplanet'!AF38&amp; 'Search for homeplanet'!AG38&amp; 'Search for homeplanet'!AH38&amp; 'Search for homeplanet'!AI38&amp; 'Search for homeplanet'!AJ38&amp; 'Search for homeplanet'!AK38&amp; 'Search for homeplanet'!AL38&amp; 'Search for homeplanet'!AM38&amp; 'Search for homeplanet'!AN38&amp; 'Search for homeplanet'!AO38&amp; 'Search for homeplanet'!AP38&amp; 'Search for homeplanet'!AQ38&amp; 'Search for homeplanet'!AR38&amp; 'Search for homeplanet'!AS38&amp; 'Search for homeplanet'!AT38&amp; 'Search for homeplanet'!AU38&amp; 'Search for homeplanet'!AV38&amp; 'Search for homeplanet'!AW38&amp; 'Search for homeplanet'!AX38&amp; 'Search for homeplanet'!AY38&amp; 'Search for homeplanet'!AZ38&amp; 'Search for homeplanet'!BA38&amp; 'Search for homeplanet'!BB38&amp; 'Search for homeplanet'!BC38&amp; 'Search for homeplanet'!BD38&amp; 'Search for homeplanet'!BE38&amp; 'Search for homeplanet'!BF38&amp; 'Search for homeplanet'!BG38&amp; 'Search for homeplanet'!BH38&amp; 'Search for homeplanet'!BI38&amp; 'Search for homeplanet'!BJ38&amp; 'Search for homeplanet'!BK38&amp; 'Search for homeplanet'!BL38&amp; 'Search for homeplanet'!BM38&amp; 'Search for homeplanet'!BN38&amp; 'Search for homeplanet'!BO38&amp; 'Search for homeplanet'!BP38&amp; 'Search for homeplanet'!BQ38&amp; 'Search for homeplanet'!BR38&amp; 'Search for homeplanet'!BS38&amp; 'Search for homeplanet'!BT38&amp; 'Search for homeplanet'!BU38&amp; 'Search for homeplanet'!BV38&amp; 'Search for homeplanet'!BW38&amp; 'Search for homeplanet'!BX38&amp; 'Search for homeplanet'!BY38&amp; 'Search for homeplanet'!BZ38&amp; 'Search for homeplanet'!CA38&amp; 'Search for homeplanet'!CB38&amp; 'Search for homeplanet'!CC38&amp; 'Search for homeplanet'!CD38&amp; 'Search for homeplanet'!CE38&amp; 'Search for homeplanet'!CF38&amp; 'Search for homeplanet'!CG38&amp; 'Search for homeplanet'!CH38&amp; 'Search for homeplanet'!CI38&amp; 'Search for homeplanet'!CJ38&amp; 'Search for homeplanet'!CK38&amp; 'Search for homeplanet'!CL38&amp; 'Search for homeplanet'!CM38&amp; 'Search for homeplanet'!CN38&amp; 'Search for homeplanet'!CO38&amp; 'Search for homeplanet'!CP38&amp; 'Search for homeplanet'!CQ38&amp; 'Search for homeplanet'!CR38&amp; 'Search for homeplanet'!CS38&amp; 'Search for homeplanet'!CT38&amp; 'Search for homeplanet'!CU38&amp; 'Search for homeplanet'!CV38&amp; 'Search for homeplanet'!CW38&amp; 'Search for homeplanet'!CX38&amp; 'Search for homeplanet'!CY38&amp; 'Search for homeplanet'!CZ38&amp; 'Search for homeplanet'!DA38&amp; 'Search for homeplanet'!DB38&amp; 'Search for homeplanet'!DC38&amp; 'Search for homeplanet'!DD38&amp; 'Search for homeplanet'!DE38&amp; 'Search for homeplanet'!DF38&amp; 'Search for homeplanet'!DG38&amp; 'Search for homeplanet'!DH38&amp; 'Search for homeplanet'!DI38&amp; 'Search for homeplanet'!DJ38&amp; 'Search for homeplanet'!DK38&amp; 'Search for homeplanet'!DL38&amp; 'Search for homeplanet'!DM38&amp; 'Search for homeplanet'!DN38&amp; 'Search for homeplanet'!DO38&amp; 'Search for homeplanet'!DP38&amp; 'Search for homeplanet'!DQ38&amp; 'Search for homeplanet'!DR38&amp; 'Search for homeplanet'!DS38&amp; 'Search for homeplanet'!DT38&amp; 'Search for homeplanet'!DU38</f>
        <v/>
      </c>
      <c r="I38" t="str">
        <f>IF(ISERR(SEARCH(I$1,Data!$H39)),"",";"&amp;I$1&amp;";")</f>
        <v/>
      </c>
      <c r="J38" t="str">
        <f>IF(ISERR(SEARCH(J$1,Data!$H39)),"",";"&amp;J$1&amp;";")</f>
        <v/>
      </c>
      <c r="K38" t="str">
        <f>IF(ISERR(SEARCH(K$1,Data!$H39)),"",";"&amp;K$1&amp;";")</f>
        <v/>
      </c>
      <c r="L38" t="str">
        <f>IF(ISERR(SEARCH(L$1,Data!$H39)),"",";"&amp;L$1&amp;";")</f>
        <v/>
      </c>
      <c r="M38" t="str">
        <f>IF(ISERR(SEARCH(M$1,Data!$H39)),"",";"&amp;M$1&amp;";")</f>
        <v/>
      </c>
      <c r="N38" t="str">
        <f>IF(ISERR(SEARCH(N$1,Data!$H39)),"",";"&amp;N$1&amp;";")</f>
        <v/>
      </c>
      <c r="O38" t="str">
        <f>IF(ISERR(SEARCH(O$1,Data!$H39)),"",";"&amp;O$1&amp;";")</f>
        <v/>
      </c>
      <c r="P38" t="str">
        <f>IF(ISERR(SEARCH(P$1,Data!$H39)),"",";"&amp;P$1&amp;";")</f>
        <v/>
      </c>
      <c r="Q38" t="str">
        <f>IF(ISERR(SEARCH(Q$1,Data!$H39)),"",";"&amp;Q$1&amp;";")</f>
        <v/>
      </c>
      <c r="R38" t="str">
        <f>IF(ISERR(SEARCH(R$1,Data!$H39)),"",";"&amp;R$1&amp;";")</f>
        <v/>
      </c>
      <c r="S38" t="str">
        <f>IF(ISERR(SEARCH(S$1,Data!$H39)),"",";"&amp;S$1&amp;";")</f>
        <v/>
      </c>
      <c r="T38" t="str">
        <f>IF(ISERR(SEARCH(T$1,Data!$H39)),"",";"&amp;T$1&amp;";")</f>
        <v/>
      </c>
      <c r="U38" t="str">
        <f>IF(ISERR(SEARCH(U$1,Data!$H39)),"",";"&amp;U$1&amp;";")</f>
        <v/>
      </c>
      <c r="V38" t="str">
        <f>IF(ISERR(SEARCH(V$1,Data!$H39)),"",";"&amp;V$1&amp;";")</f>
        <v/>
      </c>
      <c r="W38" t="str">
        <f>IF(ISERR(SEARCH(W$1,Data!$H39)),"",";"&amp;W$1&amp;";")</f>
        <v/>
      </c>
      <c r="X38" t="str">
        <f>IF(ISERR(SEARCH(X$1,Data!$H39)),"",";"&amp;X$1&amp;";")</f>
        <v/>
      </c>
      <c r="Y38" t="str">
        <f>IF(ISERR(SEARCH(Y$1,Data!$H39)),"",";"&amp;Y$1&amp;";")</f>
        <v/>
      </c>
      <c r="Z38" t="str">
        <f>IF(ISERR(SEARCH(Z$1,Data!$H39)),"",";"&amp;Z$1&amp;";")</f>
        <v/>
      </c>
      <c r="AA38" t="str">
        <f>IF(ISERR(SEARCH(AA$1,Data!$H39)),"",";"&amp;AA$1&amp;";")</f>
        <v/>
      </c>
      <c r="AB38" t="str">
        <f>IF(ISERR(SEARCH(AB$1,Data!$H39)),"",";"&amp;AB$1&amp;";")</f>
        <v/>
      </c>
      <c r="AC38" t="str">
        <f>IF(ISERR(SEARCH(AC$1,Data!$H39)),"",";"&amp;AC$1&amp;";")</f>
        <v/>
      </c>
      <c r="AD38" t="str">
        <f>IF(ISERR(SEARCH(AD$1,Data!$H39)),"",";"&amp;AD$1&amp;";")</f>
        <v/>
      </c>
      <c r="AE38" t="str">
        <f>IF(ISERR(SEARCH(AE$1,Data!$H39)),"",";"&amp;AE$1&amp;";")</f>
        <v/>
      </c>
      <c r="AF38" t="str">
        <f>IF(ISERR(SEARCH(AF$1,Data!$H39)),"",";"&amp;AF$1&amp;";")</f>
        <v/>
      </c>
      <c r="AG38" t="str">
        <f>IF(ISERR(SEARCH(AG$1,Data!$H39)),"",";"&amp;AG$1&amp;";")</f>
        <v/>
      </c>
      <c r="AH38" t="str">
        <f>IF(ISERR(SEARCH(AH$1,Data!$H39)),"",";"&amp;AH$1&amp;";")</f>
        <v/>
      </c>
      <c r="AI38" t="str">
        <f>IF(ISERR(SEARCH(AI$1,Data!$H39)),"",";"&amp;AI$1&amp;";")</f>
        <v/>
      </c>
      <c r="AJ38" t="str">
        <f>IF(ISERR(SEARCH(AJ$1,Data!$H39)),"",";"&amp;AJ$1&amp;";")</f>
        <v/>
      </c>
      <c r="AK38" t="str">
        <f>IF(ISERR(SEARCH(AK$1,Data!$H39)),"",";"&amp;AK$1&amp;";")</f>
        <v/>
      </c>
      <c r="AL38" t="str">
        <f>IF(ISERR(SEARCH(AL$1,Data!$H39)),"",";"&amp;AL$1&amp;";")</f>
        <v/>
      </c>
      <c r="AM38" t="str">
        <f>IF(ISERR(SEARCH(AM$1,Data!$H39)),"",";"&amp;AM$1&amp;";")</f>
        <v/>
      </c>
      <c r="AN38" t="str">
        <f>IF(ISERR(SEARCH(AN$1,Data!$H39)),"",";"&amp;AN$1&amp;";")</f>
        <v/>
      </c>
      <c r="AO38" t="str">
        <f>IF(ISERR(SEARCH(AO$1,Data!$H39)),"",";"&amp;AO$1&amp;";")</f>
        <v/>
      </c>
      <c r="AP38" t="str">
        <f>IF(ISERR(SEARCH(AP$1,Data!$H39)),"",";"&amp;AP$1&amp;";")</f>
        <v/>
      </c>
      <c r="AQ38" t="str">
        <f>IF(ISERR(SEARCH(AQ$1,Data!$H39)),"",";"&amp;AQ$1&amp;";")</f>
        <v/>
      </c>
      <c r="AR38" t="str">
        <f>IF(ISERR(SEARCH(AR$1,Data!$H39)),"",";"&amp;AR$1&amp;";")</f>
        <v/>
      </c>
      <c r="AS38" t="str">
        <f>IF(ISERR(SEARCH(AS$1,Data!$H39)),"",";"&amp;AS$1&amp;";")</f>
        <v/>
      </c>
      <c r="AT38" t="str">
        <f>IF(ISERR(SEARCH(AT$1,Data!$H39)),"",";"&amp;AT$1&amp;";")</f>
        <v/>
      </c>
      <c r="AU38" t="str">
        <f>IF(ISERR(SEARCH(AU$1,Data!$H39)),"",";"&amp;AU$1&amp;";")</f>
        <v/>
      </c>
      <c r="AV38" t="str">
        <f>IF(ISERR(SEARCH(AV$1,Data!$H39)),"",";"&amp;AV$1&amp;";")</f>
        <v/>
      </c>
      <c r="AW38" t="str">
        <f>IF(ISERR(SEARCH(AW$1,Data!$H39)),"",";"&amp;AW$1&amp;";")</f>
        <v/>
      </c>
      <c r="AX38" t="str">
        <f>IF(ISERR(SEARCH(AX$1,Data!$H39)),"",";"&amp;AX$1&amp;";")</f>
        <v/>
      </c>
      <c r="AY38" t="str">
        <f>IF(ISERR(SEARCH(AY$1,Data!$H39)),"",";"&amp;AY$1&amp;";")</f>
        <v/>
      </c>
      <c r="AZ38" t="str">
        <f>IF(ISERR(SEARCH(AZ$1,Data!$H39)),"",";"&amp;AZ$1&amp;";")</f>
        <v/>
      </c>
      <c r="BA38" t="str">
        <f>IF(ISERR(SEARCH(BA$1,Data!$H39)),"",";"&amp;BA$1&amp;";")</f>
        <v/>
      </c>
      <c r="BB38" t="str">
        <f>IF(ISERR(SEARCH(BB$1,Data!$H39)),"",";"&amp;BB$1&amp;";")</f>
        <v/>
      </c>
      <c r="BC38" t="str">
        <f>IF(ISERR(SEARCH(BC$1,Data!$H39)),"",";"&amp;BC$1&amp;";")</f>
        <v/>
      </c>
      <c r="BD38" t="str">
        <f>IF(ISERR(SEARCH(BD$1,Data!$H39)),"",";"&amp;BD$1&amp;";")</f>
        <v/>
      </c>
      <c r="BE38" t="str">
        <f>IF(ISERR(SEARCH(BE$1,Data!$H39)),"",";"&amp;BE$1&amp;";")</f>
        <v/>
      </c>
      <c r="BF38" t="str">
        <f>IF(ISERR(SEARCH(BF$1,Data!$H39)),"",";"&amp;BF$1&amp;";")</f>
        <v/>
      </c>
      <c r="BG38" t="str">
        <f>IF(ISERR(SEARCH(BG$1,Data!$H39)),"",";"&amp;BG$1&amp;";")</f>
        <v/>
      </c>
      <c r="BH38" t="str">
        <f>IF(ISERR(SEARCH(BH$1,Data!$H39)),"",";"&amp;BH$1&amp;";")</f>
        <v/>
      </c>
      <c r="BI38" t="str">
        <f>IF(ISERR(SEARCH(BI$1,Data!$H39)),"",";"&amp;BI$1&amp;";")</f>
        <v/>
      </c>
      <c r="BJ38" t="str">
        <f>IF(ISERR(SEARCH(BJ$1,Data!$H39)),"",";"&amp;BJ$1&amp;";")</f>
        <v/>
      </c>
      <c r="BK38" t="str">
        <f>IF(ISERR(SEARCH(BK$1,Data!$H39)),"",";"&amp;BK$1&amp;";")</f>
        <v/>
      </c>
      <c r="BL38" t="str">
        <f>IF(ISERR(SEARCH(BL$1,Data!$H39)),"",";"&amp;BL$1&amp;";")</f>
        <v/>
      </c>
      <c r="BM38" t="str">
        <f>IF(ISERR(SEARCH(BM$1,Data!$H39)),"",";"&amp;BM$1&amp;";")</f>
        <v/>
      </c>
      <c r="BN38" t="str">
        <f>IF(ISERR(SEARCH(BN$1,Data!$H39)),"",";"&amp;BN$1&amp;";")</f>
        <v/>
      </c>
      <c r="BO38" t="str">
        <f>IF(ISERR(SEARCH(BO$1,Data!$H39)),"",";"&amp;BO$1&amp;";")</f>
        <v/>
      </c>
      <c r="BP38" t="str">
        <f>IF(ISERR(SEARCH(BP$1,Data!$H39)),"",";"&amp;BP$1&amp;";")</f>
        <v/>
      </c>
      <c r="BQ38" t="str">
        <f>IF(ISERR(SEARCH(BQ$1,Data!$H39)),"",";"&amp;BQ$1&amp;";")</f>
        <v/>
      </c>
      <c r="BR38" t="str">
        <f>IF(ISERR(SEARCH(BR$1,Data!$H39)),"",";"&amp;BR$1&amp;";")</f>
        <v/>
      </c>
      <c r="BS38" t="str">
        <f>IF(ISERR(SEARCH(BS$1,Data!$H39)),"",";"&amp;BS$1&amp;";")</f>
        <v/>
      </c>
      <c r="BT38" t="str">
        <f>IF(ISERR(SEARCH(BT$1,Data!$H39)),"",";"&amp;BT$1&amp;";")</f>
        <v/>
      </c>
      <c r="BU38" t="str">
        <f>IF(ISERR(SEARCH(BU$1,Data!$H39)),"",";"&amp;BU$1&amp;";")</f>
        <v/>
      </c>
      <c r="BV38" t="str">
        <f>IF(ISERR(SEARCH(BV$1,Data!$H39)),"",";"&amp;BV$1&amp;";")</f>
        <v/>
      </c>
      <c r="BW38" t="str">
        <f>IF(ISERR(SEARCH(BW$1,Data!$H39)),"",";"&amp;BW$1&amp;";")</f>
        <v/>
      </c>
      <c r="BX38" t="str">
        <f>IF(ISERR(SEARCH(BX$1,Data!$H39)),"",";"&amp;BX$1&amp;";")</f>
        <v/>
      </c>
      <c r="BY38" t="str">
        <f>IF(ISERR(SEARCH(BY$1,Data!$H39)),"",";"&amp;BY$1&amp;";")</f>
        <v/>
      </c>
      <c r="BZ38" t="str">
        <f>IF(ISERR(SEARCH(BZ$1,Data!$H39)),"",";"&amp;BZ$1&amp;";")</f>
        <v/>
      </c>
      <c r="CA38" t="str">
        <f>IF(ISERR(SEARCH(CA$1,Data!$H39)),"",";"&amp;CA$1&amp;";")</f>
        <v/>
      </c>
      <c r="CB38" t="str">
        <f>IF(ISERR(SEARCH(CB$1,Data!$H39)),"",";"&amp;CB$1&amp;";")</f>
        <v/>
      </c>
      <c r="CC38" t="str">
        <f>IF(ISERR(SEARCH(CC$1,Data!$H39)),"",";"&amp;CC$1&amp;";")</f>
        <v/>
      </c>
      <c r="CD38" t="str">
        <f>IF(ISERR(SEARCH(CD$1,Data!$H39)),"",";"&amp;CD$1&amp;";")</f>
        <v/>
      </c>
      <c r="CE38" t="str">
        <f>IF(ISERR(SEARCH(CE$1,Data!$H39)),"",";"&amp;CE$1&amp;";")</f>
        <v/>
      </c>
      <c r="CF38" t="str">
        <f>IF(ISERR(SEARCH(CF$1,Data!$H39)),"",";"&amp;CF$1&amp;";")</f>
        <v/>
      </c>
      <c r="CG38" t="str">
        <f>IF(ISERR(SEARCH(CG$1,Data!$H39)),"",";"&amp;CG$1&amp;";")</f>
        <v/>
      </c>
      <c r="CH38" t="str">
        <f>IF(ISERR(SEARCH(CH$1,Data!$H39)),"",";"&amp;CH$1&amp;";")</f>
        <v/>
      </c>
      <c r="CI38" t="str">
        <f>IF(ISERR(SEARCH(CI$1,Data!$H39)),"",";"&amp;CI$1&amp;";")</f>
        <v/>
      </c>
      <c r="CJ38" t="str">
        <f>IF(ISERR(SEARCH(CJ$1,Data!$H39)),"",";"&amp;CJ$1&amp;";")</f>
        <v/>
      </c>
      <c r="CK38" t="str">
        <f>IF(ISERR(SEARCH(CK$1,Data!$H39)),"",";"&amp;CK$1&amp;";")</f>
        <v/>
      </c>
      <c r="CL38" t="str">
        <f>IF(ISERR(SEARCH(CL$1,Data!$H39)),"",";"&amp;CL$1&amp;";")</f>
        <v/>
      </c>
      <c r="CM38" t="str">
        <f>IF(ISERR(SEARCH(CM$1,Data!$H39)),"",";"&amp;CM$1&amp;";")</f>
        <v/>
      </c>
      <c r="CN38" t="str">
        <f>IF(ISERR(SEARCH(CN$1,Data!$H39)),"",";"&amp;CN$1&amp;";")</f>
        <v/>
      </c>
      <c r="CO38" t="str">
        <f>IF(ISERR(SEARCH(CO$1,Data!$H39)),"",";"&amp;CO$1&amp;";")</f>
        <v/>
      </c>
      <c r="CP38" t="str">
        <f>IF(ISERR(SEARCH(CP$1,Data!$H39)),"",";"&amp;CP$1&amp;";")</f>
        <v/>
      </c>
      <c r="CQ38" t="str">
        <f>IF(ISERR(SEARCH(CQ$1,Data!$H39)),"",";"&amp;CQ$1&amp;";")</f>
        <v/>
      </c>
      <c r="CR38" t="str">
        <f>IF(ISERR(SEARCH(CR$1,Data!$H39)),"",";"&amp;CR$1&amp;";")</f>
        <v/>
      </c>
      <c r="CS38" t="str">
        <f>IF(ISERR(SEARCH(CS$1,Data!$H39)),"",";"&amp;CS$1&amp;";")</f>
        <v/>
      </c>
      <c r="CT38" t="str">
        <f>IF(ISERR(SEARCH(CT$1,Data!$H39)),"",";"&amp;CT$1&amp;";")</f>
        <v/>
      </c>
      <c r="CU38" t="str">
        <f>IF(ISERR(SEARCH(CU$1,Data!$H39)),"",";"&amp;CU$1&amp;";")</f>
        <v/>
      </c>
      <c r="CV38" t="str">
        <f>IF(ISERR(SEARCH(CV$1,Data!$H39)),"",";"&amp;CV$1&amp;";")</f>
        <v/>
      </c>
      <c r="CW38" t="str">
        <f>IF(ISERR(SEARCH(CW$1,Data!$H39)),"",";"&amp;CW$1&amp;";")</f>
        <v/>
      </c>
      <c r="CX38" t="str">
        <f>IF(ISERR(SEARCH(CX$1,Data!$H39)),"",";"&amp;CX$1&amp;";")</f>
        <v/>
      </c>
      <c r="CY38" t="str">
        <f>IF(ISERR(SEARCH(CY$1,Data!$H39)),"",";"&amp;CY$1&amp;";")</f>
        <v/>
      </c>
      <c r="CZ38" t="str">
        <f>IF(ISERR(SEARCH(CZ$1,Data!$H39)),"",";"&amp;CZ$1&amp;";")</f>
        <v/>
      </c>
      <c r="DA38" t="str">
        <f>IF(ISERR(SEARCH(DA$1,Data!$H39)),"",";"&amp;DA$1&amp;";")</f>
        <v/>
      </c>
      <c r="DB38" t="str">
        <f>IF(ISERR(SEARCH(DB$1,Data!$H39)),"",";"&amp;DB$1&amp;";")</f>
        <v/>
      </c>
      <c r="DC38" t="str">
        <f>IF(ISERR(SEARCH(DC$1,Data!$H39)),"",";"&amp;DC$1&amp;";")</f>
        <v/>
      </c>
      <c r="DD38" t="str">
        <f>IF(ISERR(SEARCH(DD$1,Data!$H39)),"",";"&amp;DD$1&amp;";")</f>
        <v/>
      </c>
      <c r="DE38" t="str">
        <f>IF(ISERR(SEARCH(DE$1,Data!$H39)),"",";"&amp;DE$1&amp;";")</f>
        <v/>
      </c>
      <c r="DF38" t="str">
        <f>IF(ISERR(SEARCH(DF$1,Data!$H39)),"",";"&amp;DF$1&amp;";")</f>
        <v/>
      </c>
      <c r="DG38" t="str">
        <f>IF(ISERR(SEARCH(DG$1,Data!$H39)),"",";"&amp;DG$1&amp;";")</f>
        <v/>
      </c>
      <c r="DH38" t="str">
        <f>IF(ISERR(SEARCH(DH$1,Data!$H39)),"",";"&amp;DH$1&amp;";")</f>
        <v/>
      </c>
      <c r="DI38" t="str">
        <f>IF(ISERR(SEARCH(DI$1,Data!$H39)),"",";"&amp;DI$1&amp;";")</f>
        <v/>
      </c>
      <c r="DJ38" t="str">
        <f>IF(ISERR(SEARCH(DJ$1,Data!$H39)),"",";"&amp;DJ$1&amp;";")</f>
        <v/>
      </c>
      <c r="DK38" t="str">
        <f>IF(ISERR(SEARCH(DK$1,Data!$H39)),"",";"&amp;DK$1&amp;";")</f>
        <v/>
      </c>
      <c r="DL38" t="str">
        <f>IF(ISERR(SEARCH(DL$1,Data!$H39)),"",";"&amp;DL$1&amp;";")</f>
        <v/>
      </c>
      <c r="DM38" t="str">
        <f>IF(ISERR(SEARCH(DM$1,Data!$H39)),"",";"&amp;DM$1&amp;";")</f>
        <v/>
      </c>
      <c r="DN38" t="str">
        <f>IF(ISERR(SEARCH(DN$1,Data!$H39)),"",";"&amp;DN$1&amp;";")</f>
        <v/>
      </c>
      <c r="DO38" t="str">
        <f>IF(ISERR(SEARCH(DO$1,Data!$H39)),"",";"&amp;DO$1&amp;";")</f>
        <v/>
      </c>
      <c r="DP38" t="str">
        <f>IF(ISERR(SEARCH(DP$1,Data!$H39)),"",";"&amp;DP$1&amp;";")</f>
        <v/>
      </c>
      <c r="DQ38" t="str">
        <f>IF(ISERR(SEARCH(DQ$1,Data!$H39)),"",";"&amp;DQ$1&amp;";")</f>
        <v/>
      </c>
      <c r="DR38" t="str">
        <f>IF(ISERR(SEARCH(DR$1,Data!$H39)),"",";"&amp;DR$1&amp;";")</f>
        <v/>
      </c>
      <c r="DS38" t="str">
        <f>IF(ISERR(SEARCH(DS$1,Data!$H39)),"",";"&amp;DS$1&amp;";")</f>
        <v/>
      </c>
      <c r="DT38" t="str">
        <f>IF(ISERR(SEARCH(DT$1,Data!$H39)),"",";"&amp;DT$1&amp;";")</f>
        <v/>
      </c>
      <c r="DU38" t="str">
        <f>IF(ISERR(SEARCH(DU$1,Data!$H39)),"",";"&amp;DU$1&amp;";")</f>
        <v/>
      </c>
    </row>
    <row r="39" spans="1:125" x14ac:dyDescent="0.3">
      <c r="A39" t="str">
        <f>Tableau1[[#This Row],[name]]</f>
        <v>Depa Billaba</v>
      </c>
      <c r="B39" t="str">
        <f>IF(ISERROR(Tableau3[[#This Row],[Second semi-colon]]), "", MID(Tableau3[[#This Row],[Concatenation]], 2, Tableau3[[#This Row],[Second semi-colon]]-2))</f>
        <v/>
      </c>
      <c r="C39" t="e">
        <f>SEARCH(" ;",Tableau3[[#This Row],[Concatenation]])</f>
        <v>#VALUE!</v>
      </c>
      <c r="D39" t="str">
        <f>'Search for homeplanet'!I39&amp; 'Search for homeplanet'!J39&amp; 'Search for homeplanet'!K39&amp; 'Search for homeplanet'!L39&amp; 'Search for homeplanet'!M39&amp; 'Search for homeplanet'!N39&amp; 'Search for homeplanet'!O39&amp; 'Search for homeplanet'!P39&amp; 'Search for homeplanet'!Q39&amp; 'Search for homeplanet'!R39&amp; 'Search for homeplanet'!S39&amp; 'Search for homeplanet'!T39&amp; 'Search for homeplanet'!U39&amp; 'Search for homeplanet'!V39&amp; 'Search for homeplanet'!W39&amp; 'Search for homeplanet'!X39&amp; 'Search for homeplanet'!Y39&amp; 'Search for homeplanet'!Z39&amp; 'Search for homeplanet'!AA39&amp; 'Search for homeplanet'!AB39&amp; 'Search for homeplanet'!AC39&amp; 'Search for homeplanet'!AD39&amp; 'Search for homeplanet'!AE39&amp; 'Search for homeplanet'!AF39&amp; 'Search for homeplanet'!AG39&amp; 'Search for homeplanet'!AH39&amp; 'Search for homeplanet'!AI39&amp; 'Search for homeplanet'!AJ39&amp; 'Search for homeplanet'!AK39&amp; 'Search for homeplanet'!AL39&amp; 'Search for homeplanet'!AM39&amp; 'Search for homeplanet'!AN39&amp; 'Search for homeplanet'!AO39&amp; 'Search for homeplanet'!AP39&amp; 'Search for homeplanet'!AQ39&amp; 'Search for homeplanet'!AR39&amp; 'Search for homeplanet'!AS39&amp; 'Search for homeplanet'!AT39&amp; 'Search for homeplanet'!AU39&amp; 'Search for homeplanet'!AV39&amp; 'Search for homeplanet'!AW39&amp; 'Search for homeplanet'!AX39&amp; 'Search for homeplanet'!AY39&amp; 'Search for homeplanet'!AZ39&amp; 'Search for homeplanet'!BA39&amp; 'Search for homeplanet'!BB39&amp; 'Search for homeplanet'!BC39&amp; 'Search for homeplanet'!BD39&amp; 'Search for homeplanet'!BE39&amp; 'Search for homeplanet'!BF39&amp; 'Search for homeplanet'!BG39&amp; 'Search for homeplanet'!BH39&amp; 'Search for homeplanet'!BI39&amp; 'Search for homeplanet'!BJ39&amp; 'Search for homeplanet'!BK39&amp; 'Search for homeplanet'!BL39&amp; 'Search for homeplanet'!BM39&amp; 'Search for homeplanet'!BN39&amp; 'Search for homeplanet'!BO39&amp; 'Search for homeplanet'!BP39&amp; 'Search for homeplanet'!BQ39&amp; 'Search for homeplanet'!BR39&amp; 'Search for homeplanet'!BS39&amp; 'Search for homeplanet'!BT39&amp; 'Search for homeplanet'!BU39&amp; 'Search for homeplanet'!BV39&amp; 'Search for homeplanet'!BW39&amp; 'Search for homeplanet'!BX39&amp; 'Search for homeplanet'!BY39&amp; 'Search for homeplanet'!BZ39&amp; 'Search for homeplanet'!CA39&amp; 'Search for homeplanet'!CB39&amp; 'Search for homeplanet'!CC39&amp; 'Search for homeplanet'!CD39&amp; 'Search for homeplanet'!CE39&amp; 'Search for homeplanet'!CF39&amp; 'Search for homeplanet'!CG39&amp; 'Search for homeplanet'!CH39&amp; 'Search for homeplanet'!CI39&amp; 'Search for homeplanet'!CJ39&amp; 'Search for homeplanet'!CK39&amp; 'Search for homeplanet'!CL39&amp; 'Search for homeplanet'!CM39&amp; 'Search for homeplanet'!CN39&amp; 'Search for homeplanet'!CO39&amp; 'Search for homeplanet'!CP39&amp; 'Search for homeplanet'!CQ39&amp; 'Search for homeplanet'!CR39&amp; 'Search for homeplanet'!CS39&amp; 'Search for homeplanet'!CT39&amp; 'Search for homeplanet'!CU39&amp; 'Search for homeplanet'!CV39&amp; 'Search for homeplanet'!CW39&amp; 'Search for homeplanet'!CX39&amp; 'Search for homeplanet'!CY39&amp; 'Search for homeplanet'!CZ39&amp; 'Search for homeplanet'!DA39&amp; 'Search for homeplanet'!DB39&amp; 'Search for homeplanet'!DC39&amp; 'Search for homeplanet'!DD39&amp; 'Search for homeplanet'!DE39&amp; 'Search for homeplanet'!DF39&amp; 'Search for homeplanet'!DG39&amp; 'Search for homeplanet'!DH39&amp; 'Search for homeplanet'!DI39&amp; 'Search for homeplanet'!DJ39&amp; 'Search for homeplanet'!DK39&amp; 'Search for homeplanet'!DL39&amp; 'Search for homeplanet'!DM39&amp; 'Search for homeplanet'!DN39&amp; 'Search for homeplanet'!DO39&amp; 'Search for homeplanet'!DP39&amp; 'Search for homeplanet'!DQ39&amp; 'Search for homeplanet'!DR39&amp; 'Search for homeplanet'!DS39&amp; 'Search for homeplanet'!DT39&amp; 'Search for homeplanet'!DU39</f>
        <v/>
      </c>
      <c r="I39" t="str">
        <f>IF(ISERR(SEARCH(I$1,Data!$H40)),"",";"&amp;I$1&amp;";")</f>
        <v/>
      </c>
      <c r="J39" t="str">
        <f>IF(ISERR(SEARCH(J$1,Data!$H40)),"",";"&amp;J$1&amp;";")</f>
        <v/>
      </c>
      <c r="K39" t="str">
        <f>IF(ISERR(SEARCH(K$1,Data!$H40)),"",";"&amp;K$1&amp;";")</f>
        <v/>
      </c>
      <c r="L39" t="str">
        <f>IF(ISERR(SEARCH(L$1,Data!$H40)),"",";"&amp;L$1&amp;";")</f>
        <v/>
      </c>
      <c r="M39" t="str">
        <f>IF(ISERR(SEARCH(M$1,Data!$H40)),"",";"&amp;M$1&amp;";")</f>
        <v/>
      </c>
      <c r="N39" t="str">
        <f>IF(ISERR(SEARCH(N$1,Data!$H40)),"",";"&amp;N$1&amp;";")</f>
        <v/>
      </c>
      <c r="O39" t="str">
        <f>IF(ISERR(SEARCH(O$1,Data!$H40)),"",";"&amp;O$1&amp;";")</f>
        <v/>
      </c>
      <c r="P39" t="str">
        <f>IF(ISERR(SEARCH(P$1,Data!$H40)),"",";"&amp;P$1&amp;";")</f>
        <v/>
      </c>
      <c r="Q39" t="str">
        <f>IF(ISERR(SEARCH(Q$1,Data!$H40)),"",";"&amp;Q$1&amp;";")</f>
        <v/>
      </c>
      <c r="R39" t="str">
        <f>IF(ISERR(SEARCH(R$1,Data!$H40)),"",";"&amp;R$1&amp;";")</f>
        <v/>
      </c>
      <c r="S39" t="str">
        <f>IF(ISERR(SEARCH(S$1,Data!$H40)),"",";"&amp;S$1&amp;";")</f>
        <v/>
      </c>
      <c r="T39" t="str">
        <f>IF(ISERR(SEARCH(T$1,Data!$H40)),"",";"&amp;T$1&amp;";")</f>
        <v/>
      </c>
      <c r="U39" t="str">
        <f>IF(ISERR(SEARCH(U$1,Data!$H40)),"",";"&amp;U$1&amp;";")</f>
        <v/>
      </c>
      <c r="V39" t="str">
        <f>IF(ISERR(SEARCH(V$1,Data!$H40)),"",";"&amp;V$1&amp;";")</f>
        <v/>
      </c>
      <c r="W39" t="str">
        <f>IF(ISERR(SEARCH(W$1,Data!$H40)),"",";"&amp;W$1&amp;";")</f>
        <v/>
      </c>
      <c r="X39" t="str">
        <f>IF(ISERR(SEARCH(X$1,Data!$H40)),"",";"&amp;X$1&amp;";")</f>
        <v/>
      </c>
      <c r="Y39" t="str">
        <f>IF(ISERR(SEARCH(Y$1,Data!$H40)),"",";"&amp;Y$1&amp;";")</f>
        <v/>
      </c>
      <c r="Z39" t="str">
        <f>IF(ISERR(SEARCH(Z$1,Data!$H40)),"",";"&amp;Z$1&amp;";")</f>
        <v/>
      </c>
      <c r="AA39" t="str">
        <f>IF(ISERR(SEARCH(AA$1,Data!$H40)),"",";"&amp;AA$1&amp;";")</f>
        <v/>
      </c>
      <c r="AB39" t="str">
        <f>IF(ISERR(SEARCH(AB$1,Data!$H40)),"",";"&amp;AB$1&amp;";")</f>
        <v/>
      </c>
      <c r="AC39" t="str">
        <f>IF(ISERR(SEARCH(AC$1,Data!$H40)),"",";"&amp;AC$1&amp;";")</f>
        <v/>
      </c>
      <c r="AD39" t="str">
        <f>IF(ISERR(SEARCH(AD$1,Data!$H40)),"",";"&amp;AD$1&amp;";")</f>
        <v/>
      </c>
      <c r="AE39" t="str">
        <f>IF(ISERR(SEARCH(AE$1,Data!$H40)),"",";"&amp;AE$1&amp;";")</f>
        <v/>
      </c>
      <c r="AF39" t="str">
        <f>IF(ISERR(SEARCH(AF$1,Data!$H40)),"",";"&amp;AF$1&amp;";")</f>
        <v/>
      </c>
      <c r="AG39" t="str">
        <f>IF(ISERR(SEARCH(AG$1,Data!$H40)),"",";"&amp;AG$1&amp;";")</f>
        <v/>
      </c>
      <c r="AH39" t="str">
        <f>IF(ISERR(SEARCH(AH$1,Data!$H40)),"",";"&amp;AH$1&amp;";")</f>
        <v/>
      </c>
      <c r="AI39" t="str">
        <f>IF(ISERR(SEARCH(AI$1,Data!$H40)),"",";"&amp;AI$1&amp;";")</f>
        <v/>
      </c>
      <c r="AJ39" t="str">
        <f>IF(ISERR(SEARCH(AJ$1,Data!$H40)),"",";"&amp;AJ$1&amp;";")</f>
        <v/>
      </c>
      <c r="AK39" t="str">
        <f>IF(ISERR(SEARCH(AK$1,Data!$H40)),"",";"&amp;AK$1&amp;";")</f>
        <v/>
      </c>
      <c r="AL39" t="str">
        <f>IF(ISERR(SEARCH(AL$1,Data!$H40)),"",";"&amp;AL$1&amp;";")</f>
        <v/>
      </c>
      <c r="AM39" t="str">
        <f>IF(ISERR(SEARCH(AM$1,Data!$H40)),"",";"&amp;AM$1&amp;";")</f>
        <v/>
      </c>
      <c r="AN39" t="str">
        <f>IF(ISERR(SEARCH(AN$1,Data!$H40)),"",";"&amp;AN$1&amp;";")</f>
        <v/>
      </c>
      <c r="AO39" t="str">
        <f>IF(ISERR(SEARCH(AO$1,Data!$H40)),"",";"&amp;AO$1&amp;";")</f>
        <v/>
      </c>
      <c r="AP39" t="str">
        <f>IF(ISERR(SEARCH(AP$1,Data!$H40)),"",";"&amp;AP$1&amp;";")</f>
        <v/>
      </c>
      <c r="AQ39" t="str">
        <f>IF(ISERR(SEARCH(AQ$1,Data!$H40)),"",";"&amp;AQ$1&amp;";")</f>
        <v/>
      </c>
      <c r="AR39" t="str">
        <f>IF(ISERR(SEARCH(AR$1,Data!$H40)),"",";"&amp;AR$1&amp;";")</f>
        <v/>
      </c>
      <c r="AS39" t="str">
        <f>IF(ISERR(SEARCH(AS$1,Data!$H40)),"",";"&amp;AS$1&amp;";")</f>
        <v/>
      </c>
      <c r="AT39" t="str">
        <f>IF(ISERR(SEARCH(AT$1,Data!$H40)),"",";"&amp;AT$1&amp;";")</f>
        <v/>
      </c>
      <c r="AU39" t="str">
        <f>IF(ISERR(SEARCH(AU$1,Data!$H40)),"",";"&amp;AU$1&amp;";")</f>
        <v/>
      </c>
      <c r="AV39" t="str">
        <f>IF(ISERR(SEARCH(AV$1,Data!$H40)),"",";"&amp;AV$1&amp;";")</f>
        <v/>
      </c>
      <c r="AW39" t="str">
        <f>IF(ISERR(SEARCH(AW$1,Data!$H40)),"",";"&amp;AW$1&amp;";")</f>
        <v/>
      </c>
      <c r="AX39" t="str">
        <f>IF(ISERR(SEARCH(AX$1,Data!$H40)),"",";"&amp;AX$1&amp;";")</f>
        <v/>
      </c>
      <c r="AY39" t="str">
        <f>IF(ISERR(SEARCH(AY$1,Data!$H40)),"",";"&amp;AY$1&amp;";")</f>
        <v/>
      </c>
      <c r="AZ39" t="str">
        <f>IF(ISERR(SEARCH(AZ$1,Data!$H40)),"",";"&amp;AZ$1&amp;";")</f>
        <v/>
      </c>
      <c r="BA39" t="str">
        <f>IF(ISERR(SEARCH(BA$1,Data!$H40)),"",";"&amp;BA$1&amp;";")</f>
        <v/>
      </c>
      <c r="BB39" t="str">
        <f>IF(ISERR(SEARCH(BB$1,Data!$H40)),"",";"&amp;BB$1&amp;";")</f>
        <v/>
      </c>
      <c r="BC39" t="str">
        <f>IF(ISERR(SEARCH(BC$1,Data!$H40)),"",";"&amp;BC$1&amp;";")</f>
        <v/>
      </c>
      <c r="BD39" t="str">
        <f>IF(ISERR(SEARCH(BD$1,Data!$H40)),"",";"&amp;BD$1&amp;";")</f>
        <v/>
      </c>
      <c r="BE39" t="str">
        <f>IF(ISERR(SEARCH(BE$1,Data!$H40)),"",";"&amp;BE$1&amp;";")</f>
        <v/>
      </c>
      <c r="BF39" t="str">
        <f>IF(ISERR(SEARCH(BF$1,Data!$H40)),"",";"&amp;BF$1&amp;";")</f>
        <v/>
      </c>
      <c r="BG39" t="str">
        <f>IF(ISERR(SEARCH(BG$1,Data!$H40)),"",";"&amp;BG$1&amp;";")</f>
        <v/>
      </c>
      <c r="BH39" t="str">
        <f>IF(ISERR(SEARCH(BH$1,Data!$H40)),"",";"&amp;BH$1&amp;";")</f>
        <v/>
      </c>
      <c r="BI39" t="str">
        <f>IF(ISERR(SEARCH(BI$1,Data!$H40)),"",";"&amp;BI$1&amp;";")</f>
        <v/>
      </c>
      <c r="BJ39" t="str">
        <f>IF(ISERR(SEARCH(BJ$1,Data!$H40)),"",";"&amp;BJ$1&amp;";")</f>
        <v/>
      </c>
      <c r="BK39" t="str">
        <f>IF(ISERR(SEARCH(BK$1,Data!$H40)),"",";"&amp;BK$1&amp;";")</f>
        <v/>
      </c>
      <c r="BL39" t="str">
        <f>IF(ISERR(SEARCH(BL$1,Data!$H40)),"",";"&amp;BL$1&amp;";")</f>
        <v/>
      </c>
      <c r="BM39" t="str">
        <f>IF(ISERR(SEARCH(BM$1,Data!$H40)),"",";"&amp;BM$1&amp;";")</f>
        <v/>
      </c>
      <c r="BN39" t="str">
        <f>IF(ISERR(SEARCH(BN$1,Data!$H40)),"",";"&amp;BN$1&amp;";")</f>
        <v/>
      </c>
      <c r="BO39" t="str">
        <f>IF(ISERR(SEARCH(BO$1,Data!$H40)),"",";"&amp;BO$1&amp;";")</f>
        <v/>
      </c>
      <c r="BP39" t="str">
        <f>IF(ISERR(SEARCH(BP$1,Data!$H40)),"",";"&amp;BP$1&amp;";")</f>
        <v/>
      </c>
      <c r="BQ39" t="str">
        <f>IF(ISERR(SEARCH(BQ$1,Data!$H40)),"",";"&amp;BQ$1&amp;";")</f>
        <v/>
      </c>
      <c r="BR39" t="str">
        <f>IF(ISERR(SEARCH(BR$1,Data!$H40)),"",";"&amp;BR$1&amp;";")</f>
        <v/>
      </c>
      <c r="BS39" t="str">
        <f>IF(ISERR(SEARCH(BS$1,Data!$H40)),"",";"&amp;BS$1&amp;";")</f>
        <v/>
      </c>
      <c r="BT39" t="str">
        <f>IF(ISERR(SEARCH(BT$1,Data!$H40)),"",";"&amp;BT$1&amp;";")</f>
        <v/>
      </c>
      <c r="BU39" t="str">
        <f>IF(ISERR(SEARCH(BU$1,Data!$H40)),"",";"&amp;BU$1&amp;";")</f>
        <v/>
      </c>
      <c r="BV39" t="str">
        <f>IF(ISERR(SEARCH(BV$1,Data!$H40)),"",";"&amp;BV$1&amp;";")</f>
        <v/>
      </c>
      <c r="BW39" t="str">
        <f>IF(ISERR(SEARCH(BW$1,Data!$H40)),"",";"&amp;BW$1&amp;";")</f>
        <v/>
      </c>
      <c r="BX39" t="str">
        <f>IF(ISERR(SEARCH(BX$1,Data!$H40)),"",";"&amp;BX$1&amp;";")</f>
        <v/>
      </c>
      <c r="BY39" t="str">
        <f>IF(ISERR(SEARCH(BY$1,Data!$H40)),"",";"&amp;BY$1&amp;";")</f>
        <v/>
      </c>
      <c r="BZ39" t="str">
        <f>IF(ISERR(SEARCH(BZ$1,Data!$H40)),"",";"&amp;BZ$1&amp;";")</f>
        <v/>
      </c>
      <c r="CA39" t="str">
        <f>IF(ISERR(SEARCH(CA$1,Data!$H40)),"",";"&amp;CA$1&amp;";")</f>
        <v/>
      </c>
      <c r="CB39" t="str">
        <f>IF(ISERR(SEARCH(CB$1,Data!$H40)),"",";"&amp;CB$1&amp;";")</f>
        <v/>
      </c>
      <c r="CC39" t="str">
        <f>IF(ISERR(SEARCH(CC$1,Data!$H40)),"",";"&amp;CC$1&amp;";")</f>
        <v/>
      </c>
      <c r="CD39" t="str">
        <f>IF(ISERR(SEARCH(CD$1,Data!$H40)),"",";"&amp;CD$1&amp;";")</f>
        <v/>
      </c>
      <c r="CE39" t="str">
        <f>IF(ISERR(SEARCH(CE$1,Data!$H40)),"",";"&amp;CE$1&amp;";")</f>
        <v/>
      </c>
      <c r="CF39" t="str">
        <f>IF(ISERR(SEARCH(CF$1,Data!$H40)),"",";"&amp;CF$1&amp;";")</f>
        <v/>
      </c>
      <c r="CG39" t="str">
        <f>IF(ISERR(SEARCH(CG$1,Data!$H40)),"",";"&amp;CG$1&amp;";")</f>
        <v/>
      </c>
      <c r="CH39" t="str">
        <f>IF(ISERR(SEARCH(CH$1,Data!$H40)),"",";"&amp;CH$1&amp;";")</f>
        <v/>
      </c>
      <c r="CI39" t="str">
        <f>IF(ISERR(SEARCH(CI$1,Data!$H40)),"",";"&amp;CI$1&amp;";")</f>
        <v/>
      </c>
      <c r="CJ39" t="str">
        <f>IF(ISERR(SEARCH(CJ$1,Data!$H40)),"",";"&amp;CJ$1&amp;";")</f>
        <v/>
      </c>
      <c r="CK39" t="str">
        <f>IF(ISERR(SEARCH(CK$1,Data!$H40)),"",";"&amp;CK$1&amp;";")</f>
        <v/>
      </c>
      <c r="CL39" t="str">
        <f>IF(ISERR(SEARCH(CL$1,Data!$H40)),"",";"&amp;CL$1&amp;";")</f>
        <v/>
      </c>
      <c r="CM39" t="str">
        <f>IF(ISERR(SEARCH(CM$1,Data!$H40)),"",";"&amp;CM$1&amp;";")</f>
        <v/>
      </c>
      <c r="CN39" t="str">
        <f>IF(ISERR(SEARCH(CN$1,Data!$H40)),"",";"&amp;CN$1&amp;";")</f>
        <v/>
      </c>
      <c r="CO39" t="str">
        <f>IF(ISERR(SEARCH(CO$1,Data!$H40)),"",";"&amp;CO$1&amp;";")</f>
        <v/>
      </c>
      <c r="CP39" t="str">
        <f>IF(ISERR(SEARCH(CP$1,Data!$H40)),"",";"&amp;CP$1&amp;";")</f>
        <v/>
      </c>
      <c r="CQ39" t="str">
        <f>IF(ISERR(SEARCH(CQ$1,Data!$H40)),"",";"&amp;CQ$1&amp;";")</f>
        <v/>
      </c>
      <c r="CR39" t="str">
        <f>IF(ISERR(SEARCH(CR$1,Data!$H40)),"",";"&amp;CR$1&amp;";")</f>
        <v/>
      </c>
      <c r="CS39" t="str">
        <f>IF(ISERR(SEARCH(CS$1,Data!$H40)),"",";"&amp;CS$1&amp;";")</f>
        <v/>
      </c>
      <c r="CT39" t="str">
        <f>IF(ISERR(SEARCH(CT$1,Data!$H40)),"",";"&amp;CT$1&amp;";")</f>
        <v/>
      </c>
      <c r="CU39" t="str">
        <f>IF(ISERR(SEARCH(CU$1,Data!$H40)),"",";"&amp;CU$1&amp;";")</f>
        <v/>
      </c>
      <c r="CV39" t="str">
        <f>IF(ISERR(SEARCH(CV$1,Data!$H40)),"",";"&amp;CV$1&amp;";")</f>
        <v/>
      </c>
      <c r="CW39" t="str">
        <f>IF(ISERR(SEARCH(CW$1,Data!$H40)),"",";"&amp;CW$1&amp;";")</f>
        <v/>
      </c>
      <c r="CX39" t="str">
        <f>IF(ISERR(SEARCH(CX$1,Data!$H40)),"",";"&amp;CX$1&amp;";")</f>
        <v/>
      </c>
      <c r="CY39" t="str">
        <f>IF(ISERR(SEARCH(CY$1,Data!$H40)),"",";"&amp;CY$1&amp;";")</f>
        <v/>
      </c>
      <c r="CZ39" t="str">
        <f>IF(ISERR(SEARCH(CZ$1,Data!$H40)),"",";"&amp;CZ$1&amp;";")</f>
        <v/>
      </c>
      <c r="DA39" t="str">
        <f>IF(ISERR(SEARCH(DA$1,Data!$H40)),"",";"&amp;DA$1&amp;";")</f>
        <v/>
      </c>
      <c r="DB39" t="str">
        <f>IF(ISERR(SEARCH(DB$1,Data!$H40)),"",";"&amp;DB$1&amp;";")</f>
        <v/>
      </c>
      <c r="DC39" t="str">
        <f>IF(ISERR(SEARCH(DC$1,Data!$H40)),"",";"&amp;DC$1&amp;";")</f>
        <v/>
      </c>
      <c r="DD39" t="str">
        <f>IF(ISERR(SEARCH(DD$1,Data!$H40)),"",";"&amp;DD$1&amp;";")</f>
        <v/>
      </c>
      <c r="DE39" t="str">
        <f>IF(ISERR(SEARCH(DE$1,Data!$H40)),"",";"&amp;DE$1&amp;";")</f>
        <v/>
      </c>
      <c r="DF39" t="str">
        <f>IF(ISERR(SEARCH(DF$1,Data!$H40)),"",";"&amp;DF$1&amp;";")</f>
        <v/>
      </c>
      <c r="DG39" t="str">
        <f>IF(ISERR(SEARCH(DG$1,Data!$H40)),"",";"&amp;DG$1&amp;";")</f>
        <v/>
      </c>
      <c r="DH39" t="str">
        <f>IF(ISERR(SEARCH(DH$1,Data!$H40)),"",";"&amp;DH$1&amp;";")</f>
        <v/>
      </c>
      <c r="DI39" t="str">
        <f>IF(ISERR(SEARCH(DI$1,Data!$H40)),"",";"&amp;DI$1&amp;";")</f>
        <v/>
      </c>
      <c r="DJ39" t="str">
        <f>IF(ISERR(SEARCH(DJ$1,Data!$H40)),"",";"&amp;DJ$1&amp;";")</f>
        <v/>
      </c>
      <c r="DK39" t="str">
        <f>IF(ISERR(SEARCH(DK$1,Data!$H40)),"",";"&amp;DK$1&amp;";")</f>
        <v/>
      </c>
      <c r="DL39" t="str">
        <f>IF(ISERR(SEARCH(DL$1,Data!$H40)),"",";"&amp;DL$1&amp;";")</f>
        <v/>
      </c>
      <c r="DM39" t="str">
        <f>IF(ISERR(SEARCH(DM$1,Data!$H40)),"",";"&amp;DM$1&amp;";")</f>
        <v/>
      </c>
      <c r="DN39" t="str">
        <f>IF(ISERR(SEARCH(DN$1,Data!$H40)),"",";"&amp;DN$1&amp;";")</f>
        <v/>
      </c>
      <c r="DO39" t="str">
        <f>IF(ISERR(SEARCH(DO$1,Data!$H40)),"",";"&amp;DO$1&amp;";")</f>
        <v/>
      </c>
      <c r="DP39" t="str">
        <f>IF(ISERR(SEARCH(DP$1,Data!$H40)),"",";"&amp;DP$1&amp;";")</f>
        <v/>
      </c>
      <c r="DQ39" t="str">
        <f>IF(ISERR(SEARCH(DQ$1,Data!$H40)),"",";"&amp;DQ$1&amp;";")</f>
        <v/>
      </c>
      <c r="DR39" t="str">
        <f>IF(ISERR(SEARCH(DR$1,Data!$H40)),"",";"&amp;DR$1&amp;";")</f>
        <v/>
      </c>
      <c r="DS39" t="str">
        <f>IF(ISERR(SEARCH(DS$1,Data!$H40)),"",";"&amp;DS$1&amp;";")</f>
        <v/>
      </c>
      <c r="DT39" t="str">
        <f>IF(ISERR(SEARCH(DT$1,Data!$H40)),"",";"&amp;DT$1&amp;";")</f>
        <v/>
      </c>
      <c r="DU39" t="str">
        <f>IF(ISERR(SEARCH(DU$1,Data!$H40)),"",";"&amp;DU$1&amp;";")</f>
        <v/>
      </c>
    </row>
    <row r="40" spans="1:125" x14ac:dyDescent="0.3">
      <c r="A40" t="str">
        <f>Tableau1[[#This Row],[name]]</f>
        <v>Jar Jar Binks</v>
      </c>
      <c r="B40" t="str">
        <f>IF(ISERROR(Tableau3[[#This Row],[Second semi-colon]]), "", MID(Tableau3[[#This Row],[Concatenation]], 2, Tableau3[[#This Row],[Second semi-colon]]-2))</f>
        <v/>
      </c>
      <c r="C40" t="e">
        <f>SEARCH(" ;",Tableau3[[#This Row],[Concatenation]])</f>
        <v>#VALUE!</v>
      </c>
      <c r="D40" t="str">
        <f>'Search for homeplanet'!I40&amp; 'Search for homeplanet'!J40&amp; 'Search for homeplanet'!K40&amp; 'Search for homeplanet'!L40&amp; 'Search for homeplanet'!M40&amp; 'Search for homeplanet'!N40&amp; 'Search for homeplanet'!O40&amp; 'Search for homeplanet'!P40&amp; 'Search for homeplanet'!Q40&amp; 'Search for homeplanet'!R40&amp; 'Search for homeplanet'!S40&amp; 'Search for homeplanet'!T40&amp; 'Search for homeplanet'!U40&amp; 'Search for homeplanet'!V40&amp; 'Search for homeplanet'!W40&amp; 'Search for homeplanet'!X40&amp; 'Search for homeplanet'!Y40&amp; 'Search for homeplanet'!Z40&amp; 'Search for homeplanet'!AA40&amp; 'Search for homeplanet'!AB40&amp; 'Search for homeplanet'!AC40&amp; 'Search for homeplanet'!AD40&amp; 'Search for homeplanet'!AE40&amp; 'Search for homeplanet'!AF40&amp; 'Search for homeplanet'!AG40&amp; 'Search for homeplanet'!AH40&amp; 'Search for homeplanet'!AI40&amp; 'Search for homeplanet'!AJ40&amp; 'Search for homeplanet'!AK40&amp; 'Search for homeplanet'!AL40&amp; 'Search for homeplanet'!AM40&amp; 'Search for homeplanet'!AN40&amp; 'Search for homeplanet'!AO40&amp; 'Search for homeplanet'!AP40&amp; 'Search for homeplanet'!AQ40&amp; 'Search for homeplanet'!AR40&amp; 'Search for homeplanet'!AS40&amp; 'Search for homeplanet'!AT40&amp; 'Search for homeplanet'!AU40&amp; 'Search for homeplanet'!AV40&amp; 'Search for homeplanet'!AW40&amp; 'Search for homeplanet'!AX40&amp; 'Search for homeplanet'!AY40&amp; 'Search for homeplanet'!AZ40&amp; 'Search for homeplanet'!BA40&amp; 'Search for homeplanet'!BB40&amp; 'Search for homeplanet'!BC40&amp; 'Search for homeplanet'!BD40&amp; 'Search for homeplanet'!BE40&amp; 'Search for homeplanet'!BF40&amp; 'Search for homeplanet'!BG40&amp; 'Search for homeplanet'!BH40&amp; 'Search for homeplanet'!BI40&amp; 'Search for homeplanet'!BJ40&amp; 'Search for homeplanet'!BK40&amp; 'Search for homeplanet'!BL40&amp; 'Search for homeplanet'!BM40&amp; 'Search for homeplanet'!BN40&amp; 'Search for homeplanet'!BO40&amp; 'Search for homeplanet'!BP40&amp; 'Search for homeplanet'!BQ40&amp; 'Search for homeplanet'!BR40&amp; 'Search for homeplanet'!BS40&amp; 'Search for homeplanet'!BT40&amp; 'Search for homeplanet'!BU40&amp; 'Search for homeplanet'!BV40&amp; 'Search for homeplanet'!BW40&amp; 'Search for homeplanet'!BX40&amp; 'Search for homeplanet'!BY40&amp; 'Search for homeplanet'!BZ40&amp; 'Search for homeplanet'!CA40&amp; 'Search for homeplanet'!CB40&amp; 'Search for homeplanet'!CC40&amp; 'Search for homeplanet'!CD40&amp; 'Search for homeplanet'!CE40&amp; 'Search for homeplanet'!CF40&amp; 'Search for homeplanet'!CG40&amp; 'Search for homeplanet'!CH40&amp; 'Search for homeplanet'!CI40&amp; 'Search for homeplanet'!CJ40&amp; 'Search for homeplanet'!CK40&amp; 'Search for homeplanet'!CL40&amp; 'Search for homeplanet'!CM40&amp; 'Search for homeplanet'!CN40&amp; 'Search for homeplanet'!CO40&amp; 'Search for homeplanet'!CP40&amp; 'Search for homeplanet'!CQ40&amp; 'Search for homeplanet'!CR40&amp; 'Search for homeplanet'!CS40&amp; 'Search for homeplanet'!CT40&amp; 'Search for homeplanet'!CU40&amp; 'Search for homeplanet'!CV40&amp; 'Search for homeplanet'!CW40&amp; 'Search for homeplanet'!CX40&amp; 'Search for homeplanet'!CY40&amp; 'Search for homeplanet'!CZ40&amp; 'Search for homeplanet'!DA40&amp; 'Search for homeplanet'!DB40&amp; 'Search for homeplanet'!DC40&amp; 'Search for homeplanet'!DD40&amp; 'Search for homeplanet'!DE40&amp; 'Search for homeplanet'!DF40&amp; 'Search for homeplanet'!DG40&amp; 'Search for homeplanet'!DH40&amp; 'Search for homeplanet'!DI40&amp; 'Search for homeplanet'!DJ40&amp; 'Search for homeplanet'!DK40&amp; 'Search for homeplanet'!DL40&amp; 'Search for homeplanet'!DM40&amp; 'Search for homeplanet'!DN40&amp; 'Search for homeplanet'!DO40&amp; 'Search for homeplanet'!DP40&amp; 'Search for homeplanet'!DQ40&amp; 'Search for homeplanet'!DR40&amp; 'Search for homeplanet'!DS40&amp; 'Search for homeplanet'!DT40&amp; 'Search for homeplanet'!DU40</f>
        <v/>
      </c>
      <c r="I40" t="str">
        <f>IF(ISERR(SEARCH(I$1,Data!$H41)),"",";"&amp;I$1&amp;";")</f>
        <v/>
      </c>
      <c r="J40" t="str">
        <f>IF(ISERR(SEARCH(J$1,Data!$H41)),"",";"&amp;J$1&amp;";")</f>
        <v/>
      </c>
      <c r="K40" t="str">
        <f>IF(ISERR(SEARCH(K$1,Data!$H41)),"",";"&amp;K$1&amp;";")</f>
        <v/>
      </c>
      <c r="L40" t="str">
        <f>IF(ISERR(SEARCH(L$1,Data!$H41)),"",";"&amp;L$1&amp;";")</f>
        <v/>
      </c>
      <c r="M40" t="str">
        <f>IF(ISERR(SEARCH(M$1,Data!$H41)),"",";"&amp;M$1&amp;";")</f>
        <v/>
      </c>
      <c r="N40" t="str">
        <f>IF(ISERR(SEARCH(N$1,Data!$H41)),"",";"&amp;N$1&amp;";")</f>
        <v/>
      </c>
      <c r="O40" t="str">
        <f>IF(ISERR(SEARCH(O$1,Data!$H41)),"",";"&amp;O$1&amp;";")</f>
        <v/>
      </c>
      <c r="P40" t="str">
        <f>IF(ISERR(SEARCH(P$1,Data!$H41)),"",";"&amp;P$1&amp;";")</f>
        <v/>
      </c>
      <c r="Q40" t="str">
        <f>IF(ISERR(SEARCH(Q$1,Data!$H41)),"",";"&amp;Q$1&amp;";")</f>
        <v/>
      </c>
      <c r="R40" t="str">
        <f>IF(ISERR(SEARCH(R$1,Data!$H41)),"",";"&amp;R$1&amp;";")</f>
        <v/>
      </c>
      <c r="S40" t="str">
        <f>IF(ISERR(SEARCH(S$1,Data!$H41)),"",";"&amp;S$1&amp;";")</f>
        <v/>
      </c>
      <c r="T40" t="str">
        <f>IF(ISERR(SEARCH(T$1,Data!$H41)),"",";"&amp;T$1&amp;";")</f>
        <v/>
      </c>
      <c r="U40" t="str">
        <f>IF(ISERR(SEARCH(U$1,Data!$H41)),"",";"&amp;U$1&amp;";")</f>
        <v/>
      </c>
      <c r="V40" t="str">
        <f>IF(ISERR(SEARCH(V$1,Data!$H41)),"",";"&amp;V$1&amp;";")</f>
        <v/>
      </c>
      <c r="W40" t="str">
        <f>IF(ISERR(SEARCH(W$1,Data!$H41)),"",";"&amp;W$1&amp;";")</f>
        <v/>
      </c>
      <c r="X40" t="str">
        <f>IF(ISERR(SEARCH(X$1,Data!$H41)),"",";"&amp;X$1&amp;";")</f>
        <v/>
      </c>
      <c r="Y40" t="str">
        <f>IF(ISERR(SEARCH(Y$1,Data!$H41)),"",";"&amp;Y$1&amp;";")</f>
        <v/>
      </c>
      <c r="Z40" t="str">
        <f>IF(ISERR(SEARCH(Z$1,Data!$H41)),"",";"&amp;Z$1&amp;";")</f>
        <v/>
      </c>
      <c r="AA40" t="str">
        <f>IF(ISERR(SEARCH(AA$1,Data!$H41)),"",";"&amp;AA$1&amp;";")</f>
        <v/>
      </c>
      <c r="AB40" t="str">
        <f>IF(ISERR(SEARCH(AB$1,Data!$H41)),"",";"&amp;AB$1&amp;";")</f>
        <v/>
      </c>
      <c r="AC40" t="str">
        <f>IF(ISERR(SEARCH(AC$1,Data!$H41)),"",";"&amp;AC$1&amp;";")</f>
        <v/>
      </c>
      <c r="AD40" t="str">
        <f>IF(ISERR(SEARCH(AD$1,Data!$H41)),"",";"&amp;AD$1&amp;";")</f>
        <v/>
      </c>
      <c r="AE40" t="str">
        <f>IF(ISERR(SEARCH(AE$1,Data!$H41)),"",";"&amp;AE$1&amp;";")</f>
        <v/>
      </c>
      <c r="AF40" t="str">
        <f>IF(ISERR(SEARCH(AF$1,Data!$H41)),"",";"&amp;AF$1&amp;";")</f>
        <v/>
      </c>
      <c r="AG40" t="str">
        <f>IF(ISERR(SEARCH(AG$1,Data!$H41)),"",";"&amp;AG$1&amp;";")</f>
        <v/>
      </c>
      <c r="AH40" t="str">
        <f>IF(ISERR(SEARCH(AH$1,Data!$H41)),"",";"&amp;AH$1&amp;";")</f>
        <v/>
      </c>
      <c r="AI40" t="str">
        <f>IF(ISERR(SEARCH(AI$1,Data!$H41)),"",";"&amp;AI$1&amp;";")</f>
        <v/>
      </c>
      <c r="AJ40" t="str">
        <f>IF(ISERR(SEARCH(AJ$1,Data!$H41)),"",";"&amp;AJ$1&amp;";")</f>
        <v/>
      </c>
      <c r="AK40" t="str">
        <f>IF(ISERR(SEARCH(AK$1,Data!$H41)),"",";"&amp;AK$1&amp;";")</f>
        <v/>
      </c>
      <c r="AL40" t="str">
        <f>IF(ISERR(SEARCH(AL$1,Data!$H41)),"",";"&amp;AL$1&amp;";")</f>
        <v/>
      </c>
      <c r="AM40" t="str">
        <f>IF(ISERR(SEARCH(AM$1,Data!$H41)),"",";"&amp;AM$1&amp;";")</f>
        <v/>
      </c>
      <c r="AN40" t="str">
        <f>IF(ISERR(SEARCH(AN$1,Data!$H41)),"",";"&amp;AN$1&amp;";")</f>
        <v/>
      </c>
      <c r="AO40" t="str">
        <f>IF(ISERR(SEARCH(AO$1,Data!$H41)),"",";"&amp;AO$1&amp;";")</f>
        <v/>
      </c>
      <c r="AP40" t="str">
        <f>IF(ISERR(SEARCH(AP$1,Data!$H41)),"",";"&amp;AP$1&amp;";")</f>
        <v/>
      </c>
      <c r="AQ40" t="str">
        <f>IF(ISERR(SEARCH(AQ$1,Data!$H41)),"",";"&amp;AQ$1&amp;";")</f>
        <v/>
      </c>
      <c r="AR40" t="str">
        <f>IF(ISERR(SEARCH(AR$1,Data!$H41)),"",";"&amp;AR$1&amp;";")</f>
        <v/>
      </c>
      <c r="AS40" t="str">
        <f>IF(ISERR(SEARCH(AS$1,Data!$H41)),"",";"&amp;AS$1&amp;";")</f>
        <v/>
      </c>
      <c r="AT40" t="str">
        <f>IF(ISERR(SEARCH(AT$1,Data!$H41)),"",";"&amp;AT$1&amp;";")</f>
        <v/>
      </c>
      <c r="AU40" t="str">
        <f>IF(ISERR(SEARCH(AU$1,Data!$H41)),"",";"&amp;AU$1&amp;";")</f>
        <v/>
      </c>
      <c r="AV40" t="str">
        <f>IF(ISERR(SEARCH(AV$1,Data!$H41)),"",";"&amp;AV$1&amp;";")</f>
        <v/>
      </c>
      <c r="AW40" t="str">
        <f>IF(ISERR(SEARCH(AW$1,Data!$H41)),"",";"&amp;AW$1&amp;";")</f>
        <v/>
      </c>
      <c r="AX40" t="str">
        <f>IF(ISERR(SEARCH(AX$1,Data!$H41)),"",";"&amp;AX$1&amp;";")</f>
        <v/>
      </c>
      <c r="AY40" t="str">
        <f>IF(ISERR(SEARCH(AY$1,Data!$H41)),"",";"&amp;AY$1&amp;";")</f>
        <v/>
      </c>
      <c r="AZ40" t="str">
        <f>IF(ISERR(SEARCH(AZ$1,Data!$H41)),"",";"&amp;AZ$1&amp;";")</f>
        <v/>
      </c>
      <c r="BA40" t="str">
        <f>IF(ISERR(SEARCH(BA$1,Data!$H41)),"",";"&amp;BA$1&amp;";")</f>
        <v/>
      </c>
      <c r="BB40" t="str">
        <f>IF(ISERR(SEARCH(BB$1,Data!$H41)),"",";"&amp;BB$1&amp;";")</f>
        <v/>
      </c>
      <c r="BC40" t="str">
        <f>IF(ISERR(SEARCH(BC$1,Data!$H41)),"",";"&amp;BC$1&amp;";")</f>
        <v/>
      </c>
      <c r="BD40" t="str">
        <f>IF(ISERR(SEARCH(BD$1,Data!$H41)),"",";"&amp;BD$1&amp;";")</f>
        <v/>
      </c>
      <c r="BE40" t="str">
        <f>IF(ISERR(SEARCH(BE$1,Data!$H41)),"",";"&amp;BE$1&amp;";")</f>
        <v/>
      </c>
      <c r="BF40" t="str">
        <f>IF(ISERR(SEARCH(BF$1,Data!$H41)),"",";"&amp;BF$1&amp;";")</f>
        <v/>
      </c>
      <c r="BG40" t="str">
        <f>IF(ISERR(SEARCH(BG$1,Data!$H41)),"",";"&amp;BG$1&amp;";")</f>
        <v/>
      </c>
      <c r="BH40" t="str">
        <f>IF(ISERR(SEARCH(BH$1,Data!$H41)),"",";"&amp;BH$1&amp;";")</f>
        <v/>
      </c>
      <c r="BI40" t="str">
        <f>IF(ISERR(SEARCH(BI$1,Data!$H41)),"",";"&amp;BI$1&amp;";")</f>
        <v/>
      </c>
      <c r="BJ40" t="str">
        <f>IF(ISERR(SEARCH(BJ$1,Data!$H41)),"",";"&amp;BJ$1&amp;";")</f>
        <v/>
      </c>
      <c r="BK40" t="str">
        <f>IF(ISERR(SEARCH(BK$1,Data!$H41)),"",";"&amp;BK$1&amp;";")</f>
        <v/>
      </c>
      <c r="BL40" t="str">
        <f>IF(ISERR(SEARCH(BL$1,Data!$H41)),"",";"&amp;BL$1&amp;";")</f>
        <v/>
      </c>
      <c r="BM40" t="str">
        <f>IF(ISERR(SEARCH(BM$1,Data!$H41)),"",";"&amp;BM$1&amp;";")</f>
        <v/>
      </c>
      <c r="BN40" t="str">
        <f>IF(ISERR(SEARCH(BN$1,Data!$H41)),"",";"&amp;BN$1&amp;";")</f>
        <v/>
      </c>
      <c r="BO40" t="str">
        <f>IF(ISERR(SEARCH(BO$1,Data!$H41)),"",";"&amp;BO$1&amp;";")</f>
        <v/>
      </c>
      <c r="BP40" t="str">
        <f>IF(ISERR(SEARCH(BP$1,Data!$H41)),"",";"&amp;BP$1&amp;";")</f>
        <v/>
      </c>
      <c r="BQ40" t="str">
        <f>IF(ISERR(SEARCH(BQ$1,Data!$H41)),"",";"&amp;BQ$1&amp;";")</f>
        <v/>
      </c>
      <c r="BR40" t="str">
        <f>IF(ISERR(SEARCH(BR$1,Data!$H41)),"",";"&amp;BR$1&amp;";")</f>
        <v/>
      </c>
      <c r="BS40" t="str">
        <f>IF(ISERR(SEARCH(BS$1,Data!$H41)),"",";"&amp;BS$1&amp;";")</f>
        <v/>
      </c>
      <c r="BT40" t="str">
        <f>IF(ISERR(SEARCH(BT$1,Data!$H41)),"",";"&amp;BT$1&amp;";")</f>
        <v/>
      </c>
      <c r="BU40" t="str">
        <f>IF(ISERR(SEARCH(BU$1,Data!$H41)),"",";"&amp;BU$1&amp;";")</f>
        <v/>
      </c>
      <c r="BV40" t="str">
        <f>IF(ISERR(SEARCH(BV$1,Data!$H41)),"",";"&amp;BV$1&amp;";")</f>
        <v/>
      </c>
      <c r="BW40" t="str">
        <f>IF(ISERR(SEARCH(BW$1,Data!$H41)),"",";"&amp;BW$1&amp;";")</f>
        <v/>
      </c>
      <c r="BX40" t="str">
        <f>IF(ISERR(SEARCH(BX$1,Data!$H41)),"",";"&amp;BX$1&amp;";")</f>
        <v/>
      </c>
      <c r="BY40" t="str">
        <f>IF(ISERR(SEARCH(BY$1,Data!$H41)),"",";"&amp;BY$1&amp;";")</f>
        <v/>
      </c>
      <c r="BZ40" t="str">
        <f>IF(ISERR(SEARCH(BZ$1,Data!$H41)),"",";"&amp;BZ$1&amp;";")</f>
        <v/>
      </c>
      <c r="CA40" t="str">
        <f>IF(ISERR(SEARCH(CA$1,Data!$H41)),"",";"&amp;CA$1&amp;";")</f>
        <v/>
      </c>
      <c r="CB40" t="str">
        <f>IF(ISERR(SEARCH(CB$1,Data!$H41)),"",";"&amp;CB$1&amp;";")</f>
        <v/>
      </c>
      <c r="CC40" t="str">
        <f>IF(ISERR(SEARCH(CC$1,Data!$H41)),"",";"&amp;CC$1&amp;";")</f>
        <v/>
      </c>
      <c r="CD40" t="str">
        <f>IF(ISERR(SEARCH(CD$1,Data!$H41)),"",";"&amp;CD$1&amp;";")</f>
        <v/>
      </c>
      <c r="CE40" t="str">
        <f>IF(ISERR(SEARCH(CE$1,Data!$H41)),"",";"&amp;CE$1&amp;";")</f>
        <v/>
      </c>
      <c r="CF40" t="str">
        <f>IF(ISERR(SEARCH(CF$1,Data!$H41)),"",";"&amp;CF$1&amp;";")</f>
        <v/>
      </c>
      <c r="CG40" t="str">
        <f>IF(ISERR(SEARCH(CG$1,Data!$H41)),"",";"&amp;CG$1&amp;";")</f>
        <v/>
      </c>
      <c r="CH40" t="str">
        <f>IF(ISERR(SEARCH(CH$1,Data!$H41)),"",";"&amp;CH$1&amp;";")</f>
        <v/>
      </c>
      <c r="CI40" t="str">
        <f>IF(ISERR(SEARCH(CI$1,Data!$H41)),"",";"&amp;CI$1&amp;";")</f>
        <v/>
      </c>
      <c r="CJ40" t="str">
        <f>IF(ISERR(SEARCH(CJ$1,Data!$H41)),"",";"&amp;CJ$1&amp;";")</f>
        <v/>
      </c>
      <c r="CK40" t="str">
        <f>IF(ISERR(SEARCH(CK$1,Data!$H41)),"",";"&amp;CK$1&amp;";")</f>
        <v/>
      </c>
      <c r="CL40" t="str">
        <f>IF(ISERR(SEARCH(CL$1,Data!$H41)),"",";"&amp;CL$1&amp;";")</f>
        <v/>
      </c>
      <c r="CM40" t="str">
        <f>IF(ISERR(SEARCH(CM$1,Data!$H41)),"",";"&amp;CM$1&amp;";")</f>
        <v/>
      </c>
      <c r="CN40" t="str">
        <f>IF(ISERR(SEARCH(CN$1,Data!$H41)),"",";"&amp;CN$1&amp;";")</f>
        <v/>
      </c>
      <c r="CO40" t="str">
        <f>IF(ISERR(SEARCH(CO$1,Data!$H41)),"",";"&amp;CO$1&amp;";")</f>
        <v/>
      </c>
      <c r="CP40" t="str">
        <f>IF(ISERR(SEARCH(CP$1,Data!$H41)),"",";"&amp;CP$1&amp;";")</f>
        <v/>
      </c>
      <c r="CQ40" t="str">
        <f>IF(ISERR(SEARCH(CQ$1,Data!$H41)),"",";"&amp;CQ$1&amp;";")</f>
        <v/>
      </c>
      <c r="CR40" t="str">
        <f>IF(ISERR(SEARCH(CR$1,Data!$H41)),"",";"&amp;CR$1&amp;";")</f>
        <v/>
      </c>
      <c r="CS40" t="str">
        <f>IF(ISERR(SEARCH(CS$1,Data!$H41)),"",";"&amp;CS$1&amp;";")</f>
        <v/>
      </c>
      <c r="CT40" t="str">
        <f>IF(ISERR(SEARCH(CT$1,Data!$H41)),"",";"&amp;CT$1&amp;";")</f>
        <v/>
      </c>
      <c r="CU40" t="str">
        <f>IF(ISERR(SEARCH(CU$1,Data!$H41)),"",";"&amp;CU$1&amp;";")</f>
        <v/>
      </c>
      <c r="CV40" t="str">
        <f>IF(ISERR(SEARCH(CV$1,Data!$H41)),"",";"&amp;CV$1&amp;";")</f>
        <v/>
      </c>
      <c r="CW40" t="str">
        <f>IF(ISERR(SEARCH(CW$1,Data!$H41)),"",";"&amp;CW$1&amp;";")</f>
        <v/>
      </c>
      <c r="CX40" t="str">
        <f>IF(ISERR(SEARCH(CX$1,Data!$H41)),"",";"&amp;CX$1&amp;";")</f>
        <v/>
      </c>
      <c r="CY40" t="str">
        <f>IF(ISERR(SEARCH(CY$1,Data!$H41)),"",";"&amp;CY$1&amp;";")</f>
        <v/>
      </c>
      <c r="CZ40" t="str">
        <f>IF(ISERR(SEARCH(CZ$1,Data!$H41)),"",";"&amp;CZ$1&amp;";")</f>
        <v/>
      </c>
      <c r="DA40" t="str">
        <f>IF(ISERR(SEARCH(DA$1,Data!$H41)),"",";"&amp;DA$1&amp;";")</f>
        <v/>
      </c>
      <c r="DB40" t="str">
        <f>IF(ISERR(SEARCH(DB$1,Data!$H41)),"",";"&amp;DB$1&amp;";")</f>
        <v/>
      </c>
      <c r="DC40" t="str">
        <f>IF(ISERR(SEARCH(DC$1,Data!$H41)),"",";"&amp;DC$1&amp;";")</f>
        <v/>
      </c>
      <c r="DD40" t="str">
        <f>IF(ISERR(SEARCH(DD$1,Data!$H41)),"",";"&amp;DD$1&amp;";")</f>
        <v/>
      </c>
      <c r="DE40" t="str">
        <f>IF(ISERR(SEARCH(DE$1,Data!$H41)),"",";"&amp;DE$1&amp;";")</f>
        <v/>
      </c>
      <c r="DF40" t="str">
        <f>IF(ISERR(SEARCH(DF$1,Data!$H41)),"",";"&amp;DF$1&amp;";")</f>
        <v/>
      </c>
      <c r="DG40" t="str">
        <f>IF(ISERR(SEARCH(DG$1,Data!$H41)),"",";"&amp;DG$1&amp;";")</f>
        <v/>
      </c>
      <c r="DH40" t="str">
        <f>IF(ISERR(SEARCH(DH$1,Data!$H41)),"",";"&amp;DH$1&amp;";")</f>
        <v/>
      </c>
      <c r="DI40" t="str">
        <f>IF(ISERR(SEARCH(DI$1,Data!$H41)),"",";"&amp;DI$1&amp;";")</f>
        <v/>
      </c>
      <c r="DJ40" t="str">
        <f>IF(ISERR(SEARCH(DJ$1,Data!$H41)),"",";"&amp;DJ$1&amp;";")</f>
        <v/>
      </c>
      <c r="DK40" t="str">
        <f>IF(ISERR(SEARCH(DK$1,Data!$H41)),"",";"&amp;DK$1&amp;";")</f>
        <v/>
      </c>
      <c r="DL40" t="str">
        <f>IF(ISERR(SEARCH(DL$1,Data!$H41)),"",";"&amp;DL$1&amp;";")</f>
        <v/>
      </c>
      <c r="DM40" t="str">
        <f>IF(ISERR(SEARCH(DM$1,Data!$H41)),"",";"&amp;DM$1&amp;";")</f>
        <v/>
      </c>
      <c r="DN40" t="str">
        <f>IF(ISERR(SEARCH(DN$1,Data!$H41)),"",";"&amp;DN$1&amp;";")</f>
        <v/>
      </c>
      <c r="DO40" t="str">
        <f>IF(ISERR(SEARCH(DO$1,Data!$H41)),"",";"&amp;DO$1&amp;";")</f>
        <v/>
      </c>
      <c r="DP40" t="str">
        <f>IF(ISERR(SEARCH(DP$1,Data!$H41)),"",";"&amp;DP$1&amp;";")</f>
        <v/>
      </c>
      <c r="DQ40" t="str">
        <f>IF(ISERR(SEARCH(DQ$1,Data!$H41)),"",";"&amp;DQ$1&amp;";")</f>
        <v/>
      </c>
      <c r="DR40" t="str">
        <f>IF(ISERR(SEARCH(DR$1,Data!$H41)),"",";"&amp;DR$1&amp;";")</f>
        <v/>
      </c>
      <c r="DS40" t="str">
        <f>IF(ISERR(SEARCH(DS$1,Data!$H41)),"",";"&amp;DS$1&amp;";")</f>
        <v/>
      </c>
      <c r="DT40" t="str">
        <f>IF(ISERR(SEARCH(DT$1,Data!$H41)),"",";"&amp;DT$1&amp;";")</f>
        <v/>
      </c>
      <c r="DU40" t="str">
        <f>IF(ISERR(SEARCH(DU$1,Data!$H41)),"",";"&amp;DU$1&amp;";")</f>
        <v/>
      </c>
    </row>
    <row r="41" spans="1:125" x14ac:dyDescent="0.3">
      <c r="A41" t="str">
        <f>Tableau1[[#This Row],[name]]</f>
        <v>Walex Blissex</v>
      </c>
      <c r="B41" t="str">
        <f>IF(ISERROR(Tableau3[[#This Row],[Second semi-colon]]), "", MID(Tableau3[[#This Row],[Concatenation]], 2, Tableau3[[#This Row],[Second semi-colon]]-2))</f>
        <v>Jakku</v>
      </c>
      <c r="C41">
        <f>SEARCH(" ;",Tableau3[[#This Row],[Concatenation]])</f>
        <v>7</v>
      </c>
      <c r="D41" t="str">
        <f>'Search for homeplanet'!I41&amp; 'Search for homeplanet'!J41&amp; 'Search for homeplanet'!K41&amp; 'Search for homeplanet'!L41&amp; 'Search for homeplanet'!M41&amp; 'Search for homeplanet'!N41&amp; 'Search for homeplanet'!O41&amp; 'Search for homeplanet'!P41&amp; 'Search for homeplanet'!Q41&amp; 'Search for homeplanet'!R41&amp; 'Search for homeplanet'!S41&amp; 'Search for homeplanet'!T41&amp; 'Search for homeplanet'!U41&amp; 'Search for homeplanet'!V41&amp; 'Search for homeplanet'!W41&amp; 'Search for homeplanet'!X41&amp; 'Search for homeplanet'!Y41&amp; 'Search for homeplanet'!Z41&amp; 'Search for homeplanet'!AA41&amp; 'Search for homeplanet'!AB41&amp; 'Search for homeplanet'!AC41&amp; 'Search for homeplanet'!AD41&amp; 'Search for homeplanet'!AE41&amp; 'Search for homeplanet'!AF41&amp; 'Search for homeplanet'!AG41&amp; 'Search for homeplanet'!AH41&amp; 'Search for homeplanet'!AI41&amp; 'Search for homeplanet'!AJ41&amp; 'Search for homeplanet'!AK41&amp; 'Search for homeplanet'!AL41&amp; 'Search for homeplanet'!AM41&amp; 'Search for homeplanet'!AN41&amp; 'Search for homeplanet'!AO41&amp; 'Search for homeplanet'!AP41&amp; 'Search for homeplanet'!AQ41&amp; 'Search for homeplanet'!AR41&amp; 'Search for homeplanet'!AS41&amp; 'Search for homeplanet'!AT41&amp; 'Search for homeplanet'!AU41&amp; 'Search for homeplanet'!AV41&amp; 'Search for homeplanet'!AW41&amp; 'Search for homeplanet'!AX41&amp; 'Search for homeplanet'!AY41&amp; 'Search for homeplanet'!AZ41&amp; 'Search for homeplanet'!BA41&amp; 'Search for homeplanet'!BB41&amp; 'Search for homeplanet'!BC41&amp; 'Search for homeplanet'!BD41&amp; 'Search for homeplanet'!BE41&amp; 'Search for homeplanet'!BF41&amp; 'Search for homeplanet'!BG41&amp; 'Search for homeplanet'!BH41&amp; 'Search for homeplanet'!BI41&amp; 'Search for homeplanet'!BJ41&amp; 'Search for homeplanet'!BK41&amp; 'Search for homeplanet'!BL41&amp; 'Search for homeplanet'!BM41&amp; 'Search for homeplanet'!BN41&amp; 'Search for homeplanet'!BO41&amp; 'Search for homeplanet'!BP41&amp; 'Search for homeplanet'!BQ41&amp; 'Search for homeplanet'!BR41&amp; 'Search for homeplanet'!BS41&amp; 'Search for homeplanet'!BT41&amp; 'Search for homeplanet'!BU41&amp; 'Search for homeplanet'!BV41&amp; 'Search for homeplanet'!BW41&amp; 'Search for homeplanet'!BX41&amp; 'Search for homeplanet'!BY41&amp; 'Search for homeplanet'!BZ41&amp; 'Search for homeplanet'!CA41&amp; 'Search for homeplanet'!CB41&amp; 'Search for homeplanet'!CC41&amp; 'Search for homeplanet'!CD41&amp; 'Search for homeplanet'!CE41&amp; 'Search for homeplanet'!CF41&amp; 'Search for homeplanet'!CG41&amp; 'Search for homeplanet'!CH41&amp; 'Search for homeplanet'!CI41&amp; 'Search for homeplanet'!CJ41&amp; 'Search for homeplanet'!CK41&amp; 'Search for homeplanet'!CL41&amp; 'Search for homeplanet'!CM41&amp; 'Search for homeplanet'!CN41&amp; 'Search for homeplanet'!CO41&amp; 'Search for homeplanet'!CP41&amp; 'Search for homeplanet'!CQ41&amp; 'Search for homeplanet'!CR41&amp; 'Search for homeplanet'!CS41&amp; 'Search for homeplanet'!CT41&amp; 'Search for homeplanet'!CU41&amp; 'Search for homeplanet'!CV41&amp; 'Search for homeplanet'!CW41&amp; 'Search for homeplanet'!CX41&amp; 'Search for homeplanet'!CY41&amp; 'Search for homeplanet'!CZ41&amp; 'Search for homeplanet'!DA41&amp; 'Search for homeplanet'!DB41&amp; 'Search for homeplanet'!DC41&amp; 'Search for homeplanet'!DD41&amp; 'Search for homeplanet'!DE41&amp; 'Search for homeplanet'!DF41&amp; 'Search for homeplanet'!DG41&amp; 'Search for homeplanet'!DH41&amp; 'Search for homeplanet'!DI41&amp; 'Search for homeplanet'!DJ41&amp; 'Search for homeplanet'!DK41&amp; 'Search for homeplanet'!DL41&amp; 'Search for homeplanet'!DM41&amp; 'Search for homeplanet'!DN41&amp; 'Search for homeplanet'!DO41&amp; 'Search for homeplanet'!DP41&amp; 'Search for homeplanet'!DQ41&amp; 'Search for homeplanet'!DR41&amp; 'Search for homeplanet'!DS41&amp; 'Search for homeplanet'!DT41&amp; 'Search for homeplanet'!DU41</f>
        <v>;Jakku ;</v>
      </c>
      <c r="I41" t="str">
        <f>IF(ISERR(SEARCH(I$1,Data!$H42)),"",";"&amp;I$1&amp;";")</f>
        <v/>
      </c>
      <c r="J41" t="str">
        <f>IF(ISERR(SEARCH(J$1,Data!$H42)),"",";"&amp;J$1&amp;";")</f>
        <v/>
      </c>
      <c r="K41" t="str">
        <f>IF(ISERR(SEARCH(K$1,Data!$H42)),"",";"&amp;K$1&amp;";")</f>
        <v/>
      </c>
      <c r="L41" t="str">
        <f>IF(ISERR(SEARCH(L$1,Data!$H42)),"",";"&amp;L$1&amp;";")</f>
        <v/>
      </c>
      <c r="M41" t="str">
        <f>IF(ISERR(SEARCH(M$1,Data!$H42)),"",";"&amp;M$1&amp;";")</f>
        <v/>
      </c>
      <c r="N41" t="str">
        <f>IF(ISERR(SEARCH(N$1,Data!$H42)),"",";"&amp;N$1&amp;";")</f>
        <v/>
      </c>
      <c r="O41" t="str">
        <f>IF(ISERR(SEARCH(O$1,Data!$H42)),"",";"&amp;O$1&amp;";")</f>
        <v/>
      </c>
      <c r="P41" t="str">
        <f>IF(ISERR(SEARCH(P$1,Data!$H42)),"",";"&amp;P$1&amp;";")</f>
        <v/>
      </c>
      <c r="Q41" t="str">
        <f>IF(ISERR(SEARCH(Q$1,Data!$H42)),"",";"&amp;Q$1&amp;";")</f>
        <v/>
      </c>
      <c r="R41" t="str">
        <f>IF(ISERR(SEARCH(R$1,Data!$H42)),"",";"&amp;R$1&amp;";")</f>
        <v/>
      </c>
      <c r="S41" t="str">
        <f>IF(ISERR(SEARCH(S$1,Data!$H42)),"",";"&amp;S$1&amp;";")</f>
        <v/>
      </c>
      <c r="T41" t="str">
        <f>IF(ISERR(SEARCH(T$1,Data!$H42)),"",";"&amp;T$1&amp;";")</f>
        <v/>
      </c>
      <c r="U41" t="str">
        <f>IF(ISERR(SEARCH(U$1,Data!$H42)),"",";"&amp;U$1&amp;";")</f>
        <v/>
      </c>
      <c r="V41" t="str">
        <f>IF(ISERR(SEARCH(V$1,Data!$H42)),"",";"&amp;V$1&amp;";")</f>
        <v/>
      </c>
      <c r="W41" t="str">
        <f>IF(ISERR(SEARCH(W$1,Data!$H42)),"",";"&amp;W$1&amp;";")</f>
        <v/>
      </c>
      <c r="X41" t="str">
        <f>IF(ISERR(SEARCH(X$1,Data!$H42)),"",";"&amp;X$1&amp;";")</f>
        <v/>
      </c>
      <c r="Y41" t="str">
        <f>IF(ISERR(SEARCH(Y$1,Data!$H42)),"",";"&amp;Y$1&amp;";")</f>
        <v/>
      </c>
      <c r="Z41" t="str">
        <f>IF(ISERR(SEARCH(Z$1,Data!$H42)),"",";"&amp;Z$1&amp;";")</f>
        <v/>
      </c>
      <c r="AA41" t="str">
        <f>IF(ISERR(SEARCH(AA$1,Data!$H42)),"",";"&amp;AA$1&amp;";")</f>
        <v/>
      </c>
      <c r="AB41" t="str">
        <f>IF(ISERR(SEARCH(AB$1,Data!$H42)),"",";"&amp;AB$1&amp;";")</f>
        <v/>
      </c>
      <c r="AC41" t="str">
        <f>IF(ISERR(SEARCH(AC$1,Data!$H42)),"",";"&amp;AC$1&amp;";")</f>
        <v/>
      </c>
      <c r="AD41" t="str">
        <f>IF(ISERR(SEARCH(AD$1,Data!$H42)),"",";"&amp;AD$1&amp;";")</f>
        <v/>
      </c>
      <c r="AE41" t="str">
        <f>IF(ISERR(SEARCH(AE$1,Data!$H42)),"",";"&amp;AE$1&amp;";")</f>
        <v/>
      </c>
      <c r="AF41" t="str">
        <f>IF(ISERR(SEARCH(AF$1,Data!$H42)),"",";"&amp;AF$1&amp;";")</f>
        <v/>
      </c>
      <c r="AG41" t="str">
        <f>IF(ISERR(SEARCH(AG$1,Data!$H42)),"",";"&amp;AG$1&amp;";")</f>
        <v/>
      </c>
      <c r="AH41" t="str">
        <f>IF(ISERR(SEARCH(AH$1,Data!$H42)),"",";"&amp;AH$1&amp;";")</f>
        <v/>
      </c>
      <c r="AI41" t="str">
        <f>IF(ISERR(SEARCH(AI$1,Data!$H42)),"",";"&amp;AI$1&amp;";")</f>
        <v/>
      </c>
      <c r="AJ41" t="str">
        <f>IF(ISERR(SEARCH(AJ$1,Data!$H42)),"",";"&amp;AJ$1&amp;";")</f>
        <v/>
      </c>
      <c r="AK41" t="str">
        <f>IF(ISERR(SEARCH(AK$1,Data!$H42)),"",";"&amp;AK$1&amp;";")</f>
        <v/>
      </c>
      <c r="AL41" t="str">
        <f>IF(ISERR(SEARCH(AL$1,Data!$H42)),"",";"&amp;AL$1&amp;";")</f>
        <v/>
      </c>
      <c r="AM41" t="str">
        <f>IF(ISERR(SEARCH(AM$1,Data!$H42)),"",";"&amp;AM$1&amp;";")</f>
        <v/>
      </c>
      <c r="AN41" t="str">
        <f>IF(ISERR(SEARCH(AN$1,Data!$H42)),"",";"&amp;AN$1&amp;";")</f>
        <v/>
      </c>
      <c r="AO41" t="str">
        <f>IF(ISERR(SEARCH(AO$1,Data!$H42)),"",";"&amp;AO$1&amp;";")</f>
        <v/>
      </c>
      <c r="AP41" t="str">
        <f>IF(ISERR(SEARCH(AP$1,Data!$H42)),"",";"&amp;AP$1&amp;";")</f>
        <v/>
      </c>
      <c r="AQ41" t="str">
        <f>IF(ISERR(SEARCH(AQ$1,Data!$H42)),"",";"&amp;AQ$1&amp;";")</f>
        <v>;Jakku ;</v>
      </c>
      <c r="AR41" t="str">
        <f>IF(ISERR(SEARCH(AR$1,Data!$H42)),"",";"&amp;AR$1&amp;";")</f>
        <v/>
      </c>
      <c r="AS41" t="str">
        <f>IF(ISERR(SEARCH(AS$1,Data!$H42)),"",";"&amp;AS$1&amp;";")</f>
        <v/>
      </c>
      <c r="AT41" t="str">
        <f>IF(ISERR(SEARCH(AT$1,Data!$H42)),"",";"&amp;AT$1&amp;";")</f>
        <v/>
      </c>
      <c r="AU41" t="str">
        <f>IF(ISERR(SEARCH(AU$1,Data!$H42)),"",";"&amp;AU$1&amp;";")</f>
        <v/>
      </c>
      <c r="AV41" t="str">
        <f>IF(ISERR(SEARCH(AV$1,Data!$H42)),"",";"&amp;AV$1&amp;";")</f>
        <v/>
      </c>
      <c r="AW41" t="str">
        <f>IF(ISERR(SEARCH(AW$1,Data!$H42)),"",";"&amp;AW$1&amp;";")</f>
        <v/>
      </c>
      <c r="AX41" t="str">
        <f>IF(ISERR(SEARCH(AX$1,Data!$H42)),"",";"&amp;AX$1&amp;";")</f>
        <v/>
      </c>
      <c r="AY41" t="str">
        <f>IF(ISERR(SEARCH(AY$1,Data!$H42)),"",";"&amp;AY$1&amp;";")</f>
        <v/>
      </c>
      <c r="AZ41" t="str">
        <f>IF(ISERR(SEARCH(AZ$1,Data!$H42)),"",";"&amp;AZ$1&amp;";")</f>
        <v/>
      </c>
      <c r="BA41" t="str">
        <f>IF(ISERR(SEARCH(BA$1,Data!$H42)),"",";"&amp;BA$1&amp;";")</f>
        <v/>
      </c>
      <c r="BB41" t="str">
        <f>IF(ISERR(SEARCH(BB$1,Data!$H42)),"",";"&amp;BB$1&amp;";")</f>
        <v/>
      </c>
      <c r="BC41" t="str">
        <f>IF(ISERR(SEARCH(BC$1,Data!$H42)),"",";"&amp;BC$1&amp;";")</f>
        <v/>
      </c>
      <c r="BD41" t="str">
        <f>IF(ISERR(SEARCH(BD$1,Data!$H42)),"",";"&amp;BD$1&amp;";")</f>
        <v/>
      </c>
      <c r="BE41" t="str">
        <f>IF(ISERR(SEARCH(BE$1,Data!$H42)),"",";"&amp;BE$1&amp;";")</f>
        <v/>
      </c>
      <c r="BF41" t="str">
        <f>IF(ISERR(SEARCH(BF$1,Data!$H42)),"",";"&amp;BF$1&amp;";")</f>
        <v/>
      </c>
      <c r="BG41" t="str">
        <f>IF(ISERR(SEARCH(BG$1,Data!$H42)),"",";"&amp;BG$1&amp;";")</f>
        <v/>
      </c>
      <c r="BH41" t="str">
        <f>IF(ISERR(SEARCH(BH$1,Data!$H42)),"",";"&amp;BH$1&amp;";")</f>
        <v/>
      </c>
      <c r="BI41" t="str">
        <f>IF(ISERR(SEARCH(BI$1,Data!$H42)),"",";"&amp;BI$1&amp;";")</f>
        <v/>
      </c>
      <c r="BJ41" t="str">
        <f>IF(ISERR(SEARCH(BJ$1,Data!$H42)),"",";"&amp;BJ$1&amp;";")</f>
        <v/>
      </c>
      <c r="BK41" t="str">
        <f>IF(ISERR(SEARCH(BK$1,Data!$H42)),"",";"&amp;BK$1&amp;";")</f>
        <v/>
      </c>
      <c r="BL41" t="str">
        <f>IF(ISERR(SEARCH(BL$1,Data!$H42)),"",";"&amp;BL$1&amp;";")</f>
        <v/>
      </c>
      <c r="BM41" t="str">
        <f>IF(ISERR(SEARCH(BM$1,Data!$H42)),"",";"&amp;BM$1&amp;";")</f>
        <v/>
      </c>
      <c r="BN41" t="str">
        <f>IF(ISERR(SEARCH(BN$1,Data!$H42)),"",";"&amp;BN$1&amp;";")</f>
        <v/>
      </c>
      <c r="BO41" t="str">
        <f>IF(ISERR(SEARCH(BO$1,Data!$H42)),"",";"&amp;BO$1&amp;";")</f>
        <v/>
      </c>
      <c r="BP41" t="str">
        <f>IF(ISERR(SEARCH(BP$1,Data!$H42)),"",";"&amp;BP$1&amp;";")</f>
        <v/>
      </c>
      <c r="BQ41" t="str">
        <f>IF(ISERR(SEARCH(BQ$1,Data!$H42)),"",";"&amp;BQ$1&amp;";")</f>
        <v/>
      </c>
      <c r="BR41" t="str">
        <f>IF(ISERR(SEARCH(BR$1,Data!$H42)),"",";"&amp;BR$1&amp;";")</f>
        <v/>
      </c>
      <c r="BS41" t="str">
        <f>IF(ISERR(SEARCH(BS$1,Data!$H42)),"",";"&amp;BS$1&amp;";")</f>
        <v/>
      </c>
      <c r="BT41" t="str">
        <f>IF(ISERR(SEARCH(BT$1,Data!$H42)),"",";"&amp;BT$1&amp;";")</f>
        <v/>
      </c>
      <c r="BU41" t="str">
        <f>IF(ISERR(SEARCH(BU$1,Data!$H42)),"",";"&amp;BU$1&amp;";")</f>
        <v/>
      </c>
      <c r="BV41" t="str">
        <f>IF(ISERR(SEARCH(BV$1,Data!$H42)),"",";"&amp;BV$1&amp;";")</f>
        <v/>
      </c>
      <c r="BW41" t="str">
        <f>IF(ISERR(SEARCH(BW$1,Data!$H42)),"",";"&amp;BW$1&amp;";")</f>
        <v/>
      </c>
      <c r="BX41" t="str">
        <f>IF(ISERR(SEARCH(BX$1,Data!$H42)),"",";"&amp;BX$1&amp;";")</f>
        <v/>
      </c>
      <c r="BY41" t="str">
        <f>IF(ISERR(SEARCH(BY$1,Data!$H42)),"",";"&amp;BY$1&amp;";")</f>
        <v/>
      </c>
      <c r="BZ41" t="str">
        <f>IF(ISERR(SEARCH(BZ$1,Data!$H42)),"",";"&amp;BZ$1&amp;";")</f>
        <v/>
      </c>
      <c r="CA41" t="str">
        <f>IF(ISERR(SEARCH(CA$1,Data!$H42)),"",";"&amp;CA$1&amp;";")</f>
        <v/>
      </c>
      <c r="CB41" t="str">
        <f>IF(ISERR(SEARCH(CB$1,Data!$H42)),"",";"&amp;CB$1&amp;";")</f>
        <v/>
      </c>
      <c r="CC41" t="str">
        <f>IF(ISERR(SEARCH(CC$1,Data!$H42)),"",";"&amp;CC$1&amp;";")</f>
        <v/>
      </c>
      <c r="CD41" t="str">
        <f>IF(ISERR(SEARCH(CD$1,Data!$H42)),"",";"&amp;CD$1&amp;";")</f>
        <v/>
      </c>
      <c r="CE41" t="str">
        <f>IF(ISERR(SEARCH(CE$1,Data!$H42)),"",";"&amp;CE$1&amp;";")</f>
        <v/>
      </c>
      <c r="CF41" t="str">
        <f>IF(ISERR(SEARCH(CF$1,Data!$H42)),"",";"&amp;CF$1&amp;";")</f>
        <v/>
      </c>
      <c r="CG41" t="str">
        <f>IF(ISERR(SEARCH(CG$1,Data!$H42)),"",";"&amp;CG$1&amp;";")</f>
        <v/>
      </c>
      <c r="CH41" t="str">
        <f>IF(ISERR(SEARCH(CH$1,Data!$H42)),"",";"&amp;CH$1&amp;";")</f>
        <v/>
      </c>
      <c r="CI41" t="str">
        <f>IF(ISERR(SEARCH(CI$1,Data!$H42)),"",";"&amp;CI$1&amp;";")</f>
        <v/>
      </c>
      <c r="CJ41" t="str">
        <f>IF(ISERR(SEARCH(CJ$1,Data!$H42)),"",";"&amp;CJ$1&amp;";")</f>
        <v/>
      </c>
      <c r="CK41" t="str">
        <f>IF(ISERR(SEARCH(CK$1,Data!$H42)),"",";"&amp;CK$1&amp;";")</f>
        <v/>
      </c>
      <c r="CL41" t="str">
        <f>IF(ISERR(SEARCH(CL$1,Data!$H42)),"",";"&amp;CL$1&amp;";")</f>
        <v/>
      </c>
      <c r="CM41" t="str">
        <f>IF(ISERR(SEARCH(CM$1,Data!$H42)),"",";"&amp;CM$1&amp;";")</f>
        <v/>
      </c>
      <c r="CN41" t="str">
        <f>IF(ISERR(SEARCH(CN$1,Data!$H42)),"",";"&amp;CN$1&amp;";")</f>
        <v/>
      </c>
      <c r="CO41" t="str">
        <f>IF(ISERR(SEARCH(CO$1,Data!$H42)),"",";"&amp;CO$1&amp;";")</f>
        <v/>
      </c>
      <c r="CP41" t="str">
        <f>IF(ISERR(SEARCH(CP$1,Data!$H42)),"",";"&amp;CP$1&amp;";")</f>
        <v/>
      </c>
      <c r="CQ41" t="str">
        <f>IF(ISERR(SEARCH(CQ$1,Data!$H42)),"",";"&amp;CQ$1&amp;";")</f>
        <v/>
      </c>
      <c r="CR41" t="str">
        <f>IF(ISERR(SEARCH(CR$1,Data!$H42)),"",";"&amp;CR$1&amp;";")</f>
        <v/>
      </c>
      <c r="CS41" t="str">
        <f>IF(ISERR(SEARCH(CS$1,Data!$H42)),"",";"&amp;CS$1&amp;";")</f>
        <v/>
      </c>
      <c r="CT41" t="str">
        <f>IF(ISERR(SEARCH(CT$1,Data!$H42)),"",";"&amp;CT$1&amp;";")</f>
        <v/>
      </c>
      <c r="CU41" t="str">
        <f>IF(ISERR(SEARCH(CU$1,Data!$H42)),"",";"&amp;CU$1&amp;";")</f>
        <v/>
      </c>
      <c r="CV41" t="str">
        <f>IF(ISERR(SEARCH(CV$1,Data!$H42)),"",";"&amp;CV$1&amp;";")</f>
        <v/>
      </c>
      <c r="CW41" t="str">
        <f>IF(ISERR(SEARCH(CW$1,Data!$H42)),"",";"&amp;CW$1&amp;";")</f>
        <v/>
      </c>
      <c r="CX41" t="str">
        <f>IF(ISERR(SEARCH(CX$1,Data!$H42)),"",";"&amp;CX$1&amp;";")</f>
        <v/>
      </c>
      <c r="CY41" t="str">
        <f>IF(ISERR(SEARCH(CY$1,Data!$H42)),"",";"&amp;CY$1&amp;";")</f>
        <v/>
      </c>
      <c r="CZ41" t="str">
        <f>IF(ISERR(SEARCH(CZ$1,Data!$H42)),"",";"&amp;CZ$1&amp;";")</f>
        <v/>
      </c>
      <c r="DA41" t="str">
        <f>IF(ISERR(SEARCH(DA$1,Data!$H42)),"",";"&amp;DA$1&amp;";")</f>
        <v/>
      </c>
      <c r="DB41" t="str">
        <f>IF(ISERR(SEARCH(DB$1,Data!$H42)),"",";"&amp;DB$1&amp;";")</f>
        <v/>
      </c>
      <c r="DC41" t="str">
        <f>IF(ISERR(SEARCH(DC$1,Data!$H42)),"",";"&amp;DC$1&amp;";")</f>
        <v/>
      </c>
      <c r="DD41" t="str">
        <f>IF(ISERR(SEARCH(DD$1,Data!$H42)),"",";"&amp;DD$1&amp;";")</f>
        <v/>
      </c>
      <c r="DE41" t="str">
        <f>IF(ISERR(SEARCH(DE$1,Data!$H42)),"",";"&amp;DE$1&amp;";")</f>
        <v/>
      </c>
      <c r="DF41" t="str">
        <f>IF(ISERR(SEARCH(DF$1,Data!$H42)),"",";"&amp;DF$1&amp;";")</f>
        <v/>
      </c>
      <c r="DG41" t="str">
        <f>IF(ISERR(SEARCH(DG$1,Data!$H42)),"",";"&amp;DG$1&amp;";")</f>
        <v/>
      </c>
      <c r="DH41" t="str">
        <f>IF(ISERR(SEARCH(DH$1,Data!$H42)),"",";"&amp;DH$1&amp;";")</f>
        <v/>
      </c>
      <c r="DI41" t="str">
        <f>IF(ISERR(SEARCH(DI$1,Data!$H42)),"",";"&amp;DI$1&amp;";")</f>
        <v/>
      </c>
      <c r="DJ41" t="str">
        <f>IF(ISERR(SEARCH(DJ$1,Data!$H42)),"",";"&amp;DJ$1&amp;";")</f>
        <v/>
      </c>
      <c r="DK41" t="str">
        <f>IF(ISERR(SEARCH(DK$1,Data!$H42)),"",";"&amp;DK$1&amp;";")</f>
        <v/>
      </c>
      <c r="DL41" t="str">
        <f>IF(ISERR(SEARCH(DL$1,Data!$H42)),"",";"&amp;DL$1&amp;";")</f>
        <v/>
      </c>
      <c r="DM41" t="str">
        <f>IF(ISERR(SEARCH(DM$1,Data!$H42)),"",";"&amp;DM$1&amp;";")</f>
        <v/>
      </c>
      <c r="DN41" t="str">
        <f>IF(ISERR(SEARCH(DN$1,Data!$H42)),"",";"&amp;DN$1&amp;";")</f>
        <v/>
      </c>
      <c r="DO41" t="str">
        <f>IF(ISERR(SEARCH(DO$1,Data!$H42)),"",";"&amp;DO$1&amp;";")</f>
        <v/>
      </c>
      <c r="DP41" t="str">
        <f>IF(ISERR(SEARCH(DP$1,Data!$H42)),"",";"&amp;DP$1&amp;";")</f>
        <v/>
      </c>
      <c r="DQ41" t="str">
        <f>IF(ISERR(SEARCH(DQ$1,Data!$H42)),"",";"&amp;DQ$1&amp;";")</f>
        <v/>
      </c>
      <c r="DR41" t="str">
        <f>IF(ISERR(SEARCH(DR$1,Data!$H42)),"",";"&amp;DR$1&amp;";")</f>
        <v/>
      </c>
      <c r="DS41" t="str">
        <f>IF(ISERR(SEARCH(DS$1,Data!$H42)),"",";"&amp;DS$1&amp;";")</f>
        <v/>
      </c>
      <c r="DT41" t="str">
        <f>IF(ISERR(SEARCH(DT$1,Data!$H42)),"",";"&amp;DT$1&amp;";")</f>
        <v/>
      </c>
      <c r="DU41" t="str">
        <f>IF(ISERR(SEARCH(DU$1,Data!$H42)),"",";"&amp;DU$1&amp;";")</f>
        <v/>
      </c>
    </row>
    <row r="42" spans="1:125" x14ac:dyDescent="0.3">
      <c r="A42" t="str">
        <f>Tableau1[[#This Row],[name]]</f>
        <v>Bobbajo</v>
      </c>
      <c r="B42" t="str">
        <f>IF(ISERROR(Tableau3[[#This Row],[Second semi-colon]]), "", MID(Tableau3[[#This Row],[Concatenation]], 2, Tableau3[[#This Row],[Second semi-colon]]-2))</f>
        <v/>
      </c>
      <c r="C42" t="e">
        <f>SEARCH(" ;",Tableau3[[#This Row],[Concatenation]])</f>
        <v>#VALUE!</v>
      </c>
      <c r="D42" t="str">
        <f>'Search for homeplanet'!I42&amp; 'Search for homeplanet'!J42&amp; 'Search for homeplanet'!K42&amp; 'Search for homeplanet'!L42&amp; 'Search for homeplanet'!M42&amp; 'Search for homeplanet'!N42&amp; 'Search for homeplanet'!O42&amp; 'Search for homeplanet'!P42&amp; 'Search for homeplanet'!Q42&amp; 'Search for homeplanet'!R42&amp; 'Search for homeplanet'!S42&amp; 'Search for homeplanet'!T42&amp; 'Search for homeplanet'!U42&amp; 'Search for homeplanet'!V42&amp; 'Search for homeplanet'!W42&amp; 'Search for homeplanet'!X42&amp; 'Search for homeplanet'!Y42&amp; 'Search for homeplanet'!Z42&amp; 'Search for homeplanet'!AA42&amp; 'Search for homeplanet'!AB42&amp; 'Search for homeplanet'!AC42&amp; 'Search for homeplanet'!AD42&amp; 'Search for homeplanet'!AE42&amp; 'Search for homeplanet'!AF42&amp; 'Search for homeplanet'!AG42&amp; 'Search for homeplanet'!AH42&amp; 'Search for homeplanet'!AI42&amp; 'Search for homeplanet'!AJ42&amp; 'Search for homeplanet'!AK42&amp; 'Search for homeplanet'!AL42&amp; 'Search for homeplanet'!AM42&amp; 'Search for homeplanet'!AN42&amp; 'Search for homeplanet'!AO42&amp; 'Search for homeplanet'!AP42&amp; 'Search for homeplanet'!AQ42&amp; 'Search for homeplanet'!AR42&amp; 'Search for homeplanet'!AS42&amp; 'Search for homeplanet'!AT42&amp; 'Search for homeplanet'!AU42&amp; 'Search for homeplanet'!AV42&amp; 'Search for homeplanet'!AW42&amp; 'Search for homeplanet'!AX42&amp; 'Search for homeplanet'!AY42&amp; 'Search for homeplanet'!AZ42&amp; 'Search for homeplanet'!BA42&amp; 'Search for homeplanet'!BB42&amp; 'Search for homeplanet'!BC42&amp; 'Search for homeplanet'!BD42&amp; 'Search for homeplanet'!BE42&amp; 'Search for homeplanet'!BF42&amp; 'Search for homeplanet'!BG42&amp; 'Search for homeplanet'!BH42&amp; 'Search for homeplanet'!BI42&amp; 'Search for homeplanet'!BJ42&amp; 'Search for homeplanet'!BK42&amp; 'Search for homeplanet'!BL42&amp; 'Search for homeplanet'!BM42&amp; 'Search for homeplanet'!BN42&amp; 'Search for homeplanet'!BO42&amp; 'Search for homeplanet'!BP42&amp; 'Search for homeplanet'!BQ42&amp; 'Search for homeplanet'!BR42&amp; 'Search for homeplanet'!BS42&amp; 'Search for homeplanet'!BT42&amp; 'Search for homeplanet'!BU42&amp; 'Search for homeplanet'!BV42&amp; 'Search for homeplanet'!BW42&amp; 'Search for homeplanet'!BX42&amp; 'Search for homeplanet'!BY42&amp; 'Search for homeplanet'!BZ42&amp; 'Search for homeplanet'!CA42&amp; 'Search for homeplanet'!CB42&amp; 'Search for homeplanet'!CC42&amp; 'Search for homeplanet'!CD42&amp; 'Search for homeplanet'!CE42&amp; 'Search for homeplanet'!CF42&amp; 'Search for homeplanet'!CG42&amp; 'Search for homeplanet'!CH42&amp; 'Search for homeplanet'!CI42&amp; 'Search for homeplanet'!CJ42&amp; 'Search for homeplanet'!CK42&amp; 'Search for homeplanet'!CL42&amp; 'Search for homeplanet'!CM42&amp; 'Search for homeplanet'!CN42&amp; 'Search for homeplanet'!CO42&amp; 'Search for homeplanet'!CP42&amp; 'Search for homeplanet'!CQ42&amp; 'Search for homeplanet'!CR42&amp; 'Search for homeplanet'!CS42&amp; 'Search for homeplanet'!CT42&amp; 'Search for homeplanet'!CU42&amp; 'Search for homeplanet'!CV42&amp; 'Search for homeplanet'!CW42&amp; 'Search for homeplanet'!CX42&amp; 'Search for homeplanet'!CY42&amp; 'Search for homeplanet'!CZ42&amp; 'Search for homeplanet'!DA42&amp; 'Search for homeplanet'!DB42&amp; 'Search for homeplanet'!DC42&amp; 'Search for homeplanet'!DD42&amp; 'Search for homeplanet'!DE42&amp; 'Search for homeplanet'!DF42&amp; 'Search for homeplanet'!DG42&amp; 'Search for homeplanet'!DH42&amp; 'Search for homeplanet'!DI42&amp; 'Search for homeplanet'!DJ42&amp; 'Search for homeplanet'!DK42&amp; 'Search for homeplanet'!DL42&amp; 'Search for homeplanet'!DM42&amp; 'Search for homeplanet'!DN42&amp; 'Search for homeplanet'!DO42&amp; 'Search for homeplanet'!DP42&amp; 'Search for homeplanet'!DQ42&amp; 'Search for homeplanet'!DR42&amp; 'Search for homeplanet'!DS42&amp; 'Search for homeplanet'!DT42&amp; 'Search for homeplanet'!DU42</f>
        <v/>
      </c>
      <c r="I42" t="str">
        <f>IF(ISERR(SEARCH(I$1,Data!$H43)),"",";"&amp;I$1&amp;";")</f>
        <v/>
      </c>
      <c r="J42" t="str">
        <f>IF(ISERR(SEARCH(J$1,Data!$H43)),"",";"&amp;J$1&amp;";")</f>
        <v/>
      </c>
      <c r="K42" t="str">
        <f>IF(ISERR(SEARCH(K$1,Data!$H43)),"",";"&amp;K$1&amp;";")</f>
        <v/>
      </c>
      <c r="L42" t="str">
        <f>IF(ISERR(SEARCH(L$1,Data!$H43)),"",";"&amp;L$1&amp;";")</f>
        <v/>
      </c>
      <c r="M42" t="str">
        <f>IF(ISERR(SEARCH(M$1,Data!$H43)),"",";"&amp;M$1&amp;";")</f>
        <v/>
      </c>
      <c r="N42" t="str">
        <f>IF(ISERR(SEARCH(N$1,Data!$H43)),"",";"&amp;N$1&amp;";")</f>
        <v/>
      </c>
      <c r="O42" t="str">
        <f>IF(ISERR(SEARCH(O$1,Data!$H43)),"",";"&amp;O$1&amp;";")</f>
        <v/>
      </c>
      <c r="P42" t="str">
        <f>IF(ISERR(SEARCH(P$1,Data!$H43)),"",";"&amp;P$1&amp;";")</f>
        <v/>
      </c>
      <c r="Q42" t="str">
        <f>IF(ISERR(SEARCH(Q$1,Data!$H43)),"",";"&amp;Q$1&amp;";")</f>
        <v/>
      </c>
      <c r="R42" t="str">
        <f>IF(ISERR(SEARCH(R$1,Data!$H43)),"",";"&amp;R$1&amp;";")</f>
        <v/>
      </c>
      <c r="S42" t="str">
        <f>IF(ISERR(SEARCH(S$1,Data!$H43)),"",";"&amp;S$1&amp;";")</f>
        <v/>
      </c>
      <c r="T42" t="str">
        <f>IF(ISERR(SEARCH(T$1,Data!$H43)),"",";"&amp;T$1&amp;";")</f>
        <v/>
      </c>
      <c r="U42" t="str">
        <f>IF(ISERR(SEARCH(U$1,Data!$H43)),"",";"&amp;U$1&amp;";")</f>
        <v/>
      </c>
      <c r="V42" t="str">
        <f>IF(ISERR(SEARCH(V$1,Data!$H43)),"",";"&amp;V$1&amp;";")</f>
        <v/>
      </c>
      <c r="W42" t="str">
        <f>IF(ISERR(SEARCH(W$1,Data!$H43)),"",";"&amp;W$1&amp;";")</f>
        <v/>
      </c>
      <c r="X42" t="str">
        <f>IF(ISERR(SEARCH(X$1,Data!$H43)),"",";"&amp;X$1&amp;";")</f>
        <v/>
      </c>
      <c r="Y42" t="str">
        <f>IF(ISERR(SEARCH(Y$1,Data!$H43)),"",";"&amp;Y$1&amp;";")</f>
        <v/>
      </c>
      <c r="Z42" t="str">
        <f>IF(ISERR(SEARCH(Z$1,Data!$H43)),"",";"&amp;Z$1&amp;";")</f>
        <v/>
      </c>
      <c r="AA42" t="str">
        <f>IF(ISERR(SEARCH(AA$1,Data!$H43)),"",";"&amp;AA$1&amp;";")</f>
        <v/>
      </c>
      <c r="AB42" t="str">
        <f>IF(ISERR(SEARCH(AB$1,Data!$H43)),"",";"&amp;AB$1&amp;";")</f>
        <v/>
      </c>
      <c r="AC42" t="str">
        <f>IF(ISERR(SEARCH(AC$1,Data!$H43)),"",";"&amp;AC$1&amp;";")</f>
        <v/>
      </c>
      <c r="AD42" t="str">
        <f>IF(ISERR(SEARCH(AD$1,Data!$H43)),"",";"&amp;AD$1&amp;";")</f>
        <v/>
      </c>
      <c r="AE42" t="str">
        <f>IF(ISERR(SEARCH(AE$1,Data!$H43)),"",";"&amp;AE$1&amp;";")</f>
        <v/>
      </c>
      <c r="AF42" t="str">
        <f>IF(ISERR(SEARCH(AF$1,Data!$H43)),"",";"&amp;AF$1&amp;";")</f>
        <v/>
      </c>
      <c r="AG42" t="str">
        <f>IF(ISERR(SEARCH(AG$1,Data!$H43)),"",";"&amp;AG$1&amp;";")</f>
        <v/>
      </c>
      <c r="AH42" t="str">
        <f>IF(ISERR(SEARCH(AH$1,Data!$H43)),"",";"&amp;AH$1&amp;";")</f>
        <v/>
      </c>
      <c r="AI42" t="str">
        <f>IF(ISERR(SEARCH(AI$1,Data!$H43)),"",";"&amp;AI$1&amp;";")</f>
        <v/>
      </c>
      <c r="AJ42" t="str">
        <f>IF(ISERR(SEARCH(AJ$1,Data!$H43)),"",";"&amp;AJ$1&amp;";")</f>
        <v/>
      </c>
      <c r="AK42" t="str">
        <f>IF(ISERR(SEARCH(AK$1,Data!$H43)),"",";"&amp;AK$1&amp;";")</f>
        <v/>
      </c>
      <c r="AL42" t="str">
        <f>IF(ISERR(SEARCH(AL$1,Data!$H43)),"",";"&amp;AL$1&amp;";")</f>
        <v/>
      </c>
      <c r="AM42" t="str">
        <f>IF(ISERR(SEARCH(AM$1,Data!$H43)),"",";"&amp;AM$1&amp;";")</f>
        <v/>
      </c>
      <c r="AN42" t="str">
        <f>IF(ISERR(SEARCH(AN$1,Data!$H43)),"",";"&amp;AN$1&amp;";")</f>
        <v/>
      </c>
      <c r="AO42" t="str">
        <f>IF(ISERR(SEARCH(AO$1,Data!$H43)),"",";"&amp;AO$1&amp;";")</f>
        <v/>
      </c>
      <c r="AP42" t="str">
        <f>IF(ISERR(SEARCH(AP$1,Data!$H43)),"",";"&amp;AP$1&amp;";")</f>
        <v/>
      </c>
      <c r="AQ42" t="str">
        <f>IF(ISERR(SEARCH(AQ$1,Data!$H43)),"",";"&amp;AQ$1&amp;";")</f>
        <v/>
      </c>
      <c r="AR42" t="str">
        <f>IF(ISERR(SEARCH(AR$1,Data!$H43)),"",";"&amp;AR$1&amp;";")</f>
        <v/>
      </c>
      <c r="AS42" t="str">
        <f>IF(ISERR(SEARCH(AS$1,Data!$H43)),"",";"&amp;AS$1&amp;";")</f>
        <v/>
      </c>
      <c r="AT42" t="str">
        <f>IF(ISERR(SEARCH(AT$1,Data!$H43)),"",";"&amp;AT$1&amp;";")</f>
        <v/>
      </c>
      <c r="AU42" t="str">
        <f>IF(ISERR(SEARCH(AU$1,Data!$H43)),"",";"&amp;AU$1&amp;";")</f>
        <v/>
      </c>
      <c r="AV42" t="str">
        <f>IF(ISERR(SEARCH(AV$1,Data!$H43)),"",";"&amp;AV$1&amp;";")</f>
        <v/>
      </c>
      <c r="AW42" t="str">
        <f>IF(ISERR(SEARCH(AW$1,Data!$H43)),"",";"&amp;AW$1&amp;";")</f>
        <v/>
      </c>
      <c r="AX42" t="str">
        <f>IF(ISERR(SEARCH(AX$1,Data!$H43)),"",";"&amp;AX$1&amp;";")</f>
        <v/>
      </c>
      <c r="AY42" t="str">
        <f>IF(ISERR(SEARCH(AY$1,Data!$H43)),"",";"&amp;AY$1&amp;";")</f>
        <v/>
      </c>
      <c r="AZ42" t="str">
        <f>IF(ISERR(SEARCH(AZ$1,Data!$H43)),"",";"&amp;AZ$1&amp;";")</f>
        <v/>
      </c>
      <c r="BA42" t="str">
        <f>IF(ISERR(SEARCH(BA$1,Data!$H43)),"",";"&amp;BA$1&amp;";")</f>
        <v/>
      </c>
      <c r="BB42" t="str">
        <f>IF(ISERR(SEARCH(BB$1,Data!$H43)),"",";"&amp;BB$1&amp;";")</f>
        <v/>
      </c>
      <c r="BC42" t="str">
        <f>IF(ISERR(SEARCH(BC$1,Data!$H43)),"",";"&amp;BC$1&amp;";")</f>
        <v/>
      </c>
      <c r="BD42" t="str">
        <f>IF(ISERR(SEARCH(BD$1,Data!$H43)),"",";"&amp;BD$1&amp;";")</f>
        <v/>
      </c>
      <c r="BE42" t="str">
        <f>IF(ISERR(SEARCH(BE$1,Data!$H43)),"",";"&amp;BE$1&amp;";")</f>
        <v/>
      </c>
      <c r="BF42" t="str">
        <f>IF(ISERR(SEARCH(BF$1,Data!$H43)),"",";"&amp;BF$1&amp;";")</f>
        <v/>
      </c>
      <c r="BG42" t="str">
        <f>IF(ISERR(SEARCH(BG$1,Data!$H43)),"",";"&amp;BG$1&amp;";")</f>
        <v/>
      </c>
      <c r="BH42" t="str">
        <f>IF(ISERR(SEARCH(BH$1,Data!$H43)),"",";"&amp;BH$1&amp;";")</f>
        <v/>
      </c>
      <c r="BI42" t="str">
        <f>IF(ISERR(SEARCH(BI$1,Data!$H43)),"",";"&amp;BI$1&amp;";")</f>
        <v/>
      </c>
      <c r="BJ42" t="str">
        <f>IF(ISERR(SEARCH(BJ$1,Data!$H43)),"",";"&amp;BJ$1&amp;";")</f>
        <v/>
      </c>
      <c r="BK42" t="str">
        <f>IF(ISERR(SEARCH(BK$1,Data!$H43)),"",";"&amp;BK$1&amp;";")</f>
        <v/>
      </c>
      <c r="BL42" t="str">
        <f>IF(ISERR(SEARCH(BL$1,Data!$H43)),"",";"&amp;BL$1&amp;";")</f>
        <v/>
      </c>
      <c r="BM42" t="str">
        <f>IF(ISERR(SEARCH(BM$1,Data!$H43)),"",";"&amp;BM$1&amp;";")</f>
        <v/>
      </c>
      <c r="BN42" t="str">
        <f>IF(ISERR(SEARCH(BN$1,Data!$H43)),"",";"&amp;BN$1&amp;";")</f>
        <v/>
      </c>
      <c r="BO42" t="str">
        <f>IF(ISERR(SEARCH(BO$1,Data!$H43)),"",";"&amp;BO$1&amp;";")</f>
        <v/>
      </c>
      <c r="BP42" t="str">
        <f>IF(ISERR(SEARCH(BP$1,Data!$H43)),"",";"&amp;BP$1&amp;";")</f>
        <v/>
      </c>
      <c r="BQ42" t="str">
        <f>IF(ISERR(SEARCH(BQ$1,Data!$H43)),"",";"&amp;BQ$1&amp;";")</f>
        <v/>
      </c>
      <c r="BR42" t="str">
        <f>IF(ISERR(SEARCH(BR$1,Data!$H43)),"",";"&amp;BR$1&amp;";")</f>
        <v/>
      </c>
      <c r="BS42" t="str">
        <f>IF(ISERR(SEARCH(BS$1,Data!$H43)),"",";"&amp;BS$1&amp;";")</f>
        <v/>
      </c>
      <c r="BT42" t="str">
        <f>IF(ISERR(SEARCH(BT$1,Data!$H43)),"",";"&amp;BT$1&amp;";")</f>
        <v/>
      </c>
      <c r="BU42" t="str">
        <f>IF(ISERR(SEARCH(BU$1,Data!$H43)),"",";"&amp;BU$1&amp;";")</f>
        <v/>
      </c>
      <c r="BV42" t="str">
        <f>IF(ISERR(SEARCH(BV$1,Data!$H43)),"",";"&amp;BV$1&amp;";")</f>
        <v/>
      </c>
      <c r="BW42" t="str">
        <f>IF(ISERR(SEARCH(BW$1,Data!$H43)),"",";"&amp;BW$1&amp;";")</f>
        <v/>
      </c>
      <c r="BX42" t="str">
        <f>IF(ISERR(SEARCH(BX$1,Data!$H43)),"",";"&amp;BX$1&amp;";")</f>
        <v/>
      </c>
      <c r="BY42" t="str">
        <f>IF(ISERR(SEARCH(BY$1,Data!$H43)),"",";"&amp;BY$1&amp;";")</f>
        <v/>
      </c>
      <c r="BZ42" t="str">
        <f>IF(ISERR(SEARCH(BZ$1,Data!$H43)),"",";"&amp;BZ$1&amp;";")</f>
        <v/>
      </c>
      <c r="CA42" t="str">
        <f>IF(ISERR(SEARCH(CA$1,Data!$H43)),"",";"&amp;CA$1&amp;";")</f>
        <v/>
      </c>
      <c r="CB42" t="str">
        <f>IF(ISERR(SEARCH(CB$1,Data!$H43)),"",";"&amp;CB$1&amp;";")</f>
        <v/>
      </c>
      <c r="CC42" t="str">
        <f>IF(ISERR(SEARCH(CC$1,Data!$H43)),"",";"&amp;CC$1&amp;";")</f>
        <v/>
      </c>
      <c r="CD42" t="str">
        <f>IF(ISERR(SEARCH(CD$1,Data!$H43)),"",";"&amp;CD$1&amp;";")</f>
        <v/>
      </c>
      <c r="CE42" t="str">
        <f>IF(ISERR(SEARCH(CE$1,Data!$H43)),"",";"&amp;CE$1&amp;";")</f>
        <v/>
      </c>
      <c r="CF42" t="str">
        <f>IF(ISERR(SEARCH(CF$1,Data!$H43)),"",";"&amp;CF$1&amp;";")</f>
        <v/>
      </c>
      <c r="CG42" t="str">
        <f>IF(ISERR(SEARCH(CG$1,Data!$H43)),"",";"&amp;CG$1&amp;";")</f>
        <v/>
      </c>
      <c r="CH42" t="str">
        <f>IF(ISERR(SEARCH(CH$1,Data!$H43)),"",";"&amp;CH$1&amp;";")</f>
        <v/>
      </c>
      <c r="CI42" t="str">
        <f>IF(ISERR(SEARCH(CI$1,Data!$H43)),"",";"&amp;CI$1&amp;";")</f>
        <v/>
      </c>
      <c r="CJ42" t="str">
        <f>IF(ISERR(SEARCH(CJ$1,Data!$H43)),"",";"&amp;CJ$1&amp;";")</f>
        <v/>
      </c>
      <c r="CK42" t="str">
        <f>IF(ISERR(SEARCH(CK$1,Data!$H43)),"",";"&amp;CK$1&amp;";")</f>
        <v/>
      </c>
      <c r="CL42" t="str">
        <f>IF(ISERR(SEARCH(CL$1,Data!$H43)),"",";"&amp;CL$1&amp;";")</f>
        <v/>
      </c>
      <c r="CM42" t="str">
        <f>IF(ISERR(SEARCH(CM$1,Data!$H43)),"",";"&amp;CM$1&amp;";")</f>
        <v/>
      </c>
      <c r="CN42" t="str">
        <f>IF(ISERR(SEARCH(CN$1,Data!$H43)),"",";"&amp;CN$1&amp;";")</f>
        <v/>
      </c>
      <c r="CO42" t="str">
        <f>IF(ISERR(SEARCH(CO$1,Data!$H43)),"",";"&amp;CO$1&amp;";")</f>
        <v/>
      </c>
      <c r="CP42" t="str">
        <f>IF(ISERR(SEARCH(CP$1,Data!$H43)),"",";"&amp;CP$1&amp;";")</f>
        <v/>
      </c>
      <c r="CQ42" t="str">
        <f>IF(ISERR(SEARCH(CQ$1,Data!$H43)),"",";"&amp;CQ$1&amp;";")</f>
        <v/>
      </c>
      <c r="CR42" t="str">
        <f>IF(ISERR(SEARCH(CR$1,Data!$H43)),"",";"&amp;CR$1&amp;";")</f>
        <v/>
      </c>
      <c r="CS42" t="str">
        <f>IF(ISERR(SEARCH(CS$1,Data!$H43)),"",";"&amp;CS$1&amp;";")</f>
        <v/>
      </c>
      <c r="CT42" t="str">
        <f>IF(ISERR(SEARCH(CT$1,Data!$H43)),"",";"&amp;CT$1&amp;";")</f>
        <v/>
      </c>
      <c r="CU42" t="str">
        <f>IF(ISERR(SEARCH(CU$1,Data!$H43)),"",";"&amp;CU$1&amp;";")</f>
        <v/>
      </c>
      <c r="CV42" t="str">
        <f>IF(ISERR(SEARCH(CV$1,Data!$H43)),"",";"&amp;CV$1&amp;";")</f>
        <v/>
      </c>
      <c r="CW42" t="str">
        <f>IF(ISERR(SEARCH(CW$1,Data!$H43)),"",";"&amp;CW$1&amp;";")</f>
        <v/>
      </c>
      <c r="CX42" t="str">
        <f>IF(ISERR(SEARCH(CX$1,Data!$H43)),"",";"&amp;CX$1&amp;";")</f>
        <v/>
      </c>
      <c r="CY42" t="str">
        <f>IF(ISERR(SEARCH(CY$1,Data!$H43)),"",";"&amp;CY$1&amp;";")</f>
        <v/>
      </c>
      <c r="CZ42" t="str">
        <f>IF(ISERR(SEARCH(CZ$1,Data!$H43)),"",";"&amp;CZ$1&amp;";")</f>
        <v/>
      </c>
      <c r="DA42" t="str">
        <f>IF(ISERR(SEARCH(DA$1,Data!$H43)),"",";"&amp;DA$1&amp;";")</f>
        <v/>
      </c>
      <c r="DB42" t="str">
        <f>IF(ISERR(SEARCH(DB$1,Data!$H43)),"",";"&amp;DB$1&amp;";")</f>
        <v/>
      </c>
      <c r="DC42" t="str">
        <f>IF(ISERR(SEARCH(DC$1,Data!$H43)),"",";"&amp;DC$1&amp;";")</f>
        <v/>
      </c>
      <c r="DD42" t="str">
        <f>IF(ISERR(SEARCH(DD$1,Data!$H43)),"",";"&amp;DD$1&amp;";")</f>
        <v/>
      </c>
      <c r="DE42" t="str">
        <f>IF(ISERR(SEARCH(DE$1,Data!$H43)),"",";"&amp;DE$1&amp;";")</f>
        <v/>
      </c>
      <c r="DF42" t="str">
        <f>IF(ISERR(SEARCH(DF$1,Data!$H43)),"",";"&amp;DF$1&amp;";")</f>
        <v/>
      </c>
      <c r="DG42" t="str">
        <f>IF(ISERR(SEARCH(DG$1,Data!$H43)),"",";"&amp;DG$1&amp;";")</f>
        <v/>
      </c>
      <c r="DH42" t="str">
        <f>IF(ISERR(SEARCH(DH$1,Data!$H43)),"",";"&amp;DH$1&amp;";")</f>
        <v/>
      </c>
      <c r="DI42" t="str">
        <f>IF(ISERR(SEARCH(DI$1,Data!$H43)),"",";"&amp;DI$1&amp;";")</f>
        <v/>
      </c>
      <c r="DJ42" t="str">
        <f>IF(ISERR(SEARCH(DJ$1,Data!$H43)),"",";"&amp;DJ$1&amp;";")</f>
        <v/>
      </c>
      <c r="DK42" t="str">
        <f>IF(ISERR(SEARCH(DK$1,Data!$H43)),"",";"&amp;DK$1&amp;";")</f>
        <v/>
      </c>
      <c r="DL42" t="str">
        <f>IF(ISERR(SEARCH(DL$1,Data!$H43)),"",";"&amp;DL$1&amp;";")</f>
        <v/>
      </c>
      <c r="DM42" t="str">
        <f>IF(ISERR(SEARCH(DM$1,Data!$H43)),"",";"&amp;DM$1&amp;";")</f>
        <v/>
      </c>
      <c r="DN42" t="str">
        <f>IF(ISERR(SEARCH(DN$1,Data!$H43)),"",";"&amp;DN$1&amp;";")</f>
        <v/>
      </c>
      <c r="DO42" t="str">
        <f>IF(ISERR(SEARCH(DO$1,Data!$H43)),"",";"&amp;DO$1&amp;";")</f>
        <v/>
      </c>
      <c r="DP42" t="str">
        <f>IF(ISERR(SEARCH(DP$1,Data!$H43)),"",";"&amp;DP$1&amp;";")</f>
        <v/>
      </c>
      <c r="DQ42" t="str">
        <f>IF(ISERR(SEARCH(DQ$1,Data!$H43)),"",";"&amp;DQ$1&amp;";")</f>
        <v/>
      </c>
      <c r="DR42" t="str">
        <f>IF(ISERR(SEARCH(DR$1,Data!$H43)),"",";"&amp;DR$1&amp;";")</f>
        <v/>
      </c>
      <c r="DS42" t="str">
        <f>IF(ISERR(SEARCH(DS$1,Data!$H43)),"",";"&amp;DS$1&amp;";")</f>
        <v/>
      </c>
      <c r="DT42" t="str">
        <f>IF(ISERR(SEARCH(DT$1,Data!$H43)),"",";"&amp;DT$1&amp;";")</f>
        <v/>
      </c>
      <c r="DU42" t="str">
        <f>IF(ISERR(SEARCH(DU$1,Data!$H43)),"",";"&amp;DU$1&amp;";")</f>
        <v/>
      </c>
    </row>
    <row r="43" spans="1:125" x14ac:dyDescent="0.3">
      <c r="A43" t="str">
        <f>Tableau1[[#This Row],[name]]</f>
        <v>Bossk</v>
      </c>
      <c r="B43" t="str">
        <f>IF(ISERROR(Tableau3[[#This Row],[Second semi-colon]]), "", MID(Tableau3[[#This Row],[Concatenation]], 2, Tableau3[[#This Row],[Second semi-colon]]-2))</f>
        <v/>
      </c>
      <c r="C43" t="e">
        <f>SEARCH(" ;",Tableau3[[#This Row],[Concatenation]])</f>
        <v>#VALUE!</v>
      </c>
      <c r="D43" t="str">
        <f>'Search for homeplanet'!I43&amp; 'Search for homeplanet'!J43&amp; 'Search for homeplanet'!K43&amp; 'Search for homeplanet'!L43&amp; 'Search for homeplanet'!M43&amp; 'Search for homeplanet'!N43&amp; 'Search for homeplanet'!O43&amp; 'Search for homeplanet'!P43&amp; 'Search for homeplanet'!Q43&amp; 'Search for homeplanet'!R43&amp; 'Search for homeplanet'!S43&amp; 'Search for homeplanet'!T43&amp; 'Search for homeplanet'!U43&amp; 'Search for homeplanet'!V43&amp; 'Search for homeplanet'!W43&amp; 'Search for homeplanet'!X43&amp; 'Search for homeplanet'!Y43&amp; 'Search for homeplanet'!Z43&amp; 'Search for homeplanet'!AA43&amp; 'Search for homeplanet'!AB43&amp; 'Search for homeplanet'!AC43&amp; 'Search for homeplanet'!AD43&amp; 'Search for homeplanet'!AE43&amp; 'Search for homeplanet'!AF43&amp; 'Search for homeplanet'!AG43&amp; 'Search for homeplanet'!AH43&amp; 'Search for homeplanet'!AI43&amp; 'Search for homeplanet'!AJ43&amp; 'Search for homeplanet'!AK43&amp; 'Search for homeplanet'!AL43&amp; 'Search for homeplanet'!AM43&amp; 'Search for homeplanet'!AN43&amp; 'Search for homeplanet'!AO43&amp; 'Search for homeplanet'!AP43&amp; 'Search for homeplanet'!AQ43&amp; 'Search for homeplanet'!AR43&amp; 'Search for homeplanet'!AS43&amp; 'Search for homeplanet'!AT43&amp; 'Search for homeplanet'!AU43&amp; 'Search for homeplanet'!AV43&amp; 'Search for homeplanet'!AW43&amp; 'Search for homeplanet'!AX43&amp; 'Search for homeplanet'!AY43&amp; 'Search for homeplanet'!AZ43&amp; 'Search for homeplanet'!BA43&amp; 'Search for homeplanet'!BB43&amp; 'Search for homeplanet'!BC43&amp; 'Search for homeplanet'!BD43&amp; 'Search for homeplanet'!BE43&amp; 'Search for homeplanet'!BF43&amp; 'Search for homeplanet'!BG43&amp; 'Search for homeplanet'!BH43&amp; 'Search for homeplanet'!BI43&amp; 'Search for homeplanet'!BJ43&amp; 'Search for homeplanet'!BK43&amp; 'Search for homeplanet'!BL43&amp; 'Search for homeplanet'!BM43&amp; 'Search for homeplanet'!BN43&amp; 'Search for homeplanet'!BO43&amp; 'Search for homeplanet'!BP43&amp; 'Search for homeplanet'!BQ43&amp; 'Search for homeplanet'!BR43&amp; 'Search for homeplanet'!BS43&amp; 'Search for homeplanet'!BT43&amp; 'Search for homeplanet'!BU43&amp; 'Search for homeplanet'!BV43&amp; 'Search for homeplanet'!BW43&amp; 'Search for homeplanet'!BX43&amp; 'Search for homeplanet'!BY43&amp; 'Search for homeplanet'!BZ43&amp; 'Search for homeplanet'!CA43&amp; 'Search for homeplanet'!CB43&amp; 'Search for homeplanet'!CC43&amp; 'Search for homeplanet'!CD43&amp; 'Search for homeplanet'!CE43&amp; 'Search for homeplanet'!CF43&amp; 'Search for homeplanet'!CG43&amp; 'Search for homeplanet'!CH43&amp; 'Search for homeplanet'!CI43&amp; 'Search for homeplanet'!CJ43&amp; 'Search for homeplanet'!CK43&amp; 'Search for homeplanet'!CL43&amp; 'Search for homeplanet'!CM43&amp; 'Search for homeplanet'!CN43&amp; 'Search for homeplanet'!CO43&amp; 'Search for homeplanet'!CP43&amp; 'Search for homeplanet'!CQ43&amp; 'Search for homeplanet'!CR43&amp; 'Search for homeplanet'!CS43&amp; 'Search for homeplanet'!CT43&amp; 'Search for homeplanet'!CU43&amp; 'Search for homeplanet'!CV43&amp; 'Search for homeplanet'!CW43&amp; 'Search for homeplanet'!CX43&amp; 'Search for homeplanet'!CY43&amp; 'Search for homeplanet'!CZ43&amp; 'Search for homeplanet'!DA43&amp; 'Search for homeplanet'!DB43&amp; 'Search for homeplanet'!DC43&amp; 'Search for homeplanet'!DD43&amp; 'Search for homeplanet'!DE43&amp; 'Search for homeplanet'!DF43&amp; 'Search for homeplanet'!DG43&amp; 'Search for homeplanet'!DH43&amp; 'Search for homeplanet'!DI43&amp; 'Search for homeplanet'!DJ43&amp; 'Search for homeplanet'!DK43&amp; 'Search for homeplanet'!DL43&amp; 'Search for homeplanet'!DM43&amp; 'Search for homeplanet'!DN43&amp; 'Search for homeplanet'!DO43&amp; 'Search for homeplanet'!DP43&amp; 'Search for homeplanet'!DQ43&amp; 'Search for homeplanet'!DR43&amp; 'Search for homeplanet'!DS43&amp; 'Search for homeplanet'!DT43&amp; 'Search for homeplanet'!DU43</f>
        <v/>
      </c>
      <c r="I43" t="str">
        <f>IF(ISERR(SEARCH(I$1,Data!$H44)),"",";"&amp;I$1&amp;";")</f>
        <v/>
      </c>
      <c r="J43" t="str">
        <f>IF(ISERR(SEARCH(J$1,Data!$H44)),"",";"&amp;J$1&amp;";")</f>
        <v/>
      </c>
      <c r="K43" t="str">
        <f>IF(ISERR(SEARCH(K$1,Data!$H44)),"",";"&amp;K$1&amp;";")</f>
        <v/>
      </c>
      <c r="L43" t="str">
        <f>IF(ISERR(SEARCH(L$1,Data!$H44)),"",";"&amp;L$1&amp;";")</f>
        <v/>
      </c>
      <c r="M43" t="str">
        <f>IF(ISERR(SEARCH(M$1,Data!$H44)),"",";"&amp;M$1&amp;";")</f>
        <v/>
      </c>
      <c r="N43" t="str">
        <f>IF(ISERR(SEARCH(N$1,Data!$H44)),"",";"&amp;N$1&amp;";")</f>
        <v/>
      </c>
      <c r="O43" t="str">
        <f>IF(ISERR(SEARCH(O$1,Data!$H44)),"",";"&amp;O$1&amp;";")</f>
        <v/>
      </c>
      <c r="P43" t="str">
        <f>IF(ISERR(SEARCH(P$1,Data!$H44)),"",";"&amp;P$1&amp;";")</f>
        <v/>
      </c>
      <c r="Q43" t="str">
        <f>IF(ISERR(SEARCH(Q$1,Data!$H44)),"",";"&amp;Q$1&amp;";")</f>
        <v/>
      </c>
      <c r="R43" t="str">
        <f>IF(ISERR(SEARCH(R$1,Data!$H44)),"",";"&amp;R$1&amp;";")</f>
        <v/>
      </c>
      <c r="S43" t="str">
        <f>IF(ISERR(SEARCH(S$1,Data!$H44)),"",";"&amp;S$1&amp;";")</f>
        <v/>
      </c>
      <c r="T43" t="str">
        <f>IF(ISERR(SEARCH(T$1,Data!$H44)),"",";"&amp;T$1&amp;";")</f>
        <v/>
      </c>
      <c r="U43" t="str">
        <f>IF(ISERR(SEARCH(U$1,Data!$H44)),"",";"&amp;U$1&amp;";")</f>
        <v/>
      </c>
      <c r="V43" t="str">
        <f>IF(ISERR(SEARCH(V$1,Data!$H44)),"",";"&amp;V$1&amp;";")</f>
        <v/>
      </c>
      <c r="W43" t="str">
        <f>IF(ISERR(SEARCH(W$1,Data!$H44)),"",";"&amp;W$1&amp;";")</f>
        <v/>
      </c>
      <c r="X43" t="str">
        <f>IF(ISERR(SEARCH(X$1,Data!$H44)),"",";"&amp;X$1&amp;";")</f>
        <v/>
      </c>
      <c r="Y43" t="str">
        <f>IF(ISERR(SEARCH(Y$1,Data!$H44)),"",";"&amp;Y$1&amp;";")</f>
        <v/>
      </c>
      <c r="Z43" t="str">
        <f>IF(ISERR(SEARCH(Z$1,Data!$H44)),"",";"&amp;Z$1&amp;";")</f>
        <v/>
      </c>
      <c r="AA43" t="str">
        <f>IF(ISERR(SEARCH(AA$1,Data!$H44)),"",";"&amp;AA$1&amp;";")</f>
        <v/>
      </c>
      <c r="AB43" t="str">
        <f>IF(ISERR(SEARCH(AB$1,Data!$H44)),"",";"&amp;AB$1&amp;";")</f>
        <v/>
      </c>
      <c r="AC43" t="str">
        <f>IF(ISERR(SEARCH(AC$1,Data!$H44)),"",";"&amp;AC$1&amp;";")</f>
        <v/>
      </c>
      <c r="AD43" t="str">
        <f>IF(ISERR(SEARCH(AD$1,Data!$H44)),"",";"&amp;AD$1&amp;";")</f>
        <v/>
      </c>
      <c r="AE43" t="str">
        <f>IF(ISERR(SEARCH(AE$1,Data!$H44)),"",";"&amp;AE$1&amp;";")</f>
        <v/>
      </c>
      <c r="AF43" t="str">
        <f>IF(ISERR(SEARCH(AF$1,Data!$H44)),"",";"&amp;AF$1&amp;";")</f>
        <v/>
      </c>
      <c r="AG43" t="str">
        <f>IF(ISERR(SEARCH(AG$1,Data!$H44)),"",";"&amp;AG$1&amp;";")</f>
        <v/>
      </c>
      <c r="AH43" t="str">
        <f>IF(ISERR(SEARCH(AH$1,Data!$H44)),"",";"&amp;AH$1&amp;";")</f>
        <v/>
      </c>
      <c r="AI43" t="str">
        <f>IF(ISERR(SEARCH(AI$1,Data!$H44)),"",";"&amp;AI$1&amp;";")</f>
        <v/>
      </c>
      <c r="AJ43" t="str">
        <f>IF(ISERR(SEARCH(AJ$1,Data!$H44)),"",";"&amp;AJ$1&amp;";")</f>
        <v/>
      </c>
      <c r="AK43" t="str">
        <f>IF(ISERR(SEARCH(AK$1,Data!$H44)),"",";"&amp;AK$1&amp;";")</f>
        <v/>
      </c>
      <c r="AL43" t="str">
        <f>IF(ISERR(SEARCH(AL$1,Data!$H44)),"",";"&amp;AL$1&amp;";")</f>
        <v/>
      </c>
      <c r="AM43" t="str">
        <f>IF(ISERR(SEARCH(AM$1,Data!$H44)),"",";"&amp;AM$1&amp;";")</f>
        <v/>
      </c>
      <c r="AN43" t="str">
        <f>IF(ISERR(SEARCH(AN$1,Data!$H44)),"",";"&amp;AN$1&amp;";")</f>
        <v/>
      </c>
      <c r="AO43" t="str">
        <f>IF(ISERR(SEARCH(AO$1,Data!$H44)),"",";"&amp;AO$1&amp;";")</f>
        <v/>
      </c>
      <c r="AP43" t="str">
        <f>IF(ISERR(SEARCH(AP$1,Data!$H44)),"",";"&amp;AP$1&amp;";")</f>
        <v/>
      </c>
      <c r="AQ43" t="str">
        <f>IF(ISERR(SEARCH(AQ$1,Data!$H44)),"",";"&amp;AQ$1&amp;";")</f>
        <v/>
      </c>
      <c r="AR43" t="str">
        <f>IF(ISERR(SEARCH(AR$1,Data!$H44)),"",";"&amp;AR$1&amp;";")</f>
        <v/>
      </c>
      <c r="AS43" t="str">
        <f>IF(ISERR(SEARCH(AS$1,Data!$H44)),"",";"&amp;AS$1&amp;";")</f>
        <v/>
      </c>
      <c r="AT43" t="str">
        <f>IF(ISERR(SEARCH(AT$1,Data!$H44)),"",";"&amp;AT$1&amp;";")</f>
        <v/>
      </c>
      <c r="AU43" t="str">
        <f>IF(ISERR(SEARCH(AU$1,Data!$H44)),"",";"&amp;AU$1&amp;";")</f>
        <v/>
      </c>
      <c r="AV43" t="str">
        <f>IF(ISERR(SEARCH(AV$1,Data!$H44)),"",";"&amp;AV$1&amp;";")</f>
        <v/>
      </c>
      <c r="AW43" t="str">
        <f>IF(ISERR(SEARCH(AW$1,Data!$H44)),"",";"&amp;AW$1&amp;";")</f>
        <v/>
      </c>
      <c r="AX43" t="str">
        <f>IF(ISERR(SEARCH(AX$1,Data!$H44)),"",";"&amp;AX$1&amp;";")</f>
        <v/>
      </c>
      <c r="AY43" t="str">
        <f>IF(ISERR(SEARCH(AY$1,Data!$H44)),"",";"&amp;AY$1&amp;";")</f>
        <v/>
      </c>
      <c r="AZ43" t="str">
        <f>IF(ISERR(SEARCH(AZ$1,Data!$H44)),"",";"&amp;AZ$1&amp;";")</f>
        <v/>
      </c>
      <c r="BA43" t="str">
        <f>IF(ISERR(SEARCH(BA$1,Data!$H44)),"",";"&amp;BA$1&amp;";")</f>
        <v/>
      </c>
      <c r="BB43" t="str">
        <f>IF(ISERR(SEARCH(BB$1,Data!$H44)),"",";"&amp;BB$1&amp;";")</f>
        <v/>
      </c>
      <c r="BC43" t="str">
        <f>IF(ISERR(SEARCH(BC$1,Data!$H44)),"",";"&amp;BC$1&amp;";")</f>
        <v/>
      </c>
      <c r="BD43" t="str">
        <f>IF(ISERR(SEARCH(BD$1,Data!$H44)),"",";"&amp;BD$1&amp;";")</f>
        <v/>
      </c>
      <c r="BE43" t="str">
        <f>IF(ISERR(SEARCH(BE$1,Data!$H44)),"",";"&amp;BE$1&amp;";")</f>
        <v/>
      </c>
      <c r="BF43" t="str">
        <f>IF(ISERR(SEARCH(BF$1,Data!$H44)),"",";"&amp;BF$1&amp;";")</f>
        <v/>
      </c>
      <c r="BG43" t="str">
        <f>IF(ISERR(SEARCH(BG$1,Data!$H44)),"",";"&amp;BG$1&amp;";")</f>
        <v/>
      </c>
      <c r="BH43" t="str">
        <f>IF(ISERR(SEARCH(BH$1,Data!$H44)),"",";"&amp;BH$1&amp;";")</f>
        <v/>
      </c>
      <c r="BI43" t="str">
        <f>IF(ISERR(SEARCH(BI$1,Data!$H44)),"",";"&amp;BI$1&amp;";")</f>
        <v/>
      </c>
      <c r="BJ43" t="str">
        <f>IF(ISERR(SEARCH(BJ$1,Data!$H44)),"",";"&amp;BJ$1&amp;";")</f>
        <v/>
      </c>
      <c r="BK43" t="str">
        <f>IF(ISERR(SEARCH(BK$1,Data!$H44)),"",";"&amp;BK$1&amp;";")</f>
        <v/>
      </c>
      <c r="BL43" t="str">
        <f>IF(ISERR(SEARCH(BL$1,Data!$H44)),"",";"&amp;BL$1&amp;";")</f>
        <v/>
      </c>
      <c r="BM43" t="str">
        <f>IF(ISERR(SEARCH(BM$1,Data!$H44)),"",";"&amp;BM$1&amp;";")</f>
        <v/>
      </c>
      <c r="BN43" t="str">
        <f>IF(ISERR(SEARCH(BN$1,Data!$H44)),"",";"&amp;BN$1&amp;";")</f>
        <v/>
      </c>
      <c r="BO43" t="str">
        <f>IF(ISERR(SEARCH(BO$1,Data!$H44)),"",";"&amp;BO$1&amp;";")</f>
        <v/>
      </c>
      <c r="BP43" t="str">
        <f>IF(ISERR(SEARCH(BP$1,Data!$H44)),"",";"&amp;BP$1&amp;";")</f>
        <v/>
      </c>
      <c r="BQ43" t="str">
        <f>IF(ISERR(SEARCH(BQ$1,Data!$H44)),"",";"&amp;BQ$1&amp;";")</f>
        <v/>
      </c>
      <c r="BR43" t="str">
        <f>IF(ISERR(SEARCH(BR$1,Data!$H44)),"",";"&amp;BR$1&amp;";")</f>
        <v/>
      </c>
      <c r="BS43" t="str">
        <f>IF(ISERR(SEARCH(BS$1,Data!$H44)),"",";"&amp;BS$1&amp;";")</f>
        <v/>
      </c>
      <c r="BT43" t="str">
        <f>IF(ISERR(SEARCH(BT$1,Data!$H44)),"",";"&amp;BT$1&amp;";")</f>
        <v/>
      </c>
      <c r="BU43" t="str">
        <f>IF(ISERR(SEARCH(BU$1,Data!$H44)),"",";"&amp;BU$1&amp;";")</f>
        <v/>
      </c>
      <c r="BV43" t="str">
        <f>IF(ISERR(SEARCH(BV$1,Data!$H44)),"",";"&amp;BV$1&amp;";")</f>
        <v/>
      </c>
      <c r="BW43" t="str">
        <f>IF(ISERR(SEARCH(BW$1,Data!$H44)),"",";"&amp;BW$1&amp;";")</f>
        <v/>
      </c>
      <c r="BX43" t="str">
        <f>IF(ISERR(SEARCH(BX$1,Data!$H44)),"",";"&amp;BX$1&amp;";")</f>
        <v/>
      </c>
      <c r="BY43" t="str">
        <f>IF(ISERR(SEARCH(BY$1,Data!$H44)),"",";"&amp;BY$1&amp;";")</f>
        <v/>
      </c>
      <c r="BZ43" t="str">
        <f>IF(ISERR(SEARCH(BZ$1,Data!$H44)),"",";"&amp;BZ$1&amp;";")</f>
        <v/>
      </c>
      <c r="CA43" t="str">
        <f>IF(ISERR(SEARCH(CA$1,Data!$H44)),"",";"&amp;CA$1&amp;";")</f>
        <v/>
      </c>
      <c r="CB43" t="str">
        <f>IF(ISERR(SEARCH(CB$1,Data!$H44)),"",";"&amp;CB$1&amp;";")</f>
        <v/>
      </c>
      <c r="CC43" t="str">
        <f>IF(ISERR(SEARCH(CC$1,Data!$H44)),"",";"&amp;CC$1&amp;";")</f>
        <v/>
      </c>
      <c r="CD43" t="str">
        <f>IF(ISERR(SEARCH(CD$1,Data!$H44)),"",";"&amp;CD$1&amp;";")</f>
        <v/>
      </c>
      <c r="CE43" t="str">
        <f>IF(ISERR(SEARCH(CE$1,Data!$H44)),"",";"&amp;CE$1&amp;";")</f>
        <v/>
      </c>
      <c r="CF43" t="str">
        <f>IF(ISERR(SEARCH(CF$1,Data!$H44)),"",";"&amp;CF$1&amp;";")</f>
        <v/>
      </c>
      <c r="CG43" t="str">
        <f>IF(ISERR(SEARCH(CG$1,Data!$H44)),"",";"&amp;CG$1&amp;";")</f>
        <v/>
      </c>
      <c r="CH43" t="str">
        <f>IF(ISERR(SEARCH(CH$1,Data!$H44)),"",";"&amp;CH$1&amp;";")</f>
        <v/>
      </c>
      <c r="CI43" t="str">
        <f>IF(ISERR(SEARCH(CI$1,Data!$H44)),"",";"&amp;CI$1&amp;";")</f>
        <v/>
      </c>
      <c r="CJ43" t="str">
        <f>IF(ISERR(SEARCH(CJ$1,Data!$H44)),"",";"&amp;CJ$1&amp;";")</f>
        <v/>
      </c>
      <c r="CK43" t="str">
        <f>IF(ISERR(SEARCH(CK$1,Data!$H44)),"",";"&amp;CK$1&amp;";")</f>
        <v/>
      </c>
      <c r="CL43" t="str">
        <f>IF(ISERR(SEARCH(CL$1,Data!$H44)),"",";"&amp;CL$1&amp;";")</f>
        <v/>
      </c>
      <c r="CM43" t="str">
        <f>IF(ISERR(SEARCH(CM$1,Data!$H44)),"",";"&amp;CM$1&amp;";")</f>
        <v/>
      </c>
      <c r="CN43" t="str">
        <f>IF(ISERR(SEARCH(CN$1,Data!$H44)),"",";"&amp;CN$1&amp;";")</f>
        <v/>
      </c>
      <c r="CO43" t="str">
        <f>IF(ISERR(SEARCH(CO$1,Data!$H44)),"",";"&amp;CO$1&amp;";")</f>
        <v/>
      </c>
      <c r="CP43" t="str">
        <f>IF(ISERR(SEARCH(CP$1,Data!$H44)),"",";"&amp;CP$1&amp;";")</f>
        <v/>
      </c>
      <c r="CQ43" t="str">
        <f>IF(ISERR(SEARCH(CQ$1,Data!$H44)),"",";"&amp;CQ$1&amp;";")</f>
        <v/>
      </c>
      <c r="CR43" t="str">
        <f>IF(ISERR(SEARCH(CR$1,Data!$H44)),"",";"&amp;CR$1&amp;";")</f>
        <v/>
      </c>
      <c r="CS43" t="str">
        <f>IF(ISERR(SEARCH(CS$1,Data!$H44)),"",";"&amp;CS$1&amp;";")</f>
        <v/>
      </c>
      <c r="CT43" t="str">
        <f>IF(ISERR(SEARCH(CT$1,Data!$H44)),"",";"&amp;CT$1&amp;";")</f>
        <v/>
      </c>
      <c r="CU43" t="str">
        <f>IF(ISERR(SEARCH(CU$1,Data!$H44)),"",";"&amp;CU$1&amp;";")</f>
        <v/>
      </c>
      <c r="CV43" t="str">
        <f>IF(ISERR(SEARCH(CV$1,Data!$H44)),"",";"&amp;CV$1&amp;";")</f>
        <v/>
      </c>
      <c r="CW43" t="str">
        <f>IF(ISERR(SEARCH(CW$1,Data!$H44)),"",";"&amp;CW$1&amp;";")</f>
        <v/>
      </c>
      <c r="CX43" t="str">
        <f>IF(ISERR(SEARCH(CX$1,Data!$H44)),"",";"&amp;CX$1&amp;";")</f>
        <v/>
      </c>
      <c r="CY43" t="str">
        <f>IF(ISERR(SEARCH(CY$1,Data!$H44)),"",";"&amp;CY$1&amp;";")</f>
        <v/>
      </c>
      <c r="CZ43" t="str">
        <f>IF(ISERR(SEARCH(CZ$1,Data!$H44)),"",";"&amp;CZ$1&amp;";")</f>
        <v/>
      </c>
      <c r="DA43" t="str">
        <f>IF(ISERR(SEARCH(DA$1,Data!$H44)),"",";"&amp;DA$1&amp;";")</f>
        <v/>
      </c>
      <c r="DB43" t="str">
        <f>IF(ISERR(SEARCH(DB$1,Data!$H44)),"",";"&amp;DB$1&amp;";")</f>
        <v/>
      </c>
      <c r="DC43" t="str">
        <f>IF(ISERR(SEARCH(DC$1,Data!$H44)),"",";"&amp;DC$1&amp;";")</f>
        <v/>
      </c>
      <c r="DD43" t="str">
        <f>IF(ISERR(SEARCH(DD$1,Data!$H44)),"",";"&amp;DD$1&amp;";")</f>
        <v/>
      </c>
      <c r="DE43" t="str">
        <f>IF(ISERR(SEARCH(DE$1,Data!$H44)),"",";"&amp;DE$1&amp;";")</f>
        <v/>
      </c>
      <c r="DF43" t="str">
        <f>IF(ISERR(SEARCH(DF$1,Data!$H44)),"",";"&amp;DF$1&amp;";")</f>
        <v/>
      </c>
      <c r="DG43" t="str">
        <f>IF(ISERR(SEARCH(DG$1,Data!$H44)),"",";"&amp;DG$1&amp;";")</f>
        <v/>
      </c>
      <c r="DH43" t="str">
        <f>IF(ISERR(SEARCH(DH$1,Data!$H44)),"",";"&amp;DH$1&amp;";")</f>
        <v/>
      </c>
      <c r="DI43" t="str">
        <f>IF(ISERR(SEARCH(DI$1,Data!$H44)),"",";"&amp;DI$1&amp;";")</f>
        <v/>
      </c>
      <c r="DJ43" t="str">
        <f>IF(ISERR(SEARCH(DJ$1,Data!$H44)),"",";"&amp;DJ$1&amp;";")</f>
        <v/>
      </c>
      <c r="DK43" t="str">
        <f>IF(ISERR(SEARCH(DK$1,Data!$H44)),"",";"&amp;DK$1&amp;";")</f>
        <v/>
      </c>
      <c r="DL43" t="str">
        <f>IF(ISERR(SEARCH(DL$1,Data!$H44)),"",";"&amp;DL$1&amp;";")</f>
        <v/>
      </c>
      <c r="DM43" t="str">
        <f>IF(ISERR(SEARCH(DM$1,Data!$H44)),"",";"&amp;DM$1&amp;";")</f>
        <v/>
      </c>
      <c r="DN43" t="str">
        <f>IF(ISERR(SEARCH(DN$1,Data!$H44)),"",";"&amp;DN$1&amp;";")</f>
        <v/>
      </c>
      <c r="DO43" t="str">
        <f>IF(ISERR(SEARCH(DO$1,Data!$H44)),"",";"&amp;DO$1&amp;";")</f>
        <v/>
      </c>
      <c r="DP43" t="str">
        <f>IF(ISERR(SEARCH(DP$1,Data!$H44)),"",";"&amp;DP$1&amp;";")</f>
        <v/>
      </c>
      <c r="DQ43" t="str">
        <f>IF(ISERR(SEARCH(DQ$1,Data!$H44)),"",";"&amp;DQ$1&amp;";")</f>
        <v/>
      </c>
      <c r="DR43" t="str">
        <f>IF(ISERR(SEARCH(DR$1,Data!$H44)),"",";"&amp;DR$1&amp;";")</f>
        <v/>
      </c>
      <c r="DS43" t="str">
        <f>IF(ISERR(SEARCH(DS$1,Data!$H44)),"",";"&amp;DS$1&amp;";")</f>
        <v/>
      </c>
      <c r="DT43" t="str">
        <f>IF(ISERR(SEARCH(DT$1,Data!$H44)),"",";"&amp;DT$1&amp;";")</f>
        <v/>
      </c>
      <c r="DU43" t="str">
        <f>IF(ISERR(SEARCH(DU$1,Data!$H44)),"",";"&amp;DU$1&amp;";")</f>
        <v/>
      </c>
    </row>
    <row r="44" spans="1:125" x14ac:dyDescent="0.3">
      <c r="A44" t="str">
        <f>Tableau1[[#This Row],[name]]</f>
        <v>Major Taslin Brance</v>
      </c>
      <c r="B44" t="str">
        <f>IF(ISERROR(Tableau3[[#This Row],[Second semi-colon]]), "", MID(Tableau3[[#This Row],[Concatenation]], 2, Tableau3[[#This Row],[Second semi-colon]]-2))</f>
        <v/>
      </c>
      <c r="C44" t="e">
        <f>SEARCH(" ;",Tableau3[[#This Row],[Concatenation]])</f>
        <v>#VALUE!</v>
      </c>
      <c r="D44" t="str">
        <f>'Search for homeplanet'!I44&amp; 'Search for homeplanet'!J44&amp; 'Search for homeplanet'!K44&amp; 'Search for homeplanet'!L44&amp; 'Search for homeplanet'!M44&amp; 'Search for homeplanet'!N44&amp; 'Search for homeplanet'!O44&amp; 'Search for homeplanet'!P44&amp; 'Search for homeplanet'!Q44&amp; 'Search for homeplanet'!R44&amp; 'Search for homeplanet'!S44&amp; 'Search for homeplanet'!T44&amp; 'Search for homeplanet'!U44&amp; 'Search for homeplanet'!V44&amp; 'Search for homeplanet'!W44&amp; 'Search for homeplanet'!X44&amp; 'Search for homeplanet'!Y44&amp; 'Search for homeplanet'!Z44&amp; 'Search for homeplanet'!AA44&amp; 'Search for homeplanet'!AB44&amp; 'Search for homeplanet'!AC44&amp; 'Search for homeplanet'!AD44&amp; 'Search for homeplanet'!AE44&amp; 'Search for homeplanet'!AF44&amp; 'Search for homeplanet'!AG44&amp; 'Search for homeplanet'!AH44&amp; 'Search for homeplanet'!AI44&amp; 'Search for homeplanet'!AJ44&amp; 'Search for homeplanet'!AK44&amp; 'Search for homeplanet'!AL44&amp; 'Search for homeplanet'!AM44&amp; 'Search for homeplanet'!AN44&amp; 'Search for homeplanet'!AO44&amp; 'Search for homeplanet'!AP44&amp; 'Search for homeplanet'!AQ44&amp; 'Search for homeplanet'!AR44&amp; 'Search for homeplanet'!AS44&amp; 'Search for homeplanet'!AT44&amp; 'Search for homeplanet'!AU44&amp; 'Search for homeplanet'!AV44&amp; 'Search for homeplanet'!AW44&amp; 'Search for homeplanet'!AX44&amp; 'Search for homeplanet'!AY44&amp; 'Search for homeplanet'!AZ44&amp; 'Search for homeplanet'!BA44&amp; 'Search for homeplanet'!BB44&amp; 'Search for homeplanet'!BC44&amp; 'Search for homeplanet'!BD44&amp; 'Search for homeplanet'!BE44&amp; 'Search for homeplanet'!BF44&amp; 'Search for homeplanet'!BG44&amp; 'Search for homeplanet'!BH44&amp; 'Search for homeplanet'!BI44&amp; 'Search for homeplanet'!BJ44&amp; 'Search for homeplanet'!BK44&amp; 'Search for homeplanet'!BL44&amp; 'Search for homeplanet'!BM44&amp; 'Search for homeplanet'!BN44&amp; 'Search for homeplanet'!BO44&amp; 'Search for homeplanet'!BP44&amp; 'Search for homeplanet'!BQ44&amp; 'Search for homeplanet'!BR44&amp; 'Search for homeplanet'!BS44&amp; 'Search for homeplanet'!BT44&amp; 'Search for homeplanet'!BU44&amp; 'Search for homeplanet'!BV44&amp; 'Search for homeplanet'!BW44&amp; 'Search for homeplanet'!BX44&amp; 'Search for homeplanet'!BY44&amp; 'Search for homeplanet'!BZ44&amp; 'Search for homeplanet'!CA44&amp; 'Search for homeplanet'!CB44&amp; 'Search for homeplanet'!CC44&amp; 'Search for homeplanet'!CD44&amp; 'Search for homeplanet'!CE44&amp; 'Search for homeplanet'!CF44&amp; 'Search for homeplanet'!CG44&amp; 'Search for homeplanet'!CH44&amp; 'Search for homeplanet'!CI44&amp; 'Search for homeplanet'!CJ44&amp; 'Search for homeplanet'!CK44&amp; 'Search for homeplanet'!CL44&amp; 'Search for homeplanet'!CM44&amp; 'Search for homeplanet'!CN44&amp; 'Search for homeplanet'!CO44&amp; 'Search for homeplanet'!CP44&amp; 'Search for homeplanet'!CQ44&amp; 'Search for homeplanet'!CR44&amp; 'Search for homeplanet'!CS44&amp; 'Search for homeplanet'!CT44&amp; 'Search for homeplanet'!CU44&amp; 'Search for homeplanet'!CV44&amp; 'Search for homeplanet'!CW44&amp; 'Search for homeplanet'!CX44&amp; 'Search for homeplanet'!CY44&amp; 'Search for homeplanet'!CZ44&amp; 'Search for homeplanet'!DA44&amp; 'Search for homeplanet'!DB44&amp; 'Search for homeplanet'!DC44&amp; 'Search for homeplanet'!DD44&amp; 'Search for homeplanet'!DE44&amp; 'Search for homeplanet'!DF44&amp; 'Search for homeplanet'!DG44&amp; 'Search for homeplanet'!DH44&amp; 'Search for homeplanet'!DI44&amp; 'Search for homeplanet'!DJ44&amp; 'Search for homeplanet'!DK44&amp; 'Search for homeplanet'!DL44&amp; 'Search for homeplanet'!DM44&amp; 'Search for homeplanet'!DN44&amp; 'Search for homeplanet'!DO44&amp; 'Search for homeplanet'!DP44&amp; 'Search for homeplanet'!DQ44&amp; 'Search for homeplanet'!DR44&amp; 'Search for homeplanet'!DS44&amp; 'Search for homeplanet'!DT44&amp; 'Search for homeplanet'!DU44</f>
        <v/>
      </c>
      <c r="I44" t="str">
        <f>IF(ISERR(SEARCH(I$1,Data!$H45)),"",";"&amp;I$1&amp;";")</f>
        <v/>
      </c>
      <c r="J44" t="str">
        <f>IF(ISERR(SEARCH(J$1,Data!$H45)),"",";"&amp;J$1&amp;";")</f>
        <v/>
      </c>
      <c r="K44" t="str">
        <f>IF(ISERR(SEARCH(K$1,Data!$H45)),"",";"&amp;K$1&amp;";")</f>
        <v/>
      </c>
      <c r="L44" t="str">
        <f>IF(ISERR(SEARCH(L$1,Data!$H45)),"",";"&amp;L$1&amp;";")</f>
        <v/>
      </c>
      <c r="M44" t="str">
        <f>IF(ISERR(SEARCH(M$1,Data!$H45)),"",";"&amp;M$1&amp;";")</f>
        <v/>
      </c>
      <c r="N44" t="str">
        <f>IF(ISERR(SEARCH(N$1,Data!$H45)),"",";"&amp;N$1&amp;";")</f>
        <v/>
      </c>
      <c r="O44" t="str">
        <f>IF(ISERR(SEARCH(O$1,Data!$H45)),"",";"&amp;O$1&amp;";")</f>
        <v/>
      </c>
      <c r="P44" t="str">
        <f>IF(ISERR(SEARCH(P$1,Data!$H45)),"",";"&amp;P$1&amp;";")</f>
        <v/>
      </c>
      <c r="Q44" t="str">
        <f>IF(ISERR(SEARCH(Q$1,Data!$H45)),"",";"&amp;Q$1&amp;";")</f>
        <v/>
      </c>
      <c r="R44" t="str">
        <f>IF(ISERR(SEARCH(R$1,Data!$H45)),"",";"&amp;R$1&amp;";")</f>
        <v/>
      </c>
      <c r="S44" t="str">
        <f>IF(ISERR(SEARCH(S$1,Data!$H45)),"",";"&amp;S$1&amp;";")</f>
        <v/>
      </c>
      <c r="T44" t="str">
        <f>IF(ISERR(SEARCH(T$1,Data!$H45)),"",";"&amp;T$1&amp;";")</f>
        <v/>
      </c>
      <c r="U44" t="str">
        <f>IF(ISERR(SEARCH(U$1,Data!$H45)),"",";"&amp;U$1&amp;";")</f>
        <v/>
      </c>
      <c r="V44" t="str">
        <f>IF(ISERR(SEARCH(V$1,Data!$H45)),"",";"&amp;V$1&amp;";")</f>
        <v/>
      </c>
      <c r="W44" t="str">
        <f>IF(ISERR(SEARCH(W$1,Data!$H45)),"",";"&amp;W$1&amp;";")</f>
        <v/>
      </c>
      <c r="X44" t="str">
        <f>IF(ISERR(SEARCH(X$1,Data!$H45)),"",";"&amp;X$1&amp;";")</f>
        <v/>
      </c>
      <c r="Y44" t="str">
        <f>IF(ISERR(SEARCH(Y$1,Data!$H45)),"",";"&amp;Y$1&amp;";")</f>
        <v/>
      </c>
      <c r="Z44" t="str">
        <f>IF(ISERR(SEARCH(Z$1,Data!$H45)),"",";"&amp;Z$1&amp;";")</f>
        <v/>
      </c>
      <c r="AA44" t="str">
        <f>IF(ISERR(SEARCH(AA$1,Data!$H45)),"",";"&amp;AA$1&amp;";")</f>
        <v/>
      </c>
      <c r="AB44" t="str">
        <f>IF(ISERR(SEARCH(AB$1,Data!$H45)),"",";"&amp;AB$1&amp;";")</f>
        <v/>
      </c>
      <c r="AC44" t="str">
        <f>IF(ISERR(SEARCH(AC$1,Data!$H45)),"",";"&amp;AC$1&amp;";")</f>
        <v/>
      </c>
      <c r="AD44" t="str">
        <f>IF(ISERR(SEARCH(AD$1,Data!$H45)),"",";"&amp;AD$1&amp;";")</f>
        <v/>
      </c>
      <c r="AE44" t="str">
        <f>IF(ISERR(SEARCH(AE$1,Data!$H45)),"",";"&amp;AE$1&amp;";")</f>
        <v/>
      </c>
      <c r="AF44" t="str">
        <f>IF(ISERR(SEARCH(AF$1,Data!$H45)),"",";"&amp;AF$1&amp;";")</f>
        <v/>
      </c>
      <c r="AG44" t="str">
        <f>IF(ISERR(SEARCH(AG$1,Data!$H45)),"",";"&amp;AG$1&amp;";")</f>
        <v/>
      </c>
      <c r="AH44" t="str">
        <f>IF(ISERR(SEARCH(AH$1,Data!$H45)),"",";"&amp;AH$1&amp;";")</f>
        <v/>
      </c>
      <c r="AI44" t="str">
        <f>IF(ISERR(SEARCH(AI$1,Data!$H45)),"",";"&amp;AI$1&amp;";")</f>
        <v/>
      </c>
      <c r="AJ44" t="str">
        <f>IF(ISERR(SEARCH(AJ$1,Data!$H45)),"",";"&amp;AJ$1&amp;";")</f>
        <v/>
      </c>
      <c r="AK44" t="str">
        <f>IF(ISERR(SEARCH(AK$1,Data!$H45)),"",";"&amp;AK$1&amp;";")</f>
        <v/>
      </c>
      <c r="AL44" t="str">
        <f>IF(ISERR(SEARCH(AL$1,Data!$H45)),"",";"&amp;AL$1&amp;";")</f>
        <v/>
      </c>
      <c r="AM44" t="str">
        <f>IF(ISERR(SEARCH(AM$1,Data!$H45)),"",";"&amp;AM$1&amp;";")</f>
        <v/>
      </c>
      <c r="AN44" t="str">
        <f>IF(ISERR(SEARCH(AN$1,Data!$H45)),"",";"&amp;AN$1&amp;";")</f>
        <v/>
      </c>
      <c r="AO44" t="str">
        <f>IF(ISERR(SEARCH(AO$1,Data!$H45)),"",";"&amp;AO$1&amp;";")</f>
        <v/>
      </c>
      <c r="AP44" t="str">
        <f>IF(ISERR(SEARCH(AP$1,Data!$H45)),"",";"&amp;AP$1&amp;";")</f>
        <v/>
      </c>
      <c r="AQ44" t="str">
        <f>IF(ISERR(SEARCH(AQ$1,Data!$H45)),"",";"&amp;AQ$1&amp;";")</f>
        <v/>
      </c>
      <c r="AR44" t="str">
        <f>IF(ISERR(SEARCH(AR$1,Data!$H45)),"",";"&amp;AR$1&amp;";")</f>
        <v/>
      </c>
      <c r="AS44" t="str">
        <f>IF(ISERR(SEARCH(AS$1,Data!$H45)),"",";"&amp;AS$1&amp;";")</f>
        <v/>
      </c>
      <c r="AT44" t="str">
        <f>IF(ISERR(SEARCH(AT$1,Data!$H45)),"",";"&amp;AT$1&amp;";")</f>
        <v/>
      </c>
      <c r="AU44" t="str">
        <f>IF(ISERR(SEARCH(AU$1,Data!$H45)),"",";"&amp;AU$1&amp;";")</f>
        <v/>
      </c>
      <c r="AV44" t="str">
        <f>IF(ISERR(SEARCH(AV$1,Data!$H45)),"",";"&amp;AV$1&amp;";")</f>
        <v/>
      </c>
      <c r="AW44" t="str">
        <f>IF(ISERR(SEARCH(AW$1,Data!$H45)),"",";"&amp;AW$1&amp;";")</f>
        <v/>
      </c>
      <c r="AX44" t="str">
        <f>IF(ISERR(SEARCH(AX$1,Data!$H45)),"",";"&amp;AX$1&amp;";")</f>
        <v/>
      </c>
      <c r="AY44" t="str">
        <f>IF(ISERR(SEARCH(AY$1,Data!$H45)),"",";"&amp;AY$1&amp;";")</f>
        <v/>
      </c>
      <c r="AZ44" t="str">
        <f>IF(ISERR(SEARCH(AZ$1,Data!$H45)),"",";"&amp;AZ$1&amp;";")</f>
        <v/>
      </c>
      <c r="BA44" t="str">
        <f>IF(ISERR(SEARCH(BA$1,Data!$H45)),"",";"&amp;BA$1&amp;";")</f>
        <v/>
      </c>
      <c r="BB44" t="str">
        <f>IF(ISERR(SEARCH(BB$1,Data!$H45)),"",";"&amp;BB$1&amp;";")</f>
        <v/>
      </c>
      <c r="BC44" t="str">
        <f>IF(ISERR(SEARCH(BC$1,Data!$H45)),"",";"&amp;BC$1&amp;";")</f>
        <v/>
      </c>
      <c r="BD44" t="str">
        <f>IF(ISERR(SEARCH(BD$1,Data!$H45)),"",";"&amp;BD$1&amp;";")</f>
        <v/>
      </c>
      <c r="BE44" t="str">
        <f>IF(ISERR(SEARCH(BE$1,Data!$H45)),"",";"&amp;BE$1&amp;";")</f>
        <v/>
      </c>
      <c r="BF44" t="str">
        <f>IF(ISERR(SEARCH(BF$1,Data!$H45)),"",";"&amp;BF$1&amp;";")</f>
        <v/>
      </c>
      <c r="BG44" t="str">
        <f>IF(ISERR(SEARCH(BG$1,Data!$H45)),"",";"&amp;BG$1&amp;";")</f>
        <v/>
      </c>
      <c r="BH44" t="str">
        <f>IF(ISERR(SEARCH(BH$1,Data!$H45)),"",";"&amp;BH$1&amp;";")</f>
        <v/>
      </c>
      <c r="BI44" t="str">
        <f>IF(ISERR(SEARCH(BI$1,Data!$H45)),"",";"&amp;BI$1&amp;";")</f>
        <v/>
      </c>
      <c r="BJ44" t="str">
        <f>IF(ISERR(SEARCH(BJ$1,Data!$H45)),"",";"&amp;BJ$1&amp;";")</f>
        <v/>
      </c>
      <c r="BK44" t="str">
        <f>IF(ISERR(SEARCH(BK$1,Data!$H45)),"",";"&amp;BK$1&amp;";")</f>
        <v/>
      </c>
      <c r="BL44" t="str">
        <f>IF(ISERR(SEARCH(BL$1,Data!$H45)),"",";"&amp;BL$1&amp;";")</f>
        <v/>
      </c>
      <c r="BM44" t="str">
        <f>IF(ISERR(SEARCH(BM$1,Data!$H45)),"",";"&amp;BM$1&amp;";")</f>
        <v/>
      </c>
      <c r="BN44" t="str">
        <f>IF(ISERR(SEARCH(BN$1,Data!$H45)),"",";"&amp;BN$1&amp;";")</f>
        <v/>
      </c>
      <c r="BO44" t="str">
        <f>IF(ISERR(SEARCH(BO$1,Data!$H45)),"",";"&amp;BO$1&amp;";")</f>
        <v/>
      </c>
      <c r="BP44" t="str">
        <f>IF(ISERR(SEARCH(BP$1,Data!$H45)),"",";"&amp;BP$1&amp;";")</f>
        <v/>
      </c>
      <c r="BQ44" t="str">
        <f>IF(ISERR(SEARCH(BQ$1,Data!$H45)),"",";"&amp;BQ$1&amp;";")</f>
        <v/>
      </c>
      <c r="BR44" t="str">
        <f>IF(ISERR(SEARCH(BR$1,Data!$H45)),"",";"&amp;BR$1&amp;";")</f>
        <v/>
      </c>
      <c r="BS44" t="str">
        <f>IF(ISERR(SEARCH(BS$1,Data!$H45)),"",";"&amp;BS$1&amp;";")</f>
        <v/>
      </c>
      <c r="BT44" t="str">
        <f>IF(ISERR(SEARCH(BT$1,Data!$H45)),"",";"&amp;BT$1&amp;";")</f>
        <v/>
      </c>
      <c r="BU44" t="str">
        <f>IF(ISERR(SEARCH(BU$1,Data!$H45)),"",";"&amp;BU$1&amp;";")</f>
        <v/>
      </c>
      <c r="BV44" t="str">
        <f>IF(ISERR(SEARCH(BV$1,Data!$H45)),"",";"&amp;BV$1&amp;";")</f>
        <v/>
      </c>
      <c r="BW44" t="str">
        <f>IF(ISERR(SEARCH(BW$1,Data!$H45)),"",";"&amp;BW$1&amp;";")</f>
        <v/>
      </c>
      <c r="BX44" t="str">
        <f>IF(ISERR(SEARCH(BX$1,Data!$H45)),"",";"&amp;BX$1&amp;";")</f>
        <v/>
      </c>
      <c r="BY44" t="str">
        <f>IF(ISERR(SEARCH(BY$1,Data!$H45)),"",";"&amp;BY$1&amp;";")</f>
        <v/>
      </c>
      <c r="BZ44" t="str">
        <f>IF(ISERR(SEARCH(BZ$1,Data!$H45)),"",";"&amp;BZ$1&amp;";")</f>
        <v/>
      </c>
      <c r="CA44" t="str">
        <f>IF(ISERR(SEARCH(CA$1,Data!$H45)),"",";"&amp;CA$1&amp;";")</f>
        <v/>
      </c>
      <c r="CB44" t="str">
        <f>IF(ISERR(SEARCH(CB$1,Data!$H45)),"",";"&amp;CB$1&amp;";")</f>
        <v/>
      </c>
      <c r="CC44" t="str">
        <f>IF(ISERR(SEARCH(CC$1,Data!$H45)),"",";"&amp;CC$1&amp;";")</f>
        <v/>
      </c>
      <c r="CD44" t="str">
        <f>IF(ISERR(SEARCH(CD$1,Data!$H45)),"",";"&amp;CD$1&amp;";")</f>
        <v/>
      </c>
      <c r="CE44" t="str">
        <f>IF(ISERR(SEARCH(CE$1,Data!$H45)),"",";"&amp;CE$1&amp;";")</f>
        <v/>
      </c>
      <c r="CF44" t="str">
        <f>IF(ISERR(SEARCH(CF$1,Data!$H45)),"",";"&amp;CF$1&amp;";")</f>
        <v/>
      </c>
      <c r="CG44" t="str">
        <f>IF(ISERR(SEARCH(CG$1,Data!$H45)),"",";"&amp;CG$1&amp;";")</f>
        <v/>
      </c>
      <c r="CH44" t="str">
        <f>IF(ISERR(SEARCH(CH$1,Data!$H45)),"",";"&amp;CH$1&amp;";")</f>
        <v/>
      </c>
      <c r="CI44" t="str">
        <f>IF(ISERR(SEARCH(CI$1,Data!$H45)),"",";"&amp;CI$1&amp;";")</f>
        <v/>
      </c>
      <c r="CJ44" t="str">
        <f>IF(ISERR(SEARCH(CJ$1,Data!$H45)),"",";"&amp;CJ$1&amp;";")</f>
        <v/>
      </c>
      <c r="CK44" t="str">
        <f>IF(ISERR(SEARCH(CK$1,Data!$H45)),"",";"&amp;CK$1&amp;";")</f>
        <v/>
      </c>
      <c r="CL44" t="str">
        <f>IF(ISERR(SEARCH(CL$1,Data!$H45)),"",";"&amp;CL$1&amp;";")</f>
        <v/>
      </c>
      <c r="CM44" t="str">
        <f>IF(ISERR(SEARCH(CM$1,Data!$H45)),"",";"&amp;CM$1&amp;";")</f>
        <v/>
      </c>
      <c r="CN44" t="str">
        <f>IF(ISERR(SEARCH(CN$1,Data!$H45)),"",";"&amp;CN$1&amp;";")</f>
        <v/>
      </c>
      <c r="CO44" t="str">
        <f>IF(ISERR(SEARCH(CO$1,Data!$H45)),"",";"&amp;CO$1&amp;";")</f>
        <v/>
      </c>
      <c r="CP44" t="str">
        <f>IF(ISERR(SEARCH(CP$1,Data!$H45)),"",";"&amp;CP$1&amp;";")</f>
        <v/>
      </c>
      <c r="CQ44" t="str">
        <f>IF(ISERR(SEARCH(CQ$1,Data!$H45)),"",";"&amp;CQ$1&amp;";")</f>
        <v/>
      </c>
      <c r="CR44" t="str">
        <f>IF(ISERR(SEARCH(CR$1,Data!$H45)),"",";"&amp;CR$1&amp;";")</f>
        <v/>
      </c>
      <c r="CS44" t="str">
        <f>IF(ISERR(SEARCH(CS$1,Data!$H45)),"",";"&amp;CS$1&amp;";")</f>
        <v/>
      </c>
      <c r="CT44" t="str">
        <f>IF(ISERR(SEARCH(CT$1,Data!$H45)),"",";"&amp;CT$1&amp;";")</f>
        <v/>
      </c>
      <c r="CU44" t="str">
        <f>IF(ISERR(SEARCH(CU$1,Data!$H45)),"",";"&amp;CU$1&amp;";")</f>
        <v/>
      </c>
      <c r="CV44" t="str">
        <f>IF(ISERR(SEARCH(CV$1,Data!$H45)),"",";"&amp;CV$1&amp;";")</f>
        <v/>
      </c>
      <c r="CW44" t="str">
        <f>IF(ISERR(SEARCH(CW$1,Data!$H45)),"",";"&amp;CW$1&amp;";")</f>
        <v/>
      </c>
      <c r="CX44" t="str">
        <f>IF(ISERR(SEARCH(CX$1,Data!$H45)),"",";"&amp;CX$1&amp;";")</f>
        <v/>
      </c>
      <c r="CY44" t="str">
        <f>IF(ISERR(SEARCH(CY$1,Data!$H45)),"",";"&amp;CY$1&amp;";")</f>
        <v/>
      </c>
      <c r="CZ44" t="str">
        <f>IF(ISERR(SEARCH(CZ$1,Data!$H45)),"",";"&amp;CZ$1&amp;";")</f>
        <v/>
      </c>
      <c r="DA44" t="str">
        <f>IF(ISERR(SEARCH(DA$1,Data!$H45)),"",";"&amp;DA$1&amp;";")</f>
        <v/>
      </c>
      <c r="DB44" t="str">
        <f>IF(ISERR(SEARCH(DB$1,Data!$H45)),"",";"&amp;DB$1&amp;";")</f>
        <v/>
      </c>
      <c r="DC44" t="str">
        <f>IF(ISERR(SEARCH(DC$1,Data!$H45)),"",";"&amp;DC$1&amp;";")</f>
        <v/>
      </c>
      <c r="DD44" t="str">
        <f>IF(ISERR(SEARCH(DD$1,Data!$H45)),"",";"&amp;DD$1&amp;";")</f>
        <v/>
      </c>
      <c r="DE44" t="str">
        <f>IF(ISERR(SEARCH(DE$1,Data!$H45)),"",";"&amp;DE$1&amp;";")</f>
        <v/>
      </c>
      <c r="DF44" t="str">
        <f>IF(ISERR(SEARCH(DF$1,Data!$H45)),"",";"&amp;DF$1&amp;";")</f>
        <v/>
      </c>
      <c r="DG44" t="str">
        <f>IF(ISERR(SEARCH(DG$1,Data!$H45)),"",";"&amp;DG$1&amp;";")</f>
        <v/>
      </c>
      <c r="DH44" t="str">
        <f>IF(ISERR(SEARCH(DH$1,Data!$H45)),"",";"&amp;DH$1&amp;";")</f>
        <v/>
      </c>
      <c r="DI44" t="str">
        <f>IF(ISERR(SEARCH(DI$1,Data!$H45)),"",";"&amp;DI$1&amp;";")</f>
        <v/>
      </c>
      <c r="DJ44" t="str">
        <f>IF(ISERR(SEARCH(DJ$1,Data!$H45)),"",";"&amp;DJ$1&amp;";")</f>
        <v/>
      </c>
      <c r="DK44" t="str">
        <f>IF(ISERR(SEARCH(DK$1,Data!$H45)),"",";"&amp;DK$1&amp;";")</f>
        <v/>
      </c>
      <c r="DL44" t="str">
        <f>IF(ISERR(SEARCH(DL$1,Data!$H45)),"",";"&amp;DL$1&amp;";")</f>
        <v/>
      </c>
      <c r="DM44" t="str">
        <f>IF(ISERR(SEARCH(DM$1,Data!$H45)),"",";"&amp;DM$1&amp;";")</f>
        <v/>
      </c>
      <c r="DN44" t="str">
        <f>IF(ISERR(SEARCH(DN$1,Data!$H45)),"",";"&amp;DN$1&amp;";")</f>
        <v/>
      </c>
      <c r="DO44" t="str">
        <f>IF(ISERR(SEARCH(DO$1,Data!$H45)),"",";"&amp;DO$1&amp;";")</f>
        <v/>
      </c>
      <c r="DP44" t="str">
        <f>IF(ISERR(SEARCH(DP$1,Data!$H45)),"",";"&amp;DP$1&amp;";")</f>
        <v/>
      </c>
      <c r="DQ44" t="str">
        <f>IF(ISERR(SEARCH(DQ$1,Data!$H45)),"",";"&amp;DQ$1&amp;";")</f>
        <v/>
      </c>
      <c r="DR44" t="str">
        <f>IF(ISERR(SEARCH(DR$1,Data!$H45)),"",";"&amp;DR$1&amp;";")</f>
        <v/>
      </c>
      <c r="DS44" t="str">
        <f>IF(ISERR(SEARCH(DS$1,Data!$H45)),"",";"&amp;DS$1&amp;";")</f>
        <v/>
      </c>
      <c r="DT44" t="str">
        <f>IF(ISERR(SEARCH(DT$1,Data!$H45)),"",";"&amp;DT$1&amp;";")</f>
        <v/>
      </c>
      <c r="DU44" t="str">
        <f>IF(ISERR(SEARCH(DU$1,Data!$H45)),"",";"&amp;DU$1&amp;";")</f>
        <v/>
      </c>
    </row>
    <row r="45" spans="1:125" x14ac:dyDescent="0.3">
      <c r="A45" t="str">
        <f>Tableau1[[#This Row],[name]]</f>
        <v>Ezra Bridger</v>
      </c>
      <c r="B45" t="str">
        <f>IF(ISERROR(Tableau3[[#This Row],[Second semi-colon]]), "", MID(Tableau3[[#This Row],[Concatenation]], 2, Tableau3[[#This Row],[Second semi-colon]]-2))</f>
        <v>Ando</v>
      </c>
      <c r="C45">
        <f>SEARCH(" ;",Tableau3[[#This Row],[Concatenation]])</f>
        <v>6</v>
      </c>
      <c r="D45" t="str">
        <f>'Search for homeplanet'!I45&amp; 'Search for homeplanet'!J45&amp; 'Search for homeplanet'!K45&amp; 'Search for homeplanet'!L45&amp; 'Search for homeplanet'!M45&amp; 'Search for homeplanet'!N45&amp; 'Search for homeplanet'!O45&amp; 'Search for homeplanet'!P45&amp; 'Search for homeplanet'!Q45&amp; 'Search for homeplanet'!R45&amp; 'Search for homeplanet'!S45&amp; 'Search for homeplanet'!T45&amp; 'Search for homeplanet'!U45&amp; 'Search for homeplanet'!V45&amp; 'Search for homeplanet'!W45&amp; 'Search for homeplanet'!X45&amp; 'Search for homeplanet'!Y45&amp; 'Search for homeplanet'!Z45&amp; 'Search for homeplanet'!AA45&amp; 'Search for homeplanet'!AB45&amp; 'Search for homeplanet'!AC45&amp; 'Search for homeplanet'!AD45&amp; 'Search for homeplanet'!AE45&amp; 'Search for homeplanet'!AF45&amp; 'Search for homeplanet'!AG45&amp; 'Search for homeplanet'!AH45&amp; 'Search for homeplanet'!AI45&amp; 'Search for homeplanet'!AJ45&amp; 'Search for homeplanet'!AK45&amp; 'Search for homeplanet'!AL45&amp; 'Search for homeplanet'!AM45&amp; 'Search for homeplanet'!AN45&amp; 'Search for homeplanet'!AO45&amp; 'Search for homeplanet'!AP45&amp; 'Search for homeplanet'!AQ45&amp; 'Search for homeplanet'!AR45&amp; 'Search for homeplanet'!AS45&amp; 'Search for homeplanet'!AT45&amp; 'Search for homeplanet'!AU45&amp; 'Search for homeplanet'!AV45&amp; 'Search for homeplanet'!AW45&amp; 'Search for homeplanet'!AX45&amp; 'Search for homeplanet'!AY45&amp; 'Search for homeplanet'!AZ45&amp; 'Search for homeplanet'!BA45&amp; 'Search for homeplanet'!BB45&amp; 'Search for homeplanet'!BC45&amp; 'Search for homeplanet'!BD45&amp; 'Search for homeplanet'!BE45&amp; 'Search for homeplanet'!BF45&amp; 'Search for homeplanet'!BG45&amp; 'Search for homeplanet'!BH45&amp; 'Search for homeplanet'!BI45&amp; 'Search for homeplanet'!BJ45&amp; 'Search for homeplanet'!BK45&amp; 'Search for homeplanet'!BL45&amp; 'Search for homeplanet'!BM45&amp; 'Search for homeplanet'!BN45&amp; 'Search for homeplanet'!BO45&amp; 'Search for homeplanet'!BP45&amp; 'Search for homeplanet'!BQ45&amp; 'Search for homeplanet'!BR45&amp; 'Search for homeplanet'!BS45&amp; 'Search for homeplanet'!BT45&amp; 'Search for homeplanet'!BU45&amp; 'Search for homeplanet'!BV45&amp; 'Search for homeplanet'!BW45&amp; 'Search for homeplanet'!BX45&amp; 'Search for homeplanet'!BY45&amp; 'Search for homeplanet'!BZ45&amp; 'Search for homeplanet'!CA45&amp; 'Search for homeplanet'!CB45&amp; 'Search for homeplanet'!CC45&amp; 'Search for homeplanet'!CD45&amp; 'Search for homeplanet'!CE45&amp; 'Search for homeplanet'!CF45&amp; 'Search for homeplanet'!CG45&amp; 'Search for homeplanet'!CH45&amp; 'Search for homeplanet'!CI45&amp; 'Search for homeplanet'!CJ45&amp; 'Search for homeplanet'!CK45&amp; 'Search for homeplanet'!CL45&amp; 'Search for homeplanet'!CM45&amp; 'Search for homeplanet'!CN45&amp; 'Search for homeplanet'!CO45&amp; 'Search for homeplanet'!CP45&amp; 'Search for homeplanet'!CQ45&amp; 'Search for homeplanet'!CR45&amp; 'Search for homeplanet'!CS45&amp; 'Search for homeplanet'!CT45&amp; 'Search for homeplanet'!CU45&amp; 'Search for homeplanet'!CV45&amp; 'Search for homeplanet'!CW45&amp; 'Search for homeplanet'!CX45&amp; 'Search for homeplanet'!CY45&amp; 'Search for homeplanet'!CZ45&amp; 'Search for homeplanet'!DA45&amp; 'Search for homeplanet'!DB45&amp; 'Search for homeplanet'!DC45&amp; 'Search for homeplanet'!DD45&amp; 'Search for homeplanet'!DE45&amp; 'Search for homeplanet'!DF45&amp; 'Search for homeplanet'!DG45&amp; 'Search for homeplanet'!DH45&amp; 'Search for homeplanet'!DI45&amp; 'Search for homeplanet'!DJ45&amp; 'Search for homeplanet'!DK45&amp; 'Search for homeplanet'!DL45&amp; 'Search for homeplanet'!DM45&amp; 'Search for homeplanet'!DN45&amp; 'Search for homeplanet'!DO45&amp; 'Search for homeplanet'!DP45&amp; 'Search for homeplanet'!DQ45&amp; 'Search for homeplanet'!DR45&amp; 'Search for homeplanet'!DS45&amp; 'Search for homeplanet'!DT45&amp; 'Search for homeplanet'!DU45</f>
        <v>;Ando ;</v>
      </c>
      <c r="I45" t="str">
        <f>IF(ISERR(SEARCH(I$1,Data!$H46)),"",";"&amp;I$1&amp;";")</f>
        <v/>
      </c>
      <c r="J45" t="str">
        <f>IF(ISERR(SEARCH(J$1,Data!$H46)),"",";"&amp;J$1&amp;";")</f>
        <v/>
      </c>
      <c r="K45" t="str">
        <f>IF(ISERR(SEARCH(K$1,Data!$H46)),"",";"&amp;K$1&amp;";")</f>
        <v/>
      </c>
      <c r="L45" t="str">
        <f>IF(ISERR(SEARCH(L$1,Data!$H46)),"",";"&amp;L$1&amp;";")</f>
        <v/>
      </c>
      <c r="M45" t="str">
        <f>IF(ISERR(SEARCH(M$1,Data!$H46)),"",";"&amp;M$1&amp;";")</f>
        <v>;Ando ;</v>
      </c>
      <c r="N45" t="str">
        <f>IF(ISERR(SEARCH(N$1,Data!$H46)),"",";"&amp;N$1&amp;";")</f>
        <v/>
      </c>
      <c r="O45" t="str">
        <f>IF(ISERR(SEARCH(O$1,Data!$H46)),"",";"&amp;O$1&amp;";")</f>
        <v/>
      </c>
      <c r="P45" t="str">
        <f>IF(ISERR(SEARCH(P$1,Data!$H46)),"",";"&amp;P$1&amp;";")</f>
        <v/>
      </c>
      <c r="Q45" t="str">
        <f>IF(ISERR(SEARCH(Q$1,Data!$H46)),"",";"&amp;Q$1&amp;";")</f>
        <v/>
      </c>
      <c r="R45" t="str">
        <f>IF(ISERR(SEARCH(R$1,Data!$H46)),"",";"&amp;R$1&amp;";")</f>
        <v/>
      </c>
      <c r="S45" t="str">
        <f>IF(ISERR(SEARCH(S$1,Data!$H46)),"",";"&amp;S$1&amp;";")</f>
        <v/>
      </c>
      <c r="T45" t="str">
        <f>IF(ISERR(SEARCH(T$1,Data!$H46)),"",";"&amp;T$1&amp;";")</f>
        <v/>
      </c>
      <c r="U45" t="str">
        <f>IF(ISERR(SEARCH(U$1,Data!$H46)),"",";"&amp;U$1&amp;";")</f>
        <v/>
      </c>
      <c r="V45" t="str">
        <f>IF(ISERR(SEARCH(V$1,Data!$H46)),"",";"&amp;V$1&amp;";")</f>
        <v/>
      </c>
      <c r="W45" t="str">
        <f>IF(ISERR(SEARCH(W$1,Data!$H46)),"",";"&amp;W$1&amp;";")</f>
        <v/>
      </c>
      <c r="X45" t="str">
        <f>IF(ISERR(SEARCH(X$1,Data!$H46)),"",";"&amp;X$1&amp;";")</f>
        <v/>
      </c>
      <c r="Y45" t="str">
        <f>IF(ISERR(SEARCH(Y$1,Data!$H46)),"",";"&amp;Y$1&amp;";")</f>
        <v/>
      </c>
      <c r="Z45" t="str">
        <f>IF(ISERR(SEARCH(Z$1,Data!$H46)),"",";"&amp;Z$1&amp;";")</f>
        <v/>
      </c>
      <c r="AA45" t="str">
        <f>IF(ISERR(SEARCH(AA$1,Data!$H46)),"",";"&amp;AA$1&amp;";")</f>
        <v/>
      </c>
      <c r="AB45" t="str">
        <f>IF(ISERR(SEARCH(AB$1,Data!$H46)),"",";"&amp;AB$1&amp;";")</f>
        <v/>
      </c>
      <c r="AC45" t="str">
        <f>IF(ISERR(SEARCH(AC$1,Data!$H46)),"",";"&amp;AC$1&amp;";")</f>
        <v/>
      </c>
      <c r="AD45" t="str">
        <f>IF(ISERR(SEARCH(AD$1,Data!$H46)),"",";"&amp;AD$1&amp;";")</f>
        <v/>
      </c>
      <c r="AE45" t="str">
        <f>IF(ISERR(SEARCH(AE$1,Data!$H46)),"",";"&amp;AE$1&amp;";")</f>
        <v/>
      </c>
      <c r="AF45" t="str">
        <f>IF(ISERR(SEARCH(AF$1,Data!$H46)),"",";"&amp;AF$1&amp;";")</f>
        <v/>
      </c>
      <c r="AG45" t="str">
        <f>IF(ISERR(SEARCH(AG$1,Data!$H46)),"",";"&amp;AG$1&amp;";")</f>
        <v/>
      </c>
      <c r="AH45" t="str">
        <f>IF(ISERR(SEARCH(AH$1,Data!$H46)),"",";"&amp;AH$1&amp;";")</f>
        <v/>
      </c>
      <c r="AI45" t="str">
        <f>IF(ISERR(SEARCH(AI$1,Data!$H46)),"",";"&amp;AI$1&amp;";")</f>
        <v/>
      </c>
      <c r="AJ45" t="str">
        <f>IF(ISERR(SEARCH(AJ$1,Data!$H46)),"",";"&amp;AJ$1&amp;";")</f>
        <v/>
      </c>
      <c r="AK45" t="str">
        <f>IF(ISERR(SEARCH(AK$1,Data!$H46)),"",";"&amp;AK$1&amp;";")</f>
        <v/>
      </c>
      <c r="AL45" t="str">
        <f>IF(ISERR(SEARCH(AL$1,Data!$H46)),"",";"&amp;AL$1&amp;";")</f>
        <v/>
      </c>
      <c r="AM45" t="str">
        <f>IF(ISERR(SEARCH(AM$1,Data!$H46)),"",";"&amp;AM$1&amp;";")</f>
        <v/>
      </c>
      <c r="AN45" t="str">
        <f>IF(ISERR(SEARCH(AN$1,Data!$H46)),"",";"&amp;AN$1&amp;";")</f>
        <v/>
      </c>
      <c r="AO45" t="str">
        <f>IF(ISERR(SEARCH(AO$1,Data!$H46)),"",";"&amp;AO$1&amp;";")</f>
        <v/>
      </c>
      <c r="AP45" t="str">
        <f>IF(ISERR(SEARCH(AP$1,Data!$H46)),"",";"&amp;AP$1&amp;";")</f>
        <v/>
      </c>
      <c r="AQ45" t="str">
        <f>IF(ISERR(SEARCH(AQ$1,Data!$H46)),"",";"&amp;AQ$1&amp;";")</f>
        <v/>
      </c>
      <c r="AR45" t="str">
        <f>IF(ISERR(SEARCH(AR$1,Data!$H46)),"",";"&amp;AR$1&amp;";")</f>
        <v/>
      </c>
      <c r="AS45" t="str">
        <f>IF(ISERR(SEARCH(AS$1,Data!$H46)),"",";"&amp;AS$1&amp;";")</f>
        <v/>
      </c>
      <c r="AT45" t="str">
        <f>IF(ISERR(SEARCH(AT$1,Data!$H46)),"",";"&amp;AT$1&amp;";")</f>
        <v/>
      </c>
      <c r="AU45" t="str">
        <f>IF(ISERR(SEARCH(AU$1,Data!$H46)),"",";"&amp;AU$1&amp;";")</f>
        <v/>
      </c>
      <c r="AV45" t="str">
        <f>IF(ISERR(SEARCH(AV$1,Data!$H46)),"",";"&amp;AV$1&amp;";")</f>
        <v/>
      </c>
      <c r="AW45" t="str">
        <f>IF(ISERR(SEARCH(AW$1,Data!$H46)),"",";"&amp;AW$1&amp;";")</f>
        <v/>
      </c>
      <c r="AX45" t="str">
        <f>IF(ISERR(SEARCH(AX$1,Data!$H46)),"",";"&amp;AX$1&amp;";")</f>
        <v/>
      </c>
      <c r="AY45" t="str">
        <f>IF(ISERR(SEARCH(AY$1,Data!$H46)),"",";"&amp;AY$1&amp;";")</f>
        <v/>
      </c>
      <c r="AZ45" t="str">
        <f>IF(ISERR(SEARCH(AZ$1,Data!$H46)),"",";"&amp;AZ$1&amp;";")</f>
        <v/>
      </c>
      <c r="BA45" t="str">
        <f>IF(ISERR(SEARCH(BA$1,Data!$H46)),"",";"&amp;BA$1&amp;";")</f>
        <v/>
      </c>
      <c r="BB45" t="str">
        <f>IF(ISERR(SEARCH(BB$1,Data!$H46)),"",";"&amp;BB$1&amp;";")</f>
        <v/>
      </c>
      <c r="BC45" t="str">
        <f>IF(ISERR(SEARCH(BC$1,Data!$H46)),"",";"&amp;BC$1&amp;";")</f>
        <v/>
      </c>
      <c r="BD45" t="str">
        <f>IF(ISERR(SEARCH(BD$1,Data!$H46)),"",";"&amp;BD$1&amp;";")</f>
        <v/>
      </c>
      <c r="BE45" t="str">
        <f>IF(ISERR(SEARCH(BE$1,Data!$H46)),"",";"&amp;BE$1&amp;";")</f>
        <v/>
      </c>
      <c r="BF45" t="str">
        <f>IF(ISERR(SEARCH(BF$1,Data!$H46)),"",";"&amp;BF$1&amp;";")</f>
        <v/>
      </c>
      <c r="BG45" t="str">
        <f>IF(ISERR(SEARCH(BG$1,Data!$H46)),"",";"&amp;BG$1&amp;";")</f>
        <v/>
      </c>
      <c r="BH45" t="str">
        <f>IF(ISERR(SEARCH(BH$1,Data!$H46)),"",";"&amp;BH$1&amp;";")</f>
        <v/>
      </c>
      <c r="BI45" t="str">
        <f>IF(ISERR(SEARCH(BI$1,Data!$H46)),"",";"&amp;BI$1&amp;";")</f>
        <v/>
      </c>
      <c r="BJ45" t="str">
        <f>IF(ISERR(SEARCH(BJ$1,Data!$H46)),"",";"&amp;BJ$1&amp;";")</f>
        <v/>
      </c>
      <c r="BK45" t="str">
        <f>IF(ISERR(SEARCH(BK$1,Data!$H46)),"",";"&amp;BK$1&amp;";")</f>
        <v/>
      </c>
      <c r="BL45" t="str">
        <f>IF(ISERR(SEARCH(BL$1,Data!$H46)),"",";"&amp;BL$1&amp;";")</f>
        <v/>
      </c>
      <c r="BM45" t="str">
        <f>IF(ISERR(SEARCH(BM$1,Data!$H46)),"",";"&amp;BM$1&amp;";")</f>
        <v/>
      </c>
      <c r="BN45" t="str">
        <f>IF(ISERR(SEARCH(BN$1,Data!$H46)),"",";"&amp;BN$1&amp;";")</f>
        <v/>
      </c>
      <c r="BO45" t="str">
        <f>IF(ISERR(SEARCH(BO$1,Data!$H46)),"",";"&amp;BO$1&amp;";")</f>
        <v/>
      </c>
      <c r="BP45" t="str">
        <f>IF(ISERR(SEARCH(BP$1,Data!$H46)),"",";"&amp;BP$1&amp;";")</f>
        <v/>
      </c>
      <c r="BQ45" t="str">
        <f>IF(ISERR(SEARCH(BQ$1,Data!$H46)),"",";"&amp;BQ$1&amp;";")</f>
        <v/>
      </c>
      <c r="BR45" t="str">
        <f>IF(ISERR(SEARCH(BR$1,Data!$H46)),"",";"&amp;BR$1&amp;";")</f>
        <v/>
      </c>
      <c r="BS45" t="str">
        <f>IF(ISERR(SEARCH(BS$1,Data!$H46)),"",";"&amp;BS$1&amp;";")</f>
        <v/>
      </c>
      <c r="BT45" t="str">
        <f>IF(ISERR(SEARCH(BT$1,Data!$H46)),"",";"&amp;BT$1&amp;";")</f>
        <v/>
      </c>
      <c r="BU45" t="str">
        <f>IF(ISERR(SEARCH(BU$1,Data!$H46)),"",";"&amp;BU$1&amp;";")</f>
        <v/>
      </c>
      <c r="BV45" t="str">
        <f>IF(ISERR(SEARCH(BV$1,Data!$H46)),"",";"&amp;BV$1&amp;";")</f>
        <v/>
      </c>
      <c r="BW45" t="str">
        <f>IF(ISERR(SEARCH(BW$1,Data!$H46)),"",";"&amp;BW$1&amp;";")</f>
        <v/>
      </c>
      <c r="BX45" t="str">
        <f>IF(ISERR(SEARCH(BX$1,Data!$H46)),"",";"&amp;BX$1&amp;";")</f>
        <v/>
      </c>
      <c r="BY45" t="str">
        <f>IF(ISERR(SEARCH(BY$1,Data!$H46)),"",";"&amp;BY$1&amp;";")</f>
        <v/>
      </c>
      <c r="BZ45" t="str">
        <f>IF(ISERR(SEARCH(BZ$1,Data!$H46)),"",";"&amp;BZ$1&amp;";")</f>
        <v/>
      </c>
      <c r="CA45" t="str">
        <f>IF(ISERR(SEARCH(CA$1,Data!$H46)),"",";"&amp;CA$1&amp;";")</f>
        <v/>
      </c>
      <c r="CB45" t="str">
        <f>IF(ISERR(SEARCH(CB$1,Data!$H46)),"",";"&amp;CB$1&amp;";")</f>
        <v/>
      </c>
      <c r="CC45" t="str">
        <f>IF(ISERR(SEARCH(CC$1,Data!$H46)),"",";"&amp;CC$1&amp;";")</f>
        <v/>
      </c>
      <c r="CD45" t="str">
        <f>IF(ISERR(SEARCH(CD$1,Data!$H46)),"",";"&amp;CD$1&amp;";")</f>
        <v/>
      </c>
      <c r="CE45" t="str">
        <f>IF(ISERR(SEARCH(CE$1,Data!$H46)),"",";"&amp;CE$1&amp;";")</f>
        <v/>
      </c>
      <c r="CF45" t="str">
        <f>IF(ISERR(SEARCH(CF$1,Data!$H46)),"",";"&amp;CF$1&amp;";")</f>
        <v/>
      </c>
      <c r="CG45" t="str">
        <f>IF(ISERR(SEARCH(CG$1,Data!$H46)),"",";"&amp;CG$1&amp;";")</f>
        <v/>
      </c>
      <c r="CH45" t="str">
        <f>IF(ISERR(SEARCH(CH$1,Data!$H46)),"",";"&amp;CH$1&amp;";")</f>
        <v/>
      </c>
      <c r="CI45" t="str">
        <f>IF(ISERR(SEARCH(CI$1,Data!$H46)),"",";"&amp;CI$1&amp;";")</f>
        <v/>
      </c>
      <c r="CJ45" t="str">
        <f>IF(ISERR(SEARCH(CJ$1,Data!$H46)),"",";"&amp;CJ$1&amp;";")</f>
        <v/>
      </c>
      <c r="CK45" t="str">
        <f>IF(ISERR(SEARCH(CK$1,Data!$H46)),"",";"&amp;CK$1&amp;";")</f>
        <v/>
      </c>
      <c r="CL45" t="str">
        <f>IF(ISERR(SEARCH(CL$1,Data!$H46)),"",";"&amp;CL$1&amp;";")</f>
        <v/>
      </c>
      <c r="CM45" t="str">
        <f>IF(ISERR(SEARCH(CM$1,Data!$H46)),"",";"&amp;CM$1&amp;";")</f>
        <v/>
      </c>
      <c r="CN45" t="str">
        <f>IF(ISERR(SEARCH(CN$1,Data!$H46)),"",";"&amp;CN$1&amp;";")</f>
        <v/>
      </c>
      <c r="CO45" t="str">
        <f>IF(ISERR(SEARCH(CO$1,Data!$H46)),"",";"&amp;CO$1&amp;";")</f>
        <v/>
      </c>
      <c r="CP45" t="str">
        <f>IF(ISERR(SEARCH(CP$1,Data!$H46)),"",";"&amp;CP$1&amp;";")</f>
        <v/>
      </c>
      <c r="CQ45" t="str">
        <f>IF(ISERR(SEARCH(CQ$1,Data!$H46)),"",";"&amp;CQ$1&amp;";")</f>
        <v/>
      </c>
      <c r="CR45" t="str">
        <f>IF(ISERR(SEARCH(CR$1,Data!$H46)),"",";"&amp;CR$1&amp;";")</f>
        <v/>
      </c>
      <c r="CS45" t="str">
        <f>IF(ISERR(SEARCH(CS$1,Data!$H46)),"",";"&amp;CS$1&amp;";")</f>
        <v/>
      </c>
      <c r="CT45" t="str">
        <f>IF(ISERR(SEARCH(CT$1,Data!$H46)),"",";"&amp;CT$1&amp;";")</f>
        <v/>
      </c>
      <c r="CU45" t="str">
        <f>IF(ISERR(SEARCH(CU$1,Data!$H46)),"",";"&amp;CU$1&amp;";")</f>
        <v/>
      </c>
      <c r="CV45" t="str">
        <f>IF(ISERR(SEARCH(CV$1,Data!$H46)),"",";"&amp;CV$1&amp;";")</f>
        <v/>
      </c>
      <c r="CW45" t="str">
        <f>IF(ISERR(SEARCH(CW$1,Data!$H46)),"",";"&amp;CW$1&amp;";")</f>
        <v/>
      </c>
      <c r="CX45" t="str">
        <f>IF(ISERR(SEARCH(CX$1,Data!$H46)),"",";"&amp;CX$1&amp;";")</f>
        <v/>
      </c>
      <c r="CY45" t="str">
        <f>IF(ISERR(SEARCH(CY$1,Data!$H46)),"",";"&amp;CY$1&amp;";")</f>
        <v/>
      </c>
      <c r="CZ45" t="str">
        <f>IF(ISERR(SEARCH(CZ$1,Data!$H46)),"",";"&amp;CZ$1&amp;";")</f>
        <v/>
      </c>
      <c r="DA45" t="str">
        <f>IF(ISERR(SEARCH(DA$1,Data!$H46)),"",";"&amp;DA$1&amp;";")</f>
        <v/>
      </c>
      <c r="DB45" t="str">
        <f>IF(ISERR(SEARCH(DB$1,Data!$H46)),"",";"&amp;DB$1&amp;";")</f>
        <v/>
      </c>
      <c r="DC45" t="str">
        <f>IF(ISERR(SEARCH(DC$1,Data!$H46)),"",";"&amp;DC$1&amp;";")</f>
        <v/>
      </c>
      <c r="DD45" t="str">
        <f>IF(ISERR(SEARCH(DD$1,Data!$H46)),"",";"&amp;DD$1&amp;";")</f>
        <v/>
      </c>
      <c r="DE45" t="str">
        <f>IF(ISERR(SEARCH(DE$1,Data!$H46)),"",";"&amp;DE$1&amp;";")</f>
        <v/>
      </c>
      <c r="DF45" t="str">
        <f>IF(ISERR(SEARCH(DF$1,Data!$H46)),"",";"&amp;DF$1&amp;";")</f>
        <v/>
      </c>
      <c r="DG45" t="str">
        <f>IF(ISERR(SEARCH(DG$1,Data!$H46)),"",";"&amp;DG$1&amp;";")</f>
        <v/>
      </c>
      <c r="DH45" t="str">
        <f>IF(ISERR(SEARCH(DH$1,Data!$H46)),"",";"&amp;DH$1&amp;";")</f>
        <v/>
      </c>
      <c r="DI45" t="str">
        <f>IF(ISERR(SEARCH(DI$1,Data!$H46)),"",";"&amp;DI$1&amp;";")</f>
        <v/>
      </c>
      <c r="DJ45" t="str">
        <f>IF(ISERR(SEARCH(DJ$1,Data!$H46)),"",";"&amp;DJ$1&amp;";")</f>
        <v/>
      </c>
      <c r="DK45" t="str">
        <f>IF(ISERR(SEARCH(DK$1,Data!$H46)),"",";"&amp;DK$1&amp;";")</f>
        <v/>
      </c>
      <c r="DL45" t="str">
        <f>IF(ISERR(SEARCH(DL$1,Data!$H46)),"",";"&amp;DL$1&amp;";")</f>
        <v/>
      </c>
      <c r="DM45" t="str">
        <f>IF(ISERR(SEARCH(DM$1,Data!$H46)),"",";"&amp;DM$1&amp;";")</f>
        <v/>
      </c>
      <c r="DN45" t="str">
        <f>IF(ISERR(SEARCH(DN$1,Data!$H46)),"",";"&amp;DN$1&amp;";")</f>
        <v/>
      </c>
      <c r="DO45" t="str">
        <f>IF(ISERR(SEARCH(DO$1,Data!$H46)),"",";"&amp;DO$1&amp;";")</f>
        <v/>
      </c>
      <c r="DP45" t="str">
        <f>IF(ISERR(SEARCH(DP$1,Data!$H46)),"",";"&amp;DP$1&amp;";")</f>
        <v/>
      </c>
      <c r="DQ45" t="str">
        <f>IF(ISERR(SEARCH(DQ$1,Data!$H46)),"",";"&amp;DQ$1&amp;";")</f>
        <v/>
      </c>
      <c r="DR45" t="str">
        <f>IF(ISERR(SEARCH(DR$1,Data!$H46)),"",";"&amp;DR$1&amp;";")</f>
        <v/>
      </c>
      <c r="DS45" t="str">
        <f>IF(ISERR(SEARCH(DS$1,Data!$H46)),"",";"&amp;DS$1&amp;";")</f>
        <v/>
      </c>
      <c r="DT45" t="str">
        <f>IF(ISERR(SEARCH(DT$1,Data!$H46)),"",";"&amp;DT$1&amp;";")</f>
        <v/>
      </c>
      <c r="DU45" t="str">
        <f>IF(ISERR(SEARCH(DU$1,Data!$H46)),"",";"&amp;DU$1&amp;";")</f>
        <v/>
      </c>
    </row>
    <row r="46" spans="1:125" x14ac:dyDescent="0.3">
      <c r="A46" t="str">
        <f>Tableau1[[#This Row],[name]]</f>
        <v>Lando Calrissian</v>
      </c>
      <c r="B46" t="str">
        <f>IF(ISERROR(Tableau3[[#This Row],[Second semi-colon]]), "", MID(Tableau3[[#This Row],[Concatenation]], 2, Tableau3[[#This Row],[Second semi-colon]]-2))</f>
        <v/>
      </c>
      <c r="C46" t="e">
        <f>SEARCH(" ;",Tableau3[[#This Row],[Concatenation]])</f>
        <v>#VALUE!</v>
      </c>
      <c r="D46" t="str">
        <f>'Search for homeplanet'!I46&amp; 'Search for homeplanet'!J46&amp; 'Search for homeplanet'!K46&amp; 'Search for homeplanet'!L46&amp; 'Search for homeplanet'!M46&amp; 'Search for homeplanet'!N46&amp; 'Search for homeplanet'!O46&amp; 'Search for homeplanet'!P46&amp; 'Search for homeplanet'!Q46&amp; 'Search for homeplanet'!R46&amp; 'Search for homeplanet'!S46&amp; 'Search for homeplanet'!T46&amp; 'Search for homeplanet'!U46&amp; 'Search for homeplanet'!V46&amp; 'Search for homeplanet'!W46&amp; 'Search for homeplanet'!X46&amp; 'Search for homeplanet'!Y46&amp; 'Search for homeplanet'!Z46&amp; 'Search for homeplanet'!AA46&amp; 'Search for homeplanet'!AB46&amp; 'Search for homeplanet'!AC46&amp; 'Search for homeplanet'!AD46&amp; 'Search for homeplanet'!AE46&amp; 'Search for homeplanet'!AF46&amp; 'Search for homeplanet'!AG46&amp; 'Search for homeplanet'!AH46&amp; 'Search for homeplanet'!AI46&amp; 'Search for homeplanet'!AJ46&amp; 'Search for homeplanet'!AK46&amp; 'Search for homeplanet'!AL46&amp; 'Search for homeplanet'!AM46&amp; 'Search for homeplanet'!AN46&amp; 'Search for homeplanet'!AO46&amp; 'Search for homeplanet'!AP46&amp; 'Search for homeplanet'!AQ46&amp; 'Search for homeplanet'!AR46&amp; 'Search for homeplanet'!AS46&amp; 'Search for homeplanet'!AT46&amp; 'Search for homeplanet'!AU46&amp; 'Search for homeplanet'!AV46&amp; 'Search for homeplanet'!AW46&amp; 'Search for homeplanet'!AX46&amp; 'Search for homeplanet'!AY46&amp; 'Search for homeplanet'!AZ46&amp; 'Search for homeplanet'!BA46&amp; 'Search for homeplanet'!BB46&amp; 'Search for homeplanet'!BC46&amp; 'Search for homeplanet'!BD46&amp; 'Search for homeplanet'!BE46&amp; 'Search for homeplanet'!BF46&amp; 'Search for homeplanet'!BG46&amp; 'Search for homeplanet'!BH46&amp; 'Search for homeplanet'!BI46&amp; 'Search for homeplanet'!BJ46&amp; 'Search for homeplanet'!BK46&amp; 'Search for homeplanet'!BL46&amp; 'Search for homeplanet'!BM46&amp; 'Search for homeplanet'!BN46&amp; 'Search for homeplanet'!BO46&amp; 'Search for homeplanet'!BP46&amp; 'Search for homeplanet'!BQ46&amp; 'Search for homeplanet'!BR46&amp; 'Search for homeplanet'!BS46&amp; 'Search for homeplanet'!BT46&amp; 'Search for homeplanet'!BU46&amp; 'Search for homeplanet'!BV46&amp; 'Search for homeplanet'!BW46&amp; 'Search for homeplanet'!BX46&amp; 'Search for homeplanet'!BY46&amp; 'Search for homeplanet'!BZ46&amp; 'Search for homeplanet'!CA46&amp; 'Search for homeplanet'!CB46&amp; 'Search for homeplanet'!CC46&amp; 'Search for homeplanet'!CD46&amp; 'Search for homeplanet'!CE46&amp; 'Search for homeplanet'!CF46&amp; 'Search for homeplanet'!CG46&amp; 'Search for homeplanet'!CH46&amp; 'Search for homeplanet'!CI46&amp; 'Search for homeplanet'!CJ46&amp; 'Search for homeplanet'!CK46&amp; 'Search for homeplanet'!CL46&amp; 'Search for homeplanet'!CM46&amp; 'Search for homeplanet'!CN46&amp; 'Search for homeplanet'!CO46&amp; 'Search for homeplanet'!CP46&amp; 'Search for homeplanet'!CQ46&amp; 'Search for homeplanet'!CR46&amp; 'Search for homeplanet'!CS46&amp; 'Search for homeplanet'!CT46&amp; 'Search for homeplanet'!CU46&amp; 'Search for homeplanet'!CV46&amp; 'Search for homeplanet'!CW46&amp; 'Search for homeplanet'!CX46&amp; 'Search for homeplanet'!CY46&amp; 'Search for homeplanet'!CZ46&amp; 'Search for homeplanet'!DA46&amp; 'Search for homeplanet'!DB46&amp; 'Search for homeplanet'!DC46&amp; 'Search for homeplanet'!DD46&amp; 'Search for homeplanet'!DE46&amp; 'Search for homeplanet'!DF46&amp; 'Search for homeplanet'!DG46&amp; 'Search for homeplanet'!DH46&amp; 'Search for homeplanet'!DI46&amp; 'Search for homeplanet'!DJ46&amp; 'Search for homeplanet'!DK46&amp; 'Search for homeplanet'!DL46&amp; 'Search for homeplanet'!DM46&amp; 'Search for homeplanet'!DN46&amp; 'Search for homeplanet'!DO46&amp; 'Search for homeplanet'!DP46&amp; 'Search for homeplanet'!DQ46&amp; 'Search for homeplanet'!DR46&amp; 'Search for homeplanet'!DS46&amp; 'Search for homeplanet'!DT46&amp; 'Search for homeplanet'!DU46</f>
        <v/>
      </c>
      <c r="I46" t="str">
        <f>IF(ISERR(SEARCH(I$1,Data!$H47)),"",";"&amp;I$1&amp;";")</f>
        <v/>
      </c>
      <c r="J46" t="str">
        <f>IF(ISERR(SEARCH(J$1,Data!$H47)),"",";"&amp;J$1&amp;";")</f>
        <v/>
      </c>
      <c r="K46" t="str">
        <f>IF(ISERR(SEARCH(K$1,Data!$H47)),"",";"&amp;K$1&amp;";")</f>
        <v/>
      </c>
      <c r="L46" t="str">
        <f>IF(ISERR(SEARCH(L$1,Data!$H47)),"",";"&amp;L$1&amp;";")</f>
        <v/>
      </c>
      <c r="M46" t="str">
        <f>IF(ISERR(SEARCH(M$1,Data!$H47)),"",";"&amp;M$1&amp;";")</f>
        <v/>
      </c>
      <c r="N46" t="str">
        <f>IF(ISERR(SEARCH(N$1,Data!$H47)),"",";"&amp;N$1&amp;";")</f>
        <v/>
      </c>
      <c r="O46" t="str">
        <f>IF(ISERR(SEARCH(O$1,Data!$H47)),"",";"&amp;O$1&amp;";")</f>
        <v/>
      </c>
      <c r="P46" t="str">
        <f>IF(ISERR(SEARCH(P$1,Data!$H47)),"",";"&amp;P$1&amp;";")</f>
        <v/>
      </c>
      <c r="Q46" t="str">
        <f>IF(ISERR(SEARCH(Q$1,Data!$H47)),"",";"&amp;Q$1&amp;";")</f>
        <v/>
      </c>
      <c r="R46" t="str">
        <f>IF(ISERR(SEARCH(R$1,Data!$H47)),"",";"&amp;R$1&amp;";")</f>
        <v/>
      </c>
      <c r="S46" t="str">
        <f>IF(ISERR(SEARCH(S$1,Data!$H47)),"",";"&amp;S$1&amp;";")</f>
        <v/>
      </c>
      <c r="T46" t="str">
        <f>IF(ISERR(SEARCH(T$1,Data!$H47)),"",";"&amp;T$1&amp;";")</f>
        <v/>
      </c>
      <c r="U46" t="str">
        <f>IF(ISERR(SEARCH(U$1,Data!$H47)),"",";"&amp;U$1&amp;";")</f>
        <v/>
      </c>
      <c r="V46" t="str">
        <f>IF(ISERR(SEARCH(V$1,Data!$H47)),"",";"&amp;V$1&amp;";")</f>
        <v/>
      </c>
      <c r="W46" t="str">
        <f>IF(ISERR(SEARCH(W$1,Data!$H47)),"",";"&amp;W$1&amp;";")</f>
        <v/>
      </c>
      <c r="X46" t="str">
        <f>IF(ISERR(SEARCH(X$1,Data!$H47)),"",";"&amp;X$1&amp;";")</f>
        <v/>
      </c>
      <c r="Y46" t="str">
        <f>IF(ISERR(SEARCH(Y$1,Data!$H47)),"",";"&amp;Y$1&amp;";")</f>
        <v/>
      </c>
      <c r="Z46" t="str">
        <f>IF(ISERR(SEARCH(Z$1,Data!$H47)),"",";"&amp;Z$1&amp;";")</f>
        <v/>
      </c>
      <c r="AA46" t="str">
        <f>IF(ISERR(SEARCH(AA$1,Data!$H47)),"",";"&amp;AA$1&amp;";")</f>
        <v/>
      </c>
      <c r="AB46" t="str">
        <f>IF(ISERR(SEARCH(AB$1,Data!$H47)),"",";"&amp;AB$1&amp;";")</f>
        <v/>
      </c>
      <c r="AC46" t="str">
        <f>IF(ISERR(SEARCH(AC$1,Data!$H47)),"",";"&amp;AC$1&amp;";")</f>
        <v/>
      </c>
      <c r="AD46" t="str">
        <f>IF(ISERR(SEARCH(AD$1,Data!$H47)),"",";"&amp;AD$1&amp;";")</f>
        <v/>
      </c>
      <c r="AE46" t="str">
        <f>IF(ISERR(SEARCH(AE$1,Data!$H47)),"",";"&amp;AE$1&amp;";")</f>
        <v/>
      </c>
      <c r="AF46" t="str">
        <f>IF(ISERR(SEARCH(AF$1,Data!$H47)),"",";"&amp;AF$1&amp;";")</f>
        <v/>
      </c>
      <c r="AG46" t="str">
        <f>IF(ISERR(SEARCH(AG$1,Data!$H47)),"",";"&amp;AG$1&amp;";")</f>
        <v/>
      </c>
      <c r="AH46" t="str">
        <f>IF(ISERR(SEARCH(AH$1,Data!$H47)),"",";"&amp;AH$1&amp;";")</f>
        <v/>
      </c>
      <c r="AI46" t="str">
        <f>IF(ISERR(SEARCH(AI$1,Data!$H47)),"",";"&amp;AI$1&amp;";")</f>
        <v/>
      </c>
      <c r="AJ46" t="str">
        <f>IF(ISERR(SEARCH(AJ$1,Data!$H47)),"",";"&amp;AJ$1&amp;";")</f>
        <v/>
      </c>
      <c r="AK46" t="str">
        <f>IF(ISERR(SEARCH(AK$1,Data!$H47)),"",";"&amp;AK$1&amp;";")</f>
        <v/>
      </c>
      <c r="AL46" t="str">
        <f>IF(ISERR(SEARCH(AL$1,Data!$H47)),"",";"&amp;AL$1&amp;";")</f>
        <v/>
      </c>
      <c r="AM46" t="str">
        <f>IF(ISERR(SEARCH(AM$1,Data!$H47)),"",";"&amp;AM$1&amp;";")</f>
        <v/>
      </c>
      <c r="AN46" t="str">
        <f>IF(ISERR(SEARCH(AN$1,Data!$H47)),"",";"&amp;AN$1&amp;";")</f>
        <v/>
      </c>
      <c r="AO46" t="str">
        <f>IF(ISERR(SEARCH(AO$1,Data!$H47)),"",";"&amp;AO$1&amp;";")</f>
        <v/>
      </c>
      <c r="AP46" t="str">
        <f>IF(ISERR(SEARCH(AP$1,Data!$H47)),"",";"&amp;AP$1&amp;";")</f>
        <v/>
      </c>
      <c r="AQ46" t="str">
        <f>IF(ISERR(SEARCH(AQ$1,Data!$H47)),"",";"&amp;AQ$1&amp;";")</f>
        <v/>
      </c>
      <c r="AR46" t="str">
        <f>IF(ISERR(SEARCH(AR$1,Data!$H47)),"",";"&amp;AR$1&amp;";")</f>
        <v/>
      </c>
      <c r="AS46" t="str">
        <f>IF(ISERR(SEARCH(AS$1,Data!$H47)),"",";"&amp;AS$1&amp;";")</f>
        <v/>
      </c>
      <c r="AT46" t="str">
        <f>IF(ISERR(SEARCH(AT$1,Data!$H47)),"",";"&amp;AT$1&amp;";")</f>
        <v/>
      </c>
      <c r="AU46" t="str">
        <f>IF(ISERR(SEARCH(AU$1,Data!$H47)),"",";"&amp;AU$1&amp;";")</f>
        <v/>
      </c>
      <c r="AV46" t="str">
        <f>IF(ISERR(SEARCH(AV$1,Data!$H47)),"",";"&amp;AV$1&amp;";")</f>
        <v/>
      </c>
      <c r="AW46" t="str">
        <f>IF(ISERR(SEARCH(AW$1,Data!$H47)),"",";"&amp;AW$1&amp;";")</f>
        <v/>
      </c>
      <c r="AX46" t="str">
        <f>IF(ISERR(SEARCH(AX$1,Data!$H47)),"",";"&amp;AX$1&amp;";")</f>
        <v/>
      </c>
      <c r="AY46" t="str">
        <f>IF(ISERR(SEARCH(AY$1,Data!$H47)),"",";"&amp;AY$1&amp;";")</f>
        <v/>
      </c>
      <c r="AZ46" t="str">
        <f>IF(ISERR(SEARCH(AZ$1,Data!$H47)),"",";"&amp;AZ$1&amp;";")</f>
        <v/>
      </c>
      <c r="BA46" t="str">
        <f>IF(ISERR(SEARCH(BA$1,Data!$H47)),"",";"&amp;BA$1&amp;";")</f>
        <v/>
      </c>
      <c r="BB46" t="str">
        <f>IF(ISERR(SEARCH(BB$1,Data!$H47)),"",";"&amp;BB$1&amp;";")</f>
        <v/>
      </c>
      <c r="BC46" t="str">
        <f>IF(ISERR(SEARCH(BC$1,Data!$H47)),"",";"&amp;BC$1&amp;";")</f>
        <v/>
      </c>
      <c r="BD46" t="str">
        <f>IF(ISERR(SEARCH(BD$1,Data!$H47)),"",";"&amp;BD$1&amp;";")</f>
        <v/>
      </c>
      <c r="BE46" t="str">
        <f>IF(ISERR(SEARCH(BE$1,Data!$H47)),"",";"&amp;BE$1&amp;";")</f>
        <v/>
      </c>
      <c r="BF46" t="str">
        <f>IF(ISERR(SEARCH(BF$1,Data!$H47)),"",";"&amp;BF$1&amp;";")</f>
        <v/>
      </c>
      <c r="BG46" t="str">
        <f>IF(ISERR(SEARCH(BG$1,Data!$H47)),"",";"&amp;BG$1&amp;";")</f>
        <v/>
      </c>
      <c r="BH46" t="str">
        <f>IF(ISERR(SEARCH(BH$1,Data!$H47)),"",";"&amp;BH$1&amp;";")</f>
        <v/>
      </c>
      <c r="BI46" t="str">
        <f>IF(ISERR(SEARCH(BI$1,Data!$H47)),"",";"&amp;BI$1&amp;";")</f>
        <v/>
      </c>
      <c r="BJ46" t="str">
        <f>IF(ISERR(SEARCH(BJ$1,Data!$H47)),"",";"&amp;BJ$1&amp;";")</f>
        <v/>
      </c>
      <c r="BK46" t="str">
        <f>IF(ISERR(SEARCH(BK$1,Data!$H47)),"",";"&amp;BK$1&amp;";")</f>
        <v/>
      </c>
      <c r="BL46" t="str">
        <f>IF(ISERR(SEARCH(BL$1,Data!$H47)),"",";"&amp;BL$1&amp;";")</f>
        <v/>
      </c>
      <c r="BM46" t="str">
        <f>IF(ISERR(SEARCH(BM$1,Data!$H47)),"",";"&amp;BM$1&amp;";")</f>
        <v/>
      </c>
      <c r="BN46" t="str">
        <f>IF(ISERR(SEARCH(BN$1,Data!$H47)),"",";"&amp;BN$1&amp;";")</f>
        <v/>
      </c>
      <c r="BO46" t="str">
        <f>IF(ISERR(SEARCH(BO$1,Data!$H47)),"",";"&amp;BO$1&amp;";")</f>
        <v/>
      </c>
      <c r="BP46" t="str">
        <f>IF(ISERR(SEARCH(BP$1,Data!$H47)),"",";"&amp;BP$1&amp;";")</f>
        <v/>
      </c>
      <c r="BQ46" t="str">
        <f>IF(ISERR(SEARCH(BQ$1,Data!$H47)),"",";"&amp;BQ$1&amp;";")</f>
        <v/>
      </c>
      <c r="BR46" t="str">
        <f>IF(ISERR(SEARCH(BR$1,Data!$H47)),"",";"&amp;BR$1&amp;";")</f>
        <v/>
      </c>
      <c r="BS46" t="str">
        <f>IF(ISERR(SEARCH(BS$1,Data!$H47)),"",";"&amp;BS$1&amp;";")</f>
        <v/>
      </c>
      <c r="BT46" t="str">
        <f>IF(ISERR(SEARCH(BT$1,Data!$H47)),"",";"&amp;BT$1&amp;";")</f>
        <v/>
      </c>
      <c r="BU46" t="str">
        <f>IF(ISERR(SEARCH(BU$1,Data!$H47)),"",";"&amp;BU$1&amp;";")</f>
        <v/>
      </c>
      <c r="BV46" t="str">
        <f>IF(ISERR(SEARCH(BV$1,Data!$H47)),"",";"&amp;BV$1&amp;";")</f>
        <v/>
      </c>
      <c r="BW46" t="str">
        <f>IF(ISERR(SEARCH(BW$1,Data!$H47)),"",";"&amp;BW$1&amp;";")</f>
        <v/>
      </c>
      <c r="BX46" t="str">
        <f>IF(ISERR(SEARCH(BX$1,Data!$H47)),"",";"&amp;BX$1&amp;";")</f>
        <v/>
      </c>
      <c r="BY46" t="str">
        <f>IF(ISERR(SEARCH(BY$1,Data!$H47)),"",";"&amp;BY$1&amp;";")</f>
        <v/>
      </c>
      <c r="BZ46" t="str">
        <f>IF(ISERR(SEARCH(BZ$1,Data!$H47)),"",";"&amp;BZ$1&amp;";")</f>
        <v/>
      </c>
      <c r="CA46" t="str">
        <f>IF(ISERR(SEARCH(CA$1,Data!$H47)),"",";"&amp;CA$1&amp;";")</f>
        <v/>
      </c>
      <c r="CB46" t="str">
        <f>IF(ISERR(SEARCH(CB$1,Data!$H47)),"",";"&amp;CB$1&amp;";")</f>
        <v/>
      </c>
      <c r="CC46" t="str">
        <f>IF(ISERR(SEARCH(CC$1,Data!$H47)),"",";"&amp;CC$1&amp;";")</f>
        <v/>
      </c>
      <c r="CD46" t="str">
        <f>IF(ISERR(SEARCH(CD$1,Data!$H47)),"",";"&amp;CD$1&amp;";")</f>
        <v/>
      </c>
      <c r="CE46" t="str">
        <f>IF(ISERR(SEARCH(CE$1,Data!$H47)),"",";"&amp;CE$1&amp;";")</f>
        <v/>
      </c>
      <c r="CF46" t="str">
        <f>IF(ISERR(SEARCH(CF$1,Data!$H47)),"",";"&amp;CF$1&amp;";")</f>
        <v/>
      </c>
      <c r="CG46" t="str">
        <f>IF(ISERR(SEARCH(CG$1,Data!$H47)),"",";"&amp;CG$1&amp;";")</f>
        <v/>
      </c>
      <c r="CH46" t="str">
        <f>IF(ISERR(SEARCH(CH$1,Data!$H47)),"",";"&amp;CH$1&amp;";")</f>
        <v/>
      </c>
      <c r="CI46" t="str">
        <f>IF(ISERR(SEARCH(CI$1,Data!$H47)),"",";"&amp;CI$1&amp;";")</f>
        <v/>
      </c>
      <c r="CJ46" t="str">
        <f>IF(ISERR(SEARCH(CJ$1,Data!$H47)),"",";"&amp;CJ$1&amp;";")</f>
        <v/>
      </c>
      <c r="CK46" t="str">
        <f>IF(ISERR(SEARCH(CK$1,Data!$H47)),"",";"&amp;CK$1&amp;";")</f>
        <v/>
      </c>
      <c r="CL46" t="str">
        <f>IF(ISERR(SEARCH(CL$1,Data!$H47)),"",";"&amp;CL$1&amp;";")</f>
        <v/>
      </c>
      <c r="CM46" t="str">
        <f>IF(ISERR(SEARCH(CM$1,Data!$H47)),"",";"&amp;CM$1&amp;";")</f>
        <v/>
      </c>
      <c r="CN46" t="str">
        <f>IF(ISERR(SEARCH(CN$1,Data!$H47)),"",";"&amp;CN$1&amp;";")</f>
        <v/>
      </c>
      <c r="CO46" t="str">
        <f>IF(ISERR(SEARCH(CO$1,Data!$H47)),"",";"&amp;CO$1&amp;";")</f>
        <v/>
      </c>
      <c r="CP46" t="str">
        <f>IF(ISERR(SEARCH(CP$1,Data!$H47)),"",";"&amp;CP$1&amp;";")</f>
        <v/>
      </c>
      <c r="CQ46" t="str">
        <f>IF(ISERR(SEARCH(CQ$1,Data!$H47)),"",";"&amp;CQ$1&amp;";")</f>
        <v/>
      </c>
      <c r="CR46" t="str">
        <f>IF(ISERR(SEARCH(CR$1,Data!$H47)),"",";"&amp;CR$1&amp;";")</f>
        <v/>
      </c>
      <c r="CS46" t="str">
        <f>IF(ISERR(SEARCH(CS$1,Data!$H47)),"",";"&amp;CS$1&amp;";")</f>
        <v/>
      </c>
      <c r="CT46" t="str">
        <f>IF(ISERR(SEARCH(CT$1,Data!$H47)),"",";"&amp;CT$1&amp;";")</f>
        <v/>
      </c>
      <c r="CU46" t="str">
        <f>IF(ISERR(SEARCH(CU$1,Data!$H47)),"",";"&amp;CU$1&amp;";")</f>
        <v/>
      </c>
      <c r="CV46" t="str">
        <f>IF(ISERR(SEARCH(CV$1,Data!$H47)),"",";"&amp;CV$1&amp;";")</f>
        <v/>
      </c>
      <c r="CW46" t="str">
        <f>IF(ISERR(SEARCH(CW$1,Data!$H47)),"",";"&amp;CW$1&amp;";")</f>
        <v/>
      </c>
      <c r="CX46" t="str">
        <f>IF(ISERR(SEARCH(CX$1,Data!$H47)),"",";"&amp;CX$1&amp;";")</f>
        <v/>
      </c>
      <c r="CY46" t="str">
        <f>IF(ISERR(SEARCH(CY$1,Data!$H47)),"",";"&amp;CY$1&amp;";")</f>
        <v/>
      </c>
      <c r="CZ46" t="str">
        <f>IF(ISERR(SEARCH(CZ$1,Data!$H47)),"",";"&amp;CZ$1&amp;";")</f>
        <v/>
      </c>
      <c r="DA46" t="str">
        <f>IF(ISERR(SEARCH(DA$1,Data!$H47)),"",";"&amp;DA$1&amp;";")</f>
        <v/>
      </c>
      <c r="DB46" t="str">
        <f>IF(ISERR(SEARCH(DB$1,Data!$H47)),"",";"&amp;DB$1&amp;";")</f>
        <v/>
      </c>
      <c r="DC46" t="str">
        <f>IF(ISERR(SEARCH(DC$1,Data!$H47)),"",";"&amp;DC$1&amp;";")</f>
        <v/>
      </c>
      <c r="DD46" t="str">
        <f>IF(ISERR(SEARCH(DD$1,Data!$H47)),"",";"&amp;DD$1&amp;";")</f>
        <v/>
      </c>
      <c r="DE46" t="str">
        <f>IF(ISERR(SEARCH(DE$1,Data!$H47)),"",";"&amp;DE$1&amp;";")</f>
        <v/>
      </c>
      <c r="DF46" t="str">
        <f>IF(ISERR(SEARCH(DF$1,Data!$H47)),"",";"&amp;DF$1&amp;";")</f>
        <v/>
      </c>
      <c r="DG46" t="str">
        <f>IF(ISERR(SEARCH(DG$1,Data!$H47)),"",";"&amp;DG$1&amp;";")</f>
        <v/>
      </c>
      <c r="DH46" t="str">
        <f>IF(ISERR(SEARCH(DH$1,Data!$H47)),"",";"&amp;DH$1&amp;";")</f>
        <v/>
      </c>
      <c r="DI46" t="str">
        <f>IF(ISERR(SEARCH(DI$1,Data!$H47)),"",";"&amp;DI$1&amp;";")</f>
        <v/>
      </c>
      <c r="DJ46" t="str">
        <f>IF(ISERR(SEARCH(DJ$1,Data!$H47)),"",";"&amp;DJ$1&amp;";")</f>
        <v/>
      </c>
      <c r="DK46" t="str">
        <f>IF(ISERR(SEARCH(DK$1,Data!$H47)),"",";"&amp;DK$1&amp;";")</f>
        <v/>
      </c>
      <c r="DL46" t="str">
        <f>IF(ISERR(SEARCH(DL$1,Data!$H47)),"",";"&amp;DL$1&amp;";")</f>
        <v/>
      </c>
      <c r="DM46" t="str">
        <f>IF(ISERR(SEARCH(DM$1,Data!$H47)),"",";"&amp;DM$1&amp;";")</f>
        <v/>
      </c>
      <c r="DN46" t="str">
        <f>IF(ISERR(SEARCH(DN$1,Data!$H47)),"",";"&amp;DN$1&amp;";")</f>
        <v/>
      </c>
      <c r="DO46" t="str">
        <f>IF(ISERR(SEARCH(DO$1,Data!$H47)),"",";"&amp;DO$1&amp;";")</f>
        <v/>
      </c>
      <c r="DP46" t="str">
        <f>IF(ISERR(SEARCH(DP$1,Data!$H47)),"",";"&amp;DP$1&amp;";")</f>
        <v/>
      </c>
      <c r="DQ46" t="str">
        <f>IF(ISERR(SEARCH(DQ$1,Data!$H47)),"",";"&amp;DQ$1&amp;";")</f>
        <v/>
      </c>
      <c r="DR46" t="str">
        <f>IF(ISERR(SEARCH(DR$1,Data!$H47)),"",";"&amp;DR$1&amp;";")</f>
        <v/>
      </c>
      <c r="DS46" t="str">
        <f>IF(ISERR(SEARCH(DS$1,Data!$H47)),"",";"&amp;DS$1&amp;";")</f>
        <v/>
      </c>
      <c r="DT46" t="str">
        <f>IF(ISERR(SEARCH(DT$1,Data!$H47)),"",";"&amp;DT$1&amp;";")</f>
        <v/>
      </c>
      <c r="DU46" t="str">
        <f>IF(ISERR(SEARCH(DU$1,Data!$H47)),"",";"&amp;DU$1&amp;";")</f>
        <v/>
      </c>
    </row>
    <row r="47" spans="1:125" x14ac:dyDescent="0.3">
      <c r="A47" t="str">
        <f>Tableau1[[#This Row],[name]]</f>
        <v>Joruus C'Baoth</v>
      </c>
      <c r="B47" t="str">
        <f>IF(ISERROR(Tableau3[[#This Row],[Second semi-colon]]), "", MID(Tableau3[[#This Row],[Concatenation]], 2, Tableau3[[#This Row],[Second semi-colon]]-2))</f>
        <v>Kashyyyk</v>
      </c>
      <c r="C47">
        <f>SEARCH(" ;",Tableau3[[#This Row],[Concatenation]])</f>
        <v>10</v>
      </c>
      <c r="D47" t="str">
        <f>'Search for homeplanet'!I47&amp; 'Search for homeplanet'!J47&amp; 'Search for homeplanet'!K47&amp; 'Search for homeplanet'!L47&amp; 'Search for homeplanet'!M47&amp; 'Search for homeplanet'!N47&amp; 'Search for homeplanet'!O47&amp; 'Search for homeplanet'!P47&amp; 'Search for homeplanet'!Q47&amp; 'Search for homeplanet'!R47&amp; 'Search for homeplanet'!S47&amp; 'Search for homeplanet'!T47&amp; 'Search for homeplanet'!U47&amp; 'Search for homeplanet'!V47&amp; 'Search for homeplanet'!W47&amp; 'Search for homeplanet'!X47&amp; 'Search for homeplanet'!Y47&amp; 'Search for homeplanet'!Z47&amp; 'Search for homeplanet'!AA47&amp; 'Search for homeplanet'!AB47&amp; 'Search for homeplanet'!AC47&amp; 'Search for homeplanet'!AD47&amp; 'Search for homeplanet'!AE47&amp; 'Search for homeplanet'!AF47&amp; 'Search for homeplanet'!AG47&amp; 'Search for homeplanet'!AH47&amp; 'Search for homeplanet'!AI47&amp; 'Search for homeplanet'!AJ47&amp; 'Search for homeplanet'!AK47&amp; 'Search for homeplanet'!AL47&amp; 'Search for homeplanet'!AM47&amp; 'Search for homeplanet'!AN47&amp; 'Search for homeplanet'!AO47&amp; 'Search for homeplanet'!AP47&amp; 'Search for homeplanet'!AQ47&amp; 'Search for homeplanet'!AR47&amp; 'Search for homeplanet'!AS47&amp; 'Search for homeplanet'!AT47&amp; 'Search for homeplanet'!AU47&amp; 'Search for homeplanet'!AV47&amp; 'Search for homeplanet'!AW47&amp; 'Search for homeplanet'!AX47&amp; 'Search for homeplanet'!AY47&amp; 'Search for homeplanet'!AZ47&amp; 'Search for homeplanet'!BA47&amp; 'Search for homeplanet'!BB47&amp; 'Search for homeplanet'!BC47&amp; 'Search for homeplanet'!BD47&amp; 'Search for homeplanet'!BE47&amp; 'Search for homeplanet'!BF47&amp; 'Search for homeplanet'!BG47&amp; 'Search for homeplanet'!BH47&amp; 'Search for homeplanet'!BI47&amp; 'Search for homeplanet'!BJ47&amp; 'Search for homeplanet'!BK47&amp; 'Search for homeplanet'!BL47&amp; 'Search for homeplanet'!BM47&amp; 'Search for homeplanet'!BN47&amp; 'Search for homeplanet'!BO47&amp; 'Search for homeplanet'!BP47&amp; 'Search for homeplanet'!BQ47&amp; 'Search for homeplanet'!BR47&amp; 'Search for homeplanet'!BS47&amp; 'Search for homeplanet'!BT47&amp; 'Search for homeplanet'!BU47&amp; 'Search for homeplanet'!BV47&amp; 'Search for homeplanet'!BW47&amp; 'Search for homeplanet'!BX47&amp; 'Search for homeplanet'!BY47&amp; 'Search for homeplanet'!BZ47&amp; 'Search for homeplanet'!CA47&amp; 'Search for homeplanet'!CB47&amp; 'Search for homeplanet'!CC47&amp; 'Search for homeplanet'!CD47&amp; 'Search for homeplanet'!CE47&amp; 'Search for homeplanet'!CF47&amp; 'Search for homeplanet'!CG47&amp; 'Search for homeplanet'!CH47&amp; 'Search for homeplanet'!CI47&amp; 'Search for homeplanet'!CJ47&amp; 'Search for homeplanet'!CK47&amp; 'Search for homeplanet'!CL47&amp; 'Search for homeplanet'!CM47&amp; 'Search for homeplanet'!CN47&amp; 'Search for homeplanet'!CO47&amp; 'Search for homeplanet'!CP47&amp; 'Search for homeplanet'!CQ47&amp; 'Search for homeplanet'!CR47&amp; 'Search for homeplanet'!CS47&amp; 'Search for homeplanet'!CT47&amp; 'Search for homeplanet'!CU47&amp; 'Search for homeplanet'!CV47&amp; 'Search for homeplanet'!CW47&amp; 'Search for homeplanet'!CX47&amp; 'Search for homeplanet'!CY47&amp; 'Search for homeplanet'!CZ47&amp; 'Search for homeplanet'!DA47&amp; 'Search for homeplanet'!DB47&amp; 'Search for homeplanet'!DC47&amp; 'Search for homeplanet'!DD47&amp; 'Search for homeplanet'!DE47&amp; 'Search for homeplanet'!DF47&amp; 'Search for homeplanet'!DG47&amp; 'Search for homeplanet'!DH47&amp; 'Search for homeplanet'!DI47&amp; 'Search for homeplanet'!DJ47&amp; 'Search for homeplanet'!DK47&amp; 'Search for homeplanet'!DL47&amp; 'Search for homeplanet'!DM47&amp; 'Search for homeplanet'!DN47&amp; 'Search for homeplanet'!DO47&amp; 'Search for homeplanet'!DP47&amp; 'Search for homeplanet'!DQ47&amp; 'Search for homeplanet'!DR47&amp; 'Search for homeplanet'!DS47&amp; 'Search for homeplanet'!DT47&amp; 'Search for homeplanet'!DU47</f>
        <v>;Kashyyyk ;</v>
      </c>
      <c r="I47" t="str">
        <f>IF(ISERR(SEARCH(I$1,Data!$H48)),"",";"&amp;I$1&amp;";")</f>
        <v/>
      </c>
      <c r="J47" t="str">
        <f>IF(ISERR(SEARCH(J$1,Data!$H48)),"",";"&amp;J$1&amp;";")</f>
        <v/>
      </c>
      <c r="K47" t="str">
        <f>IF(ISERR(SEARCH(K$1,Data!$H48)),"",";"&amp;K$1&amp;";")</f>
        <v/>
      </c>
      <c r="L47" t="str">
        <f>IF(ISERR(SEARCH(L$1,Data!$H48)),"",";"&amp;L$1&amp;";")</f>
        <v/>
      </c>
      <c r="M47" t="str">
        <f>IF(ISERR(SEARCH(M$1,Data!$H48)),"",";"&amp;M$1&amp;";")</f>
        <v/>
      </c>
      <c r="N47" t="str">
        <f>IF(ISERR(SEARCH(N$1,Data!$H48)),"",";"&amp;N$1&amp;";")</f>
        <v/>
      </c>
      <c r="O47" t="str">
        <f>IF(ISERR(SEARCH(O$1,Data!$H48)),"",";"&amp;O$1&amp;";")</f>
        <v/>
      </c>
      <c r="P47" t="str">
        <f>IF(ISERR(SEARCH(P$1,Data!$H48)),"",";"&amp;P$1&amp;";")</f>
        <v/>
      </c>
      <c r="Q47" t="str">
        <f>IF(ISERR(SEARCH(Q$1,Data!$H48)),"",";"&amp;Q$1&amp;";")</f>
        <v/>
      </c>
      <c r="R47" t="str">
        <f>IF(ISERR(SEARCH(R$1,Data!$H48)),"",";"&amp;R$1&amp;";")</f>
        <v/>
      </c>
      <c r="S47" t="str">
        <f>IF(ISERR(SEARCH(S$1,Data!$H48)),"",";"&amp;S$1&amp;";")</f>
        <v/>
      </c>
      <c r="T47" t="str">
        <f>IF(ISERR(SEARCH(T$1,Data!$H48)),"",";"&amp;T$1&amp;";")</f>
        <v/>
      </c>
      <c r="U47" t="str">
        <f>IF(ISERR(SEARCH(U$1,Data!$H48)),"",";"&amp;U$1&amp;";")</f>
        <v/>
      </c>
      <c r="V47" t="str">
        <f>IF(ISERR(SEARCH(V$1,Data!$H48)),"",";"&amp;V$1&amp;";")</f>
        <v/>
      </c>
      <c r="W47" t="str">
        <f>IF(ISERR(SEARCH(W$1,Data!$H48)),"",";"&amp;W$1&amp;";")</f>
        <v/>
      </c>
      <c r="X47" t="str">
        <f>IF(ISERR(SEARCH(X$1,Data!$H48)),"",";"&amp;X$1&amp;";")</f>
        <v/>
      </c>
      <c r="Y47" t="str">
        <f>IF(ISERR(SEARCH(Y$1,Data!$H48)),"",";"&amp;Y$1&amp;";")</f>
        <v/>
      </c>
      <c r="Z47" t="str">
        <f>IF(ISERR(SEARCH(Z$1,Data!$H48)),"",";"&amp;Z$1&amp;";")</f>
        <v/>
      </c>
      <c r="AA47" t="str">
        <f>IF(ISERR(SEARCH(AA$1,Data!$H48)),"",";"&amp;AA$1&amp;";")</f>
        <v/>
      </c>
      <c r="AB47" t="str">
        <f>IF(ISERR(SEARCH(AB$1,Data!$H48)),"",";"&amp;AB$1&amp;";")</f>
        <v/>
      </c>
      <c r="AC47" t="str">
        <f>IF(ISERR(SEARCH(AC$1,Data!$H48)),"",";"&amp;AC$1&amp;";")</f>
        <v/>
      </c>
      <c r="AD47" t="str">
        <f>IF(ISERR(SEARCH(AD$1,Data!$H48)),"",";"&amp;AD$1&amp;";")</f>
        <v/>
      </c>
      <c r="AE47" t="str">
        <f>IF(ISERR(SEARCH(AE$1,Data!$H48)),"",";"&amp;AE$1&amp;";")</f>
        <v/>
      </c>
      <c r="AF47" t="str">
        <f>IF(ISERR(SEARCH(AF$1,Data!$H48)),"",";"&amp;AF$1&amp;";")</f>
        <v/>
      </c>
      <c r="AG47" t="str">
        <f>IF(ISERR(SEARCH(AG$1,Data!$H48)),"",";"&amp;AG$1&amp;";")</f>
        <v/>
      </c>
      <c r="AH47" t="str">
        <f>IF(ISERR(SEARCH(AH$1,Data!$H48)),"",";"&amp;AH$1&amp;";")</f>
        <v/>
      </c>
      <c r="AI47" t="str">
        <f>IF(ISERR(SEARCH(AI$1,Data!$H48)),"",";"&amp;AI$1&amp;";")</f>
        <v/>
      </c>
      <c r="AJ47" t="str">
        <f>IF(ISERR(SEARCH(AJ$1,Data!$H48)),"",";"&amp;AJ$1&amp;";")</f>
        <v/>
      </c>
      <c r="AK47" t="str">
        <f>IF(ISERR(SEARCH(AK$1,Data!$H48)),"",";"&amp;AK$1&amp;";")</f>
        <v/>
      </c>
      <c r="AL47" t="str">
        <f>IF(ISERR(SEARCH(AL$1,Data!$H48)),"",";"&amp;AL$1&amp;";")</f>
        <v/>
      </c>
      <c r="AM47" t="str">
        <f>IF(ISERR(SEARCH(AM$1,Data!$H48)),"",";"&amp;AM$1&amp;";")</f>
        <v/>
      </c>
      <c r="AN47" t="str">
        <f>IF(ISERR(SEARCH(AN$1,Data!$H48)),"",";"&amp;AN$1&amp;";")</f>
        <v/>
      </c>
      <c r="AO47" t="str">
        <f>IF(ISERR(SEARCH(AO$1,Data!$H48)),"",";"&amp;AO$1&amp;";")</f>
        <v/>
      </c>
      <c r="AP47" t="str">
        <f>IF(ISERR(SEARCH(AP$1,Data!$H48)),"",";"&amp;AP$1&amp;";")</f>
        <v/>
      </c>
      <c r="AQ47" t="str">
        <f>IF(ISERR(SEARCH(AQ$1,Data!$H48)),"",";"&amp;AQ$1&amp;";")</f>
        <v/>
      </c>
      <c r="AR47" t="str">
        <f>IF(ISERR(SEARCH(AR$1,Data!$H48)),"",";"&amp;AR$1&amp;";")</f>
        <v/>
      </c>
      <c r="AS47" t="str">
        <f>IF(ISERR(SEARCH(AS$1,Data!$H48)),"",";"&amp;AS$1&amp;";")</f>
        <v/>
      </c>
      <c r="AT47" t="str">
        <f>IF(ISERR(SEARCH(AT$1,Data!$H48)),"",";"&amp;AT$1&amp;";")</f>
        <v>;Kashyyyk ;</v>
      </c>
      <c r="AU47" t="str">
        <f>IF(ISERR(SEARCH(AU$1,Data!$H48)),"",";"&amp;AU$1&amp;";")</f>
        <v/>
      </c>
      <c r="AV47" t="str">
        <f>IF(ISERR(SEARCH(AV$1,Data!$H48)),"",";"&amp;AV$1&amp;";")</f>
        <v/>
      </c>
      <c r="AW47" t="str">
        <f>IF(ISERR(SEARCH(AW$1,Data!$H48)),"",";"&amp;AW$1&amp;";")</f>
        <v/>
      </c>
      <c r="AX47" t="str">
        <f>IF(ISERR(SEARCH(AX$1,Data!$H48)),"",";"&amp;AX$1&amp;";")</f>
        <v/>
      </c>
      <c r="AY47" t="str">
        <f>IF(ISERR(SEARCH(AY$1,Data!$H48)),"",";"&amp;AY$1&amp;";")</f>
        <v/>
      </c>
      <c r="AZ47" t="str">
        <f>IF(ISERR(SEARCH(AZ$1,Data!$H48)),"",";"&amp;AZ$1&amp;";")</f>
        <v/>
      </c>
      <c r="BA47" t="str">
        <f>IF(ISERR(SEARCH(BA$1,Data!$H48)),"",";"&amp;BA$1&amp;";")</f>
        <v/>
      </c>
      <c r="BB47" t="str">
        <f>IF(ISERR(SEARCH(BB$1,Data!$H48)),"",";"&amp;BB$1&amp;";")</f>
        <v/>
      </c>
      <c r="BC47" t="str">
        <f>IF(ISERR(SEARCH(BC$1,Data!$H48)),"",";"&amp;BC$1&amp;";")</f>
        <v/>
      </c>
      <c r="BD47" t="str">
        <f>IF(ISERR(SEARCH(BD$1,Data!$H48)),"",";"&amp;BD$1&amp;";")</f>
        <v/>
      </c>
      <c r="BE47" t="str">
        <f>IF(ISERR(SEARCH(BE$1,Data!$H48)),"",";"&amp;BE$1&amp;";")</f>
        <v/>
      </c>
      <c r="BF47" t="str">
        <f>IF(ISERR(SEARCH(BF$1,Data!$H48)),"",";"&amp;BF$1&amp;";")</f>
        <v/>
      </c>
      <c r="BG47" t="str">
        <f>IF(ISERR(SEARCH(BG$1,Data!$H48)),"",";"&amp;BG$1&amp;";")</f>
        <v/>
      </c>
      <c r="BH47" t="str">
        <f>IF(ISERR(SEARCH(BH$1,Data!$H48)),"",";"&amp;BH$1&amp;";")</f>
        <v/>
      </c>
      <c r="BI47" t="str">
        <f>IF(ISERR(SEARCH(BI$1,Data!$H48)),"",";"&amp;BI$1&amp;";")</f>
        <v/>
      </c>
      <c r="BJ47" t="str">
        <f>IF(ISERR(SEARCH(BJ$1,Data!$H48)),"",";"&amp;BJ$1&amp;";")</f>
        <v/>
      </c>
      <c r="BK47" t="str">
        <f>IF(ISERR(SEARCH(BK$1,Data!$H48)),"",";"&amp;BK$1&amp;";")</f>
        <v/>
      </c>
      <c r="BL47" t="str">
        <f>IF(ISERR(SEARCH(BL$1,Data!$H48)),"",";"&amp;BL$1&amp;";")</f>
        <v/>
      </c>
      <c r="BM47" t="str">
        <f>IF(ISERR(SEARCH(BM$1,Data!$H48)),"",";"&amp;BM$1&amp;";")</f>
        <v/>
      </c>
      <c r="BN47" t="str">
        <f>IF(ISERR(SEARCH(BN$1,Data!$H48)),"",";"&amp;BN$1&amp;";")</f>
        <v/>
      </c>
      <c r="BO47" t="str">
        <f>IF(ISERR(SEARCH(BO$1,Data!$H48)),"",";"&amp;BO$1&amp;";")</f>
        <v/>
      </c>
      <c r="BP47" t="str">
        <f>IF(ISERR(SEARCH(BP$1,Data!$H48)),"",";"&amp;BP$1&amp;";")</f>
        <v/>
      </c>
      <c r="BQ47" t="str">
        <f>IF(ISERR(SEARCH(BQ$1,Data!$H48)),"",";"&amp;BQ$1&amp;";")</f>
        <v/>
      </c>
      <c r="BR47" t="str">
        <f>IF(ISERR(SEARCH(BR$1,Data!$H48)),"",";"&amp;BR$1&amp;";")</f>
        <v/>
      </c>
      <c r="BS47" t="str">
        <f>IF(ISERR(SEARCH(BS$1,Data!$H48)),"",";"&amp;BS$1&amp;";")</f>
        <v/>
      </c>
      <c r="BT47" t="str">
        <f>IF(ISERR(SEARCH(BT$1,Data!$H48)),"",";"&amp;BT$1&amp;";")</f>
        <v/>
      </c>
      <c r="BU47" t="str">
        <f>IF(ISERR(SEARCH(BU$1,Data!$H48)),"",";"&amp;BU$1&amp;";")</f>
        <v/>
      </c>
      <c r="BV47" t="str">
        <f>IF(ISERR(SEARCH(BV$1,Data!$H48)),"",";"&amp;BV$1&amp;";")</f>
        <v/>
      </c>
      <c r="BW47" t="str">
        <f>IF(ISERR(SEARCH(BW$1,Data!$H48)),"",";"&amp;BW$1&amp;";")</f>
        <v/>
      </c>
      <c r="BX47" t="str">
        <f>IF(ISERR(SEARCH(BX$1,Data!$H48)),"",";"&amp;BX$1&amp;";")</f>
        <v/>
      </c>
      <c r="BY47" t="str">
        <f>IF(ISERR(SEARCH(BY$1,Data!$H48)),"",";"&amp;BY$1&amp;";")</f>
        <v/>
      </c>
      <c r="BZ47" t="str">
        <f>IF(ISERR(SEARCH(BZ$1,Data!$H48)),"",";"&amp;BZ$1&amp;";")</f>
        <v/>
      </c>
      <c r="CA47" t="str">
        <f>IF(ISERR(SEARCH(CA$1,Data!$H48)),"",";"&amp;CA$1&amp;";")</f>
        <v/>
      </c>
      <c r="CB47" t="str">
        <f>IF(ISERR(SEARCH(CB$1,Data!$H48)),"",";"&amp;CB$1&amp;";")</f>
        <v/>
      </c>
      <c r="CC47" t="str">
        <f>IF(ISERR(SEARCH(CC$1,Data!$H48)),"",";"&amp;CC$1&amp;";")</f>
        <v/>
      </c>
      <c r="CD47" t="str">
        <f>IF(ISERR(SEARCH(CD$1,Data!$H48)),"",";"&amp;CD$1&amp;";")</f>
        <v/>
      </c>
      <c r="CE47" t="str">
        <f>IF(ISERR(SEARCH(CE$1,Data!$H48)),"",";"&amp;CE$1&amp;";")</f>
        <v/>
      </c>
      <c r="CF47" t="str">
        <f>IF(ISERR(SEARCH(CF$1,Data!$H48)),"",";"&amp;CF$1&amp;";")</f>
        <v/>
      </c>
      <c r="CG47" t="str">
        <f>IF(ISERR(SEARCH(CG$1,Data!$H48)),"",";"&amp;CG$1&amp;";")</f>
        <v/>
      </c>
      <c r="CH47" t="str">
        <f>IF(ISERR(SEARCH(CH$1,Data!$H48)),"",";"&amp;CH$1&amp;";")</f>
        <v/>
      </c>
      <c r="CI47" t="str">
        <f>IF(ISERR(SEARCH(CI$1,Data!$H48)),"",";"&amp;CI$1&amp;";")</f>
        <v/>
      </c>
      <c r="CJ47" t="str">
        <f>IF(ISERR(SEARCH(CJ$1,Data!$H48)),"",";"&amp;CJ$1&amp;";")</f>
        <v/>
      </c>
      <c r="CK47" t="str">
        <f>IF(ISERR(SEARCH(CK$1,Data!$H48)),"",";"&amp;CK$1&amp;";")</f>
        <v/>
      </c>
      <c r="CL47" t="str">
        <f>IF(ISERR(SEARCH(CL$1,Data!$H48)),"",";"&amp;CL$1&amp;";")</f>
        <v/>
      </c>
      <c r="CM47" t="str">
        <f>IF(ISERR(SEARCH(CM$1,Data!$H48)),"",";"&amp;CM$1&amp;";")</f>
        <v/>
      </c>
      <c r="CN47" t="str">
        <f>IF(ISERR(SEARCH(CN$1,Data!$H48)),"",";"&amp;CN$1&amp;";")</f>
        <v/>
      </c>
      <c r="CO47" t="str">
        <f>IF(ISERR(SEARCH(CO$1,Data!$H48)),"",";"&amp;CO$1&amp;";")</f>
        <v/>
      </c>
      <c r="CP47" t="str">
        <f>IF(ISERR(SEARCH(CP$1,Data!$H48)),"",";"&amp;CP$1&amp;";")</f>
        <v/>
      </c>
      <c r="CQ47" t="str">
        <f>IF(ISERR(SEARCH(CQ$1,Data!$H48)),"",";"&amp;CQ$1&amp;";")</f>
        <v/>
      </c>
      <c r="CR47" t="str">
        <f>IF(ISERR(SEARCH(CR$1,Data!$H48)),"",";"&amp;CR$1&amp;";")</f>
        <v/>
      </c>
      <c r="CS47" t="str">
        <f>IF(ISERR(SEARCH(CS$1,Data!$H48)),"",";"&amp;CS$1&amp;";")</f>
        <v/>
      </c>
      <c r="CT47" t="str">
        <f>IF(ISERR(SEARCH(CT$1,Data!$H48)),"",";"&amp;CT$1&amp;";")</f>
        <v/>
      </c>
      <c r="CU47" t="str">
        <f>IF(ISERR(SEARCH(CU$1,Data!$H48)),"",";"&amp;CU$1&amp;";")</f>
        <v/>
      </c>
      <c r="CV47" t="str">
        <f>IF(ISERR(SEARCH(CV$1,Data!$H48)),"",";"&amp;CV$1&amp;";")</f>
        <v/>
      </c>
      <c r="CW47" t="str">
        <f>IF(ISERR(SEARCH(CW$1,Data!$H48)),"",";"&amp;CW$1&amp;";")</f>
        <v/>
      </c>
      <c r="CX47" t="str">
        <f>IF(ISERR(SEARCH(CX$1,Data!$H48)),"",";"&amp;CX$1&amp;";")</f>
        <v/>
      </c>
      <c r="CY47" t="str">
        <f>IF(ISERR(SEARCH(CY$1,Data!$H48)),"",";"&amp;CY$1&amp;";")</f>
        <v/>
      </c>
      <c r="CZ47" t="str">
        <f>IF(ISERR(SEARCH(CZ$1,Data!$H48)),"",";"&amp;CZ$1&amp;";")</f>
        <v/>
      </c>
      <c r="DA47" t="str">
        <f>IF(ISERR(SEARCH(DA$1,Data!$H48)),"",";"&amp;DA$1&amp;";")</f>
        <v/>
      </c>
      <c r="DB47" t="str">
        <f>IF(ISERR(SEARCH(DB$1,Data!$H48)),"",";"&amp;DB$1&amp;";")</f>
        <v/>
      </c>
      <c r="DC47" t="str">
        <f>IF(ISERR(SEARCH(DC$1,Data!$H48)),"",";"&amp;DC$1&amp;";")</f>
        <v/>
      </c>
      <c r="DD47" t="str">
        <f>IF(ISERR(SEARCH(DD$1,Data!$H48)),"",";"&amp;DD$1&amp;";")</f>
        <v/>
      </c>
      <c r="DE47" t="str">
        <f>IF(ISERR(SEARCH(DE$1,Data!$H48)),"",";"&amp;DE$1&amp;";")</f>
        <v/>
      </c>
      <c r="DF47" t="str">
        <f>IF(ISERR(SEARCH(DF$1,Data!$H48)),"",";"&amp;DF$1&amp;";")</f>
        <v/>
      </c>
      <c r="DG47" t="str">
        <f>IF(ISERR(SEARCH(DG$1,Data!$H48)),"",";"&amp;DG$1&amp;";")</f>
        <v/>
      </c>
      <c r="DH47" t="str">
        <f>IF(ISERR(SEARCH(DH$1,Data!$H48)),"",";"&amp;DH$1&amp;";")</f>
        <v/>
      </c>
      <c r="DI47" t="str">
        <f>IF(ISERR(SEARCH(DI$1,Data!$H48)),"",";"&amp;DI$1&amp;";")</f>
        <v/>
      </c>
      <c r="DJ47" t="str">
        <f>IF(ISERR(SEARCH(DJ$1,Data!$H48)),"",";"&amp;DJ$1&amp;";")</f>
        <v/>
      </c>
      <c r="DK47" t="str">
        <f>IF(ISERR(SEARCH(DK$1,Data!$H48)),"",";"&amp;DK$1&amp;";")</f>
        <v/>
      </c>
      <c r="DL47" t="str">
        <f>IF(ISERR(SEARCH(DL$1,Data!$H48)),"",";"&amp;DL$1&amp;";")</f>
        <v/>
      </c>
      <c r="DM47" t="str">
        <f>IF(ISERR(SEARCH(DM$1,Data!$H48)),"",";"&amp;DM$1&amp;";")</f>
        <v/>
      </c>
      <c r="DN47" t="str">
        <f>IF(ISERR(SEARCH(DN$1,Data!$H48)),"",";"&amp;DN$1&amp;";")</f>
        <v/>
      </c>
      <c r="DO47" t="str">
        <f>IF(ISERR(SEARCH(DO$1,Data!$H48)),"",";"&amp;DO$1&amp;";")</f>
        <v/>
      </c>
      <c r="DP47" t="str">
        <f>IF(ISERR(SEARCH(DP$1,Data!$H48)),"",";"&amp;DP$1&amp;";")</f>
        <v/>
      </c>
      <c r="DQ47" t="str">
        <f>IF(ISERR(SEARCH(DQ$1,Data!$H48)),"",";"&amp;DQ$1&amp;";")</f>
        <v/>
      </c>
      <c r="DR47" t="str">
        <f>IF(ISERR(SEARCH(DR$1,Data!$H48)),"",";"&amp;DR$1&amp;";")</f>
        <v/>
      </c>
      <c r="DS47" t="str">
        <f>IF(ISERR(SEARCH(DS$1,Data!$H48)),"",";"&amp;DS$1&amp;";")</f>
        <v/>
      </c>
      <c r="DT47" t="str">
        <f>IF(ISERR(SEARCH(DT$1,Data!$H48)),"",";"&amp;DT$1&amp;";")</f>
        <v/>
      </c>
      <c r="DU47" t="str">
        <f>IF(ISERR(SEARCH(DU$1,Data!$H48)),"",";"&amp;DU$1&amp;";")</f>
        <v/>
      </c>
    </row>
    <row r="48" spans="1:125" x14ac:dyDescent="0.3">
      <c r="A48" t="str">
        <f>Tableau1[[#This Row],[name]]</f>
        <v>Chewbacca</v>
      </c>
      <c r="B48" t="str">
        <f>IF(ISERROR(Tableau3[[#This Row],[Second semi-colon]]), "", MID(Tableau3[[#This Row],[Concatenation]], 2, Tableau3[[#This Row],[Second semi-colon]]-2))</f>
        <v/>
      </c>
      <c r="C48" t="e">
        <f>SEARCH(" ;",Tableau3[[#This Row],[Concatenation]])</f>
        <v>#VALUE!</v>
      </c>
      <c r="D48" t="str">
        <f>'Search for homeplanet'!I48&amp; 'Search for homeplanet'!J48&amp; 'Search for homeplanet'!K48&amp; 'Search for homeplanet'!L48&amp; 'Search for homeplanet'!M48&amp; 'Search for homeplanet'!N48&amp; 'Search for homeplanet'!O48&amp; 'Search for homeplanet'!P48&amp; 'Search for homeplanet'!Q48&amp; 'Search for homeplanet'!R48&amp; 'Search for homeplanet'!S48&amp; 'Search for homeplanet'!T48&amp; 'Search for homeplanet'!U48&amp; 'Search for homeplanet'!V48&amp; 'Search for homeplanet'!W48&amp; 'Search for homeplanet'!X48&amp; 'Search for homeplanet'!Y48&amp; 'Search for homeplanet'!Z48&amp; 'Search for homeplanet'!AA48&amp; 'Search for homeplanet'!AB48&amp; 'Search for homeplanet'!AC48&amp; 'Search for homeplanet'!AD48&amp; 'Search for homeplanet'!AE48&amp; 'Search for homeplanet'!AF48&amp; 'Search for homeplanet'!AG48&amp; 'Search for homeplanet'!AH48&amp; 'Search for homeplanet'!AI48&amp; 'Search for homeplanet'!AJ48&amp; 'Search for homeplanet'!AK48&amp; 'Search for homeplanet'!AL48&amp; 'Search for homeplanet'!AM48&amp; 'Search for homeplanet'!AN48&amp; 'Search for homeplanet'!AO48&amp; 'Search for homeplanet'!AP48&amp; 'Search for homeplanet'!AQ48&amp; 'Search for homeplanet'!AR48&amp; 'Search for homeplanet'!AS48&amp; 'Search for homeplanet'!AT48&amp; 'Search for homeplanet'!AU48&amp; 'Search for homeplanet'!AV48&amp; 'Search for homeplanet'!AW48&amp; 'Search for homeplanet'!AX48&amp; 'Search for homeplanet'!AY48&amp; 'Search for homeplanet'!AZ48&amp; 'Search for homeplanet'!BA48&amp; 'Search for homeplanet'!BB48&amp; 'Search for homeplanet'!BC48&amp; 'Search for homeplanet'!BD48&amp; 'Search for homeplanet'!BE48&amp; 'Search for homeplanet'!BF48&amp; 'Search for homeplanet'!BG48&amp; 'Search for homeplanet'!BH48&amp; 'Search for homeplanet'!BI48&amp; 'Search for homeplanet'!BJ48&amp; 'Search for homeplanet'!BK48&amp; 'Search for homeplanet'!BL48&amp; 'Search for homeplanet'!BM48&amp; 'Search for homeplanet'!BN48&amp; 'Search for homeplanet'!BO48&amp; 'Search for homeplanet'!BP48&amp; 'Search for homeplanet'!BQ48&amp; 'Search for homeplanet'!BR48&amp; 'Search for homeplanet'!BS48&amp; 'Search for homeplanet'!BT48&amp; 'Search for homeplanet'!BU48&amp; 'Search for homeplanet'!BV48&amp; 'Search for homeplanet'!BW48&amp; 'Search for homeplanet'!BX48&amp; 'Search for homeplanet'!BY48&amp; 'Search for homeplanet'!BZ48&amp; 'Search for homeplanet'!CA48&amp; 'Search for homeplanet'!CB48&amp; 'Search for homeplanet'!CC48&amp; 'Search for homeplanet'!CD48&amp; 'Search for homeplanet'!CE48&amp; 'Search for homeplanet'!CF48&amp; 'Search for homeplanet'!CG48&amp; 'Search for homeplanet'!CH48&amp; 'Search for homeplanet'!CI48&amp; 'Search for homeplanet'!CJ48&amp; 'Search for homeplanet'!CK48&amp; 'Search for homeplanet'!CL48&amp; 'Search for homeplanet'!CM48&amp; 'Search for homeplanet'!CN48&amp; 'Search for homeplanet'!CO48&amp; 'Search for homeplanet'!CP48&amp; 'Search for homeplanet'!CQ48&amp; 'Search for homeplanet'!CR48&amp; 'Search for homeplanet'!CS48&amp; 'Search for homeplanet'!CT48&amp; 'Search for homeplanet'!CU48&amp; 'Search for homeplanet'!CV48&amp; 'Search for homeplanet'!CW48&amp; 'Search for homeplanet'!CX48&amp; 'Search for homeplanet'!CY48&amp; 'Search for homeplanet'!CZ48&amp; 'Search for homeplanet'!DA48&amp; 'Search for homeplanet'!DB48&amp; 'Search for homeplanet'!DC48&amp; 'Search for homeplanet'!DD48&amp; 'Search for homeplanet'!DE48&amp; 'Search for homeplanet'!DF48&amp; 'Search for homeplanet'!DG48&amp; 'Search for homeplanet'!DH48&amp; 'Search for homeplanet'!DI48&amp; 'Search for homeplanet'!DJ48&amp; 'Search for homeplanet'!DK48&amp; 'Search for homeplanet'!DL48&amp; 'Search for homeplanet'!DM48&amp; 'Search for homeplanet'!DN48&amp; 'Search for homeplanet'!DO48&amp; 'Search for homeplanet'!DP48&amp; 'Search for homeplanet'!DQ48&amp; 'Search for homeplanet'!DR48&amp; 'Search for homeplanet'!DS48&amp; 'Search for homeplanet'!DT48&amp; 'Search for homeplanet'!DU48</f>
        <v/>
      </c>
      <c r="I48" t="str">
        <f>IF(ISERR(SEARCH(I$1,Data!$H49)),"",";"&amp;I$1&amp;";")</f>
        <v/>
      </c>
      <c r="J48" t="str">
        <f>IF(ISERR(SEARCH(J$1,Data!$H49)),"",";"&amp;J$1&amp;";")</f>
        <v/>
      </c>
      <c r="K48" t="str">
        <f>IF(ISERR(SEARCH(K$1,Data!$H49)),"",";"&amp;K$1&amp;";")</f>
        <v/>
      </c>
      <c r="L48" t="str">
        <f>IF(ISERR(SEARCH(L$1,Data!$H49)),"",";"&amp;L$1&amp;";")</f>
        <v/>
      </c>
      <c r="M48" t="str">
        <f>IF(ISERR(SEARCH(M$1,Data!$H49)),"",";"&amp;M$1&amp;";")</f>
        <v/>
      </c>
      <c r="N48" t="str">
        <f>IF(ISERR(SEARCH(N$1,Data!$H49)),"",";"&amp;N$1&amp;";")</f>
        <v/>
      </c>
      <c r="O48" t="str">
        <f>IF(ISERR(SEARCH(O$1,Data!$H49)),"",";"&amp;O$1&amp;";")</f>
        <v/>
      </c>
      <c r="P48" t="str">
        <f>IF(ISERR(SEARCH(P$1,Data!$H49)),"",";"&amp;P$1&amp;";")</f>
        <v/>
      </c>
      <c r="Q48" t="str">
        <f>IF(ISERR(SEARCH(Q$1,Data!$H49)),"",";"&amp;Q$1&amp;";")</f>
        <v/>
      </c>
      <c r="R48" t="str">
        <f>IF(ISERR(SEARCH(R$1,Data!$H49)),"",";"&amp;R$1&amp;";")</f>
        <v/>
      </c>
      <c r="S48" t="str">
        <f>IF(ISERR(SEARCH(S$1,Data!$H49)),"",";"&amp;S$1&amp;";")</f>
        <v/>
      </c>
      <c r="T48" t="str">
        <f>IF(ISERR(SEARCH(T$1,Data!$H49)),"",";"&amp;T$1&amp;";")</f>
        <v/>
      </c>
      <c r="U48" t="str">
        <f>IF(ISERR(SEARCH(U$1,Data!$H49)),"",";"&amp;U$1&amp;";")</f>
        <v/>
      </c>
      <c r="V48" t="str">
        <f>IF(ISERR(SEARCH(V$1,Data!$H49)),"",";"&amp;V$1&amp;";")</f>
        <v/>
      </c>
      <c r="W48" t="str">
        <f>IF(ISERR(SEARCH(W$1,Data!$H49)),"",";"&amp;W$1&amp;";")</f>
        <v/>
      </c>
      <c r="X48" t="str">
        <f>IF(ISERR(SEARCH(X$1,Data!$H49)),"",";"&amp;X$1&amp;";")</f>
        <v/>
      </c>
      <c r="Y48" t="str">
        <f>IF(ISERR(SEARCH(Y$1,Data!$H49)),"",";"&amp;Y$1&amp;";")</f>
        <v/>
      </c>
      <c r="Z48" t="str">
        <f>IF(ISERR(SEARCH(Z$1,Data!$H49)),"",";"&amp;Z$1&amp;";")</f>
        <v/>
      </c>
      <c r="AA48" t="str">
        <f>IF(ISERR(SEARCH(AA$1,Data!$H49)),"",";"&amp;AA$1&amp;";")</f>
        <v/>
      </c>
      <c r="AB48" t="str">
        <f>IF(ISERR(SEARCH(AB$1,Data!$H49)),"",";"&amp;AB$1&amp;";")</f>
        <v/>
      </c>
      <c r="AC48" t="str">
        <f>IF(ISERR(SEARCH(AC$1,Data!$H49)),"",";"&amp;AC$1&amp;";")</f>
        <v/>
      </c>
      <c r="AD48" t="str">
        <f>IF(ISERR(SEARCH(AD$1,Data!$H49)),"",";"&amp;AD$1&amp;";")</f>
        <v/>
      </c>
      <c r="AE48" t="str">
        <f>IF(ISERR(SEARCH(AE$1,Data!$H49)),"",";"&amp;AE$1&amp;";")</f>
        <v/>
      </c>
      <c r="AF48" t="str">
        <f>IF(ISERR(SEARCH(AF$1,Data!$H49)),"",";"&amp;AF$1&amp;";")</f>
        <v/>
      </c>
      <c r="AG48" t="str">
        <f>IF(ISERR(SEARCH(AG$1,Data!$H49)),"",";"&amp;AG$1&amp;";")</f>
        <v/>
      </c>
      <c r="AH48" t="str">
        <f>IF(ISERR(SEARCH(AH$1,Data!$H49)),"",";"&amp;AH$1&amp;";")</f>
        <v/>
      </c>
      <c r="AI48" t="str">
        <f>IF(ISERR(SEARCH(AI$1,Data!$H49)),"",";"&amp;AI$1&amp;";")</f>
        <v/>
      </c>
      <c r="AJ48" t="str">
        <f>IF(ISERR(SEARCH(AJ$1,Data!$H49)),"",";"&amp;AJ$1&amp;";")</f>
        <v/>
      </c>
      <c r="AK48" t="str">
        <f>IF(ISERR(SEARCH(AK$1,Data!$H49)),"",";"&amp;AK$1&amp;";")</f>
        <v/>
      </c>
      <c r="AL48" t="str">
        <f>IF(ISERR(SEARCH(AL$1,Data!$H49)),"",";"&amp;AL$1&amp;";")</f>
        <v/>
      </c>
      <c r="AM48" t="str">
        <f>IF(ISERR(SEARCH(AM$1,Data!$H49)),"",";"&amp;AM$1&amp;";")</f>
        <v/>
      </c>
      <c r="AN48" t="str">
        <f>IF(ISERR(SEARCH(AN$1,Data!$H49)),"",";"&amp;AN$1&amp;";")</f>
        <v/>
      </c>
      <c r="AO48" t="str">
        <f>IF(ISERR(SEARCH(AO$1,Data!$H49)),"",";"&amp;AO$1&amp;";")</f>
        <v/>
      </c>
      <c r="AP48" t="str">
        <f>IF(ISERR(SEARCH(AP$1,Data!$H49)),"",";"&amp;AP$1&amp;";")</f>
        <v/>
      </c>
      <c r="AQ48" t="str">
        <f>IF(ISERR(SEARCH(AQ$1,Data!$H49)),"",";"&amp;AQ$1&amp;";")</f>
        <v/>
      </c>
      <c r="AR48" t="str">
        <f>IF(ISERR(SEARCH(AR$1,Data!$H49)),"",";"&amp;AR$1&amp;";")</f>
        <v/>
      </c>
      <c r="AS48" t="str">
        <f>IF(ISERR(SEARCH(AS$1,Data!$H49)),"",";"&amp;AS$1&amp;";")</f>
        <v/>
      </c>
      <c r="AT48" t="str">
        <f>IF(ISERR(SEARCH(AT$1,Data!$H49)),"",";"&amp;AT$1&amp;";")</f>
        <v/>
      </c>
      <c r="AU48" t="str">
        <f>IF(ISERR(SEARCH(AU$1,Data!$H49)),"",";"&amp;AU$1&amp;";")</f>
        <v/>
      </c>
      <c r="AV48" t="str">
        <f>IF(ISERR(SEARCH(AV$1,Data!$H49)),"",";"&amp;AV$1&amp;";")</f>
        <v/>
      </c>
      <c r="AW48" t="str">
        <f>IF(ISERR(SEARCH(AW$1,Data!$H49)),"",";"&amp;AW$1&amp;";")</f>
        <v/>
      </c>
      <c r="AX48" t="str">
        <f>IF(ISERR(SEARCH(AX$1,Data!$H49)),"",";"&amp;AX$1&amp;";")</f>
        <v/>
      </c>
      <c r="AY48" t="str">
        <f>IF(ISERR(SEARCH(AY$1,Data!$H49)),"",";"&amp;AY$1&amp;";")</f>
        <v/>
      </c>
      <c r="AZ48" t="str">
        <f>IF(ISERR(SEARCH(AZ$1,Data!$H49)),"",";"&amp;AZ$1&amp;";")</f>
        <v/>
      </c>
      <c r="BA48" t="str">
        <f>IF(ISERR(SEARCH(BA$1,Data!$H49)),"",";"&amp;BA$1&amp;";")</f>
        <v/>
      </c>
      <c r="BB48" t="str">
        <f>IF(ISERR(SEARCH(BB$1,Data!$H49)),"",";"&amp;BB$1&amp;";")</f>
        <v/>
      </c>
      <c r="BC48" t="str">
        <f>IF(ISERR(SEARCH(BC$1,Data!$H49)),"",";"&amp;BC$1&amp;";")</f>
        <v/>
      </c>
      <c r="BD48" t="str">
        <f>IF(ISERR(SEARCH(BD$1,Data!$H49)),"",";"&amp;BD$1&amp;";")</f>
        <v/>
      </c>
      <c r="BE48" t="str">
        <f>IF(ISERR(SEARCH(BE$1,Data!$H49)),"",";"&amp;BE$1&amp;";")</f>
        <v/>
      </c>
      <c r="BF48" t="str">
        <f>IF(ISERR(SEARCH(BF$1,Data!$H49)),"",";"&amp;BF$1&amp;";")</f>
        <v/>
      </c>
      <c r="BG48" t="str">
        <f>IF(ISERR(SEARCH(BG$1,Data!$H49)),"",";"&amp;BG$1&amp;";")</f>
        <v/>
      </c>
      <c r="BH48" t="str">
        <f>IF(ISERR(SEARCH(BH$1,Data!$H49)),"",";"&amp;BH$1&amp;";")</f>
        <v/>
      </c>
      <c r="BI48" t="str">
        <f>IF(ISERR(SEARCH(BI$1,Data!$H49)),"",";"&amp;BI$1&amp;";")</f>
        <v/>
      </c>
      <c r="BJ48" t="str">
        <f>IF(ISERR(SEARCH(BJ$1,Data!$H49)),"",";"&amp;BJ$1&amp;";")</f>
        <v/>
      </c>
      <c r="BK48" t="str">
        <f>IF(ISERR(SEARCH(BK$1,Data!$H49)),"",";"&amp;BK$1&amp;";")</f>
        <v/>
      </c>
      <c r="BL48" t="str">
        <f>IF(ISERR(SEARCH(BL$1,Data!$H49)),"",";"&amp;BL$1&amp;";")</f>
        <v/>
      </c>
      <c r="BM48" t="str">
        <f>IF(ISERR(SEARCH(BM$1,Data!$H49)),"",";"&amp;BM$1&amp;";")</f>
        <v/>
      </c>
      <c r="BN48" t="str">
        <f>IF(ISERR(SEARCH(BN$1,Data!$H49)),"",";"&amp;BN$1&amp;";")</f>
        <v/>
      </c>
      <c r="BO48" t="str">
        <f>IF(ISERR(SEARCH(BO$1,Data!$H49)),"",";"&amp;BO$1&amp;";")</f>
        <v/>
      </c>
      <c r="BP48" t="str">
        <f>IF(ISERR(SEARCH(BP$1,Data!$H49)),"",";"&amp;BP$1&amp;";")</f>
        <v/>
      </c>
      <c r="BQ48" t="str">
        <f>IF(ISERR(SEARCH(BQ$1,Data!$H49)),"",";"&amp;BQ$1&amp;";")</f>
        <v/>
      </c>
      <c r="BR48" t="str">
        <f>IF(ISERR(SEARCH(BR$1,Data!$H49)),"",";"&amp;BR$1&amp;";")</f>
        <v/>
      </c>
      <c r="BS48" t="str">
        <f>IF(ISERR(SEARCH(BS$1,Data!$H49)),"",";"&amp;BS$1&amp;";")</f>
        <v/>
      </c>
      <c r="BT48" t="str">
        <f>IF(ISERR(SEARCH(BT$1,Data!$H49)),"",";"&amp;BT$1&amp;";")</f>
        <v/>
      </c>
      <c r="BU48" t="str">
        <f>IF(ISERR(SEARCH(BU$1,Data!$H49)),"",";"&amp;BU$1&amp;";")</f>
        <v/>
      </c>
      <c r="BV48" t="str">
        <f>IF(ISERR(SEARCH(BV$1,Data!$H49)),"",";"&amp;BV$1&amp;";")</f>
        <v/>
      </c>
      <c r="BW48" t="str">
        <f>IF(ISERR(SEARCH(BW$1,Data!$H49)),"",";"&amp;BW$1&amp;";")</f>
        <v/>
      </c>
      <c r="BX48" t="str">
        <f>IF(ISERR(SEARCH(BX$1,Data!$H49)),"",";"&amp;BX$1&amp;";")</f>
        <v/>
      </c>
      <c r="BY48" t="str">
        <f>IF(ISERR(SEARCH(BY$1,Data!$H49)),"",";"&amp;BY$1&amp;";")</f>
        <v/>
      </c>
      <c r="BZ48" t="str">
        <f>IF(ISERR(SEARCH(BZ$1,Data!$H49)),"",";"&amp;BZ$1&amp;";")</f>
        <v/>
      </c>
      <c r="CA48" t="str">
        <f>IF(ISERR(SEARCH(CA$1,Data!$H49)),"",";"&amp;CA$1&amp;";")</f>
        <v/>
      </c>
      <c r="CB48" t="str">
        <f>IF(ISERR(SEARCH(CB$1,Data!$H49)),"",";"&amp;CB$1&amp;";")</f>
        <v/>
      </c>
      <c r="CC48" t="str">
        <f>IF(ISERR(SEARCH(CC$1,Data!$H49)),"",";"&amp;CC$1&amp;";")</f>
        <v/>
      </c>
      <c r="CD48" t="str">
        <f>IF(ISERR(SEARCH(CD$1,Data!$H49)),"",";"&amp;CD$1&amp;";")</f>
        <v/>
      </c>
      <c r="CE48" t="str">
        <f>IF(ISERR(SEARCH(CE$1,Data!$H49)),"",";"&amp;CE$1&amp;";")</f>
        <v/>
      </c>
      <c r="CF48" t="str">
        <f>IF(ISERR(SEARCH(CF$1,Data!$H49)),"",";"&amp;CF$1&amp;";")</f>
        <v/>
      </c>
      <c r="CG48" t="str">
        <f>IF(ISERR(SEARCH(CG$1,Data!$H49)),"",";"&amp;CG$1&amp;";")</f>
        <v/>
      </c>
      <c r="CH48" t="str">
        <f>IF(ISERR(SEARCH(CH$1,Data!$H49)),"",";"&amp;CH$1&amp;";")</f>
        <v/>
      </c>
      <c r="CI48" t="str">
        <f>IF(ISERR(SEARCH(CI$1,Data!$H49)),"",";"&amp;CI$1&amp;";")</f>
        <v/>
      </c>
      <c r="CJ48" t="str">
        <f>IF(ISERR(SEARCH(CJ$1,Data!$H49)),"",";"&amp;CJ$1&amp;";")</f>
        <v/>
      </c>
      <c r="CK48" t="str">
        <f>IF(ISERR(SEARCH(CK$1,Data!$H49)),"",";"&amp;CK$1&amp;";")</f>
        <v/>
      </c>
      <c r="CL48" t="str">
        <f>IF(ISERR(SEARCH(CL$1,Data!$H49)),"",";"&amp;CL$1&amp;";")</f>
        <v/>
      </c>
      <c r="CM48" t="str">
        <f>IF(ISERR(SEARCH(CM$1,Data!$H49)),"",";"&amp;CM$1&amp;";")</f>
        <v/>
      </c>
      <c r="CN48" t="str">
        <f>IF(ISERR(SEARCH(CN$1,Data!$H49)),"",";"&amp;CN$1&amp;";")</f>
        <v/>
      </c>
      <c r="CO48" t="str">
        <f>IF(ISERR(SEARCH(CO$1,Data!$H49)),"",";"&amp;CO$1&amp;";")</f>
        <v/>
      </c>
      <c r="CP48" t="str">
        <f>IF(ISERR(SEARCH(CP$1,Data!$H49)),"",";"&amp;CP$1&amp;";")</f>
        <v/>
      </c>
      <c r="CQ48" t="str">
        <f>IF(ISERR(SEARCH(CQ$1,Data!$H49)),"",";"&amp;CQ$1&amp;";")</f>
        <v/>
      </c>
      <c r="CR48" t="str">
        <f>IF(ISERR(SEARCH(CR$1,Data!$H49)),"",";"&amp;CR$1&amp;";")</f>
        <v/>
      </c>
      <c r="CS48" t="str">
        <f>IF(ISERR(SEARCH(CS$1,Data!$H49)),"",";"&amp;CS$1&amp;";")</f>
        <v/>
      </c>
      <c r="CT48" t="str">
        <f>IF(ISERR(SEARCH(CT$1,Data!$H49)),"",";"&amp;CT$1&amp;";")</f>
        <v/>
      </c>
      <c r="CU48" t="str">
        <f>IF(ISERR(SEARCH(CU$1,Data!$H49)),"",";"&amp;CU$1&amp;";")</f>
        <v/>
      </c>
      <c r="CV48" t="str">
        <f>IF(ISERR(SEARCH(CV$1,Data!$H49)),"",";"&amp;CV$1&amp;";")</f>
        <v/>
      </c>
      <c r="CW48" t="str">
        <f>IF(ISERR(SEARCH(CW$1,Data!$H49)),"",";"&amp;CW$1&amp;";")</f>
        <v/>
      </c>
      <c r="CX48" t="str">
        <f>IF(ISERR(SEARCH(CX$1,Data!$H49)),"",";"&amp;CX$1&amp;";")</f>
        <v/>
      </c>
      <c r="CY48" t="str">
        <f>IF(ISERR(SEARCH(CY$1,Data!$H49)),"",";"&amp;CY$1&amp;";")</f>
        <v/>
      </c>
      <c r="CZ48" t="str">
        <f>IF(ISERR(SEARCH(CZ$1,Data!$H49)),"",";"&amp;CZ$1&amp;";")</f>
        <v/>
      </c>
      <c r="DA48" t="str">
        <f>IF(ISERR(SEARCH(DA$1,Data!$H49)),"",";"&amp;DA$1&amp;";")</f>
        <v/>
      </c>
      <c r="DB48" t="str">
        <f>IF(ISERR(SEARCH(DB$1,Data!$H49)),"",";"&amp;DB$1&amp;";")</f>
        <v/>
      </c>
      <c r="DC48" t="str">
        <f>IF(ISERR(SEARCH(DC$1,Data!$H49)),"",";"&amp;DC$1&amp;";")</f>
        <v/>
      </c>
      <c r="DD48" t="str">
        <f>IF(ISERR(SEARCH(DD$1,Data!$H49)),"",";"&amp;DD$1&amp;";")</f>
        <v/>
      </c>
      <c r="DE48" t="str">
        <f>IF(ISERR(SEARCH(DE$1,Data!$H49)),"",";"&amp;DE$1&amp;";")</f>
        <v/>
      </c>
      <c r="DF48" t="str">
        <f>IF(ISERR(SEARCH(DF$1,Data!$H49)),"",";"&amp;DF$1&amp;";")</f>
        <v/>
      </c>
      <c r="DG48" t="str">
        <f>IF(ISERR(SEARCH(DG$1,Data!$H49)),"",";"&amp;DG$1&amp;";")</f>
        <v/>
      </c>
      <c r="DH48" t="str">
        <f>IF(ISERR(SEARCH(DH$1,Data!$H49)),"",";"&amp;DH$1&amp;";")</f>
        <v/>
      </c>
      <c r="DI48" t="str">
        <f>IF(ISERR(SEARCH(DI$1,Data!$H49)),"",";"&amp;DI$1&amp;";")</f>
        <v/>
      </c>
      <c r="DJ48" t="str">
        <f>IF(ISERR(SEARCH(DJ$1,Data!$H49)),"",";"&amp;DJ$1&amp;";")</f>
        <v/>
      </c>
      <c r="DK48" t="str">
        <f>IF(ISERR(SEARCH(DK$1,Data!$H49)),"",";"&amp;DK$1&amp;";")</f>
        <v/>
      </c>
      <c r="DL48" t="str">
        <f>IF(ISERR(SEARCH(DL$1,Data!$H49)),"",";"&amp;DL$1&amp;";")</f>
        <v/>
      </c>
      <c r="DM48" t="str">
        <f>IF(ISERR(SEARCH(DM$1,Data!$H49)),"",";"&amp;DM$1&amp;";")</f>
        <v/>
      </c>
      <c r="DN48" t="str">
        <f>IF(ISERR(SEARCH(DN$1,Data!$H49)),"",";"&amp;DN$1&amp;";")</f>
        <v/>
      </c>
      <c r="DO48" t="str">
        <f>IF(ISERR(SEARCH(DO$1,Data!$H49)),"",";"&amp;DO$1&amp;";")</f>
        <v/>
      </c>
      <c r="DP48" t="str">
        <f>IF(ISERR(SEARCH(DP$1,Data!$H49)),"",";"&amp;DP$1&amp;";")</f>
        <v/>
      </c>
      <c r="DQ48" t="str">
        <f>IF(ISERR(SEARCH(DQ$1,Data!$H49)),"",";"&amp;DQ$1&amp;";")</f>
        <v/>
      </c>
      <c r="DR48" t="str">
        <f>IF(ISERR(SEARCH(DR$1,Data!$H49)),"",";"&amp;DR$1&amp;";")</f>
        <v/>
      </c>
      <c r="DS48" t="str">
        <f>IF(ISERR(SEARCH(DS$1,Data!$H49)),"",";"&amp;DS$1&amp;";")</f>
        <v/>
      </c>
      <c r="DT48" t="str">
        <f>IF(ISERR(SEARCH(DT$1,Data!$H49)),"",";"&amp;DT$1&amp;";")</f>
        <v/>
      </c>
      <c r="DU48" t="str">
        <f>IF(ISERR(SEARCH(DU$1,Data!$H49)),"",";"&amp;DU$1&amp;";")</f>
        <v/>
      </c>
    </row>
    <row r="49" spans="1:125" x14ac:dyDescent="0.3">
      <c r="A49" t="s">
        <v>342</v>
      </c>
      <c r="B49" t="str">
        <f>IF(ISERROR(Tableau3[[#This Row],[Second semi-colon]]), "", MID(Tableau3[[#This Row],[Concatenation]], 2, Tableau3[[#This Row],[Second semi-colon]]-2))</f>
        <v>Ando</v>
      </c>
      <c r="C49">
        <f>SEARCH(" ;",Tableau3[[#This Row],[Concatenation]])</f>
        <v>6</v>
      </c>
      <c r="D49" t="str">
        <f>'Search for homeplanet'!I49&amp; 'Search for homeplanet'!J49&amp; 'Search for homeplanet'!K49&amp; 'Search for homeplanet'!L49&amp; 'Search for homeplanet'!M49&amp; 'Search for homeplanet'!N49&amp; 'Search for homeplanet'!O49&amp; 'Search for homeplanet'!P49&amp; 'Search for homeplanet'!Q49&amp; 'Search for homeplanet'!R49&amp; 'Search for homeplanet'!S49&amp; 'Search for homeplanet'!T49&amp; 'Search for homeplanet'!U49&amp; 'Search for homeplanet'!V49&amp; 'Search for homeplanet'!W49&amp; 'Search for homeplanet'!X49&amp; 'Search for homeplanet'!Y49&amp; 'Search for homeplanet'!Z49&amp; 'Search for homeplanet'!AA49&amp; 'Search for homeplanet'!AB49&amp; 'Search for homeplanet'!AC49&amp; 'Search for homeplanet'!AD49&amp; 'Search for homeplanet'!AE49&amp; 'Search for homeplanet'!AF49&amp; 'Search for homeplanet'!AG49&amp; 'Search for homeplanet'!AH49&amp; 'Search for homeplanet'!AI49&amp; 'Search for homeplanet'!AJ49&amp; 'Search for homeplanet'!AK49&amp; 'Search for homeplanet'!AL49&amp; 'Search for homeplanet'!AM49&amp; 'Search for homeplanet'!AN49&amp; 'Search for homeplanet'!AO49&amp; 'Search for homeplanet'!AP49&amp; 'Search for homeplanet'!AQ49&amp; 'Search for homeplanet'!AR49&amp; 'Search for homeplanet'!AS49&amp; 'Search for homeplanet'!AT49&amp; 'Search for homeplanet'!AU49&amp; 'Search for homeplanet'!AV49&amp; 'Search for homeplanet'!AW49&amp; 'Search for homeplanet'!AX49&amp; 'Search for homeplanet'!AY49&amp; 'Search for homeplanet'!AZ49&amp; 'Search for homeplanet'!BA49&amp; 'Search for homeplanet'!BB49&amp; 'Search for homeplanet'!BC49&amp; 'Search for homeplanet'!BD49&amp; 'Search for homeplanet'!BE49&amp; 'Search for homeplanet'!BF49&amp; 'Search for homeplanet'!BG49&amp; 'Search for homeplanet'!BH49&amp; 'Search for homeplanet'!BI49&amp; 'Search for homeplanet'!BJ49&amp; 'Search for homeplanet'!BK49&amp; 'Search for homeplanet'!BL49&amp; 'Search for homeplanet'!BM49&amp; 'Search for homeplanet'!BN49&amp; 'Search for homeplanet'!BO49&amp; 'Search for homeplanet'!BP49&amp; 'Search for homeplanet'!BQ49&amp; 'Search for homeplanet'!BR49&amp; 'Search for homeplanet'!BS49&amp; 'Search for homeplanet'!BT49&amp; 'Search for homeplanet'!BU49&amp; 'Search for homeplanet'!BV49&amp; 'Search for homeplanet'!BW49&amp; 'Search for homeplanet'!BX49&amp; 'Search for homeplanet'!BY49&amp; 'Search for homeplanet'!BZ49&amp; 'Search for homeplanet'!CA49&amp; 'Search for homeplanet'!CB49&amp; 'Search for homeplanet'!CC49&amp; 'Search for homeplanet'!CD49&amp; 'Search for homeplanet'!CE49&amp; 'Search for homeplanet'!CF49&amp; 'Search for homeplanet'!CG49&amp; 'Search for homeplanet'!CH49&amp; 'Search for homeplanet'!CI49&amp; 'Search for homeplanet'!CJ49&amp; 'Search for homeplanet'!CK49&amp; 'Search for homeplanet'!CL49&amp; 'Search for homeplanet'!CM49&amp; 'Search for homeplanet'!CN49&amp; 'Search for homeplanet'!CO49&amp; 'Search for homeplanet'!CP49&amp; 'Search for homeplanet'!CQ49&amp; 'Search for homeplanet'!CR49&amp; 'Search for homeplanet'!CS49&amp; 'Search for homeplanet'!CT49&amp; 'Search for homeplanet'!CU49&amp; 'Search for homeplanet'!CV49&amp; 'Search for homeplanet'!CW49&amp; 'Search for homeplanet'!CX49&amp; 'Search for homeplanet'!CY49&amp; 'Search for homeplanet'!CZ49&amp; 'Search for homeplanet'!DA49&amp; 'Search for homeplanet'!DB49&amp; 'Search for homeplanet'!DC49&amp; 'Search for homeplanet'!DD49&amp; 'Search for homeplanet'!DE49&amp; 'Search for homeplanet'!DF49&amp; 'Search for homeplanet'!DG49&amp; 'Search for homeplanet'!DH49&amp; 'Search for homeplanet'!DI49&amp; 'Search for homeplanet'!DJ49&amp; 'Search for homeplanet'!DK49&amp; 'Search for homeplanet'!DL49&amp; 'Search for homeplanet'!DM49&amp; 'Search for homeplanet'!DN49&amp; 'Search for homeplanet'!DO49&amp; 'Search for homeplanet'!DP49&amp; 'Search for homeplanet'!DQ49&amp; 'Search for homeplanet'!DR49&amp; 'Search for homeplanet'!DS49&amp; 'Search for homeplanet'!DT49&amp; 'Search for homeplanet'!DU49</f>
        <v>;Ando ;;Yavin ;</v>
      </c>
      <c r="I49" t="str">
        <f>IF(ISERR(SEARCH(I$1,Data!$H50)),"",";"&amp;I$1&amp;";")</f>
        <v/>
      </c>
      <c r="J49" t="str">
        <f>IF(ISERR(SEARCH(J$1,Data!$H50)),"",";"&amp;J$1&amp;";")</f>
        <v/>
      </c>
      <c r="K49" t="str">
        <f>IF(ISERR(SEARCH(K$1,Data!$H50)),"",";"&amp;K$1&amp;";")</f>
        <v/>
      </c>
      <c r="L49" t="str">
        <f>IF(ISERR(SEARCH(L$1,Data!$H50)),"",";"&amp;L$1&amp;";")</f>
        <v/>
      </c>
      <c r="M49" t="str">
        <f>IF(ISERR(SEARCH(M$1,Data!$H50)),"",";"&amp;M$1&amp;";")</f>
        <v>;Ando ;</v>
      </c>
      <c r="N49" t="str">
        <f>IF(ISERR(SEARCH(N$1,Data!$H50)),"",";"&amp;N$1&amp;";")</f>
        <v/>
      </c>
      <c r="O49" t="str">
        <f>IF(ISERR(SEARCH(O$1,Data!$H50)),"",";"&amp;O$1&amp;";")</f>
        <v/>
      </c>
      <c r="P49" t="str">
        <f>IF(ISERR(SEARCH(P$1,Data!$H50)),"",";"&amp;P$1&amp;";")</f>
        <v/>
      </c>
      <c r="Q49" t="str">
        <f>IF(ISERR(SEARCH(Q$1,Data!$H50)),"",";"&amp;Q$1&amp;";")</f>
        <v/>
      </c>
      <c r="R49" t="str">
        <f>IF(ISERR(SEARCH(R$1,Data!$H50)),"",";"&amp;R$1&amp;";")</f>
        <v/>
      </c>
      <c r="S49" t="str">
        <f>IF(ISERR(SEARCH(S$1,Data!$H50)),"",";"&amp;S$1&amp;";")</f>
        <v/>
      </c>
      <c r="T49" t="str">
        <f>IF(ISERR(SEARCH(T$1,Data!$H50)),"",";"&amp;T$1&amp;";")</f>
        <v/>
      </c>
      <c r="U49" t="str">
        <f>IF(ISERR(SEARCH(U$1,Data!$H50)),"",";"&amp;U$1&amp;";")</f>
        <v/>
      </c>
      <c r="V49" t="str">
        <f>IF(ISERR(SEARCH(V$1,Data!$H50)),"",";"&amp;V$1&amp;";")</f>
        <v/>
      </c>
      <c r="W49" t="str">
        <f>IF(ISERR(SEARCH(W$1,Data!$H50)),"",";"&amp;W$1&amp;";")</f>
        <v/>
      </c>
      <c r="X49" t="str">
        <f>IF(ISERR(SEARCH(X$1,Data!$H50)),"",";"&amp;X$1&amp;";")</f>
        <v/>
      </c>
      <c r="Y49" t="str">
        <f>IF(ISERR(SEARCH(Y$1,Data!$H50)),"",";"&amp;Y$1&amp;";")</f>
        <v/>
      </c>
      <c r="Z49" t="str">
        <f>IF(ISERR(SEARCH(Z$1,Data!$H50)),"",";"&amp;Z$1&amp;";")</f>
        <v/>
      </c>
      <c r="AA49" t="str">
        <f>IF(ISERR(SEARCH(AA$1,Data!$H50)),"",";"&amp;AA$1&amp;";")</f>
        <v/>
      </c>
      <c r="AB49" t="str">
        <f>IF(ISERR(SEARCH(AB$1,Data!$H50)),"",";"&amp;AB$1&amp;";")</f>
        <v/>
      </c>
      <c r="AC49" t="str">
        <f>IF(ISERR(SEARCH(AC$1,Data!$H50)),"",";"&amp;AC$1&amp;";")</f>
        <v/>
      </c>
      <c r="AD49" t="str">
        <f>IF(ISERR(SEARCH(AD$1,Data!$H50)),"",";"&amp;AD$1&amp;";")</f>
        <v/>
      </c>
      <c r="AE49" t="str">
        <f>IF(ISERR(SEARCH(AE$1,Data!$H50)),"",";"&amp;AE$1&amp;";")</f>
        <v/>
      </c>
      <c r="AF49" t="str">
        <f>IF(ISERR(SEARCH(AF$1,Data!$H50)),"",";"&amp;AF$1&amp;";")</f>
        <v/>
      </c>
      <c r="AG49" t="str">
        <f>IF(ISERR(SEARCH(AG$1,Data!$H50)),"",";"&amp;AG$1&amp;";")</f>
        <v/>
      </c>
      <c r="AH49" t="str">
        <f>IF(ISERR(SEARCH(AH$1,Data!$H50)),"",";"&amp;AH$1&amp;";")</f>
        <v/>
      </c>
      <c r="AI49" t="str">
        <f>IF(ISERR(SEARCH(AI$1,Data!$H50)),"",";"&amp;AI$1&amp;";")</f>
        <v/>
      </c>
      <c r="AJ49" t="str">
        <f>IF(ISERR(SEARCH(AJ$1,Data!$H50)),"",";"&amp;AJ$1&amp;";")</f>
        <v/>
      </c>
      <c r="AK49" t="str">
        <f>IF(ISERR(SEARCH(AK$1,Data!$H50)),"",";"&amp;AK$1&amp;";")</f>
        <v/>
      </c>
      <c r="AL49" t="str">
        <f>IF(ISERR(SEARCH(AL$1,Data!$H50)),"",";"&amp;AL$1&amp;";")</f>
        <v/>
      </c>
      <c r="AM49" t="str">
        <f>IF(ISERR(SEARCH(AM$1,Data!$H50)),"",";"&amp;AM$1&amp;";")</f>
        <v/>
      </c>
      <c r="AN49" t="str">
        <f>IF(ISERR(SEARCH(AN$1,Data!$H50)),"",";"&amp;AN$1&amp;";")</f>
        <v/>
      </c>
      <c r="AO49" t="str">
        <f>IF(ISERR(SEARCH(AO$1,Data!$H50)),"",";"&amp;AO$1&amp;";")</f>
        <v/>
      </c>
      <c r="AP49" t="str">
        <f>IF(ISERR(SEARCH(AP$1,Data!$H50)),"",";"&amp;AP$1&amp;";")</f>
        <v/>
      </c>
      <c r="AQ49" t="str">
        <f>IF(ISERR(SEARCH(AQ$1,Data!$H50)),"",";"&amp;AQ$1&amp;";")</f>
        <v/>
      </c>
      <c r="AR49" t="str">
        <f>IF(ISERR(SEARCH(AR$1,Data!$H50)),"",";"&amp;AR$1&amp;";")</f>
        <v/>
      </c>
      <c r="AS49" t="str">
        <f>IF(ISERR(SEARCH(AS$1,Data!$H50)),"",";"&amp;AS$1&amp;";")</f>
        <v/>
      </c>
      <c r="AT49" t="str">
        <f>IF(ISERR(SEARCH(AT$1,Data!$H50)),"",";"&amp;AT$1&amp;";")</f>
        <v/>
      </c>
      <c r="AU49" t="str">
        <f>IF(ISERR(SEARCH(AU$1,Data!$H50)),"",";"&amp;AU$1&amp;";")</f>
        <v/>
      </c>
      <c r="AV49" t="str">
        <f>IF(ISERR(SEARCH(AV$1,Data!$H50)),"",";"&amp;AV$1&amp;";")</f>
        <v/>
      </c>
      <c r="AW49" t="str">
        <f>IF(ISERR(SEARCH(AW$1,Data!$H50)),"",";"&amp;AW$1&amp;";")</f>
        <v/>
      </c>
      <c r="AX49" t="str">
        <f>IF(ISERR(SEARCH(AX$1,Data!$H50)),"",";"&amp;AX$1&amp;";")</f>
        <v/>
      </c>
      <c r="AY49" t="str">
        <f>IF(ISERR(SEARCH(AY$1,Data!$H50)),"",";"&amp;AY$1&amp;";")</f>
        <v/>
      </c>
      <c r="AZ49" t="str">
        <f>IF(ISERR(SEARCH(AZ$1,Data!$H50)),"",";"&amp;AZ$1&amp;";")</f>
        <v/>
      </c>
      <c r="BA49" t="str">
        <f>IF(ISERR(SEARCH(BA$1,Data!$H50)),"",";"&amp;BA$1&amp;";")</f>
        <v/>
      </c>
      <c r="BB49" t="str">
        <f>IF(ISERR(SEARCH(BB$1,Data!$H50)),"",";"&amp;BB$1&amp;";")</f>
        <v/>
      </c>
      <c r="BC49" t="str">
        <f>IF(ISERR(SEARCH(BC$1,Data!$H50)),"",";"&amp;BC$1&amp;";")</f>
        <v/>
      </c>
      <c r="BD49" t="str">
        <f>IF(ISERR(SEARCH(BD$1,Data!$H50)),"",";"&amp;BD$1&amp;";")</f>
        <v/>
      </c>
      <c r="BE49" t="str">
        <f>IF(ISERR(SEARCH(BE$1,Data!$H50)),"",";"&amp;BE$1&amp;";")</f>
        <v/>
      </c>
      <c r="BF49" t="str">
        <f>IF(ISERR(SEARCH(BF$1,Data!$H50)),"",";"&amp;BF$1&amp;";")</f>
        <v/>
      </c>
      <c r="BG49" t="str">
        <f>IF(ISERR(SEARCH(BG$1,Data!$H50)),"",";"&amp;BG$1&amp;";")</f>
        <v/>
      </c>
      <c r="BH49" t="str">
        <f>IF(ISERR(SEARCH(BH$1,Data!$H50)),"",";"&amp;BH$1&amp;";")</f>
        <v/>
      </c>
      <c r="BI49" t="str">
        <f>IF(ISERR(SEARCH(BI$1,Data!$H50)),"",";"&amp;BI$1&amp;";")</f>
        <v/>
      </c>
      <c r="BJ49" t="str">
        <f>IF(ISERR(SEARCH(BJ$1,Data!$H50)),"",";"&amp;BJ$1&amp;";")</f>
        <v/>
      </c>
      <c r="BK49" t="str">
        <f>IF(ISERR(SEARCH(BK$1,Data!$H50)),"",";"&amp;BK$1&amp;";")</f>
        <v/>
      </c>
      <c r="BL49" t="str">
        <f>IF(ISERR(SEARCH(BL$1,Data!$H50)),"",";"&amp;BL$1&amp;";")</f>
        <v/>
      </c>
      <c r="BM49" t="str">
        <f>IF(ISERR(SEARCH(BM$1,Data!$H50)),"",";"&amp;BM$1&amp;";")</f>
        <v/>
      </c>
      <c r="BN49" t="str">
        <f>IF(ISERR(SEARCH(BN$1,Data!$H50)),"",";"&amp;BN$1&amp;";")</f>
        <v/>
      </c>
      <c r="BO49" t="str">
        <f>IF(ISERR(SEARCH(BO$1,Data!$H50)),"",";"&amp;BO$1&amp;";")</f>
        <v/>
      </c>
      <c r="BP49" t="str">
        <f>IF(ISERR(SEARCH(BP$1,Data!$H50)),"",";"&amp;BP$1&amp;";")</f>
        <v/>
      </c>
      <c r="BQ49" t="str">
        <f>IF(ISERR(SEARCH(BQ$1,Data!$H50)),"",";"&amp;BQ$1&amp;";")</f>
        <v/>
      </c>
      <c r="BR49" t="str">
        <f>IF(ISERR(SEARCH(BR$1,Data!$H50)),"",";"&amp;BR$1&amp;";")</f>
        <v/>
      </c>
      <c r="BS49" t="str">
        <f>IF(ISERR(SEARCH(BS$1,Data!$H50)),"",";"&amp;BS$1&amp;";")</f>
        <v/>
      </c>
      <c r="BT49" t="str">
        <f>IF(ISERR(SEARCH(BT$1,Data!$H50)),"",";"&amp;BT$1&amp;";")</f>
        <v/>
      </c>
      <c r="BU49" t="str">
        <f>IF(ISERR(SEARCH(BU$1,Data!$H50)),"",";"&amp;BU$1&amp;";")</f>
        <v/>
      </c>
      <c r="BV49" t="str">
        <f>IF(ISERR(SEARCH(BV$1,Data!$H50)),"",";"&amp;BV$1&amp;";")</f>
        <v/>
      </c>
      <c r="BW49" t="str">
        <f>IF(ISERR(SEARCH(BW$1,Data!$H50)),"",";"&amp;BW$1&amp;";")</f>
        <v/>
      </c>
      <c r="BX49" t="str">
        <f>IF(ISERR(SEARCH(BX$1,Data!$H50)),"",";"&amp;BX$1&amp;";")</f>
        <v/>
      </c>
      <c r="BY49" t="str">
        <f>IF(ISERR(SEARCH(BY$1,Data!$H50)),"",";"&amp;BY$1&amp;";")</f>
        <v/>
      </c>
      <c r="BZ49" t="str">
        <f>IF(ISERR(SEARCH(BZ$1,Data!$H50)),"",";"&amp;BZ$1&amp;";")</f>
        <v/>
      </c>
      <c r="CA49" t="str">
        <f>IF(ISERR(SEARCH(CA$1,Data!$H50)),"",";"&amp;CA$1&amp;";")</f>
        <v/>
      </c>
      <c r="CB49" t="str">
        <f>IF(ISERR(SEARCH(CB$1,Data!$H50)),"",";"&amp;CB$1&amp;";")</f>
        <v/>
      </c>
      <c r="CC49" t="str">
        <f>IF(ISERR(SEARCH(CC$1,Data!$H50)),"",";"&amp;CC$1&amp;";")</f>
        <v/>
      </c>
      <c r="CD49" t="str">
        <f>IF(ISERR(SEARCH(CD$1,Data!$H50)),"",";"&amp;CD$1&amp;";")</f>
        <v/>
      </c>
      <c r="CE49" t="str">
        <f>IF(ISERR(SEARCH(CE$1,Data!$H50)),"",";"&amp;CE$1&amp;";")</f>
        <v/>
      </c>
      <c r="CF49" t="str">
        <f>IF(ISERR(SEARCH(CF$1,Data!$H50)),"",";"&amp;CF$1&amp;";")</f>
        <v/>
      </c>
      <c r="CG49" t="str">
        <f>IF(ISERR(SEARCH(CG$1,Data!$H50)),"",";"&amp;CG$1&amp;";")</f>
        <v/>
      </c>
      <c r="CH49" t="str">
        <f>IF(ISERR(SEARCH(CH$1,Data!$H50)),"",";"&amp;CH$1&amp;";")</f>
        <v/>
      </c>
      <c r="CI49" t="str">
        <f>IF(ISERR(SEARCH(CI$1,Data!$H50)),"",";"&amp;CI$1&amp;";")</f>
        <v/>
      </c>
      <c r="CJ49" t="str">
        <f>IF(ISERR(SEARCH(CJ$1,Data!$H50)),"",";"&amp;CJ$1&amp;";")</f>
        <v/>
      </c>
      <c r="CK49" t="str">
        <f>IF(ISERR(SEARCH(CK$1,Data!$H50)),"",";"&amp;CK$1&amp;";")</f>
        <v>;Yavin ;</v>
      </c>
      <c r="CL49" t="str">
        <f>IF(ISERR(SEARCH(CL$1,Data!$H50)),"",";"&amp;CL$1&amp;";")</f>
        <v/>
      </c>
      <c r="CM49" t="str">
        <f>IF(ISERR(SEARCH(CM$1,Data!$H50)),"",";"&amp;CM$1&amp;";")</f>
        <v/>
      </c>
      <c r="CN49" t="str">
        <f>IF(ISERR(SEARCH(CN$1,Data!$H50)),"",";"&amp;CN$1&amp;";")</f>
        <v/>
      </c>
      <c r="CO49" t="str">
        <f>IF(ISERR(SEARCH(CO$1,Data!$H50)),"",";"&amp;CO$1&amp;";")</f>
        <v/>
      </c>
      <c r="CP49" t="str">
        <f>IF(ISERR(SEARCH(CP$1,Data!$H50)),"",";"&amp;CP$1&amp;";")</f>
        <v/>
      </c>
      <c r="CQ49" t="str">
        <f>IF(ISERR(SEARCH(CQ$1,Data!$H50)),"",";"&amp;CQ$1&amp;";")</f>
        <v/>
      </c>
      <c r="CR49" t="str">
        <f>IF(ISERR(SEARCH(CR$1,Data!$H50)),"",";"&amp;CR$1&amp;";")</f>
        <v/>
      </c>
      <c r="CS49" t="str">
        <f>IF(ISERR(SEARCH(CS$1,Data!$H50)),"",";"&amp;CS$1&amp;";")</f>
        <v/>
      </c>
      <c r="CT49" t="str">
        <f>IF(ISERR(SEARCH(CT$1,Data!$H50)),"",";"&amp;CT$1&amp;";")</f>
        <v/>
      </c>
      <c r="CU49" t="str">
        <f>IF(ISERR(SEARCH(CU$1,Data!$H50)),"",";"&amp;CU$1&amp;";")</f>
        <v/>
      </c>
      <c r="CV49" t="str">
        <f>IF(ISERR(SEARCH(CV$1,Data!$H50)),"",";"&amp;CV$1&amp;";")</f>
        <v/>
      </c>
      <c r="CW49" t="str">
        <f>IF(ISERR(SEARCH(CW$1,Data!$H50)),"",";"&amp;CW$1&amp;";")</f>
        <v/>
      </c>
      <c r="CX49" t="str">
        <f>IF(ISERR(SEARCH(CX$1,Data!$H50)),"",";"&amp;CX$1&amp;";")</f>
        <v/>
      </c>
      <c r="CY49" t="str">
        <f>IF(ISERR(SEARCH(CY$1,Data!$H50)),"",";"&amp;CY$1&amp;";")</f>
        <v/>
      </c>
      <c r="CZ49" t="str">
        <f>IF(ISERR(SEARCH(CZ$1,Data!$H50)),"",";"&amp;CZ$1&amp;";")</f>
        <v/>
      </c>
      <c r="DA49" t="str">
        <f>IF(ISERR(SEARCH(DA$1,Data!$H50)),"",";"&amp;DA$1&amp;";")</f>
        <v/>
      </c>
      <c r="DB49" t="str">
        <f>IF(ISERR(SEARCH(DB$1,Data!$H50)),"",";"&amp;DB$1&amp;";")</f>
        <v/>
      </c>
      <c r="DC49" t="str">
        <f>IF(ISERR(SEARCH(DC$1,Data!$H50)),"",";"&amp;DC$1&amp;";")</f>
        <v/>
      </c>
      <c r="DD49" t="str">
        <f>IF(ISERR(SEARCH(DD$1,Data!$H50)),"",";"&amp;DD$1&amp;";")</f>
        <v/>
      </c>
      <c r="DE49" t="str">
        <f>IF(ISERR(SEARCH(DE$1,Data!$H50)),"",";"&amp;DE$1&amp;";")</f>
        <v/>
      </c>
      <c r="DF49" t="str">
        <f>IF(ISERR(SEARCH(DF$1,Data!$H50)),"",";"&amp;DF$1&amp;";")</f>
        <v/>
      </c>
      <c r="DG49" t="str">
        <f>IF(ISERR(SEARCH(DG$1,Data!$H50)),"",";"&amp;DG$1&amp;";")</f>
        <v/>
      </c>
      <c r="DH49" t="str">
        <f>IF(ISERR(SEARCH(DH$1,Data!$H50)),"",";"&amp;DH$1&amp;";")</f>
        <v/>
      </c>
      <c r="DI49" t="str">
        <f>IF(ISERR(SEARCH(DI$1,Data!$H50)),"",";"&amp;DI$1&amp;";")</f>
        <v/>
      </c>
      <c r="DJ49" t="str">
        <f>IF(ISERR(SEARCH(DJ$1,Data!$H50)),"",";"&amp;DJ$1&amp;";")</f>
        <v/>
      </c>
      <c r="DK49" t="str">
        <f>IF(ISERR(SEARCH(DK$1,Data!$H50)),"",";"&amp;DK$1&amp;";")</f>
        <v/>
      </c>
      <c r="DL49" t="str">
        <f>IF(ISERR(SEARCH(DL$1,Data!$H50)),"",";"&amp;DL$1&amp;";")</f>
        <v/>
      </c>
      <c r="DM49" t="str">
        <f>IF(ISERR(SEARCH(DM$1,Data!$H50)),"",";"&amp;DM$1&amp;";")</f>
        <v/>
      </c>
      <c r="DN49" t="str">
        <f>IF(ISERR(SEARCH(DN$1,Data!$H50)),"",";"&amp;DN$1&amp;";")</f>
        <v/>
      </c>
      <c r="DO49" t="str">
        <f>IF(ISERR(SEARCH(DO$1,Data!$H50)),"",";"&amp;DO$1&amp;";")</f>
        <v/>
      </c>
      <c r="DP49" t="str">
        <f>IF(ISERR(SEARCH(DP$1,Data!$H50)),"",";"&amp;DP$1&amp;";")</f>
        <v/>
      </c>
      <c r="DQ49" t="str">
        <f>IF(ISERR(SEARCH(DQ$1,Data!$H50)),"",";"&amp;DQ$1&amp;";")</f>
        <v/>
      </c>
      <c r="DR49" t="str">
        <f>IF(ISERR(SEARCH(DR$1,Data!$H50)),"",";"&amp;DR$1&amp;";")</f>
        <v/>
      </c>
      <c r="DS49" t="str">
        <f>IF(ISERR(SEARCH(DS$1,Data!$H50)),"",";"&amp;DS$1&amp;";")</f>
        <v/>
      </c>
      <c r="DT49" t="str">
        <f>IF(ISERR(SEARCH(DT$1,Data!$H50)),"",";"&amp;DT$1&amp;";")</f>
        <v/>
      </c>
      <c r="DU49" t="str">
        <f>IF(ISERR(SEARCH(DU$1,Data!$H50)),"",";"&amp;DU$1&amp;";")</f>
        <v/>
      </c>
    </row>
    <row r="50" spans="1:125" x14ac:dyDescent="0.3">
      <c r="A50" t="str">
        <f>Tableau1[[#This Row],[name]]</f>
        <v>General Airen Cracken</v>
      </c>
      <c r="B50" t="str">
        <f>IF(ISERROR(Tableau3[[#This Row],[Second semi-colon]]), "", MID(Tableau3[[#This Row],[Concatenation]], 2, Tableau3[[#This Row],[Second semi-colon]]-2))</f>
        <v/>
      </c>
      <c r="C50" t="e">
        <f>SEARCH(" ;",Tableau3[[#This Row],[Concatenation]])</f>
        <v>#VALUE!</v>
      </c>
      <c r="D50" t="str">
        <f>'Search for homeplanet'!I50&amp; 'Search for homeplanet'!J50&amp; 'Search for homeplanet'!K50&amp; 'Search for homeplanet'!L50&amp; 'Search for homeplanet'!M50&amp; 'Search for homeplanet'!N50&amp; 'Search for homeplanet'!O50&amp; 'Search for homeplanet'!P50&amp; 'Search for homeplanet'!Q50&amp; 'Search for homeplanet'!R50&amp; 'Search for homeplanet'!S50&amp; 'Search for homeplanet'!T50&amp; 'Search for homeplanet'!U50&amp; 'Search for homeplanet'!V50&amp; 'Search for homeplanet'!W50&amp; 'Search for homeplanet'!X50&amp; 'Search for homeplanet'!Y50&amp; 'Search for homeplanet'!Z50&amp; 'Search for homeplanet'!AA50&amp; 'Search for homeplanet'!AB50&amp; 'Search for homeplanet'!AC50&amp; 'Search for homeplanet'!AD50&amp; 'Search for homeplanet'!AE50&amp; 'Search for homeplanet'!AF50&amp; 'Search for homeplanet'!AG50&amp; 'Search for homeplanet'!AH50&amp; 'Search for homeplanet'!AI50&amp; 'Search for homeplanet'!AJ50&amp; 'Search for homeplanet'!AK50&amp; 'Search for homeplanet'!AL50&amp; 'Search for homeplanet'!AM50&amp; 'Search for homeplanet'!AN50&amp; 'Search for homeplanet'!AO50&amp; 'Search for homeplanet'!AP50&amp; 'Search for homeplanet'!AQ50&amp; 'Search for homeplanet'!AR50&amp; 'Search for homeplanet'!AS50&amp; 'Search for homeplanet'!AT50&amp; 'Search for homeplanet'!AU50&amp; 'Search for homeplanet'!AV50&amp; 'Search for homeplanet'!AW50&amp; 'Search for homeplanet'!AX50&amp; 'Search for homeplanet'!AY50&amp; 'Search for homeplanet'!AZ50&amp; 'Search for homeplanet'!BA50&amp; 'Search for homeplanet'!BB50&amp; 'Search for homeplanet'!BC50&amp; 'Search for homeplanet'!BD50&amp; 'Search for homeplanet'!BE50&amp; 'Search for homeplanet'!BF50&amp; 'Search for homeplanet'!BG50&amp; 'Search for homeplanet'!BH50&amp; 'Search for homeplanet'!BI50&amp; 'Search for homeplanet'!BJ50&amp; 'Search for homeplanet'!BK50&amp; 'Search for homeplanet'!BL50&amp; 'Search for homeplanet'!BM50&amp; 'Search for homeplanet'!BN50&amp; 'Search for homeplanet'!BO50&amp; 'Search for homeplanet'!BP50&amp; 'Search for homeplanet'!BQ50&amp; 'Search for homeplanet'!BR50&amp; 'Search for homeplanet'!BS50&amp; 'Search for homeplanet'!BT50&amp; 'Search for homeplanet'!BU50&amp; 'Search for homeplanet'!BV50&amp; 'Search for homeplanet'!BW50&amp; 'Search for homeplanet'!BX50&amp; 'Search for homeplanet'!BY50&amp; 'Search for homeplanet'!BZ50&amp; 'Search for homeplanet'!CA50&amp; 'Search for homeplanet'!CB50&amp; 'Search for homeplanet'!CC50&amp; 'Search for homeplanet'!CD50&amp; 'Search for homeplanet'!CE50&amp; 'Search for homeplanet'!CF50&amp; 'Search for homeplanet'!CG50&amp; 'Search for homeplanet'!CH50&amp; 'Search for homeplanet'!CI50&amp; 'Search for homeplanet'!CJ50&amp; 'Search for homeplanet'!CK50&amp; 'Search for homeplanet'!CL50&amp; 'Search for homeplanet'!CM50&amp; 'Search for homeplanet'!CN50&amp; 'Search for homeplanet'!CO50&amp; 'Search for homeplanet'!CP50&amp; 'Search for homeplanet'!CQ50&amp; 'Search for homeplanet'!CR50&amp; 'Search for homeplanet'!CS50&amp; 'Search for homeplanet'!CT50&amp; 'Search for homeplanet'!CU50&amp; 'Search for homeplanet'!CV50&amp; 'Search for homeplanet'!CW50&amp; 'Search for homeplanet'!CX50&amp; 'Search for homeplanet'!CY50&amp; 'Search for homeplanet'!CZ50&amp; 'Search for homeplanet'!DA50&amp; 'Search for homeplanet'!DB50&amp; 'Search for homeplanet'!DC50&amp; 'Search for homeplanet'!DD50&amp; 'Search for homeplanet'!DE50&amp; 'Search for homeplanet'!DF50&amp; 'Search for homeplanet'!DG50&amp; 'Search for homeplanet'!DH50&amp; 'Search for homeplanet'!DI50&amp; 'Search for homeplanet'!DJ50&amp; 'Search for homeplanet'!DK50&amp; 'Search for homeplanet'!DL50&amp; 'Search for homeplanet'!DM50&amp; 'Search for homeplanet'!DN50&amp; 'Search for homeplanet'!DO50&amp; 'Search for homeplanet'!DP50&amp; 'Search for homeplanet'!DQ50&amp; 'Search for homeplanet'!DR50&amp; 'Search for homeplanet'!DS50&amp; 'Search for homeplanet'!DT50&amp; 'Search for homeplanet'!DU50</f>
        <v/>
      </c>
      <c r="I50" t="str">
        <f>IF(ISERR(SEARCH(I$1,Data!$H51)),"",";"&amp;I$1&amp;";")</f>
        <v/>
      </c>
      <c r="J50" t="str">
        <f>IF(ISERR(SEARCH(J$1,Data!$H51)),"",";"&amp;J$1&amp;";")</f>
        <v/>
      </c>
      <c r="K50" t="str">
        <f>IF(ISERR(SEARCH(K$1,Data!$H51)),"",";"&amp;K$1&amp;";")</f>
        <v/>
      </c>
      <c r="L50" t="str">
        <f>IF(ISERR(SEARCH(L$1,Data!$H51)),"",";"&amp;L$1&amp;";")</f>
        <v/>
      </c>
      <c r="M50" t="str">
        <f>IF(ISERR(SEARCH(M$1,Data!$H51)),"",";"&amp;M$1&amp;";")</f>
        <v/>
      </c>
      <c r="N50" t="str">
        <f>IF(ISERR(SEARCH(N$1,Data!$H51)),"",";"&amp;N$1&amp;";")</f>
        <v/>
      </c>
      <c r="O50" t="str">
        <f>IF(ISERR(SEARCH(O$1,Data!$H51)),"",";"&amp;O$1&amp;";")</f>
        <v/>
      </c>
      <c r="P50" t="str">
        <f>IF(ISERR(SEARCH(P$1,Data!$H51)),"",";"&amp;P$1&amp;";")</f>
        <v/>
      </c>
      <c r="Q50" t="str">
        <f>IF(ISERR(SEARCH(Q$1,Data!$H51)),"",";"&amp;Q$1&amp;";")</f>
        <v/>
      </c>
      <c r="R50" t="str">
        <f>IF(ISERR(SEARCH(R$1,Data!$H51)),"",";"&amp;R$1&amp;";")</f>
        <v/>
      </c>
      <c r="S50" t="str">
        <f>IF(ISERR(SEARCH(S$1,Data!$H51)),"",";"&amp;S$1&amp;";")</f>
        <v/>
      </c>
      <c r="T50" t="str">
        <f>IF(ISERR(SEARCH(T$1,Data!$H51)),"",";"&amp;T$1&amp;";")</f>
        <v/>
      </c>
      <c r="U50" t="str">
        <f>IF(ISERR(SEARCH(U$1,Data!$H51)),"",";"&amp;U$1&amp;";")</f>
        <v/>
      </c>
      <c r="V50" t="str">
        <f>IF(ISERR(SEARCH(V$1,Data!$H51)),"",";"&amp;V$1&amp;";")</f>
        <v/>
      </c>
      <c r="W50" t="str">
        <f>IF(ISERR(SEARCH(W$1,Data!$H51)),"",";"&amp;W$1&amp;";")</f>
        <v/>
      </c>
      <c r="X50" t="str">
        <f>IF(ISERR(SEARCH(X$1,Data!$H51)),"",";"&amp;X$1&amp;";")</f>
        <v/>
      </c>
      <c r="Y50" t="str">
        <f>IF(ISERR(SEARCH(Y$1,Data!$H51)),"",";"&amp;Y$1&amp;";")</f>
        <v/>
      </c>
      <c r="Z50" t="str">
        <f>IF(ISERR(SEARCH(Z$1,Data!$H51)),"",";"&amp;Z$1&amp;";")</f>
        <v/>
      </c>
      <c r="AA50" t="str">
        <f>IF(ISERR(SEARCH(AA$1,Data!$H51)),"",";"&amp;AA$1&amp;";")</f>
        <v/>
      </c>
      <c r="AB50" t="str">
        <f>IF(ISERR(SEARCH(AB$1,Data!$H51)),"",";"&amp;AB$1&amp;";")</f>
        <v/>
      </c>
      <c r="AC50" t="str">
        <f>IF(ISERR(SEARCH(AC$1,Data!$H51)),"",";"&amp;AC$1&amp;";")</f>
        <v/>
      </c>
      <c r="AD50" t="str">
        <f>IF(ISERR(SEARCH(AD$1,Data!$H51)),"",";"&amp;AD$1&amp;";")</f>
        <v/>
      </c>
      <c r="AE50" t="str">
        <f>IF(ISERR(SEARCH(AE$1,Data!$H51)),"",";"&amp;AE$1&amp;";")</f>
        <v/>
      </c>
      <c r="AF50" t="str">
        <f>IF(ISERR(SEARCH(AF$1,Data!$H51)),"",";"&amp;AF$1&amp;";")</f>
        <v/>
      </c>
      <c r="AG50" t="str">
        <f>IF(ISERR(SEARCH(AG$1,Data!$H51)),"",";"&amp;AG$1&amp;";")</f>
        <v/>
      </c>
      <c r="AH50" t="str">
        <f>IF(ISERR(SEARCH(AH$1,Data!$H51)),"",";"&amp;AH$1&amp;";")</f>
        <v/>
      </c>
      <c r="AI50" t="str">
        <f>IF(ISERR(SEARCH(AI$1,Data!$H51)),"",";"&amp;AI$1&amp;";")</f>
        <v/>
      </c>
      <c r="AJ50" t="str">
        <f>IF(ISERR(SEARCH(AJ$1,Data!$H51)),"",";"&amp;AJ$1&amp;";")</f>
        <v/>
      </c>
      <c r="AK50" t="str">
        <f>IF(ISERR(SEARCH(AK$1,Data!$H51)),"",";"&amp;AK$1&amp;";")</f>
        <v/>
      </c>
      <c r="AL50" t="str">
        <f>IF(ISERR(SEARCH(AL$1,Data!$H51)),"",";"&amp;AL$1&amp;";")</f>
        <v/>
      </c>
      <c r="AM50" t="str">
        <f>IF(ISERR(SEARCH(AM$1,Data!$H51)),"",";"&amp;AM$1&amp;";")</f>
        <v/>
      </c>
      <c r="AN50" t="str">
        <f>IF(ISERR(SEARCH(AN$1,Data!$H51)),"",";"&amp;AN$1&amp;";")</f>
        <v/>
      </c>
      <c r="AO50" t="str">
        <f>IF(ISERR(SEARCH(AO$1,Data!$H51)),"",";"&amp;AO$1&amp;";")</f>
        <v/>
      </c>
      <c r="AP50" t="str">
        <f>IF(ISERR(SEARCH(AP$1,Data!$H51)),"",";"&amp;AP$1&amp;";")</f>
        <v/>
      </c>
      <c r="AQ50" t="str">
        <f>IF(ISERR(SEARCH(AQ$1,Data!$H51)),"",";"&amp;AQ$1&amp;";")</f>
        <v/>
      </c>
      <c r="AR50" t="str">
        <f>IF(ISERR(SEARCH(AR$1,Data!$H51)),"",";"&amp;AR$1&amp;";")</f>
        <v/>
      </c>
      <c r="AS50" t="str">
        <f>IF(ISERR(SEARCH(AS$1,Data!$H51)),"",";"&amp;AS$1&amp;";")</f>
        <v/>
      </c>
      <c r="AT50" t="str">
        <f>IF(ISERR(SEARCH(AT$1,Data!$H51)),"",";"&amp;AT$1&amp;";")</f>
        <v/>
      </c>
      <c r="AU50" t="str">
        <f>IF(ISERR(SEARCH(AU$1,Data!$H51)),"",";"&amp;AU$1&amp;";")</f>
        <v/>
      </c>
      <c r="AV50" t="str">
        <f>IF(ISERR(SEARCH(AV$1,Data!$H51)),"",";"&amp;AV$1&amp;";")</f>
        <v/>
      </c>
      <c r="AW50" t="str">
        <f>IF(ISERR(SEARCH(AW$1,Data!$H51)),"",";"&amp;AW$1&amp;";")</f>
        <v/>
      </c>
      <c r="AX50" t="str">
        <f>IF(ISERR(SEARCH(AX$1,Data!$H51)),"",";"&amp;AX$1&amp;";")</f>
        <v/>
      </c>
      <c r="AY50" t="str">
        <f>IF(ISERR(SEARCH(AY$1,Data!$H51)),"",";"&amp;AY$1&amp;";")</f>
        <v/>
      </c>
      <c r="AZ50" t="str">
        <f>IF(ISERR(SEARCH(AZ$1,Data!$H51)),"",";"&amp;AZ$1&amp;";")</f>
        <v/>
      </c>
      <c r="BA50" t="str">
        <f>IF(ISERR(SEARCH(BA$1,Data!$H51)),"",";"&amp;BA$1&amp;";")</f>
        <v/>
      </c>
      <c r="BB50" t="str">
        <f>IF(ISERR(SEARCH(BB$1,Data!$H51)),"",";"&amp;BB$1&amp;";")</f>
        <v/>
      </c>
      <c r="BC50" t="str">
        <f>IF(ISERR(SEARCH(BC$1,Data!$H51)),"",";"&amp;BC$1&amp;";")</f>
        <v/>
      </c>
      <c r="BD50" t="str">
        <f>IF(ISERR(SEARCH(BD$1,Data!$H51)),"",";"&amp;BD$1&amp;";")</f>
        <v/>
      </c>
      <c r="BE50" t="str">
        <f>IF(ISERR(SEARCH(BE$1,Data!$H51)),"",";"&amp;BE$1&amp;";")</f>
        <v/>
      </c>
      <c r="BF50" t="str">
        <f>IF(ISERR(SEARCH(BF$1,Data!$H51)),"",";"&amp;BF$1&amp;";")</f>
        <v/>
      </c>
      <c r="BG50" t="str">
        <f>IF(ISERR(SEARCH(BG$1,Data!$H51)),"",";"&amp;BG$1&amp;";")</f>
        <v/>
      </c>
      <c r="BH50" t="str">
        <f>IF(ISERR(SEARCH(BH$1,Data!$H51)),"",";"&amp;BH$1&amp;";")</f>
        <v/>
      </c>
      <c r="BI50" t="str">
        <f>IF(ISERR(SEARCH(BI$1,Data!$H51)),"",";"&amp;BI$1&amp;";")</f>
        <v/>
      </c>
      <c r="BJ50" t="str">
        <f>IF(ISERR(SEARCH(BJ$1,Data!$H51)),"",";"&amp;BJ$1&amp;";")</f>
        <v/>
      </c>
      <c r="BK50" t="str">
        <f>IF(ISERR(SEARCH(BK$1,Data!$H51)),"",";"&amp;BK$1&amp;";")</f>
        <v/>
      </c>
      <c r="BL50" t="str">
        <f>IF(ISERR(SEARCH(BL$1,Data!$H51)),"",";"&amp;BL$1&amp;";")</f>
        <v/>
      </c>
      <c r="BM50" t="str">
        <f>IF(ISERR(SEARCH(BM$1,Data!$H51)),"",";"&amp;BM$1&amp;";")</f>
        <v/>
      </c>
      <c r="BN50" t="str">
        <f>IF(ISERR(SEARCH(BN$1,Data!$H51)),"",";"&amp;BN$1&amp;";")</f>
        <v/>
      </c>
      <c r="BO50" t="str">
        <f>IF(ISERR(SEARCH(BO$1,Data!$H51)),"",";"&amp;BO$1&amp;";")</f>
        <v/>
      </c>
      <c r="BP50" t="str">
        <f>IF(ISERR(SEARCH(BP$1,Data!$H51)),"",";"&amp;BP$1&amp;";")</f>
        <v/>
      </c>
      <c r="BQ50" t="str">
        <f>IF(ISERR(SEARCH(BQ$1,Data!$H51)),"",";"&amp;BQ$1&amp;";")</f>
        <v/>
      </c>
      <c r="BR50" t="str">
        <f>IF(ISERR(SEARCH(BR$1,Data!$H51)),"",";"&amp;BR$1&amp;";")</f>
        <v/>
      </c>
      <c r="BS50" t="str">
        <f>IF(ISERR(SEARCH(BS$1,Data!$H51)),"",";"&amp;BS$1&amp;";")</f>
        <v/>
      </c>
      <c r="BT50" t="str">
        <f>IF(ISERR(SEARCH(BT$1,Data!$H51)),"",";"&amp;BT$1&amp;";")</f>
        <v/>
      </c>
      <c r="BU50" t="str">
        <f>IF(ISERR(SEARCH(BU$1,Data!$H51)),"",";"&amp;BU$1&amp;";")</f>
        <v/>
      </c>
      <c r="BV50" t="str">
        <f>IF(ISERR(SEARCH(BV$1,Data!$H51)),"",";"&amp;BV$1&amp;";")</f>
        <v/>
      </c>
      <c r="BW50" t="str">
        <f>IF(ISERR(SEARCH(BW$1,Data!$H51)),"",";"&amp;BW$1&amp;";")</f>
        <v/>
      </c>
      <c r="BX50" t="str">
        <f>IF(ISERR(SEARCH(BX$1,Data!$H51)),"",";"&amp;BX$1&amp;";")</f>
        <v/>
      </c>
      <c r="BY50" t="str">
        <f>IF(ISERR(SEARCH(BY$1,Data!$H51)),"",";"&amp;BY$1&amp;";")</f>
        <v/>
      </c>
      <c r="BZ50" t="str">
        <f>IF(ISERR(SEARCH(BZ$1,Data!$H51)),"",";"&amp;BZ$1&amp;";")</f>
        <v/>
      </c>
      <c r="CA50" t="str">
        <f>IF(ISERR(SEARCH(CA$1,Data!$H51)),"",";"&amp;CA$1&amp;";")</f>
        <v/>
      </c>
      <c r="CB50" t="str">
        <f>IF(ISERR(SEARCH(CB$1,Data!$H51)),"",";"&amp;CB$1&amp;";")</f>
        <v/>
      </c>
      <c r="CC50" t="str">
        <f>IF(ISERR(SEARCH(CC$1,Data!$H51)),"",";"&amp;CC$1&amp;";")</f>
        <v/>
      </c>
      <c r="CD50" t="str">
        <f>IF(ISERR(SEARCH(CD$1,Data!$H51)),"",";"&amp;CD$1&amp;";")</f>
        <v/>
      </c>
      <c r="CE50" t="str">
        <f>IF(ISERR(SEARCH(CE$1,Data!$H51)),"",";"&amp;CE$1&amp;";")</f>
        <v/>
      </c>
      <c r="CF50" t="str">
        <f>IF(ISERR(SEARCH(CF$1,Data!$H51)),"",";"&amp;CF$1&amp;";")</f>
        <v/>
      </c>
      <c r="CG50" t="str">
        <f>IF(ISERR(SEARCH(CG$1,Data!$H51)),"",";"&amp;CG$1&amp;";")</f>
        <v/>
      </c>
      <c r="CH50" t="str">
        <f>IF(ISERR(SEARCH(CH$1,Data!$H51)),"",";"&amp;CH$1&amp;";")</f>
        <v/>
      </c>
      <c r="CI50" t="str">
        <f>IF(ISERR(SEARCH(CI$1,Data!$H51)),"",";"&amp;CI$1&amp;";")</f>
        <v/>
      </c>
      <c r="CJ50" t="str">
        <f>IF(ISERR(SEARCH(CJ$1,Data!$H51)),"",";"&amp;CJ$1&amp;";")</f>
        <v/>
      </c>
      <c r="CK50" t="str">
        <f>IF(ISERR(SEARCH(CK$1,Data!$H51)),"",";"&amp;CK$1&amp;";")</f>
        <v/>
      </c>
      <c r="CL50" t="str">
        <f>IF(ISERR(SEARCH(CL$1,Data!$H51)),"",";"&amp;CL$1&amp;";")</f>
        <v/>
      </c>
      <c r="CM50" t="str">
        <f>IF(ISERR(SEARCH(CM$1,Data!$H51)),"",";"&amp;CM$1&amp;";")</f>
        <v/>
      </c>
      <c r="CN50" t="str">
        <f>IF(ISERR(SEARCH(CN$1,Data!$H51)),"",";"&amp;CN$1&amp;";")</f>
        <v/>
      </c>
      <c r="CO50" t="str">
        <f>IF(ISERR(SEARCH(CO$1,Data!$H51)),"",";"&amp;CO$1&amp;";")</f>
        <v/>
      </c>
      <c r="CP50" t="str">
        <f>IF(ISERR(SEARCH(CP$1,Data!$H51)),"",";"&amp;CP$1&amp;";")</f>
        <v/>
      </c>
      <c r="CQ50" t="str">
        <f>IF(ISERR(SEARCH(CQ$1,Data!$H51)),"",";"&amp;CQ$1&amp;";")</f>
        <v/>
      </c>
      <c r="CR50" t="str">
        <f>IF(ISERR(SEARCH(CR$1,Data!$H51)),"",";"&amp;CR$1&amp;";")</f>
        <v/>
      </c>
      <c r="CS50" t="str">
        <f>IF(ISERR(SEARCH(CS$1,Data!$H51)),"",";"&amp;CS$1&amp;";")</f>
        <v/>
      </c>
      <c r="CT50" t="str">
        <f>IF(ISERR(SEARCH(CT$1,Data!$H51)),"",";"&amp;CT$1&amp;";")</f>
        <v/>
      </c>
      <c r="CU50" t="str">
        <f>IF(ISERR(SEARCH(CU$1,Data!$H51)),"",";"&amp;CU$1&amp;";")</f>
        <v/>
      </c>
      <c r="CV50" t="str">
        <f>IF(ISERR(SEARCH(CV$1,Data!$H51)),"",";"&amp;CV$1&amp;";")</f>
        <v/>
      </c>
      <c r="CW50" t="str">
        <f>IF(ISERR(SEARCH(CW$1,Data!$H51)),"",";"&amp;CW$1&amp;";")</f>
        <v/>
      </c>
      <c r="CX50" t="str">
        <f>IF(ISERR(SEARCH(CX$1,Data!$H51)),"",";"&amp;CX$1&amp;";")</f>
        <v/>
      </c>
      <c r="CY50" t="str">
        <f>IF(ISERR(SEARCH(CY$1,Data!$H51)),"",";"&amp;CY$1&amp;";")</f>
        <v/>
      </c>
      <c r="CZ50" t="str">
        <f>IF(ISERR(SEARCH(CZ$1,Data!$H51)),"",";"&amp;CZ$1&amp;";")</f>
        <v/>
      </c>
      <c r="DA50" t="str">
        <f>IF(ISERR(SEARCH(DA$1,Data!$H51)),"",";"&amp;DA$1&amp;";")</f>
        <v/>
      </c>
      <c r="DB50" t="str">
        <f>IF(ISERR(SEARCH(DB$1,Data!$H51)),"",";"&amp;DB$1&amp;";")</f>
        <v/>
      </c>
      <c r="DC50" t="str">
        <f>IF(ISERR(SEARCH(DC$1,Data!$H51)),"",";"&amp;DC$1&amp;";")</f>
        <v/>
      </c>
      <c r="DD50" t="str">
        <f>IF(ISERR(SEARCH(DD$1,Data!$H51)),"",";"&amp;DD$1&amp;";")</f>
        <v/>
      </c>
      <c r="DE50" t="str">
        <f>IF(ISERR(SEARCH(DE$1,Data!$H51)),"",";"&amp;DE$1&amp;";")</f>
        <v/>
      </c>
      <c r="DF50" t="str">
        <f>IF(ISERR(SEARCH(DF$1,Data!$H51)),"",";"&amp;DF$1&amp;";")</f>
        <v/>
      </c>
      <c r="DG50" t="str">
        <f>IF(ISERR(SEARCH(DG$1,Data!$H51)),"",";"&amp;DG$1&amp;";")</f>
        <v/>
      </c>
      <c r="DH50" t="str">
        <f>IF(ISERR(SEARCH(DH$1,Data!$H51)),"",";"&amp;DH$1&amp;";")</f>
        <v/>
      </c>
      <c r="DI50" t="str">
        <f>IF(ISERR(SEARCH(DI$1,Data!$H51)),"",";"&amp;DI$1&amp;";")</f>
        <v/>
      </c>
      <c r="DJ50" t="str">
        <f>IF(ISERR(SEARCH(DJ$1,Data!$H51)),"",";"&amp;DJ$1&amp;";")</f>
        <v/>
      </c>
      <c r="DK50" t="str">
        <f>IF(ISERR(SEARCH(DK$1,Data!$H51)),"",";"&amp;DK$1&amp;";")</f>
        <v/>
      </c>
      <c r="DL50" t="str">
        <f>IF(ISERR(SEARCH(DL$1,Data!$H51)),"",";"&amp;DL$1&amp;";")</f>
        <v/>
      </c>
      <c r="DM50" t="str">
        <f>IF(ISERR(SEARCH(DM$1,Data!$H51)),"",";"&amp;DM$1&amp;";")</f>
        <v/>
      </c>
      <c r="DN50" t="str">
        <f>IF(ISERR(SEARCH(DN$1,Data!$H51)),"",";"&amp;DN$1&amp;";")</f>
        <v/>
      </c>
      <c r="DO50" t="str">
        <f>IF(ISERR(SEARCH(DO$1,Data!$H51)),"",";"&amp;DO$1&amp;";")</f>
        <v/>
      </c>
      <c r="DP50" t="str">
        <f>IF(ISERR(SEARCH(DP$1,Data!$H51)),"",";"&amp;DP$1&amp;";")</f>
        <v/>
      </c>
      <c r="DQ50" t="str">
        <f>IF(ISERR(SEARCH(DQ$1,Data!$H51)),"",";"&amp;DQ$1&amp;";")</f>
        <v/>
      </c>
      <c r="DR50" t="str">
        <f>IF(ISERR(SEARCH(DR$1,Data!$H51)),"",";"&amp;DR$1&amp;";")</f>
        <v/>
      </c>
      <c r="DS50" t="str">
        <f>IF(ISERR(SEARCH(DS$1,Data!$H51)),"",";"&amp;DS$1&amp;";")</f>
        <v/>
      </c>
      <c r="DT50" t="str">
        <f>IF(ISERR(SEARCH(DT$1,Data!$H51)),"",";"&amp;DT$1&amp;";")</f>
        <v/>
      </c>
      <c r="DU50" t="str">
        <f>IF(ISERR(SEARCH(DU$1,Data!$H51)),"",";"&amp;DU$1&amp;";")</f>
        <v/>
      </c>
    </row>
    <row r="51" spans="1:125" x14ac:dyDescent="0.3">
      <c r="A51" t="str">
        <f>Tableau1[[#This Row],[name]]</f>
        <v>Salacious Crumb</v>
      </c>
      <c r="B51" t="str">
        <f>IF(ISERROR(Tableau3[[#This Row],[Second semi-colon]]), "", MID(Tableau3[[#This Row],[Concatenation]], 2, Tableau3[[#This Row],[Second semi-colon]]-2))</f>
        <v/>
      </c>
      <c r="C51" t="e">
        <f>SEARCH(" ;",Tableau3[[#This Row],[Concatenation]])</f>
        <v>#VALUE!</v>
      </c>
      <c r="D51" t="str">
        <f>'Search for homeplanet'!I51&amp; 'Search for homeplanet'!J51&amp; 'Search for homeplanet'!K51&amp; 'Search for homeplanet'!L51&amp; 'Search for homeplanet'!M51&amp; 'Search for homeplanet'!N51&amp; 'Search for homeplanet'!O51&amp; 'Search for homeplanet'!P51&amp; 'Search for homeplanet'!Q51&amp; 'Search for homeplanet'!R51&amp; 'Search for homeplanet'!S51&amp; 'Search for homeplanet'!T51&amp; 'Search for homeplanet'!U51&amp; 'Search for homeplanet'!V51&amp; 'Search for homeplanet'!W51&amp; 'Search for homeplanet'!X51&amp; 'Search for homeplanet'!Y51&amp; 'Search for homeplanet'!Z51&amp; 'Search for homeplanet'!AA51&amp; 'Search for homeplanet'!AB51&amp; 'Search for homeplanet'!AC51&amp; 'Search for homeplanet'!AD51&amp; 'Search for homeplanet'!AE51&amp; 'Search for homeplanet'!AF51&amp; 'Search for homeplanet'!AG51&amp; 'Search for homeplanet'!AH51&amp; 'Search for homeplanet'!AI51&amp; 'Search for homeplanet'!AJ51&amp; 'Search for homeplanet'!AK51&amp; 'Search for homeplanet'!AL51&amp; 'Search for homeplanet'!AM51&amp; 'Search for homeplanet'!AN51&amp; 'Search for homeplanet'!AO51&amp; 'Search for homeplanet'!AP51&amp; 'Search for homeplanet'!AQ51&amp; 'Search for homeplanet'!AR51&amp; 'Search for homeplanet'!AS51&amp; 'Search for homeplanet'!AT51&amp; 'Search for homeplanet'!AU51&amp; 'Search for homeplanet'!AV51&amp; 'Search for homeplanet'!AW51&amp; 'Search for homeplanet'!AX51&amp; 'Search for homeplanet'!AY51&amp; 'Search for homeplanet'!AZ51&amp; 'Search for homeplanet'!BA51&amp; 'Search for homeplanet'!BB51&amp; 'Search for homeplanet'!BC51&amp; 'Search for homeplanet'!BD51&amp; 'Search for homeplanet'!BE51&amp; 'Search for homeplanet'!BF51&amp; 'Search for homeplanet'!BG51&amp; 'Search for homeplanet'!BH51&amp; 'Search for homeplanet'!BI51&amp; 'Search for homeplanet'!BJ51&amp; 'Search for homeplanet'!BK51&amp; 'Search for homeplanet'!BL51&amp; 'Search for homeplanet'!BM51&amp; 'Search for homeplanet'!BN51&amp; 'Search for homeplanet'!BO51&amp; 'Search for homeplanet'!BP51&amp; 'Search for homeplanet'!BQ51&amp; 'Search for homeplanet'!BR51&amp; 'Search for homeplanet'!BS51&amp; 'Search for homeplanet'!BT51&amp; 'Search for homeplanet'!BU51&amp; 'Search for homeplanet'!BV51&amp; 'Search for homeplanet'!BW51&amp; 'Search for homeplanet'!BX51&amp; 'Search for homeplanet'!BY51&amp; 'Search for homeplanet'!BZ51&amp; 'Search for homeplanet'!CA51&amp; 'Search for homeplanet'!CB51&amp; 'Search for homeplanet'!CC51&amp; 'Search for homeplanet'!CD51&amp; 'Search for homeplanet'!CE51&amp; 'Search for homeplanet'!CF51&amp; 'Search for homeplanet'!CG51&amp; 'Search for homeplanet'!CH51&amp; 'Search for homeplanet'!CI51&amp; 'Search for homeplanet'!CJ51&amp; 'Search for homeplanet'!CK51&amp; 'Search for homeplanet'!CL51&amp; 'Search for homeplanet'!CM51&amp; 'Search for homeplanet'!CN51&amp; 'Search for homeplanet'!CO51&amp; 'Search for homeplanet'!CP51&amp; 'Search for homeplanet'!CQ51&amp; 'Search for homeplanet'!CR51&amp; 'Search for homeplanet'!CS51&amp; 'Search for homeplanet'!CT51&amp; 'Search for homeplanet'!CU51&amp; 'Search for homeplanet'!CV51&amp; 'Search for homeplanet'!CW51&amp; 'Search for homeplanet'!CX51&amp; 'Search for homeplanet'!CY51&amp; 'Search for homeplanet'!CZ51&amp; 'Search for homeplanet'!DA51&amp; 'Search for homeplanet'!DB51&amp; 'Search for homeplanet'!DC51&amp; 'Search for homeplanet'!DD51&amp; 'Search for homeplanet'!DE51&amp; 'Search for homeplanet'!DF51&amp; 'Search for homeplanet'!DG51&amp; 'Search for homeplanet'!DH51&amp; 'Search for homeplanet'!DI51&amp; 'Search for homeplanet'!DJ51&amp; 'Search for homeplanet'!DK51&amp; 'Search for homeplanet'!DL51&amp; 'Search for homeplanet'!DM51&amp; 'Search for homeplanet'!DN51&amp; 'Search for homeplanet'!DO51&amp; 'Search for homeplanet'!DP51&amp; 'Search for homeplanet'!DQ51&amp; 'Search for homeplanet'!DR51&amp; 'Search for homeplanet'!DS51&amp; 'Search for homeplanet'!DT51&amp; 'Search for homeplanet'!DU51</f>
        <v/>
      </c>
      <c r="I51" t="str">
        <f>IF(ISERR(SEARCH(I$1,Data!$H52)),"",";"&amp;I$1&amp;";")</f>
        <v/>
      </c>
      <c r="J51" t="str">
        <f>IF(ISERR(SEARCH(J$1,Data!$H52)),"",";"&amp;J$1&amp;";")</f>
        <v/>
      </c>
      <c r="K51" t="str">
        <f>IF(ISERR(SEARCH(K$1,Data!$H52)),"",";"&amp;K$1&amp;";")</f>
        <v/>
      </c>
      <c r="L51" t="str">
        <f>IF(ISERR(SEARCH(L$1,Data!$H52)),"",";"&amp;L$1&amp;";")</f>
        <v/>
      </c>
      <c r="M51" t="str">
        <f>IF(ISERR(SEARCH(M$1,Data!$H52)),"",";"&amp;M$1&amp;";")</f>
        <v/>
      </c>
      <c r="N51" t="str">
        <f>IF(ISERR(SEARCH(N$1,Data!$H52)),"",";"&amp;N$1&amp;";")</f>
        <v/>
      </c>
      <c r="O51" t="str">
        <f>IF(ISERR(SEARCH(O$1,Data!$H52)),"",";"&amp;O$1&amp;";")</f>
        <v/>
      </c>
      <c r="P51" t="str">
        <f>IF(ISERR(SEARCH(P$1,Data!$H52)),"",";"&amp;P$1&amp;";")</f>
        <v/>
      </c>
      <c r="Q51" t="str">
        <f>IF(ISERR(SEARCH(Q$1,Data!$H52)),"",";"&amp;Q$1&amp;";")</f>
        <v/>
      </c>
      <c r="R51" t="str">
        <f>IF(ISERR(SEARCH(R$1,Data!$H52)),"",";"&amp;R$1&amp;";")</f>
        <v/>
      </c>
      <c r="S51" t="str">
        <f>IF(ISERR(SEARCH(S$1,Data!$H52)),"",";"&amp;S$1&amp;";")</f>
        <v/>
      </c>
      <c r="T51" t="str">
        <f>IF(ISERR(SEARCH(T$1,Data!$H52)),"",";"&amp;T$1&amp;";")</f>
        <v/>
      </c>
      <c r="U51" t="str">
        <f>IF(ISERR(SEARCH(U$1,Data!$H52)),"",";"&amp;U$1&amp;";")</f>
        <v/>
      </c>
      <c r="V51" t="str">
        <f>IF(ISERR(SEARCH(V$1,Data!$H52)),"",";"&amp;V$1&amp;";")</f>
        <v/>
      </c>
      <c r="W51" t="str">
        <f>IF(ISERR(SEARCH(W$1,Data!$H52)),"",";"&amp;W$1&amp;";")</f>
        <v/>
      </c>
      <c r="X51" t="str">
        <f>IF(ISERR(SEARCH(X$1,Data!$H52)),"",";"&amp;X$1&amp;";")</f>
        <v/>
      </c>
      <c r="Y51" t="str">
        <f>IF(ISERR(SEARCH(Y$1,Data!$H52)),"",";"&amp;Y$1&amp;";")</f>
        <v/>
      </c>
      <c r="Z51" t="str">
        <f>IF(ISERR(SEARCH(Z$1,Data!$H52)),"",";"&amp;Z$1&amp;";")</f>
        <v/>
      </c>
      <c r="AA51" t="str">
        <f>IF(ISERR(SEARCH(AA$1,Data!$H52)),"",";"&amp;AA$1&amp;";")</f>
        <v/>
      </c>
      <c r="AB51" t="str">
        <f>IF(ISERR(SEARCH(AB$1,Data!$H52)),"",";"&amp;AB$1&amp;";")</f>
        <v/>
      </c>
      <c r="AC51" t="str">
        <f>IF(ISERR(SEARCH(AC$1,Data!$H52)),"",";"&amp;AC$1&amp;";")</f>
        <v/>
      </c>
      <c r="AD51" t="str">
        <f>IF(ISERR(SEARCH(AD$1,Data!$H52)),"",";"&amp;AD$1&amp;";")</f>
        <v/>
      </c>
      <c r="AE51" t="str">
        <f>IF(ISERR(SEARCH(AE$1,Data!$H52)),"",";"&amp;AE$1&amp;";")</f>
        <v/>
      </c>
      <c r="AF51" t="str">
        <f>IF(ISERR(SEARCH(AF$1,Data!$H52)),"",";"&amp;AF$1&amp;";")</f>
        <v/>
      </c>
      <c r="AG51" t="str">
        <f>IF(ISERR(SEARCH(AG$1,Data!$H52)),"",";"&amp;AG$1&amp;";")</f>
        <v/>
      </c>
      <c r="AH51" t="str">
        <f>IF(ISERR(SEARCH(AH$1,Data!$H52)),"",";"&amp;AH$1&amp;";")</f>
        <v/>
      </c>
      <c r="AI51" t="str">
        <f>IF(ISERR(SEARCH(AI$1,Data!$H52)),"",";"&amp;AI$1&amp;";")</f>
        <v/>
      </c>
      <c r="AJ51" t="str">
        <f>IF(ISERR(SEARCH(AJ$1,Data!$H52)),"",";"&amp;AJ$1&amp;";")</f>
        <v/>
      </c>
      <c r="AK51" t="str">
        <f>IF(ISERR(SEARCH(AK$1,Data!$H52)),"",";"&amp;AK$1&amp;";")</f>
        <v/>
      </c>
      <c r="AL51" t="str">
        <f>IF(ISERR(SEARCH(AL$1,Data!$H52)),"",";"&amp;AL$1&amp;";")</f>
        <v/>
      </c>
      <c r="AM51" t="str">
        <f>IF(ISERR(SEARCH(AM$1,Data!$H52)),"",";"&amp;AM$1&amp;";")</f>
        <v/>
      </c>
      <c r="AN51" t="str">
        <f>IF(ISERR(SEARCH(AN$1,Data!$H52)),"",";"&amp;AN$1&amp;";")</f>
        <v/>
      </c>
      <c r="AO51" t="str">
        <f>IF(ISERR(SEARCH(AO$1,Data!$H52)),"",";"&amp;AO$1&amp;";")</f>
        <v/>
      </c>
      <c r="AP51" t="str">
        <f>IF(ISERR(SEARCH(AP$1,Data!$H52)),"",";"&amp;AP$1&amp;";")</f>
        <v/>
      </c>
      <c r="AQ51" t="str">
        <f>IF(ISERR(SEARCH(AQ$1,Data!$H52)),"",";"&amp;AQ$1&amp;";")</f>
        <v/>
      </c>
      <c r="AR51" t="str">
        <f>IF(ISERR(SEARCH(AR$1,Data!$H52)),"",";"&amp;AR$1&amp;";")</f>
        <v/>
      </c>
      <c r="AS51" t="str">
        <f>IF(ISERR(SEARCH(AS$1,Data!$H52)),"",";"&amp;AS$1&amp;";")</f>
        <v/>
      </c>
      <c r="AT51" t="str">
        <f>IF(ISERR(SEARCH(AT$1,Data!$H52)),"",";"&amp;AT$1&amp;";")</f>
        <v/>
      </c>
      <c r="AU51" t="str">
        <f>IF(ISERR(SEARCH(AU$1,Data!$H52)),"",";"&amp;AU$1&amp;";")</f>
        <v/>
      </c>
      <c r="AV51" t="str">
        <f>IF(ISERR(SEARCH(AV$1,Data!$H52)),"",";"&amp;AV$1&amp;";")</f>
        <v/>
      </c>
      <c r="AW51" t="str">
        <f>IF(ISERR(SEARCH(AW$1,Data!$H52)),"",";"&amp;AW$1&amp;";")</f>
        <v/>
      </c>
      <c r="AX51" t="str">
        <f>IF(ISERR(SEARCH(AX$1,Data!$H52)),"",";"&amp;AX$1&amp;";")</f>
        <v/>
      </c>
      <c r="AY51" t="str">
        <f>IF(ISERR(SEARCH(AY$1,Data!$H52)),"",";"&amp;AY$1&amp;";")</f>
        <v/>
      </c>
      <c r="AZ51" t="str">
        <f>IF(ISERR(SEARCH(AZ$1,Data!$H52)),"",";"&amp;AZ$1&amp;";")</f>
        <v/>
      </c>
      <c r="BA51" t="str">
        <f>IF(ISERR(SEARCH(BA$1,Data!$H52)),"",";"&amp;BA$1&amp;";")</f>
        <v/>
      </c>
      <c r="BB51" t="str">
        <f>IF(ISERR(SEARCH(BB$1,Data!$H52)),"",";"&amp;BB$1&amp;";")</f>
        <v/>
      </c>
      <c r="BC51" t="str">
        <f>IF(ISERR(SEARCH(BC$1,Data!$H52)),"",";"&amp;BC$1&amp;";")</f>
        <v/>
      </c>
      <c r="BD51" t="str">
        <f>IF(ISERR(SEARCH(BD$1,Data!$H52)),"",";"&amp;BD$1&amp;";")</f>
        <v/>
      </c>
      <c r="BE51" t="str">
        <f>IF(ISERR(SEARCH(BE$1,Data!$H52)),"",";"&amp;BE$1&amp;";")</f>
        <v/>
      </c>
      <c r="BF51" t="str">
        <f>IF(ISERR(SEARCH(BF$1,Data!$H52)),"",";"&amp;BF$1&amp;";")</f>
        <v/>
      </c>
      <c r="BG51" t="str">
        <f>IF(ISERR(SEARCH(BG$1,Data!$H52)),"",";"&amp;BG$1&amp;";")</f>
        <v/>
      </c>
      <c r="BH51" t="str">
        <f>IF(ISERR(SEARCH(BH$1,Data!$H52)),"",";"&amp;BH$1&amp;";")</f>
        <v/>
      </c>
      <c r="BI51" t="str">
        <f>IF(ISERR(SEARCH(BI$1,Data!$H52)),"",";"&amp;BI$1&amp;";")</f>
        <v/>
      </c>
      <c r="BJ51" t="str">
        <f>IF(ISERR(SEARCH(BJ$1,Data!$H52)),"",";"&amp;BJ$1&amp;";")</f>
        <v/>
      </c>
      <c r="BK51" t="str">
        <f>IF(ISERR(SEARCH(BK$1,Data!$H52)),"",";"&amp;BK$1&amp;";")</f>
        <v/>
      </c>
      <c r="BL51" t="str">
        <f>IF(ISERR(SEARCH(BL$1,Data!$H52)),"",";"&amp;BL$1&amp;";")</f>
        <v/>
      </c>
      <c r="BM51" t="str">
        <f>IF(ISERR(SEARCH(BM$1,Data!$H52)),"",";"&amp;BM$1&amp;";")</f>
        <v/>
      </c>
      <c r="BN51" t="str">
        <f>IF(ISERR(SEARCH(BN$1,Data!$H52)),"",";"&amp;BN$1&amp;";")</f>
        <v/>
      </c>
      <c r="BO51" t="str">
        <f>IF(ISERR(SEARCH(BO$1,Data!$H52)),"",";"&amp;BO$1&amp;";")</f>
        <v/>
      </c>
      <c r="BP51" t="str">
        <f>IF(ISERR(SEARCH(BP$1,Data!$H52)),"",";"&amp;BP$1&amp;";")</f>
        <v/>
      </c>
      <c r="BQ51" t="str">
        <f>IF(ISERR(SEARCH(BQ$1,Data!$H52)),"",";"&amp;BQ$1&amp;";")</f>
        <v/>
      </c>
      <c r="BR51" t="str">
        <f>IF(ISERR(SEARCH(BR$1,Data!$H52)),"",";"&amp;BR$1&amp;";")</f>
        <v/>
      </c>
      <c r="BS51" t="str">
        <f>IF(ISERR(SEARCH(BS$1,Data!$H52)),"",";"&amp;BS$1&amp;";")</f>
        <v/>
      </c>
      <c r="BT51" t="str">
        <f>IF(ISERR(SEARCH(BT$1,Data!$H52)),"",";"&amp;BT$1&amp;";")</f>
        <v/>
      </c>
      <c r="BU51" t="str">
        <f>IF(ISERR(SEARCH(BU$1,Data!$H52)),"",";"&amp;BU$1&amp;";")</f>
        <v/>
      </c>
      <c r="BV51" t="str">
        <f>IF(ISERR(SEARCH(BV$1,Data!$H52)),"",";"&amp;BV$1&amp;";")</f>
        <v/>
      </c>
      <c r="BW51" t="str">
        <f>IF(ISERR(SEARCH(BW$1,Data!$H52)),"",";"&amp;BW$1&amp;";")</f>
        <v/>
      </c>
      <c r="BX51" t="str">
        <f>IF(ISERR(SEARCH(BX$1,Data!$H52)),"",";"&amp;BX$1&amp;";")</f>
        <v/>
      </c>
      <c r="BY51" t="str">
        <f>IF(ISERR(SEARCH(BY$1,Data!$H52)),"",";"&amp;BY$1&amp;";")</f>
        <v/>
      </c>
      <c r="BZ51" t="str">
        <f>IF(ISERR(SEARCH(BZ$1,Data!$H52)),"",";"&amp;BZ$1&amp;";")</f>
        <v/>
      </c>
      <c r="CA51" t="str">
        <f>IF(ISERR(SEARCH(CA$1,Data!$H52)),"",";"&amp;CA$1&amp;";")</f>
        <v/>
      </c>
      <c r="CB51" t="str">
        <f>IF(ISERR(SEARCH(CB$1,Data!$H52)),"",";"&amp;CB$1&amp;";")</f>
        <v/>
      </c>
      <c r="CC51" t="str">
        <f>IF(ISERR(SEARCH(CC$1,Data!$H52)),"",";"&amp;CC$1&amp;";")</f>
        <v/>
      </c>
      <c r="CD51" t="str">
        <f>IF(ISERR(SEARCH(CD$1,Data!$H52)),"",";"&amp;CD$1&amp;";")</f>
        <v/>
      </c>
      <c r="CE51" t="str">
        <f>IF(ISERR(SEARCH(CE$1,Data!$H52)),"",";"&amp;CE$1&amp;";")</f>
        <v/>
      </c>
      <c r="CF51" t="str">
        <f>IF(ISERR(SEARCH(CF$1,Data!$H52)),"",";"&amp;CF$1&amp;";")</f>
        <v/>
      </c>
      <c r="CG51" t="str">
        <f>IF(ISERR(SEARCH(CG$1,Data!$H52)),"",";"&amp;CG$1&amp;";")</f>
        <v/>
      </c>
      <c r="CH51" t="str">
        <f>IF(ISERR(SEARCH(CH$1,Data!$H52)),"",";"&amp;CH$1&amp;";")</f>
        <v/>
      </c>
      <c r="CI51" t="str">
        <f>IF(ISERR(SEARCH(CI$1,Data!$H52)),"",";"&amp;CI$1&amp;";")</f>
        <v/>
      </c>
      <c r="CJ51" t="str">
        <f>IF(ISERR(SEARCH(CJ$1,Data!$H52)),"",";"&amp;CJ$1&amp;";")</f>
        <v/>
      </c>
      <c r="CK51" t="str">
        <f>IF(ISERR(SEARCH(CK$1,Data!$H52)),"",";"&amp;CK$1&amp;";")</f>
        <v/>
      </c>
      <c r="CL51" t="str">
        <f>IF(ISERR(SEARCH(CL$1,Data!$H52)),"",";"&amp;CL$1&amp;";")</f>
        <v/>
      </c>
      <c r="CM51" t="str">
        <f>IF(ISERR(SEARCH(CM$1,Data!$H52)),"",";"&amp;CM$1&amp;";")</f>
        <v/>
      </c>
      <c r="CN51" t="str">
        <f>IF(ISERR(SEARCH(CN$1,Data!$H52)),"",";"&amp;CN$1&amp;";")</f>
        <v/>
      </c>
      <c r="CO51" t="str">
        <f>IF(ISERR(SEARCH(CO$1,Data!$H52)),"",";"&amp;CO$1&amp;";")</f>
        <v/>
      </c>
      <c r="CP51" t="str">
        <f>IF(ISERR(SEARCH(CP$1,Data!$H52)),"",";"&amp;CP$1&amp;";")</f>
        <v/>
      </c>
      <c r="CQ51" t="str">
        <f>IF(ISERR(SEARCH(CQ$1,Data!$H52)),"",";"&amp;CQ$1&amp;";")</f>
        <v/>
      </c>
      <c r="CR51" t="str">
        <f>IF(ISERR(SEARCH(CR$1,Data!$H52)),"",";"&amp;CR$1&amp;";")</f>
        <v/>
      </c>
      <c r="CS51" t="str">
        <f>IF(ISERR(SEARCH(CS$1,Data!$H52)),"",";"&amp;CS$1&amp;";")</f>
        <v/>
      </c>
      <c r="CT51" t="str">
        <f>IF(ISERR(SEARCH(CT$1,Data!$H52)),"",";"&amp;CT$1&amp;";")</f>
        <v/>
      </c>
      <c r="CU51" t="str">
        <f>IF(ISERR(SEARCH(CU$1,Data!$H52)),"",";"&amp;CU$1&amp;";")</f>
        <v/>
      </c>
      <c r="CV51" t="str">
        <f>IF(ISERR(SEARCH(CV$1,Data!$H52)),"",";"&amp;CV$1&amp;";")</f>
        <v/>
      </c>
      <c r="CW51" t="str">
        <f>IF(ISERR(SEARCH(CW$1,Data!$H52)),"",";"&amp;CW$1&amp;";")</f>
        <v/>
      </c>
      <c r="CX51" t="str">
        <f>IF(ISERR(SEARCH(CX$1,Data!$H52)),"",";"&amp;CX$1&amp;";")</f>
        <v/>
      </c>
      <c r="CY51" t="str">
        <f>IF(ISERR(SEARCH(CY$1,Data!$H52)),"",";"&amp;CY$1&amp;";")</f>
        <v/>
      </c>
      <c r="CZ51" t="str">
        <f>IF(ISERR(SEARCH(CZ$1,Data!$H52)),"",";"&amp;CZ$1&amp;";")</f>
        <v/>
      </c>
      <c r="DA51" t="str">
        <f>IF(ISERR(SEARCH(DA$1,Data!$H52)),"",";"&amp;DA$1&amp;";")</f>
        <v/>
      </c>
      <c r="DB51" t="str">
        <f>IF(ISERR(SEARCH(DB$1,Data!$H52)),"",";"&amp;DB$1&amp;";")</f>
        <v/>
      </c>
      <c r="DC51" t="str">
        <f>IF(ISERR(SEARCH(DC$1,Data!$H52)),"",";"&amp;DC$1&amp;";")</f>
        <v/>
      </c>
      <c r="DD51" t="str">
        <f>IF(ISERR(SEARCH(DD$1,Data!$H52)),"",";"&amp;DD$1&amp;";")</f>
        <v/>
      </c>
      <c r="DE51" t="str">
        <f>IF(ISERR(SEARCH(DE$1,Data!$H52)),"",";"&amp;DE$1&amp;";")</f>
        <v/>
      </c>
      <c r="DF51" t="str">
        <f>IF(ISERR(SEARCH(DF$1,Data!$H52)),"",";"&amp;DF$1&amp;";")</f>
        <v/>
      </c>
      <c r="DG51" t="str">
        <f>IF(ISERR(SEARCH(DG$1,Data!$H52)),"",";"&amp;DG$1&amp;";")</f>
        <v/>
      </c>
      <c r="DH51" t="str">
        <f>IF(ISERR(SEARCH(DH$1,Data!$H52)),"",";"&amp;DH$1&amp;";")</f>
        <v/>
      </c>
      <c r="DI51" t="str">
        <f>IF(ISERR(SEARCH(DI$1,Data!$H52)),"",";"&amp;DI$1&amp;";")</f>
        <v/>
      </c>
      <c r="DJ51" t="str">
        <f>IF(ISERR(SEARCH(DJ$1,Data!$H52)),"",";"&amp;DJ$1&amp;";")</f>
        <v/>
      </c>
      <c r="DK51" t="str">
        <f>IF(ISERR(SEARCH(DK$1,Data!$H52)),"",";"&amp;DK$1&amp;";")</f>
        <v/>
      </c>
      <c r="DL51" t="str">
        <f>IF(ISERR(SEARCH(DL$1,Data!$H52)),"",";"&amp;DL$1&amp;";")</f>
        <v/>
      </c>
      <c r="DM51" t="str">
        <f>IF(ISERR(SEARCH(DM$1,Data!$H52)),"",";"&amp;DM$1&amp;";")</f>
        <v/>
      </c>
      <c r="DN51" t="str">
        <f>IF(ISERR(SEARCH(DN$1,Data!$H52)),"",";"&amp;DN$1&amp;";")</f>
        <v/>
      </c>
      <c r="DO51" t="str">
        <f>IF(ISERR(SEARCH(DO$1,Data!$H52)),"",";"&amp;DO$1&amp;";")</f>
        <v/>
      </c>
      <c r="DP51" t="str">
        <f>IF(ISERR(SEARCH(DP$1,Data!$H52)),"",";"&amp;DP$1&amp;";")</f>
        <v/>
      </c>
      <c r="DQ51" t="str">
        <f>IF(ISERR(SEARCH(DQ$1,Data!$H52)),"",";"&amp;DQ$1&amp;";")</f>
        <v/>
      </c>
      <c r="DR51" t="str">
        <f>IF(ISERR(SEARCH(DR$1,Data!$H52)),"",";"&amp;DR$1&amp;";")</f>
        <v/>
      </c>
      <c r="DS51" t="str">
        <f>IF(ISERR(SEARCH(DS$1,Data!$H52)),"",";"&amp;DS$1&amp;";")</f>
        <v/>
      </c>
      <c r="DT51" t="str">
        <f>IF(ISERR(SEARCH(DT$1,Data!$H52)),"",";"&amp;DT$1&amp;";")</f>
        <v/>
      </c>
      <c r="DU51" t="str">
        <f>IF(ISERR(SEARCH(DU$1,Data!$H52)),"",";"&amp;DU$1&amp;";")</f>
        <v/>
      </c>
    </row>
    <row r="52" spans="1:125" x14ac:dyDescent="0.3">
      <c r="A52" t="str">
        <f>Tableau1[[#This Row],[name]]</f>
        <v>Yarna D'Al'Gargan</v>
      </c>
      <c r="B52" t="str">
        <f>IF(ISERROR(Tableau3[[#This Row],[Second semi-colon]]), "", MID(Tableau3[[#This Row],[Concatenation]], 2, Tableau3[[#This Row],[Second semi-colon]]-2))</f>
        <v>Tatooine</v>
      </c>
      <c r="C52">
        <f>SEARCH(" ;",Tableau3[[#This Row],[Concatenation]])</f>
        <v>10</v>
      </c>
      <c r="D52" t="str">
        <f>'Search for homeplanet'!I52&amp; 'Search for homeplanet'!J52&amp; 'Search for homeplanet'!K52&amp; 'Search for homeplanet'!L52&amp; 'Search for homeplanet'!M52&amp; 'Search for homeplanet'!N52&amp; 'Search for homeplanet'!O52&amp; 'Search for homeplanet'!P52&amp; 'Search for homeplanet'!Q52&amp; 'Search for homeplanet'!R52&amp; 'Search for homeplanet'!S52&amp; 'Search for homeplanet'!T52&amp; 'Search for homeplanet'!U52&amp; 'Search for homeplanet'!V52&amp; 'Search for homeplanet'!W52&amp; 'Search for homeplanet'!X52&amp; 'Search for homeplanet'!Y52&amp; 'Search for homeplanet'!Z52&amp; 'Search for homeplanet'!AA52&amp; 'Search for homeplanet'!AB52&amp; 'Search for homeplanet'!AC52&amp; 'Search for homeplanet'!AD52&amp; 'Search for homeplanet'!AE52&amp; 'Search for homeplanet'!AF52&amp; 'Search for homeplanet'!AG52&amp; 'Search for homeplanet'!AH52&amp; 'Search for homeplanet'!AI52&amp; 'Search for homeplanet'!AJ52&amp; 'Search for homeplanet'!AK52&amp; 'Search for homeplanet'!AL52&amp; 'Search for homeplanet'!AM52&amp; 'Search for homeplanet'!AN52&amp; 'Search for homeplanet'!AO52&amp; 'Search for homeplanet'!AP52&amp; 'Search for homeplanet'!AQ52&amp; 'Search for homeplanet'!AR52&amp; 'Search for homeplanet'!AS52&amp; 'Search for homeplanet'!AT52&amp; 'Search for homeplanet'!AU52&amp; 'Search for homeplanet'!AV52&amp; 'Search for homeplanet'!AW52&amp; 'Search for homeplanet'!AX52&amp; 'Search for homeplanet'!AY52&amp; 'Search for homeplanet'!AZ52&amp; 'Search for homeplanet'!BA52&amp; 'Search for homeplanet'!BB52&amp; 'Search for homeplanet'!BC52&amp; 'Search for homeplanet'!BD52&amp; 'Search for homeplanet'!BE52&amp; 'Search for homeplanet'!BF52&amp; 'Search for homeplanet'!BG52&amp; 'Search for homeplanet'!BH52&amp; 'Search for homeplanet'!BI52&amp; 'Search for homeplanet'!BJ52&amp; 'Search for homeplanet'!BK52&amp; 'Search for homeplanet'!BL52&amp; 'Search for homeplanet'!BM52&amp; 'Search for homeplanet'!BN52&amp; 'Search for homeplanet'!BO52&amp; 'Search for homeplanet'!BP52&amp; 'Search for homeplanet'!BQ52&amp; 'Search for homeplanet'!BR52&amp; 'Search for homeplanet'!BS52&amp; 'Search for homeplanet'!BT52&amp; 'Search for homeplanet'!BU52&amp; 'Search for homeplanet'!BV52&amp; 'Search for homeplanet'!BW52&amp; 'Search for homeplanet'!BX52&amp; 'Search for homeplanet'!BY52&amp; 'Search for homeplanet'!BZ52&amp; 'Search for homeplanet'!CA52&amp; 'Search for homeplanet'!CB52&amp; 'Search for homeplanet'!CC52&amp; 'Search for homeplanet'!CD52&amp; 'Search for homeplanet'!CE52&amp; 'Search for homeplanet'!CF52&amp; 'Search for homeplanet'!CG52&amp; 'Search for homeplanet'!CH52&amp; 'Search for homeplanet'!CI52&amp; 'Search for homeplanet'!CJ52&amp; 'Search for homeplanet'!CK52&amp; 'Search for homeplanet'!CL52&amp; 'Search for homeplanet'!CM52&amp; 'Search for homeplanet'!CN52&amp; 'Search for homeplanet'!CO52&amp; 'Search for homeplanet'!CP52&amp; 'Search for homeplanet'!CQ52&amp; 'Search for homeplanet'!CR52&amp; 'Search for homeplanet'!CS52&amp; 'Search for homeplanet'!CT52&amp; 'Search for homeplanet'!CU52&amp; 'Search for homeplanet'!CV52&amp; 'Search for homeplanet'!CW52&amp; 'Search for homeplanet'!CX52&amp; 'Search for homeplanet'!CY52&amp; 'Search for homeplanet'!CZ52&amp; 'Search for homeplanet'!DA52&amp; 'Search for homeplanet'!DB52&amp; 'Search for homeplanet'!DC52&amp; 'Search for homeplanet'!DD52&amp; 'Search for homeplanet'!DE52&amp; 'Search for homeplanet'!DF52&amp; 'Search for homeplanet'!DG52&amp; 'Search for homeplanet'!DH52&amp; 'Search for homeplanet'!DI52&amp; 'Search for homeplanet'!DJ52&amp; 'Search for homeplanet'!DK52&amp; 'Search for homeplanet'!DL52&amp; 'Search for homeplanet'!DM52&amp; 'Search for homeplanet'!DN52&amp; 'Search for homeplanet'!DO52&amp; 'Search for homeplanet'!DP52&amp; 'Search for homeplanet'!DQ52&amp; 'Search for homeplanet'!DR52&amp; 'Search for homeplanet'!DS52&amp; 'Search for homeplanet'!DT52&amp; 'Search for homeplanet'!DU52</f>
        <v>;Tatooine ;</v>
      </c>
      <c r="I52" t="str">
        <f>IF(ISERR(SEARCH(I$1,Data!$H53)),"",";"&amp;I$1&amp;";")</f>
        <v/>
      </c>
      <c r="J52" t="str">
        <f>IF(ISERR(SEARCH(J$1,Data!$H53)),"",";"&amp;J$1&amp;";")</f>
        <v/>
      </c>
      <c r="K52" t="str">
        <f>IF(ISERR(SEARCH(K$1,Data!$H53)),"",";"&amp;K$1&amp;";")</f>
        <v/>
      </c>
      <c r="L52" t="str">
        <f>IF(ISERR(SEARCH(L$1,Data!$H53)),"",";"&amp;L$1&amp;";")</f>
        <v/>
      </c>
      <c r="M52" t="str">
        <f>IF(ISERR(SEARCH(M$1,Data!$H53)),"",";"&amp;M$1&amp;";")</f>
        <v/>
      </c>
      <c r="N52" t="str">
        <f>IF(ISERR(SEARCH(N$1,Data!$H53)),"",";"&amp;N$1&amp;";")</f>
        <v/>
      </c>
      <c r="O52" t="str">
        <f>IF(ISERR(SEARCH(O$1,Data!$H53)),"",";"&amp;O$1&amp;";")</f>
        <v/>
      </c>
      <c r="P52" t="str">
        <f>IF(ISERR(SEARCH(P$1,Data!$H53)),"",";"&amp;P$1&amp;";")</f>
        <v/>
      </c>
      <c r="Q52" t="str">
        <f>IF(ISERR(SEARCH(Q$1,Data!$H53)),"",";"&amp;Q$1&amp;";")</f>
        <v/>
      </c>
      <c r="R52" t="str">
        <f>IF(ISERR(SEARCH(R$1,Data!$H53)),"",";"&amp;R$1&amp;";")</f>
        <v/>
      </c>
      <c r="S52" t="str">
        <f>IF(ISERR(SEARCH(S$1,Data!$H53)),"",";"&amp;S$1&amp;";")</f>
        <v/>
      </c>
      <c r="T52" t="str">
        <f>IF(ISERR(SEARCH(T$1,Data!$H53)),"",";"&amp;T$1&amp;";")</f>
        <v/>
      </c>
      <c r="U52" t="str">
        <f>IF(ISERR(SEARCH(U$1,Data!$H53)),"",";"&amp;U$1&amp;";")</f>
        <v/>
      </c>
      <c r="V52" t="str">
        <f>IF(ISERR(SEARCH(V$1,Data!$H53)),"",";"&amp;V$1&amp;";")</f>
        <v/>
      </c>
      <c r="W52" t="str">
        <f>IF(ISERR(SEARCH(W$1,Data!$H53)),"",";"&amp;W$1&amp;";")</f>
        <v/>
      </c>
      <c r="X52" t="str">
        <f>IF(ISERR(SEARCH(X$1,Data!$H53)),"",";"&amp;X$1&amp;";")</f>
        <v/>
      </c>
      <c r="Y52" t="str">
        <f>IF(ISERR(SEARCH(Y$1,Data!$H53)),"",";"&amp;Y$1&amp;";")</f>
        <v/>
      </c>
      <c r="Z52" t="str">
        <f>IF(ISERR(SEARCH(Z$1,Data!$H53)),"",";"&amp;Z$1&amp;";")</f>
        <v/>
      </c>
      <c r="AA52" t="str">
        <f>IF(ISERR(SEARCH(AA$1,Data!$H53)),"",";"&amp;AA$1&amp;";")</f>
        <v/>
      </c>
      <c r="AB52" t="str">
        <f>IF(ISERR(SEARCH(AB$1,Data!$H53)),"",";"&amp;AB$1&amp;";")</f>
        <v/>
      </c>
      <c r="AC52" t="str">
        <f>IF(ISERR(SEARCH(AC$1,Data!$H53)),"",";"&amp;AC$1&amp;";")</f>
        <v/>
      </c>
      <c r="AD52" t="str">
        <f>IF(ISERR(SEARCH(AD$1,Data!$H53)),"",";"&amp;AD$1&amp;";")</f>
        <v/>
      </c>
      <c r="AE52" t="str">
        <f>IF(ISERR(SEARCH(AE$1,Data!$H53)),"",";"&amp;AE$1&amp;";")</f>
        <v/>
      </c>
      <c r="AF52" t="str">
        <f>IF(ISERR(SEARCH(AF$1,Data!$H53)),"",";"&amp;AF$1&amp;";")</f>
        <v/>
      </c>
      <c r="AG52" t="str">
        <f>IF(ISERR(SEARCH(AG$1,Data!$H53)),"",";"&amp;AG$1&amp;";")</f>
        <v/>
      </c>
      <c r="AH52" t="str">
        <f>IF(ISERR(SEARCH(AH$1,Data!$H53)),"",";"&amp;AH$1&amp;";")</f>
        <v/>
      </c>
      <c r="AI52" t="str">
        <f>IF(ISERR(SEARCH(AI$1,Data!$H53)),"",";"&amp;AI$1&amp;";")</f>
        <v/>
      </c>
      <c r="AJ52" t="str">
        <f>IF(ISERR(SEARCH(AJ$1,Data!$H53)),"",";"&amp;AJ$1&amp;";")</f>
        <v/>
      </c>
      <c r="AK52" t="str">
        <f>IF(ISERR(SEARCH(AK$1,Data!$H53)),"",";"&amp;AK$1&amp;";")</f>
        <v/>
      </c>
      <c r="AL52" t="str">
        <f>IF(ISERR(SEARCH(AL$1,Data!$H53)),"",";"&amp;AL$1&amp;";")</f>
        <v/>
      </c>
      <c r="AM52" t="str">
        <f>IF(ISERR(SEARCH(AM$1,Data!$H53)),"",";"&amp;AM$1&amp;";")</f>
        <v/>
      </c>
      <c r="AN52" t="str">
        <f>IF(ISERR(SEARCH(AN$1,Data!$H53)),"",";"&amp;AN$1&amp;";")</f>
        <v/>
      </c>
      <c r="AO52" t="str">
        <f>IF(ISERR(SEARCH(AO$1,Data!$H53)),"",";"&amp;AO$1&amp;";")</f>
        <v/>
      </c>
      <c r="AP52" t="str">
        <f>IF(ISERR(SEARCH(AP$1,Data!$H53)),"",";"&amp;AP$1&amp;";")</f>
        <v/>
      </c>
      <c r="AQ52" t="str">
        <f>IF(ISERR(SEARCH(AQ$1,Data!$H53)),"",";"&amp;AQ$1&amp;";")</f>
        <v/>
      </c>
      <c r="AR52" t="str">
        <f>IF(ISERR(SEARCH(AR$1,Data!$H53)),"",";"&amp;AR$1&amp;";")</f>
        <v/>
      </c>
      <c r="AS52" t="str">
        <f>IF(ISERR(SEARCH(AS$1,Data!$H53)),"",";"&amp;AS$1&amp;";")</f>
        <v/>
      </c>
      <c r="AT52" t="str">
        <f>IF(ISERR(SEARCH(AT$1,Data!$H53)),"",";"&amp;AT$1&amp;";")</f>
        <v/>
      </c>
      <c r="AU52" t="str">
        <f>IF(ISERR(SEARCH(AU$1,Data!$H53)),"",";"&amp;AU$1&amp;";")</f>
        <v/>
      </c>
      <c r="AV52" t="str">
        <f>IF(ISERR(SEARCH(AV$1,Data!$H53)),"",";"&amp;AV$1&amp;";")</f>
        <v/>
      </c>
      <c r="AW52" t="str">
        <f>IF(ISERR(SEARCH(AW$1,Data!$H53)),"",";"&amp;AW$1&amp;";")</f>
        <v/>
      </c>
      <c r="AX52" t="str">
        <f>IF(ISERR(SEARCH(AX$1,Data!$H53)),"",";"&amp;AX$1&amp;";")</f>
        <v/>
      </c>
      <c r="AY52" t="str">
        <f>IF(ISERR(SEARCH(AY$1,Data!$H53)),"",";"&amp;AY$1&amp;";")</f>
        <v/>
      </c>
      <c r="AZ52" t="str">
        <f>IF(ISERR(SEARCH(AZ$1,Data!$H53)),"",";"&amp;AZ$1&amp;";")</f>
        <v/>
      </c>
      <c r="BA52" t="str">
        <f>IF(ISERR(SEARCH(BA$1,Data!$H53)),"",";"&amp;BA$1&amp;";")</f>
        <v/>
      </c>
      <c r="BB52" t="str">
        <f>IF(ISERR(SEARCH(BB$1,Data!$H53)),"",";"&amp;BB$1&amp;";")</f>
        <v/>
      </c>
      <c r="BC52" t="str">
        <f>IF(ISERR(SEARCH(BC$1,Data!$H53)),"",";"&amp;BC$1&amp;";")</f>
        <v/>
      </c>
      <c r="BD52" t="str">
        <f>IF(ISERR(SEARCH(BD$1,Data!$H53)),"",";"&amp;BD$1&amp;";")</f>
        <v/>
      </c>
      <c r="BE52" t="str">
        <f>IF(ISERR(SEARCH(BE$1,Data!$H53)),"",";"&amp;BE$1&amp;";")</f>
        <v/>
      </c>
      <c r="BF52" t="str">
        <f>IF(ISERR(SEARCH(BF$1,Data!$H53)),"",";"&amp;BF$1&amp;";")</f>
        <v/>
      </c>
      <c r="BG52" t="str">
        <f>IF(ISERR(SEARCH(BG$1,Data!$H53)),"",";"&amp;BG$1&amp;";")</f>
        <v/>
      </c>
      <c r="BH52" t="str">
        <f>IF(ISERR(SEARCH(BH$1,Data!$H53)),"",";"&amp;BH$1&amp;";")</f>
        <v/>
      </c>
      <c r="BI52" t="str">
        <f>IF(ISERR(SEARCH(BI$1,Data!$H53)),"",";"&amp;BI$1&amp;";")</f>
        <v/>
      </c>
      <c r="BJ52" t="str">
        <f>IF(ISERR(SEARCH(BJ$1,Data!$H53)),"",";"&amp;BJ$1&amp;";")</f>
        <v/>
      </c>
      <c r="BK52" t="str">
        <f>IF(ISERR(SEARCH(BK$1,Data!$H53)),"",";"&amp;BK$1&amp;";")</f>
        <v/>
      </c>
      <c r="BL52" t="str">
        <f>IF(ISERR(SEARCH(BL$1,Data!$H53)),"",";"&amp;BL$1&amp;";")</f>
        <v/>
      </c>
      <c r="BM52" t="str">
        <f>IF(ISERR(SEARCH(BM$1,Data!$H53)),"",";"&amp;BM$1&amp;";")</f>
        <v/>
      </c>
      <c r="BN52" t="str">
        <f>IF(ISERR(SEARCH(BN$1,Data!$H53)),"",";"&amp;BN$1&amp;";")</f>
        <v/>
      </c>
      <c r="BO52" t="str">
        <f>IF(ISERR(SEARCH(BO$1,Data!$H53)),"",";"&amp;BO$1&amp;";")</f>
        <v/>
      </c>
      <c r="BP52" t="str">
        <f>IF(ISERR(SEARCH(BP$1,Data!$H53)),"",";"&amp;BP$1&amp;";")</f>
        <v/>
      </c>
      <c r="BQ52" t="str">
        <f>IF(ISERR(SEARCH(BQ$1,Data!$H53)),"",";"&amp;BQ$1&amp;";")</f>
        <v/>
      </c>
      <c r="BR52" t="str">
        <f>IF(ISERR(SEARCH(BR$1,Data!$H53)),"",";"&amp;BR$1&amp;";")</f>
        <v/>
      </c>
      <c r="BS52" t="str">
        <f>IF(ISERR(SEARCH(BS$1,Data!$H53)),"",";"&amp;BS$1&amp;";")</f>
        <v/>
      </c>
      <c r="BT52" t="str">
        <f>IF(ISERR(SEARCH(BT$1,Data!$H53)),"",";"&amp;BT$1&amp;";")</f>
        <v/>
      </c>
      <c r="BU52" t="str">
        <f>IF(ISERR(SEARCH(BU$1,Data!$H53)),"",";"&amp;BU$1&amp;";")</f>
        <v/>
      </c>
      <c r="BV52" t="str">
        <f>IF(ISERR(SEARCH(BV$1,Data!$H53)),"",";"&amp;BV$1&amp;";")</f>
        <v/>
      </c>
      <c r="BW52" t="str">
        <f>IF(ISERR(SEARCH(BW$1,Data!$H53)),"",";"&amp;BW$1&amp;";")</f>
        <v/>
      </c>
      <c r="BX52" t="str">
        <f>IF(ISERR(SEARCH(BX$1,Data!$H53)),"",";"&amp;BX$1&amp;";")</f>
        <v/>
      </c>
      <c r="BY52" t="str">
        <f>IF(ISERR(SEARCH(BY$1,Data!$H53)),"",";"&amp;BY$1&amp;";")</f>
        <v/>
      </c>
      <c r="BZ52" t="str">
        <f>IF(ISERR(SEARCH(BZ$1,Data!$H53)),"",";"&amp;BZ$1&amp;";")</f>
        <v/>
      </c>
      <c r="CA52" t="str">
        <f>IF(ISERR(SEARCH(CA$1,Data!$H53)),"",";"&amp;CA$1&amp;";")</f>
        <v/>
      </c>
      <c r="CB52" t="str">
        <f>IF(ISERR(SEARCH(CB$1,Data!$H53)),"",";"&amp;CB$1&amp;";")</f>
        <v/>
      </c>
      <c r="CC52" t="str">
        <f>IF(ISERR(SEARCH(CC$1,Data!$H53)),"",";"&amp;CC$1&amp;";")</f>
        <v>;Tatooine ;</v>
      </c>
      <c r="CD52" t="str">
        <f>IF(ISERR(SEARCH(CD$1,Data!$H53)),"",";"&amp;CD$1&amp;";")</f>
        <v/>
      </c>
      <c r="CE52" t="str">
        <f>IF(ISERR(SEARCH(CE$1,Data!$H53)),"",";"&amp;CE$1&amp;";")</f>
        <v/>
      </c>
      <c r="CF52" t="str">
        <f>IF(ISERR(SEARCH(CF$1,Data!$H53)),"",";"&amp;CF$1&amp;";")</f>
        <v/>
      </c>
      <c r="CG52" t="str">
        <f>IF(ISERR(SEARCH(CG$1,Data!$H53)),"",";"&amp;CG$1&amp;";")</f>
        <v/>
      </c>
      <c r="CH52" t="str">
        <f>IF(ISERR(SEARCH(CH$1,Data!$H53)),"",";"&amp;CH$1&amp;";")</f>
        <v/>
      </c>
      <c r="CI52" t="str">
        <f>IF(ISERR(SEARCH(CI$1,Data!$H53)),"",";"&amp;CI$1&amp;";")</f>
        <v/>
      </c>
      <c r="CJ52" t="str">
        <f>IF(ISERR(SEARCH(CJ$1,Data!$H53)),"",";"&amp;CJ$1&amp;";")</f>
        <v/>
      </c>
      <c r="CK52" t="str">
        <f>IF(ISERR(SEARCH(CK$1,Data!$H53)),"",";"&amp;CK$1&amp;";")</f>
        <v/>
      </c>
      <c r="CL52" t="str">
        <f>IF(ISERR(SEARCH(CL$1,Data!$H53)),"",";"&amp;CL$1&amp;";")</f>
        <v/>
      </c>
      <c r="CM52" t="str">
        <f>IF(ISERR(SEARCH(CM$1,Data!$H53)),"",";"&amp;CM$1&amp;";")</f>
        <v/>
      </c>
      <c r="CN52" t="str">
        <f>IF(ISERR(SEARCH(CN$1,Data!$H53)),"",";"&amp;CN$1&amp;";")</f>
        <v/>
      </c>
      <c r="CO52" t="str">
        <f>IF(ISERR(SEARCH(CO$1,Data!$H53)),"",";"&amp;CO$1&amp;";")</f>
        <v/>
      </c>
      <c r="CP52" t="str">
        <f>IF(ISERR(SEARCH(CP$1,Data!$H53)),"",";"&amp;CP$1&amp;";")</f>
        <v/>
      </c>
      <c r="CQ52" t="str">
        <f>IF(ISERR(SEARCH(CQ$1,Data!$H53)),"",";"&amp;CQ$1&amp;";")</f>
        <v/>
      </c>
      <c r="CR52" t="str">
        <f>IF(ISERR(SEARCH(CR$1,Data!$H53)),"",";"&amp;CR$1&amp;";")</f>
        <v/>
      </c>
      <c r="CS52" t="str">
        <f>IF(ISERR(SEARCH(CS$1,Data!$H53)),"",";"&amp;CS$1&amp;";")</f>
        <v/>
      </c>
      <c r="CT52" t="str">
        <f>IF(ISERR(SEARCH(CT$1,Data!$H53)),"",";"&amp;CT$1&amp;";")</f>
        <v/>
      </c>
      <c r="CU52" t="str">
        <f>IF(ISERR(SEARCH(CU$1,Data!$H53)),"",";"&amp;CU$1&amp;";")</f>
        <v/>
      </c>
      <c r="CV52" t="str">
        <f>IF(ISERR(SEARCH(CV$1,Data!$H53)),"",";"&amp;CV$1&amp;";")</f>
        <v/>
      </c>
      <c r="CW52" t="str">
        <f>IF(ISERR(SEARCH(CW$1,Data!$H53)),"",";"&amp;CW$1&amp;";")</f>
        <v/>
      </c>
      <c r="CX52" t="str">
        <f>IF(ISERR(SEARCH(CX$1,Data!$H53)),"",";"&amp;CX$1&amp;";")</f>
        <v/>
      </c>
      <c r="CY52" t="str">
        <f>IF(ISERR(SEARCH(CY$1,Data!$H53)),"",";"&amp;CY$1&amp;";")</f>
        <v/>
      </c>
      <c r="CZ52" t="str">
        <f>IF(ISERR(SEARCH(CZ$1,Data!$H53)),"",";"&amp;CZ$1&amp;";")</f>
        <v/>
      </c>
      <c r="DA52" t="str">
        <f>IF(ISERR(SEARCH(DA$1,Data!$H53)),"",";"&amp;DA$1&amp;";")</f>
        <v/>
      </c>
      <c r="DB52" t="str">
        <f>IF(ISERR(SEARCH(DB$1,Data!$H53)),"",";"&amp;DB$1&amp;";")</f>
        <v/>
      </c>
      <c r="DC52" t="str">
        <f>IF(ISERR(SEARCH(DC$1,Data!$H53)),"",";"&amp;DC$1&amp;";")</f>
        <v/>
      </c>
      <c r="DD52" t="str">
        <f>IF(ISERR(SEARCH(DD$1,Data!$H53)),"",";"&amp;DD$1&amp;";")</f>
        <v/>
      </c>
      <c r="DE52" t="str">
        <f>IF(ISERR(SEARCH(DE$1,Data!$H53)),"",";"&amp;DE$1&amp;";")</f>
        <v/>
      </c>
      <c r="DF52" t="str">
        <f>IF(ISERR(SEARCH(DF$1,Data!$H53)),"",";"&amp;DF$1&amp;";")</f>
        <v/>
      </c>
      <c r="DG52" t="str">
        <f>IF(ISERR(SEARCH(DG$1,Data!$H53)),"",";"&amp;DG$1&amp;";")</f>
        <v/>
      </c>
      <c r="DH52" t="str">
        <f>IF(ISERR(SEARCH(DH$1,Data!$H53)),"",";"&amp;DH$1&amp;";")</f>
        <v/>
      </c>
      <c r="DI52" t="str">
        <f>IF(ISERR(SEARCH(DI$1,Data!$H53)),"",";"&amp;DI$1&amp;";")</f>
        <v/>
      </c>
      <c r="DJ52" t="str">
        <f>IF(ISERR(SEARCH(DJ$1,Data!$H53)),"",";"&amp;DJ$1&amp;";")</f>
        <v/>
      </c>
      <c r="DK52" t="str">
        <f>IF(ISERR(SEARCH(DK$1,Data!$H53)),"",";"&amp;DK$1&amp;";")</f>
        <v/>
      </c>
      <c r="DL52" t="str">
        <f>IF(ISERR(SEARCH(DL$1,Data!$H53)),"",";"&amp;DL$1&amp;";")</f>
        <v/>
      </c>
      <c r="DM52" t="str">
        <f>IF(ISERR(SEARCH(DM$1,Data!$H53)),"",";"&amp;DM$1&amp;";")</f>
        <v/>
      </c>
      <c r="DN52" t="str">
        <f>IF(ISERR(SEARCH(DN$1,Data!$H53)),"",";"&amp;DN$1&amp;";")</f>
        <v/>
      </c>
      <c r="DO52" t="str">
        <f>IF(ISERR(SEARCH(DO$1,Data!$H53)),"",";"&amp;DO$1&amp;";")</f>
        <v/>
      </c>
      <c r="DP52" t="str">
        <f>IF(ISERR(SEARCH(DP$1,Data!$H53)),"",";"&amp;DP$1&amp;";")</f>
        <v/>
      </c>
      <c r="DQ52" t="str">
        <f>IF(ISERR(SEARCH(DQ$1,Data!$H53)),"",";"&amp;DQ$1&amp;";")</f>
        <v/>
      </c>
      <c r="DR52" t="str">
        <f>IF(ISERR(SEARCH(DR$1,Data!$H53)),"",";"&amp;DR$1&amp;";")</f>
        <v/>
      </c>
      <c r="DS52" t="str">
        <f>IF(ISERR(SEARCH(DS$1,Data!$H53)),"",";"&amp;DS$1&amp;";")</f>
        <v/>
      </c>
      <c r="DT52" t="str">
        <f>IF(ISERR(SEARCH(DT$1,Data!$H53)),"",";"&amp;DT$1&amp;";")</f>
        <v/>
      </c>
      <c r="DU52" t="str">
        <f>IF(ISERR(SEARCH(DU$1,Data!$H53)),"",";"&amp;DU$1&amp;";")</f>
        <v/>
      </c>
    </row>
    <row r="53" spans="1:125" x14ac:dyDescent="0.3">
      <c r="A53" t="str">
        <f>Tableau1[[#This Row],[name]]</f>
        <v>Figrin D'An</v>
      </c>
      <c r="B53" t="str">
        <f>IF(ISERROR(Tableau3[[#This Row],[Second semi-colon]]), "", MID(Tableau3[[#This Row],[Concatenation]], 2, Tableau3[[#This Row],[Second semi-colon]]-2))</f>
        <v/>
      </c>
      <c r="C53" t="e">
        <f>SEARCH(" ;",Tableau3[[#This Row],[Concatenation]])</f>
        <v>#VALUE!</v>
      </c>
      <c r="D53" t="str">
        <f>'Search for homeplanet'!I53&amp; 'Search for homeplanet'!J53&amp; 'Search for homeplanet'!K53&amp; 'Search for homeplanet'!L53&amp; 'Search for homeplanet'!M53&amp; 'Search for homeplanet'!N53&amp; 'Search for homeplanet'!O53&amp; 'Search for homeplanet'!P53&amp; 'Search for homeplanet'!Q53&amp; 'Search for homeplanet'!R53&amp; 'Search for homeplanet'!S53&amp; 'Search for homeplanet'!T53&amp; 'Search for homeplanet'!U53&amp; 'Search for homeplanet'!V53&amp; 'Search for homeplanet'!W53&amp; 'Search for homeplanet'!X53&amp; 'Search for homeplanet'!Y53&amp; 'Search for homeplanet'!Z53&amp; 'Search for homeplanet'!AA53&amp; 'Search for homeplanet'!AB53&amp; 'Search for homeplanet'!AC53&amp; 'Search for homeplanet'!AD53&amp; 'Search for homeplanet'!AE53&amp; 'Search for homeplanet'!AF53&amp; 'Search for homeplanet'!AG53&amp; 'Search for homeplanet'!AH53&amp; 'Search for homeplanet'!AI53&amp; 'Search for homeplanet'!AJ53&amp; 'Search for homeplanet'!AK53&amp; 'Search for homeplanet'!AL53&amp; 'Search for homeplanet'!AM53&amp; 'Search for homeplanet'!AN53&amp; 'Search for homeplanet'!AO53&amp; 'Search for homeplanet'!AP53&amp; 'Search for homeplanet'!AQ53&amp; 'Search for homeplanet'!AR53&amp; 'Search for homeplanet'!AS53&amp; 'Search for homeplanet'!AT53&amp; 'Search for homeplanet'!AU53&amp; 'Search for homeplanet'!AV53&amp; 'Search for homeplanet'!AW53&amp; 'Search for homeplanet'!AX53&amp; 'Search for homeplanet'!AY53&amp; 'Search for homeplanet'!AZ53&amp; 'Search for homeplanet'!BA53&amp; 'Search for homeplanet'!BB53&amp; 'Search for homeplanet'!BC53&amp; 'Search for homeplanet'!BD53&amp; 'Search for homeplanet'!BE53&amp; 'Search for homeplanet'!BF53&amp; 'Search for homeplanet'!BG53&amp; 'Search for homeplanet'!BH53&amp; 'Search for homeplanet'!BI53&amp; 'Search for homeplanet'!BJ53&amp; 'Search for homeplanet'!BK53&amp; 'Search for homeplanet'!BL53&amp; 'Search for homeplanet'!BM53&amp; 'Search for homeplanet'!BN53&amp; 'Search for homeplanet'!BO53&amp; 'Search for homeplanet'!BP53&amp; 'Search for homeplanet'!BQ53&amp; 'Search for homeplanet'!BR53&amp; 'Search for homeplanet'!BS53&amp; 'Search for homeplanet'!BT53&amp; 'Search for homeplanet'!BU53&amp; 'Search for homeplanet'!BV53&amp; 'Search for homeplanet'!BW53&amp; 'Search for homeplanet'!BX53&amp; 'Search for homeplanet'!BY53&amp; 'Search for homeplanet'!BZ53&amp; 'Search for homeplanet'!CA53&amp; 'Search for homeplanet'!CB53&amp; 'Search for homeplanet'!CC53&amp; 'Search for homeplanet'!CD53&amp; 'Search for homeplanet'!CE53&amp; 'Search for homeplanet'!CF53&amp; 'Search for homeplanet'!CG53&amp; 'Search for homeplanet'!CH53&amp; 'Search for homeplanet'!CI53&amp; 'Search for homeplanet'!CJ53&amp; 'Search for homeplanet'!CK53&amp; 'Search for homeplanet'!CL53&amp; 'Search for homeplanet'!CM53&amp; 'Search for homeplanet'!CN53&amp; 'Search for homeplanet'!CO53&amp; 'Search for homeplanet'!CP53&amp; 'Search for homeplanet'!CQ53&amp; 'Search for homeplanet'!CR53&amp; 'Search for homeplanet'!CS53&amp; 'Search for homeplanet'!CT53&amp; 'Search for homeplanet'!CU53&amp; 'Search for homeplanet'!CV53&amp; 'Search for homeplanet'!CW53&amp; 'Search for homeplanet'!CX53&amp; 'Search for homeplanet'!CY53&amp; 'Search for homeplanet'!CZ53&amp; 'Search for homeplanet'!DA53&amp; 'Search for homeplanet'!DB53&amp; 'Search for homeplanet'!DC53&amp; 'Search for homeplanet'!DD53&amp; 'Search for homeplanet'!DE53&amp; 'Search for homeplanet'!DF53&amp; 'Search for homeplanet'!DG53&amp; 'Search for homeplanet'!DH53&amp; 'Search for homeplanet'!DI53&amp; 'Search for homeplanet'!DJ53&amp; 'Search for homeplanet'!DK53&amp; 'Search for homeplanet'!DL53&amp; 'Search for homeplanet'!DM53&amp; 'Search for homeplanet'!DN53&amp; 'Search for homeplanet'!DO53&amp; 'Search for homeplanet'!DP53&amp; 'Search for homeplanet'!DQ53&amp; 'Search for homeplanet'!DR53&amp; 'Search for homeplanet'!DS53&amp; 'Search for homeplanet'!DT53&amp; 'Search for homeplanet'!DU53</f>
        <v/>
      </c>
      <c r="I53" t="str">
        <f>IF(ISERR(SEARCH(I$1,Data!$H54)),"",";"&amp;I$1&amp;";")</f>
        <v/>
      </c>
      <c r="J53" t="str">
        <f>IF(ISERR(SEARCH(J$1,Data!$H54)),"",";"&amp;J$1&amp;";")</f>
        <v/>
      </c>
      <c r="K53" t="str">
        <f>IF(ISERR(SEARCH(K$1,Data!$H54)),"",";"&amp;K$1&amp;";")</f>
        <v/>
      </c>
      <c r="L53" t="str">
        <f>IF(ISERR(SEARCH(L$1,Data!$H54)),"",";"&amp;L$1&amp;";")</f>
        <v/>
      </c>
      <c r="M53" t="str">
        <f>IF(ISERR(SEARCH(M$1,Data!$H54)),"",";"&amp;M$1&amp;";")</f>
        <v/>
      </c>
      <c r="N53" t="str">
        <f>IF(ISERR(SEARCH(N$1,Data!$H54)),"",";"&amp;N$1&amp;";")</f>
        <v/>
      </c>
      <c r="O53" t="str">
        <f>IF(ISERR(SEARCH(O$1,Data!$H54)),"",";"&amp;O$1&amp;";")</f>
        <v/>
      </c>
      <c r="P53" t="str">
        <f>IF(ISERR(SEARCH(P$1,Data!$H54)),"",";"&amp;P$1&amp;";")</f>
        <v/>
      </c>
      <c r="Q53" t="str">
        <f>IF(ISERR(SEARCH(Q$1,Data!$H54)),"",";"&amp;Q$1&amp;";")</f>
        <v/>
      </c>
      <c r="R53" t="str">
        <f>IF(ISERR(SEARCH(R$1,Data!$H54)),"",";"&amp;R$1&amp;";")</f>
        <v/>
      </c>
      <c r="S53" t="str">
        <f>IF(ISERR(SEARCH(S$1,Data!$H54)),"",";"&amp;S$1&amp;";")</f>
        <v/>
      </c>
      <c r="T53" t="str">
        <f>IF(ISERR(SEARCH(T$1,Data!$H54)),"",";"&amp;T$1&amp;";")</f>
        <v/>
      </c>
      <c r="U53" t="str">
        <f>IF(ISERR(SEARCH(U$1,Data!$H54)),"",";"&amp;U$1&amp;";")</f>
        <v/>
      </c>
      <c r="V53" t="str">
        <f>IF(ISERR(SEARCH(V$1,Data!$H54)),"",";"&amp;V$1&amp;";")</f>
        <v/>
      </c>
      <c r="W53" t="str">
        <f>IF(ISERR(SEARCH(W$1,Data!$H54)),"",";"&amp;W$1&amp;";")</f>
        <v/>
      </c>
      <c r="X53" t="str">
        <f>IF(ISERR(SEARCH(X$1,Data!$H54)),"",";"&amp;X$1&amp;";")</f>
        <v/>
      </c>
      <c r="Y53" t="str">
        <f>IF(ISERR(SEARCH(Y$1,Data!$H54)),"",";"&amp;Y$1&amp;";")</f>
        <v/>
      </c>
      <c r="Z53" t="str">
        <f>IF(ISERR(SEARCH(Z$1,Data!$H54)),"",";"&amp;Z$1&amp;";")</f>
        <v/>
      </c>
      <c r="AA53" t="str">
        <f>IF(ISERR(SEARCH(AA$1,Data!$H54)),"",";"&amp;AA$1&amp;";")</f>
        <v/>
      </c>
      <c r="AB53" t="str">
        <f>IF(ISERR(SEARCH(AB$1,Data!$H54)),"",";"&amp;AB$1&amp;";")</f>
        <v/>
      </c>
      <c r="AC53" t="str">
        <f>IF(ISERR(SEARCH(AC$1,Data!$H54)),"",";"&amp;AC$1&amp;";")</f>
        <v/>
      </c>
      <c r="AD53" t="str">
        <f>IF(ISERR(SEARCH(AD$1,Data!$H54)),"",";"&amp;AD$1&amp;";")</f>
        <v/>
      </c>
      <c r="AE53" t="str">
        <f>IF(ISERR(SEARCH(AE$1,Data!$H54)),"",";"&amp;AE$1&amp;";")</f>
        <v/>
      </c>
      <c r="AF53" t="str">
        <f>IF(ISERR(SEARCH(AF$1,Data!$H54)),"",";"&amp;AF$1&amp;";")</f>
        <v/>
      </c>
      <c r="AG53" t="str">
        <f>IF(ISERR(SEARCH(AG$1,Data!$H54)),"",";"&amp;AG$1&amp;";")</f>
        <v/>
      </c>
      <c r="AH53" t="str">
        <f>IF(ISERR(SEARCH(AH$1,Data!$H54)),"",";"&amp;AH$1&amp;";")</f>
        <v/>
      </c>
      <c r="AI53" t="str">
        <f>IF(ISERR(SEARCH(AI$1,Data!$H54)),"",";"&amp;AI$1&amp;";")</f>
        <v/>
      </c>
      <c r="AJ53" t="str">
        <f>IF(ISERR(SEARCH(AJ$1,Data!$H54)),"",";"&amp;AJ$1&amp;";")</f>
        <v/>
      </c>
      <c r="AK53" t="str">
        <f>IF(ISERR(SEARCH(AK$1,Data!$H54)),"",";"&amp;AK$1&amp;";")</f>
        <v/>
      </c>
      <c r="AL53" t="str">
        <f>IF(ISERR(SEARCH(AL$1,Data!$H54)),"",";"&amp;AL$1&amp;";")</f>
        <v/>
      </c>
      <c r="AM53" t="str">
        <f>IF(ISERR(SEARCH(AM$1,Data!$H54)),"",";"&amp;AM$1&amp;";")</f>
        <v/>
      </c>
      <c r="AN53" t="str">
        <f>IF(ISERR(SEARCH(AN$1,Data!$H54)),"",";"&amp;AN$1&amp;";")</f>
        <v/>
      </c>
      <c r="AO53" t="str">
        <f>IF(ISERR(SEARCH(AO$1,Data!$H54)),"",";"&amp;AO$1&amp;";")</f>
        <v/>
      </c>
      <c r="AP53" t="str">
        <f>IF(ISERR(SEARCH(AP$1,Data!$H54)),"",";"&amp;AP$1&amp;";")</f>
        <v/>
      </c>
      <c r="AQ53" t="str">
        <f>IF(ISERR(SEARCH(AQ$1,Data!$H54)),"",";"&amp;AQ$1&amp;";")</f>
        <v/>
      </c>
      <c r="AR53" t="str">
        <f>IF(ISERR(SEARCH(AR$1,Data!$H54)),"",";"&amp;AR$1&amp;";")</f>
        <v/>
      </c>
      <c r="AS53" t="str">
        <f>IF(ISERR(SEARCH(AS$1,Data!$H54)),"",";"&amp;AS$1&amp;";")</f>
        <v/>
      </c>
      <c r="AT53" t="str">
        <f>IF(ISERR(SEARCH(AT$1,Data!$H54)),"",";"&amp;AT$1&amp;";")</f>
        <v/>
      </c>
      <c r="AU53" t="str">
        <f>IF(ISERR(SEARCH(AU$1,Data!$H54)),"",";"&amp;AU$1&amp;";")</f>
        <v/>
      </c>
      <c r="AV53" t="str">
        <f>IF(ISERR(SEARCH(AV$1,Data!$H54)),"",";"&amp;AV$1&amp;";")</f>
        <v/>
      </c>
      <c r="AW53" t="str">
        <f>IF(ISERR(SEARCH(AW$1,Data!$H54)),"",";"&amp;AW$1&amp;";")</f>
        <v/>
      </c>
      <c r="AX53" t="str">
        <f>IF(ISERR(SEARCH(AX$1,Data!$H54)),"",";"&amp;AX$1&amp;";")</f>
        <v/>
      </c>
      <c r="AY53" t="str">
        <f>IF(ISERR(SEARCH(AY$1,Data!$H54)),"",";"&amp;AY$1&amp;";")</f>
        <v/>
      </c>
      <c r="AZ53" t="str">
        <f>IF(ISERR(SEARCH(AZ$1,Data!$H54)),"",";"&amp;AZ$1&amp;";")</f>
        <v/>
      </c>
      <c r="BA53" t="str">
        <f>IF(ISERR(SEARCH(BA$1,Data!$H54)),"",";"&amp;BA$1&amp;";")</f>
        <v/>
      </c>
      <c r="BB53" t="str">
        <f>IF(ISERR(SEARCH(BB$1,Data!$H54)),"",";"&amp;BB$1&amp;";")</f>
        <v/>
      </c>
      <c r="BC53" t="str">
        <f>IF(ISERR(SEARCH(BC$1,Data!$H54)),"",";"&amp;BC$1&amp;";")</f>
        <v/>
      </c>
      <c r="BD53" t="str">
        <f>IF(ISERR(SEARCH(BD$1,Data!$H54)),"",";"&amp;BD$1&amp;";")</f>
        <v/>
      </c>
      <c r="BE53" t="str">
        <f>IF(ISERR(SEARCH(BE$1,Data!$H54)),"",";"&amp;BE$1&amp;";")</f>
        <v/>
      </c>
      <c r="BF53" t="str">
        <f>IF(ISERR(SEARCH(BF$1,Data!$H54)),"",";"&amp;BF$1&amp;";")</f>
        <v/>
      </c>
      <c r="BG53" t="str">
        <f>IF(ISERR(SEARCH(BG$1,Data!$H54)),"",";"&amp;BG$1&amp;";")</f>
        <v/>
      </c>
      <c r="BH53" t="str">
        <f>IF(ISERR(SEARCH(BH$1,Data!$H54)),"",";"&amp;BH$1&amp;";")</f>
        <v/>
      </c>
      <c r="BI53" t="str">
        <f>IF(ISERR(SEARCH(BI$1,Data!$H54)),"",";"&amp;BI$1&amp;";")</f>
        <v/>
      </c>
      <c r="BJ53" t="str">
        <f>IF(ISERR(SEARCH(BJ$1,Data!$H54)),"",";"&amp;BJ$1&amp;";")</f>
        <v/>
      </c>
      <c r="BK53" t="str">
        <f>IF(ISERR(SEARCH(BK$1,Data!$H54)),"",";"&amp;BK$1&amp;";")</f>
        <v/>
      </c>
      <c r="BL53" t="str">
        <f>IF(ISERR(SEARCH(BL$1,Data!$H54)),"",";"&amp;BL$1&amp;";")</f>
        <v/>
      </c>
      <c r="BM53" t="str">
        <f>IF(ISERR(SEARCH(BM$1,Data!$H54)),"",";"&amp;BM$1&amp;";")</f>
        <v/>
      </c>
      <c r="BN53" t="str">
        <f>IF(ISERR(SEARCH(BN$1,Data!$H54)),"",";"&amp;BN$1&amp;";")</f>
        <v/>
      </c>
      <c r="BO53" t="str">
        <f>IF(ISERR(SEARCH(BO$1,Data!$H54)),"",";"&amp;BO$1&amp;";")</f>
        <v/>
      </c>
      <c r="BP53" t="str">
        <f>IF(ISERR(SEARCH(BP$1,Data!$H54)),"",";"&amp;BP$1&amp;";")</f>
        <v/>
      </c>
      <c r="BQ53" t="str">
        <f>IF(ISERR(SEARCH(BQ$1,Data!$H54)),"",";"&amp;BQ$1&amp;";")</f>
        <v/>
      </c>
      <c r="BR53" t="str">
        <f>IF(ISERR(SEARCH(BR$1,Data!$H54)),"",";"&amp;BR$1&amp;";")</f>
        <v/>
      </c>
      <c r="BS53" t="str">
        <f>IF(ISERR(SEARCH(BS$1,Data!$H54)),"",";"&amp;BS$1&amp;";")</f>
        <v/>
      </c>
      <c r="BT53" t="str">
        <f>IF(ISERR(SEARCH(BT$1,Data!$H54)),"",";"&amp;BT$1&amp;";")</f>
        <v/>
      </c>
      <c r="BU53" t="str">
        <f>IF(ISERR(SEARCH(BU$1,Data!$H54)),"",";"&amp;BU$1&amp;";")</f>
        <v/>
      </c>
      <c r="BV53" t="str">
        <f>IF(ISERR(SEARCH(BV$1,Data!$H54)),"",";"&amp;BV$1&amp;";")</f>
        <v/>
      </c>
      <c r="BW53" t="str">
        <f>IF(ISERR(SEARCH(BW$1,Data!$H54)),"",";"&amp;BW$1&amp;";")</f>
        <v/>
      </c>
      <c r="BX53" t="str">
        <f>IF(ISERR(SEARCH(BX$1,Data!$H54)),"",";"&amp;BX$1&amp;";")</f>
        <v/>
      </c>
      <c r="BY53" t="str">
        <f>IF(ISERR(SEARCH(BY$1,Data!$H54)),"",";"&amp;BY$1&amp;";")</f>
        <v/>
      </c>
      <c r="BZ53" t="str">
        <f>IF(ISERR(SEARCH(BZ$1,Data!$H54)),"",";"&amp;BZ$1&amp;";")</f>
        <v/>
      </c>
      <c r="CA53" t="str">
        <f>IF(ISERR(SEARCH(CA$1,Data!$H54)),"",";"&amp;CA$1&amp;";")</f>
        <v/>
      </c>
      <c r="CB53" t="str">
        <f>IF(ISERR(SEARCH(CB$1,Data!$H54)),"",";"&amp;CB$1&amp;";")</f>
        <v/>
      </c>
      <c r="CC53" t="str">
        <f>IF(ISERR(SEARCH(CC$1,Data!$H54)),"",";"&amp;CC$1&amp;";")</f>
        <v/>
      </c>
      <c r="CD53" t="str">
        <f>IF(ISERR(SEARCH(CD$1,Data!$H54)),"",";"&amp;CD$1&amp;";")</f>
        <v/>
      </c>
      <c r="CE53" t="str">
        <f>IF(ISERR(SEARCH(CE$1,Data!$H54)),"",";"&amp;CE$1&amp;";")</f>
        <v/>
      </c>
      <c r="CF53" t="str">
        <f>IF(ISERR(SEARCH(CF$1,Data!$H54)),"",";"&amp;CF$1&amp;";")</f>
        <v/>
      </c>
      <c r="CG53" t="str">
        <f>IF(ISERR(SEARCH(CG$1,Data!$H54)),"",";"&amp;CG$1&amp;";")</f>
        <v/>
      </c>
      <c r="CH53" t="str">
        <f>IF(ISERR(SEARCH(CH$1,Data!$H54)),"",";"&amp;CH$1&amp;";")</f>
        <v/>
      </c>
      <c r="CI53" t="str">
        <f>IF(ISERR(SEARCH(CI$1,Data!$H54)),"",";"&amp;CI$1&amp;";")</f>
        <v/>
      </c>
      <c r="CJ53" t="str">
        <f>IF(ISERR(SEARCH(CJ$1,Data!$H54)),"",";"&amp;CJ$1&amp;";")</f>
        <v/>
      </c>
      <c r="CK53" t="str">
        <f>IF(ISERR(SEARCH(CK$1,Data!$H54)),"",";"&amp;CK$1&amp;";")</f>
        <v/>
      </c>
      <c r="CL53" t="str">
        <f>IF(ISERR(SEARCH(CL$1,Data!$H54)),"",";"&amp;CL$1&amp;";")</f>
        <v/>
      </c>
      <c r="CM53" t="str">
        <f>IF(ISERR(SEARCH(CM$1,Data!$H54)),"",";"&amp;CM$1&amp;";")</f>
        <v/>
      </c>
      <c r="CN53" t="str">
        <f>IF(ISERR(SEARCH(CN$1,Data!$H54)),"",";"&amp;CN$1&amp;";")</f>
        <v/>
      </c>
      <c r="CO53" t="str">
        <f>IF(ISERR(SEARCH(CO$1,Data!$H54)),"",";"&amp;CO$1&amp;";")</f>
        <v/>
      </c>
      <c r="CP53" t="str">
        <f>IF(ISERR(SEARCH(CP$1,Data!$H54)),"",";"&amp;CP$1&amp;";")</f>
        <v/>
      </c>
      <c r="CQ53" t="str">
        <f>IF(ISERR(SEARCH(CQ$1,Data!$H54)),"",";"&amp;CQ$1&amp;";")</f>
        <v/>
      </c>
      <c r="CR53" t="str">
        <f>IF(ISERR(SEARCH(CR$1,Data!$H54)),"",";"&amp;CR$1&amp;";")</f>
        <v/>
      </c>
      <c r="CS53" t="str">
        <f>IF(ISERR(SEARCH(CS$1,Data!$H54)),"",";"&amp;CS$1&amp;";")</f>
        <v/>
      </c>
      <c r="CT53" t="str">
        <f>IF(ISERR(SEARCH(CT$1,Data!$H54)),"",";"&amp;CT$1&amp;";")</f>
        <v/>
      </c>
      <c r="CU53" t="str">
        <f>IF(ISERR(SEARCH(CU$1,Data!$H54)),"",";"&amp;CU$1&amp;";")</f>
        <v/>
      </c>
      <c r="CV53" t="str">
        <f>IF(ISERR(SEARCH(CV$1,Data!$H54)),"",";"&amp;CV$1&amp;";")</f>
        <v/>
      </c>
      <c r="CW53" t="str">
        <f>IF(ISERR(SEARCH(CW$1,Data!$H54)),"",";"&amp;CW$1&amp;";")</f>
        <v/>
      </c>
      <c r="CX53" t="str">
        <f>IF(ISERR(SEARCH(CX$1,Data!$H54)),"",";"&amp;CX$1&amp;";")</f>
        <v/>
      </c>
      <c r="CY53" t="str">
        <f>IF(ISERR(SEARCH(CY$1,Data!$H54)),"",";"&amp;CY$1&amp;";")</f>
        <v/>
      </c>
      <c r="CZ53" t="str">
        <f>IF(ISERR(SEARCH(CZ$1,Data!$H54)),"",";"&amp;CZ$1&amp;";")</f>
        <v/>
      </c>
      <c r="DA53" t="str">
        <f>IF(ISERR(SEARCH(DA$1,Data!$H54)),"",";"&amp;DA$1&amp;";")</f>
        <v/>
      </c>
      <c r="DB53" t="str">
        <f>IF(ISERR(SEARCH(DB$1,Data!$H54)),"",";"&amp;DB$1&amp;";")</f>
        <v/>
      </c>
      <c r="DC53" t="str">
        <f>IF(ISERR(SEARCH(DC$1,Data!$H54)),"",";"&amp;DC$1&amp;";")</f>
        <v/>
      </c>
      <c r="DD53" t="str">
        <f>IF(ISERR(SEARCH(DD$1,Data!$H54)),"",";"&amp;DD$1&amp;";")</f>
        <v/>
      </c>
      <c r="DE53" t="str">
        <f>IF(ISERR(SEARCH(DE$1,Data!$H54)),"",";"&amp;DE$1&amp;";")</f>
        <v/>
      </c>
      <c r="DF53" t="str">
        <f>IF(ISERR(SEARCH(DF$1,Data!$H54)),"",";"&amp;DF$1&amp;";")</f>
        <v/>
      </c>
      <c r="DG53" t="str">
        <f>IF(ISERR(SEARCH(DG$1,Data!$H54)),"",";"&amp;DG$1&amp;";")</f>
        <v/>
      </c>
      <c r="DH53" t="str">
        <f>IF(ISERR(SEARCH(DH$1,Data!$H54)),"",";"&amp;DH$1&amp;";")</f>
        <v/>
      </c>
      <c r="DI53" t="str">
        <f>IF(ISERR(SEARCH(DI$1,Data!$H54)),"",";"&amp;DI$1&amp;";")</f>
        <v/>
      </c>
      <c r="DJ53" t="str">
        <f>IF(ISERR(SEARCH(DJ$1,Data!$H54)),"",";"&amp;DJ$1&amp;";")</f>
        <v/>
      </c>
      <c r="DK53" t="str">
        <f>IF(ISERR(SEARCH(DK$1,Data!$H54)),"",";"&amp;DK$1&amp;";")</f>
        <v/>
      </c>
      <c r="DL53" t="str">
        <f>IF(ISERR(SEARCH(DL$1,Data!$H54)),"",";"&amp;DL$1&amp;";")</f>
        <v/>
      </c>
      <c r="DM53" t="str">
        <f>IF(ISERR(SEARCH(DM$1,Data!$H54)),"",";"&amp;DM$1&amp;";")</f>
        <v/>
      </c>
      <c r="DN53" t="str">
        <f>IF(ISERR(SEARCH(DN$1,Data!$H54)),"",";"&amp;DN$1&amp;";")</f>
        <v/>
      </c>
      <c r="DO53" t="str">
        <f>IF(ISERR(SEARCH(DO$1,Data!$H54)),"",";"&amp;DO$1&amp;";")</f>
        <v/>
      </c>
      <c r="DP53" t="str">
        <f>IF(ISERR(SEARCH(DP$1,Data!$H54)),"",";"&amp;DP$1&amp;";")</f>
        <v/>
      </c>
      <c r="DQ53" t="str">
        <f>IF(ISERR(SEARCH(DQ$1,Data!$H54)),"",";"&amp;DQ$1&amp;";")</f>
        <v/>
      </c>
      <c r="DR53" t="str">
        <f>IF(ISERR(SEARCH(DR$1,Data!$H54)),"",";"&amp;DR$1&amp;";")</f>
        <v/>
      </c>
      <c r="DS53" t="str">
        <f>IF(ISERR(SEARCH(DS$1,Data!$H54)),"",";"&amp;DS$1&amp;";")</f>
        <v/>
      </c>
      <c r="DT53" t="str">
        <f>IF(ISERR(SEARCH(DT$1,Data!$H54)),"",";"&amp;DT$1&amp;";")</f>
        <v/>
      </c>
      <c r="DU53" t="str">
        <f>IF(ISERR(SEARCH(DU$1,Data!$H54)),"",";"&amp;DU$1&amp;";")</f>
        <v/>
      </c>
    </row>
    <row r="54" spans="1:125" x14ac:dyDescent="0.3">
      <c r="A54" t="str">
        <f>Tableau1[[#This Row],[name]]</f>
        <v>Poe Dameron</v>
      </c>
      <c r="B54" t="str">
        <f>IF(ISERROR(Tableau3[[#This Row],[Second semi-colon]]), "", MID(Tableau3[[#This Row],[Concatenation]], 2, Tableau3[[#This Row],[Second semi-colon]]-2))</f>
        <v>D'Qar</v>
      </c>
      <c r="C54">
        <f>SEARCH(" ;",Tableau3[[#This Row],[Concatenation]])</f>
        <v>7</v>
      </c>
      <c r="D54" t="str">
        <f>'Search for homeplanet'!I54&amp; 'Search for homeplanet'!J54&amp; 'Search for homeplanet'!K54&amp; 'Search for homeplanet'!L54&amp; 'Search for homeplanet'!M54&amp; 'Search for homeplanet'!N54&amp; 'Search for homeplanet'!O54&amp; 'Search for homeplanet'!P54&amp; 'Search for homeplanet'!Q54&amp; 'Search for homeplanet'!R54&amp; 'Search for homeplanet'!S54&amp; 'Search for homeplanet'!T54&amp; 'Search for homeplanet'!U54&amp; 'Search for homeplanet'!V54&amp; 'Search for homeplanet'!W54&amp; 'Search for homeplanet'!X54&amp; 'Search for homeplanet'!Y54&amp; 'Search for homeplanet'!Z54&amp; 'Search for homeplanet'!AA54&amp; 'Search for homeplanet'!AB54&amp; 'Search for homeplanet'!AC54&amp; 'Search for homeplanet'!AD54&amp; 'Search for homeplanet'!AE54&amp; 'Search for homeplanet'!AF54&amp; 'Search for homeplanet'!AG54&amp; 'Search for homeplanet'!AH54&amp; 'Search for homeplanet'!AI54&amp; 'Search for homeplanet'!AJ54&amp; 'Search for homeplanet'!AK54&amp; 'Search for homeplanet'!AL54&amp; 'Search for homeplanet'!AM54&amp; 'Search for homeplanet'!AN54&amp; 'Search for homeplanet'!AO54&amp; 'Search for homeplanet'!AP54&amp; 'Search for homeplanet'!AQ54&amp; 'Search for homeplanet'!AR54&amp; 'Search for homeplanet'!AS54&amp; 'Search for homeplanet'!AT54&amp; 'Search for homeplanet'!AU54&amp; 'Search for homeplanet'!AV54&amp; 'Search for homeplanet'!AW54&amp; 'Search for homeplanet'!AX54&amp; 'Search for homeplanet'!AY54&amp; 'Search for homeplanet'!AZ54&amp; 'Search for homeplanet'!BA54&amp; 'Search for homeplanet'!BB54&amp; 'Search for homeplanet'!BC54&amp; 'Search for homeplanet'!BD54&amp; 'Search for homeplanet'!BE54&amp; 'Search for homeplanet'!BF54&amp; 'Search for homeplanet'!BG54&amp; 'Search for homeplanet'!BH54&amp; 'Search for homeplanet'!BI54&amp; 'Search for homeplanet'!BJ54&amp; 'Search for homeplanet'!BK54&amp; 'Search for homeplanet'!BL54&amp; 'Search for homeplanet'!BM54&amp; 'Search for homeplanet'!BN54&amp; 'Search for homeplanet'!BO54&amp; 'Search for homeplanet'!BP54&amp; 'Search for homeplanet'!BQ54&amp; 'Search for homeplanet'!BR54&amp; 'Search for homeplanet'!BS54&amp; 'Search for homeplanet'!BT54&amp; 'Search for homeplanet'!BU54&amp; 'Search for homeplanet'!BV54&amp; 'Search for homeplanet'!BW54&amp; 'Search for homeplanet'!BX54&amp; 'Search for homeplanet'!BY54&amp; 'Search for homeplanet'!BZ54&amp; 'Search for homeplanet'!CA54&amp; 'Search for homeplanet'!CB54&amp; 'Search for homeplanet'!CC54&amp; 'Search for homeplanet'!CD54&amp; 'Search for homeplanet'!CE54&amp; 'Search for homeplanet'!CF54&amp; 'Search for homeplanet'!CG54&amp; 'Search for homeplanet'!CH54&amp; 'Search for homeplanet'!CI54&amp; 'Search for homeplanet'!CJ54&amp; 'Search for homeplanet'!CK54&amp; 'Search for homeplanet'!CL54&amp; 'Search for homeplanet'!CM54&amp; 'Search for homeplanet'!CN54&amp; 'Search for homeplanet'!CO54&amp; 'Search for homeplanet'!CP54&amp; 'Search for homeplanet'!CQ54&amp; 'Search for homeplanet'!CR54&amp; 'Search for homeplanet'!CS54&amp; 'Search for homeplanet'!CT54&amp; 'Search for homeplanet'!CU54&amp; 'Search for homeplanet'!CV54&amp; 'Search for homeplanet'!CW54&amp; 'Search for homeplanet'!CX54&amp; 'Search for homeplanet'!CY54&amp; 'Search for homeplanet'!CZ54&amp; 'Search for homeplanet'!DA54&amp; 'Search for homeplanet'!DB54&amp; 'Search for homeplanet'!DC54&amp; 'Search for homeplanet'!DD54&amp; 'Search for homeplanet'!DE54&amp; 'Search for homeplanet'!DF54&amp; 'Search for homeplanet'!DG54&amp; 'Search for homeplanet'!DH54&amp; 'Search for homeplanet'!DI54&amp; 'Search for homeplanet'!DJ54&amp; 'Search for homeplanet'!DK54&amp; 'Search for homeplanet'!DL54&amp; 'Search for homeplanet'!DM54&amp; 'Search for homeplanet'!DN54&amp; 'Search for homeplanet'!DO54&amp; 'Search for homeplanet'!DP54&amp; 'Search for homeplanet'!DQ54&amp; 'Search for homeplanet'!DR54&amp; 'Search for homeplanet'!DS54&amp; 'Search for homeplanet'!DT54&amp; 'Search for homeplanet'!DU54</f>
        <v>;D'Qar ;</v>
      </c>
      <c r="I54" t="str">
        <f>IF(ISERR(SEARCH(I$1,Data!$H55)),"",";"&amp;I$1&amp;";")</f>
        <v/>
      </c>
      <c r="J54" t="str">
        <f>IF(ISERR(SEARCH(J$1,Data!$H55)),"",";"&amp;J$1&amp;";")</f>
        <v/>
      </c>
      <c r="K54" t="str">
        <f>IF(ISERR(SEARCH(K$1,Data!$H55)),"",";"&amp;K$1&amp;";")</f>
        <v/>
      </c>
      <c r="L54" t="str">
        <f>IF(ISERR(SEARCH(L$1,Data!$H55)),"",";"&amp;L$1&amp;";")</f>
        <v/>
      </c>
      <c r="M54" t="str">
        <f>IF(ISERR(SEARCH(M$1,Data!$H55)),"",";"&amp;M$1&amp;";")</f>
        <v/>
      </c>
      <c r="N54" t="str">
        <f>IF(ISERR(SEARCH(N$1,Data!$H55)),"",";"&amp;N$1&amp;";")</f>
        <v/>
      </c>
      <c r="O54" t="str">
        <f>IF(ISERR(SEARCH(O$1,Data!$H55)),"",";"&amp;O$1&amp;";")</f>
        <v/>
      </c>
      <c r="P54" t="str">
        <f>IF(ISERR(SEARCH(P$1,Data!$H55)),"",";"&amp;P$1&amp;";")</f>
        <v/>
      </c>
      <c r="Q54" t="str">
        <f>IF(ISERR(SEARCH(Q$1,Data!$H55)),"",";"&amp;Q$1&amp;";")</f>
        <v/>
      </c>
      <c r="R54" t="str">
        <f>IF(ISERR(SEARCH(R$1,Data!$H55)),"",";"&amp;R$1&amp;";")</f>
        <v/>
      </c>
      <c r="S54" t="str">
        <f>IF(ISERR(SEARCH(S$1,Data!$H55)),"",";"&amp;S$1&amp;";")</f>
        <v/>
      </c>
      <c r="T54" t="str">
        <f>IF(ISERR(SEARCH(T$1,Data!$H55)),"",";"&amp;T$1&amp;";")</f>
        <v/>
      </c>
      <c r="U54" t="str">
        <f>IF(ISERR(SEARCH(U$1,Data!$H55)),"",";"&amp;U$1&amp;";")</f>
        <v/>
      </c>
      <c r="V54" t="str">
        <f>IF(ISERR(SEARCH(V$1,Data!$H55)),"",";"&amp;V$1&amp;";")</f>
        <v/>
      </c>
      <c r="W54" t="str">
        <f>IF(ISERR(SEARCH(W$1,Data!$H55)),"",";"&amp;W$1&amp;";")</f>
        <v/>
      </c>
      <c r="X54" t="str">
        <f>IF(ISERR(SEARCH(X$1,Data!$H55)),"",";"&amp;X$1&amp;";")</f>
        <v/>
      </c>
      <c r="Y54" t="str">
        <f>IF(ISERR(SEARCH(Y$1,Data!$H55)),"",";"&amp;Y$1&amp;";")</f>
        <v/>
      </c>
      <c r="Z54" t="str">
        <f>IF(ISERR(SEARCH(Z$1,Data!$H55)),"",";"&amp;Z$1&amp;";")</f>
        <v/>
      </c>
      <c r="AA54" t="str">
        <f>IF(ISERR(SEARCH(AA$1,Data!$H55)),"",";"&amp;AA$1&amp;";")</f>
        <v>;D'Qar ;</v>
      </c>
      <c r="AB54" t="str">
        <f>IF(ISERR(SEARCH(AB$1,Data!$H55)),"",";"&amp;AB$1&amp;";")</f>
        <v/>
      </c>
      <c r="AC54" t="str">
        <f>IF(ISERR(SEARCH(AC$1,Data!$H55)),"",";"&amp;AC$1&amp;";")</f>
        <v/>
      </c>
      <c r="AD54" t="str">
        <f>IF(ISERR(SEARCH(AD$1,Data!$H55)),"",";"&amp;AD$1&amp;";")</f>
        <v/>
      </c>
      <c r="AE54" t="str">
        <f>IF(ISERR(SEARCH(AE$1,Data!$H55)),"",";"&amp;AE$1&amp;";")</f>
        <v/>
      </c>
      <c r="AF54" t="str">
        <f>IF(ISERR(SEARCH(AF$1,Data!$H55)),"",";"&amp;AF$1&amp;";")</f>
        <v/>
      </c>
      <c r="AG54" t="str">
        <f>IF(ISERR(SEARCH(AG$1,Data!$H55)),"",";"&amp;AG$1&amp;";")</f>
        <v/>
      </c>
      <c r="AH54" t="str">
        <f>IF(ISERR(SEARCH(AH$1,Data!$H55)),"",";"&amp;AH$1&amp;";")</f>
        <v/>
      </c>
      <c r="AI54" t="str">
        <f>IF(ISERR(SEARCH(AI$1,Data!$H55)),"",";"&amp;AI$1&amp;";")</f>
        <v/>
      </c>
      <c r="AJ54" t="str">
        <f>IF(ISERR(SEARCH(AJ$1,Data!$H55)),"",";"&amp;AJ$1&amp;";")</f>
        <v/>
      </c>
      <c r="AK54" t="str">
        <f>IF(ISERR(SEARCH(AK$1,Data!$H55)),"",";"&amp;AK$1&amp;";")</f>
        <v/>
      </c>
      <c r="AL54" t="str">
        <f>IF(ISERR(SEARCH(AL$1,Data!$H55)),"",";"&amp;AL$1&amp;";")</f>
        <v/>
      </c>
      <c r="AM54" t="str">
        <f>IF(ISERR(SEARCH(AM$1,Data!$H55)),"",";"&amp;AM$1&amp;";")</f>
        <v/>
      </c>
      <c r="AN54" t="str">
        <f>IF(ISERR(SEARCH(AN$1,Data!$H55)),"",";"&amp;AN$1&amp;";")</f>
        <v/>
      </c>
      <c r="AO54" t="str">
        <f>IF(ISERR(SEARCH(AO$1,Data!$H55)),"",";"&amp;AO$1&amp;";")</f>
        <v/>
      </c>
      <c r="AP54" t="str">
        <f>IF(ISERR(SEARCH(AP$1,Data!$H55)),"",";"&amp;AP$1&amp;";")</f>
        <v/>
      </c>
      <c r="AQ54" t="str">
        <f>IF(ISERR(SEARCH(AQ$1,Data!$H55)),"",";"&amp;AQ$1&amp;";")</f>
        <v/>
      </c>
      <c r="AR54" t="str">
        <f>IF(ISERR(SEARCH(AR$1,Data!$H55)),"",";"&amp;AR$1&amp;";")</f>
        <v/>
      </c>
      <c r="AS54" t="str">
        <f>IF(ISERR(SEARCH(AS$1,Data!$H55)),"",";"&amp;AS$1&amp;";")</f>
        <v/>
      </c>
      <c r="AT54" t="str">
        <f>IF(ISERR(SEARCH(AT$1,Data!$H55)),"",";"&amp;AT$1&amp;";")</f>
        <v/>
      </c>
      <c r="AU54" t="str">
        <f>IF(ISERR(SEARCH(AU$1,Data!$H55)),"",";"&amp;AU$1&amp;";")</f>
        <v/>
      </c>
      <c r="AV54" t="str">
        <f>IF(ISERR(SEARCH(AV$1,Data!$H55)),"",";"&amp;AV$1&amp;";")</f>
        <v/>
      </c>
      <c r="AW54" t="str">
        <f>IF(ISERR(SEARCH(AW$1,Data!$H55)),"",";"&amp;AW$1&amp;";")</f>
        <v/>
      </c>
      <c r="AX54" t="str">
        <f>IF(ISERR(SEARCH(AX$1,Data!$H55)),"",";"&amp;AX$1&amp;";")</f>
        <v/>
      </c>
      <c r="AY54" t="str">
        <f>IF(ISERR(SEARCH(AY$1,Data!$H55)),"",";"&amp;AY$1&amp;";")</f>
        <v/>
      </c>
      <c r="AZ54" t="str">
        <f>IF(ISERR(SEARCH(AZ$1,Data!$H55)),"",";"&amp;AZ$1&amp;";")</f>
        <v/>
      </c>
      <c r="BA54" t="str">
        <f>IF(ISERR(SEARCH(BA$1,Data!$H55)),"",";"&amp;BA$1&amp;";")</f>
        <v/>
      </c>
      <c r="BB54" t="str">
        <f>IF(ISERR(SEARCH(BB$1,Data!$H55)),"",";"&amp;BB$1&amp;";")</f>
        <v/>
      </c>
      <c r="BC54" t="str">
        <f>IF(ISERR(SEARCH(BC$1,Data!$H55)),"",";"&amp;BC$1&amp;";")</f>
        <v/>
      </c>
      <c r="BD54" t="str">
        <f>IF(ISERR(SEARCH(BD$1,Data!$H55)),"",";"&amp;BD$1&amp;";")</f>
        <v/>
      </c>
      <c r="BE54" t="str">
        <f>IF(ISERR(SEARCH(BE$1,Data!$H55)),"",";"&amp;BE$1&amp;";")</f>
        <v/>
      </c>
      <c r="BF54" t="str">
        <f>IF(ISERR(SEARCH(BF$1,Data!$H55)),"",";"&amp;BF$1&amp;";")</f>
        <v/>
      </c>
      <c r="BG54" t="str">
        <f>IF(ISERR(SEARCH(BG$1,Data!$H55)),"",";"&amp;BG$1&amp;";")</f>
        <v/>
      </c>
      <c r="BH54" t="str">
        <f>IF(ISERR(SEARCH(BH$1,Data!$H55)),"",";"&amp;BH$1&amp;";")</f>
        <v/>
      </c>
      <c r="BI54" t="str">
        <f>IF(ISERR(SEARCH(BI$1,Data!$H55)),"",";"&amp;BI$1&amp;";")</f>
        <v/>
      </c>
      <c r="BJ54" t="str">
        <f>IF(ISERR(SEARCH(BJ$1,Data!$H55)),"",";"&amp;BJ$1&amp;";")</f>
        <v/>
      </c>
      <c r="BK54" t="str">
        <f>IF(ISERR(SEARCH(BK$1,Data!$H55)),"",";"&amp;BK$1&amp;";")</f>
        <v/>
      </c>
      <c r="BL54" t="str">
        <f>IF(ISERR(SEARCH(BL$1,Data!$H55)),"",";"&amp;BL$1&amp;";")</f>
        <v/>
      </c>
      <c r="BM54" t="str">
        <f>IF(ISERR(SEARCH(BM$1,Data!$H55)),"",";"&amp;BM$1&amp;";")</f>
        <v/>
      </c>
      <c r="BN54" t="str">
        <f>IF(ISERR(SEARCH(BN$1,Data!$H55)),"",";"&amp;BN$1&amp;";")</f>
        <v/>
      </c>
      <c r="BO54" t="str">
        <f>IF(ISERR(SEARCH(BO$1,Data!$H55)),"",";"&amp;BO$1&amp;";")</f>
        <v/>
      </c>
      <c r="BP54" t="str">
        <f>IF(ISERR(SEARCH(BP$1,Data!$H55)),"",";"&amp;BP$1&amp;";")</f>
        <v/>
      </c>
      <c r="BQ54" t="str">
        <f>IF(ISERR(SEARCH(BQ$1,Data!$H55)),"",";"&amp;BQ$1&amp;";")</f>
        <v/>
      </c>
      <c r="BR54" t="str">
        <f>IF(ISERR(SEARCH(BR$1,Data!$H55)),"",";"&amp;BR$1&amp;";")</f>
        <v/>
      </c>
      <c r="BS54" t="str">
        <f>IF(ISERR(SEARCH(BS$1,Data!$H55)),"",";"&amp;BS$1&amp;";")</f>
        <v/>
      </c>
      <c r="BT54" t="str">
        <f>IF(ISERR(SEARCH(BT$1,Data!$H55)),"",";"&amp;BT$1&amp;";")</f>
        <v/>
      </c>
      <c r="BU54" t="str">
        <f>IF(ISERR(SEARCH(BU$1,Data!$H55)),"",";"&amp;BU$1&amp;";")</f>
        <v/>
      </c>
      <c r="BV54" t="str">
        <f>IF(ISERR(SEARCH(BV$1,Data!$H55)),"",";"&amp;BV$1&amp;";")</f>
        <v/>
      </c>
      <c r="BW54" t="str">
        <f>IF(ISERR(SEARCH(BW$1,Data!$H55)),"",";"&amp;BW$1&amp;";")</f>
        <v/>
      </c>
      <c r="BX54" t="str">
        <f>IF(ISERR(SEARCH(BX$1,Data!$H55)),"",";"&amp;BX$1&amp;";")</f>
        <v/>
      </c>
      <c r="BY54" t="str">
        <f>IF(ISERR(SEARCH(BY$1,Data!$H55)),"",";"&amp;BY$1&amp;";")</f>
        <v/>
      </c>
      <c r="BZ54" t="str">
        <f>IF(ISERR(SEARCH(BZ$1,Data!$H55)),"",";"&amp;BZ$1&amp;";")</f>
        <v/>
      </c>
      <c r="CA54" t="str">
        <f>IF(ISERR(SEARCH(CA$1,Data!$H55)),"",";"&amp;CA$1&amp;";")</f>
        <v/>
      </c>
      <c r="CB54" t="str">
        <f>IF(ISERR(SEARCH(CB$1,Data!$H55)),"",";"&amp;CB$1&amp;";")</f>
        <v/>
      </c>
      <c r="CC54" t="str">
        <f>IF(ISERR(SEARCH(CC$1,Data!$H55)),"",";"&amp;CC$1&amp;";")</f>
        <v/>
      </c>
      <c r="CD54" t="str">
        <f>IF(ISERR(SEARCH(CD$1,Data!$H55)),"",";"&amp;CD$1&amp;";")</f>
        <v/>
      </c>
      <c r="CE54" t="str">
        <f>IF(ISERR(SEARCH(CE$1,Data!$H55)),"",";"&amp;CE$1&amp;";")</f>
        <v/>
      </c>
      <c r="CF54" t="str">
        <f>IF(ISERR(SEARCH(CF$1,Data!$H55)),"",";"&amp;CF$1&amp;";")</f>
        <v/>
      </c>
      <c r="CG54" t="str">
        <f>IF(ISERR(SEARCH(CG$1,Data!$H55)),"",";"&amp;CG$1&amp;";")</f>
        <v/>
      </c>
      <c r="CH54" t="str">
        <f>IF(ISERR(SEARCH(CH$1,Data!$H55)),"",";"&amp;CH$1&amp;";")</f>
        <v/>
      </c>
      <c r="CI54" t="str">
        <f>IF(ISERR(SEARCH(CI$1,Data!$H55)),"",";"&amp;CI$1&amp;";")</f>
        <v/>
      </c>
      <c r="CJ54" t="str">
        <f>IF(ISERR(SEARCH(CJ$1,Data!$H55)),"",";"&amp;CJ$1&amp;";")</f>
        <v/>
      </c>
      <c r="CK54" t="str">
        <f>IF(ISERR(SEARCH(CK$1,Data!$H55)),"",";"&amp;CK$1&amp;";")</f>
        <v/>
      </c>
      <c r="CL54" t="str">
        <f>IF(ISERR(SEARCH(CL$1,Data!$H55)),"",";"&amp;CL$1&amp;";")</f>
        <v/>
      </c>
      <c r="CM54" t="str">
        <f>IF(ISERR(SEARCH(CM$1,Data!$H55)),"",";"&amp;CM$1&amp;";")</f>
        <v/>
      </c>
      <c r="CN54" t="str">
        <f>IF(ISERR(SEARCH(CN$1,Data!$H55)),"",";"&amp;CN$1&amp;";")</f>
        <v/>
      </c>
      <c r="CO54" t="str">
        <f>IF(ISERR(SEARCH(CO$1,Data!$H55)),"",";"&amp;CO$1&amp;";")</f>
        <v/>
      </c>
      <c r="CP54" t="str">
        <f>IF(ISERR(SEARCH(CP$1,Data!$H55)),"",";"&amp;CP$1&amp;";")</f>
        <v/>
      </c>
      <c r="CQ54" t="str">
        <f>IF(ISERR(SEARCH(CQ$1,Data!$H55)),"",";"&amp;CQ$1&amp;";")</f>
        <v/>
      </c>
      <c r="CR54" t="str">
        <f>IF(ISERR(SEARCH(CR$1,Data!$H55)),"",";"&amp;CR$1&amp;";")</f>
        <v/>
      </c>
      <c r="CS54" t="str">
        <f>IF(ISERR(SEARCH(CS$1,Data!$H55)),"",";"&amp;CS$1&amp;";")</f>
        <v/>
      </c>
      <c r="CT54" t="str">
        <f>IF(ISERR(SEARCH(CT$1,Data!$H55)),"",";"&amp;CT$1&amp;";")</f>
        <v/>
      </c>
      <c r="CU54" t="str">
        <f>IF(ISERR(SEARCH(CU$1,Data!$H55)),"",";"&amp;CU$1&amp;";")</f>
        <v/>
      </c>
      <c r="CV54" t="str">
        <f>IF(ISERR(SEARCH(CV$1,Data!$H55)),"",";"&amp;CV$1&amp;";")</f>
        <v/>
      </c>
      <c r="CW54" t="str">
        <f>IF(ISERR(SEARCH(CW$1,Data!$H55)),"",";"&amp;CW$1&amp;";")</f>
        <v/>
      </c>
      <c r="CX54" t="str">
        <f>IF(ISERR(SEARCH(CX$1,Data!$H55)),"",";"&amp;CX$1&amp;";")</f>
        <v/>
      </c>
      <c r="CY54" t="str">
        <f>IF(ISERR(SEARCH(CY$1,Data!$H55)),"",";"&amp;CY$1&amp;";")</f>
        <v/>
      </c>
      <c r="CZ54" t="str">
        <f>IF(ISERR(SEARCH(CZ$1,Data!$H55)),"",";"&amp;CZ$1&amp;";")</f>
        <v/>
      </c>
      <c r="DA54" t="str">
        <f>IF(ISERR(SEARCH(DA$1,Data!$H55)),"",";"&amp;DA$1&amp;";")</f>
        <v/>
      </c>
      <c r="DB54" t="str">
        <f>IF(ISERR(SEARCH(DB$1,Data!$H55)),"",";"&amp;DB$1&amp;";")</f>
        <v/>
      </c>
      <c r="DC54" t="str">
        <f>IF(ISERR(SEARCH(DC$1,Data!$H55)),"",";"&amp;DC$1&amp;";")</f>
        <v/>
      </c>
      <c r="DD54" t="str">
        <f>IF(ISERR(SEARCH(DD$1,Data!$H55)),"",";"&amp;DD$1&amp;";")</f>
        <v/>
      </c>
      <c r="DE54" t="str">
        <f>IF(ISERR(SEARCH(DE$1,Data!$H55)),"",";"&amp;DE$1&amp;";")</f>
        <v/>
      </c>
      <c r="DF54" t="str">
        <f>IF(ISERR(SEARCH(DF$1,Data!$H55)),"",";"&amp;DF$1&amp;";")</f>
        <v/>
      </c>
      <c r="DG54" t="str">
        <f>IF(ISERR(SEARCH(DG$1,Data!$H55)),"",";"&amp;DG$1&amp;";")</f>
        <v/>
      </c>
      <c r="DH54" t="str">
        <f>IF(ISERR(SEARCH(DH$1,Data!$H55)),"",";"&amp;DH$1&amp;";")</f>
        <v/>
      </c>
      <c r="DI54" t="str">
        <f>IF(ISERR(SEARCH(DI$1,Data!$H55)),"",";"&amp;DI$1&amp;";")</f>
        <v/>
      </c>
      <c r="DJ54" t="str">
        <f>IF(ISERR(SEARCH(DJ$1,Data!$H55)),"",";"&amp;DJ$1&amp;";")</f>
        <v/>
      </c>
      <c r="DK54" t="str">
        <f>IF(ISERR(SEARCH(DK$1,Data!$H55)),"",";"&amp;DK$1&amp;";")</f>
        <v/>
      </c>
      <c r="DL54" t="str">
        <f>IF(ISERR(SEARCH(DL$1,Data!$H55)),"",";"&amp;DL$1&amp;";")</f>
        <v/>
      </c>
      <c r="DM54" t="str">
        <f>IF(ISERR(SEARCH(DM$1,Data!$H55)),"",";"&amp;DM$1&amp;";")</f>
        <v/>
      </c>
      <c r="DN54" t="str">
        <f>IF(ISERR(SEARCH(DN$1,Data!$H55)),"",";"&amp;DN$1&amp;";")</f>
        <v/>
      </c>
      <c r="DO54" t="str">
        <f>IF(ISERR(SEARCH(DO$1,Data!$H55)),"",";"&amp;DO$1&amp;";")</f>
        <v/>
      </c>
      <c r="DP54" t="str">
        <f>IF(ISERR(SEARCH(DP$1,Data!$H55)),"",";"&amp;DP$1&amp;";")</f>
        <v/>
      </c>
      <c r="DQ54" t="str">
        <f>IF(ISERR(SEARCH(DQ$1,Data!$H55)),"",";"&amp;DQ$1&amp;";")</f>
        <v/>
      </c>
      <c r="DR54" t="str">
        <f>IF(ISERR(SEARCH(DR$1,Data!$H55)),"",";"&amp;DR$1&amp;";")</f>
        <v/>
      </c>
      <c r="DS54" t="str">
        <f>IF(ISERR(SEARCH(DS$1,Data!$H55)),"",";"&amp;DS$1&amp;";")</f>
        <v/>
      </c>
      <c r="DT54" t="str">
        <f>IF(ISERR(SEARCH(DT$1,Data!$H55)),"",";"&amp;DT$1&amp;";")</f>
        <v/>
      </c>
      <c r="DU54" t="str">
        <f>IF(ISERR(SEARCH(DU$1,Data!$H55)),"",";"&amp;DU$1&amp;";")</f>
        <v/>
      </c>
    </row>
    <row r="55" spans="1:125" x14ac:dyDescent="0.3">
      <c r="A55" t="str">
        <f>Tableau1[[#This Row],[name]]</f>
        <v>Vober Dand</v>
      </c>
      <c r="B55" t="str">
        <f>IF(ISERROR(Tableau3[[#This Row],[Second semi-colon]]), "", MID(Tableau3[[#This Row],[Concatenation]], 2, Tableau3[[#This Row],[Second semi-colon]]-2))</f>
        <v/>
      </c>
      <c r="C55" t="e">
        <f>SEARCH(" ;",Tableau3[[#This Row],[Concatenation]])</f>
        <v>#VALUE!</v>
      </c>
      <c r="D55" t="str">
        <f>'Search for homeplanet'!I55&amp; 'Search for homeplanet'!J55&amp; 'Search for homeplanet'!K55&amp; 'Search for homeplanet'!L55&amp; 'Search for homeplanet'!M55&amp; 'Search for homeplanet'!N55&amp; 'Search for homeplanet'!O55&amp; 'Search for homeplanet'!P55&amp; 'Search for homeplanet'!Q55&amp; 'Search for homeplanet'!R55&amp; 'Search for homeplanet'!S55&amp; 'Search for homeplanet'!T55&amp; 'Search for homeplanet'!U55&amp; 'Search for homeplanet'!V55&amp; 'Search for homeplanet'!W55&amp; 'Search for homeplanet'!X55&amp; 'Search for homeplanet'!Y55&amp; 'Search for homeplanet'!Z55&amp; 'Search for homeplanet'!AA55&amp; 'Search for homeplanet'!AB55&amp; 'Search for homeplanet'!AC55&amp; 'Search for homeplanet'!AD55&amp; 'Search for homeplanet'!AE55&amp; 'Search for homeplanet'!AF55&amp; 'Search for homeplanet'!AG55&amp; 'Search for homeplanet'!AH55&amp; 'Search for homeplanet'!AI55&amp; 'Search for homeplanet'!AJ55&amp; 'Search for homeplanet'!AK55&amp; 'Search for homeplanet'!AL55&amp; 'Search for homeplanet'!AM55&amp; 'Search for homeplanet'!AN55&amp; 'Search for homeplanet'!AO55&amp; 'Search for homeplanet'!AP55&amp; 'Search for homeplanet'!AQ55&amp; 'Search for homeplanet'!AR55&amp; 'Search for homeplanet'!AS55&amp; 'Search for homeplanet'!AT55&amp; 'Search for homeplanet'!AU55&amp; 'Search for homeplanet'!AV55&amp; 'Search for homeplanet'!AW55&amp; 'Search for homeplanet'!AX55&amp; 'Search for homeplanet'!AY55&amp; 'Search for homeplanet'!AZ55&amp; 'Search for homeplanet'!BA55&amp; 'Search for homeplanet'!BB55&amp; 'Search for homeplanet'!BC55&amp; 'Search for homeplanet'!BD55&amp; 'Search for homeplanet'!BE55&amp; 'Search for homeplanet'!BF55&amp; 'Search for homeplanet'!BG55&amp; 'Search for homeplanet'!BH55&amp; 'Search for homeplanet'!BI55&amp; 'Search for homeplanet'!BJ55&amp; 'Search for homeplanet'!BK55&amp; 'Search for homeplanet'!BL55&amp; 'Search for homeplanet'!BM55&amp; 'Search for homeplanet'!BN55&amp; 'Search for homeplanet'!BO55&amp; 'Search for homeplanet'!BP55&amp; 'Search for homeplanet'!BQ55&amp; 'Search for homeplanet'!BR55&amp; 'Search for homeplanet'!BS55&amp; 'Search for homeplanet'!BT55&amp; 'Search for homeplanet'!BU55&amp; 'Search for homeplanet'!BV55&amp; 'Search for homeplanet'!BW55&amp; 'Search for homeplanet'!BX55&amp; 'Search for homeplanet'!BY55&amp; 'Search for homeplanet'!BZ55&amp; 'Search for homeplanet'!CA55&amp; 'Search for homeplanet'!CB55&amp; 'Search for homeplanet'!CC55&amp; 'Search for homeplanet'!CD55&amp; 'Search for homeplanet'!CE55&amp; 'Search for homeplanet'!CF55&amp; 'Search for homeplanet'!CG55&amp; 'Search for homeplanet'!CH55&amp; 'Search for homeplanet'!CI55&amp; 'Search for homeplanet'!CJ55&amp; 'Search for homeplanet'!CK55&amp; 'Search for homeplanet'!CL55&amp; 'Search for homeplanet'!CM55&amp; 'Search for homeplanet'!CN55&amp; 'Search for homeplanet'!CO55&amp; 'Search for homeplanet'!CP55&amp; 'Search for homeplanet'!CQ55&amp; 'Search for homeplanet'!CR55&amp; 'Search for homeplanet'!CS55&amp; 'Search for homeplanet'!CT55&amp; 'Search for homeplanet'!CU55&amp; 'Search for homeplanet'!CV55&amp; 'Search for homeplanet'!CW55&amp; 'Search for homeplanet'!CX55&amp; 'Search for homeplanet'!CY55&amp; 'Search for homeplanet'!CZ55&amp; 'Search for homeplanet'!DA55&amp; 'Search for homeplanet'!DB55&amp; 'Search for homeplanet'!DC55&amp; 'Search for homeplanet'!DD55&amp; 'Search for homeplanet'!DE55&amp; 'Search for homeplanet'!DF55&amp; 'Search for homeplanet'!DG55&amp; 'Search for homeplanet'!DH55&amp; 'Search for homeplanet'!DI55&amp; 'Search for homeplanet'!DJ55&amp; 'Search for homeplanet'!DK55&amp; 'Search for homeplanet'!DL55&amp; 'Search for homeplanet'!DM55&amp; 'Search for homeplanet'!DN55&amp; 'Search for homeplanet'!DO55&amp; 'Search for homeplanet'!DP55&amp; 'Search for homeplanet'!DQ55&amp; 'Search for homeplanet'!DR55&amp; 'Search for homeplanet'!DS55&amp; 'Search for homeplanet'!DT55&amp; 'Search for homeplanet'!DU55</f>
        <v/>
      </c>
      <c r="I55" t="str">
        <f>IF(ISERR(SEARCH(I$1,Data!$H56)),"",";"&amp;I$1&amp;";")</f>
        <v/>
      </c>
      <c r="J55" t="str">
        <f>IF(ISERR(SEARCH(J$1,Data!$H56)),"",";"&amp;J$1&amp;";")</f>
        <v/>
      </c>
      <c r="K55" t="str">
        <f>IF(ISERR(SEARCH(K$1,Data!$H56)),"",";"&amp;K$1&amp;";")</f>
        <v/>
      </c>
      <c r="L55" t="str">
        <f>IF(ISERR(SEARCH(L$1,Data!$H56)),"",";"&amp;L$1&amp;";")</f>
        <v/>
      </c>
      <c r="M55" t="str">
        <f>IF(ISERR(SEARCH(M$1,Data!$H56)),"",";"&amp;M$1&amp;";")</f>
        <v/>
      </c>
      <c r="N55" t="str">
        <f>IF(ISERR(SEARCH(N$1,Data!$H56)),"",";"&amp;N$1&amp;";")</f>
        <v/>
      </c>
      <c r="O55" t="str">
        <f>IF(ISERR(SEARCH(O$1,Data!$H56)),"",";"&amp;O$1&amp;";")</f>
        <v/>
      </c>
      <c r="P55" t="str">
        <f>IF(ISERR(SEARCH(P$1,Data!$H56)),"",";"&amp;P$1&amp;";")</f>
        <v/>
      </c>
      <c r="Q55" t="str">
        <f>IF(ISERR(SEARCH(Q$1,Data!$H56)),"",";"&amp;Q$1&amp;";")</f>
        <v/>
      </c>
      <c r="R55" t="str">
        <f>IF(ISERR(SEARCH(R$1,Data!$H56)),"",";"&amp;R$1&amp;";")</f>
        <v/>
      </c>
      <c r="S55" t="str">
        <f>IF(ISERR(SEARCH(S$1,Data!$H56)),"",";"&amp;S$1&amp;";")</f>
        <v/>
      </c>
      <c r="T55" t="str">
        <f>IF(ISERR(SEARCH(T$1,Data!$H56)),"",";"&amp;T$1&amp;";")</f>
        <v/>
      </c>
      <c r="U55" t="str">
        <f>IF(ISERR(SEARCH(U$1,Data!$H56)),"",";"&amp;U$1&amp;";")</f>
        <v/>
      </c>
      <c r="V55" t="str">
        <f>IF(ISERR(SEARCH(V$1,Data!$H56)),"",";"&amp;V$1&amp;";")</f>
        <v/>
      </c>
      <c r="W55" t="str">
        <f>IF(ISERR(SEARCH(W$1,Data!$H56)),"",";"&amp;W$1&amp;";")</f>
        <v/>
      </c>
      <c r="X55" t="str">
        <f>IF(ISERR(SEARCH(X$1,Data!$H56)),"",";"&amp;X$1&amp;";")</f>
        <v/>
      </c>
      <c r="Y55" t="str">
        <f>IF(ISERR(SEARCH(Y$1,Data!$H56)),"",";"&amp;Y$1&amp;";")</f>
        <v/>
      </c>
      <c r="Z55" t="str">
        <f>IF(ISERR(SEARCH(Z$1,Data!$H56)),"",";"&amp;Z$1&amp;";")</f>
        <v/>
      </c>
      <c r="AA55" t="str">
        <f>IF(ISERR(SEARCH(AA$1,Data!$H56)),"",";"&amp;AA$1&amp;";")</f>
        <v/>
      </c>
      <c r="AB55" t="str">
        <f>IF(ISERR(SEARCH(AB$1,Data!$H56)),"",";"&amp;AB$1&amp;";")</f>
        <v/>
      </c>
      <c r="AC55" t="str">
        <f>IF(ISERR(SEARCH(AC$1,Data!$H56)),"",";"&amp;AC$1&amp;";")</f>
        <v/>
      </c>
      <c r="AD55" t="str">
        <f>IF(ISERR(SEARCH(AD$1,Data!$H56)),"",";"&amp;AD$1&amp;";")</f>
        <v/>
      </c>
      <c r="AE55" t="str">
        <f>IF(ISERR(SEARCH(AE$1,Data!$H56)),"",";"&amp;AE$1&amp;";")</f>
        <v/>
      </c>
      <c r="AF55" t="str">
        <f>IF(ISERR(SEARCH(AF$1,Data!$H56)),"",";"&amp;AF$1&amp;";")</f>
        <v/>
      </c>
      <c r="AG55" t="str">
        <f>IF(ISERR(SEARCH(AG$1,Data!$H56)),"",";"&amp;AG$1&amp;";")</f>
        <v/>
      </c>
      <c r="AH55" t="str">
        <f>IF(ISERR(SEARCH(AH$1,Data!$H56)),"",";"&amp;AH$1&amp;";")</f>
        <v/>
      </c>
      <c r="AI55" t="str">
        <f>IF(ISERR(SEARCH(AI$1,Data!$H56)),"",";"&amp;AI$1&amp;";")</f>
        <v/>
      </c>
      <c r="AJ55" t="str">
        <f>IF(ISERR(SEARCH(AJ$1,Data!$H56)),"",";"&amp;AJ$1&amp;";")</f>
        <v/>
      </c>
      <c r="AK55" t="str">
        <f>IF(ISERR(SEARCH(AK$1,Data!$H56)),"",";"&amp;AK$1&amp;";")</f>
        <v/>
      </c>
      <c r="AL55" t="str">
        <f>IF(ISERR(SEARCH(AL$1,Data!$H56)),"",";"&amp;AL$1&amp;";")</f>
        <v/>
      </c>
      <c r="AM55" t="str">
        <f>IF(ISERR(SEARCH(AM$1,Data!$H56)),"",";"&amp;AM$1&amp;";")</f>
        <v/>
      </c>
      <c r="AN55" t="str">
        <f>IF(ISERR(SEARCH(AN$1,Data!$H56)),"",";"&amp;AN$1&amp;";")</f>
        <v/>
      </c>
      <c r="AO55" t="str">
        <f>IF(ISERR(SEARCH(AO$1,Data!$H56)),"",";"&amp;AO$1&amp;";")</f>
        <v/>
      </c>
      <c r="AP55" t="str">
        <f>IF(ISERR(SEARCH(AP$1,Data!$H56)),"",";"&amp;AP$1&amp;";")</f>
        <v/>
      </c>
      <c r="AQ55" t="str">
        <f>IF(ISERR(SEARCH(AQ$1,Data!$H56)),"",";"&amp;AQ$1&amp;";")</f>
        <v/>
      </c>
      <c r="AR55" t="str">
        <f>IF(ISERR(SEARCH(AR$1,Data!$H56)),"",";"&amp;AR$1&amp;";")</f>
        <v/>
      </c>
      <c r="AS55" t="str">
        <f>IF(ISERR(SEARCH(AS$1,Data!$H56)),"",";"&amp;AS$1&amp;";")</f>
        <v/>
      </c>
      <c r="AT55" t="str">
        <f>IF(ISERR(SEARCH(AT$1,Data!$H56)),"",";"&amp;AT$1&amp;";")</f>
        <v/>
      </c>
      <c r="AU55" t="str">
        <f>IF(ISERR(SEARCH(AU$1,Data!$H56)),"",";"&amp;AU$1&amp;";")</f>
        <v/>
      </c>
      <c r="AV55" t="str">
        <f>IF(ISERR(SEARCH(AV$1,Data!$H56)),"",";"&amp;AV$1&amp;";")</f>
        <v/>
      </c>
      <c r="AW55" t="str">
        <f>IF(ISERR(SEARCH(AW$1,Data!$H56)),"",";"&amp;AW$1&amp;";")</f>
        <v/>
      </c>
      <c r="AX55" t="str">
        <f>IF(ISERR(SEARCH(AX$1,Data!$H56)),"",";"&amp;AX$1&amp;";")</f>
        <v/>
      </c>
      <c r="AY55" t="str">
        <f>IF(ISERR(SEARCH(AY$1,Data!$H56)),"",";"&amp;AY$1&amp;";")</f>
        <v/>
      </c>
      <c r="AZ55" t="str">
        <f>IF(ISERR(SEARCH(AZ$1,Data!$H56)),"",";"&amp;AZ$1&amp;";")</f>
        <v/>
      </c>
      <c r="BA55" t="str">
        <f>IF(ISERR(SEARCH(BA$1,Data!$H56)),"",";"&amp;BA$1&amp;";")</f>
        <v/>
      </c>
      <c r="BB55" t="str">
        <f>IF(ISERR(SEARCH(BB$1,Data!$H56)),"",";"&amp;BB$1&amp;";")</f>
        <v/>
      </c>
      <c r="BC55" t="str">
        <f>IF(ISERR(SEARCH(BC$1,Data!$H56)),"",";"&amp;BC$1&amp;";")</f>
        <v/>
      </c>
      <c r="BD55" t="str">
        <f>IF(ISERR(SEARCH(BD$1,Data!$H56)),"",";"&amp;BD$1&amp;";")</f>
        <v/>
      </c>
      <c r="BE55" t="str">
        <f>IF(ISERR(SEARCH(BE$1,Data!$H56)),"",";"&amp;BE$1&amp;";")</f>
        <v/>
      </c>
      <c r="BF55" t="str">
        <f>IF(ISERR(SEARCH(BF$1,Data!$H56)),"",";"&amp;BF$1&amp;";")</f>
        <v/>
      </c>
      <c r="BG55" t="str">
        <f>IF(ISERR(SEARCH(BG$1,Data!$H56)),"",";"&amp;BG$1&amp;";")</f>
        <v/>
      </c>
      <c r="BH55" t="str">
        <f>IF(ISERR(SEARCH(BH$1,Data!$H56)),"",";"&amp;BH$1&amp;";")</f>
        <v/>
      </c>
      <c r="BI55" t="str">
        <f>IF(ISERR(SEARCH(BI$1,Data!$H56)),"",";"&amp;BI$1&amp;";")</f>
        <v/>
      </c>
      <c r="BJ55" t="str">
        <f>IF(ISERR(SEARCH(BJ$1,Data!$H56)),"",";"&amp;BJ$1&amp;";")</f>
        <v/>
      </c>
      <c r="BK55" t="str">
        <f>IF(ISERR(SEARCH(BK$1,Data!$H56)),"",";"&amp;BK$1&amp;";")</f>
        <v/>
      </c>
      <c r="BL55" t="str">
        <f>IF(ISERR(SEARCH(BL$1,Data!$H56)),"",";"&amp;BL$1&amp;";")</f>
        <v/>
      </c>
      <c r="BM55" t="str">
        <f>IF(ISERR(SEARCH(BM$1,Data!$H56)),"",";"&amp;BM$1&amp;";")</f>
        <v/>
      </c>
      <c r="BN55" t="str">
        <f>IF(ISERR(SEARCH(BN$1,Data!$H56)),"",";"&amp;BN$1&amp;";")</f>
        <v/>
      </c>
      <c r="BO55" t="str">
        <f>IF(ISERR(SEARCH(BO$1,Data!$H56)),"",";"&amp;BO$1&amp;";")</f>
        <v/>
      </c>
      <c r="BP55" t="str">
        <f>IF(ISERR(SEARCH(BP$1,Data!$H56)),"",";"&amp;BP$1&amp;";")</f>
        <v/>
      </c>
      <c r="BQ55" t="str">
        <f>IF(ISERR(SEARCH(BQ$1,Data!$H56)),"",";"&amp;BQ$1&amp;";")</f>
        <v/>
      </c>
      <c r="BR55" t="str">
        <f>IF(ISERR(SEARCH(BR$1,Data!$H56)),"",";"&amp;BR$1&amp;";")</f>
        <v/>
      </c>
      <c r="BS55" t="str">
        <f>IF(ISERR(SEARCH(BS$1,Data!$H56)),"",";"&amp;BS$1&amp;";")</f>
        <v/>
      </c>
      <c r="BT55" t="str">
        <f>IF(ISERR(SEARCH(BT$1,Data!$H56)),"",";"&amp;BT$1&amp;";")</f>
        <v/>
      </c>
      <c r="BU55" t="str">
        <f>IF(ISERR(SEARCH(BU$1,Data!$H56)),"",";"&amp;BU$1&amp;";")</f>
        <v/>
      </c>
      <c r="BV55" t="str">
        <f>IF(ISERR(SEARCH(BV$1,Data!$H56)),"",";"&amp;BV$1&amp;";")</f>
        <v/>
      </c>
      <c r="BW55" t="str">
        <f>IF(ISERR(SEARCH(BW$1,Data!$H56)),"",";"&amp;BW$1&amp;";")</f>
        <v/>
      </c>
      <c r="BX55" t="str">
        <f>IF(ISERR(SEARCH(BX$1,Data!$H56)),"",";"&amp;BX$1&amp;";")</f>
        <v/>
      </c>
      <c r="BY55" t="str">
        <f>IF(ISERR(SEARCH(BY$1,Data!$H56)),"",";"&amp;BY$1&amp;";")</f>
        <v/>
      </c>
      <c r="BZ55" t="str">
        <f>IF(ISERR(SEARCH(BZ$1,Data!$H56)),"",";"&amp;BZ$1&amp;";")</f>
        <v/>
      </c>
      <c r="CA55" t="str">
        <f>IF(ISERR(SEARCH(CA$1,Data!$H56)),"",";"&amp;CA$1&amp;";")</f>
        <v/>
      </c>
      <c r="CB55" t="str">
        <f>IF(ISERR(SEARCH(CB$1,Data!$H56)),"",";"&amp;CB$1&amp;";")</f>
        <v/>
      </c>
      <c r="CC55" t="str">
        <f>IF(ISERR(SEARCH(CC$1,Data!$H56)),"",";"&amp;CC$1&amp;";")</f>
        <v/>
      </c>
      <c r="CD55" t="str">
        <f>IF(ISERR(SEARCH(CD$1,Data!$H56)),"",";"&amp;CD$1&amp;";")</f>
        <v/>
      </c>
      <c r="CE55" t="str">
        <f>IF(ISERR(SEARCH(CE$1,Data!$H56)),"",";"&amp;CE$1&amp;";")</f>
        <v/>
      </c>
      <c r="CF55" t="str">
        <f>IF(ISERR(SEARCH(CF$1,Data!$H56)),"",";"&amp;CF$1&amp;";")</f>
        <v/>
      </c>
      <c r="CG55" t="str">
        <f>IF(ISERR(SEARCH(CG$1,Data!$H56)),"",";"&amp;CG$1&amp;";")</f>
        <v/>
      </c>
      <c r="CH55" t="str">
        <f>IF(ISERR(SEARCH(CH$1,Data!$H56)),"",";"&amp;CH$1&amp;";")</f>
        <v/>
      </c>
      <c r="CI55" t="str">
        <f>IF(ISERR(SEARCH(CI$1,Data!$H56)),"",";"&amp;CI$1&amp;";")</f>
        <v/>
      </c>
      <c r="CJ55" t="str">
        <f>IF(ISERR(SEARCH(CJ$1,Data!$H56)),"",";"&amp;CJ$1&amp;";")</f>
        <v/>
      </c>
      <c r="CK55" t="str">
        <f>IF(ISERR(SEARCH(CK$1,Data!$H56)),"",";"&amp;CK$1&amp;";")</f>
        <v/>
      </c>
      <c r="CL55" t="str">
        <f>IF(ISERR(SEARCH(CL$1,Data!$H56)),"",";"&amp;CL$1&amp;";")</f>
        <v/>
      </c>
      <c r="CM55" t="str">
        <f>IF(ISERR(SEARCH(CM$1,Data!$H56)),"",";"&amp;CM$1&amp;";")</f>
        <v/>
      </c>
      <c r="CN55" t="str">
        <f>IF(ISERR(SEARCH(CN$1,Data!$H56)),"",";"&amp;CN$1&amp;";")</f>
        <v/>
      </c>
      <c r="CO55" t="str">
        <f>IF(ISERR(SEARCH(CO$1,Data!$H56)),"",";"&amp;CO$1&amp;";")</f>
        <v/>
      </c>
      <c r="CP55" t="str">
        <f>IF(ISERR(SEARCH(CP$1,Data!$H56)),"",";"&amp;CP$1&amp;";")</f>
        <v/>
      </c>
      <c r="CQ55" t="str">
        <f>IF(ISERR(SEARCH(CQ$1,Data!$H56)),"",";"&amp;CQ$1&amp;";")</f>
        <v/>
      </c>
      <c r="CR55" t="str">
        <f>IF(ISERR(SEARCH(CR$1,Data!$H56)),"",";"&amp;CR$1&amp;";")</f>
        <v/>
      </c>
      <c r="CS55" t="str">
        <f>IF(ISERR(SEARCH(CS$1,Data!$H56)),"",";"&amp;CS$1&amp;";")</f>
        <v/>
      </c>
      <c r="CT55" t="str">
        <f>IF(ISERR(SEARCH(CT$1,Data!$H56)),"",";"&amp;CT$1&amp;";")</f>
        <v/>
      </c>
      <c r="CU55" t="str">
        <f>IF(ISERR(SEARCH(CU$1,Data!$H56)),"",";"&amp;CU$1&amp;";")</f>
        <v/>
      </c>
      <c r="CV55" t="str">
        <f>IF(ISERR(SEARCH(CV$1,Data!$H56)),"",";"&amp;CV$1&amp;";")</f>
        <v/>
      </c>
      <c r="CW55" t="str">
        <f>IF(ISERR(SEARCH(CW$1,Data!$H56)),"",";"&amp;CW$1&amp;";")</f>
        <v/>
      </c>
      <c r="CX55" t="str">
        <f>IF(ISERR(SEARCH(CX$1,Data!$H56)),"",";"&amp;CX$1&amp;";")</f>
        <v/>
      </c>
      <c r="CY55" t="str">
        <f>IF(ISERR(SEARCH(CY$1,Data!$H56)),"",";"&amp;CY$1&amp;";")</f>
        <v/>
      </c>
      <c r="CZ55" t="str">
        <f>IF(ISERR(SEARCH(CZ$1,Data!$H56)),"",";"&amp;CZ$1&amp;";")</f>
        <v/>
      </c>
      <c r="DA55" t="str">
        <f>IF(ISERR(SEARCH(DA$1,Data!$H56)),"",";"&amp;DA$1&amp;";")</f>
        <v/>
      </c>
      <c r="DB55" t="str">
        <f>IF(ISERR(SEARCH(DB$1,Data!$H56)),"",";"&amp;DB$1&amp;";")</f>
        <v/>
      </c>
      <c r="DC55" t="str">
        <f>IF(ISERR(SEARCH(DC$1,Data!$H56)),"",";"&amp;DC$1&amp;";")</f>
        <v/>
      </c>
      <c r="DD55" t="str">
        <f>IF(ISERR(SEARCH(DD$1,Data!$H56)),"",";"&amp;DD$1&amp;";")</f>
        <v/>
      </c>
      <c r="DE55" t="str">
        <f>IF(ISERR(SEARCH(DE$1,Data!$H56)),"",";"&amp;DE$1&amp;";")</f>
        <v/>
      </c>
      <c r="DF55" t="str">
        <f>IF(ISERR(SEARCH(DF$1,Data!$H56)),"",";"&amp;DF$1&amp;";")</f>
        <v/>
      </c>
      <c r="DG55" t="str">
        <f>IF(ISERR(SEARCH(DG$1,Data!$H56)),"",";"&amp;DG$1&amp;";")</f>
        <v/>
      </c>
      <c r="DH55" t="str">
        <f>IF(ISERR(SEARCH(DH$1,Data!$H56)),"",";"&amp;DH$1&amp;";")</f>
        <v/>
      </c>
      <c r="DI55" t="str">
        <f>IF(ISERR(SEARCH(DI$1,Data!$H56)),"",";"&amp;DI$1&amp;";")</f>
        <v/>
      </c>
      <c r="DJ55" t="str">
        <f>IF(ISERR(SEARCH(DJ$1,Data!$H56)),"",";"&amp;DJ$1&amp;";")</f>
        <v/>
      </c>
      <c r="DK55" t="str">
        <f>IF(ISERR(SEARCH(DK$1,Data!$H56)),"",";"&amp;DK$1&amp;";")</f>
        <v/>
      </c>
      <c r="DL55" t="str">
        <f>IF(ISERR(SEARCH(DL$1,Data!$H56)),"",";"&amp;DL$1&amp;";")</f>
        <v/>
      </c>
      <c r="DM55" t="str">
        <f>IF(ISERR(SEARCH(DM$1,Data!$H56)),"",";"&amp;DM$1&amp;";")</f>
        <v/>
      </c>
      <c r="DN55" t="str">
        <f>IF(ISERR(SEARCH(DN$1,Data!$H56)),"",";"&amp;DN$1&amp;";")</f>
        <v/>
      </c>
      <c r="DO55" t="str">
        <f>IF(ISERR(SEARCH(DO$1,Data!$H56)),"",";"&amp;DO$1&amp;";")</f>
        <v/>
      </c>
      <c r="DP55" t="str">
        <f>IF(ISERR(SEARCH(DP$1,Data!$H56)),"",";"&amp;DP$1&amp;";")</f>
        <v/>
      </c>
      <c r="DQ55" t="str">
        <f>IF(ISERR(SEARCH(DQ$1,Data!$H56)),"",";"&amp;DQ$1&amp;";")</f>
        <v/>
      </c>
      <c r="DR55" t="str">
        <f>IF(ISERR(SEARCH(DR$1,Data!$H56)),"",";"&amp;DR$1&amp;";")</f>
        <v/>
      </c>
      <c r="DS55" t="str">
        <f>IF(ISERR(SEARCH(DS$1,Data!$H56)),"",";"&amp;DS$1&amp;";")</f>
        <v/>
      </c>
      <c r="DT55" t="str">
        <f>IF(ISERR(SEARCH(DT$1,Data!$H56)),"",";"&amp;DT$1&amp;";")</f>
        <v/>
      </c>
      <c r="DU55" t="str">
        <f>IF(ISERR(SEARCH(DU$1,Data!$H56)),"",";"&amp;DU$1&amp;";")</f>
        <v/>
      </c>
    </row>
    <row r="56" spans="1:125" x14ac:dyDescent="0.3">
      <c r="A56" t="str">
        <f>Tableau1[[#This Row],[name]]</f>
        <v>Biggs Darklighter</v>
      </c>
      <c r="B56" t="str">
        <f>IF(ISERROR(Tableau3[[#This Row],[Second semi-colon]]), "", MID(Tableau3[[#This Row],[Concatenation]], 2, Tableau3[[#This Row],[Second semi-colon]]-2))</f>
        <v/>
      </c>
      <c r="C56" t="e">
        <f>SEARCH(" ;",Tableau3[[#This Row],[Concatenation]])</f>
        <v>#VALUE!</v>
      </c>
      <c r="D56" t="str">
        <f>'Search for homeplanet'!I56&amp; 'Search for homeplanet'!J56&amp; 'Search for homeplanet'!K56&amp; 'Search for homeplanet'!L56&amp; 'Search for homeplanet'!M56&amp; 'Search for homeplanet'!N56&amp; 'Search for homeplanet'!O56&amp; 'Search for homeplanet'!P56&amp; 'Search for homeplanet'!Q56&amp; 'Search for homeplanet'!R56&amp; 'Search for homeplanet'!S56&amp; 'Search for homeplanet'!T56&amp; 'Search for homeplanet'!U56&amp; 'Search for homeplanet'!V56&amp; 'Search for homeplanet'!W56&amp; 'Search for homeplanet'!X56&amp; 'Search for homeplanet'!Y56&amp; 'Search for homeplanet'!Z56&amp; 'Search for homeplanet'!AA56&amp; 'Search for homeplanet'!AB56&amp; 'Search for homeplanet'!AC56&amp; 'Search for homeplanet'!AD56&amp; 'Search for homeplanet'!AE56&amp; 'Search for homeplanet'!AF56&amp; 'Search for homeplanet'!AG56&amp; 'Search for homeplanet'!AH56&amp; 'Search for homeplanet'!AI56&amp; 'Search for homeplanet'!AJ56&amp; 'Search for homeplanet'!AK56&amp; 'Search for homeplanet'!AL56&amp; 'Search for homeplanet'!AM56&amp; 'Search for homeplanet'!AN56&amp; 'Search for homeplanet'!AO56&amp; 'Search for homeplanet'!AP56&amp; 'Search for homeplanet'!AQ56&amp; 'Search for homeplanet'!AR56&amp; 'Search for homeplanet'!AS56&amp; 'Search for homeplanet'!AT56&amp; 'Search for homeplanet'!AU56&amp; 'Search for homeplanet'!AV56&amp; 'Search for homeplanet'!AW56&amp; 'Search for homeplanet'!AX56&amp; 'Search for homeplanet'!AY56&amp; 'Search for homeplanet'!AZ56&amp; 'Search for homeplanet'!BA56&amp; 'Search for homeplanet'!BB56&amp; 'Search for homeplanet'!BC56&amp; 'Search for homeplanet'!BD56&amp; 'Search for homeplanet'!BE56&amp; 'Search for homeplanet'!BF56&amp; 'Search for homeplanet'!BG56&amp; 'Search for homeplanet'!BH56&amp; 'Search for homeplanet'!BI56&amp; 'Search for homeplanet'!BJ56&amp; 'Search for homeplanet'!BK56&amp; 'Search for homeplanet'!BL56&amp; 'Search for homeplanet'!BM56&amp; 'Search for homeplanet'!BN56&amp; 'Search for homeplanet'!BO56&amp; 'Search for homeplanet'!BP56&amp; 'Search for homeplanet'!BQ56&amp; 'Search for homeplanet'!BR56&amp; 'Search for homeplanet'!BS56&amp; 'Search for homeplanet'!BT56&amp; 'Search for homeplanet'!BU56&amp; 'Search for homeplanet'!BV56&amp; 'Search for homeplanet'!BW56&amp; 'Search for homeplanet'!BX56&amp; 'Search for homeplanet'!BY56&amp; 'Search for homeplanet'!BZ56&amp; 'Search for homeplanet'!CA56&amp; 'Search for homeplanet'!CB56&amp; 'Search for homeplanet'!CC56&amp; 'Search for homeplanet'!CD56&amp; 'Search for homeplanet'!CE56&amp; 'Search for homeplanet'!CF56&amp; 'Search for homeplanet'!CG56&amp; 'Search for homeplanet'!CH56&amp; 'Search for homeplanet'!CI56&amp; 'Search for homeplanet'!CJ56&amp; 'Search for homeplanet'!CK56&amp; 'Search for homeplanet'!CL56&amp; 'Search for homeplanet'!CM56&amp; 'Search for homeplanet'!CN56&amp; 'Search for homeplanet'!CO56&amp; 'Search for homeplanet'!CP56&amp; 'Search for homeplanet'!CQ56&amp; 'Search for homeplanet'!CR56&amp; 'Search for homeplanet'!CS56&amp; 'Search for homeplanet'!CT56&amp; 'Search for homeplanet'!CU56&amp; 'Search for homeplanet'!CV56&amp; 'Search for homeplanet'!CW56&amp; 'Search for homeplanet'!CX56&amp; 'Search for homeplanet'!CY56&amp; 'Search for homeplanet'!CZ56&amp; 'Search for homeplanet'!DA56&amp; 'Search for homeplanet'!DB56&amp; 'Search for homeplanet'!DC56&amp; 'Search for homeplanet'!DD56&amp; 'Search for homeplanet'!DE56&amp; 'Search for homeplanet'!DF56&amp; 'Search for homeplanet'!DG56&amp; 'Search for homeplanet'!DH56&amp; 'Search for homeplanet'!DI56&amp; 'Search for homeplanet'!DJ56&amp; 'Search for homeplanet'!DK56&amp; 'Search for homeplanet'!DL56&amp; 'Search for homeplanet'!DM56&amp; 'Search for homeplanet'!DN56&amp; 'Search for homeplanet'!DO56&amp; 'Search for homeplanet'!DP56&amp; 'Search for homeplanet'!DQ56&amp; 'Search for homeplanet'!DR56&amp; 'Search for homeplanet'!DS56&amp; 'Search for homeplanet'!DT56&amp; 'Search for homeplanet'!DU56</f>
        <v/>
      </c>
      <c r="I56" t="str">
        <f>IF(ISERR(SEARCH(I$1,Data!$H57)),"",";"&amp;I$1&amp;";")</f>
        <v/>
      </c>
      <c r="J56" t="str">
        <f>IF(ISERR(SEARCH(J$1,Data!$H57)),"",";"&amp;J$1&amp;";")</f>
        <v/>
      </c>
      <c r="K56" t="str">
        <f>IF(ISERR(SEARCH(K$1,Data!$H57)),"",";"&amp;K$1&amp;";")</f>
        <v/>
      </c>
      <c r="L56" t="str">
        <f>IF(ISERR(SEARCH(L$1,Data!$H57)),"",";"&amp;L$1&amp;";")</f>
        <v/>
      </c>
      <c r="M56" t="str">
        <f>IF(ISERR(SEARCH(M$1,Data!$H57)),"",";"&amp;M$1&amp;";")</f>
        <v/>
      </c>
      <c r="N56" t="str">
        <f>IF(ISERR(SEARCH(N$1,Data!$H57)),"",";"&amp;N$1&amp;";")</f>
        <v/>
      </c>
      <c r="O56" t="str">
        <f>IF(ISERR(SEARCH(O$1,Data!$H57)),"",";"&amp;O$1&amp;";")</f>
        <v/>
      </c>
      <c r="P56" t="str">
        <f>IF(ISERR(SEARCH(P$1,Data!$H57)),"",";"&amp;P$1&amp;";")</f>
        <v/>
      </c>
      <c r="Q56" t="str">
        <f>IF(ISERR(SEARCH(Q$1,Data!$H57)),"",";"&amp;Q$1&amp;";")</f>
        <v/>
      </c>
      <c r="R56" t="str">
        <f>IF(ISERR(SEARCH(R$1,Data!$H57)),"",";"&amp;R$1&amp;";")</f>
        <v/>
      </c>
      <c r="S56" t="str">
        <f>IF(ISERR(SEARCH(S$1,Data!$H57)),"",";"&amp;S$1&amp;";")</f>
        <v/>
      </c>
      <c r="T56" t="str">
        <f>IF(ISERR(SEARCH(T$1,Data!$H57)),"",";"&amp;T$1&amp;";")</f>
        <v/>
      </c>
      <c r="U56" t="str">
        <f>IF(ISERR(SEARCH(U$1,Data!$H57)),"",";"&amp;U$1&amp;";")</f>
        <v/>
      </c>
      <c r="V56" t="str">
        <f>IF(ISERR(SEARCH(V$1,Data!$H57)),"",";"&amp;V$1&amp;";")</f>
        <v/>
      </c>
      <c r="W56" t="str">
        <f>IF(ISERR(SEARCH(W$1,Data!$H57)),"",";"&amp;W$1&amp;";")</f>
        <v/>
      </c>
      <c r="X56" t="str">
        <f>IF(ISERR(SEARCH(X$1,Data!$H57)),"",";"&amp;X$1&amp;";")</f>
        <v/>
      </c>
      <c r="Y56" t="str">
        <f>IF(ISERR(SEARCH(Y$1,Data!$H57)),"",";"&amp;Y$1&amp;";")</f>
        <v/>
      </c>
      <c r="Z56" t="str">
        <f>IF(ISERR(SEARCH(Z$1,Data!$H57)),"",";"&amp;Z$1&amp;";")</f>
        <v/>
      </c>
      <c r="AA56" t="str">
        <f>IF(ISERR(SEARCH(AA$1,Data!$H57)),"",";"&amp;AA$1&amp;";")</f>
        <v/>
      </c>
      <c r="AB56" t="str">
        <f>IF(ISERR(SEARCH(AB$1,Data!$H57)),"",";"&amp;AB$1&amp;";")</f>
        <v/>
      </c>
      <c r="AC56" t="str">
        <f>IF(ISERR(SEARCH(AC$1,Data!$H57)),"",";"&amp;AC$1&amp;";")</f>
        <v/>
      </c>
      <c r="AD56" t="str">
        <f>IF(ISERR(SEARCH(AD$1,Data!$H57)),"",";"&amp;AD$1&amp;";")</f>
        <v/>
      </c>
      <c r="AE56" t="str">
        <f>IF(ISERR(SEARCH(AE$1,Data!$H57)),"",";"&amp;AE$1&amp;";")</f>
        <v/>
      </c>
      <c r="AF56" t="str">
        <f>IF(ISERR(SEARCH(AF$1,Data!$H57)),"",";"&amp;AF$1&amp;";")</f>
        <v/>
      </c>
      <c r="AG56" t="str">
        <f>IF(ISERR(SEARCH(AG$1,Data!$H57)),"",";"&amp;AG$1&amp;";")</f>
        <v/>
      </c>
      <c r="AH56" t="str">
        <f>IF(ISERR(SEARCH(AH$1,Data!$H57)),"",";"&amp;AH$1&amp;";")</f>
        <v/>
      </c>
      <c r="AI56" t="str">
        <f>IF(ISERR(SEARCH(AI$1,Data!$H57)),"",";"&amp;AI$1&amp;";")</f>
        <v/>
      </c>
      <c r="AJ56" t="str">
        <f>IF(ISERR(SEARCH(AJ$1,Data!$H57)),"",";"&amp;AJ$1&amp;";")</f>
        <v/>
      </c>
      <c r="AK56" t="str">
        <f>IF(ISERR(SEARCH(AK$1,Data!$H57)),"",";"&amp;AK$1&amp;";")</f>
        <v/>
      </c>
      <c r="AL56" t="str">
        <f>IF(ISERR(SEARCH(AL$1,Data!$H57)),"",";"&amp;AL$1&amp;";")</f>
        <v/>
      </c>
      <c r="AM56" t="str">
        <f>IF(ISERR(SEARCH(AM$1,Data!$H57)),"",";"&amp;AM$1&amp;";")</f>
        <v/>
      </c>
      <c r="AN56" t="str">
        <f>IF(ISERR(SEARCH(AN$1,Data!$H57)),"",";"&amp;AN$1&amp;";")</f>
        <v/>
      </c>
      <c r="AO56" t="str">
        <f>IF(ISERR(SEARCH(AO$1,Data!$H57)),"",";"&amp;AO$1&amp;";")</f>
        <v/>
      </c>
      <c r="AP56" t="str">
        <f>IF(ISERR(SEARCH(AP$1,Data!$H57)),"",";"&amp;AP$1&amp;";")</f>
        <v/>
      </c>
      <c r="AQ56" t="str">
        <f>IF(ISERR(SEARCH(AQ$1,Data!$H57)),"",";"&amp;AQ$1&amp;";")</f>
        <v/>
      </c>
      <c r="AR56" t="str">
        <f>IF(ISERR(SEARCH(AR$1,Data!$H57)),"",";"&amp;AR$1&amp;";")</f>
        <v/>
      </c>
      <c r="AS56" t="str">
        <f>IF(ISERR(SEARCH(AS$1,Data!$H57)),"",";"&amp;AS$1&amp;";")</f>
        <v/>
      </c>
      <c r="AT56" t="str">
        <f>IF(ISERR(SEARCH(AT$1,Data!$H57)),"",";"&amp;AT$1&amp;";")</f>
        <v/>
      </c>
      <c r="AU56" t="str">
        <f>IF(ISERR(SEARCH(AU$1,Data!$H57)),"",";"&amp;AU$1&amp;";")</f>
        <v/>
      </c>
      <c r="AV56" t="str">
        <f>IF(ISERR(SEARCH(AV$1,Data!$H57)),"",";"&amp;AV$1&amp;";")</f>
        <v/>
      </c>
      <c r="AW56" t="str">
        <f>IF(ISERR(SEARCH(AW$1,Data!$H57)),"",";"&amp;AW$1&amp;";")</f>
        <v/>
      </c>
      <c r="AX56" t="str">
        <f>IF(ISERR(SEARCH(AX$1,Data!$H57)),"",";"&amp;AX$1&amp;";")</f>
        <v/>
      </c>
      <c r="AY56" t="str">
        <f>IF(ISERR(SEARCH(AY$1,Data!$H57)),"",";"&amp;AY$1&amp;";")</f>
        <v/>
      </c>
      <c r="AZ56" t="str">
        <f>IF(ISERR(SEARCH(AZ$1,Data!$H57)),"",";"&amp;AZ$1&amp;";")</f>
        <v/>
      </c>
      <c r="BA56" t="str">
        <f>IF(ISERR(SEARCH(BA$1,Data!$H57)),"",";"&amp;BA$1&amp;";")</f>
        <v/>
      </c>
      <c r="BB56" t="str">
        <f>IF(ISERR(SEARCH(BB$1,Data!$H57)),"",";"&amp;BB$1&amp;";")</f>
        <v/>
      </c>
      <c r="BC56" t="str">
        <f>IF(ISERR(SEARCH(BC$1,Data!$H57)),"",";"&amp;BC$1&amp;";")</f>
        <v/>
      </c>
      <c r="BD56" t="str">
        <f>IF(ISERR(SEARCH(BD$1,Data!$H57)),"",";"&amp;BD$1&amp;";")</f>
        <v/>
      </c>
      <c r="BE56" t="str">
        <f>IF(ISERR(SEARCH(BE$1,Data!$H57)),"",";"&amp;BE$1&amp;";")</f>
        <v/>
      </c>
      <c r="BF56" t="str">
        <f>IF(ISERR(SEARCH(BF$1,Data!$H57)),"",";"&amp;BF$1&amp;";")</f>
        <v/>
      </c>
      <c r="BG56" t="str">
        <f>IF(ISERR(SEARCH(BG$1,Data!$H57)),"",";"&amp;BG$1&amp;";")</f>
        <v/>
      </c>
      <c r="BH56" t="str">
        <f>IF(ISERR(SEARCH(BH$1,Data!$H57)),"",";"&amp;BH$1&amp;";")</f>
        <v/>
      </c>
      <c r="BI56" t="str">
        <f>IF(ISERR(SEARCH(BI$1,Data!$H57)),"",";"&amp;BI$1&amp;";")</f>
        <v/>
      </c>
      <c r="BJ56" t="str">
        <f>IF(ISERR(SEARCH(BJ$1,Data!$H57)),"",";"&amp;BJ$1&amp;";")</f>
        <v/>
      </c>
      <c r="BK56" t="str">
        <f>IF(ISERR(SEARCH(BK$1,Data!$H57)),"",";"&amp;BK$1&amp;";")</f>
        <v/>
      </c>
      <c r="BL56" t="str">
        <f>IF(ISERR(SEARCH(BL$1,Data!$H57)),"",";"&amp;BL$1&amp;";")</f>
        <v/>
      </c>
      <c r="BM56" t="str">
        <f>IF(ISERR(SEARCH(BM$1,Data!$H57)),"",";"&amp;BM$1&amp;";")</f>
        <v/>
      </c>
      <c r="BN56" t="str">
        <f>IF(ISERR(SEARCH(BN$1,Data!$H57)),"",";"&amp;BN$1&amp;";")</f>
        <v/>
      </c>
      <c r="BO56" t="str">
        <f>IF(ISERR(SEARCH(BO$1,Data!$H57)),"",";"&amp;BO$1&amp;";")</f>
        <v/>
      </c>
      <c r="BP56" t="str">
        <f>IF(ISERR(SEARCH(BP$1,Data!$H57)),"",";"&amp;BP$1&amp;";")</f>
        <v/>
      </c>
      <c r="BQ56" t="str">
        <f>IF(ISERR(SEARCH(BQ$1,Data!$H57)),"",";"&amp;BQ$1&amp;";")</f>
        <v/>
      </c>
      <c r="BR56" t="str">
        <f>IF(ISERR(SEARCH(BR$1,Data!$H57)),"",";"&amp;BR$1&amp;";")</f>
        <v/>
      </c>
      <c r="BS56" t="str">
        <f>IF(ISERR(SEARCH(BS$1,Data!$H57)),"",";"&amp;BS$1&amp;";")</f>
        <v/>
      </c>
      <c r="BT56" t="str">
        <f>IF(ISERR(SEARCH(BT$1,Data!$H57)),"",";"&amp;BT$1&amp;";")</f>
        <v/>
      </c>
      <c r="BU56" t="str">
        <f>IF(ISERR(SEARCH(BU$1,Data!$H57)),"",";"&amp;BU$1&amp;";")</f>
        <v/>
      </c>
      <c r="BV56" t="str">
        <f>IF(ISERR(SEARCH(BV$1,Data!$H57)),"",";"&amp;BV$1&amp;";")</f>
        <v/>
      </c>
      <c r="BW56" t="str">
        <f>IF(ISERR(SEARCH(BW$1,Data!$H57)),"",";"&amp;BW$1&amp;";")</f>
        <v/>
      </c>
      <c r="BX56" t="str">
        <f>IF(ISERR(SEARCH(BX$1,Data!$H57)),"",";"&amp;BX$1&amp;";")</f>
        <v/>
      </c>
      <c r="BY56" t="str">
        <f>IF(ISERR(SEARCH(BY$1,Data!$H57)),"",";"&amp;BY$1&amp;";")</f>
        <v/>
      </c>
      <c r="BZ56" t="str">
        <f>IF(ISERR(SEARCH(BZ$1,Data!$H57)),"",";"&amp;BZ$1&amp;";")</f>
        <v/>
      </c>
      <c r="CA56" t="str">
        <f>IF(ISERR(SEARCH(CA$1,Data!$H57)),"",";"&amp;CA$1&amp;";")</f>
        <v/>
      </c>
      <c r="CB56" t="str">
        <f>IF(ISERR(SEARCH(CB$1,Data!$H57)),"",";"&amp;CB$1&amp;";")</f>
        <v/>
      </c>
      <c r="CC56" t="str">
        <f>IF(ISERR(SEARCH(CC$1,Data!$H57)),"",";"&amp;CC$1&amp;";")</f>
        <v/>
      </c>
      <c r="CD56" t="str">
        <f>IF(ISERR(SEARCH(CD$1,Data!$H57)),"",";"&amp;CD$1&amp;";")</f>
        <v/>
      </c>
      <c r="CE56" t="str">
        <f>IF(ISERR(SEARCH(CE$1,Data!$H57)),"",";"&amp;CE$1&amp;";")</f>
        <v/>
      </c>
      <c r="CF56" t="str">
        <f>IF(ISERR(SEARCH(CF$1,Data!$H57)),"",";"&amp;CF$1&amp;";")</f>
        <v/>
      </c>
      <c r="CG56" t="str">
        <f>IF(ISERR(SEARCH(CG$1,Data!$H57)),"",";"&amp;CG$1&amp;";")</f>
        <v/>
      </c>
      <c r="CH56" t="str">
        <f>IF(ISERR(SEARCH(CH$1,Data!$H57)),"",";"&amp;CH$1&amp;";")</f>
        <v/>
      </c>
      <c r="CI56" t="str">
        <f>IF(ISERR(SEARCH(CI$1,Data!$H57)),"",";"&amp;CI$1&amp;";")</f>
        <v/>
      </c>
      <c r="CJ56" t="str">
        <f>IF(ISERR(SEARCH(CJ$1,Data!$H57)),"",";"&amp;CJ$1&amp;";")</f>
        <v/>
      </c>
      <c r="CK56" t="str">
        <f>IF(ISERR(SEARCH(CK$1,Data!$H57)),"",";"&amp;CK$1&amp;";")</f>
        <v/>
      </c>
      <c r="CL56" t="str">
        <f>IF(ISERR(SEARCH(CL$1,Data!$H57)),"",";"&amp;CL$1&amp;";")</f>
        <v/>
      </c>
      <c r="CM56" t="str">
        <f>IF(ISERR(SEARCH(CM$1,Data!$H57)),"",";"&amp;CM$1&amp;";")</f>
        <v/>
      </c>
      <c r="CN56" t="str">
        <f>IF(ISERR(SEARCH(CN$1,Data!$H57)),"",";"&amp;CN$1&amp;";")</f>
        <v/>
      </c>
      <c r="CO56" t="str">
        <f>IF(ISERR(SEARCH(CO$1,Data!$H57)),"",";"&amp;CO$1&amp;";")</f>
        <v/>
      </c>
      <c r="CP56" t="str">
        <f>IF(ISERR(SEARCH(CP$1,Data!$H57)),"",";"&amp;CP$1&amp;";")</f>
        <v/>
      </c>
      <c r="CQ56" t="str">
        <f>IF(ISERR(SEARCH(CQ$1,Data!$H57)),"",";"&amp;CQ$1&amp;";")</f>
        <v/>
      </c>
      <c r="CR56" t="str">
        <f>IF(ISERR(SEARCH(CR$1,Data!$H57)),"",";"&amp;CR$1&amp;";")</f>
        <v/>
      </c>
      <c r="CS56" t="str">
        <f>IF(ISERR(SEARCH(CS$1,Data!$H57)),"",";"&amp;CS$1&amp;";")</f>
        <v/>
      </c>
      <c r="CT56" t="str">
        <f>IF(ISERR(SEARCH(CT$1,Data!$H57)),"",";"&amp;CT$1&amp;";")</f>
        <v/>
      </c>
      <c r="CU56" t="str">
        <f>IF(ISERR(SEARCH(CU$1,Data!$H57)),"",";"&amp;CU$1&amp;";")</f>
        <v/>
      </c>
      <c r="CV56" t="str">
        <f>IF(ISERR(SEARCH(CV$1,Data!$H57)),"",";"&amp;CV$1&amp;";")</f>
        <v/>
      </c>
      <c r="CW56" t="str">
        <f>IF(ISERR(SEARCH(CW$1,Data!$H57)),"",";"&amp;CW$1&amp;";")</f>
        <v/>
      </c>
      <c r="CX56" t="str">
        <f>IF(ISERR(SEARCH(CX$1,Data!$H57)),"",";"&amp;CX$1&amp;";")</f>
        <v/>
      </c>
      <c r="CY56" t="str">
        <f>IF(ISERR(SEARCH(CY$1,Data!$H57)),"",";"&amp;CY$1&amp;";")</f>
        <v/>
      </c>
      <c r="CZ56" t="str">
        <f>IF(ISERR(SEARCH(CZ$1,Data!$H57)),"",";"&amp;CZ$1&amp;";")</f>
        <v/>
      </c>
      <c r="DA56" t="str">
        <f>IF(ISERR(SEARCH(DA$1,Data!$H57)),"",";"&amp;DA$1&amp;";")</f>
        <v/>
      </c>
      <c r="DB56" t="str">
        <f>IF(ISERR(SEARCH(DB$1,Data!$H57)),"",";"&amp;DB$1&amp;";")</f>
        <v/>
      </c>
      <c r="DC56" t="str">
        <f>IF(ISERR(SEARCH(DC$1,Data!$H57)),"",";"&amp;DC$1&amp;";")</f>
        <v/>
      </c>
      <c r="DD56" t="str">
        <f>IF(ISERR(SEARCH(DD$1,Data!$H57)),"",";"&amp;DD$1&amp;";")</f>
        <v/>
      </c>
      <c r="DE56" t="str">
        <f>IF(ISERR(SEARCH(DE$1,Data!$H57)),"",";"&amp;DE$1&amp;";")</f>
        <v/>
      </c>
      <c r="DF56" t="str">
        <f>IF(ISERR(SEARCH(DF$1,Data!$H57)),"",";"&amp;DF$1&amp;";")</f>
        <v/>
      </c>
      <c r="DG56" t="str">
        <f>IF(ISERR(SEARCH(DG$1,Data!$H57)),"",";"&amp;DG$1&amp;";")</f>
        <v/>
      </c>
      <c r="DH56" t="str">
        <f>IF(ISERR(SEARCH(DH$1,Data!$H57)),"",";"&amp;DH$1&amp;";")</f>
        <v/>
      </c>
      <c r="DI56" t="str">
        <f>IF(ISERR(SEARCH(DI$1,Data!$H57)),"",";"&amp;DI$1&amp;";")</f>
        <v/>
      </c>
      <c r="DJ56" t="str">
        <f>IF(ISERR(SEARCH(DJ$1,Data!$H57)),"",";"&amp;DJ$1&amp;";")</f>
        <v/>
      </c>
      <c r="DK56" t="str">
        <f>IF(ISERR(SEARCH(DK$1,Data!$H57)),"",";"&amp;DK$1&amp;";")</f>
        <v/>
      </c>
      <c r="DL56" t="str">
        <f>IF(ISERR(SEARCH(DL$1,Data!$H57)),"",";"&amp;DL$1&amp;";")</f>
        <v/>
      </c>
      <c r="DM56" t="str">
        <f>IF(ISERR(SEARCH(DM$1,Data!$H57)),"",";"&amp;DM$1&amp;";")</f>
        <v/>
      </c>
      <c r="DN56" t="str">
        <f>IF(ISERR(SEARCH(DN$1,Data!$H57)),"",";"&amp;DN$1&amp;";")</f>
        <v/>
      </c>
      <c r="DO56" t="str">
        <f>IF(ISERR(SEARCH(DO$1,Data!$H57)),"",";"&amp;DO$1&amp;";")</f>
        <v/>
      </c>
      <c r="DP56" t="str">
        <f>IF(ISERR(SEARCH(DP$1,Data!$H57)),"",";"&amp;DP$1&amp;";")</f>
        <v/>
      </c>
      <c r="DQ56" t="str">
        <f>IF(ISERR(SEARCH(DQ$1,Data!$H57)),"",";"&amp;DQ$1&amp;";")</f>
        <v/>
      </c>
      <c r="DR56" t="str">
        <f>IF(ISERR(SEARCH(DR$1,Data!$H57)),"",";"&amp;DR$1&amp;";")</f>
        <v/>
      </c>
      <c r="DS56" t="str">
        <f>IF(ISERR(SEARCH(DS$1,Data!$H57)),"",";"&amp;DS$1&amp;";")</f>
        <v/>
      </c>
      <c r="DT56" t="str">
        <f>IF(ISERR(SEARCH(DT$1,Data!$H57)),"",";"&amp;DT$1&amp;";")</f>
        <v/>
      </c>
      <c r="DU56" t="str">
        <f>IF(ISERR(SEARCH(DU$1,Data!$H57)),"",";"&amp;DU$1&amp;";")</f>
        <v/>
      </c>
    </row>
    <row r="57" spans="1:125" x14ac:dyDescent="0.3">
      <c r="A57" t="str">
        <f>Tableau1[[#This Row],[name]]</f>
        <v>Lexi Dio</v>
      </c>
      <c r="B57" t="str">
        <f>IF(ISERROR(Tableau3[[#This Row],[Second semi-colon]]), "", MID(Tableau3[[#This Row],[Concatenation]], 2, Tableau3[[#This Row],[Second semi-colon]]-2))</f>
        <v/>
      </c>
      <c r="C57" t="e">
        <f>SEARCH(" ;",Tableau3[[#This Row],[Concatenation]])</f>
        <v>#VALUE!</v>
      </c>
      <c r="D57" t="str">
        <f>'Search for homeplanet'!I57&amp; 'Search for homeplanet'!J57&amp; 'Search for homeplanet'!K57&amp; 'Search for homeplanet'!L57&amp; 'Search for homeplanet'!M57&amp; 'Search for homeplanet'!N57&amp; 'Search for homeplanet'!O57&amp; 'Search for homeplanet'!P57&amp; 'Search for homeplanet'!Q57&amp; 'Search for homeplanet'!R57&amp; 'Search for homeplanet'!S57&amp; 'Search for homeplanet'!T57&amp; 'Search for homeplanet'!U57&amp; 'Search for homeplanet'!V57&amp; 'Search for homeplanet'!W57&amp; 'Search for homeplanet'!X57&amp; 'Search for homeplanet'!Y57&amp; 'Search for homeplanet'!Z57&amp; 'Search for homeplanet'!AA57&amp; 'Search for homeplanet'!AB57&amp; 'Search for homeplanet'!AC57&amp; 'Search for homeplanet'!AD57&amp; 'Search for homeplanet'!AE57&amp; 'Search for homeplanet'!AF57&amp; 'Search for homeplanet'!AG57&amp; 'Search for homeplanet'!AH57&amp; 'Search for homeplanet'!AI57&amp; 'Search for homeplanet'!AJ57&amp; 'Search for homeplanet'!AK57&amp; 'Search for homeplanet'!AL57&amp; 'Search for homeplanet'!AM57&amp; 'Search for homeplanet'!AN57&amp; 'Search for homeplanet'!AO57&amp; 'Search for homeplanet'!AP57&amp; 'Search for homeplanet'!AQ57&amp; 'Search for homeplanet'!AR57&amp; 'Search for homeplanet'!AS57&amp; 'Search for homeplanet'!AT57&amp; 'Search for homeplanet'!AU57&amp; 'Search for homeplanet'!AV57&amp; 'Search for homeplanet'!AW57&amp; 'Search for homeplanet'!AX57&amp; 'Search for homeplanet'!AY57&amp; 'Search for homeplanet'!AZ57&amp; 'Search for homeplanet'!BA57&amp; 'Search for homeplanet'!BB57&amp; 'Search for homeplanet'!BC57&amp; 'Search for homeplanet'!BD57&amp; 'Search for homeplanet'!BE57&amp; 'Search for homeplanet'!BF57&amp; 'Search for homeplanet'!BG57&amp; 'Search for homeplanet'!BH57&amp; 'Search for homeplanet'!BI57&amp; 'Search for homeplanet'!BJ57&amp; 'Search for homeplanet'!BK57&amp; 'Search for homeplanet'!BL57&amp; 'Search for homeplanet'!BM57&amp; 'Search for homeplanet'!BN57&amp; 'Search for homeplanet'!BO57&amp; 'Search for homeplanet'!BP57&amp; 'Search for homeplanet'!BQ57&amp; 'Search for homeplanet'!BR57&amp; 'Search for homeplanet'!BS57&amp; 'Search for homeplanet'!BT57&amp; 'Search for homeplanet'!BU57&amp; 'Search for homeplanet'!BV57&amp; 'Search for homeplanet'!BW57&amp; 'Search for homeplanet'!BX57&amp; 'Search for homeplanet'!BY57&amp; 'Search for homeplanet'!BZ57&amp; 'Search for homeplanet'!CA57&amp; 'Search for homeplanet'!CB57&amp; 'Search for homeplanet'!CC57&amp; 'Search for homeplanet'!CD57&amp; 'Search for homeplanet'!CE57&amp; 'Search for homeplanet'!CF57&amp; 'Search for homeplanet'!CG57&amp; 'Search for homeplanet'!CH57&amp; 'Search for homeplanet'!CI57&amp; 'Search for homeplanet'!CJ57&amp; 'Search for homeplanet'!CK57&amp; 'Search for homeplanet'!CL57&amp; 'Search for homeplanet'!CM57&amp; 'Search for homeplanet'!CN57&amp; 'Search for homeplanet'!CO57&amp; 'Search for homeplanet'!CP57&amp; 'Search for homeplanet'!CQ57&amp; 'Search for homeplanet'!CR57&amp; 'Search for homeplanet'!CS57&amp; 'Search for homeplanet'!CT57&amp; 'Search for homeplanet'!CU57&amp; 'Search for homeplanet'!CV57&amp; 'Search for homeplanet'!CW57&amp; 'Search for homeplanet'!CX57&amp; 'Search for homeplanet'!CY57&amp; 'Search for homeplanet'!CZ57&amp; 'Search for homeplanet'!DA57&amp; 'Search for homeplanet'!DB57&amp; 'Search for homeplanet'!DC57&amp; 'Search for homeplanet'!DD57&amp; 'Search for homeplanet'!DE57&amp; 'Search for homeplanet'!DF57&amp; 'Search for homeplanet'!DG57&amp; 'Search for homeplanet'!DH57&amp; 'Search for homeplanet'!DI57&amp; 'Search for homeplanet'!DJ57&amp; 'Search for homeplanet'!DK57&amp; 'Search for homeplanet'!DL57&amp; 'Search for homeplanet'!DM57&amp; 'Search for homeplanet'!DN57&amp; 'Search for homeplanet'!DO57&amp; 'Search for homeplanet'!DP57&amp; 'Search for homeplanet'!DQ57&amp; 'Search for homeplanet'!DR57&amp; 'Search for homeplanet'!DS57&amp; 'Search for homeplanet'!DT57&amp; 'Search for homeplanet'!DU57</f>
        <v/>
      </c>
      <c r="I57" t="str">
        <f>IF(ISERR(SEARCH(I$1,Data!$H58)),"",";"&amp;I$1&amp;";")</f>
        <v/>
      </c>
      <c r="J57" t="str">
        <f>IF(ISERR(SEARCH(J$1,Data!$H58)),"",";"&amp;J$1&amp;";")</f>
        <v/>
      </c>
      <c r="K57" t="str">
        <f>IF(ISERR(SEARCH(K$1,Data!$H58)),"",";"&amp;K$1&amp;";")</f>
        <v/>
      </c>
      <c r="L57" t="str">
        <f>IF(ISERR(SEARCH(L$1,Data!$H58)),"",";"&amp;L$1&amp;";")</f>
        <v/>
      </c>
      <c r="M57" t="str">
        <f>IF(ISERR(SEARCH(M$1,Data!$H58)),"",";"&amp;M$1&amp;";")</f>
        <v/>
      </c>
      <c r="N57" t="str">
        <f>IF(ISERR(SEARCH(N$1,Data!$H58)),"",";"&amp;N$1&amp;";")</f>
        <v/>
      </c>
      <c r="O57" t="str">
        <f>IF(ISERR(SEARCH(O$1,Data!$H58)),"",";"&amp;O$1&amp;";")</f>
        <v/>
      </c>
      <c r="P57" t="str">
        <f>IF(ISERR(SEARCH(P$1,Data!$H58)),"",";"&amp;P$1&amp;";")</f>
        <v/>
      </c>
      <c r="Q57" t="str">
        <f>IF(ISERR(SEARCH(Q$1,Data!$H58)),"",";"&amp;Q$1&amp;";")</f>
        <v/>
      </c>
      <c r="R57" t="str">
        <f>IF(ISERR(SEARCH(R$1,Data!$H58)),"",";"&amp;R$1&amp;";")</f>
        <v/>
      </c>
      <c r="S57" t="str">
        <f>IF(ISERR(SEARCH(S$1,Data!$H58)),"",";"&amp;S$1&amp;";")</f>
        <v/>
      </c>
      <c r="T57" t="str">
        <f>IF(ISERR(SEARCH(T$1,Data!$H58)),"",";"&amp;T$1&amp;";")</f>
        <v/>
      </c>
      <c r="U57" t="str">
        <f>IF(ISERR(SEARCH(U$1,Data!$H58)),"",";"&amp;U$1&amp;";")</f>
        <v/>
      </c>
      <c r="V57" t="str">
        <f>IF(ISERR(SEARCH(V$1,Data!$H58)),"",";"&amp;V$1&amp;";")</f>
        <v/>
      </c>
      <c r="W57" t="str">
        <f>IF(ISERR(SEARCH(W$1,Data!$H58)),"",";"&amp;W$1&amp;";")</f>
        <v/>
      </c>
      <c r="X57" t="str">
        <f>IF(ISERR(SEARCH(X$1,Data!$H58)),"",";"&amp;X$1&amp;";")</f>
        <v/>
      </c>
      <c r="Y57" t="str">
        <f>IF(ISERR(SEARCH(Y$1,Data!$H58)),"",";"&amp;Y$1&amp;";")</f>
        <v/>
      </c>
      <c r="Z57" t="str">
        <f>IF(ISERR(SEARCH(Z$1,Data!$H58)),"",";"&amp;Z$1&amp;";")</f>
        <v/>
      </c>
      <c r="AA57" t="str">
        <f>IF(ISERR(SEARCH(AA$1,Data!$H58)),"",";"&amp;AA$1&amp;";")</f>
        <v/>
      </c>
      <c r="AB57" t="str">
        <f>IF(ISERR(SEARCH(AB$1,Data!$H58)),"",";"&amp;AB$1&amp;";")</f>
        <v/>
      </c>
      <c r="AC57" t="str">
        <f>IF(ISERR(SEARCH(AC$1,Data!$H58)),"",";"&amp;AC$1&amp;";")</f>
        <v/>
      </c>
      <c r="AD57" t="str">
        <f>IF(ISERR(SEARCH(AD$1,Data!$H58)),"",";"&amp;AD$1&amp;";")</f>
        <v/>
      </c>
      <c r="AE57" t="str">
        <f>IF(ISERR(SEARCH(AE$1,Data!$H58)),"",";"&amp;AE$1&amp;";")</f>
        <v/>
      </c>
      <c r="AF57" t="str">
        <f>IF(ISERR(SEARCH(AF$1,Data!$H58)),"",";"&amp;AF$1&amp;";")</f>
        <v/>
      </c>
      <c r="AG57" t="str">
        <f>IF(ISERR(SEARCH(AG$1,Data!$H58)),"",";"&amp;AG$1&amp;";")</f>
        <v/>
      </c>
      <c r="AH57" t="str">
        <f>IF(ISERR(SEARCH(AH$1,Data!$H58)),"",";"&amp;AH$1&amp;";")</f>
        <v/>
      </c>
      <c r="AI57" t="str">
        <f>IF(ISERR(SEARCH(AI$1,Data!$H58)),"",";"&amp;AI$1&amp;";")</f>
        <v/>
      </c>
      <c r="AJ57" t="str">
        <f>IF(ISERR(SEARCH(AJ$1,Data!$H58)),"",";"&amp;AJ$1&amp;";")</f>
        <v/>
      </c>
      <c r="AK57" t="str">
        <f>IF(ISERR(SEARCH(AK$1,Data!$H58)),"",";"&amp;AK$1&amp;";")</f>
        <v/>
      </c>
      <c r="AL57" t="str">
        <f>IF(ISERR(SEARCH(AL$1,Data!$H58)),"",";"&amp;AL$1&amp;";")</f>
        <v/>
      </c>
      <c r="AM57" t="str">
        <f>IF(ISERR(SEARCH(AM$1,Data!$H58)),"",";"&amp;AM$1&amp;";")</f>
        <v/>
      </c>
      <c r="AN57" t="str">
        <f>IF(ISERR(SEARCH(AN$1,Data!$H58)),"",";"&amp;AN$1&amp;";")</f>
        <v/>
      </c>
      <c r="AO57" t="str">
        <f>IF(ISERR(SEARCH(AO$1,Data!$H58)),"",";"&amp;AO$1&amp;";")</f>
        <v/>
      </c>
      <c r="AP57" t="str">
        <f>IF(ISERR(SEARCH(AP$1,Data!$H58)),"",";"&amp;AP$1&amp;";")</f>
        <v/>
      </c>
      <c r="AQ57" t="str">
        <f>IF(ISERR(SEARCH(AQ$1,Data!$H58)),"",";"&amp;AQ$1&amp;";")</f>
        <v/>
      </c>
      <c r="AR57" t="str">
        <f>IF(ISERR(SEARCH(AR$1,Data!$H58)),"",";"&amp;AR$1&amp;";")</f>
        <v/>
      </c>
      <c r="AS57" t="str">
        <f>IF(ISERR(SEARCH(AS$1,Data!$H58)),"",";"&amp;AS$1&amp;";")</f>
        <v/>
      </c>
      <c r="AT57" t="str">
        <f>IF(ISERR(SEARCH(AT$1,Data!$H58)),"",";"&amp;AT$1&amp;";")</f>
        <v/>
      </c>
      <c r="AU57" t="str">
        <f>IF(ISERR(SEARCH(AU$1,Data!$H58)),"",";"&amp;AU$1&amp;";")</f>
        <v/>
      </c>
      <c r="AV57" t="str">
        <f>IF(ISERR(SEARCH(AV$1,Data!$H58)),"",";"&amp;AV$1&amp;";")</f>
        <v/>
      </c>
      <c r="AW57" t="str">
        <f>IF(ISERR(SEARCH(AW$1,Data!$H58)),"",";"&amp;AW$1&amp;";")</f>
        <v/>
      </c>
      <c r="AX57" t="str">
        <f>IF(ISERR(SEARCH(AX$1,Data!$H58)),"",";"&amp;AX$1&amp;";")</f>
        <v/>
      </c>
      <c r="AY57" t="str">
        <f>IF(ISERR(SEARCH(AY$1,Data!$H58)),"",";"&amp;AY$1&amp;";")</f>
        <v/>
      </c>
      <c r="AZ57" t="str">
        <f>IF(ISERR(SEARCH(AZ$1,Data!$H58)),"",";"&amp;AZ$1&amp;";")</f>
        <v/>
      </c>
      <c r="BA57" t="str">
        <f>IF(ISERR(SEARCH(BA$1,Data!$H58)),"",";"&amp;BA$1&amp;";")</f>
        <v/>
      </c>
      <c r="BB57" t="str">
        <f>IF(ISERR(SEARCH(BB$1,Data!$H58)),"",";"&amp;BB$1&amp;";")</f>
        <v/>
      </c>
      <c r="BC57" t="str">
        <f>IF(ISERR(SEARCH(BC$1,Data!$H58)),"",";"&amp;BC$1&amp;";")</f>
        <v/>
      </c>
      <c r="BD57" t="str">
        <f>IF(ISERR(SEARCH(BD$1,Data!$H58)),"",";"&amp;BD$1&amp;";")</f>
        <v/>
      </c>
      <c r="BE57" t="str">
        <f>IF(ISERR(SEARCH(BE$1,Data!$H58)),"",";"&amp;BE$1&amp;";")</f>
        <v/>
      </c>
      <c r="BF57" t="str">
        <f>IF(ISERR(SEARCH(BF$1,Data!$H58)),"",";"&amp;BF$1&amp;";")</f>
        <v/>
      </c>
      <c r="BG57" t="str">
        <f>IF(ISERR(SEARCH(BG$1,Data!$H58)),"",";"&amp;BG$1&amp;";")</f>
        <v/>
      </c>
      <c r="BH57" t="str">
        <f>IF(ISERR(SEARCH(BH$1,Data!$H58)),"",";"&amp;BH$1&amp;";")</f>
        <v/>
      </c>
      <c r="BI57" t="str">
        <f>IF(ISERR(SEARCH(BI$1,Data!$H58)),"",";"&amp;BI$1&amp;";")</f>
        <v/>
      </c>
      <c r="BJ57" t="str">
        <f>IF(ISERR(SEARCH(BJ$1,Data!$H58)),"",";"&amp;BJ$1&amp;";")</f>
        <v/>
      </c>
      <c r="BK57" t="str">
        <f>IF(ISERR(SEARCH(BK$1,Data!$H58)),"",";"&amp;BK$1&amp;";")</f>
        <v/>
      </c>
      <c r="BL57" t="str">
        <f>IF(ISERR(SEARCH(BL$1,Data!$H58)),"",";"&amp;BL$1&amp;";")</f>
        <v/>
      </c>
      <c r="BM57" t="str">
        <f>IF(ISERR(SEARCH(BM$1,Data!$H58)),"",";"&amp;BM$1&amp;";")</f>
        <v/>
      </c>
      <c r="BN57" t="str">
        <f>IF(ISERR(SEARCH(BN$1,Data!$H58)),"",";"&amp;BN$1&amp;";")</f>
        <v/>
      </c>
      <c r="BO57" t="str">
        <f>IF(ISERR(SEARCH(BO$1,Data!$H58)),"",";"&amp;BO$1&amp;";")</f>
        <v/>
      </c>
      <c r="BP57" t="str">
        <f>IF(ISERR(SEARCH(BP$1,Data!$H58)),"",";"&amp;BP$1&amp;";")</f>
        <v/>
      </c>
      <c r="BQ57" t="str">
        <f>IF(ISERR(SEARCH(BQ$1,Data!$H58)),"",";"&amp;BQ$1&amp;";")</f>
        <v/>
      </c>
      <c r="BR57" t="str">
        <f>IF(ISERR(SEARCH(BR$1,Data!$H58)),"",";"&amp;BR$1&amp;";")</f>
        <v/>
      </c>
      <c r="BS57" t="str">
        <f>IF(ISERR(SEARCH(BS$1,Data!$H58)),"",";"&amp;BS$1&amp;";")</f>
        <v/>
      </c>
      <c r="BT57" t="str">
        <f>IF(ISERR(SEARCH(BT$1,Data!$H58)),"",";"&amp;BT$1&amp;";")</f>
        <v/>
      </c>
      <c r="BU57" t="str">
        <f>IF(ISERR(SEARCH(BU$1,Data!$H58)),"",";"&amp;BU$1&amp;";")</f>
        <v/>
      </c>
      <c r="BV57" t="str">
        <f>IF(ISERR(SEARCH(BV$1,Data!$H58)),"",";"&amp;BV$1&amp;";")</f>
        <v/>
      </c>
      <c r="BW57" t="str">
        <f>IF(ISERR(SEARCH(BW$1,Data!$H58)),"",";"&amp;BW$1&amp;";")</f>
        <v/>
      </c>
      <c r="BX57" t="str">
        <f>IF(ISERR(SEARCH(BX$1,Data!$H58)),"",";"&amp;BX$1&amp;";")</f>
        <v/>
      </c>
      <c r="BY57" t="str">
        <f>IF(ISERR(SEARCH(BY$1,Data!$H58)),"",";"&amp;BY$1&amp;";")</f>
        <v/>
      </c>
      <c r="BZ57" t="str">
        <f>IF(ISERR(SEARCH(BZ$1,Data!$H58)),"",";"&amp;BZ$1&amp;";")</f>
        <v/>
      </c>
      <c r="CA57" t="str">
        <f>IF(ISERR(SEARCH(CA$1,Data!$H58)),"",";"&amp;CA$1&amp;";")</f>
        <v/>
      </c>
      <c r="CB57" t="str">
        <f>IF(ISERR(SEARCH(CB$1,Data!$H58)),"",";"&amp;CB$1&amp;";")</f>
        <v/>
      </c>
      <c r="CC57" t="str">
        <f>IF(ISERR(SEARCH(CC$1,Data!$H58)),"",";"&amp;CC$1&amp;";")</f>
        <v/>
      </c>
      <c r="CD57" t="str">
        <f>IF(ISERR(SEARCH(CD$1,Data!$H58)),"",";"&amp;CD$1&amp;";")</f>
        <v/>
      </c>
      <c r="CE57" t="str">
        <f>IF(ISERR(SEARCH(CE$1,Data!$H58)),"",";"&amp;CE$1&amp;";")</f>
        <v/>
      </c>
      <c r="CF57" t="str">
        <f>IF(ISERR(SEARCH(CF$1,Data!$H58)),"",";"&amp;CF$1&amp;";")</f>
        <v/>
      </c>
      <c r="CG57" t="str">
        <f>IF(ISERR(SEARCH(CG$1,Data!$H58)),"",";"&amp;CG$1&amp;";")</f>
        <v/>
      </c>
      <c r="CH57" t="str">
        <f>IF(ISERR(SEARCH(CH$1,Data!$H58)),"",";"&amp;CH$1&amp;";")</f>
        <v/>
      </c>
      <c r="CI57" t="str">
        <f>IF(ISERR(SEARCH(CI$1,Data!$H58)),"",";"&amp;CI$1&amp;";")</f>
        <v/>
      </c>
      <c r="CJ57" t="str">
        <f>IF(ISERR(SEARCH(CJ$1,Data!$H58)),"",";"&amp;CJ$1&amp;";")</f>
        <v/>
      </c>
      <c r="CK57" t="str">
        <f>IF(ISERR(SEARCH(CK$1,Data!$H58)),"",";"&amp;CK$1&amp;";")</f>
        <v/>
      </c>
      <c r="CL57" t="str">
        <f>IF(ISERR(SEARCH(CL$1,Data!$H58)),"",";"&amp;CL$1&amp;";")</f>
        <v/>
      </c>
      <c r="CM57" t="str">
        <f>IF(ISERR(SEARCH(CM$1,Data!$H58)),"",";"&amp;CM$1&amp;";")</f>
        <v/>
      </c>
      <c r="CN57" t="str">
        <f>IF(ISERR(SEARCH(CN$1,Data!$H58)),"",";"&amp;CN$1&amp;";")</f>
        <v/>
      </c>
      <c r="CO57" t="str">
        <f>IF(ISERR(SEARCH(CO$1,Data!$H58)),"",";"&amp;CO$1&amp;";")</f>
        <v/>
      </c>
      <c r="CP57" t="str">
        <f>IF(ISERR(SEARCH(CP$1,Data!$H58)),"",";"&amp;CP$1&amp;";")</f>
        <v/>
      </c>
      <c r="CQ57" t="str">
        <f>IF(ISERR(SEARCH(CQ$1,Data!$H58)),"",";"&amp;CQ$1&amp;";")</f>
        <v/>
      </c>
      <c r="CR57" t="str">
        <f>IF(ISERR(SEARCH(CR$1,Data!$H58)),"",";"&amp;CR$1&amp;";")</f>
        <v/>
      </c>
      <c r="CS57" t="str">
        <f>IF(ISERR(SEARCH(CS$1,Data!$H58)),"",";"&amp;CS$1&amp;";")</f>
        <v/>
      </c>
      <c r="CT57" t="str">
        <f>IF(ISERR(SEARCH(CT$1,Data!$H58)),"",";"&amp;CT$1&amp;";")</f>
        <v/>
      </c>
      <c r="CU57" t="str">
        <f>IF(ISERR(SEARCH(CU$1,Data!$H58)),"",";"&amp;CU$1&amp;";")</f>
        <v/>
      </c>
      <c r="CV57" t="str">
        <f>IF(ISERR(SEARCH(CV$1,Data!$H58)),"",";"&amp;CV$1&amp;";")</f>
        <v/>
      </c>
      <c r="CW57" t="str">
        <f>IF(ISERR(SEARCH(CW$1,Data!$H58)),"",";"&amp;CW$1&amp;";")</f>
        <v/>
      </c>
      <c r="CX57" t="str">
        <f>IF(ISERR(SEARCH(CX$1,Data!$H58)),"",";"&amp;CX$1&amp;";")</f>
        <v/>
      </c>
      <c r="CY57" t="str">
        <f>IF(ISERR(SEARCH(CY$1,Data!$H58)),"",";"&amp;CY$1&amp;";")</f>
        <v/>
      </c>
      <c r="CZ57" t="str">
        <f>IF(ISERR(SEARCH(CZ$1,Data!$H58)),"",";"&amp;CZ$1&amp;";")</f>
        <v/>
      </c>
      <c r="DA57" t="str">
        <f>IF(ISERR(SEARCH(DA$1,Data!$H58)),"",";"&amp;DA$1&amp;";")</f>
        <v/>
      </c>
      <c r="DB57" t="str">
        <f>IF(ISERR(SEARCH(DB$1,Data!$H58)),"",";"&amp;DB$1&amp;";")</f>
        <v/>
      </c>
      <c r="DC57" t="str">
        <f>IF(ISERR(SEARCH(DC$1,Data!$H58)),"",";"&amp;DC$1&amp;";")</f>
        <v/>
      </c>
      <c r="DD57" t="str">
        <f>IF(ISERR(SEARCH(DD$1,Data!$H58)),"",";"&amp;DD$1&amp;";")</f>
        <v/>
      </c>
      <c r="DE57" t="str">
        <f>IF(ISERR(SEARCH(DE$1,Data!$H58)),"",";"&amp;DE$1&amp;";")</f>
        <v/>
      </c>
      <c r="DF57" t="str">
        <f>IF(ISERR(SEARCH(DF$1,Data!$H58)),"",";"&amp;DF$1&amp;";")</f>
        <v/>
      </c>
      <c r="DG57" t="str">
        <f>IF(ISERR(SEARCH(DG$1,Data!$H58)),"",";"&amp;DG$1&amp;";")</f>
        <v/>
      </c>
      <c r="DH57" t="str">
        <f>IF(ISERR(SEARCH(DH$1,Data!$H58)),"",";"&amp;DH$1&amp;";")</f>
        <v/>
      </c>
      <c r="DI57" t="str">
        <f>IF(ISERR(SEARCH(DI$1,Data!$H58)),"",";"&amp;DI$1&amp;";")</f>
        <v/>
      </c>
      <c r="DJ57" t="str">
        <f>IF(ISERR(SEARCH(DJ$1,Data!$H58)),"",";"&amp;DJ$1&amp;";")</f>
        <v/>
      </c>
      <c r="DK57" t="str">
        <f>IF(ISERR(SEARCH(DK$1,Data!$H58)),"",";"&amp;DK$1&amp;";")</f>
        <v/>
      </c>
      <c r="DL57" t="str">
        <f>IF(ISERR(SEARCH(DL$1,Data!$H58)),"",";"&amp;DL$1&amp;";")</f>
        <v/>
      </c>
      <c r="DM57" t="str">
        <f>IF(ISERR(SEARCH(DM$1,Data!$H58)),"",";"&amp;DM$1&amp;";")</f>
        <v/>
      </c>
      <c r="DN57" t="str">
        <f>IF(ISERR(SEARCH(DN$1,Data!$H58)),"",";"&amp;DN$1&amp;";")</f>
        <v/>
      </c>
      <c r="DO57" t="str">
        <f>IF(ISERR(SEARCH(DO$1,Data!$H58)),"",";"&amp;DO$1&amp;";")</f>
        <v/>
      </c>
      <c r="DP57" t="str">
        <f>IF(ISERR(SEARCH(DP$1,Data!$H58)),"",";"&amp;DP$1&amp;";")</f>
        <v/>
      </c>
      <c r="DQ57" t="str">
        <f>IF(ISERR(SEARCH(DQ$1,Data!$H58)),"",";"&amp;DQ$1&amp;";")</f>
        <v/>
      </c>
      <c r="DR57" t="str">
        <f>IF(ISERR(SEARCH(DR$1,Data!$H58)),"",";"&amp;DR$1&amp;";")</f>
        <v/>
      </c>
      <c r="DS57" t="str">
        <f>IF(ISERR(SEARCH(DS$1,Data!$H58)),"",";"&amp;DS$1&amp;";")</f>
        <v/>
      </c>
      <c r="DT57" t="str">
        <f>IF(ISERR(SEARCH(DT$1,Data!$H58)),"",";"&amp;DT$1&amp;";")</f>
        <v/>
      </c>
      <c r="DU57" t="str">
        <f>IF(ISERR(SEARCH(DU$1,Data!$H58)),"",";"&amp;DU$1&amp;";")</f>
        <v/>
      </c>
    </row>
    <row r="58" spans="1:125" x14ac:dyDescent="0.3">
      <c r="A58" t="str">
        <f>Tableau1[[#This Row],[name]]</f>
        <v>Lott Dod</v>
      </c>
      <c r="B58" t="str">
        <f>IF(ISERROR(Tableau3[[#This Row],[Second semi-colon]]), "", MID(Tableau3[[#This Row],[Concatenation]], 2, Tableau3[[#This Row],[Second semi-colon]]-2))</f>
        <v/>
      </c>
      <c r="C58" t="e">
        <f>SEARCH(" ;",Tableau3[[#This Row],[Concatenation]])</f>
        <v>#VALUE!</v>
      </c>
      <c r="D58" t="str">
        <f>'Search for homeplanet'!I58&amp; 'Search for homeplanet'!J58&amp; 'Search for homeplanet'!K58&amp; 'Search for homeplanet'!L58&amp; 'Search for homeplanet'!M58&amp; 'Search for homeplanet'!N58&amp; 'Search for homeplanet'!O58&amp; 'Search for homeplanet'!P58&amp; 'Search for homeplanet'!Q58&amp; 'Search for homeplanet'!R58&amp; 'Search for homeplanet'!S58&amp; 'Search for homeplanet'!T58&amp; 'Search for homeplanet'!U58&amp; 'Search for homeplanet'!V58&amp; 'Search for homeplanet'!W58&amp; 'Search for homeplanet'!X58&amp; 'Search for homeplanet'!Y58&amp; 'Search for homeplanet'!Z58&amp; 'Search for homeplanet'!AA58&amp; 'Search for homeplanet'!AB58&amp; 'Search for homeplanet'!AC58&amp; 'Search for homeplanet'!AD58&amp; 'Search for homeplanet'!AE58&amp; 'Search for homeplanet'!AF58&amp; 'Search for homeplanet'!AG58&amp; 'Search for homeplanet'!AH58&amp; 'Search for homeplanet'!AI58&amp; 'Search for homeplanet'!AJ58&amp; 'Search for homeplanet'!AK58&amp; 'Search for homeplanet'!AL58&amp; 'Search for homeplanet'!AM58&amp; 'Search for homeplanet'!AN58&amp; 'Search for homeplanet'!AO58&amp; 'Search for homeplanet'!AP58&amp; 'Search for homeplanet'!AQ58&amp; 'Search for homeplanet'!AR58&amp; 'Search for homeplanet'!AS58&amp; 'Search for homeplanet'!AT58&amp; 'Search for homeplanet'!AU58&amp; 'Search for homeplanet'!AV58&amp; 'Search for homeplanet'!AW58&amp; 'Search for homeplanet'!AX58&amp; 'Search for homeplanet'!AY58&amp; 'Search for homeplanet'!AZ58&amp; 'Search for homeplanet'!BA58&amp; 'Search for homeplanet'!BB58&amp; 'Search for homeplanet'!BC58&amp; 'Search for homeplanet'!BD58&amp; 'Search for homeplanet'!BE58&amp; 'Search for homeplanet'!BF58&amp; 'Search for homeplanet'!BG58&amp; 'Search for homeplanet'!BH58&amp; 'Search for homeplanet'!BI58&amp; 'Search for homeplanet'!BJ58&amp; 'Search for homeplanet'!BK58&amp; 'Search for homeplanet'!BL58&amp; 'Search for homeplanet'!BM58&amp; 'Search for homeplanet'!BN58&amp; 'Search for homeplanet'!BO58&amp; 'Search for homeplanet'!BP58&amp; 'Search for homeplanet'!BQ58&amp; 'Search for homeplanet'!BR58&amp; 'Search for homeplanet'!BS58&amp; 'Search for homeplanet'!BT58&amp; 'Search for homeplanet'!BU58&amp; 'Search for homeplanet'!BV58&amp; 'Search for homeplanet'!BW58&amp; 'Search for homeplanet'!BX58&amp; 'Search for homeplanet'!BY58&amp; 'Search for homeplanet'!BZ58&amp; 'Search for homeplanet'!CA58&amp; 'Search for homeplanet'!CB58&amp; 'Search for homeplanet'!CC58&amp; 'Search for homeplanet'!CD58&amp; 'Search for homeplanet'!CE58&amp; 'Search for homeplanet'!CF58&amp; 'Search for homeplanet'!CG58&amp; 'Search for homeplanet'!CH58&amp; 'Search for homeplanet'!CI58&amp; 'Search for homeplanet'!CJ58&amp; 'Search for homeplanet'!CK58&amp; 'Search for homeplanet'!CL58&amp; 'Search for homeplanet'!CM58&amp; 'Search for homeplanet'!CN58&amp; 'Search for homeplanet'!CO58&amp; 'Search for homeplanet'!CP58&amp; 'Search for homeplanet'!CQ58&amp; 'Search for homeplanet'!CR58&amp; 'Search for homeplanet'!CS58&amp; 'Search for homeplanet'!CT58&amp; 'Search for homeplanet'!CU58&amp; 'Search for homeplanet'!CV58&amp; 'Search for homeplanet'!CW58&amp; 'Search for homeplanet'!CX58&amp; 'Search for homeplanet'!CY58&amp; 'Search for homeplanet'!CZ58&amp; 'Search for homeplanet'!DA58&amp; 'Search for homeplanet'!DB58&amp; 'Search for homeplanet'!DC58&amp; 'Search for homeplanet'!DD58&amp; 'Search for homeplanet'!DE58&amp; 'Search for homeplanet'!DF58&amp; 'Search for homeplanet'!DG58&amp; 'Search for homeplanet'!DH58&amp; 'Search for homeplanet'!DI58&amp; 'Search for homeplanet'!DJ58&amp; 'Search for homeplanet'!DK58&amp; 'Search for homeplanet'!DL58&amp; 'Search for homeplanet'!DM58&amp; 'Search for homeplanet'!DN58&amp; 'Search for homeplanet'!DO58&amp; 'Search for homeplanet'!DP58&amp; 'Search for homeplanet'!DQ58&amp; 'Search for homeplanet'!DR58&amp; 'Search for homeplanet'!DS58&amp; 'Search for homeplanet'!DT58&amp; 'Search for homeplanet'!DU58</f>
        <v/>
      </c>
      <c r="I58" t="str">
        <f>IF(ISERR(SEARCH(I$1,Data!$H59)),"",";"&amp;I$1&amp;";")</f>
        <v/>
      </c>
      <c r="J58" t="str">
        <f>IF(ISERR(SEARCH(J$1,Data!$H59)),"",";"&amp;J$1&amp;";")</f>
        <v/>
      </c>
      <c r="K58" t="str">
        <f>IF(ISERR(SEARCH(K$1,Data!$H59)),"",";"&amp;K$1&amp;";")</f>
        <v/>
      </c>
      <c r="L58" t="str">
        <f>IF(ISERR(SEARCH(L$1,Data!$H59)),"",";"&amp;L$1&amp;";")</f>
        <v/>
      </c>
      <c r="M58" t="str">
        <f>IF(ISERR(SEARCH(M$1,Data!$H59)),"",";"&amp;M$1&amp;";")</f>
        <v/>
      </c>
      <c r="N58" t="str">
        <f>IF(ISERR(SEARCH(N$1,Data!$H59)),"",";"&amp;N$1&amp;";")</f>
        <v/>
      </c>
      <c r="O58" t="str">
        <f>IF(ISERR(SEARCH(O$1,Data!$H59)),"",";"&amp;O$1&amp;";")</f>
        <v/>
      </c>
      <c r="P58" t="str">
        <f>IF(ISERR(SEARCH(P$1,Data!$H59)),"",";"&amp;P$1&amp;";")</f>
        <v/>
      </c>
      <c r="Q58" t="str">
        <f>IF(ISERR(SEARCH(Q$1,Data!$H59)),"",";"&amp;Q$1&amp;";")</f>
        <v/>
      </c>
      <c r="R58" t="str">
        <f>IF(ISERR(SEARCH(R$1,Data!$H59)),"",";"&amp;R$1&amp;";")</f>
        <v/>
      </c>
      <c r="S58" t="str">
        <f>IF(ISERR(SEARCH(S$1,Data!$H59)),"",";"&amp;S$1&amp;";")</f>
        <v/>
      </c>
      <c r="T58" t="str">
        <f>IF(ISERR(SEARCH(T$1,Data!$H59)),"",";"&amp;T$1&amp;";")</f>
        <v/>
      </c>
      <c r="U58" t="str">
        <f>IF(ISERR(SEARCH(U$1,Data!$H59)),"",";"&amp;U$1&amp;";")</f>
        <v/>
      </c>
      <c r="V58" t="str">
        <f>IF(ISERR(SEARCH(V$1,Data!$H59)),"",";"&amp;V$1&amp;";")</f>
        <v/>
      </c>
      <c r="W58" t="str">
        <f>IF(ISERR(SEARCH(W$1,Data!$H59)),"",";"&amp;W$1&amp;";")</f>
        <v/>
      </c>
      <c r="X58" t="str">
        <f>IF(ISERR(SEARCH(X$1,Data!$H59)),"",";"&amp;X$1&amp;";")</f>
        <v/>
      </c>
      <c r="Y58" t="str">
        <f>IF(ISERR(SEARCH(Y$1,Data!$H59)),"",";"&amp;Y$1&amp;";")</f>
        <v/>
      </c>
      <c r="Z58" t="str">
        <f>IF(ISERR(SEARCH(Z$1,Data!$H59)),"",";"&amp;Z$1&amp;";")</f>
        <v/>
      </c>
      <c r="AA58" t="str">
        <f>IF(ISERR(SEARCH(AA$1,Data!$H59)),"",";"&amp;AA$1&amp;";")</f>
        <v/>
      </c>
      <c r="AB58" t="str">
        <f>IF(ISERR(SEARCH(AB$1,Data!$H59)),"",";"&amp;AB$1&amp;";")</f>
        <v/>
      </c>
      <c r="AC58" t="str">
        <f>IF(ISERR(SEARCH(AC$1,Data!$H59)),"",";"&amp;AC$1&amp;";")</f>
        <v/>
      </c>
      <c r="AD58" t="str">
        <f>IF(ISERR(SEARCH(AD$1,Data!$H59)),"",";"&amp;AD$1&amp;";")</f>
        <v/>
      </c>
      <c r="AE58" t="str">
        <f>IF(ISERR(SEARCH(AE$1,Data!$H59)),"",";"&amp;AE$1&amp;";")</f>
        <v/>
      </c>
      <c r="AF58" t="str">
        <f>IF(ISERR(SEARCH(AF$1,Data!$H59)),"",";"&amp;AF$1&amp;";")</f>
        <v/>
      </c>
      <c r="AG58" t="str">
        <f>IF(ISERR(SEARCH(AG$1,Data!$H59)),"",";"&amp;AG$1&amp;";")</f>
        <v/>
      </c>
      <c r="AH58" t="str">
        <f>IF(ISERR(SEARCH(AH$1,Data!$H59)),"",";"&amp;AH$1&amp;";")</f>
        <v/>
      </c>
      <c r="AI58" t="str">
        <f>IF(ISERR(SEARCH(AI$1,Data!$H59)),"",";"&amp;AI$1&amp;";")</f>
        <v/>
      </c>
      <c r="AJ58" t="str">
        <f>IF(ISERR(SEARCH(AJ$1,Data!$H59)),"",";"&amp;AJ$1&amp;";")</f>
        <v/>
      </c>
      <c r="AK58" t="str">
        <f>IF(ISERR(SEARCH(AK$1,Data!$H59)),"",";"&amp;AK$1&amp;";")</f>
        <v/>
      </c>
      <c r="AL58" t="str">
        <f>IF(ISERR(SEARCH(AL$1,Data!$H59)),"",";"&amp;AL$1&amp;";")</f>
        <v/>
      </c>
      <c r="AM58" t="str">
        <f>IF(ISERR(SEARCH(AM$1,Data!$H59)),"",";"&amp;AM$1&amp;";")</f>
        <v/>
      </c>
      <c r="AN58" t="str">
        <f>IF(ISERR(SEARCH(AN$1,Data!$H59)),"",";"&amp;AN$1&amp;";")</f>
        <v/>
      </c>
      <c r="AO58" t="str">
        <f>IF(ISERR(SEARCH(AO$1,Data!$H59)),"",";"&amp;AO$1&amp;";")</f>
        <v/>
      </c>
      <c r="AP58" t="str">
        <f>IF(ISERR(SEARCH(AP$1,Data!$H59)),"",";"&amp;AP$1&amp;";")</f>
        <v/>
      </c>
      <c r="AQ58" t="str">
        <f>IF(ISERR(SEARCH(AQ$1,Data!$H59)),"",";"&amp;AQ$1&amp;";")</f>
        <v/>
      </c>
      <c r="AR58" t="str">
        <f>IF(ISERR(SEARCH(AR$1,Data!$H59)),"",";"&amp;AR$1&amp;";")</f>
        <v/>
      </c>
      <c r="AS58" t="str">
        <f>IF(ISERR(SEARCH(AS$1,Data!$H59)),"",";"&amp;AS$1&amp;";")</f>
        <v/>
      </c>
      <c r="AT58" t="str">
        <f>IF(ISERR(SEARCH(AT$1,Data!$H59)),"",";"&amp;AT$1&amp;";")</f>
        <v/>
      </c>
      <c r="AU58" t="str">
        <f>IF(ISERR(SEARCH(AU$1,Data!$H59)),"",";"&amp;AU$1&amp;";")</f>
        <v/>
      </c>
      <c r="AV58" t="str">
        <f>IF(ISERR(SEARCH(AV$1,Data!$H59)),"",";"&amp;AV$1&amp;";")</f>
        <v/>
      </c>
      <c r="AW58" t="str">
        <f>IF(ISERR(SEARCH(AW$1,Data!$H59)),"",";"&amp;AW$1&amp;";")</f>
        <v/>
      </c>
      <c r="AX58" t="str">
        <f>IF(ISERR(SEARCH(AX$1,Data!$H59)),"",";"&amp;AX$1&amp;";")</f>
        <v/>
      </c>
      <c r="AY58" t="str">
        <f>IF(ISERR(SEARCH(AY$1,Data!$H59)),"",";"&amp;AY$1&amp;";")</f>
        <v/>
      </c>
      <c r="AZ58" t="str">
        <f>IF(ISERR(SEARCH(AZ$1,Data!$H59)),"",";"&amp;AZ$1&amp;";")</f>
        <v/>
      </c>
      <c r="BA58" t="str">
        <f>IF(ISERR(SEARCH(BA$1,Data!$H59)),"",";"&amp;BA$1&amp;";")</f>
        <v/>
      </c>
      <c r="BB58" t="str">
        <f>IF(ISERR(SEARCH(BB$1,Data!$H59)),"",";"&amp;BB$1&amp;";")</f>
        <v/>
      </c>
      <c r="BC58" t="str">
        <f>IF(ISERR(SEARCH(BC$1,Data!$H59)),"",";"&amp;BC$1&amp;";")</f>
        <v/>
      </c>
      <c r="BD58" t="str">
        <f>IF(ISERR(SEARCH(BD$1,Data!$H59)),"",";"&amp;BD$1&amp;";")</f>
        <v/>
      </c>
      <c r="BE58" t="str">
        <f>IF(ISERR(SEARCH(BE$1,Data!$H59)),"",";"&amp;BE$1&amp;";")</f>
        <v/>
      </c>
      <c r="BF58" t="str">
        <f>IF(ISERR(SEARCH(BF$1,Data!$H59)),"",";"&amp;BF$1&amp;";")</f>
        <v/>
      </c>
      <c r="BG58" t="str">
        <f>IF(ISERR(SEARCH(BG$1,Data!$H59)),"",";"&amp;BG$1&amp;";")</f>
        <v/>
      </c>
      <c r="BH58" t="str">
        <f>IF(ISERR(SEARCH(BH$1,Data!$H59)),"",";"&amp;BH$1&amp;";")</f>
        <v/>
      </c>
      <c r="BI58" t="str">
        <f>IF(ISERR(SEARCH(BI$1,Data!$H59)),"",";"&amp;BI$1&amp;";")</f>
        <v/>
      </c>
      <c r="BJ58" t="str">
        <f>IF(ISERR(SEARCH(BJ$1,Data!$H59)),"",";"&amp;BJ$1&amp;";")</f>
        <v/>
      </c>
      <c r="BK58" t="str">
        <f>IF(ISERR(SEARCH(BK$1,Data!$H59)),"",";"&amp;BK$1&amp;";")</f>
        <v/>
      </c>
      <c r="BL58" t="str">
        <f>IF(ISERR(SEARCH(BL$1,Data!$H59)),"",";"&amp;BL$1&amp;";")</f>
        <v/>
      </c>
      <c r="BM58" t="str">
        <f>IF(ISERR(SEARCH(BM$1,Data!$H59)),"",";"&amp;BM$1&amp;";")</f>
        <v/>
      </c>
      <c r="BN58" t="str">
        <f>IF(ISERR(SEARCH(BN$1,Data!$H59)),"",";"&amp;BN$1&amp;";")</f>
        <v/>
      </c>
      <c r="BO58" t="str">
        <f>IF(ISERR(SEARCH(BO$1,Data!$H59)),"",";"&amp;BO$1&amp;";")</f>
        <v/>
      </c>
      <c r="BP58" t="str">
        <f>IF(ISERR(SEARCH(BP$1,Data!$H59)),"",";"&amp;BP$1&amp;";")</f>
        <v/>
      </c>
      <c r="BQ58" t="str">
        <f>IF(ISERR(SEARCH(BQ$1,Data!$H59)),"",";"&amp;BQ$1&amp;";")</f>
        <v/>
      </c>
      <c r="BR58" t="str">
        <f>IF(ISERR(SEARCH(BR$1,Data!$H59)),"",";"&amp;BR$1&amp;";")</f>
        <v/>
      </c>
      <c r="BS58" t="str">
        <f>IF(ISERR(SEARCH(BS$1,Data!$H59)),"",";"&amp;BS$1&amp;";")</f>
        <v/>
      </c>
      <c r="BT58" t="str">
        <f>IF(ISERR(SEARCH(BT$1,Data!$H59)),"",";"&amp;BT$1&amp;";")</f>
        <v/>
      </c>
      <c r="BU58" t="str">
        <f>IF(ISERR(SEARCH(BU$1,Data!$H59)),"",";"&amp;BU$1&amp;";")</f>
        <v/>
      </c>
      <c r="BV58" t="str">
        <f>IF(ISERR(SEARCH(BV$1,Data!$H59)),"",";"&amp;BV$1&amp;";")</f>
        <v/>
      </c>
      <c r="BW58" t="str">
        <f>IF(ISERR(SEARCH(BW$1,Data!$H59)),"",";"&amp;BW$1&amp;";")</f>
        <v/>
      </c>
      <c r="BX58" t="str">
        <f>IF(ISERR(SEARCH(BX$1,Data!$H59)),"",";"&amp;BX$1&amp;";")</f>
        <v/>
      </c>
      <c r="BY58" t="str">
        <f>IF(ISERR(SEARCH(BY$1,Data!$H59)),"",";"&amp;BY$1&amp;";")</f>
        <v/>
      </c>
      <c r="BZ58" t="str">
        <f>IF(ISERR(SEARCH(BZ$1,Data!$H59)),"",";"&amp;BZ$1&amp;";")</f>
        <v/>
      </c>
      <c r="CA58" t="str">
        <f>IF(ISERR(SEARCH(CA$1,Data!$H59)),"",";"&amp;CA$1&amp;";")</f>
        <v/>
      </c>
      <c r="CB58" t="str">
        <f>IF(ISERR(SEARCH(CB$1,Data!$H59)),"",";"&amp;CB$1&amp;";")</f>
        <v/>
      </c>
      <c r="CC58" t="str">
        <f>IF(ISERR(SEARCH(CC$1,Data!$H59)),"",";"&amp;CC$1&amp;";")</f>
        <v/>
      </c>
      <c r="CD58" t="str">
        <f>IF(ISERR(SEARCH(CD$1,Data!$H59)),"",";"&amp;CD$1&amp;";")</f>
        <v/>
      </c>
      <c r="CE58" t="str">
        <f>IF(ISERR(SEARCH(CE$1,Data!$H59)),"",";"&amp;CE$1&amp;";")</f>
        <v/>
      </c>
      <c r="CF58" t="str">
        <f>IF(ISERR(SEARCH(CF$1,Data!$H59)),"",";"&amp;CF$1&amp;";")</f>
        <v/>
      </c>
      <c r="CG58" t="str">
        <f>IF(ISERR(SEARCH(CG$1,Data!$H59)),"",";"&amp;CG$1&amp;";")</f>
        <v/>
      </c>
      <c r="CH58" t="str">
        <f>IF(ISERR(SEARCH(CH$1,Data!$H59)),"",";"&amp;CH$1&amp;";")</f>
        <v/>
      </c>
      <c r="CI58" t="str">
        <f>IF(ISERR(SEARCH(CI$1,Data!$H59)),"",";"&amp;CI$1&amp;";")</f>
        <v/>
      </c>
      <c r="CJ58" t="str">
        <f>IF(ISERR(SEARCH(CJ$1,Data!$H59)),"",";"&amp;CJ$1&amp;";")</f>
        <v/>
      </c>
      <c r="CK58" t="str">
        <f>IF(ISERR(SEARCH(CK$1,Data!$H59)),"",";"&amp;CK$1&amp;";")</f>
        <v/>
      </c>
      <c r="CL58" t="str">
        <f>IF(ISERR(SEARCH(CL$1,Data!$H59)),"",";"&amp;CL$1&amp;";")</f>
        <v/>
      </c>
      <c r="CM58" t="str">
        <f>IF(ISERR(SEARCH(CM$1,Data!$H59)),"",";"&amp;CM$1&amp;";")</f>
        <v/>
      </c>
      <c r="CN58" t="str">
        <f>IF(ISERR(SEARCH(CN$1,Data!$H59)),"",";"&amp;CN$1&amp;";")</f>
        <v/>
      </c>
      <c r="CO58" t="str">
        <f>IF(ISERR(SEARCH(CO$1,Data!$H59)),"",";"&amp;CO$1&amp;";")</f>
        <v/>
      </c>
      <c r="CP58" t="str">
        <f>IF(ISERR(SEARCH(CP$1,Data!$H59)),"",";"&amp;CP$1&amp;";")</f>
        <v/>
      </c>
      <c r="CQ58" t="str">
        <f>IF(ISERR(SEARCH(CQ$1,Data!$H59)),"",";"&amp;CQ$1&amp;";")</f>
        <v/>
      </c>
      <c r="CR58" t="str">
        <f>IF(ISERR(SEARCH(CR$1,Data!$H59)),"",";"&amp;CR$1&amp;";")</f>
        <v/>
      </c>
      <c r="CS58" t="str">
        <f>IF(ISERR(SEARCH(CS$1,Data!$H59)),"",";"&amp;CS$1&amp;";")</f>
        <v/>
      </c>
      <c r="CT58" t="str">
        <f>IF(ISERR(SEARCH(CT$1,Data!$H59)),"",";"&amp;CT$1&amp;";")</f>
        <v/>
      </c>
      <c r="CU58" t="str">
        <f>IF(ISERR(SEARCH(CU$1,Data!$H59)),"",";"&amp;CU$1&amp;";")</f>
        <v/>
      </c>
      <c r="CV58" t="str">
        <f>IF(ISERR(SEARCH(CV$1,Data!$H59)),"",";"&amp;CV$1&amp;";")</f>
        <v/>
      </c>
      <c r="CW58" t="str">
        <f>IF(ISERR(SEARCH(CW$1,Data!$H59)),"",";"&amp;CW$1&amp;";")</f>
        <v/>
      </c>
      <c r="CX58" t="str">
        <f>IF(ISERR(SEARCH(CX$1,Data!$H59)),"",";"&amp;CX$1&amp;";")</f>
        <v/>
      </c>
      <c r="CY58" t="str">
        <f>IF(ISERR(SEARCH(CY$1,Data!$H59)),"",";"&amp;CY$1&amp;";")</f>
        <v/>
      </c>
      <c r="CZ58" t="str">
        <f>IF(ISERR(SEARCH(CZ$1,Data!$H59)),"",";"&amp;CZ$1&amp;";")</f>
        <v/>
      </c>
      <c r="DA58" t="str">
        <f>IF(ISERR(SEARCH(DA$1,Data!$H59)),"",";"&amp;DA$1&amp;";")</f>
        <v/>
      </c>
      <c r="DB58" t="str">
        <f>IF(ISERR(SEARCH(DB$1,Data!$H59)),"",";"&amp;DB$1&amp;";")</f>
        <v/>
      </c>
      <c r="DC58" t="str">
        <f>IF(ISERR(SEARCH(DC$1,Data!$H59)),"",";"&amp;DC$1&amp;";")</f>
        <v/>
      </c>
      <c r="DD58" t="str">
        <f>IF(ISERR(SEARCH(DD$1,Data!$H59)),"",";"&amp;DD$1&amp;";")</f>
        <v/>
      </c>
      <c r="DE58" t="str">
        <f>IF(ISERR(SEARCH(DE$1,Data!$H59)),"",";"&amp;DE$1&amp;";")</f>
        <v/>
      </c>
      <c r="DF58" t="str">
        <f>IF(ISERR(SEARCH(DF$1,Data!$H59)),"",";"&amp;DF$1&amp;";")</f>
        <v/>
      </c>
      <c r="DG58" t="str">
        <f>IF(ISERR(SEARCH(DG$1,Data!$H59)),"",";"&amp;DG$1&amp;";")</f>
        <v/>
      </c>
      <c r="DH58" t="str">
        <f>IF(ISERR(SEARCH(DH$1,Data!$H59)),"",";"&amp;DH$1&amp;";")</f>
        <v/>
      </c>
      <c r="DI58" t="str">
        <f>IF(ISERR(SEARCH(DI$1,Data!$H59)),"",";"&amp;DI$1&amp;";")</f>
        <v/>
      </c>
      <c r="DJ58" t="str">
        <f>IF(ISERR(SEARCH(DJ$1,Data!$H59)),"",";"&amp;DJ$1&amp;";")</f>
        <v/>
      </c>
      <c r="DK58" t="str">
        <f>IF(ISERR(SEARCH(DK$1,Data!$H59)),"",";"&amp;DK$1&amp;";")</f>
        <v/>
      </c>
      <c r="DL58" t="str">
        <f>IF(ISERR(SEARCH(DL$1,Data!$H59)),"",";"&amp;DL$1&amp;";")</f>
        <v/>
      </c>
      <c r="DM58" t="str">
        <f>IF(ISERR(SEARCH(DM$1,Data!$H59)),"",";"&amp;DM$1&amp;";")</f>
        <v/>
      </c>
      <c r="DN58" t="str">
        <f>IF(ISERR(SEARCH(DN$1,Data!$H59)),"",";"&amp;DN$1&amp;";")</f>
        <v/>
      </c>
      <c r="DO58" t="str">
        <f>IF(ISERR(SEARCH(DO$1,Data!$H59)),"",";"&amp;DO$1&amp;";")</f>
        <v/>
      </c>
      <c r="DP58" t="str">
        <f>IF(ISERR(SEARCH(DP$1,Data!$H59)),"",";"&amp;DP$1&amp;";")</f>
        <v/>
      </c>
      <c r="DQ58" t="str">
        <f>IF(ISERR(SEARCH(DQ$1,Data!$H59)),"",";"&amp;DQ$1&amp;";")</f>
        <v/>
      </c>
      <c r="DR58" t="str">
        <f>IF(ISERR(SEARCH(DR$1,Data!$H59)),"",";"&amp;DR$1&amp;";")</f>
        <v/>
      </c>
      <c r="DS58" t="str">
        <f>IF(ISERR(SEARCH(DS$1,Data!$H59)),"",";"&amp;DS$1&amp;";")</f>
        <v/>
      </c>
      <c r="DT58" t="str">
        <f>IF(ISERR(SEARCH(DT$1,Data!$H59)),"",";"&amp;DT$1&amp;";")</f>
        <v/>
      </c>
      <c r="DU58" t="str">
        <f>IF(ISERR(SEARCH(DU$1,Data!$H59)),"",";"&amp;DU$1&amp;";")</f>
        <v/>
      </c>
    </row>
    <row r="59" spans="1:125" x14ac:dyDescent="0.3">
      <c r="A59" t="str">
        <f>Tableau1[[#This Row],[name]]</f>
        <v>General Jan Dodonna</v>
      </c>
      <c r="B59" t="str">
        <f>IF(ISERROR(Tableau3[[#This Row],[Second semi-colon]]), "", MID(Tableau3[[#This Row],[Concatenation]], 2, Tableau3[[#This Row],[Second semi-colon]]-2))</f>
        <v/>
      </c>
      <c r="C59" t="e">
        <f>SEARCH(" ;",Tableau3[[#This Row],[Concatenation]])</f>
        <v>#VALUE!</v>
      </c>
      <c r="D59" t="str">
        <f>'Search for homeplanet'!I59&amp; 'Search for homeplanet'!J59&amp; 'Search for homeplanet'!K59&amp; 'Search for homeplanet'!L59&amp; 'Search for homeplanet'!M59&amp; 'Search for homeplanet'!N59&amp; 'Search for homeplanet'!O59&amp; 'Search for homeplanet'!P59&amp; 'Search for homeplanet'!Q59&amp; 'Search for homeplanet'!R59&amp; 'Search for homeplanet'!S59&amp; 'Search for homeplanet'!T59&amp; 'Search for homeplanet'!U59&amp; 'Search for homeplanet'!V59&amp; 'Search for homeplanet'!W59&amp; 'Search for homeplanet'!X59&amp; 'Search for homeplanet'!Y59&amp; 'Search for homeplanet'!Z59&amp; 'Search for homeplanet'!AA59&amp; 'Search for homeplanet'!AB59&amp; 'Search for homeplanet'!AC59&amp; 'Search for homeplanet'!AD59&amp; 'Search for homeplanet'!AE59&amp; 'Search for homeplanet'!AF59&amp; 'Search for homeplanet'!AG59&amp; 'Search for homeplanet'!AH59&amp; 'Search for homeplanet'!AI59&amp; 'Search for homeplanet'!AJ59&amp; 'Search for homeplanet'!AK59&amp; 'Search for homeplanet'!AL59&amp; 'Search for homeplanet'!AM59&amp; 'Search for homeplanet'!AN59&amp; 'Search for homeplanet'!AO59&amp; 'Search for homeplanet'!AP59&amp; 'Search for homeplanet'!AQ59&amp; 'Search for homeplanet'!AR59&amp; 'Search for homeplanet'!AS59&amp; 'Search for homeplanet'!AT59&amp; 'Search for homeplanet'!AU59&amp; 'Search for homeplanet'!AV59&amp; 'Search for homeplanet'!AW59&amp; 'Search for homeplanet'!AX59&amp; 'Search for homeplanet'!AY59&amp; 'Search for homeplanet'!AZ59&amp; 'Search for homeplanet'!BA59&amp; 'Search for homeplanet'!BB59&amp; 'Search for homeplanet'!BC59&amp; 'Search for homeplanet'!BD59&amp; 'Search for homeplanet'!BE59&amp; 'Search for homeplanet'!BF59&amp; 'Search for homeplanet'!BG59&amp; 'Search for homeplanet'!BH59&amp; 'Search for homeplanet'!BI59&amp; 'Search for homeplanet'!BJ59&amp; 'Search for homeplanet'!BK59&amp; 'Search for homeplanet'!BL59&amp; 'Search for homeplanet'!BM59&amp; 'Search for homeplanet'!BN59&amp; 'Search for homeplanet'!BO59&amp; 'Search for homeplanet'!BP59&amp; 'Search for homeplanet'!BQ59&amp; 'Search for homeplanet'!BR59&amp; 'Search for homeplanet'!BS59&amp; 'Search for homeplanet'!BT59&amp; 'Search for homeplanet'!BU59&amp; 'Search for homeplanet'!BV59&amp; 'Search for homeplanet'!BW59&amp; 'Search for homeplanet'!BX59&amp; 'Search for homeplanet'!BY59&amp; 'Search for homeplanet'!BZ59&amp; 'Search for homeplanet'!CA59&amp; 'Search for homeplanet'!CB59&amp; 'Search for homeplanet'!CC59&amp; 'Search for homeplanet'!CD59&amp; 'Search for homeplanet'!CE59&amp; 'Search for homeplanet'!CF59&amp; 'Search for homeplanet'!CG59&amp; 'Search for homeplanet'!CH59&amp; 'Search for homeplanet'!CI59&amp; 'Search for homeplanet'!CJ59&amp; 'Search for homeplanet'!CK59&amp; 'Search for homeplanet'!CL59&amp; 'Search for homeplanet'!CM59&amp; 'Search for homeplanet'!CN59&amp; 'Search for homeplanet'!CO59&amp; 'Search for homeplanet'!CP59&amp; 'Search for homeplanet'!CQ59&amp; 'Search for homeplanet'!CR59&amp; 'Search for homeplanet'!CS59&amp; 'Search for homeplanet'!CT59&amp; 'Search for homeplanet'!CU59&amp; 'Search for homeplanet'!CV59&amp; 'Search for homeplanet'!CW59&amp; 'Search for homeplanet'!CX59&amp; 'Search for homeplanet'!CY59&amp; 'Search for homeplanet'!CZ59&amp; 'Search for homeplanet'!DA59&amp; 'Search for homeplanet'!DB59&amp; 'Search for homeplanet'!DC59&amp; 'Search for homeplanet'!DD59&amp; 'Search for homeplanet'!DE59&amp; 'Search for homeplanet'!DF59&amp; 'Search for homeplanet'!DG59&amp; 'Search for homeplanet'!DH59&amp; 'Search for homeplanet'!DI59&amp; 'Search for homeplanet'!DJ59&amp; 'Search for homeplanet'!DK59&amp; 'Search for homeplanet'!DL59&amp; 'Search for homeplanet'!DM59&amp; 'Search for homeplanet'!DN59&amp; 'Search for homeplanet'!DO59&amp; 'Search for homeplanet'!DP59&amp; 'Search for homeplanet'!DQ59&amp; 'Search for homeplanet'!DR59&amp; 'Search for homeplanet'!DS59&amp; 'Search for homeplanet'!DT59&amp; 'Search for homeplanet'!DU59</f>
        <v/>
      </c>
      <c r="I59" t="str">
        <f>IF(ISERR(SEARCH(I$1,Data!$H60)),"",";"&amp;I$1&amp;";")</f>
        <v/>
      </c>
      <c r="J59" t="str">
        <f>IF(ISERR(SEARCH(J$1,Data!$H60)),"",";"&amp;J$1&amp;";")</f>
        <v/>
      </c>
      <c r="K59" t="str">
        <f>IF(ISERR(SEARCH(K$1,Data!$H60)),"",";"&amp;K$1&amp;";")</f>
        <v/>
      </c>
      <c r="L59" t="str">
        <f>IF(ISERR(SEARCH(L$1,Data!$H60)),"",";"&amp;L$1&amp;";")</f>
        <v/>
      </c>
      <c r="M59" t="str">
        <f>IF(ISERR(SEARCH(M$1,Data!$H60)),"",";"&amp;M$1&amp;";")</f>
        <v/>
      </c>
      <c r="N59" t="str">
        <f>IF(ISERR(SEARCH(N$1,Data!$H60)),"",";"&amp;N$1&amp;";")</f>
        <v/>
      </c>
      <c r="O59" t="str">
        <f>IF(ISERR(SEARCH(O$1,Data!$H60)),"",";"&amp;O$1&amp;";")</f>
        <v/>
      </c>
      <c r="P59" t="str">
        <f>IF(ISERR(SEARCH(P$1,Data!$H60)),"",";"&amp;P$1&amp;";")</f>
        <v/>
      </c>
      <c r="Q59" t="str">
        <f>IF(ISERR(SEARCH(Q$1,Data!$H60)),"",";"&amp;Q$1&amp;";")</f>
        <v/>
      </c>
      <c r="R59" t="str">
        <f>IF(ISERR(SEARCH(R$1,Data!$H60)),"",";"&amp;R$1&amp;";")</f>
        <v/>
      </c>
      <c r="S59" t="str">
        <f>IF(ISERR(SEARCH(S$1,Data!$H60)),"",";"&amp;S$1&amp;";")</f>
        <v/>
      </c>
      <c r="T59" t="str">
        <f>IF(ISERR(SEARCH(T$1,Data!$H60)),"",";"&amp;T$1&amp;";")</f>
        <v/>
      </c>
      <c r="U59" t="str">
        <f>IF(ISERR(SEARCH(U$1,Data!$H60)),"",";"&amp;U$1&amp;";")</f>
        <v/>
      </c>
      <c r="V59" t="str">
        <f>IF(ISERR(SEARCH(V$1,Data!$H60)),"",";"&amp;V$1&amp;";")</f>
        <v/>
      </c>
      <c r="W59" t="str">
        <f>IF(ISERR(SEARCH(W$1,Data!$H60)),"",";"&amp;W$1&amp;";")</f>
        <v/>
      </c>
      <c r="X59" t="str">
        <f>IF(ISERR(SEARCH(X$1,Data!$H60)),"",";"&amp;X$1&amp;";")</f>
        <v/>
      </c>
      <c r="Y59" t="str">
        <f>IF(ISERR(SEARCH(Y$1,Data!$H60)),"",";"&amp;Y$1&amp;";")</f>
        <v/>
      </c>
      <c r="Z59" t="str">
        <f>IF(ISERR(SEARCH(Z$1,Data!$H60)),"",";"&amp;Z$1&amp;";")</f>
        <v/>
      </c>
      <c r="AA59" t="str">
        <f>IF(ISERR(SEARCH(AA$1,Data!$H60)),"",";"&amp;AA$1&amp;";")</f>
        <v/>
      </c>
      <c r="AB59" t="str">
        <f>IF(ISERR(SEARCH(AB$1,Data!$H60)),"",";"&amp;AB$1&amp;";")</f>
        <v/>
      </c>
      <c r="AC59" t="str">
        <f>IF(ISERR(SEARCH(AC$1,Data!$H60)),"",";"&amp;AC$1&amp;";")</f>
        <v/>
      </c>
      <c r="AD59" t="str">
        <f>IF(ISERR(SEARCH(AD$1,Data!$H60)),"",";"&amp;AD$1&amp;";")</f>
        <v/>
      </c>
      <c r="AE59" t="str">
        <f>IF(ISERR(SEARCH(AE$1,Data!$H60)),"",";"&amp;AE$1&amp;";")</f>
        <v/>
      </c>
      <c r="AF59" t="str">
        <f>IF(ISERR(SEARCH(AF$1,Data!$H60)),"",";"&amp;AF$1&amp;";")</f>
        <v/>
      </c>
      <c r="AG59" t="str">
        <f>IF(ISERR(SEARCH(AG$1,Data!$H60)),"",";"&amp;AG$1&amp;";")</f>
        <v/>
      </c>
      <c r="AH59" t="str">
        <f>IF(ISERR(SEARCH(AH$1,Data!$H60)),"",";"&amp;AH$1&amp;";")</f>
        <v/>
      </c>
      <c r="AI59" t="str">
        <f>IF(ISERR(SEARCH(AI$1,Data!$H60)),"",";"&amp;AI$1&amp;";")</f>
        <v/>
      </c>
      <c r="AJ59" t="str">
        <f>IF(ISERR(SEARCH(AJ$1,Data!$H60)),"",";"&amp;AJ$1&amp;";")</f>
        <v/>
      </c>
      <c r="AK59" t="str">
        <f>IF(ISERR(SEARCH(AK$1,Data!$H60)),"",";"&amp;AK$1&amp;";")</f>
        <v/>
      </c>
      <c r="AL59" t="str">
        <f>IF(ISERR(SEARCH(AL$1,Data!$H60)),"",";"&amp;AL$1&amp;";")</f>
        <v/>
      </c>
      <c r="AM59" t="str">
        <f>IF(ISERR(SEARCH(AM$1,Data!$H60)),"",";"&amp;AM$1&amp;";")</f>
        <v/>
      </c>
      <c r="AN59" t="str">
        <f>IF(ISERR(SEARCH(AN$1,Data!$H60)),"",";"&amp;AN$1&amp;";")</f>
        <v/>
      </c>
      <c r="AO59" t="str">
        <f>IF(ISERR(SEARCH(AO$1,Data!$H60)),"",";"&amp;AO$1&amp;";")</f>
        <v/>
      </c>
      <c r="AP59" t="str">
        <f>IF(ISERR(SEARCH(AP$1,Data!$H60)),"",";"&amp;AP$1&amp;";")</f>
        <v/>
      </c>
      <c r="AQ59" t="str">
        <f>IF(ISERR(SEARCH(AQ$1,Data!$H60)),"",";"&amp;AQ$1&amp;";")</f>
        <v/>
      </c>
      <c r="AR59" t="str">
        <f>IF(ISERR(SEARCH(AR$1,Data!$H60)),"",";"&amp;AR$1&amp;";")</f>
        <v/>
      </c>
      <c r="AS59" t="str">
        <f>IF(ISERR(SEARCH(AS$1,Data!$H60)),"",";"&amp;AS$1&amp;";")</f>
        <v/>
      </c>
      <c r="AT59" t="str">
        <f>IF(ISERR(SEARCH(AT$1,Data!$H60)),"",";"&amp;AT$1&amp;";")</f>
        <v/>
      </c>
      <c r="AU59" t="str">
        <f>IF(ISERR(SEARCH(AU$1,Data!$H60)),"",";"&amp;AU$1&amp;";")</f>
        <v/>
      </c>
      <c r="AV59" t="str">
        <f>IF(ISERR(SEARCH(AV$1,Data!$H60)),"",";"&amp;AV$1&amp;";")</f>
        <v/>
      </c>
      <c r="AW59" t="str">
        <f>IF(ISERR(SEARCH(AW$1,Data!$H60)),"",";"&amp;AW$1&amp;";")</f>
        <v/>
      </c>
      <c r="AX59" t="str">
        <f>IF(ISERR(SEARCH(AX$1,Data!$H60)),"",";"&amp;AX$1&amp;";")</f>
        <v/>
      </c>
      <c r="AY59" t="str">
        <f>IF(ISERR(SEARCH(AY$1,Data!$H60)),"",";"&amp;AY$1&amp;";")</f>
        <v/>
      </c>
      <c r="AZ59" t="str">
        <f>IF(ISERR(SEARCH(AZ$1,Data!$H60)),"",";"&amp;AZ$1&amp;";")</f>
        <v/>
      </c>
      <c r="BA59" t="str">
        <f>IF(ISERR(SEARCH(BA$1,Data!$H60)),"",";"&amp;BA$1&amp;";")</f>
        <v/>
      </c>
      <c r="BB59" t="str">
        <f>IF(ISERR(SEARCH(BB$1,Data!$H60)),"",";"&amp;BB$1&amp;";")</f>
        <v/>
      </c>
      <c r="BC59" t="str">
        <f>IF(ISERR(SEARCH(BC$1,Data!$H60)),"",";"&amp;BC$1&amp;";")</f>
        <v/>
      </c>
      <c r="BD59" t="str">
        <f>IF(ISERR(SEARCH(BD$1,Data!$H60)),"",";"&amp;BD$1&amp;";")</f>
        <v/>
      </c>
      <c r="BE59" t="str">
        <f>IF(ISERR(SEARCH(BE$1,Data!$H60)),"",";"&amp;BE$1&amp;";")</f>
        <v/>
      </c>
      <c r="BF59" t="str">
        <f>IF(ISERR(SEARCH(BF$1,Data!$H60)),"",";"&amp;BF$1&amp;";")</f>
        <v/>
      </c>
      <c r="BG59" t="str">
        <f>IF(ISERR(SEARCH(BG$1,Data!$H60)),"",";"&amp;BG$1&amp;";")</f>
        <v/>
      </c>
      <c r="BH59" t="str">
        <f>IF(ISERR(SEARCH(BH$1,Data!$H60)),"",";"&amp;BH$1&amp;";")</f>
        <v/>
      </c>
      <c r="BI59" t="str">
        <f>IF(ISERR(SEARCH(BI$1,Data!$H60)),"",";"&amp;BI$1&amp;";")</f>
        <v/>
      </c>
      <c r="BJ59" t="str">
        <f>IF(ISERR(SEARCH(BJ$1,Data!$H60)),"",";"&amp;BJ$1&amp;";")</f>
        <v/>
      </c>
      <c r="BK59" t="str">
        <f>IF(ISERR(SEARCH(BK$1,Data!$H60)),"",";"&amp;BK$1&amp;";")</f>
        <v/>
      </c>
      <c r="BL59" t="str">
        <f>IF(ISERR(SEARCH(BL$1,Data!$H60)),"",";"&amp;BL$1&amp;";")</f>
        <v/>
      </c>
      <c r="BM59" t="str">
        <f>IF(ISERR(SEARCH(BM$1,Data!$H60)),"",";"&amp;BM$1&amp;";")</f>
        <v/>
      </c>
      <c r="BN59" t="str">
        <f>IF(ISERR(SEARCH(BN$1,Data!$H60)),"",";"&amp;BN$1&amp;";")</f>
        <v/>
      </c>
      <c r="BO59" t="str">
        <f>IF(ISERR(SEARCH(BO$1,Data!$H60)),"",";"&amp;BO$1&amp;";")</f>
        <v/>
      </c>
      <c r="BP59" t="str">
        <f>IF(ISERR(SEARCH(BP$1,Data!$H60)),"",";"&amp;BP$1&amp;";")</f>
        <v/>
      </c>
      <c r="BQ59" t="str">
        <f>IF(ISERR(SEARCH(BQ$1,Data!$H60)),"",";"&amp;BQ$1&amp;";")</f>
        <v/>
      </c>
      <c r="BR59" t="str">
        <f>IF(ISERR(SEARCH(BR$1,Data!$H60)),"",";"&amp;BR$1&amp;";")</f>
        <v/>
      </c>
      <c r="BS59" t="str">
        <f>IF(ISERR(SEARCH(BS$1,Data!$H60)),"",";"&amp;BS$1&amp;";")</f>
        <v/>
      </c>
      <c r="BT59" t="str">
        <f>IF(ISERR(SEARCH(BT$1,Data!$H60)),"",";"&amp;BT$1&amp;";")</f>
        <v/>
      </c>
      <c r="BU59" t="str">
        <f>IF(ISERR(SEARCH(BU$1,Data!$H60)),"",";"&amp;BU$1&amp;";")</f>
        <v/>
      </c>
      <c r="BV59" t="str">
        <f>IF(ISERR(SEARCH(BV$1,Data!$H60)),"",";"&amp;BV$1&amp;";")</f>
        <v/>
      </c>
      <c r="BW59" t="str">
        <f>IF(ISERR(SEARCH(BW$1,Data!$H60)),"",";"&amp;BW$1&amp;";")</f>
        <v/>
      </c>
      <c r="BX59" t="str">
        <f>IF(ISERR(SEARCH(BX$1,Data!$H60)),"",";"&amp;BX$1&amp;";")</f>
        <v/>
      </c>
      <c r="BY59" t="str">
        <f>IF(ISERR(SEARCH(BY$1,Data!$H60)),"",";"&amp;BY$1&amp;";")</f>
        <v/>
      </c>
      <c r="BZ59" t="str">
        <f>IF(ISERR(SEARCH(BZ$1,Data!$H60)),"",";"&amp;BZ$1&amp;";")</f>
        <v/>
      </c>
      <c r="CA59" t="str">
        <f>IF(ISERR(SEARCH(CA$1,Data!$H60)),"",";"&amp;CA$1&amp;";")</f>
        <v/>
      </c>
      <c r="CB59" t="str">
        <f>IF(ISERR(SEARCH(CB$1,Data!$H60)),"",";"&amp;CB$1&amp;";")</f>
        <v/>
      </c>
      <c r="CC59" t="str">
        <f>IF(ISERR(SEARCH(CC$1,Data!$H60)),"",";"&amp;CC$1&amp;";")</f>
        <v/>
      </c>
      <c r="CD59" t="str">
        <f>IF(ISERR(SEARCH(CD$1,Data!$H60)),"",";"&amp;CD$1&amp;";")</f>
        <v/>
      </c>
      <c r="CE59" t="str">
        <f>IF(ISERR(SEARCH(CE$1,Data!$H60)),"",";"&amp;CE$1&amp;";")</f>
        <v/>
      </c>
      <c r="CF59" t="str">
        <f>IF(ISERR(SEARCH(CF$1,Data!$H60)),"",";"&amp;CF$1&amp;";")</f>
        <v/>
      </c>
      <c r="CG59" t="str">
        <f>IF(ISERR(SEARCH(CG$1,Data!$H60)),"",";"&amp;CG$1&amp;";")</f>
        <v/>
      </c>
      <c r="CH59" t="str">
        <f>IF(ISERR(SEARCH(CH$1,Data!$H60)),"",";"&amp;CH$1&amp;";")</f>
        <v/>
      </c>
      <c r="CI59" t="str">
        <f>IF(ISERR(SEARCH(CI$1,Data!$H60)),"",";"&amp;CI$1&amp;";")</f>
        <v/>
      </c>
      <c r="CJ59" t="str">
        <f>IF(ISERR(SEARCH(CJ$1,Data!$H60)),"",";"&amp;CJ$1&amp;";")</f>
        <v/>
      </c>
      <c r="CK59" t="str">
        <f>IF(ISERR(SEARCH(CK$1,Data!$H60)),"",";"&amp;CK$1&amp;";")</f>
        <v/>
      </c>
      <c r="CL59" t="str">
        <f>IF(ISERR(SEARCH(CL$1,Data!$H60)),"",";"&amp;CL$1&amp;";")</f>
        <v/>
      </c>
      <c r="CM59" t="str">
        <f>IF(ISERR(SEARCH(CM$1,Data!$H60)),"",";"&amp;CM$1&amp;";")</f>
        <v/>
      </c>
      <c r="CN59" t="str">
        <f>IF(ISERR(SEARCH(CN$1,Data!$H60)),"",";"&amp;CN$1&amp;";")</f>
        <v/>
      </c>
      <c r="CO59" t="str">
        <f>IF(ISERR(SEARCH(CO$1,Data!$H60)),"",";"&amp;CO$1&amp;";")</f>
        <v/>
      </c>
      <c r="CP59" t="str">
        <f>IF(ISERR(SEARCH(CP$1,Data!$H60)),"",";"&amp;CP$1&amp;";")</f>
        <v/>
      </c>
      <c r="CQ59" t="str">
        <f>IF(ISERR(SEARCH(CQ$1,Data!$H60)),"",";"&amp;CQ$1&amp;";")</f>
        <v/>
      </c>
      <c r="CR59" t="str">
        <f>IF(ISERR(SEARCH(CR$1,Data!$H60)),"",";"&amp;CR$1&amp;";")</f>
        <v/>
      </c>
      <c r="CS59" t="str">
        <f>IF(ISERR(SEARCH(CS$1,Data!$H60)),"",";"&amp;CS$1&amp;";")</f>
        <v/>
      </c>
      <c r="CT59" t="str">
        <f>IF(ISERR(SEARCH(CT$1,Data!$H60)),"",";"&amp;CT$1&amp;";")</f>
        <v/>
      </c>
      <c r="CU59" t="str">
        <f>IF(ISERR(SEARCH(CU$1,Data!$H60)),"",";"&amp;CU$1&amp;";")</f>
        <v/>
      </c>
      <c r="CV59" t="str">
        <f>IF(ISERR(SEARCH(CV$1,Data!$H60)),"",";"&amp;CV$1&amp;";")</f>
        <v/>
      </c>
      <c r="CW59" t="str">
        <f>IF(ISERR(SEARCH(CW$1,Data!$H60)),"",";"&amp;CW$1&amp;";")</f>
        <v/>
      </c>
      <c r="CX59" t="str">
        <f>IF(ISERR(SEARCH(CX$1,Data!$H60)),"",";"&amp;CX$1&amp;";")</f>
        <v/>
      </c>
      <c r="CY59" t="str">
        <f>IF(ISERR(SEARCH(CY$1,Data!$H60)),"",";"&amp;CY$1&amp;";")</f>
        <v/>
      </c>
      <c r="CZ59" t="str">
        <f>IF(ISERR(SEARCH(CZ$1,Data!$H60)),"",";"&amp;CZ$1&amp;";")</f>
        <v/>
      </c>
      <c r="DA59" t="str">
        <f>IF(ISERR(SEARCH(DA$1,Data!$H60)),"",";"&amp;DA$1&amp;";")</f>
        <v/>
      </c>
      <c r="DB59" t="str">
        <f>IF(ISERR(SEARCH(DB$1,Data!$H60)),"",";"&amp;DB$1&amp;";")</f>
        <v/>
      </c>
      <c r="DC59" t="str">
        <f>IF(ISERR(SEARCH(DC$1,Data!$H60)),"",";"&amp;DC$1&amp;";")</f>
        <v/>
      </c>
      <c r="DD59" t="str">
        <f>IF(ISERR(SEARCH(DD$1,Data!$H60)),"",";"&amp;DD$1&amp;";")</f>
        <v/>
      </c>
      <c r="DE59" t="str">
        <f>IF(ISERR(SEARCH(DE$1,Data!$H60)),"",";"&amp;DE$1&amp;";")</f>
        <v/>
      </c>
      <c r="DF59" t="str">
        <f>IF(ISERR(SEARCH(DF$1,Data!$H60)),"",";"&amp;DF$1&amp;";")</f>
        <v/>
      </c>
      <c r="DG59" t="str">
        <f>IF(ISERR(SEARCH(DG$1,Data!$H60)),"",";"&amp;DG$1&amp;";")</f>
        <v/>
      </c>
      <c r="DH59" t="str">
        <f>IF(ISERR(SEARCH(DH$1,Data!$H60)),"",";"&amp;DH$1&amp;";")</f>
        <v/>
      </c>
      <c r="DI59" t="str">
        <f>IF(ISERR(SEARCH(DI$1,Data!$H60)),"",";"&amp;DI$1&amp;";")</f>
        <v/>
      </c>
      <c r="DJ59" t="str">
        <f>IF(ISERR(SEARCH(DJ$1,Data!$H60)),"",";"&amp;DJ$1&amp;";")</f>
        <v/>
      </c>
      <c r="DK59" t="str">
        <f>IF(ISERR(SEARCH(DK$1,Data!$H60)),"",";"&amp;DK$1&amp;";")</f>
        <v/>
      </c>
      <c r="DL59" t="str">
        <f>IF(ISERR(SEARCH(DL$1,Data!$H60)),"",";"&amp;DL$1&amp;";")</f>
        <v/>
      </c>
      <c r="DM59" t="str">
        <f>IF(ISERR(SEARCH(DM$1,Data!$H60)),"",";"&amp;DM$1&amp;";")</f>
        <v/>
      </c>
      <c r="DN59" t="str">
        <f>IF(ISERR(SEARCH(DN$1,Data!$H60)),"",";"&amp;DN$1&amp;";")</f>
        <v/>
      </c>
      <c r="DO59" t="str">
        <f>IF(ISERR(SEARCH(DO$1,Data!$H60)),"",";"&amp;DO$1&amp;";")</f>
        <v/>
      </c>
      <c r="DP59" t="str">
        <f>IF(ISERR(SEARCH(DP$1,Data!$H60)),"",";"&amp;DP$1&amp;";")</f>
        <v/>
      </c>
      <c r="DQ59" t="str">
        <f>IF(ISERR(SEARCH(DQ$1,Data!$H60)),"",";"&amp;DQ$1&amp;";")</f>
        <v/>
      </c>
      <c r="DR59" t="str">
        <f>IF(ISERR(SEARCH(DR$1,Data!$H60)),"",";"&amp;DR$1&amp;";")</f>
        <v/>
      </c>
      <c r="DS59" t="str">
        <f>IF(ISERR(SEARCH(DS$1,Data!$H60)),"",";"&amp;DS$1&amp;";")</f>
        <v/>
      </c>
      <c r="DT59" t="str">
        <f>IF(ISERR(SEARCH(DT$1,Data!$H60)),"",";"&amp;DT$1&amp;";")</f>
        <v/>
      </c>
      <c r="DU59" t="str">
        <f>IF(ISERR(SEARCH(DU$1,Data!$H60)),"",";"&amp;DU$1&amp;";")</f>
        <v/>
      </c>
    </row>
    <row r="60" spans="1:125" x14ac:dyDescent="0.3">
      <c r="A60" t="str">
        <f>Tableau1[[#This Row],[name]]</f>
        <v>Daultay Dofine</v>
      </c>
      <c r="B60" t="str">
        <f>IF(ISERROR(Tableau3[[#This Row],[Second semi-colon]]), "", MID(Tableau3[[#This Row],[Concatenation]], 2, Tableau3[[#This Row],[Second semi-colon]]-2))</f>
        <v/>
      </c>
      <c r="C60" t="e">
        <f>SEARCH(" ;",Tableau3[[#This Row],[Concatenation]])</f>
        <v>#VALUE!</v>
      </c>
      <c r="D60" t="str">
        <f>'Search for homeplanet'!I60&amp; 'Search for homeplanet'!J60&amp; 'Search for homeplanet'!K60&amp; 'Search for homeplanet'!L60&amp; 'Search for homeplanet'!M60&amp; 'Search for homeplanet'!N60&amp; 'Search for homeplanet'!O60&amp; 'Search for homeplanet'!P60&amp; 'Search for homeplanet'!Q60&amp; 'Search for homeplanet'!R60&amp; 'Search for homeplanet'!S60&amp; 'Search for homeplanet'!T60&amp; 'Search for homeplanet'!U60&amp; 'Search for homeplanet'!V60&amp; 'Search for homeplanet'!W60&amp; 'Search for homeplanet'!X60&amp; 'Search for homeplanet'!Y60&amp; 'Search for homeplanet'!Z60&amp; 'Search for homeplanet'!AA60&amp; 'Search for homeplanet'!AB60&amp; 'Search for homeplanet'!AC60&amp; 'Search for homeplanet'!AD60&amp; 'Search for homeplanet'!AE60&amp; 'Search for homeplanet'!AF60&amp; 'Search for homeplanet'!AG60&amp; 'Search for homeplanet'!AH60&amp; 'Search for homeplanet'!AI60&amp; 'Search for homeplanet'!AJ60&amp; 'Search for homeplanet'!AK60&amp; 'Search for homeplanet'!AL60&amp; 'Search for homeplanet'!AM60&amp; 'Search for homeplanet'!AN60&amp; 'Search for homeplanet'!AO60&amp; 'Search for homeplanet'!AP60&amp; 'Search for homeplanet'!AQ60&amp; 'Search for homeplanet'!AR60&amp; 'Search for homeplanet'!AS60&amp; 'Search for homeplanet'!AT60&amp; 'Search for homeplanet'!AU60&amp; 'Search for homeplanet'!AV60&amp; 'Search for homeplanet'!AW60&amp; 'Search for homeplanet'!AX60&amp; 'Search for homeplanet'!AY60&amp; 'Search for homeplanet'!AZ60&amp; 'Search for homeplanet'!BA60&amp; 'Search for homeplanet'!BB60&amp; 'Search for homeplanet'!BC60&amp; 'Search for homeplanet'!BD60&amp; 'Search for homeplanet'!BE60&amp; 'Search for homeplanet'!BF60&amp; 'Search for homeplanet'!BG60&amp; 'Search for homeplanet'!BH60&amp; 'Search for homeplanet'!BI60&amp; 'Search for homeplanet'!BJ60&amp; 'Search for homeplanet'!BK60&amp; 'Search for homeplanet'!BL60&amp; 'Search for homeplanet'!BM60&amp; 'Search for homeplanet'!BN60&amp; 'Search for homeplanet'!BO60&amp; 'Search for homeplanet'!BP60&amp; 'Search for homeplanet'!BQ60&amp; 'Search for homeplanet'!BR60&amp; 'Search for homeplanet'!BS60&amp; 'Search for homeplanet'!BT60&amp; 'Search for homeplanet'!BU60&amp; 'Search for homeplanet'!BV60&amp; 'Search for homeplanet'!BW60&amp; 'Search for homeplanet'!BX60&amp; 'Search for homeplanet'!BY60&amp; 'Search for homeplanet'!BZ60&amp; 'Search for homeplanet'!CA60&amp; 'Search for homeplanet'!CB60&amp; 'Search for homeplanet'!CC60&amp; 'Search for homeplanet'!CD60&amp; 'Search for homeplanet'!CE60&amp; 'Search for homeplanet'!CF60&amp; 'Search for homeplanet'!CG60&amp; 'Search for homeplanet'!CH60&amp; 'Search for homeplanet'!CI60&amp; 'Search for homeplanet'!CJ60&amp; 'Search for homeplanet'!CK60&amp; 'Search for homeplanet'!CL60&amp; 'Search for homeplanet'!CM60&amp; 'Search for homeplanet'!CN60&amp; 'Search for homeplanet'!CO60&amp; 'Search for homeplanet'!CP60&amp; 'Search for homeplanet'!CQ60&amp; 'Search for homeplanet'!CR60&amp; 'Search for homeplanet'!CS60&amp; 'Search for homeplanet'!CT60&amp; 'Search for homeplanet'!CU60&amp; 'Search for homeplanet'!CV60&amp; 'Search for homeplanet'!CW60&amp; 'Search for homeplanet'!CX60&amp; 'Search for homeplanet'!CY60&amp; 'Search for homeplanet'!CZ60&amp; 'Search for homeplanet'!DA60&amp; 'Search for homeplanet'!DB60&amp; 'Search for homeplanet'!DC60&amp; 'Search for homeplanet'!DD60&amp; 'Search for homeplanet'!DE60&amp; 'Search for homeplanet'!DF60&amp; 'Search for homeplanet'!DG60&amp; 'Search for homeplanet'!DH60&amp; 'Search for homeplanet'!DI60&amp; 'Search for homeplanet'!DJ60&amp; 'Search for homeplanet'!DK60&amp; 'Search for homeplanet'!DL60&amp; 'Search for homeplanet'!DM60&amp; 'Search for homeplanet'!DN60&amp; 'Search for homeplanet'!DO60&amp; 'Search for homeplanet'!DP60&amp; 'Search for homeplanet'!DQ60&amp; 'Search for homeplanet'!DR60&amp; 'Search for homeplanet'!DS60&amp; 'Search for homeplanet'!DT60&amp; 'Search for homeplanet'!DU60</f>
        <v/>
      </c>
      <c r="I60" t="str">
        <f>IF(ISERR(SEARCH(I$1,Data!$H61)),"",";"&amp;I$1&amp;";")</f>
        <v/>
      </c>
      <c r="J60" t="str">
        <f>IF(ISERR(SEARCH(J$1,Data!$H61)),"",";"&amp;J$1&amp;";")</f>
        <v/>
      </c>
      <c r="K60" t="str">
        <f>IF(ISERR(SEARCH(K$1,Data!$H61)),"",";"&amp;K$1&amp;";")</f>
        <v/>
      </c>
      <c r="L60" t="str">
        <f>IF(ISERR(SEARCH(L$1,Data!$H61)),"",";"&amp;L$1&amp;";")</f>
        <v/>
      </c>
      <c r="M60" t="str">
        <f>IF(ISERR(SEARCH(M$1,Data!$H61)),"",";"&amp;M$1&amp;";")</f>
        <v/>
      </c>
      <c r="N60" t="str">
        <f>IF(ISERR(SEARCH(N$1,Data!$H61)),"",";"&amp;N$1&amp;";")</f>
        <v/>
      </c>
      <c r="O60" t="str">
        <f>IF(ISERR(SEARCH(O$1,Data!$H61)),"",";"&amp;O$1&amp;";")</f>
        <v/>
      </c>
      <c r="P60" t="str">
        <f>IF(ISERR(SEARCH(P$1,Data!$H61)),"",";"&amp;P$1&amp;";")</f>
        <v/>
      </c>
      <c r="Q60" t="str">
        <f>IF(ISERR(SEARCH(Q$1,Data!$H61)),"",";"&amp;Q$1&amp;";")</f>
        <v/>
      </c>
      <c r="R60" t="str">
        <f>IF(ISERR(SEARCH(R$1,Data!$H61)),"",";"&amp;R$1&amp;";")</f>
        <v/>
      </c>
      <c r="S60" t="str">
        <f>IF(ISERR(SEARCH(S$1,Data!$H61)),"",";"&amp;S$1&amp;";")</f>
        <v/>
      </c>
      <c r="T60" t="str">
        <f>IF(ISERR(SEARCH(T$1,Data!$H61)),"",";"&amp;T$1&amp;";")</f>
        <v/>
      </c>
      <c r="U60" t="str">
        <f>IF(ISERR(SEARCH(U$1,Data!$H61)),"",";"&amp;U$1&amp;";")</f>
        <v/>
      </c>
      <c r="V60" t="str">
        <f>IF(ISERR(SEARCH(V$1,Data!$H61)),"",";"&amp;V$1&amp;";")</f>
        <v/>
      </c>
      <c r="W60" t="str">
        <f>IF(ISERR(SEARCH(W$1,Data!$H61)),"",";"&amp;W$1&amp;";")</f>
        <v/>
      </c>
      <c r="X60" t="str">
        <f>IF(ISERR(SEARCH(X$1,Data!$H61)),"",";"&amp;X$1&amp;";")</f>
        <v/>
      </c>
      <c r="Y60" t="str">
        <f>IF(ISERR(SEARCH(Y$1,Data!$H61)),"",";"&amp;Y$1&amp;";")</f>
        <v/>
      </c>
      <c r="Z60" t="str">
        <f>IF(ISERR(SEARCH(Z$1,Data!$H61)),"",";"&amp;Z$1&amp;";")</f>
        <v/>
      </c>
      <c r="AA60" t="str">
        <f>IF(ISERR(SEARCH(AA$1,Data!$H61)),"",";"&amp;AA$1&amp;";")</f>
        <v/>
      </c>
      <c r="AB60" t="str">
        <f>IF(ISERR(SEARCH(AB$1,Data!$H61)),"",";"&amp;AB$1&amp;";")</f>
        <v/>
      </c>
      <c r="AC60" t="str">
        <f>IF(ISERR(SEARCH(AC$1,Data!$H61)),"",";"&amp;AC$1&amp;";")</f>
        <v/>
      </c>
      <c r="AD60" t="str">
        <f>IF(ISERR(SEARCH(AD$1,Data!$H61)),"",";"&amp;AD$1&amp;";")</f>
        <v/>
      </c>
      <c r="AE60" t="str">
        <f>IF(ISERR(SEARCH(AE$1,Data!$H61)),"",";"&amp;AE$1&amp;";")</f>
        <v/>
      </c>
      <c r="AF60" t="str">
        <f>IF(ISERR(SEARCH(AF$1,Data!$H61)),"",";"&amp;AF$1&amp;";")</f>
        <v/>
      </c>
      <c r="AG60" t="str">
        <f>IF(ISERR(SEARCH(AG$1,Data!$H61)),"",";"&amp;AG$1&amp;";")</f>
        <v/>
      </c>
      <c r="AH60" t="str">
        <f>IF(ISERR(SEARCH(AH$1,Data!$H61)),"",";"&amp;AH$1&amp;";")</f>
        <v/>
      </c>
      <c r="AI60" t="str">
        <f>IF(ISERR(SEARCH(AI$1,Data!$H61)),"",";"&amp;AI$1&amp;";")</f>
        <v/>
      </c>
      <c r="AJ60" t="str">
        <f>IF(ISERR(SEARCH(AJ$1,Data!$H61)),"",";"&amp;AJ$1&amp;";")</f>
        <v/>
      </c>
      <c r="AK60" t="str">
        <f>IF(ISERR(SEARCH(AK$1,Data!$H61)),"",";"&amp;AK$1&amp;";")</f>
        <v/>
      </c>
      <c r="AL60" t="str">
        <f>IF(ISERR(SEARCH(AL$1,Data!$H61)),"",";"&amp;AL$1&amp;";")</f>
        <v/>
      </c>
      <c r="AM60" t="str">
        <f>IF(ISERR(SEARCH(AM$1,Data!$H61)),"",";"&amp;AM$1&amp;";")</f>
        <v/>
      </c>
      <c r="AN60" t="str">
        <f>IF(ISERR(SEARCH(AN$1,Data!$H61)),"",";"&amp;AN$1&amp;";")</f>
        <v/>
      </c>
      <c r="AO60" t="str">
        <f>IF(ISERR(SEARCH(AO$1,Data!$H61)),"",";"&amp;AO$1&amp;";")</f>
        <v/>
      </c>
      <c r="AP60" t="str">
        <f>IF(ISERR(SEARCH(AP$1,Data!$H61)),"",";"&amp;AP$1&amp;";")</f>
        <v/>
      </c>
      <c r="AQ60" t="str">
        <f>IF(ISERR(SEARCH(AQ$1,Data!$H61)),"",";"&amp;AQ$1&amp;";")</f>
        <v/>
      </c>
      <c r="AR60" t="str">
        <f>IF(ISERR(SEARCH(AR$1,Data!$H61)),"",";"&amp;AR$1&amp;";")</f>
        <v/>
      </c>
      <c r="AS60" t="str">
        <f>IF(ISERR(SEARCH(AS$1,Data!$H61)),"",";"&amp;AS$1&amp;";")</f>
        <v/>
      </c>
      <c r="AT60" t="str">
        <f>IF(ISERR(SEARCH(AT$1,Data!$H61)),"",";"&amp;AT$1&amp;";")</f>
        <v/>
      </c>
      <c r="AU60" t="str">
        <f>IF(ISERR(SEARCH(AU$1,Data!$H61)),"",";"&amp;AU$1&amp;";")</f>
        <v/>
      </c>
      <c r="AV60" t="str">
        <f>IF(ISERR(SEARCH(AV$1,Data!$H61)),"",";"&amp;AV$1&amp;";")</f>
        <v/>
      </c>
      <c r="AW60" t="str">
        <f>IF(ISERR(SEARCH(AW$1,Data!$H61)),"",";"&amp;AW$1&amp;";")</f>
        <v/>
      </c>
      <c r="AX60" t="str">
        <f>IF(ISERR(SEARCH(AX$1,Data!$H61)),"",";"&amp;AX$1&amp;";")</f>
        <v/>
      </c>
      <c r="AY60" t="str">
        <f>IF(ISERR(SEARCH(AY$1,Data!$H61)),"",";"&amp;AY$1&amp;";")</f>
        <v/>
      </c>
      <c r="AZ60" t="str">
        <f>IF(ISERR(SEARCH(AZ$1,Data!$H61)),"",";"&amp;AZ$1&amp;";")</f>
        <v/>
      </c>
      <c r="BA60" t="str">
        <f>IF(ISERR(SEARCH(BA$1,Data!$H61)),"",";"&amp;BA$1&amp;";")</f>
        <v/>
      </c>
      <c r="BB60" t="str">
        <f>IF(ISERR(SEARCH(BB$1,Data!$H61)),"",";"&amp;BB$1&amp;";")</f>
        <v/>
      </c>
      <c r="BC60" t="str">
        <f>IF(ISERR(SEARCH(BC$1,Data!$H61)),"",";"&amp;BC$1&amp;";")</f>
        <v/>
      </c>
      <c r="BD60" t="str">
        <f>IF(ISERR(SEARCH(BD$1,Data!$H61)),"",";"&amp;BD$1&amp;";")</f>
        <v/>
      </c>
      <c r="BE60" t="str">
        <f>IF(ISERR(SEARCH(BE$1,Data!$H61)),"",";"&amp;BE$1&amp;";")</f>
        <v/>
      </c>
      <c r="BF60" t="str">
        <f>IF(ISERR(SEARCH(BF$1,Data!$H61)),"",";"&amp;BF$1&amp;";")</f>
        <v/>
      </c>
      <c r="BG60" t="str">
        <f>IF(ISERR(SEARCH(BG$1,Data!$H61)),"",";"&amp;BG$1&amp;";")</f>
        <v/>
      </c>
      <c r="BH60" t="str">
        <f>IF(ISERR(SEARCH(BH$1,Data!$H61)),"",";"&amp;BH$1&amp;";")</f>
        <v/>
      </c>
      <c r="BI60" t="str">
        <f>IF(ISERR(SEARCH(BI$1,Data!$H61)),"",";"&amp;BI$1&amp;";")</f>
        <v/>
      </c>
      <c r="BJ60" t="str">
        <f>IF(ISERR(SEARCH(BJ$1,Data!$H61)),"",";"&amp;BJ$1&amp;";")</f>
        <v/>
      </c>
      <c r="BK60" t="str">
        <f>IF(ISERR(SEARCH(BK$1,Data!$H61)),"",";"&amp;BK$1&amp;";")</f>
        <v/>
      </c>
      <c r="BL60" t="str">
        <f>IF(ISERR(SEARCH(BL$1,Data!$H61)),"",";"&amp;BL$1&amp;";")</f>
        <v/>
      </c>
      <c r="BM60" t="str">
        <f>IF(ISERR(SEARCH(BM$1,Data!$H61)),"",";"&amp;BM$1&amp;";")</f>
        <v/>
      </c>
      <c r="BN60" t="str">
        <f>IF(ISERR(SEARCH(BN$1,Data!$H61)),"",";"&amp;BN$1&amp;";")</f>
        <v/>
      </c>
      <c r="BO60" t="str">
        <f>IF(ISERR(SEARCH(BO$1,Data!$H61)),"",";"&amp;BO$1&amp;";")</f>
        <v/>
      </c>
      <c r="BP60" t="str">
        <f>IF(ISERR(SEARCH(BP$1,Data!$H61)),"",";"&amp;BP$1&amp;";")</f>
        <v/>
      </c>
      <c r="BQ60" t="str">
        <f>IF(ISERR(SEARCH(BQ$1,Data!$H61)),"",";"&amp;BQ$1&amp;";")</f>
        <v/>
      </c>
      <c r="BR60" t="str">
        <f>IF(ISERR(SEARCH(BR$1,Data!$H61)),"",";"&amp;BR$1&amp;";")</f>
        <v/>
      </c>
      <c r="BS60" t="str">
        <f>IF(ISERR(SEARCH(BS$1,Data!$H61)),"",";"&amp;BS$1&amp;";")</f>
        <v/>
      </c>
      <c r="BT60" t="str">
        <f>IF(ISERR(SEARCH(BT$1,Data!$H61)),"",";"&amp;BT$1&amp;";")</f>
        <v/>
      </c>
      <c r="BU60" t="str">
        <f>IF(ISERR(SEARCH(BU$1,Data!$H61)),"",";"&amp;BU$1&amp;";")</f>
        <v/>
      </c>
      <c r="BV60" t="str">
        <f>IF(ISERR(SEARCH(BV$1,Data!$H61)),"",";"&amp;BV$1&amp;";")</f>
        <v/>
      </c>
      <c r="BW60" t="str">
        <f>IF(ISERR(SEARCH(BW$1,Data!$H61)),"",";"&amp;BW$1&amp;";")</f>
        <v/>
      </c>
      <c r="BX60" t="str">
        <f>IF(ISERR(SEARCH(BX$1,Data!$H61)),"",";"&amp;BX$1&amp;";")</f>
        <v/>
      </c>
      <c r="BY60" t="str">
        <f>IF(ISERR(SEARCH(BY$1,Data!$H61)),"",";"&amp;BY$1&amp;";")</f>
        <v/>
      </c>
      <c r="BZ60" t="str">
        <f>IF(ISERR(SEARCH(BZ$1,Data!$H61)),"",";"&amp;BZ$1&amp;";")</f>
        <v/>
      </c>
      <c r="CA60" t="str">
        <f>IF(ISERR(SEARCH(CA$1,Data!$H61)),"",";"&amp;CA$1&amp;";")</f>
        <v/>
      </c>
      <c r="CB60" t="str">
        <f>IF(ISERR(SEARCH(CB$1,Data!$H61)),"",";"&amp;CB$1&amp;";")</f>
        <v/>
      </c>
      <c r="CC60" t="str">
        <f>IF(ISERR(SEARCH(CC$1,Data!$H61)),"",";"&amp;CC$1&amp;";")</f>
        <v/>
      </c>
      <c r="CD60" t="str">
        <f>IF(ISERR(SEARCH(CD$1,Data!$H61)),"",";"&amp;CD$1&amp;";")</f>
        <v/>
      </c>
      <c r="CE60" t="str">
        <f>IF(ISERR(SEARCH(CE$1,Data!$H61)),"",";"&amp;CE$1&amp;";")</f>
        <v/>
      </c>
      <c r="CF60" t="str">
        <f>IF(ISERR(SEARCH(CF$1,Data!$H61)),"",";"&amp;CF$1&amp;";")</f>
        <v/>
      </c>
      <c r="CG60" t="str">
        <f>IF(ISERR(SEARCH(CG$1,Data!$H61)),"",";"&amp;CG$1&amp;";")</f>
        <v/>
      </c>
      <c r="CH60" t="str">
        <f>IF(ISERR(SEARCH(CH$1,Data!$H61)),"",";"&amp;CH$1&amp;";")</f>
        <v/>
      </c>
      <c r="CI60" t="str">
        <f>IF(ISERR(SEARCH(CI$1,Data!$H61)),"",";"&amp;CI$1&amp;";")</f>
        <v/>
      </c>
      <c r="CJ60" t="str">
        <f>IF(ISERR(SEARCH(CJ$1,Data!$H61)),"",";"&amp;CJ$1&amp;";")</f>
        <v/>
      </c>
      <c r="CK60" t="str">
        <f>IF(ISERR(SEARCH(CK$1,Data!$H61)),"",";"&amp;CK$1&amp;";")</f>
        <v/>
      </c>
      <c r="CL60" t="str">
        <f>IF(ISERR(SEARCH(CL$1,Data!$H61)),"",";"&amp;CL$1&amp;";")</f>
        <v/>
      </c>
      <c r="CM60" t="str">
        <f>IF(ISERR(SEARCH(CM$1,Data!$H61)),"",";"&amp;CM$1&amp;";")</f>
        <v/>
      </c>
      <c r="CN60" t="str">
        <f>IF(ISERR(SEARCH(CN$1,Data!$H61)),"",";"&amp;CN$1&amp;";")</f>
        <v/>
      </c>
      <c r="CO60" t="str">
        <f>IF(ISERR(SEARCH(CO$1,Data!$H61)),"",";"&amp;CO$1&amp;";")</f>
        <v/>
      </c>
      <c r="CP60" t="str">
        <f>IF(ISERR(SEARCH(CP$1,Data!$H61)),"",";"&amp;CP$1&amp;";")</f>
        <v/>
      </c>
      <c r="CQ60" t="str">
        <f>IF(ISERR(SEARCH(CQ$1,Data!$H61)),"",";"&amp;CQ$1&amp;";")</f>
        <v/>
      </c>
      <c r="CR60" t="str">
        <f>IF(ISERR(SEARCH(CR$1,Data!$H61)),"",";"&amp;CR$1&amp;";")</f>
        <v/>
      </c>
      <c r="CS60" t="str">
        <f>IF(ISERR(SEARCH(CS$1,Data!$H61)),"",";"&amp;CS$1&amp;";")</f>
        <v/>
      </c>
      <c r="CT60" t="str">
        <f>IF(ISERR(SEARCH(CT$1,Data!$H61)),"",";"&amp;CT$1&amp;";")</f>
        <v/>
      </c>
      <c r="CU60" t="str">
        <f>IF(ISERR(SEARCH(CU$1,Data!$H61)),"",";"&amp;CU$1&amp;";")</f>
        <v/>
      </c>
      <c r="CV60" t="str">
        <f>IF(ISERR(SEARCH(CV$1,Data!$H61)),"",";"&amp;CV$1&amp;";")</f>
        <v/>
      </c>
      <c r="CW60" t="str">
        <f>IF(ISERR(SEARCH(CW$1,Data!$H61)),"",";"&amp;CW$1&amp;";")</f>
        <v/>
      </c>
      <c r="CX60" t="str">
        <f>IF(ISERR(SEARCH(CX$1,Data!$H61)),"",";"&amp;CX$1&amp;";")</f>
        <v/>
      </c>
      <c r="CY60" t="str">
        <f>IF(ISERR(SEARCH(CY$1,Data!$H61)),"",";"&amp;CY$1&amp;";")</f>
        <v/>
      </c>
      <c r="CZ60" t="str">
        <f>IF(ISERR(SEARCH(CZ$1,Data!$H61)),"",";"&amp;CZ$1&amp;";")</f>
        <v/>
      </c>
      <c r="DA60" t="str">
        <f>IF(ISERR(SEARCH(DA$1,Data!$H61)),"",";"&amp;DA$1&amp;";")</f>
        <v/>
      </c>
      <c r="DB60" t="str">
        <f>IF(ISERR(SEARCH(DB$1,Data!$H61)),"",";"&amp;DB$1&amp;";")</f>
        <v/>
      </c>
      <c r="DC60" t="str">
        <f>IF(ISERR(SEARCH(DC$1,Data!$H61)),"",";"&amp;DC$1&amp;";")</f>
        <v/>
      </c>
      <c r="DD60" t="str">
        <f>IF(ISERR(SEARCH(DD$1,Data!$H61)),"",";"&amp;DD$1&amp;";")</f>
        <v/>
      </c>
      <c r="DE60" t="str">
        <f>IF(ISERR(SEARCH(DE$1,Data!$H61)),"",";"&amp;DE$1&amp;";")</f>
        <v/>
      </c>
      <c r="DF60" t="str">
        <f>IF(ISERR(SEARCH(DF$1,Data!$H61)),"",";"&amp;DF$1&amp;";")</f>
        <v/>
      </c>
      <c r="DG60" t="str">
        <f>IF(ISERR(SEARCH(DG$1,Data!$H61)),"",";"&amp;DG$1&amp;";")</f>
        <v/>
      </c>
      <c r="DH60" t="str">
        <f>IF(ISERR(SEARCH(DH$1,Data!$H61)),"",";"&amp;DH$1&amp;";")</f>
        <v/>
      </c>
      <c r="DI60" t="str">
        <f>IF(ISERR(SEARCH(DI$1,Data!$H61)),"",";"&amp;DI$1&amp;";")</f>
        <v/>
      </c>
      <c r="DJ60" t="str">
        <f>IF(ISERR(SEARCH(DJ$1,Data!$H61)),"",";"&amp;DJ$1&amp;";")</f>
        <v/>
      </c>
      <c r="DK60" t="str">
        <f>IF(ISERR(SEARCH(DK$1,Data!$H61)),"",";"&amp;DK$1&amp;";")</f>
        <v/>
      </c>
      <c r="DL60" t="str">
        <f>IF(ISERR(SEARCH(DL$1,Data!$H61)),"",";"&amp;DL$1&amp;";")</f>
        <v/>
      </c>
      <c r="DM60" t="str">
        <f>IF(ISERR(SEARCH(DM$1,Data!$H61)),"",";"&amp;DM$1&amp;";")</f>
        <v/>
      </c>
      <c r="DN60" t="str">
        <f>IF(ISERR(SEARCH(DN$1,Data!$H61)),"",";"&amp;DN$1&amp;";")</f>
        <v/>
      </c>
      <c r="DO60" t="str">
        <f>IF(ISERR(SEARCH(DO$1,Data!$H61)),"",";"&amp;DO$1&amp;";")</f>
        <v/>
      </c>
      <c r="DP60" t="str">
        <f>IF(ISERR(SEARCH(DP$1,Data!$H61)),"",";"&amp;DP$1&amp;";")</f>
        <v/>
      </c>
      <c r="DQ60" t="str">
        <f>IF(ISERR(SEARCH(DQ$1,Data!$H61)),"",";"&amp;DQ$1&amp;";")</f>
        <v/>
      </c>
      <c r="DR60" t="str">
        <f>IF(ISERR(SEARCH(DR$1,Data!$H61)),"",";"&amp;DR$1&amp;";")</f>
        <v/>
      </c>
      <c r="DS60" t="str">
        <f>IF(ISERR(SEARCH(DS$1,Data!$H61)),"",";"&amp;DS$1&amp;";")</f>
        <v/>
      </c>
      <c r="DT60" t="str">
        <f>IF(ISERR(SEARCH(DT$1,Data!$H61)),"",";"&amp;DT$1&amp;";")</f>
        <v/>
      </c>
      <c r="DU60" t="str">
        <f>IF(ISERR(SEARCH(DU$1,Data!$H61)),"",";"&amp;DU$1&amp;";")</f>
        <v/>
      </c>
    </row>
    <row r="61" spans="1:125" x14ac:dyDescent="0.3">
      <c r="A61" t="str">
        <f>Tableau1[[#This Row],[name]]</f>
        <v>Comte Dooku</v>
      </c>
      <c r="B61" t="str">
        <f>IF(ISERROR(Tableau3[[#This Row],[Second semi-colon]]), "", MID(Tableau3[[#This Row],[Concatenation]], 2, Tableau3[[#This Row],[Second semi-colon]]-2))</f>
        <v/>
      </c>
      <c r="C61" t="e">
        <f>SEARCH(" ;",Tableau3[[#This Row],[Concatenation]])</f>
        <v>#VALUE!</v>
      </c>
      <c r="D61" t="str">
        <f>'Search for homeplanet'!I61&amp; 'Search for homeplanet'!J61&amp; 'Search for homeplanet'!K61&amp; 'Search for homeplanet'!L61&amp; 'Search for homeplanet'!M61&amp; 'Search for homeplanet'!N61&amp; 'Search for homeplanet'!O61&amp; 'Search for homeplanet'!P61&amp; 'Search for homeplanet'!Q61&amp; 'Search for homeplanet'!R61&amp; 'Search for homeplanet'!S61&amp; 'Search for homeplanet'!T61&amp; 'Search for homeplanet'!U61&amp; 'Search for homeplanet'!V61&amp; 'Search for homeplanet'!W61&amp; 'Search for homeplanet'!X61&amp; 'Search for homeplanet'!Y61&amp; 'Search for homeplanet'!Z61&amp; 'Search for homeplanet'!AA61&amp; 'Search for homeplanet'!AB61&amp; 'Search for homeplanet'!AC61&amp; 'Search for homeplanet'!AD61&amp; 'Search for homeplanet'!AE61&amp; 'Search for homeplanet'!AF61&amp; 'Search for homeplanet'!AG61&amp; 'Search for homeplanet'!AH61&amp; 'Search for homeplanet'!AI61&amp; 'Search for homeplanet'!AJ61&amp; 'Search for homeplanet'!AK61&amp; 'Search for homeplanet'!AL61&amp; 'Search for homeplanet'!AM61&amp; 'Search for homeplanet'!AN61&amp; 'Search for homeplanet'!AO61&amp; 'Search for homeplanet'!AP61&amp; 'Search for homeplanet'!AQ61&amp; 'Search for homeplanet'!AR61&amp; 'Search for homeplanet'!AS61&amp; 'Search for homeplanet'!AT61&amp; 'Search for homeplanet'!AU61&amp; 'Search for homeplanet'!AV61&amp; 'Search for homeplanet'!AW61&amp; 'Search for homeplanet'!AX61&amp; 'Search for homeplanet'!AY61&amp; 'Search for homeplanet'!AZ61&amp; 'Search for homeplanet'!BA61&amp; 'Search for homeplanet'!BB61&amp; 'Search for homeplanet'!BC61&amp; 'Search for homeplanet'!BD61&amp; 'Search for homeplanet'!BE61&amp; 'Search for homeplanet'!BF61&amp; 'Search for homeplanet'!BG61&amp; 'Search for homeplanet'!BH61&amp; 'Search for homeplanet'!BI61&amp; 'Search for homeplanet'!BJ61&amp; 'Search for homeplanet'!BK61&amp; 'Search for homeplanet'!BL61&amp; 'Search for homeplanet'!BM61&amp; 'Search for homeplanet'!BN61&amp; 'Search for homeplanet'!BO61&amp; 'Search for homeplanet'!BP61&amp; 'Search for homeplanet'!BQ61&amp; 'Search for homeplanet'!BR61&amp; 'Search for homeplanet'!BS61&amp; 'Search for homeplanet'!BT61&amp; 'Search for homeplanet'!BU61&amp; 'Search for homeplanet'!BV61&amp; 'Search for homeplanet'!BW61&amp; 'Search for homeplanet'!BX61&amp; 'Search for homeplanet'!BY61&amp; 'Search for homeplanet'!BZ61&amp; 'Search for homeplanet'!CA61&amp; 'Search for homeplanet'!CB61&amp; 'Search for homeplanet'!CC61&amp; 'Search for homeplanet'!CD61&amp; 'Search for homeplanet'!CE61&amp; 'Search for homeplanet'!CF61&amp; 'Search for homeplanet'!CG61&amp; 'Search for homeplanet'!CH61&amp; 'Search for homeplanet'!CI61&amp; 'Search for homeplanet'!CJ61&amp; 'Search for homeplanet'!CK61&amp; 'Search for homeplanet'!CL61&amp; 'Search for homeplanet'!CM61&amp; 'Search for homeplanet'!CN61&amp; 'Search for homeplanet'!CO61&amp; 'Search for homeplanet'!CP61&amp; 'Search for homeplanet'!CQ61&amp; 'Search for homeplanet'!CR61&amp; 'Search for homeplanet'!CS61&amp; 'Search for homeplanet'!CT61&amp; 'Search for homeplanet'!CU61&amp; 'Search for homeplanet'!CV61&amp; 'Search for homeplanet'!CW61&amp; 'Search for homeplanet'!CX61&amp; 'Search for homeplanet'!CY61&amp; 'Search for homeplanet'!CZ61&amp; 'Search for homeplanet'!DA61&amp; 'Search for homeplanet'!DB61&amp; 'Search for homeplanet'!DC61&amp; 'Search for homeplanet'!DD61&amp; 'Search for homeplanet'!DE61&amp; 'Search for homeplanet'!DF61&amp; 'Search for homeplanet'!DG61&amp; 'Search for homeplanet'!DH61&amp; 'Search for homeplanet'!DI61&amp; 'Search for homeplanet'!DJ61&amp; 'Search for homeplanet'!DK61&amp; 'Search for homeplanet'!DL61&amp; 'Search for homeplanet'!DM61&amp; 'Search for homeplanet'!DN61&amp; 'Search for homeplanet'!DO61&amp; 'Search for homeplanet'!DP61&amp; 'Search for homeplanet'!DQ61&amp; 'Search for homeplanet'!DR61&amp; 'Search for homeplanet'!DS61&amp; 'Search for homeplanet'!DT61&amp; 'Search for homeplanet'!DU61</f>
        <v>;Drall;</v>
      </c>
      <c r="I61" t="str">
        <f>IF(ISERR(SEARCH(I$1,Data!$H62)),"",";"&amp;I$1&amp;";")</f>
        <v/>
      </c>
      <c r="J61" t="str">
        <f>IF(ISERR(SEARCH(J$1,Data!$H62)),"",";"&amp;J$1&amp;";")</f>
        <v/>
      </c>
      <c r="K61" t="str">
        <f>IF(ISERR(SEARCH(K$1,Data!$H62)),"",";"&amp;K$1&amp;";")</f>
        <v/>
      </c>
      <c r="L61" t="str">
        <f>IF(ISERR(SEARCH(L$1,Data!$H62)),"",";"&amp;L$1&amp;";")</f>
        <v/>
      </c>
      <c r="M61" t="str">
        <f>IF(ISERR(SEARCH(M$1,Data!$H62)),"",";"&amp;M$1&amp;";")</f>
        <v/>
      </c>
      <c r="N61" t="str">
        <f>IF(ISERR(SEARCH(N$1,Data!$H62)),"",";"&amp;N$1&amp;";")</f>
        <v/>
      </c>
      <c r="O61" t="str">
        <f>IF(ISERR(SEARCH(O$1,Data!$H62)),"",";"&amp;O$1&amp;";")</f>
        <v/>
      </c>
      <c r="P61" t="str">
        <f>IF(ISERR(SEARCH(P$1,Data!$H62)),"",";"&amp;P$1&amp;";")</f>
        <v/>
      </c>
      <c r="Q61" t="str">
        <f>IF(ISERR(SEARCH(Q$1,Data!$H62)),"",";"&amp;Q$1&amp;";")</f>
        <v/>
      </c>
      <c r="R61" t="str">
        <f>IF(ISERR(SEARCH(R$1,Data!$H62)),"",";"&amp;R$1&amp;";")</f>
        <v/>
      </c>
      <c r="S61" t="str">
        <f>IF(ISERR(SEARCH(S$1,Data!$H62)),"",";"&amp;S$1&amp;";")</f>
        <v/>
      </c>
      <c r="T61" t="str">
        <f>IF(ISERR(SEARCH(T$1,Data!$H62)),"",";"&amp;T$1&amp;";")</f>
        <v/>
      </c>
      <c r="U61" t="str">
        <f>IF(ISERR(SEARCH(U$1,Data!$H62)),"",";"&amp;U$1&amp;";")</f>
        <v/>
      </c>
      <c r="V61" t="str">
        <f>IF(ISERR(SEARCH(V$1,Data!$H62)),"",";"&amp;V$1&amp;";")</f>
        <v/>
      </c>
      <c r="W61" t="str">
        <f>IF(ISERR(SEARCH(W$1,Data!$H62)),"",";"&amp;W$1&amp;";")</f>
        <v/>
      </c>
      <c r="X61" t="str">
        <f>IF(ISERR(SEARCH(X$1,Data!$H62)),"",";"&amp;X$1&amp;";")</f>
        <v/>
      </c>
      <c r="Y61" t="str">
        <f>IF(ISERR(SEARCH(Y$1,Data!$H62)),"",";"&amp;Y$1&amp;";")</f>
        <v/>
      </c>
      <c r="Z61" t="str">
        <f>IF(ISERR(SEARCH(Z$1,Data!$H62)),"",";"&amp;Z$1&amp;";")</f>
        <v/>
      </c>
      <c r="AA61" t="str">
        <f>IF(ISERR(SEARCH(AA$1,Data!$H62)),"",";"&amp;AA$1&amp;";")</f>
        <v/>
      </c>
      <c r="AB61" t="str">
        <f>IF(ISERR(SEARCH(AB$1,Data!$H62)),"",";"&amp;AB$1&amp;";")</f>
        <v/>
      </c>
      <c r="AC61" t="str">
        <f>IF(ISERR(SEARCH(AC$1,Data!$H62)),"",";"&amp;AC$1&amp;";")</f>
        <v/>
      </c>
      <c r="AD61" t="str">
        <f>IF(ISERR(SEARCH(AD$1,Data!$H62)),"",";"&amp;AD$1&amp;";")</f>
        <v/>
      </c>
      <c r="AE61" t="str">
        <f>IF(ISERR(SEARCH(AE$1,Data!$H62)),"",";"&amp;AE$1&amp;";")</f>
        <v/>
      </c>
      <c r="AF61" t="str">
        <f>IF(ISERR(SEARCH(AF$1,Data!$H62)),"",";"&amp;AF$1&amp;";")</f>
        <v/>
      </c>
      <c r="AG61" t="str">
        <f>IF(ISERR(SEARCH(AG$1,Data!$H62)),"",";"&amp;AG$1&amp;";")</f>
        <v/>
      </c>
      <c r="AH61" t="str">
        <f>IF(ISERR(SEARCH(AH$1,Data!$H62)),"",";"&amp;AH$1&amp;";")</f>
        <v/>
      </c>
      <c r="AI61" t="str">
        <f>IF(ISERR(SEARCH(AI$1,Data!$H62)),"",";"&amp;AI$1&amp;";")</f>
        <v/>
      </c>
      <c r="AJ61" t="str">
        <f>IF(ISERR(SEARCH(AJ$1,Data!$H62)),"",";"&amp;AJ$1&amp;";")</f>
        <v/>
      </c>
      <c r="AK61" t="str">
        <f>IF(ISERR(SEARCH(AK$1,Data!$H62)),"",";"&amp;AK$1&amp;";")</f>
        <v/>
      </c>
      <c r="AL61" t="str">
        <f>IF(ISERR(SEARCH(AL$1,Data!$H62)),"",";"&amp;AL$1&amp;";")</f>
        <v/>
      </c>
      <c r="AM61" t="str">
        <f>IF(ISERR(SEARCH(AM$1,Data!$H62)),"",";"&amp;AM$1&amp;";")</f>
        <v/>
      </c>
      <c r="AN61" t="str">
        <f>IF(ISERR(SEARCH(AN$1,Data!$H62)),"",";"&amp;AN$1&amp;";")</f>
        <v/>
      </c>
      <c r="AO61" t="str">
        <f>IF(ISERR(SEARCH(AO$1,Data!$H62)),"",";"&amp;AO$1&amp;";")</f>
        <v/>
      </c>
      <c r="AP61" t="str">
        <f>IF(ISERR(SEARCH(AP$1,Data!$H62)),"",";"&amp;AP$1&amp;";")</f>
        <v/>
      </c>
      <c r="AQ61" t="str">
        <f>IF(ISERR(SEARCH(AQ$1,Data!$H62)),"",";"&amp;AQ$1&amp;";")</f>
        <v/>
      </c>
      <c r="AR61" t="str">
        <f>IF(ISERR(SEARCH(AR$1,Data!$H62)),"",";"&amp;AR$1&amp;";")</f>
        <v/>
      </c>
      <c r="AS61" t="str">
        <f>IF(ISERR(SEARCH(AS$1,Data!$H62)),"",";"&amp;AS$1&amp;";")</f>
        <v/>
      </c>
      <c r="AT61" t="str">
        <f>IF(ISERR(SEARCH(AT$1,Data!$H62)),"",";"&amp;AT$1&amp;";")</f>
        <v/>
      </c>
      <c r="AU61" t="str">
        <f>IF(ISERR(SEARCH(AU$1,Data!$H62)),"",";"&amp;AU$1&amp;";")</f>
        <v/>
      </c>
      <c r="AV61" t="str">
        <f>IF(ISERR(SEARCH(AV$1,Data!$H62)),"",";"&amp;AV$1&amp;";")</f>
        <v/>
      </c>
      <c r="AW61" t="str">
        <f>IF(ISERR(SEARCH(AW$1,Data!$H62)),"",";"&amp;AW$1&amp;";")</f>
        <v/>
      </c>
      <c r="AX61" t="str">
        <f>IF(ISERR(SEARCH(AX$1,Data!$H62)),"",";"&amp;AX$1&amp;";")</f>
        <v/>
      </c>
      <c r="AY61" t="str">
        <f>IF(ISERR(SEARCH(AY$1,Data!$H62)),"",";"&amp;AY$1&amp;";")</f>
        <v/>
      </c>
      <c r="AZ61" t="str">
        <f>IF(ISERR(SEARCH(AZ$1,Data!$H62)),"",";"&amp;AZ$1&amp;";")</f>
        <v/>
      </c>
      <c r="BA61" t="str">
        <f>IF(ISERR(SEARCH(BA$1,Data!$H62)),"",";"&amp;BA$1&amp;";")</f>
        <v/>
      </c>
      <c r="BB61" t="str">
        <f>IF(ISERR(SEARCH(BB$1,Data!$H62)),"",";"&amp;BB$1&amp;";")</f>
        <v/>
      </c>
      <c r="BC61" t="str">
        <f>IF(ISERR(SEARCH(BC$1,Data!$H62)),"",";"&amp;BC$1&amp;";")</f>
        <v/>
      </c>
      <c r="BD61" t="str">
        <f>IF(ISERR(SEARCH(BD$1,Data!$H62)),"",";"&amp;BD$1&amp;";")</f>
        <v/>
      </c>
      <c r="BE61" t="str">
        <f>IF(ISERR(SEARCH(BE$1,Data!$H62)),"",";"&amp;BE$1&amp;";")</f>
        <v/>
      </c>
      <c r="BF61" t="str">
        <f>IF(ISERR(SEARCH(BF$1,Data!$H62)),"",";"&amp;BF$1&amp;";")</f>
        <v/>
      </c>
      <c r="BG61" t="str">
        <f>IF(ISERR(SEARCH(BG$1,Data!$H62)),"",";"&amp;BG$1&amp;";")</f>
        <v/>
      </c>
      <c r="BH61" t="str">
        <f>IF(ISERR(SEARCH(BH$1,Data!$H62)),"",";"&amp;BH$1&amp;";")</f>
        <v/>
      </c>
      <c r="BI61" t="str">
        <f>IF(ISERR(SEARCH(BI$1,Data!$H62)),"",";"&amp;BI$1&amp;";")</f>
        <v/>
      </c>
      <c r="BJ61" t="str">
        <f>IF(ISERR(SEARCH(BJ$1,Data!$H62)),"",";"&amp;BJ$1&amp;";")</f>
        <v/>
      </c>
      <c r="BK61" t="str">
        <f>IF(ISERR(SEARCH(BK$1,Data!$H62)),"",";"&amp;BK$1&amp;";")</f>
        <v/>
      </c>
      <c r="BL61" t="str">
        <f>IF(ISERR(SEARCH(BL$1,Data!$H62)),"",";"&amp;BL$1&amp;";")</f>
        <v/>
      </c>
      <c r="BM61" t="str">
        <f>IF(ISERR(SEARCH(BM$1,Data!$H62)),"",";"&amp;BM$1&amp;";")</f>
        <v/>
      </c>
      <c r="BN61" t="str">
        <f>IF(ISERR(SEARCH(BN$1,Data!$H62)),"",";"&amp;BN$1&amp;";")</f>
        <v/>
      </c>
      <c r="BO61" t="str">
        <f>IF(ISERR(SEARCH(BO$1,Data!$H62)),"",";"&amp;BO$1&amp;";")</f>
        <v/>
      </c>
      <c r="BP61" t="str">
        <f>IF(ISERR(SEARCH(BP$1,Data!$H62)),"",";"&amp;BP$1&amp;";")</f>
        <v/>
      </c>
      <c r="BQ61" t="str">
        <f>IF(ISERR(SEARCH(BQ$1,Data!$H62)),"",";"&amp;BQ$1&amp;";")</f>
        <v/>
      </c>
      <c r="BR61" t="str">
        <f>IF(ISERR(SEARCH(BR$1,Data!$H62)),"",";"&amp;BR$1&amp;";")</f>
        <v/>
      </c>
      <c r="BS61" t="str">
        <f>IF(ISERR(SEARCH(BS$1,Data!$H62)),"",";"&amp;BS$1&amp;";")</f>
        <v/>
      </c>
      <c r="BT61" t="str">
        <f>IF(ISERR(SEARCH(BT$1,Data!$H62)),"",";"&amp;BT$1&amp;";")</f>
        <v/>
      </c>
      <c r="BU61" t="str">
        <f>IF(ISERR(SEARCH(BU$1,Data!$H62)),"",";"&amp;BU$1&amp;";")</f>
        <v/>
      </c>
      <c r="BV61" t="str">
        <f>IF(ISERR(SEARCH(BV$1,Data!$H62)),"",";"&amp;BV$1&amp;";")</f>
        <v/>
      </c>
      <c r="BW61" t="str">
        <f>IF(ISERR(SEARCH(BW$1,Data!$H62)),"",";"&amp;BW$1&amp;";")</f>
        <v/>
      </c>
      <c r="BX61" t="str">
        <f>IF(ISERR(SEARCH(BX$1,Data!$H62)),"",";"&amp;BX$1&amp;";")</f>
        <v/>
      </c>
      <c r="BY61" t="str">
        <f>IF(ISERR(SEARCH(BY$1,Data!$H62)),"",";"&amp;BY$1&amp;";")</f>
        <v/>
      </c>
      <c r="BZ61" t="str">
        <f>IF(ISERR(SEARCH(BZ$1,Data!$H62)),"",";"&amp;BZ$1&amp;";")</f>
        <v/>
      </c>
      <c r="CA61" t="str">
        <f>IF(ISERR(SEARCH(CA$1,Data!$H62)),"",";"&amp;CA$1&amp;";")</f>
        <v/>
      </c>
      <c r="CB61" t="str">
        <f>IF(ISERR(SEARCH(CB$1,Data!$H62)),"",";"&amp;CB$1&amp;";")</f>
        <v/>
      </c>
      <c r="CC61" t="str">
        <f>IF(ISERR(SEARCH(CC$1,Data!$H62)),"",";"&amp;CC$1&amp;";")</f>
        <v/>
      </c>
      <c r="CD61" t="str">
        <f>IF(ISERR(SEARCH(CD$1,Data!$H62)),"",";"&amp;CD$1&amp;";")</f>
        <v/>
      </c>
      <c r="CE61" t="str">
        <f>IF(ISERR(SEARCH(CE$1,Data!$H62)),"",";"&amp;CE$1&amp;";")</f>
        <v/>
      </c>
      <c r="CF61" t="str">
        <f>IF(ISERR(SEARCH(CF$1,Data!$H62)),"",";"&amp;CF$1&amp;";")</f>
        <v/>
      </c>
      <c r="CG61" t="str">
        <f>IF(ISERR(SEARCH(CG$1,Data!$H62)),"",";"&amp;CG$1&amp;";")</f>
        <v/>
      </c>
      <c r="CH61" t="str">
        <f>IF(ISERR(SEARCH(CH$1,Data!$H62)),"",";"&amp;CH$1&amp;";")</f>
        <v/>
      </c>
      <c r="CI61" t="str">
        <f>IF(ISERR(SEARCH(CI$1,Data!$H62)),"",";"&amp;CI$1&amp;";")</f>
        <v/>
      </c>
      <c r="CJ61" t="str">
        <f>IF(ISERR(SEARCH(CJ$1,Data!$H62)),"",";"&amp;CJ$1&amp;";")</f>
        <v/>
      </c>
      <c r="CK61" t="str">
        <f>IF(ISERR(SEARCH(CK$1,Data!$H62)),"",";"&amp;CK$1&amp;";")</f>
        <v/>
      </c>
      <c r="CL61" t="str">
        <f>IF(ISERR(SEARCH(CL$1,Data!$H62)),"",";"&amp;CL$1&amp;";")</f>
        <v/>
      </c>
      <c r="CM61" t="str">
        <f>IF(ISERR(SEARCH(CM$1,Data!$H62)),"",";"&amp;CM$1&amp;";")</f>
        <v/>
      </c>
      <c r="CN61" t="str">
        <f>IF(ISERR(SEARCH(CN$1,Data!$H62)),"",";"&amp;CN$1&amp;";")</f>
        <v/>
      </c>
      <c r="CO61" t="str">
        <f>IF(ISERR(SEARCH(CO$1,Data!$H62)),"",";"&amp;CO$1&amp;";")</f>
        <v/>
      </c>
      <c r="CP61" t="str">
        <f>IF(ISERR(SEARCH(CP$1,Data!$H62)),"",";"&amp;CP$1&amp;";")</f>
        <v/>
      </c>
      <c r="CQ61" t="str">
        <f>IF(ISERR(SEARCH(CQ$1,Data!$H62)),"",";"&amp;CQ$1&amp;";")</f>
        <v/>
      </c>
      <c r="CR61" t="str">
        <f>IF(ISERR(SEARCH(CR$1,Data!$H62)),"",";"&amp;CR$1&amp;";")</f>
        <v/>
      </c>
      <c r="CS61" t="str">
        <f>IF(ISERR(SEARCH(CS$1,Data!$H62)),"",";"&amp;CS$1&amp;";")</f>
        <v/>
      </c>
      <c r="CT61" t="str">
        <f>IF(ISERR(SEARCH(CT$1,Data!$H62)),"",";"&amp;CT$1&amp;";")</f>
        <v/>
      </c>
      <c r="CU61" t="str">
        <f>IF(ISERR(SEARCH(CU$1,Data!$H62)),"",";"&amp;CU$1&amp;";")</f>
        <v/>
      </c>
      <c r="CV61" t="str">
        <f>IF(ISERR(SEARCH(CV$1,Data!$H62)),"",";"&amp;CV$1&amp;";")</f>
        <v/>
      </c>
      <c r="CW61" t="str">
        <f>IF(ISERR(SEARCH(CW$1,Data!$H62)),"",";"&amp;CW$1&amp;";")</f>
        <v/>
      </c>
      <c r="CX61" t="str">
        <f>IF(ISERR(SEARCH(CX$1,Data!$H62)),"",";"&amp;CX$1&amp;";")</f>
        <v>;Drall;</v>
      </c>
      <c r="CY61" t="str">
        <f>IF(ISERR(SEARCH(CY$1,Data!$H62)),"",";"&amp;CY$1&amp;";")</f>
        <v/>
      </c>
      <c r="CZ61" t="str">
        <f>IF(ISERR(SEARCH(CZ$1,Data!$H62)),"",";"&amp;CZ$1&amp;";")</f>
        <v/>
      </c>
      <c r="DA61" t="str">
        <f>IF(ISERR(SEARCH(DA$1,Data!$H62)),"",";"&amp;DA$1&amp;";")</f>
        <v/>
      </c>
      <c r="DB61" t="str">
        <f>IF(ISERR(SEARCH(DB$1,Data!$H62)),"",";"&amp;DB$1&amp;";")</f>
        <v/>
      </c>
      <c r="DC61" t="str">
        <f>IF(ISERR(SEARCH(DC$1,Data!$H62)),"",";"&amp;DC$1&amp;";")</f>
        <v/>
      </c>
      <c r="DD61" t="str">
        <f>IF(ISERR(SEARCH(DD$1,Data!$H62)),"",";"&amp;DD$1&amp;";")</f>
        <v/>
      </c>
      <c r="DE61" t="str">
        <f>IF(ISERR(SEARCH(DE$1,Data!$H62)),"",";"&amp;DE$1&amp;";")</f>
        <v/>
      </c>
      <c r="DF61" t="str">
        <f>IF(ISERR(SEARCH(DF$1,Data!$H62)),"",";"&amp;DF$1&amp;";")</f>
        <v/>
      </c>
      <c r="DG61" t="str">
        <f>IF(ISERR(SEARCH(DG$1,Data!$H62)),"",";"&amp;DG$1&amp;";")</f>
        <v/>
      </c>
      <c r="DH61" t="str">
        <f>IF(ISERR(SEARCH(DH$1,Data!$H62)),"",";"&amp;DH$1&amp;";")</f>
        <v/>
      </c>
      <c r="DI61" t="str">
        <f>IF(ISERR(SEARCH(DI$1,Data!$H62)),"",";"&amp;DI$1&amp;";")</f>
        <v/>
      </c>
      <c r="DJ61" t="str">
        <f>IF(ISERR(SEARCH(DJ$1,Data!$H62)),"",";"&amp;DJ$1&amp;";")</f>
        <v/>
      </c>
      <c r="DK61" t="str">
        <f>IF(ISERR(SEARCH(DK$1,Data!$H62)),"",";"&amp;DK$1&amp;";")</f>
        <v/>
      </c>
      <c r="DL61" t="str">
        <f>IF(ISERR(SEARCH(DL$1,Data!$H62)),"",";"&amp;DL$1&amp;";")</f>
        <v/>
      </c>
      <c r="DM61" t="str">
        <f>IF(ISERR(SEARCH(DM$1,Data!$H62)),"",";"&amp;DM$1&amp;";")</f>
        <v/>
      </c>
      <c r="DN61" t="str">
        <f>IF(ISERR(SEARCH(DN$1,Data!$H62)),"",";"&amp;DN$1&amp;";")</f>
        <v/>
      </c>
      <c r="DO61" t="str">
        <f>IF(ISERR(SEARCH(DO$1,Data!$H62)),"",";"&amp;DO$1&amp;";")</f>
        <v/>
      </c>
      <c r="DP61" t="str">
        <f>IF(ISERR(SEARCH(DP$1,Data!$H62)),"",";"&amp;DP$1&amp;";")</f>
        <v/>
      </c>
      <c r="DQ61" t="str">
        <f>IF(ISERR(SEARCH(DQ$1,Data!$H62)),"",";"&amp;DQ$1&amp;";")</f>
        <v/>
      </c>
      <c r="DR61" t="str">
        <f>IF(ISERR(SEARCH(DR$1,Data!$H62)),"",";"&amp;DR$1&amp;";")</f>
        <v/>
      </c>
      <c r="DS61" t="str">
        <f>IF(ISERR(SEARCH(DS$1,Data!$H62)),"",";"&amp;DS$1&amp;";")</f>
        <v/>
      </c>
      <c r="DT61" t="str">
        <f>IF(ISERR(SEARCH(DT$1,Data!$H62)),"",";"&amp;DT$1&amp;";")</f>
        <v/>
      </c>
      <c r="DU61" t="str">
        <f>IF(ISERR(SEARCH(DU$1,Data!$H62)),"",";"&amp;DU$1&amp;";")</f>
        <v/>
      </c>
    </row>
    <row r="62" spans="1:125" x14ac:dyDescent="0.3">
      <c r="A62" t="str">
        <f>Tableau1[[#This Row],[name]]</f>
        <v>Cin Drallig</v>
      </c>
      <c r="B62" t="str">
        <f>IF(ISERROR(Tableau3[[#This Row],[Second semi-colon]]), "", MID(Tableau3[[#This Row],[Concatenation]], 2, Tableau3[[#This Row],[Second semi-colon]]-2))</f>
        <v/>
      </c>
      <c r="C62" t="e">
        <f>SEARCH(" ;",Tableau3[[#This Row],[Concatenation]])</f>
        <v>#VALUE!</v>
      </c>
      <c r="D62" t="str">
        <f>'Search for homeplanet'!I62&amp; 'Search for homeplanet'!J62&amp; 'Search for homeplanet'!K62&amp; 'Search for homeplanet'!L62&amp; 'Search for homeplanet'!M62&amp; 'Search for homeplanet'!N62&amp; 'Search for homeplanet'!O62&amp; 'Search for homeplanet'!P62&amp; 'Search for homeplanet'!Q62&amp; 'Search for homeplanet'!R62&amp; 'Search for homeplanet'!S62&amp; 'Search for homeplanet'!T62&amp; 'Search for homeplanet'!U62&amp; 'Search for homeplanet'!V62&amp; 'Search for homeplanet'!W62&amp; 'Search for homeplanet'!X62&amp; 'Search for homeplanet'!Y62&amp; 'Search for homeplanet'!Z62&amp; 'Search for homeplanet'!AA62&amp; 'Search for homeplanet'!AB62&amp; 'Search for homeplanet'!AC62&amp; 'Search for homeplanet'!AD62&amp; 'Search for homeplanet'!AE62&amp; 'Search for homeplanet'!AF62&amp; 'Search for homeplanet'!AG62&amp; 'Search for homeplanet'!AH62&amp; 'Search for homeplanet'!AI62&amp; 'Search for homeplanet'!AJ62&amp; 'Search for homeplanet'!AK62&amp; 'Search for homeplanet'!AL62&amp; 'Search for homeplanet'!AM62&amp; 'Search for homeplanet'!AN62&amp; 'Search for homeplanet'!AO62&amp; 'Search for homeplanet'!AP62&amp; 'Search for homeplanet'!AQ62&amp; 'Search for homeplanet'!AR62&amp; 'Search for homeplanet'!AS62&amp; 'Search for homeplanet'!AT62&amp; 'Search for homeplanet'!AU62&amp; 'Search for homeplanet'!AV62&amp; 'Search for homeplanet'!AW62&amp; 'Search for homeplanet'!AX62&amp; 'Search for homeplanet'!AY62&amp; 'Search for homeplanet'!AZ62&amp; 'Search for homeplanet'!BA62&amp; 'Search for homeplanet'!BB62&amp; 'Search for homeplanet'!BC62&amp; 'Search for homeplanet'!BD62&amp; 'Search for homeplanet'!BE62&amp; 'Search for homeplanet'!BF62&amp; 'Search for homeplanet'!BG62&amp; 'Search for homeplanet'!BH62&amp; 'Search for homeplanet'!BI62&amp; 'Search for homeplanet'!BJ62&amp; 'Search for homeplanet'!BK62&amp; 'Search for homeplanet'!BL62&amp; 'Search for homeplanet'!BM62&amp; 'Search for homeplanet'!BN62&amp; 'Search for homeplanet'!BO62&amp; 'Search for homeplanet'!BP62&amp; 'Search for homeplanet'!BQ62&amp; 'Search for homeplanet'!BR62&amp; 'Search for homeplanet'!BS62&amp; 'Search for homeplanet'!BT62&amp; 'Search for homeplanet'!BU62&amp; 'Search for homeplanet'!BV62&amp; 'Search for homeplanet'!BW62&amp; 'Search for homeplanet'!BX62&amp; 'Search for homeplanet'!BY62&amp; 'Search for homeplanet'!BZ62&amp; 'Search for homeplanet'!CA62&amp; 'Search for homeplanet'!CB62&amp; 'Search for homeplanet'!CC62&amp; 'Search for homeplanet'!CD62&amp; 'Search for homeplanet'!CE62&amp; 'Search for homeplanet'!CF62&amp; 'Search for homeplanet'!CG62&amp; 'Search for homeplanet'!CH62&amp; 'Search for homeplanet'!CI62&amp; 'Search for homeplanet'!CJ62&amp; 'Search for homeplanet'!CK62&amp; 'Search for homeplanet'!CL62&amp; 'Search for homeplanet'!CM62&amp; 'Search for homeplanet'!CN62&amp; 'Search for homeplanet'!CO62&amp; 'Search for homeplanet'!CP62&amp; 'Search for homeplanet'!CQ62&amp; 'Search for homeplanet'!CR62&amp; 'Search for homeplanet'!CS62&amp; 'Search for homeplanet'!CT62&amp; 'Search for homeplanet'!CU62&amp; 'Search for homeplanet'!CV62&amp; 'Search for homeplanet'!CW62&amp; 'Search for homeplanet'!CX62&amp; 'Search for homeplanet'!CY62&amp; 'Search for homeplanet'!CZ62&amp; 'Search for homeplanet'!DA62&amp; 'Search for homeplanet'!DB62&amp; 'Search for homeplanet'!DC62&amp; 'Search for homeplanet'!DD62&amp; 'Search for homeplanet'!DE62&amp; 'Search for homeplanet'!DF62&amp; 'Search for homeplanet'!DG62&amp; 'Search for homeplanet'!DH62&amp; 'Search for homeplanet'!DI62&amp; 'Search for homeplanet'!DJ62&amp; 'Search for homeplanet'!DK62&amp; 'Search for homeplanet'!DL62&amp; 'Search for homeplanet'!DM62&amp; 'Search for homeplanet'!DN62&amp; 'Search for homeplanet'!DO62&amp; 'Search for homeplanet'!DP62&amp; 'Search for homeplanet'!DQ62&amp; 'Search for homeplanet'!DR62&amp; 'Search for homeplanet'!DS62&amp; 'Search for homeplanet'!DT62&amp; 'Search for homeplanet'!DU62</f>
        <v/>
      </c>
      <c r="I62" t="str">
        <f>IF(ISERR(SEARCH(I$1,Data!$H63)),"",";"&amp;I$1&amp;";")</f>
        <v/>
      </c>
      <c r="J62" t="str">
        <f>IF(ISERR(SEARCH(J$1,Data!$H63)),"",";"&amp;J$1&amp;";")</f>
        <v/>
      </c>
      <c r="K62" t="str">
        <f>IF(ISERR(SEARCH(K$1,Data!$H63)),"",";"&amp;K$1&amp;";")</f>
        <v/>
      </c>
      <c r="L62" t="str">
        <f>IF(ISERR(SEARCH(L$1,Data!$H63)),"",";"&amp;L$1&amp;";")</f>
        <v/>
      </c>
      <c r="M62" t="str">
        <f>IF(ISERR(SEARCH(M$1,Data!$H63)),"",";"&amp;M$1&amp;";")</f>
        <v/>
      </c>
      <c r="N62" t="str">
        <f>IF(ISERR(SEARCH(N$1,Data!$H63)),"",";"&amp;N$1&amp;";")</f>
        <v/>
      </c>
      <c r="O62" t="str">
        <f>IF(ISERR(SEARCH(O$1,Data!$H63)),"",";"&amp;O$1&amp;";")</f>
        <v/>
      </c>
      <c r="P62" t="str">
        <f>IF(ISERR(SEARCH(P$1,Data!$H63)),"",";"&amp;P$1&amp;";")</f>
        <v/>
      </c>
      <c r="Q62" t="str">
        <f>IF(ISERR(SEARCH(Q$1,Data!$H63)),"",";"&amp;Q$1&amp;";")</f>
        <v/>
      </c>
      <c r="R62" t="str">
        <f>IF(ISERR(SEARCH(R$1,Data!$H63)),"",";"&amp;R$1&amp;";")</f>
        <v/>
      </c>
      <c r="S62" t="str">
        <f>IF(ISERR(SEARCH(S$1,Data!$H63)),"",";"&amp;S$1&amp;";")</f>
        <v/>
      </c>
      <c r="T62" t="str">
        <f>IF(ISERR(SEARCH(T$1,Data!$H63)),"",";"&amp;T$1&amp;";")</f>
        <v/>
      </c>
      <c r="U62" t="str">
        <f>IF(ISERR(SEARCH(U$1,Data!$H63)),"",";"&amp;U$1&amp;";")</f>
        <v/>
      </c>
      <c r="V62" t="str">
        <f>IF(ISERR(SEARCH(V$1,Data!$H63)),"",";"&amp;V$1&amp;";")</f>
        <v/>
      </c>
      <c r="W62" t="str">
        <f>IF(ISERR(SEARCH(W$1,Data!$H63)),"",";"&amp;W$1&amp;";")</f>
        <v/>
      </c>
      <c r="X62" t="str">
        <f>IF(ISERR(SEARCH(X$1,Data!$H63)),"",";"&amp;X$1&amp;";")</f>
        <v/>
      </c>
      <c r="Y62" t="str">
        <f>IF(ISERR(SEARCH(Y$1,Data!$H63)),"",";"&amp;Y$1&amp;";")</f>
        <v/>
      </c>
      <c r="Z62" t="str">
        <f>IF(ISERR(SEARCH(Z$1,Data!$H63)),"",";"&amp;Z$1&amp;";")</f>
        <v/>
      </c>
      <c r="AA62" t="str">
        <f>IF(ISERR(SEARCH(AA$1,Data!$H63)),"",";"&amp;AA$1&amp;";")</f>
        <v/>
      </c>
      <c r="AB62" t="str">
        <f>IF(ISERR(SEARCH(AB$1,Data!$H63)),"",";"&amp;AB$1&amp;";")</f>
        <v/>
      </c>
      <c r="AC62" t="str">
        <f>IF(ISERR(SEARCH(AC$1,Data!$H63)),"",";"&amp;AC$1&amp;";")</f>
        <v/>
      </c>
      <c r="AD62" t="str">
        <f>IF(ISERR(SEARCH(AD$1,Data!$H63)),"",";"&amp;AD$1&amp;";")</f>
        <v/>
      </c>
      <c r="AE62" t="str">
        <f>IF(ISERR(SEARCH(AE$1,Data!$H63)),"",";"&amp;AE$1&amp;";")</f>
        <v/>
      </c>
      <c r="AF62" t="str">
        <f>IF(ISERR(SEARCH(AF$1,Data!$H63)),"",";"&amp;AF$1&amp;";")</f>
        <v/>
      </c>
      <c r="AG62" t="str">
        <f>IF(ISERR(SEARCH(AG$1,Data!$H63)),"",";"&amp;AG$1&amp;";")</f>
        <v/>
      </c>
      <c r="AH62" t="str">
        <f>IF(ISERR(SEARCH(AH$1,Data!$H63)),"",";"&amp;AH$1&amp;";")</f>
        <v/>
      </c>
      <c r="AI62" t="str">
        <f>IF(ISERR(SEARCH(AI$1,Data!$H63)),"",";"&amp;AI$1&amp;";")</f>
        <v/>
      </c>
      <c r="AJ62" t="str">
        <f>IF(ISERR(SEARCH(AJ$1,Data!$H63)),"",";"&amp;AJ$1&amp;";")</f>
        <v/>
      </c>
      <c r="AK62" t="str">
        <f>IF(ISERR(SEARCH(AK$1,Data!$H63)),"",";"&amp;AK$1&amp;";")</f>
        <v/>
      </c>
      <c r="AL62" t="str">
        <f>IF(ISERR(SEARCH(AL$1,Data!$H63)),"",";"&amp;AL$1&amp;";")</f>
        <v/>
      </c>
      <c r="AM62" t="str">
        <f>IF(ISERR(SEARCH(AM$1,Data!$H63)),"",";"&amp;AM$1&amp;";")</f>
        <v/>
      </c>
      <c r="AN62" t="str">
        <f>IF(ISERR(SEARCH(AN$1,Data!$H63)),"",";"&amp;AN$1&amp;";")</f>
        <v/>
      </c>
      <c r="AO62" t="str">
        <f>IF(ISERR(SEARCH(AO$1,Data!$H63)),"",";"&amp;AO$1&amp;";")</f>
        <v/>
      </c>
      <c r="AP62" t="str">
        <f>IF(ISERR(SEARCH(AP$1,Data!$H63)),"",";"&amp;AP$1&amp;";")</f>
        <v/>
      </c>
      <c r="AQ62" t="str">
        <f>IF(ISERR(SEARCH(AQ$1,Data!$H63)),"",";"&amp;AQ$1&amp;";")</f>
        <v/>
      </c>
      <c r="AR62" t="str">
        <f>IF(ISERR(SEARCH(AR$1,Data!$H63)),"",";"&amp;AR$1&amp;";")</f>
        <v/>
      </c>
      <c r="AS62" t="str">
        <f>IF(ISERR(SEARCH(AS$1,Data!$H63)),"",";"&amp;AS$1&amp;";")</f>
        <v/>
      </c>
      <c r="AT62" t="str">
        <f>IF(ISERR(SEARCH(AT$1,Data!$H63)),"",";"&amp;AT$1&amp;";")</f>
        <v/>
      </c>
      <c r="AU62" t="str">
        <f>IF(ISERR(SEARCH(AU$1,Data!$H63)),"",";"&amp;AU$1&amp;";")</f>
        <v/>
      </c>
      <c r="AV62" t="str">
        <f>IF(ISERR(SEARCH(AV$1,Data!$H63)),"",";"&amp;AV$1&amp;";")</f>
        <v/>
      </c>
      <c r="AW62" t="str">
        <f>IF(ISERR(SEARCH(AW$1,Data!$H63)),"",";"&amp;AW$1&amp;";")</f>
        <v/>
      </c>
      <c r="AX62" t="str">
        <f>IF(ISERR(SEARCH(AX$1,Data!$H63)),"",";"&amp;AX$1&amp;";")</f>
        <v/>
      </c>
      <c r="AY62" t="str">
        <f>IF(ISERR(SEARCH(AY$1,Data!$H63)),"",";"&amp;AY$1&amp;";")</f>
        <v/>
      </c>
      <c r="AZ62" t="str">
        <f>IF(ISERR(SEARCH(AZ$1,Data!$H63)),"",";"&amp;AZ$1&amp;";")</f>
        <v/>
      </c>
      <c r="BA62" t="str">
        <f>IF(ISERR(SEARCH(BA$1,Data!$H63)),"",";"&amp;BA$1&amp;";")</f>
        <v/>
      </c>
      <c r="BB62" t="str">
        <f>IF(ISERR(SEARCH(BB$1,Data!$H63)),"",";"&amp;BB$1&amp;";")</f>
        <v/>
      </c>
      <c r="BC62" t="str">
        <f>IF(ISERR(SEARCH(BC$1,Data!$H63)),"",";"&amp;BC$1&amp;";")</f>
        <v/>
      </c>
      <c r="BD62" t="str">
        <f>IF(ISERR(SEARCH(BD$1,Data!$H63)),"",";"&amp;BD$1&amp;";")</f>
        <v/>
      </c>
      <c r="BE62" t="str">
        <f>IF(ISERR(SEARCH(BE$1,Data!$H63)),"",";"&amp;BE$1&amp;";")</f>
        <v/>
      </c>
      <c r="BF62" t="str">
        <f>IF(ISERR(SEARCH(BF$1,Data!$H63)),"",";"&amp;BF$1&amp;";")</f>
        <v/>
      </c>
      <c r="BG62" t="str">
        <f>IF(ISERR(SEARCH(BG$1,Data!$H63)),"",";"&amp;BG$1&amp;";")</f>
        <v/>
      </c>
      <c r="BH62" t="str">
        <f>IF(ISERR(SEARCH(BH$1,Data!$H63)),"",";"&amp;BH$1&amp;";")</f>
        <v/>
      </c>
      <c r="BI62" t="str">
        <f>IF(ISERR(SEARCH(BI$1,Data!$H63)),"",";"&amp;BI$1&amp;";")</f>
        <v/>
      </c>
      <c r="BJ62" t="str">
        <f>IF(ISERR(SEARCH(BJ$1,Data!$H63)),"",";"&amp;BJ$1&amp;";")</f>
        <v/>
      </c>
      <c r="BK62" t="str">
        <f>IF(ISERR(SEARCH(BK$1,Data!$H63)),"",";"&amp;BK$1&amp;";")</f>
        <v/>
      </c>
      <c r="BL62" t="str">
        <f>IF(ISERR(SEARCH(BL$1,Data!$H63)),"",";"&amp;BL$1&amp;";")</f>
        <v/>
      </c>
      <c r="BM62" t="str">
        <f>IF(ISERR(SEARCH(BM$1,Data!$H63)),"",";"&amp;BM$1&amp;";")</f>
        <v/>
      </c>
      <c r="BN62" t="str">
        <f>IF(ISERR(SEARCH(BN$1,Data!$H63)),"",";"&amp;BN$1&amp;";")</f>
        <v/>
      </c>
      <c r="BO62" t="str">
        <f>IF(ISERR(SEARCH(BO$1,Data!$H63)),"",";"&amp;BO$1&amp;";")</f>
        <v/>
      </c>
      <c r="BP62" t="str">
        <f>IF(ISERR(SEARCH(BP$1,Data!$H63)),"",";"&amp;BP$1&amp;";")</f>
        <v/>
      </c>
      <c r="BQ62" t="str">
        <f>IF(ISERR(SEARCH(BQ$1,Data!$H63)),"",";"&amp;BQ$1&amp;";")</f>
        <v/>
      </c>
      <c r="BR62" t="str">
        <f>IF(ISERR(SEARCH(BR$1,Data!$H63)),"",";"&amp;BR$1&amp;";")</f>
        <v/>
      </c>
      <c r="BS62" t="str">
        <f>IF(ISERR(SEARCH(BS$1,Data!$H63)),"",";"&amp;BS$1&amp;";")</f>
        <v/>
      </c>
      <c r="BT62" t="str">
        <f>IF(ISERR(SEARCH(BT$1,Data!$H63)),"",";"&amp;BT$1&amp;";")</f>
        <v/>
      </c>
      <c r="BU62" t="str">
        <f>IF(ISERR(SEARCH(BU$1,Data!$H63)),"",";"&amp;BU$1&amp;";")</f>
        <v/>
      </c>
      <c r="BV62" t="str">
        <f>IF(ISERR(SEARCH(BV$1,Data!$H63)),"",";"&amp;BV$1&amp;";")</f>
        <v/>
      </c>
      <c r="BW62" t="str">
        <f>IF(ISERR(SEARCH(BW$1,Data!$H63)),"",";"&amp;BW$1&amp;";")</f>
        <v/>
      </c>
      <c r="BX62" t="str">
        <f>IF(ISERR(SEARCH(BX$1,Data!$H63)),"",";"&amp;BX$1&amp;";")</f>
        <v/>
      </c>
      <c r="BY62" t="str">
        <f>IF(ISERR(SEARCH(BY$1,Data!$H63)),"",";"&amp;BY$1&amp;";")</f>
        <v/>
      </c>
      <c r="BZ62" t="str">
        <f>IF(ISERR(SEARCH(BZ$1,Data!$H63)),"",";"&amp;BZ$1&amp;";")</f>
        <v/>
      </c>
      <c r="CA62" t="str">
        <f>IF(ISERR(SEARCH(CA$1,Data!$H63)),"",";"&amp;CA$1&amp;";")</f>
        <v/>
      </c>
      <c r="CB62" t="str">
        <f>IF(ISERR(SEARCH(CB$1,Data!$H63)),"",";"&amp;CB$1&amp;";")</f>
        <v/>
      </c>
      <c r="CC62" t="str">
        <f>IF(ISERR(SEARCH(CC$1,Data!$H63)),"",";"&amp;CC$1&amp;";")</f>
        <v/>
      </c>
      <c r="CD62" t="str">
        <f>IF(ISERR(SEARCH(CD$1,Data!$H63)),"",";"&amp;CD$1&amp;";")</f>
        <v/>
      </c>
      <c r="CE62" t="str">
        <f>IF(ISERR(SEARCH(CE$1,Data!$H63)),"",";"&amp;CE$1&amp;";")</f>
        <v/>
      </c>
      <c r="CF62" t="str">
        <f>IF(ISERR(SEARCH(CF$1,Data!$H63)),"",";"&amp;CF$1&amp;";")</f>
        <v/>
      </c>
      <c r="CG62" t="str">
        <f>IF(ISERR(SEARCH(CG$1,Data!$H63)),"",";"&amp;CG$1&amp;";")</f>
        <v/>
      </c>
      <c r="CH62" t="str">
        <f>IF(ISERR(SEARCH(CH$1,Data!$H63)),"",";"&amp;CH$1&amp;";")</f>
        <v/>
      </c>
      <c r="CI62" t="str">
        <f>IF(ISERR(SEARCH(CI$1,Data!$H63)),"",";"&amp;CI$1&amp;";")</f>
        <v/>
      </c>
      <c r="CJ62" t="str">
        <f>IF(ISERR(SEARCH(CJ$1,Data!$H63)),"",";"&amp;CJ$1&amp;";")</f>
        <v/>
      </c>
      <c r="CK62" t="str">
        <f>IF(ISERR(SEARCH(CK$1,Data!$H63)),"",";"&amp;CK$1&amp;";")</f>
        <v/>
      </c>
      <c r="CL62" t="str">
        <f>IF(ISERR(SEARCH(CL$1,Data!$H63)),"",";"&amp;CL$1&amp;";")</f>
        <v/>
      </c>
      <c r="CM62" t="str">
        <f>IF(ISERR(SEARCH(CM$1,Data!$H63)),"",";"&amp;CM$1&amp;";")</f>
        <v/>
      </c>
      <c r="CN62" t="str">
        <f>IF(ISERR(SEARCH(CN$1,Data!$H63)),"",";"&amp;CN$1&amp;";")</f>
        <v/>
      </c>
      <c r="CO62" t="str">
        <f>IF(ISERR(SEARCH(CO$1,Data!$H63)),"",";"&amp;CO$1&amp;";")</f>
        <v/>
      </c>
      <c r="CP62" t="str">
        <f>IF(ISERR(SEARCH(CP$1,Data!$H63)),"",";"&amp;CP$1&amp;";")</f>
        <v/>
      </c>
      <c r="CQ62" t="str">
        <f>IF(ISERR(SEARCH(CQ$1,Data!$H63)),"",";"&amp;CQ$1&amp;";")</f>
        <v/>
      </c>
      <c r="CR62" t="str">
        <f>IF(ISERR(SEARCH(CR$1,Data!$H63)),"",";"&amp;CR$1&amp;";")</f>
        <v/>
      </c>
      <c r="CS62" t="str">
        <f>IF(ISERR(SEARCH(CS$1,Data!$H63)),"",";"&amp;CS$1&amp;";")</f>
        <v/>
      </c>
      <c r="CT62" t="str">
        <f>IF(ISERR(SEARCH(CT$1,Data!$H63)),"",";"&amp;CT$1&amp;";")</f>
        <v/>
      </c>
      <c r="CU62" t="str">
        <f>IF(ISERR(SEARCH(CU$1,Data!$H63)),"",";"&amp;CU$1&amp;";")</f>
        <v/>
      </c>
      <c r="CV62" t="str">
        <f>IF(ISERR(SEARCH(CV$1,Data!$H63)),"",";"&amp;CV$1&amp;";")</f>
        <v/>
      </c>
      <c r="CW62" t="str">
        <f>IF(ISERR(SEARCH(CW$1,Data!$H63)),"",";"&amp;CW$1&amp;";")</f>
        <v/>
      </c>
      <c r="CX62" t="str">
        <f>IF(ISERR(SEARCH(CX$1,Data!$H63)),"",";"&amp;CX$1&amp;";")</f>
        <v/>
      </c>
      <c r="CY62" t="str">
        <f>IF(ISERR(SEARCH(CY$1,Data!$H63)),"",";"&amp;CY$1&amp;";")</f>
        <v/>
      </c>
      <c r="CZ62" t="str">
        <f>IF(ISERR(SEARCH(CZ$1,Data!$H63)),"",";"&amp;CZ$1&amp;";")</f>
        <v/>
      </c>
      <c r="DA62" t="str">
        <f>IF(ISERR(SEARCH(DA$1,Data!$H63)),"",";"&amp;DA$1&amp;";")</f>
        <v/>
      </c>
      <c r="DB62" t="str">
        <f>IF(ISERR(SEARCH(DB$1,Data!$H63)),"",";"&amp;DB$1&amp;";")</f>
        <v/>
      </c>
      <c r="DC62" t="str">
        <f>IF(ISERR(SEARCH(DC$1,Data!$H63)),"",";"&amp;DC$1&amp;";")</f>
        <v/>
      </c>
      <c r="DD62" t="str">
        <f>IF(ISERR(SEARCH(DD$1,Data!$H63)),"",";"&amp;DD$1&amp;";")</f>
        <v/>
      </c>
      <c r="DE62" t="str">
        <f>IF(ISERR(SEARCH(DE$1,Data!$H63)),"",";"&amp;DE$1&amp;";")</f>
        <v/>
      </c>
      <c r="DF62" t="str">
        <f>IF(ISERR(SEARCH(DF$1,Data!$H63)),"",";"&amp;DF$1&amp;";")</f>
        <v/>
      </c>
      <c r="DG62" t="str">
        <f>IF(ISERR(SEARCH(DG$1,Data!$H63)),"",";"&amp;DG$1&amp;";")</f>
        <v/>
      </c>
      <c r="DH62" t="str">
        <f>IF(ISERR(SEARCH(DH$1,Data!$H63)),"",";"&amp;DH$1&amp;";")</f>
        <v/>
      </c>
      <c r="DI62" t="str">
        <f>IF(ISERR(SEARCH(DI$1,Data!$H63)),"",";"&amp;DI$1&amp;";")</f>
        <v/>
      </c>
      <c r="DJ62" t="str">
        <f>IF(ISERR(SEARCH(DJ$1,Data!$H63)),"",";"&amp;DJ$1&amp;";")</f>
        <v/>
      </c>
      <c r="DK62" t="str">
        <f>IF(ISERR(SEARCH(DK$1,Data!$H63)),"",";"&amp;DK$1&amp;";")</f>
        <v/>
      </c>
      <c r="DL62" t="str">
        <f>IF(ISERR(SEARCH(DL$1,Data!$H63)),"",";"&amp;DL$1&amp;";")</f>
        <v/>
      </c>
      <c r="DM62" t="str">
        <f>IF(ISERR(SEARCH(DM$1,Data!$H63)),"",";"&amp;DM$1&amp;";")</f>
        <v/>
      </c>
      <c r="DN62" t="str">
        <f>IF(ISERR(SEARCH(DN$1,Data!$H63)),"",";"&amp;DN$1&amp;";")</f>
        <v/>
      </c>
      <c r="DO62" t="str">
        <f>IF(ISERR(SEARCH(DO$1,Data!$H63)),"",";"&amp;DO$1&amp;";")</f>
        <v/>
      </c>
      <c r="DP62" t="str">
        <f>IF(ISERR(SEARCH(DP$1,Data!$H63)),"",";"&amp;DP$1&amp;";")</f>
        <v/>
      </c>
      <c r="DQ62" t="str">
        <f>IF(ISERR(SEARCH(DQ$1,Data!$H63)),"",";"&amp;DQ$1&amp;";")</f>
        <v/>
      </c>
      <c r="DR62" t="str">
        <f>IF(ISERR(SEARCH(DR$1,Data!$H63)),"",";"&amp;DR$1&amp;";")</f>
        <v/>
      </c>
      <c r="DS62" t="str">
        <f>IF(ISERR(SEARCH(DS$1,Data!$H63)),"",";"&amp;DS$1&amp;";")</f>
        <v/>
      </c>
      <c r="DT62" t="str">
        <f>IF(ISERR(SEARCH(DT$1,Data!$H63)),"",";"&amp;DT$1&amp;";")</f>
        <v/>
      </c>
      <c r="DU62" t="str">
        <f>IF(ISERR(SEARCH(DU$1,Data!$H63)),"",";"&amp;DU$1&amp;";")</f>
        <v/>
      </c>
    </row>
    <row r="63" spans="1:125" x14ac:dyDescent="0.3">
      <c r="A63" t="str">
        <f>Tableau1[[#This Row],[name]]</f>
        <v>Kyp Durron</v>
      </c>
      <c r="B63" t="str">
        <f>IF(ISERROR(Tableau3[[#This Row],[Second semi-colon]]), "", MID(Tableau3[[#This Row],[Concatenation]], 2, Tableau3[[#This Row],[Second semi-colon]]-2))</f>
        <v>Naboo</v>
      </c>
      <c r="C63">
        <f>SEARCH(" ;",Tableau3[[#This Row],[Concatenation]])</f>
        <v>7</v>
      </c>
      <c r="D63" t="str">
        <f>'Search for homeplanet'!I63&amp; 'Search for homeplanet'!J63&amp; 'Search for homeplanet'!K63&amp; 'Search for homeplanet'!L63&amp; 'Search for homeplanet'!M63&amp; 'Search for homeplanet'!N63&amp; 'Search for homeplanet'!O63&amp; 'Search for homeplanet'!P63&amp; 'Search for homeplanet'!Q63&amp; 'Search for homeplanet'!R63&amp; 'Search for homeplanet'!S63&amp; 'Search for homeplanet'!T63&amp; 'Search for homeplanet'!U63&amp; 'Search for homeplanet'!V63&amp; 'Search for homeplanet'!W63&amp; 'Search for homeplanet'!X63&amp; 'Search for homeplanet'!Y63&amp; 'Search for homeplanet'!Z63&amp; 'Search for homeplanet'!AA63&amp; 'Search for homeplanet'!AB63&amp; 'Search for homeplanet'!AC63&amp; 'Search for homeplanet'!AD63&amp; 'Search for homeplanet'!AE63&amp; 'Search for homeplanet'!AF63&amp; 'Search for homeplanet'!AG63&amp; 'Search for homeplanet'!AH63&amp; 'Search for homeplanet'!AI63&amp; 'Search for homeplanet'!AJ63&amp; 'Search for homeplanet'!AK63&amp; 'Search for homeplanet'!AL63&amp; 'Search for homeplanet'!AM63&amp; 'Search for homeplanet'!AN63&amp; 'Search for homeplanet'!AO63&amp; 'Search for homeplanet'!AP63&amp; 'Search for homeplanet'!AQ63&amp; 'Search for homeplanet'!AR63&amp; 'Search for homeplanet'!AS63&amp; 'Search for homeplanet'!AT63&amp; 'Search for homeplanet'!AU63&amp; 'Search for homeplanet'!AV63&amp; 'Search for homeplanet'!AW63&amp; 'Search for homeplanet'!AX63&amp; 'Search for homeplanet'!AY63&amp; 'Search for homeplanet'!AZ63&amp; 'Search for homeplanet'!BA63&amp; 'Search for homeplanet'!BB63&amp; 'Search for homeplanet'!BC63&amp; 'Search for homeplanet'!BD63&amp; 'Search for homeplanet'!BE63&amp; 'Search for homeplanet'!BF63&amp; 'Search for homeplanet'!BG63&amp; 'Search for homeplanet'!BH63&amp; 'Search for homeplanet'!BI63&amp; 'Search for homeplanet'!BJ63&amp; 'Search for homeplanet'!BK63&amp; 'Search for homeplanet'!BL63&amp; 'Search for homeplanet'!BM63&amp; 'Search for homeplanet'!BN63&amp; 'Search for homeplanet'!BO63&amp; 'Search for homeplanet'!BP63&amp; 'Search for homeplanet'!BQ63&amp; 'Search for homeplanet'!BR63&amp; 'Search for homeplanet'!BS63&amp; 'Search for homeplanet'!BT63&amp; 'Search for homeplanet'!BU63&amp; 'Search for homeplanet'!BV63&amp; 'Search for homeplanet'!BW63&amp; 'Search for homeplanet'!BX63&amp; 'Search for homeplanet'!BY63&amp; 'Search for homeplanet'!BZ63&amp; 'Search for homeplanet'!CA63&amp; 'Search for homeplanet'!CB63&amp; 'Search for homeplanet'!CC63&amp; 'Search for homeplanet'!CD63&amp; 'Search for homeplanet'!CE63&amp; 'Search for homeplanet'!CF63&amp; 'Search for homeplanet'!CG63&amp; 'Search for homeplanet'!CH63&amp; 'Search for homeplanet'!CI63&amp; 'Search for homeplanet'!CJ63&amp; 'Search for homeplanet'!CK63&amp; 'Search for homeplanet'!CL63&amp; 'Search for homeplanet'!CM63&amp; 'Search for homeplanet'!CN63&amp; 'Search for homeplanet'!CO63&amp; 'Search for homeplanet'!CP63&amp; 'Search for homeplanet'!CQ63&amp; 'Search for homeplanet'!CR63&amp; 'Search for homeplanet'!CS63&amp; 'Search for homeplanet'!CT63&amp; 'Search for homeplanet'!CU63&amp; 'Search for homeplanet'!CV63&amp; 'Search for homeplanet'!CW63&amp; 'Search for homeplanet'!CX63&amp; 'Search for homeplanet'!CY63&amp; 'Search for homeplanet'!CZ63&amp; 'Search for homeplanet'!DA63&amp; 'Search for homeplanet'!DB63&amp; 'Search for homeplanet'!DC63&amp; 'Search for homeplanet'!DD63&amp; 'Search for homeplanet'!DE63&amp; 'Search for homeplanet'!DF63&amp; 'Search for homeplanet'!DG63&amp; 'Search for homeplanet'!DH63&amp; 'Search for homeplanet'!DI63&amp; 'Search for homeplanet'!DJ63&amp; 'Search for homeplanet'!DK63&amp; 'Search for homeplanet'!DL63&amp; 'Search for homeplanet'!DM63&amp; 'Search for homeplanet'!DN63&amp; 'Search for homeplanet'!DO63&amp; 'Search for homeplanet'!DP63&amp; 'Search for homeplanet'!DQ63&amp; 'Search for homeplanet'!DR63&amp; 'Search for homeplanet'!DS63&amp; 'Search for homeplanet'!DT63&amp; 'Search for homeplanet'!DU63</f>
        <v>;Naboo ;</v>
      </c>
      <c r="I63" t="str">
        <f>IF(ISERR(SEARCH(I$1,Data!$H64)),"",";"&amp;I$1&amp;";")</f>
        <v/>
      </c>
      <c r="J63" t="str">
        <f>IF(ISERR(SEARCH(J$1,Data!$H64)),"",";"&amp;J$1&amp;";")</f>
        <v/>
      </c>
      <c r="K63" t="str">
        <f>IF(ISERR(SEARCH(K$1,Data!$H64)),"",";"&amp;K$1&amp;";")</f>
        <v/>
      </c>
      <c r="L63" t="str">
        <f>IF(ISERR(SEARCH(L$1,Data!$H64)),"",";"&amp;L$1&amp;";")</f>
        <v/>
      </c>
      <c r="M63" t="str">
        <f>IF(ISERR(SEARCH(M$1,Data!$H64)),"",";"&amp;M$1&amp;";")</f>
        <v/>
      </c>
      <c r="N63" t="str">
        <f>IF(ISERR(SEARCH(N$1,Data!$H64)),"",";"&amp;N$1&amp;";")</f>
        <v/>
      </c>
      <c r="O63" t="str">
        <f>IF(ISERR(SEARCH(O$1,Data!$H64)),"",";"&amp;O$1&amp;";")</f>
        <v/>
      </c>
      <c r="P63" t="str">
        <f>IF(ISERR(SEARCH(P$1,Data!$H64)),"",";"&amp;P$1&amp;";")</f>
        <v/>
      </c>
      <c r="Q63" t="str">
        <f>IF(ISERR(SEARCH(Q$1,Data!$H64)),"",";"&amp;Q$1&amp;";")</f>
        <v/>
      </c>
      <c r="R63" t="str">
        <f>IF(ISERR(SEARCH(R$1,Data!$H64)),"",";"&amp;R$1&amp;";")</f>
        <v/>
      </c>
      <c r="S63" t="str">
        <f>IF(ISERR(SEARCH(S$1,Data!$H64)),"",";"&amp;S$1&amp;";")</f>
        <v/>
      </c>
      <c r="T63" t="str">
        <f>IF(ISERR(SEARCH(T$1,Data!$H64)),"",";"&amp;T$1&amp;";")</f>
        <v/>
      </c>
      <c r="U63" t="str">
        <f>IF(ISERR(SEARCH(U$1,Data!$H64)),"",";"&amp;U$1&amp;";")</f>
        <v/>
      </c>
      <c r="V63" t="str">
        <f>IF(ISERR(SEARCH(V$1,Data!$H64)),"",";"&amp;V$1&amp;";")</f>
        <v/>
      </c>
      <c r="W63" t="str">
        <f>IF(ISERR(SEARCH(W$1,Data!$H64)),"",";"&amp;W$1&amp;";")</f>
        <v/>
      </c>
      <c r="X63" t="str">
        <f>IF(ISERR(SEARCH(X$1,Data!$H64)),"",";"&amp;X$1&amp;";")</f>
        <v/>
      </c>
      <c r="Y63" t="str">
        <f>IF(ISERR(SEARCH(Y$1,Data!$H64)),"",";"&amp;Y$1&amp;";")</f>
        <v/>
      </c>
      <c r="Z63" t="str">
        <f>IF(ISERR(SEARCH(Z$1,Data!$H64)),"",";"&amp;Z$1&amp;";")</f>
        <v/>
      </c>
      <c r="AA63" t="str">
        <f>IF(ISERR(SEARCH(AA$1,Data!$H64)),"",";"&amp;AA$1&amp;";")</f>
        <v/>
      </c>
      <c r="AB63" t="str">
        <f>IF(ISERR(SEARCH(AB$1,Data!$H64)),"",";"&amp;AB$1&amp;";")</f>
        <v/>
      </c>
      <c r="AC63" t="str">
        <f>IF(ISERR(SEARCH(AC$1,Data!$H64)),"",";"&amp;AC$1&amp;";")</f>
        <v/>
      </c>
      <c r="AD63" t="str">
        <f>IF(ISERR(SEARCH(AD$1,Data!$H64)),"",";"&amp;AD$1&amp;";")</f>
        <v/>
      </c>
      <c r="AE63" t="str">
        <f>IF(ISERR(SEARCH(AE$1,Data!$H64)),"",";"&amp;AE$1&amp;";")</f>
        <v/>
      </c>
      <c r="AF63" t="str">
        <f>IF(ISERR(SEARCH(AF$1,Data!$H64)),"",";"&amp;AF$1&amp;";")</f>
        <v/>
      </c>
      <c r="AG63" t="str">
        <f>IF(ISERR(SEARCH(AG$1,Data!$H64)),"",";"&amp;AG$1&amp;";")</f>
        <v/>
      </c>
      <c r="AH63" t="str">
        <f>IF(ISERR(SEARCH(AH$1,Data!$H64)),"",";"&amp;AH$1&amp;";")</f>
        <v/>
      </c>
      <c r="AI63" t="str">
        <f>IF(ISERR(SEARCH(AI$1,Data!$H64)),"",";"&amp;AI$1&amp;";")</f>
        <v/>
      </c>
      <c r="AJ63" t="str">
        <f>IF(ISERR(SEARCH(AJ$1,Data!$H64)),"",";"&amp;AJ$1&amp;";")</f>
        <v/>
      </c>
      <c r="AK63" t="str">
        <f>IF(ISERR(SEARCH(AK$1,Data!$H64)),"",";"&amp;AK$1&amp;";")</f>
        <v/>
      </c>
      <c r="AL63" t="str">
        <f>IF(ISERR(SEARCH(AL$1,Data!$H64)),"",";"&amp;AL$1&amp;";")</f>
        <v/>
      </c>
      <c r="AM63" t="str">
        <f>IF(ISERR(SEARCH(AM$1,Data!$H64)),"",";"&amp;AM$1&amp;";")</f>
        <v/>
      </c>
      <c r="AN63" t="str">
        <f>IF(ISERR(SEARCH(AN$1,Data!$H64)),"",";"&amp;AN$1&amp;";")</f>
        <v/>
      </c>
      <c r="AO63" t="str">
        <f>IF(ISERR(SEARCH(AO$1,Data!$H64)),"",";"&amp;AO$1&amp;";")</f>
        <v/>
      </c>
      <c r="AP63" t="str">
        <f>IF(ISERR(SEARCH(AP$1,Data!$H64)),"",";"&amp;AP$1&amp;";")</f>
        <v/>
      </c>
      <c r="AQ63" t="str">
        <f>IF(ISERR(SEARCH(AQ$1,Data!$H64)),"",";"&amp;AQ$1&amp;";")</f>
        <v/>
      </c>
      <c r="AR63" t="str">
        <f>IF(ISERR(SEARCH(AR$1,Data!$H64)),"",";"&amp;AR$1&amp;";")</f>
        <v/>
      </c>
      <c r="AS63" t="str">
        <f>IF(ISERR(SEARCH(AS$1,Data!$H64)),"",";"&amp;AS$1&amp;";")</f>
        <v/>
      </c>
      <c r="AT63" t="str">
        <f>IF(ISERR(SEARCH(AT$1,Data!$H64)),"",";"&amp;AT$1&amp;";")</f>
        <v/>
      </c>
      <c r="AU63" t="str">
        <f>IF(ISERR(SEARCH(AU$1,Data!$H64)),"",";"&amp;AU$1&amp;";")</f>
        <v/>
      </c>
      <c r="AV63" t="str">
        <f>IF(ISERR(SEARCH(AV$1,Data!$H64)),"",";"&amp;AV$1&amp;";")</f>
        <v/>
      </c>
      <c r="AW63" t="str">
        <f>IF(ISERR(SEARCH(AW$1,Data!$H64)),"",";"&amp;AW$1&amp;";")</f>
        <v/>
      </c>
      <c r="AX63" t="str">
        <f>IF(ISERR(SEARCH(AX$1,Data!$H64)),"",";"&amp;AX$1&amp;";")</f>
        <v/>
      </c>
      <c r="AY63" t="str">
        <f>IF(ISERR(SEARCH(AY$1,Data!$H64)),"",";"&amp;AY$1&amp;";")</f>
        <v/>
      </c>
      <c r="AZ63" t="str">
        <f>IF(ISERR(SEARCH(AZ$1,Data!$H64)),"",";"&amp;AZ$1&amp;";")</f>
        <v/>
      </c>
      <c r="BA63" t="str">
        <f>IF(ISERR(SEARCH(BA$1,Data!$H64)),"",";"&amp;BA$1&amp;";")</f>
        <v/>
      </c>
      <c r="BB63" t="str">
        <f>IF(ISERR(SEARCH(BB$1,Data!$H64)),"",";"&amp;BB$1&amp;";")</f>
        <v/>
      </c>
      <c r="BC63" t="str">
        <f>IF(ISERR(SEARCH(BC$1,Data!$H64)),"",";"&amp;BC$1&amp;";")</f>
        <v/>
      </c>
      <c r="BD63" t="str">
        <f>IF(ISERR(SEARCH(BD$1,Data!$H64)),"",";"&amp;BD$1&amp;";")</f>
        <v/>
      </c>
      <c r="BE63" t="str">
        <f>IF(ISERR(SEARCH(BE$1,Data!$H64)),"",";"&amp;BE$1&amp;";")</f>
        <v/>
      </c>
      <c r="BF63" t="str">
        <f>IF(ISERR(SEARCH(BF$1,Data!$H64)),"",";"&amp;BF$1&amp;";")</f>
        <v/>
      </c>
      <c r="BG63" t="str">
        <f>IF(ISERR(SEARCH(BG$1,Data!$H64)),"",";"&amp;BG$1&amp;";")</f>
        <v/>
      </c>
      <c r="BH63" t="str">
        <f>IF(ISERR(SEARCH(BH$1,Data!$H64)),"",";"&amp;BH$1&amp;";")</f>
        <v/>
      </c>
      <c r="BI63" t="str">
        <f>IF(ISERR(SEARCH(BI$1,Data!$H64)),"",";"&amp;BI$1&amp;";")</f>
        <v/>
      </c>
      <c r="BJ63" t="str">
        <f>IF(ISERR(SEARCH(BJ$1,Data!$H64)),"",";"&amp;BJ$1&amp;";")</f>
        <v/>
      </c>
      <c r="BK63" t="str">
        <f>IF(ISERR(SEARCH(BK$1,Data!$H64)),"",";"&amp;BK$1&amp;";")</f>
        <v>;Naboo ;</v>
      </c>
      <c r="BL63" t="str">
        <f>IF(ISERR(SEARCH(BL$1,Data!$H64)),"",";"&amp;BL$1&amp;";")</f>
        <v/>
      </c>
      <c r="BM63" t="str">
        <f>IF(ISERR(SEARCH(BM$1,Data!$H64)),"",";"&amp;BM$1&amp;";")</f>
        <v/>
      </c>
      <c r="BN63" t="str">
        <f>IF(ISERR(SEARCH(BN$1,Data!$H64)),"",";"&amp;BN$1&amp;";")</f>
        <v/>
      </c>
      <c r="BO63" t="str">
        <f>IF(ISERR(SEARCH(BO$1,Data!$H64)),"",";"&amp;BO$1&amp;";")</f>
        <v/>
      </c>
      <c r="BP63" t="str">
        <f>IF(ISERR(SEARCH(BP$1,Data!$H64)),"",";"&amp;BP$1&amp;";")</f>
        <v/>
      </c>
      <c r="BQ63" t="str">
        <f>IF(ISERR(SEARCH(BQ$1,Data!$H64)),"",";"&amp;BQ$1&amp;";")</f>
        <v/>
      </c>
      <c r="BR63" t="str">
        <f>IF(ISERR(SEARCH(BR$1,Data!$H64)),"",";"&amp;BR$1&amp;";")</f>
        <v/>
      </c>
      <c r="BS63" t="str">
        <f>IF(ISERR(SEARCH(BS$1,Data!$H64)),"",";"&amp;BS$1&amp;";")</f>
        <v/>
      </c>
      <c r="BT63" t="str">
        <f>IF(ISERR(SEARCH(BT$1,Data!$H64)),"",";"&amp;BT$1&amp;";")</f>
        <v/>
      </c>
      <c r="BU63" t="str">
        <f>IF(ISERR(SEARCH(BU$1,Data!$H64)),"",";"&amp;BU$1&amp;";")</f>
        <v/>
      </c>
      <c r="BV63" t="str">
        <f>IF(ISERR(SEARCH(BV$1,Data!$H64)),"",";"&amp;BV$1&amp;";")</f>
        <v/>
      </c>
      <c r="BW63" t="str">
        <f>IF(ISERR(SEARCH(BW$1,Data!$H64)),"",";"&amp;BW$1&amp;";")</f>
        <v/>
      </c>
      <c r="BX63" t="str">
        <f>IF(ISERR(SEARCH(BX$1,Data!$H64)),"",";"&amp;BX$1&amp;";")</f>
        <v/>
      </c>
      <c r="BY63" t="str">
        <f>IF(ISERR(SEARCH(BY$1,Data!$H64)),"",";"&amp;BY$1&amp;";")</f>
        <v/>
      </c>
      <c r="BZ63" t="str">
        <f>IF(ISERR(SEARCH(BZ$1,Data!$H64)),"",";"&amp;BZ$1&amp;";")</f>
        <v/>
      </c>
      <c r="CA63" t="str">
        <f>IF(ISERR(SEARCH(CA$1,Data!$H64)),"",";"&amp;CA$1&amp;";")</f>
        <v/>
      </c>
      <c r="CB63" t="str">
        <f>IF(ISERR(SEARCH(CB$1,Data!$H64)),"",";"&amp;CB$1&amp;";")</f>
        <v/>
      </c>
      <c r="CC63" t="str">
        <f>IF(ISERR(SEARCH(CC$1,Data!$H64)),"",";"&amp;CC$1&amp;";")</f>
        <v/>
      </c>
      <c r="CD63" t="str">
        <f>IF(ISERR(SEARCH(CD$1,Data!$H64)),"",";"&amp;CD$1&amp;";")</f>
        <v/>
      </c>
      <c r="CE63" t="str">
        <f>IF(ISERR(SEARCH(CE$1,Data!$H64)),"",";"&amp;CE$1&amp;";")</f>
        <v/>
      </c>
      <c r="CF63" t="str">
        <f>IF(ISERR(SEARCH(CF$1,Data!$H64)),"",";"&amp;CF$1&amp;";")</f>
        <v/>
      </c>
      <c r="CG63" t="str">
        <f>IF(ISERR(SEARCH(CG$1,Data!$H64)),"",";"&amp;CG$1&amp;";")</f>
        <v/>
      </c>
      <c r="CH63" t="str">
        <f>IF(ISERR(SEARCH(CH$1,Data!$H64)),"",";"&amp;CH$1&amp;";")</f>
        <v/>
      </c>
      <c r="CI63" t="str">
        <f>IF(ISERR(SEARCH(CI$1,Data!$H64)),"",";"&amp;CI$1&amp;";")</f>
        <v/>
      </c>
      <c r="CJ63" t="str">
        <f>IF(ISERR(SEARCH(CJ$1,Data!$H64)),"",";"&amp;CJ$1&amp;";")</f>
        <v/>
      </c>
      <c r="CK63" t="str">
        <f>IF(ISERR(SEARCH(CK$1,Data!$H64)),"",";"&amp;CK$1&amp;";")</f>
        <v/>
      </c>
      <c r="CL63" t="str">
        <f>IF(ISERR(SEARCH(CL$1,Data!$H64)),"",";"&amp;CL$1&amp;";")</f>
        <v/>
      </c>
      <c r="CM63" t="str">
        <f>IF(ISERR(SEARCH(CM$1,Data!$H64)),"",";"&amp;CM$1&amp;";")</f>
        <v/>
      </c>
      <c r="CN63" t="str">
        <f>IF(ISERR(SEARCH(CN$1,Data!$H64)),"",";"&amp;CN$1&amp;";")</f>
        <v/>
      </c>
      <c r="CO63" t="str">
        <f>IF(ISERR(SEARCH(CO$1,Data!$H64)),"",";"&amp;CO$1&amp;";")</f>
        <v/>
      </c>
      <c r="CP63" t="str">
        <f>IF(ISERR(SEARCH(CP$1,Data!$H64)),"",";"&amp;CP$1&amp;";")</f>
        <v/>
      </c>
      <c r="CQ63" t="str">
        <f>IF(ISERR(SEARCH(CQ$1,Data!$H64)),"",";"&amp;CQ$1&amp;";")</f>
        <v/>
      </c>
      <c r="CR63" t="str">
        <f>IF(ISERR(SEARCH(CR$1,Data!$H64)),"",";"&amp;CR$1&amp;";")</f>
        <v/>
      </c>
      <c r="CS63" t="str">
        <f>IF(ISERR(SEARCH(CS$1,Data!$H64)),"",";"&amp;CS$1&amp;";")</f>
        <v/>
      </c>
      <c r="CT63" t="str">
        <f>IF(ISERR(SEARCH(CT$1,Data!$H64)),"",";"&amp;CT$1&amp;";")</f>
        <v/>
      </c>
      <c r="CU63" t="str">
        <f>IF(ISERR(SEARCH(CU$1,Data!$H64)),"",";"&amp;CU$1&amp;";")</f>
        <v/>
      </c>
      <c r="CV63" t="str">
        <f>IF(ISERR(SEARCH(CV$1,Data!$H64)),"",";"&amp;CV$1&amp;";")</f>
        <v/>
      </c>
      <c r="CW63" t="str">
        <f>IF(ISERR(SEARCH(CW$1,Data!$H64)),"",";"&amp;CW$1&amp;";")</f>
        <v/>
      </c>
      <c r="CX63" t="str">
        <f>IF(ISERR(SEARCH(CX$1,Data!$H64)),"",";"&amp;CX$1&amp;";")</f>
        <v/>
      </c>
      <c r="CY63" t="str">
        <f>IF(ISERR(SEARCH(CY$1,Data!$H64)),"",";"&amp;CY$1&amp;";")</f>
        <v/>
      </c>
      <c r="CZ63" t="str">
        <f>IF(ISERR(SEARCH(CZ$1,Data!$H64)),"",";"&amp;CZ$1&amp;";")</f>
        <v/>
      </c>
      <c r="DA63" t="str">
        <f>IF(ISERR(SEARCH(DA$1,Data!$H64)),"",";"&amp;DA$1&amp;";")</f>
        <v/>
      </c>
      <c r="DB63" t="str">
        <f>IF(ISERR(SEARCH(DB$1,Data!$H64)),"",";"&amp;DB$1&amp;";")</f>
        <v/>
      </c>
      <c r="DC63" t="str">
        <f>IF(ISERR(SEARCH(DC$1,Data!$H64)),"",";"&amp;DC$1&amp;";")</f>
        <v/>
      </c>
      <c r="DD63" t="str">
        <f>IF(ISERR(SEARCH(DD$1,Data!$H64)),"",";"&amp;DD$1&amp;";")</f>
        <v/>
      </c>
      <c r="DE63" t="str">
        <f>IF(ISERR(SEARCH(DE$1,Data!$H64)),"",";"&amp;DE$1&amp;";")</f>
        <v/>
      </c>
      <c r="DF63" t="str">
        <f>IF(ISERR(SEARCH(DF$1,Data!$H64)),"",";"&amp;DF$1&amp;";")</f>
        <v/>
      </c>
      <c r="DG63" t="str">
        <f>IF(ISERR(SEARCH(DG$1,Data!$H64)),"",";"&amp;DG$1&amp;";")</f>
        <v/>
      </c>
      <c r="DH63" t="str">
        <f>IF(ISERR(SEARCH(DH$1,Data!$H64)),"",";"&amp;DH$1&amp;";")</f>
        <v/>
      </c>
      <c r="DI63" t="str">
        <f>IF(ISERR(SEARCH(DI$1,Data!$H64)),"",";"&amp;DI$1&amp;";")</f>
        <v/>
      </c>
      <c r="DJ63" t="str">
        <f>IF(ISERR(SEARCH(DJ$1,Data!$H64)),"",";"&amp;DJ$1&amp;";")</f>
        <v/>
      </c>
      <c r="DK63" t="str">
        <f>IF(ISERR(SEARCH(DK$1,Data!$H64)),"",";"&amp;DK$1&amp;";")</f>
        <v/>
      </c>
      <c r="DL63" t="str">
        <f>IF(ISERR(SEARCH(DL$1,Data!$H64)),"",";"&amp;DL$1&amp;";")</f>
        <v/>
      </c>
      <c r="DM63" t="str">
        <f>IF(ISERR(SEARCH(DM$1,Data!$H64)),"",";"&amp;DM$1&amp;";")</f>
        <v/>
      </c>
      <c r="DN63" t="str">
        <f>IF(ISERR(SEARCH(DN$1,Data!$H64)),"",";"&amp;DN$1&amp;";")</f>
        <v/>
      </c>
      <c r="DO63" t="str">
        <f>IF(ISERR(SEARCH(DO$1,Data!$H64)),"",";"&amp;DO$1&amp;";")</f>
        <v/>
      </c>
      <c r="DP63" t="str">
        <f>IF(ISERR(SEARCH(DP$1,Data!$H64)),"",";"&amp;DP$1&amp;";")</f>
        <v/>
      </c>
      <c r="DQ63" t="str">
        <f>IF(ISERR(SEARCH(DQ$1,Data!$H64)),"",";"&amp;DQ$1&amp;";")</f>
        <v/>
      </c>
      <c r="DR63" t="str">
        <f>IF(ISERR(SEARCH(DR$1,Data!$H64)),"",";"&amp;DR$1&amp;";")</f>
        <v/>
      </c>
      <c r="DS63" t="str">
        <f>IF(ISERR(SEARCH(DS$1,Data!$H64)),"",";"&amp;DS$1&amp;";")</f>
        <v/>
      </c>
      <c r="DT63" t="str">
        <f>IF(ISERR(SEARCH(DT$1,Data!$H64)),"",";"&amp;DT$1&amp;";")</f>
        <v/>
      </c>
      <c r="DU63" t="str">
        <f>IF(ISERR(SEARCH(DU$1,Data!$H64)),"",";"&amp;DU$1&amp;";")</f>
        <v/>
      </c>
    </row>
    <row r="64" spans="1:125" x14ac:dyDescent="0.3">
      <c r="A64" t="str">
        <f>Tableau1[[#This Row],[name]]</f>
        <v>Hugo EckenerNote 4</v>
      </c>
      <c r="B64" t="str">
        <f>IF(ISERROR(Tableau3[[#This Row],[Second semi-colon]]), "", MID(Tableau3[[#This Row],[Concatenation]], 2, Tableau3[[#This Row],[Second semi-colon]]-2))</f>
        <v/>
      </c>
      <c r="C64" t="e">
        <f>SEARCH(" ;",Tableau3[[#This Row],[Concatenation]])</f>
        <v>#VALUE!</v>
      </c>
      <c r="D64" t="str">
        <f>'Search for homeplanet'!I64&amp; 'Search for homeplanet'!J64&amp; 'Search for homeplanet'!K64&amp; 'Search for homeplanet'!L64&amp; 'Search for homeplanet'!M64&amp; 'Search for homeplanet'!N64&amp; 'Search for homeplanet'!O64&amp; 'Search for homeplanet'!P64&amp; 'Search for homeplanet'!Q64&amp; 'Search for homeplanet'!R64&amp; 'Search for homeplanet'!S64&amp; 'Search for homeplanet'!T64&amp; 'Search for homeplanet'!U64&amp; 'Search for homeplanet'!V64&amp; 'Search for homeplanet'!W64&amp; 'Search for homeplanet'!X64&amp; 'Search for homeplanet'!Y64&amp; 'Search for homeplanet'!Z64&amp; 'Search for homeplanet'!AA64&amp; 'Search for homeplanet'!AB64&amp; 'Search for homeplanet'!AC64&amp; 'Search for homeplanet'!AD64&amp; 'Search for homeplanet'!AE64&amp; 'Search for homeplanet'!AF64&amp; 'Search for homeplanet'!AG64&amp; 'Search for homeplanet'!AH64&amp; 'Search for homeplanet'!AI64&amp; 'Search for homeplanet'!AJ64&amp; 'Search for homeplanet'!AK64&amp; 'Search for homeplanet'!AL64&amp; 'Search for homeplanet'!AM64&amp; 'Search for homeplanet'!AN64&amp; 'Search for homeplanet'!AO64&amp; 'Search for homeplanet'!AP64&amp; 'Search for homeplanet'!AQ64&amp; 'Search for homeplanet'!AR64&amp; 'Search for homeplanet'!AS64&amp; 'Search for homeplanet'!AT64&amp; 'Search for homeplanet'!AU64&amp; 'Search for homeplanet'!AV64&amp; 'Search for homeplanet'!AW64&amp; 'Search for homeplanet'!AX64&amp; 'Search for homeplanet'!AY64&amp; 'Search for homeplanet'!AZ64&amp; 'Search for homeplanet'!BA64&amp; 'Search for homeplanet'!BB64&amp; 'Search for homeplanet'!BC64&amp; 'Search for homeplanet'!BD64&amp; 'Search for homeplanet'!BE64&amp; 'Search for homeplanet'!BF64&amp; 'Search for homeplanet'!BG64&amp; 'Search for homeplanet'!BH64&amp; 'Search for homeplanet'!BI64&amp; 'Search for homeplanet'!BJ64&amp; 'Search for homeplanet'!BK64&amp; 'Search for homeplanet'!BL64&amp; 'Search for homeplanet'!BM64&amp; 'Search for homeplanet'!BN64&amp; 'Search for homeplanet'!BO64&amp; 'Search for homeplanet'!BP64&amp; 'Search for homeplanet'!BQ64&amp; 'Search for homeplanet'!BR64&amp; 'Search for homeplanet'!BS64&amp; 'Search for homeplanet'!BT64&amp; 'Search for homeplanet'!BU64&amp; 'Search for homeplanet'!BV64&amp; 'Search for homeplanet'!BW64&amp; 'Search for homeplanet'!BX64&amp; 'Search for homeplanet'!BY64&amp; 'Search for homeplanet'!BZ64&amp; 'Search for homeplanet'!CA64&amp; 'Search for homeplanet'!CB64&amp; 'Search for homeplanet'!CC64&amp; 'Search for homeplanet'!CD64&amp; 'Search for homeplanet'!CE64&amp; 'Search for homeplanet'!CF64&amp; 'Search for homeplanet'!CG64&amp; 'Search for homeplanet'!CH64&amp; 'Search for homeplanet'!CI64&amp; 'Search for homeplanet'!CJ64&amp; 'Search for homeplanet'!CK64&amp; 'Search for homeplanet'!CL64&amp; 'Search for homeplanet'!CM64&amp; 'Search for homeplanet'!CN64&amp; 'Search for homeplanet'!CO64&amp; 'Search for homeplanet'!CP64&amp; 'Search for homeplanet'!CQ64&amp; 'Search for homeplanet'!CR64&amp; 'Search for homeplanet'!CS64&amp; 'Search for homeplanet'!CT64&amp; 'Search for homeplanet'!CU64&amp; 'Search for homeplanet'!CV64&amp; 'Search for homeplanet'!CW64&amp; 'Search for homeplanet'!CX64&amp; 'Search for homeplanet'!CY64&amp; 'Search for homeplanet'!CZ64&amp; 'Search for homeplanet'!DA64&amp; 'Search for homeplanet'!DB64&amp; 'Search for homeplanet'!DC64&amp; 'Search for homeplanet'!DD64&amp; 'Search for homeplanet'!DE64&amp; 'Search for homeplanet'!DF64&amp; 'Search for homeplanet'!DG64&amp; 'Search for homeplanet'!DH64&amp; 'Search for homeplanet'!DI64&amp; 'Search for homeplanet'!DJ64&amp; 'Search for homeplanet'!DK64&amp; 'Search for homeplanet'!DL64&amp; 'Search for homeplanet'!DM64&amp; 'Search for homeplanet'!DN64&amp; 'Search for homeplanet'!DO64&amp; 'Search for homeplanet'!DP64&amp; 'Search for homeplanet'!DQ64&amp; 'Search for homeplanet'!DR64&amp; 'Search for homeplanet'!DS64&amp; 'Search for homeplanet'!DT64&amp; 'Search for homeplanet'!DU64</f>
        <v/>
      </c>
      <c r="I64" t="str">
        <f>IF(ISERR(SEARCH(I$1,Data!$H65)),"",";"&amp;I$1&amp;";")</f>
        <v/>
      </c>
      <c r="J64" t="str">
        <f>IF(ISERR(SEARCH(J$1,Data!$H65)),"",";"&amp;J$1&amp;";")</f>
        <v/>
      </c>
      <c r="K64" t="str">
        <f>IF(ISERR(SEARCH(K$1,Data!$H65)),"",";"&amp;K$1&amp;";")</f>
        <v/>
      </c>
      <c r="L64" t="str">
        <f>IF(ISERR(SEARCH(L$1,Data!$H65)),"",";"&amp;L$1&amp;";")</f>
        <v/>
      </c>
      <c r="M64" t="str">
        <f>IF(ISERR(SEARCH(M$1,Data!$H65)),"",";"&amp;M$1&amp;";")</f>
        <v/>
      </c>
      <c r="N64" t="str">
        <f>IF(ISERR(SEARCH(N$1,Data!$H65)),"",";"&amp;N$1&amp;";")</f>
        <v/>
      </c>
      <c r="O64" t="str">
        <f>IF(ISERR(SEARCH(O$1,Data!$H65)),"",";"&amp;O$1&amp;";")</f>
        <v/>
      </c>
      <c r="P64" t="str">
        <f>IF(ISERR(SEARCH(P$1,Data!$H65)),"",";"&amp;P$1&amp;";")</f>
        <v/>
      </c>
      <c r="Q64" t="str">
        <f>IF(ISERR(SEARCH(Q$1,Data!$H65)),"",";"&amp;Q$1&amp;";")</f>
        <v/>
      </c>
      <c r="R64" t="str">
        <f>IF(ISERR(SEARCH(R$1,Data!$H65)),"",";"&amp;R$1&amp;";")</f>
        <v/>
      </c>
      <c r="S64" t="str">
        <f>IF(ISERR(SEARCH(S$1,Data!$H65)),"",";"&amp;S$1&amp;";")</f>
        <v/>
      </c>
      <c r="T64" t="str">
        <f>IF(ISERR(SEARCH(T$1,Data!$H65)),"",";"&amp;T$1&amp;";")</f>
        <v/>
      </c>
      <c r="U64" t="str">
        <f>IF(ISERR(SEARCH(U$1,Data!$H65)),"",";"&amp;U$1&amp;";")</f>
        <v/>
      </c>
      <c r="V64" t="str">
        <f>IF(ISERR(SEARCH(V$1,Data!$H65)),"",";"&amp;V$1&amp;";")</f>
        <v/>
      </c>
      <c r="W64" t="str">
        <f>IF(ISERR(SEARCH(W$1,Data!$H65)),"",";"&amp;W$1&amp;";")</f>
        <v/>
      </c>
      <c r="X64" t="str">
        <f>IF(ISERR(SEARCH(X$1,Data!$H65)),"",";"&amp;X$1&amp;";")</f>
        <v/>
      </c>
      <c r="Y64" t="str">
        <f>IF(ISERR(SEARCH(Y$1,Data!$H65)),"",";"&amp;Y$1&amp;";")</f>
        <v/>
      </c>
      <c r="Z64" t="str">
        <f>IF(ISERR(SEARCH(Z$1,Data!$H65)),"",";"&amp;Z$1&amp;";")</f>
        <v/>
      </c>
      <c r="AA64" t="str">
        <f>IF(ISERR(SEARCH(AA$1,Data!$H65)),"",";"&amp;AA$1&amp;";")</f>
        <v/>
      </c>
      <c r="AB64" t="str">
        <f>IF(ISERR(SEARCH(AB$1,Data!$H65)),"",";"&amp;AB$1&amp;";")</f>
        <v/>
      </c>
      <c r="AC64" t="str">
        <f>IF(ISERR(SEARCH(AC$1,Data!$H65)),"",";"&amp;AC$1&amp;";")</f>
        <v/>
      </c>
      <c r="AD64" t="str">
        <f>IF(ISERR(SEARCH(AD$1,Data!$H65)),"",";"&amp;AD$1&amp;";")</f>
        <v/>
      </c>
      <c r="AE64" t="str">
        <f>IF(ISERR(SEARCH(AE$1,Data!$H65)),"",";"&amp;AE$1&amp;";")</f>
        <v/>
      </c>
      <c r="AF64" t="str">
        <f>IF(ISERR(SEARCH(AF$1,Data!$H65)),"",";"&amp;AF$1&amp;";")</f>
        <v/>
      </c>
      <c r="AG64" t="str">
        <f>IF(ISERR(SEARCH(AG$1,Data!$H65)),"",";"&amp;AG$1&amp;";")</f>
        <v/>
      </c>
      <c r="AH64" t="str">
        <f>IF(ISERR(SEARCH(AH$1,Data!$H65)),"",";"&amp;AH$1&amp;";")</f>
        <v/>
      </c>
      <c r="AI64" t="str">
        <f>IF(ISERR(SEARCH(AI$1,Data!$H65)),"",";"&amp;AI$1&amp;";")</f>
        <v/>
      </c>
      <c r="AJ64" t="str">
        <f>IF(ISERR(SEARCH(AJ$1,Data!$H65)),"",";"&amp;AJ$1&amp;";")</f>
        <v/>
      </c>
      <c r="AK64" t="str">
        <f>IF(ISERR(SEARCH(AK$1,Data!$H65)),"",";"&amp;AK$1&amp;";")</f>
        <v/>
      </c>
      <c r="AL64" t="str">
        <f>IF(ISERR(SEARCH(AL$1,Data!$H65)),"",";"&amp;AL$1&amp;";")</f>
        <v/>
      </c>
      <c r="AM64" t="str">
        <f>IF(ISERR(SEARCH(AM$1,Data!$H65)),"",";"&amp;AM$1&amp;";")</f>
        <v/>
      </c>
      <c r="AN64" t="str">
        <f>IF(ISERR(SEARCH(AN$1,Data!$H65)),"",";"&amp;AN$1&amp;";")</f>
        <v/>
      </c>
      <c r="AO64" t="str">
        <f>IF(ISERR(SEARCH(AO$1,Data!$H65)),"",";"&amp;AO$1&amp;";")</f>
        <v/>
      </c>
      <c r="AP64" t="str">
        <f>IF(ISERR(SEARCH(AP$1,Data!$H65)),"",";"&amp;AP$1&amp;";")</f>
        <v/>
      </c>
      <c r="AQ64" t="str">
        <f>IF(ISERR(SEARCH(AQ$1,Data!$H65)),"",";"&amp;AQ$1&amp;";")</f>
        <v/>
      </c>
      <c r="AR64" t="str">
        <f>IF(ISERR(SEARCH(AR$1,Data!$H65)),"",";"&amp;AR$1&amp;";")</f>
        <v/>
      </c>
      <c r="AS64" t="str">
        <f>IF(ISERR(SEARCH(AS$1,Data!$H65)),"",";"&amp;AS$1&amp;";")</f>
        <v/>
      </c>
      <c r="AT64" t="str">
        <f>IF(ISERR(SEARCH(AT$1,Data!$H65)),"",";"&amp;AT$1&amp;";")</f>
        <v/>
      </c>
      <c r="AU64" t="str">
        <f>IF(ISERR(SEARCH(AU$1,Data!$H65)),"",";"&amp;AU$1&amp;";")</f>
        <v/>
      </c>
      <c r="AV64" t="str">
        <f>IF(ISERR(SEARCH(AV$1,Data!$H65)),"",";"&amp;AV$1&amp;";")</f>
        <v/>
      </c>
      <c r="AW64" t="str">
        <f>IF(ISERR(SEARCH(AW$1,Data!$H65)),"",";"&amp;AW$1&amp;";")</f>
        <v/>
      </c>
      <c r="AX64" t="str">
        <f>IF(ISERR(SEARCH(AX$1,Data!$H65)),"",";"&amp;AX$1&amp;";")</f>
        <v/>
      </c>
      <c r="AY64" t="str">
        <f>IF(ISERR(SEARCH(AY$1,Data!$H65)),"",";"&amp;AY$1&amp;";")</f>
        <v/>
      </c>
      <c r="AZ64" t="str">
        <f>IF(ISERR(SEARCH(AZ$1,Data!$H65)),"",";"&amp;AZ$1&amp;";")</f>
        <v/>
      </c>
      <c r="BA64" t="str">
        <f>IF(ISERR(SEARCH(BA$1,Data!$H65)),"",";"&amp;BA$1&amp;";")</f>
        <v/>
      </c>
      <c r="BB64" t="str">
        <f>IF(ISERR(SEARCH(BB$1,Data!$H65)),"",";"&amp;BB$1&amp;";")</f>
        <v/>
      </c>
      <c r="BC64" t="str">
        <f>IF(ISERR(SEARCH(BC$1,Data!$H65)),"",";"&amp;BC$1&amp;";")</f>
        <v/>
      </c>
      <c r="BD64" t="str">
        <f>IF(ISERR(SEARCH(BD$1,Data!$H65)),"",";"&amp;BD$1&amp;";")</f>
        <v/>
      </c>
      <c r="BE64" t="str">
        <f>IF(ISERR(SEARCH(BE$1,Data!$H65)),"",";"&amp;BE$1&amp;";")</f>
        <v/>
      </c>
      <c r="BF64" t="str">
        <f>IF(ISERR(SEARCH(BF$1,Data!$H65)),"",";"&amp;BF$1&amp;";")</f>
        <v/>
      </c>
      <c r="BG64" t="str">
        <f>IF(ISERR(SEARCH(BG$1,Data!$H65)),"",";"&amp;BG$1&amp;";")</f>
        <v/>
      </c>
      <c r="BH64" t="str">
        <f>IF(ISERR(SEARCH(BH$1,Data!$H65)),"",";"&amp;BH$1&amp;";")</f>
        <v/>
      </c>
      <c r="BI64" t="str">
        <f>IF(ISERR(SEARCH(BI$1,Data!$H65)),"",";"&amp;BI$1&amp;";")</f>
        <v/>
      </c>
      <c r="BJ64" t="str">
        <f>IF(ISERR(SEARCH(BJ$1,Data!$H65)),"",";"&amp;BJ$1&amp;";")</f>
        <v/>
      </c>
      <c r="BK64" t="str">
        <f>IF(ISERR(SEARCH(BK$1,Data!$H65)),"",";"&amp;BK$1&amp;";")</f>
        <v/>
      </c>
      <c r="BL64" t="str">
        <f>IF(ISERR(SEARCH(BL$1,Data!$H65)),"",";"&amp;BL$1&amp;";")</f>
        <v/>
      </c>
      <c r="BM64" t="str">
        <f>IF(ISERR(SEARCH(BM$1,Data!$H65)),"",";"&amp;BM$1&amp;";")</f>
        <v/>
      </c>
      <c r="BN64" t="str">
        <f>IF(ISERR(SEARCH(BN$1,Data!$H65)),"",";"&amp;BN$1&amp;";")</f>
        <v/>
      </c>
      <c r="BO64" t="str">
        <f>IF(ISERR(SEARCH(BO$1,Data!$H65)),"",";"&amp;BO$1&amp;";")</f>
        <v/>
      </c>
      <c r="BP64" t="str">
        <f>IF(ISERR(SEARCH(BP$1,Data!$H65)),"",";"&amp;BP$1&amp;";")</f>
        <v/>
      </c>
      <c r="BQ64" t="str">
        <f>IF(ISERR(SEARCH(BQ$1,Data!$H65)),"",";"&amp;BQ$1&amp;";")</f>
        <v/>
      </c>
      <c r="BR64" t="str">
        <f>IF(ISERR(SEARCH(BR$1,Data!$H65)),"",";"&amp;BR$1&amp;";")</f>
        <v/>
      </c>
      <c r="BS64" t="str">
        <f>IF(ISERR(SEARCH(BS$1,Data!$H65)),"",";"&amp;BS$1&amp;";")</f>
        <v/>
      </c>
      <c r="BT64" t="str">
        <f>IF(ISERR(SEARCH(BT$1,Data!$H65)),"",";"&amp;BT$1&amp;";")</f>
        <v/>
      </c>
      <c r="BU64" t="str">
        <f>IF(ISERR(SEARCH(BU$1,Data!$H65)),"",";"&amp;BU$1&amp;";")</f>
        <v/>
      </c>
      <c r="BV64" t="str">
        <f>IF(ISERR(SEARCH(BV$1,Data!$H65)),"",";"&amp;BV$1&amp;";")</f>
        <v/>
      </c>
      <c r="BW64" t="str">
        <f>IF(ISERR(SEARCH(BW$1,Data!$H65)),"",";"&amp;BW$1&amp;";")</f>
        <v/>
      </c>
      <c r="BX64" t="str">
        <f>IF(ISERR(SEARCH(BX$1,Data!$H65)),"",";"&amp;BX$1&amp;";")</f>
        <v/>
      </c>
      <c r="BY64" t="str">
        <f>IF(ISERR(SEARCH(BY$1,Data!$H65)),"",";"&amp;BY$1&amp;";")</f>
        <v/>
      </c>
      <c r="BZ64" t="str">
        <f>IF(ISERR(SEARCH(BZ$1,Data!$H65)),"",";"&amp;BZ$1&amp;";")</f>
        <v/>
      </c>
      <c r="CA64" t="str">
        <f>IF(ISERR(SEARCH(CA$1,Data!$H65)),"",";"&amp;CA$1&amp;";")</f>
        <v/>
      </c>
      <c r="CB64" t="str">
        <f>IF(ISERR(SEARCH(CB$1,Data!$H65)),"",";"&amp;CB$1&amp;";")</f>
        <v/>
      </c>
      <c r="CC64" t="str">
        <f>IF(ISERR(SEARCH(CC$1,Data!$H65)),"",";"&amp;CC$1&amp;";")</f>
        <v/>
      </c>
      <c r="CD64" t="str">
        <f>IF(ISERR(SEARCH(CD$1,Data!$H65)),"",";"&amp;CD$1&amp;";")</f>
        <v/>
      </c>
      <c r="CE64" t="str">
        <f>IF(ISERR(SEARCH(CE$1,Data!$H65)),"",";"&amp;CE$1&amp;";")</f>
        <v/>
      </c>
      <c r="CF64" t="str">
        <f>IF(ISERR(SEARCH(CF$1,Data!$H65)),"",";"&amp;CF$1&amp;";")</f>
        <v/>
      </c>
      <c r="CG64" t="str">
        <f>IF(ISERR(SEARCH(CG$1,Data!$H65)),"",";"&amp;CG$1&amp;";")</f>
        <v/>
      </c>
      <c r="CH64" t="str">
        <f>IF(ISERR(SEARCH(CH$1,Data!$H65)),"",";"&amp;CH$1&amp;";")</f>
        <v/>
      </c>
      <c r="CI64" t="str">
        <f>IF(ISERR(SEARCH(CI$1,Data!$H65)),"",";"&amp;CI$1&amp;";")</f>
        <v/>
      </c>
      <c r="CJ64" t="str">
        <f>IF(ISERR(SEARCH(CJ$1,Data!$H65)),"",";"&amp;CJ$1&amp;";")</f>
        <v/>
      </c>
      <c r="CK64" t="str">
        <f>IF(ISERR(SEARCH(CK$1,Data!$H65)),"",";"&amp;CK$1&amp;";")</f>
        <v/>
      </c>
      <c r="CL64" t="str">
        <f>IF(ISERR(SEARCH(CL$1,Data!$H65)),"",";"&amp;CL$1&amp;";")</f>
        <v/>
      </c>
      <c r="CM64" t="str">
        <f>IF(ISERR(SEARCH(CM$1,Data!$H65)),"",";"&amp;CM$1&amp;";")</f>
        <v/>
      </c>
      <c r="CN64" t="str">
        <f>IF(ISERR(SEARCH(CN$1,Data!$H65)),"",";"&amp;CN$1&amp;";")</f>
        <v/>
      </c>
      <c r="CO64" t="str">
        <f>IF(ISERR(SEARCH(CO$1,Data!$H65)),"",";"&amp;CO$1&amp;";")</f>
        <v/>
      </c>
      <c r="CP64" t="str">
        <f>IF(ISERR(SEARCH(CP$1,Data!$H65)),"",";"&amp;CP$1&amp;";")</f>
        <v/>
      </c>
      <c r="CQ64" t="str">
        <f>IF(ISERR(SEARCH(CQ$1,Data!$H65)),"",";"&amp;CQ$1&amp;";")</f>
        <v/>
      </c>
      <c r="CR64" t="str">
        <f>IF(ISERR(SEARCH(CR$1,Data!$H65)),"",";"&amp;CR$1&amp;";")</f>
        <v/>
      </c>
      <c r="CS64" t="str">
        <f>IF(ISERR(SEARCH(CS$1,Data!$H65)),"",";"&amp;CS$1&amp;";")</f>
        <v/>
      </c>
      <c r="CT64" t="str">
        <f>IF(ISERR(SEARCH(CT$1,Data!$H65)),"",";"&amp;CT$1&amp;";")</f>
        <v/>
      </c>
      <c r="CU64" t="str">
        <f>IF(ISERR(SEARCH(CU$1,Data!$H65)),"",";"&amp;CU$1&amp;";")</f>
        <v/>
      </c>
      <c r="CV64" t="str">
        <f>IF(ISERR(SEARCH(CV$1,Data!$H65)),"",";"&amp;CV$1&amp;";")</f>
        <v/>
      </c>
      <c r="CW64" t="str">
        <f>IF(ISERR(SEARCH(CW$1,Data!$H65)),"",";"&amp;CW$1&amp;";")</f>
        <v/>
      </c>
      <c r="CX64" t="str">
        <f>IF(ISERR(SEARCH(CX$1,Data!$H65)),"",";"&amp;CX$1&amp;";")</f>
        <v/>
      </c>
      <c r="CY64" t="str">
        <f>IF(ISERR(SEARCH(CY$1,Data!$H65)),"",";"&amp;CY$1&amp;";")</f>
        <v/>
      </c>
      <c r="CZ64" t="str">
        <f>IF(ISERR(SEARCH(CZ$1,Data!$H65)),"",";"&amp;CZ$1&amp;";")</f>
        <v/>
      </c>
      <c r="DA64" t="str">
        <f>IF(ISERR(SEARCH(DA$1,Data!$H65)),"",";"&amp;DA$1&amp;";")</f>
        <v/>
      </c>
      <c r="DB64" t="str">
        <f>IF(ISERR(SEARCH(DB$1,Data!$H65)),"",";"&amp;DB$1&amp;";")</f>
        <v/>
      </c>
      <c r="DC64" t="str">
        <f>IF(ISERR(SEARCH(DC$1,Data!$H65)),"",";"&amp;DC$1&amp;";")</f>
        <v/>
      </c>
      <c r="DD64" t="str">
        <f>IF(ISERR(SEARCH(DD$1,Data!$H65)),"",";"&amp;DD$1&amp;";")</f>
        <v/>
      </c>
      <c r="DE64" t="str">
        <f>IF(ISERR(SEARCH(DE$1,Data!$H65)),"",";"&amp;DE$1&amp;";")</f>
        <v/>
      </c>
      <c r="DF64" t="str">
        <f>IF(ISERR(SEARCH(DF$1,Data!$H65)),"",";"&amp;DF$1&amp;";")</f>
        <v/>
      </c>
      <c r="DG64" t="str">
        <f>IF(ISERR(SEARCH(DG$1,Data!$H65)),"",";"&amp;DG$1&amp;";")</f>
        <v/>
      </c>
      <c r="DH64" t="str">
        <f>IF(ISERR(SEARCH(DH$1,Data!$H65)),"",";"&amp;DH$1&amp;";")</f>
        <v/>
      </c>
      <c r="DI64" t="str">
        <f>IF(ISERR(SEARCH(DI$1,Data!$H65)),"",";"&amp;DI$1&amp;";")</f>
        <v/>
      </c>
      <c r="DJ64" t="str">
        <f>IF(ISERR(SEARCH(DJ$1,Data!$H65)),"",";"&amp;DJ$1&amp;";")</f>
        <v/>
      </c>
      <c r="DK64" t="str">
        <f>IF(ISERR(SEARCH(DK$1,Data!$H65)),"",";"&amp;DK$1&amp;";")</f>
        <v/>
      </c>
      <c r="DL64" t="str">
        <f>IF(ISERR(SEARCH(DL$1,Data!$H65)),"",";"&amp;DL$1&amp;";")</f>
        <v/>
      </c>
      <c r="DM64" t="str">
        <f>IF(ISERR(SEARCH(DM$1,Data!$H65)),"",";"&amp;DM$1&amp;";")</f>
        <v/>
      </c>
      <c r="DN64" t="str">
        <f>IF(ISERR(SEARCH(DN$1,Data!$H65)),"",";"&amp;DN$1&amp;";")</f>
        <v/>
      </c>
      <c r="DO64" t="str">
        <f>IF(ISERR(SEARCH(DO$1,Data!$H65)),"",";"&amp;DO$1&amp;";")</f>
        <v/>
      </c>
      <c r="DP64" t="str">
        <f>IF(ISERR(SEARCH(DP$1,Data!$H65)),"",";"&amp;DP$1&amp;";")</f>
        <v/>
      </c>
      <c r="DQ64" t="str">
        <f>IF(ISERR(SEARCH(DQ$1,Data!$H65)),"",";"&amp;DQ$1&amp;";")</f>
        <v/>
      </c>
      <c r="DR64" t="str">
        <f>IF(ISERR(SEARCH(DR$1,Data!$H65)),"",";"&amp;DR$1&amp;";")</f>
        <v/>
      </c>
      <c r="DS64" t="str">
        <f>IF(ISERR(SEARCH(DS$1,Data!$H65)),"",";"&amp;DS$1&amp;";")</f>
        <v/>
      </c>
      <c r="DT64" t="str">
        <f>IF(ISERR(SEARCH(DT$1,Data!$H65)),"",";"&amp;DT$1&amp;";")</f>
        <v/>
      </c>
      <c r="DU64" t="str">
        <f>IF(ISERR(SEARCH(DU$1,Data!$H65)),"",";"&amp;DU$1&amp;";")</f>
        <v/>
      </c>
    </row>
    <row r="65" spans="1:125" x14ac:dyDescent="0.3">
      <c r="A65" t="str">
        <f>Tableau1[[#This Row],[name]]</f>
        <v>Major Caluan Ematt</v>
      </c>
      <c r="B65" t="str">
        <f>IF(ISERROR(Tableau3[[#This Row],[Second semi-colon]]), "", MID(Tableau3[[#This Row],[Concatenation]], 2, Tableau3[[#This Row],[Second semi-colon]]-2))</f>
        <v/>
      </c>
      <c r="C65" t="e">
        <f>SEARCH(" ;",Tableau3[[#This Row],[Concatenation]])</f>
        <v>#VALUE!</v>
      </c>
      <c r="D65" t="str">
        <f>'Search for homeplanet'!I65&amp; 'Search for homeplanet'!J65&amp; 'Search for homeplanet'!K65&amp; 'Search for homeplanet'!L65&amp; 'Search for homeplanet'!M65&amp; 'Search for homeplanet'!N65&amp; 'Search for homeplanet'!O65&amp; 'Search for homeplanet'!P65&amp; 'Search for homeplanet'!Q65&amp; 'Search for homeplanet'!R65&amp; 'Search for homeplanet'!S65&amp; 'Search for homeplanet'!T65&amp; 'Search for homeplanet'!U65&amp; 'Search for homeplanet'!V65&amp; 'Search for homeplanet'!W65&amp; 'Search for homeplanet'!X65&amp; 'Search for homeplanet'!Y65&amp; 'Search for homeplanet'!Z65&amp; 'Search for homeplanet'!AA65&amp; 'Search for homeplanet'!AB65&amp; 'Search for homeplanet'!AC65&amp; 'Search for homeplanet'!AD65&amp; 'Search for homeplanet'!AE65&amp; 'Search for homeplanet'!AF65&amp; 'Search for homeplanet'!AG65&amp; 'Search for homeplanet'!AH65&amp; 'Search for homeplanet'!AI65&amp; 'Search for homeplanet'!AJ65&amp; 'Search for homeplanet'!AK65&amp; 'Search for homeplanet'!AL65&amp; 'Search for homeplanet'!AM65&amp; 'Search for homeplanet'!AN65&amp; 'Search for homeplanet'!AO65&amp; 'Search for homeplanet'!AP65&amp; 'Search for homeplanet'!AQ65&amp; 'Search for homeplanet'!AR65&amp; 'Search for homeplanet'!AS65&amp; 'Search for homeplanet'!AT65&amp; 'Search for homeplanet'!AU65&amp; 'Search for homeplanet'!AV65&amp; 'Search for homeplanet'!AW65&amp; 'Search for homeplanet'!AX65&amp; 'Search for homeplanet'!AY65&amp; 'Search for homeplanet'!AZ65&amp; 'Search for homeplanet'!BA65&amp; 'Search for homeplanet'!BB65&amp; 'Search for homeplanet'!BC65&amp; 'Search for homeplanet'!BD65&amp; 'Search for homeplanet'!BE65&amp; 'Search for homeplanet'!BF65&amp; 'Search for homeplanet'!BG65&amp; 'Search for homeplanet'!BH65&amp; 'Search for homeplanet'!BI65&amp; 'Search for homeplanet'!BJ65&amp; 'Search for homeplanet'!BK65&amp; 'Search for homeplanet'!BL65&amp; 'Search for homeplanet'!BM65&amp; 'Search for homeplanet'!BN65&amp; 'Search for homeplanet'!BO65&amp; 'Search for homeplanet'!BP65&amp; 'Search for homeplanet'!BQ65&amp; 'Search for homeplanet'!BR65&amp; 'Search for homeplanet'!BS65&amp; 'Search for homeplanet'!BT65&amp; 'Search for homeplanet'!BU65&amp; 'Search for homeplanet'!BV65&amp; 'Search for homeplanet'!BW65&amp; 'Search for homeplanet'!BX65&amp; 'Search for homeplanet'!BY65&amp; 'Search for homeplanet'!BZ65&amp; 'Search for homeplanet'!CA65&amp; 'Search for homeplanet'!CB65&amp; 'Search for homeplanet'!CC65&amp; 'Search for homeplanet'!CD65&amp; 'Search for homeplanet'!CE65&amp; 'Search for homeplanet'!CF65&amp; 'Search for homeplanet'!CG65&amp; 'Search for homeplanet'!CH65&amp; 'Search for homeplanet'!CI65&amp; 'Search for homeplanet'!CJ65&amp; 'Search for homeplanet'!CK65&amp; 'Search for homeplanet'!CL65&amp; 'Search for homeplanet'!CM65&amp; 'Search for homeplanet'!CN65&amp; 'Search for homeplanet'!CO65&amp; 'Search for homeplanet'!CP65&amp; 'Search for homeplanet'!CQ65&amp; 'Search for homeplanet'!CR65&amp; 'Search for homeplanet'!CS65&amp; 'Search for homeplanet'!CT65&amp; 'Search for homeplanet'!CU65&amp; 'Search for homeplanet'!CV65&amp; 'Search for homeplanet'!CW65&amp; 'Search for homeplanet'!CX65&amp; 'Search for homeplanet'!CY65&amp; 'Search for homeplanet'!CZ65&amp; 'Search for homeplanet'!DA65&amp; 'Search for homeplanet'!DB65&amp; 'Search for homeplanet'!DC65&amp; 'Search for homeplanet'!DD65&amp; 'Search for homeplanet'!DE65&amp; 'Search for homeplanet'!DF65&amp; 'Search for homeplanet'!DG65&amp; 'Search for homeplanet'!DH65&amp; 'Search for homeplanet'!DI65&amp; 'Search for homeplanet'!DJ65&amp; 'Search for homeplanet'!DK65&amp; 'Search for homeplanet'!DL65&amp; 'Search for homeplanet'!DM65&amp; 'Search for homeplanet'!DN65&amp; 'Search for homeplanet'!DO65&amp; 'Search for homeplanet'!DP65&amp; 'Search for homeplanet'!DQ65&amp; 'Search for homeplanet'!DR65&amp; 'Search for homeplanet'!DS65&amp; 'Search for homeplanet'!DT65&amp; 'Search for homeplanet'!DU65</f>
        <v/>
      </c>
      <c r="I65" t="str">
        <f>IF(ISERR(SEARCH(I$1,Data!$H66)),"",";"&amp;I$1&amp;";")</f>
        <v/>
      </c>
      <c r="J65" t="str">
        <f>IF(ISERR(SEARCH(J$1,Data!$H66)),"",";"&amp;J$1&amp;";")</f>
        <v/>
      </c>
      <c r="K65" t="str">
        <f>IF(ISERR(SEARCH(K$1,Data!$H66)),"",";"&amp;K$1&amp;";")</f>
        <v/>
      </c>
      <c r="L65" t="str">
        <f>IF(ISERR(SEARCH(L$1,Data!$H66)),"",";"&amp;L$1&amp;";")</f>
        <v/>
      </c>
      <c r="M65" t="str">
        <f>IF(ISERR(SEARCH(M$1,Data!$H66)),"",";"&amp;M$1&amp;";")</f>
        <v/>
      </c>
      <c r="N65" t="str">
        <f>IF(ISERR(SEARCH(N$1,Data!$H66)),"",";"&amp;N$1&amp;";")</f>
        <v/>
      </c>
      <c r="O65" t="str">
        <f>IF(ISERR(SEARCH(O$1,Data!$H66)),"",";"&amp;O$1&amp;";")</f>
        <v/>
      </c>
      <c r="P65" t="str">
        <f>IF(ISERR(SEARCH(P$1,Data!$H66)),"",";"&amp;P$1&amp;";")</f>
        <v/>
      </c>
      <c r="Q65" t="str">
        <f>IF(ISERR(SEARCH(Q$1,Data!$H66)),"",";"&amp;Q$1&amp;";")</f>
        <v/>
      </c>
      <c r="R65" t="str">
        <f>IF(ISERR(SEARCH(R$1,Data!$H66)),"",";"&amp;R$1&amp;";")</f>
        <v/>
      </c>
      <c r="S65" t="str">
        <f>IF(ISERR(SEARCH(S$1,Data!$H66)),"",";"&amp;S$1&amp;";")</f>
        <v/>
      </c>
      <c r="T65" t="str">
        <f>IF(ISERR(SEARCH(T$1,Data!$H66)),"",";"&amp;T$1&amp;";")</f>
        <v/>
      </c>
      <c r="U65" t="str">
        <f>IF(ISERR(SEARCH(U$1,Data!$H66)),"",";"&amp;U$1&amp;";")</f>
        <v/>
      </c>
      <c r="V65" t="str">
        <f>IF(ISERR(SEARCH(V$1,Data!$H66)),"",";"&amp;V$1&amp;";")</f>
        <v/>
      </c>
      <c r="W65" t="str">
        <f>IF(ISERR(SEARCH(W$1,Data!$H66)),"",";"&amp;W$1&amp;";")</f>
        <v/>
      </c>
      <c r="X65" t="str">
        <f>IF(ISERR(SEARCH(X$1,Data!$H66)),"",";"&amp;X$1&amp;";")</f>
        <v/>
      </c>
      <c r="Y65" t="str">
        <f>IF(ISERR(SEARCH(Y$1,Data!$H66)),"",";"&amp;Y$1&amp;";")</f>
        <v/>
      </c>
      <c r="Z65" t="str">
        <f>IF(ISERR(SEARCH(Z$1,Data!$H66)),"",";"&amp;Z$1&amp;";")</f>
        <v/>
      </c>
      <c r="AA65" t="str">
        <f>IF(ISERR(SEARCH(AA$1,Data!$H66)),"",";"&amp;AA$1&amp;";")</f>
        <v/>
      </c>
      <c r="AB65" t="str">
        <f>IF(ISERR(SEARCH(AB$1,Data!$H66)),"",";"&amp;AB$1&amp;";")</f>
        <v/>
      </c>
      <c r="AC65" t="str">
        <f>IF(ISERR(SEARCH(AC$1,Data!$H66)),"",";"&amp;AC$1&amp;";")</f>
        <v/>
      </c>
      <c r="AD65" t="str">
        <f>IF(ISERR(SEARCH(AD$1,Data!$H66)),"",";"&amp;AD$1&amp;";")</f>
        <v/>
      </c>
      <c r="AE65" t="str">
        <f>IF(ISERR(SEARCH(AE$1,Data!$H66)),"",";"&amp;AE$1&amp;";")</f>
        <v/>
      </c>
      <c r="AF65" t="str">
        <f>IF(ISERR(SEARCH(AF$1,Data!$H66)),"",";"&amp;AF$1&amp;";")</f>
        <v/>
      </c>
      <c r="AG65" t="str">
        <f>IF(ISERR(SEARCH(AG$1,Data!$H66)),"",";"&amp;AG$1&amp;";")</f>
        <v/>
      </c>
      <c r="AH65" t="str">
        <f>IF(ISERR(SEARCH(AH$1,Data!$H66)),"",";"&amp;AH$1&amp;";")</f>
        <v/>
      </c>
      <c r="AI65" t="str">
        <f>IF(ISERR(SEARCH(AI$1,Data!$H66)),"",";"&amp;AI$1&amp;";")</f>
        <v/>
      </c>
      <c r="AJ65" t="str">
        <f>IF(ISERR(SEARCH(AJ$1,Data!$H66)),"",";"&amp;AJ$1&amp;";")</f>
        <v/>
      </c>
      <c r="AK65" t="str">
        <f>IF(ISERR(SEARCH(AK$1,Data!$H66)),"",";"&amp;AK$1&amp;";")</f>
        <v/>
      </c>
      <c r="AL65" t="str">
        <f>IF(ISERR(SEARCH(AL$1,Data!$H66)),"",";"&amp;AL$1&amp;";")</f>
        <v/>
      </c>
      <c r="AM65" t="str">
        <f>IF(ISERR(SEARCH(AM$1,Data!$H66)),"",";"&amp;AM$1&amp;";")</f>
        <v/>
      </c>
      <c r="AN65" t="str">
        <f>IF(ISERR(SEARCH(AN$1,Data!$H66)),"",";"&amp;AN$1&amp;";")</f>
        <v/>
      </c>
      <c r="AO65" t="str">
        <f>IF(ISERR(SEARCH(AO$1,Data!$H66)),"",";"&amp;AO$1&amp;";")</f>
        <v/>
      </c>
      <c r="AP65" t="str">
        <f>IF(ISERR(SEARCH(AP$1,Data!$H66)),"",";"&amp;AP$1&amp;";")</f>
        <v/>
      </c>
      <c r="AQ65" t="str">
        <f>IF(ISERR(SEARCH(AQ$1,Data!$H66)),"",";"&amp;AQ$1&amp;";")</f>
        <v/>
      </c>
      <c r="AR65" t="str">
        <f>IF(ISERR(SEARCH(AR$1,Data!$H66)),"",";"&amp;AR$1&amp;";")</f>
        <v/>
      </c>
      <c r="AS65" t="str">
        <f>IF(ISERR(SEARCH(AS$1,Data!$H66)),"",";"&amp;AS$1&amp;";")</f>
        <v/>
      </c>
      <c r="AT65" t="str">
        <f>IF(ISERR(SEARCH(AT$1,Data!$H66)),"",";"&amp;AT$1&amp;";")</f>
        <v/>
      </c>
      <c r="AU65" t="str">
        <f>IF(ISERR(SEARCH(AU$1,Data!$H66)),"",";"&amp;AU$1&amp;";")</f>
        <v/>
      </c>
      <c r="AV65" t="str">
        <f>IF(ISERR(SEARCH(AV$1,Data!$H66)),"",";"&amp;AV$1&amp;";")</f>
        <v/>
      </c>
      <c r="AW65" t="str">
        <f>IF(ISERR(SEARCH(AW$1,Data!$H66)),"",";"&amp;AW$1&amp;";")</f>
        <v/>
      </c>
      <c r="AX65" t="str">
        <f>IF(ISERR(SEARCH(AX$1,Data!$H66)),"",";"&amp;AX$1&amp;";")</f>
        <v/>
      </c>
      <c r="AY65" t="str">
        <f>IF(ISERR(SEARCH(AY$1,Data!$H66)),"",";"&amp;AY$1&amp;";")</f>
        <v/>
      </c>
      <c r="AZ65" t="str">
        <f>IF(ISERR(SEARCH(AZ$1,Data!$H66)),"",";"&amp;AZ$1&amp;";")</f>
        <v/>
      </c>
      <c r="BA65" t="str">
        <f>IF(ISERR(SEARCH(BA$1,Data!$H66)),"",";"&amp;BA$1&amp;";")</f>
        <v/>
      </c>
      <c r="BB65" t="str">
        <f>IF(ISERR(SEARCH(BB$1,Data!$H66)),"",";"&amp;BB$1&amp;";")</f>
        <v/>
      </c>
      <c r="BC65" t="str">
        <f>IF(ISERR(SEARCH(BC$1,Data!$H66)),"",";"&amp;BC$1&amp;";")</f>
        <v/>
      </c>
      <c r="BD65" t="str">
        <f>IF(ISERR(SEARCH(BD$1,Data!$H66)),"",";"&amp;BD$1&amp;";")</f>
        <v/>
      </c>
      <c r="BE65" t="str">
        <f>IF(ISERR(SEARCH(BE$1,Data!$H66)),"",";"&amp;BE$1&amp;";")</f>
        <v/>
      </c>
      <c r="BF65" t="str">
        <f>IF(ISERR(SEARCH(BF$1,Data!$H66)),"",";"&amp;BF$1&amp;";")</f>
        <v/>
      </c>
      <c r="BG65" t="str">
        <f>IF(ISERR(SEARCH(BG$1,Data!$H66)),"",";"&amp;BG$1&amp;";")</f>
        <v/>
      </c>
      <c r="BH65" t="str">
        <f>IF(ISERR(SEARCH(BH$1,Data!$H66)),"",";"&amp;BH$1&amp;";")</f>
        <v/>
      </c>
      <c r="BI65" t="str">
        <f>IF(ISERR(SEARCH(BI$1,Data!$H66)),"",";"&amp;BI$1&amp;";")</f>
        <v/>
      </c>
      <c r="BJ65" t="str">
        <f>IF(ISERR(SEARCH(BJ$1,Data!$H66)),"",";"&amp;BJ$1&amp;";")</f>
        <v/>
      </c>
      <c r="BK65" t="str">
        <f>IF(ISERR(SEARCH(BK$1,Data!$H66)),"",";"&amp;BK$1&amp;";")</f>
        <v/>
      </c>
      <c r="BL65" t="str">
        <f>IF(ISERR(SEARCH(BL$1,Data!$H66)),"",";"&amp;BL$1&amp;";")</f>
        <v/>
      </c>
      <c r="BM65" t="str">
        <f>IF(ISERR(SEARCH(BM$1,Data!$H66)),"",";"&amp;BM$1&amp;";")</f>
        <v/>
      </c>
      <c r="BN65" t="str">
        <f>IF(ISERR(SEARCH(BN$1,Data!$H66)),"",";"&amp;BN$1&amp;";")</f>
        <v/>
      </c>
      <c r="BO65" t="str">
        <f>IF(ISERR(SEARCH(BO$1,Data!$H66)),"",";"&amp;BO$1&amp;";")</f>
        <v/>
      </c>
      <c r="BP65" t="str">
        <f>IF(ISERR(SEARCH(BP$1,Data!$H66)),"",";"&amp;BP$1&amp;";")</f>
        <v/>
      </c>
      <c r="BQ65" t="str">
        <f>IF(ISERR(SEARCH(BQ$1,Data!$H66)),"",";"&amp;BQ$1&amp;";")</f>
        <v/>
      </c>
      <c r="BR65" t="str">
        <f>IF(ISERR(SEARCH(BR$1,Data!$H66)),"",";"&amp;BR$1&amp;";")</f>
        <v/>
      </c>
      <c r="BS65" t="str">
        <f>IF(ISERR(SEARCH(BS$1,Data!$H66)),"",";"&amp;BS$1&amp;";")</f>
        <v/>
      </c>
      <c r="BT65" t="str">
        <f>IF(ISERR(SEARCH(BT$1,Data!$H66)),"",";"&amp;BT$1&amp;";")</f>
        <v/>
      </c>
      <c r="BU65" t="str">
        <f>IF(ISERR(SEARCH(BU$1,Data!$H66)),"",";"&amp;BU$1&amp;";")</f>
        <v/>
      </c>
      <c r="BV65" t="str">
        <f>IF(ISERR(SEARCH(BV$1,Data!$H66)),"",";"&amp;BV$1&amp;";")</f>
        <v/>
      </c>
      <c r="BW65" t="str">
        <f>IF(ISERR(SEARCH(BW$1,Data!$H66)),"",";"&amp;BW$1&amp;";")</f>
        <v/>
      </c>
      <c r="BX65" t="str">
        <f>IF(ISERR(SEARCH(BX$1,Data!$H66)),"",";"&amp;BX$1&amp;";")</f>
        <v/>
      </c>
      <c r="BY65" t="str">
        <f>IF(ISERR(SEARCH(BY$1,Data!$H66)),"",";"&amp;BY$1&amp;";")</f>
        <v/>
      </c>
      <c r="BZ65" t="str">
        <f>IF(ISERR(SEARCH(BZ$1,Data!$H66)),"",";"&amp;BZ$1&amp;";")</f>
        <v/>
      </c>
      <c r="CA65" t="str">
        <f>IF(ISERR(SEARCH(CA$1,Data!$H66)),"",";"&amp;CA$1&amp;";")</f>
        <v/>
      </c>
      <c r="CB65" t="str">
        <f>IF(ISERR(SEARCH(CB$1,Data!$H66)),"",";"&amp;CB$1&amp;";")</f>
        <v/>
      </c>
      <c r="CC65" t="str">
        <f>IF(ISERR(SEARCH(CC$1,Data!$H66)),"",";"&amp;CC$1&amp;";")</f>
        <v/>
      </c>
      <c r="CD65" t="str">
        <f>IF(ISERR(SEARCH(CD$1,Data!$H66)),"",";"&amp;CD$1&amp;";")</f>
        <v/>
      </c>
      <c r="CE65" t="str">
        <f>IF(ISERR(SEARCH(CE$1,Data!$H66)),"",";"&amp;CE$1&amp;";")</f>
        <v/>
      </c>
      <c r="CF65" t="str">
        <f>IF(ISERR(SEARCH(CF$1,Data!$H66)),"",";"&amp;CF$1&amp;";")</f>
        <v/>
      </c>
      <c r="CG65" t="str">
        <f>IF(ISERR(SEARCH(CG$1,Data!$H66)),"",";"&amp;CG$1&amp;";")</f>
        <v/>
      </c>
      <c r="CH65" t="str">
        <f>IF(ISERR(SEARCH(CH$1,Data!$H66)),"",";"&amp;CH$1&amp;";")</f>
        <v/>
      </c>
      <c r="CI65" t="str">
        <f>IF(ISERR(SEARCH(CI$1,Data!$H66)),"",";"&amp;CI$1&amp;";")</f>
        <v/>
      </c>
      <c r="CJ65" t="str">
        <f>IF(ISERR(SEARCH(CJ$1,Data!$H66)),"",";"&amp;CJ$1&amp;";")</f>
        <v/>
      </c>
      <c r="CK65" t="str">
        <f>IF(ISERR(SEARCH(CK$1,Data!$H66)),"",";"&amp;CK$1&amp;";")</f>
        <v/>
      </c>
      <c r="CL65" t="str">
        <f>IF(ISERR(SEARCH(CL$1,Data!$H66)),"",";"&amp;CL$1&amp;";")</f>
        <v/>
      </c>
      <c r="CM65" t="str">
        <f>IF(ISERR(SEARCH(CM$1,Data!$H66)),"",";"&amp;CM$1&amp;";")</f>
        <v/>
      </c>
      <c r="CN65" t="str">
        <f>IF(ISERR(SEARCH(CN$1,Data!$H66)),"",";"&amp;CN$1&amp;";")</f>
        <v/>
      </c>
      <c r="CO65" t="str">
        <f>IF(ISERR(SEARCH(CO$1,Data!$H66)),"",";"&amp;CO$1&amp;";")</f>
        <v/>
      </c>
      <c r="CP65" t="str">
        <f>IF(ISERR(SEARCH(CP$1,Data!$H66)),"",";"&amp;CP$1&amp;";")</f>
        <v/>
      </c>
      <c r="CQ65" t="str">
        <f>IF(ISERR(SEARCH(CQ$1,Data!$H66)),"",";"&amp;CQ$1&amp;";")</f>
        <v/>
      </c>
      <c r="CR65" t="str">
        <f>IF(ISERR(SEARCH(CR$1,Data!$H66)),"",";"&amp;CR$1&amp;";")</f>
        <v/>
      </c>
      <c r="CS65" t="str">
        <f>IF(ISERR(SEARCH(CS$1,Data!$H66)),"",";"&amp;CS$1&amp;";")</f>
        <v/>
      </c>
      <c r="CT65" t="str">
        <f>IF(ISERR(SEARCH(CT$1,Data!$H66)),"",";"&amp;CT$1&amp;";")</f>
        <v/>
      </c>
      <c r="CU65" t="str">
        <f>IF(ISERR(SEARCH(CU$1,Data!$H66)),"",";"&amp;CU$1&amp;";")</f>
        <v/>
      </c>
      <c r="CV65" t="str">
        <f>IF(ISERR(SEARCH(CV$1,Data!$H66)),"",";"&amp;CV$1&amp;";")</f>
        <v/>
      </c>
      <c r="CW65" t="str">
        <f>IF(ISERR(SEARCH(CW$1,Data!$H66)),"",";"&amp;CW$1&amp;";")</f>
        <v/>
      </c>
      <c r="CX65" t="str">
        <f>IF(ISERR(SEARCH(CX$1,Data!$H66)),"",";"&amp;CX$1&amp;";")</f>
        <v/>
      </c>
      <c r="CY65" t="str">
        <f>IF(ISERR(SEARCH(CY$1,Data!$H66)),"",";"&amp;CY$1&amp;";")</f>
        <v/>
      </c>
      <c r="CZ65" t="str">
        <f>IF(ISERR(SEARCH(CZ$1,Data!$H66)),"",";"&amp;CZ$1&amp;";")</f>
        <v/>
      </c>
      <c r="DA65" t="str">
        <f>IF(ISERR(SEARCH(DA$1,Data!$H66)),"",";"&amp;DA$1&amp;";")</f>
        <v/>
      </c>
      <c r="DB65" t="str">
        <f>IF(ISERR(SEARCH(DB$1,Data!$H66)),"",";"&amp;DB$1&amp;";")</f>
        <v/>
      </c>
      <c r="DC65" t="str">
        <f>IF(ISERR(SEARCH(DC$1,Data!$H66)),"",";"&amp;DC$1&amp;";")</f>
        <v/>
      </c>
      <c r="DD65" t="str">
        <f>IF(ISERR(SEARCH(DD$1,Data!$H66)),"",";"&amp;DD$1&amp;";")</f>
        <v/>
      </c>
      <c r="DE65" t="str">
        <f>IF(ISERR(SEARCH(DE$1,Data!$H66)),"",";"&amp;DE$1&amp;";")</f>
        <v/>
      </c>
      <c r="DF65" t="str">
        <f>IF(ISERR(SEARCH(DF$1,Data!$H66)),"",";"&amp;DF$1&amp;";")</f>
        <v/>
      </c>
      <c r="DG65" t="str">
        <f>IF(ISERR(SEARCH(DG$1,Data!$H66)),"",";"&amp;DG$1&amp;";")</f>
        <v/>
      </c>
      <c r="DH65" t="str">
        <f>IF(ISERR(SEARCH(DH$1,Data!$H66)),"",";"&amp;DH$1&amp;";")</f>
        <v/>
      </c>
      <c r="DI65" t="str">
        <f>IF(ISERR(SEARCH(DI$1,Data!$H66)),"",";"&amp;DI$1&amp;";")</f>
        <v/>
      </c>
      <c r="DJ65" t="str">
        <f>IF(ISERR(SEARCH(DJ$1,Data!$H66)),"",";"&amp;DJ$1&amp;";")</f>
        <v/>
      </c>
      <c r="DK65" t="str">
        <f>IF(ISERR(SEARCH(DK$1,Data!$H66)),"",";"&amp;DK$1&amp;";")</f>
        <v/>
      </c>
      <c r="DL65" t="str">
        <f>IF(ISERR(SEARCH(DL$1,Data!$H66)),"",";"&amp;DL$1&amp;";")</f>
        <v/>
      </c>
      <c r="DM65" t="str">
        <f>IF(ISERR(SEARCH(DM$1,Data!$H66)),"",";"&amp;DM$1&amp;";")</f>
        <v/>
      </c>
      <c r="DN65" t="str">
        <f>IF(ISERR(SEARCH(DN$1,Data!$H66)),"",";"&amp;DN$1&amp;";")</f>
        <v/>
      </c>
      <c r="DO65" t="str">
        <f>IF(ISERR(SEARCH(DO$1,Data!$H66)),"",";"&amp;DO$1&amp;";")</f>
        <v/>
      </c>
      <c r="DP65" t="str">
        <f>IF(ISERR(SEARCH(DP$1,Data!$H66)),"",";"&amp;DP$1&amp;";")</f>
        <v/>
      </c>
      <c r="DQ65" t="str">
        <f>IF(ISERR(SEARCH(DQ$1,Data!$H66)),"",";"&amp;DQ$1&amp;";")</f>
        <v/>
      </c>
      <c r="DR65" t="str">
        <f>IF(ISERR(SEARCH(DR$1,Data!$H66)),"",";"&amp;DR$1&amp;";")</f>
        <v/>
      </c>
      <c r="DS65" t="str">
        <f>IF(ISERR(SEARCH(DS$1,Data!$H66)),"",";"&amp;DS$1&amp;";")</f>
        <v/>
      </c>
      <c r="DT65" t="str">
        <f>IF(ISERR(SEARCH(DT$1,Data!$H66)),"",";"&amp;DT$1&amp;";")</f>
        <v/>
      </c>
      <c r="DU65" t="str">
        <f>IF(ISERR(SEARCH(DU$1,Data!$H66)),"",";"&amp;DU$1&amp;";")</f>
        <v/>
      </c>
    </row>
    <row r="66" spans="1:125" x14ac:dyDescent="0.3">
      <c r="A66" t="str">
        <f>Tableau1[[#This Row],[name]]</f>
        <v>Docteur Cornelius Evazan</v>
      </c>
      <c r="B66" t="str">
        <f>IF(ISERROR(Tableau3[[#This Row],[Second semi-colon]]), "", MID(Tableau3[[#This Row],[Concatenation]], 2, Tableau3[[#This Row],[Second semi-colon]]-2))</f>
        <v/>
      </c>
      <c r="C66" t="e">
        <f>SEARCH(" ;",Tableau3[[#This Row],[Concatenation]])</f>
        <v>#VALUE!</v>
      </c>
      <c r="D66" t="str">
        <f>'Search for homeplanet'!I66&amp; 'Search for homeplanet'!J66&amp; 'Search for homeplanet'!K66&amp; 'Search for homeplanet'!L66&amp; 'Search for homeplanet'!M66&amp; 'Search for homeplanet'!N66&amp; 'Search for homeplanet'!O66&amp; 'Search for homeplanet'!P66&amp; 'Search for homeplanet'!Q66&amp; 'Search for homeplanet'!R66&amp; 'Search for homeplanet'!S66&amp; 'Search for homeplanet'!T66&amp; 'Search for homeplanet'!U66&amp; 'Search for homeplanet'!V66&amp; 'Search for homeplanet'!W66&amp; 'Search for homeplanet'!X66&amp; 'Search for homeplanet'!Y66&amp; 'Search for homeplanet'!Z66&amp; 'Search for homeplanet'!AA66&amp; 'Search for homeplanet'!AB66&amp; 'Search for homeplanet'!AC66&amp; 'Search for homeplanet'!AD66&amp; 'Search for homeplanet'!AE66&amp; 'Search for homeplanet'!AF66&amp; 'Search for homeplanet'!AG66&amp; 'Search for homeplanet'!AH66&amp; 'Search for homeplanet'!AI66&amp; 'Search for homeplanet'!AJ66&amp; 'Search for homeplanet'!AK66&amp; 'Search for homeplanet'!AL66&amp; 'Search for homeplanet'!AM66&amp; 'Search for homeplanet'!AN66&amp; 'Search for homeplanet'!AO66&amp; 'Search for homeplanet'!AP66&amp; 'Search for homeplanet'!AQ66&amp; 'Search for homeplanet'!AR66&amp; 'Search for homeplanet'!AS66&amp; 'Search for homeplanet'!AT66&amp; 'Search for homeplanet'!AU66&amp; 'Search for homeplanet'!AV66&amp; 'Search for homeplanet'!AW66&amp; 'Search for homeplanet'!AX66&amp; 'Search for homeplanet'!AY66&amp; 'Search for homeplanet'!AZ66&amp; 'Search for homeplanet'!BA66&amp; 'Search for homeplanet'!BB66&amp; 'Search for homeplanet'!BC66&amp; 'Search for homeplanet'!BD66&amp; 'Search for homeplanet'!BE66&amp; 'Search for homeplanet'!BF66&amp; 'Search for homeplanet'!BG66&amp; 'Search for homeplanet'!BH66&amp; 'Search for homeplanet'!BI66&amp; 'Search for homeplanet'!BJ66&amp; 'Search for homeplanet'!BK66&amp; 'Search for homeplanet'!BL66&amp; 'Search for homeplanet'!BM66&amp; 'Search for homeplanet'!BN66&amp; 'Search for homeplanet'!BO66&amp; 'Search for homeplanet'!BP66&amp; 'Search for homeplanet'!BQ66&amp; 'Search for homeplanet'!BR66&amp; 'Search for homeplanet'!BS66&amp; 'Search for homeplanet'!BT66&amp; 'Search for homeplanet'!BU66&amp; 'Search for homeplanet'!BV66&amp; 'Search for homeplanet'!BW66&amp; 'Search for homeplanet'!BX66&amp; 'Search for homeplanet'!BY66&amp; 'Search for homeplanet'!BZ66&amp; 'Search for homeplanet'!CA66&amp; 'Search for homeplanet'!CB66&amp; 'Search for homeplanet'!CC66&amp; 'Search for homeplanet'!CD66&amp; 'Search for homeplanet'!CE66&amp; 'Search for homeplanet'!CF66&amp; 'Search for homeplanet'!CG66&amp; 'Search for homeplanet'!CH66&amp; 'Search for homeplanet'!CI66&amp; 'Search for homeplanet'!CJ66&amp; 'Search for homeplanet'!CK66&amp; 'Search for homeplanet'!CL66&amp; 'Search for homeplanet'!CM66&amp; 'Search for homeplanet'!CN66&amp; 'Search for homeplanet'!CO66&amp; 'Search for homeplanet'!CP66&amp; 'Search for homeplanet'!CQ66&amp; 'Search for homeplanet'!CR66&amp; 'Search for homeplanet'!CS66&amp; 'Search for homeplanet'!CT66&amp; 'Search for homeplanet'!CU66&amp; 'Search for homeplanet'!CV66&amp; 'Search for homeplanet'!CW66&amp; 'Search for homeplanet'!CX66&amp; 'Search for homeplanet'!CY66&amp; 'Search for homeplanet'!CZ66&amp; 'Search for homeplanet'!DA66&amp; 'Search for homeplanet'!DB66&amp; 'Search for homeplanet'!DC66&amp; 'Search for homeplanet'!DD66&amp; 'Search for homeplanet'!DE66&amp; 'Search for homeplanet'!DF66&amp; 'Search for homeplanet'!DG66&amp; 'Search for homeplanet'!DH66&amp; 'Search for homeplanet'!DI66&amp; 'Search for homeplanet'!DJ66&amp; 'Search for homeplanet'!DK66&amp; 'Search for homeplanet'!DL66&amp; 'Search for homeplanet'!DM66&amp; 'Search for homeplanet'!DN66&amp; 'Search for homeplanet'!DO66&amp; 'Search for homeplanet'!DP66&amp; 'Search for homeplanet'!DQ66&amp; 'Search for homeplanet'!DR66&amp; 'Search for homeplanet'!DS66&amp; 'Search for homeplanet'!DT66&amp; 'Search for homeplanet'!DU66</f>
        <v/>
      </c>
      <c r="I66" t="str">
        <f>IF(ISERR(SEARCH(I$1,Data!$H67)),"",";"&amp;I$1&amp;";")</f>
        <v/>
      </c>
      <c r="J66" t="str">
        <f>IF(ISERR(SEARCH(J$1,Data!$H67)),"",";"&amp;J$1&amp;";")</f>
        <v/>
      </c>
      <c r="K66" t="str">
        <f>IF(ISERR(SEARCH(K$1,Data!$H67)),"",";"&amp;K$1&amp;";")</f>
        <v/>
      </c>
      <c r="L66" t="str">
        <f>IF(ISERR(SEARCH(L$1,Data!$H67)),"",";"&amp;L$1&amp;";")</f>
        <v/>
      </c>
      <c r="M66" t="str">
        <f>IF(ISERR(SEARCH(M$1,Data!$H67)),"",";"&amp;M$1&amp;";")</f>
        <v/>
      </c>
      <c r="N66" t="str">
        <f>IF(ISERR(SEARCH(N$1,Data!$H67)),"",";"&amp;N$1&amp;";")</f>
        <v/>
      </c>
      <c r="O66" t="str">
        <f>IF(ISERR(SEARCH(O$1,Data!$H67)),"",";"&amp;O$1&amp;";")</f>
        <v/>
      </c>
      <c r="P66" t="str">
        <f>IF(ISERR(SEARCH(P$1,Data!$H67)),"",";"&amp;P$1&amp;";")</f>
        <v/>
      </c>
      <c r="Q66" t="str">
        <f>IF(ISERR(SEARCH(Q$1,Data!$H67)),"",";"&amp;Q$1&amp;";")</f>
        <v/>
      </c>
      <c r="R66" t="str">
        <f>IF(ISERR(SEARCH(R$1,Data!$H67)),"",";"&amp;R$1&amp;";")</f>
        <v/>
      </c>
      <c r="S66" t="str">
        <f>IF(ISERR(SEARCH(S$1,Data!$H67)),"",";"&amp;S$1&amp;";")</f>
        <v/>
      </c>
      <c r="T66" t="str">
        <f>IF(ISERR(SEARCH(T$1,Data!$H67)),"",";"&amp;T$1&amp;";")</f>
        <v/>
      </c>
      <c r="U66" t="str">
        <f>IF(ISERR(SEARCH(U$1,Data!$H67)),"",";"&amp;U$1&amp;";")</f>
        <v/>
      </c>
      <c r="V66" t="str">
        <f>IF(ISERR(SEARCH(V$1,Data!$H67)),"",";"&amp;V$1&amp;";")</f>
        <v/>
      </c>
      <c r="W66" t="str">
        <f>IF(ISERR(SEARCH(W$1,Data!$H67)),"",";"&amp;W$1&amp;";")</f>
        <v/>
      </c>
      <c r="X66" t="str">
        <f>IF(ISERR(SEARCH(X$1,Data!$H67)),"",";"&amp;X$1&amp;";")</f>
        <v/>
      </c>
      <c r="Y66" t="str">
        <f>IF(ISERR(SEARCH(Y$1,Data!$H67)),"",";"&amp;Y$1&amp;";")</f>
        <v/>
      </c>
      <c r="Z66" t="str">
        <f>IF(ISERR(SEARCH(Z$1,Data!$H67)),"",";"&amp;Z$1&amp;";")</f>
        <v/>
      </c>
      <c r="AA66" t="str">
        <f>IF(ISERR(SEARCH(AA$1,Data!$H67)),"",";"&amp;AA$1&amp;";")</f>
        <v/>
      </c>
      <c r="AB66" t="str">
        <f>IF(ISERR(SEARCH(AB$1,Data!$H67)),"",";"&amp;AB$1&amp;";")</f>
        <v/>
      </c>
      <c r="AC66" t="str">
        <f>IF(ISERR(SEARCH(AC$1,Data!$H67)),"",";"&amp;AC$1&amp;";")</f>
        <v/>
      </c>
      <c r="AD66" t="str">
        <f>IF(ISERR(SEARCH(AD$1,Data!$H67)),"",";"&amp;AD$1&amp;";")</f>
        <v/>
      </c>
      <c r="AE66" t="str">
        <f>IF(ISERR(SEARCH(AE$1,Data!$H67)),"",";"&amp;AE$1&amp;";")</f>
        <v/>
      </c>
      <c r="AF66" t="str">
        <f>IF(ISERR(SEARCH(AF$1,Data!$H67)),"",";"&amp;AF$1&amp;";")</f>
        <v/>
      </c>
      <c r="AG66" t="str">
        <f>IF(ISERR(SEARCH(AG$1,Data!$H67)),"",";"&amp;AG$1&amp;";")</f>
        <v/>
      </c>
      <c r="AH66" t="str">
        <f>IF(ISERR(SEARCH(AH$1,Data!$H67)),"",";"&amp;AH$1&amp;";")</f>
        <v/>
      </c>
      <c r="AI66" t="str">
        <f>IF(ISERR(SEARCH(AI$1,Data!$H67)),"",";"&amp;AI$1&amp;";")</f>
        <v/>
      </c>
      <c r="AJ66" t="str">
        <f>IF(ISERR(SEARCH(AJ$1,Data!$H67)),"",";"&amp;AJ$1&amp;";")</f>
        <v/>
      </c>
      <c r="AK66" t="str">
        <f>IF(ISERR(SEARCH(AK$1,Data!$H67)),"",";"&amp;AK$1&amp;";")</f>
        <v/>
      </c>
      <c r="AL66" t="str">
        <f>IF(ISERR(SEARCH(AL$1,Data!$H67)),"",";"&amp;AL$1&amp;";")</f>
        <v/>
      </c>
      <c r="AM66" t="str">
        <f>IF(ISERR(SEARCH(AM$1,Data!$H67)),"",";"&amp;AM$1&amp;";")</f>
        <v/>
      </c>
      <c r="AN66" t="str">
        <f>IF(ISERR(SEARCH(AN$1,Data!$H67)),"",";"&amp;AN$1&amp;";")</f>
        <v/>
      </c>
      <c r="AO66" t="str">
        <f>IF(ISERR(SEARCH(AO$1,Data!$H67)),"",";"&amp;AO$1&amp;";")</f>
        <v/>
      </c>
      <c r="AP66" t="str">
        <f>IF(ISERR(SEARCH(AP$1,Data!$H67)),"",";"&amp;AP$1&amp;";")</f>
        <v/>
      </c>
      <c r="AQ66" t="str">
        <f>IF(ISERR(SEARCH(AQ$1,Data!$H67)),"",";"&amp;AQ$1&amp;";")</f>
        <v/>
      </c>
      <c r="AR66" t="str">
        <f>IF(ISERR(SEARCH(AR$1,Data!$H67)),"",";"&amp;AR$1&amp;";")</f>
        <v/>
      </c>
      <c r="AS66" t="str">
        <f>IF(ISERR(SEARCH(AS$1,Data!$H67)),"",";"&amp;AS$1&amp;";")</f>
        <v/>
      </c>
      <c r="AT66" t="str">
        <f>IF(ISERR(SEARCH(AT$1,Data!$H67)),"",";"&amp;AT$1&amp;";")</f>
        <v/>
      </c>
      <c r="AU66" t="str">
        <f>IF(ISERR(SEARCH(AU$1,Data!$H67)),"",";"&amp;AU$1&amp;";")</f>
        <v/>
      </c>
      <c r="AV66" t="str">
        <f>IF(ISERR(SEARCH(AV$1,Data!$H67)),"",";"&amp;AV$1&amp;";")</f>
        <v/>
      </c>
      <c r="AW66" t="str">
        <f>IF(ISERR(SEARCH(AW$1,Data!$H67)),"",";"&amp;AW$1&amp;";")</f>
        <v/>
      </c>
      <c r="AX66" t="str">
        <f>IF(ISERR(SEARCH(AX$1,Data!$H67)),"",";"&amp;AX$1&amp;";")</f>
        <v/>
      </c>
      <c r="AY66" t="str">
        <f>IF(ISERR(SEARCH(AY$1,Data!$H67)),"",";"&amp;AY$1&amp;";")</f>
        <v/>
      </c>
      <c r="AZ66" t="str">
        <f>IF(ISERR(SEARCH(AZ$1,Data!$H67)),"",";"&amp;AZ$1&amp;";")</f>
        <v/>
      </c>
      <c r="BA66" t="str">
        <f>IF(ISERR(SEARCH(BA$1,Data!$H67)),"",";"&amp;BA$1&amp;";")</f>
        <v/>
      </c>
      <c r="BB66" t="str">
        <f>IF(ISERR(SEARCH(BB$1,Data!$H67)),"",";"&amp;BB$1&amp;";")</f>
        <v/>
      </c>
      <c r="BC66" t="str">
        <f>IF(ISERR(SEARCH(BC$1,Data!$H67)),"",";"&amp;BC$1&amp;";")</f>
        <v/>
      </c>
      <c r="BD66" t="str">
        <f>IF(ISERR(SEARCH(BD$1,Data!$H67)),"",";"&amp;BD$1&amp;";")</f>
        <v/>
      </c>
      <c r="BE66" t="str">
        <f>IF(ISERR(SEARCH(BE$1,Data!$H67)),"",";"&amp;BE$1&amp;";")</f>
        <v/>
      </c>
      <c r="BF66" t="str">
        <f>IF(ISERR(SEARCH(BF$1,Data!$H67)),"",";"&amp;BF$1&amp;";")</f>
        <v/>
      </c>
      <c r="BG66" t="str">
        <f>IF(ISERR(SEARCH(BG$1,Data!$H67)),"",";"&amp;BG$1&amp;";")</f>
        <v/>
      </c>
      <c r="BH66" t="str">
        <f>IF(ISERR(SEARCH(BH$1,Data!$H67)),"",";"&amp;BH$1&amp;";")</f>
        <v/>
      </c>
      <c r="BI66" t="str">
        <f>IF(ISERR(SEARCH(BI$1,Data!$H67)),"",";"&amp;BI$1&amp;";")</f>
        <v/>
      </c>
      <c r="BJ66" t="str">
        <f>IF(ISERR(SEARCH(BJ$1,Data!$H67)),"",";"&amp;BJ$1&amp;";")</f>
        <v/>
      </c>
      <c r="BK66" t="str">
        <f>IF(ISERR(SEARCH(BK$1,Data!$H67)),"",";"&amp;BK$1&amp;";")</f>
        <v/>
      </c>
      <c r="BL66" t="str">
        <f>IF(ISERR(SEARCH(BL$1,Data!$H67)),"",";"&amp;BL$1&amp;";")</f>
        <v/>
      </c>
      <c r="BM66" t="str">
        <f>IF(ISERR(SEARCH(BM$1,Data!$H67)),"",";"&amp;BM$1&amp;";")</f>
        <v/>
      </c>
      <c r="BN66" t="str">
        <f>IF(ISERR(SEARCH(BN$1,Data!$H67)),"",";"&amp;BN$1&amp;";")</f>
        <v/>
      </c>
      <c r="BO66" t="str">
        <f>IF(ISERR(SEARCH(BO$1,Data!$H67)),"",";"&amp;BO$1&amp;";")</f>
        <v/>
      </c>
      <c r="BP66" t="str">
        <f>IF(ISERR(SEARCH(BP$1,Data!$H67)),"",";"&amp;BP$1&amp;";")</f>
        <v/>
      </c>
      <c r="BQ66" t="str">
        <f>IF(ISERR(SEARCH(BQ$1,Data!$H67)),"",";"&amp;BQ$1&amp;";")</f>
        <v/>
      </c>
      <c r="BR66" t="str">
        <f>IF(ISERR(SEARCH(BR$1,Data!$H67)),"",";"&amp;BR$1&amp;";")</f>
        <v/>
      </c>
      <c r="BS66" t="str">
        <f>IF(ISERR(SEARCH(BS$1,Data!$H67)),"",";"&amp;BS$1&amp;";")</f>
        <v/>
      </c>
      <c r="BT66" t="str">
        <f>IF(ISERR(SEARCH(BT$1,Data!$H67)),"",";"&amp;BT$1&amp;";")</f>
        <v/>
      </c>
      <c r="BU66" t="str">
        <f>IF(ISERR(SEARCH(BU$1,Data!$H67)),"",";"&amp;BU$1&amp;";")</f>
        <v/>
      </c>
      <c r="BV66" t="str">
        <f>IF(ISERR(SEARCH(BV$1,Data!$H67)),"",";"&amp;BV$1&amp;";")</f>
        <v/>
      </c>
      <c r="BW66" t="str">
        <f>IF(ISERR(SEARCH(BW$1,Data!$H67)),"",";"&amp;BW$1&amp;";")</f>
        <v/>
      </c>
      <c r="BX66" t="str">
        <f>IF(ISERR(SEARCH(BX$1,Data!$H67)),"",";"&amp;BX$1&amp;";")</f>
        <v/>
      </c>
      <c r="BY66" t="str">
        <f>IF(ISERR(SEARCH(BY$1,Data!$H67)),"",";"&amp;BY$1&amp;";")</f>
        <v/>
      </c>
      <c r="BZ66" t="str">
        <f>IF(ISERR(SEARCH(BZ$1,Data!$H67)),"",";"&amp;BZ$1&amp;";")</f>
        <v/>
      </c>
      <c r="CA66" t="str">
        <f>IF(ISERR(SEARCH(CA$1,Data!$H67)),"",";"&amp;CA$1&amp;";")</f>
        <v/>
      </c>
      <c r="CB66" t="str">
        <f>IF(ISERR(SEARCH(CB$1,Data!$H67)),"",";"&amp;CB$1&amp;";")</f>
        <v/>
      </c>
      <c r="CC66" t="str">
        <f>IF(ISERR(SEARCH(CC$1,Data!$H67)),"",";"&amp;CC$1&amp;";")</f>
        <v/>
      </c>
      <c r="CD66" t="str">
        <f>IF(ISERR(SEARCH(CD$1,Data!$H67)),"",";"&amp;CD$1&amp;";")</f>
        <v/>
      </c>
      <c r="CE66" t="str">
        <f>IF(ISERR(SEARCH(CE$1,Data!$H67)),"",";"&amp;CE$1&amp;";")</f>
        <v/>
      </c>
      <c r="CF66" t="str">
        <f>IF(ISERR(SEARCH(CF$1,Data!$H67)),"",";"&amp;CF$1&amp;";")</f>
        <v/>
      </c>
      <c r="CG66" t="str">
        <f>IF(ISERR(SEARCH(CG$1,Data!$H67)),"",";"&amp;CG$1&amp;";")</f>
        <v/>
      </c>
      <c r="CH66" t="str">
        <f>IF(ISERR(SEARCH(CH$1,Data!$H67)),"",";"&amp;CH$1&amp;";")</f>
        <v/>
      </c>
      <c r="CI66" t="str">
        <f>IF(ISERR(SEARCH(CI$1,Data!$H67)),"",";"&amp;CI$1&amp;";")</f>
        <v/>
      </c>
      <c r="CJ66" t="str">
        <f>IF(ISERR(SEARCH(CJ$1,Data!$H67)),"",";"&amp;CJ$1&amp;";")</f>
        <v/>
      </c>
      <c r="CK66" t="str">
        <f>IF(ISERR(SEARCH(CK$1,Data!$H67)),"",";"&amp;CK$1&amp;";")</f>
        <v/>
      </c>
      <c r="CL66" t="str">
        <f>IF(ISERR(SEARCH(CL$1,Data!$H67)),"",";"&amp;CL$1&amp;";")</f>
        <v/>
      </c>
      <c r="CM66" t="str">
        <f>IF(ISERR(SEARCH(CM$1,Data!$H67)),"",";"&amp;CM$1&amp;";")</f>
        <v/>
      </c>
      <c r="CN66" t="str">
        <f>IF(ISERR(SEARCH(CN$1,Data!$H67)),"",";"&amp;CN$1&amp;";")</f>
        <v/>
      </c>
      <c r="CO66" t="str">
        <f>IF(ISERR(SEARCH(CO$1,Data!$H67)),"",";"&amp;CO$1&amp;";")</f>
        <v/>
      </c>
      <c r="CP66" t="str">
        <f>IF(ISERR(SEARCH(CP$1,Data!$H67)),"",";"&amp;CP$1&amp;";")</f>
        <v/>
      </c>
      <c r="CQ66" t="str">
        <f>IF(ISERR(SEARCH(CQ$1,Data!$H67)),"",";"&amp;CQ$1&amp;";")</f>
        <v/>
      </c>
      <c r="CR66" t="str">
        <f>IF(ISERR(SEARCH(CR$1,Data!$H67)),"",";"&amp;CR$1&amp;";")</f>
        <v/>
      </c>
      <c r="CS66" t="str">
        <f>IF(ISERR(SEARCH(CS$1,Data!$H67)),"",";"&amp;CS$1&amp;";")</f>
        <v/>
      </c>
      <c r="CT66" t="str">
        <f>IF(ISERR(SEARCH(CT$1,Data!$H67)),"",";"&amp;CT$1&amp;";")</f>
        <v/>
      </c>
      <c r="CU66" t="str">
        <f>IF(ISERR(SEARCH(CU$1,Data!$H67)),"",";"&amp;CU$1&amp;";")</f>
        <v/>
      </c>
      <c r="CV66" t="str">
        <f>IF(ISERR(SEARCH(CV$1,Data!$H67)),"",";"&amp;CV$1&amp;";")</f>
        <v/>
      </c>
      <c r="CW66" t="str">
        <f>IF(ISERR(SEARCH(CW$1,Data!$H67)),"",";"&amp;CW$1&amp;";")</f>
        <v/>
      </c>
      <c r="CX66" t="str">
        <f>IF(ISERR(SEARCH(CX$1,Data!$H67)),"",";"&amp;CX$1&amp;";")</f>
        <v/>
      </c>
      <c r="CY66" t="str">
        <f>IF(ISERR(SEARCH(CY$1,Data!$H67)),"",";"&amp;CY$1&amp;";")</f>
        <v/>
      </c>
      <c r="CZ66" t="str">
        <f>IF(ISERR(SEARCH(CZ$1,Data!$H67)),"",";"&amp;CZ$1&amp;";")</f>
        <v/>
      </c>
      <c r="DA66" t="str">
        <f>IF(ISERR(SEARCH(DA$1,Data!$H67)),"",";"&amp;DA$1&amp;";")</f>
        <v/>
      </c>
      <c r="DB66" t="str">
        <f>IF(ISERR(SEARCH(DB$1,Data!$H67)),"",";"&amp;DB$1&amp;";")</f>
        <v/>
      </c>
      <c r="DC66" t="str">
        <f>IF(ISERR(SEARCH(DC$1,Data!$H67)),"",";"&amp;DC$1&amp;";")</f>
        <v/>
      </c>
      <c r="DD66" t="str">
        <f>IF(ISERR(SEARCH(DD$1,Data!$H67)),"",";"&amp;DD$1&amp;";")</f>
        <v/>
      </c>
      <c r="DE66" t="str">
        <f>IF(ISERR(SEARCH(DE$1,Data!$H67)),"",";"&amp;DE$1&amp;";")</f>
        <v/>
      </c>
      <c r="DF66" t="str">
        <f>IF(ISERR(SEARCH(DF$1,Data!$H67)),"",";"&amp;DF$1&amp;";")</f>
        <v/>
      </c>
      <c r="DG66" t="str">
        <f>IF(ISERR(SEARCH(DG$1,Data!$H67)),"",";"&amp;DG$1&amp;";")</f>
        <v/>
      </c>
      <c r="DH66" t="str">
        <f>IF(ISERR(SEARCH(DH$1,Data!$H67)),"",";"&amp;DH$1&amp;";")</f>
        <v/>
      </c>
      <c r="DI66" t="str">
        <f>IF(ISERR(SEARCH(DI$1,Data!$H67)),"",";"&amp;DI$1&amp;";")</f>
        <v/>
      </c>
      <c r="DJ66" t="str">
        <f>IF(ISERR(SEARCH(DJ$1,Data!$H67)),"",";"&amp;DJ$1&amp;";")</f>
        <v/>
      </c>
      <c r="DK66" t="str">
        <f>IF(ISERR(SEARCH(DK$1,Data!$H67)),"",";"&amp;DK$1&amp;";")</f>
        <v/>
      </c>
      <c r="DL66" t="str">
        <f>IF(ISERR(SEARCH(DL$1,Data!$H67)),"",";"&amp;DL$1&amp;";")</f>
        <v/>
      </c>
      <c r="DM66" t="str">
        <f>IF(ISERR(SEARCH(DM$1,Data!$H67)),"",";"&amp;DM$1&amp;";")</f>
        <v/>
      </c>
      <c r="DN66" t="str">
        <f>IF(ISERR(SEARCH(DN$1,Data!$H67)),"",";"&amp;DN$1&amp;";")</f>
        <v/>
      </c>
      <c r="DO66" t="str">
        <f>IF(ISERR(SEARCH(DO$1,Data!$H67)),"",";"&amp;DO$1&amp;";")</f>
        <v/>
      </c>
      <c r="DP66" t="str">
        <f>IF(ISERR(SEARCH(DP$1,Data!$H67)),"",";"&amp;DP$1&amp;";")</f>
        <v/>
      </c>
      <c r="DQ66" t="str">
        <f>IF(ISERR(SEARCH(DQ$1,Data!$H67)),"",";"&amp;DQ$1&amp;";")</f>
        <v/>
      </c>
      <c r="DR66" t="str">
        <f>IF(ISERR(SEARCH(DR$1,Data!$H67)),"",";"&amp;DR$1&amp;";")</f>
        <v/>
      </c>
      <c r="DS66" t="str">
        <f>IF(ISERR(SEARCH(DS$1,Data!$H67)),"",";"&amp;DS$1&amp;";")</f>
        <v/>
      </c>
      <c r="DT66" t="str">
        <f>IF(ISERR(SEARCH(DT$1,Data!$H67)),"",";"&amp;DT$1&amp;";")</f>
        <v/>
      </c>
      <c r="DU66" t="str">
        <f>IF(ISERR(SEARCH(DU$1,Data!$H67)),"",";"&amp;DU$1&amp;";")</f>
        <v/>
      </c>
    </row>
    <row r="67" spans="1:125" x14ac:dyDescent="0.3">
      <c r="A67" t="str">
        <f>Tableau1[[#This Row],[name]]</f>
        <v>Sun Fac</v>
      </c>
      <c r="B67" t="str">
        <f>IF(ISERROR(Tableau3[[#This Row],[Second semi-colon]]), "", MID(Tableau3[[#This Row],[Concatenation]], 2, Tableau3[[#This Row],[Second semi-colon]]-2))</f>
        <v/>
      </c>
      <c r="C67" t="e">
        <f>SEARCH(" ;",Tableau3[[#This Row],[Concatenation]])</f>
        <v>#VALUE!</v>
      </c>
      <c r="D67" t="str">
        <f>'Search for homeplanet'!I67&amp; 'Search for homeplanet'!J67&amp; 'Search for homeplanet'!K67&amp; 'Search for homeplanet'!L67&amp; 'Search for homeplanet'!M67&amp; 'Search for homeplanet'!N67&amp; 'Search for homeplanet'!O67&amp; 'Search for homeplanet'!P67&amp; 'Search for homeplanet'!Q67&amp; 'Search for homeplanet'!R67&amp; 'Search for homeplanet'!S67&amp; 'Search for homeplanet'!T67&amp; 'Search for homeplanet'!U67&amp; 'Search for homeplanet'!V67&amp; 'Search for homeplanet'!W67&amp; 'Search for homeplanet'!X67&amp; 'Search for homeplanet'!Y67&amp; 'Search for homeplanet'!Z67&amp; 'Search for homeplanet'!AA67&amp; 'Search for homeplanet'!AB67&amp; 'Search for homeplanet'!AC67&amp; 'Search for homeplanet'!AD67&amp; 'Search for homeplanet'!AE67&amp; 'Search for homeplanet'!AF67&amp; 'Search for homeplanet'!AG67&amp; 'Search for homeplanet'!AH67&amp; 'Search for homeplanet'!AI67&amp; 'Search for homeplanet'!AJ67&amp; 'Search for homeplanet'!AK67&amp; 'Search for homeplanet'!AL67&amp; 'Search for homeplanet'!AM67&amp; 'Search for homeplanet'!AN67&amp; 'Search for homeplanet'!AO67&amp; 'Search for homeplanet'!AP67&amp; 'Search for homeplanet'!AQ67&amp; 'Search for homeplanet'!AR67&amp; 'Search for homeplanet'!AS67&amp; 'Search for homeplanet'!AT67&amp; 'Search for homeplanet'!AU67&amp; 'Search for homeplanet'!AV67&amp; 'Search for homeplanet'!AW67&amp; 'Search for homeplanet'!AX67&amp; 'Search for homeplanet'!AY67&amp; 'Search for homeplanet'!AZ67&amp; 'Search for homeplanet'!BA67&amp; 'Search for homeplanet'!BB67&amp; 'Search for homeplanet'!BC67&amp; 'Search for homeplanet'!BD67&amp; 'Search for homeplanet'!BE67&amp; 'Search for homeplanet'!BF67&amp; 'Search for homeplanet'!BG67&amp; 'Search for homeplanet'!BH67&amp; 'Search for homeplanet'!BI67&amp; 'Search for homeplanet'!BJ67&amp; 'Search for homeplanet'!BK67&amp; 'Search for homeplanet'!BL67&amp; 'Search for homeplanet'!BM67&amp; 'Search for homeplanet'!BN67&amp; 'Search for homeplanet'!BO67&amp; 'Search for homeplanet'!BP67&amp; 'Search for homeplanet'!BQ67&amp; 'Search for homeplanet'!BR67&amp; 'Search for homeplanet'!BS67&amp; 'Search for homeplanet'!BT67&amp; 'Search for homeplanet'!BU67&amp; 'Search for homeplanet'!BV67&amp; 'Search for homeplanet'!BW67&amp; 'Search for homeplanet'!BX67&amp; 'Search for homeplanet'!BY67&amp; 'Search for homeplanet'!BZ67&amp; 'Search for homeplanet'!CA67&amp; 'Search for homeplanet'!CB67&amp; 'Search for homeplanet'!CC67&amp; 'Search for homeplanet'!CD67&amp; 'Search for homeplanet'!CE67&amp; 'Search for homeplanet'!CF67&amp; 'Search for homeplanet'!CG67&amp; 'Search for homeplanet'!CH67&amp; 'Search for homeplanet'!CI67&amp; 'Search for homeplanet'!CJ67&amp; 'Search for homeplanet'!CK67&amp; 'Search for homeplanet'!CL67&amp; 'Search for homeplanet'!CM67&amp; 'Search for homeplanet'!CN67&amp; 'Search for homeplanet'!CO67&amp; 'Search for homeplanet'!CP67&amp; 'Search for homeplanet'!CQ67&amp; 'Search for homeplanet'!CR67&amp; 'Search for homeplanet'!CS67&amp; 'Search for homeplanet'!CT67&amp; 'Search for homeplanet'!CU67&amp; 'Search for homeplanet'!CV67&amp; 'Search for homeplanet'!CW67&amp; 'Search for homeplanet'!CX67&amp; 'Search for homeplanet'!CY67&amp; 'Search for homeplanet'!CZ67&amp; 'Search for homeplanet'!DA67&amp; 'Search for homeplanet'!DB67&amp; 'Search for homeplanet'!DC67&amp; 'Search for homeplanet'!DD67&amp; 'Search for homeplanet'!DE67&amp; 'Search for homeplanet'!DF67&amp; 'Search for homeplanet'!DG67&amp; 'Search for homeplanet'!DH67&amp; 'Search for homeplanet'!DI67&amp; 'Search for homeplanet'!DJ67&amp; 'Search for homeplanet'!DK67&amp; 'Search for homeplanet'!DL67&amp; 'Search for homeplanet'!DM67&amp; 'Search for homeplanet'!DN67&amp; 'Search for homeplanet'!DO67&amp; 'Search for homeplanet'!DP67&amp; 'Search for homeplanet'!DQ67&amp; 'Search for homeplanet'!DR67&amp; 'Search for homeplanet'!DS67&amp; 'Search for homeplanet'!DT67&amp; 'Search for homeplanet'!DU67</f>
        <v/>
      </c>
      <c r="I67" t="str">
        <f>IF(ISERR(SEARCH(I$1,Data!$H68)),"",";"&amp;I$1&amp;";")</f>
        <v/>
      </c>
      <c r="J67" t="str">
        <f>IF(ISERR(SEARCH(J$1,Data!$H68)),"",";"&amp;J$1&amp;";")</f>
        <v/>
      </c>
      <c r="K67" t="str">
        <f>IF(ISERR(SEARCH(K$1,Data!$H68)),"",";"&amp;K$1&amp;";")</f>
        <v/>
      </c>
      <c r="L67" t="str">
        <f>IF(ISERR(SEARCH(L$1,Data!$H68)),"",";"&amp;L$1&amp;";")</f>
        <v/>
      </c>
      <c r="M67" t="str">
        <f>IF(ISERR(SEARCH(M$1,Data!$H68)),"",";"&amp;M$1&amp;";")</f>
        <v/>
      </c>
      <c r="N67" t="str">
        <f>IF(ISERR(SEARCH(N$1,Data!$H68)),"",";"&amp;N$1&amp;";")</f>
        <v/>
      </c>
      <c r="O67" t="str">
        <f>IF(ISERR(SEARCH(O$1,Data!$H68)),"",";"&amp;O$1&amp;";")</f>
        <v/>
      </c>
      <c r="P67" t="str">
        <f>IF(ISERR(SEARCH(P$1,Data!$H68)),"",";"&amp;P$1&amp;";")</f>
        <v/>
      </c>
      <c r="Q67" t="str">
        <f>IF(ISERR(SEARCH(Q$1,Data!$H68)),"",";"&amp;Q$1&amp;";")</f>
        <v/>
      </c>
      <c r="R67" t="str">
        <f>IF(ISERR(SEARCH(R$1,Data!$H68)),"",";"&amp;R$1&amp;";")</f>
        <v/>
      </c>
      <c r="S67" t="str">
        <f>IF(ISERR(SEARCH(S$1,Data!$H68)),"",";"&amp;S$1&amp;";")</f>
        <v/>
      </c>
      <c r="T67" t="str">
        <f>IF(ISERR(SEARCH(T$1,Data!$H68)),"",";"&amp;T$1&amp;";")</f>
        <v/>
      </c>
      <c r="U67" t="str">
        <f>IF(ISERR(SEARCH(U$1,Data!$H68)),"",";"&amp;U$1&amp;";")</f>
        <v/>
      </c>
      <c r="V67" t="str">
        <f>IF(ISERR(SEARCH(V$1,Data!$H68)),"",";"&amp;V$1&amp;";")</f>
        <v/>
      </c>
      <c r="W67" t="str">
        <f>IF(ISERR(SEARCH(W$1,Data!$H68)),"",";"&amp;W$1&amp;";")</f>
        <v/>
      </c>
      <c r="X67" t="str">
        <f>IF(ISERR(SEARCH(X$1,Data!$H68)),"",";"&amp;X$1&amp;";")</f>
        <v/>
      </c>
      <c r="Y67" t="str">
        <f>IF(ISERR(SEARCH(Y$1,Data!$H68)),"",";"&amp;Y$1&amp;";")</f>
        <v/>
      </c>
      <c r="Z67" t="str">
        <f>IF(ISERR(SEARCH(Z$1,Data!$H68)),"",";"&amp;Z$1&amp;";")</f>
        <v/>
      </c>
      <c r="AA67" t="str">
        <f>IF(ISERR(SEARCH(AA$1,Data!$H68)),"",";"&amp;AA$1&amp;";")</f>
        <v/>
      </c>
      <c r="AB67" t="str">
        <f>IF(ISERR(SEARCH(AB$1,Data!$H68)),"",";"&amp;AB$1&amp;";")</f>
        <v/>
      </c>
      <c r="AC67" t="str">
        <f>IF(ISERR(SEARCH(AC$1,Data!$H68)),"",";"&amp;AC$1&amp;";")</f>
        <v/>
      </c>
      <c r="AD67" t="str">
        <f>IF(ISERR(SEARCH(AD$1,Data!$H68)),"",";"&amp;AD$1&amp;";")</f>
        <v/>
      </c>
      <c r="AE67" t="str">
        <f>IF(ISERR(SEARCH(AE$1,Data!$H68)),"",";"&amp;AE$1&amp;";")</f>
        <v/>
      </c>
      <c r="AF67" t="str">
        <f>IF(ISERR(SEARCH(AF$1,Data!$H68)),"",";"&amp;AF$1&amp;";")</f>
        <v/>
      </c>
      <c r="AG67" t="str">
        <f>IF(ISERR(SEARCH(AG$1,Data!$H68)),"",";"&amp;AG$1&amp;";")</f>
        <v/>
      </c>
      <c r="AH67" t="str">
        <f>IF(ISERR(SEARCH(AH$1,Data!$H68)),"",";"&amp;AH$1&amp;";")</f>
        <v/>
      </c>
      <c r="AI67" t="str">
        <f>IF(ISERR(SEARCH(AI$1,Data!$H68)),"",";"&amp;AI$1&amp;";")</f>
        <v/>
      </c>
      <c r="AJ67" t="str">
        <f>IF(ISERR(SEARCH(AJ$1,Data!$H68)),"",";"&amp;AJ$1&amp;";")</f>
        <v/>
      </c>
      <c r="AK67" t="str">
        <f>IF(ISERR(SEARCH(AK$1,Data!$H68)),"",";"&amp;AK$1&amp;";")</f>
        <v/>
      </c>
      <c r="AL67" t="str">
        <f>IF(ISERR(SEARCH(AL$1,Data!$H68)),"",";"&amp;AL$1&amp;";")</f>
        <v/>
      </c>
      <c r="AM67" t="str">
        <f>IF(ISERR(SEARCH(AM$1,Data!$H68)),"",";"&amp;AM$1&amp;";")</f>
        <v/>
      </c>
      <c r="AN67" t="str">
        <f>IF(ISERR(SEARCH(AN$1,Data!$H68)),"",";"&amp;AN$1&amp;";")</f>
        <v/>
      </c>
      <c r="AO67" t="str">
        <f>IF(ISERR(SEARCH(AO$1,Data!$H68)),"",";"&amp;AO$1&amp;";")</f>
        <v/>
      </c>
      <c r="AP67" t="str">
        <f>IF(ISERR(SEARCH(AP$1,Data!$H68)),"",";"&amp;AP$1&amp;";")</f>
        <v/>
      </c>
      <c r="AQ67" t="str">
        <f>IF(ISERR(SEARCH(AQ$1,Data!$H68)),"",";"&amp;AQ$1&amp;";")</f>
        <v/>
      </c>
      <c r="AR67" t="str">
        <f>IF(ISERR(SEARCH(AR$1,Data!$H68)),"",";"&amp;AR$1&amp;";")</f>
        <v/>
      </c>
      <c r="AS67" t="str">
        <f>IF(ISERR(SEARCH(AS$1,Data!$H68)),"",";"&amp;AS$1&amp;";")</f>
        <v/>
      </c>
      <c r="AT67" t="str">
        <f>IF(ISERR(SEARCH(AT$1,Data!$H68)),"",";"&amp;AT$1&amp;";")</f>
        <v/>
      </c>
      <c r="AU67" t="str">
        <f>IF(ISERR(SEARCH(AU$1,Data!$H68)),"",";"&amp;AU$1&amp;";")</f>
        <v/>
      </c>
      <c r="AV67" t="str">
        <f>IF(ISERR(SEARCH(AV$1,Data!$H68)),"",";"&amp;AV$1&amp;";")</f>
        <v/>
      </c>
      <c r="AW67" t="str">
        <f>IF(ISERR(SEARCH(AW$1,Data!$H68)),"",";"&amp;AW$1&amp;";")</f>
        <v/>
      </c>
      <c r="AX67" t="str">
        <f>IF(ISERR(SEARCH(AX$1,Data!$H68)),"",";"&amp;AX$1&amp;";")</f>
        <v/>
      </c>
      <c r="AY67" t="str">
        <f>IF(ISERR(SEARCH(AY$1,Data!$H68)),"",";"&amp;AY$1&amp;";")</f>
        <v/>
      </c>
      <c r="AZ67" t="str">
        <f>IF(ISERR(SEARCH(AZ$1,Data!$H68)),"",";"&amp;AZ$1&amp;";")</f>
        <v/>
      </c>
      <c r="BA67" t="str">
        <f>IF(ISERR(SEARCH(BA$1,Data!$H68)),"",";"&amp;BA$1&amp;";")</f>
        <v/>
      </c>
      <c r="BB67" t="str">
        <f>IF(ISERR(SEARCH(BB$1,Data!$H68)),"",";"&amp;BB$1&amp;";")</f>
        <v/>
      </c>
      <c r="BC67" t="str">
        <f>IF(ISERR(SEARCH(BC$1,Data!$H68)),"",";"&amp;BC$1&amp;";")</f>
        <v/>
      </c>
      <c r="BD67" t="str">
        <f>IF(ISERR(SEARCH(BD$1,Data!$H68)),"",";"&amp;BD$1&amp;";")</f>
        <v/>
      </c>
      <c r="BE67" t="str">
        <f>IF(ISERR(SEARCH(BE$1,Data!$H68)),"",";"&amp;BE$1&amp;";")</f>
        <v/>
      </c>
      <c r="BF67" t="str">
        <f>IF(ISERR(SEARCH(BF$1,Data!$H68)),"",";"&amp;BF$1&amp;";")</f>
        <v/>
      </c>
      <c r="BG67" t="str">
        <f>IF(ISERR(SEARCH(BG$1,Data!$H68)),"",";"&amp;BG$1&amp;";")</f>
        <v/>
      </c>
      <c r="BH67" t="str">
        <f>IF(ISERR(SEARCH(BH$1,Data!$H68)),"",";"&amp;BH$1&amp;";")</f>
        <v/>
      </c>
      <c r="BI67" t="str">
        <f>IF(ISERR(SEARCH(BI$1,Data!$H68)),"",";"&amp;BI$1&amp;";")</f>
        <v/>
      </c>
      <c r="BJ67" t="str">
        <f>IF(ISERR(SEARCH(BJ$1,Data!$H68)),"",";"&amp;BJ$1&amp;";")</f>
        <v/>
      </c>
      <c r="BK67" t="str">
        <f>IF(ISERR(SEARCH(BK$1,Data!$H68)),"",";"&amp;BK$1&amp;";")</f>
        <v/>
      </c>
      <c r="BL67" t="str">
        <f>IF(ISERR(SEARCH(BL$1,Data!$H68)),"",";"&amp;BL$1&amp;";")</f>
        <v/>
      </c>
      <c r="BM67" t="str">
        <f>IF(ISERR(SEARCH(BM$1,Data!$H68)),"",";"&amp;BM$1&amp;";")</f>
        <v/>
      </c>
      <c r="BN67" t="str">
        <f>IF(ISERR(SEARCH(BN$1,Data!$H68)),"",";"&amp;BN$1&amp;";")</f>
        <v/>
      </c>
      <c r="BO67" t="str">
        <f>IF(ISERR(SEARCH(BO$1,Data!$H68)),"",";"&amp;BO$1&amp;";")</f>
        <v/>
      </c>
      <c r="BP67" t="str">
        <f>IF(ISERR(SEARCH(BP$1,Data!$H68)),"",";"&amp;BP$1&amp;";")</f>
        <v/>
      </c>
      <c r="BQ67" t="str">
        <f>IF(ISERR(SEARCH(BQ$1,Data!$H68)),"",";"&amp;BQ$1&amp;";")</f>
        <v/>
      </c>
      <c r="BR67" t="str">
        <f>IF(ISERR(SEARCH(BR$1,Data!$H68)),"",";"&amp;BR$1&amp;";")</f>
        <v/>
      </c>
      <c r="BS67" t="str">
        <f>IF(ISERR(SEARCH(BS$1,Data!$H68)),"",";"&amp;BS$1&amp;";")</f>
        <v/>
      </c>
      <c r="BT67" t="str">
        <f>IF(ISERR(SEARCH(BT$1,Data!$H68)),"",";"&amp;BT$1&amp;";")</f>
        <v/>
      </c>
      <c r="BU67" t="str">
        <f>IF(ISERR(SEARCH(BU$1,Data!$H68)),"",";"&amp;BU$1&amp;";")</f>
        <v/>
      </c>
      <c r="BV67" t="str">
        <f>IF(ISERR(SEARCH(BV$1,Data!$H68)),"",";"&amp;BV$1&amp;";")</f>
        <v/>
      </c>
      <c r="BW67" t="str">
        <f>IF(ISERR(SEARCH(BW$1,Data!$H68)),"",";"&amp;BW$1&amp;";")</f>
        <v/>
      </c>
      <c r="BX67" t="str">
        <f>IF(ISERR(SEARCH(BX$1,Data!$H68)),"",";"&amp;BX$1&amp;";")</f>
        <v/>
      </c>
      <c r="BY67" t="str">
        <f>IF(ISERR(SEARCH(BY$1,Data!$H68)),"",";"&amp;BY$1&amp;";")</f>
        <v/>
      </c>
      <c r="BZ67" t="str">
        <f>IF(ISERR(SEARCH(BZ$1,Data!$H68)),"",";"&amp;BZ$1&amp;";")</f>
        <v/>
      </c>
      <c r="CA67" t="str">
        <f>IF(ISERR(SEARCH(CA$1,Data!$H68)),"",";"&amp;CA$1&amp;";")</f>
        <v/>
      </c>
      <c r="CB67" t="str">
        <f>IF(ISERR(SEARCH(CB$1,Data!$H68)),"",";"&amp;CB$1&amp;";")</f>
        <v/>
      </c>
      <c r="CC67" t="str">
        <f>IF(ISERR(SEARCH(CC$1,Data!$H68)),"",";"&amp;CC$1&amp;";")</f>
        <v/>
      </c>
      <c r="CD67" t="str">
        <f>IF(ISERR(SEARCH(CD$1,Data!$H68)),"",";"&amp;CD$1&amp;";")</f>
        <v/>
      </c>
      <c r="CE67" t="str">
        <f>IF(ISERR(SEARCH(CE$1,Data!$H68)),"",";"&amp;CE$1&amp;";")</f>
        <v/>
      </c>
      <c r="CF67" t="str">
        <f>IF(ISERR(SEARCH(CF$1,Data!$H68)),"",";"&amp;CF$1&amp;";")</f>
        <v/>
      </c>
      <c r="CG67" t="str">
        <f>IF(ISERR(SEARCH(CG$1,Data!$H68)),"",";"&amp;CG$1&amp;";")</f>
        <v/>
      </c>
      <c r="CH67" t="str">
        <f>IF(ISERR(SEARCH(CH$1,Data!$H68)),"",";"&amp;CH$1&amp;";")</f>
        <v/>
      </c>
      <c r="CI67" t="str">
        <f>IF(ISERR(SEARCH(CI$1,Data!$H68)),"",";"&amp;CI$1&amp;";")</f>
        <v/>
      </c>
      <c r="CJ67" t="str">
        <f>IF(ISERR(SEARCH(CJ$1,Data!$H68)),"",";"&amp;CJ$1&amp;";")</f>
        <v/>
      </c>
      <c r="CK67" t="str">
        <f>IF(ISERR(SEARCH(CK$1,Data!$H68)),"",";"&amp;CK$1&amp;";")</f>
        <v/>
      </c>
      <c r="CL67" t="str">
        <f>IF(ISERR(SEARCH(CL$1,Data!$H68)),"",";"&amp;CL$1&amp;";")</f>
        <v/>
      </c>
      <c r="CM67" t="str">
        <f>IF(ISERR(SEARCH(CM$1,Data!$H68)),"",";"&amp;CM$1&amp;";")</f>
        <v/>
      </c>
      <c r="CN67" t="str">
        <f>IF(ISERR(SEARCH(CN$1,Data!$H68)),"",";"&amp;CN$1&amp;";")</f>
        <v/>
      </c>
      <c r="CO67" t="str">
        <f>IF(ISERR(SEARCH(CO$1,Data!$H68)),"",";"&amp;CO$1&amp;";")</f>
        <v/>
      </c>
      <c r="CP67" t="str">
        <f>IF(ISERR(SEARCH(CP$1,Data!$H68)),"",";"&amp;CP$1&amp;";")</f>
        <v/>
      </c>
      <c r="CQ67" t="str">
        <f>IF(ISERR(SEARCH(CQ$1,Data!$H68)),"",";"&amp;CQ$1&amp;";")</f>
        <v/>
      </c>
      <c r="CR67" t="str">
        <f>IF(ISERR(SEARCH(CR$1,Data!$H68)),"",";"&amp;CR$1&amp;";")</f>
        <v/>
      </c>
      <c r="CS67" t="str">
        <f>IF(ISERR(SEARCH(CS$1,Data!$H68)),"",";"&amp;CS$1&amp;";")</f>
        <v/>
      </c>
      <c r="CT67" t="str">
        <f>IF(ISERR(SEARCH(CT$1,Data!$H68)),"",";"&amp;CT$1&amp;";")</f>
        <v/>
      </c>
      <c r="CU67" t="str">
        <f>IF(ISERR(SEARCH(CU$1,Data!$H68)),"",";"&amp;CU$1&amp;";")</f>
        <v/>
      </c>
      <c r="CV67" t="str">
        <f>IF(ISERR(SEARCH(CV$1,Data!$H68)),"",";"&amp;CV$1&amp;";")</f>
        <v/>
      </c>
      <c r="CW67" t="str">
        <f>IF(ISERR(SEARCH(CW$1,Data!$H68)),"",";"&amp;CW$1&amp;";")</f>
        <v/>
      </c>
      <c r="CX67" t="str">
        <f>IF(ISERR(SEARCH(CX$1,Data!$H68)),"",";"&amp;CX$1&amp;";")</f>
        <v/>
      </c>
      <c r="CY67" t="str">
        <f>IF(ISERR(SEARCH(CY$1,Data!$H68)),"",";"&amp;CY$1&amp;";")</f>
        <v/>
      </c>
      <c r="CZ67" t="str">
        <f>IF(ISERR(SEARCH(CZ$1,Data!$H68)),"",";"&amp;CZ$1&amp;";")</f>
        <v/>
      </c>
      <c r="DA67" t="str">
        <f>IF(ISERR(SEARCH(DA$1,Data!$H68)),"",";"&amp;DA$1&amp;";")</f>
        <v/>
      </c>
      <c r="DB67" t="str">
        <f>IF(ISERR(SEARCH(DB$1,Data!$H68)),"",";"&amp;DB$1&amp;";")</f>
        <v/>
      </c>
      <c r="DC67" t="str">
        <f>IF(ISERR(SEARCH(DC$1,Data!$H68)),"",";"&amp;DC$1&amp;";")</f>
        <v/>
      </c>
      <c r="DD67" t="str">
        <f>IF(ISERR(SEARCH(DD$1,Data!$H68)),"",";"&amp;DD$1&amp;";")</f>
        <v/>
      </c>
      <c r="DE67" t="str">
        <f>IF(ISERR(SEARCH(DE$1,Data!$H68)),"",";"&amp;DE$1&amp;";")</f>
        <v/>
      </c>
      <c r="DF67" t="str">
        <f>IF(ISERR(SEARCH(DF$1,Data!$H68)),"",";"&amp;DF$1&amp;";")</f>
        <v/>
      </c>
      <c r="DG67" t="str">
        <f>IF(ISERR(SEARCH(DG$1,Data!$H68)),"",";"&amp;DG$1&amp;";")</f>
        <v/>
      </c>
      <c r="DH67" t="str">
        <f>IF(ISERR(SEARCH(DH$1,Data!$H68)),"",";"&amp;DH$1&amp;";")</f>
        <v/>
      </c>
      <c r="DI67" t="str">
        <f>IF(ISERR(SEARCH(DI$1,Data!$H68)),"",";"&amp;DI$1&amp;";")</f>
        <v/>
      </c>
      <c r="DJ67" t="str">
        <f>IF(ISERR(SEARCH(DJ$1,Data!$H68)),"",";"&amp;DJ$1&amp;";")</f>
        <v/>
      </c>
      <c r="DK67" t="str">
        <f>IF(ISERR(SEARCH(DK$1,Data!$H68)),"",";"&amp;DK$1&amp;";")</f>
        <v/>
      </c>
      <c r="DL67" t="str">
        <f>IF(ISERR(SEARCH(DL$1,Data!$H68)),"",";"&amp;DL$1&amp;";")</f>
        <v/>
      </c>
      <c r="DM67" t="str">
        <f>IF(ISERR(SEARCH(DM$1,Data!$H68)),"",";"&amp;DM$1&amp;";")</f>
        <v/>
      </c>
      <c r="DN67" t="str">
        <f>IF(ISERR(SEARCH(DN$1,Data!$H68)),"",";"&amp;DN$1&amp;";")</f>
        <v/>
      </c>
      <c r="DO67" t="str">
        <f>IF(ISERR(SEARCH(DO$1,Data!$H68)),"",";"&amp;DO$1&amp;";")</f>
        <v/>
      </c>
      <c r="DP67" t="str">
        <f>IF(ISERR(SEARCH(DP$1,Data!$H68)),"",";"&amp;DP$1&amp;";")</f>
        <v/>
      </c>
      <c r="DQ67" t="str">
        <f>IF(ISERR(SEARCH(DQ$1,Data!$H68)),"",";"&amp;DQ$1&amp;";")</f>
        <v/>
      </c>
      <c r="DR67" t="str">
        <f>IF(ISERR(SEARCH(DR$1,Data!$H68)),"",";"&amp;DR$1&amp;";")</f>
        <v/>
      </c>
      <c r="DS67" t="str">
        <f>IF(ISERR(SEARCH(DS$1,Data!$H68)),"",";"&amp;DS$1&amp;";")</f>
        <v/>
      </c>
      <c r="DT67" t="str">
        <f>IF(ISERR(SEARCH(DT$1,Data!$H68)),"",";"&amp;DT$1&amp;";")</f>
        <v/>
      </c>
      <c r="DU67" t="str">
        <f>IF(ISERR(SEARCH(DU$1,Data!$H68)),"",";"&amp;DU$1&amp;";")</f>
        <v/>
      </c>
    </row>
    <row r="68" spans="1:125" x14ac:dyDescent="0.3">
      <c r="A68" t="str">
        <f>Tableau1[[#This Row],[name]]</f>
        <v>Soontir Fel</v>
      </c>
      <c r="B68" t="str">
        <f>IF(ISERROR(Tableau3[[#This Row],[Second semi-colon]]), "", MID(Tableau3[[#This Row],[Concatenation]], 2, Tableau3[[#This Row],[Second semi-colon]]-2))</f>
        <v/>
      </c>
      <c r="C68" t="e">
        <f>SEARCH(" ;",Tableau3[[#This Row],[Concatenation]])</f>
        <v>#VALUE!</v>
      </c>
      <c r="D68" t="str">
        <f>'Search for homeplanet'!I68&amp; 'Search for homeplanet'!J68&amp; 'Search for homeplanet'!K68&amp; 'Search for homeplanet'!L68&amp; 'Search for homeplanet'!M68&amp; 'Search for homeplanet'!N68&amp; 'Search for homeplanet'!O68&amp; 'Search for homeplanet'!P68&amp; 'Search for homeplanet'!Q68&amp; 'Search for homeplanet'!R68&amp; 'Search for homeplanet'!S68&amp; 'Search for homeplanet'!T68&amp; 'Search for homeplanet'!U68&amp; 'Search for homeplanet'!V68&amp; 'Search for homeplanet'!W68&amp; 'Search for homeplanet'!X68&amp; 'Search for homeplanet'!Y68&amp; 'Search for homeplanet'!Z68&amp; 'Search for homeplanet'!AA68&amp; 'Search for homeplanet'!AB68&amp; 'Search for homeplanet'!AC68&amp; 'Search for homeplanet'!AD68&amp; 'Search for homeplanet'!AE68&amp; 'Search for homeplanet'!AF68&amp; 'Search for homeplanet'!AG68&amp; 'Search for homeplanet'!AH68&amp; 'Search for homeplanet'!AI68&amp; 'Search for homeplanet'!AJ68&amp; 'Search for homeplanet'!AK68&amp; 'Search for homeplanet'!AL68&amp; 'Search for homeplanet'!AM68&amp; 'Search for homeplanet'!AN68&amp; 'Search for homeplanet'!AO68&amp; 'Search for homeplanet'!AP68&amp; 'Search for homeplanet'!AQ68&amp; 'Search for homeplanet'!AR68&amp; 'Search for homeplanet'!AS68&amp; 'Search for homeplanet'!AT68&amp; 'Search for homeplanet'!AU68&amp; 'Search for homeplanet'!AV68&amp; 'Search for homeplanet'!AW68&amp; 'Search for homeplanet'!AX68&amp; 'Search for homeplanet'!AY68&amp; 'Search for homeplanet'!AZ68&amp; 'Search for homeplanet'!BA68&amp; 'Search for homeplanet'!BB68&amp; 'Search for homeplanet'!BC68&amp; 'Search for homeplanet'!BD68&amp; 'Search for homeplanet'!BE68&amp; 'Search for homeplanet'!BF68&amp; 'Search for homeplanet'!BG68&amp; 'Search for homeplanet'!BH68&amp; 'Search for homeplanet'!BI68&amp; 'Search for homeplanet'!BJ68&amp; 'Search for homeplanet'!BK68&amp; 'Search for homeplanet'!BL68&amp; 'Search for homeplanet'!BM68&amp; 'Search for homeplanet'!BN68&amp; 'Search for homeplanet'!BO68&amp; 'Search for homeplanet'!BP68&amp; 'Search for homeplanet'!BQ68&amp; 'Search for homeplanet'!BR68&amp; 'Search for homeplanet'!BS68&amp; 'Search for homeplanet'!BT68&amp; 'Search for homeplanet'!BU68&amp; 'Search for homeplanet'!BV68&amp; 'Search for homeplanet'!BW68&amp; 'Search for homeplanet'!BX68&amp; 'Search for homeplanet'!BY68&amp; 'Search for homeplanet'!BZ68&amp; 'Search for homeplanet'!CA68&amp; 'Search for homeplanet'!CB68&amp; 'Search for homeplanet'!CC68&amp; 'Search for homeplanet'!CD68&amp; 'Search for homeplanet'!CE68&amp; 'Search for homeplanet'!CF68&amp; 'Search for homeplanet'!CG68&amp; 'Search for homeplanet'!CH68&amp; 'Search for homeplanet'!CI68&amp; 'Search for homeplanet'!CJ68&amp; 'Search for homeplanet'!CK68&amp; 'Search for homeplanet'!CL68&amp; 'Search for homeplanet'!CM68&amp; 'Search for homeplanet'!CN68&amp; 'Search for homeplanet'!CO68&amp; 'Search for homeplanet'!CP68&amp; 'Search for homeplanet'!CQ68&amp; 'Search for homeplanet'!CR68&amp; 'Search for homeplanet'!CS68&amp; 'Search for homeplanet'!CT68&amp; 'Search for homeplanet'!CU68&amp; 'Search for homeplanet'!CV68&amp; 'Search for homeplanet'!CW68&amp; 'Search for homeplanet'!CX68&amp; 'Search for homeplanet'!CY68&amp; 'Search for homeplanet'!CZ68&amp; 'Search for homeplanet'!DA68&amp; 'Search for homeplanet'!DB68&amp; 'Search for homeplanet'!DC68&amp; 'Search for homeplanet'!DD68&amp; 'Search for homeplanet'!DE68&amp; 'Search for homeplanet'!DF68&amp; 'Search for homeplanet'!DG68&amp; 'Search for homeplanet'!DH68&amp; 'Search for homeplanet'!DI68&amp; 'Search for homeplanet'!DJ68&amp; 'Search for homeplanet'!DK68&amp; 'Search for homeplanet'!DL68&amp; 'Search for homeplanet'!DM68&amp; 'Search for homeplanet'!DN68&amp; 'Search for homeplanet'!DO68&amp; 'Search for homeplanet'!DP68&amp; 'Search for homeplanet'!DQ68&amp; 'Search for homeplanet'!DR68&amp; 'Search for homeplanet'!DS68&amp; 'Search for homeplanet'!DT68&amp; 'Search for homeplanet'!DU68</f>
        <v/>
      </c>
      <c r="I68" t="str">
        <f>IF(ISERR(SEARCH(I$1,Data!$H69)),"",";"&amp;I$1&amp;";")</f>
        <v/>
      </c>
      <c r="J68" t="str">
        <f>IF(ISERR(SEARCH(J$1,Data!$H69)),"",";"&amp;J$1&amp;";")</f>
        <v/>
      </c>
      <c r="K68" t="str">
        <f>IF(ISERR(SEARCH(K$1,Data!$H69)),"",";"&amp;K$1&amp;";")</f>
        <v/>
      </c>
      <c r="L68" t="str">
        <f>IF(ISERR(SEARCH(L$1,Data!$H69)),"",";"&amp;L$1&amp;";")</f>
        <v/>
      </c>
      <c r="M68" t="str">
        <f>IF(ISERR(SEARCH(M$1,Data!$H69)),"",";"&amp;M$1&amp;";")</f>
        <v/>
      </c>
      <c r="N68" t="str">
        <f>IF(ISERR(SEARCH(N$1,Data!$H69)),"",";"&amp;N$1&amp;";")</f>
        <v/>
      </c>
      <c r="O68" t="str">
        <f>IF(ISERR(SEARCH(O$1,Data!$H69)),"",";"&amp;O$1&amp;";")</f>
        <v/>
      </c>
      <c r="P68" t="str">
        <f>IF(ISERR(SEARCH(P$1,Data!$H69)),"",";"&amp;P$1&amp;";")</f>
        <v/>
      </c>
      <c r="Q68" t="str">
        <f>IF(ISERR(SEARCH(Q$1,Data!$H69)),"",";"&amp;Q$1&amp;";")</f>
        <v/>
      </c>
      <c r="R68" t="str">
        <f>IF(ISERR(SEARCH(R$1,Data!$H69)),"",";"&amp;R$1&amp;";")</f>
        <v/>
      </c>
      <c r="S68" t="str">
        <f>IF(ISERR(SEARCH(S$1,Data!$H69)),"",";"&amp;S$1&amp;";")</f>
        <v/>
      </c>
      <c r="T68" t="str">
        <f>IF(ISERR(SEARCH(T$1,Data!$H69)),"",";"&amp;T$1&amp;";")</f>
        <v/>
      </c>
      <c r="U68" t="str">
        <f>IF(ISERR(SEARCH(U$1,Data!$H69)),"",";"&amp;U$1&amp;";")</f>
        <v/>
      </c>
      <c r="V68" t="str">
        <f>IF(ISERR(SEARCH(V$1,Data!$H69)),"",";"&amp;V$1&amp;";")</f>
        <v/>
      </c>
      <c r="W68" t="str">
        <f>IF(ISERR(SEARCH(W$1,Data!$H69)),"",";"&amp;W$1&amp;";")</f>
        <v/>
      </c>
      <c r="X68" t="str">
        <f>IF(ISERR(SEARCH(X$1,Data!$H69)),"",";"&amp;X$1&amp;";")</f>
        <v/>
      </c>
      <c r="Y68" t="str">
        <f>IF(ISERR(SEARCH(Y$1,Data!$H69)),"",";"&amp;Y$1&amp;";")</f>
        <v/>
      </c>
      <c r="Z68" t="str">
        <f>IF(ISERR(SEARCH(Z$1,Data!$H69)),"",";"&amp;Z$1&amp;";")</f>
        <v/>
      </c>
      <c r="AA68" t="str">
        <f>IF(ISERR(SEARCH(AA$1,Data!$H69)),"",";"&amp;AA$1&amp;";")</f>
        <v/>
      </c>
      <c r="AB68" t="str">
        <f>IF(ISERR(SEARCH(AB$1,Data!$H69)),"",";"&amp;AB$1&amp;";")</f>
        <v/>
      </c>
      <c r="AC68" t="str">
        <f>IF(ISERR(SEARCH(AC$1,Data!$H69)),"",";"&amp;AC$1&amp;";")</f>
        <v/>
      </c>
      <c r="AD68" t="str">
        <f>IF(ISERR(SEARCH(AD$1,Data!$H69)),"",";"&amp;AD$1&amp;";")</f>
        <v/>
      </c>
      <c r="AE68" t="str">
        <f>IF(ISERR(SEARCH(AE$1,Data!$H69)),"",";"&amp;AE$1&amp;";")</f>
        <v/>
      </c>
      <c r="AF68" t="str">
        <f>IF(ISERR(SEARCH(AF$1,Data!$H69)),"",";"&amp;AF$1&amp;";")</f>
        <v/>
      </c>
      <c r="AG68" t="str">
        <f>IF(ISERR(SEARCH(AG$1,Data!$H69)),"",";"&amp;AG$1&amp;";")</f>
        <v/>
      </c>
      <c r="AH68" t="str">
        <f>IF(ISERR(SEARCH(AH$1,Data!$H69)),"",";"&amp;AH$1&amp;";")</f>
        <v/>
      </c>
      <c r="AI68" t="str">
        <f>IF(ISERR(SEARCH(AI$1,Data!$H69)),"",";"&amp;AI$1&amp;";")</f>
        <v/>
      </c>
      <c r="AJ68" t="str">
        <f>IF(ISERR(SEARCH(AJ$1,Data!$H69)),"",";"&amp;AJ$1&amp;";")</f>
        <v/>
      </c>
      <c r="AK68" t="str">
        <f>IF(ISERR(SEARCH(AK$1,Data!$H69)),"",";"&amp;AK$1&amp;";")</f>
        <v/>
      </c>
      <c r="AL68" t="str">
        <f>IF(ISERR(SEARCH(AL$1,Data!$H69)),"",";"&amp;AL$1&amp;";")</f>
        <v/>
      </c>
      <c r="AM68" t="str">
        <f>IF(ISERR(SEARCH(AM$1,Data!$H69)),"",";"&amp;AM$1&amp;";")</f>
        <v/>
      </c>
      <c r="AN68" t="str">
        <f>IF(ISERR(SEARCH(AN$1,Data!$H69)),"",";"&amp;AN$1&amp;";")</f>
        <v/>
      </c>
      <c r="AO68" t="str">
        <f>IF(ISERR(SEARCH(AO$1,Data!$H69)),"",";"&amp;AO$1&amp;";")</f>
        <v/>
      </c>
      <c r="AP68" t="str">
        <f>IF(ISERR(SEARCH(AP$1,Data!$H69)),"",";"&amp;AP$1&amp;";")</f>
        <v/>
      </c>
      <c r="AQ68" t="str">
        <f>IF(ISERR(SEARCH(AQ$1,Data!$H69)),"",";"&amp;AQ$1&amp;";")</f>
        <v/>
      </c>
      <c r="AR68" t="str">
        <f>IF(ISERR(SEARCH(AR$1,Data!$H69)),"",";"&amp;AR$1&amp;";")</f>
        <v/>
      </c>
      <c r="AS68" t="str">
        <f>IF(ISERR(SEARCH(AS$1,Data!$H69)),"",";"&amp;AS$1&amp;";")</f>
        <v/>
      </c>
      <c r="AT68" t="str">
        <f>IF(ISERR(SEARCH(AT$1,Data!$H69)),"",";"&amp;AT$1&amp;";")</f>
        <v/>
      </c>
      <c r="AU68" t="str">
        <f>IF(ISERR(SEARCH(AU$1,Data!$H69)),"",";"&amp;AU$1&amp;";")</f>
        <v/>
      </c>
      <c r="AV68" t="str">
        <f>IF(ISERR(SEARCH(AV$1,Data!$H69)),"",";"&amp;AV$1&amp;";")</f>
        <v/>
      </c>
      <c r="AW68" t="str">
        <f>IF(ISERR(SEARCH(AW$1,Data!$H69)),"",";"&amp;AW$1&amp;";")</f>
        <v/>
      </c>
      <c r="AX68" t="str">
        <f>IF(ISERR(SEARCH(AX$1,Data!$H69)),"",";"&amp;AX$1&amp;";")</f>
        <v/>
      </c>
      <c r="AY68" t="str">
        <f>IF(ISERR(SEARCH(AY$1,Data!$H69)),"",";"&amp;AY$1&amp;";")</f>
        <v/>
      </c>
      <c r="AZ68" t="str">
        <f>IF(ISERR(SEARCH(AZ$1,Data!$H69)),"",";"&amp;AZ$1&amp;";")</f>
        <v/>
      </c>
      <c r="BA68" t="str">
        <f>IF(ISERR(SEARCH(BA$1,Data!$H69)),"",";"&amp;BA$1&amp;";")</f>
        <v/>
      </c>
      <c r="BB68" t="str">
        <f>IF(ISERR(SEARCH(BB$1,Data!$H69)),"",";"&amp;BB$1&amp;";")</f>
        <v/>
      </c>
      <c r="BC68" t="str">
        <f>IF(ISERR(SEARCH(BC$1,Data!$H69)),"",";"&amp;BC$1&amp;";")</f>
        <v/>
      </c>
      <c r="BD68" t="str">
        <f>IF(ISERR(SEARCH(BD$1,Data!$H69)),"",";"&amp;BD$1&amp;";")</f>
        <v/>
      </c>
      <c r="BE68" t="str">
        <f>IF(ISERR(SEARCH(BE$1,Data!$H69)),"",";"&amp;BE$1&amp;";")</f>
        <v/>
      </c>
      <c r="BF68" t="str">
        <f>IF(ISERR(SEARCH(BF$1,Data!$H69)),"",";"&amp;BF$1&amp;";")</f>
        <v/>
      </c>
      <c r="BG68" t="str">
        <f>IF(ISERR(SEARCH(BG$1,Data!$H69)),"",";"&amp;BG$1&amp;";")</f>
        <v/>
      </c>
      <c r="BH68" t="str">
        <f>IF(ISERR(SEARCH(BH$1,Data!$H69)),"",";"&amp;BH$1&amp;";")</f>
        <v/>
      </c>
      <c r="BI68" t="str">
        <f>IF(ISERR(SEARCH(BI$1,Data!$H69)),"",";"&amp;BI$1&amp;";")</f>
        <v/>
      </c>
      <c r="BJ68" t="str">
        <f>IF(ISERR(SEARCH(BJ$1,Data!$H69)),"",";"&amp;BJ$1&amp;";")</f>
        <v/>
      </c>
      <c r="BK68" t="str">
        <f>IF(ISERR(SEARCH(BK$1,Data!$H69)),"",";"&amp;BK$1&amp;";")</f>
        <v/>
      </c>
      <c r="BL68" t="str">
        <f>IF(ISERR(SEARCH(BL$1,Data!$H69)),"",";"&amp;BL$1&amp;";")</f>
        <v/>
      </c>
      <c r="BM68" t="str">
        <f>IF(ISERR(SEARCH(BM$1,Data!$H69)),"",";"&amp;BM$1&amp;";")</f>
        <v/>
      </c>
      <c r="BN68" t="str">
        <f>IF(ISERR(SEARCH(BN$1,Data!$H69)),"",";"&amp;BN$1&amp;";")</f>
        <v/>
      </c>
      <c r="BO68" t="str">
        <f>IF(ISERR(SEARCH(BO$1,Data!$H69)),"",";"&amp;BO$1&amp;";")</f>
        <v/>
      </c>
      <c r="BP68" t="str">
        <f>IF(ISERR(SEARCH(BP$1,Data!$H69)),"",";"&amp;BP$1&amp;";")</f>
        <v/>
      </c>
      <c r="BQ68" t="str">
        <f>IF(ISERR(SEARCH(BQ$1,Data!$H69)),"",";"&amp;BQ$1&amp;";")</f>
        <v/>
      </c>
      <c r="BR68" t="str">
        <f>IF(ISERR(SEARCH(BR$1,Data!$H69)),"",";"&amp;BR$1&amp;";")</f>
        <v/>
      </c>
      <c r="BS68" t="str">
        <f>IF(ISERR(SEARCH(BS$1,Data!$H69)),"",";"&amp;BS$1&amp;";")</f>
        <v/>
      </c>
      <c r="BT68" t="str">
        <f>IF(ISERR(SEARCH(BT$1,Data!$H69)),"",";"&amp;BT$1&amp;";")</f>
        <v/>
      </c>
      <c r="BU68" t="str">
        <f>IF(ISERR(SEARCH(BU$1,Data!$H69)),"",";"&amp;BU$1&amp;";")</f>
        <v/>
      </c>
      <c r="BV68" t="str">
        <f>IF(ISERR(SEARCH(BV$1,Data!$H69)),"",";"&amp;BV$1&amp;";")</f>
        <v/>
      </c>
      <c r="BW68" t="str">
        <f>IF(ISERR(SEARCH(BW$1,Data!$H69)),"",";"&amp;BW$1&amp;";")</f>
        <v/>
      </c>
      <c r="BX68" t="str">
        <f>IF(ISERR(SEARCH(BX$1,Data!$H69)),"",";"&amp;BX$1&amp;";")</f>
        <v/>
      </c>
      <c r="BY68" t="str">
        <f>IF(ISERR(SEARCH(BY$1,Data!$H69)),"",";"&amp;BY$1&amp;";")</f>
        <v/>
      </c>
      <c r="BZ68" t="str">
        <f>IF(ISERR(SEARCH(BZ$1,Data!$H69)),"",";"&amp;BZ$1&amp;";")</f>
        <v/>
      </c>
      <c r="CA68" t="str">
        <f>IF(ISERR(SEARCH(CA$1,Data!$H69)),"",";"&amp;CA$1&amp;";")</f>
        <v/>
      </c>
      <c r="CB68" t="str">
        <f>IF(ISERR(SEARCH(CB$1,Data!$H69)),"",";"&amp;CB$1&amp;";")</f>
        <v/>
      </c>
      <c r="CC68" t="str">
        <f>IF(ISERR(SEARCH(CC$1,Data!$H69)),"",";"&amp;CC$1&amp;";")</f>
        <v/>
      </c>
      <c r="CD68" t="str">
        <f>IF(ISERR(SEARCH(CD$1,Data!$H69)),"",";"&amp;CD$1&amp;";")</f>
        <v/>
      </c>
      <c r="CE68" t="str">
        <f>IF(ISERR(SEARCH(CE$1,Data!$H69)),"",";"&amp;CE$1&amp;";")</f>
        <v/>
      </c>
      <c r="CF68" t="str">
        <f>IF(ISERR(SEARCH(CF$1,Data!$H69)),"",";"&amp;CF$1&amp;";")</f>
        <v/>
      </c>
      <c r="CG68" t="str">
        <f>IF(ISERR(SEARCH(CG$1,Data!$H69)),"",";"&amp;CG$1&amp;";")</f>
        <v/>
      </c>
      <c r="CH68" t="str">
        <f>IF(ISERR(SEARCH(CH$1,Data!$H69)),"",";"&amp;CH$1&amp;";")</f>
        <v/>
      </c>
      <c r="CI68" t="str">
        <f>IF(ISERR(SEARCH(CI$1,Data!$H69)),"",";"&amp;CI$1&amp;";")</f>
        <v/>
      </c>
      <c r="CJ68" t="str">
        <f>IF(ISERR(SEARCH(CJ$1,Data!$H69)),"",";"&amp;CJ$1&amp;";")</f>
        <v/>
      </c>
      <c r="CK68" t="str">
        <f>IF(ISERR(SEARCH(CK$1,Data!$H69)),"",";"&amp;CK$1&amp;";")</f>
        <v/>
      </c>
      <c r="CL68" t="str">
        <f>IF(ISERR(SEARCH(CL$1,Data!$H69)),"",";"&amp;CL$1&amp;";")</f>
        <v/>
      </c>
      <c r="CM68" t="str">
        <f>IF(ISERR(SEARCH(CM$1,Data!$H69)),"",";"&amp;CM$1&amp;";")</f>
        <v/>
      </c>
      <c r="CN68" t="str">
        <f>IF(ISERR(SEARCH(CN$1,Data!$H69)),"",";"&amp;CN$1&amp;";")</f>
        <v/>
      </c>
      <c r="CO68" t="str">
        <f>IF(ISERR(SEARCH(CO$1,Data!$H69)),"",";"&amp;CO$1&amp;";")</f>
        <v/>
      </c>
      <c r="CP68" t="str">
        <f>IF(ISERR(SEARCH(CP$1,Data!$H69)),"",";"&amp;CP$1&amp;";")</f>
        <v/>
      </c>
      <c r="CQ68" t="str">
        <f>IF(ISERR(SEARCH(CQ$1,Data!$H69)),"",";"&amp;CQ$1&amp;";")</f>
        <v/>
      </c>
      <c r="CR68" t="str">
        <f>IF(ISERR(SEARCH(CR$1,Data!$H69)),"",";"&amp;CR$1&amp;";")</f>
        <v/>
      </c>
      <c r="CS68" t="str">
        <f>IF(ISERR(SEARCH(CS$1,Data!$H69)),"",";"&amp;CS$1&amp;";")</f>
        <v/>
      </c>
      <c r="CT68" t="str">
        <f>IF(ISERR(SEARCH(CT$1,Data!$H69)),"",";"&amp;CT$1&amp;";")</f>
        <v/>
      </c>
      <c r="CU68" t="str">
        <f>IF(ISERR(SEARCH(CU$1,Data!$H69)),"",";"&amp;CU$1&amp;";")</f>
        <v/>
      </c>
      <c r="CV68" t="str">
        <f>IF(ISERR(SEARCH(CV$1,Data!$H69)),"",";"&amp;CV$1&amp;";")</f>
        <v/>
      </c>
      <c r="CW68" t="str">
        <f>IF(ISERR(SEARCH(CW$1,Data!$H69)),"",";"&amp;CW$1&amp;";")</f>
        <v/>
      </c>
      <c r="CX68" t="str">
        <f>IF(ISERR(SEARCH(CX$1,Data!$H69)),"",";"&amp;CX$1&amp;";")</f>
        <v/>
      </c>
      <c r="CY68" t="str">
        <f>IF(ISERR(SEARCH(CY$1,Data!$H69)),"",";"&amp;CY$1&amp;";")</f>
        <v/>
      </c>
      <c r="CZ68" t="str">
        <f>IF(ISERR(SEARCH(CZ$1,Data!$H69)),"",";"&amp;CZ$1&amp;";")</f>
        <v/>
      </c>
      <c r="DA68" t="str">
        <f>IF(ISERR(SEARCH(DA$1,Data!$H69)),"",";"&amp;DA$1&amp;";")</f>
        <v/>
      </c>
      <c r="DB68" t="str">
        <f>IF(ISERR(SEARCH(DB$1,Data!$H69)),"",";"&amp;DB$1&amp;";")</f>
        <v/>
      </c>
      <c r="DC68" t="str">
        <f>IF(ISERR(SEARCH(DC$1,Data!$H69)),"",";"&amp;DC$1&amp;";")</f>
        <v/>
      </c>
      <c r="DD68" t="str">
        <f>IF(ISERR(SEARCH(DD$1,Data!$H69)),"",";"&amp;DD$1&amp;";")</f>
        <v/>
      </c>
      <c r="DE68" t="str">
        <f>IF(ISERR(SEARCH(DE$1,Data!$H69)),"",";"&amp;DE$1&amp;";")</f>
        <v/>
      </c>
      <c r="DF68" t="str">
        <f>IF(ISERR(SEARCH(DF$1,Data!$H69)),"",";"&amp;DF$1&amp;";")</f>
        <v/>
      </c>
      <c r="DG68" t="str">
        <f>IF(ISERR(SEARCH(DG$1,Data!$H69)),"",";"&amp;DG$1&amp;";")</f>
        <v/>
      </c>
      <c r="DH68" t="str">
        <f>IF(ISERR(SEARCH(DH$1,Data!$H69)),"",";"&amp;DH$1&amp;";")</f>
        <v/>
      </c>
      <c r="DI68" t="str">
        <f>IF(ISERR(SEARCH(DI$1,Data!$H69)),"",";"&amp;DI$1&amp;";")</f>
        <v/>
      </c>
      <c r="DJ68" t="str">
        <f>IF(ISERR(SEARCH(DJ$1,Data!$H69)),"",";"&amp;DJ$1&amp;";")</f>
        <v/>
      </c>
      <c r="DK68" t="str">
        <f>IF(ISERR(SEARCH(DK$1,Data!$H69)),"",";"&amp;DK$1&amp;";")</f>
        <v/>
      </c>
      <c r="DL68" t="str">
        <f>IF(ISERR(SEARCH(DL$1,Data!$H69)),"",";"&amp;DL$1&amp;";")</f>
        <v/>
      </c>
      <c r="DM68" t="str">
        <f>IF(ISERR(SEARCH(DM$1,Data!$H69)),"",";"&amp;DM$1&amp;";")</f>
        <v/>
      </c>
      <c r="DN68" t="str">
        <f>IF(ISERR(SEARCH(DN$1,Data!$H69)),"",";"&amp;DN$1&amp;";")</f>
        <v/>
      </c>
      <c r="DO68" t="str">
        <f>IF(ISERR(SEARCH(DO$1,Data!$H69)),"",";"&amp;DO$1&amp;";")</f>
        <v/>
      </c>
      <c r="DP68" t="str">
        <f>IF(ISERR(SEARCH(DP$1,Data!$H69)),"",";"&amp;DP$1&amp;";")</f>
        <v/>
      </c>
      <c r="DQ68" t="str">
        <f>IF(ISERR(SEARCH(DQ$1,Data!$H69)),"",";"&amp;DQ$1&amp;";")</f>
        <v/>
      </c>
      <c r="DR68" t="str">
        <f>IF(ISERR(SEARCH(DR$1,Data!$H69)),"",";"&amp;DR$1&amp;";")</f>
        <v/>
      </c>
      <c r="DS68" t="str">
        <f>IF(ISERR(SEARCH(DS$1,Data!$H69)),"",";"&amp;DS$1&amp;";")</f>
        <v/>
      </c>
      <c r="DT68" t="str">
        <f>IF(ISERR(SEARCH(DT$1,Data!$H69)),"",";"&amp;DT$1&amp;";")</f>
        <v/>
      </c>
      <c r="DU68" t="str">
        <f>IF(ISERR(SEARCH(DU$1,Data!$H69)),"",";"&amp;DU$1&amp;";")</f>
        <v/>
      </c>
    </row>
    <row r="69" spans="1:125" x14ac:dyDescent="0.3">
      <c r="A69" t="str">
        <f>Tableau1[[#This Row],[name]]</f>
        <v>Boba Fett</v>
      </c>
      <c r="B69" t="str">
        <f>IF(ISERROR(Tableau3[[#This Row],[Second semi-colon]]), "", MID(Tableau3[[#This Row],[Concatenation]], 2, Tableau3[[#This Row],[Second semi-colon]]-2))</f>
        <v>Geonosis</v>
      </c>
      <c r="C69">
        <f>SEARCH(" ;",Tableau3[[#This Row],[Concatenation]])</f>
        <v>10</v>
      </c>
      <c r="D69" t="str">
        <f>'Search for homeplanet'!I69&amp; 'Search for homeplanet'!J69&amp; 'Search for homeplanet'!K69&amp; 'Search for homeplanet'!L69&amp; 'Search for homeplanet'!M69&amp; 'Search for homeplanet'!N69&amp; 'Search for homeplanet'!O69&amp; 'Search for homeplanet'!P69&amp; 'Search for homeplanet'!Q69&amp; 'Search for homeplanet'!R69&amp; 'Search for homeplanet'!S69&amp; 'Search for homeplanet'!T69&amp; 'Search for homeplanet'!U69&amp; 'Search for homeplanet'!V69&amp; 'Search for homeplanet'!W69&amp; 'Search for homeplanet'!X69&amp; 'Search for homeplanet'!Y69&amp; 'Search for homeplanet'!Z69&amp; 'Search for homeplanet'!AA69&amp; 'Search for homeplanet'!AB69&amp; 'Search for homeplanet'!AC69&amp; 'Search for homeplanet'!AD69&amp; 'Search for homeplanet'!AE69&amp; 'Search for homeplanet'!AF69&amp; 'Search for homeplanet'!AG69&amp; 'Search for homeplanet'!AH69&amp; 'Search for homeplanet'!AI69&amp; 'Search for homeplanet'!AJ69&amp; 'Search for homeplanet'!AK69&amp; 'Search for homeplanet'!AL69&amp; 'Search for homeplanet'!AM69&amp; 'Search for homeplanet'!AN69&amp; 'Search for homeplanet'!AO69&amp; 'Search for homeplanet'!AP69&amp; 'Search for homeplanet'!AQ69&amp; 'Search for homeplanet'!AR69&amp; 'Search for homeplanet'!AS69&amp; 'Search for homeplanet'!AT69&amp; 'Search for homeplanet'!AU69&amp; 'Search for homeplanet'!AV69&amp; 'Search for homeplanet'!AW69&amp; 'Search for homeplanet'!AX69&amp; 'Search for homeplanet'!AY69&amp; 'Search for homeplanet'!AZ69&amp; 'Search for homeplanet'!BA69&amp; 'Search for homeplanet'!BB69&amp; 'Search for homeplanet'!BC69&amp; 'Search for homeplanet'!BD69&amp; 'Search for homeplanet'!BE69&amp; 'Search for homeplanet'!BF69&amp; 'Search for homeplanet'!BG69&amp; 'Search for homeplanet'!BH69&amp; 'Search for homeplanet'!BI69&amp; 'Search for homeplanet'!BJ69&amp; 'Search for homeplanet'!BK69&amp; 'Search for homeplanet'!BL69&amp; 'Search for homeplanet'!BM69&amp; 'Search for homeplanet'!BN69&amp; 'Search for homeplanet'!BO69&amp; 'Search for homeplanet'!BP69&amp; 'Search for homeplanet'!BQ69&amp; 'Search for homeplanet'!BR69&amp; 'Search for homeplanet'!BS69&amp; 'Search for homeplanet'!BT69&amp; 'Search for homeplanet'!BU69&amp; 'Search for homeplanet'!BV69&amp; 'Search for homeplanet'!BW69&amp; 'Search for homeplanet'!BX69&amp; 'Search for homeplanet'!BY69&amp; 'Search for homeplanet'!BZ69&amp; 'Search for homeplanet'!CA69&amp; 'Search for homeplanet'!CB69&amp; 'Search for homeplanet'!CC69&amp; 'Search for homeplanet'!CD69&amp; 'Search for homeplanet'!CE69&amp; 'Search for homeplanet'!CF69&amp; 'Search for homeplanet'!CG69&amp; 'Search for homeplanet'!CH69&amp; 'Search for homeplanet'!CI69&amp; 'Search for homeplanet'!CJ69&amp; 'Search for homeplanet'!CK69&amp; 'Search for homeplanet'!CL69&amp; 'Search for homeplanet'!CM69&amp; 'Search for homeplanet'!CN69&amp; 'Search for homeplanet'!CO69&amp; 'Search for homeplanet'!CP69&amp; 'Search for homeplanet'!CQ69&amp; 'Search for homeplanet'!CR69&amp; 'Search for homeplanet'!CS69&amp; 'Search for homeplanet'!CT69&amp; 'Search for homeplanet'!CU69&amp; 'Search for homeplanet'!CV69&amp; 'Search for homeplanet'!CW69&amp; 'Search for homeplanet'!CX69&amp; 'Search for homeplanet'!CY69&amp; 'Search for homeplanet'!CZ69&amp; 'Search for homeplanet'!DA69&amp; 'Search for homeplanet'!DB69&amp; 'Search for homeplanet'!DC69&amp; 'Search for homeplanet'!DD69&amp; 'Search for homeplanet'!DE69&amp; 'Search for homeplanet'!DF69&amp; 'Search for homeplanet'!DG69&amp; 'Search for homeplanet'!DH69&amp; 'Search for homeplanet'!DI69&amp; 'Search for homeplanet'!DJ69&amp; 'Search for homeplanet'!DK69&amp; 'Search for homeplanet'!DL69&amp; 'Search for homeplanet'!DM69&amp; 'Search for homeplanet'!DN69&amp; 'Search for homeplanet'!DO69&amp; 'Search for homeplanet'!DP69&amp; 'Search for homeplanet'!DQ69&amp; 'Search for homeplanet'!DR69&amp; 'Search for homeplanet'!DS69&amp; 'Search for homeplanet'!DT69&amp; 'Search for homeplanet'!DU69</f>
        <v>;Geonosis ;</v>
      </c>
      <c r="I69" t="str">
        <f>IF(ISERR(SEARCH(I$1,Data!$H70)),"",";"&amp;I$1&amp;";")</f>
        <v/>
      </c>
      <c r="J69" t="str">
        <f>IF(ISERR(SEARCH(J$1,Data!$H70)),"",";"&amp;J$1&amp;";")</f>
        <v/>
      </c>
      <c r="K69" t="str">
        <f>IF(ISERR(SEARCH(K$1,Data!$H70)),"",";"&amp;K$1&amp;";")</f>
        <v/>
      </c>
      <c r="L69" t="str">
        <f>IF(ISERR(SEARCH(L$1,Data!$H70)),"",";"&amp;L$1&amp;";")</f>
        <v/>
      </c>
      <c r="M69" t="str">
        <f>IF(ISERR(SEARCH(M$1,Data!$H70)),"",";"&amp;M$1&amp;";")</f>
        <v/>
      </c>
      <c r="N69" t="str">
        <f>IF(ISERR(SEARCH(N$1,Data!$H70)),"",";"&amp;N$1&amp;";")</f>
        <v/>
      </c>
      <c r="O69" t="str">
        <f>IF(ISERR(SEARCH(O$1,Data!$H70)),"",";"&amp;O$1&amp;";")</f>
        <v/>
      </c>
      <c r="P69" t="str">
        <f>IF(ISERR(SEARCH(P$1,Data!$H70)),"",";"&amp;P$1&amp;";")</f>
        <v/>
      </c>
      <c r="Q69" t="str">
        <f>IF(ISERR(SEARCH(Q$1,Data!$H70)),"",";"&amp;Q$1&amp;";")</f>
        <v/>
      </c>
      <c r="R69" t="str">
        <f>IF(ISERR(SEARCH(R$1,Data!$H70)),"",";"&amp;R$1&amp;";")</f>
        <v/>
      </c>
      <c r="S69" t="str">
        <f>IF(ISERR(SEARCH(S$1,Data!$H70)),"",";"&amp;S$1&amp;";")</f>
        <v/>
      </c>
      <c r="T69" t="str">
        <f>IF(ISERR(SEARCH(T$1,Data!$H70)),"",";"&amp;T$1&amp;";")</f>
        <v/>
      </c>
      <c r="U69" t="str">
        <f>IF(ISERR(SEARCH(U$1,Data!$H70)),"",";"&amp;U$1&amp;";")</f>
        <v/>
      </c>
      <c r="V69" t="str">
        <f>IF(ISERR(SEARCH(V$1,Data!$H70)),"",";"&amp;V$1&amp;";")</f>
        <v/>
      </c>
      <c r="W69" t="str">
        <f>IF(ISERR(SEARCH(W$1,Data!$H70)),"",";"&amp;W$1&amp;";")</f>
        <v/>
      </c>
      <c r="X69" t="str">
        <f>IF(ISERR(SEARCH(X$1,Data!$H70)),"",";"&amp;X$1&amp;";")</f>
        <v/>
      </c>
      <c r="Y69" t="str">
        <f>IF(ISERR(SEARCH(Y$1,Data!$H70)),"",";"&amp;Y$1&amp;";")</f>
        <v/>
      </c>
      <c r="Z69" t="str">
        <f>IF(ISERR(SEARCH(Z$1,Data!$H70)),"",";"&amp;Z$1&amp;";")</f>
        <v/>
      </c>
      <c r="AA69" t="str">
        <f>IF(ISERR(SEARCH(AA$1,Data!$H70)),"",";"&amp;AA$1&amp;";")</f>
        <v/>
      </c>
      <c r="AB69" t="str">
        <f>IF(ISERR(SEARCH(AB$1,Data!$H70)),"",";"&amp;AB$1&amp;";")</f>
        <v/>
      </c>
      <c r="AC69" t="str">
        <f>IF(ISERR(SEARCH(AC$1,Data!$H70)),"",";"&amp;AC$1&amp;";")</f>
        <v/>
      </c>
      <c r="AD69" t="str">
        <f>IF(ISERR(SEARCH(AD$1,Data!$H70)),"",";"&amp;AD$1&amp;";")</f>
        <v/>
      </c>
      <c r="AE69" t="str">
        <f>IF(ISERR(SEARCH(AE$1,Data!$H70)),"",";"&amp;AE$1&amp;";")</f>
        <v/>
      </c>
      <c r="AF69" t="str">
        <f>IF(ISERR(SEARCH(AF$1,Data!$H70)),"",";"&amp;AF$1&amp;";")</f>
        <v/>
      </c>
      <c r="AG69" t="str">
        <f>IF(ISERR(SEARCH(AG$1,Data!$H70)),"",";"&amp;AG$1&amp;";")</f>
        <v/>
      </c>
      <c r="AH69" t="str">
        <f>IF(ISERR(SEARCH(AH$1,Data!$H70)),"",";"&amp;AH$1&amp;";")</f>
        <v/>
      </c>
      <c r="AI69" t="str">
        <f>IF(ISERR(SEARCH(AI$1,Data!$H70)),"",";"&amp;AI$1&amp;";")</f>
        <v/>
      </c>
      <c r="AJ69" t="str">
        <f>IF(ISERR(SEARCH(AJ$1,Data!$H70)),"",";"&amp;AJ$1&amp;";")</f>
        <v/>
      </c>
      <c r="AK69" t="str">
        <f>IF(ISERR(SEARCH(AK$1,Data!$H70)),"",";"&amp;AK$1&amp;";")</f>
        <v>;Geonosis ;</v>
      </c>
      <c r="AL69" t="str">
        <f>IF(ISERR(SEARCH(AL$1,Data!$H70)),"",";"&amp;AL$1&amp;";")</f>
        <v/>
      </c>
      <c r="AM69" t="str">
        <f>IF(ISERR(SEARCH(AM$1,Data!$H70)),"",";"&amp;AM$1&amp;";")</f>
        <v/>
      </c>
      <c r="AN69" t="str">
        <f>IF(ISERR(SEARCH(AN$1,Data!$H70)),"",";"&amp;AN$1&amp;";")</f>
        <v/>
      </c>
      <c r="AO69" t="str">
        <f>IF(ISERR(SEARCH(AO$1,Data!$H70)),"",";"&amp;AO$1&amp;";")</f>
        <v/>
      </c>
      <c r="AP69" t="str">
        <f>IF(ISERR(SEARCH(AP$1,Data!$H70)),"",";"&amp;AP$1&amp;";")</f>
        <v/>
      </c>
      <c r="AQ69" t="str">
        <f>IF(ISERR(SEARCH(AQ$1,Data!$H70)),"",";"&amp;AQ$1&amp;";")</f>
        <v/>
      </c>
      <c r="AR69" t="str">
        <f>IF(ISERR(SEARCH(AR$1,Data!$H70)),"",";"&amp;AR$1&amp;";")</f>
        <v/>
      </c>
      <c r="AS69" t="str">
        <f>IF(ISERR(SEARCH(AS$1,Data!$H70)),"",";"&amp;AS$1&amp;";")</f>
        <v/>
      </c>
      <c r="AT69" t="str">
        <f>IF(ISERR(SEARCH(AT$1,Data!$H70)),"",";"&amp;AT$1&amp;";")</f>
        <v/>
      </c>
      <c r="AU69" t="str">
        <f>IF(ISERR(SEARCH(AU$1,Data!$H70)),"",";"&amp;AU$1&amp;";")</f>
        <v/>
      </c>
      <c r="AV69" t="str">
        <f>IF(ISERR(SEARCH(AV$1,Data!$H70)),"",";"&amp;AV$1&amp;";")</f>
        <v/>
      </c>
      <c r="AW69" t="str">
        <f>IF(ISERR(SEARCH(AW$1,Data!$H70)),"",";"&amp;AW$1&amp;";")</f>
        <v/>
      </c>
      <c r="AX69" t="str">
        <f>IF(ISERR(SEARCH(AX$1,Data!$H70)),"",";"&amp;AX$1&amp;";")</f>
        <v/>
      </c>
      <c r="AY69" t="str">
        <f>IF(ISERR(SEARCH(AY$1,Data!$H70)),"",";"&amp;AY$1&amp;";")</f>
        <v/>
      </c>
      <c r="AZ69" t="str">
        <f>IF(ISERR(SEARCH(AZ$1,Data!$H70)),"",";"&amp;AZ$1&amp;";")</f>
        <v/>
      </c>
      <c r="BA69" t="str">
        <f>IF(ISERR(SEARCH(BA$1,Data!$H70)),"",";"&amp;BA$1&amp;";")</f>
        <v/>
      </c>
      <c r="BB69" t="str">
        <f>IF(ISERR(SEARCH(BB$1,Data!$H70)),"",";"&amp;BB$1&amp;";")</f>
        <v/>
      </c>
      <c r="BC69" t="str">
        <f>IF(ISERR(SEARCH(BC$1,Data!$H70)),"",";"&amp;BC$1&amp;";")</f>
        <v/>
      </c>
      <c r="BD69" t="str">
        <f>IF(ISERR(SEARCH(BD$1,Data!$H70)),"",";"&amp;BD$1&amp;";")</f>
        <v/>
      </c>
      <c r="BE69" t="str">
        <f>IF(ISERR(SEARCH(BE$1,Data!$H70)),"",";"&amp;BE$1&amp;";")</f>
        <v/>
      </c>
      <c r="BF69" t="str">
        <f>IF(ISERR(SEARCH(BF$1,Data!$H70)),"",";"&amp;BF$1&amp;";")</f>
        <v/>
      </c>
      <c r="BG69" t="str">
        <f>IF(ISERR(SEARCH(BG$1,Data!$H70)),"",";"&amp;BG$1&amp;";")</f>
        <v/>
      </c>
      <c r="BH69" t="str">
        <f>IF(ISERR(SEARCH(BH$1,Data!$H70)),"",";"&amp;BH$1&amp;";")</f>
        <v/>
      </c>
      <c r="BI69" t="str">
        <f>IF(ISERR(SEARCH(BI$1,Data!$H70)),"",";"&amp;BI$1&amp;";")</f>
        <v/>
      </c>
      <c r="BJ69" t="str">
        <f>IF(ISERR(SEARCH(BJ$1,Data!$H70)),"",";"&amp;BJ$1&amp;";")</f>
        <v/>
      </c>
      <c r="BK69" t="str">
        <f>IF(ISERR(SEARCH(BK$1,Data!$H70)),"",";"&amp;BK$1&amp;";")</f>
        <v/>
      </c>
      <c r="BL69" t="str">
        <f>IF(ISERR(SEARCH(BL$1,Data!$H70)),"",";"&amp;BL$1&amp;";")</f>
        <v/>
      </c>
      <c r="BM69" t="str">
        <f>IF(ISERR(SEARCH(BM$1,Data!$H70)),"",";"&amp;BM$1&amp;";")</f>
        <v/>
      </c>
      <c r="BN69" t="str">
        <f>IF(ISERR(SEARCH(BN$1,Data!$H70)),"",";"&amp;BN$1&amp;";")</f>
        <v/>
      </c>
      <c r="BO69" t="str">
        <f>IF(ISERR(SEARCH(BO$1,Data!$H70)),"",";"&amp;BO$1&amp;";")</f>
        <v/>
      </c>
      <c r="BP69" t="str">
        <f>IF(ISERR(SEARCH(BP$1,Data!$H70)),"",";"&amp;BP$1&amp;";")</f>
        <v/>
      </c>
      <c r="BQ69" t="str">
        <f>IF(ISERR(SEARCH(BQ$1,Data!$H70)),"",";"&amp;BQ$1&amp;";")</f>
        <v/>
      </c>
      <c r="BR69" t="str">
        <f>IF(ISERR(SEARCH(BR$1,Data!$H70)),"",";"&amp;BR$1&amp;";")</f>
        <v/>
      </c>
      <c r="BS69" t="str">
        <f>IF(ISERR(SEARCH(BS$1,Data!$H70)),"",";"&amp;BS$1&amp;";")</f>
        <v/>
      </c>
      <c r="BT69" t="str">
        <f>IF(ISERR(SEARCH(BT$1,Data!$H70)),"",";"&amp;BT$1&amp;";")</f>
        <v/>
      </c>
      <c r="BU69" t="str">
        <f>IF(ISERR(SEARCH(BU$1,Data!$H70)),"",";"&amp;BU$1&amp;";")</f>
        <v/>
      </c>
      <c r="BV69" t="str">
        <f>IF(ISERR(SEARCH(BV$1,Data!$H70)),"",";"&amp;BV$1&amp;";")</f>
        <v/>
      </c>
      <c r="BW69" t="str">
        <f>IF(ISERR(SEARCH(BW$1,Data!$H70)),"",";"&amp;BW$1&amp;";")</f>
        <v/>
      </c>
      <c r="BX69" t="str">
        <f>IF(ISERR(SEARCH(BX$1,Data!$H70)),"",";"&amp;BX$1&amp;";")</f>
        <v/>
      </c>
      <c r="BY69" t="str">
        <f>IF(ISERR(SEARCH(BY$1,Data!$H70)),"",";"&amp;BY$1&amp;";")</f>
        <v/>
      </c>
      <c r="BZ69" t="str">
        <f>IF(ISERR(SEARCH(BZ$1,Data!$H70)),"",";"&amp;BZ$1&amp;";")</f>
        <v/>
      </c>
      <c r="CA69" t="str">
        <f>IF(ISERR(SEARCH(CA$1,Data!$H70)),"",";"&amp;CA$1&amp;";")</f>
        <v/>
      </c>
      <c r="CB69" t="str">
        <f>IF(ISERR(SEARCH(CB$1,Data!$H70)),"",";"&amp;CB$1&amp;";")</f>
        <v/>
      </c>
      <c r="CC69" t="str">
        <f>IF(ISERR(SEARCH(CC$1,Data!$H70)),"",";"&amp;CC$1&amp;";")</f>
        <v/>
      </c>
      <c r="CD69" t="str">
        <f>IF(ISERR(SEARCH(CD$1,Data!$H70)),"",";"&amp;CD$1&amp;";")</f>
        <v/>
      </c>
      <c r="CE69" t="str">
        <f>IF(ISERR(SEARCH(CE$1,Data!$H70)),"",";"&amp;CE$1&amp;";")</f>
        <v/>
      </c>
      <c r="CF69" t="str">
        <f>IF(ISERR(SEARCH(CF$1,Data!$H70)),"",";"&amp;CF$1&amp;";")</f>
        <v/>
      </c>
      <c r="CG69" t="str">
        <f>IF(ISERR(SEARCH(CG$1,Data!$H70)),"",";"&amp;CG$1&amp;";")</f>
        <v/>
      </c>
      <c r="CH69" t="str">
        <f>IF(ISERR(SEARCH(CH$1,Data!$H70)),"",";"&amp;CH$1&amp;";")</f>
        <v/>
      </c>
      <c r="CI69" t="str">
        <f>IF(ISERR(SEARCH(CI$1,Data!$H70)),"",";"&amp;CI$1&amp;";")</f>
        <v/>
      </c>
      <c r="CJ69" t="str">
        <f>IF(ISERR(SEARCH(CJ$1,Data!$H70)),"",";"&amp;CJ$1&amp;";")</f>
        <v/>
      </c>
      <c r="CK69" t="str">
        <f>IF(ISERR(SEARCH(CK$1,Data!$H70)),"",";"&amp;CK$1&amp;";")</f>
        <v/>
      </c>
      <c r="CL69" t="str">
        <f>IF(ISERR(SEARCH(CL$1,Data!$H70)),"",";"&amp;CL$1&amp;";")</f>
        <v/>
      </c>
      <c r="CM69" t="str">
        <f>IF(ISERR(SEARCH(CM$1,Data!$H70)),"",";"&amp;CM$1&amp;";")</f>
        <v/>
      </c>
      <c r="CN69" t="str">
        <f>IF(ISERR(SEARCH(CN$1,Data!$H70)),"",";"&amp;CN$1&amp;";")</f>
        <v/>
      </c>
      <c r="CO69" t="str">
        <f>IF(ISERR(SEARCH(CO$1,Data!$H70)),"",";"&amp;CO$1&amp;";")</f>
        <v/>
      </c>
      <c r="CP69" t="str">
        <f>IF(ISERR(SEARCH(CP$1,Data!$H70)),"",";"&amp;CP$1&amp;";")</f>
        <v/>
      </c>
      <c r="CQ69" t="str">
        <f>IF(ISERR(SEARCH(CQ$1,Data!$H70)),"",";"&amp;CQ$1&amp;";")</f>
        <v/>
      </c>
      <c r="CR69" t="str">
        <f>IF(ISERR(SEARCH(CR$1,Data!$H70)),"",";"&amp;CR$1&amp;";")</f>
        <v/>
      </c>
      <c r="CS69" t="str">
        <f>IF(ISERR(SEARCH(CS$1,Data!$H70)),"",";"&amp;CS$1&amp;";")</f>
        <v/>
      </c>
      <c r="CT69" t="str">
        <f>IF(ISERR(SEARCH(CT$1,Data!$H70)),"",";"&amp;CT$1&amp;";")</f>
        <v/>
      </c>
      <c r="CU69" t="str">
        <f>IF(ISERR(SEARCH(CU$1,Data!$H70)),"",";"&amp;CU$1&amp;";")</f>
        <v/>
      </c>
      <c r="CV69" t="str">
        <f>IF(ISERR(SEARCH(CV$1,Data!$H70)),"",";"&amp;CV$1&amp;";")</f>
        <v/>
      </c>
      <c r="CW69" t="str">
        <f>IF(ISERR(SEARCH(CW$1,Data!$H70)),"",";"&amp;CW$1&amp;";")</f>
        <v/>
      </c>
      <c r="CX69" t="str">
        <f>IF(ISERR(SEARCH(CX$1,Data!$H70)),"",";"&amp;CX$1&amp;";")</f>
        <v/>
      </c>
      <c r="CY69" t="str">
        <f>IF(ISERR(SEARCH(CY$1,Data!$H70)),"",";"&amp;CY$1&amp;";")</f>
        <v/>
      </c>
      <c r="CZ69" t="str">
        <f>IF(ISERR(SEARCH(CZ$1,Data!$H70)),"",";"&amp;CZ$1&amp;";")</f>
        <v/>
      </c>
      <c r="DA69" t="str">
        <f>IF(ISERR(SEARCH(DA$1,Data!$H70)),"",";"&amp;DA$1&amp;";")</f>
        <v/>
      </c>
      <c r="DB69" t="str">
        <f>IF(ISERR(SEARCH(DB$1,Data!$H70)),"",";"&amp;DB$1&amp;";")</f>
        <v/>
      </c>
      <c r="DC69" t="str">
        <f>IF(ISERR(SEARCH(DC$1,Data!$H70)),"",";"&amp;DC$1&amp;";")</f>
        <v/>
      </c>
      <c r="DD69" t="str">
        <f>IF(ISERR(SEARCH(DD$1,Data!$H70)),"",";"&amp;DD$1&amp;";")</f>
        <v/>
      </c>
      <c r="DE69" t="str">
        <f>IF(ISERR(SEARCH(DE$1,Data!$H70)),"",";"&amp;DE$1&amp;";")</f>
        <v/>
      </c>
      <c r="DF69" t="str">
        <f>IF(ISERR(SEARCH(DF$1,Data!$H70)),"",";"&amp;DF$1&amp;";")</f>
        <v/>
      </c>
      <c r="DG69" t="str">
        <f>IF(ISERR(SEARCH(DG$1,Data!$H70)),"",";"&amp;DG$1&amp;";")</f>
        <v/>
      </c>
      <c r="DH69" t="str">
        <f>IF(ISERR(SEARCH(DH$1,Data!$H70)),"",";"&amp;DH$1&amp;";")</f>
        <v/>
      </c>
      <c r="DI69" t="str">
        <f>IF(ISERR(SEARCH(DI$1,Data!$H70)),"",";"&amp;DI$1&amp;";")</f>
        <v/>
      </c>
      <c r="DJ69" t="str">
        <f>IF(ISERR(SEARCH(DJ$1,Data!$H70)),"",";"&amp;DJ$1&amp;";")</f>
        <v/>
      </c>
      <c r="DK69" t="str">
        <f>IF(ISERR(SEARCH(DK$1,Data!$H70)),"",";"&amp;DK$1&amp;";")</f>
        <v/>
      </c>
      <c r="DL69" t="str">
        <f>IF(ISERR(SEARCH(DL$1,Data!$H70)),"",";"&amp;DL$1&amp;";")</f>
        <v/>
      </c>
      <c r="DM69" t="str">
        <f>IF(ISERR(SEARCH(DM$1,Data!$H70)),"",";"&amp;DM$1&amp;";")</f>
        <v/>
      </c>
      <c r="DN69" t="str">
        <f>IF(ISERR(SEARCH(DN$1,Data!$H70)),"",";"&amp;DN$1&amp;";")</f>
        <v/>
      </c>
      <c r="DO69" t="str">
        <f>IF(ISERR(SEARCH(DO$1,Data!$H70)),"",";"&amp;DO$1&amp;";")</f>
        <v/>
      </c>
      <c r="DP69" t="str">
        <f>IF(ISERR(SEARCH(DP$1,Data!$H70)),"",";"&amp;DP$1&amp;";")</f>
        <v/>
      </c>
      <c r="DQ69" t="str">
        <f>IF(ISERR(SEARCH(DQ$1,Data!$H70)),"",";"&amp;DQ$1&amp;";")</f>
        <v/>
      </c>
      <c r="DR69" t="str">
        <f>IF(ISERR(SEARCH(DR$1,Data!$H70)),"",";"&amp;DR$1&amp;";")</f>
        <v/>
      </c>
      <c r="DS69" t="str">
        <f>IF(ISERR(SEARCH(DS$1,Data!$H70)),"",";"&amp;DS$1&amp;";")</f>
        <v/>
      </c>
      <c r="DT69" t="str">
        <f>IF(ISERR(SEARCH(DT$1,Data!$H70)),"",";"&amp;DT$1&amp;";")</f>
        <v/>
      </c>
      <c r="DU69" t="str">
        <f>IF(ISERR(SEARCH(DU$1,Data!$H70)),"",";"&amp;DU$1&amp;";")</f>
        <v/>
      </c>
    </row>
    <row r="70" spans="1:125" x14ac:dyDescent="0.3">
      <c r="A70" t="str">
        <f>Tableau1[[#This Row],[name]]</f>
        <v>Jango Fett</v>
      </c>
      <c r="B70" t="str">
        <f>IF(ISERROR(Tableau3[[#This Row],[Second semi-colon]]), "", MID(Tableau3[[#This Row],[Concatenation]], 2, Tableau3[[#This Row],[Second semi-colon]]-2))</f>
        <v/>
      </c>
      <c r="C70" t="e">
        <f>SEARCH(" ;",Tableau3[[#This Row],[Concatenation]])</f>
        <v>#VALUE!</v>
      </c>
      <c r="D70" t="str">
        <f>'Search for homeplanet'!I70&amp; 'Search for homeplanet'!J70&amp; 'Search for homeplanet'!K70&amp; 'Search for homeplanet'!L70&amp; 'Search for homeplanet'!M70&amp; 'Search for homeplanet'!N70&amp; 'Search for homeplanet'!O70&amp; 'Search for homeplanet'!P70&amp; 'Search for homeplanet'!Q70&amp; 'Search for homeplanet'!R70&amp; 'Search for homeplanet'!S70&amp; 'Search for homeplanet'!T70&amp; 'Search for homeplanet'!U70&amp; 'Search for homeplanet'!V70&amp; 'Search for homeplanet'!W70&amp; 'Search for homeplanet'!X70&amp; 'Search for homeplanet'!Y70&amp; 'Search for homeplanet'!Z70&amp; 'Search for homeplanet'!AA70&amp; 'Search for homeplanet'!AB70&amp; 'Search for homeplanet'!AC70&amp; 'Search for homeplanet'!AD70&amp; 'Search for homeplanet'!AE70&amp; 'Search for homeplanet'!AF70&amp; 'Search for homeplanet'!AG70&amp; 'Search for homeplanet'!AH70&amp; 'Search for homeplanet'!AI70&amp; 'Search for homeplanet'!AJ70&amp; 'Search for homeplanet'!AK70&amp; 'Search for homeplanet'!AL70&amp; 'Search for homeplanet'!AM70&amp; 'Search for homeplanet'!AN70&amp; 'Search for homeplanet'!AO70&amp; 'Search for homeplanet'!AP70&amp; 'Search for homeplanet'!AQ70&amp; 'Search for homeplanet'!AR70&amp; 'Search for homeplanet'!AS70&amp; 'Search for homeplanet'!AT70&amp; 'Search for homeplanet'!AU70&amp; 'Search for homeplanet'!AV70&amp; 'Search for homeplanet'!AW70&amp; 'Search for homeplanet'!AX70&amp; 'Search for homeplanet'!AY70&amp; 'Search for homeplanet'!AZ70&amp; 'Search for homeplanet'!BA70&amp; 'Search for homeplanet'!BB70&amp; 'Search for homeplanet'!BC70&amp; 'Search for homeplanet'!BD70&amp; 'Search for homeplanet'!BE70&amp; 'Search for homeplanet'!BF70&amp; 'Search for homeplanet'!BG70&amp; 'Search for homeplanet'!BH70&amp; 'Search for homeplanet'!BI70&amp; 'Search for homeplanet'!BJ70&amp; 'Search for homeplanet'!BK70&amp; 'Search for homeplanet'!BL70&amp; 'Search for homeplanet'!BM70&amp; 'Search for homeplanet'!BN70&amp; 'Search for homeplanet'!BO70&amp; 'Search for homeplanet'!BP70&amp; 'Search for homeplanet'!BQ70&amp; 'Search for homeplanet'!BR70&amp; 'Search for homeplanet'!BS70&amp; 'Search for homeplanet'!BT70&amp; 'Search for homeplanet'!BU70&amp; 'Search for homeplanet'!BV70&amp; 'Search for homeplanet'!BW70&amp; 'Search for homeplanet'!BX70&amp; 'Search for homeplanet'!BY70&amp; 'Search for homeplanet'!BZ70&amp; 'Search for homeplanet'!CA70&amp; 'Search for homeplanet'!CB70&amp; 'Search for homeplanet'!CC70&amp; 'Search for homeplanet'!CD70&amp; 'Search for homeplanet'!CE70&amp; 'Search for homeplanet'!CF70&amp; 'Search for homeplanet'!CG70&amp; 'Search for homeplanet'!CH70&amp; 'Search for homeplanet'!CI70&amp; 'Search for homeplanet'!CJ70&amp; 'Search for homeplanet'!CK70&amp; 'Search for homeplanet'!CL70&amp; 'Search for homeplanet'!CM70&amp; 'Search for homeplanet'!CN70&amp; 'Search for homeplanet'!CO70&amp; 'Search for homeplanet'!CP70&amp; 'Search for homeplanet'!CQ70&amp; 'Search for homeplanet'!CR70&amp; 'Search for homeplanet'!CS70&amp; 'Search for homeplanet'!CT70&amp; 'Search for homeplanet'!CU70&amp; 'Search for homeplanet'!CV70&amp; 'Search for homeplanet'!CW70&amp; 'Search for homeplanet'!CX70&amp; 'Search for homeplanet'!CY70&amp; 'Search for homeplanet'!CZ70&amp; 'Search for homeplanet'!DA70&amp; 'Search for homeplanet'!DB70&amp; 'Search for homeplanet'!DC70&amp; 'Search for homeplanet'!DD70&amp; 'Search for homeplanet'!DE70&amp; 'Search for homeplanet'!DF70&amp; 'Search for homeplanet'!DG70&amp; 'Search for homeplanet'!DH70&amp; 'Search for homeplanet'!DI70&amp; 'Search for homeplanet'!DJ70&amp; 'Search for homeplanet'!DK70&amp; 'Search for homeplanet'!DL70&amp; 'Search for homeplanet'!DM70&amp; 'Search for homeplanet'!DN70&amp; 'Search for homeplanet'!DO70&amp; 'Search for homeplanet'!DP70&amp; 'Search for homeplanet'!DQ70&amp; 'Search for homeplanet'!DR70&amp; 'Search for homeplanet'!DS70&amp; 'Search for homeplanet'!DT70&amp; 'Search for homeplanet'!DU70</f>
        <v/>
      </c>
      <c r="I70" t="str">
        <f>IF(ISERR(SEARCH(I$1,Data!$H71)),"",";"&amp;I$1&amp;";")</f>
        <v/>
      </c>
      <c r="J70" t="str">
        <f>IF(ISERR(SEARCH(J$1,Data!$H71)),"",";"&amp;J$1&amp;";")</f>
        <v/>
      </c>
      <c r="K70" t="str">
        <f>IF(ISERR(SEARCH(K$1,Data!$H71)),"",";"&amp;K$1&amp;";")</f>
        <v/>
      </c>
      <c r="L70" t="str">
        <f>IF(ISERR(SEARCH(L$1,Data!$H71)),"",";"&amp;L$1&amp;";")</f>
        <v/>
      </c>
      <c r="M70" t="str">
        <f>IF(ISERR(SEARCH(M$1,Data!$H71)),"",";"&amp;M$1&amp;";")</f>
        <v/>
      </c>
      <c r="N70" t="str">
        <f>IF(ISERR(SEARCH(N$1,Data!$H71)),"",";"&amp;N$1&amp;";")</f>
        <v/>
      </c>
      <c r="O70" t="str">
        <f>IF(ISERR(SEARCH(O$1,Data!$H71)),"",";"&amp;O$1&amp;";")</f>
        <v/>
      </c>
      <c r="P70" t="str">
        <f>IF(ISERR(SEARCH(P$1,Data!$H71)),"",";"&amp;P$1&amp;";")</f>
        <v/>
      </c>
      <c r="Q70" t="str">
        <f>IF(ISERR(SEARCH(Q$1,Data!$H71)),"",";"&amp;Q$1&amp;";")</f>
        <v/>
      </c>
      <c r="R70" t="str">
        <f>IF(ISERR(SEARCH(R$1,Data!$H71)),"",";"&amp;R$1&amp;";")</f>
        <v/>
      </c>
      <c r="S70" t="str">
        <f>IF(ISERR(SEARCH(S$1,Data!$H71)),"",";"&amp;S$1&amp;";")</f>
        <v/>
      </c>
      <c r="T70" t="str">
        <f>IF(ISERR(SEARCH(T$1,Data!$H71)),"",";"&amp;T$1&amp;";")</f>
        <v/>
      </c>
      <c r="U70" t="str">
        <f>IF(ISERR(SEARCH(U$1,Data!$H71)),"",";"&amp;U$1&amp;";")</f>
        <v/>
      </c>
      <c r="V70" t="str">
        <f>IF(ISERR(SEARCH(V$1,Data!$H71)),"",";"&amp;V$1&amp;";")</f>
        <v/>
      </c>
      <c r="W70" t="str">
        <f>IF(ISERR(SEARCH(W$1,Data!$H71)),"",";"&amp;W$1&amp;";")</f>
        <v/>
      </c>
      <c r="X70" t="str">
        <f>IF(ISERR(SEARCH(X$1,Data!$H71)),"",";"&amp;X$1&amp;";")</f>
        <v/>
      </c>
      <c r="Y70" t="str">
        <f>IF(ISERR(SEARCH(Y$1,Data!$H71)),"",";"&amp;Y$1&amp;";")</f>
        <v/>
      </c>
      <c r="Z70" t="str">
        <f>IF(ISERR(SEARCH(Z$1,Data!$H71)),"",";"&amp;Z$1&amp;";")</f>
        <v/>
      </c>
      <c r="AA70" t="str">
        <f>IF(ISERR(SEARCH(AA$1,Data!$H71)),"",";"&amp;AA$1&amp;";")</f>
        <v/>
      </c>
      <c r="AB70" t="str">
        <f>IF(ISERR(SEARCH(AB$1,Data!$H71)),"",";"&amp;AB$1&amp;";")</f>
        <v/>
      </c>
      <c r="AC70" t="str">
        <f>IF(ISERR(SEARCH(AC$1,Data!$H71)),"",";"&amp;AC$1&amp;";")</f>
        <v/>
      </c>
      <c r="AD70" t="str">
        <f>IF(ISERR(SEARCH(AD$1,Data!$H71)),"",";"&amp;AD$1&amp;";")</f>
        <v/>
      </c>
      <c r="AE70" t="str">
        <f>IF(ISERR(SEARCH(AE$1,Data!$H71)),"",";"&amp;AE$1&amp;";")</f>
        <v/>
      </c>
      <c r="AF70" t="str">
        <f>IF(ISERR(SEARCH(AF$1,Data!$H71)),"",";"&amp;AF$1&amp;";")</f>
        <v/>
      </c>
      <c r="AG70" t="str">
        <f>IF(ISERR(SEARCH(AG$1,Data!$H71)),"",";"&amp;AG$1&amp;";")</f>
        <v/>
      </c>
      <c r="AH70" t="str">
        <f>IF(ISERR(SEARCH(AH$1,Data!$H71)),"",";"&amp;AH$1&amp;";")</f>
        <v/>
      </c>
      <c r="AI70" t="str">
        <f>IF(ISERR(SEARCH(AI$1,Data!$H71)),"",";"&amp;AI$1&amp;";")</f>
        <v/>
      </c>
      <c r="AJ70" t="str">
        <f>IF(ISERR(SEARCH(AJ$1,Data!$H71)),"",";"&amp;AJ$1&amp;";")</f>
        <v/>
      </c>
      <c r="AK70" t="str">
        <f>IF(ISERR(SEARCH(AK$1,Data!$H71)),"",";"&amp;AK$1&amp;";")</f>
        <v/>
      </c>
      <c r="AL70" t="str">
        <f>IF(ISERR(SEARCH(AL$1,Data!$H71)),"",";"&amp;AL$1&amp;";")</f>
        <v/>
      </c>
      <c r="AM70" t="str">
        <f>IF(ISERR(SEARCH(AM$1,Data!$H71)),"",";"&amp;AM$1&amp;";")</f>
        <v/>
      </c>
      <c r="AN70" t="str">
        <f>IF(ISERR(SEARCH(AN$1,Data!$H71)),"",";"&amp;AN$1&amp;";")</f>
        <v/>
      </c>
      <c r="AO70" t="str">
        <f>IF(ISERR(SEARCH(AO$1,Data!$H71)),"",";"&amp;AO$1&amp;";")</f>
        <v/>
      </c>
      <c r="AP70" t="str">
        <f>IF(ISERR(SEARCH(AP$1,Data!$H71)),"",";"&amp;AP$1&amp;";")</f>
        <v/>
      </c>
      <c r="AQ70" t="str">
        <f>IF(ISERR(SEARCH(AQ$1,Data!$H71)),"",";"&amp;AQ$1&amp;";")</f>
        <v/>
      </c>
      <c r="AR70" t="str">
        <f>IF(ISERR(SEARCH(AR$1,Data!$H71)),"",";"&amp;AR$1&amp;";")</f>
        <v/>
      </c>
      <c r="AS70" t="str">
        <f>IF(ISERR(SEARCH(AS$1,Data!$H71)),"",";"&amp;AS$1&amp;";")</f>
        <v/>
      </c>
      <c r="AT70" t="str">
        <f>IF(ISERR(SEARCH(AT$1,Data!$H71)),"",";"&amp;AT$1&amp;";")</f>
        <v/>
      </c>
      <c r="AU70" t="str">
        <f>IF(ISERR(SEARCH(AU$1,Data!$H71)),"",";"&amp;AU$1&amp;";")</f>
        <v/>
      </c>
      <c r="AV70" t="str">
        <f>IF(ISERR(SEARCH(AV$1,Data!$H71)),"",";"&amp;AV$1&amp;";")</f>
        <v/>
      </c>
      <c r="AW70" t="str">
        <f>IF(ISERR(SEARCH(AW$1,Data!$H71)),"",";"&amp;AW$1&amp;";")</f>
        <v/>
      </c>
      <c r="AX70" t="str">
        <f>IF(ISERR(SEARCH(AX$1,Data!$H71)),"",";"&amp;AX$1&amp;";")</f>
        <v/>
      </c>
      <c r="AY70" t="str">
        <f>IF(ISERR(SEARCH(AY$1,Data!$H71)),"",";"&amp;AY$1&amp;";")</f>
        <v/>
      </c>
      <c r="AZ70" t="str">
        <f>IF(ISERR(SEARCH(AZ$1,Data!$H71)),"",";"&amp;AZ$1&amp;";")</f>
        <v/>
      </c>
      <c r="BA70" t="str">
        <f>IF(ISERR(SEARCH(BA$1,Data!$H71)),"",";"&amp;BA$1&amp;";")</f>
        <v/>
      </c>
      <c r="BB70" t="str">
        <f>IF(ISERR(SEARCH(BB$1,Data!$H71)),"",";"&amp;BB$1&amp;";")</f>
        <v/>
      </c>
      <c r="BC70" t="str">
        <f>IF(ISERR(SEARCH(BC$1,Data!$H71)),"",";"&amp;BC$1&amp;";")</f>
        <v/>
      </c>
      <c r="BD70" t="str">
        <f>IF(ISERR(SEARCH(BD$1,Data!$H71)),"",";"&amp;BD$1&amp;";")</f>
        <v/>
      </c>
      <c r="BE70" t="str">
        <f>IF(ISERR(SEARCH(BE$1,Data!$H71)),"",";"&amp;BE$1&amp;";")</f>
        <v/>
      </c>
      <c r="BF70" t="str">
        <f>IF(ISERR(SEARCH(BF$1,Data!$H71)),"",";"&amp;BF$1&amp;";")</f>
        <v/>
      </c>
      <c r="BG70" t="str">
        <f>IF(ISERR(SEARCH(BG$1,Data!$H71)),"",";"&amp;BG$1&amp;";")</f>
        <v/>
      </c>
      <c r="BH70" t="str">
        <f>IF(ISERR(SEARCH(BH$1,Data!$H71)),"",";"&amp;BH$1&amp;";")</f>
        <v/>
      </c>
      <c r="BI70" t="str">
        <f>IF(ISERR(SEARCH(BI$1,Data!$H71)),"",";"&amp;BI$1&amp;";")</f>
        <v/>
      </c>
      <c r="BJ70" t="str">
        <f>IF(ISERR(SEARCH(BJ$1,Data!$H71)),"",";"&amp;BJ$1&amp;";")</f>
        <v/>
      </c>
      <c r="BK70" t="str">
        <f>IF(ISERR(SEARCH(BK$1,Data!$H71)),"",";"&amp;BK$1&amp;";")</f>
        <v/>
      </c>
      <c r="BL70" t="str">
        <f>IF(ISERR(SEARCH(BL$1,Data!$H71)),"",";"&amp;BL$1&amp;";")</f>
        <v/>
      </c>
      <c r="BM70" t="str">
        <f>IF(ISERR(SEARCH(BM$1,Data!$H71)),"",";"&amp;BM$1&amp;";")</f>
        <v/>
      </c>
      <c r="BN70" t="str">
        <f>IF(ISERR(SEARCH(BN$1,Data!$H71)),"",";"&amp;BN$1&amp;";")</f>
        <v/>
      </c>
      <c r="BO70" t="str">
        <f>IF(ISERR(SEARCH(BO$1,Data!$H71)),"",";"&amp;BO$1&amp;";")</f>
        <v/>
      </c>
      <c r="BP70" t="str">
        <f>IF(ISERR(SEARCH(BP$1,Data!$H71)),"",";"&amp;BP$1&amp;";")</f>
        <v/>
      </c>
      <c r="BQ70" t="str">
        <f>IF(ISERR(SEARCH(BQ$1,Data!$H71)),"",";"&amp;BQ$1&amp;";")</f>
        <v/>
      </c>
      <c r="BR70" t="str">
        <f>IF(ISERR(SEARCH(BR$1,Data!$H71)),"",";"&amp;BR$1&amp;";")</f>
        <v/>
      </c>
      <c r="BS70" t="str">
        <f>IF(ISERR(SEARCH(BS$1,Data!$H71)),"",";"&amp;BS$1&amp;";")</f>
        <v/>
      </c>
      <c r="BT70" t="str">
        <f>IF(ISERR(SEARCH(BT$1,Data!$H71)),"",";"&amp;BT$1&amp;";")</f>
        <v/>
      </c>
      <c r="BU70" t="str">
        <f>IF(ISERR(SEARCH(BU$1,Data!$H71)),"",";"&amp;BU$1&amp;";")</f>
        <v/>
      </c>
      <c r="BV70" t="str">
        <f>IF(ISERR(SEARCH(BV$1,Data!$H71)),"",";"&amp;BV$1&amp;";")</f>
        <v/>
      </c>
      <c r="BW70" t="str">
        <f>IF(ISERR(SEARCH(BW$1,Data!$H71)),"",";"&amp;BW$1&amp;";")</f>
        <v/>
      </c>
      <c r="BX70" t="str">
        <f>IF(ISERR(SEARCH(BX$1,Data!$H71)),"",";"&amp;BX$1&amp;";")</f>
        <v/>
      </c>
      <c r="BY70" t="str">
        <f>IF(ISERR(SEARCH(BY$1,Data!$H71)),"",";"&amp;BY$1&amp;";")</f>
        <v/>
      </c>
      <c r="BZ70" t="str">
        <f>IF(ISERR(SEARCH(BZ$1,Data!$H71)),"",";"&amp;BZ$1&amp;";")</f>
        <v/>
      </c>
      <c r="CA70" t="str">
        <f>IF(ISERR(SEARCH(CA$1,Data!$H71)),"",";"&amp;CA$1&amp;";")</f>
        <v/>
      </c>
      <c r="CB70" t="str">
        <f>IF(ISERR(SEARCH(CB$1,Data!$H71)),"",";"&amp;CB$1&amp;";")</f>
        <v/>
      </c>
      <c r="CC70" t="str">
        <f>IF(ISERR(SEARCH(CC$1,Data!$H71)),"",";"&amp;CC$1&amp;";")</f>
        <v/>
      </c>
      <c r="CD70" t="str">
        <f>IF(ISERR(SEARCH(CD$1,Data!$H71)),"",";"&amp;CD$1&amp;";")</f>
        <v/>
      </c>
      <c r="CE70" t="str">
        <f>IF(ISERR(SEARCH(CE$1,Data!$H71)),"",";"&amp;CE$1&amp;";")</f>
        <v/>
      </c>
      <c r="CF70" t="str">
        <f>IF(ISERR(SEARCH(CF$1,Data!$H71)),"",";"&amp;CF$1&amp;";")</f>
        <v/>
      </c>
      <c r="CG70" t="str">
        <f>IF(ISERR(SEARCH(CG$1,Data!$H71)),"",";"&amp;CG$1&amp;";")</f>
        <v/>
      </c>
      <c r="CH70" t="str">
        <f>IF(ISERR(SEARCH(CH$1,Data!$H71)),"",";"&amp;CH$1&amp;";")</f>
        <v/>
      </c>
      <c r="CI70" t="str">
        <f>IF(ISERR(SEARCH(CI$1,Data!$H71)),"",";"&amp;CI$1&amp;";")</f>
        <v/>
      </c>
      <c r="CJ70" t="str">
        <f>IF(ISERR(SEARCH(CJ$1,Data!$H71)),"",";"&amp;CJ$1&amp;";")</f>
        <v/>
      </c>
      <c r="CK70" t="str">
        <f>IF(ISERR(SEARCH(CK$1,Data!$H71)),"",";"&amp;CK$1&amp;";")</f>
        <v/>
      </c>
      <c r="CL70" t="str">
        <f>IF(ISERR(SEARCH(CL$1,Data!$H71)),"",";"&amp;CL$1&amp;";")</f>
        <v/>
      </c>
      <c r="CM70" t="str">
        <f>IF(ISERR(SEARCH(CM$1,Data!$H71)),"",";"&amp;CM$1&amp;";")</f>
        <v/>
      </c>
      <c r="CN70" t="str">
        <f>IF(ISERR(SEARCH(CN$1,Data!$H71)),"",";"&amp;CN$1&amp;";")</f>
        <v/>
      </c>
      <c r="CO70" t="str">
        <f>IF(ISERR(SEARCH(CO$1,Data!$H71)),"",";"&amp;CO$1&amp;";")</f>
        <v/>
      </c>
      <c r="CP70" t="str">
        <f>IF(ISERR(SEARCH(CP$1,Data!$H71)),"",";"&amp;CP$1&amp;";")</f>
        <v/>
      </c>
      <c r="CQ70" t="str">
        <f>IF(ISERR(SEARCH(CQ$1,Data!$H71)),"",";"&amp;CQ$1&amp;";")</f>
        <v/>
      </c>
      <c r="CR70" t="str">
        <f>IF(ISERR(SEARCH(CR$1,Data!$H71)),"",";"&amp;CR$1&amp;";")</f>
        <v/>
      </c>
      <c r="CS70" t="str">
        <f>IF(ISERR(SEARCH(CS$1,Data!$H71)),"",";"&amp;CS$1&amp;";")</f>
        <v/>
      </c>
      <c r="CT70" t="str">
        <f>IF(ISERR(SEARCH(CT$1,Data!$H71)),"",";"&amp;CT$1&amp;";")</f>
        <v/>
      </c>
      <c r="CU70" t="str">
        <f>IF(ISERR(SEARCH(CU$1,Data!$H71)),"",";"&amp;CU$1&amp;";")</f>
        <v/>
      </c>
      <c r="CV70" t="str">
        <f>IF(ISERR(SEARCH(CV$1,Data!$H71)),"",";"&amp;CV$1&amp;";")</f>
        <v/>
      </c>
      <c r="CW70" t="str">
        <f>IF(ISERR(SEARCH(CW$1,Data!$H71)),"",";"&amp;CW$1&amp;";")</f>
        <v/>
      </c>
      <c r="CX70" t="str">
        <f>IF(ISERR(SEARCH(CX$1,Data!$H71)),"",";"&amp;CX$1&amp;";")</f>
        <v/>
      </c>
      <c r="CY70" t="str">
        <f>IF(ISERR(SEARCH(CY$1,Data!$H71)),"",";"&amp;CY$1&amp;";")</f>
        <v/>
      </c>
      <c r="CZ70" t="str">
        <f>IF(ISERR(SEARCH(CZ$1,Data!$H71)),"",";"&amp;CZ$1&amp;";")</f>
        <v/>
      </c>
      <c r="DA70" t="str">
        <f>IF(ISERR(SEARCH(DA$1,Data!$H71)),"",";"&amp;DA$1&amp;";")</f>
        <v/>
      </c>
      <c r="DB70" t="str">
        <f>IF(ISERR(SEARCH(DB$1,Data!$H71)),"",";"&amp;DB$1&amp;";")</f>
        <v/>
      </c>
      <c r="DC70" t="str">
        <f>IF(ISERR(SEARCH(DC$1,Data!$H71)),"",";"&amp;DC$1&amp;";")</f>
        <v/>
      </c>
      <c r="DD70" t="str">
        <f>IF(ISERR(SEARCH(DD$1,Data!$H71)),"",";"&amp;DD$1&amp;";")</f>
        <v/>
      </c>
      <c r="DE70" t="str">
        <f>IF(ISERR(SEARCH(DE$1,Data!$H71)),"",";"&amp;DE$1&amp;";")</f>
        <v/>
      </c>
      <c r="DF70" t="str">
        <f>IF(ISERR(SEARCH(DF$1,Data!$H71)),"",";"&amp;DF$1&amp;";")</f>
        <v/>
      </c>
      <c r="DG70" t="str">
        <f>IF(ISERR(SEARCH(DG$1,Data!$H71)),"",";"&amp;DG$1&amp;";")</f>
        <v/>
      </c>
      <c r="DH70" t="str">
        <f>IF(ISERR(SEARCH(DH$1,Data!$H71)),"",";"&amp;DH$1&amp;";")</f>
        <v/>
      </c>
      <c r="DI70" t="str">
        <f>IF(ISERR(SEARCH(DI$1,Data!$H71)),"",";"&amp;DI$1&amp;";")</f>
        <v/>
      </c>
      <c r="DJ70" t="str">
        <f>IF(ISERR(SEARCH(DJ$1,Data!$H71)),"",";"&amp;DJ$1&amp;";")</f>
        <v/>
      </c>
      <c r="DK70" t="str">
        <f>IF(ISERR(SEARCH(DK$1,Data!$H71)),"",";"&amp;DK$1&amp;";")</f>
        <v/>
      </c>
      <c r="DL70" t="str">
        <f>IF(ISERR(SEARCH(DL$1,Data!$H71)),"",";"&amp;DL$1&amp;";")</f>
        <v/>
      </c>
      <c r="DM70" t="str">
        <f>IF(ISERR(SEARCH(DM$1,Data!$H71)),"",";"&amp;DM$1&amp;";")</f>
        <v/>
      </c>
      <c r="DN70" t="str">
        <f>IF(ISERR(SEARCH(DN$1,Data!$H71)),"",";"&amp;DN$1&amp;";")</f>
        <v/>
      </c>
      <c r="DO70" t="str">
        <f>IF(ISERR(SEARCH(DO$1,Data!$H71)),"",";"&amp;DO$1&amp;";")</f>
        <v/>
      </c>
      <c r="DP70" t="str">
        <f>IF(ISERR(SEARCH(DP$1,Data!$H71)),"",";"&amp;DP$1&amp;";")</f>
        <v/>
      </c>
      <c r="DQ70" t="str">
        <f>IF(ISERR(SEARCH(DQ$1,Data!$H71)),"",";"&amp;DQ$1&amp;";")</f>
        <v/>
      </c>
      <c r="DR70" t="str">
        <f>IF(ISERR(SEARCH(DR$1,Data!$H71)),"",";"&amp;DR$1&amp;";")</f>
        <v/>
      </c>
      <c r="DS70" t="str">
        <f>IF(ISERR(SEARCH(DS$1,Data!$H71)),"",";"&amp;DS$1&amp;";")</f>
        <v/>
      </c>
      <c r="DT70" t="str">
        <f>IF(ISERR(SEARCH(DT$1,Data!$H71)),"",";"&amp;DT$1&amp;";")</f>
        <v/>
      </c>
      <c r="DU70" t="str">
        <f>IF(ISERR(SEARCH(DU$1,Data!$H71)),"",";"&amp;DU$1&amp;";")</f>
        <v/>
      </c>
    </row>
    <row r="71" spans="1:125" x14ac:dyDescent="0.3">
      <c r="A71" t="str">
        <f>Tableau1[[#This Row],[name]]</f>
        <v>Borsk Fey'lya</v>
      </c>
      <c r="B71" t="str">
        <f>IF(ISERROR(Tableau3[[#This Row],[Second semi-colon]]), "", MID(Tableau3[[#This Row],[Concatenation]], 2, Tableau3[[#This Row],[Second semi-colon]]-2))</f>
        <v/>
      </c>
      <c r="C71" t="e">
        <f>SEARCH(" ;",Tableau3[[#This Row],[Concatenation]])</f>
        <v>#VALUE!</v>
      </c>
      <c r="D71" t="str">
        <f>'Search for homeplanet'!I71&amp; 'Search for homeplanet'!J71&amp; 'Search for homeplanet'!K71&amp; 'Search for homeplanet'!L71&amp; 'Search for homeplanet'!M71&amp; 'Search for homeplanet'!N71&amp; 'Search for homeplanet'!O71&amp; 'Search for homeplanet'!P71&amp; 'Search for homeplanet'!Q71&amp; 'Search for homeplanet'!R71&amp; 'Search for homeplanet'!S71&amp; 'Search for homeplanet'!T71&amp; 'Search for homeplanet'!U71&amp; 'Search for homeplanet'!V71&amp; 'Search for homeplanet'!W71&amp; 'Search for homeplanet'!X71&amp; 'Search for homeplanet'!Y71&amp; 'Search for homeplanet'!Z71&amp; 'Search for homeplanet'!AA71&amp; 'Search for homeplanet'!AB71&amp; 'Search for homeplanet'!AC71&amp; 'Search for homeplanet'!AD71&amp; 'Search for homeplanet'!AE71&amp; 'Search for homeplanet'!AF71&amp; 'Search for homeplanet'!AG71&amp; 'Search for homeplanet'!AH71&amp; 'Search for homeplanet'!AI71&amp; 'Search for homeplanet'!AJ71&amp; 'Search for homeplanet'!AK71&amp; 'Search for homeplanet'!AL71&amp; 'Search for homeplanet'!AM71&amp; 'Search for homeplanet'!AN71&amp; 'Search for homeplanet'!AO71&amp; 'Search for homeplanet'!AP71&amp; 'Search for homeplanet'!AQ71&amp; 'Search for homeplanet'!AR71&amp; 'Search for homeplanet'!AS71&amp; 'Search for homeplanet'!AT71&amp; 'Search for homeplanet'!AU71&amp; 'Search for homeplanet'!AV71&amp; 'Search for homeplanet'!AW71&amp; 'Search for homeplanet'!AX71&amp; 'Search for homeplanet'!AY71&amp; 'Search for homeplanet'!AZ71&amp; 'Search for homeplanet'!BA71&amp; 'Search for homeplanet'!BB71&amp; 'Search for homeplanet'!BC71&amp; 'Search for homeplanet'!BD71&amp; 'Search for homeplanet'!BE71&amp; 'Search for homeplanet'!BF71&amp; 'Search for homeplanet'!BG71&amp; 'Search for homeplanet'!BH71&amp; 'Search for homeplanet'!BI71&amp; 'Search for homeplanet'!BJ71&amp; 'Search for homeplanet'!BK71&amp; 'Search for homeplanet'!BL71&amp; 'Search for homeplanet'!BM71&amp; 'Search for homeplanet'!BN71&amp; 'Search for homeplanet'!BO71&amp; 'Search for homeplanet'!BP71&amp; 'Search for homeplanet'!BQ71&amp; 'Search for homeplanet'!BR71&amp; 'Search for homeplanet'!BS71&amp; 'Search for homeplanet'!BT71&amp; 'Search for homeplanet'!BU71&amp; 'Search for homeplanet'!BV71&amp; 'Search for homeplanet'!BW71&amp; 'Search for homeplanet'!BX71&amp; 'Search for homeplanet'!BY71&amp; 'Search for homeplanet'!BZ71&amp; 'Search for homeplanet'!CA71&amp; 'Search for homeplanet'!CB71&amp; 'Search for homeplanet'!CC71&amp; 'Search for homeplanet'!CD71&amp; 'Search for homeplanet'!CE71&amp; 'Search for homeplanet'!CF71&amp; 'Search for homeplanet'!CG71&amp; 'Search for homeplanet'!CH71&amp; 'Search for homeplanet'!CI71&amp; 'Search for homeplanet'!CJ71&amp; 'Search for homeplanet'!CK71&amp; 'Search for homeplanet'!CL71&amp; 'Search for homeplanet'!CM71&amp; 'Search for homeplanet'!CN71&amp; 'Search for homeplanet'!CO71&amp; 'Search for homeplanet'!CP71&amp; 'Search for homeplanet'!CQ71&amp; 'Search for homeplanet'!CR71&amp; 'Search for homeplanet'!CS71&amp; 'Search for homeplanet'!CT71&amp; 'Search for homeplanet'!CU71&amp; 'Search for homeplanet'!CV71&amp; 'Search for homeplanet'!CW71&amp; 'Search for homeplanet'!CX71&amp; 'Search for homeplanet'!CY71&amp; 'Search for homeplanet'!CZ71&amp; 'Search for homeplanet'!DA71&amp; 'Search for homeplanet'!DB71&amp; 'Search for homeplanet'!DC71&amp; 'Search for homeplanet'!DD71&amp; 'Search for homeplanet'!DE71&amp; 'Search for homeplanet'!DF71&amp; 'Search for homeplanet'!DG71&amp; 'Search for homeplanet'!DH71&amp; 'Search for homeplanet'!DI71&amp; 'Search for homeplanet'!DJ71&amp; 'Search for homeplanet'!DK71&amp; 'Search for homeplanet'!DL71&amp; 'Search for homeplanet'!DM71&amp; 'Search for homeplanet'!DN71&amp; 'Search for homeplanet'!DO71&amp; 'Search for homeplanet'!DP71&amp; 'Search for homeplanet'!DQ71&amp; 'Search for homeplanet'!DR71&amp; 'Search for homeplanet'!DS71&amp; 'Search for homeplanet'!DT71&amp; 'Search for homeplanet'!DU71</f>
        <v/>
      </c>
      <c r="I71" t="str">
        <f>IF(ISERR(SEARCH(I$1,Data!$H72)),"",";"&amp;I$1&amp;";")</f>
        <v/>
      </c>
      <c r="J71" t="str">
        <f>IF(ISERR(SEARCH(J$1,Data!$H72)),"",";"&amp;J$1&amp;";")</f>
        <v/>
      </c>
      <c r="K71" t="str">
        <f>IF(ISERR(SEARCH(K$1,Data!$H72)),"",";"&amp;K$1&amp;";")</f>
        <v/>
      </c>
      <c r="L71" t="str">
        <f>IF(ISERR(SEARCH(L$1,Data!$H72)),"",";"&amp;L$1&amp;";")</f>
        <v/>
      </c>
      <c r="M71" t="str">
        <f>IF(ISERR(SEARCH(M$1,Data!$H72)),"",";"&amp;M$1&amp;";")</f>
        <v/>
      </c>
      <c r="N71" t="str">
        <f>IF(ISERR(SEARCH(N$1,Data!$H72)),"",";"&amp;N$1&amp;";")</f>
        <v/>
      </c>
      <c r="O71" t="str">
        <f>IF(ISERR(SEARCH(O$1,Data!$H72)),"",";"&amp;O$1&amp;";")</f>
        <v/>
      </c>
      <c r="P71" t="str">
        <f>IF(ISERR(SEARCH(P$1,Data!$H72)),"",";"&amp;P$1&amp;";")</f>
        <v/>
      </c>
      <c r="Q71" t="str">
        <f>IF(ISERR(SEARCH(Q$1,Data!$H72)),"",";"&amp;Q$1&amp;";")</f>
        <v/>
      </c>
      <c r="R71" t="str">
        <f>IF(ISERR(SEARCH(R$1,Data!$H72)),"",";"&amp;R$1&amp;";")</f>
        <v/>
      </c>
      <c r="S71" t="str">
        <f>IF(ISERR(SEARCH(S$1,Data!$H72)),"",";"&amp;S$1&amp;";")</f>
        <v/>
      </c>
      <c r="T71" t="str">
        <f>IF(ISERR(SEARCH(T$1,Data!$H72)),"",";"&amp;T$1&amp;";")</f>
        <v/>
      </c>
      <c r="U71" t="str">
        <f>IF(ISERR(SEARCH(U$1,Data!$H72)),"",";"&amp;U$1&amp;";")</f>
        <v/>
      </c>
      <c r="V71" t="str">
        <f>IF(ISERR(SEARCH(V$1,Data!$H72)),"",";"&amp;V$1&amp;";")</f>
        <v/>
      </c>
      <c r="W71" t="str">
        <f>IF(ISERR(SEARCH(W$1,Data!$H72)),"",";"&amp;W$1&amp;";")</f>
        <v/>
      </c>
      <c r="X71" t="str">
        <f>IF(ISERR(SEARCH(X$1,Data!$H72)),"",";"&amp;X$1&amp;";")</f>
        <v/>
      </c>
      <c r="Y71" t="str">
        <f>IF(ISERR(SEARCH(Y$1,Data!$H72)),"",";"&amp;Y$1&amp;";")</f>
        <v/>
      </c>
      <c r="Z71" t="str">
        <f>IF(ISERR(SEARCH(Z$1,Data!$H72)),"",";"&amp;Z$1&amp;";")</f>
        <v/>
      </c>
      <c r="AA71" t="str">
        <f>IF(ISERR(SEARCH(AA$1,Data!$H72)),"",";"&amp;AA$1&amp;";")</f>
        <v/>
      </c>
      <c r="AB71" t="str">
        <f>IF(ISERR(SEARCH(AB$1,Data!$H72)),"",";"&amp;AB$1&amp;";")</f>
        <v/>
      </c>
      <c r="AC71" t="str">
        <f>IF(ISERR(SEARCH(AC$1,Data!$H72)),"",";"&amp;AC$1&amp;";")</f>
        <v/>
      </c>
      <c r="AD71" t="str">
        <f>IF(ISERR(SEARCH(AD$1,Data!$H72)),"",";"&amp;AD$1&amp;";")</f>
        <v/>
      </c>
      <c r="AE71" t="str">
        <f>IF(ISERR(SEARCH(AE$1,Data!$H72)),"",";"&amp;AE$1&amp;";")</f>
        <v/>
      </c>
      <c r="AF71" t="str">
        <f>IF(ISERR(SEARCH(AF$1,Data!$H72)),"",";"&amp;AF$1&amp;";")</f>
        <v/>
      </c>
      <c r="AG71" t="str">
        <f>IF(ISERR(SEARCH(AG$1,Data!$H72)),"",";"&amp;AG$1&amp;";")</f>
        <v/>
      </c>
      <c r="AH71" t="str">
        <f>IF(ISERR(SEARCH(AH$1,Data!$H72)),"",";"&amp;AH$1&amp;";")</f>
        <v/>
      </c>
      <c r="AI71" t="str">
        <f>IF(ISERR(SEARCH(AI$1,Data!$H72)),"",";"&amp;AI$1&amp;";")</f>
        <v/>
      </c>
      <c r="AJ71" t="str">
        <f>IF(ISERR(SEARCH(AJ$1,Data!$H72)),"",";"&amp;AJ$1&amp;";")</f>
        <v/>
      </c>
      <c r="AK71" t="str">
        <f>IF(ISERR(SEARCH(AK$1,Data!$H72)),"",";"&amp;AK$1&amp;";")</f>
        <v/>
      </c>
      <c r="AL71" t="str">
        <f>IF(ISERR(SEARCH(AL$1,Data!$H72)),"",";"&amp;AL$1&amp;";")</f>
        <v/>
      </c>
      <c r="AM71" t="str">
        <f>IF(ISERR(SEARCH(AM$1,Data!$H72)),"",";"&amp;AM$1&amp;";")</f>
        <v/>
      </c>
      <c r="AN71" t="str">
        <f>IF(ISERR(SEARCH(AN$1,Data!$H72)),"",";"&amp;AN$1&amp;";")</f>
        <v/>
      </c>
      <c r="AO71" t="str">
        <f>IF(ISERR(SEARCH(AO$1,Data!$H72)),"",";"&amp;AO$1&amp;";")</f>
        <v/>
      </c>
      <c r="AP71" t="str">
        <f>IF(ISERR(SEARCH(AP$1,Data!$H72)),"",";"&amp;AP$1&amp;";")</f>
        <v/>
      </c>
      <c r="AQ71" t="str">
        <f>IF(ISERR(SEARCH(AQ$1,Data!$H72)),"",";"&amp;AQ$1&amp;";")</f>
        <v/>
      </c>
      <c r="AR71" t="str">
        <f>IF(ISERR(SEARCH(AR$1,Data!$H72)),"",";"&amp;AR$1&amp;";")</f>
        <v/>
      </c>
      <c r="AS71" t="str">
        <f>IF(ISERR(SEARCH(AS$1,Data!$H72)),"",";"&amp;AS$1&amp;";")</f>
        <v/>
      </c>
      <c r="AT71" t="str">
        <f>IF(ISERR(SEARCH(AT$1,Data!$H72)),"",";"&amp;AT$1&amp;";")</f>
        <v/>
      </c>
      <c r="AU71" t="str">
        <f>IF(ISERR(SEARCH(AU$1,Data!$H72)),"",";"&amp;AU$1&amp;";")</f>
        <v/>
      </c>
      <c r="AV71" t="str">
        <f>IF(ISERR(SEARCH(AV$1,Data!$H72)),"",";"&amp;AV$1&amp;";")</f>
        <v/>
      </c>
      <c r="AW71" t="str">
        <f>IF(ISERR(SEARCH(AW$1,Data!$H72)),"",";"&amp;AW$1&amp;";")</f>
        <v/>
      </c>
      <c r="AX71" t="str">
        <f>IF(ISERR(SEARCH(AX$1,Data!$H72)),"",";"&amp;AX$1&amp;";")</f>
        <v/>
      </c>
      <c r="AY71" t="str">
        <f>IF(ISERR(SEARCH(AY$1,Data!$H72)),"",";"&amp;AY$1&amp;";")</f>
        <v/>
      </c>
      <c r="AZ71" t="str">
        <f>IF(ISERR(SEARCH(AZ$1,Data!$H72)),"",";"&amp;AZ$1&amp;";")</f>
        <v/>
      </c>
      <c r="BA71" t="str">
        <f>IF(ISERR(SEARCH(BA$1,Data!$H72)),"",";"&amp;BA$1&amp;";")</f>
        <v/>
      </c>
      <c r="BB71" t="str">
        <f>IF(ISERR(SEARCH(BB$1,Data!$H72)),"",";"&amp;BB$1&amp;";")</f>
        <v/>
      </c>
      <c r="BC71" t="str">
        <f>IF(ISERR(SEARCH(BC$1,Data!$H72)),"",";"&amp;BC$1&amp;";")</f>
        <v/>
      </c>
      <c r="BD71" t="str">
        <f>IF(ISERR(SEARCH(BD$1,Data!$H72)),"",";"&amp;BD$1&amp;";")</f>
        <v/>
      </c>
      <c r="BE71" t="str">
        <f>IF(ISERR(SEARCH(BE$1,Data!$H72)),"",";"&amp;BE$1&amp;";")</f>
        <v/>
      </c>
      <c r="BF71" t="str">
        <f>IF(ISERR(SEARCH(BF$1,Data!$H72)),"",";"&amp;BF$1&amp;";")</f>
        <v/>
      </c>
      <c r="BG71" t="str">
        <f>IF(ISERR(SEARCH(BG$1,Data!$H72)),"",";"&amp;BG$1&amp;";")</f>
        <v/>
      </c>
      <c r="BH71" t="str">
        <f>IF(ISERR(SEARCH(BH$1,Data!$H72)),"",";"&amp;BH$1&amp;";")</f>
        <v/>
      </c>
      <c r="BI71" t="str">
        <f>IF(ISERR(SEARCH(BI$1,Data!$H72)),"",";"&amp;BI$1&amp;";")</f>
        <v/>
      </c>
      <c r="BJ71" t="str">
        <f>IF(ISERR(SEARCH(BJ$1,Data!$H72)),"",";"&amp;BJ$1&amp;";")</f>
        <v/>
      </c>
      <c r="BK71" t="str">
        <f>IF(ISERR(SEARCH(BK$1,Data!$H72)),"",";"&amp;BK$1&amp;";")</f>
        <v/>
      </c>
      <c r="BL71" t="str">
        <f>IF(ISERR(SEARCH(BL$1,Data!$H72)),"",";"&amp;BL$1&amp;";")</f>
        <v/>
      </c>
      <c r="BM71" t="str">
        <f>IF(ISERR(SEARCH(BM$1,Data!$H72)),"",";"&amp;BM$1&amp;";")</f>
        <v/>
      </c>
      <c r="BN71" t="str">
        <f>IF(ISERR(SEARCH(BN$1,Data!$H72)),"",";"&amp;BN$1&amp;";")</f>
        <v/>
      </c>
      <c r="BO71" t="str">
        <f>IF(ISERR(SEARCH(BO$1,Data!$H72)),"",";"&amp;BO$1&amp;";")</f>
        <v/>
      </c>
      <c r="BP71" t="str">
        <f>IF(ISERR(SEARCH(BP$1,Data!$H72)),"",";"&amp;BP$1&amp;";")</f>
        <v/>
      </c>
      <c r="BQ71" t="str">
        <f>IF(ISERR(SEARCH(BQ$1,Data!$H72)),"",";"&amp;BQ$1&amp;";")</f>
        <v/>
      </c>
      <c r="BR71" t="str">
        <f>IF(ISERR(SEARCH(BR$1,Data!$H72)),"",";"&amp;BR$1&amp;";")</f>
        <v/>
      </c>
      <c r="BS71" t="str">
        <f>IF(ISERR(SEARCH(BS$1,Data!$H72)),"",";"&amp;BS$1&amp;";")</f>
        <v/>
      </c>
      <c r="BT71" t="str">
        <f>IF(ISERR(SEARCH(BT$1,Data!$H72)),"",";"&amp;BT$1&amp;";")</f>
        <v/>
      </c>
      <c r="BU71" t="str">
        <f>IF(ISERR(SEARCH(BU$1,Data!$H72)),"",";"&amp;BU$1&amp;";")</f>
        <v/>
      </c>
      <c r="BV71" t="str">
        <f>IF(ISERR(SEARCH(BV$1,Data!$H72)),"",";"&amp;BV$1&amp;";")</f>
        <v/>
      </c>
      <c r="BW71" t="str">
        <f>IF(ISERR(SEARCH(BW$1,Data!$H72)),"",";"&amp;BW$1&amp;";")</f>
        <v/>
      </c>
      <c r="BX71" t="str">
        <f>IF(ISERR(SEARCH(BX$1,Data!$H72)),"",";"&amp;BX$1&amp;";")</f>
        <v/>
      </c>
      <c r="BY71" t="str">
        <f>IF(ISERR(SEARCH(BY$1,Data!$H72)),"",";"&amp;BY$1&amp;";")</f>
        <v/>
      </c>
      <c r="BZ71" t="str">
        <f>IF(ISERR(SEARCH(BZ$1,Data!$H72)),"",";"&amp;BZ$1&amp;";")</f>
        <v/>
      </c>
      <c r="CA71" t="str">
        <f>IF(ISERR(SEARCH(CA$1,Data!$H72)),"",";"&amp;CA$1&amp;";")</f>
        <v/>
      </c>
      <c r="CB71" t="str">
        <f>IF(ISERR(SEARCH(CB$1,Data!$H72)),"",";"&amp;CB$1&amp;";")</f>
        <v/>
      </c>
      <c r="CC71" t="str">
        <f>IF(ISERR(SEARCH(CC$1,Data!$H72)),"",";"&amp;CC$1&amp;";")</f>
        <v/>
      </c>
      <c r="CD71" t="str">
        <f>IF(ISERR(SEARCH(CD$1,Data!$H72)),"",";"&amp;CD$1&amp;";")</f>
        <v/>
      </c>
      <c r="CE71" t="str">
        <f>IF(ISERR(SEARCH(CE$1,Data!$H72)),"",";"&amp;CE$1&amp;";")</f>
        <v/>
      </c>
      <c r="CF71" t="str">
        <f>IF(ISERR(SEARCH(CF$1,Data!$H72)),"",";"&amp;CF$1&amp;";")</f>
        <v/>
      </c>
      <c r="CG71" t="str">
        <f>IF(ISERR(SEARCH(CG$1,Data!$H72)),"",";"&amp;CG$1&amp;";")</f>
        <v/>
      </c>
      <c r="CH71" t="str">
        <f>IF(ISERR(SEARCH(CH$1,Data!$H72)),"",";"&amp;CH$1&amp;";")</f>
        <v/>
      </c>
      <c r="CI71" t="str">
        <f>IF(ISERR(SEARCH(CI$1,Data!$H72)),"",";"&amp;CI$1&amp;";")</f>
        <v/>
      </c>
      <c r="CJ71" t="str">
        <f>IF(ISERR(SEARCH(CJ$1,Data!$H72)),"",";"&amp;CJ$1&amp;";")</f>
        <v/>
      </c>
      <c r="CK71" t="str">
        <f>IF(ISERR(SEARCH(CK$1,Data!$H72)),"",";"&amp;CK$1&amp;";")</f>
        <v/>
      </c>
      <c r="CL71" t="str">
        <f>IF(ISERR(SEARCH(CL$1,Data!$H72)),"",";"&amp;CL$1&amp;";")</f>
        <v/>
      </c>
      <c r="CM71" t="str">
        <f>IF(ISERR(SEARCH(CM$1,Data!$H72)),"",";"&amp;CM$1&amp;";")</f>
        <v/>
      </c>
      <c r="CN71" t="str">
        <f>IF(ISERR(SEARCH(CN$1,Data!$H72)),"",";"&amp;CN$1&amp;";")</f>
        <v/>
      </c>
      <c r="CO71" t="str">
        <f>IF(ISERR(SEARCH(CO$1,Data!$H72)),"",";"&amp;CO$1&amp;";")</f>
        <v/>
      </c>
      <c r="CP71" t="str">
        <f>IF(ISERR(SEARCH(CP$1,Data!$H72)),"",";"&amp;CP$1&amp;";")</f>
        <v/>
      </c>
      <c r="CQ71" t="str">
        <f>IF(ISERR(SEARCH(CQ$1,Data!$H72)),"",";"&amp;CQ$1&amp;";")</f>
        <v/>
      </c>
      <c r="CR71" t="str">
        <f>IF(ISERR(SEARCH(CR$1,Data!$H72)),"",";"&amp;CR$1&amp;";")</f>
        <v/>
      </c>
      <c r="CS71" t="str">
        <f>IF(ISERR(SEARCH(CS$1,Data!$H72)),"",";"&amp;CS$1&amp;";")</f>
        <v/>
      </c>
      <c r="CT71" t="str">
        <f>IF(ISERR(SEARCH(CT$1,Data!$H72)),"",";"&amp;CT$1&amp;";")</f>
        <v/>
      </c>
      <c r="CU71" t="str">
        <f>IF(ISERR(SEARCH(CU$1,Data!$H72)),"",";"&amp;CU$1&amp;";")</f>
        <v/>
      </c>
      <c r="CV71" t="str">
        <f>IF(ISERR(SEARCH(CV$1,Data!$H72)),"",";"&amp;CV$1&amp;";")</f>
        <v/>
      </c>
      <c r="CW71" t="str">
        <f>IF(ISERR(SEARCH(CW$1,Data!$H72)),"",";"&amp;CW$1&amp;";")</f>
        <v/>
      </c>
      <c r="CX71" t="str">
        <f>IF(ISERR(SEARCH(CX$1,Data!$H72)),"",";"&amp;CX$1&amp;";")</f>
        <v/>
      </c>
      <c r="CY71" t="str">
        <f>IF(ISERR(SEARCH(CY$1,Data!$H72)),"",";"&amp;CY$1&amp;";")</f>
        <v/>
      </c>
      <c r="CZ71" t="str">
        <f>IF(ISERR(SEARCH(CZ$1,Data!$H72)),"",";"&amp;CZ$1&amp;";")</f>
        <v/>
      </c>
      <c r="DA71" t="str">
        <f>IF(ISERR(SEARCH(DA$1,Data!$H72)),"",";"&amp;DA$1&amp;";")</f>
        <v/>
      </c>
      <c r="DB71" t="str">
        <f>IF(ISERR(SEARCH(DB$1,Data!$H72)),"",";"&amp;DB$1&amp;";")</f>
        <v/>
      </c>
      <c r="DC71" t="str">
        <f>IF(ISERR(SEARCH(DC$1,Data!$H72)),"",";"&amp;DC$1&amp;";")</f>
        <v/>
      </c>
      <c r="DD71" t="str">
        <f>IF(ISERR(SEARCH(DD$1,Data!$H72)),"",";"&amp;DD$1&amp;";")</f>
        <v/>
      </c>
      <c r="DE71" t="str">
        <f>IF(ISERR(SEARCH(DE$1,Data!$H72)),"",";"&amp;DE$1&amp;";")</f>
        <v/>
      </c>
      <c r="DF71" t="str">
        <f>IF(ISERR(SEARCH(DF$1,Data!$H72)),"",";"&amp;DF$1&amp;";")</f>
        <v/>
      </c>
      <c r="DG71" t="str">
        <f>IF(ISERR(SEARCH(DG$1,Data!$H72)),"",";"&amp;DG$1&amp;";")</f>
        <v/>
      </c>
      <c r="DH71" t="str">
        <f>IF(ISERR(SEARCH(DH$1,Data!$H72)),"",";"&amp;DH$1&amp;";")</f>
        <v/>
      </c>
      <c r="DI71" t="str">
        <f>IF(ISERR(SEARCH(DI$1,Data!$H72)),"",";"&amp;DI$1&amp;";")</f>
        <v/>
      </c>
      <c r="DJ71" t="str">
        <f>IF(ISERR(SEARCH(DJ$1,Data!$H72)),"",";"&amp;DJ$1&amp;";")</f>
        <v/>
      </c>
      <c r="DK71" t="str">
        <f>IF(ISERR(SEARCH(DK$1,Data!$H72)),"",";"&amp;DK$1&amp;";")</f>
        <v/>
      </c>
      <c r="DL71" t="str">
        <f>IF(ISERR(SEARCH(DL$1,Data!$H72)),"",";"&amp;DL$1&amp;";")</f>
        <v/>
      </c>
      <c r="DM71" t="str">
        <f>IF(ISERR(SEARCH(DM$1,Data!$H72)),"",";"&amp;DM$1&amp;";")</f>
        <v/>
      </c>
      <c r="DN71" t="str">
        <f>IF(ISERR(SEARCH(DN$1,Data!$H72)),"",";"&amp;DN$1&amp;";")</f>
        <v/>
      </c>
      <c r="DO71" t="str">
        <f>IF(ISERR(SEARCH(DO$1,Data!$H72)),"",";"&amp;DO$1&amp;";")</f>
        <v/>
      </c>
      <c r="DP71" t="str">
        <f>IF(ISERR(SEARCH(DP$1,Data!$H72)),"",";"&amp;DP$1&amp;";")</f>
        <v/>
      </c>
      <c r="DQ71" t="str">
        <f>IF(ISERR(SEARCH(DQ$1,Data!$H72)),"",";"&amp;DQ$1&amp;";")</f>
        <v/>
      </c>
      <c r="DR71" t="str">
        <f>IF(ISERR(SEARCH(DR$1,Data!$H72)),"",";"&amp;DR$1&amp;";")</f>
        <v/>
      </c>
      <c r="DS71" t="str">
        <f>IF(ISERR(SEARCH(DS$1,Data!$H72)),"",";"&amp;DS$1&amp;";")</f>
        <v/>
      </c>
      <c r="DT71" t="str">
        <f>IF(ISERR(SEARCH(DT$1,Data!$H72)),"",";"&amp;DT$1&amp;";")</f>
        <v/>
      </c>
      <c r="DU71" t="str">
        <f>IF(ISERR(SEARCH(DU$1,Data!$H72)),"",";"&amp;DU$1&amp;";")</f>
        <v/>
      </c>
    </row>
    <row r="72" spans="1:125" x14ac:dyDescent="0.3">
      <c r="A72" t="str">
        <f>Tableau1[[#This Row],[name]]</f>
        <v>Finn</v>
      </c>
      <c r="B72" t="str">
        <f>IF(ISERROR(Tableau3[[#This Row],[Second semi-colon]]), "", MID(Tableau3[[#This Row],[Concatenation]], 2, Tableau3[[#This Row],[Second semi-colon]]-2))</f>
        <v/>
      </c>
      <c r="C72" t="e">
        <f>SEARCH(" ;",Tableau3[[#This Row],[Concatenation]])</f>
        <v>#VALUE!</v>
      </c>
      <c r="D72" t="str">
        <f>'Search for homeplanet'!I72&amp; 'Search for homeplanet'!J72&amp; 'Search for homeplanet'!K72&amp; 'Search for homeplanet'!L72&amp; 'Search for homeplanet'!M72&amp; 'Search for homeplanet'!N72&amp; 'Search for homeplanet'!O72&amp; 'Search for homeplanet'!P72&amp; 'Search for homeplanet'!Q72&amp; 'Search for homeplanet'!R72&amp; 'Search for homeplanet'!S72&amp; 'Search for homeplanet'!T72&amp; 'Search for homeplanet'!U72&amp; 'Search for homeplanet'!V72&amp; 'Search for homeplanet'!W72&amp; 'Search for homeplanet'!X72&amp; 'Search for homeplanet'!Y72&amp; 'Search for homeplanet'!Z72&amp; 'Search for homeplanet'!AA72&amp; 'Search for homeplanet'!AB72&amp; 'Search for homeplanet'!AC72&amp; 'Search for homeplanet'!AD72&amp; 'Search for homeplanet'!AE72&amp; 'Search for homeplanet'!AF72&amp; 'Search for homeplanet'!AG72&amp; 'Search for homeplanet'!AH72&amp; 'Search for homeplanet'!AI72&amp; 'Search for homeplanet'!AJ72&amp; 'Search for homeplanet'!AK72&amp; 'Search for homeplanet'!AL72&amp; 'Search for homeplanet'!AM72&amp; 'Search for homeplanet'!AN72&amp; 'Search for homeplanet'!AO72&amp; 'Search for homeplanet'!AP72&amp; 'Search for homeplanet'!AQ72&amp; 'Search for homeplanet'!AR72&amp; 'Search for homeplanet'!AS72&amp; 'Search for homeplanet'!AT72&amp; 'Search for homeplanet'!AU72&amp; 'Search for homeplanet'!AV72&amp; 'Search for homeplanet'!AW72&amp; 'Search for homeplanet'!AX72&amp; 'Search for homeplanet'!AY72&amp; 'Search for homeplanet'!AZ72&amp; 'Search for homeplanet'!BA72&amp; 'Search for homeplanet'!BB72&amp; 'Search for homeplanet'!BC72&amp; 'Search for homeplanet'!BD72&amp; 'Search for homeplanet'!BE72&amp; 'Search for homeplanet'!BF72&amp; 'Search for homeplanet'!BG72&amp; 'Search for homeplanet'!BH72&amp; 'Search for homeplanet'!BI72&amp; 'Search for homeplanet'!BJ72&amp; 'Search for homeplanet'!BK72&amp; 'Search for homeplanet'!BL72&amp; 'Search for homeplanet'!BM72&amp; 'Search for homeplanet'!BN72&amp; 'Search for homeplanet'!BO72&amp; 'Search for homeplanet'!BP72&amp; 'Search for homeplanet'!BQ72&amp; 'Search for homeplanet'!BR72&amp; 'Search for homeplanet'!BS72&amp; 'Search for homeplanet'!BT72&amp; 'Search for homeplanet'!BU72&amp; 'Search for homeplanet'!BV72&amp; 'Search for homeplanet'!BW72&amp; 'Search for homeplanet'!BX72&amp; 'Search for homeplanet'!BY72&amp; 'Search for homeplanet'!BZ72&amp; 'Search for homeplanet'!CA72&amp; 'Search for homeplanet'!CB72&amp; 'Search for homeplanet'!CC72&amp; 'Search for homeplanet'!CD72&amp; 'Search for homeplanet'!CE72&amp; 'Search for homeplanet'!CF72&amp; 'Search for homeplanet'!CG72&amp; 'Search for homeplanet'!CH72&amp; 'Search for homeplanet'!CI72&amp; 'Search for homeplanet'!CJ72&amp; 'Search for homeplanet'!CK72&amp; 'Search for homeplanet'!CL72&amp; 'Search for homeplanet'!CM72&amp; 'Search for homeplanet'!CN72&amp; 'Search for homeplanet'!CO72&amp; 'Search for homeplanet'!CP72&amp; 'Search for homeplanet'!CQ72&amp; 'Search for homeplanet'!CR72&amp; 'Search for homeplanet'!CS72&amp; 'Search for homeplanet'!CT72&amp; 'Search for homeplanet'!CU72&amp; 'Search for homeplanet'!CV72&amp; 'Search for homeplanet'!CW72&amp; 'Search for homeplanet'!CX72&amp; 'Search for homeplanet'!CY72&amp; 'Search for homeplanet'!CZ72&amp; 'Search for homeplanet'!DA72&amp; 'Search for homeplanet'!DB72&amp; 'Search for homeplanet'!DC72&amp; 'Search for homeplanet'!DD72&amp; 'Search for homeplanet'!DE72&amp; 'Search for homeplanet'!DF72&amp; 'Search for homeplanet'!DG72&amp; 'Search for homeplanet'!DH72&amp; 'Search for homeplanet'!DI72&amp; 'Search for homeplanet'!DJ72&amp; 'Search for homeplanet'!DK72&amp; 'Search for homeplanet'!DL72&amp; 'Search for homeplanet'!DM72&amp; 'Search for homeplanet'!DN72&amp; 'Search for homeplanet'!DO72&amp; 'Search for homeplanet'!DP72&amp; 'Search for homeplanet'!DQ72&amp; 'Search for homeplanet'!DR72&amp; 'Search for homeplanet'!DS72&amp; 'Search for homeplanet'!DT72&amp; 'Search for homeplanet'!DU72</f>
        <v/>
      </c>
      <c r="I72" t="str">
        <f>IF(ISERR(SEARCH(I$1,Data!$H73)),"",";"&amp;I$1&amp;";")</f>
        <v/>
      </c>
      <c r="J72" t="str">
        <f>IF(ISERR(SEARCH(J$1,Data!$H73)),"",";"&amp;J$1&amp;";")</f>
        <v/>
      </c>
      <c r="K72" t="str">
        <f>IF(ISERR(SEARCH(K$1,Data!$H73)),"",";"&amp;K$1&amp;";")</f>
        <v/>
      </c>
      <c r="L72" t="str">
        <f>IF(ISERR(SEARCH(L$1,Data!$H73)),"",";"&amp;L$1&amp;";")</f>
        <v/>
      </c>
      <c r="M72" t="str">
        <f>IF(ISERR(SEARCH(M$1,Data!$H73)),"",";"&amp;M$1&amp;";")</f>
        <v/>
      </c>
      <c r="N72" t="str">
        <f>IF(ISERR(SEARCH(N$1,Data!$H73)),"",";"&amp;N$1&amp;";")</f>
        <v/>
      </c>
      <c r="O72" t="str">
        <f>IF(ISERR(SEARCH(O$1,Data!$H73)),"",";"&amp;O$1&amp;";")</f>
        <v/>
      </c>
      <c r="P72" t="str">
        <f>IF(ISERR(SEARCH(P$1,Data!$H73)),"",";"&amp;P$1&amp;";")</f>
        <v/>
      </c>
      <c r="Q72" t="str">
        <f>IF(ISERR(SEARCH(Q$1,Data!$H73)),"",";"&amp;Q$1&amp;";")</f>
        <v/>
      </c>
      <c r="R72" t="str">
        <f>IF(ISERR(SEARCH(R$1,Data!$H73)),"",";"&amp;R$1&amp;";")</f>
        <v/>
      </c>
      <c r="S72" t="str">
        <f>IF(ISERR(SEARCH(S$1,Data!$H73)),"",";"&amp;S$1&amp;";")</f>
        <v/>
      </c>
      <c r="T72" t="str">
        <f>IF(ISERR(SEARCH(T$1,Data!$H73)),"",";"&amp;T$1&amp;";")</f>
        <v/>
      </c>
      <c r="U72" t="str">
        <f>IF(ISERR(SEARCH(U$1,Data!$H73)),"",";"&amp;U$1&amp;";")</f>
        <v/>
      </c>
      <c r="V72" t="str">
        <f>IF(ISERR(SEARCH(V$1,Data!$H73)),"",";"&amp;V$1&amp;";")</f>
        <v/>
      </c>
      <c r="W72" t="str">
        <f>IF(ISERR(SEARCH(W$1,Data!$H73)),"",";"&amp;W$1&amp;";")</f>
        <v/>
      </c>
      <c r="X72" t="str">
        <f>IF(ISERR(SEARCH(X$1,Data!$H73)),"",";"&amp;X$1&amp;";")</f>
        <v/>
      </c>
      <c r="Y72" t="str">
        <f>IF(ISERR(SEARCH(Y$1,Data!$H73)),"",";"&amp;Y$1&amp;";")</f>
        <v/>
      </c>
      <c r="Z72" t="str">
        <f>IF(ISERR(SEARCH(Z$1,Data!$H73)),"",";"&amp;Z$1&amp;";")</f>
        <v/>
      </c>
      <c r="AA72" t="str">
        <f>IF(ISERR(SEARCH(AA$1,Data!$H73)),"",";"&amp;AA$1&amp;";")</f>
        <v/>
      </c>
      <c r="AB72" t="str">
        <f>IF(ISERR(SEARCH(AB$1,Data!$H73)),"",";"&amp;AB$1&amp;";")</f>
        <v/>
      </c>
      <c r="AC72" t="str">
        <f>IF(ISERR(SEARCH(AC$1,Data!$H73)),"",";"&amp;AC$1&amp;";")</f>
        <v/>
      </c>
      <c r="AD72" t="str">
        <f>IF(ISERR(SEARCH(AD$1,Data!$H73)),"",";"&amp;AD$1&amp;";")</f>
        <v/>
      </c>
      <c r="AE72" t="str">
        <f>IF(ISERR(SEARCH(AE$1,Data!$H73)),"",";"&amp;AE$1&amp;";")</f>
        <v/>
      </c>
      <c r="AF72" t="str">
        <f>IF(ISERR(SEARCH(AF$1,Data!$H73)),"",";"&amp;AF$1&amp;";")</f>
        <v/>
      </c>
      <c r="AG72" t="str">
        <f>IF(ISERR(SEARCH(AG$1,Data!$H73)),"",";"&amp;AG$1&amp;";")</f>
        <v/>
      </c>
      <c r="AH72" t="str">
        <f>IF(ISERR(SEARCH(AH$1,Data!$H73)),"",";"&amp;AH$1&amp;";")</f>
        <v/>
      </c>
      <c r="AI72" t="str">
        <f>IF(ISERR(SEARCH(AI$1,Data!$H73)),"",";"&amp;AI$1&amp;";")</f>
        <v/>
      </c>
      <c r="AJ72" t="str">
        <f>IF(ISERR(SEARCH(AJ$1,Data!$H73)),"",";"&amp;AJ$1&amp;";")</f>
        <v/>
      </c>
      <c r="AK72" t="str">
        <f>IF(ISERR(SEARCH(AK$1,Data!$H73)),"",";"&amp;AK$1&amp;";")</f>
        <v/>
      </c>
      <c r="AL72" t="str">
        <f>IF(ISERR(SEARCH(AL$1,Data!$H73)),"",";"&amp;AL$1&amp;";")</f>
        <v/>
      </c>
      <c r="AM72" t="str">
        <f>IF(ISERR(SEARCH(AM$1,Data!$H73)),"",";"&amp;AM$1&amp;";")</f>
        <v/>
      </c>
      <c r="AN72" t="str">
        <f>IF(ISERR(SEARCH(AN$1,Data!$H73)),"",";"&amp;AN$1&amp;";")</f>
        <v/>
      </c>
      <c r="AO72" t="str">
        <f>IF(ISERR(SEARCH(AO$1,Data!$H73)),"",";"&amp;AO$1&amp;";")</f>
        <v/>
      </c>
      <c r="AP72" t="str">
        <f>IF(ISERR(SEARCH(AP$1,Data!$H73)),"",";"&amp;AP$1&amp;";")</f>
        <v/>
      </c>
      <c r="AQ72" t="str">
        <f>IF(ISERR(SEARCH(AQ$1,Data!$H73)),"",";"&amp;AQ$1&amp;";")</f>
        <v/>
      </c>
      <c r="AR72" t="str">
        <f>IF(ISERR(SEARCH(AR$1,Data!$H73)),"",";"&amp;AR$1&amp;";")</f>
        <v/>
      </c>
      <c r="AS72" t="str">
        <f>IF(ISERR(SEARCH(AS$1,Data!$H73)),"",";"&amp;AS$1&amp;";")</f>
        <v/>
      </c>
      <c r="AT72" t="str">
        <f>IF(ISERR(SEARCH(AT$1,Data!$H73)),"",";"&amp;AT$1&amp;";")</f>
        <v/>
      </c>
      <c r="AU72" t="str">
        <f>IF(ISERR(SEARCH(AU$1,Data!$H73)),"",";"&amp;AU$1&amp;";")</f>
        <v/>
      </c>
      <c r="AV72" t="str">
        <f>IF(ISERR(SEARCH(AV$1,Data!$H73)),"",";"&amp;AV$1&amp;";")</f>
        <v/>
      </c>
      <c r="AW72" t="str">
        <f>IF(ISERR(SEARCH(AW$1,Data!$H73)),"",";"&amp;AW$1&amp;";")</f>
        <v/>
      </c>
      <c r="AX72" t="str">
        <f>IF(ISERR(SEARCH(AX$1,Data!$H73)),"",";"&amp;AX$1&amp;";")</f>
        <v/>
      </c>
      <c r="AY72" t="str">
        <f>IF(ISERR(SEARCH(AY$1,Data!$H73)),"",";"&amp;AY$1&amp;";")</f>
        <v/>
      </c>
      <c r="AZ72" t="str">
        <f>IF(ISERR(SEARCH(AZ$1,Data!$H73)),"",";"&amp;AZ$1&amp;";")</f>
        <v/>
      </c>
      <c r="BA72" t="str">
        <f>IF(ISERR(SEARCH(BA$1,Data!$H73)),"",";"&amp;BA$1&amp;";")</f>
        <v/>
      </c>
      <c r="BB72" t="str">
        <f>IF(ISERR(SEARCH(BB$1,Data!$H73)),"",";"&amp;BB$1&amp;";")</f>
        <v/>
      </c>
      <c r="BC72" t="str">
        <f>IF(ISERR(SEARCH(BC$1,Data!$H73)),"",";"&amp;BC$1&amp;";")</f>
        <v/>
      </c>
      <c r="BD72" t="str">
        <f>IF(ISERR(SEARCH(BD$1,Data!$H73)),"",";"&amp;BD$1&amp;";")</f>
        <v/>
      </c>
      <c r="BE72" t="str">
        <f>IF(ISERR(SEARCH(BE$1,Data!$H73)),"",";"&amp;BE$1&amp;";")</f>
        <v/>
      </c>
      <c r="BF72" t="str">
        <f>IF(ISERR(SEARCH(BF$1,Data!$H73)),"",";"&amp;BF$1&amp;";")</f>
        <v/>
      </c>
      <c r="BG72" t="str">
        <f>IF(ISERR(SEARCH(BG$1,Data!$H73)),"",";"&amp;BG$1&amp;";")</f>
        <v/>
      </c>
      <c r="BH72" t="str">
        <f>IF(ISERR(SEARCH(BH$1,Data!$H73)),"",";"&amp;BH$1&amp;";")</f>
        <v/>
      </c>
      <c r="BI72" t="str">
        <f>IF(ISERR(SEARCH(BI$1,Data!$H73)),"",";"&amp;BI$1&amp;";")</f>
        <v/>
      </c>
      <c r="BJ72" t="str">
        <f>IF(ISERR(SEARCH(BJ$1,Data!$H73)),"",";"&amp;BJ$1&amp;";")</f>
        <v/>
      </c>
      <c r="BK72" t="str">
        <f>IF(ISERR(SEARCH(BK$1,Data!$H73)),"",";"&amp;BK$1&amp;";")</f>
        <v/>
      </c>
      <c r="BL72" t="str">
        <f>IF(ISERR(SEARCH(BL$1,Data!$H73)),"",";"&amp;BL$1&amp;";")</f>
        <v/>
      </c>
      <c r="BM72" t="str">
        <f>IF(ISERR(SEARCH(BM$1,Data!$H73)),"",";"&amp;BM$1&amp;";")</f>
        <v/>
      </c>
      <c r="BN72" t="str">
        <f>IF(ISERR(SEARCH(BN$1,Data!$H73)),"",";"&amp;BN$1&amp;";")</f>
        <v/>
      </c>
      <c r="BO72" t="str">
        <f>IF(ISERR(SEARCH(BO$1,Data!$H73)),"",";"&amp;BO$1&amp;";")</f>
        <v/>
      </c>
      <c r="BP72" t="str">
        <f>IF(ISERR(SEARCH(BP$1,Data!$H73)),"",";"&amp;BP$1&amp;";")</f>
        <v/>
      </c>
      <c r="BQ72" t="str">
        <f>IF(ISERR(SEARCH(BQ$1,Data!$H73)),"",";"&amp;BQ$1&amp;";")</f>
        <v/>
      </c>
      <c r="BR72" t="str">
        <f>IF(ISERR(SEARCH(BR$1,Data!$H73)),"",";"&amp;BR$1&amp;";")</f>
        <v/>
      </c>
      <c r="BS72" t="str">
        <f>IF(ISERR(SEARCH(BS$1,Data!$H73)),"",";"&amp;BS$1&amp;";")</f>
        <v/>
      </c>
      <c r="BT72" t="str">
        <f>IF(ISERR(SEARCH(BT$1,Data!$H73)),"",";"&amp;BT$1&amp;";")</f>
        <v/>
      </c>
      <c r="BU72" t="str">
        <f>IF(ISERR(SEARCH(BU$1,Data!$H73)),"",";"&amp;BU$1&amp;";")</f>
        <v/>
      </c>
      <c r="BV72" t="str">
        <f>IF(ISERR(SEARCH(BV$1,Data!$H73)),"",";"&amp;BV$1&amp;";")</f>
        <v/>
      </c>
      <c r="BW72" t="str">
        <f>IF(ISERR(SEARCH(BW$1,Data!$H73)),"",";"&amp;BW$1&amp;";")</f>
        <v/>
      </c>
      <c r="BX72" t="str">
        <f>IF(ISERR(SEARCH(BX$1,Data!$H73)),"",";"&amp;BX$1&amp;";")</f>
        <v/>
      </c>
      <c r="BY72" t="str">
        <f>IF(ISERR(SEARCH(BY$1,Data!$H73)),"",";"&amp;BY$1&amp;";")</f>
        <v/>
      </c>
      <c r="BZ72" t="str">
        <f>IF(ISERR(SEARCH(BZ$1,Data!$H73)),"",";"&amp;BZ$1&amp;";")</f>
        <v/>
      </c>
      <c r="CA72" t="str">
        <f>IF(ISERR(SEARCH(CA$1,Data!$H73)),"",";"&amp;CA$1&amp;";")</f>
        <v/>
      </c>
      <c r="CB72" t="str">
        <f>IF(ISERR(SEARCH(CB$1,Data!$H73)),"",";"&amp;CB$1&amp;";")</f>
        <v/>
      </c>
      <c r="CC72" t="str">
        <f>IF(ISERR(SEARCH(CC$1,Data!$H73)),"",";"&amp;CC$1&amp;";")</f>
        <v/>
      </c>
      <c r="CD72" t="str">
        <f>IF(ISERR(SEARCH(CD$1,Data!$H73)),"",";"&amp;CD$1&amp;";")</f>
        <v/>
      </c>
      <c r="CE72" t="str">
        <f>IF(ISERR(SEARCH(CE$1,Data!$H73)),"",";"&amp;CE$1&amp;";")</f>
        <v/>
      </c>
      <c r="CF72" t="str">
        <f>IF(ISERR(SEARCH(CF$1,Data!$H73)),"",";"&amp;CF$1&amp;";")</f>
        <v/>
      </c>
      <c r="CG72" t="str">
        <f>IF(ISERR(SEARCH(CG$1,Data!$H73)),"",";"&amp;CG$1&amp;";")</f>
        <v/>
      </c>
      <c r="CH72" t="str">
        <f>IF(ISERR(SEARCH(CH$1,Data!$H73)),"",";"&amp;CH$1&amp;";")</f>
        <v/>
      </c>
      <c r="CI72" t="str">
        <f>IF(ISERR(SEARCH(CI$1,Data!$H73)),"",";"&amp;CI$1&amp;";")</f>
        <v/>
      </c>
      <c r="CJ72" t="str">
        <f>IF(ISERR(SEARCH(CJ$1,Data!$H73)),"",";"&amp;CJ$1&amp;";")</f>
        <v/>
      </c>
      <c r="CK72" t="str">
        <f>IF(ISERR(SEARCH(CK$1,Data!$H73)),"",";"&amp;CK$1&amp;";")</f>
        <v/>
      </c>
      <c r="CL72" t="str">
        <f>IF(ISERR(SEARCH(CL$1,Data!$H73)),"",";"&amp;CL$1&amp;";")</f>
        <v/>
      </c>
      <c r="CM72" t="str">
        <f>IF(ISERR(SEARCH(CM$1,Data!$H73)),"",";"&amp;CM$1&amp;";")</f>
        <v/>
      </c>
      <c r="CN72" t="str">
        <f>IF(ISERR(SEARCH(CN$1,Data!$H73)),"",";"&amp;CN$1&amp;";")</f>
        <v/>
      </c>
      <c r="CO72" t="str">
        <f>IF(ISERR(SEARCH(CO$1,Data!$H73)),"",";"&amp;CO$1&amp;";")</f>
        <v/>
      </c>
      <c r="CP72" t="str">
        <f>IF(ISERR(SEARCH(CP$1,Data!$H73)),"",";"&amp;CP$1&amp;";")</f>
        <v/>
      </c>
      <c r="CQ72" t="str">
        <f>IF(ISERR(SEARCH(CQ$1,Data!$H73)),"",";"&amp;CQ$1&amp;";")</f>
        <v/>
      </c>
      <c r="CR72" t="str">
        <f>IF(ISERR(SEARCH(CR$1,Data!$H73)),"",";"&amp;CR$1&amp;";")</f>
        <v/>
      </c>
      <c r="CS72" t="str">
        <f>IF(ISERR(SEARCH(CS$1,Data!$H73)),"",";"&amp;CS$1&amp;";")</f>
        <v/>
      </c>
      <c r="CT72" t="str">
        <f>IF(ISERR(SEARCH(CT$1,Data!$H73)),"",";"&amp;CT$1&amp;";")</f>
        <v/>
      </c>
      <c r="CU72" t="str">
        <f>IF(ISERR(SEARCH(CU$1,Data!$H73)),"",";"&amp;CU$1&amp;";")</f>
        <v/>
      </c>
      <c r="CV72" t="str">
        <f>IF(ISERR(SEARCH(CV$1,Data!$H73)),"",";"&amp;CV$1&amp;";")</f>
        <v/>
      </c>
      <c r="CW72" t="str">
        <f>IF(ISERR(SEARCH(CW$1,Data!$H73)),"",";"&amp;CW$1&amp;";")</f>
        <v/>
      </c>
      <c r="CX72" t="str">
        <f>IF(ISERR(SEARCH(CX$1,Data!$H73)),"",";"&amp;CX$1&amp;";")</f>
        <v/>
      </c>
      <c r="CY72" t="str">
        <f>IF(ISERR(SEARCH(CY$1,Data!$H73)),"",";"&amp;CY$1&amp;";")</f>
        <v/>
      </c>
      <c r="CZ72" t="str">
        <f>IF(ISERR(SEARCH(CZ$1,Data!$H73)),"",";"&amp;CZ$1&amp;";")</f>
        <v/>
      </c>
      <c r="DA72" t="str">
        <f>IF(ISERR(SEARCH(DA$1,Data!$H73)),"",";"&amp;DA$1&amp;";")</f>
        <v/>
      </c>
      <c r="DB72" t="str">
        <f>IF(ISERR(SEARCH(DB$1,Data!$H73)),"",";"&amp;DB$1&amp;";")</f>
        <v/>
      </c>
      <c r="DC72" t="str">
        <f>IF(ISERR(SEARCH(DC$1,Data!$H73)),"",";"&amp;DC$1&amp;";")</f>
        <v/>
      </c>
      <c r="DD72" t="str">
        <f>IF(ISERR(SEARCH(DD$1,Data!$H73)),"",";"&amp;DD$1&amp;";")</f>
        <v/>
      </c>
      <c r="DE72" t="str">
        <f>IF(ISERR(SEARCH(DE$1,Data!$H73)),"",";"&amp;DE$1&amp;";")</f>
        <v/>
      </c>
      <c r="DF72" t="str">
        <f>IF(ISERR(SEARCH(DF$1,Data!$H73)),"",";"&amp;DF$1&amp;";")</f>
        <v/>
      </c>
      <c r="DG72" t="str">
        <f>IF(ISERR(SEARCH(DG$1,Data!$H73)),"",";"&amp;DG$1&amp;";")</f>
        <v/>
      </c>
      <c r="DH72" t="str">
        <f>IF(ISERR(SEARCH(DH$1,Data!$H73)),"",";"&amp;DH$1&amp;";")</f>
        <v/>
      </c>
      <c r="DI72" t="str">
        <f>IF(ISERR(SEARCH(DI$1,Data!$H73)),"",";"&amp;DI$1&amp;";")</f>
        <v/>
      </c>
      <c r="DJ72" t="str">
        <f>IF(ISERR(SEARCH(DJ$1,Data!$H73)),"",";"&amp;DJ$1&amp;";")</f>
        <v/>
      </c>
      <c r="DK72" t="str">
        <f>IF(ISERR(SEARCH(DK$1,Data!$H73)),"",";"&amp;DK$1&amp;";")</f>
        <v/>
      </c>
      <c r="DL72" t="str">
        <f>IF(ISERR(SEARCH(DL$1,Data!$H73)),"",";"&amp;DL$1&amp;";")</f>
        <v/>
      </c>
      <c r="DM72" t="str">
        <f>IF(ISERR(SEARCH(DM$1,Data!$H73)),"",";"&amp;DM$1&amp;";")</f>
        <v/>
      </c>
      <c r="DN72" t="str">
        <f>IF(ISERR(SEARCH(DN$1,Data!$H73)),"",";"&amp;DN$1&amp;";")</f>
        <v/>
      </c>
      <c r="DO72" t="str">
        <f>IF(ISERR(SEARCH(DO$1,Data!$H73)),"",";"&amp;DO$1&amp;";")</f>
        <v/>
      </c>
      <c r="DP72" t="str">
        <f>IF(ISERR(SEARCH(DP$1,Data!$H73)),"",";"&amp;DP$1&amp;";")</f>
        <v/>
      </c>
      <c r="DQ72" t="str">
        <f>IF(ISERR(SEARCH(DQ$1,Data!$H73)),"",";"&amp;DQ$1&amp;";")</f>
        <v/>
      </c>
      <c r="DR72" t="str">
        <f>IF(ISERR(SEARCH(DR$1,Data!$H73)),"",";"&amp;DR$1&amp;";")</f>
        <v/>
      </c>
      <c r="DS72" t="str">
        <f>IF(ISERR(SEARCH(DS$1,Data!$H73)),"",";"&amp;DS$1&amp;";")</f>
        <v/>
      </c>
      <c r="DT72" t="str">
        <f>IF(ISERR(SEARCH(DT$1,Data!$H73)),"",";"&amp;DT$1&amp;";")</f>
        <v/>
      </c>
      <c r="DU72" t="str">
        <f>IF(ISERR(SEARCH(DU$1,Data!$H73)),"",";"&amp;DU$1&amp;";")</f>
        <v/>
      </c>
    </row>
    <row r="73" spans="1:125" x14ac:dyDescent="0.3">
      <c r="A73" t="s">
        <v>342</v>
      </c>
      <c r="B73" t="str">
        <f>IF(ISERROR(Tableau3[[#This Row],[Second semi-colon]]), "", MID(Tableau3[[#This Row],[Concatenation]], 2, Tableau3[[#This Row],[Second semi-colon]]-2))</f>
        <v>Tatooine</v>
      </c>
      <c r="C73">
        <f>SEARCH(" ;",Tableau3[[#This Row],[Concatenation]])</f>
        <v>10</v>
      </c>
      <c r="D73" t="str">
        <f>'Search for homeplanet'!I73&amp; 'Search for homeplanet'!J73&amp; 'Search for homeplanet'!K73&amp; 'Search for homeplanet'!L73&amp; 'Search for homeplanet'!M73&amp; 'Search for homeplanet'!N73&amp; 'Search for homeplanet'!O73&amp; 'Search for homeplanet'!P73&amp; 'Search for homeplanet'!Q73&amp; 'Search for homeplanet'!R73&amp; 'Search for homeplanet'!S73&amp; 'Search for homeplanet'!T73&amp; 'Search for homeplanet'!U73&amp; 'Search for homeplanet'!V73&amp; 'Search for homeplanet'!W73&amp; 'Search for homeplanet'!X73&amp; 'Search for homeplanet'!Y73&amp; 'Search for homeplanet'!Z73&amp; 'Search for homeplanet'!AA73&amp; 'Search for homeplanet'!AB73&amp; 'Search for homeplanet'!AC73&amp; 'Search for homeplanet'!AD73&amp; 'Search for homeplanet'!AE73&amp; 'Search for homeplanet'!AF73&amp; 'Search for homeplanet'!AG73&amp; 'Search for homeplanet'!AH73&amp; 'Search for homeplanet'!AI73&amp; 'Search for homeplanet'!AJ73&amp; 'Search for homeplanet'!AK73&amp; 'Search for homeplanet'!AL73&amp; 'Search for homeplanet'!AM73&amp; 'Search for homeplanet'!AN73&amp; 'Search for homeplanet'!AO73&amp; 'Search for homeplanet'!AP73&amp; 'Search for homeplanet'!AQ73&amp; 'Search for homeplanet'!AR73&amp; 'Search for homeplanet'!AS73&amp; 'Search for homeplanet'!AT73&amp; 'Search for homeplanet'!AU73&amp; 'Search for homeplanet'!AV73&amp; 'Search for homeplanet'!AW73&amp; 'Search for homeplanet'!AX73&amp; 'Search for homeplanet'!AY73&amp; 'Search for homeplanet'!AZ73&amp; 'Search for homeplanet'!BA73&amp; 'Search for homeplanet'!BB73&amp; 'Search for homeplanet'!BC73&amp; 'Search for homeplanet'!BD73&amp; 'Search for homeplanet'!BE73&amp; 'Search for homeplanet'!BF73&amp; 'Search for homeplanet'!BG73&amp; 'Search for homeplanet'!BH73&amp; 'Search for homeplanet'!BI73&amp; 'Search for homeplanet'!BJ73&amp; 'Search for homeplanet'!BK73&amp; 'Search for homeplanet'!BL73&amp; 'Search for homeplanet'!BM73&amp; 'Search for homeplanet'!BN73&amp; 'Search for homeplanet'!BO73&amp; 'Search for homeplanet'!BP73&amp; 'Search for homeplanet'!BQ73&amp; 'Search for homeplanet'!BR73&amp; 'Search for homeplanet'!BS73&amp; 'Search for homeplanet'!BT73&amp; 'Search for homeplanet'!BU73&amp; 'Search for homeplanet'!BV73&amp; 'Search for homeplanet'!BW73&amp; 'Search for homeplanet'!BX73&amp; 'Search for homeplanet'!BY73&amp; 'Search for homeplanet'!BZ73&amp; 'Search for homeplanet'!CA73&amp; 'Search for homeplanet'!CB73&amp; 'Search for homeplanet'!CC73&amp; 'Search for homeplanet'!CD73&amp; 'Search for homeplanet'!CE73&amp; 'Search for homeplanet'!CF73&amp; 'Search for homeplanet'!CG73&amp; 'Search for homeplanet'!CH73&amp; 'Search for homeplanet'!CI73&amp; 'Search for homeplanet'!CJ73&amp; 'Search for homeplanet'!CK73&amp; 'Search for homeplanet'!CL73&amp; 'Search for homeplanet'!CM73&amp; 'Search for homeplanet'!CN73&amp; 'Search for homeplanet'!CO73&amp; 'Search for homeplanet'!CP73&amp; 'Search for homeplanet'!CQ73&amp; 'Search for homeplanet'!CR73&amp; 'Search for homeplanet'!CS73&amp; 'Search for homeplanet'!CT73&amp; 'Search for homeplanet'!CU73&amp; 'Search for homeplanet'!CV73&amp; 'Search for homeplanet'!CW73&amp; 'Search for homeplanet'!CX73&amp; 'Search for homeplanet'!CY73&amp; 'Search for homeplanet'!CZ73&amp; 'Search for homeplanet'!DA73&amp; 'Search for homeplanet'!DB73&amp; 'Search for homeplanet'!DC73&amp; 'Search for homeplanet'!DD73&amp; 'Search for homeplanet'!DE73&amp; 'Search for homeplanet'!DF73&amp; 'Search for homeplanet'!DG73&amp; 'Search for homeplanet'!DH73&amp; 'Search for homeplanet'!DI73&amp; 'Search for homeplanet'!DJ73&amp; 'Search for homeplanet'!DK73&amp; 'Search for homeplanet'!DL73&amp; 'Search for homeplanet'!DM73&amp; 'Search for homeplanet'!DN73&amp; 'Search for homeplanet'!DO73&amp; 'Search for homeplanet'!DP73&amp; 'Search for homeplanet'!DQ73&amp; 'Search for homeplanet'!DR73&amp; 'Search for homeplanet'!DS73&amp; 'Search for homeplanet'!DT73&amp; 'Search for homeplanet'!DU73</f>
        <v>;Tatooine ;</v>
      </c>
      <c r="I73" t="str">
        <f>IF(ISERR(SEARCH(I$1,Data!$H74)),"",";"&amp;I$1&amp;";")</f>
        <v/>
      </c>
      <c r="J73" t="str">
        <f>IF(ISERR(SEARCH(J$1,Data!$H74)),"",";"&amp;J$1&amp;";")</f>
        <v/>
      </c>
      <c r="K73" t="str">
        <f>IF(ISERR(SEARCH(K$1,Data!$H74)),"",";"&amp;K$1&amp;";")</f>
        <v/>
      </c>
      <c r="L73" t="str">
        <f>IF(ISERR(SEARCH(L$1,Data!$H74)),"",";"&amp;L$1&amp;";")</f>
        <v/>
      </c>
      <c r="M73" t="str">
        <f>IF(ISERR(SEARCH(M$1,Data!$H74)),"",";"&amp;M$1&amp;";")</f>
        <v/>
      </c>
      <c r="N73" t="str">
        <f>IF(ISERR(SEARCH(N$1,Data!$H74)),"",";"&amp;N$1&amp;";")</f>
        <v/>
      </c>
      <c r="O73" t="str">
        <f>IF(ISERR(SEARCH(O$1,Data!$H74)),"",";"&amp;O$1&amp;";")</f>
        <v/>
      </c>
      <c r="P73" t="str">
        <f>IF(ISERR(SEARCH(P$1,Data!$H74)),"",";"&amp;P$1&amp;";")</f>
        <v/>
      </c>
      <c r="Q73" t="str">
        <f>IF(ISERR(SEARCH(Q$1,Data!$H74)),"",";"&amp;Q$1&amp;";")</f>
        <v/>
      </c>
      <c r="R73" t="str">
        <f>IF(ISERR(SEARCH(R$1,Data!$H74)),"",";"&amp;R$1&amp;";")</f>
        <v/>
      </c>
      <c r="S73" t="str">
        <f>IF(ISERR(SEARCH(S$1,Data!$H74)),"",";"&amp;S$1&amp;";")</f>
        <v/>
      </c>
      <c r="T73" t="str">
        <f>IF(ISERR(SEARCH(T$1,Data!$H74)),"",";"&amp;T$1&amp;";")</f>
        <v/>
      </c>
      <c r="U73" t="str">
        <f>IF(ISERR(SEARCH(U$1,Data!$H74)),"",";"&amp;U$1&amp;";")</f>
        <v/>
      </c>
      <c r="V73" t="str">
        <f>IF(ISERR(SEARCH(V$1,Data!$H74)),"",";"&amp;V$1&amp;";")</f>
        <v/>
      </c>
      <c r="W73" t="str">
        <f>IF(ISERR(SEARCH(W$1,Data!$H74)),"",";"&amp;W$1&amp;";")</f>
        <v/>
      </c>
      <c r="X73" t="str">
        <f>IF(ISERR(SEARCH(X$1,Data!$H74)),"",";"&amp;X$1&amp;";")</f>
        <v/>
      </c>
      <c r="Y73" t="str">
        <f>IF(ISERR(SEARCH(Y$1,Data!$H74)),"",";"&amp;Y$1&amp;";")</f>
        <v/>
      </c>
      <c r="Z73" t="str">
        <f>IF(ISERR(SEARCH(Z$1,Data!$H74)),"",";"&amp;Z$1&amp;";")</f>
        <v/>
      </c>
      <c r="AA73" t="str">
        <f>IF(ISERR(SEARCH(AA$1,Data!$H74)),"",";"&amp;AA$1&amp;";")</f>
        <v/>
      </c>
      <c r="AB73" t="str">
        <f>IF(ISERR(SEARCH(AB$1,Data!$H74)),"",";"&amp;AB$1&amp;";")</f>
        <v/>
      </c>
      <c r="AC73" t="str">
        <f>IF(ISERR(SEARCH(AC$1,Data!$H74)),"",";"&amp;AC$1&amp;";")</f>
        <v/>
      </c>
      <c r="AD73" t="str">
        <f>IF(ISERR(SEARCH(AD$1,Data!$H74)),"",";"&amp;AD$1&amp;";")</f>
        <v/>
      </c>
      <c r="AE73" t="str">
        <f>IF(ISERR(SEARCH(AE$1,Data!$H74)),"",";"&amp;AE$1&amp;";")</f>
        <v/>
      </c>
      <c r="AF73" t="str">
        <f>IF(ISERR(SEARCH(AF$1,Data!$H74)),"",";"&amp;AF$1&amp;";")</f>
        <v/>
      </c>
      <c r="AG73" t="str">
        <f>IF(ISERR(SEARCH(AG$1,Data!$H74)),"",";"&amp;AG$1&amp;";")</f>
        <v/>
      </c>
      <c r="AH73" t="str">
        <f>IF(ISERR(SEARCH(AH$1,Data!$H74)),"",";"&amp;AH$1&amp;";")</f>
        <v/>
      </c>
      <c r="AI73" t="str">
        <f>IF(ISERR(SEARCH(AI$1,Data!$H74)),"",";"&amp;AI$1&amp;";")</f>
        <v/>
      </c>
      <c r="AJ73" t="str">
        <f>IF(ISERR(SEARCH(AJ$1,Data!$H74)),"",";"&amp;AJ$1&amp;";")</f>
        <v/>
      </c>
      <c r="AK73" t="str">
        <f>IF(ISERR(SEARCH(AK$1,Data!$H74)),"",";"&amp;AK$1&amp;";")</f>
        <v/>
      </c>
      <c r="AL73" t="str">
        <f>IF(ISERR(SEARCH(AL$1,Data!$H74)),"",";"&amp;AL$1&amp;";")</f>
        <v/>
      </c>
      <c r="AM73" t="str">
        <f>IF(ISERR(SEARCH(AM$1,Data!$H74)),"",";"&amp;AM$1&amp;";")</f>
        <v/>
      </c>
      <c r="AN73" t="str">
        <f>IF(ISERR(SEARCH(AN$1,Data!$H74)),"",";"&amp;AN$1&amp;";")</f>
        <v/>
      </c>
      <c r="AO73" t="str">
        <f>IF(ISERR(SEARCH(AO$1,Data!$H74)),"",";"&amp;AO$1&amp;";")</f>
        <v/>
      </c>
      <c r="AP73" t="str">
        <f>IF(ISERR(SEARCH(AP$1,Data!$H74)),"",";"&amp;AP$1&amp;";")</f>
        <v/>
      </c>
      <c r="AQ73" t="str">
        <f>IF(ISERR(SEARCH(AQ$1,Data!$H74)),"",";"&amp;AQ$1&amp;";")</f>
        <v/>
      </c>
      <c r="AR73" t="str">
        <f>IF(ISERR(SEARCH(AR$1,Data!$H74)),"",";"&amp;AR$1&amp;";")</f>
        <v/>
      </c>
      <c r="AS73" t="str">
        <f>IF(ISERR(SEARCH(AS$1,Data!$H74)),"",";"&amp;AS$1&amp;";")</f>
        <v/>
      </c>
      <c r="AT73" t="str">
        <f>IF(ISERR(SEARCH(AT$1,Data!$H74)),"",";"&amp;AT$1&amp;";")</f>
        <v/>
      </c>
      <c r="AU73" t="str">
        <f>IF(ISERR(SEARCH(AU$1,Data!$H74)),"",";"&amp;AU$1&amp;";")</f>
        <v/>
      </c>
      <c r="AV73" t="str">
        <f>IF(ISERR(SEARCH(AV$1,Data!$H74)),"",";"&amp;AV$1&amp;";")</f>
        <v/>
      </c>
      <c r="AW73" t="str">
        <f>IF(ISERR(SEARCH(AW$1,Data!$H74)),"",";"&amp;AW$1&amp;";")</f>
        <v/>
      </c>
      <c r="AX73" t="str">
        <f>IF(ISERR(SEARCH(AX$1,Data!$H74)),"",";"&amp;AX$1&amp;";")</f>
        <v/>
      </c>
      <c r="AY73" t="str">
        <f>IF(ISERR(SEARCH(AY$1,Data!$H74)),"",";"&amp;AY$1&amp;";")</f>
        <v/>
      </c>
      <c r="AZ73" t="str">
        <f>IF(ISERR(SEARCH(AZ$1,Data!$H74)),"",";"&amp;AZ$1&amp;";")</f>
        <v/>
      </c>
      <c r="BA73" t="str">
        <f>IF(ISERR(SEARCH(BA$1,Data!$H74)),"",";"&amp;BA$1&amp;";")</f>
        <v/>
      </c>
      <c r="BB73" t="str">
        <f>IF(ISERR(SEARCH(BB$1,Data!$H74)),"",";"&amp;BB$1&amp;";")</f>
        <v/>
      </c>
      <c r="BC73" t="str">
        <f>IF(ISERR(SEARCH(BC$1,Data!$H74)),"",";"&amp;BC$1&amp;";")</f>
        <v/>
      </c>
      <c r="BD73" t="str">
        <f>IF(ISERR(SEARCH(BD$1,Data!$H74)),"",";"&amp;BD$1&amp;";")</f>
        <v/>
      </c>
      <c r="BE73" t="str">
        <f>IF(ISERR(SEARCH(BE$1,Data!$H74)),"",";"&amp;BE$1&amp;";")</f>
        <v/>
      </c>
      <c r="BF73" t="str">
        <f>IF(ISERR(SEARCH(BF$1,Data!$H74)),"",";"&amp;BF$1&amp;";")</f>
        <v/>
      </c>
      <c r="BG73" t="str">
        <f>IF(ISERR(SEARCH(BG$1,Data!$H74)),"",";"&amp;BG$1&amp;";")</f>
        <v/>
      </c>
      <c r="BH73" t="str">
        <f>IF(ISERR(SEARCH(BH$1,Data!$H74)),"",";"&amp;BH$1&amp;";")</f>
        <v/>
      </c>
      <c r="BI73" t="str">
        <f>IF(ISERR(SEARCH(BI$1,Data!$H74)),"",";"&amp;BI$1&amp;";")</f>
        <v/>
      </c>
      <c r="BJ73" t="str">
        <f>IF(ISERR(SEARCH(BJ$1,Data!$H74)),"",";"&amp;BJ$1&amp;";")</f>
        <v/>
      </c>
      <c r="BK73" t="str">
        <f>IF(ISERR(SEARCH(BK$1,Data!$H74)),"",";"&amp;BK$1&amp;";")</f>
        <v/>
      </c>
      <c r="BL73" t="str">
        <f>IF(ISERR(SEARCH(BL$1,Data!$H74)),"",";"&amp;BL$1&amp;";")</f>
        <v/>
      </c>
      <c r="BM73" t="str">
        <f>IF(ISERR(SEARCH(BM$1,Data!$H74)),"",";"&amp;BM$1&amp;";")</f>
        <v/>
      </c>
      <c r="BN73" t="str">
        <f>IF(ISERR(SEARCH(BN$1,Data!$H74)),"",";"&amp;BN$1&amp;";")</f>
        <v/>
      </c>
      <c r="BO73" t="str">
        <f>IF(ISERR(SEARCH(BO$1,Data!$H74)),"",";"&amp;BO$1&amp;";")</f>
        <v/>
      </c>
      <c r="BP73" t="str">
        <f>IF(ISERR(SEARCH(BP$1,Data!$H74)),"",";"&amp;BP$1&amp;";")</f>
        <v/>
      </c>
      <c r="BQ73" t="str">
        <f>IF(ISERR(SEARCH(BQ$1,Data!$H74)),"",";"&amp;BQ$1&amp;";")</f>
        <v/>
      </c>
      <c r="BR73" t="str">
        <f>IF(ISERR(SEARCH(BR$1,Data!$H74)),"",";"&amp;BR$1&amp;";")</f>
        <v/>
      </c>
      <c r="BS73" t="str">
        <f>IF(ISERR(SEARCH(BS$1,Data!$H74)),"",";"&amp;BS$1&amp;";")</f>
        <v/>
      </c>
      <c r="BT73" t="str">
        <f>IF(ISERR(SEARCH(BT$1,Data!$H74)),"",";"&amp;BT$1&amp;";")</f>
        <v/>
      </c>
      <c r="BU73" t="str">
        <f>IF(ISERR(SEARCH(BU$1,Data!$H74)),"",";"&amp;BU$1&amp;";")</f>
        <v/>
      </c>
      <c r="BV73" t="str">
        <f>IF(ISERR(SEARCH(BV$1,Data!$H74)),"",";"&amp;BV$1&amp;";")</f>
        <v/>
      </c>
      <c r="BW73" t="str">
        <f>IF(ISERR(SEARCH(BW$1,Data!$H74)),"",";"&amp;BW$1&amp;";")</f>
        <v/>
      </c>
      <c r="BX73" t="str">
        <f>IF(ISERR(SEARCH(BX$1,Data!$H74)),"",";"&amp;BX$1&amp;";")</f>
        <v/>
      </c>
      <c r="BY73" t="str">
        <f>IF(ISERR(SEARCH(BY$1,Data!$H74)),"",";"&amp;BY$1&amp;";")</f>
        <v/>
      </c>
      <c r="BZ73" t="str">
        <f>IF(ISERR(SEARCH(BZ$1,Data!$H74)),"",";"&amp;BZ$1&amp;";")</f>
        <v/>
      </c>
      <c r="CA73" t="str">
        <f>IF(ISERR(SEARCH(CA$1,Data!$H74)),"",";"&amp;CA$1&amp;";")</f>
        <v/>
      </c>
      <c r="CB73" t="str">
        <f>IF(ISERR(SEARCH(CB$1,Data!$H74)),"",";"&amp;CB$1&amp;";")</f>
        <v/>
      </c>
      <c r="CC73" t="str">
        <f>IF(ISERR(SEARCH(CC$1,Data!$H74)),"",";"&amp;CC$1&amp;";")</f>
        <v>;Tatooine ;</v>
      </c>
      <c r="CD73" t="str">
        <f>IF(ISERR(SEARCH(CD$1,Data!$H74)),"",";"&amp;CD$1&amp;";")</f>
        <v/>
      </c>
      <c r="CE73" t="str">
        <f>IF(ISERR(SEARCH(CE$1,Data!$H74)),"",";"&amp;CE$1&amp;";")</f>
        <v/>
      </c>
      <c r="CF73" t="str">
        <f>IF(ISERR(SEARCH(CF$1,Data!$H74)),"",";"&amp;CF$1&amp;";")</f>
        <v/>
      </c>
      <c r="CG73" t="str">
        <f>IF(ISERR(SEARCH(CG$1,Data!$H74)),"",";"&amp;CG$1&amp;";")</f>
        <v/>
      </c>
      <c r="CH73" t="str">
        <f>IF(ISERR(SEARCH(CH$1,Data!$H74)),"",";"&amp;CH$1&amp;";")</f>
        <v/>
      </c>
      <c r="CI73" t="str">
        <f>IF(ISERR(SEARCH(CI$1,Data!$H74)),"",";"&amp;CI$1&amp;";")</f>
        <v/>
      </c>
      <c r="CJ73" t="str">
        <f>IF(ISERR(SEARCH(CJ$1,Data!$H74)),"",";"&amp;CJ$1&amp;";")</f>
        <v/>
      </c>
      <c r="CK73" t="str">
        <f>IF(ISERR(SEARCH(CK$1,Data!$H74)),"",";"&amp;CK$1&amp;";")</f>
        <v/>
      </c>
      <c r="CL73" t="str">
        <f>IF(ISERR(SEARCH(CL$1,Data!$H74)),"",";"&amp;CL$1&amp;";")</f>
        <v/>
      </c>
      <c r="CM73" t="str">
        <f>IF(ISERR(SEARCH(CM$1,Data!$H74)),"",";"&amp;CM$1&amp;";")</f>
        <v/>
      </c>
      <c r="CN73" t="str">
        <f>IF(ISERR(SEARCH(CN$1,Data!$H74)),"",";"&amp;CN$1&amp;";")</f>
        <v/>
      </c>
      <c r="CO73" t="str">
        <f>IF(ISERR(SEARCH(CO$1,Data!$H74)),"",";"&amp;CO$1&amp;";")</f>
        <v/>
      </c>
      <c r="CP73" t="str">
        <f>IF(ISERR(SEARCH(CP$1,Data!$H74)),"",";"&amp;CP$1&amp;";")</f>
        <v/>
      </c>
      <c r="CQ73" t="str">
        <f>IF(ISERR(SEARCH(CQ$1,Data!$H74)),"",";"&amp;CQ$1&amp;";")</f>
        <v/>
      </c>
      <c r="CR73" t="str">
        <f>IF(ISERR(SEARCH(CR$1,Data!$H74)),"",";"&amp;CR$1&amp;";")</f>
        <v/>
      </c>
      <c r="CS73" t="str">
        <f>IF(ISERR(SEARCH(CS$1,Data!$H74)),"",";"&amp;CS$1&amp;";")</f>
        <v/>
      </c>
      <c r="CT73" t="str">
        <f>IF(ISERR(SEARCH(CT$1,Data!$H74)),"",";"&amp;CT$1&amp;";")</f>
        <v/>
      </c>
      <c r="CU73" t="str">
        <f>IF(ISERR(SEARCH(CU$1,Data!$H74)),"",";"&amp;CU$1&amp;";")</f>
        <v/>
      </c>
      <c r="CV73" t="str">
        <f>IF(ISERR(SEARCH(CV$1,Data!$H74)),"",";"&amp;CV$1&amp;";")</f>
        <v/>
      </c>
      <c r="CW73" t="str">
        <f>IF(ISERR(SEARCH(CW$1,Data!$H74)),"",";"&amp;CW$1&amp;";")</f>
        <v/>
      </c>
      <c r="CX73" t="str">
        <f>IF(ISERR(SEARCH(CX$1,Data!$H74)),"",";"&amp;CX$1&amp;";")</f>
        <v/>
      </c>
      <c r="CY73" t="str">
        <f>IF(ISERR(SEARCH(CY$1,Data!$H74)),"",";"&amp;CY$1&amp;";")</f>
        <v/>
      </c>
      <c r="CZ73" t="str">
        <f>IF(ISERR(SEARCH(CZ$1,Data!$H74)),"",";"&amp;CZ$1&amp;";")</f>
        <v/>
      </c>
      <c r="DA73" t="str">
        <f>IF(ISERR(SEARCH(DA$1,Data!$H74)),"",";"&amp;DA$1&amp;";")</f>
        <v/>
      </c>
      <c r="DB73" t="str">
        <f>IF(ISERR(SEARCH(DB$1,Data!$H74)),"",";"&amp;DB$1&amp;";")</f>
        <v/>
      </c>
      <c r="DC73" t="str">
        <f>IF(ISERR(SEARCH(DC$1,Data!$H74)),"",";"&amp;DC$1&amp;";")</f>
        <v/>
      </c>
      <c r="DD73" t="str">
        <f>IF(ISERR(SEARCH(DD$1,Data!$H74)),"",";"&amp;DD$1&amp;";")</f>
        <v/>
      </c>
      <c r="DE73" t="str">
        <f>IF(ISERR(SEARCH(DE$1,Data!$H74)),"",";"&amp;DE$1&amp;";")</f>
        <v/>
      </c>
      <c r="DF73" t="str">
        <f>IF(ISERR(SEARCH(DF$1,Data!$H74)),"",";"&amp;DF$1&amp;";")</f>
        <v/>
      </c>
      <c r="DG73" t="str">
        <f>IF(ISERR(SEARCH(DG$1,Data!$H74)),"",";"&amp;DG$1&amp;";")</f>
        <v/>
      </c>
      <c r="DH73" t="str">
        <f>IF(ISERR(SEARCH(DH$1,Data!$H74)),"",";"&amp;DH$1&amp;";")</f>
        <v/>
      </c>
      <c r="DI73" t="str">
        <f>IF(ISERR(SEARCH(DI$1,Data!$H74)),"",";"&amp;DI$1&amp;";")</f>
        <v/>
      </c>
      <c r="DJ73" t="str">
        <f>IF(ISERR(SEARCH(DJ$1,Data!$H74)),"",";"&amp;DJ$1&amp;";")</f>
        <v/>
      </c>
      <c r="DK73" t="str">
        <f>IF(ISERR(SEARCH(DK$1,Data!$H74)),"",";"&amp;DK$1&amp;";")</f>
        <v/>
      </c>
      <c r="DL73" t="str">
        <f>IF(ISERR(SEARCH(DL$1,Data!$H74)),"",";"&amp;DL$1&amp;";")</f>
        <v/>
      </c>
      <c r="DM73" t="str">
        <f>IF(ISERR(SEARCH(DM$1,Data!$H74)),"",";"&amp;DM$1&amp;";")</f>
        <v/>
      </c>
      <c r="DN73" t="str">
        <f>IF(ISERR(SEARCH(DN$1,Data!$H74)),"",";"&amp;DN$1&amp;";")</f>
        <v/>
      </c>
      <c r="DO73" t="str">
        <f>IF(ISERR(SEARCH(DO$1,Data!$H74)),"",";"&amp;DO$1&amp;";")</f>
        <v/>
      </c>
      <c r="DP73" t="str">
        <f>IF(ISERR(SEARCH(DP$1,Data!$H74)),"",";"&amp;DP$1&amp;";")</f>
        <v/>
      </c>
      <c r="DQ73" t="str">
        <f>IF(ISERR(SEARCH(DQ$1,Data!$H74)),"",";"&amp;DQ$1&amp;";")</f>
        <v/>
      </c>
      <c r="DR73" t="str">
        <f>IF(ISERR(SEARCH(DR$1,Data!$H74)),"",";"&amp;DR$1&amp;";")</f>
        <v/>
      </c>
      <c r="DS73" t="str">
        <f>IF(ISERR(SEARCH(DS$1,Data!$H74)),"",";"&amp;DS$1&amp;";")</f>
        <v/>
      </c>
      <c r="DT73" t="str">
        <f>IF(ISERR(SEARCH(DT$1,Data!$H74)),"",";"&amp;DT$1&amp;";")</f>
        <v/>
      </c>
      <c r="DU73" t="str">
        <f>IF(ISERR(SEARCH(DU$1,Data!$H74)),"",";"&amp;DU$1&amp;";")</f>
        <v/>
      </c>
    </row>
    <row r="74" spans="1:125" x14ac:dyDescent="0.3">
      <c r="A74" t="str">
        <f>Tableau1[[#This Row],[name]]</f>
        <v>Fode et Beed</v>
      </c>
      <c r="B74" t="str">
        <f>IF(ISERROR(Tableau3[[#This Row],[Second semi-colon]]), "", MID(Tableau3[[#This Row],[Concatenation]], 2, Tableau3[[#This Row],[Second semi-colon]]-2))</f>
        <v/>
      </c>
      <c r="C74" t="e">
        <f>SEARCH(" ;",Tableau3[[#This Row],[Concatenation]])</f>
        <v>#VALUE!</v>
      </c>
      <c r="D74" t="str">
        <f>'Search for homeplanet'!I74&amp; 'Search for homeplanet'!J74&amp; 'Search for homeplanet'!K74&amp; 'Search for homeplanet'!L74&amp; 'Search for homeplanet'!M74&amp; 'Search for homeplanet'!N74&amp; 'Search for homeplanet'!O74&amp; 'Search for homeplanet'!P74&amp; 'Search for homeplanet'!Q74&amp; 'Search for homeplanet'!R74&amp; 'Search for homeplanet'!S74&amp; 'Search for homeplanet'!T74&amp; 'Search for homeplanet'!U74&amp; 'Search for homeplanet'!V74&amp; 'Search for homeplanet'!W74&amp; 'Search for homeplanet'!X74&amp; 'Search for homeplanet'!Y74&amp; 'Search for homeplanet'!Z74&amp; 'Search for homeplanet'!AA74&amp; 'Search for homeplanet'!AB74&amp; 'Search for homeplanet'!AC74&amp; 'Search for homeplanet'!AD74&amp; 'Search for homeplanet'!AE74&amp; 'Search for homeplanet'!AF74&amp; 'Search for homeplanet'!AG74&amp; 'Search for homeplanet'!AH74&amp; 'Search for homeplanet'!AI74&amp; 'Search for homeplanet'!AJ74&amp; 'Search for homeplanet'!AK74&amp; 'Search for homeplanet'!AL74&amp; 'Search for homeplanet'!AM74&amp; 'Search for homeplanet'!AN74&amp; 'Search for homeplanet'!AO74&amp; 'Search for homeplanet'!AP74&amp; 'Search for homeplanet'!AQ74&amp; 'Search for homeplanet'!AR74&amp; 'Search for homeplanet'!AS74&amp; 'Search for homeplanet'!AT74&amp; 'Search for homeplanet'!AU74&amp; 'Search for homeplanet'!AV74&amp; 'Search for homeplanet'!AW74&amp; 'Search for homeplanet'!AX74&amp; 'Search for homeplanet'!AY74&amp; 'Search for homeplanet'!AZ74&amp; 'Search for homeplanet'!BA74&amp; 'Search for homeplanet'!BB74&amp; 'Search for homeplanet'!BC74&amp; 'Search for homeplanet'!BD74&amp; 'Search for homeplanet'!BE74&amp; 'Search for homeplanet'!BF74&amp; 'Search for homeplanet'!BG74&amp; 'Search for homeplanet'!BH74&amp; 'Search for homeplanet'!BI74&amp; 'Search for homeplanet'!BJ74&amp; 'Search for homeplanet'!BK74&amp; 'Search for homeplanet'!BL74&amp; 'Search for homeplanet'!BM74&amp; 'Search for homeplanet'!BN74&amp; 'Search for homeplanet'!BO74&amp; 'Search for homeplanet'!BP74&amp; 'Search for homeplanet'!BQ74&amp; 'Search for homeplanet'!BR74&amp; 'Search for homeplanet'!BS74&amp; 'Search for homeplanet'!BT74&amp; 'Search for homeplanet'!BU74&amp; 'Search for homeplanet'!BV74&amp; 'Search for homeplanet'!BW74&amp; 'Search for homeplanet'!BX74&amp; 'Search for homeplanet'!BY74&amp; 'Search for homeplanet'!BZ74&amp; 'Search for homeplanet'!CA74&amp; 'Search for homeplanet'!CB74&amp; 'Search for homeplanet'!CC74&amp; 'Search for homeplanet'!CD74&amp; 'Search for homeplanet'!CE74&amp; 'Search for homeplanet'!CF74&amp; 'Search for homeplanet'!CG74&amp; 'Search for homeplanet'!CH74&amp; 'Search for homeplanet'!CI74&amp; 'Search for homeplanet'!CJ74&amp; 'Search for homeplanet'!CK74&amp; 'Search for homeplanet'!CL74&amp; 'Search for homeplanet'!CM74&amp; 'Search for homeplanet'!CN74&amp; 'Search for homeplanet'!CO74&amp; 'Search for homeplanet'!CP74&amp; 'Search for homeplanet'!CQ74&amp; 'Search for homeplanet'!CR74&amp; 'Search for homeplanet'!CS74&amp; 'Search for homeplanet'!CT74&amp; 'Search for homeplanet'!CU74&amp; 'Search for homeplanet'!CV74&amp; 'Search for homeplanet'!CW74&amp; 'Search for homeplanet'!CX74&amp; 'Search for homeplanet'!CY74&amp; 'Search for homeplanet'!CZ74&amp; 'Search for homeplanet'!DA74&amp; 'Search for homeplanet'!DB74&amp; 'Search for homeplanet'!DC74&amp; 'Search for homeplanet'!DD74&amp; 'Search for homeplanet'!DE74&amp; 'Search for homeplanet'!DF74&amp; 'Search for homeplanet'!DG74&amp; 'Search for homeplanet'!DH74&amp; 'Search for homeplanet'!DI74&amp; 'Search for homeplanet'!DJ74&amp; 'Search for homeplanet'!DK74&amp; 'Search for homeplanet'!DL74&amp; 'Search for homeplanet'!DM74&amp; 'Search for homeplanet'!DN74&amp; 'Search for homeplanet'!DO74&amp; 'Search for homeplanet'!DP74&amp; 'Search for homeplanet'!DQ74&amp; 'Search for homeplanet'!DR74&amp; 'Search for homeplanet'!DS74&amp; 'Search for homeplanet'!DT74&amp; 'Search for homeplanet'!DU74</f>
        <v/>
      </c>
      <c r="I74" t="str">
        <f>IF(ISERR(SEARCH(I$1,Data!$H75)),"",";"&amp;I$1&amp;";")</f>
        <v/>
      </c>
      <c r="J74" t="str">
        <f>IF(ISERR(SEARCH(J$1,Data!$H75)),"",";"&amp;J$1&amp;";")</f>
        <v/>
      </c>
      <c r="K74" t="str">
        <f>IF(ISERR(SEARCH(K$1,Data!$H75)),"",";"&amp;K$1&amp;";")</f>
        <v/>
      </c>
      <c r="L74" t="str">
        <f>IF(ISERR(SEARCH(L$1,Data!$H75)),"",";"&amp;L$1&amp;";")</f>
        <v/>
      </c>
      <c r="M74" t="str">
        <f>IF(ISERR(SEARCH(M$1,Data!$H75)),"",";"&amp;M$1&amp;";")</f>
        <v/>
      </c>
      <c r="N74" t="str">
        <f>IF(ISERR(SEARCH(N$1,Data!$H75)),"",";"&amp;N$1&amp;";")</f>
        <v/>
      </c>
      <c r="O74" t="str">
        <f>IF(ISERR(SEARCH(O$1,Data!$H75)),"",";"&amp;O$1&amp;";")</f>
        <v/>
      </c>
      <c r="P74" t="str">
        <f>IF(ISERR(SEARCH(P$1,Data!$H75)),"",";"&amp;P$1&amp;";")</f>
        <v/>
      </c>
      <c r="Q74" t="str">
        <f>IF(ISERR(SEARCH(Q$1,Data!$H75)),"",";"&amp;Q$1&amp;";")</f>
        <v/>
      </c>
      <c r="R74" t="str">
        <f>IF(ISERR(SEARCH(R$1,Data!$H75)),"",";"&amp;R$1&amp;";")</f>
        <v/>
      </c>
      <c r="S74" t="str">
        <f>IF(ISERR(SEARCH(S$1,Data!$H75)),"",";"&amp;S$1&amp;";")</f>
        <v/>
      </c>
      <c r="T74" t="str">
        <f>IF(ISERR(SEARCH(T$1,Data!$H75)),"",";"&amp;T$1&amp;";")</f>
        <v/>
      </c>
      <c r="U74" t="str">
        <f>IF(ISERR(SEARCH(U$1,Data!$H75)),"",";"&amp;U$1&amp;";")</f>
        <v/>
      </c>
      <c r="V74" t="str">
        <f>IF(ISERR(SEARCH(V$1,Data!$H75)),"",";"&amp;V$1&amp;";")</f>
        <v/>
      </c>
      <c r="W74" t="str">
        <f>IF(ISERR(SEARCH(W$1,Data!$H75)),"",";"&amp;W$1&amp;";")</f>
        <v/>
      </c>
      <c r="X74" t="str">
        <f>IF(ISERR(SEARCH(X$1,Data!$H75)),"",";"&amp;X$1&amp;";")</f>
        <v/>
      </c>
      <c r="Y74" t="str">
        <f>IF(ISERR(SEARCH(Y$1,Data!$H75)),"",";"&amp;Y$1&amp;";")</f>
        <v/>
      </c>
      <c r="Z74" t="str">
        <f>IF(ISERR(SEARCH(Z$1,Data!$H75)),"",";"&amp;Z$1&amp;";")</f>
        <v/>
      </c>
      <c r="AA74" t="str">
        <f>IF(ISERR(SEARCH(AA$1,Data!$H75)),"",";"&amp;AA$1&amp;";")</f>
        <v/>
      </c>
      <c r="AB74" t="str">
        <f>IF(ISERR(SEARCH(AB$1,Data!$H75)),"",";"&amp;AB$1&amp;";")</f>
        <v/>
      </c>
      <c r="AC74" t="str">
        <f>IF(ISERR(SEARCH(AC$1,Data!$H75)),"",";"&amp;AC$1&amp;";")</f>
        <v/>
      </c>
      <c r="AD74" t="str">
        <f>IF(ISERR(SEARCH(AD$1,Data!$H75)),"",";"&amp;AD$1&amp;";")</f>
        <v/>
      </c>
      <c r="AE74" t="str">
        <f>IF(ISERR(SEARCH(AE$1,Data!$H75)),"",";"&amp;AE$1&amp;";")</f>
        <v/>
      </c>
      <c r="AF74" t="str">
        <f>IF(ISERR(SEARCH(AF$1,Data!$H75)),"",";"&amp;AF$1&amp;";")</f>
        <v/>
      </c>
      <c r="AG74" t="str">
        <f>IF(ISERR(SEARCH(AG$1,Data!$H75)),"",";"&amp;AG$1&amp;";")</f>
        <v/>
      </c>
      <c r="AH74" t="str">
        <f>IF(ISERR(SEARCH(AH$1,Data!$H75)),"",";"&amp;AH$1&amp;";")</f>
        <v/>
      </c>
      <c r="AI74" t="str">
        <f>IF(ISERR(SEARCH(AI$1,Data!$H75)),"",";"&amp;AI$1&amp;";")</f>
        <v/>
      </c>
      <c r="AJ74" t="str">
        <f>IF(ISERR(SEARCH(AJ$1,Data!$H75)),"",";"&amp;AJ$1&amp;";")</f>
        <v/>
      </c>
      <c r="AK74" t="str">
        <f>IF(ISERR(SEARCH(AK$1,Data!$H75)),"",";"&amp;AK$1&amp;";")</f>
        <v/>
      </c>
      <c r="AL74" t="str">
        <f>IF(ISERR(SEARCH(AL$1,Data!$H75)),"",";"&amp;AL$1&amp;";")</f>
        <v/>
      </c>
      <c r="AM74" t="str">
        <f>IF(ISERR(SEARCH(AM$1,Data!$H75)),"",";"&amp;AM$1&amp;";")</f>
        <v/>
      </c>
      <c r="AN74" t="str">
        <f>IF(ISERR(SEARCH(AN$1,Data!$H75)),"",";"&amp;AN$1&amp;";")</f>
        <v/>
      </c>
      <c r="AO74" t="str">
        <f>IF(ISERR(SEARCH(AO$1,Data!$H75)),"",";"&amp;AO$1&amp;";")</f>
        <v/>
      </c>
      <c r="AP74" t="str">
        <f>IF(ISERR(SEARCH(AP$1,Data!$H75)),"",";"&amp;AP$1&amp;";")</f>
        <v/>
      </c>
      <c r="AQ74" t="str">
        <f>IF(ISERR(SEARCH(AQ$1,Data!$H75)),"",";"&amp;AQ$1&amp;";")</f>
        <v/>
      </c>
      <c r="AR74" t="str">
        <f>IF(ISERR(SEARCH(AR$1,Data!$H75)),"",";"&amp;AR$1&amp;";")</f>
        <v/>
      </c>
      <c r="AS74" t="str">
        <f>IF(ISERR(SEARCH(AS$1,Data!$H75)),"",";"&amp;AS$1&amp;";")</f>
        <v/>
      </c>
      <c r="AT74" t="str">
        <f>IF(ISERR(SEARCH(AT$1,Data!$H75)),"",";"&amp;AT$1&amp;";")</f>
        <v/>
      </c>
      <c r="AU74" t="str">
        <f>IF(ISERR(SEARCH(AU$1,Data!$H75)),"",";"&amp;AU$1&amp;";")</f>
        <v/>
      </c>
      <c r="AV74" t="str">
        <f>IF(ISERR(SEARCH(AV$1,Data!$H75)),"",";"&amp;AV$1&amp;";")</f>
        <v/>
      </c>
      <c r="AW74" t="str">
        <f>IF(ISERR(SEARCH(AW$1,Data!$H75)),"",";"&amp;AW$1&amp;";")</f>
        <v/>
      </c>
      <c r="AX74" t="str">
        <f>IF(ISERR(SEARCH(AX$1,Data!$H75)),"",";"&amp;AX$1&amp;";")</f>
        <v/>
      </c>
      <c r="AY74" t="str">
        <f>IF(ISERR(SEARCH(AY$1,Data!$H75)),"",";"&amp;AY$1&amp;";")</f>
        <v/>
      </c>
      <c r="AZ74" t="str">
        <f>IF(ISERR(SEARCH(AZ$1,Data!$H75)),"",";"&amp;AZ$1&amp;";")</f>
        <v/>
      </c>
      <c r="BA74" t="str">
        <f>IF(ISERR(SEARCH(BA$1,Data!$H75)),"",";"&amp;BA$1&amp;";")</f>
        <v/>
      </c>
      <c r="BB74" t="str">
        <f>IF(ISERR(SEARCH(BB$1,Data!$H75)),"",";"&amp;BB$1&amp;";")</f>
        <v/>
      </c>
      <c r="BC74" t="str">
        <f>IF(ISERR(SEARCH(BC$1,Data!$H75)),"",";"&amp;BC$1&amp;";")</f>
        <v/>
      </c>
      <c r="BD74" t="str">
        <f>IF(ISERR(SEARCH(BD$1,Data!$H75)),"",";"&amp;BD$1&amp;";")</f>
        <v/>
      </c>
      <c r="BE74" t="str">
        <f>IF(ISERR(SEARCH(BE$1,Data!$H75)),"",";"&amp;BE$1&amp;";")</f>
        <v/>
      </c>
      <c r="BF74" t="str">
        <f>IF(ISERR(SEARCH(BF$1,Data!$H75)),"",";"&amp;BF$1&amp;";")</f>
        <v/>
      </c>
      <c r="BG74" t="str">
        <f>IF(ISERR(SEARCH(BG$1,Data!$H75)),"",";"&amp;BG$1&amp;";")</f>
        <v/>
      </c>
      <c r="BH74" t="str">
        <f>IF(ISERR(SEARCH(BH$1,Data!$H75)),"",";"&amp;BH$1&amp;";")</f>
        <v/>
      </c>
      <c r="BI74" t="str">
        <f>IF(ISERR(SEARCH(BI$1,Data!$H75)),"",";"&amp;BI$1&amp;";")</f>
        <v/>
      </c>
      <c r="BJ74" t="str">
        <f>IF(ISERR(SEARCH(BJ$1,Data!$H75)),"",";"&amp;BJ$1&amp;";")</f>
        <v/>
      </c>
      <c r="BK74" t="str">
        <f>IF(ISERR(SEARCH(BK$1,Data!$H75)),"",";"&amp;BK$1&amp;";")</f>
        <v/>
      </c>
      <c r="BL74" t="str">
        <f>IF(ISERR(SEARCH(BL$1,Data!$H75)),"",";"&amp;BL$1&amp;";")</f>
        <v/>
      </c>
      <c r="BM74" t="str">
        <f>IF(ISERR(SEARCH(BM$1,Data!$H75)),"",";"&amp;BM$1&amp;";")</f>
        <v/>
      </c>
      <c r="BN74" t="str">
        <f>IF(ISERR(SEARCH(BN$1,Data!$H75)),"",";"&amp;BN$1&amp;";")</f>
        <v/>
      </c>
      <c r="BO74" t="str">
        <f>IF(ISERR(SEARCH(BO$1,Data!$H75)),"",";"&amp;BO$1&amp;";")</f>
        <v/>
      </c>
      <c r="BP74" t="str">
        <f>IF(ISERR(SEARCH(BP$1,Data!$H75)),"",";"&amp;BP$1&amp;";")</f>
        <v/>
      </c>
      <c r="BQ74" t="str">
        <f>IF(ISERR(SEARCH(BQ$1,Data!$H75)),"",";"&amp;BQ$1&amp;";")</f>
        <v/>
      </c>
      <c r="BR74" t="str">
        <f>IF(ISERR(SEARCH(BR$1,Data!$H75)),"",";"&amp;BR$1&amp;";")</f>
        <v/>
      </c>
      <c r="BS74" t="str">
        <f>IF(ISERR(SEARCH(BS$1,Data!$H75)),"",";"&amp;BS$1&amp;";")</f>
        <v/>
      </c>
      <c r="BT74" t="str">
        <f>IF(ISERR(SEARCH(BT$1,Data!$H75)),"",";"&amp;BT$1&amp;";")</f>
        <v/>
      </c>
      <c r="BU74" t="str">
        <f>IF(ISERR(SEARCH(BU$1,Data!$H75)),"",";"&amp;BU$1&amp;";")</f>
        <v/>
      </c>
      <c r="BV74" t="str">
        <f>IF(ISERR(SEARCH(BV$1,Data!$H75)),"",";"&amp;BV$1&amp;";")</f>
        <v/>
      </c>
      <c r="BW74" t="str">
        <f>IF(ISERR(SEARCH(BW$1,Data!$H75)),"",";"&amp;BW$1&amp;";")</f>
        <v/>
      </c>
      <c r="BX74" t="str">
        <f>IF(ISERR(SEARCH(BX$1,Data!$H75)),"",";"&amp;BX$1&amp;";")</f>
        <v/>
      </c>
      <c r="BY74" t="str">
        <f>IF(ISERR(SEARCH(BY$1,Data!$H75)),"",";"&amp;BY$1&amp;";")</f>
        <v/>
      </c>
      <c r="BZ74" t="str">
        <f>IF(ISERR(SEARCH(BZ$1,Data!$H75)),"",";"&amp;BZ$1&amp;";")</f>
        <v/>
      </c>
      <c r="CA74" t="str">
        <f>IF(ISERR(SEARCH(CA$1,Data!$H75)),"",";"&amp;CA$1&amp;";")</f>
        <v/>
      </c>
      <c r="CB74" t="str">
        <f>IF(ISERR(SEARCH(CB$1,Data!$H75)),"",";"&amp;CB$1&amp;";")</f>
        <v/>
      </c>
      <c r="CC74" t="str">
        <f>IF(ISERR(SEARCH(CC$1,Data!$H75)),"",";"&amp;CC$1&amp;";")</f>
        <v/>
      </c>
      <c r="CD74" t="str">
        <f>IF(ISERR(SEARCH(CD$1,Data!$H75)),"",";"&amp;CD$1&amp;";")</f>
        <v/>
      </c>
      <c r="CE74" t="str">
        <f>IF(ISERR(SEARCH(CE$1,Data!$H75)),"",";"&amp;CE$1&amp;";")</f>
        <v/>
      </c>
      <c r="CF74" t="str">
        <f>IF(ISERR(SEARCH(CF$1,Data!$H75)),"",";"&amp;CF$1&amp;";")</f>
        <v/>
      </c>
      <c r="CG74" t="str">
        <f>IF(ISERR(SEARCH(CG$1,Data!$H75)),"",";"&amp;CG$1&amp;";")</f>
        <v/>
      </c>
      <c r="CH74" t="str">
        <f>IF(ISERR(SEARCH(CH$1,Data!$H75)),"",";"&amp;CH$1&amp;";")</f>
        <v/>
      </c>
      <c r="CI74" t="str">
        <f>IF(ISERR(SEARCH(CI$1,Data!$H75)),"",";"&amp;CI$1&amp;";")</f>
        <v/>
      </c>
      <c r="CJ74" t="str">
        <f>IF(ISERR(SEARCH(CJ$1,Data!$H75)),"",";"&amp;CJ$1&amp;";")</f>
        <v/>
      </c>
      <c r="CK74" t="str">
        <f>IF(ISERR(SEARCH(CK$1,Data!$H75)),"",";"&amp;CK$1&amp;";")</f>
        <v/>
      </c>
      <c r="CL74" t="str">
        <f>IF(ISERR(SEARCH(CL$1,Data!$H75)),"",";"&amp;CL$1&amp;";")</f>
        <v/>
      </c>
      <c r="CM74" t="str">
        <f>IF(ISERR(SEARCH(CM$1,Data!$H75)),"",";"&amp;CM$1&amp;";")</f>
        <v/>
      </c>
      <c r="CN74" t="str">
        <f>IF(ISERR(SEARCH(CN$1,Data!$H75)),"",";"&amp;CN$1&amp;";")</f>
        <v/>
      </c>
      <c r="CO74" t="str">
        <f>IF(ISERR(SEARCH(CO$1,Data!$H75)),"",";"&amp;CO$1&amp;";")</f>
        <v/>
      </c>
      <c r="CP74" t="str">
        <f>IF(ISERR(SEARCH(CP$1,Data!$H75)),"",";"&amp;CP$1&amp;";")</f>
        <v/>
      </c>
      <c r="CQ74" t="str">
        <f>IF(ISERR(SEARCH(CQ$1,Data!$H75)),"",";"&amp;CQ$1&amp;";")</f>
        <v/>
      </c>
      <c r="CR74" t="str">
        <f>IF(ISERR(SEARCH(CR$1,Data!$H75)),"",";"&amp;CR$1&amp;";")</f>
        <v/>
      </c>
      <c r="CS74" t="str">
        <f>IF(ISERR(SEARCH(CS$1,Data!$H75)),"",";"&amp;CS$1&amp;";")</f>
        <v/>
      </c>
      <c r="CT74" t="str">
        <f>IF(ISERR(SEARCH(CT$1,Data!$H75)),"",";"&amp;CT$1&amp;";")</f>
        <v/>
      </c>
      <c r="CU74" t="str">
        <f>IF(ISERR(SEARCH(CU$1,Data!$H75)),"",";"&amp;CU$1&amp;";")</f>
        <v/>
      </c>
      <c r="CV74" t="str">
        <f>IF(ISERR(SEARCH(CV$1,Data!$H75)),"",";"&amp;CV$1&amp;";")</f>
        <v/>
      </c>
      <c r="CW74" t="str">
        <f>IF(ISERR(SEARCH(CW$1,Data!$H75)),"",";"&amp;CW$1&amp;";")</f>
        <v/>
      </c>
      <c r="CX74" t="str">
        <f>IF(ISERR(SEARCH(CX$1,Data!$H75)),"",";"&amp;CX$1&amp;";")</f>
        <v/>
      </c>
      <c r="CY74" t="str">
        <f>IF(ISERR(SEARCH(CY$1,Data!$H75)),"",";"&amp;CY$1&amp;";")</f>
        <v/>
      </c>
      <c r="CZ74" t="str">
        <f>IF(ISERR(SEARCH(CZ$1,Data!$H75)),"",";"&amp;CZ$1&amp;";")</f>
        <v/>
      </c>
      <c r="DA74" t="str">
        <f>IF(ISERR(SEARCH(DA$1,Data!$H75)),"",";"&amp;DA$1&amp;";")</f>
        <v/>
      </c>
      <c r="DB74" t="str">
        <f>IF(ISERR(SEARCH(DB$1,Data!$H75)),"",";"&amp;DB$1&amp;";")</f>
        <v/>
      </c>
      <c r="DC74" t="str">
        <f>IF(ISERR(SEARCH(DC$1,Data!$H75)),"",";"&amp;DC$1&amp;";")</f>
        <v/>
      </c>
      <c r="DD74" t="str">
        <f>IF(ISERR(SEARCH(DD$1,Data!$H75)),"",";"&amp;DD$1&amp;";")</f>
        <v/>
      </c>
      <c r="DE74" t="str">
        <f>IF(ISERR(SEARCH(DE$1,Data!$H75)),"",";"&amp;DE$1&amp;";")</f>
        <v/>
      </c>
      <c r="DF74" t="str">
        <f>IF(ISERR(SEARCH(DF$1,Data!$H75)),"",";"&amp;DF$1&amp;";")</f>
        <v/>
      </c>
      <c r="DG74" t="str">
        <f>IF(ISERR(SEARCH(DG$1,Data!$H75)),"",";"&amp;DG$1&amp;";")</f>
        <v/>
      </c>
      <c r="DH74" t="str">
        <f>IF(ISERR(SEARCH(DH$1,Data!$H75)),"",";"&amp;DH$1&amp;";")</f>
        <v/>
      </c>
      <c r="DI74" t="str">
        <f>IF(ISERR(SEARCH(DI$1,Data!$H75)),"",";"&amp;DI$1&amp;";")</f>
        <v/>
      </c>
      <c r="DJ74" t="str">
        <f>IF(ISERR(SEARCH(DJ$1,Data!$H75)),"",";"&amp;DJ$1&amp;";")</f>
        <v/>
      </c>
      <c r="DK74" t="str">
        <f>IF(ISERR(SEARCH(DK$1,Data!$H75)),"",";"&amp;DK$1&amp;";")</f>
        <v/>
      </c>
      <c r="DL74" t="str">
        <f>IF(ISERR(SEARCH(DL$1,Data!$H75)),"",";"&amp;DL$1&amp;";")</f>
        <v/>
      </c>
      <c r="DM74" t="str">
        <f>IF(ISERR(SEARCH(DM$1,Data!$H75)),"",";"&amp;DM$1&amp;";")</f>
        <v/>
      </c>
      <c r="DN74" t="str">
        <f>IF(ISERR(SEARCH(DN$1,Data!$H75)),"",";"&amp;DN$1&amp;";")</f>
        <v/>
      </c>
      <c r="DO74" t="str">
        <f>IF(ISERR(SEARCH(DO$1,Data!$H75)),"",";"&amp;DO$1&amp;";")</f>
        <v/>
      </c>
      <c r="DP74" t="str">
        <f>IF(ISERR(SEARCH(DP$1,Data!$H75)),"",";"&amp;DP$1&amp;";")</f>
        <v/>
      </c>
      <c r="DQ74" t="str">
        <f>IF(ISERR(SEARCH(DQ$1,Data!$H75)),"",";"&amp;DQ$1&amp;";")</f>
        <v/>
      </c>
      <c r="DR74" t="str">
        <f>IF(ISERR(SEARCH(DR$1,Data!$H75)),"",";"&amp;DR$1&amp;";")</f>
        <v/>
      </c>
      <c r="DS74" t="str">
        <f>IF(ISERR(SEARCH(DS$1,Data!$H75)),"",";"&amp;DS$1&amp;";")</f>
        <v/>
      </c>
      <c r="DT74" t="str">
        <f>IF(ISERR(SEARCH(DT$1,Data!$H75)),"",";"&amp;DT$1&amp;";")</f>
        <v/>
      </c>
      <c r="DU74" t="str">
        <f>IF(ISERR(SEARCH(DU$1,Data!$H75)),"",";"&amp;DU$1&amp;";")</f>
        <v/>
      </c>
    </row>
    <row r="75" spans="1:125" x14ac:dyDescent="0.3">
      <c r="A75" t="str">
        <f>Tableau1[[#This Row],[name]]</f>
        <v>Bib Fortuna</v>
      </c>
      <c r="B75" t="str">
        <f>IF(ISERROR(Tableau3[[#This Row],[Second semi-colon]]), "", MID(Tableau3[[#This Row],[Concatenation]], 2, Tableau3[[#This Row],[Second semi-colon]]-2))</f>
        <v/>
      </c>
      <c r="C75" t="e">
        <f>SEARCH(" ;",Tableau3[[#This Row],[Concatenation]])</f>
        <v>#VALUE!</v>
      </c>
      <c r="D75" t="str">
        <f>'Search for homeplanet'!I75&amp; 'Search for homeplanet'!J75&amp; 'Search for homeplanet'!K75&amp; 'Search for homeplanet'!L75&amp; 'Search for homeplanet'!M75&amp; 'Search for homeplanet'!N75&amp; 'Search for homeplanet'!O75&amp; 'Search for homeplanet'!P75&amp; 'Search for homeplanet'!Q75&amp; 'Search for homeplanet'!R75&amp; 'Search for homeplanet'!S75&amp; 'Search for homeplanet'!T75&amp; 'Search for homeplanet'!U75&amp; 'Search for homeplanet'!V75&amp; 'Search for homeplanet'!W75&amp; 'Search for homeplanet'!X75&amp; 'Search for homeplanet'!Y75&amp; 'Search for homeplanet'!Z75&amp; 'Search for homeplanet'!AA75&amp; 'Search for homeplanet'!AB75&amp; 'Search for homeplanet'!AC75&amp; 'Search for homeplanet'!AD75&amp; 'Search for homeplanet'!AE75&amp; 'Search for homeplanet'!AF75&amp; 'Search for homeplanet'!AG75&amp; 'Search for homeplanet'!AH75&amp; 'Search for homeplanet'!AI75&amp; 'Search for homeplanet'!AJ75&amp; 'Search for homeplanet'!AK75&amp; 'Search for homeplanet'!AL75&amp; 'Search for homeplanet'!AM75&amp; 'Search for homeplanet'!AN75&amp; 'Search for homeplanet'!AO75&amp; 'Search for homeplanet'!AP75&amp; 'Search for homeplanet'!AQ75&amp; 'Search for homeplanet'!AR75&amp; 'Search for homeplanet'!AS75&amp; 'Search for homeplanet'!AT75&amp; 'Search for homeplanet'!AU75&amp; 'Search for homeplanet'!AV75&amp; 'Search for homeplanet'!AW75&amp; 'Search for homeplanet'!AX75&amp; 'Search for homeplanet'!AY75&amp; 'Search for homeplanet'!AZ75&amp; 'Search for homeplanet'!BA75&amp; 'Search for homeplanet'!BB75&amp; 'Search for homeplanet'!BC75&amp; 'Search for homeplanet'!BD75&amp; 'Search for homeplanet'!BE75&amp; 'Search for homeplanet'!BF75&amp; 'Search for homeplanet'!BG75&amp; 'Search for homeplanet'!BH75&amp; 'Search for homeplanet'!BI75&amp; 'Search for homeplanet'!BJ75&amp; 'Search for homeplanet'!BK75&amp; 'Search for homeplanet'!BL75&amp; 'Search for homeplanet'!BM75&amp; 'Search for homeplanet'!BN75&amp; 'Search for homeplanet'!BO75&amp; 'Search for homeplanet'!BP75&amp; 'Search for homeplanet'!BQ75&amp; 'Search for homeplanet'!BR75&amp; 'Search for homeplanet'!BS75&amp; 'Search for homeplanet'!BT75&amp; 'Search for homeplanet'!BU75&amp; 'Search for homeplanet'!BV75&amp; 'Search for homeplanet'!BW75&amp; 'Search for homeplanet'!BX75&amp; 'Search for homeplanet'!BY75&amp; 'Search for homeplanet'!BZ75&amp; 'Search for homeplanet'!CA75&amp; 'Search for homeplanet'!CB75&amp; 'Search for homeplanet'!CC75&amp; 'Search for homeplanet'!CD75&amp; 'Search for homeplanet'!CE75&amp; 'Search for homeplanet'!CF75&amp; 'Search for homeplanet'!CG75&amp; 'Search for homeplanet'!CH75&amp; 'Search for homeplanet'!CI75&amp; 'Search for homeplanet'!CJ75&amp; 'Search for homeplanet'!CK75&amp; 'Search for homeplanet'!CL75&amp; 'Search for homeplanet'!CM75&amp; 'Search for homeplanet'!CN75&amp; 'Search for homeplanet'!CO75&amp; 'Search for homeplanet'!CP75&amp; 'Search for homeplanet'!CQ75&amp; 'Search for homeplanet'!CR75&amp; 'Search for homeplanet'!CS75&amp; 'Search for homeplanet'!CT75&amp; 'Search for homeplanet'!CU75&amp; 'Search for homeplanet'!CV75&amp; 'Search for homeplanet'!CW75&amp; 'Search for homeplanet'!CX75&amp; 'Search for homeplanet'!CY75&amp; 'Search for homeplanet'!CZ75&amp; 'Search for homeplanet'!DA75&amp; 'Search for homeplanet'!DB75&amp; 'Search for homeplanet'!DC75&amp; 'Search for homeplanet'!DD75&amp; 'Search for homeplanet'!DE75&amp; 'Search for homeplanet'!DF75&amp; 'Search for homeplanet'!DG75&amp; 'Search for homeplanet'!DH75&amp; 'Search for homeplanet'!DI75&amp; 'Search for homeplanet'!DJ75&amp; 'Search for homeplanet'!DK75&amp; 'Search for homeplanet'!DL75&amp; 'Search for homeplanet'!DM75&amp; 'Search for homeplanet'!DN75&amp; 'Search for homeplanet'!DO75&amp; 'Search for homeplanet'!DP75&amp; 'Search for homeplanet'!DQ75&amp; 'Search for homeplanet'!DR75&amp; 'Search for homeplanet'!DS75&amp; 'Search for homeplanet'!DT75&amp; 'Search for homeplanet'!DU75</f>
        <v/>
      </c>
      <c r="I75" t="str">
        <f>IF(ISERR(SEARCH(I$1,Data!$H76)),"",";"&amp;I$1&amp;";")</f>
        <v/>
      </c>
      <c r="J75" t="str">
        <f>IF(ISERR(SEARCH(J$1,Data!$H76)),"",";"&amp;J$1&amp;";")</f>
        <v/>
      </c>
      <c r="K75" t="str">
        <f>IF(ISERR(SEARCH(K$1,Data!$H76)),"",";"&amp;K$1&amp;";")</f>
        <v/>
      </c>
      <c r="L75" t="str">
        <f>IF(ISERR(SEARCH(L$1,Data!$H76)),"",";"&amp;L$1&amp;";")</f>
        <v/>
      </c>
      <c r="M75" t="str">
        <f>IF(ISERR(SEARCH(M$1,Data!$H76)),"",";"&amp;M$1&amp;";")</f>
        <v/>
      </c>
      <c r="N75" t="str">
        <f>IF(ISERR(SEARCH(N$1,Data!$H76)),"",";"&amp;N$1&amp;";")</f>
        <v/>
      </c>
      <c r="O75" t="str">
        <f>IF(ISERR(SEARCH(O$1,Data!$H76)),"",";"&amp;O$1&amp;";")</f>
        <v/>
      </c>
      <c r="P75" t="str">
        <f>IF(ISERR(SEARCH(P$1,Data!$H76)),"",";"&amp;P$1&amp;";")</f>
        <v/>
      </c>
      <c r="Q75" t="str">
        <f>IF(ISERR(SEARCH(Q$1,Data!$H76)),"",";"&amp;Q$1&amp;";")</f>
        <v/>
      </c>
      <c r="R75" t="str">
        <f>IF(ISERR(SEARCH(R$1,Data!$H76)),"",";"&amp;R$1&amp;";")</f>
        <v/>
      </c>
      <c r="S75" t="str">
        <f>IF(ISERR(SEARCH(S$1,Data!$H76)),"",";"&amp;S$1&amp;";")</f>
        <v/>
      </c>
      <c r="T75" t="str">
        <f>IF(ISERR(SEARCH(T$1,Data!$H76)),"",";"&amp;T$1&amp;";")</f>
        <v/>
      </c>
      <c r="U75" t="str">
        <f>IF(ISERR(SEARCH(U$1,Data!$H76)),"",";"&amp;U$1&amp;";")</f>
        <v/>
      </c>
      <c r="V75" t="str">
        <f>IF(ISERR(SEARCH(V$1,Data!$H76)),"",";"&amp;V$1&amp;";")</f>
        <v/>
      </c>
      <c r="W75" t="str">
        <f>IF(ISERR(SEARCH(W$1,Data!$H76)),"",";"&amp;W$1&amp;";")</f>
        <v/>
      </c>
      <c r="X75" t="str">
        <f>IF(ISERR(SEARCH(X$1,Data!$H76)),"",";"&amp;X$1&amp;";")</f>
        <v/>
      </c>
      <c r="Y75" t="str">
        <f>IF(ISERR(SEARCH(Y$1,Data!$H76)),"",";"&amp;Y$1&amp;";")</f>
        <v/>
      </c>
      <c r="Z75" t="str">
        <f>IF(ISERR(SEARCH(Z$1,Data!$H76)),"",";"&amp;Z$1&amp;";")</f>
        <v/>
      </c>
      <c r="AA75" t="str">
        <f>IF(ISERR(SEARCH(AA$1,Data!$H76)),"",";"&amp;AA$1&amp;";")</f>
        <v/>
      </c>
      <c r="AB75" t="str">
        <f>IF(ISERR(SEARCH(AB$1,Data!$H76)),"",";"&amp;AB$1&amp;";")</f>
        <v/>
      </c>
      <c r="AC75" t="str">
        <f>IF(ISERR(SEARCH(AC$1,Data!$H76)),"",";"&amp;AC$1&amp;";")</f>
        <v/>
      </c>
      <c r="AD75" t="str">
        <f>IF(ISERR(SEARCH(AD$1,Data!$H76)),"",";"&amp;AD$1&amp;";")</f>
        <v/>
      </c>
      <c r="AE75" t="str">
        <f>IF(ISERR(SEARCH(AE$1,Data!$H76)),"",";"&amp;AE$1&amp;";")</f>
        <v/>
      </c>
      <c r="AF75" t="str">
        <f>IF(ISERR(SEARCH(AF$1,Data!$H76)),"",";"&amp;AF$1&amp;";")</f>
        <v/>
      </c>
      <c r="AG75" t="str">
        <f>IF(ISERR(SEARCH(AG$1,Data!$H76)),"",";"&amp;AG$1&amp;";")</f>
        <v/>
      </c>
      <c r="AH75" t="str">
        <f>IF(ISERR(SEARCH(AH$1,Data!$H76)),"",";"&amp;AH$1&amp;";")</f>
        <v/>
      </c>
      <c r="AI75" t="str">
        <f>IF(ISERR(SEARCH(AI$1,Data!$H76)),"",";"&amp;AI$1&amp;";")</f>
        <v/>
      </c>
      <c r="AJ75" t="str">
        <f>IF(ISERR(SEARCH(AJ$1,Data!$H76)),"",";"&amp;AJ$1&amp;";")</f>
        <v/>
      </c>
      <c r="AK75" t="str">
        <f>IF(ISERR(SEARCH(AK$1,Data!$H76)),"",";"&amp;AK$1&amp;";")</f>
        <v/>
      </c>
      <c r="AL75" t="str">
        <f>IF(ISERR(SEARCH(AL$1,Data!$H76)),"",";"&amp;AL$1&amp;";")</f>
        <v/>
      </c>
      <c r="AM75" t="str">
        <f>IF(ISERR(SEARCH(AM$1,Data!$H76)),"",";"&amp;AM$1&amp;";")</f>
        <v/>
      </c>
      <c r="AN75" t="str">
        <f>IF(ISERR(SEARCH(AN$1,Data!$H76)),"",";"&amp;AN$1&amp;";")</f>
        <v/>
      </c>
      <c r="AO75" t="str">
        <f>IF(ISERR(SEARCH(AO$1,Data!$H76)),"",";"&amp;AO$1&amp;";")</f>
        <v/>
      </c>
      <c r="AP75" t="str">
        <f>IF(ISERR(SEARCH(AP$1,Data!$H76)),"",";"&amp;AP$1&amp;";")</f>
        <v/>
      </c>
      <c r="AQ75" t="str">
        <f>IF(ISERR(SEARCH(AQ$1,Data!$H76)),"",";"&amp;AQ$1&amp;";")</f>
        <v/>
      </c>
      <c r="AR75" t="str">
        <f>IF(ISERR(SEARCH(AR$1,Data!$H76)),"",";"&amp;AR$1&amp;";")</f>
        <v/>
      </c>
      <c r="AS75" t="str">
        <f>IF(ISERR(SEARCH(AS$1,Data!$H76)),"",";"&amp;AS$1&amp;";")</f>
        <v/>
      </c>
      <c r="AT75" t="str">
        <f>IF(ISERR(SEARCH(AT$1,Data!$H76)),"",";"&amp;AT$1&amp;";")</f>
        <v/>
      </c>
      <c r="AU75" t="str">
        <f>IF(ISERR(SEARCH(AU$1,Data!$H76)),"",";"&amp;AU$1&amp;";")</f>
        <v/>
      </c>
      <c r="AV75" t="str">
        <f>IF(ISERR(SEARCH(AV$1,Data!$H76)),"",";"&amp;AV$1&amp;";")</f>
        <v/>
      </c>
      <c r="AW75" t="str">
        <f>IF(ISERR(SEARCH(AW$1,Data!$H76)),"",";"&amp;AW$1&amp;";")</f>
        <v/>
      </c>
      <c r="AX75" t="str">
        <f>IF(ISERR(SEARCH(AX$1,Data!$H76)),"",";"&amp;AX$1&amp;";")</f>
        <v/>
      </c>
      <c r="AY75" t="str">
        <f>IF(ISERR(SEARCH(AY$1,Data!$H76)),"",";"&amp;AY$1&amp;";")</f>
        <v/>
      </c>
      <c r="AZ75" t="str">
        <f>IF(ISERR(SEARCH(AZ$1,Data!$H76)),"",";"&amp;AZ$1&amp;";")</f>
        <v/>
      </c>
      <c r="BA75" t="str">
        <f>IF(ISERR(SEARCH(BA$1,Data!$H76)),"",";"&amp;BA$1&amp;";")</f>
        <v/>
      </c>
      <c r="BB75" t="str">
        <f>IF(ISERR(SEARCH(BB$1,Data!$H76)),"",";"&amp;BB$1&amp;";")</f>
        <v/>
      </c>
      <c r="BC75" t="str">
        <f>IF(ISERR(SEARCH(BC$1,Data!$H76)),"",";"&amp;BC$1&amp;";")</f>
        <v/>
      </c>
      <c r="BD75" t="str">
        <f>IF(ISERR(SEARCH(BD$1,Data!$H76)),"",";"&amp;BD$1&amp;";")</f>
        <v/>
      </c>
      <c r="BE75" t="str">
        <f>IF(ISERR(SEARCH(BE$1,Data!$H76)),"",";"&amp;BE$1&amp;";")</f>
        <v/>
      </c>
      <c r="BF75" t="str">
        <f>IF(ISERR(SEARCH(BF$1,Data!$H76)),"",";"&amp;BF$1&amp;";")</f>
        <v/>
      </c>
      <c r="BG75" t="str">
        <f>IF(ISERR(SEARCH(BG$1,Data!$H76)),"",";"&amp;BG$1&amp;";")</f>
        <v/>
      </c>
      <c r="BH75" t="str">
        <f>IF(ISERR(SEARCH(BH$1,Data!$H76)),"",";"&amp;BH$1&amp;";")</f>
        <v/>
      </c>
      <c r="BI75" t="str">
        <f>IF(ISERR(SEARCH(BI$1,Data!$H76)),"",";"&amp;BI$1&amp;";")</f>
        <v/>
      </c>
      <c r="BJ75" t="str">
        <f>IF(ISERR(SEARCH(BJ$1,Data!$H76)),"",";"&amp;BJ$1&amp;";")</f>
        <v/>
      </c>
      <c r="BK75" t="str">
        <f>IF(ISERR(SEARCH(BK$1,Data!$H76)),"",";"&amp;BK$1&amp;";")</f>
        <v/>
      </c>
      <c r="BL75" t="str">
        <f>IF(ISERR(SEARCH(BL$1,Data!$H76)),"",";"&amp;BL$1&amp;";")</f>
        <v/>
      </c>
      <c r="BM75" t="str">
        <f>IF(ISERR(SEARCH(BM$1,Data!$H76)),"",";"&amp;BM$1&amp;";")</f>
        <v/>
      </c>
      <c r="BN75" t="str">
        <f>IF(ISERR(SEARCH(BN$1,Data!$H76)),"",";"&amp;BN$1&amp;";")</f>
        <v/>
      </c>
      <c r="BO75" t="str">
        <f>IF(ISERR(SEARCH(BO$1,Data!$H76)),"",";"&amp;BO$1&amp;";")</f>
        <v/>
      </c>
      <c r="BP75" t="str">
        <f>IF(ISERR(SEARCH(BP$1,Data!$H76)),"",";"&amp;BP$1&amp;";")</f>
        <v/>
      </c>
      <c r="BQ75" t="str">
        <f>IF(ISERR(SEARCH(BQ$1,Data!$H76)),"",";"&amp;BQ$1&amp;";")</f>
        <v/>
      </c>
      <c r="BR75" t="str">
        <f>IF(ISERR(SEARCH(BR$1,Data!$H76)),"",";"&amp;BR$1&amp;";")</f>
        <v/>
      </c>
      <c r="BS75" t="str">
        <f>IF(ISERR(SEARCH(BS$1,Data!$H76)),"",";"&amp;BS$1&amp;";")</f>
        <v/>
      </c>
      <c r="BT75" t="str">
        <f>IF(ISERR(SEARCH(BT$1,Data!$H76)),"",";"&amp;BT$1&amp;";")</f>
        <v/>
      </c>
      <c r="BU75" t="str">
        <f>IF(ISERR(SEARCH(BU$1,Data!$H76)),"",";"&amp;BU$1&amp;";")</f>
        <v/>
      </c>
      <c r="BV75" t="str">
        <f>IF(ISERR(SEARCH(BV$1,Data!$H76)),"",";"&amp;BV$1&amp;";")</f>
        <v/>
      </c>
      <c r="BW75" t="str">
        <f>IF(ISERR(SEARCH(BW$1,Data!$H76)),"",";"&amp;BW$1&amp;";")</f>
        <v/>
      </c>
      <c r="BX75" t="str">
        <f>IF(ISERR(SEARCH(BX$1,Data!$H76)),"",";"&amp;BX$1&amp;";")</f>
        <v/>
      </c>
      <c r="BY75" t="str">
        <f>IF(ISERR(SEARCH(BY$1,Data!$H76)),"",";"&amp;BY$1&amp;";")</f>
        <v/>
      </c>
      <c r="BZ75" t="str">
        <f>IF(ISERR(SEARCH(BZ$1,Data!$H76)),"",";"&amp;BZ$1&amp;";")</f>
        <v/>
      </c>
      <c r="CA75" t="str">
        <f>IF(ISERR(SEARCH(CA$1,Data!$H76)),"",";"&amp;CA$1&amp;";")</f>
        <v/>
      </c>
      <c r="CB75" t="str">
        <f>IF(ISERR(SEARCH(CB$1,Data!$H76)),"",";"&amp;CB$1&amp;";")</f>
        <v/>
      </c>
      <c r="CC75" t="str">
        <f>IF(ISERR(SEARCH(CC$1,Data!$H76)),"",";"&amp;CC$1&amp;";")</f>
        <v/>
      </c>
      <c r="CD75" t="str">
        <f>IF(ISERR(SEARCH(CD$1,Data!$H76)),"",";"&amp;CD$1&amp;";")</f>
        <v/>
      </c>
      <c r="CE75" t="str">
        <f>IF(ISERR(SEARCH(CE$1,Data!$H76)),"",";"&amp;CE$1&amp;";")</f>
        <v/>
      </c>
      <c r="CF75" t="str">
        <f>IF(ISERR(SEARCH(CF$1,Data!$H76)),"",";"&amp;CF$1&amp;";")</f>
        <v/>
      </c>
      <c r="CG75" t="str">
        <f>IF(ISERR(SEARCH(CG$1,Data!$H76)),"",";"&amp;CG$1&amp;";")</f>
        <v/>
      </c>
      <c r="CH75" t="str">
        <f>IF(ISERR(SEARCH(CH$1,Data!$H76)),"",";"&amp;CH$1&amp;";")</f>
        <v/>
      </c>
      <c r="CI75" t="str">
        <f>IF(ISERR(SEARCH(CI$1,Data!$H76)),"",";"&amp;CI$1&amp;";")</f>
        <v/>
      </c>
      <c r="CJ75" t="str">
        <f>IF(ISERR(SEARCH(CJ$1,Data!$H76)),"",";"&amp;CJ$1&amp;";")</f>
        <v/>
      </c>
      <c r="CK75" t="str">
        <f>IF(ISERR(SEARCH(CK$1,Data!$H76)),"",";"&amp;CK$1&amp;";")</f>
        <v/>
      </c>
      <c r="CL75" t="str">
        <f>IF(ISERR(SEARCH(CL$1,Data!$H76)),"",";"&amp;CL$1&amp;";")</f>
        <v/>
      </c>
      <c r="CM75" t="str">
        <f>IF(ISERR(SEARCH(CM$1,Data!$H76)),"",";"&amp;CM$1&amp;";")</f>
        <v/>
      </c>
      <c r="CN75" t="str">
        <f>IF(ISERR(SEARCH(CN$1,Data!$H76)),"",";"&amp;CN$1&amp;";")</f>
        <v/>
      </c>
      <c r="CO75" t="str">
        <f>IF(ISERR(SEARCH(CO$1,Data!$H76)),"",";"&amp;CO$1&amp;";")</f>
        <v/>
      </c>
      <c r="CP75" t="str">
        <f>IF(ISERR(SEARCH(CP$1,Data!$H76)),"",";"&amp;CP$1&amp;";")</f>
        <v/>
      </c>
      <c r="CQ75" t="str">
        <f>IF(ISERR(SEARCH(CQ$1,Data!$H76)),"",";"&amp;CQ$1&amp;";")</f>
        <v/>
      </c>
      <c r="CR75" t="str">
        <f>IF(ISERR(SEARCH(CR$1,Data!$H76)),"",";"&amp;CR$1&amp;";")</f>
        <v/>
      </c>
      <c r="CS75" t="str">
        <f>IF(ISERR(SEARCH(CS$1,Data!$H76)),"",";"&amp;CS$1&amp;";")</f>
        <v/>
      </c>
      <c r="CT75" t="str">
        <f>IF(ISERR(SEARCH(CT$1,Data!$H76)),"",";"&amp;CT$1&amp;";")</f>
        <v/>
      </c>
      <c r="CU75" t="str">
        <f>IF(ISERR(SEARCH(CU$1,Data!$H76)),"",";"&amp;CU$1&amp;";")</f>
        <v/>
      </c>
      <c r="CV75" t="str">
        <f>IF(ISERR(SEARCH(CV$1,Data!$H76)),"",";"&amp;CV$1&amp;";")</f>
        <v/>
      </c>
      <c r="CW75" t="str">
        <f>IF(ISERR(SEARCH(CW$1,Data!$H76)),"",";"&amp;CW$1&amp;";")</f>
        <v/>
      </c>
      <c r="CX75" t="str">
        <f>IF(ISERR(SEARCH(CX$1,Data!$H76)),"",";"&amp;CX$1&amp;";")</f>
        <v/>
      </c>
      <c r="CY75" t="str">
        <f>IF(ISERR(SEARCH(CY$1,Data!$H76)),"",";"&amp;CY$1&amp;";")</f>
        <v/>
      </c>
      <c r="CZ75" t="str">
        <f>IF(ISERR(SEARCH(CZ$1,Data!$H76)),"",";"&amp;CZ$1&amp;";")</f>
        <v/>
      </c>
      <c r="DA75" t="str">
        <f>IF(ISERR(SEARCH(DA$1,Data!$H76)),"",";"&amp;DA$1&amp;";")</f>
        <v/>
      </c>
      <c r="DB75" t="str">
        <f>IF(ISERR(SEARCH(DB$1,Data!$H76)),"",";"&amp;DB$1&amp;";")</f>
        <v/>
      </c>
      <c r="DC75" t="str">
        <f>IF(ISERR(SEARCH(DC$1,Data!$H76)),"",";"&amp;DC$1&amp;";")</f>
        <v/>
      </c>
      <c r="DD75" t="str">
        <f>IF(ISERR(SEARCH(DD$1,Data!$H76)),"",";"&amp;DD$1&amp;";")</f>
        <v/>
      </c>
      <c r="DE75" t="str">
        <f>IF(ISERR(SEARCH(DE$1,Data!$H76)),"",";"&amp;DE$1&amp;";")</f>
        <v/>
      </c>
      <c r="DF75" t="str">
        <f>IF(ISERR(SEARCH(DF$1,Data!$H76)),"",";"&amp;DF$1&amp;";")</f>
        <v/>
      </c>
      <c r="DG75" t="str">
        <f>IF(ISERR(SEARCH(DG$1,Data!$H76)),"",";"&amp;DG$1&amp;";")</f>
        <v/>
      </c>
      <c r="DH75" t="str">
        <f>IF(ISERR(SEARCH(DH$1,Data!$H76)),"",";"&amp;DH$1&amp;";")</f>
        <v/>
      </c>
      <c r="DI75" t="str">
        <f>IF(ISERR(SEARCH(DI$1,Data!$H76)),"",";"&amp;DI$1&amp;";")</f>
        <v/>
      </c>
      <c r="DJ75" t="str">
        <f>IF(ISERR(SEARCH(DJ$1,Data!$H76)),"",";"&amp;DJ$1&amp;";")</f>
        <v/>
      </c>
      <c r="DK75" t="str">
        <f>IF(ISERR(SEARCH(DK$1,Data!$H76)),"",";"&amp;DK$1&amp;";")</f>
        <v/>
      </c>
      <c r="DL75" t="str">
        <f>IF(ISERR(SEARCH(DL$1,Data!$H76)),"",";"&amp;DL$1&amp;";")</f>
        <v/>
      </c>
      <c r="DM75" t="str">
        <f>IF(ISERR(SEARCH(DM$1,Data!$H76)),"",";"&amp;DM$1&amp;";")</f>
        <v/>
      </c>
      <c r="DN75" t="str">
        <f>IF(ISERR(SEARCH(DN$1,Data!$H76)),"",";"&amp;DN$1&amp;";")</f>
        <v/>
      </c>
      <c r="DO75" t="str">
        <f>IF(ISERR(SEARCH(DO$1,Data!$H76)),"",";"&amp;DO$1&amp;";")</f>
        <v/>
      </c>
      <c r="DP75" t="str">
        <f>IF(ISERR(SEARCH(DP$1,Data!$H76)),"",";"&amp;DP$1&amp;";")</f>
        <v/>
      </c>
      <c r="DQ75" t="str">
        <f>IF(ISERR(SEARCH(DQ$1,Data!$H76)),"",";"&amp;DQ$1&amp;";")</f>
        <v/>
      </c>
      <c r="DR75" t="str">
        <f>IF(ISERR(SEARCH(DR$1,Data!$H76)),"",";"&amp;DR$1&amp;";")</f>
        <v/>
      </c>
      <c r="DS75" t="str">
        <f>IF(ISERR(SEARCH(DS$1,Data!$H76)),"",";"&amp;DS$1&amp;";")</f>
        <v/>
      </c>
      <c r="DT75" t="str">
        <f>IF(ISERR(SEARCH(DT$1,Data!$H76)),"",";"&amp;DT$1&amp;";")</f>
        <v/>
      </c>
      <c r="DU75" t="str">
        <f>IF(ISERR(SEARCH(DU$1,Data!$H76)),"",";"&amp;DU$1&amp;";")</f>
        <v/>
      </c>
    </row>
    <row r="76" spans="1:125" x14ac:dyDescent="0.3">
      <c r="A76" t="str">
        <f>Tableau1[[#This Row],[name]]</f>
        <v>Silver Fyre</v>
      </c>
      <c r="B76" t="str">
        <f>IF(ISERROR(Tableau3[[#This Row],[Second semi-colon]]), "", MID(Tableau3[[#This Row],[Concatenation]], 2, Tableau3[[#This Row],[Second semi-colon]]-2))</f>
        <v/>
      </c>
      <c r="C76" t="e">
        <f>SEARCH(" ;",Tableau3[[#This Row],[Concatenation]])</f>
        <v>#VALUE!</v>
      </c>
      <c r="D76" t="str">
        <f>'Search for homeplanet'!I76&amp; 'Search for homeplanet'!J76&amp; 'Search for homeplanet'!K76&amp; 'Search for homeplanet'!L76&amp; 'Search for homeplanet'!M76&amp; 'Search for homeplanet'!N76&amp; 'Search for homeplanet'!O76&amp; 'Search for homeplanet'!P76&amp; 'Search for homeplanet'!Q76&amp; 'Search for homeplanet'!R76&amp; 'Search for homeplanet'!S76&amp; 'Search for homeplanet'!T76&amp; 'Search for homeplanet'!U76&amp; 'Search for homeplanet'!V76&amp; 'Search for homeplanet'!W76&amp; 'Search for homeplanet'!X76&amp; 'Search for homeplanet'!Y76&amp; 'Search for homeplanet'!Z76&amp; 'Search for homeplanet'!AA76&amp; 'Search for homeplanet'!AB76&amp; 'Search for homeplanet'!AC76&amp; 'Search for homeplanet'!AD76&amp; 'Search for homeplanet'!AE76&amp; 'Search for homeplanet'!AF76&amp; 'Search for homeplanet'!AG76&amp; 'Search for homeplanet'!AH76&amp; 'Search for homeplanet'!AI76&amp; 'Search for homeplanet'!AJ76&amp; 'Search for homeplanet'!AK76&amp; 'Search for homeplanet'!AL76&amp; 'Search for homeplanet'!AM76&amp; 'Search for homeplanet'!AN76&amp; 'Search for homeplanet'!AO76&amp; 'Search for homeplanet'!AP76&amp; 'Search for homeplanet'!AQ76&amp; 'Search for homeplanet'!AR76&amp; 'Search for homeplanet'!AS76&amp; 'Search for homeplanet'!AT76&amp; 'Search for homeplanet'!AU76&amp; 'Search for homeplanet'!AV76&amp; 'Search for homeplanet'!AW76&amp; 'Search for homeplanet'!AX76&amp; 'Search for homeplanet'!AY76&amp; 'Search for homeplanet'!AZ76&amp; 'Search for homeplanet'!BA76&amp; 'Search for homeplanet'!BB76&amp; 'Search for homeplanet'!BC76&amp; 'Search for homeplanet'!BD76&amp; 'Search for homeplanet'!BE76&amp; 'Search for homeplanet'!BF76&amp; 'Search for homeplanet'!BG76&amp; 'Search for homeplanet'!BH76&amp; 'Search for homeplanet'!BI76&amp; 'Search for homeplanet'!BJ76&amp; 'Search for homeplanet'!BK76&amp; 'Search for homeplanet'!BL76&amp; 'Search for homeplanet'!BM76&amp; 'Search for homeplanet'!BN76&amp; 'Search for homeplanet'!BO76&amp; 'Search for homeplanet'!BP76&amp; 'Search for homeplanet'!BQ76&amp; 'Search for homeplanet'!BR76&amp; 'Search for homeplanet'!BS76&amp; 'Search for homeplanet'!BT76&amp; 'Search for homeplanet'!BU76&amp; 'Search for homeplanet'!BV76&amp; 'Search for homeplanet'!BW76&amp; 'Search for homeplanet'!BX76&amp; 'Search for homeplanet'!BY76&amp; 'Search for homeplanet'!BZ76&amp; 'Search for homeplanet'!CA76&amp; 'Search for homeplanet'!CB76&amp; 'Search for homeplanet'!CC76&amp; 'Search for homeplanet'!CD76&amp; 'Search for homeplanet'!CE76&amp; 'Search for homeplanet'!CF76&amp; 'Search for homeplanet'!CG76&amp; 'Search for homeplanet'!CH76&amp; 'Search for homeplanet'!CI76&amp; 'Search for homeplanet'!CJ76&amp; 'Search for homeplanet'!CK76&amp; 'Search for homeplanet'!CL76&amp; 'Search for homeplanet'!CM76&amp; 'Search for homeplanet'!CN76&amp; 'Search for homeplanet'!CO76&amp; 'Search for homeplanet'!CP76&amp; 'Search for homeplanet'!CQ76&amp; 'Search for homeplanet'!CR76&amp; 'Search for homeplanet'!CS76&amp; 'Search for homeplanet'!CT76&amp; 'Search for homeplanet'!CU76&amp; 'Search for homeplanet'!CV76&amp; 'Search for homeplanet'!CW76&amp; 'Search for homeplanet'!CX76&amp; 'Search for homeplanet'!CY76&amp; 'Search for homeplanet'!CZ76&amp; 'Search for homeplanet'!DA76&amp; 'Search for homeplanet'!DB76&amp; 'Search for homeplanet'!DC76&amp; 'Search for homeplanet'!DD76&amp; 'Search for homeplanet'!DE76&amp; 'Search for homeplanet'!DF76&amp; 'Search for homeplanet'!DG76&amp; 'Search for homeplanet'!DH76&amp; 'Search for homeplanet'!DI76&amp; 'Search for homeplanet'!DJ76&amp; 'Search for homeplanet'!DK76&amp; 'Search for homeplanet'!DL76&amp; 'Search for homeplanet'!DM76&amp; 'Search for homeplanet'!DN76&amp; 'Search for homeplanet'!DO76&amp; 'Search for homeplanet'!DP76&amp; 'Search for homeplanet'!DQ76&amp; 'Search for homeplanet'!DR76&amp; 'Search for homeplanet'!DS76&amp; 'Search for homeplanet'!DT76&amp; 'Search for homeplanet'!DU76</f>
        <v/>
      </c>
      <c r="I76" t="str">
        <f>IF(ISERR(SEARCH(I$1,Data!$H77)),"",";"&amp;I$1&amp;";")</f>
        <v/>
      </c>
      <c r="J76" t="str">
        <f>IF(ISERR(SEARCH(J$1,Data!$H77)),"",";"&amp;J$1&amp;";")</f>
        <v/>
      </c>
      <c r="K76" t="str">
        <f>IF(ISERR(SEARCH(K$1,Data!$H77)),"",";"&amp;K$1&amp;";")</f>
        <v/>
      </c>
      <c r="L76" t="str">
        <f>IF(ISERR(SEARCH(L$1,Data!$H77)),"",";"&amp;L$1&amp;";")</f>
        <v/>
      </c>
      <c r="M76" t="str">
        <f>IF(ISERR(SEARCH(M$1,Data!$H77)),"",";"&amp;M$1&amp;";")</f>
        <v/>
      </c>
      <c r="N76" t="str">
        <f>IF(ISERR(SEARCH(N$1,Data!$H77)),"",";"&amp;N$1&amp;";")</f>
        <v/>
      </c>
      <c r="O76" t="str">
        <f>IF(ISERR(SEARCH(O$1,Data!$H77)),"",";"&amp;O$1&amp;";")</f>
        <v/>
      </c>
      <c r="P76" t="str">
        <f>IF(ISERR(SEARCH(P$1,Data!$H77)),"",";"&amp;P$1&amp;";")</f>
        <v/>
      </c>
      <c r="Q76" t="str">
        <f>IF(ISERR(SEARCH(Q$1,Data!$H77)),"",";"&amp;Q$1&amp;";")</f>
        <v/>
      </c>
      <c r="R76" t="str">
        <f>IF(ISERR(SEARCH(R$1,Data!$H77)),"",";"&amp;R$1&amp;";")</f>
        <v/>
      </c>
      <c r="S76" t="str">
        <f>IF(ISERR(SEARCH(S$1,Data!$H77)),"",";"&amp;S$1&amp;";")</f>
        <v/>
      </c>
      <c r="T76" t="str">
        <f>IF(ISERR(SEARCH(T$1,Data!$H77)),"",";"&amp;T$1&amp;";")</f>
        <v/>
      </c>
      <c r="U76" t="str">
        <f>IF(ISERR(SEARCH(U$1,Data!$H77)),"",";"&amp;U$1&amp;";")</f>
        <v/>
      </c>
      <c r="V76" t="str">
        <f>IF(ISERR(SEARCH(V$1,Data!$H77)),"",";"&amp;V$1&amp;";")</f>
        <v/>
      </c>
      <c r="W76" t="str">
        <f>IF(ISERR(SEARCH(W$1,Data!$H77)),"",";"&amp;W$1&amp;";")</f>
        <v/>
      </c>
      <c r="X76" t="str">
        <f>IF(ISERR(SEARCH(X$1,Data!$H77)),"",";"&amp;X$1&amp;";")</f>
        <v/>
      </c>
      <c r="Y76" t="str">
        <f>IF(ISERR(SEARCH(Y$1,Data!$H77)),"",";"&amp;Y$1&amp;";")</f>
        <v/>
      </c>
      <c r="Z76" t="str">
        <f>IF(ISERR(SEARCH(Z$1,Data!$H77)),"",";"&amp;Z$1&amp;";")</f>
        <v/>
      </c>
      <c r="AA76" t="str">
        <f>IF(ISERR(SEARCH(AA$1,Data!$H77)),"",";"&amp;AA$1&amp;";")</f>
        <v/>
      </c>
      <c r="AB76" t="str">
        <f>IF(ISERR(SEARCH(AB$1,Data!$H77)),"",";"&amp;AB$1&amp;";")</f>
        <v/>
      </c>
      <c r="AC76" t="str">
        <f>IF(ISERR(SEARCH(AC$1,Data!$H77)),"",";"&amp;AC$1&amp;";")</f>
        <v/>
      </c>
      <c r="AD76" t="str">
        <f>IF(ISERR(SEARCH(AD$1,Data!$H77)),"",";"&amp;AD$1&amp;";")</f>
        <v/>
      </c>
      <c r="AE76" t="str">
        <f>IF(ISERR(SEARCH(AE$1,Data!$H77)),"",";"&amp;AE$1&amp;";")</f>
        <v/>
      </c>
      <c r="AF76" t="str">
        <f>IF(ISERR(SEARCH(AF$1,Data!$H77)),"",";"&amp;AF$1&amp;";")</f>
        <v/>
      </c>
      <c r="AG76" t="str">
        <f>IF(ISERR(SEARCH(AG$1,Data!$H77)),"",";"&amp;AG$1&amp;";")</f>
        <v/>
      </c>
      <c r="AH76" t="str">
        <f>IF(ISERR(SEARCH(AH$1,Data!$H77)),"",";"&amp;AH$1&amp;";")</f>
        <v/>
      </c>
      <c r="AI76" t="str">
        <f>IF(ISERR(SEARCH(AI$1,Data!$H77)),"",";"&amp;AI$1&amp;";")</f>
        <v/>
      </c>
      <c r="AJ76" t="str">
        <f>IF(ISERR(SEARCH(AJ$1,Data!$H77)),"",";"&amp;AJ$1&amp;";")</f>
        <v/>
      </c>
      <c r="AK76" t="str">
        <f>IF(ISERR(SEARCH(AK$1,Data!$H77)),"",";"&amp;AK$1&amp;";")</f>
        <v/>
      </c>
      <c r="AL76" t="str">
        <f>IF(ISERR(SEARCH(AL$1,Data!$H77)),"",";"&amp;AL$1&amp;";")</f>
        <v/>
      </c>
      <c r="AM76" t="str">
        <f>IF(ISERR(SEARCH(AM$1,Data!$H77)),"",";"&amp;AM$1&amp;";")</f>
        <v/>
      </c>
      <c r="AN76" t="str">
        <f>IF(ISERR(SEARCH(AN$1,Data!$H77)),"",";"&amp;AN$1&amp;";")</f>
        <v/>
      </c>
      <c r="AO76" t="str">
        <f>IF(ISERR(SEARCH(AO$1,Data!$H77)),"",";"&amp;AO$1&amp;";")</f>
        <v/>
      </c>
      <c r="AP76" t="str">
        <f>IF(ISERR(SEARCH(AP$1,Data!$H77)),"",";"&amp;AP$1&amp;";")</f>
        <v/>
      </c>
      <c r="AQ76" t="str">
        <f>IF(ISERR(SEARCH(AQ$1,Data!$H77)),"",";"&amp;AQ$1&amp;";")</f>
        <v/>
      </c>
      <c r="AR76" t="str">
        <f>IF(ISERR(SEARCH(AR$1,Data!$H77)),"",";"&amp;AR$1&amp;";")</f>
        <v/>
      </c>
      <c r="AS76" t="str">
        <f>IF(ISERR(SEARCH(AS$1,Data!$H77)),"",";"&amp;AS$1&amp;";")</f>
        <v/>
      </c>
      <c r="AT76" t="str">
        <f>IF(ISERR(SEARCH(AT$1,Data!$H77)),"",";"&amp;AT$1&amp;";")</f>
        <v/>
      </c>
      <c r="AU76" t="str">
        <f>IF(ISERR(SEARCH(AU$1,Data!$H77)),"",";"&amp;AU$1&amp;";")</f>
        <v/>
      </c>
      <c r="AV76" t="str">
        <f>IF(ISERR(SEARCH(AV$1,Data!$H77)),"",";"&amp;AV$1&amp;";")</f>
        <v/>
      </c>
      <c r="AW76" t="str">
        <f>IF(ISERR(SEARCH(AW$1,Data!$H77)),"",";"&amp;AW$1&amp;";")</f>
        <v/>
      </c>
      <c r="AX76" t="str">
        <f>IF(ISERR(SEARCH(AX$1,Data!$H77)),"",";"&amp;AX$1&amp;";")</f>
        <v/>
      </c>
      <c r="AY76" t="str">
        <f>IF(ISERR(SEARCH(AY$1,Data!$H77)),"",";"&amp;AY$1&amp;";")</f>
        <v/>
      </c>
      <c r="AZ76" t="str">
        <f>IF(ISERR(SEARCH(AZ$1,Data!$H77)),"",";"&amp;AZ$1&amp;";")</f>
        <v/>
      </c>
      <c r="BA76" t="str">
        <f>IF(ISERR(SEARCH(BA$1,Data!$H77)),"",";"&amp;BA$1&amp;";")</f>
        <v/>
      </c>
      <c r="BB76" t="str">
        <f>IF(ISERR(SEARCH(BB$1,Data!$H77)),"",";"&amp;BB$1&amp;";")</f>
        <v/>
      </c>
      <c r="BC76" t="str">
        <f>IF(ISERR(SEARCH(BC$1,Data!$H77)),"",";"&amp;BC$1&amp;";")</f>
        <v/>
      </c>
      <c r="BD76" t="str">
        <f>IF(ISERR(SEARCH(BD$1,Data!$H77)),"",";"&amp;BD$1&amp;";")</f>
        <v/>
      </c>
      <c r="BE76" t="str">
        <f>IF(ISERR(SEARCH(BE$1,Data!$H77)),"",";"&amp;BE$1&amp;";")</f>
        <v/>
      </c>
      <c r="BF76" t="str">
        <f>IF(ISERR(SEARCH(BF$1,Data!$H77)),"",";"&amp;BF$1&amp;";")</f>
        <v/>
      </c>
      <c r="BG76" t="str">
        <f>IF(ISERR(SEARCH(BG$1,Data!$H77)),"",";"&amp;BG$1&amp;";")</f>
        <v/>
      </c>
      <c r="BH76" t="str">
        <f>IF(ISERR(SEARCH(BH$1,Data!$H77)),"",";"&amp;BH$1&amp;";")</f>
        <v/>
      </c>
      <c r="BI76" t="str">
        <f>IF(ISERR(SEARCH(BI$1,Data!$H77)),"",";"&amp;BI$1&amp;";")</f>
        <v/>
      </c>
      <c r="BJ76" t="str">
        <f>IF(ISERR(SEARCH(BJ$1,Data!$H77)),"",";"&amp;BJ$1&amp;";")</f>
        <v/>
      </c>
      <c r="BK76" t="str">
        <f>IF(ISERR(SEARCH(BK$1,Data!$H77)),"",";"&amp;BK$1&amp;";")</f>
        <v/>
      </c>
      <c r="BL76" t="str">
        <f>IF(ISERR(SEARCH(BL$1,Data!$H77)),"",";"&amp;BL$1&amp;";")</f>
        <v/>
      </c>
      <c r="BM76" t="str">
        <f>IF(ISERR(SEARCH(BM$1,Data!$H77)),"",";"&amp;BM$1&amp;";")</f>
        <v/>
      </c>
      <c r="BN76" t="str">
        <f>IF(ISERR(SEARCH(BN$1,Data!$H77)),"",";"&amp;BN$1&amp;";")</f>
        <v/>
      </c>
      <c r="BO76" t="str">
        <f>IF(ISERR(SEARCH(BO$1,Data!$H77)),"",";"&amp;BO$1&amp;";")</f>
        <v/>
      </c>
      <c r="BP76" t="str">
        <f>IF(ISERR(SEARCH(BP$1,Data!$H77)),"",";"&amp;BP$1&amp;";")</f>
        <v/>
      </c>
      <c r="BQ76" t="str">
        <f>IF(ISERR(SEARCH(BQ$1,Data!$H77)),"",";"&amp;BQ$1&amp;";")</f>
        <v/>
      </c>
      <c r="BR76" t="str">
        <f>IF(ISERR(SEARCH(BR$1,Data!$H77)),"",";"&amp;BR$1&amp;";")</f>
        <v/>
      </c>
      <c r="BS76" t="str">
        <f>IF(ISERR(SEARCH(BS$1,Data!$H77)),"",";"&amp;BS$1&amp;";")</f>
        <v/>
      </c>
      <c r="BT76" t="str">
        <f>IF(ISERR(SEARCH(BT$1,Data!$H77)),"",";"&amp;BT$1&amp;";")</f>
        <v/>
      </c>
      <c r="BU76" t="str">
        <f>IF(ISERR(SEARCH(BU$1,Data!$H77)),"",";"&amp;BU$1&amp;";")</f>
        <v/>
      </c>
      <c r="BV76" t="str">
        <f>IF(ISERR(SEARCH(BV$1,Data!$H77)),"",";"&amp;BV$1&amp;";")</f>
        <v/>
      </c>
      <c r="BW76" t="str">
        <f>IF(ISERR(SEARCH(BW$1,Data!$H77)),"",";"&amp;BW$1&amp;";")</f>
        <v/>
      </c>
      <c r="BX76" t="str">
        <f>IF(ISERR(SEARCH(BX$1,Data!$H77)),"",";"&amp;BX$1&amp;";")</f>
        <v/>
      </c>
      <c r="BY76" t="str">
        <f>IF(ISERR(SEARCH(BY$1,Data!$H77)),"",";"&amp;BY$1&amp;";")</f>
        <v/>
      </c>
      <c r="BZ76" t="str">
        <f>IF(ISERR(SEARCH(BZ$1,Data!$H77)),"",";"&amp;BZ$1&amp;";")</f>
        <v/>
      </c>
      <c r="CA76" t="str">
        <f>IF(ISERR(SEARCH(CA$1,Data!$H77)),"",";"&amp;CA$1&amp;";")</f>
        <v/>
      </c>
      <c r="CB76" t="str">
        <f>IF(ISERR(SEARCH(CB$1,Data!$H77)),"",";"&amp;CB$1&amp;";")</f>
        <v/>
      </c>
      <c r="CC76" t="str">
        <f>IF(ISERR(SEARCH(CC$1,Data!$H77)),"",";"&amp;CC$1&amp;";")</f>
        <v/>
      </c>
      <c r="CD76" t="str">
        <f>IF(ISERR(SEARCH(CD$1,Data!$H77)),"",";"&amp;CD$1&amp;";")</f>
        <v/>
      </c>
      <c r="CE76" t="str">
        <f>IF(ISERR(SEARCH(CE$1,Data!$H77)),"",";"&amp;CE$1&amp;";")</f>
        <v/>
      </c>
      <c r="CF76" t="str">
        <f>IF(ISERR(SEARCH(CF$1,Data!$H77)),"",";"&amp;CF$1&amp;";")</f>
        <v/>
      </c>
      <c r="CG76" t="str">
        <f>IF(ISERR(SEARCH(CG$1,Data!$H77)),"",";"&amp;CG$1&amp;";")</f>
        <v/>
      </c>
      <c r="CH76" t="str">
        <f>IF(ISERR(SEARCH(CH$1,Data!$H77)),"",";"&amp;CH$1&amp;";")</f>
        <v/>
      </c>
      <c r="CI76" t="str">
        <f>IF(ISERR(SEARCH(CI$1,Data!$H77)),"",";"&amp;CI$1&amp;";")</f>
        <v/>
      </c>
      <c r="CJ76" t="str">
        <f>IF(ISERR(SEARCH(CJ$1,Data!$H77)),"",";"&amp;CJ$1&amp;";")</f>
        <v/>
      </c>
      <c r="CK76" t="str">
        <f>IF(ISERR(SEARCH(CK$1,Data!$H77)),"",";"&amp;CK$1&amp;";")</f>
        <v/>
      </c>
      <c r="CL76" t="str">
        <f>IF(ISERR(SEARCH(CL$1,Data!$H77)),"",";"&amp;CL$1&amp;";")</f>
        <v/>
      </c>
      <c r="CM76" t="str">
        <f>IF(ISERR(SEARCH(CM$1,Data!$H77)),"",";"&amp;CM$1&amp;";")</f>
        <v/>
      </c>
      <c r="CN76" t="str">
        <f>IF(ISERR(SEARCH(CN$1,Data!$H77)),"",";"&amp;CN$1&amp;";")</f>
        <v/>
      </c>
      <c r="CO76" t="str">
        <f>IF(ISERR(SEARCH(CO$1,Data!$H77)),"",";"&amp;CO$1&amp;";")</f>
        <v/>
      </c>
      <c r="CP76" t="str">
        <f>IF(ISERR(SEARCH(CP$1,Data!$H77)),"",";"&amp;CP$1&amp;";")</f>
        <v/>
      </c>
      <c r="CQ76" t="str">
        <f>IF(ISERR(SEARCH(CQ$1,Data!$H77)),"",";"&amp;CQ$1&amp;";")</f>
        <v/>
      </c>
      <c r="CR76" t="str">
        <f>IF(ISERR(SEARCH(CR$1,Data!$H77)),"",";"&amp;CR$1&amp;";")</f>
        <v/>
      </c>
      <c r="CS76" t="str">
        <f>IF(ISERR(SEARCH(CS$1,Data!$H77)),"",";"&amp;CS$1&amp;";")</f>
        <v/>
      </c>
      <c r="CT76" t="str">
        <f>IF(ISERR(SEARCH(CT$1,Data!$H77)),"",";"&amp;CT$1&amp;";")</f>
        <v/>
      </c>
      <c r="CU76" t="str">
        <f>IF(ISERR(SEARCH(CU$1,Data!$H77)),"",";"&amp;CU$1&amp;";")</f>
        <v/>
      </c>
      <c r="CV76" t="str">
        <f>IF(ISERR(SEARCH(CV$1,Data!$H77)),"",";"&amp;CV$1&amp;";")</f>
        <v/>
      </c>
      <c r="CW76" t="str">
        <f>IF(ISERR(SEARCH(CW$1,Data!$H77)),"",";"&amp;CW$1&amp;";")</f>
        <v/>
      </c>
      <c r="CX76" t="str">
        <f>IF(ISERR(SEARCH(CX$1,Data!$H77)),"",";"&amp;CX$1&amp;";")</f>
        <v/>
      </c>
      <c r="CY76" t="str">
        <f>IF(ISERR(SEARCH(CY$1,Data!$H77)),"",";"&amp;CY$1&amp;";")</f>
        <v/>
      </c>
      <c r="CZ76" t="str">
        <f>IF(ISERR(SEARCH(CZ$1,Data!$H77)),"",";"&amp;CZ$1&amp;";")</f>
        <v/>
      </c>
      <c r="DA76" t="str">
        <f>IF(ISERR(SEARCH(DA$1,Data!$H77)),"",";"&amp;DA$1&amp;";")</f>
        <v/>
      </c>
      <c r="DB76" t="str">
        <f>IF(ISERR(SEARCH(DB$1,Data!$H77)),"",";"&amp;DB$1&amp;";")</f>
        <v/>
      </c>
      <c r="DC76" t="str">
        <f>IF(ISERR(SEARCH(DC$1,Data!$H77)),"",";"&amp;DC$1&amp;";")</f>
        <v/>
      </c>
      <c r="DD76" t="str">
        <f>IF(ISERR(SEARCH(DD$1,Data!$H77)),"",";"&amp;DD$1&amp;";")</f>
        <v/>
      </c>
      <c r="DE76" t="str">
        <f>IF(ISERR(SEARCH(DE$1,Data!$H77)),"",";"&amp;DE$1&amp;";")</f>
        <v/>
      </c>
      <c r="DF76" t="str">
        <f>IF(ISERR(SEARCH(DF$1,Data!$H77)),"",";"&amp;DF$1&amp;";")</f>
        <v/>
      </c>
      <c r="DG76" t="str">
        <f>IF(ISERR(SEARCH(DG$1,Data!$H77)),"",";"&amp;DG$1&amp;";")</f>
        <v/>
      </c>
      <c r="DH76" t="str">
        <f>IF(ISERR(SEARCH(DH$1,Data!$H77)),"",";"&amp;DH$1&amp;";")</f>
        <v/>
      </c>
      <c r="DI76" t="str">
        <f>IF(ISERR(SEARCH(DI$1,Data!$H77)),"",";"&amp;DI$1&amp;";")</f>
        <v/>
      </c>
      <c r="DJ76" t="str">
        <f>IF(ISERR(SEARCH(DJ$1,Data!$H77)),"",";"&amp;DJ$1&amp;";")</f>
        <v/>
      </c>
      <c r="DK76" t="str">
        <f>IF(ISERR(SEARCH(DK$1,Data!$H77)),"",";"&amp;DK$1&amp;";")</f>
        <v/>
      </c>
      <c r="DL76" t="str">
        <f>IF(ISERR(SEARCH(DL$1,Data!$H77)),"",";"&amp;DL$1&amp;";")</f>
        <v/>
      </c>
      <c r="DM76" t="str">
        <f>IF(ISERR(SEARCH(DM$1,Data!$H77)),"",";"&amp;DM$1&amp;";")</f>
        <v/>
      </c>
      <c r="DN76" t="str">
        <f>IF(ISERR(SEARCH(DN$1,Data!$H77)),"",";"&amp;DN$1&amp;";")</f>
        <v/>
      </c>
      <c r="DO76" t="str">
        <f>IF(ISERR(SEARCH(DO$1,Data!$H77)),"",";"&amp;DO$1&amp;";")</f>
        <v/>
      </c>
      <c r="DP76" t="str">
        <f>IF(ISERR(SEARCH(DP$1,Data!$H77)),"",";"&amp;DP$1&amp;";")</f>
        <v/>
      </c>
      <c r="DQ76" t="str">
        <f>IF(ISERR(SEARCH(DQ$1,Data!$H77)),"",";"&amp;DQ$1&amp;";")</f>
        <v/>
      </c>
      <c r="DR76" t="str">
        <f>IF(ISERR(SEARCH(DR$1,Data!$H77)),"",";"&amp;DR$1&amp;";")</f>
        <v/>
      </c>
      <c r="DS76" t="str">
        <f>IF(ISERR(SEARCH(DS$1,Data!$H77)),"",";"&amp;DS$1&amp;";")</f>
        <v/>
      </c>
      <c r="DT76" t="str">
        <f>IF(ISERR(SEARCH(DT$1,Data!$H77)),"",";"&amp;DT$1&amp;";")</f>
        <v/>
      </c>
      <c r="DU76" t="str">
        <f>IF(ISERR(SEARCH(DU$1,Data!$H77)),"",";"&amp;DU$1&amp;";")</f>
        <v/>
      </c>
    </row>
    <row r="77" spans="1:125" x14ac:dyDescent="0.3">
      <c r="A77" t="str">
        <f>Tableau1[[#This Row],[name]]</f>
        <v>Adi Gallia</v>
      </c>
      <c r="B77" t="str">
        <f>IF(ISERROR(Tableau3[[#This Row],[Second semi-colon]]), "", MID(Tableau3[[#This Row],[Concatenation]], 2, Tableau3[[#This Row],[Second semi-colon]]-2))</f>
        <v/>
      </c>
      <c r="C77" t="e">
        <f>SEARCH(" ;",Tableau3[[#This Row],[Concatenation]])</f>
        <v>#VALUE!</v>
      </c>
      <c r="D77" t="str">
        <f>'Search for homeplanet'!I77&amp; 'Search for homeplanet'!J77&amp; 'Search for homeplanet'!K77&amp; 'Search for homeplanet'!L77&amp; 'Search for homeplanet'!M77&amp; 'Search for homeplanet'!N77&amp; 'Search for homeplanet'!O77&amp; 'Search for homeplanet'!P77&amp; 'Search for homeplanet'!Q77&amp; 'Search for homeplanet'!R77&amp; 'Search for homeplanet'!S77&amp; 'Search for homeplanet'!T77&amp; 'Search for homeplanet'!U77&amp; 'Search for homeplanet'!V77&amp; 'Search for homeplanet'!W77&amp; 'Search for homeplanet'!X77&amp; 'Search for homeplanet'!Y77&amp; 'Search for homeplanet'!Z77&amp; 'Search for homeplanet'!AA77&amp; 'Search for homeplanet'!AB77&amp; 'Search for homeplanet'!AC77&amp; 'Search for homeplanet'!AD77&amp; 'Search for homeplanet'!AE77&amp; 'Search for homeplanet'!AF77&amp; 'Search for homeplanet'!AG77&amp; 'Search for homeplanet'!AH77&amp; 'Search for homeplanet'!AI77&amp; 'Search for homeplanet'!AJ77&amp; 'Search for homeplanet'!AK77&amp; 'Search for homeplanet'!AL77&amp; 'Search for homeplanet'!AM77&amp; 'Search for homeplanet'!AN77&amp; 'Search for homeplanet'!AO77&amp; 'Search for homeplanet'!AP77&amp; 'Search for homeplanet'!AQ77&amp; 'Search for homeplanet'!AR77&amp; 'Search for homeplanet'!AS77&amp; 'Search for homeplanet'!AT77&amp; 'Search for homeplanet'!AU77&amp; 'Search for homeplanet'!AV77&amp; 'Search for homeplanet'!AW77&amp; 'Search for homeplanet'!AX77&amp; 'Search for homeplanet'!AY77&amp; 'Search for homeplanet'!AZ77&amp; 'Search for homeplanet'!BA77&amp; 'Search for homeplanet'!BB77&amp; 'Search for homeplanet'!BC77&amp; 'Search for homeplanet'!BD77&amp; 'Search for homeplanet'!BE77&amp; 'Search for homeplanet'!BF77&amp; 'Search for homeplanet'!BG77&amp; 'Search for homeplanet'!BH77&amp; 'Search for homeplanet'!BI77&amp; 'Search for homeplanet'!BJ77&amp; 'Search for homeplanet'!BK77&amp; 'Search for homeplanet'!BL77&amp; 'Search for homeplanet'!BM77&amp; 'Search for homeplanet'!BN77&amp; 'Search for homeplanet'!BO77&amp; 'Search for homeplanet'!BP77&amp; 'Search for homeplanet'!BQ77&amp; 'Search for homeplanet'!BR77&amp; 'Search for homeplanet'!BS77&amp; 'Search for homeplanet'!BT77&amp; 'Search for homeplanet'!BU77&amp; 'Search for homeplanet'!BV77&amp; 'Search for homeplanet'!BW77&amp; 'Search for homeplanet'!BX77&amp; 'Search for homeplanet'!BY77&amp; 'Search for homeplanet'!BZ77&amp; 'Search for homeplanet'!CA77&amp; 'Search for homeplanet'!CB77&amp; 'Search for homeplanet'!CC77&amp; 'Search for homeplanet'!CD77&amp; 'Search for homeplanet'!CE77&amp; 'Search for homeplanet'!CF77&amp; 'Search for homeplanet'!CG77&amp; 'Search for homeplanet'!CH77&amp; 'Search for homeplanet'!CI77&amp; 'Search for homeplanet'!CJ77&amp; 'Search for homeplanet'!CK77&amp; 'Search for homeplanet'!CL77&amp; 'Search for homeplanet'!CM77&amp; 'Search for homeplanet'!CN77&amp; 'Search for homeplanet'!CO77&amp; 'Search for homeplanet'!CP77&amp; 'Search for homeplanet'!CQ77&amp; 'Search for homeplanet'!CR77&amp; 'Search for homeplanet'!CS77&amp; 'Search for homeplanet'!CT77&amp; 'Search for homeplanet'!CU77&amp; 'Search for homeplanet'!CV77&amp; 'Search for homeplanet'!CW77&amp; 'Search for homeplanet'!CX77&amp; 'Search for homeplanet'!CY77&amp; 'Search for homeplanet'!CZ77&amp; 'Search for homeplanet'!DA77&amp; 'Search for homeplanet'!DB77&amp; 'Search for homeplanet'!DC77&amp; 'Search for homeplanet'!DD77&amp; 'Search for homeplanet'!DE77&amp; 'Search for homeplanet'!DF77&amp; 'Search for homeplanet'!DG77&amp; 'Search for homeplanet'!DH77&amp; 'Search for homeplanet'!DI77&amp; 'Search for homeplanet'!DJ77&amp; 'Search for homeplanet'!DK77&amp; 'Search for homeplanet'!DL77&amp; 'Search for homeplanet'!DM77&amp; 'Search for homeplanet'!DN77&amp; 'Search for homeplanet'!DO77&amp; 'Search for homeplanet'!DP77&amp; 'Search for homeplanet'!DQ77&amp; 'Search for homeplanet'!DR77&amp; 'Search for homeplanet'!DS77&amp; 'Search for homeplanet'!DT77&amp; 'Search for homeplanet'!DU77</f>
        <v/>
      </c>
      <c r="I77" t="str">
        <f>IF(ISERR(SEARCH(I$1,Data!$H78)),"",";"&amp;I$1&amp;";")</f>
        <v/>
      </c>
      <c r="J77" t="str">
        <f>IF(ISERR(SEARCH(J$1,Data!$H78)),"",";"&amp;J$1&amp;";")</f>
        <v/>
      </c>
      <c r="K77" t="str">
        <f>IF(ISERR(SEARCH(K$1,Data!$H78)),"",";"&amp;K$1&amp;";")</f>
        <v/>
      </c>
      <c r="L77" t="str">
        <f>IF(ISERR(SEARCH(L$1,Data!$H78)),"",";"&amp;L$1&amp;";")</f>
        <v/>
      </c>
      <c r="M77" t="str">
        <f>IF(ISERR(SEARCH(M$1,Data!$H78)),"",";"&amp;M$1&amp;";")</f>
        <v/>
      </c>
      <c r="N77" t="str">
        <f>IF(ISERR(SEARCH(N$1,Data!$H78)),"",";"&amp;N$1&amp;";")</f>
        <v/>
      </c>
      <c r="O77" t="str">
        <f>IF(ISERR(SEARCH(O$1,Data!$H78)),"",";"&amp;O$1&amp;";")</f>
        <v/>
      </c>
      <c r="P77" t="str">
        <f>IF(ISERR(SEARCH(P$1,Data!$H78)),"",";"&amp;P$1&amp;";")</f>
        <v/>
      </c>
      <c r="Q77" t="str">
        <f>IF(ISERR(SEARCH(Q$1,Data!$H78)),"",";"&amp;Q$1&amp;";")</f>
        <v/>
      </c>
      <c r="R77" t="str">
        <f>IF(ISERR(SEARCH(R$1,Data!$H78)),"",";"&amp;R$1&amp;";")</f>
        <v/>
      </c>
      <c r="S77" t="str">
        <f>IF(ISERR(SEARCH(S$1,Data!$H78)),"",";"&amp;S$1&amp;";")</f>
        <v/>
      </c>
      <c r="T77" t="str">
        <f>IF(ISERR(SEARCH(T$1,Data!$H78)),"",";"&amp;T$1&amp;";")</f>
        <v/>
      </c>
      <c r="U77" t="str">
        <f>IF(ISERR(SEARCH(U$1,Data!$H78)),"",";"&amp;U$1&amp;";")</f>
        <v/>
      </c>
      <c r="V77" t="str">
        <f>IF(ISERR(SEARCH(V$1,Data!$H78)),"",";"&amp;V$1&amp;";")</f>
        <v/>
      </c>
      <c r="W77" t="str">
        <f>IF(ISERR(SEARCH(W$1,Data!$H78)),"",";"&amp;W$1&amp;";")</f>
        <v/>
      </c>
      <c r="X77" t="str">
        <f>IF(ISERR(SEARCH(X$1,Data!$H78)),"",";"&amp;X$1&amp;";")</f>
        <v/>
      </c>
      <c r="Y77" t="str">
        <f>IF(ISERR(SEARCH(Y$1,Data!$H78)),"",";"&amp;Y$1&amp;";")</f>
        <v/>
      </c>
      <c r="Z77" t="str">
        <f>IF(ISERR(SEARCH(Z$1,Data!$H78)),"",";"&amp;Z$1&amp;";")</f>
        <v/>
      </c>
      <c r="AA77" t="str">
        <f>IF(ISERR(SEARCH(AA$1,Data!$H78)),"",";"&amp;AA$1&amp;";")</f>
        <v/>
      </c>
      <c r="AB77" t="str">
        <f>IF(ISERR(SEARCH(AB$1,Data!$H78)),"",";"&amp;AB$1&amp;";")</f>
        <v/>
      </c>
      <c r="AC77" t="str">
        <f>IF(ISERR(SEARCH(AC$1,Data!$H78)),"",";"&amp;AC$1&amp;";")</f>
        <v/>
      </c>
      <c r="AD77" t="str">
        <f>IF(ISERR(SEARCH(AD$1,Data!$H78)),"",";"&amp;AD$1&amp;";")</f>
        <v/>
      </c>
      <c r="AE77" t="str">
        <f>IF(ISERR(SEARCH(AE$1,Data!$H78)),"",";"&amp;AE$1&amp;";")</f>
        <v/>
      </c>
      <c r="AF77" t="str">
        <f>IF(ISERR(SEARCH(AF$1,Data!$H78)),"",";"&amp;AF$1&amp;";")</f>
        <v/>
      </c>
      <c r="AG77" t="str">
        <f>IF(ISERR(SEARCH(AG$1,Data!$H78)),"",";"&amp;AG$1&amp;";")</f>
        <v/>
      </c>
      <c r="AH77" t="str">
        <f>IF(ISERR(SEARCH(AH$1,Data!$H78)),"",";"&amp;AH$1&amp;";")</f>
        <v/>
      </c>
      <c r="AI77" t="str">
        <f>IF(ISERR(SEARCH(AI$1,Data!$H78)),"",";"&amp;AI$1&amp;";")</f>
        <v/>
      </c>
      <c r="AJ77" t="str">
        <f>IF(ISERR(SEARCH(AJ$1,Data!$H78)),"",";"&amp;AJ$1&amp;";")</f>
        <v/>
      </c>
      <c r="AK77" t="str">
        <f>IF(ISERR(SEARCH(AK$1,Data!$H78)),"",";"&amp;AK$1&amp;";")</f>
        <v/>
      </c>
      <c r="AL77" t="str">
        <f>IF(ISERR(SEARCH(AL$1,Data!$H78)),"",";"&amp;AL$1&amp;";")</f>
        <v/>
      </c>
      <c r="AM77" t="str">
        <f>IF(ISERR(SEARCH(AM$1,Data!$H78)),"",";"&amp;AM$1&amp;";")</f>
        <v/>
      </c>
      <c r="AN77" t="str">
        <f>IF(ISERR(SEARCH(AN$1,Data!$H78)),"",";"&amp;AN$1&amp;";")</f>
        <v/>
      </c>
      <c r="AO77" t="str">
        <f>IF(ISERR(SEARCH(AO$1,Data!$H78)),"",";"&amp;AO$1&amp;";")</f>
        <v/>
      </c>
      <c r="AP77" t="str">
        <f>IF(ISERR(SEARCH(AP$1,Data!$H78)),"",";"&amp;AP$1&amp;";")</f>
        <v/>
      </c>
      <c r="AQ77" t="str">
        <f>IF(ISERR(SEARCH(AQ$1,Data!$H78)),"",";"&amp;AQ$1&amp;";")</f>
        <v/>
      </c>
      <c r="AR77" t="str">
        <f>IF(ISERR(SEARCH(AR$1,Data!$H78)),"",";"&amp;AR$1&amp;";")</f>
        <v/>
      </c>
      <c r="AS77" t="str">
        <f>IF(ISERR(SEARCH(AS$1,Data!$H78)),"",";"&amp;AS$1&amp;";")</f>
        <v/>
      </c>
      <c r="AT77" t="str">
        <f>IF(ISERR(SEARCH(AT$1,Data!$H78)),"",";"&amp;AT$1&amp;";")</f>
        <v/>
      </c>
      <c r="AU77" t="str">
        <f>IF(ISERR(SEARCH(AU$1,Data!$H78)),"",";"&amp;AU$1&amp;";")</f>
        <v/>
      </c>
      <c r="AV77" t="str">
        <f>IF(ISERR(SEARCH(AV$1,Data!$H78)),"",";"&amp;AV$1&amp;";")</f>
        <v/>
      </c>
      <c r="AW77" t="str">
        <f>IF(ISERR(SEARCH(AW$1,Data!$H78)),"",";"&amp;AW$1&amp;";")</f>
        <v/>
      </c>
      <c r="AX77" t="str">
        <f>IF(ISERR(SEARCH(AX$1,Data!$H78)),"",";"&amp;AX$1&amp;";")</f>
        <v/>
      </c>
      <c r="AY77" t="str">
        <f>IF(ISERR(SEARCH(AY$1,Data!$H78)),"",";"&amp;AY$1&amp;";")</f>
        <v/>
      </c>
      <c r="AZ77" t="str">
        <f>IF(ISERR(SEARCH(AZ$1,Data!$H78)),"",";"&amp;AZ$1&amp;";")</f>
        <v/>
      </c>
      <c r="BA77" t="str">
        <f>IF(ISERR(SEARCH(BA$1,Data!$H78)),"",";"&amp;BA$1&amp;";")</f>
        <v/>
      </c>
      <c r="BB77" t="str">
        <f>IF(ISERR(SEARCH(BB$1,Data!$H78)),"",";"&amp;BB$1&amp;";")</f>
        <v/>
      </c>
      <c r="BC77" t="str">
        <f>IF(ISERR(SEARCH(BC$1,Data!$H78)),"",";"&amp;BC$1&amp;";")</f>
        <v/>
      </c>
      <c r="BD77" t="str">
        <f>IF(ISERR(SEARCH(BD$1,Data!$H78)),"",";"&amp;BD$1&amp;";")</f>
        <v/>
      </c>
      <c r="BE77" t="str">
        <f>IF(ISERR(SEARCH(BE$1,Data!$H78)),"",";"&amp;BE$1&amp;";")</f>
        <v/>
      </c>
      <c r="BF77" t="str">
        <f>IF(ISERR(SEARCH(BF$1,Data!$H78)),"",";"&amp;BF$1&amp;";")</f>
        <v/>
      </c>
      <c r="BG77" t="str">
        <f>IF(ISERR(SEARCH(BG$1,Data!$H78)),"",";"&amp;BG$1&amp;";")</f>
        <v/>
      </c>
      <c r="BH77" t="str">
        <f>IF(ISERR(SEARCH(BH$1,Data!$H78)),"",";"&amp;BH$1&amp;";")</f>
        <v/>
      </c>
      <c r="BI77" t="str">
        <f>IF(ISERR(SEARCH(BI$1,Data!$H78)),"",";"&amp;BI$1&amp;";")</f>
        <v/>
      </c>
      <c r="BJ77" t="str">
        <f>IF(ISERR(SEARCH(BJ$1,Data!$H78)),"",";"&amp;BJ$1&amp;";")</f>
        <v/>
      </c>
      <c r="BK77" t="str">
        <f>IF(ISERR(SEARCH(BK$1,Data!$H78)),"",";"&amp;BK$1&amp;";")</f>
        <v/>
      </c>
      <c r="BL77" t="str">
        <f>IF(ISERR(SEARCH(BL$1,Data!$H78)),"",";"&amp;BL$1&amp;";")</f>
        <v/>
      </c>
      <c r="BM77" t="str">
        <f>IF(ISERR(SEARCH(BM$1,Data!$H78)),"",";"&amp;BM$1&amp;";")</f>
        <v/>
      </c>
      <c r="BN77" t="str">
        <f>IF(ISERR(SEARCH(BN$1,Data!$H78)),"",";"&amp;BN$1&amp;";")</f>
        <v/>
      </c>
      <c r="BO77" t="str">
        <f>IF(ISERR(SEARCH(BO$1,Data!$H78)),"",";"&amp;BO$1&amp;";")</f>
        <v/>
      </c>
      <c r="BP77" t="str">
        <f>IF(ISERR(SEARCH(BP$1,Data!$H78)),"",";"&amp;BP$1&amp;";")</f>
        <v/>
      </c>
      <c r="BQ77" t="str">
        <f>IF(ISERR(SEARCH(BQ$1,Data!$H78)),"",";"&amp;BQ$1&amp;";")</f>
        <v/>
      </c>
      <c r="BR77" t="str">
        <f>IF(ISERR(SEARCH(BR$1,Data!$H78)),"",";"&amp;BR$1&amp;";")</f>
        <v/>
      </c>
      <c r="BS77" t="str">
        <f>IF(ISERR(SEARCH(BS$1,Data!$H78)),"",";"&amp;BS$1&amp;";")</f>
        <v/>
      </c>
      <c r="BT77" t="str">
        <f>IF(ISERR(SEARCH(BT$1,Data!$H78)),"",";"&amp;BT$1&amp;";")</f>
        <v/>
      </c>
      <c r="BU77" t="str">
        <f>IF(ISERR(SEARCH(BU$1,Data!$H78)),"",";"&amp;BU$1&amp;";")</f>
        <v/>
      </c>
      <c r="BV77" t="str">
        <f>IF(ISERR(SEARCH(BV$1,Data!$H78)),"",";"&amp;BV$1&amp;";")</f>
        <v/>
      </c>
      <c r="BW77" t="str">
        <f>IF(ISERR(SEARCH(BW$1,Data!$H78)),"",";"&amp;BW$1&amp;";")</f>
        <v/>
      </c>
      <c r="BX77" t="str">
        <f>IF(ISERR(SEARCH(BX$1,Data!$H78)),"",";"&amp;BX$1&amp;";")</f>
        <v/>
      </c>
      <c r="BY77" t="str">
        <f>IF(ISERR(SEARCH(BY$1,Data!$H78)),"",";"&amp;BY$1&amp;";")</f>
        <v/>
      </c>
      <c r="BZ77" t="str">
        <f>IF(ISERR(SEARCH(BZ$1,Data!$H78)),"",";"&amp;BZ$1&amp;";")</f>
        <v/>
      </c>
      <c r="CA77" t="str">
        <f>IF(ISERR(SEARCH(CA$1,Data!$H78)),"",";"&amp;CA$1&amp;";")</f>
        <v/>
      </c>
      <c r="CB77" t="str">
        <f>IF(ISERR(SEARCH(CB$1,Data!$H78)),"",";"&amp;CB$1&amp;";")</f>
        <v/>
      </c>
      <c r="CC77" t="str">
        <f>IF(ISERR(SEARCH(CC$1,Data!$H78)),"",";"&amp;CC$1&amp;";")</f>
        <v/>
      </c>
      <c r="CD77" t="str">
        <f>IF(ISERR(SEARCH(CD$1,Data!$H78)),"",";"&amp;CD$1&amp;";")</f>
        <v/>
      </c>
      <c r="CE77" t="str">
        <f>IF(ISERR(SEARCH(CE$1,Data!$H78)),"",";"&amp;CE$1&amp;";")</f>
        <v/>
      </c>
      <c r="CF77" t="str">
        <f>IF(ISERR(SEARCH(CF$1,Data!$H78)),"",";"&amp;CF$1&amp;";")</f>
        <v/>
      </c>
      <c r="CG77" t="str">
        <f>IF(ISERR(SEARCH(CG$1,Data!$H78)),"",";"&amp;CG$1&amp;";")</f>
        <v/>
      </c>
      <c r="CH77" t="str">
        <f>IF(ISERR(SEARCH(CH$1,Data!$H78)),"",";"&amp;CH$1&amp;";")</f>
        <v/>
      </c>
      <c r="CI77" t="str">
        <f>IF(ISERR(SEARCH(CI$1,Data!$H78)),"",";"&amp;CI$1&amp;";")</f>
        <v/>
      </c>
      <c r="CJ77" t="str">
        <f>IF(ISERR(SEARCH(CJ$1,Data!$H78)),"",";"&amp;CJ$1&amp;";")</f>
        <v/>
      </c>
      <c r="CK77" t="str">
        <f>IF(ISERR(SEARCH(CK$1,Data!$H78)),"",";"&amp;CK$1&amp;";")</f>
        <v/>
      </c>
      <c r="CL77" t="str">
        <f>IF(ISERR(SEARCH(CL$1,Data!$H78)),"",";"&amp;CL$1&amp;";")</f>
        <v/>
      </c>
      <c r="CM77" t="str">
        <f>IF(ISERR(SEARCH(CM$1,Data!$H78)),"",";"&amp;CM$1&amp;";")</f>
        <v/>
      </c>
      <c r="CN77" t="str">
        <f>IF(ISERR(SEARCH(CN$1,Data!$H78)),"",";"&amp;CN$1&amp;";")</f>
        <v/>
      </c>
      <c r="CO77" t="str">
        <f>IF(ISERR(SEARCH(CO$1,Data!$H78)),"",";"&amp;CO$1&amp;";")</f>
        <v/>
      </c>
      <c r="CP77" t="str">
        <f>IF(ISERR(SEARCH(CP$1,Data!$H78)),"",";"&amp;CP$1&amp;";")</f>
        <v/>
      </c>
      <c r="CQ77" t="str">
        <f>IF(ISERR(SEARCH(CQ$1,Data!$H78)),"",";"&amp;CQ$1&amp;";")</f>
        <v/>
      </c>
      <c r="CR77" t="str">
        <f>IF(ISERR(SEARCH(CR$1,Data!$H78)),"",";"&amp;CR$1&amp;";")</f>
        <v/>
      </c>
      <c r="CS77" t="str">
        <f>IF(ISERR(SEARCH(CS$1,Data!$H78)),"",";"&amp;CS$1&amp;";")</f>
        <v/>
      </c>
      <c r="CT77" t="str">
        <f>IF(ISERR(SEARCH(CT$1,Data!$H78)),"",";"&amp;CT$1&amp;";")</f>
        <v/>
      </c>
      <c r="CU77" t="str">
        <f>IF(ISERR(SEARCH(CU$1,Data!$H78)),"",";"&amp;CU$1&amp;";")</f>
        <v/>
      </c>
      <c r="CV77" t="str">
        <f>IF(ISERR(SEARCH(CV$1,Data!$H78)),"",";"&amp;CV$1&amp;";")</f>
        <v/>
      </c>
      <c r="CW77" t="str">
        <f>IF(ISERR(SEARCH(CW$1,Data!$H78)),"",";"&amp;CW$1&amp;";")</f>
        <v/>
      </c>
      <c r="CX77" t="str">
        <f>IF(ISERR(SEARCH(CX$1,Data!$H78)),"",";"&amp;CX$1&amp;";")</f>
        <v/>
      </c>
      <c r="CY77" t="str">
        <f>IF(ISERR(SEARCH(CY$1,Data!$H78)),"",";"&amp;CY$1&amp;";")</f>
        <v/>
      </c>
      <c r="CZ77" t="str">
        <f>IF(ISERR(SEARCH(CZ$1,Data!$H78)),"",";"&amp;CZ$1&amp;";")</f>
        <v/>
      </c>
      <c r="DA77" t="str">
        <f>IF(ISERR(SEARCH(DA$1,Data!$H78)),"",";"&amp;DA$1&amp;";")</f>
        <v/>
      </c>
      <c r="DB77" t="str">
        <f>IF(ISERR(SEARCH(DB$1,Data!$H78)),"",";"&amp;DB$1&amp;";")</f>
        <v/>
      </c>
      <c r="DC77" t="str">
        <f>IF(ISERR(SEARCH(DC$1,Data!$H78)),"",";"&amp;DC$1&amp;";")</f>
        <v/>
      </c>
      <c r="DD77" t="str">
        <f>IF(ISERR(SEARCH(DD$1,Data!$H78)),"",";"&amp;DD$1&amp;";")</f>
        <v/>
      </c>
      <c r="DE77" t="str">
        <f>IF(ISERR(SEARCH(DE$1,Data!$H78)),"",";"&amp;DE$1&amp;";")</f>
        <v/>
      </c>
      <c r="DF77" t="str">
        <f>IF(ISERR(SEARCH(DF$1,Data!$H78)),"",";"&amp;DF$1&amp;";")</f>
        <v/>
      </c>
      <c r="DG77" t="str">
        <f>IF(ISERR(SEARCH(DG$1,Data!$H78)),"",";"&amp;DG$1&amp;";")</f>
        <v/>
      </c>
      <c r="DH77" t="str">
        <f>IF(ISERR(SEARCH(DH$1,Data!$H78)),"",";"&amp;DH$1&amp;";")</f>
        <v/>
      </c>
      <c r="DI77" t="str">
        <f>IF(ISERR(SEARCH(DI$1,Data!$H78)),"",";"&amp;DI$1&amp;";")</f>
        <v/>
      </c>
      <c r="DJ77" t="str">
        <f>IF(ISERR(SEARCH(DJ$1,Data!$H78)),"",";"&amp;DJ$1&amp;";")</f>
        <v/>
      </c>
      <c r="DK77" t="str">
        <f>IF(ISERR(SEARCH(DK$1,Data!$H78)),"",";"&amp;DK$1&amp;";")</f>
        <v/>
      </c>
      <c r="DL77" t="str">
        <f>IF(ISERR(SEARCH(DL$1,Data!$H78)),"",";"&amp;DL$1&amp;";")</f>
        <v/>
      </c>
      <c r="DM77" t="str">
        <f>IF(ISERR(SEARCH(DM$1,Data!$H78)),"",";"&amp;DM$1&amp;";")</f>
        <v/>
      </c>
      <c r="DN77" t="str">
        <f>IF(ISERR(SEARCH(DN$1,Data!$H78)),"",";"&amp;DN$1&amp;";")</f>
        <v/>
      </c>
      <c r="DO77" t="str">
        <f>IF(ISERR(SEARCH(DO$1,Data!$H78)),"",";"&amp;DO$1&amp;";")</f>
        <v/>
      </c>
      <c r="DP77" t="str">
        <f>IF(ISERR(SEARCH(DP$1,Data!$H78)),"",";"&amp;DP$1&amp;";")</f>
        <v/>
      </c>
      <c r="DQ77" t="str">
        <f>IF(ISERR(SEARCH(DQ$1,Data!$H78)),"",";"&amp;DQ$1&amp;";")</f>
        <v/>
      </c>
      <c r="DR77" t="str">
        <f>IF(ISERR(SEARCH(DR$1,Data!$H78)),"",";"&amp;DR$1&amp;";")</f>
        <v/>
      </c>
      <c r="DS77" t="str">
        <f>IF(ISERR(SEARCH(DS$1,Data!$H78)),"",";"&amp;DS$1&amp;";")</f>
        <v/>
      </c>
      <c r="DT77" t="str">
        <f>IF(ISERR(SEARCH(DT$1,Data!$H78)),"",";"&amp;DT$1&amp;";")</f>
        <v/>
      </c>
      <c r="DU77" t="str">
        <f>IF(ISERR(SEARCH(DU$1,Data!$H78)),"",";"&amp;DU$1&amp;";")</f>
        <v/>
      </c>
    </row>
    <row r="78" spans="1:125" x14ac:dyDescent="0.3">
      <c r="A78" t="str">
        <f>Tableau1[[#This Row],[name]]</f>
        <v>Garindan</v>
      </c>
      <c r="B78" t="str">
        <f>IF(ISERROR(Tableau3[[#This Row],[Second semi-colon]]), "", MID(Tableau3[[#This Row],[Concatenation]], 2, Tableau3[[#This Row],[Second semi-colon]]-2))</f>
        <v/>
      </c>
      <c r="C78" t="e">
        <f>SEARCH(" ;",Tableau3[[#This Row],[Concatenation]])</f>
        <v>#VALUE!</v>
      </c>
      <c r="D78" t="str">
        <f>'Search for homeplanet'!I78&amp; 'Search for homeplanet'!J78&amp; 'Search for homeplanet'!K78&amp; 'Search for homeplanet'!L78&amp; 'Search for homeplanet'!M78&amp; 'Search for homeplanet'!N78&amp; 'Search for homeplanet'!O78&amp; 'Search for homeplanet'!P78&amp; 'Search for homeplanet'!Q78&amp; 'Search for homeplanet'!R78&amp; 'Search for homeplanet'!S78&amp; 'Search for homeplanet'!T78&amp; 'Search for homeplanet'!U78&amp; 'Search for homeplanet'!V78&amp; 'Search for homeplanet'!W78&amp; 'Search for homeplanet'!X78&amp; 'Search for homeplanet'!Y78&amp; 'Search for homeplanet'!Z78&amp; 'Search for homeplanet'!AA78&amp; 'Search for homeplanet'!AB78&amp; 'Search for homeplanet'!AC78&amp; 'Search for homeplanet'!AD78&amp; 'Search for homeplanet'!AE78&amp; 'Search for homeplanet'!AF78&amp; 'Search for homeplanet'!AG78&amp; 'Search for homeplanet'!AH78&amp; 'Search for homeplanet'!AI78&amp; 'Search for homeplanet'!AJ78&amp; 'Search for homeplanet'!AK78&amp; 'Search for homeplanet'!AL78&amp; 'Search for homeplanet'!AM78&amp; 'Search for homeplanet'!AN78&amp; 'Search for homeplanet'!AO78&amp; 'Search for homeplanet'!AP78&amp; 'Search for homeplanet'!AQ78&amp; 'Search for homeplanet'!AR78&amp; 'Search for homeplanet'!AS78&amp; 'Search for homeplanet'!AT78&amp; 'Search for homeplanet'!AU78&amp; 'Search for homeplanet'!AV78&amp; 'Search for homeplanet'!AW78&amp; 'Search for homeplanet'!AX78&amp; 'Search for homeplanet'!AY78&amp; 'Search for homeplanet'!AZ78&amp; 'Search for homeplanet'!BA78&amp; 'Search for homeplanet'!BB78&amp; 'Search for homeplanet'!BC78&amp; 'Search for homeplanet'!BD78&amp; 'Search for homeplanet'!BE78&amp; 'Search for homeplanet'!BF78&amp; 'Search for homeplanet'!BG78&amp; 'Search for homeplanet'!BH78&amp; 'Search for homeplanet'!BI78&amp; 'Search for homeplanet'!BJ78&amp; 'Search for homeplanet'!BK78&amp; 'Search for homeplanet'!BL78&amp; 'Search for homeplanet'!BM78&amp; 'Search for homeplanet'!BN78&amp; 'Search for homeplanet'!BO78&amp; 'Search for homeplanet'!BP78&amp; 'Search for homeplanet'!BQ78&amp; 'Search for homeplanet'!BR78&amp; 'Search for homeplanet'!BS78&amp; 'Search for homeplanet'!BT78&amp; 'Search for homeplanet'!BU78&amp; 'Search for homeplanet'!BV78&amp; 'Search for homeplanet'!BW78&amp; 'Search for homeplanet'!BX78&amp; 'Search for homeplanet'!BY78&amp; 'Search for homeplanet'!BZ78&amp; 'Search for homeplanet'!CA78&amp; 'Search for homeplanet'!CB78&amp; 'Search for homeplanet'!CC78&amp; 'Search for homeplanet'!CD78&amp; 'Search for homeplanet'!CE78&amp; 'Search for homeplanet'!CF78&amp; 'Search for homeplanet'!CG78&amp; 'Search for homeplanet'!CH78&amp; 'Search for homeplanet'!CI78&amp; 'Search for homeplanet'!CJ78&amp; 'Search for homeplanet'!CK78&amp; 'Search for homeplanet'!CL78&amp; 'Search for homeplanet'!CM78&amp; 'Search for homeplanet'!CN78&amp; 'Search for homeplanet'!CO78&amp; 'Search for homeplanet'!CP78&amp; 'Search for homeplanet'!CQ78&amp; 'Search for homeplanet'!CR78&amp; 'Search for homeplanet'!CS78&amp; 'Search for homeplanet'!CT78&amp; 'Search for homeplanet'!CU78&amp; 'Search for homeplanet'!CV78&amp; 'Search for homeplanet'!CW78&amp; 'Search for homeplanet'!CX78&amp; 'Search for homeplanet'!CY78&amp; 'Search for homeplanet'!CZ78&amp; 'Search for homeplanet'!DA78&amp; 'Search for homeplanet'!DB78&amp; 'Search for homeplanet'!DC78&amp; 'Search for homeplanet'!DD78&amp; 'Search for homeplanet'!DE78&amp; 'Search for homeplanet'!DF78&amp; 'Search for homeplanet'!DG78&amp; 'Search for homeplanet'!DH78&amp; 'Search for homeplanet'!DI78&amp; 'Search for homeplanet'!DJ78&amp; 'Search for homeplanet'!DK78&amp; 'Search for homeplanet'!DL78&amp; 'Search for homeplanet'!DM78&amp; 'Search for homeplanet'!DN78&amp; 'Search for homeplanet'!DO78&amp; 'Search for homeplanet'!DP78&amp; 'Search for homeplanet'!DQ78&amp; 'Search for homeplanet'!DR78&amp; 'Search for homeplanet'!DS78&amp; 'Search for homeplanet'!DT78&amp; 'Search for homeplanet'!DU78</f>
        <v/>
      </c>
      <c r="I78" t="str">
        <f>IF(ISERR(SEARCH(I$1,Data!$H79)),"",";"&amp;I$1&amp;";")</f>
        <v/>
      </c>
      <c r="J78" t="str">
        <f>IF(ISERR(SEARCH(J$1,Data!$H79)),"",";"&amp;J$1&amp;";")</f>
        <v/>
      </c>
      <c r="K78" t="str">
        <f>IF(ISERR(SEARCH(K$1,Data!$H79)),"",";"&amp;K$1&amp;";")</f>
        <v/>
      </c>
      <c r="L78" t="str">
        <f>IF(ISERR(SEARCH(L$1,Data!$H79)),"",";"&amp;L$1&amp;";")</f>
        <v/>
      </c>
      <c r="M78" t="str">
        <f>IF(ISERR(SEARCH(M$1,Data!$H79)),"",";"&amp;M$1&amp;";")</f>
        <v/>
      </c>
      <c r="N78" t="str">
        <f>IF(ISERR(SEARCH(N$1,Data!$H79)),"",";"&amp;N$1&amp;";")</f>
        <v/>
      </c>
      <c r="O78" t="str">
        <f>IF(ISERR(SEARCH(O$1,Data!$H79)),"",";"&amp;O$1&amp;";")</f>
        <v/>
      </c>
      <c r="P78" t="str">
        <f>IF(ISERR(SEARCH(P$1,Data!$H79)),"",";"&amp;P$1&amp;";")</f>
        <v/>
      </c>
      <c r="Q78" t="str">
        <f>IF(ISERR(SEARCH(Q$1,Data!$H79)),"",";"&amp;Q$1&amp;";")</f>
        <v/>
      </c>
      <c r="R78" t="str">
        <f>IF(ISERR(SEARCH(R$1,Data!$H79)),"",";"&amp;R$1&amp;";")</f>
        <v/>
      </c>
      <c r="S78" t="str">
        <f>IF(ISERR(SEARCH(S$1,Data!$H79)),"",";"&amp;S$1&amp;";")</f>
        <v/>
      </c>
      <c r="T78" t="str">
        <f>IF(ISERR(SEARCH(T$1,Data!$H79)),"",";"&amp;T$1&amp;";")</f>
        <v/>
      </c>
      <c r="U78" t="str">
        <f>IF(ISERR(SEARCH(U$1,Data!$H79)),"",";"&amp;U$1&amp;";")</f>
        <v/>
      </c>
      <c r="V78" t="str">
        <f>IF(ISERR(SEARCH(V$1,Data!$H79)),"",";"&amp;V$1&amp;";")</f>
        <v/>
      </c>
      <c r="W78" t="str">
        <f>IF(ISERR(SEARCH(W$1,Data!$H79)),"",";"&amp;W$1&amp;";")</f>
        <v/>
      </c>
      <c r="X78" t="str">
        <f>IF(ISERR(SEARCH(X$1,Data!$H79)),"",";"&amp;X$1&amp;";")</f>
        <v/>
      </c>
      <c r="Y78" t="str">
        <f>IF(ISERR(SEARCH(Y$1,Data!$H79)),"",";"&amp;Y$1&amp;";")</f>
        <v/>
      </c>
      <c r="Z78" t="str">
        <f>IF(ISERR(SEARCH(Z$1,Data!$H79)),"",";"&amp;Z$1&amp;";")</f>
        <v/>
      </c>
      <c r="AA78" t="str">
        <f>IF(ISERR(SEARCH(AA$1,Data!$H79)),"",";"&amp;AA$1&amp;";")</f>
        <v/>
      </c>
      <c r="AB78" t="str">
        <f>IF(ISERR(SEARCH(AB$1,Data!$H79)),"",";"&amp;AB$1&amp;";")</f>
        <v/>
      </c>
      <c r="AC78" t="str">
        <f>IF(ISERR(SEARCH(AC$1,Data!$H79)),"",";"&amp;AC$1&amp;";")</f>
        <v/>
      </c>
      <c r="AD78" t="str">
        <f>IF(ISERR(SEARCH(AD$1,Data!$H79)),"",";"&amp;AD$1&amp;";")</f>
        <v/>
      </c>
      <c r="AE78" t="str">
        <f>IF(ISERR(SEARCH(AE$1,Data!$H79)),"",";"&amp;AE$1&amp;";")</f>
        <v/>
      </c>
      <c r="AF78" t="str">
        <f>IF(ISERR(SEARCH(AF$1,Data!$H79)),"",";"&amp;AF$1&amp;";")</f>
        <v/>
      </c>
      <c r="AG78" t="str">
        <f>IF(ISERR(SEARCH(AG$1,Data!$H79)),"",";"&amp;AG$1&amp;";")</f>
        <v/>
      </c>
      <c r="AH78" t="str">
        <f>IF(ISERR(SEARCH(AH$1,Data!$H79)),"",";"&amp;AH$1&amp;";")</f>
        <v/>
      </c>
      <c r="AI78" t="str">
        <f>IF(ISERR(SEARCH(AI$1,Data!$H79)),"",";"&amp;AI$1&amp;";")</f>
        <v/>
      </c>
      <c r="AJ78" t="str">
        <f>IF(ISERR(SEARCH(AJ$1,Data!$H79)),"",";"&amp;AJ$1&amp;";")</f>
        <v/>
      </c>
      <c r="AK78" t="str">
        <f>IF(ISERR(SEARCH(AK$1,Data!$H79)),"",";"&amp;AK$1&amp;";")</f>
        <v/>
      </c>
      <c r="AL78" t="str">
        <f>IF(ISERR(SEARCH(AL$1,Data!$H79)),"",";"&amp;AL$1&amp;";")</f>
        <v/>
      </c>
      <c r="AM78" t="str">
        <f>IF(ISERR(SEARCH(AM$1,Data!$H79)),"",";"&amp;AM$1&amp;";")</f>
        <v/>
      </c>
      <c r="AN78" t="str">
        <f>IF(ISERR(SEARCH(AN$1,Data!$H79)),"",";"&amp;AN$1&amp;";")</f>
        <v/>
      </c>
      <c r="AO78" t="str">
        <f>IF(ISERR(SEARCH(AO$1,Data!$H79)),"",";"&amp;AO$1&amp;";")</f>
        <v/>
      </c>
      <c r="AP78" t="str">
        <f>IF(ISERR(SEARCH(AP$1,Data!$H79)),"",";"&amp;AP$1&amp;";")</f>
        <v/>
      </c>
      <c r="AQ78" t="str">
        <f>IF(ISERR(SEARCH(AQ$1,Data!$H79)),"",";"&amp;AQ$1&amp;";")</f>
        <v/>
      </c>
      <c r="AR78" t="str">
        <f>IF(ISERR(SEARCH(AR$1,Data!$H79)),"",";"&amp;AR$1&amp;";")</f>
        <v/>
      </c>
      <c r="AS78" t="str">
        <f>IF(ISERR(SEARCH(AS$1,Data!$H79)),"",";"&amp;AS$1&amp;";")</f>
        <v/>
      </c>
      <c r="AT78" t="str">
        <f>IF(ISERR(SEARCH(AT$1,Data!$H79)),"",";"&amp;AT$1&amp;";")</f>
        <v/>
      </c>
      <c r="AU78" t="str">
        <f>IF(ISERR(SEARCH(AU$1,Data!$H79)),"",";"&amp;AU$1&amp;";")</f>
        <v/>
      </c>
      <c r="AV78" t="str">
        <f>IF(ISERR(SEARCH(AV$1,Data!$H79)),"",";"&amp;AV$1&amp;";")</f>
        <v/>
      </c>
      <c r="AW78" t="str">
        <f>IF(ISERR(SEARCH(AW$1,Data!$H79)),"",";"&amp;AW$1&amp;";")</f>
        <v/>
      </c>
      <c r="AX78" t="str">
        <f>IF(ISERR(SEARCH(AX$1,Data!$H79)),"",";"&amp;AX$1&amp;";")</f>
        <v/>
      </c>
      <c r="AY78" t="str">
        <f>IF(ISERR(SEARCH(AY$1,Data!$H79)),"",";"&amp;AY$1&amp;";")</f>
        <v/>
      </c>
      <c r="AZ78" t="str">
        <f>IF(ISERR(SEARCH(AZ$1,Data!$H79)),"",";"&amp;AZ$1&amp;";")</f>
        <v/>
      </c>
      <c r="BA78" t="str">
        <f>IF(ISERR(SEARCH(BA$1,Data!$H79)),"",";"&amp;BA$1&amp;";")</f>
        <v/>
      </c>
      <c r="BB78" t="str">
        <f>IF(ISERR(SEARCH(BB$1,Data!$H79)),"",";"&amp;BB$1&amp;";")</f>
        <v/>
      </c>
      <c r="BC78" t="str">
        <f>IF(ISERR(SEARCH(BC$1,Data!$H79)),"",";"&amp;BC$1&amp;";")</f>
        <v/>
      </c>
      <c r="BD78" t="str">
        <f>IF(ISERR(SEARCH(BD$1,Data!$H79)),"",";"&amp;BD$1&amp;";")</f>
        <v/>
      </c>
      <c r="BE78" t="str">
        <f>IF(ISERR(SEARCH(BE$1,Data!$H79)),"",";"&amp;BE$1&amp;";")</f>
        <v/>
      </c>
      <c r="BF78" t="str">
        <f>IF(ISERR(SEARCH(BF$1,Data!$H79)),"",";"&amp;BF$1&amp;";")</f>
        <v/>
      </c>
      <c r="BG78" t="str">
        <f>IF(ISERR(SEARCH(BG$1,Data!$H79)),"",";"&amp;BG$1&amp;";")</f>
        <v/>
      </c>
      <c r="BH78" t="str">
        <f>IF(ISERR(SEARCH(BH$1,Data!$H79)),"",";"&amp;BH$1&amp;";")</f>
        <v/>
      </c>
      <c r="BI78" t="str">
        <f>IF(ISERR(SEARCH(BI$1,Data!$H79)),"",";"&amp;BI$1&amp;";")</f>
        <v/>
      </c>
      <c r="BJ78" t="str">
        <f>IF(ISERR(SEARCH(BJ$1,Data!$H79)),"",";"&amp;BJ$1&amp;";")</f>
        <v/>
      </c>
      <c r="BK78" t="str">
        <f>IF(ISERR(SEARCH(BK$1,Data!$H79)),"",";"&amp;BK$1&amp;";")</f>
        <v/>
      </c>
      <c r="BL78" t="str">
        <f>IF(ISERR(SEARCH(BL$1,Data!$H79)),"",";"&amp;BL$1&amp;";")</f>
        <v/>
      </c>
      <c r="BM78" t="str">
        <f>IF(ISERR(SEARCH(BM$1,Data!$H79)),"",";"&amp;BM$1&amp;";")</f>
        <v/>
      </c>
      <c r="BN78" t="str">
        <f>IF(ISERR(SEARCH(BN$1,Data!$H79)),"",";"&amp;BN$1&amp;";")</f>
        <v/>
      </c>
      <c r="BO78" t="str">
        <f>IF(ISERR(SEARCH(BO$1,Data!$H79)),"",";"&amp;BO$1&amp;";")</f>
        <v/>
      </c>
      <c r="BP78" t="str">
        <f>IF(ISERR(SEARCH(BP$1,Data!$H79)),"",";"&amp;BP$1&amp;";")</f>
        <v/>
      </c>
      <c r="BQ78" t="str">
        <f>IF(ISERR(SEARCH(BQ$1,Data!$H79)),"",";"&amp;BQ$1&amp;";")</f>
        <v/>
      </c>
      <c r="BR78" t="str">
        <f>IF(ISERR(SEARCH(BR$1,Data!$H79)),"",";"&amp;BR$1&amp;";")</f>
        <v/>
      </c>
      <c r="BS78" t="str">
        <f>IF(ISERR(SEARCH(BS$1,Data!$H79)),"",";"&amp;BS$1&amp;";")</f>
        <v/>
      </c>
      <c r="BT78" t="str">
        <f>IF(ISERR(SEARCH(BT$1,Data!$H79)),"",";"&amp;BT$1&amp;";")</f>
        <v/>
      </c>
      <c r="BU78" t="str">
        <f>IF(ISERR(SEARCH(BU$1,Data!$H79)),"",";"&amp;BU$1&amp;";")</f>
        <v/>
      </c>
      <c r="BV78" t="str">
        <f>IF(ISERR(SEARCH(BV$1,Data!$H79)),"",";"&amp;BV$1&amp;";")</f>
        <v/>
      </c>
      <c r="BW78" t="str">
        <f>IF(ISERR(SEARCH(BW$1,Data!$H79)),"",";"&amp;BW$1&amp;";")</f>
        <v/>
      </c>
      <c r="BX78" t="str">
        <f>IF(ISERR(SEARCH(BX$1,Data!$H79)),"",";"&amp;BX$1&amp;";")</f>
        <v/>
      </c>
      <c r="BY78" t="str">
        <f>IF(ISERR(SEARCH(BY$1,Data!$H79)),"",";"&amp;BY$1&amp;";")</f>
        <v/>
      </c>
      <c r="BZ78" t="str">
        <f>IF(ISERR(SEARCH(BZ$1,Data!$H79)),"",";"&amp;BZ$1&amp;";")</f>
        <v/>
      </c>
      <c r="CA78" t="str">
        <f>IF(ISERR(SEARCH(CA$1,Data!$H79)),"",";"&amp;CA$1&amp;";")</f>
        <v/>
      </c>
      <c r="CB78" t="str">
        <f>IF(ISERR(SEARCH(CB$1,Data!$H79)),"",";"&amp;CB$1&amp;";")</f>
        <v/>
      </c>
      <c r="CC78" t="str">
        <f>IF(ISERR(SEARCH(CC$1,Data!$H79)),"",";"&amp;CC$1&amp;";")</f>
        <v/>
      </c>
      <c r="CD78" t="str">
        <f>IF(ISERR(SEARCH(CD$1,Data!$H79)),"",";"&amp;CD$1&amp;";")</f>
        <v/>
      </c>
      <c r="CE78" t="str">
        <f>IF(ISERR(SEARCH(CE$1,Data!$H79)),"",";"&amp;CE$1&amp;";")</f>
        <v/>
      </c>
      <c r="CF78" t="str">
        <f>IF(ISERR(SEARCH(CF$1,Data!$H79)),"",";"&amp;CF$1&amp;";")</f>
        <v/>
      </c>
      <c r="CG78" t="str">
        <f>IF(ISERR(SEARCH(CG$1,Data!$H79)),"",";"&amp;CG$1&amp;";")</f>
        <v/>
      </c>
      <c r="CH78" t="str">
        <f>IF(ISERR(SEARCH(CH$1,Data!$H79)),"",";"&amp;CH$1&amp;";")</f>
        <v/>
      </c>
      <c r="CI78" t="str">
        <f>IF(ISERR(SEARCH(CI$1,Data!$H79)),"",";"&amp;CI$1&amp;";")</f>
        <v/>
      </c>
      <c r="CJ78" t="str">
        <f>IF(ISERR(SEARCH(CJ$1,Data!$H79)),"",";"&amp;CJ$1&amp;";")</f>
        <v/>
      </c>
      <c r="CK78" t="str">
        <f>IF(ISERR(SEARCH(CK$1,Data!$H79)),"",";"&amp;CK$1&amp;";")</f>
        <v/>
      </c>
      <c r="CL78" t="str">
        <f>IF(ISERR(SEARCH(CL$1,Data!$H79)),"",";"&amp;CL$1&amp;";")</f>
        <v/>
      </c>
      <c r="CM78" t="str">
        <f>IF(ISERR(SEARCH(CM$1,Data!$H79)),"",";"&amp;CM$1&amp;";")</f>
        <v/>
      </c>
      <c r="CN78" t="str">
        <f>IF(ISERR(SEARCH(CN$1,Data!$H79)),"",";"&amp;CN$1&amp;";")</f>
        <v/>
      </c>
      <c r="CO78" t="str">
        <f>IF(ISERR(SEARCH(CO$1,Data!$H79)),"",";"&amp;CO$1&amp;";")</f>
        <v/>
      </c>
      <c r="CP78" t="str">
        <f>IF(ISERR(SEARCH(CP$1,Data!$H79)),"",";"&amp;CP$1&amp;";")</f>
        <v/>
      </c>
      <c r="CQ78" t="str">
        <f>IF(ISERR(SEARCH(CQ$1,Data!$H79)),"",";"&amp;CQ$1&amp;";")</f>
        <v/>
      </c>
      <c r="CR78" t="str">
        <f>IF(ISERR(SEARCH(CR$1,Data!$H79)),"",";"&amp;CR$1&amp;";")</f>
        <v/>
      </c>
      <c r="CS78" t="str">
        <f>IF(ISERR(SEARCH(CS$1,Data!$H79)),"",";"&amp;CS$1&amp;";")</f>
        <v/>
      </c>
      <c r="CT78" t="str">
        <f>IF(ISERR(SEARCH(CT$1,Data!$H79)),"",";"&amp;CT$1&amp;";")</f>
        <v/>
      </c>
      <c r="CU78" t="str">
        <f>IF(ISERR(SEARCH(CU$1,Data!$H79)),"",";"&amp;CU$1&amp;";")</f>
        <v/>
      </c>
      <c r="CV78" t="str">
        <f>IF(ISERR(SEARCH(CV$1,Data!$H79)),"",";"&amp;CV$1&amp;";")</f>
        <v/>
      </c>
      <c r="CW78" t="str">
        <f>IF(ISERR(SEARCH(CW$1,Data!$H79)),"",";"&amp;CW$1&amp;";")</f>
        <v/>
      </c>
      <c r="CX78" t="str">
        <f>IF(ISERR(SEARCH(CX$1,Data!$H79)),"",";"&amp;CX$1&amp;";")</f>
        <v/>
      </c>
      <c r="CY78" t="str">
        <f>IF(ISERR(SEARCH(CY$1,Data!$H79)),"",";"&amp;CY$1&amp;";")</f>
        <v/>
      </c>
      <c r="CZ78" t="str">
        <f>IF(ISERR(SEARCH(CZ$1,Data!$H79)),"",";"&amp;CZ$1&amp;";")</f>
        <v/>
      </c>
      <c r="DA78" t="str">
        <f>IF(ISERR(SEARCH(DA$1,Data!$H79)),"",";"&amp;DA$1&amp;";")</f>
        <v/>
      </c>
      <c r="DB78" t="str">
        <f>IF(ISERR(SEARCH(DB$1,Data!$H79)),"",";"&amp;DB$1&amp;";")</f>
        <v/>
      </c>
      <c r="DC78" t="str">
        <f>IF(ISERR(SEARCH(DC$1,Data!$H79)),"",";"&amp;DC$1&amp;";")</f>
        <v/>
      </c>
      <c r="DD78" t="str">
        <f>IF(ISERR(SEARCH(DD$1,Data!$H79)),"",";"&amp;DD$1&amp;";")</f>
        <v/>
      </c>
      <c r="DE78" t="str">
        <f>IF(ISERR(SEARCH(DE$1,Data!$H79)),"",";"&amp;DE$1&amp;";")</f>
        <v/>
      </c>
      <c r="DF78" t="str">
        <f>IF(ISERR(SEARCH(DF$1,Data!$H79)),"",";"&amp;DF$1&amp;";")</f>
        <v/>
      </c>
      <c r="DG78" t="str">
        <f>IF(ISERR(SEARCH(DG$1,Data!$H79)),"",";"&amp;DG$1&amp;";")</f>
        <v/>
      </c>
      <c r="DH78" t="str">
        <f>IF(ISERR(SEARCH(DH$1,Data!$H79)),"",";"&amp;DH$1&amp;";")</f>
        <v/>
      </c>
      <c r="DI78" t="str">
        <f>IF(ISERR(SEARCH(DI$1,Data!$H79)),"",";"&amp;DI$1&amp;";")</f>
        <v/>
      </c>
      <c r="DJ78" t="str">
        <f>IF(ISERR(SEARCH(DJ$1,Data!$H79)),"",";"&amp;DJ$1&amp;";")</f>
        <v/>
      </c>
      <c r="DK78" t="str">
        <f>IF(ISERR(SEARCH(DK$1,Data!$H79)),"",";"&amp;DK$1&amp;";")</f>
        <v/>
      </c>
      <c r="DL78" t="str">
        <f>IF(ISERR(SEARCH(DL$1,Data!$H79)),"",";"&amp;DL$1&amp;";")</f>
        <v/>
      </c>
      <c r="DM78" t="str">
        <f>IF(ISERR(SEARCH(DM$1,Data!$H79)),"",";"&amp;DM$1&amp;";")</f>
        <v/>
      </c>
      <c r="DN78" t="str">
        <f>IF(ISERR(SEARCH(DN$1,Data!$H79)),"",";"&amp;DN$1&amp;";")</f>
        <v/>
      </c>
      <c r="DO78" t="str">
        <f>IF(ISERR(SEARCH(DO$1,Data!$H79)),"",";"&amp;DO$1&amp;";")</f>
        <v/>
      </c>
      <c r="DP78" t="str">
        <f>IF(ISERR(SEARCH(DP$1,Data!$H79)),"",";"&amp;DP$1&amp;";")</f>
        <v/>
      </c>
      <c r="DQ78" t="str">
        <f>IF(ISERR(SEARCH(DQ$1,Data!$H79)),"",";"&amp;DQ$1&amp;";")</f>
        <v/>
      </c>
      <c r="DR78" t="str">
        <f>IF(ISERR(SEARCH(DR$1,Data!$H79)),"",";"&amp;DR$1&amp;";")</f>
        <v/>
      </c>
      <c r="DS78" t="str">
        <f>IF(ISERR(SEARCH(DS$1,Data!$H79)),"",";"&amp;DS$1&amp;";")</f>
        <v/>
      </c>
      <c r="DT78" t="str">
        <f>IF(ISERR(SEARCH(DT$1,Data!$H79)),"",";"&amp;DT$1&amp;";")</f>
        <v/>
      </c>
      <c r="DU78" t="str">
        <f>IF(ISERR(SEARCH(DU$1,Data!$H79)),"",";"&amp;DU$1&amp;";")</f>
        <v/>
      </c>
    </row>
    <row r="79" spans="1:125" x14ac:dyDescent="0.3">
      <c r="A79" t="str">
        <f>Tableau1[[#This Row],[name]]</f>
        <v>Gragra</v>
      </c>
      <c r="B79" t="str">
        <f>IF(ISERROR(Tableau3[[#This Row],[Second semi-colon]]), "", MID(Tableau3[[#This Row],[Concatenation]], 2, Tableau3[[#This Row],[Second semi-colon]]-2))</f>
        <v>Tatooine</v>
      </c>
      <c r="C79">
        <f>SEARCH(" ;",Tableau3[[#This Row],[Concatenation]])</f>
        <v>10</v>
      </c>
      <c r="D79" t="str">
        <f>'Search for homeplanet'!I79&amp; 'Search for homeplanet'!J79&amp; 'Search for homeplanet'!K79&amp; 'Search for homeplanet'!L79&amp; 'Search for homeplanet'!M79&amp; 'Search for homeplanet'!N79&amp; 'Search for homeplanet'!O79&amp; 'Search for homeplanet'!P79&amp; 'Search for homeplanet'!Q79&amp; 'Search for homeplanet'!R79&amp; 'Search for homeplanet'!S79&amp; 'Search for homeplanet'!T79&amp; 'Search for homeplanet'!U79&amp; 'Search for homeplanet'!V79&amp; 'Search for homeplanet'!W79&amp; 'Search for homeplanet'!X79&amp; 'Search for homeplanet'!Y79&amp; 'Search for homeplanet'!Z79&amp; 'Search for homeplanet'!AA79&amp; 'Search for homeplanet'!AB79&amp; 'Search for homeplanet'!AC79&amp; 'Search for homeplanet'!AD79&amp; 'Search for homeplanet'!AE79&amp; 'Search for homeplanet'!AF79&amp; 'Search for homeplanet'!AG79&amp; 'Search for homeplanet'!AH79&amp; 'Search for homeplanet'!AI79&amp; 'Search for homeplanet'!AJ79&amp; 'Search for homeplanet'!AK79&amp; 'Search for homeplanet'!AL79&amp; 'Search for homeplanet'!AM79&amp; 'Search for homeplanet'!AN79&amp; 'Search for homeplanet'!AO79&amp; 'Search for homeplanet'!AP79&amp; 'Search for homeplanet'!AQ79&amp; 'Search for homeplanet'!AR79&amp; 'Search for homeplanet'!AS79&amp; 'Search for homeplanet'!AT79&amp; 'Search for homeplanet'!AU79&amp; 'Search for homeplanet'!AV79&amp; 'Search for homeplanet'!AW79&amp; 'Search for homeplanet'!AX79&amp; 'Search for homeplanet'!AY79&amp; 'Search for homeplanet'!AZ79&amp; 'Search for homeplanet'!BA79&amp; 'Search for homeplanet'!BB79&amp; 'Search for homeplanet'!BC79&amp; 'Search for homeplanet'!BD79&amp; 'Search for homeplanet'!BE79&amp; 'Search for homeplanet'!BF79&amp; 'Search for homeplanet'!BG79&amp; 'Search for homeplanet'!BH79&amp; 'Search for homeplanet'!BI79&amp; 'Search for homeplanet'!BJ79&amp; 'Search for homeplanet'!BK79&amp; 'Search for homeplanet'!BL79&amp; 'Search for homeplanet'!BM79&amp; 'Search for homeplanet'!BN79&amp; 'Search for homeplanet'!BO79&amp; 'Search for homeplanet'!BP79&amp; 'Search for homeplanet'!BQ79&amp; 'Search for homeplanet'!BR79&amp; 'Search for homeplanet'!BS79&amp; 'Search for homeplanet'!BT79&amp; 'Search for homeplanet'!BU79&amp; 'Search for homeplanet'!BV79&amp; 'Search for homeplanet'!BW79&amp; 'Search for homeplanet'!BX79&amp; 'Search for homeplanet'!BY79&amp; 'Search for homeplanet'!BZ79&amp; 'Search for homeplanet'!CA79&amp; 'Search for homeplanet'!CB79&amp; 'Search for homeplanet'!CC79&amp; 'Search for homeplanet'!CD79&amp; 'Search for homeplanet'!CE79&amp; 'Search for homeplanet'!CF79&amp; 'Search for homeplanet'!CG79&amp; 'Search for homeplanet'!CH79&amp; 'Search for homeplanet'!CI79&amp; 'Search for homeplanet'!CJ79&amp; 'Search for homeplanet'!CK79&amp; 'Search for homeplanet'!CL79&amp; 'Search for homeplanet'!CM79&amp; 'Search for homeplanet'!CN79&amp; 'Search for homeplanet'!CO79&amp; 'Search for homeplanet'!CP79&amp; 'Search for homeplanet'!CQ79&amp; 'Search for homeplanet'!CR79&amp; 'Search for homeplanet'!CS79&amp; 'Search for homeplanet'!CT79&amp; 'Search for homeplanet'!CU79&amp; 'Search for homeplanet'!CV79&amp; 'Search for homeplanet'!CW79&amp; 'Search for homeplanet'!CX79&amp; 'Search for homeplanet'!CY79&amp; 'Search for homeplanet'!CZ79&amp; 'Search for homeplanet'!DA79&amp; 'Search for homeplanet'!DB79&amp; 'Search for homeplanet'!DC79&amp; 'Search for homeplanet'!DD79&amp; 'Search for homeplanet'!DE79&amp; 'Search for homeplanet'!DF79&amp; 'Search for homeplanet'!DG79&amp; 'Search for homeplanet'!DH79&amp; 'Search for homeplanet'!DI79&amp; 'Search for homeplanet'!DJ79&amp; 'Search for homeplanet'!DK79&amp; 'Search for homeplanet'!DL79&amp; 'Search for homeplanet'!DM79&amp; 'Search for homeplanet'!DN79&amp; 'Search for homeplanet'!DO79&amp; 'Search for homeplanet'!DP79&amp; 'Search for homeplanet'!DQ79&amp; 'Search for homeplanet'!DR79&amp; 'Search for homeplanet'!DS79&amp; 'Search for homeplanet'!DT79&amp; 'Search for homeplanet'!DU79</f>
        <v>;Tatooine ;</v>
      </c>
      <c r="I79" t="str">
        <f>IF(ISERR(SEARCH(I$1,Data!$H80)),"",";"&amp;I$1&amp;";")</f>
        <v/>
      </c>
      <c r="J79" t="str">
        <f>IF(ISERR(SEARCH(J$1,Data!$H80)),"",";"&amp;J$1&amp;";")</f>
        <v/>
      </c>
      <c r="K79" t="str">
        <f>IF(ISERR(SEARCH(K$1,Data!$H80)),"",";"&amp;K$1&amp;";")</f>
        <v/>
      </c>
      <c r="L79" t="str">
        <f>IF(ISERR(SEARCH(L$1,Data!$H80)),"",";"&amp;L$1&amp;";")</f>
        <v/>
      </c>
      <c r="M79" t="str">
        <f>IF(ISERR(SEARCH(M$1,Data!$H80)),"",";"&amp;M$1&amp;";")</f>
        <v/>
      </c>
      <c r="N79" t="str">
        <f>IF(ISERR(SEARCH(N$1,Data!$H80)),"",";"&amp;N$1&amp;";")</f>
        <v/>
      </c>
      <c r="O79" t="str">
        <f>IF(ISERR(SEARCH(O$1,Data!$H80)),"",";"&amp;O$1&amp;";")</f>
        <v/>
      </c>
      <c r="P79" t="str">
        <f>IF(ISERR(SEARCH(P$1,Data!$H80)),"",";"&amp;P$1&amp;";")</f>
        <v/>
      </c>
      <c r="Q79" t="str">
        <f>IF(ISERR(SEARCH(Q$1,Data!$H80)),"",";"&amp;Q$1&amp;";")</f>
        <v/>
      </c>
      <c r="R79" t="str">
        <f>IF(ISERR(SEARCH(R$1,Data!$H80)),"",";"&amp;R$1&amp;";")</f>
        <v/>
      </c>
      <c r="S79" t="str">
        <f>IF(ISERR(SEARCH(S$1,Data!$H80)),"",";"&amp;S$1&amp;";")</f>
        <v/>
      </c>
      <c r="T79" t="str">
        <f>IF(ISERR(SEARCH(T$1,Data!$H80)),"",";"&amp;T$1&amp;";")</f>
        <v/>
      </c>
      <c r="U79" t="str">
        <f>IF(ISERR(SEARCH(U$1,Data!$H80)),"",";"&amp;U$1&amp;";")</f>
        <v/>
      </c>
      <c r="V79" t="str">
        <f>IF(ISERR(SEARCH(V$1,Data!$H80)),"",";"&amp;V$1&amp;";")</f>
        <v/>
      </c>
      <c r="W79" t="str">
        <f>IF(ISERR(SEARCH(W$1,Data!$H80)),"",";"&amp;W$1&amp;";")</f>
        <v/>
      </c>
      <c r="X79" t="str">
        <f>IF(ISERR(SEARCH(X$1,Data!$H80)),"",";"&amp;X$1&amp;";")</f>
        <v/>
      </c>
      <c r="Y79" t="str">
        <f>IF(ISERR(SEARCH(Y$1,Data!$H80)),"",";"&amp;Y$1&amp;";")</f>
        <v/>
      </c>
      <c r="Z79" t="str">
        <f>IF(ISERR(SEARCH(Z$1,Data!$H80)),"",";"&amp;Z$1&amp;";")</f>
        <v/>
      </c>
      <c r="AA79" t="str">
        <f>IF(ISERR(SEARCH(AA$1,Data!$H80)),"",";"&amp;AA$1&amp;";")</f>
        <v/>
      </c>
      <c r="AB79" t="str">
        <f>IF(ISERR(SEARCH(AB$1,Data!$H80)),"",";"&amp;AB$1&amp;";")</f>
        <v/>
      </c>
      <c r="AC79" t="str">
        <f>IF(ISERR(SEARCH(AC$1,Data!$H80)),"",";"&amp;AC$1&amp;";")</f>
        <v/>
      </c>
      <c r="AD79" t="str">
        <f>IF(ISERR(SEARCH(AD$1,Data!$H80)),"",";"&amp;AD$1&amp;";")</f>
        <v/>
      </c>
      <c r="AE79" t="str">
        <f>IF(ISERR(SEARCH(AE$1,Data!$H80)),"",";"&amp;AE$1&amp;";")</f>
        <v/>
      </c>
      <c r="AF79" t="str">
        <f>IF(ISERR(SEARCH(AF$1,Data!$H80)),"",";"&amp;AF$1&amp;";")</f>
        <v/>
      </c>
      <c r="AG79" t="str">
        <f>IF(ISERR(SEARCH(AG$1,Data!$H80)),"",";"&amp;AG$1&amp;";")</f>
        <v/>
      </c>
      <c r="AH79" t="str">
        <f>IF(ISERR(SEARCH(AH$1,Data!$H80)),"",";"&amp;AH$1&amp;";")</f>
        <v/>
      </c>
      <c r="AI79" t="str">
        <f>IF(ISERR(SEARCH(AI$1,Data!$H80)),"",";"&amp;AI$1&amp;";")</f>
        <v/>
      </c>
      <c r="AJ79" t="str">
        <f>IF(ISERR(SEARCH(AJ$1,Data!$H80)),"",";"&amp;AJ$1&amp;";")</f>
        <v/>
      </c>
      <c r="AK79" t="str">
        <f>IF(ISERR(SEARCH(AK$1,Data!$H80)),"",";"&amp;AK$1&amp;";")</f>
        <v/>
      </c>
      <c r="AL79" t="str">
        <f>IF(ISERR(SEARCH(AL$1,Data!$H80)),"",";"&amp;AL$1&amp;";")</f>
        <v/>
      </c>
      <c r="AM79" t="str">
        <f>IF(ISERR(SEARCH(AM$1,Data!$H80)),"",";"&amp;AM$1&amp;";")</f>
        <v/>
      </c>
      <c r="AN79" t="str">
        <f>IF(ISERR(SEARCH(AN$1,Data!$H80)),"",";"&amp;AN$1&amp;";")</f>
        <v/>
      </c>
      <c r="AO79" t="str">
        <f>IF(ISERR(SEARCH(AO$1,Data!$H80)),"",";"&amp;AO$1&amp;";")</f>
        <v/>
      </c>
      <c r="AP79" t="str">
        <f>IF(ISERR(SEARCH(AP$1,Data!$H80)),"",";"&amp;AP$1&amp;";")</f>
        <v/>
      </c>
      <c r="AQ79" t="str">
        <f>IF(ISERR(SEARCH(AQ$1,Data!$H80)),"",";"&amp;AQ$1&amp;";")</f>
        <v/>
      </c>
      <c r="AR79" t="str">
        <f>IF(ISERR(SEARCH(AR$1,Data!$H80)),"",";"&amp;AR$1&amp;";")</f>
        <v/>
      </c>
      <c r="AS79" t="str">
        <f>IF(ISERR(SEARCH(AS$1,Data!$H80)),"",";"&amp;AS$1&amp;";")</f>
        <v/>
      </c>
      <c r="AT79" t="str">
        <f>IF(ISERR(SEARCH(AT$1,Data!$H80)),"",";"&amp;AT$1&amp;";")</f>
        <v/>
      </c>
      <c r="AU79" t="str">
        <f>IF(ISERR(SEARCH(AU$1,Data!$H80)),"",";"&amp;AU$1&amp;";")</f>
        <v/>
      </c>
      <c r="AV79" t="str">
        <f>IF(ISERR(SEARCH(AV$1,Data!$H80)),"",";"&amp;AV$1&amp;";")</f>
        <v/>
      </c>
      <c r="AW79" t="str">
        <f>IF(ISERR(SEARCH(AW$1,Data!$H80)),"",";"&amp;AW$1&amp;";")</f>
        <v/>
      </c>
      <c r="AX79" t="str">
        <f>IF(ISERR(SEARCH(AX$1,Data!$H80)),"",";"&amp;AX$1&amp;";")</f>
        <v/>
      </c>
      <c r="AY79" t="str">
        <f>IF(ISERR(SEARCH(AY$1,Data!$H80)),"",";"&amp;AY$1&amp;";")</f>
        <v/>
      </c>
      <c r="AZ79" t="str">
        <f>IF(ISERR(SEARCH(AZ$1,Data!$H80)),"",";"&amp;AZ$1&amp;";")</f>
        <v/>
      </c>
      <c r="BA79" t="str">
        <f>IF(ISERR(SEARCH(BA$1,Data!$H80)),"",";"&amp;BA$1&amp;";")</f>
        <v/>
      </c>
      <c r="BB79" t="str">
        <f>IF(ISERR(SEARCH(BB$1,Data!$H80)),"",";"&amp;BB$1&amp;";")</f>
        <v/>
      </c>
      <c r="BC79" t="str">
        <f>IF(ISERR(SEARCH(BC$1,Data!$H80)),"",";"&amp;BC$1&amp;";")</f>
        <v/>
      </c>
      <c r="BD79" t="str">
        <f>IF(ISERR(SEARCH(BD$1,Data!$H80)),"",";"&amp;BD$1&amp;";")</f>
        <v/>
      </c>
      <c r="BE79" t="str">
        <f>IF(ISERR(SEARCH(BE$1,Data!$H80)),"",";"&amp;BE$1&amp;";")</f>
        <v/>
      </c>
      <c r="BF79" t="str">
        <f>IF(ISERR(SEARCH(BF$1,Data!$H80)),"",";"&amp;BF$1&amp;";")</f>
        <v/>
      </c>
      <c r="BG79" t="str">
        <f>IF(ISERR(SEARCH(BG$1,Data!$H80)),"",";"&amp;BG$1&amp;";")</f>
        <v/>
      </c>
      <c r="BH79" t="str">
        <f>IF(ISERR(SEARCH(BH$1,Data!$H80)),"",";"&amp;BH$1&amp;";")</f>
        <v/>
      </c>
      <c r="BI79" t="str">
        <f>IF(ISERR(SEARCH(BI$1,Data!$H80)),"",";"&amp;BI$1&amp;";")</f>
        <v/>
      </c>
      <c r="BJ79" t="str">
        <f>IF(ISERR(SEARCH(BJ$1,Data!$H80)),"",";"&amp;BJ$1&amp;";")</f>
        <v/>
      </c>
      <c r="BK79" t="str">
        <f>IF(ISERR(SEARCH(BK$1,Data!$H80)),"",";"&amp;BK$1&amp;";")</f>
        <v/>
      </c>
      <c r="BL79" t="str">
        <f>IF(ISERR(SEARCH(BL$1,Data!$H80)),"",";"&amp;BL$1&amp;";")</f>
        <v/>
      </c>
      <c r="BM79" t="str">
        <f>IF(ISERR(SEARCH(BM$1,Data!$H80)),"",";"&amp;BM$1&amp;";")</f>
        <v/>
      </c>
      <c r="BN79" t="str">
        <f>IF(ISERR(SEARCH(BN$1,Data!$H80)),"",";"&amp;BN$1&amp;";")</f>
        <v/>
      </c>
      <c r="BO79" t="str">
        <f>IF(ISERR(SEARCH(BO$1,Data!$H80)),"",";"&amp;BO$1&amp;";")</f>
        <v/>
      </c>
      <c r="BP79" t="str">
        <f>IF(ISERR(SEARCH(BP$1,Data!$H80)),"",";"&amp;BP$1&amp;";")</f>
        <v/>
      </c>
      <c r="BQ79" t="str">
        <f>IF(ISERR(SEARCH(BQ$1,Data!$H80)),"",";"&amp;BQ$1&amp;";")</f>
        <v/>
      </c>
      <c r="BR79" t="str">
        <f>IF(ISERR(SEARCH(BR$1,Data!$H80)),"",";"&amp;BR$1&amp;";")</f>
        <v/>
      </c>
      <c r="BS79" t="str">
        <f>IF(ISERR(SEARCH(BS$1,Data!$H80)),"",";"&amp;BS$1&amp;";")</f>
        <v/>
      </c>
      <c r="BT79" t="str">
        <f>IF(ISERR(SEARCH(BT$1,Data!$H80)),"",";"&amp;BT$1&amp;";")</f>
        <v/>
      </c>
      <c r="BU79" t="str">
        <f>IF(ISERR(SEARCH(BU$1,Data!$H80)),"",";"&amp;BU$1&amp;";")</f>
        <v/>
      </c>
      <c r="BV79" t="str">
        <f>IF(ISERR(SEARCH(BV$1,Data!$H80)),"",";"&amp;BV$1&amp;";")</f>
        <v/>
      </c>
      <c r="BW79" t="str">
        <f>IF(ISERR(SEARCH(BW$1,Data!$H80)),"",";"&amp;BW$1&amp;";")</f>
        <v/>
      </c>
      <c r="BX79" t="str">
        <f>IF(ISERR(SEARCH(BX$1,Data!$H80)),"",";"&amp;BX$1&amp;";")</f>
        <v/>
      </c>
      <c r="BY79" t="str">
        <f>IF(ISERR(SEARCH(BY$1,Data!$H80)),"",";"&amp;BY$1&amp;";")</f>
        <v/>
      </c>
      <c r="BZ79" t="str">
        <f>IF(ISERR(SEARCH(BZ$1,Data!$H80)),"",";"&amp;BZ$1&amp;";")</f>
        <v/>
      </c>
      <c r="CA79" t="str">
        <f>IF(ISERR(SEARCH(CA$1,Data!$H80)),"",";"&amp;CA$1&amp;";")</f>
        <v/>
      </c>
      <c r="CB79" t="str">
        <f>IF(ISERR(SEARCH(CB$1,Data!$H80)),"",";"&amp;CB$1&amp;";")</f>
        <v/>
      </c>
      <c r="CC79" t="str">
        <f>IF(ISERR(SEARCH(CC$1,Data!$H80)),"",";"&amp;CC$1&amp;";")</f>
        <v>;Tatooine ;</v>
      </c>
      <c r="CD79" t="str">
        <f>IF(ISERR(SEARCH(CD$1,Data!$H80)),"",";"&amp;CD$1&amp;";")</f>
        <v/>
      </c>
      <c r="CE79" t="str">
        <f>IF(ISERR(SEARCH(CE$1,Data!$H80)),"",";"&amp;CE$1&amp;";")</f>
        <v/>
      </c>
      <c r="CF79" t="str">
        <f>IF(ISERR(SEARCH(CF$1,Data!$H80)),"",";"&amp;CF$1&amp;";")</f>
        <v/>
      </c>
      <c r="CG79" t="str">
        <f>IF(ISERR(SEARCH(CG$1,Data!$H80)),"",";"&amp;CG$1&amp;";")</f>
        <v/>
      </c>
      <c r="CH79" t="str">
        <f>IF(ISERR(SEARCH(CH$1,Data!$H80)),"",";"&amp;CH$1&amp;";")</f>
        <v/>
      </c>
      <c r="CI79" t="str">
        <f>IF(ISERR(SEARCH(CI$1,Data!$H80)),"",";"&amp;CI$1&amp;";")</f>
        <v/>
      </c>
      <c r="CJ79" t="str">
        <f>IF(ISERR(SEARCH(CJ$1,Data!$H80)),"",";"&amp;CJ$1&amp;";")</f>
        <v/>
      </c>
      <c r="CK79" t="str">
        <f>IF(ISERR(SEARCH(CK$1,Data!$H80)),"",";"&amp;CK$1&amp;";")</f>
        <v/>
      </c>
      <c r="CL79" t="str">
        <f>IF(ISERR(SEARCH(CL$1,Data!$H80)),"",";"&amp;CL$1&amp;";")</f>
        <v/>
      </c>
      <c r="CM79" t="str">
        <f>IF(ISERR(SEARCH(CM$1,Data!$H80)),"",";"&amp;CM$1&amp;";")</f>
        <v/>
      </c>
      <c r="CN79" t="str">
        <f>IF(ISERR(SEARCH(CN$1,Data!$H80)),"",";"&amp;CN$1&amp;";")</f>
        <v/>
      </c>
      <c r="CO79" t="str">
        <f>IF(ISERR(SEARCH(CO$1,Data!$H80)),"",";"&amp;CO$1&amp;";")</f>
        <v/>
      </c>
      <c r="CP79" t="str">
        <f>IF(ISERR(SEARCH(CP$1,Data!$H80)),"",";"&amp;CP$1&amp;";")</f>
        <v/>
      </c>
      <c r="CQ79" t="str">
        <f>IF(ISERR(SEARCH(CQ$1,Data!$H80)),"",";"&amp;CQ$1&amp;";")</f>
        <v/>
      </c>
      <c r="CR79" t="str">
        <f>IF(ISERR(SEARCH(CR$1,Data!$H80)),"",";"&amp;CR$1&amp;";")</f>
        <v/>
      </c>
      <c r="CS79" t="str">
        <f>IF(ISERR(SEARCH(CS$1,Data!$H80)),"",";"&amp;CS$1&amp;";")</f>
        <v/>
      </c>
      <c r="CT79" t="str">
        <f>IF(ISERR(SEARCH(CT$1,Data!$H80)),"",";"&amp;CT$1&amp;";")</f>
        <v/>
      </c>
      <c r="CU79" t="str">
        <f>IF(ISERR(SEARCH(CU$1,Data!$H80)),"",";"&amp;CU$1&amp;";")</f>
        <v/>
      </c>
      <c r="CV79" t="str">
        <f>IF(ISERR(SEARCH(CV$1,Data!$H80)),"",";"&amp;CV$1&amp;";")</f>
        <v/>
      </c>
      <c r="CW79" t="str">
        <f>IF(ISERR(SEARCH(CW$1,Data!$H80)),"",";"&amp;CW$1&amp;";")</f>
        <v/>
      </c>
      <c r="CX79" t="str">
        <f>IF(ISERR(SEARCH(CX$1,Data!$H80)),"",";"&amp;CX$1&amp;";")</f>
        <v/>
      </c>
      <c r="CY79" t="str">
        <f>IF(ISERR(SEARCH(CY$1,Data!$H80)),"",";"&amp;CY$1&amp;";")</f>
        <v/>
      </c>
      <c r="CZ79" t="str">
        <f>IF(ISERR(SEARCH(CZ$1,Data!$H80)),"",";"&amp;CZ$1&amp;";")</f>
        <v/>
      </c>
      <c r="DA79" t="str">
        <f>IF(ISERR(SEARCH(DA$1,Data!$H80)),"",";"&amp;DA$1&amp;";")</f>
        <v/>
      </c>
      <c r="DB79" t="str">
        <f>IF(ISERR(SEARCH(DB$1,Data!$H80)),"",";"&amp;DB$1&amp;";")</f>
        <v/>
      </c>
      <c r="DC79" t="str">
        <f>IF(ISERR(SEARCH(DC$1,Data!$H80)),"",";"&amp;DC$1&amp;";")</f>
        <v/>
      </c>
      <c r="DD79" t="str">
        <f>IF(ISERR(SEARCH(DD$1,Data!$H80)),"",";"&amp;DD$1&amp;";")</f>
        <v/>
      </c>
      <c r="DE79" t="str">
        <f>IF(ISERR(SEARCH(DE$1,Data!$H80)),"",";"&amp;DE$1&amp;";")</f>
        <v/>
      </c>
      <c r="DF79" t="str">
        <f>IF(ISERR(SEARCH(DF$1,Data!$H80)),"",";"&amp;DF$1&amp;";")</f>
        <v/>
      </c>
      <c r="DG79" t="str">
        <f>IF(ISERR(SEARCH(DG$1,Data!$H80)),"",";"&amp;DG$1&amp;";")</f>
        <v/>
      </c>
      <c r="DH79" t="str">
        <f>IF(ISERR(SEARCH(DH$1,Data!$H80)),"",";"&amp;DH$1&amp;";")</f>
        <v/>
      </c>
      <c r="DI79" t="str">
        <f>IF(ISERR(SEARCH(DI$1,Data!$H80)),"",";"&amp;DI$1&amp;";")</f>
        <v/>
      </c>
      <c r="DJ79" t="str">
        <f>IF(ISERR(SEARCH(DJ$1,Data!$H80)),"",";"&amp;DJ$1&amp;";")</f>
        <v/>
      </c>
      <c r="DK79" t="str">
        <f>IF(ISERR(SEARCH(DK$1,Data!$H80)),"",";"&amp;DK$1&amp;";")</f>
        <v/>
      </c>
      <c r="DL79" t="str">
        <f>IF(ISERR(SEARCH(DL$1,Data!$H80)),"",";"&amp;DL$1&amp;";")</f>
        <v/>
      </c>
      <c r="DM79" t="str">
        <f>IF(ISERR(SEARCH(DM$1,Data!$H80)),"",";"&amp;DM$1&amp;";")</f>
        <v/>
      </c>
      <c r="DN79" t="str">
        <f>IF(ISERR(SEARCH(DN$1,Data!$H80)),"",";"&amp;DN$1&amp;";")</f>
        <v/>
      </c>
      <c r="DO79" t="str">
        <f>IF(ISERR(SEARCH(DO$1,Data!$H80)),"",";"&amp;DO$1&amp;";")</f>
        <v/>
      </c>
      <c r="DP79" t="str">
        <f>IF(ISERR(SEARCH(DP$1,Data!$H80)),"",";"&amp;DP$1&amp;";")</f>
        <v/>
      </c>
      <c r="DQ79" t="str">
        <f>IF(ISERR(SEARCH(DQ$1,Data!$H80)),"",";"&amp;DQ$1&amp;";")</f>
        <v/>
      </c>
      <c r="DR79" t="str">
        <f>IF(ISERR(SEARCH(DR$1,Data!$H80)),"",";"&amp;DR$1&amp;";")</f>
        <v/>
      </c>
      <c r="DS79" t="str">
        <f>IF(ISERR(SEARCH(DS$1,Data!$H80)),"",";"&amp;DS$1&amp;";")</f>
        <v/>
      </c>
      <c r="DT79" t="str">
        <f>IF(ISERR(SEARCH(DT$1,Data!$H80)),"",";"&amp;DT$1&amp;";")</f>
        <v/>
      </c>
      <c r="DU79" t="str">
        <f>IF(ISERR(SEARCH(DU$1,Data!$H80)),"",";"&amp;DU$1&amp;";")</f>
        <v/>
      </c>
    </row>
    <row r="80" spans="1:125" x14ac:dyDescent="0.3">
      <c r="A80" t="str">
        <f>Tableau1[[#This Row],[name]]</f>
        <v>Greeata</v>
      </c>
      <c r="B80" t="str">
        <f>IF(ISERROR(Tableau3[[#This Row],[Second semi-colon]]), "", MID(Tableau3[[#This Row],[Concatenation]], 2, Tableau3[[#This Row],[Second semi-colon]]-2))</f>
        <v/>
      </c>
      <c r="C80" t="e">
        <f>SEARCH(" ;",Tableau3[[#This Row],[Concatenation]])</f>
        <v>#VALUE!</v>
      </c>
      <c r="D80" t="str">
        <f>'Search for homeplanet'!I80&amp; 'Search for homeplanet'!J80&amp; 'Search for homeplanet'!K80&amp; 'Search for homeplanet'!L80&amp; 'Search for homeplanet'!M80&amp; 'Search for homeplanet'!N80&amp; 'Search for homeplanet'!O80&amp; 'Search for homeplanet'!P80&amp; 'Search for homeplanet'!Q80&amp; 'Search for homeplanet'!R80&amp; 'Search for homeplanet'!S80&amp; 'Search for homeplanet'!T80&amp; 'Search for homeplanet'!U80&amp; 'Search for homeplanet'!V80&amp; 'Search for homeplanet'!W80&amp; 'Search for homeplanet'!X80&amp; 'Search for homeplanet'!Y80&amp; 'Search for homeplanet'!Z80&amp; 'Search for homeplanet'!AA80&amp; 'Search for homeplanet'!AB80&amp; 'Search for homeplanet'!AC80&amp; 'Search for homeplanet'!AD80&amp; 'Search for homeplanet'!AE80&amp; 'Search for homeplanet'!AF80&amp; 'Search for homeplanet'!AG80&amp; 'Search for homeplanet'!AH80&amp; 'Search for homeplanet'!AI80&amp; 'Search for homeplanet'!AJ80&amp; 'Search for homeplanet'!AK80&amp; 'Search for homeplanet'!AL80&amp; 'Search for homeplanet'!AM80&amp; 'Search for homeplanet'!AN80&amp; 'Search for homeplanet'!AO80&amp; 'Search for homeplanet'!AP80&amp; 'Search for homeplanet'!AQ80&amp; 'Search for homeplanet'!AR80&amp; 'Search for homeplanet'!AS80&amp; 'Search for homeplanet'!AT80&amp; 'Search for homeplanet'!AU80&amp; 'Search for homeplanet'!AV80&amp; 'Search for homeplanet'!AW80&amp; 'Search for homeplanet'!AX80&amp; 'Search for homeplanet'!AY80&amp; 'Search for homeplanet'!AZ80&amp; 'Search for homeplanet'!BA80&amp; 'Search for homeplanet'!BB80&amp; 'Search for homeplanet'!BC80&amp; 'Search for homeplanet'!BD80&amp; 'Search for homeplanet'!BE80&amp; 'Search for homeplanet'!BF80&amp; 'Search for homeplanet'!BG80&amp; 'Search for homeplanet'!BH80&amp; 'Search for homeplanet'!BI80&amp; 'Search for homeplanet'!BJ80&amp; 'Search for homeplanet'!BK80&amp; 'Search for homeplanet'!BL80&amp; 'Search for homeplanet'!BM80&amp; 'Search for homeplanet'!BN80&amp; 'Search for homeplanet'!BO80&amp; 'Search for homeplanet'!BP80&amp; 'Search for homeplanet'!BQ80&amp; 'Search for homeplanet'!BR80&amp; 'Search for homeplanet'!BS80&amp; 'Search for homeplanet'!BT80&amp; 'Search for homeplanet'!BU80&amp; 'Search for homeplanet'!BV80&amp; 'Search for homeplanet'!BW80&amp; 'Search for homeplanet'!BX80&amp; 'Search for homeplanet'!BY80&amp; 'Search for homeplanet'!BZ80&amp; 'Search for homeplanet'!CA80&amp; 'Search for homeplanet'!CB80&amp; 'Search for homeplanet'!CC80&amp; 'Search for homeplanet'!CD80&amp; 'Search for homeplanet'!CE80&amp; 'Search for homeplanet'!CF80&amp; 'Search for homeplanet'!CG80&amp; 'Search for homeplanet'!CH80&amp; 'Search for homeplanet'!CI80&amp; 'Search for homeplanet'!CJ80&amp; 'Search for homeplanet'!CK80&amp; 'Search for homeplanet'!CL80&amp; 'Search for homeplanet'!CM80&amp; 'Search for homeplanet'!CN80&amp; 'Search for homeplanet'!CO80&amp; 'Search for homeplanet'!CP80&amp; 'Search for homeplanet'!CQ80&amp; 'Search for homeplanet'!CR80&amp; 'Search for homeplanet'!CS80&amp; 'Search for homeplanet'!CT80&amp; 'Search for homeplanet'!CU80&amp; 'Search for homeplanet'!CV80&amp; 'Search for homeplanet'!CW80&amp; 'Search for homeplanet'!CX80&amp; 'Search for homeplanet'!CY80&amp; 'Search for homeplanet'!CZ80&amp; 'Search for homeplanet'!DA80&amp; 'Search for homeplanet'!DB80&amp; 'Search for homeplanet'!DC80&amp; 'Search for homeplanet'!DD80&amp; 'Search for homeplanet'!DE80&amp; 'Search for homeplanet'!DF80&amp; 'Search for homeplanet'!DG80&amp; 'Search for homeplanet'!DH80&amp; 'Search for homeplanet'!DI80&amp; 'Search for homeplanet'!DJ80&amp; 'Search for homeplanet'!DK80&amp; 'Search for homeplanet'!DL80&amp; 'Search for homeplanet'!DM80&amp; 'Search for homeplanet'!DN80&amp; 'Search for homeplanet'!DO80&amp; 'Search for homeplanet'!DP80&amp; 'Search for homeplanet'!DQ80&amp; 'Search for homeplanet'!DR80&amp; 'Search for homeplanet'!DS80&amp; 'Search for homeplanet'!DT80&amp; 'Search for homeplanet'!DU80</f>
        <v/>
      </c>
      <c r="I80" t="str">
        <f>IF(ISERR(SEARCH(I$1,Data!$H81)),"",";"&amp;I$1&amp;";")</f>
        <v/>
      </c>
      <c r="J80" t="str">
        <f>IF(ISERR(SEARCH(J$1,Data!$H81)),"",";"&amp;J$1&amp;";")</f>
        <v/>
      </c>
      <c r="K80" t="str">
        <f>IF(ISERR(SEARCH(K$1,Data!$H81)),"",";"&amp;K$1&amp;";")</f>
        <v/>
      </c>
      <c r="L80" t="str">
        <f>IF(ISERR(SEARCH(L$1,Data!$H81)),"",";"&amp;L$1&amp;";")</f>
        <v/>
      </c>
      <c r="M80" t="str">
        <f>IF(ISERR(SEARCH(M$1,Data!$H81)),"",";"&amp;M$1&amp;";")</f>
        <v/>
      </c>
      <c r="N80" t="str">
        <f>IF(ISERR(SEARCH(N$1,Data!$H81)),"",";"&amp;N$1&amp;";")</f>
        <v/>
      </c>
      <c r="O80" t="str">
        <f>IF(ISERR(SEARCH(O$1,Data!$H81)),"",";"&amp;O$1&amp;";")</f>
        <v/>
      </c>
      <c r="P80" t="str">
        <f>IF(ISERR(SEARCH(P$1,Data!$H81)),"",";"&amp;P$1&amp;";")</f>
        <v/>
      </c>
      <c r="Q80" t="str">
        <f>IF(ISERR(SEARCH(Q$1,Data!$H81)),"",";"&amp;Q$1&amp;";")</f>
        <v/>
      </c>
      <c r="R80" t="str">
        <f>IF(ISERR(SEARCH(R$1,Data!$H81)),"",";"&amp;R$1&amp;";")</f>
        <v/>
      </c>
      <c r="S80" t="str">
        <f>IF(ISERR(SEARCH(S$1,Data!$H81)),"",";"&amp;S$1&amp;";")</f>
        <v/>
      </c>
      <c r="T80" t="str">
        <f>IF(ISERR(SEARCH(T$1,Data!$H81)),"",";"&amp;T$1&amp;";")</f>
        <v/>
      </c>
      <c r="U80" t="str">
        <f>IF(ISERR(SEARCH(U$1,Data!$H81)),"",";"&amp;U$1&amp;";")</f>
        <v/>
      </c>
      <c r="V80" t="str">
        <f>IF(ISERR(SEARCH(V$1,Data!$H81)),"",";"&amp;V$1&amp;";")</f>
        <v/>
      </c>
      <c r="W80" t="str">
        <f>IF(ISERR(SEARCH(W$1,Data!$H81)),"",";"&amp;W$1&amp;";")</f>
        <v/>
      </c>
      <c r="X80" t="str">
        <f>IF(ISERR(SEARCH(X$1,Data!$H81)),"",";"&amp;X$1&amp;";")</f>
        <v/>
      </c>
      <c r="Y80" t="str">
        <f>IF(ISERR(SEARCH(Y$1,Data!$H81)),"",";"&amp;Y$1&amp;";")</f>
        <v/>
      </c>
      <c r="Z80" t="str">
        <f>IF(ISERR(SEARCH(Z$1,Data!$H81)),"",";"&amp;Z$1&amp;";")</f>
        <v/>
      </c>
      <c r="AA80" t="str">
        <f>IF(ISERR(SEARCH(AA$1,Data!$H81)),"",";"&amp;AA$1&amp;";")</f>
        <v/>
      </c>
      <c r="AB80" t="str">
        <f>IF(ISERR(SEARCH(AB$1,Data!$H81)),"",";"&amp;AB$1&amp;";")</f>
        <v/>
      </c>
      <c r="AC80" t="str">
        <f>IF(ISERR(SEARCH(AC$1,Data!$H81)),"",";"&amp;AC$1&amp;";")</f>
        <v/>
      </c>
      <c r="AD80" t="str">
        <f>IF(ISERR(SEARCH(AD$1,Data!$H81)),"",";"&amp;AD$1&amp;";")</f>
        <v/>
      </c>
      <c r="AE80" t="str">
        <f>IF(ISERR(SEARCH(AE$1,Data!$H81)),"",";"&amp;AE$1&amp;";")</f>
        <v/>
      </c>
      <c r="AF80" t="str">
        <f>IF(ISERR(SEARCH(AF$1,Data!$H81)),"",";"&amp;AF$1&amp;";")</f>
        <v/>
      </c>
      <c r="AG80" t="str">
        <f>IF(ISERR(SEARCH(AG$1,Data!$H81)),"",";"&amp;AG$1&amp;";")</f>
        <v/>
      </c>
      <c r="AH80" t="str">
        <f>IF(ISERR(SEARCH(AH$1,Data!$H81)),"",";"&amp;AH$1&amp;";")</f>
        <v/>
      </c>
      <c r="AI80" t="str">
        <f>IF(ISERR(SEARCH(AI$1,Data!$H81)),"",";"&amp;AI$1&amp;";")</f>
        <v/>
      </c>
      <c r="AJ80" t="str">
        <f>IF(ISERR(SEARCH(AJ$1,Data!$H81)),"",";"&amp;AJ$1&amp;";")</f>
        <v/>
      </c>
      <c r="AK80" t="str">
        <f>IF(ISERR(SEARCH(AK$1,Data!$H81)),"",";"&amp;AK$1&amp;";")</f>
        <v/>
      </c>
      <c r="AL80" t="str">
        <f>IF(ISERR(SEARCH(AL$1,Data!$H81)),"",";"&amp;AL$1&amp;";")</f>
        <v/>
      </c>
      <c r="AM80" t="str">
        <f>IF(ISERR(SEARCH(AM$1,Data!$H81)),"",";"&amp;AM$1&amp;";")</f>
        <v/>
      </c>
      <c r="AN80" t="str">
        <f>IF(ISERR(SEARCH(AN$1,Data!$H81)),"",";"&amp;AN$1&amp;";")</f>
        <v/>
      </c>
      <c r="AO80" t="str">
        <f>IF(ISERR(SEARCH(AO$1,Data!$H81)),"",";"&amp;AO$1&amp;";")</f>
        <v/>
      </c>
      <c r="AP80" t="str">
        <f>IF(ISERR(SEARCH(AP$1,Data!$H81)),"",";"&amp;AP$1&amp;";")</f>
        <v/>
      </c>
      <c r="AQ80" t="str">
        <f>IF(ISERR(SEARCH(AQ$1,Data!$H81)),"",";"&amp;AQ$1&amp;";")</f>
        <v/>
      </c>
      <c r="AR80" t="str">
        <f>IF(ISERR(SEARCH(AR$1,Data!$H81)),"",";"&amp;AR$1&amp;";")</f>
        <v/>
      </c>
      <c r="AS80" t="str">
        <f>IF(ISERR(SEARCH(AS$1,Data!$H81)),"",";"&amp;AS$1&amp;";")</f>
        <v/>
      </c>
      <c r="AT80" t="str">
        <f>IF(ISERR(SEARCH(AT$1,Data!$H81)),"",";"&amp;AT$1&amp;";")</f>
        <v/>
      </c>
      <c r="AU80" t="str">
        <f>IF(ISERR(SEARCH(AU$1,Data!$H81)),"",";"&amp;AU$1&amp;";")</f>
        <v/>
      </c>
      <c r="AV80" t="str">
        <f>IF(ISERR(SEARCH(AV$1,Data!$H81)),"",";"&amp;AV$1&amp;";")</f>
        <v/>
      </c>
      <c r="AW80" t="str">
        <f>IF(ISERR(SEARCH(AW$1,Data!$H81)),"",";"&amp;AW$1&amp;";")</f>
        <v/>
      </c>
      <c r="AX80" t="str">
        <f>IF(ISERR(SEARCH(AX$1,Data!$H81)),"",";"&amp;AX$1&amp;";")</f>
        <v/>
      </c>
      <c r="AY80" t="str">
        <f>IF(ISERR(SEARCH(AY$1,Data!$H81)),"",";"&amp;AY$1&amp;";")</f>
        <v/>
      </c>
      <c r="AZ80" t="str">
        <f>IF(ISERR(SEARCH(AZ$1,Data!$H81)),"",";"&amp;AZ$1&amp;";")</f>
        <v/>
      </c>
      <c r="BA80" t="str">
        <f>IF(ISERR(SEARCH(BA$1,Data!$H81)),"",";"&amp;BA$1&amp;";")</f>
        <v/>
      </c>
      <c r="BB80" t="str">
        <f>IF(ISERR(SEARCH(BB$1,Data!$H81)),"",";"&amp;BB$1&amp;";")</f>
        <v/>
      </c>
      <c r="BC80" t="str">
        <f>IF(ISERR(SEARCH(BC$1,Data!$H81)),"",";"&amp;BC$1&amp;";")</f>
        <v/>
      </c>
      <c r="BD80" t="str">
        <f>IF(ISERR(SEARCH(BD$1,Data!$H81)),"",";"&amp;BD$1&amp;";")</f>
        <v/>
      </c>
      <c r="BE80" t="str">
        <f>IF(ISERR(SEARCH(BE$1,Data!$H81)),"",";"&amp;BE$1&amp;";")</f>
        <v/>
      </c>
      <c r="BF80" t="str">
        <f>IF(ISERR(SEARCH(BF$1,Data!$H81)),"",";"&amp;BF$1&amp;";")</f>
        <v/>
      </c>
      <c r="BG80" t="str">
        <f>IF(ISERR(SEARCH(BG$1,Data!$H81)),"",";"&amp;BG$1&amp;";")</f>
        <v/>
      </c>
      <c r="BH80" t="str">
        <f>IF(ISERR(SEARCH(BH$1,Data!$H81)),"",";"&amp;BH$1&amp;";")</f>
        <v/>
      </c>
      <c r="BI80" t="str">
        <f>IF(ISERR(SEARCH(BI$1,Data!$H81)),"",";"&amp;BI$1&amp;";")</f>
        <v/>
      </c>
      <c r="BJ80" t="str">
        <f>IF(ISERR(SEARCH(BJ$1,Data!$H81)),"",";"&amp;BJ$1&amp;";")</f>
        <v/>
      </c>
      <c r="BK80" t="str">
        <f>IF(ISERR(SEARCH(BK$1,Data!$H81)),"",";"&amp;BK$1&amp;";")</f>
        <v/>
      </c>
      <c r="BL80" t="str">
        <f>IF(ISERR(SEARCH(BL$1,Data!$H81)),"",";"&amp;BL$1&amp;";")</f>
        <v/>
      </c>
      <c r="BM80" t="str">
        <f>IF(ISERR(SEARCH(BM$1,Data!$H81)),"",";"&amp;BM$1&amp;";")</f>
        <v/>
      </c>
      <c r="BN80" t="str">
        <f>IF(ISERR(SEARCH(BN$1,Data!$H81)),"",";"&amp;BN$1&amp;";")</f>
        <v/>
      </c>
      <c r="BO80" t="str">
        <f>IF(ISERR(SEARCH(BO$1,Data!$H81)),"",";"&amp;BO$1&amp;";")</f>
        <v/>
      </c>
      <c r="BP80" t="str">
        <f>IF(ISERR(SEARCH(BP$1,Data!$H81)),"",";"&amp;BP$1&amp;";")</f>
        <v/>
      </c>
      <c r="BQ80" t="str">
        <f>IF(ISERR(SEARCH(BQ$1,Data!$H81)),"",";"&amp;BQ$1&amp;";")</f>
        <v/>
      </c>
      <c r="BR80" t="str">
        <f>IF(ISERR(SEARCH(BR$1,Data!$H81)),"",";"&amp;BR$1&amp;";")</f>
        <v/>
      </c>
      <c r="BS80" t="str">
        <f>IF(ISERR(SEARCH(BS$1,Data!$H81)),"",";"&amp;BS$1&amp;";")</f>
        <v/>
      </c>
      <c r="BT80" t="str">
        <f>IF(ISERR(SEARCH(BT$1,Data!$H81)),"",";"&amp;BT$1&amp;";")</f>
        <v/>
      </c>
      <c r="BU80" t="str">
        <f>IF(ISERR(SEARCH(BU$1,Data!$H81)),"",";"&amp;BU$1&amp;";")</f>
        <v/>
      </c>
      <c r="BV80" t="str">
        <f>IF(ISERR(SEARCH(BV$1,Data!$H81)),"",";"&amp;BV$1&amp;";")</f>
        <v/>
      </c>
      <c r="BW80" t="str">
        <f>IF(ISERR(SEARCH(BW$1,Data!$H81)),"",";"&amp;BW$1&amp;";")</f>
        <v/>
      </c>
      <c r="BX80" t="str">
        <f>IF(ISERR(SEARCH(BX$1,Data!$H81)),"",";"&amp;BX$1&amp;";")</f>
        <v/>
      </c>
      <c r="BY80" t="str">
        <f>IF(ISERR(SEARCH(BY$1,Data!$H81)),"",";"&amp;BY$1&amp;";")</f>
        <v/>
      </c>
      <c r="BZ80" t="str">
        <f>IF(ISERR(SEARCH(BZ$1,Data!$H81)),"",";"&amp;BZ$1&amp;";")</f>
        <v/>
      </c>
      <c r="CA80" t="str">
        <f>IF(ISERR(SEARCH(CA$1,Data!$H81)),"",";"&amp;CA$1&amp;";")</f>
        <v/>
      </c>
      <c r="CB80" t="str">
        <f>IF(ISERR(SEARCH(CB$1,Data!$H81)),"",";"&amp;CB$1&amp;";")</f>
        <v/>
      </c>
      <c r="CC80" t="str">
        <f>IF(ISERR(SEARCH(CC$1,Data!$H81)),"",";"&amp;CC$1&amp;";")</f>
        <v/>
      </c>
      <c r="CD80" t="str">
        <f>IF(ISERR(SEARCH(CD$1,Data!$H81)),"",";"&amp;CD$1&amp;";")</f>
        <v/>
      </c>
      <c r="CE80" t="str">
        <f>IF(ISERR(SEARCH(CE$1,Data!$H81)),"",";"&amp;CE$1&amp;";")</f>
        <v/>
      </c>
      <c r="CF80" t="str">
        <f>IF(ISERR(SEARCH(CF$1,Data!$H81)),"",";"&amp;CF$1&amp;";")</f>
        <v/>
      </c>
      <c r="CG80" t="str">
        <f>IF(ISERR(SEARCH(CG$1,Data!$H81)),"",";"&amp;CG$1&amp;";")</f>
        <v/>
      </c>
      <c r="CH80" t="str">
        <f>IF(ISERR(SEARCH(CH$1,Data!$H81)),"",";"&amp;CH$1&amp;";")</f>
        <v/>
      </c>
      <c r="CI80" t="str">
        <f>IF(ISERR(SEARCH(CI$1,Data!$H81)),"",";"&amp;CI$1&amp;";")</f>
        <v/>
      </c>
      <c r="CJ80" t="str">
        <f>IF(ISERR(SEARCH(CJ$1,Data!$H81)),"",";"&amp;CJ$1&amp;";")</f>
        <v/>
      </c>
      <c r="CK80" t="str">
        <f>IF(ISERR(SEARCH(CK$1,Data!$H81)),"",";"&amp;CK$1&amp;";")</f>
        <v/>
      </c>
      <c r="CL80" t="str">
        <f>IF(ISERR(SEARCH(CL$1,Data!$H81)),"",";"&amp;CL$1&amp;";")</f>
        <v/>
      </c>
      <c r="CM80" t="str">
        <f>IF(ISERR(SEARCH(CM$1,Data!$H81)),"",";"&amp;CM$1&amp;";")</f>
        <v/>
      </c>
      <c r="CN80" t="str">
        <f>IF(ISERR(SEARCH(CN$1,Data!$H81)),"",";"&amp;CN$1&amp;";")</f>
        <v/>
      </c>
      <c r="CO80" t="str">
        <f>IF(ISERR(SEARCH(CO$1,Data!$H81)),"",";"&amp;CO$1&amp;";")</f>
        <v/>
      </c>
      <c r="CP80" t="str">
        <f>IF(ISERR(SEARCH(CP$1,Data!$H81)),"",";"&amp;CP$1&amp;";")</f>
        <v/>
      </c>
      <c r="CQ80" t="str">
        <f>IF(ISERR(SEARCH(CQ$1,Data!$H81)),"",";"&amp;CQ$1&amp;";")</f>
        <v/>
      </c>
      <c r="CR80" t="str">
        <f>IF(ISERR(SEARCH(CR$1,Data!$H81)),"",";"&amp;CR$1&amp;";")</f>
        <v/>
      </c>
      <c r="CS80" t="str">
        <f>IF(ISERR(SEARCH(CS$1,Data!$H81)),"",";"&amp;CS$1&amp;";")</f>
        <v/>
      </c>
      <c r="CT80" t="str">
        <f>IF(ISERR(SEARCH(CT$1,Data!$H81)),"",";"&amp;CT$1&amp;";")</f>
        <v/>
      </c>
      <c r="CU80" t="str">
        <f>IF(ISERR(SEARCH(CU$1,Data!$H81)),"",";"&amp;CU$1&amp;";")</f>
        <v/>
      </c>
      <c r="CV80" t="str">
        <f>IF(ISERR(SEARCH(CV$1,Data!$H81)),"",";"&amp;CV$1&amp;";")</f>
        <v/>
      </c>
      <c r="CW80" t="str">
        <f>IF(ISERR(SEARCH(CW$1,Data!$H81)),"",";"&amp;CW$1&amp;";")</f>
        <v/>
      </c>
      <c r="CX80" t="str">
        <f>IF(ISERR(SEARCH(CX$1,Data!$H81)),"",";"&amp;CX$1&amp;";")</f>
        <v/>
      </c>
      <c r="CY80" t="str">
        <f>IF(ISERR(SEARCH(CY$1,Data!$H81)),"",";"&amp;CY$1&amp;";")</f>
        <v/>
      </c>
      <c r="CZ80" t="str">
        <f>IF(ISERR(SEARCH(CZ$1,Data!$H81)),"",";"&amp;CZ$1&amp;";")</f>
        <v/>
      </c>
      <c r="DA80" t="str">
        <f>IF(ISERR(SEARCH(DA$1,Data!$H81)),"",";"&amp;DA$1&amp;";")</f>
        <v/>
      </c>
      <c r="DB80" t="str">
        <f>IF(ISERR(SEARCH(DB$1,Data!$H81)),"",";"&amp;DB$1&amp;";")</f>
        <v/>
      </c>
      <c r="DC80" t="str">
        <f>IF(ISERR(SEARCH(DC$1,Data!$H81)),"",";"&amp;DC$1&amp;";")</f>
        <v/>
      </c>
      <c r="DD80" t="str">
        <f>IF(ISERR(SEARCH(DD$1,Data!$H81)),"",";"&amp;DD$1&amp;";")</f>
        <v/>
      </c>
      <c r="DE80" t="str">
        <f>IF(ISERR(SEARCH(DE$1,Data!$H81)),"",";"&amp;DE$1&amp;";")</f>
        <v/>
      </c>
      <c r="DF80" t="str">
        <f>IF(ISERR(SEARCH(DF$1,Data!$H81)),"",";"&amp;DF$1&amp;";")</f>
        <v/>
      </c>
      <c r="DG80" t="str">
        <f>IF(ISERR(SEARCH(DG$1,Data!$H81)),"",";"&amp;DG$1&amp;";")</f>
        <v/>
      </c>
      <c r="DH80" t="str">
        <f>IF(ISERR(SEARCH(DH$1,Data!$H81)),"",";"&amp;DH$1&amp;";")</f>
        <v/>
      </c>
      <c r="DI80" t="str">
        <f>IF(ISERR(SEARCH(DI$1,Data!$H81)),"",";"&amp;DI$1&amp;";")</f>
        <v/>
      </c>
      <c r="DJ80" t="str">
        <f>IF(ISERR(SEARCH(DJ$1,Data!$H81)),"",";"&amp;DJ$1&amp;";")</f>
        <v/>
      </c>
      <c r="DK80" t="str">
        <f>IF(ISERR(SEARCH(DK$1,Data!$H81)),"",";"&amp;DK$1&amp;";")</f>
        <v/>
      </c>
      <c r="DL80" t="str">
        <f>IF(ISERR(SEARCH(DL$1,Data!$H81)),"",";"&amp;DL$1&amp;";")</f>
        <v/>
      </c>
      <c r="DM80" t="str">
        <f>IF(ISERR(SEARCH(DM$1,Data!$H81)),"",";"&amp;DM$1&amp;";")</f>
        <v/>
      </c>
      <c r="DN80" t="str">
        <f>IF(ISERR(SEARCH(DN$1,Data!$H81)),"",";"&amp;DN$1&amp;";")</f>
        <v/>
      </c>
      <c r="DO80" t="str">
        <f>IF(ISERR(SEARCH(DO$1,Data!$H81)),"",";"&amp;DO$1&amp;";")</f>
        <v/>
      </c>
      <c r="DP80" t="str">
        <f>IF(ISERR(SEARCH(DP$1,Data!$H81)),"",";"&amp;DP$1&amp;";")</f>
        <v/>
      </c>
      <c r="DQ80" t="str">
        <f>IF(ISERR(SEARCH(DQ$1,Data!$H81)),"",";"&amp;DQ$1&amp;";")</f>
        <v/>
      </c>
      <c r="DR80" t="str">
        <f>IF(ISERR(SEARCH(DR$1,Data!$H81)),"",";"&amp;DR$1&amp;";")</f>
        <v/>
      </c>
      <c r="DS80" t="str">
        <f>IF(ISERR(SEARCH(DS$1,Data!$H81)),"",";"&amp;DS$1&amp;";")</f>
        <v/>
      </c>
      <c r="DT80" t="str">
        <f>IF(ISERR(SEARCH(DT$1,Data!$H81)),"",";"&amp;DT$1&amp;";")</f>
        <v/>
      </c>
      <c r="DU80" t="str">
        <f>IF(ISERR(SEARCH(DU$1,Data!$H81)),"",";"&amp;DU$1&amp;";")</f>
        <v/>
      </c>
    </row>
    <row r="81" spans="1:125" x14ac:dyDescent="0.3">
      <c r="A81" t="str">
        <f>Tableau1[[#This Row],[name]]</f>
        <v>Greedo</v>
      </c>
      <c r="B81" t="str">
        <f>IF(ISERROR(Tableau3[[#This Row],[Second semi-colon]]), "", MID(Tableau3[[#This Row],[Concatenation]], 2, Tableau3[[#This Row],[Second semi-colon]]-2))</f>
        <v/>
      </c>
      <c r="C81" t="e">
        <f>SEARCH(" ;",Tableau3[[#This Row],[Concatenation]])</f>
        <v>#VALUE!</v>
      </c>
      <c r="D81" t="str">
        <f>'Search for homeplanet'!I81&amp; 'Search for homeplanet'!J81&amp; 'Search for homeplanet'!K81&amp; 'Search for homeplanet'!L81&amp; 'Search for homeplanet'!M81&amp; 'Search for homeplanet'!N81&amp; 'Search for homeplanet'!O81&amp; 'Search for homeplanet'!P81&amp; 'Search for homeplanet'!Q81&amp; 'Search for homeplanet'!R81&amp; 'Search for homeplanet'!S81&amp; 'Search for homeplanet'!T81&amp; 'Search for homeplanet'!U81&amp; 'Search for homeplanet'!V81&amp; 'Search for homeplanet'!W81&amp; 'Search for homeplanet'!X81&amp; 'Search for homeplanet'!Y81&amp; 'Search for homeplanet'!Z81&amp; 'Search for homeplanet'!AA81&amp; 'Search for homeplanet'!AB81&amp; 'Search for homeplanet'!AC81&amp; 'Search for homeplanet'!AD81&amp; 'Search for homeplanet'!AE81&amp; 'Search for homeplanet'!AF81&amp; 'Search for homeplanet'!AG81&amp; 'Search for homeplanet'!AH81&amp; 'Search for homeplanet'!AI81&amp; 'Search for homeplanet'!AJ81&amp; 'Search for homeplanet'!AK81&amp; 'Search for homeplanet'!AL81&amp; 'Search for homeplanet'!AM81&amp; 'Search for homeplanet'!AN81&amp; 'Search for homeplanet'!AO81&amp; 'Search for homeplanet'!AP81&amp; 'Search for homeplanet'!AQ81&amp; 'Search for homeplanet'!AR81&amp; 'Search for homeplanet'!AS81&amp; 'Search for homeplanet'!AT81&amp; 'Search for homeplanet'!AU81&amp; 'Search for homeplanet'!AV81&amp; 'Search for homeplanet'!AW81&amp; 'Search for homeplanet'!AX81&amp; 'Search for homeplanet'!AY81&amp; 'Search for homeplanet'!AZ81&amp; 'Search for homeplanet'!BA81&amp; 'Search for homeplanet'!BB81&amp; 'Search for homeplanet'!BC81&amp; 'Search for homeplanet'!BD81&amp; 'Search for homeplanet'!BE81&amp; 'Search for homeplanet'!BF81&amp; 'Search for homeplanet'!BG81&amp; 'Search for homeplanet'!BH81&amp; 'Search for homeplanet'!BI81&amp; 'Search for homeplanet'!BJ81&amp; 'Search for homeplanet'!BK81&amp; 'Search for homeplanet'!BL81&amp; 'Search for homeplanet'!BM81&amp; 'Search for homeplanet'!BN81&amp; 'Search for homeplanet'!BO81&amp; 'Search for homeplanet'!BP81&amp; 'Search for homeplanet'!BQ81&amp; 'Search for homeplanet'!BR81&amp; 'Search for homeplanet'!BS81&amp; 'Search for homeplanet'!BT81&amp; 'Search for homeplanet'!BU81&amp; 'Search for homeplanet'!BV81&amp; 'Search for homeplanet'!BW81&amp; 'Search for homeplanet'!BX81&amp; 'Search for homeplanet'!BY81&amp; 'Search for homeplanet'!BZ81&amp; 'Search for homeplanet'!CA81&amp; 'Search for homeplanet'!CB81&amp; 'Search for homeplanet'!CC81&amp; 'Search for homeplanet'!CD81&amp; 'Search for homeplanet'!CE81&amp; 'Search for homeplanet'!CF81&amp; 'Search for homeplanet'!CG81&amp; 'Search for homeplanet'!CH81&amp; 'Search for homeplanet'!CI81&amp; 'Search for homeplanet'!CJ81&amp; 'Search for homeplanet'!CK81&amp; 'Search for homeplanet'!CL81&amp; 'Search for homeplanet'!CM81&amp; 'Search for homeplanet'!CN81&amp; 'Search for homeplanet'!CO81&amp; 'Search for homeplanet'!CP81&amp; 'Search for homeplanet'!CQ81&amp; 'Search for homeplanet'!CR81&amp; 'Search for homeplanet'!CS81&amp; 'Search for homeplanet'!CT81&amp; 'Search for homeplanet'!CU81&amp; 'Search for homeplanet'!CV81&amp; 'Search for homeplanet'!CW81&amp; 'Search for homeplanet'!CX81&amp; 'Search for homeplanet'!CY81&amp; 'Search for homeplanet'!CZ81&amp; 'Search for homeplanet'!DA81&amp; 'Search for homeplanet'!DB81&amp; 'Search for homeplanet'!DC81&amp; 'Search for homeplanet'!DD81&amp; 'Search for homeplanet'!DE81&amp; 'Search for homeplanet'!DF81&amp; 'Search for homeplanet'!DG81&amp; 'Search for homeplanet'!DH81&amp; 'Search for homeplanet'!DI81&amp; 'Search for homeplanet'!DJ81&amp; 'Search for homeplanet'!DK81&amp; 'Search for homeplanet'!DL81&amp; 'Search for homeplanet'!DM81&amp; 'Search for homeplanet'!DN81&amp; 'Search for homeplanet'!DO81&amp; 'Search for homeplanet'!DP81&amp; 'Search for homeplanet'!DQ81&amp; 'Search for homeplanet'!DR81&amp; 'Search for homeplanet'!DS81&amp; 'Search for homeplanet'!DT81&amp; 'Search for homeplanet'!DU81</f>
        <v/>
      </c>
      <c r="I81" t="str">
        <f>IF(ISERR(SEARCH(I$1,Data!$H82)),"",";"&amp;I$1&amp;";")</f>
        <v/>
      </c>
      <c r="J81" t="str">
        <f>IF(ISERR(SEARCH(J$1,Data!$H82)),"",";"&amp;J$1&amp;";")</f>
        <v/>
      </c>
      <c r="K81" t="str">
        <f>IF(ISERR(SEARCH(K$1,Data!$H82)),"",";"&amp;K$1&amp;";")</f>
        <v/>
      </c>
      <c r="L81" t="str">
        <f>IF(ISERR(SEARCH(L$1,Data!$H82)),"",";"&amp;L$1&amp;";")</f>
        <v/>
      </c>
      <c r="M81" t="str">
        <f>IF(ISERR(SEARCH(M$1,Data!$H82)),"",";"&amp;M$1&amp;";")</f>
        <v/>
      </c>
      <c r="N81" t="str">
        <f>IF(ISERR(SEARCH(N$1,Data!$H82)),"",";"&amp;N$1&amp;";")</f>
        <v/>
      </c>
      <c r="O81" t="str">
        <f>IF(ISERR(SEARCH(O$1,Data!$H82)),"",";"&amp;O$1&amp;";")</f>
        <v/>
      </c>
      <c r="P81" t="str">
        <f>IF(ISERR(SEARCH(P$1,Data!$H82)),"",";"&amp;P$1&amp;";")</f>
        <v/>
      </c>
      <c r="Q81" t="str">
        <f>IF(ISERR(SEARCH(Q$1,Data!$H82)),"",";"&amp;Q$1&amp;";")</f>
        <v/>
      </c>
      <c r="R81" t="str">
        <f>IF(ISERR(SEARCH(R$1,Data!$H82)),"",";"&amp;R$1&amp;";")</f>
        <v/>
      </c>
      <c r="S81" t="str">
        <f>IF(ISERR(SEARCH(S$1,Data!$H82)),"",";"&amp;S$1&amp;";")</f>
        <v/>
      </c>
      <c r="T81" t="str">
        <f>IF(ISERR(SEARCH(T$1,Data!$H82)),"",";"&amp;T$1&amp;";")</f>
        <v/>
      </c>
      <c r="U81" t="str">
        <f>IF(ISERR(SEARCH(U$1,Data!$H82)),"",";"&amp;U$1&amp;";")</f>
        <v/>
      </c>
      <c r="V81" t="str">
        <f>IF(ISERR(SEARCH(V$1,Data!$H82)),"",";"&amp;V$1&amp;";")</f>
        <v/>
      </c>
      <c r="W81" t="str">
        <f>IF(ISERR(SEARCH(W$1,Data!$H82)),"",";"&amp;W$1&amp;";")</f>
        <v/>
      </c>
      <c r="X81" t="str">
        <f>IF(ISERR(SEARCH(X$1,Data!$H82)),"",";"&amp;X$1&amp;";")</f>
        <v/>
      </c>
      <c r="Y81" t="str">
        <f>IF(ISERR(SEARCH(Y$1,Data!$H82)),"",";"&amp;Y$1&amp;";")</f>
        <v/>
      </c>
      <c r="Z81" t="str">
        <f>IF(ISERR(SEARCH(Z$1,Data!$H82)),"",";"&amp;Z$1&amp;";")</f>
        <v/>
      </c>
      <c r="AA81" t="str">
        <f>IF(ISERR(SEARCH(AA$1,Data!$H82)),"",";"&amp;AA$1&amp;";")</f>
        <v/>
      </c>
      <c r="AB81" t="str">
        <f>IF(ISERR(SEARCH(AB$1,Data!$H82)),"",";"&amp;AB$1&amp;";")</f>
        <v/>
      </c>
      <c r="AC81" t="str">
        <f>IF(ISERR(SEARCH(AC$1,Data!$H82)),"",";"&amp;AC$1&amp;";")</f>
        <v/>
      </c>
      <c r="AD81" t="str">
        <f>IF(ISERR(SEARCH(AD$1,Data!$H82)),"",";"&amp;AD$1&amp;";")</f>
        <v/>
      </c>
      <c r="AE81" t="str">
        <f>IF(ISERR(SEARCH(AE$1,Data!$H82)),"",";"&amp;AE$1&amp;";")</f>
        <v/>
      </c>
      <c r="AF81" t="str">
        <f>IF(ISERR(SEARCH(AF$1,Data!$H82)),"",";"&amp;AF$1&amp;";")</f>
        <v/>
      </c>
      <c r="AG81" t="str">
        <f>IF(ISERR(SEARCH(AG$1,Data!$H82)),"",";"&amp;AG$1&amp;";")</f>
        <v/>
      </c>
      <c r="AH81" t="str">
        <f>IF(ISERR(SEARCH(AH$1,Data!$H82)),"",";"&amp;AH$1&amp;";")</f>
        <v/>
      </c>
      <c r="AI81" t="str">
        <f>IF(ISERR(SEARCH(AI$1,Data!$H82)),"",";"&amp;AI$1&amp;";")</f>
        <v/>
      </c>
      <c r="AJ81" t="str">
        <f>IF(ISERR(SEARCH(AJ$1,Data!$H82)),"",";"&amp;AJ$1&amp;";")</f>
        <v/>
      </c>
      <c r="AK81" t="str">
        <f>IF(ISERR(SEARCH(AK$1,Data!$H82)),"",";"&amp;AK$1&amp;";")</f>
        <v/>
      </c>
      <c r="AL81" t="str">
        <f>IF(ISERR(SEARCH(AL$1,Data!$H82)),"",";"&amp;AL$1&amp;";")</f>
        <v/>
      </c>
      <c r="AM81" t="str">
        <f>IF(ISERR(SEARCH(AM$1,Data!$H82)),"",";"&amp;AM$1&amp;";")</f>
        <v/>
      </c>
      <c r="AN81" t="str">
        <f>IF(ISERR(SEARCH(AN$1,Data!$H82)),"",";"&amp;AN$1&amp;";")</f>
        <v/>
      </c>
      <c r="AO81" t="str">
        <f>IF(ISERR(SEARCH(AO$1,Data!$H82)),"",";"&amp;AO$1&amp;";")</f>
        <v/>
      </c>
      <c r="AP81" t="str">
        <f>IF(ISERR(SEARCH(AP$1,Data!$H82)),"",";"&amp;AP$1&amp;";")</f>
        <v/>
      </c>
      <c r="AQ81" t="str">
        <f>IF(ISERR(SEARCH(AQ$1,Data!$H82)),"",";"&amp;AQ$1&amp;";")</f>
        <v/>
      </c>
      <c r="AR81" t="str">
        <f>IF(ISERR(SEARCH(AR$1,Data!$H82)),"",";"&amp;AR$1&amp;";")</f>
        <v/>
      </c>
      <c r="AS81" t="str">
        <f>IF(ISERR(SEARCH(AS$1,Data!$H82)),"",";"&amp;AS$1&amp;";")</f>
        <v/>
      </c>
      <c r="AT81" t="str">
        <f>IF(ISERR(SEARCH(AT$1,Data!$H82)),"",";"&amp;AT$1&amp;";")</f>
        <v/>
      </c>
      <c r="AU81" t="str">
        <f>IF(ISERR(SEARCH(AU$1,Data!$H82)),"",";"&amp;AU$1&amp;";")</f>
        <v/>
      </c>
      <c r="AV81" t="str">
        <f>IF(ISERR(SEARCH(AV$1,Data!$H82)),"",";"&amp;AV$1&amp;";")</f>
        <v/>
      </c>
      <c r="AW81" t="str">
        <f>IF(ISERR(SEARCH(AW$1,Data!$H82)),"",";"&amp;AW$1&amp;";")</f>
        <v/>
      </c>
      <c r="AX81" t="str">
        <f>IF(ISERR(SEARCH(AX$1,Data!$H82)),"",";"&amp;AX$1&amp;";")</f>
        <v/>
      </c>
      <c r="AY81" t="str">
        <f>IF(ISERR(SEARCH(AY$1,Data!$H82)),"",";"&amp;AY$1&amp;";")</f>
        <v/>
      </c>
      <c r="AZ81" t="str">
        <f>IF(ISERR(SEARCH(AZ$1,Data!$H82)),"",";"&amp;AZ$1&amp;";")</f>
        <v/>
      </c>
      <c r="BA81" t="str">
        <f>IF(ISERR(SEARCH(BA$1,Data!$H82)),"",";"&amp;BA$1&amp;";")</f>
        <v/>
      </c>
      <c r="BB81" t="str">
        <f>IF(ISERR(SEARCH(BB$1,Data!$H82)),"",";"&amp;BB$1&amp;";")</f>
        <v/>
      </c>
      <c r="BC81" t="str">
        <f>IF(ISERR(SEARCH(BC$1,Data!$H82)),"",";"&amp;BC$1&amp;";")</f>
        <v/>
      </c>
      <c r="BD81" t="str">
        <f>IF(ISERR(SEARCH(BD$1,Data!$H82)),"",";"&amp;BD$1&amp;";")</f>
        <v/>
      </c>
      <c r="BE81" t="str">
        <f>IF(ISERR(SEARCH(BE$1,Data!$H82)),"",";"&amp;BE$1&amp;";")</f>
        <v/>
      </c>
      <c r="BF81" t="str">
        <f>IF(ISERR(SEARCH(BF$1,Data!$H82)),"",";"&amp;BF$1&amp;";")</f>
        <v/>
      </c>
      <c r="BG81" t="str">
        <f>IF(ISERR(SEARCH(BG$1,Data!$H82)),"",";"&amp;BG$1&amp;";")</f>
        <v/>
      </c>
      <c r="BH81" t="str">
        <f>IF(ISERR(SEARCH(BH$1,Data!$H82)),"",";"&amp;BH$1&amp;";")</f>
        <v/>
      </c>
      <c r="BI81" t="str">
        <f>IF(ISERR(SEARCH(BI$1,Data!$H82)),"",";"&amp;BI$1&amp;";")</f>
        <v/>
      </c>
      <c r="BJ81" t="str">
        <f>IF(ISERR(SEARCH(BJ$1,Data!$H82)),"",";"&amp;BJ$1&amp;";")</f>
        <v/>
      </c>
      <c r="BK81" t="str">
        <f>IF(ISERR(SEARCH(BK$1,Data!$H82)),"",";"&amp;BK$1&amp;";")</f>
        <v/>
      </c>
      <c r="BL81" t="str">
        <f>IF(ISERR(SEARCH(BL$1,Data!$H82)),"",";"&amp;BL$1&amp;";")</f>
        <v/>
      </c>
      <c r="BM81" t="str">
        <f>IF(ISERR(SEARCH(BM$1,Data!$H82)),"",";"&amp;BM$1&amp;";")</f>
        <v/>
      </c>
      <c r="BN81" t="str">
        <f>IF(ISERR(SEARCH(BN$1,Data!$H82)),"",";"&amp;BN$1&amp;";")</f>
        <v/>
      </c>
      <c r="BO81" t="str">
        <f>IF(ISERR(SEARCH(BO$1,Data!$H82)),"",";"&amp;BO$1&amp;";")</f>
        <v/>
      </c>
      <c r="BP81" t="str">
        <f>IF(ISERR(SEARCH(BP$1,Data!$H82)),"",";"&amp;BP$1&amp;";")</f>
        <v/>
      </c>
      <c r="BQ81" t="str">
        <f>IF(ISERR(SEARCH(BQ$1,Data!$H82)),"",";"&amp;BQ$1&amp;";")</f>
        <v/>
      </c>
      <c r="BR81" t="str">
        <f>IF(ISERR(SEARCH(BR$1,Data!$H82)),"",";"&amp;BR$1&amp;";")</f>
        <v/>
      </c>
      <c r="BS81" t="str">
        <f>IF(ISERR(SEARCH(BS$1,Data!$H82)),"",";"&amp;BS$1&amp;";")</f>
        <v/>
      </c>
      <c r="BT81" t="str">
        <f>IF(ISERR(SEARCH(BT$1,Data!$H82)),"",";"&amp;BT$1&amp;";")</f>
        <v/>
      </c>
      <c r="BU81" t="str">
        <f>IF(ISERR(SEARCH(BU$1,Data!$H82)),"",";"&amp;BU$1&amp;";")</f>
        <v/>
      </c>
      <c r="BV81" t="str">
        <f>IF(ISERR(SEARCH(BV$1,Data!$H82)),"",";"&amp;BV$1&amp;";")</f>
        <v/>
      </c>
      <c r="BW81" t="str">
        <f>IF(ISERR(SEARCH(BW$1,Data!$H82)),"",";"&amp;BW$1&amp;";")</f>
        <v/>
      </c>
      <c r="BX81" t="str">
        <f>IF(ISERR(SEARCH(BX$1,Data!$H82)),"",";"&amp;BX$1&amp;";")</f>
        <v/>
      </c>
      <c r="BY81" t="str">
        <f>IF(ISERR(SEARCH(BY$1,Data!$H82)),"",";"&amp;BY$1&amp;";")</f>
        <v/>
      </c>
      <c r="BZ81" t="str">
        <f>IF(ISERR(SEARCH(BZ$1,Data!$H82)),"",";"&amp;BZ$1&amp;";")</f>
        <v/>
      </c>
      <c r="CA81" t="str">
        <f>IF(ISERR(SEARCH(CA$1,Data!$H82)),"",";"&amp;CA$1&amp;";")</f>
        <v/>
      </c>
      <c r="CB81" t="str">
        <f>IF(ISERR(SEARCH(CB$1,Data!$H82)),"",";"&amp;CB$1&amp;";")</f>
        <v/>
      </c>
      <c r="CC81" t="str">
        <f>IF(ISERR(SEARCH(CC$1,Data!$H82)),"",";"&amp;CC$1&amp;";")</f>
        <v/>
      </c>
      <c r="CD81" t="str">
        <f>IF(ISERR(SEARCH(CD$1,Data!$H82)),"",";"&amp;CD$1&amp;";")</f>
        <v/>
      </c>
      <c r="CE81" t="str">
        <f>IF(ISERR(SEARCH(CE$1,Data!$H82)),"",";"&amp;CE$1&amp;";")</f>
        <v/>
      </c>
      <c r="CF81" t="str">
        <f>IF(ISERR(SEARCH(CF$1,Data!$H82)),"",";"&amp;CF$1&amp;";")</f>
        <v/>
      </c>
      <c r="CG81" t="str">
        <f>IF(ISERR(SEARCH(CG$1,Data!$H82)),"",";"&amp;CG$1&amp;";")</f>
        <v/>
      </c>
      <c r="CH81" t="str">
        <f>IF(ISERR(SEARCH(CH$1,Data!$H82)),"",";"&amp;CH$1&amp;";")</f>
        <v/>
      </c>
      <c r="CI81" t="str">
        <f>IF(ISERR(SEARCH(CI$1,Data!$H82)),"",";"&amp;CI$1&amp;";")</f>
        <v/>
      </c>
      <c r="CJ81" t="str">
        <f>IF(ISERR(SEARCH(CJ$1,Data!$H82)),"",";"&amp;CJ$1&amp;";")</f>
        <v/>
      </c>
      <c r="CK81" t="str">
        <f>IF(ISERR(SEARCH(CK$1,Data!$H82)),"",";"&amp;CK$1&amp;";")</f>
        <v/>
      </c>
      <c r="CL81" t="str">
        <f>IF(ISERR(SEARCH(CL$1,Data!$H82)),"",";"&amp;CL$1&amp;";")</f>
        <v/>
      </c>
      <c r="CM81" t="str">
        <f>IF(ISERR(SEARCH(CM$1,Data!$H82)),"",";"&amp;CM$1&amp;";")</f>
        <v/>
      </c>
      <c r="CN81" t="str">
        <f>IF(ISERR(SEARCH(CN$1,Data!$H82)),"",";"&amp;CN$1&amp;";")</f>
        <v/>
      </c>
      <c r="CO81" t="str">
        <f>IF(ISERR(SEARCH(CO$1,Data!$H82)),"",";"&amp;CO$1&amp;";")</f>
        <v/>
      </c>
      <c r="CP81" t="str">
        <f>IF(ISERR(SEARCH(CP$1,Data!$H82)),"",";"&amp;CP$1&amp;";")</f>
        <v/>
      </c>
      <c r="CQ81" t="str">
        <f>IF(ISERR(SEARCH(CQ$1,Data!$H82)),"",";"&amp;CQ$1&amp;";")</f>
        <v/>
      </c>
      <c r="CR81" t="str">
        <f>IF(ISERR(SEARCH(CR$1,Data!$H82)),"",";"&amp;CR$1&amp;";")</f>
        <v/>
      </c>
      <c r="CS81" t="str">
        <f>IF(ISERR(SEARCH(CS$1,Data!$H82)),"",";"&amp;CS$1&amp;";")</f>
        <v/>
      </c>
      <c r="CT81" t="str">
        <f>IF(ISERR(SEARCH(CT$1,Data!$H82)),"",";"&amp;CT$1&amp;";")</f>
        <v/>
      </c>
      <c r="CU81" t="str">
        <f>IF(ISERR(SEARCH(CU$1,Data!$H82)),"",";"&amp;CU$1&amp;";")</f>
        <v/>
      </c>
      <c r="CV81" t="str">
        <f>IF(ISERR(SEARCH(CV$1,Data!$H82)),"",";"&amp;CV$1&amp;";")</f>
        <v/>
      </c>
      <c r="CW81" t="str">
        <f>IF(ISERR(SEARCH(CW$1,Data!$H82)),"",";"&amp;CW$1&amp;";")</f>
        <v/>
      </c>
      <c r="CX81" t="str">
        <f>IF(ISERR(SEARCH(CX$1,Data!$H82)),"",";"&amp;CX$1&amp;";")</f>
        <v/>
      </c>
      <c r="CY81" t="str">
        <f>IF(ISERR(SEARCH(CY$1,Data!$H82)),"",";"&amp;CY$1&amp;";")</f>
        <v/>
      </c>
      <c r="CZ81" t="str">
        <f>IF(ISERR(SEARCH(CZ$1,Data!$H82)),"",";"&amp;CZ$1&amp;";")</f>
        <v/>
      </c>
      <c r="DA81" t="str">
        <f>IF(ISERR(SEARCH(DA$1,Data!$H82)),"",";"&amp;DA$1&amp;";")</f>
        <v/>
      </c>
      <c r="DB81" t="str">
        <f>IF(ISERR(SEARCH(DB$1,Data!$H82)),"",";"&amp;DB$1&amp;";")</f>
        <v/>
      </c>
      <c r="DC81" t="str">
        <f>IF(ISERR(SEARCH(DC$1,Data!$H82)),"",";"&amp;DC$1&amp;";")</f>
        <v/>
      </c>
      <c r="DD81" t="str">
        <f>IF(ISERR(SEARCH(DD$1,Data!$H82)),"",";"&amp;DD$1&amp;";")</f>
        <v/>
      </c>
      <c r="DE81" t="str">
        <f>IF(ISERR(SEARCH(DE$1,Data!$H82)),"",";"&amp;DE$1&amp;";")</f>
        <v/>
      </c>
      <c r="DF81" t="str">
        <f>IF(ISERR(SEARCH(DF$1,Data!$H82)),"",";"&amp;DF$1&amp;";")</f>
        <v/>
      </c>
      <c r="DG81" t="str">
        <f>IF(ISERR(SEARCH(DG$1,Data!$H82)),"",";"&amp;DG$1&amp;";")</f>
        <v/>
      </c>
      <c r="DH81" t="str">
        <f>IF(ISERR(SEARCH(DH$1,Data!$H82)),"",";"&amp;DH$1&amp;";")</f>
        <v/>
      </c>
      <c r="DI81" t="str">
        <f>IF(ISERR(SEARCH(DI$1,Data!$H82)),"",";"&amp;DI$1&amp;";")</f>
        <v/>
      </c>
      <c r="DJ81" t="str">
        <f>IF(ISERR(SEARCH(DJ$1,Data!$H82)),"",";"&amp;DJ$1&amp;";")</f>
        <v/>
      </c>
      <c r="DK81" t="str">
        <f>IF(ISERR(SEARCH(DK$1,Data!$H82)),"",";"&amp;DK$1&amp;";")</f>
        <v/>
      </c>
      <c r="DL81" t="str">
        <f>IF(ISERR(SEARCH(DL$1,Data!$H82)),"",";"&amp;DL$1&amp;";")</f>
        <v/>
      </c>
      <c r="DM81" t="str">
        <f>IF(ISERR(SEARCH(DM$1,Data!$H82)),"",";"&amp;DM$1&amp;";")</f>
        <v/>
      </c>
      <c r="DN81" t="str">
        <f>IF(ISERR(SEARCH(DN$1,Data!$H82)),"",";"&amp;DN$1&amp;";")</f>
        <v/>
      </c>
      <c r="DO81" t="str">
        <f>IF(ISERR(SEARCH(DO$1,Data!$H82)),"",";"&amp;DO$1&amp;";")</f>
        <v/>
      </c>
      <c r="DP81" t="str">
        <f>IF(ISERR(SEARCH(DP$1,Data!$H82)),"",";"&amp;DP$1&amp;";")</f>
        <v/>
      </c>
      <c r="DQ81" t="str">
        <f>IF(ISERR(SEARCH(DQ$1,Data!$H82)),"",";"&amp;DQ$1&amp;";")</f>
        <v/>
      </c>
      <c r="DR81" t="str">
        <f>IF(ISERR(SEARCH(DR$1,Data!$H82)),"",";"&amp;DR$1&amp;";")</f>
        <v/>
      </c>
      <c r="DS81" t="str">
        <f>IF(ISERR(SEARCH(DS$1,Data!$H82)),"",";"&amp;DS$1&amp;";")</f>
        <v/>
      </c>
      <c r="DT81" t="str">
        <f>IF(ISERR(SEARCH(DT$1,Data!$H82)),"",";"&amp;DT$1&amp;";")</f>
        <v/>
      </c>
      <c r="DU81" t="str">
        <f>IF(ISERR(SEARCH(DU$1,Data!$H82)),"",";"&amp;DU$1&amp;";")</f>
        <v/>
      </c>
    </row>
    <row r="82" spans="1:125" x14ac:dyDescent="0.3">
      <c r="A82" t="str">
        <f>Tableau1[[#This Row],[name]]</f>
        <v>General Grievous</v>
      </c>
      <c r="B82" t="str">
        <f>IF(ISERROR(Tableau3[[#This Row],[Second semi-colon]]), "", MID(Tableau3[[#This Row],[Concatenation]], 2, Tableau3[[#This Row],[Second semi-colon]]-2))</f>
        <v/>
      </c>
      <c r="C82" t="e">
        <f>SEARCH(" ;",Tableau3[[#This Row],[Concatenation]])</f>
        <v>#VALUE!</v>
      </c>
      <c r="D82" t="str">
        <f>'Search for homeplanet'!I82&amp; 'Search for homeplanet'!J82&amp; 'Search for homeplanet'!K82&amp; 'Search for homeplanet'!L82&amp; 'Search for homeplanet'!M82&amp; 'Search for homeplanet'!N82&amp; 'Search for homeplanet'!O82&amp; 'Search for homeplanet'!P82&amp; 'Search for homeplanet'!Q82&amp; 'Search for homeplanet'!R82&amp; 'Search for homeplanet'!S82&amp; 'Search for homeplanet'!T82&amp; 'Search for homeplanet'!U82&amp; 'Search for homeplanet'!V82&amp; 'Search for homeplanet'!W82&amp; 'Search for homeplanet'!X82&amp; 'Search for homeplanet'!Y82&amp; 'Search for homeplanet'!Z82&amp; 'Search for homeplanet'!AA82&amp; 'Search for homeplanet'!AB82&amp; 'Search for homeplanet'!AC82&amp; 'Search for homeplanet'!AD82&amp; 'Search for homeplanet'!AE82&amp; 'Search for homeplanet'!AF82&amp; 'Search for homeplanet'!AG82&amp; 'Search for homeplanet'!AH82&amp; 'Search for homeplanet'!AI82&amp; 'Search for homeplanet'!AJ82&amp; 'Search for homeplanet'!AK82&amp; 'Search for homeplanet'!AL82&amp; 'Search for homeplanet'!AM82&amp; 'Search for homeplanet'!AN82&amp; 'Search for homeplanet'!AO82&amp; 'Search for homeplanet'!AP82&amp; 'Search for homeplanet'!AQ82&amp; 'Search for homeplanet'!AR82&amp; 'Search for homeplanet'!AS82&amp; 'Search for homeplanet'!AT82&amp; 'Search for homeplanet'!AU82&amp; 'Search for homeplanet'!AV82&amp; 'Search for homeplanet'!AW82&amp; 'Search for homeplanet'!AX82&amp; 'Search for homeplanet'!AY82&amp; 'Search for homeplanet'!AZ82&amp; 'Search for homeplanet'!BA82&amp; 'Search for homeplanet'!BB82&amp; 'Search for homeplanet'!BC82&amp; 'Search for homeplanet'!BD82&amp; 'Search for homeplanet'!BE82&amp; 'Search for homeplanet'!BF82&amp; 'Search for homeplanet'!BG82&amp; 'Search for homeplanet'!BH82&amp; 'Search for homeplanet'!BI82&amp; 'Search for homeplanet'!BJ82&amp; 'Search for homeplanet'!BK82&amp; 'Search for homeplanet'!BL82&amp; 'Search for homeplanet'!BM82&amp; 'Search for homeplanet'!BN82&amp; 'Search for homeplanet'!BO82&amp; 'Search for homeplanet'!BP82&amp; 'Search for homeplanet'!BQ82&amp; 'Search for homeplanet'!BR82&amp; 'Search for homeplanet'!BS82&amp; 'Search for homeplanet'!BT82&amp; 'Search for homeplanet'!BU82&amp; 'Search for homeplanet'!BV82&amp; 'Search for homeplanet'!BW82&amp; 'Search for homeplanet'!BX82&amp; 'Search for homeplanet'!BY82&amp; 'Search for homeplanet'!BZ82&amp; 'Search for homeplanet'!CA82&amp; 'Search for homeplanet'!CB82&amp; 'Search for homeplanet'!CC82&amp; 'Search for homeplanet'!CD82&amp; 'Search for homeplanet'!CE82&amp; 'Search for homeplanet'!CF82&amp; 'Search for homeplanet'!CG82&amp; 'Search for homeplanet'!CH82&amp; 'Search for homeplanet'!CI82&amp; 'Search for homeplanet'!CJ82&amp; 'Search for homeplanet'!CK82&amp; 'Search for homeplanet'!CL82&amp; 'Search for homeplanet'!CM82&amp; 'Search for homeplanet'!CN82&amp; 'Search for homeplanet'!CO82&amp; 'Search for homeplanet'!CP82&amp; 'Search for homeplanet'!CQ82&amp; 'Search for homeplanet'!CR82&amp; 'Search for homeplanet'!CS82&amp; 'Search for homeplanet'!CT82&amp; 'Search for homeplanet'!CU82&amp; 'Search for homeplanet'!CV82&amp; 'Search for homeplanet'!CW82&amp; 'Search for homeplanet'!CX82&amp; 'Search for homeplanet'!CY82&amp; 'Search for homeplanet'!CZ82&amp; 'Search for homeplanet'!DA82&amp; 'Search for homeplanet'!DB82&amp; 'Search for homeplanet'!DC82&amp; 'Search for homeplanet'!DD82&amp; 'Search for homeplanet'!DE82&amp; 'Search for homeplanet'!DF82&amp; 'Search for homeplanet'!DG82&amp; 'Search for homeplanet'!DH82&amp; 'Search for homeplanet'!DI82&amp; 'Search for homeplanet'!DJ82&amp; 'Search for homeplanet'!DK82&amp; 'Search for homeplanet'!DL82&amp; 'Search for homeplanet'!DM82&amp; 'Search for homeplanet'!DN82&amp; 'Search for homeplanet'!DO82&amp; 'Search for homeplanet'!DP82&amp; 'Search for homeplanet'!DQ82&amp; 'Search for homeplanet'!DR82&amp; 'Search for homeplanet'!DS82&amp; 'Search for homeplanet'!DT82&amp; 'Search for homeplanet'!DU82</f>
        <v/>
      </c>
      <c r="I82" t="str">
        <f>IF(ISERR(SEARCH(I$1,Data!$H83)),"",";"&amp;I$1&amp;";")</f>
        <v/>
      </c>
      <c r="J82" t="str">
        <f>IF(ISERR(SEARCH(J$1,Data!$H83)),"",";"&amp;J$1&amp;";")</f>
        <v/>
      </c>
      <c r="K82" t="str">
        <f>IF(ISERR(SEARCH(K$1,Data!$H83)),"",";"&amp;K$1&amp;";")</f>
        <v/>
      </c>
      <c r="L82" t="str">
        <f>IF(ISERR(SEARCH(L$1,Data!$H83)),"",";"&amp;L$1&amp;";")</f>
        <v/>
      </c>
      <c r="M82" t="str">
        <f>IF(ISERR(SEARCH(M$1,Data!$H83)),"",";"&amp;M$1&amp;";")</f>
        <v/>
      </c>
      <c r="N82" t="str">
        <f>IF(ISERR(SEARCH(N$1,Data!$H83)),"",";"&amp;N$1&amp;";")</f>
        <v/>
      </c>
      <c r="O82" t="str">
        <f>IF(ISERR(SEARCH(O$1,Data!$H83)),"",";"&amp;O$1&amp;";")</f>
        <v/>
      </c>
      <c r="P82" t="str">
        <f>IF(ISERR(SEARCH(P$1,Data!$H83)),"",";"&amp;P$1&amp;";")</f>
        <v/>
      </c>
      <c r="Q82" t="str">
        <f>IF(ISERR(SEARCH(Q$1,Data!$H83)),"",";"&amp;Q$1&amp;";")</f>
        <v/>
      </c>
      <c r="R82" t="str">
        <f>IF(ISERR(SEARCH(R$1,Data!$H83)),"",";"&amp;R$1&amp;";")</f>
        <v/>
      </c>
      <c r="S82" t="str">
        <f>IF(ISERR(SEARCH(S$1,Data!$H83)),"",";"&amp;S$1&amp;";")</f>
        <v/>
      </c>
      <c r="T82" t="str">
        <f>IF(ISERR(SEARCH(T$1,Data!$H83)),"",";"&amp;T$1&amp;";")</f>
        <v/>
      </c>
      <c r="U82" t="str">
        <f>IF(ISERR(SEARCH(U$1,Data!$H83)),"",";"&amp;U$1&amp;";")</f>
        <v/>
      </c>
      <c r="V82" t="str">
        <f>IF(ISERR(SEARCH(V$1,Data!$H83)),"",";"&amp;V$1&amp;";")</f>
        <v/>
      </c>
      <c r="W82" t="str">
        <f>IF(ISERR(SEARCH(W$1,Data!$H83)),"",";"&amp;W$1&amp;";")</f>
        <v/>
      </c>
      <c r="X82" t="str">
        <f>IF(ISERR(SEARCH(X$1,Data!$H83)),"",";"&amp;X$1&amp;";")</f>
        <v/>
      </c>
      <c r="Y82" t="str">
        <f>IF(ISERR(SEARCH(Y$1,Data!$H83)),"",";"&amp;Y$1&amp;";")</f>
        <v/>
      </c>
      <c r="Z82" t="str">
        <f>IF(ISERR(SEARCH(Z$1,Data!$H83)),"",";"&amp;Z$1&amp;";")</f>
        <v/>
      </c>
      <c r="AA82" t="str">
        <f>IF(ISERR(SEARCH(AA$1,Data!$H83)),"",";"&amp;AA$1&amp;";")</f>
        <v/>
      </c>
      <c r="AB82" t="str">
        <f>IF(ISERR(SEARCH(AB$1,Data!$H83)),"",";"&amp;AB$1&amp;";")</f>
        <v/>
      </c>
      <c r="AC82" t="str">
        <f>IF(ISERR(SEARCH(AC$1,Data!$H83)),"",";"&amp;AC$1&amp;";")</f>
        <v/>
      </c>
      <c r="AD82" t="str">
        <f>IF(ISERR(SEARCH(AD$1,Data!$H83)),"",";"&amp;AD$1&amp;";")</f>
        <v/>
      </c>
      <c r="AE82" t="str">
        <f>IF(ISERR(SEARCH(AE$1,Data!$H83)),"",";"&amp;AE$1&amp;";")</f>
        <v/>
      </c>
      <c r="AF82" t="str">
        <f>IF(ISERR(SEARCH(AF$1,Data!$H83)),"",";"&amp;AF$1&amp;";")</f>
        <v/>
      </c>
      <c r="AG82" t="str">
        <f>IF(ISERR(SEARCH(AG$1,Data!$H83)),"",";"&amp;AG$1&amp;";")</f>
        <v/>
      </c>
      <c r="AH82" t="str">
        <f>IF(ISERR(SEARCH(AH$1,Data!$H83)),"",";"&amp;AH$1&amp;";")</f>
        <v/>
      </c>
      <c r="AI82" t="str">
        <f>IF(ISERR(SEARCH(AI$1,Data!$H83)),"",";"&amp;AI$1&amp;";")</f>
        <v/>
      </c>
      <c r="AJ82" t="str">
        <f>IF(ISERR(SEARCH(AJ$1,Data!$H83)),"",";"&amp;AJ$1&amp;";")</f>
        <v/>
      </c>
      <c r="AK82" t="str">
        <f>IF(ISERR(SEARCH(AK$1,Data!$H83)),"",";"&amp;AK$1&amp;";")</f>
        <v/>
      </c>
      <c r="AL82" t="str">
        <f>IF(ISERR(SEARCH(AL$1,Data!$H83)),"",";"&amp;AL$1&amp;";")</f>
        <v/>
      </c>
      <c r="AM82" t="str">
        <f>IF(ISERR(SEARCH(AM$1,Data!$H83)),"",";"&amp;AM$1&amp;";")</f>
        <v/>
      </c>
      <c r="AN82" t="str">
        <f>IF(ISERR(SEARCH(AN$1,Data!$H83)),"",";"&amp;AN$1&amp;";")</f>
        <v/>
      </c>
      <c r="AO82" t="str">
        <f>IF(ISERR(SEARCH(AO$1,Data!$H83)),"",";"&amp;AO$1&amp;";")</f>
        <v/>
      </c>
      <c r="AP82" t="str">
        <f>IF(ISERR(SEARCH(AP$1,Data!$H83)),"",";"&amp;AP$1&amp;";")</f>
        <v/>
      </c>
      <c r="AQ82" t="str">
        <f>IF(ISERR(SEARCH(AQ$1,Data!$H83)),"",";"&amp;AQ$1&amp;";")</f>
        <v/>
      </c>
      <c r="AR82" t="str">
        <f>IF(ISERR(SEARCH(AR$1,Data!$H83)),"",";"&amp;AR$1&amp;";")</f>
        <v/>
      </c>
      <c r="AS82" t="str">
        <f>IF(ISERR(SEARCH(AS$1,Data!$H83)),"",";"&amp;AS$1&amp;";")</f>
        <v/>
      </c>
      <c r="AT82" t="str">
        <f>IF(ISERR(SEARCH(AT$1,Data!$H83)),"",";"&amp;AT$1&amp;";")</f>
        <v/>
      </c>
      <c r="AU82" t="str">
        <f>IF(ISERR(SEARCH(AU$1,Data!$H83)),"",";"&amp;AU$1&amp;";")</f>
        <v/>
      </c>
      <c r="AV82" t="str">
        <f>IF(ISERR(SEARCH(AV$1,Data!$H83)),"",";"&amp;AV$1&amp;";")</f>
        <v/>
      </c>
      <c r="AW82" t="str">
        <f>IF(ISERR(SEARCH(AW$1,Data!$H83)),"",";"&amp;AW$1&amp;";")</f>
        <v/>
      </c>
      <c r="AX82" t="str">
        <f>IF(ISERR(SEARCH(AX$1,Data!$H83)),"",";"&amp;AX$1&amp;";")</f>
        <v/>
      </c>
      <c r="AY82" t="str">
        <f>IF(ISERR(SEARCH(AY$1,Data!$H83)),"",";"&amp;AY$1&amp;";")</f>
        <v/>
      </c>
      <c r="AZ82" t="str">
        <f>IF(ISERR(SEARCH(AZ$1,Data!$H83)),"",";"&amp;AZ$1&amp;";")</f>
        <v/>
      </c>
      <c r="BA82" t="str">
        <f>IF(ISERR(SEARCH(BA$1,Data!$H83)),"",";"&amp;BA$1&amp;";")</f>
        <v/>
      </c>
      <c r="BB82" t="str">
        <f>IF(ISERR(SEARCH(BB$1,Data!$H83)),"",";"&amp;BB$1&amp;";")</f>
        <v/>
      </c>
      <c r="BC82" t="str">
        <f>IF(ISERR(SEARCH(BC$1,Data!$H83)),"",";"&amp;BC$1&amp;";")</f>
        <v/>
      </c>
      <c r="BD82" t="str">
        <f>IF(ISERR(SEARCH(BD$1,Data!$H83)),"",";"&amp;BD$1&amp;";")</f>
        <v/>
      </c>
      <c r="BE82" t="str">
        <f>IF(ISERR(SEARCH(BE$1,Data!$H83)),"",";"&amp;BE$1&amp;";")</f>
        <v/>
      </c>
      <c r="BF82" t="str">
        <f>IF(ISERR(SEARCH(BF$1,Data!$H83)),"",";"&amp;BF$1&amp;";")</f>
        <v/>
      </c>
      <c r="BG82" t="str">
        <f>IF(ISERR(SEARCH(BG$1,Data!$H83)),"",";"&amp;BG$1&amp;";")</f>
        <v/>
      </c>
      <c r="BH82" t="str">
        <f>IF(ISERR(SEARCH(BH$1,Data!$H83)),"",";"&amp;BH$1&amp;";")</f>
        <v/>
      </c>
      <c r="BI82" t="str">
        <f>IF(ISERR(SEARCH(BI$1,Data!$H83)),"",";"&amp;BI$1&amp;";")</f>
        <v/>
      </c>
      <c r="BJ82" t="str">
        <f>IF(ISERR(SEARCH(BJ$1,Data!$H83)),"",";"&amp;BJ$1&amp;";")</f>
        <v/>
      </c>
      <c r="BK82" t="str">
        <f>IF(ISERR(SEARCH(BK$1,Data!$H83)),"",";"&amp;BK$1&amp;";")</f>
        <v/>
      </c>
      <c r="BL82" t="str">
        <f>IF(ISERR(SEARCH(BL$1,Data!$H83)),"",";"&amp;BL$1&amp;";")</f>
        <v/>
      </c>
      <c r="BM82" t="str">
        <f>IF(ISERR(SEARCH(BM$1,Data!$H83)),"",";"&amp;BM$1&amp;";")</f>
        <v/>
      </c>
      <c r="BN82" t="str">
        <f>IF(ISERR(SEARCH(BN$1,Data!$H83)),"",";"&amp;BN$1&amp;";")</f>
        <v/>
      </c>
      <c r="BO82" t="str">
        <f>IF(ISERR(SEARCH(BO$1,Data!$H83)),"",";"&amp;BO$1&amp;";")</f>
        <v/>
      </c>
      <c r="BP82" t="str">
        <f>IF(ISERR(SEARCH(BP$1,Data!$H83)),"",";"&amp;BP$1&amp;";")</f>
        <v/>
      </c>
      <c r="BQ82" t="str">
        <f>IF(ISERR(SEARCH(BQ$1,Data!$H83)),"",";"&amp;BQ$1&amp;";")</f>
        <v/>
      </c>
      <c r="BR82" t="str">
        <f>IF(ISERR(SEARCH(BR$1,Data!$H83)),"",";"&amp;BR$1&amp;";")</f>
        <v/>
      </c>
      <c r="BS82" t="str">
        <f>IF(ISERR(SEARCH(BS$1,Data!$H83)),"",";"&amp;BS$1&amp;";")</f>
        <v/>
      </c>
      <c r="BT82" t="str">
        <f>IF(ISERR(SEARCH(BT$1,Data!$H83)),"",";"&amp;BT$1&amp;";")</f>
        <v/>
      </c>
      <c r="BU82" t="str">
        <f>IF(ISERR(SEARCH(BU$1,Data!$H83)),"",";"&amp;BU$1&amp;";")</f>
        <v/>
      </c>
      <c r="BV82" t="str">
        <f>IF(ISERR(SEARCH(BV$1,Data!$H83)),"",";"&amp;BV$1&amp;";")</f>
        <v/>
      </c>
      <c r="BW82" t="str">
        <f>IF(ISERR(SEARCH(BW$1,Data!$H83)),"",";"&amp;BW$1&amp;";")</f>
        <v/>
      </c>
      <c r="BX82" t="str">
        <f>IF(ISERR(SEARCH(BX$1,Data!$H83)),"",";"&amp;BX$1&amp;";")</f>
        <v/>
      </c>
      <c r="BY82" t="str">
        <f>IF(ISERR(SEARCH(BY$1,Data!$H83)),"",";"&amp;BY$1&amp;";")</f>
        <v/>
      </c>
      <c r="BZ82" t="str">
        <f>IF(ISERR(SEARCH(BZ$1,Data!$H83)),"",";"&amp;BZ$1&amp;";")</f>
        <v/>
      </c>
      <c r="CA82" t="str">
        <f>IF(ISERR(SEARCH(CA$1,Data!$H83)),"",";"&amp;CA$1&amp;";")</f>
        <v/>
      </c>
      <c r="CB82" t="str">
        <f>IF(ISERR(SEARCH(CB$1,Data!$H83)),"",";"&amp;CB$1&amp;";")</f>
        <v/>
      </c>
      <c r="CC82" t="str">
        <f>IF(ISERR(SEARCH(CC$1,Data!$H83)),"",";"&amp;CC$1&amp;";")</f>
        <v/>
      </c>
      <c r="CD82" t="str">
        <f>IF(ISERR(SEARCH(CD$1,Data!$H83)),"",";"&amp;CD$1&amp;";")</f>
        <v/>
      </c>
      <c r="CE82" t="str">
        <f>IF(ISERR(SEARCH(CE$1,Data!$H83)),"",";"&amp;CE$1&amp;";")</f>
        <v/>
      </c>
      <c r="CF82" t="str">
        <f>IF(ISERR(SEARCH(CF$1,Data!$H83)),"",";"&amp;CF$1&amp;";")</f>
        <v/>
      </c>
      <c r="CG82" t="str">
        <f>IF(ISERR(SEARCH(CG$1,Data!$H83)),"",";"&amp;CG$1&amp;";")</f>
        <v/>
      </c>
      <c r="CH82" t="str">
        <f>IF(ISERR(SEARCH(CH$1,Data!$H83)),"",";"&amp;CH$1&amp;";")</f>
        <v/>
      </c>
      <c r="CI82" t="str">
        <f>IF(ISERR(SEARCH(CI$1,Data!$H83)),"",";"&amp;CI$1&amp;";")</f>
        <v/>
      </c>
      <c r="CJ82" t="str">
        <f>IF(ISERR(SEARCH(CJ$1,Data!$H83)),"",";"&amp;CJ$1&amp;";")</f>
        <v/>
      </c>
      <c r="CK82" t="str">
        <f>IF(ISERR(SEARCH(CK$1,Data!$H83)),"",";"&amp;CK$1&amp;";")</f>
        <v/>
      </c>
      <c r="CL82" t="str">
        <f>IF(ISERR(SEARCH(CL$1,Data!$H83)),"",";"&amp;CL$1&amp;";")</f>
        <v/>
      </c>
      <c r="CM82" t="str">
        <f>IF(ISERR(SEARCH(CM$1,Data!$H83)),"",";"&amp;CM$1&amp;";")</f>
        <v/>
      </c>
      <c r="CN82" t="str">
        <f>IF(ISERR(SEARCH(CN$1,Data!$H83)),"",";"&amp;CN$1&amp;";")</f>
        <v/>
      </c>
      <c r="CO82" t="str">
        <f>IF(ISERR(SEARCH(CO$1,Data!$H83)),"",";"&amp;CO$1&amp;";")</f>
        <v/>
      </c>
      <c r="CP82" t="str">
        <f>IF(ISERR(SEARCH(CP$1,Data!$H83)),"",";"&amp;CP$1&amp;";")</f>
        <v/>
      </c>
      <c r="CQ82" t="str">
        <f>IF(ISERR(SEARCH(CQ$1,Data!$H83)),"",";"&amp;CQ$1&amp;";")</f>
        <v/>
      </c>
      <c r="CR82" t="str">
        <f>IF(ISERR(SEARCH(CR$1,Data!$H83)),"",";"&amp;CR$1&amp;";")</f>
        <v/>
      </c>
      <c r="CS82" t="str">
        <f>IF(ISERR(SEARCH(CS$1,Data!$H83)),"",";"&amp;CS$1&amp;";")</f>
        <v/>
      </c>
      <c r="CT82" t="str">
        <f>IF(ISERR(SEARCH(CT$1,Data!$H83)),"",";"&amp;CT$1&amp;";")</f>
        <v/>
      </c>
      <c r="CU82" t="str">
        <f>IF(ISERR(SEARCH(CU$1,Data!$H83)),"",";"&amp;CU$1&amp;";")</f>
        <v/>
      </c>
      <c r="CV82" t="str">
        <f>IF(ISERR(SEARCH(CV$1,Data!$H83)),"",";"&amp;CV$1&amp;";")</f>
        <v/>
      </c>
      <c r="CW82" t="str">
        <f>IF(ISERR(SEARCH(CW$1,Data!$H83)),"",";"&amp;CW$1&amp;";")</f>
        <v/>
      </c>
      <c r="CX82" t="str">
        <f>IF(ISERR(SEARCH(CX$1,Data!$H83)),"",";"&amp;CX$1&amp;";")</f>
        <v/>
      </c>
      <c r="CY82" t="str">
        <f>IF(ISERR(SEARCH(CY$1,Data!$H83)),"",";"&amp;CY$1&amp;";")</f>
        <v/>
      </c>
      <c r="CZ82" t="str">
        <f>IF(ISERR(SEARCH(CZ$1,Data!$H83)),"",";"&amp;CZ$1&amp;";")</f>
        <v/>
      </c>
      <c r="DA82" t="str">
        <f>IF(ISERR(SEARCH(DA$1,Data!$H83)),"",";"&amp;DA$1&amp;";")</f>
        <v/>
      </c>
      <c r="DB82" t="str">
        <f>IF(ISERR(SEARCH(DB$1,Data!$H83)),"",";"&amp;DB$1&amp;";")</f>
        <v/>
      </c>
      <c r="DC82" t="str">
        <f>IF(ISERR(SEARCH(DC$1,Data!$H83)),"",";"&amp;DC$1&amp;";")</f>
        <v/>
      </c>
      <c r="DD82" t="str">
        <f>IF(ISERR(SEARCH(DD$1,Data!$H83)),"",";"&amp;DD$1&amp;";")</f>
        <v/>
      </c>
      <c r="DE82" t="str">
        <f>IF(ISERR(SEARCH(DE$1,Data!$H83)),"",";"&amp;DE$1&amp;";")</f>
        <v/>
      </c>
      <c r="DF82" t="str">
        <f>IF(ISERR(SEARCH(DF$1,Data!$H83)),"",";"&amp;DF$1&amp;";")</f>
        <v/>
      </c>
      <c r="DG82" t="str">
        <f>IF(ISERR(SEARCH(DG$1,Data!$H83)),"",";"&amp;DG$1&amp;";")</f>
        <v/>
      </c>
      <c r="DH82" t="str">
        <f>IF(ISERR(SEARCH(DH$1,Data!$H83)),"",";"&amp;DH$1&amp;";")</f>
        <v/>
      </c>
      <c r="DI82" t="str">
        <f>IF(ISERR(SEARCH(DI$1,Data!$H83)),"",";"&amp;DI$1&amp;";")</f>
        <v/>
      </c>
      <c r="DJ82" t="str">
        <f>IF(ISERR(SEARCH(DJ$1,Data!$H83)),"",";"&amp;DJ$1&amp;";")</f>
        <v/>
      </c>
      <c r="DK82" t="str">
        <f>IF(ISERR(SEARCH(DK$1,Data!$H83)),"",";"&amp;DK$1&amp;";")</f>
        <v/>
      </c>
      <c r="DL82" t="str">
        <f>IF(ISERR(SEARCH(DL$1,Data!$H83)),"",";"&amp;DL$1&amp;";")</f>
        <v/>
      </c>
      <c r="DM82" t="str">
        <f>IF(ISERR(SEARCH(DM$1,Data!$H83)),"",";"&amp;DM$1&amp;";")</f>
        <v/>
      </c>
      <c r="DN82" t="str">
        <f>IF(ISERR(SEARCH(DN$1,Data!$H83)),"",";"&amp;DN$1&amp;";")</f>
        <v/>
      </c>
      <c r="DO82" t="str">
        <f>IF(ISERR(SEARCH(DO$1,Data!$H83)),"",";"&amp;DO$1&amp;";")</f>
        <v/>
      </c>
      <c r="DP82" t="str">
        <f>IF(ISERR(SEARCH(DP$1,Data!$H83)),"",";"&amp;DP$1&amp;";")</f>
        <v/>
      </c>
      <c r="DQ82" t="str">
        <f>IF(ISERR(SEARCH(DQ$1,Data!$H83)),"",";"&amp;DQ$1&amp;";")</f>
        <v/>
      </c>
      <c r="DR82" t="str">
        <f>IF(ISERR(SEARCH(DR$1,Data!$H83)),"",";"&amp;DR$1&amp;";")</f>
        <v/>
      </c>
      <c r="DS82" t="str">
        <f>IF(ISERR(SEARCH(DS$1,Data!$H83)),"",";"&amp;DS$1&amp;";")</f>
        <v/>
      </c>
      <c r="DT82" t="str">
        <f>IF(ISERR(SEARCH(DT$1,Data!$H83)),"",";"&amp;DT$1&amp;";")</f>
        <v/>
      </c>
      <c r="DU82" t="str">
        <f>IF(ISERR(SEARCH(DU$1,Data!$H83)),"",";"&amp;DU$1&amp;";")</f>
        <v/>
      </c>
    </row>
    <row r="83" spans="1:125" x14ac:dyDescent="0.3">
      <c r="A83" t="str">
        <f>Tableau1[[#This Row],[name]]</f>
        <v>Grummgar</v>
      </c>
      <c r="B83" t="str">
        <f>IF(ISERROR(Tableau3[[#This Row],[Second semi-colon]]), "", MID(Tableau3[[#This Row],[Concatenation]], 2, Tableau3[[#This Row],[Second semi-colon]]-2))</f>
        <v/>
      </c>
      <c r="C83" t="e">
        <f>SEARCH(" ;",Tableau3[[#This Row],[Concatenation]])</f>
        <v>#VALUE!</v>
      </c>
      <c r="D83" t="str">
        <f>'Search for homeplanet'!I83&amp; 'Search for homeplanet'!J83&amp; 'Search for homeplanet'!K83&amp; 'Search for homeplanet'!L83&amp; 'Search for homeplanet'!M83&amp; 'Search for homeplanet'!N83&amp; 'Search for homeplanet'!O83&amp; 'Search for homeplanet'!P83&amp; 'Search for homeplanet'!Q83&amp; 'Search for homeplanet'!R83&amp; 'Search for homeplanet'!S83&amp; 'Search for homeplanet'!T83&amp; 'Search for homeplanet'!U83&amp; 'Search for homeplanet'!V83&amp; 'Search for homeplanet'!W83&amp; 'Search for homeplanet'!X83&amp; 'Search for homeplanet'!Y83&amp; 'Search for homeplanet'!Z83&amp; 'Search for homeplanet'!AA83&amp; 'Search for homeplanet'!AB83&amp; 'Search for homeplanet'!AC83&amp; 'Search for homeplanet'!AD83&amp; 'Search for homeplanet'!AE83&amp; 'Search for homeplanet'!AF83&amp; 'Search for homeplanet'!AG83&amp; 'Search for homeplanet'!AH83&amp; 'Search for homeplanet'!AI83&amp; 'Search for homeplanet'!AJ83&amp; 'Search for homeplanet'!AK83&amp; 'Search for homeplanet'!AL83&amp; 'Search for homeplanet'!AM83&amp; 'Search for homeplanet'!AN83&amp; 'Search for homeplanet'!AO83&amp; 'Search for homeplanet'!AP83&amp; 'Search for homeplanet'!AQ83&amp; 'Search for homeplanet'!AR83&amp; 'Search for homeplanet'!AS83&amp; 'Search for homeplanet'!AT83&amp; 'Search for homeplanet'!AU83&amp; 'Search for homeplanet'!AV83&amp; 'Search for homeplanet'!AW83&amp; 'Search for homeplanet'!AX83&amp; 'Search for homeplanet'!AY83&amp; 'Search for homeplanet'!AZ83&amp; 'Search for homeplanet'!BA83&amp; 'Search for homeplanet'!BB83&amp; 'Search for homeplanet'!BC83&amp; 'Search for homeplanet'!BD83&amp; 'Search for homeplanet'!BE83&amp; 'Search for homeplanet'!BF83&amp; 'Search for homeplanet'!BG83&amp; 'Search for homeplanet'!BH83&amp; 'Search for homeplanet'!BI83&amp; 'Search for homeplanet'!BJ83&amp; 'Search for homeplanet'!BK83&amp; 'Search for homeplanet'!BL83&amp; 'Search for homeplanet'!BM83&amp; 'Search for homeplanet'!BN83&amp; 'Search for homeplanet'!BO83&amp; 'Search for homeplanet'!BP83&amp; 'Search for homeplanet'!BQ83&amp; 'Search for homeplanet'!BR83&amp; 'Search for homeplanet'!BS83&amp; 'Search for homeplanet'!BT83&amp; 'Search for homeplanet'!BU83&amp; 'Search for homeplanet'!BV83&amp; 'Search for homeplanet'!BW83&amp; 'Search for homeplanet'!BX83&amp; 'Search for homeplanet'!BY83&amp; 'Search for homeplanet'!BZ83&amp; 'Search for homeplanet'!CA83&amp; 'Search for homeplanet'!CB83&amp; 'Search for homeplanet'!CC83&amp; 'Search for homeplanet'!CD83&amp; 'Search for homeplanet'!CE83&amp; 'Search for homeplanet'!CF83&amp; 'Search for homeplanet'!CG83&amp; 'Search for homeplanet'!CH83&amp; 'Search for homeplanet'!CI83&amp; 'Search for homeplanet'!CJ83&amp; 'Search for homeplanet'!CK83&amp; 'Search for homeplanet'!CL83&amp; 'Search for homeplanet'!CM83&amp; 'Search for homeplanet'!CN83&amp; 'Search for homeplanet'!CO83&amp; 'Search for homeplanet'!CP83&amp; 'Search for homeplanet'!CQ83&amp; 'Search for homeplanet'!CR83&amp; 'Search for homeplanet'!CS83&amp; 'Search for homeplanet'!CT83&amp; 'Search for homeplanet'!CU83&amp; 'Search for homeplanet'!CV83&amp; 'Search for homeplanet'!CW83&amp; 'Search for homeplanet'!CX83&amp; 'Search for homeplanet'!CY83&amp; 'Search for homeplanet'!CZ83&amp; 'Search for homeplanet'!DA83&amp; 'Search for homeplanet'!DB83&amp; 'Search for homeplanet'!DC83&amp; 'Search for homeplanet'!DD83&amp; 'Search for homeplanet'!DE83&amp; 'Search for homeplanet'!DF83&amp; 'Search for homeplanet'!DG83&amp; 'Search for homeplanet'!DH83&amp; 'Search for homeplanet'!DI83&amp; 'Search for homeplanet'!DJ83&amp; 'Search for homeplanet'!DK83&amp; 'Search for homeplanet'!DL83&amp; 'Search for homeplanet'!DM83&amp; 'Search for homeplanet'!DN83&amp; 'Search for homeplanet'!DO83&amp; 'Search for homeplanet'!DP83&amp; 'Search for homeplanet'!DQ83&amp; 'Search for homeplanet'!DR83&amp; 'Search for homeplanet'!DS83&amp; 'Search for homeplanet'!DT83&amp; 'Search for homeplanet'!DU83</f>
        <v/>
      </c>
      <c r="I83" t="str">
        <f>IF(ISERR(SEARCH(I$1,Data!$H84)),"",";"&amp;I$1&amp;";")</f>
        <v/>
      </c>
      <c r="J83" t="str">
        <f>IF(ISERR(SEARCH(J$1,Data!$H84)),"",";"&amp;J$1&amp;";")</f>
        <v/>
      </c>
      <c r="K83" t="str">
        <f>IF(ISERR(SEARCH(K$1,Data!$H84)),"",";"&amp;K$1&amp;";")</f>
        <v/>
      </c>
      <c r="L83" t="str">
        <f>IF(ISERR(SEARCH(L$1,Data!$H84)),"",";"&amp;L$1&amp;";")</f>
        <v/>
      </c>
      <c r="M83" t="str">
        <f>IF(ISERR(SEARCH(M$1,Data!$H84)),"",";"&amp;M$1&amp;";")</f>
        <v/>
      </c>
      <c r="N83" t="str">
        <f>IF(ISERR(SEARCH(N$1,Data!$H84)),"",";"&amp;N$1&amp;";")</f>
        <v/>
      </c>
      <c r="O83" t="str">
        <f>IF(ISERR(SEARCH(O$1,Data!$H84)),"",";"&amp;O$1&amp;";")</f>
        <v/>
      </c>
      <c r="P83" t="str">
        <f>IF(ISERR(SEARCH(P$1,Data!$H84)),"",";"&amp;P$1&amp;";")</f>
        <v/>
      </c>
      <c r="Q83" t="str">
        <f>IF(ISERR(SEARCH(Q$1,Data!$H84)),"",";"&amp;Q$1&amp;";")</f>
        <v/>
      </c>
      <c r="R83" t="str">
        <f>IF(ISERR(SEARCH(R$1,Data!$H84)),"",";"&amp;R$1&amp;";")</f>
        <v/>
      </c>
      <c r="S83" t="str">
        <f>IF(ISERR(SEARCH(S$1,Data!$H84)),"",";"&amp;S$1&amp;";")</f>
        <v/>
      </c>
      <c r="T83" t="str">
        <f>IF(ISERR(SEARCH(T$1,Data!$H84)),"",";"&amp;T$1&amp;";")</f>
        <v/>
      </c>
      <c r="U83" t="str">
        <f>IF(ISERR(SEARCH(U$1,Data!$H84)),"",";"&amp;U$1&amp;";")</f>
        <v/>
      </c>
      <c r="V83" t="str">
        <f>IF(ISERR(SEARCH(V$1,Data!$H84)),"",";"&amp;V$1&amp;";")</f>
        <v/>
      </c>
      <c r="W83" t="str">
        <f>IF(ISERR(SEARCH(W$1,Data!$H84)),"",";"&amp;W$1&amp;";")</f>
        <v/>
      </c>
      <c r="X83" t="str">
        <f>IF(ISERR(SEARCH(X$1,Data!$H84)),"",";"&amp;X$1&amp;";")</f>
        <v/>
      </c>
      <c r="Y83" t="str">
        <f>IF(ISERR(SEARCH(Y$1,Data!$H84)),"",";"&amp;Y$1&amp;";")</f>
        <v/>
      </c>
      <c r="Z83" t="str">
        <f>IF(ISERR(SEARCH(Z$1,Data!$H84)),"",";"&amp;Z$1&amp;";")</f>
        <v/>
      </c>
      <c r="AA83" t="str">
        <f>IF(ISERR(SEARCH(AA$1,Data!$H84)),"",";"&amp;AA$1&amp;";")</f>
        <v/>
      </c>
      <c r="AB83" t="str">
        <f>IF(ISERR(SEARCH(AB$1,Data!$H84)),"",";"&amp;AB$1&amp;";")</f>
        <v/>
      </c>
      <c r="AC83" t="str">
        <f>IF(ISERR(SEARCH(AC$1,Data!$H84)),"",";"&amp;AC$1&amp;";")</f>
        <v/>
      </c>
      <c r="AD83" t="str">
        <f>IF(ISERR(SEARCH(AD$1,Data!$H84)),"",";"&amp;AD$1&amp;";")</f>
        <v/>
      </c>
      <c r="AE83" t="str">
        <f>IF(ISERR(SEARCH(AE$1,Data!$H84)),"",";"&amp;AE$1&amp;";")</f>
        <v/>
      </c>
      <c r="AF83" t="str">
        <f>IF(ISERR(SEARCH(AF$1,Data!$H84)),"",";"&amp;AF$1&amp;";")</f>
        <v/>
      </c>
      <c r="AG83" t="str">
        <f>IF(ISERR(SEARCH(AG$1,Data!$H84)),"",";"&amp;AG$1&amp;";")</f>
        <v/>
      </c>
      <c r="AH83" t="str">
        <f>IF(ISERR(SEARCH(AH$1,Data!$H84)),"",";"&amp;AH$1&amp;";")</f>
        <v/>
      </c>
      <c r="AI83" t="str">
        <f>IF(ISERR(SEARCH(AI$1,Data!$H84)),"",";"&amp;AI$1&amp;";")</f>
        <v/>
      </c>
      <c r="AJ83" t="str">
        <f>IF(ISERR(SEARCH(AJ$1,Data!$H84)),"",";"&amp;AJ$1&amp;";")</f>
        <v/>
      </c>
      <c r="AK83" t="str">
        <f>IF(ISERR(SEARCH(AK$1,Data!$H84)),"",";"&amp;AK$1&amp;";")</f>
        <v/>
      </c>
      <c r="AL83" t="str">
        <f>IF(ISERR(SEARCH(AL$1,Data!$H84)),"",";"&amp;AL$1&amp;";")</f>
        <v/>
      </c>
      <c r="AM83" t="str">
        <f>IF(ISERR(SEARCH(AM$1,Data!$H84)),"",";"&amp;AM$1&amp;";")</f>
        <v/>
      </c>
      <c r="AN83" t="str">
        <f>IF(ISERR(SEARCH(AN$1,Data!$H84)),"",";"&amp;AN$1&amp;";")</f>
        <v/>
      </c>
      <c r="AO83" t="str">
        <f>IF(ISERR(SEARCH(AO$1,Data!$H84)),"",";"&amp;AO$1&amp;";")</f>
        <v/>
      </c>
      <c r="AP83" t="str">
        <f>IF(ISERR(SEARCH(AP$1,Data!$H84)),"",";"&amp;AP$1&amp;";")</f>
        <v/>
      </c>
      <c r="AQ83" t="str">
        <f>IF(ISERR(SEARCH(AQ$1,Data!$H84)),"",";"&amp;AQ$1&amp;";")</f>
        <v/>
      </c>
      <c r="AR83" t="str">
        <f>IF(ISERR(SEARCH(AR$1,Data!$H84)),"",";"&amp;AR$1&amp;";")</f>
        <v/>
      </c>
      <c r="AS83" t="str">
        <f>IF(ISERR(SEARCH(AS$1,Data!$H84)),"",";"&amp;AS$1&amp;";")</f>
        <v/>
      </c>
      <c r="AT83" t="str">
        <f>IF(ISERR(SEARCH(AT$1,Data!$H84)),"",";"&amp;AT$1&amp;";")</f>
        <v/>
      </c>
      <c r="AU83" t="str">
        <f>IF(ISERR(SEARCH(AU$1,Data!$H84)),"",";"&amp;AU$1&amp;";")</f>
        <v/>
      </c>
      <c r="AV83" t="str">
        <f>IF(ISERR(SEARCH(AV$1,Data!$H84)),"",";"&amp;AV$1&amp;";")</f>
        <v/>
      </c>
      <c r="AW83" t="str">
        <f>IF(ISERR(SEARCH(AW$1,Data!$H84)),"",";"&amp;AW$1&amp;";")</f>
        <v/>
      </c>
      <c r="AX83" t="str">
        <f>IF(ISERR(SEARCH(AX$1,Data!$H84)),"",";"&amp;AX$1&amp;";")</f>
        <v/>
      </c>
      <c r="AY83" t="str">
        <f>IF(ISERR(SEARCH(AY$1,Data!$H84)),"",";"&amp;AY$1&amp;";")</f>
        <v/>
      </c>
      <c r="AZ83" t="str">
        <f>IF(ISERR(SEARCH(AZ$1,Data!$H84)),"",";"&amp;AZ$1&amp;";")</f>
        <v/>
      </c>
      <c r="BA83" t="str">
        <f>IF(ISERR(SEARCH(BA$1,Data!$H84)),"",";"&amp;BA$1&amp;";")</f>
        <v/>
      </c>
      <c r="BB83" t="str">
        <f>IF(ISERR(SEARCH(BB$1,Data!$H84)),"",";"&amp;BB$1&amp;";")</f>
        <v/>
      </c>
      <c r="BC83" t="str">
        <f>IF(ISERR(SEARCH(BC$1,Data!$H84)),"",";"&amp;BC$1&amp;";")</f>
        <v/>
      </c>
      <c r="BD83" t="str">
        <f>IF(ISERR(SEARCH(BD$1,Data!$H84)),"",";"&amp;BD$1&amp;";")</f>
        <v/>
      </c>
      <c r="BE83" t="str">
        <f>IF(ISERR(SEARCH(BE$1,Data!$H84)),"",";"&amp;BE$1&amp;";")</f>
        <v/>
      </c>
      <c r="BF83" t="str">
        <f>IF(ISERR(SEARCH(BF$1,Data!$H84)),"",";"&amp;BF$1&amp;";")</f>
        <v/>
      </c>
      <c r="BG83" t="str">
        <f>IF(ISERR(SEARCH(BG$1,Data!$H84)),"",";"&amp;BG$1&amp;";")</f>
        <v/>
      </c>
      <c r="BH83" t="str">
        <f>IF(ISERR(SEARCH(BH$1,Data!$H84)),"",";"&amp;BH$1&amp;";")</f>
        <v/>
      </c>
      <c r="BI83" t="str">
        <f>IF(ISERR(SEARCH(BI$1,Data!$H84)),"",";"&amp;BI$1&amp;";")</f>
        <v/>
      </c>
      <c r="BJ83" t="str">
        <f>IF(ISERR(SEARCH(BJ$1,Data!$H84)),"",";"&amp;BJ$1&amp;";")</f>
        <v/>
      </c>
      <c r="BK83" t="str">
        <f>IF(ISERR(SEARCH(BK$1,Data!$H84)),"",";"&amp;BK$1&amp;";")</f>
        <v/>
      </c>
      <c r="BL83" t="str">
        <f>IF(ISERR(SEARCH(BL$1,Data!$H84)),"",";"&amp;BL$1&amp;";")</f>
        <v/>
      </c>
      <c r="BM83" t="str">
        <f>IF(ISERR(SEARCH(BM$1,Data!$H84)),"",";"&amp;BM$1&amp;";")</f>
        <v/>
      </c>
      <c r="BN83" t="str">
        <f>IF(ISERR(SEARCH(BN$1,Data!$H84)),"",";"&amp;BN$1&amp;";")</f>
        <v/>
      </c>
      <c r="BO83" t="str">
        <f>IF(ISERR(SEARCH(BO$1,Data!$H84)),"",";"&amp;BO$1&amp;";")</f>
        <v/>
      </c>
      <c r="BP83" t="str">
        <f>IF(ISERR(SEARCH(BP$1,Data!$H84)),"",";"&amp;BP$1&amp;";")</f>
        <v/>
      </c>
      <c r="BQ83" t="str">
        <f>IF(ISERR(SEARCH(BQ$1,Data!$H84)),"",";"&amp;BQ$1&amp;";")</f>
        <v/>
      </c>
      <c r="BR83" t="str">
        <f>IF(ISERR(SEARCH(BR$1,Data!$H84)),"",";"&amp;BR$1&amp;";")</f>
        <v/>
      </c>
      <c r="BS83" t="str">
        <f>IF(ISERR(SEARCH(BS$1,Data!$H84)),"",";"&amp;BS$1&amp;";")</f>
        <v/>
      </c>
      <c r="BT83" t="str">
        <f>IF(ISERR(SEARCH(BT$1,Data!$H84)),"",";"&amp;BT$1&amp;";")</f>
        <v/>
      </c>
      <c r="BU83" t="str">
        <f>IF(ISERR(SEARCH(BU$1,Data!$H84)),"",";"&amp;BU$1&amp;";")</f>
        <v/>
      </c>
      <c r="BV83" t="str">
        <f>IF(ISERR(SEARCH(BV$1,Data!$H84)),"",";"&amp;BV$1&amp;";")</f>
        <v/>
      </c>
      <c r="BW83" t="str">
        <f>IF(ISERR(SEARCH(BW$1,Data!$H84)),"",";"&amp;BW$1&amp;";")</f>
        <v/>
      </c>
      <c r="BX83" t="str">
        <f>IF(ISERR(SEARCH(BX$1,Data!$H84)),"",";"&amp;BX$1&amp;";")</f>
        <v/>
      </c>
      <c r="BY83" t="str">
        <f>IF(ISERR(SEARCH(BY$1,Data!$H84)),"",";"&amp;BY$1&amp;";")</f>
        <v/>
      </c>
      <c r="BZ83" t="str">
        <f>IF(ISERR(SEARCH(BZ$1,Data!$H84)),"",";"&amp;BZ$1&amp;";")</f>
        <v/>
      </c>
      <c r="CA83" t="str">
        <f>IF(ISERR(SEARCH(CA$1,Data!$H84)),"",";"&amp;CA$1&amp;";")</f>
        <v/>
      </c>
      <c r="CB83" t="str">
        <f>IF(ISERR(SEARCH(CB$1,Data!$H84)),"",";"&amp;CB$1&amp;";")</f>
        <v/>
      </c>
      <c r="CC83" t="str">
        <f>IF(ISERR(SEARCH(CC$1,Data!$H84)),"",";"&amp;CC$1&amp;";")</f>
        <v/>
      </c>
      <c r="CD83" t="str">
        <f>IF(ISERR(SEARCH(CD$1,Data!$H84)),"",";"&amp;CD$1&amp;";")</f>
        <v/>
      </c>
      <c r="CE83" t="str">
        <f>IF(ISERR(SEARCH(CE$1,Data!$H84)),"",";"&amp;CE$1&amp;";")</f>
        <v/>
      </c>
      <c r="CF83" t="str">
        <f>IF(ISERR(SEARCH(CF$1,Data!$H84)),"",";"&amp;CF$1&amp;";")</f>
        <v/>
      </c>
      <c r="CG83" t="str">
        <f>IF(ISERR(SEARCH(CG$1,Data!$H84)),"",";"&amp;CG$1&amp;";")</f>
        <v/>
      </c>
      <c r="CH83" t="str">
        <f>IF(ISERR(SEARCH(CH$1,Data!$H84)),"",";"&amp;CH$1&amp;";")</f>
        <v/>
      </c>
      <c r="CI83" t="str">
        <f>IF(ISERR(SEARCH(CI$1,Data!$H84)),"",";"&amp;CI$1&amp;";")</f>
        <v/>
      </c>
      <c r="CJ83" t="str">
        <f>IF(ISERR(SEARCH(CJ$1,Data!$H84)),"",";"&amp;CJ$1&amp;";")</f>
        <v/>
      </c>
      <c r="CK83" t="str">
        <f>IF(ISERR(SEARCH(CK$1,Data!$H84)),"",";"&amp;CK$1&amp;";")</f>
        <v/>
      </c>
      <c r="CL83" t="str">
        <f>IF(ISERR(SEARCH(CL$1,Data!$H84)),"",";"&amp;CL$1&amp;";")</f>
        <v/>
      </c>
      <c r="CM83" t="str">
        <f>IF(ISERR(SEARCH(CM$1,Data!$H84)),"",";"&amp;CM$1&amp;";")</f>
        <v/>
      </c>
      <c r="CN83" t="str">
        <f>IF(ISERR(SEARCH(CN$1,Data!$H84)),"",";"&amp;CN$1&amp;";")</f>
        <v/>
      </c>
      <c r="CO83" t="str">
        <f>IF(ISERR(SEARCH(CO$1,Data!$H84)),"",";"&amp;CO$1&amp;";")</f>
        <v/>
      </c>
      <c r="CP83" t="str">
        <f>IF(ISERR(SEARCH(CP$1,Data!$H84)),"",";"&amp;CP$1&amp;";")</f>
        <v/>
      </c>
      <c r="CQ83" t="str">
        <f>IF(ISERR(SEARCH(CQ$1,Data!$H84)),"",";"&amp;CQ$1&amp;";")</f>
        <v/>
      </c>
      <c r="CR83" t="str">
        <f>IF(ISERR(SEARCH(CR$1,Data!$H84)),"",";"&amp;CR$1&amp;";")</f>
        <v/>
      </c>
      <c r="CS83" t="str">
        <f>IF(ISERR(SEARCH(CS$1,Data!$H84)),"",";"&amp;CS$1&amp;";")</f>
        <v/>
      </c>
      <c r="CT83" t="str">
        <f>IF(ISERR(SEARCH(CT$1,Data!$H84)),"",";"&amp;CT$1&amp;";")</f>
        <v/>
      </c>
      <c r="CU83" t="str">
        <f>IF(ISERR(SEARCH(CU$1,Data!$H84)),"",";"&amp;CU$1&amp;";")</f>
        <v/>
      </c>
      <c r="CV83" t="str">
        <f>IF(ISERR(SEARCH(CV$1,Data!$H84)),"",";"&amp;CV$1&amp;";")</f>
        <v/>
      </c>
      <c r="CW83" t="str">
        <f>IF(ISERR(SEARCH(CW$1,Data!$H84)),"",";"&amp;CW$1&amp;";")</f>
        <v/>
      </c>
      <c r="CX83" t="str">
        <f>IF(ISERR(SEARCH(CX$1,Data!$H84)),"",";"&amp;CX$1&amp;";")</f>
        <v/>
      </c>
      <c r="CY83" t="str">
        <f>IF(ISERR(SEARCH(CY$1,Data!$H84)),"",";"&amp;CY$1&amp;";")</f>
        <v/>
      </c>
      <c r="CZ83" t="str">
        <f>IF(ISERR(SEARCH(CZ$1,Data!$H84)),"",";"&amp;CZ$1&amp;";")</f>
        <v/>
      </c>
      <c r="DA83" t="str">
        <f>IF(ISERR(SEARCH(DA$1,Data!$H84)),"",";"&amp;DA$1&amp;";")</f>
        <v/>
      </c>
      <c r="DB83" t="str">
        <f>IF(ISERR(SEARCH(DB$1,Data!$H84)),"",";"&amp;DB$1&amp;";")</f>
        <v/>
      </c>
      <c r="DC83" t="str">
        <f>IF(ISERR(SEARCH(DC$1,Data!$H84)),"",";"&amp;DC$1&amp;";")</f>
        <v/>
      </c>
      <c r="DD83" t="str">
        <f>IF(ISERR(SEARCH(DD$1,Data!$H84)),"",";"&amp;DD$1&amp;";")</f>
        <v/>
      </c>
      <c r="DE83" t="str">
        <f>IF(ISERR(SEARCH(DE$1,Data!$H84)),"",";"&amp;DE$1&amp;";")</f>
        <v/>
      </c>
      <c r="DF83" t="str">
        <f>IF(ISERR(SEARCH(DF$1,Data!$H84)),"",";"&amp;DF$1&amp;";")</f>
        <v/>
      </c>
      <c r="DG83" t="str">
        <f>IF(ISERR(SEARCH(DG$1,Data!$H84)),"",";"&amp;DG$1&amp;";")</f>
        <v/>
      </c>
      <c r="DH83" t="str">
        <f>IF(ISERR(SEARCH(DH$1,Data!$H84)),"",";"&amp;DH$1&amp;";")</f>
        <v/>
      </c>
      <c r="DI83" t="str">
        <f>IF(ISERR(SEARCH(DI$1,Data!$H84)),"",";"&amp;DI$1&amp;";")</f>
        <v/>
      </c>
      <c r="DJ83" t="str">
        <f>IF(ISERR(SEARCH(DJ$1,Data!$H84)),"",";"&amp;DJ$1&amp;";")</f>
        <v/>
      </c>
      <c r="DK83" t="str">
        <f>IF(ISERR(SEARCH(DK$1,Data!$H84)),"",";"&amp;DK$1&amp;";")</f>
        <v/>
      </c>
      <c r="DL83" t="str">
        <f>IF(ISERR(SEARCH(DL$1,Data!$H84)),"",";"&amp;DL$1&amp;";")</f>
        <v/>
      </c>
      <c r="DM83" t="str">
        <f>IF(ISERR(SEARCH(DM$1,Data!$H84)),"",";"&amp;DM$1&amp;";")</f>
        <v/>
      </c>
      <c r="DN83" t="str">
        <f>IF(ISERR(SEARCH(DN$1,Data!$H84)),"",";"&amp;DN$1&amp;";")</f>
        <v/>
      </c>
      <c r="DO83" t="str">
        <f>IF(ISERR(SEARCH(DO$1,Data!$H84)),"",";"&amp;DO$1&amp;";")</f>
        <v/>
      </c>
      <c r="DP83" t="str">
        <f>IF(ISERR(SEARCH(DP$1,Data!$H84)),"",";"&amp;DP$1&amp;";")</f>
        <v/>
      </c>
      <c r="DQ83" t="str">
        <f>IF(ISERR(SEARCH(DQ$1,Data!$H84)),"",";"&amp;DQ$1&amp;";")</f>
        <v/>
      </c>
      <c r="DR83" t="str">
        <f>IF(ISERR(SEARCH(DR$1,Data!$H84)),"",";"&amp;DR$1&amp;";")</f>
        <v/>
      </c>
      <c r="DS83" t="str">
        <f>IF(ISERR(SEARCH(DS$1,Data!$H84)),"",";"&amp;DS$1&amp;";")</f>
        <v/>
      </c>
      <c r="DT83" t="str">
        <f>IF(ISERR(SEARCH(DT$1,Data!$H84)),"",";"&amp;DT$1&amp;";")</f>
        <v/>
      </c>
      <c r="DU83" t="str">
        <f>IF(ISERR(SEARCH(DU$1,Data!$H84)),"",";"&amp;DU$1&amp;";")</f>
        <v/>
      </c>
    </row>
    <row r="84" spans="1:125" x14ac:dyDescent="0.3">
      <c r="A84" t="str">
        <f>Tableau1[[#This Row],[name]]</f>
        <v>Nute Gunray</v>
      </c>
      <c r="B84" t="str">
        <f>IF(ISERROR(Tableau3[[#This Row],[Second semi-colon]]), "", MID(Tableau3[[#This Row],[Concatenation]], 2, Tableau3[[#This Row],[Second semi-colon]]-2))</f>
        <v/>
      </c>
      <c r="C84" t="e">
        <f>SEARCH(" ;",Tableau3[[#This Row],[Concatenation]])</f>
        <v>#VALUE!</v>
      </c>
      <c r="D84" t="str">
        <f>'Search for homeplanet'!I84&amp; 'Search for homeplanet'!J84&amp; 'Search for homeplanet'!K84&amp; 'Search for homeplanet'!L84&amp; 'Search for homeplanet'!M84&amp; 'Search for homeplanet'!N84&amp; 'Search for homeplanet'!O84&amp; 'Search for homeplanet'!P84&amp; 'Search for homeplanet'!Q84&amp; 'Search for homeplanet'!R84&amp; 'Search for homeplanet'!S84&amp; 'Search for homeplanet'!T84&amp; 'Search for homeplanet'!U84&amp; 'Search for homeplanet'!V84&amp; 'Search for homeplanet'!W84&amp; 'Search for homeplanet'!X84&amp; 'Search for homeplanet'!Y84&amp; 'Search for homeplanet'!Z84&amp; 'Search for homeplanet'!AA84&amp; 'Search for homeplanet'!AB84&amp; 'Search for homeplanet'!AC84&amp; 'Search for homeplanet'!AD84&amp; 'Search for homeplanet'!AE84&amp; 'Search for homeplanet'!AF84&amp; 'Search for homeplanet'!AG84&amp; 'Search for homeplanet'!AH84&amp; 'Search for homeplanet'!AI84&amp; 'Search for homeplanet'!AJ84&amp; 'Search for homeplanet'!AK84&amp; 'Search for homeplanet'!AL84&amp; 'Search for homeplanet'!AM84&amp; 'Search for homeplanet'!AN84&amp; 'Search for homeplanet'!AO84&amp; 'Search for homeplanet'!AP84&amp; 'Search for homeplanet'!AQ84&amp; 'Search for homeplanet'!AR84&amp; 'Search for homeplanet'!AS84&amp; 'Search for homeplanet'!AT84&amp; 'Search for homeplanet'!AU84&amp; 'Search for homeplanet'!AV84&amp; 'Search for homeplanet'!AW84&amp; 'Search for homeplanet'!AX84&amp; 'Search for homeplanet'!AY84&amp; 'Search for homeplanet'!AZ84&amp; 'Search for homeplanet'!BA84&amp; 'Search for homeplanet'!BB84&amp; 'Search for homeplanet'!BC84&amp; 'Search for homeplanet'!BD84&amp; 'Search for homeplanet'!BE84&amp; 'Search for homeplanet'!BF84&amp; 'Search for homeplanet'!BG84&amp; 'Search for homeplanet'!BH84&amp; 'Search for homeplanet'!BI84&amp; 'Search for homeplanet'!BJ84&amp; 'Search for homeplanet'!BK84&amp; 'Search for homeplanet'!BL84&amp; 'Search for homeplanet'!BM84&amp; 'Search for homeplanet'!BN84&amp; 'Search for homeplanet'!BO84&amp; 'Search for homeplanet'!BP84&amp; 'Search for homeplanet'!BQ84&amp; 'Search for homeplanet'!BR84&amp; 'Search for homeplanet'!BS84&amp; 'Search for homeplanet'!BT84&amp; 'Search for homeplanet'!BU84&amp; 'Search for homeplanet'!BV84&amp; 'Search for homeplanet'!BW84&amp; 'Search for homeplanet'!BX84&amp; 'Search for homeplanet'!BY84&amp; 'Search for homeplanet'!BZ84&amp; 'Search for homeplanet'!CA84&amp; 'Search for homeplanet'!CB84&amp; 'Search for homeplanet'!CC84&amp; 'Search for homeplanet'!CD84&amp; 'Search for homeplanet'!CE84&amp; 'Search for homeplanet'!CF84&amp; 'Search for homeplanet'!CG84&amp; 'Search for homeplanet'!CH84&amp; 'Search for homeplanet'!CI84&amp; 'Search for homeplanet'!CJ84&amp; 'Search for homeplanet'!CK84&amp; 'Search for homeplanet'!CL84&amp; 'Search for homeplanet'!CM84&amp; 'Search for homeplanet'!CN84&amp; 'Search for homeplanet'!CO84&amp; 'Search for homeplanet'!CP84&amp; 'Search for homeplanet'!CQ84&amp; 'Search for homeplanet'!CR84&amp; 'Search for homeplanet'!CS84&amp; 'Search for homeplanet'!CT84&amp; 'Search for homeplanet'!CU84&amp; 'Search for homeplanet'!CV84&amp; 'Search for homeplanet'!CW84&amp; 'Search for homeplanet'!CX84&amp; 'Search for homeplanet'!CY84&amp; 'Search for homeplanet'!CZ84&amp; 'Search for homeplanet'!DA84&amp; 'Search for homeplanet'!DB84&amp; 'Search for homeplanet'!DC84&amp; 'Search for homeplanet'!DD84&amp; 'Search for homeplanet'!DE84&amp; 'Search for homeplanet'!DF84&amp; 'Search for homeplanet'!DG84&amp; 'Search for homeplanet'!DH84&amp; 'Search for homeplanet'!DI84&amp; 'Search for homeplanet'!DJ84&amp; 'Search for homeplanet'!DK84&amp; 'Search for homeplanet'!DL84&amp; 'Search for homeplanet'!DM84&amp; 'Search for homeplanet'!DN84&amp; 'Search for homeplanet'!DO84&amp; 'Search for homeplanet'!DP84&amp; 'Search for homeplanet'!DQ84&amp; 'Search for homeplanet'!DR84&amp; 'Search for homeplanet'!DS84&amp; 'Search for homeplanet'!DT84&amp; 'Search for homeplanet'!DU84</f>
        <v/>
      </c>
      <c r="I84" t="str">
        <f>IF(ISERR(SEARCH(I$1,Data!$H85)),"",";"&amp;I$1&amp;";")</f>
        <v/>
      </c>
      <c r="J84" t="str">
        <f>IF(ISERR(SEARCH(J$1,Data!$H85)),"",";"&amp;J$1&amp;";")</f>
        <v/>
      </c>
      <c r="K84" t="str">
        <f>IF(ISERR(SEARCH(K$1,Data!$H85)),"",";"&amp;K$1&amp;";")</f>
        <v/>
      </c>
      <c r="L84" t="str">
        <f>IF(ISERR(SEARCH(L$1,Data!$H85)),"",";"&amp;L$1&amp;";")</f>
        <v/>
      </c>
      <c r="M84" t="str">
        <f>IF(ISERR(SEARCH(M$1,Data!$H85)),"",";"&amp;M$1&amp;";")</f>
        <v/>
      </c>
      <c r="N84" t="str">
        <f>IF(ISERR(SEARCH(N$1,Data!$H85)),"",";"&amp;N$1&amp;";")</f>
        <v/>
      </c>
      <c r="O84" t="str">
        <f>IF(ISERR(SEARCH(O$1,Data!$H85)),"",";"&amp;O$1&amp;";")</f>
        <v/>
      </c>
      <c r="P84" t="str">
        <f>IF(ISERR(SEARCH(P$1,Data!$H85)),"",";"&amp;P$1&amp;";")</f>
        <v/>
      </c>
      <c r="Q84" t="str">
        <f>IF(ISERR(SEARCH(Q$1,Data!$H85)),"",";"&amp;Q$1&amp;";")</f>
        <v/>
      </c>
      <c r="R84" t="str">
        <f>IF(ISERR(SEARCH(R$1,Data!$H85)),"",";"&amp;R$1&amp;";")</f>
        <v/>
      </c>
      <c r="S84" t="str">
        <f>IF(ISERR(SEARCH(S$1,Data!$H85)),"",";"&amp;S$1&amp;";")</f>
        <v/>
      </c>
      <c r="T84" t="str">
        <f>IF(ISERR(SEARCH(T$1,Data!$H85)),"",";"&amp;T$1&amp;";")</f>
        <v/>
      </c>
      <c r="U84" t="str">
        <f>IF(ISERR(SEARCH(U$1,Data!$H85)),"",";"&amp;U$1&amp;";")</f>
        <v/>
      </c>
      <c r="V84" t="str">
        <f>IF(ISERR(SEARCH(V$1,Data!$H85)),"",";"&amp;V$1&amp;";")</f>
        <v/>
      </c>
      <c r="W84" t="str">
        <f>IF(ISERR(SEARCH(W$1,Data!$H85)),"",";"&amp;W$1&amp;";")</f>
        <v/>
      </c>
      <c r="X84" t="str">
        <f>IF(ISERR(SEARCH(X$1,Data!$H85)),"",";"&amp;X$1&amp;";")</f>
        <v/>
      </c>
      <c r="Y84" t="str">
        <f>IF(ISERR(SEARCH(Y$1,Data!$H85)),"",";"&amp;Y$1&amp;";")</f>
        <v/>
      </c>
      <c r="Z84" t="str">
        <f>IF(ISERR(SEARCH(Z$1,Data!$H85)),"",";"&amp;Z$1&amp;";")</f>
        <v/>
      </c>
      <c r="AA84" t="str">
        <f>IF(ISERR(SEARCH(AA$1,Data!$H85)),"",";"&amp;AA$1&amp;";")</f>
        <v/>
      </c>
      <c r="AB84" t="str">
        <f>IF(ISERR(SEARCH(AB$1,Data!$H85)),"",";"&amp;AB$1&amp;";")</f>
        <v/>
      </c>
      <c r="AC84" t="str">
        <f>IF(ISERR(SEARCH(AC$1,Data!$H85)),"",";"&amp;AC$1&amp;";")</f>
        <v/>
      </c>
      <c r="AD84" t="str">
        <f>IF(ISERR(SEARCH(AD$1,Data!$H85)),"",";"&amp;AD$1&amp;";")</f>
        <v/>
      </c>
      <c r="AE84" t="str">
        <f>IF(ISERR(SEARCH(AE$1,Data!$H85)),"",";"&amp;AE$1&amp;";")</f>
        <v/>
      </c>
      <c r="AF84" t="str">
        <f>IF(ISERR(SEARCH(AF$1,Data!$H85)),"",";"&amp;AF$1&amp;";")</f>
        <v/>
      </c>
      <c r="AG84" t="str">
        <f>IF(ISERR(SEARCH(AG$1,Data!$H85)),"",";"&amp;AG$1&amp;";")</f>
        <v/>
      </c>
      <c r="AH84" t="str">
        <f>IF(ISERR(SEARCH(AH$1,Data!$H85)),"",";"&amp;AH$1&amp;";")</f>
        <v/>
      </c>
      <c r="AI84" t="str">
        <f>IF(ISERR(SEARCH(AI$1,Data!$H85)),"",";"&amp;AI$1&amp;";")</f>
        <v/>
      </c>
      <c r="AJ84" t="str">
        <f>IF(ISERR(SEARCH(AJ$1,Data!$H85)),"",";"&amp;AJ$1&amp;";")</f>
        <v/>
      </c>
      <c r="AK84" t="str">
        <f>IF(ISERR(SEARCH(AK$1,Data!$H85)),"",";"&amp;AK$1&amp;";")</f>
        <v/>
      </c>
      <c r="AL84" t="str">
        <f>IF(ISERR(SEARCH(AL$1,Data!$H85)),"",";"&amp;AL$1&amp;";")</f>
        <v/>
      </c>
      <c r="AM84" t="str">
        <f>IF(ISERR(SEARCH(AM$1,Data!$H85)),"",";"&amp;AM$1&amp;";")</f>
        <v/>
      </c>
      <c r="AN84" t="str">
        <f>IF(ISERR(SEARCH(AN$1,Data!$H85)),"",";"&amp;AN$1&amp;";")</f>
        <v/>
      </c>
      <c r="AO84" t="str">
        <f>IF(ISERR(SEARCH(AO$1,Data!$H85)),"",";"&amp;AO$1&amp;";")</f>
        <v/>
      </c>
      <c r="AP84" t="str">
        <f>IF(ISERR(SEARCH(AP$1,Data!$H85)),"",";"&amp;AP$1&amp;";")</f>
        <v/>
      </c>
      <c r="AQ84" t="str">
        <f>IF(ISERR(SEARCH(AQ$1,Data!$H85)),"",";"&amp;AQ$1&amp;";")</f>
        <v/>
      </c>
      <c r="AR84" t="str">
        <f>IF(ISERR(SEARCH(AR$1,Data!$H85)),"",";"&amp;AR$1&amp;";")</f>
        <v/>
      </c>
      <c r="AS84" t="str">
        <f>IF(ISERR(SEARCH(AS$1,Data!$H85)),"",";"&amp;AS$1&amp;";")</f>
        <v/>
      </c>
      <c r="AT84" t="str">
        <f>IF(ISERR(SEARCH(AT$1,Data!$H85)),"",";"&amp;AT$1&amp;";")</f>
        <v/>
      </c>
      <c r="AU84" t="str">
        <f>IF(ISERR(SEARCH(AU$1,Data!$H85)),"",";"&amp;AU$1&amp;";")</f>
        <v/>
      </c>
      <c r="AV84" t="str">
        <f>IF(ISERR(SEARCH(AV$1,Data!$H85)),"",";"&amp;AV$1&amp;";")</f>
        <v/>
      </c>
      <c r="AW84" t="str">
        <f>IF(ISERR(SEARCH(AW$1,Data!$H85)),"",";"&amp;AW$1&amp;";")</f>
        <v/>
      </c>
      <c r="AX84" t="str">
        <f>IF(ISERR(SEARCH(AX$1,Data!$H85)),"",";"&amp;AX$1&amp;";")</f>
        <v/>
      </c>
      <c r="AY84" t="str">
        <f>IF(ISERR(SEARCH(AY$1,Data!$H85)),"",";"&amp;AY$1&amp;";")</f>
        <v/>
      </c>
      <c r="AZ84" t="str">
        <f>IF(ISERR(SEARCH(AZ$1,Data!$H85)),"",";"&amp;AZ$1&amp;";")</f>
        <v/>
      </c>
      <c r="BA84" t="str">
        <f>IF(ISERR(SEARCH(BA$1,Data!$H85)),"",";"&amp;BA$1&amp;";")</f>
        <v/>
      </c>
      <c r="BB84" t="str">
        <f>IF(ISERR(SEARCH(BB$1,Data!$H85)),"",";"&amp;BB$1&amp;";")</f>
        <v/>
      </c>
      <c r="BC84" t="str">
        <f>IF(ISERR(SEARCH(BC$1,Data!$H85)),"",";"&amp;BC$1&amp;";")</f>
        <v/>
      </c>
      <c r="BD84" t="str">
        <f>IF(ISERR(SEARCH(BD$1,Data!$H85)),"",";"&amp;BD$1&amp;";")</f>
        <v/>
      </c>
      <c r="BE84" t="str">
        <f>IF(ISERR(SEARCH(BE$1,Data!$H85)),"",";"&amp;BE$1&amp;";")</f>
        <v/>
      </c>
      <c r="BF84" t="str">
        <f>IF(ISERR(SEARCH(BF$1,Data!$H85)),"",";"&amp;BF$1&amp;";")</f>
        <v/>
      </c>
      <c r="BG84" t="str">
        <f>IF(ISERR(SEARCH(BG$1,Data!$H85)),"",";"&amp;BG$1&amp;";")</f>
        <v/>
      </c>
      <c r="BH84" t="str">
        <f>IF(ISERR(SEARCH(BH$1,Data!$H85)),"",";"&amp;BH$1&amp;";")</f>
        <v/>
      </c>
      <c r="BI84" t="str">
        <f>IF(ISERR(SEARCH(BI$1,Data!$H85)),"",";"&amp;BI$1&amp;";")</f>
        <v/>
      </c>
      <c r="BJ84" t="str">
        <f>IF(ISERR(SEARCH(BJ$1,Data!$H85)),"",";"&amp;BJ$1&amp;";")</f>
        <v/>
      </c>
      <c r="BK84" t="str">
        <f>IF(ISERR(SEARCH(BK$1,Data!$H85)),"",";"&amp;BK$1&amp;";")</f>
        <v/>
      </c>
      <c r="BL84" t="str">
        <f>IF(ISERR(SEARCH(BL$1,Data!$H85)),"",";"&amp;BL$1&amp;";")</f>
        <v/>
      </c>
      <c r="BM84" t="str">
        <f>IF(ISERR(SEARCH(BM$1,Data!$H85)),"",";"&amp;BM$1&amp;";")</f>
        <v/>
      </c>
      <c r="BN84" t="str">
        <f>IF(ISERR(SEARCH(BN$1,Data!$H85)),"",";"&amp;BN$1&amp;";")</f>
        <v/>
      </c>
      <c r="BO84" t="str">
        <f>IF(ISERR(SEARCH(BO$1,Data!$H85)),"",";"&amp;BO$1&amp;";")</f>
        <v/>
      </c>
      <c r="BP84" t="str">
        <f>IF(ISERR(SEARCH(BP$1,Data!$H85)),"",";"&amp;BP$1&amp;";")</f>
        <v/>
      </c>
      <c r="BQ84" t="str">
        <f>IF(ISERR(SEARCH(BQ$1,Data!$H85)),"",";"&amp;BQ$1&amp;";")</f>
        <v/>
      </c>
      <c r="BR84" t="str">
        <f>IF(ISERR(SEARCH(BR$1,Data!$H85)),"",";"&amp;BR$1&amp;";")</f>
        <v/>
      </c>
      <c r="BS84" t="str">
        <f>IF(ISERR(SEARCH(BS$1,Data!$H85)),"",";"&amp;BS$1&amp;";")</f>
        <v/>
      </c>
      <c r="BT84" t="str">
        <f>IF(ISERR(SEARCH(BT$1,Data!$H85)),"",";"&amp;BT$1&amp;";")</f>
        <v/>
      </c>
      <c r="BU84" t="str">
        <f>IF(ISERR(SEARCH(BU$1,Data!$H85)),"",";"&amp;BU$1&amp;";")</f>
        <v/>
      </c>
      <c r="BV84" t="str">
        <f>IF(ISERR(SEARCH(BV$1,Data!$H85)),"",";"&amp;BV$1&amp;";")</f>
        <v/>
      </c>
      <c r="BW84" t="str">
        <f>IF(ISERR(SEARCH(BW$1,Data!$H85)),"",";"&amp;BW$1&amp;";")</f>
        <v/>
      </c>
      <c r="BX84" t="str">
        <f>IF(ISERR(SEARCH(BX$1,Data!$H85)),"",";"&amp;BX$1&amp;";")</f>
        <v/>
      </c>
      <c r="BY84" t="str">
        <f>IF(ISERR(SEARCH(BY$1,Data!$H85)),"",";"&amp;BY$1&amp;";")</f>
        <v/>
      </c>
      <c r="BZ84" t="str">
        <f>IF(ISERR(SEARCH(BZ$1,Data!$H85)),"",";"&amp;BZ$1&amp;";")</f>
        <v/>
      </c>
      <c r="CA84" t="str">
        <f>IF(ISERR(SEARCH(CA$1,Data!$H85)),"",";"&amp;CA$1&amp;";")</f>
        <v/>
      </c>
      <c r="CB84" t="str">
        <f>IF(ISERR(SEARCH(CB$1,Data!$H85)),"",";"&amp;CB$1&amp;";")</f>
        <v/>
      </c>
      <c r="CC84" t="str">
        <f>IF(ISERR(SEARCH(CC$1,Data!$H85)),"",";"&amp;CC$1&amp;";")</f>
        <v/>
      </c>
      <c r="CD84" t="str">
        <f>IF(ISERR(SEARCH(CD$1,Data!$H85)),"",";"&amp;CD$1&amp;";")</f>
        <v/>
      </c>
      <c r="CE84" t="str">
        <f>IF(ISERR(SEARCH(CE$1,Data!$H85)),"",";"&amp;CE$1&amp;";")</f>
        <v/>
      </c>
      <c r="CF84" t="str">
        <f>IF(ISERR(SEARCH(CF$1,Data!$H85)),"",";"&amp;CF$1&amp;";")</f>
        <v/>
      </c>
      <c r="CG84" t="str">
        <f>IF(ISERR(SEARCH(CG$1,Data!$H85)),"",";"&amp;CG$1&amp;";")</f>
        <v/>
      </c>
      <c r="CH84" t="str">
        <f>IF(ISERR(SEARCH(CH$1,Data!$H85)),"",";"&amp;CH$1&amp;";")</f>
        <v/>
      </c>
      <c r="CI84" t="str">
        <f>IF(ISERR(SEARCH(CI$1,Data!$H85)),"",";"&amp;CI$1&amp;";")</f>
        <v/>
      </c>
      <c r="CJ84" t="str">
        <f>IF(ISERR(SEARCH(CJ$1,Data!$H85)),"",";"&amp;CJ$1&amp;";")</f>
        <v/>
      </c>
      <c r="CK84" t="str">
        <f>IF(ISERR(SEARCH(CK$1,Data!$H85)),"",";"&amp;CK$1&amp;";")</f>
        <v/>
      </c>
      <c r="CL84" t="str">
        <f>IF(ISERR(SEARCH(CL$1,Data!$H85)),"",";"&amp;CL$1&amp;";")</f>
        <v/>
      </c>
      <c r="CM84" t="str">
        <f>IF(ISERR(SEARCH(CM$1,Data!$H85)),"",";"&amp;CM$1&amp;";")</f>
        <v/>
      </c>
      <c r="CN84" t="str">
        <f>IF(ISERR(SEARCH(CN$1,Data!$H85)),"",";"&amp;CN$1&amp;";")</f>
        <v/>
      </c>
      <c r="CO84" t="str">
        <f>IF(ISERR(SEARCH(CO$1,Data!$H85)),"",";"&amp;CO$1&amp;";")</f>
        <v/>
      </c>
      <c r="CP84" t="str">
        <f>IF(ISERR(SEARCH(CP$1,Data!$H85)),"",";"&amp;CP$1&amp;";")</f>
        <v/>
      </c>
      <c r="CQ84" t="str">
        <f>IF(ISERR(SEARCH(CQ$1,Data!$H85)),"",";"&amp;CQ$1&amp;";")</f>
        <v/>
      </c>
      <c r="CR84" t="str">
        <f>IF(ISERR(SEARCH(CR$1,Data!$H85)),"",";"&amp;CR$1&amp;";")</f>
        <v/>
      </c>
      <c r="CS84" t="str">
        <f>IF(ISERR(SEARCH(CS$1,Data!$H85)),"",";"&amp;CS$1&amp;";")</f>
        <v/>
      </c>
      <c r="CT84" t="str">
        <f>IF(ISERR(SEARCH(CT$1,Data!$H85)),"",";"&amp;CT$1&amp;";")</f>
        <v/>
      </c>
      <c r="CU84" t="str">
        <f>IF(ISERR(SEARCH(CU$1,Data!$H85)),"",";"&amp;CU$1&amp;";")</f>
        <v/>
      </c>
      <c r="CV84" t="str">
        <f>IF(ISERR(SEARCH(CV$1,Data!$H85)),"",";"&amp;CV$1&amp;";")</f>
        <v/>
      </c>
      <c r="CW84" t="str">
        <f>IF(ISERR(SEARCH(CW$1,Data!$H85)),"",";"&amp;CW$1&amp;";")</f>
        <v/>
      </c>
      <c r="CX84" t="str">
        <f>IF(ISERR(SEARCH(CX$1,Data!$H85)),"",";"&amp;CX$1&amp;";")</f>
        <v/>
      </c>
      <c r="CY84" t="str">
        <f>IF(ISERR(SEARCH(CY$1,Data!$H85)),"",";"&amp;CY$1&amp;";")</f>
        <v/>
      </c>
      <c r="CZ84" t="str">
        <f>IF(ISERR(SEARCH(CZ$1,Data!$H85)),"",";"&amp;CZ$1&amp;";")</f>
        <v/>
      </c>
      <c r="DA84" t="str">
        <f>IF(ISERR(SEARCH(DA$1,Data!$H85)),"",";"&amp;DA$1&amp;";")</f>
        <v/>
      </c>
      <c r="DB84" t="str">
        <f>IF(ISERR(SEARCH(DB$1,Data!$H85)),"",";"&amp;DB$1&amp;";")</f>
        <v/>
      </c>
      <c r="DC84" t="str">
        <f>IF(ISERR(SEARCH(DC$1,Data!$H85)),"",";"&amp;DC$1&amp;";")</f>
        <v/>
      </c>
      <c r="DD84" t="str">
        <f>IF(ISERR(SEARCH(DD$1,Data!$H85)),"",";"&amp;DD$1&amp;";")</f>
        <v/>
      </c>
      <c r="DE84" t="str">
        <f>IF(ISERR(SEARCH(DE$1,Data!$H85)),"",";"&amp;DE$1&amp;";")</f>
        <v/>
      </c>
      <c r="DF84" t="str">
        <f>IF(ISERR(SEARCH(DF$1,Data!$H85)),"",";"&amp;DF$1&amp;";")</f>
        <v/>
      </c>
      <c r="DG84" t="str">
        <f>IF(ISERR(SEARCH(DG$1,Data!$H85)),"",";"&amp;DG$1&amp;";")</f>
        <v/>
      </c>
      <c r="DH84" t="str">
        <f>IF(ISERR(SEARCH(DH$1,Data!$H85)),"",";"&amp;DH$1&amp;";")</f>
        <v/>
      </c>
      <c r="DI84" t="str">
        <f>IF(ISERR(SEARCH(DI$1,Data!$H85)),"",";"&amp;DI$1&amp;";")</f>
        <v/>
      </c>
      <c r="DJ84" t="str">
        <f>IF(ISERR(SEARCH(DJ$1,Data!$H85)),"",";"&amp;DJ$1&amp;";")</f>
        <v/>
      </c>
      <c r="DK84" t="str">
        <f>IF(ISERR(SEARCH(DK$1,Data!$H85)),"",";"&amp;DK$1&amp;";")</f>
        <v/>
      </c>
      <c r="DL84" t="str">
        <f>IF(ISERR(SEARCH(DL$1,Data!$H85)),"",";"&amp;DL$1&amp;";")</f>
        <v/>
      </c>
      <c r="DM84" t="str">
        <f>IF(ISERR(SEARCH(DM$1,Data!$H85)),"",";"&amp;DM$1&amp;";")</f>
        <v/>
      </c>
      <c r="DN84" t="str">
        <f>IF(ISERR(SEARCH(DN$1,Data!$H85)),"",";"&amp;DN$1&amp;";")</f>
        <v/>
      </c>
      <c r="DO84" t="str">
        <f>IF(ISERR(SEARCH(DO$1,Data!$H85)),"",";"&amp;DO$1&amp;";")</f>
        <v/>
      </c>
      <c r="DP84" t="str">
        <f>IF(ISERR(SEARCH(DP$1,Data!$H85)),"",";"&amp;DP$1&amp;";")</f>
        <v/>
      </c>
      <c r="DQ84" t="str">
        <f>IF(ISERR(SEARCH(DQ$1,Data!$H85)),"",";"&amp;DQ$1&amp;";")</f>
        <v/>
      </c>
      <c r="DR84" t="str">
        <f>IF(ISERR(SEARCH(DR$1,Data!$H85)),"",";"&amp;DR$1&amp;";")</f>
        <v/>
      </c>
      <c r="DS84" t="str">
        <f>IF(ISERR(SEARCH(DS$1,Data!$H85)),"",";"&amp;DS$1&amp;";")</f>
        <v/>
      </c>
      <c r="DT84" t="str">
        <f>IF(ISERR(SEARCH(DT$1,Data!$H85)),"",";"&amp;DT$1&amp;";")</f>
        <v/>
      </c>
      <c r="DU84" t="str">
        <f>IF(ISERR(SEARCH(DU$1,Data!$H85)),"",";"&amp;DU$1&amp;";")</f>
        <v/>
      </c>
    </row>
    <row r="85" spans="1:125" x14ac:dyDescent="0.3">
      <c r="A85" t="str">
        <f>Tableau1[[#This Row],[name]]</f>
        <v>Guri</v>
      </c>
      <c r="B85" t="str">
        <f>IF(ISERROR(Tableau3[[#This Row],[Second semi-colon]]), "", MID(Tableau3[[#This Row],[Concatenation]], 2, Tableau3[[#This Row],[Second semi-colon]]-2))</f>
        <v/>
      </c>
      <c r="C85" t="e">
        <f>SEARCH(" ;",Tableau3[[#This Row],[Concatenation]])</f>
        <v>#VALUE!</v>
      </c>
      <c r="D85" t="str">
        <f>'Search for homeplanet'!I85&amp; 'Search for homeplanet'!J85&amp; 'Search for homeplanet'!K85&amp; 'Search for homeplanet'!L85&amp; 'Search for homeplanet'!M85&amp; 'Search for homeplanet'!N85&amp; 'Search for homeplanet'!O85&amp; 'Search for homeplanet'!P85&amp; 'Search for homeplanet'!Q85&amp; 'Search for homeplanet'!R85&amp; 'Search for homeplanet'!S85&amp; 'Search for homeplanet'!T85&amp; 'Search for homeplanet'!U85&amp; 'Search for homeplanet'!V85&amp; 'Search for homeplanet'!W85&amp; 'Search for homeplanet'!X85&amp; 'Search for homeplanet'!Y85&amp; 'Search for homeplanet'!Z85&amp; 'Search for homeplanet'!AA85&amp; 'Search for homeplanet'!AB85&amp; 'Search for homeplanet'!AC85&amp; 'Search for homeplanet'!AD85&amp; 'Search for homeplanet'!AE85&amp; 'Search for homeplanet'!AF85&amp; 'Search for homeplanet'!AG85&amp; 'Search for homeplanet'!AH85&amp; 'Search for homeplanet'!AI85&amp; 'Search for homeplanet'!AJ85&amp; 'Search for homeplanet'!AK85&amp; 'Search for homeplanet'!AL85&amp; 'Search for homeplanet'!AM85&amp; 'Search for homeplanet'!AN85&amp; 'Search for homeplanet'!AO85&amp; 'Search for homeplanet'!AP85&amp; 'Search for homeplanet'!AQ85&amp; 'Search for homeplanet'!AR85&amp; 'Search for homeplanet'!AS85&amp; 'Search for homeplanet'!AT85&amp; 'Search for homeplanet'!AU85&amp; 'Search for homeplanet'!AV85&amp; 'Search for homeplanet'!AW85&amp; 'Search for homeplanet'!AX85&amp; 'Search for homeplanet'!AY85&amp; 'Search for homeplanet'!AZ85&amp; 'Search for homeplanet'!BA85&amp; 'Search for homeplanet'!BB85&amp; 'Search for homeplanet'!BC85&amp; 'Search for homeplanet'!BD85&amp; 'Search for homeplanet'!BE85&amp; 'Search for homeplanet'!BF85&amp; 'Search for homeplanet'!BG85&amp; 'Search for homeplanet'!BH85&amp; 'Search for homeplanet'!BI85&amp; 'Search for homeplanet'!BJ85&amp; 'Search for homeplanet'!BK85&amp; 'Search for homeplanet'!BL85&amp; 'Search for homeplanet'!BM85&amp; 'Search for homeplanet'!BN85&amp; 'Search for homeplanet'!BO85&amp; 'Search for homeplanet'!BP85&amp; 'Search for homeplanet'!BQ85&amp; 'Search for homeplanet'!BR85&amp; 'Search for homeplanet'!BS85&amp; 'Search for homeplanet'!BT85&amp; 'Search for homeplanet'!BU85&amp; 'Search for homeplanet'!BV85&amp; 'Search for homeplanet'!BW85&amp; 'Search for homeplanet'!BX85&amp; 'Search for homeplanet'!BY85&amp; 'Search for homeplanet'!BZ85&amp; 'Search for homeplanet'!CA85&amp; 'Search for homeplanet'!CB85&amp; 'Search for homeplanet'!CC85&amp; 'Search for homeplanet'!CD85&amp; 'Search for homeplanet'!CE85&amp; 'Search for homeplanet'!CF85&amp; 'Search for homeplanet'!CG85&amp; 'Search for homeplanet'!CH85&amp; 'Search for homeplanet'!CI85&amp; 'Search for homeplanet'!CJ85&amp; 'Search for homeplanet'!CK85&amp; 'Search for homeplanet'!CL85&amp; 'Search for homeplanet'!CM85&amp; 'Search for homeplanet'!CN85&amp; 'Search for homeplanet'!CO85&amp; 'Search for homeplanet'!CP85&amp; 'Search for homeplanet'!CQ85&amp; 'Search for homeplanet'!CR85&amp; 'Search for homeplanet'!CS85&amp; 'Search for homeplanet'!CT85&amp; 'Search for homeplanet'!CU85&amp; 'Search for homeplanet'!CV85&amp; 'Search for homeplanet'!CW85&amp; 'Search for homeplanet'!CX85&amp; 'Search for homeplanet'!CY85&amp; 'Search for homeplanet'!CZ85&amp; 'Search for homeplanet'!DA85&amp; 'Search for homeplanet'!DB85&amp; 'Search for homeplanet'!DC85&amp; 'Search for homeplanet'!DD85&amp; 'Search for homeplanet'!DE85&amp; 'Search for homeplanet'!DF85&amp; 'Search for homeplanet'!DG85&amp; 'Search for homeplanet'!DH85&amp; 'Search for homeplanet'!DI85&amp; 'Search for homeplanet'!DJ85&amp; 'Search for homeplanet'!DK85&amp; 'Search for homeplanet'!DL85&amp; 'Search for homeplanet'!DM85&amp; 'Search for homeplanet'!DN85&amp; 'Search for homeplanet'!DO85&amp; 'Search for homeplanet'!DP85&amp; 'Search for homeplanet'!DQ85&amp; 'Search for homeplanet'!DR85&amp; 'Search for homeplanet'!DS85&amp; 'Search for homeplanet'!DT85&amp; 'Search for homeplanet'!DU85</f>
        <v/>
      </c>
      <c r="I85" t="str">
        <f>IF(ISERR(SEARCH(I$1,Data!$H86)),"",";"&amp;I$1&amp;";")</f>
        <v/>
      </c>
      <c r="J85" t="str">
        <f>IF(ISERR(SEARCH(J$1,Data!$H86)),"",";"&amp;J$1&amp;";")</f>
        <v/>
      </c>
      <c r="K85" t="str">
        <f>IF(ISERR(SEARCH(K$1,Data!$H86)),"",";"&amp;K$1&amp;";")</f>
        <v/>
      </c>
      <c r="L85" t="str">
        <f>IF(ISERR(SEARCH(L$1,Data!$H86)),"",";"&amp;L$1&amp;";")</f>
        <v/>
      </c>
      <c r="M85" t="str">
        <f>IF(ISERR(SEARCH(M$1,Data!$H86)),"",";"&amp;M$1&amp;";")</f>
        <v/>
      </c>
      <c r="N85" t="str">
        <f>IF(ISERR(SEARCH(N$1,Data!$H86)),"",";"&amp;N$1&amp;";")</f>
        <v/>
      </c>
      <c r="O85" t="str">
        <f>IF(ISERR(SEARCH(O$1,Data!$H86)),"",";"&amp;O$1&amp;";")</f>
        <v/>
      </c>
      <c r="P85" t="str">
        <f>IF(ISERR(SEARCH(P$1,Data!$H86)),"",";"&amp;P$1&amp;";")</f>
        <v/>
      </c>
      <c r="Q85" t="str">
        <f>IF(ISERR(SEARCH(Q$1,Data!$H86)),"",";"&amp;Q$1&amp;";")</f>
        <v/>
      </c>
      <c r="R85" t="str">
        <f>IF(ISERR(SEARCH(R$1,Data!$H86)),"",";"&amp;R$1&amp;";")</f>
        <v/>
      </c>
      <c r="S85" t="str">
        <f>IF(ISERR(SEARCH(S$1,Data!$H86)),"",";"&amp;S$1&amp;";")</f>
        <v/>
      </c>
      <c r="T85" t="str">
        <f>IF(ISERR(SEARCH(T$1,Data!$H86)),"",";"&amp;T$1&amp;";")</f>
        <v/>
      </c>
      <c r="U85" t="str">
        <f>IF(ISERR(SEARCH(U$1,Data!$H86)),"",";"&amp;U$1&amp;";")</f>
        <v/>
      </c>
      <c r="V85" t="str">
        <f>IF(ISERR(SEARCH(V$1,Data!$H86)),"",";"&amp;V$1&amp;";")</f>
        <v/>
      </c>
      <c r="W85" t="str">
        <f>IF(ISERR(SEARCH(W$1,Data!$H86)),"",";"&amp;W$1&amp;";")</f>
        <v/>
      </c>
      <c r="X85" t="str">
        <f>IF(ISERR(SEARCH(X$1,Data!$H86)),"",";"&amp;X$1&amp;";")</f>
        <v/>
      </c>
      <c r="Y85" t="str">
        <f>IF(ISERR(SEARCH(Y$1,Data!$H86)),"",";"&amp;Y$1&amp;";")</f>
        <v/>
      </c>
      <c r="Z85" t="str">
        <f>IF(ISERR(SEARCH(Z$1,Data!$H86)),"",";"&amp;Z$1&amp;";")</f>
        <v/>
      </c>
      <c r="AA85" t="str">
        <f>IF(ISERR(SEARCH(AA$1,Data!$H86)),"",";"&amp;AA$1&amp;";")</f>
        <v/>
      </c>
      <c r="AB85" t="str">
        <f>IF(ISERR(SEARCH(AB$1,Data!$H86)),"",";"&amp;AB$1&amp;";")</f>
        <v/>
      </c>
      <c r="AC85" t="str">
        <f>IF(ISERR(SEARCH(AC$1,Data!$H86)),"",";"&amp;AC$1&amp;";")</f>
        <v/>
      </c>
      <c r="AD85" t="str">
        <f>IF(ISERR(SEARCH(AD$1,Data!$H86)),"",";"&amp;AD$1&amp;";")</f>
        <v/>
      </c>
      <c r="AE85" t="str">
        <f>IF(ISERR(SEARCH(AE$1,Data!$H86)),"",";"&amp;AE$1&amp;";")</f>
        <v/>
      </c>
      <c r="AF85" t="str">
        <f>IF(ISERR(SEARCH(AF$1,Data!$H86)),"",";"&amp;AF$1&amp;";")</f>
        <v/>
      </c>
      <c r="AG85" t="str">
        <f>IF(ISERR(SEARCH(AG$1,Data!$H86)),"",";"&amp;AG$1&amp;";")</f>
        <v/>
      </c>
      <c r="AH85" t="str">
        <f>IF(ISERR(SEARCH(AH$1,Data!$H86)),"",";"&amp;AH$1&amp;";")</f>
        <v/>
      </c>
      <c r="AI85" t="str">
        <f>IF(ISERR(SEARCH(AI$1,Data!$H86)),"",";"&amp;AI$1&amp;";")</f>
        <v/>
      </c>
      <c r="AJ85" t="str">
        <f>IF(ISERR(SEARCH(AJ$1,Data!$H86)),"",";"&amp;AJ$1&amp;";")</f>
        <v/>
      </c>
      <c r="AK85" t="str">
        <f>IF(ISERR(SEARCH(AK$1,Data!$H86)),"",";"&amp;AK$1&amp;";")</f>
        <v/>
      </c>
      <c r="AL85" t="str">
        <f>IF(ISERR(SEARCH(AL$1,Data!$H86)),"",";"&amp;AL$1&amp;";")</f>
        <v/>
      </c>
      <c r="AM85" t="str">
        <f>IF(ISERR(SEARCH(AM$1,Data!$H86)),"",";"&amp;AM$1&amp;";")</f>
        <v/>
      </c>
      <c r="AN85" t="str">
        <f>IF(ISERR(SEARCH(AN$1,Data!$H86)),"",";"&amp;AN$1&amp;";")</f>
        <v/>
      </c>
      <c r="AO85" t="str">
        <f>IF(ISERR(SEARCH(AO$1,Data!$H86)),"",";"&amp;AO$1&amp;";")</f>
        <v/>
      </c>
      <c r="AP85" t="str">
        <f>IF(ISERR(SEARCH(AP$1,Data!$H86)),"",";"&amp;AP$1&amp;";")</f>
        <v/>
      </c>
      <c r="AQ85" t="str">
        <f>IF(ISERR(SEARCH(AQ$1,Data!$H86)),"",";"&amp;AQ$1&amp;";")</f>
        <v/>
      </c>
      <c r="AR85" t="str">
        <f>IF(ISERR(SEARCH(AR$1,Data!$H86)),"",";"&amp;AR$1&amp;";")</f>
        <v/>
      </c>
      <c r="AS85" t="str">
        <f>IF(ISERR(SEARCH(AS$1,Data!$H86)),"",";"&amp;AS$1&amp;";")</f>
        <v/>
      </c>
      <c r="AT85" t="str">
        <f>IF(ISERR(SEARCH(AT$1,Data!$H86)),"",";"&amp;AT$1&amp;";")</f>
        <v/>
      </c>
      <c r="AU85" t="str">
        <f>IF(ISERR(SEARCH(AU$1,Data!$H86)),"",";"&amp;AU$1&amp;";")</f>
        <v/>
      </c>
      <c r="AV85" t="str">
        <f>IF(ISERR(SEARCH(AV$1,Data!$H86)),"",";"&amp;AV$1&amp;";")</f>
        <v/>
      </c>
      <c r="AW85" t="str">
        <f>IF(ISERR(SEARCH(AW$1,Data!$H86)),"",";"&amp;AW$1&amp;";")</f>
        <v/>
      </c>
      <c r="AX85" t="str">
        <f>IF(ISERR(SEARCH(AX$1,Data!$H86)),"",";"&amp;AX$1&amp;";")</f>
        <v/>
      </c>
      <c r="AY85" t="str">
        <f>IF(ISERR(SEARCH(AY$1,Data!$H86)),"",";"&amp;AY$1&amp;";")</f>
        <v/>
      </c>
      <c r="AZ85" t="str">
        <f>IF(ISERR(SEARCH(AZ$1,Data!$H86)),"",";"&amp;AZ$1&amp;";")</f>
        <v/>
      </c>
      <c r="BA85" t="str">
        <f>IF(ISERR(SEARCH(BA$1,Data!$H86)),"",";"&amp;BA$1&amp;";")</f>
        <v/>
      </c>
      <c r="BB85" t="str">
        <f>IF(ISERR(SEARCH(BB$1,Data!$H86)),"",";"&amp;BB$1&amp;";")</f>
        <v/>
      </c>
      <c r="BC85" t="str">
        <f>IF(ISERR(SEARCH(BC$1,Data!$H86)),"",";"&amp;BC$1&amp;";")</f>
        <v/>
      </c>
      <c r="BD85" t="str">
        <f>IF(ISERR(SEARCH(BD$1,Data!$H86)),"",";"&amp;BD$1&amp;";")</f>
        <v/>
      </c>
      <c r="BE85" t="str">
        <f>IF(ISERR(SEARCH(BE$1,Data!$H86)),"",";"&amp;BE$1&amp;";")</f>
        <v/>
      </c>
      <c r="BF85" t="str">
        <f>IF(ISERR(SEARCH(BF$1,Data!$H86)),"",";"&amp;BF$1&amp;";")</f>
        <v/>
      </c>
      <c r="BG85" t="str">
        <f>IF(ISERR(SEARCH(BG$1,Data!$H86)),"",";"&amp;BG$1&amp;";")</f>
        <v/>
      </c>
      <c r="BH85" t="str">
        <f>IF(ISERR(SEARCH(BH$1,Data!$H86)),"",";"&amp;BH$1&amp;";")</f>
        <v/>
      </c>
      <c r="BI85" t="str">
        <f>IF(ISERR(SEARCH(BI$1,Data!$H86)),"",";"&amp;BI$1&amp;";")</f>
        <v/>
      </c>
      <c r="BJ85" t="str">
        <f>IF(ISERR(SEARCH(BJ$1,Data!$H86)),"",";"&amp;BJ$1&amp;";")</f>
        <v/>
      </c>
      <c r="BK85" t="str">
        <f>IF(ISERR(SEARCH(BK$1,Data!$H86)),"",";"&amp;BK$1&amp;";")</f>
        <v/>
      </c>
      <c r="BL85" t="str">
        <f>IF(ISERR(SEARCH(BL$1,Data!$H86)),"",";"&amp;BL$1&amp;";")</f>
        <v/>
      </c>
      <c r="BM85" t="str">
        <f>IF(ISERR(SEARCH(BM$1,Data!$H86)),"",";"&amp;BM$1&amp;";")</f>
        <v/>
      </c>
      <c r="BN85" t="str">
        <f>IF(ISERR(SEARCH(BN$1,Data!$H86)),"",";"&amp;BN$1&amp;";")</f>
        <v/>
      </c>
      <c r="BO85" t="str">
        <f>IF(ISERR(SEARCH(BO$1,Data!$H86)),"",";"&amp;BO$1&amp;";")</f>
        <v/>
      </c>
      <c r="BP85" t="str">
        <f>IF(ISERR(SEARCH(BP$1,Data!$H86)),"",";"&amp;BP$1&amp;";")</f>
        <v/>
      </c>
      <c r="BQ85" t="str">
        <f>IF(ISERR(SEARCH(BQ$1,Data!$H86)),"",";"&amp;BQ$1&amp;";")</f>
        <v/>
      </c>
      <c r="BR85" t="str">
        <f>IF(ISERR(SEARCH(BR$1,Data!$H86)),"",";"&amp;BR$1&amp;";")</f>
        <v/>
      </c>
      <c r="BS85" t="str">
        <f>IF(ISERR(SEARCH(BS$1,Data!$H86)),"",";"&amp;BS$1&amp;";")</f>
        <v/>
      </c>
      <c r="BT85" t="str">
        <f>IF(ISERR(SEARCH(BT$1,Data!$H86)),"",";"&amp;BT$1&amp;";")</f>
        <v/>
      </c>
      <c r="BU85" t="str">
        <f>IF(ISERR(SEARCH(BU$1,Data!$H86)),"",";"&amp;BU$1&amp;";")</f>
        <v/>
      </c>
      <c r="BV85" t="str">
        <f>IF(ISERR(SEARCH(BV$1,Data!$H86)),"",";"&amp;BV$1&amp;";")</f>
        <v/>
      </c>
      <c r="BW85" t="str">
        <f>IF(ISERR(SEARCH(BW$1,Data!$H86)),"",";"&amp;BW$1&amp;";")</f>
        <v/>
      </c>
      <c r="BX85" t="str">
        <f>IF(ISERR(SEARCH(BX$1,Data!$H86)),"",";"&amp;BX$1&amp;";")</f>
        <v/>
      </c>
      <c r="BY85" t="str">
        <f>IF(ISERR(SEARCH(BY$1,Data!$H86)),"",";"&amp;BY$1&amp;";")</f>
        <v/>
      </c>
      <c r="BZ85" t="str">
        <f>IF(ISERR(SEARCH(BZ$1,Data!$H86)),"",";"&amp;BZ$1&amp;";")</f>
        <v/>
      </c>
      <c r="CA85" t="str">
        <f>IF(ISERR(SEARCH(CA$1,Data!$H86)),"",";"&amp;CA$1&amp;";")</f>
        <v/>
      </c>
      <c r="CB85" t="str">
        <f>IF(ISERR(SEARCH(CB$1,Data!$H86)),"",";"&amp;CB$1&amp;";")</f>
        <v/>
      </c>
      <c r="CC85" t="str">
        <f>IF(ISERR(SEARCH(CC$1,Data!$H86)),"",";"&amp;CC$1&amp;";")</f>
        <v/>
      </c>
      <c r="CD85" t="str">
        <f>IF(ISERR(SEARCH(CD$1,Data!$H86)),"",";"&amp;CD$1&amp;";")</f>
        <v/>
      </c>
      <c r="CE85" t="str">
        <f>IF(ISERR(SEARCH(CE$1,Data!$H86)),"",";"&amp;CE$1&amp;";")</f>
        <v/>
      </c>
      <c r="CF85" t="str">
        <f>IF(ISERR(SEARCH(CF$1,Data!$H86)),"",";"&amp;CF$1&amp;";")</f>
        <v/>
      </c>
      <c r="CG85" t="str">
        <f>IF(ISERR(SEARCH(CG$1,Data!$H86)),"",";"&amp;CG$1&amp;";")</f>
        <v/>
      </c>
      <c r="CH85" t="str">
        <f>IF(ISERR(SEARCH(CH$1,Data!$H86)),"",";"&amp;CH$1&amp;";")</f>
        <v/>
      </c>
      <c r="CI85" t="str">
        <f>IF(ISERR(SEARCH(CI$1,Data!$H86)),"",";"&amp;CI$1&amp;";")</f>
        <v/>
      </c>
      <c r="CJ85" t="str">
        <f>IF(ISERR(SEARCH(CJ$1,Data!$H86)),"",";"&amp;CJ$1&amp;";")</f>
        <v/>
      </c>
      <c r="CK85" t="str">
        <f>IF(ISERR(SEARCH(CK$1,Data!$H86)),"",";"&amp;CK$1&amp;";")</f>
        <v/>
      </c>
      <c r="CL85" t="str">
        <f>IF(ISERR(SEARCH(CL$1,Data!$H86)),"",";"&amp;CL$1&amp;";")</f>
        <v/>
      </c>
      <c r="CM85" t="str">
        <f>IF(ISERR(SEARCH(CM$1,Data!$H86)),"",";"&amp;CM$1&amp;";")</f>
        <v/>
      </c>
      <c r="CN85" t="str">
        <f>IF(ISERR(SEARCH(CN$1,Data!$H86)),"",";"&amp;CN$1&amp;";")</f>
        <v/>
      </c>
      <c r="CO85" t="str">
        <f>IF(ISERR(SEARCH(CO$1,Data!$H86)),"",";"&amp;CO$1&amp;";")</f>
        <v/>
      </c>
      <c r="CP85" t="str">
        <f>IF(ISERR(SEARCH(CP$1,Data!$H86)),"",";"&amp;CP$1&amp;";")</f>
        <v/>
      </c>
      <c r="CQ85" t="str">
        <f>IF(ISERR(SEARCH(CQ$1,Data!$H86)),"",";"&amp;CQ$1&amp;";")</f>
        <v/>
      </c>
      <c r="CR85" t="str">
        <f>IF(ISERR(SEARCH(CR$1,Data!$H86)),"",";"&amp;CR$1&amp;";")</f>
        <v/>
      </c>
      <c r="CS85" t="str">
        <f>IF(ISERR(SEARCH(CS$1,Data!$H86)),"",";"&amp;CS$1&amp;";")</f>
        <v/>
      </c>
      <c r="CT85" t="str">
        <f>IF(ISERR(SEARCH(CT$1,Data!$H86)),"",";"&amp;CT$1&amp;";")</f>
        <v/>
      </c>
      <c r="CU85" t="str">
        <f>IF(ISERR(SEARCH(CU$1,Data!$H86)),"",";"&amp;CU$1&amp;";")</f>
        <v/>
      </c>
      <c r="CV85" t="str">
        <f>IF(ISERR(SEARCH(CV$1,Data!$H86)),"",";"&amp;CV$1&amp;";")</f>
        <v/>
      </c>
      <c r="CW85" t="str">
        <f>IF(ISERR(SEARCH(CW$1,Data!$H86)),"",";"&amp;CW$1&amp;";")</f>
        <v/>
      </c>
      <c r="CX85" t="str">
        <f>IF(ISERR(SEARCH(CX$1,Data!$H86)),"",";"&amp;CX$1&amp;";")</f>
        <v/>
      </c>
      <c r="CY85" t="str">
        <f>IF(ISERR(SEARCH(CY$1,Data!$H86)),"",";"&amp;CY$1&amp;";")</f>
        <v/>
      </c>
      <c r="CZ85" t="str">
        <f>IF(ISERR(SEARCH(CZ$1,Data!$H86)),"",";"&amp;CZ$1&amp;";")</f>
        <v/>
      </c>
      <c r="DA85" t="str">
        <f>IF(ISERR(SEARCH(DA$1,Data!$H86)),"",";"&amp;DA$1&amp;";")</f>
        <v/>
      </c>
      <c r="DB85" t="str">
        <f>IF(ISERR(SEARCH(DB$1,Data!$H86)),"",";"&amp;DB$1&amp;";")</f>
        <v/>
      </c>
      <c r="DC85" t="str">
        <f>IF(ISERR(SEARCH(DC$1,Data!$H86)),"",";"&amp;DC$1&amp;";")</f>
        <v/>
      </c>
      <c r="DD85" t="str">
        <f>IF(ISERR(SEARCH(DD$1,Data!$H86)),"",";"&amp;DD$1&amp;";")</f>
        <v/>
      </c>
      <c r="DE85" t="str">
        <f>IF(ISERR(SEARCH(DE$1,Data!$H86)),"",";"&amp;DE$1&amp;";")</f>
        <v/>
      </c>
      <c r="DF85" t="str">
        <f>IF(ISERR(SEARCH(DF$1,Data!$H86)),"",";"&amp;DF$1&amp;";")</f>
        <v/>
      </c>
      <c r="DG85" t="str">
        <f>IF(ISERR(SEARCH(DG$1,Data!$H86)),"",";"&amp;DG$1&amp;";")</f>
        <v/>
      </c>
      <c r="DH85" t="str">
        <f>IF(ISERR(SEARCH(DH$1,Data!$H86)),"",";"&amp;DH$1&amp;";")</f>
        <v/>
      </c>
      <c r="DI85" t="str">
        <f>IF(ISERR(SEARCH(DI$1,Data!$H86)),"",";"&amp;DI$1&amp;";")</f>
        <v/>
      </c>
      <c r="DJ85" t="str">
        <f>IF(ISERR(SEARCH(DJ$1,Data!$H86)),"",";"&amp;DJ$1&amp;";")</f>
        <v/>
      </c>
      <c r="DK85" t="str">
        <f>IF(ISERR(SEARCH(DK$1,Data!$H86)),"",";"&amp;DK$1&amp;";")</f>
        <v/>
      </c>
      <c r="DL85" t="str">
        <f>IF(ISERR(SEARCH(DL$1,Data!$H86)),"",";"&amp;DL$1&amp;";")</f>
        <v/>
      </c>
      <c r="DM85" t="str">
        <f>IF(ISERR(SEARCH(DM$1,Data!$H86)),"",";"&amp;DM$1&amp;";")</f>
        <v/>
      </c>
      <c r="DN85" t="str">
        <f>IF(ISERR(SEARCH(DN$1,Data!$H86)),"",";"&amp;DN$1&amp;";")</f>
        <v/>
      </c>
      <c r="DO85" t="str">
        <f>IF(ISERR(SEARCH(DO$1,Data!$H86)),"",";"&amp;DO$1&amp;";")</f>
        <v/>
      </c>
      <c r="DP85" t="str">
        <f>IF(ISERR(SEARCH(DP$1,Data!$H86)),"",";"&amp;DP$1&amp;";")</f>
        <v/>
      </c>
      <c r="DQ85" t="str">
        <f>IF(ISERR(SEARCH(DQ$1,Data!$H86)),"",";"&amp;DQ$1&amp;";")</f>
        <v/>
      </c>
      <c r="DR85" t="str">
        <f>IF(ISERR(SEARCH(DR$1,Data!$H86)),"",";"&amp;DR$1&amp;";")</f>
        <v/>
      </c>
      <c r="DS85" t="str">
        <f>IF(ISERR(SEARCH(DS$1,Data!$H86)),"",";"&amp;DS$1&amp;";")</f>
        <v/>
      </c>
      <c r="DT85" t="str">
        <f>IF(ISERR(SEARCH(DT$1,Data!$H86)),"",";"&amp;DT$1&amp;";")</f>
        <v/>
      </c>
      <c r="DU85" t="str">
        <f>IF(ISERR(SEARCH(DU$1,Data!$H86)),"",";"&amp;DU$1&amp;";")</f>
        <v/>
      </c>
    </row>
    <row r="86" spans="1:125" x14ac:dyDescent="0.3">
      <c r="A86" t="str">
        <f>Tableau1[[#This Row],[name]]</f>
        <v>Rune Haako</v>
      </c>
      <c r="B86" t="str">
        <f>IF(ISERROR(Tableau3[[#This Row],[Second semi-colon]]), "", MID(Tableau3[[#This Row],[Concatenation]], 2, Tableau3[[#This Row],[Second semi-colon]]-2))</f>
        <v/>
      </c>
      <c r="C86" t="e">
        <f>SEARCH(" ;",Tableau3[[#This Row],[Concatenation]])</f>
        <v>#VALUE!</v>
      </c>
      <c r="D86" t="str">
        <f>'Search for homeplanet'!I86&amp; 'Search for homeplanet'!J86&amp; 'Search for homeplanet'!K86&amp; 'Search for homeplanet'!L86&amp; 'Search for homeplanet'!M86&amp; 'Search for homeplanet'!N86&amp; 'Search for homeplanet'!O86&amp; 'Search for homeplanet'!P86&amp; 'Search for homeplanet'!Q86&amp; 'Search for homeplanet'!R86&amp; 'Search for homeplanet'!S86&amp; 'Search for homeplanet'!T86&amp; 'Search for homeplanet'!U86&amp; 'Search for homeplanet'!V86&amp; 'Search for homeplanet'!W86&amp; 'Search for homeplanet'!X86&amp; 'Search for homeplanet'!Y86&amp; 'Search for homeplanet'!Z86&amp; 'Search for homeplanet'!AA86&amp; 'Search for homeplanet'!AB86&amp; 'Search for homeplanet'!AC86&amp; 'Search for homeplanet'!AD86&amp; 'Search for homeplanet'!AE86&amp; 'Search for homeplanet'!AF86&amp; 'Search for homeplanet'!AG86&amp; 'Search for homeplanet'!AH86&amp; 'Search for homeplanet'!AI86&amp; 'Search for homeplanet'!AJ86&amp; 'Search for homeplanet'!AK86&amp; 'Search for homeplanet'!AL86&amp; 'Search for homeplanet'!AM86&amp; 'Search for homeplanet'!AN86&amp; 'Search for homeplanet'!AO86&amp; 'Search for homeplanet'!AP86&amp; 'Search for homeplanet'!AQ86&amp; 'Search for homeplanet'!AR86&amp; 'Search for homeplanet'!AS86&amp; 'Search for homeplanet'!AT86&amp; 'Search for homeplanet'!AU86&amp; 'Search for homeplanet'!AV86&amp; 'Search for homeplanet'!AW86&amp; 'Search for homeplanet'!AX86&amp; 'Search for homeplanet'!AY86&amp; 'Search for homeplanet'!AZ86&amp; 'Search for homeplanet'!BA86&amp; 'Search for homeplanet'!BB86&amp; 'Search for homeplanet'!BC86&amp; 'Search for homeplanet'!BD86&amp; 'Search for homeplanet'!BE86&amp; 'Search for homeplanet'!BF86&amp; 'Search for homeplanet'!BG86&amp; 'Search for homeplanet'!BH86&amp; 'Search for homeplanet'!BI86&amp; 'Search for homeplanet'!BJ86&amp; 'Search for homeplanet'!BK86&amp; 'Search for homeplanet'!BL86&amp; 'Search for homeplanet'!BM86&amp; 'Search for homeplanet'!BN86&amp; 'Search for homeplanet'!BO86&amp; 'Search for homeplanet'!BP86&amp; 'Search for homeplanet'!BQ86&amp; 'Search for homeplanet'!BR86&amp; 'Search for homeplanet'!BS86&amp; 'Search for homeplanet'!BT86&amp; 'Search for homeplanet'!BU86&amp; 'Search for homeplanet'!BV86&amp; 'Search for homeplanet'!BW86&amp; 'Search for homeplanet'!BX86&amp; 'Search for homeplanet'!BY86&amp; 'Search for homeplanet'!BZ86&amp; 'Search for homeplanet'!CA86&amp; 'Search for homeplanet'!CB86&amp; 'Search for homeplanet'!CC86&amp; 'Search for homeplanet'!CD86&amp; 'Search for homeplanet'!CE86&amp; 'Search for homeplanet'!CF86&amp; 'Search for homeplanet'!CG86&amp; 'Search for homeplanet'!CH86&amp; 'Search for homeplanet'!CI86&amp; 'Search for homeplanet'!CJ86&amp; 'Search for homeplanet'!CK86&amp; 'Search for homeplanet'!CL86&amp; 'Search for homeplanet'!CM86&amp; 'Search for homeplanet'!CN86&amp; 'Search for homeplanet'!CO86&amp; 'Search for homeplanet'!CP86&amp; 'Search for homeplanet'!CQ86&amp; 'Search for homeplanet'!CR86&amp; 'Search for homeplanet'!CS86&amp; 'Search for homeplanet'!CT86&amp; 'Search for homeplanet'!CU86&amp; 'Search for homeplanet'!CV86&amp; 'Search for homeplanet'!CW86&amp; 'Search for homeplanet'!CX86&amp; 'Search for homeplanet'!CY86&amp; 'Search for homeplanet'!CZ86&amp; 'Search for homeplanet'!DA86&amp; 'Search for homeplanet'!DB86&amp; 'Search for homeplanet'!DC86&amp; 'Search for homeplanet'!DD86&amp; 'Search for homeplanet'!DE86&amp; 'Search for homeplanet'!DF86&amp; 'Search for homeplanet'!DG86&amp; 'Search for homeplanet'!DH86&amp; 'Search for homeplanet'!DI86&amp; 'Search for homeplanet'!DJ86&amp; 'Search for homeplanet'!DK86&amp; 'Search for homeplanet'!DL86&amp; 'Search for homeplanet'!DM86&amp; 'Search for homeplanet'!DN86&amp; 'Search for homeplanet'!DO86&amp; 'Search for homeplanet'!DP86&amp; 'Search for homeplanet'!DQ86&amp; 'Search for homeplanet'!DR86&amp; 'Search for homeplanet'!DS86&amp; 'Search for homeplanet'!DT86&amp; 'Search for homeplanet'!DU86</f>
        <v/>
      </c>
      <c r="I86" t="str">
        <f>IF(ISERR(SEARCH(I$1,Data!$H87)),"",";"&amp;I$1&amp;";")</f>
        <v/>
      </c>
      <c r="J86" t="str">
        <f>IF(ISERR(SEARCH(J$1,Data!$H87)),"",";"&amp;J$1&amp;";")</f>
        <v/>
      </c>
      <c r="K86" t="str">
        <f>IF(ISERR(SEARCH(K$1,Data!$H87)),"",";"&amp;K$1&amp;";")</f>
        <v/>
      </c>
      <c r="L86" t="str">
        <f>IF(ISERR(SEARCH(L$1,Data!$H87)),"",";"&amp;L$1&amp;";")</f>
        <v/>
      </c>
      <c r="M86" t="str">
        <f>IF(ISERR(SEARCH(M$1,Data!$H87)),"",";"&amp;M$1&amp;";")</f>
        <v/>
      </c>
      <c r="N86" t="str">
        <f>IF(ISERR(SEARCH(N$1,Data!$H87)),"",";"&amp;N$1&amp;";")</f>
        <v/>
      </c>
      <c r="O86" t="str">
        <f>IF(ISERR(SEARCH(O$1,Data!$H87)),"",";"&amp;O$1&amp;";")</f>
        <v/>
      </c>
      <c r="P86" t="str">
        <f>IF(ISERR(SEARCH(P$1,Data!$H87)),"",";"&amp;P$1&amp;";")</f>
        <v/>
      </c>
      <c r="Q86" t="str">
        <f>IF(ISERR(SEARCH(Q$1,Data!$H87)),"",";"&amp;Q$1&amp;";")</f>
        <v/>
      </c>
      <c r="R86" t="str">
        <f>IF(ISERR(SEARCH(R$1,Data!$H87)),"",";"&amp;R$1&amp;";")</f>
        <v/>
      </c>
      <c r="S86" t="str">
        <f>IF(ISERR(SEARCH(S$1,Data!$H87)),"",";"&amp;S$1&amp;";")</f>
        <v/>
      </c>
      <c r="T86" t="str">
        <f>IF(ISERR(SEARCH(T$1,Data!$H87)),"",";"&amp;T$1&amp;";")</f>
        <v/>
      </c>
      <c r="U86" t="str">
        <f>IF(ISERR(SEARCH(U$1,Data!$H87)),"",";"&amp;U$1&amp;";")</f>
        <v/>
      </c>
      <c r="V86" t="str">
        <f>IF(ISERR(SEARCH(V$1,Data!$H87)),"",";"&amp;V$1&amp;";")</f>
        <v/>
      </c>
      <c r="W86" t="str">
        <f>IF(ISERR(SEARCH(W$1,Data!$H87)),"",";"&amp;W$1&amp;";")</f>
        <v/>
      </c>
      <c r="X86" t="str">
        <f>IF(ISERR(SEARCH(X$1,Data!$H87)),"",";"&amp;X$1&amp;";")</f>
        <v/>
      </c>
      <c r="Y86" t="str">
        <f>IF(ISERR(SEARCH(Y$1,Data!$H87)),"",";"&amp;Y$1&amp;";")</f>
        <v/>
      </c>
      <c r="Z86" t="str">
        <f>IF(ISERR(SEARCH(Z$1,Data!$H87)),"",";"&amp;Z$1&amp;";")</f>
        <v/>
      </c>
      <c r="AA86" t="str">
        <f>IF(ISERR(SEARCH(AA$1,Data!$H87)),"",";"&amp;AA$1&amp;";")</f>
        <v/>
      </c>
      <c r="AB86" t="str">
        <f>IF(ISERR(SEARCH(AB$1,Data!$H87)),"",";"&amp;AB$1&amp;";")</f>
        <v/>
      </c>
      <c r="AC86" t="str">
        <f>IF(ISERR(SEARCH(AC$1,Data!$H87)),"",";"&amp;AC$1&amp;";")</f>
        <v/>
      </c>
      <c r="AD86" t="str">
        <f>IF(ISERR(SEARCH(AD$1,Data!$H87)),"",";"&amp;AD$1&amp;";")</f>
        <v/>
      </c>
      <c r="AE86" t="str">
        <f>IF(ISERR(SEARCH(AE$1,Data!$H87)),"",";"&amp;AE$1&amp;";")</f>
        <v/>
      </c>
      <c r="AF86" t="str">
        <f>IF(ISERR(SEARCH(AF$1,Data!$H87)),"",";"&amp;AF$1&amp;";")</f>
        <v/>
      </c>
      <c r="AG86" t="str">
        <f>IF(ISERR(SEARCH(AG$1,Data!$H87)),"",";"&amp;AG$1&amp;";")</f>
        <v/>
      </c>
      <c r="AH86" t="str">
        <f>IF(ISERR(SEARCH(AH$1,Data!$H87)),"",";"&amp;AH$1&amp;";")</f>
        <v/>
      </c>
      <c r="AI86" t="str">
        <f>IF(ISERR(SEARCH(AI$1,Data!$H87)),"",";"&amp;AI$1&amp;";")</f>
        <v/>
      </c>
      <c r="AJ86" t="str">
        <f>IF(ISERR(SEARCH(AJ$1,Data!$H87)),"",";"&amp;AJ$1&amp;";")</f>
        <v/>
      </c>
      <c r="AK86" t="str">
        <f>IF(ISERR(SEARCH(AK$1,Data!$H87)),"",";"&amp;AK$1&amp;";")</f>
        <v/>
      </c>
      <c r="AL86" t="str">
        <f>IF(ISERR(SEARCH(AL$1,Data!$H87)),"",";"&amp;AL$1&amp;";")</f>
        <v/>
      </c>
      <c r="AM86" t="str">
        <f>IF(ISERR(SEARCH(AM$1,Data!$H87)),"",";"&amp;AM$1&amp;";")</f>
        <v/>
      </c>
      <c r="AN86" t="str">
        <f>IF(ISERR(SEARCH(AN$1,Data!$H87)),"",";"&amp;AN$1&amp;";")</f>
        <v/>
      </c>
      <c r="AO86" t="str">
        <f>IF(ISERR(SEARCH(AO$1,Data!$H87)),"",";"&amp;AO$1&amp;";")</f>
        <v/>
      </c>
      <c r="AP86" t="str">
        <f>IF(ISERR(SEARCH(AP$1,Data!$H87)),"",";"&amp;AP$1&amp;";")</f>
        <v/>
      </c>
      <c r="AQ86" t="str">
        <f>IF(ISERR(SEARCH(AQ$1,Data!$H87)),"",";"&amp;AQ$1&amp;";")</f>
        <v/>
      </c>
      <c r="AR86" t="str">
        <f>IF(ISERR(SEARCH(AR$1,Data!$H87)),"",";"&amp;AR$1&amp;";")</f>
        <v/>
      </c>
      <c r="AS86" t="str">
        <f>IF(ISERR(SEARCH(AS$1,Data!$H87)),"",";"&amp;AS$1&amp;";")</f>
        <v/>
      </c>
      <c r="AT86" t="str">
        <f>IF(ISERR(SEARCH(AT$1,Data!$H87)),"",";"&amp;AT$1&amp;";")</f>
        <v/>
      </c>
      <c r="AU86" t="str">
        <f>IF(ISERR(SEARCH(AU$1,Data!$H87)),"",";"&amp;AU$1&amp;";")</f>
        <v/>
      </c>
      <c r="AV86" t="str">
        <f>IF(ISERR(SEARCH(AV$1,Data!$H87)),"",";"&amp;AV$1&amp;";")</f>
        <v/>
      </c>
      <c r="AW86" t="str">
        <f>IF(ISERR(SEARCH(AW$1,Data!$H87)),"",";"&amp;AW$1&amp;";")</f>
        <v/>
      </c>
      <c r="AX86" t="str">
        <f>IF(ISERR(SEARCH(AX$1,Data!$H87)),"",";"&amp;AX$1&amp;";")</f>
        <v/>
      </c>
      <c r="AY86" t="str">
        <f>IF(ISERR(SEARCH(AY$1,Data!$H87)),"",";"&amp;AY$1&amp;";")</f>
        <v/>
      </c>
      <c r="AZ86" t="str">
        <f>IF(ISERR(SEARCH(AZ$1,Data!$H87)),"",";"&amp;AZ$1&amp;";")</f>
        <v/>
      </c>
      <c r="BA86" t="str">
        <f>IF(ISERR(SEARCH(BA$1,Data!$H87)),"",";"&amp;BA$1&amp;";")</f>
        <v/>
      </c>
      <c r="BB86" t="str">
        <f>IF(ISERR(SEARCH(BB$1,Data!$H87)),"",";"&amp;BB$1&amp;";")</f>
        <v/>
      </c>
      <c r="BC86" t="str">
        <f>IF(ISERR(SEARCH(BC$1,Data!$H87)),"",";"&amp;BC$1&amp;";")</f>
        <v/>
      </c>
      <c r="BD86" t="str">
        <f>IF(ISERR(SEARCH(BD$1,Data!$H87)),"",";"&amp;BD$1&amp;";")</f>
        <v/>
      </c>
      <c r="BE86" t="str">
        <f>IF(ISERR(SEARCH(BE$1,Data!$H87)),"",";"&amp;BE$1&amp;";")</f>
        <v/>
      </c>
      <c r="BF86" t="str">
        <f>IF(ISERR(SEARCH(BF$1,Data!$H87)),"",";"&amp;BF$1&amp;";")</f>
        <v/>
      </c>
      <c r="BG86" t="str">
        <f>IF(ISERR(SEARCH(BG$1,Data!$H87)),"",";"&amp;BG$1&amp;";")</f>
        <v/>
      </c>
      <c r="BH86" t="str">
        <f>IF(ISERR(SEARCH(BH$1,Data!$H87)),"",";"&amp;BH$1&amp;";")</f>
        <v/>
      </c>
      <c r="BI86" t="str">
        <f>IF(ISERR(SEARCH(BI$1,Data!$H87)),"",";"&amp;BI$1&amp;";")</f>
        <v/>
      </c>
      <c r="BJ86" t="str">
        <f>IF(ISERR(SEARCH(BJ$1,Data!$H87)),"",";"&amp;BJ$1&amp;";")</f>
        <v/>
      </c>
      <c r="BK86" t="str">
        <f>IF(ISERR(SEARCH(BK$1,Data!$H87)),"",";"&amp;BK$1&amp;";")</f>
        <v/>
      </c>
      <c r="BL86" t="str">
        <f>IF(ISERR(SEARCH(BL$1,Data!$H87)),"",";"&amp;BL$1&amp;";")</f>
        <v/>
      </c>
      <c r="BM86" t="str">
        <f>IF(ISERR(SEARCH(BM$1,Data!$H87)),"",";"&amp;BM$1&amp;";")</f>
        <v/>
      </c>
      <c r="BN86" t="str">
        <f>IF(ISERR(SEARCH(BN$1,Data!$H87)),"",";"&amp;BN$1&amp;";")</f>
        <v/>
      </c>
      <c r="BO86" t="str">
        <f>IF(ISERR(SEARCH(BO$1,Data!$H87)),"",";"&amp;BO$1&amp;";")</f>
        <v/>
      </c>
      <c r="BP86" t="str">
        <f>IF(ISERR(SEARCH(BP$1,Data!$H87)),"",";"&amp;BP$1&amp;";")</f>
        <v/>
      </c>
      <c r="BQ86" t="str">
        <f>IF(ISERR(SEARCH(BQ$1,Data!$H87)),"",";"&amp;BQ$1&amp;";")</f>
        <v/>
      </c>
      <c r="BR86" t="str">
        <f>IF(ISERR(SEARCH(BR$1,Data!$H87)),"",";"&amp;BR$1&amp;";")</f>
        <v/>
      </c>
      <c r="BS86" t="str">
        <f>IF(ISERR(SEARCH(BS$1,Data!$H87)),"",";"&amp;BS$1&amp;";")</f>
        <v/>
      </c>
      <c r="BT86" t="str">
        <f>IF(ISERR(SEARCH(BT$1,Data!$H87)),"",";"&amp;BT$1&amp;";")</f>
        <v/>
      </c>
      <c r="BU86" t="str">
        <f>IF(ISERR(SEARCH(BU$1,Data!$H87)),"",";"&amp;BU$1&amp;";")</f>
        <v/>
      </c>
      <c r="BV86" t="str">
        <f>IF(ISERR(SEARCH(BV$1,Data!$H87)),"",";"&amp;BV$1&amp;";")</f>
        <v/>
      </c>
      <c r="BW86" t="str">
        <f>IF(ISERR(SEARCH(BW$1,Data!$H87)),"",";"&amp;BW$1&amp;";")</f>
        <v/>
      </c>
      <c r="BX86" t="str">
        <f>IF(ISERR(SEARCH(BX$1,Data!$H87)),"",";"&amp;BX$1&amp;";")</f>
        <v/>
      </c>
      <c r="BY86" t="str">
        <f>IF(ISERR(SEARCH(BY$1,Data!$H87)),"",";"&amp;BY$1&amp;";")</f>
        <v/>
      </c>
      <c r="BZ86" t="str">
        <f>IF(ISERR(SEARCH(BZ$1,Data!$H87)),"",";"&amp;BZ$1&amp;";")</f>
        <v/>
      </c>
      <c r="CA86" t="str">
        <f>IF(ISERR(SEARCH(CA$1,Data!$H87)),"",";"&amp;CA$1&amp;";")</f>
        <v/>
      </c>
      <c r="CB86" t="str">
        <f>IF(ISERR(SEARCH(CB$1,Data!$H87)),"",";"&amp;CB$1&amp;";")</f>
        <v/>
      </c>
      <c r="CC86" t="str">
        <f>IF(ISERR(SEARCH(CC$1,Data!$H87)),"",";"&amp;CC$1&amp;";")</f>
        <v/>
      </c>
      <c r="CD86" t="str">
        <f>IF(ISERR(SEARCH(CD$1,Data!$H87)),"",";"&amp;CD$1&amp;";")</f>
        <v/>
      </c>
      <c r="CE86" t="str">
        <f>IF(ISERR(SEARCH(CE$1,Data!$H87)),"",";"&amp;CE$1&amp;";")</f>
        <v/>
      </c>
      <c r="CF86" t="str">
        <f>IF(ISERR(SEARCH(CF$1,Data!$H87)),"",";"&amp;CF$1&amp;";")</f>
        <v/>
      </c>
      <c r="CG86" t="str">
        <f>IF(ISERR(SEARCH(CG$1,Data!$H87)),"",";"&amp;CG$1&amp;";")</f>
        <v/>
      </c>
      <c r="CH86" t="str">
        <f>IF(ISERR(SEARCH(CH$1,Data!$H87)),"",";"&amp;CH$1&amp;";")</f>
        <v/>
      </c>
      <c r="CI86" t="str">
        <f>IF(ISERR(SEARCH(CI$1,Data!$H87)),"",";"&amp;CI$1&amp;";")</f>
        <v/>
      </c>
      <c r="CJ86" t="str">
        <f>IF(ISERR(SEARCH(CJ$1,Data!$H87)),"",";"&amp;CJ$1&amp;";")</f>
        <v/>
      </c>
      <c r="CK86" t="str">
        <f>IF(ISERR(SEARCH(CK$1,Data!$H87)),"",";"&amp;CK$1&amp;";")</f>
        <v/>
      </c>
      <c r="CL86" t="str">
        <f>IF(ISERR(SEARCH(CL$1,Data!$H87)),"",";"&amp;CL$1&amp;";")</f>
        <v/>
      </c>
      <c r="CM86" t="str">
        <f>IF(ISERR(SEARCH(CM$1,Data!$H87)),"",";"&amp;CM$1&amp;";")</f>
        <v/>
      </c>
      <c r="CN86" t="str">
        <f>IF(ISERR(SEARCH(CN$1,Data!$H87)),"",";"&amp;CN$1&amp;";")</f>
        <v/>
      </c>
      <c r="CO86" t="str">
        <f>IF(ISERR(SEARCH(CO$1,Data!$H87)),"",";"&amp;CO$1&amp;";")</f>
        <v/>
      </c>
      <c r="CP86" t="str">
        <f>IF(ISERR(SEARCH(CP$1,Data!$H87)),"",";"&amp;CP$1&amp;";")</f>
        <v/>
      </c>
      <c r="CQ86" t="str">
        <f>IF(ISERR(SEARCH(CQ$1,Data!$H87)),"",";"&amp;CQ$1&amp;";")</f>
        <v/>
      </c>
      <c r="CR86" t="str">
        <f>IF(ISERR(SEARCH(CR$1,Data!$H87)),"",";"&amp;CR$1&amp;";")</f>
        <v/>
      </c>
      <c r="CS86" t="str">
        <f>IF(ISERR(SEARCH(CS$1,Data!$H87)),"",";"&amp;CS$1&amp;";")</f>
        <v/>
      </c>
      <c r="CT86" t="str">
        <f>IF(ISERR(SEARCH(CT$1,Data!$H87)),"",";"&amp;CT$1&amp;";")</f>
        <v/>
      </c>
      <c r="CU86" t="str">
        <f>IF(ISERR(SEARCH(CU$1,Data!$H87)),"",";"&amp;CU$1&amp;";")</f>
        <v/>
      </c>
      <c r="CV86" t="str">
        <f>IF(ISERR(SEARCH(CV$1,Data!$H87)),"",";"&amp;CV$1&amp;";")</f>
        <v/>
      </c>
      <c r="CW86" t="str">
        <f>IF(ISERR(SEARCH(CW$1,Data!$H87)),"",";"&amp;CW$1&amp;";")</f>
        <v/>
      </c>
      <c r="CX86" t="str">
        <f>IF(ISERR(SEARCH(CX$1,Data!$H87)),"",";"&amp;CX$1&amp;";")</f>
        <v/>
      </c>
      <c r="CY86" t="str">
        <f>IF(ISERR(SEARCH(CY$1,Data!$H87)),"",";"&amp;CY$1&amp;";")</f>
        <v/>
      </c>
      <c r="CZ86" t="str">
        <f>IF(ISERR(SEARCH(CZ$1,Data!$H87)),"",";"&amp;CZ$1&amp;";")</f>
        <v/>
      </c>
      <c r="DA86" t="str">
        <f>IF(ISERR(SEARCH(DA$1,Data!$H87)),"",";"&amp;DA$1&amp;";")</f>
        <v/>
      </c>
      <c r="DB86" t="str">
        <f>IF(ISERR(SEARCH(DB$1,Data!$H87)),"",";"&amp;DB$1&amp;";")</f>
        <v/>
      </c>
      <c r="DC86" t="str">
        <f>IF(ISERR(SEARCH(DC$1,Data!$H87)),"",";"&amp;DC$1&amp;";")</f>
        <v/>
      </c>
      <c r="DD86" t="str">
        <f>IF(ISERR(SEARCH(DD$1,Data!$H87)),"",";"&amp;DD$1&amp;";")</f>
        <v/>
      </c>
      <c r="DE86" t="str">
        <f>IF(ISERR(SEARCH(DE$1,Data!$H87)),"",";"&amp;DE$1&amp;";")</f>
        <v/>
      </c>
      <c r="DF86" t="str">
        <f>IF(ISERR(SEARCH(DF$1,Data!$H87)),"",";"&amp;DF$1&amp;";")</f>
        <v/>
      </c>
      <c r="DG86" t="str">
        <f>IF(ISERR(SEARCH(DG$1,Data!$H87)),"",";"&amp;DG$1&amp;";")</f>
        <v/>
      </c>
      <c r="DH86" t="str">
        <f>IF(ISERR(SEARCH(DH$1,Data!$H87)),"",";"&amp;DH$1&amp;";")</f>
        <v/>
      </c>
      <c r="DI86" t="str">
        <f>IF(ISERR(SEARCH(DI$1,Data!$H87)),"",";"&amp;DI$1&amp;";")</f>
        <v/>
      </c>
      <c r="DJ86" t="str">
        <f>IF(ISERR(SEARCH(DJ$1,Data!$H87)),"",";"&amp;DJ$1&amp;";")</f>
        <v/>
      </c>
      <c r="DK86" t="str">
        <f>IF(ISERR(SEARCH(DK$1,Data!$H87)),"",";"&amp;DK$1&amp;";")</f>
        <v/>
      </c>
      <c r="DL86" t="str">
        <f>IF(ISERR(SEARCH(DL$1,Data!$H87)),"",";"&amp;DL$1&amp;";")</f>
        <v/>
      </c>
      <c r="DM86" t="str">
        <f>IF(ISERR(SEARCH(DM$1,Data!$H87)),"",";"&amp;DM$1&amp;";")</f>
        <v/>
      </c>
      <c r="DN86" t="str">
        <f>IF(ISERR(SEARCH(DN$1,Data!$H87)),"",";"&amp;DN$1&amp;";")</f>
        <v/>
      </c>
      <c r="DO86" t="str">
        <f>IF(ISERR(SEARCH(DO$1,Data!$H87)),"",";"&amp;DO$1&amp;";")</f>
        <v/>
      </c>
      <c r="DP86" t="str">
        <f>IF(ISERR(SEARCH(DP$1,Data!$H87)),"",";"&amp;DP$1&amp;";")</f>
        <v/>
      </c>
      <c r="DQ86" t="str">
        <f>IF(ISERR(SEARCH(DQ$1,Data!$H87)),"",";"&amp;DQ$1&amp;";")</f>
        <v/>
      </c>
      <c r="DR86" t="str">
        <f>IF(ISERR(SEARCH(DR$1,Data!$H87)),"",";"&amp;DR$1&amp;";")</f>
        <v/>
      </c>
      <c r="DS86" t="str">
        <f>IF(ISERR(SEARCH(DS$1,Data!$H87)),"",";"&amp;DS$1&amp;";")</f>
        <v/>
      </c>
      <c r="DT86" t="str">
        <f>IF(ISERR(SEARCH(DT$1,Data!$H87)),"",";"&amp;DT$1&amp;";")</f>
        <v/>
      </c>
      <c r="DU86" t="str">
        <f>IF(ISERR(SEARCH(DU$1,Data!$H87)),"",";"&amp;DU$1&amp;";")</f>
        <v/>
      </c>
    </row>
    <row r="87" spans="1:125" x14ac:dyDescent="0.3">
      <c r="A87" t="str">
        <f>Tableau1[[#This Row],[name]]</f>
        <v>San Hill</v>
      </c>
      <c r="B87" t="str">
        <f>IF(ISERROR(Tableau3[[#This Row],[Second semi-colon]]), "", MID(Tableau3[[#This Row],[Concatenation]], 2, Tableau3[[#This Row],[Second semi-colon]]-2))</f>
        <v/>
      </c>
      <c r="C87" t="e">
        <f>SEARCH(" ;",Tableau3[[#This Row],[Concatenation]])</f>
        <v>#VALUE!</v>
      </c>
      <c r="D87" t="str">
        <f>'Search for homeplanet'!I87&amp; 'Search for homeplanet'!J87&amp; 'Search for homeplanet'!K87&amp; 'Search for homeplanet'!L87&amp; 'Search for homeplanet'!M87&amp; 'Search for homeplanet'!N87&amp; 'Search for homeplanet'!O87&amp; 'Search for homeplanet'!P87&amp; 'Search for homeplanet'!Q87&amp; 'Search for homeplanet'!R87&amp; 'Search for homeplanet'!S87&amp; 'Search for homeplanet'!T87&amp; 'Search for homeplanet'!U87&amp; 'Search for homeplanet'!V87&amp; 'Search for homeplanet'!W87&amp; 'Search for homeplanet'!X87&amp; 'Search for homeplanet'!Y87&amp; 'Search for homeplanet'!Z87&amp; 'Search for homeplanet'!AA87&amp; 'Search for homeplanet'!AB87&amp; 'Search for homeplanet'!AC87&amp; 'Search for homeplanet'!AD87&amp; 'Search for homeplanet'!AE87&amp; 'Search for homeplanet'!AF87&amp; 'Search for homeplanet'!AG87&amp; 'Search for homeplanet'!AH87&amp; 'Search for homeplanet'!AI87&amp; 'Search for homeplanet'!AJ87&amp; 'Search for homeplanet'!AK87&amp; 'Search for homeplanet'!AL87&amp; 'Search for homeplanet'!AM87&amp; 'Search for homeplanet'!AN87&amp; 'Search for homeplanet'!AO87&amp; 'Search for homeplanet'!AP87&amp; 'Search for homeplanet'!AQ87&amp; 'Search for homeplanet'!AR87&amp; 'Search for homeplanet'!AS87&amp; 'Search for homeplanet'!AT87&amp; 'Search for homeplanet'!AU87&amp; 'Search for homeplanet'!AV87&amp; 'Search for homeplanet'!AW87&amp; 'Search for homeplanet'!AX87&amp; 'Search for homeplanet'!AY87&amp; 'Search for homeplanet'!AZ87&amp; 'Search for homeplanet'!BA87&amp; 'Search for homeplanet'!BB87&amp; 'Search for homeplanet'!BC87&amp; 'Search for homeplanet'!BD87&amp; 'Search for homeplanet'!BE87&amp; 'Search for homeplanet'!BF87&amp; 'Search for homeplanet'!BG87&amp; 'Search for homeplanet'!BH87&amp; 'Search for homeplanet'!BI87&amp; 'Search for homeplanet'!BJ87&amp; 'Search for homeplanet'!BK87&amp; 'Search for homeplanet'!BL87&amp; 'Search for homeplanet'!BM87&amp; 'Search for homeplanet'!BN87&amp; 'Search for homeplanet'!BO87&amp; 'Search for homeplanet'!BP87&amp; 'Search for homeplanet'!BQ87&amp; 'Search for homeplanet'!BR87&amp; 'Search for homeplanet'!BS87&amp; 'Search for homeplanet'!BT87&amp; 'Search for homeplanet'!BU87&amp; 'Search for homeplanet'!BV87&amp; 'Search for homeplanet'!BW87&amp; 'Search for homeplanet'!BX87&amp; 'Search for homeplanet'!BY87&amp; 'Search for homeplanet'!BZ87&amp; 'Search for homeplanet'!CA87&amp; 'Search for homeplanet'!CB87&amp; 'Search for homeplanet'!CC87&amp; 'Search for homeplanet'!CD87&amp; 'Search for homeplanet'!CE87&amp; 'Search for homeplanet'!CF87&amp; 'Search for homeplanet'!CG87&amp; 'Search for homeplanet'!CH87&amp; 'Search for homeplanet'!CI87&amp; 'Search for homeplanet'!CJ87&amp; 'Search for homeplanet'!CK87&amp; 'Search for homeplanet'!CL87&amp; 'Search for homeplanet'!CM87&amp; 'Search for homeplanet'!CN87&amp; 'Search for homeplanet'!CO87&amp; 'Search for homeplanet'!CP87&amp; 'Search for homeplanet'!CQ87&amp; 'Search for homeplanet'!CR87&amp; 'Search for homeplanet'!CS87&amp; 'Search for homeplanet'!CT87&amp; 'Search for homeplanet'!CU87&amp; 'Search for homeplanet'!CV87&amp; 'Search for homeplanet'!CW87&amp; 'Search for homeplanet'!CX87&amp; 'Search for homeplanet'!CY87&amp; 'Search for homeplanet'!CZ87&amp; 'Search for homeplanet'!DA87&amp; 'Search for homeplanet'!DB87&amp; 'Search for homeplanet'!DC87&amp; 'Search for homeplanet'!DD87&amp; 'Search for homeplanet'!DE87&amp; 'Search for homeplanet'!DF87&amp; 'Search for homeplanet'!DG87&amp; 'Search for homeplanet'!DH87&amp; 'Search for homeplanet'!DI87&amp; 'Search for homeplanet'!DJ87&amp; 'Search for homeplanet'!DK87&amp; 'Search for homeplanet'!DL87&amp; 'Search for homeplanet'!DM87&amp; 'Search for homeplanet'!DN87&amp; 'Search for homeplanet'!DO87&amp; 'Search for homeplanet'!DP87&amp; 'Search for homeplanet'!DQ87&amp; 'Search for homeplanet'!DR87&amp; 'Search for homeplanet'!DS87&amp; 'Search for homeplanet'!DT87&amp; 'Search for homeplanet'!DU87</f>
        <v/>
      </c>
      <c r="I87" t="str">
        <f>IF(ISERR(SEARCH(I$1,Data!$H88)),"",";"&amp;I$1&amp;";")</f>
        <v/>
      </c>
      <c r="J87" t="str">
        <f>IF(ISERR(SEARCH(J$1,Data!$H88)),"",";"&amp;J$1&amp;";")</f>
        <v/>
      </c>
      <c r="K87" t="str">
        <f>IF(ISERR(SEARCH(K$1,Data!$H88)),"",";"&amp;K$1&amp;";")</f>
        <v/>
      </c>
      <c r="L87" t="str">
        <f>IF(ISERR(SEARCH(L$1,Data!$H88)),"",";"&amp;L$1&amp;";")</f>
        <v/>
      </c>
      <c r="M87" t="str">
        <f>IF(ISERR(SEARCH(M$1,Data!$H88)),"",";"&amp;M$1&amp;";")</f>
        <v/>
      </c>
      <c r="N87" t="str">
        <f>IF(ISERR(SEARCH(N$1,Data!$H88)),"",";"&amp;N$1&amp;";")</f>
        <v/>
      </c>
      <c r="O87" t="str">
        <f>IF(ISERR(SEARCH(O$1,Data!$H88)),"",";"&amp;O$1&amp;";")</f>
        <v/>
      </c>
      <c r="P87" t="str">
        <f>IF(ISERR(SEARCH(P$1,Data!$H88)),"",";"&amp;P$1&amp;";")</f>
        <v/>
      </c>
      <c r="Q87" t="str">
        <f>IF(ISERR(SEARCH(Q$1,Data!$H88)),"",";"&amp;Q$1&amp;";")</f>
        <v/>
      </c>
      <c r="R87" t="str">
        <f>IF(ISERR(SEARCH(R$1,Data!$H88)),"",";"&amp;R$1&amp;";")</f>
        <v/>
      </c>
      <c r="S87" t="str">
        <f>IF(ISERR(SEARCH(S$1,Data!$H88)),"",";"&amp;S$1&amp;";")</f>
        <v/>
      </c>
      <c r="T87" t="str">
        <f>IF(ISERR(SEARCH(T$1,Data!$H88)),"",";"&amp;T$1&amp;";")</f>
        <v/>
      </c>
      <c r="U87" t="str">
        <f>IF(ISERR(SEARCH(U$1,Data!$H88)),"",";"&amp;U$1&amp;";")</f>
        <v/>
      </c>
      <c r="V87" t="str">
        <f>IF(ISERR(SEARCH(V$1,Data!$H88)),"",";"&amp;V$1&amp;";")</f>
        <v/>
      </c>
      <c r="W87" t="str">
        <f>IF(ISERR(SEARCH(W$1,Data!$H88)),"",";"&amp;W$1&amp;";")</f>
        <v/>
      </c>
      <c r="X87" t="str">
        <f>IF(ISERR(SEARCH(X$1,Data!$H88)),"",";"&amp;X$1&amp;";")</f>
        <v/>
      </c>
      <c r="Y87" t="str">
        <f>IF(ISERR(SEARCH(Y$1,Data!$H88)),"",";"&amp;Y$1&amp;";")</f>
        <v/>
      </c>
      <c r="Z87" t="str">
        <f>IF(ISERR(SEARCH(Z$1,Data!$H88)),"",";"&amp;Z$1&amp;";")</f>
        <v/>
      </c>
      <c r="AA87" t="str">
        <f>IF(ISERR(SEARCH(AA$1,Data!$H88)),"",";"&amp;AA$1&amp;";")</f>
        <v/>
      </c>
      <c r="AB87" t="str">
        <f>IF(ISERR(SEARCH(AB$1,Data!$H88)),"",";"&amp;AB$1&amp;";")</f>
        <v/>
      </c>
      <c r="AC87" t="str">
        <f>IF(ISERR(SEARCH(AC$1,Data!$H88)),"",";"&amp;AC$1&amp;";")</f>
        <v/>
      </c>
      <c r="AD87" t="str">
        <f>IF(ISERR(SEARCH(AD$1,Data!$H88)),"",";"&amp;AD$1&amp;";")</f>
        <v/>
      </c>
      <c r="AE87" t="str">
        <f>IF(ISERR(SEARCH(AE$1,Data!$H88)),"",";"&amp;AE$1&amp;";")</f>
        <v/>
      </c>
      <c r="AF87" t="str">
        <f>IF(ISERR(SEARCH(AF$1,Data!$H88)),"",";"&amp;AF$1&amp;";")</f>
        <v/>
      </c>
      <c r="AG87" t="str">
        <f>IF(ISERR(SEARCH(AG$1,Data!$H88)),"",";"&amp;AG$1&amp;";")</f>
        <v/>
      </c>
      <c r="AH87" t="str">
        <f>IF(ISERR(SEARCH(AH$1,Data!$H88)),"",";"&amp;AH$1&amp;";")</f>
        <v/>
      </c>
      <c r="AI87" t="str">
        <f>IF(ISERR(SEARCH(AI$1,Data!$H88)),"",";"&amp;AI$1&amp;";")</f>
        <v/>
      </c>
      <c r="AJ87" t="str">
        <f>IF(ISERR(SEARCH(AJ$1,Data!$H88)),"",";"&amp;AJ$1&amp;";")</f>
        <v/>
      </c>
      <c r="AK87" t="str">
        <f>IF(ISERR(SEARCH(AK$1,Data!$H88)),"",";"&amp;AK$1&amp;";")</f>
        <v/>
      </c>
      <c r="AL87" t="str">
        <f>IF(ISERR(SEARCH(AL$1,Data!$H88)),"",";"&amp;AL$1&amp;";")</f>
        <v/>
      </c>
      <c r="AM87" t="str">
        <f>IF(ISERR(SEARCH(AM$1,Data!$H88)),"",";"&amp;AM$1&amp;";")</f>
        <v/>
      </c>
      <c r="AN87" t="str">
        <f>IF(ISERR(SEARCH(AN$1,Data!$H88)),"",";"&amp;AN$1&amp;";")</f>
        <v/>
      </c>
      <c r="AO87" t="str">
        <f>IF(ISERR(SEARCH(AO$1,Data!$H88)),"",";"&amp;AO$1&amp;";")</f>
        <v/>
      </c>
      <c r="AP87" t="str">
        <f>IF(ISERR(SEARCH(AP$1,Data!$H88)),"",";"&amp;AP$1&amp;";")</f>
        <v/>
      </c>
      <c r="AQ87" t="str">
        <f>IF(ISERR(SEARCH(AQ$1,Data!$H88)),"",";"&amp;AQ$1&amp;";")</f>
        <v/>
      </c>
      <c r="AR87" t="str">
        <f>IF(ISERR(SEARCH(AR$1,Data!$H88)),"",";"&amp;AR$1&amp;";")</f>
        <v/>
      </c>
      <c r="AS87" t="str">
        <f>IF(ISERR(SEARCH(AS$1,Data!$H88)),"",";"&amp;AS$1&amp;";")</f>
        <v/>
      </c>
      <c r="AT87" t="str">
        <f>IF(ISERR(SEARCH(AT$1,Data!$H88)),"",";"&amp;AT$1&amp;";")</f>
        <v/>
      </c>
      <c r="AU87" t="str">
        <f>IF(ISERR(SEARCH(AU$1,Data!$H88)),"",";"&amp;AU$1&amp;";")</f>
        <v/>
      </c>
      <c r="AV87" t="str">
        <f>IF(ISERR(SEARCH(AV$1,Data!$H88)),"",";"&amp;AV$1&amp;";")</f>
        <v/>
      </c>
      <c r="AW87" t="str">
        <f>IF(ISERR(SEARCH(AW$1,Data!$H88)),"",";"&amp;AW$1&amp;";")</f>
        <v/>
      </c>
      <c r="AX87" t="str">
        <f>IF(ISERR(SEARCH(AX$1,Data!$H88)),"",";"&amp;AX$1&amp;";")</f>
        <v/>
      </c>
      <c r="AY87" t="str">
        <f>IF(ISERR(SEARCH(AY$1,Data!$H88)),"",";"&amp;AY$1&amp;";")</f>
        <v/>
      </c>
      <c r="AZ87" t="str">
        <f>IF(ISERR(SEARCH(AZ$1,Data!$H88)),"",";"&amp;AZ$1&amp;";")</f>
        <v/>
      </c>
      <c r="BA87" t="str">
        <f>IF(ISERR(SEARCH(BA$1,Data!$H88)),"",";"&amp;BA$1&amp;";")</f>
        <v/>
      </c>
      <c r="BB87" t="str">
        <f>IF(ISERR(SEARCH(BB$1,Data!$H88)),"",";"&amp;BB$1&amp;";")</f>
        <v/>
      </c>
      <c r="BC87" t="str">
        <f>IF(ISERR(SEARCH(BC$1,Data!$H88)),"",";"&amp;BC$1&amp;";")</f>
        <v/>
      </c>
      <c r="BD87" t="str">
        <f>IF(ISERR(SEARCH(BD$1,Data!$H88)),"",";"&amp;BD$1&amp;";")</f>
        <v/>
      </c>
      <c r="BE87" t="str">
        <f>IF(ISERR(SEARCH(BE$1,Data!$H88)),"",";"&amp;BE$1&amp;";")</f>
        <v/>
      </c>
      <c r="BF87" t="str">
        <f>IF(ISERR(SEARCH(BF$1,Data!$H88)),"",";"&amp;BF$1&amp;";")</f>
        <v/>
      </c>
      <c r="BG87" t="str">
        <f>IF(ISERR(SEARCH(BG$1,Data!$H88)),"",";"&amp;BG$1&amp;";")</f>
        <v/>
      </c>
      <c r="BH87" t="str">
        <f>IF(ISERR(SEARCH(BH$1,Data!$H88)),"",";"&amp;BH$1&amp;";")</f>
        <v/>
      </c>
      <c r="BI87" t="str">
        <f>IF(ISERR(SEARCH(BI$1,Data!$H88)),"",";"&amp;BI$1&amp;";")</f>
        <v/>
      </c>
      <c r="BJ87" t="str">
        <f>IF(ISERR(SEARCH(BJ$1,Data!$H88)),"",";"&amp;BJ$1&amp;";")</f>
        <v/>
      </c>
      <c r="BK87" t="str">
        <f>IF(ISERR(SEARCH(BK$1,Data!$H88)),"",";"&amp;BK$1&amp;";")</f>
        <v/>
      </c>
      <c r="BL87" t="str">
        <f>IF(ISERR(SEARCH(BL$1,Data!$H88)),"",";"&amp;BL$1&amp;";")</f>
        <v/>
      </c>
      <c r="BM87" t="str">
        <f>IF(ISERR(SEARCH(BM$1,Data!$H88)),"",";"&amp;BM$1&amp;";")</f>
        <v/>
      </c>
      <c r="BN87" t="str">
        <f>IF(ISERR(SEARCH(BN$1,Data!$H88)),"",";"&amp;BN$1&amp;";")</f>
        <v/>
      </c>
      <c r="BO87" t="str">
        <f>IF(ISERR(SEARCH(BO$1,Data!$H88)),"",";"&amp;BO$1&amp;";")</f>
        <v/>
      </c>
      <c r="BP87" t="str">
        <f>IF(ISERR(SEARCH(BP$1,Data!$H88)),"",";"&amp;BP$1&amp;";")</f>
        <v/>
      </c>
      <c r="BQ87" t="str">
        <f>IF(ISERR(SEARCH(BQ$1,Data!$H88)),"",";"&amp;BQ$1&amp;";")</f>
        <v/>
      </c>
      <c r="BR87" t="str">
        <f>IF(ISERR(SEARCH(BR$1,Data!$H88)),"",";"&amp;BR$1&amp;";")</f>
        <v/>
      </c>
      <c r="BS87" t="str">
        <f>IF(ISERR(SEARCH(BS$1,Data!$H88)),"",";"&amp;BS$1&amp;";")</f>
        <v/>
      </c>
      <c r="BT87" t="str">
        <f>IF(ISERR(SEARCH(BT$1,Data!$H88)),"",";"&amp;BT$1&amp;";")</f>
        <v/>
      </c>
      <c r="BU87" t="str">
        <f>IF(ISERR(SEARCH(BU$1,Data!$H88)),"",";"&amp;BU$1&amp;";")</f>
        <v/>
      </c>
      <c r="BV87" t="str">
        <f>IF(ISERR(SEARCH(BV$1,Data!$H88)),"",";"&amp;BV$1&amp;";")</f>
        <v/>
      </c>
      <c r="BW87" t="str">
        <f>IF(ISERR(SEARCH(BW$1,Data!$H88)),"",";"&amp;BW$1&amp;";")</f>
        <v/>
      </c>
      <c r="BX87" t="str">
        <f>IF(ISERR(SEARCH(BX$1,Data!$H88)),"",";"&amp;BX$1&amp;";")</f>
        <v/>
      </c>
      <c r="BY87" t="str">
        <f>IF(ISERR(SEARCH(BY$1,Data!$H88)),"",";"&amp;BY$1&amp;";")</f>
        <v/>
      </c>
      <c r="BZ87" t="str">
        <f>IF(ISERR(SEARCH(BZ$1,Data!$H88)),"",";"&amp;BZ$1&amp;";")</f>
        <v/>
      </c>
      <c r="CA87" t="str">
        <f>IF(ISERR(SEARCH(CA$1,Data!$H88)),"",";"&amp;CA$1&amp;";")</f>
        <v/>
      </c>
      <c r="CB87" t="str">
        <f>IF(ISERR(SEARCH(CB$1,Data!$H88)),"",";"&amp;CB$1&amp;";")</f>
        <v/>
      </c>
      <c r="CC87" t="str">
        <f>IF(ISERR(SEARCH(CC$1,Data!$H88)),"",";"&amp;CC$1&amp;";")</f>
        <v/>
      </c>
      <c r="CD87" t="str">
        <f>IF(ISERR(SEARCH(CD$1,Data!$H88)),"",";"&amp;CD$1&amp;";")</f>
        <v/>
      </c>
      <c r="CE87" t="str">
        <f>IF(ISERR(SEARCH(CE$1,Data!$H88)),"",";"&amp;CE$1&amp;";")</f>
        <v/>
      </c>
      <c r="CF87" t="str">
        <f>IF(ISERR(SEARCH(CF$1,Data!$H88)),"",";"&amp;CF$1&amp;";")</f>
        <v/>
      </c>
      <c r="CG87" t="str">
        <f>IF(ISERR(SEARCH(CG$1,Data!$H88)),"",";"&amp;CG$1&amp;";")</f>
        <v/>
      </c>
      <c r="CH87" t="str">
        <f>IF(ISERR(SEARCH(CH$1,Data!$H88)),"",";"&amp;CH$1&amp;";")</f>
        <v/>
      </c>
      <c r="CI87" t="str">
        <f>IF(ISERR(SEARCH(CI$1,Data!$H88)),"",";"&amp;CI$1&amp;";")</f>
        <v/>
      </c>
      <c r="CJ87" t="str">
        <f>IF(ISERR(SEARCH(CJ$1,Data!$H88)),"",";"&amp;CJ$1&amp;";")</f>
        <v/>
      </c>
      <c r="CK87" t="str">
        <f>IF(ISERR(SEARCH(CK$1,Data!$H88)),"",";"&amp;CK$1&amp;";")</f>
        <v/>
      </c>
      <c r="CL87" t="str">
        <f>IF(ISERR(SEARCH(CL$1,Data!$H88)),"",";"&amp;CL$1&amp;";")</f>
        <v/>
      </c>
      <c r="CM87" t="str">
        <f>IF(ISERR(SEARCH(CM$1,Data!$H88)),"",";"&amp;CM$1&amp;";")</f>
        <v/>
      </c>
      <c r="CN87" t="str">
        <f>IF(ISERR(SEARCH(CN$1,Data!$H88)),"",";"&amp;CN$1&amp;";")</f>
        <v/>
      </c>
      <c r="CO87" t="str">
        <f>IF(ISERR(SEARCH(CO$1,Data!$H88)),"",";"&amp;CO$1&amp;";")</f>
        <v/>
      </c>
      <c r="CP87" t="str">
        <f>IF(ISERR(SEARCH(CP$1,Data!$H88)),"",";"&amp;CP$1&amp;";")</f>
        <v/>
      </c>
      <c r="CQ87" t="str">
        <f>IF(ISERR(SEARCH(CQ$1,Data!$H88)),"",";"&amp;CQ$1&amp;";")</f>
        <v/>
      </c>
      <c r="CR87" t="str">
        <f>IF(ISERR(SEARCH(CR$1,Data!$H88)),"",";"&amp;CR$1&amp;";")</f>
        <v/>
      </c>
      <c r="CS87" t="str">
        <f>IF(ISERR(SEARCH(CS$1,Data!$H88)),"",";"&amp;CS$1&amp;";")</f>
        <v/>
      </c>
      <c r="CT87" t="str">
        <f>IF(ISERR(SEARCH(CT$1,Data!$H88)),"",";"&amp;CT$1&amp;";")</f>
        <v/>
      </c>
      <c r="CU87" t="str">
        <f>IF(ISERR(SEARCH(CU$1,Data!$H88)),"",";"&amp;CU$1&amp;";")</f>
        <v/>
      </c>
      <c r="CV87" t="str">
        <f>IF(ISERR(SEARCH(CV$1,Data!$H88)),"",";"&amp;CV$1&amp;";")</f>
        <v/>
      </c>
      <c r="CW87" t="str">
        <f>IF(ISERR(SEARCH(CW$1,Data!$H88)),"",";"&amp;CW$1&amp;";")</f>
        <v/>
      </c>
      <c r="CX87" t="str">
        <f>IF(ISERR(SEARCH(CX$1,Data!$H88)),"",";"&amp;CX$1&amp;";")</f>
        <v/>
      </c>
      <c r="CY87" t="str">
        <f>IF(ISERR(SEARCH(CY$1,Data!$H88)),"",";"&amp;CY$1&amp;";")</f>
        <v/>
      </c>
      <c r="CZ87" t="str">
        <f>IF(ISERR(SEARCH(CZ$1,Data!$H88)),"",";"&amp;CZ$1&amp;";")</f>
        <v/>
      </c>
      <c r="DA87" t="str">
        <f>IF(ISERR(SEARCH(DA$1,Data!$H88)),"",";"&amp;DA$1&amp;";")</f>
        <v/>
      </c>
      <c r="DB87" t="str">
        <f>IF(ISERR(SEARCH(DB$1,Data!$H88)),"",";"&amp;DB$1&amp;";")</f>
        <v/>
      </c>
      <c r="DC87" t="str">
        <f>IF(ISERR(SEARCH(DC$1,Data!$H88)),"",";"&amp;DC$1&amp;";")</f>
        <v/>
      </c>
      <c r="DD87" t="str">
        <f>IF(ISERR(SEARCH(DD$1,Data!$H88)),"",";"&amp;DD$1&amp;";")</f>
        <v/>
      </c>
      <c r="DE87" t="str">
        <f>IF(ISERR(SEARCH(DE$1,Data!$H88)),"",";"&amp;DE$1&amp;";")</f>
        <v/>
      </c>
      <c r="DF87" t="str">
        <f>IF(ISERR(SEARCH(DF$1,Data!$H88)),"",";"&amp;DF$1&amp;";")</f>
        <v/>
      </c>
      <c r="DG87" t="str">
        <f>IF(ISERR(SEARCH(DG$1,Data!$H88)),"",";"&amp;DG$1&amp;";")</f>
        <v/>
      </c>
      <c r="DH87" t="str">
        <f>IF(ISERR(SEARCH(DH$1,Data!$H88)),"",";"&amp;DH$1&amp;";")</f>
        <v/>
      </c>
      <c r="DI87" t="str">
        <f>IF(ISERR(SEARCH(DI$1,Data!$H88)),"",";"&amp;DI$1&amp;";")</f>
        <v/>
      </c>
      <c r="DJ87" t="str">
        <f>IF(ISERR(SEARCH(DJ$1,Data!$H88)),"",";"&amp;DJ$1&amp;";")</f>
        <v/>
      </c>
      <c r="DK87" t="str">
        <f>IF(ISERR(SEARCH(DK$1,Data!$H88)),"",";"&amp;DK$1&amp;";")</f>
        <v/>
      </c>
      <c r="DL87" t="str">
        <f>IF(ISERR(SEARCH(DL$1,Data!$H88)),"",";"&amp;DL$1&amp;";")</f>
        <v/>
      </c>
      <c r="DM87" t="str">
        <f>IF(ISERR(SEARCH(DM$1,Data!$H88)),"",";"&amp;DM$1&amp;";")</f>
        <v/>
      </c>
      <c r="DN87" t="str">
        <f>IF(ISERR(SEARCH(DN$1,Data!$H88)),"",";"&amp;DN$1&amp;";")</f>
        <v/>
      </c>
      <c r="DO87" t="str">
        <f>IF(ISERR(SEARCH(DO$1,Data!$H88)),"",";"&amp;DO$1&amp;";")</f>
        <v/>
      </c>
      <c r="DP87" t="str">
        <f>IF(ISERR(SEARCH(DP$1,Data!$H88)),"",";"&amp;DP$1&amp;";")</f>
        <v/>
      </c>
      <c r="DQ87" t="str">
        <f>IF(ISERR(SEARCH(DQ$1,Data!$H88)),"",";"&amp;DQ$1&amp;";")</f>
        <v/>
      </c>
      <c r="DR87" t="str">
        <f>IF(ISERR(SEARCH(DR$1,Data!$H88)),"",";"&amp;DR$1&amp;";")</f>
        <v/>
      </c>
      <c r="DS87" t="str">
        <f>IF(ISERR(SEARCH(DS$1,Data!$H88)),"",";"&amp;DS$1&amp;";")</f>
        <v/>
      </c>
      <c r="DT87" t="str">
        <f>IF(ISERR(SEARCH(DT$1,Data!$H88)),"",";"&amp;DT$1&amp;";")</f>
        <v/>
      </c>
      <c r="DU87" t="str">
        <f>IF(ISERR(SEARCH(DU$1,Data!$H88)),"",";"&amp;DU$1&amp;";")</f>
        <v/>
      </c>
    </row>
    <row r="88" spans="1:125" x14ac:dyDescent="0.3">
      <c r="A88" t="str">
        <f>Tableau1[[#This Row],[name]]</f>
        <v>Corran Horn</v>
      </c>
      <c r="B88" t="str">
        <f>IF(ISERROR(Tableau3[[#This Row],[Second semi-colon]]), "", MID(Tableau3[[#This Row],[Concatenation]], 2, Tableau3[[#This Row],[Second semi-colon]]-2))</f>
        <v/>
      </c>
      <c r="C88" t="e">
        <f>SEARCH(" ;",Tableau3[[#This Row],[Concatenation]])</f>
        <v>#VALUE!</v>
      </c>
      <c r="D88" t="str">
        <f>'Search for homeplanet'!I88&amp; 'Search for homeplanet'!J88&amp; 'Search for homeplanet'!K88&amp; 'Search for homeplanet'!L88&amp; 'Search for homeplanet'!M88&amp; 'Search for homeplanet'!N88&amp; 'Search for homeplanet'!O88&amp; 'Search for homeplanet'!P88&amp; 'Search for homeplanet'!Q88&amp; 'Search for homeplanet'!R88&amp; 'Search for homeplanet'!S88&amp; 'Search for homeplanet'!T88&amp; 'Search for homeplanet'!U88&amp; 'Search for homeplanet'!V88&amp; 'Search for homeplanet'!W88&amp; 'Search for homeplanet'!X88&amp; 'Search for homeplanet'!Y88&amp; 'Search for homeplanet'!Z88&amp; 'Search for homeplanet'!AA88&amp; 'Search for homeplanet'!AB88&amp; 'Search for homeplanet'!AC88&amp; 'Search for homeplanet'!AD88&amp; 'Search for homeplanet'!AE88&amp; 'Search for homeplanet'!AF88&amp; 'Search for homeplanet'!AG88&amp; 'Search for homeplanet'!AH88&amp; 'Search for homeplanet'!AI88&amp; 'Search for homeplanet'!AJ88&amp; 'Search for homeplanet'!AK88&amp; 'Search for homeplanet'!AL88&amp; 'Search for homeplanet'!AM88&amp; 'Search for homeplanet'!AN88&amp; 'Search for homeplanet'!AO88&amp; 'Search for homeplanet'!AP88&amp; 'Search for homeplanet'!AQ88&amp; 'Search for homeplanet'!AR88&amp; 'Search for homeplanet'!AS88&amp; 'Search for homeplanet'!AT88&amp; 'Search for homeplanet'!AU88&amp; 'Search for homeplanet'!AV88&amp; 'Search for homeplanet'!AW88&amp; 'Search for homeplanet'!AX88&amp; 'Search for homeplanet'!AY88&amp; 'Search for homeplanet'!AZ88&amp; 'Search for homeplanet'!BA88&amp; 'Search for homeplanet'!BB88&amp; 'Search for homeplanet'!BC88&amp; 'Search for homeplanet'!BD88&amp; 'Search for homeplanet'!BE88&amp; 'Search for homeplanet'!BF88&amp; 'Search for homeplanet'!BG88&amp; 'Search for homeplanet'!BH88&amp; 'Search for homeplanet'!BI88&amp; 'Search for homeplanet'!BJ88&amp; 'Search for homeplanet'!BK88&amp; 'Search for homeplanet'!BL88&amp; 'Search for homeplanet'!BM88&amp; 'Search for homeplanet'!BN88&amp; 'Search for homeplanet'!BO88&amp; 'Search for homeplanet'!BP88&amp; 'Search for homeplanet'!BQ88&amp; 'Search for homeplanet'!BR88&amp; 'Search for homeplanet'!BS88&amp; 'Search for homeplanet'!BT88&amp; 'Search for homeplanet'!BU88&amp; 'Search for homeplanet'!BV88&amp; 'Search for homeplanet'!BW88&amp; 'Search for homeplanet'!BX88&amp; 'Search for homeplanet'!BY88&amp; 'Search for homeplanet'!BZ88&amp; 'Search for homeplanet'!CA88&amp; 'Search for homeplanet'!CB88&amp; 'Search for homeplanet'!CC88&amp; 'Search for homeplanet'!CD88&amp; 'Search for homeplanet'!CE88&amp; 'Search for homeplanet'!CF88&amp; 'Search for homeplanet'!CG88&amp; 'Search for homeplanet'!CH88&amp; 'Search for homeplanet'!CI88&amp; 'Search for homeplanet'!CJ88&amp; 'Search for homeplanet'!CK88&amp; 'Search for homeplanet'!CL88&amp; 'Search for homeplanet'!CM88&amp; 'Search for homeplanet'!CN88&amp; 'Search for homeplanet'!CO88&amp; 'Search for homeplanet'!CP88&amp; 'Search for homeplanet'!CQ88&amp; 'Search for homeplanet'!CR88&amp; 'Search for homeplanet'!CS88&amp; 'Search for homeplanet'!CT88&amp; 'Search for homeplanet'!CU88&amp; 'Search for homeplanet'!CV88&amp; 'Search for homeplanet'!CW88&amp; 'Search for homeplanet'!CX88&amp; 'Search for homeplanet'!CY88&amp; 'Search for homeplanet'!CZ88&amp; 'Search for homeplanet'!DA88&amp; 'Search for homeplanet'!DB88&amp; 'Search for homeplanet'!DC88&amp; 'Search for homeplanet'!DD88&amp; 'Search for homeplanet'!DE88&amp; 'Search for homeplanet'!DF88&amp; 'Search for homeplanet'!DG88&amp; 'Search for homeplanet'!DH88&amp; 'Search for homeplanet'!DI88&amp; 'Search for homeplanet'!DJ88&amp; 'Search for homeplanet'!DK88&amp; 'Search for homeplanet'!DL88&amp; 'Search for homeplanet'!DM88&amp; 'Search for homeplanet'!DN88&amp; 'Search for homeplanet'!DO88&amp; 'Search for homeplanet'!DP88&amp; 'Search for homeplanet'!DQ88&amp; 'Search for homeplanet'!DR88&amp; 'Search for homeplanet'!DS88&amp; 'Search for homeplanet'!DT88&amp; 'Search for homeplanet'!DU88</f>
        <v/>
      </c>
      <c r="I88" t="str">
        <f>IF(ISERR(SEARCH(I$1,Data!$H89)),"",";"&amp;I$1&amp;";")</f>
        <v/>
      </c>
      <c r="J88" t="str">
        <f>IF(ISERR(SEARCH(J$1,Data!$H89)),"",";"&amp;J$1&amp;";")</f>
        <v/>
      </c>
      <c r="K88" t="str">
        <f>IF(ISERR(SEARCH(K$1,Data!$H89)),"",";"&amp;K$1&amp;";")</f>
        <v/>
      </c>
      <c r="L88" t="str">
        <f>IF(ISERR(SEARCH(L$1,Data!$H89)),"",";"&amp;L$1&amp;";")</f>
        <v/>
      </c>
      <c r="M88" t="str">
        <f>IF(ISERR(SEARCH(M$1,Data!$H89)),"",";"&amp;M$1&amp;";")</f>
        <v/>
      </c>
      <c r="N88" t="str">
        <f>IF(ISERR(SEARCH(N$1,Data!$H89)),"",";"&amp;N$1&amp;";")</f>
        <v/>
      </c>
      <c r="O88" t="str">
        <f>IF(ISERR(SEARCH(O$1,Data!$H89)),"",";"&amp;O$1&amp;";")</f>
        <v/>
      </c>
      <c r="P88" t="str">
        <f>IF(ISERR(SEARCH(P$1,Data!$H89)),"",";"&amp;P$1&amp;";")</f>
        <v/>
      </c>
      <c r="Q88" t="str">
        <f>IF(ISERR(SEARCH(Q$1,Data!$H89)),"",";"&amp;Q$1&amp;";")</f>
        <v/>
      </c>
      <c r="R88" t="str">
        <f>IF(ISERR(SEARCH(R$1,Data!$H89)),"",";"&amp;R$1&amp;";")</f>
        <v/>
      </c>
      <c r="S88" t="str">
        <f>IF(ISERR(SEARCH(S$1,Data!$H89)),"",";"&amp;S$1&amp;";")</f>
        <v/>
      </c>
      <c r="T88" t="str">
        <f>IF(ISERR(SEARCH(T$1,Data!$H89)),"",";"&amp;T$1&amp;";")</f>
        <v/>
      </c>
      <c r="U88" t="str">
        <f>IF(ISERR(SEARCH(U$1,Data!$H89)),"",";"&amp;U$1&amp;";")</f>
        <v/>
      </c>
      <c r="V88" t="str">
        <f>IF(ISERR(SEARCH(V$1,Data!$H89)),"",";"&amp;V$1&amp;";")</f>
        <v/>
      </c>
      <c r="W88" t="str">
        <f>IF(ISERR(SEARCH(W$1,Data!$H89)),"",";"&amp;W$1&amp;";")</f>
        <v/>
      </c>
      <c r="X88" t="str">
        <f>IF(ISERR(SEARCH(X$1,Data!$H89)),"",";"&amp;X$1&amp;";")</f>
        <v/>
      </c>
      <c r="Y88" t="str">
        <f>IF(ISERR(SEARCH(Y$1,Data!$H89)),"",";"&amp;Y$1&amp;";")</f>
        <v/>
      </c>
      <c r="Z88" t="str">
        <f>IF(ISERR(SEARCH(Z$1,Data!$H89)),"",";"&amp;Z$1&amp;";")</f>
        <v/>
      </c>
      <c r="AA88" t="str">
        <f>IF(ISERR(SEARCH(AA$1,Data!$H89)),"",";"&amp;AA$1&amp;";")</f>
        <v/>
      </c>
      <c r="AB88" t="str">
        <f>IF(ISERR(SEARCH(AB$1,Data!$H89)),"",";"&amp;AB$1&amp;";")</f>
        <v/>
      </c>
      <c r="AC88" t="str">
        <f>IF(ISERR(SEARCH(AC$1,Data!$H89)),"",";"&amp;AC$1&amp;";")</f>
        <v/>
      </c>
      <c r="AD88" t="str">
        <f>IF(ISERR(SEARCH(AD$1,Data!$H89)),"",";"&amp;AD$1&amp;";")</f>
        <v/>
      </c>
      <c r="AE88" t="str">
        <f>IF(ISERR(SEARCH(AE$1,Data!$H89)),"",";"&amp;AE$1&amp;";")</f>
        <v/>
      </c>
      <c r="AF88" t="str">
        <f>IF(ISERR(SEARCH(AF$1,Data!$H89)),"",";"&amp;AF$1&amp;";")</f>
        <v/>
      </c>
      <c r="AG88" t="str">
        <f>IF(ISERR(SEARCH(AG$1,Data!$H89)),"",";"&amp;AG$1&amp;";")</f>
        <v/>
      </c>
      <c r="AH88" t="str">
        <f>IF(ISERR(SEARCH(AH$1,Data!$H89)),"",";"&amp;AH$1&amp;";")</f>
        <v/>
      </c>
      <c r="AI88" t="str">
        <f>IF(ISERR(SEARCH(AI$1,Data!$H89)),"",";"&amp;AI$1&amp;";")</f>
        <v/>
      </c>
      <c r="AJ88" t="str">
        <f>IF(ISERR(SEARCH(AJ$1,Data!$H89)),"",";"&amp;AJ$1&amp;";")</f>
        <v/>
      </c>
      <c r="AK88" t="str">
        <f>IF(ISERR(SEARCH(AK$1,Data!$H89)),"",";"&amp;AK$1&amp;";")</f>
        <v/>
      </c>
      <c r="AL88" t="str">
        <f>IF(ISERR(SEARCH(AL$1,Data!$H89)),"",";"&amp;AL$1&amp;";")</f>
        <v/>
      </c>
      <c r="AM88" t="str">
        <f>IF(ISERR(SEARCH(AM$1,Data!$H89)),"",";"&amp;AM$1&amp;";")</f>
        <v/>
      </c>
      <c r="AN88" t="str">
        <f>IF(ISERR(SEARCH(AN$1,Data!$H89)),"",";"&amp;AN$1&amp;";")</f>
        <v/>
      </c>
      <c r="AO88" t="str">
        <f>IF(ISERR(SEARCH(AO$1,Data!$H89)),"",";"&amp;AO$1&amp;";")</f>
        <v/>
      </c>
      <c r="AP88" t="str">
        <f>IF(ISERR(SEARCH(AP$1,Data!$H89)),"",";"&amp;AP$1&amp;";")</f>
        <v/>
      </c>
      <c r="AQ88" t="str">
        <f>IF(ISERR(SEARCH(AQ$1,Data!$H89)),"",";"&amp;AQ$1&amp;";")</f>
        <v/>
      </c>
      <c r="AR88" t="str">
        <f>IF(ISERR(SEARCH(AR$1,Data!$H89)),"",";"&amp;AR$1&amp;";")</f>
        <v/>
      </c>
      <c r="AS88" t="str">
        <f>IF(ISERR(SEARCH(AS$1,Data!$H89)),"",";"&amp;AS$1&amp;";")</f>
        <v/>
      </c>
      <c r="AT88" t="str">
        <f>IF(ISERR(SEARCH(AT$1,Data!$H89)),"",";"&amp;AT$1&amp;";")</f>
        <v/>
      </c>
      <c r="AU88" t="str">
        <f>IF(ISERR(SEARCH(AU$1,Data!$H89)),"",";"&amp;AU$1&amp;";")</f>
        <v/>
      </c>
      <c r="AV88" t="str">
        <f>IF(ISERR(SEARCH(AV$1,Data!$H89)),"",";"&amp;AV$1&amp;";")</f>
        <v/>
      </c>
      <c r="AW88" t="str">
        <f>IF(ISERR(SEARCH(AW$1,Data!$H89)),"",";"&amp;AW$1&amp;";")</f>
        <v/>
      </c>
      <c r="AX88" t="str">
        <f>IF(ISERR(SEARCH(AX$1,Data!$H89)),"",";"&amp;AX$1&amp;";")</f>
        <v/>
      </c>
      <c r="AY88" t="str">
        <f>IF(ISERR(SEARCH(AY$1,Data!$H89)),"",";"&amp;AY$1&amp;";")</f>
        <v/>
      </c>
      <c r="AZ88" t="str">
        <f>IF(ISERR(SEARCH(AZ$1,Data!$H89)),"",";"&amp;AZ$1&amp;";")</f>
        <v/>
      </c>
      <c r="BA88" t="str">
        <f>IF(ISERR(SEARCH(BA$1,Data!$H89)),"",";"&amp;BA$1&amp;";")</f>
        <v/>
      </c>
      <c r="BB88" t="str">
        <f>IF(ISERR(SEARCH(BB$1,Data!$H89)),"",";"&amp;BB$1&amp;";")</f>
        <v/>
      </c>
      <c r="BC88" t="str">
        <f>IF(ISERR(SEARCH(BC$1,Data!$H89)),"",";"&amp;BC$1&amp;";")</f>
        <v/>
      </c>
      <c r="BD88" t="str">
        <f>IF(ISERR(SEARCH(BD$1,Data!$H89)),"",";"&amp;BD$1&amp;";")</f>
        <v/>
      </c>
      <c r="BE88" t="str">
        <f>IF(ISERR(SEARCH(BE$1,Data!$H89)),"",";"&amp;BE$1&amp;";")</f>
        <v/>
      </c>
      <c r="BF88" t="str">
        <f>IF(ISERR(SEARCH(BF$1,Data!$H89)),"",";"&amp;BF$1&amp;";")</f>
        <v/>
      </c>
      <c r="BG88" t="str">
        <f>IF(ISERR(SEARCH(BG$1,Data!$H89)),"",";"&amp;BG$1&amp;";")</f>
        <v/>
      </c>
      <c r="BH88" t="str">
        <f>IF(ISERR(SEARCH(BH$1,Data!$H89)),"",";"&amp;BH$1&amp;";")</f>
        <v/>
      </c>
      <c r="BI88" t="str">
        <f>IF(ISERR(SEARCH(BI$1,Data!$H89)),"",";"&amp;BI$1&amp;";")</f>
        <v/>
      </c>
      <c r="BJ88" t="str">
        <f>IF(ISERR(SEARCH(BJ$1,Data!$H89)),"",";"&amp;BJ$1&amp;";")</f>
        <v/>
      </c>
      <c r="BK88" t="str">
        <f>IF(ISERR(SEARCH(BK$1,Data!$H89)),"",";"&amp;BK$1&amp;";")</f>
        <v/>
      </c>
      <c r="BL88" t="str">
        <f>IF(ISERR(SEARCH(BL$1,Data!$H89)),"",";"&amp;BL$1&amp;";")</f>
        <v/>
      </c>
      <c r="BM88" t="str">
        <f>IF(ISERR(SEARCH(BM$1,Data!$H89)),"",";"&amp;BM$1&amp;";")</f>
        <v/>
      </c>
      <c r="BN88" t="str">
        <f>IF(ISERR(SEARCH(BN$1,Data!$H89)),"",";"&amp;BN$1&amp;";")</f>
        <v/>
      </c>
      <c r="BO88" t="str">
        <f>IF(ISERR(SEARCH(BO$1,Data!$H89)),"",";"&amp;BO$1&amp;";")</f>
        <v/>
      </c>
      <c r="BP88" t="str">
        <f>IF(ISERR(SEARCH(BP$1,Data!$H89)),"",";"&amp;BP$1&amp;";")</f>
        <v/>
      </c>
      <c r="BQ88" t="str">
        <f>IF(ISERR(SEARCH(BQ$1,Data!$H89)),"",";"&amp;BQ$1&amp;";")</f>
        <v/>
      </c>
      <c r="BR88" t="str">
        <f>IF(ISERR(SEARCH(BR$1,Data!$H89)),"",";"&amp;BR$1&amp;";")</f>
        <v/>
      </c>
      <c r="BS88" t="str">
        <f>IF(ISERR(SEARCH(BS$1,Data!$H89)),"",";"&amp;BS$1&amp;";")</f>
        <v/>
      </c>
      <c r="BT88" t="str">
        <f>IF(ISERR(SEARCH(BT$1,Data!$H89)),"",";"&amp;BT$1&amp;";")</f>
        <v/>
      </c>
      <c r="BU88" t="str">
        <f>IF(ISERR(SEARCH(BU$1,Data!$H89)),"",";"&amp;BU$1&amp;";")</f>
        <v/>
      </c>
      <c r="BV88" t="str">
        <f>IF(ISERR(SEARCH(BV$1,Data!$H89)),"",";"&amp;BV$1&amp;";")</f>
        <v/>
      </c>
      <c r="BW88" t="str">
        <f>IF(ISERR(SEARCH(BW$1,Data!$H89)),"",";"&amp;BW$1&amp;";")</f>
        <v/>
      </c>
      <c r="BX88" t="str">
        <f>IF(ISERR(SEARCH(BX$1,Data!$H89)),"",";"&amp;BX$1&amp;";")</f>
        <v/>
      </c>
      <c r="BY88" t="str">
        <f>IF(ISERR(SEARCH(BY$1,Data!$H89)),"",";"&amp;BY$1&amp;";")</f>
        <v/>
      </c>
      <c r="BZ88" t="str">
        <f>IF(ISERR(SEARCH(BZ$1,Data!$H89)),"",";"&amp;BZ$1&amp;";")</f>
        <v/>
      </c>
      <c r="CA88" t="str">
        <f>IF(ISERR(SEARCH(CA$1,Data!$H89)),"",";"&amp;CA$1&amp;";")</f>
        <v/>
      </c>
      <c r="CB88" t="str">
        <f>IF(ISERR(SEARCH(CB$1,Data!$H89)),"",";"&amp;CB$1&amp;";")</f>
        <v/>
      </c>
      <c r="CC88" t="str">
        <f>IF(ISERR(SEARCH(CC$1,Data!$H89)),"",";"&amp;CC$1&amp;";")</f>
        <v/>
      </c>
      <c r="CD88" t="str">
        <f>IF(ISERR(SEARCH(CD$1,Data!$H89)),"",";"&amp;CD$1&amp;";")</f>
        <v/>
      </c>
      <c r="CE88" t="str">
        <f>IF(ISERR(SEARCH(CE$1,Data!$H89)),"",";"&amp;CE$1&amp;";")</f>
        <v/>
      </c>
      <c r="CF88" t="str">
        <f>IF(ISERR(SEARCH(CF$1,Data!$H89)),"",";"&amp;CF$1&amp;";")</f>
        <v/>
      </c>
      <c r="CG88" t="str">
        <f>IF(ISERR(SEARCH(CG$1,Data!$H89)),"",";"&amp;CG$1&amp;";")</f>
        <v/>
      </c>
      <c r="CH88" t="str">
        <f>IF(ISERR(SEARCH(CH$1,Data!$H89)),"",";"&amp;CH$1&amp;";")</f>
        <v/>
      </c>
      <c r="CI88" t="str">
        <f>IF(ISERR(SEARCH(CI$1,Data!$H89)),"",";"&amp;CI$1&amp;";")</f>
        <v/>
      </c>
      <c r="CJ88" t="str">
        <f>IF(ISERR(SEARCH(CJ$1,Data!$H89)),"",";"&amp;CJ$1&amp;";")</f>
        <v/>
      </c>
      <c r="CK88" t="str">
        <f>IF(ISERR(SEARCH(CK$1,Data!$H89)),"",";"&amp;CK$1&amp;";")</f>
        <v/>
      </c>
      <c r="CL88" t="str">
        <f>IF(ISERR(SEARCH(CL$1,Data!$H89)),"",";"&amp;CL$1&amp;";")</f>
        <v/>
      </c>
      <c r="CM88" t="str">
        <f>IF(ISERR(SEARCH(CM$1,Data!$H89)),"",";"&amp;CM$1&amp;";")</f>
        <v/>
      </c>
      <c r="CN88" t="str">
        <f>IF(ISERR(SEARCH(CN$1,Data!$H89)),"",";"&amp;CN$1&amp;";")</f>
        <v/>
      </c>
      <c r="CO88" t="str">
        <f>IF(ISERR(SEARCH(CO$1,Data!$H89)),"",";"&amp;CO$1&amp;";")</f>
        <v/>
      </c>
      <c r="CP88" t="str">
        <f>IF(ISERR(SEARCH(CP$1,Data!$H89)),"",";"&amp;CP$1&amp;";")</f>
        <v/>
      </c>
      <c r="CQ88" t="str">
        <f>IF(ISERR(SEARCH(CQ$1,Data!$H89)),"",";"&amp;CQ$1&amp;";")</f>
        <v/>
      </c>
      <c r="CR88" t="str">
        <f>IF(ISERR(SEARCH(CR$1,Data!$H89)),"",";"&amp;CR$1&amp;";")</f>
        <v/>
      </c>
      <c r="CS88" t="str">
        <f>IF(ISERR(SEARCH(CS$1,Data!$H89)),"",";"&amp;CS$1&amp;";")</f>
        <v/>
      </c>
      <c r="CT88" t="str">
        <f>IF(ISERR(SEARCH(CT$1,Data!$H89)),"",";"&amp;CT$1&amp;";")</f>
        <v/>
      </c>
      <c r="CU88" t="str">
        <f>IF(ISERR(SEARCH(CU$1,Data!$H89)),"",";"&amp;CU$1&amp;";")</f>
        <v/>
      </c>
      <c r="CV88" t="str">
        <f>IF(ISERR(SEARCH(CV$1,Data!$H89)),"",";"&amp;CV$1&amp;";")</f>
        <v/>
      </c>
      <c r="CW88" t="str">
        <f>IF(ISERR(SEARCH(CW$1,Data!$H89)),"",";"&amp;CW$1&amp;";")</f>
        <v/>
      </c>
      <c r="CX88" t="str">
        <f>IF(ISERR(SEARCH(CX$1,Data!$H89)),"",";"&amp;CX$1&amp;";")</f>
        <v/>
      </c>
      <c r="CY88" t="str">
        <f>IF(ISERR(SEARCH(CY$1,Data!$H89)),"",";"&amp;CY$1&amp;";")</f>
        <v/>
      </c>
      <c r="CZ88" t="str">
        <f>IF(ISERR(SEARCH(CZ$1,Data!$H89)),"",";"&amp;CZ$1&amp;";")</f>
        <v/>
      </c>
      <c r="DA88" t="str">
        <f>IF(ISERR(SEARCH(DA$1,Data!$H89)),"",";"&amp;DA$1&amp;";")</f>
        <v/>
      </c>
      <c r="DB88" t="str">
        <f>IF(ISERR(SEARCH(DB$1,Data!$H89)),"",";"&amp;DB$1&amp;";")</f>
        <v/>
      </c>
      <c r="DC88" t="str">
        <f>IF(ISERR(SEARCH(DC$1,Data!$H89)),"",";"&amp;DC$1&amp;";")</f>
        <v/>
      </c>
      <c r="DD88" t="str">
        <f>IF(ISERR(SEARCH(DD$1,Data!$H89)),"",";"&amp;DD$1&amp;";")</f>
        <v/>
      </c>
      <c r="DE88" t="str">
        <f>IF(ISERR(SEARCH(DE$1,Data!$H89)),"",";"&amp;DE$1&amp;";")</f>
        <v/>
      </c>
      <c r="DF88" t="str">
        <f>IF(ISERR(SEARCH(DF$1,Data!$H89)),"",";"&amp;DF$1&amp;";")</f>
        <v/>
      </c>
      <c r="DG88" t="str">
        <f>IF(ISERR(SEARCH(DG$1,Data!$H89)),"",";"&amp;DG$1&amp;";")</f>
        <v/>
      </c>
      <c r="DH88" t="str">
        <f>IF(ISERR(SEARCH(DH$1,Data!$H89)),"",";"&amp;DH$1&amp;";")</f>
        <v/>
      </c>
      <c r="DI88" t="str">
        <f>IF(ISERR(SEARCH(DI$1,Data!$H89)),"",";"&amp;DI$1&amp;";")</f>
        <v/>
      </c>
      <c r="DJ88" t="str">
        <f>IF(ISERR(SEARCH(DJ$1,Data!$H89)),"",";"&amp;DJ$1&amp;";")</f>
        <v/>
      </c>
      <c r="DK88" t="str">
        <f>IF(ISERR(SEARCH(DK$1,Data!$H89)),"",";"&amp;DK$1&amp;";")</f>
        <v/>
      </c>
      <c r="DL88" t="str">
        <f>IF(ISERR(SEARCH(DL$1,Data!$H89)),"",";"&amp;DL$1&amp;";")</f>
        <v/>
      </c>
      <c r="DM88" t="str">
        <f>IF(ISERR(SEARCH(DM$1,Data!$H89)),"",";"&amp;DM$1&amp;";")</f>
        <v/>
      </c>
      <c r="DN88" t="str">
        <f>IF(ISERR(SEARCH(DN$1,Data!$H89)),"",";"&amp;DN$1&amp;";")</f>
        <v/>
      </c>
      <c r="DO88" t="str">
        <f>IF(ISERR(SEARCH(DO$1,Data!$H89)),"",";"&amp;DO$1&amp;";")</f>
        <v/>
      </c>
      <c r="DP88" t="str">
        <f>IF(ISERR(SEARCH(DP$1,Data!$H89)),"",";"&amp;DP$1&amp;";")</f>
        <v/>
      </c>
      <c r="DQ88" t="str">
        <f>IF(ISERR(SEARCH(DQ$1,Data!$H89)),"",";"&amp;DQ$1&amp;";")</f>
        <v/>
      </c>
      <c r="DR88" t="str">
        <f>IF(ISERR(SEARCH(DR$1,Data!$H89)),"",";"&amp;DR$1&amp;";")</f>
        <v/>
      </c>
      <c r="DS88" t="str">
        <f>IF(ISERR(SEARCH(DS$1,Data!$H89)),"",";"&amp;DS$1&amp;";")</f>
        <v/>
      </c>
      <c r="DT88" t="str">
        <f>IF(ISERR(SEARCH(DT$1,Data!$H89)),"",";"&amp;DT$1&amp;";")</f>
        <v/>
      </c>
      <c r="DU88" t="str">
        <f>IF(ISERR(SEARCH(DU$1,Data!$H89)),"",";"&amp;DU$1&amp;";")</f>
        <v/>
      </c>
    </row>
    <row r="89" spans="1:125" x14ac:dyDescent="0.3">
      <c r="A89" t="str">
        <f>Tableau1[[#This Row],[name]]</f>
        <v>General Armitage Hux</v>
      </c>
      <c r="B89" t="str">
        <f>IF(ISERROR(Tableau3[[#This Row],[Second semi-colon]]), "", MID(Tableau3[[#This Row],[Concatenation]], 2, Tableau3[[#This Row],[Second semi-colon]]-2))</f>
        <v/>
      </c>
      <c r="C89" t="e">
        <f>SEARCH(" ;",Tableau3[[#This Row],[Concatenation]])</f>
        <v>#VALUE!</v>
      </c>
      <c r="D89" t="str">
        <f>'Search for homeplanet'!I89&amp; 'Search for homeplanet'!J89&amp; 'Search for homeplanet'!K89&amp; 'Search for homeplanet'!L89&amp; 'Search for homeplanet'!M89&amp; 'Search for homeplanet'!N89&amp; 'Search for homeplanet'!O89&amp; 'Search for homeplanet'!P89&amp; 'Search for homeplanet'!Q89&amp; 'Search for homeplanet'!R89&amp; 'Search for homeplanet'!S89&amp; 'Search for homeplanet'!T89&amp; 'Search for homeplanet'!U89&amp; 'Search for homeplanet'!V89&amp; 'Search for homeplanet'!W89&amp; 'Search for homeplanet'!X89&amp; 'Search for homeplanet'!Y89&amp; 'Search for homeplanet'!Z89&amp; 'Search for homeplanet'!AA89&amp; 'Search for homeplanet'!AB89&amp; 'Search for homeplanet'!AC89&amp; 'Search for homeplanet'!AD89&amp; 'Search for homeplanet'!AE89&amp; 'Search for homeplanet'!AF89&amp; 'Search for homeplanet'!AG89&amp; 'Search for homeplanet'!AH89&amp; 'Search for homeplanet'!AI89&amp; 'Search for homeplanet'!AJ89&amp; 'Search for homeplanet'!AK89&amp; 'Search for homeplanet'!AL89&amp; 'Search for homeplanet'!AM89&amp; 'Search for homeplanet'!AN89&amp; 'Search for homeplanet'!AO89&amp; 'Search for homeplanet'!AP89&amp; 'Search for homeplanet'!AQ89&amp; 'Search for homeplanet'!AR89&amp; 'Search for homeplanet'!AS89&amp; 'Search for homeplanet'!AT89&amp; 'Search for homeplanet'!AU89&amp; 'Search for homeplanet'!AV89&amp; 'Search for homeplanet'!AW89&amp; 'Search for homeplanet'!AX89&amp; 'Search for homeplanet'!AY89&amp; 'Search for homeplanet'!AZ89&amp; 'Search for homeplanet'!BA89&amp; 'Search for homeplanet'!BB89&amp; 'Search for homeplanet'!BC89&amp; 'Search for homeplanet'!BD89&amp; 'Search for homeplanet'!BE89&amp; 'Search for homeplanet'!BF89&amp; 'Search for homeplanet'!BG89&amp; 'Search for homeplanet'!BH89&amp; 'Search for homeplanet'!BI89&amp; 'Search for homeplanet'!BJ89&amp; 'Search for homeplanet'!BK89&amp; 'Search for homeplanet'!BL89&amp; 'Search for homeplanet'!BM89&amp; 'Search for homeplanet'!BN89&amp; 'Search for homeplanet'!BO89&amp; 'Search for homeplanet'!BP89&amp; 'Search for homeplanet'!BQ89&amp; 'Search for homeplanet'!BR89&amp; 'Search for homeplanet'!BS89&amp; 'Search for homeplanet'!BT89&amp; 'Search for homeplanet'!BU89&amp; 'Search for homeplanet'!BV89&amp; 'Search for homeplanet'!BW89&amp; 'Search for homeplanet'!BX89&amp; 'Search for homeplanet'!BY89&amp; 'Search for homeplanet'!BZ89&amp; 'Search for homeplanet'!CA89&amp; 'Search for homeplanet'!CB89&amp; 'Search for homeplanet'!CC89&amp; 'Search for homeplanet'!CD89&amp; 'Search for homeplanet'!CE89&amp; 'Search for homeplanet'!CF89&amp; 'Search for homeplanet'!CG89&amp; 'Search for homeplanet'!CH89&amp; 'Search for homeplanet'!CI89&amp; 'Search for homeplanet'!CJ89&amp; 'Search for homeplanet'!CK89&amp; 'Search for homeplanet'!CL89&amp; 'Search for homeplanet'!CM89&amp; 'Search for homeplanet'!CN89&amp; 'Search for homeplanet'!CO89&amp; 'Search for homeplanet'!CP89&amp; 'Search for homeplanet'!CQ89&amp; 'Search for homeplanet'!CR89&amp; 'Search for homeplanet'!CS89&amp; 'Search for homeplanet'!CT89&amp; 'Search for homeplanet'!CU89&amp; 'Search for homeplanet'!CV89&amp; 'Search for homeplanet'!CW89&amp; 'Search for homeplanet'!CX89&amp; 'Search for homeplanet'!CY89&amp; 'Search for homeplanet'!CZ89&amp; 'Search for homeplanet'!DA89&amp; 'Search for homeplanet'!DB89&amp; 'Search for homeplanet'!DC89&amp; 'Search for homeplanet'!DD89&amp; 'Search for homeplanet'!DE89&amp; 'Search for homeplanet'!DF89&amp; 'Search for homeplanet'!DG89&amp; 'Search for homeplanet'!DH89&amp; 'Search for homeplanet'!DI89&amp; 'Search for homeplanet'!DJ89&amp; 'Search for homeplanet'!DK89&amp; 'Search for homeplanet'!DL89&amp; 'Search for homeplanet'!DM89&amp; 'Search for homeplanet'!DN89&amp; 'Search for homeplanet'!DO89&amp; 'Search for homeplanet'!DP89&amp; 'Search for homeplanet'!DQ89&amp; 'Search for homeplanet'!DR89&amp; 'Search for homeplanet'!DS89&amp; 'Search for homeplanet'!DT89&amp; 'Search for homeplanet'!DU89</f>
        <v/>
      </c>
      <c r="I89" t="str">
        <f>IF(ISERR(SEARCH(I$1,Data!$H90)),"",";"&amp;I$1&amp;";")</f>
        <v/>
      </c>
      <c r="J89" t="str">
        <f>IF(ISERR(SEARCH(J$1,Data!$H90)),"",";"&amp;J$1&amp;";")</f>
        <v/>
      </c>
      <c r="K89" t="str">
        <f>IF(ISERR(SEARCH(K$1,Data!$H90)),"",";"&amp;K$1&amp;";")</f>
        <v/>
      </c>
      <c r="L89" t="str">
        <f>IF(ISERR(SEARCH(L$1,Data!$H90)),"",";"&amp;L$1&amp;";")</f>
        <v/>
      </c>
      <c r="M89" t="str">
        <f>IF(ISERR(SEARCH(M$1,Data!$H90)),"",";"&amp;M$1&amp;";")</f>
        <v/>
      </c>
      <c r="N89" t="str">
        <f>IF(ISERR(SEARCH(N$1,Data!$H90)),"",";"&amp;N$1&amp;";")</f>
        <v/>
      </c>
      <c r="O89" t="str">
        <f>IF(ISERR(SEARCH(O$1,Data!$H90)),"",";"&amp;O$1&amp;";")</f>
        <v/>
      </c>
      <c r="P89" t="str">
        <f>IF(ISERR(SEARCH(P$1,Data!$H90)),"",";"&amp;P$1&amp;";")</f>
        <v/>
      </c>
      <c r="Q89" t="str">
        <f>IF(ISERR(SEARCH(Q$1,Data!$H90)),"",";"&amp;Q$1&amp;";")</f>
        <v/>
      </c>
      <c r="R89" t="str">
        <f>IF(ISERR(SEARCH(R$1,Data!$H90)),"",";"&amp;R$1&amp;";")</f>
        <v/>
      </c>
      <c r="S89" t="str">
        <f>IF(ISERR(SEARCH(S$1,Data!$H90)),"",";"&amp;S$1&amp;";")</f>
        <v/>
      </c>
      <c r="T89" t="str">
        <f>IF(ISERR(SEARCH(T$1,Data!$H90)),"",";"&amp;T$1&amp;";")</f>
        <v/>
      </c>
      <c r="U89" t="str">
        <f>IF(ISERR(SEARCH(U$1,Data!$H90)),"",";"&amp;U$1&amp;";")</f>
        <v/>
      </c>
      <c r="V89" t="str">
        <f>IF(ISERR(SEARCH(V$1,Data!$H90)),"",";"&amp;V$1&amp;";")</f>
        <v/>
      </c>
      <c r="W89" t="str">
        <f>IF(ISERR(SEARCH(W$1,Data!$H90)),"",";"&amp;W$1&amp;";")</f>
        <v/>
      </c>
      <c r="X89" t="str">
        <f>IF(ISERR(SEARCH(X$1,Data!$H90)),"",";"&amp;X$1&amp;";")</f>
        <v/>
      </c>
      <c r="Y89" t="str">
        <f>IF(ISERR(SEARCH(Y$1,Data!$H90)),"",";"&amp;Y$1&amp;";")</f>
        <v/>
      </c>
      <c r="Z89" t="str">
        <f>IF(ISERR(SEARCH(Z$1,Data!$H90)),"",";"&amp;Z$1&amp;";")</f>
        <v/>
      </c>
      <c r="AA89" t="str">
        <f>IF(ISERR(SEARCH(AA$1,Data!$H90)),"",";"&amp;AA$1&amp;";")</f>
        <v/>
      </c>
      <c r="AB89" t="str">
        <f>IF(ISERR(SEARCH(AB$1,Data!$H90)),"",";"&amp;AB$1&amp;";")</f>
        <v/>
      </c>
      <c r="AC89" t="str">
        <f>IF(ISERR(SEARCH(AC$1,Data!$H90)),"",";"&amp;AC$1&amp;";")</f>
        <v/>
      </c>
      <c r="AD89" t="str">
        <f>IF(ISERR(SEARCH(AD$1,Data!$H90)),"",";"&amp;AD$1&amp;";")</f>
        <v/>
      </c>
      <c r="AE89" t="str">
        <f>IF(ISERR(SEARCH(AE$1,Data!$H90)),"",";"&amp;AE$1&amp;";")</f>
        <v/>
      </c>
      <c r="AF89" t="str">
        <f>IF(ISERR(SEARCH(AF$1,Data!$H90)),"",";"&amp;AF$1&amp;";")</f>
        <v/>
      </c>
      <c r="AG89" t="str">
        <f>IF(ISERR(SEARCH(AG$1,Data!$H90)),"",";"&amp;AG$1&amp;";")</f>
        <v/>
      </c>
      <c r="AH89" t="str">
        <f>IF(ISERR(SEARCH(AH$1,Data!$H90)),"",";"&amp;AH$1&amp;";")</f>
        <v/>
      </c>
      <c r="AI89" t="str">
        <f>IF(ISERR(SEARCH(AI$1,Data!$H90)),"",";"&amp;AI$1&amp;";")</f>
        <v/>
      </c>
      <c r="AJ89" t="str">
        <f>IF(ISERR(SEARCH(AJ$1,Data!$H90)),"",";"&amp;AJ$1&amp;";")</f>
        <v/>
      </c>
      <c r="AK89" t="str">
        <f>IF(ISERR(SEARCH(AK$1,Data!$H90)),"",";"&amp;AK$1&amp;";")</f>
        <v/>
      </c>
      <c r="AL89" t="str">
        <f>IF(ISERR(SEARCH(AL$1,Data!$H90)),"",";"&amp;AL$1&amp;";")</f>
        <v/>
      </c>
      <c r="AM89" t="str">
        <f>IF(ISERR(SEARCH(AM$1,Data!$H90)),"",";"&amp;AM$1&amp;";")</f>
        <v/>
      </c>
      <c r="AN89" t="str">
        <f>IF(ISERR(SEARCH(AN$1,Data!$H90)),"",";"&amp;AN$1&amp;";")</f>
        <v/>
      </c>
      <c r="AO89" t="str">
        <f>IF(ISERR(SEARCH(AO$1,Data!$H90)),"",";"&amp;AO$1&amp;";")</f>
        <v/>
      </c>
      <c r="AP89" t="str">
        <f>IF(ISERR(SEARCH(AP$1,Data!$H90)),"",";"&amp;AP$1&amp;";")</f>
        <v/>
      </c>
      <c r="AQ89" t="str">
        <f>IF(ISERR(SEARCH(AQ$1,Data!$H90)),"",";"&amp;AQ$1&amp;";")</f>
        <v/>
      </c>
      <c r="AR89" t="str">
        <f>IF(ISERR(SEARCH(AR$1,Data!$H90)),"",";"&amp;AR$1&amp;";")</f>
        <v/>
      </c>
      <c r="AS89" t="str">
        <f>IF(ISERR(SEARCH(AS$1,Data!$H90)),"",";"&amp;AS$1&amp;";")</f>
        <v/>
      </c>
      <c r="AT89" t="str">
        <f>IF(ISERR(SEARCH(AT$1,Data!$H90)),"",";"&amp;AT$1&amp;";")</f>
        <v/>
      </c>
      <c r="AU89" t="str">
        <f>IF(ISERR(SEARCH(AU$1,Data!$H90)),"",";"&amp;AU$1&amp;";")</f>
        <v/>
      </c>
      <c r="AV89" t="str">
        <f>IF(ISERR(SEARCH(AV$1,Data!$H90)),"",";"&amp;AV$1&amp;";")</f>
        <v/>
      </c>
      <c r="AW89" t="str">
        <f>IF(ISERR(SEARCH(AW$1,Data!$H90)),"",";"&amp;AW$1&amp;";")</f>
        <v/>
      </c>
      <c r="AX89" t="str">
        <f>IF(ISERR(SEARCH(AX$1,Data!$H90)),"",";"&amp;AX$1&amp;";")</f>
        <v/>
      </c>
      <c r="AY89" t="str">
        <f>IF(ISERR(SEARCH(AY$1,Data!$H90)),"",";"&amp;AY$1&amp;";")</f>
        <v/>
      </c>
      <c r="AZ89" t="str">
        <f>IF(ISERR(SEARCH(AZ$1,Data!$H90)),"",";"&amp;AZ$1&amp;";")</f>
        <v/>
      </c>
      <c r="BA89" t="str">
        <f>IF(ISERR(SEARCH(BA$1,Data!$H90)),"",";"&amp;BA$1&amp;";")</f>
        <v/>
      </c>
      <c r="BB89" t="str">
        <f>IF(ISERR(SEARCH(BB$1,Data!$H90)),"",";"&amp;BB$1&amp;";")</f>
        <v/>
      </c>
      <c r="BC89" t="str">
        <f>IF(ISERR(SEARCH(BC$1,Data!$H90)),"",";"&amp;BC$1&amp;";")</f>
        <v/>
      </c>
      <c r="BD89" t="str">
        <f>IF(ISERR(SEARCH(BD$1,Data!$H90)),"",";"&amp;BD$1&amp;";")</f>
        <v/>
      </c>
      <c r="BE89" t="str">
        <f>IF(ISERR(SEARCH(BE$1,Data!$H90)),"",";"&amp;BE$1&amp;";")</f>
        <v/>
      </c>
      <c r="BF89" t="str">
        <f>IF(ISERR(SEARCH(BF$1,Data!$H90)),"",";"&amp;BF$1&amp;";")</f>
        <v/>
      </c>
      <c r="BG89" t="str">
        <f>IF(ISERR(SEARCH(BG$1,Data!$H90)),"",";"&amp;BG$1&amp;";")</f>
        <v/>
      </c>
      <c r="BH89" t="str">
        <f>IF(ISERR(SEARCH(BH$1,Data!$H90)),"",";"&amp;BH$1&amp;";")</f>
        <v/>
      </c>
      <c r="BI89" t="str">
        <f>IF(ISERR(SEARCH(BI$1,Data!$H90)),"",";"&amp;BI$1&amp;";")</f>
        <v/>
      </c>
      <c r="BJ89" t="str">
        <f>IF(ISERR(SEARCH(BJ$1,Data!$H90)),"",";"&amp;BJ$1&amp;";")</f>
        <v/>
      </c>
      <c r="BK89" t="str">
        <f>IF(ISERR(SEARCH(BK$1,Data!$H90)),"",";"&amp;BK$1&amp;";")</f>
        <v/>
      </c>
      <c r="BL89" t="str">
        <f>IF(ISERR(SEARCH(BL$1,Data!$H90)),"",";"&amp;BL$1&amp;";")</f>
        <v/>
      </c>
      <c r="BM89" t="str">
        <f>IF(ISERR(SEARCH(BM$1,Data!$H90)),"",";"&amp;BM$1&amp;";")</f>
        <v/>
      </c>
      <c r="BN89" t="str">
        <f>IF(ISERR(SEARCH(BN$1,Data!$H90)),"",";"&amp;BN$1&amp;";")</f>
        <v/>
      </c>
      <c r="BO89" t="str">
        <f>IF(ISERR(SEARCH(BO$1,Data!$H90)),"",";"&amp;BO$1&amp;";")</f>
        <v/>
      </c>
      <c r="BP89" t="str">
        <f>IF(ISERR(SEARCH(BP$1,Data!$H90)),"",";"&amp;BP$1&amp;";")</f>
        <v/>
      </c>
      <c r="BQ89" t="str">
        <f>IF(ISERR(SEARCH(BQ$1,Data!$H90)),"",";"&amp;BQ$1&amp;";")</f>
        <v/>
      </c>
      <c r="BR89" t="str">
        <f>IF(ISERR(SEARCH(BR$1,Data!$H90)),"",";"&amp;BR$1&amp;";")</f>
        <v/>
      </c>
      <c r="BS89" t="str">
        <f>IF(ISERR(SEARCH(BS$1,Data!$H90)),"",";"&amp;BS$1&amp;";")</f>
        <v/>
      </c>
      <c r="BT89" t="str">
        <f>IF(ISERR(SEARCH(BT$1,Data!$H90)),"",";"&amp;BT$1&amp;";")</f>
        <v/>
      </c>
      <c r="BU89" t="str">
        <f>IF(ISERR(SEARCH(BU$1,Data!$H90)),"",";"&amp;BU$1&amp;";")</f>
        <v/>
      </c>
      <c r="BV89" t="str">
        <f>IF(ISERR(SEARCH(BV$1,Data!$H90)),"",";"&amp;BV$1&amp;";")</f>
        <v/>
      </c>
      <c r="BW89" t="str">
        <f>IF(ISERR(SEARCH(BW$1,Data!$H90)),"",";"&amp;BW$1&amp;";")</f>
        <v/>
      </c>
      <c r="BX89" t="str">
        <f>IF(ISERR(SEARCH(BX$1,Data!$H90)),"",";"&amp;BX$1&amp;";")</f>
        <v/>
      </c>
      <c r="BY89" t="str">
        <f>IF(ISERR(SEARCH(BY$1,Data!$H90)),"",";"&amp;BY$1&amp;";")</f>
        <v/>
      </c>
      <c r="BZ89" t="str">
        <f>IF(ISERR(SEARCH(BZ$1,Data!$H90)),"",";"&amp;BZ$1&amp;";")</f>
        <v/>
      </c>
      <c r="CA89" t="str">
        <f>IF(ISERR(SEARCH(CA$1,Data!$H90)),"",";"&amp;CA$1&amp;";")</f>
        <v/>
      </c>
      <c r="CB89" t="str">
        <f>IF(ISERR(SEARCH(CB$1,Data!$H90)),"",";"&amp;CB$1&amp;";")</f>
        <v/>
      </c>
      <c r="CC89" t="str">
        <f>IF(ISERR(SEARCH(CC$1,Data!$H90)),"",";"&amp;CC$1&amp;";")</f>
        <v/>
      </c>
      <c r="CD89" t="str">
        <f>IF(ISERR(SEARCH(CD$1,Data!$H90)),"",";"&amp;CD$1&amp;";")</f>
        <v/>
      </c>
      <c r="CE89" t="str">
        <f>IF(ISERR(SEARCH(CE$1,Data!$H90)),"",";"&amp;CE$1&amp;";")</f>
        <v/>
      </c>
      <c r="CF89" t="str">
        <f>IF(ISERR(SEARCH(CF$1,Data!$H90)),"",";"&amp;CF$1&amp;";")</f>
        <v/>
      </c>
      <c r="CG89" t="str">
        <f>IF(ISERR(SEARCH(CG$1,Data!$H90)),"",";"&amp;CG$1&amp;";")</f>
        <v/>
      </c>
      <c r="CH89" t="str">
        <f>IF(ISERR(SEARCH(CH$1,Data!$H90)),"",";"&amp;CH$1&amp;";")</f>
        <v/>
      </c>
      <c r="CI89" t="str">
        <f>IF(ISERR(SEARCH(CI$1,Data!$H90)),"",";"&amp;CI$1&amp;";")</f>
        <v/>
      </c>
      <c r="CJ89" t="str">
        <f>IF(ISERR(SEARCH(CJ$1,Data!$H90)),"",";"&amp;CJ$1&amp;";")</f>
        <v/>
      </c>
      <c r="CK89" t="str">
        <f>IF(ISERR(SEARCH(CK$1,Data!$H90)),"",";"&amp;CK$1&amp;";")</f>
        <v/>
      </c>
      <c r="CL89" t="str">
        <f>IF(ISERR(SEARCH(CL$1,Data!$H90)),"",";"&amp;CL$1&amp;";")</f>
        <v/>
      </c>
      <c r="CM89" t="str">
        <f>IF(ISERR(SEARCH(CM$1,Data!$H90)),"",";"&amp;CM$1&amp;";")</f>
        <v/>
      </c>
      <c r="CN89" t="str">
        <f>IF(ISERR(SEARCH(CN$1,Data!$H90)),"",";"&amp;CN$1&amp;";")</f>
        <v/>
      </c>
      <c r="CO89" t="str">
        <f>IF(ISERR(SEARCH(CO$1,Data!$H90)),"",";"&amp;CO$1&amp;";")</f>
        <v/>
      </c>
      <c r="CP89" t="str">
        <f>IF(ISERR(SEARCH(CP$1,Data!$H90)),"",";"&amp;CP$1&amp;";")</f>
        <v/>
      </c>
      <c r="CQ89" t="str">
        <f>IF(ISERR(SEARCH(CQ$1,Data!$H90)),"",";"&amp;CQ$1&amp;";")</f>
        <v/>
      </c>
      <c r="CR89" t="str">
        <f>IF(ISERR(SEARCH(CR$1,Data!$H90)),"",";"&amp;CR$1&amp;";")</f>
        <v/>
      </c>
      <c r="CS89" t="str">
        <f>IF(ISERR(SEARCH(CS$1,Data!$H90)),"",";"&amp;CS$1&amp;";")</f>
        <v/>
      </c>
      <c r="CT89" t="str">
        <f>IF(ISERR(SEARCH(CT$1,Data!$H90)),"",";"&amp;CT$1&amp;";")</f>
        <v/>
      </c>
      <c r="CU89" t="str">
        <f>IF(ISERR(SEARCH(CU$1,Data!$H90)),"",";"&amp;CU$1&amp;";")</f>
        <v/>
      </c>
      <c r="CV89" t="str">
        <f>IF(ISERR(SEARCH(CV$1,Data!$H90)),"",";"&amp;CV$1&amp;";")</f>
        <v/>
      </c>
      <c r="CW89" t="str">
        <f>IF(ISERR(SEARCH(CW$1,Data!$H90)),"",";"&amp;CW$1&amp;";")</f>
        <v/>
      </c>
      <c r="CX89" t="str">
        <f>IF(ISERR(SEARCH(CX$1,Data!$H90)),"",";"&amp;CX$1&amp;";")</f>
        <v/>
      </c>
      <c r="CY89" t="str">
        <f>IF(ISERR(SEARCH(CY$1,Data!$H90)),"",";"&amp;CY$1&amp;";")</f>
        <v/>
      </c>
      <c r="CZ89" t="str">
        <f>IF(ISERR(SEARCH(CZ$1,Data!$H90)),"",";"&amp;CZ$1&amp;";")</f>
        <v/>
      </c>
      <c r="DA89" t="str">
        <f>IF(ISERR(SEARCH(DA$1,Data!$H90)),"",";"&amp;DA$1&amp;";")</f>
        <v/>
      </c>
      <c r="DB89" t="str">
        <f>IF(ISERR(SEARCH(DB$1,Data!$H90)),"",";"&amp;DB$1&amp;";")</f>
        <v/>
      </c>
      <c r="DC89" t="str">
        <f>IF(ISERR(SEARCH(DC$1,Data!$H90)),"",";"&amp;DC$1&amp;";")</f>
        <v/>
      </c>
      <c r="DD89" t="str">
        <f>IF(ISERR(SEARCH(DD$1,Data!$H90)),"",";"&amp;DD$1&amp;";")</f>
        <v/>
      </c>
      <c r="DE89" t="str">
        <f>IF(ISERR(SEARCH(DE$1,Data!$H90)),"",";"&amp;DE$1&amp;";")</f>
        <v/>
      </c>
      <c r="DF89" t="str">
        <f>IF(ISERR(SEARCH(DF$1,Data!$H90)),"",";"&amp;DF$1&amp;";")</f>
        <v/>
      </c>
      <c r="DG89" t="str">
        <f>IF(ISERR(SEARCH(DG$1,Data!$H90)),"",";"&amp;DG$1&amp;";")</f>
        <v/>
      </c>
      <c r="DH89" t="str">
        <f>IF(ISERR(SEARCH(DH$1,Data!$H90)),"",";"&amp;DH$1&amp;";")</f>
        <v/>
      </c>
      <c r="DI89" t="str">
        <f>IF(ISERR(SEARCH(DI$1,Data!$H90)),"",";"&amp;DI$1&amp;";")</f>
        <v/>
      </c>
      <c r="DJ89" t="str">
        <f>IF(ISERR(SEARCH(DJ$1,Data!$H90)),"",";"&amp;DJ$1&amp;";")</f>
        <v/>
      </c>
      <c r="DK89" t="str">
        <f>IF(ISERR(SEARCH(DK$1,Data!$H90)),"",";"&amp;DK$1&amp;";")</f>
        <v/>
      </c>
      <c r="DL89" t="str">
        <f>IF(ISERR(SEARCH(DL$1,Data!$H90)),"",";"&amp;DL$1&amp;";")</f>
        <v/>
      </c>
      <c r="DM89" t="str">
        <f>IF(ISERR(SEARCH(DM$1,Data!$H90)),"",";"&amp;DM$1&amp;";")</f>
        <v/>
      </c>
      <c r="DN89" t="str">
        <f>IF(ISERR(SEARCH(DN$1,Data!$H90)),"",";"&amp;DN$1&amp;";")</f>
        <v/>
      </c>
      <c r="DO89" t="str">
        <f>IF(ISERR(SEARCH(DO$1,Data!$H90)),"",";"&amp;DO$1&amp;";")</f>
        <v/>
      </c>
      <c r="DP89" t="str">
        <f>IF(ISERR(SEARCH(DP$1,Data!$H90)),"",";"&amp;DP$1&amp;";")</f>
        <v/>
      </c>
      <c r="DQ89" t="str">
        <f>IF(ISERR(SEARCH(DQ$1,Data!$H90)),"",";"&amp;DQ$1&amp;";")</f>
        <v/>
      </c>
      <c r="DR89" t="str">
        <f>IF(ISERR(SEARCH(DR$1,Data!$H90)),"",";"&amp;DR$1&amp;";")</f>
        <v/>
      </c>
      <c r="DS89" t="str">
        <f>IF(ISERR(SEARCH(DS$1,Data!$H90)),"",";"&amp;DS$1&amp;";")</f>
        <v/>
      </c>
      <c r="DT89" t="str">
        <f>IF(ISERR(SEARCH(DT$1,Data!$H90)),"",";"&amp;DT$1&amp;";")</f>
        <v/>
      </c>
      <c r="DU89" t="str">
        <f>IF(ISERR(SEARCH(DU$1,Data!$H90)),"",";"&amp;DU$1&amp;";")</f>
        <v/>
      </c>
    </row>
    <row r="90" spans="1:125" x14ac:dyDescent="0.3">
      <c r="A90" t="str">
        <f>Tableau1[[#This Row],[name]]</f>
        <v>L'Inquisiteur</v>
      </c>
      <c r="B90" t="str">
        <f>IF(ISERROR(Tableau3[[#This Row],[Second semi-colon]]), "", MID(Tableau3[[#This Row],[Concatenation]], 2, Tableau3[[#This Row],[Second semi-colon]]-2))</f>
        <v/>
      </c>
      <c r="C90" t="e">
        <f>SEARCH(" ;",Tableau3[[#This Row],[Concatenation]])</f>
        <v>#VALUE!</v>
      </c>
      <c r="D90" t="str">
        <f>'Search for homeplanet'!I90&amp; 'Search for homeplanet'!J90&amp; 'Search for homeplanet'!K90&amp; 'Search for homeplanet'!L90&amp; 'Search for homeplanet'!M90&amp; 'Search for homeplanet'!N90&amp; 'Search for homeplanet'!O90&amp; 'Search for homeplanet'!P90&amp; 'Search for homeplanet'!Q90&amp; 'Search for homeplanet'!R90&amp; 'Search for homeplanet'!S90&amp; 'Search for homeplanet'!T90&amp; 'Search for homeplanet'!U90&amp; 'Search for homeplanet'!V90&amp; 'Search for homeplanet'!W90&amp; 'Search for homeplanet'!X90&amp; 'Search for homeplanet'!Y90&amp; 'Search for homeplanet'!Z90&amp; 'Search for homeplanet'!AA90&amp; 'Search for homeplanet'!AB90&amp; 'Search for homeplanet'!AC90&amp; 'Search for homeplanet'!AD90&amp; 'Search for homeplanet'!AE90&amp; 'Search for homeplanet'!AF90&amp; 'Search for homeplanet'!AG90&amp; 'Search for homeplanet'!AH90&amp; 'Search for homeplanet'!AI90&amp; 'Search for homeplanet'!AJ90&amp; 'Search for homeplanet'!AK90&amp; 'Search for homeplanet'!AL90&amp; 'Search for homeplanet'!AM90&amp; 'Search for homeplanet'!AN90&amp; 'Search for homeplanet'!AO90&amp; 'Search for homeplanet'!AP90&amp; 'Search for homeplanet'!AQ90&amp; 'Search for homeplanet'!AR90&amp; 'Search for homeplanet'!AS90&amp; 'Search for homeplanet'!AT90&amp; 'Search for homeplanet'!AU90&amp; 'Search for homeplanet'!AV90&amp; 'Search for homeplanet'!AW90&amp; 'Search for homeplanet'!AX90&amp; 'Search for homeplanet'!AY90&amp; 'Search for homeplanet'!AZ90&amp; 'Search for homeplanet'!BA90&amp; 'Search for homeplanet'!BB90&amp; 'Search for homeplanet'!BC90&amp; 'Search for homeplanet'!BD90&amp; 'Search for homeplanet'!BE90&amp; 'Search for homeplanet'!BF90&amp; 'Search for homeplanet'!BG90&amp; 'Search for homeplanet'!BH90&amp; 'Search for homeplanet'!BI90&amp; 'Search for homeplanet'!BJ90&amp; 'Search for homeplanet'!BK90&amp; 'Search for homeplanet'!BL90&amp; 'Search for homeplanet'!BM90&amp; 'Search for homeplanet'!BN90&amp; 'Search for homeplanet'!BO90&amp; 'Search for homeplanet'!BP90&amp; 'Search for homeplanet'!BQ90&amp; 'Search for homeplanet'!BR90&amp; 'Search for homeplanet'!BS90&amp; 'Search for homeplanet'!BT90&amp; 'Search for homeplanet'!BU90&amp; 'Search for homeplanet'!BV90&amp; 'Search for homeplanet'!BW90&amp; 'Search for homeplanet'!BX90&amp; 'Search for homeplanet'!BY90&amp; 'Search for homeplanet'!BZ90&amp; 'Search for homeplanet'!CA90&amp; 'Search for homeplanet'!CB90&amp; 'Search for homeplanet'!CC90&amp; 'Search for homeplanet'!CD90&amp; 'Search for homeplanet'!CE90&amp; 'Search for homeplanet'!CF90&amp; 'Search for homeplanet'!CG90&amp; 'Search for homeplanet'!CH90&amp; 'Search for homeplanet'!CI90&amp; 'Search for homeplanet'!CJ90&amp; 'Search for homeplanet'!CK90&amp; 'Search for homeplanet'!CL90&amp; 'Search for homeplanet'!CM90&amp; 'Search for homeplanet'!CN90&amp; 'Search for homeplanet'!CO90&amp; 'Search for homeplanet'!CP90&amp; 'Search for homeplanet'!CQ90&amp; 'Search for homeplanet'!CR90&amp; 'Search for homeplanet'!CS90&amp; 'Search for homeplanet'!CT90&amp; 'Search for homeplanet'!CU90&amp; 'Search for homeplanet'!CV90&amp; 'Search for homeplanet'!CW90&amp; 'Search for homeplanet'!CX90&amp; 'Search for homeplanet'!CY90&amp; 'Search for homeplanet'!CZ90&amp; 'Search for homeplanet'!DA90&amp; 'Search for homeplanet'!DB90&amp; 'Search for homeplanet'!DC90&amp; 'Search for homeplanet'!DD90&amp; 'Search for homeplanet'!DE90&amp; 'Search for homeplanet'!DF90&amp; 'Search for homeplanet'!DG90&amp; 'Search for homeplanet'!DH90&amp; 'Search for homeplanet'!DI90&amp; 'Search for homeplanet'!DJ90&amp; 'Search for homeplanet'!DK90&amp; 'Search for homeplanet'!DL90&amp; 'Search for homeplanet'!DM90&amp; 'Search for homeplanet'!DN90&amp; 'Search for homeplanet'!DO90&amp; 'Search for homeplanet'!DP90&amp; 'Search for homeplanet'!DQ90&amp; 'Search for homeplanet'!DR90&amp; 'Search for homeplanet'!DS90&amp; 'Search for homeplanet'!DT90&amp; 'Search for homeplanet'!DU90</f>
        <v/>
      </c>
      <c r="I90" t="str">
        <f>IF(ISERR(SEARCH(I$1,Data!$H91)),"",";"&amp;I$1&amp;";")</f>
        <v/>
      </c>
      <c r="J90" t="str">
        <f>IF(ISERR(SEARCH(J$1,Data!$H91)),"",";"&amp;J$1&amp;";")</f>
        <v/>
      </c>
      <c r="K90" t="str">
        <f>IF(ISERR(SEARCH(K$1,Data!$H91)),"",";"&amp;K$1&amp;";")</f>
        <v/>
      </c>
      <c r="L90" t="str">
        <f>IF(ISERR(SEARCH(L$1,Data!$H91)),"",";"&amp;L$1&amp;";")</f>
        <v/>
      </c>
      <c r="M90" t="str">
        <f>IF(ISERR(SEARCH(M$1,Data!$H91)),"",";"&amp;M$1&amp;";")</f>
        <v/>
      </c>
      <c r="N90" t="str">
        <f>IF(ISERR(SEARCH(N$1,Data!$H91)),"",";"&amp;N$1&amp;";")</f>
        <v/>
      </c>
      <c r="O90" t="str">
        <f>IF(ISERR(SEARCH(O$1,Data!$H91)),"",";"&amp;O$1&amp;";")</f>
        <v/>
      </c>
      <c r="P90" t="str">
        <f>IF(ISERR(SEARCH(P$1,Data!$H91)),"",";"&amp;P$1&amp;";")</f>
        <v/>
      </c>
      <c r="Q90" t="str">
        <f>IF(ISERR(SEARCH(Q$1,Data!$H91)),"",";"&amp;Q$1&amp;";")</f>
        <v/>
      </c>
      <c r="R90" t="str">
        <f>IF(ISERR(SEARCH(R$1,Data!$H91)),"",";"&amp;R$1&amp;";")</f>
        <v/>
      </c>
      <c r="S90" t="str">
        <f>IF(ISERR(SEARCH(S$1,Data!$H91)),"",";"&amp;S$1&amp;";")</f>
        <v/>
      </c>
      <c r="T90" t="str">
        <f>IF(ISERR(SEARCH(T$1,Data!$H91)),"",";"&amp;T$1&amp;";")</f>
        <v/>
      </c>
      <c r="U90" t="str">
        <f>IF(ISERR(SEARCH(U$1,Data!$H91)),"",";"&amp;U$1&amp;";")</f>
        <v/>
      </c>
      <c r="V90" t="str">
        <f>IF(ISERR(SEARCH(V$1,Data!$H91)),"",";"&amp;V$1&amp;";")</f>
        <v/>
      </c>
      <c r="W90" t="str">
        <f>IF(ISERR(SEARCH(W$1,Data!$H91)),"",";"&amp;W$1&amp;";")</f>
        <v/>
      </c>
      <c r="X90" t="str">
        <f>IF(ISERR(SEARCH(X$1,Data!$H91)),"",";"&amp;X$1&amp;";")</f>
        <v/>
      </c>
      <c r="Y90" t="str">
        <f>IF(ISERR(SEARCH(Y$1,Data!$H91)),"",";"&amp;Y$1&amp;";")</f>
        <v/>
      </c>
      <c r="Z90" t="str">
        <f>IF(ISERR(SEARCH(Z$1,Data!$H91)),"",";"&amp;Z$1&amp;";")</f>
        <v/>
      </c>
      <c r="AA90" t="str">
        <f>IF(ISERR(SEARCH(AA$1,Data!$H91)),"",";"&amp;AA$1&amp;";")</f>
        <v/>
      </c>
      <c r="AB90" t="str">
        <f>IF(ISERR(SEARCH(AB$1,Data!$H91)),"",";"&amp;AB$1&amp;";")</f>
        <v/>
      </c>
      <c r="AC90" t="str">
        <f>IF(ISERR(SEARCH(AC$1,Data!$H91)),"",";"&amp;AC$1&amp;";")</f>
        <v/>
      </c>
      <c r="AD90" t="str">
        <f>IF(ISERR(SEARCH(AD$1,Data!$H91)),"",";"&amp;AD$1&amp;";")</f>
        <v/>
      </c>
      <c r="AE90" t="str">
        <f>IF(ISERR(SEARCH(AE$1,Data!$H91)),"",";"&amp;AE$1&amp;";")</f>
        <v/>
      </c>
      <c r="AF90" t="str">
        <f>IF(ISERR(SEARCH(AF$1,Data!$H91)),"",";"&amp;AF$1&amp;";")</f>
        <v/>
      </c>
      <c r="AG90" t="str">
        <f>IF(ISERR(SEARCH(AG$1,Data!$H91)),"",";"&amp;AG$1&amp;";")</f>
        <v/>
      </c>
      <c r="AH90" t="str">
        <f>IF(ISERR(SEARCH(AH$1,Data!$H91)),"",";"&amp;AH$1&amp;";")</f>
        <v/>
      </c>
      <c r="AI90" t="str">
        <f>IF(ISERR(SEARCH(AI$1,Data!$H91)),"",";"&amp;AI$1&amp;";")</f>
        <v/>
      </c>
      <c r="AJ90" t="str">
        <f>IF(ISERR(SEARCH(AJ$1,Data!$H91)),"",";"&amp;AJ$1&amp;";")</f>
        <v/>
      </c>
      <c r="AK90" t="str">
        <f>IF(ISERR(SEARCH(AK$1,Data!$H91)),"",";"&amp;AK$1&amp;";")</f>
        <v/>
      </c>
      <c r="AL90" t="str">
        <f>IF(ISERR(SEARCH(AL$1,Data!$H91)),"",";"&amp;AL$1&amp;";")</f>
        <v/>
      </c>
      <c r="AM90" t="str">
        <f>IF(ISERR(SEARCH(AM$1,Data!$H91)),"",";"&amp;AM$1&amp;";")</f>
        <v/>
      </c>
      <c r="AN90" t="str">
        <f>IF(ISERR(SEARCH(AN$1,Data!$H91)),"",";"&amp;AN$1&amp;";")</f>
        <v/>
      </c>
      <c r="AO90" t="str">
        <f>IF(ISERR(SEARCH(AO$1,Data!$H91)),"",";"&amp;AO$1&amp;";")</f>
        <v/>
      </c>
      <c r="AP90" t="str">
        <f>IF(ISERR(SEARCH(AP$1,Data!$H91)),"",";"&amp;AP$1&amp;";")</f>
        <v/>
      </c>
      <c r="AQ90" t="str">
        <f>IF(ISERR(SEARCH(AQ$1,Data!$H91)),"",";"&amp;AQ$1&amp;";")</f>
        <v/>
      </c>
      <c r="AR90" t="str">
        <f>IF(ISERR(SEARCH(AR$1,Data!$H91)),"",";"&amp;AR$1&amp;";")</f>
        <v/>
      </c>
      <c r="AS90" t="str">
        <f>IF(ISERR(SEARCH(AS$1,Data!$H91)),"",";"&amp;AS$1&amp;";")</f>
        <v/>
      </c>
      <c r="AT90" t="str">
        <f>IF(ISERR(SEARCH(AT$1,Data!$H91)),"",";"&amp;AT$1&amp;";")</f>
        <v/>
      </c>
      <c r="AU90" t="str">
        <f>IF(ISERR(SEARCH(AU$1,Data!$H91)),"",";"&amp;AU$1&amp;";")</f>
        <v/>
      </c>
      <c r="AV90" t="str">
        <f>IF(ISERR(SEARCH(AV$1,Data!$H91)),"",";"&amp;AV$1&amp;";")</f>
        <v/>
      </c>
      <c r="AW90" t="str">
        <f>IF(ISERR(SEARCH(AW$1,Data!$H91)),"",";"&amp;AW$1&amp;";")</f>
        <v/>
      </c>
      <c r="AX90" t="str">
        <f>IF(ISERR(SEARCH(AX$1,Data!$H91)),"",";"&amp;AX$1&amp;";")</f>
        <v/>
      </c>
      <c r="AY90" t="str">
        <f>IF(ISERR(SEARCH(AY$1,Data!$H91)),"",";"&amp;AY$1&amp;";")</f>
        <v/>
      </c>
      <c r="AZ90" t="str">
        <f>IF(ISERR(SEARCH(AZ$1,Data!$H91)),"",";"&amp;AZ$1&amp;";")</f>
        <v/>
      </c>
      <c r="BA90" t="str">
        <f>IF(ISERR(SEARCH(BA$1,Data!$H91)),"",";"&amp;BA$1&amp;";")</f>
        <v/>
      </c>
      <c r="BB90" t="str">
        <f>IF(ISERR(SEARCH(BB$1,Data!$H91)),"",";"&amp;BB$1&amp;";")</f>
        <v/>
      </c>
      <c r="BC90" t="str">
        <f>IF(ISERR(SEARCH(BC$1,Data!$H91)),"",";"&amp;BC$1&amp;";")</f>
        <v/>
      </c>
      <c r="BD90" t="str">
        <f>IF(ISERR(SEARCH(BD$1,Data!$H91)),"",";"&amp;BD$1&amp;";")</f>
        <v/>
      </c>
      <c r="BE90" t="str">
        <f>IF(ISERR(SEARCH(BE$1,Data!$H91)),"",";"&amp;BE$1&amp;";")</f>
        <v/>
      </c>
      <c r="BF90" t="str">
        <f>IF(ISERR(SEARCH(BF$1,Data!$H91)),"",";"&amp;BF$1&amp;";")</f>
        <v/>
      </c>
      <c r="BG90" t="str">
        <f>IF(ISERR(SEARCH(BG$1,Data!$H91)),"",";"&amp;BG$1&amp;";")</f>
        <v/>
      </c>
      <c r="BH90" t="str">
        <f>IF(ISERR(SEARCH(BH$1,Data!$H91)),"",";"&amp;BH$1&amp;";")</f>
        <v/>
      </c>
      <c r="BI90" t="str">
        <f>IF(ISERR(SEARCH(BI$1,Data!$H91)),"",";"&amp;BI$1&amp;";")</f>
        <v/>
      </c>
      <c r="BJ90" t="str">
        <f>IF(ISERR(SEARCH(BJ$1,Data!$H91)),"",";"&amp;BJ$1&amp;";")</f>
        <v/>
      </c>
      <c r="BK90" t="str">
        <f>IF(ISERR(SEARCH(BK$1,Data!$H91)),"",";"&amp;BK$1&amp;";")</f>
        <v/>
      </c>
      <c r="BL90" t="str">
        <f>IF(ISERR(SEARCH(BL$1,Data!$H91)),"",";"&amp;BL$1&amp;";")</f>
        <v/>
      </c>
      <c r="BM90" t="str">
        <f>IF(ISERR(SEARCH(BM$1,Data!$H91)),"",";"&amp;BM$1&amp;";")</f>
        <v/>
      </c>
      <c r="BN90" t="str">
        <f>IF(ISERR(SEARCH(BN$1,Data!$H91)),"",";"&amp;BN$1&amp;";")</f>
        <v/>
      </c>
      <c r="BO90" t="str">
        <f>IF(ISERR(SEARCH(BO$1,Data!$H91)),"",";"&amp;BO$1&amp;";")</f>
        <v/>
      </c>
      <c r="BP90" t="str">
        <f>IF(ISERR(SEARCH(BP$1,Data!$H91)),"",";"&amp;BP$1&amp;";")</f>
        <v/>
      </c>
      <c r="BQ90" t="str">
        <f>IF(ISERR(SEARCH(BQ$1,Data!$H91)),"",";"&amp;BQ$1&amp;";")</f>
        <v/>
      </c>
      <c r="BR90" t="str">
        <f>IF(ISERR(SEARCH(BR$1,Data!$H91)),"",";"&amp;BR$1&amp;";")</f>
        <v/>
      </c>
      <c r="BS90" t="str">
        <f>IF(ISERR(SEARCH(BS$1,Data!$H91)),"",";"&amp;BS$1&amp;";")</f>
        <v/>
      </c>
      <c r="BT90" t="str">
        <f>IF(ISERR(SEARCH(BT$1,Data!$H91)),"",";"&amp;BT$1&amp;";")</f>
        <v/>
      </c>
      <c r="BU90" t="str">
        <f>IF(ISERR(SEARCH(BU$1,Data!$H91)),"",";"&amp;BU$1&amp;";")</f>
        <v/>
      </c>
      <c r="BV90" t="str">
        <f>IF(ISERR(SEARCH(BV$1,Data!$H91)),"",";"&amp;BV$1&amp;";")</f>
        <v/>
      </c>
      <c r="BW90" t="str">
        <f>IF(ISERR(SEARCH(BW$1,Data!$H91)),"",";"&amp;BW$1&amp;";")</f>
        <v/>
      </c>
      <c r="BX90" t="str">
        <f>IF(ISERR(SEARCH(BX$1,Data!$H91)),"",";"&amp;BX$1&amp;";")</f>
        <v/>
      </c>
      <c r="BY90" t="str">
        <f>IF(ISERR(SEARCH(BY$1,Data!$H91)),"",";"&amp;BY$1&amp;";")</f>
        <v/>
      </c>
      <c r="BZ90" t="str">
        <f>IF(ISERR(SEARCH(BZ$1,Data!$H91)),"",";"&amp;BZ$1&amp;";")</f>
        <v/>
      </c>
      <c r="CA90" t="str">
        <f>IF(ISERR(SEARCH(CA$1,Data!$H91)),"",";"&amp;CA$1&amp;";")</f>
        <v/>
      </c>
      <c r="CB90" t="str">
        <f>IF(ISERR(SEARCH(CB$1,Data!$H91)),"",";"&amp;CB$1&amp;";")</f>
        <v/>
      </c>
      <c r="CC90" t="str">
        <f>IF(ISERR(SEARCH(CC$1,Data!$H91)),"",";"&amp;CC$1&amp;";")</f>
        <v/>
      </c>
      <c r="CD90" t="str">
        <f>IF(ISERR(SEARCH(CD$1,Data!$H91)),"",";"&amp;CD$1&amp;";")</f>
        <v/>
      </c>
      <c r="CE90" t="str">
        <f>IF(ISERR(SEARCH(CE$1,Data!$H91)),"",";"&amp;CE$1&amp;";")</f>
        <v/>
      </c>
      <c r="CF90" t="str">
        <f>IF(ISERR(SEARCH(CF$1,Data!$H91)),"",";"&amp;CF$1&amp;";")</f>
        <v/>
      </c>
      <c r="CG90" t="str">
        <f>IF(ISERR(SEARCH(CG$1,Data!$H91)),"",";"&amp;CG$1&amp;";")</f>
        <v/>
      </c>
      <c r="CH90" t="str">
        <f>IF(ISERR(SEARCH(CH$1,Data!$H91)),"",";"&amp;CH$1&amp;";")</f>
        <v/>
      </c>
      <c r="CI90" t="str">
        <f>IF(ISERR(SEARCH(CI$1,Data!$H91)),"",";"&amp;CI$1&amp;";")</f>
        <v/>
      </c>
      <c r="CJ90" t="str">
        <f>IF(ISERR(SEARCH(CJ$1,Data!$H91)),"",";"&amp;CJ$1&amp;";")</f>
        <v/>
      </c>
      <c r="CK90" t="str">
        <f>IF(ISERR(SEARCH(CK$1,Data!$H91)),"",";"&amp;CK$1&amp;";")</f>
        <v/>
      </c>
      <c r="CL90" t="str">
        <f>IF(ISERR(SEARCH(CL$1,Data!$H91)),"",";"&amp;CL$1&amp;";")</f>
        <v/>
      </c>
      <c r="CM90" t="str">
        <f>IF(ISERR(SEARCH(CM$1,Data!$H91)),"",";"&amp;CM$1&amp;";")</f>
        <v/>
      </c>
      <c r="CN90" t="str">
        <f>IF(ISERR(SEARCH(CN$1,Data!$H91)),"",";"&amp;CN$1&amp;";")</f>
        <v/>
      </c>
      <c r="CO90" t="str">
        <f>IF(ISERR(SEARCH(CO$1,Data!$H91)),"",";"&amp;CO$1&amp;";")</f>
        <v/>
      </c>
      <c r="CP90" t="str">
        <f>IF(ISERR(SEARCH(CP$1,Data!$H91)),"",";"&amp;CP$1&amp;";")</f>
        <v/>
      </c>
      <c r="CQ90" t="str">
        <f>IF(ISERR(SEARCH(CQ$1,Data!$H91)),"",";"&amp;CQ$1&amp;";")</f>
        <v/>
      </c>
      <c r="CR90" t="str">
        <f>IF(ISERR(SEARCH(CR$1,Data!$H91)),"",";"&amp;CR$1&amp;";")</f>
        <v/>
      </c>
      <c r="CS90" t="str">
        <f>IF(ISERR(SEARCH(CS$1,Data!$H91)),"",";"&amp;CS$1&amp;";")</f>
        <v/>
      </c>
      <c r="CT90" t="str">
        <f>IF(ISERR(SEARCH(CT$1,Data!$H91)),"",";"&amp;CT$1&amp;";")</f>
        <v/>
      </c>
      <c r="CU90" t="str">
        <f>IF(ISERR(SEARCH(CU$1,Data!$H91)),"",";"&amp;CU$1&amp;";")</f>
        <v/>
      </c>
      <c r="CV90" t="str">
        <f>IF(ISERR(SEARCH(CV$1,Data!$H91)),"",";"&amp;CV$1&amp;";")</f>
        <v/>
      </c>
      <c r="CW90" t="str">
        <f>IF(ISERR(SEARCH(CW$1,Data!$H91)),"",";"&amp;CW$1&amp;";")</f>
        <v/>
      </c>
      <c r="CX90" t="str">
        <f>IF(ISERR(SEARCH(CX$1,Data!$H91)),"",";"&amp;CX$1&amp;";")</f>
        <v/>
      </c>
      <c r="CY90" t="str">
        <f>IF(ISERR(SEARCH(CY$1,Data!$H91)),"",";"&amp;CY$1&amp;";")</f>
        <v/>
      </c>
      <c r="CZ90" t="str">
        <f>IF(ISERR(SEARCH(CZ$1,Data!$H91)),"",";"&amp;CZ$1&amp;";")</f>
        <v/>
      </c>
      <c r="DA90" t="str">
        <f>IF(ISERR(SEARCH(DA$1,Data!$H91)),"",";"&amp;DA$1&amp;";")</f>
        <v/>
      </c>
      <c r="DB90" t="str">
        <f>IF(ISERR(SEARCH(DB$1,Data!$H91)),"",";"&amp;DB$1&amp;";")</f>
        <v/>
      </c>
      <c r="DC90" t="str">
        <f>IF(ISERR(SEARCH(DC$1,Data!$H91)),"",";"&amp;DC$1&amp;";")</f>
        <v/>
      </c>
      <c r="DD90" t="str">
        <f>IF(ISERR(SEARCH(DD$1,Data!$H91)),"",";"&amp;DD$1&amp;";")</f>
        <v/>
      </c>
      <c r="DE90" t="str">
        <f>IF(ISERR(SEARCH(DE$1,Data!$H91)),"",";"&amp;DE$1&amp;";")</f>
        <v/>
      </c>
      <c r="DF90" t="str">
        <f>IF(ISERR(SEARCH(DF$1,Data!$H91)),"",";"&amp;DF$1&amp;";")</f>
        <v/>
      </c>
      <c r="DG90" t="str">
        <f>IF(ISERR(SEARCH(DG$1,Data!$H91)),"",";"&amp;DG$1&amp;";")</f>
        <v/>
      </c>
      <c r="DH90" t="str">
        <f>IF(ISERR(SEARCH(DH$1,Data!$H91)),"",";"&amp;DH$1&amp;";")</f>
        <v/>
      </c>
      <c r="DI90" t="str">
        <f>IF(ISERR(SEARCH(DI$1,Data!$H91)),"",";"&amp;DI$1&amp;";")</f>
        <v/>
      </c>
      <c r="DJ90" t="str">
        <f>IF(ISERR(SEARCH(DJ$1,Data!$H91)),"",";"&amp;DJ$1&amp;";")</f>
        <v/>
      </c>
      <c r="DK90" t="str">
        <f>IF(ISERR(SEARCH(DK$1,Data!$H91)),"",";"&amp;DK$1&amp;";")</f>
        <v/>
      </c>
      <c r="DL90" t="str">
        <f>IF(ISERR(SEARCH(DL$1,Data!$H91)),"",";"&amp;DL$1&amp;";")</f>
        <v/>
      </c>
      <c r="DM90" t="str">
        <f>IF(ISERR(SEARCH(DM$1,Data!$H91)),"",";"&amp;DM$1&amp;";")</f>
        <v/>
      </c>
      <c r="DN90" t="str">
        <f>IF(ISERR(SEARCH(DN$1,Data!$H91)),"",";"&amp;DN$1&amp;";")</f>
        <v/>
      </c>
      <c r="DO90" t="str">
        <f>IF(ISERR(SEARCH(DO$1,Data!$H91)),"",";"&amp;DO$1&amp;";")</f>
        <v/>
      </c>
      <c r="DP90" t="str">
        <f>IF(ISERR(SEARCH(DP$1,Data!$H91)),"",";"&amp;DP$1&amp;";")</f>
        <v/>
      </c>
      <c r="DQ90" t="str">
        <f>IF(ISERR(SEARCH(DQ$1,Data!$H91)),"",";"&amp;DQ$1&amp;";")</f>
        <v/>
      </c>
      <c r="DR90" t="str">
        <f>IF(ISERR(SEARCH(DR$1,Data!$H91)),"",";"&amp;DR$1&amp;";")</f>
        <v/>
      </c>
      <c r="DS90" t="str">
        <f>IF(ISERR(SEARCH(DS$1,Data!$H91)),"",";"&amp;DS$1&amp;";")</f>
        <v/>
      </c>
      <c r="DT90" t="str">
        <f>IF(ISERR(SEARCH(DT$1,Data!$H91)),"",";"&amp;DT$1&amp;";")</f>
        <v/>
      </c>
      <c r="DU90" t="str">
        <f>IF(ISERR(SEARCH(DU$1,Data!$H91)),"",";"&amp;DU$1&amp;";")</f>
        <v/>
      </c>
    </row>
    <row r="91" spans="1:125" x14ac:dyDescent="0.3">
      <c r="A91" t="str">
        <f>Tableau1[[#This Row],[name]]</f>
        <v>Ysanne Isard</v>
      </c>
      <c r="B91" t="str">
        <f>IF(ISERROR(Tableau3[[#This Row],[Second semi-colon]]), "", MID(Tableau3[[#This Row],[Concatenation]], 2, Tableau3[[#This Row],[Second semi-colon]]-2))</f>
        <v/>
      </c>
      <c r="C91" t="e">
        <f>SEARCH(" ;",Tableau3[[#This Row],[Concatenation]])</f>
        <v>#VALUE!</v>
      </c>
      <c r="D91" t="str">
        <f>'Search for homeplanet'!I91&amp; 'Search for homeplanet'!J91&amp; 'Search for homeplanet'!K91&amp; 'Search for homeplanet'!L91&amp; 'Search for homeplanet'!M91&amp; 'Search for homeplanet'!N91&amp; 'Search for homeplanet'!O91&amp; 'Search for homeplanet'!P91&amp; 'Search for homeplanet'!Q91&amp; 'Search for homeplanet'!R91&amp; 'Search for homeplanet'!S91&amp; 'Search for homeplanet'!T91&amp; 'Search for homeplanet'!U91&amp; 'Search for homeplanet'!V91&amp; 'Search for homeplanet'!W91&amp; 'Search for homeplanet'!X91&amp; 'Search for homeplanet'!Y91&amp; 'Search for homeplanet'!Z91&amp; 'Search for homeplanet'!AA91&amp; 'Search for homeplanet'!AB91&amp; 'Search for homeplanet'!AC91&amp; 'Search for homeplanet'!AD91&amp; 'Search for homeplanet'!AE91&amp; 'Search for homeplanet'!AF91&amp; 'Search for homeplanet'!AG91&amp; 'Search for homeplanet'!AH91&amp; 'Search for homeplanet'!AI91&amp; 'Search for homeplanet'!AJ91&amp; 'Search for homeplanet'!AK91&amp; 'Search for homeplanet'!AL91&amp; 'Search for homeplanet'!AM91&amp; 'Search for homeplanet'!AN91&amp; 'Search for homeplanet'!AO91&amp; 'Search for homeplanet'!AP91&amp; 'Search for homeplanet'!AQ91&amp; 'Search for homeplanet'!AR91&amp; 'Search for homeplanet'!AS91&amp; 'Search for homeplanet'!AT91&amp; 'Search for homeplanet'!AU91&amp; 'Search for homeplanet'!AV91&amp; 'Search for homeplanet'!AW91&amp; 'Search for homeplanet'!AX91&amp; 'Search for homeplanet'!AY91&amp; 'Search for homeplanet'!AZ91&amp; 'Search for homeplanet'!BA91&amp; 'Search for homeplanet'!BB91&amp; 'Search for homeplanet'!BC91&amp; 'Search for homeplanet'!BD91&amp; 'Search for homeplanet'!BE91&amp; 'Search for homeplanet'!BF91&amp; 'Search for homeplanet'!BG91&amp; 'Search for homeplanet'!BH91&amp; 'Search for homeplanet'!BI91&amp; 'Search for homeplanet'!BJ91&amp; 'Search for homeplanet'!BK91&amp; 'Search for homeplanet'!BL91&amp; 'Search for homeplanet'!BM91&amp; 'Search for homeplanet'!BN91&amp; 'Search for homeplanet'!BO91&amp; 'Search for homeplanet'!BP91&amp; 'Search for homeplanet'!BQ91&amp; 'Search for homeplanet'!BR91&amp; 'Search for homeplanet'!BS91&amp; 'Search for homeplanet'!BT91&amp; 'Search for homeplanet'!BU91&amp; 'Search for homeplanet'!BV91&amp; 'Search for homeplanet'!BW91&amp; 'Search for homeplanet'!BX91&amp; 'Search for homeplanet'!BY91&amp; 'Search for homeplanet'!BZ91&amp; 'Search for homeplanet'!CA91&amp; 'Search for homeplanet'!CB91&amp; 'Search for homeplanet'!CC91&amp; 'Search for homeplanet'!CD91&amp; 'Search for homeplanet'!CE91&amp; 'Search for homeplanet'!CF91&amp; 'Search for homeplanet'!CG91&amp; 'Search for homeplanet'!CH91&amp; 'Search for homeplanet'!CI91&amp; 'Search for homeplanet'!CJ91&amp; 'Search for homeplanet'!CK91&amp; 'Search for homeplanet'!CL91&amp; 'Search for homeplanet'!CM91&amp; 'Search for homeplanet'!CN91&amp; 'Search for homeplanet'!CO91&amp; 'Search for homeplanet'!CP91&amp; 'Search for homeplanet'!CQ91&amp; 'Search for homeplanet'!CR91&amp; 'Search for homeplanet'!CS91&amp; 'Search for homeplanet'!CT91&amp; 'Search for homeplanet'!CU91&amp; 'Search for homeplanet'!CV91&amp; 'Search for homeplanet'!CW91&amp; 'Search for homeplanet'!CX91&amp; 'Search for homeplanet'!CY91&amp; 'Search for homeplanet'!CZ91&amp; 'Search for homeplanet'!DA91&amp; 'Search for homeplanet'!DB91&amp; 'Search for homeplanet'!DC91&amp; 'Search for homeplanet'!DD91&amp; 'Search for homeplanet'!DE91&amp; 'Search for homeplanet'!DF91&amp; 'Search for homeplanet'!DG91&amp; 'Search for homeplanet'!DH91&amp; 'Search for homeplanet'!DI91&amp; 'Search for homeplanet'!DJ91&amp; 'Search for homeplanet'!DK91&amp; 'Search for homeplanet'!DL91&amp; 'Search for homeplanet'!DM91&amp; 'Search for homeplanet'!DN91&amp; 'Search for homeplanet'!DO91&amp; 'Search for homeplanet'!DP91&amp; 'Search for homeplanet'!DQ91&amp; 'Search for homeplanet'!DR91&amp; 'Search for homeplanet'!DS91&amp; 'Search for homeplanet'!DT91&amp; 'Search for homeplanet'!DU91</f>
        <v/>
      </c>
      <c r="I91" t="str">
        <f>IF(ISERR(SEARCH(I$1,Data!$H92)),"",";"&amp;I$1&amp;";")</f>
        <v/>
      </c>
      <c r="J91" t="str">
        <f>IF(ISERR(SEARCH(J$1,Data!$H92)),"",";"&amp;J$1&amp;";")</f>
        <v/>
      </c>
      <c r="K91" t="str">
        <f>IF(ISERR(SEARCH(K$1,Data!$H92)),"",";"&amp;K$1&amp;";")</f>
        <v/>
      </c>
      <c r="L91" t="str">
        <f>IF(ISERR(SEARCH(L$1,Data!$H92)),"",";"&amp;L$1&amp;";")</f>
        <v/>
      </c>
      <c r="M91" t="str">
        <f>IF(ISERR(SEARCH(M$1,Data!$H92)),"",";"&amp;M$1&amp;";")</f>
        <v/>
      </c>
      <c r="N91" t="str">
        <f>IF(ISERR(SEARCH(N$1,Data!$H92)),"",";"&amp;N$1&amp;";")</f>
        <v/>
      </c>
      <c r="O91" t="str">
        <f>IF(ISERR(SEARCH(O$1,Data!$H92)),"",";"&amp;O$1&amp;";")</f>
        <v/>
      </c>
      <c r="P91" t="str">
        <f>IF(ISERR(SEARCH(P$1,Data!$H92)),"",";"&amp;P$1&amp;";")</f>
        <v/>
      </c>
      <c r="Q91" t="str">
        <f>IF(ISERR(SEARCH(Q$1,Data!$H92)),"",";"&amp;Q$1&amp;";")</f>
        <v/>
      </c>
      <c r="R91" t="str">
        <f>IF(ISERR(SEARCH(R$1,Data!$H92)),"",";"&amp;R$1&amp;";")</f>
        <v/>
      </c>
      <c r="S91" t="str">
        <f>IF(ISERR(SEARCH(S$1,Data!$H92)),"",";"&amp;S$1&amp;";")</f>
        <v/>
      </c>
      <c r="T91" t="str">
        <f>IF(ISERR(SEARCH(T$1,Data!$H92)),"",";"&amp;T$1&amp;";")</f>
        <v/>
      </c>
      <c r="U91" t="str">
        <f>IF(ISERR(SEARCH(U$1,Data!$H92)),"",";"&amp;U$1&amp;";")</f>
        <v/>
      </c>
      <c r="V91" t="str">
        <f>IF(ISERR(SEARCH(V$1,Data!$H92)),"",";"&amp;V$1&amp;";")</f>
        <v/>
      </c>
      <c r="W91" t="str">
        <f>IF(ISERR(SEARCH(W$1,Data!$H92)),"",";"&amp;W$1&amp;";")</f>
        <v/>
      </c>
      <c r="X91" t="str">
        <f>IF(ISERR(SEARCH(X$1,Data!$H92)),"",";"&amp;X$1&amp;";")</f>
        <v/>
      </c>
      <c r="Y91" t="str">
        <f>IF(ISERR(SEARCH(Y$1,Data!$H92)),"",";"&amp;Y$1&amp;";")</f>
        <v/>
      </c>
      <c r="Z91" t="str">
        <f>IF(ISERR(SEARCH(Z$1,Data!$H92)),"",";"&amp;Z$1&amp;";")</f>
        <v/>
      </c>
      <c r="AA91" t="str">
        <f>IF(ISERR(SEARCH(AA$1,Data!$H92)),"",";"&amp;AA$1&amp;";")</f>
        <v/>
      </c>
      <c r="AB91" t="str">
        <f>IF(ISERR(SEARCH(AB$1,Data!$H92)),"",";"&amp;AB$1&amp;";")</f>
        <v/>
      </c>
      <c r="AC91" t="str">
        <f>IF(ISERR(SEARCH(AC$1,Data!$H92)),"",";"&amp;AC$1&amp;";")</f>
        <v/>
      </c>
      <c r="AD91" t="str">
        <f>IF(ISERR(SEARCH(AD$1,Data!$H92)),"",";"&amp;AD$1&amp;";")</f>
        <v/>
      </c>
      <c r="AE91" t="str">
        <f>IF(ISERR(SEARCH(AE$1,Data!$H92)),"",";"&amp;AE$1&amp;";")</f>
        <v/>
      </c>
      <c r="AF91" t="str">
        <f>IF(ISERR(SEARCH(AF$1,Data!$H92)),"",";"&amp;AF$1&amp;";")</f>
        <v/>
      </c>
      <c r="AG91" t="str">
        <f>IF(ISERR(SEARCH(AG$1,Data!$H92)),"",";"&amp;AG$1&amp;";")</f>
        <v/>
      </c>
      <c r="AH91" t="str">
        <f>IF(ISERR(SEARCH(AH$1,Data!$H92)),"",";"&amp;AH$1&amp;";")</f>
        <v/>
      </c>
      <c r="AI91" t="str">
        <f>IF(ISERR(SEARCH(AI$1,Data!$H92)),"",";"&amp;AI$1&amp;";")</f>
        <v/>
      </c>
      <c r="AJ91" t="str">
        <f>IF(ISERR(SEARCH(AJ$1,Data!$H92)),"",";"&amp;AJ$1&amp;";")</f>
        <v/>
      </c>
      <c r="AK91" t="str">
        <f>IF(ISERR(SEARCH(AK$1,Data!$H92)),"",";"&amp;AK$1&amp;";")</f>
        <v/>
      </c>
      <c r="AL91" t="str">
        <f>IF(ISERR(SEARCH(AL$1,Data!$H92)),"",";"&amp;AL$1&amp;";")</f>
        <v/>
      </c>
      <c r="AM91" t="str">
        <f>IF(ISERR(SEARCH(AM$1,Data!$H92)),"",";"&amp;AM$1&amp;";")</f>
        <v/>
      </c>
      <c r="AN91" t="str">
        <f>IF(ISERR(SEARCH(AN$1,Data!$H92)),"",";"&amp;AN$1&amp;";")</f>
        <v/>
      </c>
      <c r="AO91" t="str">
        <f>IF(ISERR(SEARCH(AO$1,Data!$H92)),"",";"&amp;AO$1&amp;";")</f>
        <v/>
      </c>
      <c r="AP91" t="str">
        <f>IF(ISERR(SEARCH(AP$1,Data!$H92)),"",";"&amp;AP$1&amp;";")</f>
        <v/>
      </c>
      <c r="AQ91" t="str">
        <f>IF(ISERR(SEARCH(AQ$1,Data!$H92)),"",";"&amp;AQ$1&amp;";")</f>
        <v/>
      </c>
      <c r="AR91" t="str">
        <f>IF(ISERR(SEARCH(AR$1,Data!$H92)),"",";"&amp;AR$1&amp;";")</f>
        <v/>
      </c>
      <c r="AS91" t="str">
        <f>IF(ISERR(SEARCH(AS$1,Data!$H92)),"",";"&amp;AS$1&amp;";")</f>
        <v/>
      </c>
      <c r="AT91" t="str">
        <f>IF(ISERR(SEARCH(AT$1,Data!$H92)),"",";"&amp;AT$1&amp;";")</f>
        <v/>
      </c>
      <c r="AU91" t="str">
        <f>IF(ISERR(SEARCH(AU$1,Data!$H92)),"",";"&amp;AU$1&amp;";")</f>
        <v/>
      </c>
      <c r="AV91" t="str">
        <f>IF(ISERR(SEARCH(AV$1,Data!$H92)),"",";"&amp;AV$1&amp;";")</f>
        <v/>
      </c>
      <c r="AW91" t="str">
        <f>IF(ISERR(SEARCH(AW$1,Data!$H92)),"",";"&amp;AW$1&amp;";")</f>
        <v/>
      </c>
      <c r="AX91" t="str">
        <f>IF(ISERR(SEARCH(AX$1,Data!$H92)),"",";"&amp;AX$1&amp;";")</f>
        <v/>
      </c>
      <c r="AY91" t="str">
        <f>IF(ISERR(SEARCH(AY$1,Data!$H92)),"",";"&amp;AY$1&amp;";")</f>
        <v/>
      </c>
      <c r="AZ91" t="str">
        <f>IF(ISERR(SEARCH(AZ$1,Data!$H92)),"",";"&amp;AZ$1&amp;";")</f>
        <v/>
      </c>
      <c r="BA91" t="str">
        <f>IF(ISERR(SEARCH(BA$1,Data!$H92)),"",";"&amp;BA$1&amp;";")</f>
        <v/>
      </c>
      <c r="BB91" t="str">
        <f>IF(ISERR(SEARCH(BB$1,Data!$H92)),"",";"&amp;BB$1&amp;";")</f>
        <v/>
      </c>
      <c r="BC91" t="str">
        <f>IF(ISERR(SEARCH(BC$1,Data!$H92)),"",";"&amp;BC$1&amp;";")</f>
        <v/>
      </c>
      <c r="BD91" t="str">
        <f>IF(ISERR(SEARCH(BD$1,Data!$H92)),"",";"&amp;BD$1&amp;";")</f>
        <v/>
      </c>
      <c r="BE91" t="str">
        <f>IF(ISERR(SEARCH(BE$1,Data!$H92)),"",";"&amp;BE$1&amp;";")</f>
        <v/>
      </c>
      <c r="BF91" t="str">
        <f>IF(ISERR(SEARCH(BF$1,Data!$H92)),"",";"&amp;BF$1&amp;";")</f>
        <v/>
      </c>
      <c r="BG91" t="str">
        <f>IF(ISERR(SEARCH(BG$1,Data!$H92)),"",";"&amp;BG$1&amp;";")</f>
        <v/>
      </c>
      <c r="BH91" t="str">
        <f>IF(ISERR(SEARCH(BH$1,Data!$H92)),"",";"&amp;BH$1&amp;";")</f>
        <v/>
      </c>
      <c r="BI91" t="str">
        <f>IF(ISERR(SEARCH(BI$1,Data!$H92)),"",";"&amp;BI$1&amp;";")</f>
        <v/>
      </c>
      <c r="BJ91" t="str">
        <f>IF(ISERR(SEARCH(BJ$1,Data!$H92)),"",";"&amp;BJ$1&amp;";")</f>
        <v/>
      </c>
      <c r="BK91" t="str">
        <f>IF(ISERR(SEARCH(BK$1,Data!$H92)),"",";"&amp;BK$1&amp;";")</f>
        <v/>
      </c>
      <c r="BL91" t="str">
        <f>IF(ISERR(SEARCH(BL$1,Data!$H92)),"",";"&amp;BL$1&amp;";")</f>
        <v/>
      </c>
      <c r="BM91" t="str">
        <f>IF(ISERR(SEARCH(BM$1,Data!$H92)),"",";"&amp;BM$1&amp;";")</f>
        <v/>
      </c>
      <c r="BN91" t="str">
        <f>IF(ISERR(SEARCH(BN$1,Data!$H92)),"",";"&amp;BN$1&amp;";")</f>
        <v/>
      </c>
      <c r="BO91" t="str">
        <f>IF(ISERR(SEARCH(BO$1,Data!$H92)),"",";"&amp;BO$1&amp;";")</f>
        <v/>
      </c>
      <c r="BP91" t="str">
        <f>IF(ISERR(SEARCH(BP$1,Data!$H92)),"",";"&amp;BP$1&amp;";")</f>
        <v/>
      </c>
      <c r="BQ91" t="str">
        <f>IF(ISERR(SEARCH(BQ$1,Data!$H92)),"",";"&amp;BQ$1&amp;";")</f>
        <v/>
      </c>
      <c r="BR91" t="str">
        <f>IF(ISERR(SEARCH(BR$1,Data!$H92)),"",";"&amp;BR$1&amp;";")</f>
        <v/>
      </c>
      <c r="BS91" t="str">
        <f>IF(ISERR(SEARCH(BS$1,Data!$H92)),"",";"&amp;BS$1&amp;";")</f>
        <v/>
      </c>
      <c r="BT91" t="str">
        <f>IF(ISERR(SEARCH(BT$1,Data!$H92)),"",";"&amp;BT$1&amp;";")</f>
        <v/>
      </c>
      <c r="BU91" t="str">
        <f>IF(ISERR(SEARCH(BU$1,Data!$H92)),"",";"&amp;BU$1&amp;";")</f>
        <v/>
      </c>
      <c r="BV91" t="str">
        <f>IF(ISERR(SEARCH(BV$1,Data!$H92)),"",";"&amp;BV$1&amp;";")</f>
        <v/>
      </c>
      <c r="BW91" t="str">
        <f>IF(ISERR(SEARCH(BW$1,Data!$H92)),"",";"&amp;BW$1&amp;";")</f>
        <v/>
      </c>
      <c r="BX91" t="str">
        <f>IF(ISERR(SEARCH(BX$1,Data!$H92)),"",";"&amp;BX$1&amp;";")</f>
        <v/>
      </c>
      <c r="BY91" t="str">
        <f>IF(ISERR(SEARCH(BY$1,Data!$H92)),"",";"&amp;BY$1&amp;";")</f>
        <v/>
      </c>
      <c r="BZ91" t="str">
        <f>IF(ISERR(SEARCH(BZ$1,Data!$H92)),"",";"&amp;BZ$1&amp;";")</f>
        <v/>
      </c>
      <c r="CA91" t="str">
        <f>IF(ISERR(SEARCH(CA$1,Data!$H92)),"",";"&amp;CA$1&amp;";")</f>
        <v/>
      </c>
      <c r="CB91" t="str">
        <f>IF(ISERR(SEARCH(CB$1,Data!$H92)),"",";"&amp;CB$1&amp;";")</f>
        <v/>
      </c>
      <c r="CC91" t="str">
        <f>IF(ISERR(SEARCH(CC$1,Data!$H92)),"",";"&amp;CC$1&amp;";")</f>
        <v/>
      </c>
      <c r="CD91" t="str">
        <f>IF(ISERR(SEARCH(CD$1,Data!$H92)),"",";"&amp;CD$1&amp;";")</f>
        <v/>
      </c>
      <c r="CE91" t="str">
        <f>IF(ISERR(SEARCH(CE$1,Data!$H92)),"",";"&amp;CE$1&amp;";")</f>
        <v/>
      </c>
      <c r="CF91" t="str">
        <f>IF(ISERR(SEARCH(CF$1,Data!$H92)),"",";"&amp;CF$1&amp;";")</f>
        <v/>
      </c>
      <c r="CG91" t="str">
        <f>IF(ISERR(SEARCH(CG$1,Data!$H92)),"",";"&amp;CG$1&amp;";")</f>
        <v/>
      </c>
      <c r="CH91" t="str">
        <f>IF(ISERR(SEARCH(CH$1,Data!$H92)),"",";"&amp;CH$1&amp;";")</f>
        <v/>
      </c>
      <c r="CI91" t="str">
        <f>IF(ISERR(SEARCH(CI$1,Data!$H92)),"",";"&amp;CI$1&amp;";")</f>
        <v/>
      </c>
      <c r="CJ91" t="str">
        <f>IF(ISERR(SEARCH(CJ$1,Data!$H92)),"",";"&amp;CJ$1&amp;";")</f>
        <v/>
      </c>
      <c r="CK91" t="str">
        <f>IF(ISERR(SEARCH(CK$1,Data!$H92)),"",";"&amp;CK$1&amp;";")</f>
        <v/>
      </c>
      <c r="CL91" t="str">
        <f>IF(ISERR(SEARCH(CL$1,Data!$H92)),"",";"&amp;CL$1&amp;";")</f>
        <v/>
      </c>
      <c r="CM91" t="str">
        <f>IF(ISERR(SEARCH(CM$1,Data!$H92)),"",";"&amp;CM$1&amp;";")</f>
        <v/>
      </c>
      <c r="CN91" t="str">
        <f>IF(ISERR(SEARCH(CN$1,Data!$H92)),"",";"&amp;CN$1&amp;";")</f>
        <v/>
      </c>
      <c r="CO91" t="str">
        <f>IF(ISERR(SEARCH(CO$1,Data!$H92)),"",";"&amp;CO$1&amp;";")</f>
        <v/>
      </c>
      <c r="CP91" t="str">
        <f>IF(ISERR(SEARCH(CP$1,Data!$H92)),"",";"&amp;CP$1&amp;";")</f>
        <v/>
      </c>
      <c r="CQ91" t="str">
        <f>IF(ISERR(SEARCH(CQ$1,Data!$H92)),"",";"&amp;CQ$1&amp;";")</f>
        <v/>
      </c>
      <c r="CR91" t="str">
        <f>IF(ISERR(SEARCH(CR$1,Data!$H92)),"",";"&amp;CR$1&amp;";")</f>
        <v/>
      </c>
      <c r="CS91" t="str">
        <f>IF(ISERR(SEARCH(CS$1,Data!$H92)),"",";"&amp;CS$1&amp;";")</f>
        <v/>
      </c>
      <c r="CT91" t="str">
        <f>IF(ISERR(SEARCH(CT$1,Data!$H92)),"",";"&amp;CT$1&amp;";")</f>
        <v/>
      </c>
      <c r="CU91" t="str">
        <f>IF(ISERR(SEARCH(CU$1,Data!$H92)),"",";"&amp;CU$1&amp;";")</f>
        <v/>
      </c>
      <c r="CV91" t="str">
        <f>IF(ISERR(SEARCH(CV$1,Data!$H92)),"",";"&amp;CV$1&amp;";")</f>
        <v/>
      </c>
      <c r="CW91" t="str">
        <f>IF(ISERR(SEARCH(CW$1,Data!$H92)),"",";"&amp;CW$1&amp;";")</f>
        <v/>
      </c>
      <c r="CX91" t="str">
        <f>IF(ISERR(SEARCH(CX$1,Data!$H92)),"",";"&amp;CX$1&amp;";")</f>
        <v/>
      </c>
      <c r="CY91" t="str">
        <f>IF(ISERR(SEARCH(CY$1,Data!$H92)),"",";"&amp;CY$1&amp;";")</f>
        <v/>
      </c>
      <c r="CZ91" t="str">
        <f>IF(ISERR(SEARCH(CZ$1,Data!$H92)),"",";"&amp;CZ$1&amp;";")</f>
        <v/>
      </c>
      <c r="DA91" t="str">
        <f>IF(ISERR(SEARCH(DA$1,Data!$H92)),"",";"&amp;DA$1&amp;";")</f>
        <v/>
      </c>
      <c r="DB91" t="str">
        <f>IF(ISERR(SEARCH(DB$1,Data!$H92)),"",";"&amp;DB$1&amp;";")</f>
        <v/>
      </c>
      <c r="DC91" t="str">
        <f>IF(ISERR(SEARCH(DC$1,Data!$H92)),"",";"&amp;DC$1&amp;";")</f>
        <v/>
      </c>
      <c r="DD91" t="str">
        <f>IF(ISERR(SEARCH(DD$1,Data!$H92)),"",";"&amp;DD$1&amp;";")</f>
        <v/>
      </c>
      <c r="DE91" t="str">
        <f>IF(ISERR(SEARCH(DE$1,Data!$H92)),"",";"&amp;DE$1&amp;";")</f>
        <v/>
      </c>
      <c r="DF91" t="str">
        <f>IF(ISERR(SEARCH(DF$1,Data!$H92)),"",";"&amp;DF$1&amp;";")</f>
        <v/>
      </c>
      <c r="DG91" t="str">
        <f>IF(ISERR(SEARCH(DG$1,Data!$H92)),"",";"&amp;DG$1&amp;";")</f>
        <v/>
      </c>
      <c r="DH91" t="str">
        <f>IF(ISERR(SEARCH(DH$1,Data!$H92)),"",";"&amp;DH$1&amp;";")</f>
        <v/>
      </c>
      <c r="DI91" t="str">
        <f>IF(ISERR(SEARCH(DI$1,Data!$H92)),"",";"&amp;DI$1&amp;";")</f>
        <v/>
      </c>
      <c r="DJ91" t="str">
        <f>IF(ISERR(SEARCH(DJ$1,Data!$H92)),"",";"&amp;DJ$1&amp;";")</f>
        <v/>
      </c>
      <c r="DK91" t="str">
        <f>IF(ISERR(SEARCH(DK$1,Data!$H92)),"",";"&amp;DK$1&amp;";")</f>
        <v/>
      </c>
      <c r="DL91" t="str">
        <f>IF(ISERR(SEARCH(DL$1,Data!$H92)),"",";"&amp;DL$1&amp;";")</f>
        <v/>
      </c>
      <c r="DM91" t="str">
        <f>IF(ISERR(SEARCH(DM$1,Data!$H92)),"",";"&amp;DM$1&amp;";")</f>
        <v/>
      </c>
      <c r="DN91" t="str">
        <f>IF(ISERR(SEARCH(DN$1,Data!$H92)),"",";"&amp;DN$1&amp;";")</f>
        <v/>
      </c>
      <c r="DO91" t="str">
        <f>IF(ISERR(SEARCH(DO$1,Data!$H92)),"",";"&amp;DO$1&amp;";")</f>
        <v/>
      </c>
      <c r="DP91" t="str">
        <f>IF(ISERR(SEARCH(DP$1,Data!$H92)),"",";"&amp;DP$1&amp;";")</f>
        <v/>
      </c>
      <c r="DQ91" t="str">
        <f>IF(ISERR(SEARCH(DQ$1,Data!$H92)),"",";"&amp;DQ$1&amp;";")</f>
        <v/>
      </c>
      <c r="DR91" t="str">
        <f>IF(ISERR(SEARCH(DR$1,Data!$H92)),"",";"&amp;DR$1&amp;";")</f>
        <v/>
      </c>
      <c r="DS91" t="str">
        <f>IF(ISERR(SEARCH(DS$1,Data!$H92)),"",";"&amp;DS$1&amp;";")</f>
        <v/>
      </c>
      <c r="DT91" t="str">
        <f>IF(ISERR(SEARCH(DT$1,Data!$H92)),"",";"&amp;DT$1&amp;";")</f>
        <v/>
      </c>
      <c r="DU91" t="str">
        <f>IF(ISERR(SEARCH(DU$1,Data!$H92)),"",";"&amp;DU$1&amp;";")</f>
        <v/>
      </c>
    </row>
    <row r="92" spans="1:125" x14ac:dyDescent="0.3">
      <c r="A92" t="str">
        <f>Tableau1[[#This Row],[name]]</f>
        <v>Prince Isolder</v>
      </c>
      <c r="B92" t="str">
        <f>IF(ISERROR(Tableau3[[#This Row],[Second semi-colon]]), "", MID(Tableau3[[#This Row],[Concatenation]], 2, Tableau3[[#This Row],[Second semi-colon]]-2))</f>
        <v/>
      </c>
      <c r="C92" t="e">
        <f>SEARCH(" ;",Tableau3[[#This Row],[Concatenation]])</f>
        <v>#VALUE!</v>
      </c>
      <c r="D92" t="str">
        <f>'Search for homeplanet'!I92&amp; 'Search for homeplanet'!J92&amp; 'Search for homeplanet'!K92&amp; 'Search for homeplanet'!L92&amp; 'Search for homeplanet'!M92&amp; 'Search for homeplanet'!N92&amp; 'Search for homeplanet'!O92&amp; 'Search for homeplanet'!P92&amp; 'Search for homeplanet'!Q92&amp; 'Search for homeplanet'!R92&amp; 'Search for homeplanet'!S92&amp; 'Search for homeplanet'!T92&amp; 'Search for homeplanet'!U92&amp; 'Search for homeplanet'!V92&amp; 'Search for homeplanet'!W92&amp; 'Search for homeplanet'!X92&amp; 'Search for homeplanet'!Y92&amp; 'Search for homeplanet'!Z92&amp; 'Search for homeplanet'!AA92&amp; 'Search for homeplanet'!AB92&amp; 'Search for homeplanet'!AC92&amp; 'Search for homeplanet'!AD92&amp; 'Search for homeplanet'!AE92&amp; 'Search for homeplanet'!AF92&amp; 'Search for homeplanet'!AG92&amp; 'Search for homeplanet'!AH92&amp; 'Search for homeplanet'!AI92&amp; 'Search for homeplanet'!AJ92&amp; 'Search for homeplanet'!AK92&amp; 'Search for homeplanet'!AL92&amp; 'Search for homeplanet'!AM92&amp; 'Search for homeplanet'!AN92&amp; 'Search for homeplanet'!AO92&amp; 'Search for homeplanet'!AP92&amp; 'Search for homeplanet'!AQ92&amp; 'Search for homeplanet'!AR92&amp; 'Search for homeplanet'!AS92&amp; 'Search for homeplanet'!AT92&amp; 'Search for homeplanet'!AU92&amp; 'Search for homeplanet'!AV92&amp; 'Search for homeplanet'!AW92&amp; 'Search for homeplanet'!AX92&amp; 'Search for homeplanet'!AY92&amp; 'Search for homeplanet'!AZ92&amp; 'Search for homeplanet'!BA92&amp; 'Search for homeplanet'!BB92&amp; 'Search for homeplanet'!BC92&amp; 'Search for homeplanet'!BD92&amp; 'Search for homeplanet'!BE92&amp; 'Search for homeplanet'!BF92&amp; 'Search for homeplanet'!BG92&amp; 'Search for homeplanet'!BH92&amp; 'Search for homeplanet'!BI92&amp; 'Search for homeplanet'!BJ92&amp; 'Search for homeplanet'!BK92&amp; 'Search for homeplanet'!BL92&amp; 'Search for homeplanet'!BM92&amp; 'Search for homeplanet'!BN92&amp; 'Search for homeplanet'!BO92&amp; 'Search for homeplanet'!BP92&amp; 'Search for homeplanet'!BQ92&amp; 'Search for homeplanet'!BR92&amp; 'Search for homeplanet'!BS92&amp; 'Search for homeplanet'!BT92&amp; 'Search for homeplanet'!BU92&amp; 'Search for homeplanet'!BV92&amp; 'Search for homeplanet'!BW92&amp; 'Search for homeplanet'!BX92&amp; 'Search for homeplanet'!BY92&amp; 'Search for homeplanet'!BZ92&amp; 'Search for homeplanet'!CA92&amp; 'Search for homeplanet'!CB92&amp; 'Search for homeplanet'!CC92&amp; 'Search for homeplanet'!CD92&amp; 'Search for homeplanet'!CE92&amp; 'Search for homeplanet'!CF92&amp; 'Search for homeplanet'!CG92&amp; 'Search for homeplanet'!CH92&amp; 'Search for homeplanet'!CI92&amp; 'Search for homeplanet'!CJ92&amp; 'Search for homeplanet'!CK92&amp; 'Search for homeplanet'!CL92&amp; 'Search for homeplanet'!CM92&amp; 'Search for homeplanet'!CN92&amp; 'Search for homeplanet'!CO92&amp; 'Search for homeplanet'!CP92&amp; 'Search for homeplanet'!CQ92&amp; 'Search for homeplanet'!CR92&amp; 'Search for homeplanet'!CS92&amp; 'Search for homeplanet'!CT92&amp; 'Search for homeplanet'!CU92&amp; 'Search for homeplanet'!CV92&amp; 'Search for homeplanet'!CW92&amp; 'Search for homeplanet'!CX92&amp; 'Search for homeplanet'!CY92&amp; 'Search for homeplanet'!CZ92&amp; 'Search for homeplanet'!DA92&amp; 'Search for homeplanet'!DB92&amp; 'Search for homeplanet'!DC92&amp; 'Search for homeplanet'!DD92&amp; 'Search for homeplanet'!DE92&amp; 'Search for homeplanet'!DF92&amp; 'Search for homeplanet'!DG92&amp; 'Search for homeplanet'!DH92&amp; 'Search for homeplanet'!DI92&amp; 'Search for homeplanet'!DJ92&amp; 'Search for homeplanet'!DK92&amp; 'Search for homeplanet'!DL92&amp; 'Search for homeplanet'!DM92&amp; 'Search for homeplanet'!DN92&amp; 'Search for homeplanet'!DO92&amp; 'Search for homeplanet'!DP92&amp; 'Search for homeplanet'!DQ92&amp; 'Search for homeplanet'!DR92&amp; 'Search for homeplanet'!DS92&amp; 'Search for homeplanet'!DT92&amp; 'Search for homeplanet'!DU92</f>
        <v/>
      </c>
      <c r="I92" t="str">
        <f>IF(ISERR(SEARCH(I$1,Data!$H93)),"",";"&amp;I$1&amp;";")</f>
        <v/>
      </c>
      <c r="J92" t="str">
        <f>IF(ISERR(SEARCH(J$1,Data!$H93)),"",";"&amp;J$1&amp;";")</f>
        <v/>
      </c>
      <c r="K92" t="str">
        <f>IF(ISERR(SEARCH(K$1,Data!$H93)),"",";"&amp;K$1&amp;";")</f>
        <v/>
      </c>
      <c r="L92" t="str">
        <f>IF(ISERR(SEARCH(L$1,Data!$H93)),"",";"&amp;L$1&amp;";")</f>
        <v/>
      </c>
      <c r="M92" t="str">
        <f>IF(ISERR(SEARCH(M$1,Data!$H93)),"",";"&amp;M$1&amp;";")</f>
        <v/>
      </c>
      <c r="N92" t="str">
        <f>IF(ISERR(SEARCH(N$1,Data!$H93)),"",";"&amp;N$1&amp;";")</f>
        <v/>
      </c>
      <c r="O92" t="str">
        <f>IF(ISERR(SEARCH(O$1,Data!$H93)),"",";"&amp;O$1&amp;";")</f>
        <v/>
      </c>
      <c r="P92" t="str">
        <f>IF(ISERR(SEARCH(P$1,Data!$H93)),"",";"&amp;P$1&amp;";")</f>
        <v/>
      </c>
      <c r="Q92" t="str">
        <f>IF(ISERR(SEARCH(Q$1,Data!$H93)),"",";"&amp;Q$1&amp;";")</f>
        <v/>
      </c>
      <c r="R92" t="str">
        <f>IF(ISERR(SEARCH(R$1,Data!$H93)),"",";"&amp;R$1&amp;";")</f>
        <v/>
      </c>
      <c r="S92" t="str">
        <f>IF(ISERR(SEARCH(S$1,Data!$H93)),"",";"&amp;S$1&amp;";")</f>
        <v/>
      </c>
      <c r="T92" t="str">
        <f>IF(ISERR(SEARCH(T$1,Data!$H93)),"",";"&amp;T$1&amp;";")</f>
        <v/>
      </c>
      <c r="U92" t="str">
        <f>IF(ISERR(SEARCH(U$1,Data!$H93)),"",";"&amp;U$1&amp;";")</f>
        <v/>
      </c>
      <c r="V92" t="str">
        <f>IF(ISERR(SEARCH(V$1,Data!$H93)),"",";"&amp;V$1&amp;";")</f>
        <v/>
      </c>
      <c r="W92" t="str">
        <f>IF(ISERR(SEARCH(W$1,Data!$H93)),"",";"&amp;W$1&amp;";")</f>
        <v/>
      </c>
      <c r="X92" t="str">
        <f>IF(ISERR(SEARCH(X$1,Data!$H93)),"",";"&amp;X$1&amp;";")</f>
        <v/>
      </c>
      <c r="Y92" t="str">
        <f>IF(ISERR(SEARCH(Y$1,Data!$H93)),"",";"&amp;Y$1&amp;";")</f>
        <v/>
      </c>
      <c r="Z92" t="str">
        <f>IF(ISERR(SEARCH(Z$1,Data!$H93)),"",";"&amp;Z$1&amp;";")</f>
        <v/>
      </c>
      <c r="AA92" t="str">
        <f>IF(ISERR(SEARCH(AA$1,Data!$H93)),"",";"&amp;AA$1&amp;";")</f>
        <v/>
      </c>
      <c r="AB92" t="str">
        <f>IF(ISERR(SEARCH(AB$1,Data!$H93)),"",";"&amp;AB$1&amp;";")</f>
        <v/>
      </c>
      <c r="AC92" t="str">
        <f>IF(ISERR(SEARCH(AC$1,Data!$H93)),"",";"&amp;AC$1&amp;";")</f>
        <v/>
      </c>
      <c r="AD92" t="str">
        <f>IF(ISERR(SEARCH(AD$1,Data!$H93)),"",";"&amp;AD$1&amp;";")</f>
        <v/>
      </c>
      <c r="AE92" t="str">
        <f>IF(ISERR(SEARCH(AE$1,Data!$H93)),"",";"&amp;AE$1&amp;";")</f>
        <v/>
      </c>
      <c r="AF92" t="str">
        <f>IF(ISERR(SEARCH(AF$1,Data!$H93)),"",";"&amp;AF$1&amp;";")</f>
        <v/>
      </c>
      <c r="AG92" t="str">
        <f>IF(ISERR(SEARCH(AG$1,Data!$H93)),"",";"&amp;AG$1&amp;";")</f>
        <v/>
      </c>
      <c r="AH92" t="str">
        <f>IF(ISERR(SEARCH(AH$1,Data!$H93)),"",";"&amp;AH$1&amp;";")</f>
        <v/>
      </c>
      <c r="AI92" t="str">
        <f>IF(ISERR(SEARCH(AI$1,Data!$H93)),"",";"&amp;AI$1&amp;";")</f>
        <v/>
      </c>
      <c r="AJ92" t="str">
        <f>IF(ISERR(SEARCH(AJ$1,Data!$H93)),"",";"&amp;AJ$1&amp;";")</f>
        <v/>
      </c>
      <c r="AK92" t="str">
        <f>IF(ISERR(SEARCH(AK$1,Data!$H93)),"",";"&amp;AK$1&amp;";")</f>
        <v/>
      </c>
      <c r="AL92" t="str">
        <f>IF(ISERR(SEARCH(AL$1,Data!$H93)),"",";"&amp;AL$1&amp;";")</f>
        <v/>
      </c>
      <c r="AM92" t="str">
        <f>IF(ISERR(SEARCH(AM$1,Data!$H93)),"",";"&amp;AM$1&amp;";")</f>
        <v/>
      </c>
      <c r="AN92" t="str">
        <f>IF(ISERR(SEARCH(AN$1,Data!$H93)),"",";"&amp;AN$1&amp;";")</f>
        <v/>
      </c>
      <c r="AO92" t="str">
        <f>IF(ISERR(SEARCH(AO$1,Data!$H93)),"",";"&amp;AO$1&amp;";")</f>
        <v/>
      </c>
      <c r="AP92" t="str">
        <f>IF(ISERR(SEARCH(AP$1,Data!$H93)),"",";"&amp;AP$1&amp;";")</f>
        <v/>
      </c>
      <c r="AQ92" t="str">
        <f>IF(ISERR(SEARCH(AQ$1,Data!$H93)),"",";"&amp;AQ$1&amp;";")</f>
        <v/>
      </c>
      <c r="AR92" t="str">
        <f>IF(ISERR(SEARCH(AR$1,Data!$H93)),"",";"&amp;AR$1&amp;";")</f>
        <v/>
      </c>
      <c r="AS92" t="str">
        <f>IF(ISERR(SEARCH(AS$1,Data!$H93)),"",";"&amp;AS$1&amp;";")</f>
        <v/>
      </c>
      <c r="AT92" t="str">
        <f>IF(ISERR(SEARCH(AT$1,Data!$H93)),"",";"&amp;AT$1&amp;";")</f>
        <v/>
      </c>
      <c r="AU92" t="str">
        <f>IF(ISERR(SEARCH(AU$1,Data!$H93)),"",";"&amp;AU$1&amp;";")</f>
        <v/>
      </c>
      <c r="AV92" t="str">
        <f>IF(ISERR(SEARCH(AV$1,Data!$H93)),"",";"&amp;AV$1&amp;";")</f>
        <v/>
      </c>
      <c r="AW92" t="str">
        <f>IF(ISERR(SEARCH(AW$1,Data!$H93)),"",";"&amp;AW$1&amp;";")</f>
        <v/>
      </c>
      <c r="AX92" t="str">
        <f>IF(ISERR(SEARCH(AX$1,Data!$H93)),"",";"&amp;AX$1&amp;";")</f>
        <v/>
      </c>
      <c r="AY92" t="str">
        <f>IF(ISERR(SEARCH(AY$1,Data!$H93)),"",";"&amp;AY$1&amp;";")</f>
        <v/>
      </c>
      <c r="AZ92" t="str">
        <f>IF(ISERR(SEARCH(AZ$1,Data!$H93)),"",";"&amp;AZ$1&amp;";")</f>
        <v/>
      </c>
      <c r="BA92" t="str">
        <f>IF(ISERR(SEARCH(BA$1,Data!$H93)),"",";"&amp;BA$1&amp;";")</f>
        <v/>
      </c>
      <c r="BB92" t="str">
        <f>IF(ISERR(SEARCH(BB$1,Data!$H93)),"",";"&amp;BB$1&amp;";")</f>
        <v/>
      </c>
      <c r="BC92" t="str">
        <f>IF(ISERR(SEARCH(BC$1,Data!$H93)),"",";"&amp;BC$1&amp;";")</f>
        <v/>
      </c>
      <c r="BD92" t="str">
        <f>IF(ISERR(SEARCH(BD$1,Data!$H93)),"",";"&amp;BD$1&amp;";")</f>
        <v/>
      </c>
      <c r="BE92" t="str">
        <f>IF(ISERR(SEARCH(BE$1,Data!$H93)),"",";"&amp;BE$1&amp;";")</f>
        <v/>
      </c>
      <c r="BF92" t="str">
        <f>IF(ISERR(SEARCH(BF$1,Data!$H93)),"",";"&amp;BF$1&amp;";")</f>
        <v/>
      </c>
      <c r="BG92" t="str">
        <f>IF(ISERR(SEARCH(BG$1,Data!$H93)),"",";"&amp;BG$1&amp;";")</f>
        <v/>
      </c>
      <c r="BH92" t="str">
        <f>IF(ISERR(SEARCH(BH$1,Data!$H93)),"",";"&amp;BH$1&amp;";")</f>
        <v/>
      </c>
      <c r="BI92" t="str">
        <f>IF(ISERR(SEARCH(BI$1,Data!$H93)),"",";"&amp;BI$1&amp;";")</f>
        <v/>
      </c>
      <c r="BJ92" t="str">
        <f>IF(ISERR(SEARCH(BJ$1,Data!$H93)),"",";"&amp;BJ$1&amp;";")</f>
        <v/>
      </c>
      <c r="BK92" t="str">
        <f>IF(ISERR(SEARCH(BK$1,Data!$H93)),"",";"&amp;BK$1&amp;";")</f>
        <v/>
      </c>
      <c r="BL92" t="str">
        <f>IF(ISERR(SEARCH(BL$1,Data!$H93)),"",";"&amp;BL$1&amp;";")</f>
        <v/>
      </c>
      <c r="BM92" t="str">
        <f>IF(ISERR(SEARCH(BM$1,Data!$H93)),"",";"&amp;BM$1&amp;";")</f>
        <v/>
      </c>
      <c r="BN92" t="str">
        <f>IF(ISERR(SEARCH(BN$1,Data!$H93)),"",";"&amp;BN$1&amp;";")</f>
        <v/>
      </c>
      <c r="BO92" t="str">
        <f>IF(ISERR(SEARCH(BO$1,Data!$H93)),"",";"&amp;BO$1&amp;";")</f>
        <v/>
      </c>
      <c r="BP92" t="str">
        <f>IF(ISERR(SEARCH(BP$1,Data!$H93)),"",";"&amp;BP$1&amp;";")</f>
        <v/>
      </c>
      <c r="BQ92" t="str">
        <f>IF(ISERR(SEARCH(BQ$1,Data!$H93)),"",";"&amp;BQ$1&amp;";")</f>
        <v/>
      </c>
      <c r="BR92" t="str">
        <f>IF(ISERR(SEARCH(BR$1,Data!$H93)),"",";"&amp;BR$1&amp;";")</f>
        <v/>
      </c>
      <c r="BS92" t="str">
        <f>IF(ISERR(SEARCH(BS$1,Data!$H93)),"",";"&amp;BS$1&amp;";")</f>
        <v/>
      </c>
      <c r="BT92" t="str">
        <f>IF(ISERR(SEARCH(BT$1,Data!$H93)),"",";"&amp;BT$1&amp;";")</f>
        <v/>
      </c>
      <c r="BU92" t="str">
        <f>IF(ISERR(SEARCH(BU$1,Data!$H93)),"",";"&amp;BU$1&amp;";")</f>
        <v/>
      </c>
      <c r="BV92" t="str">
        <f>IF(ISERR(SEARCH(BV$1,Data!$H93)),"",";"&amp;BV$1&amp;";")</f>
        <v/>
      </c>
      <c r="BW92" t="str">
        <f>IF(ISERR(SEARCH(BW$1,Data!$H93)),"",";"&amp;BW$1&amp;";")</f>
        <v/>
      </c>
      <c r="BX92" t="str">
        <f>IF(ISERR(SEARCH(BX$1,Data!$H93)),"",";"&amp;BX$1&amp;";")</f>
        <v/>
      </c>
      <c r="BY92" t="str">
        <f>IF(ISERR(SEARCH(BY$1,Data!$H93)),"",";"&amp;BY$1&amp;";")</f>
        <v/>
      </c>
      <c r="BZ92" t="str">
        <f>IF(ISERR(SEARCH(BZ$1,Data!$H93)),"",";"&amp;BZ$1&amp;";")</f>
        <v/>
      </c>
      <c r="CA92" t="str">
        <f>IF(ISERR(SEARCH(CA$1,Data!$H93)),"",";"&amp;CA$1&amp;";")</f>
        <v/>
      </c>
      <c r="CB92" t="str">
        <f>IF(ISERR(SEARCH(CB$1,Data!$H93)),"",";"&amp;CB$1&amp;";")</f>
        <v/>
      </c>
      <c r="CC92" t="str">
        <f>IF(ISERR(SEARCH(CC$1,Data!$H93)),"",";"&amp;CC$1&amp;";")</f>
        <v/>
      </c>
      <c r="CD92" t="str">
        <f>IF(ISERR(SEARCH(CD$1,Data!$H93)),"",";"&amp;CD$1&amp;";")</f>
        <v/>
      </c>
      <c r="CE92" t="str">
        <f>IF(ISERR(SEARCH(CE$1,Data!$H93)),"",";"&amp;CE$1&amp;";")</f>
        <v/>
      </c>
      <c r="CF92" t="str">
        <f>IF(ISERR(SEARCH(CF$1,Data!$H93)),"",";"&amp;CF$1&amp;";")</f>
        <v/>
      </c>
      <c r="CG92" t="str">
        <f>IF(ISERR(SEARCH(CG$1,Data!$H93)),"",";"&amp;CG$1&amp;";")</f>
        <v/>
      </c>
      <c r="CH92" t="str">
        <f>IF(ISERR(SEARCH(CH$1,Data!$H93)),"",";"&amp;CH$1&amp;";")</f>
        <v/>
      </c>
      <c r="CI92" t="str">
        <f>IF(ISERR(SEARCH(CI$1,Data!$H93)),"",";"&amp;CI$1&amp;";")</f>
        <v/>
      </c>
      <c r="CJ92" t="str">
        <f>IF(ISERR(SEARCH(CJ$1,Data!$H93)),"",";"&amp;CJ$1&amp;";")</f>
        <v/>
      </c>
      <c r="CK92" t="str">
        <f>IF(ISERR(SEARCH(CK$1,Data!$H93)),"",";"&amp;CK$1&amp;";")</f>
        <v/>
      </c>
      <c r="CL92" t="str">
        <f>IF(ISERR(SEARCH(CL$1,Data!$H93)),"",";"&amp;CL$1&amp;";")</f>
        <v/>
      </c>
      <c r="CM92" t="str">
        <f>IF(ISERR(SEARCH(CM$1,Data!$H93)),"",";"&amp;CM$1&amp;";")</f>
        <v/>
      </c>
      <c r="CN92" t="str">
        <f>IF(ISERR(SEARCH(CN$1,Data!$H93)),"",";"&amp;CN$1&amp;";")</f>
        <v/>
      </c>
      <c r="CO92" t="str">
        <f>IF(ISERR(SEARCH(CO$1,Data!$H93)),"",";"&amp;CO$1&amp;";")</f>
        <v/>
      </c>
      <c r="CP92" t="str">
        <f>IF(ISERR(SEARCH(CP$1,Data!$H93)),"",";"&amp;CP$1&amp;";")</f>
        <v/>
      </c>
      <c r="CQ92" t="str">
        <f>IF(ISERR(SEARCH(CQ$1,Data!$H93)),"",";"&amp;CQ$1&amp;";")</f>
        <v/>
      </c>
      <c r="CR92" t="str">
        <f>IF(ISERR(SEARCH(CR$1,Data!$H93)),"",";"&amp;CR$1&amp;";")</f>
        <v/>
      </c>
      <c r="CS92" t="str">
        <f>IF(ISERR(SEARCH(CS$1,Data!$H93)),"",";"&amp;CS$1&amp;";")</f>
        <v/>
      </c>
      <c r="CT92" t="str">
        <f>IF(ISERR(SEARCH(CT$1,Data!$H93)),"",";"&amp;CT$1&amp;";")</f>
        <v/>
      </c>
      <c r="CU92" t="str">
        <f>IF(ISERR(SEARCH(CU$1,Data!$H93)),"",";"&amp;CU$1&amp;";")</f>
        <v/>
      </c>
      <c r="CV92" t="str">
        <f>IF(ISERR(SEARCH(CV$1,Data!$H93)),"",";"&amp;CV$1&amp;";")</f>
        <v/>
      </c>
      <c r="CW92" t="str">
        <f>IF(ISERR(SEARCH(CW$1,Data!$H93)),"",";"&amp;CW$1&amp;";")</f>
        <v/>
      </c>
      <c r="CX92" t="str">
        <f>IF(ISERR(SEARCH(CX$1,Data!$H93)),"",";"&amp;CX$1&amp;";")</f>
        <v/>
      </c>
      <c r="CY92" t="str">
        <f>IF(ISERR(SEARCH(CY$1,Data!$H93)),"",";"&amp;CY$1&amp;";")</f>
        <v/>
      </c>
      <c r="CZ92" t="str">
        <f>IF(ISERR(SEARCH(CZ$1,Data!$H93)),"",";"&amp;CZ$1&amp;";")</f>
        <v/>
      </c>
      <c r="DA92" t="str">
        <f>IF(ISERR(SEARCH(DA$1,Data!$H93)),"",";"&amp;DA$1&amp;";")</f>
        <v/>
      </c>
      <c r="DB92" t="str">
        <f>IF(ISERR(SEARCH(DB$1,Data!$H93)),"",";"&amp;DB$1&amp;";")</f>
        <v/>
      </c>
      <c r="DC92" t="str">
        <f>IF(ISERR(SEARCH(DC$1,Data!$H93)),"",";"&amp;DC$1&amp;";")</f>
        <v/>
      </c>
      <c r="DD92" t="str">
        <f>IF(ISERR(SEARCH(DD$1,Data!$H93)),"",";"&amp;DD$1&amp;";")</f>
        <v/>
      </c>
      <c r="DE92" t="str">
        <f>IF(ISERR(SEARCH(DE$1,Data!$H93)),"",";"&amp;DE$1&amp;";")</f>
        <v/>
      </c>
      <c r="DF92" t="str">
        <f>IF(ISERR(SEARCH(DF$1,Data!$H93)),"",";"&amp;DF$1&amp;";")</f>
        <v/>
      </c>
      <c r="DG92" t="str">
        <f>IF(ISERR(SEARCH(DG$1,Data!$H93)),"",";"&amp;DG$1&amp;";")</f>
        <v/>
      </c>
      <c r="DH92" t="str">
        <f>IF(ISERR(SEARCH(DH$1,Data!$H93)),"",";"&amp;DH$1&amp;";")</f>
        <v/>
      </c>
      <c r="DI92" t="str">
        <f>IF(ISERR(SEARCH(DI$1,Data!$H93)),"",";"&amp;DI$1&amp;";")</f>
        <v/>
      </c>
      <c r="DJ92" t="str">
        <f>IF(ISERR(SEARCH(DJ$1,Data!$H93)),"",";"&amp;DJ$1&amp;";")</f>
        <v/>
      </c>
      <c r="DK92" t="str">
        <f>IF(ISERR(SEARCH(DK$1,Data!$H93)),"",";"&amp;DK$1&amp;";")</f>
        <v/>
      </c>
      <c r="DL92" t="str">
        <f>IF(ISERR(SEARCH(DL$1,Data!$H93)),"",";"&amp;DL$1&amp;";")</f>
        <v/>
      </c>
      <c r="DM92" t="str">
        <f>IF(ISERR(SEARCH(DM$1,Data!$H93)),"",";"&amp;DM$1&amp;";")</f>
        <v/>
      </c>
      <c r="DN92" t="str">
        <f>IF(ISERR(SEARCH(DN$1,Data!$H93)),"",";"&amp;DN$1&amp;";")</f>
        <v/>
      </c>
      <c r="DO92" t="str">
        <f>IF(ISERR(SEARCH(DO$1,Data!$H93)),"",";"&amp;DO$1&amp;";")</f>
        <v/>
      </c>
      <c r="DP92" t="str">
        <f>IF(ISERR(SEARCH(DP$1,Data!$H93)),"",";"&amp;DP$1&amp;";")</f>
        <v/>
      </c>
      <c r="DQ92" t="str">
        <f>IF(ISERR(SEARCH(DQ$1,Data!$H93)),"",";"&amp;DQ$1&amp;";")</f>
        <v/>
      </c>
      <c r="DR92" t="str">
        <f>IF(ISERR(SEARCH(DR$1,Data!$H93)),"",";"&amp;DR$1&amp;";")</f>
        <v/>
      </c>
      <c r="DS92" t="str">
        <f>IF(ISERR(SEARCH(DS$1,Data!$H93)),"",";"&amp;DS$1&amp;";")</f>
        <v/>
      </c>
      <c r="DT92" t="str">
        <f>IF(ISERR(SEARCH(DT$1,Data!$H93)),"",";"&amp;DT$1&amp;";")</f>
        <v/>
      </c>
      <c r="DU92" t="str">
        <f>IF(ISERR(SEARCH(DU$1,Data!$H93)),"",";"&amp;DU$1&amp;";")</f>
        <v/>
      </c>
    </row>
    <row r="93" spans="1:125" x14ac:dyDescent="0.3">
      <c r="A93" t="str">
        <f>Tableau1[[#This Row],[name]]</f>
        <v>Capitaine Sidon Ithano</v>
      </c>
      <c r="B93" t="str">
        <f>IF(ISERROR(Tableau3[[#This Row],[Second semi-colon]]), "", MID(Tableau3[[#This Row],[Concatenation]], 2, Tableau3[[#This Row],[Second semi-colon]]-2))</f>
        <v/>
      </c>
      <c r="C93" t="e">
        <f>SEARCH(" ;",Tableau3[[#This Row],[Concatenation]])</f>
        <v>#VALUE!</v>
      </c>
      <c r="D93" t="str">
        <f>'Search for homeplanet'!I93&amp; 'Search for homeplanet'!J93&amp; 'Search for homeplanet'!K93&amp; 'Search for homeplanet'!L93&amp; 'Search for homeplanet'!M93&amp; 'Search for homeplanet'!N93&amp; 'Search for homeplanet'!O93&amp; 'Search for homeplanet'!P93&amp; 'Search for homeplanet'!Q93&amp; 'Search for homeplanet'!R93&amp; 'Search for homeplanet'!S93&amp; 'Search for homeplanet'!T93&amp; 'Search for homeplanet'!U93&amp; 'Search for homeplanet'!V93&amp; 'Search for homeplanet'!W93&amp; 'Search for homeplanet'!X93&amp; 'Search for homeplanet'!Y93&amp; 'Search for homeplanet'!Z93&amp; 'Search for homeplanet'!AA93&amp; 'Search for homeplanet'!AB93&amp; 'Search for homeplanet'!AC93&amp; 'Search for homeplanet'!AD93&amp; 'Search for homeplanet'!AE93&amp; 'Search for homeplanet'!AF93&amp; 'Search for homeplanet'!AG93&amp; 'Search for homeplanet'!AH93&amp; 'Search for homeplanet'!AI93&amp; 'Search for homeplanet'!AJ93&amp; 'Search for homeplanet'!AK93&amp; 'Search for homeplanet'!AL93&amp; 'Search for homeplanet'!AM93&amp; 'Search for homeplanet'!AN93&amp; 'Search for homeplanet'!AO93&amp; 'Search for homeplanet'!AP93&amp; 'Search for homeplanet'!AQ93&amp; 'Search for homeplanet'!AR93&amp; 'Search for homeplanet'!AS93&amp; 'Search for homeplanet'!AT93&amp; 'Search for homeplanet'!AU93&amp; 'Search for homeplanet'!AV93&amp; 'Search for homeplanet'!AW93&amp; 'Search for homeplanet'!AX93&amp; 'Search for homeplanet'!AY93&amp; 'Search for homeplanet'!AZ93&amp; 'Search for homeplanet'!BA93&amp; 'Search for homeplanet'!BB93&amp; 'Search for homeplanet'!BC93&amp; 'Search for homeplanet'!BD93&amp; 'Search for homeplanet'!BE93&amp; 'Search for homeplanet'!BF93&amp; 'Search for homeplanet'!BG93&amp; 'Search for homeplanet'!BH93&amp; 'Search for homeplanet'!BI93&amp; 'Search for homeplanet'!BJ93&amp; 'Search for homeplanet'!BK93&amp; 'Search for homeplanet'!BL93&amp; 'Search for homeplanet'!BM93&amp; 'Search for homeplanet'!BN93&amp; 'Search for homeplanet'!BO93&amp; 'Search for homeplanet'!BP93&amp; 'Search for homeplanet'!BQ93&amp; 'Search for homeplanet'!BR93&amp; 'Search for homeplanet'!BS93&amp; 'Search for homeplanet'!BT93&amp; 'Search for homeplanet'!BU93&amp; 'Search for homeplanet'!BV93&amp; 'Search for homeplanet'!BW93&amp; 'Search for homeplanet'!BX93&amp; 'Search for homeplanet'!BY93&amp; 'Search for homeplanet'!BZ93&amp; 'Search for homeplanet'!CA93&amp; 'Search for homeplanet'!CB93&amp; 'Search for homeplanet'!CC93&amp; 'Search for homeplanet'!CD93&amp; 'Search for homeplanet'!CE93&amp; 'Search for homeplanet'!CF93&amp; 'Search for homeplanet'!CG93&amp; 'Search for homeplanet'!CH93&amp; 'Search for homeplanet'!CI93&amp; 'Search for homeplanet'!CJ93&amp; 'Search for homeplanet'!CK93&amp; 'Search for homeplanet'!CL93&amp; 'Search for homeplanet'!CM93&amp; 'Search for homeplanet'!CN93&amp; 'Search for homeplanet'!CO93&amp; 'Search for homeplanet'!CP93&amp; 'Search for homeplanet'!CQ93&amp; 'Search for homeplanet'!CR93&amp; 'Search for homeplanet'!CS93&amp; 'Search for homeplanet'!CT93&amp; 'Search for homeplanet'!CU93&amp; 'Search for homeplanet'!CV93&amp; 'Search for homeplanet'!CW93&amp; 'Search for homeplanet'!CX93&amp; 'Search for homeplanet'!CY93&amp; 'Search for homeplanet'!CZ93&amp; 'Search for homeplanet'!DA93&amp; 'Search for homeplanet'!DB93&amp; 'Search for homeplanet'!DC93&amp; 'Search for homeplanet'!DD93&amp; 'Search for homeplanet'!DE93&amp; 'Search for homeplanet'!DF93&amp; 'Search for homeplanet'!DG93&amp; 'Search for homeplanet'!DH93&amp; 'Search for homeplanet'!DI93&amp; 'Search for homeplanet'!DJ93&amp; 'Search for homeplanet'!DK93&amp; 'Search for homeplanet'!DL93&amp; 'Search for homeplanet'!DM93&amp; 'Search for homeplanet'!DN93&amp; 'Search for homeplanet'!DO93&amp; 'Search for homeplanet'!DP93&amp; 'Search for homeplanet'!DQ93&amp; 'Search for homeplanet'!DR93&amp; 'Search for homeplanet'!DS93&amp; 'Search for homeplanet'!DT93&amp; 'Search for homeplanet'!DU93</f>
        <v/>
      </c>
      <c r="I93" t="str">
        <f>IF(ISERR(SEARCH(I$1,Data!$H94)),"",";"&amp;I$1&amp;";")</f>
        <v/>
      </c>
      <c r="J93" t="str">
        <f>IF(ISERR(SEARCH(J$1,Data!$H94)),"",";"&amp;J$1&amp;";")</f>
        <v/>
      </c>
      <c r="K93" t="str">
        <f>IF(ISERR(SEARCH(K$1,Data!$H94)),"",";"&amp;K$1&amp;";")</f>
        <v/>
      </c>
      <c r="L93" t="str">
        <f>IF(ISERR(SEARCH(L$1,Data!$H94)),"",";"&amp;L$1&amp;";")</f>
        <v/>
      </c>
      <c r="M93" t="str">
        <f>IF(ISERR(SEARCH(M$1,Data!$H94)),"",";"&amp;M$1&amp;";")</f>
        <v/>
      </c>
      <c r="N93" t="str">
        <f>IF(ISERR(SEARCH(N$1,Data!$H94)),"",";"&amp;N$1&amp;";")</f>
        <v/>
      </c>
      <c r="O93" t="str">
        <f>IF(ISERR(SEARCH(O$1,Data!$H94)),"",";"&amp;O$1&amp;";")</f>
        <v/>
      </c>
      <c r="P93" t="str">
        <f>IF(ISERR(SEARCH(P$1,Data!$H94)),"",";"&amp;P$1&amp;";")</f>
        <v/>
      </c>
      <c r="Q93" t="str">
        <f>IF(ISERR(SEARCH(Q$1,Data!$H94)),"",";"&amp;Q$1&amp;";")</f>
        <v/>
      </c>
      <c r="R93" t="str">
        <f>IF(ISERR(SEARCH(R$1,Data!$H94)),"",";"&amp;R$1&amp;";")</f>
        <v/>
      </c>
      <c r="S93" t="str">
        <f>IF(ISERR(SEARCH(S$1,Data!$H94)),"",";"&amp;S$1&amp;";")</f>
        <v/>
      </c>
      <c r="T93" t="str">
        <f>IF(ISERR(SEARCH(T$1,Data!$H94)),"",";"&amp;T$1&amp;";")</f>
        <v/>
      </c>
      <c r="U93" t="str">
        <f>IF(ISERR(SEARCH(U$1,Data!$H94)),"",";"&amp;U$1&amp;";")</f>
        <v/>
      </c>
      <c r="V93" t="str">
        <f>IF(ISERR(SEARCH(V$1,Data!$H94)),"",";"&amp;V$1&amp;";")</f>
        <v/>
      </c>
      <c r="W93" t="str">
        <f>IF(ISERR(SEARCH(W$1,Data!$H94)),"",";"&amp;W$1&amp;";")</f>
        <v/>
      </c>
      <c r="X93" t="str">
        <f>IF(ISERR(SEARCH(X$1,Data!$H94)),"",";"&amp;X$1&amp;";")</f>
        <v/>
      </c>
      <c r="Y93" t="str">
        <f>IF(ISERR(SEARCH(Y$1,Data!$H94)),"",";"&amp;Y$1&amp;";")</f>
        <v/>
      </c>
      <c r="Z93" t="str">
        <f>IF(ISERR(SEARCH(Z$1,Data!$H94)),"",";"&amp;Z$1&amp;";")</f>
        <v/>
      </c>
      <c r="AA93" t="str">
        <f>IF(ISERR(SEARCH(AA$1,Data!$H94)),"",";"&amp;AA$1&amp;";")</f>
        <v/>
      </c>
      <c r="AB93" t="str">
        <f>IF(ISERR(SEARCH(AB$1,Data!$H94)),"",";"&amp;AB$1&amp;";")</f>
        <v/>
      </c>
      <c r="AC93" t="str">
        <f>IF(ISERR(SEARCH(AC$1,Data!$H94)),"",";"&amp;AC$1&amp;";")</f>
        <v/>
      </c>
      <c r="AD93" t="str">
        <f>IF(ISERR(SEARCH(AD$1,Data!$H94)),"",";"&amp;AD$1&amp;";")</f>
        <v/>
      </c>
      <c r="AE93" t="str">
        <f>IF(ISERR(SEARCH(AE$1,Data!$H94)),"",";"&amp;AE$1&amp;";")</f>
        <v/>
      </c>
      <c r="AF93" t="str">
        <f>IF(ISERR(SEARCH(AF$1,Data!$H94)),"",";"&amp;AF$1&amp;";")</f>
        <v/>
      </c>
      <c r="AG93" t="str">
        <f>IF(ISERR(SEARCH(AG$1,Data!$H94)),"",";"&amp;AG$1&amp;";")</f>
        <v/>
      </c>
      <c r="AH93" t="str">
        <f>IF(ISERR(SEARCH(AH$1,Data!$H94)),"",";"&amp;AH$1&amp;";")</f>
        <v/>
      </c>
      <c r="AI93" t="str">
        <f>IF(ISERR(SEARCH(AI$1,Data!$H94)),"",";"&amp;AI$1&amp;";")</f>
        <v/>
      </c>
      <c r="AJ93" t="str">
        <f>IF(ISERR(SEARCH(AJ$1,Data!$H94)),"",";"&amp;AJ$1&amp;";")</f>
        <v/>
      </c>
      <c r="AK93" t="str">
        <f>IF(ISERR(SEARCH(AK$1,Data!$H94)),"",";"&amp;AK$1&amp;";")</f>
        <v/>
      </c>
      <c r="AL93" t="str">
        <f>IF(ISERR(SEARCH(AL$1,Data!$H94)),"",";"&amp;AL$1&amp;";")</f>
        <v/>
      </c>
      <c r="AM93" t="str">
        <f>IF(ISERR(SEARCH(AM$1,Data!$H94)),"",";"&amp;AM$1&amp;";")</f>
        <v/>
      </c>
      <c r="AN93" t="str">
        <f>IF(ISERR(SEARCH(AN$1,Data!$H94)),"",";"&amp;AN$1&amp;";")</f>
        <v/>
      </c>
      <c r="AO93" t="str">
        <f>IF(ISERR(SEARCH(AO$1,Data!$H94)),"",";"&amp;AO$1&amp;";")</f>
        <v/>
      </c>
      <c r="AP93" t="str">
        <f>IF(ISERR(SEARCH(AP$1,Data!$H94)),"",";"&amp;AP$1&amp;";")</f>
        <v/>
      </c>
      <c r="AQ93" t="str">
        <f>IF(ISERR(SEARCH(AQ$1,Data!$H94)),"",";"&amp;AQ$1&amp;";")</f>
        <v/>
      </c>
      <c r="AR93" t="str">
        <f>IF(ISERR(SEARCH(AR$1,Data!$H94)),"",";"&amp;AR$1&amp;";")</f>
        <v/>
      </c>
      <c r="AS93" t="str">
        <f>IF(ISERR(SEARCH(AS$1,Data!$H94)),"",";"&amp;AS$1&amp;";")</f>
        <v/>
      </c>
      <c r="AT93" t="str">
        <f>IF(ISERR(SEARCH(AT$1,Data!$H94)),"",";"&amp;AT$1&amp;";")</f>
        <v/>
      </c>
      <c r="AU93" t="str">
        <f>IF(ISERR(SEARCH(AU$1,Data!$H94)),"",";"&amp;AU$1&amp;";")</f>
        <v/>
      </c>
      <c r="AV93" t="str">
        <f>IF(ISERR(SEARCH(AV$1,Data!$H94)),"",";"&amp;AV$1&amp;";")</f>
        <v/>
      </c>
      <c r="AW93" t="str">
        <f>IF(ISERR(SEARCH(AW$1,Data!$H94)),"",";"&amp;AW$1&amp;";")</f>
        <v/>
      </c>
      <c r="AX93" t="str">
        <f>IF(ISERR(SEARCH(AX$1,Data!$H94)),"",";"&amp;AX$1&amp;";")</f>
        <v/>
      </c>
      <c r="AY93" t="str">
        <f>IF(ISERR(SEARCH(AY$1,Data!$H94)),"",";"&amp;AY$1&amp;";")</f>
        <v/>
      </c>
      <c r="AZ93" t="str">
        <f>IF(ISERR(SEARCH(AZ$1,Data!$H94)),"",";"&amp;AZ$1&amp;";")</f>
        <v/>
      </c>
      <c r="BA93" t="str">
        <f>IF(ISERR(SEARCH(BA$1,Data!$H94)),"",";"&amp;BA$1&amp;";")</f>
        <v/>
      </c>
      <c r="BB93" t="str">
        <f>IF(ISERR(SEARCH(BB$1,Data!$H94)),"",";"&amp;BB$1&amp;";")</f>
        <v/>
      </c>
      <c r="BC93" t="str">
        <f>IF(ISERR(SEARCH(BC$1,Data!$H94)),"",";"&amp;BC$1&amp;";")</f>
        <v/>
      </c>
      <c r="BD93" t="str">
        <f>IF(ISERR(SEARCH(BD$1,Data!$H94)),"",";"&amp;BD$1&amp;";")</f>
        <v/>
      </c>
      <c r="BE93" t="str">
        <f>IF(ISERR(SEARCH(BE$1,Data!$H94)),"",";"&amp;BE$1&amp;";")</f>
        <v/>
      </c>
      <c r="BF93" t="str">
        <f>IF(ISERR(SEARCH(BF$1,Data!$H94)),"",";"&amp;BF$1&amp;";")</f>
        <v/>
      </c>
      <c r="BG93" t="str">
        <f>IF(ISERR(SEARCH(BG$1,Data!$H94)),"",";"&amp;BG$1&amp;";")</f>
        <v/>
      </c>
      <c r="BH93" t="str">
        <f>IF(ISERR(SEARCH(BH$1,Data!$H94)),"",";"&amp;BH$1&amp;";")</f>
        <v/>
      </c>
      <c r="BI93" t="str">
        <f>IF(ISERR(SEARCH(BI$1,Data!$H94)),"",";"&amp;BI$1&amp;";")</f>
        <v/>
      </c>
      <c r="BJ93" t="str">
        <f>IF(ISERR(SEARCH(BJ$1,Data!$H94)),"",";"&amp;BJ$1&amp;";")</f>
        <v/>
      </c>
      <c r="BK93" t="str">
        <f>IF(ISERR(SEARCH(BK$1,Data!$H94)),"",";"&amp;BK$1&amp;";")</f>
        <v/>
      </c>
      <c r="BL93" t="str">
        <f>IF(ISERR(SEARCH(BL$1,Data!$H94)),"",";"&amp;BL$1&amp;";")</f>
        <v/>
      </c>
      <c r="BM93" t="str">
        <f>IF(ISERR(SEARCH(BM$1,Data!$H94)),"",";"&amp;BM$1&amp;";")</f>
        <v/>
      </c>
      <c r="BN93" t="str">
        <f>IF(ISERR(SEARCH(BN$1,Data!$H94)),"",";"&amp;BN$1&amp;";")</f>
        <v/>
      </c>
      <c r="BO93" t="str">
        <f>IF(ISERR(SEARCH(BO$1,Data!$H94)),"",";"&amp;BO$1&amp;";")</f>
        <v/>
      </c>
      <c r="BP93" t="str">
        <f>IF(ISERR(SEARCH(BP$1,Data!$H94)),"",";"&amp;BP$1&amp;";")</f>
        <v/>
      </c>
      <c r="BQ93" t="str">
        <f>IF(ISERR(SEARCH(BQ$1,Data!$H94)),"",";"&amp;BQ$1&amp;";")</f>
        <v/>
      </c>
      <c r="BR93" t="str">
        <f>IF(ISERR(SEARCH(BR$1,Data!$H94)),"",";"&amp;BR$1&amp;";")</f>
        <v/>
      </c>
      <c r="BS93" t="str">
        <f>IF(ISERR(SEARCH(BS$1,Data!$H94)),"",";"&amp;BS$1&amp;";")</f>
        <v/>
      </c>
      <c r="BT93" t="str">
        <f>IF(ISERR(SEARCH(BT$1,Data!$H94)),"",";"&amp;BT$1&amp;";")</f>
        <v/>
      </c>
      <c r="BU93" t="str">
        <f>IF(ISERR(SEARCH(BU$1,Data!$H94)),"",";"&amp;BU$1&amp;";")</f>
        <v/>
      </c>
      <c r="BV93" t="str">
        <f>IF(ISERR(SEARCH(BV$1,Data!$H94)),"",";"&amp;BV$1&amp;";")</f>
        <v/>
      </c>
      <c r="BW93" t="str">
        <f>IF(ISERR(SEARCH(BW$1,Data!$H94)),"",";"&amp;BW$1&amp;";")</f>
        <v/>
      </c>
      <c r="BX93" t="str">
        <f>IF(ISERR(SEARCH(BX$1,Data!$H94)),"",";"&amp;BX$1&amp;";")</f>
        <v/>
      </c>
      <c r="BY93" t="str">
        <f>IF(ISERR(SEARCH(BY$1,Data!$H94)),"",";"&amp;BY$1&amp;";")</f>
        <v/>
      </c>
      <c r="BZ93" t="str">
        <f>IF(ISERR(SEARCH(BZ$1,Data!$H94)),"",";"&amp;BZ$1&amp;";")</f>
        <v/>
      </c>
      <c r="CA93" t="str">
        <f>IF(ISERR(SEARCH(CA$1,Data!$H94)),"",";"&amp;CA$1&amp;";")</f>
        <v/>
      </c>
      <c r="CB93" t="str">
        <f>IF(ISERR(SEARCH(CB$1,Data!$H94)),"",";"&amp;CB$1&amp;";")</f>
        <v/>
      </c>
      <c r="CC93" t="str">
        <f>IF(ISERR(SEARCH(CC$1,Data!$H94)),"",";"&amp;CC$1&amp;";")</f>
        <v/>
      </c>
      <c r="CD93" t="str">
        <f>IF(ISERR(SEARCH(CD$1,Data!$H94)),"",";"&amp;CD$1&amp;";")</f>
        <v/>
      </c>
      <c r="CE93" t="str">
        <f>IF(ISERR(SEARCH(CE$1,Data!$H94)),"",";"&amp;CE$1&amp;";")</f>
        <v/>
      </c>
      <c r="CF93" t="str">
        <f>IF(ISERR(SEARCH(CF$1,Data!$H94)),"",";"&amp;CF$1&amp;";")</f>
        <v/>
      </c>
      <c r="CG93" t="str">
        <f>IF(ISERR(SEARCH(CG$1,Data!$H94)),"",";"&amp;CG$1&amp;";")</f>
        <v/>
      </c>
      <c r="CH93" t="str">
        <f>IF(ISERR(SEARCH(CH$1,Data!$H94)),"",";"&amp;CH$1&amp;";")</f>
        <v/>
      </c>
      <c r="CI93" t="str">
        <f>IF(ISERR(SEARCH(CI$1,Data!$H94)),"",";"&amp;CI$1&amp;";")</f>
        <v/>
      </c>
      <c r="CJ93" t="str">
        <f>IF(ISERR(SEARCH(CJ$1,Data!$H94)),"",";"&amp;CJ$1&amp;";")</f>
        <v/>
      </c>
      <c r="CK93" t="str">
        <f>IF(ISERR(SEARCH(CK$1,Data!$H94)),"",";"&amp;CK$1&amp;";")</f>
        <v/>
      </c>
      <c r="CL93" t="str">
        <f>IF(ISERR(SEARCH(CL$1,Data!$H94)),"",";"&amp;CL$1&amp;";")</f>
        <v/>
      </c>
      <c r="CM93" t="str">
        <f>IF(ISERR(SEARCH(CM$1,Data!$H94)),"",";"&amp;CM$1&amp;";")</f>
        <v/>
      </c>
      <c r="CN93" t="str">
        <f>IF(ISERR(SEARCH(CN$1,Data!$H94)),"",";"&amp;CN$1&amp;";")</f>
        <v/>
      </c>
      <c r="CO93" t="str">
        <f>IF(ISERR(SEARCH(CO$1,Data!$H94)),"",";"&amp;CO$1&amp;";")</f>
        <v/>
      </c>
      <c r="CP93" t="str">
        <f>IF(ISERR(SEARCH(CP$1,Data!$H94)),"",";"&amp;CP$1&amp;";")</f>
        <v/>
      </c>
      <c r="CQ93" t="str">
        <f>IF(ISERR(SEARCH(CQ$1,Data!$H94)),"",";"&amp;CQ$1&amp;";")</f>
        <v/>
      </c>
      <c r="CR93" t="str">
        <f>IF(ISERR(SEARCH(CR$1,Data!$H94)),"",";"&amp;CR$1&amp;";")</f>
        <v/>
      </c>
      <c r="CS93" t="str">
        <f>IF(ISERR(SEARCH(CS$1,Data!$H94)),"",";"&amp;CS$1&amp;";")</f>
        <v/>
      </c>
      <c r="CT93" t="str">
        <f>IF(ISERR(SEARCH(CT$1,Data!$H94)),"",";"&amp;CT$1&amp;";")</f>
        <v/>
      </c>
      <c r="CU93" t="str">
        <f>IF(ISERR(SEARCH(CU$1,Data!$H94)),"",";"&amp;CU$1&amp;";")</f>
        <v/>
      </c>
      <c r="CV93" t="str">
        <f>IF(ISERR(SEARCH(CV$1,Data!$H94)),"",";"&amp;CV$1&amp;";")</f>
        <v/>
      </c>
      <c r="CW93" t="str">
        <f>IF(ISERR(SEARCH(CW$1,Data!$H94)),"",";"&amp;CW$1&amp;";")</f>
        <v/>
      </c>
      <c r="CX93" t="str">
        <f>IF(ISERR(SEARCH(CX$1,Data!$H94)),"",";"&amp;CX$1&amp;";")</f>
        <v/>
      </c>
      <c r="CY93" t="str">
        <f>IF(ISERR(SEARCH(CY$1,Data!$H94)),"",";"&amp;CY$1&amp;";")</f>
        <v/>
      </c>
      <c r="CZ93" t="str">
        <f>IF(ISERR(SEARCH(CZ$1,Data!$H94)),"",";"&amp;CZ$1&amp;";")</f>
        <v/>
      </c>
      <c r="DA93" t="str">
        <f>IF(ISERR(SEARCH(DA$1,Data!$H94)),"",";"&amp;DA$1&amp;";")</f>
        <v/>
      </c>
      <c r="DB93" t="str">
        <f>IF(ISERR(SEARCH(DB$1,Data!$H94)),"",";"&amp;DB$1&amp;";")</f>
        <v/>
      </c>
      <c r="DC93" t="str">
        <f>IF(ISERR(SEARCH(DC$1,Data!$H94)),"",";"&amp;DC$1&amp;";")</f>
        <v/>
      </c>
      <c r="DD93" t="str">
        <f>IF(ISERR(SEARCH(DD$1,Data!$H94)),"",";"&amp;DD$1&amp;";")</f>
        <v/>
      </c>
      <c r="DE93" t="str">
        <f>IF(ISERR(SEARCH(DE$1,Data!$H94)),"",";"&amp;DE$1&amp;";")</f>
        <v/>
      </c>
      <c r="DF93" t="str">
        <f>IF(ISERR(SEARCH(DF$1,Data!$H94)),"",";"&amp;DF$1&amp;";")</f>
        <v/>
      </c>
      <c r="DG93" t="str">
        <f>IF(ISERR(SEARCH(DG$1,Data!$H94)),"",";"&amp;DG$1&amp;";")</f>
        <v/>
      </c>
      <c r="DH93" t="str">
        <f>IF(ISERR(SEARCH(DH$1,Data!$H94)),"",";"&amp;DH$1&amp;";")</f>
        <v/>
      </c>
      <c r="DI93" t="str">
        <f>IF(ISERR(SEARCH(DI$1,Data!$H94)),"",";"&amp;DI$1&amp;";")</f>
        <v/>
      </c>
      <c r="DJ93" t="str">
        <f>IF(ISERR(SEARCH(DJ$1,Data!$H94)),"",";"&amp;DJ$1&amp;";")</f>
        <v/>
      </c>
      <c r="DK93" t="str">
        <f>IF(ISERR(SEARCH(DK$1,Data!$H94)),"",";"&amp;DK$1&amp;";")</f>
        <v/>
      </c>
      <c r="DL93" t="str">
        <f>IF(ISERR(SEARCH(DL$1,Data!$H94)),"",";"&amp;DL$1&amp;";")</f>
        <v/>
      </c>
      <c r="DM93" t="str">
        <f>IF(ISERR(SEARCH(DM$1,Data!$H94)),"",";"&amp;DM$1&amp;";")</f>
        <v/>
      </c>
      <c r="DN93" t="str">
        <f>IF(ISERR(SEARCH(DN$1,Data!$H94)),"",";"&amp;DN$1&amp;";")</f>
        <v/>
      </c>
      <c r="DO93" t="str">
        <f>IF(ISERR(SEARCH(DO$1,Data!$H94)),"",";"&amp;DO$1&amp;";")</f>
        <v/>
      </c>
      <c r="DP93" t="str">
        <f>IF(ISERR(SEARCH(DP$1,Data!$H94)),"",";"&amp;DP$1&amp;";")</f>
        <v/>
      </c>
      <c r="DQ93" t="str">
        <f>IF(ISERR(SEARCH(DQ$1,Data!$H94)),"",";"&amp;DQ$1&amp;";")</f>
        <v/>
      </c>
      <c r="DR93" t="str">
        <f>IF(ISERR(SEARCH(DR$1,Data!$H94)),"",";"&amp;DR$1&amp;";")</f>
        <v/>
      </c>
      <c r="DS93" t="str">
        <f>IF(ISERR(SEARCH(DS$1,Data!$H94)),"",";"&amp;DS$1&amp;";")</f>
        <v/>
      </c>
      <c r="DT93" t="str">
        <f>IF(ISERR(SEARCH(DT$1,Data!$H94)),"",";"&amp;DT$1&amp;";")</f>
        <v/>
      </c>
      <c r="DU93" t="str">
        <f>IF(ISERR(SEARCH(DU$1,Data!$H94)),"",";"&amp;DU$1&amp;";")</f>
        <v/>
      </c>
    </row>
    <row r="94" spans="1:125" x14ac:dyDescent="0.3">
      <c r="A94" t="str">
        <f>Tableau1[[#This Row],[name]]</f>
        <v>J'Quille</v>
      </c>
      <c r="B94" t="str">
        <f>IF(ISERROR(Tableau3[[#This Row],[Second semi-colon]]), "", MID(Tableau3[[#This Row],[Concatenation]], 2, Tableau3[[#This Row],[Second semi-colon]]-2))</f>
        <v>Tatooine</v>
      </c>
      <c r="C94">
        <f>SEARCH(" ;",Tableau3[[#This Row],[Concatenation]])</f>
        <v>10</v>
      </c>
      <c r="D94" t="str">
        <f>'Search for homeplanet'!I94&amp; 'Search for homeplanet'!J94&amp; 'Search for homeplanet'!K94&amp; 'Search for homeplanet'!L94&amp; 'Search for homeplanet'!M94&amp; 'Search for homeplanet'!N94&amp; 'Search for homeplanet'!O94&amp; 'Search for homeplanet'!P94&amp; 'Search for homeplanet'!Q94&amp; 'Search for homeplanet'!R94&amp; 'Search for homeplanet'!S94&amp; 'Search for homeplanet'!T94&amp; 'Search for homeplanet'!U94&amp; 'Search for homeplanet'!V94&amp; 'Search for homeplanet'!W94&amp; 'Search for homeplanet'!X94&amp; 'Search for homeplanet'!Y94&amp; 'Search for homeplanet'!Z94&amp; 'Search for homeplanet'!AA94&amp; 'Search for homeplanet'!AB94&amp; 'Search for homeplanet'!AC94&amp; 'Search for homeplanet'!AD94&amp; 'Search for homeplanet'!AE94&amp; 'Search for homeplanet'!AF94&amp; 'Search for homeplanet'!AG94&amp; 'Search for homeplanet'!AH94&amp; 'Search for homeplanet'!AI94&amp; 'Search for homeplanet'!AJ94&amp; 'Search for homeplanet'!AK94&amp; 'Search for homeplanet'!AL94&amp; 'Search for homeplanet'!AM94&amp; 'Search for homeplanet'!AN94&amp; 'Search for homeplanet'!AO94&amp; 'Search for homeplanet'!AP94&amp; 'Search for homeplanet'!AQ94&amp; 'Search for homeplanet'!AR94&amp; 'Search for homeplanet'!AS94&amp; 'Search for homeplanet'!AT94&amp; 'Search for homeplanet'!AU94&amp; 'Search for homeplanet'!AV94&amp; 'Search for homeplanet'!AW94&amp; 'Search for homeplanet'!AX94&amp; 'Search for homeplanet'!AY94&amp; 'Search for homeplanet'!AZ94&amp; 'Search for homeplanet'!BA94&amp; 'Search for homeplanet'!BB94&amp; 'Search for homeplanet'!BC94&amp; 'Search for homeplanet'!BD94&amp; 'Search for homeplanet'!BE94&amp; 'Search for homeplanet'!BF94&amp; 'Search for homeplanet'!BG94&amp; 'Search for homeplanet'!BH94&amp; 'Search for homeplanet'!BI94&amp; 'Search for homeplanet'!BJ94&amp; 'Search for homeplanet'!BK94&amp; 'Search for homeplanet'!BL94&amp; 'Search for homeplanet'!BM94&amp; 'Search for homeplanet'!BN94&amp; 'Search for homeplanet'!BO94&amp; 'Search for homeplanet'!BP94&amp; 'Search for homeplanet'!BQ94&amp; 'Search for homeplanet'!BR94&amp; 'Search for homeplanet'!BS94&amp; 'Search for homeplanet'!BT94&amp; 'Search for homeplanet'!BU94&amp; 'Search for homeplanet'!BV94&amp; 'Search for homeplanet'!BW94&amp; 'Search for homeplanet'!BX94&amp; 'Search for homeplanet'!BY94&amp; 'Search for homeplanet'!BZ94&amp; 'Search for homeplanet'!CA94&amp; 'Search for homeplanet'!CB94&amp; 'Search for homeplanet'!CC94&amp; 'Search for homeplanet'!CD94&amp; 'Search for homeplanet'!CE94&amp; 'Search for homeplanet'!CF94&amp; 'Search for homeplanet'!CG94&amp; 'Search for homeplanet'!CH94&amp; 'Search for homeplanet'!CI94&amp; 'Search for homeplanet'!CJ94&amp; 'Search for homeplanet'!CK94&amp; 'Search for homeplanet'!CL94&amp; 'Search for homeplanet'!CM94&amp; 'Search for homeplanet'!CN94&amp; 'Search for homeplanet'!CO94&amp; 'Search for homeplanet'!CP94&amp; 'Search for homeplanet'!CQ94&amp; 'Search for homeplanet'!CR94&amp; 'Search for homeplanet'!CS94&amp; 'Search for homeplanet'!CT94&amp; 'Search for homeplanet'!CU94&amp; 'Search for homeplanet'!CV94&amp; 'Search for homeplanet'!CW94&amp; 'Search for homeplanet'!CX94&amp; 'Search for homeplanet'!CY94&amp; 'Search for homeplanet'!CZ94&amp; 'Search for homeplanet'!DA94&amp; 'Search for homeplanet'!DB94&amp; 'Search for homeplanet'!DC94&amp; 'Search for homeplanet'!DD94&amp; 'Search for homeplanet'!DE94&amp; 'Search for homeplanet'!DF94&amp; 'Search for homeplanet'!DG94&amp; 'Search for homeplanet'!DH94&amp; 'Search for homeplanet'!DI94&amp; 'Search for homeplanet'!DJ94&amp; 'Search for homeplanet'!DK94&amp; 'Search for homeplanet'!DL94&amp; 'Search for homeplanet'!DM94&amp; 'Search for homeplanet'!DN94&amp; 'Search for homeplanet'!DO94&amp; 'Search for homeplanet'!DP94&amp; 'Search for homeplanet'!DQ94&amp; 'Search for homeplanet'!DR94&amp; 'Search for homeplanet'!DS94&amp; 'Search for homeplanet'!DT94&amp; 'Search for homeplanet'!DU94</f>
        <v>;Tatooine ;</v>
      </c>
      <c r="I94" t="str">
        <f>IF(ISERR(SEARCH(I$1,Data!$H95)),"",";"&amp;I$1&amp;";")</f>
        <v/>
      </c>
      <c r="J94" t="str">
        <f>IF(ISERR(SEARCH(J$1,Data!$H95)),"",";"&amp;J$1&amp;";")</f>
        <v/>
      </c>
      <c r="K94" t="str">
        <f>IF(ISERR(SEARCH(K$1,Data!$H95)),"",";"&amp;K$1&amp;";")</f>
        <v/>
      </c>
      <c r="L94" t="str">
        <f>IF(ISERR(SEARCH(L$1,Data!$H95)),"",";"&amp;L$1&amp;";")</f>
        <v/>
      </c>
      <c r="M94" t="str">
        <f>IF(ISERR(SEARCH(M$1,Data!$H95)),"",";"&amp;M$1&amp;";")</f>
        <v/>
      </c>
      <c r="N94" t="str">
        <f>IF(ISERR(SEARCH(N$1,Data!$H95)),"",";"&amp;N$1&amp;";")</f>
        <v/>
      </c>
      <c r="O94" t="str">
        <f>IF(ISERR(SEARCH(O$1,Data!$H95)),"",";"&amp;O$1&amp;";")</f>
        <v/>
      </c>
      <c r="P94" t="str">
        <f>IF(ISERR(SEARCH(P$1,Data!$H95)),"",";"&amp;P$1&amp;";")</f>
        <v/>
      </c>
      <c r="Q94" t="str">
        <f>IF(ISERR(SEARCH(Q$1,Data!$H95)),"",";"&amp;Q$1&amp;";")</f>
        <v/>
      </c>
      <c r="R94" t="str">
        <f>IF(ISERR(SEARCH(R$1,Data!$H95)),"",";"&amp;R$1&amp;";")</f>
        <v/>
      </c>
      <c r="S94" t="str">
        <f>IF(ISERR(SEARCH(S$1,Data!$H95)),"",";"&amp;S$1&amp;";")</f>
        <v/>
      </c>
      <c r="T94" t="str">
        <f>IF(ISERR(SEARCH(T$1,Data!$H95)),"",";"&amp;T$1&amp;";")</f>
        <v/>
      </c>
      <c r="U94" t="str">
        <f>IF(ISERR(SEARCH(U$1,Data!$H95)),"",";"&amp;U$1&amp;";")</f>
        <v/>
      </c>
      <c r="V94" t="str">
        <f>IF(ISERR(SEARCH(V$1,Data!$H95)),"",";"&amp;V$1&amp;";")</f>
        <v/>
      </c>
      <c r="W94" t="str">
        <f>IF(ISERR(SEARCH(W$1,Data!$H95)),"",";"&amp;W$1&amp;";")</f>
        <v/>
      </c>
      <c r="X94" t="str">
        <f>IF(ISERR(SEARCH(X$1,Data!$H95)),"",";"&amp;X$1&amp;";")</f>
        <v/>
      </c>
      <c r="Y94" t="str">
        <f>IF(ISERR(SEARCH(Y$1,Data!$H95)),"",";"&amp;Y$1&amp;";")</f>
        <v/>
      </c>
      <c r="Z94" t="str">
        <f>IF(ISERR(SEARCH(Z$1,Data!$H95)),"",";"&amp;Z$1&amp;";")</f>
        <v/>
      </c>
      <c r="AA94" t="str">
        <f>IF(ISERR(SEARCH(AA$1,Data!$H95)),"",";"&amp;AA$1&amp;";")</f>
        <v/>
      </c>
      <c r="AB94" t="str">
        <f>IF(ISERR(SEARCH(AB$1,Data!$H95)),"",";"&amp;AB$1&amp;";")</f>
        <v/>
      </c>
      <c r="AC94" t="str">
        <f>IF(ISERR(SEARCH(AC$1,Data!$H95)),"",";"&amp;AC$1&amp;";")</f>
        <v/>
      </c>
      <c r="AD94" t="str">
        <f>IF(ISERR(SEARCH(AD$1,Data!$H95)),"",";"&amp;AD$1&amp;";")</f>
        <v/>
      </c>
      <c r="AE94" t="str">
        <f>IF(ISERR(SEARCH(AE$1,Data!$H95)),"",";"&amp;AE$1&amp;";")</f>
        <v/>
      </c>
      <c r="AF94" t="str">
        <f>IF(ISERR(SEARCH(AF$1,Data!$H95)),"",";"&amp;AF$1&amp;";")</f>
        <v/>
      </c>
      <c r="AG94" t="str">
        <f>IF(ISERR(SEARCH(AG$1,Data!$H95)),"",";"&amp;AG$1&amp;";")</f>
        <v/>
      </c>
      <c r="AH94" t="str">
        <f>IF(ISERR(SEARCH(AH$1,Data!$H95)),"",";"&amp;AH$1&amp;";")</f>
        <v/>
      </c>
      <c r="AI94" t="str">
        <f>IF(ISERR(SEARCH(AI$1,Data!$H95)),"",";"&amp;AI$1&amp;";")</f>
        <v/>
      </c>
      <c r="AJ94" t="str">
        <f>IF(ISERR(SEARCH(AJ$1,Data!$H95)),"",";"&amp;AJ$1&amp;";")</f>
        <v/>
      </c>
      <c r="AK94" t="str">
        <f>IF(ISERR(SEARCH(AK$1,Data!$H95)),"",";"&amp;AK$1&amp;";")</f>
        <v/>
      </c>
      <c r="AL94" t="str">
        <f>IF(ISERR(SEARCH(AL$1,Data!$H95)),"",";"&amp;AL$1&amp;";")</f>
        <v/>
      </c>
      <c r="AM94" t="str">
        <f>IF(ISERR(SEARCH(AM$1,Data!$H95)),"",";"&amp;AM$1&amp;";")</f>
        <v/>
      </c>
      <c r="AN94" t="str">
        <f>IF(ISERR(SEARCH(AN$1,Data!$H95)),"",";"&amp;AN$1&amp;";")</f>
        <v/>
      </c>
      <c r="AO94" t="str">
        <f>IF(ISERR(SEARCH(AO$1,Data!$H95)),"",";"&amp;AO$1&amp;";")</f>
        <v/>
      </c>
      <c r="AP94" t="str">
        <f>IF(ISERR(SEARCH(AP$1,Data!$H95)),"",";"&amp;AP$1&amp;";")</f>
        <v/>
      </c>
      <c r="AQ94" t="str">
        <f>IF(ISERR(SEARCH(AQ$1,Data!$H95)),"",";"&amp;AQ$1&amp;";")</f>
        <v/>
      </c>
      <c r="AR94" t="str">
        <f>IF(ISERR(SEARCH(AR$1,Data!$H95)),"",";"&amp;AR$1&amp;";")</f>
        <v/>
      </c>
      <c r="AS94" t="str">
        <f>IF(ISERR(SEARCH(AS$1,Data!$H95)),"",";"&amp;AS$1&amp;";")</f>
        <v/>
      </c>
      <c r="AT94" t="str">
        <f>IF(ISERR(SEARCH(AT$1,Data!$H95)),"",";"&amp;AT$1&amp;";")</f>
        <v/>
      </c>
      <c r="AU94" t="str">
        <f>IF(ISERR(SEARCH(AU$1,Data!$H95)),"",";"&amp;AU$1&amp;";")</f>
        <v/>
      </c>
      <c r="AV94" t="str">
        <f>IF(ISERR(SEARCH(AV$1,Data!$H95)),"",";"&amp;AV$1&amp;";")</f>
        <v/>
      </c>
      <c r="AW94" t="str">
        <f>IF(ISERR(SEARCH(AW$1,Data!$H95)),"",";"&amp;AW$1&amp;";")</f>
        <v/>
      </c>
      <c r="AX94" t="str">
        <f>IF(ISERR(SEARCH(AX$1,Data!$H95)),"",";"&amp;AX$1&amp;";")</f>
        <v/>
      </c>
      <c r="AY94" t="str">
        <f>IF(ISERR(SEARCH(AY$1,Data!$H95)),"",";"&amp;AY$1&amp;";")</f>
        <v/>
      </c>
      <c r="AZ94" t="str">
        <f>IF(ISERR(SEARCH(AZ$1,Data!$H95)),"",";"&amp;AZ$1&amp;";")</f>
        <v/>
      </c>
      <c r="BA94" t="str">
        <f>IF(ISERR(SEARCH(BA$1,Data!$H95)),"",";"&amp;BA$1&amp;";")</f>
        <v/>
      </c>
      <c r="BB94" t="str">
        <f>IF(ISERR(SEARCH(BB$1,Data!$H95)),"",";"&amp;BB$1&amp;";")</f>
        <v/>
      </c>
      <c r="BC94" t="str">
        <f>IF(ISERR(SEARCH(BC$1,Data!$H95)),"",";"&amp;BC$1&amp;";")</f>
        <v/>
      </c>
      <c r="BD94" t="str">
        <f>IF(ISERR(SEARCH(BD$1,Data!$H95)),"",";"&amp;BD$1&amp;";")</f>
        <v/>
      </c>
      <c r="BE94" t="str">
        <f>IF(ISERR(SEARCH(BE$1,Data!$H95)),"",";"&amp;BE$1&amp;";")</f>
        <v/>
      </c>
      <c r="BF94" t="str">
        <f>IF(ISERR(SEARCH(BF$1,Data!$H95)),"",";"&amp;BF$1&amp;";")</f>
        <v/>
      </c>
      <c r="BG94" t="str">
        <f>IF(ISERR(SEARCH(BG$1,Data!$H95)),"",";"&amp;BG$1&amp;";")</f>
        <v/>
      </c>
      <c r="BH94" t="str">
        <f>IF(ISERR(SEARCH(BH$1,Data!$H95)),"",";"&amp;BH$1&amp;";")</f>
        <v/>
      </c>
      <c r="BI94" t="str">
        <f>IF(ISERR(SEARCH(BI$1,Data!$H95)),"",";"&amp;BI$1&amp;";")</f>
        <v/>
      </c>
      <c r="BJ94" t="str">
        <f>IF(ISERR(SEARCH(BJ$1,Data!$H95)),"",";"&amp;BJ$1&amp;";")</f>
        <v/>
      </c>
      <c r="BK94" t="str">
        <f>IF(ISERR(SEARCH(BK$1,Data!$H95)),"",";"&amp;BK$1&amp;";")</f>
        <v/>
      </c>
      <c r="BL94" t="str">
        <f>IF(ISERR(SEARCH(BL$1,Data!$H95)),"",";"&amp;BL$1&amp;";")</f>
        <v/>
      </c>
      <c r="BM94" t="str">
        <f>IF(ISERR(SEARCH(BM$1,Data!$H95)),"",";"&amp;BM$1&amp;";")</f>
        <v/>
      </c>
      <c r="BN94" t="str">
        <f>IF(ISERR(SEARCH(BN$1,Data!$H95)),"",";"&amp;BN$1&amp;";")</f>
        <v/>
      </c>
      <c r="BO94" t="str">
        <f>IF(ISERR(SEARCH(BO$1,Data!$H95)),"",";"&amp;BO$1&amp;";")</f>
        <v/>
      </c>
      <c r="BP94" t="str">
        <f>IF(ISERR(SEARCH(BP$1,Data!$H95)),"",";"&amp;BP$1&amp;";")</f>
        <v/>
      </c>
      <c r="BQ94" t="str">
        <f>IF(ISERR(SEARCH(BQ$1,Data!$H95)),"",";"&amp;BQ$1&amp;";")</f>
        <v/>
      </c>
      <c r="BR94" t="str">
        <f>IF(ISERR(SEARCH(BR$1,Data!$H95)),"",";"&amp;BR$1&amp;";")</f>
        <v/>
      </c>
      <c r="BS94" t="str">
        <f>IF(ISERR(SEARCH(BS$1,Data!$H95)),"",";"&amp;BS$1&amp;";")</f>
        <v/>
      </c>
      <c r="BT94" t="str">
        <f>IF(ISERR(SEARCH(BT$1,Data!$H95)),"",";"&amp;BT$1&amp;";")</f>
        <v/>
      </c>
      <c r="BU94" t="str">
        <f>IF(ISERR(SEARCH(BU$1,Data!$H95)),"",";"&amp;BU$1&amp;";")</f>
        <v/>
      </c>
      <c r="BV94" t="str">
        <f>IF(ISERR(SEARCH(BV$1,Data!$H95)),"",";"&amp;BV$1&amp;";")</f>
        <v/>
      </c>
      <c r="BW94" t="str">
        <f>IF(ISERR(SEARCH(BW$1,Data!$H95)),"",";"&amp;BW$1&amp;";")</f>
        <v/>
      </c>
      <c r="BX94" t="str">
        <f>IF(ISERR(SEARCH(BX$1,Data!$H95)),"",";"&amp;BX$1&amp;";")</f>
        <v/>
      </c>
      <c r="BY94" t="str">
        <f>IF(ISERR(SEARCH(BY$1,Data!$H95)),"",";"&amp;BY$1&amp;";")</f>
        <v/>
      </c>
      <c r="BZ94" t="str">
        <f>IF(ISERR(SEARCH(BZ$1,Data!$H95)),"",";"&amp;BZ$1&amp;";")</f>
        <v/>
      </c>
      <c r="CA94" t="str">
        <f>IF(ISERR(SEARCH(CA$1,Data!$H95)),"",";"&amp;CA$1&amp;";")</f>
        <v/>
      </c>
      <c r="CB94" t="str">
        <f>IF(ISERR(SEARCH(CB$1,Data!$H95)),"",";"&amp;CB$1&amp;";")</f>
        <v/>
      </c>
      <c r="CC94" t="str">
        <f>IF(ISERR(SEARCH(CC$1,Data!$H95)),"",";"&amp;CC$1&amp;";")</f>
        <v>;Tatooine ;</v>
      </c>
      <c r="CD94" t="str">
        <f>IF(ISERR(SEARCH(CD$1,Data!$H95)),"",";"&amp;CD$1&amp;";")</f>
        <v/>
      </c>
      <c r="CE94" t="str">
        <f>IF(ISERR(SEARCH(CE$1,Data!$H95)),"",";"&amp;CE$1&amp;";")</f>
        <v/>
      </c>
      <c r="CF94" t="str">
        <f>IF(ISERR(SEARCH(CF$1,Data!$H95)),"",";"&amp;CF$1&amp;";")</f>
        <v/>
      </c>
      <c r="CG94" t="str">
        <f>IF(ISERR(SEARCH(CG$1,Data!$H95)),"",";"&amp;CG$1&amp;";")</f>
        <v/>
      </c>
      <c r="CH94" t="str">
        <f>IF(ISERR(SEARCH(CH$1,Data!$H95)),"",";"&amp;CH$1&amp;";")</f>
        <v/>
      </c>
      <c r="CI94" t="str">
        <f>IF(ISERR(SEARCH(CI$1,Data!$H95)),"",";"&amp;CI$1&amp;";")</f>
        <v/>
      </c>
      <c r="CJ94" t="str">
        <f>IF(ISERR(SEARCH(CJ$1,Data!$H95)),"",";"&amp;CJ$1&amp;";")</f>
        <v/>
      </c>
      <c r="CK94" t="str">
        <f>IF(ISERR(SEARCH(CK$1,Data!$H95)),"",";"&amp;CK$1&amp;";")</f>
        <v/>
      </c>
      <c r="CL94" t="str">
        <f>IF(ISERR(SEARCH(CL$1,Data!$H95)),"",";"&amp;CL$1&amp;";")</f>
        <v/>
      </c>
      <c r="CM94" t="str">
        <f>IF(ISERR(SEARCH(CM$1,Data!$H95)),"",";"&amp;CM$1&amp;";")</f>
        <v/>
      </c>
      <c r="CN94" t="str">
        <f>IF(ISERR(SEARCH(CN$1,Data!$H95)),"",";"&amp;CN$1&amp;";")</f>
        <v/>
      </c>
      <c r="CO94" t="str">
        <f>IF(ISERR(SEARCH(CO$1,Data!$H95)),"",";"&amp;CO$1&amp;";")</f>
        <v/>
      </c>
      <c r="CP94" t="str">
        <f>IF(ISERR(SEARCH(CP$1,Data!$H95)),"",";"&amp;CP$1&amp;";")</f>
        <v/>
      </c>
      <c r="CQ94" t="str">
        <f>IF(ISERR(SEARCH(CQ$1,Data!$H95)),"",";"&amp;CQ$1&amp;";")</f>
        <v/>
      </c>
      <c r="CR94" t="str">
        <f>IF(ISERR(SEARCH(CR$1,Data!$H95)),"",";"&amp;CR$1&amp;";")</f>
        <v/>
      </c>
      <c r="CS94" t="str">
        <f>IF(ISERR(SEARCH(CS$1,Data!$H95)),"",";"&amp;CS$1&amp;";")</f>
        <v/>
      </c>
      <c r="CT94" t="str">
        <f>IF(ISERR(SEARCH(CT$1,Data!$H95)),"",";"&amp;CT$1&amp;";")</f>
        <v/>
      </c>
      <c r="CU94" t="str">
        <f>IF(ISERR(SEARCH(CU$1,Data!$H95)),"",";"&amp;CU$1&amp;";")</f>
        <v/>
      </c>
      <c r="CV94" t="str">
        <f>IF(ISERR(SEARCH(CV$1,Data!$H95)),"",";"&amp;CV$1&amp;";")</f>
        <v/>
      </c>
      <c r="CW94" t="str">
        <f>IF(ISERR(SEARCH(CW$1,Data!$H95)),"",";"&amp;CW$1&amp;";")</f>
        <v/>
      </c>
      <c r="CX94" t="str">
        <f>IF(ISERR(SEARCH(CX$1,Data!$H95)),"",";"&amp;CX$1&amp;";")</f>
        <v/>
      </c>
      <c r="CY94" t="str">
        <f>IF(ISERR(SEARCH(CY$1,Data!$H95)),"",";"&amp;CY$1&amp;";")</f>
        <v/>
      </c>
      <c r="CZ94" t="str">
        <f>IF(ISERR(SEARCH(CZ$1,Data!$H95)),"",";"&amp;CZ$1&amp;";")</f>
        <v/>
      </c>
      <c r="DA94" t="str">
        <f>IF(ISERR(SEARCH(DA$1,Data!$H95)),"",";"&amp;DA$1&amp;";")</f>
        <v/>
      </c>
      <c r="DB94" t="str">
        <f>IF(ISERR(SEARCH(DB$1,Data!$H95)),"",";"&amp;DB$1&amp;";")</f>
        <v/>
      </c>
      <c r="DC94" t="str">
        <f>IF(ISERR(SEARCH(DC$1,Data!$H95)),"",";"&amp;DC$1&amp;";")</f>
        <v/>
      </c>
      <c r="DD94" t="str">
        <f>IF(ISERR(SEARCH(DD$1,Data!$H95)),"",";"&amp;DD$1&amp;";")</f>
        <v/>
      </c>
      <c r="DE94" t="str">
        <f>IF(ISERR(SEARCH(DE$1,Data!$H95)),"",";"&amp;DE$1&amp;";")</f>
        <v/>
      </c>
      <c r="DF94" t="str">
        <f>IF(ISERR(SEARCH(DF$1,Data!$H95)),"",";"&amp;DF$1&amp;";")</f>
        <v/>
      </c>
      <c r="DG94" t="str">
        <f>IF(ISERR(SEARCH(DG$1,Data!$H95)),"",";"&amp;DG$1&amp;";")</f>
        <v/>
      </c>
      <c r="DH94" t="str">
        <f>IF(ISERR(SEARCH(DH$1,Data!$H95)),"",";"&amp;DH$1&amp;";")</f>
        <v/>
      </c>
      <c r="DI94" t="str">
        <f>IF(ISERR(SEARCH(DI$1,Data!$H95)),"",";"&amp;DI$1&amp;";")</f>
        <v/>
      </c>
      <c r="DJ94" t="str">
        <f>IF(ISERR(SEARCH(DJ$1,Data!$H95)),"",";"&amp;DJ$1&amp;";")</f>
        <v/>
      </c>
      <c r="DK94" t="str">
        <f>IF(ISERR(SEARCH(DK$1,Data!$H95)),"",";"&amp;DK$1&amp;";")</f>
        <v/>
      </c>
      <c r="DL94" t="str">
        <f>IF(ISERR(SEARCH(DL$1,Data!$H95)),"",";"&amp;DL$1&amp;";")</f>
        <v/>
      </c>
      <c r="DM94" t="str">
        <f>IF(ISERR(SEARCH(DM$1,Data!$H95)),"",";"&amp;DM$1&amp;";")</f>
        <v/>
      </c>
      <c r="DN94" t="str">
        <f>IF(ISERR(SEARCH(DN$1,Data!$H95)),"",";"&amp;DN$1&amp;";")</f>
        <v/>
      </c>
      <c r="DO94" t="str">
        <f>IF(ISERR(SEARCH(DO$1,Data!$H95)),"",";"&amp;DO$1&amp;";")</f>
        <v/>
      </c>
      <c r="DP94" t="str">
        <f>IF(ISERR(SEARCH(DP$1,Data!$H95)),"",";"&amp;DP$1&amp;";")</f>
        <v/>
      </c>
      <c r="DQ94" t="str">
        <f>IF(ISERR(SEARCH(DQ$1,Data!$H95)),"",";"&amp;DQ$1&amp;";")</f>
        <v/>
      </c>
      <c r="DR94" t="str">
        <f>IF(ISERR(SEARCH(DR$1,Data!$H95)),"",";"&amp;DR$1&amp;";")</f>
        <v/>
      </c>
      <c r="DS94" t="str">
        <f>IF(ISERR(SEARCH(DS$1,Data!$H95)),"",";"&amp;DS$1&amp;";")</f>
        <v/>
      </c>
      <c r="DT94" t="str">
        <f>IF(ISERR(SEARCH(DT$1,Data!$H95)),"",";"&amp;DT$1&amp;";")</f>
        <v/>
      </c>
      <c r="DU94" t="str">
        <f>IF(ISERR(SEARCH(DU$1,Data!$H95)),"",";"&amp;DU$1&amp;";")</f>
        <v/>
      </c>
    </row>
    <row r="95" spans="1:125" x14ac:dyDescent="0.3">
      <c r="A95" t="str">
        <f>Tableau1[[#This Row],[name]]</f>
        <v>Jabba le Hutt</v>
      </c>
      <c r="B95" t="str">
        <f>IF(ISERROR(Tableau3[[#This Row],[Second semi-colon]]), "", MID(Tableau3[[#This Row],[Concatenation]], 2, Tableau3[[#This Row],[Second semi-colon]]-2))</f>
        <v/>
      </c>
      <c r="C95" t="e">
        <f>SEARCH(" ;",Tableau3[[#This Row],[Concatenation]])</f>
        <v>#VALUE!</v>
      </c>
      <c r="D95" t="str">
        <f>'Search for homeplanet'!I95&amp; 'Search for homeplanet'!J95&amp; 'Search for homeplanet'!K95&amp; 'Search for homeplanet'!L95&amp; 'Search for homeplanet'!M95&amp; 'Search for homeplanet'!N95&amp; 'Search for homeplanet'!O95&amp; 'Search for homeplanet'!P95&amp; 'Search for homeplanet'!Q95&amp; 'Search for homeplanet'!R95&amp; 'Search for homeplanet'!S95&amp; 'Search for homeplanet'!T95&amp; 'Search for homeplanet'!U95&amp; 'Search for homeplanet'!V95&amp; 'Search for homeplanet'!W95&amp; 'Search for homeplanet'!X95&amp; 'Search for homeplanet'!Y95&amp; 'Search for homeplanet'!Z95&amp; 'Search for homeplanet'!AA95&amp; 'Search for homeplanet'!AB95&amp; 'Search for homeplanet'!AC95&amp; 'Search for homeplanet'!AD95&amp; 'Search for homeplanet'!AE95&amp; 'Search for homeplanet'!AF95&amp; 'Search for homeplanet'!AG95&amp; 'Search for homeplanet'!AH95&amp; 'Search for homeplanet'!AI95&amp; 'Search for homeplanet'!AJ95&amp; 'Search for homeplanet'!AK95&amp; 'Search for homeplanet'!AL95&amp; 'Search for homeplanet'!AM95&amp; 'Search for homeplanet'!AN95&amp; 'Search for homeplanet'!AO95&amp; 'Search for homeplanet'!AP95&amp; 'Search for homeplanet'!AQ95&amp; 'Search for homeplanet'!AR95&amp; 'Search for homeplanet'!AS95&amp; 'Search for homeplanet'!AT95&amp; 'Search for homeplanet'!AU95&amp; 'Search for homeplanet'!AV95&amp; 'Search for homeplanet'!AW95&amp; 'Search for homeplanet'!AX95&amp; 'Search for homeplanet'!AY95&amp; 'Search for homeplanet'!AZ95&amp; 'Search for homeplanet'!BA95&amp; 'Search for homeplanet'!BB95&amp; 'Search for homeplanet'!BC95&amp; 'Search for homeplanet'!BD95&amp; 'Search for homeplanet'!BE95&amp; 'Search for homeplanet'!BF95&amp; 'Search for homeplanet'!BG95&amp; 'Search for homeplanet'!BH95&amp; 'Search for homeplanet'!BI95&amp; 'Search for homeplanet'!BJ95&amp; 'Search for homeplanet'!BK95&amp; 'Search for homeplanet'!BL95&amp; 'Search for homeplanet'!BM95&amp; 'Search for homeplanet'!BN95&amp; 'Search for homeplanet'!BO95&amp; 'Search for homeplanet'!BP95&amp; 'Search for homeplanet'!BQ95&amp; 'Search for homeplanet'!BR95&amp; 'Search for homeplanet'!BS95&amp; 'Search for homeplanet'!BT95&amp; 'Search for homeplanet'!BU95&amp; 'Search for homeplanet'!BV95&amp; 'Search for homeplanet'!BW95&amp; 'Search for homeplanet'!BX95&amp; 'Search for homeplanet'!BY95&amp; 'Search for homeplanet'!BZ95&amp; 'Search for homeplanet'!CA95&amp; 'Search for homeplanet'!CB95&amp; 'Search for homeplanet'!CC95&amp; 'Search for homeplanet'!CD95&amp; 'Search for homeplanet'!CE95&amp; 'Search for homeplanet'!CF95&amp; 'Search for homeplanet'!CG95&amp; 'Search for homeplanet'!CH95&amp; 'Search for homeplanet'!CI95&amp; 'Search for homeplanet'!CJ95&amp; 'Search for homeplanet'!CK95&amp; 'Search for homeplanet'!CL95&amp; 'Search for homeplanet'!CM95&amp; 'Search for homeplanet'!CN95&amp; 'Search for homeplanet'!CO95&amp; 'Search for homeplanet'!CP95&amp; 'Search for homeplanet'!CQ95&amp; 'Search for homeplanet'!CR95&amp; 'Search for homeplanet'!CS95&amp; 'Search for homeplanet'!CT95&amp; 'Search for homeplanet'!CU95&amp; 'Search for homeplanet'!CV95&amp; 'Search for homeplanet'!CW95&amp; 'Search for homeplanet'!CX95&amp; 'Search for homeplanet'!CY95&amp; 'Search for homeplanet'!CZ95&amp; 'Search for homeplanet'!DA95&amp; 'Search for homeplanet'!DB95&amp; 'Search for homeplanet'!DC95&amp; 'Search for homeplanet'!DD95&amp; 'Search for homeplanet'!DE95&amp; 'Search for homeplanet'!DF95&amp; 'Search for homeplanet'!DG95&amp; 'Search for homeplanet'!DH95&amp; 'Search for homeplanet'!DI95&amp; 'Search for homeplanet'!DJ95&amp; 'Search for homeplanet'!DK95&amp; 'Search for homeplanet'!DL95&amp; 'Search for homeplanet'!DM95&amp; 'Search for homeplanet'!DN95&amp; 'Search for homeplanet'!DO95&amp; 'Search for homeplanet'!DP95&amp; 'Search for homeplanet'!DQ95&amp; 'Search for homeplanet'!DR95&amp; 'Search for homeplanet'!DS95&amp; 'Search for homeplanet'!DT95&amp; 'Search for homeplanet'!DU95</f>
        <v/>
      </c>
      <c r="I95" t="str">
        <f>IF(ISERR(SEARCH(I$1,Data!$H96)),"",";"&amp;I$1&amp;";")</f>
        <v/>
      </c>
      <c r="J95" t="str">
        <f>IF(ISERR(SEARCH(J$1,Data!$H96)),"",";"&amp;J$1&amp;";")</f>
        <v/>
      </c>
      <c r="K95" t="str">
        <f>IF(ISERR(SEARCH(K$1,Data!$H96)),"",";"&amp;K$1&amp;";")</f>
        <v/>
      </c>
      <c r="L95" t="str">
        <f>IF(ISERR(SEARCH(L$1,Data!$H96)),"",";"&amp;L$1&amp;";")</f>
        <v/>
      </c>
      <c r="M95" t="str">
        <f>IF(ISERR(SEARCH(M$1,Data!$H96)),"",";"&amp;M$1&amp;";")</f>
        <v/>
      </c>
      <c r="N95" t="str">
        <f>IF(ISERR(SEARCH(N$1,Data!$H96)),"",";"&amp;N$1&amp;";")</f>
        <v/>
      </c>
      <c r="O95" t="str">
        <f>IF(ISERR(SEARCH(O$1,Data!$H96)),"",";"&amp;O$1&amp;";")</f>
        <v/>
      </c>
      <c r="P95" t="str">
        <f>IF(ISERR(SEARCH(P$1,Data!$H96)),"",";"&amp;P$1&amp;";")</f>
        <v/>
      </c>
      <c r="Q95" t="str">
        <f>IF(ISERR(SEARCH(Q$1,Data!$H96)),"",";"&amp;Q$1&amp;";")</f>
        <v/>
      </c>
      <c r="R95" t="str">
        <f>IF(ISERR(SEARCH(R$1,Data!$H96)),"",";"&amp;R$1&amp;";")</f>
        <v/>
      </c>
      <c r="S95" t="str">
        <f>IF(ISERR(SEARCH(S$1,Data!$H96)),"",";"&amp;S$1&amp;";")</f>
        <v/>
      </c>
      <c r="T95" t="str">
        <f>IF(ISERR(SEARCH(T$1,Data!$H96)),"",";"&amp;T$1&amp;";")</f>
        <v/>
      </c>
      <c r="U95" t="str">
        <f>IF(ISERR(SEARCH(U$1,Data!$H96)),"",";"&amp;U$1&amp;";")</f>
        <v/>
      </c>
      <c r="V95" t="str">
        <f>IF(ISERR(SEARCH(V$1,Data!$H96)),"",";"&amp;V$1&amp;";")</f>
        <v/>
      </c>
      <c r="W95" t="str">
        <f>IF(ISERR(SEARCH(W$1,Data!$H96)),"",";"&amp;W$1&amp;";")</f>
        <v/>
      </c>
      <c r="X95" t="str">
        <f>IF(ISERR(SEARCH(X$1,Data!$H96)),"",";"&amp;X$1&amp;";")</f>
        <v/>
      </c>
      <c r="Y95" t="str">
        <f>IF(ISERR(SEARCH(Y$1,Data!$H96)),"",";"&amp;Y$1&amp;";")</f>
        <v/>
      </c>
      <c r="Z95" t="str">
        <f>IF(ISERR(SEARCH(Z$1,Data!$H96)),"",";"&amp;Z$1&amp;";")</f>
        <v/>
      </c>
      <c r="AA95" t="str">
        <f>IF(ISERR(SEARCH(AA$1,Data!$H96)),"",";"&amp;AA$1&amp;";")</f>
        <v/>
      </c>
      <c r="AB95" t="str">
        <f>IF(ISERR(SEARCH(AB$1,Data!$H96)),"",";"&amp;AB$1&amp;";")</f>
        <v/>
      </c>
      <c r="AC95" t="str">
        <f>IF(ISERR(SEARCH(AC$1,Data!$H96)),"",";"&amp;AC$1&amp;";")</f>
        <v/>
      </c>
      <c r="AD95" t="str">
        <f>IF(ISERR(SEARCH(AD$1,Data!$H96)),"",";"&amp;AD$1&amp;";")</f>
        <v/>
      </c>
      <c r="AE95" t="str">
        <f>IF(ISERR(SEARCH(AE$1,Data!$H96)),"",";"&amp;AE$1&amp;";")</f>
        <v/>
      </c>
      <c r="AF95" t="str">
        <f>IF(ISERR(SEARCH(AF$1,Data!$H96)),"",";"&amp;AF$1&amp;";")</f>
        <v/>
      </c>
      <c r="AG95" t="str">
        <f>IF(ISERR(SEARCH(AG$1,Data!$H96)),"",";"&amp;AG$1&amp;";")</f>
        <v/>
      </c>
      <c r="AH95" t="str">
        <f>IF(ISERR(SEARCH(AH$1,Data!$H96)),"",";"&amp;AH$1&amp;";")</f>
        <v/>
      </c>
      <c r="AI95" t="str">
        <f>IF(ISERR(SEARCH(AI$1,Data!$H96)),"",";"&amp;AI$1&amp;";")</f>
        <v/>
      </c>
      <c r="AJ95" t="str">
        <f>IF(ISERR(SEARCH(AJ$1,Data!$H96)),"",";"&amp;AJ$1&amp;";")</f>
        <v/>
      </c>
      <c r="AK95" t="str">
        <f>IF(ISERR(SEARCH(AK$1,Data!$H96)),"",";"&amp;AK$1&amp;";")</f>
        <v/>
      </c>
      <c r="AL95" t="str">
        <f>IF(ISERR(SEARCH(AL$1,Data!$H96)),"",";"&amp;AL$1&amp;";")</f>
        <v/>
      </c>
      <c r="AM95" t="str">
        <f>IF(ISERR(SEARCH(AM$1,Data!$H96)),"",";"&amp;AM$1&amp;";")</f>
        <v/>
      </c>
      <c r="AN95" t="str">
        <f>IF(ISERR(SEARCH(AN$1,Data!$H96)),"",";"&amp;AN$1&amp;";")</f>
        <v/>
      </c>
      <c r="AO95" t="str">
        <f>IF(ISERR(SEARCH(AO$1,Data!$H96)),"",";"&amp;AO$1&amp;";")</f>
        <v/>
      </c>
      <c r="AP95" t="str">
        <f>IF(ISERR(SEARCH(AP$1,Data!$H96)),"",";"&amp;AP$1&amp;";")</f>
        <v/>
      </c>
      <c r="AQ95" t="str">
        <f>IF(ISERR(SEARCH(AQ$1,Data!$H96)),"",";"&amp;AQ$1&amp;";")</f>
        <v/>
      </c>
      <c r="AR95" t="str">
        <f>IF(ISERR(SEARCH(AR$1,Data!$H96)),"",";"&amp;AR$1&amp;";")</f>
        <v/>
      </c>
      <c r="AS95" t="str">
        <f>IF(ISERR(SEARCH(AS$1,Data!$H96)),"",";"&amp;AS$1&amp;";")</f>
        <v/>
      </c>
      <c r="AT95" t="str">
        <f>IF(ISERR(SEARCH(AT$1,Data!$H96)),"",";"&amp;AT$1&amp;";")</f>
        <v/>
      </c>
      <c r="AU95" t="str">
        <f>IF(ISERR(SEARCH(AU$1,Data!$H96)),"",";"&amp;AU$1&amp;";")</f>
        <v/>
      </c>
      <c r="AV95" t="str">
        <f>IF(ISERR(SEARCH(AV$1,Data!$H96)),"",";"&amp;AV$1&amp;";")</f>
        <v/>
      </c>
      <c r="AW95" t="str">
        <f>IF(ISERR(SEARCH(AW$1,Data!$H96)),"",";"&amp;AW$1&amp;";")</f>
        <v/>
      </c>
      <c r="AX95" t="str">
        <f>IF(ISERR(SEARCH(AX$1,Data!$H96)),"",";"&amp;AX$1&amp;";")</f>
        <v/>
      </c>
      <c r="AY95" t="str">
        <f>IF(ISERR(SEARCH(AY$1,Data!$H96)),"",";"&amp;AY$1&amp;";")</f>
        <v/>
      </c>
      <c r="AZ95" t="str">
        <f>IF(ISERR(SEARCH(AZ$1,Data!$H96)),"",";"&amp;AZ$1&amp;";")</f>
        <v/>
      </c>
      <c r="BA95" t="str">
        <f>IF(ISERR(SEARCH(BA$1,Data!$H96)),"",";"&amp;BA$1&amp;";")</f>
        <v/>
      </c>
      <c r="BB95" t="str">
        <f>IF(ISERR(SEARCH(BB$1,Data!$H96)),"",";"&amp;BB$1&amp;";")</f>
        <v/>
      </c>
      <c r="BC95" t="str">
        <f>IF(ISERR(SEARCH(BC$1,Data!$H96)),"",";"&amp;BC$1&amp;";")</f>
        <v/>
      </c>
      <c r="BD95" t="str">
        <f>IF(ISERR(SEARCH(BD$1,Data!$H96)),"",";"&amp;BD$1&amp;";")</f>
        <v/>
      </c>
      <c r="BE95" t="str">
        <f>IF(ISERR(SEARCH(BE$1,Data!$H96)),"",";"&amp;BE$1&amp;";")</f>
        <v/>
      </c>
      <c r="BF95" t="str">
        <f>IF(ISERR(SEARCH(BF$1,Data!$H96)),"",";"&amp;BF$1&amp;";")</f>
        <v/>
      </c>
      <c r="BG95" t="str">
        <f>IF(ISERR(SEARCH(BG$1,Data!$H96)),"",";"&amp;BG$1&amp;";")</f>
        <v/>
      </c>
      <c r="BH95" t="str">
        <f>IF(ISERR(SEARCH(BH$1,Data!$H96)),"",";"&amp;BH$1&amp;";")</f>
        <v/>
      </c>
      <c r="BI95" t="str">
        <f>IF(ISERR(SEARCH(BI$1,Data!$H96)),"",";"&amp;BI$1&amp;";")</f>
        <v/>
      </c>
      <c r="BJ95" t="str">
        <f>IF(ISERR(SEARCH(BJ$1,Data!$H96)),"",";"&amp;BJ$1&amp;";")</f>
        <v/>
      </c>
      <c r="BK95" t="str">
        <f>IF(ISERR(SEARCH(BK$1,Data!$H96)),"",";"&amp;BK$1&amp;";")</f>
        <v/>
      </c>
      <c r="BL95" t="str">
        <f>IF(ISERR(SEARCH(BL$1,Data!$H96)),"",";"&amp;BL$1&amp;";")</f>
        <v/>
      </c>
      <c r="BM95" t="str">
        <f>IF(ISERR(SEARCH(BM$1,Data!$H96)),"",";"&amp;BM$1&amp;";")</f>
        <v/>
      </c>
      <c r="BN95" t="str">
        <f>IF(ISERR(SEARCH(BN$1,Data!$H96)),"",";"&amp;BN$1&amp;";")</f>
        <v/>
      </c>
      <c r="BO95" t="str">
        <f>IF(ISERR(SEARCH(BO$1,Data!$H96)),"",";"&amp;BO$1&amp;";")</f>
        <v/>
      </c>
      <c r="BP95" t="str">
        <f>IF(ISERR(SEARCH(BP$1,Data!$H96)),"",";"&amp;BP$1&amp;";")</f>
        <v/>
      </c>
      <c r="BQ95" t="str">
        <f>IF(ISERR(SEARCH(BQ$1,Data!$H96)),"",";"&amp;BQ$1&amp;";")</f>
        <v/>
      </c>
      <c r="BR95" t="str">
        <f>IF(ISERR(SEARCH(BR$1,Data!$H96)),"",";"&amp;BR$1&amp;";")</f>
        <v/>
      </c>
      <c r="BS95" t="str">
        <f>IF(ISERR(SEARCH(BS$1,Data!$H96)),"",";"&amp;BS$1&amp;";")</f>
        <v/>
      </c>
      <c r="BT95" t="str">
        <f>IF(ISERR(SEARCH(BT$1,Data!$H96)),"",";"&amp;BT$1&amp;";")</f>
        <v/>
      </c>
      <c r="BU95" t="str">
        <f>IF(ISERR(SEARCH(BU$1,Data!$H96)),"",";"&amp;BU$1&amp;";")</f>
        <v/>
      </c>
      <c r="BV95" t="str">
        <f>IF(ISERR(SEARCH(BV$1,Data!$H96)),"",";"&amp;BV$1&amp;";")</f>
        <v/>
      </c>
      <c r="BW95" t="str">
        <f>IF(ISERR(SEARCH(BW$1,Data!$H96)),"",";"&amp;BW$1&amp;";")</f>
        <v/>
      </c>
      <c r="BX95" t="str">
        <f>IF(ISERR(SEARCH(BX$1,Data!$H96)),"",";"&amp;BX$1&amp;";")</f>
        <v/>
      </c>
      <c r="BY95" t="str">
        <f>IF(ISERR(SEARCH(BY$1,Data!$H96)),"",";"&amp;BY$1&amp;";")</f>
        <v/>
      </c>
      <c r="BZ95" t="str">
        <f>IF(ISERR(SEARCH(BZ$1,Data!$H96)),"",";"&amp;BZ$1&amp;";")</f>
        <v/>
      </c>
      <c r="CA95" t="str">
        <f>IF(ISERR(SEARCH(CA$1,Data!$H96)),"",";"&amp;CA$1&amp;";")</f>
        <v/>
      </c>
      <c r="CB95" t="str">
        <f>IF(ISERR(SEARCH(CB$1,Data!$H96)),"",";"&amp;CB$1&amp;";")</f>
        <v/>
      </c>
      <c r="CC95" t="str">
        <f>IF(ISERR(SEARCH(CC$1,Data!$H96)),"",";"&amp;CC$1&amp;";")</f>
        <v/>
      </c>
      <c r="CD95" t="str">
        <f>IF(ISERR(SEARCH(CD$1,Data!$H96)),"",";"&amp;CD$1&amp;";")</f>
        <v/>
      </c>
      <c r="CE95" t="str">
        <f>IF(ISERR(SEARCH(CE$1,Data!$H96)),"",";"&amp;CE$1&amp;";")</f>
        <v/>
      </c>
      <c r="CF95" t="str">
        <f>IF(ISERR(SEARCH(CF$1,Data!$H96)),"",";"&amp;CF$1&amp;";")</f>
        <v/>
      </c>
      <c r="CG95" t="str">
        <f>IF(ISERR(SEARCH(CG$1,Data!$H96)),"",";"&amp;CG$1&amp;";")</f>
        <v/>
      </c>
      <c r="CH95" t="str">
        <f>IF(ISERR(SEARCH(CH$1,Data!$H96)),"",";"&amp;CH$1&amp;";")</f>
        <v/>
      </c>
      <c r="CI95" t="str">
        <f>IF(ISERR(SEARCH(CI$1,Data!$H96)),"",";"&amp;CI$1&amp;";")</f>
        <v/>
      </c>
      <c r="CJ95" t="str">
        <f>IF(ISERR(SEARCH(CJ$1,Data!$H96)),"",";"&amp;CJ$1&amp;";")</f>
        <v/>
      </c>
      <c r="CK95" t="str">
        <f>IF(ISERR(SEARCH(CK$1,Data!$H96)),"",";"&amp;CK$1&amp;";")</f>
        <v/>
      </c>
      <c r="CL95" t="str">
        <f>IF(ISERR(SEARCH(CL$1,Data!$H96)),"",";"&amp;CL$1&amp;";")</f>
        <v/>
      </c>
      <c r="CM95" t="str">
        <f>IF(ISERR(SEARCH(CM$1,Data!$H96)),"",";"&amp;CM$1&amp;";")</f>
        <v/>
      </c>
      <c r="CN95" t="str">
        <f>IF(ISERR(SEARCH(CN$1,Data!$H96)),"",";"&amp;CN$1&amp;";")</f>
        <v/>
      </c>
      <c r="CO95" t="str">
        <f>IF(ISERR(SEARCH(CO$1,Data!$H96)),"",";"&amp;CO$1&amp;";")</f>
        <v/>
      </c>
      <c r="CP95" t="str">
        <f>IF(ISERR(SEARCH(CP$1,Data!$H96)),"",";"&amp;CP$1&amp;";")</f>
        <v/>
      </c>
      <c r="CQ95" t="str">
        <f>IF(ISERR(SEARCH(CQ$1,Data!$H96)),"",";"&amp;CQ$1&amp;";")</f>
        <v/>
      </c>
      <c r="CR95" t="str">
        <f>IF(ISERR(SEARCH(CR$1,Data!$H96)),"",";"&amp;CR$1&amp;";")</f>
        <v/>
      </c>
      <c r="CS95" t="str">
        <f>IF(ISERR(SEARCH(CS$1,Data!$H96)),"",";"&amp;CS$1&amp;";")</f>
        <v/>
      </c>
      <c r="CT95" t="str">
        <f>IF(ISERR(SEARCH(CT$1,Data!$H96)),"",";"&amp;CT$1&amp;";")</f>
        <v/>
      </c>
      <c r="CU95" t="str">
        <f>IF(ISERR(SEARCH(CU$1,Data!$H96)),"",";"&amp;CU$1&amp;";")</f>
        <v/>
      </c>
      <c r="CV95" t="str">
        <f>IF(ISERR(SEARCH(CV$1,Data!$H96)),"",";"&amp;CV$1&amp;";")</f>
        <v/>
      </c>
      <c r="CW95" t="str">
        <f>IF(ISERR(SEARCH(CW$1,Data!$H96)),"",";"&amp;CW$1&amp;";")</f>
        <v/>
      </c>
      <c r="CX95" t="str">
        <f>IF(ISERR(SEARCH(CX$1,Data!$H96)),"",";"&amp;CX$1&amp;";")</f>
        <v/>
      </c>
      <c r="CY95" t="str">
        <f>IF(ISERR(SEARCH(CY$1,Data!$H96)),"",";"&amp;CY$1&amp;";")</f>
        <v/>
      </c>
      <c r="CZ95" t="str">
        <f>IF(ISERR(SEARCH(CZ$1,Data!$H96)),"",";"&amp;CZ$1&amp;";")</f>
        <v/>
      </c>
      <c r="DA95" t="str">
        <f>IF(ISERR(SEARCH(DA$1,Data!$H96)),"",";"&amp;DA$1&amp;";")</f>
        <v/>
      </c>
      <c r="DB95" t="str">
        <f>IF(ISERR(SEARCH(DB$1,Data!$H96)),"",";"&amp;DB$1&amp;";")</f>
        <v/>
      </c>
      <c r="DC95" t="str">
        <f>IF(ISERR(SEARCH(DC$1,Data!$H96)),"",";"&amp;DC$1&amp;";")</f>
        <v/>
      </c>
      <c r="DD95" t="str">
        <f>IF(ISERR(SEARCH(DD$1,Data!$H96)),"",";"&amp;DD$1&amp;";")</f>
        <v/>
      </c>
      <c r="DE95" t="str">
        <f>IF(ISERR(SEARCH(DE$1,Data!$H96)),"",";"&amp;DE$1&amp;";")</f>
        <v/>
      </c>
      <c r="DF95" t="str">
        <f>IF(ISERR(SEARCH(DF$1,Data!$H96)),"",";"&amp;DF$1&amp;";")</f>
        <v/>
      </c>
      <c r="DG95" t="str">
        <f>IF(ISERR(SEARCH(DG$1,Data!$H96)),"",";"&amp;DG$1&amp;";")</f>
        <v/>
      </c>
      <c r="DH95" t="str">
        <f>IF(ISERR(SEARCH(DH$1,Data!$H96)),"",";"&amp;DH$1&amp;";")</f>
        <v/>
      </c>
      <c r="DI95" t="str">
        <f>IF(ISERR(SEARCH(DI$1,Data!$H96)),"",";"&amp;DI$1&amp;";")</f>
        <v/>
      </c>
      <c r="DJ95" t="str">
        <f>IF(ISERR(SEARCH(DJ$1,Data!$H96)),"",";"&amp;DJ$1&amp;";")</f>
        <v/>
      </c>
      <c r="DK95" t="str">
        <f>IF(ISERR(SEARCH(DK$1,Data!$H96)),"",";"&amp;DK$1&amp;";")</f>
        <v/>
      </c>
      <c r="DL95" t="str">
        <f>IF(ISERR(SEARCH(DL$1,Data!$H96)),"",";"&amp;DL$1&amp;";")</f>
        <v/>
      </c>
      <c r="DM95" t="str">
        <f>IF(ISERR(SEARCH(DM$1,Data!$H96)),"",";"&amp;DM$1&amp;";")</f>
        <v/>
      </c>
      <c r="DN95" t="str">
        <f>IF(ISERR(SEARCH(DN$1,Data!$H96)),"",";"&amp;DN$1&amp;";")</f>
        <v/>
      </c>
      <c r="DO95" t="str">
        <f>IF(ISERR(SEARCH(DO$1,Data!$H96)),"",";"&amp;DO$1&amp;";")</f>
        <v/>
      </c>
      <c r="DP95" t="str">
        <f>IF(ISERR(SEARCH(DP$1,Data!$H96)),"",";"&amp;DP$1&amp;";")</f>
        <v/>
      </c>
      <c r="DQ95" t="str">
        <f>IF(ISERR(SEARCH(DQ$1,Data!$H96)),"",";"&amp;DQ$1&amp;";")</f>
        <v/>
      </c>
      <c r="DR95" t="str">
        <f>IF(ISERR(SEARCH(DR$1,Data!$H96)),"",";"&amp;DR$1&amp;";")</f>
        <v/>
      </c>
      <c r="DS95" t="str">
        <f>IF(ISERR(SEARCH(DS$1,Data!$H96)),"",";"&amp;DS$1&amp;";")</f>
        <v/>
      </c>
      <c r="DT95" t="str">
        <f>IF(ISERR(SEARCH(DT$1,Data!$H96)),"",";"&amp;DT$1&amp;";")</f>
        <v/>
      </c>
      <c r="DU95" t="str">
        <f>IF(ISERR(SEARCH(DU$1,Data!$H96)),"",";"&amp;DU$1&amp;";")</f>
        <v/>
      </c>
    </row>
    <row r="96" spans="1:125" x14ac:dyDescent="0.3">
      <c r="A96" t="str">
        <f>Tableau1[[#This Row],[name]]</f>
        <v>Mara Jade</v>
      </c>
      <c r="B96" t="str">
        <f>IF(ISERROR(Tableau3[[#This Row],[Second semi-colon]]), "", MID(Tableau3[[#This Row],[Concatenation]], 2, Tableau3[[#This Row],[Second semi-colon]]-2))</f>
        <v>Naboo</v>
      </c>
      <c r="C96">
        <f>SEARCH(" ;",Tableau3[[#This Row],[Concatenation]])</f>
        <v>7</v>
      </c>
      <c r="D96" t="str">
        <f>'Search for homeplanet'!I96&amp; 'Search for homeplanet'!J96&amp; 'Search for homeplanet'!K96&amp; 'Search for homeplanet'!L96&amp; 'Search for homeplanet'!M96&amp; 'Search for homeplanet'!N96&amp; 'Search for homeplanet'!O96&amp; 'Search for homeplanet'!P96&amp; 'Search for homeplanet'!Q96&amp; 'Search for homeplanet'!R96&amp; 'Search for homeplanet'!S96&amp; 'Search for homeplanet'!T96&amp; 'Search for homeplanet'!U96&amp; 'Search for homeplanet'!V96&amp; 'Search for homeplanet'!W96&amp; 'Search for homeplanet'!X96&amp; 'Search for homeplanet'!Y96&amp; 'Search for homeplanet'!Z96&amp; 'Search for homeplanet'!AA96&amp; 'Search for homeplanet'!AB96&amp; 'Search for homeplanet'!AC96&amp; 'Search for homeplanet'!AD96&amp; 'Search for homeplanet'!AE96&amp; 'Search for homeplanet'!AF96&amp; 'Search for homeplanet'!AG96&amp; 'Search for homeplanet'!AH96&amp; 'Search for homeplanet'!AI96&amp; 'Search for homeplanet'!AJ96&amp; 'Search for homeplanet'!AK96&amp; 'Search for homeplanet'!AL96&amp; 'Search for homeplanet'!AM96&amp; 'Search for homeplanet'!AN96&amp; 'Search for homeplanet'!AO96&amp; 'Search for homeplanet'!AP96&amp; 'Search for homeplanet'!AQ96&amp; 'Search for homeplanet'!AR96&amp; 'Search for homeplanet'!AS96&amp; 'Search for homeplanet'!AT96&amp; 'Search for homeplanet'!AU96&amp; 'Search for homeplanet'!AV96&amp; 'Search for homeplanet'!AW96&amp; 'Search for homeplanet'!AX96&amp; 'Search for homeplanet'!AY96&amp; 'Search for homeplanet'!AZ96&amp; 'Search for homeplanet'!BA96&amp; 'Search for homeplanet'!BB96&amp; 'Search for homeplanet'!BC96&amp; 'Search for homeplanet'!BD96&amp; 'Search for homeplanet'!BE96&amp; 'Search for homeplanet'!BF96&amp; 'Search for homeplanet'!BG96&amp; 'Search for homeplanet'!BH96&amp; 'Search for homeplanet'!BI96&amp; 'Search for homeplanet'!BJ96&amp; 'Search for homeplanet'!BK96&amp; 'Search for homeplanet'!BL96&amp; 'Search for homeplanet'!BM96&amp; 'Search for homeplanet'!BN96&amp; 'Search for homeplanet'!BO96&amp; 'Search for homeplanet'!BP96&amp; 'Search for homeplanet'!BQ96&amp; 'Search for homeplanet'!BR96&amp; 'Search for homeplanet'!BS96&amp; 'Search for homeplanet'!BT96&amp; 'Search for homeplanet'!BU96&amp; 'Search for homeplanet'!BV96&amp; 'Search for homeplanet'!BW96&amp; 'Search for homeplanet'!BX96&amp; 'Search for homeplanet'!BY96&amp; 'Search for homeplanet'!BZ96&amp; 'Search for homeplanet'!CA96&amp; 'Search for homeplanet'!CB96&amp; 'Search for homeplanet'!CC96&amp; 'Search for homeplanet'!CD96&amp; 'Search for homeplanet'!CE96&amp; 'Search for homeplanet'!CF96&amp; 'Search for homeplanet'!CG96&amp; 'Search for homeplanet'!CH96&amp; 'Search for homeplanet'!CI96&amp; 'Search for homeplanet'!CJ96&amp; 'Search for homeplanet'!CK96&amp; 'Search for homeplanet'!CL96&amp; 'Search for homeplanet'!CM96&amp; 'Search for homeplanet'!CN96&amp; 'Search for homeplanet'!CO96&amp; 'Search for homeplanet'!CP96&amp; 'Search for homeplanet'!CQ96&amp; 'Search for homeplanet'!CR96&amp; 'Search for homeplanet'!CS96&amp; 'Search for homeplanet'!CT96&amp; 'Search for homeplanet'!CU96&amp; 'Search for homeplanet'!CV96&amp; 'Search for homeplanet'!CW96&amp; 'Search for homeplanet'!CX96&amp; 'Search for homeplanet'!CY96&amp; 'Search for homeplanet'!CZ96&amp; 'Search for homeplanet'!DA96&amp; 'Search for homeplanet'!DB96&amp; 'Search for homeplanet'!DC96&amp; 'Search for homeplanet'!DD96&amp; 'Search for homeplanet'!DE96&amp; 'Search for homeplanet'!DF96&amp; 'Search for homeplanet'!DG96&amp; 'Search for homeplanet'!DH96&amp; 'Search for homeplanet'!DI96&amp; 'Search for homeplanet'!DJ96&amp; 'Search for homeplanet'!DK96&amp; 'Search for homeplanet'!DL96&amp; 'Search for homeplanet'!DM96&amp; 'Search for homeplanet'!DN96&amp; 'Search for homeplanet'!DO96&amp; 'Search for homeplanet'!DP96&amp; 'Search for homeplanet'!DQ96&amp; 'Search for homeplanet'!DR96&amp; 'Search for homeplanet'!DS96&amp; 'Search for homeplanet'!DT96&amp; 'Search for homeplanet'!DU96</f>
        <v>;Naboo ;</v>
      </c>
      <c r="I96" t="str">
        <f>IF(ISERR(SEARCH(I$1,Data!$H97)),"",";"&amp;I$1&amp;";")</f>
        <v/>
      </c>
      <c r="J96" t="str">
        <f>IF(ISERR(SEARCH(J$1,Data!$H97)),"",";"&amp;J$1&amp;";")</f>
        <v/>
      </c>
      <c r="K96" t="str">
        <f>IF(ISERR(SEARCH(K$1,Data!$H97)),"",";"&amp;K$1&amp;";")</f>
        <v/>
      </c>
      <c r="L96" t="str">
        <f>IF(ISERR(SEARCH(L$1,Data!$H97)),"",";"&amp;L$1&amp;";")</f>
        <v/>
      </c>
      <c r="M96" t="str">
        <f>IF(ISERR(SEARCH(M$1,Data!$H97)),"",";"&amp;M$1&amp;";")</f>
        <v/>
      </c>
      <c r="N96" t="str">
        <f>IF(ISERR(SEARCH(N$1,Data!$H97)),"",";"&amp;N$1&amp;";")</f>
        <v/>
      </c>
      <c r="O96" t="str">
        <f>IF(ISERR(SEARCH(O$1,Data!$H97)),"",";"&amp;O$1&amp;";")</f>
        <v/>
      </c>
      <c r="P96" t="str">
        <f>IF(ISERR(SEARCH(P$1,Data!$H97)),"",";"&amp;P$1&amp;";")</f>
        <v/>
      </c>
      <c r="Q96" t="str">
        <f>IF(ISERR(SEARCH(Q$1,Data!$H97)),"",";"&amp;Q$1&amp;";")</f>
        <v/>
      </c>
      <c r="R96" t="str">
        <f>IF(ISERR(SEARCH(R$1,Data!$H97)),"",";"&amp;R$1&amp;";")</f>
        <v/>
      </c>
      <c r="S96" t="str">
        <f>IF(ISERR(SEARCH(S$1,Data!$H97)),"",";"&amp;S$1&amp;";")</f>
        <v/>
      </c>
      <c r="T96" t="str">
        <f>IF(ISERR(SEARCH(T$1,Data!$H97)),"",";"&amp;T$1&amp;";")</f>
        <v/>
      </c>
      <c r="U96" t="str">
        <f>IF(ISERR(SEARCH(U$1,Data!$H97)),"",";"&amp;U$1&amp;";")</f>
        <v/>
      </c>
      <c r="V96" t="str">
        <f>IF(ISERR(SEARCH(V$1,Data!$H97)),"",";"&amp;V$1&amp;";")</f>
        <v/>
      </c>
      <c r="W96" t="str">
        <f>IF(ISERR(SEARCH(W$1,Data!$H97)),"",";"&amp;W$1&amp;";")</f>
        <v/>
      </c>
      <c r="X96" t="str">
        <f>IF(ISERR(SEARCH(X$1,Data!$H97)),"",";"&amp;X$1&amp;";")</f>
        <v/>
      </c>
      <c r="Y96" t="str">
        <f>IF(ISERR(SEARCH(Y$1,Data!$H97)),"",";"&amp;Y$1&amp;";")</f>
        <v/>
      </c>
      <c r="Z96" t="str">
        <f>IF(ISERR(SEARCH(Z$1,Data!$H97)),"",";"&amp;Z$1&amp;";")</f>
        <v/>
      </c>
      <c r="AA96" t="str">
        <f>IF(ISERR(SEARCH(AA$1,Data!$H97)),"",";"&amp;AA$1&amp;";")</f>
        <v/>
      </c>
      <c r="AB96" t="str">
        <f>IF(ISERR(SEARCH(AB$1,Data!$H97)),"",";"&amp;AB$1&amp;";")</f>
        <v/>
      </c>
      <c r="AC96" t="str">
        <f>IF(ISERR(SEARCH(AC$1,Data!$H97)),"",";"&amp;AC$1&amp;";")</f>
        <v/>
      </c>
      <c r="AD96" t="str">
        <f>IF(ISERR(SEARCH(AD$1,Data!$H97)),"",";"&amp;AD$1&amp;";")</f>
        <v/>
      </c>
      <c r="AE96" t="str">
        <f>IF(ISERR(SEARCH(AE$1,Data!$H97)),"",";"&amp;AE$1&amp;";")</f>
        <v/>
      </c>
      <c r="AF96" t="str">
        <f>IF(ISERR(SEARCH(AF$1,Data!$H97)),"",";"&amp;AF$1&amp;";")</f>
        <v/>
      </c>
      <c r="AG96" t="str">
        <f>IF(ISERR(SEARCH(AG$1,Data!$H97)),"",";"&amp;AG$1&amp;";")</f>
        <v/>
      </c>
      <c r="AH96" t="str">
        <f>IF(ISERR(SEARCH(AH$1,Data!$H97)),"",";"&amp;AH$1&amp;";")</f>
        <v/>
      </c>
      <c r="AI96" t="str">
        <f>IF(ISERR(SEARCH(AI$1,Data!$H97)),"",";"&amp;AI$1&amp;";")</f>
        <v/>
      </c>
      <c r="AJ96" t="str">
        <f>IF(ISERR(SEARCH(AJ$1,Data!$H97)),"",";"&amp;AJ$1&amp;";")</f>
        <v/>
      </c>
      <c r="AK96" t="str">
        <f>IF(ISERR(SEARCH(AK$1,Data!$H97)),"",";"&amp;AK$1&amp;";")</f>
        <v/>
      </c>
      <c r="AL96" t="str">
        <f>IF(ISERR(SEARCH(AL$1,Data!$H97)),"",";"&amp;AL$1&amp;";")</f>
        <v/>
      </c>
      <c r="AM96" t="str">
        <f>IF(ISERR(SEARCH(AM$1,Data!$H97)),"",";"&amp;AM$1&amp;";")</f>
        <v/>
      </c>
      <c r="AN96" t="str">
        <f>IF(ISERR(SEARCH(AN$1,Data!$H97)),"",";"&amp;AN$1&amp;";")</f>
        <v/>
      </c>
      <c r="AO96" t="str">
        <f>IF(ISERR(SEARCH(AO$1,Data!$H97)),"",";"&amp;AO$1&amp;";")</f>
        <v/>
      </c>
      <c r="AP96" t="str">
        <f>IF(ISERR(SEARCH(AP$1,Data!$H97)),"",";"&amp;AP$1&amp;";")</f>
        <v/>
      </c>
      <c r="AQ96" t="str">
        <f>IF(ISERR(SEARCH(AQ$1,Data!$H97)),"",";"&amp;AQ$1&amp;";")</f>
        <v/>
      </c>
      <c r="AR96" t="str">
        <f>IF(ISERR(SEARCH(AR$1,Data!$H97)),"",";"&amp;AR$1&amp;";")</f>
        <v/>
      </c>
      <c r="AS96" t="str">
        <f>IF(ISERR(SEARCH(AS$1,Data!$H97)),"",";"&amp;AS$1&amp;";")</f>
        <v/>
      </c>
      <c r="AT96" t="str">
        <f>IF(ISERR(SEARCH(AT$1,Data!$H97)),"",";"&amp;AT$1&amp;";")</f>
        <v/>
      </c>
      <c r="AU96" t="str">
        <f>IF(ISERR(SEARCH(AU$1,Data!$H97)),"",";"&amp;AU$1&amp;";")</f>
        <v/>
      </c>
      <c r="AV96" t="str">
        <f>IF(ISERR(SEARCH(AV$1,Data!$H97)),"",";"&amp;AV$1&amp;";")</f>
        <v/>
      </c>
      <c r="AW96" t="str">
        <f>IF(ISERR(SEARCH(AW$1,Data!$H97)),"",";"&amp;AW$1&amp;";")</f>
        <v/>
      </c>
      <c r="AX96" t="str">
        <f>IF(ISERR(SEARCH(AX$1,Data!$H97)),"",";"&amp;AX$1&amp;";")</f>
        <v/>
      </c>
      <c r="AY96" t="str">
        <f>IF(ISERR(SEARCH(AY$1,Data!$H97)),"",";"&amp;AY$1&amp;";")</f>
        <v/>
      </c>
      <c r="AZ96" t="str">
        <f>IF(ISERR(SEARCH(AZ$1,Data!$H97)),"",";"&amp;AZ$1&amp;";")</f>
        <v/>
      </c>
      <c r="BA96" t="str">
        <f>IF(ISERR(SEARCH(BA$1,Data!$H97)),"",";"&amp;BA$1&amp;";")</f>
        <v/>
      </c>
      <c r="BB96" t="str">
        <f>IF(ISERR(SEARCH(BB$1,Data!$H97)),"",";"&amp;BB$1&amp;";")</f>
        <v/>
      </c>
      <c r="BC96" t="str">
        <f>IF(ISERR(SEARCH(BC$1,Data!$H97)),"",";"&amp;BC$1&amp;";")</f>
        <v/>
      </c>
      <c r="BD96" t="str">
        <f>IF(ISERR(SEARCH(BD$1,Data!$H97)),"",";"&amp;BD$1&amp;";")</f>
        <v/>
      </c>
      <c r="BE96" t="str">
        <f>IF(ISERR(SEARCH(BE$1,Data!$H97)),"",";"&amp;BE$1&amp;";")</f>
        <v/>
      </c>
      <c r="BF96" t="str">
        <f>IF(ISERR(SEARCH(BF$1,Data!$H97)),"",";"&amp;BF$1&amp;";")</f>
        <v/>
      </c>
      <c r="BG96" t="str">
        <f>IF(ISERR(SEARCH(BG$1,Data!$H97)),"",";"&amp;BG$1&amp;";")</f>
        <v/>
      </c>
      <c r="BH96" t="str">
        <f>IF(ISERR(SEARCH(BH$1,Data!$H97)),"",";"&amp;BH$1&amp;";")</f>
        <v/>
      </c>
      <c r="BI96" t="str">
        <f>IF(ISERR(SEARCH(BI$1,Data!$H97)),"",";"&amp;BI$1&amp;";")</f>
        <v/>
      </c>
      <c r="BJ96" t="str">
        <f>IF(ISERR(SEARCH(BJ$1,Data!$H97)),"",";"&amp;BJ$1&amp;";")</f>
        <v/>
      </c>
      <c r="BK96" t="str">
        <f>IF(ISERR(SEARCH(BK$1,Data!$H97)),"",";"&amp;BK$1&amp;";")</f>
        <v>;Naboo ;</v>
      </c>
      <c r="BL96" t="str">
        <f>IF(ISERR(SEARCH(BL$1,Data!$H97)),"",";"&amp;BL$1&amp;";")</f>
        <v/>
      </c>
      <c r="BM96" t="str">
        <f>IF(ISERR(SEARCH(BM$1,Data!$H97)),"",";"&amp;BM$1&amp;";")</f>
        <v/>
      </c>
      <c r="BN96" t="str">
        <f>IF(ISERR(SEARCH(BN$1,Data!$H97)),"",";"&amp;BN$1&amp;";")</f>
        <v/>
      </c>
      <c r="BO96" t="str">
        <f>IF(ISERR(SEARCH(BO$1,Data!$H97)),"",";"&amp;BO$1&amp;";")</f>
        <v/>
      </c>
      <c r="BP96" t="str">
        <f>IF(ISERR(SEARCH(BP$1,Data!$H97)),"",";"&amp;BP$1&amp;";")</f>
        <v/>
      </c>
      <c r="BQ96" t="str">
        <f>IF(ISERR(SEARCH(BQ$1,Data!$H97)),"",";"&amp;BQ$1&amp;";")</f>
        <v/>
      </c>
      <c r="BR96" t="str">
        <f>IF(ISERR(SEARCH(BR$1,Data!$H97)),"",";"&amp;BR$1&amp;";")</f>
        <v/>
      </c>
      <c r="BS96" t="str">
        <f>IF(ISERR(SEARCH(BS$1,Data!$H97)),"",";"&amp;BS$1&amp;";")</f>
        <v/>
      </c>
      <c r="BT96" t="str">
        <f>IF(ISERR(SEARCH(BT$1,Data!$H97)),"",";"&amp;BT$1&amp;";")</f>
        <v/>
      </c>
      <c r="BU96" t="str">
        <f>IF(ISERR(SEARCH(BU$1,Data!$H97)),"",";"&amp;BU$1&amp;";")</f>
        <v/>
      </c>
      <c r="BV96" t="str">
        <f>IF(ISERR(SEARCH(BV$1,Data!$H97)),"",";"&amp;BV$1&amp;";")</f>
        <v/>
      </c>
      <c r="BW96" t="str">
        <f>IF(ISERR(SEARCH(BW$1,Data!$H97)),"",";"&amp;BW$1&amp;";")</f>
        <v/>
      </c>
      <c r="BX96" t="str">
        <f>IF(ISERR(SEARCH(BX$1,Data!$H97)),"",";"&amp;BX$1&amp;";")</f>
        <v/>
      </c>
      <c r="BY96" t="str">
        <f>IF(ISERR(SEARCH(BY$1,Data!$H97)),"",";"&amp;BY$1&amp;";")</f>
        <v/>
      </c>
      <c r="BZ96" t="str">
        <f>IF(ISERR(SEARCH(BZ$1,Data!$H97)),"",";"&amp;BZ$1&amp;";")</f>
        <v/>
      </c>
      <c r="CA96" t="str">
        <f>IF(ISERR(SEARCH(CA$1,Data!$H97)),"",";"&amp;CA$1&amp;";")</f>
        <v/>
      </c>
      <c r="CB96" t="str">
        <f>IF(ISERR(SEARCH(CB$1,Data!$H97)),"",";"&amp;CB$1&amp;";")</f>
        <v/>
      </c>
      <c r="CC96" t="str">
        <f>IF(ISERR(SEARCH(CC$1,Data!$H97)),"",";"&amp;CC$1&amp;";")</f>
        <v/>
      </c>
      <c r="CD96" t="str">
        <f>IF(ISERR(SEARCH(CD$1,Data!$H97)),"",";"&amp;CD$1&amp;";")</f>
        <v/>
      </c>
      <c r="CE96" t="str">
        <f>IF(ISERR(SEARCH(CE$1,Data!$H97)),"",";"&amp;CE$1&amp;";")</f>
        <v/>
      </c>
      <c r="CF96" t="str">
        <f>IF(ISERR(SEARCH(CF$1,Data!$H97)),"",";"&amp;CF$1&amp;";")</f>
        <v/>
      </c>
      <c r="CG96" t="str">
        <f>IF(ISERR(SEARCH(CG$1,Data!$H97)),"",";"&amp;CG$1&amp;";")</f>
        <v/>
      </c>
      <c r="CH96" t="str">
        <f>IF(ISERR(SEARCH(CH$1,Data!$H97)),"",";"&amp;CH$1&amp;";")</f>
        <v/>
      </c>
      <c r="CI96" t="str">
        <f>IF(ISERR(SEARCH(CI$1,Data!$H97)),"",";"&amp;CI$1&amp;";")</f>
        <v/>
      </c>
      <c r="CJ96" t="str">
        <f>IF(ISERR(SEARCH(CJ$1,Data!$H97)),"",";"&amp;CJ$1&amp;";")</f>
        <v/>
      </c>
      <c r="CK96" t="str">
        <f>IF(ISERR(SEARCH(CK$1,Data!$H97)),"",";"&amp;CK$1&amp;";")</f>
        <v/>
      </c>
      <c r="CL96" t="str">
        <f>IF(ISERR(SEARCH(CL$1,Data!$H97)),"",";"&amp;CL$1&amp;";")</f>
        <v/>
      </c>
      <c r="CM96" t="str">
        <f>IF(ISERR(SEARCH(CM$1,Data!$H97)),"",";"&amp;CM$1&amp;";")</f>
        <v/>
      </c>
      <c r="CN96" t="str">
        <f>IF(ISERR(SEARCH(CN$1,Data!$H97)),"",";"&amp;CN$1&amp;";")</f>
        <v/>
      </c>
      <c r="CO96" t="str">
        <f>IF(ISERR(SEARCH(CO$1,Data!$H97)),"",";"&amp;CO$1&amp;";")</f>
        <v/>
      </c>
      <c r="CP96" t="str">
        <f>IF(ISERR(SEARCH(CP$1,Data!$H97)),"",";"&amp;CP$1&amp;";")</f>
        <v/>
      </c>
      <c r="CQ96" t="str">
        <f>IF(ISERR(SEARCH(CQ$1,Data!$H97)),"",";"&amp;CQ$1&amp;";")</f>
        <v/>
      </c>
      <c r="CR96" t="str">
        <f>IF(ISERR(SEARCH(CR$1,Data!$H97)),"",";"&amp;CR$1&amp;";")</f>
        <v/>
      </c>
      <c r="CS96" t="str">
        <f>IF(ISERR(SEARCH(CS$1,Data!$H97)),"",";"&amp;CS$1&amp;";")</f>
        <v/>
      </c>
      <c r="CT96" t="str">
        <f>IF(ISERR(SEARCH(CT$1,Data!$H97)),"",";"&amp;CT$1&amp;";")</f>
        <v/>
      </c>
      <c r="CU96" t="str">
        <f>IF(ISERR(SEARCH(CU$1,Data!$H97)),"",";"&amp;CU$1&amp;";")</f>
        <v/>
      </c>
      <c r="CV96" t="str">
        <f>IF(ISERR(SEARCH(CV$1,Data!$H97)),"",";"&amp;CV$1&amp;";")</f>
        <v/>
      </c>
      <c r="CW96" t="str">
        <f>IF(ISERR(SEARCH(CW$1,Data!$H97)),"",";"&amp;CW$1&amp;";")</f>
        <v/>
      </c>
      <c r="CX96" t="str">
        <f>IF(ISERR(SEARCH(CX$1,Data!$H97)),"",";"&amp;CX$1&amp;";")</f>
        <v/>
      </c>
      <c r="CY96" t="str">
        <f>IF(ISERR(SEARCH(CY$1,Data!$H97)),"",";"&amp;CY$1&amp;";")</f>
        <v/>
      </c>
      <c r="CZ96" t="str">
        <f>IF(ISERR(SEARCH(CZ$1,Data!$H97)),"",";"&amp;CZ$1&amp;";")</f>
        <v/>
      </c>
      <c r="DA96" t="str">
        <f>IF(ISERR(SEARCH(DA$1,Data!$H97)),"",";"&amp;DA$1&amp;";")</f>
        <v/>
      </c>
      <c r="DB96" t="str">
        <f>IF(ISERR(SEARCH(DB$1,Data!$H97)),"",";"&amp;DB$1&amp;";")</f>
        <v/>
      </c>
      <c r="DC96" t="str">
        <f>IF(ISERR(SEARCH(DC$1,Data!$H97)),"",";"&amp;DC$1&amp;";")</f>
        <v/>
      </c>
      <c r="DD96" t="str">
        <f>IF(ISERR(SEARCH(DD$1,Data!$H97)),"",";"&amp;DD$1&amp;";")</f>
        <v/>
      </c>
      <c r="DE96" t="str">
        <f>IF(ISERR(SEARCH(DE$1,Data!$H97)),"",";"&amp;DE$1&amp;";")</f>
        <v/>
      </c>
      <c r="DF96" t="str">
        <f>IF(ISERR(SEARCH(DF$1,Data!$H97)),"",";"&amp;DF$1&amp;";")</f>
        <v/>
      </c>
      <c r="DG96" t="str">
        <f>IF(ISERR(SEARCH(DG$1,Data!$H97)),"",";"&amp;DG$1&amp;";")</f>
        <v/>
      </c>
      <c r="DH96" t="str">
        <f>IF(ISERR(SEARCH(DH$1,Data!$H97)),"",";"&amp;DH$1&amp;";")</f>
        <v/>
      </c>
      <c r="DI96" t="str">
        <f>IF(ISERR(SEARCH(DI$1,Data!$H97)),"",";"&amp;DI$1&amp;";")</f>
        <v/>
      </c>
      <c r="DJ96" t="str">
        <f>IF(ISERR(SEARCH(DJ$1,Data!$H97)),"",";"&amp;DJ$1&amp;";")</f>
        <v/>
      </c>
      <c r="DK96" t="str">
        <f>IF(ISERR(SEARCH(DK$1,Data!$H97)),"",";"&amp;DK$1&amp;";")</f>
        <v/>
      </c>
      <c r="DL96" t="str">
        <f>IF(ISERR(SEARCH(DL$1,Data!$H97)),"",";"&amp;DL$1&amp;";")</f>
        <v/>
      </c>
      <c r="DM96" t="str">
        <f>IF(ISERR(SEARCH(DM$1,Data!$H97)),"",";"&amp;DM$1&amp;";")</f>
        <v/>
      </c>
      <c r="DN96" t="str">
        <f>IF(ISERR(SEARCH(DN$1,Data!$H97)),"",";"&amp;DN$1&amp;";")</f>
        <v/>
      </c>
      <c r="DO96" t="str">
        <f>IF(ISERR(SEARCH(DO$1,Data!$H97)),"",";"&amp;DO$1&amp;";")</f>
        <v/>
      </c>
      <c r="DP96" t="str">
        <f>IF(ISERR(SEARCH(DP$1,Data!$H97)),"",";"&amp;DP$1&amp;";")</f>
        <v/>
      </c>
      <c r="DQ96" t="str">
        <f>IF(ISERR(SEARCH(DQ$1,Data!$H97)),"",";"&amp;DQ$1&amp;";")</f>
        <v/>
      </c>
      <c r="DR96" t="str">
        <f>IF(ISERR(SEARCH(DR$1,Data!$H97)),"",";"&amp;DR$1&amp;";")</f>
        <v/>
      </c>
      <c r="DS96" t="str">
        <f>IF(ISERR(SEARCH(DS$1,Data!$H97)),"",";"&amp;DS$1&amp;";")</f>
        <v/>
      </c>
      <c r="DT96" t="str">
        <f>IF(ISERR(SEARCH(DT$1,Data!$H97)),"",";"&amp;DT$1&amp;";")</f>
        <v/>
      </c>
      <c r="DU96" t="str">
        <f>IF(ISERR(SEARCH(DU$1,Data!$H97)),"",";"&amp;DU$1&amp;";")</f>
        <v/>
      </c>
    </row>
    <row r="97" spans="1:125" x14ac:dyDescent="0.3">
      <c r="A97" t="s">
        <v>342</v>
      </c>
      <c r="B97" t="str">
        <f>IF(ISERROR(Tableau3[[#This Row],[Second semi-colon]]), "", MID(Tableau3[[#This Row],[Concatenation]], 2, Tableau3[[#This Row],[Second semi-colon]]-2))</f>
        <v/>
      </c>
      <c r="C97" t="e">
        <f>SEARCH(" ;",Tableau3[[#This Row],[Concatenation]])</f>
        <v>#VALUE!</v>
      </c>
      <c r="D97" t="str">
        <f>'Search for homeplanet'!I97&amp; 'Search for homeplanet'!J97&amp; 'Search for homeplanet'!K97&amp; 'Search for homeplanet'!L97&amp; 'Search for homeplanet'!M97&amp; 'Search for homeplanet'!N97&amp; 'Search for homeplanet'!O97&amp; 'Search for homeplanet'!P97&amp; 'Search for homeplanet'!Q97&amp; 'Search for homeplanet'!R97&amp; 'Search for homeplanet'!S97&amp; 'Search for homeplanet'!T97&amp; 'Search for homeplanet'!U97&amp; 'Search for homeplanet'!V97&amp; 'Search for homeplanet'!W97&amp; 'Search for homeplanet'!X97&amp; 'Search for homeplanet'!Y97&amp; 'Search for homeplanet'!Z97&amp; 'Search for homeplanet'!AA97&amp; 'Search for homeplanet'!AB97&amp; 'Search for homeplanet'!AC97&amp; 'Search for homeplanet'!AD97&amp; 'Search for homeplanet'!AE97&amp; 'Search for homeplanet'!AF97&amp; 'Search for homeplanet'!AG97&amp; 'Search for homeplanet'!AH97&amp; 'Search for homeplanet'!AI97&amp; 'Search for homeplanet'!AJ97&amp; 'Search for homeplanet'!AK97&amp; 'Search for homeplanet'!AL97&amp; 'Search for homeplanet'!AM97&amp; 'Search for homeplanet'!AN97&amp; 'Search for homeplanet'!AO97&amp; 'Search for homeplanet'!AP97&amp; 'Search for homeplanet'!AQ97&amp; 'Search for homeplanet'!AR97&amp; 'Search for homeplanet'!AS97&amp; 'Search for homeplanet'!AT97&amp; 'Search for homeplanet'!AU97&amp; 'Search for homeplanet'!AV97&amp; 'Search for homeplanet'!AW97&amp; 'Search for homeplanet'!AX97&amp; 'Search for homeplanet'!AY97&amp; 'Search for homeplanet'!AZ97&amp; 'Search for homeplanet'!BA97&amp; 'Search for homeplanet'!BB97&amp; 'Search for homeplanet'!BC97&amp; 'Search for homeplanet'!BD97&amp; 'Search for homeplanet'!BE97&amp; 'Search for homeplanet'!BF97&amp; 'Search for homeplanet'!BG97&amp; 'Search for homeplanet'!BH97&amp; 'Search for homeplanet'!BI97&amp; 'Search for homeplanet'!BJ97&amp; 'Search for homeplanet'!BK97&amp; 'Search for homeplanet'!BL97&amp; 'Search for homeplanet'!BM97&amp; 'Search for homeplanet'!BN97&amp; 'Search for homeplanet'!BO97&amp; 'Search for homeplanet'!BP97&amp; 'Search for homeplanet'!BQ97&amp; 'Search for homeplanet'!BR97&amp; 'Search for homeplanet'!BS97&amp; 'Search for homeplanet'!BT97&amp; 'Search for homeplanet'!BU97&amp; 'Search for homeplanet'!BV97&amp; 'Search for homeplanet'!BW97&amp; 'Search for homeplanet'!BX97&amp; 'Search for homeplanet'!BY97&amp; 'Search for homeplanet'!BZ97&amp; 'Search for homeplanet'!CA97&amp; 'Search for homeplanet'!CB97&amp; 'Search for homeplanet'!CC97&amp; 'Search for homeplanet'!CD97&amp; 'Search for homeplanet'!CE97&amp; 'Search for homeplanet'!CF97&amp; 'Search for homeplanet'!CG97&amp; 'Search for homeplanet'!CH97&amp; 'Search for homeplanet'!CI97&amp; 'Search for homeplanet'!CJ97&amp; 'Search for homeplanet'!CK97&amp; 'Search for homeplanet'!CL97&amp; 'Search for homeplanet'!CM97&amp; 'Search for homeplanet'!CN97&amp; 'Search for homeplanet'!CO97&amp; 'Search for homeplanet'!CP97&amp; 'Search for homeplanet'!CQ97&amp; 'Search for homeplanet'!CR97&amp; 'Search for homeplanet'!CS97&amp; 'Search for homeplanet'!CT97&amp; 'Search for homeplanet'!CU97&amp; 'Search for homeplanet'!CV97&amp; 'Search for homeplanet'!CW97&amp; 'Search for homeplanet'!CX97&amp; 'Search for homeplanet'!CY97&amp; 'Search for homeplanet'!CZ97&amp; 'Search for homeplanet'!DA97&amp; 'Search for homeplanet'!DB97&amp; 'Search for homeplanet'!DC97&amp; 'Search for homeplanet'!DD97&amp; 'Search for homeplanet'!DE97&amp; 'Search for homeplanet'!DF97&amp; 'Search for homeplanet'!DG97&amp; 'Search for homeplanet'!DH97&amp; 'Search for homeplanet'!DI97&amp; 'Search for homeplanet'!DJ97&amp; 'Search for homeplanet'!DK97&amp; 'Search for homeplanet'!DL97&amp; 'Search for homeplanet'!DM97&amp; 'Search for homeplanet'!DN97&amp; 'Search for homeplanet'!DO97&amp; 'Search for homeplanet'!DP97&amp; 'Search for homeplanet'!DQ97&amp; 'Search for homeplanet'!DR97&amp; 'Search for homeplanet'!DS97&amp; 'Search for homeplanet'!DT97&amp; 'Search for homeplanet'!DU97</f>
        <v/>
      </c>
      <c r="I97" t="str">
        <f>IF(ISERR(SEARCH(I$1,Data!$H98)),"",";"&amp;I$1&amp;";")</f>
        <v/>
      </c>
      <c r="J97" t="str">
        <f>IF(ISERR(SEARCH(J$1,Data!$H98)),"",";"&amp;J$1&amp;";")</f>
        <v/>
      </c>
      <c r="K97" t="str">
        <f>IF(ISERR(SEARCH(K$1,Data!$H98)),"",";"&amp;K$1&amp;";")</f>
        <v/>
      </c>
      <c r="L97" t="str">
        <f>IF(ISERR(SEARCH(L$1,Data!$H98)),"",";"&amp;L$1&amp;";")</f>
        <v/>
      </c>
      <c r="M97" t="str">
        <f>IF(ISERR(SEARCH(M$1,Data!$H98)),"",";"&amp;M$1&amp;";")</f>
        <v/>
      </c>
      <c r="N97" t="str">
        <f>IF(ISERR(SEARCH(N$1,Data!$H98)),"",";"&amp;N$1&amp;";")</f>
        <v/>
      </c>
      <c r="O97" t="str">
        <f>IF(ISERR(SEARCH(O$1,Data!$H98)),"",";"&amp;O$1&amp;";")</f>
        <v/>
      </c>
      <c r="P97" t="str">
        <f>IF(ISERR(SEARCH(P$1,Data!$H98)),"",";"&amp;P$1&amp;";")</f>
        <v/>
      </c>
      <c r="Q97" t="str">
        <f>IF(ISERR(SEARCH(Q$1,Data!$H98)),"",";"&amp;Q$1&amp;";")</f>
        <v/>
      </c>
      <c r="R97" t="str">
        <f>IF(ISERR(SEARCH(R$1,Data!$H98)),"",";"&amp;R$1&amp;";")</f>
        <v/>
      </c>
      <c r="S97" t="str">
        <f>IF(ISERR(SEARCH(S$1,Data!$H98)),"",";"&amp;S$1&amp;";")</f>
        <v/>
      </c>
      <c r="T97" t="str">
        <f>IF(ISERR(SEARCH(T$1,Data!$H98)),"",";"&amp;T$1&amp;";")</f>
        <v/>
      </c>
      <c r="U97" t="str">
        <f>IF(ISERR(SEARCH(U$1,Data!$H98)),"",";"&amp;U$1&amp;";")</f>
        <v/>
      </c>
      <c r="V97" t="str">
        <f>IF(ISERR(SEARCH(V$1,Data!$H98)),"",";"&amp;V$1&amp;";")</f>
        <v/>
      </c>
      <c r="W97" t="str">
        <f>IF(ISERR(SEARCH(W$1,Data!$H98)),"",";"&amp;W$1&amp;";")</f>
        <v/>
      </c>
      <c r="X97" t="str">
        <f>IF(ISERR(SEARCH(X$1,Data!$H98)),"",";"&amp;X$1&amp;";")</f>
        <v/>
      </c>
      <c r="Y97" t="str">
        <f>IF(ISERR(SEARCH(Y$1,Data!$H98)),"",";"&amp;Y$1&amp;";")</f>
        <v/>
      </c>
      <c r="Z97" t="str">
        <f>IF(ISERR(SEARCH(Z$1,Data!$H98)),"",";"&amp;Z$1&amp;";")</f>
        <v/>
      </c>
      <c r="AA97" t="str">
        <f>IF(ISERR(SEARCH(AA$1,Data!$H98)),"",";"&amp;AA$1&amp;";")</f>
        <v/>
      </c>
      <c r="AB97" t="str">
        <f>IF(ISERR(SEARCH(AB$1,Data!$H98)),"",";"&amp;AB$1&amp;";")</f>
        <v/>
      </c>
      <c r="AC97" t="str">
        <f>IF(ISERR(SEARCH(AC$1,Data!$H98)),"",";"&amp;AC$1&amp;";")</f>
        <v/>
      </c>
      <c r="AD97" t="str">
        <f>IF(ISERR(SEARCH(AD$1,Data!$H98)),"",";"&amp;AD$1&amp;";")</f>
        <v/>
      </c>
      <c r="AE97" t="str">
        <f>IF(ISERR(SEARCH(AE$1,Data!$H98)),"",";"&amp;AE$1&amp;";")</f>
        <v/>
      </c>
      <c r="AF97" t="str">
        <f>IF(ISERR(SEARCH(AF$1,Data!$H98)),"",";"&amp;AF$1&amp;";")</f>
        <v/>
      </c>
      <c r="AG97" t="str">
        <f>IF(ISERR(SEARCH(AG$1,Data!$H98)),"",";"&amp;AG$1&amp;";")</f>
        <v/>
      </c>
      <c r="AH97" t="str">
        <f>IF(ISERR(SEARCH(AH$1,Data!$H98)),"",";"&amp;AH$1&amp;";")</f>
        <v/>
      </c>
      <c r="AI97" t="str">
        <f>IF(ISERR(SEARCH(AI$1,Data!$H98)),"",";"&amp;AI$1&amp;";")</f>
        <v/>
      </c>
      <c r="AJ97" t="str">
        <f>IF(ISERR(SEARCH(AJ$1,Data!$H98)),"",";"&amp;AJ$1&amp;";")</f>
        <v/>
      </c>
      <c r="AK97" t="str">
        <f>IF(ISERR(SEARCH(AK$1,Data!$H98)),"",";"&amp;AK$1&amp;";")</f>
        <v/>
      </c>
      <c r="AL97" t="str">
        <f>IF(ISERR(SEARCH(AL$1,Data!$H98)),"",";"&amp;AL$1&amp;";")</f>
        <v/>
      </c>
      <c r="AM97" t="str">
        <f>IF(ISERR(SEARCH(AM$1,Data!$H98)),"",";"&amp;AM$1&amp;";")</f>
        <v/>
      </c>
      <c r="AN97" t="str">
        <f>IF(ISERR(SEARCH(AN$1,Data!$H98)),"",";"&amp;AN$1&amp;";")</f>
        <v/>
      </c>
      <c r="AO97" t="str">
        <f>IF(ISERR(SEARCH(AO$1,Data!$H98)),"",";"&amp;AO$1&amp;";")</f>
        <v/>
      </c>
      <c r="AP97" t="str">
        <f>IF(ISERR(SEARCH(AP$1,Data!$H98)),"",";"&amp;AP$1&amp;";")</f>
        <v/>
      </c>
      <c r="AQ97" t="str">
        <f>IF(ISERR(SEARCH(AQ$1,Data!$H98)),"",";"&amp;AQ$1&amp;";")</f>
        <v/>
      </c>
      <c r="AR97" t="str">
        <f>IF(ISERR(SEARCH(AR$1,Data!$H98)),"",";"&amp;AR$1&amp;";")</f>
        <v/>
      </c>
      <c r="AS97" t="str">
        <f>IF(ISERR(SEARCH(AS$1,Data!$H98)),"",";"&amp;AS$1&amp;";")</f>
        <v/>
      </c>
      <c r="AT97" t="str">
        <f>IF(ISERR(SEARCH(AT$1,Data!$H98)),"",";"&amp;AT$1&amp;";")</f>
        <v/>
      </c>
      <c r="AU97" t="str">
        <f>IF(ISERR(SEARCH(AU$1,Data!$H98)),"",";"&amp;AU$1&amp;";")</f>
        <v/>
      </c>
      <c r="AV97" t="str">
        <f>IF(ISERR(SEARCH(AV$1,Data!$H98)),"",";"&amp;AV$1&amp;";")</f>
        <v/>
      </c>
      <c r="AW97" t="str">
        <f>IF(ISERR(SEARCH(AW$1,Data!$H98)),"",";"&amp;AW$1&amp;";")</f>
        <v/>
      </c>
      <c r="AX97" t="str">
        <f>IF(ISERR(SEARCH(AX$1,Data!$H98)),"",";"&amp;AX$1&amp;";")</f>
        <v/>
      </c>
      <c r="AY97" t="str">
        <f>IF(ISERR(SEARCH(AY$1,Data!$H98)),"",";"&amp;AY$1&amp;";")</f>
        <v/>
      </c>
      <c r="AZ97" t="str">
        <f>IF(ISERR(SEARCH(AZ$1,Data!$H98)),"",";"&amp;AZ$1&amp;";")</f>
        <v/>
      </c>
      <c r="BA97" t="str">
        <f>IF(ISERR(SEARCH(BA$1,Data!$H98)),"",";"&amp;BA$1&amp;";")</f>
        <v/>
      </c>
      <c r="BB97" t="str">
        <f>IF(ISERR(SEARCH(BB$1,Data!$H98)),"",";"&amp;BB$1&amp;";")</f>
        <v/>
      </c>
      <c r="BC97" t="str">
        <f>IF(ISERR(SEARCH(BC$1,Data!$H98)),"",";"&amp;BC$1&amp;";")</f>
        <v/>
      </c>
      <c r="BD97" t="str">
        <f>IF(ISERR(SEARCH(BD$1,Data!$H98)),"",";"&amp;BD$1&amp;";")</f>
        <v/>
      </c>
      <c r="BE97" t="str">
        <f>IF(ISERR(SEARCH(BE$1,Data!$H98)),"",";"&amp;BE$1&amp;";")</f>
        <v/>
      </c>
      <c r="BF97" t="str">
        <f>IF(ISERR(SEARCH(BF$1,Data!$H98)),"",";"&amp;BF$1&amp;";")</f>
        <v/>
      </c>
      <c r="BG97" t="str">
        <f>IF(ISERR(SEARCH(BG$1,Data!$H98)),"",";"&amp;BG$1&amp;";")</f>
        <v/>
      </c>
      <c r="BH97" t="str">
        <f>IF(ISERR(SEARCH(BH$1,Data!$H98)),"",";"&amp;BH$1&amp;";")</f>
        <v/>
      </c>
      <c r="BI97" t="str">
        <f>IF(ISERR(SEARCH(BI$1,Data!$H98)),"",";"&amp;BI$1&amp;";")</f>
        <v/>
      </c>
      <c r="BJ97" t="str">
        <f>IF(ISERR(SEARCH(BJ$1,Data!$H98)),"",";"&amp;BJ$1&amp;";")</f>
        <v/>
      </c>
      <c r="BK97" t="str">
        <f>IF(ISERR(SEARCH(BK$1,Data!$H98)),"",";"&amp;BK$1&amp;";")</f>
        <v/>
      </c>
      <c r="BL97" t="str">
        <f>IF(ISERR(SEARCH(BL$1,Data!$H98)),"",";"&amp;BL$1&amp;";")</f>
        <v/>
      </c>
      <c r="BM97" t="str">
        <f>IF(ISERR(SEARCH(BM$1,Data!$H98)),"",";"&amp;BM$1&amp;";")</f>
        <v/>
      </c>
      <c r="BN97" t="str">
        <f>IF(ISERR(SEARCH(BN$1,Data!$H98)),"",";"&amp;BN$1&amp;";")</f>
        <v/>
      </c>
      <c r="BO97" t="str">
        <f>IF(ISERR(SEARCH(BO$1,Data!$H98)),"",";"&amp;BO$1&amp;";")</f>
        <v/>
      </c>
      <c r="BP97" t="str">
        <f>IF(ISERR(SEARCH(BP$1,Data!$H98)),"",";"&amp;BP$1&amp;";")</f>
        <v/>
      </c>
      <c r="BQ97" t="str">
        <f>IF(ISERR(SEARCH(BQ$1,Data!$H98)),"",";"&amp;BQ$1&amp;";")</f>
        <v/>
      </c>
      <c r="BR97" t="str">
        <f>IF(ISERR(SEARCH(BR$1,Data!$H98)),"",";"&amp;BR$1&amp;";")</f>
        <v/>
      </c>
      <c r="BS97" t="str">
        <f>IF(ISERR(SEARCH(BS$1,Data!$H98)),"",";"&amp;BS$1&amp;";")</f>
        <v/>
      </c>
      <c r="BT97" t="str">
        <f>IF(ISERR(SEARCH(BT$1,Data!$H98)),"",";"&amp;BT$1&amp;";")</f>
        <v/>
      </c>
      <c r="BU97" t="str">
        <f>IF(ISERR(SEARCH(BU$1,Data!$H98)),"",";"&amp;BU$1&amp;";")</f>
        <v/>
      </c>
      <c r="BV97" t="str">
        <f>IF(ISERR(SEARCH(BV$1,Data!$H98)),"",";"&amp;BV$1&amp;";")</f>
        <v/>
      </c>
      <c r="BW97" t="str">
        <f>IF(ISERR(SEARCH(BW$1,Data!$H98)),"",";"&amp;BW$1&amp;";")</f>
        <v/>
      </c>
      <c r="BX97" t="str">
        <f>IF(ISERR(SEARCH(BX$1,Data!$H98)),"",";"&amp;BX$1&amp;";")</f>
        <v/>
      </c>
      <c r="BY97" t="str">
        <f>IF(ISERR(SEARCH(BY$1,Data!$H98)),"",";"&amp;BY$1&amp;";")</f>
        <v/>
      </c>
      <c r="BZ97" t="str">
        <f>IF(ISERR(SEARCH(BZ$1,Data!$H98)),"",";"&amp;BZ$1&amp;";")</f>
        <v/>
      </c>
      <c r="CA97" t="str">
        <f>IF(ISERR(SEARCH(CA$1,Data!$H98)),"",";"&amp;CA$1&amp;";")</f>
        <v/>
      </c>
      <c r="CB97" t="str">
        <f>IF(ISERR(SEARCH(CB$1,Data!$H98)),"",";"&amp;CB$1&amp;";")</f>
        <v/>
      </c>
      <c r="CC97" t="str">
        <f>IF(ISERR(SEARCH(CC$1,Data!$H98)),"",";"&amp;CC$1&amp;";")</f>
        <v/>
      </c>
      <c r="CD97" t="str">
        <f>IF(ISERR(SEARCH(CD$1,Data!$H98)),"",";"&amp;CD$1&amp;";")</f>
        <v/>
      </c>
      <c r="CE97" t="str">
        <f>IF(ISERR(SEARCH(CE$1,Data!$H98)),"",";"&amp;CE$1&amp;";")</f>
        <v/>
      </c>
      <c r="CF97" t="str">
        <f>IF(ISERR(SEARCH(CF$1,Data!$H98)),"",";"&amp;CF$1&amp;";")</f>
        <v/>
      </c>
      <c r="CG97" t="str">
        <f>IF(ISERR(SEARCH(CG$1,Data!$H98)),"",";"&amp;CG$1&amp;";")</f>
        <v/>
      </c>
      <c r="CH97" t="str">
        <f>IF(ISERR(SEARCH(CH$1,Data!$H98)),"",";"&amp;CH$1&amp;";")</f>
        <v/>
      </c>
      <c r="CI97" t="str">
        <f>IF(ISERR(SEARCH(CI$1,Data!$H98)),"",";"&amp;CI$1&amp;";")</f>
        <v/>
      </c>
      <c r="CJ97" t="str">
        <f>IF(ISERR(SEARCH(CJ$1,Data!$H98)),"",";"&amp;CJ$1&amp;";")</f>
        <v/>
      </c>
      <c r="CK97" t="str">
        <f>IF(ISERR(SEARCH(CK$1,Data!$H98)),"",";"&amp;CK$1&amp;";")</f>
        <v/>
      </c>
      <c r="CL97" t="str">
        <f>IF(ISERR(SEARCH(CL$1,Data!$H98)),"",";"&amp;CL$1&amp;";")</f>
        <v/>
      </c>
      <c r="CM97" t="str">
        <f>IF(ISERR(SEARCH(CM$1,Data!$H98)),"",";"&amp;CM$1&amp;";")</f>
        <v/>
      </c>
      <c r="CN97" t="str">
        <f>IF(ISERR(SEARCH(CN$1,Data!$H98)),"",";"&amp;CN$1&amp;";")</f>
        <v/>
      </c>
      <c r="CO97" t="str">
        <f>IF(ISERR(SEARCH(CO$1,Data!$H98)),"",";"&amp;CO$1&amp;";")</f>
        <v/>
      </c>
      <c r="CP97" t="str">
        <f>IF(ISERR(SEARCH(CP$1,Data!$H98)),"",";"&amp;CP$1&amp;";")</f>
        <v/>
      </c>
      <c r="CQ97" t="str">
        <f>IF(ISERR(SEARCH(CQ$1,Data!$H98)),"",";"&amp;CQ$1&amp;";")</f>
        <v/>
      </c>
      <c r="CR97" t="str">
        <f>IF(ISERR(SEARCH(CR$1,Data!$H98)),"",";"&amp;CR$1&amp;";")</f>
        <v/>
      </c>
      <c r="CS97" t="str">
        <f>IF(ISERR(SEARCH(CS$1,Data!$H98)),"",";"&amp;CS$1&amp;";")</f>
        <v/>
      </c>
      <c r="CT97" t="str">
        <f>IF(ISERR(SEARCH(CT$1,Data!$H98)),"",";"&amp;CT$1&amp;";")</f>
        <v/>
      </c>
      <c r="CU97" t="str">
        <f>IF(ISERR(SEARCH(CU$1,Data!$H98)),"",";"&amp;CU$1&amp;";")</f>
        <v/>
      </c>
      <c r="CV97" t="str">
        <f>IF(ISERR(SEARCH(CV$1,Data!$H98)),"",";"&amp;CV$1&amp;";")</f>
        <v/>
      </c>
      <c r="CW97" t="str">
        <f>IF(ISERR(SEARCH(CW$1,Data!$H98)),"",";"&amp;CW$1&amp;";")</f>
        <v/>
      </c>
      <c r="CX97" t="str">
        <f>IF(ISERR(SEARCH(CX$1,Data!$H98)),"",";"&amp;CX$1&amp;";")</f>
        <v/>
      </c>
      <c r="CY97" t="str">
        <f>IF(ISERR(SEARCH(CY$1,Data!$H98)),"",";"&amp;CY$1&amp;";")</f>
        <v/>
      </c>
      <c r="CZ97" t="str">
        <f>IF(ISERR(SEARCH(CZ$1,Data!$H98)),"",";"&amp;CZ$1&amp;";")</f>
        <v/>
      </c>
      <c r="DA97" t="str">
        <f>IF(ISERR(SEARCH(DA$1,Data!$H98)),"",";"&amp;DA$1&amp;";")</f>
        <v/>
      </c>
      <c r="DB97" t="str">
        <f>IF(ISERR(SEARCH(DB$1,Data!$H98)),"",";"&amp;DB$1&amp;";")</f>
        <v/>
      </c>
      <c r="DC97" t="str">
        <f>IF(ISERR(SEARCH(DC$1,Data!$H98)),"",";"&amp;DC$1&amp;";")</f>
        <v/>
      </c>
      <c r="DD97" t="str">
        <f>IF(ISERR(SEARCH(DD$1,Data!$H98)),"",";"&amp;DD$1&amp;";")</f>
        <v/>
      </c>
      <c r="DE97" t="str">
        <f>IF(ISERR(SEARCH(DE$1,Data!$H98)),"",";"&amp;DE$1&amp;";")</f>
        <v/>
      </c>
      <c r="DF97" t="str">
        <f>IF(ISERR(SEARCH(DF$1,Data!$H98)),"",";"&amp;DF$1&amp;";")</f>
        <v/>
      </c>
      <c r="DG97" t="str">
        <f>IF(ISERR(SEARCH(DG$1,Data!$H98)),"",";"&amp;DG$1&amp;";")</f>
        <v/>
      </c>
      <c r="DH97" t="str">
        <f>IF(ISERR(SEARCH(DH$1,Data!$H98)),"",";"&amp;DH$1&amp;";")</f>
        <v/>
      </c>
      <c r="DI97" t="str">
        <f>IF(ISERR(SEARCH(DI$1,Data!$H98)),"",";"&amp;DI$1&amp;";")</f>
        <v/>
      </c>
      <c r="DJ97" t="str">
        <f>IF(ISERR(SEARCH(DJ$1,Data!$H98)),"",";"&amp;DJ$1&amp;";")</f>
        <v/>
      </c>
      <c r="DK97" t="str">
        <f>IF(ISERR(SEARCH(DK$1,Data!$H98)),"",";"&amp;DK$1&amp;";")</f>
        <v/>
      </c>
      <c r="DL97" t="str">
        <f>IF(ISERR(SEARCH(DL$1,Data!$H98)),"",";"&amp;DL$1&amp;";")</f>
        <v/>
      </c>
      <c r="DM97" t="str">
        <f>IF(ISERR(SEARCH(DM$1,Data!$H98)),"",";"&amp;DM$1&amp;";")</f>
        <v/>
      </c>
      <c r="DN97" t="str">
        <f>IF(ISERR(SEARCH(DN$1,Data!$H98)),"",";"&amp;DN$1&amp;";")</f>
        <v/>
      </c>
      <c r="DO97" t="str">
        <f>IF(ISERR(SEARCH(DO$1,Data!$H98)),"",";"&amp;DO$1&amp;";")</f>
        <v/>
      </c>
      <c r="DP97" t="str">
        <f>IF(ISERR(SEARCH(DP$1,Data!$H98)),"",";"&amp;DP$1&amp;";")</f>
        <v/>
      </c>
      <c r="DQ97" t="str">
        <f>IF(ISERR(SEARCH(DQ$1,Data!$H98)),"",";"&amp;DQ$1&amp;";")</f>
        <v/>
      </c>
      <c r="DR97" t="str">
        <f>IF(ISERR(SEARCH(DR$1,Data!$H98)),"",";"&amp;DR$1&amp;";")</f>
        <v/>
      </c>
      <c r="DS97" t="str">
        <f>IF(ISERR(SEARCH(DS$1,Data!$H98)),"",";"&amp;DS$1&amp;";")</f>
        <v/>
      </c>
      <c r="DT97" t="str">
        <f>IF(ISERR(SEARCH(DT$1,Data!$H98)),"",";"&amp;DT$1&amp;";")</f>
        <v/>
      </c>
      <c r="DU97" t="str">
        <f>IF(ISERR(SEARCH(DU$1,Data!$H98)),"",";"&amp;DU$1&amp;";")</f>
        <v/>
      </c>
    </row>
    <row r="98" spans="1:125" x14ac:dyDescent="0.3">
      <c r="A98" t="str">
        <f>Tableau1[[#This Row],[name]]</f>
        <v>Kanan Jarrus</v>
      </c>
      <c r="B98" t="str">
        <f>IF(ISERROR(Tableau3[[#This Row],[Second semi-colon]]), "", MID(Tableau3[[#This Row],[Concatenation]], 2, Tableau3[[#This Row],[Second semi-colon]]-2))</f>
        <v/>
      </c>
      <c r="C98" t="e">
        <f>SEARCH(" ;",Tableau3[[#This Row],[Concatenation]])</f>
        <v>#VALUE!</v>
      </c>
      <c r="D98" t="str">
        <f>'Search for homeplanet'!I98&amp; 'Search for homeplanet'!J98&amp; 'Search for homeplanet'!K98&amp; 'Search for homeplanet'!L98&amp; 'Search for homeplanet'!M98&amp; 'Search for homeplanet'!N98&amp; 'Search for homeplanet'!O98&amp; 'Search for homeplanet'!P98&amp; 'Search for homeplanet'!Q98&amp; 'Search for homeplanet'!R98&amp; 'Search for homeplanet'!S98&amp; 'Search for homeplanet'!T98&amp; 'Search for homeplanet'!U98&amp; 'Search for homeplanet'!V98&amp; 'Search for homeplanet'!W98&amp; 'Search for homeplanet'!X98&amp; 'Search for homeplanet'!Y98&amp; 'Search for homeplanet'!Z98&amp; 'Search for homeplanet'!AA98&amp; 'Search for homeplanet'!AB98&amp; 'Search for homeplanet'!AC98&amp; 'Search for homeplanet'!AD98&amp; 'Search for homeplanet'!AE98&amp; 'Search for homeplanet'!AF98&amp; 'Search for homeplanet'!AG98&amp; 'Search for homeplanet'!AH98&amp; 'Search for homeplanet'!AI98&amp; 'Search for homeplanet'!AJ98&amp; 'Search for homeplanet'!AK98&amp; 'Search for homeplanet'!AL98&amp; 'Search for homeplanet'!AM98&amp; 'Search for homeplanet'!AN98&amp; 'Search for homeplanet'!AO98&amp; 'Search for homeplanet'!AP98&amp; 'Search for homeplanet'!AQ98&amp; 'Search for homeplanet'!AR98&amp; 'Search for homeplanet'!AS98&amp; 'Search for homeplanet'!AT98&amp; 'Search for homeplanet'!AU98&amp; 'Search for homeplanet'!AV98&amp; 'Search for homeplanet'!AW98&amp; 'Search for homeplanet'!AX98&amp; 'Search for homeplanet'!AY98&amp; 'Search for homeplanet'!AZ98&amp; 'Search for homeplanet'!BA98&amp; 'Search for homeplanet'!BB98&amp; 'Search for homeplanet'!BC98&amp; 'Search for homeplanet'!BD98&amp; 'Search for homeplanet'!BE98&amp; 'Search for homeplanet'!BF98&amp; 'Search for homeplanet'!BG98&amp; 'Search for homeplanet'!BH98&amp; 'Search for homeplanet'!BI98&amp; 'Search for homeplanet'!BJ98&amp; 'Search for homeplanet'!BK98&amp; 'Search for homeplanet'!BL98&amp; 'Search for homeplanet'!BM98&amp; 'Search for homeplanet'!BN98&amp; 'Search for homeplanet'!BO98&amp; 'Search for homeplanet'!BP98&amp; 'Search for homeplanet'!BQ98&amp; 'Search for homeplanet'!BR98&amp; 'Search for homeplanet'!BS98&amp; 'Search for homeplanet'!BT98&amp; 'Search for homeplanet'!BU98&amp; 'Search for homeplanet'!BV98&amp; 'Search for homeplanet'!BW98&amp; 'Search for homeplanet'!BX98&amp; 'Search for homeplanet'!BY98&amp; 'Search for homeplanet'!BZ98&amp; 'Search for homeplanet'!CA98&amp; 'Search for homeplanet'!CB98&amp; 'Search for homeplanet'!CC98&amp; 'Search for homeplanet'!CD98&amp; 'Search for homeplanet'!CE98&amp; 'Search for homeplanet'!CF98&amp; 'Search for homeplanet'!CG98&amp; 'Search for homeplanet'!CH98&amp; 'Search for homeplanet'!CI98&amp; 'Search for homeplanet'!CJ98&amp; 'Search for homeplanet'!CK98&amp; 'Search for homeplanet'!CL98&amp; 'Search for homeplanet'!CM98&amp; 'Search for homeplanet'!CN98&amp; 'Search for homeplanet'!CO98&amp; 'Search for homeplanet'!CP98&amp; 'Search for homeplanet'!CQ98&amp; 'Search for homeplanet'!CR98&amp; 'Search for homeplanet'!CS98&amp; 'Search for homeplanet'!CT98&amp; 'Search for homeplanet'!CU98&amp; 'Search for homeplanet'!CV98&amp; 'Search for homeplanet'!CW98&amp; 'Search for homeplanet'!CX98&amp; 'Search for homeplanet'!CY98&amp; 'Search for homeplanet'!CZ98&amp; 'Search for homeplanet'!DA98&amp; 'Search for homeplanet'!DB98&amp; 'Search for homeplanet'!DC98&amp; 'Search for homeplanet'!DD98&amp; 'Search for homeplanet'!DE98&amp; 'Search for homeplanet'!DF98&amp; 'Search for homeplanet'!DG98&amp; 'Search for homeplanet'!DH98&amp; 'Search for homeplanet'!DI98&amp; 'Search for homeplanet'!DJ98&amp; 'Search for homeplanet'!DK98&amp; 'Search for homeplanet'!DL98&amp; 'Search for homeplanet'!DM98&amp; 'Search for homeplanet'!DN98&amp; 'Search for homeplanet'!DO98&amp; 'Search for homeplanet'!DP98&amp; 'Search for homeplanet'!DQ98&amp; 'Search for homeplanet'!DR98&amp; 'Search for homeplanet'!DS98&amp; 'Search for homeplanet'!DT98&amp; 'Search for homeplanet'!DU98</f>
        <v/>
      </c>
      <c r="I98" t="str">
        <f>IF(ISERR(SEARCH(I$1,Data!$H99)),"",";"&amp;I$1&amp;";")</f>
        <v/>
      </c>
      <c r="J98" t="str">
        <f>IF(ISERR(SEARCH(J$1,Data!$H99)),"",";"&amp;J$1&amp;";")</f>
        <v/>
      </c>
      <c r="K98" t="str">
        <f>IF(ISERR(SEARCH(K$1,Data!$H99)),"",";"&amp;K$1&amp;";")</f>
        <v/>
      </c>
      <c r="L98" t="str">
        <f>IF(ISERR(SEARCH(L$1,Data!$H99)),"",";"&amp;L$1&amp;";")</f>
        <v/>
      </c>
      <c r="M98" t="str">
        <f>IF(ISERR(SEARCH(M$1,Data!$H99)),"",";"&amp;M$1&amp;";")</f>
        <v/>
      </c>
      <c r="N98" t="str">
        <f>IF(ISERR(SEARCH(N$1,Data!$H99)),"",";"&amp;N$1&amp;";")</f>
        <v/>
      </c>
      <c r="O98" t="str">
        <f>IF(ISERR(SEARCH(O$1,Data!$H99)),"",";"&amp;O$1&amp;";")</f>
        <v/>
      </c>
      <c r="P98" t="str">
        <f>IF(ISERR(SEARCH(P$1,Data!$H99)),"",";"&amp;P$1&amp;";")</f>
        <v/>
      </c>
      <c r="Q98" t="str">
        <f>IF(ISERR(SEARCH(Q$1,Data!$H99)),"",";"&amp;Q$1&amp;";")</f>
        <v/>
      </c>
      <c r="R98" t="str">
        <f>IF(ISERR(SEARCH(R$1,Data!$H99)),"",";"&amp;R$1&amp;";")</f>
        <v/>
      </c>
      <c r="S98" t="str">
        <f>IF(ISERR(SEARCH(S$1,Data!$H99)),"",";"&amp;S$1&amp;";")</f>
        <v/>
      </c>
      <c r="T98" t="str">
        <f>IF(ISERR(SEARCH(T$1,Data!$H99)),"",";"&amp;T$1&amp;";")</f>
        <v/>
      </c>
      <c r="U98" t="str">
        <f>IF(ISERR(SEARCH(U$1,Data!$H99)),"",";"&amp;U$1&amp;";")</f>
        <v/>
      </c>
      <c r="V98" t="str">
        <f>IF(ISERR(SEARCH(V$1,Data!$H99)),"",";"&amp;V$1&amp;";")</f>
        <v/>
      </c>
      <c r="W98" t="str">
        <f>IF(ISERR(SEARCH(W$1,Data!$H99)),"",";"&amp;W$1&amp;";")</f>
        <v/>
      </c>
      <c r="X98" t="str">
        <f>IF(ISERR(SEARCH(X$1,Data!$H99)),"",";"&amp;X$1&amp;";")</f>
        <v/>
      </c>
      <c r="Y98" t="str">
        <f>IF(ISERR(SEARCH(Y$1,Data!$H99)),"",";"&amp;Y$1&amp;";")</f>
        <v/>
      </c>
      <c r="Z98" t="str">
        <f>IF(ISERR(SEARCH(Z$1,Data!$H99)),"",";"&amp;Z$1&amp;";")</f>
        <v/>
      </c>
      <c r="AA98" t="str">
        <f>IF(ISERR(SEARCH(AA$1,Data!$H99)),"",";"&amp;AA$1&amp;";")</f>
        <v/>
      </c>
      <c r="AB98" t="str">
        <f>IF(ISERR(SEARCH(AB$1,Data!$H99)),"",";"&amp;AB$1&amp;";")</f>
        <v/>
      </c>
      <c r="AC98" t="str">
        <f>IF(ISERR(SEARCH(AC$1,Data!$H99)),"",";"&amp;AC$1&amp;";")</f>
        <v/>
      </c>
      <c r="AD98" t="str">
        <f>IF(ISERR(SEARCH(AD$1,Data!$H99)),"",";"&amp;AD$1&amp;";")</f>
        <v/>
      </c>
      <c r="AE98" t="str">
        <f>IF(ISERR(SEARCH(AE$1,Data!$H99)),"",";"&amp;AE$1&amp;";")</f>
        <v/>
      </c>
      <c r="AF98" t="str">
        <f>IF(ISERR(SEARCH(AF$1,Data!$H99)),"",";"&amp;AF$1&amp;";")</f>
        <v/>
      </c>
      <c r="AG98" t="str">
        <f>IF(ISERR(SEARCH(AG$1,Data!$H99)),"",";"&amp;AG$1&amp;";")</f>
        <v/>
      </c>
      <c r="AH98" t="str">
        <f>IF(ISERR(SEARCH(AH$1,Data!$H99)),"",";"&amp;AH$1&amp;";")</f>
        <v/>
      </c>
      <c r="AI98" t="str">
        <f>IF(ISERR(SEARCH(AI$1,Data!$H99)),"",";"&amp;AI$1&amp;";")</f>
        <v/>
      </c>
      <c r="AJ98" t="str">
        <f>IF(ISERR(SEARCH(AJ$1,Data!$H99)),"",";"&amp;AJ$1&amp;";")</f>
        <v/>
      </c>
      <c r="AK98" t="str">
        <f>IF(ISERR(SEARCH(AK$1,Data!$H99)),"",";"&amp;AK$1&amp;";")</f>
        <v/>
      </c>
      <c r="AL98" t="str">
        <f>IF(ISERR(SEARCH(AL$1,Data!$H99)),"",";"&amp;AL$1&amp;";")</f>
        <v/>
      </c>
      <c r="AM98" t="str">
        <f>IF(ISERR(SEARCH(AM$1,Data!$H99)),"",";"&amp;AM$1&amp;";")</f>
        <v/>
      </c>
      <c r="AN98" t="str">
        <f>IF(ISERR(SEARCH(AN$1,Data!$H99)),"",";"&amp;AN$1&amp;";")</f>
        <v/>
      </c>
      <c r="AO98" t="str">
        <f>IF(ISERR(SEARCH(AO$1,Data!$H99)),"",";"&amp;AO$1&amp;";")</f>
        <v/>
      </c>
      <c r="AP98" t="str">
        <f>IF(ISERR(SEARCH(AP$1,Data!$H99)),"",";"&amp;AP$1&amp;";")</f>
        <v/>
      </c>
      <c r="AQ98" t="str">
        <f>IF(ISERR(SEARCH(AQ$1,Data!$H99)),"",";"&amp;AQ$1&amp;";")</f>
        <v/>
      </c>
      <c r="AR98" t="str">
        <f>IF(ISERR(SEARCH(AR$1,Data!$H99)),"",";"&amp;AR$1&amp;";")</f>
        <v/>
      </c>
      <c r="AS98" t="str">
        <f>IF(ISERR(SEARCH(AS$1,Data!$H99)),"",";"&amp;AS$1&amp;";")</f>
        <v/>
      </c>
      <c r="AT98" t="str">
        <f>IF(ISERR(SEARCH(AT$1,Data!$H99)),"",";"&amp;AT$1&amp;";")</f>
        <v/>
      </c>
      <c r="AU98" t="str">
        <f>IF(ISERR(SEARCH(AU$1,Data!$H99)),"",";"&amp;AU$1&amp;";")</f>
        <v/>
      </c>
      <c r="AV98" t="str">
        <f>IF(ISERR(SEARCH(AV$1,Data!$H99)),"",";"&amp;AV$1&amp;";")</f>
        <v/>
      </c>
      <c r="AW98" t="str">
        <f>IF(ISERR(SEARCH(AW$1,Data!$H99)),"",";"&amp;AW$1&amp;";")</f>
        <v/>
      </c>
      <c r="AX98" t="str">
        <f>IF(ISERR(SEARCH(AX$1,Data!$H99)),"",";"&amp;AX$1&amp;";")</f>
        <v/>
      </c>
      <c r="AY98" t="str">
        <f>IF(ISERR(SEARCH(AY$1,Data!$H99)),"",";"&amp;AY$1&amp;";")</f>
        <v/>
      </c>
      <c r="AZ98" t="str">
        <f>IF(ISERR(SEARCH(AZ$1,Data!$H99)),"",";"&amp;AZ$1&amp;";")</f>
        <v/>
      </c>
      <c r="BA98" t="str">
        <f>IF(ISERR(SEARCH(BA$1,Data!$H99)),"",";"&amp;BA$1&amp;";")</f>
        <v/>
      </c>
      <c r="BB98" t="str">
        <f>IF(ISERR(SEARCH(BB$1,Data!$H99)),"",";"&amp;BB$1&amp;";")</f>
        <v/>
      </c>
      <c r="BC98" t="str">
        <f>IF(ISERR(SEARCH(BC$1,Data!$H99)),"",";"&amp;BC$1&amp;";")</f>
        <v/>
      </c>
      <c r="BD98" t="str">
        <f>IF(ISERR(SEARCH(BD$1,Data!$H99)),"",";"&amp;BD$1&amp;";")</f>
        <v/>
      </c>
      <c r="BE98" t="str">
        <f>IF(ISERR(SEARCH(BE$1,Data!$H99)),"",";"&amp;BE$1&amp;";")</f>
        <v/>
      </c>
      <c r="BF98" t="str">
        <f>IF(ISERR(SEARCH(BF$1,Data!$H99)),"",";"&amp;BF$1&amp;";")</f>
        <v/>
      </c>
      <c r="BG98" t="str">
        <f>IF(ISERR(SEARCH(BG$1,Data!$H99)),"",";"&amp;BG$1&amp;";")</f>
        <v/>
      </c>
      <c r="BH98" t="str">
        <f>IF(ISERR(SEARCH(BH$1,Data!$H99)),"",";"&amp;BH$1&amp;";")</f>
        <v/>
      </c>
      <c r="BI98" t="str">
        <f>IF(ISERR(SEARCH(BI$1,Data!$H99)),"",";"&amp;BI$1&amp;";")</f>
        <v/>
      </c>
      <c r="BJ98" t="str">
        <f>IF(ISERR(SEARCH(BJ$1,Data!$H99)),"",";"&amp;BJ$1&amp;";")</f>
        <v/>
      </c>
      <c r="BK98" t="str">
        <f>IF(ISERR(SEARCH(BK$1,Data!$H99)),"",";"&amp;BK$1&amp;";")</f>
        <v/>
      </c>
      <c r="BL98" t="str">
        <f>IF(ISERR(SEARCH(BL$1,Data!$H99)),"",";"&amp;BL$1&amp;";")</f>
        <v/>
      </c>
      <c r="BM98" t="str">
        <f>IF(ISERR(SEARCH(BM$1,Data!$H99)),"",";"&amp;BM$1&amp;";")</f>
        <v/>
      </c>
      <c r="BN98" t="str">
        <f>IF(ISERR(SEARCH(BN$1,Data!$H99)),"",";"&amp;BN$1&amp;";")</f>
        <v/>
      </c>
      <c r="BO98" t="str">
        <f>IF(ISERR(SEARCH(BO$1,Data!$H99)),"",";"&amp;BO$1&amp;";")</f>
        <v/>
      </c>
      <c r="BP98" t="str">
        <f>IF(ISERR(SEARCH(BP$1,Data!$H99)),"",";"&amp;BP$1&amp;";")</f>
        <v/>
      </c>
      <c r="BQ98" t="str">
        <f>IF(ISERR(SEARCH(BQ$1,Data!$H99)),"",";"&amp;BQ$1&amp;";")</f>
        <v/>
      </c>
      <c r="BR98" t="str">
        <f>IF(ISERR(SEARCH(BR$1,Data!$H99)),"",";"&amp;BR$1&amp;";")</f>
        <v/>
      </c>
      <c r="BS98" t="str">
        <f>IF(ISERR(SEARCH(BS$1,Data!$H99)),"",";"&amp;BS$1&amp;";")</f>
        <v/>
      </c>
      <c r="BT98" t="str">
        <f>IF(ISERR(SEARCH(BT$1,Data!$H99)),"",";"&amp;BT$1&amp;";")</f>
        <v/>
      </c>
      <c r="BU98" t="str">
        <f>IF(ISERR(SEARCH(BU$1,Data!$H99)),"",";"&amp;BU$1&amp;";")</f>
        <v/>
      </c>
      <c r="BV98" t="str">
        <f>IF(ISERR(SEARCH(BV$1,Data!$H99)),"",";"&amp;BV$1&amp;";")</f>
        <v/>
      </c>
      <c r="BW98" t="str">
        <f>IF(ISERR(SEARCH(BW$1,Data!$H99)),"",";"&amp;BW$1&amp;";")</f>
        <v/>
      </c>
      <c r="BX98" t="str">
        <f>IF(ISERR(SEARCH(BX$1,Data!$H99)),"",";"&amp;BX$1&amp;";")</f>
        <v/>
      </c>
      <c r="BY98" t="str">
        <f>IF(ISERR(SEARCH(BY$1,Data!$H99)),"",";"&amp;BY$1&amp;";")</f>
        <v/>
      </c>
      <c r="BZ98" t="str">
        <f>IF(ISERR(SEARCH(BZ$1,Data!$H99)),"",";"&amp;BZ$1&amp;";")</f>
        <v/>
      </c>
      <c r="CA98" t="str">
        <f>IF(ISERR(SEARCH(CA$1,Data!$H99)),"",";"&amp;CA$1&amp;";")</f>
        <v/>
      </c>
      <c r="CB98" t="str">
        <f>IF(ISERR(SEARCH(CB$1,Data!$H99)),"",";"&amp;CB$1&amp;";")</f>
        <v/>
      </c>
      <c r="CC98" t="str">
        <f>IF(ISERR(SEARCH(CC$1,Data!$H99)),"",";"&amp;CC$1&amp;";")</f>
        <v/>
      </c>
      <c r="CD98" t="str">
        <f>IF(ISERR(SEARCH(CD$1,Data!$H99)),"",";"&amp;CD$1&amp;";")</f>
        <v/>
      </c>
      <c r="CE98" t="str">
        <f>IF(ISERR(SEARCH(CE$1,Data!$H99)),"",";"&amp;CE$1&amp;";")</f>
        <v/>
      </c>
      <c r="CF98" t="str">
        <f>IF(ISERR(SEARCH(CF$1,Data!$H99)),"",";"&amp;CF$1&amp;";")</f>
        <v/>
      </c>
      <c r="CG98" t="str">
        <f>IF(ISERR(SEARCH(CG$1,Data!$H99)),"",";"&amp;CG$1&amp;";")</f>
        <v/>
      </c>
      <c r="CH98" t="str">
        <f>IF(ISERR(SEARCH(CH$1,Data!$H99)),"",";"&amp;CH$1&amp;";")</f>
        <v/>
      </c>
      <c r="CI98" t="str">
        <f>IF(ISERR(SEARCH(CI$1,Data!$H99)),"",";"&amp;CI$1&amp;";")</f>
        <v/>
      </c>
      <c r="CJ98" t="str">
        <f>IF(ISERR(SEARCH(CJ$1,Data!$H99)),"",";"&amp;CJ$1&amp;";")</f>
        <v/>
      </c>
      <c r="CK98" t="str">
        <f>IF(ISERR(SEARCH(CK$1,Data!$H99)),"",";"&amp;CK$1&amp;";")</f>
        <v/>
      </c>
      <c r="CL98" t="str">
        <f>IF(ISERR(SEARCH(CL$1,Data!$H99)),"",";"&amp;CL$1&amp;";")</f>
        <v/>
      </c>
      <c r="CM98" t="str">
        <f>IF(ISERR(SEARCH(CM$1,Data!$H99)),"",";"&amp;CM$1&amp;";")</f>
        <v/>
      </c>
      <c r="CN98" t="str">
        <f>IF(ISERR(SEARCH(CN$1,Data!$H99)),"",";"&amp;CN$1&amp;";")</f>
        <v/>
      </c>
      <c r="CO98" t="str">
        <f>IF(ISERR(SEARCH(CO$1,Data!$H99)),"",";"&amp;CO$1&amp;";")</f>
        <v/>
      </c>
      <c r="CP98" t="str">
        <f>IF(ISERR(SEARCH(CP$1,Data!$H99)),"",";"&amp;CP$1&amp;";")</f>
        <v/>
      </c>
      <c r="CQ98" t="str">
        <f>IF(ISERR(SEARCH(CQ$1,Data!$H99)),"",";"&amp;CQ$1&amp;";")</f>
        <v/>
      </c>
      <c r="CR98" t="str">
        <f>IF(ISERR(SEARCH(CR$1,Data!$H99)),"",";"&amp;CR$1&amp;";")</f>
        <v/>
      </c>
      <c r="CS98" t="str">
        <f>IF(ISERR(SEARCH(CS$1,Data!$H99)),"",";"&amp;CS$1&amp;";")</f>
        <v/>
      </c>
      <c r="CT98" t="str">
        <f>IF(ISERR(SEARCH(CT$1,Data!$H99)),"",";"&amp;CT$1&amp;";")</f>
        <v/>
      </c>
      <c r="CU98" t="str">
        <f>IF(ISERR(SEARCH(CU$1,Data!$H99)),"",";"&amp;CU$1&amp;";")</f>
        <v/>
      </c>
      <c r="CV98" t="str">
        <f>IF(ISERR(SEARCH(CV$1,Data!$H99)),"",";"&amp;CV$1&amp;";")</f>
        <v/>
      </c>
      <c r="CW98" t="str">
        <f>IF(ISERR(SEARCH(CW$1,Data!$H99)),"",";"&amp;CW$1&amp;";")</f>
        <v/>
      </c>
      <c r="CX98" t="str">
        <f>IF(ISERR(SEARCH(CX$1,Data!$H99)),"",";"&amp;CX$1&amp;";")</f>
        <v/>
      </c>
      <c r="CY98" t="str">
        <f>IF(ISERR(SEARCH(CY$1,Data!$H99)),"",";"&amp;CY$1&amp;";")</f>
        <v/>
      </c>
      <c r="CZ98" t="str">
        <f>IF(ISERR(SEARCH(CZ$1,Data!$H99)),"",";"&amp;CZ$1&amp;";")</f>
        <v/>
      </c>
      <c r="DA98" t="str">
        <f>IF(ISERR(SEARCH(DA$1,Data!$H99)),"",";"&amp;DA$1&amp;";")</f>
        <v/>
      </c>
      <c r="DB98" t="str">
        <f>IF(ISERR(SEARCH(DB$1,Data!$H99)),"",";"&amp;DB$1&amp;";")</f>
        <v/>
      </c>
      <c r="DC98" t="str">
        <f>IF(ISERR(SEARCH(DC$1,Data!$H99)),"",";"&amp;DC$1&amp;";")</f>
        <v/>
      </c>
      <c r="DD98" t="str">
        <f>IF(ISERR(SEARCH(DD$1,Data!$H99)),"",";"&amp;DD$1&amp;";")</f>
        <v/>
      </c>
      <c r="DE98" t="str">
        <f>IF(ISERR(SEARCH(DE$1,Data!$H99)),"",";"&amp;DE$1&amp;";")</f>
        <v/>
      </c>
      <c r="DF98" t="str">
        <f>IF(ISERR(SEARCH(DF$1,Data!$H99)),"",";"&amp;DF$1&amp;";")</f>
        <v/>
      </c>
      <c r="DG98" t="str">
        <f>IF(ISERR(SEARCH(DG$1,Data!$H99)),"",";"&amp;DG$1&amp;";")</f>
        <v/>
      </c>
      <c r="DH98" t="str">
        <f>IF(ISERR(SEARCH(DH$1,Data!$H99)),"",";"&amp;DH$1&amp;";")</f>
        <v/>
      </c>
      <c r="DI98" t="str">
        <f>IF(ISERR(SEARCH(DI$1,Data!$H99)),"",";"&amp;DI$1&amp;";")</f>
        <v/>
      </c>
      <c r="DJ98" t="str">
        <f>IF(ISERR(SEARCH(DJ$1,Data!$H99)),"",";"&amp;DJ$1&amp;";")</f>
        <v/>
      </c>
      <c r="DK98" t="str">
        <f>IF(ISERR(SEARCH(DK$1,Data!$H99)),"",";"&amp;DK$1&amp;";")</f>
        <v/>
      </c>
      <c r="DL98" t="str">
        <f>IF(ISERR(SEARCH(DL$1,Data!$H99)),"",";"&amp;DL$1&amp;";")</f>
        <v/>
      </c>
      <c r="DM98" t="str">
        <f>IF(ISERR(SEARCH(DM$1,Data!$H99)),"",";"&amp;DM$1&amp;";")</f>
        <v/>
      </c>
      <c r="DN98" t="str">
        <f>IF(ISERR(SEARCH(DN$1,Data!$H99)),"",";"&amp;DN$1&amp;";")</f>
        <v/>
      </c>
      <c r="DO98" t="str">
        <f>IF(ISERR(SEARCH(DO$1,Data!$H99)),"",";"&amp;DO$1&amp;";")</f>
        <v/>
      </c>
      <c r="DP98" t="str">
        <f>IF(ISERR(SEARCH(DP$1,Data!$H99)),"",";"&amp;DP$1&amp;";")</f>
        <v/>
      </c>
      <c r="DQ98" t="str">
        <f>IF(ISERR(SEARCH(DQ$1,Data!$H99)),"",";"&amp;DQ$1&amp;";")</f>
        <v/>
      </c>
      <c r="DR98" t="str">
        <f>IF(ISERR(SEARCH(DR$1,Data!$H99)),"",";"&amp;DR$1&amp;";")</f>
        <v/>
      </c>
      <c r="DS98" t="str">
        <f>IF(ISERR(SEARCH(DS$1,Data!$H99)),"",";"&amp;DS$1&amp;";")</f>
        <v/>
      </c>
      <c r="DT98" t="str">
        <f>IF(ISERR(SEARCH(DT$1,Data!$H99)),"",";"&amp;DT$1&amp;";")</f>
        <v/>
      </c>
      <c r="DU98" t="str">
        <f>IF(ISERR(SEARCH(DU$1,Data!$H99)),"",";"&amp;DU$1&amp;";")</f>
        <v/>
      </c>
    </row>
    <row r="99" spans="1:125" x14ac:dyDescent="0.3">
      <c r="A99" t="str">
        <f>Tableau1[[#This Row],[name]]</f>
        <v>Moff Tiaan Jerjerrod</v>
      </c>
      <c r="B99" t="str">
        <f>IF(ISERROR(Tableau3[[#This Row],[Second semi-colon]]), "", MID(Tableau3[[#This Row],[Concatenation]], 2, Tableau3[[#This Row],[Second semi-colon]]-2))</f>
        <v/>
      </c>
      <c r="C99" t="e">
        <f>SEARCH(" ;",Tableau3[[#This Row],[Concatenation]])</f>
        <v>#VALUE!</v>
      </c>
      <c r="D99" t="str">
        <f>'Search for homeplanet'!I99&amp; 'Search for homeplanet'!J99&amp; 'Search for homeplanet'!K99&amp; 'Search for homeplanet'!L99&amp; 'Search for homeplanet'!M99&amp; 'Search for homeplanet'!N99&amp; 'Search for homeplanet'!O99&amp; 'Search for homeplanet'!P99&amp; 'Search for homeplanet'!Q99&amp; 'Search for homeplanet'!R99&amp; 'Search for homeplanet'!S99&amp; 'Search for homeplanet'!T99&amp; 'Search for homeplanet'!U99&amp; 'Search for homeplanet'!V99&amp; 'Search for homeplanet'!W99&amp; 'Search for homeplanet'!X99&amp; 'Search for homeplanet'!Y99&amp; 'Search for homeplanet'!Z99&amp; 'Search for homeplanet'!AA99&amp; 'Search for homeplanet'!AB99&amp; 'Search for homeplanet'!AC99&amp; 'Search for homeplanet'!AD99&amp; 'Search for homeplanet'!AE99&amp; 'Search for homeplanet'!AF99&amp; 'Search for homeplanet'!AG99&amp; 'Search for homeplanet'!AH99&amp; 'Search for homeplanet'!AI99&amp; 'Search for homeplanet'!AJ99&amp; 'Search for homeplanet'!AK99&amp; 'Search for homeplanet'!AL99&amp; 'Search for homeplanet'!AM99&amp; 'Search for homeplanet'!AN99&amp; 'Search for homeplanet'!AO99&amp; 'Search for homeplanet'!AP99&amp; 'Search for homeplanet'!AQ99&amp; 'Search for homeplanet'!AR99&amp; 'Search for homeplanet'!AS99&amp; 'Search for homeplanet'!AT99&amp; 'Search for homeplanet'!AU99&amp; 'Search for homeplanet'!AV99&amp; 'Search for homeplanet'!AW99&amp; 'Search for homeplanet'!AX99&amp; 'Search for homeplanet'!AY99&amp; 'Search for homeplanet'!AZ99&amp; 'Search for homeplanet'!BA99&amp; 'Search for homeplanet'!BB99&amp; 'Search for homeplanet'!BC99&amp; 'Search for homeplanet'!BD99&amp; 'Search for homeplanet'!BE99&amp; 'Search for homeplanet'!BF99&amp; 'Search for homeplanet'!BG99&amp; 'Search for homeplanet'!BH99&amp; 'Search for homeplanet'!BI99&amp; 'Search for homeplanet'!BJ99&amp; 'Search for homeplanet'!BK99&amp; 'Search for homeplanet'!BL99&amp; 'Search for homeplanet'!BM99&amp; 'Search for homeplanet'!BN99&amp; 'Search for homeplanet'!BO99&amp; 'Search for homeplanet'!BP99&amp; 'Search for homeplanet'!BQ99&amp; 'Search for homeplanet'!BR99&amp; 'Search for homeplanet'!BS99&amp; 'Search for homeplanet'!BT99&amp; 'Search for homeplanet'!BU99&amp; 'Search for homeplanet'!BV99&amp; 'Search for homeplanet'!BW99&amp; 'Search for homeplanet'!BX99&amp; 'Search for homeplanet'!BY99&amp; 'Search for homeplanet'!BZ99&amp; 'Search for homeplanet'!CA99&amp; 'Search for homeplanet'!CB99&amp; 'Search for homeplanet'!CC99&amp; 'Search for homeplanet'!CD99&amp; 'Search for homeplanet'!CE99&amp; 'Search for homeplanet'!CF99&amp; 'Search for homeplanet'!CG99&amp; 'Search for homeplanet'!CH99&amp; 'Search for homeplanet'!CI99&amp; 'Search for homeplanet'!CJ99&amp; 'Search for homeplanet'!CK99&amp; 'Search for homeplanet'!CL99&amp; 'Search for homeplanet'!CM99&amp; 'Search for homeplanet'!CN99&amp; 'Search for homeplanet'!CO99&amp; 'Search for homeplanet'!CP99&amp; 'Search for homeplanet'!CQ99&amp; 'Search for homeplanet'!CR99&amp; 'Search for homeplanet'!CS99&amp; 'Search for homeplanet'!CT99&amp; 'Search for homeplanet'!CU99&amp; 'Search for homeplanet'!CV99&amp; 'Search for homeplanet'!CW99&amp; 'Search for homeplanet'!CX99&amp; 'Search for homeplanet'!CY99&amp; 'Search for homeplanet'!CZ99&amp; 'Search for homeplanet'!DA99&amp; 'Search for homeplanet'!DB99&amp; 'Search for homeplanet'!DC99&amp; 'Search for homeplanet'!DD99&amp; 'Search for homeplanet'!DE99&amp; 'Search for homeplanet'!DF99&amp; 'Search for homeplanet'!DG99&amp; 'Search for homeplanet'!DH99&amp; 'Search for homeplanet'!DI99&amp; 'Search for homeplanet'!DJ99&amp; 'Search for homeplanet'!DK99&amp; 'Search for homeplanet'!DL99&amp; 'Search for homeplanet'!DM99&amp; 'Search for homeplanet'!DN99&amp; 'Search for homeplanet'!DO99&amp; 'Search for homeplanet'!DP99&amp; 'Search for homeplanet'!DQ99&amp; 'Search for homeplanet'!DR99&amp; 'Search for homeplanet'!DS99&amp; 'Search for homeplanet'!DT99&amp; 'Search for homeplanet'!DU99</f>
        <v/>
      </c>
      <c r="I99" t="str">
        <f>IF(ISERR(SEARCH(I$1,Data!$H100)),"",";"&amp;I$1&amp;";")</f>
        <v/>
      </c>
      <c r="J99" t="str">
        <f>IF(ISERR(SEARCH(J$1,Data!$H100)),"",";"&amp;J$1&amp;";")</f>
        <v/>
      </c>
      <c r="K99" t="str">
        <f>IF(ISERR(SEARCH(K$1,Data!$H100)),"",";"&amp;K$1&amp;";")</f>
        <v/>
      </c>
      <c r="L99" t="str">
        <f>IF(ISERR(SEARCH(L$1,Data!$H100)),"",";"&amp;L$1&amp;";")</f>
        <v/>
      </c>
      <c r="M99" t="str">
        <f>IF(ISERR(SEARCH(M$1,Data!$H100)),"",";"&amp;M$1&amp;";")</f>
        <v/>
      </c>
      <c r="N99" t="str">
        <f>IF(ISERR(SEARCH(N$1,Data!$H100)),"",";"&amp;N$1&amp;";")</f>
        <v/>
      </c>
      <c r="O99" t="str">
        <f>IF(ISERR(SEARCH(O$1,Data!$H100)),"",";"&amp;O$1&amp;";")</f>
        <v/>
      </c>
      <c r="P99" t="str">
        <f>IF(ISERR(SEARCH(P$1,Data!$H100)),"",";"&amp;P$1&amp;";")</f>
        <v/>
      </c>
      <c r="Q99" t="str">
        <f>IF(ISERR(SEARCH(Q$1,Data!$H100)),"",";"&amp;Q$1&amp;";")</f>
        <v/>
      </c>
      <c r="R99" t="str">
        <f>IF(ISERR(SEARCH(R$1,Data!$H100)),"",";"&amp;R$1&amp;";")</f>
        <v/>
      </c>
      <c r="S99" t="str">
        <f>IF(ISERR(SEARCH(S$1,Data!$H100)),"",";"&amp;S$1&amp;";")</f>
        <v/>
      </c>
      <c r="T99" t="str">
        <f>IF(ISERR(SEARCH(T$1,Data!$H100)),"",";"&amp;T$1&amp;";")</f>
        <v/>
      </c>
      <c r="U99" t="str">
        <f>IF(ISERR(SEARCH(U$1,Data!$H100)),"",";"&amp;U$1&amp;";")</f>
        <v/>
      </c>
      <c r="V99" t="str">
        <f>IF(ISERR(SEARCH(V$1,Data!$H100)),"",";"&amp;V$1&amp;";")</f>
        <v/>
      </c>
      <c r="W99" t="str">
        <f>IF(ISERR(SEARCH(W$1,Data!$H100)),"",";"&amp;W$1&amp;";")</f>
        <v/>
      </c>
      <c r="X99" t="str">
        <f>IF(ISERR(SEARCH(X$1,Data!$H100)),"",";"&amp;X$1&amp;";")</f>
        <v/>
      </c>
      <c r="Y99" t="str">
        <f>IF(ISERR(SEARCH(Y$1,Data!$H100)),"",";"&amp;Y$1&amp;";")</f>
        <v/>
      </c>
      <c r="Z99" t="str">
        <f>IF(ISERR(SEARCH(Z$1,Data!$H100)),"",";"&amp;Z$1&amp;";")</f>
        <v/>
      </c>
      <c r="AA99" t="str">
        <f>IF(ISERR(SEARCH(AA$1,Data!$H100)),"",";"&amp;AA$1&amp;";")</f>
        <v/>
      </c>
      <c r="AB99" t="str">
        <f>IF(ISERR(SEARCH(AB$1,Data!$H100)),"",";"&amp;AB$1&amp;";")</f>
        <v/>
      </c>
      <c r="AC99" t="str">
        <f>IF(ISERR(SEARCH(AC$1,Data!$H100)),"",";"&amp;AC$1&amp;";")</f>
        <v/>
      </c>
      <c r="AD99" t="str">
        <f>IF(ISERR(SEARCH(AD$1,Data!$H100)),"",";"&amp;AD$1&amp;";")</f>
        <v/>
      </c>
      <c r="AE99" t="str">
        <f>IF(ISERR(SEARCH(AE$1,Data!$H100)),"",";"&amp;AE$1&amp;";")</f>
        <v/>
      </c>
      <c r="AF99" t="str">
        <f>IF(ISERR(SEARCH(AF$1,Data!$H100)),"",";"&amp;AF$1&amp;";")</f>
        <v/>
      </c>
      <c r="AG99" t="str">
        <f>IF(ISERR(SEARCH(AG$1,Data!$H100)),"",";"&amp;AG$1&amp;";")</f>
        <v/>
      </c>
      <c r="AH99" t="str">
        <f>IF(ISERR(SEARCH(AH$1,Data!$H100)),"",";"&amp;AH$1&amp;";")</f>
        <v/>
      </c>
      <c r="AI99" t="str">
        <f>IF(ISERR(SEARCH(AI$1,Data!$H100)),"",";"&amp;AI$1&amp;";")</f>
        <v/>
      </c>
      <c r="AJ99" t="str">
        <f>IF(ISERR(SEARCH(AJ$1,Data!$H100)),"",";"&amp;AJ$1&amp;";")</f>
        <v/>
      </c>
      <c r="AK99" t="str">
        <f>IF(ISERR(SEARCH(AK$1,Data!$H100)),"",";"&amp;AK$1&amp;";")</f>
        <v/>
      </c>
      <c r="AL99" t="str">
        <f>IF(ISERR(SEARCH(AL$1,Data!$H100)),"",";"&amp;AL$1&amp;";")</f>
        <v/>
      </c>
      <c r="AM99" t="str">
        <f>IF(ISERR(SEARCH(AM$1,Data!$H100)),"",";"&amp;AM$1&amp;";")</f>
        <v/>
      </c>
      <c r="AN99" t="str">
        <f>IF(ISERR(SEARCH(AN$1,Data!$H100)),"",";"&amp;AN$1&amp;";")</f>
        <v/>
      </c>
      <c r="AO99" t="str">
        <f>IF(ISERR(SEARCH(AO$1,Data!$H100)),"",";"&amp;AO$1&amp;";")</f>
        <v/>
      </c>
      <c r="AP99" t="str">
        <f>IF(ISERR(SEARCH(AP$1,Data!$H100)),"",";"&amp;AP$1&amp;";")</f>
        <v/>
      </c>
      <c r="AQ99" t="str">
        <f>IF(ISERR(SEARCH(AQ$1,Data!$H100)),"",";"&amp;AQ$1&amp;";")</f>
        <v/>
      </c>
      <c r="AR99" t="str">
        <f>IF(ISERR(SEARCH(AR$1,Data!$H100)),"",";"&amp;AR$1&amp;";")</f>
        <v/>
      </c>
      <c r="AS99" t="str">
        <f>IF(ISERR(SEARCH(AS$1,Data!$H100)),"",";"&amp;AS$1&amp;";")</f>
        <v/>
      </c>
      <c r="AT99" t="str">
        <f>IF(ISERR(SEARCH(AT$1,Data!$H100)),"",";"&amp;AT$1&amp;";")</f>
        <v/>
      </c>
      <c r="AU99" t="str">
        <f>IF(ISERR(SEARCH(AU$1,Data!$H100)),"",";"&amp;AU$1&amp;";")</f>
        <v/>
      </c>
      <c r="AV99" t="str">
        <f>IF(ISERR(SEARCH(AV$1,Data!$H100)),"",";"&amp;AV$1&amp;";")</f>
        <v/>
      </c>
      <c r="AW99" t="str">
        <f>IF(ISERR(SEARCH(AW$1,Data!$H100)),"",";"&amp;AW$1&amp;";")</f>
        <v/>
      </c>
      <c r="AX99" t="str">
        <f>IF(ISERR(SEARCH(AX$1,Data!$H100)),"",";"&amp;AX$1&amp;";")</f>
        <v/>
      </c>
      <c r="AY99" t="str">
        <f>IF(ISERR(SEARCH(AY$1,Data!$H100)),"",";"&amp;AY$1&amp;";")</f>
        <v/>
      </c>
      <c r="AZ99" t="str">
        <f>IF(ISERR(SEARCH(AZ$1,Data!$H100)),"",";"&amp;AZ$1&amp;";")</f>
        <v/>
      </c>
      <c r="BA99" t="str">
        <f>IF(ISERR(SEARCH(BA$1,Data!$H100)),"",";"&amp;BA$1&amp;";")</f>
        <v/>
      </c>
      <c r="BB99" t="str">
        <f>IF(ISERR(SEARCH(BB$1,Data!$H100)),"",";"&amp;BB$1&amp;";")</f>
        <v/>
      </c>
      <c r="BC99" t="str">
        <f>IF(ISERR(SEARCH(BC$1,Data!$H100)),"",";"&amp;BC$1&amp;";")</f>
        <v/>
      </c>
      <c r="BD99" t="str">
        <f>IF(ISERR(SEARCH(BD$1,Data!$H100)),"",";"&amp;BD$1&amp;";")</f>
        <v/>
      </c>
      <c r="BE99" t="str">
        <f>IF(ISERR(SEARCH(BE$1,Data!$H100)),"",";"&amp;BE$1&amp;";")</f>
        <v/>
      </c>
      <c r="BF99" t="str">
        <f>IF(ISERR(SEARCH(BF$1,Data!$H100)),"",";"&amp;BF$1&amp;";")</f>
        <v/>
      </c>
      <c r="BG99" t="str">
        <f>IF(ISERR(SEARCH(BG$1,Data!$H100)),"",";"&amp;BG$1&amp;";")</f>
        <v/>
      </c>
      <c r="BH99" t="str">
        <f>IF(ISERR(SEARCH(BH$1,Data!$H100)),"",";"&amp;BH$1&amp;";")</f>
        <v/>
      </c>
      <c r="BI99" t="str">
        <f>IF(ISERR(SEARCH(BI$1,Data!$H100)),"",";"&amp;BI$1&amp;";")</f>
        <v/>
      </c>
      <c r="BJ99" t="str">
        <f>IF(ISERR(SEARCH(BJ$1,Data!$H100)),"",";"&amp;BJ$1&amp;";")</f>
        <v/>
      </c>
      <c r="BK99" t="str">
        <f>IF(ISERR(SEARCH(BK$1,Data!$H100)),"",";"&amp;BK$1&amp;";")</f>
        <v/>
      </c>
      <c r="BL99" t="str">
        <f>IF(ISERR(SEARCH(BL$1,Data!$H100)),"",";"&amp;BL$1&amp;";")</f>
        <v/>
      </c>
      <c r="BM99" t="str">
        <f>IF(ISERR(SEARCH(BM$1,Data!$H100)),"",";"&amp;BM$1&amp;";")</f>
        <v/>
      </c>
      <c r="BN99" t="str">
        <f>IF(ISERR(SEARCH(BN$1,Data!$H100)),"",";"&amp;BN$1&amp;";")</f>
        <v/>
      </c>
      <c r="BO99" t="str">
        <f>IF(ISERR(SEARCH(BO$1,Data!$H100)),"",";"&amp;BO$1&amp;";")</f>
        <v/>
      </c>
      <c r="BP99" t="str">
        <f>IF(ISERR(SEARCH(BP$1,Data!$H100)),"",";"&amp;BP$1&amp;";")</f>
        <v/>
      </c>
      <c r="BQ99" t="str">
        <f>IF(ISERR(SEARCH(BQ$1,Data!$H100)),"",";"&amp;BQ$1&amp;";")</f>
        <v/>
      </c>
      <c r="BR99" t="str">
        <f>IF(ISERR(SEARCH(BR$1,Data!$H100)),"",";"&amp;BR$1&amp;";")</f>
        <v/>
      </c>
      <c r="BS99" t="str">
        <f>IF(ISERR(SEARCH(BS$1,Data!$H100)),"",";"&amp;BS$1&amp;";")</f>
        <v/>
      </c>
      <c r="BT99" t="str">
        <f>IF(ISERR(SEARCH(BT$1,Data!$H100)),"",";"&amp;BT$1&amp;";")</f>
        <v/>
      </c>
      <c r="BU99" t="str">
        <f>IF(ISERR(SEARCH(BU$1,Data!$H100)),"",";"&amp;BU$1&amp;";")</f>
        <v/>
      </c>
      <c r="BV99" t="str">
        <f>IF(ISERR(SEARCH(BV$1,Data!$H100)),"",";"&amp;BV$1&amp;";")</f>
        <v/>
      </c>
      <c r="BW99" t="str">
        <f>IF(ISERR(SEARCH(BW$1,Data!$H100)),"",";"&amp;BW$1&amp;";")</f>
        <v/>
      </c>
      <c r="BX99" t="str">
        <f>IF(ISERR(SEARCH(BX$1,Data!$H100)),"",";"&amp;BX$1&amp;";")</f>
        <v/>
      </c>
      <c r="BY99" t="str">
        <f>IF(ISERR(SEARCH(BY$1,Data!$H100)),"",";"&amp;BY$1&amp;";")</f>
        <v/>
      </c>
      <c r="BZ99" t="str">
        <f>IF(ISERR(SEARCH(BZ$1,Data!$H100)),"",";"&amp;BZ$1&amp;";")</f>
        <v/>
      </c>
      <c r="CA99" t="str">
        <f>IF(ISERR(SEARCH(CA$1,Data!$H100)),"",";"&amp;CA$1&amp;";")</f>
        <v/>
      </c>
      <c r="CB99" t="str">
        <f>IF(ISERR(SEARCH(CB$1,Data!$H100)),"",";"&amp;CB$1&amp;";")</f>
        <v/>
      </c>
      <c r="CC99" t="str">
        <f>IF(ISERR(SEARCH(CC$1,Data!$H100)),"",";"&amp;CC$1&amp;";")</f>
        <v/>
      </c>
      <c r="CD99" t="str">
        <f>IF(ISERR(SEARCH(CD$1,Data!$H100)),"",";"&amp;CD$1&amp;";")</f>
        <v/>
      </c>
      <c r="CE99" t="str">
        <f>IF(ISERR(SEARCH(CE$1,Data!$H100)),"",";"&amp;CE$1&amp;";")</f>
        <v/>
      </c>
      <c r="CF99" t="str">
        <f>IF(ISERR(SEARCH(CF$1,Data!$H100)),"",";"&amp;CF$1&amp;";")</f>
        <v/>
      </c>
      <c r="CG99" t="str">
        <f>IF(ISERR(SEARCH(CG$1,Data!$H100)),"",";"&amp;CG$1&amp;";")</f>
        <v/>
      </c>
      <c r="CH99" t="str">
        <f>IF(ISERR(SEARCH(CH$1,Data!$H100)),"",";"&amp;CH$1&amp;";")</f>
        <v/>
      </c>
      <c r="CI99" t="str">
        <f>IF(ISERR(SEARCH(CI$1,Data!$H100)),"",";"&amp;CI$1&amp;";")</f>
        <v/>
      </c>
      <c r="CJ99" t="str">
        <f>IF(ISERR(SEARCH(CJ$1,Data!$H100)),"",";"&amp;CJ$1&amp;";")</f>
        <v/>
      </c>
      <c r="CK99" t="str">
        <f>IF(ISERR(SEARCH(CK$1,Data!$H100)),"",";"&amp;CK$1&amp;";")</f>
        <v/>
      </c>
      <c r="CL99" t="str">
        <f>IF(ISERR(SEARCH(CL$1,Data!$H100)),"",";"&amp;CL$1&amp;";")</f>
        <v/>
      </c>
      <c r="CM99" t="str">
        <f>IF(ISERR(SEARCH(CM$1,Data!$H100)),"",";"&amp;CM$1&amp;";")</f>
        <v/>
      </c>
      <c r="CN99" t="str">
        <f>IF(ISERR(SEARCH(CN$1,Data!$H100)),"",";"&amp;CN$1&amp;";")</f>
        <v/>
      </c>
      <c r="CO99" t="str">
        <f>IF(ISERR(SEARCH(CO$1,Data!$H100)),"",";"&amp;CO$1&amp;";")</f>
        <v/>
      </c>
      <c r="CP99" t="str">
        <f>IF(ISERR(SEARCH(CP$1,Data!$H100)),"",";"&amp;CP$1&amp;";")</f>
        <v/>
      </c>
      <c r="CQ99" t="str">
        <f>IF(ISERR(SEARCH(CQ$1,Data!$H100)),"",";"&amp;CQ$1&amp;";")</f>
        <v/>
      </c>
      <c r="CR99" t="str">
        <f>IF(ISERR(SEARCH(CR$1,Data!$H100)),"",";"&amp;CR$1&amp;";")</f>
        <v/>
      </c>
      <c r="CS99" t="str">
        <f>IF(ISERR(SEARCH(CS$1,Data!$H100)),"",";"&amp;CS$1&amp;";")</f>
        <v/>
      </c>
      <c r="CT99" t="str">
        <f>IF(ISERR(SEARCH(CT$1,Data!$H100)),"",";"&amp;CT$1&amp;";")</f>
        <v/>
      </c>
      <c r="CU99" t="str">
        <f>IF(ISERR(SEARCH(CU$1,Data!$H100)),"",";"&amp;CU$1&amp;";")</f>
        <v/>
      </c>
      <c r="CV99" t="str">
        <f>IF(ISERR(SEARCH(CV$1,Data!$H100)),"",";"&amp;CV$1&amp;";")</f>
        <v/>
      </c>
      <c r="CW99" t="str">
        <f>IF(ISERR(SEARCH(CW$1,Data!$H100)),"",";"&amp;CW$1&amp;";")</f>
        <v/>
      </c>
      <c r="CX99" t="str">
        <f>IF(ISERR(SEARCH(CX$1,Data!$H100)),"",";"&amp;CX$1&amp;";")</f>
        <v/>
      </c>
      <c r="CY99" t="str">
        <f>IF(ISERR(SEARCH(CY$1,Data!$H100)),"",";"&amp;CY$1&amp;";")</f>
        <v/>
      </c>
      <c r="CZ99" t="str">
        <f>IF(ISERR(SEARCH(CZ$1,Data!$H100)),"",";"&amp;CZ$1&amp;";")</f>
        <v/>
      </c>
      <c r="DA99" t="str">
        <f>IF(ISERR(SEARCH(DA$1,Data!$H100)),"",";"&amp;DA$1&amp;";")</f>
        <v/>
      </c>
      <c r="DB99" t="str">
        <f>IF(ISERR(SEARCH(DB$1,Data!$H100)),"",";"&amp;DB$1&amp;";")</f>
        <v/>
      </c>
      <c r="DC99" t="str">
        <f>IF(ISERR(SEARCH(DC$1,Data!$H100)),"",";"&amp;DC$1&amp;";")</f>
        <v/>
      </c>
      <c r="DD99" t="str">
        <f>IF(ISERR(SEARCH(DD$1,Data!$H100)),"",";"&amp;DD$1&amp;";")</f>
        <v/>
      </c>
      <c r="DE99" t="str">
        <f>IF(ISERR(SEARCH(DE$1,Data!$H100)),"",";"&amp;DE$1&amp;";")</f>
        <v/>
      </c>
      <c r="DF99" t="str">
        <f>IF(ISERR(SEARCH(DF$1,Data!$H100)),"",";"&amp;DF$1&amp;";")</f>
        <v/>
      </c>
      <c r="DG99" t="str">
        <f>IF(ISERR(SEARCH(DG$1,Data!$H100)),"",";"&amp;DG$1&amp;";")</f>
        <v/>
      </c>
      <c r="DH99" t="str">
        <f>IF(ISERR(SEARCH(DH$1,Data!$H100)),"",";"&amp;DH$1&amp;";")</f>
        <v/>
      </c>
      <c r="DI99" t="str">
        <f>IF(ISERR(SEARCH(DI$1,Data!$H100)),"",";"&amp;DI$1&amp;";")</f>
        <v/>
      </c>
      <c r="DJ99" t="str">
        <f>IF(ISERR(SEARCH(DJ$1,Data!$H100)),"",";"&amp;DJ$1&amp;";")</f>
        <v/>
      </c>
      <c r="DK99" t="str">
        <f>IF(ISERR(SEARCH(DK$1,Data!$H100)),"",";"&amp;DK$1&amp;";")</f>
        <v/>
      </c>
      <c r="DL99" t="str">
        <f>IF(ISERR(SEARCH(DL$1,Data!$H100)),"",";"&amp;DL$1&amp;";")</f>
        <v/>
      </c>
      <c r="DM99" t="str">
        <f>IF(ISERR(SEARCH(DM$1,Data!$H100)),"",";"&amp;DM$1&amp;";")</f>
        <v/>
      </c>
      <c r="DN99" t="str">
        <f>IF(ISERR(SEARCH(DN$1,Data!$H100)),"",";"&amp;DN$1&amp;";")</f>
        <v/>
      </c>
      <c r="DO99" t="str">
        <f>IF(ISERR(SEARCH(DO$1,Data!$H100)),"",";"&amp;DO$1&amp;";")</f>
        <v/>
      </c>
      <c r="DP99" t="str">
        <f>IF(ISERR(SEARCH(DP$1,Data!$H100)),"",";"&amp;DP$1&amp;";")</f>
        <v/>
      </c>
      <c r="DQ99" t="str">
        <f>IF(ISERR(SEARCH(DQ$1,Data!$H100)),"",";"&amp;DQ$1&amp;";")</f>
        <v/>
      </c>
      <c r="DR99" t="str">
        <f>IF(ISERR(SEARCH(DR$1,Data!$H100)),"",";"&amp;DR$1&amp;";")</f>
        <v/>
      </c>
      <c r="DS99" t="str">
        <f>IF(ISERR(SEARCH(DS$1,Data!$H100)),"",";"&amp;DS$1&amp;";")</f>
        <v/>
      </c>
      <c r="DT99" t="str">
        <f>IF(ISERR(SEARCH(DT$1,Data!$H100)),"",";"&amp;DT$1&amp;";")</f>
        <v/>
      </c>
      <c r="DU99" t="str">
        <f>IF(ISERR(SEARCH(DU$1,Data!$H100)),"",";"&amp;DU$1&amp;";")</f>
        <v/>
      </c>
    </row>
    <row r="100" spans="1:125" x14ac:dyDescent="0.3">
      <c r="A100" t="str">
        <f>Tableau1[[#This Row],[name]]</f>
        <v>Dexter Jettster</v>
      </c>
      <c r="B100" t="str">
        <f>IF(ISERROR(Tableau3[[#This Row],[Second semi-colon]]), "", MID(Tableau3[[#This Row],[Concatenation]], 2, Tableau3[[#This Row],[Second semi-colon]]-2))</f>
        <v/>
      </c>
      <c r="C100" t="e">
        <f>SEARCH(" ;",Tableau3[[#This Row],[Concatenation]])</f>
        <v>#VALUE!</v>
      </c>
      <c r="D100" t="str">
        <f>'Search for homeplanet'!I100&amp; 'Search for homeplanet'!J100&amp; 'Search for homeplanet'!K100&amp; 'Search for homeplanet'!L100&amp; 'Search for homeplanet'!M100&amp; 'Search for homeplanet'!N100&amp; 'Search for homeplanet'!O100&amp; 'Search for homeplanet'!P100&amp; 'Search for homeplanet'!Q100&amp; 'Search for homeplanet'!R100&amp; 'Search for homeplanet'!S100&amp; 'Search for homeplanet'!T100&amp; 'Search for homeplanet'!U100&amp; 'Search for homeplanet'!V100&amp; 'Search for homeplanet'!W100&amp; 'Search for homeplanet'!X100&amp; 'Search for homeplanet'!Y100&amp; 'Search for homeplanet'!Z100&amp; 'Search for homeplanet'!AA100&amp; 'Search for homeplanet'!AB100&amp; 'Search for homeplanet'!AC100&amp; 'Search for homeplanet'!AD100&amp; 'Search for homeplanet'!AE100&amp; 'Search for homeplanet'!AF100&amp; 'Search for homeplanet'!AG100&amp; 'Search for homeplanet'!AH100&amp; 'Search for homeplanet'!AI100&amp; 'Search for homeplanet'!AJ100&amp; 'Search for homeplanet'!AK100&amp; 'Search for homeplanet'!AL100&amp; 'Search for homeplanet'!AM100&amp; 'Search for homeplanet'!AN100&amp; 'Search for homeplanet'!AO100&amp; 'Search for homeplanet'!AP100&amp; 'Search for homeplanet'!AQ100&amp; 'Search for homeplanet'!AR100&amp; 'Search for homeplanet'!AS100&amp; 'Search for homeplanet'!AT100&amp; 'Search for homeplanet'!AU100&amp; 'Search for homeplanet'!AV100&amp; 'Search for homeplanet'!AW100&amp; 'Search for homeplanet'!AX100&amp; 'Search for homeplanet'!AY100&amp; 'Search for homeplanet'!AZ100&amp; 'Search for homeplanet'!BA100&amp; 'Search for homeplanet'!BB100&amp; 'Search for homeplanet'!BC100&amp; 'Search for homeplanet'!BD100&amp; 'Search for homeplanet'!BE100&amp; 'Search for homeplanet'!BF100&amp; 'Search for homeplanet'!BG100&amp; 'Search for homeplanet'!BH100&amp; 'Search for homeplanet'!BI100&amp; 'Search for homeplanet'!BJ100&amp; 'Search for homeplanet'!BK100&amp; 'Search for homeplanet'!BL100&amp; 'Search for homeplanet'!BM100&amp; 'Search for homeplanet'!BN100&amp; 'Search for homeplanet'!BO100&amp; 'Search for homeplanet'!BP100&amp; 'Search for homeplanet'!BQ100&amp; 'Search for homeplanet'!BR100&amp; 'Search for homeplanet'!BS100&amp; 'Search for homeplanet'!BT100&amp; 'Search for homeplanet'!BU100&amp; 'Search for homeplanet'!BV100&amp; 'Search for homeplanet'!BW100&amp; 'Search for homeplanet'!BX100&amp; 'Search for homeplanet'!BY100&amp; 'Search for homeplanet'!BZ100&amp; 'Search for homeplanet'!CA100&amp; 'Search for homeplanet'!CB100&amp; 'Search for homeplanet'!CC100&amp; 'Search for homeplanet'!CD100&amp; 'Search for homeplanet'!CE100&amp; 'Search for homeplanet'!CF100&amp; 'Search for homeplanet'!CG100&amp; 'Search for homeplanet'!CH100&amp; 'Search for homeplanet'!CI100&amp; 'Search for homeplanet'!CJ100&amp; 'Search for homeplanet'!CK100&amp; 'Search for homeplanet'!CL100&amp; 'Search for homeplanet'!CM100&amp; 'Search for homeplanet'!CN100&amp; 'Search for homeplanet'!CO100&amp; 'Search for homeplanet'!CP100&amp; 'Search for homeplanet'!CQ100&amp; 'Search for homeplanet'!CR100&amp; 'Search for homeplanet'!CS100&amp; 'Search for homeplanet'!CT100&amp; 'Search for homeplanet'!CU100&amp; 'Search for homeplanet'!CV100&amp; 'Search for homeplanet'!CW100&amp; 'Search for homeplanet'!CX100&amp; 'Search for homeplanet'!CY100&amp; 'Search for homeplanet'!CZ100&amp; 'Search for homeplanet'!DA100&amp; 'Search for homeplanet'!DB100&amp; 'Search for homeplanet'!DC100&amp; 'Search for homeplanet'!DD100&amp; 'Search for homeplanet'!DE100&amp; 'Search for homeplanet'!DF100&amp; 'Search for homeplanet'!DG100&amp; 'Search for homeplanet'!DH100&amp; 'Search for homeplanet'!DI100&amp; 'Search for homeplanet'!DJ100&amp; 'Search for homeplanet'!DK100&amp; 'Search for homeplanet'!DL100&amp; 'Search for homeplanet'!DM100&amp; 'Search for homeplanet'!DN100&amp; 'Search for homeplanet'!DO100&amp; 'Search for homeplanet'!DP100&amp; 'Search for homeplanet'!DQ100&amp; 'Search for homeplanet'!DR100&amp; 'Search for homeplanet'!DS100&amp; 'Search for homeplanet'!DT100&amp; 'Search for homeplanet'!DU100</f>
        <v/>
      </c>
      <c r="I100" t="str">
        <f>IF(ISERR(SEARCH(I$1,Data!$H101)),"",";"&amp;I$1&amp;";")</f>
        <v/>
      </c>
      <c r="J100" t="str">
        <f>IF(ISERR(SEARCH(J$1,Data!$H101)),"",";"&amp;J$1&amp;";")</f>
        <v/>
      </c>
      <c r="K100" t="str">
        <f>IF(ISERR(SEARCH(K$1,Data!$H101)),"",";"&amp;K$1&amp;";")</f>
        <v/>
      </c>
      <c r="L100" t="str">
        <f>IF(ISERR(SEARCH(L$1,Data!$H101)),"",";"&amp;L$1&amp;";")</f>
        <v/>
      </c>
      <c r="M100" t="str">
        <f>IF(ISERR(SEARCH(M$1,Data!$H101)),"",";"&amp;M$1&amp;";")</f>
        <v/>
      </c>
      <c r="N100" t="str">
        <f>IF(ISERR(SEARCH(N$1,Data!$H101)),"",";"&amp;N$1&amp;";")</f>
        <v/>
      </c>
      <c r="O100" t="str">
        <f>IF(ISERR(SEARCH(O$1,Data!$H101)),"",";"&amp;O$1&amp;";")</f>
        <v/>
      </c>
      <c r="P100" t="str">
        <f>IF(ISERR(SEARCH(P$1,Data!$H101)),"",";"&amp;P$1&amp;";")</f>
        <v/>
      </c>
      <c r="Q100" t="str">
        <f>IF(ISERR(SEARCH(Q$1,Data!$H101)),"",";"&amp;Q$1&amp;";")</f>
        <v/>
      </c>
      <c r="R100" t="str">
        <f>IF(ISERR(SEARCH(R$1,Data!$H101)),"",";"&amp;R$1&amp;";")</f>
        <v/>
      </c>
      <c r="S100" t="str">
        <f>IF(ISERR(SEARCH(S$1,Data!$H101)),"",";"&amp;S$1&amp;";")</f>
        <v/>
      </c>
      <c r="T100" t="str">
        <f>IF(ISERR(SEARCH(T$1,Data!$H101)),"",";"&amp;T$1&amp;";")</f>
        <v/>
      </c>
      <c r="U100" t="str">
        <f>IF(ISERR(SEARCH(U$1,Data!$H101)),"",";"&amp;U$1&amp;";")</f>
        <v/>
      </c>
      <c r="V100" t="str">
        <f>IF(ISERR(SEARCH(V$1,Data!$H101)),"",";"&amp;V$1&amp;";")</f>
        <v/>
      </c>
      <c r="W100" t="str">
        <f>IF(ISERR(SEARCH(W$1,Data!$H101)),"",";"&amp;W$1&amp;";")</f>
        <v/>
      </c>
      <c r="X100" t="str">
        <f>IF(ISERR(SEARCH(X$1,Data!$H101)),"",";"&amp;X$1&amp;";")</f>
        <v/>
      </c>
      <c r="Y100" t="str">
        <f>IF(ISERR(SEARCH(Y$1,Data!$H101)),"",";"&amp;Y$1&amp;";")</f>
        <v/>
      </c>
      <c r="Z100" t="str">
        <f>IF(ISERR(SEARCH(Z$1,Data!$H101)),"",";"&amp;Z$1&amp;";")</f>
        <v/>
      </c>
      <c r="AA100" t="str">
        <f>IF(ISERR(SEARCH(AA$1,Data!$H101)),"",";"&amp;AA$1&amp;";")</f>
        <v/>
      </c>
      <c r="AB100" t="str">
        <f>IF(ISERR(SEARCH(AB$1,Data!$H101)),"",";"&amp;AB$1&amp;";")</f>
        <v/>
      </c>
      <c r="AC100" t="str">
        <f>IF(ISERR(SEARCH(AC$1,Data!$H101)),"",";"&amp;AC$1&amp;";")</f>
        <v/>
      </c>
      <c r="AD100" t="str">
        <f>IF(ISERR(SEARCH(AD$1,Data!$H101)),"",";"&amp;AD$1&amp;";")</f>
        <v/>
      </c>
      <c r="AE100" t="str">
        <f>IF(ISERR(SEARCH(AE$1,Data!$H101)),"",";"&amp;AE$1&amp;";")</f>
        <v/>
      </c>
      <c r="AF100" t="str">
        <f>IF(ISERR(SEARCH(AF$1,Data!$H101)),"",";"&amp;AF$1&amp;";")</f>
        <v/>
      </c>
      <c r="AG100" t="str">
        <f>IF(ISERR(SEARCH(AG$1,Data!$H101)),"",";"&amp;AG$1&amp;";")</f>
        <v/>
      </c>
      <c r="AH100" t="str">
        <f>IF(ISERR(SEARCH(AH$1,Data!$H101)),"",";"&amp;AH$1&amp;";")</f>
        <v/>
      </c>
      <c r="AI100" t="str">
        <f>IF(ISERR(SEARCH(AI$1,Data!$H101)),"",";"&amp;AI$1&amp;";")</f>
        <v/>
      </c>
      <c r="AJ100" t="str">
        <f>IF(ISERR(SEARCH(AJ$1,Data!$H101)),"",";"&amp;AJ$1&amp;";")</f>
        <v/>
      </c>
      <c r="AK100" t="str">
        <f>IF(ISERR(SEARCH(AK$1,Data!$H101)),"",";"&amp;AK$1&amp;";")</f>
        <v/>
      </c>
      <c r="AL100" t="str">
        <f>IF(ISERR(SEARCH(AL$1,Data!$H101)),"",";"&amp;AL$1&amp;";")</f>
        <v/>
      </c>
      <c r="AM100" t="str">
        <f>IF(ISERR(SEARCH(AM$1,Data!$H101)),"",";"&amp;AM$1&amp;";")</f>
        <v/>
      </c>
      <c r="AN100" t="str">
        <f>IF(ISERR(SEARCH(AN$1,Data!$H101)),"",";"&amp;AN$1&amp;";")</f>
        <v/>
      </c>
      <c r="AO100" t="str">
        <f>IF(ISERR(SEARCH(AO$1,Data!$H101)),"",";"&amp;AO$1&amp;";")</f>
        <v/>
      </c>
      <c r="AP100" t="str">
        <f>IF(ISERR(SEARCH(AP$1,Data!$H101)),"",";"&amp;AP$1&amp;";")</f>
        <v/>
      </c>
      <c r="AQ100" t="str">
        <f>IF(ISERR(SEARCH(AQ$1,Data!$H101)),"",";"&amp;AQ$1&amp;";")</f>
        <v/>
      </c>
      <c r="AR100" t="str">
        <f>IF(ISERR(SEARCH(AR$1,Data!$H101)),"",";"&amp;AR$1&amp;";")</f>
        <v/>
      </c>
      <c r="AS100" t="str">
        <f>IF(ISERR(SEARCH(AS$1,Data!$H101)),"",";"&amp;AS$1&amp;";")</f>
        <v/>
      </c>
      <c r="AT100" t="str">
        <f>IF(ISERR(SEARCH(AT$1,Data!$H101)),"",";"&amp;AT$1&amp;";")</f>
        <v/>
      </c>
      <c r="AU100" t="str">
        <f>IF(ISERR(SEARCH(AU$1,Data!$H101)),"",";"&amp;AU$1&amp;";")</f>
        <v/>
      </c>
      <c r="AV100" t="str">
        <f>IF(ISERR(SEARCH(AV$1,Data!$H101)),"",";"&amp;AV$1&amp;";")</f>
        <v/>
      </c>
      <c r="AW100" t="str">
        <f>IF(ISERR(SEARCH(AW$1,Data!$H101)),"",";"&amp;AW$1&amp;";")</f>
        <v/>
      </c>
      <c r="AX100" t="str">
        <f>IF(ISERR(SEARCH(AX$1,Data!$H101)),"",";"&amp;AX$1&amp;";")</f>
        <v/>
      </c>
      <c r="AY100" t="str">
        <f>IF(ISERR(SEARCH(AY$1,Data!$H101)),"",";"&amp;AY$1&amp;";")</f>
        <v/>
      </c>
      <c r="AZ100" t="str">
        <f>IF(ISERR(SEARCH(AZ$1,Data!$H101)),"",";"&amp;AZ$1&amp;";")</f>
        <v/>
      </c>
      <c r="BA100" t="str">
        <f>IF(ISERR(SEARCH(BA$1,Data!$H101)),"",";"&amp;BA$1&amp;";")</f>
        <v/>
      </c>
      <c r="BB100" t="str">
        <f>IF(ISERR(SEARCH(BB$1,Data!$H101)),"",";"&amp;BB$1&amp;";")</f>
        <v/>
      </c>
      <c r="BC100" t="str">
        <f>IF(ISERR(SEARCH(BC$1,Data!$H101)),"",";"&amp;BC$1&amp;";")</f>
        <v/>
      </c>
      <c r="BD100" t="str">
        <f>IF(ISERR(SEARCH(BD$1,Data!$H101)),"",";"&amp;BD$1&amp;";")</f>
        <v/>
      </c>
      <c r="BE100" t="str">
        <f>IF(ISERR(SEARCH(BE$1,Data!$H101)),"",";"&amp;BE$1&amp;";")</f>
        <v/>
      </c>
      <c r="BF100" t="str">
        <f>IF(ISERR(SEARCH(BF$1,Data!$H101)),"",";"&amp;BF$1&amp;";")</f>
        <v/>
      </c>
      <c r="BG100" t="str">
        <f>IF(ISERR(SEARCH(BG$1,Data!$H101)),"",";"&amp;BG$1&amp;";")</f>
        <v/>
      </c>
      <c r="BH100" t="str">
        <f>IF(ISERR(SEARCH(BH$1,Data!$H101)),"",";"&amp;BH$1&amp;";")</f>
        <v/>
      </c>
      <c r="BI100" t="str">
        <f>IF(ISERR(SEARCH(BI$1,Data!$H101)),"",";"&amp;BI$1&amp;";")</f>
        <v/>
      </c>
      <c r="BJ100" t="str">
        <f>IF(ISERR(SEARCH(BJ$1,Data!$H101)),"",";"&amp;BJ$1&amp;";")</f>
        <v/>
      </c>
      <c r="BK100" t="str">
        <f>IF(ISERR(SEARCH(BK$1,Data!$H101)),"",";"&amp;BK$1&amp;";")</f>
        <v/>
      </c>
      <c r="BL100" t="str">
        <f>IF(ISERR(SEARCH(BL$1,Data!$H101)),"",";"&amp;BL$1&amp;";")</f>
        <v/>
      </c>
      <c r="BM100" t="str">
        <f>IF(ISERR(SEARCH(BM$1,Data!$H101)),"",";"&amp;BM$1&amp;";")</f>
        <v/>
      </c>
      <c r="BN100" t="str">
        <f>IF(ISERR(SEARCH(BN$1,Data!$H101)),"",";"&amp;BN$1&amp;";")</f>
        <v/>
      </c>
      <c r="BO100" t="str">
        <f>IF(ISERR(SEARCH(BO$1,Data!$H101)),"",";"&amp;BO$1&amp;";")</f>
        <v/>
      </c>
      <c r="BP100" t="str">
        <f>IF(ISERR(SEARCH(BP$1,Data!$H101)),"",";"&amp;BP$1&amp;";")</f>
        <v/>
      </c>
      <c r="BQ100" t="str">
        <f>IF(ISERR(SEARCH(BQ$1,Data!$H101)),"",";"&amp;BQ$1&amp;";")</f>
        <v/>
      </c>
      <c r="BR100" t="str">
        <f>IF(ISERR(SEARCH(BR$1,Data!$H101)),"",";"&amp;BR$1&amp;";")</f>
        <v/>
      </c>
      <c r="BS100" t="str">
        <f>IF(ISERR(SEARCH(BS$1,Data!$H101)),"",";"&amp;BS$1&amp;";")</f>
        <v/>
      </c>
      <c r="BT100" t="str">
        <f>IF(ISERR(SEARCH(BT$1,Data!$H101)),"",";"&amp;BT$1&amp;";")</f>
        <v/>
      </c>
      <c r="BU100" t="str">
        <f>IF(ISERR(SEARCH(BU$1,Data!$H101)),"",";"&amp;BU$1&amp;";")</f>
        <v/>
      </c>
      <c r="BV100" t="str">
        <f>IF(ISERR(SEARCH(BV$1,Data!$H101)),"",";"&amp;BV$1&amp;";")</f>
        <v/>
      </c>
      <c r="BW100" t="str">
        <f>IF(ISERR(SEARCH(BW$1,Data!$H101)),"",";"&amp;BW$1&amp;";")</f>
        <v/>
      </c>
      <c r="BX100" t="str">
        <f>IF(ISERR(SEARCH(BX$1,Data!$H101)),"",";"&amp;BX$1&amp;";")</f>
        <v/>
      </c>
      <c r="BY100" t="str">
        <f>IF(ISERR(SEARCH(BY$1,Data!$H101)),"",";"&amp;BY$1&amp;";")</f>
        <v/>
      </c>
      <c r="BZ100" t="str">
        <f>IF(ISERR(SEARCH(BZ$1,Data!$H101)),"",";"&amp;BZ$1&amp;";")</f>
        <v/>
      </c>
      <c r="CA100" t="str">
        <f>IF(ISERR(SEARCH(CA$1,Data!$H101)),"",";"&amp;CA$1&amp;";")</f>
        <v/>
      </c>
      <c r="CB100" t="str">
        <f>IF(ISERR(SEARCH(CB$1,Data!$H101)),"",";"&amp;CB$1&amp;";")</f>
        <v/>
      </c>
      <c r="CC100" t="str">
        <f>IF(ISERR(SEARCH(CC$1,Data!$H101)),"",";"&amp;CC$1&amp;";")</f>
        <v/>
      </c>
      <c r="CD100" t="str">
        <f>IF(ISERR(SEARCH(CD$1,Data!$H101)),"",";"&amp;CD$1&amp;";")</f>
        <v/>
      </c>
      <c r="CE100" t="str">
        <f>IF(ISERR(SEARCH(CE$1,Data!$H101)),"",";"&amp;CE$1&amp;";")</f>
        <v/>
      </c>
      <c r="CF100" t="str">
        <f>IF(ISERR(SEARCH(CF$1,Data!$H101)),"",";"&amp;CF$1&amp;";")</f>
        <v/>
      </c>
      <c r="CG100" t="str">
        <f>IF(ISERR(SEARCH(CG$1,Data!$H101)),"",";"&amp;CG$1&amp;";")</f>
        <v/>
      </c>
      <c r="CH100" t="str">
        <f>IF(ISERR(SEARCH(CH$1,Data!$H101)),"",";"&amp;CH$1&amp;";")</f>
        <v/>
      </c>
      <c r="CI100" t="str">
        <f>IF(ISERR(SEARCH(CI$1,Data!$H101)),"",";"&amp;CI$1&amp;";")</f>
        <v/>
      </c>
      <c r="CJ100" t="str">
        <f>IF(ISERR(SEARCH(CJ$1,Data!$H101)),"",";"&amp;CJ$1&amp;";")</f>
        <v/>
      </c>
      <c r="CK100" t="str">
        <f>IF(ISERR(SEARCH(CK$1,Data!$H101)),"",";"&amp;CK$1&amp;";")</f>
        <v/>
      </c>
      <c r="CL100" t="str">
        <f>IF(ISERR(SEARCH(CL$1,Data!$H101)),"",";"&amp;CL$1&amp;";")</f>
        <v/>
      </c>
      <c r="CM100" t="str">
        <f>IF(ISERR(SEARCH(CM$1,Data!$H101)),"",";"&amp;CM$1&amp;";")</f>
        <v/>
      </c>
      <c r="CN100" t="str">
        <f>IF(ISERR(SEARCH(CN$1,Data!$H101)),"",";"&amp;CN$1&amp;";")</f>
        <v/>
      </c>
      <c r="CO100" t="str">
        <f>IF(ISERR(SEARCH(CO$1,Data!$H101)),"",";"&amp;CO$1&amp;";")</f>
        <v/>
      </c>
      <c r="CP100" t="str">
        <f>IF(ISERR(SEARCH(CP$1,Data!$H101)),"",";"&amp;CP$1&amp;";")</f>
        <v/>
      </c>
      <c r="CQ100" t="str">
        <f>IF(ISERR(SEARCH(CQ$1,Data!$H101)),"",";"&amp;CQ$1&amp;";")</f>
        <v/>
      </c>
      <c r="CR100" t="str">
        <f>IF(ISERR(SEARCH(CR$1,Data!$H101)),"",";"&amp;CR$1&amp;";")</f>
        <v/>
      </c>
      <c r="CS100" t="str">
        <f>IF(ISERR(SEARCH(CS$1,Data!$H101)),"",";"&amp;CS$1&amp;";")</f>
        <v/>
      </c>
      <c r="CT100" t="str">
        <f>IF(ISERR(SEARCH(CT$1,Data!$H101)),"",";"&amp;CT$1&amp;";")</f>
        <v/>
      </c>
      <c r="CU100" t="str">
        <f>IF(ISERR(SEARCH(CU$1,Data!$H101)),"",";"&amp;CU$1&amp;";")</f>
        <v/>
      </c>
      <c r="CV100" t="str">
        <f>IF(ISERR(SEARCH(CV$1,Data!$H101)),"",";"&amp;CV$1&amp;";")</f>
        <v/>
      </c>
      <c r="CW100" t="str">
        <f>IF(ISERR(SEARCH(CW$1,Data!$H101)),"",";"&amp;CW$1&amp;";")</f>
        <v/>
      </c>
      <c r="CX100" t="str">
        <f>IF(ISERR(SEARCH(CX$1,Data!$H101)),"",";"&amp;CX$1&amp;";")</f>
        <v/>
      </c>
      <c r="CY100" t="str">
        <f>IF(ISERR(SEARCH(CY$1,Data!$H101)),"",";"&amp;CY$1&amp;";")</f>
        <v/>
      </c>
      <c r="CZ100" t="str">
        <f>IF(ISERR(SEARCH(CZ$1,Data!$H101)),"",";"&amp;CZ$1&amp;";")</f>
        <v/>
      </c>
      <c r="DA100" t="str">
        <f>IF(ISERR(SEARCH(DA$1,Data!$H101)),"",";"&amp;DA$1&amp;";")</f>
        <v/>
      </c>
      <c r="DB100" t="str">
        <f>IF(ISERR(SEARCH(DB$1,Data!$H101)),"",";"&amp;DB$1&amp;";")</f>
        <v/>
      </c>
      <c r="DC100" t="str">
        <f>IF(ISERR(SEARCH(DC$1,Data!$H101)),"",";"&amp;DC$1&amp;";")</f>
        <v/>
      </c>
      <c r="DD100" t="str">
        <f>IF(ISERR(SEARCH(DD$1,Data!$H101)),"",";"&amp;DD$1&amp;";")</f>
        <v/>
      </c>
      <c r="DE100" t="str">
        <f>IF(ISERR(SEARCH(DE$1,Data!$H101)),"",";"&amp;DE$1&amp;";")</f>
        <v/>
      </c>
      <c r="DF100" t="str">
        <f>IF(ISERR(SEARCH(DF$1,Data!$H101)),"",";"&amp;DF$1&amp;";")</f>
        <v/>
      </c>
      <c r="DG100" t="str">
        <f>IF(ISERR(SEARCH(DG$1,Data!$H101)),"",";"&amp;DG$1&amp;";")</f>
        <v/>
      </c>
      <c r="DH100" t="str">
        <f>IF(ISERR(SEARCH(DH$1,Data!$H101)),"",";"&amp;DH$1&amp;";")</f>
        <v/>
      </c>
      <c r="DI100" t="str">
        <f>IF(ISERR(SEARCH(DI$1,Data!$H101)),"",";"&amp;DI$1&amp;";")</f>
        <v/>
      </c>
      <c r="DJ100" t="str">
        <f>IF(ISERR(SEARCH(DJ$1,Data!$H101)),"",";"&amp;DJ$1&amp;";")</f>
        <v/>
      </c>
      <c r="DK100" t="str">
        <f>IF(ISERR(SEARCH(DK$1,Data!$H101)),"",";"&amp;DK$1&amp;";")</f>
        <v/>
      </c>
      <c r="DL100" t="str">
        <f>IF(ISERR(SEARCH(DL$1,Data!$H101)),"",";"&amp;DL$1&amp;";")</f>
        <v/>
      </c>
      <c r="DM100" t="str">
        <f>IF(ISERR(SEARCH(DM$1,Data!$H101)),"",";"&amp;DM$1&amp;";")</f>
        <v/>
      </c>
      <c r="DN100" t="str">
        <f>IF(ISERR(SEARCH(DN$1,Data!$H101)),"",";"&amp;DN$1&amp;";")</f>
        <v/>
      </c>
      <c r="DO100" t="str">
        <f>IF(ISERR(SEARCH(DO$1,Data!$H101)),"",";"&amp;DO$1&amp;";")</f>
        <v/>
      </c>
      <c r="DP100" t="str">
        <f>IF(ISERR(SEARCH(DP$1,Data!$H101)),"",";"&amp;DP$1&amp;";")</f>
        <v/>
      </c>
      <c r="DQ100" t="str">
        <f>IF(ISERR(SEARCH(DQ$1,Data!$H101)),"",";"&amp;DQ$1&amp;";")</f>
        <v/>
      </c>
      <c r="DR100" t="str">
        <f>IF(ISERR(SEARCH(DR$1,Data!$H101)),"",";"&amp;DR$1&amp;";")</f>
        <v/>
      </c>
      <c r="DS100" t="str">
        <f>IF(ISERR(SEARCH(DS$1,Data!$H101)),"",";"&amp;DS$1&amp;";")</f>
        <v/>
      </c>
      <c r="DT100" t="str">
        <f>IF(ISERR(SEARCH(DT$1,Data!$H101)),"",";"&amp;DT$1&amp;";")</f>
        <v/>
      </c>
      <c r="DU100" t="str">
        <f>IF(ISERR(SEARCH(DU$1,Data!$H101)),"",";"&amp;DU$1&amp;";")</f>
        <v/>
      </c>
    </row>
    <row r="101" spans="1:125" x14ac:dyDescent="0.3">
      <c r="A101" t="str">
        <f>Tableau1[[#This Row],[name]]</f>
        <v>Jira</v>
      </c>
      <c r="B101" t="str">
        <f>IF(ISERROR(Tableau3[[#This Row],[Second semi-colon]]), "", MID(Tableau3[[#This Row],[Concatenation]], 2, Tableau3[[#This Row],[Second semi-colon]]-2))</f>
        <v/>
      </c>
      <c r="C101" t="e">
        <f>SEARCH(" ;",Tableau3[[#This Row],[Concatenation]])</f>
        <v>#VALUE!</v>
      </c>
      <c r="D101" t="str">
        <f>'Search for homeplanet'!I101&amp; 'Search for homeplanet'!J101&amp; 'Search for homeplanet'!K101&amp; 'Search for homeplanet'!L101&amp; 'Search for homeplanet'!M101&amp; 'Search for homeplanet'!N101&amp; 'Search for homeplanet'!O101&amp; 'Search for homeplanet'!P101&amp; 'Search for homeplanet'!Q101&amp; 'Search for homeplanet'!R101&amp; 'Search for homeplanet'!S101&amp; 'Search for homeplanet'!T101&amp; 'Search for homeplanet'!U101&amp; 'Search for homeplanet'!V101&amp; 'Search for homeplanet'!W101&amp; 'Search for homeplanet'!X101&amp; 'Search for homeplanet'!Y101&amp; 'Search for homeplanet'!Z101&amp; 'Search for homeplanet'!AA101&amp; 'Search for homeplanet'!AB101&amp; 'Search for homeplanet'!AC101&amp; 'Search for homeplanet'!AD101&amp; 'Search for homeplanet'!AE101&amp; 'Search for homeplanet'!AF101&amp; 'Search for homeplanet'!AG101&amp; 'Search for homeplanet'!AH101&amp; 'Search for homeplanet'!AI101&amp; 'Search for homeplanet'!AJ101&amp; 'Search for homeplanet'!AK101&amp; 'Search for homeplanet'!AL101&amp; 'Search for homeplanet'!AM101&amp; 'Search for homeplanet'!AN101&amp; 'Search for homeplanet'!AO101&amp; 'Search for homeplanet'!AP101&amp; 'Search for homeplanet'!AQ101&amp; 'Search for homeplanet'!AR101&amp; 'Search for homeplanet'!AS101&amp; 'Search for homeplanet'!AT101&amp; 'Search for homeplanet'!AU101&amp; 'Search for homeplanet'!AV101&amp; 'Search for homeplanet'!AW101&amp; 'Search for homeplanet'!AX101&amp; 'Search for homeplanet'!AY101&amp; 'Search for homeplanet'!AZ101&amp; 'Search for homeplanet'!BA101&amp; 'Search for homeplanet'!BB101&amp; 'Search for homeplanet'!BC101&amp; 'Search for homeplanet'!BD101&amp; 'Search for homeplanet'!BE101&amp; 'Search for homeplanet'!BF101&amp; 'Search for homeplanet'!BG101&amp; 'Search for homeplanet'!BH101&amp; 'Search for homeplanet'!BI101&amp; 'Search for homeplanet'!BJ101&amp; 'Search for homeplanet'!BK101&amp; 'Search for homeplanet'!BL101&amp; 'Search for homeplanet'!BM101&amp; 'Search for homeplanet'!BN101&amp; 'Search for homeplanet'!BO101&amp; 'Search for homeplanet'!BP101&amp; 'Search for homeplanet'!BQ101&amp; 'Search for homeplanet'!BR101&amp; 'Search for homeplanet'!BS101&amp; 'Search for homeplanet'!BT101&amp; 'Search for homeplanet'!BU101&amp; 'Search for homeplanet'!BV101&amp; 'Search for homeplanet'!BW101&amp; 'Search for homeplanet'!BX101&amp; 'Search for homeplanet'!BY101&amp; 'Search for homeplanet'!BZ101&amp; 'Search for homeplanet'!CA101&amp; 'Search for homeplanet'!CB101&amp; 'Search for homeplanet'!CC101&amp; 'Search for homeplanet'!CD101&amp; 'Search for homeplanet'!CE101&amp; 'Search for homeplanet'!CF101&amp; 'Search for homeplanet'!CG101&amp; 'Search for homeplanet'!CH101&amp; 'Search for homeplanet'!CI101&amp; 'Search for homeplanet'!CJ101&amp; 'Search for homeplanet'!CK101&amp; 'Search for homeplanet'!CL101&amp; 'Search for homeplanet'!CM101&amp; 'Search for homeplanet'!CN101&amp; 'Search for homeplanet'!CO101&amp; 'Search for homeplanet'!CP101&amp; 'Search for homeplanet'!CQ101&amp; 'Search for homeplanet'!CR101&amp; 'Search for homeplanet'!CS101&amp; 'Search for homeplanet'!CT101&amp; 'Search for homeplanet'!CU101&amp; 'Search for homeplanet'!CV101&amp; 'Search for homeplanet'!CW101&amp; 'Search for homeplanet'!CX101&amp; 'Search for homeplanet'!CY101&amp; 'Search for homeplanet'!CZ101&amp; 'Search for homeplanet'!DA101&amp; 'Search for homeplanet'!DB101&amp; 'Search for homeplanet'!DC101&amp; 'Search for homeplanet'!DD101&amp; 'Search for homeplanet'!DE101&amp; 'Search for homeplanet'!DF101&amp; 'Search for homeplanet'!DG101&amp; 'Search for homeplanet'!DH101&amp; 'Search for homeplanet'!DI101&amp; 'Search for homeplanet'!DJ101&amp; 'Search for homeplanet'!DK101&amp; 'Search for homeplanet'!DL101&amp; 'Search for homeplanet'!DM101&amp; 'Search for homeplanet'!DN101&amp; 'Search for homeplanet'!DO101&amp; 'Search for homeplanet'!DP101&amp; 'Search for homeplanet'!DQ101&amp; 'Search for homeplanet'!DR101&amp; 'Search for homeplanet'!DS101&amp; 'Search for homeplanet'!DT101&amp; 'Search for homeplanet'!DU101</f>
        <v/>
      </c>
      <c r="I101" t="str">
        <f>IF(ISERR(SEARCH(I$1,Data!$H102)),"",";"&amp;I$1&amp;";")</f>
        <v/>
      </c>
      <c r="J101" t="str">
        <f>IF(ISERR(SEARCH(J$1,Data!$H102)),"",";"&amp;J$1&amp;";")</f>
        <v/>
      </c>
      <c r="K101" t="str">
        <f>IF(ISERR(SEARCH(K$1,Data!$H102)),"",";"&amp;K$1&amp;";")</f>
        <v/>
      </c>
      <c r="L101" t="str">
        <f>IF(ISERR(SEARCH(L$1,Data!$H102)),"",";"&amp;L$1&amp;";")</f>
        <v/>
      </c>
      <c r="M101" t="str">
        <f>IF(ISERR(SEARCH(M$1,Data!$H102)),"",";"&amp;M$1&amp;";")</f>
        <v/>
      </c>
      <c r="N101" t="str">
        <f>IF(ISERR(SEARCH(N$1,Data!$H102)),"",";"&amp;N$1&amp;";")</f>
        <v/>
      </c>
      <c r="O101" t="str">
        <f>IF(ISERR(SEARCH(O$1,Data!$H102)),"",";"&amp;O$1&amp;";")</f>
        <v/>
      </c>
      <c r="P101" t="str">
        <f>IF(ISERR(SEARCH(P$1,Data!$H102)),"",";"&amp;P$1&amp;";")</f>
        <v/>
      </c>
      <c r="Q101" t="str">
        <f>IF(ISERR(SEARCH(Q$1,Data!$H102)),"",";"&amp;Q$1&amp;";")</f>
        <v/>
      </c>
      <c r="R101" t="str">
        <f>IF(ISERR(SEARCH(R$1,Data!$H102)),"",";"&amp;R$1&amp;";")</f>
        <v/>
      </c>
      <c r="S101" t="str">
        <f>IF(ISERR(SEARCH(S$1,Data!$H102)),"",";"&amp;S$1&amp;";")</f>
        <v/>
      </c>
      <c r="T101" t="str">
        <f>IF(ISERR(SEARCH(T$1,Data!$H102)),"",";"&amp;T$1&amp;";")</f>
        <v/>
      </c>
      <c r="U101" t="str">
        <f>IF(ISERR(SEARCH(U$1,Data!$H102)),"",";"&amp;U$1&amp;";")</f>
        <v/>
      </c>
      <c r="V101" t="str">
        <f>IF(ISERR(SEARCH(V$1,Data!$H102)),"",";"&amp;V$1&amp;";")</f>
        <v/>
      </c>
      <c r="W101" t="str">
        <f>IF(ISERR(SEARCH(W$1,Data!$H102)),"",";"&amp;W$1&amp;";")</f>
        <v/>
      </c>
      <c r="X101" t="str">
        <f>IF(ISERR(SEARCH(X$1,Data!$H102)),"",";"&amp;X$1&amp;";")</f>
        <v/>
      </c>
      <c r="Y101" t="str">
        <f>IF(ISERR(SEARCH(Y$1,Data!$H102)),"",";"&amp;Y$1&amp;";")</f>
        <v/>
      </c>
      <c r="Z101" t="str">
        <f>IF(ISERR(SEARCH(Z$1,Data!$H102)),"",";"&amp;Z$1&amp;";")</f>
        <v/>
      </c>
      <c r="AA101" t="str">
        <f>IF(ISERR(SEARCH(AA$1,Data!$H102)),"",";"&amp;AA$1&amp;";")</f>
        <v/>
      </c>
      <c r="AB101" t="str">
        <f>IF(ISERR(SEARCH(AB$1,Data!$H102)),"",";"&amp;AB$1&amp;";")</f>
        <v/>
      </c>
      <c r="AC101" t="str">
        <f>IF(ISERR(SEARCH(AC$1,Data!$H102)),"",";"&amp;AC$1&amp;";")</f>
        <v/>
      </c>
      <c r="AD101" t="str">
        <f>IF(ISERR(SEARCH(AD$1,Data!$H102)),"",";"&amp;AD$1&amp;";")</f>
        <v/>
      </c>
      <c r="AE101" t="str">
        <f>IF(ISERR(SEARCH(AE$1,Data!$H102)),"",";"&amp;AE$1&amp;";")</f>
        <v/>
      </c>
      <c r="AF101" t="str">
        <f>IF(ISERR(SEARCH(AF$1,Data!$H102)),"",";"&amp;AF$1&amp;";")</f>
        <v/>
      </c>
      <c r="AG101" t="str">
        <f>IF(ISERR(SEARCH(AG$1,Data!$H102)),"",";"&amp;AG$1&amp;";")</f>
        <v/>
      </c>
      <c r="AH101" t="str">
        <f>IF(ISERR(SEARCH(AH$1,Data!$H102)),"",";"&amp;AH$1&amp;";")</f>
        <v/>
      </c>
      <c r="AI101" t="str">
        <f>IF(ISERR(SEARCH(AI$1,Data!$H102)),"",";"&amp;AI$1&amp;";")</f>
        <v/>
      </c>
      <c r="AJ101" t="str">
        <f>IF(ISERR(SEARCH(AJ$1,Data!$H102)),"",";"&amp;AJ$1&amp;";")</f>
        <v/>
      </c>
      <c r="AK101" t="str">
        <f>IF(ISERR(SEARCH(AK$1,Data!$H102)),"",";"&amp;AK$1&amp;";")</f>
        <v/>
      </c>
      <c r="AL101" t="str">
        <f>IF(ISERR(SEARCH(AL$1,Data!$H102)),"",";"&amp;AL$1&amp;";")</f>
        <v/>
      </c>
      <c r="AM101" t="str">
        <f>IF(ISERR(SEARCH(AM$1,Data!$H102)),"",";"&amp;AM$1&amp;";")</f>
        <v/>
      </c>
      <c r="AN101" t="str">
        <f>IF(ISERR(SEARCH(AN$1,Data!$H102)),"",";"&amp;AN$1&amp;";")</f>
        <v/>
      </c>
      <c r="AO101" t="str">
        <f>IF(ISERR(SEARCH(AO$1,Data!$H102)),"",";"&amp;AO$1&amp;";")</f>
        <v/>
      </c>
      <c r="AP101" t="str">
        <f>IF(ISERR(SEARCH(AP$1,Data!$H102)),"",";"&amp;AP$1&amp;";")</f>
        <v/>
      </c>
      <c r="AQ101" t="str">
        <f>IF(ISERR(SEARCH(AQ$1,Data!$H102)),"",";"&amp;AQ$1&amp;";")</f>
        <v/>
      </c>
      <c r="AR101" t="str">
        <f>IF(ISERR(SEARCH(AR$1,Data!$H102)),"",";"&amp;AR$1&amp;";")</f>
        <v/>
      </c>
      <c r="AS101" t="str">
        <f>IF(ISERR(SEARCH(AS$1,Data!$H102)),"",";"&amp;AS$1&amp;";")</f>
        <v/>
      </c>
      <c r="AT101" t="str">
        <f>IF(ISERR(SEARCH(AT$1,Data!$H102)),"",";"&amp;AT$1&amp;";")</f>
        <v/>
      </c>
      <c r="AU101" t="str">
        <f>IF(ISERR(SEARCH(AU$1,Data!$H102)),"",";"&amp;AU$1&amp;";")</f>
        <v/>
      </c>
      <c r="AV101" t="str">
        <f>IF(ISERR(SEARCH(AV$1,Data!$H102)),"",";"&amp;AV$1&amp;";")</f>
        <v/>
      </c>
      <c r="AW101" t="str">
        <f>IF(ISERR(SEARCH(AW$1,Data!$H102)),"",";"&amp;AW$1&amp;";")</f>
        <v/>
      </c>
      <c r="AX101" t="str">
        <f>IF(ISERR(SEARCH(AX$1,Data!$H102)),"",";"&amp;AX$1&amp;";")</f>
        <v/>
      </c>
      <c r="AY101" t="str">
        <f>IF(ISERR(SEARCH(AY$1,Data!$H102)),"",";"&amp;AY$1&amp;";")</f>
        <v/>
      </c>
      <c r="AZ101" t="str">
        <f>IF(ISERR(SEARCH(AZ$1,Data!$H102)),"",";"&amp;AZ$1&amp;";")</f>
        <v/>
      </c>
      <c r="BA101" t="str">
        <f>IF(ISERR(SEARCH(BA$1,Data!$H102)),"",";"&amp;BA$1&amp;";")</f>
        <v/>
      </c>
      <c r="BB101" t="str">
        <f>IF(ISERR(SEARCH(BB$1,Data!$H102)),"",";"&amp;BB$1&amp;";")</f>
        <v/>
      </c>
      <c r="BC101" t="str">
        <f>IF(ISERR(SEARCH(BC$1,Data!$H102)),"",";"&amp;BC$1&amp;";")</f>
        <v/>
      </c>
      <c r="BD101" t="str">
        <f>IF(ISERR(SEARCH(BD$1,Data!$H102)),"",";"&amp;BD$1&amp;";")</f>
        <v/>
      </c>
      <c r="BE101" t="str">
        <f>IF(ISERR(SEARCH(BE$1,Data!$H102)),"",";"&amp;BE$1&amp;";")</f>
        <v/>
      </c>
      <c r="BF101" t="str">
        <f>IF(ISERR(SEARCH(BF$1,Data!$H102)),"",";"&amp;BF$1&amp;";")</f>
        <v/>
      </c>
      <c r="BG101" t="str">
        <f>IF(ISERR(SEARCH(BG$1,Data!$H102)),"",";"&amp;BG$1&amp;";")</f>
        <v/>
      </c>
      <c r="BH101" t="str">
        <f>IF(ISERR(SEARCH(BH$1,Data!$H102)),"",";"&amp;BH$1&amp;";")</f>
        <v/>
      </c>
      <c r="BI101" t="str">
        <f>IF(ISERR(SEARCH(BI$1,Data!$H102)),"",";"&amp;BI$1&amp;";")</f>
        <v/>
      </c>
      <c r="BJ101" t="str">
        <f>IF(ISERR(SEARCH(BJ$1,Data!$H102)),"",";"&amp;BJ$1&amp;";")</f>
        <v/>
      </c>
      <c r="BK101" t="str">
        <f>IF(ISERR(SEARCH(BK$1,Data!$H102)),"",";"&amp;BK$1&amp;";")</f>
        <v/>
      </c>
      <c r="BL101" t="str">
        <f>IF(ISERR(SEARCH(BL$1,Data!$H102)),"",";"&amp;BL$1&amp;";")</f>
        <v/>
      </c>
      <c r="BM101" t="str">
        <f>IF(ISERR(SEARCH(BM$1,Data!$H102)),"",";"&amp;BM$1&amp;";")</f>
        <v/>
      </c>
      <c r="BN101" t="str">
        <f>IF(ISERR(SEARCH(BN$1,Data!$H102)),"",";"&amp;BN$1&amp;";")</f>
        <v/>
      </c>
      <c r="BO101" t="str">
        <f>IF(ISERR(SEARCH(BO$1,Data!$H102)),"",";"&amp;BO$1&amp;";")</f>
        <v/>
      </c>
      <c r="BP101" t="str">
        <f>IF(ISERR(SEARCH(BP$1,Data!$H102)),"",";"&amp;BP$1&amp;";")</f>
        <v/>
      </c>
      <c r="BQ101" t="str">
        <f>IF(ISERR(SEARCH(BQ$1,Data!$H102)),"",";"&amp;BQ$1&amp;";")</f>
        <v/>
      </c>
      <c r="BR101" t="str">
        <f>IF(ISERR(SEARCH(BR$1,Data!$H102)),"",";"&amp;BR$1&amp;";")</f>
        <v/>
      </c>
      <c r="BS101" t="str">
        <f>IF(ISERR(SEARCH(BS$1,Data!$H102)),"",";"&amp;BS$1&amp;";")</f>
        <v/>
      </c>
      <c r="BT101" t="str">
        <f>IF(ISERR(SEARCH(BT$1,Data!$H102)),"",";"&amp;BT$1&amp;";")</f>
        <v/>
      </c>
      <c r="BU101" t="str">
        <f>IF(ISERR(SEARCH(BU$1,Data!$H102)),"",";"&amp;BU$1&amp;";")</f>
        <v/>
      </c>
      <c r="BV101" t="str">
        <f>IF(ISERR(SEARCH(BV$1,Data!$H102)),"",";"&amp;BV$1&amp;";")</f>
        <v/>
      </c>
      <c r="BW101" t="str">
        <f>IF(ISERR(SEARCH(BW$1,Data!$H102)),"",";"&amp;BW$1&amp;";")</f>
        <v/>
      </c>
      <c r="BX101" t="str">
        <f>IF(ISERR(SEARCH(BX$1,Data!$H102)),"",";"&amp;BX$1&amp;";")</f>
        <v/>
      </c>
      <c r="BY101" t="str">
        <f>IF(ISERR(SEARCH(BY$1,Data!$H102)),"",";"&amp;BY$1&amp;";")</f>
        <v/>
      </c>
      <c r="BZ101" t="str">
        <f>IF(ISERR(SEARCH(BZ$1,Data!$H102)),"",";"&amp;BZ$1&amp;";")</f>
        <v/>
      </c>
      <c r="CA101" t="str">
        <f>IF(ISERR(SEARCH(CA$1,Data!$H102)),"",";"&amp;CA$1&amp;";")</f>
        <v/>
      </c>
      <c r="CB101" t="str">
        <f>IF(ISERR(SEARCH(CB$1,Data!$H102)),"",";"&amp;CB$1&amp;";")</f>
        <v/>
      </c>
      <c r="CC101" t="str">
        <f>IF(ISERR(SEARCH(CC$1,Data!$H102)),"",";"&amp;CC$1&amp;";")</f>
        <v/>
      </c>
      <c r="CD101" t="str">
        <f>IF(ISERR(SEARCH(CD$1,Data!$H102)),"",";"&amp;CD$1&amp;";")</f>
        <v/>
      </c>
      <c r="CE101" t="str">
        <f>IF(ISERR(SEARCH(CE$1,Data!$H102)),"",";"&amp;CE$1&amp;";")</f>
        <v/>
      </c>
      <c r="CF101" t="str">
        <f>IF(ISERR(SEARCH(CF$1,Data!$H102)),"",";"&amp;CF$1&amp;";")</f>
        <v/>
      </c>
      <c r="CG101" t="str">
        <f>IF(ISERR(SEARCH(CG$1,Data!$H102)),"",";"&amp;CG$1&amp;";")</f>
        <v/>
      </c>
      <c r="CH101" t="str">
        <f>IF(ISERR(SEARCH(CH$1,Data!$H102)),"",";"&amp;CH$1&amp;";")</f>
        <v/>
      </c>
      <c r="CI101" t="str">
        <f>IF(ISERR(SEARCH(CI$1,Data!$H102)),"",";"&amp;CI$1&amp;";")</f>
        <v/>
      </c>
      <c r="CJ101" t="str">
        <f>IF(ISERR(SEARCH(CJ$1,Data!$H102)),"",";"&amp;CJ$1&amp;";")</f>
        <v/>
      </c>
      <c r="CK101" t="str">
        <f>IF(ISERR(SEARCH(CK$1,Data!$H102)),"",";"&amp;CK$1&amp;";")</f>
        <v/>
      </c>
      <c r="CL101" t="str">
        <f>IF(ISERR(SEARCH(CL$1,Data!$H102)),"",";"&amp;CL$1&amp;";")</f>
        <v/>
      </c>
      <c r="CM101" t="str">
        <f>IF(ISERR(SEARCH(CM$1,Data!$H102)),"",";"&amp;CM$1&amp;";")</f>
        <v/>
      </c>
      <c r="CN101" t="str">
        <f>IF(ISERR(SEARCH(CN$1,Data!$H102)),"",";"&amp;CN$1&amp;";")</f>
        <v/>
      </c>
      <c r="CO101" t="str">
        <f>IF(ISERR(SEARCH(CO$1,Data!$H102)),"",";"&amp;CO$1&amp;";")</f>
        <v/>
      </c>
      <c r="CP101" t="str">
        <f>IF(ISERR(SEARCH(CP$1,Data!$H102)),"",";"&amp;CP$1&amp;";")</f>
        <v/>
      </c>
      <c r="CQ101" t="str">
        <f>IF(ISERR(SEARCH(CQ$1,Data!$H102)),"",";"&amp;CQ$1&amp;";")</f>
        <v/>
      </c>
      <c r="CR101" t="str">
        <f>IF(ISERR(SEARCH(CR$1,Data!$H102)),"",";"&amp;CR$1&amp;";")</f>
        <v/>
      </c>
      <c r="CS101" t="str">
        <f>IF(ISERR(SEARCH(CS$1,Data!$H102)),"",";"&amp;CS$1&amp;";")</f>
        <v/>
      </c>
      <c r="CT101" t="str">
        <f>IF(ISERR(SEARCH(CT$1,Data!$H102)),"",";"&amp;CT$1&amp;";")</f>
        <v/>
      </c>
      <c r="CU101" t="str">
        <f>IF(ISERR(SEARCH(CU$1,Data!$H102)),"",";"&amp;CU$1&amp;";")</f>
        <v/>
      </c>
      <c r="CV101" t="str">
        <f>IF(ISERR(SEARCH(CV$1,Data!$H102)),"",";"&amp;CV$1&amp;";")</f>
        <v/>
      </c>
      <c r="CW101" t="str">
        <f>IF(ISERR(SEARCH(CW$1,Data!$H102)),"",";"&amp;CW$1&amp;";")</f>
        <v/>
      </c>
      <c r="CX101" t="str">
        <f>IF(ISERR(SEARCH(CX$1,Data!$H102)),"",";"&amp;CX$1&amp;";")</f>
        <v/>
      </c>
      <c r="CY101" t="str">
        <f>IF(ISERR(SEARCH(CY$1,Data!$H102)),"",";"&amp;CY$1&amp;";")</f>
        <v/>
      </c>
      <c r="CZ101" t="str">
        <f>IF(ISERR(SEARCH(CZ$1,Data!$H102)),"",";"&amp;CZ$1&amp;";")</f>
        <v/>
      </c>
      <c r="DA101" t="str">
        <f>IF(ISERR(SEARCH(DA$1,Data!$H102)),"",";"&amp;DA$1&amp;";")</f>
        <v/>
      </c>
      <c r="DB101" t="str">
        <f>IF(ISERR(SEARCH(DB$1,Data!$H102)),"",";"&amp;DB$1&amp;";")</f>
        <v/>
      </c>
      <c r="DC101" t="str">
        <f>IF(ISERR(SEARCH(DC$1,Data!$H102)),"",";"&amp;DC$1&amp;";")</f>
        <v/>
      </c>
      <c r="DD101" t="str">
        <f>IF(ISERR(SEARCH(DD$1,Data!$H102)),"",";"&amp;DD$1&amp;";")</f>
        <v/>
      </c>
      <c r="DE101" t="str">
        <f>IF(ISERR(SEARCH(DE$1,Data!$H102)),"",";"&amp;DE$1&amp;";")</f>
        <v/>
      </c>
      <c r="DF101" t="str">
        <f>IF(ISERR(SEARCH(DF$1,Data!$H102)),"",";"&amp;DF$1&amp;";")</f>
        <v/>
      </c>
      <c r="DG101" t="str">
        <f>IF(ISERR(SEARCH(DG$1,Data!$H102)),"",";"&amp;DG$1&amp;";")</f>
        <v/>
      </c>
      <c r="DH101" t="str">
        <f>IF(ISERR(SEARCH(DH$1,Data!$H102)),"",";"&amp;DH$1&amp;";")</f>
        <v/>
      </c>
      <c r="DI101" t="str">
        <f>IF(ISERR(SEARCH(DI$1,Data!$H102)),"",";"&amp;DI$1&amp;";")</f>
        <v/>
      </c>
      <c r="DJ101" t="str">
        <f>IF(ISERR(SEARCH(DJ$1,Data!$H102)),"",";"&amp;DJ$1&amp;";")</f>
        <v/>
      </c>
      <c r="DK101" t="str">
        <f>IF(ISERR(SEARCH(DK$1,Data!$H102)),"",";"&amp;DK$1&amp;";")</f>
        <v/>
      </c>
      <c r="DL101" t="str">
        <f>IF(ISERR(SEARCH(DL$1,Data!$H102)),"",";"&amp;DL$1&amp;";")</f>
        <v/>
      </c>
      <c r="DM101" t="str">
        <f>IF(ISERR(SEARCH(DM$1,Data!$H102)),"",";"&amp;DM$1&amp;";")</f>
        <v/>
      </c>
      <c r="DN101" t="str">
        <f>IF(ISERR(SEARCH(DN$1,Data!$H102)),"",";"&amp;DN$1&amp;";")</f>
        <v/>
      </c>
      <c r="DO101" t="str">
        <f>IF(ISERR(SEARCH(DO$1,Data!$H102)),"",";"&amp;DO$1&amp;";")</f>
        <v/>
      </c>
      <c r="DP101" t="str">
        <f>IF(ISERR(SEARCH(DP$1,Data!$H102)),"",";"&amp;DP$1&amp;";")</f>
        <v/>
      </c>
      <c r="DQ101" t="str">
        <f>IF(ISERR(SEARCH(DQ$1,Data!$H102)),"",";"&amp;DQ$1&amp;";")</f>
        <v/>
      </c>
      <c r="DR101" t="str">
        <f>IF(ISERR(SEARCH(DR$1,Data!$H102)),"",";"&amp;DR$1&amp;";")</f>
        <v/>
      </c>
      <c r="DS101" t="str">
        <f>IF(ISERR(SEARCH(DS$1,Data!$H102)),"",";"&amp;DS$1&amp;";")</f>
        <v/>
      </c>
      <c r="DT101" t="str">
        <f>IF(ISERR(SEARCH(DT$1,Data!$H102)),"",";"&amp;DT$1&amp;";")</f>
        <v/>
      </c>
      <c r="DU101" t="str">
        <f>IF(ISERR(SEARCH(DU$1,Data!$H102)),"",";"&amp;DU$1&amp;";")</f>
        <v/>
      </c>
    </row>
    <row r="102" spans="1:125" x14ac:dyDescent="0.3">
      <c r="A102" t="str">
        <f>Tableau1[[#This Row],[name]]</f>
        <v>Zett Jukassa</v>
      </c>
      <c r="B102" t="str">
        <f>IF(ISERROR(Tableau3[[#This Row],[Second semi-colon]]), "", MID(Tableau3[[#This Row],[Concatenation]], 2, Tableau3[[#This Row],[Second semi-colon]]-2))</f>
        <v/>
      </c>
      <c r="C102" t="e">
        <f>SEARCH(" ;",Tableau3[[#This Row],[Concatenation]])</f>
        <v>#VALUE!</v>
      </c>
      <c r="D102" t="str">
        <f>'Search for homeplanet'!I102&amp; 'Search for homeplanet'!J102&amp; 'Search for homeplanet'!K102&amp; 'Search for homeplanet'!L102&amp; 'Search for homeplanet'!M102&amp; 'Search for homeplanet'!N102&amp; 'Search for homeplanet'!O102&amp; 'Search for homeplanet'!P102&amp; 'Search for homeplanet'!Q102&amp; 'Search for homeplanet'!R102&amp; 'Search for homeplanet'!S102&amp; 'Search for homeplanet'!T102&amp; 'Search for homeplanet'!U102&amp; 'Search for homeplanet'!V102&amp; 'Search for homeplanet'!W102&amp; 'Search for homeplanet'!X102&amp; 'Search for homeplanet'!Y102&amp; 'Search for homeplanet'!Z102&amp; 'Search for homeplanet'!AA102&amp; 'Search for homeplanet'!AB102&amp; 'Search for homeplanet'!AC102&amp; 'Search for homeplanet'!AD102&amp; 'Search for homeplanet'!AE102&amp; 'Search for homeplanet'!AF102&amp; 'Search for homeplanet'!AG102&amp; 'Search for homeplanet'!AH102&amp; 'Search for homeplanet'!AI102&amp; 'Search for homeplanet'!AJ102&amp; 'Search for homeplanet'!AK102&amp; 'Search for homeplanet'!AL102&amp; 'Search for homeplanet'!AM102&amp; 'Search for homeplanet'!AN102&amp; 'Search for homeplanet'!AO102&amp; 'Search for homeplanet'!AP102&amp; 'Search for homeplanet'!AQ102&amp; 'Search for homeplanet'!AR102&amp; 'Search for homeplanet'!AS102&amp; 'Search for homeplanet'!AT102&amp; 'Search for homeplanet'!AU102&amp; 'Search for homeplanet'!AV102&amp; 'Search for homeplanet'!AW102&amp; 'Search for homeplanet'!AX102&amp; 'Search for homeplanet'!AY102&amp; 'Search for homeplanet'!AZ102&amp; 'Search for homeplanet'!BA102&amp; 'Search for homeplanet'!BB102&amp; 'Search for homeplanet'!BC102&amp; 'Search for homeplanet'!BD102&amp; 'Search for homeplanet'!BE102&amp; 'Search for homeplanet'!BF102&amp; 'Search for homeplanet'!BG102&amp; 'Search for homeplanet'!BH102&amp; 'Search for homeplanet'!BI102&amp; 'Search for homeplanet'!BJ102&amp; 'Search for homeplanet'!BK102&amp; 'Search for homeplanet'!BL102&amp; 'Search for homeplanet'!BM102&amp; 'Search for homeplanet'!BN102&amp; 'Search for homeplanet'!BO102&amp; 'Search for homeplanet'!BP102&amp; 'Search for homeplanet'!BQ102&amp; 'Search for homeplanet'!BR102&amp; 'Search for homeplanet'!BS102&amp; 'Search for homeplanet'!BT102&amp; 'Search for homeplanet'!BU102&amp; 'Search for homeplanet'!BV102&amp; 'Search for homeplanet'!BW102&amp; 'Search for homeplanet'!BX102&amp; 'Search for homeplanet'!BY102&amp; 'Search for homeplanet'!BZ102&amp; 'Search for homeplanet'!CA102&amp; 'Search for homeplanet'!CB102&amp; 'Search for homeplanet'!CC102&amp; 'Search for homeplanet'!CD102&amp; 'Search for homeplanet'!CE102&amp; 'Search for homeplanet'!CF102&amp; 'Search for homeplanet'!CG102&amp; 'Search for homeplanet'!CH102&amp; 'Search for homeplanet'!CI102&amp; 'Search for homeplanet'!CJ102&amp; 'Search for homeplanet'!CK102&amp; 'Search for homeplanet'!CL102&amp; 'Search for homeplanet'!CM102&amp; 'Search for homeplanet'!CN102&amp; 'Search for homeplanet'!CO102&amp; 'Search for homeplanet'!CP102&amp; 'Search for homeplanet'!CQ102&amp; 'Search for homeplanet'!CR102&amp; 'Search for homeplanet'!CS102&amp; 'Search for homeplanet'!CT102&amp; 'Search for homeplanet'!CU102&amp; 'Search for homeplanet'!CV102&amp; 'Search for homeplanet'!CW102&amp; 'Search for homeplanet'!CX102&amp; 'Search for homeplanet'!CY102&amp; 'Search for homeplanet'!CZ102&amp; 'Search for homeplanet'!DA102&amp; 'Search for homeplanet'!DB102&amp; 'Search for homeplanet'!DC102&amp; 'Search for homeplanet'!DD102&amp; 'Search for homeplanet'!DE102&amp; 'Search for homeplanet'!DF102&amp; 'Search for homeplanet'!DG102&amp; 'Search for homeplanet'!DH102&amp; 'Search for homeplanet'!DI102&amp; 'Search for homeplanet'!DJ102&amp; 'Search for homeplanet'!DK102&amp; 'Search for homeplanet'!DL102&amp; 'Search for homeplanet'!DM102&amp; 'Search for homeplanet'!DN102&amp; 'Search for homeplanet'!DO102&amp; 'Search for homeplanet'!DP102&amp; 'Search for homeplanet'!DQ102&amp; 'Search for homeplanet'!DR102&amp; 'Search for homeplanet'!DS102&amp; 'Search for homeplanet'!DT102&amp; 'Search for homeplanet'!DU102</f>
        <v/>
      </c>
      <c r="I102" t="str">
        <f>IF(ISERR(SEARCH(I$1,Data!$H103)),"",";"&amp;I$1&amp;";")</f>
        <v/>
      </c>
      <c r="J102" t="str">
        <f>IF(ISERR(SEARCH(J$1,Data!$H103)),"",";"&amp;J$1&amp;";")</f>
        <v/>
      </c>
      <c r="K102" t="str">
        <f>IF(ISERR(SEARCH(K$1,Data!$H103)),"",";"&amp;K$1&amp;";")</f>
        <v/>
      </c>
      <c r="L102" t="str">
        <f>IF(ISERR(SEARCH(L$1,Data!$H103)),"",";"&amp;L$1&amp;";")</f>
        <v/>
      </c>
      <c r="M102" t="str">
        <f>IF(ISERR(SEARCH(M$1,Data!$H103)),"",";"&amp;M$1&amp;";")</f>
        <v/>
      </c>
      <c r="N102" t="str">
        <f>IF(ISERR(SEARCH(N$1,Data!$H103)),"",";"&amp;N$1&amp;";")</f>
        <v/>
      </c>
      <c r="O102" t="str">
        <f>IF(ISERR(SEARCH(O$1,Data!$H103)),"",";"&amp;O$1&amp;";")</f>
        <v/>
      </c>
      <c r="P102" t="str">
        <f>IF(ISERR(SEARCH(P$1,Data!$H103)),"",";"&amp;P$1&amp;";")</f>
        <v/>
      </c>
      <c r="Q102" t="str">
        <f>IF(ISERR(SEARCH(Q$1,Data!$H103)),"",";"&amp;Q$1&amp;";")</f>
        <v/>
      </c>
      <c r="R102" t="str">
        <f>IF(ISERR(SEARCH(R$1,Data!$H103)),"",";"&amp;R$1&amp;";")</f>
        <v/>
      </c>
      <c r="S102" t="str">
        <f>IF(ISERR(SEARCH(S$1,Data!$H103)),"",";"&amp;S$1&amp;";")</f>
        <v/>
      </c>
      <c r="T102" t="str">
        <f>IF(ISERR(SEARCH(T$1,Data!$H103)),"",";"&amp;T$1&amp;";")</f>
        <v/>
      </c>
      <c r="U102" t="str">
        <f>IF(ISERR(SEARCH(U$1,Data!$H103)),"",";"&amp;U$1&amp;";")</f>
        <v/>
      </c>
      <c r="V102" t="str">
        <f>IF(ISERR(SEARCH(V$1,Data!$H103)),"",";"&amp;V$1&amp;";")</f>
        <v/>
      </c>
      <c r="W102" t="str">
        <f>IF(ISERR(SEARCH(W$1,Data!$H103)),"",";"&amp;W$1&amp;";")</f>
        <v/>
      </c>
      <c r="X102" t="str">
        <f>IF(ISERR(SEARCH(X$1,Data!$H103)),"",";"&amp;X$1&amp;";")</f>
        <v/>
      </c>
      <c r="Y102" t="str">
        <f>IF(ISERR(SEARCH(Y$1,Data!$H103)),"",";"&amp;Y$1&amp;";")</f>
        <v/>
      </c>
      <c r="Z102" t="str">
        <f>IF(ISERR(SEARCH(Z$1,Data!$H103)),"",";"&amp;Z$1&amp;";")</f>
        <v/>
      </c>
      <c r="AA102" t="str">
        <f>IF(ISERR(SEARCH(AA$1,Data!$H103)),"",";"&amp;AA$1&amp;";")</f>
        <v/>
      </c>
      <c r="AB102" t="str">
        <f>IF(ISERR(SEARCH(AB$1,Data!$H103)),"",";"&amp;AB$1&amp;";")</f>
        <v/>
      </c>
      <c r="AC102" t="str">
        <f>IF(ISERR(SEARCH(AC$1,Data!$H103)),"",";"&amp;AC$1&amp;";")</f>
        <v/>
      </c>
      <c r="AD102" t="str">
        <f>IF(ISERR(SEARCH(AD$1,Data!$H103)),"",";"&amp;AD$1&amp;";")</f>
        <v/>
      </c>
      <c r="AE102" t="str">
        <f>IF(ISERR(SEARCH(AE$1,Data!$H103)),"",";"&amp;AE$1&amp;";")</f>
        <v/>
      </c>
      <c r="AF102" t="str">
        <f>IF(ISERR(SEARCH(AF$1,Data!$H103)),"",";"&amp;AF$1&amp;";")</f>
        <v/>
      </c>
      <c r="AG102" t="str">
        <f>IF(ISERR(SEARCH(AG$1,Data!$H103)),"",";"&amp;AG$1&amp;";")</f>
        <v/>
      </c>
      <c r="AH102" t="str">
        <f>IF(ISERR(SEARCH(AH$1,Data!$H103)),"",";"&amp;AH$1&amp;";")</f>
        <v/>
      </c>
      <c r="AI102" t="str">
        <f>IF(ISERR(SEARCH(AI$1,Data!$H103)),"",";"&amp;AI$1&amp;";")</f>
        <v/>
      </c>
      <c r="AJ102" t="str">
        <f>IF(ISERR(SEARCH(AJ$1,Data!$H103)),"",";"&amp;AJ$1&amp;";")</f>
        <v/>
      </c>
      <c r="AK102" t="str">
        <f>IF(ISERR(SEARCH(AK$1,Data!$H103)),"",";"&amp;AK$1&amp;";")</f>
        <v/>
      </c>
      <c r="AL102" t="str">
        <f>IF(ISERR(SEARCH(AL$1,Data!$H103)),"",";"&amp;AL$1&amp;";")</f>
        <v/>
      </c>
      <c r="AM102" t="str">
        <f>IF(ISERR(SEARCH(AM$1,Data!$H103)),"",";"&amp;AM$1&amp;";")</f>
        <v/>
      </c>
      <c r="AN102" t="str">
        <f>IF(ISERR(SEARCH(AN$1,Data!$H103)),"",";"&amp;AN$1&amp;";")</f>
        <v/>
      </c>
      <c r="AO102" t="str">
        <f>IF(ISERR(SEARCH(AO$1,Data!$H103)),"",";"&amp;AO$1&amp;";")</f>
        <v/>
      </c>
      <c r="AP102" t="str">
        <f>IF(ISERR(SEARCH(AP$1,Data!$H103)),"",";"&amp;AP$1&amp;";")</f>
        <v/>
      </c>
      <c r="AQ102" t="str">
        <f>IF(ISERR(SEARCH(AQ$1,Data!$H103)),"",";"&amp;AQ$1&amp;";")</f>
        <v/>
      </c>
      <c r="AR102" t="str">
        <f>IF(ISERR(SEARCH(AR$1,Data!$H103)),"",";"&amp;AR$1&amp;";")</f>
        <v/>
      </c>
      <c r="AS102" t="str">
        <f>IF(ISERR(SEARCH(AS$1,Data!$H103)),"",";"&amp;AS$1&amp;";")</f>
        <v/>
      </c>
      <c r="AT102" t="str">
        <f>IF(ISERR(SEARCH(AT$1,Data!$H103)),"",";"&amp;AT$1&amp;";")</f>
        <v/>
      </c>
      <c r="AU102" t="str">
        <f>IF(ISERR(SEARCH(AU$1,Data!$H103)),"",";"&amp;AU$1&amp;";")</f>
        <v/>
      </c>
      <c r="AV102" t="str">
        <f>IF(ISERR(SEARCH(AV$1,Data!$H103)),"",";"&amp;AV$1&amp;";")</f>
        <v/>
      </c>
      <c r="AW102" t="str">
        <f>IF(ISERR(SEARCH(AW$1,Data!$H103)),"",";"&amp;AW$1&amp;";")</f>
        <v/>
      </c>
      <c r="AX102" t="str">
        <f>IF(ISERR(SEARCH(AX$1,Data!$H103)),"",";"&amp;AX$1&amp;";")</f>
        <v/>
      </c>
      <c r="AY102" t="str">
        <f>IF(ISERR(SEARCH(AY$1,Data!$H103)),"",";"&amp;AY$1&amp;";")</f>
        <v/>
      </c>
      <c r="AZ102" t="str">
        <f>IF(ISERR(SEARCH(AZ$1,Data!$H103)),"",";"&amp;AZ$1&amp;";")</f>
        <v/>
      </c>
      <c r="BA102" t="str">
        <f>IF(ISERR(SEARCH(BA$1,Data!$H103)),"",";"&amp;BA$1&amp;";")</f>
        <v/>
      </c>
      <c r="BB102" t="str">
        <f>IF(ISERR(SEARCH(BB$1,Data!$H103)),"",";"&amp;BB$1&amp;";")</f>
        <v/>
      </c>
      <c r="BC102" t="str">
        <f>IF(ISERR(SEARCH(BC$1,Data!$H103)),"",";"&amp;BC$1&amp;";")</f>
        <v/>
      </c>
      <c r="BD102" t="str">
        <f>IF(ISERR(SEARCH(BD$1,Data!$H103)),"",";"&amp;BD$1&amp;";")</f>
        <v/>
      </c>
      <c r="BE102" t="str">
        <f>IF(ISERR(SEARCH(BE$1,Data!$H103)),"",";"&amp;BE$1&amp;";")</f>
        <v/>
      </c>
      <c r="BF102" t="str">
        <f>IF(ISERR(SEARCH(BF$1,Data!$H103)),"",";"&amp;BF$1&amp;";")</f>
        <v/>
      </c>
      <c r="BG102" t="str">
        <f>IF(ISERR(SEARCH(BG$1,Data!$H103)),"",";"&amp;BG$1&amp;";")</f>
        <v/>
      </c>
      <c r="BH102" t="str">
        <f>IF(ISERR(SEARCH(BH$1,Data!$H103)),"",";"&amp;BH$1&amp;";")</f>
        <v/>
      </c>
      <c r="BI102" t="str">
        <f>IF(ISERR(SEARCH(BI$1,Data!$H103)),"",";"&amp;BI$1&amp;";")</f>
        <v/>
      </c>
      <c r="BJ102" t="str">
        <f>IF(ISERR(SEARCH(BJ$1,Data!$H103)),"",";"&amp;BJ$1&amp;";")</f>
        <v/>
      </c>
      <c r="BK102" t="str">
        <f>IF(ISERR(SEARCH(BK$1,Data!$H103)),"",";"&amp;BK$1&amp;";")</f>
        <v/>
      </c>
      <c r="BL102" t="str">
        <f>IF(ISERR(SEARCH(BL$1,Data!$H103)),"",";"&amp;BL$1&amp;";")</f>
        <v/>
      </c>
      <c r="BM102" t="str">
        <f>IF(ISERR(SEARCH(BM$1,Data!$H103)),"",";"&amp;BM$1&amp;";")</f>
        <v/>
      </c>
      <c r="BN102" t="str">
        <f>IF(ISERR(SEARCH(BN$1,Data!$H103)),"",";"&amp;BN$1&amp;";")</f>
        <v/>
      </c>
      <c r="BO102" t="str">
        <f>IF(ISERR(SEARCH(BO$1,Data!$H103)),"",";"&amp;BO$1&amp;";")</f>
        <v/>
      </c>
      <c r="BP102" t="str">
        <f>IF(ISERR(SEARCH(BP$1,Data!$H103)),"",";"&amp;BP$1&amp;";")</f>
        <v/>
      </c>
      <c r="BQ102" t="str">
        <f>IF(ISERR(SEARCH(BQ$1,Data!$H103)),"",";"&amp;BQ$1&amp;";")</f>
        <v/>
      </c>
      <c r="BR102" t="str">
        <f>IF(ISERR(SEARCH(BR$1,Data!$H103)),"",";"&amp;BR$1&amp;";")</f>
        <v/>
      </c>
      <c r="BS102" t="str">
        <f>IF(ISERR(SEARCH(BS$1,Data!$H103)),"",";"&amp;BS$1&amp;";")</f>
        <v/>
      </c>
      <c r="BT102" t="str">
        <f>IF(ISERR(SEARCH(BT$1,Data!$H103)),"",";"&amp;BT$1&amp;";")</f>
        <v/>
      </c>
      <c r="BU102" t="str">
        <f>IF(ISERR(SEARCH(BU$1,Data!$H103)),"",";"&amp;BU$1&amp;";")</f>
        <v/>
      </c>
      <c r="BV102" t="str">
        <f>IF(ISERR(SEARCH(BV$1,Data!$H103)),"",";"&amp;BV$1&amp;";")</f>
        <v/>
      </c>
      <c r="BW102" t="str">
        <f>IF(ISERR(SEARCH(BW$1,Data!$H103)),"",";"&amp;BW$1&amp;";")</f>
        <v/>
      </c>
      <c r="BX102" t="str">
        <f>IF(ISERR(SEARCH(BX$1,Data!$H103)),"",";"&amp;BX$1&amp;";")</f>
        <v/>
      </c>
      <c r="BY102" t="str">
        <f>IF(ISERR(SEARCH(BY$1,Data!$H103)),"",";"&amp;BY$1&amp;";")</f>
        <v/>
      </c>
      <c r="BZ102" t="str">
        <f>IF(ISERR(SEARCH(BZ$1,Data!$H103)),"",";"&amp;BZ$1&amp;";")</f>
        <v/>
      </c>
      <c r="CA102" t="str">
        <f>IF(ISERR(SEARCH(CA$1,Data!$H103)),"",";"&amp;CA$1&amp;";")</f>
        <v/>
      </c>
      <c r="CB102" t="str">
        <f>IF(ISERR(SEARCH(CB$1,Data!$H103)),"",";"&amp;CB$1&amp;";")</f>
        <v/>
      </c>
      <c r="CC102" t="str">
        <f>IF(ISERR(SEARCH(CC$1,Data!$H103)),"",";"&amp;CC$1&amp;";")</f>
        <v/>
      </c>
      <c r="CD102" t="str">
        <f>IF(ISERR(SEARCH(CD$1,Data!$H103)),"",";"&amp;CD$1&amp;";")</f>
        <v/>
      </c>
      <c r="CE102" t="str">
        <f>IF(ISERR(SEARCH(CE$1,Data!$H103)),"",";"&amp;CE$1&amp;";")</f>
        <v/>
      </c>
      <c r="CF102" t="str">
        <f>IF(ISERR(SEARCH(CF$1,Data!$H103)),"",";"&amp;CF$1&amp;";")</f>
        <v/>
      </c>
      <c r="CG102" t="str">
        <f>IF(ISERR(SEARCH(CG$1,Data!$H103)),"",";"&amp;CG$1&amp;";")</f>
        <v/>
      </c>
      <c r="CH102" t="str">
        <f>IF(ISERR(SEARCH(CH$1,Data!$H103)),"",";"&amp;CH$1&amp;";")</f>
        <v/>
      </c>
      <c r="CI102" t="str">
        <f>IF(ISERR(SEARCH(CI$1,Data!$H103)),"",";"&amp;CI$1&amp;";")</f>
        <v/>
      </c>
      <c r="CJ102" t="str">
        <f>IF(ISERR(SEARCH(CJ$1,Data!$H103)),"",";"&amp;CJ$1&amp;";")</f>
        <v/>
      </c>
      <c r="CK102" t="str">
        <f>IF(ISERR(SEARCH(CK$1,Data!$H103)),"",";"&amp;CK$1&amp;";")</f>
        <v/>
      </c>
      <c r="CL102" t="str">
        <f>IF(ISERR(SEARCH(CL$1,Data!$H103)),"",";"&amp;CL$1&amp;";")</f>
        <v/>
      </c>
      <c r="CM102" t="str">
        <f>IF(ISERR(SEARCH(CM$1,Data!$H103)),"",";"&amp;CM$1&amp;";")</f>
        <v/>
      </c>
      <c r="CN102" t="str">
        <f>IF(ISERR(SEARCH(CN$1,Data!$H103)),"",";"&amp;CN$1&amp;";")</f>
        <v/>
      </c>
      <c r="CO102" t="str">
        <f>IF(ISERR(SEARCH(CO$1,Data!$H103)),"",";"&amp;CO$1&amp;";")</f>
        <v/>
      </c>
      <c r="CP102" t="str">
        <f>IF(ISERR(SEARCH(CP$1,Data!$H103)),"",";"&amp;CP$1&amp;";")</f>
        <v/>
      </c>
      <c r="CQ102" t="str">
        <f>IF(ISERR(SEARCH(CQ$1,Data!$H103)),"",";"&amp;CQ$1&amp;";")</f>
        <v/>
      </c>
      <c r="CR102" t="str">
        <f>IF(ISERR(SEARCH(CR$1,Data!$H103)),"",";"&amp;CR$1&amp;";")</f>
        <v/>
      </c>
      <c r="CS102" t="str">
        <f>IF(ISERR(SEARCH(CS$1,Data!$H103)),"",";"&amp;CS$1&amp;";")</f>
        <v/>
      </c>
      <c r="CT102" t="str">
        <f>IF(ISERR(SEARCH(CT$1,Data!$H103)),"",";"&amp;CT$1&amp;";")</f>
        <v/>
      </c>
      <c r="CU102" t="str">
        <f>IF(ISERR(SEARCH(CU$1,Data!$H103)),"",";"&amp;CU$1&amp;";")</f>
        <v/>
      </c>
      <c r="CV102" t="str">
        <f>IF(ISERR(SEARCH(CV$1,Data!$H103)),"",";"&amp;CV$1&amp;";")</f>
        <v/>
      </c>
      <c r="CW102" t="str">
        <f>IF(ISERR(SEARCH(CW$1,Data!$H103)),"",";"&amp;CW$1&amp;";")</f>
        <v/>
      </c>
      <c r="CX102" t="str">
        <f>IF(ISERR(SEARCH(CX$1,Data!$H103)),"",";"&amp;CX$1&amp;";")</f>
        <v/>
      </c>
      <c r="CY102" t="str">
        <f>IF(ISERR(SEARCH(CY$1,Data!$H103)),"",";"&amp;CY$1&amp;";")</f>
        <v/>
      </c>
      <c r="CZ102" t="str">
        <f>IF(ISERR(SEARCH(CZ$1,Data!$H103)),"",";"&amp;CZ$1&amp;";")</f>
        <v/>
      </c>
      <c r="DA102" t="str">
        <f>IF(ISERR(SEARCH(DA$1,Data!$H103)),"",";"&amp;DA$1&amp;";")</f>
        <v/>
      </c>
      <c r="DB102" t="str">
        <f>IF(ISERR(SEARCH(DB$1,Data!$H103)),"",";"&amp;DB$1&amp;";")</f>
        <v/>
      </c>
      <c r="DC102" t="str">
        <f>IF(ISERR(SEARCH(DC$1,Data!$H103)),"",";"&amp;DC$1&amp;";")</f>
        <v/>
      </c>
      <c r="DD102" t="str">
        <f>IF(ISERR(SEARCH(DD$1,Data!$H103)),"",";"&amp;DD$1&amp;";")</f>
        <v/>
      </c>
      <c r="DE102" t="str">
        <f>IF(ISERR(SEARCH(DE$1,Data!$H103)),"",";"&amp;DE$1&amp;";")</f>
        <v/>
      </c>
      <c r="DF102" t="str">
        <f>IF(ISERR(SEARCH(DF$1,Data!$H103)),"",";"&amp;DF$1&amp;";")</f>
        <v/>
      </c>
      <c r="DG102" t="str">
        <f>IF(ISERR(SEARCH(DG$1,Data!$H103)),"",";"&amp;DG$1&amp;";")</f>
        <v/>
      </c>
      <c r="DH102" t="str">
        <f>IF(ISERR(SEARCH(DH$1,Data!$H103)),"",";"&amp;DH$1&amp;";")</f>
        <v/>
      </c>
      <c r="DI102" t="str">
        <f>IF(ISERR(SEARCH(DI$1,Data!$H103)),"",";"&amp;DI$1&amp;";")</f>
        <v/>
      </c>
      <c r="DJ102" t="str">
        <f>IF(ISERR(SEARCH(DJ$1,Data!$H103)),"",";"&amp;DJ$1&amp;";")</f>
        <v/>
      </c>
      <c r="DK102" t="str">
        <f>IF(ISERR(SEARCH(DK$1,Data!$H103)),"",";"&amp;DK$1&amp;";")</f>
        <v/>
      </c>
      <c r="DL102" t="str">
        <f>IF(ISERR(SEARCH(DL$1,Data!$H103)),"",";"&amp;DL$1&amp;";")</f>
        <v/>
      </c>
      <c r="DM102" t="str">
        <f>IF(ISERR(SEARCH(DM$1,Data!$H103)),"",";"&amp;DM$1&amp;";")</f>
        <v/>
      </c>
      <c r="DN102" t="str">
        <f>IF(ISERR(SEARCH(DN$1,Data!$H103)),"",";"&amp;DN$1&amp;";")</f>
        <v/>
      </c>
      <c r="DO102" t="str">
        <f>IF(ISERR(SEARCH(DO$1,Data!$H103)),"",";"&amp;DO$1&amp;";")</f>
        <v/>
      </c>
      <c r="DP102" t="str">
        <f>IF(ISERR(SEARCH(DP$1,Data!$H103)),"",";"&amp;DP$1&amp;";")</f>
        <v/>
      </c>
      <c r="DQ102" t="str">
        <f>IF(ISERR(SEARCH(DQ$1,Data!$H103)),"",";"&amp;DQ$1&amp;";")</f>
        <v/>
      </c>
      <c r="DR102" t="str">
        <f>IF(ISERR(SEARCH(DR$1,Data!$H103)),"",";"&amp;DR$1&amp;";")</f>
        <v/>
      </c>
      <c r="DS102" t="str">
        <f>IF(ISERR(SEARCH(DS$1,Data!$H103)),"",";"&amp;DS$1&amp;";")</f>
        <v/>
      </c>
      <c r="DT102" t="str">
        <f>IF(ISERR(SEARCH(DT$1,Data!$H103)),"",";"&amp;DT$1&amp;";")</f>
        <v/>
      </c>
      <c r="DU102" t="str">
        <f>IF(ISERR(SEARCH(DU$1,Data!$H103)),"",";"&amp;DU$1&amp;";")</f>
        <v/>
      </c>
    </row>
    <row r="103" spans="1:125" x14ac:dyDescent="0.3">
      <c r="A103" t="str">
        <f>Tableau1[[#This Row],[name]]</f>
        <v>Docteur Harter Kalonia</v>
      </c>
      <c r="B103" t="str">
        <f>IF(ISERROR(Tableau3[[#This Row],[Second semi-colon]]), "", MID(Tableau3[[#This Row],[Concatenation]], 2, Tableau3[[#This Row],[Second semi-colon]]-2))</f>
        <v/>
      </c>
      <c r="C103" t="e">
        <f>SEARCH(" ;",Tableau3[[#This Row],[Concatenation]])</f>
        <v>#VALUE!</v>
      </c>
      <c r="D103" t="str">
        <f>'Search for homeplanet'!I103&amp; 'Search for homeplanet'!J103&amp; 'Search for homeplanet'!K103&amp; 'Search for homeplanet'!L103&amp; 'Search for homeplanet'!M103&amp; 'Search for homeplanet'!N103&amp; 'Search for homeplanet'!O103&amp; 'Search for homeplanet'!P103&amp; 'Search for homeplanet'!Q103&amp; 'Search for homeplanet'!R103&amp; 'Search for homeplanet'!S103&amp; 'Search for homeplanet'!T103&amp; 'Search for homeplanet'!U103&amp; 'Search for homeplanet'!V103&amp; 'Search for homeplanet'!W103&amp; 'Search for homeplanet'!X103&amp; 'Search for homeplanet'!Y103&amp; 'Search for homeplanet'!Z103&amp; 'Search for homeplanet'!AA103&amp; 'Search for homeplanet'!AB103&amp; 'Search for homeplanet'!AC103&amp; 'Search for homeplanet'!AD103&amp; 'Search for homeplanet'!AE103&amp; 'Search for homeplanet'!AF103&amp; 'Search for homeplanet'!AG103&amp; 'Search for homeplanet'!AH103&amp; 'Search for homeplanet'!AI103&amp; 'Search for homeplanet'!AJ103&amp; 'Search for homeplanet'!AK103&amp; 'Search for homeplanet'!AL103&amp; 'Search for homeplanet'!AM103&amp; 'Search for homeplanet'!AN103&amp; 'Search for homeplanet'!AO103&amp; 'Search for homeplanet'!AP103&amp; 'Search for homeplanet'!AQ103&amp; 'Search for homeplanet'!AR103&amp; 'Search for homeplanet'!AS103&amp; 'Search for homeplanet'!AT103&amp; 'Search for homeplanet'!AU103&amp; 'Search for homeplanet'!AV103&amp; 'Search for homeplanet'!AW103&amp; 'Search for homeplanet'!AX103&amp; 'Search for homeplanet'!AY103&amp; 'Search for homeplanet'!AZ103&amp; 'Search for homeplanet'!BA103&amp; 'Search for homeplanet'!BB103&amp; 'Search for homeplanet'!BC103&amp; 'Search for homeplanet'!BD103&amp; 'Search for homeplanet'!BE103&amp; 'Search for homeplanet'!BF103&amp; 'Search for homeplanet'!BG103&amp; 'Search for homeplanet'!BH103&amp; 'Search for homeplanet'!BI103&amp; 'Search for homeplanet'!BJ103&amp; 'Search for homeplanet'!BK103&amp; 'Search for homeplanet'!BL103&amp; 'Search for homeplanet'!BM103&amp; 'Search for homeplanet'!BN103&amp; 'Search for homeplanet'!BO103&amp; 'Search for homeplanet'!BP103&amp; 'Search for homeplanet'!BQ103&amp; 'Search for homeplanet'!BR103&amp; 'Search for homeplanet'!BS103&amp; 'Search for homeplanet'!BT103&amp; 'Search for homeplanet'!BU103&amp; 'Search for homeplanet'!BV103&amp; 'Search for homeplanet'!BW103&amp; 'Search for homeplanet'!BX103&amp; 'Search for homeplanet'!BY103&amp; 'Search for homeplanet'!BZ103&amp; 'Search for homeplanet'!CA103&amp; 'Search for homeplanet'!CB103&amp; 'Search for homeplanet'!CC103&amp; 'Search for homeplanet'!CD103&amp; 'Search for homeplanet'!CE103&amp; 'Search for homeplanet'!CF103&amp; 'Search for homeplanet'!CG103&amp; 'Search for homeplanet'!CH103&amp; 'Search for homeplanet'!CI103&amp; 'Search for homeplanet'!CJ103&amp; 'Search for homeplanet'!CK103&amp; 'Search for homeplanet'!CL103&amp; 'Search for homeplanet'!CM103&amp; 'Search for homeplanet'!CN103&amp; 'Search for homeplanet'!CO103&amp; 'Search for homeplanet'!CP103&amp; 'Search for homeplanet'!CQ103&amp; 'Search for homeplanet'!CR103&amp; 'Search for homeplanet'!CS103&amp; 'Search for homeplanet'!CT103&amp; 'Search for homeplanet'!CU103&amp; 'Search for homeplanet'!CV103&amp; 'Search for homeplanet'!CW103&amp; 'Search for homeplanet'!CX103&amp; 'Search for homeplanet'!CY103&amp; 'Search for homeplanet'!CZ103&amp; 'Search for homeplanet'!DA103&amp; 'Search for homeplanet'!DB103&amp; 'Search for homeplanet'!DC103&amp; 'Search for homeplanet'!DD103&amp; 'Search for homeplanet'!DE103&amp; 'Search for homeplanet'!DF103&amp; 'Search for homeplanet'!DG103&amp; 'Search for homeplanet'!DH103&amp; 'Search for homeplanet'!DI103&amp; 'Search for homeplanet'!DJ103&amp; 'Search for homeplanet'!DK103&amp; 'Search for homeplanet'!DL103&amp; 'Search for homeplanet'!DM103&amp; 'Search for homeplanet'!DN103&amp; 'Search for homeplanet'!DO103&amp; 'Search for homeplanet'!DP103&amp; 'Search for homeplanet'!DQ103&amp; 'Search for homeplanet'!DR103&amp; 'Search for homeplanet'!DS103&amp; 'Search for homeplanet'!DT103&amp; 'Search for homeplanet'!DU103</f>
        <v/>
      </c>
      <c r="I103" t="str">
        <f>IF(ISERR(SEARCH(I$1,Data!$H104)),"",";"&amp;I$1&amp;";")</f>
        <v/>
      </c>
      <c r="J103" t="str">
        <f>IF(ISERR(SEARCH(J$1,Data!$H104)),"",";"&amp;J$1&amp;";")</f>
        <v/>
      </c>
      <c r="K103" t="str">
        <f>IF(ISERR(SEARCH(K$1,Data!$H104)),"",";"&amp;K$1&amp;";")</f>
        <v/>
      </c>
      <c r="L103" t="str">
        <f>IF(ISERR(SEARCH(L$1,Data!$H104)),"",";"&amp;L$1&amp;";")</f>
        <v/>
      </c>
      <c r="M103" t="str">
        <f>IF(ISERR(SEARCH(M$1,Data!$H104)),"",";"&amp;M$1&amp;";")</f>
        <v/>
      </c>
      <c r="N103" t="str">
        <f>IF(ISERR(SEARCH(N$1,Data!$H104)),"",";"&amp;N$1&amp;";")</f>
        <v/>
      </c>
      <c r="O103" t="str">
        <f>IF(ISERR(SEARCH(O$1,Data!$H104)),"",";"&amp;O$1&amp;";")</f>
        <v/>
      </c>
      <c r="P103" t="str">
        <f>IF(ISERR(SEARCH(P$1,Data!$H104)),"",";"&amp;P$1&amp;";")</f>
        <v/>
      </c>
      <c r="Q103" t="str">
        <f>IF(ISERR(SEARCH(Q$1,Data!$H104)),"",";"&amp;Q$1&amp;";")</f>
        <v/>
      </c>
      <c r="R103" t="str">
        <f>IF(ISERR(SEARCH(R$1,Data!$H104)),"",";"&amp;R$1&amp;";")</f>
        <v/>
      </c>
      <c r="S103" t="str">
        <f>IF(ISERR(SEARCH(S$1,Data!$H104)),"",";"&amp;S$1&amp;";")</f>
        <v/>
      </c>
      <c r="T103" t="str">
        <f>IF(ISERR(SEARCH(T$1,Data!$H104)),"",";"&amp;T$1&amp;";")</f>
        <v/>
      </c>
      <c r="U103" t="str">
        <f>IF(ISERR(SEARCH(U$1,Data!$H104)),"",";"&amp;U$1&amp;";")</f>
        <v/>
      </c>
      <c r="V103" t="str">
        <f>IF(ISERR(SEARCH(V$1,Data!$H104)),"",";"&amp;V$1&amp;";")</f>
        <v/>
      </c>
      <c r="W103" t="str">
        <f>IF(ISERR(SEARCH(W$1,Data!$H104)),"",";"&amp;W$1&amp;";")</f>
        <v/>
      </c>
      <c r="X103" t="str">
        <f>IF(ISERR(SEARCH(X$1,Data!$H104)),"",";"&amp;X$1&amp;";")</f>
        <v/>
      </c>
      <c r="Y103" t="str">
        <f>IF(ISERR(SEARCH(Y$1,Data!$H104)),"",";"&amp;Y$1&amp;";")</f>
        <v/>
      </c>
      <c r="Z103" t="str">
        <f>IF(ISERR(SEARCH(Z$1,Data!$H104)),"",";"&amp;Z$1&amp;";")</f>
        <v/>
      </c>
      <c r="AA103" t="str">
        <f>IF(ISERR(SEARCH(AA$1,Data!$H104)),"",";"&amp;AA$1&amp;";")</f>
        <v/>
      </c>
      <c r="AB103" t="str">
        <f>IF(ISERR(SEARCH(AB$1,Data!$H104)),"",";"&amp;AB$1&amp;";")</f>
        <v/>
      </c>
      <c r="AC103" t="str">
        <f>IF(ISERR(SEARCH(AC$1,Data!$H104)),"",";"&amp;AC$1&amp;";")</f>
        <v/>
      </c>
      <c r="AD103" t="str">
        <f>IF(ISERR(SEARCH(AD$1,Data!$H104)),"",";"&amp;AD$1&amp;";")</f>
        <v/>
      </c>
      <c r="AE103" t="str">
        <f>IF(ISERR(SEARCH(AE$1,Data!$H104)),"",";"&amp;AE$1&amp;";")</f>
        <v/>
      </c>
      <c r="AF103" t="str">
        <f>IF(ISERR(SEARCH(AF$1,Data!$H104)),"",";"&amp;AF$1&amp;";")</f>
        <v/>
      </c>
      <c r="AG103" t="str">
        <f>IF(ISERR(SEARCH(AG$1,Data!$H104)),"",";"&amp;AG$1&amp;";")</f>
        <v/>
      </c>
      <c r="AH103" t="str">
        <f>IF(ISERR(SEARCH(AH$1,Data!$H104)),"",";"&amp;AH$1&amp;";")</f>
        <v/>
      </c>
      <c r="AI103" t="str">
        <f>IF(ISERR(SEARCH(AI$1,Data!$H104)),"",";"&amp;AI$1&amp;";")</f>
        <v/>
      </c>
      <c r="AJ103" t="str">
        <f>IF(ISERR(SEARCH(AJ$1,Data!$H104)),"",";"&amp;AJ$1&amp;";")</f>
        <v/>
      </c>
      <c r="AK103" t="str">
        <f>IF(ISERR(SEARCH(AK$1,Data!$H104)),"",";"&amp;AK$1&amp;";")</f>
        <v/>
      </c>
      <c r="AL103" t="str">
        <f>IF(ISERR(SEARCH(AL$1,Data!$H104)),"",";"&amp;AL$1&amp;";")</f>
        <v/>
      </c>
      <c r="AM103" t="str">
        <f>IF(ISERR(SEARCH(AM$1,Data!$H104)),"",";"&amp;AM$1&amp;";")</f>
        <v/>
      </c>
      <c r="AN103" t="str">
        <f>IF(ISERR(SEARCH(AN$1,Data!$H104)),"",";"&amp;AN$1&amp;";")</f>
        <v/>
      </c>
      <c r="AO103" t="str">
        <f>IF(ISERR(SEARCH(AO$1,Data!$H104)),"",";"&amp;AO$1&amp;";")</f>
        <v/>
      </c>
      <c r="AP103" t="str">
        <f>IF(ISERR(SEARCH(AP$1,Data!$H104)),"",";"&amp;AP$1&amp;";")</f>
        <v/>
      </c>
      <c r="AQ103" t="str">
        <f>IF(ISERR(SEARCH(AQ$1,Data!$H104)),"",";"&amp;AQ$1&amp;";")</f>
        <v/>
      </c>
      <c r="AR103" t="str">
        <f>IF(ISERR(SEARCH(AR$1,Data!$H104)),"",";"&amp;AR$1&amp;";")</f>
        <v/>
      </c>
      <c r="AS103" t="str">
        <f>IF(ISERR(SEARCH(AS$1,Data!$H104)),"",";"&amp;AS$1&amp;";")</f>
        <v/>
      </c>
      <c r="AT103" t="str">
        <f>IF(ISERR(SEARCH(AT$1,Data!$H104)),"",";"&amp;AT$1&amp;";")</f>
        <v/>
      </c>
      <c r="AU103" t="str">
        <f>IF(ISERR(SEARCH(AU$1,Data!$H104)),"",";"&amp;AU$1&amp;";")</f>
        <v/>
      </c>
      <c r="AV103" t="str">
        <f>IF(ISERR(SEARCH(AV$1,Data!$H104)),"",";"&amp;AV$1&amp;";")</f>
        <v/>
      </c>
      <c r="AW103" t="str">
        <f>IF(ISERR(SEARCH(AW$1,Data!$H104)),"",";"&amp;AW$1&amp;";")</f>
        <v/>
      </c>
      <c r="AX103" t="str">
        <f>IF(ISERR(SEARCH(AX$1,Data!$H104)),"",";"&amp;AX$1&amp;";")</f>
        <v/>
      </c>
      <c r="AY103" t="str">
        <f>IF(ISERR(SEARCH(AY$1,Data!$H104)),"",";"&amp;AY$1&amp;";")</f>
        <v/>
      </c>
      <c r="AZ103" t="str">
        <f>IF(ISERR(SEARCH(AZ$1,Data!$H104)),"",";"&amp;AZ$1&amp;";")</f>
        <v/>
      </c>
      <c r="BA103" t="str">
        <f>IF(ISERR(SEARCH(BA$1,Data!$H104)),"",";"&amp;BA$1&amp;";")</f>
        <v/>
      </c>
      <c r="BB103" t="str">
        <f>IF(ISERR(SEARCH(BB$1,Data!$H104)),"",";"&amp;BB$1&amp;";")</f>
        <v/>
      </c>
      <c r="BC103" t="str">
        <f>IF(ISERR(SEARCH(BC$1,Data!$H104)),"",";"&amp;BC$1&amp;";")</f>
        <v/>
      </c>
      <c r="BD103" t="str">
        <f>IF(ISERR(SEARCH(BD$1,Data!$H104)),"",";"&amp;BD$1&amp;";")</f>
        <v/>
      </c>
      <c r="BE103" t="str">
        <f>IF(ISERR(SEARCH(BE$1,Data!$H104)),"",";"&amp;BE$1&amp;";")</f>
        <v/>
      </c>
      <c r="BF103" t="str">
        <f>IF(ISERR(SEARCH(BF$1,Data!$H104)),"",";"&amp;BF$1&amp;";")</f>
        <v/>
      </c>
      <c r="BG103" t="str">
        <f>IF(ISERR(SEARCH(BG$1,Data!$H104)),"",";"&amp;BG$1&amp;";")</f>
        <v/>
      </c>
      <c r="BH103" t="str">
        <f>IF(ISERR(SEARCH(BH$1,Data!$H104)),"",";"&amp;BH$1&amp;";")</f>
        <v/>
      </c>
      <c r="BI103" t="str">
        <f>IF(ISERR(SEARCH(BI$1,Data!$H104)),"",";"&amp;BI$1&amp;";")</f>
        <v/>
      </c>
      <c r="BJ103" t="str">
        <f>IF(ISERR(SEARCH(BJ$1,Data!$H104)),"",";"&amp;BJ$1&amp;";")</f>
        <v/>
      </c>
      <c r="BK103" t="str">
        <f>IF(ISERR(SEARCH(BK$1,Data!$H104)),"",";"&amp;BK$1&amp;";")</f>
        <v/>
      </c>
      <c r="BL103" t="str">
        <f>IF(ISERR(SEARCH(BL$1,Data!$H104)),"",";"&amp;BL$1&amp;";")</f>
        <v/>
      </c>
      <c r="BM103" t="str">
        <f>IF(ISERR(SEARCH(BM$1,Data!$H104)),"",";"&amp;BM$1&amp;";")</f>
        <v/>
      </c>
      <c r="BN103" t="str">
        <f>IF(ISERR(SEARCH(BN$1,Data!$H104)),"",";"&amp;BN$1&amp;";")</f>
        <v/>
      </c>
      <c r="BO103" t="str">
        <f>IF(ISERR(SEARCH(BO$1,Data!$H104)),"",";"&amp;BO$1&amp;";")</f>
        <v/>
      </c>
      <c r="BP103" t="str">
        <f>IF(ISERR(SEARCH(BP$1,Data!$H104)),"",";"&amp;BP$1&amp;";")</f>
        <v/>
      </c>
      <c r="BQ103" t="str">
        <f>IF(ISERR(SEARCH(BQ$1,Data!$H104)),"",";"&amp;BQ$1&amp;";")</f>
        <v/>
      </c>
      <c r="BR103" t="str">
        <f>IF(ISERR(SEARCH(BR$1,Data!$H104)),"",";"&amp;BR$1&amp;";")</f>
        <v/>
      </c>
      <c r="BS103" t="str">
        <f>IF(ISERR(SEARCH(BS$1,Data!$H104)),"",";"&amp;BS$1&amp;";")</f>
        <v/>
      </c>
      <c r="BT103" t="str">
        <f>IF(ISERR(SEARCH(BT$1,Data!$H104)),"",";"&amp;BT$1&amp;";")</f>
        <v/>
      </c>
      <c r="BU103" t="str">
        <f>IF(ISERR(SEARCH(BU$1,Data!$H104)),"",";"&amp;BU$1&amp;";")</f>
        <v/>
      </c>
      <c r="BV103" t="str">
        <f>IF(ISERR(SEARCH(BV$1,Data!$H104)),"",";"&amp;BV$1&amp;";")</f>
        <v/>
      </c>
      <c r="BW103" t="str">
        <f>IF(ISERR(SEARCH(BW$1,Data!$H104)),"",";"&amp;BW$1&amp;";")</f>
        <v/>
      </c>
      <c r="BX103" t="str">
        <f>IF(ISERR(SEARCH(BX$1,Data!$H104)),"",";"&amp;BX$1&amp;";")</f>
        <v/>
      </c>
      <c r="BY103" t="str">
        <f>IF(ISERR(SEARCH(BY$1,Data!$H104)),"",";"&amp;BY$1&amp;";")</f>
        <v/>
      </c>
      <c r="BZ103" t="str">
        <f>IF(ISERR(SEARCH(BZ$1,Data!$H104)),"",";"&amp;BZ$1&amp;";")</f>
        <v/>
      </c>
      <c r="CA103" t="str">
        <f>IF(ISERR(SEARCH(CA$1,Data!$H104)),"",";"&amp;CA$1&amp;";")</f>
        <v/>
      </c>
      <c r="CB103" t="str">
        <f>IF(ISERR(SEARCH(CB$1,Data!$H104)),"",";"&amp;CB$1&amp;";")</f>
        <v/>
      </c>
      <c r="CC103" t="str">
        <f>IF(ISERR(SEARCH(CC$1,Data!$H104)),"",";"&amp;CC$1&amp;";")</f>
        <v/>
      </c>
      <c r="CD103" t="str">
        <f>IF(ISERR(SEARCH(CD$1,Data!$H104)),"",";"&amp;CD$1&amp;";")</f>
        <v/>
      </c>
      <c r="CE103" t="str">
        <f>IF(ISERR(SEARCH(CE$1,Data!$H104)),"",";"&amp;CE$1&amp;";")</f>
        <v/>
      </c>
      <c r="CF103" t="str">
        <f>IF(ISERR(SEARCH(CF$1,Data!$H104)),"",";"&amp;CF$1&amp;";")</f>
        <v/>
      </c>
      <c r="CG103" t="str">
        <f>IF(ISERR(SEARCH(CG$1,Data!$H104)),"",";"&amp;CG$1&amp;";")</f>
        <v/>
      </c>
      <c r="CH103" t="str">
        <f>IF(ISERR(SEARCH(CH$1,Data!$H104)),"",";"&amp;CH$1&amp;";")</f>
        <v/>
      </c>
      <c r="CI103" t="str">
        <f>IF(ISERR(SEARCH(CI$1,Data!$H104)),"",";"&amp;CI$1&amp;";")</f>
        <v/>
      </c>
      <c r="CJ103" t="str">
        <f>IF(ISERR(SEARCH(CJ$1,Data!$H104)),"",";"&amp;CJ$1&amp;";")</f>
        <v/>
      </c>
      <c r="CK103" t="str">
        <f>IF(ISERR(SEARCH(CK$1,Data!$H104)),"",";"&amp;CK$1&amp;";")</f>
        <v/>
      </c>
      <c r="CL103" t="str">
        <f>IF(ISERR(SEARCH(CL$1,Data!$H104)),"",";"&amp;CL$1&amp;";")</f>
        <v/>
      </c>
      <c r="CM103" t="str">
        <f>IF(ISERR(SEARCH(CM$1,Data!$H104)),"",";"&amp;CM$1&amp;";")</f>
        <v/>
      </c>
      <c r="CN103" t="str">
        <f>IF(ISERR(SEARCH(CN$1,Data!$H104)),"",";"&amp;CN$1&amp;";")</f>
        <v/>
      </c>
      <c r="CO103" t="str">
        <f>IF(ISERR(SEARCH(CO$1,Data!$H104)),"",";"&amp;CO$1&amp;";")</f>
        <v/>
      </c>
      <c r="CP103" t="str">
        <f>IF(ISERR(SEARCH(CP$1,Data!$H104)),"",";"&amp;CP$1&amp;";")</f>
        <v/>
      </c>
      <c r="CQ103" t="str">
        <f>IF(ISERR(SEARCH(CQ$1,Data!$H104)),"",";"&amp;CQ$1&amp;";")</f>
        <v/>
      </c>
      <c r="CR103" t="str">
        <f>IF(ISERR(SEARCH(CR$1,Data!$H104)),"",";"&amp;CR$1&amp;";")</f>
        <v/>
      </c>
      <c r="CS103" t="str">
        <f>IF(ISERR(SEARCH(CS$1,Data!$H104)),"",";"&amp;CS$1&amp;";")</f>
        <v/>
      </c>
      <c r="CT103" t="str">
        <f>IF(ISERR(SEARCH(CT$1,Data!$H104)),"",";"&amp;CT$1&amp;";")</f>
        <v/>
      </c>
      <c r="CU103" t="str">
        <f>IF(ISERR(SEARCH(CU$1,Data!$H104)),"",";"&amp;CU$1&amp;";")</f>
        <v/>
      </c>
      <c r="CV103" t="str">
        <f>IF(ISERR(SEARCH(CV$1,Data!$H104)),"",";"&amp;CV$1&amp;";")</f>
        <v/>
      </c>
      <c r="CW103" t="str">
        <f>IF(ISERR(SEARCH(CW$1,Data!$H104)),"",";"&amp;CW$1&amp;";")</f>
        <v/>
      </c>
      <c r="CX103" t="str">
        <f>IF(ISERR(SEARCH(CX$1,Data!$H104)),"",";"&amp;CX$1&amp;";")</f>
        <v/>
      </c>
      <c r="CY103" t="str">
        <f>IF(ISERR(SEARCH(CY$1,Data!$H104)),"",";"&amp;CY$1&amp;";")</f>
        <v/>
      </c>
      <c r="CZ103" t="str">
        <f>IF(ISERR(SEARCH(CZ$1,Data!$H104)),"",";"&amp;CZ$1&amp;";")</f>
        <v/>
      </c>
      <c r="DA103" t="str">
        <f>IF(ISERR(SEARCH(DA$1,Data!$H104)),"",";"&amp;DA$1&amp;";")</f>
        <v/>
      </c>
      <c r="DB103" t="str">
        <f>IF(ISERR(SEARCH(DB$1,Data!$H104)),"",";"&amp;DB$1&amp;";")</f>
        <v/>
      </c>
      <c r="DC103" t="str">
        <f>IF(ISERR(SEARCH(DC$1,Data!$H104)),"",";"&amp;DC$1&amp;";")</f>
        <v/>
      </c>
      <c r="DD103" t="str">
        <f>IF(ISERR(SEARCH(DD$1,Data!$H104)),"",";"&amp;DD$1&amp;";")</f>
        <v/>
      </c>
      <c r="DE103" t="str">
        <f>IF(ISERR(SEARCH(DE$1,Data!$H104)),"",";"&amp;DE$1&amp;";")</f>
        <v/>
      </c>
      <c r="DF103" t="str">
        <f>IF(ISERR(SEARCH(DF$1,Data!$H104)),"",";"&amp;DF$1&amp;";")</f>
        <v/>
      </c>
      <c r="DG103" t="str">
        <f>IF(ISERR(SEARCH(DG$1,Data!$H104)),"",";"&amp;DG$1&amp;";")</f>
        <v/>
      </c>
      <c r="DH103" t="str">
        <f>IF(ISERR(SEARCH(DH$1,Data!$H104)),"",";"&amp;DH$1&amp;";")</f>
        <v/>
      </c>
      <c r="DI103" t="str">
        <f>IF(ISERR(SEARCH(DI$1,Data!$H104)),"",";"&amp;DI$1&amp;";")</f>
        <v/>
      </c>
      <c r="DJ103" t="str">
        <f>IF(ISERR(SEARCH(DJ$1,Data!$H104)),"",";"&amp;DJ$1&amp;";")</f>
        <v/>
      </c>
      <c r="DK103" t="str">
        <f>IF(ISERR(SEARCH(DK$1,Data!$H104)),"",";"&amp;DK$1&amp;";")</f>
        <v/>
      </c>
      <c r="DL103" t="str">
        <f>IF(ISERR(SEARCH(DL$1,Data!$H104)),"",";"&amp;DL$1&amp;";")</f>
        <v/>
      </c>
      <c r="DM103" t="str">
        <f>IF(ISERR(SEARCH(DM$1,Data!$H104)),"",";"&amp;DM$1&amp;";")</f>
        <v/>
      </c>
      <c r="DN103" t="str">
        <f>IF(ISERR(SEARCH(DN$1,Data!$H104)),"",";"&amp;DN$1&amp;";")</f>
        <v/>
      </c>
      <c r="DO103" t="str">
        <f>IF(ISERR(SEARCH(DO$1,Data!$H104)),"",";"&amp;DO$1&amp;";")</f>
        <v/>
      </c>
      <c r="DP103" t="str">
        <f>IF(ISERR(SEARCH(DP$1,Data!$H104)),"",";"&amp;DP$1&amp;";")</f>
        <v/>
      </c>
      <c r="DQ103" t="str">
        <f>IF(ISERR(SEARCH(DQ$1,Data!$H104)),"",";"&amp;DQ$1&amp;";")</f>
        <v/>
      </c>
      <c r="DR103" t="str">
        <f>IF(ISERR(SEARCH(DR$1,Data!$H104)),"",";"&amp;DR$1&amp;";")</f>
        <v/>
      </c>
      <c r="DS103" t="str">
        <f>IF(ISERR(SEARCH(DS$1,Data!$H104)),"",";"&amp;DS$1&amp;";")</f>
        <v/>
      </c>
      <c r="DT103" t="str">
        <f>IF(ISERR(SEARCH(DT$1,Data!$H104)),"",";"&amp;DT$1&amp;";")</f>
        <v/>
      </c>
      <c r="DU103" t="str">
        <f>IF(ISERR(SEARCH(DU$1,Data!$H104)),"",";"&amp;DU$1&amp;";")</f>
        <v/>
      </c>
    </row>
    <row r="104" spans="1:125" x14ac:dyDescent="0.3">
      <c r="A104" t="str">
        <f>Tableau1[[#This Row],[name]]</f>
        <v>Maz Kanata</v>
      </c>
      <c r="B104" t="str">
        <f>IF(ISERROR(Tableau3[[#This Row],[Second semi-colon]]), "", MID(Tableau3[[#This Row],[Concatenation]], 2, Tableau3[[#This Row],[Second semi-colon]]-2))</f>
        <v/>
      </c>
      <c r="C104" t="e">
        <f>SEARCH(" ;",Tableau3[[#This Row],[Concatenation]])</f>
        <v>#VALUE!</v>
      </c>
      <c r="D104" t="str">
        <f>'Search for homeplanet'!I104&amp; 'Search for homeplanet'!J104&amp; 'Search for homeplanet'!K104&amp; 'Search for homeplanet'!L104&amp; 'Search for homeplanet'!M104&amp; 'Search for homeplanet'!N104&amp; 'Search for homeplanet'!O104&amp; 'Search for homeplanet'!P104&amp; 'Search for homeplanet'!Q104&amp; 'Search for homeplanet'!R104&amp; 'Search for homeplanet'!S104&amp; 'Search for homeplanet'!T104&amp; 'Search for homeplanet'!U104&amp; 'Search for homeplanet'!V104&amp; 'Search for homeplanet'!W104&amp; 'Search for homeplanet'!X104&amp; 'Search for homeplanet'!Y104&amp; 'Search for homeplanet'!Z104&amp; 'Search for homeplanet'!AA104&amp; 'Search for homeplanet'!AB104&amp; 'Search for homeplanet'!AC104&amp; 'Search for homeplanet'!AD104&amp; 'Search for homeplanet'!AE104&amp; 'Search for homeplanet'!AF104&amp; 'Search for homeplanet'!AG104&amp; 'Search for homeplanet'!AH104&amp; 'Search for homeplanet'!AI104&amp; 'Search for homeplanet'!AJ104&amp; 'Search for homeplanet'!AK104&amp; 'Search for homeplanet'!AL104&amp; 'Search for homeplanet'!AM104&amp; 'Search for homeplanet'!AN104&amp; 'Search for homeplanet'!AO104&amp; 'Search for homeplanet'!AP104&amp; 'Search for homeplanet'!AQ104&amp; 'Search for homeplanet'!AR104&amp; 'Search for homeplanet'!AS104&amp; 'Search for homeplanet'!AT104&amp; 'Search for homeplanet'!AU104&amp; 'Search for homeplanet'!AV104&amp; 'Search for homeplanet'!AW104&amp; 'Search for homeplanet'!AX104&amp; 'Search for homeplanet'!AY104&amp; 'Search for homeplanet'!AZ104&amp; 'Search for homeplanet'!BA104&amp; 'Search for homeplanet'!BB104&amp; 'Search for homeplanet'!BC104&amp; 'Search for homeplanet'!BD104&amp; 'Search for homeplanet'!BE104&amp; 'Search for homeplanet'!BF104&amp; 'Search for homeplanet'!BG104&amp; 'Search for homeplanet'!BH104&amp; 'Search for homeplanet'!BI104&amp; 'Search for homeplanet'!BJ104&amp; 'Search for homeplanet'!BK104&amp; 'Search for homeplanet'!BL104&amp; 'Search for homeplanet'!BM104&amp; 'Search for homeplanet'!BN104&amp; 'Search for homeplanet'!BO104&amp; 'Search for homeplanet'!BP104&amp; 'Search for homeplanet'!BQ104&amp; 'Search for homeplanet'!BR104&amp; 'Search for homeplanet'!BS104&amp; 'Search for homeplanet'!BT104&amp; 'Search for homeplanet'!BU104&amp; 'Search for homeplanet'!BV104&amp; 'Search for homeplanet'!BW104&amp; 'Search for homeplanet'!BX104&amp; 'Search for homeplanet'!BY104&amp; 'Search for homeplanet'!BZ104&amp; 'Search for homeplanet'!CA104&amp; 'Search for homeplanet'!CB104&amp; 'Search for homeplanet'!CC104&amp; 'Search for homeplanet'!CD104&amp; 'Search for homeplanet'!CE104&amp; 'Search for homeplanet'!CF104&amp; 'Search for homeplanet'!CG104&amp; 'Search for homeplanet'!CH104&amp; 'Search for homeplanet'!CI104&amp; 'Search for homeplanet'!CJ104&amp; 'Search for homeplanet'!CK104&amp; 'Search for homeplanet'!CL104&amp; 'Search for homeplanet'!CM104&amp; 'Search for homeplanet'!CN104&amp; 'Search for homeplanet'!CO104&amp; 'Search for homeplanet'!CP104&amp; 'Search for homeplanet'!CQ104&amp; 'Search for homeplanet'!CR104&amp; 'Search for homeplanet'!CS104&amp; 'Search for homeplanet'!CT104&amp; 'Search for homeplanet'!CU104&amp; 'Search for homeplanet'!CV104&amp; 'Search for homeplanet'!CW104&amp; 'Search for homeplanet'!CX104&amp; 'Search for homeplanet'!CY104&amp; 'Search for homeplanet'!CZ104&amp; 'Search for homeplanet'!DA104&amp; 'Search for homeplanet'!DB104&amp; 'Search for homeplanet'!DC104&amp; 'Search for homeplanet'!DD104&amp; 'Search for homeplanet'!DE104&amp; 'Search for homeplanet'!DF104&amp; 'Search for homeplanet'!DG104&amp; 'Search for homeplanet'!DH104&amp; 'Search for homeplanet'!DI104&amp; 'Search for homeplanet'!DJ104&amp; 'Search for homeplanet'!DK104&amp; 'Search for homeplanet'!DL104&amp; 'Search for homeplanet'!DM104&amp; 'Search for homeplanet'!DN104&amp; 'Search for homeplanet'!DO104&amp; 'Search for homeplanet'!DP104&amp; 'Search for homeplanet'!DQ104&amp; 'Search for homeplanet'!DR104&amp; 'Search for homeplanet'!DS104&amp; 'Search for homeplanet'!DT104&amp; 'Search for homeplanet'!DU104</f>
        <v/>
      </c>
      <c r="I104" t="str">
        <f>IF(ISERR(SEARCH(I$1,Data!$H105)),"",";"&amp;I$1&amp;";")</f>
        <v/>
      </c>
      <c r="J104" t="str">
        <f>IF(ISERR(SEARCH(J$1,Data!$H105)),"",";"&amp;J$1&amp;";")</f>
        <v/>
      </c>
      <c r="K104" t="str">
        <f>IF(ISERR(SEARCH(K$1,Data!$H105)),"",";"&amp;K$1&amp;";")</f>
        <v/>
      </c>
      <c r="L104" t="str">
        <f>IF(ISERR(SEARCH(L$1,Data!$H105)),"",";"&amp;L$1&amp;";")</f>
        <v/>
      </c>
      <c r="M104" t="str">
        <f>IF(ISERR(SEARCH(M$1,Data!$H105)),"",";"&amp;M$1&amp;";")</f>
        <v/>
      </c>
      <c r="N104" t="str">
        <f>IF(ISERR(SEARCH(N$1,Data!$H105)),"",";"&amp;N$1&amp;";")</f>
        <v/>
      </c>
      <c r="O104" t="str">
        <f>IF(ISERR(SEARCH(O$1,Data!$H105)),"",";"&amp;O$1&amp;";")</f>
        <v/>
      </c>
      <c r="P104" t="str">
        <f>IF(ISERR(SEARCH(P$1,Data!$H105)),"",";"&amp;P$1&amp;";")</f>
        <v/>
      </c>
      <c r="Q104" t="str">
        <f>IF(ISERR(SEARCH(Q$1,Data!$H105)),"",";"&amp;Q$1&amp;";")</f>
        <v/>
      </c>
      <c r="R104" t="str">
        <f>IF(ISERR(SEARCH(R$1,Data!$H105)),"",";"&amp;R$1&amp;";")</f>
        <v/>
      </c>
      <c r="S104" t="str">
        <f>IF(ISERR(SEARCH(S$1,Data!$H105)),"",";"&amp;S$1&amp;";")</f>
        <v/>
      </c>
      <c r="T104" t="str">
        <f>IF(ISERR(SEARCH(T$1,Data!$H105)),"",";"&amp;T$1&amp;";")</f>
        <v/>
      </c>
      <c r="U104" t="str">
        <f>IF(ISERR(SEARCH(U$1,Data!$H105)),"",";"&amp;U$1&amp;";")</f>
        <v/>
      </c>
      <c r="V104" t="str">
        <f>IF(ISERR(SEARCH(V$1,Data!$H105)),"",";"&amp;V$1&amp;";")</f>
        <v/>
      </c>
      <c r="W104" t="str">
        <f>IF(ISERR(SEARCH(W$1,Data!$H105)),"",";"&amp;W$1&amp;";")</f>
        <v/>
      </c>
      <c r="X104" t="str">
        <f>IF(ISERR(SEARCH(X$1,Data!$H105)),"",";"&amp;X$1&amp;";")</f>
        <v/>
      </c>
      <c r="Y104" t="str">
        <f>IF(ISERR(SEARCH(Y$1,Data!$H105)),"",";"&amp;Y$1&amp;";")</f>
        <v/>
      </c>
      <c r="Z104" t="str">
        <f>IF(ISERR(SEARCH(Z$1,Data!$H105)),"",";"&amp;Z$1&amp;";")</f>
        <v/>
      </c>
      <c r="AA104" t="str">
        <f>IF(ISERR(SEARCH(AA$1,Data!$H105)),"",";"&amp;AA$1&amp;";")</f>
        <v/>
      </c>
      <c r="AB104" t="str">
        <f>IF(ISERR(SEARCH(AB$1,Data!$H105)),"",";"&amp;AB$1&amp;";")</f>
        <v/>
      </c>
      <c r="AC104" t="str">
        <f>IF(ISERR(SEARCH(AC$1,Data!$H105)),"",";"&amp;AC$1&amp;";")</f>
        <v/>
      </c>
      <c r="AD104" t="str">
        <f>IF(ISERR(SEARCH(AD$1,Data!$H105)),"",";"&amp;AD$1&amp;";")</f>
        <v/>
      </c>
      <c r="AE104" t="str">
        <f>IF(ISERR(SEARCH(AE$1,Data!$H105)),"",";"&amp;AE$1&amp;";")</f>
        <v/>
      </c>
      <c r="AF104" t="str">
        <f>IF(ISERR(SEARCH(AF$1,Data!$H105)),"",";"&amp;AF$1&amp;";")</f>
        <v/>
      </c>
      <c r="AG104" t="str">
        <f>IF(ISERR(SEARCH(AG$1,Data!$H105)),"",";"&amp;AG$1&amp;";")</f>
        <v/>
      </c>
      <c r="AH104" t="str">
        <f>IF(ISERR(SEARCH(AH$1,Data!$H105)),"",";"&amp;AH$1&amp;";")</f>
        <v/>
      </c>
      <c r="AI104" t="str">
        <f>IF(ISERR(SEARCH(AI$1,Data!$H105)),"",";"&amp;AI$1&amp;";")</f>
        <v/>
      </c>
      <c r="AJ104" t="str">
        <f>IF(ISERR(SEARCH(AJ$1,Data!$H105)),"",";"&amp;AJ$1&amp;";")</f>
        <v/>
      </c>
      <c r="AK104" t="str">
        <f>IF(ISERR(SEARCH(AK$1,Data!$H105)),"",";"&amp;AK$1&amp;";")</f>
        <v/>
      </c>
      <c r="AL104" t="str">
        <f>IF(ISERR(SEARCH(AL$1,Data!$H105)),"",";"&amp;AL$1&amp;";")</f>
        <v/>
      </c>
      <c r="AM104" t="str">
        <f>IF(ISERR(SEARCH(AM$1,Data!$H105)),"",";"&amp;AM$1&amp;";")</f>
        <v/>
      </c>
      <c r="AN104" t="str">
        <f>IF(ISERR(SEARCH(AN$1,Data!$H105)),"",";"&amp;AN$1&amp;";")</f>
        <v/>
      </c>
      <c r="AO104" t="str">
        <f>IF(ISERR(SEARCH(AO$1,Data!$H105)),"",";"&amp;AO$1&amp;";")</f>
        <v/>
      </c>
      <c r="AP104" t="str">
        <f>IF(ISERR(SEARCH(AP$1,Data!$H105)),"",";"&amp;AP$1&amp;";")</f>
        <v/>
      </c>
      <c r="AQ104" t="str">
        <f>IF(ISERR(SEARCH(AQ$1,Data!$H105)),"",";"&amp;AQ$1&amp;";")</f>
        <v/>
      </c>
      <c r="AR104" t="str">
        <f>IF(ISERR(SEARCH(AR$1,Data!$H105)),"",";"&amp;AR$1&amp;";")</f>
        <v/>
      </c>
      <c r="AS104" t="str">
        <f>IF(ISERR(SEARCH(AS$1,Data!$H105)),"",";"&amp;AS$1&amp;";")</f>
        <v/>
      </c>
      <c r="AT104" t="str">
        <f>IF(ISERR(SEARCH(AT$1,Data!$H105)),"",";"&amp;AT$1&amp;";")</f>
        <v/>
      </c>
      <c r="AU104" t="str">
        <f>IF(ISERR(SEARCH(AU$1,Data!$H105)),"",";"&amp;AU$1&amp;";")</f>
        <v/>
      </c>
      <c r="AV104" t="str">
        <f>IF(ISERR(SEARCH(AV$1,Data!$H105)),"",";"&amp;AV$1&amp;";")</f>
        <v/>
      </c>
      <c r="AW104" t="str">
        <f>IF(ISERR(SEARCH(AW$1,Data!$H105)),"",";"&amp;AW$1&amp;";")</f>
        <v/>
      </c>
      <c r="AX104" t="str">
        <f>IF(ISERR(SEARCH(AX$1,Data!$H105)),"",";"&amp;AX$1&amp;";")</f>
        <v/>
      </c>
      <c r="AY104" t="str">
        <f>IF(ISERR(SEARCH(AY$1,Data!$H105)),"",";"&amp;AY$1&amp;";")</f>
        <v/>
      </c>
      <c r="AZ104" t="str">
        <f>IF(ISERR(SEARCH(AZ$1,Data!$H105)),"",";"&amp;AZ$1&amp;";")</f>
        <v/>
      </c>
      <c r="BA104" t="str">
        <f>IF(ISERR(SEARCH(BA$1,Data!$H105)),"",";"&amp;BA$1&amp;";")</f>
        <v/>
      </c>
      <c r="BB104" t="str">
        <f>IF(ISERR(SEARCH(BB$1,Data!$H105)),"",";"&amp;BB$1&amp;";")</f>
        <v/>
      </c>
      <c r="BC104" t="str">
        <f>IF(ISERR(SEARCH(BC$1,Data!$H105)),"",";"&amp;BC$1&amp;";")</f>
        <v/>
      </c>
      <c r="BD104" t="str">
        <f>IF(ISERR(SEARCH(BD$1,Data!$H105)),"",";"&amp;BD$1&amp;";")</f>
        <v/>
      </c>
      <c r="BE104" t="str">
        <f>IF(ISERR(SEARCH(BE$1,Data!$H105)),"",";"&amp;BE$1&amp;";")</f>
        <v/>
      </c>
      <c r="BF104" t="str">
        <f>IF(ISERR(SEARCH(BF$1,Data!$H105)),"",";"&amp;BF$1&amp;";")</f>
        <v/>
      </c>
      <c r="BG104" t="str">
        <f>IF(ISERR(SEARCH(BG$1,Data!$H105)),"",";"&amp;BG$1&amp;";")</f>
        <v/>
      </c>
      <c r="BH104" t="str">
        <f>IF(ISERR(SEARCH(BH$1,Data!$H105)),"",";"&amp;BH$1&amp;";")</f>
        <v/>
      </c>
      <c r="BI104" t="str">
        <f>IF(ISERR(SEARCH(BI$1,Data!$H105)),"",";"&amp;BI$1&amp;";")</f>
        <v/>
      </c>
      <c r="BJ104" t="str">
        <f>IF(ISERR(SEARCH(BJ$1,Data!$H105)),"",";"&amp;BJ$1&amp;";")</f>
        <v/>
      </c>
      <c r="BK104" t="str">
        <f>IF(ISERR(SEARCH(BK$1,Data!$H105)),"",";"&amp;BK$1&amp;";")</f>
        <v/>
      </c>
      <c r="BL104" t="str">
        <f>IF(ISERR(SEARCH(BL$1,Data!$H105)),"",";"&amp;BL$1&amp;";")</f>
        <v/>
      </c>
      <c r="BM104" t="str">
        <f>IF(ISERR(SEARCH(BM$1,Data!$H105)),"",";"&amp;BM$1&amp;";")</f>
        <v/>
      </c>
      <c r="BN104" t="str">
        <f>IF(ISERR(SEARCH(BN$1,Data!$H105)),"",";"&amp;BN$1&amp;";")</f>
        <v/>
      </c>
      <c r="BO104" t="str">
        <f>IF(ISERR(SEARCH(BO$1,Data!$H105)),"",";"&amp;BO$1&amp;";")</f>
        <v/>
      </c>
      <c r="BP104" t="str">
        <f>IF(ISERR(SEARCH(BP$1,Data!$H105)),"",";"&amp;BP$1&amp;";")</f>
        <v/>
      </c>
      <c r="BQ104" t="str">
        <f>IF(ISERR(SEARCH(BQ$1,Data!$H105)),"",";"&amp;BQ$1&amp;";")</f>
        <v/>
      </c>
      <c r="BR104" t="str">
        <f>IF(ISERR(SEARCH(BR$1,Data!$H105)),"",";"&amp;BR$1&amp;";")</f>
        <v/>
      </c>
      <c r="BS104" t="str">
        <f>IF(ISERR(SEARCH(BS$1,Data!$H105)),"",";"&amp;BS$1&amp;";")</f>
        <v/>
      </c>
      <c r="BT104" t="str">
        <f>IF(ISERR(SEARCH(BT$1,Data!$H105)),"",";"&amp;BT$1&amp;";")</f>
        <v/>
      </c>
      <c r="BU104" t="str">
        <f>IF(ISERR(SEARCH(BU$1,Data!$H105)),"",";"&amp;BU$1&amp;";")</f>
        <v/>
      </c>
      <c r="BV104" t="str">
        <f>IF(ISERR(SEARCH(BV$1,Data!$H105)),"",";"&amp;BV$1&amp;";")</f>
        <v/>
      </c>
      <c r="BW104" t="str">
        <f>IF(ISERR(SEARCH(BW$1,Data!$H105)),"",";"&amp;BW$1&amp;";")</f>
        <v/>
      </c>
      <c r="BX104" t="str">
        <f>IF(ISERR(SEARCH(BX$1,Data!$H105)),"",";"&amp;BX$1&amp;";")</f>
        <v/>
      </c>
      <c r="BY104" t="str">
        <f>IF(ISERR(SEARCH(BY$1,Data!$H105)),"",";"&amp;BY$1&amp;";")</f>
        <v/>
      </c>
      <c r="BZ104" t="str">
        <f>IF(ISERR(SEARCH(BZ$1,Data!$H105)),"",";"&amp;BZ$1&amp;";")</f>
        <v/>
      </c>
      <c r="CA104" t="str">
        <f>IF(ISERR(SEARCH(CA$1,Data!$H105)),"",";"&amp;CA$1&amp;";")</f>
        <v/>
      </c>
      <c r="CB104" t="str">
        <f>IF(ISERR(SEARCH(CB$1,Data!$H105)),"",";"&amp;CB$1&amp;";")</f>
        <v/>
      </c>
      <c r="CC104" t="str">
        <f>IF(ISERR(SEARCH(CC$1,Data!$H105)),"",";"&amp;CC$1&amp;";")</f>
        <v/>
      </c>
      <c r="CD104" t="str">
        <f>IF(ISERR(SEARCH(CD$1,Data!$H105)),"",";"&amp;CD$1&amp;";")</f>
        <v/>
      </c>
      <c r="CE104" t="str">
        <f>IF(ISERR(SEARCH(CE$1,Data!$H105)),"",";"&amp;CE$1&amp;";")</f>
        <v/>
      </c>
      <c r="CF104" t="str">
        <f>IF(ISERR(SEARCH(CF$1,Data!$H105)),"",";"&amp;CF$1&amp;";")</f>
        <v/>
      </c>
      <c r="CG104" t="str">
        <f>IF(ISERR(SEARCH(CG$1,Data!$H105)),"",";"&amp;CG$1&amp;";")</f>
        <v/>
      </c>
      <c r="CH104" t="str">
        <f>IF(ISERR(SEARCH(CH$1,Data!$H105)),"",";"&amp;CH$1&amp;";")</f>
        <v/>
      </c>
      <c r="CI104" t="str">
        <f>IF(ISERR(SEARCH(CI$1,Data!$H105)),"",";"&amp;CI$1&amp;";")</f>
        <v/>
      </c>
      <c r="CJ104" t="str">
        <f>IF(ISERR(SEARCH(CJ$1,Data!$H105)),"",";"&amp;CJ$1&amp;";")</f>
        <v/>
      </c>
      <c r="CK104" t="str">
        <f>IF(ISERR(SEARCH(CK$1,Data!$H105)),"",";"&amp;CK$1&amp;";")</f>
        <v/>
      </c>
      <c r="CL104" t="str">
        <f>IF(ISERR(SEARCH(CL$1,Data!$H105)),"",";"&amp;CL$1&amp;";")</f>
        <v/>
      </c>
      <c r="CM104" t="str">
        <f>IF(ISERR(SEARCH(CM$1,Data!$H105)),"",";"&amp;CM$1&amp;";")</f>
        <v/>
      </c>
      <c r="CN104" t="str">
        <f>IF(ISERR(SEARCH(CN$1,Data!$H105)),"",";"&amp;CN$1&amp;";")</f>
        <v/>
      </c>
      <c r="CO104" t="str">
        <f>IF(ISERR(SEARCH(CO$1,Data!$H105)),"",";"&amp;CO$1&amp;";")</f>
        <v/>
      </c>
      <c r="CP104" t="str">
        <f>IF(ISERR(SEARCH(CP$1,Data!$H105)),"",";"&amp;CP$1&amp;";")</f>
        <v/>
      </c>
      <c r="CQ104" t="str">
        <f>IF(ISERR(SEARCH(CQ$1,Data!$H105)),"",";"&amp;CQ$1&amp;";")</f>
        <v/>
      </c>
      <c r="CR104" t="str">
        <f>IF(ISERR(SEARCH(CR$1,Data!$H105)),"",";"&amp;CR$1&amp;";")</f>
        <v/>
      </c>
      <c r="CS104" t="str">
        <f>IF(ISERR(SEARCH(CS$1,Data!$H105)),"",";"&amp;CS$1&amp;";")</f>
        <v/>
      </c>
      <c r="CT104" t="str">
        <f>IF(ISERR(SEARCH(CT$1,Data!$H105)),"",";"&amp;CT$1&amp;";")</f>
        <v/>
      </c>
      <c r="CU104" t="str">
        <f>IF(ISERR(SEARCH(CU$1,Data!$H105)),"",";"&amp;CU$1&amp;";")</f>
        <v/>
      </c>
      <c r="CV104" t="str">
        <f>IF(ISERR(SEARCH(CV$1,Data!$H105)),"",";"&amp;CV$1&amp;";")</f>
        <v/>
      </c>
      <c r="CW104" t="str">
        <f>IF(ISERR(SEARCH(CW$1,Data!$H105)),"",";"&amp;CW$1&amp;";")</f>
        <v/>
      </c>
      <c r="CX104" t="str">
        <f>IF(ISERR(SEARCH(CX$1,Data!$H105)),"",";"&amp;CX$1&amp;";")</f>
        <v/>
      </c>
      <c r="CY104" t="str">
        <f>IF(ISERR(SEARCH(CY$1,Data!$H105)),"",";"&amp;CY$1&amp;";")</f>
        <v/>
      </c>
      <c r="CZ104" t="str">
        <f>IF(ISERR(SEARCH(CZ$1,Data!$H105)),"",";"&amp;CZ$1&amp;";")</f>
        <v/>
      </c>
      <c r="DA104" t="str">
        <f>IF(ISERR(SEARCH(DA$1,Data!$H105)),"",";"&amp;DA$1&amp;";")</f>
        <v/>
      </c>
      <c r="DB104" t="str">
        <f>IF(ISERR(SEARCH(DB$1,Data!$H105)),"",";"&amp;DB$1&amp;";")</f>
        <v/>
      </c>
      <c r="DC104" t="str">
        <f>IF(ISERR(SEARCH(DC$1,Data!$H105)),"",";"&amp;DC$1&amp;";")</f>
        <v/>
      </c>
      <c r="DD104" t="str">
        <f>IF(ISERR(SEARCH(DD$1,Data!$H105)),"",";"&amp;DD$1&amp;";")</f>
        <v/>
      </c>
      <c r="DE104" t="str">
        <f>IF(ISERR(SEARCH(DE$1,Data!$H105)),"",";"&amp;DE$1&amp;";")</f>
        <v/>
      </c>
      <c r="DF104" t="str">
        <f>IF(ISERR(SEARCH(DF$1,Data!$H105)),"",";"&amp;DF$1&amp;";")</f>
        <v/>
      </c>
      <c r="DG104" t="str">
        <f>IF(ISERR(SEARCH(DG$1,Data!$H105)),"",";"&amp;DG$1&amp;";")</f>
        <v/>
      </c>
      <c r="DH104" t="str">
        <f>IF(ISERR(SEARCH(DH$1,Data!$H105)),"",";"&amp;DH$1&amp;";")</f>
        <v/>
      </c>
      <c r="DI104" t="str">
        <f>IF(ISERR(SEARCH(DI$1,Data!$H105)),"",";"&amp;DI$1&amp;";")</f>
        <v/>
      </c>
      <c r="DJ104" t="str">
        <f>IF(ISERR(SEARCH(DJ$1,Data!$H105)),"",";"&amp;DJ$1&amp;";")</f>
        <v/>
      </c>
      <c r="DK104" t="str">
        <f>IF(ISERR(SEARCH(DK$1,Data!$H105)),"",";"&amp;DK$1&amp;";")</f>
        <v/>
      </c>
      <c r="DL104" t="str">
        <f>IF(ISERR(SEARCH(DL$1,Data!$H105)),"",";"&amp;DL$1&amp;";")</f>
        <v/>
      </c>
      <c r="DM104" t="str">
        <f>IF(ISERR(SEARCH(DM$1,Data!$H105)),"",";"&amp;DM$1&amp;";")</f>
        <v/>
      </c>
      <c r="DN104" t="str">
        <f>IF(ISERR(SEARCH(DN$1,Data!$H105)),"",";"&amp;DN$1&amp;";")</f>
        <v/>
      </c>
      <c r="DO104" t="str">
        <f>IF(ISERR(SEARCH(DO$1,Data!$H105)),"",";"&amp;DO$1&amp;";")</f>
        <v/>
      </c>
      <c r="DP104" t="str">
        <f>IF(ISERR(SEARCH(DP$1,Data!$H105)),"",";"&amp;DP$1&amp;";")</f>
        <v/>
      </c>
      <c r="DQ104" t="str">
        <f>IF(ISERR(SEARCH(DQ$1,Data!$H105)),"",";"&amp;DQ$1&amp;";")</f>
        <v/>
      </c>
      <c r="DR104" t="str">
        <f>IF(ISERR(SEARCH(DR$1,Data!$H105)),"",";"&amp;DR$1&amp;";")</f>
        <v/>
      </c>
      <c r="DS104" t="str">
        <f>IF(ISERR(SEARCH(DS$1,Data!$H105)),"",";"&amp;DS$1&amp;";")</f>
        <v/>
      </c>
      <c r="DT104" t="str">
        <f>IF(ISERR(SEARCH(DT$1,Data!$H105)),"",";"&amp;DT$1&amp;";")</f>
        <v/>
      </c>
      <c r="DU104" t="str">
        <f>IF(ISERR(SEARCH(DU$1,Data!$H105)),"",";"&amp;DU$1&amp;";")</f>
        <v/>
      </c>
    </row>
    <row r="105" spans="1:125" x14ac:dyDescent="0.3">
      <c r="A105" t="str">
        <f>Tableau1[[#This Row],[name]]</f>
        <v>Kir Kanos</v>
      </c>
      <c r="B105" t="str">
        <f>IF(ISERROR(Tableau3[[#This Row],[Second semi-colon]]), "", MID(Tableau3[[#This Row],[Concatenation]], 2, Tableau3[[#This Row],[Second semi-colon]]-2))</f>
        <v/>
      </c>
      <c r="C105" t="e">
        <f>SEARCH(" ;",Tableau3[[#This Row],[Concatenation]])</f>
        <v>#VALUE!</v>
      </c>
      <c r="D105" t="str">
        <f>'Search for homeplanet'!I105&amp; 'Search for homeplanet'!J105&amp; 'Search for homeplanet'!K105&amp; 'Search for homeplanet'!L105&amp; 'Search for homeplanet'!M105&amp; 'Search for homeplanet'!N105&amp; 'Search for homeplanet'!O105&amp; 'Search for homeplanet'!P105&amp; 'Search for homeplanet'!Q105&amp; 'Search for homeplanet'!R105&amp; 'Search for homeplanet'!S105&amp; 'Search for homeplanet'!T105&amp; 'Search for homeplanet'!U105&amp; 'Search for homeplanet'!V105&amp; 'Search for homeplanet'!W105&amp; 'Search for homeplanet'!X105&amp; 'Search for homeplanet'!Y105&amp; 'Search for homeplanet'!Z105&amp; 'Search for homeplanet'!AA105&amp; 'Search for homeplanet'!AB105&amp; 'Search for homeplanet'!AC105&amp; 'Search for homeplanet'!AD105&amp; 'Search for homeplanet'!AE105&amp; 'Search for homeplanet'!AF105&amp; 'Search for homeplanet'!AG105&amp; 'Search for homeplanet'!AH105&amp; 'Search for homeplanet'!AI105&amp; 'Search for homeplanet'!AJ105&amp; 'Search for homeplanet'!AK105&amp; 'Search for homeplanet'!AL105&amp; 'Search for homeplanet'!AM105&amp; 'Search for homeplanet'!AN105&amp; 'Search for homeplanet'!AO105&amp; 'Search for homeplanet'!AP105&amp; 'Search for homeplanet'!AQ105&amp; 'Search for homeplanet'!AR105&amp; 'Search for homeplanet'!AS105&amp; 'Search for homeplanet'!AT105&amp; 'Search for homeplanet'!AU105&amp; 'Search for homeplanet'!AV105&amp; 'Search for homeplanet'!AW105&amp; 'Search for homeplanet'!AX105&amp; 'Search for homeplanet'!AY105&amp; 'Search for homeplanet'!AZ105&amp; 'Search for homeplanet'!BA105&amp; 'Search for homeplanet'!BB105&amp; 'Search for homeplanet'!BC105&amp; 'Search for homeplanet'!BD105&amp; 'Search for homeplanet'!BE105&amp; 'Search for homeplanet'!BF105&amp; 'Search for homeplanet'!BG105&amp; 'Search for homeplanet'!BH105&amp; 'Search for homeplanet'!BI105&amp; 'Search for homeplanet'!BJ105&amp; 'Search for homeplanet'!BK105&amp; 'Search for homeplanet'!BL105&amp; 'Search for homeplanet'!BM105&amp; 'Search for homeplanet'!BN105&amp; 'Search for homeplanet'!BO105&amp; 'Search for homeplanet'!BP105&amp; 'Search for homeplanet'!BQ105&amp; 'Search for homeplanet'!BR105&amp; 'Search for homeplanet'!BS105&amp; 'Search for homeplanet'!BT105&amp; 'Search for homeplanet'!BU105&amp; 'Search for homeplanet'!BV105&amp; 'Search for homeplanet'!BW105&amp; 'Search for homeplanet'!BX105&amp; 'Search for homeplanet'!BY105&amp; 'Search for homeplanet'!BZ105&amp; 'Search for homeplanet'!CA105&amp; 'Search for homeplanet'!CB105&amp; 'Search for homeplanet'!CC105&amp; 'Search for homeplanet'!CD105&amp; 'Search for homeplanet'!CE105&amp; 'Search for homeplanet'!CF105&amp; 'Search for homeplanet'!CG105&amp; 'Search for homeplanet'!CH105&amp; 'Search for homeplanet'!CI105&amp; 'Search for homeplanet'!CJ105&amp; 'Search for homeplanet'!CK105&amp; 'Search for homeplanet'!CL105&amp; 'Search for homeplanet'!CM105&amp; 'Search for homeplanet'!CN105&amp; 'Search for homeplanet'!CO105&amp; 'Search for homeplanet'!CP105&amp; 'Search for homeplanet'!CQ105&amp; 'Search for homeplanet'!CR105&amp; 'Search for homeplanet'!CS105&amp; 'Search for homeplanet'!CT105&amp; 'Search for homeplanet'!CU105&amp; 'Search for homeplanet'!CV105&amp; 'Search for homeplanet'!CW105&amp; 'Search for homeplanet'!CX105&amp; 'Search for homeplanet'!CY105&amp; 'Search for homeplanet'!CZ105&amp; 'Search for homeplanet'!DA105&amp; 'Search for homeplanet'!DB105&amp; 'Search for homeplanet'!DC105&amp; 'Search for homeplanet'!DD105&amp; 'Search for homeplanet'!DE105&amp; 'Search for homeplanet'!DF105&amp; 'Search for homeplanet'!DG105&amp; 'Search for homeplanet'!DH105&amp; 'Search for homeplanet'!DI105&amp; 'Search for homeplanet'!DJ105&amp; 'Search for homeplanet'!DK105&amp; 'Search for homeplanet'!DL105&amp; 'Search for homeplanet'!DM105&amp; 'Search for homeplanet'!DN105&amp; 'Search for homeplanet'!DO105&amp; 'Search for homeplanet'!DP105&amp; 'Search for homeplanet'!DQ105&amp; 'Search for homeplanet'!DR105&amp; 'Search for homeplanet'!DS105&amp; 'Search for homeplanet'!DT105&amp; 'Search for homeplanet'!DU105</f>
        <v/>
      </c>
      <c r="I105" t="str">
        <f>IF(ISERR(SEARCH(I$1,Data!$H106)),"",";"&amp;I$1&amp;";")</f>
        <v/>
      </c>
      <c r="J105" t="str">
        <f>IF(ISERR(SEARCH(J$1,Data!$H106)),"",";"&amp;J$1&amp;";")</f>
        <v/>
      </c>
      <c r="K105" t="str">
        <f>IF(ISERR(SEARCH(K$1,Data!$H106)),"",";"&amp;K$1&amp;";")</f>
        <v/>
      </c>
      <c r="L105" t="str">
        <f>IF(ISERR(SEARCH(L$1,Data!$H106)),"",";"&amp;L$1&amp;";")</f>
        <v/>
      </c>
      <c r="M105" t="str">
        <f>IF(ISERR(SEARCH(M$1,Data!$H106)),"",";"&amp;M$1&amp;";")</f>
        <v/>
      </c>
      <c r="N105" t="str">
        <f>IF(ISERR(SEARCH(N$1,Data!$H106)),"",";"&amp;N$1&amp;";")</f>
        <v/>
      </c>
      <c r="O105" t="str">
        <f>IF(ISERR(SEARCH(O$1,Data!$H106)),"",";"&amp;O$1&amp;";")</f>
        <v/>
      </c>
      <c r="P105" t="str">
        <f>IF(ISERR(SEARCH(P$1,Data!$H106)),"",";"&amp;P$1&amp;";")</f>
        <v/>
      </c>
      <c r="Q105" t="str">
        <f>IF(ISERR(SEARCH(Q$1,Data!$H106)),"",";"&amp;Q$1&amp;";")</f>
        <v/>
      </c>
      <c r="R105" t="str">
        <f>IF(ISERR(SEARCH(R$1,Data!$H106)),"",";"&amp;R$1&amp;";")</f>
        <v/>
      </c>
      <c r="S105" t="str">
        <f>IF(ISERR(SEARCH(S$1,Data!$H106)),"",";"&amp;S$1&amp;";")</f>
        <v/>
      </c>
      <c r="T105" t="str">
        <f>IF(ISERR(SEARCH(T$1,Data!$H106)),"",";"&amp;T$1&amp;";")</f>
        <v/>
      </c>
      <c r="U105" t="str">
        <f>IF(ISERR(SEARCH(U$1,Data!$H106)),"",";"&amp;U$1&amp;";")</f>
        <v/>
      </c>
      <c r="V105" t="str">
        <f>IF(ISERR(SEARCH(V$1,Data!$H106)),"",";"&amp;V$1&amp;";")</f>
        <v/>
      </c>
      <c r="W105" t="str">
        <f>IF(ISERR(SEARCH(W$1,Data!$H106)),"",";"&amp;W$1&amp;";")</f>
        <v/>
      </c>
      <c r="X105" t="str">
        <f>IF(ISERR(SEARCH(X$1,Data!$H106)),"",";"&amp;X$1&amp;";")</f>
        <v/>
      </c>
      <c r="Y105" t="str">
        <f>IF(ISERR(SEARCH(Y$1,Data!$H106)),"",";"&amp;Y$1&amp;";")</f>
        <v/>
      </c>
      <c r="Z105" t="str">
        <f>IF(ISERR(SEARCH(Z$1,Data!$H106)),"",";"&amp;Z$1&amp;";")</f>
        <v/>
      </c>
      <c r="AA105" t="str">
        <f>IF(ISERR(SEARCH(AA$1,Data!$H106)),"",";"&amp;AA$1&amp;";")</f>
        <v/>
      </c>
      <c r="AB105" t="str">
        <f>IF(ISERR(SEARCH(AB$1,Data!$H106)),"",";"&amp;AB$1&amp;";")</f>
        <v/>
      </c>
      <c r="AC105" t="str">
        <f>IF(ISERR(SEARCH(AC$1,Data!$H106)),"",";"&amp;AC$1&amp;";")</f>
        <v/>
      </c>
      <c r="AD105" t="str">
        <f>IF(ISERR(SEARCH(AD$1,Data!$H106)),"",";"&amp;AD$1&amp;";")</f>
        <v/>
      </c>
      <c r="AE105" t="str">
        <f>IF(ISERR(SEARCH(AE$1,Data!$H106)),"",";"&amp;AE$1&amp;";")</f>
        <v/>
      </c>
      <c r="AF105" t="str">
        <f>IF(ISERR(SEARCH(AF$1,Data!$H106)),"",";"&amp;AF$1&amp;";")</f>
        <v/>
      </c>
      <c r="AG105" t="str">
        <f>IF(ISERR(SEARCH(AG$1,Data!$H106)),"",";"&amp;AG$1&amp;";")</f>
        <v/>
      </c>
      <c r="AH105" t="str">
        <f>IF(ISERR(SEARCH(AH$1,Data!$H106)),"",";"&amp;AH$1&amp;";")</f>
        <v/>
      </c>
      <c r="AI105" t="str">
        <f>IF(ISERR(SEARCH(AI$1,Data!$H106)),"",";"&amp;AI$1&amp;";")</f>
        <v/>
      </c>
      <c r="AJ105" t="str">
        <f>IF(ISERR(SEARCH(AJ$1,Data!$H106)),"",";"&amp;AJ$1&amp;";")</f>
        <v/>
      </c>
      <c r="AK105" t="str">
        <f>IF(ISERR(SEARCH(AK$1,Data!$H106)),"",";"&amp;AK$1&amp;";")</f>
        <v/>
      </c>
      <c r="AL105" t="str">
        <f>IF(ISERR(SEARCH(AL$1,Data!$H106)),"",";"&amp;AL$1&amp;";")</f>
        <v/>
      </c>
      <c r="AM105" t="str">
        <f>IF(ISERR(SEARCH(AM$1,Data!$H106)),"",";"&amp;AM$1&amp;";")</f>
        <v/>
      </c>
      <c r="AN105" t="str">
        <f>IF(ISERR(SEARCH(AN$1,Data!$H106)),"",";"&amp;AN$1&amp;";")</f>
        <v/>
      </c>
      <c r="AO105" t="str">
        <f>IF(ISERR(SEARCH(AO$1,Data!$H106)),"",";"&amp;AO$1&amp;";")</f>
        <v/>
      </c>
      <c r="AP105" t="str">
        <f>IF(ISERR(SEARCH(AP$1,Data!$H106)),"",";"&amp;AP$1&amp;";")</f>
        <v/>
      </c>
      <c r="AQ105" t="str">
        <f>IF(ISERR(SEARCH(AQ$1,Data!$H106)),"",";"&amp;AQ$1&amp;";")</f>
        <v/>
      </c>
      <c r="AR105" t="str">
        <f>IF(ISERR(SEARCH(AR$1,Data!$H106)),"",";"&amp;AR$1&amp;";")</f>
        <v/>
      </c>
      <c r="AS105" t="str">
        <f>IF(ISERR(SEARCH(AS$1,Data!$H106)),"",";"&amp;AS$1&amp;";")</f>
        <v/>
      </c>
      <c r="AT105" t="str">
        <f>IF(ISERR(SEARCH(AT$1,Data!$H106)),"",";"&amp;AT$1&amp;";")</f>
        <v/>
      </c>
      <c r="AU105" t="str">
        <f>IF(ISERR(SEARCH(AU$1,Data!$H106)),"",";"&amp;AU$1&amp;";")</f>
        <v/>
      </c>
      <c r="AV105" t="str">
        <f>IF(ISERR(SEARCH(AV$1,Data!$H106)),"",";"&amp;AV$1&amp;";")</f>
        <v/>
      </c>
      <c r="AW105" t="str">
        <f>IF(ISERR(SEARCH(AW$1,Data!$H106)),"",";"&amp;AW$1&amp;";")</f>
        <v/>
      </c>
      <c r="AX105" t="str">
        <f>IF(ISERR(SEARCH(AX$1,Data!$H106)),"",";"&amp;AX$1&amp;";")</f>
        <v/>
      </c>
      <c r="AY105" t="str">
        <f>IF(ISERR(SEARCH(AY$1,Data!$H106)),"",";"&amp;AY$1&amp;";")</f>
        <v/>
      </c>
      <c r="AZ105" t="str">
        <f>IF(ISERR(SEARCH(AZ$1,Data!$H106)),"",";"&amp;AZ$1&amp;";")</f>
        <v/>
      </c>
      <c r="BA105" t="str">
        <f>IF(ISERR(SEARCH(BA$1,Data!$H106)),"",";"&amp;BA$1&amp;";")</f>
        <v/>
      </c>
      <c r="BB105" t="str">
        <f>IF(ISERR(SEARCH(BB$1,Data!$H106)),"",";"&amp;BB$1&amp;";")</f>
        <v/>
      </c>
      <c r="BC105" t="str">
        <f>IF(ISERR(SEARCH(BC$1,Data!$H106)),"",";"&amp;BC$1&amp;";")</f>
        <v/>
      </c>
      <c r="BD105" t="str">
        <f>IF(ISERR(SEARCH(BD$1,Data!$H106)),"",";"&amp;BD$1&amp;";")</f>
        <v/>
      </c>
      <c r="BE105" t="str">
        <f>IF(ISERR(SEARCH(BE$1,Data!$H106)),"",";"&amp;BE$1&amp;";")</f>
        <v/>
      </c>
      <c r="BF105" t="str">
        <f>IF(ISERR(SEARCH(BF$1,Data!$H106)),"",";"&amp;BF$1&amp;";")</f>
        <v/>
      </c>
      <c r="BG105" t="str">
        <f>IF(ISERR(SEARCH(BG$1,Data!$H106)),"",";"&amp;BG$1&amp;";")</f>
        <v/>
      </c>
      <c r="BH105" t="str">
        <f>IF(ISERR(SEARCH(BH$1,Data!$H106)),"",";"&amp;BH$1&amp;";")</f>
        <v/>
      </c>
      <c r="BI105" t="str">
        <f>IF(ISERR(SEARCH(BI$1,Data!$H106)),"",";"&amp;BI$1&amp;";")</f>
        <v/>
      </c>
      <c r="BJ105" t="str">
        <f>IF(ISERR(SEARCH(BJ$1,Data!$H106)),"",";"&amp;BJ$1&amp;";")</f>
        <v/>
      </c>
      <c r="BK105" t="str">
        <f>IF(ISERR(SEARCH(BK$1,Data!$H106)),"",";"&amp;BK$1&amp;";")</f>
        <v/>
      </c>
      <c r="BL105" t="str">
        <f>IF(ISERR(SEARCH(BL$1,Data!$H106)),"",";"&amp;BL$1&amp;";")</f>
        <v/>
      </c>
      <c r="BM105" t="str">
        <f>IF(ISERR(SEARCH(BM$1,Data!$H106)),"",";"&amp;BM$1&amp;";")</f>
        <v/>
      </c>
      <c r="BN105" t="str">
        <f>IF(ISERR(SEARCH(BN$1,Data!$H106)),"",";"&amp;BN$1&amp;";")</f>
        <v/>
      </c>
      <c r="BO105" t="str">
        <f>IF(ISERR(SEARCH(BO$1,Data!$H106)),"",";"&amp;BO$1&amp;";")</f>
        <v/>
      </c>
      <c r="BP105" t="str">
        <f>IF(ISERR(SEARCH(BP$1,Data!$H106)),"",";"&amp;BP$1&amp;";")</f>
        <v/>
      </c>
      <c r="BQ105" t="str">
        <f>IF(ISERR(SEARCH(BQ$1,Data!$H106)),"",";"&amp;BQ$1&amp;";")</f>
        <v/>
      </c>
      <c r="BR105" t="str">
        <f>IF(ISERR(SEARCH(BR$1,Data!$H106)),"",";"&amp;BR$1&amp;";")</f>
        <v/>
      </c>
      <c r="BS105" t="str">
        <f>IF(ISERR(SEARCH(BS$1,Data!$H106)),"",";"&amp;BS$1&amp;";")</f>
        <v/>
      </c>
      <c r="BT105" t="str">
        <f>IF(ISERR(SEARCH(BT$1,Data!$H106)),"",";"&amp;BT$1&amp;";")</f>
        <v/>
      </c>
      <c r="BU105" t="str">
        <f>IF(ISERR(SEARCH(BU$1,Data!$H106)),"",";"&amp;BU$1&amp;";")</f>
        <v/>
      </c>
      <c r="BV105" t="str">
        <f>IF(ISERR(SEARCH(BV$1,Data!$H106)),"",";"&amp;BV$1&amp;";")</f>
        <v/>
      </c>
      <c r="BW105" t="str">
        <f>IF(ISERR(SEARCH(BW$1,Data!$H106)),"",";"&amp;BW$1&amp;";")</f>
        <v/>
      </c>
      <c r="BX105" t="str">
        <f>IF(ISERR(SEARCH(BX$1,Data!$H106)),"",";"&amp;BX$1&amp;";")</f>
        <v/>
      </c>
      <c r="BY105" t="str">
        <f>IF(ISERR(SEARCH(BY$1,Data!$H106)),"",";"&amp;BY$1&amp;";")</f>
        <v/>
      </c>
      <c r="BZ105" t="str">
        <f>IF(ISERR(SEARCH(BZ$1,Data!$H106)),"",";"&amp;BZ$1&amp;";")</f>
        <v/>
      </c>
      <c r="CA105" t="str">
        <f>IF(ISERR(SEARCH(CA$1,Data!$H106)),"",";"&amp;CA$1&amp;";")</f>
        <v/>
      </c>
      <c r="CB105" t="str">
        <f>IF(ISERR(SEARCH(CB$1,Data!$H106)),"",";"&amp;CB$1&amp;";")</f>
        <v/>
      </c>
      <c r="CC105" t="str">
        <f>IF(ISERR(SEARCH(CC$1,Data!$H106)),"",";"&amp;CC$1&amp;";")</f>
        <v/>
      </c>
      <c r="CD105" t="str">
        <f>IF(ISERR(SEARCH(CD$1,Data!$H106)),"",";"&amp;CD$1&amp;";")</f>
        <v/>
      </c>
      <c r="CE105" t="str">
        <f>IF(ISERR(SEARCH(CE$1,Data!$H106)),"",";"&amp;CE$1&amp;";")</f>
        <v/>
      </c>
      <c r="CF105" t="str">
        <f>IF(ISERR(SEARCH(CF$1,Data!$H106)),"",";"&amp;CF$1&amp;";")</f>
        <v/>
      </c>
      <c r="CG105" t="str">
        <f>IF(ISERR(SEARCH(CG$1,Data!$H106)),"",";"&amp;CG$1&amp;";")</f>
        <v/>
      </c>
      <c r="CH105" t="str">
        <f>IF(ISERR(SEARCH(CH$1,Data!$H106)),"",";"&amp;CH$1&amp;";")</f>
        <v/>
      </c>
      <c r="CI105" t="str">
        <f>IF(ISERR(SEARCH(CI$1,Data!$H106)),"",";"&amp;CI$1&amp;";")</f>
        <v/>
      </c>
      <c r="CJ105" t="str">
        <f>IF(ISERR(SEARCH(CJ$1,Data!$H106)),"",";"&amp;CJ$1&amp;";")</f>
        <v/>
      </c>
      <c r="CK105" t="str">
        <f>IF(ISERR(SEARCH(CK$1,Data!$H106)),"",";"&amp;CK$1&amp;";")</f>
        <v/>
      </c>
      <c r="CL105" t="str">
        <f>IF(ISERR(SEARCH(CL$1,Data!$H106)),"",";"&amp;CL$1&amp;";")</f>
        <v/>
      </c>
      <c r="CM105" t="str">
        <f>IF(ISERR(SEARCH(CM$1,Data!$H106)),"",";"&amp;CM$1&amp;";")</f>
        <v/>
      </c>
      <c r="CN105" t="str">
        <f>IF(ISERR(SEARCH(CN$1,Data!$H106)),"",";"&amp;CN$1&amp;";")</f>
        <v/>
      </c>
      <c r="CO105" t="str">
        <f>IF(ISERR(SEARCH(CO$1,Data!$H106)),"",";"&amp;CO$1&amp;";")</f>
        <v/>
      </c>
      <c r="CP105" t="str">
        <f>IF(ISERR(SEARCH(CP$1,Data!$H106)),"",";"&amp;CP$1&amp;";")</f>
        <v/>
      </c>
      <c r="CQ105" t="str">
        <f>IF(ISERR(SEARCH(CQ$1,Data!$H106)),"",";"&amp;CQ$1&amp;";")</f>
        <v/>
      </c>
      <c r="CR105" t="str">
        <f>IF(ISERR(SEARCH(CR$1,Data!$H106)),"",";"&amp;CR$1&amp;";")</f>
        <v/>
      </c>
      <c r="CS105" t="str">
        <f>IF(ISERR(SEARCH(CS$1,Data!$H106)),"",";"&amp;CS$1&amp;";")</f>
        <v/>
      </c>
      <c r="CT105" t="str">
        <f>IF(ISERR(SEARCH(CT$1,Data!$H106)),"",";"&amp;CT$1&amp;";")</f>
        <v/>
      </c>
      <c r="CU105" t="str">
        <f>IF(ISERR(SEARCH(CU$1,Data!$H106)),"",";"&amp;CU$1&amp;";")</f>
        <v/>
      </c>
      <c r="CV105" t="str">
        <f>IF(ISERR(SEARCH(CV$1,Data!$H106)),"",";"&amp;CV$1&amp;";")</f>
        <v/>
      </c>
      <c r="CW105" t="str">
        <f>IF(ISERR(SEARCH(CW$1,Data!$H106)),"",";"&amp;CW$1&amp;";")</f>
        <v/>
      </c>
      <c r="CX105" t="str">
        <f>IF(ISERR(SEARCH(CX$1,Data!$H106)),"",";"&amp;CX$1&amp;";")</f>
        <v/>
      </c>
      <c r="CY105" t="str">
        <f>IF(ISERR(SEARCH(CY$1,Data!$H106)),"",";"&amp;CY$1&amp;";")</f>
        <v/>
      </c>
      <c r="CZ105" t="str">
        <f>IF(ISERR(SEARCH(CZ$1,Data!$H106)),"",";"&amp;CZ$1&amp;";")</f>
        <v/>
      </c>
      <c r="DA105" t="str">
        <f>IF(ISERR(SEARCH(DA$1,Data!$H106)),"",";"&amp;DA$1&amp;";")</f>
        <v/>
      </c>
      <c r="DB105" t="str">
        <f>IF(ISERR(SEARCH(DB$1,Data!$H106)),"",";"&amp;DB$1&amp;";")</f>
        <v/>
      </c>
      <c r="DC105" t="str">
        <f>IF(ISERR(SEARCH(DC$1,Data!$H106)),"",";"&amp;DC$1&amp;";")</f>
        <v/>
      </c>
      <c r="DD105" t="str">
        <f>IF(ISERR(SEARCH(DD$1,Data!$H106)),"",";"&amp;DD$1&amp;";")</f>
        <v/>
      </c>
      <c r="DE105" t="str">
        <f>IF(ISERR(SEARCH(DE$1,Data!$H106)),"",";"&amp;DE$1&amp;";")</f>
        <v/>
      </c>
      <c r="DF105" t="str">
        <f>IF(ISERR(SEARCH(DF$1,Data!$H106)),"",";"&amp;DF$1&amp;";")</f>
        <v/>
      </c>
      <c r="DG105" t="str">
        <f>IF(ISERR(SEARCH(DG$1,Data!$H106)),"",";"&amp;DG$1&amp;";")</f>
        <v/>
      </c>
      <c r="DH105" t="str">
        <f>IF(ISERR(SEARCH(DH$1,Data!$H106)),"",";"&amp;DH$1&amp;";")</f>
        <v/>
      </c>
      <c r="DI105" t="str">
        <f>IF(ISERR(SEARCH(DI$1,Data!$H106)),"",";"&amp;DI$1&amp;";")</f>
        <v/>
      </c>
      <c r="DJ105" t="str">
        <f>IF(ISERR(SEARCH(DJ$1,Data!$H106)),"",";"&amp;DJ$1&amp;";")</f>
        <v/>
      </c>
      <c r="DK105" t="str">
        <f>IF(ISERR(SEARCH(DK$1,Data!$H106)),"",";"&amp;DK$1&amp;";")</f>
        <v/>
      </c>
      <c r="DL105" t="str">
        <f>IF(ISERR(SEARCH(DL$1,Data!$H106)),"",";"&amp;DL$1&amp;";")</f>
        <v/>
      </c>
      <c r="DM105" t="str">
        <f>IF(ISERR(SEARCH(DM$1,Data!$H106)),"",";"&amp;DM$1&amp;";")</f>
        <v/>
      </c>
      <c r="DN105" t="str">
        <f>IF(ISERR(SEARCH(DN$1,Data!$H106)),"",";"&amp;DN$1&amp;";")</f>
        <v/>
      </c>
      <c r="DO105" t="str">
        <f>IF(ISERR(SEARCH(DO$1,Data!$H106)),"",";"&amp;DO$1&amp;";")</f>
        <v/>
      </c>
      <c r="DP105" t="str">
        <f>IF(ISERR(SEARCH(DP$1,Data!$H106)),"",";"&amp;DP$1&amp;";")</f>
        <v/>
      </c>
      <c r="DQ105" t="str">
        <f>IF(ISERR(SEARCH(DQ$1,Data!$H106)),"",";"&amp;DQ$1&amp;";")</f>
        <v/>
      </c>
      <c r="DR105" t="str">
        <f>IF(ISERR(SEARCH(DR$1,Data!$H106)),"",";"&amp;DR$1&amp;";")</f>
        <v/>
      </c>
      <c r="DS105" t="str">
        <f>IF(ISERR(SEARCH(DS$1,Data!$H106)),"",";"&amp;DS$1&amp;";")</f>
        <v/>
      </c>
      <c r="DT105" t="str">
        <f>IF(ISERR(SEARCH(DT$1,Data!$H106)),"",";"&amp;DT$1&amp;";")</f>
        <v/>
      </c>
      <c r="DU105" t="str">
        <f>IF(ISERR(SEARCH(DU$1,Data!$H106)),"",";"&amp;DU$1&amp;";")</f>
        <v/>
      </c>
    </row>
    <row r="106" spans="1:125" x14ac:dyDescent="0.3">
      <c r="A106" t="str">
        <f>Tableau1[[#This Row],[name]]</f>
        <v>Volfe Karkko</v>
      </c>
      <c r="B106" t="str">
        <f>IF(ISERROR(Tableau3[[#This Row],[Second semi-colon]]), "", MID(Tableau3[[#This Row],[Concatenation]], 2, Tableau3[[#This Row],[Second semi-colon]]-2))</f>
        <v/>
      </c>
      <c r="C106" t="e">
        <f>SEARCH(" ;",Tableau3[[#This Row],[Concatenation]])</f>
        <v>#VALUE!</v>
      </c>
      <c r="D106" t="str">
        <f>'Search for homeplanet'!I106&amp; 'Search for homeplanet'!J106&amp; 'Search for homeplanet'!K106&amp; 'Search for homeplanet'!L106&amp; 'Search for homeplanet'!M106&amp; 'Search for homeplanet'!N106&amp; 'Search for homeplanet'!O106&amp; 'Search for homeplanet'!P106&amp; 'Search for homeplanet'!Q106&amp; 'Search for homeplanet'!R106&amp; 'Search for homeplanet'!S106&amp; 'Search for homeplanet'!T106&amp; 'Search for homeplanet'!U106&amp; 'Search for homeplanet'!V106&amp; 'Search for homeplanet'!W106&amp; 'Search for homeplanet'!X106&amp; 'Search for homeplanet'!Y106&amp; 'Search for homeplanet'!Z106&amp; 'Search for homeplanet'!AA106&amp; 'Search for homeplanet'!AB106&amp; 'Search for homeplanet'!AC106&amp; 'Search for homeplanet'!AD106&amp; 'Search for homeplanet'!AE106&amp; 'Search for homeplanet'!AF106&amp; 'Search for homeplanet'!AG106&amp; 'Search for homeplanet'!AH106&amp; 'Search for homeplanet'!AI106&amp; 'Search for homeplanet'!AJ106&amp; 'Search for homeplanet'!AK106&amp; 'Search for homeplanet'!AL106&amp; 'Search for homeplanet'!AM106&amp; 'Search for homeplanet'!AN106&amp; 'Search for homeplanet'!AO106&amp; 'Search for homeplanet'!AP106&amp; 'Search for homeplanet'!AQ106&amp; 'Search for homeplanet'!AR106&amp; 'Search for homeplanet'!AS106&amp; 'Search for homeplanet'!AT106&amp; 'Search for homeplanet'!AU106&amp; 'Search for homeplanet'!AV106&amp; 'Search for homeplanet'!AW106&amp; 'Search for homeplanet'!AX106&amp; 'Search for homeplanet'!AY106&amp; 'Search for homeplanet'!AZ106&amp; 'Search for homeplanet'!BA106&amp; 'Search for homeplanet'!BB106&amp; 'Search for homeplanet'!BC106&amp; 'Search for homeplanet'!BD106&amp; 'Search for homeplanet'!BE106&amp; 'Search for homeplanet'!BF106&amp; 'Search for homeplanet'!BG106&amp; 'Search for homeplanet'!BH106&amp; 'Search for homeplanet'!BI106&amp; 'Search for homeplanet'!BJ106&amp; 'Search for homeplanet'!BK106&amp; 'Search for homeplanet'!BL106&amp; 'Search for homeplanet'!BM106&amp; 'Search for homeplanet'!BN106&amp; 'Search for homeplanet'!BO106&amp; 'Search for homeplanet'!BP106&amp; 'Search for homeplanet'!BQ106&amp; 'Search for homeplanet'!BR106&amp; 'Search for homeplanet'!BS106&amp; 'Search for homeplanet'!BT106&amp; 'Search for homeplanet'!BU106&amp; 'Search for homeplanet'!BV106&amp; 'Search for homeplanet'!BW106&amp; 'Search for homeplanet'!BX106&amp; 'Search for homeplanet'!BY106&amp; 'Search for homeplanet'!BZ106&amp; 'Search for homeplanet'!CA106&amp; 'Search for homeplanet'!CB106&amp; 'Search for homeplanet'!CC106&amp; 'Search for homeplanet'!CD106&amp; 'Search for homeplanet'!CE106&amp; 'Search for homeplanet'!CF106&amp; 'Search for homeplanet'!CG106&amp; 'Search for homeplanet'!CH106&amp; 'Search for homeplanet'!CI106&amp; 'Search for homeplanet'!CJ106&amp; 'Search for homeplanet'!CK106&amp; 'Search for homeplanet'!CL106&amp; 'Search for homeplanet'!CM106&amp; 'Search for homeplanet'!CN106&amp; 'Search for homeplanet'!CO106&amp; 'Search for homeplanet'!CP106&amp; 'Search for homeplanet'!CQ106&amp; 'Search for homeplanet'!CR106&amp; 'Search for homeplanet'!CS106&amp; 'Search for homeplanet'!CT106&amp; 'Search for homeplanet'!CU106&amp; 'Search for homeplanet'!CV106&amp; 'Search for homeplanet'!CW106&amp; 'Search for homeplanet'!CX106&amp; 'Search for homeplanet'!CY106&amp; 'Search for homeplanet'!CZ106&amp; 'Search for homeplanet'!DA106&amp; 'Search for homeplanet'!DB106&amp; 'Search for homeplanet'!DC106&amp; 'Search for homeplanet'!DD106&amp; 'Search for homeplanet'!DE106&amp; 'Search for homeplanet'!DF106&amp; 'Search for homeplanet'!DG106&amp; 'Search for homeplanet'!DH106&amp; 'Search for homeplanet'!DI106&amp; 'Search for homeplanet'!DJ106&amp; 'Search for homeplanet'!DK106&amp; 'Search for homeplanet'!DL106&amp; 'Search for homeplanet'!DM106&amp; 'Search for homeplanet'!DN106&amp; 'Search for homeplanet'!DO106&amp; 'Search for homeplanet'!DP106&amp; 'Search for homeplanet'!DQ106&amp; 'Search for homeplanet'!DR106&amp; 'Search for homeplanet'!DS106&amp; 'Search for homeplanet'!DT106&amp; 'Search for homeplanet'!DU106</f>
        <v/>
      </c>
      <c r="I106" t="str">
        <f>IF(ISERR(SEARCH(I$1,Data!$H107)),"",";"&amp;I$1&amp;";")</f>
        <v/>
      </c>
      <c r="J106" t="str">
        <f>IF(ISERR(SEARCH(J$1,Data!$H107)),"",";"&amp;J$1&amp;";")</f>
        <v/>
      </c>
      <c r="K106" t="str">
        <f>IF(ISERR(SEARCH(K$1,Data!$H107)),"",";"&amp;K$1&amp;";")</f>
        <v/>
      </c>
      <c r="L106" t="str">
        <f>IF(ISERR(SEARCH(L$1,Data!$H107)),"",";"&amp;L$1&amp;";")</f>
        <v/>
      </c>
      <c r="M106" t="str">
        <f>IF(ISERR(SEARCH(M$1,Data!$H107)),"",";"&amp;M$1&amp;";")</f>
        <v/>
      </c>
      <c r="N106" t="str">
        <f>IF(ISERR(SEARCH(N$1,Data!$H107)),"",";"&amp;N$1&amp;";")</f>
        <v/>
      </c>
      <c r="O106" t="str">
        <f>IF(ISERR(SEARCH(O$1,Data!$H107)),"",";"&amp;O$1&amp;";")</f>
        <v/>
      </c>
      <c r="P106" t="str">
        <f>IF(ISERR(SEARCH(P$1,Data!$H107)),"",";"&amp;P$1&amp;";")</f>
        <v/>
      </c>
      <c r="Q106" t="str">
        <f>IF(ISERR(SEARCH(Q$1,Data!$H107)),"",";"&amp;Q$1&amp;";")</f>
        <v/>
      </c>
      <c r="R106" t="str">
        <f>IF(ISERR(SEARCH(R$1,Data!$H107)),"",";"&amp;R$1&amp;";")</f>
        <v/>
      </c>
      <c r="S106" t="str">
        <f>IF(ISERR(SEARCH(S$1,Data!$H107)),"",";"&amp;S$1&amp;";")</f>
        <v/>
      </c>
      <c r="T106" t="str">
        <f>IF(ISERR(SEARCH(T$1,Data!$H107)),"",";"&amp;T$1&amp;";")</f>
        <v/>
      </c>
      <c r="U106" t="str">
        <f>IF(ISERR(SEARCH(U$1,Data!$H107)),"",";"&amp;U$1&amp;";")</f>
        <v/>
      </c>
      <c r="V106" t="str">
        <f>IF(ISERR(SEARCH(V$1,Data!$H107)),"",";"&amp;V$1&amp;";")</f>
        <v/>
      </c>
      <c r="W106" t="str">
        <f>IF(ISERR(SEARCH(W$1,Data!$H107)),"",";"&amp;W$1&amp;";")</f>
        <v/>
      </c>
      <c r="X106" t="str">
        <f>IF(ISERR(SEARCH(X$1,Data!$H107)),"",";"&amp;X$1&amp;";")</f>
        <v/>
      </c>
      <c r="Y106" t="str">
        <f>IF(ISERR(SEARCH(Y$1,Data!$H107)),"",";"&amp;Y$1&amp;";")</f>
        <v/>
      </c>
      <c r="Z106" t="str">
        <f>IF(ISERR(SEARCH(Z$1,Data!$H107)),"",";"&amp;Z$1&amp;";")</f>
        <v/>
      </c>
      <c r="AA106" t="str">
        <f>IF(ISERR(SEARCH(AA$1,Data!$H107)),"",";"&amp;AA$1&amp;";")</f>
        <v/>
      </c>
      <c r="AB106" t="str">
        <f>IF(ISERR(SEARCH(AB$1,Data!$H107)),"",";"&amp;AB$1&amp;";")</f>
        <v/>
      </c>
      <c r="AC106" t="str">
        <f>IF(ISERR(SEARCH(AC$1,Data!$H107)),"",";"&amp;AC$1&amp;";")</f>
        <v/>
      </c>
      <c r="AD106" t="str">
        <f>IF(ISERR(SEARCH(AD$1,Data!$H107)),"",";"&amp;AD$1&amp;";")</f>
        <v/>
      </c>
      <c r="AE106" t="str">
        <f>IF(ISERR(SEARCH(AE$1,Data!$H107)),"",";"&amp;AE$1&amp;";")</f>
        <v/>
      </c>
      <c r="AF106" t="str">
        <f>IF(ISERR(SEARCH(AF$1,Data!$H107)),"",";"&amp;AF$1&amp;";")</f>
        <v/>
      </c>
      <c r="AG106" t="str">
        <f>IF(ISERR(SEARCH(AG$1,Data!$H107)),"",";"&amp;AG$1&amp;";")</f>
        <v/>
      </c>
      <c r="AH106" t="str">
        <f>IF(ISERR(SEARCH(AH$1,Data!$H107)),"",";"&amp;AH$1&amp;";")</f>
        <v/>
      </c>
      <c r="AI106" t="str">
        <f>IF(ISERR(SEARCH(AI$1,Data!$H107)),"",";"&amp;AI$1&amp;";")</f>
        <v/>
      </c>
      <c r="AJ106" t="str">
        <f>IF(ISERR(SEARCH(AJ$1,Data!$H107)),"",";"&amp;AJ$1&amp;";")</f>
        <v/>
      </c>
      <c r="AK106" t="str">
        <f>IF(ISERR(SEARCH(AK$1,Data!$H107)),"",";"&amp;AK$1&amp;";")</f>
        <v/>
      </c>
      <c r="AL106" t="str">
        <f>IF(ISERR(SEARCH(AL$1,Data!$H107)),"",";"&amp;AL$1&amp;";")</f>
        <v/>
      </c>
      <c r="AM106" t="str">
        <f>IF(ISERR(SEARCH(AM$1,Data!$H107)),"",";"&amp;AM$1&amp;";")</f>
        <v/>
      </c>
      <c r="AN106" t="str">
        <f>IF(ISERR(SEARCH(AN$1,Data!$H107)),"",";"&amp;AN$1&amp;";")</f>
        <v/>
      </c>
      <c r="AO106" t="str">
        <f>IF(ISERR(SEARCH(AO$1,Data!$H107)),"",";"&amp;AO$1&amp;";")</f>
        <v/>
      </c>
      <c r="AP106" t="str">
        <f>IF(ISERR(SEARCH(AP$1,Data!$H107)),"",";"&amp;AP$1&amp;";")</f>
        <v/>
      </c>
      <c r="AQ106" t="str">
        <f>IF(ISERR(SEARCH(AQ$1,Data!$H107)),"",";"&amp;AQ$1&amp;";")</f>
        <v/>
      </c>
      <c r="AR106" t="str">
        <f>IF(ISERR(SEARCH(AR$1,Data!$H107)),"",";"&amp;AR$1&amp;";")</f>
        <v/>
      </c>
      <c r="AS106" t="str">
        <f>IF(ISERR(SEARCH(AS$1,Data!$H107)),"",";"&amp;AS$1&amp;";")</f>
        <v/>
      </c>
      <c r="AT106" t="str">
        <f>IF(ISERR(SEARCH(AT$1,Data!$H107)),"",";"&amp;AT$1&amp;";")</f>
        <v/>
      </c>
      <c r="AU106" t="str">
        <f>IF(ISERR(SEARCH(AU$1,Data!$H107)),"",";"&amp;AU$1&amp;";")</f>
        <v/>
      </c>
      <c r="AV106" t="str">
        <f>IF(ISERR(SEARCH(AV$1,Data!$H107)),"",";"&amp;AV$1&amp;";")</f>
        <v/>
      </c>
      <c r="AW106" t="str">
        <f>IF(ISERR(SEARCH(AW$1,Data!$H107)),"",";"&amp;AW$1&amp;";")</f>
        <v/>
      </c>
      <c r="AX106" t="str">
        <f>IF(ISERR(SEARCH(AX$1,Data!$H107)),"",";"&amp;AX$1&amp;";")</f>
        <v/>
      </c>
      <c r="AY106" t="str">
        <f>IF(ISERR(SEARCH(AY$1,Data!$H107)),"",";"&amp;AY$1&amp;";")</f>
        <v/>
      </c>
      <c r="AZ106" t="str">
        <f>IF(ISERR(SEARCH(AZ$1,Data!$H107)),"",";"&amp;AZ$1&amp;";")</f>
        <v/>
      </c>
      <c r="BA106" t="str">
        <f>IF(ISERR(SEARCH(BA$1,Data!$H107)),"",";"&amp;BA$1&amp;";")</f>
        <v/>
      </c>
      <c r="BB106" t="str">
        <f>IF(ISERR(SEARCH(BB$1,Data!$H107)),"",";"&amp;BB$1&amp;";")</f>
        <v/>
      </c>
      <c r="BC106" t="str">
        <f>IF(ISERR(SEARCH(BC$1,Data!$H107)),"",";"&amp;BC$1&amp;";")</f>
        <v/>
      </c>
      <c r="BD106" t="str">
        <f>IF(ISERR(SEARCH(BD$1,Data!$H107)),"",";"&amp;BD$1&amp;";")</f>
        <v/>
      </c>
      <c r="BE106" t="str">
        <f>IF(ISERR(SEARCH(BE$1,Data!$H107)),"",";"&amp;BE$1&amp;";")</f>
        <v/>
      </c>
      <c r="BF106" t="str">
        <f>IF(ISERR(SEARCH(BF$1,Data!$H107)),"",";"&amp;BF$1&amp;";")</f>
        <v/>
      </c>
      <c r="BG106" t="str">
        <f>IF(ISERR(SEARCH(BG$1,Data!$H107)),"",";"&amp;BG$1&amp;";")</f>
        <v/>
      </c>
      <c r="BH106" t="str">
        <f>IF(ISERR(SEARCH(BH$1,Data!$H107)),"",";"&amp;BH$1&amp;";")</f>
        <v/>
      </c>
      <c r="BI106" t="str">
        <f>IF(ISERR(SEARCH(BI$1,Data!$H107)),"",";"&amp;BI$1&amp;";")</f>
        <v/>
      </c>
      <c r="BJ106" t="str">
        <f>IF(ISERR(SEARCH(BJ$1,Data!$H107)),"",";"&amp;BJ$1&amp;";")</f>
        <v/>
      </c>
      <c r="BK106" t="str">
        <f>IF(ISERR(SEARCH(BK$1,Data!$H107)),"",";"&amp;BK$1&amp;";")</f>
        <v/>
      </c>
      <c r="BL106" t="str">
        <f>IF(ISERR(SEARCH(BL$1,Data!$H107)),"",";"&amp;BL$1&amp;";")</f>
        <v/>
      </c>
      <c r="BM106" t="str">
        <f>IF(ISERR(SEARCH(BM$1,Data!$H107)),"",";"&amp;BM$1&amp;";")</f>
        <v/>
      </c>
      <c r="BN106" t="str">
        <f>IF(ISERR(SEARCH(BN$1,Data!$H107)),"",";"&amp;BN$1&amp;";")</f>
        <v/>
      </c>
      <c r="BO106" t="str">
        <f>IF(ISERR(SEARCH(BO$1,Data!$H107)),"",";"&amp;BO$1&amp;";")</f>
        <v/>
      </c>
      <c r="BP106" t="str">
        <f>IF(ISERR(SEARCH(BP$1,Data!$H107)),"",";"&amp;BP$1&amp;";")</f>
        <v/>
      </c>
      <c r="BQ106" t="str">
        <f>IF(ISERR(SEARCH(BQ$1,Data!$H107)),"",";"&amp;BQ$1&amp;";")</f>
        <v/>
      </c>
      <c r="BR106" t="str">
        <f>IF(ISERR(SEARCH(BR$1,Data!$H107)),"",";"&amp;BR$1&amp;";")</f>
        <v/>
      </c>
      <c r="BS106" t="str">
        <f>IF(ISERR(SEARCH(BS$1,Data!$H107)),"",";"&amp;BS$1&amp;";")</f>
        <v/>
      </c>
      <c r="BT106" t="str">
        <f>IF(ISERR(SEARCH(BT$1,Data!$H107)),"",";"&amp;BT$1&amp;";")</f>
        <v/>
      </c>
      <c r="BU106" t="str">
        <f>IF(ISERR(SEARCH(BU$1,Data!$H107)),"",";"&amp;BU$1&amp;";")</f>
        <v/>
      </c>
      <c r="BV106" t="str">
        <f>IF(ISERR(SEARCH(BV$1,Data!$H107)),"",";"&amp;BV$1&amp;";")</f>
        <v/>
      </c>
      <c r="BW106" t="str">
        <f>IF(ISERR(SEARCH(BW$1,Data!$H107)),"",";"&amp;BW$1&amp;";")</f>
        <v/>
      </c>
      <c r="BX106" t="str">
        <f>IF(ISERR(SEARCH(BX$1,Data!$H107)),"",";"&amp;BX$1&amp;";")</f>
        <v/>
      </c>
      <c r="BY106" t="str">
        <f>IF(ISERR(SEARCH(BY$1,Data!$H107)),"",";"&amp;BY$1&amp;";")</f>
        <v/>
      </c>
      <c r="BZ106" t="str">
        <f>IF(ISERR(SEARCH(BZ$1,Data!$H107)),"",";"&amp;BZ$1&amp;";")</f>
        <v/>
      </c>
      <c r="CA106" t="str">
        <f>IF(ISERR(SEARCH(CA$1,Data!$H107)),"",";"&amp;CA$1&amp;";")</f>
        <v/>
      </c>
      <c r="CB106" t="str">
        <f>IF(ISERR(SEARCH(CB$1,Data!$H107)),"",";"&amp;CB$1&amp;";")</f>
        <v/>
      </c>
      <c r="CC106" t="str">
        <f>IF(ISERR(SEARCH(CC$1,Data!$H107)),"",";"&amp;CC$1&amp;";")</f>
        <v/>
      </c>
      <c r="CD106" t="str">
        <f>IF(ISERR(SEARCH(CD$1,Data!$H107)),"",";"&amp;CD$1&amp;";")</f>
        <v/>
      </c>
      <c r="CE106" t="str">
        <f>IF(ISERR(SEARCH(CE$1,Data!$H107)),"",";"&amp;CE$1&amp;";")</f>
        <v/>
      </c>
      <c r="CF106" t="str">
        <f>IF(ISERR(SEARCH(CF$1,Data!$H107)),"",";"&amp;CF$1&amp;";")</f>
        <v/>
      </c>
      <c r="CG106" t="str">
        <f>IF(ISERR(SEARCH(CG$1,Data!$H107)),"",";"&amp;CG$1&amp;";")</f>
        <v/>
      </c>
      <c r="CH106" t="str">
        <f>IF(ISERR(SEARCH(CH$1,Data!$H107)),"",";"&amp;CH$1&amp;";")</f>
        <v/>
      </c>
      <c r="CI106" t="str">
        <f>IF(ISERR(SEARCH(CI$1,Data!$H107)),"",";"&amp;CI$1&amp;";")</f>
        <v/>
      </c>
      <c r="CJ106" t="str">
        <f>IF(ISERR(SEARCH(CJ$1,Data!$H107)),"",";"&amp;CJ$1&amp;";")</f>
        <v/>
      </c>
      <c r="CK106" t="str">
        <f>IF(ISERR(SEARCH(CK$1,Data!$H107)),"",";"&amp;CK$1&amp;";")</f>
        <v/>
      </c>
      <c r="CL106" t="str">
        <f>IF(ISERR(SEARCH(CL$1,Data!$H107)),"",";"&amp;CL$1&amp;";")</f>
        <v/>
      </c>
      <c r="CM106" t="str">
        <f>IF(ISERR(SEARCH(CM$1,Data!$H107)),"",";"&amp;CM$1&amp;";")</f>
        <v/>
      </c>
      <c r="CN106" t="str">
        <f>IF(ISERR(SEARCH(CN$1,Data!$H107)),"",";"&amp;CN$1&amp;";")</f>
        <v/>
      </c>
      <c r="CO106" t="str">
        <f>IF(ISERR(SEARCH(CO$1,Data!$H107)),"",";"&amp;CO$1&amp;";")</f>
        <v/>
      </c>
      <c r="CP106" t="str">
        <f>IF(ISERR(SEARCH(CP$1,Data!$H107)),"",";"&amp;CP$1&amp;";")</f>
        <v/>
      </c>
      <c r="CQ106" t="str">
        <f>IF(ISERR(SEARCH(CQ$1,Data!$H107)),"",";"&amp;CQ$1&amp;";")</f>
        <v/>
      </c>
      <c r="CR106" t="str">
        <f>IF(ISERR(SEARCH(CR$1,Data!$H107)),"",";"&amp;CR$1&amp;";")</f>
        <v/>
      </c>
      <c r="CS106" t="str">
        <f>IF(ISERR(SEARCH(CS$1,Data!$H107)),"",";"&amp;CS$1&amp;";")</f>
        <v/>
      </c>
      <c r="CT106" t="str">
        <f>IF(ISERR(SEARCH(CT$1,Data!$H107)),"",";"&amp;CT$1&amp;";")</f>
        <v/>
      </c>
      <c r="CU106" t="str">
        <f>IF(ISERR(SEARCH(CU$1,Data!$H107)),"",";"&amp;CU$1&amp;";")</f>
        <v/>
      </c>
      <c r="CV106" t="str">
        <f>IF(ISERR(SEARCH(CV$1,Data!$H107)),"",";"&amp;CV$1&amp;";")</f>
        <v/>
      </c>
      <c r="CW106" t="str">
        <f>IF(ISERR(SEARCH(CW$1,Data!$H107)),"",";"&amp;CW$1&amp;";")</f>
        <v/>
      </c>
      <c r="CX106" t="str">
        <f>IF(ISERR(SEARCH(CX$1,Data!$H107)),"",";"&amp;CX$1&amp;";")</f>
        <v/>
      </c>
      <c r="CY106" t="str">
        <f>IF(ISERR(SEARCH(CY$1,Data!$H107)),"",";"&amp;CY$1&amp;";")</f>
        <v/>
      </c>
      <c r="CZ106" t="str">
        <f>IF(ISERR(SEARCH(CZ$1,Data!$H107)),"",";"&amp;CZ$1&amp;";")</f>
        <v/>
      </c>
      <c r="DA106" t="str">
        <f>IF(ISERR(SEARCH(DA$1,Data!$H107)),"",";"&amp;DA$1&amp;";")</f>
        <v/>
      </c>
      <c r="DB106" t="str">
        <f>IF(ISERR(SEARCH(DB$1,Data!$H107)),"",";"&amp;DB$1&amp;";")</f>
        <v/>
      </c>
      <c r="DC106" t="str">
        <f>IF(ISERR(SEARCH(DC$1,Data!$H107)),"",";"&amp;DC$1&amp;";")</f>
        <v/>
      </c>
      <c r="DD106" t="str">
        <f>IF(ISERR(SEARCH(DD$1,Data!$H107)),"",";"&amp;DD$1&amp;";")</f>
        <v/>
      </c>
      <c r="DE106" t="str">
        <f>IF(ISERR(SEARCH(DE$1,Data!$H107)),"",";"&amp;DE$1&amp;";")</f>
        <v/>
      </c>
      <c r="DF106" t="str">
        <f>IF(ISERR(SEARCH(DF$1,Data!$H107)),"",";"&amp;DF$1&amp;";")</f>
        <v/>
      </c>
      <c r="DG106" t="str">
        <f>IF(ISERR(SEARCH(DG$1,Data!$H107)),"",";"&amp;DG$1&amp;";")</f>
        <v/>
      </c>
      <c r="DH106" t="str">
        <f>IF(ISERR(SEARCH(DH$1,Data!$H107)),"",";"&amp;DH$1&amp;";")</f>
        <v/>
      </c>
      <c r="DI106" t="str">
        <f>IF(ISERR(SEARCH(DI$1,Data!$H107)),"",";"&amp;DI$1&amp;";")</f>
        <v/>
      </c>
      <c r="DJ106" t="str">
        <f>IF(ISERR(SEARCH(DJ$1,Data!$H107)),"",";"&amp;DJ$1&amp;";")</f>
        <v/>
      </c>
      <c r="DK106" t="str">
        <f>IF(ISERR(SEARCH(DK$1,Data!$H107)),"",";"&amp;DK$1&amp;";")</f>
        <v/>
      </c>
      <c r="DL106" t="str">
        <f>IF(ISERR(SEARCH(DL$1,Data!$H107)),"",";"&amp;DL$1&amp;";")</f>
        <v/>
      </c>
      <c r="DM106" t="str">
        <f>IF(ISERR(SEARCH(DM$1,Data!$H107)),"",";"&amp;DM$1&amp;";")</f>
        <v/>
      </c>
      <c r="DN106" t="str">
        <f>IF(ISERR(SEARCH(DN$1,Data!$H107)),"",";"&amp;DN$1&amp;";")</f>
        <v/>
      </c>
      <c r="DO106" t="str">
        <f>IF(ISERR(SEARCH(DO$1,Data!$H107)),"",";"&amp;DO$1&amp;";")</f>
        <v/>
      </c>
      <c r="DP106" t="str">
        <f>IF(ISERR(SEARCH(DP$1,Data!$H107)),"",";"&amp;DP$1&amp;";")</f>
        <v/>
      </c>
      <c r="DQ106" t="str">
        <f>IF(ISERR(SEARCH(DQ$1,Data!$H107)),"",";"&amp;DQ$1&amp;";")</f>
        <v/>
      </c>
      <c r="DR106" t="str">
        <f>IF(ISERR(SEARCH(DR$1,Data!$H107)),"",";"&amp;DR$1&amp;";")</f>
        <v/>
      </c>
      <c r="DS106" t="str">
        <f>IF(ISERR(SEARCH(DS$1,Data!$H107)),"",";"&amp;DS$1&amp;";")</f>
        <v/>
      </c>
      <c r="DT106" t="str">
        <f>IF(ISERR(SEARCH(DT$1,Data!$H107)),"",";"&amp;DT$1&amp;";")</f>
        <v/>
      </c>
      <c r="DU106" t="str">
        <f>IF(ISERR(SEARCH(DU$1,Data!$H107)),"",";"&amp;DU$1&amp;";")</f>
        <v/>
      </c>
    </row>
    <row r="107" spans="1:125" x14ac:dyDescent="0.3">
      <c r="A107" t="str">
        <f>Tableau1[[#This Row],[name]]</f>
        <v>Talon Karrde</v>
      </c>
      <c r="B107" t="str">
        <f>IF(ISERROR(Tableau3[[#This Row],[Second semi-colon]]), "", MID(Tableau3[[#This Row],[Concatenation]], 2, Tableau3[[#This Row],[Second semi-colon]]-2))</f>
        <v/>
      </c>
      <c r="C107" t="e">
        <f>SEARCH(" ;",Tableau3[[#This Row],[Concatenation]])</f>
        <v>#VALUE!</v>
      </c>
      <c r="D107" t="str">
        <f>'Search for homeplanet'!I107&amp; 'Search for homeplanet'!J107&amp; 'Search for homeplanet'!K107&amp; 'Search for homeplanet'!L107&amp; 'Search for homeplanet'!M107&amp; 'Search for homeplanet'!N107&amp; 'Search for homeplanet'!O107&amp; 'Search for homeplanet'!P107&amp; 'Search for homeplanet'!Q107&amp; 'Search for homeplanet'!R107&amp; 'Search for homeplanet'!S107&amp; 'Search for homeplanet'!T107&amp; 'Search for homeplanet'!U107&amp; 'Search for homeplanet'!V107&amp; 'Search for homeplanet'!W107&amp; 'Search for homeplanet'!X107&amp; 'Search for homeplanet'!Y107&amp; 'Search for homeplanet'!Z107&amp; 'Search for homeplanet'!AA107&amp; 'Search for homeplanet'!AB107&amp; 'Search for homeplanet'!AC107&amp; 'Search for homeplanet'!AD107&amp; 'Search for homeplanet'!AE107&amp; 'Search for homeplanet'!AF107&amp; 'Search for homeplanet'!AG107&amp; 'Search for homeplanet'!AH107&amp; 'Search for homeplanet'!AI107&amp; 'Search for homeplanet'!AJ107&amp; 'Search for homeplanet'!AK107&amp; 'Search for homeplanet'!AL107&amp; 'Search for homeplanet'!AM107&amp; 'Search for homeplanet'!AN107&amp; 'Search for homeplanet'!AO107&amp; 'Search for homeplanet'!AP107&amp; 'Search for homeplanet'!AQ107&amp; 'Search for homeplanet'!AR107&amp; 'Search for homeplanet'!AS107&amp; 'Search for homeplanet'!AT107&amp; 'Search for homeplanet'!AU107&amp; 'Search for homeplanet'!AV107&amp; 'Search for homeplanet'!AW107&amp; 'Search for homeplanet'!AX107&amp; 'Search for homeplanet'!AY107&amp; 'Search for homeplanet'!AZ107&amp; 'Search for homeplanet'!BA107&amp; 'Search for homeplanet'!BB107&amp; 'Search for homeplanet'!BC107&amp; 'Search for homeplanet'!BD107&amp; 'Search for homeplanet'!BE107&amp; 'Search for homeplanet'!BF107&amp; 'Search for homeplanet'!BG107&amp; 'Search for homeplanet'!BH107&amp; 'Search for homeplanet'!BI107&amp; 'Search for homeplanet'!BJ107&amp; 'Search for homeplanet'!BK107&amp; 'Search for homeplanet'!BL107&amp; 'Search for homeplanet'!BM107&amp; 'Search for homeplanet'!BN107&amp; 'Search for homeplanet'!BO107&amp; 'Search for homeplanet'!BP107&amp; 'Search for homeplanet'!BQ107&amp; 'Search for homeplanet'!BR107&amp; 'Search for homeplanet'!BS107&amp; 'Search for homeplanet'!BT107&amp; 'Search for homeplanet'!BU107&amp; 'Search for homeplanet'!BV107&amp; 'Search for homeplanet'!BW107&amp; 'Search for homeplanet'!BX107&amp; 'Search for homeplanet'!BY107&amp; 'Search for homeplanet'!BZ107&amp; 'Search for homeplanet'!CA107&amp; 'Search for homeplanet'!CB107&amp; 'Search for homeplanet'!CC107&amp; 'Search for homeplanet'!CD107&amp; 'Search for homeplanet'!CE107&amp; 'Search for homeplanet'!CF107&amp; 'Search for homeplanet'!CG107&amp; 'Search for homeplanet'!CH107&amp; 'Search for homeplanet'!CI107&amp; 'Search for homeplanet'!CJ107&amp; 'Search for homeplanet'!CK107&amp; 'Search for homeplanet'!CL107&amp; 'Search for homeplanet'!CM107&amp; 'Search for homeplanet'!CN107&amp; 'Search for homeplanet'!CO107&amp; 'Search for homeplanet'!CP107&amp; 'Search for homeplanet'!CQ107&amp; 'Search for homeplanet'!CR107&amp; 'Search for homeplanet'!CS107&amp; 'Search for homeplanet'!CT107&amp; 'Search for homeplanet'!CU107&amp; 'Search for homeplanet'!CV107&amp; 'Search for homeplanet'!CW107&amp; 'Search for homeplanet'!CX107&amp; 'Search for homeplanet'!CY107&amp; 'Search for homeplanet'!CZ107&amp; 'Search for homeplanet'!DA107&amp; 'Search for homeplanet'!DB107&amp; 'Search for homeplanet'!DC107&amp; 'Search for homeplanet'!DD107&amp; 'Search for homeplanet'!DE107&amp; 'Search for homeplanet'!DF107&amp; 'Search for homeplanet'!DG107&amp; 'Search for homeplanet'!DH107&amp; 'Search for homeplanet'!DI107&amp; 'Search for homeplanet'!DJ107&amp; 'Search for homeplanet'!DK107&amp; 'Search for homeplanet'!DL107&amp; 'Search for homeplanet'!DM107&amp; 'Search for homeplanet'!DN107&amp; 'Search for homeplanet'!DO107&amp; 'Search for homeplanet'!DP107&amp; 'Search for homeplanet'!DQ107&amp; 'Search for homeplanet'!DR107&amp; 'Search for homeplanet'!DS107&amp; 'Search for homeplanet'!DT107&amp; 'Search for homeplanet'!DU107</f>
        <v/>
      </c>
      <c r="I107" t="str">
        <f>IF(ISERR(SEARCH(I$1,Data!$H108)),"",";"&amp;I$1&amp;";")</f>
        <v/>
      </c>
      <c r="J107" t="str">
        <f>IF(ISERR(SEARCH(J$1,Data!$H108)),"",";"&amp;J$1&amp;";")</f>
        <v/>
      </c>
      <c r="K107" t="str">
        <f>IF(ISERR(SEARCH(K$1,Data!$H108)),"",";"&amp;K$1&amp;";")</f>
        <v/>
      </c>
      <c r="L107" t="str">
        <f>IF(ISERR(SEARCH(L$1,Data!$H108)),"",";"&amp;L$1&amp;";")</f>
        <v/>
      </c>
      <c r="M107" t="str">
        <f>IF(ISERR(SEARCH(M$1,Data!$H108)),"",";"&amp;M$1&amp;";")</f>
        <v/>
      </c>
      <c r="N107" t="str">
        <f>IF(ISERR(SEARCH(N$1,Data!$H108)),"",";"&amp;N$1&amp;";")</f>
        <v/>
      </c>
      <c r="O107" t="str">
        <f>IF(ISERR(SEARCH(O$1,Data!$H108)),"",";"&amp;O$1&amp;";")</f>
        <v/>
      </c>
      <c r="P107" t="str">
        <f>IF(ISERR(SEARCH(P$1,Data!$H108)),"",";"&amp;P$1&amp;";")</f>
        <v/>
      </c>
      <c r="Q107" t="str">
        <f>IF(ISERR(SEARCH(Q$1,Data!$H108)),"",";"&amp;Q$1&amp;";")</f>
        <v/>
      </c>
      <c r="R107" t="str">
        <f>IF(ISERR(SEARCH(R$1,Data!$H108)),"",";"&amp;R$1&amp;";")</f>
        <v/>
      </c>
      <c r="S107" t="str">
        <f>IF(ISERR(SEARCH(S$1,Data!$H108)),"",";"&amp;S$1&amp;";")</f>
        <v/>
      </c>
      <c r="T107" t="str">
        <f>IF(ISERR(SEARCH(T$1,Data!$H108)),"",";"&amp;T$1&amp;";")</f>
        <v/>
      </c>
      <c r="U107" t="str">
        <f>IF(ISERR(SEARCH(U$1,Data!$H108)),"",";"&amp;U$1&amp;";")</f>
        <v/>
      </c>
      <c r="V107" t="str">
        <f>IF(ISERR(SEARCH(V$1,Data!$H108)),"",";"&amp;V$1&amp;";")</f>
        <v/>
      </c>
      <c r="W107" t="str">
        <f>IF(ISERR(SEARCH(W$1,Data!$H108)),"",";"&amp;W$1&amp;";")</f>
        <v/>
      </c>
      <c r="X107" t="str">
        <f>IF(ISERR(SEARCH(X$1,Data!$H108)),"",";"&amp;X$1&amp;";")</f>
        <v/>
      </c>
      <c r="Y107" t="str">
        <f>IF(ISERR(SEARCH(Y$1,Data!$H108)),"",";"&amp;Y$1&amp;";")</f>
        <v/>
      </c>
      <c r="Z107" t="str">
        <f>IF(ISERR(SEARCH(Z$1,Data!$H108)),"",";"&amp;Z$1&amp;";")</f>
        <v/>
      </c>
      <c r="AA107" t="str">
        <f>IF(ISERR(SEARCH(AA$1,Data!$H108)),"",";"&amp;AA$1&amp;";")</f>
        <v/>
      </c>
      <c r="AB107" t="str">
        <f>IF(ISERR(SEARCH(AB$1,Data!$H108)),"",";"&amp;AB$1&amp;";")</f>
        <v/>
      </c>
      <c r="AC107" t="str">
        <f>IF(ISERR(SEARCH(AC$1,Data!$H108)),"",";"&amp;AC$1&amp;";")</f>
        <v/>
      </c>
      <c r="AD107" t="str">
        <f>IF(ISERR(SEARCH(AD$1,Data!$H108)),"",";"&amp;AD$1&amp;";")</f>
        <v/>
      </c>
      <c r="AE107" t="str">
        <f>IF(ISERR(SEARCH(AE$1,Data!$H108)),"",";"&amp;AE$1&amp;";")</f>
        <v/>
      </c>
      <c r="AF107" t="str">
        <f>IF(ISERR(SEARCH(AF$1,Data!$H108)),"",";"&amp;AF$1&amp;";")</f>
        <v/>
      </c>
      <c r="AG107" t="str">
        <f>IF(ISERR(SEARCH(AG$1,Data!$H108)),"",";"&amp;AG$1&amp;";")</f>
        <v/>
      </c>
      <c r="AH107" t="str">
        <f>IF(ISERR(SEARCH(AH$1,Data!$H108)),"",";"&amp;AH$1&amp;";")</f>
        <v/>
      </c>
      <c r="AI107" t="str">
        <f>IF(ISERR(SEARCH(AI$1,Data!$H108)),"",";"&amp;AI$1&amp;";")</f>
        <v/>
      </c>
      <c r="AJ107" t="str">
        <f>IF(ISERR(SEARCH(AJ$1,Data!$H108)),"",";"&amp;AJ$1&amp;";")</f>
        <v/>
      </c>
      <c r="AK107" t="str">
        <f>IF(ISERR(SEARCH(AK$1,Data!$H108)),"",";"&amp;AK$1&amp;";")</f>
        <v/>
      </c>
      <c r="AL107" t="str">
        <f>IF(ISERR(SEARCH(AL$1,Data!$H108)),"",";"&amp;AL$1&amp;";")</f>
        <v/>
      </c>
      <c r="AM107" t="str">
        <f>IF(ISERR(SEARCH(AM$1,Data!$H108)),"",";"&amp;AM$1&amp;";")</f>
        <v/>
      </c>
      <c r="AN107" t="str">
        <f>IF(ISERR(SEARCH(AN$1,Data!$H108)),"",";"&amp;AN$1&amp;";")</f>
        <v/>
      </c>
      <c r="AO107" t="str">
        <f>IF(ISERR(SEARCH(AO$1,Data!$H108)),"",";"&amp;AO$1&amp;";")</f>
        <v/>
      </c>
      <c r="AP107" t="str">
        <f>IF(ISERR(SEARCH(AP$1,Data!$H108)),"",";"&amp;AP$1&amp;";")</f>
        <v/>
      </c>
      <c r="AQ107" t="str">
        <f>IF(ISERR(SEARCH(AQ$1,Data!$H108)),"",";"&amp;AQ$1&amp;";")</f>
        <v/>
      </c>
      <c r="AR107" t="str">
        <f>IF(ISERR(SEARCH(AR$1,Data!$H108)),"",";"&amp;AR$1&amp;";")</f>
        <v/>
      </c>
      <c r="AS107" t="str">
        <f>IF(ISERR(SEARCH(AS$1,Data!$H108)),"",";"&amp;AS$1&amp;";")</f>
        <v/>
      </c>
      <c r="AT107" t="str">
        <f>IF(ISERR(SEARCH(AT$1,Data!$H108)),"",";"&amp;AT$1&amp;";")</f>
        <v/>
      </c>
      <c r="AU107" t="str">
        <f>IF(ISERR(SEARCH(AU$1,Data!$H108)),"",";"&amp;AU$1&amp;";")</f>
        <v/>
      </c>
      <c r="AV107" t="str">
        <f>IF(ISERR(SEARCH(AV$1,Data!$H108)),"",";"&amp;AV$1&amp;";")</f>
        <v/>
      </c>
      <c r="AW107" t="str">
        <f>IF(ISERR(SEARCH(AW$1,Data!$H108)),"",";"&amp;AW$1&amp;";")</f>
        <v/>
      </c>
      <c r="AX107" t="str">
        <f>IF(ISERR(SEARCH(AX$1,Data!$H108)),"",";"&amp;AX$1&amp;";")</f>
        <v/>
      </c>
      <c r="AY107" t="str">
        <f>IF(ISERR(SEARCH(AY$1,Data!$H108)),"",";"&amp;AY$1&amp;";")</f>
        <v/>
      </c>
      <c r="AZ107" t="str">
        <f>IF(ISERR(SEARCH(AZ$1,Data!$H108)),"",";"&amp;AZ$1&amp;";")</f>
        <v/>
      </c>
      <c r="BA107" t="str">
        <f>IF(ISERR(SEARCH(BA$1,Data!$H108)),"",";"&amp;BA$1&amp;";")</f>
        <v/>
      </c>
      <c r="BB107" t="str">
        <f>IF(ISERR(SEARCH(BB$1,Data!$H108)),"",";"&amp;BB$1&amp;";")</f>
        <v/>
      </c>
      <c r="BC107" t="str">
        <f>IF(ISERR(SEARCH(BC$1,Data!$H108)),"",";"&amp;BC$1&amp;";")</f>
        <v/>
      </c>
      <c r="BD107" t="str">
        <f>IF(ISERR(SEARCH(BD$1,Data!$H108)),"",";"&amp;BD$1&amp;";")</f>
        <v/>
      </c>
      <c r="BE107" t="str">
        <f>IF(ISERR(SEARCH(BE$1,Data!$H108)),"",";"&amp;BE$1&amp;";")</f>
        <v/>
      </c>
      <c r="BF107" t="str">
        <f>IF(ISERR(SEARCH(BF$1,Data!$H108)),"",";"&amp;BF$1&amp;";")</f>
        <v/>
      </c>
      <c r="BG107" t="str">
        <f>IF(ISERR(SEARCH(BG$1,Data!$H108)),"",";"&amp;BG$1&amp;";")</f>
        <v/>
      </c>
      <c r="BH107" t="str">
        <f>IF(ISERR(SEARCH(BH$1,Data!$H108)),"",";"&amp;BH$1&amp;";")</f>
        <v/>
      </c>
      <c r="BI107" t="str">
        <f>IF(ISERR(SEARCH(BI$1,Data!$H108)),"",";"&amp;BI$1&amp;";")</f>
        <v/>
      </c>
      <c r="BJ107" t="str">
        <f>IF(ISERR(SEARCH(BJ$1,Data!$H108)),"",";"&amp;BJ$1&amp;";")</f>
        <v/>
      </c>
      <c r="BK107" t="str">
        <f>IF(ISERR(SEARCH(BK$1,Data!$H108)),"",";"&amp;BK$1&amp;";")</f>
        <v/>
      </c>
      <c r="BL107" t="str">
        <f>IF(ISERR(SEARCH(BL$1,Data!$H108)),"",";"&amp;BL$1&amp;";")</f>
        <v/>
      </c>
      <c r="BM107" t="str">
        <f>IF(ISERR(SEARCH(BM$1,Data!$H108)),"",";"&amp;BM$1&amp;";")</f>
        <v/>
      </c>
      <c r="BN107" t="str">
        <f>IF(ISERR(SEARCH(BN$1,Data!$H108)),"",";"&amp;BN$1&amp;";")</f>
        <v/>
      </c>
      <c r="BO107" t="str">
        <f>IF(ISERR(SEARCH(BO$1,Data!$H108)),"",";"&amp;BO$1&amp;";")</f>
        <v/>
      </c>
      <c r="BP107" t="str">
        <f>IF(ISERR(SEARCH(BP$1,Data!$H108)),"",";"&amp;BP$1&amp;";")</f>
        <v/>
      </c>
      <c r="BQ107" t="str">
        <f>IF(ISERR(SEARCH(BQ$1,Data!$H108)),"",";"&amp;BQ$1&amp;";")</f>
        <v/>
      </c>
      <c r="BR107" t="str">
        <f>IF(ISERR(SEARCH(BR$1,Data!$H108)),"",";"&amp;BR$1&amp;";")</f>
        <v/>
      </c>
      <c r="BS107" t="str">
        <f>IF(ISERR(SEARCH(BS$1,Data!$H108)),"",";"&amp;BS$1&amp;";")</f>
        <v/>
      </c>
      <c r="BT107" t="str">
        <f>IF(ISERR(SEARCH(BT$1,Data!$H108)),"",";"&amp;BT$1&amp;";")</f>
        <v/>
      </c>
      <c r="BU107" t="str">
        <f>IF(ISERR(SEARCH(BU$1,Data!$H108)),"",";"&amp;BU$1&amp;";")</f>
        <v/>
      </c>
      <c r="BV107" t="str">
        <f>IF(ISERR(SEARCH(BV$1,Data!$H108)),"",";"&amp;BV$1&amp;";")</f>
        <v/>
      </c>
      <c r="BW107" t="str">
        <f>IF(ISERR(SEARCH(BW$1,Data!$H108)),"",";"&amp;BW$1&amp;";")</f>
        <v/>
      </c>
      <c r="BX107" t="str">
        <f>IF(ISERR(SEARCH(BX$1,Data!$H108)),"",";"&amp;BX$1&amp;";")</f>
        <v/>
      </c>
      <c r="BY107" t="str">
        <f>IF(ISERR(SEARCH(BY$1,Data!$H108)),"",";"&amp;BY$1&amp;";")</f>
        <v/>
      </c>
      <c r="BZ107" t="str">
        <f>IF(ISERR(SEARCH(BZ$1,Data!$H108)),"",";"&amp;BZ$1&amp;";")</f>
        <v/>
      </c>
      <c r="CA107" t="str">
        <f>IF(ISERR(SEARCH(CA$1,Data!$H108)),"",";"&amp;CA$1&amp;";")</f>
        <v/>
      </c>
      <c r="CB107" t="str">
        <f>IF(ISERR(SEARCH(CB$1,Data!$H108)),"",";"&amp;CB$1&amp;";")</f>
        <v/>
      </c>
      <c r="CC107" t="str">
        <f>IF(ISERR(SEARCH(CC$1,Data!$H108)),"",";"&amp;CC$1&amp;";")</f>
        <v/>
      </c>
      <c r="CD107" t="str">
        <f>IF(ISERR(SEARCH(CD$1,Data!$H108)),"",";"&amp;CD$1&amp;";")</f>
        <v/>
      </c>
      <c r="CE107" t="str">
        <f>IF(ISERR(SEARCH(CE$1,Data!$H108)),"",";"&amp;CE$1&amp;";")</f>
        <v/>
      </c>
      <c r="CF107" t="str">
        <f>IF(ISERR(SEARCH(CF$1,Data!$H108)),"",";"&amp;CF$1&amp;";")</f>
        <v/>
      </c>
      <c r="CG107" t="str">
        <f>IF(ISERR(SEARCH(CG$1,Data!$H108)),"",";"&amp;CG$1&amp;";")</f>
        <v/>
      </c>
      <c r="CH107" t="str">
        <f>IF(ISERR(SEARCH(CH$1,Data!$H108)),"",";"&amp;CH$1&amp;";")</f>
        <v/>
      </c>
      <c r="CI107" t="str">
        <f>IF(ISERR(SEARCH(CI$1,Data!$H108)),"",";"&amp;CI$1&amp;";")</f>
        <v/>
      </c>
      <c r="CJ107" t="str">
        <f>IF(ISERR(SEARCH(CJ$1,Data!$H108)),"",";"&amp;CJ$1&amp;";")</f>
        <v/>
      </c>
      <c r="CK107" t="str">
        <f>IF(ISERR(SEARCH(CK$1,Data!$H108)),"",";"&amp;CK$1&amp;";")</f>
        <v/>
      </c>
      <c r="CL107" t="str">
        <f>IF(ISERR(SEARCH(CL$1,Data!$H108)),"",";"&amp;CL$1&amp;";")</f>
        <v/>
      </c>
      <c r="CM107" t="str">
        <f>IF(ISERR(SEARCH(CM$1,Data!$H108)),"",";"&amp;CM$1&amp;";")</f>
        <v/>
      </c>
      <c r="CN107" t="str">
        <f>IF(ISERR(SEARCH(CN$1,Data!$H108)),"",";"&amp;CN$1&amp;";")</f>
        <v/>
      </c>
      <c r="CO107" t="str">
        <f>IF(ISERR(SEARCH(CO$1,Data!$H108)),"",";"&amp;CO$1&amp;";")</f>
        <v/>
      </c>
      <c r="CP107" t="str">
        <f>IF(ISERR(SEARCH(CP$1,Data!$H108)),"",";"&amp;CP$1&amp;";")</f>
        <v/>
      </c>
      <c r="CQ107" t="str">
        <f>IF(ISERR(SEARCH(CQ$1,Data!$H108)),"",";"&amp;CQ$1&amp;";")</f>
        <v/>
      </c>
      <c r="CR107" t="str">
        <f>IF(ISERR(SEARCH(CR$1,Data!$H108)),"",";"&amp;CR$1&amp;";")</f>
        <v/>
      </c>
      <c r="CS107" t="str">
        <f>IF(ISERR(SEARCH(CS$1,Data!$H108)),"",";"&amp;CS$1&amp;";")</f>
        <v/>
      </c>
      <c r="CT107" t="str">
        <f>IF(ISERR(SEARCH(CT$1,Data!$H108)),"",";"&amp;CT$1&amp;";")</f>
        <v/>
      </c>
      <c r="CU107" t="str">
        <f>IF(ISERR(SEARCH(CU$1,Data!$H108)),"",";"&amp;CU$1&amp;";")</f>
        <v/>
      </c>
      <c r="CV107" t="str">
        <f>IF(ISERR(SEARCH(CV$1,Data!$H108)),"",";"&amp;CV$1&amp;";")</f>
        <v/>
      </c>
      <c r="CW107" t="str">
        <f>IF(ISERR(SEARCH(CW$1,Data!$H108)),"",";"&amp;CW$1&amp;";")</f>
        <v/>
      </c>
      <c r="CX107" t="str">
        <f>IF(ISERR(SEARCH(CX$1,Data!$H108)),"",";"&amp;CX$1&amp;";")</f>
        <v/>
      </c>
      <c r="CY107" t="str">
        <f>IF(ISERR(SEARCH(CY$1,Data!$H108)),"",";"&amp;CY$1&amp;";")</f>
        <v/>
      </c>
      <c r="CZ107" t="str">
        <f>IF(ISERR(SEARCH(CZ$1,Data!$H108)),"",";"&amp;CZ$1&amp;";")</f>
        <v/>
      </c>
      <c r="DA107" t="str">
        <f>IF(ISERR(SEARCH(DA$1,Data!$H108)),"",";"&amp;DA$1&amp;";")</f>
        <v/>
      </c>
      <c r="DB107" t="str">
        <f>IF(ISERR(SEARCH(DB$1,Data!$H108)),"",";"&amp;DB$1&amp;";")</f>
        <v/>
      </c>
      <c r="DC107" t="str">
        <f>IF(ISERR(SEARCH(DC$1,Data!$H108)),"",";"&amp;DC$1&amp;";")</f>
        <v/>
      </c>
      <c r="DD107" t="str">
        <f>IF(ISERR(SEARCH(DD$1,Data!$H108)),"",";"&amp;DD$1&amp;";")</f>
        <v/>
      </c>
      <c r="DE107" t="str">
        <f>IF(ISERR(SEARCH(DE$1,Data!$H108)),"",";"&amp;DE$1&amp;";")</f>
        <v/>
      </c>
      <c r="DF107" t="str">
        <f>IF(ISERR(SEARCH(DF$1,Data!$H108)),"",";"&amp;DF$1&amp;";")</f>
        <v/>
      </c>
      <c r="DG107" t="str">
        <f>IF(ISERR(SEARCH(DG$1,Data!$H108)),"",";"&amp;DG$1&amp;";")</f>
        <v/>
      </c>
      <c r="DH107" t="str">
        <f>IF(ISERR(SEARCH(DH$1,Data!$H108)),"",";"&amp;DH$1&amp;";")</f>
        <v/>
      </c>
      <c r="DI107" t="str">
        <f>IF(ISERR(SEARCH(DI$1,Data!$H108)),"",";"&amp;DI$1&amp;";")</f>
        <v/>
      </c>
      <c r="DJ107" t="str">
        <f>IF(ISERR(SEARCH(DJ$1,Data!$H108)),"",";"&amp;DJ$1&amp;";")</f>
        <v/>
      </c>
      <c r="DK107" t="str">
        <f>IF(ISERR(SEARCH(DK$1,Data!$H108)),"",";"&amp;DK$1&amp;";")</f>
        <v/>
      </c>
      <c r="DL107" t="str">
        <f>IF(ISERR(SEARCH(DL$1,Data!$H108)),"",";"&amp;DL$1&amp;";")</f>
        <v/>
      </c>
      <c r="DM107" t="str">
        <f>IF(ISERR(SEARCH(DM$1,Data!$H108)),"",";"&amp;DM$1&amp;";")</f>
        <v/>
      </c>
      <c r="DN107" t="str">
        <f>IF(ISERR(SEARCH(DN$1,Data!$H108)),"",";"&amp;DN$1&amp;";")</f>
        <v/>
      </c>
      <c r="DO107" t="str">
        <f>IF(ISERR(SEARCH(DO$1,Data!$H108)),"",";"&amp;DO$1&amp;";")</f>
        <v/>
      </c>
      <c r="DP107" t="str">
        <f>IF(ISERR(SEARCH(DP$1,Data!$H108)),"",";"&amp;DP$1&amp;";")</f>
        <v/>
      </c>
      <c r="DQ107" t="str">
        <f>IF(ISERR(SEARCH(DQ$1,Data!$H108)),"",";"&amp;DQ$1&amp;";")</f>
        <v/>
      </c>
      <c r="DR107" t="str">
        <f>IF(ISERR(SEARCH(DR$1,Data!$H108)),"",";"&amp;DR$1&amp;";")</f>
        <v/>
      </c>
      <c r="DS107" t="str">
        <f>IF(ISERR(SEARCH(DS$1,Data!$H108)),"",";"&amp;DS$1&amp;";")</f>
        <v/>
      </c>
      <c r="DT107" t="str">
        <f>IF(ISERR(SEARCH(DT$1,Data!$H108)),"",";"&amp;DT$1&amp;";")</f>
        <v/>
      </c>
      <c r="DU107" t="str">
        <f>IF(ISERR(SEARCH(DU$1,Data!$H108)),"",";"&amp;DU$1&amp;";")</f>
        <v/>
      </c>
    </row>
    <row r="108" spans="1:125" x14ac:dyDescent="0.3">
      <c r="A108" t="str">
        <f>Tableau1[[#This Row],[name]]</f>
        <v>Kyle Katarn</v>
      </c>
      <c r="B108" t="str">
        <f>IF(ISERROR(Tableau3[[#This Row],[Second semi-colon]]), "", MID(Tableau3[[#This Row],[Concatenation]], 2, Tableau3[[#This Row],[Second semi-colon]]-2))</f>
        <v/>
      </c>
      <c r="C108" t="e">
        <f>SEARCH(" ;",Tableau3[[#This Row],[Concatenation]])</f>
        <v>#VALUE!</v>
      </c>
      <c r="D108" t="str">
        <f>'Search for homeplanet'!I108&amp; 'Search for homeplanet'!J108&amp; 'Search for homeplanet'!K108&amp; 'Search for homeplanet'!L108&amp; 'Search for homeplanet'!M108&amp; 'Search for homeplanet'!N108&amp; 'Search for homeplanet'!O108&amp; 'Search for homeplanet'!P108&amp; 'Search for homeplanet'!Q108&amp; 'Search for homeplanet'!R108&amp; 'Search for homeplanet'!S108&amp; 'Search for homeplanet'!T108&amp; 'Search for homeplanet'!U108&amp; 'Search for homeplanet'!V108&amp; 'Search for homeplanet'!W108&amp; 'Search for homeplanet'!X108&amp; 'Search for homeplanet'!Y108&amp; 'Search for homeplanet'!Z108&amp; 'Search for homeplanet'!AA108&amp; 'Search for homeplanet'!AB108&amp; 'Search for homeplanet'!AC108&amp; 'Search for homeplanet'!AD108&amp; 'Search for homeplanet'!AE108&amp; 'Search for homeplanet'!AF108&amp; 'Search for homeplanet'!AG108&amp; 'Search for homeplanet'!AH108&amp; 'Search for homeplanet'!AI108&amp; 'Search for homeplanet'!AJ108&amp; 'Search for homeplanet'!AK108&amp; 'Search for homeplanet'!AL108&amp; 'Search for homeplanet'!AM108&amp; 'Search for homeplanet'!AN108&amp; 'Search for homeplanet'!AO108&amp; 'Search for homeplanet'!AP108&amp; 'Search for homeplanet'!AQ108&amp; 'Search for homeplanet'!AR108&amp; 'Search for homeplanet'!AS108&amp; 'Search for homeplanet'!AT108&amp; 'Search for homeplanet'!AU108&amp; 'Search for homeplanet'!AV108&amp; 'Search for homeplanet'!AW108&amp; 'Search for homeplanet'!AX108&amp; 'Search for homeplanet'!AY108&amp; 'Search for homeplanet'!AZ108&amp; 'Search for homeplanet'!BA108&amp; 'Search for homeplanet'!BB108&amp; 'Search for homeplanet'!BC108&amp; 'Search for homeplanet'!BD108&amp; 'Search for homeplanet'!BE108&amp; 'Search for homeplanet'!BF108&amp; 'Search for homeplanet'!BG108&amp; 'Search for homeplanet'!BH108&amp; 'Search for homeplanet'!BI108&amp; 'Search for homeplanet'!BJ108&amp; 'Search for homeplanet'!BK108&amp; 'Search for homeplanet'!BL108&amp; 'Search for homeplanet'!BM108&amp; 'Search for homeplanet'!BN108&amp; 'Search for homeplanet'!BO108&amp; 'Search for homeplanet'!BP108&amp; 'Search for homeplanet'!BQ108&amp; 'Search for homeplanet'!BR108&amp; 'Search for homeplanet'!BS108&amp; 'Search for homeplanet'!BT108&amp; 'Search for homeplanet'!BU108&amp; 'Search for homeplanet'!BV108&amp; 'Search for homeplanet'!BW108&amp; 'Search for homeplanet'!BX108&amp; 'Search for homeplanet'!BY108&amp; 'Search for homeplanet'!BZ108&amp; 'Search for homeplanet'!CA108&amp; 'Search for homeplanet'!CB108&amp; 'Search for homeplanet'!CC108&amp; 'Search for homeplanet'!CD108&amp; 'Search for homeplanet'!CE108&amp; 'Search for homeplanet'!CF108&amp; 'Search for homeplanet'!CG108&amp; 'Search for homeplanet'!CH108&amp; 'Search for homeplanet'!CI108&amp; 'Search for homeplanet'!CJ108&amp; 'Search for homeplanet'!CK108&amp; 'Search for homeplanet'!CL108&amp; 'Search for homeplanet'!CM108&amp; 'Search for homeplanet'!CN108&amp; 'Search for homeplanet'!CO108&amp; 'Search for homeplanet'!CP108&amp; 'Search for homeplanet'!CQ108&amp; 'Search for homeplanet'!CR108&amp; 'Search for homeplanet'!CS108&amp; 'Search for homeplanet'!CT108&amp; 'Search for homeplanet'!CU108&amp; 'Search for homeplanet'!CV108&amp; 'Search for homeplanet'!CW108&amp; 'Search for homeplanet'!CX108&amp; 'Search for homeplanet'!CY108&amp; 'Search for homeplanet'!CZ108&amp; 'Search for homeplanet'!DA108&amp; 'Search for homeplanet'!DB108&amp; 'Search for homeplanet'!DC108&amp; 'Search for homeplanet'!DD108&amp; 'Search for homeplanet'!DE108&amp; 'Search for homeplanet'!DF108&amp; 'Search for homeplanet'!DG108&amp; 'Search for homeplanet'!DH108&amp; 'Search for homeplanet'!DI108&amp; 'Search for homeplanet'!DJ108&amp; 'Search for homeplanet'!DK108&amp; 'Search for homeplanet'!DL108&amp; 'Search for homeplanet'!DM108&amp; 'Search for homeplanet'!DN108&amp; 'Search for homeplanet'!DO108&amp; 'Search for homeplanet'!DP108&amp; 'Search for homeplanet'!DQ108&amp; 'Search for homeplanet'!DR108&amp; 'Search for homeplanet'!DS108&amp; 'Search for homeplanet'!DT108&amp; 'Search for homeplanet'!DU108</f>
        <v/>
      </c>
      <c r="I108" t="str">
        <f>IF(ISERR(SEARCH(I$1,Data!$H109)),"",";"&amp;I$1&amp;";")</f>
        <v/>
      </c>
      <c r="J108" t="str">
        <f>IF(ISERR(SEARCH(J$1,Data!$H109)),"",";"&amp;J$1&amp;";")</f>
        <v/>
      </c>
      <c r="K108" t="str">
        <f>IF(ISERR(SEARCH(K$1,Data!$H109)),"",";"&amp;K$1&amp;";")</f>
        <v/>
      </c>
      <c r="L108" t="str">
        <f>IF(ISERR(SEARCH(L$1,Data!$H109)),"",";"&amp;L$1&amp;";")</f>
        <v/>
      </c>
      <c r="M108" t="str">
        <f>IF(ISERR(SEARCH(M$1,Data!$H109)),"",";"&amp;M$1&amp;";")</f>
        <v/>
      </c>
      <c r="N108" t="str">
        <f>IF(ISERR(SEARCH(N$1,Data!$H109)),"",";"&amp;N$1&amp;";")</f>
        <v/>
      </c>
      <c r="O108" t="str">
        <f>IF(ISERR(SEARCH(O$1,Data!$H109)),"",";"&amp;O$1&amp;";")</f>
        <v/>
      </c>
      <c r="P108" t="str">
        <f>IF(ISERR(SEARCH(P$1,Data!$H109)),"",";"&amp;P$1&amp;";")</f>
        <v/>
      </c>
      <c r="Q108" t="str">
        <f>IF(ISERR(SEARCH(Q$1,Data!$H109)),"",";"&amp;Q$1&amp;";")</f>
        <v/>
      </c>
      <c r="R108" t="str">
        <f>IF(ISERR(SEARCH(R$1,Data!$H109)),"",";"&amp;R$1&amp;";")</f>
        <v/>
      </c>
      <c r="S108" t="str">
        <f>IF(ISERR(SEARCH(S$1,Data!$H109)),"",";"&amp;S$1&amp;";")</f>
        <v/>
      </c>
      <c r="T108" t="str">
        <f>IF(ISERR(SEARCH(T$1,Data!$H109)),"",";"&amp;T$1&amp;";")</f>
        <v/>
      </c>
      <c r="U108" t="str">
        <f>IF(ISERR(SEARCH(U$1,Data!$H109)),"",";"&amp;U$1&amp;";")</f>
        <v/>
      </c>
      <c r="V108" t="str">
        <f>IF(ISERR(SEARCH(V$1,Data!$H109)),"",";"&amp;V$1&amp;";")</f>
        <v/>
      </c>
      <c r="W108" t="str">
        <f>IF(ISERR(SEARCH(W$1,Data!$H109)),"",";"&amp;W$1&amp;";")</f>
        <v/>
      </c>
      <c r="X108" t="str">
        <f>IF(ISERR(SEARCH(X$1,Data!$H109)),"",";"&amp;X$1&amp;";")</f>
        <v/>
      </c>
      <c r="Y108" t="str">
        <f>IF(ISERR(SEARCH(Y$1,Data!$H109)),"",";"&amp;Y$1&amp;";")</f>
        <v/>
      </c>
      <c r="Z108" t="str">
        <f>IF(ISERR(SEARCH(Z$1,Data!$H109)),"",";"&amp;Z$1&amp;";")</f>
        <v/>
      </c>
      <c r="AA108" t="str">
        <f>IF(ISERR(SEARCH(AA$1,Data!$H109)),"",";"&amp;AA$1&amp;";")</f>
        <v/>
      </c>
      <c r="AB108" t="str">
        <f>IF(ISERR(SEARCH(AB$1,Data!$H109)),"",";"&amp;AB$1&amp;";")</f>
        <v/>
      </c>
      <c r="AC108" t="str">
        <f>IF(ISERR(SEARCH(AC$1,Data!$H109)),"",";"&amp;AC$1&amp;";")</f>
        <v/>
      </c>
      <c r="AD108" t="str">
        <f>IF(ISERR(SEARCH(AD$1,Data!$H109)),"",";"&amp;AD$1&amp;";")</f>
        <v/>
      </c>
      <c r="AE108" t="str">
        <f>IF(ISERR(SEARCH(AE$1,Data!$H109)),"",";"&amp;AE$1&amp;";")</f>
        <v/>
      </c>
      <c r="AF108" t="str">
        <f>IF(ISERR(SEARCH(AF$1,Data!$H109)),"",";"&amp;AF$1&amp;";")</f>
        <v/>
      </c>
      <c r="AG108" t="str">
        <f>IF(ISERR(SEARCH(AG$1,Data!$H109)),"",";"&amp;AG$1&amp;";")</f>
        <v/>
      </c>
      <c r="AH108" t="str">
        <f>IF(ISERR(SEARCH(AH$1,Data!$H109)),"",";"&amp;AH$1&amp;";")</f>
        <v/>
      </c>
      <c r="AI108" t="str">
        <f>IF(ISERR(SEARCH(AI$1,Data!$H109)),"",";"&amp;AI$1&amp;";")</f>
        <v/>
      </c>
      <c r="AJ108" t="str">
        <f>IF(ISERR(SEARCH(AJ$1,Data!$H109)),"",";"&amp;AJ$1&amp;";")</f>
        <v/>
      </c>
      <c r="AK108" t="str">
        <f>IF(ISERR(SEARCH(AK$1,Data!$H109)),"",";"&amp;AK$1&amp;";")</f>
        <v/>
      </c>
      <c r="AL108" t="str">
        <f>IF(ISERR(SEARCH(AL$1,Data!$H109)),"",";"&amp;AL$1&amp;";")</f>
        <v/>
      </c>
      <c r="AM108" t="str">
        <f>IF(ISERR(SEARCH(AM$1,Data!$H109)),"",";"&amp;AM$1&amp;";")</f>
        <v/>
      </c>
      <c r="AN108" t="str">
        <f>IF(ISERR(SEARCH(AN$1,Data!$H109)),"",";"&amp;AN$1&amp;";")</f>
        <v/>
      </c>
      <c r="AO108" t="str">
        <f>IF(ISERR(SEARCH(AO$1,Data!$H109)),"",";"&amp;AO$1&amp;";")</f>
        <v/>
      </c>
      <c r="AP108" t="str">
        <f>IF(ISERR(SEARCH(AP$1,Data!$H109)),"",";"&amp;AP$1&amp;";")</f>
        <v/>
      </c>
      <c r="AQ108" t="str">
        <f>IF(ISERR(SEARCH(AQ$1,Data!$H109)),"",";"&amp;AQ$1&amp;";")</f>
        <v/>
      </c>
      <c r="AR108" t="str">
        <f>IF(ISERR(SEARCH(AR$1,Data!$H109)),"",";"&amp;AR$1&amp;";")</f>
        <v/>
      </c>
      <c r="AS108" t="str">
        <f>IF(ISERR(SEARCH(AS$1,Data!$H109)),"",";"&amp;AS$1&amp;";")</f>
        <v/>
      </c>
      <c r="AT108" t="str">
        <f>IF(ISERR(SEARCH(AT$1,Data!$H109)),"",";"&amp;AT$1&amp;";")</f>
        <v/>
      </c>
      <c r="AU108" t="str">
        <f>IF(ISERR(SEARCH(AU$1,Data!$H109)),"",";"&amp;AU$1&amp;";")</f>
        <v/>
      </c>
      <c r="AV108" t="str">
        <f>IF(ISERR(SEARCH(AV$1,Data!$H109)),"",";"&amp;AV$1&amp;";")</f>
        <v/>
      </c>
      <c r="AW108" t="str">
        <f>IF(ISERR(SEARCH(AW$1,Data!$H109)),"",";"&amp;AW$1&amp;";")</f>
        <v/>
      </c>
      <c r="AX108" t="str">
        <f>IF(ISERR(SEARCH(AX$1,Data!$H109)),"",";"&amp;AX$1&amp;";")</f>
        <v/>
      </c>
      <c r="AY108" t="str">
        <f>IF(ISERR(SEARCH(AY$1,Data!$H109)),"",";"&amp;AY$1&amp;";")</f>
        <v/>
      </c>
      <c r="AZ108" t="str">
        <f>IF(ISERR(SEARCH(AZ$1,Data!$H109)),"",";"&amp;AZ$1&amp;";")</f>
        <v/>
      </c>
      <c r="BA108" t="str">
        <f>IF(ISERR(SEARCH(BA$1,Data!$H109)),"",";"&amp;BA$1&amp;";")</f>
        <v/>
      </c>
      <c r="BB108" t="str">
        <f>IF(ISERR(SEARCH(BB$1,Data!$H109)),"",";"&amp;BB$1&amp;";")</f>
        <v/>
      </c>
      <c r="BC108" t="str">
        <f>IF(ISERR(SEARCH(BC$1,Data!$H109)),"",";"&amp;BC$1&amp;";")</f>
        <v/>
      </c>
      <c r="BD108" t="str">
        <f>IF(ISERR(SEARCH(BD$1,Data!$H109)),"",";"&amp;BD$1&amp;";")</f>
        <v/>
      </c>
      <c r="BE108" t="str">
        <f>IF(ISERR(SEARCH(BE$1,Data!$H109)),"",";"&amp;BE$1&amp;";")</f>
        <v/>
      </c>
      <c r="BF108" t="str">
        <f>IF(ISERR(SEARCH(BF$1,Data!$H109)),"",";"&amp;BF$1&amp;";")</f>
        <v/>
      </c>
      <c r="BG108" t="str">
        <f>IF(ISERR(SEARCH(BG$1,Data!$H109)),"",";"&amp;BG$1&amp;";")</f>
        <v/>
      </c>
      <c r="BH108" t="str">
        <f>IF(ISERR(SEARCH(BH$1,Data!$H109)),"",";"&amp;BH$1&amp;";")</f>
        <v/>
      </c>
      <c r="BI108" t="str">
        <f>IF(ISERR(SEARCH(BI$1,Data!$H109)),"",";"&amp;BI$1&amp;";")</f>
        <v/>
      </c>
      <c r="BJ108" t="str">
        <f>IF(ISERR(SEARCH(BJ$1,Data!$H109)),"",";"&amp;BJ$1&amp;";")</f>
        <v/>
      </c>
      <c r="BK108" t="str">
        <f>IF(ISERR(SEARCH(BK$1,Data!$H109)),"",";"&amp;BK$1&amp;";")</f>
        <v/>
      </c>
      <c r="BL108" t="str">
        <f>IF(ISERR(SEARCH(BL$1,Data!$H109)),"",";"&amp;BL$1&amp;";")</f>
        <v/>
      </c>
      <c r="BM108" t="str">
        <f>IF(ISERR(SEARCH(BM$1,Data!$H109)),"",";"&amp;BM$1&amp;";")</f>
        <v/>
      </c>
      <c r="BN108" t="str">
        <f>IF(ISERR(SEARCH(BN$1,Data!$H109)),"",";"&amp;BN$1&amp;";")</f>
        <v/>
      </c>
      <c r="BO108" t="str">
        <f>IF(ISERR(SEARCH(BO$1,Data!$H109)),"",";"&amp;BO$1&amp;";")</f>
        <v/>
      </c>
      <c r="BP108" t="str">
        <f>IF(ISERR(SEARCH(BP$1,Data!$H109)),"",";"&amp;BP$1&amp;";")</f>
        <v/>
      </c>
      <c r="BQ108" t="str">
        <f>IF(ISERR(SEARCH(BQ$1,Data!$H109)),"",";"&amp;BQ$1&amp;";")</f>
        <v/>
      </c>
      <c r="BR108" t="str">
        <f>IF(ISERR(SEARCH(BR$1,Data!$H109)),"",";"&amp;BR$1&amp;";")</f>
        <v/>
      </c>
      <c r="BS108" t="str">
        <f>IF(ISERR(SEARCH(BS$1,Data!$H109)),"",";"&amp;BS$1&amp;";")</f>
        <v/>
      </c>
      <c r="BT108" t="str">
        <f>IF(ISERR(SEARCH(BT$1,Data!$H109)),"",";"&amp;BT$1&amp;";")</f>
        <v/>
      </c>
      <c r="BU108" t="str">
        <f>IF(ISERR(SEARCH(BU$1,Data!$H109)),"",";"&amp;BU$1&amp;";")</f>
        <v/>
      </c>
      <c r="BV108" t="str">
        <f>IF(ISERR(SEARCH(BV$1,Data!$H109)),"",";"&amp;BV$1&amp;";")</f>
        <v/>
      </c>
      <c r="BW108" t="str">
        <f>IF(ISERR(SEARCH(BW$1,Data!$H109)),"",";"&amp;BW$1&amp;";")</f>
        <v/>
      </c>
      <c r="BX108" t="str">
        <f>IF(ISERR(SEARCH(BX$1,Data!$H109)),"",";"&amp;BX$1&amp;";")</f>
        <v/>
      </c>
      <c r="BY108" t="str">
        <f>IF(ISERR(SEARCH(BY$1,Data!$H109)),"",";"&amp;BY$1&amp;";")</f>
        <v/>
      </c>
      <c r="BZ108" t="str">
        <f>IF(ISERR(SEARCH(BZ$1,Data!$H109)),"",";"&amp;BZ$1&amp;";")</f>
        <v/>
      </c>
      <c r="CA108" t="str">
        <f>IF(ISERR(SEARCH(CA$1,Data!$H109)),"",";"&amp;CA$1&amp;";")</f>
        <v/>
      </c>
      <c r="CB108" t="str">
        <f>IF(ISERR(SEARCH(CB$1,Data!$H109)),"",";"&amp;CB$1&amp;";")</f>
        <v/>
      </c>
      <c r="CC108" t="str">
        <f>IF(ISERR(SEARCH(CC$1,Data!$H109)),"",";"&amp;CC$1&amp;";")</f>
        <v/>
      </c>
      <c r="CD108" t="str">
        <f>IF(ISERR(SEARCH(CD$1,Data!$H109)),"",";"&amp;CD$1&amp;";")</f>
        <v/>
      </c>
      <c r="CE108" t="str">
        <f>IF(ISERR(SEARCH(CE$1,Data!$H109)),"",";"&amp;CE$1&amp;";")</f>
        <v/>
      </c>
      <c r="CF108" t="str">
        <f>IF(ISERR(SEARCH(CF$1,Data!$H109)),"",";"&amp;CF$1&amp;";")</f>
        <v/>
      </c>
      <c r="CG108" t="str">
        <f>IF(ISERR(SEARCH(CG$1,Data!$H109)),"",";"&amp;CG$1&amp;";")</f>
        <v/>
      </c>
      <c r="CH108" t="str">
        <f>IF(ISERR(SEARCH(CH$1,Data!$H109)),"",";"&amp;CH$1&amp;";")</f>
        <v/>
      </c>
      <c r="CI108" t="str">
        <f>IF(ISERR(SEARCH(CI$1,Data!$H109)),"",";"&amp;CI$1&amp;";")</f>
        <v/>
      </c>
      <c r="CJ108" t="str">
        <f>IF(ISERR(SEARCH(CJ$1,Data!$H109)),"",";"&amp;CJ$1&amp;";")</f>
        <v/>
      </c>
      <c r="CK108" t="str">
        <f>IF(ISERR(SEARCH(CK$1,Data!$H109)),"",";"&amp;CK$1&amp;";")</f>
        <v/>
      </c>
      <c r="CL108" t="str">
        <f>IF(ISERR(SEARCH(CL$1,Data!$H109)),"",";"&amp;CL$1&amp;";")</f>
        <v/>
      </c>
      <c r="CM108" t="str">
        <f>IF(ISERR(SEARCH(CM$1,Data!$H109)),"",";"&amp;CM$1&amp;";")</f>
        <v/>
      </c>
      <c r="CN108" t="str">
        <f>IF(ISERR(SEARCH(CN$1,Data!$H109)),"",";"&amp;CN$1&amp;";")</f>
        <v/>
      </c>
      <c r="CO108" t="str">
        <f>IF(ISERR(SEARCH(CO$1,Data!$H109)),"",";"&amp;CO$1&amp;";")</f>
        <v/>
      </c>
      <c r="CP108" t="str">
        <f>IF(ISERR(SEARCH(CP$1,Data!$H109)),"",";"&amp;CP$1&amp;";")</f>
        <v/>
      </c>
      <c r="CQ108" t="str">
        <f>IF(ISERR(SEARCH(CQ$1,Data!$H109)),"",";"&amp;CQ$1&amp;";")</f>
        <v/>
      </c>
      <c r="CR108" t="str">
        <f>IF(ISERR(SEARCH(CR$1,Data!$H109)),"",";"&amp;CR$1&amp;";")</f>
        <v/>
      </c>
      <c r="CS108" t="str">
        <f>IF(ISERR(SEARCH(CS$1,Data!$H109)),"",";"&amp;CS$1&amp;";")</f>
        <v/>
      </c>
      <c r="CT108" t="str">
        <f>IF(ISERR(SEARCH(CT$1,Data!$H109)),"",";"&amp;CT$1&amp;";")</f>
        <v/>
      </c>
      <c r="CU108" t="str">
        <f>IF(ISERR(SEARCH(CU$1,Data!$H109)),"",";"&amp;CU$1&amp;";")</f>
        <v/>
      </c>
      <c r="CV108" t="str">
        <f>IF(ISERR(SEARCH(CV$1,Data!$H109)),"",";"&amp;CV$1&amp;";")</f>
        <v/>
      </c>
      <c r="CW108" t="str">
        <f>IF(ISERR(SEARCH(CW$1,Data!$H109)),"",";"&amp;CW$1&amp;";")</f>
        <v/>
      </c>
      <c r="CX108" t="str">
        <f>IF(ISERR(SEARCH(CX$1,Data!$H109)),"",";"&amp;CX$1&amp;";")</f>
        <v/>
      </c>
      <c r="CY108" t="str">
        <f>IF(ISERR(SEARCH(CY$1,Data!$H109)),"",";"&amp;CY$1&amp;";")</f>
        <v/>
      </c>
      <c r="CZ108" t="str">
        <f>IF(ISERR(SEARCH(CZ$1,Data!$H109)),"",";"&amp;CZ$1&amp;";")</f>
        <v/>
      </c>
      <c r="DA108" t="str">
        <f>IF(ISERR(SEARCH(DA$1,Data!$H109)),"",";"&amp;DA$1&amp;";")</f>
        <v/>
      </c>
      <c r="DB108" t="str">
        <f>IF(ISERR(SEARCH(DB$1,Data!$H109)),"",";"&amp;DB$1&amp;";")</f>
        <v/>
      </c>
      <c r="DC108" t="str">
        <f>IF(ISERR(SEARCH(DC$1,Data!$H109)),"",";"&amp;DC$1&amp;";")</f>
        <v/>
      </c>
      <c r="DD108" t="str">
        <f>IF(ISERR(SEARCH(DD$1,Data!$H109)),"",";"&amp;DD$1&amp;";")</f>
        <v/>
      </c>
      <c r="DE108" t="str">
        <f>IF(ISERR(SEARCH(DE$1,Data!$H109)),"",";"&amp;DE$1&amp;";")</f>
        <v/>
      </c>
      <c r="DF108" t="str">
        <f>IF(ISERR(SEARCH(DF$1,Data!$H109)),"",";"&amp;DF$1&amp;";")</f>
        <v/>
      </c>
      <c r="DG108" t="str">
        <f>IF(ISERR(SEARCH(DG$1,Data!$H109)),"",";"&amp;DG$1&amp;";")</f>
        <v/>
      </c>
      <c r="DH108" t="str">
        <f>IF(ISERR(SEARCH(DH$1,Data!$H109)),"",";"&amp;DH$1&amp;";")</f>
        <v/>
      </c>
      <c r="DI108" t="str">
        <f>IF(ISERR(SEARCH(DI$1,Data!$H109)),"",";"&amp;DI$1&amp;";")</f>
        <v/>
      </c>
      <c r="DJ108" t="str">
        <f>IF(ISERR(SEARCH(DJ$1,Data!$H109)),"",";"&amp;DJ$1&amp;";")</f>
        <v/>
      </c>
      <c r="DK108" t="str">
        <f>IF(ISERR(SEARCH(DK$1,Data!$H109)),"",";"&amp;DK$1&amp;";")</f>
        <v/>
      </c>
      <c r="DL108" t="str">
        <f>IF(ISERR(SEARCH(DL$1,Data!$H109)),"",";"&amp;DL$1&amp;";")</f>
        <v/>
      </c>
      <c r="DM108" t="str">
        <f>IF(ISERR(SEARCH(DM$1,Data!$H109)),"",";"&amp;DM$1&amp;";")</f>
        <v/>
      </c>
      <c r="DN108" t="str">
        <f>IF(ISERR(SEARCH(DN$1,Data!$H109)),"",";"&amp;DN$1&amp;";")</f>
        <v/>
      </c>
      <c r="DO108" t="str">
        <f>IF(ISERR(SEARCH(DO$1,Data!$H109)),"",";"&amp;DO$1&amp;";")</f>
        <v/>
      </c>
      <c r="DP108" t="str">
        <f>IF(ISERR(SEARCH(DP$1,Data!$H109)),"",";"&amp;DP$1&amp;";")</f>
        <v/>
      </c>
      <c r="DQ108" t="str">
        <f>IF(ISERR(SEARCH(DQ$1,Data!$H109)),"",";"&amp;DQ$1&amp;";")</f>
        <v/>
      </c>
      <c r="DR108" t="str">
        <f>IF(ISERR(SEARCH(DR$1,Data!$H109)),"",";"&amp;DR$1&amp;";")</f>
        <v/>
      </c>
      <c r="DS108" t="str">
        <f>IF(ISERR(SEARCH(DS$1,Data!$H109)),"",";"&amp;DS$1&amp;";")</f>
        <v/>
      </c>
      <c r="DT108" t="str">
        <f>IF(ISERR(SEARCH(DT$1,Data!$H109)),"",";"&amp;DT$1&amp;";")</f>
        <v/>
      </c>
      <c r="DU108" t="str">
        <f>IF(ISERR(SEARCH(DU$1,Data!$H109)),"",";"&amp;DU$1&amp;";")</f>
        <v/>
      </c>
    </row>
    <row r="109" spans="1:125" x14ac:dyDescent="0.3">
      <c r="A109" t="str">
        <f>Tableau1[[#This Row],[name]]</f>
        <v>Agen Kolar</v>
      </c>
      <c r="B109" t="str">
        <f>IF(ISERROR(Tableau3[[#This Row],[Second semi-colon]]), "", MID(Tableau3[[#This Row],[Concatenation]], 2, Tableau3[[#This Row],[Second semi-colon]]-2))</f>
        <v/>
      </c>
      <c r="C109" t="e">
        <f>SEARCH(" ;",Tableau3[[#This Row],[Concatenation]])</f>
        <v>#VALUE!</v>
      </c>
      <c r="D109" t="str">
        <f>'Search for homeplanet'!I109&amp; 'Search for homeplanet'!J109&amp; 'Search for homeplanet'!K109&amp; 'Search for homeplanet'!L109&amp; 'Search for homeplanet'!M109&amp; 'Search for homeplanet'!N109&amp; 'Search for homeplanet'!O109&amp; 'Search for homeplanet'!P109&amp; 'Search for homeplanet'!Q109&amp; 'Search for homeplanet'!R109&amp; 'Search for homeplanet'!S109&amp; 'Search for homeplanet'!T109&amp; 'Search for homeplanet'!U109&amp; 'Search for homeplanet'!V109&amp; 'Search for homeplanet'!W109&amp; 'Search for homeplanet'!X109&amp; 'Search for homeplanet'!Y109&amp; 'Search for homeplanet'!Z109&amp; 'Search for homeplanet'!AA109&amp; 'Search for homeplanet'!AB109&amp; 'Search for homeplanet'!AC109&amp; 'Search for homeplanet'!AD109&amp; 'Search for homeplanet'!AE109&amp; 'Search for homeplanet'!AF109&amp; 'Search for homeplanet'!AG109&amp; 'Search for homeplanet'!AH109&amp; 'Search for homeplanet'!AI109&amp; 'Search for homeplanet'!AJ109&amp; 'Search for homeplanet'!AK109&amp; 'Search for homeplanet'!AL109&amp; 'Search for homeplanet'!AM109&amp; 'Search for homeplanet'!AN109&amp; 'Search for homeplanet'!AO109&amp; 'Search for homeplanet'!AP109&amp; 'Search for homeplanet'!AQ109&amp; 'Search for homeplanet'!AR109&amp; 'Search for homeplanet'!AS109&amp; 'Search for homeplanet'!AT109&amp; 'Search for homeplanet'!AU109&amp; 'Search for homeplanet'!AV109&amp; 'Search for homeplanet'!AW109&amp; 'Search for homeplanet'!AX109&amp; 'Search for homeplanet'!AY109&amp; 'Search for homeplanet'!AZ109&amp; 'Search for homeplanet'!BA109&amp; 'Search for homeplanet'!BB109&amp; 'Search for homeplanet'!BC109&amp; 'Search for homeplanet'!BD109&amp; 'Search for homeplanet'!BE109&amp; 'Search for homeplanet'!BF109&amp; 'Search for homeplanet'!BG109&amp; 'Search for homeplanet'!BH109&amp; 'Search for homeplanet'!BI109&amp; 'Search for homeplanet'!BJ109&amp; 'Search for homeplanet'!BK109&amp; 'Search for homeplanet'!BL109&amp; 'Search for homeplanet'!BM109&amp; 'Search for homeplanet'!BN109&amp; 'Search for homeplanet'!BO109&amp; 'Search for homeplanet'!BP109&amp; 'Search for homeplanet'!BQ109&amp; 'Search for homeplanet'!BR109&amp; 'Search for homeplanet'!BS109&amp; 'Search for homeplanet'!BT109&amp; 'Search for homeplanet'!BU109&amp; 'Search for homeplanet'!BV109&amp; 'Search for homeplanet'!BW109&amp; 'Search for homeplanet'!BX109&amp; 'Search for homeplanet'!BY109&amp; 'Search for homeplanet'!BZ109&amp; 'Search for homeplanet'!CA109&amp; 'Search for homeplanet'!CB109&amp; 'Search for homeplanet'!CC109&amp; 'Search for homeplanet'!CD109&amp; 'Search for homeplanet'!CE109&amp; 'Search for homeplanet'!CF109&amp; 'Search for homeplanet'!CG109&amp; 'Search for homeplanet'!CH109&amp; 'Search for homeplanet'!CI109&amp; 'Search for homeplanet'!CJ109&amp; 'Search for homeplanet'!CK109&amp; 'Search for homeplanet'!CL109&amp; 'Search for homeplanet'!CM109&amp; 'Search for homeplanet'!CN109&amp; 'Search for homeplanet'!CO109&amp; 'Search for homeplanet'!CP109&amp; 'Search for homeplanet'!CQ109&amp; 'Search for homeplanet'!CR109&amp; 'Search for homeplanet'!CS109&amp; 'Search for homeplanet'!CT109&amp; 'Search for homeplanet'!CU109&amp; 'Search for homeplanet'!CV109&amp; 'Search for homeplanet'!CW109&amp; 'Search for homeplanet'!CX109&amp; 'Search for homeplanet'!CY109&amp; 'Search for homeplanet'!CZ109&amp; 'Search for homeplanet'!DA109&amp; 'Search for homeplanet'!DB109&amp; 'Search for homeplanet'!DC109&amp; 'Search for homeplanet'!DD109&amp; 'Search for homeplanet'!DE109&amp; 'Search for homeplanet'!DF109&amp; 'Search for homeplanet'!DG109&amp; 'Search for homeplanet'!DH109&amp; 'Search for homeplanet'!DI109&amp; 'Search for homeplanet'!DJ109&amp; 'Search for homeplanet'!DK109&amp; 'Search for homeplanet'!DL109&amp; 'Search for homeplanet'!DM109&amp; 'Search for homeplanet'!DN109&amp; 'Search for homeplanet'!DO109&amp; 'Search for homeplanet'!DP109&amp; 'Search for homeplanet'!DQ109&amp; 'Search for homeplanet'!DR109&amp; 'Search for homeplanet'!DS109&amp; 'Search for homeplanet'!DT109&amp; 'Search for homeplanet'!DU109</f>
        <v/>
      </c>
      <c r="I109" t="str">
        <f>IF(ISERR(SEARCH(I$1,Data!$H110)),"",";"&amp;I$1&amp;";")</f>
        <v/>
      </c>
      <c r="J109" t="str">
        <f>IF(ISERR(SEARCH(J$1,Data!$H110)),"",";"&amp;J$1&amp;";")</f>
        <v/>
      </c>
      <c r="K109" t="str">
        <f>IF(ISERR(SEARCH(K$1,Data!$H110)),"",";"&amp;K$1&amp;";")</f>
        <v/>
      </c>
      <c r="L109" t="str">
        <f>IF(ISERR(SEARCH(L$1,Data!$H110)),"",";"&amp;L$1&amp;";")</f>
        <v/>
      </c>
      <c r="M109" t="str">
        <f>IF(ISERR(SEARCH(M$1,Data!$H110)),"",";"&amp;M$1&amp;";")</f>
        <v/>
      </c>
      <c r="N109" t="str">
        <f>IF(ISERR(SEARCH(N$1,Data!$H110)),"",";"&amp;N$1&amp;";")</f>
        <v/>
      </c>
      <c r="O109" t="str">
        <f>IF(ISERR(SEARCH(O$1,Data!$H110)),"",";"&amp;O$1&amp;";")</f>
        <v/>
      </c>
      <c r="P109" t="str">
        <f>IF(ISERR(SEARCH(P$1,Data!$H110)),"",";"&amp;P$1&amp;";")</f>
        <v/>
      </c>
      <c r="Q109" t="str">
        <f>IF(ISERR(SEARCH(Q$1,Data!$H110)),"",";"&amp;Q$1&amp;";")</f>
        <v/>
      </c>
      <c r="R109" t="str">
        <f>IF(ISERR(SEARCH(R$1,Data!$H110)),"",";"&amp;R$1&amp;";")</f>
        <v/>
      </c>
      <c r="S109" t="str">
        <f>IF(ISERR(SEARCH(S$1,Data!$H110)),"",";"&amp;S$1&amp;";")</f>
        <v/>
      </c>
      <c r="T109" t="str">
        <f>IF(ISERR(SEARCH(T$1,Data!$H110)),"",";"&amp;T$1&amp;";")</f>
        <v/>
      </c>
      <c r="U109" t="str">
        <f>IF(ISERR(SEARCH(U$1,Data!$H110)),"",";"&amp;U$1&amp;";")</f>
        <v/>
      </c>
      <c r="V109" t="str">
        <f>IF(ISERR(SEARCH(V$1,Data!$H110)),"",";"&amp;V$1&amp;";")</f>
        <v/>
      </c>
      <c r="W109" t="str">
        <f>IF(ISERR(SEARCH(W$1,Data!$H110)),"",";"&amp;W$1&amp;";")</f>
        <v/>
      </c>
      <c r="X109" t="str">
        <f>IF(ISERR(SEARCH(X$1,Data!$H110)),"",";"&amp;X$1&amp;";")</f>
        <v/>
      </c>
      <c r="Y109" t="str">
        <f>IF(ISERR(SEARCH(Y$1,Data!$H110)),"",";"&amp;Y$1&amp;";")</f>
        <v/>
      </c>
      <c r="Z109" t="str">
        <f>IF(ISERR(SEARCH(Z$1,Data!$H110)),"",";"&amp;Z$1&amp;";")</f>
        <v/>
      </c>
      <c r="AA109" t="str">
        <f>IF(ISERR(SEARCH(AA$1,Data!$H110)),"",";"&amp;AA$1&amp;";")</f>
        <v/>
      </c>
      <c r="AB109" t="str">
        <f>IF(ISERR(SEARCH(AB$1,Data!$H110)),"",";"&amp;AB$1&amp;";")</f>
        <v/>
      </c>
      <c r="AC109" t="str">
        <f>IF(ISERR(SEARCH(AC$1,Data!$H110)),"",";"&amp;AC$1&amp;";")</f>
        <v/>
      </c>
      <c r="AD109" t="str">
        <f>IF(ISERR(SEARCH(AD$1,Data!$H110)),"",";"&amp;AD$1&amp;";")</f>
        <v/>
      </c>
      <c r="AE109" t="str">
        <f>IF(ISERR(SEARCH(AE$1,Data!$H110)),"",";"&amp;AE$1&amp;";")</f>
        <v/>
      </c>
      <c r="AF109" t="str">
        <f>IF(ISERR(SEARCH(AF$1,Data!$H110)),"",";"&amp;AF$1&amp;";")</f>
        <v/>
      </c>
      <c r="AG109" t="str">
        <f>IF(ISERR(SEARCH(AG$1,Data!$H110)),"",";"&amp;AG$1&amp;";")</f>
        <v/>
      </c>
      <c r="AH109" t="str">
        <f>IF(ISERR(SEARCH(AH$1,Data!$H110)),"",";"&amp;AH$1&amp;";")</f>
        <v/>
      </c>
      <c r="AI109" t="str">
        <f>IF(ISERR(SEARCH(AI$1,Data!$H110)),"",";"&amp;AI$1&amp;";")</f>
        <v/>
      </c>
      <c r="AJ109" t="str">
        <f>IF(ISERR(SEARCH(AJ$1,Data!$H110)),"",";"&amp;AJ$1&amp;";")</f>
        <v/>
      </c>
      <c r="AK109" t="str">
        <f>IF(ISERR(SEARCH(AK$1,Data!$H110)),"",";"&amp;AK$1&amp;";")</f>
        <v/>
      </c>
      <c r="AL109" t="str">
        <f>IF(ISERR(SEARCH(AL$1,Data!$H110)),"",";"&amp;AL$1&amp;";")</f>
        <v/>
      </c>
      <c r="AM109" t="str">
        <f>IF(ISERR(SEARCH(AM$1,Data!$H110)),"",";"&amp;AM$1&amp;";")</f>
        <v/>
      </c>
      <c r="AN109" t="str">
        <f>IF(ISERR(SEARCH(AN$1,Data!$H110)),"",";"&amp;AN$1&amp;";")</f>
        <v/>
      </c>
      <c r="AO109" t="str">
        <f>IF(ISERR(SEARCH(AO$1,Data!$H110)),"",";"&amp;AO$1&amp;";")</f>
        <v/>
      </c>
      <c r="AP109" t="str">
        <f>IF(ISERR(SEARCH(AP$1,Data!$H110)),"",";"&amp;AP$1&amp;";")</f>
        <v/>
      </c>
      <c r="AQ109" t="str">
        <f>IF(ISERR(SEARCH(AQ$1,Data!$H110)),"",";"&amp;AQ$1&amp;";")</f>
        <v/>
      </c>
      <c r="AR109" t="str">
        <f>IF(ISERR(SEARCH(AR$1,Data!$H110)),"",";"&amp;AR$1&amp;";")</f>
        <v/>
      </c>
      <c r="AS109" t="str">
        <f>IF(ISERR(SEARCH(AS$1,Data!$H110)),"",";"&amp;AS$1&amp;";")</f>
        <v/>
      </c>
      <c r="AT109" t="str">
        <f>IF(ISERR(SEARCH(AT$1,Data!$H110)),"",";"&amp;AT$1&amp;";")</f>
        <v/>
      </c>
      <c r="AU109" t="str">
        <f>IF(ISERR(SEARCH(AU$1,Data!$H110)),"",";"&amp;AU$1&amp;";")</f>
        <v/>
      </c>
      <c r="AV109" t="str">
        <f>IF(ISERR(SEARCH(AV$1,Data!$H110)),"",";"&amp;AV$1&amp;";")</f>
        <v/>
      </c>
      <c r="AW109" t="str">
        <f>IF(ISERR(SEARCH(AW$1,Data!$H110)),"",";"&amp;AW$1&amp;";")</f>
        <v/>
      </c>
      <c r="AX109" t="str">
        <f>IF(ISERR(SEARCH(AX$1,Data!$H110)),"",";"&amp;AX$1&amp;";")</f>
        <v/>
      </c>
      <c r="AY109" t="str">
        <f>IF(ISERR(SEARCH(AY$1,Data!$H110)),"",";"&amp;AY$1&amp;";")</f>
        <v/>
      </c>
      <c r="AZ109" t="str">
        <f>IF(ISERR(SEARCH(AZ$1,Data!$H110)),"",";"&amp;AZ$1&amp;";")</f>
        <v/>
      </c>
      <c r="BA109" t="str">
        <f>IF(ISERR(SEARCH(BA$1,Data!$H110)),"",";"&amp;BA$1&amp;";")</f>
        <v/>
      </c>
      <c r="BB109" t="str">
        <f>IF(ISERR(SEARCH(BB$1,Data!$H110)),"",";"&amp;BB$1&amp;";")</f>
        <v/>
      </c>
      <c r="BC109" t="str">
        <f>IF(ISERR(SEARCH(BC$1,Data!$H110)),"",";"&amp;BC$1&amp;";")</f>
        <v/>
      </c>
      <c r="BD109" t="str">
        <f>IF(ISERR(SEARCH(BD$1,Data!$H110)),"",";"&amp;BD$1&amp;";")</f>
        <v/>
      </c>
      <c r="BE109" t="str">
        <f>IF(ISERR(SEARCH(BE$1,Data!$H110)),"",";"&amp;BE$1&amp;";")</f>
        <v/>
      </c>
      <c r="BF109" t="str">
        <f>IF(ISERR(SEARCH(BF$1,Data!$H110)),"",";"&amp;BF$1&amp;";")</f>
        <v/>
      </c>
      <c r="BG109" t="str">
        <f>IF(ISERR(SEARCH(BG$1,Data!$H110)),"",";"&amp;BG$1&amp;";")</f>
        <v/>
      </c>
      <c r="BH109" t="str">
        <f>IF(ISERR(SEARCH(BH$1,Data!$H110)),"",";"&amp;BH$1&amp;";")</f>
        <v/>
      </c>
      <c r="BI109" t="str">
        <f>IF(ISERR(SEARCH(BI$1,Data!$H110)),"",";"&amp;BI$1&amp;";")</f>
        <v/>
      </c>
      <c r="BJ109" t="str">
        <f>IF(ISERR(SEARCH(BJ$1,Data!$H110)),"",";"&amp;BJ$1&amp;";")</f>
        <v/>
      </c>
      <c r="BK109" t="str">
        <f>IF(ISERR(SEARCH(BK$1,Data!$H110)),"",";"&amp;BK$1&amp;";")</f>
        <v/>
      </c>
      <c r="BL109" t="str">
        <f>IF(ISERR(SEARCH(BL$1,Data!$H110)),"",";"&amp;BL$1&amp;";")</f>
        <v/>
      </c>
      <c r="BM109" t="str">
        <f>IF(ISERR(SEARCH(BM$1,Data!$H110)),"",";"&amp;BM$1&amp;";")</f>
        <v/>
      </c>
      <c r="BN109" t="str">
        <f>IF(ISERR(SEARCH(BN$1,Data!$H110)),"",";"&amp;BN$1&amp;";")</f>
        <v/>
      </c>
      <c r="BO109" t="str">
        <f>IF(ISERR(SEARCH(BO$1,Data!$H110)),"",";"&amp;BO$1&amp;";")</f>
        <v/>
      </c>
      <c r="BP109" t="str">
        <f>IF(ISERR(SEARCH(BP$1,Data!$H110)),"",";"&amp;BP$1&amp;";")</f>
        <v/>
      </c>
      <c r="BQ109" t="str">
        <f>IF(ISERR(SEARCH(BQ$1,Data!$H110)),"",";"&amp;BQ$1&amp;";")</f>
        <v/>
      </c>
      <c r="BR109" t="str">
        <f>IF(ISERR(SEARCH(BR$1,Data!$H110)),"",";"&amp;BR$1&amp;";")</f>
        <v/>
      </c>
      <c r="BS109" t="str">
        <f>IF(ISERR(SEARCH(BS$1,Data!$H110)),"",";"&amp;BS$1&amp;";")</f>
        <v/>
      </c>
      <c r="BT109" t="str">
        <f>IF(ISERR(SEARCH(BT$1,Data!$H110)),"",";"&amp;BT$1&amp;";")</f>
        <v/>
      </c>
      <c r="BU109" t="str">
        <f>IF(ISERR(SEARCH(BU$1,Data!$H110)),"",";"&amp;BU$1&amp;";")</f>
        <v/>
      </c>
      <c r="BV109" t="str">
        <f>IF(ISERR(SEARCH(BV$1,Data!$H110)),"",";"&amp;BV$1&amp;";")</f>
        <v/>
      </c>
      <c r="BW109" t="str">
        <f>IF(ISERR(SEARCH(BW$1,Data!$H110)),"",";"&amp;BW$1&amp;";")</f>
        <v/>
      </c>
      <c r="BX109" t="str">
        <f>IF(ISERR(SEARCH(BX$1,Data!$H110)),"",";"&amp;BX$1&amp;";")</f>
        <v/>
      </c>
      <c r="BY109" t="str">
        <f>IF(ISERR(SEARCH(BY$1,Data!$H110)),"",";"&amp;BY$1&amp;";")</f>
        <v/>
      </c>
      <c r="BZ109" t="str">
        <f>IF(ISERR(SEARCH(BZ$1,Data!$H110)),"",";"&amp;BZ$1&amp;";")</f>
        <v/>
      </c>
      <c r="CA109" t="str">
        <f>IF(ISERR(SEARCH(CA$1,Data!$H110)),"",";"&amp;CA$1&amp;";")</f>
        <v/>
      </c>
      <c r="CB109" t="str">
        <f>IF(ISERR(SEARCH(CB$1,Data!$H110)),"",";"&amp;CB$1&amp;";")</f>
        <v/>
      </c>
      <c r="CC109" t="str">
        <f>IF(ISERR(SEARCH(CC$1,Data!$H110)),"",";"&amp;CC$1&amp;";")</f>
        <v/>
      </c>
      <c r="CD109" t="str">
        <f>IF(ISERR(SEARCH(CD$1,Data!$H110)),"",";"&amp;CD$1&amp;";")</f>
        <v/>
      </c>
      <c r="CE109" t="str">
        <f>IF(ISERR(SEARCH(CE$1,Data!$H110)),"",";"&amp;CE$1&amp;";")</f>
        <v/>
      </c>
      <c r="CF109" t="str">
        <f>IF(ISERR(SEARCH(CF$1,Data!$H110)),"",";"&amp;CF$1&amp;";")</f>
        <v/>
      </c>
      <c r="CG109" t="str">
        <f>IF(ISERR(SEARCH(CG$1,Data!$H110)),"",";"&amp;CG$1&amp;";")</f>
        <v/>
      </c>
      <c r="CH109" t="str">
        <f>IF(ISERR(SEARCH(CH$1,Data!$H110)),"",";"&amp;CH$1&amp;";")</f>
        <v/>
      </c>
      <c r="CI109" t="str">
        <f>IF(ISERR(SEARCH(CI$1,Data!$H110)),"",";"&amp;CI$1&amp;";")</f>
        <v/>
      </c>
      <c r="CJ109" t="str">
        <f>IF(ISERR(SEARCH(CJ$1,Data!$H110)),"",";"&amp;CJ$1&amp;";")</f>
        <v/>
      </c>
      <c r="CK109" t="str">
        <f>IF(ISERR(SEARCH(CK$1,Data!$H110)),"",";"&amp;CK$1&amp;";")</f>
        <v/>
      </c>
      <c r="CL109" t="str">
        <f>IF(ISERR(SEARCH(CL$1,Data!$H110)),"",";"&amp;CL$1&amp;";")</f>
        <v/>
      </c>
      <c r="CM109" t="str">
        <f>IF(ISERR(SEARCH(CM$1,Data!$H110)),"",";"&amp;CM$1&amp;";")</f>
        <v/>
      </c>
      <c r="CN109" t="str">
        <f>IF(ISERR(SEARCH(CN$1,Data!$H110)),"",";"&amp;CN$1&amp;";")</f>
        <v/>
      </c>
      <c r="CO109" t="str">
        <f>IF(ISERR(SEARCH(CO$1,Data!$H110)),"",";"&amp;CO$1&amp;";")</f>
        <v/>
      </c>
      <c r="CP109" t="str">
        <f>IF(ISERR(SEARCH(CP$1,Data!$H110)),"",";"&amp;CP$1&amp;";")</f>
        <v/>
      </c>
      <c r="CQ109" t="str">
        <f>IF(ISERR(SEARCH(CQ$1,Data!$H110)),"",";"&amp;CQ$1&amp;";")</f>
        <v/>
      </c>
      <c r="CR109" t="str">
        <f>IF(ISERR(SEARCH(CR$1,Data!$H110)),"",";"&amp;CR$1&amp;";")</f>
        <v/>
      </c>
      <c r="CS109" t="str">
        <f>IF(ISERR(SEARCH(CS$1,Data!$H110)),"",";"&amp;CS$1&amp;";")</f>
        <v/>
      </c>
      <c r="CT109" t="str">
        <f>IF(ISERR(SEARCH(CT$1,Data!$H110)),"",";"&amp;CT$1&amp;";")</f>
        <v/>
      </c>
      <c r="CU109" t="str">
        <f>IF(ISERR(SEARCH(CU$1,Data!$H110)),"",";"&amp;CU$1&amp;";")</f>
        <v/>
      </c>
      <c r="CV109" t="str">
        <f>IF(ISERR(SEARCH(CV$1,Data!$H110)),"",";"&amp;CV$1&amp;";")</f>
        <v/>
      </c>
      <c r="CW109" t="str">
        <f>IF(ISERR(SEARCH(CW$1,Data!$H110)),"",";"&amp;CW$1&amp;";")</f>
        <v/>
      </c>
      <c r="CX109" t="str">
        <f>IF(ISERR(SEARCH(CX$1,Data!$H110)),"",";"&amp;CX$1&amp;";")</f>
        <v/>
      </c>
      <c r="CY109" t="str">
        <f>IF(ISERR(SEARCH(CY$1,Data!$H110)),"",";"&amp;CY$1&amp;";")</f>
        <v/>
      </c>
      <c r="CZ109" t="str">
        <f>IF(ISERR(SEARCH(CZ$1,Data!$H110)),"",";"&amp;CZ$1&amp;";")</f>
        <v/>
      </c>
      <c r="DA109" t="str">
        <f>IF(ISERR(SEARCH(DA$1,Data!$H110)),"",";"&amp;DA$1&amp;";")</f>
        <v/>
      </c>
      <c r="DB109" t="str">
        <f>IF(ISERR(SEARCH(DB$1,Data!$H110)),"",";"&amp;DB$1&amp;";")</f>
        <v/>
      </c>
      <c r="DC109" t="str">
        <f>IF(ISERR(SEARCH(DC$1,Data!$H110)),"",";"&amp;DC$1&amp;";")</f>
        <v/>
      </c>
      <c r="DD109" t="str">
        <f>IF(ISERR(SEARCH(DD$1,Data!$H110)),"",";"&amp;DD$1&amp;";")</f>
        <v/>
      </c>
      <c r="DE109" t="str">
        <f>IF(ISERR(SEARCH(DE$1,Data!$H110)),"",";"&amp;DE$1&amp;";")</f>
        <v/>
      </c>
      <c r="DF109" t="str">
        <f>IF(ISERR(SEARCH(DF$1,Data!$H110)),"",";"&amp;DF$1&amp;";")</f>
        <v/>
      </c>
      <c r="DG109" t="str">
        <f>IF(ISERR(SEARCH(DG$1,Data!$H110)),"",";"&amp;DG$1&amp;";")</f>
        <v/>
      </c>
      <c r="DH109" t="str">
        <f>IF(ISERR(SEARCH(DH$1,Data!$H110)),"",";"&amp;DH$1&amp;";")</f>
        <v/>
      </c>
      <c r="DI109" t="str">
        <f>IF(ISERR(SEARCH(DI$1,Data!$H110)),"",";"&amp;DI$1&amp;";")</f>
        <v/>
      </c>
      <c r="DJ109" t="str">
        <f>IF(ISERR(SEARCH(DJ$1,Data!$H110)),"",";"&amp;DJ$1&amp;";")</f>
        <v/>
      </c>
      <c r="DK109" t="str">
        <f>IF(ISERR(SEARCH(DK$1,Data!$H110)),"",";"&amp;DK$1&amp;";")</f>
        <v/>
      </c>
      <c r="DL109" t="str">
        <f>IF(ISERR(SEARCH(DL$1,Data!$H110)),"",";"&amp;DL$1&amp;";")</f>
        <v/>
      </c>
      <c r="DM109" t="str">
        <f>IF(ISERR(SEARCH(DM$1,Data!$H110)),"",";"&amp;DM$1&amp;";")</f>
        <v/>
      </c>
      <c r="DN109" t="str">
        <f>IF(ISERR(SEARCH(DN$1,Data!$H110)),"",";"&amp;DN$1&amp;";")</f>
        <v/>
      </c>
      <c r="DO109" t="str">
        <f>IF(ISERR(SEARCH(DO$1,Data!$H110)),"",";"&amp;DO$1&amp;";")</f>
        <v/>
      </c>
      <c r="DP109" t="str">
        <f>IF(ISERR(SEARCH(DP$1,Data!$H110)),"",";"&amp;DP$1&amp;";")</f>
        <v/>
      </c>
      <c r="DQ109" t="str">
        <f>IF(ISERR(SEARCH(DQ$1,Data!$H110)),"",";"&amp;DQ$1&amp;";")</f>
        <v/>
      </c>
      <c r="DR109" t="str">
        <f>IF(ISERR(SEARCH(DR$1,Data!$H110)),"",";"&amp;DR$1&amp;";")</f>
        <v/>
      </c>
      <c r="DS109" t="str">
        <f>IF(ISERR(SEARCH(DS$1,Data!$H110)),"",";"&amp;DS$1&amp;";")</f>
        <v/>
      </c>
      <c r="DT109" t="str">
        <f>IF(ISERR(SEARCH(DT$1,Data!$H110)),"",";"&amp;DT$1&amp;";")</f>
        <v/>
      </c>
      <c r="DU109" t="str">
        <f>IF(ISERR(SEARCH(DU$1,Data!$H110)),"",";"&amp;DU$1&amp;";")</f>
        <v/>
      </c>
    </row>
    <row r="110" spans="1:125" x14ac:dyDescent="0.3">
      <c r="A110" t="str">
        <f>Tableau1[[#This Row],[name]]</f>
        <v>Plo Koon</v>
      </c>
      <c r="B110" t="str">
        <f>IF(ISERROR(Tableau3[[#This Row],[Second semi-colon]]), "", MID(Tableau3[[#This Row],[Concatenation]], 2, Tableau3[[#This Row],[Second semi-colon]]-2))</f>
        <v/>
      </c>
      <c r="C110" t="e">
        <f>SEARCH(" ;",Tableau3[[#This Row],[Concatenation]])</f>
        <v>#VALUE!</v>
      </c>
      <c r="D110" t="str">
        <f>'Search for homeplanet'!I110&amp; 'Search for homeplanet'!J110&amp; 'Search for homeplanet'!K110&amp; 'Search for homeplanet'!L110&amp; 'Search for homeplanet'!M110&amp; 'Search for homeplanet'!N110&amp; 'Search for homeplanet'!O110&amp; 'Search for homeplanet'!P110&amp; 'Search for homeplanet'!Q110&amp; 'Search for homeplanet'!R110&amp; 'Search for homeplanet'!S110&amp; 'Search for homeplanet'!T110&amp; 'Search for homeplanet'!U110&amp; 'Search for homeplanet'!V110&amp; 'Search for homeplanet'!W110&amp; 'Search for homeplanet'!X110&amp; 'Search for homeplanet'!Y110&amp; 'Search for homeplanet'!Z110&amp; 'Search for homeplanet'!AA110&amp; 'Search for homeplanet'!AB110&amp; 'Search for homeplanet'!AC110&amp; 'Search for homeplanet'!AD110&amp; 'Search for homeplanet'!AE110&amp; 'Search for homeplanet'!AF110&amp; 'Search for homeplanet'!AG110&amp; 'Search for homeplanet'!AH110&amp; 'Search for homeplanet'!AI110&amp; 'Search for homeplanet'!AJ110&amp; 'Search for homeplanet'!AK110&amp; 'Search for homeplanet'!AL110&amp; 'Search for homeplanet'!AM110&amp; 'Search for homeplanet'!AN110&amp; 'Search for homeplanet'!AO110&amp; 'Search for homeplanet'!AP110&amp; 'Search for homeplanet'!AQ110&amp; 'Search for homeplanet'!AR110&amp; 'Search for homeplanet'!AS110&amp; 'Search for homeplanet'!AT110&amp; 'Search for homeplanet'!AU110&amp; 'Search for homeplanet'!AV110&amp; 'Search for homeplanet'!AW110&amp; 'Search for homeplanet'!AX110&amp; 'Search for homeplanet'!AY110&amp; 'Search for homeplanet'!AZ110&amp; 'Search for homeplanet'!BA110&amp; 'Search for homeplanet'!BB110&amp; 'Search for homeplanet'!BC110&amp; 'Search for homeplanet'!BD110&amp; 'Search for homeplanet'!BE110&amp; 'Search for homeplanet'!BF110&amp; 'Search for homeplanet'!BG110&amp; 'Search for homeplanet'!BH110&amp; 'Search for homeplanet'!BI110&amp; 'Search for homeplanet'!BJ110&amp; 'Search for homeplanet'!BK110&amp; 'Search for homeplanet'!BL110&amp; 'Search for homeplanet'!BM110&amp; 'Search for homeplanet'!BN110&amp; 'Search for homeplanet'!BO110&amp; 'Search for homeplanet'!BP110&amp; 'Search for homeplanet'!BQ110&amp; 'Search for homeplanet'!BR110&amp; 'Search for homeplanet'!BS110&amp; 'Search for homeplanet'!BT110&amp; 'Search for homeplanet'!BU110&amp; 'Search for homeplanet'!BV110&amp; 'Search for homeplanet'!BW110&amp; 'Search for homeplanet'!BX110&amp; 'Search for homeplanet'!BY110&amp; 'Search for homeplanet'!BZ110&amp; 'Search for homeplanet'!CA110&amp; 'Search for homeplanet'!CB110&amp; 'Search for homeplanet'!CC110&amp; 'Search for homeplanet'!CD110&amp; 'Search for homeplanet'!CE110&amp; 'Search for homeplanet'!CF110&amp; 'Search for homeplanet'!CG110&amp; 'Search for homeplanet'!CH110&amp; 'Search for homeplanet'!CI110&amp; 'Search for homeplanet'!CJ110&amp; 'Search for homeplanet'!CK110&amp; 'Search for homeplanet'!CL110&amp; 'Search for homeplanet'!CM110&amp; 'Search for homeplanet'!CN110&amp; 'Search for homeplanet'!CO110&amp; 'Search for homeplanet'!CP110&amp; 'Search for homeplanet'!CQ110&amp; 'Search for homeplanet'!CR110&amp; 'Search for homeplanet'!CS110&amp; 'Search for homeplanet'!CT110&amp; 'Search for homeplanet'!CU110&amp; 'Search for homeplanet'!CV110&amp; 'Search for homeplanet'!CW110&amp; 'Search for homeplanet'!CX110&amp; 'Search for homeplanet'!CY110&amp; 'Search for homeplanet'!CZ110&amp; 'Search for homeplanet'!DA110&amp; 'Search for homeplanet'!DB110&amp; 'Search for homeplanet'!DC110&amp; 'Search for homeplanet'!DD110&amp; 'Search for homeplanet'!DE110&amp; 'Search for homeplanet'!DF110&amp; 'Search for homeplanet'!DG110&amp; 'Search for homeplanet'!DH110&amp; 'Search for homeplanet'!DI110&amp; 'Search for homeplanet'!DJ110&amp; 'Search for homeplanet'!DK110&amp; 'Search for homeplanet'!DL110&amp; 'Search for homeplanet'!DM110&amp; 'Search for homeplanet'!DN110&amp; 'Search for homeplanet'!DO110&amp; 'Search for homeplanet'!DP110&amp; 'Search for homeplanet'!DQ110&amp; 'Search for homeplanet'!DR110&amp; 'Search for homeplanet'!DS110&amp; 'Search for homeplanet'!DT110&amp; 'Search for homeplanet'!DU110</f>
        <v/>
      </c>
      <c r="I110" t="str">
        <f>IF(ISERR(SEARCH(I$1,Data!$H111)),"",";"&amp;I$1&amp;";")</f>
        <v/>
      </c>
      <c r="J110" t="str">
        <f>IF(ISERR(SEARCH(J$1,Data!$H111)),"",";"&amp;J$1&amp;";")</f>
        <v/>
      </c>
      <c r="K110" t="str">
        <f>IF(ISERR(SEARCH(K$1,Data!$H111)),"",";"&amp;K$1&amp;";")</f>
        <v/>
      </c>
      <c r="L110" t="str">
        <f>IF(ISERR(SEARCH(L$1,Data!$H111)),"",";"&amp;L$1&amp;";")</f>
        <v/>
      </c>
      <c r="M110" t="str">
        <f>IF(ISERR(SEARCH(M$1,Data!$H111)),"",";"&amp;M$1&amp;";")</f>
        <v/>
      </c>
      <c r="N110" t="str">
        <f>IF(ISERR(SEARCH(N$1,Data!$H111)),"",";"&amp;N$1&amp;";")</f>
        <v/>
      </c>
      <c r="O110" t="str">
        <f>IF(ISERR(SEARCH(O$1,Data!$H111)),"",";"&amp;O$1&amp;";")</f>
        <v/>
      </c>
      <c r="P110" t="str">
        <f>IF(ISERR(SEARCH(P$1,Data!$H111)),"",";"&amp;P$1&amp;";")</f>
        <v/>
      </c>
      <c r="Q110" t="str">
        <f>IF(ISERR(SEARCH(Q$1,Data!$H111)),"",";"&amp;Q$1&amp;";")</f>
        <v/>
      </c>
      <c r="R110" t="str">
        <f>IF(ISERR(SEARCH(R$1,Data!$H111)),"",";"&amp;R$1&amp;";")</f>
        <v/>
      </c>
      <c r="S110" t="str">
        <f>IF(ISERR(SEARCH(S$1,Data!$H111)),"",";"&amp;S$1&amp;";")</f>
        <v/>
      </c>
      <c r="T110" t="str">
        <f>IF(ISERR(SEARCH(T$1,Data!$H111)),"",";"&amp;T$1&amp;";")</f>
        <v/>
      </c>
      <c r="U110" t="str">
        <f>IF(ISERR(SEARCH(U$1,Data!$H111)),"",";"&amp;U$1&amp;";")</f>
        <v/>
      </c>
      <c r="V110" t="str">
        <f>IF(ISERR(SEARCH(V$1,Data!$H111)),"",";"&amp;V$1&amp;";")</f>
        <v/>
      </c>
      <c r="W110" t="str">
        <f>IF(ISERR(SEARCH(W$1,Data!$H111)),"",";"&amp;W$1&amp;";")</f>
        <v/>
      </c>
      <c r="X110" t="str">
        <f>IF(ISERR(SEARCH(X$1,Data!$H111)),"",";"&amp;X$1&amp;";")</f>
        <v/>
      </c>
      <c r="Y110" t="str">
        <f>IF(ISERR(SEARCH(Y$1,Data!$H111)),"",";"&amp;Y$1&amp;";")</f>
        <v/>
      </c>
      <c r="Z110" t="str">
        <f>IF(ISERR(SEARCH(Z$1,Data!$H111)),"",";"&amp;Z$1&amp;";")</f>
        <v/>
      </c>
      <c r="AA110" t="str">
        <f>IF(ISERR(SEARCH(AA$1,Data!$H111)),"",";"&amp;AA$1&amp;";")</f>
        <v/>
      </c>
      <c r="AB110" t="str">
        <f>IF(ISERR(SEARCH(AB$1,Data!$H111)),"",";"&amp;AB$1&amp;";")</f>
        <v/>
      </c>
      <c r="AC110" t="str">
        <f>IF(ISERR(SEARCH(AC$1,Data!$H111)),"",";"&amp;AC$1&amp;";")</f>
        <v/>
      </c>
      <c r="AD110" t="str">
        <f>IF(ISERR(SEARCH(AD$1,Data!$H111)),"",";"&amp;AD$1&amp;";")</f>
        <v/>
      </c>
      <c r="AE110" t="str">
        <f>IF(ISERR(SEARCH(AE$1,Data!$H111)),"",";"&amp;AE$1&amp;";")</f>
        <v/>
      </c>
      <c r="AF110" t="str">
        <f>IF(ISERR(SEARCH(AF$1,Data!$H111)),"",";"&amp;AF$1&amp;";")</f>
        <v/>
      </c>
      <c r="AG110" t="str">
        <f>IF(ISERR(SEARCH(AG$1,Data!$H111)),"",";"&amp;AG$1&amp;";")</f>
        <v/>
      </c>
      <c r="AH110" t="str">
        <f>IF(ISERR(SEARCH(AH$1,Data!$H111)),"",";"&amp;AH$1&amp;";")</f>
        <v/>
      </c>
      <c r="AI110" t="str">
        <f>IF(ISERR(SEARCH(AI$1,Data!$H111)),"",";"&amp;AI$1&amp;";")</f>
        <v/>
      </c>
      <c r="AJ110" t="str">
        <f>IF(ISERR(SEARCH(AJ$1,Data!$H111)),"",";"&amp;AJ$1&amp;";")</f>
        <v/>
      </c>
      <c r="AK110" t="str">
        <f>IF(ISERR(SEARCH(AK$1,Data!$H111)),"",";"&amp;AK$1&amp;";")</f>
        <v/>
      </c>
      <c r="AL110" t="str">
        <f>IF(ISERR(SEARCH(AL$1,Data!$H111)),"",";"&amp;AL$1&amp;";")</f>
        <v/>
      </c>
      <c r="AM110" t="str">
        <f>IF(ISERR(SEARCH(AM$1,Data!$H111)),"",";"&amp;AM$1&amp;";")</f>
        <v/>
      </c>
      <c r="AN110" t="str">
        <f>IF(ISERR(SEARCH(AN$1,Data!$H111)),"",";"&amp;AN$1&amp;";")</f>
        <v/>
      </c>
      <c r="AO110" t="str">
        <f>IF(ISERR(SEARCH(AO$1,Data!$H111)),"",";"&amp;AO$1&amp;";")</f>
        <v/>
      </c>
      <c r="AP110" t="str">
        <f>IF(ISERR(SEARCH(AP$1,Data!$H111)),"",";"&amp;AP$1&amp;";")</f>
        <v/>
      </c>
      <c r="AQ110" t="str">
        <f>IF(ISERR(SEARCH(AQ$1,Data!$H111)),"",";"&amp;AQ$1&amp;";")</f>
        <v/>
      </c>
      <c r="AR110" t="str">
        <f>IF(ISERR(SEARCH(AR$1,Data!$H111)),"",";"&amp;AR$1&amp;";")</f>
        <v/>
      </c>
      <c r="AS110" t="str">
        <f>IF(ISERR(SEARCH(AS$1,Data!$H111)),"",";"&amp;AS$1&amp;";")</f>
        <v/>
      </c>
      <c r="AT110" t="str">
        <f>IF(ISERR(SEARCH(AT$1,Data!$H111)),"",";"&amp;AT$1&amp;";")</f>
        <v/>
      </c>
      <c r="AU110" t="str">
        <f>IF(ISERR(SEARCH(AU$1,Data!$H111)),"",";"&amp;AU$1&amp;";")</f>
        <v/>
      </c>
      <c r="AV110" t="str">
        <f>IF(ISERR(SEARCH(AV$1,Data!$H111)),"",";"&amp;AV$1&amp;";")</f>
        <v/>
      </c>
      <c r="AW110" t="str">
        <f>IF(ISERR(SEARCH(AW$1,Data!$H111)),"",";"&amp;AW$1&amp;";")</f>
        <v/>
      </c>
      <c r="AX110" t="str">
        <f>IF(ISERR(SEARCH(AX$1,Data!$H111)),"",";"&amp;AX$1&amp;";")</f>
        <v/>
      </c>
      <c r="AY110" t="str">
        <f>IF(ISERR(SEARCH(AY$1,Data!$H111)),"",";"&amp;AY$1&amp;";")</f>
        <v/>
      </c>
      <c r="AZ110" t="str">
        <f>IF(ISERR(SEARCH(AZ$1,Data!$H111)),"",";"&amp;AZ$1&amp;";")</f>
        <v/>
      </c>
      <c r="BA110" t="str">
        <f>IF(ISERR(SEARCH(BA$1,Data!$H111)),"",";"&amp;BA$1&amp;";")</f>
        <v/>
      </c>
      <c r="BB110" t="str">
        <f>IF(ISERR(SEARCH(BB$1,Data!$H111)),"",";"&amp;BB$1&amp;";")</f>
        <v/>
      </c>
      <c r="BC110" t="str">
        <f>IF(ISERR(SEARCH(BC$1,Data!$H111)),"",";"&amp;BC$1&amp;";")</f>
        <v/>
      </c>
      <c r="BD110" t="str">
        <f>IF(ISERR(SEARCH(BD$1,Data!$H111)),"",";"&amp;BD$1&amp;";")</f>
        <v/>
      </c>
      <c r="BE110" t="str">
        <f>IF(ISERR(SEARCH(BE$1,Data!$H111)),"",";"&amp;BE$1&amp;";")</f>
        <v/>
      </c>
      <c r="BF110" t="str">
        <f>IF(ISERR(SEARCH(BF$1,Data!$H111)),"",";"&amp;BF$1&amp;";")</f>
        <v/>
      </c>
      <c r="BG110" t="str">
        <f>IF(ISERR(SEARCH(BG$1,Data!$H111)),"",";"&amp;BG$1&amp;";")</f>
        <v/>
      </c>
      <c r="BH110" t="str">
        <f>IF(ISERR(SEARCH(BH$1,Data!$H111)),"",";"&amp;BH$1&amp;";")</f>
        <v/>
      </c>
      <c r="BI110" t="str">
        <f>IF(ISERR(SEARCH(BI$1,Data!$H111)),"",";"&amp;BI$1&amp;";")</f>
        <v/>
      </c>
      <c r="BJ110" t="str">
        <f>IF(ISERR(SEARCH(BJ$1,Data!$H111)),"",";"&amp;BJ$1&amp;";")</f>
        <v/>
      </c>
      <c r="BK110" t="str">
        <f>IF(ISERR(SEARCH(BK$1,Data!$H111)),"",";"&amp;BK$1&amp;";")</f>
        <v/>
      </c>
      <c r="BL110" t="str">
        <f>IF(ISERR(SEARCH(BL$1,Data!$H111)),"",";"&amp;BL$1&amp;";")</f>
        <v/>
      </c>
      <c r="BM110" t="str">
        <f>IF(ISERR(SEARCH(BM$1,Data!$H111)),"",";"&amp;BM$1&amp;";")</f>
        <v/>
      </c>
      <c r="BN110" t="str">
        <f>IF(ISERR(SEARCH(BN$1,Data!$H111)),"",";"&amp;BN$1&amp;";")</f>
        <v/>
      </c>
      <c r="BO110" t="str">
        <f>IF(ISERR(SEARCH(BO$1,Data!$H111)),"",";"&amp;BO$1&amp;";")</f>
        <v/>
      </c>
      <c r="BP110" t="str">
        <f>IF(ISERR(SEARCH(BP$1,Data!$H111)),"",";"&amp;BP$1&amp;";")</f>
        <v/>
      </c>
      <c r="BQ110" t="str">
        <f>IF(ISERR(SEARCH(BQ$1,Data!$H111)),"",";"&amp;BQ$1&amp;";")</f>
        <v/>
      </c>
      <c r="BR110" t="str">
        <f>IF(ISERR(SEARCH(BR$1,Data!$H111)),"",";"&amp;BR$1&amp;";")</f>
        <v/>
      </c>
      <c r="BS110" t="str">
        <f>IF(ISERR(SEARCH(BS$1,Data!$H111)),"",";"&amp;BS$1&amp;";")</f>
        <v/>
      </c>
      <c r="BT110" t="str">
        <f>IF(ISERR(SEARCH(BT$1,Data!$H111)),"",";"&amp;BT$1&amp;";")</f>
        <v/>
      </c>
      <c r="BU110" t="str">
        <f>IF(ISERR(SEARCH(BU$1,Data!$H111)),"",";"&amp;BU$1&amp;";")</f>
        <v/>
      </c>
      <c r="BV110" t="str">
        <f>IF(ISERR(SEARCH(BV$1,Data!$H111)),"",";"&amp;BV$1&amp;";")</f>
        <v/>
      </c>
      <c r="BW110" t="str">
        <f>IF(ISERR(SEARCH(BW$1,Data!$H111)),"",";"&amp;BW$1&amp;";")</f>
        <v/>
      </c>
      <c r="BX110" t="str">
        <f>IF(ISERR(SEARCH(BX$1,Data!$H111)),"",";"&amp;BX$1&amp;";")</f>
        <v/>
      </c>
      <c r="BY110" t="str">
        <f>IF(ISERR(SEARCH(BY$1,Data!$H111)),"",";"&amp;BY$1&amp;";")</f>
        <v/>
      </c>
      <c r="BZ110" t="str">
        <f>IF(ISERR(SEARCH(BZ$1,Data!$H111)),"",";"&amp;BZ$1&amp;";")</f>
        <v/>
      </c>
      <c r="CA110" t="str">
        <f>IF(ISERR(SEARCH(CA$1,Data!$H111)),"",";"&amp;CA$1&amp;";")</f>
        <v/>
      </c>
      <c r="CB110" t="str">
        <f>IF(ISERR(SEARCH(CB$1,Data!$H111)),"",";"&amp;CB$1&amp;";")</f>
        <v/>
      </c>
      <c r="CC110" t="str">
        <f>IF(ISERR(SEARCH(CC$1,Data!$H111)),"",";"&amp;CC$1&amp;";")</f>
        <v/>
      </c>
      <c r="CD110" t="str">
        <f>IF(ISERR(SEARCH(CD$1,Data!$H111)),"",";"&amp;CD$1&amp;";")</f>
        <v/>
      </c>
      <c r="CE110" t="str">
        <f>IF(ISERR(SEARCH(CE$1,Data!$H111)),"",";"&amp;CE$1&amp;";")</f>
        <v/>
      </c>
      <c r="CF110" t="str">
        <f>IF(ISERR(SEARCH(CF$1,Data!$H111)),"",";"&amp;CF$1&amp;";")</f>
        <v/>
      </c>
      <c r="CG110" t="str">
        <f>IF(ISERR(SEARCH(CG$1,Data!$H111)),"",";"&amp;CG$1&amp;";")</f>
        <v/>
      </c>
      <c r="CH110" t="str">
        <f>IF(ISERR(SEARCH(CH$1,Data!$H111)),"",";"&amp;CH$1&amp;";")</f>
        <v/>
      </c>
      <c r="CI110" t="str">
        <f>IF(ISERR(SEARCH(CI$1,Data!$H111)),"",";"&amp;CI$1&amp;";")</f>
        <v/>
      </c>
      <c r="CJ110" t="str">
        <f>IF(ISERR(SEARCH(CJ$1,Data!$H111)),"",";"&amp;CJ$1&amp;";")</f>
        <v/>
      </c>
      <c r="CK110" t="str">
        <f>IF(ISERR(SEARCH(CK$1,Data!$H111)),"",";"&amp;CK$1&amp;";")</f>
        <v/>
      </c>
      <c r="CL110" t="str">
        <f>IF(ISERR(SEARCH(CL$1,Data!$H111)),"",";"&amp;CL$1&amp;";")</f>
        <v/>
      </c>
      <c r="CM110" t="str">
        <f>IF(ISERR(SEARCH(CM$1,Data!$H111)),"",";"&amp;CM$1&amp;";")</f>
        <v/>
      </c>
      <c r="CN110" t="str">
        <f>IF(ISERR(SEARCH(CN$1,Data!$H111)),"",";"&amp;CN$1&amp;";")</f>
        <v/>
      </c>
      <c r="CO110" t="str">
        <f>IF(ISERR(SEARCH(CO$1,Data!$H111)),"",";"&amp;CO$1&amp;";")</f>
        <v/>
      </c>
      <c r="CP110" t="str">
        <f>IF(ISERR(SEARCH(CP$1,Data!$H111)),"",";"&amp;CP$1&amp;";")</f>
        <v/>
      </c>
      <c r="CQ110" t="str">
        <f>IF(ISERR(SEARCH(CQ$1,Data!$H111)),"",";"&amp;CQ$1&amp;";")</f>
        <v/>
      </c>
      <c r="CR110" t="str">
        <f>IF(ISERR(SEARCH(CR$1,Data!$H111)),"",";"&amp;CR$1&amp;";")</f>
        <v/>
      </c>
      <c r="CS110" t="str">
        <f>IF(ISERR(SEARCH(CS$1,Data!$H111)),"",";"&amp;CS$1&amp;";")</f>
        <v/>
      </c>
      <c r="CT110" t="str">
        <f>IF(ISERR(SEARCH(CT$1,Data!$H111)),"",";"&amp;CT$1&amp;";")</f>
        <v/>
      </c>
      <c r="CU110" t="str">
        <f>IF(ISERR(SEARCH(CU$1,Data!$H111)),"",";"&amp;CU$1&amp;";")</f>
        <v/>
      </c>
      <c r="CV110" t="str">
        <f>IF(ISERR(SEARCH(CV$1,Data!$H111)),"",";"&amp;CV$1&amp;";")</f>
        <v/>
      </c>
      <c r="CW110" t="str">
        <f>IF(ISERR(SEARCH(CW$1,Data!$H111)),"",";"&amp;CW$1&amp;";")</f>
        <v/>
      </c>
      <c r="CX110" t="str">
        <f>IF(ISERR(SEARCH(CX$1,Data!$H111)),"",";"&amp;CX$1&amp;";")</f>
        <v/>
      </c>
      <c r="CY110" t="str">
        <f>IF(ISERR(SEARCH(CY$1,Data!$H111)),"",";"&amp;CY$1&amp;";")</f>
        <v/>
      </c>
      <c r="CZ110" t="str">
        <f>IF(ISERR(SEARCH(CZ$1,Data!$H111)),"",";"&amp;CZ$1&amp;";")</f>
        <v/>
      </c>
      <c r="DA110" t="str">
        <f>IF(ISERR(SEARCH(DA$1,Data!$H111)),"",";"&amp;DA$1&amp;";")</f>
        <v/>
      </c>
      <c r="DB110" t="str">
        <f>IF(ISERR(SEARCH(DB$1,Data!$H111)),"",";"&amp;DB$1&amp;";")</f>
        <v/>
      </c>
      <c r="DC110" t="str">
        <f>IF(ISERR(SEARCH(DC$1,Data!$H111)),"",";"&amp;DC$1&amp;";")</f>
        <v/>
      </c>
      <c r="DD110" t="str">
        <f>IF(ISERR(SEARCH(DD$1,Data!$H111)),"",";"&amp;DD$1&amp;";")</f>
        <v/>
      </c>
      <c r="DE110" t="str">
        <f>IF(ISERR(SEARCH(DE$1,Data!$H111)),"",";"&amp;DE$1&amp;";")</f>
        <v/>
      </c>
      <c r="DF110" t="str">
        <f>IF(ISERR(SEARCH(DF$1,Data!$H111)),"",";"&amp;DF$1&amp;";")</f>
        <v/>
      </c>
      <c r="DG110" t="str">
        <f>IF(ISERR(SEARCH(DG$1,Data!$H111)),"",";"&amp;DG$1&amp;";")</f>
        <v/>
      </c>
      <c r="DH110" t="str">
        <f>IF(ISERR(SEARCH(DH$1,Data!$H111)),"",";"&amp;DH$1&amp;";")</f>
        <v/>
      </c>
      <c r="DI110" t="str">
        <f>IF(ISERR(SEARCH(DI$1,Data!$H111)),"",";"&amp;DI$1&amp;";")</f>
        <v/>
      </c>
      <c r="DJ110" t="str">
        <f>IF(ISERR(SEARCH(DJ$1,Data!$H111)),"",";"&amp;DJ$1&amp;";")</f>
        <v/>
      </c>
      <c r="DK110" t="str">
        <f>IF(ISERR(SEARCH(DK$1,Data!$H111)),"",";"&amp;DK$1&amp;";")</f>
        <v/>
      </c>
      <c r="DL110" t="str">
        <f>IF(ISERR(SEARCH(DL$1,Data!$H111)),"",";"&amp;DL$1&amp;";")</f>
        <v/>
      </c>
      <c r="DM110" t="str">
        <f>IF(ISERR(SEARCH(DM$1,Data!$H111)),"",";"&amp;DM$1&amp;";")</f>
        <v/>
      </c>
      <c r="DN110" t="str">
        <f>IF(ISERR(SEARCH(DN$1,Data!$H111)),"",";"&amp;DN$1&amp;";")</f>
        <v/>
      </c>
      <c r="DO110" t="str">
        <f>IF(ISERR(SEARCH(DO$1,Data!$H111)),"",";"&amp;DO$1&amp;";")</f>
        <v/>
      </c>
      <c r="DP110" t="str">
        <f>IF(ISERR(SEARCH(DP$1,Data!$H111)),"",";"&amp;DP$1&amp;";")</f>
        <v/>
      </c>
      <c r="DQ110" t="str">
        <f>IF(ISERR(SEARCH(DQ$1,Data!$H111)),"",";"&amp;DQ$1&amp;";")</f>
        <v/>
      </c>
      <c r="DR110" t="str">
        <f>IF(ISERR(SEARCH(DR$1,Data!$H111)),"",";"&amp;DR$1&amp;";")</f>
        <v/>
      </c>
      <c r="DS110" t="str">
        <f>IF(ISERR(SEARCH(DS$1,Data!$H111)),"",";"&amp;DS$1&amp;";")</f>
        <v/>
      </c>
      <c r="DT110" t="str">
        <f>IF(ISERR(SEARCH(DT$1,Data!$H111)),"",";"&amp;DT$1&amp;";")</f>
        <v/>
      </c>
      <c r="DU110" t="str">
        <f>IF(ISERR(SEARCH(DU$1,Data!$H111)),"",";"&amp;DU$1&amp;";")</f>
        <v/>
      </c>
    </row>
    <row r="111" spans="1:125" x14ac:dyDescent="0.3">
      <c r="A111" t="str">
        <f>Tableau1[[#This Row],[name]]</f>
        <v>Eeth Koth</v>
      </c>
      <c r="B111" t="str">
        <f>IF(ISERROR(Tableau3[[#This Row],[Second semi-colon]]), "", MID(Tableau3[[#This Row],[Concatenation]], 2, Tableau3[[#This Row],[Second semi-colon]]-2))</f>
        <v/>
      </c>
      <c r="C111" t="e">
        <f>SEARCH(" ;",Tableau3[[#This Row],[Concatenation]])</f>
        <v>#VALUE!</v>
      </c>
      <c r="D111" t="str">
        <f>'Search for homeplanet'!I111&amp; 'Search for homeplanet'!J111&amp; 'Search for homeplanet'!K111&amp; 'Search for homeplanet'!L111&amp; 'Search for homeplanet'!M111&amp; 'Search for homeplanet'!N111&amp; 'Search for homeplanet'!O111&amp; 'Search for homeplanet'!P111&amp; 'Search for homeplanet'!Q111&amp; 'Search for homeplanet'!R111&amp; 'Search for homeplanet'!S111&amp; 'Search for homeplanet'!T111&amp; 'Search for homeplanet'!U111&amp; 'Search for homeplanet'!V111&amp; 'Search for homeplanet'!W111&amp; 'Search for homeplanet'!X111&amp; 'Search for homeplanet'!Y111&amp; 'Search for homeplanet'!Z111&amp; 'Search for homeplanet'!AA111&amp; 'Search for homeplanet'!AB111&amp; 'Search for homeplanet'!AC111&amp; 'Search for homeplanet'!AD111&amp; 'Search for homeplanet'!AE111&amp; 'Search for homeplanet'!AF111&amp; 'Search for homeplanet'!AG111&amp; 'Search for homeplanet'!AH111&amp; 'Search for homeplanet'!AI111&amp; 'Search for homeplanet'!AJ111&amp; 'Search for homeplanet'!AK111&amp; 'Search for homeplanet'!AL111&amp; 'Search for homeplanet'!AM111&amp; 'Search for homeplanet'!AN111&amp; 'Search for homeplanet'!AO111&amp; 'Search for homeplanet'!AP111&amp; 'Search for homeplanet'!AQ111&amp; 'Search for homeplanet'!AR111&amp; 'Search for homeplanet'!AS111&amp; 'Search for homeplanet'!AT111&amp; 'Search for homeplanet'!AU111&amp; 'Search for homeplanet'!AV111&amp; 'Search for homeplanet'!AW111&amp; 'Search for homeplanet'!AX111&amp; 'Search for homeplanet'!AY111&amp; 'Search for homeplanet'!AZ111&amp; 'Search for homeplanet'!BA111&amp; 'Search for homeplanet'!BB111&amp; 'Search for homeplanet'!BC111&amp; 'Search for homeplanet'!BD111&amp; 'Search for homeplanet'!BE111&amp; 'Search for homeplanet'!BF111&amp; 'Search for homeplanet'!BG111&amp; 'Search for homeplanet'!BH111&amp; 'Search for homeplanet'!BI111&amp; 'Search for homeplanet'!BJ111&amp; 'Search for homeplanet'!BK111&amp; 'Search for homeplanet'!BL111&amp; 'Search for homeplanet'!BM111&amp; 'Search for homeplanet'!BN111&amp; 'Search for homeplanet'!BO111&amp; 'Search for homeplanet'!BP111&amp; 'Search for homeplanet'!BQ111&amp; 'Search for homeplanet'!BR111&amp; 'Search for homeplanet'!BS111&amp; 'Search for homeplanet'!BT111&amp; 'Search for homeplanet'!BU111&amp; 'Search for homeplanet'!BV111&amp; 'Search for homeplanet'!BW111&amp; 'Search for homeplanet'!BX111&amp; 'Search for homeplanet'!BY111&amp; 'Search for homeplanet'!BZ111&amp; 'Search for homeplanet'!CA111&amp; 'Search for homeplanet'!CB111&amp; 'Search for homeplanet'!CC111&amp; 'Search for homeplanet'!CD111&amp; 'Search for homeplanet'!CE111&amp; 'Search for homeplanet'!CF111&amp; 'Search for homeplanet'!CG111&amp; 'Search for homeplanet'!CH111&amp; 'Search for homeplanet'!CI111&amp; 'Search for homeplanet'!CJ111&amp; 'Search for homeplanet'!CK111&amp; 'Search for homeplanet'!CL111&amp; 'Search for homeplanet'!CM111&amp; 'Search for homeplanet'!CN111&amp; 'Search for homeplanet'!CO111&amp; 'Search for homeplanet'!CP111&amp; 'Search for homeplanet'!CQ111&amp; 'Search for homeplanet'!CR111&amp; 'Search for homeplanet'!CS111&amp; 'Search for homeplanet'!CT111&amp; 'Search for homeplanet'!CU111&amp; 'Search for homeplanet'!CV111&amp; 'Search for homeplanet'!CW111&amp; 'Search for homeplanet'!CX111&amp; 'Search for homeplanet'!CY111&amp; 'Search for homeplanet'!CZ111&amp; 'Search for homeplanet'!DA111&amp; 'Search for homeplanet'!DB111&amp; 'Search for homeplanet'!DC111&amp; 'Search for homeplanet'!DD111&amp; 'Search for homeplanet'!DE111&amp; 'Search for homeplanet'!DF111&amp; 'Search for homeplanet'!DG111&amp; 'Search for homeplanet'!DH111&amp; 'Search for homeplanet'!DI111&amp; 'Search for homeplanet'!DJ111&amp; 'Search for homeplanet'!DK111&amp; 'Search for homeplanet'!DL111&amp; 'Search for homeplanet'!DM111&amp; 'Search for homeplanet'!DN111&amp; 'Search for homeplanet'!DO111&amp; 'Search for homeplanet'!DP111&amp; 'Search for homeplanet'!DQ111&amp; 'Search for homeplanet'!DR111&amp; 'Search for homeplanet'!DS111&amp; 'Search for homeplanet'!DT111&amp; 'Search for homeplanet'!DU111</f>
        <v/>
      </c>
      <c r="I111" t="str">
        <f>IF(ISERR(SEARCH(I$1,Data!$H112)),"",";"&amp;I$1&amp;";")</f>
        <v/>
      </c>
      <c r="J111" t="str">
        <f>IF(ISERR(SEARCH(J$1,Data!$H112)),"",";"&amp;J$1&amp;";")</f>
        <v/>
      </c>
      <c r="K111" t="str">
        <f>IF(ISERR(SEARCH(K$1,Data!$H112)),"",";"&amp;K$1&amp;";")</f>
        <v/>
      </c>
      <c r="L111" t="str">
        <f>IF(ISERR(SEARCH(L$1,Data!$H112)),"",";"&amp;L$1&amp;";")</f>
        <v/>
      </c>
      <c r="M111" t="str">
        <f>IF(ISERR(SEARCH(M$1,Data!$H112)),"",";"&amp;M$1&amp;";")</f>
        <v/>
      </c>
      <c r="N111" t="str">
        <f>IF(ISERR(SEARCH(N$1,Data!$H112)),"",";"&amp;N$1&amp;";")</f>
        <v/>
      </c>
      <c r="O111" t="str">
        <f>IF(ISERR(SEARCH(O$1,Data!$H112)),"",";"&amp;O$1&amp;";")</f>
        <v/>
      </c>
      <c r="P111" t="str">
        <f>IF(ISERR(SEARCH(P$1,Data!$H112)),"",";"&amp;P$1&amp;";")</f>
        <v/>
      </c>
      <c r="Q111" t="str">
        <f>IF(ISERR(SEARCH(Q$1,Data!$H112)),"",";"&amp;Q$1&amp;";")</f>
        <v/>
      </c>
      <c r="R111" t="str">
        <f>IF(ISERR(SEARCH(R$1,Data!$H112)),"",";"&amp;R$1&amp;";")</f>
        <v/>
      </c>
      <c r="S111" t="str">
        <f>IF(ISERR(SEARCH(S$1,Data!$H112)),"",";"&amp;S$1&amp;";")</f>
        <v/>
      </c>
      <c r="T111" t="str">
        <f>IF(ISERR(SEARCH(T$1,Data!$H112)),"",";"&amp;T$1&amp;";")</f>
        <v/>
      </c>
      <c r="U111" t="str">
        <f>IF(ISERR(SEARCH(U$1,Data!$H112)),"",";"&amp;U$1&amp;";")</f>
        <v/>
      </c>
      <c r="V111" t="str">
        <f>IF(ISERR(SEARCH(V$1,Data!$H112)),"",";"&amp;V$1&amp;";")</f>
        <v/>
      </c>
      <c r="W111" t="str">
        <f>IF(ISERR(SEARCH(W$1,Data!$H112)),"",";"&amp;W$1&amp;";")</f>
        <v/>
      </c>
      <c r="X111" t="str">
        <f>IF(ISERR(SEARCH(X$1,Data!$H112)),"",";"&amp;X$1&amp;";")</f>
        <v/>
      </c>
      <c r="Y111" t="str">
        <f>IF(ISERR(SEARCH(Y$1,Data!$H112)),"",";"&amp;Y$1&amp;";")</f>
        <v/>
      </c>
      <c r="Z111" t="str">
        <f>IF(ISERR(SEARCH(Z$1,Data!$H112)),"",";"&amp;Z$1&amp;";")</f>
        <v/>
      </c>
      <c r="AA111" t="str">
        <f>IF(ISERR(SEARCH(AA$1,Data!$H112)),"",";"&amp;AA$1&amp;";")</f>
        <v/>
      </c>
      <c r="AB111" t="str">
        <f>IF(ISERR(SEARCH(AB$1,Data!$H112)),"",";"&amp;AB$1&amp;";")</f>
        <v/>
      </c>
      <c r="AC111" t="str">
        <f>IF(ISERR(SEARCH(AC$1,Data!$H112)),"",";"&amp;AC$1&amp;";")</f>
        <v/>
      </c>
      <c r="AD111" t="str">
        <f>IF(ISERR(SEARCH(AD$1,Data!$H112)),"",";"&amp;AD$1&amp;";")</f>
        <v/>
      </c>
      <c r="AE111" t="str">
        <f>IF(ISERR(SEARCH(AE$1,Data!$H112)),"",";"&amp;AE$1&amp;";")</f>
        <v/>
      </c>
      <c r="AF111" t="str">
        <f>IF(ISERR(SEARCH(AF$1,Data!$H112)),"",";"&amp;AF$1&amp;";")</f>
        <v/>
      </c>
      <c r="AG111" t="str">
        <f>IF(ISERR(SEARCH(AG$1,Data!$H112)),"",";"&amp;AG$1&amp;";")</f>
        <v/>
      </c>
      <c r="AH111" t="str">
        <f>IF(ISERR(SEARCH(AH$1,Data!$H112)),"",";"&amp;AH$1&amp;";")</f>
        <v/>
      </c>
      <c r="AI111" t="str">
        <f>IF(ISERR(SEARCH(AI$1,Data!$H112)),"",";"&amp;AI$1&amp;";")</f>
        <v/>
      </c>
      <c r="AJ111" t="str">
        <f>IF(ISERR(SEARCH(AJ$1,Data!$H112)),"",";"&amp;AJ$1&amp;";")</f>
        <v/>
      </c>
      <c r="AK111" t="str">
        <f>IF(ISERR(SEARCH(AK$1,Data!$H112)),"",";"&amp;AK$1&amp;";")</f>
        <v/>
      </c>
      <c r="AL111" t="str">
        <f>IF(ISERR(SEARCH(AL$1,Data!$H112)),"",";"&amp;AL$1&amp;";")</f>
        <v/>
      </c>
      <c r="AM111" t="str">
        <f>IF(ISERR(SEARCH(AM$1,Data!$H112)),"",";"&amp;AM$1&amp;";")</f>
        <v/>
      </c>
      <c r="AN111" t="str">
        <f>IF(ISERR(SEARCH(AN$1,Data!$H112)),"",";"&amp;AN$1&amp;";")</f>
        <v/>
      </c>
      <c r="AO111" t="str">
        <f>IF(ISERR(SEARCH(AO$1,Data!$H112)),"",";"&amp;AO$1&amp;";")</f>
        <v/>
      </c>
      <c r="AP111" t="str">
        <f>IF(ISERR(SEARCH(AP$1,Data!$H112)),"",";"&amp;AP$1&amp;";")</f>
        <v/>
      </c>
      <c r="AQ111" t="str">
        <f>IF(ISERR(SEARCH(AQ$1,Data!$H112)),"",";"&amp;AQ$1&amp;";")</f>
        <v/>
      </c>
      <c r="AR111" t="str">
        <f>IF(ISERR(SEARCH(AR$1,Data!$H112)),"",";"&amp;AR$1&amp;";")</f>
        <v/>
      </c>
      <c r="AS111" t="str">
        <f>IF(ISERR(SEARCH(AS$1,Data!$H112)),"",";"&amp;AS$1&amp;";")</f>
        <v/>
      </c>
      <c r="AT111" t="str">
        <f>IF(ISERR(SEARCH(AT$1,Data!$H112)),"",";"&amp;AT$1&amp;";")</f>
        <v/>
      </c>
      <c r="AU111" t="str">
        <f>IF(ISERR(SEARCH(AU$1,Data!$H112)),"",";"&amp;AU$1&amp;";")</f>
        <v/>
      </c>
      <c r="AV111" t="str">
        <f>IF(ISERR(SEARCH(AV$1,Data!$H112)),"",";"&amp;AV$1&amp;";")</f>
        <v/>
      </c>
      <c r="AW111" t="str">
        <f>IF(ISERR(SEARCH(AW$1,Data!$H112)),"",";"&amp;AW$1&amp;";")</f>
        <v/>
      </c>
      <c r="AX111" t="str">
        <f>IF(ISERR(SEARCH(AX$1,Data!$H112)),"",";"&amp;AX$1&amp;";")</f>
        <v/>
      </c>
      <c r="AY111" t="str">
        <f>IF(ISERR(SEARCH(AY$1,Data!$H112)),"",";"&amp;AY$1&amp;";")</f>
        <v/>
      </c>
      <c r="AZ111" t="str">
        <f>IF(ISERR(SEARCH(AZ$1,Data!$H112)),"",";"&amp;AZ$1&amp;";")</f>
        <v/>
      </c>
      <c r="BA111" t="str">
        <f>IF(ISERR(SEARCH(BA$1,Data!$H112)),"",";"&amp;BA$1&amp;";")</f>
        <v/>
      </c>
      <c r="BB111" t="str">
        <f>IF(ISERR(SEARCH(BB$1,Data!$H112)),"",";"&amp;BB$1&amp;";")</f>
        <v/>
      </c>
      <c r="BC111" t="str">
        <f>IF(ISERR(SEARCH(BC$1,Data!$H112)),"",";"&amp;BC$1&amp;";")</f>
        <v/>
      </c>
      <c r="BD111" t="str">
        <f>IF(ISERR(SEARCH(BD$1,Data!$H112)),"",";"&amp;BD$1&amp;";")</f>
        <v/>
      </c>
      <c r="BE111" t="str">
        <f>IF(ISERR(SEARCH(BE$1,Data!$H112)),"",";"&amp;BE$1&amp;";")</f>
        <v/>
      </c>
      <c r="BF111" t="str">
        <f>IF(ISERR(SEARCH(BF$1,Data!$H112)),"",";"&amp;BF$1&amp;";")</f>
        <v/>
      </c>
      <c r="BG111" t="str">
        <f>IF(ISERR(SEARCH(BG$1,Data!$H112)),"",";"&amp;BG$1&amp;";")</f>
        <v/>
      </c>
      <c r="BH111" t="str">
        <f>IF(ISERR(SEARCH(BH$1,Data!$H112)),"",";"&amp;BH$1&amp;";")</f>
        <v/>
      </c>
      <c r="BI111" t="str">
        <f>IF(ISERR(SEARCH(BI$1,Data!$H112)),"",";"&amp;BI$1&amp;";")</f>
        <v/>
      </c>
      <c r="BJ111" t="str">
        <f>IF(ISERR(SEARCH(BJ$1,Data!$H112)),"",";"&amp;BJ$1&amp;";")</f>
        <v/>
      </c>
      <c r="BK111" t="str">
        <f>IF(ISERR(SEARCH(BK$1,Data!$H112)),"",";"&amp;BK$1&amp;";")</f>
        <v/>
      </c>
      <c r="BL111" t="str">
        <f>IF(ISERR(SEARCH(BL$1,Data!$H112)),"",";"&amp;BL$1&amp;";")</f>
        <v/>
      </c>
      <c r="BM111" t="str">
        <f>IF(ISERR(SEARCH(BM$1,Data!$H112)),"",";"&amp;BM$1&amp;";")</f>
        <v/>
      </c>
      <c r="BN111" t="str">
        <f>IF(ISERR(SEARCH(BN$1,Data!$H112)),"",";"&amp;BN$1&amp;";")</f>
        <v/>
      </c>
      <c r="BO111" t="str">
        <f>IF(ISERR(SEARCH(BO$1,Data!$H112)),"",";"&amp;BO$1&amp;";")</f>
        <v/>
      </c>
      <c r="BP111" t="str">
        <f>IF(ISERR(SEARCH(BP$1,Data!$H112)),"",";"&amp;BP$1&amp;";")</f>
        <v/>
      </c>
      <c r="BQ111" t="str">
        <f>IF(ISERR(SEARCH(BQ$1,Data!$H112)),"",";"&amp;BQ$1&amp;";")</f>
        <v/>
      </c>
      <c r="BR111" t="str">
        <f>IF(ISERR(SEARCH(BR$1,Data!$H112)),"",";"&amp;BR$1&amp;";")</f>
        <v/>
      </c>
      <c r="BS111" t="str">
        <f>IF(ISERR(SEARCH(BS$1,Data!$H112)),"",";"&amp;BS$1&amp;";")</f>
        <v/>
      </c>
      <c r="BT111" t="str">
        <f>IF(ISERR(SEARCH(BT$1,Data!$H112)),"",";"&amp;BT$1&amp;";")</f>
        <v/>
      </c>
      <c r="BU111" t="str">
        <f>IF(ISERR(SEARCH(BU$1,Data!$H112)),"",";"&amp;BU$1&amp;";")</f>
        <v/>
      </c>
      <c r="BV111" t="str">
        <f>IF(ISERR(SEARCH(BV$1,Data!$H112)),"",";"&amp;BV$1&amp;";")</f>
        <v/>
      </c>
      <c r="BW111" t="str">
        <f>IF(ISERR(SEARCH(BW$1,Data!$H112)),"",";"&amp;BW$1&amp;";")</f>
        <v/>
      </c>
      <c r="BX111" t="str">
        <f>IF(ISERR(SEARCH(BX$1,Data!$H112)),"",";"&amp;BX$1&amp;";")</f>
        <v/>
      </c>
      <c r="BY111" t="str">
        <f>IF(ISERR(SEARCH(BY$1,Data!$H112)),"",";"&amp;BY$1&amp;";")</f>
        <v/>
      </c>
      <c r="BZ111" t="str">
        <f>IF(ISERR(SEARCH(BZ$1,Data!$H112)),"",";"&amp;BZ$1&amp;";")</f>
        <v/>
      </c>
      <c r="CA111" t="str">
        <f>IF(ISERR(SEARCH(CA$1,Data!$H112)),"",";"&amp;CA$1&amp;";")</f>
        <v/>
      </c>
      <c r="CB111" t="str">
        <f>IF(ISERR(SEARCH(CB$1,Data!$H112)),"",";"&amp;CB$1&amp;";")</f>
        <v/>
      </c>
      <c r="CC111" t="str">
        <f>IF(ISERR(SEARCH(CC$1,Data!$H112)),"",";"&amp;CC$1&amp;";")</f>
        <v/>
      </c>
      <c r="CD111" t="str">
        <f>IF(ISERR(SEARCH(CD$1,Data!$H112)),"",";"&amp;CD$1&amp;";")</f>
        <v/>
      </c>
      <c r="CE111" t="str">
        <f>IF(ISERR(SEARCH(CE$1,Data!$H112)),"",";"&amp;CE$1&amp;";")</f>
        <v/>
      </c>
      <c r="CF111" t="str">
        <f>IF(ISERR(SEARCH(CF$1,Data!$H112)),"",";"&amp;CF$1&amp;";")</f>
        <v/>
      </c>
      <c r="CG111" t="str">
        <f>IF(ISERR(SEARCH(CG$1,Data!$H112)),"",";"&amp;CG$1&amp;";")</f>
        <v/>
      </c>
      <c r="CH111" t="str">
        <f>IF(ISERR(SEARCH(CH$1,Data!$H112)),"",";"&amp;CH$1&amp;";")</f>
        <v/>
      </c>
      <c r="CI111" t="str">
        <f>IF(ISERR(SEARCH(CI$1,Data!$H112)),"",";"&amp;CI$1&amp;";")</f>
        <v/>
      </c>
      <c r="CJ111" t="str">
        <f>IF(ISERR(SEARCH(CJ$1,Data!$H112)),"",";"&amp;CJ$1&amp;";")</f>
        <v/>
      </c>
      <c r="CK111" t="str">
        <f>IF(ISERR(SEARCH(CK$1,Data!$H112)),"",";"&amp;CK$1&amp;";")</f>
        <v/>
      </c>
      <c r="CL111" t="str">
        <f>IF(ISERR(SEARCH(CL$1,Data!$H112)),"",";"&amp;CL$1&amp;";")</f>
        <v/>
      </c>
      <c r="CM111" t="str">
        <f>IF(ISERR(SEARCH(CM$1,Data!$H112)),"",";"&amp;CM$1&amp;";")</f>
        <v/>
      </c>
      <c r="CN111" t="str">
        <f>IF(ISERR(SEARCH(CN$1,Data!$H112)),"",";"&amp;CN$1&amp;";")</f>
        <v/>
      </c>
      <c r="CO111" t="str">
        <f>IF(ISERR(SEARCH(CO$1,Data!$H112)),"",";"&amp;CO$1&amp;";")</f>
        <v/>
      </c>
      <c r="CP111" t="str">
        <f>IF(ISERR(SEARCH(CP$1,Data!$H112)),"",";"&amp;CP$1&amp;";")</f>
        <v/>
      </c>
      <c r="CQ111" t="str">
        <f>IF(ISERR(SEARCH(CQ$1,Data!$H112)),"",";"&amp;CQ$1&amp;";")</f>
        <v/>
      </c>
      <c r="CR111" t="str">
        <f>IF(ISERR(SEARCH(CR$1,Data!$H112)),"",";"&amp;CR$1&amp;";")</f>
        <v/>
      </c>
      <c r="CS111" t="str">
        <f>IF(ISERR(SEARCH(CS$1,Data!$H112)),"",";"&amp;CS$1&amp;";")</f>
        <v/>
      </c>
      <c r="CT111" t="str">
        <f>IF(ISERR(SEARCH(CT$1,Data!$H112)),"",";"&amp;CT$1&amp;";")</f>
        <v/>
      </c>
      <c r="CU111" t="str">
        <f>IF(ISERR(SEARCH(CU$1,Data!$H112)),"",";"&amp;CU$1&amp;";")</f>
        <v/>
      </c>
      <c r="CV111" t="str">
        <f>IF(ISERR(SEARCH(CV$1,Data!$H112)),"",";"&amp;CV$1&amp;";")</f>
        <v/>
      </c>
      <c r="CW111" t="str">
        <f>IF(ISERR(SEARCH(CW$1,Data!$H112)),"",";"&amp;CW$1&amp;";")</f>
        <v/>
      </c>
      <c r="CX111" t="str">
        <f>IF(ISERR(SEARCH(CX$1,Data!$H112)),"",";"&amp;CX$1&amp;";")</f>
        <v/>
      </c>
      <c r="CY111" t="str">
        <f>IF(ISERR(SEARCH(CY$1,Data!$H112)),"",";"&amp;CY$1&amp;";")</f>
        <v/>
      </c>
      <c r="CZ111" t="str">
        <f>IF(ISERR(SEARCH(CZ$1,Data!$H112)),"",";"&amp;CZ$1&amp;";")</f>
        <v/>
      </c>
      <c r="DA111" t="str">
        <f>IF(ISERR(SEARCH(DA$1,Data!$H112)),"",";"&amp;DA$1&amp;";")</f>
        <v/>
      </c>
      <c r="DB111" t="str">
        <f>IF(ISERR(SEARCH(DB$1,Data!$H112)),"",";"&amp;DB$1&amp;";")</f>
        <v/>
      </c>
      <c r="DC111" t="str">
        <f>IF(ISERR(SEARCH(DC$1,Data!$H112)),"",";"&amp;DC$1&amp;";")</f>
        <v/>
      </c>
      <c r="DD111" t="str">
        <f>IF(ISERR(SEARCH(DD$1,Data!$H112)),"",";"&amp;DD$1&amp;";")</f>
        <v/>
      </c>
      <c r="DE111" t="str">
        <f>IF(ISERR(SEARCH(DE$1,Data!$H112)),"",";"&amp;DE$1&amp;";")</f>
        <v/>
      </c>
      <c r="DF111" t="str">
        <f>IF(ISERR(SEARCH(DF$1,Data!$H112)),"",";"&amp;DF$1&amp;";")</f>
        <v/>
      </c>
      <c r="DG111" t="str">
        <f>IF(ISERR(SEARCH(DG$1,Data!$H112)),"",";"&amp;DG$1&amp;";")</f>
        <v/>
      </c>
      <c r="DH111" t="str">
        <f>IF(ISERR(SEARCH(DH$1,Data!$H112)),"",";"&amp;DH$1&amp;";")</f>
        <v/>
      </c>
      <c r="DI111" t="str">
        <f>IF(ISERR(SEARCH(DI$1,Data!$H112)),"",";"&amp;DI$1&amp;";")</f>
        <v/>
      </c>
      <c r="DJ111" t="str">
        <f>IF(ISERR(SEARCH(DJ$1,Data!$H112)),"",";"&amp;DJ$1&amp;";")</f>
        <v/>
      </c>
      <c r="DK111" t="str">
        <f>IF(ISERR(SEARCH(DK$1,Data!$H112)),"",";"&amp;DK$1&amp;";")</f>
        <v/>
      </c>
      <c r="DL111" t="str">
        <f>IF(ISERR(SEARCH(DL$1,Data!$H112)),"",";"&amp;DL$1&amp;";")</f>
        <v/>
      </c>
      <c r="DM111" t="str">
        <f>IF(ISERR(SEARCH(DM$1,Data!$H112)),"",";"&amp;DM$1&amp;";")</f>
        <v/>
      </c>
      <c r="DN111" t="str">
        <f>IF(ISERR(SEARCH(DN$1,Data!$H112)),"",";"&amp;DN$1&amp;";")</f>
        <v/>
      </c>
      <c r="DO111" t="str">
        <f>IF(ISERR(SEARCH(DO$1,Data!$H112)),"",";"&amp;DO$1&amp;";")</f>
        <v/>
      </c>
      <c r="DP111" t="str">
        <f>IF(ISERR(SEARCH(DP$1,Data!$H112)),"",";"&amp;DP$1&amp;";")</f>
        <v/>
      </c>
      <c r="DQ111" t="str">
        <f>IF(ISERR(SEARCH(DQ$1,Data!$H112)),"",";"&amp;DQ$1&amp;";")</f>
        <v/>
      </c>
      <c r="DR111" t="str">
        <f>IF(ISERR(SEARCH(DR$1,Data!$H112)),"",";"&amp;DR$1&amp;";")</f>
        <v/>
      </c>
      <c r="DS111" t="str">
        <f>IF(ISERR(SEARCH(DS$1,Data!$H112)),"",";"&amp;DS$1&amp;";")</f>
        <v/>
      </c>
      <c r="DT111" t="str">
        <f>IF(ISERR(SEARCH(DT$1,Data!$H112)),"",";"&amp;DT$1&amp;";")</f>
        <v/>
      </c>
      <c r="DU111" t="str">
        <f>IF(ISERR(SEARCH(DU$1,Data!$H112)),"",";"&amp;DU$1&amp;";")</f>
        <v/>
      </c>
    </row>
    <row r="112" spans="1:125" x14ac:dyDescent="0.3">
      <c r="A112" t="str">
        <f>Tableau1[[#This Row],[name]]</f>
        <v>Labria</v>
      </c>
      <c r="B112" t="str">
        <f>IF(ISERROR(Tableau3[[#This Row],[Second semi-colon]]), "", MID(Tableau3[[#This Row],[Concatenation]], 2, Tableau3[[#This Row],[Second semi-colon]]-2))</f>
        <v/>
      </c>
      <c r="C112" t="e">
        <f>SEARCH(" ;",Tableau3[[#This Row],[Concatenation]])</f>
        <v>#VALUE!</v>
      </c>
      <c r="D112" t="str">
        <f>'Search for homeplanet'!I112&amp; 'Search for homeplanet'!J112&amp; 'Search for homeplanet'!K112&amp; 'Search for homeplanet'!L112&amp; 'Search for homeplanet'!M112&amp; 'Search for homeplanet'!N112&amp; 'Search for homeplanet'!O112&amp; 'Search for homeplanet'!P112&amp; 'Search for homeplanet'!Q112&amp; 'Search for homeplanet'!R112&amp; 'Search for homeplanet'!S112&amp; 'Search for homeplanet'!T112&amp; 'Search for homeplanet'!U112&amp; 'Search for homeplanet'!V112&amp; 'Search for homeplanet'!W112&amp; 'Search for homeplanet'!X112&amp; 'Search for homeplanet'!Y112&amp; 'Search for homeplanet'!Z112&amp; 'Search for homeplanet'!AA112&amp; 'Search for homeplanet'!AB112&amp; 'Search for homeplanet'!AC112&amp; 'Search for homeplanet'!AD112&amp; 'Search for homeplanet'!AE112&amp; 'Search for homeplanet'!AF112&amp; 'Search for homeplanet'!AG112&amp; 'Search for homeplanet'!AH112&amp; 'Search for homeplanet'!AI112&amp; 'Search for homeplanet'!AJ112&amp; 'Search for homeplanet'!AK112&amp; 'Search for homeplanet'!AL112&amp; 'Search for homeplanet'!AM112&amp; 'Search for homeplanet'!AN112&amp; 'Search for homeplanet'!AO112&amp; 'Search for homeplanet'!AP112&amp; 'Search for homeplanet'!AQ112&amp; 'Search for homeplanet'!AR112&amp; 'Search for homeplanet'!AS112&amp; 'Search for homeplanet'!AT112&amp; 'Search for homeplanet'!AU112&amp; 'Search for homeplanet'!AV112&amp; 'Search for homeplanet'!AW112&amp; 'Search for homeplanet'!AX112&amp; 'Search for homeplanet'!AY112&amp; 'Search for homeplanet'!AZ112&amp; 'Search for homeplanet'!BA112&amp; 'Search for homeplanet'!BB112&amp; 'Search for homeplanet'!BC112&amp; 'Search for homeplanet'!BD112&amp; 'Search for homeplanet'!BE112&amp; 'Search for homeplanet'!BF112&amp; 'Search for homeplanet'!BG112&amp; 'Search for homeplanet'!BH112&amp; 'Search for homeplanet'!BI112&amp; 'Search for homeplanet'!BJ112&amp; 'Search for homeplanet'!BK112&amp; 'Search for homeplanet'!BL112&amp; 'Search for homeplanet'!BM112&amp; 'Search for homeplanet'!BN112&amp; 'Search for homeplanet'!BO112&amp; 'Search for homeplanet'!BP112&amp; 'Search for homeplanet'!BQ112&amp; 'Search for homeplanet'!BR112&amp; 'Search for homeplanet'!BS112&amp; 'Search for homeplanet'!BT112&amp; 'Search for homeplanet'!BU112&amp; 'Search for homeplanet'!BV112&amp; 'Search for homeplanet'!BW112&amp; 'Search for homeplanet'!BX112&amp; 'Search for homeplanet'!BY112&amp; 'Search for homeplanet'!BZ112&amp; 'Search for homeplanet'!CA112&amp; 'Search for homeplanet'!CB112&amp; 'Search for homeplanet'!CC112&amp; 'Search for homeplanet'!CD112&amp; 'Search for homeplanet'!CE112&amp; 'Search for homeplanet'!CF112&amp; 'Search for homeplanet'!CG112&amp; 'Search for homeplanet'!CH112&amp; 'Search for homeplanet'!CI112&amp; 'Search for homeplanet'!CJ112&amp; 'Search for homeplanet'!CK112&amp; 'Search for homeplanet'!CL112&amp; 'Search for homeplanet'!CM112&amp; 'Search for homeplanet'!CN112&amp; 'Search for homeplanet'!CO112&amp; 'Search for homeplanet'!CP112&amp; 'Search for homeplanet'!CQ112&amp; 'Search for homeplanet'!CR112&amp; 'Search for homeplanet'!CS112&amp; 'Search for homeplanet'!CT112&amp; 'Search for homeplanet'!CU112&amp; 'Search for homeplanet'!CV112&amp; 'Search for homeplanet'!CW112&amp; 'Search for homeplanet'!CX112&amp; 'Search for homeplanet'!CY112&amp; 'Search for homeplanet'!CZ112&amp; 'Search for homeplanet'!DA112&amp; 'Search for homeplanet'!DB112&amp; 'Search for homeplanet'!DC112&amp; 'Search for homeplanet'!DD112&amp; 'Search for homeplanet'!DE112&amp; 'Search for homeplanet'!DF112&amp; 'Search for homeplanet'!DG112&amp; 'Search for homeplanet'!DH112&amp; 'Search for homeplanet'!DI112&amp; 'Search for homeplanet'!DJ112&amp; 'Search for homeplanet'!DK112&amp; 'Search for homeplanet'!DL112&amp; 'Search for homeplanet'!DM112&amp; 'Search for homeplanet'!DN112&amp; 'Search for homeplanet'!DO112&amp; 'Search for homeplanet'!DP112&amp; 'Search for homeplanet'!DQ112&amp; 'Search for homeplanet'!DR112&amp; 'Search for homeplanet'!DS112&amp; 'Search for homeplanet'!DT112&amp; 'Search for homeplanet'!DU112</f>
        <v/>
      </c>
      <c r="I112" t="str">
        <f>IF(ISERR(SEARCH(I$1,Data!$H113)),"",";"&amp;I$1&amp;";")</f>
        <v/>
      </c>
      <c r="J112" t="str">
        <f>IF(ISERR(SEARCH(J$1,Data!$H113)),"",";"&amp;J$1&amp;";")</f>
        <v/>
      </c>
      <c r="K112" t="str">
        <f>IF(ISERR(SEARCH(K$1,Data!$H113)),"",";"&amp;K$1&amp;";")</f>
        <v/>
      </c>
      <c r="L112" t="str">
        <f>IF(ISERR(SEARCH(L$1,Data!$H113)),"",";"&amp;L$1&amp;";")</f>
        <v/>
      </c>
      <c r="M112" t="str">
        <f>IF(ISERR(SEARCH(M$1,Data!$H113)),"",";"&amp;M$1&amp;";")</f>
        <v/>
      </c>
      <c r="N112" t="str">
        <f>IF(ISERR(SEARCH(N$1,Data!$H113)),"",";"&amp;N$1&amp;";")</f>
        <v/>
      </c>
      <c r="O112" t="str">
        <f>IF(ISERR(SEARCH(O$1,Data!$H113)),"",";"&amp;O$1&amp;";")</f>
        <v/>
      </c>
      <c r="P112" t="str">
        <f>IF(ISERR(SEARCH(P$1,Data!$H113)),"",";"&amp;P$1&amp;";")</f>
        <v/>
      </c>
      <c r="Q112" t="str">
        <f>IF(ISERR(SEARCH(Q$1,Data!$H113)),"",";"&amp;Q$1&amp;";")</f>
        <v/>
      </c>
      <c r="R112" t="str">
        <f>IF(ISERR(SEARCH(R$1,Data!$H113)),"",";"&amp;R$1&amp;";")</f>
        <v/>
      </c>
      <c r="S112" t="str">
        <f>IF(ISERR(SEARCH(S$1,Data!$H113)),"",";"&amp;S$1&amp;";")</f>
        <v/>
      </c>
      <c r="T112" t="str">
        <f>IF(ISERR(SEARCH(T$1,Data!$H113)),"",";"&amp;T$1&amp;";")</f>
        <v/>
      </c>
      <c r="U112" t="str">
        <f>IF(ISERR(SEARCH(U$1,Data!$H113)),"",";"&amp;U$1&amp;";")</f>
        <v/>
      </c>
      <c r="V112" t="str">
        <f>IF(ISERR(SEARCH(V$1,Data!$H113)),"",";"&amp;V$1&amp;";")</f>
        <v/>
      </c>
      <c r="W112" t="str">
        <f>IF(ISERR(SEARCH(W$1,Data!$H113)),"",";"&amp;W$1&amp;";")</f>
        <v/>
      </c>
      <c r="X112" t="str">
        <f>IF(ISERR(SEARCH(X$1,Data!$H113)),"",";"&amp;X$1&amp;";")</f>
        <v/>
      </c>
      <c r="Y112" t="str">
        <f>IF(ISERR(SEARCH(Y$1,Data!$H113)),"",";"&amp;Y$1&amp;";")</f>
        <v/>
      </c>
      <c r="Z112" t="str">
        <f>IF(ISERR(SEARCH(Z$1,Data!$H113)),"",";"&amp;Z$1&amp;";")</f>
        <v/>
      </c>
      <c r="AA112" t="str">
        <f>IF(ISERR(SEARCH(AA$1,Data!$H113)),"",";"&amp;AA$1&amp;";")</f>
        <v/>
      </c>
      <c r="AB112" t="str">
        <f>IF(ISERR(SEARCH(AB$1,Data!$H113)),"",";"&amp;AB$1&amp;";")</f>
        <v/>
      </c>
      <c r="AC112" t="str">
        <f>IF(ISERR(SEARCH(AC$1,Data!$H113)),"",";"&amp;AC$1&amp;";")</f>
        <v/>
      </c>
      <c r="AD112" t="str">
        <f>IF(ISERR(SEARCH(AD$1,Data!$H113)),"",";"&amp;AD$1&amp;";")</f>
        <v/>
      </c>
      <c r="AE112" t="str">
        <f>IF(ISERR(SEARCH(AE$1,Data!$H113)),"",";"&amp;AE$1&amp;";")</f>
        <v/>
      </c>
      <c r="AF112" t="str">
        <f>IF(ISERR(SEARCH(AF$1,Data!$H113)),"",";"&amp;AF$1&amp;";")</f>
        <v/>
      </c>
      <c r="AG112" t="str">
        <f>IF(ISERR(SEARCH(AG$1,Data!$H113)),"",";"&amp;AG$1&amp;";")</f>
        <v/>
      </c>
      <c r="AH112" t="str">
        <f>IF(ISERR(SEARCH(AH$1,Data!$H113)),"",";"&amp;AH$1&amp;";")</f>
        <v/>
      </c>
      <c r="AI112" t="str">
        <f>IF(ISERR(SEARCH(AI$1,Data!$H113)),"",";"&amp;AI$1&amp;";")</f>
        <v/>
      </c>
      <c r="AJ112" t="str">
        <f>IF(ISERR(SEARCH(AJ$1,Data!$H113)),"",";"&amp;AJ$1&amp;";")</f>
        <v/>
      </c>
      <c r="AK112" t="str">
        <f>IF(ISERR(SEARCH(AK$1,Data!$H113)),"",";"&amp;AK$1&amp;";")</f>
        <v/>
      </c>
      <c r="AL112" t="str">
        <f>IF(ISERR(SEARCH(AL$1,Data!$H113)),"",";"&amp;AL$1&amp;";")</f>
        <v/>
      </c>
      <c r="AM112" t="str">
        <f>IF(ISERR(SEARCH(AM$1,Data!$H113)),"",";"&amp;AM$1&amp;";")</f>
        <v/>
      </c>
      <c r="AN112" t="str">
        <f>IF(ISERR(SEARCH(AN$1,Data!$H113)),"",";"&amp;AN$1&amp;";")</f>
        <v/>
      </c>
      <c r="AO112" t="str">
        <f>IF(ISERR(SEARCH(AO$1,Data!$H113)),"",";"&amp;AO$1&amp;";")</f>
        <v/>
      </c>
      <c r="AP112" t="str">
        <f>IF(ISERR(SEARCH(AP$1,Data!$H113)),"",";"&amp;AP$1&amp;";")</f>
        <v/>
      </c>
      <c r="AQ112" t="str">
        <f>IF(ISERR(SEARCH(AQ$1,Data!$H113)),"",";"&amp;AQ$1&amp;";")</f>
        <v/>
      </c>
      <c r="AR112" t="str">
        <f>IF(ISERR(SEARCH(AR$1,Data!$H113)),"",";"&amp;AR$1&amp;";")</f>
        <v/>
      </c>
      <c r="AS112" t="str">
        <f>IF(ISERR(SEARCH(AS$1,Data!$H113)),"",";"&amp;AS$1&amp;";")</f>
        <v/>
      </c>
      <c r="AT112" t="str">
        <f>IF(ISERR(SEARCH(AT$1,Data!$H113)),"",";"&amp;AT$1&amp;";")</f>
        <v/>
      </c>
      <c r="AU112" t="str">
        <f>IF(ISERR(SEARCH(AU$1,Data!$H113)),"",";"&amp;AU$1&amp;";")</f>
        <v/>
      </c>
      <c r="AV112" t="str">
        <f>IF(ISERR(SEARCH(AV$1,Data!$H113)),"",";"&amp;AV$1&amp;";")</f>
        <v/>
      </c>
      <c r="AW112" t="str">
        <f>IF(ISERR(SEARCH(AW$1,Data!$H113)),"",";"&amp;AW$1&amp;";")</f>
        <v/>
      </c>
      <c r="AX112" t="str">
        <f>IF(ISERR(SEARCH(AX$1,Data!$H113)),"",";"&amp;AX$1&amp;";")</f>
        <v/>
      </c>
      <c r="AY112" t="str">
        <f>IF(ISERR(SEARCH(AY$1,Data!$H113)),"",";"&amp;AY$1&amp;";")</f>
        <v/>
      </c>
      <c r="AZ112" t="str">
        <f>IF(ISERR(SEARCH(AZ$1,Data!$H113)),"",";"&amp;AZ$1&amp;";")</f>
        <v/>
      </c>
      <c r="BA112" t="str">
        <f>IF(ISERR(SEARCH(BA$1,Data!$H113)),"",";"&amp;BA$1&amp;";")</f>
        <v/>
      </c>
      <c r="BB112" t="str">
        <f>IF(ISERR(SEARCH(BB$1,Data!$H113)),"",";"&amp;BB$1&amp;";")</f>
        <v/>
      </c>
      <c r="BC112" t="str">
        <f>IF(ISERR(SEARCH(BC$1,Data!$H113)),"",";"&amp;BC$1&amp;";")</f>
        <v/>
      </c>
      <c r="BD112" t="str">
        <f>IF(ISERR(SEARCH(BD$1,Data!$H113)),"",";"&amp;BD$1&amp;";")</f>
        <v/>
      </c>
      <c r="BE112" t="str">
        <f>IF(ISERR(SEARCH(BE$1,Data!$H113)),"",";"&amp;BE$1&amp;";")</f>
        <v/>
      </c>
      <c r="BF112" t="str">
        <f>IF(ISERR(SEARCH(BF$1,Data!$H113)),"",";"&amp;BF$1&amp;";")</f>
        <v/>
      </c>
      <c r="BG112" t="str">
        <f>IF(ISERR(SEARCH(BG$1,Data!$H113)),"",";"&amp;BG$1&amp;";")</f>
        <v/>
      </c>
      <c r="BH112" t="str">
        <f>IF(ISERR(SEARCH(BH$1,Data!$H113)),"",";"&amp;BH$1&amp;";")</f>
        <v/>
      </c>
      <c r="BI112" t="str">
        <f>IF(ISERR(SEARCH(BI$1,Data!$H113)),"",";"&amp;BI$1&amp;";")</f>
        <v/>
      </c>
      <c r="BJ112" t="str">
        <f>IF(ISERR(SEARCH(BJ$1,Data!$H113)),"",";"&amp;BJ$1&amp;";")</f>
        <v/>
      </c>
      <c r="BK112" t="str">
        <f>IF(ISERR(SEARCH(BK$1,Data!$H113)),"",";"&amp;BK$1&amp;";")</f>
        <v/>
      </c>
      <c r="BL112" t="str">
        <f>IF(ISERR(SEARCH(BL$1,Data!$H113)),"",";"&amp;BL$1&amp;";")</f>
        <v/>
      </c>
      <c r="BM112" t="str">
        <f>IF(ISERR(SEARCH(BM$1,Data!$H113)),"",";"&amp;BM$1&amp;";")</f>
        <v/>
      </c>
      <c r="BN112" t="str">
        <f>IF(ISERR(SEARCH(BN$1,Data!$H113)),"",";"&amp;BN$1&amp;";")</f>
        <v/>
      </c>
      <c r="BO112" t="str">
        <f>IF(ISERR(SEARCH(BO$1,Data!$H113)),"",";"&amp;BO$1&amp;";")</f>
        <v/>
      </c>
      <c r="BP112" t="str">
        <f>IF(ISERR(SEARCH(BP$1,Data!$H113)),"",";"&amp;BP$1&amp;";")</f>
        <v/>
      </c>
      <c r="BQ112" t="str">
        <f>IF(ISERR(SEARCH(BQ$1,Data!$H113)),"",";"&amp;BQ$1&amp;";")</f>
        <v/>
      </c>
      <c r="BR112" t="str">
        <f>IF(ISERR(SEARCH(BR$1,Data!$H113)),"",";"&amp;BR$1&amp;";")</f>
        <v/>
      </c>
      <c r="BS112" t="str">
        <f>IF(ISERR(SEARCH(BS$1,Data!$H113)),"",";"&amp;BS$1&amp;";")</f>
        <v/>
      </c>
      <c r="BT112" t="str">
        <f>IF(ISERR(SEARCH(BT$1,Data!$H113)),"",";"&amp;BT$1&amp;";")</f>
        <v/>
      </c>
      <c r="BU112" t="str">
        <f>IF(ISERR(SEARCH(BU$1,Data!$H113)),"",";"&amp;BU$1&amp;";")</f>
        <v/>
      </c>
      <c r="BV112" t="str">
        <f>IF(ISERR(SEARCH(BV$1,Data!$H113)),"",";"&amp;BV$1&amp;";")</f>
        <v/>
      </c>
      <c r="BW112" t="str">
        <f>IF(ISERR(SEARCH(BW$1,Data!$H113)),"",";"&amp;BW$1&amp;";")</f>
        <v/>
      </c>
      <c r="BX112" t="str">
        <f>IF(ISERR(SEARCH(BX$1,Data!$H113)),"",";"&amp;BX$1&amp;";")</f>
        <v/>
      </c>
      <c r="BY112" t="str">
        <f>IF(ISERR(SEARCH(BY$1,Data!$H113)),"",";"&amp;BY$1&amp;";")</f>
        <v/>
      </c>
      <c r="BZ112" t="str">
        <f>IF(ISERR(SEARCH(BZ$1,Data!$H113)),"",";"&amp;BZ$1&amp;";")</f>
        <v/>
      </c>
      <c r="CA112" t="str">
        <f>IF(ISERR(SEARCH(CA$1,Data!$H113)),"",";"&amp;CA$1&amp;";")</f>
        <v/>
      </c>
      <c r="CB112" t="str">
        <f>IF(ISERR(SEARCH(CB$1,Data!$H113)),"",";"&amp;CB$1&amp;";")</f>
        <v/>
      </c>
      <c r="CC112" t="str">
        <f>IF(ISERR(SEARCH(CC$1,Data!$H113)),"",";"&amp;CC$1&amp;";")</f>
        <v/>
      </c>
      <c r="CD112" t="str">
        <f>IF(ISERR(SEARCH(CD$1,Data!$H113)),"",";"&amp;CD$1&amp;";")</f>
        <v/>
      </c>
      <c r="CE112" t="str">
        <f>IF(ISERR(SEARCH(CE$1,Data!$H113)),"",";"&amp;CE$1&amp;";")</f>
        <v/>
      </c>
      <c r="CF112" t="str">
        <f>IF(ISERR(SEARCH(CF$1,Data!$H113)),"",";"&amp;CF$1&amp;";")</f>
        <v/>
      </c>
      <c r="CG112" t="str">
        <f>IF(ISERR(SEARCH(CG$1,Data!$H113)),"",";"&amp;CG$1&amp;";")</f>
        <v/>
      </c>
      <c r="CH112" t="str">
        <f>IF(ISERR(SEARCH(CH$1,Data!$H113)),"",";"&amp;CH$1&amp;";")</f>
        <v/>
      </c>
      <c r="CI112" t="str">
        <f>IF(ISERR(SEARCH(CI$1,Data!$H113)),"",";"&amp;CI$1&amp;";")</f>
        <v/>
      </c>
      <c r="CJ112" t="str">
        <f>IF(ISERR(SEARCH(CJ$1,Data!$H113)),"",";"&amp;CJ$1&amp;";")</f>
        <v/>
      </c>
      <c r="CK112" t="str">
        <f>IF(ISERR(SEARCH(CK$1,Data!$H113)),"",";"&amp;CK$1&amp;";")</f>
        <v/>
      </c>
      <c r="CL112" t="str">
        <f>IF(ISERR(SEARCH(CL$1,Data!$H113)),"",";"&amp;CL$1&amp;";")</f>
        <v/>
      </c>
      <c r="CM112" t="str">
        <f>IF(ISERR(SEARCH(CM$1,Data!$H113)),"",";"&amp;CM$1&amp;";")</f>
        <v/>
      </c>
      <c r="CN112" t="str">
        <f>IF(ISERR(SEARCH(CN$1,Data!$H113)),"",";"&amp;CN$1&amp;";")</f>
        <v/>
      </c>
      <c r="CO112" t="str">
        <f>IF(ISERR(SEARCH(CO$1,Data!$H113)),"",";"&amp;CO$1&amp;";")</f>
        <v/>
      </c>
      <c r="CP112" t="str">
        <f>IF(ISERR(SEARCH(CP$1,Data!$H113)),"",";"&amp;CP$1&amp;";")</f>
        <v/>
      </c>
      <c r="CQ112" t="str">
        <f>IF(ISERR(SEARCH(CQ$1,Data!$H113)),"",";"&amp;CQ$1&amp;";")</f>
        <v/>
      </c>
      <c r="CR112" t="str">
        <f>IF(ISERR(SEARCH(CR$1,Data!$H113)),"",";"&amp;CR$1&amp;";")</f>
        <v/>
      </c>
      <c r="CS112" t="str">
        <f>IF(ISERR(SEARCH(CS$1,Data!$H113)),"",";"&amp;CS$1&amp;";")</f>
        <v/>
      </c>
      <c r="CT112" t="str">
        <f>IF(ISERR(SEARCH(CT$1,Data!$H113)),"",";"&amp;CT$1&amp;";")</f>
        <v/>
      </c>
      <c r="CU112" t="str">
        <f>IF(ISERR(SEARCH(CU$1,Data!$H113)),"",";"&amp;CU$1&amp;";")</f>
        <v/>
      </c>
      <c r="CV112" t="str">
        <f>IF(ISERR(SEARCH(CV$1,Data!$H113)),"",";"&amp;CV$1&amp;";")</f>
        <v/>
      </c>
      <c r="CW112" t="str">
        <f>IF(ISERR(SEARCH(CW$1,Data!$H113)),"",";"&amp;CW$1&amp;";")</f>
        <v/>
      </c>
      <c r="CX112" t="str">
        <f>IF(ISERR(SEARCH(CX$1,Data!$H113)),"",";"&amp;CX$1&amp;";")</f>
        <v/>
      </c>
      <c r="CY112" t="str">
        <f>IF(ISERR(SEARCH(CY$1,Data!$H113)),"",";"&amp;CY$1&amp;";")</f>
        <v/>
      </c>
      <c r="CZ112" t="str">
        <f>IF(ISERR(SEARCH(CZ$1,Data!$H113)),"",";"&amp;CZ$1&amp;";")</f>
        <v/>
      </c>
      <c r="DA112" t="str">
        <f>IF(ISERR(SEARCH(DA$1,Data!$H113)),"",";"&amp;DA$1&amp;";")</f>
        <v/>
      </c>
      <c r="DB112" t="str">
        <f>IF(ISERR(SEARCH(DB$1,Data!$H113)),"",";"&amp;DB$1&amp;";")</f>
        <v/>
      </c>
      <c r="DC112" t="str">
        <f>IF(ISERR(SEARCH(DC$1,Data!$H113)),"",";"&amp;DC$1&amp;";")</f>
        <v/>
      </c>
      <c r="DD112" t="str">
        <f>IF(ISERR(SEARCH(DD$1,Data!$H113)),"",";"&amp;DD$1&amp;";")</f>
        <v/>
      </c>
      <c r="DE112" t="str">
        <f>IF(ISERR(SEARCH(DE$1,Data!$H113)),"",";"&amp;DE$1&amp;";")</f>
        <v/>
      </c>
      <c r="DF112" t="str">
        <f>IF(ISERR(SEARCH(DF$1,Data!$H113)),"",";"&amp;DF$1&amp;";")</f>
        <v/>
      </c>
      <c r="DG112" t="str">
        <f>IF(ISERR(SEARCH(DG$1,Data!$H113)),"",";"&amp;DG$1&amp;";")</f>
        <v/>
      </c>
      <c r="DH112" t="str">
        <f>IF(ISERR(SEARCH(DH$1,Data!$H113)),"",";"&amp;DH$1&amp;";")</f>
        <v/>
      </c>
      <c r="DI112" t="str">
        <f>IF(ISERR(SEARCH(DI$1,Data!$H113)),"",";"&amp;DI$1&amp;";")</f>
        <v/>
      </c>
      <c r="DJ112" t="str">
        <f>IF(ISERR(SEARCH(DJ$1,Data!$H113)),"",";"&amp;DJ$1&amp;";")</f>
        <v/>
      </c>
      <c r="DK112" t="str">
        <f>IF(ISERR(SEARCH(DK$1,Data!$H113)),"",";"&amp;DK$1&amp;";")</f>
        <v/>
      </c>
      <c r="DL112" t="str">
        <f>IF(ISERR(SEARCH(DL$1,Data!$H113)),"",";"&amp;DL$1&amp;";")</f>
        <v/>
      </c>
      <c r="DM112" t="str">
        <f>IF(ISERR(SEARCH(DM$1,Data!$H113)),"",";"&amp;DM$1&amp;";")</f>
        <v/>
      </c>
      <c r="DN112" t="str">
        <f>IF(ISERR(SEARCH(DN$1,Data!$H113)),"",";"&amp;DN$1&amp;";")</f>
        <v/>
      </c>
      <c r="DO112" t="str">
        <f>IF(ISERR(SEARCH(DO$1,Data!$H113)),"",";"&amp;DO$1&amp;";")</f>
        <v/>
      </c>
      <c r="DP112" t="str">
        <f>IF(ISERR(SEARCH(DP$1,Data!$H113)),"",";"&amp;DP$1&amp;";")</f>
        <v/>
      </c>
      <c r="DQ112" t="str">
        <f>IF(ISERR(SEARCH(DQ$1,Data!$H113)),"",";"&amp;DQ$1&amp;";")</f>
        <v/>
      </c>
      <c r="DR112" t="str">
        <f>IF(ISERR(SEARCH(DR$1,Data!$H113)),"",";"&amp;DR$1&amp;";")</f>
        <v/>
      </c>
      <c r="DS112" t="str">
        <f>IF(ISERR(SEARCH(DS$1,Data!$H113)),"",";"&amp;DS$1&amp;";")</f>
        <v/>
      </c>
      <c r="DT112" t="str">
        <f>IF(ISERR(SEARCH(DT$1,Data!$H113)),"",";"&amp;DT$1&amp;";")</f>
        <v/>
      </c>
      <c r="DU112" t="str">
        <f>IF(ISERR(SEARCH(DU$1,Data!$H113)),"",";"&amp;DU$1&amp;";")</f>
        <v/>
      </c>
    </row>
    <row r="113" spans="1:125" x14ac:dyDescent="0.3">
      <c r="A113" t="str">
        <f>Tableau1[[#This Row],[name]]</f>
        <v>Tsavong Lah</v>
      </c>
      <c r="B113" t="str">
        <f>IF(ISERROR(Tableau3[[#This Row],[Second semi-colon]]), "", MID(Tableau3[[#This Row],[Concatenation]], 2, Tableau3[[#This Row],[Second semi-colon]]-2))</f>
        <v/>
      </c>
      <c r="C113" t="e">
        <f>SEARCH(" ;",Tableau3[[#This Row],[Concatenation]])</f>
        <v>#VALUE!</v>
      </c>
      <c r="D113" t="str">
        <f>'Search for homeplanet'!I113&amp; 'Search for homeplanet'!J113&amp; 'Search for homeplanet'!K113&amp; 'Search for homeplanet'!L113&amp; 'Search for homeplanet'!M113&amp; 'Search for homeplanet'!N113&amp; 'Search for homeplanet'!O113&amp; 'Search for homeplanet'!P113&amp; 'Search for homeplanet'!Q113&amp; 'Search for homeplanet'!R113&amp; 'Search for homeplanet'!S113&amp; 'Search for homeplanet'!T113&amp; 'Search for homeplanet'!U113&amp; 'Search for homeplanet'!V113&amp; 'Search for homeplanet'!W113&amp; 'Search for homeplanet'!X113&amp; 'Search for homeplanet'!Y113&amp; 'Search for homeplanet'!Z113&amp; 'Search for homeplanet'!AA113&amp; 'Search for homeplanet'!AB113&amp; 'Search for homeplanet'!AC113&amp; 'Search for homeplanet'!AD113&amp; 'Search for homeplanet'!AE113&amp; 'Search for homeplanet'!AF113&amp; 'Search for homeplanet'!AG113&amp; 'Search for homeplanet'!AH113&amp; 'Search for homeplanet'!AI113&amp; 'Search for homeplanet'!AJ113&amp; 'Search for homeplanet'!AK113&amp; 'Search for homeplanet'!AL113&amp; 'Search for homeplanet'!AM113&amp; 'Search for homeplanet'!AN113&amp; 'Search for homeplanet'!AO113&amp; 'Search for homeplanet'!AP113&amp; 'Search for homeplanet'!AQ113&amp; 'Search for homeplanet'!AR113&amp; 'Search for homeplanet'!AS113&amp; 'Search for homeplanet'!AT113&amp; 'Search for homeplanet'!AU113&amp; 'Search for homeplanet'!AV113&amp; 'Search for homeplanet'!AW113&amp; 'Search for homeplanet'!AX113&amp; 'Search for homeplanet'!AY113&amp; 'Search for homeplanet'!AZ113&amp; 'Search for homeplanet'!BA113&amp; 'Search for homeplanet'!BB113&amp; 'Search for homeplanet'!BC113&amp; 'Search for homeplanet'!BD113&amp; 'Search for homeplanet'!BE113&amp; 'Search for homeplanet'!BF113&amp; 'Search for homeplanet'!BG113&amp; 'Search for homeplanet'!BH113&amp; 'Search for homeplanet'!BI113&amp; 'Search for homeplanet'!BJ113&amp; 'Search for homeplanet'!BK113&amp; 'Search for homeplanet'!BL113&amp; 'Search for homeplanet'!BM113&amp; 'Search for homeplanet'!BN113&amp; 'Search for homeplanet'!BO113&amp; 'Search for homeplanet'!BP113&amp; 'Search for homeplanet'!BQ113&amp; 'Search for homeplanet'!BR113&amp; 'Search for homeplanet'!BS113&amp; 'Search for homeplanet'!BT113&amp; 'Search for homeplanet'!BU113&amp; 'Search for homeplanet'!BV113&amp; 'Search for homeplanet'!BW113&amp; 'Search for homeplanet'!BX113&amp; 'Search for homeplanet'!BY113&amp; 'Search for homeplanet'!BZ113&amp; 'Search for homeplanet'!CA113&amp; 'Search for homeplanet'!CB113&amp; 'Search for homeplanet'!CC113&amp; 'Search for homeplanet'!CD113&amp; 'Search for homeplanet'!CE113&amp; 'Search for homeplanet'!CF113&amp; 'Search for homeplanet'!CG113&amp; 'Search for homeplanet'!CH113&amp; 'Search for homeplanet'!CI113&amp; 'Search for homeplanet'!CJ113&amp; 'Search for homeplanet'!CK113&amp; 'Search for homeplanet'!CL113&amp; 'Search for homeplanet'!CM113&amp; 'Search for homeplanet'!CN113&amp; 'Search for homeplanet'!CO113&amp; 'Search for homeplanet'!CP113&amp; 'Search for homeplanet'!CQ113&amp; 'Search for homeplanet'!CR113&amp; 'Search for homeplanet'!CS113&amp; 'Search for homeplanet'!CT113&amp; 'Search for homeplanet'!CU113&amp; 'Search for homeplanet'!CV113&amp; 'Search for homeplanet'!CW113&amp; 'Search for homeplanet'!CX113&amp; 'Search for homeplanet'!CY113&amp; 'Search for homeplanet'!CZ113&amp; 'Search for homeplanet'!DA113&amp; 'Search for homeplanet'!DB113&amp; 'Search for homeplanet'!DC113&amp; 'Search for homeplanet'!DD113&amp; 'Search for homeplanet'!DE113&amp; 'Search for homeplanet'!DF113&amp; 'Search for homeplanet'!DG113&amp; 'Search for homeplanet'!DH113&amp; 'Search for homeplanet'!DI113&amp; 'Search for homeplanet'!DJ113&amp; 'Search for homeplanet'!DK113&amp; 'Search for homeplanet'!DL113&amp; 'Search for homeplanet'!DM113&amp; 'Search for homeplanet'!DN113&amp; 'Search for homeplanet'!DO113&amp; 'Search for homeplanet'!DP113&amp; 'Search for homeplanet'!DQ113&amp; 'Search for homeplanet'!DR113&amp; 'Search for homeplanet'!DS113&amp; 'Search for homeplanet'!DT113&amp; 'Search for homeplanet'!DU113</f>
        <v/>
      </c>
      <c r="I113" t="str">
        <f>IF(ISERR(SEARCH(I$1,Data!$H114)),"",";"&amp;I$1&amp;";")</f>
        <v/>
      </c>
      <c r="J113" t="str">
        <f>IF(ISERR(SEARCH(J$1,Data!$H114)),"",";"&amp;J$1&amp;";")</f>
        <v/>
      </c>
      <c r="K113" t="str">
        <f>IF(ISERR(SEARCH(K$1,Data!$H114)),"",";"&amp;K$1&amp;";")</f>
        <v/>
      </c>
      <c r="L113" t="str">
        <f>IF(ISERR(SEARCH(L$1,Data!$H114)),"",";"&amp;L$1&amp;";")</f>
        <v/>
      </c>
      <c r="M113" t="str">
        <f>IF(ISERR(SEARCH(M$1,Data!$H114)),"",";"&amp;M$1&amp;";")</f>
        <v/>
      </c>
      <c r="N113" t="str">
        <f>IF(ISERR(SEARCH(N$1,Data!$H114)),"",";"&amp;N$1&amp;";")</f>
        <v/>
      </c>
      <c r="O113" t="str">
        <f>IF(ISERR(SEARCH(O$1,Data!$H114)),"",";"&amp;O$1&amp;";")</f>
        <v/>
      </c>
      <c r="P113" t="str">
        <f>IF(ISERR(SEARCH(P$1,Data!$H114)),"",";"&amp;P$1&amp;";")</f>
        <v/>
      </c>
      <c r="Q113" t="str">
        <f>IF(ISERR(SEARCH(Q$1,Data!$H114)),"",";"&amp;Q$1&amp;";")</f>
        <v/>
      </c>
      <c r="R113" t="str">
        <f>IF(ISERR(SEARCH(R$1,Data!$H114)),"",";"&amp;R$1&amp;";")</f>
        <v/>
      </c>
      <c r="S113" t="str">
        <f>IF(ISERR(SEARCH(S$1,Data!$H114)),"",";"&amp;S$1&amp;";")</f>
        <v/>
      </c>
      <c r="T113" t="str">
        <f>IF(ISERR(SEARCH(T$1,Data!$H114)),"",";"&amp;T$1&amp;";")</f>
        <v/>
      </c>
      <c r="U113" t="str">
        <f>IF(ISERR(SEARCH(U$1,Data!$H114)),"",";"&amp;U$1&amp;";")</f>
        <v/>
      </c>
      <c r="V113" t="str">
        <f>IF(ISERR(SEARCH(V$1,Data!$H114)),"",";"&amp;V$1&amp;";")</f>
        <v/>
      </c>
      <c r="W113" t="str">
        <f>IF(ISERR(SEARCH(W$1,Data!$H114)),"",";"&amp;W$1&amp;";")</f>
        <v/>
      </c>
      <c r="X113" t="str">
        <f>IF(ISERR(SEARCH(X$1,Data!$H114)),"",";"&amp;X$1&amp;";")</f>
        <v/>
      </c>
      <c r="Y113" t="str">
        <f>IF(ISERR(SEARCH(Y$1,Data!$H114)),"",";"&amp;Y$1&amp;";")</f>
        <v/>
      </c>
      <c r="Z113" t="str">
        <f>IF(ISERR(SEARCH(Z$1,Data!$H114)),"",";"&amp;Z$1&amp;";")</f>
        <v/>
      </c>
      <c r="AA113" t="str">
        <f>IF(ISERR(SEARCH(AA$1,Data!$H114)),"",";"&amp;AA$1&amp;";")</f>
        <v/>
      </c>
      <c r="AB113" t="str">
        <f>IF(ISERR(SEARCH(AB$1,Data!$H114)),"",";"&amp;AB$1&amp;";")</f>
        <v/>
      </c>
      <c r="AC113" t="str">
        <f>IF(ISERR(SEARCH(AC$1,Data!$H114)),"",";"&amp;AC$1&amp;";")</f>
        <v/>
      </c>
      <c r="AD113" t="str">
        <f>IF(ISERR(SEARCH(AD$1,Data!$H114)),"",";"&amp;AD$1&amp;";")</f>
        <v/>
      </c>
      <c r="AE113" t="str">
        <f>IF(ISERR(SEARCH(AE$1,Data!$H114)),"",";"&amp;AE$1&amp;";")</f>
        <v/>
      </c>
      <c r="AF113" t="str">
        <f>IF(ISERR(SEARCH(AF$1,Data!$H114)),"",";"&amp;AF$1&amp;";")</f>
        <v/>
      </c>
      <c r="AG113" t="str">
        <f>IF(ISERR(SEARCH(AG$1,Data!$H114)),"",";"&amp;AG$1&amp;";")</f>
        <v/>
      </c>
      <c r="AH113" t="str">
        <f>IF(ISERR(SEARCH(AH$1,Data!$H114)),"",";"&amp;AH$1&amp;";")</f>
        <v/>
      </c>
      <c r="AI113" t="str">
        <f>IF(ISERR(SEARCH(AI$1,Data!$H114)),"",";"&amp;AI$1&amp;";")</f>
        <v/>
      </c>
      <c r="AJ113" t="str">
        <f>IF(ISERR(SEARCH(AJ$1,Data!$H114)),"",";"&amp;AJ$1&amp;";")</f>
        <v/>
      </c>
      <c r="AK113" t="str">
        <f>IF(ISERR(SEARCH(AK$1,Data!$H114)),"",";"&amp;AK$1&amp;";")</f>
        <v/>
      </c>
      <c r="AL113" t="str">
        <f>IF(ISERR(SEARCH(AL$1,Data!$H114)),"",";"&amp;AL$1&amp;";")</f>
        <v/>
      </c>
      <c r="AM113" t="str">
        <f>IF(ISERR(SEARCH(AM$1,Data!$H114)),"",";"&amp;AM$1&amp;";")</f>
        <v/>
      </c>
      <c r="AN113" t="str">
        <f>IF(ISERR(SEARCH(AN$1,Data!$H114)),"",";"&amp;AN$1&amp;";")</f>
        <v/>
      </c>
      <c r="AO113" t="str">
        <f>IF(ISERR(SEARCH(AO$1,Data!$H114)),"",";"&amp;AO$1&amp;";")</f>
        <v/>
      </c>
      <c r="AP113" t="str">
        <f>IF(ISERR(SEARCH(AP$1,Data!$H114)),"",";"&amp;AP$1&amp;";")</f>
        <v/>
      </c>
      <c r="AQ113" t="str">
        <f>IF(ISERR(SEARCH(AQ$1,Data!$H114)),"",";"&amp;AQ$1&amp;";")</f>
        <v/>
      </c>
      <c r="AR113" t="str">
        <f>IF(ISERR(SEARCH(AR$1,Data!$H114)),"",";"&amp;AR$1&amp;";")</f>
        <v/>
      </c>
      <c r="AS113" t="str">
        <f>IF(ISERR(SEARCH(AS$1,Data!$H114)),"",";"&amp;AS$1&amp;";")</f>
        <v/>
      </c>
      <c r="AT113" t="str">
        <f>IF(ISERR(SEARCH(AT$1,Data!$H114)),"",";"&amp;AT$1&amp;";")</f>
        <v/>
      </c>
      <c r="AU113" t="str">
        <f>IF(ISERR(SEARCH(AU$1,Data!$H114)),"",";"&amp;AU$1&amp;";")</f>
        <v/>
      </c>
      <c r="AV113" t="str">
        <f>IF(ISERR(SEARCH(AV$1,Data!$H114)),"",";"&amp;AV$1&amp;";")</f>
        <v/>
      </c>
      <c r="AW113" t="str">
        <f>IF(ISERR(SEARCH(AW$1,Data!$H114)),"",";"&amp;AW$1&amp;";")</f>
        <v/>
      </c>
      <c r="AX113" t="str">
        <f>IF(ISERR(SEARCH(AX$1,Data!$H114)),"",";"&amp;AX$1&amp;";")</f>
        <v/>
      </c>
      <c r="AY113" t="str">
        <f>IF(ISERR(SEARCH(AY$1,Data!$H114)),"",";"&amp;AY$1&amp;";")</f>
        <v/>
      </c>
      <c r="AZ113" t="str">
        <f>IF(ISERR(SEARCH(AZ$1,Data!$H114)),"",";"&amp;AZ$1&amp;";")</f>
        <v/>
      </c>
      <c r="BA113" t="str">
        <f>IF(ISERR(SEARCH(BA$1,Data!$H114)),"",";"&amp;BA$1&amp;";")</f>
        <v/>
      </c>
      <c r="BB113" t="str">
        <f>IF(ISERR(SEARCH(BB$1,Data!$H114)),"",";"&amp;BB$1&amp;";")</f>
        <v/>
      </c>
      <c r="BC113" t="str">
        <f>IF(ISERR(SEARCH(BC$1,Data!$H114)),"",";"&amp;BC$1&amp;";")</f>
        <v/>
      </c>
      <c r="BD113" t="str">
        <f>IF(ISERR(SEARCH(BD$1,Data!$H114)),"",";"&amp;BD$1&amp;";")</f>
        <v/>
      </c>
      <c r="BE113" t="str">
        <f>IF(ISERR(SEARCH(BE$1,Data!$H114)),"",";"&amp;BE$1&amp;";")</f>
        <v/>
      </c>
      <c r="BF113" t="str">
        <f>IF(ISERR(SEARCH(BF$1,Data!$H114)),"",";"&amp;BF$1&amp;";")</f>
        <v/>
      </c>
      <c r="BG113" t="str">
        <f>IF(ISERR(SEARCH(BG$1,Data!$H114)),"",";"&amp;BG$1&amp;";")</f>
        <v/>
      </c>
      <c r="BH113" t="str">
        <f>IF(ISERR(SEARCH(BH$1,Data!$H114)),"",";"&amp;BH$1&amp;";")</f>
        <v/>
      </c>
      <c r="BI113" t="str">
        <f>IF(ISERR(SEARCH(BI$1,Data!$H114)),"",";"&amp;BI$1&amp;";")</f>
        <v/>
      </c>
      <c r="BJ113" t="str">
        <f>IF(ISERR(SEARCH(BJ$1,Data!$H114)),"",";"&amp;BJ$1&amp;";")</f>
        <v/>
      </c>
      <c r="BK113" t="str">
        <f>IF(ISERR(SEARCH(BK$1,Data!$H114)),"",";"&amp;BK$1&amp;";")</f>
        <v/>
      </c>
      <c r="BL113" t="str">
        <f>IF(ISERR(SEARCH(BL$1,Data!$H114)),"",";"&amp;BL$1&amp;";")</f>
        <v/>
      </c>
      <c r="BM113" t="str">
        <f>IF(ISERR(SEARCH(BM$1,Data!$H114)),"",";"&amp;BM$1&amp;";")</f>
        <v/>
      </c>
      <c r="BN113" t="str">
        <f>IF(ISERR(SEARCH(BN$1,Data!$H114)),"",";"&amp;BN$1&amp;";")</f>
        <v/>
      </c>
      <c r="BO113" t="str">
        <f>IF(ISERR(SEARCH(BO$1,Data!$H114)),"",";"&amp;BO$1&amp;";")</f>
        <v/>
      </c>
      <c r="BP113" t="str">
        <f>IF(ISERR(SEARCH(BP$1,Data!$H114)),"",";"&amp;BP$1&amp;";")</f>
        <v/>
      </c>
      <c r="BQ113" t="str">
        <f>IF(ISERR(SEARCH(BQ$1,Data!$H114)),"",";"&amp;BQ$1&amp;";")</f>
        <v/>
      </c>
      <c r="BR113" t="str">
        <f>IF(ISERR(SEARCH(BR$1,Data!$H114)),"",";"&amp;BR$1&amp;";")</f>
        <v/>
      </c>
      <c r="BS113" t="str">
        <f>IF(ISERR(SEARCH(BS$1,Data!$H114)),"",";"&amp;BS$1&amp;";")</f>
        <v/>
      </c>
      <c r="BT113" t="str">
        <f>IF(ISERR(SEARCH(BT$1,Data!$H114)),"",";"&amp;BT$1&amp;";")</f>
        <v/>
      </c>
      <c r="BU113" t="str">
        <f>IF(ISERR(SEARCH(BU$1,Data!$H114)),"",";"&amp;BU$1&amp;";")</f>
        <v/>
      </c>
      <c r="BV113" t="str">
        <f>IF(ISERR(SEARCH(BV$1,Data!$H114)),"",";"&amp;BV$1&amp;";")</f>
        <v/>
      </c>
      <c r="BW113" t="str">
        <f>IF(ISERR(SEARCH(BW$1,Data!$H114)),"",";"&amp;BW$1&amp;";")</f>
        <v/>
      </c>
      <c r="BX113" t="str">
        <f>IF(ISERR(SEARCH(BX$1,Data!$H114)),"",";"&amp;BX$1&amp;";")</f>
        <v/>
      </c>
      <c r="BY113" t="str">
        <f>IF(ISERR(SEARCH(BY$1,Data!$H114)),"",";"&amp;BY$1&amp;";")</f>
        <v/>
      </c>
      <c r="BZ113" t="str">
        <f>IF(ISERR(SEARCH(BZ$1,Data!$H114)),"",";"&amp;BZ$1&amp;";")</f>
        <v/>
      </c>
      <c r="CA113" t="str">
        <f>IF(ISERR(SEARCH(CA$1,Data!$H114)),"",";"&amp;CA$1&amp;";")</f>
        <v/>
      </c>
      <c r="CB113" t="str">
        <f>IF(ISERR(SEARCH(CB$1,Data!$H114)),"",";"&amp;CB$1&amp;";")</f>
        <v/>
      </c>
      <c r="CC113" t="str">
        <f>IF(ISERR(SEARCH(CC$1,Data!$H114)),"",";"&amp;CC$1&amp;";")</f>
        <v/>
      </c>
      <c r="CD113" t="str">
        <f>IF(ISERR(SEARCH(CD$1,Data!$H114)),"",";"&amp;CD$1&amp;";")</f>
        <v/>
      </c>
      <c r="CE113" t="str">
        <f>IF(ISERR(SEARCH(CE$1,Data!$H114)),"",";"&amp;CE$1&amp;";")</f>
        <v/>
      </c>
      <c r="CF113" t="str">
        <f>IF(ISERR(SEARCH(CF$1,Data!$H114)),"",";"&amp;CF$1&amp;";")</f>
        <v/>
      </c>
      <c r="CG113" t="str">
        <f>IF(ISERR(SEARCH(CG$1,Data!$H114)),"",";"&amp;CG$1&amp;";")</f>
        <v/>
      </c>
      <c r="CH113" t="str">
        <f>IF(ISERR(SEARCH(CH$1,Data!$H114)),"",";"&amp;CH$1&amp;";")</f>
        <v/>
      </c>
      <c r="CI113" t="str">
        <f>IF(ISERR(SEARCH(CI$1,Data!$H114)),"",";"&amp;CI$1&amp;";")</f>
        <v/>
      </c>
      <c r="CJ113" t="str">
        <f>IF(ISERR(SEARCH(CJ$1,Data!$H114)),"",";"&amp;CJ$1&amp;";")</f>
        <v/>
      </c>
      <c r="CK113" t="str">
        <f>IF(ISERR(SEARCH(CK$1,Data!$H114)),"",";"&amp;CK$1&amp;";")</f>
        <v/>
      </c>
      <c r="CL113" t="str">
        <f>IF(ISERR(SEARCH(CL$1,Data!$H114)),"",";"&amp;CL$1&amp;";")</f>
        <v/>
      </c>
      <c r="CM113" t="str">
        <f>IF(ISERR(SEARCH(CM$1,Data!$H114)),"",";"&amp;CM$1&amp;";")</f>
        <v/>
      </c>
      <c r="CN113" t="str">
        <f>IF(ISERR(SEARCH(CN$1,Data!$H114)),"",";"&amp;CN$1&amp;";")</f>
        <v/>
      </c>
      <c r="CO113" t="str">
        <f>IF(ISERR(SEARCH(CO$1,Data!$H114)),"",";"&amp;CO$1&amp;";")</f>
        <v/>
      </c>
      <c r="CP113" t="str">
        <f>IF(ISERR(SEARCH(CP$1,Data!$H114)),"",";"&amp;CP$1&amp;";")</f>
        <v/>
      </c>
      <c r="CQ113" t="str">
        <f>IF(ISERR(SEARCH(CQ$1,Data!$H114)),"",";"&amp;CQ$1&amp;";")</f>
        <v/>
      </c>
      <c r="CR113" t="str">
        <f>IF(ISERR(SEARCH(CR$1,Data!$H114)),"",";"&amp;CR$1&amp;";")</f>
        <v/>
      </c>
      <c r="CS113" t="str">
        <f>IF(ISERR(SEARCH(CS$1,Data!$H114)),"",";"&amp;CS$1&amp;";")</f>
        <v/>
      </c>
      <c r="CT113" t="str">
        <f>IF(ISERR(SEARCH(CT$1,Data!$H114)),"",";"&amp;CT$1&amp;";")</f>
        <v/>
      </c>
      <c r="CU113" t="str">
        <f>IF(ISERR(SEARCH(CU$1,Data!$H114)),"",";"&amp;CU$1&amp;";")</f>
        <v/>
      </c>
      <c r="CV113" t="str">
        <f>IF(ISERR(SEARCH(CV$1,Data!$H114)),"",";"&amp;CV$1&amp;";")</f>
        <v/>
      </c>
      <c r="CW113" t="str">
        <f>IF(ISERR(SEARCH(CW$1,Data!$H114)),"",";"&amp;CW$1&amp;";")</f>
        <v/>
      </c>
      <c r="CX113" t="str">
        <f>IF(ISERR(SEARCH(CX$1,Data!$H114)),"",";"&amp;CX$1&amp;";")</f>
        <v/>
      </c>
      <c r="CY113" t="str">
        <f>IF(ISERR(SEARCH(CY$1,Data!$H114)),"",";"&amp;CY$1&amp;";")</f>
        <v/>
      </c>
      <c r="CZ113" t="str">
        <f>IF(ISERR(SEARCH(CZ$1,Data!$H114)),"",";"&amp;CZ$1&amp;";")</f>
        <v/>
      </c>
      <c r="DA113" t="str">
        <f>IF(ISERR(SEARCH(DA$1,Data!$H114)),"",";"&amp;DA$1&amp;";")</f>
        <v/>
      </c>
      <c r="DB113" t="str">
        <f>IF(ISERR(SEARCH(DB$1,Data!$H114)),"",";"&amp;DB$1&amp;";")</f>
        <v/>
      </c>
      <c r="DC113" t="str">
        <f>IF(ISERR(SEARCH(DC$1,Data!$H114)),"",";"&amp;DC$1&amp;";")</f>
        <v/>
      </c>
      <c r="DD113" t="str">
        <f>IF(ISERR(SEARCH(DD$1,Data!$H114)),"",";"&amp;DD$1&amp;";")</f>
        <v/>
      </c>
      <c r="DE113" t="str">
        <f>IF(ISERR(SEARCH(DE$1,Data!$H114)),"",";"&amp;DE$1&amp;";")</f>
        <v/>
      </c>
      <c r="DF113" t="str">
        <f>IF(ISERR(SEARCH(DF$1,Data!$H114)),"",";"&amp;DF$1&amp;";")</f>
        <v/>
      </c>
      <c r="DG113" t="str">
        <f>IF(ISERR(SEARCH(DG$1,Data!$H114)),"",";"&amp;DG$1&amp;";")</f>
        <v/>
      </c>
      <c r="DH113" t="str">
        <f>IF(ISERR(SEARCH(DH$1,Data!$H114)),"",";"&amp;DH$1&amp;";")</f>
        <v/>
      </c>
      <c r="DI113" t="str">
        <f>IF(ISERR(SEARCH(DI$1,Data!$H114)),"",";"&amp;DI$1&amp;";")</f>
        <v/>
      </c>
      <c r="DJ113" t="str">
        <f>IF(ISERR(SEARCH(DJ$1,Data!$H114)),"",";"&amp;DJ$1&amp;";")</f>
        <v/>
      </c>
      <c r="DK113" t="str">
        <f>IF(ISERR(SEARCH(DK$1,Data!$H114)),"",";"&amp;DK$1&amp;";")</f>
        <v/>
      </c>
      <c r="DL113" t="str">
        <f>IF(ISERR(SEARCH(DL$1,Data!$H114)),"",";"&amp;DL$1&amp;";")</f>
        <v/>
      </c>
      <c r="DM113" t="str">
        <f>IF(ISERR(SEARCH(DM$1,Data!$H114)),"",";"&amp;DM$1&amp;";")</f>
        <v/>
      </c>
      <c r="DN113" t="str">
        <f>IF(ISERR(SEARCH(DN$1,Data!$H114)),"",";"&amp;DN$1&amp;";")</f>
        <v/>
      </c>
      <c r="DO113" t="str">
        <f>IF(ISERR(SEARCH(DO$1,Data!$H114)),"",";"&amp;DO$1&amp;";")</f>
        <v/>
      </c>
      <c r="DP113" t="str">
        <f>IF(ISERR(SEARCH(DP$1,Data!$H114)),"",";"&amp;DP$1&amp;";")</f>
        <v/>
      </c>
      <c r="DQ113" t="str">
        <f>IF(ISERR(SEARCH(DQ$1,Data!$H114)),"",";"&amp;DQ$1&amp;";")</f>
        <v/>
      </c>
      <c r="DR113" t="str">
        <f>IF(ISERR(SEARCH(DR$1,Data!$H114)),"",";"&amp;DR$1&amp;";")</f>
        <v/>
      </c>
      <c r="DS113" t="str">
        <f>IF(ISERR(SEARCH(DS$1,Data!$H114)),"",";"&amp;DS$1&amp;";")</f>
        <v/>
      </c>
      <c r="DT113" t="str">
        <f>IF(ISERR(SEARCH(DT$1,Data!$H114)),"",";"&amp;DT$1&amp;";")</f>
        <v/>
      </c>
      <c r="DU113" t="str">
        <f>IF(ISERR(SEARCH(DU$1,Data!$H114)),"",";"&amp;DU$1&amp;";")</f>
        <v/>
      </c>
    </row>
    <row r="114" spans="1:125" x14ac:dyDescent="0.3">
      <c r="A114" t="str">
        <f>Tableau1[[#This Row],[name]]</f>
        <v>Owen et BeruNote 5 Lars</v>
      </c>
      <c r="B114" t="str">
        <f>IF(ISERROR(Tableau3[[#This Row],[Second semi-colon]]), "", MID(Tableau3[[#This Row],[Concatenation]], 2, Tableau3[[#This Row],[Second semi-colon]]-2))</f>
        <v>Tatooine</v>
      </c>
      <c r="C114">
        <f>SEARCH(" ;",Tableau3[[#This Row],[Concatenation]])</f>
        <v>10</v>
      </c>
      <c r="D114" t="str">
        <f>'Search for homeplanet'!I114&amp; 'Search for homeplanet'!J114&amp; 'Search for homeplanet'!K114&amp; 'Search for homeplanet'!L114&amp; 'Search for homeplanet'!M114&amp; 'Search for homeplanet'!N114&amp; 'Search for homeplanet'!O114&amp; 'Search for homeplanet'!P114&amp; 'Search for homeplanet'!Q114&amp; 'Search for homeplanet'!R114&amp; 'Search for homeplanet'!S114&amp; 'Search for homeplanet'!T114&amp; 'Search for homeplanet'!U114&amp; 'Search for homeplanet'!V114&amp; 'Search for homeplanet'!W114&amp; 'Search for homeplanet'!X114&amp; 'Search for homeplanet'!Y114&amp; 'Search for homeplanet'!Z114&amp; 'Search for homeplanet'!AA114&amp; 'Search for homeplanet'!AB114&amp; 'Search for homeplanet'!AC114&amp; 'Search for homeplanet'!AD114&amp; 'Search for homeplanet'!AE114&amp; 'Search for homeplanet'!AF114&amp; 'Search for homeplanet'!AG114&amp; 'Search for homeplanet'!AH114&amp; 'Search for homeplanet'!AI114&amp; 'Search for homeplanet'!AJ114&amp; 'Search for homeplanet'!AK114&amp; 'Search for homeplanet'!AL114&amp; 'Search for homeplanet'!AM114&amp; 'Search for homeplanet'!AN114&amp; 'Search for homeplanet'!AO114&amp; 'Search for homeplanet'!AP114&amp; 'Search for homeplanet'!AQ114&amp; 'Search for homeplanet'!AR114&amp; 'Search for homeplanet'!AS114&amp; 'Search for homeplanet'!AT114&amp; 'Search for homeplanet'!AU114&amp; 'Search for homeplanet'!AV114&amp; 'Search for homeplanet'!AW114&amp; 'Search for homeplanet'!AX114&amp; 'Search for homeplanet'!AY114&amp; 'Search for homeplanet'!AZ114&amp; 'Search for homeplanet'!BA114&amp; 'Search for homeplanet'!BB114&amp; 'Search for homeplanet'!BC114&amp; 'Search for homeplanet'!BD114&amp; 'Search for homeplanet'!BE114&amp; 'Search for homeplanet'!BF114&amp; 'Search for homeplanet'!BG114&amp; 'Search for homeplanet'!BH114&amp; 'Search for homeplanet'!BI114&amp; 'Search for homeplanet'!BJ114&amp; 'Search for homeplanet'!BK114&amp; 'Search for homeplanet'!BL114&amp; 'Search for homeplanet'!BM114&amp; 'Search for homeplanet'!BN114&amp; 'Search for homeplanet'!BO114&amp; 'Search for homeplanet'!BP114&amp; 'Search for homeplanet'!BQ114&amp; 'Search for homeplanet'!BR114&amp; 'Search for homeplanet'!BS114&amp; 'Search for homeplanet'!BT114&amp; 'Search for homeplanet'!BU114&amp; 'Search for homeplanet'!BV114&amp; 'Search for homeplanet'!BW114&amp; 'Search for homeplanet'!BX114&amp; 'Search for homeplanet'!BY114&amp; 'Search for homeplanet'!BZ114&amp; 'Search for homeplanet'!CA114&amp; 'Search for homeplanet'!CB114&amp; 'Search for homeplanet'!CC114&amp; 'Search for homeplanet'!CD114&amp; 'Search for homeplanet'!CE114&amp; 'Search for homeplanet'!CF114&amp; 'Search for homeplanet'!CG114&amp; 'Search for homeplanet'!CH114&amp; 'Search for homeplanet'!CI114&amp; 'Search for homeplanet'!CJ114&amp; 'Search for homeplanet'!CK114&amp; 'Search for homeplanet'!CL114&amp; 'Search for homeplanet'!CM114&amp; 'Search for homeplanet'!CN114&amp; 'Search for homeplanet'!CO114&amp; 'Search for homeplanet'!CP114&amp; 'Search for homeplanet'!CQ114&amp; 'Search for homeplanet'!CR114&amp; 'Search for homeplanet'!CS114&amp; 'Search for homeplanet'!CT114&amp; 'Search for homeplanet'!CU114&amp; 'Search for homeplanet'!CV114&amp; 'Search for homeplanet'!CW114&amp; 'Search for homeplanet'!CX114&amp; 'Search for homeplanet'!CY114&amp; 'Search for homeplanet'!CZ114&amp; 'Search for homeplanet'!DA114&amp; 'Search for homeplanet'!DB114&amp; 'Search for homeplanet'!DC114&amp; 'Search for homeplanet'!DD114&amp; 'Search for homeplanet'!DE114&amp; 'Search for homeplanet'!DF114&amp; 'Search for homeplanet'!DG114&amp; 'Search for homeplanet'!DH114&amp; 'Search for homeplanet'!DI114&amp; 'Search for homeplanet'!DJ114&amp; 'Search for homeplanet'!DK114&amp; 'Search for homeplanet'!DL114&amp; 'Search for homeplanet'!DM114&amp; 'Search for homeplanet'!DN114&amp; 'Search for homeplanet'!DO114&amp; 'Search for homeplanet'!DP114&amp; 'Search for homeplanet'!DQ114&amp; 'Search for homeplanet'!DR114&amp; 'Search for homeplanet'!DS114&amp; 'Search for homeplanet'!DT114&amp; 'Search for homeplanet'!DU114</f>
        <v>;Tatooine ;</v>
      </c>
      <c r="I114" t="str">
        <f>IF(ISERR(SEARCH(I$1,Data!$H115)),"",";"&amp;I$1&amp;";")</f>
        <v/>
      </c>
      <c r="J114" t="str">
        <f>IF(ISERR(SEARCH(J$1,Data!$H115)),"",";"&amp;J$1&amp;";")</f>
        <v/>
      </c>
      <c r="K114" t="str">
        <f>IF(ISERR(SEARCH(K$1,Data!$H115)),"",";"&amp;K$1&amp;";")</f>
        <v/>
      </c>
      <c r="L114" t="str">
        <f>IF(ISERR(SEARCH(L$1,Data!$H115)),"",";"&amp;L$1&amp;";")</f>
        <v/>
      </c>
      <c r="M114" t="str">
        <f>IF(ISERR(SEARCH(M$1,Data!$H115)),"",";"&amp;M$1&amp;";")</f>
        <v/>
      </c>
      <c r="N114" t="str">
        <f>IF(ISERR(SEARCH(N$1,Data!$H115)),"",";"&amp;N$1&amp;";")</f>
        <v/>
      </c>
      <c r="O114" t="str">
        <f>IF(ISERR(SEARCH(O$1,Data!$H115)),"",";"&amp;O$1&amp;";")</f>
        <v/>
      </c>
      <c r="P114" t="str">
        <f>IF(ISERR(SEARCH(P$1,Data!$H115)),"",";"&amp;P$1&amp;";")</f>
        <v/>
      </c>
      <c r="Q114" t="str">
        <f>IF(ISERR(SEARCH(Q$1,Data!$H115)),"",";"&amp;Q$1&amp;";")</f>
        <v/>
      </c>
      <c r="R114" t="str">
        <f>IF(ISERR(SEARCH(R$1,Data!$H115)),"",";"&amp;R$1&amp;";")</f>
        <v/>
      </c>
      <c r="S114" t="str">
        <f>IF(ISERR(SEARCH(S$1,Data!$H115)),"",";"&amp;S$1&amp;";")</f>
        <v/>
      </c>
      <c r="T114" t="str">
        <f>IF(ISERR(SEARCH(T$1,Data!$H115)),"",";"&amp;T$1&amp;";")</f>
        <v/>
      </c>
      <c r="U114" t="str">
        <f>IF(ISERR(SEARCH(U$1,Data!$H115)),"",";"&amp;U$1&amp;";")</f>
        <v/>
      </c>
      <c r="V114" t="str">
        <f>IF(ISERR(SEARCH(V$1,Data!$H115)),"",";"&amp;V$1&amp;";")</f>
        <v/>
      </c>
      <c r="W114" t="str">
        <f>IF(ISERR(SEARCH(W$1,Data!$H115)),"",";"&amp;W$1&amp;";")</f>
        <v/>
      </c>
      <c r="X114" t="str">
        <f>IF(ISERR(SEARCH(X$1,Data!$H115)),"",";"&amp;X$1&amp;";")</f>
        <v/>
      </c>
      <c r="Y114" t="str">
        <f>IF(ISERR(SEARCH(Y$1,Data!$H115)),"",";"&amp;Y$1&amp;";")</f>
        <v/>
      </c>
      <c r="Z114" t="str">
        <f>IF(ISERR(SEARCH(Z$1,Data!$H115)),"",";"&amp;Z$1&amp;";")</f>
        <v/>
      </c>
      <c r="AA114" t="str">
        <f>IF(ISERR(SEARCH(AA$1,Data!$H115)),"",";"&amp;AA$1&amp;";")</f>
        <v/>
      </c>
      <c r="AB114" t="str">
        <f>IF(ISERR(SEARCH(AB$1,Data!$H115)),"",";"&amp;AB$1&amp;";")</f>
        <v/>
      </c>
      <c r="AC114" t="str">
        <f>IF(ISERR(SEARCH(AC$1,Data!$H115)),"",";"&amp;AC$1&amp;";")</f>
        <v/>
      </c>
      <c r="AD114" t="str">
        <f>IF(ISERR(SEARCH(AD$1,Data!$H115)),"",";"&amp;AD$1&amp;";")</f>
        <v/>
      </c>
      <c r="AE114" t="str">
        <f>IF(ISERR(SEARCH(AE$1,Data!$H115)),"",";"&amp;AE$1&amp;";")</f>
        <v/>
      </c>
      <c r="AF114" t="str">
        <f>IF(ISERR(SEARCH(AF$1,Data!$H115)),"",";"&amp;AF$1&amp;";")</f>
        <v/>
      </c>
      <c r="AG114" t="str">
        <f>IF(ISERR(SEARCH(AG$1,Data!$H115)),"",";"&amp;AG$1&amp;";")</f>
        <v/>
      </c>
      <c r="AH114" t="str">
        <f>IF(ISERR(SEARCH(AH$1,Data!$H115)),"",";"&amp;AH$1&amp;";")</f>
        <v/>
      </c>
      <c r="AI114" t="str">
        <f>IF(ISERR(SEARCH(AI$1,Data!$H115)),"",";"&amp;AI$1&amp;";")</f>
        <v/>
      </c>
      <c r="AJ114" t="str">
        <f>IF(ISERR(SEARCH(AJ$1,Data!$H115)),"",";"&amp;AJ$1&amp;";")</f>
        <v/>
      </c>
      <c r="AK114" t="str">
        <f>IF(ISERR(SEARCH(AK$1,Data!$H115)),"",";"&amp;AK$1&amp;";")</f>
        <v/>
      </c>
      <c r="AL114" t="str">
        <f>IF(ISERR(SEARCH(AL$1,Data!$H115)),"",";"&amp;AL$1&amp;";")</f>
        <v/>
      </c>
      <c r="AM114" t="str">
        <f>IF(ISERR(SEARCH(AM$1,Data!$H115)),"",";"&amp;AM$1&amp;";")</f>
        <v/>
      </c>
      <c r="AN114" t="str">
        <f>IF(ISERR(SEARCH(AN$1,Data!$H115)),"",";"&amp;AN$1&amp;";")</f>
        <v/>
      </c>
      <c r="AO114" t="str">
        <f>IF(ISERR(SEARCH(AO$1,Data!$H115)),"",";"&amp;AO$1&amp;";")</f>
        <v/>
      </c>
      <c r="AP114" t="str">
        <f>IF(ISERR(SEARCH(AP$1,Data!$H115)),"",";"&amp;AP$1&amp;";")</f>
        <v/>
      </c>
      <c r="AQ114" t="str">
        <f>IF(ISERR(SEARCH(AQ$1,Data!$H115)),"",";"&amp;AQ$1&amp;";")</f>
        <v/>
      </c>
      <c r="AR114" t="str">
        <f>IF(ISERR(SEARCH(AR$1,Data!$H115)),"",";"&amp;AR$1&amp;";")</f>
        <v/>
      </c>
      <c r="AS114" t="str">
        <f>IF(ISERR(SEARCH(AS$1,Data!$H115)),"",";"&amp;AS$1&amp;";")</f>
        <v/>
      </c>
      <c r="AT114" t="str">
        <f>IF(ISERR(SEARCH(AT$1,Data!$H115)),"",";"&amp;AT$1&amp;";")</f>
        <v/>
      </c>
      <c r="AU114" t="str">
        <f>IF(ISERR(SEARCH(AU$1,Data!$H115)),"",";"&amp;AU$1&amp;";")</f>
        <v/>
      </c>
      <c r="AV114" t="str">
        <f>IF(ISERR(SEARCH(AV$1,Data!$H115)),"",";"&amp;AV$1&amp;";")</f>
        <v/>
      </c>
      <c r="AW114" t="str">
        <f>IF(ISERR(SEARCH(AW$1,Data!$H115)),"",";"&amp;AW$1&amp;";")</f>
        <v/>
      </c>
      <c r="AX114" t="str">
        <f>IF(ISERR(SEARCH(AX$1,Data!$H115)),"",";"&amp;AX$1&amp;";")</f>
        <v/>
      </c>
      <c r="AY114" t="str">
        <f>IF(ISERR(SEARCH(AY$1,Data!$H115)),"",";"&amp;AY$1&amp;";")</f>
        <v/>
      </c>
      <c r="AZ114" t="str">
        <f>IF(ISERR(SEARCH(AZ$1,Data!$H115)),"",";"&amp;AZ$1&amp;";")</f>
        <v/>
      </c>
      <c r="BA114" t="str">
        <f>IF(ISERR(SEARCH(BA$1,Data!$H115)),"",";"&amp;BA$1&amp;";")</f>
        <v/>
      </c>
      <c r="BB114" t="str">
        <f>IF(ISERR(SEARCH(BB$1,Data!$H115)),"",";"&amp;BB$1&amp;";")</f>
        <v/>
      </c>
      <c r="BC114" t="str">
        <f>IF(ISERR(SEARCH(BC$1,Data!$H115)),"",";"&amp;BC$1&amp;";")</f>
        <v/>
      </c>
      <c r="BD114" t="str">
        <f>IF(ISERR(SEARCH(BD$1,Data!$H115)),"",";"&amp;BD$1&amp;";")</f>
        <v/>
      </c>
      <c r="BE114" t="str">
        <f>IF(ISERR(SEARCH(BE$1,Data!$H115)),"",";"&amp;BE$1&amp;";")</f>
        <v/>
      </c>
      <c r="BF114" t="str">
        <f>IF(ISERR(SEARCH(BF$1,Data!$H115)),"",";"&amp;BF$1&amp;";")</f>
        <v/>
      </c>
      <c r="BG114" t="str">
        <f>IF(ISERR(SEARCH(BG$1,Data!$H115)),"",";"&amp;BG$1&amp;";")</f>
        <v/>
      </c>
      <c r="BH114" t="str">
        <f>IF(ISERR(SEARCH(BH$1,Data!$H115)),"",";"&amp;BH$1&amp;";")</f>
        <v/>
      </c>
      <c r="BI114" t="str">
        <f>IF(ISERR(SEARCH(BI$1,Data!$H115)),"",";"&amp;BI$1&amp;";")</f>
        <v/>
      </c>
      <c r="BJ114" t="str">
        <f>IF(ISERR(SEARCH(BJ$1,Data!$H115)),"",";"&amp;BJ$1&amp;";")</f>
        <v/>
      </c>
      <c r="BK114" t="str">
        <f>IF(ISERR(SEARCH(BK$1,Data!$H115)),"",";"&amp;BK$1&amp;";")</f>
        <v/>
      </c>
      <c r="BL114" t="str">
        <f>IF(ISERR(SEARCH(BL$1,Data!$H115)),"",";"&amp;BL$1&amp;";")</f>
        <v/>
      </c>
      <c r="BM114" t="str">
        <f>IF(ISERR(SEARCH(BM$1,Data!$H115)),"",";"&amp;BM$1&amp;";")</f>
        <v/>
      </c>
      <c r="BN114" t="str">
        <f>IF(ISERR(SEARCH(BN$1,Data!$H115)),"",";"&amp;BN$1&amp;";")</f>
        <v/>
      </c>
      <c r="BO114" t="str">
        <f>IF(ISERR(SEARCH(BO$1,Data!$H115)),"",";"&amp;BO$1&amp;";")</f>
        <v/>
      </c>
      <c r="BP114" t="str">
        <f>IF(ISERR(SEARCH(BP$1,Data!$H115)),"",";"&amp;BP$1&amp;";")</f>
        <v/>
      </c>
      <c r="BQ114" t="str">
        <f>IF(ISERR(SEARCH(BQ$1,Data!$H115)),"",";"&amp;BQ$1&amp;";")</f>
        <v/>
      </c>
      <c r="BR114" t="str">
        <f>IF(ISERR(SEARCH(BR$1,Data!$H115)),"",";"&amp;BR$1&amp;";")</f>
        <v/>
      </c>
      <c r="BS114" t="str">
        <f>IF(ISERR(SEARCH(BS$1,Data!$H115)),"",";"&amp;BS$1&amp;";")</f>
        <v/>
      </c>
      <c r="BT114" t="str">
        <f>IF(ISERR(SEARCH(BT$1,Data!$H115)),"",";"&amp;BT$1&amp;";")</f>
        <v/>
      </c>
      <c r="BU114" t="str">
        <f>IF(ISERR(SEARCH(BU$1,Data!$H115)),"",";"&amp;BU$1&amp;";")</f>
        <v/>
      </c>
      <c r="BV114" t="str">
        <f>IF(ISERR(SEARCH(BV$1,Data!$H115)),"",";"&amp;BV$1&amp;";")</f>
        <v/>
      </c>
      <c r="BW114" t="str">
        <f>IF(ISERR(SEARCH(BW$1,Data!$H115)),"",";"&amp;BW$1&amp;";")</f>
        <v/>
      </c>
      <c r="BX114" t="str">
        <f>IF(ISERR(SEARCH(BX$1,Data!$H115)),"",";"&amp;BX$1&amp;";")</f>
        <v/>
      </c>
      <c r="BY114" t="str">
        <f>IF(ISERR(SEARCH(BY$1,Data!$H115)),"",";"&amp;BY$1&amp;";")</f>
        <v/>
      </c>
      <c r="BZ114" t="str">
        <f>IF(ISERR(SEARCH(BZ$1,Data!$H115)),"",";"&amp;BZ$1&amp;";")</f>
        <v/>
      </c>
      <c r="CA114" t="str">
        <f>IF(ISERR(SEARCH(CA$1,Data!$H115)),"",";"&amp;CA$1&amp;";")</f>
        <v/>
      </c>
      <c r="CB114" t="str">
        <f>IF(ISERR(SEARCH(CB$1,Data!$H115)),"",";"&amp;CB$1&amp;";")</f>
        <v/>
      </c>
      <c r="CC114" t="str">
        <f>IF(ISERR(SEARCH(CC$1,Data!$H115)),"",";"&amp;CC$1&amp;";")</f>
        <v>;Tatooine ;</v>
      </c>
      <c r="CD114" t="str">
        <f>IF(ISERR(SEARCH(CD$1,Data!$H115)),"",";"&amp;CD$1&amp;";")</f>
        <v/>
      </c>
      <c r="CE114" t="str">
        <f>IF(ISERR(SEARCH(CE$1,Data!$H115)),"",";"&amp;CE$1&amp;";")</f>
        <v/>
      </c>
      <c r="CF114" t="str">
        <f>IF(ISERR(SEARCH(CF$1,Data!$H115)),"",";"&amp;CF$1&amp;";")</f>
        <v/>
      </c>
      <c r="CG114" t="str">
        <f>IF(ISERR(SEARCH(CG$1,Data!$H115)),"",";"&amp;CG$1&amp;";")</f>
        <v/>
      </c>
      <c r="CH114" t="str">
        <f>IF(ISERR(SEARCH(CH$1,Data!$H115)),"",";"&amp;CH$1&amp;";")</f>
        <v/>
      </c>
      <c r="CI114" t="str">
        <f>IF(ISERR(SEARCH(CI$1,Data!$H115)),"",";"&amp;CI$1&amp;";")</f>
        <v/>
      </c>
      <c r="CJ114" t="str">
        <f>IF(ISERR(SEARCH(CJ$1,Data!$H115)),"",";"&amp;CJ$1&amp;";")</f>
        <v/>
      </c>
      <c r="CK114" t="str">
        <f>IF(ISERR(SEARCH(CK$1,Data!$H115)),"",";"&amp;CK$1&amp;";")</f>
        <v/>
      </c>
      <c r="CL114" t="str">
        <f>IF(ISERR(SEARCH(CL$1,Data!$H115)),"",";"&amp;CL$1&amp;";")</f>
        <v/>
      </c>
      <c r="CM114" t="str">
        <f>IF(ISERR(SEARCH(CM$1,Data!$H115)),"",";"&amp;CM$1&amp;";")</f>
        <v/>
      </c>
      <c r="CN114" t="str">
        <f>IF(ISERR(SEARCH(CN$1,Data!$H115)),"",";"&amp;CN$1&amp;";")</f>
        <v/>
      </c>
      <c r="CO114" t="str">
        <f>IF(ISERR(SEARCH(CO$1,Data!$H115)),"",";"&amp;CO$1&amp;";")</f>
        <v/>
      </c>
      <c r="CP114" t="str">
        <f>IF(ISERR(SEARCH(CP$1,Data!$H115)),"",";"&amp;CP$1&amp;";")</f>
        <v/>
      </c>
      <c r="CQ114" t="str">
        <f>IF(ISERR(SEARCH(CQ$1,Data!$H115)),"",";"&amp;CQ$1&amp;";")</f>
        <v/>
      </c>
      <c r="CR114" t="str">
        <f>IF(ISERR(SEARCH(CR$1,Data!$H115)),"",";"&amp;CR$1&amp;";")</f>
        <v/>
      </c>
      <c r="CS114" t="str">
        <f>IF(ISERR(SEARCH(CS$1,Data!$H115)),"",";"&amp;CS$1&amp;";")</f>
        <v/>
      </c>
      <c r="CT114" t="str">
        <f>IF(ISERR(SEARCH(CT$1,Data!$H115)),"",";"&amp;CT$1&amp;";")</f>
        <v/>
      </c>
      <c r="CU114" t="str">
        <f>IF(ISERR(SEARCH(CU$1,Data!$H115)),"",";"&amp;CU$1&amp;";")</f>
        <v/>
      </c>
      <c r="CV114" t="str">
        <f>IF(ISERR(SEARCH(CV$1,Data!$H115)),"",";"&amp;CV$1&amp;";")</f>
        <v/>
      </c>
      <c r="CW114" t="str">
        <f>IF(ISERR(SEARCH(CW$1,Data!$H115)),"",";"&amp;CW$1&amp;";")</f>
        <v/>
      </c>
      <c r="CX114" t="str">
        <f>IF(ISERR(SEARCH(CX$1,Data!$H115)),"",";"&amp;CX$1&amp;";")</f>
        <v/>
      </c>
      <c r="CY114" t="str">
        <f>IF(ISERR(SEARCH(CY$1,Data!$H115)),"",";"&amp;CY$1&amp;";")</f>
        <v/>
      </c>
      <c r="CZ114" t="str">
        <f>IF(ISERR(SEARCH(CZ$1,Data!$H115)),"",";"&amp;CZ$1&amp;";")</f>
        <v/>
      </c>
      <c r="DA114" t="str">
        <f>IF(ISERR(SEARCH(DA$1,Data!$H115)),"",";"&amp;DA$1&amp;";")</f>
        <v/>
      </c>
      <c r="DB114" t="str">
        <f>IF(ISERR(SEARCH(DB$1,Data!$H115)),"",";"&amp;DB$1&amp;";")</f>
        <v/>
      </c>
      <c r="DC114" t="str">
        <f>IF(ISERR(SEARCH(DC$1,Data!$H115)),"",";"&amp;DC$1&amp;";")</f>
        <v/>
      </c>
      <c r="DD114" t="str">
        <f>IF(ISERR(SEARCH(DD$1,Data!$H115)),"",";"&amp;DD$1&amp;";")</f>
        <v/>
      </c>
      <c r="DE114" t="str">
        <f>IF(ISERR(SEARCH(DE$1,Data!$H115)),"",";"&amp;DE$1&amp;";")</f>
        <v/>
      </c>
      <c r="DF114" t="str">
        <f>IF(ISERR(SEARCH(DF$1,Data!$H115)),"",";"&amp;DF$1&amp;";")</f>
        <v/>
      </c>
      <c r="DG114" t="str">
        <f>IF(ISERR(SEARCH(DG$1,Data!$H115)),"",";"&amp;DG$1&amp;";")</f>
        <v/>
      </c>
      <c r="DH114" t="str">
        <f>IF(ISERR(SEARCH(DH$1,Data!$H115)),"",";"&amp;DH$1&amp;";")</f>
        <v/>
      </c>
      <c r="DI114" t="str">
        <f>IF(ISERR(SEARCH(DI$1,Data!$H115)),"",";"&amp;DI$1&amp;";")</f>
        <v/>
      </c>
      <c r="DJ114" t="str">
        <f>IF(ISERR(SEARCH(DJ$1,Data!$H115)),"",";"&amp;DJ$1&amp;";")</f>
        <v/>
      </c>
      <c r="DK114" t="str">
        <f>IF(ISERR(SEARCH(DK$1,Data!$H115)),"",";"&amp;DK$1&amp;";")</f>
        <v/>
      </c>
      <c r="DL114" t="str">
        <f>IF(ISERR(SEARCH(DL$1,Data!$H115)),"",";"&amp;DL$1&amp;";")</f>
        <v/>
      </c>
      <c r="DM114" t="str">
        <f>IF(ISERR(SEARCH(DM$1,Data!$H115)),"",";"&amp;DM$1&amp;";")</f>
        <v/>
      </c>
      <c r="DN114" t="str">
        <f>IF(ISERR(SEARCH(DN$1,Data!$H115)),"",";"&amp;DN$1&amp;";")</f>
        <v/>
      </c>
      <c r="DO114" t="str">
        <f>IF(ISERR(SEARCH(DO$1,Data!$H115)),"",";"&amp;DO$1&amp;";")</f>
        <v/>
      </c>
      <c r="DP114" t="str">
        <f>IF(ISERR(SEARCH(DP$1,Data!$H115)),"",";"&amp;DP$1&amp;";")</f>
        <v/>
      </c>
      <c r="DQ114" t="str">
        <f>IF(ISERR(SEARCH(DQ$1,Data!$H115)),"",";"&amp;DQ$1&amp;";")</f>
        <v/>
      </c>
      <c r="DR114" t="str">
        <f>IF(ISERR(SEARCH(DR$1,Data!$H115)),"",";"&amp;DR$1&amp;";")</f>
        <v/>
      </c>
      <c r="DS114" t="str">
        <f>IF(ISERR(SEARCH(DS$1,Data!$H115)),"",";"&amp;DS$1&amp;";")</f>
        <v/>
      </c>
      <c r="DT114" t="str">
        <f>IF(ISERR(SEARCH(DT$1,Data!$H115)),"",";"&amp;DT$1&amp;";")</f>
        <v/>
      </c>
      <c r="DU114" t="str">
        <f>IF(ISERR(SEARCH(DU$1,Data!$H115)),"",";"&amp;DU$1&amp;";")</f>
        <v/>
      </c>
    </row>
    <row r="115" spans="1:125" x14ac:dyDescent="0.3">
      <c r="A115" t="str">
        <f>Tableau1[[#This Row],[name]]</f>
        <v>Cliegg Lars</v>
      </c>
      <c r="B115" t="str">
        <f>IF(ISERROR(Tableau3[[#This Row],[Second semi-colon]]), "", MID(Tableau3[[#This Row],[Concatenation]], 2, Tableau3[[#This Row],[Second semi-colon]]-2))</f>
        <v/>
      </c>
      <c r="C115" t="e">
        <f>SEARCH(" ;",Tableau3[[#This Row],[Concatenation]])</f>
        <v>#VALUE!</v>
      </c>
      <c r="D115" t="str">
        <f>'Search for homeplanet'!I115&amp; 'Search for homeplanet'!J115&amp; 'Search for homeplanet'!K115&amp; 'Search for homeplanet'!L115&amp; 'Search for homeplanet'!M115&amp; 'Search for homeplanet'!N115&amp; 'Search for homeplanet'!O115&amp; 'Search for homeplanet'!P115&amp; 'Search for homeplanet'!Q115&amp; 'Search for homeplanet'!R115&amp; 'Search for homeplanet'!S115&amp; 'Search for homeplanet'!T115&amp; 'Search for homeplanet'!U115&amp; 'Search for homeplanet'!V115&amp; 'Search for homeplanet'!W115&amp; 'Search for homeplanet'!X115&amp; 'Search for homeplanet'!Y115&amp; 'Search for homeplanet'!Z115&amp; 'Search for homeplanet'!AA115&amp; 'Search for homeplanet'!AB115&amp; 'Search for homeplanet'!AC115&amp; 'Search for homeplanet'!AD115&amp; 'Search for homeplanet'!AE115&amp; 'Search for homeplanet'!AF115&amp; 'Search for homeplanet'!AG115&amp; 'Search for homeplanet'!AH115&amp; 'Search for homeplanet'!AI115&amp; 'Search for homeplanet'!AJ115&amp; 'Search for homeplanet'!AK115&amp; 'Search for homeplanet'!AL115&amp; 'Search for homeplanet'!AM115&amp; 'Search for homeplanet'!AN115&amp; 'Search for homeplanet'!AO115&amp; 'Search for homeplanet'!AP115&amp; 'Search for homeplanet'!AQ115&amp; 'Search for homeplanet'!AR115&amp; 'Search for homeplanet'!AS115&amp; 'Search for homeplanet'!AT115&amp; 'Search for homeplanet'!AU115&amp; 'Search for homeplanet'!AV115&amp; 'Search for homeplanet'!AW115&amp; 'Search for homeplanet'!AX115&amp; 'Search for homeplanet'!AY115&amp; 'Search for homeplanet'!AZ115&amp; 'Search for homeplanet'!BA115&amp; 'Search for homeplanet'!BB115&amp; 'Search for homeplanet'!BC115&amp; 'Search for homeplanet'!BD115&amp; 'Search for homeplanet'!BE115&amp; 'Search for homeplanet'!BF115&amp; 'Search for homeplanet'!BG115&amp; 'Search for homeplanet'!BH115&amp; 'Search for homeplanet'!BI115&amp; 'Search for homeplanet'!BJ115&amp; 'Search for homeplanet'!BK115&amp; 'Search for homeplanet'!BL115&amp; 'Search for homeplanet'!BM115&amp; 'Search for homeplanet'!BN115&amp; 'Search for homeplanet'!BO115&amp; 'Search for homeplanet'!BP115&amp; 'Search for homeplanet'!BQ115&amp; 'Search for homeplanet'!BR115&amp; 'Search for homeplanet'!BS115&amp; 'Search for homeplanet'!BT115&amp; 'Search for homeplanet'!BU115&amp; 'Search for homeplanet'!BV115&amp; 'Search for homeplanet'!BW115&amp; 'Search for homeplanet'!BX115&amp; 'Search for homeplanet'!BY115&amp; 'Search for homeplanet'!BZ115&amp; 'Search for homeplanet'!CA115&amp; 'Search for homeplanet'!CB115&amp; 'Search for homeplanet'!CC115&amp; 'Search for homeplanet'!CD115&amp; 'Search for homeplanet'!CE115&amp; 'Search for homeplanet'!CF115&amp; 'Search for homeplanet'!CG115&amp; 'Search for homeplanet'!CH115&amp; 'Search for homeplanet'!CI115&amp; 'Search for homeplanet'!CJ115&amp; 'Search for homeplanet'!CK115&amp; 'Search for homeplanet'!CL115&amp; 'Search for homeplanet'!CM115&amp; 'Search for homeplanet'!CN115&amp; 'Search for homeplanet'!CO115&amp; 'Search for homeplanet'!CP115&amp; 'Search for homeplanet'!CQ115&amp; 'Search for homeplanet'!CR115&amp; 'Search for homeplanet'!CS115&amp; 'Search for homeplanet'!CT115&amp; 'Search for homeplanet'!CU115&amp; 'Search for homeplanet'!CV115&amp; 'Search for homeplanet'!CW115&amp; 'Search for homeplanet'!CX115&amp; 'Search for homeplanet'!CY115&amp; 'Search for homeplanet'!CZ115&amp; 'Search for homeplanet'!DA115&amp; 'Search for homeplanet'!DB115&amp; 'Search for homeplanet'!DC115&amp; 'Search for homeplanet'!DD115&amp; 'Search for homeplanet'!DE115&amp; 'Search for homeplanet'!DF115&amp; 'Search for homeplanet'!DG115&amp; 'Search for homeplanet'!DH115&amp; 'Search for homeplanet'!DI115&amp; 'Search for homeplanet'!DJ115&amp; 'Search for homeplanet'!DK115&amp; 'Search for homeplanet'!DL115&amp; 'Search for homeplanet'!DM115&amp; 'Search for homeplanet'!DN115&amp; 'Search for homeplanet'!DO115&amp; 'Search for homeplanet'!DP115&amp; 'Search for homeplanet'!DQ115&amp; 'Search for homeplanet'!DR115&amp; 'Search for homeplanet'!DS115&amp; 'Search for homeplanet'!DT115&amp; 'Search for homeplanet'!DU115</f>
        <v/>
      </c>
      <c r="I115" t="str">
        <f>IF(ISERR(SEARCH(I$1,Data!$H116)),"",";"&amp;I$1&amp;";")</f>
        <v/>
      </c>
      <c r="J115" t="str">
        <f>IF(ISERR(SEARCH(J$1,Data!$H116)),"",";"&amp;J$1&amp;";")</f>
        <v/>
      </c>
      <c r="K115" t="str">
        <f>IF(ISERR(SEARCH(K$1,Data!$H116)),"",";"&amp;K$1&amp;";")</f>
        <v/>
      </c>
      <c r="L115" t="str">
        <f>IF(ISERR(SEARCH(L$1,Data!$H116)),"",";"&amp;L$1&amp;";")</f>
        <v/>
      </c>
      <c r="M115" t="str">
        <f>IF(ISERR(SEARCH(M$1,Data!$H116)),"",";"&amp;M$1&amp;";")</f>
        <v/>
      </c>
      <c r="N115" t="str">
        <f>IF(ISERR(SEARCH(N$1,Data!$H116)),"",";"&amp;N$1&amp;";")</f>
        <v/>
      </c>
      <c r="O115" t="str">
        <f>IF(ISERR(SEARCH(O$1,Data!$H116)),"",";"&amp;O$1&amp;";")</f>
        <v/>
      </c>
      <c r="P115" t="str">
        <f>IF(ISERR(SEARCH(P$1,Data!$H116)),"",";"&amp;P$1&amp;";")</f>
        <v/>
      </c>
      <c r="Q115" t="str">
        <f>IF(ISERR(SEARCH(Q$1,Data!$H116)),"",";"&amp;Q$1&amp;";")</f>
        <v/>
      </c>
      <c r="R115" t="str">
        <f>IF(ISERR(SEARCH(R$1,Data!$H116)),"",";"&amp;R$1&amp;";")</f>
        <v/>
      </c>
      <c r="S115" t="str">
        <f>IF(ISERR(SEARCH(S$1,Data!$H116)),"",";"&amp;S$1&amp;";")</f>
        <v/>
      </c>
      <c r="T115" t="str">
        <f>IF(ISERR(SEARCH(T$1,Data!$H116)),"",";"&amp;T$1&amp;";")</f>
        <v/>
      </c>
      <c r="U115" t="str">
        <f>IF(ISERR(SEARCH(U$1,Data!$H116)),"",";"&amp;U$1&amp;";")</f>
        <v/>
      </c>
      <c r="V115" t="str">
        <f>IF(ISERR(SEARCH(V$1,Data!$H116)),"",";"&amp;V$1&amp;";")</f>
        <v/>
      </c>
      <c r="W115" t="str">
        <f>IF(ISERR(SEARCH(W$1,Data!$H116)),"",";"&amp;W$1&amp;";")</f>
        <v/>
      </c>
      <c r="X115" t="str">
        <f>IF(ISERR(SEARCH(X$1,Data!$H116)),"",";"&amp;X$1&amp;";")</f>
        <v/>
      </c>
      <c r="Y115" t="str">
        <f>IF(ISERR(SEARCH(Y$1,Data!$H116)),"",";"&amp;Y$1&amp;";")</f>
        <v/>
      </c>
      <c r="Z115" t="str">
        <f>IF(ISERR(SEARCH(Z$1,Data!$H116)),"",";"&amp;Z$1&amp;";")</f>
        <v/>
      </c>
      <c r="AA115" t="str">
        <f>IF(ISERR(SEARCH(AA$1,Data!$H116)),"",";"&amp;AA$1&amp;";")</f>
        <v/>
      </c>
      <c r="AB115" t="str">
        <f>IF(ISERR(SEARCH(AB$1,Data!$H116)),"",";"&amp;AB$1&amp;";")</f>
        <v/>
      </c>
      <c r="AC115" t="str">
        <f>IF(ISERR(SEARCH(AC$1,Data!$H116)),"",";"&amp;AC$1&amp;";")</f>
        <v/>
      </c>
      <c r="AD115" t="str">
        <f>IF(ISERR(SEARCH(AD$1,Data!$H116)),"",";"&amp;AD$1&amp;";")</f>
        <v/>
      </c>
      <c r="AE115" t="str">
        <f>IF(ISERR(SEARCH(AE$1,Data!$H116)),"",";"&amp;AE$1&amp;";")</f>
        <v/>
      </c>
      <c r="AF115" t="str">
        <f>IF(ISERR(SEARCH(AF$1,Data!$H116)),"",";"&amp;AF$1&amp;";")</f>
        <v/>
      </c>
      <c r="AG115" t="str">
        <f>IF(ISERR(SEARCH(AG$1,Data!$H116)),"",";"&amp;AG$1&amp;";")</f>
        <v/>
      </c>
      <c r="AH115" t="str">
        <f>IF(ISERR(SEARCH(AH$1,Data!$H116)),"",";"&amp;AH$1&amp;";")</f>
        <v/>
      </c>
      <c r="AI115" t="str">
        <f>IF(ISERR(SEARCH(AI$1,Data!$H116)),"",";"&amp;AI$1&amp;";")</f>
        <v/>
      </c>
      <c r="AJ115" t="str">
        <f>IF(ISERR(SEARCH(AJ$1,Data!$H116)),"",";"&amp;AJ$1&amp;";")</f>
        <v/>
      </c>
      <c r="AK115" t="str">
        <f>IF(ISERR(SEARCH(AK$1,Data!$H116)),"",";"&amp;AK$1&amp;";")</f>
        <v/>
      </c>
      <c r="AL115" t="str">
        <f>IF(ISERR(SEARCH(AL$1,Data!$H116)),"",";"&amp;AL$1&amp;";")</f>
        <v/>
      </c>
      <c r="AM115" t="str">
        <f>IF(ISERR(SEARCH(AM$1,Data!$H116)),"",";"&amp;AM$1&amp;";")</f>
        <v/>
      </c>
      <c r="AN115" t="str">
        <f>IF(ISERR(SEARCH(AN$1,Data!$H116)),"",";"&amp;AN$1&amp;";")</f>
        <v/>
      </c>
      <c r="AO115" t="str">
        <f>IF(ISERR(SEARCH(AO$1,Data!$H116)),"",";"&amp;AO$1&amp;";")</f>
        <v/>
      </c>
      <c r="AP115" t="str">
        <f>IF(ISERR(SEARCH(AP$1,Data!$H116)),"",";"&amp;AP$1&amp;";")</f>
        <v/>
      </c>
      <c r="AQ115" t="str">
        <f>IF(ISERR(SEARCH(AQ$1,Data!$H116)),"",";"&amp;AQ$1&amp;";")</f>
        <v/>
      </c>
      <c r="AR115" t="str">
        <f>IF(ISERR(SEARCH(AR$1,Data!$H116)),"",";"&amp;AR$1&amp;";")</f>
        <v/>
      </c>
      <c r="AS115" t="str">
        <f>IF(ISERR(SEARCH(AS$1,Data!$H116)),"",";"&amp;AS$1&amp;";")</f>
        <v/>
      </c>
      <c r="AT115" t="str">
        <f>IF(ISERR(SEARCH(AT$1,Data!$H116)),"",";"&amp;AT$1&amp;";")</f>
        <v/>
      </c>
      <c r="AU115" t="str">
        <f>IF(ISERR(SEARCH(AU$1,Data!$H116)),"",";"&amp;AU$1&amp;";")</f>
        <v/>
      </c>
      <c r="AV115" t="str">
        <f>IF(ISERR(SEARCH(AV$1,Data!$H116)),"",";"&amp;AV$1&amp;";")</f>
        <v/>
      </c>
      <c r="AW115" t="str">
        <f>IF(ISERR(SEARCH(AW$1,Data!$H116)),"",";"&amp;AW$1&amp;";")</f>
        <v/>
      </c>
      <c r="AX115" t="str">
        <f>IF(ISERR(SEARCH(AX$1,Data!$H116)),"",";"&amp;AX$1&amp;";")</f>
        <v/>
      </c>
      <c r="AY115" t="str">
        <f>IF(ISERR(SEARCH(AY$1,Data!$H116)),"",";"&amp;AY$1&amp;";")</f>
        <v/>
      </c>
      <c r="AZ115" t="str">
        <f>IF(ISERR(SEARCH(AZ$1,Data!$H116)),"",";"&amp;AZ$1&amp;";")</f>
        <v/>
      </c>
      <c r="BA115" t="str">
        <f>IF(ISERR(SEARCH(BA$1,Data!$H116)),"",";"&amp;BA$1&amp;";")</f>
        <v/>
      </c>
      <c r="BB115" t="str">
        <f>IF(ISERR(SEARCH(BB$1,Data!$H116)),"",";"&amp;BB$1&amp;";")</f>
        <v/>
      </c>
      <c r="BC115" t="str">
        <f>IF(ISERR(SEARCH(BC$1,Data!$H116)),"",";"&amp;BC$1&amp;";")</f>
        <v/>
      </c>
      <c r="BD115" t="str">
        <f>IF(ISERR(SEARCH(BD$1,Data!$H116)),"",";"&amp;BD$1&amp;";")</f>
        <v/>
      </c>
      <c r="BE115" t="str">
        <f>IF(ISERR(SEARCH(BE$1,Data!$H116)),"",";"&amp;BE$1&amp;";")</f>
        <v/>
      </c>
      <c r="BF115" t="str">
        <f>IF(ISERR(SEARCH(BF$1,Data!$H116)),"",";"&amp;BF$1&amp;";")</f>
        <v/>
      </c>
      <c r="BG115" t="str">
        <f>IF(ISERR(SEARCH(BG$1,Data!$H116)),"",";"&amp;BG$1&amp;";")</f>
        <v/>
      </c>
      <c r="BH115" t="str">
        <f>IF(ISERR(SEARCH(BH$1,Data!$H116)),"",";"&amp;BH$1&amp;";")</f>
        <v/>
      </c>
      <c r="BI115" t="str">
        <f>IF(ISERR(SEARCH(BI$1,Data!$H116)),"",";"&amp;BI$1&amp;";")</f>
        <v/>
      </c>
      <c r="BJ115" t="str">
        <f>IF(ISERR(SEARCH(BJ$1,Data!$H116)),"",";"&amp;BJ$1&amp;";")</f>
        <v/>
      </c>
      <c r="BK115" t="str">
        <f>IF(ISERR(SEARCH(BK$1,Data!$H116)),"",";"&amp;BK$1&amp;";")</f>
        <v/>
      </c>
      <c r="BL115" t="str">
        <f>IF(ISERR(SEARCH(BL$1,Data!$H116)),"",";"&amp;BL$1&amp;";")</f>
        <v/>
      </c>
      <c r="BM115" t="str">
        <f>IF(ISERR(SEARCH(BM$1,Data!$H116)),"",";"&amp;BM$1&amp;";")</f>
        <v/>
      </c>
      <c r="BN115" t="str">
        <f>IF(ISERR(SEARCH(BN$1,Data!$H116)),"",";"&amp;BN$1&amp;";")</f>
        <v/>
      </c>
      <c r="BO115" t="str">
        <f>IF(ISERR(SEARCH(BO$1,Data!$H116)),"",";"&amp;BO$1&amp;";")</f>
        <v/>
      </c>
      <c r="BP115" t="str">
        <f>IF(ISERR(SEARCH(BP$1,Data!$H116)),"",";"&amp;BP$1&amp;";")</f>
        <v/>
      </c>
      <c r="BQ115" t="str">
        <f>IF(ISERR(SEARCH(BQ$1,Data!$H116)),"",";"&amp;BQ$1&amp;";")</f>
        <v/>
      </c>
      <c r="BR115" t="str">
        <f>IF(ISERR(SEARCH(BR$1,Data!$H116)),"",";"&amp;BR$1&amp;";")</f>
        <v/>
      </c>
      <c r="BS115" t="str">
        <f>IF(ISERR(SEARCH(BS$1,Data!$H116)),"",";"&amp;BS$1&amp;";")</f>
        <v/>
      </c>
      <c r="BT115" t="str">
        <f>IF(ISERR(SEARCH(BT$1,Data!$H116)),"",";"&amp;BT$1&amp;";")</f>
        <v/>
      </c>
      <c r="BU115" t="str">
        <f>IF(ISERR(SEARCH(BU$1,Data!$H116)),"",";"&amp;BU$1&amp;";")</f>
        <v/>
      </c>
      <c r="BV115" t="str">
        <f>IF(ISERR(SEARCH(BV$1,Data!$H116)),"",";"&amp;BV$1&amp;";")</f>
        <v/>
      </c>
      <c r="BW115" t="str">
        <f>IF(ISERR(SEARCH(BW$1,Data!$H116)),"",";"&amp;BW$1&amp;";")</f>
        <v/>
      </c>
      <c r="BX115" t="str">
        <f>IF(ISERR(SEARCH(BX$1,Data!$H116)),"",";"&amp;BX$1&amp;";")</f>
        <v/>
      </c>
      <c r="BY115" t="str">
        <f>IF(ISERR(SEARCH(BY$1,Data!$H116)),"",";"&amp;BY$1&amp;";")</f>
        <v/>
      </c>
      <c r="BZ115" t="str">
        <f>IF(ISERR(SEARCH(BZ$1,Data!$H116)),"",";"&amp;BZ$1&amp;";")</f>
        <v/>
      </c>
      <c r="CA115" t="str">
        <f>IF(ISERR(SEARCH(CA$1,Data!$H116)),"",";"&amp;CA$1&amp;";")</f>
        <v/>
      </c>
      <c r="CB115" t="str">
        <f>IF(ISERR(SEARCH(CB$1,Data!$H116)),"",";"&amp;CB$1&amp;";")</f>
        <v/>
      </c>
      <c r="CC115" t="str">
        <f>IF(ISERR(SEARCH(CC$1,Data!$H116)),"",";"&amp;CC$1&amp;";")</f>
        <v/>
      </c>
      <c r="CD115" t="str">
        <f>IF(ISERR(SEARCH(CD$1,Data!$H116)),"",";"&amp;CD$1&amp;";")</f>
        <v/>
      </c>
      <c r="CE115" t="str">
        <f>IF(ISERR(SEARCH(CE$1,Data!$H116)),"",";"&amp;CE$1&amp;";")</f>
        <v/>
      </c>
      <c r="CF115" t="str">
        <f>IF(ISERR(SEARCH(CF$1,Data!$H116)),"",";"&amp;CF$1&amp;";")</f>
        <v/>
      </c>
      <c r="CG115" t="str">
        <f>IF(ISERR(SEARCH(CG$1,Data!$H116)),"",";"&amp;CG$1&amp;";")</f>
        <v/>
      </c>
      <c r="CH115" t="str">
        <f>IF(ISERR(SEARCH(CH$1,Data!$H116)),"",";"&amp;CH$1&amp;";")</f>
        <v/>
      </c>
      <c r="CI115" t="str">
        <f>IF(ISERR(SEARCH(CI$1,Data!$H116)),"",";"&amp;CI$1&amp;";")</f>
        <v/>
      </c>
      <c r="CJ115" t="str">
        <f>IF(ISERR(SEARCH(CJ$1,Data!$H116)),"",";"&amp;CJ$1&amp;";")</f>
        <v/>
      </c>
      <c r="CK115" t="str">
        <f>IF(ISERR(SEARCH(CK$1,Data!$H116)),"",";"&amp;CK$1&amp;";")</f>
        <v/>
      </c>
      <c r="CL115" t="str">
        <f>IF(ISERR(SEARCH(CL$1,Data!$H116)),"",";"&amp;CL$1&amp;";")</f>
        <v/>
      </c>
      <c r="CM115" t="str">
        <f>IF(ISERR(SEARCH(CM$1,Data!$H116)),"",";"&amp;CM$1&amp;";")</f>
        <v/>
      </c>
      <c r="CN115" t="str">
        <f>IF(ISERR(SEARCH(CN$1,Data!$H116)),"",";"&amp;CN$1&amp;";")</f>
        <v/>
      </c>
      <c r="CO115" t="str">
        <f>IF(ISERR(SEARCH(CO$1,Data!$H116)),"",";"&amp;CO$1&amp;";")</f>
        <v/>
      </c>
      <c r="CP115" t="str">
        <f>IF(ISERR(SEARCH(CP$1,Data!$H116)),"",";"&amp;CP$1&amp;";")</f>
        <v/>
      </c>
      <c r="CQ115" t="str">
        <f>IF(ISERR(SEARCH(CQ$1,Data!$H116)),"",";"&amp;CQ$1&amp;";")</f>
        <v/>
      </c>
      <c r="CR115" t="str">
        <f>IF(ISERR(SEARCH(CR$1,Data!$H116)),"",";"&amp;CR$1&amp;";")</f>
        <v/>
      </c>
      <c r="CS115" t="str">
        <f>IF(ISERR(SEARCH(CS$1,Data!$H116)),"",";"&amp;CS$1&amp;";")</f>
        <v/>
      </c>
      <c r="CT115" t="str">
        <f>IF(ISERR(SEARCH(CT$1,Data!$H116)),"",";"&amp;CT$1&amp;";")</f>
        <v/>
      </c>
      <c r="CU115" t="str">
        <f>IF(ISERR(SEARCH(CU$1,Data!$H116)),"",";"&amp;CU$1&amp;";")</f>
        <v/>
      </c>
      <c r="CV115" t="str">
        <f>IF(ISERR(SEARCH(CV$1,Data!$H116)),"",";"&amp;CV$1&amp;";")</f>
        <v/>
      </c>
      <c r="CW115" t="str">
        <f>IF(ISERR(SEARCH(CW$1,Data!$H116)),"",";"&amp;CW$1&amp;";")</f>
        <v/>
      </c>
      <c r="CX115" t="str">
        <f>IF(ISERR(SEARCH(CX$1,Data!$H116)),"",";"&amp;CX$1&amp;";")</f>
        <v/>
      </c>
      <c r="CY115" t="str">
        <f>IF(ISERR(SEARCH(CY$1,Data!$H116)),"",";"&amp;CY$1&amp;";")</f>
        <v/>
      </c>
      <c r="CZ115" t="str">
        <f>IF(ISERR(SEARCH(CZ$1,Data!$H116)),"",";"&amp;CZ$1&amp;";")</f>
        <v/>
      </c>
      <c r="DA115" t="str">
        <f>IF(ISERR(SEARCH(DA$1,Data!$H116)),"",";"&amp;DA$1&amp;";")</f>
        <v/>
      </c>
      <c r="DB115" t="str">
        <f>IF(ISERR(SEARCH(DB$1,Data!$H116)),"",";"&amp;DB$1&amp;";")</f>
        <v/>
      </c>
      <c r="DC115" t="str">
        <f>IF(ISERR(SEARCH(DC$1,Data!$H116)),"",";"&amp;DC$1&amp;";")</f>
        <v/>
      </c>
      <c r="DD115" t="str">
        <f>IF(ISERR(SEARCH(DD$1,Data!$H116)),"",";"&amp;DD$1&amp;";")</f>
        <v/>
      </c>
      <c r="DE115" t="str">
        <f>IF(ISERR(SEARCH(DE$1,Data!$H116)),"",";"&amp;DE$1&amp;";")</f>
        <v/>
      </c>
      <c r="DF115" t="str">
        <f>IF(ISERR(SEARCH(DF$1,Data!$H116)),"",";"&amp;DF$1&amp;";")</f>
        <v/>
      </c>
      <c r="DG115" t="str">
        <f>IF(ISERR(SEARCH(DG$1,Data!$H116)),"",";"&amp;DG$1&amp;";")</f>
        <v/>
      </c>
      <c r="DH115" t="str">
        <f>IF(ISERR(SEARCH(DH$1,Data!$H116)),"",";"&amp;DH$1&amp;";")</f>
        <v/>
      </c>
      <c r="DI115" t="str">
        <f>IF(ISERR(SEARCH(DI$1,Data!$H116)),"",";"&amp;DI$1&amp;";")</f>
        <v/>
      </c>
      <c r="DJ115" t="str">
        <f>IF(ISERR(SEARCH(DJ$1,Data!$H116)),"",";"&amp;DJ$1&amp;";")</f>
        <v/>
      </c>
      <c r="DK115" t="str">
        <f>IF(ISERR(SEARCH(DK$1,Data!$H116)),"",";"&amp;DK$1&amp;";")</f>
        <v/>
      </c>
      <c r="DL115" t="str">
        <f>IF(ISERR(SEARCH(DL$1,Data!$H116)),"",";"&amp;DL$1&amp;";")</f>
        <v/>
      </c>
      <c r="DM115" t="str">
        <f>IF(ISERR(SEARCH(DM$1,Data!$H116)),"",";"&amp;DM$1&amp;";")</f>
        <v/>
      </c>
      <c r="DN115" t="str">
        <f>IF(ISERR(SEARCH(DN$1,Data!$H116)),"",";"&amp;DN$1&amp;";")</f>
        <v/>
      </c>
      <c r="DO115" t="str">
        <f>IF(ISERR(SEARCH(DO$1,Data!$H116)),"",";"&amp;DO$1&amp;";")</f>
        <v/>
      </c>
      <c r="DP115" t="str">
        <f>IF(ISERR(SEARCH(DP$1,Data!$H116)),"",";"&amp;DP$1&amp;";")</f>
        <v/>
      </c>
      <c r="DQ115" t="str">
        <f>IF(ISERR(SEARCH(DQ$1,Data!$H116)),"",";"&amp;DQ$1&amp;";")</f>
        <v/>
      </c>
      <c r="DR115" t="str">
        <f>IF(ISERR(SEARCH(DR$1,Data!$H116)),"",";"&amp;DR$1&amp;";")</f>
        <v/>
      </c>
      <c r="DS115" t="str">
        <f>IF(ISERR(SEARCH(DS$1,Data!$H116)),"",";"&amp;DS$1&amp;";")</f>
        <v/>
      </c>
      <c r="DT115" t="str">
        <f>IF(ISERR(SEARCH(DT$1,Data!$H116)),"",";"&amp;DT$1&amp;";")</f>
        <v/>
      </c>
      <c r="DU115" t="str">
        <f>IF(ISERR(SEARCH(DU$1,Data!$H116)),"",";"&amp;DU$1&amp;";")</f>
        <v/>
      </c>
    </row>
    <row r="116" spans="1:125" x14ac:dyDescent="0.3">
      <c r="A116" t="str">
        <f>Tableau1[[#This Row],[name]]</f>
        <v>Tasu Leech</v>
      </c>
      <c r="B116" t="str">
        <f>IF(ISERROR(Tableau3[[#This Row],[Second semi-colon]]), "", MID(Tableau3[[#This Row],[Concatenation]], 2, Tableau3[[#This Row],[Second semi-colon]]-2))</f>
        <v/>
      </c>
      <c r="C116" t="e">
        <f>SEARCH(" ;",Tableau3[[#This Row],[Concatenation]])</f>
        <v>#VALUE!</v>
      </c>
      <c r="D116" t="str">
        <f>'Search for homeplanet'!I116&amp; 'Search for homeplanet'!J116&amp; 'Search for homeplanet'!K116&amp; 'Search for homeplanet'!L116&amp; 'Search for homeplanet'!M116&amp; 'Search for homeplanet'!N116&amp; 'Search for homeplanet'!O116&amp; 'Search for homeplanet'!P116&amp; 'Search for homeplanet'!Q116&amp; 'Search for homeplanet'!R116&amp; 'Search for homeplanet'!S116&amp; 'Search for homeplanet'!T116&amp; 'Search for homeplanet'!U116&amp; 'Search for homeplanet'!V116&amp; 'Search for homeplanet'!W116&amp; 'Search for homeplanet'!X116&amp; 'Search for homeplanet'!Y116&amp; 'Search for homeplanet'!Z116&amp; 'Search for homeplanet'!AA116&amp; 'Search for homeplanet'!AB116&amp; 'Search for homeplanet'!AC116&amp; 'Search for homeplanet'!AD116&amp; 'Search for homeplanet'!AE116&amp; 'Search for homeplanet'!AF116&amp; 'Search for homeplanet'!AG116&amp; 'Search for homeplanet'!AH116&amp; 'Search for homeplanet'!AI116&amp; 'Search for homeplanet'!AJ116&amp; 'Search for homeplanet'!AK116&amp; 'Search for homeplanet'!AL116&amp; 'Search for homeplanet'!AM116&amp; 'Search for homeplanet'!AN116&amp; 'Search for homeplanet'!AO116&amp; 'Search for homeplanet'!AP116&amp; 'Search for homeplanet'!AQ116&amp; 'Search for homeplanet'!AR116&amp; 'Search for homeplanet'!AS116&amp; 'Search for homeplanet'!AT116&amp; 'Search for homeplanet'!AU116&amp; 'Search for homeplanet'!AV116&amp; 'Search for homeplanet'!AW116&amp; 'Search for homeplanet'!AX116&amp; 'Search for homeplanet'!AY116&amp; 'Search for homeplanet'!AZ116&amp; 'Search for homeplanet'!BA116&amp; 'Search for homeplanet'!BB116&amp; 'Search for homeplanet'!BC116&amp; 'Search for homeplanet'!BD116&amp; 'Search for homeplanet'!BE116&amp; 'Search for homeplanet'!BF116&amp; 'Search for homeplanet'!BG116&amp; 'Search for homeplanet'!BH116&amp; 'Search for homeplanet'!BI116&amp; 'Search for homeplanet'!BJ116&amp; 'Search for homeplanet'!BK116&amp; 'Search for homeplanet'!BL116&amp; 'Search for homeplanet'!BM116&amp; 'Search for homeplanet'!BN116&amp; 'Search for homeplanet'!BO116&amp; 'Search for homeplanet'!BP116&amp; 'Search for homeplanet'!BQ116&amp; 'Search for homeplanet'!BR116&amp; 'Search for homeplanet'!BS116&amp; 'Search for homeplanet'!BT116&amp; 'Search for homeplanet'!BU116&amp; 'Search for homeplanet'!BV116&amp; 'Search for homeplanet'!BW116&amp; 'Search for homeplanet'!BX116&amp; 'Search for homeplanet'!BY116&amp; 'Search for homeplanet'!BZ116&amp; 'Search for homeplanet'!CA116&amp; 'Search for homeplanet'!CB116&amp; 'Search for homeplanet'!CC116&amp; 'Search for homeplanet'!CD116&amp; 'Search for homeplanet'!CE116&amp; 'Search for homeplanet'!CF116&amp; 'Search for homeplanet'!CG116&amp; 'Search for homeplanet'!CH116&amp; 'Search for homeplanet'!CI116&amp; 'Search for homeplanet'!CJ116&amp; 'Search for homeplanet'!CK116&amp; 'Search for homeplanet'!CL116&amp; 'Search for homeplanet'!CM116&amp; 'Search for homeplanet'!CN116&amp; 'Search for homeplanet'!CO116&amp; 'Search for homeplanet'!CP116&amp; 'Search for homeplanet'!CQ116&amp; 'Search for homeplanet'!CR116&amp; 'Search for homeplanet'!CS116&amp; 'Search for homeplanet'!CT116&amp; 'Search for homeplanet'!CU116&amp; 'Search for homeplanet'!CV116&amp; 'Search for homeplanet'!CW116&amp; 'Search for homeplanet'!CX116&amp; 'Search for homeplanet'!CY116&amp; 'Search for homeplanet'!CZ116&amp; 'Search for homeplanet'!DA116&amp; 'Search for homeplanet'!DB116&amp; 'Search for homeplanet'!DC116&amp; 'Search for homeplanet'!DD116&amp; 'Search for homeplanet'!DE116&amp; 'Search for homeplanet'!DF116&amp; 'Search for homeplanet'!DG116&amp; 'Search for homeplanet'!DH116&amp; 'Search for homeplanet'!DI116&amp; 'Search for homeplanet'!DJ116&amp; 'Search for homeplanet'!DK116&amp; 'Search for homeplanet'!DL116&amp; 'Search for homeplanet'!DM116&amp; 'Search for homeplanet'!DN116&amp; 'Search for homeplanet'!DO116&amp; 'Search for homeplanet'!DP116&amp; 'Search for homeplanet'!DQ116&amp; 'Search for homeplanet'!DR116&amp; 'Search for homeplanet'!DS116&amp; 'Search for homeplanet'!DT116&amp; 'Search for homeplanet'!DU116</f>
        <v/>
      </c>
      <c r="I116" t="str">
        <f>IF(ISERR(SEARCH(I$1,Data!$H117)),"",";"&amp;I$1&amp;";")</f>
        <v/>
      </c>
      <c r="J116" t="str">
        <f>IF(ISERR(SEARCH(J$1,Data!$H117)),"",";"&amp;J$1&amp;";")</f>
        <v/>
      </c>
      <c r="K116" t="str">
        <f>IF(ISERR(SEARCH(K$1,Data!$H117)),"",";"&amp;K$1&amp;";")</f>
        <v/>
      </c>
      <c r="L116" t="str">
        <f>IF(ISERR(SEARCH(L$1,Data!$H117)),"",";"&amp;L$1&amp;";")</f>
        <v/>
      </c>
      <c r="M116" t="str">
        <f>IF(ISERR(SEARCH(M$1,Data!$H117)),"",";"&amp;M$1&amp;";")</f>
        <v/>
      </c>
      <c r="N116" t="str">
        <f>IF(ISERR(SEARCH(N$1,Data!$H117)),"",";"&amp;N$1&amp;";")</f>
        <v/>
      </c>
      <c r="O116" t="str">
        <f>IF(ISERR(SEARCH(O$1,Data!$H117)),"",";"&amp;O$1&amp;";")</f>
        <v/>
      </c>
      <c r="P116" t="str">
        <f>IF(ISERR(SEARCH(P$1,Data!$H117)),"",";"&amp;P$1&amp;";")</f>
        <v/>
      </c>
      <c r="Q116" t="str">
        <f>IF(ISERR(SEARCH(Q$1,Data!$H117)),"",";"&amp;Q$1&amp;";")</f>
        <v/>
      </c>
      <c r="R116" t="str">
        <f>IF(ISERR(SEARCH(R$1,Data!$H117)),"",";"&amp;R$1&amp;";")</f>
        <v/>
      </c>
      <c r="S116" t="str">
        <f>IF(ISERR(SEARCH(S$1,Data!$H117)),"",";"&amp;S$1&amp;";")</f>
        <v/>
      </c>
      <c r="T116" t="str">
        <f>IF(ISERR(SEARCH(T$1,Data!$H117)),"",";"&amp;T$1&amp;";")</f>
        <v/>
      </c>
      <c r="U116" t="str">
        <f>IF(ISERR(SEARCH(U$1,Data!$H117)),"",";"&amp;U$1&amp;";")</f>
        <v/>
      </c>
      <c r="V116" t="str">
        <f>IF(ISERR(SEARCH(V$1,Data!$H117)),"",";"&amp;V$1&amp;";")</f>
        <v/>
      </c>
      <c r="W116" t="str">
        <f>IF(ISERR(SEARCH(W$1,Data!$H117)),"",";"&amp;W$1&amp;";")</f>
        <v/>
      </c>
      <c r="X116" t="str">
        <f>IF(ISERR(SEARCH(X$1,Data!$H117)),"",";"&amp;X$1&amp;";")</f>
        <v/>
      </c>
      <c r="Y116" t="str">
        <f>IF(ISERR(SEARCH(Y$1,Data!$H117)),"",";"&amp;Y$1&amp;";")</f>
        <v/>
      </c>
      <c r="Z116" t="str">
        <f>IF(ISERR(SEARCH(Z$1,Data!$H117)),"",";"&amp;Z$1&amp;";")</f>
        <v/>
      </c>
      <c r="AA116" t="str">
        <f>IF(ISERR(SEARCH(AA$1,Data!$H117)),"",";"&amp;AA$1&amp;";")</f>
        <v/>
      </c>
      <c r="AB116" t="str">
        <f>IF(ISERR(SEARCH(AB$1,Data!$H117)),"",";"&amp;AB$1&amp;";")</f>
        <v/>
      </c>
      <c r="AC116" t="str">
        <f>IF(ISERR(SEARCH(AC$1,Data!$H117)),"",";"&amp;AC$1&amp;";")</f>
        <v/>
      </c>
      <c r="AD116" t="str">
        <f>IF(ISERR(SEARCH(AD$1,Data!$H117)),"",";"&amp;AD$1&amp;";")</f>
        <v/>
      </c>
      <c r="AE116" t="str">
        <f>IF(ISERR(SEARCH(AE$1,Data!$H117)),"",";"&amp;AE$1&amp;";")</f>
        <v/>
      </c>
      <c r="AF116" t="str">
        <f>IF(ISERR(SEARCH(AF$1,Data!$H117)),"",";"&amp;AF$1&amp;";")</f>
        <v/>
      </c>
      <c r="AG116" t="str">
        <f>IF(ISERR(SEARCH(AG$1,Data!$H117)),"",";"&amp;AG$1&amp;";")</f>
        <v/>
      </c>
      <c r="AH116" t="str">
        <f>IF(ISERR(SEARCH(AH$1,Data!$H117)),"",";"&amp;AH$1&amp;";")</f>
        <v/>
      </c>
      <c r="AI116" t="str">
        <f>IF(ISERR(SEARCH(AI$1,Data!$H117)),"",";"&amp;AI$1&amp;";")</f>
        <v/>
      </c>
      <c r="AJ116" t="str">
        <f>IF(ISERR(SEARCH(AJ$1,Data!$H117)),"",";"&amp;AJ$1&amp;";")</f>
        <v/>
      </c>
      <c r="AK116" t="str">
        <f>IF(ISERR(SEARCH(AK$1,Data!$H117)),"",";"&amp;AK$1&amp;";")</f>
        <v/>
      </c>
      <c r="AL116" t="str">
        <f>IF(ISERR(SEARCH(AL$1,Data!$H117)),"",";"&amp;AL$1&amp;";")</f>
        <v/>
      </c>
      <c r="AM116" t="str">
        <f>IF(ISERR(SEARCH(AM$1,Data!$H117)),"",";"&amp;AM$1&amp;";")</f>
        <v/>
      </c>
      <c r="AN116" t="str">
        <f>IF(ISERR(SEARCH(AN$1,Data!$H117)),"",";"&amp;AN$1&amp;";")</f>
        <v/>
      </c>
      <c r="AO116" t="str">
        <f>IF(ISERR(SEARCH(AO$1,Data!$H117)),"",";"&amp;AO$1&amp;";")</f>
        <v/>
      </c>
      <c r="AP116" t="str">
        <f>IF(ISERR(SEARCH(AP$1,Data!$H117)),"",";"&amp;AP$1&amp;";")</f>
        <v/>
      </c>
      <c r="AQ116" t="str">
        <f>IF(ISERR(SEARCH(AQ$1,Data!$H117)),"",";"&amp;AQ$1&amp;";")</f>
        <v/>
      </c>
      <c r="AR116" t="str">
        <f>IF(ISERR(SEARCH(AR$1,Data!$H117)),"",";"&amp;AR$1&amp;";")</f>
        <v/>
      </c>
      <c r="AS116" t="str">
        <f>IF(ISERR(SEARCH(AS$1,Data!$H117)),"",";"&amp;AS$1&amp;";")</f>
        <v/>
      </c>
      <c r="AT116" t="str">
        <f>IF(ISERR(SEARCH(AT$1,Data!$H117)),"",";"&amp;AT$1&amp;";")</f>
        <v/>
      </c>
      <c r="AU116" t="str">
        <f>IF(ISERR(SEARCH(AU$1,Data!$H117)),"",";"&amp;AU$1&amp;";")</f>
        <v/>
      </c>
      <c r="AV116" t="str">
        <f>IF(ISERR(SEARCH(AV$1,Data!$H117)),"",";"&amp;AV$1&amp;";")</f>
        <v/>
      </c>
      <c r="AW116" t="str">
        <f>IF(ISERR(SEARCH(AW$1,Data!$H117)),"",";"&amp;AW$1&amp;";")</f>
        <v/>
      </c>
      <c r="AX116" t="str">
        <f>IF(ISERR(SEARCH(AX$1,Data!$H117)),"",";"&amp;AX$1&amp;";")</f>
        <v/>
      </c>
      <c r="AY116" t="str">
        <f>IF(ISERR(SEARCH(AY$1,Data!$H117)),"",";"&amp;AY$1&amp;";")</f>
        <v/>
      </c>
      <c r="AZ116" t="str">
        <f>IF(ISERR(SEARCH(AZ$1,Data!$H117)),"",";"&amp;AZ$1&amp;";")</f>
        <v/>
      </c>
      <c r="BA116" t="str">
        <f>IF(ISERR(SEARCH(BA$1,Data!$H117)),"",";"&amp;BA$1&amp;";")</f>
        <v/>
      </c>
      <c r="BB116" t="str">
        <f>IF(ISERR(SEARCH(BB$1,Data!$H117)),"",";"&amp;BB$1&amp;";")</f>
        <v/>
      </c>
      <c r="BC116" t="str">
        <f>IF(ISERR(SEARCH(BC$1,Data!$H117)),"",";"&amp;BC$1&amp;";")</f>
        <v/>
      </c>
      <c r="BD116" t="str">
        <f>IF(ISERR(SEARCH(BD$1,Data!$H117)),"",";"&amp;BD$1&amp;";")</f>
        <v/>
      </c>
      <c r="BE116" t="str">
        <f>IF(ISERR(SEARCH(BE$1,Data!$H117)),"",";"&amp;BE$1&amp;";")</f>
        <v/>
      </c>
      <c r="BF116" t="str">
        <f>IF(ISERR(SEARCH(BF$1,Data!$H117)),"",";"&amp;BF$1&amp;";")</f>
        <v/>
      </c>
      <c r="BG116" t="str">
        <f>IF(ISERR(SEARCH(BG$1,Data!$H117)),"",";"&amp;BG$1&amp;";")</f>
        <v/>
      </c>
      <c r="BH116" t="str">
        <f>IF(ISERR(SEARCH(BH$1,Data!$H117)),"",";"&amp;BH$1&amp;";")</f>
        <v/>
      </c>
      <c r="BI116" t="str">
        <f>IF(ISERR(SEARCH(BI$1,Data!$H117)),"",";"&amp;BI$1&amp;";")</f>
        <v/>
      </c>
      <c r="BJ116" t="str">
        <f>IF(ISERR(SEARCH(BJ$1,Data!$H117)),"",";"&amp;BJ$1&amp;";")</f>
        <v/>
      </c>
      <c r="BK116" t="str">
        <f>IF(ISERR(SEARCH(BK$1,Data!$H117)),"",";"&amp;BK$1&amp;";")</f>
        <v/>
      </c>
      <c r="BL116" t="str">
        <f>IF(ISERR(SEARCH(BL$1,Data!$H117)),"",";"&amp;BL$1&amp;";")</f>
        <v/>
      </c>
      <c r="BM116" t="str">
        <f>IF(ISERR(SEARCH(BM$1,Data!$H117)),"",";"&amp;BM$1&amp;";")</f>
        <v/>
      </c>
      <c r="BN116" t="str">
        <f>IF(ISERR(SEARCH(BN$1,Data!$H117)),"",";"&amp;BN$1&amp;";")</f>
        <v/>
      </c>
      <c r="BO116" t="str">
        <f>IF(ISERR(SEARCH(BO$1,Data!$H117)),"",";"&amp;BO$1&amp;";")</f>
        <v/>
      </c>
      <c r="BP116" t="str">
        <f>IF(ISERR(SEARCH(BP$1,Data!$H117)),"",";"&amp;BP$1&amp;";")</f>
        <v/>
      </c>
      <c r="BQ116" t="str">
        <f>IF(ISERR(SEARCH(BQ$1,Data!$H117)),"",";"&amp;BQ$1&amp;";")</f>
        <v/>
      </c>
      <c r="BR116" t="str">
        <f>IF(ISERR(SEARCH(BR$1,Data!$H117)),"",";"&amp;BR$1&amp;";")</f>
        <v/>
      </c>
      <c r="BS116" t="str">
        <f>IF(ISERR(SEARCH(BS$1,Data!$H117)),"",";"&amp;BS$1&amp;";")</f>
        <v/>
      </c>
      <c r="BT116" t="str">
        <f>IF(ISERR(SEARCH(BT$1,Data!$H117)),"",";"&amp;BT$1&amp;";")</f>
        <v/>
      </c>
      <c r="BU116" t="str">
        <f>IF(ISERR(SEARCH(BU$1,Data!$H117)),"",";"&amp;BU$1&amp;";")</f>
        <v/>
      </c>
      <c r="BV116" t="str">
        <f>IF(ISERR(SEARCH(BV$1,Data!$H117)),"",";"&amp;BV$1&amp;";")</f>
        <v/>
      </c>
      <c r="BW116" t="str">
        <f>IF(ISERR(SEARCH(BW$1,Data!$H117)),"",";"&amp;BW$1&amp;";")</f>
        <v/>
      </c>
      <c r="BX116" t="str">
        <f>IF(ISERR(SEARCH(BX$1,Data!$H117)),"",";"&amp;BX$1&amp;";")</f>
        <v/>
      </c>
      <c r="BY116" t="str">
        <f>IF(ISERR(SEARCH(BY$1,Data!$H117)),"",";"&amp;BY$1&amp;";")</f>
        <v/>
      </c>
      <c r="BZ116" t="str">
        <f>IF(ISERR(SEARCH(BZ$1,Data!$H117)),"",";"&amp;BZ$1&amp;";")</f>
        <v/>
      </c>
      <c r="CA116" t="str">
        <f>IF(ISERR(SEARCH(CA$1,Data!$H117)),"",";"&amp;CA$1&amp;";")</f>
        <v/>
      </c>
      <c r="CB116" t="str">
        <f>IF(ISERR(SEARCH(CB$1,Data!$H117)),"",";"&amp;CB$1&amp;";")</f>
        <v/>
      </c>
      <c r="CC116" t="str">
        <f>IF(ISERR(SEARCH(CC$1,Data!$H117)),"",";"&amp;CC$1&amp;";")</f>
        <v/>
      </c>
      <c r="CD116" t="str">
        <f>IF(ISERR(SEARCH(CD$1,Data!$H117)),"",";"&amp;CD$1&amp;";")</f>
        <v/>
      </c>
      <c r="CE116" t="str">
        <f>IF(ISERR(SEARCH(CE$1,Data!$H117)),"",";"&amp;CE$1&amp;";")</f>
        <v/>
      </c>
      <c r="CF116" t="str">
        <f>IF(ISERR(SEARCH(CF$1,Data!$H117)),"",";"&amp;CF$1&amp;";")</f>
        <v/>
      </c>
      <c r="CG116" t="str">
        <f>IF(ISERR(SEARCH(CG$1,Data!$H117)),"",";"&amp;CG$1&amp;";")</f>
        <v/>
      </c>
      <c r="CH116" t="str">
        <f>IF(ISERR(SEARCH(CH$1,Data!$H117)),"",";"&amp;CH$1&amp;";")</f>
        <v/>
      </c>
      <c r="CI116" t="str">
        <f>IF(ISERR(SEARCH(CI$1,Data!$H117)),"",";"&amp;CI$1&amp;";")</f>
        <v/>
      </c>
      <c r="CJ116" t="str">
        <f>IF(ISERR(SEARCH(CJ$1,Data!$H117)),"",";"&amp;CJ$1&amp;";")</f>
        <v/>
      </c>
      <c r="CK116" t="str">
        <f>IF(ISERR(SEARCH(CK$1,Data!$H117)),"",";"&amp;CK$1&amp;";")</f>
        <v/>
      </c>
      <c r="CL116" t="str">
        <f>IF(ISERR(SEARCH(CL$1,Data!$H117)),"",";"&amp;CL$1&amp;";")</f>
        <v/>
      </c>
      <c r="CM116" t="str">
        <f>IF(ISERR(SEARCH(CM$1,Data!$H117)),"",";"&amp;CM$1&amp;";")</f>
        <v/>
      </c>
      <c r="CN116" t="str">
        <f>IF(ISERR(SEARCH(CN$1,Data!$H117)),"",";"&amp;CN$1&amp;";")</f>
        <v/>
      </c>
      <c r="CO116" t="str">
        <f>IF(ISERR(SEARCH(CO$1,Data!$H117)),"",";"&amp;CO$1&amp;";")</f>
        <v/>
      </c>
      <c r="CP116" t="str">
        <f>IF(ISERR(SEARCH(CP$1,Data!$H117)),"",";"&amp;CP$1&amp;";")</f>
        <v/>
      </c>
      <c r="CQ116" t="str">
        <f>IF(ISERR(SEARCH(CQ$1,Data!$H117)),"",";"&amp;CQ$1&amp;";")</f>
        <v/>
      </c>
      <c r="CR116" t="str">
        <f>IF(ISERR(SEARCH(CR$1,Data!$H117)),"",";"&amp;CR$1&amp;";")</f>
        <v/>
      </c>
      <c r="CS116" t="str">
        <f>IF(ISERR(SEARCH(CS$1,Data!$H117)),"",";"&amp;CS$1&amp;";")</f>
        <v/>
      </c>
      <c r="CT116" t="str">
        <f>IF(ISERR(SEARCH(CT$1,Data!$H117)),"",";"&amp;CT$1&amp;";")</f>
        <v/>
      </c>
      <c r="CU116" t="str">
        <f>IF(ISERR(SEARCH(CU$1,Data!$H117)),"",";"&amp;CU$1&amp;";")</f>
        <v/>
      </c>
      <c r="CV116" t="str">
        <f>IF(ISERR(SEARCH(CV$1,Data!$H117)),"",";"&amp;CV$1&amp;";")</f>
        <v/>
      </c>
      <c r="CW116" t="str">
        <f>IF(ISERR(SEARCH(CW$1,Data!$H117)),"",";"&amp;CW$1&amp;";")</f>
        <v/>
      </c>
      <c r="CX116" t="str">
        <f>IF(ISERR(SEARCH(CX$1,Data!$H117)),"",";"&amp;CX$1&amp;";")</f>
        <v/>
      </c>
      <c r="CY116" t="str">
        <f>IF(ISERR(SEARCH(CY$1,Data!$H117)),"",";"&amp;CY$1&amp;";")</f>
        <v/>
      </c>
      <c r="CZ116" t="str">
        <f>IF(ISERR(SEARCH(CZ$1,Data!$H117)),"",";"&amp;CZ$1&amp;";")</f>
        <v/>
      </c>
      <c r="DA116" t="str">
        <f>IF(ISERR(SEARCH(DA$1,Data!$H117)),"",";"&amp;DA$1&amp;";")</f>
        <v/>
      </c>
      <c r="DB116" t="str">
        <f>IF(ISERR(SEARCH(DB$1,Data!$H117)),"",";"&amp;DB$1&amp;";")</f>
        <v/>
      </c>
      <c r="DC116" t="str">
        <f>IF(ISERR(SEARCH(DC$1,Data!$H117)),"",";"&amp;DC$1&amp;";")</f>
        <v/>
      </c>
      <c r="DD116" t="str">
        <f>IF(ISERR(SEARCH(DD$1,Data!$H117)),"",";"&amp;DD$1&amp;";")</f>
        <v/>
      </c>
      <c r="DE116" t="str">
        <f>IF(ISERR(SEARCH(DE$1,Data!$H117)),"",";"&amp;DE$1&amp;";")</f>
        <v/>
      </c>
      <c r="DF116" t="str">
        <f>IF(ISERR(SEARCH(DF$1,Data!$H117)),"",";"&amp;DF$1&amp;";")</f>
        <v/>
      </c>
      <c r="DG116" t="str">
        <f>IF(ISERR(SEARCH(DG$1,Data!$H117)),"",";"&amp;DG$1&amp;";")</f>
        <v/>
      </c>
      <c r="DH116" t="str">
        <f>IF(ISERR(SEARCH(DH$1,Data!$H117)),"",";"&amp;DH$1&amp;";")</f>
        <v/>
      </c>
      <c r="DI116" t="str">
        <f>IF(ISERR(SEARCH(DI$1,Data!$H117)),"",";"&amp;DI$1&amp;";")</f>
        <v/>
      </c>
      <c r="DJ116" t="str">
        <f>IF(ISERR(SEARCH(DJ$1,Data!$H117)),"",";"&amp;DJ$1&amp;";")</f>
        <v/>
      </c>
      <c r="DK116" t="str">
        <f>IF(ISERR(SEARCH(DK$1,Data!$H117)),"",";"&amp;DK$1&amp;";")</f>
        <v/>
      </c>
      <c r="DL116" t="str">
        <f>IF(ISERR(SEARCH(DL$1,Data!$H117)),"",";"&amp;DL$1&amp;";")</f>
        <v/>
      </c>
      <c r="DM116" t="str">
        <f>IF(ISERR(SEARCH(DM$1,Data!$H117)),"",";"&amp;DM$1&amp;";")</f>
        <v/>
      </c>
      <c r="DN116" t="str">
        <f>IF(ISERR(SEARCH(DN$1,Data!$H117)),"",";"&amp;DN$1&amp;";")</f>
        <v/>
      </c>
      <c r="DO116" t="str">
        <f>IF(ISERR(SEARCH(DO$1,Data!$H117)),"",";"&amp;DO$1&amp;";")</f>
        <v/>
      </c>
      <c r="DP116" t="str">
        <f>IF(ISERR(SEARCH(DP$1,Data!$H117)),"",";"&amp;DP$1&amp;";")</f>
        <v/>
      </c>
      <c r="DQ116" t="str">
        <f>IF(ISERR(SEARCH(DQ$1,Data!$H117)),"",";"&amp;DQ$1&amp;";")</f>
        <v/>
      </c>
      <c r="DR116" t="str">
        <f>IF(ISERR(SEARCH(DR$1,Data!$H117)),"",";"&amp;DR$1&amp;";")</f>
        <v/>
      </c>
      <c r="DS116" t="str">
        <f>IF(ISERR(SEARCH(DS$1,Data!$H117)),"",";"&amp;DS$1&amp;";")</f>
        <v/>
      </c>
      <c r="DT116" t="str">
        <f>IF(ISERR(SEARCH(DT$1,Data!$H117)),"",";"&amp;DT$1&amp;";")</f>
        <v/>
      </c>
      <c r="DU116" t="str">
        <f>IF(ISERR(SEARCH(DU$1,Data!$H117)),"",";"&amp;DU$1&amp;";")</f>
        <v/>
      </c>
    </row>
    <row r="117" spans="1:125" x14ac:dyDescent="0.3">
      <c r="A117" t="str">
        <f>Tableau1[[#This Row],[name]]</f>
        <v>Bevel Lemelisk</v>
      </c>
      <c r="B117" t="str">
        <f>IF(ISERROR(Tableau3[[#This Row],[Second semi-colon]]), "", MID(Tableau3[[#This Row],[Concatenation]], 2, Tableau3[[#This Row],[Second semi-colon]]-2))</f>
        <v>Ando</v>
      </c>
      <c r="C117">
        <f>SEARCH(" ;",Tableau3[[#This Row],[Concatenation]])</f>
        <v>6</v>
      </c>
      <c r="D117" t="str">
        <f>'Search for homeplanet'!I117&amp; 'Search for homeplanet'!J117&amp; 'Search for homeplanet'!K117&amp; 'Search for homeplanet'!L117&amp; 'Search for homeplanet'!M117&amp; 'Search for homeplanet'!N117&amp; 'Search for homeplanet'!O117&amp; 'Search for homeplanet'!P117&amp; 'Search for homeplanet'!Q117&amp; 'Search for homeplanet'!R117&amp; 'Search for homeplanet'!S117&amp; 'Search for homeplanet'!T117&amp; 'Search for homeplanet'!U117&amp; 'Search for homeplanet'!V117&amp; 'Search for homeplanet'!W117&amp; 'Search for homeplanet'!X117&amp; 'Search for homeplanet'!Y117&amp; 'Search for homeplanet'!Z117&amp; 'Search for homeplanet'!AA117&amp; 'Search for homeplanet'!AB117&amp; 'Search for homeplanet'!AC117&amp; 'Search for homeplanet'!AD117&amp; 'Search for homeplanet'!AE117&amp; 'Search for homeplanet'!AF117&amp; 'Search for homeplanet'!AG117&amp; 'Search for homeplanet'!AH117&amp; 'Search for homeplanet'!AI117&amp; 'Search for homeplanet'!AJ117&amp; 'Search for homeplanet'!AK117&amp; 'Search for homeplanet'!AL117&amp; 'Search for homeplanet'!AM117&amp; 'Search for homeplanet'!AN117&amp; 'Search for homeplanet'!AO117&amp; 'Search for homeplanet'!AP117&amp; 'Search for homeplanet'!AQ117&amp; 'Search for homeplanet'!AR117&amp; 'Search for homeplanet'!AS117&amp; 'Search for homeplanet'!AT117&amp; 'Search for homeplanet'!AU117&amp; 'Search for homeplanet'!AV117&amp; 'Search for homeplanet'!AW117&amp; 'Search for homeplanet'!AX117&amp; 'Search for homeplanet'!AY117&amp; 'Search for homeplanet'!AZ117&amp; 'Search for homeplanet'!BA117&amp; 'Search for homeplanet'!BB117&amp; 'Search for homeplanet'!BC117&amp; 'Search for homeplanet'!BD117&amp; 'Search for homeplanet'!BE117&amp; 'Search for homeplanet'!BF117&amp; 'Search for homeplanet'!BG117&amp; 'Search for homeplanet'!BH117&amp; 'Search for homeplanet'!BI117&amp; 'Search for homeplanet'!BJ117&amp; 'Search for homeplanet'!BK117&amp; 'Search for homeplanet'!BL117&amp; 'Search for homeplanet'!BM117&amp; 'Search for homeplanet'!BN117&amp; 'Search for homeplanet'!BO117&amp; 'Search for homeplanet'!BP117&amp; 'Search for homeplanet'!BQ117&amp; 'Search for homeplanet'!BR117&amp; 'Search for homeplanet'!BS117&amp; 'Search for homeplanet'!BT117&amp; 'Search for homeplanet'!BU117&amp; 'Search for homeplanet'!BV117&amp; 'Search for homeplanet'!BW117&amp; 'Search for homeplanet'!BX117&amp; 'Search for homeplanet'!BY117&amp; 'Search for homeplanet'!BZ117&amp; 'Search for homeplanet'!CA117&amp; 'Search for homeplanet'!CB117&amp; 'Search for homeplanet'!CC117&amp; 'Search for homeplanet'!CD117&amp; 'Search for homeplanet'!CE117&amp; 'Search for homeplanet'!CF117&amp; 'Search for homeplanet'!CG117&amp; 'Search for homeplanet'!CH117&amp; 'Search for homeplanet'!CI117&amp; 'Search for homeplanet'!CJ117&amp; 'Search for homeplanet'!CK117&amp; 'Search for homeplanet'!CL117&amp; 'Search for homeplanet'!CM117&amp; 'Search for homeplanet'!CN117&amp; 'Search for homeplanet'!CO117&amp; 'Search for homeplanet'!CP117&amp; 'Search for homeplanet'!CQ117&amp; 'Search for homeplanet'!CR117&amp; 'Search for homeplanet'!CS117&amp; 'Search for homeplanet'!CT117&amp; 'Search for homeplanet'!CU117&amp; 'Search for homeplanet'!CV117&amp; 'Search for homeplanet'!CW117&amp; 'Search for homeplanet'!CX117&amp; 'Search for homeplanet'!CY117&amp; 'Search for homeplanet'!CZ117&amp; 'Search for homeplanet'!DA117&amp; 'Search for homeplanet'!DB117&amp; 'Search for homeplanet'!DC117&amp; 'Search for homeplanet'!DD117&amp; 'Search for homeplanet'!DE117&amp; 'Search for homeplanet'!DF117&amp; 'Search for homeplanet'!DG117&amp; 'Search for homeplanet'!DH117&amp; 'Search for homeplanet'!DI117&amp; 'Search for homeplanet'!DJ117&amp; 'Search for homeplanet'!DK117&amp; 'Search for homeplanet'!DL117&amp; 'Search for homeplanet'!DM117&amp; 'Search for homeplanet'!DN117&amp; 'Search for homeplanet'!DO117&amp; 'Search for homeplanet'!DP117&amp; 'Search for homeplanet'!DQ117&amp; 'Search for homeplanet'!DR117&amp; 'Search for homeplanet'!DS117&amp; 'Search for homeplanet'!DT117&amp; 'Search for homeplanet'!DU117</f>
        <v>;Ando ;</v>
      </c>
      <c r="I117" t="str">
        <f>IF(ISERR(SEARCH(I$1,Data!$H118)),"",";"&amp;I$1&amp;";")</f>
        <v/>
      </c>
      <c r="J117" t="str">
        <f>IF(ISERR(SEARCH(J$1,Data!$H118)),"",";"&amp;J$1&amp;";")</f>
        <v/>
      </c>
      <c r="K117" t="str">
        <f>IF(ISERR(SEARCH(K$1,Data!$H118)),"",";"&amp;K$1&amp;";")</f>
        <v/>
      </c>
      <c r="L117" t="str">
        <f>IF(ISERR(SEARCH(L$1,Data!$H118)),"",";"&amp;L$1&amp;";")</f>
        <v/>
      </c>
      <c r="M117" t="str">
        <f>IF(ISERR(SEARCH(M$1,Data!$H118)),"",";"&amp;M$1&amp;";")</f>
        <v>;Ando ;</v>
      </c>
      <c r="N117" t="str">
        <f>IF(ISERR(SEARCH(N$1,Data!$H118)),"",";"&amp;N$1&amp;";")</f>
        <v/>
      </c>
      <c r="O117" t="str">
        <f>IF(ISERR(SEARCH(O$1,Data!$H118)),"",";"&amp;O$1&amp;";")</f>
        <v/>
      </c>
      <c r="P117" t="str">
        <f>IF(ISERR(SEARCH(P$1,Data!$H118)),"",";"&amp;P$1&amp;";")</f>
        <v/>
      </c>
      <c r="Q117" t="str">
        <f>IF(ISERR(SEARCH(Q$1,Data!$H118)),"",";"&amp;Q$1&amp;";")</f>
        <v/>
      </c>
      <c r="R117" t="str">
        <f>IF(ISERR(SEARCH(R$1,Data!$H118)),"",";"&amp;R$1&amp;";")</f>
        <v/>
      </c>
      <c r="S117" t="str">
        <f>IF(ISERR(SEARCH(S$1,Data!$H118)),"",";"&amp;S$1&amp;";")</f>
        <v/>
      </c>
      <c r="T117" t="str">
        <f>IF(ISERR(SEARCH(T$1,Data!$H118)),"",";"&amp;T$1&amp;";")</f>
        <v/>
      </c>
      <c r="U117" t="str">
        <f>IF(ISERR(SEARCH(U$1,Data!$H118)),"",";"&amp;U$1&amp;";")</f>
        <v/>
      </c>
      <c r="V117" t="str">
        <f>IF(ISERR(SEARCH(V$1,Data!$H118)),"",";"&amp;V$1&amp;";")</f>
        <v/>
      </c>
      <c r="W117" t="str">
        <f>IF(ISERR(SEARCH(W$1,Data!$H118)),"",";"&amp;W$1&amp;";")</f>
        <v/>
      </c>
      <c r="X117" t="str">
        <f>IF(ISERR(SEARCH(X$1,Data!$H118)),"",";"&amp;X$1&amp;";")</f>
        <v/>
      </c>
      <c r="Y117" t="str">
        <f>IF(ISERR(SEARCH(Y$1,Data!$H118)),"",";"&amp;Y$1&amp;";")</f>
        <v/>
      </c>
      <c r="Z117" t="str">
        <f>IF(ISERR(SEARCH(Z$1,Data!$H118)),"",";"&amp;Z$1&amp;";")</f>
        <v/>
      </c>
      <c r="AA117" t="str">
        <f>IF(ISERR(SEARCH(AA$1,Data!$H118)),"",";"&amp;AA$1&amp;";")</f>
        <v/>
      </c>
      <c r="AB117" t="str">
        <f>IF(ISERR(SEARCH(AB$1,Data!$H118)),"",";"&amp;AB$1&amp;";")</f>
        <v/>
      </c>
      <c r="AC117" t="str">
        <f>IF(ISERR(SEARCH(AC$1,Data!$H118)),"",";"&amp;AC$1&amp;";")</f>
        <v/>
      </c>
      <c r="AD117" t="str">
        <f>IF(ISERR(SEARCH(AD$1,Data!$H118)),"",";"&amp;AD$1&amp;";")</f>
        <v/>
      </c>
      <c r="AE117" t="str">
        <f>IF(ISERR(SEARCH(AE$1,Data!$H118)),"",";"&amp;AE$1&amp;";")</f>
        <v/>
      </c>
      <c r="AF117" t="str">
        <f>IF(ISERR(SEARCH(AF$1,Data!$H118)),"",";"&amp;AF$1&amp;";")</f>
        <v/>
      </c>
      <c r="AG117" t="str">
        <f>IF(ISERR(SEARCH(AG$1,Data!$H118)),"",";"&amp;AG$1&amp;";")</f>
        <v/>
      </c>
      <c r="AH117" t="str">
        <f>IF(ISERR(SEARCH(AH$1,Data!$H118)),"",";"&amp;AH$1&amp;";")</f>
        <v/>
      </c>
      <c r="AI117" t="str">
        <f>IF(ISERR(SEARCH(AI$1,Data!$H118)),"",";"&amp;AI$1&amp;";")</f>
        <v/>
      </c>
      <c r="AJ117" t="str">
        <f>IF(ISERR(SEARCH(AJ$1,Data!$H118)),"",";"&amp;AJ$1&amp;";")</f>
        <v/>
      </c>
      <c r="AK117" t="str">
        <f>IF(ISERR(SEARCH(AK$1,Data!$H118)),"",";"&amp;AK$1&amp;";")</f>
        <v/>
      </c>
      <c r="AL117" t="str">
        <f>IF(ISERR(SEARCH(AL$1,Data!$H118)),"",";"&amp;AL$1&amp;";")</f>
        <v/>
      </c>
      <c r="AM117" t="str">
        <f>IF(ISERR(SEARCH(AM$1,Data!$H118)),"",";"&amp;AM$1&amp;";")</f>
        <v/>
      </c>
      <c r="AN117" t="str">
        <f>IF(ISERR(SEARCH(AN$1,Data!$H118)),"",";"&amp;AN$1&amp;";")</f>
        <v/>
      </c>
      <c r="AO117" t="str">
        <f>IF(ISERR(SEARCH(AO$1,Data!$H118)),"",";"&amp;AO$1&amp;";")</f>
        <v/>
      </c>
      <c r="AP117" t="str">
        <f>IF(ISERR(SEARCH(AP$1,Data!$H118)),"",";"&amp;AP$1&amp;";")</f>
        <v/>
      </c>
      <c r="AQ117" t="str">
        <f>IF(ISERR(SEARCH(AQ$1,Data!$H118)),"",";"&amp;AQ$1&amp;";")</f>
        <v/>
      </c>
      <c r="AR117" t="str">
        <f>IF(ISERR(SEARCH(AR$1,Data!$H118)),"",";"&amp;AR$1&amp;";")</f>
        <v/>
      </c>
      <c r="AS117" t="str">
        <f>IF(ISERR(SEARCH(AS$1,Data!$H118)),"",";"&amp;AS$1&amp;";")</f>
        <v/>
      </c>
      <c r="AT117" t="str">
        <f>IF(ISERR(SEARCH(AT$1,Data!$H118)),"",";"&amp;AT$1&amp;";")</f>
        <v/>
      </c>
      <c r="AU117" t="str">
        <f>IF(ISERR(SEARCH(AU$1,Data!$H118)),"",";"&amp;AU$1&amp;";")</f>
        <v/>
      </c>
      <c r="AV117" t="str">
        <f>IF(ISERR(SEARCH(AV$1,Data!$H118)),"",";"&amp;AV$1&amp;";")</f>
        <v/>
      </c>
      <c r="AW117" t="str">
        <f>IF(ISERR(SEARCH(AW$1,Data!$H118)),"",";"&amp;AW$1&amp;";")</f>
        <v/>
      </c>
      <c r="AX117" t="str">
        <f>IF(ISERR(SEARCH(AX$1,Data!$H118)),"",";"&amp;AX$1&amp;";")</f>
        <v/>
      </c>
      <c r="AY117" t="str">
        <f>IF(ISERR(SEARCH(AY$1,Data!$H118)),"",";"&amp;AY$1&amp;";")</f>
        <v/>
      </c>
      <c r="AZ117" t="str">
        <f>IF(ISERR(SEARCH(AZ$1,Data!$H118)),"",";"&amp;AZ$1&amp;";")</f>
        <v/>
      </c>
      <c r="BA117" t="str">
        <f>IF(ISERR(SEARCH(BA$1,Data!$H118)),"",";"&amp;BA$1&amp;";")</f>
        <v/>
      </c>
      <c r="BB117" t="str">
        <f>IF(ISERR(SEARCH(BB$1,Data!$H118)),"",";"&amp;BB$1&amp;";")</f>
        <v/>
      </c>
      <c r="BC117" t="str">
        <f>IF(ISERR(SEARCH(BC$1,Data!$H118)),"",";"&amp;BC$1&amp;";")</f>
        <v/>
      </c>
      <c r="BD117" t="str">
        <f>IF(ISERR(SEARCH(BD$1,Data!$H118)),"",";"&amp;BD$1&amp;";")</f>
        <v/>
      </c>
      <c r="BE117" t="str">
        <f>IF(ISERR(SEARCH(BE$1,Data!$H118)),"",";"&amp;BE$1&amp;";")</f>
        <v/>
      </c>
      <c r="BF117" t="str">
        <f>IF(ISERR(SEARCH(BF$1,Data!$H118)),"",";"&amp;BF$1&amp;";")</f>
        <v/>
      </c>
      <c r="BG117" t="str">
        <f>IF(ISERR(SEARCH(BG$1,Data!$H118)),"",";"&amp;BG$1&amp;";")</f>
        <v/>
      </c>
      <c r="BH117" t="str">
        <f>IF(ISERR(SEARCH(BH$1,Data!$H118)),"",";"&amp;BH$1&amp;";")</f>
        <v/>
      </c>
      <c r="BI117" t="str">
        <f>IF(ISERR(SEARCH(BI$1,Data!$H118)),"",";"&amp;BI$1&amp;";")</f>
        <v/>
      </c>
      <c r="BJ117" t="str">
        <f>IF(ISERR(SEARCH(BJ$1,Data!$H118)),"",";"&amp;BJ$1&amp;";")</f>
        <v/>
      </c>
      <c r="BK117" t="str">
        <f>IF(ISERR(SEARCH(BK$1,Data!$H118)),"",";"&amp;BK$1&amp;";")</f>
        <v/>
      </c>
      <c r="BL117" t="str">
        <f>IF(ISERR(SEARCH(BL$1,Data!$H118)),"",";"&amp;BL$1&amp;";")</f>
        <v/>
      </c>
      <c r="BM117" t="str">
        <f>IF(ISERR(SEARCH(BM$1,Data!$H118)),"",";"&amp;BM$1&amp;";")</f>
        <v/>
      </c>
      <c r="BN117" t="str">
        <f>IF(ISERR(SEARCH(BN$1,Data!$H118)),"",";"&amp;BN$1&amp;";")</f>
        <v/>
      </c>
      <c r="BO117" t="str">
        <f>IF(ISERR(SEARCH(BO$1,Data!$H118)),"",";"&amp;BO$1&amp;";")</f>
        <v/>
      </c>
      <c r="BP117" t="str">
        <f>IF(ISERR(SEARCH(BP$1,Data!$H118)),"",";"&amp;BP$1&amp;";")</f>
        <v/>
      </c>
      <c r="BQ117" t="str">
        <f>IF(ISERR(SEARCH(BQ$1,Data!$H118)),"",";"&amp;BQ$1&amp;";")</f>
        <v/>
      </c>
      <c r="BR117" t="str">
        <f>IF(ISERR(SEARCH(BR$1,Data!$H118)),"",";"&amp;BR$1&amp;";")</f>
        <v/>
      </c>
      <c r="BS117" t="str">
        <f>IF(ISERR(SEARCH(BS$1,Data!$H118)),"",";"&amp;BS$1&amp;";")</f>
        <v/>
      </c>
      <c r="BT117" t="str">
        <f>IF(ISERR(SEARCH(BT$1,Data!$H118)),"",";"&amp;BT$1&amp;";")</f>
        <v/>
      </c>
      <c r="BU117" t="str">
        <f>IF(ISERR(SEARCH(BU$1,Data!$H118)),"",";"&amp;BU$1&amp;";")</f>
        <v/>
      </c>
      <c r="BV117" t="str">
        <f>IF(ISERR(SEARCH(BV$1,Data!$H118)),"",";"&amp;BV$1&amp;";")</f>
        <v/>
      </c>
      <c r="BW117" t="str">
        <f>IF(ISERR(SEARCH(BW$1,Data!$H118)),"",";"&amp;BW$1&amp;";")</f>
        <v/>
      </c>
      <c r="BX117" t="str">
        <f>IF(ISERR(SEARCH(BX$1,Data!$H118)),"",";"&amp;BX$1&amp;";")</f>
        <v/>
      </c>
      <c r="BY117" t="str">
        <f>IF(ISERR(SEARCH(BY$1,Data!$H118)),"",";"&amp;BY$1&amp;";")</f>
        <v/>
      </c>
      <c r="BZ117" t="str">
        <f>IF(ISERR(SEARCH(BZ$1,Data!$H118)),"",";"&amp;BZ$1&amp;";")</f>
        <v/>
      </c>
      <c r="CA117" t="str">
        <f>IF(ISERR(SEARCH(CA$1,Data!$H118)),"",";"&amp;CA$1&amp;";")</f>
        <v/>
      </c>
      <c r="CB117" t="str">
        <f>IF(ISERR(SEARCH(CB$1,Data!$H118)),"",";"&amp;CB$1&amp;";")</f>
        <v/>
      </c>
      <c r="CC117" t="str">
        <f>IF(ISERR(SEARCH(CC$1,Data!$H118)),"",";"&amp;CC$1&amp;";")</f>
        <v/>
      </c>
      <c r="CD117" t="str">
        <f>IF(ISERR(SEARCH(CD$1,Data!$H118)),"",";"&amp;CD$1&amp;";")</f>
        <v/>
      </c>
      <c r="CE117" t="str">
        <f>IF(ISERR(SEARCH(CE$1,Data!$H118)),"",";"&amp;CE$1&amp;";")</f>
        <v/>
      </c>
      <c r="CF117" t="str">
        <f>IF(ISERR(SEARCH(CF$1,Data!$H118)),"",";"&amp;CF$1&amp;";")</f>
        <v/>
      </c>
      <c r="CG117" t="str">
        <f>IF(ISERR(SEARCH(CG$1,Data!$H118)),"",";"&amp;CG$1&amp;";")</f>
        <v/>
      </c>
      <c r="CH117" t="str">
        <f>IF(ISERR(SEARCH(CH$1,Data!$H118)),"",";"&amp;CH$1&amp;";")</f>
        <v/>
      </c>
      <c r="CI117" t="str">
        <f>IF(ISERR(SEARCH(CI$1,Data!$H118)),"",";"&amp;CI$1&amp;";")</f>
        <v/>
      </c>
      <c r="CJ117" t="str">
        <f>IF(ISERR(SEARCH(CJ$1,Data!$H118)),"",";"&amp;CJ$1&amp;";")</f>
        <v/>
      </c>
      <c r="CK117" t="str">
        <f>IF(ISERR(SEARCH(CK$1,Data!$H118)),"",";"&amp;CK$1&amp;";")</f>
        <v/>
      </c>
      <c r="CL117" t="str">
        <f>IF(ISERR(SEARCH(CL$1,Data!$H118)),"",";"&amp;CL$1&amp;";")</f>
        <v/>
      </c>
      <c r="CM117" t="str">
        <f>IF(ISERR(SEARCH(CM$1,Data!$H118)),"",";"&amp;CM$1&amp;";")</f>
        <v/>
      </c>
      <c r="CN117" t="str">
        <f>IF(ISERR(SEARCH(CN$1,Data!$H118)),"",";"&amp;CN$1&amp;";")</f>
        <v/>
      </c>
      <c r="CO117" t="str">
        <f>IF(ISERR(SEARCH(CO$1,Data!$H118)),"",";"&amp;CO$1&amp;";")</f>
        <v/>
      </c>
      <c r="CP117" t="str">
        <f>IF(ISERR(SEARCH(CP$1,Data!$H118)),"",";"&amp;CP$1&amp;";")</f>
        <v/>
      </c>
      <c r="CQ117" t="str">
        <f>IF(ISERR(SEARCH(CQ$1,Data!$H118)),"",";"&amp;CQ$1&amp;";")</f>
        <v/>
      </c>
      <c r="CR117" t="str">
        <f>IF(ISERR(SEARCH(CR$1,Data!$H118)),"",";"&amp;CR$1&amp;";")</f>
        <v/>
      </c>
      <c r="CS117" t="str">
        <f>IF(ISERR(SEARCH(CS$1,Data!$H118)),"",";"&amp;CS$1&amp;";")</f>
        <v/>
      </c>
      <c r="CT117" t="str">
        <f>IF(ISERR(SEARCH(CT$1,Data!$H118)),"",";"&amp;CT$1&amp;";")</f>
        <v/>
      </c>
      <c r="CU117" t="str">
        <f>IF(ISERR(SEARCH(CU$1,Data!$H118)),"",";"&amp;CU$1&amp;";")</f>
        <v/>
      </c>
      <c r="CV117" t="str">
        <f>IF(ISERR(SEARCH(CV$1,Data!$H118)),"",";"&amp;CV$1&amp;";")</f>
        <v/>
      </c>
      <c r="CW117" t="str">
        <f>IF(ISERR(SEARCH(CW$1,Data!$H118)),"",";"&amp;CW$1&amp;";")</f>
        <v/>
      </c>
      <c r="CX117" t="str">
        <f>IF(ISERR(SEARCH(CX$1,Data!$H118)),"",";"&amp;CX$1&amp;";")</f>
        <v/>
      </c>
      <c r="CY117" t="str">
        <f>IF(ISERR(SEARCH(CY$1,Data!$H118)),"",";"&amp;CY$1&amp;";")</f>
        <v/>
      </c>
      <c r="CZ117" t="str">
        <f>IF(ISERR(SEARCH(CZ$1,Data!$H118)),"",";"&amp;CZ$1&amp;";")</f>
        <v/>
      </c>
      <c r="DA117" t="str">
        <f>IF(ISERR(SEARCH(DA$1,Data!$H118)),"",";"&amp;DA$1&amp;";")</f>
        <v/>
      </c>
      <c r="DB117" t="str">
        <f>IF(ISERR(SEARCH(DB$1,Data!$H118)),"",";"&amp;DB$1&amp;";")</f>
        <v/>
      </c>
      <c r="DC117" t="str">
        <f>IF(ISERR(SEARCH(DC$1,Data!$H118)),"",";"&amp;DC$1&amp;";")</f>
        <v/>
      </c>
      <c r="DD117" t="str">
        <f>IF(ISERR(SEARCH(DD$1,Data!$H118)),"",";"&amp;DD$1&amp;";")</f>
        <v/>
      </c>
      <c r="DE117" t="str">
        <f>IF(ISERR(SEARCH(DE$1,Data!$H118)),"",";"&amp;DE$1&amp;";")</f>
        <v/>
      </c>
      <c r="DF117" t="str">
        <f>IF(ISERR(SEARCH(DF$1,Data!$H118)),"",";"&amp;DF$1&amp;";")</f>
        <v/>
      </c>
      <c r="DG117" t="str">
        <f>IF(ISERR(SEARCH(DG$1,Data!$H118)),"",";"&amp;DG$1&amp;";")</f>
        <v/>
      </c>
      <c r="DH117" t="str">
        <f>IF(ISERR(SEARCH(DH$1,Data!$H118)),"",";"&amp;DH$1&amp;";")</f>
        <v/>
      </c>
      <c r="DI117" t="str">
        <f>IF(ISERR(SEARCH(DI$1,Data!$H118)),"",";"&amp;DI$1&amp;";")</f>
        <v/>
      </c>
      <c r="DJ117" t="str">
        <f>IF(ISERR(SEARCH(DJ$1,Data!$H118)),"",";"&amp;DJ$1&amp;";")</f>
        <v/>
      </c>
      <c r="DK117" t="str">
        <f>IF(ISERR(SEARCH(DK$1,Data!$H118)),"",";"&amp;DK$1&amp;";")</f>
        <v/>
      </c>
      <c r="DL117" t="str">
        <f>IF(ISERR(SEARCH(DL$1,Data!$H118)),"",";"&amp;DL$1&amp;";")</f>
        <v/>
      </c>
      <c r="DM117" t="str">
        <f>IF(ISERR(SEARCH(DM$1,Data!$H118)),"",";"&amp;DM$1&amp;";")</f>
        <v/>
      </c>
      <c r="DN117" t="str">
        <f>IF(ISERR(SEARCH(DN$1,Data!$H118)),"",";"&amp;DN$1&amp;";")</f>
        <v/>
      </c>
      <c r="DO117" t="str">
        <f>IF(ISERR(SEARCH(DO$1,Data!$H118)),"",";"&amp;DO$1&amp;";")</f>
        <v/>
      </c>
      <c r="DP117" t="str">
        <f>IF(ISERR(SEARCH(DP$1,Data!$H118)),"",";"&amp;DP$1&amp;";")</f>
        <v/>
      </c>
      <c r="DQ117" t="str">
        <f>IF(ISERR(SEARCH(DQ$1,Data!$H118)),"",";"&amp;DQ$1&amp;";")</f>
        <v/>
      </c>
      <c r="DR117" t="str">
        <f>IF(ISERR(SEARCH(DR$1,Data!$H118)),"",";"&amp;DR$1&amp;";")</f>
        <v/>
      </c>
      <c r="DS117" t="str">
        <f>IF(ISERR(SEARCH(DS$1,Data!$H118)),"",";"&amp;DS$1&amp;";")</f>
        <v/>
      </c>
      <c r="DT117" t="str">
        <f>IF(ISERR(SEARCH(DT$1,Data!$H118)),"",";"&amp;DT$1&amp;";")</f>
        <v/>
      </c>
      <c r="DU117" t="str">
        <f>IF(ISERR(SEARCH(DU$1,Data!$H118)),"",";"&amp;DU$1&amp;";")</f>
        <v/>
      </c>
    </row>
    <row r="118" spans="1:125" x14ac:dyDescent="0.3">
      <c r="A118" t="str">
        <f>Tableau1[[#This Row],[name]]</f>
        <v>Lobot</v>
      </c>
      <c r="B118" t="str">
        <f>IF(ISERROR(Tableau3[[#This Row],[Second semi-colon]]), "", MID(Tableau3[[#This Row],[Concatenation]], 2, Tableau3[[#This Row],[Second semi-colon]]-2))</f>
        <v/>
      </c>
      <c r="C118" t="e">
        <f>SEARCH(" ;",Tableau3[[#This Row],[Concatenation]])</f>
        <v>#VALUE!</v>
      </c>
      <c r="D118" t="str">
        <f>'Search for homeplanet'!I118&amp; 'Search for homeplanet'!J118&amp; 'Search for homeplanet'!K118&amp; 'Search for homeplanet'!L118&amp; 'Search for homeplanet'!M118&amp; 'Search for homeplanet'!N118&amp; 'Search for homeplanet'!O118&amp; 'Search for homeplanet'!P118&amp; 'Search for homeplanet'!Q118&amp; 'Search for homeplanet'!R118&amp; 'Search for homeplanet'!S118&amp; 'Search for homeplanet'!T118&amp; 'Search for homeplanet'!U118&amp; 'Search for homeplanet'!V118&amp; 'Search for homeplanet'!W118&amp; 'Search for homeplanet'!X118&amp; 'Search for homeplanet'!Y118&amp; 'Search for homeplanet'!Z118&amp; 'Search for homeplanet'!AA118&amp; 'Search for homeplanet'!AB118&amp; 'Search for homeplanet'!AC118&amp; 'Search for homeplanet'!AD118&amp; 'Search for homeplanet'!AE118&amp; 'Search for homeplanet'!AF118&amp; 'Search for homeplanet'!AG118&amp; 'Search for homeplanet'!AH118&amp; 'Search for homeplanet'!AI118&amp; 'Search for homeplanet'!AJ118&amp; 'Search for homeplanet'!AK118&amp; 'Search for homeplanet'!AL118&amp; 'Search for homeplanet'!AM118&amp; 'Search for homeplanet'!AN118&amp; 'Search for homeplanet'!AO118&amp; 'Search for homeplanet'!AP118&amp; 'Search for homeplanet'!AQ118&amp; 'Search for homeplanet'!AR118&amp; 'Search for homeplanet'!AS118&amp; 'Search for homeplanet'!AT118&amp; 'Search for homeplanet'!AU118&amp; 'Search for homeplanet'!AV118&amp; 'Search for homeplanet'!AW118&amp; 'Search for homeplanet'!AX118&amp; 'Search for homeplanet'!AY118&amp; 'Search for homeplanet'!AZ118&amp; 'Search for homeplanet'!BA118&amp; 'Search for homeplanet'!BB118&amp; 'Search for homeplanet'!BC118&amp; 'Search for homeplanet'!BD118&amp; 'Search for homeplanet'!BE118&amp; 'Search for homeplanet'!BF118&amp; 'Search for homeplanet'!BG118&amp; 'Search for homeplanet'!BH118&amp; 'Search for homeplanet'!BI118&amp; 'Search for homeplanet'!BJ118&amp; 'Search for homeplanet'!BK118&amp; 'Search for homeplanet'!BL118&amp; 'Search for homeplanet'!BM118&amp; 'Search for homeplanet'!BN118&amp; 'Search for homeplanet'!BO118&amp; 'Search for homeplanet'!BP118&amp; 'Search for homeplanet'!BQ118&amp; 'Search for homeplanet'!BR118&amp; 'Search for homeplanet'!BS118&amp; 'Search for homeplanet'!BT118&amp; 'Search for homeplanet'!BU118&amp; 'Search for homeplanet'!BV118&amp; 'Search for homeplanet'!BW118&amp; 'Search for homeplanet'!BX118&amp; 'Search for homeplanet'!BY118&amp; 'Search for homeplanet'!BZ118&amp; 'Search for homeplanet'!CA118&amp; 'Search for homeplanet'!CB118&amp; 'Search for homeplanet'!CC118&amp; 'Search for homeplanet'!CD118&amp; 'Search for homeplanet'!CE118&amp; 'Search for homeplanet'!CF118&amp; 'Search for homeplanet'!CG118&amp; 'Search for homeplanet'!CH118&amp; 'Search for homeplanet'!CI118&amp; 'Search for homeplanet'!CJ118&amp; 'Search for homeplanet'!CK118&amp; 'Search for homeplanet'!CL118&amp; 'Search for homeplanet'!CM118&amp; 'Search for homeplanet'!CN118&amp; 'Search for homeplanet'!CO118&amp; 'Search for homeplanet'!CP118&amp; 'Search for homeplanet'!CQ118&amp; 'Search for homeplanet'!CR118&amp; 'Search for homeplanet'!CS118&amp; 'Search for homeplanet'!CT118&amp; 'Search for homeplanet'!CU118&amp; 'Search for homeplanet'!CV118&amp; 'Search for homeplanet'!CW118&amp; 'Search for homeplanet'!CX118&amp; 'Search for homeplanet'!CY118&amp; 'Search for homeplanet'!CZ118&amp; 'Search for homeplanet'!DA118&amp; 'Search for homeplanet'!DB118&amp; 'Search for homeplanet'!DC118&amp; 'Search for homeplanet'!DD118&amp; 'Search for homeplanet'!DE118&amp; 'Search for homeplanet'!DF118&amp; 'Search for homeplanet'!DG118&amp; 'Search for homeplanet'!DH118&amp; 'Search for homeplanet'!DI118&amp; 'Search for homeplanet'!DJ118&amp; 'Search for homeplanet'!DK118&amp; 'Search for homeplanet'!DL118&amp; 'Search for homeplanet'!DM118&amp; 'Search for homeplanet'!DN118&amp; 'Search for homeplanet'!DO118&amp; 'Search for homeplanet'!DP118&amp; 'Search for homeplanet'!DQ118&amp; 'Search for homeplanet'!DR118&amp; 'Search for homeplanet'!DS118&amp; 'Search for homeplanet'!DT118&amp; 'Search for homeplanet'!DU118</f>
        <v/>
      </c>
      <c r="I118" t="str">
        <f>IF(ISERR(SEARCH(I$1,Data!$H119)),"",";"&amp;I$1&amp;";")</f>
        <v/>
      </c>
      <c r="J118" t="str">
        <f>IF(ISERR(SEARCH(J$1,Data!$H119)),"",";"&amp;J$1&amp;";")</f>
        <v/>
      </c>
      <c r="K118" t="str">
        <f>IF(ISERR(SEARCH(K$1,Data!$H119)),"",";"&amp;K$1&amp;";")</f>
        <v/>
      </c>
      <c r="L118" t="str">
        <f>IF(ISERR(SEARCH(L$1,Data!$H119)),"",";"&amp;L$1&amp;";")</f>
        <v/>
      </c>
      <c r="M118" t="str">
        <f>IF(ISERR(SEARCH(M$1,Data!$H119)),"",";"&amp;M$1&amp;";")</f>
        <v/>
      </c>
      <c r="N118" t="str">
        <f>IF(ISERR(SEARCH(N$1,Data!$H119)),"",";"&amp;N$1&amp;";")</f>
        <v/>
      </c>
      <c r="O118" t="str">
        <f>IF(ISERR(SEARCH(O$1,Data!$H119)),"",";"&amp;O$1&amp;";")</f>
        <v/>
      </c>
      <c r="P118" t="str">
        <f>IF(ISERR(SEARCH(P$1,Data!$H119)),"",";"&amp;P$1&amp;";")</f>
        <v/>
      </c>
      <c r="Q118" t="str">
        <f>IF(ISERR(SEARCH(Q$1,Data!$H119)),"",";"&amp;Q$1&amp;";")</f>
        <v/>
      </c>
      <c r="R118" t="str">
        <f>IF(ISERR(SEARCH(R$1,Data!$H119)),"",";"&amp;R$1&amp;";")</f>
        <v/>
      </c>
      <c r="S118" t="str">
        <f>IF(ISERR(SEARCH(S$1,Data!$H119)),"",";"&amp;S$1&amp;";")</f>
        <v/>
      </c>
      <c r="T118" t="str">
        <f>IF(ISERR(SEARCH(T$1,Data!$H119)),"",";"&amp;T$1&amp;";")</f>
        <v/>
      </c>
      <c r="U118" t="str">
        <f>IF(ISERR(SEARCH(U$1,Data!$H119)),"",";"&amp;U$1&amp;";")</f>
        <v/>
      </c>
      <c r="V118" t="str">
        <f>IF(ISERR(SEARCH(V$1,Data!$H119)),"",";"&amp;V$1&amp;";")</f>
        <v/>
      </c>
      <c r="W118" t="str">
        <f>IF(ISERR(SEARCH(W$1,Data!$H119)),"",";"&amp;W$1&amp;";")</f>
        <v/>
      </c>
      <c r="X118" t="str">
        <f>IF(ISERR(SEARCH(X$1,Data!$H119)),"",";"&amp;X$1&amp;";")</f>
        <v/>
      </c>
      <c r="Y118" t="str">
        <f>IF(ISERR(SEARCH(Y$1,Data!$H119)),"",";"&amp;Y$1&amp;";")</f>
        <v/>
      </c>
      <c r="Z118" t="str">
        <f>IF(ISERR(SEARCH(Z$1,Data!$H119)),"",";"&amp;Z$1&amp;";")</f>
        <v/>
      </c>
      <c r="AA118" t="str">
        <f>IF(ISERR(SEARCH(AA$1,Data!$H119)),"",";"&amp;AA$1&amp;";")</f>
        <v/>
      </c>
      <c r="AB118" t="str">
        <f>IF(ISERR(SEARCH(AB$1,Data!$H119)),"",";"&amp;AB$1&amp;";")</f>
        <v/>
      </c>
      <c r="AC118" t="str">
        <f>IF(ISERR(SEARCH(AC$1,Data!$H119)),"",";"&amp;AC$1&amp;";")</f>
        <v/>
      </c>
      <c r="AD118" t="str">
        <f>IF(ISERR(SEARCH(AD$1,Data!$H119)),"",";"&amp;AD$1&amp;";")</f>
        <v/>
      </c>
      <c r="AE118" t="str">
        <f>IF(ISERR(SEARCH(AE$1,Data!$H119)),"",";"&amp;AE$1&amp;";")</f>
        <v/>
      </c>
      <c r="AF118" t="str">
        <f>IF(ISERR(SEARCH(AF$1,Data!$H119)),"",";"&amp;AF$1&amp;";")</f>
        <v/>
      </c>
      <c r="AG118" t="str">
        <f>IF(ISERR(SEARCH(AG$1,Data!$H119)),"",";"&amp;AG$1&amp;";")</f>
        <v/>
      </c>
      <c r="AH118" t="str">
        <f>IF(ISERR(SEARCH(AH$1,Data!$H119)),"",";"&amp;AH$1&amp;";")</f>
        <v/>
      </c>
      <c r="AI118" t="str">
        <f>IF(ISERR(SEARCH(AI$1,Data!$H119)),"",";"&amp;AI$1&amp;";")</f>
        <v/>
      </c>
      <c r="AJ118" t="str">
        <f>IF(ISERR(SEARCH(AJ$1,Data!$H119)),"",";"&amp;AJ$1&amp;";")</f>
        <v/>
      </c>
      <c r="AK118" t="str">
        <f>IF(ISERR(SEARCH(AK$1,Data!$H119)),"",";"&amp;AK$1&amp;";")</f>
        <v/>
      </c>
      <c r="AL118" t="str">
        <f>IF(ISERR(SEARCH(AL$1,Data!$H119)),"",";"&amp;AL$1&amp;";")</f>
        <v/>
      </c>
      <c r="AM118" t="str">
        <f>IF(ISERR(SEARCH(AM$1,Data!$H119)),"",";"&amp;AM$1&amp;";")</f>
        <v/>
      </c>
      <c r="AN118" t="str">
        <f>IF(ISERR(SEARCH(AN$1,Data!$H119)),"",";"&amp;AN$1&amp;";")</f>
        <v/>
      </c>
      <c r="AO118" t="str">
        <f>IF(ISERR(SEARCH(AO$1,Data!$H119)),"",";"&amp;AO$1&amp;";")</f>
        <v/>
      </c>
      <c r="AP118" t="str">
        <f>IF(ISERR(SEARCH(AP$1,Data!$H119)),"",";"&amp;AP$1&amp;";")</f>
        <v/>
      </c>
      <c r="AQ118" t="str">
        <f>IF(ISERR(SEARCH(AQ$1,Data!$H119)),"",";"&amp;AQ$1&amp;";")</f>
        <v/>
      </c>
      <c r="AR118" t="str">
        <f>IF(ISERR(SEARCH(AR$1,Data!$H119)),"",";"&amp;AR$1&amp;";")</f>
        <v/>
      </c>
      <c r="AS118" t="str">
        <f>IF(ISERR(SEARCH(AS$1,Data!$H119)),"",";"&amp;AS$1&amp;";")</f>
        <v/>
      </c>
      <c r="AT118" t="str">
        <f>IF(ISERR(SEARCH(AT$1,Data!$H119)),"",";"&amp;AT$1&amp;";")</f>
        <v/>
      </c>
      <c r="AU118" t="str">
        <f>IF(ISERR(SEARCH(AU$1,Data!$H119)),"",";"&amp;AU$1&amp;";")</f>
        <v/>
      </c>
      <c r="AV118" t="str">
        <f>IF(ISERR(SEARCH(AV$1,Data!$H119)),"",";"&amp;AV$1&amp;";")</f>
        <v/>
      </c>
      <c r="AW118" t="str">
        <f>IF(ISERR(SEARCH(AW$1,Data!$H119)),"",";"&amp;AW$1&amp;";")</f>
        <v/>
      </c>
      <c r="AX118" t="str">
        <f>IF(ISERR(SEARCH(AX$1,Data!$H119)),"",";"&amp;AX$1&amp;";")</f>
        <v/>
      </c>
      <c r="AY118" t="str">
        <f>IF(ISERR(SEARCH(AY$1,Data!$H119)),"",";"&amp;AY$1&amp;";")</f>
        <v/>
      </c>
      <c r="AZ118" t="str">
        <f>IF(ISERR(SEARCH(AZ$1,Data!$H119)),"",";"&amp;AZ$1&amp;";")</f>
        <v/>
      </c>
      <c r="BA118" t="str">
        <f>IF(ISERR(SEARCH(BA$1,Data!$H119)),"",";"&amp;BA$1&amp;";")</f>
        <v/>
      </c>
      <c r="BB118" t="str">
        <f>IF(ISERR(SEARCH(BB$1,Data!$H119)),"",";"&amp;BB$1&amp;";")</f>
        <v/>
      </c>
      <c r="BC118" t="str">
        <f>IF(ISERR(SEARCH(BC$1,Data!$H119)),"",";"&amp;BC$1&amp;";")</f>
        <v/>
      </c>
      <c r="BD118" t="str">
        <f>IF(ISERR(SEARCH(BD$1,Data!$H119)),"",";"&amp;BD$1&amp;";")</f>
        <v/>
      </c>
      <c r="BE118" t="str">
        <f>IF(ISERR(SEARCH(BE$1,Data!$H119)),"",";"&amp;BE$1&amp;";")</f>
        <v/>
      </c>
      <c r="BF118" t="str">
        <f>IF(ISERR(SEARCH(BF$1,Data!$H119)),"",";"&amp;BF$1&amp;";")</f>
        <v/>
      </c>
      <c r="BG118" t="str">
        <f>IF(ISERR(SEARCH(BG$1,Data!$H119)),"",";"&amp;BG$1&amp;";")</f>
        <v/>
      </c>
      <c r="BH118" t="str">
        <f>IF(ISERR(SEARCH(BH$1,Data!$H119)),"",";"&amp;BH$1&amp;";")</f>
        <v/>
      </c>
      <c r="BI118" t="str">
        <f>IF(ISERR(SEARCH(BI$1,Data!$H119)),"",";"&amp;BI$1&amp;";")</f>
        <v/>
      </c>
      <c r="BJ118" t="str">
        <f>IF(ISERR(SEARCH(BJ$1,Data!$H119)),"",";"&amp;BJ$1&amp;";")</f>
        <v/>
      </c>
      <c r="BK118" t="str">
        <f>IF(ISERR(SEARCH(BK$1,Data!$H119)),"",";"&amp;BK$1&amp;";")</f>
        <v/>
      </c>
      <c r="BL118" t="str">
        <f>IF(ISERR(SEARCH(BL$1,Data!$H119)),"",";"&amp;BL$1&amp;";")</f>
        <v/>
      </c>
      <c r="BM118" t="str">
        <f>IF(ISERR(SEARCH(BM$1,Data!$H119)),"",";"&amp;BM$1&amp;";")</f>
        <v/>
      </c>
      <c r="BN118" t="str">
        <f>IF(ISERR(SEARCH(BN$1,Data!$H119)),"",";"&amp;BN$1&amp;";")</f>
        <v/>
      </c>
      <c r="BO118" t="str">
        <f>IF(ISERR(SEARCH(BO$1,Data!$H119)),"",";"&amp;BO$1&amp;";")</f>
        <v/>
      </c>
      <c r="BP118" t="str">
        <f>IF(ISERR(SEARCH(BP$1,Data!$H119)),"",";"&amp;BP$1&amp;";")</f>
        <v/>
      </c>
      <c r="BQ118" t="str">
        <f>IF(ISERR(SEARCH(BQ$1,Data!$H119)),"",";"&amp;BQ$1&amp;";")</f>
        <v/>
      </c>
      <c r="BR118" t="str">
        <f>IF(ISERR(SEARCH(BR$1,Data!$H119)),"",";"&amp;BR$1&amp;";")</f>
        <v/>
      </c>
      <c r="BS118" t="str">
        <f>IF(ISERR(SEARCH(BS$1,Data!$H119)),"",";"&amp;BS$1&amp;";")</f>
        <v/>
      </c>
      <c r="BT118" t="str">
        <f>IF(ISERR(SEARCH(BT$1,Data!$H119)),"",";"&amp;BT$1&amp;";")</f>
        <v/>
      </c>
      <c r="BU118" t="str">
        <f>IF(ISERR(SEARCH(BU$1,Data!$H119)),"",";"&amp;BU$1&amp;";")</f>
        <v/>
      </c>
      <c r="BV118" t="str">
        <f>IF(ISERR(SEARCH(BV$1,Data!$H119)),"",";"&amp;BV$1&amp;";")</f>
        <v/>
      </c>
      <c r="BW118" t="str">
        <f>IF(ISERR(SEARCH(BW$1,Data!$H119)),"",";"&amp;BW$1&amp;";")</f>
        <v/>
      </c>
      <c r="BX118" t="str">
        <f>IF(ISERR(SEARCH(BX$1,Data!$H119)),"",";"&amp;BX$1&amp;";")</f>
        <v/>
      </c>
      <c r="BY118" t="str">
        <f>IF(ISERR(SEARCH(BY$1,Data!$H119)),"",";"&amp;BY$1&amp;";")</f>
        <v/>
      </c>
      <c r="BZ118" t="str">
        <f>IF(ISERR(SEARCH(BZ$1,Data!$H119)),"",";"&amp;BZ$1&amp;";")</f>
        <v/>
      </c>
      <c r="CA118" t="str">
        <f>IF(ISERR(SEARCH(CA$1,Data!$H119)),"",";"&amp;CA$1&amp;";")</f>
        <v/>
      </c>
      <c r="CB118" t="str">
        <f>IF(ISERR(SEARCH(CB$1,Data!$H119)),"",";"&amp;CB$1&amp;";")</f>
        <v/>
      </c>
      <c r="CC118" t="str">
        <f>IF(ISERR(SEARCH(CC$1,Data!$H119)),"",";"&amp;CC$1&amp;";")</f>
        <v/>
      </c>
      <c r="CD118" t="str">
        <f>IF(ISERR(SEARCH(CD$1,Data!$H119)),"",";"&amp;CD$1&amp;";")</f>
        <v/>
      </c>
      <c r="CE118" t="str">
        <f>IF(ISERR(SEARCH(CE$1,Data!$H119)),"",";"&amp;CE$1&amp;";")</f>
        <v/>
      </c>
      <c r="CF118" t="str">
        <f>IF(ISERR(SEARCH(CF$1,Data!$H119)),"",";"&amp;CF$1&amp;";")</f>
        <v/>
      </c>
      <c r="CG118" t="str">
        <f>IF(ISERR(SEARCH(CG$1,Data!$H119)),"",";"&amp;CG$1&amp;";")</f>
        <v/>
      </c>
      <c r="CH118" t="str">
        <f>IF(ISERR(SEARCH(CH$1,Data!$H119)),"",";"&amp;CH$1&amp;";")</f>
        <v/>
      </c>
      <c r="CI118" t="str">
        <f>IF(ISERR(SEARCH(CI$1,Data!$H119)),"",";"&amp;CI$1&amp;";")</f>
        <v/>
      </c>
      <c r="CJ118" t="str">
        <f>IF(ISERR(SEARCH(CJ$1,Data!$H119)),"",";"&amp;CJ$1&amp;";")</f>
        <v/>
      </c>
      <c r="CK118" t="str">
        <f>IF(ISERR(SEARCH(CK$1,Data!$H119)),"",";"&amp;CK$1&amp;";")</f>
        <v/>
      </c>
      <c r="CL118" t="str">
        <f>IF(ISERR(SEARCH(CL$1,Data!$H119)),"",";"&amp;CL$1&amp;";")</f>
        <v/>
      </c>
      <c r="CM118" t="str">
        <f>IF(ISERR(SEARCH(CM$1,Data!$H119)),"",";"&amp;CM$1&amp;";")</f>
        <v/>
      </c>
      <c r="CN118" t="str">
        <f>IF(ISERR(SEARCH(CN$1,Data!$H119)),"",";"&amp;CN$1&amp;";")</f>
        <v/>
      </c>
      <c r="CO118" t="str">
        <f>IF(ISERR(SEARCH(CO$1,Data!$H119)),"",";"&amp;CO$1&amp;";")</f>
        <v/>
      </c>
      <c r="CP118" t="str">
        <f>IF(ISERR(SEARCH(CP$1,Data!$H119)),"",";"&amp;CP$1&amp;";")</f>
        <v/>
      </c>
      <c r="CQ118" t="str">
        <f>IF(ISERR(SEARCH(CQ$1,Data!$H119)),"",";"&amp;CQ$1&amp;";")</f>
        <v/>
      </c>
      <c r="CR118" t="str">
        <f>IF(ISERR(SEARCH(CR$1,Data!$H119)),"",";"&amp;CR$1&amp;";")</f>
        <v/>
      </c>
      <c r="CS118" t="str">
        <f>IF(ISERR(SEARCH(CS$1,Data!$H119)),"",";"&amp;CS$1&amp;";")</f>
        <v/>
      </c>
      <c r="CT118" t="str">
        <f>IF(ISERR(SEARCH(CT$1,Data!$H119)),"",";"&amp;CT$1&amp;";")</f>
        <v/>
      </c>
      <c r="CU118" t="str">
        <f>IF(ISERR(SEARCH(CU$1,Data!$H119)),"",";"&amp;CU$1&amp;";")</f>
        <v/>
      </c>
      <c r="CV118" t="str">
        <f>IF(ISERR(SEARCH(CV$1,Data!$H119)),"",";"&amp;CV$1&amp;";")</f>
        <v/>
      </c>
      <c r="CW118" t="str">
        <f>IF(ISERR(SEARCH(CW$1,Data!$H119)),"",";"&amp;CW$1&amp;";")</f>
        <v/>
      </c>
      <c r="CX118" t="str">
        <f>IF(ISERR(SEARCH(CX$1,Data!$H119)),"",";"&amp;CX$1&amp;";")</f>
        <v/>
      </c>
      <c r="CY118" t="str">
        <f>IF(ISERR(SEARCH(CY$1,Data!$H119)),"",";"&amp;CY$1&amp;";")</f>
        <v/>
      </c>
      <c r="CZ118" t="str">
        <f>IF(ISERR(SEARCH(CZ$1,Data!$H119)),"",";"&amp;CZ$1&amp;";")</f>
        <v/>
      </c>
      <c r="DA118" t="str">
        <f>IF(ISERR(SEARCH(DA$1,Data!$H119)),"",";"&amp;DA$1&amp;";")</f>
        <v/>
      </c>
      <c r="DB118" t="str">
        <f>IF(ISERR(SEARCH(DB$1,Data!$H119)),"",";"&amp;DB$1&amp;";")</f>
        <v/>
      </c>
      <c r="DC118" t="str">
        <f>IF(ISERR(SEARCH(DC$1,Data!$H119)),"",";"&amp;DC$1&amp;";")</f>
        <v/>
      </c>
      <c r="DD118" t="str">
        <f>IF(ISERR(SEARCH(DD$1,Data!$H119)),"",";"&amp;DD$1&amp;";")</f>
        <v/>
      </c>
      <c r="DE118" t="str">
        <f>IF(ISERR(SEARCH(DE$1,Data!$H119)),"",";"&amp;DE$1&amp;";")</f>
        <v/>
      </c>
      <c r="DF118" t="str">
        <f>IF(ISERR(SEARCH(DF$1,Data!$H119)),"",";"&amp;DF$1&amp;";")</f>
        <v/>
      </c>
      <c r="DG118" t="str">
        <f>IF(ISERR(SEARCH(DG$1,Data!$H119)),"",";"&amp;DG$1&amp;";")</f>
        <v/>
      </c>
      <c r="DH118" t="str">
        <f>IF(ISERR(SEARCH(DH$1,Data!$H119)),"",";"&amp;DH$1&amp;";")</f>
        <v/>
      </c>
      <c r="DI118" t="str">
        <f>IF(ISERR(SEARCH(DI$1,Data!$H119)),"",";"&amp;DI$1&amp;";")</f>
        <v/>
      </c>
      <c r="DJ118" t="str">
        <f>IF(ISERR(SEARCH(DJ$1,Data!$H119)),"",";"&amp;DJ$1&amp;";")</f>
        <v/>
      </c>
      <c r="DK118" t="str">
        <f>IF(ISERR(SEARCH(DK$1,Data!$H119)),"",";"&amp;DK$1&amp;";")</f>
        <v/>
      </c>
      <c r="DL118" t="str">
        <f>IF(ISERR(SEARCH(DL$1,Data!$H119)),"",";"&amp;DL$1&amp;";")</f>
        <v/>
      </c>
      <c r="DM118" t="str">
        <f>IF(ISERR(SEARCH(DM$1,Data!$H119)),"",";"&amp;DM$1&amp;";")</f>
        <v/>
      </c>
      <c r="DN118" t="str">
        <f>IF(ISERR(SEARCH(DN$1,Data!$H119)),"",";"&amp;DN$1&amp;";")</f>
        <v/>
      </c>
      <c r="DO118" t="str">
        <f>IF(ISERR(SEARCH(DO$1,Data!$H119)),"",";"&amp;DO$1&amp;";")</f>
        <v/>
      </c>
      <c r="DP118" t="str">
        <f>IF(ISERR(SEARCH(DP$1,Data!$H119)),"",";"&amp;DP$1&amp;";")</f>
        <v/>
      </c>
      <c r="DQ118" t="str">
        <f>IF(ISERR(SEARCH(DQ$1,Data!$H119)),"",";"&amp;DQ$1&amp;";")</f>
        <v/>
      </c>
      <c r="DR118" t="str">
        <f>IF(ISERR(SEARCH(DR$1,Data!$H119)),"",";"&amp;DR$1&amp;";")</f>
        <v/>
      </c>
      <c r="DS118" t="str">
        <f>IF(ISERR(SEARCH(DS$1,Data!$H119)),"",";"&amp;DS$1&amp;";")</f>
        <v/>
      </c>
      <c r="DT118" t="str">
        <f>IF(ISERR(SEARCH(DT$1,Data!$H119)),"",";"&amp;DT$1&amp;";")</f>
        <v/>
      </c>
      <c r="DU118" t="str">
        <f>IF(ISERR(SEARCH(DU$1,Data!$H119)),"",";"&amp;DU$1&amp;";")</f>
        <v/>
      </c>
    </row>
    <row r="119" spans="1:125" x14ac:dyDescent="0.3">
      <c r="A119" t="str">
        <f>Tableau1[[#This Row],[name]]</f>
        <v>Logray</v>
      </c>
      <c r="B119" t="str">
        <f>IF(ISERROR(Tableau3[[#This Row],[Second semi-colon]]), "", MID(Tableau3[[#This Row],[Concatenation]], 2, Tableau3[[#This Row],[Second semi-colon]]-2))</f>
        <v/>
      </c>
      <c r="C119" t="e">
        <f>SEARCH(" ;",Tableau3[[#This Row],[Concatenation]])</f>
        <v>#VALUE!</v>
      </c>
      <c r="D119" t="str">
        <f>'Search for homeplanet'!I119&amp; 'Search for homeplanet'!J119&amp; 'Search for homeplanet'!K119&amp; 'Search for homeplanet'!L119&amp; 'Search for homeplanet'!M119&amp; 'Search for homeplanet'!N119&amp; 'Search for homeplanet'!O119&amp; 'Search for homeplanet'!P119&amp; 'Search for homeplanet'!Q119&amp; 'Search for homeplanet'!R119&amp; 'Search for homeplanet'!S119&amp; 'Search for homeplanet'!T119&amp; 'Search for homeplanet'!U119&amp; 'Search for homeplanet'!V119&amp; 'Search for homeplanet'!W119&amp; 'Search for homeplanet'!X119&amp; 'Search for homeplanet'!Y119&amp; 'Search for homeplanet'!Z119&amp; 'Search for homeplanet'!AA119&amp; 'Search for homeplanet'!AB119&amp; 'Search for homeplanet'!AC119&amp; 'Search for homeplanet'!AD119&amp; 'Search for homeplanet'!AE119&amp; 'Search for homeplanet'!AF119&amp; 'Search for homeplanet'!AG119&amp; 'Search for homeplanet'!AH119&amp; 'Search for homeplanet'!AI119&amp; 'Search for homeplanet'!AJ119&amp; 'Search for homeplanet'!AK119&amp; 'Search for homeplanet'!AL119&amp; 'Search for homeplanet'!AM119&amp; 'Search for homeplanet'!AN119&amp; 'Search for homeplanet'!AO119&amp; 'Search for homeplanet'!AP119&amp; 'Search for homeplanet'!AQ119&amp; 'Search for homeplanet'!AR119&amp; 'Search for homeplanet'!AS119&amp; 'Search for homeplanet'!AT119&amp; 'Search for homeplanet'!AU119&amp; 'Search for homeplanet'!AV119&amp; 'Search for homeplanet'!AW119&amp; 'Search for homeplanet'!AX119&amp; 'Search for homeplanet'!AY119&amp; 'Search for homeplanet'!AZ119&amp; 'Search for homeplanet'!BA119&amp; 'Search for homeplanet'!BB119&amp; 'Search for homeplanet'!BC119&amp; 'Search for homeplanet'!BD119&amp; 'Search for homeplanet'!BE119&amp; 'Search for homeplanet'!BF119&amp; 'Search for homeplanet'!BG119&amp; 'Search for homeplanet'!BH119&amp; 'Search for homeplanet'!BI119&amp; 'Search for homeplanet'!BJ119&amp; 'Search for homeplanet'!BK119&amp; 'Search for homeplanet'!BL119&amp; 'Search for homeplanet'!BM119&amp; 'Search for homeplanet'!BN119&amp; 'Search for homeplanet'!BO119&amp; 'Search for homeplanet'!BP119&amp; 'Search for homeplanet'!BQ119&amp; 'Search for homeplanet'!BR119&amp; 'Search for homeplanet'!BS119&amp; 'Search for homeplanet'!BT119&amp; 'Search for homeplanet'!BU119&amp; 'Search for homeplanet'!BV119&amp; 'Search for homeplanet'!BW119&amp; 'Search for homeplanet'!BX119&amp; 'Search for homeplanet'!BY119&amp; 'Search for homeplanet'!BZ119&amp; 'Search for homeplanet'!CA119&amp; 'Search for homeplanet'!CB119&amp; 'Search for homeplanet'!CC119&amp; 'Search for homeplanet'!CD119&amp; 'Search for homeplanet'!CE119&amp; 'Search for homeplanet'!CF119&amp; 'Search for homeplanet'!CG119&amp; 'Search for homeplanet'!CH119&amp; 'Search for homeplanet'!CI119&amp; 'Search for homeplanet'!CJ119&amp; 'Search for homeplanet'!CK119&amp; 'Search for homeplanet'!CL119&amp; 'Search for homeplanet'!CM119&amp; 'Search for homeplanet'!CN119&amp; 'Search for homeplanet'!CO119&amp; 'Search for homeplanet'!CP119&amp; 'Search for homeplanet'!CQ119&amp; 'Search for homeplanet'!CR119&amp; 'Search for homeplanet'!CS119&amp; 'Search for homeplanet'!CT119&amp; 'Search for homeplanet'!CU119&amp; 'Search for homeplanet'!CV119&amp; 'Search for homeplanet'!CW119&amp; 'Search for homeplanet'!CX119&amp; 'Search for homeplanet'!CY119&amp; 'Search for homeplanet'!CZ119&amp; 'Search for homeplanet'!DA119&amp; 'Search for homeplanet'!DB119&amp; 'Search for homeplanet'!DC119&amp; 'Search for homeplanet'!DD119&amp; 'Search for homeplanet'!DE119&amp; 'Search for homeplanet'!DF119&amp; 'Search for homeplanet'!DG119&amp; 'Search for homeplanet'!DH119&amp; 'Search for homeplanet'!DI119&amp; 'Search for homeplanet'!DJ119&amp; 'Search for homeplanet'!DK119&amp; 'Search for homeplanet'!DL119&amp; 'Search for homeplanet'!DM119&amp; 'Search for homeplanet'!DN119&amp; 'Search for homeplanet'!DO119&amp; 'Search for homeplanet'!DP119&amp; 'Search for homeplanet'!DQ119&amp; 'Search for homeplanet'!DR119&amp; 'Search for homeplanet'!DS119&amp; 'Search for homeplanet'!DT119&amp; 'Search for homeplanet'!DU119</f>
        <v/>
      </c>
      <c r="I119" t="str">
        <f>IF(ISERR(SEARCH(I$1,Data!$H120)),"",";"&amp;I$1&amp;";")</f>
        <v/>
      </c>
      <c r="J119" t="str">
        <f>IF(ISERR(SEARCH(J$1,Data!$H120)),"",";"&amp;J$1&amp;";")</f>
        <v/>
      </c>
      <c r="K119" t="str">
        <f>IF(ISERR(SEARCH(K$1,Data!$H120)),"",";"&amp;K$1&amp;";")</f>
        <v/>
      </c>
      <c r="L119" t="str">
        <f>IF(ISERR(SEARCH(L$1,Data!$H120)),"",";"&amp;L$1&amp;";")</f>
        <v/>
      </c>
      <c r="M119" t="str">
        <f>IF(ISERR(SEARCH(M$1,Data!$H120)),"",";"&amp;M$1&amp;";")</f>
        <v/>
      </c>
      <c r="N119" t="str">
        <f>IF(ISERR(SEARCH(N$1,Data!$H120)),"",";"&amp;N$1&amp;";")</f>
        <v/>
      </c>
      <c r="O119" t="str">
        <f>IF(ISERR(SEARCH(O$1,Data!$H120)),"",";"&amp;O$1&amp;";")</f>
        <v/>
      </c>
      <c r="P119" t="str">
        <f>IF(ISERR(SEARCH(P$1,Data!$H120)),"",";"&amp;P$1&amp;";")</f>
        <v/>
      </c>
      <c r="Q119" t="str">
        <f>IF(ISERR(SEARCH(Q$1,Data!$H120)),"",";"&amp;Q$1&amp;";")</f>
        <v/>
      </c>
      <c r="R119" t="str">
        <f>IF(ISERR(SEARCH(R$1,Data!$H120)),"",";"&amp;R$1&amp;";")</f>
        <v/>
      </c>
      <c r="S119" t="str">
        <f>IF(ISERR(SEARCH(S$1,Data!$H120)),"",";"&amp;S$1&amp;";")</f>
        <v/>
      </c>
      <c r="T119" t="str">
        <f>IF(ISERR(SEARCH(T$1,Data!$H120)),"",";"&amp;T$1&amp;";")</f>
        <v/>
      </c>
      <c r="U119" t="str">
        <f>IF(ISERR(SEARCH(U$1,Data!$H120)),"",";"&amp;U$1&amp;";")</f>
        <v/>
      </c>
      <c r="V119" t="str">
        <f>IF(ISERR(SEARCH(V$1,Data!$H120)),"",";"&amp;V$1&amp;";")</f>
        <v/>
      </c>
      <c r="W119" t="str">
        <f>IF(ISERR(SEARCH(W$1,Data!$H120)),"",";"&amp;W$1&amp;";")</f>
        <v/>
      </c>
      <c r="X119" t="str">
        <f>IF(ISERR(SEARCH(X$1,Data!$H120)),"",";"&amp;X$1&amp;";")</f>
        <v/>
      </c>
      <c r="Y119" t="str">
        <f>IF(ISERR(SEARCH(Y$1,Data!$H120)),"",";"&amp;Y$1&amp;";")</f>
        <v/>
      </c>
      <c r="Z119" t="str">
        <f>IF(ISERR(SEARCH(Z$1,Data!$H120)),"",";"&amp;Z$1&amp;";")</f>
        <v/>
      </c>
      <c r="AA119" t="str">
        <f>IF(ISERR(SEARCH(AA$1,Data!$H120)),"",";"&amp;AA$1&amp;";")</f>
        <v/>
      </c>
      <c r="AB119" t="str">
        <f>IF(ISERR(SEARCH(AB$1,Data!$H120)),"",";"&amp;AB$1&amp;";")</f>
        <v/>
      </c>
      <c r="AC119" t="str">
        <f>IF(ISERR(SEARCH(AC$1,Data!$H120)),"",";"&amp;AC$1&amp;";")</f>
        <v/>
      </c>
      <c r="AD119" t="str">
        <f>IF(ISERR(SEARCH(AD$1,Data!$H120)),"",";"&amp;AD$1&amp;";")</f>
        <v/>
      </c>
      <c r="AE119" t="str">
        <f>IF(ISERR(SEARCH(AE$1,Data!$H120)),"",";"&amp;AE$1&amp;";")</f>
        <v/>
      </c>
      <c r="AF119" t="str">
        <f>IF(ISERR(SEARCH(AF$1,Data!$H120)),"",";"&amp;AF$1&amp;";")</f>
        <v/>
      </c>
      <c r="AG119" t="str">
        <f>IF(ISERR(SEARCH(AG$1,Data!$H120)),"",";"&amp;AG$1&amp;";")</f>
        <v/>
      </c>
      <c r="AH119" t="str">
        <f>IF(ISERR(SEARCH(AH$1,Data!$H120)),"",";"&amp;AH$1&amp;";")</f>
        <v/>
      </c>
      <c r="AI119" t="str">
        <f>IF(ISERR(SEARCH(AI$1,Data!$H120)),"",";"&amp;AI$1&amp;";")</f>
        <v/>
      </c>
      <c r="AJ119" t="str">
        <f>IF(ISERR(SEARCH(AJ$1,Data!$H120)),"",";"&amp;AJ$1&amp;";")</f>
        <v/>
      </c>
      <c r="AK119" t="str">
        <f>IF(ISERR(SEARCH(AK$1,Data!$H120)),"",";"&amp;AK$1&amp;";")</f>
        <v/>
      </c>
      <c r="AL119" t="str">
        <f>IF(ISERR(SEARCH(AL$1,Data!$H120)),"",";"&amp;AL$1&amp;";")</f>
        <v/>
      </c>
      <c r="AM119" t="str">
        <f>IF(ISERR(SEARCH(AM$1,Data!$H120)),"",";"&amp;AM$1&amp;";")</f>
        <v/>
      </c>
      <c r="AN119" t="str">
        <f>IF(ISERR(SEARCH(AN$1,Data!$H120)),"",";"&amp;AN$1&amp;";")</f>
        <v/>
      </c>
      <c r="AO119" t="str">
        <f>IF(ISERR(SEARCH(AO$1,Data!$H120)),"",";"&amp;AO$1&amp;";")</f>
        <v/>
      </c>
      <c r="AP119" t="str">
        <f>IF(ISERR(SEARCH(AP$1,Data!$H120)),"",";"&amp;AP$1&amp;";")</f>
        <v/>
      </c>
      <c r="AQ119" t="str">
        <f>IF(ISERR(SEARCH(AQ$1,Data!$H120)),"",";"&amp;AQ$1&amp;";")</f>
        <v/>
      </c>
      <c r="AR119" t="str">
        <f>IF(ISERR(SEARCH(AR$1,Data!$H120)),"",";"&amp;AR$1&amp;";")</f>
        <v/>
      </c>
      <c r="AS119" t="str">
        <f>IF(ISERR(SEARCH(AS$1,Data!$H120)),"",";"&amp;AS$1&amp;";")</f>
        <v/>
      </c>
      <c r="AT119" t="str">
        <f>IF(ISERR(SEARCH(AT$1,Data!$H120)),"",";"&amp;AT$1&amp;";")</f>
        <v/>
      </c>
      <c r="AU119" t="str">
        <f>IF(ISERR(SEARCH(AU$1,Data!$H120)),"",";"&amp;AU$1&amp;";")</f>
        <v/>
      </c>
      <c r="AV119" t="str">
        <f>IF(ISERR(SEARCH(AV$1,Data!$H120)),"",";"&amp;AV$1&amp;";")</f>
        <v/>
      </c>
      <c r="AW119" t="str">
        <f>IF(ISERR(SEARCH(AW$1,Data!$H120)),"",";"&amp;AW$1&amp;";")</f>
        <v/>
      </c>
      <c r="AX119" t="str">
        <f>IF(ISERR(SEARCH(AX$1,Data!$H120)),"",";"&amp;AX$1&amp;";")</f>
        <v/>
      </c>
      <c r="AY119" t="str">
        <f>IF(ISERR(SEARCH(AY$1,Data!$H120)),"",";"&amp;AY$1&amp;";")</f>
        <v/>
      </c>
      <c r="AZ119" t="str">
        <f>IF(ISERR(SEARCH(AZ$1,Data!$H120)),"",";"&amp;AZ$1&amp;";")</f>
        <v/>
      </c>
      <c r="BA119" t="str">
        <f>IF(ISERR(SEARCH(BA$1,Data!$H120)),"",";"&amp;BA$1&amp;";")</f>
        <v/>
      </c>
      <c r="BB119" t="str">
        <f>IF(ISERR(SEARCH(BB$1,Data!$H120)),"",";"&amp;BB$1&amp;";")</f>
        <v/>
      </c>
      <c r="BC119" t="str">
        <f>IF(ISERR(SEARCH(BC$1,Data!$H120)),"",";"&amp;BC$1&amp;";")</f>
        <v/>
      </c>
      <c r="BD119" t="str">
        <f>IF(ISERR(SEARCH(BD$1,Data!$H120)),"",";"&amp;BD$1&amp;";")</f>
        <v/>
      </c>
      <c r="BE119" t="str">
        <f>IF(ISERR(SEARCH(BE$1,Data!$H120)),"",";"&amp;BE$1&amp;";")</f>
        <v/>
      </c>
      <c r="BF119" t="str">
        <f>IF(ISERR(SEARCH(BF$1,Data!$H120)),"",";"&amp;BF$1&amp;";")</f>
        <v/>
      </c>
      <c r="BG119" t="str">
        <f>IF(ISERR(SEARCH(BG$1,Data!$H120)),"",";"&amp;BG$1&amp;";")</f>
        <v/>
      </c>
      <c r="BH119" t="str">
        <f>IF(ISERR(SEARCH(BH$1,Data!$H120)),"",";"&amp;BH$1&amp;";")</f>
        <v/>
      </c>
      <c r="BI119" t="str">
        <f>IF(ISERR(SEARCH(BI$1,Data!$H120)),"",";"&amp;BI$1&amp;";")</f>
        <v/>
      </c>
      <c r="BJ119" t="str">
        <f>IF(ISERR(SEARCH(BJ$1,Data!$H120)),"",";"&amp;BJ$1&amp;";")</f>
        <v/>
      </c>
      <c r="BK119" t="str">
        <f>IF(ISERR(SEARCH(BK$1,Data!$H120)),"",";"&amp;BK$1&amp;";")</f>
        <v/>
      </c>
      <c r="BL119" t="str">
        <f>IF(ISERR(SEARCH(BL$1,Data!$H120)),"",";"&amp;BL$1&amp;";")</f>
        <v/>
      </c>
      <c r="BM119" t="str">
        <f>IF(ISERR(SEARCH(BM$1,Data!$H120)),"",";"&amp;BM$1&amp;";")</f>
        <v/>
      </c>
      <c r="BN119" t="str">
        <f>IF(ISERR(SEARCH(BN$1,Data!$H120)),"",";"&amp;BN$1&amp;";")</f>
        <v/>
      </c>
      <c r="BO119" t="str">
        <f>IF(ISERR(SEARCH(BO$1,Data!$H120)),"",";"&amp;BO$1&amp;";")</f>
        <v/>
      </c>
      <c r="BP119" t="str">
        <f>IF(ISERR(SEARCH(BP$1,Data!$H120)),"",";"&amp;BP$1&amp;";")</f>
        <v/>
      </c>
      <c r="BQ119" t="str">
        <f>IF(ISERR(SEARCH(BQ$1,Data!$H120)),"",";"&amp;BQ$1&amp;";")</f>
        <v/>
      </c>
      <c r="BR119" t="str">
        <f>IF(ISERR(SEARCH(BR$1,Data!$H120)),"",";"&amp;BR$1&amp;";")</f>
        <v/>
      </c>
      <c r="BS119" t="str">
        <f>IF(ISERR(SEARCH(BS$1,Data!$H120)),"",";"&amp;BS$1&amp;";")</f>
        <v/>
      </c>
      <c r="BT119" t="str">
        <f>IF(ISERR(SEARCH(BT$1,Data!$H120)),"",";"&amp;BT$1&amp;";")</f>
        <v/>
      </c>
      <c r="BU119" t="str">
        <f>IF(ISERR(SEARCH(BU$1,Data!$H120)),"",";"&amp;BU$1&amp;";")</f>
        <v/>
      </c>
      <c r="BV119" t="str">
        <f>IF(ISERR(SEARCH(BV$1,Data!$H120)),"",";"&amp;BV$1&amp;";")</f>
        <v/>
      </c>
      <c r="BW119" t="str">
        <f>IF(ISERR(SEARCH(BW$1,Data!$H120)),"",";"&amp;BW$1&amp;";")</f>
        <v/>
      </c>
      <c r="BX119" t="str">
        <f>IF(ISERR(SEARCH(BX$1,Data!$H120)),"",";"&amp;BX$1&amp;";")</f>
        <v/>
      </c>
      <c r="BY119" t="str">
        <f>IF(ISERR(SEARCH(BY$1,Data!$H120)),"",";"&amp;BY$1&amp;";")</f>
        <v/>
      </c>
      <c r="BZ119" t="str">
        <f>IF(ISERR(SEARCH(BZ$1,Data!$H120)),"",";"&amp;BZ$1&amp;";")</f>
        <v/>
      </c>
      <c r="CA119" t="str">
        <f>IF(ISERR(SEARCH(CA$1,Data!$H120)),"",";"&amp;CA$1&amp;";")</f>
        <v/>
      </c>
      <c r="CB119" t="str">
        <f>IF(ISERR(SEARCH(CB$1,Data!$H120)),"",";"&amp;CB$1&amp;";")</f>
        <v/>
      </c>
      <c r="CC119" t="str">
        <f>IF(ISERR(SEARCH(CC$1,Data!$H120)),"",";"&amp;CC$1&amp;";")</f>
        <v/>
      </c>
      <c r="CD119" t="str">
        <f>IF(ISERR(SEARCH(CD$1,Data!$H120)),"",";"&amp;CD$1&amp;";")</f>
        <v/>
      </c>
      <c r="CE119" t="str">
        <f>IF(ISERR(SEARCH(CE$1,Data!$H120)),"",";"&amp;CE$1&amp;";")</f>
        <v/>
      </c>
      <c r="CF119" t="str">
        <f>IF(ISERR(SEARCH(CF$1,Data!$H120)),"",";"&amp;CF$1&amp;";")</f>
        <v/>
      </c>
      <c r="CG119" t="str">
        <f>IF(ISERR(SEARCH(CG$1,Data!$H120)),"",";"&amp;CG$1&amp;";")</f>
        <v/>
      </c>
      <c r="CH119" t="str">
        <f>IF(ISERR(SEARCH(CH$1,Data!$H120)),"",";"&amp;CH$1&amp;";")</f>
        <v/>
      </c>
      <c r="CI119" t="str">
        <f>IF(ISERR(SEARCH(CI$1,Data!$H120)),"",";"&amp;CI$1&amp;";")</f>
        <v/>
      </c>
      <c r="CJ119" t="str">
        <f>IF(ISERR(SEARCH(CJ$1,Data!$H120)),"",";"&amp;CJ$1&amp;";")</f>
        <v/>
      </c>
      <c r="CK119" t="str">
        <f>IF(ISERR(SEARCH(CK$1,Data!$H120)),"",";"&amp;CK$1&amp;";")</f>
        <v/>
      </c>
      <c r="CL119" t="str">
        <f>IF(ISERR(SEARCH(CL$1,Data!$H120)),"",";"&amp;CL$1&amp;";")</f>
        <v/>
      </c>
      <c r="CM119" t="str">
        <f>IF(ISERR(SEARCH(CM$1,Data!$H120)),"",";"&amp;CM$1&amp;";")</f>
        <v/>
      </c>
      <c r="CN119" t="str">
        <f>IF(ISERR(SEARCH(CN$1,Data!$H120)),"",";"&amp;CN$1&amp;";")</f>
        <v/>
      </c>
      <c r="CO119" t="str">
        <f>IF(ISERR(SEARCH(CO$1,Data!$H120)),"",";"&amp;CO$1&amp;";")</f>
        <v/>
      </c>
      <c r="CP119" t="str">
        <f>IF(ISERR(SEARCH(CP$1,Data!$H120)),"",";"&amp;CP$1&amp;";")</f>
        <v/>
      </c>
      <c r="CQ119" t="str">
        <f>IF(ISERR(SEARCH(CQ$1,Data!$H120)),"",";"&amp;CQ$1&amp;";")</f>
        <v/>
      </c>
      <c r="CR119" t="str">
        <f>IF(ISERR(SEARCH(CR$1,Data!$H120)),"",";"&amp;CR$1&amp;";")</f>
        <v/>
      </c>
      <c r="CS119" t="str">
        <f>IF(ISERR(SEARCH(CS$1,Data!$H120)),"",";"&amp;CS$1&amp;";")</f>
        <v/>
      </c>
      <c r="CT119" t="str">
        <f>IF(ISERR(SEARCH(CT$1,Data!$H120)),"",";"&amp;CT$1&amp;";")</f>
        <v/>
      </c>
      <c r="CU119" t="str">
        <f>IF(ISERR(SEARCH(CU$1,Data!$H120)),"",";"&amp;CU$1&amp;";")</f>
        <v/>
      </c>
      <c r="CV119" t="str">
        <f>IF(ISERR(SEARCH(CV$1,Data!$H120)),"",";"&amp;CV$1&amp;";")</f>
        <v/>
      </c>
      <c r="CW119" t="str">
        <f>IF(ISERR(SEARCH(CW$1,Data!$H120)),"",";"&amp;CW$1&amp;";")</f>
        <v/>
      </c>
      <c r="CX119" t="str">
        <f>IF(ISERR(SEARCH(CX$1,Data!$H120)),"",";"&amp;CX$1&amp;";")</f>
        <v/>
      </c>
      <c r="CY119" t="str">
        <f>IF(ISERR(SEARCH(CY$1,Data!$H120)),"",";"&amp;CY$1&amp;";")</f>
        <v/>
      </c>
      <c r="CZ119" t="str">
        <f>IF(ISERR(SEARCH(CZ$1,Data!$H120)),"",";"&amp;CZ$1&amp;";")</f>
        <v/>
      </c>
      <c r="DA119" t="str">
        <f>IF(ISERR(SEARCH(DA$1,Data!$H120)),"",";"&amp;DA$1&amp;";")</f>
        <v/>
      </c>
      <c r="DB119" t="str">
        <f>IF(ISERR(SEARCH(DB$1,Data!$H120)),"",";"&amp;DB$1&amp;";")</f>
        <v/>
      </c>
      <c r="DC119" t="str">
        <f>IF(ISERR(SEARCH(DC$1,Data!$H120)),"",";"&amp;DC$1&amp;";")</f>
        <v/>
      </c>
      <c r="DD119" t="str">
        <f>IF(ISERR(SEARCH(DD$1,Data!$H120)),"",";"&amp;DD$1&amp;";")</f>
        <v/>
      </c>
      <c r="DE119" t="str">
        <f>IF(ISERR(SEARCH(DE$1,Data!$H120)),"",";"&amp;DE$1&amp;";")</f>
        <v/>
      </c>
      <c r="DF119" t="str">
        <f>IF(ISERR(SEARCH(DF$1,Data!$H120)),"",";"&amp;DF$1&amp;";")</f>
        <v/>
      </c>
      <c r="DG119" t="str">
        <f>IF(ISERR(SEARCH(DG$1,Data!$H120)),"",";"&amp;DG$1&amp;";")</f>
        <v/>
      </c>
      <c r="DH119" t="str">
        <f>IF(ISERR(SEARCH(DH$1,Data!$H120)),"",";"&amp;DH$1&amp;";")</f>
        <v/>
      </c>
      <c r="DI119" t="str">
        <f>IF(ISERR(SEARCH(DI$1,Data!$H120)),"",";"&amp;DI$1&amp;";")</f>
        <v/>
      </c>
      <c r="DJ119" t="str">
        <f>IF(ISERR(SEARCH(DJ$1,Data!$H120)),"",";"&amp;DJ$1&amp;";")</f>
        <v/>
      </c>
      <c r="DK119" t="str">
        <f>IF(ISERR(SEARCH(DK$1,Data!$H120)),"",";"&amp;DK$1&amp;";")</f>
        <v/>
      </c>
      <c r="DL119" t="str">
        <f>IF(ISERR(SEARCH(DL$1,Data!$H120)),"",";"&amp;DL$1&amp;";")</f>
        <v/>
      </c>
      <c r="DM119" t="str">
        <f>IF(ISERR(SEARCH(DM$1,Data!$H120)),"",";"&amp;DM$1&amp;";")</f>
        <v/>
      </c>
      <c r="DN119" t="str">
        <f>IF(ISERR(SEARCH(DN$1,Data!$H120)),"",";"&amp;DN$1&amp;";")</f>
        <v/>
      </c>
      <c r="DO119" t="str">
        <f>IF(ISERR(SEARCH(DO$1,Data!$H120)),"",";"&amp;DO$1&amp;";")</f>
        <v/>
      </c>
      <c r="DP119" t="str">
        <f>IF(ISERR(SEARCH(DP$1,Data!$H120)),"",";"&amp;DP$1&amp;";")</f>
        <v/>
      </c>
      <c r="DQ119" t="str">
        <f>IF(ISERR(SEARCH(DQ$1,Data!$H120)),"",";"&amp;DQ$1&amp;";")</f>
        <v/>
      </c>
      <c r="DR119" t="str">
        <f>IF(ISERR(SEARCH(DR$1,Data!$H120)),"",";"&amp;DR$1&amp;";")</f>
        <v/>
      </c>
      <c r="DS119" t="str">
        <f>IF(ISERR(SEARCH(DS$1,Data!$H120)),"",";"&amp;DS$1&amp;";")</f>
        <v/>
      </c>
      <c r="DT119" t="str">
        <f>IF(ISERR(SEARCH(DT$1,Data!$H120)),"",";"&amp;DT$1&amp;";")</f>
        <v/>
      </c>
      <c r="DU119" t="str">
        <f>IF(ISERR(SEARCH(DU$1,Data!$H120)),"",";"&amp;DU$1&amp;";")</f>
        <v/>
      </c>
    </row>
    <row r="120" spans="1:125" x14ac:dyDescent="0.3">
      <c r="A120" t="str">
        <f>Tableau1[[#This Row],[name]]</f>
        <v>General Crix Madine</v>
      </c>
      <c r="B120" t="str">
        <f>IF(ISERROR(Tableau3[[#This Row],[Second semi-colon]]), "", MID(Tableau3[[#This Row],[Concatenation]], 2, Tableau3[[#This Row],[Second semi-colon]]-2))</f>
        <v/>
      </c>
      <c r="C120" t="e">
        <f>SEARCH(" ;",Tableau3[[#This Row],[Concatenation]])</f>
        <v>#VALUE!</v>
      </c>
      <c r="D120" t="str">
        <f>'Search for homeplanet'!I120&amp; 'Search for homeplanet'!J120&amp; 'Search for homeplanet'!K120&amp; 'Search for homeplanet'!L120&amp; 'Search for homeplanet'!M120&amp; 'Search for homeplanet'!N120&amp; 'Search for homeplanet'!O120&amp; 'Search for homeplanet'!P120&amp; 'Search for homeplanet'!Q120&amp; 'Search for homeplanet'!R120&amp; 'Search for homeplanet'!S120&amp; 'Search for homeplanet'!T120&amp; 'Search for homeplanet'!U120&amp; 'Search for homeplanet'!V120&amp; 'Search for homeplanet'!W120&amp; 'Search for homeplanet'!X120&amp; 'Search for homeplanet'!Y120&amp; 'Search for homeplanet'!Z120&amp; 'Search for homeplanet'!AA120&amp; 'Search for homeplanet'!AB120&amp; 'Search for homeplanet'!AC120&amp; 'Search for homeplanet'!AD120&amp; 'Search for homeplanet'!AE120&amp; 'Search for homeplanet'!AF120&amp; 'Search for homeplanet'!AG120&amp; 'Search for homeplanet'!AH120&amp; 'Search for homeplanet'!AI120&amp; 'Search for homeplanet'!AJ120&amp; 'Search for homeplanet'!AK120&amp; 'Search for homeplanet'!AL120&amp; 'Search for homeplanet'!AM120&amp; 'Search for homeplanet'!AN120&amp; 'Search for homeplanet'!AO120&amp; 'Search for homeplanet'!AP120&amp; 'Search for homeplanet'!AQ120&amp; 'Search for homeplanet'!AR120&amp; 'Search for homeplanet'!AS120&amp; 'Search for homeplanet'!AT120&amp; 'Search for homeplanet'!AU120&amp; 'Search for homeplanet'!AV120&amp; 'Search for homeplanet'!AW120&amp; 'Search for homeplanet'!AX120&amp; 'Search for homeplanet'!AY120&amp; 'Search for homeplanet'!AZ120&amp; 'Search for homeplanet'!BA120&amp; 'Search for homeplanet'!BB120&amp; 'Search for homeplanet'!BC120&amp; 'Search for homeplanet'!BD120&amp; 'Search for homeplanet'!BE120&amp; 'Search for homeplanet'!BF120&amp; 'Search for homeplanet'!BG120&amp; 'Search for homeplanet'!BH120&amp; 'Search for homeplanet'!BI120&amp; 'Search for homeplanet'!BJ120&amp; 'Search for homeplanet'!BK120&amp; 'Search for homeplanet'!BL120&amp; 'Search for homeplanet'!BM120&amp; 'Search for homeplanet'!BN120&amp; 'Search for homeplanet'!BO120&amp; 'Search for homeplanet'!BP120&amp; 'Search for homeplanet'!BQ120&amp; 'Search for homeplanet'!BR120&amp; 'Search for homeplanet'!BS120&amp; 'Search for homeplanet'!BT120&amp; 'Search for homeplanet'!BU120&amp; 'Search for homeplanet'!BV120&amp; 'Search for homeplanet'!BW120&amp; 'Search for homeplanet'!BX120&amp; 'Search for homeplanet'!BY120&amp; 'Search for homeplanet'!BZ120&amp; 'Search for homeplanet'!CA120&amp; 'Search for homeplanet'!CB120&amp; 'Search for homeplanet'!CC120&amp; 'Search for homeplanet'!CD120&amp; 'Search for homeplanet'!CE120&amp; 'Search for homeplanet'!CF120&amp; 'Search for homeplanet'!CG120&amp; 'Search for homeplanet'!CH120&amp; 'Search for homeplanet'!CI120&amp; 'Search for homeplanet'!CJ120&amp; 'Search for homeplanet'!CK120&amp; 'Search for homeplanet'!CL120&amp; 'Search for homeplanet'!CM120&amp; 'Search for homeplanet'!CN120&amp; 'Search for homeplanet'!CO120&amp; 'Search for homeplanet'!CP120&amp; 'Search for homeplanet'!CQ120&amp; 'Search for homeplanet'!CR120&amp; 'Search for homeplanet'!CS120&amp; 'Search for homeplanet'!CT120&amp; 'Search for homeplanet'!CU120&amp; 'Search for homeplanet'!CV120&amp; 'Search for homeplanet'!CW120&amp; 'Search for homeplanet'!CX120&amp; 'Search for homeplanet'!CY120&amp; 'Search for homeplanet'!CZ120&amp; 'Search for homeplanet'!DA120&amp; 'Search for homeplanet'!DB120&amp; 'Search for homeplanet'!DC120&amp; 'Search for homeplanet'!DD120&amp; 'Search for homeplanet'!DE120&amp; 'Search for homeplanet'!DF120&amp; 'Search for homeplanet'!DG120&amp; 'Search for homeplanet'!DH120&amp; 'Search for homeplanet'!DI120&amp; 'Search for homeplanet'!DJ120&amp; 'Search for homeplanet'!DK120&amp; 'Search for homeplanet'!DL120&amp; 'Search for homeplanet'!DM120&amp; 'Search for homeplanet'!DN120&amp; 'Search for homeplanet'!DO120&amp; 'Search for homeplanet'!DP120&amp; 'Search for homeplanet'!DQ120&amp; 'Search for homeplanet'!DR120&amp; 'Search for homeplanet'!DS120&amp; 'Search for homeplanet'!DT120&amp; 'Search for homeplanet'!DU120</f>
        <v/>
      </c>
      <c r="I120" t="str">
        <f>IF(ISERR(SEARCH(I$1,Data!$H121)),"",";"&amp;I$1&amp;";")</f>
        <v/>
      </c>
      <c r="J120" t="str">
        <f>IF(ISERR(SEARCH(J$1,Data!$H121)),"",";"&amp;J$1&amp;";")</f>
        <v/>
      </c>
      <c r="K120" t="str">
        <f>IF(ISERR(SEARCH(K$1,Data!$H121)),"",";"&amp;K$1&amp;";")</f>
        <v/>
      </c>
      <c r="L120" t="str">
        <f>IF(ISERR(SEARCH(L$1,Data!$H121)),"",";"&amp;L$1&amp;";")</f>
        <v/>
      </c>
      <c r="M120" t="str">
        <f>IF(ISERR(SEARCH(M$1,Data!$H121)),"",";"&amp;M$1&amp;";")</f>
        <v/>
      </c>
      <c r="N120" t="str">
        <f>IF(ISERR(SEARCH(N$1,Data!$H121)),"",";"&amp;N$1&amp;";")</f>
        <v/>
      </c>
      <c r="O120" t="str">
        <f>IF(ISERR(SEARCH(O$1,Data!$H121)),"",";"&amp;O$1&amp;";")</f>
        <v/>
      </c>
      <c r="P120" t="str">
        <f>IF(ISERR(SEARCH(P$1,Data!$H121)),"",";"&amp;P$1&amp;";")</f>
        <v/>
      </c>
      <c r="Q120" t="str">
        <f>IF(ISERR(SEARCH(Q$1,Data!$H121)),"",";"&amp;Q$1&amp;";")</f>
        <v/>
      </c>
      <c r="R120" t="str">
        <f>IF(ISERR(SEARCH(R$1,Data!$H121)),"",";"&amp;R$1&amp;";")</f>
        <v/>
      </c>
      <c r="S120" t="str">
        <f>IF(ISERR(SEARCH(S$1,Data!$H121)),"",";"&amp;S$1&amp;";")</f>
        <v/>
      </c>
      <c r="T120" t="str">
        <f>IF(ISERR(SEARCH(T$1,Data!$H121)),"",";"&amp;T$1&amp;";")</f>
        <v/>
      </c>
      <c r="U120" t="str">
        <f>IF(ISERR(SEARCH(U$1,Data!$H121)),"",";"&amp;U$1&amp;";")</f>
        <v/>
      </c>
      <c r="V120" t="str">
        <f>IF(ISERR(SEARCH(V$1,Data!$H121)),"",";"&amp;V$1&amp;";")</f>
        <v/>
      </c>
      <c r="W120" t="str">
        <f>IF(ISERR(SEARCH(W$1,Data!$H121)),"",";"&amp;W$1&amp;";")</f>
        <v/>
      </c>
      <c r="X120" t="str">
        <f>IF(ISERR(SEARCH(X$1,Data!$H121)),"",";"&amp;X$1&amp;";")</f>
        <v/>
      </c>
      <c r="Y120" t="str">
        <f>IF(ISERR(SEARCH(Y$1,Data!$H121)),"",";"&amp;Y$1&amp;";")</f>
        <v/>
      </c>
      <c r="Z120" t="str">
        <f>IF(ISERR(SEARCH(Z$1,Data!$H121)),"",";"&amp;Z$1&amp;";")</f>
        <v/>
      </c>
      <c r="AA120" t="str">
        <f>IF(ISERR(SEARCH(AA$1,Data!$H121)),"",";"&amp;AA$1&amp;";")</f>
        <v/>
      </c>
      <c r="AB120" t="str">
        <f>IF(ISERR(SEARCH(AB$1,Data!$H121)),"",";"&amp;AB$1&amp;";")</f>
        <v/>
      </c>
      <c r="AC120" t="str">
        <f>IF(ISERR(SEARCH(AC$1,Data!$H121)),"",";"&amp;AC$1&amp;";")</f>
        <v/>
      </c>
      <c r="AD120" t="str">
        <f>IF(ISERR(SEARCH(AD$1,Data!$H121)),"",";"&amp;AD$1&amp;";")</f>
        <v/>
      </c>
      <c r="AE120" t="str">
        <f>IF(ISERR(SEARCH(AE$1,Data!$H121)),"",";"&amp;AE$1&amp;";")</f>
        <v/>
      </c>
      <c r="AF120" t="str">
        <f>IF(ISERR(SEARCH(AF$1,Data!$H121)),"",";"&amp;AF$1&amp;";")</f>
        <v/>
      </c>
      <c r="AG120" t="str">
        <f>IF(ISERR(SEARCH(AG$1,Data!$H121)),"",";"&amp;AG$1&amp;";")</f>
        <v/>
      </c>
      <c r="AH120" t="str">
        <f>IF(ISERR(SEARCH(AH$1,Data!$H121)),"",";"&amp;AH$1&amp;";")</f>
        <v/>
      </c>
      <c r="AI120" t="str">
        <f>IF(ISERR(SEARCH(AI$1,Data!$H121)),"",";"&amp;AI$1&amp;";")</f>
        <v/>
      </c>
      <c r="AJ120" t="str">
        <f>IF(ISERR(SEARCH(AJ$1,Data!$H121)),"",";"&amp;AJ$1&amp;";")</f>
        <v/>
      </c>
      <c r="AK120" t="str">
        <f>IF(ISERR(SEARCH(AK$1,Data!$H121)),"",";"&amp;AK$1&amp;";")</f>
        <v/>
      </c>
      <c r="AL120" t="str">
        <f>IF(ISERR(SEARCH(AL$1,Data!$H121)),"",";"&amp;AL$1&amp;";")</f>
        <v/>
      </c>
      <c r="AM120" t="str">
        <f>IF(ISERR(SEARCH(AM$1,Data!$H121)),"",";"&amp;AM$1&amp;";")</f>
        <v/>
      </c>
      <c r="AN120" t="str">
        <f>IF(ISERR(SEARCH(AN$1,Data!$H121)),"",";"&amp;AN$1&amp;";")</f>
        <v/>
      </c>
      <c r="AO120" t="str">
        <f>IF(ISERR(SEARCH(AO$1,Data!$H121)),"",";"&amp;AO$1&amp;";")</f>
        <v/>
      </c>
      <c r="AP120" t="str">
        <f>IF(ISERR(SEARCH(AP$1,Data!$H121)),"",";"&amp;AP$1&amp;";")</f>
        <v/>
      </c>
      <c r="AQ120" t="str">
        <f>IF(ISERR(SEARCH(AQ$1,Data!$H121)),"",";"&amp;AQ$1&amp;";")</f>
        <v/>
      </c>
      <c r="AR120" t="str">
        <f>IF(ISERR(SEARCH(AR$1,Data!$H121)),"",";"&amp;AR$1&amp;";")</f>
        <v/>
      </c>
      <c r="AS120" t="str">
        <f>IF(ISERR(SEARCH(AS$1,Data!$H121)),"",";"&amp;AS$1&amp;";")</f>
        <v/>
      </c>
      <c r="AT120" t="str">
        <f>IF(ISERR(SEARCH(AT$1,Data!$H121)),"",";"&amp;AT$1&amp;";")</f>
        <v/>
      </c>
      <c r="AU120" t="str">
        <f>IF(ISERR(SEARCH(AU$1,Data!$H121)),"",";"&amp;AU$1&amp;";")</f>
        <v/>
      </c>
      <c r="AV120" t="str">
        <f>IF(ISERR(SEARCH(AV$1,Data!$H121)),"",";"&amp;AV$1&amp;";")</f>
        <v/>
      </c>
      <c r="AW120" t="str">
        <f>IF(ISERR(SEARCH(AW$1,Data!$H121)),"",";"&amp;AW$1&amp;";")</f>
        <v/>
      </c>
      <c r="AX120" t="str">
        <f>IF(ISERR(SEARCH(AX$1,Data!$H121)),"",";"&amp;AX$1&amp;";")</f>
        <v/>
      </c>
      <c r="AY120" t="str">
        <f>IF(ISERR(SEARCH(AY$1,Data!$H121)),"",";"&amp;AY$1&amp;";")</f>
        <v/>
      </c>
      <c r="AZ120" t="str">
        <f>IF(ISERR(SEARCH(AZ$1,Data!$H121)),"",";"&amp;AZ$1&amp;";")</f>
        <v/>
      </c>
      <c r="BA120" t="str">
        <f>IF(ISERR(SEARCH(BA$1,Data!$H121)),"",";"&amp;BA$1&amp;";")</f>
        <v/>
      </c>
      <c r="BB120" t="str">
        <f>IF(ISERR(SEARCH(BB$1,Data!$H121)),"",";"&amp;BB$1&amp;";")</f>
        <v/>
      </c>
      <c r="BC120" t="str">
        <f>IF(ISERR(SEARCH(BC$1,Data!$H121)),"",";"&amp;BC$1&amp;";")</f>
        <v/>
      </c>
      <c r="BD120" t="str">
        <f>IF(ISERR(SEARCH(BD$1,Data!$H121)),"",";"&amp;BD$1&amp;";")</f>
        <v/>
      </c>
      <c r="BE120" t="str">
        <f>IF(ISERR(SEARCH(BE$1,Data!$H121)),"",";"&amp;BE$1&amp;";")</f>
        <v/>
      </c>
      <c r="BF120" t="str">
        <f>IF(ISERR(SEARCH(BF$1,Data!$H121)),"",";"&amp;BF$1&amp;";")</f>
        <v/>
      </c>
      <c r="BG120" t="str">
        <f>IF(ISERR(SEARCH(BG$1,Data!$H121)),"",";"&amp;BG$1&amp;";")</f>
        <v/>
      </c>
      <c r="BH120" t="str">
        <f>IF(ISERR(SEARCH(BH$1,Data!$H121)),"",";"&amp;BH$1&amp;";")</f>
        <v/>
      </c>
      <c r="BI120" t="str">
        <f>IF(ISERR(SEARCH(BI$1,Data!$H121)),"",";"&amp;BI$1&amp;";")</f>
        <v/>
      </c>
      <c r="BJ120" t="str">
        <f>IF(ISERR(SEARCH(BJ$1,Data!$H121)),"",";"&amp;BJ$1&amp;";")</f>
        <v/>
      </c>
      <c r="BK120" t="str">
        <f>IF(ISERR(SEARCH(BK$1,Data!$H121)),"",";"&amp;BK$1&amp;";")</f>
        <v/>
      </c>
      <c r="BL120" t="str">
        <f>IF(ISERR(SEARCH(BL$1,Data!$H121)),"",";"&amp;BL$1&amp;";")</f>
        <v/>
      </c>
      <c r="BM120" t="str">
        <f>IF(ISERR(SEARCH(BM$1,Data!$H121)),"",";"&amp;BM$1&amp;";")</f>
        <v/>
      </c>
      <c r="BN120" t="str">
        <f>IF(ISERR(SEARCH(BN$1,Data!$H121)),"",";"&amp;BN$1&amp;";")</f>
        <v/>
      </c>
      <c r="BO120" t="str">
        <f>IF(ISERR(SEARCH(BO$1,Data!$H121)),"",";"&amp;BO$1&amp;";")</f>
        <v/>
      </c>
      <c r="BP120" t="str">
        <f>IF(ISERR(SEARCH(BP$1,Data!$H121)),"",";"&amp;BP$1&amp;";")</f>
        <v/>
      </c>
      <c r="BQ120" t="str">
        <f>IF(ISERR(SEARCH(BQ$1,Data!$H121)),"",";"&amp;BQ$1&amp;";")</f>
        <v/>
      </c>
      <c r="BR120" t="str">
        <f>IF(ISERR(SEARCH(BR$1,Data!$H121)),"",";"&amp;BR$1&amp;";")</f>
        <v/>
      </c>
      <c r="BS120" t="str">
        <f>IF(ISERR(SEARCH(BS$1,Data!$H121)),"",";"&amp;BS$1&amp;";")</f>
        <v/>
      </c>
      <c r="BT120" t="str">
        <f>IF(ISERR(SEARCH(BT$1,Data!$H121)),"",";"&amp;BT$1&amp;";")</f>
        <v/>
      </c>
      <c r="BU120" t="str">
        <f>IF(ISERR(SEARCH(BU$1,Data!$H121)),"",";"&amp;BU$1&amp;";")</f>
        <v/>
      </c>
      <c r="BV120" t="str">
        <f>IF(ISERR(SEARCH(BV$1,Data!$H121)),"",";"&amp;BV$1&amp;";")</f>
        <v/>
      </c>
      <c r="BW120" t="str">
        <f>IF(ISERR(SEARCH(BW$1,Data!$H121)),"",";"&amp;BW$1&amp;";")</f>
        <v/>
      </c>
      <c r="BX120" t="str">
        <f>IF(ISERR(SEARCH(BX$1,Data!$H121)),"",";"&amp;BX$1&amp;";")</f>
        <v/>
      </c>
      <c r="BY120" t="str">
        <f>IF(ISERR(SEARCH(BY$1,Data!$H121)),"",";"&amp;BY$1&amp;";")</f>
        <v/>
      </c>
      <c r="BZ120" t="str">
        <f>IF(ISERR(SEARCH(BZ$1,Data!$H121)),"",";"&amp;BZ$1&amp;";")</f>
        <v/>
      </c>
      <c r="CA120" t="str">
        <f>IF(ISERR(SEARCH(CA$1,Data!$H121)),"",";"&amp;CA$1&amp;";")</f>
        <v/>
      </c>
      <c r="CB120" t="str">
        <f>IF(ISERR(SEARCH(CB$1,Data!$H121)),"",";"&amp;CB$1&amp;";")</f>
        <v/>
      </c>
      <c r="CC120" t="str">
        <f>IF(ISERR(SEARCH(CC$1,Data!$H121)),"",";"&amp;CC$1&amp;";")</f>
        <v/>
      </c>
      <c r="CD120" t="str">
        <f>IF(ISERR(SEARCH(CD$1,Data!$H121)),"",";"&amp;CD$1&amp;";")</f>
        <v/>
      </c>
      <c r="CE120" t="str">
        <f>IF(ISERR(SEARCH(CE$1,Data!$H121)),"",";"&amp;CE$1&amp;";")</f>
        <v/>
      </c>
      <c r="CF120" t="str">
        <f>IF(ISERR(SEARCH(CF$1,Data!$H121)),"",";"&amp;CF$1&amp;";")</f>
        <v/>
      </c>
      <c r="CG120" t="str">
        <f>IF(ISERR(SEARCH(CG$1,Data!$H121)),"",";"&amp;CG$1&amp;";")</f>
        <v/>
      </c>
      <c r="CH120" t="str">
        <f>IF(ISERR(SEARCH(CH$1,Data!$H121)),"",";"&amp;CH$1&amp;";")</f>
        <v/>
      </c>
      <c r="CI120" t="str">
        <f>IF(ISERR(SEARCH(CI$1,Data!$H121)),"",";"&amp;CI$1&amp;";")</f>
        <v/>
      </c>
      <c r="CJ120" t="str">
        <f>IF(ISERR(SEARCH(CJ$1,Data!$H121)),"",";"&amp;CJ$1&amp;";")</f>
        <v/>
      </c>
      <c r="CK120" t="str">
        <f>IF(ISERR(SEARCH(CK$1,Data!$H121)),"",";"&amp;CK$1&amp;";")</f>
        <v/>
      </c>
      <c r="CL120" t="str">
        <f>IF(ISERR(SEARCH(CL$1,Data!$H121)),"",";"&amp;CL$1&amp;";")</f>
        <v/>
      </c>
      <c r="CM120" t="str">
        <f>IF(ISERR(SEARCH(CM$1,Data!$H121)),"",";"&amp;CM$1&amp;";")</f>
        <v/>
      </c>
      <c r="CN120" t="str">
        <f>IF(ISERR(SEARCH(CN$1,Data!$H121)),"",";"&amp;CN$1&amp;";")</f>
        <v/>
      </c>
      <c r="CO120" t="str">
        <f>IF(ISERR(SEARCH(CO$1,Data!$H121)),"",";"&amp;CO$1&amp;";")</f>
        <v/>
      </c>
      <c r="CP120" t="str">
        <f>IF(ISERR(SEARCH(CP$1,Data!$H121)),"",";"&amp;CP$1&amp;";")</f>
        <v/>
      </c>
      <c r="CQ120" t="str">
        <f>IF(ISERR(SEARCH(CQ$1,Data!$H121)),"",";"&amp;CQ$1&amp;";")</f>
        <v/>
      </c>
      <c r="CR120" t="str">
        <f>IF(ISERR(SEARCH(CR$1,Data!$H121)),"",";"&amp;CR$1&amp;";")</f>
        <v/>
      </c>
      <c r="CS120" t="str">
        <f>IF(ISERR(SEARCH(CS$1,Data!$H121)),"",";"&amp;CS$1&amp;";")</f>
        <v/>
      </c>
      <c r="CT120" t="str">
        <f>IF(ISERR(SEARCH(CT$1,Data!$H121)),"",";"&amp;CT$1&amp;";")</f>
        <v/>
      </c>
      <c r="CU120" t="str">
        <f>IF(ISERR(SEARCH(CU$1,Data!$H121)),"",";"&amp;CU$1&amp;";")</f>
        <v/>
      </c>
      <c r="CV120" t="str">
        <f>IF(ISERR(SEARCH(CV$1,Data!$H121)),"",";"&amp;CV$1&amp;";")</f>
        <v/>
      </c>
      <c r="CW120" t="str">
        <f>IF(ISERR(SEARCH(CW$1,Data!$H121)),"",";"&amp;CW$1&amp;";")</f>
        <v/>
      </c>
      <c r="CX120" t="str">
        <f>IF(ISERR(SEARCH(CX$1,Data!$H121)),"",";"&amp;CX$1&amp;";")</f>
        <v/>
      </c>
      <c r="CY120" t="str">
        <f>IF(ISERR(SEARCH(CY$1,Data!$H121)),"",";"&amp;CY$1&amp;";")</f>
        <v/>
      </c>
      <c r="CZ120" t="str">
        <f>IF(ISERR(SEARCH(CZ$1,Data!$H121)),"",";"&amp;CZ$1&amp;";")</f>
        <v/>
      </c>
      <c r="DA120" t="str">
        <f>IF(ISERR(SEARCH(DA$1,Data!$H121)),"",";"&amp;DA$1&amp;";")</f>
        <v/>
      </c>
      <c r="DB120" t="str">
        <f>IF(ISERR(SEARCH(DB$1,Data!$H121)),"",";"&amp;DB$1&amp;";")</f>
        <v/>
      </c>
      <c r="DC120" t="str">
        <f>IF(ISERR(SEARCH(DC$1,Data!$H121)),"",";"&amp;DC$1&amp;";")</f>
        <v/>
      </c>
      <c r="DD120" t="str">
        <f>IF(ISERR(SEARCH(DD$1,Data!$H121)),"",";"&amp;DD$1&amp;";")</f>
        <v/>
      </c>
      <c r="DE120" t="str">
        <f>IF(ISERR(SEARCH(DE$1,Data!$H121)),"",";"&amp;DE$1&amp;";")</f>
        <v/>
      </c>
      <c r="DF120" t="str">
        <f>IF(ISERR(SEARCH(DF$1,Data!$H121)),"",";"&amp;DF$1&amp;";")</f>
        <v/>
      </c>
      <c r="DG120" t="str">
        <f>IF(ISERR(SEARCH(DG$1,Data!$H121)),"",";"&amp;DG$1&amp;";")</f>
        <v/>
      </c>
      <c r="DH120" t="str">
        <f>IF(ISERR(SEARCH(DH$1,Data!$H121)),"",";"&amp;DH$1&amp;";")</f>
        <v/>
      </c>
      <c r="DI120" t="str">
        <f>IF(ISERR(SEARCH(DI$1,Data!$H121)),"",";"&amp;DI$1&amp;";")</f>
        <v/>
      </c>
      <c r="DJ120" t="str">
        <f>IF(ISERR(SEARCH(DJ$1,Data!$H121)),"",";"&amp;DJ$1&amp;";")</f>
        <v/>
      </c>
      <c r="DK120" t="str">
        <f>IF(ISERR(SEARCH(DK$1,Data!$H121)),"",";"&amp;DK$1&amp;";")</f>
        <v/>
      </c>
      <c r="DL120" t="str">
        <f>IF(ISERR(SEARCH(DL$1,Data!$H121)),"",";"&amp;DL$1&amp;";")</f>
        <v/>
      </c>
      <c r="DM120" t="str">
        <f>IF(ISERR(SEARCH(DM$1,Data!$H121)),"",";"&amp;DM$1&amp;";")</f>
        <v/>
      </c>
      <c r="DN120" t="str">
        <f>IF(ISERR(SEARCH(DN$1,Data!$H121)),"",";"&amp;DN$1&amp;";")</f>
        <v/>
      </c>
      <c r="DO120" t="str">
        <f>IF(ISERR(SEARCH(DO$1,Data!$H121)),"",";"&amp;DO$1&amp;";")</f>
        <v/>
      </c>
      <c r="DP120" t="str">
        <f>IF(ISERR(SEARCH(DP$1,Data!$H121)),"",";"&amp;DP$1&amp;";")</f>
        <v/>
      </c>
      <c r="DQ120" t="str">
        <f>IF(ISERR(SEARCH(DQ$1,Data!$H121)),"",";"&amp;DQ$1&amp;";")</f>
        <v/>
      </c>
      <c r="DR120" t="str">
        <f>IF(ISERR(SEARCH(DR$1,Data!$H121)),"",";"&amp;DR$1&amp;";")</f>
        <v/>
      </c>
      <c r="DS120" t="str">
        <f>IF(ISERR(SEARCH(DS$1,Data!$H121)),"",";"&amp;DS$1&amp;";")</f>
        <v/>
      </c>
      <c r="DT120" t="str">
        <f>IF(ISERR(SEARCH(DT$1,Data!$H121)),"",";"&amp;DT$1&amp;";")</f>
        <v/>
      </c>
      <c r="DU120" t="str">
        <f>IF(ISERR(SEARCH(DU$1,Data!$H121)),"",";"&amp;DU$1&amp;";")</f>
        <v/>
      </c>
    </row>
    <row r="121" spans="1:125" x14ac:dyDescent="0.3">
      <c r="A121" t="s">
        <v>342</v>
      </c>
      <c r="B121" t="str">
        <f>IF(ISERROR(Tableau3[[#This Row],[Second semi-colon]]), "", MID(Tableau3[[#This Row],[Concatenation]], 2, Tableau3[[#This Row],[Second semi-colon]]-2))</f>
        <v/>
      </c>
      <c r="C121" t="e">
        <f>SEARCH(" ;",Tableau3[[#This Row],[Concatenation]])</f>
        <v>#VALUE!</v>
      </c>
      <c r="D121" t="str">
        <f>'Search for homeplanet'!I121&amp; 'Search for homeplanet'!J121&amp; 'Search for homeplanet'!K121&amp; 'Search for homeplanet'!L121&amp; 'Search for homeplanet'!M121&amp; 'Search for homeplanet'!N121&amp; 'Search for homeplanet'!O121&amp; 'Search for homeplanet'!P121&amp; 'Search for homeplanet'!Q121&amp; 'Search for homeplanet'!R121&amp; 'Search for homeplanet'!S121&amp; 'Search for homeplanet'!T121&amp; 'Search for homeplanet'!U121&amp; 'Search for homeplanet'!V121&amp; 'Search for homeplanet'!W121&amp; 'Search for homeplanet'!X121&amp; 'Search for homeplanet'!Y121&amp; 'Search for homeplanet'!Z121&amp; 'Search for homeplanet'!AA121&amp; 'Search for homeplanet'!AB121&amp; 'Search for homeplanet'!AC121&amp; 'Search for homeplanet'!AD121&amp; 'Search for homeplanet'!AE121&amp; 'Search for homeplanet'!AF121&amp; 'Search for homeplanet'!AG121&amp; 'Search for homeplanet'!AH121&amp; 'Search for homeplanet'!AI121&amp; 'Search for homeplanet'!AJ121&amp; 'Search for homeplanet'!AK121&amp; 'Search for homeplanet'!AL121&amp; 'Search for homeplanet'!AM121&amp; 'Search for homeplanet'!AN121&amp; 'Search for homeplanet'!AO121&amp; 'Search for homeplanet'!AP121&amp; 'Search for homeplanet'!AQ121&amp; 'Search for homeplanet'!AR121&amp; 'Search for homeplanet'!AS121&amp; 'Search for homeplanet'!AT121&amp; 'Search for homeplanet'!AU121&amp; 'Search for homeplanet'!AV121&amp; 'Search for homeplanet'!AW121&amp; 'Search for homeplanet'!AX121&amp; 'Search for homeplanet'!AY121&amp; 'Search for homeplanet'!AZ121&amp; 'Search for homeplanet'!BA121&amp; 'Search for homeplanet'!BB121&amp; 'Search for homeplanet'!BC121&amp; 'Search for homeplanet'!BD121&amp; 'Search for homeplanet'!BE121&amp; 'Search for homeplanet'!BF121&amp; 'Search for homeplanet'!BG121&amp; 'Search for homeplanet'!BH121&amp; 'Search for homeplanet'!BI121&amp; 'Search for homeplanet'!BJ121&amp; 'Search for homeplanet'!BK121&amp; 'Search for homeplanet'!BL121&amp; 'Search for homeplanet'!BM121&amp; 'Search for homeplanet'!BN121&amp; 'Search for homeplanet'!BO121&amp; 'Search for homeplanet'!BP121&amp; 'Search for homeplanet'!BQ121&amp; 'Search for homeplanet'!BR121&amp; 'Search for homeplanet'!BS121&amp; 'Search for homeplanet'!BT121&amp; 'Search for homeplanet'!BU121&amp; 'Search for homeplanet'!BV121&amp; 'Search for homeplanet'!BW121&amp; 'Search for homeplanet'!BX121&amp; 'Search for homeplanet'!BY121&amp; 'Search for homeplanet'!BZ121&amp; 'Search for homeplanet'!CA121&amp; 'Search for homeplanet'!CB121&amp; 'Search for homeplanet'!CC121&amp; 'Search for homeplanet'!CD121&amp; 'Search for homeplanet'!CE121&amp; 'Search for homeplanet'!CF121&amp; 'Search for homeplanet'!CG121&amp; 'Search for homeplanet'!CH121&amp; 'Search for homeplanet'!CI121&amp; 'Search for homeplanet'!CJ121&amp; 'Search for homeplanet'!CK121&amp; 'Search for homeplanet'!CL121&amp; 'Search for homeplanet'!CM121&amp; 'Search for homeplanet'!CN121&amp; 'Search for homeplanet'!CO121&amp; 'Search for homeplanet'!CP121&amp; 'Search for homeplanet'!CQ121&amp; 'Search for homeplanet'!CR121&amp; 'Search for homeplanet'!CS121&amp; 'Search for homeplanet'!CT121&amp; 'Search for homeplanet'!CU121&amp; 'Search for homeplanet'!CV121&amp; 'Search for homeplanet'!CW121&amp; 'Search for homeplanet'!CX121&amp; 'Search for homeplanet'!CY121&amp; 'Search for homeplanet'!CZ121&amp; 'Search for homeplanet'!DA121&amp; 'Search for homeplanet'!DB121&amp; 'Search for homeplanet'!DC121&amp; 'Search for homeplanet'!DD121&amp; 'Search for homeplanet'!DE121&amp; 'Search for homeplanet'!DF121&amp; 'Search for homeplanet'!DG121&amp; 'Search for homeplanet'!DH121&amp; 'Search for homeplanet'!DI121&amp; 'Search for homeplanet'!DJ121&amp; 'Search for homeplanet'!DK121&amp; 'Search for homeplanet'!DL121&amp; 'Search for homeplanet'!DM121&amp; 'Search for homeplanet'!DN121&amp; 'Search for homeplanet'!DO121&amp; 'Search for homeplanet'!DP121&amp; 'Search for homeplanet'!DQ121&amp; 'Search for homeplanet'!DR121&amp; 'Search for homeplanet'!DS121&amp; 'Search for homeplanet'!DT121&amp; 'Search for homeplanet'!DU121</f>
        <v/>
      </c>
      <c r="I121" t="str">
        <f>IF(ISERR(SEARCH(I$1,Data!$H122)),"",";"&amp;I$1&amp;";")</f>
        <v/>
      </c>
      <c r="J121" t="str">
        <f>IF(ISERR(SEARCH(J$1,Data!$H122)),"",";"&amp;J$1&amp;";")</f>
        <v/>
      </c>
      <c r="K121" t="str">
        <f>IF(ISERR(SEARCH(K$1,Data!$H122)),"",";"&amp;K$1&amp;";")</f>
        <v/>
      </c>
      <c r="L121" t="str">
        <f>IF(ISERR(SEARCH(L$1,Data!$H122)),"",";"&amp;L$1&amp;";")</f>
        <v/>
      </c>
      <c r="M121" t="str">
        <f>IF(ISERR(SEARCH(M$1,Data!$H122)),"",";"&amp;M$1&amp;";")</f>
        <v/>
      </c>
      <c r="N121" t="str">
        <f>IF(ISERR(SEARCH(N$1,Data!$H122)),"",";"&amp;N$1&amp;";")</f>
        <v/>
      </c>
      <c r="O121" t="str">
        <f>IF(ISERR(SEARCH(O$1,Data!$H122)),"",";"&amp;O$1&amp;";")</f>
        <v/>
      </c>
      <c r="P121" t="str">
        <f>IF(ISERR(SEARCH(P$1,Data!$H122)),"",";"&amp;P$1&amp;";")</f>
        <v/>
      </c>
      <c r="Q121" t="str">
        <f>IF(ISERR(SEARCH(Q$1,Data!$H122)),"",";"&amp;Q$1&amp;";")</f>
        <v/>
      </c>
      <c r="R121" t="str">
        <f>IF(ISERR(SEARCH(R$1,Data!$H122)),"",";"&amp;R$1&amp;";")</f>
        <v/>
      </c>
      <c r="S121" t="str">
        <f>IF(ISERR(SEARCH(S$1,Data!$H122)),"",";"&amp;S$1&amp;";")</f>
        <v/>
      </c>
      <c r="T121" t="str">
        <f>IF(ISERR(SEARCH(T$1,Data!$H122)),"",";"&amp;T$1&amp;";")</f>
        <v/>
      </c>
      <c r="U121" t="str">
        <f>IF(ISERR(SEARCH(U$1,Data!$H122)),"",";"&amp;U$1&amp;";")</f>
        <v/>
      </c>
      <c r="V121" t="str">
        <f>IF(ISERR(SEARCH(V$1,Data!$H122)),"",";"&amp;V$1&amp;";")</f>
        <v/>
      </c>
      <c r="W121" t="str">
        <f>IF(ISERR(SEARCH(W$1,Data!$H122)),"",";"&amp;W$1&amp;";")</f>
        <v/>
      </c>
      <c r="X121" t="str">
        <f>IF(ISERR(SEARCH(X$1,Data!$H122)),"",";"&amp;X$1&amp;";")</f>
        <v/>
      </c>
      <c r="Y121" t="str">
        <f>IF(ISERR(SEARCH(Y$1,Data!$H122)),"",";"&amp;Y$1&amp;";")</f>
        <v/>
      </c>
      <c r="Z121" t="str">
        <f>IF(ISERR(SEARCH(Z$1,Data!$H122)),"",";"&amp;Z$1&amp;";")</f>
        <v/>
      </c>
      <c r="AA121" t="str">
        <f>IF(ISERR(SEARCH(AA$1,Data!$H122)),"",";"&amp;AA$1&amp;";")</f>
        <v/>
      </c>
      <c r="AB121" t="str">
        <f>IF(ISERR(SEARCH(AB$1,Data!$H122)),"",";"&amp;AB$1&amp;";")</f>
        <v/>
      </c>
      <c r="AC121" t="str">
        <f>IF(ISERR(SEARCH(AC$1,Data!$H122)),"",";"&amp;AC$1&amp;";")</f>
        <v/>
      </c>
      <c r="AD121" t="str">
        <f>IF(ISERR(SEARCH(AD$1,Data!$H122)),"",";"&amp;AD$1&amp;";")</f>
        <v/>
      </c>
      <c r="AE121" t="str">
        <f>IF(ISERR(SEARCH(AE$1,Data!$H122)),"",";"&amp;AE$1&amp;";")</f>
        <v/>
      </c>
      <c r="AF121" t="str">
        <f>IF(ISERR(SEARCH(AF$1,Data!$H122)),"",";"&amp;AF$1&amp;";")</f>
        <v/>
      </c>
      <c r="AG121" t="str">
        <f>IF(ISERR(SEARCH(AG$1,Data!$H122)),"",";"&amp;AG$1&amp;";")</f>
        <v/>
      </c>
      <c r="AH121" t="str">
        <f>IF(ISERR(SEARCH(AH$1,Data!$H122)),"",";"&amp;AH$1&amp;";")</f>
        <v/>
      </c>
      <c r="AI121" t="str">
        <f>IF(ISERR(SEARCH(AI$1,Data!$H122)),"",";"&amp;AI$1&amp;";")</f>
        <v/>
      </c>
      <c r="AJ121" t="str">
        <f>IF(ISERR(SEARCH(AJ$1,Data!$H122)),"",";"&amp;AJ$1&amp;";")</f>
        <v/>
      </c>
      <c r="AK121" t="str">
        <f>IF(ISERR(SEARCH(AK$1,Data!$H122)),"",";"&amp;AK$1&amp;";")</f>
        <v/>
      </c>
      <c r="AL121" t="str">
        <f>IF(ISERR(SEARCH(AL$1,Data!$H122)),"",";"&amp;AL$1&amp;";")</f>
        <v/>
      </c>
      <c r="AM121" t="str">
        <f>IF(ISERR(SEARCH(AM$1,Data!$H122)),"",";"&amp;AM$1&amp;";")</f>
        <v/>
      </c>
      <c r="AN121" t="str">
        <f>IF(ISERR(SEARCH(AN$1,Data!$H122)),"",";"&amp;AN$1&amp;";")</f>
        <v/>
      </c>
      <c r="AO121" t="str">
        <f>IF(ISERR(SEARCH(AO$1,Data!$H122)),"",";"&amp;AO$1&amp;";")</f>
        <v/>
      </c>
      <c r="AP121" t="str">
        <f>IF(ISERR(SEARCH(AP$1,Data!$H122)),"",";"&amp;AP$1&amp;";")</f>
        <v/>
      </c>
      <c r="AQ121" t="str">
        <f>IF(ISERR(SEARCH(AQ$1,Data!$H122)),"",";"&amp;AQ$1&amp;";")</f>
        <v/>
      </c>
      <c r="AR121" t="str">
        <f>IF(ISERR(SEARCH(AR$1,Data!$H122)),"",";"&amp;AR$1&amp;";")</f>
        <v/>
      </c>
      <c r="AS121" t="str">
        <f>IF(ISERR(SEARCH(AS$1,Data!$H122)),"",";"&amp;AS$1&amp;";")</f>
        <v/>
      </c>
      <c r="AT121" t="str">
        <f>IF(ISERR(SEARCH(AT$1,Data!$H122)),"",";"&amp;AT$1&amp;";")</f>
        <v/>
      </c>
      <c r="AU121" t="str">
        <f>IF(ISERR(SEARCH(AU$1,Data!$H122)),"",";"&amp;AU$1&amp;";")</f>
        <v/>
      </c>
      <c r="AV121" t="str">
        <f>IF(ISERR(SEARCH(AV$1,Data!$H122)),"",";"&amp;AV$1&amp;";")</f>
        <v/>
      </c>
      <c r="AW121" t="str">
        <f>IF(ISERR(SEARCH(AW$1,Data!$H122)),"",";"&amp;AW$1&amp;";")</f>
        <v/>
      </c>
      <c r="AX121" t="str">
        <f>IF(ISERR(SEARCH(AX$1,Data!$H122)),"",";"&amp;AX$1&amp;";")</f>
        <v/>
      </c>
      <c r="AY121" t="str">
        <f>IF(ISERR(SEARCH(AY$1,Data!$H122)),"",";"&amp;AY$1&amp;";")</f>
        <v/>
      </c>
      <c r="AZ121" t="str">
        <f>IF(ISERR(SEARCH(AZ$1,Data!$H122)),"",";"&amp;AZ$1&amp;";")</f>
        <v/>
      </c>
      <c r="BA121" t="str">
        <f>IF(ISERR(SEARCH(BA$1,Data!$H122)),"",";"&amp;BA$1&amp;";")</f>
        <v/>
      </c>
      <c r="BB121" t="str">
        <f>IF(ISERR(SEARCH(BB$1,Data!$H122)),"",";"&amp;BB$1&amp;";")</f>
        <v/>
      </c>
      <c r="BC121" t="str">
        <f>IF(ISERR(SEARCH(BC$1,Data!$H122)),"",";"&amp;BC$1&amp;";")</f>
        <v/>
      </c>
      <c r="BD121" t="str">
        <f>IF(ISERR(SEARCH(BD$1,Data!$H122)),"",";"&amp;BD$1&amp;";")</f>
        <v/>
      </c>
      <c r="BE121" t="str">
        <f>IF(ISERR(SEARCH(BE$1,Data!$H122)),"",";"&amp;BE$1&amp;";")</f>
        <v/>
      </c>
      <c r="BF121" t="str">
        <f>IF(ISERR(SEARCH(BF$1,Data!$H122)),"",";"&amp;BF$1&amp;";")</f>
        <v/>
      </c>
      <c r="BG121" t="str">
        <f>IF(ISERR(SEARCH(BG$1,Data!$H122)),"",";"&amp;BG$1&amp;";")</f>
        <v/>
      </c>
      <c r="BH121" t="str">
        <f>IF(ISERR(SEARCH(BH$1,Data!$H122)),"",";"&amp;BH$1&amp;";")</f>
        <v/>
      </c>
      <c r="BI121" t="str">
        <f>IF(ISERR(SEARCH(BI$1,Data!$H122)),"",";"&amp;BI$1&amp;";")</f>
        <v/>
      </c>
      <c r="BJ121" t="str">
        <f>IF(ISERR(SEARCH(BJ$1,Data!$H122)),"",";"&amp;BJ$1&amp;";")</f>
        <v/>
      </c>
      <c r="BK121" t="str">
        <f>IF(ISERR(SEARCH(BK$1,Data!$H122)),"",";"&amp;BK$1&amp;";")</f>
        <v/>
      </c>
      <c r="BL121" t="str">
        <f>IF(ISERR(SEARCH(BL$1,Data!$H122)),"",";"&amp;BL$1&amp;";")</f>
        <v/>
      </c>
      <c r="BM121" t="str">
        <f>IF(ISERR(SEARCH(BM$1,Data!$H122)),"",";"&amp;BM$1&amp;";")</f>
        <v/>
      </c>
      <c r="BN121" t="str">
        <f>IF(ISERR(SEARCH(BN$1,Data!$H122)),"",";"&amp;BN$1&amp;";")</f>
        <v/>
      </c>
      <c r="BO121" t="str">
        <f>IF(ISERR(SEARCH(BO$1,Data!$H122)),"",";"&amp;BO$1&amp;";")</f>
        <v/>
      </c>
      <c r="BP121" t="str">
        <f>IF(ISERR(SEARCH(BP$1,Data!$H122)),"",";"&amp;BP$1&amp;";")</f>
        <v/>
      </c>
      <c r="BQ121" t="str">
        <f>IF(ISERR(SEARCH(BQ$1,Data!$H122)),"",";"&amp;BQ$1&amp;";")</f>
        <v/>
      </c>
      <c r="BR121" t="str">
        <f>IF(ISERR(SEARCH(BR$1,Data!$H122)),"",";"&amp;BR$1&amp;";")</f>
        <v/>
      </c>
      <c r="BS121" t="str">
        <f>IF(ISERR(SEARCH(BS$1,Data!$H122)),"",";"&amp;BS$1&amp;";")</f>
        <v/>
      </c>
      <c r="BT121" t="str">
        <f>IF(ISERR(SEARCH(BT$1,Data!$H122)),"",";"&amp;BT$1&amp;";")</f>
        <v/>
      </c>
      <c r="BU121" t="str">
        <f>IF(ISERR(SEARCH(BU$1,Data!$H122)),"",";"&amp;BU$1&amp;";")</f>
        <v/>
      </c>
      <c r="BV121" t="str">
        <f>IF(ISERR(SEARCH(BV$1,Data!$H122)),"",";"&amp;BV$1&amp;";")</f>
        <v/>
      </c>
      <c r="BW121" t="str">
        <f>IF(ISERR(SEARCH(BW$1,Data!$H122)),"",";"&amp;BW$1&amp;";")</f>
        <v/>
      </c>
      <c r="BX121" t="str">
        <f>IF(ISERR(SEARCH(BX$1,Data!$H122)),"",";"&amp;BX$1&amp;";")</f>
        <v/>
      </c>
      <c r="BY121" t="str">
        <f>IF(ISERR(SEARCH(BY$1,Data!$H122)),"",";"&amp;BY$1&amp;";")</f>
        <v/>
      </c>
      <c r="BZ121" t="str">
        <f>IF(ISERR(SEARCH(BZ$1,Data!$H122)),"",";"&amp;BZ$1&amp;";")</f>
        <v/>
      </c>
      <c r="CA121" t="str">
        <f>IF(ISERR(SEARCH(CA$1,Data!$H122)),"",";"&amp;CA$1&amp;";")</f>
        <v/>
      </c>
      <c r="CB121" t="str">
        <f>IF(ISERR(SEARCH(CB$1,Data!$H122)),"",";"&amp;CB$1&amp;";")</f>
        <v/>
      </c>
      <c r="CC121" t="str">
        <f>IF(ISERR(SEARCH(CC$1,Data!$H122)),"",";"&amp;CC$1&amp;";")</f>
        <v/>
      </c>
      <c r="CD121" t="str">
        <f>IF(ISERR(SEARCH(CD$1,Data!$H122)),"",";"&amp;CD$1&amp;";")</f>
        <v/>
      </c>
      <c r="CE121" t="str">
        <f>IF(ISERR(SEARCH(CE$1,Data!$H122)),"",";"&amp;CE$1&amp;";")</f>
        <v/>
      </c>
      <c r="CF121" t="str">
        <f>IF(ISERR(SEARCH(CF$1,Data!$H122)),"",";"&amp;CF$1&amp;";")</f>
        <v/>
      </c>
      <c r="CG121" t="str">
        <f>IF(ISERR(SEARCH(CG$1,Data!$H122)),"",";"&amp;CG$1&amp;";")</f>
        <v/>
      </c>
      <c r="CH121" t="str">
        <f>IF(ISERR(SEARCH(CH$1,Data!$H122)),"",";"&amp;CH$1&amp;";")</f>
        <v/>
      </c>
      <c r="CI121" t="str">
        <f>IF(ISERR(SEARCH(CI$1,Data!$H122)),"",";"&amp;CI$1&amp;";")</f>
        <v/>
      </c>
      <c r="CJ121" t="str">
        <f>IF(ISERR(SEARCH(CJ$1,Data!$H122)),"",";"&amp;CJ$1&amp;";")</f>
        <v/>
      </c>
      <c r="CK121" t="str">
        <f>IF(ISERR(SEARCH(CK$1,Data!$H122)),"",";"&amp;CK$1&amp;";")</f>
        <v/>
      </c>
      <c r="CL121" t="str">
        <f>IF(ISERR(SEARCH(CL$1,Data!$H122)),"",";"&amp;CL$1&amp;";")</f>
        <v/>
      </c>
      <c r="CM121" t="str">
        <f>IF(ISERR(SEARCH(CM$1,Data!$H122)),"",";"&amp;CM$1&amp;";")</f>
        <v/>
      </c>
      <c r="CN121" t="str">
        <f>IF(ISERR(SEARCH(CN$1,Data!$H122)),"",";"&amp;CN$1&amp;";")</f>
        <v/>
      </c>
      <c r="CO121" t="str">
        <f>IF(ISERR(SEARCH(CO$1,Data!$H122)),"",";"&amp;CO$1&amp;";")</f>
        <v/>
      </c>
      <c r="CP121" t="str">
        <f>IF(ISERR(SEARCH(CP$1,Data!$H122)),"",";"&amp;CP$1&amp;";")</f>
        <v/>
      </c>
      <c r="CQ121" t="str">
        <f>IF(ISERR(SEARCH(CQ$1,Data!$H122)),"",";"&amp;CQ$1&amp;";")</f>
        <v/>
      </c>
      <c r="CR121" t="str">
        <f>IF(ISERR(SEARCH(CR$1,Data!$H122)),"",";"&amp;CR$1&amp;";")</f>
        <v/>
      </c>
      <c r="CS121" t="str">
        <f>IF(ISERR(SEARCH(CS$1,Data!$H122)),"",";"&amp;CS$1&amp;";")</f>
        <v/>
      </c>
      <c r="CT121" t="str">
        <f>IF(ISERR(SEARCH(CT$1,Data!$H122)),"",";"&amp;CT$1&amp;";")</f>
        <v/>
      </c>
      <c r="CU121" t="str">
        <f>IF(ISERR(SEARCH(CU$1,Data!$H122)),"",";"&amp;CU$1&amp;";")</f>
        <v/>
      </c>
      <c r="CV121" t="str">
        <f>IF(ISERR(SEARCH(CV$1,Data!$H122)),"",";"&amp;CV$1&amp;";")</f>
        <v/>
      </c>
      <c r="CW121" t="str">
        <f>IF(ISERR(SEARCH(CW$1,Data!$H122)),"",";"&amp;CW$1&amp;";")</f>
        <v/>
      </c>
      <c r="CX121" t="str">
        <f>IF(ISERR(SEARCH(CX$1,Data!$H122)),"",";"&amp;CX$1&amp;";")</f>
        <v/>
      </c>
      <c r="CY121" t="str">
        <f>IF(ISERR(SEARCH(CY$1,Data!$H122)),"",";"&amp;CY$1&amp;";")</f>
        <v/>
      </c>
      <c r="CZ121" t="str">
        <f>IF(ISERR(SEARCH(CZ$1,Data!$H122)),"",";"&amp;CZ$1&amp;";")</f>
        <v/>
      </c>
      <c r="DA121" t="str">
        <f>IF(ISERR(SEARCH(DA$1,Data!$H122)),"",";"&amp;DA$1&amp;";")</f>
        <v/>
      </c>
      <c r="DB121" t="str">
        <f>IF(ISERR(SEARCH(DB$1,Data!$H122)),"",";"&amp;DB$1&amp;";")</f>
        <v/>
      </c>
      <c r="DC121" t="str">
        <f>IF(ISERR(SEARCH(DC$1,Data!$H122)),"",";"&amp;DC$1&amp;";")</f>
        <v/>
      </c>
      <c r="DD121" t="str">
        <f>IF(ISERR(SEARCH(DD$1,Data!$H122)),"",";"&amp;DD$1&amp;";")</f>
        <v/>
      </c>
      <c r="DE121" t="str">
        <f>IF(ISERR(SEARCH(DE$1,Data!$H122)),"",";"&amp;DE$1&amp;";")</f>
        <v/>
      </c>
      <c r="DF121" t="str">
        <f>IF(ISERR(SEARCH(DF$1,Data!$H122)),"",";"&amp;DF$1&amp;";")</f>
        <v/>
      </c>
      <c r="DG121" t="str">
        <f>IF(ISERR(SEARCH(DG$1,Data!$H122)),"",";"&amp;DG$1&amp;";")</f>
        <v/>
      </c>
      <c r="DH121" t="str">
        <f>IF(ISERR(SEARCH(DH$1,Data!$H122)),"",";"&amp;DH$1&amp;";")</f>
        <v/>
      </c>
      <c r="DI121" t="str">
        <f>IF(ISERR(SEARCH(DI$1,Data!$H122)),"",";"&amp;DI$1&amp;";")</f>
        <v/>
      </c>
      <c r="DJ121" t="str">
        <f>IF(ISERR(SEARCH(DJ$1,Data!$H122)),"",";"&amp;DJ$1&amp;";")</f>
        <v/>
      </c>
      <c r="DK121" t="str">
        <f>IF(ISERR(SEARCH(DK$1,Data!$H122)),"",";"&amp;DK$1&amp;";")</f>
        <v/>
      </c>
      <c r="DL121" t="str">
        <f>IF(ISERR(SEARCH(DL$1,Data!$H122)),"",";"&amp;DL$1&amp;";")</f>
        <v/>
      </c>
      <c r="DM121" t="str">
        <f>IF(ISERR(SEARCH(DM$1,Data!$H122)),"",";"&amp;DM$1&amp;";")</f>
        <v/>
      </c>
      <c r="DN121" t="str">
        <f>IF(ISERR(SEARCH(DN$1,Data!$H122)),"",";"&amp;DN$1&amp;";")</f>
        <v/>
      </c>
      <c r="DO121" t="str">
        <f>IF(ISERR(SEARCH(DO$1,Data!$H122)),"",";"&amp;DO$1&amp;";")</f>
        <v/>
      </c>
      <c r="DP121" t="str">
        <f>IF(ISERR(SEARCH(DP$1,Data!$H122)),"",";"&amp;DP$1&amp;";")</f>
        <v/>
      </c>
      <c r="DQ121" t="str">
        <f>IF(ISERR(SEARCH(DQ$1,Data!$H122)),"",";"&amp;DQ$1&amp;";")</f>
        <v/>
      </c>
      <c r="DR121" t="str">
        <f>IF(ISERR(SEARCH(DR$1,Data!$H122)),"",";"&amp;DR$1&amp;";")</f>
        <v/>
      </c>
      <c r="DS121" t="str">
        <f>IF(ISERR(SEARCH(DS$1,Data!$H122)),"",";"&amp;DS$1&amp;";")</f>
        <v/>
      </c>
      <c r="DT121" t="str">
        <f>IF(ISERR(SEARCH(DT$1,Data!$H122)),"",";"&amp;DT$1&amp;";")</f>
        <v/>
      </c>
      <c r="DU121" t="str">
        <f>IF(ISERR(SEARCH(DU$1,Data!$H122)),"",";"&amp;DU$1&amp;";")</f>
        <v/>
      </c>
    </row>
    <row r="122" spans="1:125" x14ac:dyDescent="0.3">
      <c r="A122" t="str">
        <f>Tableau1[[#This Row],[name]]</f>
        <v>Malakili</v>
      </c>
      <c r="B122" t="str">
        <f>IF(ISERROR(Tableau3[[#This Row],[Second semi-colon]]), "", MID(Tableau3[[#This Row],[Concatenation]], 2, Tableau3[[#This Row],[Second semi-colon]]-2))</f>
        <v>Naboo</v>
      </c>
      <c r="C122">
        <f>SEARCH(" ;",Tableau3[[#This Row],[Concatenation]])</f>
        <v>7</v>
      </c>
      <c r="D122" t="str">
        <f>'Search for homeplanet'!I122&amp; 'Search for homeplanet'!J122&amp; 'Search for homeplanet'!K122&amp; 'Search for homeplanet'!L122&amp; 'Search for homeplanet'!M122&amp; 'Search for homeplanet'!N122&amp; 'Search for homeplanet'!O122&amp; 'Search for homeplanet'!P122&amp; 'Search for homeplanet'!Q122&amp; 'Search for homeplanet'!R122&amp; 'Search for homeplanet'!S122&amp; 'Search for homeplanet'!T122&amp; 'Search for homeplanet'!U122&amp; 'Search for homeplanet'!V122&amp; 'Search for homeplanet'!W122&amp; 'Search for homeplanet'!X122&amp; 'Search for homeplanet'!Y122&amp; 'Search for homeplanet'!Z122&amp; 'Search for homeplanet'!AA122&amp; 'Search for homeplanet'!AB122&amp; 'Search for homeplanet'!AC122&amp; 'Search for homeplanet'!AD122&amp; 'Search for homeplanet'!AE122&amp; 'Search for homeplanet'!AF122&amp; 'Search for homeplanet'!AG122&amp; 'Search for homeplanet'!AH122&amp; 'Search for homeplanet'!AI122&amp; 'Search for homeplanet'!AJ122&amp; 'Search for homeplanet'!AK122&amp; 'Search for homeplanet'!AL122&amp; 'Search for homeplanet'!AM122&amp; 'Search for homeplanet'!AN122&amp; 'Search for homeplanet'!AO122&amp; 'Search for homeplanet'!AP122&amp; 'Search for homeplanet'!AQ122&amp; 'Search for homeplanet'!AR122&amp; 'Search for homeplanet'!AS122&amp; 'Search for homeplanet'!AT122&amp; 'Search for homeplanet'!AU122&amp; 'Search for homeplanet'!AV122&amp; 'Search for homeplanet'!AW122&amp; 'Search for homeplanet'!AX122&amp; 'Search for homeplanet'!AY122&amp; 'Search for homeplanet'!AZ122&amp; 'Search for homeplanet'!BA122&amp; 'Search for homeplanet'!BB122&amp; 'Search for homeplanet'!BC122&amp; 'Search for homeplanet'!BD122&amp; 'Search for homeplanet'!BE122&amp; 'Search for homeplanet'!BF122&amp; 'Search for homeplanet'!BG122&amp; 'Search for homeplanet'!BH122&amp; 'Search for homeplanet'!BI122&amp; 'Search for homeplanet'!BJ122&amp; 'Search for homeplanet'!BK122&amp; 'Search for homeplanet'!BL122&amp; 'Search for homeplanet'!BM122&amp; 'Search for homeplanet'!BN122&amp; 'Search for homeplanet'!BO122&amp; 'Search for homeplanet'!BP122&amp; 'Search for homeplanet'!BQ122&amp; 'Search for homeplanet'!BR122&amp; 'Search for homeplanet'!BS122&amp; 'Search for homeplanet'!BT122&amp; 'Search for homeplanet'!BU122&amp; 'Search for homeplanet'!BV122&amp; 'Search for homeplanet'!BW122&amp; 'Search for homeplanet'!BX122&amp; 'Search for homeplanet'!BY122&amp; 'Search for homeplanet'!BZ122&amp; 'Search for homeplanet'!CA122&amp; 'Search for homeplanet'!CB122&amp; 'Search for homeplanet'!CC122&amp; 'Search for homeplanet'!CD122&amp; 'Search for homeplanet'!CE122&amp; 'Search for homeplanet'!CF122&amp; 'Search for homeplanet'!CG122&amp; 'Search for homeplanet'!CH122&amp; 'Search for homeplanet'!CI122&amp; 'Search for homeplanet'!CJ122&amp; 'Search for homeplanet'!CK122&amp; 'Search for homeplanet'!CL122&amp; 'Search for homeplanet'!CM122&amp; 'Search for homeplanet'!CN122&amp; 'Search for homeplanet'!CO122&amp; 'Search for homeplanet'!CP122&amp; 'Search for homeplanet'!CQ122&amp; 'Search for homeplanet'!CR122&amp; 'Search for homeplanet'!CS122&amp; 'Search for homeplanet'!CT122&amp; 'Search for homeplanet'!CU122&amp; 'Search for homeplanet'!CV122&amp; 'Search for homeplanet'!CW122&amp; 'Search for homeplanet'!CX122&amp; 'Search for homeplanet'!CY122&amp; 'Search for homeplanet'!CZ122&amp; 'Search for homeplanet'!DA122&amp; 'Search for homeplanet'!DB122&amp; 'Search for homeplanet'!DC122&amp; 'Search for homeplanet'!DD122&amp; 'Search for homeplanet'!DE122&amp; 'Search for homeplanet'!DF122&amp; 'Search for homeplanet'!DG122&amp; 'Search for homeplanet'!DH122&amp; 'Search for homeplanet'!DI122&amp; 'Search for homeplanet'!DJ122&amp; 'Search for homeplanet'!DK122&amp; 'Search for homeplanet'!DL122&amp; 'Search for homeplanet'!DM122&amp; 'Search for homeplanet'!DN122&amp; 'Search for homeplanet'!DO122&amp; 'Search for homeplanet'!DP122&amp; 'Search for homeplanet'!DQ122&amp; 'Search for homeplanet'!DR122&amp; 'Search for homeplanet'!DS122&amp; 'Search for homeplanet'!DT122&amp; 'Search for homeplanet'!DU122</f>
        <v>;Naboo ;</v>
      </c>
      <c r="I122" t="str">
        <f>IF(ISERR(SEARCH(I$1,Data!$H123)),"",";"&amp;I$1&amp;";")</f>
        <v/>
      </c>
      <c r="J122" t="str">
        <f>IF(ISERR(SEARCH(J$1,Data!$H123)),"",";"&amp;J$1&amp;";")</f>
        <v/>
      </c>
      <c r="K122" t="str">
        <f>IF(ISERR(SEARCH(K$1,Data!$H123)),"",";"&amp;K$1&amp;";")</f>
        <v/>
      </c>
      <c r="L122" t="str">
        <f>IF(ISERR(SEARCH(L$1,Data!$H123)),"",";"&amp;L$1&amp;";")</f>
        <v/>
      </c>
      <c r="M122" t="str">
        <f>IF(ISERR(SEARCH(M$1,Data!$H123)),"",";"&amp;M$1&amp;";")</f>
        <v/>
      </c>
      <c r="N122" t="str">
        <f>IF(ISERR(SEARCH(N$1,Data!$H123)),"",";"&amp;N$1&amp;";")</f>
        <v/>
      </c>
      <c r="O122" t="str">
        <f>IF(ISERR(SEARCH(O$1,Data!$H123)),"",";"&amp;O$1&amp;";")</f>
        <v/>
      </c>
      <c r="P122" t="str">
        <f>IF(ISERR(SEARCH(P$1,Data!$H123)),"",";"&amp;P$1&amp;";")</f>
        <v/>
      </c>
      <c r="Q122" t="str">
        <f>IF(ISERR(SEARCH(Q$1,Data!$H123)),"",";"&amp;Q$1&amp;";")</f>
        <v/>
      </c>
      <c r="R122" t="str">
        <f>IF(ISERR(SEARCH(R$1,Data!$H123)),"",";"&amp;R$1&amp;";")</f>
        <v/>
      </c>
      <c r="S122" t="str">
        <f>IF(ISERR(SEARCH(S$1,Data!$H123)),"",";"&amp;S$1&amp;";")</f>
        <v/>
      </c>
      <c r="T122" t="str">
        <f>IF(ISERR(SEARCH(T$1,Data!$H123)),"",";"&amp;T$1&amp;";")</f>
        <v/>
      </c>
      <c r="U122" t="str">
        <f>IF(ISERR(SEARCH(U$1,Data!$H123)),"",";"&amp;U$1&amp;";")</f>
        <v/>
      </c>
      <c r="V122" t="str">
        <f>IF(ISERR(SEARCH(V$1,Data!$H123)),"",";"&amp;V$1&amp;";")</f>
        <v/>
      </c>
      <c r="W122" t="str">
        <f>IF(ISERR(SEARCH(W$1,Data!$H123)),"",";"&amp;W$1&amp;";")</f>
        <v/>
      </c>
      <c r="X122" t="str">
        <f>IF(ISERR(SEARCH(X$1,Data!$H123)),"",";"&amp;X$1&amp;";")</f>
        <v/>
      </c>
      <c r="Y122" t="str">
        <f>IF(ISERR(SEARCH(Y$1,Data!$H123)),"",";"&amp;Y$1&amp;";")</f>
        <v/>
      </c>
      <c r="Z122" t="str">
        <f>IF(ISERR(SEARCH(Z$1,Data!$H123)),"",";"&amp;Z$1&amp;";")</f>
        <v/>
      </c>
      <c r="AA122" t="str">
        <f>IF(ISERR(SEARCH(AA$1,Data!$H123)),"",";"&amp;AA$1&amp;";")</f>
        <v/>
      </c>
      <c r="AB122" t="str">
        <f>IF(ISERR(SEARCH(AB$1,Data!$H123)),"",";"&amp;AB$1&amp;";")</f>
        <v/>
      </c>
      <c r="AC122" t="str">
        <f>IF(ISERR(SEARCH(AC$1,Data!$H123)),"",";"&amp;AC$1&amp;";")</f>
        <v/>
      </c>
      <c r="AD122" t="str">
        <f>IF(ISERR(SEARCH(AD$1,Data!$H123)),"",";"&amp;AD$1&amp;";")</f>
        <v/>
      </c>
      <c r="AE122" t="str">
        <f>IF(ISERR(SEARCH(AE$1,Data!$H123)),"",";"&amp;AE$1&amp;";")</f>
        <v/>
      </c>
      <c r="AF122" t="str">
        <f>IF(ISERR(SEARCH(AF$1,Data!$H123)),"",";"&amp;AF$1&amp;";")</f>
        <v/>
      </c>
      <c r="AG122" t="str">
        <f>IF(ISERR(SEARCH(AG$1,Data!$H123)),"",";"&amp;AG$1&amp;";")</f>
        <v/>
      </c>
      <c r="AH122" t="str">
        <f>IF(ISERR(SEARCH(AH$1,Data!$H123)),"",";"&amp;AH$1&amp;";")</f>
        <v/>
      </c>
      <c r="AI122" t="str">
        <f>IF(ISERR(SEARCH(AI$1,Data!$H123)),"",";"&amp;AI$1&amp;";")</f>
        <v/>
      </c>
      <c r="AJ122" t="str">
        <f>IF(ISERR(SEARCH(AJ$1,Data!$H123)),"",";"&amp;AJ$1&amp;";")</f>
        <v/>
      </c>
      <c r="AK122" t="str">
        <f>IF(ISERR(SEARCH(AK$1,Data!$H123)),"",";"&amp;AK$1&amp;";")</f>
        <v/>
      </c>
      <c r="AL122" t="str">
        <f>IF(ISERR(SEARCH(AL$1,Data!$H123)),"",";"&amp;AL$1&amp;";")</f>
        <v/>
      </c>
      <c r="AM122" t="str">
        <f>IF(ISERR(SEARCH(AM$1,Data!$H123)),"",";"&amp;AM$1&amp;";")</f>
        <v/>
      </c>
      <c r="AN122" t="str">
        <f>IF(ISERR(SEARCH(AN$1,Data!$H123)),"",";"&amp;AN$1&amp;";")</f>
        <v/>
      </c>
      <c r="AO122" t="str">
        <f>IF(ISERR(SEARCH(AO$1,Data!$H123)),"",";"&amp;AO$1&amp;";")</f>
        <v/>
      </c>
      <c r="AP122" t="str">
        <f>IF(ISERR(SEARCH(AP$1,Data!$H123)),"",";"&amp;AP$1&amp;";")</f>
        <v/>
      </c>
      <c r="AQ122" t="str">
        <f>IF(ISERR(SEARCH(AQ$1,Data!$H123)),"",";"&amp;AQ$1&amp;";")</f>
        <v/>
      </c>
      <c r="AR122" t="str">
        <f>IF(ISERR(SEARCH(AR$1,Data!$H123)),"",";"&amp;AR$1&amp;";")</f>
        <v/>
      </c>
      <c r="AS122" t="str">
        <f>IF(ISERR(SEARCH(AS$1,Data!$H123)),"",";"&amp;AS$1&amp;";")</f>
        <v/>
      </c>
      <c r="AT122" t="str">
        <f>IF(ISERR(SEARCH(AT$1,Data!$H123)),"",";"&amp;AT$1&amp;";")</f>
        <v/>
      </c>
      <c r="AU122" t="str">
        <f>IF(ISERR(SEARCH(AU$1,Data!$H123)),"",";"&amp;AU$1&amp;";")</f>
        <v/>
      </c>
      <c r="AV122" t="str">
        <f>IF(ISERR(SEARCH(AV$1,Data!$H123)),"",";"&amp;AV$1&amp;";")</f>
        <v/>
      </c>
      <c r="AW122" t="str">
        <f>IF(ISERR(SEARCH(AW$1,Data!$H123)),"",";"&amp;AW$1&amp;";")</f>
        <v/>
      </c>
      <c r="AX122" t="str">
        <f>IF(ISERR(SEARCH(AX$1,Data!$H123)),"",";"&amp;AX$1&amp;";")</f>
        <v/>
      </c>
      <c r="AY122" t="str">
        <f>IF(ISERR(SEARCH(AY$1,Data!$H123)),"",";"&amp;AY$1&amp;";")</f>
        <v/>
      </c>
      <c r="AZ122" t="str">
        <f>IF(ISERR(SEARCH(AZ$1,Data!$H123)),"",";"&amp;AZ$1&amp;";")</f>
        <v/>
      </c>
      <c r="BA122" t="str">
        <f>IF(ISERR(SEARCH(BA$1,Data!$H123)),"",";"&amp;BA$1&amp;";")</f>
        <v/>
      </c>
      <c r="BB122" t="str">
        <f>IF(ISERR(SEARCH(BB$1,Data!$H123)),"",";"&amp;BB$1&amp;";")</f>
        <v/>
      </c>
      <c r="BC122" t="str">
        <f>IF(ISERR(SEARCH(BC$1,Data!$H123)),"",";"&amp;BC$1&amp;";")</f>
        <v/>
      </c>
      <c r="BD122" t="str">
        <f>IF(ISERR(SEARCH(BD$1,Data!$H123)),"",";"&amp;BD$1&amp;";")</f>
        <v/>
      </c>
      <c r="BE122" t="str">
        <f>IF(ISERR(SEARCH(BE$1,Data!$H123)),"",";"&amp;BE$1&amp;";")</f>
        <v/>
      </c>
      <c r="BF122" t="str">
        <f>IF(ISERR(SEARCH(BF$1,Data!$H123)),"",";"&amp;BF$1&amp;";")</f>
        <v/>
      </c>
      <c r="BG122" t="str">
        <f>IF(ISERR(SEARCH(BG$1,Data!$H123)),"",";"&amp;BG$1&amp;";")</f>
        <v/>
      </c>
      <c r="BH122" t="str">
        <f>IF(ISERR(SEARCH(BH$1,Data!$H123)),"",";"&amp;BH$1&amp;";")</f>
        <v/>
      </c>
      <c r="BI122" t="str">
        <f>IF(ISERR(SEARCH(BI$1,Data!$H123)),"",";"&amp;BI$1&amp;";")</f>
        <v/>
      </c>
      <c r="BJ122" t="str">
        <f>IF(ISERR(SEARCH(BJ$1,Data!$H123)),"",";"&amp;BJ$1&amp;";")</f>
        <v/>
      </c>
      <c r="BK122" t="str">
        <f>IF(ISERR(SEARCH(BK$1,Data!$H123)),"",";"&amp;BK$1&amp;";")</f>
        <v>;Naboo ;</v>
      </c>
      <c r="BL122" t="str">
        <f>IF(ISERR(SEARCH(BL$1,Data!$H123)),"",";"&amp;BL$1&amp;";")</f>
        <v/>
      </c>
      <c r="BM122" t="str">
        <f>IF(ISERR(SEARCH(BM$1,Data!$H123)),"",";"&amp;BM$1&amp;";")</f>
        <v/>
      </c>
      <c r="BN122" t="str">
        <f>IF(ISERR(SEARCH(BN$1,Data!$H123)),"",";"&amp;BN$1&amp;";")</f>
        <v/>
      </c>
      <c r="BO122" t="str">
        <f>IF(ISERR(SEARCH(BO$1,Data!$H123)),"",";"&amp;BO$1&amp;";")</f>
        <v/>
      </c>
      <c r="BP122" t="str">
        <f>IF(ISERR(SEARCH(BP$1,Data!$H123)),"",";"&amp;BP$1&amp;";")</f>
        <v/>
      </c>
      <c r="BQ122" t="str">
        <f>IF(ISERR(SEARCH(BQ$1,Data!$H123)),"",";"&amp;BQ$1&amp;";")</f>
        <v/>
      </c>
      <c r="BR122" t="str">
        <f>IF(ISERR(SEARCH(BR$1,Data!$H123)),"",";"&amp;BR$1&amp;";")</f>
        <v/>
      </c>
      <c r="BS122" t="str">
        <f>IF(ISERR(SEARCH(BS$1,Data!$H123)),"",";"&amp;BS$1&amp;";")</f>
        <v/>
      </c>
      <c r="BT122" t="str">
        <f>IF(ISERR(SEARCH(BT$1,Data!$H123)),"",";"&amp;BT$1&amp;";")</f>
        <v/>
      </c>
      <c r="BU122" t="str">
        <f>IF(ISERR(SEARCH(BU$1,Data!$H123)),"",";"&amp;BU$1&amp;";")</f>
        <v/>
      </c>
      <c r="BV122" t="str">
        <f>IF(ISERR(SEARCH(BV$1,Data!$H123)),"",";"&amp;BV$1&amp;";")</f>
        <v/>
      </c>
      <c r="BW122" t="str">
        <f>IF(ISERR(SEARCH(BW$1,Data!$H123)),"",";"&amp;BW$1&amp;";")</f>
        <v/>
      </c>
      <c r="BX122" t="str">
        <f>IF(ISERR(SEARCH(BX$1,Data!$H123)),"",";"&amp;BX$1&amp;";")</f>
        <v/>
      </c>
      <c r="BY122" t="str">
        <f>IF(ISERR(SEARCH(BY$1,Data!$H123)),"",";"&amp;BY$1&amp;";")</f>
        <v/>
      </c>
      <c r="BZ122" t="str">
        <f>IF(ISERR(SEARCH(BZ$1,Data!$H123)),"",";"&amp;BZ$1&amp;";")</f>
        <v/>
      </c>
      <c r="CA122" t="str">
        <f>IF(ISERR(SEARCH(CA$1,Data!$H123)),"",";"&amp;CA$1&amp;";")</f>
        <v/>
      </c>
      <c r="CB122" t="str">
        <f>IF(ISERR(SEARCH(CB$1,Data!$H123)),"",";"&amp;CB$1&amp;";")</f>
        <v/>
      </c>
      <c r="CC122" t="str">
        <f>IF(ISERR(SEARCH(CC$1,Data!$H123)),"",";"&amp;CC$1&amp;";")</f>
        <v/>
      </c>
      <c r="CD122" t="str">
        <f>IF(ISERR(SEARCH(CD$1,Data!$H123)),"",";"&amp;CD$1&amp;";")</f>
        <v/>
      </c>
      <c r="CE122" t="str">
        <f>IF(ISERR(SEARCH(CE$1,Data!$H123)),"",";"&amp;CE$1&amp;";")</f>
        <v/>
      </c>
      <c r="CF122" t="str">
        <f>IF(ISERR(SEARCH(CF$1,Data!$H123)),"",";"&amp;CF$1&amp;";")</f>
        <v/>
      </c>
      <c r="CG122" t="str">
        <f>IF(ISERR(SEARCH(CG$1,Data!$H123)),"",";"&amp;CG$1&amp;";")</f>
        <v/>
      </c>
      <c r="CH122" t="str">
        <f>IF(ISERR(SEARCH(CH$1,Data!$H123)),"",";"&amp;CH$1&amp;";")</f>
        <v/>
      </c>
      <c r="CI122" t="str">
        <f>IF(ISERR(SEARCH(CI$1,Data!$H123)),"",";"&amp;CI$1&amp;";")</f>
        <v/>
      </c>
      <c r="CJ122" t="str">
        <f>IF(ISERR(SEARCH(CJ$1,Data!$H123)),"",";"&amp;CJ$1&amp;";")</f>
        <v/>
      </c>
      <c r="CK122" t="str">
        <f>IF(ISERR(SEARCH(CK$1,Data!$H123)),"",";"&amp;CK$1&amp;";")</f>
        <v/>
      </c>
      <c r="CL122" t="str">
        <f>IF(ISERR(SEARCH(CL$1,Data!$H123)),"",";"&amp;CL$1&amp;";")</f>
        <v/>
      </c>
      <c r="CM122" t="str">
        <f>IF(ISERR(SEARCH(CM$1,Data!$H123)),"",";"&amp;CM$1&amp;";")</f>
        <v/>
      </c>
      <c r="CN122" t="str">
        <f>IF(ISERR(SEARCH(CN$1,Data!$H123)),"",";"&amp;CN$1&amp;";")</f>
        <v/>
      </c>
      <c r="CO122" t="str">
        <f>IF(ISERR(SEARCH(CO$1,Data!$H123)),"",";"&amp;CO$1&amp;";")</f>
        <v/>
      </c>
      <c r="CP122" t="str">
        <f>IF(ISERR(SEARCH(CP$1,Data!$H123)),"",";"&amp;CP$1&amp;";")</f>
        <v/>
      </c>
      <c r="CQ122" t="str">
        <f>IF(ISERR(SEARCH(CQ$1,Data!$H123)),"",";"&amp;CQ$1&amp;";")</f>
        <v/>
      </c>
      <c r="CR122" t="str">
        <f>IF(ISERR(SEARCH(CR$1,Data!$H123)),"",";"&amp;CR$1&amp;";")</f>
        <v/>
      </c>
      <c r="CS122" t="str">
        <f>IF(ISERR(SEARCH(CS$1,Data!$H123)),"",";"&amp;CS$1&amp;";")</f>
        <v/>
      </c>
      <c r="CT122" t="str">
        <f>IF(ISERR(SEARCH(CT$1,Data!$H123)),"",";"&amp;CT$1&amp;";")</f>
        <v/>
      </c>
      <c r="CU122" t="str">
        <f>IF(ISERR(SEARCH(CU$1,Data!$H123)),"",";"&amp;CU$1&amp;";")</f>
        <v/>
      </c>
      <c r="CV122" t="str">
        <f>IF(ISERR(SEARCH(CV$1,Data!$H123)),"",";"&amp;CV$1&amp;";")</f>
        <v/>
      </c>
      <c r="CW122" t="str">
        <f>IF(ISERR(SEARCH(CW$1,Data!$H123)),"",";"&amp;CW$1&amp;";")</f>
        <v/>
      </c>
      <c r="CX122" t="str">
        <f>IF(ISERR(SEARCH(CX$1,Data!$H123)),"",";"&amp;CX$1&amp;";")</f>
        <v/>
      </c>
      <c r="CY122" t="str">
        <f>IF(ISERR(SEARCH(CY$1,Data!$H123)),"",";"&amp;CY$1&amp;";")</f>
        <v/>
      </c>
      <c r="CZ122" t="str">
        <f>IF(ISERR(SEARCH(CZ$1,Data!$H123)),"",";"&amp;CZ$1&amp;";")</f>
        <v/>
      </c>
      <c r="DA122" t="str">
        <f>IF(ISERR(SEARCH(DA$1,Data!$H123)),"",";"&amp;DA$1&amp;";")</f>
        <v/>
      </c>
      <c r="DB122" t="str">
        <f>IF(ISERR(SEARCH(DB$1,Data!$H123)),"",";"&amp;DB$1&amp;";")</f>
        <v/>
      </c>
      <c r="DC122" t="str">
        <f>IF(ISERR(SEARCH(DC$1,Data!$H123)),"",";"&amp;DC$1&amp;";")</f>
        <v/>
      </c>
      <c r="DD122" t="str">
        <f>IF(ISERR(SEARCH(DD$1,Data!$H123)),"",";"&amp;DD$1&amp;";")</f>
        <v/>
      </c>
      <c r="DE122" t="str">
        <f>IF(ISERR(SEARCH(DE$1,Data!$H123)),"",";"&amp;DE$1&amp;";")</f>
        <v/>
      </c>
      <c r="DF122" t="str">
        <f>IF(ISERR(SEARCH(DF$1,Data!$H123)),"",";"&amp;DF$1&amp;";")</f>
        <v/>
      </c>
      <c r="DG122" t="str">
        <f>IF(ISERR(SEARCH(DG$1,Data!$H123)),"",";"&amp;DG$1&amp;";")</f>
        <v/>
      </c>
      <c r="DH122" t="str">
        <f>IF(ISERR(SEARCH(DH$1,Data!$H123)),"",";"&amp;DH$1&amp;";")</f>
        <v/>
      </c>
      <c r="DI122" t="str">
        <f>IF(ISERR(SEARCH(DI$1,Data!$H123)),"",";"&amp;DI$1&amp;";")</f>
        <v/>
      </c>
      <c r="DJ122" t="str">
        <f>IF(ISERR(SEARCH(DJ$1,Data!$H123)),"",";"&amp;DJ$1&amp;";")</f>
        <v/>
      </c>
      <c r="DK122" t="str">
        <f>IF(ISERR(SEARCH(DK$1,Data!$H123)),"",";"&amp;DK$1&amp;";")</f>
        <v/>
      </c>
      <c r="DL122" t="str">
        <f>IF(ISERR(SEARCH(DL$1,Data!$H123)),"",";"&amp;DL$1&amp;";")</f>
        <v/>
      </c>
      <c r="DM122" t="str">
        <f>IF(ISERR(SEARCH(DM$1,Data!$H123)),"",";"&amp;DM$1&amp;";")</f>
        <v/>
      </c>
      <c r="DN122" t="str">
        <f>IF(ISERR(SEARCH(DN$1,Data!$H123)),"",";"&amp;DN$1&amp;";")</f>
        <v/>
      </c>
      <c r="DO122" t="str">
        <f>IF(ISERR(SEARCH(DO$1,Data!$H123)),"",";"&amp;DO$1&amp;";")</f>
        <v/>
      </c>
      <c r="DP122" t="str">
        <f>IF(ISERR(SEARCH(DP$1,Data!$H123)),"",";"&amp;DP$1&amp;";")</f>
        <v/>
      </c>
      <c r="DQ122" t="str">
        <f>IF(ISERR(SEARCH(DQ$1,Data!$H123)),"",";"&amp;DQ$1&amp;";")</f>
        <v/>
      </c>
      <c r="DR122" t="str">
        <f>IF(ISERR(SEARCH(DR$1,Data!$H123)),"",";"&amp;DR$1&amp;";")</f>
        <v/>
      </c>
      <c r="DS122" t="str">
        <f>IF(ISERR(SEARCH(DS$1,Data!$H123)),"",";"&amp;DS$1&amp;";")</f>
        <v/>
      </c>
      <c r="DT122" t="str">
        <f>IF(ISERR(SEARCH(DT$1,Data!$H123)),"",";"&amp;DT$1&amp;";")</f>
        <v/>
      </c>
      <c r="DU122" t="str">
        <f>IF(ISERR(SEARCH(DU$1,Data!$H123)),"",";"&amp;DU$1&amp;";")</f>
        <v/>
      </c>
    </row>
    <row r="123" spans="1:125" x14ac:dyDescent="0.3">
      <c r="A123" t="str">
        <f>Tableau1[[#This Row],[name]]</f>
        <v>Dark Maul</v>
      </c>
      <c r="B123" t="str">
        <f>IF(ISERROR(Tableau3[[#This Row],[Second semi-colon]]), "", MID(Tableau3[[#This Row],[Concatenation]], 2, Tableau3[[#This Row],[Second semi-colon]]-2))</f>
        <v/>
      </c>
      <c r="C123" t="e">
        <f>SEARCH(" ;",Tableau3[[#This Row],[Concatenation]])</f>
        <v>#VALUE!</v>
      </c>
      <c r="D123" t="str">
        <f>'Search for homeplanet'!I123&amp; 'Search for homeplanet'!J123&amp; 'Search for homeplanet'!K123&amp; 'Search for homeplanet'!L123&amp; 'Search for homeplanet'!M123&amp; 'Search for homeplanet'!N123&amp; 'Search for homeplanet'!O123&amp; 'Search for homeplanet'!P123&amp; 'Search for homeplanet'!Q123&amp; 'Search for homeplanet'!R123&amp; 'Search for homeplanet'!S123&amp; 'Search for homeplanet'!T123&amp; 'Search for homeplanet'!U123&amp; 'Search for homeplanet'!V123&amp; 'Search for homeplanet'!W123&amp; 'Search for homeplanet'!X123&amp; 'Search for homeplanet'!Y123&amp; 'Search for homeplanet'!Z123&amp; 'Search for homeplanet'!AA123&amp; 'Search for homeplanet'!AB123&amp; 'Search for homeplanet'!AC123&amp; 'Search for homeplanet'!AD123&amp; 'Search for homeplanet'!AE123&amp; 'Search for homeplanet'!AF123&amp; 'Search for homeplanet'!AG123&amp; 'Search for homeplanet'!AH123&amp; 'Search for homeplanet'!AI123&amp; 'Search for homeplanet'!AJ123&amp; 'Search for homeplanet'!AK123&amp; 'Search for homeplanet'!AL123&amp; 'Search for homeplanet'!AM123&amp; 'Search for homeplanet'!AN123&amp; 'Search for homeplanet'!AO123&amp; 'Search for homeplanet'!AP123&amp; 'Search for homeplanet'!AQ123&amp; 'Search for homeplanet'!AR123&amp; 'Search for homeplanet'!AS123&amp; 'Search for homeplanet'!AT123&amp; 'Search for homeplanet'!AU123&amp; 'Search for homeplanet'!AV123&amp; 'Search for homeplanet'!AW123&amp; 'Search for homeplanet'!AX123&amp; 'Search for homeplanet'!AY123&amp; 'Search for homeplanet'!AZ123&amp; 'Search for homeplanet'!BA123&amp; 'Search for homeplanet'!BB123&amp; 'Search for homeplanet'!BC123&amp; 'Search for homeplanet'!BD123&amp; 'Search for homeplanet'!BE123&amp; 'Search for homeplanet'!BF123&amp; 'Search for homeplanet'!BG123&amp; 'Search for homeplanet'!BH123&amp; 'Search for homeplanet'!BI123&amp; 'Search for homeplanet'!BJ123&amp; 'Search for homeplanet'!BK123&amp; 'Search for homeplanet'!BL123&amp; 'Search for homeplanet'!BM123&amp; 'Search for homeplanet'!BN123&amp; 'Search for homeplanet'!BO123&amp; 'Search for homeplanet'!BP123&amp; 'Search for homeplanet'!BQ123&amp; 'Search for homeplanet'!BR123&amp; 'Search for homeplanet'!BS123&amp; 'Search for homeplanet'!BT123&amp; 'Search for homeplanet'!BU123&amp; 'Search for homeplanet'!BV123&amp; 'Search for homeplanet'!BW123&amp; 'Search for homeplanet'!BX123&amp; 'Search for homeplanet'!BY123&amp; 'Search for homeplanet'!BZ123&amp; 'Search for homeplanet'!CA123&amp; 'Search for homeplanet'!CB123&amp; 'Search for homeplanet'!CC123&amp; 'Search for homeplanet'!CD123&amp; 'Search for homeplanet'!CE123&amp; 'Search for homeplanet'!CF123&amp; 'Search for homeplanet'!CG123&amp; 'Search for homeplanet'!CH123&amp; 'Search for homeplanet'!CI123&amp; 'Search for homeplanet'!CJ123&amp; 'Search for homeplanet'!CK123&amp; 'Search for homeplanet'!CL123&amp; 'Search for homeplanet'!CM123&amp; 'Search for homeplanet'!CN123&amp; 'Search for homeplanet'!CO123&amp; 'Search for homeplanet'!CP123&amp; 'Search for homeplanet'!CQ123&amp; 'Search for homeplanet'!CR123&amp; 'Search for homeplanet'!CS123&amp; 'Search for homeplanet'!CT123&amp; 'Search for homeplanet'!CU123&amp; 'Search for homeplanet'!CV123&amp; 'Search for homeplanet'!CW123&amp; 'Search for homeplanet'!CX123&amp; 'Search for homeplanet'!CY123&amp; 'Search for homeplanet'!CZ123&amp; 'Search for homeplanet'!DA123&amp; 'Search for homeplanet'!DB123&amp; 'Search for homeplanet'!DC123&amp; 'Search for homeplanet'!DD123&amp; 'Search for homeplanet'!DE123&amp; 'Search for homeplanet'!DF123&amp; 'Search for homeplanet'!DG123&amp; 'Search for homeplanet'!DH123&amp; 'Search for homeplanet'!DI123&amp; 'Search for homeplanet'!DJ123&amp; 'Search for homeplanet'!DK123&amp; 'Search for homeplanet'!DL123&amp; 'Search for homeplanet'!DM123&amp; 'Search for homeplanet'!DN123&amp; 'Search for homeplanet'!DO123&amp; 'Search for homeplanet'!DP123&amp; 'Search for homeplanet'!DQ123&amp; 'Search for homeplanet'!DR123&amp; 'Search for homeplanet'!DS123&amp; 'Search for homeplanet'!DT123&amp; 'Search for homeplanet'!DU123</f>
        <v/>
      </c>
      <c r="I123" t="str">
        <f>IF(ISERR(SEARCH(I$1,Data!$H124)),"",";"&amp;I$1&amp;";")</f>
        <v/>
      </c>
      <c r="J123" t="str">
        <f>IF(ISERR(SEARCH(J$1,Data!$H124)),"",";"&amp;J$1&amp;";")</f>
        <v/>
      </c>
      <c r="K123" t="str">
        <f>IF(ISERR(SEARCH(K$1,Data!$H124)),"",";"&amp;K$1&amp;";")</f>
        <v/>
      </c>
      <c r="L123" t="str">
        <f>IF(ISERR(SEARCH(L$1,Data!$H124)),"",";"&amp;L$1&amp;";")</f>
        <v/>
      </c>
      <c r="M123" t="str">
        <f>IF(ISERR(SEARCH(M$1,Data!$H124)),"",";"&amp;M$1&amp;";")</f>
        <v/>
      </c>
      <c r="N123" t="str">
        <f>IF(ISERR(SEARCH(N$1,Data!$H124)),"",";"&amp;N$1&amp;";")</f>
        <v/>
      </c>
      <c r="O123" t="str">
        <f>IF(ISERR(SEARCH(O$1,Data!$H124)),"",";"&amp;O$1&amp;";")</f>
        <v/>
      </c>
      <c r="P123" t="str">
        <f>IF(ISERR(SEARCH(P$1,Data!$H124)),"",";"&amp;P$1&amp;";")</f>
        <v/>
      </c>
      <c r="Q123" t="str">
        <f>IF(ISERR(SEARCH(Q$1,Data!$H124)),"",";"&amp;Q$1&amp;";")</f>
        <v/>
      </c>
      <c r="R123" t="str">
        <f>IF(ISERR(SEARCH(R$1,Data!$H124)),"",";"&amp;R$1&amp;";")</f>
        <v/>
      </c>
      <c r="S123" t="str">
        <f>IF(ISERR(SEARCH(S$1,Data!$H124)),"",";"&amp;S$1&amp;";")</f>
        <v/>
      </c>
      <c r="T123" t="str">
        <f>IF(ISERR(SEARCH(T$1,Data!$H124)),"",";"&amp;T$1&amp;";")</f>
        <v/>
      </c>
      <c r="U123" t="str">
        <f>IF(ISERR(SEARCH(U$1,Data!$H124)),"",";"&amp;U$1&amp;";")</f>
        <v/>
      </c>
      <c r="V123" t="str">
        <f>IF(ISERR(SEARCH(V$1,Data!$H124)),"",";"&amp;V$1&amp;";")</f>
        <v/>
      </c>
      <c r="W123" t="str">
        <f>IF(ISERR(SEARCH(W$1,Data!$H124)),"",";"&amp;W$1&amp;";")</f>
        <v/>
      </c>
      <c r="X123" t="str">
        <f>IF(ISERR(SEARCH(X$1,Data!$H124)),"",";"&amp;X$1&amp;";")</f>
        <v/>
      </c>
      <c r="Y123" t="str">
        <f>IF(ISERR(SEARCH(Y$1,Data!$H124)),"",";"&amp;Y$1&amp;";")</f>
        <v/>
      </c>
      <c r="Z123" t="str">
        <f>IF(ISERR(SEARCH(Z$1,Data!$H124)),"",";"&amp;Z$1&amp;";")</f>
        <v/>
      </c>
      <c r="AA123" t="str">
        <f>IF(ISERR(SEARCH(AA$1,Data!$H124)),"",";"&amp;AA$1&amp;";")</f>
        <v/>
      </c>
      <c r="AB123" t="str">
        <f>IF(ISERR(SEARCH(AB$1,Data!$H124)),"",";"&amp;AB$1&amp;";")</f>
        <v/>
      </c>
      <c r="AC123" t="str">
        <f>IF(ISERR(SEARCH(AC$1,Data!$H124)),"",";"&amp;AC$1&amp;";")</f>
        <v/>
      </c>
      <c r="AD123" t="str">
        <f>IF(ISERR(SEARCH(AD$1,Data!$H124)),"",";"&amp;AD$1&amp;";")</f>
        <v/>
      </c>
      <c r="AE123" t="str">
        <f>IF(ISERR(SEARCH(AE$1,Data!$H124)),"",";"&amp;AE$1&amp;";")</f>
        <v/>
      </c>
      <c r="AF123" t="str">
        <f>IF(ISERR(SEARCH(AF$1,Data!$H124)),"",";"&amp;AF$1&amp;";")</f>
        <v/>
      </c>
      <c r="AG123" t="str">
        <f>IF(ISERR(SEARCH(AG$1,Data!$H124)),"",";"&amp;AG$1&amp;";")</f>
        <v/>
      </c>
      <c r="AH123" t="str">
        <f>IF(ISERR(SEARCH(AH$1,Data!$H124)),"",";"&amp;AH$1&amp;";")</f>
        <v/>
      </c>
      <c r="AI123" t="str">
        <f>IF(ISERR(SEARCH(AI$1,Data!$H124)),"",";"&amp;AI$1&amp;";")</f>
        <v/>
      </c>
      <c r="AJ123" t="str">
        <f>IF(ISERR(SEARCH(AJ$1,Data!$H124)),"",";"&amp;AJ$1&amp;";")</f>
        <v/>
      </c>
      <c r="AK123" t="str">
        <f>IF(ISERR(SEARCH(AK$1,Data!$H124)),"",";"&amp;AK$1&amp;";")</f>
        <v/>
      </c>
      <c r="AL123" t="str">
        <f>IF(ISERR(SEARCH(AL$1,Data!$H124)),"",";"&amp;AL$1&amp;";")</f>
        <v/>
      </c>
      <c r="AM123" t="str">
        <f>IF(ISERR(SEARCH(AM$1,Data!$H124)),"",";"&amp;AM$1&amp;";")</f>
        <v/>
      </c>
      <c r="AN123" t="str">
        <f>IF(ISERR(SEARCH(AN$1,Data!$H124)),"",";"&amp;AN$1&amp;";")</f>
        <v/>
      </c>
      <c r="AO123" t="str">
        <f>IF(ISERR(SEARCH(AO$1,Data!$H124)),"",";"&amp;AO$1&amp;";")</f>
        <v/>
      </c>
      <c r="AP123" t="str">
        <f>IF(ISERR(SEARCH(AP$1,Data!$H124)),"",";"&amp;AP$1&amp;";")</f>
        <v/>
      </c>
      <c r="AQ123" t="str">
        <f>IF(ISERR(SEARCH(AQ$1,Data!$H124)),"",";"&amp;AQ$1&amp;";")</f>
        <v/>
      </c>
      <c r="AR123" t="str">
        <f>IF(ISERR(SEARCH(AR$1,Data!$H124)),"",";"&amp;AR$1&amp;";")</f>
        <v/>
      </c>
      <c r="AS123" t="str">
        <f>IF(ISERR(SEARCH(AS$1,Data!$H124)),"",";"&amp;AS$1&amp;";")</f>
        <v/>
      </c>
      <c r="AT123" t="str">
        <f>IF(ISERR(SEARCH(AT$1,Data!$H124)),"",";"&amp;AT$1&amp;";")</f>
        <v/>
      </c>
      <c r="AU123" t="str">
        <f>IF(ISERR(SEARCH(AU$1,Data!$H124)),"",";"&amp;AU$1&amp;";")</f>
        <v/>
      </c>
      <c r="AV123" t="str">
        <f>IF(ISERR(SEARCH(AV$1,Data!$H124)),"",";"&amp;AV$1&amp;";")</f>
        <v/>
      </c>
      <c r="AW123" t="str">
        <f>IF(ISERR(SEARCH(AW$1,Data!$H124)),"",";"&amp;AW$1&amp;";")</f>
        <v/>
      </c>
      <c r="AX123" t="str">
        <f>IF(ISERR(SEARCH(AX$1,Data!$H124)),"",";"&amp;AX$1&amp;";")</f>
        <v/>
      </c>
      <c r="AY123" t="str">
        <f>IF(ISERR(SEARCH(AY$1,Data!$H124)),"",";"&amp;AY$1&amp;";")</f>
        <v/>
      </c>
      <c r="AZ123" t="str">
        <f>IF(ISERR(SEARCH(AZ$1,Data!$H124)),"",";"&amp;AZ$1&amp;";")</f>
        <v/>
      </c>
      <c r="BA123" t="str">
        <f>IF(ISERR(SEARCH(BA$1,Data!$H124)),"",";"&amp;BA$1&amp;";")</f>
        <v/>
      </c>
      <c r="BB123" t="str">
        <f>IF(ISERR(SEARCH(BB$1,Data!$H124)),"",";"&amp;BB$1&amp;";")</f>
        <v/>
      </c>
      <c r="BC123" t="str">
        <f>IF(ISERR(SEARCH(BC$1,Data!$H124)),"",";"&amp;BC$1&amp;";")</f>
        <v/>
      </c>
      <c r="BD123" t="str">
        <f>IF(ISERR(SEARCH(BD$1,Data!$H124)),"",";"&amp;BD$1&amp;";")</f>
        <v/>
      </c>
      <c r="BE123" t="str">
        <f>IF(ISERR(SEARCH(BE$1,Data!$H124)),"",";"&amp;BE$1&amp;";")</f>
        <v/>
      </c>
      <c r="BF123" t="str">
        <f>IF(ISERR(SEARCH(BF$1,Data!$H124)),"",";"&amp;BF$1&amp;";")</f>
        <v/>
      </c>
      <c r="BG123" t="str">
        <f>IF(ISERR(SEARCH(BG$1,Data!$H124)),"",";"&amp;BG$1&amp;";")</f>
        <v/>
      </c>
      <c r="BH123" t="str">
        <f>IF(ISERR(SEARCH(BH$1,Data!$H124)),"",";"&amp;BH$1&amp;";")</f>
        <v/>
      </c>
      <c r="BI123" t="str">
        <f>IF(ISERR(SEARCH(BI$1,Data!$H124)),"",";"&amp;BI$1&amp;";")</f>
        <v/>
      </c>
      <c r="BJ123" t="str">
        <f>IF(ISERR(SEARCH(BJ$1,Data!$H124)),"",";"&amp;BJ$1&amp;";")</f>
        <v/>
      </c>
      <c r="BK123" t="str">
        <f>IF(ISERR(SEARCH(BK$1,Data!$H124)),"",";"&amp;BK$1&amp;";")</f>
        <v/>
      </c>
      <c r="BL123" t="str">
        <f>IF(ISERR(SEARCH(BL$1,Data!$H124)),"",";"&amp;BL$1&amp;";")</f>
        <v/>
      </c>
      <c r="BM123" t="str">
        <f>IF(ISERR(SEARCH(BM$1,Data!$H124)),"",";"&amp;BM$1&amp;";")</f>
        <v/>
      </c>
      <c r="BN123" t="str">
        <f>IF(ISERR(SEARCH(BN$1,Data!$H124)),"",";"&amp;BN$1&amp;";")</f>
        <v/>
      </c>
      <c r="BO123" t="str">
        <f>IF(ISERR(SEARCH(BO$1,Data!$H124)),"",";"&amp;BO$1&amp;";")</f>
        <v/>
      </c>
      <c r="BP123" t="str">
        <f>IF(ISERR(SEARCH(BP$1,Data!$H124)),"",";"&amp;BP$1&amp;";")</f>
        <v/>
      </c>
      <c r="BQ123" t="str">
        <f>IF(ISERR(SEARCH(BQ$1,Data!$H124)),"",";"&amp;BQ$1&amp;";")</f>
        <v/>
      </c>
      <c r="BR123" t="str">
        <f>IF(ISERR(SEARCH(BR$1,Data!$H124)),"",";"&amp;BR$1&amp;";")</f>
        <v/>
      </c>
      <c r="BS123" t="str">
        <f>IF(ISERR(SEARCH(BS$1,Data!$H124)),"",";"&amp;BS$1&amp;";")</f>
        <v/>
      </c>
      <c r="BT123" t="str">
        <f>IF(ISERR(SEARCH(BT$1,Data!$H124)),"",";"&amp;BT$1&amp;";")</f>
        <v/>
      </c>
      <c r="BU123" t="str">
        <f>IF(ISERR(SEARCH(BU$1,Data!$H124)),"",";"&amp;BU$1&amp;";")</f>
        <v/>
      </c>
      <c r="BV123" t="str">
        <f>IF(ISERR(SEARCH(BV$1,Data!$H124)),"",";"&amp;BV$1&amp;";")</f>
        <v/>
      </c>
      <c r="BW123" t="str">
        <f>IF(ISERR(SEARCH(BW$1,Data!$H124)),"",";"&amp;BW$1&amp;";")</f>
        <v/>
      </c>
      <c r="BX123" t="str">
        <f>IF(ISERR(SEARCH(BX$1,Data!$H124)),"",";"&amp;BX$1&amp;";")</f>
        <v/>
      </c>
      <c r="BY123" t="str">
        <f>IF(ISERR(SEARCH(BY$1,Data!$H124)),"",";"&amp;BY$1&amp;";")</f>
        <v/>
      </c>
      <c r="BZ123" t="str">
        <f>IF(ISERR(SEARCH(BZ$1,Data!$H124)),"",";"&amp;BZ$1&amp;";")</f>
        <v/>
      </c>
      <c r="CA123" t="str">
        <f>IF(ISERR(SEARCH(CA$1,Data!$H124)),"",";"&amp;CA$1&amp;";")</f>
        <v/>
      </c>
      <c r="CB123" t="str">
        <f>IF(ISERR(SEARCH(CB$1,Data!$H124)),"",";"&amp;CB$1&amp;";")</f>
        <v/>
      </c>
      <c r="CC123" t="str">
        <f>IF(ISERR(SEARCH(CC$1,Data!$H124)),"",";"&amp;CC$1&amp;";")</f>
        <v/>
      </c>
      <c r="CD123" t="str">
        <f>IF(ISERR(SEARCH(CD$1,Data!$H124)),"",";"&amp;CD$1&amp;";")</f>
        <v/>
      </c>
      <c r="CE123" t="str">
        <f>IF(ISERR(SEARCH(CE$1,Data!$H124)),"",";"&amp;CE$1&amp;";")</f>
        <v/>
      </c>
      <c r="CF123" t="str">
        <f>IF(ISERR(SEARCH(CF$1,Data!$H124)),"",";"&amp;CF$1&amp;";")</f>
        <v/>
      </c>
      <c r="CG123" t="str">
        <f>IF(ISERR(SEARCH(CG$1,Data!$H124)),"",";"&amp;CG$1&amp;";")</f>
        <v/>
      </c>
      <c r="CH123" t="str">
        <f>IF(ISERR(SEARCH(CH$1,Data!$H124)),"",";"&amp;CH$1&amp;";")</f>
        <v/>
      </c>
      <c r="CI123" t="str">
        <f>IF(ISERR(SEARCH(CI$1,Data!$H124)),"",";"&amp;CI$1&amp;";")</f>
        <v/>
      </c>
      <c r="CJ123" t="str">
        <f>IF(ISERR(SEARCH(CJ$1,Data!$H124)),"",";"&amp;CJ$1&amp;";")</f>
        <v/>
      </c>
      <c r="CK123" t="str">
        <f>IF(ISERR(SEARCH(CK$1,Data!$H124)),"",";"&amp;CK$1&amp;";")</f>
        <v/>
      </c>
      <c r="CL123" t="str">
        <f>IF(ISERR(SEARCH(CL$1,Data!$H124)),"",";"&amp;CL$1&amp;";")</f>
        <v/>
      </c>
      <c r="CM123" t="str">
        <f>IF(ISERR(SEARCH(CM$1,Data!$H124)),"",";"&amp;CM$1&amp;";")</f>
        <v/>
      </c>
      <c r="CN123" t="str">
        <f>IF(ISERR(SEARCH(CN$1,Data!$H124)),"",";"&amp;CN$1&amp;";")</f>
        <v/>
      </c>
      <c r="CO123" t="str">
        <f>IF(ISERR(SEARCH(CO$1,Data!$H124)),"",";"&amp;CO$1&amp;";")</f>
        <v/>
      </c>
      <c r="CP123" t="str">
        <f>IF(ISERR(SEARCH(CP$1,Data!$H124)),"",";"&amp;CP$1&amp;";")</f>
        <v/>
      </c>
      <c r="CQ123" t="str">
        <f>IF(ISERR(SEARCH(CQ$1,Data!$H124)),"",";"&amp;CQ$1&amp;";")</f>
        <v/>
      </c>
      <c r="CR123" t="str">
        <f>IF(ISERR(SEARCH(CR$1,Data!$H124)),"",";"&amp;CR$1&amp;";")</f>
        <v/>
      </c>
      <c r="CS123" t="str">
        <f>IF(ISERR(SEARCH(CS$1,Data!$H124)),"",";"&amp;CS$1&amp;";")</f>
        <v/>
      </c>
      <c r="CT123" t="str">
        <f>IF(ISERR(SEARCH(CT$1,Data!$H124)),"",";"&amp;CT$1&amp;";")</f>
        <v/>
      </c>
      <c r="CU123" t="str">
        <f>IF(ISERR(SEARCH(CU$1,Data!$H124)),"",";"&amp;CU$1&amp;";")</f>
        <v/>
      </c>
      <c r="CV123" t="str">
        <f>IF(ISERR(SEARCH(CV$1,Data!$H124)),"",";"&amp;CV$1&amp;";")</f>
        <v/>
      </c>
      <c r="CW123" t="str">
        <f>IF(ISERR(SEARCH(CW$1,Data!$H124)),"",";"&amp;CW$1&amp;";")</f>
        <v/>
      </c>
      <c r="CX123" t="str">
        <f>IF(ISERR(SEARCH(CX$1,Data!$H124)),"",";"&amp;CX$1&amp;";")</f>
        <v/>
      </c>
      <c r="CY123" t="str">
        <f>IF(ISERR(SEARCH(CY$1,Data!$H124)),"",";"&amp;CY$1&amp;";")</f>
        <v/>
      </c>
      <c r="CZ123" t="str">
        <f>IF(ISERR(SEARCH(CZ$1,Data!$H124)),"",";"&amp;CZ$1&amp;";")</f>
        <v/>
      </c>
      <c r="DA123" t="str">
        <f>IF(ISERR(SEARCH(DA$1,Data!$H124)),"",";"&amp;DA$1&amp;";")</f>
        <v/>
      </c>
      <c r="DB123" t="str">
        <f>IF(ISERR(SEARCH(DB$1,Data!$H124)),"",";"&amp;DB$1&amp;";")</f>
        <v/>
      </c>
      <c r="DC123" t="str">
        <f>IF(ISERR(SEARCH(DC$1,Data!$H124)),"",";"&amp;DC$1&amp;";")</f>
        <v/>
      </c>
      <c r="DD123" t="str">
        <f>IF(ISERR(SEARCH(DD$1,Data!$H124)),"",";"&amp;DD$1&amp;";")</f>
        <v/>
      </c>
      <c r="DE123" t="str">
        <f>IF(ISERR(SEARCH(DE$1,Data!$H124)),"",";"&amp;DE$1&amp;";")</f>
        <v/>
      </c>
      <c r="DF123" t="str">
        <f>IF(ISERR(SEARCH(DF$1,Data!$H124)),"",";"&amp;DF$1&amp;";")</f>
        <v/>
      </c>
      <c r="DG123" t="str">
        <f>IF(ISERR(SEARCH(DG$1,Data!$H124)),"",";"&amp;DG$1&amp;";")</f>
        <v/>
      </c>
      <c r="DH123" t="str">
        <f>IF(ISERR(SEARCH(DH$1,Data!$H124)),"",";"&amp;DH$1&amp;";")</f>
        <v/>
      </c>
      <c r="DI123" t="str">
        <f>IF(ISERR(SEARCH(DI$1,Data!$H124)),"",";"&amp;DI$1&amp;";")</f>
        <v/>
      </c>
      <c r="DJ123" t="str">
        <f>IF(ISERR(SEARCH(DJ$1,Data!$H124)),"",";"&amp;DJ$1&amp;";")</f>
        <v/>
      </c>
      <c r="DK123" t="str">
        <f>IF(ISERR(SEARCH(DK$1,Data!$H124)),"",";"&amp;DK$1&amp;";")</f>
        <v/>
      </c>
      <c r="DL123" t="str">
        <f>IF(ISERR(SEARCH(DL$1,Data!$H124)),"",";"&amp;DL$1&amp;";")</f>
        <v/>
      </c>
      <c r="DM123" t="str">
        <f>IF(ISERR(SEARCH(DM$1,Data!$H124)),"",";"&amp;DM$1&amp;";")</f>
        <v/>
      </c>
      <c r="DN123" t="str">
        <f>IF(ISERR(SEARCH(DN$1,Data!$H124)),"",";"&amp;DN$1&amp;";")</f>
        <v/>
      </c>
      <c r="DO123" t="str">
        <f>IF(ISERR(SEARCH(DO$1,Data!$H124)),"",";"&amp;DO$1&amp;";")</f>
        <v/>
      </c>
      <c r="DP123" t="str">
        <f>IF(ISERR(SEARCH(DP$1,Data!$H124)),"",";"&amp;DP$1&amp;";")</f>
        <v/>
      </c>
      <c r="DQ123" t="str">
        <f>IF(ISERR(SEARCH(DQ$1,Data!$H124)),"",";"&amp;DQ$1&amp;";")</f>
        <v/>
      </c>
      <c r="DR123" t="str">
        <f>IF(ISERR(SEARCH(DR$1,Data!$H124)),"",";"&amp;DR$1&amp;";")</f>
        <v/>
      </c>
      <c r="DS123" t="str">
        <f>IF(ISERR(SEARCH(DS$1,Data!$H124)),"",";"&amp;DS$1&amp;";")</f>
        <v/>
      </c>
      <c r="DT123" t="str">
        <f>IF(ISERR(SEARCH(DT$1,Data!$H124)),"",";"&amp;DT$1&amp;";")</f>
        <v/>
      </c>
      <c r="DU123" t="str">
        <f>IF(ISERR(SEARCH(DU$1,Data!$H124)),"",";"&amp;DU$1&amp;";")</f>
        <v/>
      </c>
    </row>
    <row r="124" spans="1:125" x14ac:dyDescent="0.3">
      <c r="A124" t="str">
        <f>Tableau1[[#This Row],[name]]</f>
        <v>Droopy McCool</v>
      </c>
      <c r="B124" t="str">
        <f>IF(ISERROR(Tableau3[[#This Row],[Second semi-colon]]), "", MID(Tableau3[[#This Row],[Concatenation]], 2, Tableau3[[#This Row],[Second semi-colon]]-2))</f>
        <v>Tatooine</v>
      </c>
      <c r="C124">
        <f>SEARCH(" ;",Tableau3[[#This Row],[Concatenation]])</f>
        <v>10</v>
      </c>
      <c r="D124" t="str">
        <f>'Search for homeplanet'!I124&amp; 'Search for homeplanet'!J124&amp; 'Search for homeplanet'!K124&amp; 'Search for homeplanet'!L124&amp; 'Search for homeplanet'!M124&amp; 'Search for homeplanet'!N124&amp; 'Search for homeplanet'!O124&amp; 'Search for homeplanet'!P124&amp; 'Search for homeplanet'!Q124&amp; 'Search for homeplanet'!R124&amp; 'Search for homeplanet'!S124&amp; 'Search for homeplanet'!T124&amp; 'Search for homeplanet'!U124&amp; 'Search for homeplanet'!V124&amp; 'Search for homeplanet'!W124&amp; 'Search for homeplanet'!X124&amp; 'Search for homeplanet'!Y124&amp; 'Search for homeplanet'!Z124&amp; 'Search for homeplanet'!AA124&amp; 'Search for homeplanet'!AB124&amp; 'Search for homeplanet'!AC124&amp; 'Search for homeplanet'!AD124&amp; 'Search for homeplanet'!AE124&amp; 'Search for homeplanet'!AF124&amp; 'Search for homeplanet'!AG124&amp; 'Search for homeplanet'!AH124&amp; 'Search for homeplanet'!AI124&amp; 'Search for homeplanet'!AJ124&amp; 'Search for homeplanet'!AK124&amp; 'Search for homeplanet'!AL124&amp; 'Search for homeplanet'!AM124&amp; 'Search for homeplanet'!AN124&amp; 'Search for homeplanet'!AO124&amp; 'Search for homeplanet'!AP124&amp; 'Search for homeplanet'!AQ124&amp; 'Search for homeplanet'!AR124&amp; 'Search for homeplanet'!AS124&amp; 'Search for homeplanet'!AT124&amp; 'Search for homeplanet'!AU124&amp; 'Search for homeplanet'!AV124&amp; 'Search for homeplanet'!AW124&amp; 'Search for homeplanet'!AX124&amp; 'Search for homeplanet'!AY124&amp; 'Search for homeplanet'!AZ124&amp; 'Search for homeplanet'!BA124&amp; 'Search for homeplanet'!BB124&amp; 'Search for homeplanet'!BC124&amp; 'Search for homeplanet'!BD124&amp; 'Search for homeplanet'!BE124&amp; 'Search for homeplanet'!BF124&amp; 'Search for homeplanet'!BG124&amp; 'Search for homeplanet'!BH124&amp; 'Search for homeplanet'!BI124&amp; 'Search for homeplanet'!BJ124&amp; 'Search for homeplanet'!BK124&amp; 'Search for homeplanet'!BL124&amp; 'Search for homeplanet'!BM124&amp; 'Search for homeplanet'!BN124&amp; 'Search for homeplanet'!BO124&amp; 'Search for homeplanet'!BP124&amp; 'Search for homeplanet'!BQ124&amp; 'Search for homeplanet'!BR124&amp; 'Search for homeplanet'!BS124&amp; 'Search for homeplanet'!BT124&amp; 'Search for homeplanet'!BU124&amp; 'Search for homeplanet'!BV124&amp; 'Search for homeplanet'!BW124&amp; 'Search for homeplanet'!BX124&amp; 'Search for homeplanet'!BY124&amp; 'Search for homeplanet'!BZ124&amp; 'Search for homeplanet'!CA124&amp; 'Search for homeplanet'!CB124&amp; 'Search for homeplanet'!CC124&amp; 'Search for homeplanet'!CD124&amp; 'Search for homeplanet'!CE124&amp; 'Search for homeplanet'!CF124&amp; 'Search for homeplanet'!CG124&amp; 'Search for homeplanet'!CH124&amp; 'Search for homeplanet'!CI124&amp; 'Search for homeplanet'!CJ124&amp; 'Search for homeplanet'!CK124&amp; 'Search for homeplanet'!CL124&amp; 'Search for homeplanet'!CM124&amp; 'Search for homeplanet'!CN124&amp; 'Search for homeplanet'!CO124&amp; 'Search for homeplanet'!CP124&amp; 'Search for homeplanet'!CQ124&amp; 'Search for homeplanet'!CR124&amp; 'Search for homeplanet'!CS124&amp; 'Search for homeplanet'!CT124&amp; 'Search for homeplanet'!CU124&amp; 'Search for homeplanet'!CV124&amp; 'Search for homeplanet'!CW124&amp; 'Search for homeplanet'!CX124&amp; 'Search for homeplanet'!CY124&amp; 'Search for homeplanet'!CZ124&amp; 'Search for homeplanet'!DA124&amp; 'Search for homeplanet'!DB124&amp; 'Search for homeplanet'!DC124&amp; 'Search for homeplanet'!DD124&amp; 'Search for homeplanet'!DE124&amp; 'Search for homeplanet'!DF124&amp; 'Search for homeplanet'!DG124&amp; 'Search for homeplanet'!DH124&amp; 'Search for homeplanet'!DI124&amp; 'Search for homeplanet'!DJ124&amp; 'Search for homeplanet'!DK124&amp; 'Search for homeplanet'!DL124&amp; 'Search for homeplanet'!DM124&amp; 'Search for homeplanet'!DN124&amp; 'Search for homeplanet'!DO124&amp; 'Search for homeplanet'!DP124&amp; 'Search for homeplanet'!DQ124&amp; 'Search for homeplanet'!DR124&amp; 'Search for homeplanet'!DS124&amp; 'Search for homeplanet'!DT124&amp; 'Search for homeplanet'!DU124</f>
        <v>;Tatooine ;</v>
      </c>
      <c r="I124" t="str">
        <f>IF(ISERR(SEARCH(I$1,Data!$H125)),"",";"&amp;I$1&amp;";")</f>
        <v/>
      </c>
      <c r="J124" t="str">
        <f>IF(ISERR(SEARCH(J$1,Data!$H125)),"",";"&amp;J$1&amp;";")</f>
        <v/>
      </c>
      <c r="K124" t="str">
        <f>IF(ISERR(SEARCH(K$1,Data!$H125)),"",";"&amp;K$1&amp;";")</f>
        <v/>
      </c>
      <c r="L124" t="str">
        <f>IF(ISERR(SEARCH(L$1,Data!$H125)),"",";"&amp;L$1&amp;";")</f>
        <v/>
      </c>
      <c r="M124" t="str">
        <f>IF(ISERR(SEARCH(M$1,Data!$H125)),"",";"&amp;M$1&amp;";")</f>
        <v/>
      </c>
      <c r="N124" t="str">
        <f>IF(ISERR(SEARCH(N$1,Data!$H125)),"",";"&amp;N$1&amp;";")</f>
        <v/>
      </c>
      <c r="O124" t="str">
        <f>IF(ISERR(SEARCH(O$1,Data!$H125)),"",";"&amp;O$1&amp;";")</f>
        <v/>
      </c>
      <c r="P124" t="str">
        <f>IF(ISERR(SEARCH(P$1,Data!$H125)),"",";"&amp;P$1&amp;";")</f>
        <v/>
      </c>
      <c r="Q124" t="str">
        <f>IF(ISERR(SEARCH(Q$1,Data!$H125)),"",";"&amp;Q$1&amp;";")</f>
        <v/>
      </c>
      <c r="R124" t="str">
        <f>IF(ISERR(SEARCH(R$1,Data!$H125)),"",";"&amp;R$1&amp;";")</f>
        <v/>
      </c>
      <c r="S124" t="str">
        <f>IF(ISERR(SEARCH(S$1,Data!$H125)),"",";"&amp;S$1&amp;";")</f>
        <v/>
      </c>
      <c r="T124" t="str">
        <f>IF(ISERR(SEARCH(T$1,Data!$H125)),"",";"&amp;T$1&amp;";")</f>
        <v/>
      </c>
      <c r="U124" t="str">
        <f>IF(ISERR(SEARCH(U$1,Data!$H125)),"",";"&amp;U$1&amp;";")</f>
        <v/>
      </c>
      <c r="V124" t="str">
        <f>IF(ISERR(SEARCH(V$1,Data!$H125)),"",";"&amp;V$1&amp;";")</f>
        <v/>
      </c>
      <c r="W124" t="str">
        <f>IF(ISERR(SEARCH(W$1,Data!$H125)),"",";"&amp;W$1&amp;";")</f>
        <v/>
      </c>
      <c r="X124" t="str">
        <f>IF(ISERR(SEARCH(X$1,Data!$H125)),"",";"&amp;X$1&amp;";")</f>
        <v/>
      </c>
      <c r="Y124" t="str">
        <f>IF(ISERR(SEARCH(Y$1,Data!$H125)),"",";"&amp;Y$1&amp;";")</f>
        <v/>
      </c>
      <c r="Z124" t="str">
        <f>IF(ISERR(SEARCH(Z$1,Data!$H125)),"",";"&amp;Z$1&amp;";")</f>
        <v/>
      </c>
      <c r="AA124" t="str">
        <f>IF(ISERR(SEARCH(AA$1,Data!$H125)),"",";"&amp;AA$1&amp;";")</f>
        <v/>
      </c>
      <c r="AB124" t="str">
        <f>IF(ISERR(SEARCH(AB$1,Data!$H125)),"",";"&amp;AB$1&amp;";")</f>
        <v/>
      </c>
      <c r="AC124" t="str">
        <f>IF(ISERR(SEARCH(AC$1,Data!$H125)),"",";"&amp;AC$1&amp;";")</f>
        <v/>
      </c>
      <c r="AD124" t="str">
        <f>IF(ISERR(SEARCH(AD$1,Data!$H125)),"",";"&amp;AD$1&amp;";")</f>
        <v/>
      </c>
      <c r="AE124" t="str">
        <f>IF(ISERR(SEARCH(AE$1,Data!$H125)),"",";"&amp;AE$1&amp;";")</f>
        <v/>
      </c>
      <c r="AF124" t="str">
        <f>IF(ISERR(SEARCH(AF$1,Data!$H125)),"",";"&amp;AF$1&amp;";")</f>
        <v/>
      </c>
      <c r="AG124" t="str">
        <f>IF(ISERR(SEARCH(AG$1,Data!$H125)),"",";"&amp;AG$1&amp;";")</f>
        <v/>
      </c>
      <c r="AH124" t="str">
        <f>IF(ISERR(SEARCH(AH$1,Data!$H125)),"",";"&amp;AH$1&amp;";")</f>
        <v/>
      </c>
      <c r="AI124" t="str">
        <f>IF(ISERR(SEARCH(AI$1,Data!$H125)),"",";"&amp;AI$1&amp;";")</f>
        <v/>
      </c>
      <c r="AJ124" t="str">
        <f>IF(ISERR(SEARCH(AJ$1,Data!$H125)),"",";"&amp;AJ$1&amp;";")</f>
        <v/>
      </c>
      <c r="AK124" t="str">
        <f>IF(ISERR(SEARCH(AK$1,Data!$H125)),"",";"&amp;AK$1&amp;";")</f>
        <v/>
      </c>
      <c r="AL124" t="str">
        <f>IF(ISERR(SEARCH(AL$1,Data!$H125)),"",";"&amp;AL$1&amp;";")</f>
        <v/>
      </c>
      <c r="AM124" t="str">
        <f>IF(ISERR(SEARCH(AM$1,Data!$H125)),"",";"&amp;AM$1&amp;";")</f>
        <v/>
      </c>
      <c r="AN124" t="str">
        <f>IF(ISERR(SEARCH(AN$1,Data!$H125)),"",";"&amp;AN$1&amp;";")</f>
        <v/>
      </c>
      <c r="AO124" t="str">
        <f>IF(ISERR(SEARCH(AO$1,Data!$H125)),"",";"&amp;AO$1&amp;";")</f>
        <v/>
      </c>
      <c r="AP124" t="str">
        <f>IF(ISERR(SEARCH(AP$1,Data!$H125)),"",";"&amp;AP$1&amp;";")</f>
        <v/>
      </c>
      <c r="AQ124" t="str">
        <f>IF(ISERR(SEARCH(AQ$1,Data!$H125)),"",";"&amp;AQ$1&amp;";")</f>
        <v/>
      </c>
      <c r="AR124" t="str">
        <f>IF(ISERR(SEARCH(AR$1,Data!$H125)),"",";"&amp;AR$1&amp;";")</f>
        <v/>
      </c>
      <c r="AS124" t="str">
        <f>IF(ISERR(SEARCH(AS$1,Data!$H125)),"",";"&amp;AS$1&amp;";")</f>
        <v/>
      </c>
      <c r="AT124" t="str">
        <f>IF(ISERR(SEARCH(AT$1,Data!$H125)),"",";"&amp;AT$1&amp;";")</f>
        <v/>
      </c>
      <c r="AU124" t="str">
        <f>IF(ISERR(SEARCH(AU$1,Data!$H125)),"",";"&amp;AU$1&amp;";")</f>
        <v/>
      </c>
      <c r="AV124" t="str">
        <f>IF(ISERR(SEARCH(AV$1,Data!$H125)),"",";"&amp;AV$1&amp;";")</f>
        <v/>
      </c>
      <c r="AW124" t="str">
        <f>IF(ISERR(SEARCH(AW$1,Data!$H125)),"",";"&amp;AW$1&amp;";")</f>
        <v/>
      </c>
      <c r="AX124" t="str">
        <f>IF(ISERR(SEARCH(AX$1,Data!$H125)),"",";"&amp;AX$1&amp;";")</f>
        <v/>
      </c>
      <c r="AY124" t="str">
        <f>IF(ISERR(SEARCH(AY$1,Data!$H125)),"",";"&amp;AY$1&amp;";")</f>
        <v/>
      </c>
      <c r="AZ124" t="str">
        <f>IF(ISERR(SEARCH(AZ$1,Data!$H125)),"",";"&amp;AZ$1&amp;";")</f>
        <v/>
      </c>
      <c r="BA124" t="str">
        <f>IF(ISERR(SEARCH(BA$1,Data!$H125)),"",";"&amp;BA$1&amp;";")</f>
        <v/>
      </c>
      <c r="BB124" t="str">
        <f>IF(ISERR(SEARCH(BB$1,Data!$H125)),"",";"&amp;BB$1&amp;";")</f>
        <v/>
      </c>
      <c r="BC124" t="str">
        <f>IF(ISERR(SEARCH(BC$1,Data!$H125)),"",";"&amp;BC$1&amp;";")</f>
        <v/>
      </c>
      <c r="BD124" t="str">
        <f>IF(ISERR(SEARCH(BD$1,Data!$H125)),"",";"&amp;BD$1&amp;";")</f>
        <v/>
      </c>
      <c r="BE124" t="str">
        <f>IF(ISERR(SEARCH(BE$1,Data!$H125)),"",";"&amp;BE$1&amp;";")</f>
        <v/>
      </c>
      <c r="BF124" t="str">
        <f>IF(ISERR(SEARCH(BF$1,Data!$H125)),"",";"&amp;BF$1&amp;";")</f>
        <v/>
      </c>
      <c r="BG124" t="str">
        <f>IF(ISERR(SEARCH(BG$1,Data!$H125)),"",";"&amp;BG$1&amp;";")</f>
        <v/>
      </c>
      <c r="BH124" t="str">
        <f>IF(ISERR(SEARCH(BH$1,Data!$H125)),"",";"&amp;BH$1&amp;";")</f>
        <v/>
      </c>
      <c r="BI124" t="str">
        <f>IF(ISERR(SEARCH(BI$1,Data!$H125)),"",";"&amp;BI$1&amp;";")</f>
        <v/>
      </c>
      <c r="BJ124" t="str">
        <f>IF(ISERR(SEARCH(BJ$1,Data!$H125)),"",";"&amp;BJ$1&amp;";")</f>
        <v/>
      </c>
      <c r="BK124" t="str">
        <f>IF(ISERR(SEARCH(BK$1,Data!$H125)),"",";"&amp;BK$1&amp;";")</f>
        <v/>
      </c>
      <c r="BL124" t="str">
        <f>IF(ISERR(SEARCH(BL$1,Data!$H125)),"",";"&amp;BL$1&amp;";")</f>
        <v/>
      </c>
      <c r="BM124" t="str">
        <f>IF(ISERR(SEARCH(BM$1,Data!$H125)),"",";"&amp;BM$1&amp;";")</f>
        <v/>
      </c>
      <c r="BN124" t="str">
        <f>IF(ISERR(SEARCH(BN$1,Data!$H125)),"",";"&amp;BN$1&amp;";")</f>
        <v/>
      </c>
      <c r="BO124" t="str">
        <f>IF(ISERR(SEARCH(BO$1,Data!$H125)),"",";"&amp;BO$1&amp;";")</f>
        <v/>
      </c>
      <c r="BP124" t="str">
        <f>IF(ISERR(SEARCH(BP$1,Data!$H125)),"",";"&amp;BP$1&amp;";")</f>
        <v/>
      </c>
      <c r="BQ124" t="str">
        <f>IF(ISERR(SEARCH(BQ$1,Data!$H125)),"",";"&amp;BQ$1&amp;";")</f>
        <v/>
      </c>
      <c r="BR124" t="str">
        <f>IF(ISERR(SEARCH(BR$1,Data!$H125)),"",";"&amp;BR$1&amp;";")</f>
        <v/>
      </c>
      <c r="BS124" t="str">
        <f>IF(ISERR(SEARCH(BS$1,Data!$H125)),"",";"&amp;BS$1&amp;";")</f>
        <v/>
      </c>
      <c r="BT124" t="str">
        <f>IF(ISERR(SEARCH(BT$1,Data!$H125)),"",";"&amp;BT$1&amp;";")</f>
        <v/>
      </c>
      <c r="BU124" t="str">
        <f>IF(ISERR(SEARCH(BU$1,Data!$H125)),"",";"&amp;BU$1&amp;";")</f>
        <v/>
      </c>
      <c r="BV124" t="str">
        <f>IF(ISERR(SEARCH(BV$1,Data!$H125)),"",";"&amp;BV$1&amp;";")</f>
        <v/>
      </c>
      <c r="BW124" t="str">
        <f>IF(ISERR(SEARCH(BW$1,Data!$H125)),"",";"&amp;BW$1&amp;";")</f>
        <v/>
      </c>
      <c r="BX124" t="str">
        <f>IF(ISERR(SEARCH(BX$1,Data!$H125)),"",";"&amp;BX$1&amp;";")</f>
        <v/>
      </c>
      <c r="BY124" t="str">
        <f>IF(ISERR(SEARCH(BY$1,Data!$H125)),"",";"&amp;BY$1&amp;";")</f>
        <v/>
      </c>
      <c r="BZ124" t="str">
        <f>IF(ISERR(SEARCH(BZ$1,Data!$H125)),"",";"&amp;BZ$1&amp;";")</f>
        <v/>
      </c>
      <c r="CA124" t="str">
        <f>IF(ISERR(SEARCH(CA$1,Data!$H125)),"",";"&amp;CA$1&amp;";")</f>
        <v/>
      </c>
      <c r="CB124" t="str">
        <f>IF(ISERR(SEARCH(CB$1,Data!$H125)),"",";"&amp;CB$1&amp;";")</f>
        <v/>
      </c>
      <c r="CC124" t="str">
        <f>IF(ISERR(SEARCH(CC$1,Data!$H125)),"",";"&amp;CC$1&amp;";")</f>
        <v>;Tatooine ;</v>
      </c>
      <c r="CD124" t="str">
        <f>IF(ISERR(SEARCH(CD$1,Data!$H125)),"",";"&amp;CD$1&amp;";")</f>
        <v/>
      </c>
      <c r="CE124" t="str">
        <f>IF(ISERR(SEARCH(CE$1,Data!$H125)),"",";"&amp;CE$1&amp;";")</f>
        <v/>
      </c>
      <c r="CF124" t="str">
        <f>IF(ISERR(SEARCH(CF$1,Data!$H125)),"",";"&amp;CF$1&amp;";")</f>
        <v/>
      </c>
      <c r="CG124" t="str">
        <f>IF(ISERR(SEARCH(CG$1,Data!$H125)),"",";"&amp;CG$1&amp;";")</f>
        <v/>
      </c>
      <c r="CH124" t="str">
        <f>IF(ISERR(SEARCH(CH$1,Data!$H125)),"",";"&amp;CH$1&amp;";")</f>
        <v/>
      </c>
      <c r="CI124" t="str">
        <f>IF(ISERR(SEARCH(CI$1,Data!$H125)),"",";"&amp;CI$1&amp;";")</f>
        <v/>
      </c>
      <c r="CJ124" t="str">
        <f>IF(ISERR(SEARCH(CJ$1,Data!$H125)),"",";"&amp;CJ$1&amp;";")</f>
        <v/>
      </c>
      <c r="CK124" t="str">
        <f>IF(ISERR(SEARCH(CK$1,Data!$H125)),"",";"&amp;CK$1&amp;";")</f>
        <v/>
      </c>
      <c r="CL124" t="str">
        <f>IF(ISERR(SEARCH(CL$1,Data!$H125)),"",";"&amp;CL$1&amp;";")</f>
        <v/>
      </c>
      <c r="CM124" t="str">
        <f>IF(ISERR(SEARCH(CM$1,Data!$H125)),"",";"&amp;CM$1&amp;";")</f>
        <v/>
      </c>
      <c r="CN124" t="str">
        <f>IF(ISERR(SEARCH(CN$1,Data!$H125)),"",";"&amp;CN$1&amp;";")</f>
        <v/>
      </c>
      <c r="CO124" t="str">
        <f>IF(ISERR(SEARCH(CO$1,Data!$H125)),"",";"&amp;CO$1&amp;";")</f>
        <v/>
      </c>
      <c r="CP124" t="str">
        <f>IF(ISERR(SEARCH(CP$1,Data!$H125)),"",";"&amp;CP$1&amp;";")</f>
        <v/>
      </c>
      <c r="CQ124" t="str">
        <f>IF(ISERR(SEARCH(CQ$1,Data!$H125)),"",";"&amp;CQ$1&amp;";")</f>
        <v/>
      </c>
      <c r="CR124" t="str">
        <f>IF(ISERR(SEARCH(CR$1,Data!$H125)),"",";"&amp;CR$1&amp;";")</f>
        <v/>
      </c>
      <c r="CS124" t="str">
        <f>IF(ISERR(SEARCH(CS$1,Data!$H125)),"",";"&amp;CS$1&amp;";")</f>
        <v/>
      </c>
      <c r="CT124" t="str">
        <f>IF(ISERR(SEARCH(CT$1,Data!$H125)),"",";"&amp;CT$1&amp;";")</f>
        <v/>
      </c>
      <c r="CU124" t="str">
        <f>IF(ISERR(SEARCH(CU$1,Data!$H125)),"",";"&amp;CU$1&amp;";")</f>
        <v/>
      </c>
      <c r="CV124" t="str">
        <f>IF(ISERR(SEARCH(CV$1,Data!$H125)),"",";"&amp;CV$1&amp;";")</f>
        <v/>
      </c>
      <c r="CW124" t="str">
        <f>IF(ISERR(SEARCH(CW$1,Data!$H125)),"",";"&amp;CW$1&amp;";")</f>
        <v/>
      </c>
      <c r="CX124" t="str">
        <f>IF(ISERR(SEARCH(CX$1,Data!$H125)),"",";"&amp;CX$1&amp;";")</f>
        <v/>
      </c>
      <c r="CY124" t="str">
        <f>IF(ISERR(SEARCH(CY$1,Data!$H125)),"",";"&amp;CY$1&amp;";")</f>
        <v/>
      </c>
      <c r="CZ124" t="str">
        <f>IF(ISERR(SEARCH(CZ$1,Data!$H125)),"",";"&amp;CZ$1&amp;";")</f>
        <v/>
      </c>
      <c r="DA124" t="str">
        <f>IF(ISERR(SEARCH(DA$1,Data!$H125)),"",";"&amp;DA$1&amp;";")</f>
        <v/>
      </c>
      <c r="DB124" t="str">
        <f>IF(ISERR(SEARCH(DB$1,Data!$H125)),"",";"&amp;DB$1&amp;";")</f>
        <v/>
      </c>
      <c r="DC124" t="str">
        <f>IF(ISERR(SEARCH(DC$1,Data!$H125)),"",";"&amp;DC$1&amp;";")</f>
        <v/>
      </c>
      <c r="DD124" t="str">
        <f>IF(ISERR(SEARCH(DD$1,Data!$H125)),"",";"&amp;DD$1&amp;";")</f>
        <v/>
      </c>
      <c r="DE124" t="str">
        <f>IF(ISERR(SEARCH(DE$1,Data!$H125)),"",";"&amp;DE$1&amp;";")</f>
        <v/>
      </c>
      <c r="DF124" t="str">
        <f>IF(ISERR(SEARCH(DF$1,Data!$H125)),"",";"&amp;DF$1&amp;";")</f>
        <v/>
      </c>
      <c r="DG124" t="str">
        <f>IF(ISERR(SEARCH(DG$1,Data!$H125)),"",";"&amp;DG$1&amp;";")</f>
        <v/>
      </c>
      <c r="DH124" t="str">
        <f>IF(ISERR(SEARCH(DH$1,Data!$H125)),"",";"&amp;DH$1&amp;";")</f>
        <v/>
      </c>
      <c r="DI124" t="str">
        <f>IF(ISERR(SEARCH(DI$1,Data!$H125)),"",";"&amp;DI$1&amp;";")</f>
        <v/>
      </c>
      <c r="DJ124" t="str">
        <f>IF(ISERR(SEARCH(DJ$1,Data!$H125)),"",";"&amp;DJ$1&amp;";")</f>
        <v/>
      </c>
      <c r="DK124" t="str">
        <f>IF(ISERR(SEARCH(DK$1,Data!$H125)),"",";"&amp;DK$1&amp;";")</f>
        <v/>
      </c>
      <c r="DL124" t="str">
        <f>IF(ISERR(SEARCH(DL$1,Data!$H125)),"",";"&amp;DL$1&amp;";")</f>
        <v/>
      </c>
      <c r="DM124" t="str">
        <f>IF(ISERR(SEARCH(DM$1,Data!$H125)),"",";"&amp;DM$1&amp;";")</f>
        <v/>
      </c>
      <c r="DN124" t="str">
        <f>IF(ISERR(SEARCH(DN$1,Data!$H125)),"",";"&amp;DN$1&amp;";")</f>
        <v/>
      </c>
      <c r="DO124" t="str">
        <f>IF(ISERR(SEARCH(DO$1,Data!$H125)),"",";"&amp;DO$1&amp;";")</f>
        <v/>
      </c>
      <c r="DP124" t="str">
        <f>IF(ISERR(SEARCH(DP$1,Data!$H125)),"",";"&amp;DP$1&amp;";")</f>
        <v/>
      </c>
      <c r="DQ124" t="str">
        <f>IF(ISERR(SEARCH(DQ$1,Data!$H125)),"",";"&amp;DQ$1&amp;";")</f>
        <v/>
      </c>
      <c r="DR124" t="str">
        <f>IF(ISERR(SEARCH(DR$1,Data!$H125)),"",";"&amp;DR$1&amp;";")</f>
        <v/>
      </c>
      <c r="DS124" t="str">
        <f>IF(ISERR(SEARCH(DS$1,Data!$H125)),"",";"&amp;DS$1&amp;";")</f>
        <v/>
      </c>
      <c r="DT124" t="str">
        <f>IF(ISERR(SEARCH(DT$1,Data!$H125)),"",";"&amp;DT$1&amp;";")</f>
        <v/>
      </c>
      <c r="DU124" t="str">
        <f>IF(ISERR(SEARCH(DU$1,Data!$H125)),"",";"&amp;DU$1&amp;";")</f>
        <v/>
      </c>
    </row>
    <row r="125" spans="1:125" x14ac:dyDescent="0.3">
      <c r="A125" t="str">
        <f>Tableau1[[#This Row],[name]]</f>
        <v>Lyn Me</v>
      </c>
      <c r="B125" t="str">
        <f>IF(ISERROR(Tableau3[[#This Row],[Second semi-colon]]), "", MID(Tableau3[[#This Row],[Concatenation]], 2, Tableau3[[#This Row],[Second semi-colon]]-2))</f>
        <v>Utapau</v>
      </c>
      <c r="C125">
        <f>SEARCH(" ;",Tableau3[[#This Row],[Concatenation]])</f>
        <v>8</v>
      </c>
      <c r="D125" t="str">
        <f>'Search for homeplanet'!I125&amp; 'Search for homeplanet'!J125&amp; 'Search for homeplanet'!K125&amp; 'Search for homeplanet'!L125&amp; 'Search for homeplanet'!M125&amp; 'Search for homeplanet'!N125&amp; 'Search for homeplanet'!O125&amp; 'Search for homeplanet'!P125&amp; 'Search for homeplanet'!Q125&amp; 'Search for homeplanet'!R125&amp; 'Search for homeplanet'!S125&amp; 'Search for homeplanet'!T125&amp; 'Search for homeplanet'!U125&amp; 'Search for homeplanet'!V125&amp; 'Search for homeplanet'!W125&amp; 'Search for homeplanet'!X125&amp; 'Search for homeplanet'!Y125&amp; 'Search for homeplanet'!Z125&amp; 'Search for homeplanet'!AA125&amp; 'Search for homeplanet'!AB125&amp; 'Search for homeplanet'!AC125&amp; 'Search for homeplanet'!AD125&amp; 'Search for homeplanet'!AE125&amp; 'Search for homeplanet'!AF125&amp; 'Search for homeplanet'!AG125&amp; 'Search for homeplanet'!AH125&amp; 'Search for homeplanet'!AI125&amp; 'Search for homeplanet'!AJ125&amp; 'Search for homeplanet'!AK125&amp; 'Search for homeplanet'!AL125&amp; 'Search for homeplanet'!AM125&amp; 'Search for homeplanet'!AN125&amp; 'Search for homeplanet'!AO125&amp; 'Search for homeplanet'!AP125&amp; 'Search for homeplanet'!AQ125&amp; 'Search for homeplanet'!AR125&amp; 'Search for homeplanet'!AS125&amp; 'Search for homeplanet'!AT125&amp; 'Search for homeplanet'!AU125&amp; 'Search for homeplanet'!AV125&amp; 'Search for homeplanet'!AW125&amp; 'Search for homeplanet'!AX125&amp; 'Search for homeplanet'!AY125&amp; 'Search for homeplanet'!AZ125&amp; 'Search for homeplanet'!BA125&amp; 'Search for homeplanet'!BB125&amp; 'Search for homeplanet'!BC125&amp; 'Search for homeplanet'!BD125&amp; 'Search for homeplanet'!BE125&amp; 'Search for homeplanet'!BF125&amp; 'Search for homeplanet'!BG125&amp; 'Search for homeplanet'!BH125&amp; 'Search for homeplanet'!BI125&amp; 'Search for homeplanet'!BJ125&amp; 'Search for homeplanet'!BK125&amp; 'Search for homeplanet'!BL125&amp; 'Search for homeplanet'!BM125&amp; 'Search for homeplanet'!BN125&amp; 'Search for homeplanet'!BO125&amp; 'Search for homeplanet'!BP125&amp; 'Search for homeplanet'!BQ125&amp; 'Search for homeplanet'!BR125&amp; 'Search for homeplanet'!BS125&amp; 'Search for homeplanet'!BT125&amp; 'Search for homeplanet'!BU125&amp; 'Search for homeplanet'!BV125&amp; 'Search for homeplanet'!BW125&amp; 'Search for homeplanet'!BX125&amp; 'Search for homeplanet'!BY125&amp; 'Search for homeplanet'!BZ125&amp; 'Search for homeplanet'!CA125&amp; 'Search for homeplanet'!CB125&amp; 'Search for homeplanet'!CC125&amp; 'Search for homeplanet'!CD125&amp; 'Search for homeplanet'!CE125&amp; 'Search for homeplanet'!CF125&amp; 'Search for homeplanet'!CG125&amp; 'Search for homeplanet'!CH125&amp; 'Search for homeplanet'!CI125&amp; 'Search for homeplanet'!CJ125&amp; 'Search for homeplanet'!CK125&amp; 'Search for homeplanet'!CL125&amp; 'Search for homeplanet'!CM125&amp; 'Search for homeplanet'!CN125&amp; 'Search for homeplanet'!CO125&amp; 'Search for homeplanet'!CP125&amp; 'Search for homeplanet'!CQ125&amp; 'Search for homeplanet'!CR125&amp; 'Search for homeplanet'!CS125&amp; 'Search for homeplanet'!CT125&amp; 'Search for homeplanet'!CU125&amp; 'Search for homeplanet'!CV125&amp; 'Search for homeplanet'!CW125&amp; 'Search for homeplanet'!CX125&amp; 'Search for homeplanet'!CY125&amp; 'Search for homeplanet'!CZ125&amp; 'Search for homeplanet'!DA125&amp; 'Search for homeplanet'!DB125&amp; 'Search for homeplanet'!DC125&amp; 'Search for homeplanet'!DD125&amp; 'Search for homeplanet'!DE125&amp; 'Search for homeplanet'!DF125&amp; 'Search for homeplanet'!DG125&amp; 'Search for homeplanet'!DH125&amp; 'Search for homeplanet'!DI125&amp; 'Search for homeplanet'!DJ125&amp; 'Search for homeplanet'!DK125&amp; 'Search for homeplanet'!DL125&amp; 'Search for homeplanet'!DM125&amp; 'Search for homeplanet'!DN125&amp; 'Search for homeplanet'!DO125&amp; 'Search for homeplanet'!DP125&amp; 'Search for homeplanet'!DQ125&amp; 'Search for homeplanet'!DR125&amp; 'Search for homeplanet'!DS125&amp; 'Search for homeplanet'!DT125&amp; 'Search for homeplanet'!DU125</f>
        <v>;Utapau ;</v>
      </c>
      <c r="I125" t="str">
        <f>IF(ISERR(SEARCH(I$1,Data!$H126)),"",";"&amp;I$1&amp;";")</f>
        <v/>
      </c>
      <c r="J125" t="str">
        <f>IF(ISERR(SEARCH(J$1,Data!$H126)),"",";"&amp;J$1&amp;";")</f>
        <v/>
      </c>
      <c r="K125" t="str">
        <f>IF(ISERR(SEARCH(K$1,Data!$H126)),"",";"&amp;K$1&amp;";")</f>
        <v/>
      </c>
      <c r="L125" t="str">
        <f>IF(ISERR(SEARCH(L$1,Data!$H126)),"",";"&amp;L$1&amp;";")</f>
        <v/>
      </c>
      <c r="M125" t="str">
        <f>IF(ISERR(SEARCH(M$1,Data!$H126)),"",";"&amp;M$1&amp;";")</f>
        <v/>
      </c>
      <c r="N125" t="str">
        <f>IF(ISERR(SEARCH(N$1,Data!$H126)),"",";"&amp;N$1&amp;";")</f>
        <v/>
      </c>
      <c r="O125" t="str">
        <f>IF(ISERR(SEARCH(O$1,Data!$H126)),"",";"&amp;O$1&amp;";")</f>
        <v/>
      </c>
      <c r="P125" t="str">
        <f>IF(ISERR(SEARCH(P$1,Data!$H126)),"",";"&amp;P$1&amp;";")</f>
        <v/>
      </c>
      <c r="Q125" t="str">
        <f>IF(ISERR(SEARCH(Q$1,Data!$H126)),"",";"&amp;Q$1&amp;";")</f>
        <v/>
      </c>
      <c r="R125" t="str">
        <f>IF(ISERR(SEARCH(R$1,Data!$H126)),"",";"&amp;R$1&amp;";")</f>
        <v/>
      </c>
      <c r="S125" t="str">
        <f>IF(ISERR(SEARCH(S$1,Data!$H126)),"",";"&amp;S$1&amp;";")</f>
        <v/>
      </c>
      <c r="T125" t="str">
        <f>IF(ISERR(SEARCH(T$1,Data!$H126)),"",";"&amp;T$1&amp;";")</f>
        <v/>
      </c>
      <c r="U125" t="str">
        <f>IF(ISERR(SEARCH(U$1,Data!$H126)),"",";"&amp;U$1&amp;";")</f>
        <v/>
      </c>
      <c r="V125" t="str">
        <f>IF(ISERR(SEARCH(V$1,Data!$H126)),"",";"&amp;V$1&amp;";")</f>
        <v/>
      </c>
      <c r="W125" t="str">
        <f>IF(ISERR(SEARCH(W$1,Data!$H126)),"",";"&amp;W$1&amp;";")</f>
        <v/>
      </c>
      <c r="X125" t="str">
        <f>IF(ISERR(SEARCH(X$1,Data!$H126)),"",";"&amp;X$1&amp;";")</f>
        <v/>
      </c>
      <c r="Y125" t="str">
        <f>IF(ISERR(SEARCH(Y$1,Data!$H126)),"",";"&amp;Y$1&amp;";")</f>
        <v/>
      </c>
      <c r="Z125" t="str">
        <f>IF(ISERR(SEARCH(Z$1,Data!$H126)),"",";"&amp;Z$1&amp;";")</f>
        <v/>
      </c>
      <c r="AA125" t="str">
        <f>IF(ISERR(SEARCH(AA$1,Data!$H126)),"",";"&amp;AA$1&amp;";")</f>
        <v/>
      </c>
      <c r="AB125" t="str">
        <f>IF(ISERR(SEARCH(AB$1,Data!$H126)),"",";"&amp;AB$1&amp;";")</f>
        <v/>
      </c>
      <c r="AC125" t="str">
        <f>IF(ISERR(SEARCH(AC$1,Data!$H126)),"",";"&amp;AC$1&amp;";")</f>
        <v/>
      </c>
      <c r="AD125" t="str">
        <f>IF(ISERR(SEARCH(AD$1,Data!$H126)),"",";"&amp;AD$1&amp;";")</f>
        <v/>
      </c>
      <c r="AE125" t="str">
        <f>IF(ISERR(SEARCH(AE$1,Data!$H126)),"",";"&amp;AE$1&amp;";")</f>
        <v/>
      </c>
      <c r="AF125" t="str">
        <f>IF(ISERR(SEARCH(AF$1,Data!$H126)),"",";"&amp;AF$1&amp;";")</f>
        <v/>
      </c>
      <c r="AG125" t="str">
        <f>IF(ISERR(SEARCH(AG$1,Data!$H126)),"",";"&amp;AG$1&amp;";")</f>
        <v/>
      </c>
      <c r="AH125" t="str">
        <f>IF(ISERR(SEARCH(AH$1,Data!$H126)),"",";"&amp;AH$1&amp;";")</f>
        <v/>
      </c>
      <c r="AI125" t="str">
        <f>IF(ISERR(SEARCH(AI$1,Data!$H126)),"",";"&amp;AI$1&amp;";")</f>
        <v/>
      </c>
      <c r="AJ125" t="str">
        <f>IF(ISERR(SEARCH(AJ$1,Data!$H126)),"",";"&amp;AJ$1&amp;";")</f>
        <v/>
      </c>
      <c r="AK125" t="str">
        <f>IF(ISERR(SEARCH(AK$1,Data!$H126)),"",";"&amp;AK$1&amp;";")</f>
        <v/>
      </c>
      <c r="AL125" t="str">
        <f>IF(ISERR(SEARCH(AL$1,Data!$H126)),"",";"&amp;AL$1&amp;";")</f>
        <v/>
      </c>
      <c r="AM125" t="str">
        <f>IF(ISERR(SEARCH(AM$1,Data!$H126)),"",";"&amp;AM$1&amp;";")</f>
        <v/>
      </c>
      <c r="AN125" t="str">
        <f>IF(ISERR(SEARCH(AN$1,Data!$H126)),"",";"&amp;AN$1&amp;";")</f>
        <v/>
      </c>
      <c r="AO125" t="str">
        <f>IF(ISERR(SEARCH(AO$1,Data!$H126)),"",";"&amp;AO$1&amp;";")</f>
        <v/>
      </c>
      <c r="AP125" t="str">
        <f>IF(ISERR(SEARCH(AP$1,Data!$H126)),"",";"&amp;AP$1&amp;";")</f>
        <v/>
      </c>
      <c r="AQ125" t="str">
        <f>IF(ISERR(SEARCH(AQ$1,Data!$H126)),"",";"&amp;AQ$1&amp;";")</f>
        <v/>
      </c>
      <c r="AR125" t="str">
        <f>IF(ISERR(SEARCH(AR$1,Data!$H126)),"",";"&amp;AR$1&amp;";")</f>
        <v/>
      </c>
      <c r="AS125" t="str">
        <f>IF(ISERR(SEARCH(AS$1,Data!$H126)),"",";"&amp;AS$1&amp;";")</f>
        <v/>
      </c>
      <c r="AT125" t="str">
        <f>IF(ISERR(SEARCH(AT$1,Data!$H126)),"",";"&amp;AT$1&amp;";")</f>
        <v/>
      </c>
      <c r="AU125" t="str">
        <f>IF(ISERR(SEARCH(AU$1,Data!$H126)),"",";"&amp;AU$1&amp;";")</f>
        <v/>
      </c>
      <c r="AV125" t="str">
        <f>IF(ISERR(SEARCH(AV$1,Data!$H126)),"",";"&amp;AV$1&amp;";")</f>
        <v/>
      </c>
      <c r="AW125" t="str">
        <f>IF(ISERR(SEARCH(AW$1,Data!$H126)),"",";"&amp;AW$1&amp;";")</f>
        <v/>
      </c>
      <c r="AX125" t="str">
        <f>IF(ISERR(SEARCH(AX$1,Data!$H126)),"",";"&amp;AX$1&amp;";")</f>
        <v/>
      </c>
      <c r="AY125" t="str">
        <f>IF(ISERR(SEARCH(AY$1,Data!$H126)),"",";"&amp;AY$1&amp;";")</f>
        <v/>
      </c>
      <c r="AZ125" t="str">
        <f>IF(ISERR(SEARCH(AZ$1,Data!$H126)),"",";"&amp;AZ$1&amp;";")</f>
        <v/>
      </c>
      <c r="BA125" t="str">
        <f>IF(ISERR(SEARCH(BA$1,Data!$H126)),"",";"&amp;BA$1&amp;";")</f>
        <v/>
      </c>
      <c r="BB125" t="str">
        <f>IF(ISERR(SEARCH(BB$1,Data!$H126)),"",";"&amp;BB$1&amp;";")</f>
        <v/>
      </c>
      <c r="BC125" t="str">
        <f>IF(ISERR(SEARCH(BC$1,Data!$H126)),"",";"&amp;BC$1&amp;";")</f>
        <v/>
      </c>
      <c r="BD125" t="str">
        <f>IF(ISERR(SEARCH(BD$1,Data!$H126)),"",";"&amp;BD$1&amp;";")</f>
        <v/>
      </c>
      <c r="BE125" t="str">
        <f>IF(ISERR(SEARCH(BE$1,Data!$H126)),"",";"&amp;BE$1&amp;";")</f>
        <v/>
      </c>
      <c r="BF125" t="str">
        <f>IF(ISERR(SEARCH(BF$1,Data!$H126)),"",";"&amp;BF$1&amp;";")</f>
        <v/>
      </c>
      <c r="BG125" t="str">
        <f>IF(ISERR(SEARCH(BG$1,Data!$H126)),"",";"&amp;BG$1&amp;";")</f>
        <v/>
      </c>
      <c r="BH125" t="str">
        <f>IF(ISERR(SEARCH(BH$1,Data!$H126)),"",";"&amp;BH$1&amp;";")</f>
        <v/>
      </c>
      <c r="BI125" t="str">
        <f>IF(ISERR(SEARCH(BI$1,Data!$H126)),"",";"&amp;BI$1&amp;";")</f>
        <v/>
      </c>
      <c r="BJ125" t="str">
        <f>IF(ISERR(SEARCH(BJ$1,Data!$H126)),"",";"&amp;BJ$1&amp;";")</f>
        <v/>
      </c>
      <c r="BK125" t="str">
        <f>IF(ISERR(SEARCH(BK$1,Data!$H126)),"",";"&amp;BK$1&amp;";")</f>
        <v/>
      </c>
      <c r="BL125" t="str">
        <f>IF(ISERR(SEARCH(BL$1,Data!$H126)),"",";"&amp;BL$1&amp;";")</f>
        <v/>
      </c>
      <c r="BM125" t="str">
        <f>IF(ISERR(SEARCH(BM$1,Data!$H126)),"",";"&amp;BM$1&amp;";")</f>
        <v/>
      </c>
      <c r="BN125" t="str">
        <f>IF(ISERR(SEARCH(BN$1,Data!$H126)),"",";"&amp;BN$1&amp;";")</f>
        <v/>
      </c>
      <c r="BO125" t="str">
        <f>IF(ISERR(SEARCH(BO$1,Data!$H126)),"",";"&amp;BO$1&amp;";")</f>
        <v/>
      </c>
      <c r="BP125" t="str">
        <f>IF(ISERR(SEARCH(BP$1,Data!$H126)),"",";"&amp;BP$1&amp;";")</f>
        <v/>
      </c>
      <c r="BQ125" t="str">
        <f>IF(ISERR(SEARCH(BQ$1,Data!$H126)),"",";"&amp;BQ$1&amp;";")</f>
        <v/>
      </c>
      <c r="BR125" t="str">
        <f>IF(ISERR(SEARCH(BR$1,Data!$H126)),"",";"&amp;BR$1&amp;";")</f>
        <v/>
      </c>
      <c r="BS125" t="str">
        <f>IF(ISERR(SEARCH(BS$1,Data!$H126)),"",";"&amp;BS$1&amp;";")</f>
        <v/>
      </c>
      <c r="BT125" t="str">
        <f>IF(ISERR(SEARCH(BT$1,Data!$H126)),"",";"&amp;BT$1&amp;";")</f>
        <v/>
      </c>
      <c r="BU125" t="str">
        <f>IF(ISERR(SEARCH(BU$1,Data!$H126)),"",";"&amp;BU$1&amp;";")</f>
        <v/>
      </c>
      <c r="BV125" t="str">
        <f>IF(ISERR(SEARCH(BV$1,Data!$H126)),"",";"&amp;BV$1&amp;";")</f>
        <v/>
      </c>
      <c r="BW125" t="str">
        <f>IF(ISERR(SEARCH(BW$1,Data!$H126)),"",";"&amp;BW$1&amp;";")</f>
        <v/>
      </c>
      <c r="BX125" t="str">
        <f>IF(ISERR(SEARCH(BX$1,Data!$H126)),"",";"&amp;BX$1&amp;";")</f>
        <v/>
      </c>
      <c r="BY125" t="str">
        <f>IF(ISERR(SEARCH(BY$1,Data!$H126)),"",";"&amp;BY$1&amp;";")</f>
        <v/>
      </c>
      <c r="BZ125" t="str">
        <f>IF(ISERR(SEARCH(BZ$1,Data!$H126)),"",";"&amp;BZ$1&amp;";")</f>
        <v/>
      </c>
      <c r="CA125" t="str">
        <f>IF(ISERR(SEARCH(CA$1,Data!$H126)),"",";"&amp;CA$1&amp;";")</f>
        <v/>
      </c>
      <c r="CB125" t="str">
        <f>IF(ISERR(SEARCH(CB$1,Data!$H126)),"",";"&amp;CB$1&amp;";")</f>
        <v/>
      </c>
      <c r="CC125" t="str">
        <f>IF(ISERR(SEARCH(CC$1,Data!$H126)),"",";"&amp;CC$1&amp;";")</f>
        <v/>
      </c>
      <c r="CD125" t="str">
        <f>IF(ISERR(SEARCH(CD$1,Data!$H126)),"",";"&amp;CD$1&amp;";")</f>
        <v/>
      </c>
      <c r="CE125" t="str">
        <f>IF(ISERR(SEARCH(CE$1,Data!$H126)),"",";"&amp;CE$1&amp;";")</f>
        <v/>
      </c>
      <c r="CF125" t="str">
        <f>IF(ISERR(SEARCH(CF$1,Data!$H126)),"",";"&amp;CF$1&amp;";")</f>
        <v/>
      </c>
      <c r="CG125" t="str">
        <f>IF(ISERR(SEARCH(CG$1,Data!$H126)),"",";"&amp;CG$1&amp;";")</f>
        <v>;Utapau ;</v>
      </c>
      <c r="CH125" t="str">
        <f>IF(ISERR(SEARCH(CH$1,Data!$H126)),"",";"&amp;CH$1&amp;";")</f>
        <v/>
      </c>
      <c r="CI125" t="str">
        <f>IF(ISERR(SEARCH(CI$1,Data!$H126)),"",";"&amp;CI$1&amp;";")</f>
        <v/>
      </c>
      <c r="CJ125" t="str">
        <f>IF(ISERR(SEARCH(CJ$1,Data!$H126)),"",";"&amp;CJ$1&amp;";")</f>
        <v/>
      </c>
      <c r="CK125" t="str">
        <f>IF(ISERR(SEARCH(CK$1,Data!$H126)),"",";"&amp;CK$1&amp;";")</f>
        <v/>
      </c>
      <c r="CL125" t="str">
        <f>IF(ISERR(SEARCH(CL$1,Data!$H126)),"",";"&amp;CL$1&amp;";")</f>
        <v/>
      </c>
      <c r="CM125" t="str">
        <f>IF(ISERR(SEARCH(CM$1,Data!$H126)),"",";"&amp;CM$1&amp;";")</f>
        <v/>
      </c>
      <c r="CN125" t="str">
        <f>IF(ISERR(SEARCH(CN$1,Data!$H126)),"",";"&amp;CN$1&amp;";")</f>
        <v/>
      </c>
      <c r="CO125" t="str">
        <f>IF(ISERR(SEARCH(CO$1,Data!$H126)),"",";"&amp;CO$1&amp;";")</f>
        <v/>
      </c>
      <c r="CP125" t="str">
        <f>IF(ISERR(SEARCH(CP$1,Data!$H126)),"",";"&amp;CP$1&amp;";")</f>
        <v/>
      </c>
      <c r="CQ125" t="str">
        <f>IF(ISERR(SEARCH(CQ$1,Data!$H126)),"",";"&amp;CQ$1&amp;";")</f>
        <v/>
      </c>
      <c r="CR125" t="str">
        <f>IF(ISERR(SEARCH(CR$1,Data!$H126)),"",";"&amp;CR$1&amp;";")</f>
        <v/>
      </c>
      <c r="CS125" t="str">
        <f>IF(ISERR(SEARCH(CS$1,Data!$H126)),"",";"&amp;CS$1&amp;";")</f>
        <v/>
      </c>
      <c r="CT125" t="str">
        <f>IF(ISERR(SEARCH(CT$1,Data!$H126)),"",";"&amp;CT$1&amp;";")</f>
        <v/>
      </c>
      <c r="CU125" t="str">
        <f>IF(ISERR(SEARCH(CU$1,Data!$H126)),"",";"&amp;CU$1&amp;";")</f>
        <v/>
      </c>
      <c r="CV125" t="str">
        <f>IF(ISERR(SEARCH(CV$1,Data!$H126)),"",";"&amp;CV$1&amp;";")</f>
        <v/>
      </c>
      <c r="CW125" t="str">
        <f>IF(ISERR(SEARCH(CW$1,Data!$H126)),"",";"&amp;CW$1&amp;";")</f>
        <v/>
      </c>
      <c r="CX125" t="str">
        <f>IF(ISERR(SEARCH(CX$1,Data!$H126)),"",";"&amp;CX$1&amp;";")</f>
        <v/>
      </c>
      <c r="CY125" t="str">
        <f>IF(ISERR(SEARCH(CY$1,Data!$H126)),"",";"&amp;CY$1&amp;";")</f>
        <v/>
      </c>
      <c r="CZ125" t="str">
        <f>IF(ISERR(SEARCH(CZ$1,Data!$H126)),"",";"&amp;CZ$1&amp;";")</f>
        <v/>
      </c>
      <c r="DA125" t="str">
        <f>IF(ISERR(SEARCH(DA$1,Data!$H126)),"",";"&amp;DA$1&amp;";")</f>
        <v/>
      </c>
      <c r="DB125" t="str">
        <f>IF(ISERR(SEARCH(DB$1,Data!$H126)),"",";"&amp;DB$1&amp;";")</f>
        <v/>
      </c>
      <c r="DC125" t="str">
        <f>IF(ISERR(SEARCH(DC$1,Data!$H126)),"",";"&amp;DC$1&amp;";")</f>
        <v/>
      </c>
      <c r="DD125" t="str">
        <f>IF(ISERR(SEARCH(DD$1,Data!$H126)),"",";"&amp;DD$1&amp;";")</f>
        <v/>
      </c>
      <c r="DE125" t="str">
        <f>IF(ISERR(SEARCH(DE$1,Data!$H126)),"",";"&amp;DE$1&amp;";")</f>
        <v/>
      </c>
      <c r="DF125" t="str">
        <f>IF(ISERR(SEARCH(DF$1,Data!$H126)),"",";"&amp;DF$1&amp;";")</f>
        <v/>
      </c>
      <c r="DG125" t="str">
        <f>IF(ISERR(SEARCH(DG$1,Data!$H126)),"",";"&amp;DG$1&amp;";")</f>
        <v/>
      </c>
      <c r="DH125" t="str">
        <f>IF(ISERR(SEARCH(DH$1,Data!$H126)),"",";"&amp;DH$1&amp;";")</f>
        <v/>
      </c>
      <c r="DI125" t="str">
        <f>IF(ISERR(SEARCH(DI$1,Data!$H126)),"",";"&amp;DI$1&amp;";")</f>
        <v/>
      </c>
      <c r="DJ125" t="str">
        <f>IF(ISERR(SEARCH(DJ$1,Data!$H126)),"",";"&amp;DJ$1&amp;";")</f>
        <v/>
      </c>
      <c r="DK125" t="str">
        <f>IF(ISERR(SEARCH(DK$1,Data!$H126)),"",";"&amp;DK$1&amp;";")</f>
        <v/>
      </c>
      <c r="DL125" t="str">
        <f>IF(ISERR(SEARCH(DL$1,Data!$H126)),"",";"&amp;DL$1&amp;";")</f>
        <v/>
      </c>
      <c r="DM125" t="str">
        <f>IF(ISERR(SEARCH(DM$1,Data!$H126)),"",";"&amp;DM$1&amp;";")</f>
        <v/>
      </c>
      <c r="DN125" t="str">
        <f>IF(ISERR(SEARCH(DN$1,Data!$H126)),"",";"&amp;DN$1&amp;";")</f>
        <v/>
      </c>
      <c r="DO125" t="str">
        <f>IF(ISERR(SEARCH(DO$1,Data!$H126)),"",";"&amp;DO$1&amp;";")</f>
        <v/>
      </c>
      <c r="DP125" t="str">
        <f>IF(ISERR(SEARCH(DP$1,Data!$H126)),"",";"&amp;DP$1&amp;";")</f>
        <v/>
      </c>
      <c r="DQ125" t="str">
        <f>IF(ISERR(SEARCH(DQ$1,Data!$H126)),"",";"&amp;DQ$1&amp;";")</f>
        <v/>
      </c>
      <c r="DR125" t="str">
        <f>IF(ISERR(SEARCH(DR$1,Data!$H126)),"",";"&amp;DR$1&amp;";")</f>
        <v/>
      </c>
      <c r="DS125" t="str">
        <f>IF(ISERR(SEARCH(DS$1,Data!$H126)),"",";"&amp;DS$1&amp;";")</f>
        <v/>
      </c>
      <c r="DT125" t="str">
        <f>IF(ISERR(SEARCH(DT$1,Data!$H126)),"",";"&amp;DT$1&amp;";")</f>
        <v/>
      </c>
      <c r="DU125" t="str">
        <f>IF(ISERR(SEARCH(DU$1,Data!$H126)),"",";"&amp;DU$1&amp;";")</f>
        <v/>
      </c>
    </row>
    <row r="126" spans="1:125" x14ac:dyDescent="0.3">
      <c r="A126" t="str">
        <f>Tableau1[[#This Row],[name]]</f>
        <v>Tion Medon</v>
      </c>
      <c r="B126" t="str">
        <f>IF(ISERROR(Tableau3[[#This Row],[Second semi-colon]]), "", MID(Tableau3[[#This Row],[Concatenation]], 2, Tableau3[[#This Row],[Second semi-colon]]-2))</f>
        <v/>
      </c>
      <c r="C126" t="e">
        <f>SEARCH(" ;",Tableau3[[#This Row],[Concatenation]])</f>
        <v>#VALUE!</v>
      </c>
      <c r="D126" t="str">
        <f>'Search for homeplanet'!I126&amp; 'Search for homeplanet'!J126&amp; 'Search for homeplanet'!K126&amp; 'Search for homeplanet'!L126&amp; 'Search for homeplanet'!M126&amp; 'Search for homeplanet'!N126&amp; 'Search for homeplanet'!O126&amp; 'Search for homeplanet'!P126&amp; 'Search for homeplanet'!Q126&amp; 'Search for homeplanet'!R126&amp; 'Search for homeplanet'!S126&amp; 'Search for homeplanet'!T126&amp; 'Search for homeplanet'!U126&amp; 'Search for homeplanet'!V126&amp; 'Search for homeplanet'!W126&amp; 'Search for homeplanet'!X126&amp; 'Search for homeplanet'!Y126&amp; 'Search for homeplanet'!Z126&amp; 'Search for homeplanet'!AA126&amp; 'Search for homeplanet'!AB126&amp; 'Search for homeplanet'!AC126&amp; 'Search for homeplanet'!AD126&amp; 'Search for homeplanet'!AE126&amp; 'Search for homeplanet'!AF126&amp; 'Search for homeplanet'!AG126&amp; 'Search for homeplanet'!AH126&amp; 'Search for homeplanet'!AI126&amp; 'Search for homeplanet'!AJ126&amp; 'Search for homeplanet'!AK126&amp; 'Search for homeplanet'!AL126&amp; 'Search for homeplanet'!AM126&amp; 'Search for homeplanet'!AN126&amp; 'Search for homeplanet'!AO126&amp; 'Search for homeplanet'!AP126&amp; 'Search for homeplanet'!AQ126&amp; 'Search for homeplanet'!AR126&amp; 'Search for homeplanet'!AS126&amp; 'Search for homeplanet'!AT126&amp; 'Search for homeplanet'!AU126&amp; 'Search for homeplanet'!AV126&amp; 'Search for homeplanet'!AW126&amp; 'Search for homeplanet'!AX126&amp; 'Search for homeplanet'!AY126&amp; 'Search for homeplanet'!AZ126&amp; 'Search for homeplanet'!BA126&amp; 'Search for homeplanet'!BB126&amp; 'Search for homeplanet'!BC126&amp; 'Search for homeplanet'!BD126&amp; 'Search for homeplanet'!BE126&amp; 'Search for homeplanet'!BF126&amp; 'Search for homeplanet'!BG126&amp; 'Search for homeplanet'!BH126&amp; 'Search for homeplanet'!BI126&amp; 'Search for homeplanet'!BJ126&amp; 'Search for homeplanet'!BK126&amp; 'Search for homeplanet'!BL126&amp; 'Search for homeplanet'!BM126&amp; 'Search for homeplanet'!BN126&amp; 'Search for homeplanet'!BO126&amp; 'Search for homeplanet'!BP126&amp; 'Search for homeplanet'!BQ126&amp; 'Search for homeplanet'!BR126&amp; 'Search for homeplanet'!BS126&amp; 'Search for homeplanet'!BT126&amp; 'Search for homeplanet'!BU126&amp; 'Search for homeplanet'!BV126&amp; 'Search for homeplanet'!BW126&amp; 'Search for homeplanet'!BX126&amp; 'Search for homeplanet'!BY126&amp; 'Search for homeplanet'!BZ126&amp; 'Search for homeplanet'!CA126&amp; 'Search for homeplanet'!CB126&amp; 'Search for homeplanet'!CC126&amp; 'Search for homeplanet'!CD126&amp; 'Search for homeplanet'!CE126&amp; 'Search for homeplanet'!CF126&amp; 'Search for homeplanet'!CG126&amp; 'Search for homeplanet'!CH126&amp; 'Search for homeplanet'!CI126&amp; 'Search for homeplanet'!CJ126&amp; 'Search for homeplanet'!CK126&amp; 'Search for homeplanet'!CL126&amp; 'Search for homeplanet'!CM126&amp; 'Search for homeplanet'!CN126&amp; 'Search for homeplanet'!CO126&amp; 'Search for homeplanet'!CP126&amp; 'Search for homeplanet'!CQ126&amp; 'Search for homeplanet'!CR126&amp; 'Search for homeplanet'!CS126&amp; 'Search for homeplanet'!CT126&amp; 'Search for homeplanet'!CU126&amp; 'Search for homeplanet'!CV126&amp; 'Search for homeplanet'!CW126&amp; 'Search for homeplanet'!CX126&amp; 'Search for homeplanet'!CY126&amp; 'Search for homeplanet'!CZ126&amp; 'Search for homeplanet'!DA126&amp; 'Search for homeplanet'!DB126&amp; 'Search for homeplanet'!DC126&amp; 'Search for homeplanet'!DD126&amp; 'Search for homeplanet'!DE126&amp; 'Search for homeplanet'!DF126&amp; 'Search for homeplanet'!DG126&amp; 'Search for homeplanet'!DH126&amp; 'Search for homeplanet'!DI126&amp; 'Search for homeplanet'!DJ126&amp; 'Search for homeplanet'!DK126&amp; 'Search for homeplanet'!DL126&amp; 'Search for homeplanet'!DM126&amp; 'Search for homeplanet'!DN126&amp; 'Search for homeplanet'!DO126&amp; 'Search for homeplanet'!DP126&amp; 'Search for homeplanet'!DQ126&amp; 'Search for homeplanet'!DR126&amp; 'Search for homeplanet'!DS126&amp; 'Search for homeplanet'!DT126&amp; 'Search for homeplanet'!DU126</f>
        <v/>
      </c>
      <c r="I126" t="str">
        <f>IF(ISERR(SEARCH(I$1,Data!$H127)),"",";"&amp;I$1&amp;";")</f>
        <v/>
      </c>
      <c r="J126" t="str">
        <f>IF(ISERR(SEARCH(J$1,Data!$H127)),"",";"&amp;J$1&amp;";")</f>
        <v/>
      </c>
      <c r="K126" t="str">
        <f>IF(ISERR(SEARCH(K$1,Data!$H127)),"",";"&amp;K$1&amp;";")</f>
        <v/>
      </c>
      <c r="L126" t="str">
        <f>IF(ISERR(SEARCH(L$1,Data!$H127)),"",";"&amp;L$1&amp;";")</f>
        <v/>
      </c>
      <c r="M126" t="str">
        <f>IF(ISERR(SEARCH(M$1,Data!$H127)),"",";"&amp;M$1&amp;";")</f>
        <v/>
      </c>
      <c r="N126" t="str">
        <f>IF(ISERR(SEARCH(N$1,Data!$H127)),"",";"&amp;N$1&amp;";")</f>
        <v/>
      </c>
      <c r="O126" t="str">
        <f>IF(ISERR(SEARCH(O$1,Data!$H127)),"",";"&amp;O$1&amp;";")</f>
        <v/>
      </c>
      <c r="P126" t="str">
        <f>IF(ISERR(SEARCH(P$1,Data!$H127)),"",";"&amp;P$1&amp;";")</f>
        <v/>
      </c>
      <c r="Q126" t="str">
        <f>IF(ISERR(SEARCH(Q$1,Data!$H127)),"",";"&amp;Q$1&amp;";")</f>
        <v/>
      </c>
      <c r="R126" t="str">
        <f>IF(ISERR(SEARCH(R$1,Data!$H127)),"",";"&amp;R$1&amp;";")</f>
        <v/>
      </c>
      <c r="S126" t="str">
        <f>IF(ISERR(SEARCH(S$1,Data!$H127)),"",";"&amp;S$1&amp;";")</f>
        <v/>
      </c>
      <c r="T126" t="str">
        <f>IF(ISERR(SEARCH(T$1,Data!$H127)),"",";"&amp;T$1&amp;";")</f>
        <v/>
      </c>
      <c r="U126" t="str">
        <f>IF(ISERR(SEARCH(U$1,Data!$H127)),"",";"&amp;U$1&amp;";")</f>
        <v/>
      </c>
      <c r="V126" t="str">
        <f>IF(ISERR(SEARCH(V$1,Data!$H127)),"",";"&amp;V$1&amp;";")</f>
        <v/>
      </c>
      <c r="W126" t="str">
        <f>IF(ISERR(SEARCH(W$1,Data!$H127)),"",";"&amp;W$1&amp;";")</f>
        <v/>
      </c>
      <c r="X126" t="str">
        <f>IF(ISERR(SEARCH(X$1,Data!$H127)),"",";"&amp;X$1&amp;";")</f>
        <v/>
      </c>
      <c r="Y126" t="str">
        <f>IF(ISERR(SEARCH(Y$1,Data!$H127)),"",";"&amp;Y$1&amp;";")</f>
        <v/>
      </c>
      <c r="Z126" t="str">
        <f>IF(ISERR(SEARCH(Z$1,Data!$H127)),"",";"&amp;Z$1&amp;";")</f>
        <v/>
      </c>
      <c r="AA126" t="str">
        <f>IF(ISERR(SEARCH(AA$1,Data!$H127)),"",";"&amp;AA$1&amp;";")</f>
        <v/>
      </c>
      <c r="AB126" t="str">
        <f>IF(ISERR(SEARCH(AB$1,Data!$H127)),"",";"&amp;AB$1&amp;";")</f>
        <v/>
      </c>
      <c r="AC126" t="str">
        <f>IF(ISERR(SEARCH(AC$1,Data!$H127)),"",";"&amp;AC$1&amp;";")</f>
        <v/>
      </c>
      <c r="AD126" t="str">
        <f>IF(ISERR(SEARCH(AD$1,Data!$H127)),"",";"&amp;AD$1&amp;";")</f>
        <v/>
      </c>
      <c r="AE126" t="str">
        <f>IF(ISERR(SEARCH(AE$1,Data!$H127)),"",";"&amp;AE$1&amp;";")</f>
        <v/>
      </c>
      <c r="AF126" t="str">
        <f>IF(ISERR(SEARCH(AF$1,Data!$H127)),"",";"&amp;AF$1&amp;";")</f>
        <v/>
      </c>
      <c r="AG126" t="str">
        <f>IF(ISERR(SEARCH(AG$1,Data!$H127)),"",";"&amp;AG$1&amp;";")</f>
        <v/>
      </c>
      <c r="AH126" t="str">
        <f>IF(ISERR(SEARCH(AH$1,Data!$H127)),"",";"&amp;AH$1&amp;";")</f>
        <v/>
      </c>
      <c r="AI126" t="str">
        <f>IF(ISERR(SEARCH(AI$1,Data!$H127)),"",";"&amp;AI$1&amp;";")</f>
        <v/>
      </c>
      <c r="AJ126" t="str">
        <f>IF(ISERR(SEARCH(AJ$1,Data!$H127)),"",";"&amp;AJ$1&amp;";")</f>
        <v/>
      </c>
      <c r="AK126" t="str">
        <f>IF(ISERR(SEARCH(AK$1,Data!$H127)),"",";"&amp;AK$1&amp;";")</f>
        <v/>
      </c>
      <c r="AL126" t="str">
        <f>IF(ISERR(SEARCH(AL$1,Data!$H127)),"",";"&amp;AL$1&amp;";")</f>
        <v/>
      </c>
      <c r="AM126" t="str">
        <f>IF(ISERR(SEARCH(AM$1,Data!$H127)),"",";"&amp;AM$1&amp;";")</f>
        <v/>
      </c>
      <c r="AN126" t="str">
        <f>IF(ISERR(SEARCH(AN$1,Data!$H127)),"",";"&amp;AN$1&amp;";")</f>
        <v/>
      </c>
      <c r="AO126" t="str">
        <f>IF(ISERR(SEARCH(AO$1,Data!$H127)),"",";"&amp;AO$1&amp;";")</f>
        <v/>
      </c>
      <c r="AP126" t="str">
        <f>IF(ISERR(SEARCH(AP$1,Data!$H127)),"",";"&amp;AP$1&amp;";")</f>
        <v/>
      </c>
      <c r="AQ126" t="str">
        <f>IF(ISERR(SEARCH(AQ$1,Data!$H127)),"",";"&amp;AQ$1&amp;";")</f>
        <v/>
      </c>
      <c r="AR126" t="str">
        <f>IF(ISERR(SEARCH(AR$1,Data!$H127)),"",";"&amp;AR$1&amp;";")</f>
        <v/>
      </c>
      <c r="AS126" t="str">
        <f>IF(ISERR(SEARCH(AS$1,Data!$H127)),"",";"&amp;AS$1&amp;";")</f>
        <v/>
      </c>
      <c r="AT126" t="str">
        <f>IF(ISERR(SEARCH(AT$1,Data!$H127)),"",";"&amp;AT$1&amp;";")</f>
        <v/>
      </c>
      <c r="AU126" t="str">
        <f>IF(ISERR(SEARCH(AU$1,Data!$H127)),"",";"&amp;AU$1&amp;";")</f>
        <v/>
      </c>
      <c r="AV126" t="str">
        <f>IF(ISERR(SEARCH(AV$1,Data!$H127)),"",";"&amp;AV$1&amp;";")</f>
        <v/>
      </c>
      <c r="AW126" t="str">
        <f>IF(ISERR(SEARCH(AW$1,Data!$H127)),"",";"&amp;AW$1&amp;";")</f>
        <v/>
      </c>
      <c r="AX126" t="str">
        <f>IF(ISERR(SEARCH(AX$1,Data!$H127)),"",";"&amp;AX$1&amp;";")</f>
        <v/>
      </c>
      <c r="AY126" t="str">
        <f>IF(ISERR(SEARCH(AY$1,Data!$H127)),"",";"&amp;AY$1&amp;";")</f>
        <v/>
      </c>
      <c r="AZ126" t="str">
        <f>IF(ISERR(SEARCH(AZ$1,Data!$H127)),"",";"&amp;AZ$1&amp;";")</f>
        <v/>
      </c>
      <c r="BA126" t="str">
        <f>IF(ISERR(SEARCH(BA$1,Data!$H127)),"",";"&amp;BA$1&amp;";")</f>
        <v/>
      </c>
      <c r="BB126" t="str">
        <f>IF(ISERR(SEARCH(BB$1,Data!$H127)),"",";"&amp;BB$1&amp;";")</f>
        <v/>
      </c>
      <c r="BC126" t="str">
        <f>IF(ISERR(SEARCH(BC$1,Data!$H127)),"",";"&amp;BC$1&amp;";")</f>
        <v/>
      </c>
      <c r="BD126" t="str">
        <f>IF(ISERR(SEARCH(BD$1,Data!$H127)),"",";"&amp;BD$1&amp;";")</f>
        <v/>
      </c>
      <c r="BE126" t="str">
        <f>IF(ISERR(SEARCH(BE$1,Data!$H127)),"",";"&amp;BE$1&amp;";")</f>
        <v/>
      </c>
      <c r="BF126" t="str">
        <f>IF(ISERR(SEARCH(BF$1,Data!$H127)),"",";"&amp;BF$1&amp;";")</f>
        <v/>
      </c>
      <c r="BG126" t="str">
        <f>IF(ISERR(SEARCH(BG$1,Data!$H127)),"",";"&amp;BG$1&amp;";")</f>
        <v/>
      </c>
      <c r="BH126" t="str">
        <f>IF(ISERR(SEARCH(BH$1,Data!$H127)),"",";"&amp;BH$1&amp;";")</f>
        <v/>
      </c>
      <c r="BI126" t="str">
        <f>IF(ISERR(SEARCH(BI$1,Data!$H127)),"",";"&amp;BI$1&amp;";")</f>
        <v/>
      </c>
      <c r="BJ126" t="str">
        <f>IF(ISERR(SEARCH(BJ$1,Data!$H127)),"",";"&amp;BJ$1&amp;";")</f>
        <v/>
      </c>
      <c r="BK126" t="str">
        <f>IF(ISERR(SEARCH(BK$1,Data!$H127)),"",";"&amp;BK$1&amp;";")</f>
        <v/>
      </c>
      <c r="BL126" t="str">
        <f>IF(ISERR(SEARCH(BL$1,Data!$H127)),"",";"&amp;BL$1&amp;";")</f>
        <v/>
      </c>
      <c r="BM126" t="str">
        <f>IF(ISERR(SEARCH(BM$1,Data!$H127)),"",";"&amp;BM$1&amp;";")</f>
        <v/>
      </c>
      <c r="BN126" t="str">
        <f>IF(ISERR(SEARCH(BN$1,Data!$H127)),"",";"&amp;BN$1&amp;";")</f>
        <v/>
      </c>
      <c r="BO126" t="str">
        <f>IF(ISERR(SEARCH(BO$1,Data!$H127)),"",";"&amp;BO$1&amp;";")</f>
        <v/>
      </c>
      <c r="BP126" t="str">
        <f>IF(ISERR(SEARCH(BP$1,Data!$H127)),"",";"&amp;BP$1&amp;";")</f>
        <v/>
      </c>
      <c r="BQ126" t="str">
        <f>IF(ISERR(SEARCH(BQ$1,Data!$H127)),"",";"&amp;BQ$1&amp;";")</f>
        <v/>
      </c>
      <c r="BR126" t="str">
        <f>IF(ISERR(SEARCH(BR$1,Data!$H127)),"",";"&amp;BR$1&amp;";")</f>
        <v/>
      </c>
      <c r="BS126" t="str">
        <f>IF(ISERR(SEARCH(BS$1,Data!$H127)),"",";"&amp;BS$1&amp;";")</f>
        <v/>
      </c>
      <c r="BT126" t="str">
        <f>IF(ISERR(SEARCH(BT$1,Data!$H127)),"",";"&amp;BT$1&amp;";")</f>
        <v/>
      </c>
      <c r="BU126" t="str">
        <f>IF(ISERR(SEARCH(BU$1,Data!$H127)),"",";"&amp;BU$1&amp;";")</f>
        <v/>
      </c>
      <c r="BV126" t="str">
        <f>IF(ISERR(SEARCH(BV$1,Data!$H127)),"",";"&amp;BV$1&amp;";")</f>
        <v/>
      </c>
      <c r="BW126" t="str">
        <f>IF(ISERR(SEARCH(BW$1,Data!$H127)),"",";"&amp;BW$1&amp;";")</f>
        <v/>
      </c>
      <c r="BX126" t="str">
        <f>IF(ISERR(SEARCH(BX$1,Data!$H127)),"",";"&amp;BX$1&amp;";")</f>
        <v/>
      </c>
      <c r="BY126" t="str">
        <f>IF(ISERR(SEARCH(BY$1,Data!$H127)),"",";"&amp;BY$1&amp;";")</f>
        <v/>
      </c>
      <c r="BZ126" t="str">
        <f>IF(ISERR(SEARCH(BZ$1,Data!$H127)),"",";"&amp;BZ$1&amp;";")</f>
        <v/>
      </c>
      <c r="CA126" t="str">
        <f>IF(ISERR(SEARCH(CA$1,Data!$H127)),"",";"&amp;CA$1&amp;";")</f>
        <v/>
      </c>
      <c r="CB126" t="str">
        <f>IF(ISERR(SEARCH(CB$1,Data!$H127)),"",";"&amp;CB$1&amp;";")</f>
        <v/>
      </c>
      <c r="CC126" t="str">
        <f>IF(ISERR(SEARCH(CC$1,Data!$H127)),"",";"&amp;CC$1&amp;";")</f>
        <v/>
      </c>
      <c r="CD126" t="str">
        <f>IF(ISERR(SEARCH(CD$1,Data!$H127)),"",";"&amp;CD$1&amp;";")</f>
        <v/>
      </c>
      <c r="CE126" t="str">
        <f>IF(ISERR(SEARCH(CE$1,Data!$H127)),"",";"&amp;CE$1&amp;";")</f>
        <v/>
      </c>
      <c r="CF126" t="str">
        <f>IF(ISERR(SEARCH(CF$1,Data!$H127)),"",";"&amp;CF$1&amp;";")</f>
        <v/>
      </c>
      <c r="CG126" t="str">
        <f>IF(ISERR(SEARCH(CG$1,Data!$H127)),"",";"&amp;CG$1&amp;";")</f>
        <v/>
      </c>
      <c r="CH126" t="str">
        <f>IF(ISERR(SEARCH(CH$1,Data!$H127)),"",";"&amp;CH$1&amp;";")</f>
        <v/>
      </c>
      <c r="CI126" t="str">
        <f>IF(ISERR(SEARCH(CI$1,Data!$H127)),"",";"&amp;CI$1&amp;";")</f>
        <v/>
      </c>
      <c r="CJ126" t="str">
        <f>IF(ISERR(SEARCH(CJ$1,Data!$H127)),"",";"&amp;CJ$1&amp;";")</f>
        <v/>
      </c>
      <c r="CK126" t="str">
        <f>IF(ISERR(SEARCH(CK$1,Data!$H127)),"",";"&amp;CK$1&amp;";")</f>
        <v/>
      </c>
      <c r="CL126" t="str">
        <f>IF(ISERR(SEARCH(CL$1,Data!$H127)),"",";"&amp;CL$1&amp;";")</f>
        <v/>
      </c>
      <c r="CM126" t="str">
        <f>IF(ISERR(SEARCH(CM$1,Data!$H127)),"",";"&amp;CM$1&amp;";")</f>
        <v/>
      </c>
      <c r="CN126" t="str">
        <f>IF(ISERR(SEARCH(CN$1,Data!$H127)),"",";"&amp;CN$1&amp;";")</f>
        <v/>
      </c>
      <c r="CO126" t="str">
        <f>IF(ISERR(SEARCH(CO$1,Data!$H127)),"",";"&amp;CO$1&amp;";")</f>
        <v/>
      </c>
      <c r="CP126" t="str">
        <f>IF(ISERR(SEARCH(CP$1,Data!$H127)),"",";"&amp;CP$1&amp;";")</f>
        <v/>
      </c>
      <c r="CQ126" t="str">
        <f>IF(ISERR(SEARCH(CQ$1,Data!$H127)),"",";"&amp;CQ$1&amp;";")</f>
        <v/>
      </c>
      <c r="CR126" t="str">
        <f>IF(ISERR(SEARCH(CR$1,Data!$H127)),"",";"&amp;CR$1&amp;";")</f>
        <v/>
      </c>
      <c r="CS126" t="str">
        <f>IF(ISERR(SEARCH(CS$1,Data!$H127)),"",";"&amp;CS$1&amp;";")</f>
        <v/>
      </c>
      <c r="CT126" t="str">
        <f>IF(ISERR(SEARCH(CT$1,Data!$H127)),"",";"&amp;CT$1&amp;";")</f>
        <v/>
      </c>
      <c r="CU126" t="str">
        <f>IF(ISERR(SEARCH(CU$1,Data!$H127)),"",";"&amp;CU$1&amp;";")</f>
        <v/>
      </c>
      <c r="CV126" t="str">
        <f>IF(ISERR(SEARCH(CV$1,Data!$H127)),"",";"&amp;CV$1&amp;";")</f>
        <v/>
      </c>
      <c r="CW126" t="str">
        <f>IF(ISERR(SEARCH(CW$1,Data!$H127)),"",";"&amp;CW$1&amp;";")</f>
        <v/>
      </c>
      <c r="CX126" t="str">
        <f>IF(ISERR(SEARCH(CX$1,Data!$H127)),"",";"&amp;CX$1&amp;";")</f>
        <v/>
      </c>
      <c r="CY126" t="str">
        <f>IF(ISERR(SEARCH(CY$1,Data!$H127)),"",";"&amp;CY$1&amp;";")</f>
        <v/>
      </c>
      <c r="CZ126" t="str">
        <f>IF(ISERR(SEARCH(CZ$1,Data!$H127)),"",";"&amp;CZ$1&amp;";")</f>
        <v/>
      </c>
      <c r="DA126" t="str">
        <f>IF(ISERR(SEARCH(DA$1,Data!$H127)),"",";"&amp;DA$1&amp;";")</f>
        <v/>
      </c>
      <c r="DB126" t="str">
        <f>IF(ISERR(SEARCH(DB$1,Data!$H127)),"",";"&amp;DB$1&amp;";")</f>
        <v/>
      </c>
      <c r="DC126" t="str">
        <f>IF(ISERR(SEARCH(DC$1,Data!$H127)),"",";"&amp;DC$1&amp;";")</f>
        <v/>
      </c>
      <c r="DD126" t="str">
        <f>IF(ISERR(SEARCH(DD$1,Data!$H127)),"",";"&amp;DD$1&amp;";")</f>
        <v/>
      </c>
      <c r="DE126" t="str">
        <f>IF(ISERR(SEARCH(DE$1,Data!$H127)),"",";"&amp;DE$1&amp;";")</f>
        <v/>
      </c>
      <c r="DF126" t="str">
        <f>IF(ISERR(SEARCH(DF$1,Data!$H127)),"",";"&amp;DF$1&amp;";")</f>
        <v/>
      </c>
      <c r="DG126" t="str">
        <f>IF(ISERR(SEARCH(DG$1,Data!$H127)),"",";"&amp;DG$1&amp;";")</f>
        <v/>
      </c>
      <c r="DH126" t="str">
        <f>IF(ISERR(SEARCH(DH$1,Data!$H127)),"",";"&amp;DH$1&amp;";")</f>
        <v/>
      </c>
      <c r="DI126" t="str">
        <f>IF(ISERR(SEARCH(DI$1,Data!$H127)),"",";"&amp;DI$1&amp;";")</f>
        <v/>
      </c>
      <c r="DJ126" t="str">
        <f>IF(ISERR(SEARCH(DJ$1,Data!$H127)),"",";"&amp;DJ$1&amp;";")</f>
        <v/>
      </c>
      <c r="DK126" t="str">
        <f>IF(ISERR(SEARCH(DK$1,Data!$H127)),"",";"&amp;DK$1&amp;";")</f>
        <v/>
      </c>
      <c r="DL126" t="str">
        <f>IF(ISERR(SEARCH(DL$1,Data!$H127)),"",";"&amp;DL$1&amp;";")</f>
        <v/>
      </c>
      <c r="DM126" t="str">
        <f>IF(ISERR(SEARCH(DM$1,Data!$H127)),"",";"&amp;DM$1&amp;";")</f>
        <v/>
      </c>
      <c r="DN126" t="str">
        <f>IF(ISERR(SEARCH(DN$1,Data!$H127)),"",";"&amp;DN$1&amp;";")</f>
        <v/>
      </c>
      <c r="DO126" t="str">
        <f>IF(ISERR(SEARCH(DO$1,Data!$H127)),"",";"&amp;DO$1&amp;";")</f>
        <v/>
      </c>
      <c r="DP126" t="str">
        <f>IF(ISERR(SEARCH(DP$1,Data!$H127)),"",";"&amp;DP$1&amp;";")</f>
        <v/>
      </c>
      <c r="DQ126" t="str">
        <f>IF(ISERR(SEARCH(DQ$1,Data!$H127)),"",";"&amp;DQ$1&amp;";")</f>
        <v/>
      </c>
      <c r="DR126" t="str">
        <f>IF(ISERR(SEARCH(DR$1,Data!$H127)),"",";"&amp;DR$1&amp;";")</f>
        <v/>
      </c>
      <c r="DS126" t="str">
        <f>IF(ISERR(SEARCH(DS$1,Data!$H127)),"",";"&amp;DS$1&amp;";")</f>
        <v/>
      </c>
      <c r="DT126" t="str">
        <f>IF(ISERR(SEARCH(DT$1,Data!$H127)),"",";"&amp;DT$1&amp;";")</f>
        <v/>
      </c>
      <c r="DU126" t="str">
        <f>IF(ISERR(SEARCH(DU$1,Data!$H127)),"",";"&amp;DU$1&amp;";")</f>
        <v/>
      </c>
    </row>
    <row r="127" spans="1:125" x14ac:dyDescent="0.3">
      <c r="A127" t="str">
        <f>Tableau1[[#This Row],[name]]</f>
        <v>Lieutenant Dopheld Mitaka</v>
      </c>
      <c r="B127" t="str">
        <f>IF(ISERROR(Tableau3[[#This Row],[Second semi-colon]]), "", MID(Tableau3[[#This Row],[Concatenation]], 2, Tableau3[[#This Row],[Second semi-colon]]-2))</f>
        <v/>
      </c>
      <c r="C127" t="e">
        <f>SEARCH(" ;",Tableau3[[#This Row],[Concatenation]])</f>
        <v>#VALUE!</v>
      </c>
      <c r="D127" t="str">
        <f>'Search for homeplanet'!I127&amp; 'Search for homeplanet'!J127&amp; 'Search for homeplanet'!K127&amp; 'Search for homeplanet'!L127&amp; 'Search for homeplanet'!M127&amp; 'Search for homeplanet'!N127&amp; 'Search for homeplanet'!O127&amp; 'Search for homeplanet'!P127&amp; 'Search for homeplanet'!Q127&amp; 'Search for homeplanet'!R127&amp; 'Search for homeplanet'!S127&amp; 'Search for homeplanet'!T127&amp; 'Search for homeplanet'!U127&amp; 'Search for homeplanet'!V127&amp; 'Search for homeplanet'!W127&amp; 'Search for homeplanet'!X127&amp; 'Search for homeplanet'!Y127&amp; 'Search for homeplanet'!Z127&amp; 'Search for homeplanet'!AA127&amp; 'Search for homeplanet'!AB127&amp; 'Search for homeplanet'!AC127&amp; 'Search for homeplanet'!AD127&amp; 'Search for homeplanet'!AE127&amp; 'Search for homeplanet'!AF127&amp; 'Search for homeplanet'!AG127&amp; 'Search for homeplanet'!AH127&amp; 'Search for homeplanet'!AI127&amp; 'Search for homeplanet'!AJ127&amp; 'Search for homeplanet'!AK127&amp; 'Search for homeplanet'!AL127&amp; 'Search for homeplanet'!AM127&amp; 'Search for homeplanet'!AN127&amp; 'Search for homeplanet'!AO127&amp; 'Search for homeplanet'!AP127&amp; 'Search for homeplanet'!AQ127&amp; 'Search for homeplanet'!AR127&amp; 'Search for homeplanet'!AS127&amp; 'Search for homeplanet'!AT127&amp; 'Search for homeplanet'!AU127&amp; 'Search for homeplanet'!AV127&amp; 'Search for homeplanet'!AW127&amp; 'Search for homeplanet'!AX127&amp; 'Search for homeplanet'!AY127&amp; 'Search for homeplanet'!AZ127&amp; 'Search for homeplanet'!BA127&amp; 'Search for homeplanet'!BB127&amp; 'Search for homeplanet'!BC127&amp; 'Search for homeplanet'!BD127&amp; 'Search for homeplanet'!BE127&amp; 'Search for homeplanet'!BF127&amp; 'Search for homeplanet'!BG127&amp; 'Search for homeplanet'!BH127&amp; 'Search for homeplanet'!BI127&amp; 'Search for homeplanet'!BJ127&amp; 'Search for homeplanet'!BK127&amp; 'Search for homeplanet'!BL127&amp; 'Search for homeplanet'!BM127&amp; 'Search for homeplanet'!BN127&amp; 'Search for homeplanet'!BO127&amp; 'Search for homeplanet'!BP127&amp; 'Search for homeplanet'!BQ127&amp; 'Search for homeplanet'!BR127&amp; 'Search for homeplanet'!BS127&amp; 'Search for homeplanet'!BT127&amp; 'Search for homeplanet'!BU127&amp; 'Search for homeplanet'!BV127&amp; 'Search for homeplanet'!BW127&amp; 'Search for homeplanet'!BX127&amp; 'Search for homeplanet'!BY127&amp; 'Search for homeplanet'!BZ127&amp; 'Search for homeplanet'!CA127&amp; 'Search for homeplanet'!CB127&amp; 'Search for homeplanet'!CC127&amp; 'Search for homeplanet'!CD127&amp; 'Search for homeplanet'!CE127&amp; 'Search for homeplanet'!CF127&amp; 'Search for homeplanet'!CG127&amp; 'Search for homeplanet'!CH127&amp; 'Search for homeplanet'!CI127&amp; 'Search for homeplanet'!CJ127&amp; 'Search for homeplanet'!CK127&amp; 'Search for homeplanet'!CL127&amp; 'Search for homeplanet'!CM127&amp; 'Search for homeplanet'!CN127&amp; 'Search for homeplanet'!CO127&amp; 'Search for homeplanet'!CP127&amp; 'Search for homeplanet'!CQ127&amp; 'Search for homeplanet'!CR127&amp; 'Search for homeplanet'!CS127&amp; 'Search for homeplanet'!CT127&amp; 'Search for homeplanet'!CU127&amp; 'Search for homeplanet'!CV127&amp; 'Search for homeplanet'!CW127&amp; 'Search for homeplanet'!CX127&amp; 'Search for homeplanet'!CY127&amp; 'Search for homeplanet'!CZ127&amp; 'Search for homeplanet'!DA127&amp; 'Search for homeplanet'!DB127&amp; 'Search for homeplanet'!DC127&amp; 'Search for homeplanet'!DD127&amp; 'Search for homeplanet'!DE127&amp; 'Search for homeplanet'!DF127&amp; 'Search for homeplanet'!DG127&amp; 'Search for homeplanet'!DH127&amp; 'Search for homeplanet'!DI127&amp; 'Search for homeplanet'!DJ127&amp; 'Search for homeplanet'!DK127&amp; 'Search for homeplanet'!DL127&amp; 'Search for homeplanet'!DM127&amp; 'Search for homeplanet'!DN127&amp; 'Search for homeplanet'!DO127&amp; 'Search for homeplanet'!DP127&amp; 'Search for homeplanet'!DQ127&amp; 'Search for homeplanet'!DR127&amp; 'Search for homeplanet'!DS127&amp; 'Search for homeplanet'!DT127&amp; 'Search for homeplanet'!DU127</f>
        <v/>
      </c>
      <c r="I127" t="str">
        <f>IF(ISERR(SEARCH(I$1,Data!$H128)),"",";"&amp;I$1&amp;";")</f>
        <v/>
      </c>
      <c r="J127" t="str">
        <f>IF(ISERR(SEARCH(J$1,Data!$H128)),"",";"&amp;J$1&amp;";")</f>
        <v/>
      </c>
      <c r="K127" t="str">
        <f>IF(ISERR(SEARCH(K$1,Data!$H128)),"",";"&amp;K$1&amp;";")</f>
        <v/>
      </c>
      <c r="L127" t="str">
        <f>IF(ISERR(SEARCH(L$1,Data!$H128)),"",";"&amp;L$1&amp;";")</f>
        <v/>
      </c>
      <c r="M127" t="str">
        <f>IF(ISERR(SEARCH(M$1,Data!$H128)),"",";"&amp;M$1&amp;";")</f>
        <v/>
      </c>
      <c r="N127" t="str">
        <f>IF(ISERR(SEARCH(N$1,Data!$H128)),"",";"&amp;N$1&amp;";")</f>
        <v/>
      </c>
      <c r="O127" t="str">
        <f>IF(ISERR(SEARCH(O$1,Data!$H128)),"",";"&amp;O$1&amp;";")</f>
        <v/>
      </c>
      <c r="P127" t="str">
        <f>IF(ISERR(SEARCH(P$1,Data!$H128)),"",";"&amp;P$1&amp;";")</f>
        <v/>
      </c>
      <c r="Q127" t="str">
        <f>IF(ISERR(SEARCH(Q$1,Data!$H128)),"",";"&amp;Q$1&amp;";")</f>
        <v/>
      </c>
      <c r="R127" t="str">
        <f>IF(ISERR(SEARCH(R$1,Data!$H128)),"",";"&amp;R$1&amp;";")</f>
        <v/>
      </c>
      <c r="S127" t="str">
        <f>IF(ISERR(SEARCH(S$1,Data!$H128)),"",";"&amp;S$1&amp;";")</f>
        <v/>
      </c>
      <c r="T127" t="str">
        <f>IF(ISERR(SEARCH(T$1,Data!$H128)),"",";"&amp;T$1&amp;";")</f>
        <v/>
      </c>
      <c r="U127" t="str">
        <f>IF(ISERR(SEARCH(U$1,Data!$H128)),"",";"&amp;U$1&amp;";")</f>
        <v/>
      </c>
      <c r="V127" t="str">
        <f>IF(ISERR(SEARCH(V$1,Data!$H128)),"",";"&amp;V$1&amp;";")</f>
        <v/>
      </c>
      <c r="W127" t="str">
        <f>IF(ISERR(SEARCH(W$1,Data!$H128)),"",";"&amp;W$1&amp;";")</f>
        <v/>
      </c>
      <c r="X127" t="str">
        <f>IF(ISERR(SEARCH(X$1,Data!$H128)),"",";"&amp;X$1&amp;";")</f>
        <v/>
      </c>
      <c r="Y127" t="str">
        <f>IF(ISERR(SEARCH(Y$1,Data!$H128)),"",";"&amp;Y$1&amp;";")</f>
        <v/>
      </c>
      <c r="Z127" t="str">
        <f>IF(ISERR(SEARCH(Z$1,Data!$H128)),"",";"&amp;Z$1&amp;";")</f>
        <v/>
      </c>
      <c r="AA127" t="str">
        <f>IF(ISERR(SEARCH(AA$1,Data!$H128)),"",";"&amp;AA$1&amp;";")</f>
        <v/>
      </c>
      <c r="AB127" t="str">
        <f>IF(ISERR(SEARCH(AB$1,Data!$H128)),"",";"&amp;AB$1&amp;";")</f>
        <v/>
      </c>
      <c r="AC127" t="str">
        <f>IF(ISERR(SEARCH(AC$1,Data!$H128)),"",";"&amp;AC$1&amp;";")</f>
        <v/>
      </c>
      <c r="AD127" t="str">
        <f>IF(ISERR(SEARCH(AD$1,Data!$H128)),"",";"&amp;AD$1&amp;";")</f>
        <v/>
      </c>
      <c r="AE127" t="str">
        <f>IF(ISERR(SEARCH(AE$1,Data!$H128)),"",";"&amp;AE$1&amp;";")</f>
        <v/>
      </c>
      <c r="AF127" t="str">
        <f>IF(ISERR(SEARCH(AF$1,Data!$H128)),"",";"&amp;AF$1&amp;";")</f>
        <v/>
      </c>
      <c r="AG127" t="str">
        <f>IF(ISERR(SEARCH(AG$1,Data!$H128)),"",";"&amp;AG$1&amp;";")</f>
        <v/>
      </c>
      <c r="AH127" t="str">
        <f>IF(ISERR(SEARCH(AH$1,Data!$H128)),"",";"&amp;AH$1&amp;";")</f>
        <v/>
      </c>
      <c r="AI127" t="str">
        <f>IF(ISERR(SEARCH(AI$1,Data!$H128)),"",";"&amp;AI$1&amp;";")</f>
        <v/>
      </c>
      <c r="AJ127" t="str">
        <f>IF(ISERR(SEARCH(AJ$1,Data!$H128)),"",";"&amp;AJ$1&amp;";")</f>
        <v/>
      </c>
      <c r="AK127" t="str">
        <f>IF(ISERR(SEARCH(AK$1,Data!$H128)),"",";"&amp;AK$1&amp;";")</f>
        <v/>
      </c>
      <c r="AL127" t="str">
        <f>IF(ISERR(SEARCH(AL$1,Data!$H128)),"",";"&amp;AL$1&amp;";")</f>
        <v/>
      </c>
      <c r="AM127" t="str">
        <f>IF(ISERR(SEARCH(AM$1,Data!$H128)),"",";"&amp;AM$1&amp;";")</f>
        <v/>
      </c>
      <c r="AN127" t="str">
        <f>IF(ISERR(SEARCH(AN$1,Data!$H128)),"",";"&amp;AN$1&amp;";")</f>
        <v/>
      </c>
      <c r="AO127" t="str">
        <f>IF(ISERR(SEARCH(AO$1,Data!$H128)),"",";"&amp;AO$1&amp;";")</f>
        <v/>
      </c>
      <c r="AP127" t="str">
        <f>IF(ISERR(SEARCH(AP$1,Data!$H128)),"",";"&amp;AP$1&amp;";")</f>
        <v/>
      </c>
      <c r="AQ127" t="str">
        <f>IF(ISERR(SEARCH(AQ$1,Data!$H128)),"",";"&amp;AQ$1&amp;";")</f>
        <v/>
      </c>
      <c r="AR127" t="str">
        <f>IF(ISERR(SEARCH(AR$1,Data!$H128)),"",";"&amp;AR$1&amp;";")</f>
        <v/>
      </c>
      <c r="AS127" t="str">
        <f>IF(ISERR(SEARCH(AS$1,Data!$H128)),"",";"&amp;AS$1&amp;";")</f>
        <v/>
      </c>
      <c r="AT127" t="str">
        <f>IF(ISERR(SEARCH(AT$1,Data!$H128)),"",";"&amp;AT$1&amp;";")</f>
        <v/>
      </c>
      <c r="AU127" t="str">
        <f>IF(ISERR(SEARCH(AU$1,Data!$H128)),"",";"&amp;AU$1&amp;";")</f>
        <v/>
      </c>
      <c r="AV127" t="str">
        <f>IF(ISERR(SEARCH(AV$1,Data!$H128)),"",";"&amp;AV$1&amp;";")</f>
        <v/>
      </c>
      <c r="AW127" t="str">
        <f>IF(ISERR(SEARCH(AW$1,Data!$H128)),"",";"&amp;AW$1&amp;";")</f>
        <v/>
      </c>
      <c r="AX127" t="str">
        <f>IF(ISERR(SEARCH(AX$1,Data!$H128)),"",";"&amp;AX$1&amp;";")</f>
        <v/>
      </c>
      <c r="AY127" t="str">
        <f>IF(ISERR(SEARCH(AY$1,Data!$H128)),"",";"&amp;AY$1&amp;";")</f>
        <v/>
      </c>
      <c r="AZ127" t="str">
        <f>IF(ISERR(SEARCH(AZ$1,Data!$H128)),"",";"&amp;AZ$1&amp;";")</f>
        <v/>
      </c>
      <c r="BA127" t="str">
        <f>IF(ISERR(SEARCH(BA$1,Data!$H128)),"",";"&amp;BA$1&amp;";")</f>
        <v/>
      </c>
      <c r="BB127" t="str">
        <f>IF(ISERR(SEARCH(BB$1,Data!$H128)),"",";"&amp;BB$1&amp;";")</f>
        <v/>
      </c>
      <c r="BC127" t="str">
        <f>IF(ISERR(SEARCH(BC$1,Data!$H128)),"",";"&amp;BC$1&amp;";")</f>
        <v/>
      </c>
      <c r="BD127" t="str">
        <f>IF(ISERR(SEARCH(BD$1,Data!$H128)),"",";"&amp;BD$1&amp;";")</f>
        <v/>
      </c>
      <c r="BE127" t="str">
        <f>IF(ISERR(SEARCH(BE$1,Data!$H128)),"",";"&amp;BE$1&amp;";")</f>
        <v/>
      </c>
      <c r="BF127" t="str">
        <f>IF(ISERR(SEARCH(BF$1,Data!$H128)),"",";"&amp;BF$1&amp;";")</f>
        <v/>
      </c>
      <c r="BG127" t="str">
        <f>IF(ISERR(SEARCH(BG$1,Data!$H128)),"",";"&amp;BG$1&amp;";")</f>
        <v/>
      </c>
      <c r="BH127" t="str">
        <f>IF(ISERR(SEARCH(BH$1,Data!$H128)),"",";"&amp;BH$1&amp;";")</f>
        <v/>
      </c>
      <c r="BI127" t="str">
        <f>IF(ISERR(SEARCH(BI$1,Data!$H128)),"",";"&amp;BI$1&amp;";")</f>
        <v/>
      </c>
      <c r="BJ127" t="str">
        <f>IF(ISERR(SEARCH(BJ$1,Data!$H128)),"",";"&amp;BJ$1&amp;";")</f>
        <v/>
      </c>
      <c r="BK127" t="str">
        <f>IF(ISERR(SEARCH(BK$1,Data!$H128)),"",";"&amp;BK$1&amp;";")</f>
        <v/>
      </c>
      <c r="BL127" t="str">
        <f>IF(ISERR(SEARCH(BL$1,Data!$H128)),"",";"&amp;BL$1&amp;";")</f>
        <v/>
      </c>
      <c r="BM127" t="str">
        <f>IF(ISERR(SEARCH(BM$1,Data!$H128)),"",";"&amp;BM$1&amp;";")</f>
        <v/>
      </c>
      <c r="BN127" t="str">
        <f>IF(ISERR(SEARCH(BN$1,Data!$H128)),"",";"&amp;BN$1&amp;";")</f>
        <v/>
      </c>
      <c r="BO127" t="str">
        <f>IF(ISERR(SEARCH(BO$1,Data!$H128)),"",";"&amp;BO$1&amp;";")</f>
        <v/>
      </c>
      <c r="BP127" t="str">
        <f>IF(ISERR(SEARCH(BP$1,Data!$H128)),"",";"&amp;BP$1&amp;";")</f>
        <v/>
      </c>
      <c r="BQ127" t="str">
        <f>IF(ISERR(SEARCH(BQ$1,Data!$H128)),"",";"&amp;BQ$1&amp;";")</f>
        <v/>
      </c>
      <c r="BR127" t="str">
        <f>IF(ISERR(SEARCH(BR$1,Data!$H128)),"",";"&amp;BR$1&amp;";")</f>
        <v/>
      </c>
      <c r="BS127" t="str">
        <f>IF(ISERR(SEARCH(BS$1,Data!$H128)),"",";"&amp;BS$1&amp;";")</f>
        <v/>
      </c>
      <c r="BT127" t="str">
        <f>IF(ISERR(SEARCH(BT$1,Data!$H128)),"",";"&amp;BT$1&amp;";")</f>
        <v/>
      </c>
      <c r="BU127" t="str">
        <f>IF(ISERR(SEARCH(BU$1,Data!$H128)),"",";"&amp;BU$1&amp;";")</f>
        <v/>
      </c>
      <c r="BV127" t="str">
        <f>IF(ISERR(SEARCH(BV$1,Data!$H128)),"",";"&amp;BV$1&amp;";")</f>
        <v/>
      </c>
      <c r="BW127" t="str">
        <f>IF(ISERR(SEARCH(BW$1,Data!$H128)),"",";"&amp;BW$1&amp;";")</f>
        <v/>
      </c>
      <c r="BX127" t="str">
        <f>IF(ISERR(SEARCH(BX$1,Data!$H128)),"",";"&amp;BX$1&amp;";")</f>
        <v/>
      </c>
      <c r="BY127" t="str">
        <f>IF(ISERR(SEARCH(BY$1,Data!$H128)),"",";"&amp;BY$1&amp;";")</f>
        <v/>
      </c>
      <c r="BZ127" t="str">
        <f>IF(ISERR(SEARCH(BZ$1,Data!$H128)),"",";"&amp;BZ$1&amp;";")</f>
        <v/>
      </c>
      <c r="CA127" t="str">
        <f>IF(ISERR(SEARCH(CA$1,Data!$H128)),"",";"&amp;CA$1&amp;";")</f>
        <v/>
      </c>
      <c r="CB127" t="str">
        <f>IF(ISERR(SEARCH(CB$1,Data!$H128)),"",";"&amp;CB$1&amp;";")</f>
        <v/>
      </c>
      <c r="CC127" t="str">
        <f>IF(ISERR(SEARCH(CC$1,Data!$H128)),"",";"&amp;CC$1&amp;";")</f>
        <v/>
      </c>
      <c r="CD127" t="str">
        <f>IF(ISERR(SEARCH(CD$1,Data!$H128)),"",";"&amp;CD$1&amp;";")</f>
        <v/>
      </c>
      <c r="CE127" t="str">
        <f>IF(ISERR(SEARCH(CE$1,Data!$H128)),"",";"&amp;CE$1&amp;";")</f>
        <v/>
      </c>
      <c r="CF127" t="str">
        <f>IF(ISERR(SEARCH(CF$1,Data!$H128)),"",";"&amp;CF$1&amp;";")</f>
        <v/>
      </c>
      <c r="CG127" t="str">
        <f>IF(ISERR(SEARCH(CG$1,Data!$H128)),"",";"&amp;CG$1&amp;";")</f>
        <v/>
      </c>
      <c r="CH127" t="str">
        <f>IF(ISERR(SEARCH(CH$1,Data!$H128)),"",";"&amp;CH$1&amp;";")</f>
        <v/>
      </c>
      <c r="CI127" t="str">
        <f>IF(ISERR(SEARCH(CI$1,Data!$H128)),"",";"&amp;CI$1&amp;";")</f>
        <v/>
      </c>
      <c r="CJ127" t="str">
        <f>IF(ISERR(SEARCH(CJ$1,Data!$H128)),"",";"&amp;CJ$1&amp;";")</f>
        <v/>
      </c>
      <c r="CK127" t="str">
        <f>IF(ISERR(SEARCH(CK$1,Data!$H128)),"",";"&amp;CK$1&amp;";")</f>
        <v/>
      </c>
      <c r="CL127" t="str">
        <f>IF(ISERR(SEARCH(CL$1,Data!$H128)),"",";"&amp;CL$1&amp;";")</f>
        <v/>
      </c>
      <c r="CM127" t="str">
        <f>IF(ISERR(SEARCH(CM$1,Data!$H128)),"",";"&amp;CM$1&amp;";")</f>
        <v/>
      </c>
      <c r="CN127" t="str">
        <f>IF(ISERR(SEARCH(CN$1,Data!$H128)),"",";"&amp;CN$1&amp;";")</f>
        <v/>
      </c>
      <c r="CO127" t="str">
        <f>IF(ISERR(SEARCH(CO$1,Data!$H128)),"",";"&amp;CO$1&amp;";")</f>
        <v/>
      </c>
      <c r="CP127" t="str">
        <f>IF(ISERR(SEARCH(CP$1,Data!$H128)),"",";"&amp;CP$1&amp;";")</f>
        <v/>
      </c>
      <c r="CQ127" t="str">
        <f>IF(ISERR(SEARCH(CQ$1,Data!$H128)),"",";"&amp;CQ$1&amp;";")</f>
        <v/>
      </c>
      <c r="CR127" t="str">
        <f>IF(ISERR(SEARCH(CR$1,Data!$H128)),"",";"&amp;CR$1&amp;";")</f>
        <v/>
      </c>
      <c r="CS127" t="str">
        <f>IF(ISERR(SEARCH(CS$1,Data!$H128)),"",";"&amp;CS$1&amp;";")</f>
        <v/>
      </c>
      <c r="CT127" t="str">
        <f>IF(ISERR(SEARCH(CT$1,Data!$H128)),"",";"&amp;CT$1&amp;";")</f>
        <v/>
      </c>
      <c r="CU127" t="str">
        <f>IF(ISERR(SEARCH(CU$1,Data!$H128)),"",";"&amp;CU$1&amp;";")</f>
        <v/>
      </c>
      <c r="CV127" t="str">
        <f>IF(ISERR(SEARCH(CV$1,Data!$H128)),"",";"&amp;CV$1&amp;";")</f>
        <v/>
      </c>
      <c r="CW127" t="str">
        <f>IF(ISERR(SEARCH(CW$1,Data!$H128)),"",";"&amp;CW$1&amp;";")</f>
        <v/>
      </c>
      <c r="CX127" t="str">
        <f>IF(ISERR(SEARCH(CX$1,Data!$H128)),"",";"&amp;CX$1&amp;";")</f>
        <v/>
      </c>
      <c r="CY127" t="str">
        <f>IF(ISERR(SEARCH(CY$1,Data!$H128)),"",";"&amp;CY$1&amp;";")</f>
        <v/>
      </c>
      <c r="CZ127" t="str">
        <f>IF(ISERR(SEARCH(CZ$1,Data!$H128)),"",";"&amp;CZ$1&amp;";")</f>
        <v/>
      </c>
      <c r="DA127" t="str">
        <f>IF(ISERR(SEARCH(DA$1,Data!$H128)),"",";"&amp;DA$1&amp;";")</f>
        <v/>
      </c>
      <c r="DB127" t="str">
        <f>IF(ISERR(SEARCH(DB$1,Data!$H128)),"",";"&amp;DB$1&amp;";")</f>
        <v/>
      </c>
      <c r="DC127" t="str">
        <f>IF(ISERR(SEARCH(DC$1,Data!$H128)),"",";"&amp;DC$1&amp;";")</f>
        <v/>
      </c>
      <c r="DD127" t="str">
        <f>IF(ISERR(SEARCH(DD$1,Data!$H128)),"",";"&amp;DD$1&amp;";")</f>
        <v/>
      </c>
      <c r="DE127" t="str">
        <f>IF(ISERR(SEARCH(DE$1,Data!$H128)),"",";"&amp;DE$1&amp;";")</f>
        <v/>
      </c>
      <c r="DF127" t="str">
        <f>IF(ISERR(SEARCH(DF$1,Data!$H128)),"",";"&amp;DF$1&amp;";")</f>
        <v/>
      </c>
      <c r="DG127" t="str">
        <f>IF(ISERR(SEARCH(DG$1,Data!$H128)),"",";"&amp;DG$1&amp;";")</f>
        <v/>
      </c>
      <c r="DH127" t="str">
        <f>IF(ISERR(SEARCH(DH$1,Data!$H128)),"",";"&amp;DH$1&amp;";")</f>
        <v/>
      </c>
      <c r="DI127" t="str">
        <f>IF(ISERR(SEARCH(DI$1,Data!$H128)),"",";"&amp;DI$1&amp;";")</f>
        <v/>
      </c>
      <c r="DJ127" t="str">
        <f>IF(ISERR(SEARCH(DJ$1,Data!$H128)),"",";"&amp;DJ$1&amp;";")</f>
        <v/>
      </c>
      <c r="DK127" t="str">
        <f>IF(ISERR(SEARCH(DK$1,Data!$H128)),"",";"&amp;DK$1&amp;";")</f>
        <v/>
      </c>
      <c r="DL127" t="str">
        <f>IF(ISERR(SEARCH(DL$1,Data!$H128)),"",";"&amp;DL$1&amp;";")</f>
        <v/>
      </c>
      <c r="DM127" t="str">
        <f>IF(ISERR(SEARCH(DM$1,Data!$H128)),"",";"&amp;DM$1&amp;";")</f>
        <v/>
      </c>
      <c r="DN127" t="str">
        <f>IF(ISERR(SEARCH(DN$1,Data!$H128)),"",";"&amp;DN$1&amp;";")</f>
        <v/>
      </c>
      <c r="DO127" t="str">
        <f>IF(ISERR(SEARCH(DO$1,Data!$H128)),"",";"&amp;DO$1&amp;";")</f>
        <v/>
      </c>
      <c r="DP127" t="str">
        <f>IF(ISERR(SEARCH(DP$1,Data!$H128)),"",";"&amp;DP$1&amp;";")</f>
        <v/>
      </c>
      <c r="DQ127" t="str">
        <f>IF(ISERR(SEARCH(DQ$1,Data!$H128)),"",";"&amp;DQ$1&amp;";")</f>
        <v/>
      </c>
      <c r="DR127" t="str">
        <f>IF(ISERR(SEARCH(DR$1,Data!$H128)),"",";"&amp;DR$1&amp;";")</f>
        <v/>
      </c>
      <c r="DS127" t="str">
        <f>IF(ISERR(SEARCH(DS$1,Data!$H128)),"",";"&amp;DS$1&amp;";")</f>
        <v/>
      </c>
      <c r="DT127" t="str">
        <f>IF(ISERR(SEARCH(DT$1,Data!$H128)),"",";"&amp;DT$1&amp;";")</f>
        <v/>
      </c>
      <c r="DU127" t="str">
        <f>IF(ISERR(SEARCH(DU$1,Data!$H128)),"",";"&amp;DU$1&amp;";")</f>
        <v/>
      </c>
    </row>
    <row r="128" spans="1:125" x14ac:dyDescent="0.3">
      <c r="A128" t="str">
        <f>Tableau1[[#This Row],[name]]</f>
        <v>Ephant Mon</v>
      </c>
      <c r="B128" t="str">
        <f>IF(ISERROR(Tableau3[[#This Row],[Second semi-colon]]), "", MID(Tableau3[[#This Row],[Concatenation]], 2, Tableau3[[#This Row],[Second semi-colon]]-2))</f>
        <v/>
      </c>
      <c r="C128" t="e">
        <f>SEARCH(" ;",Tableau3[[#This Row],[Concatenation]])</f>
        <v>#VALUE!</v>
      </c>
      <c r="D128" t="str">
        <f>'Search for homeplanet'!I128&amp; 'Search for homeplanet'!J128&amp; 'Search for homeplanet'!K128&amp; 'Search for homeplanet'!L128&amp; 'Search for homeplanet'!M128&amp; 'Search for homeplanet'!N128&amp; 'Search for homeplanet'!O128&amp; 'Search for homeplanet'!P128&amp; 'Search for homeplanet'!Q128&amp; 'Search for homeplanet'!R128&amp; 'Search for homeplanet'!S128&amp; 'Search for homeplanet'!T128&amp; 'Search for homeplanet'!U128&amp; 'Search for homeplanet'!V128&amp; 'Search for homeplanet'!W128&amp; 'Search for homeplanet'!X128&amp; 'Search for homeplanet'!Y128&amp; 'Search for homeplanet'!Z128&amp; 'Search for homeplanet'!AA128&amp; 'Search for homeplanet'!AB128&amp; 'Search for homeplanet'!AC128&amp; 'Search for homeplanet'!AD128&amp; 'Search for homeplanet'!AE128&amp; 'Search for homeplanet'!AF128&amp; 'Search for homeplanet'!AG128&amp; 'Search for homeplanet'!AH128&amp; 'Search for homeplanet'!AI128&amp; 'Search for homeplanet'!AJ128&amp; 'Search for homeplanet'!AK128&amp; 'Search for homeplanet'!AL128&amp; 'Search for homeplanet'!AM128&amp; 'Search for homeplanet'!AN128&amp; 'Search for homeplanet'!AO128&amp; 'Search for homeplanet'!AP128&amp; 'Search for homeplanet'!AQ128&amp; 'Search for homeplanet'!AR128&amp; 'Search for homeplanet'!AS128&amp; 'Search for homeplanet'!AT128&amp; 'Search for homeplanet'!AU128&amp; 'Search for homeplanet'!AV128&amp; 'Search for homeplanet'!AW128&amp; 'Search for homeplanet'!AX128&amp; 'Search for homeplanet'!AY128&amp; 'Search for homeplanet'!AZ128&amp; 'Search for homeplanet'!BA128&amp; 'Search for homeplanet'!BB128&amp; 'Search for homeplanet'!BC128&amp; 'Search for homeplanet'!BD128&amp; 'Search for homeplanet'!BE128&amp; 'Search for homeplanet'!BF128&amp; 'Search for homeplanet'!BG128&amp; 'Search for homeplanet'!BH128&amp; 'Search for homeplanet'!BI128&amp; 'Search for homeplanet'!BJ128&amp; 'Search for homeplanet'!BK128&amp; 'Search for homeplanet'!BL128&amp; 'Search for homeplanet'!BM128&amp; 'Search for homeplanet'!BN128&amp; 'Search for homeplanet'!BO128&amp; 'Search for homeplanet'!BP128&amp; 'Search for homeplanet'!BQ128&amp; 'Search for homeplanet'!BR128&amp; 'Search for homeplanet'!BS128&amp; 'Search for homeplanet'!BT128&amp; 'Search for homeplanet'!BU128&amp; 'Search for homeplanet'!BV128&amp; 'Search for homeplanet'!BW128&amp; 'Search for homeplanet'!BX128&amp; 'Search for homeplanet'!BY128&amp; 'Search for homeplanet'!BZ128&amp; 'Search for homeplanet'!CA128&amp; 'Search for homeplanet'!CB128&amp; 'Search for homeplanet'!CC128&amp; 'Search for homeplanet'!CD128&amp; 'Search for homeplanet'!CE128&amp; 'Search for homeplanet'!CF128&amp; 'Search for homeplanet'!CG128&amp; 'Search for homeplanet'!CH128&amp; 'Search for homeplanet'!CI128&amp; 'Search for homeplanet'!CJ128&amp; 'Search for homeplanet'!CK128&amp; 'Search for homeplanet'!CL128&amp; 'Search for homeplanet'!CM128&amp; 'Search for homeplanet'!CN128&amp; 'Search for homeplanet'!CO128&amp; 'Search for homeplanet'!CP128&amp; 'Search for homeplanet'!CQ128&amp; 'Search for homeplanet'!CR128&amp; 'Search for homeplanet'!CS128&amp; 'Search for homeplanet'!CT128&amp; 'Search for homeplanet'!CU128&amp; 'Search for homeplanet'!CV128&amp; 'Search for homeplanet'!CW128&amp; 'Search for homeplanet'!CX128&amp; 'Search for homeplanet'!CY128&amp; 'Search for homeplanet'!CZ128&amp; 'Search for homeplanet'!DA128&amp; 'Search for homeplanet'!DB128&amp; 'Search for homeplanet'!DC128&amp; 'Search for homeplanet'!DD128&amp; 'Search for homeplanet'!DE128&amp; 'Search for homeplanet'!DF128&amp; 'Search for homeplanet'!DG128&amp; 'Search for homeplanet'!DH128&amp; 'Search for homeplanet'!DI128&amp; 'Search for homeplanet'!DJ128&amp; 'Search for homeplanet'!DK128&amp; 'Search for homeplanet'!DL128&amp; 'Search for homeplanet'!DM128&amp; 'Search for homeplanet'!DN128&amp; 'Search for homeplanet'!DO128&amp; 'Search for homeplanet'!DP128&amp; 'Search for homeplanet'!DQ128&amp; 'Search for homeplanet'!DR128&amp; 'Search for homeplanet'!DS128&amp; 'Search for homeplanet'!DT128&amp; 'Search for homeplanet'!DU128</f>
        <v/>
      </c>
      <c r="I128" t="str">
        <f>IF(ISERR(SEARCH(I$1,Data!$H129)),"",";"&amp;I$1&amp;";")</f>
        <v/>
      </c>
      <c r="J128" t="str">
        <f>IF(ISERR(SEARCH(J$1,Data!$H129)),"",";"&amp;J$1&amp;";")</f>
        <v/>
      </c>
      <c r="K128" t="str">
        <f>IF(ISERR(SEARCH(K$1,Data!$H129)),"",";"&amp;K$1&amp;";")</f>
        <v/>
      </c>
      <c r="L128" t="str">
        <f>IF(ISERR(SEARCH(L$1,Data!$H129)),"",";"&amp;L$1&amp;";")</f>
        <v/>
      </c>
      <c r="M128" t="str">
        <f>IF(ISERR(SEARCH(M$1,Data!$H129)),"",";"&amp;M$1&amp;";")</f>
        <v/>
      </c>
      <c r="N128" t="str">
        <f>IF(ISERR(SEARCH(N$1,Data!$H129)),"",";"&amp;N$1&amp;";")</f>
        <v/>
      </c>
      <c r="O128" t="str">
        <f>IF(ISERR(SEARCH(O$1,Data!$H129)),"",";"&amp;O$1&amp;";")</f>
        <v/>
      </c>
      <c r="P128" t="str">
        <f>IF(ISERR(SEARCH(P$1,Data!$H129)),"",";"&amp;P$1&amp;";")</f>
        <v/>
      </c>
      <c r="Q128" t="str">
        <f>IF(ISERR(SEARCH(Q$1,Data!$H129)),"",";"&amp;Q$1&amp;";")</f>
        <v/>
      </c>
      <c r="R128" t="str">
        <f>IF(ISERR(SEARCH(R$1,Data!$H129)),"",";"&amp;R$1&amp;";")</f>
        <v/>
      </c>
      <c r="S128" t="str">
        <f>IF(ISERR(SEARCH(S$1,Data!$H129)),"",";"&amp;S$1&amp;";")</f>
        <v/>
      </c>
      <c r="T128" t="str">
        <f>IF(ISERR(SEARCH(T$1,Data!$H129)),"",";"&amp;T$1&amp;";")</f>
        <v/>
      </c>
      <c r="U128" t="str">
        <f>IF(ISERR(SEARCH(U$1,Data!$H129)),"",";"&amp;U$1&amp;";")</f>
        <v/>
      </c>
      <c r="V128" t="str">
        <f>IF(ISERR(SEARCH(V$1,Data!$H129)),"",";"&amp;V$1&amp;";")</f>
        <v/>
      </c>
      <c r="W128" t="str">
        <f>IF(ISERR(SEARCH(W$1,Data!$H129)),"",";"&amp;W$1&amp;";")</f>
        <v/>
      </c>
      <c r="X128" t="str">
        <f>IF(ISERR(SEARCH(X$1,Data!$H129)),"",";"&amp;X$1&amp;";")</f>
        <v/>
      </c>
      <c r="Y128" t="str">
        <f>IF(ISERR(SEARCH(Y$1,Data!$H129)),"",";"&amp;Y$1&amp;";")</f>
        <v/>
      </c>
      <c r="Z128" t="str">
        <f>IF(ISERR(SEARCH(Z$1,Data!$H129)),"",";"&amp;Z$1&amp;";")</f>
        <v/>
      </c>
      <c r="AA128" t="str">
        <f>IF(ISERR(SEARCH(AA$1,Data!$H129)),"",";"&amp;AA$1&amp;";")</f>
        <v/>
      </c>
      <c r="AB128" t="str">
        <f>IF(ISERR(SEARCH(AB$1,Data!$H129)),"",";"&amp;AB$1&amp;";")</f>
        <v/>
      </c>
      <c r="AC128" t="str">
        <f>IF(ISERR(SEARCH(AC$1,Data!$H129)),"",";"&amp;AC$1&amp;";")</f>
        <v/>
      </c>
      <c r="AD128" t="str">
        <f>IF(ISERR(SEARCH(AD$1,Data!$H129)),"",";"&amp;AD$1&amp;";")</f>
        <v/>
      </c>
      <c r="AE128" t="str">
        <f>IF(ISERR(SEARCH(AE$1,Data!$H129)),"",";"&amp;AE$1&amp;";")</f>
        <v/>
      </c>
      <c r="AF128" t="str">
        <f>IF(ISERR(SEARCH(AF$1,Data!$H129)),"",";"&amp;AF$1&amp;";")</f>
        <v/>
      </c>
      <c r="AG128" t="str">
        <f>IF(ISERR(SEARCH(AG$1,Data!$H129)),"",";"&amp;AG$1&amp;";")</f>
        <v/>
      </c>
      <c r="AH128" t="str">
        <f>IF(ISERR(SEARCH(AH$1,Data!$H129)),"",";"&amp;AH$1&amp;";")</f>
        <v/>
      </c>
      <c r="AI128" t="str">
        <f>IF(ISERR(SEARCH(AI$1,Data!$H129)),"",";"&amp;AI$1&amp;";")</f>
        <v/>
      </c>
      <c r="AJ128" t="str">
        <f>IF(ISERR(SEARCH(AJ$1,Data!$H129)),"",";"&amp;AJ$1&amp;";")</f>
        <v/>
      </c>
      <c r="AK128" t="str">
        <f>IF(ISERR(SEARCH(AK$1,Data!$H129)),"",";"&amp;AK$1&amp;";")</f>
        <v/>
      </c>
      <c r="AL128" t="str">
        <f>IF(ISERR(SEARCH(AL$1,Data!$H129)),"",";"&amp;AL$1&amp;";")</f>
        <v/>
      </c>
      <c r="AM128" t="str">
        <f>IF(ISERR(SEARCH(AM$1,Data!$H129)),"",";"&amp;AM$1&amp;";")</f>
        <v/>
      </c>
      <c r="AN128" t="str">
        <f>IF(ISERR(SEARCH(AN$1,Data!$H129)),"",";"&amp;AN$1&amp;";")</f>
        <v/>
      </c>
      <c r="AO128" t="str">
        <f>IF(ISERR(SEARCH(AO$1,Data!$H129)),"",";"&amp;AO$1&amp;";")</f>
        <v/>
      </c>
      <c r="AP128" t="str">
        <f>IF(ISERR(SEARCH(AP$1,Data!$H129)),"",";"&amp;AP$1&amp;";")</f>
        <v/>
      </c>
      <c r="AQ128" t="str">
        <f>IF(ISERR(SEARCH(AQ$1,Data!$H129)),"",";"&amp;AQ$1&amp;";")</f>
        <v/>
      </c>
      <c r="AR128" t="str">
        <f>IF(ISERR(SEARCH(AR$1,Data!$H129)),"",";"&amp;AR$1&amp;";")</f>
        <v/>
      </c>
      <c r="AS128" t="str">
        <f>IF(ISERR(SEARCH(AS$1,Data!$H129)),"",";"&amp;AS$1&amp;";")</f>
        <v/>
      </c>
      <c r="AT128" t="str">
        <f>IF(ISERR(SEARCH(AT$1,Data!$H129)),"",";"&amp;AT$1&amp;";")</f>
        <v/>
      </c>
      <c r="AU128" t="str">
        <f>IF(ISERR(SEARCH(AU$1,Data!$H129)),"",";"&amp;AU$1&amp;";")</f>
        <v/>
      </c>
      <c r="AV128" t="str">
        <f>IF(ISERR(SEARCH(AV$1,Data!$H129)),"",";"&amp;AV$1&amp;";")</f>
        <v/>
      </c>
      <c r="AW128" t="str">
        <f>IF(ISERR(SEARCH(AW$1,Data!$H129)),"",";"&amp;AW$1&amp;";")</f>
        <v/>
      </c>
      <c r="AX128" t="str">
        <f>IF(ISERR(SEARCH(AX$1,Data!$H129)),"",";"&amp;AX$1&amp;";")</f>
        <v/>
      </c>
      <c r="AY128" t="str">
        <f>IF(ISERR(SEARCH(AY$1,Data!$H129)),"",";"&amp;AY$1&amp;";")</f>
        <v/>
      </c>
      <c r="AZ128" t="str">
        <f>IF(ISERR(SEARCH(AZ$1,Data!$H129)),"",";"&amp;AZ$1&amp;";")</f>
        <v/>
      </c>
      <c r="BA128" t="str">
        <f>IF(ISERR(SEARCH(BA$1,Data!$H129)),"",";"&amp;BA$1&amp;";")</f>
        <v/>
      </c>
      <c r="BB128" t="str">
        <f>IF(ISERR(SEARCH(BB$1,Data!$H129)),"",";"&amp;BB$1&amp;";")</f>
        <v/>
      </c>
      <c r="BC128" t="str">
        <f>IF(ISERR(SEARCH(BC$1,Data!$H129)),"",";"&amp;BC$1&amp;";")</f>
        <v/>
      </c>
      <c r="BD128" t="str">
        <f>IF(ISERR(SEARCH(BD$1,Data!$H129)),"",";"&amp;BD$1&amp;";")</f>
        <v/>
      </c>
      <c r="BE128" t="str">
        <f>IF(ISERR(SEARCH(BE$1,Data!$H129)),"",";"&amp;BE$1&amp;";")</f>
        <v/>
      </c>
      <c r="BF128" t="str">
        <f>IF(ISERR(SEARCH(BF$1,Data!$H129)),"",";"&amp;BF$1&amp;";")</f>
        <v/>
      </c>
      <c r="BG128" t="str">
        <f>IF(ISERR(SEARCH(BG$1,Data!$H129)),"",";"&amp;BG$1&amp;";")</f>
        <v/>
      </c>
      <c r="BH128" t="str">
        <f>IF(ISERR(SEARCH(BH$1,Data!$H129)),"",";"&amp;BH$1&amp;";")</f>
        <v/>
      </c>
      <c r="BI128" t="str">
        <f>IF(ISERR(SEARCH(BI$1,Data!$H129)),"",";"&amp;BI$1&amp;";")</f>
        <v/>
      </c>
      <c r="BJ128" t="str">
        <f>IF(ISERR(SEARCH(BJ$1,Data!$H129)),"",";"&amp;BJ$1&amp;";")</f>
        <v/>
      </c>
      <c r="BK128" t="str">
        <f>IF(ISERR(SEARCH(BK$1,Data!$H129)),"",";"&amp;BK$1&amp;";")</f>
        <v/>
      </c>
      <c r="BL128" t="str">
        <f>IF(ISERR(SEARCH(BL$1,Data!$H129)),"",";"&amp;BL$1&amp;";")</f>
        <v/>
      </c>
      <c r="BM128" t="str">
        <f>IF(ISERR(SEARCH(BM$1,Data!$H129)),"",";"&amp;BM$1&amp;";")</f>
        <v/>
      </c>
      <c r="BN128" t="str">
        <f>IF(ISERR(SEARCH(BN$1,Data!$H129)),"",";"&amp;BN$1&amp;";")</f>
        <v/>
      </c>
      <c r="BO128" t="str">
        <f>IF(ISERR(SEARCH(BO$1,Data!$H129)),"",";"&amp;BO$1&amp;";")</f>
        <v/>
      </c>
      <c r="BP128" t="str">
        <f>IF(ISERR(SEARCH(BP$1,Data!$H129)),"",";"&amp;BP$1&amp;";")</f>
        <v/>
      </c>
      <c r="BQ128" t="str">
        <f>IF(ISERR(SEARCH(BQ$1,Data!$H129)),"",";"&amp;BQ$1&amp;";")</f>
        <v/>
      </c>
      <c r="BR128" t="str">
        <f>IF(ISERR(SEARCH(BR$1,Data!$H129)),"",";"&amp;BR$1&amp;";")</f>
        <v/>
      </c>
      <c r="BS128" t="str">
        <f>IF(ISERR(SEARCH(BS$1,Data!$H129)),"",";"&amp;BS$1&amp;";")</f>
        <v/>
      </c>
      <c r="BT128" t="str">
        <f>IF(ISERR(SEARCH(BT$1,Data!$H129)),"",";"&amp;BT$1&amp;";")</f>
        <v/>
      </c>
      <c r="BU128" t="str">
        <f>IF(ISERR(SEARCH(BU$1,Data!$H129)),"",";"&amp;BU$1&amp;";")</f>
        <v/>
      </c>
      <c r="BV128" t="str">
        <f>IF(ISERR(SEARCH(BV$1,Data!$H129)),"",";"&amp;BV$1&amp;";")</f>
        <v/>
      </c>
      <c r="BW128" t="str">
        <f>IF(ISERR(SEARCH(BW$1,Data!$H129)),"",";"&amp;BW$1&amp;";")</f>
        <v/>
      </c>
      <c r="BX128" t="str">
        <f>IF(ISERR(SEARCH(BX$1,Data!$H129)),"",";"&amp;BX$1&amp;";")</f>
        <v/>
      </c>
      <c r="BY128" t="str">
        <f>IF(ISERR(SEARCH(BY$1,Data!$H129)),"",";"&amp;BY$1&amp;";")</f>
        <v/>
      </c>
      <c r="BZ128" t="str">
        <f>IF(ISERR(SEARCH(BZ$1,Data!$H129)),"",";"&amp;BZ$1&amp;";")</f>
        <v/>
      </c>
      <c r="CA128" t="str">
        <f>IF(ISERR(SEARCH(CA$1,Data!$H129)),"",";"&amp;CA$1&amp;";")</f>
        <v/>
      </c>
      <c r="CB128" t="str">
        <f>IF(ISERR(SEARCH(CB$1,Data!$H129)),"",";"&amp;CB$1&amp;";")</f>
        <v/>
      </c>
      <c r="CC128" t="str">
        <f>IF(ISERR(SEARCH(CC$1,Data!$H129)),"",";"&amp;CC$1&amp;";")</f>
        <v/>
      </c>
      <c r="CD128" t="str">
        <f>IF(ISERR(SEARCH(CD$1,Data!$H129)),"",";"&amp;CD$1&amp;";")</f>
        <v/>
      </c>
      <c r="CE128" t="str">
        <f>IF(ISERR(SEARCH(CE$1,Data!$H129)),"",";"&amp;CE$1&amp;";")</f>
        <v/>
      </c>
      <c r="CF128" t="str">
        <f>IF(ISERR(SEARCH(CF$1,Data!$H129)),"",";"&amp;CF$1&amp;";")</f>
        <v/>
      </c>
      <c r="CG128" t="str">
        <f>IF(ISERR(SEARCH(CG$1,Data!$H129)),"",";"&amp;CG$1&amp;";")</f>
        <v/>
      </c>
      <c r="CH128" t="str">
        <f>IF(ISERR(SEARCH(CH$1,Data!$H129)),"",";"&amp;CH$1&amp;";")</f>
        <v/>
      </c>
      <c r="CI128" t="str">
        <f>IF(ISERR(SEARCH(CI$1,Data!$H129)),"",";"&amp;CI$1&amp;";")</f>
        <v/>
      </c>
      <c r="CJ128" t="str">
        <f>IF(ISERR(SEARCH(CJ$1,Data!$H129)),"",";"&amp;CJ$1&amp;";")</f>
        <v/>
      </c>
      <c r="CK128" t="str">
        <f>IF(ISERR(SEARCH(CK$1,Data!$H129)),"",";"&amp;CK$1&amp;";")</f>
        <v/>
      </c>
      <c r="CL128" t="str">
        <f>IF(ISERR(SEARCH(CL$1,Data!$H129)),"",";"&amp;CL$1&amp;";")</f>
        <v/>
      </c>
      <c r="CM128" t="str">
        <f>IF(ISERR(SEARCH(CM$1,Data!$H129)),"",";"&amp;CM$1&amp;";")</f>
        <v/>
      </c>
      <c r="CN128" t="str">
        <f>IF(ISERR(SEARCH(CN$1,Data!$H129)),"",";"&amp;CN$1&amp;";")</f>
        <v/>
      </c>
      <c r="CO128" t="str">
        <f>IF(ISERR(SEARCH(CO$1,Data!$H129)),"",";"&amp;CO$1&amp;";")</f>
        <v/>
      </c>
      <c r="CP128" t="str">
        <f>IF(ISERR(SEARCH(CP$1,Data!$H129)),"",";"&amp;CP$1&amp;";")</f>
        <v/>
      </c>
      <c r="CQ128" t="str">
        <f>IF(ISERR(SEARCH(CQ$1,Data!$H129)),"",";"&amp;CQ$1&amp;";")</f>
        <v/>
      </c>
      <c r="CR128" t="str">
        <f>IF(ISERR(SEARCH(CR$1,Data!$H129)),"",";"&amp;CR$1&amp;";")</f>
        <v/>
      </c>
      <c r="CS128" t="str">
        <f>IF(ISERR(SEARCH(CS$1,Data!$H129)),"",";"&amp;CS$1&amp;";")</f>
        <v/>
      </c>
      <c r="CT128" t="str">
        <f>IF(ISERR(SEARCH(CT$1,Data!$H129)),"",";"&amp;CT$1&amp;";")</f>
        <v/>
      </c>
      <c r="CU128" t="str">
        <f>IF(ISERR(SEARCH(CU$1,Data!$H129)),"",";"&amp;CU$1&amp;";")</f>
        <v/>
      </c>
      <c r="CV128" t="str">
        <f>IF(ISERR(SEARCH(CV$1,Data!$H129)),"",";"&amp;CV$1&amp;";")</f>
        <v/>
      </c>
      <c r="CW128" t="str">
        <f>IF(ISERR(SEARCH(CW$1,Data!$H129)),"",";"&amp;CW$1&amp;";")</f>
        <v/>
      </c>
      <c r="CX128" t="str">
        <f>IF(ISERR(SEARCH(CX$1,Data!$H129)),"",";"&amp;CX$1&amp;";")</f>
        <v/>
      </c>
      <c r="CY128" t="str">
        <f>IF(ISERR(SEARCH(CY$1,Data!$H129)),"",";"&amp;CY$1&amp;";")</f>
        <v/>
      </c>
      <c r="CZ128" t="str">
        <f>IF(ISERR(SEARCH(CZ$1,Data!$H129)),"",";"&amp;CZ$1&amp;";")</f>
        <v/>
      </c>
      <c r="DA128" t="str">
        <f>IF(ISERR(SEARCH(DA$1,Data!$H129)),"",";"&amp;DA$1&amp;";")</f>
        <v/>
      </c>
      <c r="DB128" t="str">
        <f>IF(ISERR(SEARCH(DB$1,Data!$H129)),"",";"&amp;DB$1&amp;";")</f>
        <v/>
      </c>
      <c r="DC128" t="str">
        <f>IF(ISERR(SEARCH(DC$1,Data!$H129)),"",";"&amp;DC$1&amp;";")</f>
        <v/>
      </c>
      <c r="DD128" t="str">
        <f>IF(ISERR(SEARCH(DD$1,Data!$H129)),"",";"&amp;DD$1&amp;";")</f>
        <v/>
      </c>
      <c r="DE128" t="str">
        <f>IF(ISERR(SEARCH(DE$1,Data!$H129)),"",";"&amp;DE$1&amp;";")</f>
        <v/>
      </c>
      <c r="DF128" t="str">
        <f>IF(ISERR(SEARCH(DF$1,Data!$H129)),"",";"&amp;DF$1&amp;";")</f>
        <v/>
      </c>
      <c r="DG128" t="str">
        <f>IF(ISERR(SEARCH(DG$1,Data!$H129)),"",";"&amp;DG$1&amp;";")</f>
        <v/>
      </c>
      <c r="DH128" t="str">
        <f>IF(ISERR(SEARCH(DH$1,Data!$H129)),"",";"&amp;DH$1&amp;";")</f>
        <v/>
      </c>
      <c r="DI128" t="str">
        <f>IF(ISERR(SEARCH(DI$1,Data!$H129)),"",";"&amp;DI$1&amp;";")</f>
        <v/>
      </c>
      <c r="DJ128" t="str">
        <f>IF(ISERR(SEARCH(DJ$1,Data!$H129)),"",";"&amp;DJ$1&amp;";")</f>
        <v/>
      </c>
      <c r="DK128" t="str">
        <f>IF(ISERR(SEARCH(DK$1,Data!$H129)),"",";"&amp;DK$1&amp;";")</f>
        <v/>
      </c>
      <c r="DL128" t="str">
        <f>IF(ISERR(SEARCH(DL$1,Data!$H129)),"",";"&amp;DL$1&amp;";")</f>
        <v/>
      </c>
      <c r="DM128" t="str">
        <f>IF(ISERR(SEARCH(DM$1,Data!$H129)),"",";"&amp;DM$1&amp;";")</f>
        <v/>
      </c>
      <c r="DN128" t="str">
        <f>IF(ISERR(SEARCH(DN$1,Data!$H129)),"",";"&amp;DN$1&amp;";")</f>
        <v/>
      </c>
      <c r="DO128" t="str">
        <f>IF(ISERR(SEARCH(DO$1,Data!$H129)),"",";"&amp;DO$1&amp;";")</f>
        <v/>
      </c>
      <c r="DP128" t="str">
        <f>IF(ISERR(SEARCH(DP$1,Data!$H129)),"",";"&amp;DP$1&amp;";")</f>
        <v/>
      </c>
      <c r="DQ128" t="str">
        <f>IF(ISERR(SEARCH(DQ$1,Data!$H129)),"",";"&amp;DQ$1&amp;";")</f>
        <v/>
      </c>
      <c r="DR128" t="str">
        <f>IF(ISERR(SEARCH(DR$1,Data!$H129)),"",";"&amp;DR$1&amp;";")</f>
        <v/>
      </c>
      <c r="DS128" t="str">
        <f>IF(ISERR(SEARCH(DS$1,Data!$H129)),"",";"&amp;DS$1&amp;";")</f>
        <v/>
      </c>
      <c r="DT128" t="str">
        <f>IF(ISERR(SEARCH(DT$1,Data!$H129)),"",";"&amp;DT$1&amp;";")</f>
        <v/>
      </c>
      <c r="DU128" t="str">
        <f>IF(ISERR(SEARCH(DU$1,Data!$H129)),"",";"&amp;DU$1&amp;";")</f>
        <v/>
      </c>
    </row>
    <row r="129" spans="1:125" x14ac:dyDescent="0.3">
      <c r="A129" t="str">
        <f>Tableau1[[#This Row],[name]]</f>
        <v>Sly Moore</v>
      </c>
      <c r="B129" t="str">
        <f>IF(ISERROR(Tableau3[[#This Row],[Second semi-colon]]), "", MID(Tableau3[[#This Row],[Concatenation]], 2, Tableau3[[#This Row],[Second semi-colon]]-2))</f>
        <v/>
      </c>
      <c r="C129" t="e">
        <f>SEARCH(" ;",Tableau3[[#This Row],[Concatenation]])</f>
        <v>#VALUE!</v>
      </c>
      <c r="D129" t="str">
        <f>'Search for homeplanet'!I129&amp; 'Search for homeplanet'!J129&amp; 'Search for homeplanet'!K129&amp; 'Search for homeplanet'!L129&amp; 'Search for homeplanet'!M129&amp; 'Search for homeplanet'!N129&amp; 'Search for homeplanet'!O129&amp; 'Search for homeplanet'!P129&amp; 'Search for homeplanet'!Q129&amp; 'Search for homeplanet'!R129&amp; 'Search for homeplanet'!S129&amp; 'Search for homeplanet'!T129&amp; 'Search for homeplanet'!U129&amp; 'Search for homeplanet'!V129&amp; 'Search for homeplanet'!W129&amp; 'Search for homeplanet'!X129&amp; 'Search for homeplanet'!Y129&amp; 'Search for homeplanet'!Z129&amp; 'Search for homeplanet'!AA129&amp; 'Search for homeplanet'!AB129&amp; 'Search for homeplanet'!AC129&amp; 'Search for homeplanet'!AD129&amp; 'Search for homeplanet'!AE129&amp; 'Search for homeplanet'!AF129&amp; 'Search for homeplanet'!AG129&amp; 'Search for homeplanet'!AH129&amp; 'Search for homeplanet'!AI129&amp; 'Search for homeplanet'!AJ129&amp; 'Search for homeplanet'!AK129&amp; 'Search for homeplanet'!AL129&amp; 'Search for homeplanet'!AM129&amp; 'Search for homeplanet'!AN129&amp; 'Search for homeplanet'!AO129&amp; 'Search for homeplanet'!AP129&amp; 'Search for homeplanet'!AQ129&amp; 'Search for homeplanet'!AR129&amp; 'Search for homeplanet'!AS129&amp; 'Search for homeplanet'!AT129&amp; 'Search for homeplanet'!AU129&amp; 'Search for homeplanet'!AV129&amp; 'Search for homeplanet'!AW129&amp; 'Search for homeplanet'!AX129&amp; 'Search for homeplanet'!AY129&amp; 'Search for homeplanet'!AZ129&amp; 'Search for homeplanet'!BA129&amp; 'Search for homeplanet'!BB129&amp; 'Search for homeplanet'!BC129&amp; 'Search for homeplanet'!BD129&amp; 'Search for homeplanet'!BE129&amp; 'Search for homeplanet'!BF129&amp; 'Search for homeplanet'!BG129&amp; 'Search for homeplanet'!BH129&amp; 'Search for homeplanet'!BI129&amp; 'Search for homeplanet'!BJ129&amp; 'Search for homeplanet'!BK129&amp; 'Search for homeplanet'!BL129&amp; 'Search for homeplanet'!BM129&amp; 'Search for homeplanet'!BN129&amp; 'Search for homeplanet'!BO129&amp; 'Search for homeplanet'!BP129&amp; 'Search for homeplanet'!BQ129&amp; 'Search for homeplanet'!BR129&amp; 'Search for homeplanet'!BS129&amp; 'Search for homeplanet'!BT129&amp; 'Search for homeplanet'!BU129&amp; 'Search for homeplanet'!BV129&amp; 'Search for homeplanet'!BW129&amp; 'Search for homeplanet'!BX129&amp; 'Search for homeplanet'!BY129&amp; 'Search for homeplanet'!BZ129&amp; 'Search for homeplanet'!CA129&amp; 'Search for homeplanet'!CB129&amp; 'Search for homeplanet'!CC129&amp; 'Search for homeplanet'!CD129&amp; 'Search for homeplanet'!CE129&amp; 'Search for homeplanet'!CF129&amp; 'Search for homeplanet'!CG129&amp; 'Search for homeplanet'!CH129&amp; 'Search for homeplanet'!CI129&amp; 'Search for homeplanet'!CJ129&amp; 'Search for homeplanet'!CK129&amp; 'Search for homeplanet'!CL129&amp; 'Search for homeplanet'!CM129&amp; 'Search for homeplanet'!CN129&amp; 'Search for homeplanet'!CO129&amp; 'Search for homeplanet'!CP129&amp; 'Search for homeplanet'!CQ129&amp; 'Search for homeplanet'!CR129&amp; 'Search for homeplanet'!CS129&amp; 'Search for homeplanet'!CT129&amp; 'Search for homeplanet'!CU129&amp; 'Search for homeplanet'!CV129&amp; 'Search for homeplanet'!CW129&amp; 'Search for homeplanet'!CX129&amp; 'Search for homeplanet'!CY129&amp; 'Search for homeplanet'!CZ129&amp; 'Search for homeplanet'!DA129&amp; 'Search for homeplanet'!DB129&amp; 'Search for homeplanet'!DC129&amp; 'Search for homeplanet'!DD129&amp; 'Search for homeplanet'!DE129&amp; 'Search for homeplanet'!DF129&amp; 'Search for homeplanet'!DG129&amp; 'Search for homeplanet'!DH129&amp; 'Search for homeplanet'!DI129&amp; 'Search for homeplanet'!DJ129&amp; 'Search for homeplanet'!DK129&amp; 'Search for homeplanet'!DL129&amp; 'Search for homeplanet'!DM129&amp; 'Search for homeplanet'!DN129&amp; 'Search for homeplanet'!DO129&amp; 'Search for homeplanet'!DP129&amp; 'Search for homeplanet'!DQ129&amp; 'Search for homeplanet'!DR129&amp; 'Search for homeplanet'!DS129&amp; 'Search for homeplanet'!DT129&amp; 'Search for homeplanet'!DU129</f>
        <v/>
      </c>
      <c r="I129" t="str">
        <f>IF(ISERR(SEARCH(I$1,Data!$H130)),"",";"&amp;I$1&amp;";")</f>
        <v/>
      </c>
      <c r="J129" t="str">
        <f>IF(ISERR(SEARCH(J$1,Data!$H130)),"",";"&amp;J$1&amp;";")</f>
        <v/>
      </c>
      <c r="K129" t="str">
        <f>IF(ISERR(SEARCH(K$1,Data!$H130)),"",";"&amp;K$1&amp;";")</f>
        <v/>
      </c>
      <c r="L129" t="str">
        <f>IF(ISERR(SEARCH(L$1,Data!$H130)),"",";"&amp;L$1&amp;";")</f>
        <v/>
      </c>
      <c r="M129" t="str">
        <f>IF(ISERR(SEARCH(M$1,Data!$H130)),"",";"&amp;M$1&amp;";")</f>
        <v/>
      </c>
      <c r="N129" t="str">
        <f>IF(ISERR(SEARCH(N$1,Data!$H130)),"",";"&amp;N$1&amp;";")</f>
        <v/>
      </c>
      <c r="O129" t="str">
        <f>IF(ISERR(SEARCH(O$1,Data!$H130)),"",";"&amp;O$1&amp;";")</f>
        <v/>
      </c>
      <c r="P129" t="str">
        <f>IF(ISERR(SEARCH(P$1,Data!$H130)),"",";"&amp;P$1&amp;";")</f>
        <v/>
      </c>
      <c r="Q129" t="str">
        <f>IF(ISERR(SEARCH(Q$1,Data!$H130)),"",";"&amp;Q$1&amp;";")</f>
        <v/>
      </c>
      <c r="R129" t="str">
        <f>IF(ISERR(SEARCH(R$1,Data!$H130)),"",";"&amp;R$1&amp;";")</f>
        <v/>
      </c>
      <c r="S129" t="str">
        <f>IF(ISERR(SEARCH(S$1,Data!$H130)),"",";"&amp;S$1&amp;";")</f>
        <v/>
      </c>
      <c r="T129" t="str">
        <f>IF(ISERR(SEARCH(T$1,Data!$H130)),"",";"&amp;T$1&amp;";")</f>
        <v/>
      </c>
      <c r="U129" t="str">
        <f>IF(ISERR(SEARCH(U$1,Data!$H130)),"",";"&amp;U$1&amp;";")</f>
        <v/>
      </c>
      <c r="V129" t="str">
        <f>IF(ISERR(SEARCH(V$1,Data!$H130)),"",";"&amp;V$1&amp;";")</f>
        <v/>
      </c>
      <c r="W129" t="str">
        <f>IF(ISERR(SEARCH(W$1,Data!$H130)),"",";"&amp;W$1&amp;";")</f>
        <v/>
      </c>
      <c r="X129" t="str">
        <f>IF(ISERR(SEARCH(X$1,Data!$H130)),"",";"&amp;X$1&amp;";")</f>
        <v/>
      </c>
      <c r="Y129" t="str">
        <f>IF(ISERR(SEARCH(Y$1,Data!$H130)),"",";"&amp;Y$1&amp;";")</f>
        <v/>
      </c>
      <c r="Z129" t="str">
        <f>IF(ISERR(SEARCH(Z$1,Data!$H130)),"",";"&amp;Z$1&amp;";")</f>
        <v/>
      </c>
      <c r="AA129" t="str">
        <f>IF(ISERR(SEARCH(AA$1,Data!$H130)),"",";"&amp;AA$1&amp;";")</f>
        <v/>
      </c>
      <c r="AB129" t="str">
        <f>IF(ISERR(SEARCH(AB$1,Data!$H130)),"",";"&amp;AB$1&amp;";")</f>
        <v/>
      </c>
      <c r="AC129" t="str">
        <f>IF(ISERR(SEARCH(AC$1,Data!$H130)),"",";"&amp;AC$1&amp;";")</f>
        <v/>
      </c>
      <c r="AD129" t="str">
        <f>IF(ISERR(SEARCH(AD$1,Data!$H130)),"",";"&amp;AD$1&amp;";")</f>
        <v/>
      </c>
      <c r="AE129" t="str">
        <f>IF(ISERR(SEARCH(AE$1,Data!$H130)),"",";"&amp;AE$1&amp;";")</f>
        <v/>
      </c>
      <c r="AF129" t="str">
        <f>IF(ISERR(SEARCH(AF$1,Data!$H130)),"",";"&amp;AF$1&amp;";")</f>
        <v/>
      </c>
      <c r="AG129" t="str">
        <f>IF(ISERR(SEARCH(AG$1,Data!$H130)),"",";"&amp;AG$1&amp;";")</f>
        <v/>
      </c>
      <c r="AH129" t="str">
        <f>IF(ISERR(SEARCH(AH$1,Data!$H130)),"",";"&amp;AH$1&amp;";")</f>
        <v/>
      </c>
      <c r="AI129" t="str">
        <f>IF(ISERR(SEARCH(AI$1,Data!$H130)),"",";"&amp;AI$1&amp;";")</f>
        <v/>
      </c>
      <c r="AJ129" t="str">
        <f>IF(ISERR(SEARCH(AJ$1,Data!$H130)),"",";"&amp;AJ$1&amp;";")</f>
        <v/>
      </c>
      <c r="AK129" t="str">
        <f>IF(ISERR(SEARCH(AK$1,Data!$H130)),"",";"&amp;AK$1&amp;";")</f>
        <v/>
      </c>
      <c r="AL129" t="str">
        <f>IF(ISERR(SEARCH(AL$1,Data!$H130)),"",";"&amp;AL$1&amp;";")</f>
        <v/>
      </c>
      <c r="AM129" t="str">
        <f>IF(ISERR(SEARCH(AM$1,Data!$H130)),"",";"&amp;AM$1&amp;";")</f>
        <v/>
      </c>
      <c r="AN129" t="str">
        <f>IF(ISERR(SEARCH(AN$1,Data!$H130)),"",";"&amp;AN$1&amp;";")</f>
        <v/>
      </c>
      <c r="AO129" t="str">
        <f>IF(ISERR(SEARCH(AO$1,Data!$H130)),"",";"&amp;AO$1&amp;";")</f>
        <v/>
      </c>
      <c r="AP129" t="str">
        <f>IF(ISERR(SEARCH(AP$1,Data!$H130)),"",";"&amp;AP$1&amp;";")</f>
        <v/>
      </c>
      <c r="AQ129" t="str">
        <f>IF(ISERR(SEARCH(AQ$1,Data!$H130)),"",";"&amp;AQ$1&amp;";")</f>
        <v/>
      </c>
      <c r="AR129" t="str">
        <f>IF(ISERR(SEARCH(AR$1,Data!$H130)),"",";"&amp;AR$1&amp;";")</f>
        <v/>
      </c>
      <c r="AS129" t="str">
        <f>IF(ISERR(SEARCH(AS$1,Data!$H130)),"",";"&amp;AS$1&amp;";")</f>
        <v/>
      </c>
      <c r="AT129" t="str">
        <f>IF(ISERR(SEARCH(AT$1,Data!$H130)),"",";"&amp;AT$1&amp;";")</f>
        <v/>
      </c>
      <c r="AU129" t="str">
        <f>IF(ISERR(SEARCH(AU$1,Data!$H130)),"",";"&amp;AU$1&amp;";")</f>
        <v/>
      </c>
      <c r="AV129" t="str">
        <f>IF(ISERR(SEARCH(AV$1,Data!$H130)),"",";"&amp;AV$1&amp;";")</f>
        <v/>
      </c>
      <c r="AW129" t="str">
        <f>IF(ISERR(SEARCH(AW$1,Data!$H130)),"",";"&amp;AW$1&amp;";")</f>
        <v/>
      </c>
      <c r="AX129" t="str">
        <f>IF(ISERR(SEARCH(AX$1,Data!$H130)),"",";"&amp;AX$1&amp;";")</f>
        <v/>
      </c>
      <c r="AY129" t="str">
        <f>IF(ISERR(SEARCH(AY$1,Data!$H130)),"",";"&amp;AY$1&amp;";")</f>
        <v/>
      </c>
      <c r="AZ129" t="str">
        <f>IF(ISERR(SEARCH(AZ$1,Data!$H130)),"",";"&amp;AZ$1&amp;";")</f>
        <v/>
      </c>
      <c r="BA129" t="str">
        <f>IF(ISERR(SEARCH(BA$1,Data!$H130)),"",";"&amp;BA$1&amp;";")</f>
        <v/>
      </c>
      <c r="BB129" t="str">
        <f>IF(ISERR(SEARCH(BB$1,Data!$H130)),"",";"&amp;BB$1&amp;";")</f>
        <v/>
      </c>
      <c r="BC129" t="str">
        <f>IF(ISERR(SEARCH(BC$1,Data!$H130)),"",";"&amp;BC$1&amp;";")</f>
        <v/>
      </c>
      <c r="BD129" t="str">
        <f>IF(ISERR(SEARCH(BD$1,Data!$H130)),"",";"&amp;BD$1&amp;";")</f>
        <v/>
      </c>
      <c r="BE129" t="str">
        <f>IF(ISERR(SEARCH(BE$1,Data!$H130)),"",";"&amp;BE$1&amp;";")</f>
        <v/>
      </c>
      <c r="BF129" t="str">
        <f>IF(ISERR(SEARCH(BF$1,Data!$H130)),"",";"&amp;BF$1&amp;";")</f>
        <v/>
      </c>
      <c r="BG129" t="str">
        <f>IF(ISERR(SEARCH(BG$1,Data!$H130)),"",";"&amp;BG$1&amp;";")</f>
        <v/>
      </c>
      <c r="BH129" t="str">
        <f>IF(ISERR(SEARCH(BH$1,Data!$H130)),"",";"&amp;BH$1&amp;";")</f>
        <v/>
      </c>
      <c r="BI129" t="str">
        <f>IF(ISERR(SEARCH(BI$1,Data!$H130)),"",";"&amp;BI$1&amp;";")</f>
        <v/>
      </c>
      <c r="BJ129" t="str">
        <f>IF(ISERR(SEARCH(BJ$1,Data!$H130)),"",";"&amp;BJ$1&amp;";")</f>
        <v/>
      </c>
      <c r="BK129" t="str">
        <f>IF(ISERR(SEARCH(BK$1,Data!$H130)),"",";"&amp;BK$1&amp;";")</f>
        <v/>
      </c>
      <c r="BL129" t="str">
        <f>IF(ISERR(SEARCH(BL$1,Data!$H130)),"",";"&amp;BL$1&amp;";")</f>
        <v/>
      </c>
      <c r="BM129" t="str">
        <f>IF(ISERR(SEARCH(BM$1,Data!$H130)),"",";"&amp;BM$1&amp;";")</f>
        <v/>
      </c>
      <c r="BN129" t="str">
        <f>IF(ISERR(SEARCH(BN$1,Data!$H130)),"",";"&amp;BN$1&amp;";")</f>
        <v/>
      </c>
      <c r="BO129" t="str">
        <f>IF(ISERR(SEARCH(BO$1,Data!$H130)),"",";"&amp;BO$1&amp;";")</f>
        <v/>
      </c>
      <c r="BP129" t="str">
        <f>IF(ISERR(SEARCH(BP$1,Data!$H130)),"",";"&amp;BP$1&amp;";")</f>
        <v/>
      </c>
      <c r="BQ129" t="str">
        <f>IF(ISERR(SEARCH(BQ$1,Data!$H130)),"",";"&amp;BQ$1&amp;";")</f>
        <v/>
      </c>
      <c r="BR129" t="str">
        <f>IF(ISERR(SEARCH(BR$1,Data!$H130)),"",";"&amp;BR$1&amp;";")</f>
        <v/>
      </c>
      <c r="BS129" t="str">
        <f>IF(ISERR(SEARCH(BS$1,Data!$H130)),"",";"&amp;BS$1&amp;";")</f>
        <v/>
      </c>
      <c r="BT129" t="str">
        <f>IF(ISERR(SEARCH(BT$1,Data!$H130)),"",";"&amp;BT$1&amp;";")</f>
        <v/>
      </c>
      <c r="BU129" t="str">
        <f>IF(ISERR(SEARCH(BU$1,Data!$H130)),"",";"&amp;BU$1&amp;";")</f>
        <v/>
      </c>
      <c r="BV129" t="str">
        <f>IF(ISERR(SEARCH(BV$1,Data!$H130)),"",";"&amp;BV$1&amp;";")</f>
        <v/>
      </c>
      <c r="BW129" t="str">
        <f>IF(ISERR(SEARCH(BW$1,Data!$H130)),"",";"&amp;BW$1&amp;";")</f>
        <v/>
      </c>
      <c r="BX129" t="str">
        <f>IF(ISERR(SEARCH(BX$1,Data!$H130)),"",";"&amp;BX$1&amp;";")</f>
        <v/>
      </c>
      <c r="BY129" t="str">
        <f>IF(ISERR(SEARCH(BY$1,Data!$H130)),"",";"&amp;BY$1&amp;";")</f>
        <v/>
      </c>
      <c r="BZ129" t="str">
        <f>IF(ISERR(SEARCH(BZ$1,Data!$H130)),"",";"&amp;BZ$1&amp;";")</f>
        <v/>
      </c>
      <c r="CA129" t="str">
        <f>IF(ISERR(SEARCH(CA$1,Data!$H130)),"",";"&amp;CA$1&amp;";")</f>
        <v/>
      </c>
      <c r="CB129" t="str">
        <f>IF(ISERR(SEARCH(CB$1,Data!$H130)),"",";"&amp;CB$1&amp;";")</f>
        <v/>
      </c>
      <c r="CC129" t="str">
        <f>IF(ISERR(SEARCH(CC$1,Data!$H130)),"",";"&amp;CC$1&amp;";")</f>
        <v/>
      </c>
      <c r="CD129" t="str">
        <f>IF(ISERR(SEARCH(CD$1,Data!$H130)),"",";"&amp;CD$1&amp;";")</f>
        <v/>
      </c>
      <c r="CE129" t="str">
        <f>IF(ISERR(SEARCH(CE$1,Data!$H130)),"",";"&amp;CE$1&amp;";")</f>
        <v/>
      </c>
      <c r="CF129" t="str">
        <f>IF(ISERR(SEARCH(CF$1,Data!$H130)),"",";"&amp;CF$1&amp;";")</f>
        <v/>
      </c>
      <c r="CG129" t="str">
        <f>IF(ISERR(SEARCH(CG$1,Data!$H130)),"",";"&amp;CG$1&amp;";")</f>
        <v/>
      </c>
      <c r="CH129" t="str">
        <f>IF(ISERR(SEARCH(CH$1,Data!$H130)),"",";"&amp;CH$1&amp;";")</f>
        <v/>
      </c>
      <c r="CI129" t="str">
        <f>IF(ISERR(SEARCH(CI$1,Data!$H130)),"",";"&amp;CI$1&amp;";")</f>
        <v/>
      </c>
      <c r="CJ129" t="str">
        <f>IF(ISERR(SEARCH(CJ$1,Data!$H130)),"",";"&amp;CJ$1&amp;";")</f>
        <v/>
      </c>
      <c r="CK129" t="str">
        <f>IF(ISERR(SEARCH(CK$1,Data!$H130)),"",";"&amp;CK$1&amp;";")</f>
        <v/>
      </c>
      <c r="CL129" t="str">
        <f>IF(ISERR(SEARCH(CL$1,Data!$H130)),"",";"&amp;CL$1&amp;";")</f>
        <v/>
      </c>
      <c r="CM129" t="str">
        <f>IF(ISERR(SEARCH(CM$1,Data!$H130)),"",";"&amp;CM$1&amp;";")</f>
        <v/>
      </c>
      <c r="CN129" t="str">
        <f>IF(ISERR(SEARCH(CN$1,Data!$H130)),"",";"&amp;CN$1&amp;";")</f>
        <v/>
      </c>
      <c r="CO129" t="str">
        <f>IF(ISERR(SEARCH(CO$1,Data!$H130)),"",";"&amp;CO$1&amp;";")</f>
        <v/>
      </c>
      <c r="CP129" t="str">
        <f>IF(ISERR(SEARCH(CP$1,Data!$H130)),"",";"&amp;CP$1&amp;";")</f>
        <v/>
      </c>
      <c r="CQ129" t="str">
        <f>IF(ISERR(SEARCH(CQ$1,Data!$H130)),"",";"&amp;CQ$1&amp;";")</f>
        <v/>
      </c>
      <c r="CR129" t="str">
        <f>IF(ISERR(SEARCH(CR$1,Data!$H130)),"",";"&amp;CR$1&amp;";")</f>
        <v/>
      </c>
      <c r="CS129" t="str">
        <f>IF(ISERR(SEARCH(CS$1,Data!$H130)),"",";"&amp;CS$1&amp;";")</f>
        <v/>
      </c>
      <c r="CT129" t="str">
        <f>IF(ISERR(SEARCH(CT$1,Data!$H130)),"",";"&amp;CT$1&amp;";")</f>
        <v/>
      </c>
      <c r="CU129" t="str">
        <f>IF(ISERR(SEARCH(CU$1,Data!$H130)),"",";"&amp;CU$1&amp;";")</f>
        <v/>
      </c>
      <c r="CV129" t="str">
        <f>IF(ISERR(SEARCH(CV$1,Data!$H130)),"",";"&amp;CV$1&amp;";")</f>
        <v/>
      </c>
      <c r="CW129" t="str">
        <f>IF(ISERR(SEARCH(CW$1,Data!$H130)),"",";"&amp;CW$1&amp;";")</f>
        <v/>
      </c>
      <c r="CX129" t="str">
        <f>IF(ISERR(SEARCH(CX$1,Data!$H130)),"",";"&amp;CX$1&amp;";")</f>
        <v/>
      </c>
      <c r="CY129" t="str">
        <f>IF(ISERR(SEARCH(CY$1,Data!$H130)),"",";"&amp;CY$1&amp;";")</f>
        <v/>
      </c>
      <c r="CZ129" t="str">
        <f>IF(ISERR(SEARCH(CZ$1,Data!$H130)),"",";"&amp;CZ$1&amp;";")</f>
        <v/>
      </c>
      <c r="DA129" t="str">
        <f>IF(ISERR(SEARCH(DA$1,Data!$H130)),"",";"&amp;DA$1&amp;";")</f>
        <v/>
      </c>
      <c r="DB129" t="str">
        <f>IF(ISERR(SEARCH(DB$1,Data!$H130)),"",";"&amp;DB$1&amp;";")</f>
        <v/>
      </c>
      <c r="DC129" t="str">
        <f>IF(ISERR(SEARCH(DC$1,Data!$H130)),"",";"&amp;DC$1&amp;";")</f>
        <v/>
      </c>
      <c r="DD129" t="str">
        <f>IF(ISERR(SEARCH(DD$1,Data!$H130)),"",";"&amp;DD$1&amp;";")</f>
        <v/>
      </c>
      <c r="DE129" t="str">
        <f>IF(ISERR(SEARCH(DE$1,Data!$H130)),"",";"&amp;DE$1&amp;";")</f>
        <v/>
      </c>
      <c r="DF129" t="str">
        <f>IF(ISERR(SEARCH(DF$1,Data!$H130)),"",";"&amp;DF$1&amp;";")</f>
        <v/>
      </c>
      <c r="DG129" t="str">
        <f>IF(ISERR(SEARCH(DG$1,Data!$H130)),"",";"&amp;DG$1&amp;";")</f>
        <v/>
      </c>
      <c r="DH129" t="str">
        <f>IF(ISERR(SEARCH(DH$1,Data!$H130)),"",";"&amp;DH$1&amp;";")</f>
        <v/>
      </c>
      <c r="DI129" t="str">
        <f>IF(ISERR(SEARCH(DI$1,Data!$H130)),"",";"&amp;DI$1&amp;";")</f>
        <v/>
      </c>
      <c r="DJ129" t="str">
        <f>IF(ISERR(SEARCH(DJ$1,Data!$H130)),"",";"&amp;DJ$1&amp;";")</f>
        <v/>
      </c>
      <c r="DK129" t="str">
        <f>IF(ISERR(SEARCH(DK$1,Data!$H130)),"",";"&amp;DK$1&amp;";")</f>
        <v/>
      </c>
      <c r="DL129" t="str">
        <f>IF(ISERR(SEARCH(DL$1,Data!$H130)),"",";"&amp;DL$1&amp;";")</f>
        <v/>
      </c>
      <c r="DM129" t="str">
        <f>IF(ISERR(SEARCH(DM$1,Data!$H130)),"",";"&amp;DM$1&amp;";")</f>
        <v/>
      </c>
      <c r="DN129" t="str">
        <f>IF(ISERR(SEARCH(DN$1,Data!$H130)),"",";"&amp;DN$1&amp;";")</f>
        <v/>
      </c>
      <c r="DO129" t="str">
        <f>IF(ISERR(SEARCH(DO$1,Data!$H130)),"",";"&amp;DO$1&amp;";")</f>
        <v/>
      </c>
      <c r="DP129" t="str">
        <f>IF(ISERR(SEARCH(DP$1,Data!$H130)),"",";"&amp;DP$1&amp;";")</f>
        <v/>
      </c>
      <c r="DQ129" t="str">
        <f>IF(ISERR(SEARCH(DQ$1,Data!$H130)),"",";"&amp;DQ$1&amp;";")</f>
        <v/>
      </c>
      <c r="DR129" t="str">
        <f>IF(ISERR(SEARCH(DR$1,Data!$H130)),"",";"&amp;DR$1&amp;";")</f>
        <v/>
      </c>
      <c r="DS129" t="str">
        <f>IF(ISERR(SEARCH(DS$1,Data!$H130)),"",";"&amp;DS$1&amp;";")</f>
        <v/>
      </c>
      <c r="DT129" t="str">
        <f>IF(ISERR(SEARCH(DT$1,Data!$H130)),"",";"&amp;DT$1&amp;";")</f>
        <v/>
      </c>
      <c r="DU129" t="str">
        <f>IF(ISERR(SEARCH(DU$1,Data!$H130)),"",";"&amp;DU$1&amp;";")</f>
        <v/>
      </c>
    </row>
    <row r="130" spans="1:125" x14ac:dyDescent="0.3">
      <c r="A130" t="str">
        <f>Tableau1[[#This Row],[name]]</f>
        <v>Mon Mothma</v>
      </c>
      <c r="B130" t="str">
        <f>IF(ISERROR(Tableau3[[#This Row],[Second semi-colon]]), "", MID(Tableau3[[#This Row],[Concatenation]], 2, Tableau3[[#This Row],[Second semi-colon]]-2))</f>
        <v/>
      </c>
      <c r="C130" t="e">
        <f>SEARCH(" ;",Tableau3[[#This Row],[Concatenation]])</f>
        <v>#VALUE!</v>
      </c>
      <c r="D130" t="str">
        <f>'Search for homeplanet'!I130&amp; 'Search for homeplanet'!J130&amp; 'Search for homeplanet'!K130&amp; 'Search for homeplanet'!L130&amp; 'Search for homeplanet'!M130&amp; 'Search for homeplanet'!N130&amp; 'Search for homeplanet'!O130&amp; 'Search for homeplanet'!P130&amp; 'Search for homeplanet'!Q130&amp; 'Search for homeplanet'!R130&amp; 'Search for homeplanet'!S130&amp; 'Search for homeplanet'!T130&amp; 'Search for homeplanet'!U130&amp; 'Search for homeplanet'!V130&amp; 'Search for homeplanet'!W130&amp; 'Search for homeplanet'!X130&amp; 'Search for homeplanet'!Y130&amp; 'Search for homeplanet'!Z130&amp; 'Search for homeplanet'!AA130&amp; 'Search for homeplanet'!AB130&amp; 'Search for homeplanet'!AC130&amp; 'Search for homeplanet'!AD130&amp; 'Search for homeplanet'!AE130&amp; 'Search for homeplanet'!AF130&amp; 'Search for homeplanet'!AG130&amp; 'Search for homeplanet'!AH130&amp; 'Search for homeplanet'!AI130&amp; 'Search for homeplanet'!AJ130&amp; 'Search for homeplanet'!AK130&amp; 'Search for homeplanet'!AL130&amp; 'Search for homeplanet'!AM130&amp; 'Search for homeplanet'!AN130&amp; 'Search for homeplanet'!AO130&amp; 'Search for homeplanet'!AP130&amp; 'Search for homeplanet'!AQ130&amp; 'Search for homeplanet'!AR130&amp; 'Search for homeplanet'!AS130&amp; 'Search for homeplanet'!AT130&amp; 'Search for homeplanet'!AU130&amp; 'Search for homeplanet'!AV130&amp; 'Search for homeplanet'!AW130&amp; 'Search for homeplanet'!AX130&amp; 'Search for homeplanet'!AY130&amp; 'Search for homeplanet'!AZ130&amp; 'Search for homeplanet'!BA130&amp; 'Search for homeplanet'!BB130&amp; 'Search for homeplanet'!BC130&amp; 'Search for homeplanet'!BD130&amp; 'Search for homeplanet'!BE130&amp; 'Search for homeplanet'!BF130&amp; 'Search for homeplanet'!BG130&amp; 'Search for homeplanet'!BH130&amp; 'Search for homeplanet'!BI130&amp; 'Search for homeplanet'!BJ130&amp; 'Search for homeplanet'!BK130&amp; 'Search for homeplanet'!BL130&amp; 'Search for homeplanet'!BM130&amp; 'Search for homeplanet'!BN130&amp; 'Search for homeplanet'!BO130&amp; 'Search for homeplanet'!BP130&amp; 'Search for homeplanet'!BQ130&amp; 'Search for homeplanet'!BR130&amp; 'Search for homeplanet'!BS130&amp; 'Search for homeplanet'!BT130&amp; 'Search for homeplanet'!BU130&amp; 'Search for homeplanet'!BV130&amp; 'Search for homeplanet'!BW130&amp; 'Search for homeplanet'!BX130&amp; 'Search for homeplanet'!BY130&amp; 'Search for homeplanet'!BZ130&amp; 'Search for homeplanet'!CA130&amp; 'Search for homeplanet'!CB130&amp; 'Search for homeplanet'!CC130&amp; 'Search for homeplanet'!CD130&amp; 'Search for homeplanet'!CE130&amp; 'Search for homeplanet'!CF130&amp; 'Search for homeplanet'!CG130&amp; 'Search for homeplanet'!CH130&amp; 'Search for homeplanet'!CI130&amp; 'Search for homeplanet'!CJ130&amp; 'Search for homeplanet'!CK130&amp; 'Search for homeplanet'!CL130&amp; 'Search for homeplanet'!CM130&amp; 'Search for homeplanet'!CN130&amp; 'Search for homeplanet'!CO130&amp; 'Search for homeplanet'!CP130&amp; 'Search for homeplanet'!CQ130&amp; 'Search for homeplanet'!CR130&amp; 'Search for homeplanet'!CS130&amp; 'Search for homeplanet'!CT130&amp; 'Search for homeplanet'!CU130&amp; 'Search for homeplanet'!CV130&amp; 'Search for homeplanet'!CW130&amp; 'Search for homeplanet'!CX130&amp; 'Search for homeplanet'!CY130&amp; 'Search for homeplanet'!CZ130&amp; 'Search for homeplanet'!DA130&amp; 'Search for homeplanet'!DB130&amp; 'Search for homeplanet'!DC130&amp; 'Search for homeplanet'!DD130&amp; 'Search for homeplanet'!DE130&amp; 'Search for homeplanet'!DF130&amp; 'Search for homeplanet'!DG130&amp; 'Search for homeplanet'!DH130&amp; 'Search for homeplanet'!DI130&amp; 'Search for homeplanet'!DJ130&amp; 'Search for homeplanet'!DK130&amp; 'Search for homeplanet'!DL130&amp; 'Search for homeplanet'!DM130&amp; 'Search for homeplanet'!DN130&amp; 'Search for homeplanet'!DO130&amp; 'Search for homeplanet'!DP130&amp; 'Search for homeplanet'!DQ130&amp; 'Search for homeplanet'!DR130&amp; 'Search for homeplanet'!DS130&amp; 'Search for homeplanet'!DT130&amp; 'Search for homeplanet'!DU130</f>
        <v/>
      </c>
      <c r="I130" t="str">
        <f>IF(ISERR(SEARCH(I$1,Data!$H131)),"",";"&amp;I$1&amp;";")</f>
        <v/>
      </c>
      <c r="J130" t="str">
        <f>IF(ISERR(SEARCH(J$1,Data!$H131)),"",";"&amp;J$1&amp;";")</f>
        <v/>
      </c>
      <c r="K130" t="str">
        <f>IF(ISERR(SEARCH(K$1,Data!$H131)),"",";"&amp;K$1&amp;";")</f>
        <v/>
      </c>
      <c r="L130" t="str">
        <f>IF(ISERR(SEARCH(L$1,Data!$H131)),"",";"&amp;L$1&amp;";")</f>
        <v/>
      </c>
      <c r="M130" t="str">
        <f>IF(ISERR(SEARCH(M$1,Data!$H131)),"",";"&amp;M$1&amp;";")</f>
        <v/>
      </c>
      <c r="N130" t="str">
        <f>IF(ISERR(SEARCH(N$1,Data!$H131)),"",";"&amp;N$1&amp;";")</f>
        <v/>
      </c>
      <c r="O130" t="str">
        <f>IF(ISERR(SEARCH(O$1,Data!$H131)),"",";"&amp;O$1&amp;";")</f>
        <v/>
      </c>
      <c r="P130" t="str">
        <f>IF(ISERR(SEARCH(P$1,Data!$H131)),"",";"&amp;P$1&amp;";")</f>
        <v/>
      </c>
      <c r="Q130" t="str">
        <f>IF(ISERR(SEARCH(Q$1,Data!$H131)),"",";"&amp;Q$1&amp;";")</f>
        <v/>
      </c>
      <c r="R130" t="str">
        <f>IF(ISERR(SEARCH(R$1,Data!$H131)),"",";"&amp;R$1&amp;";")</f>
        <v/>
      </c>
      <c r="S130" t="str">
        <f>IF(ISERR(SEARCH(S$1,Data!$H131)),"",";"&amp;S$1&amp;";")</f>
        <v/>
      </c>
      <c r="T130" t="str">
        <f>IF(ISERR(SEARCH(T$1,Data!$H131)),"",";"&amp;T$1&amp;";")</f>
        <v/>
      </c>
      <c r="U130" t="str">
        <f>IF(ISERR(SEARCH(U$1,Data!$H131)),"",";"&amp;U$1&amp;";")</f>
        <v/>
      </c>
      <c r="V130" t="str">
        <f>IF(ISERR(SEARCH(V$1,Data!$H131)),"",";"&amp;V$1&amp;";")</f>
        <v/>
      </c>
      <c r="W130" t="str">
        <f>IF(ISERR(SEARCH(W$1,Data!$H131)),"",";"&amp;W$1&amp;";")</f>
        <v/>
      </c>
      <c r="X130" t="str">
        <f>IF(ISERR(SEARCH(X$1,Data!$H131)),"",";"&amp;X$1&amp;";")</f>
        <v/>
      </c>
      <c r="Y130" t="str">
        <f>IF(ISERR(SEARCH(Y$1,Data!$H131)),"",";"&amp;Y$1&amp;";")</f>
        <v/>
      </c>
      <c r="Z130" t="str">
        <f>IF(ISERR(SEARCH(Z$1,Data!$H131)),"",";"&amp;Z$1&amp;";")</f>
        <v/>
      </c>
      <c r="AA130" t="str">
        <f>IF(ISERR(SEARCH(AA$1,Data!$H131)),"",";"&amp;AA$1&amp;";")</f>
        <v/>
      </c>
      <c r="AB130" t="str">
        <f>IF(ISERR(SEARCH(AB$1,Data!$H131)),"",";"&amp;AB$1&amp;";")</f>
        <v/>
      </c>
      <c r="AC130" t="str">
        <f>IF(ISERR(SEARCH(AC$1,Data!$H131)),"",";"&amp;AC$1&amp;";")</f>
        <v/>
      </c>
      <c r="AD130" t="str">
        <f>IF(ISERR(SEARCH(AD$1,Data!$H131)),"",";"&amp;AD$1&amp;";")</f>
        <v/>
      </c>
      <c r="AE130" t="str">
        <f>IF(ISERR(SEARCH(AE$1,Data!$H131)),"",";"&amp;AE$1&amp;";")</f>
        <v/>
      </c>
      <c r="AF130" t="str">
        <f>IF(ISERR(SEARCH(AF$1,Data!$H131)),"",";"&amp;AF$1&amp;";")</f>
        <v/>
      </c>
      <c r="AG130" t="str">
        <f>IF(ISERR(SEARCH(AG$1,Data!$H131)),"",";"&amp;AG$1&amp;";")</f>
        <v/>
      </c>
      <c r="AH130" t="str">
        <f>IF(ISERR(SEARCH(AH$1,Data!$H131)),"",";"&amp;AH$1&amp;";")</f>
        <v/>
      </c>
      <c r="AI130" t="str">
        <f>IF(ISERR(SEARCH(AI$1,Data!$H131)),"",";"&amp;AI$1&amp;";")</f>
        <v/>
      </c>
      <c r="AJ130" t="str">
        <f>IF(ISERR(SEARCH(AJ$1,Data!$H131)),"",";"&amp;AJ$1&amp;";")</f>
        <v/>
      </c>
      <c r="AK130" t="str">
        <f>IF(ISERR(SEARCH(AK$1,Data!$H131)),"",";"&amp;AK$1&amp;";")</f>
        <v/>
      </c>
      <c r="AL130" t="str">
        <f>IF(ISERR(SEARCH(AL$1,Data!$H131)),"",";"&amp;AL$1&amp;";")</f>
        <v/>
      </c>
      <c r="AM130" t="str">
        <f>IF(ISERR(SEARCH(AM$1,Data!$H131)),"",";"&amp;AM$1&amp;";")</f>
        <v/>
      </c>
      <c r="AN130" t="str">
        <f>IF(ISERR(SEARCH(AN$1,Data!$H131)),"",";"&amp;AN$1&amp;";")</f>
        <v/>
      </c>
      <c r="AO130" t="str">
        <f>IF(ISERR(SEARCH(AO$1,Data!$H131)),"",";"&amp;AO$1&amp;";")</f>
        <v/>
      </c>
      <c r="AP130" t="str">
        <f>IF(ISERR(SEARCH(AP$1,Data!$H131)),"",";"&amp;AP$1&amp;";")</f>
        <v/>
      </c>
      <c r="AQ130" t="str">
        <f>IF(ISERR(SEARCH(AQ$1,Data!$H131)),"",";"&amp;AQ$1&amp;";")</f>
        <v/>
      </c>
      <c r="AR130" t="str">
        <f>IF(ISERR(SEARCH(AR$1,Data!$H131)),"",";"&amp;AR$1&amp;";")</f>
        <v/>
      </c>
      <c r="AS130" t="str">
        <f>IF(ISERR(SEARCH(AS$1,Data!$H131)),"",";"&amp;AS$1&amp;";")</f>
        <v/>
      </c>
      <c r="AT130" t="str">
        <f>IF(ISERR(SEARCH(AT$1,Data!$H131)),"",";"&amp;AT$1&amp;";")</f>
        <v/>
      </c>
      <c r="AU130" t="str">
        <f>IF(ISERR(SEARCH(AU$1,Data!$H131)),"",";"&amp;AU$1&amp;";")</f>
        <v/>
      </c>
      <c r="AV130" t="str">
        <f>IF(ISERR(SEARCH(AV$1,Data!$H131)),"",";"&amp;AV$1&amp;";")</f>
        <v/>
      </c>
      <c r="AW130" t="str">
        <f>IF(ISERR(SEARCH(AW$1,Data!$H131)),"",";"&amp;AW$1&amp;";")</f>
        <v/>
      </c>
      <c r="AX130" t="str">
        <f>IF(ISERR(SEARCH(AX$1,Data!$H131)),"",";"&amp;AX$1&amp;";")</f>
        <v/>
      </c>
      <c r="AY130" t="str">
        <f>IF(ISERR(SEARCH(AY$1,Data!$H131)),"",";"&amp;AY$1&amp;";")</f>
        <v/>
      </c>
      <c r="AZ130" t="str">
        <f>IF(ISERR(SEARCH(AZ$1,Data!$H131)),"",";"&amp;AZ$1&amp;";")</f>
        <v/>
      </c>
      <c r="BA130" t="str">
        <f>IF(ISERR(SEARCH(BA$1,Data!$H131)),"",";"&amp;BA$1&amp;";")</f>
        <v/>
      </c>
      <c r="BB130" t="str">
        <f>IF(ISERR(SEARCH(BB$1,Data!$H131)),"",";"&amp;BB$1&amp;";")</f>
        <v/>
      </c>
      <c r="BC130" t="str">
        <f>IF(ISERR(SEARCH(BC$1,Data!$H131)),"",";"&amp;BC$1&amp;";")</f>
        <v/>
      </c>
      <c r="BD130" t="str">
        <f>IF(ISERR(SEARCH(BD$1,Data!$H131)),"",";"&amp;BD$1&amp;";")</f>
        <v/>
      </c>
      <c r="BE130" t="str">
        <f>IF(ISERR(SEARCH(BE$1,Data!$H131)),"",";"&amp;BE$1&amp;";")</f>
        <v/>
      </c>
      <c r="BF130" t="str">
        <f>IF(ISERR(SEARCH(BF$1,Data!$H131)),"",";"&amp;BF$1&amp;";")</f>
        <v/>
      </c>
      <c r="BG130" t="str">
        <f>IF(ISERR(SEARCH(BG$1,Data!$H131)),"",";"&amp;BG$1&amp;";")</f>
        <v/>
      </c>
      <c r="BH130" t="str">
        <f>IF(ISERR(SEARCH(BH$1,Data!$H131)),"",";"&amp;BH$1&amp;";")</f>
        <v/>
      </c>
      <c r="BI130" t="str">
        <f>IF(ISERR(SEARCH(BI$1,Data!$H131)),"",";"&amp;BI$1&amp;";")</f>
        <v/>
      </c>
      <c r="BJ130" t="str">
        <f>IF(ISERR(SEARCH(BJ$1,Data!$H131)),"",";"&amp;BJ$1&amp;";")</f>
        <v/>
      </c>
      <c r="BK130" t="str">
        <f>IF(ISERR(SEARCH(BK$1,Data!$H131)),"",";"&amp;BK$1&amp;";")</f>
        <v/>
      </c>
      <c r="BL130" t="str">
        <f>IF(ISERR(SEARCH(BL$1,Data!$H131)),"",";"&amp;BL$1&amp;";")</f>
        <v/>
      </c>
      <c r="BM130" t="str">
        <f>IF(ISERR(SEARCH(BM$1,Data!$H131)),"",";"&amp;BM$1&amp;";")</f>
        <v/>
      </c>
      <c r="BN130" t="str">
        <f>IF(ISERR(SEARCH(BN$1,Data!$H131)),"",";"&amp;BN$1&amp;";")</f>
        <v/>
      </c>
      <c r="BO130" t="str">
        <f>IF(ISERR(SEARCH(BO$1,Data!$H131)),"",";"&amp;BO$1&amp;";")</f>
        <v/>
      </c>
      <c r="BP130" t="str">
        <f>IF(ISERR(SEARCH(BP$1,Data!$H131)),"",";"&amp;BP$1&amp;";")</f>
        <v/>
      </c>
      <c r="BQ130" t="str">
        <f>IF(ISERR(SEARCH(BQ$1,Data!$H131)),"",";"&amp;BQ$1&amp;";")</f>
        <v/>
      </c>
      <c r="BR130" t="str">
        <f>IF(ISERR(SEARCH(BR$1,Data!$H131)),"",";"&amp;BR$1&amp;";")</f>
        <v/>
      </c>
      <c r="BS130" t="str">
        <f>IF(ISERR(SEARCH(BS$1,Data!$H131)),"",";"&amp;BS$1&amp;";")</f>
        <v/>
      </c>
      <c r="BT130" t="str">
        <f>IF(ISERR(SEARCH(BT$1,Data!$H131)),"",";"&amp;BT$1&amp;";")</f>
        <v/>
      </c>
      <c r="BU130" t="str">
        <f>IF(ISERR(SEARCH(BU$1,Data!$H131)),"",";"&amp;BU$1&amp;";")</f>
        <v/>
      </c>
      <c r="BV130" t="str">
        <f>IF(ISERR(SEARCH(BV$1,Data!$H131)),"",";"&amp;BV$1&amp;";")</f>
        <v/>
      </c>
      <c r="BW130" t="str">
        <f>IF(ISERR(SEARCH(BW$1,Data!$H131)),"",";"&amp;BW$1&amp;";")</f>
        <v/>
      </c>
      <c r="BX130" t="str">
        <f>IF(ISERR(SEARCH(BX$1,Data!$H131)),"",";"&amp;BX$1&amp;";")</f>
        <v/>
      </c>
      <c r="BY130" t="str">
        <f>IF(ISERR(SEARCH(BY$1,Data!$H131)),"",";"&amp;BY$1&amp;";")</f>
        <v/>
      </c>
      <c r="BZ130" t="str">
        <f>IF(ISERR(SEARCH(BZ$1,Data!$H131)),"",";"&amp;BZ$1&amp;";")</f>
        <v/>
      </c>
      <c r="CA130" t="str">
        <f>IF(ISERR(SEARCH(CA$1,Data!$H131)),"",";"&amp;CA$1&amp;";")</f>
        <v/>
      </c>
      <c r="CB130" t="str">
        <f>IF(ISERR(SEARCH(CB$1,Data!$H131)),"",";"&amp;CB$1&amp;";")</f>
        <v/>
      </c>
      <c r="CC130" t="str">
        <f>IF(ISERR(SEARCH(CC$1,Data!$H131)),"",";"&amp;CC$1&amp;";")</f>
        <v/>
      </c>
      <c r="CD130" t="str">
        <f>IF(ISERR(SEARCH(CD$1,Data!$H131)),"",";"&amp;CD$1&amp;";")</f>
        <v/>
      </c>
      <c r="CE130" t="str">
        <f>IF(ISERR(SEARCH(CE$1,Data!$H131)),"",";"&amp;CE$1&amp;";")</f>
        <v/>
      </c>
      <c r="CF130" t="str">
        <f>IF(ISERR(SEARCH(CF$1,Data!$H131)),"",";"&amp;CF$1&amp;";")</f>
        <v/>
      </c>
      <c r="CG130" t="str">
        <f>IF(ISERR(SEARCH(CG$1,Data!$H131)),"",";"&amp;CG$1&amp;";")</f>
        <v/>
      </c>
      <c r="CH130" t="str">
        <f>IF(ISERR(SEARCH(CH$1,Data!$H131)),"",";"&amp;CH$1&amp;";")</f>
        <v/>
      </c>
      <c r="CI130" t="str">
        <f>IF(ISERR(SEARCH(CI$1,Data!$H131)),"",";"&amp;CI$1&amp;";")</f>
        <v/>
      </c>
      <c r="CJ130" t="str">
        <f>IF(ISERR(SEARCH(CJ$1,Data!$H131)),"",";"&amp;CJ$1&amp;";")</f>
        <v/>
      </c>
      <c r="CK130" t="str">
        <f>IF(ISERR(SEARCH(CK$1,Data!$H131)),"",";"&amp;CK$1&amp;";")</f>
        <v/>
      </c>
      <c r="CL130" t="str">
        <f>IF(ISERR(SEARCH(CL$1,Data!$H131)),"",";"&amp;CL$1&amp;";")</f>
        <v/>
      </c>
      <c r="CM130" t="str">
        <f>IF(ISERR(SEARCH(CM$1,Data!$H131)),"",";"&amp;CM$1&amp;";")</f>
        <v/>
      </c>
      <c r="CN130" t="str">
        <f>IF(ISERR(SEARCH(CN$1,Data!$H131)),"",";"&amp;CN$1&amp;";")</f>
        <v/>
      </c>
      <c r="CO130" t="str">
        <f>IF(ISERR(SEARCH(CO$1,Data!$H131)),"",";"&amp;CO$1&amp;";")</f>
        <v/>
      </c>
      <c r="CP130" t="str">
        <f>IF(ISERR(SEARCH(CP$1,Data!$H131)),"",";"&amp;CP$1&amp;";")</f>
        <v/>
      </c>
      <c r="CQ130" t="str">
        <f>IF(ISERR(SEARCH(CQ$1,Data!$H131)),"",";"&amp;CQ$1&amp;";")</f>
        <v/>
      </c>
      <c r="CR130" t="str">
        <f>IF(ISERR(SEARCH(CR$1,Data!$H131)),"",";"&amp;CR$1&amp;";")</f>
        <v/>
      </c>
      <c r="CS130" t="str">
        <f>IF(ISERR(SEARCH(CS$1,Data!$H131)),"",";"&amp;CS$1&amp;";")</f>
        <v/>
      </c>
      <c r="CT130" t="str">
        <f>IF(ISERR(SEARCH(CT$1,Data!$H131)),"",";"&amp;CT$1&amp;";")</f>
        <v/>
      </c>
      <c r="CU130" t="str">
        <f>IF(ISERR(SEARCH(CU$1,Data!$H131)),"",";"&amp;CU$1&amp;";")</f>
        <v/>
      </c>
      <c r="CV130" t="str">
        <f>IF(ISERR(SEARCH(CV$1,Data!$H131)),"",";"&amp;CV$1&amp;";")</f>
        <v/>
      </c>
      <c r="CW130" t="str">
        <f>IF(ISERR(SEARCH(CW$1,Data!$H131)),"",";"&amp;CW$1&amp;";")</f>
        <v/>
      </c>
      <c r="CX130" t="str">
        <f>IF(ISERR(SEARCH(CX$1,Data!$H131)),"",";"&amp;CX$1&amp;";")</f>
        <v/>
      </c>
      <c r="CY130" t="str">
        <f>IF(ISERR(SEARCH(CY$1,Data!$H131)),"",";"&amp;CY$1&amp;";")</f>
        <v/>
      </c>
      <c r="CZ130" t="str">
        <f>IF(ISERR(SEARCH(CZ$1,Data!$H131)),"",";"&amp;CZ$1&amp;";")</f>
        <v/>
      </c>
      <c r="DA130" t="str">
        <f>IF(ISERR(SEARCH(DA$1,Data!$H131)),"",";"&amp;DA$1&amp;";")</f>
        <v/>
      </c>
      <c r="DB130" t="str">
        <f>IF(ISERR(SEARCH(DB$1,Data!$H131)),"",";"&amp;DB$1&amp;";")</f>
        <v/>
      </c>
      <c r="DC130" t="str">
        <f>IF(ISERR(SEARCH(DC$1,Data!$H131)),"",";"&amp;DC$1&amp;";")</f>
        <v/>
      </c>
      <c r="DD130" t="str">
        <f>IF(ISERR(SEARCH(DD$1,Data!$H131)),"",";"&amp;DD$1&amp;";")</f>
        <v/>
      </c>
      <c r="DE130" t="str">
        <f>IF(ISERR(SEARCH(DE$1,Data!$H131)),"",";"&amp;DE$1&amp;";")</f>
        <v/>
      </c>
      <c r="DF130" t="str">
        <f>IF(ISERR(SEARCH(DF$1,Data!$H131)),"",";"&amp;DF$1&amp;";")</f>
        <v/>
      </c>
      <c r="DG130" t="str">
        <f>IF(ISERR(SEARCH(DG$1,Data!$H131)),"",";"&amp;DG$1&amp;";")</f>
        <v/>
      </c>
      <c r="DH130" t="str">
        <f>IF(ISERR(SEARCH(DH$1,Data!$H131)),"",";"&amp;DH$1&amp;";")</f>
        <v/>
      </c>
      <c r="DI130" t="str">
        <f>IF(ISERR(SEARCH(DI$1,Data!$H131)),"",";"&amp;DI$1&amp;";")</f>
        <v/>
      </c>
      <c r="DJ130" t="str">
        <f>IF(ISERR(SEARCH(DJ$1,Data!$H131)),"",";"&amp;DJ$1&amp;";")</f>
        <v/>
      </c>
      <c r="DK130" t="str">
        <f>IF(ISERR(SEARCH(DK$1,Data!$H131)),"",";"&amp;DK$1&amp;";")</f>
        <v/>
      </c>
      <c r="DL130" t="str">
        <f>IF(ISERR(SEARCH(DL$1,Data!$H131)),"",";"&amp;DL$1&amp;";")</f>
        <v/>
      </c>
      <c r="DM130" t="str">
        <f>IF(ISERR(SEARCH(DM$1,Data!$H131)),"",";"&amp;DM$1&amp;";")</f>
        <v/>
      </c>
      <c r="DN130" t="str">
        <f>IF(ISERR(SEARCH(DN$1,Data!$H131)),"",";"&amp;DN$1&amp;";")</f>
        <v/>
      </c>
      <c r="DO130" t="str">
        <f>IF(ISERR(SEARCH(DO$1,Data!$H131)),"",";"&amp;DO$1&amp;";")</f>
        <v/>
      </c>
      <c r="DP130" t="str">
        <f>IF(ISERR(SEARCH(DP$1,Data!$H131)),"",";"&amp;DP$1&amp;";")</f>
        <v/>
      </c>
      <c r="DQ130" t="str">
        <f>IF(ISERR(SEARCH(DQ$1,Data!$H131)),"",";"&amp;DQ$1&amp;";")</f>
        <v/>
      </c>
      <c r="DR130" t="str">
        <f>IF(ISERR(SEARCH(DR$1,Data!$H131)),"",";"&amp;DR$1&amp;";")</f>
        <v/>
      </c>
      <c r="DS130" t="str">
        <f>IF(ISERR(SEARCH(DS$1,Data!$H131)),"",";"&amp;DS$1&amp;";")</f>
        <v/>
      </c>
      <c r="DT130" t="str">
        <f>IF(ISERR(SEARCH(DT$1,Data!$H131)),"",";"&amp;DT$1&amp;";")</f>
        <v/>
      </c>
      <c r="DU130" t="str">
        <f>IF(ISERR(SEARCH(DU$1,Data!$H131)),"",";"&amp;DU$1&amp;";")</f>
        <v/>
      </c>
    </row>
    <row r="131" spans="1:125" x14ac:dyDescent="0.3">
      <c r="A131" t="str">
        <f>Tableau1[[#This Row],[name]]</f>
        <v>Amiral Conan Motti</v>
      </c>
      <c r="B131" t="str">
        <f>IF(ISERROR(Tableau3[[#This Row],[Second semi-colon]]), "", MID(Tableau3[[#This Row],[Concatenation]], 2, Tableau3[[#This Row],[Second semi-colon]]-2))</f>
        <v/>
      </c>
      <c r="C131" t="e">
        <f>SEARCH(" ;",Tableau3[[#This Row],[Concatenation]])</f>
        <v>#VALUE!</v>
      </c>
      <c r="D131" t="str">
        <f>'Search for homeplanet'!I131&amp; 'Search for homeplanet'!J131&amp; 'Search for homeplanet'!K131&amp; 'Search for homeplanet'!L131&amp; 'Search for homeplanet'!M131&amp; 'Search for homeplanet'!N131&amp; 'Search for homeplanet'!O131&amp; 'Search for homeplanet'!P131&amp; 'Search for homeplanet'!Q131&amp; 'Search for homeplanet'!R131&amp; 'Search for homeplanet'!S131&amp; 'Search for homeplanet'!T131&amp; 'Search for homeplanet'!U131&amp; 'Search for homeplanet'!V131&amp; 'Search for homeplanet'!W131&amp; 'Search for homeplanet'!X131&amp; 'Search for homeplanet'!Y131&amp; 'Search for homeplanet'!Z131&amp; 'Search for homeplanet'!AA131&amp; 'Search for homeplanet'!AB131&amp; 'Search for homeplanet'!AC131&amp; 'Search for homeplanet'!AD131&amp; 'Search for homeplanet'!AE131&amp; 'Search for homeplanet'!AF131&amp; 'Search for homeplanet'!AG131&amp; 'Search for homeplanet'!AH131&amp; 'Search for homeplanet'!AI131&amp; 'Search for homeplanet'!AJ131&amp; 'Search for homeplanet'!AK131&amp; 'Search for homeplanet'!AL131&amp; 'Search for homeplanet'!AM131&amp; 'Search for homeplanet'!AN131&amp; 'Search for homeplanet'!AO131&amp; 'Search for homeplanet'!AP131&amp; 'Search for homeplanet'!AQ131&amp; 'Search for homeplanet'!AR131&amp; 'Search for homeplanet'!AS131&amp; 'Search for homeplanet'!AT131&amp; 'Search for homeplanet'!AU131&amp; 'Search for homeplanet'!AV131&amp; 'Search for homeplanet'!AW131&amp; 'Search for homeplanet'!AX131&amp; 'Search for homeplanet'!AY131&amp; 'Search for homeplanet'!AZ131&amp; 'Search for homeplanet'!BA131&amp; 'Search for homeplanet'!BB131&amp; 'Search for homeplanet'!BC131&amp; 'Search for homeplanet'!BD131&amp; 'Search for homeplanet'!BE131&amp; 'Search for homeplanet'!BF131&amp; 'Search for homeplanet'!BG131&amp; 'Search for homeplanet'!BH131&amp; 'Search for homeplanet'!BI131&amp; 'Search for homeplanet'!BJ131&amp; 'Search for homeplanet'!BK131&amp; 'Search for homeplanet'!BL131&amp; 'Search for homeplanet'!BM131&amp; 'Search for homeplanet'!BN131&amp; 'Search for homeplanet'!BO131&amp; 'Search for homeplanet'!BP131&amp; 'Search for homeplanet'!BQ131&amp; 'Search for homeplanet'!BR131&amp; 'Search for homeplanet'!BS131&amp; 'Search for homeplanet'!BT131&amp; 'Search for homeplanet'!BU131&amp; 'Search for homeplanet'!BV131&amp; 'Search for homeplanet'!BW131&amp; 'Search for homeplanet'!BX131&amp; 'Search for homeplanet'!BY131&amp; 'Search for homeplanet'!BZ131&amp; 'Search for homeplanet'!CA131&amp; 'Search for homeplanet'!CB131&amp; 'Search for homeplanet'!CC131&amp; 'Search for homeplanet'!CD131&amp; 'Search for homeplanet'!CE131&amp; 'Search for homeplanet'!CF131&amp; 'Search for homeplanet'!CG131&amp; 'Search for homeplanet'!CH131&amp; 'Search for homeplanet'!CI131&amp; 'Search for homeplanet'!CJ131&amp; 'Search for homeplanet'!CK131&amp; 'Search for homeplanet'!CL131&amp; 'Search for homeplanet'!CM131&amp; 'Search for homeplanet'!CN131&amp; 'Search for homeplanet'!CO131&amp; 'Search for homeplanet'!CP131&amp; 'Search for homeplanet'!CQ131&amp; 'Search for homeplanet'!CR131&amp; 'Search for homeplanet'!CS131&amp; 'Search for homeplanet'!CT131&amp; 'Search for homeplanet'!CU131&amp; 'Search for homeplanet'!CV131&amp; 'Search for homeplanet'!CW131&amp; 'Search for homeplanet'!CX131&amp; 'Search for homeplanet'!CY131&amp; 'Search for homeplanet'!CZ131&amp; 'Search for homeplanet'!DA131&amp; 'Search for homeplanet'!DB131&amp; 'Search for homeplanet'!DC131&amp; 'Search for homeplanet'!DD131&amp; 'Search for homeplanet'!DE131&amp; 'Search for homeplanet'!DF131&amp; 'Search for homeplanet'!DG131&amp; 'Search for homeplanet'!DH131&amp; 'Search for homeplanet'!DI131&amp; 'Search for homeplanet'!DJ131&amp; 'Search for homeplanet'!DK131&amp; 'Search for homeplanet'!DL131&amp; 'Search for homeplanet'!DM131&amp; 'Search for homeplanet'!DN131&amp; 'Search for homeplanet'!DO131&amp; 'Search for homeplanet'!DP131&amp; 'Search for homeplanet'!DQ131&amp; 'Search for homeplanet'!DR131&amp; 'Search for homeplanet'!DS131&amp; 'Search for homeplanet'!DT131&amp; 'Search for homeplanet'!DU131</f>
        <v/>
      </c>
      <c r="I131" t="str">
        <f>IF(ISERR(SEARCH(I$1,Data!$H132)),"",";"&amp;I$1&amp;";")</f>
        <v/>
      </c>
      <c r="J131" t="str">
        <f>IF(ISERR(SEARCH(J$1,Data!$H132)),"",";"&amp;J$1&amp;";")</f>
        <v/>
      </c>
      <c r="K131" t="str">
        <f>IF(ISERR(SEARCH(K$1,Data!$H132)),"",";"&amp;K$1&amp;";")</f>
        <v/>
      </c>
      <c r="L131" t="str">
        <f>IF(ISERR(SEARCH(L$1,Data!$H132)),"",";"&amp;L$1&amp;";")</f>
        <v/>
      </c>
      <c r="M131" t="str">
        <f>IF(ISERR(SEARCH(M$1,Data!$H132)),"",";"&amp;M$1&amp;";")</f>
        <v/>
      </c>
      <c r="N131" t="str">
        <f>IF(ISERR(SEARCH(N$1,Data!$H132)),"",";"&amp;N$1&amp;";")</f>
        <v/>
      </c>
      <c r="O131" t="str">
        <f>IF(ISERR(SEARCH(O$1,Data!$H132)),"",";"&amp;O$1&amp;";")</f>
        <v/>
      </c>
      <c r="P131" t="str">
        <f>IF(ISERR(SEARCH(P$1,Data!$H132)),"",";"&amp;P$1&amp;";")</f>
        <v/>
      </c>
      <c r="Q131" t="str">
        <f>IF(ISERR(SEARCH(Q$1,Data!$H132)),"",";"&amp;Q$1&amp;";")</f>
        <v/>
      </c>
      <c r="R131" t="str">
        <f>IF(ISERR(SEARCH(R$1,Data!$H132)),"",";"&amp;R$1&amp;";")</f>
        <v/>
      </c>
      <c r="S131" t="str">
        <f>IF(ISERR(SEARCH(S$1,Data!$H132)),"",";"&amp;S$1&amp;";")</f>
        <v/>
      </c>
      <c r="T131" t="str">
        <f>IF(ISERR(SEARCH(T$1,Data!$H132)),"",";"&amp;T$1&amp;";")</f>
        <v/>
      </c>
      <c r="U131" t="str">
        <f>IF(ISERR(SEARCH(U$1,Data!$H132)),"",";"&amp;U$1&amp;";")</f>
        <v/>
      </c>
      <c r="V131" t="str">
        <f>IF(ISERR(SEARCH(V$1,Data!$H132)),"",";"&amp;V$1&amp;";")</f>
        <v/>
      </c>
      <c r="W131" t="str">
        <f>IF(ISERR(SEARCH(W$1,Data!$H132)),"",";"&amp;W$1&amp;";")</f>
        <v/>
      </c>
      <c r="X131" t="str">
        <f>IF(ISERR(SEARCH(X$1,Data!$H132)),"",";"&amp;X$1&amp;";")</f>
        <v/>
      </c>
      <c r="Y131" t="str">
        <f>IF(ISERR(SEARCH(Y$1,Data!$H132)),"",";"&amp;Y$1&amp;";")</f>
        <v/>
      </c>
      <c r="Z131" t="str">
        <f>IF(ISERR(SEARCH(Z$1,Data!$H132)),"",";"&amp;Z$1&amp;";")</f>
        <v/>
      </c>
      <c r="AA131" t="str">
        <f>IF(ISERR(SEARCH(AA$1,Data!$H132)),"",";"&amp;AA$1&amp;";")</f>
        <v/>
      </c>
      <c r="AB131" t="str">
        <f>IF(ISERR(SEARCH(AB$1,Data!$H132)),"",";"&amp;AB$1&amp;";")</f>
        <v/>
      </c>
      <c r="AC131" t="str">
        <f>IF(ISERR(SEARCH(AC$1,Data!$H132)),"",";"&amp;AC$1&amp;";")</f>
        <v/>
      </c>
      <c r="AD131" t="str">
        <f>IF(ISERR(SEARCH(AD$1,Data!$H132)),"",";"&amp;AD$1&amp;";")</f>
        <v/>
      </c>
      <c r="AE131" t="str">
        <f>IF(ISERR(SEARCH(AE$1,Data!$H132)),"",";"&amp;AE$1&amp;";")</f>
        <v/>
      </c>
      <c r="AF131" t="str">
        <f>IF(ISERR(SEARCH(AF$1,Data!$H132)),"",";"&amp;AF$1&amp;";")</f>
        <v/>
      </c>
      <c r="AG131" t="str">
        <f>IF(ISERR(SEARCH(AG$1,Data!$H132)),"",";"&amp;AG$1&amp;";")</f>
        <v/>
      </c>
      <c r="AH131" t="str">
        <f>IF(ISERR(SEARCH(AH$1,Data!$H132)),"",";"&amp;AH$1&amp;";")</f>
        <v/>
      </c>
      <c r="AI131" t="str">
        <f>IF(ISERR(SEARCH(AI$1,Data!$H132)),"",";"&amp;AI$1&amp;";")</f>
        <v/>
      </c>
      <c r="AJ131" t="str">
        <f>IF(ISERR(SEARCH(AJ$1,Data!$H132)),"",";"&amp;AJ$1&amp;";")</f>
        <v/>
      </c>
      <c r="AK131" t="str">
        <f>IF(ISERR(SEARCH(AK$1,Data!$H132)),"",";"&amp;AK$1&amp;";")</f>
        <v/>
      </c>
      <c r="AL131" t="str">
        <f>IF(ISERR(SEARCH(AL$1,Data!$H132)),"",";"&amp;AL$1&amp;";")</f>
        <v/>
      </c>
      <c r="AM131" t="str">
        <f>IF(ISERR(SEARCH(AM$1,Data!$H132)),"",";"&amp;AM$1&amp;";")</f>
        <v/>
      </c>
      <c r="AN131" t="str">
        <f>IF(ISERR(SEARCH(AN$1,Data!$H132)),"",";"&amp;AN$1&amp;";")</f>
        <v/>
      </c>
      <c r="AO131" t="str">
        <f>IF(ISERR(SEARCH(AO$1,Data!$H132)),"",";"&amp;AO$1&amp;";")</f>
        <v/>
      </c>
      <c r="AP131" t="str">
        <f>IF(ISERR(SEARCH(AP$1,Data!$H132)),"",";"&amp;AP$1&amp;";")</f>
        <v/>
      </c>
      <c r="AQ131" t="str">
        <f>IF(ISERR(SEARCH(AQ$1,Data!$H132)),"",";"&amp;AQ$1&amp;";")</f>
        <v/>
      </c>
      <c r="AR131" t="str">
        <f>IF(ISERR(SEARCH(AR$1,Data!$H132)),"",";"&amp;AR$1&amp;";")</f>
        <v/>
      </c>
      <c r="AS131" t="str">
        <f>IF(ISERR(SEARCH(AS$1,Data!$H132)),"",";"&amp;AS$1&amp;";")</f>
        <v/>
      </c>
      <c r="AT131" t="str">
        <f>IF(ISERR(SEARCH(AT$1,Data!$H132)),"",";"&amp;AT$1&amp;";")</f>
        <v/>
      </c>
      <c r="AU131" t="str">
        <f>IF(ISERR(SEARCH(AU$1,Data!$H132)),"",";"&amp;AU$1&amp;";")</f>
        <v/>
      </c>
      <c r="AV131" t="str">
        <f>IF(ISERR(SEARCH(AV$1,Data!$H132)),"",";"&amp;AV$1&amp;";")</f>
        <v/>
      </c>
      <c r="AW131" t="str">
        <f>IF(ISERR(SEARCH(AW$1,Data!$H132)),"",";"&amp;AW$1&amp;";")</f>
        <v/>
      </c>
      <c r="AX131" t="str">
        <f>IF(ISERR(SEARCH(AX$1,Data!$H132)),"",";"&amp;AX$1&amp;";")</f>
        <v/>
      </c>
      <c r="AY131" t="str">
        <f>IF(ISERR(SEARCH(AY$1,Data!$H132)),"",";"&amp;AY$1&amp;";")</f>
        <v/>
      </c>
      <c r="AZ131" t="str">
        <f>IF(ISERR(SEARCH(AZ$1,Data!$H132)),"",";"&amp;AZ$1&amp;";")</f>
        <v/>
      </c>
      <c r="BA131" t="str">
        <f>IF(ISERR(SEARCH(BA$1,Data!$H132)),"",";"&amp;BA$1&amp;";")</f>
        <v/>
      </c>
      <c r="BB131" t="str">
        <f>IF(ISERR(SEARCH(BB$1,Data!$H132)),"",";"&amp;BB$1&amp;";")</f>
        <v/>
      </c>
      <c r="BC131" t="str">
        <f>IF(ISERR(SEARCH(BC$1,Data!$H132)),"",";"&amp;BC$1&amp;";")</f>
        <v/>
      </c>
      <c r="BD131" t="str">
        <f>IF(ISERR(SEARCH(BD$1,Data!$H132)),"",";"&amp;BD$1&amp;";")</f>
        <v/>
      </c>
      <c r="BE131" t="str">
        <f>IF(ISERR(SEARCH(BE$1,Data!$H132)),"",";"&amp;BE$1&amp;";")</f>
        <v/>
      </c>
      <c r="BF131" t="str">
        <f>IF(ISERR(SEARCH(BF$1,Data!$H132)),"",";"&amp;BF$1&amp;";")</f>
        <v/>
      </c>
      <c r="BG131" t="str">
        <f>IF(ISERR(SEARCH(BG$1,Data!$H132)),"",";"&amp;BG$1&amp;";")</f>
        <v/>
      </c>
      <c r="BH131" t="str">
        <f>IF(ISERR(SEARCH(BH$1,Data!$H132)),"",";"&amp;BH$1&amp;";")</f>
        <v/>
      </c>
      <c r="BI131" t="str">
        <f>IF(ISERR(SEARCH(BI$1,Data!$H132)),"",";"&amp;BI$1&amp;";")</f>
        <v/>
      </c>
      <c r="BJ131" t="str">
        <f>IF(ISERR(SEARCH(BJ$1,Data!$H132)),"",";"&amp;BJ$1&amp;";")</f>
        <v/>
      </c>
      <c r="BK131" t="str">
        <f>IF(ISERR(SEARCH(BK$1,Data!$H132)),"",";"&amp;BK$1&amp;";")</f>
        <v/>
      </c>
      <c r="BL131" t="str">
        <f>IF(ISERR(SEARCH(BL$1,Data!$H132)),"",";"&amp;BL$1&amp;";")</f>
        <v/>
      </c>
      <c r="BM131" t="str">
        <f>IF(ISERR(SEARCH(BM$1,Data!$H132)),"",";"&amp;BM$1&amp;";")</f>
        <v/>
      </c>
      <c r="BN131" t="str">
        <f>IF(ISERR(SEARCH(BN$1,Data!$H132)),"",";"&amp;BN$1&amp;";")</f>
        <v/>
      </c>
      <c r="BO131" t="str">
        <f>IF(ISERR(SEARCH(BO$1,Data!$H132)),"",";"&amp;BO$1&amp;";")</f>
        <v/>
      </c>
      <c r="BP131" t="str">
        <f>IF(ISERR(SEARCH(BP$1,Data!$H132)),"",";"&amp;BP$1&amp;";")</f>
        <v/>
      </c>
      <c r="BQ131" t="str">
        <f>IF(ISERR(SEARCH(BQ$1,Data!$H132)),"",";"&amp;BQ$1&amp;";")</f>
        <v/>
      </c>
      <c r="BR131" t="str">
        <f>IF(ISERR(SEARCH(BR$1,Data!$H132)),"",";"&amp;BR$1&amp;";")</f>
        <v/>
      </c>
      <c r="BS131" t="str">
        <f>IF(ISERR(SEARCH(BS$1,Data!$H132)),"",";"&amp;BS$1&amp;";")</f>
        <v/>
      </c>
      <c r="BT131" t="str">
        <f>IF(ISERR(SEARCH(BT$1,Data!$H132)),"",";"&amp;BT$1&amp;";")</f>
        <v/>
      </c>
      <c r="BU131" t="str">
        <f>IF(ISERR(SEARCH(BU$1,Data!$H132)),"",";"&amp;BU$1&amp;";")</f>
        <v/>
      </c>
      <c r="BV131" t="str">
        <f>IF(ISERR(SEARCH(BV$1,Data!$H132)),"",";"&amp;BV$1&amp;";")</f>
        <v/>
      </c>
      <c r="BW131" t="str">
        <f>IF(ISERR(SEARCH(BW$1,Data!$H132)),"",";"&amp;BW$1&amp;";")</f>
        <v/>
      </c>
      <c r="BX131" t="str">
        <f>IF(ISERR(SEARCH(BX$1,Data!$H132)),"",";"&amp;BX$1&amp;";")</f>
        <v/>
      </c>
      <c r="BY131" t="str">
        <f>IF(ISERR(SEARCH(BY$1,Data!$H132)),"",";"&amp;BY$1&amp;";")</f>
        <v/>
      </c>
      <c r="BZ131" t="str">
        <f>IF(ISERR(SEARCH(BZ$1,Data!$H132)),"",";"&amp;BZ$1&amp;";")</f>
        <v/>
      </c>
      <c r="CA131" t="str">
        <f>IF(ISERR(SEARCH(CA$1,Data!$H132)),"",";"&amp;CA$1&amp;";")</f>
        <v/>
      </c>
      <c r="CB131" t="str">
        <f>IF(ISERR(SEARCH(CB$1,Data!$H132)),"",";"&amp;CB$1&amp;";")</f>
        <v/>
      </c>
      <c r="CC131" t="str">
        <f>IF(ISERR(SEARCH(CC$1,Data!$H132)),"",";"&amp;CC$1&amp;";")</f>
        <v/>
      </c>
      <c r="CD131" t="str">
        <f>IF(ISERR(SEARCH(CD$1,Data!$H132)),"",";"&amp;CD$1&amp;";")</f>
        <v/>
      </c>
      <c r="CE131" t="str">
        <f>IF(ISERR(SEARCH(CE$1,Data!$H132)),"",";"&amp;CE$1&amp;";")</f>
        <v/>
      </c>
      <c r="CF131" t="str">
        <f>IF(ISERR(SEARCH(CF$1,Data!$H132)),"",";"&amp;CF$1&amp;";")</f>
        <v/>
      </c>
      <c r="CG131" t="str">
        <f>IF(ISERR(SEARCH(CG$1,Data!$H132)),"",";"&amp;CG$1&amp;";")</f>
        <v/>
      </c>
      <c r="CH131" t="str">
        <f>IF(ISERR(SEARCH(CH$1,Data!$H132)),"",";"&amp;CH$1&amp;";")</f>
        <v/>
      </c>
      <c r="CI131" t="str">
        <f>IF(ISERR(SEARCH(CI$1,Data!$H132)),"",";"&amp;CI$1&amp;";")</f>
        <v/>
      </c>
      <c r="CJ131" t="str">
        <f>IF(ISERR(SEARCH(CJ$1,Data!$H132)),"",";"&amp;CJ$1&amp;";")</f>
        <v/>
      </c>
      <c r="CK131" t="str">
        <f>IF(ISERR(SEARCH(CK$1,Data!$H132)),"",";"&amp;CK$1&amp;";")</f>
        <v/>
      </c>
      <c r="CL131" t="str">
        <f>IF(ISERR(SEARCH(CL$1,Data!$H132)),"",";"&amp;CL$1&amp;";")</f>
        <v/>
      </c>
      <c r="CM131" t="str">
        <f>IF(ISERR(SEARCH(CM$1,Data!$H132)),"",";"&amp;CM$1&amp;";")</f>
        <v/>
      </c>
      <c r="CN131" t="str">
        <f>IF(ISERR(SEARCH(CN$1,Data!$H132)),"",";"&amp;CN$1&amp;";")</f>
        <v/>
      </c>
      <c r="CO131" t="str">
        <f>IF(ISERR(SEARCH(CO$1,Data!$H132)),"",";"&amp;CO$1&amp;";")</f>
        <v/>
      </c>
      <c r="CP131" t="str">
        <f>IF(ISERR(SEARCH(CP$1,Data!$H132)),"",";"&amp;CP$1&amp;";")</f>
        <v/>
      </c>
      <c r="CQ131" t="str">
        <f>IF(ISERR(SEARCH(CQ$1,Data!$H132)),"",";"&amp;CQ$1&amp;";")</f>
        <v/>
      </c>
      <c r="CR131" t="str">
        <f>IF(ISERR(SEARCH(CR$1,Data!$H132)),"",";"&amp;CR$1&amp;";")</f>
        <v/>
      </c>
      <c r="CS131" t="str">
        <f>IF(ISERR(SEARCH(CS$1,Data!$H132)),"",";"&amp;CS$1&amp;";")</f>
        <v/>
      </c>
      <c r="CT131" t="str">
        <f>IF(ISERR(SEARCH(CT$1,Data!$H132)),"",";"&amp;CT$1&amp;";")</f>
        <v/>
      </c>
      <c r="CU131" t="str">
        <f>IF(ISERR(SEARCH(CU$1,Data!$H132)),"",";"&amp;CU$1&amp;";")</f>
        <v/>
      </c>
      <c r="CV131" t="str">
        <f>IF(ISERR(SEARCH(CV$1,Data!$H132)),"",";"&amp;CV$1&amp;";")</f>
        <v/>
      </c>
      <c r="CW131" t="str">
        <f>IF(ISERR(SEARCH(CW$1,Data!$H132)),"",";"&amp;CW$1&amp;";")</f>
        <v/>
      </c>
      <c r="CX131" t="str">
        <f>IF(ISERR(SEARCH(CX$1,Data!$H132)),"",";"&amp;CX$1&amp;";")</f>
        <v/>
      </c>
      <c r="CY131" t="str">
        <f>IF(ISERR(SEARCH(CY$1,Data!$H132)),"",";"&amp;CY$1&amp;";")</f>
        <v/>
      </c>
      <c r="CZ131" t="str">
        <f>IF(ISERR(SEARCH(CZ$1,Data!$H132)),"",";"&amp;CZ$1&amp;";")</f>
        <v/>
      </c>
      <c r="DA131" t="str">
        <f>IF(ISERR(SEARCH(DA$1,Data!$H132)),"",";"&amp;DA$1&amp;";")</f>
        <v/>
      </c>
      <c r="DB131" t="str">
        <f>IF(ISERR(SEARCH(DB$1,Data!$H132)),"",";"&amp;DB$1&amp;";")</f>
        <v/>
      </c>
      <c r="DC131" t="str">
        <f>IF(ISERR(SEARCH(DC$1,Data!$H132)),"",";"&amp;DC$1&amp;";")</f>
        <v/>
      </c>
      <c r="DD131" t="str">
        <f>IF(ISERR(SEARCH(DD$1,Data!$H132)),"",";"&amp;DD$1&amp;";")</f>
        <v/>
      </c>
      <c r="DE131" t="str">
        <f>IF(ISERR(SEARCH(DE$1,Data!$H132)),"",";"&amp;DE$1&amp;";")</f>
        <v/>
      </c>
      <c r="DF131" t="str">
        <f>IF(ISERR(SEARCH(DF$1,Data!$H132)),"",";"&amp;DF$1&amp;";")</f>
        <v/>
      </c>
      <c r="DG131" t="str">
        <f>IF(ISERR(SEARCH(DG$1,Data!$H132)),"",";"&amp;DG$1&amp;";")</f>
        <v/>
      </c>
      <c r="DH131" t="str">
        <f>IF(ISERR(SEARCH(DH$1,Data!$H132)),"",";"&amp;DH$1&amp;";")</f>
        <v/>
      </c>
      <c r="DI131" t="str">
        <f>IF(ISERR(SEARCH(DI$1,Data!$H132)),"",";"&amp;DI$1&amp;";")</f>
        <v/>
      </c>
      <c r="DJ131" t="str">
        <f>IF(ISERR(SEARCH(DJ$1,Data!$H132)),"",";"&amp;DJ$1&amp;";")</f>
        <v/>
      </c>
      <c r="DK131" t="str">
        <f>IF(ISERR(SEARCH(DK$1,Data!$H132)),"",";"&amp;DK$1&amp;";")</f>
        <v/>
      </c>
      <c r="DL131" t="str">
        <f>IF(ISERR(SEARCH(DL$1,Data!$H132)),"",";"&amp;DL$1&amp;";")</f>
        <v/>
      </c>
      <c r="DM131" t="str">
        <f>IF(ISERR(SEARCH(DM$1,Data!$H132)),"",";"&amp;DM$1&amp;";")</f>
        <v/>
      </c>
      <c r="DN131" t="str">
        <f>IF(ISERR(SEARCH(DN$1,Data!$H132)),"",";"&amp;DN$1&amp;";")</f>
        <v/>
      </c>
      <c r="DO131" t="str">
        <f>IF(ISERR(SEARCH(DO$1,Data!$H132)),"",";"&amp;DO$1&amp;";")</f>
        <v/>
      </c>
      <c r="DP131" t="str">
        <f>IF(ISERR(SEARCH(DP$1,Data!$H132)),"",";"&amp;DP$1&amp;";")</f>
        <v/>
      </c>
      <c r="DQ131" t="str">
        <f>IF(ISERR(SEARCH(DQ$1,Data!$H132)),"",";"&amp;DQ$1&amp;";")</f>
        <v/>
      </c>
      <c r="DR131" t="str">
        <f>IF(ISERR(SEARCH(DR$1,Data!$H132)),"",";"&amp;DR$1&amp;";")</f>
        <v/>
      </c>
      <c r="DS131" t="str">
        <f>IF(ISERR(SEARCH(DS$1,Data!$H132)),"",";"&amp;DS$1&amp;";")</f>
        <v/>
      </c>
      <c r="DT131" t="str">
        <f>IF(ISERR(SEARCH(DT$1,Data!$H132)),"",";"&amp;DT$1&amp;";")</f>
        <v/>
      </c>
      <c r="DU131" t="str">
        <f>IF(ISERR(SEARCH(DU$1,Data!$H132)),"",";"&amp;DU$1&amp;";")</f>
        <v/>
      </c>
    </row>
    <row r="132" spans="1:125" x14ac:dyDescent="0.3">
      <c r="A132" t="str">
        <f>Tableau1[[#This Row],[name]]</f>
        <v>Muftak</v>
      </c>
      <c r="B132" t="str">
        <f>IF(ISERROR(Tableau3[[#This Row],[Second semi-colon]]), "", MID(Tableau3[[#This Row],[Concatenation]], 2, Tableau3[[#This Row],[Second semi-colon]]-2))</f>
        <v/>
      </c>
      <c r="C132" t="e">
        <f>SEARCH(" ;",Tableau3[[#This Row],[Concatenation]])</f>
        <v>#VALUE!</v>
      </c>
      <c r="D132" t="str">
        <f>'Search for homeplanet'!I132&amp; 'Search for homeplanet'!J132&amp; 'Search for homeplanet'!K132&amp; 'Search for homeplanet'!L132&amp; 'Search for homeplanet'!M132&amp; 'Search for homeplanet'!N132&amp; 'Search for homeplanet'!O132&amp; 'Search for homeplanet'!P132&amp; 'Search for homeplanet'!Q132&amp; 'Search for homeplanet'!R132&amp; 'Search for homeplanet'!S132&amp; 'Search for homeplanet'!T132&amp; 'Search for homeplanet'!U132&amp; 'Search for homeplanet'!V132&amp; 'Search for homeplanet'!W132&amp; 'Search for homeplanet'!X132&amp; 'Search for homeplanet'!Y132&amp; 'Search for homeplanet'!Z132&amp; 'Search for homeplanet'!AA132&amp; 'Search for homeplanet'!AB132&amp; 'Search for homeplanet'!AC132&amp; 'Search for homeplanet'!AD132&amp; 'Search for homeplanet'!AE132&amp; 'Search for homeplanet'!AF132&amp; 'Search for homeplanet'!AG132&amp; 'Search for homeplanet'!AH132&amp; 'Search for homeplanet'!AI132&amp; 'Search for homeplanet'!AJ132&amp; 'Search for homeplanet'!AK132&amp; 'Search for homeplanet'!AL132&amp; 'Search for homeplanet'!AM132&amp; 'Search for homeplanet'!AN132&amp; 'Search for homeplanet'!AO132&amp; 'Search for homeplanet'!AP132&amp; 'Search for homeplanet'!AQ132&amp; 'Search for homeplanet'!AR132&amp; 'Search for homeplanet'!AS132&amp; 'Search for homeplanet'!AT132&amp; 'Search for homeplanet'!AU132&amp; 'Search for homeplanet'!AV132&amp; 'Search for homeplanet'!AW132&amp; 'Search for homeplanet'!AX132&amp; 'Search for homeplanet'!AY132&amp; 'Search for homeplanet'!AZ132&amp; 'Search for homeplanet'!BA132&amp; 'Search for homeplanet'!BB132&amp; 'Search for homeplanet'!BC132&amp; 'Search for homeplanet'!BD132&amp; 'Search for homeplanet'!BE132&amp; 'Search for homeplanet'!BF132&amp; 'Search for homeplanet'!BG132&amp; 'Search for homeplanet'!BH132&amp; 'Search for homeplanet'!BI132&amp; 'Search for homeplanet'!BJ132&amp; 'Search for homeplanet'!BK132&amp; 'Search for homeplanet'!BL132&amp; 'Search for homeplanet'!BM132&amp; 'Search for homeplanet'!BN132&amp; 'Search for homeplanet'!BO132&amp; 'Search for homeplanet'!BP132&amp; 'Search for homeplanet'!BQ132&amp; 'Search for homeplanet'!BR132&amp; 'Search for homeplanet'!BS132&amp; 'Search for homeplanet'!BT132&amp; 'Search for homeplanet'!BU132&amp; 'Search for homeplanet'!BV132&amp; 'Search for homeplanet'!BW132&amp; 'Search for homeplanet'!BX132&amp; 'Search for homeplanet'!BY132&amp; 'Search for homeplanet'!BZ132&amp; 'Search for homeplanet'!CA132&amp; 'Search for homeplanet'!CB132&amp; 'Search for homeplanet'!CC132&amp; 'Search for homeplanet'!CD132&amp; 'Search for homeplanet'!CE132&amp; 'Search for homeplanet'!CF132&amp; 'Search for homeplanet'!CG132&amp; 'Search for homeplanet'!CH132&amp; 'Search for homeplanet'!CI132&amp; 'Search for homeplanet'!CJ132&amp; 'Search for homeplanet'!CK132&amp; 'Search for homeplanet'!CL132&amp; 'Search for homeplanet'!CM132&amp; 'Search for homeplanet'!CN132&amp; 'Search for homeplanet'!CO132&amp; 'Search for homeplanet'!CP132&amp; 'Search for homeplanet'!CQ132&amp; 'Search for homeplanet'!CR132&amp; 'Search for homeplanet'!CS132&amp; 'Search for homeplanet'!CT132&amp; 'Search for homeplanet'!CU132&amp; 'Search for homeplanet'!CV132&amp; 'Search for homeplanet'!CW132&amp; 'Search for homeplanet'!CX132&amp; 'Search for homeplanet'!CY132&amp; 'Search for homeplanet'!CZ132&amp; 'Search for homeplanet'!DA132&amp; 'Search for homeplanet'!DB132&amp; 'Search for homeplanet'!DC132&amp; 'Search for homeplanet'!DD132&amp; 'Search for homeplanet'!DE132&amp; 'Search for homeplanet'!DF132&amp; 'Search for homeplanet'!DG132&amp; 'Search for homeplanet'!DH132&amp; 'Search for homeplanet'!DI132&amp; 'Search for homeplanet'!DJ132&amp; 'Search for homeplanet'!DK132&amp; 'Search for homeplanet'!DL132&amp; 'Search for homeplanet'!DM132&amp; 'Search for homeplanet'!DN132&amp; 'Search for homeplanet'!DO132&amp; 'Search for homeplanet'!DP132&amp; 'Search for homeplanet'!DQ132&amp; 'Search for homeplanet'!DR132&amp; 'Search for homeplanet'!DS132&amp; 'Search for homeplanet'!DT132&amp; 'Search for homeplanet'!DU132</f>
        <v/>
      </c>
      <c r="I132" t="str">
        <f>IF(ISERR(SEARCH(I$1,Data!$H133)),"",";"&amp;I$1&amp;";")</f>
        <v/>
      </c>
      <c r="J132" t="str">
        <f>IF(ISERR(SEARCH(J$1,Data!$H133)),"",";"&amp;J$1&amp;";")</f>
        <v/>
      </c>
      <c r="K132" t="str">
        <f>IF(ISERR(SEARCH(K$1,Data!$H133)),"",";"&amp;K$1&amp;";")</f>
        <v/>
      </c>
      <c r="L132" t="str">
        <f>IF(ISERR(SEARCH(L$1,Data!$H133)),"",";"&amp;L$1&amp;";")</f>
        <v/>
      </c>
      <c r="M132" t="str">
        <f>IF(ISERR(SEARCH(M$1,Data!$H133)),"",";"&amp;M$1&amp;";")</f>
        <v/>
      </c>
      <c r="N132" t="str">
        <f>IF(ISERR(SEARCH(N$1,Data!$H133)),"",";"&amp;N$1&amp;";")</f>
        <v/>
      </c>
      <c r="O132" t="str">
        <f>IF(ISERR(SEARCH(O$1,Data!$H133)),"",";"&amp;O$1&amp;";")</f>
        <v/>
      </c>
      <c r="P132" t="str">
        <f>IF(ISERR(SEARCH(P$1,Data!$H133)),"",";"&amp;P$1&amp;";")</f>
        <v/>
      </c>
      <c r="Q132" t="str">
        <f>IF(ISERR(SEARCH(Q$1,Data!$H133)),"",";"&amp;Q$1&amp;";")</f>
        <v/>
      </c>
      <c r="R132" t="str">
        <f>IF(ISERR(SEARCH(R$1,Data!$H133)),"",";"&amp;R$1&amp;";")</f>
        <v/>
      </c>
      <c r="S132" t="str">
        <f>IF(ISERR(SEARCH(S$1,Data!$H133)),"",";"&amp;S$1&amp;";")</f>
        <v/>
      </c>
      <c r="T132" t="str">
        <f>IF(ISERR(SEARCH(T$1,Data!$H133)),"",";"&amp;T$1&amp;";")</f>
        <v/>
      </c>
      <c r="U132" t="str">
        <f>IF(ISERR(SEARCH(U$1,Data!$H133)),"",";"&amp;U$1&amp;";")</f>
        <v/>
      </c>
      <c r="V132" t="str">
        <f>IF(ISERR(SEARCH(V$1,Data!$H133)),"",";"&amp;V$1&amp;";")</f>
        <v/>
      </c>
      <c r="W132" t="str">
        <f>IF(ISERR(SEARCH(W$1,Data!$H133)),"",";"&amp;W$1&amp;";")</f>
        <v/>
      </c>
      <c r="X132" t="str">
        <f>IF(ISERR(SEARCH(X$1,Data!$H133)),"",";"&amp;X$1&amp;";")</f>
        <v/>
      </c>
      <c r="Y132" t="str">
        <f>IF(ISERR(SEARCH(Y$1,Data!$H133)),"",";"&amp;Y$1&amp;";")</f>
        <v/>
      </c>
      <c r="Z132" t="str">
        <f>IF(ISERR(SEARCH(Z$1,Data!$H133)),"",";"&amp;Z$1&amp;";")</f>
        <v/>
      </c>
      <c r="AA132" t="str">
        <f>IF(ISERR(SEARCH(AA$1,Data!$H133)),"",";"&amp;AA$1&amp;";")</f>
        <v/>
      </c>
      <c r="AB132" t="str">
        <f>IF(ISERR(SEARCH(AB$1,Data!$H133)),"",";"&amp;AB$1&amp;";")</f>
        <v/>
      </c>
      <c r="AC132" t="str">
        <f>IF(ISERR(SEARCH(AC$1,Data!$H133)),"",";"&amp;AC$1&amp;";")</f>
        <v/>
      </c>
      <c r="AD132" t="str">
        <f>IF(ISERR(SEARCH(AD$1,Data!$H133)),"",";"&amp;AD$1&amp;";")</f>
        <v/>
      </c>
      <c r="AE132" t="str">
        <f>IF(ISERR(SEARCH(AE$1,Data!$H133)),"",";"&amp;AE$1&amp;";")</f>
        <v/>
      </c>
      <c r="AF132" t="str">
        <f>IF(ISERR(SEARCH(AF$1,Data!$H133)),"",";"&amp;AF$1&amp;";")</f>
        <v/>
      </c>
      <c r="AG132" t="str">
        <f>IF(ISERR(SEARCH(AG$1,Data!$H133)),"",";"&amp;AG$1&amp;";")</f>
        <v/>
      </c>
      <c r="AH132" t="str">
        <f>IF(ISERR(SEARCH(AH$1,Data!$H133)),"",";"&amp;AH$1&amp;";")</f>
        <v/>
      </c>
      <c r="AI132" t="str">
        <f>IF(ISERR(SEARCH(AI$1,Data!$H133)),"",";"&amp;AI$1&amp;";")</f>
        <v/>
      </c>
      <c r="AJ132" t="str">
        <f>IF(ISERR(SEARCH(AJ$1,Data!$H133)),"",";"&amp;AJ$1&amp;";")</f>
        <v/>
      </c>
      <c r="AK132" t="str">
        <f>IF(ISERR(SEARCH(AK$1,Data!$H133)),"",";"&amp;AK$1&amp;";")</f>
        <v/>
      </c>
      <c r="AL132" t="str">
        <f>IF(ISERR(SEARCH(AL$1,Data!$H133)),"",";"&amp;AL$1&amp;";")</f>
        <v/>
      </c>
      <c r="AM132" t="str">
        <f>IF(ISERR(SEARCH(AM$1,Data!$H133)),"",";"&amp;AM$1&amp;";")</f>
        <v/>
      </c>
      <c r="AN132" t="str">
        <f>IF(ISERR(SEARCH(AN$1,Data!$H133)),"",";"&amp;AN$1&amp;";")</f>
        <v/>
      </c>
      <c r="AO132" t="str">
        <f>IF(ISERR(SEARCH(AO$1,Data!$H133)),"",";"&amp;AO$1&amp;";")</f>
        <v/>
      </c>
      <c r="AP132" t="str">
        <f>IF(ISERR(SEARCH(AP$1,Data!$H133)),"",";"&amp;AP$1&amp;";")</f>
        <v/>
      </c>
      <c r="AQ132" t="str">
        <f>IF(ISERR(SEARCH(AQ$1,Data!$H133)),"",";"&amp;AQ$1&amp;";")</f>
        <v/>
      </c>
      <c r="AR132" t="str">
        <f>IF(ISERR(SEARCH(AR$1,Data!$H133)),"",";"&amp;AR$1&amp;";")</f>
        <v/>
      </c>
      <c r="AS132" t="str">
        <f>IF(ISERR(SEARCH(AS$1,Data!$H133)),"",";"&amp;AS$1&amp;";")</f>
        <v/>
      </c>
      <c r="AT132" t="str">
        <f>IF(ISERR(SEARCH(AT$1,Data!$H133)),"",";"&amp;AT$1&amp;";")</f>
        <v/>
      </c>
      <c r="AU132" t="str">
        <f>IF(ISERR(SEARCH(AU$1,Data!$H133)),"",";"&amp;AU$1&amp;";")</f>
        <v/>
      </c>
      <c r="AV132" t="str">
        <f>IF(ISERR(SEARCH(AV$1,Data!$H133)),"",";"&amp;AV$1&amp;";")</f>
        <v/>
      </c>
      <c r="AW132" t="str">
        <f>IF(ISERR(SEARCH(AW$1,Data!$H133)),"",";"&amp;AW$1&amp;";")</f>
        <v/>
      </c>
      <c r="AX132" t="str">
        <f>IF(ISERR(SEARCH(AX$1,Data!$H133)),"",";"&amp;AX$1&amp;";")</f>
        <v/>
      </c>
      <c r="AY132" t="str">
        <f>IF(ISERR(SEARCH(AY$1,Data!$H133)),"",";"&amp;AY$1&amp;";")</f>
        <v/>
      </c>
      <c r="AZ132" t="str">
        <f>IF(ISERR(SEARCH(AZ$1,Data!$H133)),"",";"&amp;AZ$1&amp;";")</f>
        <v/>
      </c>
      <c r="BA132" t="str">
        <f>IF(ISERR(SEARCH(BA$1,Data!$H133)),"",";"&amp;BA$1&amp;";")</f>
        <v/>
      </c>
      <c r="BB132" t="str">
        <f>IF(ISERR(SEARCH(BB$1,Data!$H133)),"",";"&amp;BB$1&amp;";")</f>
        <v/>
      </c>
      <c r="BC132" t="str">
        <f>IF(ISERR(SEARCH(BC$1,Data!$H133)),"",";"&amp;BC$1&amp;";")</f>
        <v/>
      </c>
      <c r="BD132" t="str">
        <f>IF(ISERR(SEARCH(BD$1,Data!$H133)),"",";"&amp;BD$1&amp;";")</f>
        <v/>
      </c>
      <c r="BE132" t="str">
        <f>IF(ISERR(SEARCH(BE$1,Data!$H133)),"",";"&amp;BE$1&amp;";")</f>
        <v/>
      </c>
      <c r="BF132" t="str">
        <f>IF(ISERR(SEARCH(BF$1,Data!$H133)),"",";"&amp;BF$1&amp;";")</f>
        <v/>
      </c>
      <c r="BG132" t="str">
        <f>IF(ISERR(SEARCH(BG$1,Data!$H133)),"",";"&amp;BG$1&amp;";")</f>
        <v/>
      </c>
      <c r="BH132" t="str">
        <f>IF(ISERR(SEARCH(BH$1,Data!$H133)),"",";"&amp;BH$1&amp;";")</f>
        <v/>
      </c>
      <c r="BI132" t="str">
        <f>IF(ISERR(SEARCH(BI$1,Data!$H133)),"",";"&amp;BI$1&amp;";")</f>
        <v/>
      </c>
      <c r="BJ132" t="str">
        <f>IF(ISERR(SEARCH(BJ$1,Data!$H133)),"",";"&amp;BJ$1&amp;";")</f>
        <v/>
      </c>
      <c r="BK132" t="str">
        <f>IF(ISERR(SEARCH(BK$1,Data!$H133)),"",";"&amp;BK$1&amp;";")</f>
        <v/>
      </c>
      <c r="BL132" t="str">
        <f>IF(ISERR(SEARCH(BL$1,Data!$H133)),"",";"&amp;BL$1&amp;";")</f>
        <v/>
      </c>
      <c r="BM132" t="str">
        <f>IF(ISERR(SEARCH(BM$1,Data!$H133)),"",";"&amp;BM$1&amp;";")</f>
        <v/>
      </c>
      <c r="BN132" t="str">
        <f>IF(ISERR(SEARCH(BN$1,Data!$H133)),"",";"&amp;BN$1&amp;";")</f>
        <v/>
      </c>
      <c r="BO132" t="str">
        <f>IF(ISERR(SEARCH(BO$1,Data!$H133)),"",";"&amp;BO$1&amp;";")</f>
        <v/>
      </c>
      <c r="BP132" t="str">
        <f>IF(ISERR(SEARCH(BP$1,Data!$H133)),"",";"&amp;BP$1&amp;";")</f>
        <v/>
      </c>
      <c r="BQ132" t="str">
        <f>IF(ISERR(SEARCH(BQ$1,Data!$H133)),"",";"&amp;BQ$1&amp;";")</f>
        <v/>
      </c>
      <c r="BR132" t="str">
        <f>IF(ISERR(SEARCH(BR$1,Data!$H133)),"",";"&amp;BR$1&amp;";")</f>
        <v/>
      </c>
      <c r="BS132" t="str">
        <f>IF(ISERR(SEARCH(BS$1,Data!$H133)),"",";"&amp;BS$1&amp;";")</f>
        <v/>
      </c>
      <c r="BT132" t="str">
        <f>IF(ISERR(SEARCH(BT$1,Data!$H133)),"",";"&amp;BT$1&amp;";")</f>
        <v/>
      </c>
      <c r="BU132" t="str">
        <f>IF(ISERR(SEARCH(BU$1,Data!$H133)),"",";"&amp;BU$1&amp;";")</f>
        <v/>
      </c>
      <c r="BV132" t="str">
        <f>IF(ISERR(SEARCH(BV$1,Data!$H133)),"",";"&amp;BV$1&amp;";")</f>
        <v/>
      </c>
      <c r="BW132" t="str">
        <f>IF(ISERR(SEARCH(BW$1,Data!$H133)),"",";"&amp;BW$1&amp;";")</f>
        <v/>
      </c>
      <c r="BX132" t="str">
        <f>IF(ISERR(SEARCH(BX$1,Data!$H133)),"",";"&amp;BX$1&amp;";")</f>
        <v/>
      </c>
      <c r="BY132" t="str">
        <f>IF(ISERR(SEARCH(BY$1,Data!$H133)),"",";"&amp;BY$1&amp;";")</f>
        <v/>
      </c>
      <c r="BZ132" t="str">
        <f>IF(ISERR(SEARCH(BZ$1,Data!$H133)),"",";"&amp;BZ$1&amp;";")</f>
        <v/>
      </c>
      <c r="CA132" t="str">
        <f>IF(ISERR(SEARCH(CA$1,Data!$H133)),"",";"&amp;CA$1&amp;";")</f>
        <v/>
      </c>
      <c r="CB132" t="str">
        <f>IF(ISERR(SEARCH(CB$1,Data!$H133)),"",";"&amp;CB$1&amp;";")</f>
        <v/>
      </c>
      <c r="CC132" t="str">
        <f>IF(ISERR(SEARCH(CC$1,Data!$H133)),"",";"&amp;CC$1&amp;";")</f>
        <v/>
      </c>
      <c r="CD132" t="str">
        <f>IF(ISERR(SEARCH(CD$1,Data!$H133)),"",";"&amp;CD$1&amp;";")</f>
        <v/>
      </c>
      <c r="CE132" t="str">
        <f>IF(ISERR(SEARCH(CE$1,Data!$H133)),"",";"&amp;CE$1&amp;";")</f>
        <v/>
      </c>
      <c r="CF132" t="str">
        <f>IF(ISERR(SEARCH(CF$1,Data!$H133)),"",";"&amp;CF$1&amp;";")</f>
        <v/>
      </c>
      <c r="CG132" t="str">
        <f>IF(ISERR(SEARCH(CG$1,Data!$H133)),"",";"&amp;CG$1&amp;";")</f>
        <v/>
      </c>
      <c r="CH132" t="str">
        <f>IF(ISERR(SEARCH(CH$1,Data!$H133)),"",";"&amp;CH$1&amp;";")</f>
        <v/>
      </c>
      <c r="CI132" t="str">
        <f>IF(ISERR(SEARCH(CI$1,Data!$H133)),"",";"&amp;CI$1&amp;";")</f>
        <v/>
      </c>
      <c r="CJ132" t="str">
        <f>IF(ISERR(SEARCH(CJ$1,Data!$H133)),"",";"&amp;CJ$1&amp;";")</f>
        <v/>
      </c>
      <c r="CK132" t="str">
        <f>IF(ISERR(SEARCH(CK$1,Data!$H133)),"",";"&amp;CK$1&amp;";")</f>
        <v/>
      </c>
      <c r="CL132" t="str">
        <f>IF(ISERR(SEARCH(CL$1,Data!$H133)),"",";"&amp;CL$1&amp;";")</f>
        <v/>
      </c>
      <c r="CM132" t="str">
        <f>IF(ISERR(SEARCH(CM$1,Data!$H133)),"",";"&amp;CM$1&amp;";")</f>
        <v/>
      </c>
      <c r="CN132" t="str">
        <f>IF(ISERR(SEARCH(CN$1,Data!$H133)),"",";"&amp;CN$1&amp;";")</f>
        <v/>
      </c>
      <c r="CO132" t="str">
        <f>IF(ISERR(SEARCH(CO$1,Data!$H133)),"",";"&amp;CO$1&amp;";")</f>
        <v/>
      </c>
      <c r="CP132" t="str">
        <f>IF(ISERR(SEARCH(CP$1,Data!$H133)),"",";"&amp;CP$1&amp;";")</f>
        <v/>
      </c>
      <c r="CQ132" t="str">
        <f>IF(ISERR(SEARCH(CQ$1,Data!$H133)),"",";"&amp;CQ$1&amp;";")</f>
        <v/>
      </c>
      <c r="CR132" t="str">
        <f>IF(ISERR(SEARCH(CR$1,Data!$H133)),"",";"&amp;CR$1&amp;";")</f>
        <v/>
      </c>
      <c r="CS132" t="str">
        <f>IF(ISERR(SEARCH(CS$1,Data!$H133)),"",";"&amp;CS$1&amp;";")</f>
        <v/>
      </c>
      <c r="CT132" t="str">
        <f>IF(ISERR(SEARCH(CT$1,Data!$H133)),"",";"&amp;CT$1&amp;";")</f>
        <v/>
      </c>
      <c r="CU132" t="str">
        <f>IF(ISERR(SEARCH(CU$1,Data!$H133)),"",";"&amp;CU$1&amp;";")</f>
        <v/>
      </c>
      <c r="CV132" t="str">
        <f>IF(ISERR(SEARCH(CV$1,Data!$H133)),"",";"&amp;CV$1&amp;";")</f>
        <v/>
      </c>
      <c r="CW132" t="str">
        <f>IF(ISERR(SEARCH(CW$1,Data!$H133)),"",";"&amp;CW$1&amp;";")</f>
        <v/>
      </c>
      <c r="CX132" t="str">
        <f>IF(ISERR(SEARCH(CX$1,Data!$H133)),"",";"&amp;CX$1&amp;";")</f>
        <v/>
      </c>
      <c r="CY132" t="str">
        <f>IF(ISERR(SEARCH(CY$1,Data!$H133)),"",";"&amp;CY$1&amp;";")</f>
        <v/>
      </c>
      <c r="CZ132" t="str">
        <f>IF(ISERR(SEARCH(CZ$1,Data!$H133)),"",";"&amp;CZ$1&amp;";")</f>
        <v/>
      </c>
      <c r="DA132" t="str">
        <f>IF(ISERR(SEARCH(DA$1,Data!$H133)),"",";"&amp;DA$1&amp;";")</f>
        <v/>
      </c>
      <c r="DB132" t="str">
        <f>IF(ISERR(SEARCH(DB$1,Data!$H133)),"",";"&amp;DB$1&amp;";")</f>
        <v/>
      </c>
      <c r="DC132" t="str">
        <f>IF(ISERR(SEARCH(DC$1,Data!$H133)),"",";"&amp;DC$1&amp;";")</f>
        <v/>
      </c>
      <c r="DD132" t="str">
        <f>IF(ISERR(SEARCH(DD$1,Data!$H133)),"",";"&amp;DD$1&amp;";")</f>
        <v/>
      </c>
      <c r="DE132" t="str">
        <f>IF(ISERR(SEARCH(DE$1,Data!$H133)),"",";"&amp;DE$1&amp;";")</f>
        <v/>
      </c>
      <c r="DF132" t="str">
        <f>IF(ISERR(SEARCH(DF$1,Data!$H133)),"",";"&amp;DF$1&amp;";")</f>
        <v/>
      </c>
      <c r="DG132" t="str">
        <f>IF(ISERR(SEARCH(DG$1,Data!$H133)),"",";"&amp;DG$1&amp;";")</f>
        <v/>
      </c>
      <c r="DH132" t="str">
        <f>IF(ISERR(SEARCH(DH$1,Data!$H133)),"",";"&amp;DH$1&amp;";")</f>
        <v/>
      </c>
      <c r="DI132" t="str">
        <f>IF(ISERR(SEARCH(DI$1,Data!$H133)),"",";"&amp;DI$1&amp;";")</f>
        <v/>
      </c>
      <c r="DJ132" t="str">
        <f>IF(ISERR(SEARCH(DJ$1,Data!$H133)),"",";"&amp;DJ$1&amp;";")</f>
        <v/>
      </c>
      <c r="DK132" t="str">
        <f>IF(ISERR(SEARCH(DK$1,Data!$H133)),"",";"&amp;DK$1&amp;";")</f>
        <v/>
      </c>
      <c r="DL132" t="str">
        <f>IF(ISERR(SEARCH(DL$1,Data!$H133)),"",";"&amp;DL$1&amp;";")</f>
        <v/>
      </c>
      <c r="DM132" t="str">
        <f>IF(ISERR(SEARCH(DM$1,Data!$H133)),"",";"&amp;DM$1&amp;";")</f>
        <v/>
      </c>
      <c r="DN132" t="str">
        <f>IF(ISERR(SEARCH(DN$1,Data!$H133)),"",";"&amp;DN$1&amp;";")</f>
        <v/>
      </c>
      <c r="DO132" t="str">
        <f>IF(ISERR(SEARCH(DO$1,Data!$H133)),"",";"&amp;DO$1&amp;";")</f>
        <v/>
      </c>
      <c r="DP132" t="str">
        <f>IF(ISERR(SEARCH(DP$1,Data!$H133)),"",";"&amp;DP$1&amp;";")</f>
        <v/>
      </c>
      <c r="DQ132" t="str">
        <f>IF(ISERR(SEARCH(DQ$1,Data!$H133)),"",";"&amp;DQ$1&amp;";")</f>
        <v/>
      </c>
      <c r="DR132" t="str">
        <f>IF(ISERR(SEARCH(DR$1,Data!$H133)),"",";"&amp;DR$1&amp;";")</f>
        <v/>
      </c>
      <c r="DS132" t="str">
        <f>IF(ISERR(SEARCH(DS$1,Data!$H133)),"",";"&amp;DS$1&amp;";")</f>
        <v/>
      </c>
      <c r="DT132" t="str">
        <f>IF(ISERR(SEARCH(DT$1,Data!$H133)),"",";"&amp;DT$1&amp;";")</f>
        <v/>
      </c>
      <c r="DU132" t="str">
        <f>IF(ISERR(SEARCH(DU$1,Data!$H133)),"",";"&amp;DU$1&amp;";")</f>
        <v/>
      </c>
    </row>
    <row r="133" spans="1:125" x14ac:dyDescent="0.3">
      <c r="A133" t="str">
        <f>Tableau1[[#This Row],[name]]</f>
        <v>Boss Nass</v>
      </c>
      <c r="B133" t="str">
        <f>IF(ISERROR(Tableau3[[#This Row],[Second semi-colon]]), "", MID(Tableau3[[#This Row],[Concatenation]], 2, Tableau3[[#This Row],[Second semi-colon]]-2))</f>
        <v/>
      </c>
      <c r="C133" t="e">
        <f>SEARCH(" ;",Tableau3[[#This Row],[Concatenation]])</f>
        <v>#VALUE!</v>
      </c>
      <c r="D133" t="str">
        <f>'Search for homeplanet'!I133&amp; 'Search for homeplanet'!J133&amp; 'Search for homeplanet'!K133&amp; 'Search for homeplanet'!L133&amp; 'Search for homeplanet'!M133&amp; 'Search for homeplanet'!N133&amp; 'Search for homeplanet'!O133&amp; 'Search for homeplanet'!P133&amp; 'Search for homeplanet'!Q133&amp; 'Search for homeplanet'!R133&amp; 'Search for homeplanet'!S133&amp; 'Search for homeplanet'!T133&amp; 'Search for homeplanet'!U133&amp; 'Search for homeplanet'!V133&amp; 'Search for homeplanet'!W133&amp; 'Search for homeplanet'!X133&amp; 'Search for homeplanet'!Y133&amp; 'Search for homeplanet'!Z133&amp; 'Search for homeplanet'!AA133&amp; 'Search for homeplanet'!AB133&amp; 'Search for homeplanet'!AC133&amp; 'Search for homeplanet'!AD133&amp; 'Search for homeplanet'!AE133&amp; 'Search for homeplanet'!AF133&amp; 'Search for homeplanet'!AG133&amp; 'Search for homeplanet'!AH133&amp; 'Search for homeplanet'!AI133&amp; 'Search for homeplanet'!AJ133&amp; 'Search for homeplanet'!AK133&amp; 'Search for homeplanet'!AL133&amp; 'Search for homeplanet'!AM133&amp; 'Search for homeplanet'!AN133&amp; 'Search for homeplanet'!AO133&amp; 'Search for homeplanet'!AP133&amp; 'Search for homeplanet'!AQ133&amp; 'Search for homeplanet'!AR133&amp; 'Search for homeplanet'!AS133&amp; 'Search for homeplanet'!AT133&amp; 'Search for homeplanet'!AU133&amp; 'Search for homeplanet'!AV133&amp; 'Search for homeplanet'!AW133&amp; 'Search for homeplanet'!AX133&amp; 'Search for homeplanet'!AY133&amp; 'Search for homeplanet'!AZ133&amp; 'Search for homeplanet'!BA133&amp; 'Search for homeplanet'!BB133&amp; 'Search for homeplanet'!BC133&amp; 'Search for homeplanet'!BD133&amp; 'Search for homeplanet'!BE133&amp; 'Search for homeplanet'!BF133&amp; 'Search for homeplanet'!BG133&amp; 'Search for homeplanet'!BH133&amp; 'Search for homeplanet'!BI133&amp; 'Search for homeplanet'!BJ133&amp; 'Search for homeplanet'!BK133&amp; 'Search for homeplanet'!BL133&amp; 'Search for homeplanet'!BM133&amp; 'Search for homeplanet'!BN133&amp; 'Search for homeplanet'!BO133&amp; 'Search for homeplanet'!BP133&amp; 'Search for homeplanet'!BQ133&amp; 'Search for homeplanet'!BR133&amp; 'Search for homeplanet'!BS133&amp; 'Search for homeplanet'!BT133&amp; 'Search for homeplanet'!BU133&amp; 'Search for homeplanet'!BV133&amp; 'Search for homeplanet'!BW133&amp; 'Search for homeplanet'!BX133&amp; 'Search for homeplanet'!BY133&amp; 'Search for homeplanet'!BZ133&amp; 'Search for homeplanet'!CA133&amp; 'Search for homeplanet'!CB133&amp; 'Search for homeplanet'!CC133&amp; 'Search for homeplanet'!CD133&amp; 'Search for homeplanet'!CE133&amp; 'Search for homeplanet'!CF133&amp; 'Search for homeplanet'!CG133&amp; 'Search for homeplanet'!CH133&amp; 'Search for homeplanet'!CI133&amp; 'Search for homeplanet'!CJ133&amp; 'Search for homeplanet'!CK133&amp; 'Search for homeplanet'!CL133&amp; 'Search for homeplanet'!CM133&amp; 'Search for homeplanet'!CN133&amp; 'Search for homeplanet'!CO133&amp; 'Search for homeplanet'!CP133&amp; 'Search for homeplanet'!CQ133&amp; 'Search for homeplanet'!CR133&amp; 'Search for homeplanet'!CS133&amp; 'Search for homeplanet'!CT133&amp; 'Search for homeplanet'!CU133&amp; 'Search for homeplanet'!CV133&amp; 'Search for homeplanet'!CW133&amp; 'Search for homeplanet'!CX133&amp; 'Search for homeplanet'!CY133&amp; 'Search for homeplanet'!CZ133&amp; 'Search for homeplanet'!DA133&amp; 'Search for homeplanet'!DB133&amp; 'Search for homeplanet'!DC133&amp; 'Search for homeplanet'!DD133&amp; 'Search for homeplanet'!DE133&amp; 'Search for homeplanet'!DF133&amp; 'Search for homeplanet'!DG133&amp; 'Search for homeplanet'!DH133&amp; 'Search for homeplanet'!DI133&amp; 'Search for homeplanet'!DJ133&amp; 'Search for homeplanet'!DK133&amp; 'Search for homeplanet'!DL133&amp; 'Search for homeplanet'!DM133&amp; 'Search for homeplanet'!DN133&amp; 'Search for homeplanet'!DO133&amp; 'Search for homeplanet'!DP133&amp; 'Search for homeplanet'!DQ133&amp; 'Search for homeplanet'!DR133&amp; 'Search for homeplanet'!DS133&amp; 'Search for homeplanet'!DT133&amp; 'Search for homeplanet'!DU133</f>
        <v/>
      </c>
      <c r="I133" t="str">
        <f>IF(ISERR(SEARCH(I$1,Data!$H134)),"",";"&amp;I$1&amp;";")</f>
        <v/>
      </c>
      <c r="J133" t="str">
        <f>IF(ISERR(SEARCH(J$1,Data!$H134)),"",";"&amp;J$1&amp;";")</f>
        <v/>
      </c>
      <c r="K133" t="str">
        <f>IF(ISERR(SEARCH(K$1,Data!$H134)),"",";"&amp;K$1&amp;";")</f>
        <v/>
      </c>
      <c r="L133" t="str">
        <f>IF(ISERR(SEARCH(L$1,Data!$H134)),"",";"&amp;L$1&amp;";")</f>
        <v/>
      </c>
      <c r="M133" t="str">
        <f>IF(ISERR(SEARCH(M$1,Data!$H134)),"",";"&amp;M$1&amp;";")</f>
        <v/>
      </c>
      <c r="N133" t="str">
        <f>IF(ISERR(SEARCH(N$1,Data!$H134)),"",";"&amp;N$1&amp;";")</f>
        <v/>
      </c>
      <c r="O133" t="str">
        <f>IF(ISERR(SEARCH(O$1,Data!$H134)),"",";"&amp;O$1&amp;";")</f>
        <v/>
      </c>
      <c r="P133" t="str">
        <f>IF(ISERR(SEARCH(P$1,Data!$H134)),"",";"&amp;P$1&amp;";")</f>
        <v/>
      </c>
      <c r="Q133" t="str">
        <f>IF(ISERR(SEARCH(Q$1,Data!$H134)),"",";"&amp;Q$1&amp;";")</f>
        <v/>
      </c>
      <c r="R133" t="str">
        <f>IF(ISERR(SEARCH(R$1,Data!$H134)),"",";"&amp;R$1&amp;";")</f>
        <v/>
      </c>
      <c r="S133" t="str">
        <f>IF(ISERR(SEARCH(S$1,Data!$H134)),"",";"&amp;S$1&amp;";")</f>
        <v/>
      </c>
      <c r="T133" t="str">
        <f>IF(ISERR(SEARCH(T$1,Data!$H134)),"",";"&amp;T$1&amp;";")</f>
        <v/>
      </c>
      <c r="U133" t="str">
        <f>IF(ISERR(SEARCH(U$1,Data!$H134)),"",";"&amp;U$1&amp;";")</f>
        <v/>
      </c>
      <c r="V133" t="str">
        <f>IF(ISERR(SEARCH(V$1,Data!$H134)),"",";"&amp;V$1&amp;";")</f>
        <v/>
      </c>
      <c r="W133" t="str">
        <f>IF(ISERR(SEARCH(W$1,Data!$H134)),"",";"&amp;W$1&amp;";")</f>
        <v/>
      </c>
      <c r="X133" t="str">
        <f>IF(ISERR(SEARCH(X$1,Data!$H134)),"",";"&amp;X$1&amp;";")</f>
        <v/>
      </c>
      <c r="Y133" t="str">
        <f>IF(ISERR(SEARCH(Y$1,Data!$H134)),"",";"&amp;Y$1&amp;";")</f>
        <v/>
      </c>
      <c r="Z133" t="str">
        <f>IF(ISERR(SEARCH(Z$1,Data!$H134)),"",";"&amp;Z$1&amp;";")</f>
        <v/>
      </c>
      <c r="AA133" t="str">
        <f>IF(ISERR(SEARCH(AA$1,Data!$H134)),"",";"&amp;AA$1&amp;";")</f>
        <v/>
      </c>
      <c r="AB133" t="str">
        <f>IF(ISERR(SEARCH(AB$1,Data!$H134)),"",";"&amp;AB$1&amp;";")</f>
        <v/>
      </c>
      <c r="AC133" t="str">
        <f>IF(ISERR(SEARCH(AC$1,Data!$H134)),"",";"&amp;AC$1&amp;";")</f>
        <v/>
      </c>
      <c r="AD133" t="str">
        <f>IF(ISERR(SEARCH(AD$1,Data!$H134)),"",";"&amp;AD$1&amp;";")</f>
        <v/>
      </c>
      <c r="AE133" t="str">
        <f>IF(ISERR(SEARCH(AE$1,Data!$H134)),"",";"&amp;AE$1&amp;";")</f>
        <v/>
      </c>
      <c r="AF133" t="str">
        <f>IF(ISERR(SEARCH(AF$1,Data!$H134)),"",";"&amp;AF$1&amp;";")</f>
        <v/>
      </c>
      <c r="AG133" t="str">
        <f>IF(ISERR(SEARCH(AG$1,Data!$H134)),"",";"&amp;AG$1&amp;";")</f>
        <v/>
      </c>
      <c r="AH133" t="str">
        <f>IF(ISERR(SEARCH(AH$1,Data!$H134)),"",";"&amp;AH$1&amp;";")</f>
        <v/>
      </c>
      <c r="AI133" t="str">
        <f>IF(ISERR(SEARCH(AI$1,Data!$H134)),"",";"&amp;AI$1&amp;";")</f>
        <v/>
      </c>
      <c r="AJ133" t="str">
        <f>IF(ISERR(SEARCH(AJ$1,Data!$H134)),"",";"&amp;AJ$1&amp;";")</f>
        <v/>
      </c>
      <c r="AK133" t="str">
        <f>IF(ISERR(SEARCH(AK$1,Data!$H134)),"",";"&amp;AK$1&amp;";")</f>
        <v/>
      </c>
      <c r="AL133" t="str">
        <f>IF(ISERR(SEARCH(AL$1,Data!$H134)),"",";"&amp;AL$1&amp;";")</f>
        <v/>
      </c>
      <c r="AM133" t="str">
        <f>IF(ISERR(SEARCH(AM$1,Data!$H134)),"",";"&amp;AM$1&amp;";")</f>
        <v/>
      </c>
      <c r="AN133" t="str">
        <f>IF(ISERR(SEARCH(AN$1,Data!$H134)),"",";"&amp;AN$1&amp;";")</f>
        <v/>
      </c>
      <c r="AO133" t="str">
        <f>IF(ISERR(SEARCH(AO$1,Data!$H134)),"",";"&amp;AO$1&amp;";")</f>
        <v/>
      </c>
      <c r="AP133" t="str">
        <f>IF(ISERR(SEARCH(AP$1,Data!$H134)),"",";"&amp;AP$1&amp;";")</f>
        <v/>
      </c>
      <c r="AQ133" t="str">
        <f>IF(ISERR(SEARCH(AQ$1,Data!$H134)),"",";"&amp;AQ$1&amp;";")</f>
        <v/>
      </c>
      <c r="AR133" t="str">
        <f>IF(ISERR(SEARCH(AR$1,Data!$H134)),"",";"&amp;AR$1&amp;";")</f>
        <v/>
      </c>
      <c r="AS133" t="str">
        <f>IF(ISERR(SEARCH(AS$1,Data!$H134)),"",";"&amp;AS$1&amp;";")</f>
        <v/>
      </c>
      <c r="AT133" t="str">
        <f>IF(ISERR(SEARCH(AT$1,Data!$H134)),"",";"&amp;AT$1&amp;";")</f>
        <v/>
      </c>
      <c r="AU133" t="str">
        <f>IF(ISERR(SEARCH(AU$1,Data!$H134)),"",";"&amp;AU$1&amp;";")</f>
        <v/>
      </c>
      <c r="AV133" t="str">
        <f>IF(ISERR(SEARCH(AV$1,Data!$H134)),"",";"&amp;AV$1&amp;";")</f>
        <v/>
      </c>
      <c r="AW133" t="str">
        <f>IF(ISERR(SEARCH(AW$1,Data!$H134)),"",";"&amp;AW$1&amp;";")</f>
        <v/>
      </c>
      <c r="AX133" t="str">
        <f>IF(ISERR(SEARCH(AX$1,Data!$H134)),"",";"&amp;AX$1&amp;";")</f>
        <v/>
      </c>
      <c r="AY133" t="str">
        <f>IF(ISERR(SEARCH(AY$1,Data!$H134)),"",";"&amp;AY$1&amp;";")</f>
        <v/>
      </c>
      <c r="AZ133" t="str">
        <f>IF(ISERR(SEARCH(AZ$1,Data!$H134)),"",";"&amp;AZ$1&amp;";")</f>
        <v/>
      </c>
      <c r="BA133" t="str">
        <f>IF(ISERR(SEARCH(BA$1,Data!$H134)),"",";"&amp;BA$1&amp;";")</f>
        <v/>
      </c>
      <c r="BB133" t="str">
        <f>IF(ISERR(SEARCH(BB$1,Data!$H134)),"",";"&amp;BB$1&amp;";")</f>
        <v/>
      </c>
      <c r="BC133" t="str">
        <f>IF(ISERR(SEARCH(BC$1,Data!$H134)),"",";"&amp;BC$1&amp;";")</f>
        <v/>
      </c>
      <c r="BD133" t="str">
        <f>IF(ISERR(SEARCH(BD$1,Data!$H134)),"",";"&amp;BD$1&amp;";")</f>
        <v/>
      </c>
      <c r="BE133" t="str">
        <f>IF(ISERR(SEARCH(BE$1,Data!$H134)),"",";"&amp;BE$1&amp;";")</f>
        <v/>
      </c>
      <c r="BF133" t="str">
        <f>IF(ISERR(SEARCH(BF$1,Data!$H134)),"",";"&amp;BF$1&amp;";")</f>
        <v/>
      </c>
      <c r="BG133" t="str">
        <f>IF(ISERR(SEARCH(BG$1,Data!$H134)),"",";"&amp;BG$1&amp;";")</f>
        <v/>
      </c>
      <c r="BH133" t="str">
        <f>IF(ISERR(SEARCH(BH$1,Data!$H134)),"",";"&amp;BH$1&amp;";")</f>
        <v/>
      </c>
      <c r="BI133" t="str">
        <f>IF(ISERR(SEARCH(BI$1,Data!$H134)),"",";"&amp;BI$1&amp;";")</f>
        <v/>
      </c>
      <c r="BJ133" t="str">
        <f>IF(ISERR(SEARCH(BJ$1,Data!$H134)),"",";"&amp;BJ$1&amp;";")</f>
        <v/>
      </c>
      <c r="BK133" t="str">
        <f>IF(ISERR(SEARCH(BK$1,Data!$H134)),"",";"&amp;BK$1&amp;";")</f>
        <v/>
      </c>
      <c r="BL133" t="str">
        <f>IF(ISERR(SEARCH(BL$1,Data!$H134)),"",";"&amp;BL$1&amp;";")</f>
        <v/>
      </c>
      <c r="BM133" t="str">
        <f>IF(ISERR(SEARCH(BM$1,Data!$H134)),"",";"&amp;BM$1&amp;";")</f>
        <v/>
      </c>
      <c r="BN133" t="str">
        <f>IF(ISERR(SEARCH(BN$1,Data!$H134)),"",";"&amp;BN$1&amp;";")</f>
        <v/>
      </c>
      <c r="BO133" t="str">
        <f>IF(ISERR(SEARCH(BO$1,Data!$H134)),"",";"&amp;BO$1&amp;";")</f>
        <v/>
      </c>
      <c r="BP133" t="str">
        <f>IF(ISERR(SEARCH(BP$1,Data!$H134)),"",";"&amp;BP$1&amp;";")</f>
        <v/>
      </c>
      <c r="BQ133" t="str">
        <f>IF(ISERR(SEARCH(BQ$1,Data!$H134)),"",";"&amp;BQ$1&amp;";")</f>
        <v/>
      </c>
      <c r="BR133" t="str">
        <f>IF(ISERR(SEARCH(BR$1,Data!$H134)),"",";"&amp;BR$1&amp;";")</f>
        <v/>
      </c>
      <c r="BS133" t="str">
        <f>IF(ISERR(SEARCH(BS$1,Data!$H134)),"",";"&amp;BS$1&amp;";")</f>
        <v/>
      </c>
      <c r="BT133" t="str">
        <f>IF(ISERR(SEARCH(BT$1,Data!$H134)),"",";"&amp;BT$1&amp;";")</f>
        <v/>
      </c>
      <c r="BU133" t="str">
        <f>IF(ISERR(SEARCH(BU$1,Data!$H134)),"",";"&amp;BU$1&amp;";")</f>
        <v/>
      </c>
      <c r="BV133" t="str">
        <f>IF(ISERR(SEARCH(BV$1,Data!$H134)),"",";"&amp;BV$1&amp;";")</f>
        <v/>
      </c>
      <c r="BW133" t="str">
        <f>IF(ISERR(SEARCH(BW$1,Data!$H134)),"",";"&amp;BW$1&amp;";")</f>
        <v/>
      </c>
      <c r="BX133" t="str">
        <f>IF(ISERR(SEARCH(BX$1,Data!$H134)),"",";"&amp;BX$1&amp;";")</f>
        <v/>
      </c>
      <c r="BY133" t="str">
        <f>IF(ISERR(SEARCH(BY$1,Data!$H134)),"",";"&amp;BY$1&amp;";")</f>
        <v/>
      </c>
      <c r="BZ133" t="str">
        <f>IF(ISERR(SEARCH(BZ$1,Data!$H134)),"",";"&amp;BZ$1&amp;";")</f>
        <v/>
      </c>
      <c r="CA133" t="str">
        <f>IF(ISERR(SEARCH(CA$1,Data!$H134)),"",";"&amp;CA$1&amp;";")</f>
        <v/>
      </c>
      <c r="CB133" t="str">
        <f>IF(ISERR(SEARCH(CB$1,Data!$H134)),"",";"&amp;CB$1&amp;";")</f>
        <v/>
      </c>
      <c r="CC133" t="str">
        <f>IF(ISERR(SEARCH(CC$1,Data!$H134)),"",";"&amp;CC$1&amp;";")</f>
        <v/>
      </c>
      <c r="CD133" t="str">
        <f>IF(ISERR(SEARCH(CD$1,Data!$H134)),"",";"&amp;CD$1&amp;";")</f>
        <v/>
      </c>
      <c r="CE133" t="str">
        <f>IF(ISERR(SEARCH(CE$1,Data!$H134)),"",";"&amp;CE$1&amp;";")</f>
        <v/>
      </c>
      <c r="CF133" t="str">
        <f>IF(ISERR(SEARCH(CF$1,Data!$H134)),"",";"&amp;CF$1&amp;";")</f>
        <v/>
      </c>
      <c r="CG133" t="str">
        <f>IF(ISERR(SEARCH(CG$1,Data!$H134)),"",";"&amp;CG$1&amp;";")</f>
        <v/>
      </c>
      <c r="CH133" t="str">
        <f>IF(ISERR(SEARCH(CH$1,Data!$H134)),"",";"&amp;CH$1&amp;";")</f>
        <v/>
      </c>
      <c r="CI133" t="str">
        <f>IF(ISERR(SEARCH(CI$1,Data!$H134)),"",";"&amp;CI$1&amp;";")</f>
        <v/>
      </c>
      <c r="CJ133" t="str">
        <f>IF(ISERR(SEARCH(CJ$1,Data!$H134)),"",";"&amp;CJ$1&amp;";")</f>
        <v/>
      </c>
      <c r="CK133" t="str">
        <f>IF(ISERR(SEARCH(CK$1,Data!$H134)),"",";"&amp;CK$1&amp;";")</f>
        <v/>
      </c>
      <c r="CL133" t="str">
        <f>IF(ISERR(SEARCH(CL$1,Data!$H134)),"",";"&amp;CL$1&amp;";")</f>
        <v/>
      </c>
      <c r="CM133" t="str">
        <f>IF(ISERR(SEARCH(CM$1,Data!$H134)),"",";"&amp;CM$1&amp;";")</f>
        <v/>
      </c>
      <c r="CN133" t="str">
        <f>IF(ISERR(SEARCH(CN$1,Data!$H134)),"",";"&amp;CN$1&amp;";")</f>
        <v/>
      </c>
      <c r="CO133" t="str">
        <f>IF(ISERR(SEARCH(CO$1,Data!$H134)),"",";"&amp;CO$1&amp;";")</f>
        <v/>
      </c>
      <c r="CP133" t="str">
        <f>IF(ISERR(SEARCH(CP$1,Data!$H134)),"",";"&amp;CP$1&amp;";")</f>
        <v/>
      </c>
      <c r="CQ133" t="str">
        <f>IF(ISERR(SEARCH(CQ$1,Data!$H134)),"",";"&amp;CQ$1&amp;";")</f>
        <v/>
      </c>
      <c r="CR133" t="str">
        <f>IF(ISERR(SEARCH(CR$1,Data!$H134)),"",";"&amp;CR$1&amp;";")</f>
        <v/>
      </c>
      <c r="CS133" t="str">
        <f>IF(ISERR(SEARCH(CS$1,Data!$H134)),"",";"&amp;CS$1&amp;";")</f>
        <v/>
      </c>
      <c r="CT133" t="str">
        <f>IF(ISERR(SEARCH(CT$1,Data!$H134)),"",";"&amp;CT$1&amp;";")</f>
        <v/>
      </c>
      <c r="CU133" t="str">
        <f>IF(ISERR(SEARCH(CU$1,Data!$H134)),"",";"&amp;CU$1&amp;";")</f>
        <v/>
      </c>
      <c r="CV133" t="str">
        <f>IF(ISERR(SEARCH(CV$1,Data!$H134)),"",";"&amp;CV$1&amp;";")</f>
        <v/>
      </c>
      <c r="CW133" t="str">
        <f>IF(ISERR(SEARCH(CW$1,Data!$H134)),"",";"&amp;CW$1&amp;";")</f>
        <v/>
      </c>
      <c r="CX133" t="str">
        <f>IF(ISERR(SEARCH(CX$1,Data!$H134)),"",";"&amp;CX$1&amp;";")</f>
        <v/>
      </c>
      <c r="CY133" t="str">
        <f>IF(ISERR(SEARCH(CY$1,Data!$H134)),"",";"&amp;CY$1&amp;";")</f>
        <v/>
      </c>
      <c r="CZ133" t="str">
        <f>IF(ISERR(SEARCH(CZ$1,Data!$H134)),"",";"&amp;CZ$1&amp;";")</f>
        <v/>
      </c>
      <c r="DA133" t="str">
        <f>IF(ISERR(SEARCH(DA$1,Data!$H134)),"",";"&amp;DA$1&amp;";")</f>
        <v/>
      </c>
      <c r="DB133" t="str">
        <f>IF(ISERR(SEARCH(DB$1,Data!$H134)),"",";"&amp;DB$1&amp;";")</f>
        <v/>
      </c>
      <c r="DC133" t="str">
        <f>IF(ISERR(SEARCH(DC$1,Data!$H134)),"",";"&amp;DC$1&amp;";")</f>
        <v/>
      </c>
      <c r="DD133" t="str">
        <f>IF(ISERR(SEARCH(DD$1,Data!$H134)),"",";"&amp;DD$1&amp;";")</f>
        <v/>
      </c>
      <c r="DE133" t="str">
        <f>IF(ISERR(SEARCH(DE$1,Data!$H134)),"",";"&amp;DE$1&amp;";")</f>
        <v/>
      </c>
      <c r="DF133" t="str">
        <f>IF(ISERR(SEARCH(DF$1,Data!$H134)),"",";"&amp;DF$1&amp;";")</f>
        <v/>
      </c>
      <c r="DG133" t="str">
        <f>IF(ISERR(SEARCH(DG$1,Data!$H134)),"",";"&amp;DG$1&amp;";")</f>
        <v/>
      </c>
      <c r="DH133" t="str">
        <f>IF(ISERR(SEARCH(DH$1,Data!$H134)),"",";"&amp;DH$1&amp;";")</f>
        <v/>
      </c>
      <c r="DI133" t="str">
        <f>IF(ISERR(SEARCH(DI$1,Data!$H134)),"",";"&amp;DI$1&amp;";")</f>
        <v/>
      </c>
      <c r="DJ133" t="str">
        <f>IF(ISERR(SEARCH(DJ$1,Data!$H134)),"",";"&amp;DJ$1&amp;";")</f>
        <v/>
      </c>
      <c r="DK133" t="str">
        <f>IF(ISERR(SEARCH(DK$1,Data!$H134)),"",";"&amp;DK$1&amp;";")</f>
        <v/>
      </c>
      <c r="DL133" t="str">
        <f>IF(ISERR(SEARCH(DL$1,Data!$H134)),"",";"&amp;DL$1&amp;";")</f>
        <v/>
      </c>
      <c r="DM133" t="str">
        <f>IF(ISERR(SEARCH(DM$1,Data!$H134)),"",";"&amp;DM$1&amp;";")</f>
        <v/>
      </c>
      <c r="DN133" t="str">
        <f>IF(ISERR(SEARCH(DN$1,Data!$H134)),"",";"&amp;DN$1&amp;";")</f>
        <v/>
      </c>
      <c r="DO133" t="str">
        <f>IF(ISERR(SEARCH(DO$1,Data!$H134)),"",";"&amp;DO$1&amp;";")</f>
        <v/>
      </c>
      <c r="DP133" t="str">
        <f>IF(ISERR(SEARCH(DP$1,Data!$H134)),"",";"&amp;DP$1&amp;";")</f>
        <v/>
      </c>
      <c r="DQ133" t="str">
        <f>IF(ISERR(SEARCH(DQ$1,Data!$H134)),"",";"&amp;DQ$1&amp;";")</f>
        <v/>
      </c>
      <c r="DR133" t="str">
        <f>IF(ISERR(SEARCH(DR$1,Data!$H134)),"",";"&amp;DR$1&amp;";")</f>
        <v/>
      </c>
      <c r="DS133" t="str">
        <f>IF(ISERR(SEARCH(DS$1,Data!$H134)),"",";"&amp;DS$1&amp;";")</f>
        <v/>
      </c>
      <c r="DT133" t="str">
        <f>IF(ISERR(SEARCH(DT$1,Data!$H134)),"",";"&amp;DT$1&amp;";")</f>
        <v/>
      </c>
      <c r="DU133" t="str">
        <f>IF(ISERR(SEARCH(DU$1,Data!$H134)),"",";"&amp;DU$1&amp;";")</f>
        <v/>
      </c>
    </row>
    <row r="134" spans="1:125" x14ac:dyDescent="0.3">
      <c r="A134" t="str">
        <f>Tableau1[[#This Row],[name]]</f>
        <v>Ruwee, Jobal et Sola Naberrie</v>
      </c>
      <c r="B134" t="str">
        <f>IF(ISERROR(Tableau3[[#This Row],[Second semi-colon]]), "", MID(Tableau3[[#This Row],[Concatenation]], 2, Tableau3[[#This Row],[Second semi-colon]]-2))</f>
        <v/>
      </c>
      <c r="C134" t="e">
        <f>SEARCH(" ;",Tableau3[[#This Row],[Concatenation]])</f>
        <v>#VALUE!</v>
      </c>
      <c r="D134" t="str">
        <f>'Search for homeplanet'!I134&amp; 'Search for homeplanet'!J134&amp; 'Search for homeplanet'!K134&amp; 'Search for homeplanet'!L134&amp; 'Search for homeplanet'!M134&amp; 'Search for homeplanet'!N134&amp; 'Search for homeplanet'!O134&amp; 'Search for homeplanet'!P134&amp; 'Search for homeplanet'!Q134&amp; 'Search for homeplanet'!R134&amp; 'Search for homeplanet'!S134&amp; 'Search for homeplanet'!T134&amp; 'Search for homeplanet'!U134&amp; 'Search for homeplanet'!V134&amp; 'Search for homeplanet'!W134&amp; 'Search for homeplanet'!X134&amp; 'Search for homeplanet'!Y134&amp; 'Search for homeplanet'!Z134&amp; 'Search for homeplanet'!AA134&amp; 'Search for homeplanet'!AB134&amp; 'Search for homeplanet'!AC134&amp; 'Search for homeplanet'!AD134&amp; 'Search for homeplanet'!AE134&amp; 'Search for homeplanet'!AF134&amp; 'Search for homeplanet'!AG134&amp; 'Search for homeplanet'!AH134&amp; 'Search for homeplanet'!AI134&amp; 'Search for homeplanet'!AJ134&amp; 'Search for homeplanet'!AK134&amp; 'Search for homeplanet'!AL134&amp; 'Search for homeplanet'!AM134&amp; 'Search for homeplanet'!AN134&amp; 'Search for homeplanet'!AO134&amp; 'Search for homeplanet'!AP134&amp; 'Search for homeplanet'!AQ134&amp; 'Search for homeplanet'!AR134&amp; 'Search for homeplanet'!AS134&amp; 'Search for homeplanet'!AT134&amp; 'Search for homeplanet'!AU134&amp; 'Search for homeplanet'!AV134&amp; 'Search for homeplanet'!AW134&amp; 'Search for homeplanet'!AX134&amp; 'Search for homeplanet'!AY134&amp; 'Search for homeplanet'!AZ134&amp; 'Search for homeplanet'!BA134&amp; 'Search for homeplanet'!BB134&amp; 'Search for homeplanet'!BC134&amp; 'Search for homeplanet'!BD134&amp; 'Search for homeplanet'!BE134&amp; 'Search for homeplanet'!BF134&amp; 'Search for homeplanet'!BG134&amp; 'Search for homeplanet'!BH134&amp; 'Search for homeplanet'!BI134&amp; 'Search for homeplanet'!BJ134&amp; 'Search for homeplanet'!BK134&amp; 'Search for homeplanet'!BL134&amp; 'Search for homeplanet'!BM134&amp; 'Search for homeplanet'!BN134&amp; 'Search for homeplanet'!BO134&amp; 'Search for homeplanet'!BP134&amp; 'Search for homeplanet'!BQ134&amp; 'Search for homeplanet'!BR134&amp; 'Search for homeplanet'!BS134&amp; 'Search for homeplanet'!BT134&amp; 'Search for homeplanet'!BU134&amp; 'Search for homeplanet'!BV134&amp; 'Search for homeplanet'!BW134&amp; 'Search for homeplanet'!BX134&amp; 'Search for homeplanet'!BY134&amp; 'Search for homeplanet'!BZ134&amp; 'Search for homeplanet'!CA134&amp; 'Search for homeplanet'!CB134&amp; 'Search for homeplanet'!CC134&amp; 'Search for homeplanet'!CD134&amp; 'Search for homeplanet'!CE134&amp; 'Search for homeplanet'!CF134&amp; 'Search for homeplanet'!CG134&amp; 'Search for homeplanet'!CH134&amp; 'Search for homeplanet'!CI134&amp; 'Search for homeplanet'!CJ134&amp; 'Search for homeplanet'!CK134&amp; 'Search for homeplanet'!CL134&amp; 'Search for homeplanet'!CM134&amp; 'Search for homeplanet'!CN134&amp; 'Search for homeplanet'!CO134&amp; 'Search for homeplanet'!CP134&amp; 'Search for homeplanet'!CQ134&amp; 'Search for homeplanet'!CR134&amp; 'Search for homeplanet'!CS134&amp; 'Search for homeplanet'!CT134&amp; 'Search for homeplanet'!CU134&amp; 'Search for homeplanet'!CV134&amp; 'Search for homeplanet'!CW134&amp; 'Search for homeplanet'!CX134&amp; 'Search for homeplanet'!CY134&amp; 'Search for homeplanet'!CZ134&amp; 'Search for homeplanet'!DA134&amp; 'Search for homeplanet'!DB134&amp; 'Search for homeplanet'!DC134&amp; 'Search for homeplanet'!DD134&amp; 'Search for homeplanet'!DE134&amp; 'Search for homeplanet'!DF134&amp; 'Search for homeplanet'!DG134&amp; 'Search for homeplanet'!DH134&amp; 'Search for homeplanet'!DI134&amp; 'Search for homeplanet'!DJ134&amp; 'Search for homeplanet'!DK134&amp; 'Search for homeplanet'!DL134&amp; 'Search for homeplanet'!DM134&amp; 'Search for homeplanet'!DN134&amp; 'Search for homeplanet'!DO134&amp; 'Search for homeplanet'!DP134&amp; 'Search for homeplanet'!DQ134&amp; 'Search for homeplanet'!DR134&amp; 'Search for homeplanet'!DS134&amp; 'Search for homeplanet'!DT134&amp; 'Search for homeplanet'!DU134</f>
        <v/>
      </c>
      <c r="I134" t="str">
        <f>IF(ISERR(SEARCH(I$1,Data!$H135)),"",";"&amp;I$1&amp;";")</f>
        <v/>
      </c>
      <c r="J134" t="str">
        <f>IF(ISERR(SEARCH(J$1,Data!$H135)),"",";"&amp;J$1&amp;";")</f>
        <v/>
      </c>
      <c r="K134" t="str">
        <f>IF(ISERR(SEARCH(K$1,Data!$H135)),"",";"&amp;K$1&amp;";")</f>
        <v/>
      </c>
      <c r="L134" t="str">
        <f>IF(ISERR(SEARCH(L$1,Data!$H135)),"",";"&amp;L$1&amp;";")</f>
        <v/>
      </c>
      <c r="M134" t="str">
        <f>IF(ISERR(SEARCH(M$1,Data!$H135)),"",";"&amp;M$1&amp;";")</f>
        <v/>
      </c>
      <c r="N134" t="str">
        <f>IF(ISERR(SEARCH(N$1,Data!$H135)),"",";"&amp;N$1&amp;";")</f>
        <v/>
      </c>
      <c r="O134" t="str">
        <f>IF(ISERR(SEARCH(O$1,Data!$H135)),"",";"&amp;O$1&amp;";")</f>
        <v/>
      </c>
      <c r="P134" t="str">
        <f>IF(ISERR(SEARCH(P$1,Data!$H135)),"",";"&amp;P$1&amp;";")</f>
        <v/>
      </c>
      <c r="Q134" t="str">
        <f>IF(ISERR(SEARCH(Q$1,Data!$H135)),"",";"&amp;Q$1&amp;";")</f>
        <v/>
      </c>
      <c r="R134" t="str">
        <f>IF(ISERR(SEARCH(R$1,Data!$H135)),"",";"&amp;R$1&amp;";")</f>
        <v/>
      </c>
      <c r="S134" t="str">
        <f>IF(ISERR(SEARCH(S$1,Data!$H135)),"",";"&amp;S$1&amp;";")</f>
        <v/>
      </c>
      <c r="T134" t="str">
        <f>IF(ISERR(SEARCH(T$1,Data!$H135)),"",";"&amp;T$1&amp;";")</f>
        <v/>
      </c>
      <c r="U134" t="str">
        <f>IF(ISERR(SEARCH(U$1,Data!$H135)),"",";"&amp;U$1&amp;";")</f>
        <v/>
      </c>
      <c r="V134" t="str">
        <f>IF(ISERR(SEARCH(V$1,Data!$H135)),"",";"&amp;V$1&amp;";")</f>
        <v/>
      </c>
      <c r="W134" t="str">
        <f>IF(ISERR(SEARCH(W$1,Data!$H135)),"",";"&amp;W$1&amp;";")</f>
        <v/>
      </c>
      <c r="X134" t="str">
        <f>IF(ISERR(SEARCH(X$1,Data!$H135)),"",";"&amp;X$1&amp;";")</f>
        <v/>
      </c>
      <c r="Y134" t="str">
        <f>IF(ISERR(SEARCH(Y$1,Data!$H135)),"",";"&amp;Y$1&amp;";")</f>
        <v/>
      </c>
      <c r="Z134" t="str">
        <f>IF(ISERR(SEARCH(Z$1,Data!$H135)),"",";"&amp;Z$1&amp;";")</f>
        <v/>
      </c>
      <c r="AA134" t="str">
        <f>IF(ISERR(SEARCH(AA$1,Data!$H135)),"",";"&amp;AA$1&amp;";")</f>
        <v/>
      </c>
      <c r="AB134" t="str">
        <f>IF(ISERR(SEARCH(AB$1,Data!$H135)),"",";"&amp;AB$1&amp;";")</f>
        <v/>
      </c>
      <c r="AC134" t="str">
        <f>IF(ISERR(SEARCH(AC$1,Data!$H135)),"",";"&amp;AC$1&amp;";")</f>
        <v/>
      </c>
      <c r="AD134" t="str">
        <f>IF(ISERR(SEARCH(AD$1,Data!$H135)),"",";"&amp;AD$1&amp;";")</f>
        <v/>
      </c>
      <c r="AE134" t="str">
        <f>IF(ISERR(SEARCH(AE$1,Data!$H135)),"",";"&amp;AE$1&amp;";")</f>
        <v/>
      </c>
      <c r="AF134" t="str">
        <f>IF(ISERR(SEARCH(AF$1,Data!$H135)),"",";"&amp;AF$1&amp;";")</f>
        <v/>
      </c>
      <c r="AG134" t="str">
        <f>IF(ISERR(SEARCH(AG$1,Data!$H135)),"",";"&amp;AG$1&amp;";")</f>
        <v/>
      </c>
      <c r="AH134" t="str">
        <f>IF(ISERR(SEARCH(AH$1,Data!$H135)),"",";"&amp;AH$1&amp;";")</f>
        <v/>
      </c>
      <c r="AI134" t="str">
        <f>IF(ISERR(SEARCH(AI$1,Data!$H135)),"",";"&amp;AI$1&amp;";")</f>
        <v/>
      </c>
      <c r="AJ134" t="str">
        <f>IF(ISERR(SEARCH(AJ$1,Data!$H135)),"",";"&amp;AJ$1&amp;";")</f>
        <v/>
      </c>
      <c r="AK134" t="str">
        <f>IF(ISERR(SEARCH(AK$1,Data!$H135)),"",";"&amp;AK$1&amp;";")</f>
        <v/>
      </c>
      <c r="AL134" t="str">
        <f>IF(ISERR(SEARCH(AL$1,Data!$H135)),"",";"&amp;AL$1&amp;";")</f>
        <v/>
      </c>
      <c r="AM134" t="str">
        <f>IF(ISERR(SEARCH(AM$1,Data!$H135)),"",";"&amp;AM$1&amp;";")</f>
        <v/>
      </c>
      <c r="AN134" t="str">
        <f>IF(ISERR(SEARCH(AN$1,Data!$H135)),"",";"&amp;AN$1&amp;";")</f>
        <v/>
      </c>
      <c r="AO134" t="str">
        <f>IF(ISERR(SEARCH(AO$1,Data!$H135)),"",";"&amp;AO$1&amp;";")</f>
        <v/>
      </c>
      <c r="AP134" t="str">
        <f>IF(ISERR(SEARCH(AP$1,Data!$H135)),"",";"&amp;AP$1&amp;";")</f>
        <v/>
      </c>
      <c r="AQ134" t="str">
        <f>IF(ISERR(SEARCH(AQ$1,Data!$H135)),"",";"&amp;AQ$1&amp;";")</f>
        <v/>
      </c>
      <c r="AR134" t="str">
        <f>IF(ISERR(SEARCH(AR$1,Data!$H135)),"",";"&amp;AR$1&amp;";")</f>
        <v/>
      </c>
      <c r="AS134" t="str">
        <f>IF(ISERR(SEARCH(AS$1,Data!$H135)),"",";"&amp;AS$1&amp;";")</f>
        <v/>
      </c>
      <c r="AT134" t="str">
        <f>IF(ISERR(SEARCH(AT$1,Data!$H135)),"",";"&amp;AT$1&amp;";")</f>
        <v/>
      </c>
      <c r="AU134" t="str">
        <f>IF(ISERR(SEARCH(AU$1,Data!$H135)),"",";"&amp;AU$1&amp;";")</f>
        <v/>
      </c>
      <c r="AV134" t="str">
        <f>IF(ISERR(SEARCH(AV$1,Data!$H135)),"",";"&amp;AV$1&amp;";")</f>
        <v/>
      </c>
      <c r="AW134" t="str">
        <f>IF(ISERR(SEARCH(AW$1,Data!$H135)),"",";"&amp;AW$1&amp;";")</f>
        <v/>
      </c>
      <c r="AX134" t="str">
        <f>IF(ISERR(SEARCH(AX$1,Data!$H135)),"",";"&amp;AX$1&amp;";")</f>
        <v/>
      </c>
      <c r="AY134" t="str">
        <f>IF(ISERR(SEARCH(AY$1,Data!$H135)),"",";"&amp;AY$1&amp;";")</f>
        <v/>
      </c>
      <c r="AZ134" t="str">
        <f>IF(ISERR(SEARCH(AZ$1,Data!$H135)),"",";"&amp;AZ$1&amp;";")</f>
        <v/>
      </c>
      <c r="BA134" t="str">
        <f>IF(ISERR(SEARCH(BA$1,Data!$H135)),"",";"&amp;BA$1&amp;";")</f>
        <v/>
      </c>
      <c r="BB134" t="str">
        <f>IF(ISERR(SEARCH(BB$1,Data!$H135)),"",";"&amp;BB$1&amp;";")</f>
        <v/>
      </c>
      <c r="BC134" t="str">
        <f>IF(ISERR(SEARCH(BC$1,Data!$H135)),"",";"&amp;BC$1&amp;";")</f>
        <v/>
      </c>
      <c r="BD134" t="str">
        <f>IF(ISERR(SEARCH(BD$1,Data!$H135)),"",";"&amp;BD$1&amp;";")</f>
        <v/>
      </c>
      <c r="BE134" t="str">
        <f>IF(ISERR(SEARCH(BE$1,Data!$H135)),"",";"&amp;BE$1&amp;";")</f>
        <v/>
      </c>
      <c r="BF134" t="str">
        <f>IF(ISERR(SEARCH(BF$1,Data!$H135)),"",";"&amp;BF$1&amp;";")</f>
        <v/>
      </c>
      <c r="BG134" t="str">
        <f>IF(ISERR(SEARCH(BG$1,Data!$H135)),"",";"&amp;BG$1&amp;";")</f>
        <v/>
      </c>
      <c r="BH134" t="str">
        <f>IF(ISERR(SEARCH(BH$1,Data!$H135)),"",";"&amp;BH$1&amp;";")</f>
        <v/>
      </c>
      <c r="BI134" t="str">
        <f>IF(ISERR(SEARCH(BI$1,Data!$H135)),"",";"&amp;BI$1&amp;";")</f>
        <v/>
      </c>
      <c r="BJ134" t="str">
        <f>IF(ISERR(SEARCH(BJ$1,Data!$H135)),"",";"&amp;BJ$1&amp;";")</f>
        <v/>
      </c>
      <c r="BK134" t="str">
        <f>IF(ISERR(SEARCH(BK$1,Data!$H135)),"",";"&amp;BK$1&amp;";")</f>
        <v/>
      </c>
      <c r="BL134" t="str">
        <f>IF(ISERR(SEARCH(BL$1,Data!$H135)),"",";"&amp;BL$1&amp;";")</f>
        <v/>
      </c>
      <c r="BM134" t="str">
        <f>IF(ISERR(SEARCH(BM$1,Data!$H135)),"",";"&amp;BM$1&amp;";")</f>
        <v/>
      </c>
      <c r="BN134" t="str">
        <f>IF(ISERR(SEARCH(BN$1,Data!$H135)),"",";"&amp;BN$1&amp;";")</f>
        <v/>
      </c>
      <c r="BO134" t="str">
        <f>IF(ISERR(SEARCH(BO$1,Data!$H135)),"",";"&amp;BO$1&amp;";")</f>
        <v/>
      </c>
      <c r="BP134" t="str">
        <f>IF(ISERR(SEARCH(BP$1,Data!$H135)),"",";"&amp;BP$1&amp;";")</f>
        <v/>
      </c>
      <c r="BQ134" t="str">
        <f>IF(ISERR(SEARCH(BQ$1,Data!$H135)),"",";"&amp;BQ$1&amp;";")</f>
        <v/>
      </c>
      <c r="BR134" t="str">
        <f>IF(ISERR(SEARCH(BR$1,Data!$H135)),"",";"&amp;BR$1&amp;";")</f>
        <v/>
      </c>
      <c r="BS134" t="str">
        <f>IF(ISERR(SEARCH(BS$1,Data!$H135)),"",";"&amp;BS$1&amp;";")</f>
        <v/>
      </c>
      <c r="BT134" t="str">
        <f>IF(ISERR(SEARCH(BT$1,Data!$H135)),"",";"&amp;BT$1&amp;";")</f>
        <v/>
      </c>
      <c r="BU134" t="str">
        <f>IF(ISERR(SEARCH(BU$1,Data!$H135)),"",";"&amp;BU$1&amp;";")</f>
        <v/>
      </c>
      <c r="BV134" t="str">
        <f>IF(ISERR(SEARCH(BV$1,Data!$H135)),"",";"&amp;BV$1&amp;";")</f>
        <v/>
      </c>
      <c r="BW134" t="str">
        <f>IF(ISERR(SEARCH(BW$1,Data!$H135)),"",";"&amp;BW$1&amp;";")</f>
        <v/>
      </c>
      <c r="BX134" t="str">
        <f>IF(ISERR(SEARCH(BX$1,Data!$H135)),"",";"&amp;BX$1&amp;";")</f>
        <v/>
      </c>
      <c r="BY134" t="str">
        <f>IF(ISERR(SEARCH(BY$1,Data!$H135)),"",";"&amp;BY$1&amp;";")</f>
        <v/>
      </c>
      <c r="BZ134" t="str">
        <f>IF(ISERR(SEARCH(BZ$1,Data!$H135)),"",";"&amp;BZ$1&amp;";")</f>
        <v/>
      </c>
      <c r="CA134" t="str">
        <f>IF(ISERR(SEARCH(CA$1,Data!$H135)),"",";"&amp;CA$1&amp;";")</f>
        <v/>
      </c>
      <c r="CB134" t="str">
        <f>IF(ISERR(SEARCH(CB$1,Data!$H135)),"",";"&amp;CB$1&amp;";")</f>
        <v/>
      </c>
      <c r="CC134" t="str">
        <f>IF(ISERR(SEARCH(CC$1,Data!$H135)),"",";"&amp;CC$1&amp;";")</f>
        <v/>
      </c>
      <c r="CD134" t="str">
        <f>IF(ISERR(SEARCH(CD$1,Data!$H135)),"",";"&amp;CD$1&amp;";")</f>
        <v/>
      </c>
      <c r="CE134" t="str">
        <f>IF(ISERR(SEARCH(CE$1,Data!$H135)),"",";"&amp;CE$1&amp;";")</f>
        <v/>
      </c>
      <c r="CF134" t="str">
        <f>IF(ISERR(SEARCH(CF$1,Data!$H135)),"",";"&amp;CF$1&amp;";")</f>
        <v/>
      </c>
      <c r="CG134" t="str">
        <f>IF(ISERR(SEARCH(CG$1,Data!$H135)),"",";"&amp;CG$1&amp;";")</f>
        <v/>
      </c>
      <c r="CH134" t="str">
        <f>IF(ISERR(SEARCH(CH$1,Data!$H135)),"",";"&amp;CH$1&amp;";")</f>
        <v/>
      </c>
      <c r="CI134" t="str">
        <f>IF(ISERR(SEARCH(CI$1,Data!$H135)),"",";"&amp;CI$1&amp;";")</f>
        <v/>
      </c>
      <c r="CJ134" t="str">
        <f>IF(ISERR(SEARCH(CJ$1,Data!$H135)),"",";"&amp;CJ$1&amp;";")</f>
        <v/>
      </c>
      <c r="CK134" t="str">
        <f>IF(ISERR(SEARCH(CK$1,Data!$H135)),"",";"&amp;CK$1&amp;";")</f>
        <v/>
      </c>
      <c r="CL134" t="str">
        <f>IF(ISERR(SEARCH(CL$1,Data!$H135)),"",";"&amp;CL$1&amp;";")</f>
        <v/>
      </c>
      <c r="CM134" t="str">
        <f>IF(ISERR(SEARCH(CM$1,Data!$H135)),"",";"&amp;CM$1&amp;";")</f>
        <v/>
      </c>
      <c r="CN134" t="str">
        <f>IF(ISERR(SEARCH(CN$1,Data!$H135)),"",";"&amp;CN$1&amp;";")</f>
        <v/>
      </c>
      <c r="CO134" t="str">
        <f>IF(ISERR(SEARCH(CO$1,Data!$H135)),"",";"&amp;CO$1&amp;";")</f>
        <v/>
      </c>
      <c r="CP134" t="str">
        <f>IF(ISERR(SEARCH(CP$1,Data!$H135)),"",";"&amp;CP$1&amp;";")</f>
        <v/>
      </c>
      <c r="CQ134" t="str">
        <f>IF(ISERR(SEARCH(CQ$1,Data!$H135)),"",";"&amp;CQ$1&amp;";")</f>
        <v/>
      </c>
      <c r="CR134" t="str">
        <f>IF(ISERR(SEARCH(CR$1,Data!$H135)),"",";"&amp;CR$1&amp;";")</f>
        <v/>
      </c>
      <c r="CS134" t="str">
        <f>IF(ISERR(SEARCH(CS$1,Data!$H135)),"",";"&amp;CS$1&amp;";")</f>
        <v/>
      </c>
      <c r="CT134" t="str">
        <f>IF(ISERR(SEARCH(CT$1,Data!$H135)),"",";"&amp;CT$1&amp;";")</f>
        <v/>
      </c>
      <c r="CU134" t="str">
        <f>IF(ISERR(SEARCH(CU$1,Data!$H135)),"",";"&amp;CU$1&amp;";")</f>
        <v/>
      </c>
      <c r="CV134" t="str">
        <f>IF(ISERR(SEARCH(CV$1,Data!$H135)),"",";"&amp;CV$1&amp;";")</f>
        <v/>
      </c>
      <c r="CW134" t="str">
        <f>IF(ISERR(SEARCH(CW$1,Data!$H135)),"",";"&amp;CW$1&amp;";")</f>
        <v/>
      </c>
      <c r="CX134" t="str">
        <f>IF(ISERR(SEARCH(CX$1,Data!$H135)),"",";"&amp;CX$1&amp;";")</f>
        <v/>
      </c>
      <c r="CY134" t="str">
        <f>IF(ISERR(SEARCH(CY$1,Data!$H135)),"",";"&amp;CY$1&amp;";")</f>
        <v/>
      </c>
      <c r="CZ134" t="str">
        <f>IF(ISERR(SEARCH(CZ$1,Data!$H135)),"",";"&amp;CZ$1&amp;";")</f>
        <v/>
      </c>
      <c r="DA134" t="str">
        <f>IF(ISERR(SEARCH(DA$1,Data!$H135)),"",";"&amp;DA$1&amp;";")</f>
        <v/>
      </c>
      <c r="DB134" t="str">
        <f>IF(ISERR(SEARCH(DB$1,Data!$H135)),"",";"&amp;DB$1&amp;";")</f>
        <v/>
      </c>
      <c r="DC134" t="str">
        <f>IF(ISERR(SEARCH(DC$1,Data!$H135)),"",";"&amp;DC$1&amp;";")</f>
        <v/>
      </c>
      <c r="DD134" t="str">
        <f>IF(ISERR(SEARCH(DD$1,Data!$H135)),"",";"&amp;DD$1&amp;";")</f>
        <v/>
      </c>
      <c r="DE134" t="str">
        <f>IF(ISERR(SEARCH(DE$1,Data!$H135)),"",";"&amp;DE$1&amp;";")</f>
        <v/>
      </c>
      <c r="DF134" t="str">
        <f>IF(ISERR(SEARCH(DF$1,Data!$H135)),"",";"&amp;DF$1&amp;";")</f>
        <v/>
      </c>
      <c r="DG134" t="str">
        <f>IF(ISERR(SEARCH(DG$1,Data!$H135)),"",";"&amp;DG$1&amp;";")</f>
        <v/>
      </c>
      <c r="DH134" t="str">
        <f>IF(ISERR(SEARCH(DH$1,Data!$H135)),"",";"&amp;DH$1&amp;";")</f>
        <v/>
      </c>
      <c r="DI134" t="str">
        <f>IF(ISERR(SEARCH(DI$1,Data!$H135)),"",";"&amp;DI$1&amp;";")</f>
        <v/>
      </c>
      <c r="DJ134" t="str">
        <f>IF(ISERR(SEARCH(DJ$1,Data!$H135)),"",";"&amp;DJ$1&amp;";")</f>
        <v/>
      </c>
      <c r="DK134" t="str">
        <f>IF(ISERR(SEARCH(DK$1,Data!$H135)),"",";"&amp;DK$1&amp;";")</f>
        <v/>
      </c>
      <c r="DL134" t="str">
        <f>IF(ISERR(SEARCH(DL$1,Data!$H135)),"",";"&amp;DL$1&amp;";")</f>
        <v/>
      </c>
      <c r="DM134" t="str">
        <f>IF(ISERR(SEARCH(DM$1,Data!$H135)),"",";"&amp;DM$1&amp;";")</f>
        <v/>
      </c>
      <c r="DN134" t="str">
        <f>IF(ISERR(SEARCH(DN$1,Data!$H135)),"",";"&amp;DN$1&amp;";")</f>
        <v/>
      </c>
      <c r="DO134" t="str">
        <f>IF(ISERR(SEARCH(DO$1,Data!$H135)),"",";"&amp;DO$1&amp;";")</f>
        <v/>
      </c>
      <c r="DP134" t="str">
        <f>IF(ISERR(SEARCH(DP$1,Data!$H135)),"",";"&amp;DP$1&amp;";")</f>
        <v/>
      </c>
      <c r="DQ134" t="str">
        <f>IF(ISERR(SEARCH(DQ$1,Data!$H135)),"",";"&amp;DQ$1&amp;";")</f>
        <v/>
      </c>
      <c r="DR134" t="str">
        <f>IF(ISERR(SEARCH(DR$1,Data!$H135)),"",";"&amp;DR$1&amp;";")</f>
        <v/>
      </c>
      <c r="DS134" t="str">
        <f>IF(ISERR(SEARCH(DS$1,Data!$H135)),"",";"&amp;DS$1&amp;";")</f>
        <v/>
      </c>
      <c r="DT134" t="str">
        <f>IF(ISERR(SEARCH(DT$1,Data!$H135)),"",";"&amp;DT$1&amp;";")</f>
        <v/>
      </c>
      <c r="DU134" t="str">
        <f>IF(ISERR(SEARCH(DU$1,Data!$H135)),"",";"&amp;DU$1&amp;";")</f>
        <v/>
      </c>
    </row>
    <row r="135" spans="1:125" x14ac:dyDescent="0.3">
      <c r="A135" t="str">
        <f>Tableau1[[#This Row],[name]]</f>
        <v>Capitaine Lorth Needa</v>
      </c>
      <c r="B135" t="str">
        <f>IF(ISERROR(Tableau3[[#This Row],[Second semi-colon]]), "", MID(Tableau3[[#This Row],[Concatenation]], 2, Tableau3[[#This Row],[Second semi-colon]]-2))</f>
        <v/>
      </c>
      <c r="C135" t="e">
        <f>SEARCH(" ;",Tableau3[[#This Row],[Concatenation]])</f>
        <v>#VALUE!</v>
      </c>
      <c r="D135" t="str">
        <f>'Search for homeplanet'!I135&amp; 'Search for homeplanet'!J135&amp; 'Search for homeplanet'!K135&amp; 'Search for homeplanet'!L135&amp; 'Search for homeplanet'!M135&amp; 'Search for homeplanet'!N135&amp; 'Search for homeplanet'!O135&amp; 'Search for homeplanet'!P135&amp; 'Search for homeplanet'!Q135&amp; 'Search for homeplanet'!R135&amp; 'Search for homeplanet'!S135&amp; 'Search for homeplanet'!T135&amp; 'Search for homeplanet'!U135&amp; 'Search for homeplanet'!V135&amp; 'Search for homeplanet'!W135&amp; 'Search for homeplanet'!X135&amp; 'Search for homeplanet'!Y135&amp; 'Search for homeplanet'!Z135&amp; 'Search for homeplanet'!AA135&amp; 'Search for homeplanet'!AB135&amp; 'Search for homeplanet'!AC135&amp; 'Search for homeplanet'!AD135&amp; 'Search for homeplanet'!AE135&amp; 'Search for homeplanet'!AF135&amp; 'Search for homeplanet'!AG135&amp; 'Search for homeplanet'!AH135&amp; 'Search for homeplanet'!AI135&amp; 'Search for homeplanet'!AJ135&amp; 'Search for homeplanet'!AK135&amp; 'Search for homeplanet'!AL135&amp; 'Search for homeplanet'!AM135&amp; 'Search for homeplanet'!AN135&amp; 'Search for homeplanet'!AO135&amp; 'Search for homeplanet'!AP135&amp; 'Search for homeplanet'!AQ135&amp; 'Search for homeplanet'!AR135&amp; 'Search for homeplanet'!AS135&amp; 'Search for homeplanet'!AT135&amp; 'Search for homeplanet'!AU135&amp; 'Search for homeplanet'!AV135&amp; 'Search for homeplanet'!AW135&amp; 'Search for homeplanet'!AX135&amp; 'Search for homeplanet'!AY135&amp; 'Search for homeplanet'!AZ135&amp; 'Search for homeplanet'!BA135&amp; 'Search for homeplanet'!BB135&amp; 'Search for homeplanet'!BC135&amp; 'Search for homeplanet'!BD135&amp; 'Search for homeplanet'!BE135&amp; 'Search for homeplanet'!BF135&amp; 'Search for homeplanet'!BG135&amp; 'Search for homeplanet'!BH135&amp; 'Search for homeplanet'!BI135&amp; 'Search for homeplanet'!BJ135&amp; 'Search for homeplanet'!BK135&amp; 'Search for homeplanet'!BL135&amp; 'Search for homeplanet'!BM135&amp; 'Search for homeplanet'!BN135&amp; 'Search for homeplanet'!BO135&amp; 'Search for homeplanet'!BP135&amp; 'Search for homeplanet'!BQ135&amp; 'Search for homeplanet'!BR135&amp; 'Search for homeplanet'!BS135&amp; 'Search for homeplanet'!BT135&amp; 'Search for homeplanet'!BU135&amp; 'Search for homeplanet'!BV135&amp; 'Search for homeplanet'!BW135&amp; 'Search for homeplanet'!BX135&amp; 'Search for homeplanet'!BY135&amp; 'Search for homeplanet'!BZ135&amp; 'Search for homeplanet'!CA135&amp; 'Search for homeplanet'!CB135&amp; 'Search for homeplanet'!CC135&amp; 'Search for homeplanet'!CD135&amp; 'Search for homeplanet'!CE135&amp; 'Search for homeplanet'!CF135&amp; 'Search for homeplanet'!CG135&amp; 'Search for homeplanet'!CH135&amp; 'Search for homeplanet'!CI135&amp; 'Search for homeplanet'!CJ135&amp; 'Search for homeplanet'!CK135&amp; 'Search for homeplanet'!CL135&amp; 'Search for homeplanet'!CM135&amp; 'Search for homeplanet'!CN135&amp; 'Search for homeplanet'!CO135&amp; 'Search for homeplanet'!CP135&amp; 'Search for homeplanet'!CQ135&amp; 'Search for homeplanet'!CR135&amp; 'Search for homeplanet'!CS135&amp; 'Search for homeplanet'!CT135&amp; 'Search for homeplanet'!CU135&amp; 'Search for homeplanet'!CV135&amp; 'Search for homeplanet'!CW135&amp; 'Search for homeplanet'!CX135&amp; 'Search for homeplanet'!CY135&amp; 'Search for homeplanet'!CZ135&amp; 'Search for homeplanet'!DA135&amp; 'Search for homeplanet'!DB135&amp; 'Search for homeplanet'!DC135&amp; 'Search for homeplanet'!DD135&amp; 'Search for homeplanet'!DE135&amp; 'Search for homeplanet'!DF135&amp; 'Search for homeplanet'!DG135&amp; 'Search for homeplanet'!DH135&amp; 'Search for homeplanet'!DI135&amp; 'Search for homeplanet'!DJ135&amp; 'Search for homeplanet'!DK135&amp; 'Search for homeplanet'!DL135&amp; 'Search for homeplanet'!DM135&amp; 'Search for homeplanet'!DN135&amp; 'Search for homeplanet'!DO135&amp; 'Search for homeplanet'!DP135&amp; 'Search for homeplanet'!DQ135&amp; 'Search for homeplanet'!DR135&amp; 'Search for homeplanet'!DS135&amp; 'Search for homeplanet'!DT135&amp; 'Search for homeplanet'!DU135</f>
        <v/>
      </c>
      <c r="I135" t="str">
        <f>IF(ISERR(SEARCH(I$1,Data!$H136)),"",";"&amp;I$1&amp;";")</f>
        <v/>
      </c>
      <c r="J135" t="str">
        <f>IF(ISERR(SEARCH(J$1,Data!$H136)),"",";"&amp;J$1&amp;";")</f>
        <v/>
      </c>
      <c r="K135" t="str">
        <f>IF(ISERR(SEARCH(K$1,Data!$H136)),"",";"&amp;K$1&amp;";")</f>
        <v/>
      </c>
      <c r="L135" t="str">
        <f>IF(ISERR(SEARCH(L$1,Data!$H136)),"",";"&amp;L$1&amp;";")</f>
        <v/>
      </c>
      <c r="M135" t="str">
        <f>IF(ISERR(SEARCH(M$1,Data!$H136)),"",";"&amp;M$1&amp;";")</f>
        <v/>
      </c>
      <c r="N135" t="str">
        <f>IF(ISERR(SEARCH(N$1,Data!$H136)),"",";"&amp;N$1&amp;";")</f>
        <v/>
      </c>
      <c r="O135" t="str">
        <f>IF(ISERR(SEARCH(O$1,Data!$H136)),"",";"&amp;O$1&amp;";")</f>
        <v/>
      </c>
      <c r="P135" t="str">
        <f>IF(ISERR(SEARCH(P$1,Data!$H136)),"",";"&amp;P$1&amp;";")</f>
        <v/>
      </c>
      <c r="Q135" t="str">
        <f>IF(ISERR(SEARCH(Q$1,Data!$H136)),"",";"&amp;Q$1&amp;";")</f>
        <v/>
      </c>
      <c r="R135" t="str">
        <f>IF(ISERR(SEARCH(R$1,Data!$H136)),"",";"&amp;R$1&amp;";")</f>
        <v/>
      </c>
      <c r="S135" t="str">
        <f>IF(ISERR(SEARCH(S$1,Data!$H136)),"",";"&amp;S$1&amp;";")</f>
        <v/>
      </c>
      <c r="T135" t="str">
        <f>IF(ISERR(SEARCH(T$1,Data!$H136)),"",";"&amp;T$1&amp;";")</f>
        <v/>
      </c>
      <c r="U135" t="str">
        <f>IF(ISERR(SEARCH(U$1,Data!$H136)),"",";"&amp;U$1&amp;";")</f>
        <v/>
      </c>
      <c r="V135" t="str">
        <f>IF(ISERR(SEARCH(V$1,Data!$H136)),"",";"&amp;V$1&amp;";")</f>
        <v/>
      </c>
      <c r="W135" t="str">
        <f>IF(ISERR(SEARCH(W$1,Data!$H136)),"",";"&amp;W$1&amp;";")</f>
        <v/>
      </c>
      <c r="X135" t="str">
        <f>IF(ISERR(SEARCH(X$1,Data!$H136)),"",";"&amp;X$1&amp;";")</f>
        <v/>
      </c>
      <c r="Y135" t="str">
        <f>IF(ISERR(SEARCH(Y$1,Data!$H136)),"",";"&amp;Y$1&amp;";")</f>
        <v/>
      </c>
      <c r="Z135" t="str">
        <f>IF(ISERR(SEARCH(Z$1,Data!$H136)),"",";"&amp;Z$1&amp;";")</f>
        <v/>
      </c>
      <c r="AA135" t="str">
        <f>IF(ISERR(SEARCH(AA$1,Data!$H136)),"",";"&amp;AA$1&amp;";")</f>
        <v/>
      </c>
      <c r="AB135" t="str">
        <f>IF(ISERR(SEARCH(AB$1,Data!$H136)),"",";"&amp;AB$1&amp;";")</f>
        <v/>
      </c>
      <c r="AC135" t="str">
        <f>IF(ISERR(SEARCH(AC$1,Data!$H136)),"",";"&amp;AC$1&amp;";")</f>
        <v/>
      </c>
      <c r="AD135" t="str">
        <f>IF(ISERR(SEARCH(AD$1,Data!$H136)),"",";"&amp;AD$1&amp;";")</f>
        <v/>
      </c>
      <c r="AE135" t="str">
        <f>IF(ISERR(SEARCH(AE$1,Data!$H136)),"",";"&amp;AE$1&amp;";")</f>
        <v/>
      </c>
      <c r="AF135" t="str">
        <f>IF(ISERR(SEARCH(AF$1,Data!$H136)),"",";"&amp;AF$1&amp;";")</f>
        <v/>
      </c>
      <c r="AG135" t="str">
        <f>IF(ISERR(SEARCH(AG$1,Data!$H136)),"",";"&amp;AG$1&amp;";")</f>
        <v/>
      </c>
      <c r="AH135" t="str">
        <f>IF(ISERR(SEARCH(AH$1,Data!$H136)),"",";"&amp;AH$1&amp;";")</f>
        <v/>
      </c>
      <c r="AI135" t="str">
        <f>IF(ISERR(SEARCH(AI$1,Data!$H136)),"",";"&amp;AI$1&amp;";")</f>
        <v/>
      </c>
      <c r="AJ135" t="str">
        <f>IF(ISERR(SEARCH(AJ$1,Data!$H136)),"",";"&amp;AJ$1&amp;";")</f>
        <v/>
      </c>
      <c r="AK135" t="str">
        <f>IF(ISERR(SEARCH(AK$1,Data!$H136)),"",";"&amp;AK$1&amp;";")</f>
        <v/>
      </c>
      <c r="AL135" t="str">
        <f>IF(ISERR(SEARCH(AL$1,Data!$H136)),"",";"&amp;AL$1&amp;";")</f>
        <v/>
      </c>
      <c r="AM135" t="str">
        <f>IF(ISERR(SEARCH(AM$1,Data!$H136)),"",";"&amp;AM$1&amp;";")</f>
        <v/>
      </c>
      <c r="AN135" t="str">
        <f>IF(ISERR(SEARCH(AN$1,Data!$H136)),"",";"&amp;AN$1&amp;";")</f>
        <v/>
      </c>
      <c r="AO135" t="str">
        <f>IF(ISERR(SEARCH(AO$1,Data!$H136)),"",";"&amp;AO$1&amp;";")</f>
        <v/>
      </c>
      <c r="AP135" t="str">
        <f>IF(ISERR(SEARCH(AP$1,Data!$H136)),"",";"&amp;AP$1&amp;";")</f>
        <v/>
      </c>
      <c r="AQ135" t="str">
        <f>IF(ISERR(SEARCH(AQ$1,Data!$H136)),"",";"&amp;AQ$1&amp;";")</f>
        <v/>
      </c>
      <c r="AR135" t="str">
        <f>IF(ISERR(SEARCH(AR$1,Data!$H136)),"",";"&amp;AR$1&amp;";")</f>
        <v/>
      </c>
      <c r="AS135" t="str">
        <f>IF(ISERR(SEARCH(AS$1,Data!$H136)),"",";"&amp;AS$1&amp;";")</f>
        <v/>
      </c>
      <c r="AT135" t="str">
        <f>IF(ISERR(SEARCH(AT$1,Data!$H136)),"",";"&amp;AT$1&amp;";")</f>
        <v/>
      </c>
      <c r="AU135" t="str">
        <f>IF(ISERR(SEARCH(AU$1,Data!$H136)),"",";"&amp;AU$1&amp;";")</f>
        <v/>
      </c>
      <c r="AV135" t="str">
        <f>IF(ISERR(SEARCH(AV$1,Data!$H136)),"",";"&amp;AV$1&amp;";")</f>
        <v/>
      </c>
      <c r="AW135" t="str">
        <f>IF(ISERR(SEARCH(AW$1,Data!$H136)),"",";"&amp;AW$1&amp;";")</f>
        <v/>
      </c>
      <c r="AX135" t="str">
        <f>IF(ISERR(SEARCH(AX$1,Data!$H136)),"",";"&amp;AX$1&amp;";")</f>
        <v/>
      </c>
      <c r="AY135" t="str">
        <f>IF(ISERR(SEARCH(AY$1,Data!$H136)),"",";"&amp;AY$1&amp;";")</f>
        <v/>
      </c>
      <c r="AZ135" t="str">
        <f>IF(ISERR(SEARCH(AZ$1,Data!$H136)),"",";"&amp;AZ$1&amp;";")</f>
        <v/>
      </c>
      <c r="BA135" t="str">
        <f>IF(ISERR(SEARCH(BA$1,Data!$H136)),"",";"&amp;BA$1&amp;";")</f>
        <v/>
      </c>
      <c r="BB135" t="str">
        <f>IF(ISERR(SEARCH(BB$1,Data!$H136)),"",";"&amp;BB$1&amp;";")</f>
        <v/>
      </c>
      <c r="BC135" t="str">
        <f>IF(ISERR(SEARCH(BC$1,Data!$H136)),"",";"&amp;BC$1&amp;";")</f>
        <v/>
      </c>
      <c r="BD135" t="str">
        <f>IF(ISERR(SEARCH(BD$1,Data!$H136)),"",";"&amp;BD$1&amp;";")</f>
        <v/>
      </c>
      <c r="BE135" t="str">
        <f>IF(ISERR(SEARCH(BE$1,Data!$H136)),"",";"&amp;BE$1&amp;";")</f>
        <v/>
      </c>
      <c r="BF135" t="str">
        <f>IF(ISERR(SEARCH(BF$1,Data!$H136)),"",";"&amp;BF$1&amp;";")</f>
        <v/>
      </c>
      <c r="BG135" t="str">
        <f>IF(ISERR(SEARCH(BG$1,Data!$H136)),"",";"&amp;BG$1&amp;";")</f>
        <v/>
      </c>
      <c r="BH135" t="str">
        <f>IF(ISERR(SEARCH(BH$1,Data!$H136)),"",";"&amp;BH$1&amp;";")</f>
        <v/>
      </c>
      <c r="BI135" t="str">
        <f>IF(ISERR(SEARCH(BI$1,Data!$H136)),"",";"&amp;BI$1&amp;";")</f>
        <v/>
      </c>
      <c r="BJ135" t="str">
        <f>IF(ISERR(SEARCH(BJ$1,Data!$H136)),"",";"&amp;BJ$1&amp;";")</f>
        <v/>
      </c>
      <c r="BK135" t="str">
        <f>IF(ISERR(SEARCH(BK$1,Data!$H136)),"",";"&amp;BK$1&amp;";")</f>
        <v/>
      </c>
      <c r="BL135" t="str">
        <f>IF(ISERR(SEARCH(BL$1,Data!$H136)),"",";"&amp;BL$1&amp;";")</f>
        <v/>
      </c>
      <c r="BM135" t="str">
        <f>IF(ISERR(SEARCH(BM$1,Data!$H136)),"",";"&amp;BM$1&amp;";")</f>
        <v/>
      </c>
      <c r="BN135" t="str">
        <f>IF(ISERR(SEARCH(BN$1,Data!$H136)),"",";"&amp;BN$1&amp;";")</f>
        <v/>
      </c>
      <c r="BO135" t="str">
        <f>IF(ISERR(SEARCH(BO$1,Data!$H136)),"",";"&amp;BO$1&amp;";")</f>
        <v/>
      </c>
      <c r="BP135" t="str">
        <f>IF(ISERR(SEARCH(BP$1,Data!$H136)),"",";"&amp;BP$1&amp;";")</f>
        <v/>
      </c>
      <c r="BQ135" t="str">
        <f>IF(ISERR(SEARCH(BQ$1,Data!$H136)),"",";"&amp;BQ$1&amp;";")</f>
        <v/>
      </c>
      <c r="BR135" t="str">
        <f>IF(ISERR(SEARCH(BR$1,Data!$H136)),"",";"&amp;BR$1&amp;";")</f>
        <v/>
      </c>
      <c r="BS135" t="str">
        <f>IF(ISERR(SEARCH(BS$1,Data!$H136)),"",";"&amp;BS$1&amp;";")</f>
        <v/>
      </c>
      <c r="BT135" t="str">
        <f>IF(ISERR(SEARCH(BT$1,Data!$H136)),"",";"&amp;BT$1&amp;";")</f>
        <v/>
      </c>
      <c r="BU135" t="str">
        <f>IF(ISERR(SEARCH(BU$1,Data!$H136)),"",";"&amp;BU$1&amp;";")</f>
        <v/>
      </c>
      <c r="BV135" t="str">
        <f>IF(ISERR(SEARCH(BV$1,Data!$H136)),"",";"&amp;BV$1&amp;";")</f>
        <v/>
      </c>
      <c r="BW135" t="str">
        <f>IF(ISERR(SEARCH(BW$1,Data!$H136)),"",";"&amp;BW$1&amp;";")</f>
        <v/>
      </c>
      <c r="BX135" t="str">
        <f>IF(ISERR(SEARCH(BX$1,Data!$H136)),"",";"&amp;BX$1&amp;";")</f>
        <v/>
      </c>
      <c r="BY135" t="str">
        <f>IF(ISERR(SEARCH(BY$1,Data!$H136)),"",";"&amp;BY$1&amp;";")</f>
        <v/>
      </c>
      <c r="BZ135" t="str">
        <f>IF(ISERR(SEARCH(BZ$1,Data!$H136)),"",";"&amp;BZ$1&amp;";")</f>
        <v/>
      </c>
      <c r="CA135" t="str">
        <f>IF(ISERR(SEARCH(CA$1,Data!$H136)),"",";"&amp;CA$1&amp;";")</f>
        <v/>
      </c>
      <c r="CB135" t="str">
        <f>IF(ISERR(SEARCH(CB$1,Data!$H136)),"",";"&amp;CB$1&amp;";")</f>
        <v/>
      </c>
      <c r="CC135" t="str">
        <f>IF(ISERR(SEARCH(CC$1,Data!$H136)),"",";"&amp;CC$1&amp;";")</f>
        <v/>
      </c>
      <c r="CD135" t="str">
        <f>IF(ISERR(SEARCH(CD$1,Data!$H136)),"",";"&amp;CD$1&amp;";")</f>
        <v/>
      </c>
      <c r="CE135" t="str">
        <f>IF(ISERR(SEARCH(CE$1,Data!$H136)),"",";"&amp;CE$1&amp;";")</f>
        <v/>
      </c>
      <c r="CF135" t="str">
        <f>IF(ISERR(SEARCH(CF$1,Data!$H136)),"",";"&amp;CF$1&amp;";")</f>
        <v/>
      </c>
      <c r="CG135" t="str">
        <f>IF(ISERR(SEARCH(CG$1,Data!$H136)),"",";"&amp;CG$1&amp;";")</f>
        <v/>
      </c>
      <c r="CH135" t="str">
        <f>IF(ISERR(SEARCH(CH$1,Data!$H136)),"",";"&amp;CH$1&amp;";")</f>
        <v/>
      </c>
      <c r="CI135" t="str">
        <f>IF(ISERR(SEARCH(CI$1,Data!$H136)),"",";"&amp;CI$1&amp;";")</f>
        <v/>
      </c>
      <c r="CJ135" t="str">
        <f>IF(ISERR(SEARCH(CJ$1,Data!$H136)),"",";"&amp;CJ$1&amp;";")</f>
        <v/>
      </c>
      <c r="CK135" t="str">
        <f>IF(ISERR(SEARCH(CK$1,Data!$H136)),"",";"&amp;CK$1&amp;";")</f>
        <v/>
      </c>
      <c r="CL135" t="str">
        <f>IF(ISERR(SEARCH(CL$1,Data!$H136)),"",";"&amp;CL$1&amp;";")</f>
        <v/>
      </c>
      <c r="CM135" t="str">
        <f>IF(ISERR(SEARCH(CM$1,Data!$H136)),"",";"&amp;CM$1&amp;";")</f>
        <v/>
      </c>
      <c r="CN135" t="str">
        <f>IF(ISERR(SEARCH(CN$1,Data!$H136)),"",";"&amp;CN$1&amp;";")</f>
        <v/>
      </c>
      <c r="CO135" t="str">
        <f>IF(ISERR(SEARCH(CO$1,Data!$H136)),"",";"&amp;CO$1&amp;";")</f>
        <v/>
      </c>
      <c r="CP135" t="str">
        <f>IF(ISERR(SEARCH(CP$1,Data!$H136)),"",";"&amp;CP$1&amp;";")</f>
        <v/>
      </c>
      <c r="CQ135" t="str">
        <f>IF(ISERR(SEARCH(CQ$1,Data!$H136)),"",";"&amp;CQ$1&amp;";")</f>
        <v/>
      </c>
      <c r="CR135" t="str">
        <f>IF(ISERR(SEARCH(CR$1,Data!$H136)),"",";"&amp;CR$1&amp;";")</f>
        <v/>
      </c>
      <c r="CS135" t="str">
        <f>IF(ISERR(SEARCH(CS$1,Data!$H136)),"",";"&amp;CS$1&amp;";")</f>
        <v/>
      </c>
      <c r="CT135" t="str">
        <f>IF(ISERR(SEARCH(CT$1,Data!$H136)),"",";"&amp;CT$1&amp;";")</f>
        <v/>
      </c>
      <c r="CU135" t="str">
        <f>IF(ISERR(SEARCH(CU$1,Data!$H136)),"",";"&amp;CU$1&amp;";")</f>
        <v/>
      </c>
      <c r="CV135" t="str">
        <f>IF(ISERR(SEARCH(CV$1,Data!$H136)),"",";"&amp;CV$1&amp;";")</f>
        <v/>
      </c>
      <c r="CW135" t="str">
        <f>IF(ISERR(SEARCH(CW$1,Data!$H136)),"",";"&amp;CW$1&amp;";")</f>
        <v/>
      </c>
      <c r="CX135" t="str">
        <f>IF(ISERR(SEARCH(CX$1,Data!$H136)),"",";"&amp;CX$1&amp;";")</f>
        <v/>
      </c>
      <c r="CY135" t="str">
        <f>IF(ISERR(SEARCH(CY$1,Data!$H136)),"",";"&amp;CY$1&amp;";")</f>
        <v/>
      </c>
      <c r="CZ135" t="str">
        <f>IF(ISERR(SEARCH(CZ$1,Data!$H136)),"",";"&amp;CZ$1&amp;";")</f>
        <v/>
      </c>
      <c r="DA135" t="str">
        <f>IF(ISERR(SEARCH(DA$1,Data!$H136)),"",";"&amp;DA$1&amp;";")</f>
        <v/>
      </c>
      <c r="DB135" t="str">
        <f>IF(ISERR(SEARCH(DB$1,Data!$H136)),"",";"&amp;DB$1&amp;";")</f>
        <v/>
      </c>
      <c r="DC135" t="str">
        <f>IF(ISERR(SEARCH(DC$1,Data!$H136)),"",";"&amp;DC$1&amp;";")</f>
        <v/>
      </c>
      <c r="DD135" t="str">
        <f>IF(ISERR(SEARCH(DD$1,Data!$H136)),"",";"&amp;DD$1&amp;";")</f>
        <v/>
      </c>
      <c r="DE135" t="str">
        <f>IF(ISERR(SEARCH(DE$1,Data!$H136)),"",";"&amp;DE$1&amp;";")</f>
        <v/>
      </c>
      <c r="DF135" t="str">
        <f>IF(ISERR(SEARCH(DF$1,Data!$H136)),"",";"&amp;DF$1&amp;";")</f>
        <v/>
      </c>
      <c r="DG135" t="str">
        <f>IF(ISERR(SEARCH(DG$1,Data!$H136)),"",";"&amp;DG$1&amp;";")</f>
        <v/>
      </c>
      <c r="DH135" t="str">
        <f>IF(ISERR(SEARCH(DH$1,Data!$H136)),"",";"&amp;DH$1&amp;";")</f>
        <v/>
      </c>
      <c r="DI135" t="str">
        <f>IF(ISERR(SEARCH(DI$1,Data!$H136)),"",";"&amp;DI$1&amp;";")</f>
        <v/>
      </c>
      <c r="DJ135" t="str">
        <f>IF(ISERR(SEARCH(DJ$1,Data!$H136)),"",";"&amp;DJ$1&amp;";")</f>
        <v/>
      </c>
      <c r="DK135" t="str">
        <f>IF(ISERR(SEARCH(DK$1,Data!$H136)),"",";"&amp;DK$1&amp;";")</f>
        <v/>
      </c>
      <c r="DL135" t="str">
        <f>IF(ISERR(SEARCH(DL$1,Data!$H136)),"",";"&amp;DL$1&amp;";")</f>
        <v/>
      </c>
      <c r="DM135" t="str">
        <f>IF(ISERR(SEARCH(DM$1,Data!$H136)),"",";"&amp;DM$1&amp;";")</f>
        <v/>
      </c>
      <c r="DN135" t="str">
        <f>IF(ISERR(SEARCH(DN$1,Data!$H136)),"",";"&amp;DN$1&amp;";")</f>
        <v/>
      </c>
      <c r="DO135" t="str">
        <f>IF(ISERR(SEARCH(DO$1,Data!$H136)),"",";"&amp;DO$1&amp;";")</f>
        <v/>
      </c>
      <c r="DP135" t="str">
        <f>IF(ISERR(SEARCH(DP$1,Data!$H136)),"",";"&amp;DP$1&amp;";")</f>
        <v/>
      </c>
      <c r="DQ135" t="str">
        <f>IF(ISERR(SEARCH(DQ$1,Data!$H136)),"",";"&amp;DQ$1&amp;";")</f>
        <v/>
      </c>
      <c r="DR135" t="str">
        <f>IF(ISERR(SEARCH(DR$1,Data!$H136)),"",";"&amp;DR$1&amp;";")</f>
        <v/>
      </c>
      <c r="DS135" t="str">
        <f>IF(ISERR(SEARCH(DS$1,Data!$H136)),"",";"&amp;DS$1&amp;";")</f>
        <v/>
      </c>
      <c r="DT135" t="str">
        <f>IF(ISERR(SEARCH(DT$1,Data!$H136)),"",";"&amp;DT$1&amp;";")</f>
        <v/>
      </c>
      <c r="DU135" t="str">
        <f>IF(ISERR(SEARCH(DU$1,Data!$H136)),"",";"&amp;DU$1&amp;";")</f>
        <v/>
      </c>
    </row>
    <row r="136" spans="1:125" x14ac:dyDescent="0.3">
      <c r="A136" t="str">
        <f>Tableau1[[#This Row],[name]]</f>
        <v>Bazine Netal</v>
      </c>
      <c r="B136" t="str">
        <f>IF(ISERROR(Tableau3[[#This Row],[Second semi-colon]]), "", MID(Tableau3[[#This Row],[Concatenation]], 2, Tableau3[[#This Row],[Second semi-colon]]-2))</f>
        <v>Coruscant</v>
      </c>
      <c r="C136">
        <f>SEARCH(" ;",Tableau3[[#This Row],[Concatenation]])</f>
        <v>11</v>
      </c>
      <c r="D136" t="str">
        <f>'Search for homeplanet'!I136&amp; 'Search for homeplanet'!J136&amp; 'Search for homeplanet'!K136&amp; 'Search for homeplanet'!L136&amp; 'Search for homeplanet'!M136&amp; 'Search for homeplanet'!N136&amp; 'Search for homeplanet'!O136&amp; 'Search for homeplanet'!P136&amp; 'Search for homeplanet'!Q136&amp; 'Search for homeplanet'!R136&amp; 'Search for homeplanet'!S136&amp; 'Search for homeplanet'!T136&amp; 'Search for homeplanet'!U136&amp; 'Search for homeplanet'!V136&amp; 'Search for homeplanet'!W136&amp; 'Search for homeplanet'!X136&amp; 'Search for homeplanet'!Y136&amp; 'Search for homeplanet'!Z136&amp; 'Search for homeplanet'!AA136&amp; 'Search for homeplanet'!AB136&amp; 'Search for homeplanet'!AC136&amp; 'Search for homeplanet'!AD136&amp; 'Search for homeplanet'!AE136&amp; 'Search for homeplanet'!AF136&amp; 'Search for homeplanet'!AG136&amp; 'Search for homeplanet'!AH136&amp; 'Search for homeplanet'!AI136&amp; 'Search for homeplanet'!AJ136&amp; 'Search for homeplanet'!AK136&amp; 'Search for homeplanet'!AL136&amp; 'Search for homeplanet'!AM136&amp; 'Search for homeplanet'!AN136&amp; 'Search for homeplanet'!AO136&amp; 'Search for homeplanet'!AP136&amp; 'Search for homeplanet'!AQ136&amp; 'Search for homeplanet'!AR136&amp; 'Search for homeplanet'!AS136&amp; 'Search for homeplanet'!AT136&amp; 'Search for homeplanet'!AU136&amp; 'Search for homeplanet'!AV136&amp; 'Search for homeplanet'!AW136&amp; 'Search for homeplanet'!AX136&amp; 'Search for homeplanet'!AY136&amp; 'Search for homeplanet'!AZ136&amp; 'Search for homeplanet'!BA136&amp; 'Search for homeplanet'!BB136&amp; 'Search for homeplanet'!BC136&amp; 'Search for homeplanet'!BD136&amp; 'Search for homeplanet'!BE136&amp; 'Search for homeplanet'!BF136&amp; 'Search for homeplanet'!BG136&amp; 'Search for homeplanet'!BH136&amp; 'Search for homeplanet'!BI136&amp; 'Search for homeplanet'!BJ136&amp; 'Search for homeplanet'!BK136&amp; 'Search for homeplanet'!BL136&amp; 'Search for homeplanet'!BM136&amp; 'Search for homeplanet'!BN136&amp; 'Search for homeplanet'!BO136&amp; 'Search for homeplanet'!BP136&amp; 'Search for homeplanet'!BQ136&amp; 'Search for homeplanet'!BR136&amp; 'Search for homeplanet'!BS136&amp; 'Search for homeplanet'!BT136&amp; 'Search for homeplanet'!BU136&amp; 'Search for homeplanet'!BV136&amp; 'Search for homeplanet'!BW136&amp; 'Search for homeplanet'!BX136&amp; 'Search for homeplanet'!BY136&amp; 'Search for homeplanet'!BZ136&amp; 'Search for homeplanet'!CA136&amp; 'Search for homeplanet'!CB136&amp; 'Search for homeplanet'!CC136&amp; 'Search for homeplanet'!CD136&amp; 'Search for homeplanet'!CE136&amp; 'Search for homeplanet'!CF136&amp; 'Search for homeplanet'!CG136&amp; 'Search for homeplanet'!CH136&amp; 'Search for homeplanet'!CI136&amp; 'Search for homeplanet'!CJ136&amp; 'Search for homeplanet'!CK136&amp; 'Search for homeplanet'!CL136&amp; 'Search for homeplanet'!CM136&amp; 'Search for homeplanet'!CN136&amp; 'Search for homeplanet'!CO136&amp; 'Search for homeplanet'!CP136&amp; 'Search for homeplanet'!CQ136&amp; 'Search for homeplanet'!CR136&amp; 'Search for homeplanet'!CS136&amp; 'Search for homeplanet'!CT136&amp; 'Search for homeplanet'!CU136&amp; 'Search for homeplanet'!CV136&amp; 'Search for homeplanet'!CW136&amp; 'Search for homeplanet'!CX136&amp; 'Search for homeplanet'!CY136&amp; 'Search for homeplanet'!CZ136&amp; 'Search for homeplanet'!DA136&amp; 'Search for homeplanet'!DB136&amp; 'Search for homeplanet'!DC136&amp; 'Search for homeplanet'!DD136&amp; 'Search for homeplanet'!DE136&amp; 'Search for homeplanet'!DF136&amp; 'Search for homeplanet'!DG136&amp; 'Search for homeplanet'!DH136&amp; 'Search for homeplanet'!DI136&amp; 'Search for homeplanet'!DJ136&amp; 'Search for homeplanet'!DK136&amp; 'Search for homeplanet'!DL136&amp; 'Search for homeplanet'!DM136&amp; 'Search for homeplanet'!DN136&amp; 'Search for homeplanet'!DO136&amp; 'Search for homeplanet'!DP136&amp; 'Search for homeplanet'!DQ136&amp; 'Search for homeplanet'!DR136&amp; 'Search for homeplanet'!DS136&amp; 'Search for homeplanet'!DT136&amp; 'Search for homeplanet'!DU136</f>
        <v>;Coruscant ;</v>
      </c>
      <c r="I136" t="str">
        <f>IF(ISERR(SEARCH(I$1,Data!$H137)),"",";"&amp;I$1&amp;";")</f>
        <v/>
      </c>
      <c r="J136" t="str">
        <f>IF(ISERR(SEARCH(J$1,Data!$H137)),"",";"&amp;J$1&amp;";")</f>
        <v/>
      </c>
      <c r="K136" t="str">
        <f>IF(ISERR(SEARCH(K$1,Data!$H137)),"",";"&amp;K$1&amp;";")</f>
        <v/>
      </c>
      <c r="L136" t="str">
        <f>IF(ISERR(SEARCH(L$1,Data!$H137)),"",";"&amp;L$1&amp;";")</f>
        <v/>
      </c>
      <c r="M136" t="str">
        <f>IF(ISERR(SEARCH(M$1,Data!$H137)),"",";"&amp;M$1&amp;";")</f>
        <v/>
      </c>
      <c r="N136" t="str">
        <f>IF(ISERR(SEARCH(N$1,Data!$H137)),"",";"&amp;N$1&amp;";")</f>
        <v/>
      </c>
      <c r="O136" t="str">
        <f>IF(ISERR(SEARCH(O$1,Data!$H137)),"",";"&amp;O$1&amp;";")</f>
        <v/>
      </c>
      <c r="P136" t="str">
        <f>IF(ISERR(SEARCH(P$1,Data!$H137)),"",";"&amp;P$1&amp;";")</f>
        <v/>
      </c>
      <c r="Q136" t="str">
        <f>IF(ISERR(SEARCH(Q$1,Data!$H137)),"",";"&amp;Q$1&amp;";")</f>
        <v/>
      </c>
      <c r="R136" t="str">
        <f>IF(ISERR(SEARCH(R$1,Data!$H137)),"",";"&amp;R$1&amp;";")</f>
        <v/>
      </c>
      <c r="S136" t="str">
        <f>IF(ISERR(SEARCH(S$1,Data!$H137)),"",";"&amp;S$1&amp;";")</f>
        <v/>
      </c>
      <c r="T136" t="str">
        <f>IF(ISERR(SEARCH(T$1,Data!$H137)),"",";"&amp;T$1&amp;";")</f>
        <v/>
      </c>
      <c r="U136" t="str">
        <f>IF(ISERR(SEARCH(U$1,Data!$H137)),"",";"&amp;U$1&amp;";")</f>
        <v/>
      </c>
      <c r="V136" t="str">
        <f>IF(ISERR(SEARCH(V$1,Data!$H137)),"",";"&amp;V$1&amp;";")</f>
        <v/>
      </c>
      <c r="W136" t="str">
        <f>IF(ISERR(SEARCH(W$1,Data!$H137)),"",";"&amp;W$1&amp;";")</f>
        <v/>
      </c>
      <c r="X136" t="str">
        <f>IF(ISERR(SEARCH(X$1,Data!$H137)),"",";"&amp;X$1&amp;";")</f>
        <v/>
      </c>
      <c r="Y136" t="str">
        <f>IF(ISERR(SEARCH(Y$1,Data!$H137)),"",";"&amp;Y$1&amp;";")</f>
        <v>;Coruscant ;</v>
      </c>
      <c r="Z136" t="str">
        <f>IF(ISERR(SEARCH(Z$1,Data!$H137)),"",";"&amp;Z$1&amp;";")</f>
        <v/>
      </c>
      <c r="AA136" t="str">
        <f>IF(ISERR(SEARCH(AA$1,Data!$H137)),"",";"&amp;AA$1&amp;";")</f>
        <v/>
      </c>
      <c r="AB136" t="str">
        <f>IF(ISERR(SEARCH(AB$1,Data!$H137)),"",";"&amp;AB$1&amp;";")</f>
        <v/>
      </c>
      <c r="AC136" t="str">
        <f>IF(ISERR(SEARCH(AC$1,Data!$H137)),"",";"&amp;AC$1&amp;";")</f>
        <v/>
      </c>
      <c r="AD136" t="str">
        <f>IF(ISERR(SEARCH(AD$1,Data!$H137)),"",";"&amp;AD$1&amp;";")</f>
        <v/>
      </c>
      <c r="AE136" t="str">
        <f>IF(ISERR(SEARCH(AE$1,Data!$H137)),"",";"&amp;AE$1&amp;";")</f>
        <v/>
      </c>
      <c r="AF136" t="str">
        <f>IF(ISERR(SEARCH(AF$1,Data!$H137)),"",";"&amp;AF$1&amp;";")</f>
        <v/>
      </c>
      <c r="AG136" t="str">
        <f>IF(ISERR(SEARCH(AG$1,Data!$H137)),"",";"&amp;AG$1&amp;";")</f>
        <v/>
      </c>
      <c r="AH136" t="str">
        <f>IF(ISERR(SEARCH(AH$1,Data!$H137)),"",";"&amp;AH$1&amp;";")</f>
        <v/>
      </c>
      <c r="AI136" t="str">
        <f>IF(ISERR(SEARCH(AI$1,Data!$H137)),"",";"&amp;AI$1&amp;";")</f>
        <v/>
      </c>
      <c r="AJ136" t="str">
        <f>IF(ISERR(SEARCH(AJ$1,Data!$H137)),"",";"&amp;AJ$1&amp;";")</f>
        <v/>
      </c>
      <c r="AK136" t="str">
        <f>IF(ISERR(SEARCH(AK$1,Data!$H137)),"",";"&amp;AK$1&amp;";")</f>
        <v/>
      </c>
      <c r="AL136" t="str">
        <f>IF(ISERR(SEARCH(AL$1,Data!$H137)),"",";"&amp;AL$1&amp;";")</f>
        <v/>
      </c>
      <c r="AM136" t="str">
        <f>IF(ISERR(SEARCH(AM$1,Data!$H137)),"",";"&amp;AM$1&amp;";")</f>
        <v/>
      </c>
      <c r="AN136" t="str">
        <f>IF(ISERR(SEARCH(AN$1,Data!$H137)),"",";"&amp;AN$1&amp;";")</f>
        <v/>
      </c>
      <c r="AO136" t="str">
        <f>IF(ISERR(SEARCH(AO$1,Data!$H137)),"",";"&amp;AO$1&amp;";")</f>
        <v/>
      </c>
      <c r="AP136" t="str">
        <f>IF(ISERR(SEARCH(AP$1,Data!$H137)),"",";"&amp;AP$1&amp;";")</f>
        <v/>
      </c>
      <c r="AQ136" t="str">
        <f>IF(ISERR(SEARCH(AQ$1,Data!$H137)),"",";"&amp;AQ$1&amp;";")</f>
        <v/>
      </c>
      <c r="AR136" t="str">
        <f>IF(ISERR(SEARCH(AR$1,Data!$H137)),"",";"&amp;AR$1&amp;";")</f>
        <v/>
      </c>
      <c r="AS136" t="str">
        <f>IF(ISERR(SEARCH(AS$1,Data!$H137)),"",";"&amp;AS$1&amp;";")</f>
        <v/>
      </c>
      <c r="AT136" t="str">
        <f>IF(ISERR(SEARCH(AT$1,Data!$H137)),"",";"&amp;AT$1&amp;";")</f>
        <v/>
      </c>
      <c r="AU136" t="str">
        <f>IF(ISERR(SEARCH(AU$1,Data!$H137)),"",";"&amp;AU$1&amp;";")</f>
        <v/>
      </c>
      <c r="AV136" t="str">
        <f>IF(ISERR(SEARCH(AV$1,Data!$H137)),"",";"&amp;AV$1&amp;";")</f>
        <v/>
      </c>
      <c r="AW136" t="str">
        <f>IF(ISERR(SEARCH(AW$1,Data!$H137)),"",";"&amp;AW$1&amp;";")</f>
        <v/>
      </c>
      <c r="AX136" t="str">
        <f>IF(ISERR(SEARCH(AX$1,Data!$H137)),"",";"&amp;AX$1&amp;";")</f>
        <v/>
      </c>
      <c r="AY136" t="str">
        <f>IF(ISERR(SEARCH(AY$1,Data!$H137)),"",";"&amp;AY$1&amp;";")</f>
        <v/>
      </c>
      <c r="AZ136" t="str">
        <f>IF(ISERR(SEARCH(AZ$1,Data!$H137)),"",";"&amp;AZ$1&amp;";")</f>
        <v/>
      </c>
      <c r="BA136" t="str">
        <f>IF(ISERR(SEARCH(BA$1,Data!$H137)),"",";"&amp;BA$1&amp;";")</f>
        <v/>
      </c>
      <c r="BB136" t="str">
        <f>IF(ISERR(SEARCH(BB$1,Data!$H137)),"",";"&amp;BB$1&amp;";")</f>
        <v/>
      </c>
      <c r="BC136" t="str">
        <f>IF(ISERR(SEARCH(BC$1,Data!$H137)),"",";"&amp;BC$1&amp;";")</f>
        <v/>
      </c>
      <c r="BD136" t="str">
        <f>IF(ISERR(SEARCH(BD$1,Data!$H137)),"",";"&amp;BD$1&amp;";")</f>
        <v/>
      </c>
      <c r="BE136" t="str">
        <f>IF(ISERR(SEARCH(BE$1,Data!$H137)),"",";"&amp;BE$1&amp;";")</f>
        <v/>
      </c>
      <c r="BF136" t="str">
        <f>IF(ISERR(SEARCH(BF$1,Data!$H137)),"",";"&amp;BF$1&amp;";")</f>
        <v/>
      </c>
      <c r="BG136" t="str">
        <f>IF(ISERR(SEARCH(BG$1,Data!$H137)),"",";"&amp;BG$1&amp;";")</f>
        <v/>
      </c>
      <c r="BH136" t="str">
        <f>IF(ISERR(SEARCH(BH$1,Data!$H137)),"",";"&amp;BH$1&amp;";")</f>
        <v/>
      </c>
      <c r="BI136" t="str">
        <f>IF(ISERR(SEARCH(BI$1,Data!$H137)),"",";"&amp;BI$1&amp;";")</f>
        <v/>
      </c>
      <c r="BJ136" t="str">
        <f>IF(ISERR(SEARCH(BJ$1,Data!$H137)),"",";"&amp;BJ$1&amp;";")</f>
        <v/>
      </c>
      <c r="BK136" t="str">
        <f>IF(ISERR(SEARCH(BK$1,Data!$H137)),"",";"&amp;BK$1&amp;";")</f>
        <v/>
      </c>
      <c r="BL136" t="str">
        <f>IF(ISERR(SEARCH(BL$1,Data!$H137)),"",";"&amp;BL$1&amp;";")</f>
        <v/>
      </c>
      <c r="BM136" t="str">
        <f>IF(ISERR(SEARCH(BM$1,Data!$H137)),"",";"&amp;BM$1&amp;";")</f>
        <v/>
      </c>
      <c r="BN136" t="str">
        <f>IF(ISERR(SEARCH(BN$1,Data!$H137)),"",";"&amp;BN$1&amp;";")</f>
        <v/>
      </c>
      <c r="BO136" t="str">
        <f>IF(ISERR(SEARCH(BO$1,Data!$H137)),"",";"&amp;BO$1&amp;";")</f>
        <v/>
      </c>
      <c r="BP136" t="str">
        <f>IF(ISERR(SEARCH(BP$1,Data!$H137)),"",";"&amp;BP$1&amp;";")</f>
        <v/>
      </c>
      <c r="BQ136" t="str">
        <f>IF(ISERR(SEARCH(BQ$1,Data!$H137)),"",";"&amp;BQ$1&amp;";")</f>
        <v/>
      </c>
      <c r="BR136" t="str">
        <f>IF(ISERR(SEARCH(BR$1,Data!$H137)),"",";"&amp;BR$1&amp;";")</f>
        <v/>
      </c>
      <c r="BS136" t="str">
        <f>IF(ISERR(SEARCH(BS$1,Data!$H137)),"",";"&amp;BS$1&amp;";")</f>
        <v/>
      </c>
      <c r="BT136" t="str">
        <f>IF(ISERR(SEARCH(BT$1,Data!$H137)),"",";"&amp;BT$1&amp;";")</f>
        <v/>
      </c>
      <c r="BU136" t="str">
        <f>IF(ISERR(SEARCH(BU$1,Data!$H137)),"",";"&amp;BU$1&amp;";")</f>
        <v/>
      </c>
      <c r="BV136" t="str">
        <f>IF(ISERR(SEARCH(BV$1,Data!$H137)),"",";"&amp;BV$1&amp;";")</f>
        <v/>
      </c>
      <c r="BW136" t="str">
        <f>IF(ISERR(SEARCH(BW$1,Data!$H137)),"",";"&amp;BW$1&amp;";")</f>
        <v/>
      </c>
      <c r="BX136" t="str">
        <f>IF(ISERR(SEARCH(BX$1,Data!$H137)),"",";"&amp;BX$1&amp;";")</f>
        <v/>
      </c>
      <c r="BY136" t="str">
        <f>IF(ISERR(SEARCH(BY$1,Data!$H137)),"",";"&amp;BY$1&amp;";")</f>
        <v/>
      </c>
      <c r="BZ136" t="str">
        <f>IF(ISERR(SEARCH(BZ$1,Data!$H137)),"",";"&amp;BZ$1&amp;";")</f>
        <v/>
      </c>
      <c r="CA136" t="str">
        <f>IF(ISERR(SEARCH(CA$1,Data!$H137)),"",";"&amp;CA$1&amp;";")</f>
        <v/>
      </c>
      <c r="CB136" t="str">
        <f>IF(ISERR(SEARCH(CB$1,Data!$H137)),"",";"&amp;CB$1&amp;";")</f>
        <v/>
      </c>
      <c r="CC136" t="str">
        <f>IF(ISERR(SEARCH(CC$1,Data!$H137)),"",";"&amp;CC$1&amp;";")</f>
        <v/>
      </c>
      <c r="CD136" t="str">
        <f>IF(ISERR(SEARCH(CD$1,Data!$H137)),"",";"&amp;CD$1&amp;";")</f>
        <v/>
      </c>
      <c r="CE136" t="str">
        <f>IF(ISERR(SEARCH(CE$1,Data!$H137)),"",";"&amp;CE$1&amp;";")</f>
        <v/>
      </c>
      <c r="CF136" t="str">
        <f>IF(ISERR(SEARCH(CF$1,Data!$H137)),"",";"&amp;CF$1&amp;";")</f>
        <v/>
      </c>
      <c r="CG136" t="str">
        <f>IF(ISERR(SEARCH(CG$1,Data!$H137)),"",";"&amp;CG$1&amp;";")</f>
        <v/>
      </c>
      <c r="CH136" t="str">
        <f>IF(ISERR(SEARCH(CH$1,Data!$H137)),"",";"&amp;CH$1&amp;";")</f>
        <v/>
      </c>
      <c r="CI136" t="str">
        <f>IF(ISERR(SEARCH(CI$1,Data!$H137)),"",";"&amp;CI$1&amp;";")</f>
        <v/>
      </c>
      <c r="CJ136" t="str">
        <f>IF(ISERR(SEARCH(CJ$1,Data!$H137)),"",";"&amp;CJ$1&amp;";")</f>
        <v/>
      </c>
      <c r="CK136" t="str">
        <f>IF(ISERR(SEARCH(CK$1,Data!$H137)),"",";"&amp;CK$1&amp;";")</f>
        <v/>
      </c>
      <c r="CL136" t="str">
        <f>IF(ISERR(SEARCH(CL$1,Data!$H137)),"",";"&amp;CL$1&amp;";")</f>
        <v/>
      </c>
      <c r="CM136" t="str">
        <f>IF(ISERR(SEARCH(CM$1,Data!$H137)),"",";"&amp;CM$1&amp;";")</f>
        <v/>
      </c>
      <c r="CN136" t="str">
        <f>IF(ISERR(SEARCH(CN$1,Data!$H137)),"",";"&amp;CN$1&amp;";")</f>
        <v/>
      </c>
      <c r="CO136" t="str">
        <f>IF(ISERR(SEARCH(CO$1,Data!$H137)),"",";"&amp;CO$1&amp;";")</f>
        <v/>
      </c>
      <c r="CP136" t="str">
        <f>IF(ISERR(SEARCH(CP$1,Data!$H137)),"",";"&amp;CP$1&amp;";")</f>
        <v/>
      </c>
      <c r="CQ136" t="str">
        <f>IF(ISERR(SEARCH(CQ$1,Data!$H137)),"",";"&amp;CQ$1&amp;";")</f>
        <v/>
      </c>
      <c r="CR136" t="str">
        <f>IF(ISERR(SEARCH(CR$1,Data!$H137)),"",";"&amp;CR$1&amp;";")</f>
        <v/>
      </c>
      <c r="CS136" t="str">
        <f>IF(ISERR(SEARCH(CS$1,Data!$H137)),"",";"&amp;CS$1&amp;";")</f>
        <v/>
      </c>
      <c r="CT136" t="str">
        <f>IF(ISERR(SEARCH(CT$1,Data!$H137)),"",";"&amp;CT$1&amp;";")</f>
        <v/>
      </c>
      <c r="CU136" t="str">
        <f>IF(ISERR(SEARCH(CU$1,Data!$H137)),"",";"&amp;CU$1&amp;";")</f>
        <v/>
      </c>
      <c r="CV136" t="str">
        <f>IF(ISERR(SEARCH(CV$1,Data!$H137)),"",";"&amp;CV$1&amp;";")</f>
        <v/>
      </c>
      <c r="CW136" t="str">
        <f>IF(ISERR(SEARCH(CW$1,Data!$H137)),"",";"&amp;CW$1&amp;";")</f>
        <v/>
      </c>
      <c r="CX136" t="str">
        <f>IF(ISERR(SEARCH(CX$1,Data!$H137)),"",";"&amp;CX$1&amp;";")</f>
        <v/>
      </c>
      <c r="CY136" t="str">
        <f>IF(ISERR(SEARCH(CY$1,Data!$H137)),"",";"&amp;CY$1&amp;";")</f>
        <v/>
      </c>
      <c r="CZ136" t="str">
        <f>IF(ISERR(SEARCH(CZ$1,Data!$H137)),"",";"&amp;CZ$1&amp;";")</f>
        <v/>
      </c>
      <c r="DA136" t="str">
        <f>IF(ISERR(SEARCH(DA$1,Data!$H137)),"",";"&amp;DA$1&amp;";")</f>
        <v/>
      </c>
      <c r="DB136" t="str">
        <f>IF(ISERR(SEARCH(DB$1,Data!$H137)),"",";"&amp;DB$1&amp;";")</f>
        <v/>
      </c>
      <c r="DC136" t="str">
        <f>IF(ISERR(SEARCH(DC$1,Data!$H137)),"",";"&amp;DC$1&amp;";")</f>
        <v/>
      </c>
      <c r="DD136" t="str">
        <f>IF(ISERR(SEARCH(DD$1,Data!$H137)),"",";"&amp;DD$1&amp;";")</f>
        <v/>
      </c>
      <c r="DE136" t="str">
        <f>IF(ISERR(SEARCH(DE$1,Data!$H137)),"",";"&amp;DE$1&amp;";")</f>
        <v/>
      </c>
      <c r="DF136" t="str">
        <f>IF(ISERR(SEARCH(DF$1,Data!$H137)),"",";"&amp;DF$1&amp;";")</f>
        <v/>
      </c>
      <c r="DG136" t="str">
        <f>IF(ISERR(SEARCH(DG$1,Data!$H137)),"",";"&amp;DG$1&amp;";")</f>
        <v/>
      </c>
      <c r="DH136" t="str">
        <f>IF(ISERR(SEARCH(DH$1,Data!$H137)),"",";"&amp;DH$1&amp;";")</f>
        <v/>
      </c>
      <c r="DI136" t="str">
        <f>IF(ISERR(SEARCH(DI$1,Data!$H137)),"",";"&amp;DI$1&amp;";")</f>
        <v/>
      </c>
      <c r="DJ136" t="str">
        <f>IF(ISERR(SEARCH(DJ$1,Data!$H137)),"",";"&amp;DJ$1&amp;";")</f>
        <v/>
      </c>
      <c r="DK136" t="str">
        <f>IF(ISERR(SEARCH(DK$1,Data!$H137)),"",";"&amp;DK$1&amp;";")</f>
        <v/>
      </c>
      <c r="DL136" t="str">
        <f>IF(ISERR(SEARCH(DL$1,Data!$H137)),"",";"&amp;DL$1&amp;";")</f>
        <v/>
      </c>
      <c r="DM136" t="str">
        <f>IF(ISERR(SEARCH(DM$1,Data!$H137)),"",";"&amp;DM$1&amp;";")</f>
        <v/>
      </c>
      <c r="DN136" t="str">
        <f>IF(ISERR(SEARCH(DN$1,Data!$H137)),"",";"&amp;DN$1&amp;";")</f>
        <v/>
      </c>
      <c r="DO136" t="str">
        <f>IF(ISERR(SEARCH(DO$1,Data!$H137)),"",";"&amp;DO$1&amp;";")</f>
        <v/>
      </c>
      <c r="DP136" t="str">
        <f>IF(ISERR(SEARCH(DP$1,Data!$H137)),"",";"&amp;DP$1&amp;";")</f>
        <v/>
      </c>
      <c r="DQ136" t="str">
        <f>IF(ISERR(SEARCH(DQ$1,Data!$H137)),"",";"&amp;DQ$1&amp;";")</f>
        <v/>
      </c>
      <c r="DR136" t="str">
        <f>IF(ISERR(SEARCH(DR$1,Data!$H137)),"",";"&amp;DR$1&amp;";")</f>
        <v/>
      </c>
      <c r="DS136" t="str">
        <f>IF(ISERR(SEARCH(DS$1,Data!$H137)),"",";"&amp;DS$1&amp;";")</f>
        <v/>
      </c>
      <c r="DT136" t="str">
        <f>IF(ISERR(SEARCH(DT$1,Data!$H137)),"",";"&amp;DT$1&amp;";")</f>
        <v/>
      </c>
      <c r="DU136" t="str">
        <f>IF(ISERR(SEARCH(DU$1,Data!$H137)),"",";"&amp;DU$1&amp;";")</f>
        <v/>
      </c>
    </row>
    <row r="137" spans="1:125" x14ac:dyDescent="0.3">
      <c r="A137" t="str">
        <f>Tableau1[[#This Row],[name]]</f>
        <v>Jocasta Nu</v>
      </c>
      <c r="B137" t="str">
        <f>IF(ISERROR(Tableau3[[#This Row],[Second semi-colon]]), "", MID(Tableau3[[#This Row],[Concatenation]], 2, Tableau3[[#This Row],[Second semi-colon]]-2))</f>
        <v/>
      </c>
      <c r="C137" t="e">
        <f>SEARCH(" ;",Tableau3[[#This Row],[Concatenation]])</f>
        <v>#VALUE!</v>
      </c>
      <c r="D137" t="str">
        <f>'Search for homeplanet'!I137&amp; 'Search for homeplanet'!J137&amp; 'Search for homeplanet'!K137&amp; 'Search for homeplanet'!L137&amp; 'Search for homeplanet'!M137&amp; 'Search for homeplanet'!N137&amp; 'Search for homeplanet'!O137&amp; 'Search for homeplanet'!P137&amp; 'Search for homeplanet'!Q137&amp; 'Search for homeplanet'!R137&amp; 'Search for homeplanet'!S137&amp; 'Search for homeplanet'!T137&amp; 'Search for homeplanet'!U137&amp; 'Search for homeplanet'!V137&amp; 'Search for homeplanet'!W137&amp; 'Search for homeplanet'!X137&amp; 'Search for homeplanet'!Y137&amp; 'Search for homeplanet'!Z137&amp; 'Search for homeplanet'!AA137&amp; 'Search for homeplanet'!AB137&amp; 'Search for homeplanet'!AC137&amp; 'Search for homeplanet'!AD137&amp; 'Search for homeplanet'!AE137&amp; 'Search for homeplanet'!AF137&amp; 'Search for homeplanet'!AG137&amp; 'Search for homeplanet'!AH137&amp; 'Search for homeplanet'!AI137&amp; 'Search for homeplanet'!AJ137&amp; 'Search for homeplanet'!AK137&amp; 'Search for homeplanet'!AL137&amp; 'Search for homeplanet'!AM137&amp; 'Search for homeplanet'!AN137&amp; 'Search for homeplanet'!AO137&amp; 'Search for homeplanet'!AP137&amp; 'Search for homeplanet'!AQ137&amp; 'Search for homeplanet'!AR137&amp; 'Search for homeplanet'!AS137&amp; 'Search for homeplanet'!AT137&amp; 'Search for homeplanet'!AU137&amp; 'Search for homeplanet'!AV137&amp; 'Search for homeplanet'!AW137&amp; 'Search for homeplanet'!AX137&amp; 'Search for homeplanet'!AY137&amp; 'Search for homeplanet'!AZ137&amp; 'Search for homeplanet'!BA137&amp; 'Search for homeplanet'!BB137&amp; 'Search for homeplanet'!BC137&amp; 'Search for homeplanet'!BD137&amp; 'Search for homeplanet'!BE137&amp; 'Search for homeplanet'!BF137&amp; 'Search for homeplanet'!BG137&amp; 'Search for homeplanet'!BH137&amp; 'Search for homeplanet'!BI137&amp; 'Search for homeplanet'!BJ137&amp; 'Search for homeplanet'!BK137&amp; 'Search for homeplanet'!BL137&amp; 'Search for homeplanet'!BM137&amp; 'Search for homeplanet'!BN137&amp; 'Search for homeplanet'!BO137&amp; 'Search for homeplanet'!BP137&amp; 'Search for homeplanet'!BQ137&amp; 'Search for homeplanet'!BR137&amp; 'Search for homeplanet'!BS137&amp; 'Search for homeplanet'!BT137&amp; 'Search for homeplanet'!BU137&amp; 'Search for homeplanet'!BV137&amp; 'Search for homeplanet'!BW137&amp; 'Search for homeplanet'!BX137&amp; 'Search for homeplanet'!BY137&amp; 'Search for homeplanet'!BZ137&amp; 'Search for homeplanet'!CA137&amp; 'Search for homeplanet'!CB137&amp; 'Search for homeplanet'!CC137&amp; 'Search for homeplanet'!CD137&amp; 'Search for homeplanet'!CE137&amp; 'Search for homeplanet'!CF137&amp; 'Search for homeplanet'!CG137&amp; 'Search for homeplanet'!CH137&amp; 'Search for homeplanet'!CI137&amp; 'Search for homeplanet'!CJ137&amp; 'Search for homeplanet'!CK137&amp; 'Search for homeplanet'!CL137&amp; 'Search for homeplanet'!CM137&amp; 'Search for homeplanet'!CN137&amp; 'Search for homeplanet'!CO137&amp; 'Search for homeplanet'!CP137&amp; 'Search for homeplanet'!CQ137&amp; 'Search for homeplanet'!CR137&amp; 'Search for homeplanet'!CS137&amp; 'Search for homeplanet'!CT137&amp; 'Search for homeplanet'!CU137&amp; 'Search for homeplanet'!CV137&amp; 'Search for homeplanet'!CW137&amp; 'Search for homeplanet'!CX137&amp; 'Search for homeplanet'!CY137&amp; 'Search for homeplanet'!CZ137&amp; 'Search for homeplanet'!DA137&amp; 'Search for homeplanet'!DB137&amp; 'Search for homeplanet'!DC137&amp; 'Search for homeplanet'!DD137&amp; 'Search for homeplanet'!DE137&amp; 'Search for homeplanet'!DF137&amp; 'Search for homeplanet'!DG137&amp; 'Search for homeplanet'!DH137&amp; 'Search for homeplanet'!DI137&amp; 'Search for homeplanet'!DJ137&amp; 'Search for homeplanet'!DK137&amp; 'Search for homeplanet'!DL137&amp; 'Search for homeplanet'!DM137&amp; 'Search for homeplanet'!DN137&amp; 'Search for homeplanet'!DO137&amp; 'Search for homeplanet'!DP137&amp; 'Search for homeplanet'!DQ137&amp; 'Search for homeplanet'!DR137&amp; 'Search for homeplanet'!DS137&amp; 'Search for homeplanet'!DT137&amp; 'Search for homeplanet'!DU137</f>
        <v/>
      </c>
      <c r="I137" t="str">
        <f>IF(ISERR(SEARCH(I$1,Data!$H138)),"",";"&amp;I$1&amp;";")</f>
        <v/>
      </c>
      <c r="J137" t="str">
        <f>IF(ISERR(SEARCH(J$1,Data!$H138)),"",";"&amp;J$1&amp;";")</f>
        <v/>
      </c>
      <c r="K137" t="str">
        <f>IF(ISERR(SEARCH(K$1,Data!$H138)),"",";"&amp;K$1&amp;";")</f>
        <v/>
      </c>
      <c r="L137" t="str">
        <f>IF(ISERR(SEARCH(L$1,Data!$H138)),"",";"&amp;L$1&amp;";")</f>
        <v/>
      </c>
      <c r="M137" t="str">
        <f>IF(ISERR(SEARCH(M$1,Data!$H138)),"",";"&amp;M$1&amp;";")</f>
        <v/>
      </c>
      <c r="N137" t="str">
        <f>IF(ISERR(SEARCH(N$1,Data!$H138)),"",";"&amp;N$1&amp;";")</f>
        <v/>
      </c>
      <c r="O137" t="str">
        <f>IF(ISERR(SEARCH(O$1,Data!$H138)),"",";"&amp;O$1&amp;";")</f>
        <v/>
      </c>
      <c r="P137" t="str">
        <f>IF(ISERR(SEARCH(P$1,Data!$H138)),"",";"&amp;P$1&amp;";")</f>
        <v/>
      </c>
      <c r="Q137" t="str">
        <f>IF(ISERR(SEARCH(Q$1,Data!$H138)),"",";"&amp;Q$1&amp;";")</f>
        <v/>
      </c>
      <c r="R137" t="str">
        <f>IF(ISERR(SEARCH(R$1,Data!$H138)),"",";"&amp;R$1&amp;";")</f>
        <v/>
      </c>
      <c r="S137" t="str">
        <f>IF(ISERR(SEARCH(S$1,Data!$H138)),"",";"&amp;S$1&amp;";")</f>
        <v/>
      </c>
      <c r="T137" t="str">
        <f>IF(ISERR(SEARCH(T$1,Data!$H138)),"",";"&amp;T$1&amp;";")</f>
        <v/>
      </c>
      <c r="U137" t="str">
        <f>IF(ISERR(SEARCH(U$1,Data!$H138)),"",";"&amp;U$1&amp;";")</f>
        <v/>
      </c>
      <c r="V137" t="str">
        <f>IF(ISERR(SEARCH(V$1,Data!$H138)),"",";"&amp;V$1&amp;";")</f>
        <v/>
      </c>
      <c r="W137" t="str">
        <f>IF(ISERR(SEARCH(W$1,Data!$H138)),"",";"&amp;W$1&amp;";")</f>
        <v/>
      </c>
      <c r="X137" t="str">
        <f>IF(ISERR(SEARCH(X$1,Data!$H138)),"",";"&amp;X$1&amp;";")</f>
        <v/>
      </c>
      <c r="Y137" t="str">
        <f>IF(ISERR(SEARCH(Y$1,Data!$H138)),"",";"&amp;Y$1&amp;";")</f>
        <v/>
      </c>
      <c r="Z137" t="str">
        <f>IF(ISERR(SEARCH(Z$1,Data!$H138)),"",";"&amp;Z$1&amp;";")</f>
        <v/>
      </c>
      <c r="AA137" t="str">
        <f>IF(ISERR(SEARCH(AA$1,Data!$H138)),"",";"&amp;AA$1&amp;";")</f>
        <v/>
      </c>
      <c r="AB137" t="str">
        <f>IF(ISERR(SEARCH(AB$1,Data!$H138)),"",";"&amp;AB$1&amp;";")</f>
        <v/>
      </c>
      <c r="AC137" t="str">
        <f>IF(ISERR(SEARCH(AC$1,Data!$H138)),"",";"&amp;AC$1&amp;";")</f>
        <v/>
      </c>
      <c r="AD137" t="str">
        <f>IF(ISERR(SEARCH(AD$1,Data!$H138)),"",";"&amp;AD$1&amp;";")</f>
        <v/>
      </c>
      <c r="AE137" t="str">
        <f>IF(ISERR(SEARCH(AE$1,Data!$H138)),"",";"&amp;AE$1&amp;";")</f>
        <v/>
      </c>
      <c r="AF137" t="str">
        <f>IF(ISERR(SEARCH(AF$1,Data!$H138)),"",";"&amp;AF$1&amp;";")</f>
        <v/>
      </c>
      <c r="AG137" t="str">
        <f>IF(ISERR(SEARCH(AG$1,Data!$H138)),"",";"&amp;AG$1&amp;";")</f>
        <v/>
      </c>
      <c r="AH137" t="str">
        <f>IF(ISERR(SEARCH(AH$1,Data!$H138)),"",";"&amp;AH$1&amp;";")</f>
        <v/>
      </c>
      <c r="AI137" t="str">
        <f>IF(ISERR(SEARCH(AI$1,Data!$H138)),"",";"&amp;AI$1&amp;";")</f>
        <v/>
      </c>
      <c r="AJ137" t="str">
        <f>IF(ISERR(SEARCH(AJ$1,Data!$H138)),"",";"&amp;AJ$1&amp;";")</f>
        <v/>
      </c>
      <c r="AK137" t="str">
        <f>IF(ISERR(SEARCH(AK$1,Data!$H138)),"",";"&amp;AK$1&amp;";")</f>
        <v/>
      </c>
      <c r="AL137" t="str">
        <f>IF(ISERR(SEARCH(AL$1,Data!$H138)),"",";"&amp;AL$1&amp;";")</f>
        <v/>
      </c>
      <c r="AM137" t="str">
        <f>IF(ISERR(SEARCH(AM$1,Data!$H138)),"",";"&amp;AM$1&amp;";")</f>
        <v/>
      </c>
      <c r="AN137" t="str">
        <f>IF(ISERR(SEARCH(AN$1,Data!$H138)),"",";"&amp;AN$1&amp;";")</f>
        <v/>
      </c>
      <c r="AO137" t="str">
        <f>IF(ISERR(SEARCH(AO$1,Data!$H138)),"",";"&amp;AO$1&amp;";")</f>
        <v/>
      </c>
      <c r="AP137" t="str">
        <f>IF(ISERR(SEARCH(AP$1,Data!$H138)),"",";"&amp;AP$1&amp;";")</f>
        <v/>
      </c>
      <c r="AQ137" t="str">
        <f>IF(ISERR(SEARCH(AQ$1,Data!$H138)),"",";"&amp;AQ$1&amp;";")</f>
        <v/>
      </c>
      <c r="AR137" t="str">
        <f>IF(ISERR(SEARCH(AR$1,Data!$H138)),"",";"&amp;AR$1&amp;";")</f>
        <v/>
      </c>
      <c r="AS137" t="str">
        <f>IF(ISERR(SEARCH(AS$1,Data!$H138)),"",";"&amp;AS$1&amp;";")</f>
        <v/>
      </c>
      <c r="AT137" t="str">
        <f>IF(ISERR(SEARCH(AT$1,Data!$H138)),"",";"&amp;AT$1&amp;";")</f>
        <v/>
      </c>
      <c r="AU137" t="str">
        <f>IF(ISERR(SEARCH(AU$1,Data!$H138)),"",";"&amp;AU$1&amp;";")</f>
        <v/>
      </c>
      <c r="AV137" t="str">
        <f>IF(ISERR(SEARCH(AV$1,Data!$H138)),"",";"&amp;AV$1&amp;";")</f>
        <v/>
      </c>
      <c r="AW137" t="str">
        <f>IF(ISERR(SEARCH(AW$1,Data!$H138)),"",";"&amp;AW$1&amp;";")</f>
        <v/>
      </c>
      <c r="AX137" t="str">
        <f>IF(ISERR(SEARCH(AX$1,Data!$H138)),"",";"&amp;AX$1&amp;";")</f>
        <v/>
      </c>
      <c r="AY137" t="str">
        <f>IF(ISERR(SEARCH(AY$1,Data!$H138)),"",";"&amp;AY$1&amp;";")</f>
        <v/>
      </c>
      <c r="AZ137" t="str">
        <f>IF(ISERR(SEARCH(AZ$1,Data!$H138)),"",";"&amp;AZ$1&amp;";")</f>
        <v/>
      </c>
      <c r="BA137" t="str">
        <f>IF(ISERR(SEARCH(BA$1,Data!$H138)),"",";"&amp;BA$1&amp;";")</f>
        <v/>
      </c>
      <c r="BB137" t="str">
        <f>IF(ISERR(SEARCH(BB$1,Data!$H138)),"",";"&amp;BB$1&amp;";")</f>
        <v/>
      </c>
      <c r="BC137" t="str">
        <f>IF(ISERR(SEARCH(BC$1,Data!$H138)),"",";"&amp;BC$1&amp;";")</f>
        <v/>
      </c>
      <c r="BD137" t="str">
        <f>IF(ISERR(SEARCH(BD$1,Data!$H138)),"",";"&amp;BD$1&amp;";")</f>
        <v/>
      </c>
      <c r="BE137" t="str">
        <f>IF(ISERR(SEARCH(BE$1,Data!$H138)),"",";"&amp;BE$1&amp;";")</f>
        <v/>
      </c>
      <c r="BF137" t="str">
        <f>IF(ISERR(SEARCH(BF$1,Data!$H138)),"",";"&amp;BF$1&amp;";")</f>
        <v/>
      </c>
      <c r="BG137" t="str">
        <f>IF(ISERR(SEARCH(BG$1,Data!$H138)),"",";"&amp;BG$1&amp;";")</f>
        <v/>
      </c>
      <c r="BH137" t="str">
        <f>IF(ISERR(SEARCH(BH$1,Data!$H138)),"",";"&amp;BH$1&amp;";")</f>
        <v/>
      </c>
      <c r="BI137" t="str">
        <f>IF(ISERR(SEARCH(BI$1,Data!$H138)),"",";"&amp;BI$1&amp;";")</f>
        <v/>
      </c>
      <c r="BJ137" t="str">
        <f>IF(ISERR(SEARCH(BJ$1,Data!$H138)),"",";"&amp;BJ$1&amp;";")</f>
        <v/>
      </c>
      <c r="BK137" t="str">
        <f>IF(ISERR(SEARCH(BK$1,Data!$H138)),"",";"&amp;BK$1&amp;";")</f>
        <v/>
      </c>
      <c r="BL137" t="str">
        <f>IF(ISERR(SEARCH(BL$1,Data!$H138)),"",";"&amp;BL$1&amp;";")</f>
        <v/>
      </c>
      <c r="BM137" t="str">
        <f>IF(ISERR(SEARCH(BM$1,Data!$H138)),"",";"&amp;BM$1&amp;";")</f>
        <v/>
      </c>
      <c r="BN137" t="str">
        <f>IF(ISERR(SEARCH(BN$1,Data!$H138)),"",";"&amp;BN$1&amp;";")</f>
        <v/>
      </c>
      <c r="BO137" t="str">
        <f>IF(ISERR(SEARCH(BO$1,Data!$H138)),"",";"&amp;BO$1&amp;";")</f>
        <v/>
      </c>
      <c r="BP137" t="str">
        <f>IF(ISERR(SEARCH(BP$1,Data!$H138)),"",";"&amp;BP$1&amp;";")</f>
        <v/>
      </c>
      <c r="BQ137" t="str">
        <f>IF(ISERR(SEARCH(BQ$1,Data!$H138)),"",";"&amp;BQ$1&amp;";")</f>
        <v/>
      </c>
      <c r="BR137" t="str">
        <f>IF(ISERR(SEARCH(BR$1,Data!$H138)),"",";"&amp;BR$1&amp;";")</f>
        <v/>
      </c>
      <c r="BS137" t="str">
        <f>IF(ISERR(SEARCH(BS$1,Data!$H138)),"",";"&amp;BS$1&amp;";")</f>
        <v/>
      </c>
      <c r="BT137" t="str">
        <f>IF(ISERR(SEARCH(BT$1,Data!$H138)),"",";"&amp;BT$1&amp;";")</f>
        <v/>
      </c>
      <c r="BU137" t="str">
        <f>IF(ISERR(SEARCH(BU$1,Data!$H138)),"",";"&amp;BU$1&amp;";")</f>
        <v/>
      </c>
      <c r="BV137" t="str">
        <f>IF(ISERR(SEARCH(BV$1,Data!$H138)),"",";"&amp;BV$1&amp;";")</f>
        <v/>
      </c>
      <c r="BW137" t="str">
        <f>IF(ISERR(SEARCH(BW$1,Data!$H138)),"",";"&amp;BW$1&amp;";")</f>
        <v/>
      </c>
      <c r="BX137" t="str">
        <f>IF(ISERR(SEARCH(BX$1,Data!$H138)),"",";"&amp;BX$1&amp;";")</f>
        <v/>
      </c>
      <c r="BY137" t="str">
        <f>IF(ISERR(SEARCH(BY$1,Data!$H138)),"",";"&amp;BY$1&amp;";")</f>
        <v/>
      </c>
      <c r="BZ137" t="str">
        <f>IF(ISERR(SEARCH(BZ$1,Data!$H138)),"",";"&amp;BZ$1&amp;";")</f>
        <v/>
      </c>
      <c r="CA137" t="str">
        <f>IF(ISERR(SEARCH(CA$1,Data!$H138)),"",";"&amp;CA$1&amp;";")</f>
        <v/>
      </c>
      <c r="CB137" t="str">
        <f>IF(ISERR(SEARCH(CB$1,Data!$H138)),"",";"&amp;CB$1&amp;";")</f>
        <v/>
      </c>
      <c r="CC137" t="str">
        <f>IF(ISERR(SEARCH(CC$1,Data!$H138)),"",";"&amp;CC$1&amp;";")</f>
        <v/>
      </c>
      <c r="CD137" t="str">
        <f>IF(ISERR(SEARCH(CD$1,Data!$H138)),"",";"&amp;CD$1&amp;";")</f>
        <v/>
      </c>
      <c r="CE137" t="str">
        <f>IF(ISERR(SEARCH(CE$1,Data!$H138)),"",";"&amp;CE$1&amp;";")</f>
        <v/>
      </c>
      <c r="CF137" t="str">
        <f>IF(ISERR(SEARCH(CF$1,Data!$H138)),"",";"&amp;CF$1&amp;";")</f>
        <v/>
      </c>
      <c r="CG137" t="str">
        <f>IF(ISERR(SEARCH(CG$1,Data!$H138)),"",";"&amp;CG$1&amp;";")</f>
        <v/>
      </c>
      <c r="CH137" t="str">
        <f>IF(ISERR(SEARCH(CH$1,Data!$H138)),"",";"&amp;CH$1&amp;";")</f>
        <v/>
      </c>
      <c r="CI137" t="str">
        <f>IF(ISERR(SEARCH(CI$1,Data!$H138)),"",";"&amp;CI$1&amp;";")</f>
        <v/>
      </c>
      <c r="CJ137" t="str">
        <f>IF(ISERR(SEARCH(CJ$1,Data!$H138)),"",";"&amp;CJ$1&amp;";")</f>
        <v/>
      </c>
      <c r="CK137" t="str">
        <f>IF(ISERR(SEARCH(CK$1,Data!$H138)),"",";"&amp;CK$1&amp;";")</f>
        <v/>
      </c>
      <c r="CL137" t="str">
        <f>IF(ISERR(SEARCH(CL$1,Data!$H138)),"",";"&amp;CL$1&amp;";")</f>
        <v/>
      </c>
      <c r="CM137" t="str">
        <f>IF(ISERR(SEARCH(CM$1,Data!$H138)),"",";"&amp;CM$1&amp;";")</f>
        <v/>
      </c>
      <c r="CN137" t="str">
        <f>IF(ISERR(SEARCH(CN$1,Data!$H138)),"",";"&amp;CN$1&amp;";")</f>
        <v/>
      </c>
      <c r="CO137" t="str">
        <f>IF(ISERR(SEARCH(CO$1,Data!$H138)),"",";"&amp;CO$1&amp;";")</f>
        <v/>
      </c>
      <c r="CP137" t="str">
        <f>IF(ISERR(SEARCH(CP$1,Data!$H138)),"",";"&amp;CP$1&amp;";")</f>
        <v/>
      </c>
      <c r="CQ137" t="str">
        <f>IF(ISERR(SEARCH(CQ$1,Data!$H138)),"",";"&amp;CQ$1&amp;";")</f>
        <v/>
      </c>
      <c r="CR137" t="str">
        <f>IF(ISERR(SEARCH(CR$1,Data!$H138)),"",";"&amp;CR$1&amp;";")</f>
        <v/>
      </c>
      <c r="CS137" t="str">
        <f>IF(ISERR(SEARCH(CS$1,Data!$H138)),"",";"&amp;CS$1&amp;";")</f>
        <v/>
      </c>
      <c r="CT137" t="str">
        <f>IF(ISERR(SEARCH(CT$1,Data!$H138)),"",";"&amp;CT$1&amp;";")</f>
        <v/>
      </c>
      <c r="CU137" t="str">
        <f>IF(ISERR(SEARCH(CU$1,Data!$H138)),"",";"&amp;CU$1&amp;";")</f>
        <v/>
      </c>
      <c r="CV137" t="str">
        <f>IF(ISERR(SEARCH(CV$1,Data!$H138)),"",";"&amp;CV$1&amp;";")</f>
        <v/>
      </c>
      <c r="CW137" t="str">
        <f>IF(ISERR(SEARCH(CW$1,Data!$H138)),"",";"&amp;CW$1&amp;";")</f>
        <v/>
      </c>
      <c r="CX137" t="str">
        <f>IF(ISERR(SEARCH(CX$1,Data!$H138)),"",";"&amp;CX$1&amp;";")</f>
        <v/>
      </c>
      <c r="CY137" t="str">
        <f>IF(ISERR(SEARCH(CY$1,Data!$H138)),"",";"&amp;CY$1&amp;";")</f>
        <v/>
      </c>
      <c r="CZ137" t="str">
        <f>IF(ISERR(SEARCH(CZ$1,Data!$H138)),"",";"&amp;CZ$1&amp;";")</f>
        <v/>
      </c>
      <c r="DA137" t="str">
        <f>IF(ISERR(SEARCH(DA$1,Data!$H138)),"",";"&amp;DA$1&amp;";")</f>
        <v/>
      </c>
      <c r="DB137" t="str">
        <f>IF(ISERR(SEARCH(DB$1,Data!$H138)),"",";"&amp;DB$1&amp;";")</f>
        <v/>
      </c>
      <c r="DC137" t="str">
        <f>IF(ISERR(SEARCH(DC$1,Data!$H138)),"",";"&amp;DC$1&amp;";")</f>
        <v/>
      </c>
      <c r="DD137" t="str">
        <f>IF(ISERR(SEARCH(DD$1,Data!$H138)),"",";"&amp;DD$1&amp;";")</f>
        <v/>
      </c>
      <c r="DE137" t="str">
        <f>IF(ISERR(SEARCH(DE$1,Data!$H138)),"",";"&amp;DE$1&amp;";")</f>
        <v/>
      </c>
      <c r="DF137" t="str">
        <f>IF(ISERR(SEARCH(DF$1,Data!$H138)),"",";"&amp;DF$1&amp;";")</f>
        <v/>
      </c>
      <c r="DG137" t="str">
        <f>IF(ISERR(SEARCH(DG$1,Data!$H138)),"",";"&amp;DG$1&amp;";")</f>
        <v/>
      </c>
      <c r="DH137" t="str">
        <f>IF(ISERR(SEARCH(DH$1,Data!$H138)),"",";"&amp;DH$1&amp;";")</f>
        <v/>
      </c>
      <c r="DI137" t="str">
        <f>IF(ISERR(SEARCH(DI$1,Data!$H138)),"",";"&amp;DI$1&amp;";")</f>
        <v/>
      </c>
      <c r="DJ137" t="str">
        <f>IF(ISERR(SEARCH(DJ$1,Data!$H138)),"",";"&amp;DJ$1&amp;";")</f>
        <v/>
      </c>
      <c r="DK137" t="str">
        <f>IF(ISERR(SEARCH(DK$1,Data!$H138)),"",";"&amp;DK$1&amp;";")</f>
        <v/>
      </c>
      <c r="DL137" t="str">
        <f>IF(ISERR(SEARCH(DL$1,Data!$H138)),"",";"&amp;DL$1&amp;";")</f>
        <v/>
      </c>
      <c r="DM137" t="str">
        <f>IF(ISERR(SEARCH(DM$1,Data!$H138)),"",";"&amp;DM$1&amp;";")</f>
        <v/>
      </c>
      <c r="DN137" t="str">
        <f>IF(ISERR(SEARCH(DN$1,Data!$H138)),"",";"&amp;DN$1&amp;";")</f>
        <v/>
      </c>
      <c r="DO137" t="str">
        <f>IF(ISERR(SEARCH(DO$1,Data!$H138)),"",";"&amp;DO$1&amp;";")</f>
        <v/>
      </c>
      <c r="DP137" t="str">
        <f>IF(ISERR(SEARCH(DP$1,Data!$H138)),"",";"&amp;DP$1&amp;";")</f>
        <v/>
      </c>
      <c r="DQ137" t="str">
        <f>IF(ISERR(SEARCH(DQ$1,Data!$H138)),"",";"&amp;DQ$1&amp;";")</f>
        <v/>
      </c>
      <c r="DR137" t="str">
        <f>IF(ISERR(SEARCH(DR$1,Data!$H138)),"",";"&amp;DR$1&amp;";")</f>
        <v/>
      </c>
      <c r="DS137" t="str">
        <f>IF(ISERR(SEARCH(DS$1,Data!$H138)),"",";"&amp;DS$1&amp;";")</f>
        <v/>
      </c>
      <c r="DT137" t="str">
        <f>IF(ISERR(SEARCH(DT$1,Data!$H138)),"",";"&amp;DT$1&amp;";")</f>
        <v/>
      </c>
      <c r="DU137" t="str">
        <f>IF(ISERR(SEARCH(DU$1,Data!$H138)),"",";"&amp;DU$1&amp;";")</f>
        <v/>
      </c>
    </row>
    <row r="138" spans="1:125" x14ac:dyDescent="0.3">
      <c r="A138" t="str">
        <f>Tableau1[[#This Row],[name]]</f>
        <v>Ten Numb</v>
      </c>
      <c r="B138" t="str">
        <f>IF(ISERROR(Tableau3[[#This Row],[Second semi-colon]]), "", MID(Tableau3[[#This Row],[Concatenation]], 2, Tableau3[[#This Row],[Second semi-colon]]-2))</f>
        <v>Ando</v>
      </c>
      <c r="C138">
        <f>SEARCH(" ;",Tableau3[[#This Row],[Concatenation]])</f>
        <v>6</v>
      </c>
      <c r="D138" t="str">
        <f>'Search for homeplanet'!I138&amp; 'Search for homeplanet'!J138&amp; 'Search for homeplanet'!K138&amp; 'Search for homeplanet'!L138&amp; 'Search for homeplanet'!M138&amp; 'Search for homeplanet'!N138&amp; 'Search for homeplanet'!O138&amp; 'Search for homeplanet'!P138&amp; 'Search for homeplanet'!Q138&amp; 'Search for homeplanet'!R138&amp; 'Search for homeplanet'!S138&amp; 'Search for homeplanet'!T138&amp; 'Search for homeplanet'!U138&amp; 'Search for homeplanet'!V138&amp; 'Search for homeplanet'!W138&amp; 'Search for homeplanet'!X138&amp; 'Search for homeplanet'!Y138&amp; 'Search for homeplanet'!Z138&amp; 'Search for homeplanet'!AA138&amp; 'Search for homeplanet'!AB138&amp; 'Search for homeplanet'!AC138&amp; 'Search for homeplanet'!AD138&amp; 'Search for homeplanet'!AE138&amp; 'Search for homeplanet'!AF138&amp; 'Search for homeplanet'!AG138&amp; 'Search for homeplanet'!AH138&amp; 'Search for homeplanet'!AI138&amp; 'Search for homeplanet'!AJ138&amp; 'Search for homeplanet'!AK138&amp; 'Search for homeplanet'!AL138&amp; 'Search for homeplanet'!AM138&amp; 'Search for homeplanet'!AN138&amp; 'Search for homeplanet'!AO138&amp; 'Search for homeplanet'!AP138&amp; 'Search for homeplanet'!AQ138&amp; 'Search for homeplanet'!AR138&amp; 'Search for homeplanet'!AS138&amp; 'Search for homeplanet'!AT138&amp; 'Search for homeplanet'!AU138&amp; 'Search for homeplanet'!AV138&amp; 'Search for homeplanet'!AW138&amp; 'Search for homeplanet'!AX138&amp; 'Search for homeplanet'!AY138&amp; 'Search for homeplanet'!AZ138&amp; 'Search for homeplanet'!BA138&amp; 'Search for homeplanet'!BB138&amp; 'Search for homeplanet'!BC138&amp; 'Search for homeplanet'!BD138&amp; 'Search for homeplanet'!BE138&amp; 'Search for homeplanet'!BF138&amp; 'Search for homeplanet'!BG138&amp; 'Search for homeplanet'!BH138&amp; 'Search for homeplanet'!BI138&amp; 'Search for homeplanet'!BJ138&amp; 'Search for homeplanet'!BK138&amp; 'Search for homeplanet'!BL138&amp; 'Search for homeplanet'!BM138&amp; 'Search for homeplanet'!BN138&amp; 'Search for homeplanet'!BO138&amp; 'Search for homeplanet'!BP138&amp; 'Search for homeplanet'!BQ138&amp; 'Search for homeplanet'!BR138&amp; 'Search for homeplanet'!BS138&amp; 'Search for homeplanet'!BT138&amp; 'Search for homeplanet'!BU138&amp; 'Search for homeplanet'!BV138&amp; 'Search for homeplanet'!BW138&amp; 'Search for homeplanet'!BX138&amp; 'Search for homeplanet'!BY138&amp; 'Search for homeplanet'!BZ138&amp; 'Search for homeplanet'!CA138&amp; 'Search for homeplanet'!CB138&amp; 'Search for homeplanet'!CC138&amp; 'Search for homeplanet'!CD138&amp; 'Search for homeplanet'!CE138&amp; 'Search for homeplanet'!CF138&amp; 'Search for homeplanet'!CG138&amp; 'Search for homeplanet'!CH138&amp; 'Search for homeplanet'!CI138&amp; 'Search for homeplanet'!CJ138&amp; 'Search for homeplanet'!CK138&amp; 'Search for homeplanet'!CL138&amp; 'Search for homeplanet'!CM138&amp; 'Search for homeplanet'!CN138&amp; 'Search for homeplanet'!CO138&amp; 'Search for homeplanet'!CP138&amp; 'Search for homeplanet'!CQ138&amp; 'Search for homeplanet'!CR138&amp; 'Search for homeplanet'!CS138&amp; 'Search for homeplanet'!CT138&amp; 'Search for homeplanet'!CU138&amp; 'Search for homeplanet'!CV138&amp; 'Search for homeplanet'!CW138&amp; 'Search for homeplanet'!CX138&amp; 'Search for homeplanet'!CY138&amp; 'Search for homeplanet'!CZ138&amp; 'Search for homeplanet'!DA138&amp; 'Search for homeplanet'!DB138&amp; 'Search for homeplanet'!DC138&amp; 'Search for homeplanet'!DD138&amp; 'Search for homeplanet'!DE138&amp; 'Search for homeplanet'!DF138&amp; 'Search for homeplanet'!DG138&amp; 'Search for homeplanet'!DH138&amp; 'Search for homeplanet'!DI138&amp; 'Search for homeplanet'!DJ138&amp; 'Search for homeplanet'!DK138&amp; 'Search for homeplanet'!DL138&amp; 'Search for homeplanet'!DM138&amp; 'Search for homeplanet'!DN138&amp; 'Search for homeplanet'!DO138&amp; 'Search for homeplanet'!DP138&amp; 'Search for homeplanet'!DQ138&amp; 'Search for homeplanet'!DR138&amp; 'Search for homeplanet'!DS138&amp; 'Search for homeplanet'!DT138&amp; 'Search for homeplanet'!DU138</f>
        <v>;Ando ;</v>
      </c>
      <c r="I138" t="str">
        <f>IF(ISERR(SEARCH(I$1,Data!$H139)),"",";"&amp;I$1&amp;";")</f>
        <v/>
      </c>
      <c r="J138" t="str">
        <f>IF(ISERR(SEARCH(J$1,Data!$H139)),"",";"&amp;J$1&amp;";")</f>
        <v/>
      </c>
      <c r="K138" t="str">
        <f>IF(ISERR(SEARCH(K$1,Data!$H139)),"",";"&amp;K$1&amp;";")</f>
        <v/>
      </c>
      <c r="L138" t="str">
        <f>IF(ISERR(SEARCH(L$1,Data!$H139)),"",";"&amp;L$1&amp;";")</f>
        <v/>
      </c>
      <c r="M138" t="str">
        <f>IF(ISERR(SEARCH(M$1,Data!$H139)),"",";"&amp;M$1&amp;";")</f>
        <v>;Ando ;</v>
      </c>
      <c r="N138" t="str">
        <f>IF(ISERR(SEARCH(N$1,Data!$H139)),"",";"&amp;N$1&amp;";")</f>
        <v/>
      </c>
      <c r="O138" t="str">
        <f>IF(ISERR(SEARCH(O$1,Data!$H139)),"",";"&amp;O$1&amp;";")</f>
        <v/>
      </c>
      <c r="P138" t="str">
        <f>IF(ISERR(SEARCH(P$1,Data!$H139)),"",";"&amp;P$1&amp;";")</f>
        <v/>
      </c>
      <c r="Q138" t="str">
        <f>IF(ISERR(SEARCH(Q$1,Data!$H139)),"",";"&amp;Q$1&amp;";")</f>
        <v/>
      </c>
      <c r="R138" t="str">
        <f>IF(ISERR(SEARCH(R$1,Data!$H139)),"",";"&amp;R$1&amp;";")</f>
        <v/>
      </c>
      <c r="S138" t="str">
        <f>IF(ISERR(SEARCH(S$1,Data!$H139)),"",";"&amp;S$1&amp;";")</f>
        <v/>
      </c>
      <c r="T138" t="str">
        <f>IF(ISERR(SEARCH(T$1,Data!$H139)),"",";"&amp;T$1&amp;";")</f>
        <v/>
      </c>
      <c r="U138" t="str">
        <f>IF(ISERR(SEARCH(U$1,Data!$H139)),"",";"&amp;U$1&amp;";")</f>
        <v/>
      </c>
      <c r="V138" t="str">
        <f>IF(ISERR(SEARCH(V$1,Data!$H139)),"",";"&amp;V$1&amp;";")</f>
        <v/>
      </c>
      <c r="W138" t="str">
        <f>IF(ISERR(SEARCH(W$1,Data!$H139)),"",";"&amp;W$1&amp;";")</f>
        <v/>
      </c>
      <c r="X138" t="str">
        <f>IF(ISERR(SEARCH(X$1,Data!$H139)),"",";"&amp;X$1&amp;";")</f>
        <v/>
      </c>
      <c r="Y138" t="str">
        <f>IF(ISERR(SEARCH(Y$1,Data!$H139)),"",";"&amp;Y$1&amp;";")</f>
        <v/>
      </c>
      <c r="Z138" t="str">
        <f>IF(ISERR(SEARCH(Z$1,Data!$H139)),"",";"&amp;Z$1&amp;";")</f>
        <v/>
      </c>
      <c r="AA138" t="str">
        <f>IF(ISERR(SEARCH(AA$1,Data!$H139)),"",";"&amp;AA$1&amp;";")</f>
        <v/>
      </c>
      <c r="AB138" t="str">
        <f>IF(ISERR(SEARCH(AB$1,Data!$H139)),"",";"&amp;AB$1&amp;";")</f>
        <v/>
      </c>
      <c r="AC138" t="str">
        <f>IF(ISERR(SEARCH(AC$1,Data!$H139)),"",";"&amp;AC$1&amp;";")</f>
        <v/>
      </c>
      <c r="AD138" t="str">
        <f>IF(ISERR(SEARCH(AD$1,Data!$H139)),"",";"&amp;AD$1&amp;";")</f>
        <v/>
      </c>
      <c r="AE138" t="str">
        <f>IF(ISERR(SEARCH(AE$1,Data!$H139)),"",";"&amp;AE$1&amp;";")</f>
        <v/>
      </c>
      <c r="AF138" t="str">
        <f>IF(ISERR(SEARCH(AF$1,Data!$H139)),"",";"&amp;AF$1&amp;";")</f>
        <v/>
      </c>
      <c r="AG138" t="str">
        <f>IF(ISERR(SEARCH(AG$1,Data!$H139)),"",";"&amp;AG$1&amp;";")</f>
        <v/>
      </c>
      <c r="AH138" t="str">
        <f>IF(ISERR(SEARCH(AH$1,Data!$H139)),"",";"&amp;AH$1&amp;";")</f>
        <v/>
      </c>
      <c r="AI138" t="str">
        <f>IF(ISERR(SEARCH(AI$1,Data!$H139)),"",";"&amp;AI$1&amp;";")</f>
        <v/>
      </c>
      <c r="AJ138" t="str">
        <f>IF(ISERR(SEARCH(AJ$1,Data!$H139)),"",";"&amp;AJ$1&amp;";")</f>
        <v/>
      </c>
      <c r="AK138" t="str">
        <f>IF(ISERR(SEARCH(AK$1,Data!$H139)),"",";"&amp;AK$1&amp;";")</f>
        <v/>
      </c>
      <c r="AL138" t="str">
        <f>IF(ISERR(SEARCH(AL$1,Data!$H139)),"",";"&amp;AL$1&amp;";")</f>
        <v/>
      </c>
      <c r="AM138" t="str">
        <f>IF(ISERR(SEARCH(AM$1,Data!$H139)),"",";"&amp;AM$1&amp;";")</f>
        <v/>
      </c>
      <c r="AN138" t="str">
        <f>IF(ISERR(SEARCH(AN$1,Data!$H139)),"",";"&amp;AN$1&amp;";")</f>
        <v/>
      </c>
      <c r="AO138" t="str">
        <f>IF(ISERR(SEARCH(AO$1,Data!$H139)),"",";"&amp;AO$1&amp;";")</f>
        <v/>
      </c>
      <c r="AP138" t="str">
        <f>IF(ISERR(SEARCH(AP$1,Data!$H139)),"",";"&amp;AP$1&amp;";")</f>
        <v/>
      </c>
      <c r="AQ138" t="str">
        <f>IF(ISERR(SEARCH(AQ$1,Data!$H139)),"",";"&amp;AQ$1&amp;";")</f>
        <v/>
      </c>
      <c r="AR138" t="str">
        <f>IF(ISERR(SEARCH(AR$1,Data!$H139)),"",";"&amp;AR$1&amp;";")</f>
        <v/>
      </c>
      <c r="AS138" t="str">
        <f>IF(ISERR(SEARCH(AS$1,Data!$H139)),"",";"&amp;AS$1&amp;";")</f>
        <v/>
      </c>
      <c r="AT138" t="str">
        <f>IF(ISERR(SEARCH(AT$1,Data!$H139)),"",";"&amp;AT$1&amp;";")</f>
        <v/>
      </c>
      <c r="AU138" t="str">
        <f>IF(ISERR(SEARCH(AU$1,Data!$H139)),"",";"&amp;AU$1&amp;";")</f>
        <v/>
      </c>
      <c r="AV138" t="str">
        <f>IF(ISERR(SEARCH(AV$1,Data!$H139)),"",";"&amp;AV$1&amp;";")</f>
        <v/>
      </c>
      <c r="AW138" t="str">
        <f>IF(ISERR(SEARCH(AW$1,Data!$H139)),"",";"&amp;AW$1&amp;";")</f>
        <v/>
      </c>
      <c r="AX138" t="str">
        <f>IF(ISERR(SEARCH(AX$1,Data!$H139)),"",";"&amp;AX$1&amp;";")</f>
        <v/>
      </c>
      <c r="AY138" t="str">
        <f>IF(ISERR(SEARCH(AY$1,Data!$H139)),"",";"&amp;AY$1&amp;";")</f>
        <v/>
      </c>
      <c r="AZ138" t="str">
        <f>IF(ISERR(SEARCH(AZ$1,Data!$H139)),"",";"&amp;AZ$1&amp;";")</f>
        <v/>
      </c>
      <c r="BA138" t="str">
        <f>IF(ISERR(SEARCH(BA$1,Data!$H139)),"",";"&amp;BA$1&amp;";")</f>
        <v/>
      </c>
      <c r="BB138" t="str">
        <f>IF(ISERR(SEARCH(BB$1,Data!$H139)),"",";"&amp;BB$1&amp;";")</f>
        <v/>
      </c>
      <c r="BC138" t="str">
        <f>IF(ISERR(SEARCH(BC$1,Data!$H139)),"",";"&amp;BC$1&amp;";")</f>
        <v/>
      </c>
      <c r="BD138" t="str">
        <f>IF(ISERR(SEARCH(BD$1,Data!$H139)),"",";"&amp;BD$1&amp;";")</f>
        <v/>
      </c>
      <c r="BE138" t="str">
        <f>IF(ISERR(SEARCH(BE$1,Data!$H139)),"",";"&amp;BE$1&amp;";")</f>
        <v/>
      </c>
      <c r="BF138" t="str">
        <f>IF(ISERR(SEARCH(BF$1,Data!$H139)),"",";"&amp;BF$1&amp;";")</f>
        <v/>
      </c>
      <c r="BG138" t="str">
        <f>IF(ISERR(SEARCH(BG$1,Data!$H139)),"",";"&amp;BG$1&amp;";")</f>
        <v/>
      </c>
      <c r="BH138" t="str">
        <f>IF(ISERR(SEARCH(BH$1,Data!$H139)),"",";"&amp;BH$1&amp;";")</f>
        <v/>
      </c>
      <c r="BI138" t="str">
        <f>IF(ISERR(SEARCH(BI$1,Data!$H139)),"",";"&amp;BI$1&amp;";")</f>
        <v/>
      </c>
      <c r="BJ138" t="str">
        <f>IF(ISERR(SEARCH(BJ$1,Data!$H139)),"",";"&amp;BJ$1&amp;";")</f>
        <v/>
      </c>
      <c r="BK138" t="str">
        <f>IF(ISERR(SEARCH(BK$1,Data!$H139)),"",";"&amp;BK$1&amp;";")</f>
        <v/>
      </c>
      <c r="BL138" t="str">
        <f>IF(ISERR(SEARCH(BL$1,Data!$H139)),"",";"&amp;BL$1&amp;";")</f>
        <v/>
      </c>
      <c r="BM138" t="str">
        <f>IF(ISERR(SEARCH(BM$1,Data!$H139)),"",";"&amp;BM$1&amp;";")</f>
        <v/>
      </c>
      <c r="BN138" t="str">
        <f>IF(ISERR(SEARCH(BN$1,Data!$H139)),"",";"&amp;BN$1&amp;";")</f>
        <v/>
      </c>
      <c r="BO138" t="str">
        <f>IF(ISERR(SEARCH(BO$1,Data!$H139)),"",";"&amp;BO$1&amp;";")</f>
        <v/>
      </c>
      <c r="BP138" t="str">
        <f>IF(ISERR(SEARCH(BP$1,Data!$H139)),"",";"&amp;BP$1&amp;";")</f>
        <v/>
      </c>
      <c r="BQ138" t="str">
        <f>IF(ISERR(SEARCH(BQ$1,Data!$H139)),"",";"&amp;BQ$1&amp;";")</f>
        <v/>
      </c>
      <c r="BR138" t="str">
        <f>IF(ISERR(SEARCH(BR$1,Data!$H139)),"",";"&amp;BR$1&amp;";")</f>
        <v/>
      </c>
      <c r="BS138" t="str">
        <f>IF(ISERR(SEARCH(BS$1,Data!$H139)),"",";"&amp;BS$1&amp;";")</f>
        <v/>
      </c>
      <c r="BT138" t="str">
        <f>IF(ISERR(SEARCH(BT$1,Data!$H139)),"",";"&amp;BT$1&amp;";")</f>
        <v/>
      </c>
      <c r="BU138" t="str">
        <f>IF(ISERR(SEARCH(BU$1,Data!$H139)),"",";"&amp;BU$1&amp;";")</f>
        <v/>
      </c>
      <c r="BV138" t="str">
        <f>IF(ISERR(SEARCH(BV$1,Data!$H139)),"",";"&amp;BV$1&amp;";")</f>
        <v/>
      </c>
      <c r="BW138" t="str">
        <f>IF(ISERR(SEARCH(BW$1,Data!$H139)),"",";"&amp;BW$1&amp;";")</f>
        <v/>
      </c>
      <c r="BX138" t="str">
        <f>IF(ISERR(SEARCH(BX$1,Data!$H139)),"",";"&amp;BX$1&amp;";")</f>
        <v/>
      </c>
      <c r="BY138" t="str">
        <f>IF(ISERR(SEARCH(BY$1,Data!$H139)),"",";"&amp;BY$1&amp;";")</f>
        <v/>
      </c>
      <c r="BZ138" t="str">
        <f>IF(ISERR(SEARCH(BZ$1,Data!$H139)),"",";"&amp;BZ$1&amp;";")</f>
        <v/>
      </c>
      <c r="CA138" t="str">
        <f>IF(ISERR(SEARCH(CA$1,Data!$H139)),"",";"&amp;CA$1&amp;";")</f>
        <v/>
      </c>
      <c r="CB138" t="str">
        <f>IF(ISERR(SEARCH(CB$1,Data!$H139)),"",";"&amp;CB$1&amp;";")</f>
        <v/>
      </c>
      <c r="CC138" t="str">
        <f>IF(ISERR(SEARCH(CC$1,Data!$H139)),"",";"&amp;CC$1&amp;";")</f>
        <v/>
      </c>
      <c r="CD138" t="str">
        <f>IF(ISERR(SEARCH(CD$1,Data!$H139)),"",";"&amp;CD$1&amp;";")</f>
        <v/>
      </c>
      <c r="CE138" t="str">
        <f>IF(ISERR(SEARCH(CE$1,Data!$H139)),"",";"&amp;CE$1&amp;";")</f>
        <v/>
      </c>
      <c r="CF138" t="str">
        <f>IF(ISERR(SEARCH(CF$1,Data!$H139)),"",";"&amp;CF$1&amp;";")</f>
        <v/>
      </c>
      <c r="CG138" t="str">
        <f>IF(ISERR(SEARCH(CG$1,Data!$H139)),"",";"&amp;CG$1&amp;";")</f>
        <v/>
      </c>
      <c r="CH138" t="str">
        <f>IF(ISERR(SEARCH(CH$1,Data!$H139)),"",";"&amp;CH$1&amp;";")</f>
        <v/>
      </c>
      <c r="CI138" t="str">
        <f>IF(ISERR(SEARCH(CI$1,Data!$H139)),"",";"&amp;CI$1&amp;";")</f>
        <v/>
      </c>
      <c r="CJ138" t="str">
        <f>IF(ISERR(SEARCH(CJ$1,Data!$H139)),"",";"&amp;CJ$1&amp;";")</f>
        <v/>
      </c>
      <c r="CK138" t="str">
        <f>IF(ISERR(SEARCH(CK$1,Data!$H139)),"",";"&amp;CK$1&amp;";")</f>
        <v/>
      </c>
      <c r="CL138" t="str">
        <f>IF(ISERR(SEARCH(CL$1,Data!$H139)),"",";"&amp;CL$1&amp;";")</f>
        <v/>
      </c>
      <c r="CM138" t="str">
        <f>IF(ISERR(SEARCH(CM$1,Data!$H139)),"",";"&amp;CM$1&amp;";")</f>
        <v/>
      </c>
      <c r="CN138" t="str">
        <f>IF(ISERR(SEARCH(CN$1,Data!$H139)),"",";"&amp;CN$1&amp;";")</f>
        <v/>
      </c>
      <c r="CO138" t="str">
        <f>IF(ISERR(SEARCH(CO$1,Data!$H139)),"",";"&amp;CO$1&amp;";")</f>
        <v/>
      </c>
      <c r="CP138" t="str">
        <f>IF(ISERR(SEARCH(CP$1,Data!$H139)),"",";"&amp;CP$1&amp;";")</f>
        <v/>
      </c>
      <c r="CQ138" t="str">
        <f>IF(ISERR(SEARCH(CQ$1,Data!$H139)),"",";"&amp;CQ$1&amp;";")</f>
        <v/>
      </c>
      <c r="CR138" t="str">
        <f>IF(ISERR(SEARCH(CR$1,Data!$H139)),"",";"&amp;CR$1&amp;";")</f>
        <v/>
      </c>
      <c r="CS138" t="str">
        <f>IF(ISERR(SEARCH(CS$1,Data!$H139)),"",";"&amp;CS$1&amp;";")</f>
        <v/>
      </c>
      <c r="CT138" t="str">
        <f>IF(ISERR(SEARCH(CT$1,Data!$H139)),"",";"&amp;CT$1&amp;";")</f>
        <v/>
      </c>
      <c r="CU138" t="str">
        <f>IF(ISERR(SEARCH(CU$1,Data!$H139)),"",";"&amp;CU$1&amp;";")</f>
        <v/>
      </c>
      <c r="CV138" t="str">
        <f>IF(ISERR(SEARCH(CV$1,Data!$H139)),"",";"&amp;CV$1&amp;";")</f>
        <v/>
      </c>
      <c r="CW138" t="str">
        <f>IF(ISERR(SEARCH(CW$1,Data!$H139)),"",";"&amp;CW$1&amp;";")</f>
        <v/>
      </c>
      <c r="CX138" t="str">
        <f>IF(ISERR(SEARCH(CX$1,Data!$H139)),"",";"&amp;CX$1&amp;";")</f>
        <v/>
      </c>
      <c r="CY138" t="str">
        <f>IF(ISERR(SEARCH(CY$1,Data!$H139)),"",";"&amp;CY$1&amp;";")</f>
        <v/>
      </c>
      <c r="CZ138" t="str">
        <f>IF(ISERR(SEARCH(CZ$1,Data!$H139)),"",";"&amp;CZ$1&amp;";")</f>
        <v/>
      </c>
      <c r="DA138" t="str">
        <f>IF(ISERR(SEARCH(DA$1,Data!$H139)),"",";"&amp;DA$1&amp;";")</f>
        <v/>
      </c>
      <c r="DB138" t="str">
        <f>IF(ISERR(SEARCH(DB$1,Data!$H139)),"",";"&amp;DB$1&amp;";")</f>
        <v/>
      </c>
      <c r="DC138" t="str">
        <f>IF(ISERR(SEARCH(DC$1,Data!$H139)),"",";"&amp;DC$1&amp;";")</f>
        <v/>
      </c>
      <c r="DD138" t="str">
        <f>IF(ISERR(SEARCH(DD$1,Data!$H139)),"",";"&amp;DD$1&amp;";")</f>
        <v/>
      </c>
      <c r="DE138" t="str">
        <f>IF(ISERR(SEARCH(DE$1,Data!$H139)),"",";"&amp;DE$1&amp;";")</f>
        <v/>
      </c>
      <c r="DF138" t="str">
        <f>IF(ISERR(SEARCH(DF$1,Data!$H139)),"",";"&amp;DF$1&amp;";")</f>
        <v/>
      </c>
      <c r="DG138" t="str">
        <f>IF(ISERR(SEARCH(DG$1,Data!$H139)),"",";"&amp;DG$1&amp;";")</f>
        <v/>
      </c>
      <c r="DH138" t="str">
        <f>IF(ISERR(SEARCH(DH$1,Data!$H139)),"",";"&amp;DH$1&amp;";")</f>
        <v/>
      </c>
      <c r="DI138" t="str">
        <f>IF(ISERR(SEARCH(DI$1,Data!$H139)),"",";"&amp;DI$1&amp;";")</f>
        <v/>
      </c>
      <c r="DJ138" t="str">
        <f>IF(ISERR(SEARCH(DJ$1,Data!$H139)),"",";"&amp;DJ$1&amp;";")</f>
        <v/>
      </c>
      <c r="DK138" t="str">
        <f>IF(ISERR(SEARCH(DK$1,Data!$H139)),"",";"&amp;DK$1&amp;";")</f>
        <v/>
      </c>
      <c r="DL138" t="str">
        <f>IF(ISERR(SEARCH(DL$1,Data!$H139)),"",";"&amp;DL$1&amp;";")</f>
        <v/>
      </c>
      <c r="DM138" t="str">
        <f>IF(ISERR(SEARCH(DM$1,Data!$H139)),"",";"&amp;DM$1&amp;";")</f>
        <v/>
      </c>
      <c r="DN138" t="str">
        <f>IF(ISERR(SEARCH(DN$1,Data!$H139)),"",";"&amp;DN$1&amp;";")</f>
        <v/>
      </c>
      <c r="DO138" t="str">
        <f>IF(ISERR(SEARCH(DO$1,Data!$H139)),"",";"&amp;DO$1&amp;";")</f>
        <v/>
      </c>
      <c r="DP138" t="str">
        <f>IF(ISERR(SEARCH(DP$1,Data!$H139)),"",";"&amp;DP$1&amp;";")</f>
        <v/>
      </c>
      <c r="DQ138" t="str">
        <f>IF(ISERR(SEARCH(DQ$1,Data!$H139)),"",";"&amp;DQ$1&amp;";")</f>
        <v/>
      </c>
      <c r="DR138" t="str">
        <f>IF(ISERR(SEARCH(DR$1,Data!$H139)),"",";"&amp;DR$1&amp;";")</f>
        <v/>
      </c>
      <c r="DS138" t="str">
        <f>IF(ISERR(SEARCH(DS$1,Data!$H139)),"",";"&amp;DS$1&amp;";")</f>
        <v/>
      </c>
      <c r="DT138" t="str">
        <f>IF(ISERR(SEARCH(DT$1,Data!$H139)),"",";"&amp;DT$1&amp;";")</f>
        <v/>
      </c>
      <c r="DU138" t="str">
        <f>IF(ISERR(SEARCH(DU$1,Data!$H139)),"",";"&amp;DU$1&amp;";")</f>
        <v/>
      </c>
    </row>
    <row r="139" spans="1:125" x14ac:dyDescent="0.3">
      <c r="A139" t="str">
        <f>Tableau1[[#This Row],[name]]</f>
        <v>Nien Nunb</v>
      </c>
      <c r="B139" t="str">
        <f>IF(ISERROR(Tableau3[[#This Row],[Second semi-colon]]), "", MID(Tableau3[[#This Row],[Concatenation]], 2, Tableau3[[#This Row],[Second semi-colon]]-2))</f>
        <v/>
      </c>
      <c r="C139" t="e">
        <f>SEARCH(" ;",Tableau3[[#This Row],[Concatenation]])</f>
        <v>#VALUE!</v>
      </c>
      <c r="D139" t="str">
        <f>'Search for homeplanet'!I139&amp; 'Search for homeplanet'!J139&amp; 'Search for homeplanet'!K139&amp; 'Search for homeplanet'!L139&amp; 'Search for homeplanet'!M139&amp; 'Search for homeplanet'!N139&amp; 'Search for homeplanet'!O139&amp; 'Search for homeplanet'!P139&amp; 'Search for homeplanet'!Q139&amp; 'Search for homeplanet'!R139&amp; 'Search for homeplanet'!S139&amp; 'Search for homeplanet'!T139&amp; 'Search for homeplanet'!U139&amp; 'Search for homeplanet'!V139&amp; 'Search for homeplanet'!W139&amp; 'Search for homeplanet'!X139&amp; 'Search for homeplanet'!Y139&amp; 'Search for homeplanet'!Z139&amp; 'Search for homeplanet'!AA139&amp; 'Search for homeplanet'!AB139&amp; 'Search for homeplanet'!AC139&amp; 'Search for homeplanet'!AD139&amp; 'Search for homeplanet'!AE139&amp; 'Search for homeplanet'!AF139&amp; 'Search for homeplanet'!AG139&amp; 'Search for homeplanet'!AH139&amp; 'Search for homeplanet'!AI139&amp; 'Search for homeplanet'!AJ139&amp; 'Search for homeplanet'!AK139&amp; 'Search for homeplanet'!AL139&amp; 'Search for homeplanet'!AM139&amp; 'Search for homeplanet'!AN139&amp; 'Search for homeplanet'!AO139&amp; 'Search for homeplanet'!AP139&amp; 'Search for homeplanet'!AQ139&amp; 'Search for homeplanet'!AR139&amp; 'Search for homeplanet'!AS139&amp; 'Search for homeplanet'!AT139&amp; 'Search for homeplanet'!AU139&amp; 'Search for homeplanet'!AV139&amp; 'Search for homeplanet'!AW139&amp; 'Search for homeplanet'!AX139&amp; 'Search for homeplanet'!AY139&amp; 'Search for homeplanet'!AZ139&amp; 'Search for homeplanet'!BA139&amp; 'Search for homeplanet'!BB139&amp; 'Search for homeplanet'!BC139&amp; 'Search for homeplanet'!BD139&amp; 'Search for homeplanet'!BE139&amp; 'Search for homeplanet'!BF139&amp; 'Search for homeplanet'!BG139&amp; 'Search for homeplanet'!BH139&amp; 'Search for homeplanet'!BI139&amp; 'Search for homeplanet'!BJ139&amp; 'Search for homeplanet'!BK139&amp; 'Search for homeplanet'!BL139&amp; 'Search for homeplanet'!BM139&amp; 'Search for homeplanet'!BN139&amp; 'Search for homeplanet'!BO139&amp; 'Search for homeplanet'!BP139&amp; 'Search for homeplanet'!BQ139&amp; 'Search for homeplanet'!BR139&amp; 'Search for homeplanet'!BS139&amp; 'Search for homeplanet'!BT139&amp; 'Search for homeplanet'!BU139&amp; 'Search for homeplanet'!BV139&amp; 'Search for homeplanet'!BW139&amp; 'Search for homeplanet'!BX139&amp; 'Search for homeplanet'!BY139&amp; 'Search for homeplanet'!BZ139&amp; 'Search for homeplanet'!CA139&amp; 'Search for homeplanet'!CB139&amp; 'Search for homeplanet'!CC139&amp; 'Search for homeplanet'!CD139&amp; 'Search for homeplanet'!CE139&amp; 'Search for homeplanet'!CF139&amp; 'Search for homeplanet'!CG139&amp; 'Search for homeplanet'!CH139&amp; 'Search for homeplanet'!CI139&amp; 'Search for homeplanet'!CJ139&amp; 'Search for homeplanet'!CK139&amp; 'Search for homeplanet'!CL139&amp; 'Search for homeplanet'!CM139&amp; 'Search for homeplanet'!CN139&amp; 'Search for homeplanet'!CO139&amp; 'Search for homeplanet'!CP139&amp; 'Search for homeplanet'!CQ139&amp; 'Search for homeplanet'!CR139&amp; 'Search for homeplanet'!CS139&amp; 'Search for homeplanet'!CT139&amp; 'Search for homeplanet'!CU139&amp; 'Search for homeplanet'!CV139&amp; 'Search for homeplanet'!CW139&amp; 'Search for homeplanet'!CX139&amp; 'Search for homeplanet'!CY139&amp; 'Search for homeplanet'!CZ139&amp; 'Search for homeplanet'!DA139&amp; 'Search for homeplanet'!DB139&amp; 'Search for homeplanet'!DC139&amp; 'Search for homeplanet'!DD139&amp; 'Search for homeplanet'!DE139&amp; 'Search for homeplanet'!DF139&amp; 'Search for homeplanet'!DG139&amp; 'Search for homeplanet'!DH139&amp; 'Search for homeplanet'!DI139&amp; 'Search for homeplanet'!DJ139&amp; 'Search for homeplanet'!DK139&amp; 'Search for homeplanet'!DL139&amp; 'Search for homeplanet'!DM139&amp; 'Search for homeplanet'!DN139&amp; 'Search for homeplanet'!DO139&amp; 'Search for homeplanet'!DP139&amp; 'Search for homeplanet'!DQ139&amp; 'Search for homeplanet'!DR139&amp; 'Search for homeplanet'!DS139&amp; 'Search for homeplanet'!DT139&amp; 'Search for homeplanet'!DU139</f>
        <v/>
      </c>
      <c r="I139" t="str">
        <f>IF(ISERR(SEARCH(I$1,Data!$H140)),"",";"&amp;I$1&amp;";")</f>
        <v/>
      </c>
      <c r="J139" t="str">
        <f>IF(ISERR(SEARCH(J$1,Data!$H140)),"",";"&amp;J$1&amp;";")</f>
        <v/>
      </c>
      <c r="K139" t="str">
        <f>IF(ISERR(SEARCH(K$1,Data!$H140)),"",";"&amp;K$1&amp;";")</f>
        <v/>
      </c>
      <c r="L139" t="str">
        <f>IF(ISERR(SEARCH(L$1,Data!$H140)),"",";"&amp;L$1&amp;";")</f>
        <v/>
      </c>
      <c r="M139" t="str">
        <f>IF(ISERR(SEARCH(M$1,Data!$H140)),"",";"&amp;M$1&amp;";")</f>
        <v/>
      </c>
      <c r="N139" t="str">
        <f>IF(ISERR(SEARCH(N$1,Data!$H140)),"",";"&amp;N$1&amp;";")</f>
        <v/>
      </c>
      <c r="O139" t="str">
        <f>IF(ISERR(SEARCH(O$1,Data!$H140)),"",";"&amp;O$1&amp;";")</f>
        <v/>
      </c>
      <c r="P139" t="str">
        <f>IF(ISERR(SEARCH(P$1,Data!$H140)),"",";"&amp;P$1&amp;";")</f>
        <v/>
      </c>
      <c r="Q139" t="str">
        <f>IF(ISERR(SEARCH(Q$1,Data!$H140)),"",";"&amp;Q$1&amp;";")</f>
        <v/>
      </c>
      <c r="R139" t="str">
        <f>IF(ISERR(SEARCH(R$1,Data!$H140)),"",";"&amp;R$1&amp;";")</f>
        <v/>
      </c>
      <c r="S139" t="str">
        <f>IF(ISERR(SEARCH(S$1,Data!$H140)),"",";"&amp;S$1&amp;";")</f>
        <v/>
      </c>
      <c r="T139" t="str">
        <f>IF(ISERR(SEARCH(T$1,Data!$H140)),"",";"&amp;T$1&amp;";")</f>
        <v/>
      </c>
      <c r="U139" t="str">
        <f>IF(ISERR(SEARCH(U$1,Data!$H140)),"",";"&amp;U$1&amp;";")</f>
        <v/>
      </c>
      <c r="V139" t="str">
        <f>IF(ISERR(SEARCH(V$1,Data!$H140)),"",";"&amp;V$1&amp;";")</f>
        <v/>
      </c>
      <c r="W139" t="str">
        <f>IF(ISERR(SEARCH(W$1,Data!$H140)),"",";"&amp;W$1&amp;";")</f>
        <v/>
      </c>
      <c r="X139" t="str">
        <f>IF(ISERR(SEARCH(X$1,Data!$H140)),"",";"&amp;X$1&amp;";")</f>
        <v/>
      </c>
      <c r="Y139" t="str">
        <f>IF(ISERR(SEARCH(Y$1,Data!$H140)),"",";"&amp;Y$1&amp;";")</f>
        <v/>
      </c>
      <c r="Z139" t="str">
        <f>IF(ISERR(SEARCH(Z$1,Data!$H140)),"",";"&amp;Z$1&amp;";")</f>
        <v/>
      </c>
      <c r="AA139" t="str">
        <f>IF(ISERR(SEARCH(AA$1,Data!$H140)),"",";"&amp;AA$1&amp;";")</f>
        <v/>
      </c>
      <c r="AB139" t="str">
        <f>IF(ISERR(SEARCH(AB$1,Data!$H140)),"",";"&amp;AB$1&amp;";")</f>
        <v/>
      </c>
      <c r="AC139" t="str">
        <f>IF(ISERR(SEARCH(AC$1,Data!$H140)),"",";"&amp;AC$1&amp;";")</f>
        <v/>
      </c>
      <c r="AD139" t="str">
        <f>IF(ISERR(SEARCH(AD$1,Data!$H140)),"",";"&amp;AD$1&amp;";")</f>
        <v/>
      </c>
      <c r="AE139" t="str">
        <f>IF(ISERR(SEARCH(AE$1,Data!$H140)),"",";"&amp;AE$1&amp;";")</f>
        <v/>
      </c>
      <c r="AF139" t="str">
        <f>IF(ISERR(SEARCH(AF$1,Data!$H140)),"",";"&amp;AF$1&amp;";")</f>
        <v/>
      </c>
      <c r="AG139" t="str">
        <f>IF(ISERR(SEARCH(AG$1,Data!$H140)),"",";"&amp;AG$1&amp;";")</f>
        <v/>
      </c>
      <c r="AH139" t="str">
        <f>IF(ISERR(SEARCH(AH$1,Data!$H140)),"",";"&amp;AH$1&amp;";")</f>
        <v/>
      </c>
      <c r="AI139" t="str">
        <f>IF(ISERR(SEARCH(AI$1,Data!$H140)),"",";"&amp;AI$1&amp;";")</f>
        <v/>
      </c>
      <c r="AJ139" t="str">
        <f>IF(ISERR(SEARCH(AJ$1,Data!$H140)),"",";"&amp;AJ$1&amp;";")</f>
        <v/>
      </c>
      <c r="AK139" t="str">
        <f>IF(ISERR(SEARCH(AK$1,Data!$H140)),"",";"&amp;AK$1&amp;";")</f>
        <v/>
      </c>
      <c r="AL139" t="str">
        <f>IF(ISERR(SEARCH(AL$1,Data!$H140)),"",";"&amp;AL$1&amp;";")</f>
        <v/>
      </c>
      <c r="AM139" t="str">
        <f>IF(ISERR(SEARCH(AM$1,Data!$H140)),"",";"&amp;AM$1&amp;";")</f>
        <v/>
      </c>
      <c r="AN139" t="str">
        <f>IF(ISERR(SEARCH(AN$1,Data!$H140)),"",";"&amp;AN$1&amp;";")</f>
        <v/>
      </c>
      <c r="AO139" t="str">
        <f>IF(ISERR(SEARCH(AO$1,Data!$H140)),"",";"&amp;AO$1&amp;";")</f>
        <v/>
      </c>
      <c r="AP139" t="str">
        <f>IF(ISERR(SEARCH(AP$1,Data!$H140)),"",";"&amp;AP$1&amp;";")</f>
        <v/>
      </c>
      <c r="AQ139" t="str">
        <f>IF(ISERR(SEARCH(AQ$1,Data!$H140)),"",";"&amp;AQ$1&amp;";")</f>
        <v/>
      </c>
      <c r="AR139" t="str">
        <f>IF(ISERR(SEARCH(AR$1,Data!$H140)),"",";"&amp;AR$1&amp;";")</f>
        <v/>
      </c>
      <c r="AS139" t="str">
        <f>IF(ISERR(SEARCH(AS$1,Data!$H140)),"",";"&amp;AS$1&amp;";")</f>
        <v/>
      </c>
      <c r="AT139" t="str">
        <f>IF(ISERR(SEARCH(AT$1,Data!$H140)),"",";"&amp;AT$1&amp;";")</f>
        <v/>
      </c>
      <c r="AU139" t="str">
        <f>IF(ISERR(SEARCH(AU$1,Data!$H140)),"",";"&amp;AU$1&amp;";")</f>
        <v/>
      </c>
      <c r="AV139" t="str">
        <f>IF(ISERR(SEARCH(AV$1,Data!$H140)),"",";"&amp;AV$1&amp;";")</f>
        <v/>
      </c>
      <c r="AW139" t="str">
        <f>IF(ISERR(SEARCH(AW$1,Data!$H140)),"",";"&amp;AW$1&amp;";")</f>
        <v/>
      </c>
      <c r="AX139" t="str">
        <f>IF(ISERR(SEARCH(AX$1,Data!$H140)),"",";"&amp;AX$1&amp;";")</f>
        <v/>
      </c>
      <c r="AY139" t="str">
        <f>IF(ISERR(SEARCH(AY$1,Data!$H140)),"",";"&amp;AY$1&amp;";")</f>
        <v/>
      </c>
      <c r="AZ139" t="str">
        <f>IF(ISERR(SEARCH(AZ$1,Data!$H140)),"",";"&amp;AZ$1&amp;";")</f>
        <v/>
      </c>
      <c r="BA139" t="str">
        <f>IF(ISERR(SEARCH(BA$1,Data!$H140)),"",";"&amp;BA$1&amp;";")</f>
        <v/>
      </c>
      <c r="BB139" t="str">
        <f>IF(ISERR(SEARCH(BB$1,Data!$H140)),"",";"&amp;BB$1&amp;";")</f>
        <v/>
      </c>
      <c r="BC139" t="str">
        <f>IF(ISERR(SEARCH(BC$1,Data!$H140)),"",";"&amp;BC$1&amp;";")</f>
        <v/>
      </c>
      <c r="BD139" t="str">
        <f>IF(ISERR(SEARCH(BD$1,Data!$H140)),"",";"&amp;BD$1&amp;";")</f>
        <v/>
      </c>
      <c r="BE139" t="str">
        <f>IF(ISERR(SEARCH(BE$1,Data!$H140)),"",";"&amp;BE$1&amp;";")</f>
        <v/>
      </c>
      <c r="BF139" t="str">
        <f>IF(ISERR(SEARCH(BF$1,Data!$H140)),"",";"&amp;BF$1&amp;";")</f>
        <v/>
      </c>
      <c r="BG139" t="str">
        <f>IF(ISERR(SEARCH(BG$1,Data!$H140)),"",";"&amp;BG$1&amp;";")</f>
        <v/>
      </c>
      <c r="BH139" t="str">
        <f>IF(ISERR(SEARCH(BH$1,Data!$H140)),"",";"&amp;BH$1&amp;";")</f>
        <v/>
      </c>
      <c r="BI139" t="str">
        <f>IF(ISERR(SEARCH(BI$1,Data!$H140)),"",";"&amp;BI$1&amp;";")</f>
        <v/>
      </c>
      <c r="BJ139" t="str">
        <f>IF(ISERR(SEARCH(BJ$1,Data!$H140)),"",";"&amp;BJ$1&amp;";")</f>
        <v/>
      </c>
      <c r="BK139" t="str">
        <f>IF(ISERR(SEARCH(BK$1,Data!$H140)),"",";"&amp;BK$1&amp;";")</f>
        <v/>
      </c>
      <c r="BL139" t="str">
        <f>IF(ISERR(SEARCH(BL$1,Data!$H140)),"",";"&amp;BL$1&amp;";")</f>
        <v/>
      </c>
      <c r="BM139" t="str">
        <f>IF(ISERR(SEARCH(BM$1,Data!$H140)),"",";"&amp;BM$1&amp;";")</f>
        <v/>
      </c>
      <c r="BN139" t="str">
        <f>IF(ISERR(SEARCH(BN$1,Data!$H140)),"",";"&amp;BN$1&amp;";")</f>
        <v/>
      </c>
      <c r="BO139" t="str">
        <f>IF(ISERR(SEARCH(BO$1,Data!$H140)),"",";"&amp;BO$1&amp;";")</f>
        <v/>
      </c>
      <c r="BP139" t="str">
        <f>IF(ISERR(SEARCH(BP$1,Data!$H140)),"",";"&amp;BP$1&amp;";")</f>
        <v/>
      </c>
      <c r="BQ139" t="str">
        <f>IF(ISERR(SEARCH(BQ$1,Data!$H140)),"",";"&amp;BQ$1&amp;";")</f>
        <v/>
      </c>
      <c r="BR139" t="str">
        <f>IF(ISERR(SEARCH(BR$1,Data!$H140)),"",";"&amp;BR$1&amp;";")</f>
        <v/>
      </c>
      <c r="BS139" t="str">
        <f>IF(ISERR(SEARCH(BS$1,Data!$H140)),"",";"&amp;BS$1&amp;";")</f>
        <v/>
      </c>
      <c r="BT139" t="str">
        <f>IF(ISERR(SEARCH(BT$1,Data!$H140)),"",";"&amp;BT$1&amp;";")</f>
        <v/>
      </c>
      <c r="BU139" t="str">
        <f>IF(ISERR(SEARCH(BU$1,Data!$H140)),"",";"&amp;BU$1&amp;";")</f>
        <v/>
      </c>
      <c r="BV139" t="str">
        <f>IF(ISERR(SEARCH(BV$1,Data!$H140)),"",";"&amp;BV$1&amp;";")</f>
        <v/>
      </c>
      <c r="BW139" t="str">
        <f>IF(ISERR(SEARCH(BW$1,Data!$H140)),"",";"&amp;BW$1&amp;";")</f>
        <v/>
      </c>
      <c r="BX139" t="str">
        <f>IF(ISERR(SEARCH(BX$1,Data!$H140)),"",";"&amp;BX$1&amp;";")</f>
        <v/>
      </c>
      <c r="BY139" t="str">
        <f>IF(ISERR(SEARCH(BY$1,Data!$H140)),"",";"&amp;BY$1&amp;";")</f>
        <v/>
      </c>
      <c r="BZ139" t="str">
        <f>IF(ISERR(SEARCH(BZ$1,Data!$H140)),"",";"&amp;BZ$1&amp;";")</f>
        <v/>
      </c>
      <c r="CA139" t="str">
        <f>IF(ISERR(SEARCH(CA$1,Data!$H140)),"",";"&amp;CA$1&amp;";")</f>
        <v/>
      </c>
      <c r="CB139" t="str">
        <f>IF(ISERR(SEARCH(CB$1,Data!$H140)),"",";"&amp;CB$1&amp;";")</f>
        <v/>
      </c>
      <c r="CC139" t="str">
        <f>IF(ISERR(SEARCH(CC$1,Data!$H140)),"",";"&amp;CC$1&amp;";")</f>
        <v/>
      </c>
      <c r="CD139" t="str">
        <f>IF(ISERR(SEARCH(CD$1,Data!$H140)),"",";"&amp;CD$1&amp;";")</f>
        <v/>
      </c>
      <c r="CE139" t="str">
        <f>IF(ISERR(SEARCH(CE$1,Data!$H140)),"",";"&amp;CE$1&amp;";")</f>
        <v/>
      </c>
      <c r="CF139" t="str">
        <f>IF(ISERR(SEARCH(CF$1,Data!$H140)),"",";"&amp;CF$1&amp;";")</f>
        <v/>
      </c>
      <c r="CG139" t="str">
        <f>IF(ISERR(SEARCH(CG$1,Data!$H140)),"",";"&amp;CG$1&amp;";")</f>
        <v/>
      </c>
      <c r="CH139" t="str">
        <f>IF(ISERR(SEARCH(CH$1,Data!$H140)),"",";"&amp;CH$1&amp;";")</f>
        <v/>
      </c>
      <c r="CI139" t="str">
        <f>IF(ISERR(SEARCH(CI$1,Data!$H140)),"",";"&amp;CI$1&amp;";")</f>
        <v/>
      </c>
      <c r="CJ139" t="str">
        <f>IF(ISERR(SEARCH(CJ$1,Data!$H140)),"",";"&amp;CJ$1&amp;";")</f>
        <v/>
      </c>
      <c r="CK139" t="str">
        <f>IF(ISERR(SEARCH(CK$1,Data!$H140)),"",";"&amp;CK$1&amp;";")</f>
        <v/>
      </c>
      <c r="CL139" t="str">
        <f>IF(ISERR(SEARCH(CL$1,Data!$H140)),"",";"&amp;CL$1&amp;";")</f>
        <v/>
      </c>
      <c r="CM139" t="str">
        <f>IF(ISERR(SEARCH(CM$1,Data!$H140)),"",";"&amp;CM$1&amp;";")</f>
        <v/>
      </c>
      <c r="CN139" t="str">
        <f>IF(ISERR(SEARCH(CN$1,Data!$H140)),"",";"&amp;CN$1&amp;";")</f>
        <v/>
      </c>
      <c r="CO139" t="str">
        <f>IF(ISERR(SEARCH(CO$1,Data!$H140)),"",";"&amp;CO$1&amp;";")</f>
        <v/>
      </c>
      <c r="CP139" t="str">
        <f>IF(ISERR(SEARCH(CP$1,Data!$H140)),"",";"&amp;CP$1&amp;";")</f>
        <v/>
      </c>
      <c r="CQ139" t="str">
        <f>IF(ISERR(SEARCH(CQ$1,Data!$H140)),"",";"&amp;CQ$1&amp;";")</f>
        <v/>
      </c>
      <c r="CR139" t="str">
        <f>IF(ISERR(SEARCH(CR$1,Data!$H140)),"",";"&amp;CR$1&amp;";")</f>
        <v/>
      </c>
      <c r="CS139" t="str">
        <f>IF(ISERR(SEARCH(CS$1,Data!$H140)),"",";"&amp;CS$1&amp;";")</f>
        <v/>
      </c>
      <c r="CT139" t="str">
        <f>IF(ISERR(SEARCH(CT$1,Data!$H140)),"",";"&amp;CT$1&amp;";")</f>
        <v/>
      </c>
      <c r="CU139" t="str">
        <f>IF(ISERR(SEARCH(CU$1,Data!$H140)),"",";"&amp;CU$1&amp;";")</f>
        <v/>
      </c>
      <c r="CV139" t="str">
        <f>IF(ISERR(SEARCH(CV$1,Data!$H140)),"",";"&amp;CV$1&amp;";")</f>
        <v/>
      </c>
      <c r="CW139" t="str">
        <f>IF(ISERR(SEARCH(CW$1,Data!$H140)),"",";"&amp;CW$1&amp;";")</f>
        <v/>
      </c>
      <c r="CX139" t="str">
        <f>IF(ISERR(SEARCH(CX$1,Data!$H140)),"",";"&amp;CX$1&amp;";")</f>
        <v/>
      </c>
      <c r="CY139" t="str">
        <f>IF(ISERR(SEARCH(CY$1,Data!$H140)),"",";"&amp;CY$1&amp;";")</f>
        <v/>
      </c>
      <c r="CZ139" t="str">
        <f>IF(ISERR(SEARCH(CZ$1,Data!$H140)),"",";"&amp;CZ$1&amp;";")</f>
        <v/>
      </c>
      <c r="DA139" t="str">
        <f>IF(ISERR(SEARCH(DA$1,Data!$H140)),"",";"&amp;DA$1&amp;";")</f>
        <v/>
      </c>
      <c r="DB139" t="str">
        <f>IF(ISERR(SEARCH(DB$1,Data!$H140)),"",";"&amp;DB$1&amp;";")</f>
        <v/>
      </c>
      <c r="DC139" t="str">
        <f>IF(ISERR(SEARCH(DC$1,Data!$H140)),"",";"&amp;DC$1&amp;";")</f>
        <v/>
      </c>
      <c r="DD139" t="str">
        <f>IF(ISERR(SEARCH(DD$1,Data!$H140)),"",";"&amp;DD$1&amp;";")</f>
        <v/>
      </c>
      <c r="DE139" t="str">
        <f>IF(ISERR(SEARCH(DE$1,Data!$H140)),"",";"&amp;DE$1&amp;";")</f>
        <v/>
      </c>
      <c r="DF139" t="str">
        <f>IF(ISERR(SEARCH(DF$1,Data!$H140)),"",";"&amp;DF$1&amp;";")</f>
        <v/>
      </c>
      <c r="DG139" t="str">
        <f>IF(ISERR(SEARCH(DG$1,Data!$H140)),"",";"&amp;DG$1&amp;";")</f>
        <v/>
      </c>
      <c r="DH139" t="str">
        <f>IF(ISERR(SEARCH(DH$1,Data!$H140)),"",";"&amp;DH$1&amp;";")</f>
        <v/>
      </c>
      <c r="DI139" t="str">
        <f>IF(ISERR(SEARCH(DI$1,Data!$H140)),"",";"&amp;DI$1&amp;";")</f>
        <v/>
      </c>
      <c r="DJ139" t="str">
        <f>IF(ISERR(SEARCH(DJ$1,Data!$H140)),"",";"&amp;DJ$1&amp;";")</f>
        <v/>
      </c>
      <c r="DK139" t="str">
        <f>IF(ISERR(SEARCH(DK$1,Data!$H140)),"",";"&amp;DK$1&amp;";")</f>
        <v/>
      </c>
      <c r="DL139" t="str">
        <f>IF(ISERR(SEARCH(DL$1,Data!$H140)),"",";"&amp;DL$1&amp;";")</f>
        <v/>
      </c>
      <c r="DM139" t="str">
        <f>IF(ISERR(SEARCH(DM$1,Data!$H140)),"",";"&amp;DM$1&amp;";")</f>
        <v/>
      </c>
      <c r="DN139" t="str">
        <f>IF(ISERR(SEARCH(DN$1,Data!$H140)),"",";"&amp;DN$1&amp;";")</f>
        <v/>
      </c>
      <c r="DO139" t="str">
        <f>IF(ISERR(SEARCH(DO$1,Data!$H140)),"",";"&amp;DO$1&amp;";")</f>
        <v/>
      </c>
      <c r="DP139" t="str">
        <f>IF(ISERR(SEARCH(DP$1,Data!$H140)),"",";"&amp;DP$1&amp;";")</f>
        <v/>
      </c>
      <c r="DQ139" t="str">
        <f>IF(ISERR(SEARCH(DQ$1,Data!$H140)),"",";"&amp;DQ$1&amp;";")</f>
        <v/>
      </c>
      <c r="DR139" t="str">
        <f>IF(ISERR(SEARCH(DR$1,Data!$H140)),"",";"&amp;DR$1&amp;";")</f>
        <v/>
      </c>
      <c r="DS139" t="str">
        <f>IF(ISERR(SEARCH(DS$1,Data!$H140)),"",";"&amp;DS$1&amp;";")</f>
        <v/>
      </c>
      <c r="DT139" t="str">
        <f>IF(ISERR(SEARCH(DT$1,Data!$H140)),"",";"&amp;DT$1&amp;";")</f>
        <v/>
      </c>
      <c r="DU139" t="str">
        <f>IF(ISERR(SEARCH(DU$1,Data!$H140)),"",";"&amp;DU$1&amp;";")</f>
        <v/>
      </c>
    </row>
    <row r="140" spans="1:125" x14ac:dyDescent="0.3">
      <c r="A140" t="str">
        <f>Tableau1[[#This Row],[name]]</f>
        <v>Barriss Offee</v>
      </c>
      <c r="B140" t="str">
        <f>IF(ISERROR(Tableau3[[#This Row],[Second semi-colon]]), "", MID(Tableau3[[#This Row],[Concatenation]], 2, Tableau3[[#This Row],[Second semi-colon]]-2))</f>
        <v/>
      </c>
      <c r="C140" t="e">
        <f>SEARCH(" ;",Tableau3[[#This Row],[Concatenation]])</f>
        <v>#VALUE!</v>
      </c>
      <c r="D140" t="str">
        <f>'Search for homeplanet'!I140&amp; 'Search for homeplanet'!J140&amp; 'Search for homeplanet'!K140&amp; 'Search for homeplanet'!L140&amp; 'Search for homeplanet'!M140&amp; 'Search for homeplanet'!N140&amp; 'Search for homeplanet'!O140&amp; 'Search for homeplanet'!P140&amp; 'Search for homeplanet'!Q140&amp; 'Search for homeplanet'!R140&amp; 'Search for homeplanet'!S140&amp; 'Search for homeplanet'!T140&amp; 'Search for homeplanet'!U140&amp; 'Search for homeplanet'!V140&amp; 'Search for homeplanet'!W140&amp; 'Search for homeplanet'!X140&amp; 'Search for homeplanet'!Y140&amp; 'Search for homeplanet'!Z140&amp; 'Search for homeplanet'!AA140&amp; 'Search for homeplanet'!AB140&amp; 'Search for homeplanet'!AC140&amp; 'Search for homeplanet'!AD140&amp; 'Search for homeplanet'!AE140&amp; 'Search for homeplanet'!AF140&amp; 'Search for homeplanet'!AG140&amp; 'Search for homeplanet'!AH140&amp; 'Search for homeplanet'!AI140&amp; 'Search for homeplanet'!AJ140&amp; 'Search for homeplanet'!AK140&amp; 'Search for homeplanet'!AL140&amp; 'Search for homeplanet'!AM140&amp; 'Search for homeplanet'!AN140&amp; 'Search for homeplanet'!AO140&amp; 'Search for homeplanet'!AP140&amp; 'Search for homeplanet'!AQ140&amp; 'Search for homeplanet'!AR140&amp; 'Search for homeplanet'!AS140&amp; 'Search for homeplanet'!AT140&amp; 'Search for homeplanet'!AU140&amp; 'Search for homeplanet'!AV140&amp; 'Search for homeplanet'!AW140&amp; 'Search for homeplanet'!AX140&amp; 'Search for homeplanet'!AY140&amp; 'Search for homeplanet'!AZ140&amp; 'Search for homeplanet'!BA140&amp; 'Search for homeplanet'!BB140&amp; 'Search for homeplanet'!BC140&amp; 'Search for homeplanet'!BD140&amp; 'Search for homeplanet'!BE140&amp; 'Search for homeplanet'!BF140&amp; 'Search for homeplanet'!BG140&amp; 'Search for homeplanet'!BH140&amp; 'Search for homeplanet'!BI140&amp; 'Search for homeplanet'!BJ140&amp; 'Search for homeplanet'!BK140&amp; 'Search for homeplanet'!BL140&amp; 'Search for homeplanet'!BM140&amp; 'Search for homeplanet'!BN140&amp; 'Search for homeplanet'!BO140&amp; 'Search for homeplanet'!BP140&amp; 'Search for homeplanet'!BQ140&amp; 'Search for homeplanet'!BR140&amp; 'Search for homeplanet'!BS140&amp; 'Search for homeplanet'!BT140&amp; 'Search for homeplanet'!BU140&amp; 'Search for homeplanet'!BV140&amp; 'Search for homeplanet'!BW140&amp; 'Search for homeplanet'!BX140&amp; 'Search for homeplanet'!BY140&amp; 'Search for homeplanet'!BZ140&amp; 'Search for homeplanet'!CA140&amp; 'Search for homeplanet'!CB140&amp; 'Search for homeplanet'!CC140&amp; 'Search for homeplanet'!CD140&amp; 'Search for homeplanet'!CE140&amp; 'Search for homeplanet'!CF140&amp; 'Search for homeplanet'!CG140&amp; 'Search for homeplanet'!CH140&amp; 'Search for homeplanet'!CI140&amp; 'Search for homeplanet'!CJ140&amp; 'Search for homeplanet'!CK140&amp; 'Search for homeplanet'!CL140&amp; 'Search for homeplanet'!CM140&amp; 'Search for homeplanet'!CN140&amp; 'Search for homeplanet'!CO140&amp; 'Search for homeplanet'!CP140&amp; 'Search for homeplanet'!CQ140&amp; 'Search for homeplanet'!CR140&amp; 'Search for homeplanet'!CS140&amp; 'Search for homeplanet'!CT140&amp; 'Search for homeplanet'!CU140&amp; 'Search for homeplanet'!CV140&amp; 'Search for homeplanet'!CW140&amp; 'Search for homeplanet'!CX140&amp; 'Search for homeplanet'!CY140&amp; 'Search for homeplanet'!CZ140&amp; 'Search for homeplanet'!DA140&amp; 'Search for homeplanet'!DB140&amp; 'Search for homeplanet'!DC140&amp; 'Search for homeplanet'!DD140&amp; 'Search for homeplanet'!DE140&amp; 'Search for homeplanet'!DF140&amp; 'Search for homeplanet'!DG140&amp; 'Search for homeplanet'!DH140&amp; 'Search for homeplanet'!DI140&amp; 'Search for homeplanet'!DJ140&amp; 'Search for homeplanet'!DK140&amp; 'Search for homeplanet'!DL140&amp; 'Search for homeplanet'!DM140&amp; 'Search for homeplanet'!DN140&amp; 'Search for homeplanet'!DO140&amp; 'Search for homeplanet'!DP140&amp; 'Search for homeplanet'!DQ140&amp; 'Search for homeplanet'!DR140&amp; 'Search for homeplanet'!DS140&amp; 'Search for homeplanet'!DT140&amp; 'Search for homeplanet'!DU140</f>
        <v/>
      </c>
      <c r="I140" t="str">
        <f>IF(ISERR(SEARCH(I$1,Data!$H141)),"",";"&amp;I$1&amp;";")</f>
        <v/>
      </c>
      <c r="J140" t="str">
        <f>IF(ISERR(SEARCH(J$1,Data!$H141)),"",";"&amp;J$1&amp;";")</f>
        <v/>
      </c>
      <c r="K140" t="str">
        <f>IF(ISERR(SEARCH(K$1,Data!$H141)),"",";"&amp;K$1&amp;";")</f>
        <v/>
      </c>
      <c r="L140" t="str">
        <f>IF(ISERR(SEARCH(L$1,Data!$H141)),"",";"&amp;L$1&amp;";")</f>
        <v/>
      </c>
      <c r="M140" t="str">
        <f>IF(ISERR(SEARCH(M$1,Data!$H141)),"",";"&amp;M$1&amp;";")</f>
        <v/>
      </c>
      <c r="N140" t="str">
        <f>IF(ISERR(SEARCH(N$1,Data!$H141)),"",";"&amp;N$1&amp;";")</f>
        <v/>
      </c>
      <c r="O140" t="str">
        <f>IF(ISERR(SEARCH(O$1,Data!$H141)),"",";"&amp;O$1&amp;";")</f>
        <v/>
      </c>
      <c r="P140" t="str">
        <f>IF(ISERR(SEARCH(P$1,Data!$H141)),"",";"&amp;P$1&amp;";")</f>
        <v/>
      </c>
      <c r="Q140" t="str">
        <f>IF(ISERR(SEARCH(Q$1,Data!$H141)),"",";"&amp;Q$1&amp;";")</f>
        <v/>
      </c>
      <c r="R140" t="str">
        <f>IF(ISERR(SEARCH(R$1,Data!$H141)),"",";"&amp;R$1&amp;";")</f>
        <v/>
      </c>
      <c r="S140" t="str">
        <f>IF(ISERR(SEARCH(S$1,Data!$H141)),"",";"&amp;S$1&amp;";")</f>
        <v/>
      </c>
      <c r="T140" t="str">
        <f>IF(ISERR(SEARCH(T$1,Data!$H141)),"",";"&amp;T$1&amp;";")</f>
        <v/>
      </c>
      <c r="U140" t="str">
        <f>IF(ISERR(SEARCH(U$1,Data!$H141)),"",";"&amp;U$1&amp;";")</f>
        <v/>
      </c>
      <c r="V140" t="str">
        <f>IF(ISERR(SEARCH(V$1,Data!$H141)),"",";"&amp;V$1&amp;";")</f>
        <v/>
      </c>
      <c r="W140" t="str">
        <f>IF(ISERR(SEARCH(W$1,Data!$H141)),"",";"&amp;W$1&amp;";")</f>
        <v/>
      </c>
      <c r="X140" t="str">
        <f>IF(ISERR(SEARCH(X$1,Data!$H141)),"",";"&amp;X$1&amp;";")</f>
        <v/>
      </c>
      <c r="Y140" t="str">
        <f>IF(ISERR(SEARCH(Y$1,Data!$H141)),"",";"&amp;Y$1&amp;";")</f>
        <v/>
      </c>
      <c r="Z140" t="str">
        <f>IF(ISERR(SEARCH(Z$1,Data!$H141)),"",";"&amp;Z$1&amp;";")</f>
        <v/>
      </c>
      <c r="AA140" t="str">
        <f>IF(ISERR(SEARCH(AA$1,Data!$H141)),"",";"&amp;AA$1&amp;";")</f>
        <v/>
      </c>
      <c r="AB140" t="str">
        <f>IF(ISERR(SEARCH(AB$1,Data!$H141)),"",";"&amp;AB$1&amp;";")</f>
        <v/>
      </c>
      <c r="AC140" t="str">
        <f>IF(ISERR(SEARCH(AC$1,Data!$H141)),"",";"&amp;AC$1&amp;";")</f>
        <v/>
      </c>
      <c r="AD140" t="str">
        <f>IF(ISERR(SEARCH(AD$1,Data!$H141)),"",";"&amp;AD$1&amp;";")</f>
        <v/>
      </c>
      <c r="AE140" t="str">
        <f>IF(ISERR(SEARCH(AE$1,Data!$H141)),"",";"&amp;AE$1&amp;";")</f>
        <v/>
      </c>
      <c r="AF140" t="str">
        <f>IF(ISERR(SEARCH(AF$1,Data!$H141)),"",";"&amp;AF$1&amp;";")</f>
        <v/>
      </c>
      <c r="AG140" t="str">
        <f>IF(ISERR(SEARCH(AG$1,Data!$H141)),"",";"&amp;AG$1&amp;";")</f>
        <v/>
      </c>
      <c r="AH140" t="str">
        <f>IF(ISERR(SEARCH(AH$1,Data!$H141)),"",";"&amp;AH$1&amp;";")</f>
        <v/>
      </c>
      <c r="AI140" t="str">
        <f>IF(ISERR(SEARCH(AI$1,Data!$H141)),"",";"&amp;AI$1&amp;";")</f>
        <v/>
      </c>
      <c r="AJ140" t="str">
        <f>IF(ISERR(SEARCH(AJ$1,Data!$H141)),"",";"&amp;AJ$1&amp;";")</f>
        <v/>
      </c>
      <c r="AK140" t="str">
        <f>IF(ISERR(SEARCH(AK$1,Data!$H141)),"",";"&amp;AK$1&amp;";")</f>
        <v/>
      </c>
      <c r="AL140" t="str">
        <f>IF(ISERR(SEARCH(AL$1,Data!$H141)),"",";"&amp;AL$1&amp;";")</f>
        <v/>
      </c>
      <c r="AM140" t="str">
        <f>IF(ISERR(SEARCH(AM$1,Data!$H141)),"",";"&amp;AM$1&amp;";")</f>
        <v/>
      </c>
      <c r="AN140" t="str">
        <f>IF(ISERR(SEARCH(AN$1,Data!$H141)),"",";"&amp;AN$1&amp;";")</f>
        <v/>
      </c>
      <c r="AO140" t="str">
        <f>IF(ISERR(SEARCH(AO$1,Data!$H141)),"",";"&amp;AO$1&amp;";")</f>
        <v/>
      </c>
      <c r="AP140" t="str">
        <f>IF(ISERR(SEARCH(AP$1,Data!$H141)),"",";"&amp;AP$1&amp;";")</f>
        <v/>
      </c>
      <c r="AQ140" t="str">
        <f>IF(ISERR(SEARCH(AQ$1,Data!$H141)),"",";"&amp;AQ$1&amp;";")</f>
        <v/>
      </c>
      <c r="AR140" t="str">
        <f>IF(ISERR(SEARCH(AR$1,Data!$H141)),"",";"&amp;AR$1&amp;";")</f>
        <v/>
      </c>
      <c r="AS140" t="str">
        <f>IF(ISERR(SEARCH(AS$1,Data!$H141)),"",";"&amp;AS$1&amp;";")</f>
        <v/>
      </c>
      <c r="AT140" t="str">
        <f>IF(ISERR(SEARCH(AT$1,Data!$H141)),"",";"&amp;AT$1&amp;";")</f>
        <v/>
      </c>
      <c r="AU140" t="str">
        <f>IF(ISERR(SEARCH(AU$1,Data!$H141)),"",";"&amp;AU$1&amp;";")</f>
        <v/>
      </c>
      <c r="AV140" t="str">
        <f>IF(ISERR(SEARCH(AV$1,Data!$H141)),"",";"&amp;AV$1&amp;";")</f>
        <v/>
      </c>
      <c r="AW140" t="str">
        <f>IF(ISERR(SEARCH(AW$1,Data!$H141)),"",";"&amp;AW$1&amp;";")</f>
        <v/>
      </c>
      <c r="AX140" t="str">
        <f>IF(ISERR(SEARCH(AX$1,Data!$H141)),"",";"&amp;AX$1&amp;";")</f>
        <v/>
      </c>
      <c r="AY140" t="str">
        <f>IF(ISERR(SEARCH(AY$1,Data!$H141)),"",";"&amp;AY$1&amp;";")</f>
        <v/>
      </c>
      <c r="AZ140" t="str">
        <f>IF(ISERR(SEARCH(AZ$1,Data!$H141)),"",";"&amp;AZ$1&amp;";")</f>
        <v/>
      </c>
      <c r="BA140" t="str">
        <f>IF(ISERR(SEARCH(BA$1,Data!$H141)),"",";"&amp;BA$1&amp;";")</f>
        <v/>
      </c>
      <c r="BB140" t="str">
        <f>IF(ISERR(SEARCH(BB$1,Data!$H141)),"",";"&amp;BB$1&amp;";")</f>
        <v/>
      </c>
      <c r="BC140" t="str">
        <f>IF(ISERR(SEARCH(BC$1,Data!$H141)),"",";"&amp;BC$1&amp;";")</f>
        <v/>
      </c>
      <c r="BD140" t="str">
        <f>IF(ISERR(SEARCH(BD$1,Data!$H141)),"",";"&amp;BD$1&amp;";")</f>
        <v/>
      </c>
      <c r="BE140" t="str">
        <f>IF(ISERR(SEARCH(BE$1,Data!$H141)),"",";"&amp;BE$1&amp;";")</f>
        <v/>
      </c>
      <c r="BF140" t="str">
        <f>IF(ISERR(SEARCH(BF$1,Data!$H141)),"",";"&amp;BF$1&amp;";")</f>
        <v/>
      </c>
      <c r="BG140" t="str">
        <f>IF(ISERR(SEARCH(BG$1,Data!$H141)),"",";"&amp;BG$1&amp;";")</f>
        <v/>
      </c>
      <c r="BH140" t="str">
        <f>IF(ISERR(SEARCH(BH$1,Data!$H141)),"",";"&amp;BH$1&amp;";")</f>
        <v/>
      </c>
      <c r="BI140" t="str">
        <f>IF(ISERR(SEARCH(BI$1,Data!$H141)),"",";"&amp;BI$1&amp;";")</f>
        <v/>
      </c>
      <c r="BJ140" t="str">
        <f>IF(ISERR(SEARCH(BJ$1,Data!$H141)),"",";"&amp;BJ$1&amp;";")</f>
        <v/>
      </c>
      <c r="BK140" t="str">
        <f>IF(ISERR(SEARCH(BK$1,Data!$H141)),"",";"&amp;BK$1&amp;";")</f>
        <v/>
      </c>
      <c r="BL140" t="str">
        <f>IF(ISERR(SEARCH(BL$1,Data!$H141)),"",";"&amp;BL$1&amp;";")</f>
        <v/>
      </c>
      <c r="BM140" t="str">
        <f>IF(ISERR(SEARCH(BM$1,Data!$H141)),"",";"&amp;BM$1&amp;";")</f>
        <v/>
      </c>
      <c r="BN140" t="str">
        <f>IF(ISERR(SEARCH(BN$1,Data!$H141)),"",";"&amp;BN$1&amp;";")</f>
        <v/>
      </c>
      <c r="BO140" t="str">
        <f>IF(ISERR(SEARCH(BO$1,Data!$H141)),"",";"&amp;BO$1&amp;";")</f>
        <v/>
      </c>
      <c r="BP140" t="str">
        <f>IF(ISERR(SEARCH(BP$1,Data!$H141)),"",";"&amp;BP$1&amp;";")</f>
        <v/>
      </c>
      <c r="BQ140" t="str">
        <f>IF(ISERR(SEARCH(BQ$1,Data!$H141)),"",";"&amp;BQ$1&amp;";")</f>
        <v/>
      </c>
      <c r="BR140" t="str">
        <f>IF(ISERR(SEARCH(BR$1,Data!$H141)),"",";"&amp;BR$1&amp;";")</f>
        <v/>
      </c>
      <c r="BS140" t="str">
        <f>IF(ISERR(SEARCH(BS$1,Data!$H141)),"",";"&amp;BS$1&amp;";")</f>
        <v/>
      </c>
      <c r="BT140" t="str">
        <f>IF(ISERR(SEARCH(BT$1,Data!$H141)),"",";"&amp;BT$1&amp;";")</f>
        <v/>
      </c>
      <c r="BU140" t="str">
        <f>IF(ISERR(SEARCH(BU$1,Data!$H141)),"",";"&amp;BU$1&amp;";")</f>
        <v/>
      </c>
      <c r="BV140" t="str">
        <f>IF(ISERR(SEARCH(BV$1,Data!$H141)),"",";"&amp;BV$1&amp;";")</f>
        <v/>
      </c>
      <c r="BW140" t="str">
        <f>IF(ISERR(SEARCH(BW$1,Data!$H141)),"",";"&amp;BW$1&amp;";")</f>
        <v/>
      </c>
      <c r="BX140" t="str">
        <f>IF(ISERR(SEARCH(BX$1,Data!$H141)),"",";"&amp;BX$1&amp;";")</f>
        <v/>
      </c>
      <c r="BY140" t="str">
        <f>IF(ISERR(SEARCH(BY$1,Data!$H141)),"",";"&amp;BY$1&amp;";")</f>
        <v/>
      </c>
      <c r="BZ140" t="str">
        <f>IF(ISERR(SEARCH(BZ$1,Data!$H141)),"",";"&amp;BZ$1&amp;";")</f>
        <v/>
      </c>
      <c r="CA140" t="str">
        <f>IF(ISERR(SEARCH(CA$1,Data!$H141)),"",";"&amp;CA$1&amp;";")</f>
        <v/>
      </c>
      <c r="CB140" t="str">
        <f>IF(ISERR(SEARCH(CB$1,Data!$H141)),"",";"&amp;CB$1&amp;";")</f>
        <v/>
      </c>
      <c r="CC140" t="str">
        <f>IF(ISERR(SEARCH(CC$1,Data!$H141)),"",";"&amp;CC$1&amp;";")</f>
        <v/>
      </c>
      <c r="CD140" t="str">
        <f>IF(ISERR(SEARCH(CD$1,Data!$H141)),"",";"&amp;CD$1&amp;";")</f>
        <v/>
      </c>
      <c r="CE140" t="str">
        <f>IF(ISERR(SEARCH(CE$1,Data!$H141)),"",";"&amp;CE$1&amp;";")</f>
        <v/>
      </c>
      <c r="CF140" t="str">
        <f>IF(ISERR(SEARCH(CF$1,Data!$H141)),"",";"&amp;CF$1&amp;";")</f>
        <v/>
      </c>
      <c r="CG140" t="str">
        <f>IF(ISERR(SEARCH(CG$1,Data!$H141)),"",";"&amp;CG$1&amp;";")</f>
        <v/>
      </c>
      <c r="CH140" t="str">
        <f>IF(ISERR(SEARCH(CH$1,Data!$H141)),"",";"&amp;CH$1&amp;";")</f>
        <v/>
      </c>
      <c r="CI140" t="str">
        <f>IF(ISERR(SEARCH(CI$1,Data!$H141)),"",";"&amp;CI$1&amp;";")</f>
        <v/>
      </c>
      <c r="CJ140" t="str">
        <f>IF(ISERR(SEARCH(CJ$1,Data!$H141)),"",";"&amp;CJ$1&amp;";")</f>
        <v/>
      </c>
      <c r="CK140" t="str">
        <f>IF(ISERR(SEARCH(CK$1,Data!$H141)),"",";"&amp;CK$1&amp;";")</f>
        <v/>
      </c>
      <c r="CL140" t="str">
        <f>IF(ISERR(SEARCH(CL$1,Data!$H141)),"",";"&amp;CL$1&amp;";")</f>
        <v/>
      </c>
      <c r="CM140" t="str">
        <f>IF(ISERR(SEARCH(CM$1,Data!$H141)),"",";"&amp;CM$1&amp;";")</f>
        <v/>
      </c>
      <c r="CN140" t="str">
        <f>IF(ISERR(SEARCH(CN$1,Data!$H141)),"",";"&amp;CN$1&amp;";")</f>
        <v/>
      </c>
      <c r="CO140" t="str">
        <f>IF(ISERR(SEARCH(CO$1,Data!$H141)),"",";"&amp;CO$1&amp;";")</f>
        <v/>
      </c>
      <c r="CP140" t="str">
        <f>IF(ISERR(SEARCH(CP$1,Data!$H141)),"",";"&amp;CP$1&amp;";")</f>
        <v/>
      </c>
      <c r="CQ140" t="str">
        <f>IF(ISERR(SEARCH(CQ$1,Data!$H141)),"",";"&amp;CQ$1&amp;";")</f>
        <v/>
      </c>
      <c r="CR140" t="str">
        <f>IF(ISERR(SEARCH(CR$1,Data!$H141)),"",";"&amp;CR$1&amp;";")</f>
        <v/>
      </c>
      <c r="CS140" t="str">
        <f>IF(ISERR(SEARCH(CS$1,Data!$H141)),"",";"&amp;CS$1&amp;";")</f>
        <v/>
      </c>
      <c r="CT140" t="str">
        <f>IF(ISERR(SEARCH(CT$1,Data!$H141)),"",";"&amp;CT$1&amp;";")</f>
        <v/>
      </c>
      <c r="CU140" t="str">
        <f>IF(ISERR(SEARCH(CU$1,Data!$H141)),"",";"&amp;CU$1&amp;";")</f>
        <v/>
      </c>
      <c r="CV140" t="str">
        <f>IF(ISERR(SEARCH(CV$1,Data!$H141)),"",";"&amp;CV$1&amp;";")</f>
        <v/>
      </c>
      <c r="CW140" t="str">
        <f>IF(ISERR(SEARCH(CW$1,Data!$H141)),"",";"&amp;CW$1&amp;";")</f>
        <v/>
      </c>
      <c r="CX140" t="str">
        <f>IF(ISERR(SEARCH(CX$1,Data!$H141)),"",";"&amp;CX$1&amp;";")</f>
        <v/>
      </c>
      <c r="CY140" t="str">
        <f>IF(ISERR(SEARCH(CY$1,Data!$H141)),"",";"&amp;CY$1&amp;";")</f>
        <v/>
      </c>
      <c r="CZ140" t="str">
        <f>IF(ISERR(SEARCH(CZ$1,Data!$H141)),"",";"&amp;CZ$1&amp;";")</f>
        <v/>
      </c>
      <c r="DA140" t="str">
        <f>IF(ISERR(SEARCH(DA$1,Data!$H141)),"",";"&amp;DA$1&amp;";")</f>
        <v/>
      </c>
      <c r="DB140" t="str">
        <f>IF(ISERR(SEARCH(DB$1,Data!$H141)),"",";"&amp;DB$1&amp;";")</f>
        <v/>
      </c>
      <c r="DC140" t="str">
        <f>IF(ISERR(SEARCH(DC$1,Data!$H141)),"",";"&amp;DC$1&amp;";")</f>
        <v/>
      </c>
      <c r="DD140" t="str">
        <f>IF(ISERR(SEARCH(DD$1,Data!$H141)),"",";"&amp;DD$1&amp;";")</f>
        <v/>
      </c>
      <c r="DE140" t="str">
        <f>IF(ISERR(SEARCH(DE$1,Data!$H141)),"",";"&amp;DE$1&amp;";")</f>
        <v/>
      </c>
      <c r="DF140" t="str">
        <f>IF(ISERR(SEARCH(DF$1,Data!$H141)),"",";"&amp;DF$1&amp;";")</f>
        <v/>
      </c>
      <c r="DG140" t="str">
        <f>IF(ISERR(SEARCH(DG$1,Data!$H141)),"",";"&amp;DG$1&amp;";")</f>
        <v/>
      </c>
      <c r="DH140" t="str">
        <f>IF(ISERR(SEARCH(DH$1,Data!$H141)),"",";"&amp;DH$1&amp;";")</f>
        <v/>
      </c>
      <c r="DI140" t="str">
        <f>IF(ISERR(SEARCH(DI$1,Data!$H141)),"",";"&amp;DI$1&amp;";")</f>
        <v/>
      </c>
      <c r="DJ140" t="str">
        <f>IF(ISERR(SEARCH(DJ$1,Data!$H141)),"",";"&amp;DJ$1&amp;";")</f>
        <v/>
      </c>
      <c r="DK140" t="str">
        <f>IF(ISERR(SEARCH(DK$1,Data!$H141)),"",";"&amp;DK$1&amp;";")</f>
        <v/>
      </c>
      <c r="DL140" t="str">
        <f>IF(ISERR(SEARCH(DL$1,Data!$H141)),"",";"&amp;DL$1&amp;";")</f>
        <v/>
      </c>
      <c r="DM140" t="str">
        <f>IF(ISERR(SEARCH(DM$1,Data!$H141)),"",";"&amp;DM$1&amp;";")</f>
        <v/>
      </c>
      <c r="DN140" t="str">
        <f>IF(ISERR(SEARCH(DN$1,Data!$H141)),"",";"&amp;DN$1&amp;";")</f>
        <v/>
      </c>
      <c r="DO140" t="str">
        <f>IF(ISERR(SEARCH(DO$1,Data!$H141)),"",";"&amp;DO$1&amp;";")</f>
        <v/>
      </c>
      <c r="DP140" t="str">
        <f>IF(ISERR(SEARCH(DP$1,Data!$H141)),"",";"&amp;DP$1&amp;";")</f>
        <v/>
      </c>
      <c r="DQ140" t="str">
        <f>IF(ISERR(SEARCH(DQ$1,Data!$H141)),"",";"&amp;DQ$1&amp;";")</f>
        <v/>
      </c>
      <c r="DR140" t="str">
        <f>IF(ISERR(SEARCH(DR$1,Data!$H141)),"",";"&amp;DR$1&amp;";")</f>
        <v/>
      </c>
      <c r="DS140" t="str">
        <f>IF(ISERR(SEARCH(DS$1,Data!$H141)),"",";"&amp;DS$1&amp;";")</f>
        <v/>
      </c>
      <c r="DT140" t="str">
        <f>IF(ISERR(SEARCH(DT$1,Data!$H141)),"",";"&amp;DT$1&amp;";")</f>
        <v/>
      </c>
      <c r="DU140" t="str">
        <f>IF(ISERR(SEARCH(DU$1,Data!$H141)),"",";"&amp;DU$1&amp;";")</f>
        <v/>
      </c>
    </row>
    <row r="141" spans="1:125" x14ac:dyDescent="0.3">
      <c r="A141" t="str">
        <f>Tableau1[[#This Row],[name]]</f>
        <v>Ric Olie</v>
      </c>
      <c r="B141" t="str">
        <f>IF(ISERROR(Tableau3[[#This Row],[Second semi-colon]]), "", MID(Tableau3[[#This Row],[Concatenation]], 2, Tableau3[[#This Row],[Second semi-colon]]-2))</f>
        <v/>
      </c>
      <c r="C141" t="e">
        <f>SEARCH(" ;",Tableau3[[#This Row],[Concatenation]])</f>
        <v>#VALUE!</v>
      </c>
      <c r="D141" t="str">
        <f>'Search for homeplanet'!I141&amp; 'Search for homeplanet'!J141&amp; 'Search for homeplanet'!K141&amp; 'Search for homeplanet'!L141&amp; 'Search for homeplanet'!M141&amp; 'Search for homeplanet'!N141&amp; 'Search for homeplanet'!O141&amp; 'Search for homeplanet'!P141&amp; 'Search for homeplanet'!Q141&amp; 'Search for homeplanet'!R141&amp; 'Search for homeplanet'!S141&amp; 'Search for homeplanet'!T141&amp; 'Search for homeplanet'!U141&amp; 'Search for homeplanet'!V141&amp; 'Search for homeplanet'!W141&amp; 'Search for homeplanet'!X141&amp; 'Search for homeplanet'!Y141&amp; 'Search for homeplanet'!Z141&amp; 'Search for homeplanet'!AA141&amp; 'Search for homeplanet'!AB141&amp; 'Search for homeplanet'!AC141&amp; 'Search for homeplanet'!AD141&amp; 'Search for homeplanet'!AE141&amp; 'Search for homeplanet'!AF141&amp; 'Search for homeplanet'!AG141&amp; 'Search for homeplanet'!AH141&amp; 'Search for homeplanet'!AI141&amp; 'Search for homeplanet'!AJ141&amp; 'Search for homeplanet'!AK141&amp; 'Search for homeplanet'!AL141&amp; 'Search for homeplanet'!AM141&amp; 'Search for homeplanet'!AN141&amp; 'Search for homeplanet'!AO141&amp; 'Search for homeplanet'!AP141&amp; 'Search for homeplanet'!AQ141&amp; 'Search for homeplanet'!AR141&amp; 'Search for homeplanet'!AS141&amp; 'Search for homeplanet'!AT141&amp; 'Search for homeplanet'!AU141&amp; 'Search for homeplanet'!AV141&amp; 'Search for homeplanet'!AW141&amp; 'Search for homeplanet'!AX141&amp; 'Search for homeplanet'!AY141&amp; 'Search for homeplanet'!AZ141&amp; 'Search for homeplanet'!BA141&amp; 'Search for homeplanet'!BB141&amp; 'Search for homeplanet'!BC141&amp; 'Search for homeplanet'!BD141&amp; 'Search for homeplanet'!BE141&amp; 'Search for homeplanet'!BF141&amp; 'Search for homeplanet'!BG141&amp; 'Search for homeplanet'!BH141&amp; 'Search for homeplanet'!BI141&amp; 'Search for homeplanet'!BJ141&amp; 'Search for homeplanet'!BK141&amp; 'Search for homeplanet'!BL141&amp; 'Search for homeplanet'!BM141&amp; 'Search for homeplanet'!BN141&amp; 'Search for homeplanet'!BO141&amp; 'Search for homeplanet'!BP141&amp; 'Search for homeplanet'!BQ141&amp; 'Search for homeplanet'!BR141&amp; 'Search for homeplanet'!BS141&amp; 'Search for homeplanet'!BT141&amp; 'Search for homeplanet'!BU141&amp; 'Search for homeplanet'!BV141&amp; 'Search for homeplanet'!BW141&amp; 'Search for homeplanet'!BX141&amp; 'Search for homeplanet'!BY141&amp; 'Search for homeplanet'!BZ141&amp; 'Search for homeplanet'!CA141&amp; 'Search for homeplanet'!CB141&amp; 'Search for homeplanet'!CC141&amp; 'Search for homeplanet'!CD141&amp; 'Search for homeplanet'!CE141&amp; 'Search for homeplanet'!CF141&amp; 'Search for homeplanet'!CG141&amp; 'Search for homeplanet'!CH141&amp; 'Search for homeplanet'!CI141&amp; 'Search for homeplanet'!CJ141&amp; 'Search for homeplanet'!CK141&amp; 'Search for homeplanet'!CL141&amp; 'Search for homeplanet'!CM141&amp; 'Search for homeplanet'!CN141&amp; 'Search for homeplanet'!CO141&amp; 'Search for homeplanet'!CP141&amp; 'Search for homeplanet'!CQ141&amp; 'Search for homeplanet'!CR141&amp; 'Search for homeplanet'!CS141&amp; 'Search for homeplanet'!CT141&amp; 'Search for homeplanet'!CU141&amp; 'Search for homeplanet'!CV141&amp; 'Search for homeplanet'!CW141&amp; 'Search for homeplanet'!CX141&amp; 'Search for homeplanet'!CY141&amp; 'Search for homeplanet'!CZ141&amp; 'Search for homeplanet'!DA141&amp; 'Search for homeplanet'!DB141&amp; 'Search for homeplanet'!DC141&amp; 'Search for homeplanet'!DD141&amp; 'Search for homeplanet'!DE141&amp; 'Search for homeplanet'!DF141&amp; 'Search for homeplanet'!DG141&amp; 'Search for homeplanet'!DH141&amp; 'Search for homeplanet'!DI141&amp; 'Search for homeplanet'!DJ141&amp; 'Search for homeplanet'!DK141&amp; 'Search for homeplanet'!DL141&amp; 'Search for homeplanet'!DM141&amp; 'Search for homeplanet'!DN141&amp; 'Search for homeplanet'!DO141&amp; 'Search for homeplanet'!DP141&amp; 'Search for homeplanet'!DQ141&amp; 'Search for homeplanet'!DR141&amp; 'Search for homeplanet'!DS141&amp; 'Search for homeplanet'!DT141&amp; 'Search for homeplanet'!DU141</f>
        <v/>
      </c>
      <c r="I141" t="str">
        <f>IF(ISERR(SEARCH(I$1,Data!$H142)),"",";"&amp;I$1&amp;";")</f>
        <v/>
      </c>
      <c r="J141" t="str">
        <f>IF(ISERR(SEARCH(J$1,Data!$H142)),"",";"&amp;J$1&amp;";")</f>
        <v/>
      </c>
      <c r="K141" t="str">
        <f>IF(ISERR(SEARCH(K$1,Data!$H142)),"",";"&amp;K$1&amp;";")</f>
        <v/>
      </c>
      <c r="L141" t="str">
        <f>IF(ISERR(SEARCH(L$1,Data!$H142)),"",";"&amp;L$1&amp;";")</f>
        <v/>
      </c>
      <c r="M141" t="str">
        <f>IF(ISERR(SEARCH(M$1,Data!$H142)),"",";"&amp;M$1&amp;";")</f>
        <v/>
      </c>
      <c r="N141" t="str">
        <f>IF(ISERR(SEARCH(N$1,Data!$H142)),"",";"&amp;N$1&amp;";")</f>
        <v/>
      </c>
      <c r="O141" t="str">
        <f>IF(ISERR(SEARCH(O$1,Data!$H142)),"",";"&amp;O$1&amp;";")</f>
        <v/>
      </c>
      <c r="P141" t="str">
        <f>IF(ISERR(SEARCH(P$1,Data!$H142)),"",";"&amp;P$1&amp;";")</f>
        <v/>
      </c>
      <c r="Q141" t="str">
        <f>IF(ISERR(SEARCH(Q$1,Data!$H142)),"",";"&amp;Q$1&amp;";")</f>
        <v/>
      </c>
      <c r="R141" t="str">
        <f>IF(ISERR(SEARCH(R$1,Data!$H142)),"",";"&amp;R$1&amp;";")</f>
        <v/>
      </c>
      <c r="S141" t="str">
        <f>IF(ISERR(SEARCH(S$1,Data!$H142)),"",";"&amp;S$1&amp;";")</f>
        <v/>
      </c>
      <c r="T141" t="str">
        <f>IF(ISERR(SEARCH(T$1,Data!$H142)),"",";"&amp;T$1&amp;";")</f>
        <v/>
      </c>
      <c r="U141" t="str">
        <f>IF(ISERR(SEARCH(U$1,Data!$H142)),"",";"&amp;U$1&amp;";")</f>
        <v/>
      </c>
      <c r="V141" t="str">
        <f>IF(ISERR(SEARCH(V$1,Data!$H142)),"",";"&amp;V$1&amp;";")</f>
        <v/>
      </c>
      <c r="W141" t="str">
        <f>IF(ISERR(SEARCH(W$1,Data!$H142)),"",";"&amp;W$1&amp;";")</f>
        <v/>
      </c>
      <c r="X141" t="str">
        <f>IF(ISERR(SEARCH(X$1,Data!$H142)),"",";"&amp;X$1&amp;";")</f>
        <v/>
      </c>
      <c r="Y141" t="str">
        <f>IF(ISERR(SEARCH(Y$1,Data!$H142)),"",";"&amp;Y$1&amp;";")</f>
        <v/>
      </c>
      <c r="Z141" t="str">
        <f>IF(ISERR(SEARCH(Z$1,Data!$H142)),"",";"&amp;Z$1&amp;";")</f>
        <v/>
      </c>
      <c r="AA141" t="str">
        <f>IF(ISERR(SEARCH(AA$1,Data!$H142)),"",";"&amp;AA$1&amp;";")</f>
        <v/>
      </c>
      <c r="AB141" t="str">
        <f>IF(ISERR(SEARCH(AB$1,Data!$H142)),"",";"&amp;AB$1&amp;";")</f>
        <v/>
      </c>
      <c r="AC141" t="str">
        <f>IF(ISERR(SEARCH(AC$1,Data!$H142)),"",";"&amp;AC$1&amp;";")</f>
        <v/>
      </c>
      <c r="AD141" t="str">
        <f>IF(ISERR(SEARCH(AD$1,Data!$H142)),"",";"&amp;AD$1&amp;";")</f>
        <v/>
      </c>
      <c r="AE141" t="str">
        <f>IF(ISERR(SEARCH(AE$1,Data!$H142)),"",";"&amp;AE$1&amp;";")</f>
        <v/>
      </c>
      <c r="AF141" t="str">
        <f>IF(ISERR(SEARCH(AF$1,Data!$H142)),"",";"&amp;AF$1&amp;";")</f>
        <v/>
      </c>
      <c r="AG141" t="str">
        <f>IF(ISERR(SEARCH(AG$1,Data!$H142)),"",";"&amp;AG$1&amp;";")</f>
        <v/>
      </c>
      <c r="AH141" t="str">
        <f>IF(ISERR(SEARCH(AH$1,Data!$H142)),"",";"&amp;AH$1&amp;";")</f>
        <v/>
      </c>
      <c r="AI141" t="str">
        <f>IF(ISERR(SEARCH(AI$1,Data!$H142)),"",";"&amp;AI$1&amp;";")</f>
        <v/>
      </c>
      <c r="AJ141" t="str">
        <f>IF(ISERR(SEARCH(AJ$1,Data!$H142)),"",";"&amp;AJ$1&amp;";")</f>
        <v/>
      </c>
      <c r="AK141" t="str">
        <f>IF(ISERR(SEARCH(AK$1,Data!$H142)),"",";"&amp;AK$1&amp;";")</f>
        <v/>
      </c>
      <c r="AL141" t="str">
        <f>IF(ISERR(SEARCH(AL$1,Data!$H142)),"",";"&amp;AL$1&amp;";")</f>
        <v/>
      </c>
      <c r="AM141" t="str">
        <f>IF(ISERR(SEARCH(AM$1,Data!$H142)),"",";"&amp;AM$1&amp;";")</f>
        <v/>
      </c>
      <c r="AN141" t="str">
        <f>IF(ISERR(SEARCH(AN$1,Data!$H142)),"",";"&amp;AN$1&amp;";")</f>
        <v/>
      </c>
      <c r="AO141" t="str">
        <f>IF(ISERR(SEARCH(AO$1,Data!$H142)),"",";"&amp;AO$1&amp;";")</f>
        <v/>
      </c>
      <c r="AP141" t="str">
        <f>IF(ISERR(SEARCH(AP$1,Data!$H142)),"",";"&amp;AP$1&amp;";")</f>
        <v/>
      </c>
      <c r="AQ141" t="str">
        <f>IF(ISERR(SEARCH(AQ$1,Data!$H142)),"",";"&amp;AQ$1&amp;";")</f>
        <v/>
      </c>
      <c r="AR141" t="str">
        <f>IF(ISERR(SEARCH(AR$1,Data!$H142)),"",";"&amp;AR$1&amp;";")</f>
        <v/>
      </c>
      <c r="AS141" t="str">
        <f>IF(ISERR(SEARCH(AS$1,Data!$H142)),"",";"&amp;AS$1&amp;";")</f>
        <v/>
      </c>
      <c r="AT141" t="str">
        <f>IF(ISERR(SEARCH(AT$1,Data!$H142)),"",";"&amp;AT$1&amp;";")</f>
        <v/>
      </c>
      <c r="AU141" t="str">
        <f>IF(ISERR(SEARCH(AU$1,Data!$H142)),"",";"&amp;AU$1&amp;";")</f>
        <v/>
      </c>
      <c r="AV141" t="str">
        <f>IF(ISERR(SEARCH(AV$1,Data!$H142)),"",";"&amp;AV$1&amp;";")</f>
        <v/>
      </c>
      <c r="AW141" t="str">
        <f>IF(ISERR(SEARCH(AW$1,Data!$H142)),"",";"&amp;AW$1&amp;";")</f>
        <v/>
      </c>
      <c r="AX141" t="str">
        <f>IF(ISERR(SEARCH(AX$1,Data!$H142)),"",";"&amp;AX$1&amp;";")</f>
        <v/>
      </c>
      <c r="AY141" t="str">
        <f>IF(ISERR(SEARCH(AY$1,Data!$H142)),"",";"&amp;AY$1&amp;";")</f>
        <v/>
      </c>
      <c r="AZ141" t="str">
        <f>IF(ISERR(SEARCH(AZ$1,Data!$H142)),"",";"&amp;AZ$1&amp;";")</f>
        <v/>
      </c>
      <c r="BA141" t="str">
        <f>IF(ISERR(SEARCH(BA$1,Data!$H142)),"",";"&amp;BA$1&amp;";")</f>
        <v/>
      </c>
      <c r="BB141" t="str">
        <f>IF(ISERR(SEARCH(BB$1,Data!$H142)),"",";"&amp;BB$1&amp;";")</f>
        <v/>
      </c>
      <c r="BC141" t="str">
        <f>IF(ISERR(SEARCH(BC$1,Data!$H142)),"",";"&amp;BC$1&amp;";")</f>
        <v/>
      </c>
      <c r="BD141" t="str">
        <f>IF(ISERR(SEARCH(BD$1,Data!$H142)),"",";"&amp;BD$1&amp;";")</f>
        <v/>
      </c>
      <c r="BE141" t="str">
        <f>IF(ISERR(SEARCH(BE$1,Data!$H142)),"",";"&amp;BE$1&amp;";")</f>
        <v/>
      </c>
      <c r="BF141" t="str">
        <f>IF(ISERR(SEARCH(BF$1,Data!$H142)),"",";"&amp;BF$1&amp;";")</f>
        <v/>
      </c>
      <c r="BG141" t="str">
        <f>IF(ISERR(SEARCH(BG$1,Data!$H142)),"",";"&amp;BG$1&amp;";")</f>
        <v/>
      </c>
      <c r="BH141" t="str">
        <f>IF(ISERR(SEARCH(BH$1,Data!$H142)),"",";"&amp;BH$1&amp;";")</f>
        <v/>
      </c>
      <c r="BI141" t="str">
        <f>IF(ISERR(SEARCH(BI$1,Data!$H142)),"",";"&amp;BI$1&amp;";")</f>
        <v/>
      </c>
      <c r="BJ141" t="str">
        <f>IF(ISERR(SEARCH(BJ$1,Data!$H142)),"",";"&amp;BJ$1&amp;";")</f>
        <v/>
      </c>
      <c r="BK141" t="str">
        <f>IF(ISERR(SEARCH(BK$1,Data!$H142)),"",";"&amp;BK$1&amp;";")</f>
        <v/>
      </c>
      <c r="BL141" t="str">
        <f>IF(ISERR(SEARCH(BL$1,Data!$H142)),"",";"&amp;BL$1&amp;";")</f>
        <v/>
      </c>
      <c r="BM141" t="str">
        <f>IF(ISERR(SEARCH(BM$1,Data!$H142)),"",";"&amp;BM$1&amp;";")</f>
        <v/>
      </c>
      <c r="BN141" t="str">
        <f>IF(ISERR(SEARCH(BN$1,Data!$H142)),"",";"&amp;BN$1&amp;";")</f>
        <v/>
      </c>
      <c r="BO141" t="str">
        <f>IF(ISERR(SEARCH(BO$1,Data!$H142)),"",";"&amp;BO$1&amp;";")</f>
        <v/>
      </c>
      <c r="BP141" t="str">
        <f>IF(ISERR(SEARCH(BP$1,Data!$H142)),"",";"&amp;BP$1&amp;";")</f>
        <v/>
      </c>
      <c r="BQ141" t="str">
        <f>IF(ISERR(SEARCH(BQ$1,Data!$H142)),"",";"&amp;BQ$1&amp;";")</f>
        <v/>
      </c>
      <c r="BR141" t="str">
        <f>IF(ISERR(SEARCH(BR$1,Data!$H142)),"",";"&amp;BR$1&amp;";")</f>
        <v/>
      </c>
      <c r="BS141" t="str">
        <f>IF(ISERR(SEARCH(BS$1,Data!$H142)),"",";"&amp;BS$1&amp;";")</f>
        <v/>
      </c>
      <c r="BT141" t="str">
        <f>IF(ISERR(SEARCH(BT$1,Data!$H142)),"",";"&amp;BT$1&amp;";")</f>
        <v/>
      </c>
      <c r="BU141" t="str">
        <f>IF(ISERR(SEARCH(BU$1,Data!$H142)),"",";"&amp;BU$1&amp;";")</f>
        <v/>
      </c>
      <c r="BV141" t="str">
        <f>IF(ISERR(SEARCH(BV$1,Data!$H142)),"",";"&amp;BV$1&amp;";")</f>
        <v/>
      </c>
      <c r="BW141" t="str">
        <f>IF(ISERR(SEARCH(BW$1,Data!$H142)),"",";"&amp;BW$1&amp;";")</f>
        <v/>
      </c>
      <c r="BX141" t="str">
        <f>IF(ISERR(SEARCH(BX$1,Data!$H142)),"",";"&amp;BX$1&amp;";")</f>
        <v/>
      </c>
      <c r="BY141" t="str">
        <f>IF(ISERR(SEARCH(BY$1,Data!$H142)),"",";"&amp;BY$1&amp;";")</f>
        <v/>
      </c>
      <c r="BZ141" t="str">
        <f>IF(ISERR(SEARCH(BZ$1,Data!$H142)),"",";"&amp;BZ$1&amp;";")</f>
        <v/>
      </c>
      <c r="CA141" t="str">
        <f>IF(ISERR(SEARCH(CA$1,Data!$H142)),"",";"&amp;CA$1&amp;";")</f>
        <v/>
      </c>
      <c r="CB141" t="str">
        <f>IF(ISERR(SEARCH(CB$1,Data!$H142)),"",";"&amp;CB$1&amp;";")</f>
        <v/>
      </c>
      <c r="CC141" t="str">
        <f>IF(ISERR(SEARCH(CC$1,Data!$H142)),"",";"&amp;CC$1&amp;";")</f>
        <v/>
      </c>
      <c r="CD141" t="str">
        <f>IF(ISERR(SEARCH(CD$1,Data!$H142)),"",";"&amp;CD$1&amp;";")</f>
        <v/>
      </c>
      <c r="CE141" t="str">
        <f>IF(ISERR(SEARCH(CE$1,Data!$H142)),"",";"&amp;CE$1&amp;";")</f>
        <v/>
      </c>
      <c r="CF141" t="str">
        <f>IF(ISERR(SEARCH(CF$1,Data!$H142)),"",";"&amp;CF$1&amp;";")</f>
        <v/>
      </c>
      <c r="CG141" t="str">
        <f>IF(ISERR(SEARCH(CG$1,Data!$H142)),"",";"&amp;CG$1&amp;";")</f>
        <v/>
      </c>
      <c r="CH141" t="str">
        <f>IF(ISERR(SEARCH(CH$1,Data!$H142)),"",";"&amp;CH$1&amp;";")</f>
        <v/>
      </c>
      <c r="CI141" t="str">
        <f>IF(ISERR(SEARCH(CI$1,Data!$H142)),"",";"&amp;CI$1&amp;";")</f>
        <v/>
      </c>
      <c r="CJ141" t="str">
        <f>IF(ISERR(SEARCH(CJ$1,Data!$H142)),"",";"&amp;CJ$1&amp;";")</f>
        <v/>
      </c>
      <c r="CK141" t="str">
        <f>IF(ISERR(SEARCH(CK$1,Data!$H142)),"",";"&amp;CK$1&amp;";")</f>
        <v/>
      </c>
      <c r="CL141" t="str">
        <f>IF(ISERR(SEARCH(CL$1,Data!$H142)),"",";"&amp;CL$1&amp;";")</f>
        <v/>
      </c>
      <c r="CM141" t="str">
        <f>IF(ISERR(SEARCH(CM$1,Data!$H142)),"",";"&amp;CM$1&amp;";")</f>
        <v/>
      </c>
      <c r="CN141" t="str">
        <f>IF(ISERR(SEARCH(CN$1,Data!$H142)),"",";"&amp;CN$1&amp;";")</f>
        <v/>
      </c>
      <c r="CO141" t="str">
        <f>IF(ISERR(SEARCH(CO$1,Data!$H142)),"",";"&amp;CO$1&amp;";")</f>
        <v/>
      </c>
      <c r="CP141" t="str">
        <f>IF(ISERR(SEARCH(CP$1,Data!$H142)),"",";"&amp;CP$1&amp;";")</f>
        <v/>
      </c>
      <c r="CQ141" t="str">
        <f>IF(ISERR(SEARCH(CQ$1,Data!$H142)),"",";"&amp;CQ$1&amp;";")</f>
        <v/>
      </c>
      <c r="CR141" t="str">
        <f>IF(ISERR(SEARCH(CR$1,Data!$H142)),"",";"&amp;CR$1&amp;";")</f>
        <v/>
      </c>
      <c r="CS141" t="str">
        <f>IF(ISERR(SEARCH(CS$1,Data!$H142)),"",";"&amp;CS$1&amp;";")</f>
        <v/>
      </c>
      <c r="CT141" t="str">
        <f>IF(ISERR(SEARCH(CT$1,Data!$H142)),"",";"&amp;CT$1&amp;";")</f>
        <v/>
      </c>
      <c r="CU141" t="str">
        <f>IF(ISERR(SEARCH(CU$1,Data!$H142)),"",";"&amp;CU$1&amp;";")</f>
        <v/>
      </c>
      <c r="CV141" t="str">
        <f>IF(ISERR(SEARCH(CV$1,Data!$H142)),"",";"&amp;CV$1&amp;";")</f>
        <v/>
      </c>
      <c r="CW141" t="str">
        <f>IF(ISERR(SEARCH(CW$1,Data!$H142)),"",";"&amp;CW$1&amp;";")</f>
        <v/>
      </c>
      <c r="CX141" t="str">
        <f>IF(ISERR(SEARCH(CX$1,Data!$H142)),"",";"&amp;CX$1&amp;";")</f>
        <v/>
      </c>
      <c r="CY141" t="str">
        <f>IF(ISERR(SEARCH(CY$1,Data!$H142)),"",";"&amp;CY$1&amp;";")</f>
        <v/>
      </c>
      <c r="CZ141" t="str">
        <f>IF(ISERR(SEARCH(CZ$1,Data!$H142)),"",";"&amp;CZ$1&amp;";")</f>
        <v/>
      </c>
      <c r="DA141" t="str">
        <f>IF(ISERR(SEARCH(DA$1,Data!$H142)),"",";"&amp;DA$1&amp;";")</f>
        <v/>
      </c>
      <c r="DB141" t="str">
        <f>IF(ISERR(SEARCH(DB$1,Data!$H142)),"",";"&amp;DB$1&amp;";")</f>
        <v/>
      </c>
      <c r="DC141" t="str">
        <f>IF(ISERR(SEARCH(DC$1,Data!$H142)),"",";"&amp;DC$1&amp;";")</f>
        <v/>
      </c>
      <c r="DD141" t="str">
        <f>IF(ISERR(SEARCH(DD$1,Data!$H142)),"",";"&amp;DD$1&amp;";")</f>
        <v/>
      </c>
      <c r="DE141" t="str">
        <f>IF(ISERR(SEARCH(DE$1,Data!$H142)),"",";"&amp;DE$1&amp;";")</f>
        <v/>
      </c>
      <c r="DF141" t="str">
        <f>IF(ISERR(SEARCH(DF$1,Data!$H142)),"",";"&amp;DF$1&amp;";")</f>
        <v/>
      </c>
      <c r="DG141" t="str">
        <f>IF(ISERR(SEARCH(DG$1,Data!$H142)),"",";"&amp;DG$1&amp;";")</f>
        <v/>
      </c>
      <c r="DH141" t="str">
        <f>IF(ISERR(SEARCH(DH$1,Data!$H142)),"",";"&amp;DH$1&amp;";")</f>
        <v/>
      </c>
      <c r="DI141" t="str">
        <f>IF(ISERR(SEARCH(DI$1,Data!$H142)),"",";"&amp;DI$1&amp;";")</f>
        <v/>
      </c>
      <c r="DJ141" t="str">
        <f>IF(ISERR(SEARCH(DJ$1,Data!$H142)),"",";"&amp;DJ$1&amp;";")</f>
        <v/>
      </c>
      <c r="DK141" t="str">
        <f>IF(ISERR(SEARCH(DK$1,Data!$H142)),"",";"&amp;DK$1&amp;";")</f>
        <v/>
      </c>
      <c r="DL141" t="str">
        <f>IF(ISERR(SEARCH(DL$1,Data!$H142)),"",";"&amp;DL$1&amp;";")</f>
        <v/>
      </c>
      <c r="DM141" t="str">
        <f>IF(ISERR(SEARCH(DM$1,Data!$H142)),"",";"&amp;DM$1&amp;";")</f>
        <v/>
      </c>
      <c r="DN141" t="str">
        <f>IF(ISERR(SEARCH(DN$1,Data!$H142)),"",";"&amp;DN$1&amp;";")</f>
        <v/>
      </c>
      <c r="DO141" t="str">
        <f>IF(ISERR(SEARCH(DO$1,Data!$H142)),"",";"&amp;DO$1&amp;";")</f>
        <v/>
      </c>
      <c r="DP141" t="str">
        <f>IF(ISERR(SEARCH(DP$1,Data!$H142)),"",";"&amp;DP$1&amp;";")</f>
        <v/>
      </c>
      <c r="DQ141" t="str">
        <f>IF(ISERR(SEARCH(DQ$1,Data!$H142)),"",";"&amp;DQ$1&amp;";")</f>
        <v/>
      </c>
      <c r="DR141" t="str">
        <f>IF(ISERR(SEARCH(DR$1,Data!$H142)),"",";"&amp;DR$1&amp;";")</f>
        <v/>
      </c>
      <c r="DS141" t="str">
        <f>IF(ISERR(SEARCH(DS$1,Data!$H142)),"",";"&amp;DS$1&amp;";")</f>
        <v/>
      </c>
      <c r="DT141" t="str">
        <f>IF(ISERR(SEARCH(DT$1,Data!$H142)),"",";"&amp;DT$1&amp;";")</f>
        <v/>
      </c>
      <c r="DU141" t="str">
        <f>IF(ISERR(SEARCH(DU$1,Data!$H142)),"",";"&amp;DU$1&amp;";")</f>
        <v/>
      </c>
    </row>
    <row r="142" spans="1:125" x14ac:dyDescent="0.3">
      <c r="A142" t="str">
        <f>Tableau1[[#This Row],[name]]</f>
        <v>Oola</v>
      </c>
      <c r="B142" t="str">
        <f>IF(ISERROR(Tableau3[[#This Row],[Second semi-colon]]), "", MID(Tableau3[[#This Row],[Concatenation]], 2, Tableau3[[#This Row],[Second semi-colon]]-2))</f>
        <v/>
      </c>
      <c r="C142" t="e">
        <f>SEARCH(" ;",Tableau3[[#This Row],[Concatenation]])</f>
        <v>#VALUE!</v>
      </c>
      <c r="D142" t="str">
        <f>'Search for homeplanet'!I142&amp; 'Search for homeplanet'!J142&amp; 'Search for homeplanet'!K142&amp; 'Search for homeplanet'!L142&amp; 'Search for homeplanet'!M142&amp; 'Search for homeplanet'!N142&amp; 'Search for homeplanet'!O142&amp; 'Search for homeplanet'!P142&amp; 'Search for homeplanet'!Q142&amp; 'Search for homeplanet'!R142&amp; 'Search for homeplanet'!S142&amp; 'Search for homeplanet'!T142&amp; 'Search for homeplanet'!U142&amp; 'Search for homeplanet'!V142&amp; 'Search for homeplanet'!W142&amp; 'Search for homeplanet'!X142&amp; 'Search for homeplanet'!Y142&amp; 'Search for homeplanet'!Z142&amp; 'Search for homeplanet'!AA142&amp; 'Search for homeplanet'!AB142&amp; 'Search for homeplanet'!AC142&amp; 'Search for homeplanet'!AD142&amp; 'Search for homeplanet'!AE142&amp; 'Search for homeplanet'!AF142&amp; 'Search for homeplanet'!AG142&amp; 'Search for homeplanet'!AH142&amp; 'Search for homeplanet'!AI142&amp; 'Search for homeplanet'!AJ142&amp; 'Search for homeplanet'!AK142&amp; 'Search for homeplanet'!AL142&amp; 'Search for homeplanet'!AM142&amp; 'Search for homeplanet'!AN142&amp; 'Search for homeplanet'!AO142&amp; 'Search for homeplanet'!AP142&amp; 'Search for homeplanet'!AQ142&amp; 'Search for homeplanet'!AR142&amp; 'Search for homeplanet'!AS142&amp; 'Search for homeplanet'!AT142&amp; 'Search for homeplanet'!AU142&amp; 'Search for homeplanet'!AV142&amp; 'Search for homeplanet'!AW142&amp; 'Search for homeplanet'!AX142&amp; 'Search for homeplanet'!AY142&amp; 'Search for homeplanet'!AZ142&amp; 'Search for homeplanet'!BA142&amp; 'Search for homeplanet'!BB142&amp; 'Search for homeplanet'!BC142&amp; 'Search for homeplanet'!BD142&amp; 'Search for homeplanet'!BE142&amp; 'Search for homeplanet'!BF142&amp; 'Search for homeplanet'!BG142&amp; 'Search for homeplanet'!BH142&amp; 'Search for homeplanet'!BI142&amp; 'Search for homeplanet'!BJ142&amp; 'Search for homeplanet'!BK142&amp; 'Search for homeplanet'!BL142&amp; 'Search for homeplanet'!BM142&amp; 'Search for homeplanet'!BN142&amp; 'Search for homeplanet'!BO142&amp; 'Search for homeplanet'!BP142&amp; 'Search for homeplanet'!BQ142&amp; 'Search for homeplanet'!BR142&amp; 'Search for homeplanet'!BS142&amp; 'Search for homeplanet'!BT142&amp; 'Search for homeplanet'!BU142&amp; 'Search for homeplanet'!BV142&amp; 'Search for homeplanet'!BW142&amp; 'Search for homeplanet'!BX142&amp; 'Search for homeplanet'!BY142&amp; 'Search for homeplanet'!BZ142&amp; 'Search for homeplanet'!CA142&amp; 'Search for homeplanet'!CB142&amp; 'Search for homeplanet'!CC142&amp; 'Search for homeplanet'!CD142&amp; 'Search for homeplanet'!CE142&amp; 'Search for homeplanet'!CF142&amp; 'Search for homeplanet'!CG142&amp; 'Search for homeplanet'!CH142&amp; 'Search for homeplanet'!CI142&amp; 'Search for homeplanet'!CJ142&amp; 'Search for homeplanet'!CK142&amp; 'Search for homeplanet'!CL142&amp; 'Search for homeplanet'!CM142&amp; 'Search for homeplanet'!CN142&amp; 'Search for homeplanet'!CO142&amp; 'Search for homeplanet'!CP142&amp; 'Search for homeplanet'!CQ142&amp; 'Search for homeplanet'!CR142&amp; 'Search for homeplanet'!CS142&amp; 'Search for homeplanet'!CT142&amp; 'Search for homeplanet'!CU142&amp; 'Search for homeplanet'!CV142&amp; 'Search for homeplanet'!CW142&amp; 'Search for homeplanet'!CX142&amp; 'Search for homeplanet'!CY142&amp; 'Search for homeplanet'!CZ142&amp; 'Search for homeplanet'!DA142&amp; 'Search for homeplanet'!DB142&amp; 'Search for homeplanet'!DC142&amp; 'Search for homeplanet'!DD142&amp; 'Search for homeplanet'!DE142&amp; 'Search for homeplanet'!DF142&amp; 'Search for homeplanet'!DG142&amp; 'Search for homeplanet'!DH142&amp; 'Search for homeplanet'!DI142&amp; 'Search for homeplanet'!DJ142&amp; 'Search for homeplanet'!DK142&amp; 'Search for homeplanet'!DL142&amp; 'Search for homeplanet'!DM142&amp; 'Search for homeplanet'!DN142&amp; 'Search for homeplanet'!DO142&amp; 'Search for homeplanet'!DP142&amp; 'Search for homeplanet'!DQ142&amp; 'Search for homeplanet'!DR142&amp; 'Search for homeplanet'!DS142&amp; 'Search for homeplanet'!DT142&amp; 'Search for homeplanet'!DU142</f>
        <v/>
      </c>
      <c r="I142" t="str">
        <f>IF(ISERR(SEARCH(I$1,Data!$H143)),"",";"&amp;I$1&amp;";")</f>
        <v/>
      </c>
      <c r="J142" t="str">
        <f>IF(ISERR(SEARCH(J$1,Data!$H143)),"",";"&amp;J$1&amp;";")</f>
        <v/>
      </c>
      <c r="K142" t="str">
        <f>IF(ISERR(SEARCH(K$1,Data!$H143)),"",";"&amp;K$1&amp;";")</f>
        <v/>
      </c>
      <c r="L142" t="str">
        <f>IF(ISERR(SEARCH(L$1,Data!$H143)),"",";"&amp;L$1&amp;";")</f>
        <v/>
      </c>
      <c r="M142" t="str">
        <f>IF(ISERR(SEARCH(M$1,Data!$H143)),"",";"&amp;M$1&amp;";")</f>
        <v/>
      </c>
      <c r="N142" t="str">
        <f>IF(ISERR(SEARCH(N$1,Data!$H143)),"",";"&amp;N$1&amp;";")</f>
        <v/>
      </c>
      <c r="O142" t="str">
        <f>IF(ISERR(SEARCH(O$1,Data!$H143)),"",";"&amp;O$1&amp;";")</f>
        <v/>
      </c>
      <c r="P142" t="str">
        <f>IF(ISERR(SEARCH(P$1,Data!$H143)),"",";"&amp;P$1&amp;";")</f>
        <v/>
      </c>
      <c r="Q142" t="str">
        <f>IF(ISERR(SEARCH(Q$1,Data!$H143)),"",";"&amp;Q$1&amp;";")</f>
        <v/>
      </c>
      <c r="R142" t="str">
        <f>IF(ISERR(SEARCH(R$1,Data!$H143)),"",";"&amp;R$1&amp;";")</f>
        <v/>
      </c>
      <c r="S142" t="str">
        <f>IF(ISERR(SEARCH(S$1,Data!$H143)),"",";"&amp;S$1&amp;";")</f>
        <v/>
      </c>
      <c r="T142" t="str">
        <f>IF(ISERR(SEARCH(T$1,Data!$H143)),"",";"&amp;T$1&amp;";")</f>
        <v/>
      </c>
      <c r="U142" t="str">
        <f>IF(ISERR(SEARCH(U$1,Data!$H143)),"",";"&amp;U$1&amp;";")</f>
        <v/>
      </c>
      <c r="V142" t="str">
        <f>IF(ISERR(SEARCH(V$1,Data!$H143)),"",";"&amp;V$1&amp;";")</f>
        <v/>
      </c>
      <c r="W142" t="str">
        <f>IF(ISERR(SEARCH(W$1,Data!$H143)),"",";"&amp;W$1&amp;";")</f>
        <v/>
      </c>
      <c r="X142" t="str">
        <f>IF(ISERR(SEARCH(X$1,Data!$H143)),"",";"&amp;X$1&amp;";")</f>
        <v/>
      </c>
      <c r="Y142" t="str">
        <f>IF(ISERR(SEARCH(Y$1,Data!$H143)),"",";"&amp;Y$1&amp;";")</f>
        <v/>
      </c>
      <c r="Z142" t="str">
        <f>IF(ISERR(SEARCH(Z$1,Data!$H143)),"",";"&amp;Z$1&amp;";")</f>
        <v/>
      </c>
      <c r="AA142" t="str">
        <f>IF(ISERR(SEARCH(AA$1,Data!$H143)),"",";"&amp;AA$1&amp;";")</f>
        <v/>
      </c>
      <c r="AB142" t="str">
        <f>IF(ISERR(SEARCH(AB$1,Data!$H143)),"",";"&amp;AB$1&amp;";")</f>
        <v/>
      </c>
      <c r="AC142" t="str">
        <f>IF(ISERR(SEARCH(AC$1,Data!$H143)),"",";"&amp;AC$1&amp;";")</f>
        <v/>
      </c>
      <c r="AD142" t="str">
        <f>IF(ISERR(SEARCH(AD$1,Data!$H143)),"",";"&amp;AD$1&amp;";")</f>
        <v/>
      </c>
      <c r="AE142" t="str">
        <f>IF(ISERR(SEARCH(AE$1,Data!$H143)),"",";"&amp;AE$1&amp;";")</f>
        <v/>
      </c>
      <c r="AF142" t="str">
        <f>IF(ISERR(SEARCH(AF$1,Data!$H143)),"",";"&amp;AF$1&amp;";")</f>
        <v/>
      </c>
      <c r="AG142" t="str">
        <f>IF(ISERR(SEARCH(AG$1,Data!$H143)),"",";"&amp;AG$1&amp;";")</f>
        <v/>
      </c>
      <c r="AH142" t="str">
        <f>IF(ISERR(SEARCH(AH$1,Data!$H143)),"",";"&amp;AH$1&amp;";")</f>
        <v/>
      </c>
      <c r="AI142" t="str">
        <f>IF(ISERR(SEARCH(AI$1,Data!$H143)),"",";"&amp;AI$1&amp;";")</f>
        <v/>
      </c>
      <c r="AJ142" t="str">
        <f>IF(ISERR(SEARCH(AJ$1,Data!$H143)),"",";"&amp;AJ$1&amp;";")</f>
        <v/>
      </c>
      <c r="AK142" t="str">
        <f>IF(ISERR(SEARCH(AK$1,Data!$H143)),"",";"&amp;AK$1&amp;";")</f>
        <v/>
      </c>
      <c r="AL142" t="str">
        <f>IF(ISERR(SEARCH(AL$1,Data!$H143)),"",";"&amp;AL$1&amp;";")</f>
        <v/>
      </c>
      <c r="AM142" t="str">
        <f>IF(ISERR(SEARCH(AM$1,Data!$H143)),"",";"&amp;AM$1&amp;";")</f>
        <v/>
      </c>
      <c r="AN142" t="str">
        <f>IF(ISERR(SEARCH(AN$1,Data!$H143)),"",";"&amp;AN$1&amp;";")</f>
        <v/>
      </c>
      <c r="AO142" t="str">
        <f>IF(ISERR(SEARCH(AO$1,Data!$H143)),"",";"&amp;AO$1&amp;";")</f>
        <v/>
      </c>
      <c r="AP142" t="str">
        <f>IF(ISERR(SEARCH(AP$1,Data!$H143)),"",";"&amp;AP$1&amp;";")</f>
        <v/>
      </c>
      <c r="AQ142" t="str">
        <f>IF(ISERR(SEARCH(AQ$1,Data!$H143)),"",";"&amp;AQ$1&amp;";")</f>
        <v/>
      </c>
      <c r="AR142" t="str">
        <f>IF(ISERR(SEARCH(AR$1,Data!$H143)),"",";"&amp;AR$1&amp;";")</f>
        <v/>
      </c>
      <c r="AS142" t="str">
        <f>IF(ISERR(SEARCH(AS$1,Data!$H143)),"",";"&amp;AS$1&amp;";")</f>
        <v/>
      </c>
      <c r="AT142" t="str">
        <f>IF(ISERR(SEARCH(AT$1,Data!$H143)),"",";"&amp;AT$1&amp;";")</f>
        <v/>
      </c>
      <c r="AU142" t="str">
        <f>IF(ISERR(SEARCH(AU$1,Data!$H143)),"",";"&amp;AU$1&amp;";")</f>
        <v/>
      </c>
      <c r="AV142" t="str">
        <f>IF(ISERR(SEARCH(AV$1,Data!$H143)),"",";"&amp;AV$1&amp;";")</f>
        <v/>
      </c>
      <c r="AW142" t="str">
        <f>IF(ISERR(SEARCH(AW$1,Data!$H143)),"",";"&amp;AW$1&amp;";")</f>
        <v/>
      </c>
      <c r="AX142" t="str">
        <f>IF(ISERR(SEARCH(AX$1,Data!$H143)),"",";"&amp;AX$1&amp;";")</f>
        <v/>
      </c>
      <c r="AY142" t="str">
        <f>IF(ISERR(SEARCH(AY$1,Data!$H143)),"",";"&amp;AY$1&amp;";")</f>
        <v/>
      </c>
      <c r="AZ142" t="str">
        <f>IF(ISERR(SEARCH(AZ$1,Data!$H143)),"",";"&amp;AZ$1&amp;";")</f>
        <v/>
      </c>
      <c r="BA142" t="str">
        <f>IF(ISERR(SEARCH(BA$1,Data!$H143)),"",";"&amp;BA$1&amp;";")</f>
        <v/>
      </c>
      <c r="BB142" t="str">
        <f>IF(ISERR(SEARCH(BB$1,Data!$H143)),"",";"&amp;BB$1&amp;";")</f>
        <v/>
      </c>
      <c r="BC142" t="str">
        <f>IF(ISERR(SEARCH(BC$1,Data!$H143)),"",";"&amp;BC$1&amp;";")</f>
        <v/>
      </c>
      <c r="BD142" t="str">
        <f>IF(ISERR(SEARCH(BD$1,Data!$H143)),"",";"&amp;BD$1&amp;";")</f>
        <v/>
      </c>
      <c r="BE142" t="str">
        <f>IF(ISERR(SEARCH(BE$1,Data!$H143)),"",";"&amp;BE$1&amp;";")</f>
        <v/>
      </c>
      <c r="BF142" t="str">
        <f>IF(ISERR(SEARCH(BF$1,Data!$H143)),"",";"&amp;BF$1&amp;";")</f>
        <v/>
      </c>
      <c r="BG142" t="str">
        <f>IF(ISERR(SEARCH(BG$1,Data!$H143)),"",";"&amp;BG$1&amp;";")</f>
        <v/>
      </c>
      <c r="BH142" t="str">
        <f>IF(ISERR(SEARCH(BH$1,Data!$H143)),"",";"&amp;BH$1&amp;";")</f>
        <v/>
      </c>
      <c r="BI142" t="str">
        <f>IF(ISERR(SEARCH(BI$1,Data!$H143)),"",";"&amp;BI$1&amp;";")</f>
        <v/>
      </c>
      <c r="BJ142" t="str">
        <f>IF(ISERR(SEARCH(BJ$1,Data!$H143)),"",";"&amp;BJ$1&amp;";")</f>
        <v/>
      </c>
      <c r="BK142" t="str">
        <f>IF(ISERR(SEARCH(BK$1,Data!$H143)),"",";"&amp;BK$1&amp;";")</f>
        <v/>
      </c>
      <c r="BL142" t="str">
        <f>IF(ISERR(SEARCH(BL$1,Data!$H143)),"",";"&amp;BL$1&amp;";")</f>
        <v/>
      </c>
      <c r="BM142" t="str">
        <f>IF(ISERR(SEARCH(BM$1,Data!$H143)),"",";"&amp;BM$1&amp;";")</f>
        <v/>
      </c>
      <c r="BN142" t="str">
        <f>IF(ISERR(SEARCH(BN$1,Data!$H143)),"",";"&amp;BN$1&amp;";")</f>
        <v/>
      </c>
      <c r="BO142" t="str">
        <f>IF(ISERR(SEARCH(BO$1,Data!$H143)),"",";"&amp;BO$1&amp;";")</f>
        <v/>
      </c>
      <c r="BP142" t="str">
        <f>IF(ISERR(SEARCH(BP$1,Data!$H143)),"",";"&amp;BP$1&amp;";")</f>
        <v/>
      </c>
      <c r="BQ142" t="str">
        <f>IF(ISERR(SEARCH(BQ$1,Data!$H143)),"",";"&amp;BQ$1&amp;";")</f>
        <v/>
      </c>
      <c r="BR142" t="str">
        <f>IF(ISERR(SEARCH(BR$1,Data!$H143)),"",";"&amp;BR$1&amp;";")</f>
        <v/>
      </c>
      <c r="BS142" t="str">
        <f>IF(ISERR(SEARCH(BS$1,Data!$H143)),"",";"&amp;BS$1&amp;";")</f>
        <v/>
      </c>
      <c r="BT142" t="str">
        <f>IF(ISERR(SEARCH(BT$1,Data!$H143)),"",";"&amp;BT$1&amp;";")</f>
        <v/>
      </c>
      <c r="BU142" t="str">
        <f>IF(ISERR(SEARCH(BU$1,Data!$H143)),"",";"&amp;BU$1&amp;";")</f>
        <v/>
      </c>
      <c r="BV142" t="str">
        <f>IF(ISERR(SEARCH(BV$1,Data!$H143)),"",";"&amp;BV$1&amp;";")</f>
        <v/>
      </c>
      <c r="BW142" t="str">
        <f>IF(ISERR(SEARCH(BW$1,Data!$H143)),"",";"&amp;BW$1&amp;";")</f>
        <v/>
      </c>
      <c r="BX142" t="str">
        <f>IF(ISERR(SEARCH(BX$1,Data!$H143)),"",";"&amp;BX$1&amp;";")</f>
        <v/>
      </c>
      <c r="BY142" t="str">
        <f>IF(ISERR(SEARCH(BY$1,Data!$H143)),"",";"&amp;BY$1&amp;";")</f>
        <v/>
      </c>
      <c r="BZ142" t="str">
        <f>IF(ISERR(SEARCH(BZ$1,Data!$H143)),"",";"&amp;BZ$1&amp;";")</f>
        <v/>
      </c>
      <c r="CA142" t="str">
        <f>IF(ISERR(SEARCH(CA$1,Data!$H143)),"",";"&amp;CA$1&amp;";")</f>
        <v/>
      </c>
      <c r="CB142" t="str">
        <f>IF(ISERR(SEARCH(CB$1,Data!$H143)),"",";"&amp;CB$1&amp;";")</f>
        <v/>
      </c>
      <c r="CC142" t="str">
        <f>IF(ISERR(SEARCH(CC$1,Data!$H143)),"",";"&amp;CC$1&amp;";")</f>
        <v/>
      </c>
      <c r="CD142" t="str">
        <f>IF(ISERR(SEARCH(CD$1,Data!$H143)),"",";"&amp;CD$1&amp;";")</f>
        <v/>
      </c>
      <c r="CE142" t="str">
        <f>IF(ISERR(SEARCH(CE$1,Data!$H143)),"",";"&amp;CE$1&amp;";")</f>
        <v/>
      </c>
      <c r="CF142" t="str">
        <f>IF(ISERR(SEARCH(CF$1,Data!$H143)),"",";"&amp;CF$1&amp;";")</f>
        <v/>
      </c>
      <c r="CG142" t="str">
        <f>IF(ISERR(SEARCH(CG$1,Data!$H143)),"",";"&amp;CG$1&amp;";")</f>
        <v/>
      </c>
      <c r="CH142" t="str">
        <f>IF(ISERR(SEARCH(CH$1,Data!$H143)),"",";"&amp;CH$1&amp;";")</f>
        <v/>
      </c>
      <c r="CI142" t="str">
        <f>IF(ISERR(SEARCH(CI$1,Data!$H143)),"",";"&amp;CI$1&amp;";")</f>
        <v/>
      </c>
      <c r="CJ142" t="str">
        <f>IF(ISERR(SEARCH(CJ$1,Data!$H143)),"",";"&amp;CJ$1&amp;";")</f>
        <v/>
      </c>
      <c r="CK142" t="str">
        <f>IF(ISERR(SEARCH(CK$1,Data!$H143)),"",";"&amp;CK$1&amp;";")</f>
        <v/>
      </c>
      <c r="CL142" t="str">
        <f>IF(ISERR(SEARCH(CL$1,Data!$H143)),"",";"&amp;CL$1&amp;";")</f>
        <v/>
      </c>
      <c r="CM142" t="str">
        <f>IF(ISERR(SEARCH(CM$1,Data!$H143)),"",";"&amp;CM$1&amp;";")</f>
        <v/>
      </c>
      <c r="CN142" t="str">
        <f>IF(ISERR(SEARCH(CN$1,Data!$H143)),"",";"&amp;CN$1&amp;";")</f>
        <v/>
      </c>
      <c r="CO142" t="str">
        <f>IF(ISERR(SEARCH(CO$1,Data!$H143)),"",";"&amp;CO$1&amp;";")</f>
        <v/>
      </c>
      <c r="CP142" t="str">
        <f>IF(ISERR(SEARCH(CP$1,Data!$H143)),"",";"&amp;CP$1&amp;";")</f>
        <v/>
      </c>
      <c r="CQ142" t="str">
        <f>IF(ISERR(SEARCH(CQ$1,Data!$H143)),"",";"&amp;CQ$1&amp;";")</f>
        <v/>
      </c>
      <c r="CR142" t="str">
        <f>IF(ISERR(SEARCH(CR$1,Data!$H143)),"",";"&amp;CR$1&amp;";")</f>
        <v/>
      </c>
      <c r="CS142" t="str">
        <f>IF(ISERR(SEARCH(CS$1,Data!$H143)),"",";"&amp;CS$1&amp;";")</f>
        <v/>
      </c>
      <c r="CT142" t="str">
        <f>IF(ISERR(SEARCH(CT$1,Data!$H143)),"",";"&amp;CT$1&amp;";")</f>
        <v/>
      </c>
      <c r="CU142" t="str">
        <f>IF(ISERR(SEARCH(CU$1,Data!$H143)),"",";"&amp;CU$1&amp;";")</f>
        <v/>
      </c>
      <c r="CV142" t="str">
        <f>IF(ISERR(SEARCH(CV$1,Data!$H143)),"",";"&amp;CV$1&amp;";")</f>
        <v/>
      </c>
      <c r="CW142" t="str">
        <f>IF(ISERR(SEARCH(CW$1,Data!$H143)),"",";"&amp;CW$1&amp;";")</f>
        <v/>
      </c>
      <c r="CX142" t="str">
        <f>IF(ISERR(SEARCH(CX$1,Data!$H143)),"",";"&amp;CX$1&amp;";")</f>
        <v/>
      </c>
      <c r="CY142" t="str">
        <f>IF(ISERR(SEARCH(CY$1,Data!$H143)),"",";"&amp;CY$1&amp;";")</f>
        <v/>
      </c>
      <c r="CZ142" t="str">
        <f>IF(ISERR(SEARCH(CZ$1,Data!$H143)),"",";"&amp;CZ$1&amp;";")</f>
        <v/>
      </c>
      <c r="DA142" t="str">
        <f>IF(ISERR(SEARCH(DA$1,Data!$H143)),"",";"&amp;DA$1&amp;";")</f>
        <v/>
      </c>
      <c r="DB142" t="str">
        <f>IF(ISERR(SEARCH(DB$1,Data!$H143)),"",";"&amp;DB$1&amp;";")</f>
        <v/>
      </c>
      <c r="DC142" t="str">
        <f>IF(ISERR(SEARCH(DC$1,Data!$H143)),"",";"&amp;DC$1&amp;";")</f>
        <v/>
      </c>
      <c r="DD142" t="str">
        <f>IF(ISERR(SEARCH(DD$1,Data!$H143)),"",";"&amp;DD$1&amp;";")</f>
        <v/>
      </c>
      <c r="DE142" t="str">
        <f>IF(ISERR(SEARCH(DE$1,Data!$H143)),"",";"&amp;DE$1&amp;";")</f>
        <v/>
      </c>
      <c r="DF142" t="str">
        <f>IF(ISERR(SEARCH(DF$1,Data!$H143)),"",";"&amp;DF$1&amp;";")</f>
        <v/>
      </c>
      <c r="DG142" t="str">
        <f>IF(ISERR(SEARCH(DG$1,Data!$H143)),"",";"&amp;DG$1&amp;";")</f>
        <v/>
      </c>
      <c r="DH142" t="str">
        <f>IF(ISERR(SEARCH(DH$1,Data!$H143)),"",";"&amp;DH$1&amp;";")</f>
        <v/>
      </c>
      <c r="DI142" t="str">
        <f>IF(ISERR(SEARCH(DI$1,Data!$H143)),"",";"&amp;DI$1&amp;";")</f>
        <v/>
      </c>
      <c r="DJ142" t="str">
        <f>IF(ISERR(SEARCH(DJ$1,Data!$H143)),"",";"&amp;DJ$1&amp;";")</f>
        <v/>
      </c>
      <c r="DK142" t="str">
        <f>IF(ISERR(SEARCH(DK$1,Data!$H143)),"",";"&amp;DK$1&amp;";")</f>
        <v/>
      </c>
      <c r="DL142" t="str">
        <f>IF(ISERR(SEARCH(DL$1,Data!$H143)),"",";"&amp;DL$1&amp;";")</f>
        <v/>
      </c>
      <c r="DM142" t="str">
        <f>IF(ISERR(SEARCH(DM$1,Data!$H143)),"",";"&amp;DM$1&amp;";")</f>
        <v/>
      </c>
      <c r="DN142" t="str">
        <f>IF(ISERR(SEARCH(DN$1,Data!$H143)),"",";"&amp;DN$1&amp;";")</f>
        <v/>
      </c>
      <c r="DO142" t="str">
        <f>IF(ISERR(SEARCH(DO$1,Data!$H143)),"",";"&amp;DO$1&amp;";")</f>
        <v/>
      </c>
      <c r="DP142" t="str">
        <f>IF(ISERR(SEARCH(DP$1,Data!$H143)),"",";"&amp;DP$1&amp;";")</f>
        <v/>
      </c>
      <c r="DQ142" t="str">
        <f>IF(ISERR(SEARCH(DQ$1,Data!$H143)),"",";"&amp;DQ$1&amp;";")</f>
        <v/>
      </c>
      <c r="DR142" t="str">
        <f>IF(ISERR(SEARCH(DR$1,Data!$H143)),"",";"&amp;DR$1&amp;";")</f>
        <v/>
      </c>
      <c r="DS142" t="str">
        <f>IF(ISERR(SEARCH(DS$1,Data!$H143)),"",";"&amp;DS$1&amp;";")</f>
        <v/>
      </c>
      <c r="DT142" t="str">
        <f>IF(ISERR(SEARCH(DT$1,Data!$H143)),"",";"&amp;DT$1&amp;";")</f>
        <v/>
      </c>
      <c r="DU142" t="str">
        <f>IF(ISERR(SEARCH(DU$1,Data!$H143)),"",";"&amp;DU$1&amp;";")</f>
        <v/>
      </c>
    </row>
    <row r="143" spans="1:125" x14ac:dyDescent="0.3">
      <c r="A143" t="str">
        <f>Tableau1[[#This Row],[name]]</f>
        <v>Garazeb Orrelios</v>
      </c>
      <c r="B143" t="str">
        <f>IF(ISERROR(Tableau3[[#This Row],[Second semi-colon]]), "", MID(Tableau3[[#This Row],[Concatenation]], 2, Tableau3[[#This Row],[Second semi-colon]]-2))</f>
        <v>Alderaan</v>
      </c>
      <c r="C143">
        <f>SEARCH(" ;",Tableau3[[#This Row],[Concatenation]])</f>
        <v>10</v>
      </c>
      <c r="D143" t="str">
        <f>'Search for homeplanet'!I143&amp; 'Search for homeplanet'!J143&amp; 'Search for homeplanet'!K143&amp; 'Search for homeplanet'!L143&amp; 'Search for homeplanet'!M143&amp; 'Search for homeplanet'!N143&amp; 'Search for homeplanet'!O143&amp; 'Search for homeplanet'!P143&amp; 'Search for homeplanet'!Q143&amp; 'Search for homeplanet'!R143&amp; 'Search for homeplanet'!S143&amp; 'Search for homeplanet'!T143&amp; 'Search for homeplanet'!U143&amp; 'Search for homeplanet'!V143&amp; 'Search for homeplanet'!W143&amp; 'Search for homeplanet'!X143&amp; 'Search for homeplanet'!Y143&amp; 'Search for homeplanet'!Z143&amp; 'Search for homeplanet'!AA143&amp; 'Search for homeplanet'!AB143&amp; 'Search for homeplanet'!AC143&amp; 'Search for homeplanet'!AD143&amp; 'Search for homeplanet'!AE143&amp; 'Search for homeplanet'!AF143&amp; 'Search for homeplanet'!AG143&amp; 'Search for homeplanet'!AH143&amp; 'Search for homeplanet'!AI143&amp; 'Search for homeplanet'!AJ143&amp; 'Search for homeplanet'!AK143&amp; 'Search for homeplanet'!AL143&amp; 'Search for homeplanet'!AM143&amp; 'Search for homeplanet'!AN143&amp; 'Search for homeplanet'!AO143&amp; 'Search for homeplanet'!AP143&amp; 'Search for homeplanet'!AQ143&amp; 'Search for homeplanet'!AR143&amp; 'Search for homeplanet'!AS143&amp; 'Search for homeplanet'!AT143&amp; 'Search for homeplanet'!AU143&amp; 'Search for homeplanet'!AV143&amp; 'Search for homeplanet'!AW143&amp; 'Search for homeplanet'!AX143&amp; 'Search for homeplanet'!AY143&amp; 'Search for homeplanet'!AZ143&amp; 'Search for homeplanet'!BA143&amp; 'Search for homeplanet'!BB143&amp; 'Search for homeplanet'!BC143&amp; 'Search for homeplanet'!BD143&amp; 'Search for homeplanet'!BE143&amp; 'Search for homeplanet'!BF143&amp; 'Search for homeplanet'!BG143&amp; 'Search for homeplanet'!BH143&amp; 'Search for homeplanet'!BI143&amp; 'Search for homeplanet'!BJ143&amp; 'Search for homeplanet'!BK143&amp; 'Search for homeplanet'!BL143&amp; 'Search for homeplanet'!BM143&amp; 'Search for homeplanet'!BN143&amp; 'Search for homeplanet'!BO143&amp; 'Search for homeplanet'!BP143&amp; 'Search for homeplanet'!BQ143&amp; 'Search for homeplanet'!BR143&amp; 'Search for homeplanet'!BS143&amp; 'Search for homeplanet'!BT143&amp; 'Search for homeplanet'!BU143&amp; 'Search for homeplanet'!BV143&amp; 'Search for homeplanet'!BW143&amp; 'Search for homeplanet'!BX143&amp; 'Search for homeplanet'!BY143&amp; 'Search for homeplanet'!BZ143&amp; 'Search for homeplanet'!CA143&amp; 'Search for homeplanet'!CB143&amp; 'Search for homeplanet'!CC143&amp; 'Search for homeplanet'!CD143&amp; 'Search for homeplanet'!CE143&amp; 'Search for homeplanet'!CF143&amp; 'Search for homeplanet'!CG143&amp; 'Search for homeplanet'!CH143&amp; 'Search for homeplanet'!CI143&amp; 'Search for homeplanet'!CJ143&amp; 'Search for homeplanet'!CK143&amp; 'Search for homeplanet'!CL143&amp; 'Search for homeplanet'!CM143&amp; 'Search for homeplanet'!CN143&amp; 'Search for homeplanet'!CO143&amp; 'Search for homeplanet'!CP143&amp; 'Search for homeplanet'!CQ143&amp; 'Search for homeplanet'!CR143&amp; 'Search for homeplanet'!CS143&amp; 'Search for homeplanet'!CT143&amp; 'Search for homeplanet'!CU143&amp; 'Search for homeplanet'!CV143&amp; 'Search for homeplanet'!CW143&amp; 'Search for homeplanet'!CX143&amp; 'Search for homeplanet'!CY143&amp; 'Search for homeplanet'!CZ143&amp; 'Search for homeplanet'!DA143&amp; 'Search for homeplanet'!DB143&amp; 'Search for homeplanet'!DC143&amp; 'Search for homeplanet'!DD143&amp; 'Search for homeplanet'!DE143&amp; 'Search for homeplanet'!DF143&amp; 'Search for homeplanet'!DG143&amp; 'Search for homeplanet'!DH143&amp; 'Search for homeplanet'!DI143&amp; 'Search for homeplanet'!DJ143&amp; 'Search for homeplanet'!DK143&amp; 'Search for homeplanet'!DL143&amp; 'Search for homeplanet'!DM143&amp; 'Search for homeplanet'!DN143&amp; 'Search for homeplanet'!DO143&amp; 'Search for homeplanet'!DP143&amp; 'Search for homeplanet'!DQ143&amp; 'Search for homeplanet'!DR143&amp; 'Search for homeplanet'!DS143&amp; 'Search for homeplanet'!DT143&amp; 'Search for homeplanet'!DU143</f>
        <v>;Alderaan ;</v>
      </c>
      <c r="I143" t="str">
        <f>IF(ISERR(SEARCH(I$1,Data!$H144)),"",";"&amp;I$1&amp;";")</f>
        <v/>
      </c>
      <c r="J143" t="str">
        <f>IF(ISERR(SEARCH(J$1,Data!$H144)),"",";"&amp;J$1&amp;";")</f>
        <v/>
      </c>
      <c r="K143" t="str">
        <f>IF(ISERR(SEARCH(K$1,Data!$H144)),"",";"&amp;K$1&amp;";")</f>
        <v/>
      </c>
      <c r="L143" t="str">
        <f>IF(ISERR(SEARCH(L$1,Data!$H144)),"",";"&amp;L$1&amp;";")</f>
        <v>;Alderaan ;</v>
      </c>
      <c r="M143" t="str">
        <f>IF(ISERR(SEARCH(M$1,Data!$H144)),"",";"&amp;M$1&amp;";")</f>
        <v/>
      </c>
      <c r="N143" t="str">
        <f>IF(ISERR(SEARCH(N$1,Data!$H144)),"",";"&amp;N$1&amp;";")</f>
        <v/>
      </c>
      <c r="O143" t="str">
        <f>IF(ISERR(SEARCH(O$1,Data!$H144)),"",";"&amp;O$1&amp;";")</f>
        <v/>
      </c>
      <c r="P143" t="str">
        <f>IF(ISERR(SEARCH(P$1,Data!$H144)),"",";"&amp;P$1&amp;";")</f>
        <v/>
      </c>
      <c r="Q143" t="str">
        <f>IF(ISERR(SEARCH(Q$1,Data!$H144)),"",";"&amp;Q$1&amp;";")</f>
        <v/>
      </c>
      <c r="R143" t="str">
        <f>IF(ISERR(SEARCH(R$1,Data!$H144)),"",";"&amp;R$1&amp;";")</f>
        <v/>
      </c>
      <c r="S143" t="str">
        <f>IF(ISERR(SEARCH(S$1,Data!$H144)),"",";"&amp;S$1&amp;";")</f>
        <v/>
      </c>
      <c r="T143" t="str">
        <f>IF(ISERR(SEARCH(T$1,Data!$H144)),"",";"&amp;T$1&amp;";")</f>
        <v/>
      </c>
      <c r="U143" t="str">
        <f>IF(ISERR(SEARCH(U$1,Data!$H144)),"",";"&amp;U$1&amp;";")</f>
        <v/>
      </c>
      <c r="V143" t="str">
        <f>IF(ISERR(SEARCH(V$1,Data!$H144)),"",";"&amp;V$1&amp;";")</f>
        <v/>
      </c>
      <c r="W143" t="str">
        <f>IF(ISERR(SEARCH(W$1,Data!$H144)),"",";"&amp;W$1&amp;";")</f>
        <v/>
      </c>
      <c r="X143" t="str">
        <f>IF(ISERR(SEARCH(X$1,Data!$H144)),"",";"&amp;X$1&amp;";")</f>
        <v/>
      </c>
      <c r="Y143" t="str">
        <f>IF(ISERR(SEARCH(Y$1,Data!$H144)),"",";"&amp;Y$1&amp;";")</f>
        <v/>
      </c>
      <c r="Z143" t="str">
        <f>IF(ISERR(SEARCH(Z$1,Data!$H144)),"",";"&amp;Z$1&amp;";")</f>
        <v/>
      </c>
      <c r="AA143" t="str">
        <f>IF(ISERR(SEARCH(AA$1,Data!$H144)),"",";"&amp;AA$1&amp;";")</f>
        <v/>
      </c>
      <c r="AB143" t="str">
        <f>IF(ISERR(SEARCH(AB$1,Data!$H144)),"",";"&amp;AB$1&amp;";")</f>
        <v/>
      </c>
      <c r="AC143" t="str">
        <f>IF(ISERR(SEARCH(AC$1,Data!$H144)),"",";"&amp;AC$1&amp;";")</f>
        <v/>
      </c>
      <c r="AD143" t="str">
        <f>IF(ISERR(SEARCH(AD$1,Data!$H144)),"",";"&amp;AD$1&amp;";")</f>
        <v/>
      </c>
      <c r="AE143" t="str">
        <f>IF(ISERR(SEARCH(AE$1,Data!$H144)),"",";"&amp;AE$1&amp;";")</f>
        <v/>
      </c>
      <c r="AF143" t="str">
        <f>IF(ISERR(SEARCH(AF$1,Data!$H144)),"",";"&amp;AF$1&amp;";")</f>
        <v/>
      </c>
      <c r="AG143" t="str">
        <f>IF(ISERR(SEARCH(AG$1,Data!$H144)),"",";"&amp;AG$1&amp;";")</f>
        <v/>
      </c>
      <c r="AH143" t="str">
        <f>IF(ISERR(SEARCH(AH$1,Data!$H144)),"",";"&amp;AH$1&amp;";")</f>
        <v/>
      </c>
      <c r="AI143" t="str">
        <f>IF(ISERR(SEARCH(AI$1,Data!$H144)),"",";"&amp;AI$1&amp;";")</f>
        <v/>
      </c>
      <c r="AJ143" t="str">
        <f>IF(ISERR(SEARCH(AJ$1,Data!$H144)),"",";"&amp;AJ$1&amp;";")</f>
        <v/>
      </c>
      <c r="AK143" t="str">
        <f>IF(ISERR(SEARCH(AK$1,Data!$H144)),"",";"&amp;AK$1&amp;";")</f>
        <v/>
      </c>
      <c r="AL143" t="str">
        <f>IF(ISERR(SEARCH(AL$1,Data!$H144)),"",";"&amp;AL$1&amp;";")</f>
        <v/>
      </c>
      <c r="AM143" t="str">
        <f>IF(ISERR(SEARCH(AM$1,Data!$H144)),"",";"&amp;AM$1&amp;";")</f>
        <v/>
      </c>
      <c r="AN143" t="str">
        <f>IF(ISERR(SEARCH(AN$1,Data!$H144)),"",";"&amp;AN$1&amp;";")</f>
        <v/>
      </c>
      <c r="AO143" t="str">
        <f>IF(ISERR(SEARCH(AO$1,Data!$H144)),"",";"&amp;AO$1&amp;";")</f>
        <v/>
      </c>
      <c r="AP143" t="str">
        <f>IF(ISERR(SEARCH(AP$1,Data!$H144)),"",";"&amp;AP$1&amp;";")</f>
        <v/>
      </c>
      <c r="AQ143" t="str">
        <f>IF(ISERR(SEARCH(AQ$1,Data!$H144)),"",";"&amp;AQ$1&amp;";")</f>
        <v/>
      </c>
      <c r="AR143" t="str">
        <f>IF(ISERR(SEARCH(AR$1,Data!$H144)),"",";"&amp;AR$1&amp;";")</f>
        <v/>
      </c>
      <c r="AS143" t="str">
        <f>IF(ISERR(SEARCH(AS$1,Data!$H144)),"",";"&amp;AS$1&amp;";")</f>
        <v/>
      </c>
      <c r="AT143" t="str">
        <f>IF(ISERR(SEARCH(AT$1,Data!$H144)),"",";"&amp;AT$1&amp;";")</f>
        <v/>
      </c>
      <c r="AU143" t="str">
        <f>IF(ISERR(SEARCH(AU$1,Data!$H144)),"",";"&amp;AU$1&amp;";")</f>
        <v/>
      </c>
      <c r="AV143" t="str">
        <f>IF(ISERR(SEARCH(AV$1,Data!$H144)),"",";"&amp;AV$1&amp;";")</f>
        <v/>
      </c>
      <c r="AW143" t="str">
        <f>IF(ISERR(SEARCH(AW$1,Data!$H144)),"",";"&amp;AW$1&amp;";")</f>
        <v/>
      </c>
      <c r="AX143" t="str">
        <f>IF(ISERR(SEARCH(AX$1,Data!$H144)),"",";"&amp;AX$1&amp;";")</f>
        <v/>
      </c>
      <c r="AY143" t="str">
        <f>IF(ISERR(SEARCH(AY$1,Data!$H144)),"",";"&amp;AY$1&amp;";")</f>
        <v/>
      </c>
      <c r="AZ143" t="str">
        <f>IF(ISERR(SEARCH(AZ$1,Data!$H144)),"",";"&amp;AZ$1&amp;";")</f>
        <v/>
      </c>
      <c r="BA143" t="str">
        <f>IF(ISERR(SEARCH(BA$1,Data!$H144)),"",";"&amp;BA$1&amp;";")</f>
        <v/>
      </c>
      <c r="BB143" t="str">
        <f>IF(ISERR(SEARCH(BB$1,Data!$H144)),"",";"&amp;BB$1&amp;";")</f>
        <v/>
      </c>
      <c r="BC143" t="str">
        <f>IF(ISERR(SEARCH(BC$1,Data!$H144)),"",";"&amp;BC$1&amp;";")</f>
        <v/>
      </c>
      <c r="BD143" t="str">
        <f>IF(ISERR(SEARCH(BD$1,Data!$H144)),"",";"&amp;BD$1&amp;";")</f>
        <v/>
      </c>
      <c r="BE143" t="str">
        <f>IF(ISERR(SEARCH(BE$1,Data!$H144)),"",";"&amp;BE$1&amp;";")</f>
        <v/>
      </c>
      <c r="BF143" t="str">
        <f>IF(ISERR(SEARCH(BF$1,Data!$H144)),"",";"&amp;BF$1&amp;";")</f>
        <v/>
      </c>
      <c r="BG143" t="str">
        <f>IF(ISERR(SEARCH(BG$1,Data!$H144)),"",";"&amp;BG$1&amp;";")</f>
        <v/>
      </c>
      <c r="BH143" t="str">
        <f>IF(ISERR(SEARCH(BH$1,Data!$H144)),"",";"&amp;BH$1&amp;";")</f>
        <v/>
      </c>
      <c r="BI143" t="str">
        <f>IF(ISERR(SEARCH(BI$1,Data!$H144)),"",";"&amp;BI$1&amp;";")</f>
        <v/>
      </c>
      <c r="BJ143" t="str">
        <f>IF(ISERR(SEARCH(BJ$1,Data!$H144)),"",";"&amp;BJ$1&amp;";")</f>
        <v/>
      </c>
      <c r="BK143" t="str">
        <f>IF(ISERR(SEARCH(BK$1,Data!$H144)),"",";"&amp;BK$1&amp;";")</f>
        <v/>
      </c>
      <c r="BL143" t="str">
        <f>IF(ISERR(SEARCH(BL$1,Data!$H144)),"",";"&amp;BL$1&amp;";")</f>
        <v/>
      </c>
      <c r="BM143" t="str">
        <f>IF(ISERR(SEARCH(BM$1,Data!$H144)),"",";"&amp;BM$1&amp;";")</f>
        <v/>
      </c>
      <c r="BN143" t="str">
        <f>IF(ISERR(SEARCH(BN$1,Data!$H144)),"",";"&amp;BN$1&amp;";")</f>
        <v/>
      </c>
      <c r="BO143" t="str">
        <f>IF(ISERR(SEARCH(BO$1,Data!$H144)),"",";"&amp;BO$1&amp;";")</f>
        <v/>
      </c>
      <c r="BP143" t="str">
        <f>IF(ISERR(SEARCH(BP$1,Data!$H144)),"",";"&amp;BP$1&amp;";")</f>
        <v/>
      </c>
      <c r="BQ143" t="str">
        <f>IF(ISERR(SEARCH(BQ$1,Data!$H144)),"",";"&amp;BQ$1&amp;";")</f>
        <v/>
      </c>
      <c r="BR143" t="str">
        <f>IF(ISERR(SEARCH(BR$1,Data!$H144)),"",";"&amp;BR$1&amp;";")</f>
        <v/>
      </c>
      <c r="BS143" t="str">
        <f>IF(ISERR(SEARCH(BS$1,Data!$H144)),"",";"&amp;BS$1&amp;";")</f>
        <v/>
      </c>
      <c r="BT143" t="str">
        <f>IF(ISERR(SEARCH(BT$1,Data!$H144)),"",";"&amp;BT$1&amp;";")</f>
        <v/>
      </c>
      <c r="BU143" t="str">
        <f>IF(ISERR(SEARCH(BU$1,Data!$H144)),"",";"&amp;BU$1&amp;";")</f>
        <v/>
      </c>
      <c r="BV143" t="str">
        <f>IF(ISERR(SEARCH(BV$1,Data!$H144)),"",";"&amp;BV$1&amp;";")</f>
        <v/>
      </c>
      <c r="BW143" t="str">
        <f>IF(ISERR(SEARCH(BW$1,Data!$H144)),"",";"&amp;BW$1&amp;";")</f>
        <v/>
      </c>
      <c r="BX143" t="str">
        <f>IF(ISERR(SEARCH(BX$1,Data!$H144)),"",";"&amp;BX$1&amp;";")</f>
        <v/>
      </c>
      <c r="BY143" t="str">
        <f>IF(ISERR(SEARCH(BY$1,Data!$H144)),"",";"&amp;BY$1&amp;";")</f>
        <v/>
      </c>
      <c r="BZ143" t="str">
        <f>IF(ISERR(SEARCH(BZ$1,Data!$H144)),"",";"&amp;BZ$1&amp;";")</f>
        <v/>
      </c>
      <c r="CA143" t="str">
        <f>IF(ISERR(SEARCH(CA$1,Data!$H144)),"",";"&amp;CA$1&amp;";")</f>
        <v/>
      </c>
      <c r="CB143" t="str">
        <f>IF(ISERR(SEARCH(CB$1,Data!$H144)),"",";"&amp;CB$1&amp;";")</f>
        <v/>
      </c>
      <c r="CC143" t="str">
        <f>IF(ISERR(SEARCH(CC$1,Data!$H144)),"",";"&amp;CC$1&amp;";")</f>
        <v/>
      </c>
      <c r="CD143" t="str">
        <f>IF(ISERR(SEARCH(CD$1,Data!$H144)),"",";"&amp;CD$1&amp;";")</f>
        <v/>
      </c>
      <c r="CE143" t="str">
        <f>IF(ISERR(SEARCH(CE$1,Data!$H144)),"",";"&amp;CE$1&amp;";")</f>
        <v/>
      </c>
      <c r="CF143" t="str">
        <f>IF(ISERR(SEARCH(CF$1,Data!$H144)),"",";"&amp;CF$1&amp;";")</f>
        <v/>
      </c>
      <c r="CG143" t="str">
        <f>IF(ISERR(SEARCH(CG$1,Data!$H144)),"",";"&amp;CG$1&amp;";")</f>
        <v/>
      </c>
      <c r="CH143" t="str">
        <f>IF(ISERR(SEARCH(CH$1,Data!$H144)),"",";"&amp;CH$1&amp;";")</f>
        <v/>
      </c>
      <c r="CI143" t="str">
        <f>IF(ISERR(SEARCH(CI$1,Data!$H144)),"",";"&amp;CI$1&amp;";")</f>
        <v/>
      </c>
      <c r="CJ143" t="str">
        <f>IF(ISERR(SEARCH(CJ$1,Data!$H144)),"",";"&amp;CJ$1&amp;";")</f>
        <v/>
      </c>
      <c r="CK143" t="str">
        <f>IF(ISERR(SEARCH(CK$1,Data!$H144)),"",";"&amp;CK$1&amp;";")</f>
        <v/>
      </c>
      <c r="CL143" t="str">
        <f>IF(ISERR(SEARCH(CL$1,Data!$H144)),"",";"&amp;CL$1&amp;";")</f>
        <v/>
      </c>
      <c r="CM143" t="str">
        <f>IF(ISERR(SEARCH(CM$1,Data!$H144)),"",";"&amp;CM$1&amp;";")</f>
        <v/>
      </c>
      <c r="CN143" t="str">
        <f>IF(ISERR(SEARCH(CN$1,Data!$H144)),"",";"&amp;CN$1&amp;";")</f>
        <v/>
      </c>
      <c r="CO143" t="str">
        <f>IF(ISERR(SEARCH(CO$1,Data!$H144)),"",";"&amp;CO$1&amp;";")</f>
        <v/>
      </c>
      <c r="CP143" t="str">
        <f>IF(ISERR(SEARCH(CP$1,Data!$H144)),"",";"&amp;CP$1&amp;";")</f>
        <v/>
      </c>
      <c r="CQ143" t="str">
        <f>IF(ISERR(SEARCH(CQ$1,Data!$H144)),"",";"&amp;CQ$1&amp;";")</f>
        <v/>
      </c>
      <c r="CR143" t="str">
        <f>IF(ISERR(SEARCH(CR$1,Data!$H144)),"",";"&amp;CR$1&amp;";")</f>
        <v/>
      </c>
      <c r="CS143" t="str">
        <f>IF(ISERR(SEARCH(CS$1,Data!$H144)),"",";"&amp;CS$1&amp;";")</f>
        <v/>
      </c>
      <c r="CT143" t="str">
        <f>IF(ISERR(SEARCH(CT$1,Data!$H144)),"",";"&amp;CT$1&amp;";")</f>
        <v/>
      </c>
      <c r="CU143" t="str">
        <f>IF(ISERR(SEARCH(CU$1,Data!$H144)),"",";"&amp;CU$1&amp;";")</f>
        <v/>
      </c>
      <c r="CV143" t="str">
        <f>IF(ISERR(SEARCH(CV$1,Data!$H144)),"",";"&amp;CV$1&amp;";")</f>
        <v/>
      </c>
      <c r="CW143" t="str">
        <f>IF(ISERR(SEARCH(CW$1,Data!$H144)),"",";"&amp;CW$1&amp;";")</f>
        <v/>
      </c>
      <c r="CX143" t="str">
        <f>IF(ISERR(SEARCH(CX$1,Data!$H144)),"",";"&amp;CX$1&amp;";")</f>
        <v/>
      </c>
      <c r="CY143" t="str">
        <f>IF(ISERR(SEARCH(CY$1,Data!$H144)),"",";"&amp;CY$1&amp;";")</f>
        <v/>
      </c>
      <c r="CZ143" t="str">
        <f>IF(ISERR(SEARCH(CZ$1,Data!$H144)),"",";"&amp;CZ$1&amp;";")</f>
        <v/>
      </c>
      <c r="DA143" t="str">
        <f>IF(ISERR(SEARCH(DA$1,Data!$H144)),"",";"&amp;DA$1&amp;";")</f>
        <v/>
      </c>
      <c r="DB143" t="str">
        <f>IF(ISERR(SEARCH(DB$1,Data!$H144)),"",";"&amp;DB$1&amp;";")</f>
        <v/>
      </c>
      <c r="DC143" t="str">
        <f>IF(ISERR(SEARCH(DC$1,Data!$H144)),"",";"&amp;DC$1&amp;";")</f>
        <v/>
      </c>
      <c r="DD143" t="str">
        <f>IF(ISERR(SEARCH(DD$1,Data!$H144)),"",";"&amp;DD$1&amp;";")</f>
        <v/>
      </c>
      <c r="DE143" t="str">
        <f>IF(ISERR(SEARCH(DE$1,Data!$H144)),"",";"&amp;DE$1&amp;";")</f>
        <v/>
      </c>
      <c r="DF143" t="str">
        <f>IF(ISERR(SEARCH(DF$1,Data!$H144)),"",";"&amp;DF$1&amp;";")</f>
        <v/>
      </c>
      <c r="DG143" t="str">
        <f>IF(ISERR(SEARCH(DG$1,Data!$H144)),"",";"&amp;DG$1&amp;";")</f>
        <v/>
      </c>
      <c r="DH143" t="str">
        <f>IF(ISERR(SEARCH(DH$1,Data!$H144)),"",";"&amp;DH$1&amp;";")</f>
        <v/>
      </c>
      <c r="DI143" t="str">
        <f>IF(ISERR(SEARCH(DI$1,Data!$H144)),"",";"&amp;DI$1&amp;";")</f>
        <v/>
      </c>
      <c r="DJ143" t="str">
        <f>IF(ISERR(SEARCH(DJ$1,Data!$H144)),"",";"&amp;DJ$1&amp;";")</f>
        <v/>
      </c>
      <c r="DK143" t="str">
        <f>IF(ISERR(SEARCH(DK$1,Data!$H144)),"",";"&amp;DK$1&amp;";")</f>
        <v/>
      </c>
      <c r="DL143" t="str">
        <f>IF(ISERR(SEARCH(DL$1,Data!$H144)),"",";"&amp;DL$1&amp;";")</f>
        <v/>
      </c>
      <c r="DM143" t="str">
        <f>IF(ISERR(SEARCH(DM$1,Data!$H144)),"",";"&amp;DM$1&amp;";")</f>
        <v/>
      </c>
      <c r="DN143" t="str">
        <f>IF(ISERR(SEARCH(DN$1,Data!$H144)),"",";"&amp;DN$1&amp;";")</f>
        <v/>
      </c>
      <c r="DO143" t="str">
        <f>IF(ISERR(SEARCH(DO$1,Data!$H144)),"",";"&amp;DO$1&amp;";")</f>
        <v/>
      </c>
      <c r="DP143" t="str">
        <f>IF(ISERR(SEARCH(DP$1,Data!$H144)),"",";"&amp;DP$1&amp;";")</f>
        <v/>
      </c>
      <c r="DQ143" t="str">
        <f>IF(ISERR(SEARCH(DQ$1,Data!$H144)),"",";"&amp;DQ$1&amp;";")</f>
        <v/>
      </c>
      <c r="DR143" t="str">
        <f>IF(ISERR(SEARCH(DR$1,Data!$H144)),"",";"&amp;DR$1&amp;";")</f>
        <v/>
      </c>
      <c r="DS143" t="str">
        <f>IF(ISERR(SEARCH(DS$1,Data!$H144)),"",";"&amp;DS$1&amp;";")</f>
        <v/>
      </c>
      <c r="DT143" t="str">
        <f>IF(ISERR(SEARCH(DT$1,Data!$H144)),"",";"&amp;DT$1&amp;";")</f>
        <v/>
      </c>
      <c r="DU143" t="str">
        <f>IF(ISERR(SEARCH(DU$1,Data!$H144)),"",";"&amp;DU$1&amp;";")</f>
        <v/>
      </c>
    </row>
    <row r="144" spans="1:125" x14ac:dyDescent="0.3">
      <c r="A144" t="str">
        <f>Tableau1[[#This Row],[name]]</f>
        <v>Bail Organa</v>
      </c>
      <c r="B144" t="str">
        <f>IF(ISERROR(Tableau3[[#This Row],[Second semi-colon]]), "", MID(Tableau3[[#This Row],[Concatenation]], 2, Tableau3[[#This Row],[Second semi-colon]]-2))</f>
        <v/>
      </c>
      <c r="C144" t="e">
        <f>SEARCH(" ;",Tableau3[[#This Row],[Concatenation]])</f>
        <v>#VALUE!</v>
      </c>
      <c r="D144" t="str">
        <f>'Search for homeplanet'!I144&amp; 'Search for homeplanet'!J144&amp; 'Search for homeplanet'!K144&amp; 'Search for homeplanet'!L144&amp; 'Search for homeplanet'!M144&amp; 'Search for homeplanet'!N144&amp; 'Search for homeplanet'!O144&amp; 'Search for homeplanet'!P144&amp; 'Search for homeplanet'!Q144&amp; 'Search for homeplanet'!R144&amp; 'Search for homeplanet'!S144&amp; 'Search for homeplanet'!T144&amp; 'Search for homeplanet'!U144&amp; 'Search for homeplanet'!V144&amp; 'Search for homeplanet'!W144&amp; 'Search for homeplanet'!X144&amp; 'Search for homeplanet'!Y144&amp; 'Search for homeplanet'!Z144&amp; 'Search for homeplanet'!AA144&amp; 'Search for homeplanet'!AB144&amp; 'Search for homeplanet'!AC144&amp; 'Search for homeplanet'!AD144&amp; 'Search for homeplanet'!AE144&amp; 'Search for homeplanet'!AF144&amp; 'Search for homeplanet'!AG144&amp; 'Search for homeplanet'!AH144&amp; 'Search for homeplanet'!AI144&amp; 'Search for homeplanet'!AJ144&amp; 'Search for homeplanet'!AK144&amp; 'Search for homeplanet'!AL144&amp; 'Search for homeplanet'!AM144&amp; 'Search for homeplanet'!AN144&amp; 'Search for homeplanet'!AO144&amp; 'Search for homeplanet'!AP144&amp; 'Search for homeplanet'!AQ144&amp; 'Search for homeplanet'!AR144&amp; 'Search for homeplanet'!AS144&amp; 'Search for homeplanet'!AT144&amp; 'Search for homeplanet'!AU144&amp; 'Search for homeplanet'!AV144&amp; 'Search for homeplanet'!AW144&amp; 'Search for homeplanet'!AX144&amp; 'Search for homeplanet'!AY144&amp; 'Search for homeplanet'!AZ144&amp; 'Search for homeplanet'!BA144&amp; 'Search for homeplanet'!BB144&amp; 'Search for homeplanet'!BC144&amp; 'Search for homeplanet'!BD144&amp; 'Search for homeplanet'!BE144&amp; 'Search for homeplanet'!BF144&amp; 'Search for homeplanet'!BG144&amp; 'Search for homeplanet'!BH144&amp; 'Search for homeplanet'!BI144&amp; 'Search for homeplanet'!BJ144&amp; 'Search for homeplanet'!BK144&amp; 'Search for homeplanet'!BL144&amp; 'Search for homeplanet'!BM144&amp; 'Search for homeplanet'!BN144&amp; 'Search for homeplanet'!BO144&amp; 'Search for homeplanet'!BP144&amp; 'Search for homeplanet'!BQ144&amp; 'Search for homeplanet'!BR144&amp; 'Search for homeplanet'!BS144&amp; 'Search for homeplanet'!BT144&amp; 'Search for homeplanet'!BU144&amp; 'Search for homeplanet'!BV144&amp; 'Search for homeplanet'!BW144&amp; 'Search for homeplanet'!BX144&amp; 'Search for homeplanet'!BY144&amp; 'Search for homeplanet'!BZ144&amp; 'Search for homeplanet'!CA144&amp; 'Search for homeplanet'!CB144&amp; 'Search for homeplanet'!CC144&amp; 'Search for homeplanet'!CD144&amp; 'Search for homeplanet'!CE144&amp; 'Search for homeplanet'!CF144&amp; 'Search for homeplanet'!CG144&amp; 'Search for homeplanet'!CH144&amp; 'Search for homeplanet'!CI144&amp; 'Search for homeplanet'!CJ144&amp; 'Search for homeplanet'!CK144&amp; 'Search for homeplanet'!CL144&amp; 'Search for homeplanet'!CM144&amp; 'Search for homeplanet'!CN144&amp; 'Search for homeplanet'!CO144&amp; 'Search for homeplanet'!CP144&amp; 'Search for homeplanet'!CQ144&amp; 'Search for homeplanet'!CR144&amp; 'Search for homeplanet'!CS144&amp; 'Search for homeplanet'!CT144&amp; 'Search for homeplanet'!CU144&amp; 'Search for homeplanet'!CV144&amp; 'Search for homeplanet'!CW144&amp; 'Search for homeplanet'!CX144&amp; 'Search for homeplanet'!CY144&amp; 'Search for homeplanet'!CZ144&amp; 'Search for homeplanet'!DA144&amp; 'Search for homeplanet'!DB144&amp; 'Search for homeplanet'!DC144&amp; 'Search for homeplanet'!DD144&amp; 'Search for homeplanet'!DE144&amp; 'Search for homeplanet'!DF144&amp; 'Search for homeplanet'!DG144&amp; 'Search for homeplanet'!DH144&amp; 'Search for homeplanet'!DI144&amp; 'Search for homeplanet'!DJ144&amp; 'Search for homeplanet'!DK144&amp; 'Search for homeplanet'!DL144&amp; 'Search for homeplanet'!DM144&amp; 'Search for homeplanet'!DN144&amp; 'Search for homeplanet'!DO144&amp; 'Search for homeplanet'!DP144&amp; 'Search for homeplanet'!DQ144&amp; 'Search for homeplanet'!DR144&amp; 'Search for homeplanet'!DS144&amp; 'Search for homeplanet'!DT144&amp; 'Search for homeplanet'!DU144</f>
        <v/>
      </c>
      <c r="I144" t="str">
        <f>IF(ISERR(SEARCH(I$1,Data!$H145)),"",";"&amp;I$1&amp;";")</f>
        <v/>
      </c>
      <c r="J144" t="str">
        <f>IF(ISERR(SEARCH(J$1,Data!$H145)),"",";"&amp;J$1&amp;";")</f>
        <v/>
      </c>
      <c r="K144" t="str">
        <f>IF(ISERR(SEARCH(K$1,Data!$H145)),"",";"&amp;K$1&amp;";")</f>
        <v/>
      </c>
      <c r="L144" t="str">
        <f>IF(ISERR(SEARCH(L$1,Data!$H145)),"",";"&amp;L$1&amp;";")</f>
        <v/>
      </c>
      <c r="M144" t="str">
        <f>IF(ISERR(SEARCH(M$1,Data!$H145)),"",";"&amp;M$1&amp;";")</f>
        <v/>
      </c>
      <c r="N144" t="str">
        <f>IF(ISERR(SEARCH(N$1,Data!$H145)),"",";"&amp;N$1&amp;";")</f>
        <v/>
      </c>
      <c r="O144" t="str">
        <f>IF(ISERR(SEARCH(O$1,Data!$H145)),"",";"&amp;O$1&amp;";")</f>
        <v/>
      </c>
      <c r="P144" t="str">
        <f>IF(ISERR(SEARCH(P$1,Data!$H145)),"",";"&amp;P$1&amp;";")</f>
        <v/>
      </c>
      <c r="Q144" t="str">
        <f>IF(ISERR(SEARCH(Q$1,Data!$H145)),"",";"&amp;Q$1&amp;";")</f>
        <v/>
      </c>
      <c r="R144" t="str">
        <f>IF(ISERR(SEARCH(R$1,Data!$H145)),"",";"&amp;R$1&amp;";")</f>
        <v/>
      </c>
      <c r="S144" t="str">
        <f>IF(ISERR(SEARCH(S$1,Data!$H145)),"",";"&amp;S$1&amp;";")</f>
        <v/>
      </c>
      <c r="T144" t="str">
        <f>IF(ISERR(SEARCH(T$1,Data!$H145)),"",";"&amp;T$1&amp;";")</f>
        <v/>
      </c>
      <c r="U144" t="str">
        <f>IF(ISERR(SEARCH(U$1,Data!$H145)),"",";"&amp;U$1&amp;";")</f>
        <v/>
      </c>
      <c r="V144" t="str">
        <f>IF(ISERR(SEARCH(V$1,Data!$H145)),"",";"&amp;V$1&amp;";")</f>
        <v/>
      </c>
      <c r="W144" t="str">
        <f>IF(ISERR(SEARCH(W$1,Data!$H145)),"",";"&amp;W$1&amp;";")</f>
        <v/>
      </c>
      <c r="X144" t="str">
        <f>IF(ISERR(SEARCH(X$1,Data!$H145)),"",";"&amp;X$1&amp;";")</f>
        <v/>
      </c>
      <c r="Y144" t="str">
        <f>IF(ISERR(SEARCH(Y$1,Data!$H145)),"",";"&amp;Y$1&amp;";")</f>
        <v/>
      </c>
      <c r="Z144" t="str">
        <f>IF(ISERR(SEARCH(Z$1,Data!$H145)),"",";"&amp;Z$1&amp;";")</f>
        <v/>
      </c>
      <c r="AA144" t="str">
        <f>IF(ISERR(SEARCH(AA$1,Data!$H145)),"",";"&amp;AA$1&amp;";")</f>
        <v/>
      </c>
      <c r="AB144" t="str">
        <f>IF(ISERR(SEARCH(AB$1,Data!$H145)),"",";"&amp;AB$1&amp;";")</f>
        <v/>
      </c>
      <c r="AC144" t="str">
        <f>IF(ISERR(SEARCH(AC$1,Data!$H145)),"",";"&amp;AC$1&amp;";")</f>
        <v/>
      </c>
      <c r="AD144" t="str">
        <f>IF(ISERR(SEARCH(AD$1,Data!$H145)),"",";"&amp;AD$1&amp;";")</f>
        <v/>
      </c>
      <c r="AE144" t="str">
        <f>IF(ISERR(SEARCH(AE$1,Data!$H145)),"",";"&amp;AE$1&amp;";")</f>
        <v/>
      </c>
      <c r="AF144" t="str">
        <f>IF(ISERR(SEARCH(AF$1,Data!$H145)),"",";"&amp;AF$1&amp;";")</f>
        <v/>
      </c>
      <c r="AG144" t="str">
        <f>IF(ISERR(SEARCH(AG$1,Data!$H145)),"",";"&amp;AG$1&amp;";")</f>
        <v/>
      </c>
      <c r="AH144" t="str">
        <f>IF(ISERR(SEARCH(AH$1,Data!$H145)),"",";"&amp;AH$1&amp;";")</f>
        <v/>
      </c>
      <c r="AI144" t="str">
        <f>IF(ISERR(SEARCH(AI$1,Data!$H145)),"",";"&amp;AI$1&amp;";")</f>
        <v/>
      </c>
      <c r="AJ144" t="str">
        <f>IF(ISERR(SEARCH(AJ$1,Data!$H145)),"",";"&amp;AJ$1&amp;";")</f>
        <v/>
      </c>
      <c r="AK144" t="str">
        <f>IF(ISERR(SEARCH(AK$1,Data!$H145)),"",";"&amp;AK$1&amp;";")</f>
        <v/>
      </c>
      <c r="AL144" t="str">
        <f>IF(ISERR(SEARCH(AL$1,Data!$H145)),"",";"&amp;AL$1&amp;";")</f>
        <v/>
      </c>
      <c r="AM144" t="str">
        <f>IF(ISERR(SEARCH(AM$1,Data!$H145)),"",";"&amp;AM$1&amp;";")</f>
        <v/>
      </c>
      <c r="AN144" t="str">
        <f>IF(ISERR(SEARCH(AN$1,Data!$H145)),"",";"&amp;AN$1&amp;";")</f>
        <v/>
      </c>
      <c r="AO144" t="str">
        <f>IF(ISERR(SEARCH(AO$1,Data!$H145)),"",";"&amp;AO$1&amp;";")</f>
        <v/>
      </c>
      <c r="AP144" t="str">
        <f>IF(ISERR(SEARCH(AP$1,Data!$H145)),"",";"&amp;AP$1&amp;";")</f>
        <v/>
      </c>
      <c r="AQ144" t="str">
        <f>IF(ISERR(SEARCH(AQ$1,Data!$H145)),"",";"&amp;AQ$1&amp;";")</f>
        <v/>
      </c>
      <c r="AR144" t="str">
        <f>IF(ISERR(SEARCH(AR$1,Data!$H145)),"",";"&amp;AR$1&amp;";")</f>
        <v/>
      </c>
      <c r="AS144" t="str">
        <f>IF(ISERR(SEARCH(AS$1,Data!$H145)),"",";"&amp;AS$1&amp;";")</f>
        <v/>
      </c>
      <c r="AT144" t="str">
        <f>IF(ISERR(SEARCH(AT$1,Data!$H145)),"",";"&amp;AT$1&amp;";")</f>
        <v/>
      </c>
      <c r="AU144" t="str">
        <f>IF(ISERR(SEARCH(AU$1,Data!$H145)),"",";"&amp;AU$1&amp;";")</f>
        <v/>
      </c>
      <c r="AV144" t="str">
        <f>IF(ISERR(SEARCH(AV$1,Data!$H145)),"",";"&amp;AV$1&amp;";")</f>
        <v/>
      </c>
      <c r="AW144" t="str">
        <f>IF(ISERR(SEARCH(AW$1,Data!$H145)),"",";"&amp;AW$1&amp;";")</f>
        <v/>
      </c>
      <c r="AX144" t="str">
        <f>IF(ISERR(SEARCH(AX$1,Data!$H145)),"",";"&amp;AX$1&amp;";")</f>
        <v/>
      </c>
      <c r="AY144" t="str">
        <f>IF(ISERR(SEARCH(AY$1,Data!$H145)),"",";"&amp;AY$1&amp;";")</f>
        <v/>
      </c>
      <c r="AZ144" t="str">
        <f>IF(ISERR(SEARCH(AZ$1,Data!$H145)),"",";"&amp;AZ$1&amp;";")</f>
        <v/>
      </c>
      <c r="BA144" t="str">
        <f>IF(ISERR(SEARCH(BA$1,Data!$H145)),"",";"&amp;BA$1&amp;";")</f>
        <v/>
      </c>
      <c r="BB144" t="str">
        <f>IF(ISERR(SEARCH(BB$1,Data!$H145)),"",";"&amp;BB$1&amp;";")</f>
        <v/>
      </c>
      <c r="BC144" t="str">
        <f>IF(ISERR(SEARCH(BC$1,Data!$H145)),"",";"&amp;BC$1&amp;";")</f>
        <v/>
      </c>
      <c r="BD144" t="str">
        <f>IF(ISERR(SEARCH(BD$1,Data!$H145)),"",";"&amp;BD$1&amp;";")</f>
        <v/>
      </c>
      <c r="BE144" t="str">
        <f>IF(ISERR(SEARCH(BE$1,Data!$H145)),"",";"&amp;BE$1&amp;";")</f>
        <v/>
      </c>
      <c r="BF144" t="str">
        <f>IF(ISERR(SEARCH(BF$1,Data!$H145)),"",";"&amp;BF$1&amp;";")</f>
        <v/>
      </c>
      <c r="BG144" t="str">
        <f>IF(ISERR(SEARCH(BG$1,Data!$H145)),"",";"&amp;BG$1&amp;";")</f>
        <v/>
      </c>
      <c r="BH144" t="str">
        <f>IF(ISERR(SEARCH(BH$1,Data!$H145)),"",";"&amp;BH$1&amp;";")</f>
        <v/>
      </c>
      <c r="BI144" t="str">
        <f>IF(ISERR(SEARCH(BI$1,Data!$H145)),"",";"&amp;BI$1&amp;";")</f>
        <v/>
      </c>
      <c r="BJ144" t="str">
        <f>IF(ISERR(SEARCH(BJ$1,Data!$H145)),"",";"&amp;BJ$1&amp;";")</f>
        <v/>
      </c>
      <c r="BK144" t="str">
        <f>IF(ISERR(SEARCH(BK$1,Data!$H145)),"",";"&amp;BK$1&amp;";")</f>
        <v/>
      </c>
      <c r="BL144" t="str">
        <f>IF(ISERR(SEARCH(BL$1,Data!$H145)),"",";"&amp;BL$1&amp;";")</f>
        <v/>
      </c>
      <c r="BM144" t="str">
        <f>IF(ISERR(SEARCH(BM$1,Data!$H145)),"",";"&amp;BM$1&amp;";")</f>
        <v/>
      </c>
      <c r="BN144" t="str">
        <f>IF(ISERR(SEARCH(BN$1,Data!$H145)),"",";"&amp;BN$1&amp;";")</f>
        <v/>
      </c>
      <c r="BO144" t="str">
        <f>IF(ISERR(SEARCH(BO$1,Data!$H145)),"",";"&amp;BO$1&amp;";")</f>
        <v/>
      </c>
      <c r="BP144" t="str">
        <f>IF(ISERR(SEARCH(BP$1,Data!$H145)),"",";"&amp;BP$1&amp;";")</f>
        <v/>
      </c>
      <c r="BQ144" t="str">
        <f>IF(ISERR(SEARCH(BQ$1,Data!$H145)),"",";"&amp;BQ$1&amp;";")</f>
        <v/>
      </c>
      <c r="BR144" t="str">
        <f>IF(ISERR(SEARCH(BR$1,Data!$H145)),"",";"&amp;BR$1&amp;";")</f>
        <v/>
      </c>
      <c r="BS144" t="str">
        <f>IF(ISERR(SEARCH(BS$1,Data!$H145)),"",";"&amp;BS$1&amp;";")</f>
        <v/>
      </c>
      <c r="BT144" t="str">
        <f>IF(ISERR(SEARCH(BT$1,Data!$H145)),"",";"&amp;BT$1&amp;";")</f>
        <v/>
      </c>
      <c r="BU144" t="str">
        <f>IF(ISERR(SEARCH(BU$1,Data!$H145)),"",";"&amp;BU$1&amp;";")</f>
        <v/>
      </c>
      <c r="BV144" t="str">
        <f>IF(ISERR(SEARCH(BV$1,Data!$H145)),"",";"&amp;BV$1&amp;";")</f>
        <v/>
      </c>
      <c r="BW144" t="str">
        <f>IF(ISERR(SEARCH(BW$1,Data!$H145)),"",";"&amp;BW$1&amp;";")</f>
        <v/>
      </c>
      <c r="BX144" t="str">
        <f>IF(ISERR(SEARCH(BX$1,Data!$H145)),"",";"&amp;BX$1&amp;";")</f>
        <v/>
      </c>
      <c r="BY144" t="str">
        <f>IF(ISERR(SEARCH(BY$1,Data!$H145)),"",";"&amp;BY$1&amp;";")</f>
        <v/>
      </c>
      <c r="BZ144" t="str">
        <f>IF(ISERR(SEARCH(BZ$1,Data!$H145)),"",";"&amp;BZ$1&amp;";")</f>
        <v/>
      </c>
      <c r="CA144" t="str">
        <f>IF(ISERR(SEARCH(CA$1,Data!$H145)),"",";"&amp;CA$1&amp;";")</f>
        <v/>
      </c>
      <c r="CB144" t="str">
        <f>IF(ISERR(SEARCH(CB$1,Data!$H145)),"",";"&amp;CB$1&amp;";")</f>
        <v/>
      </c>
      <c r="CC144" t="str">
        <f>IF(ISERR(SEARCH(CC$1,Data!$H145)),"",";"&amp;CC$1&amp;";")</f>
        <v/>
      </c>
      <c r="CD144" t="str">
        <f>IF(ISERR(SEARCH(CD$1,Data!$H145)),"",";"&amp;CD$1&amp;";")</f>
        <v/>
      </c>
      <c r="CE144" t="str">
        <f>IF(ISERR(SEARCH(CE$1,Data!$H145)),"",";"&amp;CE$1&amp;";")</f>
        <v/>
      </c>
      <c r="CF144" t="str">
        <f>IF(ISERR(SEARCH(CF$1,Data!$H145)),"",";"&amp;CF$1&amp;";")</f>
        <v/>
      </c>
      <c r="CG144" t="str">
        <f>IF(ISERR(SEARCH(CG$1,Data!$H145)),"",";"&amp;CG$1&amp;";")</f>
        <v/>
      </c>
      <c r="CH144" t="str">
        <f>IF(ISERR(SEARCH(CH$1,Data!$H145)),"",";"&amp;CH$1&amp;";")</f>
        <v/>
      </c>
      <c r="CI144" t="str">
        <f>IF(ISERR(SEARCH(CI$1,Data!$H145)),"",";"&amp;CI$1&amp;";")</f>
        <v/>
      </c>
      <c r="CJ144" t="str">
        <f>IF(ISERR(SEARCH(CJ$1,Data!$H145)),"",";"&amp;CJ$1&amp;";")</f>
        <v/>
      </c>
      <c r="CK144" t="str">
        <f>IF(ISERR(SEARCH(CK$1,Data!$H145)),"",";"&amp;CK$1&amp;";")</f>
        <v/>
      </c>
      <c r="CL144" t="str">
        <f>IF(ISERR(SEARCH(CL$1,Data!$H145)),"",";"&amp;CL$1&amp;";")</f>
        <v/>
      </c>
      <c r="CM144" t="str">
        <f>IF(ISERR(SEARCH(CM$1,Data!$H145)),"",";"&amp;CM$1&amp;";")</f>
        <v/>
      </c>
      <c r="CN144" t="str">
        <f>IF(ISERR(SEARCH(CN$1,Data!$H145)),"",";"&amp;CN$1&amp;";")</f>
        <v/>
      </c>
      <c r="CO144" t="str">
        <f>IF(ISERR(SEARCH(CO$1,Data!$H145)),"",";"&amp;CO$1&amp;";")</f>
        <v/>
      </c>
      <c r="CP144" t="str">
        <f>IF(ISERR(SEARCH(CP$1,Data!$H145)),"",";"&amp;CP$1&amp;";")</f>
        <v/>
      </c>
      <c r="CQ144" t="str">
        <f>IF(ISERR(SEARCH(CQ$1,Data!$H145)),"",";"&amp;CQ$1&amp;";")</f>
        <v/>
      </c>
      <c r="CR144" t="str">
        <f>IF(ISERR(SEARCH(CR$1,Data!$H145)),"",";"&amp;CR$1&amp;";")</f>
        <v/>
      </c>
      <c r="CS144" t="str">
        <f>IF(ISERR(SEARCH(CS$1,Data!$H145)),"",";"&amp;CS$1&amp;";")</f>
        <v/>
      </c>
      <c r="CT144" t="str">
        <f>IF(ISERR(SEARCH(CT$1,Data!$H145)),"",";"&amp;CT$1&amp;";")</f>
        <v/>
      </c>
      <c r="CU144" t="str">
        <f>IF(ISERR(SEARCH(CU$1,Data!$H145)),"",";"&amp;CU$1&amp;";")</f>
        <v/>
      </c>
      <c r="CV144" t="str">
        <f>IF(ISERR(SEARCH(CV$1,Data!$H145)),"",";"&amp;CV$1&amp;";")</f>
        <v/>
      </c>
      <c r="CW144" t="str">
        <f>IF(ISERR(SEARCH(CW$1,Data!$H145)),"",";"&amp;CW$1&amp;";")</f>
        <v/>
      </c>
      <c r="CX144" t="str">
        <f>IF(ISERR(SEARCH(CX$1,Data!$H145)),"",";"&amp;CX$1&amp;";")</f>
        <v/>
      </c>
      <c r="CY144" t="str">
        <f>IF(ISERR(SEARCH(CY$1,Data!$H145)),"",";"&amp;CY$1&amp;";")</f>
        <v/>
      </c>
      <c r="CZ144" t="str">
        <f>IF(ISERR(SEARCH(CZ$1,Data!$H145)),"",";"&amp;CZ$1&amp;";")</f>
        <v/>
      </c>
      <c r="DA144" t="str">
        <f>IF(ISERR(SEARCH(DA$1,Data!$H145)),"",";"&amp;DA$1&amp;";")</f>
        <v/>
      </c>
      <c r="DB144" t="str">
        <f>IF(ISERR(SEARCH(DB$1,Data!$H145)),"",";"&amp;DB$1&amp;";")</f>
        <v/>
      </c>
      <c r="DC144" t="str">
        <f>IF(ISERR(SEARCH(DC$1,Data!$H145)),"",";"&amp;DC$1&amp;";")</f>
        <v/>
      </c>
      <c r="DD144" t="str">
        <f>IF(ISERR(SEARCH(DD$1,Data!$H145)),"",";"&amp;DD$1&amp;";")</f>
        <v/>
      </c>
      <c r="DE144" t="str">
        <f>IF(ISERR(SEARCH(DE$1,Data!$H145)),"",";"&amp;DE$1&amp;";")</f>
        <v/>
      </c>
      <c r="DF144" t="str">
        <f>IF(ISERR(SEARCH(DF$1,Data!$H145)),"",";"&amp;DF$1&amp;";")</f>
        <v/>
      </c>
      <c r="DG144" t="str">
        <f>IF(ISERR(SEARCH(DG$1,Data!$H145)),"",";"&amp;DG$1&amp;";")</f>
        <v/>
      </c>
      <c r="DH144" t="str">
        <f>IF(ISERR(SEARCH(DH$1,Data!$H145)),"",";"&amp;DH$1&amp;";")</f>
        <v/>
      </c>
      <c r="DI144" t="str">
        <f>IF(ISERR(SEARCH(DI$1,Data!$H145)),"",";"&amp;DI$1&amp;";")</f>
        <v/>
      </c>
      <c r="DJ144" t="str">
        <f>IF(ISERR(SEARCH(DJ$1,Data!$H145)),"",";"&amp;DJ$1&amp;";")</f>
        <v/>
      </c>
      <c r="DK144" t="str">
        <f>IF(ISERR(SEARCH(DK$1,Data!$H145)),"",";"&amp;DK$1&amp;";")</f>
        <v/>
      </c>
      <c r="DL144" t="str">
        <f>IF(ISERR(SEARCH(DL$1,Data!$H145)),"",";"&amp;DL$1&amp;";")</f>
        <v/>
      </c>
      <c r="DM144" t="str">
        <f>IF(ISERR(SEARCH(DM$1,Data!$H145)),"",";"&amp;DM$1&amp;";")</f>
        <v/>
      </c>
      <c r="DN144" t="str">
        <f>IF(ISERR(SEARCH(DN$1,Data!$H145)),"",";"&amp;DN$1&amp;";")</f>
        <v/>
      </c>
      <c r="DO144" t="str">
        <f>IF(ISERR(SEARCH(DO$1,Data!$H145)),"",";"&amp;DO$1&amp;";")</f>
        <v/>
      </c>
      <c r="DP144" t="str">
        <f>IF(ISERR(SEARCH(DP$1,Data!$H145)),"",";"&amp;DP$1&amp;";")</f>
        <v/>
      </c>
      <c r="DQ144" t="str">
        <f>IF(ISERR(SEARCH(DQ$1,Data!$H145)),"",";"&amp;DQ$1&amp;";")</f>
        <v/>
      </c>
      <c r="DR144" t="str">
        <f>IF(ISERR(SEARCH(DR$1,Data!$H145)),"",";"&amp;DR$1&amp;";")</f>
        <v/>
      </c>
      <c r="DS144" t="str">
        <f>IF(ISERR(SEARCH(DS$1,Data!$H145)),"",";"&amp;DS$1&amp;";")</f>
        <v/>
      </c>
      <c r="DT144" t="str">
        <f>IF(ISERR(SEARCH(DT$1,Data!$H145)),"",";"&amp;DT$1&amp;";")</f>
        <v/>
      </c>
      <c r="DU144" t="str">
        <f>IF(ISERR(SEARCH(DU$1,Data!$H145)),"",";"&amp;DU$1&amp;";")</f>
        <v/>
      </c>
    </row>
    <row r="145" spans="1:125" x14ac:dyDescent="0.3">
      <c r="A145" t="s">
        <v>342</v>
      </c>
      <c r="B145" t="str">
        <f>IF(ISERROR(Tableau3[[#This Row],[Second semi-colon]]), "", MID(Tableau3[[#This Row],[Concatenation]], 2, Tableau3[[#This Row],[Second semi-colon]]-2))</f>
        <v/>
      </c>
      <c r="C145" t="e">
        <f>SEARCH(" ;",Tableau3[[#This Row],[Concatenation]])</f>
        <v>#VALUE!</v>
      </c>
      <c r="D145" t="str">
        <f>'Search for homeplanet'!I145&amp; 'Search for homeplanet'!J145&amp; 'Search for homeplanet'!K145&amp; 'Search for homeplanet'!L145&amp; 'Search for homeplanet'!M145&amp; 'Search for homeplanet'!N145&amp; 'Search for homeplanet'!O145&amp; 'Search for homeplanet'!P145&amp; 'Search for homeplanet'!Q145&amp; 'Search for homeplanet'!R145&amp; 'Search for homeplanet'!S145&amp; 'Search for homeplanet'!T145&amp; 'Search for homeplanet'!U145&amp; 'Search for homeplanet'!V145&amp; 'Search for homeplanet'!W145&amp; 'Search for homeplanet'!X145&amp; 'Search for homeplanet'!Y145&amp; 'Search for homeplanet'!Z145&amp; 'Search for homeplanet'!AA145&amp; 'Search for homeplanet'!AB145&amp; 'Search for homeplanet'!AC145&amp; 'Search for homeplanet'!AD145&amp; 'Search for homeplanet'!AE145&amp; 'Search for homeplanet'!AF145&amp; 'Search for homeplanet'!AG145&amp; 'Search for homeplanet'!AH145&amp; 'Search for homeplanet'!AI145&amp; 'Search for homeplanet'!AJ145&amp; 'Search for homeplanet'!AK145&amp; 'Search for homeplanet'!AL145&amp; 'Search for homeplanet'!AM145&amp; 'Search for homeplanet'!AN145&amp; 'Search for homeplanet'!AO145&amp; 'Search for homeplanet'!AP145&amp; 'Search for homeplanet'!AQ145&amp; 'Search for homeplanet'!AR145&amp; 'Search for homeplanet'!AS145&amp; 'Search for homeplanet'!AT145&amp; 'Search for homeplanet'!AU145&amp; 'Search for homeplanet'!AV145&amp; 'Search for homeplanet'!AW145&amp; 'Search for homeplanet'!AX145&amp; 'Search for homeplanet'!AY145&amp; 'Search for homeplanet'!AZ145&amp; 'Search for homeplanet'!BA145&amp; 'Search for homeplanet'!BB145&amp; 'Search for homeplanet'!BC145&amp; 'Search for homeplanet'!BD145&amp; 'Search for homeplanet'!BE145&amp; 'Search for homeplanet'!BF145&amp; 'Search for homeplanet'!BG145&amp; 'Search for homeplanet'!BH145&amp; 'Search for homeplanet'!BI145&amp; 'Search for homeplanet'!BJ145&amp; 'Search for homeplanet'!BK145&amp; 'Search for homeplanet'!BL145&amp; 'Search for homeplanet'!BM145&amp; 'Search for homeplanet'!BN145&amp; 'Search for homeplanet'!BO145&amp; 'Search for homeplanet'!BP145&amp; 'Search for homeplanet'!BQ145&amp; 'Search for homeplanet'!BR145&amp; 'Search for homeplanet'!BS145&amp; 'Search for homeplanet'!BT145&amp; 'Search for homeplanet'!BU145&amp; 'Search for homeplanet'!BV145&amp; 'Search for homeplanet'!BW145&amp; 'Search for homeplanet'!BX145&amp; 'Search for homeplanet'!BY145&amp; 'Search for homeplanet'!BZ145&amp; 'Search for homeplanet'!CA145&amp; 'Search for homeplanet'!CB145&amp; 'Search for homeplanet'!CC145&amp; 'Search for homeplanet'!CD145&amp; 'Search for homeplanet'!CE145&amp; 'Search for homeplanet'!CF145&amp; 'Search for homeplanet'!CG145&amp; 'Search for homeplanet'!CH145&amp; 'Search for homeplanet'!CI145&amp; 'Search for homeplanet'!CJ145&amp; 'Search for homeplanet'!CK145&amp; 'Search for homeplanet'!CL145&amp; 'Search for homeplanet'!CM145&amp; 'Search for homeplanet'!CN145&amp; 'Search for homeplanet'!CO145&amp; 'Search for homeplanet'!CP145&amp; 'Search for homeplanet'!CQ145&amp; 'Search for homeplanet'!CR145&amp; 'Search for homeplanet'!CS145&amp; 'Search for homeplanet'!CT145&amp; 'Search for homeplanet'!CU145&amp; 'Search for homeplanet'!CV145&amp; 'Search for homeplanet'!CW145&amp; 'Search for homeplanet'!CX145&amp; 'Search for homeplanet'!CY145&amp; 'Search for homeplanet'!CZ145&amp; 'Search for homeplanet'!DA145&amp; 'Search for homeplanet'!DB145&amp; 'Search for homeplanet'!DC145&amp; 'Search for homeplanet'!DD145&amp; 'Search for homeplanet'!DE145&amp; 'Search for homeplanet'!DF145&amp; 'Search for homeplanet'!DG145&amp; 'Search for homeplanet'!DH145&amp; 'Search for homeplanet'!DI145&amp; 'Search for homeplanet'!DJ145&amp; 'Search for homeplanet'!DK145&amp; 'Search for homeplanet'!DL145&amp; 'Search for homeplanet'!DM145&amp; 'Search for homeplanet'!DN145&amp; 'Search for homeplanet'!DO145&amp; 'Search for homeplanet'!DP145&amp; 'Search for homeplanet'!DQ145&amp; 'Search for homeplanet'!DR145&amp; 'Search for homeplanet'!DS145&amp; 'Search for homeplanet'!DT145&amp; 'Search for homeplanet'!DU145</f>
        <v/>
      </c>
      <c r="I145" t="str">
        <f>IF(ISERR(SEARCH(I$1,Data!$H146)),"",";"&amp;I$1&amp;";")</f>
        <v/>
      </c>
      <c r="J145" t="str">
        <f>IF(ISERR(SEARCH(J$1,Data!$H146)),"",";"&amp;J$1&amp;";")</f>
        <v/>
      </c>
      <c r="K145" t="str">
        <f>IF(ISERR(SEARCH(K$1,Data!$H146)),"",";"&amp;K$1&amp;";")</f>
        <v/>
      </c>
      <c r="L145" t="str">
        <f>IF(ISERR(SEARCH(L$1,Data!$H146)),"",";"&amp;L$1&amp;";")</f>
        <v/>
      </c>
      <c r="M145" t="str">
        <f>IF(ISERR(SEARCH(M$1,Data!$H146)),"",";"&amp;M$1&amp;";")</f>
        <v/>
      </c>
      <c r="N145" t="str">
        <f>IF(ISERR(SEARCH(N$1,Data!$H146)),"",";"&amp;N$1&amp;";")</f>
        <v/>
      </c>
      <c r="O145" t="str">
        <f>IF(ISERR(SEARCH(O$1,Data!$H146)),"",";"&amp;O$1&amp;";")</f>
        <v/>
      </c>
      <c r="P145" t="str">
        <f>IF(ISERR(SEARCH(P$1,Data!$H146)),"",";"&amp;P$1&amp;";")</f>
        <v/>
      </c>
      <c r="Q145" t="str">
        <f>IF(ISERR(SEARCH(Q$1,Data!$H146)),"",";"&amp;Q$1&amp;";")</f>
        <v/>
      </c>
      <c r="R145" t="str">
        <f>IF(ISERR(SEARCH(R$1,Data!$H146)),"",";"&amp;R$1&amp;";")</f>
        <v/>
      </c>
      <c r="S145" t="str">
        <f>IF(ISERR(SEARCH(S$1,Data!$H146)),"",";"&amp;S$1&amp;";")</f>
        <v/>
      </c>
      <c r="T145" t="str">
        <f>IF(ISERR(SEARCH(T$1,Data!$H146)),"",";"&amp;T$1&amp;";")</f>
        <v/>
      </c>
      <c r="U145" t="str">
        <f>IF(ISERR(SEARCH(U$1,Data!$H146)),"",";"&amp;U$1&amp;";")</f>
        <v/>
      </c>
      <c r="V145" t="str">
        <f>IF(ISERR(SEARCH(V$1,Data!$H146)),"",";"&amp;V$1&amp;";")</f>
        <v/>
      </c>
      <c r="W145" t="str">
        <f>IF(ISERR(SEARCH(W$1,Data!$H146)),"",";"&amp;W$1&amp;";")</f>
        <v/>
      </c>
      <c r="X145" t="str">
        <f>IF(ISERR(SEARCH(X$1,Data!$H146)),"",";"&amp;X$1&amp;";")</f>
        <v/>
      </c>
      <c r="Y145" t="str">
        <f>IF(ISERR(SEARCH(Y$1,Data!$H146)),"",";"&amp;Y$1&amp;";")</f>
        <v/>
      </c>
      <c r="Z145" t="str">
        <f>IF(ISERR(SEARCH(Z$1,Data!$H146)),"",";"&amp;Z$1&amp;";")</f>
        <v/>
      </c>
      <c r="AA145" t="str">
        <f>IF(ISERR(SEARCH(AA$1,Data!$H146)),"",";"&amp;AA$1&amp;";")</f>
        <v/>
      </c>
      <c r="AB145" t="str">
        <f>IF(ISERR(SEARCH(AB$1,Data!$H146)),"",";"&amp;AB$1&amp;";")</f>
        <v/>
      </c>
      <c r="AC145" t="str">
        <f>IF(ISERR(SEARCH(AC$1,Data!$H146)),"",";"&amp;AC$1&amp;";")</f>
        <v/>
      </c>
      <c r="AD145" t="str">
        <f>IF(ISERR(SEARCH(AD$1,Data!$H146)),"",";"&amp;AD$1&amp;";")</f>
        <v/>
      </c>
      <c r="AE145" t="str">
        <f>IF(ISERR(SEARCH(AE$1,Data!$H146)),"",";"&amp;AE$1&amp;";")</f>
        <v/>
      </c>
      <c r="AF145" t="str">
        <f>IF(ISERR(SEARCH(AF$1,Data!$H146)),"",";"&amp;AF$1&amp;";")</f>
        <v/>
      </c>
      <c r="AG145" t="str">
        <f>IF(ISERR(SEARCH(AG$1,Data!$H146)),"",";"&amp;AG$1&amp;";")</f>
        <v/>
      </c>
      <c r="AH145" t="str">
        <f>IF(ISERR(SEARCH(AH$1,Data!$H146)),"",";"&amp;AH$1&amp;";")</f>
        <v/>
      </c>
      <c r="AI145" t="str">
        <f>IF(ISERR(SEARCH(AI$1,Data!$H146)),"",";"&amp;AI$1&amp;";")</f>
        <v/>
      </c>
      <c r="AJ145" t="str">
        <f>IF(ISERR(SEARCH(AJ$1,Data!$H146)),"",";"&amp;AJ$1&amp;";")</f>
        <v/>
      </c>
      <c r="AK145" t="str">
        <f>IF(ISERR(SEARCH(AK$1,Data!$H146)),"",";"&amp;AK$1&amp;";")</f>
        <v/>
      </c>
      <c r="AL145" t="str">
        <f>IF(ISERR(SEARCH(AL$1,Data!$H146)),"",";"&amp;AL$1&amp;";")</f>
        <v/>
      </c>
      <c r="AM145" t="str">
        <f>IF(ISERR(SEARCH(AM$1,Data!$H146)),"",";"&amp;AM$1&amp;";")</f>
        <v/>
      </c>
      <c r="AN145" t="str">
        <f>IF(ISERR(SEARCH(AN$1,Data!$H146)),"",";"&amp;AN$1&amp;";")</f>
        <v/>
      </c>
      <c r="AO145" t="str">
        <f>IF(ISERR(SEARCH(AO$1,Data!$H146)),"",";"&amp;AO$1&amp;";")</f>
        <v/>
      </c>
      <c r="AP145" t="str">
        <f>IF(ISERR(SEARCH(AP$1,Data!$H146)),"",";"&amp;AP$1&amp;";")</f>
        <v/>
      </c>
      <c r="AQ145" t="str">
        <f>IF(ISERR(SEARCH(AQ$1,Data!$H146)),"",";"&amp;AQ$1&amp;";")</f>
        <v/>
      </c>
      <c r="AR145" t="str">
        <f>IF(ISERR(SEARCH(AR$1,Data!$H146)),"",";"&amp;AR$1&amp;";")</f>
        <v/>
      </c>
      <c r="AS145" t="str">
        <f>IF(ISERR(SEARCH(AS$1,Data!$H146)),"",";"&amp;AS$1&amp;";")</f>
        <v/>
      </c>
      <c r="AT145" t="str">
        <f>IF(ISERR(SEARCH(AT$1,Data!$H146)),"",";"&amp;AT$1&amp;";")</f>
        <v/>
      </c>
      <c r="AU145" t="str">
        <f>IF(ISERR(SEARCH(AU$1,Data!$H146)),"",";"&amp;AU$1&amp;";")</f>
        <v/>
      </c>
      <c r="AV145" t="str">
        <f>IF(ISERR(SEARCH(AV$1,Data!$H146)),"",";"&amp;AV$1&amp;";")</f>
        <v/>
      </c>
      <c r="AW145" t="str">
        <f>IF(ISERR(SEARCH(AW$1,Data!$H146)),"",";"&amp;AW$1&amp;";")</f>
        <v/>
      </c>
      <c r="AX145" t="str">
        <f>IF(ISERR(SEARCH(AX$1,Data!$H146)),"",";"&amp;AX$1&amp;";")</f>
        <v/>
      </c>
      <c r="AY145" t="str">
        <f>IF(ISERR(SEARCH(AY$1,Data!$H146)),"",";"&amp;AY$1&amp;";")</f>
        <v/>
      </c>
      <c r="AZ145" t="str">
        <f>IF(ISERR(SEARCH(AZ$1,Data!$H146)),"",";"&amp;AZ$1&amp;";")</f>
        <v/>
      </c>
      <c r="BA145" t="str">
        <f>IF(ISERR(SEARCH(BA$1,Data!$H146)),"",";"&amp;BA$1&amp;";")</f>
        <v/>
      </c>
      <c r="BB145" t="str">
        <f>IF(ISERR(SEARCH(BB$1,Data!$H146)),"",";"&amp;BB$1&amp;";")</f>
        <v/>
      </c>
      <c r="BC145" t="str">
        <f>IF(ISERR(SEARCH(BC$1,Data!$H146)),"",";"&amp;BC$1&amp;";")</f>
        <v/>
      </c>
      <c r="BD145" t="str">
        <f>IF(ISERR(SEARCH(BD$1,Data!$H146)),"",";"&amp;BD$1&amp;";")</f>
        <v/>
      </c>
      <c r="BE145" t="str">
        <f>IF(ISERR(SEARCH(BE$1,Data!$H146)),"",";"&amp;BE$1&amp;";")</f>
        <v/>
      </c>
      <c r="BF145" t="str">
        <f>IF(ISERR(SEARCH(BF$1,Data!$H146)),"",";"&amp;BF$1&amp;";")</f>
        <v/>
      </c>
      <c r="BG145" t="str">
        <f>IF(ISERR(SEARCH(BG$1,Data!$H146)),"",";"&amp;BG$1&amp;";")</f>
        <v/>
      </c>
      <c r="BH145" t="str">
        <f>IF(ISERR(SEARCH(BH$1,Data!$H146)),"",";"&amp;BH$1&amp;";")</f>
        <v/>
      </c>
      <c r="BI145" t="str">
        <f>IF(ISERR(SEARCH(BI$1,Data!$H146)),"",";"&amp;BI$1&amp;";")</f>
        <v/>
      </c>
      <c r="BJ145" t="str">
        <f>IF(ISERR(SEARCH(BJ$1,Data!$H146)),"",";"&amp;BJ$1&amp;";")</f>
        <v/>
      </c>
      <c r="BK145" t="str">
        <f>IF(ISERR(SEARCH(BK$1,Data!$H146)),"",";"&amp;BK$1&amp;";")</f>
        <v/>
      </c>
      <c r="BL145" t="str">
        <f>IF(ISERR(SEARCH(BL$1,Data!$H146)),"",";"&amp;BL$1&amp;";")</f>
        <v/>
      </c>
      <c r="BM145" t="str">
        <f>IF(ISERR(SEARCH(BM$1,Data!$H146)),"",";"&amp;BM$1&amp;";")</f>
        <v/>
      </c>
      <c r="BN145" t="str">
        <f>IF(ISERR(SEARCH(BN$1,Data!$H146)),"",";"&amp;BN$1&amp;";")</f>
        <v/>
      </c>
      <c r="BO145" t="str">
        <f>IF(ISERR(SEARCH(BO$1,Data!$H146)),"",";"&amp;BO$1&amp;";")</f>
        <v/>
      </c>
      <c r="BP145" t="str">
        <f>IF(ISERR(SEARCH(BP$1,Data!$H146)),"",";"&amp;BP$1&amp;";")</f>
        <v/>
      </c>
      <c r="BQ145" t="str">
        <f>IF(ISERR(SEARCH(BQ$1,Data!$H146)),"",";"&amp;BQ$1&amp;";")</f>
        <v/>
      </c>
      <c r="BR145" t="str">
        <f>IF(ISERR(SEARCH(BR$1,Data!$H146)),"",";"&amp;BR$1&amp;";")</f>
        <v/>
      </c>
      <c r="BS145" t="str">
        <f>IF(ISERR(SEARCH(BS$1,Data!$H146)),"",";"&amp;BS$1&amp;";")</f>
        <v/>
      </c>
      <c r="BT145" t="str">
        <f>IF(ISERR(SEARCH(BT$1,Data!$H146)),"",";"&amp;BT$1&amp;";")</f>
        <v/>
      </c>
      <c r="BU145" t="str">
        <f>IF(ISERR(SEARCH(BU$1,Data!$H146)),"",";"&amp;BU$1&amp;";")</f>
        <v/>
      </c>
      <c r="BV145" t="str">
        <f>IF(ISERR(SEARCH(BV$1,Data!$H146)),"",";"&amp;BV$1&amp;";")</f>
        <v/>
      </c>
      <c r="BW145" t="str">
        <f>IF(ISERR(SEARCH(BW$1,Data!$H146)),"",";"&amp;BW$1&amp;";")</f>
        <v/>
      </c>
      <c r="BX145" t="str">
        <f>IF(ISERR(SEARCH(BX$1,Data!$H146)),"",";"&amp;BX$1&amp;";")</f>
        <v/>
      </c>
      <c r="BY145" t="str">
        <f>IF(ISERR(SEARCH(BY$1,Data!$H146)),"",";"&amp;BY$1&amp;";")</f>
        <v/>
      </c>
      <c r="BZ145" t="str">
        <f>IF(ISERR(SEARCH(BZ$1,Data!$H146)),"",";"&amp;BZ$1&amp;";")</f>
        <v/>
      </c>
      <c r="CA145" t="str">
        <f>IF(ISERR(SEARCH(CA$1,Data!$H146)),"",";"&amp;CA$1&amp;";")</f>
        <v/>
      </c>
      <c r="CB145" t="str">
        <f>IF(ISERR(SEARCH(CB$1,Data!$H146)),"",";"&amp;CB$1&amp;";")</f>
        <v/>
      </c>
      <c r="CC145" t="str">
        <f>IF(ISERR(SEARCH(CC$1,Data!$H146)),"",";"&amp;CC$1&amp;";")</f>
        <v/>
      </c>
      <c r="CD145" t="str">
        <f>IF(ISERR(SEARCH(CD$1,Data!$H146)),"",";"&amp;CD$1&amp;";")</f>
        <v/>
      </c>
      <c r="CE145" t="str">
        <f>IF(ISERR(SEARCH(CE$1,Data!$H146)),"",";"&amp;CE$1&amp;";")</f>
        <v/>
      </c>
      <c r="CF145" t="str">
        <f>IF(ISERR(SEARCH(CF$1,Data!$H146)),"",";"&amp;CF$1&amp;";")</f>
        <v/>
      </c>
      <c r="CG145" t="str">
        <f>IF(ISERR(SEARCH(CG$1,Data!$H146)),"",";"&amp;CG$1&amp;";")</f>
        <v/>
      </c>
      <c r="CH145" t="str">
        <f>IF(ISERR(SEARCH(CH$1,Data!$H146)),"",";"&amp;CH$1&amp;";")</f>
        <v/>
      </c>
      <c r="CI145" t="str">
        <f>IF(ISERR(SEARCH(CI$1,Data!$H146)),"",";"&amp;CI$1&amp;";")</f>
        <v/>
      </c>
      <c r="CJ145" t="str">
        <f>IF(ISERR(SEARCH(CJ$1,Data!$H146)),"",";"&amp;CJ$1&amp;";")</f>
        <v/>
      </c>
      <c r="CK145" t="str">
        <f>IF(ISERR(SEARCH(CK$1,Data!$H146)),"",";"&amp;CK$1&amp;";")</f>
        <v/>
      </c>
      <c r="CL145" t="str">
        <f>IF(ISERR(SEARCH(CL$1,Data!$H146)),"",";"&amp;CL$1&amp;";")</f>
        <v/>
      </c>
      <c r="CM145" t="str">
        <f>IF(ISERR(SEARCH(CM$1,Data!$H146)),"",";"&amp;CM$1&amp;";")</f>
        <v/>
      </c>
      <c r="CN145" t="str">
        <f>IF(ISERR(SEARCH(CN$1,Data!$H146)),"",";"&amp;CN$1&amp;";")</f>
        <v/>
      </c>
      <c r="CO145" t="str">
        <f>IF(ISERR(SEARCH(CO$1,Data!$H146)),"",";"&amp;CO$1&amp;";")</f>
        <v/>
      </c>
      <c r="CP145" t="str">
        <f>IF(ISERR(SEARCH(CP$1,Data!$H146)),"",";"&amp;CP$1&amp;";")</f>
        <v/>
      </c>
      <c r="CQ145" t="str">
        <f>IF(ISERR(SEARCH(CQ$1,Data!$H146)),"",";"&amp;CQ$1&amp;";")</f>
        <v/>
      </c>
      <c r="CR145" t="str">
        <f>IF(ISERR(SEARCH(CR$1,Data!$H146)),"",";"&amp;CR$1&amp;";")</f>
        <v/>
      </c>
      <c r="CS145" t="str">
        <f>IF(ISERR(SEARCH(CS$1,Data!$H146)),"",";"&amp;CS$1&amp;";")</f>
        <v/>
      </c>
      <c r="CT145" t="str">
        <f>IF(ISERR(SEARCH(CT$1,Data!$H146)),"",";"&amp;CT$1&amp;";")</f>
        <v/>
      </c>
      <c r="CU145" t="str">
        <f>IF(ISERR(SEARCH(CU$1,Data!$H146)),"",";"&amp;CU$1&amp;";")</f>
        <v/>
      </c>
      <c r="CV145" t="str">
        <f>IF(ISERR(SEARCH(CV$1,Data!$H146)),"",";"&amp;CV$1&amp;";")</f>
        <v/>
      </c>
      <c r="CW145" t="str">
        <f>IF(ISERR(SEARCH(CW$1,Data!$H146)),"",";"&amp;CW$1&amp;";")</f>
        <v/>
      </c>
      <c r="CX145" t="str">
        <f>IF(ISERR(SEARCH(CX$1,Data!$H146)),"",";"&amp;CX$1&amp;";")</f>
        <v/>
      </c>
      <c r="CY145" t="str">
        <f>IF(ISERR(SEARCH(CY$1,Data!$H146)),"",";"&amp;CY$1&amp;";")</f>
        <v/>
      </c>
      <c r="CZ145" t="str">
        <f>IF(ISERR(SEARCH(CZ$1,Data!$H146)),"",";"&amp;CZ$1&amp;";")</f>
        <v/>
      </c>
      <c r="DA145" t="str">
        <f>IF(ISERR(SEARCH(DA$1,Data!$H146)),"",";"&amp;DA$1&amp;";")</f>
        <v/>
      </c>
      <c r="DB145" t="str">
        <f>IF(ISERR(SEARCH(DB$1,Data!$H146)),"",";"&amp;DB$1&amp;";")</f>
        <v/>
      </c>
      <c r="DC145" t="str">
        <f>IF(ISERR(SEARCH(DC$1,Data!$H146)),"",";"&amp;DC$1&amp;";")</f>
        <v/>
      </c>
      <c r="DD145" t="str">
        <f>IF(ISERR(SEARCH(DD$1,Data!$H146)),"",";"&amp;DD$1&amp;";")</f>
        <v/>
      </c>
      <c r="DE145" t="str">
        <f>IF(ISERR(SEARCH(DE$1,Data!$H146)),"",";"&amp;DE$1&amp;";")</f>
        <v/>
      </c>
      <c r="DF145" t="str">
        <f>IF(ISERR(SEARCH(DF$1,Data!$H146)),"",";"&amp;DF$1&amp;";")</f>
        <v/>
      </c>
      <c r="DG145" t="str">
        <f>IF(ISERR(SEARCH(DG$1,Data!$H146)),"",";"&amp;DG$1&amp;";")</f>
        <v/>
      </c>
      <c r="DH145" t="str">
        <f>IF(ISERR(SEARCH(DH$1,Data!$H146)),"",";"&amp;DH$1&amp;";")</f>
        <v/>
      </c>
      <c r="DI145" t="str">
        <f>IF(ISERR(SEARCH(DI$1,Data!$H146)),"",";"&amp;DI$1&amp;";")</f>
        <v/>
      </c>
      <c r="DJ145" t="str">
        <f>IF(ISERR(SEARCH(DJ$1,Data!$H146)),"",";"&amp;DJ$1&amp;";")</f>
        <v/>
      </c>
      <c r="DK145" t="str">
        <f>IF(ISERR(SEARCH(DK$1,Data!$H146)),"",";"&amp;DK$1&amp;";")</f>
        <v/>
      </c>
      <c r="DL145" t="str">
        <f>IF(ISERR(SEARCH(DL$1,Data!$H146)),"",";"&amp;DL$1&amp;";")</f>
        <v/>
      </c>
      <c r="DM145" t="str">
        <f>IF(ISERR(SEARCH(DM$1,Data!$H146)),"",";"&amp;DM$1&amp;";")</f>
        <v/>
      </c>
      <c r="DN145" t="str">
        <f>IF(ISERR(SEARCH(DN$1,Data!$H146)),"",";"&amp;DN$1&amp;";")</f>
        <v/>
      </c>
      <c r="DO145" t="str">
        <f>IF(ISERR(SEARCH(DO$1,Data!$H146)),"",";"&amp;DO$1&amp;";")</f>
        <v/>
      </c>
      <c r="DP145" t="str">
        <f>IF(ISERR(SEARCH(DP$1,Data!$H146)),"",";"&amp;DP$1&amp;";")</f>
        <v/>
      </c>
      <c r="DQ145" t="str">
        <f>IF(ISERR(SEARCH(DQ$1,Data!$H146)),"",";"&amp;DQ$1&amp;";")</f>
        <v/>
      </c>
      <c r="DR145" t="str">
        <f>IF(ISERR(SEARCH(DR$1,Data!$H146)),"",";"&amp;DR$1&amp;";")</f>
        <v/>
      </c>
      <c r="DS145" t="str">
        <f>IF(ISERR(SEARCH(DS$1,Data!$H146)),"",";"&amp;DS$1&amp;";")</f>
        <v/>
      </c>
      <c r="DT145" t="str">
        <f>IF(ISERR(SEARCH(DT$1,Data!$H146)),"",";"&amp;DT$1&amp;";")</f>
        <v/>
      </c>
      <c r="DU145" t="str">
        <f>IF(ISERR(SEARCH(DU$1,Data!$H146)),"",";"&amp;DU$1&amp;";")</f>
        <v/>
      </c>
    </row>
    <row r="146" spans="1:125" x14ac:dyDescent="0.3">
      <c r="A146" t="str">
        <f>Tableau1[[#This Row],[name]]</f>
        <v>Amiral Kendal Ozzel</v>
      </c>
      <c r="B146" t="str">
        <f>IF(ISERROR(Tableau3[[#This Row],[Second semi-colon]]), "", MID(Tableau3[[#This Row],[Concatenation]], 2, Tableau3[[#This Row],[Second semi-colon]]-2))</f>
        <v>Naboo</v>
      </c>
      <c r="C146">
        <f>SEARCH(" ;",Tableau3[[#This Row],[Concatenation]])</f>
        <v>7</v>
      </c>
      <c r="D146" t="str">
        <f>'Search for homeplanet'!I146&amp; 'Search for homeplanet'!J146&amp; 'Search for homeplanet'!K146&amp; 'Search for homeplanet'!L146&amp; 'Search for homeplanet'!M146&amp; 'Search for homeplanet'!N146&amp; 'Search for homeplanet'!O146&amp; 'Search for homeplanet'!P146&amp; 'Search for homeplanet'!Q146&amp; 'Search for homeplanet'!R146&amp; 'Search for homeplanet'!S146&amp; 'Search for homeplanet'!T146&amp; 'Search for homeplanet'!U146&amp; 'Search for homeplanet'!V146&amp; 'Search for homeplanet'!W146&amp; 'Search for homeplanet'!X146&amp; 'Search for homeplanet'!Y146&amp; 'Search for homeplanet'!Z146&amp; 'Search for homeplanet'!AA146&amp; 'Search for homeplanet'!AB146&amp; 'Search for homeplanet'!AC146&amp; 'Search for homeplanet'!AD146&amp; 'Search for homeplanet'!AE146&amp; 'Search for homeplanet'!AF146&amp; 'Search for homeplanet'!AG146&amp; 'Search for homeplanet'!AH146&amp; 'Search for homeplanet'!AI146&amp; 'Search for homeplanet'!AJ146&amp; 'Search for homeplanet'!AK146&amp; 'Search for homeplanet'!AL146&amp; 'Search for homeplanet'!AM146&amp; 'Search for homeplanet'!AN146&amp; 'Search for homeplanet'!AO146&amp; 'Search for homeplanet'!AP146&amp; 'Search for homeplanet'!AQ146&amp; 'Search for homeplanet'!AR146&amp; 'Search for homeplanet'!AS146&amp; 'Search for homeplanet'!AT146&amp; 'Search for homeplanet'!AU146&amp; 'Search for homeplanet'!AV146&amp; 'Search for homeplanet'!AW146&amp; 'Search for homeplanet'!AX146&amp; 'Search for homeplanet'!AY146&amp; 'Search for homeplanet'!AZ146&amp; 'Search for homeplanet'!BA146&amp; 'Search for homeplanet'!BB146&amp; 'Search for homeplanet'!BC146&amp; 'Search for homeplanet'!BD146&amp; 'Search for homeplanet'!BE146&amp; 'Search for homeplanet'!BF146&amp; 'Search for homeplanet'!BG146&amp; 'Search for homeplanet'!BH146&amp; 'Search for homeplanet'!BI146&amp; 'Search for homeplanet'!BJ146&amp; 'Search for homeplanet'!BK146&amp; 'Search for homeplanet'!BL146&amp; 'Search for homeplanet'!BM146&amp; 'Search for homeplanet'!BN146&amp; 'Search for homeplanet'!BO146&amp; 'Search for homeplanet'!BP146&amp; 'Search for homeplanet'!BQ146&amp; 'Search for homeplanet'!BR146&amp; 'Search for homeplanet'!BS146&amp; 'Search for homeplanet'!BT146&amp; 'Search for homeplanet'!BU146&amp; 'Search for homeplanet'!BV146&amp; 'Search for homeplanet'!BW146&amp; 'Search for homeplanet'!BX146&amp; 'Search for homeplanet'!BY146&amp; 'Search for homeplanet'!BZ146&amp; 'Search for homeplanet'!CA146&amp; 'Search for homeplanet'!CB146&amp; 'Search for homeplanet'!CC146&amp; 'Search for homeplanet'!CD146&amp; 'Search for homeplanet'!CE146&amp; 'Search for homeplanet'!CF146&amp; 'Search for homeplanet'!CG146&amp; 'Search for homeplanet'!CH146&amp; 'Search for homeplanet'!CI146&amp; 'Search for homeplanet'!CJ146&amp; 'Search for homeplanet'!CK146&amp; 'Search for homeplanet'!CL146&amp; 'Search for homeplanet'!CM146&amp; 'Search for homeplanet'!CN146&amp; 'Search for homeplanet'!CO146&amp; 'Search for homeplanet'!CP146&amp; 'Search for homeplanet'!CQ146&amp; 'Search for homeplanet'!CR146&amp; 'Search for homeplanet'!CS146&amp; 'Search for homeplanet'!CT146&amp; 'Search for homeplanet'!CU146&amp; 'Search for homeplanet'!CV146&amp; 'Search for homeplanet'!CW146&amp; 'Search for homeplanet'!CX146&amp; 'Search for homeplanet'!CY146&amp; 'Search for homeplanet'!CZ146&amp; 'Search for homeplanet'!DA146&amp; 'Search for homeplanet'!DB146&amp; 'Search for homeplanet'!DC146&amp; 'Search for homeplanet'!DD146&amp; 'Search for homeplanet'!DE146&amp; 'Search for homeplanet'!DF146&amp; 'Search for homeplanet'!DG146&amp; 'Search for homeplanet'!DH146&amp; 'Search for homeplanet'!DI146&amp; 'Search for homeplanet'!DJ146&amp; 'Search for homeplanet'!DK146&amp; 'Search for homeplanet'!DL146&amp; 'Search for homeplanet'!DM146&amp; 'Search for homeplanet'!DN146&amp; 'Search for homeplanet'!DO146&amp; 'Search for homeplanet'!DP146&amp; 'Search for homeplanet'!DQ146&amp; 'Search for homeplanet'!DR146&amp; 'Search for homeplanet'!DS146&amp; 'Search for homeplanet'!DT146&amp; 'Search for homeplanet'!DU146</f>
        <v>;Naboo ;</v>
      </c>
      <c r="I146" t="str">
        <f>IF(ISERR(SEARCH(I$1,Data!$H147)),"",";"&amp;I$1&amp;";")</f>
        <v/>
      </c>
      <c r="J146" t="str">
        <f>IF(ISERR(SEARCH(J$1,Data!$H147)),"",";"&amp;J$1&amp;";")</f>
        <v/>
      </c>
      <c r="K146" t="str">
        <f>IF(ISERR(SEARCH(K$1,Data!$H147)),"",";"&amp;K$1&amp;";")</f>
        <v/>
      </c>
      <c r="L146" t="str">
        <f>IF(ISERR(SEARCH(L$1,Data!$H147)),"",";"&amp;L$1&amp;";")</f>
        <v/>
      </c>
      <c r="M146" t="str">
        <f>IF(ISERR(SEARCH(M$1,Data!$H147)),"",";"&amp;M$1&amp;";")</f>
        <v/>
      </c>
      <c r="N146" t="str">
        <f>IF(ISERR(SEARCH(N$1,Data!$H147)),"",";"&amp;N$1&amp;";")</f>
        <v/>
      </c>
      <c r="O146" t="str">
        <f>IF(ISERR(SEARCH(O$1,Data!$H147)),"",";"&amp;O$1&amp;";")</f>
        <v/>
      </c>
      <c r="P146" t="str">
        <f>IF(ISERR(SEARCH(P$1,Data!$H147)),"",";"&amp;P$1&amp;";")</f>
        <v/>
      </c>
      <c r="Q146" t="str">
        <f>IF(ISERR(SEARCH(Q$1,Data!$H147)),"",";"&amp;Q$1&amp;";")</f>
        <v/>
      </c>
      <c r="R146" t="str">
        <f>IF(ISERR(SEARCH(R$1,Data!$H147)),"",";"&amp;R$1&amp;";")</f>
        <v/>
      </c>
      <c r="S146" t="str">
        <f>IF(ISERR(SEARCH(S$1,Data!$H147)),"",";"&amp;S$1&amp;";")</f>
        <v/>
      </c>
      <c r="T146" t="str">
        <f>IF(ISERR(SEARCH(T$1,Data!$H147)),"",";"&amp;T$1&amp;";")</f>
        <v/>
      </c>
      <c r="U146" t="str">
        <f>IF(ISERR(SEARCH(U$1,Data!$H147)),"",";"&amp;U$1&amp;";")</f>
        <v/>
      </c>
      <c r="V146" t="str">
        <f>IF(ISERR(SEARCH(V$1,Data!$H147)),"",";"&amp;V$1&amp;";")</f>
        <v/>
      </c>
      <c r="W146" t="str">
        <f>IF(ISERR(SEARCH(W$1,Data!$H147)),"",";"&amp;W$1&amp;";")</f>
        <v/>
      </c>
      <c r="X146" t="str">
        <f>IF(ISERR(SEARCH(X$1,Data!$H147)),"",";"&amp;X$1&amp;";")</f>
        <v/>
      </c>
      <c r="Y146" t="str">
        <f>IF(ISERR(SEARCH(Y$1,Data!$H147)),"",";"&amp;Y$1&amp;";")</f>
        <v/>
      </c>
      <c r="Z146" t="str">
        <f>IF(ISERR(SEARCH(Z$1,Data!$H147)),"",";"&amp;Z$1&amp;";")</f>
        <v/>
      </c>
      <c r="AA146" t="str">
        <f>IF(ISERR(SEARCH(AA$1,Data!$H147)),"",";"&amp;AA$1&amp;";")</f>
        <v/>
      </c>
      <c r="AB146" t="str">
        <f>IF(ISERR(SEARCH(AB$1,Data!$H147)),"",";"&amp;AB$1&amp;";")</f>
        <v/>
      </c>
      <c r="AC146" t="str">
        <f>IF(ISERR(SEARCH(AC$1,Data!$H147)),"",";"&amp;AC$1&amp;";")</f>
        <v/>
      </c>
      <c r="AD146" t="str">
        <f>IF(ISERR(SEARCH(AD$1,Data!$H147)),"",";"&amp;AD$1&amp;";")</f>
        <v/>
      </c>
      <c r="AE146" t="str">
        <f>IF(ISERR(SEARCH(AE$1,Data!$H147)),"",";"&amp;AE$1&amp;";")</f>
        <v/>
      </c>
      <c r="AF146" t="str">
        <f>IF(ISERR(SEARCH(AF$1,Data!$H147)),"",";"&amp;AF$1&amp;";")</f>
        <v/>
      </c>
      <c r="AG146" t="str">
        <f>IF(ISERR(SEARCH(AG$1,Data!$H147)),"",";"&amp;AG$1&amp;";")</f>
        <v/>
      </c>
      <c r="AH146" t="str">
        <f>IF(ISERR(SEARCH(AH$1,Data!$H147)),"",";"&amp;AH$1&amp;";")</f>
        <v/>
      </c>
      <c r="AI146" t="str">
        <f>IF(ISERR(SEARCH(AI$1,Data!$H147)),"",";"&amp;AI$1&amp;";")</f>
        <v/>
      </c>
      <c r="AJ146" t="str">
        <f>IF(ISERR(SEARCH(AJ$1,Data!$H147)),"",";"&amp;AJ$1&amp;";")</f>
        <v/>
      </c>
      <c r="AK146" t="str">
        <f>IF(ISERR(SEARCH(AK$1,Data!$H147)),"",";"&amp;AK$1&amp;";")</f>
        <v/>
      </c>
      <c r="AL146" t="str">
        <f>IF(ISERR(SEARCH(AL$1,Data!$H147)),"",";"&amp;AL$1&amp;";")</f>
        <v/>
      </c>
      <c r="AM146" t="str">
        <f>IF(ISERR(SEARCH(AM$1,Data!$H147)),"",";"&amp;AM$1&amp;";")</f>
        <v/>
      </c>
      <c r="AN146" t="str">
        <f>IF(ISERR(SEARCH(AN$1,Data!$H147)),"",";"&amp;AN$1&amp;";")</f>
        <v/>
      </c>
      <c r="AO146" t="str">
        <f>IF(ISERR(SEARCH(AO$1,Data!$H147)),"",";"&amp;AO$1&amp;";")</f>
        <v/>
      </c>
      <c r="AP146" t="str">
        <f>IF(ISERR(SEARCH(AP$1,Data!$H147)),"",";"&amp;AP$1&amp;";")</f>
        <v/>
      </c>
      <c r="AQ146" t="str">
        <f>IF(ISERR(SEARCH(AQ$1,Data!$H147)),"",";"&amp;AQ$1&amp;";")</f>
        <v/>
      </c>
      <c r="AR146" t="str">
        <f>IF(ISERR(SEARCH(AR$1,Data!$H147)),"",";"&amp;AR$1&amp;";")</f>
        <v/>
      </c>
      <c r="AS146" t="str">
        <f>IF(ISERR(SEARCH(AS$1,Data!$H147)),"",";"&amp;AS$1&amp;";")</f>
        <v/>
      </c>
      <c r="AT146" t="str">
        <f>IF(ISERR(SEARCH(AT$1,Data!$H147)),"",";"&amp;AT$1&amp;";")</f>
        <v/>
      </c>
      <c r="AU146" t="str">
        <f>IF(ISERR(SEARCH(AU$1,Data!$H147)),"",";"&amp;AU$1&amp;";")</f>
        <v/>
      </c>
      <c r="AV146" t="str">
        <f>IF(ISERR(SEARCH(AV$1,Data!$H147)),"",";"&amp;AV$1&amp;";")</f>
        <v/>
      </c>
      <c r="AW146" t="str">
        <f>IF(ISERR(SEARCH(AW$1,Data!$H147)),"",";"&amp;AW$1&amp;";")</f>
        <v/>
      </c>
      <c r="AX146" t="str">
        <f>IF(ISERR(SEARCH(AX$1,Data!$H147)),"",";"&amp;AX$1&amp;";")</f>
        <v/>
      </c>
      <c r="AY146" t="str">
        <f>IF(ISERR(SEARCH(AY$1,Data!$H147)),"",";"&amp;AY$1&amp;";")</f>
        <v/>
      </c>
      <c r="AZ146" t="str">
        <f>IF(ISERR(SEARCH(AZ$1,Data!$H147)),"",";"&amp;AZ$1&amp;";")</f>
        <v/>
      </c>
      <c r="BA146" t="str">
        <f>IF(ISERR(SEARCH(BA$1,Data!$H147)),"",";"&amp;BA$1&amp;";")</f>
        <v/>
      </c>
      <c r="BB146" t="str">
        <f>IF(ISERR(SEARCH(BB$1,Data!$H147)),"",";"&amp;BB$1&amp;";")</f>
        <v/>
      </c>
      <c r="BC146" t="str">
        <f>IF(ISERR(SEARCH(BC$1,Data!$H147)),"",";"&amp;BC$1&amp;";")</f>
        <v/>
      </c>
      <c r="BD146" t="str">
        <f>IF(ISERR(SEARCH(BD$1,Data!$H147)),"",";"&amp;BD$1&amp;";")</f>
        <v/>
      </c>
      <c r="BE146" t="str">
        <f>IF(ISERR(SEARCH(BE$1,Data!$H147)),"",";"&amp;BE$1&amp;";")</f>
        <v/>
      </c>
      <c r="BF146" t="str">
        <f>IF(ISERR(SEARCH(BF$1,Data!$H147)),"",";"&amp;BF$1&amp;";")</f>
        <v/>
      </c>
      <c r="BG146" t="str">
        <f>IF(ISERR(SEARCH(BG$1,Data!$H147)),"",";"&amp;BG$1&amp;";")</f>
        <v/>
      </c>
      <c r="BH146" t="str">
        <f>IF(ISERR(SEARCH(BH$1,Data!$H147)),"",";"&amp;BH$1&amp;";")</f>
        <v/>
      </c>
      <c r="BI146" t="str">
        <f>IF(ISERR(SEARCH(BI$1,Data!$H147)),"",";"&amp;BI$1&amp;";")</f>
        <v/>
      </c>
      <c r="BJ146" t="str">
        <f>IF(ISERR(SEARCH(BJ$1,Data!$H147)),"",";"&amp;BJ$1&amp;";")</f>
        <v/>
      </c>
      <c r="BK146" t="str">
        <f>IF(ISERR(SEARCH(BK$1,Data!$H147)),"",";"&amp;BK$1&amp;";")</f>
        <v>;Naboo ;</v>
      </c>
      <c r="BL146" t="str">
        <f>IF(ISERR(SEARCH(BL$1,Data!$H147)),"",";"&amp;BL$1&amp;";")</f>
        <v/>
      </c>
      <c r="BM146" t="str">
        <f>IF(ISERR(SEARCH(BM$1,Data!$H147)),"",";"&amp;BM$1&amp;";")</f>
        <v/>
      </c>
      <c r="BN146" t="str">
        <f>IF(ISERR(SEARCH(BN$1,Data!$H147)),"",";"&amp;BN$1&amp;";")</f>
        <v/>
      </c>
      <c r="BO146" t="str">
        <f>IF(ISERR(SEARCH(BO$1,Data!$H147)),"",";"&amp;BO$1&amp;";")</f>
        <v/>
      </c>
      <c r="BP146" t="str">
        <f>IF(ISERR(SEARCH(BP$1,Data!$H147)),"",";"&amp;BP$1&amp;";")</f>
        <v/>
      </c>
      <c r="BQ146" t="str">
        <f>IF(ISERR(SEARCH(BQ$1,Data!$H147)),"",";"&amp;BQ$1&amp;";")</f>
        <v/>
      </c>
      <c r="BR146" t="str">
        <f>IF(ISERR(SEARCH(BR$1,Data!$H147)),"",";"&amp;BR$1&amp;";")</f>
        <v/>
      </c>
      <c r="BS146" t="str">
        <f>IF(ISERR(SEARCH(BS$1,Data!$H147)),"",";"&amp;BS$1&amp;";")</f>
        <v/>
      </c>
      <c r="BT146" t="str">
        <f>IF(ISERR(SEARCH(BT$1,Data!$H147)),"",";"&amp;BT$1&amp;";")</f>
        <v/>
      </c>
      <c r="BU146" t="str">
        <f>IF(ISERR(SEARCH(BU$1,Data!$H147)),"",";"&amp;BU$1&amp;";")</f>
        <v/>
      </c>
      <c r="BV146" t="str">
        <f>IF(ISERR(SEARCH(BV$1,Data!$H147)),"",";"&amp;BV$1&amp;";")</f>
        <v/>
      </c>
      <c r="BW146" t="str">
        <f>IF(ISERR(SEARCH(BW$1,Data!$H147)),"",";"&amp;BW$1&amp;";")</f>
        <v/>
      </c>
      <c r="BX146" t="str">
        <f>IF(ISERR(SEARCH(BX$1,Data!$H147)),"",";"&amp;BX$1&amp;";")</f>
        <v/>
      </c>
      <c r="BY146" t="str">
        <f>IF(ISERR(SEARCH(BY$1,Data!$H147)),"",";"&amp;BY$1&amp;";")</f>
        <v/>
      </c>
      <c r="BZ146" t="str">
        <f>IF(ISERR(SEARCH(BZ$1,Data!$H147)),"",";"&amp;BZ$1&amp;";")</f>
        <v/>
      </c>
      <c r="CA146" t="str">
        <f>IF(ISERR(SEARCH(CA$1,Data!$H147)),"",";"&amp;CA$1&amp;";")</f>
        <v/>
      </c>
      <c r="CB146" t="str">
        <f>IF(ISERR(SEARCH(CB$1,Data!$H147)),"",";"&amp;CB$1&amp;";")</f>
        <v/>
      </c>
      <c r="CC146" t="str">
        <f>IF(ISERR(SEARCH(CC$1,Data!$H147)),"",";"&amp;CC$1&amp;";")</f>
        <v/>
      </c>
      <c r="CD146" t="str">
        <f>IF(ISERR(SEARCH(CD$1,Data!$H147)),"",";"&amp;CD$1&amp;";")</f>
        <v/>
      </c>
      <c r="CE146" t="str">
        <f>IF(ISERR(SEARCH(CE$1,Data!$H147)),"",";"&amp;CE$1&amp;";")</f>
        <v/>
      </c>
      <c r="CF146" t="str">
        <f>IF(ISERR(SEARCH(CF$1,Data!$H147)),"",";"&amp;CF$1&amp;";")</f>
        <v/>
      </c>
      <c r="CG146" t="str">
        <f>IF(ISERR(SEARCH(CG$1,Data!$H147)),"",";"&amp;CG$1&amp;";")</f>
        <v/>
      </c>
      <c r="CH146" t="str">
        <f>IF(ISERR(SEARCH(CH$1,Data!$H147)),"",";"&amp;CH$1&amp;";")</f>
        <v/>
      </c>
      <c r="CI146" t="str">
        <f>IF(ISERR(SEARCH(CI$1,Data!$H147)),"",";"&amp;CI$1&amp;";")</f>
        <v/>
      </c>
      <c r="CJ146" t="str">
        <f>IF(ISERR(SEARCH(CJ$1,Data!$H147)),"",";"&amp;CJ$1&amp;";")</f>
        <v/>
      </c>
      <c r="CK146" t="str">
        <f>IF(ISERR(SEARCH(CK$1,Data!$H147)),"",";"&amp;CK$1&amp;";")</f>
        <v/>
      </c>
      <c r="CL146" t="str">
        <f>IF(ISERR(SEARCH(CL$1,Data!$H147)),"",";"&amp;CL$1&amp;";")</f>
        <v/>
      </c>
      <c r="CM146" t="str">
        <f>IF(ISERR(SEARCH(CM$1,Data!$H147)),"",";"&amp;CM$1&amp;";")</f>
        <v/>
      </c>
      <c r="CN146" t="str">
        <f>IF(ISERR(SEARCH(CN$1,Data!$H147)),"",";"&amp;CN$1&amp;";")</f>
        <v/>
      </c>
      <c r="CO146" t="str">
        <f>IF(ISERR(SEARCH(CO$1,Data!$H147)),"",";"&amp;CO$1&amp;";")</f>
        <v/>
      </c>
      <c r="CP146" t="str">
        <f>IF(ISERR(SEARCH(CP$1,Data!$H147)),"",";"&amp;CP$1&amp;";")</f>
        <v/>
      </c>
      <c r="CQ146" t="str">
        <f>IF(ISERR(SEARCH(CQ$1,Data!$H147)),"",";"&amp;CQ$1&amp;";")</f>
        <v/>
      </c>
      <c r="CR146" t="str">
        <f>IF(ISERR(SEARCH(CR$1,Data!$H147)),"",";"&amp;CR$1&amp;";")</f>
        <v/>
      </c>
      <c r="CS146" t="str">
        <f>IF(ISERR(SEARCH(CS$1,Data!$H147)),"",";"&amp;CS$1&amp;";")</f>
        <v/>
      </c>
      <c r="CT146" t="str">
        <f>IF(ISERR(SEARCH(CT$1,Data!$H147)),"",";"&amp;CT$1&amp;";")</f>
        <v/>
      </c>
      <c r="CU146" t="str">
        <f>IF(ISERR(SEARCH(CU$1,Data!$H147)),"",";"&amp;CU$1&amp;";")</f>
        <v/>
      </c>
      <c r="CV146" t="str">
        <f>IF(ISERR(SEARCH(CV$1,Data!$H147)),"",";"&amp;CV$1&amp;";")</f>
        <v/>
      </c>
      <c r="CW146" t="str">
        <f>IF(ISERR(SEARCH(CW$1,Data!$H147)),"",";"&amp;CW$1&amp;";")</f>
        <v/>
      </c>
      <c r="CX146" t="str">
        <f>IF(ISERR(SEARCH(CX$1,Data!$H147)),"",";"&amp;CX$1&amp;";")</f>
        <v/>
      </c>
      <c r="CY146" t="str">
        <f>IF(ISERR(SEARCH(CY$1,Data!$H147)),"",";"&amp;CY$1&amp;";")</f>
        <v/>
      </c>
      <c r="CZ146" t="str">
        <f>IF(ISERR(SEARCH(CZ$1,Data!$H147)),"",";"&amp;CZ$1&amp;";")</f>
        <v/>
      </c>
      <c r="DA146" t="str">
        <f>IF(ISERR(SEARCH(DA$1,Data!$H147)),"",";"&amp;DA$1&amp;";")</f>
        <v/>
      </c>
      <c r="DB146" t="str">
        <f>IF(ISERR(SEARCH(DB$1,Data!$H147)),"",";"&amp;DB$1&amp;";")</f>
        <v/>
      </c>
      <c r="DC146" t="str">
        <f>IF(ISERR(SEARCH(DC$1,Data!$H147)),"",";"&amp;DC$1&amp;";")</f>
        <v/>
      </c>
      <c r="DD146" t="str">
        <f>IF(ISERR(SEARCH(DD$1,Data!$H147)),"",";"&amp;DD$1&amp;";")</f>
        <v/>
      </c>
      <c r="DE146" t="str">
        <f>IF(ISERR(SEARCH(DE$1,Data!$H147)),"",";"&amp;DE$1&amp;";")</f>
        <v/>
      </c>
      <c r="DF146" t="str">
        <f>IF(ISERR(SEARCH(DF$1,Data!$H147)),"",";"&amp;DF$1&amp;";")</f>
        <v/>
      </c>
      <c r="DG146" t="str">
        <f>IF(ISERR(SEARCH(DG$1,Data!$H147)),"",";"&amp;DG$1&amp;";")</f>
        <v/>
      </c>
      <c r="DH146" t="str">
        <f>IF(ISERR(SEARCH(DH$1,Data!$H147)),"",";"&amp;DH$1&amp;";")</f>
        <v/>
      </c>
      <c r="DI146" t="str">
        <f>IF(ISERR(SEARCH(DI$1,Data!$H147)),"",";"&amp;DI$1&amp;";")</f>
        <v/>
      </c>
      <c r="DJ146" t="str">
        <f>IF(ISERR(SEARCH(DJ$1,Data!$H147)),"",";"&amp;DJ$1&amp;";")</f>
        <v/>
      </c>
      <c r="DK146" t="str">
        <f>IF(ISERR(SEARCH(DK$1,Data!$H147)),"",";"&amp;DK$1&amp;";")</f>
        <v/>
      </c>
      <c r="DL146" t="str">
        <f>IF(ISERR(SEARCH(DL$1,Data!$H147)),"",";"&amp;DL$1&amp;";")</f>
        <v/>
      </c>
      <c r="DM146" t="str">
        <f>IF(ISERR(SEARCH(DM$1,Data!$H147)),"",";"&amp;DM$1&amp;";")</f>
        <v/>
      </c>
      <c r="DN146" t="str">
        <f>IF(ISERR(SEARCH(DN$1,Data!$H147)),"",";"&amp;DN$1&amp;";")</f>
        <v/>
      </c>
      <c r="DO146" t="str">
        <f>IF(ISERR(SEARCH(DO$1,Data!$H147)),"",";"&amp;DO$1&amp;";")</f>
        <v/>
      </c>
      <c r="DP146" t="str">
        <f>IF(ISERR(SEARCH(DP$1,Data!$H147)),"",";"&amp;DP$1&amp;";")</f>
        <v/>
      </c>
      <c r="DQ146" t="str">
        <f>IF(ISERR(SEARCH(DQ$1,Data!$H147)),"",";"&amp;DQ$1&amp;";")</f>
        <v/>
      </c>
      <c r="DR146" t="str">
        <f>IF(ISERR(SEARCH(DR$1,Data!$H147)),"",";"&amp;DR$1&amp;";")</f>
        <v/>
      </c>
      <c r="DS146" t="str">
        <f>IF(ISERR(SEARCH(DS$1,Data!$H147)),"",";"&amp;DS$1&amp;";")</f>
        <v/>
      </c>
      <c r="DT146" t="str">
        <f>IF(ISERR(SEARCH(DT$1,Data!$H147)),"",";"&amp;DT$1&amp;";")</f>
        <v/>
      </c>
      <c r="DU146" t="str">
        <f>IF(ISERR(SEARCH(DU$1,Data!$H147)),"",";"&amp;DU$1&amp;";")</f>
        <v/>
      </c>
    </row>
    <row r="147" spans="1:125" x14ac:dyDescent="0.3">
      <c r="A147" t="str">
        <f>Tableau1[[#This Row],[name]]</f>
        <v>Sheev Palpatine</v>
      </c>
      <c r="B147" t="str">
        <f>IF(ISERROR(Tableau3[[#This Row],[Second semi-colon]]), "", MID(Tableau3[[#This Row],[Concatenation]], 2, Tableau3[[#This Row],[Second semi-colon]]-2))</f>
        <v>Naboo</v>
      </c>
      <c r="C147">
        <f>SEARCH(" ;",Tableau3[[#This Row],[Concatenation]])</f>
        <v>7</v>
      </c>
      <c r="D147" t="str">
        <f>'Search for homeplanet'!I147&amp; 'Search for homeplanet'!J147&amp; 'Search for homeplanet'!K147&amp; 'Search for homeplanet'!L147&amp; 'Search for homeplanet'!M147&amp; 'Search for homeplanet'!N147&amp; 'Search for homeplanet'!O147&amp; 'Search for homeplanet'!P147&amp; 'Search for homeplanet'!Q147&amp; 'Search for homeplanet'!R147&amp; 'Search for homeplanet'!S147&amp; 'Search for homeplanet'!T147&amp; 'Search for homeplanet'!U147&amp; 'Search for homeplanet'!V147&amp; 'Search for homeplanet'!W147&amp; 'Search for homeplanet'!X147&amp; 'Search for homeplanet'!Y147&amp; 'Search for homeplanet'!Z147&amp; 'Search for homeplanet'!AA147&amp; 'Search for homeplanet'!AB147&amp; 'Search for homeplanet'!AC147&amp; 'Search for homeplanet'!AD147&amp; 'Search for homeplanet'!AE147&amp; 'Search for homeplanet'!AF147&amp; 'Search for homeplanet'!AG147&amp; 'Search for homeplanet'!AH147&amp; 'Search for homeplanet'!AI147&amp; 'Search for homeplanet'!AJ147&amp; 'Search for homeplanet'!AK147&amp; 'Search for homeplanet'!AL147&amp; 'Search for homeplanet'!AM147&amp; 'Search for homeplanet'!AN147&amp; 'Search for homeplanet'!AO147&amp; 'Search for homeplanet'!AP147&amp; 'Search for homeplanet'!AQ147&amp; 'Search for homeplanet'!AR147&amp; 'Search for homeplanet'!AS147&amp; 'Search for homeplanet'!AT147&amp; 'Search for homeplanet'!AU147&amp; 'Search for homeplanet'!AV147&amp; 'Search for homeplanet'!AW147&amp; 'Search for homeplanet'!AX147&amp; 'Search for homeplanet'!AY147&amp; 'Search for homeplanet'!AZ147&amp; 'Search for homeplanet'!BA147&amp; 'Search for homeplanet'!BB147&amp; 'Search for homeplanet'!BC147&amp; 'Search for homeplanet'!BD147&amp; 'Search for homeplanet'!BE147&amp; 'Search for homeplanet'!BF147&amp; 'Search for homeplanet'!BG147&amp; 'Search for homeplanet'!BH147&amp; 'Search for homeplanet'!BI147&amp; 'Search for homeplanet'!BJ147&amp; 'Search for homeplanet'!BK147&amp; 'Search for homeplanet'!BL147&amp; 'Search for homeplanet'!BM147&amp; 'Search for homeplanet'!BN147&amp; 'Search for homeplanet'!BO147&amp; 'Search for homeplanet'!BP147&amp; 'Search for homeplanet'!BQ147&amp; 'Search for homeplanet'!BR147&amp; 'Search for homeplanet'!BS147&amp; 'Search for homeplanet'!BT147&amp; 'Search for homeplanet'!BU147&amp; 'Search for homeplanet'!BV147&amp; 'Search for homeplanet'!BW147&amp; 'Search for homeplanet'!BX147&amp; 'Search for homeplanet'!BY147&amp; 'Search for homeplanet'!BZ147&amp; 'Search for homeplanet'!CA147&amp; 'Search for homeplanet'!CB147&amp; 'Search for homeplanet'!CC147&amp; 'Search for homeplanet'!CD147&amp; 'Search for homeplanet'!CE147&amp; 'Search for homeplanet'!CF147&amp; 'Search for homeplanet'!CG147&amp; 'Search for homeplanet'!CH147&amp; 'Search for homeplanet'!CI147&amp; 'Search for homeplanet'!CJ147&amp; 'Search for homeplanet'!CK147&amp; 'Search for homeplanet'!CL147&amp; 'Search for homeplanet'!CM147&amp; 'Search for homeplanet'!CN147&amp; 'Search for homeplanet'!CO147&amp; 'Search for homeplanet'!CP147&amp; 'Search for homeplanet'!CQ147&amp; 'Search for homeplanet'!CR147&amp; 'Search for homeplanet'!CS147&amp; 'Search for homeplanet'!CT147&amp; 'Search for homeplanet'!CU147&amp; 'Search for homeplanet'!CV147&amp; 'Search for homeplanet'!CW147&amp; 'Search for homeplanet'!CX147&amp; 'Search for homeplanet'!CY147&amp; 'Search for homeplanet'!CZ147&amp; 'Search for homeplanet'!DA147&amp; 'Search for homeplanet'!DB147&amp; 'Search for homeplanet'!DC147&amp; 'Search for homeplanet'!DD147&amp; 'Search for homeplanet'!DE147&amp; 'Search for homeplanet'!DF147&amp; 'Search for homeplanet'!DG147&amp; 'Search for homeplanet'!DH147&amp; 'Search for homeplanet'!DI147&amp; 'Search for homeplanet'!DJ147&amp; 'Search for homeplanet'!DK147&amp; 'Search for homeplanet'!DL147&amp; 'Search for homeplanet'!DM147&amp; 'Search for homeplanet'!DN147&amp; 'Search for homeplanet'!DO147&amp; 'Search for homeplanet'!DP147&amp; 'Search for homeplanet'!DQ147&amp; 'Search for homeplanet'!DR147&amp; 'Search for homeplanet'!DS147&amp; 'Search for homeplanet'!DT147&amp; 'Search for homeplanet'!DU147</f>
        <v>;Naboo ;</v>
      </c>
      <c r="I147" t="str">
        <f>IF(ISERR(SEARCH(I$1,Data!$H148)),"",";"&amp;I$1&amp;";")</f>
        <v/>
      </c>
      <c r="J147" t="str">
        <f>IF(ISERR(SEARCH(J$1,Data!$H148)),"",";"&amp;J$1&amp;";")</f>
        <v/>
      </c>
      <c r="K147" t="str">
        <f>IF(ISERR(SEARCH(K$1,Data!$H148)),"",";"&amp;K$1&amp;";")</f>
        <v/>
      </c>
      <c r="L147" t="str">
        <f>IF(ISERR(SEARCH(L$1,Data!$H148)),"",";"&amp;L$1&amp;";")</f>
        <v/>
      </c>
      <c r="M147" t="str">
        <f>IF(ISERR(SEARCH(M$1,Data!$H148)),"",";"&amp;M$1&amp;";")</f>
        <v/>
      </c>
      <c r="N147" t="str">
        <f>IF(ISERR(SEARCH(N$1,Data!$H148)),"",";"&amp;N$1&amp;";")</f>
        <v/>
      </c>
      <c r="O147" t="str">
        <f>IF(ISERR(SEARCH(O$1,Data!$H148)),"",";"&amp;O$1&amp;";")</f>
        <v/>
      </c>
      <c r="P147" t="str">
        <f>IF(ISERR(SEARCH(P$1,Data!$H148)),"",";"&amp;P$1&amp;";")</f>
        <v/>
      </c>
      <c r="Q147" t="str">
        <f>IF(ISERR(SEARCH(Q$1,Data!$H148)),"",";"&amp;Q$1&amp;";")</f>
        <v/>
      </c>
      <c r="R147" t="str">
        <f>IF(ISERR(SEARCH(R$1,Data!$H148)),"",";"&amp;R$1&amp;";")</f>
        <v/>
      </c>
      <c r="S147" t="str">
        <f>IF(ISERR(SEARCH(S$1,Data!$H148)),"",";"&amp;S$1&amp;";")</f>
        <v/>
      </c>
      <c r="T147" t="str">
        <f>IF(ISERR(SEARCH(T$1,Data!$H148)),"",";"&amp;T$1&amp;";")</f>
        <v/>
      </c>
      <c r="U147" t="str">
        <f>IF(ISERR(SEARCH(U$1,Data!$H148)),"",";"&amp;U$1&amp;";")</f>
        <v/>
      </c>
      <c r="V147" t="str">
        <f>IF(ISERR(SEARCH(V$1,Data!$H148)),"",";"&amp;V$1&amp;";")</f>
        <v/>
      </c>
      <c r="W147" t="str">
        <f>IF(ISERR(SEARCH(W$1,Data!$H148)),"",";"&amp;W$1&amp;";")</f>
        <v/>
      </c>
      <c r="X147" t="str">
        <f>IF(ISERR(SEARCH(X$1,Data!$H148)),"",";"&amp;X$1&amp;";")</f>
        <v/>
      </c>
      <c r="Y147" t="str">
        <f>IF(ISERR(SEARCH(Y$1,Data!$H148)),"",";"&amp;Y$1&amp;";")</f>
        <v/>
      </c>
      <c r="Z147" t="str">
        <f>IF(ISERR(SEARCH(Z$1,Data!$H148)),"",";"&amp;Z$1&amp;";")</f>
        <v/>
      </c>
      <c r="AA147" t="str">
        <f>IF(ISERR(SEARCH(AA$1,Data!$H148)),"",";"&amp;AA$1&amp;";")</f>
        <v/>
      </c>
      <c r="AB147" t="str">
        <f>IF(ISERR(SEARCH(AB$1,Data!$H148)),"",";"&amp;AB$1&amp;";")</f>
        <v/>
      </c>
      <c r="AC147" t="str">
        <f>IF(ISERR(SEARCH(AC$1,Data!$H148)),"",";"&amp;AC$1&amp;";")</f>
        <v/>
      </c>
      <c r="AD147" t="str">
        <f>IF(ISERR(SEARCH(AD$1,Data!$H148)),"",";"&amp;AD$1&amp;";")</f>
        <v/>
      </c>
      <c r="AE147" t="str">
        <f>IF(ISERR(SEARCH(AE$1,Data!$H148)),"",";"&amp;AE$1&amp;";")</f>
        <v/>
      </c>
      <c r="AF147" t="str">
        <f>IF(ISERR(SEARCH(AF$1,Data!$H148)),"",";"&amp;AF$1&amp;";")</f>
        <v/>
      </c>
      <c r="AG147" t="str">
        <f>IF(ISERR(SEARCH(AG$1,Data!$H148)),"",";"&amp;AG$1&amp;";")</f>
        <v/>
      </c>
      <c r="AH147" t="str">
        <f>IF(ISERR(SEARCH(AH$1,Data!$H148)),"",";"&amp;AH$1&amp;";")</f>
        <v/>
      </c>
      <c r="AI147" t="str">
        <f>IF(ISERR(SEARCH(AI$1,Data!$H148)),"",";"&amp;AI$1&amp;";")</f>
        <v/>
      </c>
      <c r="AJ147" t="str">
        <f>IF(ISERR(SEARCH(AJ$1,Data!$H148)),"",";"&amp;AJ$1&amp;";")</f>
        <v/>
      </c>
      <c r="AK147" t="str">
        <f>IF(ISERR(SEARCH(AK$1,Data!$H148)),"",";"&amp;AK$1&amp;";")</f>
        <v/>
      </c>
      <c r="AL147" t="str">
        <f>IF(ISERR(SEARCH(AL$1,Data!$H148)),"",";"&amp;AL$1&amp;";")</f>
        <v/>
      </c>
      <c r="AM147" t="str">
        <f>IF(ISERR(SEARCH(AM$1,Data!$H148)),"",";"&amp;AM$1&amp;";")</f>
        <v/>
      </c>
      <c r="AN147" t="str">
        <f>IF(ISERR(SEARCH(AN$1,Data!$H148)),"",";"&amp;AN$1&amp;";")</f>
        <v/>
      </c>
      <c r="AO147" t="str">
        <f>IF(ISERR(SEARCH(AO$1,Data!$H148)),"",";"&amp;AO$1&amp;";")</f>
        <v/>
      </c>
      <c r="AP147" t="str">
        <f>IF(ISERR(SEARCH(AP$1,Data!$H148)),"",";"&amp;AP$1&amp;";")</f>
        <v/>
      </c>
      <c r="AQ147" t="str">
        <f>IF(ISERR(SEARCH(AQ$1,Data!$H148)),"",";"&amp;AQ$1&amp;";")</f>
        <v/>
      </c>
      <c r="AR147" t="str">
        <f>IF(ISERR(SEARCH(AR$1,Data!$H148)),"",";"&amp;AR$1&amp;";")</f>
        <v/>
      </c>
      <c r="AS147" t="str">
        <f>IF(ISERR(SEARCH(AS$1,Data!$H148)),"",";"&amp;AS$1&amp;";")</f>
        <v/>
      </c>
      <c r="AT147" t="str">
        <f>IF(ISERR(SEARCH(AT$1,Data!$H148)),"",";"&amp;AT$1&amp;";")</f>
        <v/>
      </c>
      <c r="AU147" t="str">
        <f>IF(ISERR(SEARCH(AU$1,Data!$H148)),"",";"&amp;AU$1&amp;";")</f>
        <v/>
      </c>
      <c r="AV147" t="str">
        <f>IF(ISERR(SEARCH(AV$1,Data!$H148)),"",";"&amp;AV$1&amp;";")</f>
        <v/>
      </c>
      <c r="AW147" t="str">
        <f>IF(ISERR(SEARCH(AW$1,Data!$H148)),"",";"&amp;AW$1&amp;";")</f>
        <v/>
      </c>
      <c r="AX147" t="str">
        <f>IF(ISERR(SEARCH(AX$1,Data!$H148)),"",";"&amp;AX$1&amp;";")</f>
        <v/>
      </c>
      <c r="AY147" t="str">
        <f>IF(ISERR(SEARCH(AY$1,Data!$H148)),"",";"&amp;AY$1&amp;";")</f>
        <v/>
      </c>
      <c r="AZ147" t="str">
        <f>IF(ISERR(SEARCH(AZ$1,Data!$H148)),"",";"&amp;AZ$1&amp;";")</f>
        <v/>
      </c>
      <c r="BA147" t="str">
        <f>IF(ISERR(SEARCH(BA$1,Data!$H148)),"",";"&amp;BA$1&amp;";")</f>
        <v/>
      </c>
      <c r="BB147" t="str">
        <f>IF(ISERR(SEARCH(BB$1,Data!$H148)),"",";"&amp;BB$1&amp;";")</f>
        <v/>
      </c>
      <c r="BC147" t="str">
        <f>IF(ISERR(SEARCH(BC$1,Data!$H148)),"",";"&amp;BC$1&amp;";")</f>
        <v/>
      </c>
      <c r="BD147" t="str">
        <f>IF(ISERR(SEARCH(BD$1,Data!$H148)),"",";"&amp;BD$1&amp;";")</f>
        <v/>
      </c>
      <c r="BE147" t="str">
        <f>IF(ISERR(SEARCH(BE$1,Data!$H148)),"",";"&amp;BE$1&amp;";")</f>
        <v/>
      </c>
      <c r="BF147" t="str">
        <f>IF(ISERR(SEARCH(BF$1,Data!$H148)),"",";"&amp;BF$1&amp;";")</f>
        <v/>
      </c>
      <c r="BG147" t="str">
        <f>IF(ISERR(SEARCH(BG$1,Data!$H148)),"",";"&amp;BG$1&amp;";")</f>
        <v/>
      </c>
      <c r="BH147" t="str">
        <f>IF(ISERR(SEARCH(BH$1,Data!$H148)),"",";"&amp;BH$1&amp;";")</f>
        <v/>
      </c>
      <c r="BI147" t="str">
        <f>IF(ISERR(SEARCH(BI$1,Data!$H148)),"",";"&amp;BI$1&amp;";")</f>
        <v/>
      </c>
      <c r="BJ147" t="str">
        <f>IF(ISERR(SEARCH(BJ$1,Data!$H148)),"",";"&amp;BJ$1&amp;";")</f>
        <v/>
      </c>
      <c r="BK147" t="str">
        <f>IF(ISERR(SEARCH(BK$1,Data!$H148)),"",";"&amp;BK$1&amp;";")</f>
        <v>;Naboo ;</v>
      </c>
      <c r="BL147" t="str">
        <f>IF(ISERR(SEARCH(BL$1,Data!$H148)),"",";"&amp;BL$1&amp;";")</f>
        <v/>
      </c>
      <c r="BM147" t="str">
        <f>IF(ISERR(SEARCH(BM$1,Data!$H148)),"",";"&amp;BM$1&amp;";")</f>
        <v/>
      </c>
      <c r="BN147" t="str">
        <f>IF(ISERR(SEARCH(BN$1,Data!$H148)),"",";"&amp;BN$1&amp;";")</f>
        <v/>
      </c>
      <c r="BO147" t="str">
        <f>IF(ISERR(SEARCH(BO$1,Data!$H148)),"",";"&amp;BO$1&amp;";")</f>
        <v/>
      </c>
      <c r="BP147" t="str">
        <f>IF(ISERR(SEARCH(BP$1,Data!$H148)),"",";"&amp;BP$1&amp;";")</f>
        <v/>
      </c>
      <c r="BQ147" t="str">
        <f>IF(ISERR(SEARCH(BQ$1,Data!$H148)),"",";"&amp;BQ$1&amp;";")</f>
        <v/>
      </c>
      <c r="BR147" t="str">
        <f>IF(ISERR(SEARCH(BR$1,Data!$H148)),"",";"&amp;BR$1&amp;";")</f>
        <v/>
      </c>
      <c r="BS147" t="str">
        <f>IF(ISERR(SEARCH(BS$1,Data!$H148)),"",";"&amp;BS$1&amp;";")</f>
        <v/>
      </c>
      <c r="BT147" t="str">
        <f>IF(ISERR(SEARCH(BT$1,Data!$H148)),"",";"&amp;BT$1&amp;";")</f>
        <v/>
      </c>
      <c r="BU147" t="str">
        <f>IF(ISERR(SEARCH(BU$1,Data!$H148)),"",";"&amp;BU$1&amp;";")</f>
        <v/>
      </c>
      <c r="BV147" t="str">
        <f>IF(ISERR(SEARCH(BV$1,Data!$H148)),"",";"&amp;BV$1&amp;";")</f>
        <v/>
      </c>
      <c r="BW147" t="str">
        <f>IF(ISERR(SEARCH(BW$1,Data!$H148)),"",";"&amp;BW$1&amp;";")</f>
        <v/>
      </c>
      <c r="BX147" t="str">
        <f>IF(ISERR(SEARCH(BX$1,Data!$H148)),"",";"&amp;BX$1&amp;";")</f>
        <v/>
      </c>
      <c r="BY147" t="str">
        <f>IF(ISERR(SEARCH(BY$1,Data!$H148)),"",";"&amp;BY$1&amp;";")</f>
        <v/>
      </c>
      <c r="BZ147" t="str">
        <f>IF(ISERR(SEARCH(BZ$1,Data!$H148)),"",";"&amp;BZ$1&amp;";")</f>
        <v/>
      </c>
      <c r="CA147" t="str">
        <f>IF(ISERR(SEARCH(CA$1,Data!$H148)),"",";"&amp;CA$1&amp;";")</f>
        <v/>
      </c>
      <c r="CB147" t="str">
        <f>IF(ISERR(SEARCH(CB$1,Data!$H148)),"",";"&amp;CB$1&amp;";")</f>
        <v/>
      </c>
      <c r="CC147" t="str">
        <f>IF(ISERR(SEARCH(CC$1,Data!$H148)),"",";"&amp;CC$1&amp;";")</f>
        <v/>
      </c>
      <c r="CD147" t="str">
        <f>IF(ISERR(SEARCH(CD$1,Data!$H148)),"",";"&amp;CD$1&amp;";")</f>
        <v/>
      </c>
      <c r="CE147" t="str">
        <f>IF(ISERR(SEARCH(CE$1,Data!$H148)),"",";"&amp;CE$1&amp;";")</f>
        <v/>
      </c>
      <c r="CF147" t="str">
        <f>IF(ISERR(SEARCH(CF$1,Data!$H148)),"",";"&amp;CF$1&amp;";")</f>
        <v/>
      </c>
      <c r="CG147" t="str">
        <f>IF(ISERR(SEARCH(CG$1,Data!$H148)),"",";"&amp;CG$1&amp;";")</f>
        <v/>
      </c>
      <c r="CH147" t="str">
        <f>IF(ISERR(SEARCH(CH$1,Data!$H148)),"",";"&amp;CH$1&amp;";")</f>
        <v/>
      </c>
      <c r="CI147" t="str">
        <f>IF(ISERR(SEARCH(CI$1,Data!$H148)),"",";"&amp;CI$1&amp;";")</f>
        <v/>
      </c>
      <c r="CJ147" t="str">
        <f>IF(ISERR(SEARCH(CJ$1,Data!$H148)),"",";"&amp;CJ$1&amp;";")</f>
        <v/>
      </c>
      <c r="CK147" t="str">
        <f>IF(ISERR(SEARCH(CK$1,Data!$H148)),"",";"&amp;CK$1&amp;";")</f>
        <v/>
      </c>
      <c r="CL147" t="str">
        <f>IF(ISERR(SEARCH(CL$1,Data!$H148)),"",";"&amp;CL$1&amp;";")</f>
        <v/>
      </c>
      <c r="CM147" t="str">
        <f>IF(ISERR(SEARCH(CM$1,Data!$H148)),"",";"&amp;CM$1&amp;";")</f>
        <v/>
      </c>
      <c r="CN147" t="str">
        <f>IF(ISERR(SEARCH(CN$1,Data!$H148)),"",";"&amp;CN$1&amp;";")</f>
        <v/>
      </c>
      <c r="CO147" t="str">
        <f>IF(ISERR(SEARCH(CO$1,Data!$H148)),"",";"&amp;CO$1&amp;";")</f>
        <v/>
      </c>
      <c r="CP147" t="str">
        <f>IF(ISERR(SEARCH(CP$1,Data!$H148)),"",";"&amp;CP$1&amp;";")</f>
        <v/>
      </c>
      <c r="CQ147" t="str">
        <f>IF(ISERR(SEARCH(CQ$1,Data!$H148)),"",";"&amp;CQ$1&amp;";")</f>
        <v/>
      </c>
      <c r="CR147" t="str">
        <f>IF(ISERR(SEARCH(CR$1,Data!$H148)),"",";"&amp;CR$1&amp;";")</f>
        <v/>
      </c>
      <c r="CS147" t="str">
        <f>IF(ISERR(SEARCH(CS$1,Data!$H148)),"",";"&amp;CS$1&amp;";")</f>
        <v/>
      </c>
      <c r="CT147" t="str">
        <f>IF(ISERR(SEARCH(CT$1,Data!$H148)),"",";"&amp;CT$1&amp;";")</f>
        <v/>
      </c>
      <c r="CU147" t="str">
        <f>IF(ISERR(SEARCH(CU$1,Data!$H148)),"",";"&amp;CU$1&amp;";")</f>
        <v/>
      </c>
      <c r="CV147" t="str">
        <f>IF(ISERR(SEARCH(CV$1,Data!$H148)),"",";"&amp;CV$1&amp;";")</f>
        <v/>
      </c>
      <c r="CW147" t="str">
        <f>IF(ISERR(SEARCH(CW$1,Data!$H148)),"",";"&amp;CW$1&amp;";")</f>
        <v/>
      </c>
      <c r="CX147" t="str">
        <f>IF(ISERR(SEARCH(CX$1,Data!$H148)),"",";"&amp;CX$1&amp;";")</f>
        <v/>
      </c>
      <c r="CY147" t="str">
        <f>IF(ISERR(SEARCH(CY$1,Data!$H148)),"",";"&amp;CY$1&amp;";")</f>
        <v/>
      </c>
      <c r="CZ147" t="str">
        <f>IF(ISERR(SEARCH(CZ$1,Data!$H148)),"",";"&amp;CZ$1&amp;";")</f>
        <v/>
      </c>
      <c r="DA147" t="str">
        <f>IF(ISERR(SEARCH(DA$1,Data!$H148)),"",";"&amp;DA$1&amp;";")</f>
        <v/>
      </c>
      <c r="DB147" t="str">
        <f>IF(ISERR(SEARCH(DB$1,Data!$H148)),"",";"&amp;DB$1&amp;";")</f>
        <v/>
      </c>
      <c r="DC147" t="str">
        <f>IF(ISERR(SEARCH(DC$1,Data!$H148)),"",";"&amp;DC$1&amp;";")</f>
        <v/>
      </c>
      <c r="DD147" t="str">
        <f>IF(ISERR(SEARCH(DD$1,Data!$H148)),"",";"&amp;DD$1&amp;";")</f>
        <v/>
      </c>
      <c r="DE147" t="str">
        <f>IF(ISERR(SEARCH(DE$1,Data!$H148)),"",";"&amp;DE$1&amp;";")</f>
        <v/>
      </c>
      <c r="DF147" t="str">
        <f>IF(ISERR(SEARCH(DF$1,Data!$H148)),"",";"&amp;DF$1&amp;";")</f>
        <v/>
      </c>
      <c r="DG147" t="str">
        <f>IF(ISERR(SEARCH(DG$1,Data!$H148)),"",";"&amp;DG$1&amp;";")</f>
        <v/>
      </c>
      <c r="DH147" t="str">
        <f>IF(ISERR(SEARCH(DH$1,Data!$H148)),"",";"&amp;DH$1&amp;";")</f>
        <v/>
      </c>
      <c r="DI147" t="str">
        <f>IF(ISERR(SEARCH(DI$1,Data!$H148)),"",";"&amp;DI$1&amp;";")</f>
        <v/>
      </c>
      <c r="DJ147" t="str">
        <f>IF(ISERR(SEARCH(DJ$1,Data!$H148)),"",";"&amp;DJ$1&amp;";")</f>
        <v/>
      </c>
      <c r="DK147" t="str">
        <f>IF(ISERR(SEARCH(DK$1,Data!$H148)),"",";"&amp;DK$1&amp;";")</f>
        <v/>
      </c>
      <c r="DL147" t="str">
        <f>IF(ISERR(SEARCH(DL$1,Data!$H148)),"",";"&amp;DL$1&amp;";")</f>
        <v/>
      </c>
      <c r="DM147" t="str">
        <f>IF(ISERR(SEARCH(DM$1,Data!$H148)),"",";"&amp;DM$1&amp;";")</f>
        <v/>
      </c>
      <c r="DN147" t="str">
        <f>IF(ISERR(SEARCH(DN$1,Data!$H148)),"",";"&amp;DN$1&amp;";")</f>
        <v/>
      </c>
      <c r="DO147" t="str">
        <f>IF(ISERR(SEARCH(DO$1,Data!$H148)),"",";"&amp;DO$1&amp;";")</f>
        <v/>
      </c>
      <c r="DP147" t="str">
        <f>IF(ISERR(SEARCH(DP$1,Data!$H148)),"",";"&amp;DP$1&amp;";")</f>
        <v/>
      </c>
      <c r="DQ147" t="str">
        <f>IF(ISERR(SEARCH(DQ$1,Data!$H148)),"",";"&amp;DQ$1&amp;";")</f>
        <v/>
      </c>
      <c r="DR147" t="str">
        <f>IF(ISERR(SEARCH(DR$1,Data!$H148)),"",";"&amp;DR$1&amp;";")</f>
        <v/>
      </c>
      <c r="DS147" t="str">
        <f>IF(ISERR(SEARCH(DS$1,Data!$H148)),"",";"&amp;DS$1&amp;";")</f>
        <v/>
      </c>
      <c r="DT147" t="str">
        <f>IF(ISERR(SEARCH(DT$1,Data!$H148)),"",";"&amp;DT$1&amp;";")</f>
        <v/>
      </c>
      <c r="DU147" t="str">
        <f>IF(ISERR(SEARCH(DU$1,Data!$H148)),"",";"&amp;DU$1&amp;";")</f>
        <v/>
      </c>
    </row>
    <row r="148" spans="1:125" x14ac:dyDescent="0.3">
      <c r="A148" t="str">
        <f>Tableau1[[#This Row],[name]]</f>
        <v>Capitaine Quarsh Panaka</v>
      </c>
      <c r="B148" t="str">
        <f>IF(ISERROR(Tableau3[[#This Row],[Second semi-colon]]), "", MID(Tableau3[[#This Row],[Concatenation]], 2, Tableau3[[#This Row],[Second semi-colon]]-2))</f>
        <v/>
      </c>
      <c r="C148" t="e">
        <f>SEARCH(" ;",Tableau3[[#This Row],[Concatenation]])</f>
        <v>#VALUE!</v>
      </c>
      <c r="D148" t="str">
        <f>'Search for homeplanet'!I148&amp; 'Search for homeplanet'!J148&amp; 'Search for homeplanet'!K148&amp; 'Search for homeplanet'!L148&amp; 'Search for homeplanet'!M148&amp; 'Search for homeplanet'!N148&amp; 'Search for homeplanet'!O148&amp; 'Search for homeplanet'!P148&amp; 'Search for homeplanet'!Q148&amp; 'Search for homeplanet'!R148&amp; 'Search for homeplanet'!S148&amp; 'Search for homeplanet'!T148&amp; 'Search for homeplanet'!U148&amp; 'Search for homeplanet'!V148&amp; 'Search for homeplanet'!W148&amp; 'Search for homeplanet'!X148&amp; 'Search for homeplanet'!Y148&amp; 'Search for homeplanet'!Z148&amp; 'Search for homeplanet'!AA148&amp; 'Search for homeplanet'!AB148&amp; 'Search for homeplanet'!AC148&amp; 'Search for homeplanet'!AD148&amp; 'Search for homeplanet'!AE148&amp; 'Search for homeplanet'!AF148&amp; 'Search for homeplanet'!AG148&amp; 'Search for homeplanet'!AH148&amp; 'Search for homeplanet'!AI148&amp; 'Search for homeplanet'!AJ148&amp; 'Search for homeplanet'!AK148&amp; 'Search for homeplanet'!AL148&amp; 'Search for homeplanet'!AM148&amp; 'Search for homeplanet'!AN148&amp; 'Search for homeplanet'!AO148&amp; 'Search for homeplanet'!AP148&amp; 'Search for homeplanet'!AQ148&amp; 'Search for homeplanet'!AR148&amp; 'Search for homeplanet'!AS148&amp; 'Search for homeplanet'!AT148&amp; 'Search for homeplanet'!AU148&amp; 'Search for homeplanet'!AV148&amp; 'Search for homeplanet'!AW148&amp; 'Search for homeplanet'!AX148&amp; 'Search for homeplanet'!AY148&amp; 'Search for homeplanet'!AZ148&amp; 'Search for homeplanet'!BA148&amp; 'Search for homeplanet'!BB148&amp; 'Search for homeplanet'!BC148&amp; 'Search for homeplanet'!BD148&amp; 'Search for homeplanet'!BE148&amp; 'Search for homeplanet'!BF148&amp; 'Search for homeplanet'!BG148&amp; 'Search for homeplanet'!BH148&amp; 'Search for homeplanet'!BI148&amp; 'Search for homeplanet'!BJ148&amp; 'Search for homeplanet'!BK148&amp; 'Search for homeplanet'!BL148&amp; 'Search for homeplanet'!BM148&amp; 'Search for homeplanet'!BN148&amp; 'Search for homeplanet'!BO148&amp; 'Search for homeplanet'!BP148&amp; 'Search for homeplanet'!BQ148&amp; 'Search for homeplanet'!BR148&amp; 'Search for homeplanet'!BS148&amp; 'Search for homeplanet'!BT148&amp; 'Search for homeplanet'!BU148&amp; 'Search for homeplanet'!BV148&amp; 'Search for homeplanet'!BW148&amp; 'Search for homeplanet'!BX148&amp; 'Search for homeplanet'!BY148&amp; 'Search for homeplanet'!BZ148&amp; 'Search for homeplanet'!CA148&amp; 'Search for homeplanet'!CB148&amp; 'Search for homeplanet'!CC148&amp; 'Search for homeplanet'!CD148&amp; 'Search for homeplanet'!CE148&amp; 'Search for homeplanet'!CF148&amp; 'Search for homeplanet'!CG148&amp; 'Search for homeplanet'!CH148&amp; 'Search for homeplanet'!CI148&amp; 'Search for homeplanet'!CJ148&amp; 'Search for homeplanet'!CK148&amp; 'Search for homeplanet'!CL148&amp; 'Search for homeplanet'!CM148&amp; 'Search for homeplanet'!CN148&amp; 'Search for homeplanet'!CO148&amp; 'Search for homeplanet'!CP148&amp; 'Search for homeplanet'!CQ148&amp; 'Search for homeplanet'!CR148&amp; 'Search for homeplanet'!CS148&amp; 'Search for homeplanet'!CT148&amp; 'Search for homeplanet'!CU148&amp; 'Search for homeplanet'!CV148&amp; 'Search for homeplanet'!CW148&amp; 'Search for homeplanet'!CX148&amp; 'Search for homeplanet'!CY148&amp; 'Search for homeplanet'!CZ148&amp; 'Search for homeplanet'!DA148&amp; 'Search for homeplanet'!DB148&amp; 'Search for homeplanet'!DC148&amp; 'Search for homeplanet'!DD148&amp; 'Search for homeplanet'!DE148&amp; 'Search for homeplanet'!DF148&amp; 'Search for homeplanet'!DG148&amp; 'Search for homeplanet'!DH148&amp; 'Search for homeplanet'!DI148&amp; 'Search for homeplanet'!DJ148&amp; 'Search for homeplanet'!DK148&amp; 'Search for homeplanet'!DL148&amp; 'Search for homeplanet'!DM148&amp; 'Search for homeplanet'!DN148&amp; 'Search for homeplanet'!DO148&amp; 'Search for homeplanet'!DP148&amp; 'Search for homeplanet'!DQ148&amp; 'Search for homeplanet'!DR148&amp; 'Search for homeplanet'!DS148&amp; 'Search for homeplanet'!DT148&amp; 'Search for homeplanet'!DU148</f>
        <v/>
      </c>
      <c r="I148" t="str">
        <f>IF(ISERR(SEARCH(I$1,Data!$H149)),"",";"&amp;I$1&amp;";")</f>
        <v/>
      </c>
      <c r="J148" t="str">
        <f>IF(ISERR(SEARCH(J$1,Data!$H149)),"",";"&amp;J$1&amp;";")</f>
        <v/>
      </c>
      <c r="K148" t="str">
        <f>IF(ISERR(SEARCH(K$1,Data!$H149)),"",";"&amp;K$1&amp;";")</f>
        <v/>
      </c>
      <c r="L148" t="str">
        <f>IF(ISERR(SEARCH(L$1,Data!$H149)),"",";"&amp;L$1&amp;";")</f>
        <v/>
      </c>
      <c r="M148" t="str">
        <f>IF(ISERR(SEARCH(M$1,Data!$H149)),"",";"&amp;M$1&amp;";")</f>
        <v/>
      </c>
      <c r="N148" t="str">
        <f>IF(ISERR(SEARCH(N$1,Data!$H149)),"",";"&amp;N$1&amp;";")</f>
        <v/>
      </c>
      <c r="O148" t="str">
        <f>IF(ISERR(SEARCH(O$1,Data!$H149)),"",";"&amp;O$1&amp;";")</f>
        <v/>
      </c>
      <c r="P148" t="str">
        <f>IF(ISERR(SEARCH(P$1,Data!$H149)),"",";"&amp;P$1&amp;";")</f>
        <v/>
      </c>
      <c r="Q148" t="str">
        <f>IF(ISERR(SEARCH(Q$1,Data!$H149)),"",";"&amp;Q$1&amp;";")</f>
        <v/>
      </c>
      <c r="R148" t="str">
        <f>IF(ISERR(SEARCH(R$1,Data!$H149)),"",";"&amp;R$1&amp;";")</f>
        <v/>
      </c>
      <c r="S148" t="str">
        <f>IF(ISERR(SEARCH(S$1,Data!$H149)),"",";"&amp;S$1&amp;";")</f>
        <v/>
      </c>
      <c r="T148" t="str">
        <f>IF(ISERR(SEARCH(T$1,Data!$H149)),"",";"&amp;T$1&amp;";")</f>
        <v/>
      </c>
      <c r="U148" t="str">
        <f>IF(ISERR(SEARCH(U$1,Data!$H149)),"",";"&amp;U$1&amp;";")</f>
        <v/>
      </c>
      <c r="V148" t="str">
        <f>IF(ISERR(SEARCH(V$1,Data!$H149)),"",";"&amp;V$1&amp;";")</f>
        <v/>
      </c>
      <c r="W148" t="str">
        <f>IF(ISERR(SEARCH(W$1,Data!$H149)),"",";"&amp;W$1&amp;";")</f>
        <v/>
      </c>
      <c r="X148" t="str">
        <f>IF(ISERR(SEARCH(X$1,Data!$H149)),"",";"&amp;X$1&amp;";")</f>
        <v/>
      </c>
      <c r="Y148" t="str">
        <f>IF(ISERR(SEARCH(Y$1,Data!$H149)),"",";"&amp;Y$1&amp;";")</f>
        <v/>
      </c>
      <c r="Z148" t="str">
        <f>IF(ISERR(SEARCH(Z$1,Data!$H149)),"",";"&amp;Z$1&amp;";")</f>
        <v/>
      </c>
      <c r="AA148" t="str">
        <f>IF(ISERR(SEARCH(AA$1,Data!$H149)),"",";"&amp;AA$1&amp;";")</f>
        <v/>
      </c>
      <c r="AB148" t="str">
        <f>IF(ISERR(SEARCH(AB$1,Data!$H149)),"",";"&amp;AB$1&amp;";")</f>
        <v/>
      </c>
      <c r="AC148" t="str">
        <f>IF(ISERR(SEARCH(AC$1,Data!$H149)),"",";"&amp;AC$1&amp;";")</f>
        <v/>
      </c>
      <c r="AD148" t="str">
        <f>IF(ISERR(SEARCH(AD$1,Data!$H149)),"",";"&amp;AD$1&amp;";")</f>
        <v/>
      </c>
      <c r="AE148" t="str">
        <f>IF(ISERR(SEARCH(AE$1,Data!$H149)),"",";"&amp;AE$1&amp;";")</f>
        <v/>
      </c>
      <c r="AF148" t="str">
        <f>IF(ISERR(SEARCH(AF$1,Data!$H149)),"",";"&amp;AF$1&amp;";")</f>
        <v/>
      </c>
      <c r="AG148" t="str">
        <f>IF(ISERR(SEARCH(AG$1,Data!$H149)),"",";"&amp;AG$1&amp;";")</f>
        <v/>
      </c>
      <c r="AH148" t="str">
        <f>IF(ISERR(SEARCH(AH$1,Data!$H149)),"",";"&amp;AH$1&amp;";")</f>
        <v/>
      </c>
      <c r="AI148" t="str">
        <f>IF(ISERR(SEARCH(AI$1,Data!$H149)),"",";"&amp;AI$1&amp;";")</f>
        <v/>
      </c>
      <c r="AJ148" t="str">
        <f>IF(ISERR(SEARCH(AJ$1,Data!$H149)),"",";"&amp;AJ$1&amp;";")</f>
        <v/>
      </c>
      <c r="AK148" t="str">
        <f>IF(ISERR(SEARCH(AK$1,Data!$H149)),"",";"&amp;AK$1&amp;";")</f>
        <v/>
      </c>
      <c r="AL148" t="str">
        <f>IF(ISERR(SEARCH(AL$1,Data!$H149)),"",";"&amp;AL$1&amp;";")</f>
        <v/>
      </c>
      <c r="AM148" t="str">
        <f>IF(ISERR(SEARCH(AM$1,Data!$H149)),"",";"&amp;AM$1&amp;";")</f>
        <v/>
      </c>
      <c r="AN148" t="str">
        <f>IF(ISERR(SEARCH(AN$1,Data!$H149)),"",";"&amp;AN$1&amp;";")</f>
        <v/>
      </c>
      <c r="AO148" t="str">
        <f>IF(ISERR(SEARCH(AO$1,Data!$H149)),"",";"&amp;AO$1&amp;";")</f>
        <v/>
      </c>
      <c r="AP148" t="str">
        <f>IF(ISERR(SEARCH(AP$1,Data!$H149)),"",";"&amp;AP$1&amp;";")</f>
        <v/>
      </c>
      <c r="AQ148" t="str">
        <f>IF(ISERR(SEARCH(AQ$1,Data!$H149)),"",";"&amp;AQ$1&amp;";")</f>
        <v/>
      </c>
      <c r="AR148" t="str">
        <f>IF(ISERR(SEARCH(AR$1,Data!$H149)),"",";"&amp;AR$1&amp;";")</f>
        <v/>
      </c>
      <c r="AS148" t="str">
        <f>IF(ISERR(SEARCH(AS$1,Data!$H149)),"",";"&amp;AS$1&amp;";")</f>
        <v/>
      </c>
      <c r="AT148" t="str">
        <f>IF(ISERR(SEARCH(AT$1,Data!$H149)),"",";"&amp;AT$1&amp;";")</f>
        <v/>
      </c>
      <c r="AU148" t="str">
        <f>IF(ISERR(SEARCH(AU$1,Data!$H149)),"",";"&amp;AU$1&amp;";")</f>
        <v/>
      </c>
      <c r="AV148" t="str">
        <f>IF(ISERR(SEARCH(AV$1,Data!$H149)),"",";"&amp;AV$1&amp;";")</f>
        <v/>
      </c>
      <c r="AW148" t="str">
        <f>IF(ISERR(SEARCH(AW$1,Data!$H149)),"",";"&amp;AW$1&amp;";")</f>
        <v/>
      </c>
      <c r="AX148" t="str">
        <f>IF(ISERR(SEARCH(AX$1,Data!$H149)),"",";"&amp;AX$1&amp;";")</f>
        <v/>
      </c>
      <c r="AY148" t="str">
        <f>IF(ISERR(SEARCH(AY$1,Data!$H149)),"",";"&amp;AY$1&amp;";")</f>
        <v/>
      </c>
      <c r="AZ148" t="str">
        <f>IF(ISERR(SEARCH(AZ$1,Data!$H149)),"",";"&amp;AZ$1&amp;";")</f>
        <v/>
      </c>
      <c r="BA148" t="str">
        <f>IF(ISERR(SEARCH(BA$1,Data!$H149)),"",";"&amp;BA$1&amp;";")</f>
        <v/>
      </c>
      <c r="BB148" t="str">
        <f>IF(ISERR(SEARCH(BB$1,Data!$H149)),"",";"&amp;BB$1&amp;";")</f>
        <v/>
      </c>
      <c r="BC148" t="str">
        <f>IF(ISERR(SEARCH(BC$1,Data!$H149)),"",";"&amp;BC$1&amp;";")</f>
        <v/>
      </c>
      <c r="BD148" t="str">
        <f>IF(ISERR(SEARCH(BD$1,Data!$H149)),"",";"&amp;BD$1&amp;";")</f>
        <v/>
      </c>
      <c r="BE148" t="str">
        <f>IF(ISERR(SEARCH(BE$1,Data!$H149)),"",";"&amp;BE$1&amp;";")</f>
        <v/>
      </c>
      <c r="BF148" t="str">
        <f>IF(ISERR(SEARCH(BF$1,Data!$H149)),"",";"&amp;BF$1&amp;";")</f>
        <v/>
      </c>
      <c r="BG148" t="str">
        <f>IF(ISERR(SEARCH(BG$1,Data!$H149)),"",";"&amp;BG$1&amp;";")</f>
        <v/>
      </c>
      <c r="BH148" t="str">
        <f>IF(ISERR(SEARCH(BH$1,Data!$H149)),"",";"&amp;BH$1&amp;";")</f>
        <v/>
      </c>
      <c r="BI148" t="str">
        <f>IF(ISERR(SEARCH(BI$1,Data!$H149)),"",";"&amp;BI$1&amp;";")</f>
        <v/>
      </c>
      <c r="BJ148" t="str">
        <f>IF(ISERR(SEARCH(BJ$1,Data!$H149)),"",";"&amp;BJ$1&amp;";")</f>
        <v/>
      </c>
      <c r="BK148" t="str">
        <f>IF(ISERR(SEARCH(BK$1,Data!$H149)),"",";"&amp;BK$1&amp;";")</f>
        <v/>
      </c>
      <c r="BL148" t="str">
        <f>IF(ISERR(SEARCH(BL$1,Data!$H149)),"",";"&amp;BL$1&amp;";")</f>
        <v/>
      </c>
      <c r="BM148" t="str">
        <f>IF(ISERR(SEARCH(BM$1,Data!$H149)),"",";"&amp;BM$1&amp;";")</f>
        <v/>
      </c>
      <c r="BN148" t="str">
        <f>IF(ISERR(SEARCH(BN$1,Data!$H149)),"",";"&amp;BN$1&amp;";")</f>
        <v/>
      </c>
      <c r="BO148" t="str">
        <f>IF(ISERR(SEARCH(BO$1,Data!$H149)),"",";"&amp;BO$1&amp;";")</f>
        <v/>
      </c>
      <c r="BP148" t="str">
        <f>IF(ISERR(SEARCH(BP$1,Data!$H149)),"",";"&amp;BP$1&amp;";")</f>
        <v/>
      </c>
      <c r="BQ148" t="str">
        <f>IF(ISERR(SEARCH(BQ$1,Data!$H149)),"",";"&amp;BQ$1&amp;";")</f>
        <v/>
      </c>
      <c r="BR148" t="str">
        <f>IF(ISERR(SEARCH(BR$1,Data!$H149)),"",";"&amp;BR$1&amp;";")</f>
        <v/>
      </c>
      <c r="BS148" t="str">
        <f>IF(ISERR(SEARCH(BS$1,Data!$H149)),"",";"&amp;BS$1&amp;";")</f>
        <v/>
      </c>
      <c r="BT148" t="str">
        <f>IF(ISERR(SEARCH(BT$1,Data!$H149)),"",";"&amp;BT$1&amp;";")</f>
        <v/>
      </c>
      <c r="BU148" t="str">
        <f>IF(ISERR(SEARCH(BU$1,Data!$H149)),"",";"&amp;BU$1&amp;";")</f>
        <v/>
      </c>
      <c r="BV148" t="str">
        <f>IF(ISERR(SEARCH(BV$1,Data!$H149)),"",";"&amp;BV$1&amp;";")</f>
        <v/>
      </c>
      <c r="BW148" t="str">
        <f>IF(ISERR(SEARCH(BW$1,Data!$H149)),"",";"&amp;BW$1&amp;";")</f>
        <v/>
      </c>
      <c r="BX148" t="str">
        <f>IF(ISERR(SEARCH(BX$1,Data!$H149)),"",";"&amp;BX$1&amp;";")</f>
        <v/>
      </c>
      <c r="BY148" t="str">
        <f>IF(ISERR(SEARCH(BY$1,Data!$H149)),"",";"&amp;BY$1&amp;";")</f>
        <v/>
      </c>
      <c r="BZ148" t="str">
        <f>IF(ISERR(SEARCH(BZ$1,Data!$H149)),"",";"&amp;BZ$1&amp;";")</f>
        <v/>
      </c>
      <c r="CA148" t="str">
        <f>IF(ISERR(SEARCH(CA$1,Data!$H149)),"",";"&amp;CA$1&amp;";")</f>
        <v/>
      </c>
      <c r="CB148" t="str">
        <f>IF(ISERR(SEARCH(CB$1,Data!$H149)),"",";"&amp;CB$1&amp;";")</f>
        <v/>
      </c>
      <c r="CC148" t="str">
        <f>IF(ISERR(SEARCH(CC$1,Data!$H149)),"",";"&amp;CC$1&amp;";")</f>
        <v/>
      </c>
      <c r="CD148" t="str">
        <f>IF(ISERR(SEARCH(CD$1,Data!$H149)),"",";"&amp;CD$1&amp;";")</f>
        <v/>
      </c>
      <c r="CE148" t="str">
        <f>IF(ISERR(SEARCH(CE$1,Data!$H149)),"",";"&amp;CE$1&amp;";")</f>
        <v/>
      </c>
      <c r="CF148" t="str">
        <f>IF(ISERR(SEARCH(CF$1,Data!$H149)),"",";"&amp;CF$1&amp;";")</f>
        <v/>
      </c>
      <c r="CG148" t="str">
        <f>IF(ISERR(SEARCH(CG$1,Data!$H149)),"",";"&amp;CG$1&amp;";")</f>
        <v/>
      </c>
      <c r="CH148" t="str">
        <f>IF(ISERR(SEARCH(CH$1,Data!$H149)),"",";"&amp;CH$1&amp;";")</f>
        <v/>
      </c>
      <c r="CI148" t="str">
        <f>IF(ISERR(SEARCH(CI$1,Data!$H149)),"",";"&amp;CI$1&amp;";")</f>
        <v/>
      </c>
      <c r="CJ148" t="str">
        <f>IF(ISERR(SEARCH(CJ$1,Data!$H149)),"",";"&amp;CJ$1&amp;";")</f>
        <v/>
      </c>
      <c r="CK148" t="str">
        <f>IF(ISERR(SEARCH(CK$1,Data!$H149)),"",";"&amp;CK$1&amp;";")</f>
        <v/>
      </c>
      <c r="CL148" t="str">
        <f>IF(ISERR(SEARCH(CL$1,Data!$H149)),"",";"&amp;CL$1&amp;";")</f>
        <v/>
      </c>
      <c r="CM148" t="str">
        <f>IF(ISERR(SEARCH(CM$1,Data!$H149)),"",";"&amp;CM$1&amp;";")</f>
        <v/>
      </c>
      <c r="CN148" t="str">
        <f>IF(ISERR(SEARCH(CN$1,Data!$H149)),"",";"&amp;CN$1&amp;";")</f>
        <v/>
      </c>
      <c r="CO148" t="str">
        <f>IF(ISERR(SEARCH(CO$1,Data!$H149)),"",";"&amp;CO$1&amp;";")</f>
        <v/>
      </c>
      <c r="CP148" t="str">
        <f>IF(ISERR(SEARCH(CP$1,Data!$H149)),"",";"&amp;CP$1&amp;";")</f>
        <v/>
      </c>
      <c r="CQ148" t="str">
        <f>IF(ISERR(SEARCH(CQ$1,Data!$H149)),"",";"&amp;CQ$1&amp;";")</f>
        <v/>
      </c>
      <c r="CR148" t="str">
        <f>IF(ISERR(SEARCH(CR$1,Data!$H149)),"",";"&amp;CR$1&amp;";")</f>
        <v/>
      </c>
      <c r="CS148" t="str">
        <f>IF(ISERR(SEARCH(CS$1,Data!$H149)),"",";"&amp;CS$1&amp;";")</f>
        <v/>
      </c>
      <c r="CT148" t="str">
        <f>IF(ISERR(SEARCH(CT$1,Data!$H149)),"",";"&amp;CT$1&amp;";")</f>
        <v/>
      </c>
      <c r="CU148" t="str">
        <f>IF(ISERR(SEARCH(CU$1,Data!$H149)),"",";"&amp;CU$1&amp;";")</f>
        <v/>
      </c>
      <c r="CV148" t="str">
        <f>IF(ISERR(SEARCH(CV$1,Data!$H149)),"",";"&amp;CV$1&amp;";")</f>
        <v/>
      </c>
      <c r="CW148" t="str">
        <f>IF(ISERR(SEARCH(CW$1,Data!$H149)),"",";"&amp;CW$1&amp;";")</f>
        <v/>
      </c>
      <c r="CX148" t="str">
        <f>IF(ISERR(SEARCH(CX$1,Data!$H149)),"",";"&amp;CX$1&amp;";")</f>
        <v/>
      </c>
      <c r="CY148" t="str">
        <f>IF(ISERR(SEARCH(CY$1,Data!$H149)),"",";"&amp;CY$1&amp;";")</f>
        <v/>
      </c>
      <c r="CZ148" t="str">
        <f>IF(ISERR(SEARCH(CZ$1,Data!$H149)),"",";"&amp;CZ$1&amp;";")</f>
        <v/>
      </c>
      <c r="DA148" t="str">
        <f>IF(ISERR(SEARCH(DA$1,Data!$H149)),"",";"&amp;DA$1&amp;";")</f>
        <v/>
      </c>
      <c r="DB148" t="str">
        <f>IF(ISERR(SEARCH(DB$1,Data!$H149)),"",";"&amp;DB$1&amp;";")</f>
        <v/>
      </c>
      <c r="DC148" t="str">
        <f>IF(ISERR(SEARCH(DC$1,Data!$H149)),"",";"&amp;DC$1&amp;";")</f>
        <v/>
      </c>
      <c r="DD148" t="str">
        <f>IF(ISERR(SEARCH(DD$1,Data!$H149)),"",";"&amp;DD$1&amp;";")</f>
        <v/>
      </c>
      <c r="DE148" t="str">
        <f>IF(ISERR(SEARCH(DE$1,Data!$H149)),"",";"&amp;DE$1&amp;";")</f>
        <v/>
      </c>
      <c r="DF148" t="str">
        <f>IF(ISERR(SEARCH(DF$1,Data!$H149)),"",";"&amp;DF$1&amp;";")</f>
        <v/>
      </c>
      <c r="DG148" t="str">
        <f>IF(ISERR(SEARCH(DG$1,Data!$H149)),"",";"&amp;DG$1&amp;";")</f>
        <v/>
      </c>
      <c r="DH148" t="str">
        <f>IF(ISERR(SEARCH(DH$1,Data!$H149)),"",";"&amp;DH$1&amp;";")</f>
        <v/>
      </c>
      <c r="DI148" t="str">
        <f>IF(ISERR(SEARCH(DI$1,Data!$H149)),"",";"&amp;DI$1&amp;";")</f>
        <v/>
      </c>
      <c r="DJ148" t="str">
        <f>IF(ISERR(SEARCH(DJ$1,Data!$H149)),"",";"&amp;DJ$1&amp;";")</f>
        <v/>
      </c>
      <c r="DK148" t="str">
        <f>IF(ISERR(SEARCH(DK$1,Data!$H149)),"",";"&amp;DK$1&amp;";")</f>
        <v/>
      </c>
      <c r="DL148" t="str">
        <f>IF(ISERR(SEARCH(DL$1,Data!$H149)),"",";"&amp;DL$1&amp;";")</f>
        <v/>
      </c>
      <c r="DM148" t="str">
        <f>IF(ISERR(SEARCH(DM$1,Data!$H149)),"",";"&amp;DM$1&amp;";")</f>
        <v/>
      </c>
      <c r="DN148" t="str">
        <f>IF(ISERR(SEARCH(DN$1,Data!$H149)),"",";"&amp;DN$1&amp;";")</f>
        <v/>
      </c>
      <c r="DO148" t="str">
        <f>IF(ISERR(SEARCH(DO$1,Data!$H149)),"",";"&amp;DO$1&amp;";")</f>
        <v/>
      </c>
      <c r="DP148" t="str">
        <f>IF(ISERR(SEARCH(DP$1,Data!$H149)),"",";"&amp;DP$1&amp;";")</f>
        <v/>
      </c>
      <c r="DQ148" t="str">
        <f>IF(ISERR(SEARCH(DQ$1,Data!$H149)),"",";"&amp;DQ$1&amp;";")</f>
        <v/>
      </c>
      <c r="DR148" t="str">
        <f>IF(ISERR(SEARCH(DR$1,Data!$H149)),"",";"&amp;DR$1&amp;";")</f>
        <v/>
      </c>
      <c r="DS148" t="str">
        <f>IF(ISERR(SEARCH(DS$1,Data!$H149)),"",";"&amp;DS$1&amp;";")</f>
        <v/>
      </c>
      <c r="DT148" t="str">
        <f>IF(ISERR(SEARCH(DT$1,Data!$H149)),"",";"&amp;DT$1&amp;";")</f>
        <v/>
      </c>
      <c r="DU148" t="str">
        <f>IF(ISERR(SEARCH(DU$1,Data!$H149)),"",";"&amp;DU$1&amp;";")</f>
        <v/>
      </c>
    </row>
    <row r="149" spans="1:125" x14ac:dyDescent="0.3">
      <c r="A149" t="str">
        <f>Tableau1[[#This Row],[name]]</f>
        <v>Baron Notluwiski Papanoida</v>
      </c>
      <c r="B149" t="str">
        <f>IF(ISERROR(Tableau3[[#This Row],[Second semi-colon]]), "", MID(Tableau3[[#This Row],[Concatenation]], 2, Tableau3[[#This Row],[Second semi-colon]]-2))</f>
        <v/>
      </c>
      <c r="C149" t="e">
        <f>SEARCH(" ;",Tableau3[[#This Row],[Concatenation]])</f>
        <v>#VALUE!</v>
      </c>
      <c r="D149" t="str">
        <f>'Search for homeplanet'!I149&amp; 'Search for homeplanet'!J149&amp; 'Search for homeplanet'!K149&amp; 'Search for homeplanet'!L149&amp; 'Search for homeplanet'!M149&amp; 'Search for homeplanet'!N149&amp; 'Search for homeplanet'!O149&amp; 'Search for homeplanet'!P149&amp; 'Search for homeplanet'!Q149&amp; 'Search for homeplanet'!R149&amp; 'Search for homeplanet'!S149&amp; 'Search for homeplanet'!T149&amp; 'Search for homeplanet'!U149&amp; 'Search for homeplanet'!V149&amp; 'Search for homeplanet'!W149&amp; 'Search for homeplanet'!X149&amp; 'Search for homeplanet'!Y149&amp; 'Search for homeplanet'!Z149&amp; 'Search for homeplanet'!AA149&amp; 'Search for homeplanet'!AB149&amp; 'Search for homeplanet'!AC149&amp; 'Search for homeplanet'!AD149&amp; 'Search for homeplanet'!AE149&amp; 'Search for homeplanet'!AF149&amp; 'Search for homeplanet'!AG149&amp; 'Search for homeplanet'!AH149&amp; 'Search for homeplanet'!AI149&amp; 'Search for homeplanet'!AJ149&amp; 'Search for homeplanet'!AK149&amp; 'Search for homeplanet'!AL149&amp; 'Search for homeplanet'!AM149&amp; 'Search for homeplanet'!AN149&amp; 'Search for homeplanet'!AO149&amp; 'Search for homeplanet'!AP149&amp; 'Search for homeplanet'!AQ149&amp; 'Search for homeplanet'!AR149&amp; 'Search for homeplanet'!AS149&amp; 'Search for homeplanet'!AT149&amp; 'Search for homeplanet'!AU149&amp; 'Search for homeplanet'!AV149&amp; 'Search for homeplanet'!AW149&amp; 'Search for homeplanet'!AX149&amp; 'Search for homeplanet'!AY149&amp; 'Search for homeplanet'!AZ149&amp; 'Search for homeplanet'!BA149&amp; 'Search for homeplanet'!BB149&amp; 'Search for homeplanet'!BC149&amp; 'Search for homeplanet'!BD149&amp; 'Search for homeplanet'!BE149&amp; 'Search for homeplanet'!BF149&amp; 'Search for homeplanet'!BG149&amp; 'Search for homeplanet'!BH149&amp; 'Search for homeplanet'!BI149&amp; 'Search for homeplanet'!BJ149&amp; 'Search for homeplanet'!BK149&amp; 'Search for homeplanet'!BL149&amp; 'Search for homeplanet'!BM149&amp; 'Search for homeplanet'!BN149&amp; 'Search for homeplanet'!BO149&amp; 'Search for homeplanet'!BP149&amp; 'Search for homeplanet'!BQ149&amp; 'Search for homeplanet'!BR149&amp; 'Search for homeplanet'!BS149&amp; 'Search for homeplanet'!BT149&amp; 'Search for homeplanet'!BU149&amp; 'Search for homeplanet'!BV149&amp; 'Search for homeplanet'!BW149&amp; 'Search for homeplanet'!BX149&amp; 'Search for homeplanet'!BY149&amp; 'Search for homeplanet'!BZ149&amp; 'Search for homeplanet'!CA149&amp; 'Search for homeplanet'!CB149&amp; 'Search for homeplanet'!CC149&amp; 'Search for homeplanet'!CD149&amp; 'Search for homeplanet'!CE149&amp; 'Search for homeplanet'!CF149&amp; 'Search for homeplanet'!CG149&amp; 'Search for homeplanet'!CH149&amp; 'Search for homeplanet'!CI149&amp; 'Search for homeplanet'!CJ149&amp; 'Search for homeplanet'!CK149&amp; 'Search for homeplanet'!CL149&amp; 'Search for homeplanet'!CM149&amp; 'Search for homeplanet'!CN149&amp; 'Search for homeplanet'!CO149&amp; 'Search for homeplanet'!CP149&amp; 'Search for homeplanet'!CQ149&amp; 'Search for homeplanet'!CR149&amp; 'Search for homeplanet'!CS149&amp; 'Search for homeplanet'!CT149&amp; 'Search for homeplanet'!CU149&amp; 'Search for homeplanet'!CV149&amp; 'Search for homeplanet'!CW149&amp; 'Search for homeplanet'!CX149&amp; 'Search for homeplanet'!CY149&amp; 'Search for homeplanet'!CZ149&amp; 'Search for homeplanet'!DA149&amp; 'Search for homeplanet'!DB149&amp; 'Search for homeplanet'!DC149&amp; 'Search for homeplanet'!DD149&amp; 'Search for homeplanet'!DE149&amp; 'Search for homeplanet'!DF149&amp; 'Search for homeplanet'!DG149&amp; 'Search for homeplanet'!DH149&amp; 'Search for homeplanet'!DI149&amp; 'Search for homeplanet'!DJ149&amp; 'Search for homeplanet'!DK149&amp; 'Search for homeplanet'!DL149&amp; 'Search for homeplanet'!DM149&amp; 'Search for homeplanet'!DN149&amp; 'Search for homeplanet'!DO149&amp; 'Search for homeplanet'!DP149&amp; 'Search for homeplanet'!DQ149&amp; 'Search for homeplanet'!DR149&amp; 'Search for homeplanet'!DS149&amp; 'Search for homeplanet'!DT149&amp; 'Search for homeplanet'!DU149</f>
        <v/>
      </c>
      <c r="I149" t="str">
        <f>IF(ISERR(SEARCH(I$1,Data!$H150)),"",";"&amp;I$1&amp;";")</f>
        <v/>
      </c>
      <c r="J149" t="str">
        <f>IF(ISERR(SEARCH(J$1,Data!$H150)),"",";"&amp;J$1&amp;";")</f>
        <v/>
      </c>
      <c r="K149" t="str">
        <f>IF(ISERR(SEARCH(K$1,Data!$H150)),"",";"&amp;K$1&amp;";")</f>
        <v/>
      </c>
      <c r="L149" t="str">
        <f>IF(ISERR(SEARCH(L$1,Data!$H150)),"",";"&amp;L$1&amp;";")</f>
        <v/>
      </c>
      <c r="M149" t="str">
        <f>IF(ISERR(SEARCH(M$1,Data!$H150)),"",";"&amp;M$1&amp;";")</f>
        <v/>
      </c>
      <c r="N149" t="str">
        <f>IF(ISERR(SEARCH(N$1,Data!$H150)),"",";"&amp;N$1&amp;";")</f>
        <v/>
      </c>
      <c r="O149" t="str">
        <f>IF(ISERR(SEARCH(O$1,Data!$H150)),"",";"&amp;O$1&amp;";")</f>
        <v/>
      </c>
      <c r="P149" t="str">
        <f>IF(ISERR(SEARCH(P$1,Data!$H150)),"",";"&amp;P$1&amp;";")</f>
        <v/>
      </c>
      <c r="Q149" t="str">
        <f>IF(ISERR(SEARCH(Q$1,Data!$H150)),"",";"&amp;Q$1&amp;";")</f>
        <v/>
      </c>
      <c r="R149" t="str">
        <f>IF(ISERR(SEARCH(R$1,Data!$H150)),"",";"&amp;R$1&amp;";")</f>
        <v/>
      </c>
      <c r="S149" t="str">
        <f>IF(ISERR(SEARCH(S$1,Data!$H150)),"",";"&amp;S$1&amp;";")</f>
        <v/>
      </c>
      <c r="T149" t="str">
        <f>IF(ISERR(SEARCH(T$1,Data!$H150)),"",";"&amp;T$1&amp;";")</f>
        <v/>
      </c>
      <c r="U149" t="str">
        <f>IF(ISERR(SEARCH(U$1,Data!$H150)),"",";"&amp;U$1&amp;";")</f>
        <v/>
      </c>
      <c r="V149" t="str">
        <f>IF(ISERR(SEARCH(V$1,Data!$H150)),"",";"&amp;V$1&amp;";")</f>
        <v/>
      </c>
      <c r="W149" t="str">
        <f>IF(ISERR(SEARCH(W$1,Data!$H150)),"",";"&amp;W$1&amp;";")</f>
        <v/>
      </c>
      <c r="X149" t="str">
        <f>IF(ISERR(SEARCH(X$1,Data!$H150)),"",";"&amp;X$1&amp;";")</f>
        <v/>
      </c>
      <c r="Y149" t="str">
        <f>IF(ISERR(SEARCH(Y$1,Data!$H150)),"",";"&amp;Y$1&amp;";")</f>
        <v/>
      </c>
      <c r="Z149" t="str">
        <f>IF(ISERR(SEARCH(Z$1,Data!$H150)),"",";"&amp;Z$1&amp;";")</f>
        <v/>
      </c>
      <c r="AA149" t="str">
        <f>IF(ISERR(SEARCH(AA$1,Data!$H150)),"",";"&amp;AA$1&amp;";")</f>
        <v/>
      </c>
      <c r="AB149" t="str">
        <f>IF(ISERR(SEARCH(AB$1,Data!$H150)),"",";"&amp;AB$1&amp;";")</f>
        <v/>
      </c>
      <c r="AC149" t="str">
        <f>IF(ISERR(SEARCH(AC$1,Data!$H150)),"",";"&amp;AC$1&amp;";")</f>
        <v/>
      </c>
      <c r="AD149" t="str">
        <f>IF(ISERR(SEARCH(AD$1,Data!$H150)),"",";"&amp;AD$1&amp;";")</f>
        <v/>
      </c>
      <c r="AE149" t="str">
        <f>IF(ISERR(SEARCH(AE$1,Data!$H150)),"",";"&amp;AE$1&amp;";")</f>
        <v/>
      </c>
      <c r="AF149" t="str">
        <f>IF(ISERR(SEARCH(AF$1,Data!$H150)),"",";"&amp;AF$1&amp;";")</f>
        <v/>
      </c>
      <c r="AG149" t="str">
        <f>IF(ISERR(SEARCH(AG$1,Data!$H150)),"",";"&amp;AG$1&amp;";")</f>
        <v/>
      </c>
      <c r="AH149" t="str">
        <f>IF(ISERR(SEARCH(AH$1,Data!$H150)),"",";"&amp;AH$1&amp;";")</f>
        <v/>
      </c>
      <c r="AI149" t="str">
        <f>IF(ISERR(SEARCH(AI$1,Data!$H150)),"",";"&amp;AI$1&amp;";")</f>
        <v/>
      </c>
      <c r="AJ149" t="str">
        <f>IF(ISERR(SEARCH(AJ$1,Data!$H150)),"",";"&amp;AJ$1&amp;";")</f>
        <v/>
      </c>
      <c r="AK149" t="str">
        <f>IF(ISERR(SEARCH(AK$1,Data!$H150)),"",";"&amp;AK$1&amp;";")</f>
        <v/>
      </c>
      <c r="AL149" t="str">
        <f>IF(ISERR(SEARCH(AL$1,Data!$H150)),"",";"&amp;AL$1&amp;";")</f>
        <v/>
      </c>
      <c r="AM149" t="str">
        <f>IF(ISERR(SEARCH(AM$1,Data!$H150)),"",";"&amp;AM$1&amp;";")</f>
        <v/>
      </c>
      <c r="AN149" t="str">
        <f>IF(ISERR(SEARCH(AN$1,Data!$H150)),"",";"&amp;AN$1&amp;";")</f>
        <v/>
      </c>
      <c r="AO149" t="str">
        <f>IF(ISERR(SEARCH(AO$1,Data!$H150)),"",";"&amp;AO$1&amp;";")</f>
        <v/>
      </c>
      <c r="AP149" t="str">
        <f>IF(ISERR(SEARCH(AP$1,Data!$H150)),"",";"&amp;AP$1&amp;";")</f>
        <v/>
      </c>
      <c r="AQ149" t="str">
        <f>IF(ISERR(SEARCH(AQ$1,Data!$H150)),"",";"&amp;AQ$1&amp;";")</f>
        <v/>
      </c>
      <c r="AR149" t="str">
        <f>IF(ISERR(SEARCH(AR$1,Data!$H150)),"",";"&amp;AR$1&amp;";")</f>
        <v/>
      </c>
      <c r="AS149" t="str">
        <f>IF(ISERR(SEARCH(AS$1,Data!$H150)),"",";"&amp;AS$1&amp;";")</f>
        <v/>
      </c>
      <c r="AT149" t="str">
        <f>IF(ISERR(SEARCH(AT$1,Data!$H150)),"",";"&amp;AT$1&amp;";")</f>
        <v/>
      </c>
      <c r="AU149" t="str">
        <f>IF(ISERR(SEARCH(AU$1,Data!$H150)),"",";"&amp;AU$1&amp;";")</f>
        <v/>
      </c>
      <c r="AV149" t="str">
        <f>IF(ISERR(SEARCH(AV$1,Data!$H150)),"",";"&amp;AV$1&amp;";")</f>
        <v/>
      </c>
      <c r="AW149" t="str">
        <f>IF(ISERR(SEARCH(AW$1,Data!$H150)),"",";"&amp;AW$1&amp;";")</f>
        <v/>
      </c>
      <c r="AX149" t="str">
        <f>IF(ISERR(SEARCH(AX$1,Data!$H150)),"",";"&amp;AX$1&amp;";")</f>
        <v/>
      </c>
      <c r="AY149" t="str">
        <f>IF(ISERR(SEARCH(AY$1,Data!$H150)),"",";"&amp;AY$1&amp;";")</f>
        <v/>
      </c>
      <c r="AZ149" t="str">
        <f>IF(ISERR(SEARCH(AZ$1,Data!$H150)),"",";"&amp;AZ$1&amp;";")</f>
        <v/>
      </c>
      <c r="BA149" t="str">
        <f>IF(ISERR(SEARCH(BA$1,Data!$H150)),"",";"&amp;BA$1&amp;";")</f>
        <v/>
      </c>
      <c r="BB149" t="str">
        <f>IF(ISERR(SEARCH(BB$1,Data!$H150)),"",";"&amp;BB$1&amp;";")</f>
        <v/>
      </c>
      <c r="BC149" t="str">
        <f>IF(ISERR(SEARCH(BC$1,Data!$H150)),"",";"&amp;BC$1&amp;";")</f>
        <v/>
      </c>
      <c r="BD149" t="str">
        <f>IF(ISERR(SEARCH(BD$1,Data!$H150)),"",";"&amp;BD$1&amp;";")</f>
        <v/>
      </c>
      <c r="BE149" t="str">
        <f>IF(ISERR(SEARCH(BE$1,Data!$H150)),"",";"&amp;BE$1&amp;";")</f>
        <v/>
      </c>
      <c r="BF149" t="str">
        <f>IF(ISERR(SEARCH(BF$1,Data!$H150)),"",";"&amp;BF$1&amp;";")</f>
        <v/>
      </c>
      <c r="BG149" t="str">
        <f>IF(ISERR(SEARCH(BG$1,Data!$H150)),"",";"&amp;BG$1&amp;";")</f>
        <v/>
      </c>
      <c r="BH149" t="str">
        <f>IF(ISERR(SEARCH(BH$1,Data!$H150)),"",";"&amp;BH$1&amp;";")</f>
        <v/>
      </c>
      <c r="BI149" t="str">
        <f>IF(ISERR(SEARCH(BI$1,Data!$H150)),"",";"&amp;BI$1&amp;";")</f>
        <v/>
      </c>
      <c r="BJ149" t="str">
        <f>IF(ISERR(SEARCH(BJ$1,Data!$H150)),"",";"&amp;BJ$1&amp;";")</f>
        <v/>
      </c>
      <c r="BK149" t="str">
        <f>IF(ISERR(SEARCH(BK$1,Data!$H150)),"",";"&amp;BK$1&amp;";")</f>
        <v/>
      </c>
      <c r="BL149" t="str">
        <f>IF(ISERR(SEARCH(BL$1,Data!$H150)),"",";"&amp;BL$1&amp;";")</f>
        <v/>
      </c>
      <c r="BM149" t="str">
        <f>IF(ISERR(SEARCH(BM$1,Data!$H150)),"",";"&amp;BM$1&amp;";")</f>
        <v/>
      </c>
      <c r="BN149" t="str">
        <f>IF(ISERR(SEARCH(BN$1,Data!$H150)),"",";"&amp;BN$1&amp;";")</f>
        <v/>
      </c>
      <c r="BO149" t="str">
        <f>IF(ISERR(SEARCH(BO$1,Data!$H150)),"",";"&amp;BO$1&amp;";")</f>
        <v/>
      </c>
      <c r="BP149" t="str">
        <f>IF(ISERR(SEARCH(BP$1,Data!$H150)),"",";"&amp;BP$1&amp;";")</f>
        <v/>
      </c>
      <c r="BQ149" t="str">
        <f>IF(ISERR(SEARCH(BQ$1,Data!$H150)),"",";"&amp;BQ$1&amp;";")</f>
        <v/>
      </c>
      <c r="BR149" t="str">
        <f>IF(ISERR(SEARCH(BR$1,Data!$H150)),"",";"&amp;BR$1&amp;";")</f>
        <v/>
      </c>
      <c r="BS149" t="str">
        <f>IF(ISERR(SEARCH(BS$1,Data!$H150)),"",";"&amp;BS$1&amp;";")</f>
        <v/>
      </c>
      <c r="BT149" t="str">
        <f>IF(ISERR(SEARCH(BT$1,Data!$H150)),"",";"&amp;BT$1&amp;";")</f>
        <v/>
      </c>
      <c r="BU149" t="str">
        <f>IF(ISERR(SEARCH(BU$1,Data!$H150)),"",";"&amp;BU$1&amp;";")</f>
        <v/>
      </c>
      <c r="BV149" t="str">
        <f>IF(ISERR(SEARCH(BV$1,Data!$H150)),"",";"&amp;BV$1&amp;";")</f>
        <v/>
      </c>
      <c r="BW149" t="str">
        <f>IF(ISERR(SEARCH(BW$1,Data!$H150)),"",";"&amp;BW$1&amp;";")</f>
        <v/>
      </c>
      <c r="BX149" t="str">
        <f>IF(ISERR(SEARCH(BX$1,Data!$H150)),"",";"&amp;BX$1&amp;";")</f>
        <v/>
      </c>
      <c r="BY149" t="str">
        <f>IF(ISERR(SEARCH(BY$1,Data!$H150)),"",";"&amp;BY$1&amp;";")</f>
        <v/>
      </c>
      <c r="BZ149" t="str">
        <f>IF(ISERR(SEARCH(BZ$1,Data!$H150)),"",";"&amp;BZ$1&amp;";")</f>
        <v/>
      </c>
      <c r="CA149" t="str">
        <f>IF(ISERR(SEARCH(CA$1,Data!$H150)),"",";"&amp;CA$1&amp;";")</f>
        <v/>
      </c>
      <c r="CB149" t="str">
        <f>IF(ISERR(SEARCH(CB$1,Data!$H150)),"",";"&amp;CB$1&amp;";")</f>
        <v/>
      </c>
      <c r="CC149" t="str">
        <f>IF(ISERR(SEARCH(CC$1,Data!$H150)),"",";"&amp;CC$1&amp;";")</f>
        <v/>
      </c>
      <c r="CD149" t="str">
        <f>IF(ISERR(SEARCH(CD$1,Data!$H150)),"",";"&amp;CD$1&amp;";")</f>
        <v/>
      </c>
      <c r="CE149" t="str">
        <f>IF(ISERR(SEARCH(CE$1,Data!$H150)),"",";"&amp;CE$1&amp;";")</f>
        <v/>
      </c>
      <c r="CF149" t="str">
        <f>IF(ISERR(SEARCH(CF$1,Data!$H150)),"",";"&amp;CF$1&amp;";")</f>
        <v/>
      </c>
      <c r="CG149" t="str">
        <f>IF(ISERR(SEARCH(CG$1,Data!$H150)),"",";"&amp;CG$1&amp;";")</f>
        <v/>
      </c>
      <c r="CH149" t="str">
        <f>IF(ISERR(SEARCH(CH$1,Data!$H150)),"",";"&amp;CH$1&amp;";")</f>
        <v/>
      </c>
      <c r="CI149" t="str">
        <f>IF(ISERR(SEARCH(CI$1,Data!$H150)),"",";"&amp;CI$1&amp;";")</f>
        <v/>
      </c>
      <c r="CJ149" t="str">
        <f>IF(ISERR(SEARCH(CJ$1,Data!$H150)),"",";"&amp;CJ$1&amp;";")</f>
        <v/>
      </c>
      <c r="CK149" t="str">
        <f>IF(ISERR(SEARCH(CK$1,Data!$H150)),"",";"&amp;CK$1&amp;";")</f>
        <v/>
      </c>
      <c r="CL149" t="str">
        <f>IF(ISERR(SEARCH(CL$1,Data!$H150)),"",";"&amp;CL$1&amp;";")</f>
        <v/>
      </c>
      <c r="CM149" t="str">
        <f>IF(ISERR(SEARCH(CM$1,Data!$H150)),"",";"&amp;CM$1&amp;";")</f>
        <v/>
      </c>
      <c r="CN149" t="str">
        <f>IF(ISERR(SEARCH(CN$1,Data!$H150)),"",";"&amp;CN$1&amp;";")</f>
        <v/>
      </c>
      <c r="CO149" t="str">
        <f>IF(ISERR(SEARCH(CO$1,Data!$H150)),"",";"&amp;CO$1&amp;";")</f>
        <v/>
      </c>
      <c r="CP149" t="str">
        <f>IF(ISERR(SEARCH(CP$1,Data!$H150)),"",";"&amp;CP$1&amp;";")</f>
        <v/>
      </c>
      <c r="CQ149" t="str">
        <f>IF(ISERR(SEARCH(CQ$1,Data!$H150)),"",";"&amp;CQ$1&amp;";")</f>
        <v/>
      </c>
      <c r="CR149" t="str">
        <f>IF(ISERR(SEARCH(CR$1,Data!$H150)),"",";"&amp;CR$1&amp;";")</f>
        <v/>
      </c>
      <c r="CS149" t="str">
        <f>IF(ISERR(SEARCH(CS$1,Data!$H150)),"",";"&amp;CS$1&amp;";")</f>
        <v/>
      </c>
      <c r="CT149" t="str">
        <f>IF(ISERR(SEARCH(CT$1,Data!$H150)),"",";"&amp;CT$1&amp;";")</f>
        <v/>
      </c>
      <c r="CU149" t="str">
        <f>IF(ISERR(SEARCH(CU$1,Data!$H150)),"",";"&amp;CU$1&amp;";")</f>
        <v/>
      </c>
      <c r="CV149" t="str">
        <f>IF(ISERR(SEARCH(CV$1,Data!$H150)),"",";"&amp;CV$1&amp;";")</f>
        <v/>
      </c>
      <c r="CW149" t="str">
        <f>IF(ISERR(SEARCH(CW$1,Data!$H150)),"",";"&amp;CW$1&amp;";")</f>
        <v/>
      </c>
      <c r="CX149" t="str">
        <f>IF(ISERR(SEARCH(CX$1,Data!$H150)),"",";"&amp;CX$1&amp;";")</f>
        <v/>
      </c>
      <c r="CY149" t="str">
        <f>IF(ISERR(SEARCH(CY$1,Data!$H150)),"",";"&amp;CY$1&amp;";")</f>
        <v/>
      </c>
      <c r="CZ149" t="str">
        <f>IF(ISERR(SEARCH(CZ$1,Data!$H150)),"",";"&amp;CZ$1&amp;";")</f>
        <v/>
      </c>
      <c r="DA149" t="str">
        <f>IF(ISERR(SEARCH(DA$1,Data!$H150)),"",";"&amp;DA$1&amp;";")</f>
        <v/>
      </c>
      <c r="DB149" t="str">
        <f>IF(ISERR(SEARCH(DB$1,Data!$H150)),"",";"&amp;DB$1&amp;";")</f>
        <v/>
      </c>
      <c r="DC149" t="str">
        <f>IF(ISERR(SEARCH(DC$1,Data!$H150)),"",";"&amp;DC$1&amp;";")</f>
        <v/>
      </c>
      <c r="DD149" t="str">
        <f>IF(ISERR(SEARCH(DD$1,Data!$H150)),"",";"&amp;DD$1&amp;";")</f>
        <v/>
      </c>
      <c r="DE149" t="str">
        <f>IF(ISERR(SEARCH(DE$1,Data!$H150)),"",";"&amp;DE$1&amp;";")</f>
        <v/>
      </c>
      <c r="DF149" t="str">
        <f>IF(ISERR(SEARCH(DF$1,Data!$H150)),"",";"&amp;DF$1&amp;";")</f>
        <v/>
      </c>
      <c r="DG149" t="str">
        <f>IF(ISERR(SEARCH(DG$1,Data!$H150)),"",";"&amp;DG$1&amp;";")</f>
        <v/>
      </c>
      <c r="DH149" t="str">
        <f>IF(ISERR(SEARCH(DH$1,Data!$H150)),"",";"&amp;DH$1&amp;";")</f>
        <v/>
      </c>
      <c r="DI149" t="str">
        <f>IF(ISERR(SEARCH(DI$1,Data!$H150)),"",";"&amp;DI$1&amp;";")</f>
        <v/>
      </c>
      <c r="DJ149" t="str">
        <f>IF(ISERR(SEARCH(DJ$1,Data!$H150)),"",";"&amp;DJ$1&amp;";")</f>
        <v/>
      </c>
      <c r="DK149" t="str">
        <f>IF(ISERR(SEARCH(DK$1,Data!$H150)),"",";"&amp;DK$1&amp;";")</f>
        <v/>
      </c>
      <c r="DL149" t="str">
        <f>IF(ISERR(SEARCH(DL$1,Data!$H150)),"",";"&amp;DL$1&amp;";")</f>
        <v/>
      </c>
      <c r="DM149" t="str">
        <f>IF(ISERR(SEARCH(DM$1,Data!$H150)),"",";"&amp;DM$1&amp;";")</f>
        <v/>
      </c>
      <c r="DN149" t="str">
        <f>IF(ISERR(SEARCH(DN$1,Data!$H150)),"",";"&amp;DN$1&amp;";")</f>
        <v/>
      </c>
      <c r="DO149" t="str">
        <f>IF(ISERR(SEARCH(DO$1,Data!$H150)),"",";"&amp;DO$1&amp;";")</f>
        <v/>
      </c>
      <c r="DP149" t="str">
        <f>IF(ISERR(SEARCH(DP$1,Data!$H150)),"",";"&amp;DP$1&amp;";")</f>
        <v/>
      </c>
      <c r="DQ149" t="str">
        <f>IF(ISERR(SEARCH(DQ$1,Data!$H150)),"",";"&amp;DQ$1&amp;";")</f>
        <v/>
      </c>
      <c r="DR149" t="str">
        <f>IF(ISERR(SEARCH(DR$1,Data!$H150)),"",";"&amp;DR$1&amp;";")</f>
        <v/>
      </c>
      <c r="DS149" t="str">
        <f>IF(ISERR(SEARCH(DS$1,Data!$H150)),"",";"&amp;DS$1&amp;";")</f>
        <v/>
      </c>
      <c r="DT149" t="str">
        <f>IF(ISERR(SEARCH(DT$1,Data!$H150)),"",";"&amp;DT$1&amp;";")</f>
        <v/>
      </c>
      <c r="DU149" t="str">
        <f>IF(ISERR(SEARCH(DU$1,Data!$H150)),"",";"&amp;DU$1&amp;";")</f>
        <v/>
      </c>
    </row>
    <row r="150" spans="1:125" x14ac:dyDescent="0.3">
      <c r="A150" t="str">
        <f>Tableau1[[#This Row],[name]]</f>
        <v>Chi Eekway Papanoida</v>
      </c>
      <c r="B150" t="str">
        <f>IF(ISERROR(Tableau3[[#This Row],[Second semi-colon]]), "", MID(Tableau3[[#This Row],[Concatenation]], 2, Tableau3[[#This Row],[Second semi-colon]]-2))</f>
        <v/>
      </c>
      <c r="C150" t="e">
        <f>SEARCH(" ;",Tableau3[[#This Row],[Concatenation]])</f>
        <v>#VALUE!</v>
      </c>
      <c r="D150" t="str">
        <f>'Search for homeplanet'!I150&amp; 'Search for homeplanet'!J150&amp; 'Search for homeplanet'!K150&amp; 'Search for homeplanet'!L150&amp; 'Search for homeplanet'!M150&amp; 'Search for homeplanet'!N150&amp; 'Search for homeplanet'!O150&amp; 'Search for homeplanet'!P150&amp; 'Search for homeplanet'!Q150&amp; 'Search for homeplanet'!R150&amp; 'Search for homeplanet'!S150&amp; 'Search for homeplanet'!T150&amp; 'Search for homeplanet'!U150&amp; 'Search for homeplanet'!V150&amp; 'Search for homeplanet'!W150&amp; 'Search for homeplanet'!X150&amp; 'Search for homeplanet'!Y150&amp; 'Search for homeplanet'!Z150&amp; 'Search for homeplanet'!AA150&amp; 'Search for homeplanet'!AB150&amp; 'Search for homeplanet'!AC150&amp; 'Search for homeplanet'!AD150&amp; 'Search for homeplanet'!AE150&amp; 'Search for homeplanet'!AF150&amp; 'Search for homeplanet'!AG150&amp; 'Search for homeplanet'!AH150&amp; 'Search for homeplanet'!AI150&amp; 'Search for homeplanet'!AJ150&amp; 'Search for homeplanet'!AK150&amp; 'Search for homeplanet'!AL150&amp; 'Search for homeplanet'!AM150&amp; 'Search for homeplanet'!AN150&amp; 'Search for homeplanet'!AO150&amp; 'Search for homeplanet'!AP150&amp; 'Search for homeplanet'!AQ150&amp; 'Search for homeplanet'!AR150&amp; 'Search for homeplanet'!AS150&amp; 'Search for homeplanet'!AT150&amp; 'Search for homeplanet'!AU150&amp; 'Search for homeplanet'!AV150&amp; 'Search for homeplanet'!AW150&amp; 'Search for homeplanet'!AX150&amp; 'Search for homeplanet'!AY150&amp; 'Search for homeplanet'!AZ150&amp; 'Search for homeplanet'!BA150&amp; 'Search for homeplanet'!BB150&amp; 'Search for homeplanet'!BC150&amp; 'Search for homeplanet'!BD150&amp; 'Search for homeplanet'!BE150&amp; 'Search for homeplanet'!BF150&amp; 'Search for homeplanet'!BG150&amp; 'Search for homeplanet'!BH150&amp; 'Search for homeplanet'!BI150&amp; 'Search for homeplanet'!BJ150&amp; 'Search for homeplanet'!BK150&amp; 'Search for homeplanet'!BL150&amp; 'Search for homeplanet'!BM150&amp; 'Search for homeplanet'!BN150&amp; 'Search for homeplanet'!BO150&amp; 'Search for homeplanet'!BP150&amp; 'Search for homeplanet'!BQ150&amp; 'Search for homeplanet'!BR150&amp; 'Search for homeplanet'!BS150&amp; 'Search for homeplanet'!BT150&amp; 'Search for homeplanet'!BU150&amp; 'Search for homeplanet'!BV150&amp; 'Search for homeplanet'!BW150&amp; 'Search for homeplanet'!BX150&amp; 'Search for homeplanet'!BY150&amp; 'Search for homeplanet'!BZ150&amp; 'Search for homeplanet'!CA150&amp; 'Search for homeplanet'!CB150&amp; 'Search for homeplanet'!CC150&amp; 'Search for homeplanet'!CD150&amp; 'Search for homeplanet'!CE150&amp; 'Search for homeplanet'!CF150&amp; 'Search for homeplanet'!CG150&amp; 'Search for homeplanet'!CH150&amp; 'Search for homeplanet'!CI150&amp; 'Search for homeplanet'!CJ150&amp; 'Search for homeplanet'!CK150&amp; 'Search for homeplanet'!CL150&amp; 'Search for homeplanet'!CM150&amp; 'Search for homeplanet'!CN150&amp; 'Search for homeplanet'!CO150&amp; 'Search for homeplanet'!CP150&amp; 'Search for homeplanet'!CQ150&amp; 'Search for homeplanet'!CR150&amp; 'Search for homeplanet'!CS150&amp; 'Search for homeplanet'!CT150&amp; 'Search for homeplanet'!CU150&amp; 'Search for homeplanet'!CV150&amp; 'Search for homeplanet'!CW150&amp; 'Search for homeplanet'!CX150&amp; 'Search for homeplanet'!CY150&amp; 'Search for homeplanet'!CZ150&amp; 'Search for homeplanet'!DA150&amp; 'Search for homeplanet'!DB150&amp; 'Search for homeplanet'!DC150&amp; 'Search for homeplanet'!DD150&amp; 'Search for homeplanet'!DE150&amp; 'Search for homeplanet'!DF150&amp; 'Search for homeplanet'!DG150&amp; 'Search for homeplanet'!DH150&amp; 'Search for homeplanet'!DI150&amp; 'Search for homeplanet'!DJ150&amp; 'Search for homeplanet'!DK150&amp; 'Search for homeplanet'!DL150&amp; 'Search for homeplanet'!DM150&amp; 'Search for homeplanet'!DN150&amp; 'Search for homeplanet'!DO150&amp; 'Search for homeplanet'!DP150&amp; 'Search for homeplanet'!DQ150&amp; 'Search for homeplanet'!DR150&amp; 'Search for homeplanet'!DS150&amp; 'Search for homeplanet'!DT150&amp; 'Search for homeplanet'!DU150</f>
        <v/>
      </c>
      <c r="I150" t="str">
        <f>IF(ISERR(SEARCH(I$1,Data!$H151)),"",";"&amp;I$1&amp;";")</f>
        <v/>
      </c>
      <c r="J150" t="str">
        <f>IF(ISERR(SEARCH(J$1,Data!$H151)),"",";"&amp;J$1&amp;";")</f>
        <v/>
      </c>
      <c r="K150" t="str">
        <f>IF(ISERR(SEARCH(K$1,Data!$H151)),"",";"&amp;K$1&amp;";")</f>
        <v/>
      </c>
      <c r="L150" t="str">
        <f>IF(ISERR(SEARCH(L$1,Data!$H151)),"",";"&amp;L$1&amp;";")</f>
        <v/>
      </c>
      <c r="M150" t="str">
        <f>IF(ISERR(SEARCH(M$1,Data!$H151)),"",";"&amp;M$1&amp;";")</f>
        <v/>
      </c>
      <c r="N150" t="str">
        <f>IF(ISERR(SEARCH(N$1,Data!$H151)),"",";"&amp;N$1&amp;";")</f>
        <v/>
      </c>
      <c r="O150" t="str">
        <f>IF(ISERR(SEARCH(O$1,Data!$H151)),"",";"&amp;O$1&amp;";")</f>
        <v/>
      </c>
      <c r="P150" t="str">
        <f>IF(ISERR(SEARCH(P$1,Data!$H151)),"",";"&amp;P$1&amp;";")</f>
        <v/>
      </c>
      <c r="Q150" t="str">
        <f>IF(ISERR(SEARCH(Q$1,Data!$H151)),"",";"&amp;Q$1&amp;";")</f>
        <v/>
      </c>
      <c r="R150" t="str">
        <f>IF(ISERR(SEARCH(R$1,Data!$H151)),"",";"&amp;R$1&amp;";")</f>
        <v/>
      </c>
      <c r="S150" t="str">
        <f>IF(ISERR(SEARCH(S$1,Data!$H151)),"",";"&amp;S$1&amp;";")</f>
        <v/>
      </c>
      <c r="T150" t="str">
        <f>IF(ISERR(SEARCH(T$1,Data!$H151)),"",";"&amp;T$1&amp;";")</f>
        <v/>
      </c>
      <c r="U150" t="str">
        <f>IF(ISERR(SEARCH(U$1,Data!$H151)),"",";"&amp;U$1&amp;";")</f>
        <v/>
      </c>
      <c r="V150" t="str">
        <f>IF(ISERR(SEARCH(V$1,Data!$H151)),"",";"&amp;V$1&amp;";")</f>
        <v/>
      </c>
      <c r="W150" t="str">
        <f>IF(ISERR(SEARCH(W$1,Data!$H151)),"",";"&amp;W$1&amp;";")</f>
        <v/>
      </c>
      <c r="X150" t="str">
        <f>IF(ISERR(SEARCH(X$1,Data!$H151)),"",";"&amp;X$1&amp;";")</f>
        <v/>
      </c>
      <c r="Y150" t="str">
        <f>IF(ISERR(SEARCH(Y$1,Data!$H151)),"",";"&amp;Y$1&amp;";")</f>
        <v/>
      </c>
      <c r="Z150" t="str">
        <f>IF(ISERR(SEARCH(Z$1,Data!$H151)),"",";"&amp;Z$1&amp;";")</f>
        <v/>
      </c>
      <c r="AA150" t="str">
        <f>IF(ISERR(SEARCH(AA$1,Data!$H151)),"",";"&amp;AA$1&amp;";")</f>
        <v/>
      </c>
      <c r="AB150" t="str">
        <f>IF(ISERR(SEARCH(AB$1,Data!$H151)),"",";"&amp;AB$1&amp;";")</f>
        <v/>
      </c>
      <c r="AC150" t="str">
        <f>IF(ISERR(SEARCH(AC$1,Data!$H151)),"",";"&amp;AC$1&amp;";")</f>
        <v/>
      </c>
      <c r="AD150" t="str">
        <f>IF(ISERR(SEARCH(AD$1,Data!$H151)),"",";"&amp;AD$1&amp;";")</f>
        <v/>
      </c>
      <c r="AE150" t="str">
        <f>IF(ISERR(SEARCH(AE$1,Data!$H151)),"",";"&amp;AE$1&amp;";")</f>
        <v/>
      </c>
      <c r="AF150" t="str">
        <f>IF(ISERR(SEARCH(AF$1,Data!$H151)),"",";"&amp;AF$1&amp;";")</f>
        <v/>
      </c>
      <c r="AG150" t="str">
        <f>IF(ISERR(SEARCH(AG$1,Data!$H151)),"",";"&amp;AG$1&amp;";")</f>
        <v/>
      </c>
      <c r="AH150" t="str">
        <f>IF(ISERR(SEARCH(AH$1,Data!$H151)),"",";"&amp;AH$1&amp;";")</f>
        <v/>
      </c>
      <c r="AI150" t="str">
        <f>IF(ISERR(SEARCH(AI$1,Data!$H151)),"",";"&amp;AI$1&amp;";")</f>
        <v/>
      </c>
      <c r="AJ150" t="str">
        <f>IF(ISERR(SEARCH(AJ$1,Data!$H151)),"",";"&amp;AJ$1&amp;";")</f>
        <v/>
      </c>
      <c r="AK150" t="str">
        <f>IF(ISERR(SEARCH(AK$1,Data!$H151)),"",";"&amp;AK$1&amp;";")</f>
        <v/>
      </c>
      <c r="AL150" t="str">
        <f>IF(ISERR(SEARCH(AL$1,Data!$H151)),"",";"&amp;AL$1&amp;";")</f>
        <v/>
      </c>
      <c r="AM150" t="str">
        <f>IF(ISERR(SEARCH(AM$1,Data!$H151)),"",";"&amp;AM$1&amp;";")</f>
        <v/>
      </c>
      <c r="AN150" t="str">
        <f>IF(ISERR(SEARCH(AN$1,Data!$H151)),"",";"&amp;AN$1&amp;";")</f>
        <v/>
      </c>
      <c r="AO150" t="str">
        <f>IF(ISERR(SEARCH(AO$1,Data!$H151)),"",";"&amp;AO$1&amp;";")</f>
        <v/>
      </c>
      <c r="AP150" t="str">
        <f>IF(ISERR(SEARCH(AP$1,Data!$H151)),"",";"&amp;AP$1&amp;";")</f>
        <v/>
      </c>
      <c r="AQ150" t="str">
        <f>IF(ISERR(SEARCH(AQ$1,Data!$H151)),"",";"&amp;AQ$1&amp;";")</f>
        <v/>
      </c>
      <c r="AR150" t="str">
        <f>IF(ISERR(SEARCH(AR$1,Data!$H151)),"",";"&amp;AR$1&amp;";")</f>
        <v/>
      </c>
      <c r="AS150" t="str">
        <f>IF(ISERR(SEARCH(AS$1,Data!$H151)),"",";"&amp;AS$1&amp;";")</f>
        <v/>
      </c>
      <c r="AT150" t="str">
        <f>IF(ISERR(SEARCH(AT$1,Data!$H151)),"",";"&amp;AT$1&amp;";")</f>
        <v/>
      </c>
      <c r="AU150" t="str">
        <f>IF(ISERR(SEARCH(AU$1,Data!$H151)),"",";"&amp;AU$1&amp;";")</f>
        <v/>
      </c>
      <c r="AV150" t="str">
        <f>IF(ISERR(SEARCH(AV$1,Data!$H151)),"",";"&amp;AV$1&amp;";")</f>
        <v/>
      </c>
      <c r="AW150" t="str">
        <f>IF(ISERR(SEARCH(AW$1,Data!$H151)),"",";"&amp;AW$1&amp;";")</f>
        <v/>
      </c>
      <c r="AX150" t="str">
        <f>IF(ISERR(SEARCH(AX$1,Data!$H151)),"",";"&amp;AX$1&amp;";")</f>
        <v/>
      </c>
      <c r="AY150" t="str">
        <f>IF(ISERR(SEARCH(AY$1,Data!$H151)),"",";"&amp;AY$1&amp;";")</f>
        <v/>
      </c>
      <c r="AZ150" t="str">
        <f>IF(ISERR(SEARCH(AZ$1,Data!$H151)),"",";"&amp;AZ$1&amp;";")</f>
        <v/>
      </c>
      <c r="BA150" t="str">
        <f>IF(ISERR(SEARCH(BA$1,Data!$H151)),"",";"&amp;BA$1&amp;";")</f>
        <v/>
      </c>
      <c r="BB150" t="str">
        <f>IF(ISERR(SEARCH(BB$1,Data!$H151)),"",";"&amp;BB$1&amp;";")</f>
        <v/>
      </c>
      <c r="BC150" t="str">
        <f>IF(ISERR(SEARCH(BC$1,Data!$H151)),"",";"&amp;BC$1&amp;";")</f>
        <v/>
      </c>
      <c r="BD150" t="str">
        <f>IF(ISERR(SEARCH(BD$1,Data!$H151)),"",";"&amp;BD$1&amp;";")</f>
        <v/>
      </c>
      <c r="BE150" t="str">
        <f>IF(ISERR(SEARCH(BE$1,Data!$H151)),"",";"&amp;BE$1&amp;";")</f>
        <v/>
      </c>
      <c r="BF150" t="str">
        <f>IF(ISERR(SEARCH(BF$1,Data!$H151)),"",";"&amp;BF$1&amp;";")</f>
        <v/>
      </c>
      <c r="BG150" t="str">
        <f>IF(ISERR(SEARCH(BG$1,Data!$H151)),"",";"&amp;BG$1&amp;";")</f>
        <v/>
      </c>
      <c r="BH150" t="str">
        <f>IF(ISERR(SEARCH(BH$1,Data!$H151)),"",";"&amp;BH$1&amp;";")</f>
        <v/>
      </c>
      <c r="BI150" t="str">
        <f>IF(ISERR(SEARCH(BI$1,Data!$H151)),"",";"&amp;BI$1&amp;";")</f>
        <v/>
      </c>
      <c r="BJ150" t="str">
        <f>IF(ISERR(SEARCH(BJ$1,Data!$H151)),"",";"&amp;BJ$1&amp;";")</f>
        <v/>
      </c>
      <c r="BK150" t="str">
        <f>IF(ISERR(SEARCH(BK$1,Data!$H151)),"",";"&amp;BK$1&amp;";")</f>
        <v/>
      </c>
      <c r="BL150" t="str">
        <f>IF(ISERR(SEARCH(BL$1,Data!$H151)),"",";"&amp;BL$1&amp;";")</f>
        <v/>
      </c>
      <c r="BM150" t="str">
        <f>IF(ISERR(SEARCH(BM$1,Data!$H151)),"",";"&amp;BM$1&amp;";")</f>
        <v/>
      </c>
      <c r="BN150" t="str">
        <f>IF(ISERR(SEARCH(BN$1,Data!$H151)),"",";"&amp;BN$1&amp;";")</f>
        <v/>
      </c>
      <c r="BO150" t="str">
        <f>IF(ISERR(SEARCH(BO$1,Data!$H151)),"",";"&amp;BO$1&amp;";")</f>
        <v/>
      </c>
      <c r="BP150" t="str">
        <f>IF(ISERR(SEARCH(BP$1,Data!$H151)),"",";"&amp;BP$1&amp;";")</f>
        <v/>
      </c>
      <c r="BQ150" t="str">
        <f>IF(ISERR(SEARCH(BQ$1,Data!$H151)),"",";"&amp;BQ$1&amp;";")</f>
        <v/>
      </c>
      <c r="BR150" t="str">
        <f>IF(ISERR(SEARCH(BR$1,Data!$H151)),"",";"&amp;BR$1&amp;";")</f>
        <v/>
      </c>
      <c r="BS150" t="str">
        <f>IF(ISERR(SEARCH(BS$1,Data!$H151)),"",";"&amp;BS$1&amp;";")</f>
        <v/>
      </c>
      <c r="BT150" t="str">
        <f>IF(ISERR(SEARCH(BT$1,Data!$H151)),"",";"&amp;BT$1&amp;";")</f>
        <v/>
      </c>
      <c r="BU150" t="str">
        <f>IF(ISERR(SEARCH(BU$1,Data!$H151)),"",";"&amp;BU$1&amp;";")</f>
        <v/>
      </c>
      <c r="BV150" t="str">
        <f>IF(ISERR(SEARCH(BV$1,Data!$H151)),"",";"&amp;BV$1&amp;";")</f>
        <v/>
      </c>
      <c r="BW150" t="str">
        <f>IF(ISERR(SEARCH(BW$1,Data!$H151)),"",";"&amp;BW$1&amp;";")</f>
        <v/>
      </c>
      <c r="BX150" t="str">
        <f>IF(ISERR(SEARCH(BX$1,Data!$H151)),"",";"&amp;BX$1&amp;";")</f>
        <v/>
      </c>
      <c r="BY150" t="str">
        <f>IF(ISERR(SEARCH(BY$1,Data!$H151)),"",";"&amp;BY$1&amp;";")</f>
        <v/>
      </c>
      <c r="BZ150" t="str">
        <f>IF(ISERR(SEARCH(BZ$1,Data!$H151)),"",";"&amp;BZ$1&amp;";")</f>
        <v/>
      </c>
      <c r="CA150" t="str">
        <f>IF(ISERR(SEARCH(CA$1,Data!$H151)),"",";"&amp;CA$1&amp;";")</f>
        <v/>
      </c>
      <c r="CB150" t="str">
        <f>IF(ISERR(SEARCH(CB$1,Data!$H151)),"",";"&amp;CB$1&amp;";")</f>
        <v/>
      </c>
      <c r="CC150" t="str">
        <f>IF(ISERR(SEARCH(CC$1,Data!$H151)),"",";"&amp;CC$1&amp;";")</f>
        <v/>
      </c>
      <c r="CD150" t="str">
        <f>IF(ISERR(SEARCH(CD$1,Data!$H151)),"",";"&amp;CD$1&amp;";")</f>
        <v/>
      </c>
      <c r="CE150" t="str">
        <f>IF(ISERR(SEARCH(CE$1,Data!$H151)),"",";"&amp;CE$1&amp;";")</f>
        <v/>
      </c>
      <c r="CF150" t="str">
        <f>IF(ISERR(SEARCH(CF$1,Data!$H151)),"",";"&amp;CF$1&amp;";")</f>
        <v/>
      </c>
      <c r="CG150" t="str">
        <f>IF(ISERR(SEARCH(CG$1,Data!$H151)),"",";"&amp;CG$1&amp;";")</f>
        <v/>
      </c>
      <c r="CH150" t="str">
        <f>IF(ISERR(SEARCH(CH$1,Data!$H151)),"",";"&amp;CH$1&amp;";")</f>
        <v/>
      </c>
      <c r="CI150" t="str">
        <f>IF(ISERR(SEARCH(CI$1,Data!$H151)),"",";"&amp;CI$1&amp;";")</f>
        <v/>
      </c>
      <c r="CJ150" t="str">
        <f>IF(ISERR(SEARCH(CJ$1,Data!$H151)),"",";"&amp;CJ$1&amp;";")</f>
        <v/>
      </c>
      <c r="CK150" t="str">
        <f>IF(ISERR(SEARCH(CK$1,Data!$H151)),"",";"&amp;CK$1&amp;";")</f>
        <v/>
      </c>
      <c r="CL150" t="str">
        <f>IF(ISERR(SEARCH(CL$1,Data!$H151)),"",";"&amp;CL$1&amp;";")</f>
        <v/>
      </c>
      <c r="CM150" t="str">
        <f>IF(ISERR(SEARCH(CM$1,Data!$H151)),"",";"&amp;CM$1&amp;";")</f>
        <v/>
      </c>
      <c r="CN150" t="str">
        <f>IF(ISERR(SEARCH(CN$1,Data!$H151)),"",";"&amp;CN$1&amp;";")</f>
        <v/>
      </c>
      <c r="CO150" t="str">
        <f>IF(ISERR(SEARCH(CO$1,Data!$H151)),"",";"&amp;CO$1&amp;";")</f>
        <v/>
      </c>
      <c r="CP150" t="str">
        <f>IF(ISERR(SEARCH(CP$1,Data!$H151)),"",";"&amp;CP$1&amp;";")</f>
        <v/>
      </c>
      <c r="CQ150" t="str">
        <f>IF(ISERR(SEARCH(CQ$1,Data!$H151)),"",";"&amp;CQ$1&amp;";")</f>
        <v/>
      </c>
      <c r="CR150" t="str">
        <f>IF(ISERR(SEARCH(CR$1,Data!$H151)),"",";"&amp;CR$1&amp;";")</f>
        <v/>
      </c>
      <c r="CS150" t="str">
        <f>IF(ISERR(SEARCH(CS$1,Data!$H151)),"",";"&amp;CS$1&amp;";")</f>
        <v/>
      </c>
      <c r="CT150" t="str">
        <f>IF(ISERR(SEARCH(CT$1,Data!$H151)),"",";"&amp;CT$1&amp;";")</f>
        <v/>
      </c>
      <c r="CU150" t="str">
        <f>IF(ISERR(SEARCH(CU$1,Data!$H151)),"",";"&amp;CU$1&amp;";")</f>
        <v/>
      </c>
      <c r="CV150" t="str">
        <f>IF(ISERR(SEARCH(CV$1,Data!$H151)),"",";"&amp;CV$1&amp;";")</f>
        <v/>
      </c>
      <c r="CW150" t="str">
        <f>IF(ISERR(SEARCH(CW$1,Data!$H151)),"",";"&amp;CW$1&amp;";")</f>
        <v/>
      </c>
      <c r="CX150" t="str">
        <f>IF(ISERR(SEARCH(CX$1,Data!$H151)),"",";"&amp;CX$1&amp;";")</f>
        <v/>
      </c>
      <c r="CY150" t="str">
        <f>IF(ISERR(SEARCH(CY$1,Data!$H151)),"",";"&amp;CY$1&amp;";")</f>
        <v/>
      </c>
      <c r="CZ150" t="str">
        <f>IF(ISERR(SEARCH(CZ$1,Data!$H151)),"",";"&amp;CZ$1&amp;";")</f>
        <v/>
      </c>
      <c r="DA150" t="str">
        <f>IF(ISERR(SEARCH(DA$1,Data!$H151)),"",";"&amp;DA$1&amp;";")</f>
        <v/>
      </c>
      <c r="DB150" t="str">
        <f>IF(ISERR(SEARCH(DB$1,Data!$H151)),"",";"&amp;DB$1&amp;";")</f>
        <v/>
      </c>
      <c r="DC150" t="str">
        <f>IF(ISERR(SEARCH(DC$1,Data!$H151)),"",";"&amp;DC$1&amp;";")</f>
        <v/>
      </c>
      <c r="DD150" t="str">
        <f>IF(ISERR(SEARCH(DD$1,Data!$H151)),"",";"&amp;DD$1&amp;";")</f>
        <v/>
      </c>
      <c r="DE150" t="str">
        <f>IF(ISERR(SEARCH(DE$1,Data!$H151)),"",";"&amp;DE$1&amp;";")</f>
        <v/>
      </c>
      <c r="DF150" t="str">
        <f>IF(ISERR(SEARCH(DF$1,Data!$H151)),"",";"&amp;DF$1&amp;";")</f>
        <v/>
      </c>
      <c r="DG150" t="str">
        <f>IF(ISERR(SEARCH(DG$1,Data!$H151)),"",";"&amp;DG$1&amp;";")</f>
        <v/>
      </c>
      <c r="DH150" t="str">
        <f>IF(ISERR(SEARCH(DH$1,Data!$H151)),"",";"&amp;DH$1&amp;";")</f>
        <v/>
      </c>
      <c r="DI150" t="str">
        <f>IF(ISERR(SEARCH(DI$1,Data!$H151)),"",";"&amp;DI$1&amp;";")</f>
        <v/>
      </c>
      <c r="DJ150" t="str">
        <f>IF(ISERR(SEARCH(DJ$1,Data!$H151)),"",";"&amp;DJ$1&amp;";")</f>
        <v/>
      </c>
      <c r="DK150" t="str">
        <f>IF(ISERR(SEARCH(DK$1,Data!$H151)),"",";"&amp;DK$1&amp;";")</f>
        <v/>
      </c>
      <c r="DL150" t="str">
        <f>IF(ISERR(SEARCH(DL$1,Data!$H151)),"",";"&amp;DL$1&amp;";")</f>
        <v/>
      </c>
      <c r="DM150" t="str">
        <f>IF(ISERR(SEARCH(DM$1,Data!$H151)),"",";"&amp;DM$1&amp;";")</f>
        <v/>
      </c>
      <c r="DN150" t="str">
        <f>IF(ISERR(SEARCH(DN$1,Data!$H151)),"",";"&amp;DN$1&amp;";")</f>
        <v/>
      </c>
      <c r="DO150" t="str">
        <f>IF(ISERR(SEARCH(DO$1,Data!$H151)),"",";"&amp;DO$1&amp;";")</f>
        <v/>
      </c>
      <c r="DP150" t="str">
        <f>IF(ISERR(SEARCH(DP$1,Data!$H151)),"",";"&amp;DP$1&amp;";")</f>
        <v/>
      </c>
      <c r="DQ150" t="str">
        <f>IF(ISERR(SEARCH(DQ$1,Data!$H151)),"",";"&amp;DQ$1&amp;";")</f>
        <v/>
      </c>
      <c r="DR150" t="str">
        <f>IF(ISERR(SEARCH(DR$1,Data!$H151)),"",";"&amp;DR$1&amp;";")</f>
        <v/>
      </c>
      <c r="DS150" t="str">
        <f>IF(ISERR(SEARCH(DS$1,Data!$H151)),"",";"&amp;DS$1&amp;";")</f>
        <v/>
      </c>
      <c r="DT150" t="str">
        <f>IF(ISERR(SEARCH(DT$1,Data!$H151)),"",";"&amp;DT$1&amp;";")</f>
        <v/>
      </c>
      <c r="DU150" t="str">
        <f>IF(ISERR(SEARCH(DU$1,Data!$H151)),"",";"&amp;DU$1&amp;";")</f>
        <v/>
      </c>
    </row>
    <row r="151" spans="1:125" x14ac:dyDescent="0.3">
      <c r="A151" t="str">
        <f>Tableau1[[#This Row],[name]]</f>
        <v>Jess Pava</v>
      </c>
      <c r="B151" t="str">
        <f>IF(ISERROR(Tableau3[[#This Row],[Second semi-colon]]), "", MID(Tableau3[[#This Row],[Concatenation]], 2, Tableau3[[#This Row],[Second semi-colon]]-2))</f>
        <v/>
      </c>
      <c r="C151" t="e">
        <f>SEARCH(" ;",Tableau3[[#This Row],[Concatenation]])</f>
        <v>#VALUE!</v>
      </c>
      <c r="D151" t="str">
        <f>'Search for homeplanet'!I151&amp; 'Search for homeplanet'!J151&amp; 'Search for homeplanet'!K151&amp; 'Search for homeplanet'!L151&amp; 'Search for homeplanet'!M151&amp; 'Search for homeplanet'!N151&amp; 'Search for homeplanet'!O151&amp; 'Search for homeplanet'!P151&amp; 'Search for homeplanet'!Q151&amp; 'Search for homeplanet'!R151&amp; 'Search for homeplanet'!S151&amp; 'Search for homeplanet'!T151&amp; 'Search for homeplanet'!U151&amp; 'Search for homeplanet'!V151&amp; 'Search for homeplanet'!W151&amp; 'Search for homeplanet'!X151&amp; 'Search for homeplanet'!Y151&amp; 'Search for homeplanet'!Z151&amp; 'Search for homeplanet'!AA151&amp; 'Search for homeplanet'!AB151&amp; 'Search for homeplanet'!AC151&amp; 'Search for homeplanet'!AD151&amp; 'Search for homeplanet'!AE151&amp; 'Search for homeplanet'!AF151&amp; 'Search for homeplanet'!AG151&amp; 'Search for homeplanet'!AH151&amp; 'Search for homeplanet'!AI151&amp; 'Search for homeplanet'!AJ151&amp; 'Search for homeplanet'!AK151&amp; 'Search for homeplanet'!AL151&amp; 'Search for homeplanet'!AM151&amp; 'Search for homeplanet'!AN151&amp; 'Search for homeplanet'!AO151&amp; 'Search for homeplanet'!AP151&amp; 'Search for homeplanet'!AQ151&amp; 'Search for homeplanet'!AR151&amp; 'Search for homeplanet'!AS151&amp; 'Search for homeplanet'!AT151&amp; 'Search for homeplanet'!AU151&amp; 'Search for homeplanet'!AV151&amp; 'Search for homeplanet'!AW151&amp; 'Search for homeplanet'!AX151&amp; 'Search for homeplanet'!AY151&amp; 'Search for homeplanet'!AZ151&amp; 'Search for homeplanet'!BA151&amp; 'Search for homeplanet'!BB151&amp; 'Search for homeplanet'!BC151&amp; 'Search for homeplanet'!BD151&amp; 'Search for homeplanet'!BE151&amp; 'Search for homeplanet'!BF151&amp; 'Search for homeplanet'!BG151&amp; 'Search for homeplanet'!BH151&amp; 'Search for homeplanet'!BI151&amp; 'Search for homeplanet'!BJ151&amp; 'Search for homeplanet'!BK151&amp; 'Search for homeplanet'!BL151&amp; 'Search for homeplanet'!BM151&amp; 'Search for homeplanet'!BN151&amp; 'Search for homeplanet'!BO151&amp; 'Search for homeplanet'!BP151&amp; 'Search for homeplanet'!BQ151&amp; 'Search for homeplanet'!BR151&amp; 'Search for homeplanet'!BS151&amp; 'Search for homeplanet'!BT151&amp; 'Search for homeplanet'!BU151&amp; 'Search for homeplanet'!BV151&amp; 'Search for homeplanet'!BW151&amp; 'Search for homeplanet'!BX151&amp; 'Search for homeplanet'!BY151&amp; 'Search for homeplanet'!BZ151&amp; 'Search for homeplanet'!CA151&amp; 'Search for homeplanet'!CB151&amp; 'Search for homeplanet'!CC151&amp; 'Search for homeplanet'!CD151&amp; 'Search for homeplanet'!CE151&amp; 'Search for homeplanet'!CF151&amp; 'Search for homeplanet'!CG151&amp; 'Search for homeplanet'!CH151&amp; 'Search for homeplanet'!CI151&amp; 'Search for homeplanet'!CJ151&amp; 'Search for homeplanet'!CK151&amp; 'Search for homeplanet'!CL151&amp; 'Search for homeplanet'!CM151&amp; 'Search for homeplanet'!CN151&amp; 'Search for homeplanet'!CO151&amp; 'Search for homeplanet'!CP151&amp; 'Search for homeplanet'!CQ151&amp; 'Search for homeplanet'!CR151&amp; 'Search for homeplanet'!CS151&amp; 'Search for homeplanet'!CT151&amp; 'Search for homeplanet'!CU151&amp; 'Search for homeplanet'!CV151&amp; 'Search for homeplanet'!CW151&amp; 'Search for homeplanet'!CX151&amp; 'Search for homeplanet'!CY151&amp; 'Search for homeplanet'!CZ151&amp; 'Search for homeplanet'!DA151&amp; 'Search for homeplanet'!DB151&amp; 'Search for homeplanet'!DC151&amp; 'Search for homeplanet'!DD151&amp; 'Search for homeplanet'!DE151&amp; 'Search for homeplanet'!DF151&amp; 'Search for homeplanet'!DG151&amp; 'Search for homeplanet'!DH151&amp; 'Search for homeplanet'!DI151&amp; 'Search for homeplanet'!DJ151&amp; 'Search for homeplanet'!DK151&amp; 'Search for homeplanet'!DL151&amp; 'Search for homeplanet'!DM151&amp; 'Search for homeplanet'!DN151&amp; 'Search for homeplanet'!DO151&amp; 'Search for homeplanet'!DP151&amp; 'Search for homeplanet'!DQ151&amp; 'Search for homeplanet'!DR151&amp; 'Search for homeplanet'!DS151&amp; 'Search for homeplanet'!DT151&amp; 'Search for homeplanet'!DU151</f>
        <v/>
      </c>
      <c r="I151" t="str">
        <f>IF(ISERR(SEARCH(I$1,Data!$H152)),"",";"&amp;I$1&amp;";")</f>
        <v/>
      </c>
      <c r="J151" t="str">
        <f>IF(ISERR(SEARCH(J$1,Data!$H152)),"",";"&amp;J$1&amp;";")</f>
        <v/>
      </c>
      <c r="K151" t="str">
        <f>IF(ISERR(SEARCH(K$1,Data!$H152)),"",";"&amp;K$1&amp;";")</f>
        <v/>
      </c>
      <c r="L151" t="str">
        <f>IF(ISERR(SEARCH(L$1,Data!$H152)),"",";"&amp;L$1&amp;";")</f>
        <v/>
      </c>
      <c r="M151" t="str">
        <f>IF(ISERR(SEARCH(M$1,Data!$H152)),"",";"&amp;M$1&amp;";")</f>
        <v/>
      </c>
      <c r="N151" t="str">
        <f>IF(ISERR(SEARCH(N$1,Data!$H152)),"",";"&amp;N$1&amp;";")</f>
        <v/>
      </c>
      <c r="O151" t="str">
        <f>IF(ISERR(SEARCH(O$1,Data!$H152)),"",";"&amp;O$1&amp;";")</f>
        <v/>
      </c>
      <c r="P151" t="str">
        <f>IF(ISERR(SEARCH(P$1,Data!$H152)),"",";"&amp;P$1&amp;";")</f>
        <v/>
      </c>
      <c r="Q151" t="str">
        <f>IF(ISERR(SEARCH(Q$1,Data!$H152)),"",";"&amp;Q$1&amp;";")</f>
        <v/>
      </c>
      <c r="R151" t="str">
        <f>IF(ISERR(SEARCH(R$1,Data!$H152)),"",";"&amp;R$1&amp;";")</f>
        <v/>
      </c>
      <c r="S151" t="str">
        <f>IF(ISERR(SEARCH(S$1,Data!$H152)),"",";"&amp;S$1&amp;";")</f>
        <v/>
      </c>
      <c r="T151" t="str">
        <f>IF(ISERR(SEARCH(T$1,Data!$H152)),"",";"&amp;T$1&amp;";")</f>
        <v/>
      </c>
      <c r="U151" t="str">
        <f>IF(ISERR(SEARCH(U$1,Data!$H152)),"",";"&amp;U$1&amp;";")</f>
        <v/>
      </c>
      <c r="V151" t="str">
        <f>IF(ISERR(SEARCH(V$1,Data!$H152)),"",";"&amp;V$1&amp;";")</f>
        <v/>
      </c>
      <c r="W151" t="str">
        <f>IF(ISERR(SEARCH(W$1,Data!$H152)),"",";"&amp;W$1&amp;";")</f>
        <v/>
      </c>
      <c r="X151" t="str">
        <f>IF(ISERR(SEARCH(X$1,Data!$H152)),"",";"&amp;X$1&amp;";")</f>
        <v/>
      </c>
      <c r="Y151" t="str">
        <f>IF(ISERR(SEARCH(Y$1,Data!$H152)),"",";"&amp;Y$1&amp;";")</f>
        <v/>
      </c>
      <c r="Z151" t="str">
        <f>IF(ISERR(SEARCH(Z$1,Data!$H152)),"",";"&amp;Z$1&amp;";")</f>
        <v/>
      </c>
      <c r="AA151" t="str">
        <f>IF(ISERR(SEARCH(AA$1,Data!$H152)),"",";"&amp;AA$1&amp;";")</f>
        <v/>
      </c>
      <c r="AB151" t="str">
        <f>IF(ISERR(SEARCH(AB$1,Data!$H152)),"",";"&amp;AB$1&amp;";")</f>
        <v/>
      </c>
      <c r="AC151" t="str">
        <f>IF(ISERR(SEARCH(AC$1,Data!$H152)),"",";"&amp;AC$1&amp;";")</f>
        <v/>
      </c>
      <c r="AD151" t="str">
        <f>IF(ISERR(SEARCH(AD$1,Data!$H152)),"",";"&amp;AD$1&amp;";")</f>
        <v/>
      </c>
      <c r="AE151" t="str">
        <f>IF(ISERR(SEARCH(AE$1,Data!$H152)),"",";"&amp;AE$1&amp;";")</f>
        <v/>
      </c>
      <c r="AF151" t="str">
        <f>IF(ISERR(SEARCH(AF$1,Data!$H152)),"",";"&amp;AF$1&amp;";")</f>
        <v/>
      </c>
      <c r="AG151" t="str">
        <f>IF(ISERR(SEARCH(AG$1,Data!$H152)),"",";"&amp;AG$1&amp;";")</f>
        <v/>
      </c>
      <c r="AH151" t="str">
        <f>IF(ISERR(SEARCH(AH$1,Data!$H152)),"",";"&amp;AH$1&amp;";")</f>
        <v/>
      </c>
      <c r="AI151" t="str">
        <f>IF(ISERR(SEARCH(AI$1,Data!$H152)),"",";"&amp;AI$1&amp;";")</f>
        <v/>
      </c>
      <c r="AJ151" t="str">
        <f>IF(ISERR(SEARCH(AJ$1,Data!$H152)),"",";"&amp;AJ$1&amp;";")</f>
        <v/>
      </c>
      <c r="AK151" t="str">
        <f>IF(ISERR(SEARCH(AK$1,Data!$H152)),"",";"&amp;AK$1&amp;";")</f>
        <v/>
      </c>
      <c r="AL151" t="str">
        <f>IF(ISERR(SEARCH(AL$1,Data!$H152)),"",";"&amp;AL$1&amp;";")</f>
        <v/>
      </c>
      <c r="AM151" t="str">
        <f>IF(ISERR(SEARCH(AM$1,Data!$H152)),"",";"&amp;AM$1&amp;";")</f>
        <v/>
      </c>
      <c r="AN151" t="str">
        <f>IF(ISERR(SEARCH(AN$1,Data!$H152)),"",";"&amp;AN$1&amp;";")</f>
        <v/>
      </c>
      <c r="AO151" t="str">
        <f>IF(ISERR(SEARCH(AO$1,Data!$H152)),"",";"&amp;AO$1&amp;";")</f>
        <v/>
      </c>
      <c r="AP151" t="str">
        <f>IF(ISERR(SEARCH(AP$1,Data!$H152)),"",";"&amp;AP$1&amp;";")</f>
        <v/>
      </c>
      <c r="AQ151" t="str">
        <f>IF(ISERR(SEARCH(AQ$1,Data!$H152)),"",";"&amp;AQ$1&amp;";")</f>
        <v/>
      </c>
      <c r="AR151" t="str">
        <f>IF(ISERR(SEARCH(AR$1,Data!$H152)),"",";"&amp;AR$1&amp;";")</f>
        <v/>
      </c>
      <c r="AS151" t="str">
        <f>IF(ISERR(SEARCH(AS$1,Data!$H152)),"",";"&amp;AS$1&amp;";")</f>
        <v/>
      </c>
      <c r="AT151" t="str">
        <f>IF(ISERR(SEARCH(AT$1,Data!$H152)),"",";"&amp;AT$1&amp;";")</f>
        <v/>
      </c>
      <c r="AU151" t="str">
        <f>IF(ISERR(SEARCH(AU$1,Data!$H152)),"",";"&amp;AU$1&amp;";")</f>
        <v/>
      </c>
      <c r="AV151" t="str">
        <f>IF(ISERR(SEARCH(AV$1,Data!$H152)),"",";"&amp;AV$1&amp;";")</f>
        <v/>
      </c>
      <c r="AW151" t="str">
        <f>IF(ISERR(SEARCH(AW$1,Data!$H152)),"",";"&amp;AW$1&amp;";")</f>
        <v/>
      </c>
      <c r="AX151" t="str">
        <f>IF(ISERR(SEARCH(AX$1,Data!$H152)),"",";"&amp;AX$1&amp;";")</f>
        <v/>
      </c>
      <c r="AY151" t="str">
        <f>IF(ISERR(SEARCH(AY$1,Data!$H152)),"",";"&amp;AY$1&amp;";")</f>
        <v/>
      </c>
      <c r="AZ151" t="str">
        <f>IF(ISERR(SEARCH(AZ$1,Data!$H152)),"",";"&amp;AZ$1&amp;";")</f>
        <v/>
      </c>
      <c r="BA151" t="str">
        <f>IF(ISERR(SEARCH(BA$1,Data!$H152)),"",";"&amp;BA$1&amp;";")</f>
        <v/>
      </c>
      <c r="BB151" t="str">
        <f>IF(ISERR(SEARCH(BB$1,Data!$H152)),"",";"&amp;BB$1&amp;";")</f>
        <v/>
      </c>
      <c r="BC151" t="str">
        <f>IF(ISERR(SEARCH(BC$1,Data!$H152)),"",";"&amp;BC$1&amp;";")</f>
        <v/>
      </c>
      <c r="BD151" t="str">
        <f>IF(ISERR(SEARCH(BD$1,Data!$H152)),"",";"&amp;BD$1&amp;";")</f>
        <v/>
      </c>
      <c r="BE151" t="str">
        <f>IF(ISERR(SEARCH(BE$1,Data!$H152)),"",";"&amp;BE$1&amp;";")</f>
        <v/>
      </c>
      <c r="BF151" t="str">
        <f>IF(ISERR(SEARCH(BF$1,Data!$H152)),"",";"&amp;BF$1&amp;";")</f>
        <v/>
      </c>
      <c r="BG151" t="str">
        <f>IF(ISERR(SEARCH(BG$1,Data!$H152)),"",";"&amp;BG$1&amp;";")</f>
        <v/>
      </c>
      <c r="BH151" t="str">
        <f>IF(ISERR(SEARCH(BH$1,Data!$H152)),"",";"&amp;BH$1&amp;";")</f>
        <v/>
      </c>
      <c r="BI151" t="str">
        <f>IF(ISERR(SEARCH(BI$1,Data!$H152)),"",";"&amp;BI$1&amp;";")</f>
        <v/>
      </c>
      <c r="BJ151" t="str">
        <f>IF(ISERR(SEARCH(BJ$1,Data!$H152)),"",";"&amp;BJ$1&amp;";")</f>
        <v/>
      </c>
      <c r="BK151" t="str">
        <f>IF(ISERR(SEARCH(BK$1,Data!$H152)),"",";"&amp;BK$1&amp;";")</f>
        <v/>
      </c>
      <c r="BL151" t="str">
        <f>IF(ISERR(SEARCH(BL$1,Data!$H152)),"",";"&amp;BL$1&amp;";")</f>
        <v/>
      </c>
      <c r="BM151" t="str">
        <f>IF(ISERR(SEARCH(BM$1,Data!$H152)),"",";"&amp;BM$1&amp;";")</f>
        <v/>
      </c>
      <c r="BN151" t="str">
        <f>IF(ISERR(SEARCH(BN$1,Data!$H152)),"",";"&amp;BN$1&amp;";")</f>
        <v/>
      </c>
      <c r="BO151" t="str">
        <f>IF(ISERR(SEARCH(BO$1,Data!$H152)),"",";"&amp;BO$1&amp;";")</f>
        <v/>
      </c>
      <c r="BP151" t="str">
        <f>IF(ISERR(SEARCH(BP$1,Data!$H152)),"",";"&amp;BP$1&amp;";")</f>
        <v/>
      </c>
      <c r="BQ151" t="str">
        <f>IF(ISERR(SEARCH(BQ$1,Data!$H152)),"",";"&amp;BQ$1&amp;";")</f>
        <v/>
      </c>
      <c r="BR151" t="str">
        <f>IF(ISERR(SEARCH(BR$1,Data!$H152)),"",";"&amp;BR$1&amp;";")</f>
        <v/>
      </c>
      <c r="BS151" t="str">
        <f>IF(ISERR(SEARCH(BS$1,Data!$H152)),"",";"&amp;BS$1&amp;";")</f>
        <v/>
      </c>
      <c r="BT151" t="str">
        <f>IF(ISERR(SEARCH(BT$1,Data!$H152)),"",";"&amp;BT$1&amp;";")</f>
        <v/>
      </c>
      <c r="BU151" t="str">
        <f>IF(ISERR(SEARCH(BU$1,Data!$H152)),"",";"&amp;BU$1&amp;";")</f>
        <v/>
      </c>
      <c r="BV151" t="str">
        <f>IF(ISERR(SEARCH(BV$1,Data!$H152)),"",";"&amp;BV$1&amp;";")</f>
        <v/>
      </c>
      <c r="BW151" t="str">
        <f>IF(ISERR(SEARCH(BW$1,Data!$H152)),"",";"&amp;BW$1&amp;";")</f>
        <v/>
      </c>
      <c r="BX151" t="str">
        <f>IF(ISERR(SEARCH(BX$1,Data!$H152)),"",";"&amp;BX$1&amp;";")</f>
        <v/>
      </c>
      <c r="BY151" t="str">
        <f>IF(ISERR(SEARCH(BY$1,Data!$H152)),"",";"&amp;BY$1&amp;";")</f>
        <v/>
      </c>
      <c r="BZ151" t="str">
        <f>IF(ISERR(SEARCH(BZ$1,Data!$H152)),"",";"&amp;BZ$1&amp;";")</f>
        <v/>
      </c>
      <c r="CA151" t="str">
        <f>IF(ISERR(SEARCH(CA$1,Data!$H152)),"",";"&amp;CA$1&amp;";")</f>
        <v/>
      </c>
      <c r="CB151" t="str">
        <f>IF(ISERR(SEARCH(CB$1,Data!$H152)),"",";"&amp;CB$1&amp;";")</f>
        <v/>
      </c>
      <c r="CC151" t="str">
        <f>IF(ISERR(SEARCH(CC$1,Data!$H152)),"",";"&amp;CC$1&amp;";")</f>
        <v/>
      </c>
      <c r="CD151" t="str">
        <f>IF(ISERR(SEARCH(CD$1,Data!$H152)),"",";"&amp;CD$1&amp;";")</f>
        <v/>
      </c>
      <c r="CE151" t="str">
        <f>IF(ISERR(SEARCH(CE$1,Data!$H152)),"",";"&amp;CE$1&amp;";")</f>
        <v/>
      </c>
      <c r="CF151" t="str">
        <f>IF(ISERR(SEARCH(CF$1,Data!$H152)),"",";"&amp;CF$1&amp;";")</f>
        <v/>
      </c>
      <c r="CG151" t="str">
        <f>IF(ISERR(SEARCH(CG$1,Data!$H152)),"",";"&amp;CG$1&amp;";")</f>
        <v/>
      </c>
      <c r="CH151" t="str">
        <f>IF(ISERR(SEARCH(CH$1,Data!$H152)),"",";"&amp;CH$1&amp;";")</f>
        <v/>
      </c>
      <c r="CI151" t="str">
        <f>IF(ISERR(SEARCH(CI$1,Data!$H152)),"",";"&amp;CI$1&amp;";")</f>
        <v/>
      </c>
      <c r="CJ151" t="str">
        <f>IF(ISERR(SEARCH(CJ$1,Data!$H152)),"",";"&amp;CJ$1&amp;";")</f>
        <v/>
      </c>
      <c r="CK151" t="str">
        <f>IF(ISERR(SEARCH(CK$1,Data!$H152)),"",";"&amp;CK$1&amp;";")</f>
        <v/>
      </c>
      <c r="CL151" t="str">
        <f>IF(ISERR(SEARCH(CL$1,Data!$H152)),"",";"&amp;CL$1&amp;";")</f>
        <v/>
      </c>
      <c r="CM151" t="str">
        <f>IF(ISERR(SEARCH(CM$1,Data!$H152)),"",";"&amp;CM$1&amp;";")</f>
        <v/>
      </c>
      <c r="CN151" t="str">
        <f>IF(ISERR(SEARCH(CN$1,Data!$H152)),"",";"&amp;CN$1&amp;";")</f>
        <v/>
      </c>
      <c r="CO151" t="str">
        <f>IF(ISERR(SEARCH(CO$1,Data!$H152)),"",";"&amp;CO$1&amp;";")</f>
        <v/>
      </c>
      <c r="CP151" t="str">
        <f>IF(ISERR(SEARCH(CP$1,Data!$H152)),"",";"&amp;CP$1&amp;";")</f>
        <v/>
      </c>
      <c r="CQ151" t="str">
        <f>IF(ISERR(SEARCH(CQ$1,Data!$H152)),"",";"&amp;CQ$1&amp;";")</f>
        <v/>
      </c>
      <c r="CR151" t="str">
        <f>IF(ISERR(SEARCH(CR$1,Data!$H152)),"",";"&amp;CR$1&amp;";")</f>
        <v/>
      </c>
      <c r="CS151" t="str">
        <f>IF(ISERR(SEARCH(CS$1,Data!$H152)),"",";"&amp;CS$1&amp;";")</f>
        <v/>
      </c>
      <c r="CT151" t="str">
        <f>IF(ISERR(SEARCH(CT$1,Data!$H152)),"",";"&amp;CT$1&amp;";")</f>
        <v/>
      </c>
      <c r="CU151" t="str">
        <f>IF(ISERR(SEARCH(CU$1,Data!$H152)),"",";"&amp;CU$1&amp;";")</f>
        <v/>
      </c>
      <c r="CV151" t="str">
        <f>IF(ISERR(SEARCH(CV$1,Data!$H152)),"",";"&amp;CV$1&amp;";")</f>
        <v/>
      </c>
      <c r="CW151" t="str">
        <f>IF(ISERR(SEARCH(CW$1,Data!$H152)),"",";"&amp;CW$1&amp;";")</f>
        <v/>
      </c>
      <c r="CX151" t="str">
        <f>IF(ISERR(SEARCH(CX$1,Data!$H152)),"",";"&amp;CX$1&amp;";")</f>
        <v/>
      </c>
      <c r="CY151" t="str">
        <f>IF(ISERR(SEARCH(CY$1,Data!$H152)),"",";"&amp;CY$1&amp;";")</f>
        <v/>
      </c>
      <c r="CZ151" t="str">
        <f>IF(ISERR(SEARCH(CZ$1,Data!$H152)),"",";"&amp;CZ$1&amp;";")</f>
        <v/>
      </c>
      <c r="DA151" t="str">
        <f>IF(ISERR(SEARCH(DA$1,Data!$H152)),"",";"&amp;DA$1&amp;";")</f>
        <v/>
      </c>
      <c r="DB151" t="str">
        <f>IF(ISERR(SEARCH(DB$1,Data!$H152)),"",";"&amp;DB$1&amp;";")</f>
        <v/>
      </c>
      <c r="DC151" t="str">
        <f>IF(ISERR(SEARCH(DC$1,Data!$H152)),"",";"&amp;DC$1&amp;";")</f>
        <v/>
      </c>
      <c r="DD151" t="str">
        <f>IF(ISERR(SEARCH(DD$1,Data!$H152)),"",";"&amp;DD$1&amp;";")</f>
        <v/>
      </c>
      <c r="DE151" t="str">
        <f>IF(ISERR(SEARCH(DE$1,Data!$H152)),"",";"&amp;DE$1&amp;";")</f>
        <v/>
      </c>
      <c r="DF151" t="str">
        <f>IF(ISERR(SEARCH(DF$1,Data!$H152)),"",";"&amp;DF$1&amp;";")</f>
        <v/>
      </c>
      <c r="DG151" t="str">
        <f>IF(ISERR(SEARCH(DG$1,Data!$H152)),"",";"&amp;DG$1&amp;";")</f>
        <v/>
      </c>
      <c r="DH151" t="str">
        <f>IF(ISERR(SEARCH(DH$1,Data!$H152)),"",";"&amp;DH$1&amp;";")</f>
        <v/>
      </c>
      <c r="DI151" t="str">
        <f>IF(ISERR(SEARCH(DI$1,Data!$H152)),"",";"&amp;DI$1&amp;";")</f>
        <v/>
      </c>
      <c r="DJ151" t="str">
        <f>IF(ISERR(SEARCH(DJ$1,Data!$H152)),"",";"&amp;DJ$1&amp;";")</f>
        <v/>
      </c>
      <c r="DK151" t="str">
        <f>IF(ISERR(SEARCH(DK$1,Data!$H152)),"",";"&amp;DK$1&amp;";")</f>
        <v/>
      </c>
      <c r="DL151" t="str">
        <f>IF(ISERR(SEARCH(DL$1,Data!$H152)),"",";"&amp;DL$1&amp;";")</f>
        <v/>
      </c>
      <c r="DM151" t="str">
        <f>IF(ISERR(SEARCH(DM$1,Data!$H152)),"",";"&amp;DM$1&amp;";")</f>
        <v/>
      </c>
      <c r="DN151" t="str">
        <f>IF(ISERR(SEARCH(DN$1,Data!$H152)),"",";"&amp;DN$1&amp;";")</f>
        <v/>
      </c>
      <c r="DO151" t="str">
        <f>IF(ISERR(SEARCH(DO$1,Data!$H152)),"",";"&amp;DO$1&amp;";")</f>
        <v/>
      </c>
      <c r="DP151" t="str">
        <f>IF(ISERR(SEARCH(DP$1,Data!$H152)),"",";"&amp;DP$1&amp;";")</f>
        <v/>
      </c>
      <c r="DQ151" t="str">
        <f>IF(ISERR(SEARCH(DQ$1,Data!$H152)),"",";"&amp;DQ$1&amp;";")</f>
        <v/>
      </c>
      <c r="DR151" t="str">
        <f>IF(ISERR(SEARCH(DR$1,Data!$H152)),"",";"&amp;DR$1&amp;";")</f>
        <v/>
      </c>
      <c r="DS151" t="str">
        <f>IF(ISERR(SEARCH(DS$1,Data!$H152)),"",";"&amp;DS$1&amp;";")</f>
        <v/>
      </c>
      <c r="DT151" t="str">
        <f>IF(ISERR(SEARCH(DT$1,Data!$H152)),"",";"&amp;DT$1&amp;";")</f>
        <v/>
      </c>
      <c r="DU151" t="str">
        <f>IF(ISERR(SEARCH(DU$1,Data!$H152)),"",";"&amp;DU$1&amp;";")</f>
        <v/>
      </c>
    </row>
    <row r="152" spans="1:125" x14ac:dyDescent="0.3">
      <c r="A152" t="str">
        <f>Tableau1[[#This Row],[name]]</f>
        <v>Gilad Pellaeon</v>
      </c>
      <c r="B152" t="str">
        <f>IF(ISERROR(Tableau3[[#This Row],[Second semi-colon]]), "", MID(Tableau3[[#This Row],[Concatenation]], 2, Tableau3[[#This Row],[Second semi-colon]]-2))</f>
        <v/>
      </c>
      <c r="C152" t="e">
        <f>SEARCH(" ;",Tableau3[[#This Row],[Concatenation]])</f>
        <v>#VALUE!</v>
      </c>
      <c r="D152" t="str">
        <f>'Search for homeplanet'!I152&amp; 'Search for homeplanet'!J152&amp; 'Search for homeplanet'!K152&amp; 'Search for homeplanet'!L152&amp; 'Search for homeplanet'!M152&amp; 'Search for homeplanet'!N152&amp; 'Search for homeplanet'!O152&amp; 'Search for homeplanet'!P152&amp; 'Search for homeplanet'!Q152&amp; 'Search for homeplanet'!R152&amp; 'Search for homeplanet'!S152&amp; 'Search for homeplanet'!T152&amp; 'Search for homeplanet'!U152&amp; 'Search for homeplanet'!V152&amp; 'Search for homeplanet'!W152&amp; 'Search for homeplanet'!X152&amp; 'Search for homeplanet'!Y152&amp; 'Search for homeplanet'!Z152&amp; 'Search for homeplanet'!AA152&amp; 'Search for homeplanet'!AB152&amp; 'Search for homeplanet'!AC152&amp; 'Search for homeplanet'!AD152&amp; 'Search for homeplanet'!AE152&amp; 'Search for homeplanet'!AF152&amp; 'Search for homeplanet'!AG152&amp; 'Search for homeplanet'!AH152&amp; 'Search for homeplanet'!AI152&amp; 'Search for homeplanet'!AJ152&amp; 'Search for homeplanet'!AK152&amp; 'Search for homeplanet'!AL152&amp; 'Search for homeplanet'!AM152&amp; 'Search for homeplanet'!AN152&amp; 'Search for homeplanet'!AO152&amp; 'Search for homeplanet'!AP152&amp; 'Search for homeplanet'!AQ152&amp; 'Search for homeplanet'!AR152&amp; 'Search for homeplanet'!AS152&amp; 'Search for homeplanet'!AT152&amp; 'Search for homeplanet'!AU152&amp; 'Search for homeplanet'!AV152&amp; 'Search for homeplanet'!AW152&amp; 'Search for homeplanet'!AX152&amp; 'Search for homeplanet'!AY152&amp; 'Search for homeplanet'!AZ152&amp; 'Search for homeplanet'!BA152&amp; 'Search for homeplanet'!BB152&amp; 'Search for homeplanet'!BC152&amp; 'Search for homeplanet'!BD152&amp; 'Search for homeplanet'!BE152&amp; 'Search for homeplanet'!BF152&amp; 'Search for homeplanet'!BG152&amp; 'Search for homeplanet'!BH152&amp; 'Search for homeplanet'!BI152&amp; 'Search for homeplanet'!BJ152&amp; 'Search for homeplanet'!BK152&amp; 'Search for homeplanet'!BL152&amp; 'Search for homeplanet'!BM152&amp; 'Search for homeplanet'!BN152&amp; 'Search for homeplanet'!BO152&amp; 'Search for homeplanet'!BP152&amp; 'Search for homeplanet'!BQ152&amp; 'Search for homeplanet'!BR152&amp; 'Search for homeplanet'!BS152&amp; 'Search for homeplanet'!BT152&amp; 'Search for homeplanet'!BU152&amp; 'Search for homeplanet'!BV152&amp; 'Search for homeplanet'!BW152&amp; 'Search for homeplanet'!BX152&amp; 'Search for homeplanet'!BY152&amp; 'Search for homeplanet'!BZ152&amp; 'Search for homeplanet'!CA152&amp; 'Search for homeplanet'!CB152&amp; 'Search for homeplanet'!CC152&amp; 'Search for homeplanet'!CD152&amp; 'Search for homeplanet'!CE152&amp; 'Search for homeplanet'!CF152&amp; 'Search for homeplanet'!CG152&amp; 'Search for homeplanet'!CH152&amp; 'Search for homeplanet'!CI152&amp; 'Search for homeplanet'!CJ152&amp; 'Search for homeplanet'!CK152&amp; 'Search for homeplanet'!CL152&amp; 'Search for homeplanet'!CM152&amp; 'Search for homeplanet'!CN152&amp; 'Search for homeplanet'!CO152&amp; 'Search for homeplanet'!CP152&amp; 'Search for homeplanet'!CQ152&amp; 'Search for homeplanet'!CR152&amp; 'Search for homeplanet'!CS152&amp; 'Search for homeplanet'!CT152&amp; 'Search for homeplanet'!CU152&amp; 'Search for homeplanet'!CV152&amp; 'Search for homeplanet'!CW152&amp; 'Search for homeplanet'!CX152&amp; 'Search for homeplanet'!CY152&amp; 'Search for homeplanet'!CZ152&amp; 'Search for homeplanet'!DA152&amp; 'Search for homeplanet'!DB152&amp; 'Search for homeplanet'!DC152&amp; 'Search for homeplanet'!DD152&amp; 'Search for homeplanet'!DE152&amp; 'Search for homeplanet'!DF152&amp; 'Search for homeplanet'!DG152&amp; 'Search for homeplanet'!DH152&amp; 'Search for homeplanet'!DI152&amp; 'Search for homeplanet'!DJ152&amp; 'Search for homeplanet'!DK152&amp; 'Search for homeplanet'!DL152&amp; 'Search for homeplanet'!DM152&amp; 'Search for homeplanet'!DN152&amp; 'Search for homeplanet'!DO152&amp; 'Search for homeplanet'!DP152&amp; 'Search for homeplanet'!DQ152&amp; 'Search for homeplanet'!DR152&amp; 'Search for homeplanet'!DS152&amp; 'Search for homeplanet'!DT152&amp; 'Search for homeplanet'!DU152</f>
        <v/>
      </c>
      <c r="I152" t="str">
        <f>IF(ISERR(SEARCH(I$1,Data!$H153)),"",";"&amp;I$1&amp;";")</f>
        <v/>
      </c>
      <c r="J152" t="str">
        <f>IF(ISERR(SEARCH(J$1,Data!$H153)),"",";"&amp;J$1&amp;";")</f>
        <v/>
      </c>
      <c r="K152" t="str">
        <f>IF(ISERR(SEARCH(K$1,Data!$H153)),"",";"&amp;K$1&amp;";")</f>
        <v/>
      </c>
      <c r="L152" t="str">
        <f>IF(ISERR(SEARCH(L$1,Data!$H153)),"",";"&amp;L$1&amp;";")</f>
        <v/>
      </c>
      <c r="M152" t="str">
        <f>IF(ISERR(SEARCH(M$1,Data!$H153)),"",";"&amp;M$1&amp;";")</f>
        <v/>
      </c>
      <c r="N152" t="str">
        <f>IF(ISERR(SEARCH(N$1,Data!$H153)),"",";"&amp;N$1&amp;";")</f>
        <v/>
      </c>
      <c r="O152" t="str">
        <f>IF(ISERR(SEARCH(O$1,Data!$H153)),"",";"&amp;O$1&amp;";")</f>
        <v/>
      </c>
      <c r="P152" t="str">
        <f>IF(ISERR(SEARCH(P$1,Data!$H153)),"",";"&amp;P$1&amp;";")</f>
        <v/>
      </c>
      <c r="Q152" t="str">
        <f>IF(ISERR(SEARCH(Q$1,Data!$H153)),"",";"&amp;Q$1&amp;";")</f>
        <v/>
      </c>
      <c r="R152" t="str">
        <f>IF(ISERR(SEARCH(R$1,Data!$H153)),"",";"&amp;R$1&amp;";")</f>
        <v/>
      </c>
      <c r="S152" t="str">
        <f>IF(ISERR(SEARCH(S$1,Data!$H153)),"",";"&amp;S$1&amp;";")</f>
        <v/>
      </c>
      <c r="T152" t="str">
        <f>IF(ISERR(SEARCH(T$1,Data!$H153)),"",";"&amp;T$1&amp;";")</f>
        <v/>
      </c>
      <c r="U152" t="str">
        <f>IF(ISERR(SEARCH(U$1,Data!$H153)),"",";"&amp;U$1&amp;";")</f>
        <v/>
      </c>
      <c r="V152" t="str">
        <f>IF(ISERR(SEARCH(V$1,Data!$H153)),"",";"&amp;V$1&amp;";")</f>
        <v/>
      </c>
      <c r="W152" t="str">
        <f>IF(ISERR(SEARCH(W$1,Data!$H153)),"",";"&amp;W$1&amp;";")</f>
        <v/>
      </c>
      <c r="X152" t="str">
        <f>IF(ISERR(SEARCH(X$1,Data!$H153)),"",";"&amp;X$1&amp;";")</f>
        <v/>
      </c>
      <c r="Y152" t="str">
        <f>IF(ISERR(SEARCH(Y$1,Data!$H153)),"",";"&amp;Y$1&amp;";")</f>
        <v/>
      </c>
      <c r="Z152" t="str">
        <f>IF(ISERR(SEARCH(Z$1,Data!$H153)),"",";"&amp;Z$1&amp;";")</f>
        <v/>
      </c>
      <c r="AA152" t="str">
        <f>IF(ISERR(SEARCH(AA$1,Data!$H153)),"",";"&amp;AA$1&amp;";")</f>
        <v/>
      </c>
      <c r="AB152" t="str">
        <f>IF(ISERR(SEARCH(AB$1,Data!$H153)),"",";"&amp;AB$1&amp;";")</f>
        <v/>
      </c>
      <c r="AC152" t="str">
        <f>IF(ISERR(SEARCH(AC$1,Data!$H153)),"",";"&amp;AC$1&amp;";")</f>
        <v/>
      </c>
      <c r="AD152" t="str">
        <f>IF(ISERR(SEARCH(AD$1,Data!$H153)),"",";"&amp;AD$1&amp;";")</f>
        <v/>
      </c>
      <c r="AE152" t="str">
        <f>IF(ISERR(SEARCH(AE$1,Data!$H153)),"",";"&amp;AE$1&amp;";")</f>
        <v/>
      </c>
      <c r="AF152" t="str">
        <f>IF(ISERR(SEARCH(AF$1,Data!$H153)),"",";"&amp;AF$1&amp;";")</f>
        <v/>
      </c>
      <c r="AG152" t="str">
        <f>IF(ISERR(SEARCH(AG$1,Data!$H153)),"",";"&amp;AG$1&amp;";")</f>
        <v/>
      </c>
      <c r="AH152" t="str">
        <f>IF(ISERR(SEARCH(AH$1,Data!$H153)),"",";"&amp;AH$1&amp;";")</f>
        <v/>
      </c>
      <c r="AI152" t="str">
        <f>IF(ISERR(SEARCH(AI$1,Data!$H153)),"",";"&amp;AI$1&amp;";")</f>
        <v/>
      </c>
      <c r="AJ152" t="str">
        <f>IF(ISERR(SEARCH(AJ$1,Data!$H153)),"",";"&amp;AJ$1&amp;";")</f>
        <v/>
      </c>
      <c r="AK152" t="str">
        <f>IF(ISERR(SEARCH(AK$1,Data!$H153)),"",";"&amp;AK$1&amp;";")</f>
        <v/>
      </c>
      <c r="AL152" t="str">
        <f>IF(ISERR(SEARCH(AL$1,Data!$H153)),"",";"&amp;AL$1&amp;";")</f>
        <v/>
      </c>
      <c r="AM152" t="str">
        <f>IF(ISERR(SEARCH(AM$1,Data!$H153)),"",";"&amp;AM$1&amp;";")</f>
        <v/>
      </c>
      <c r="AN152" t="str">
        <f>IF(ISERR(SEARCH(AN$1,Data!$H153)),"",";"&amp;AN$1&amp;";")</f>
        <v/>
      </c>
      <c r="AO152" t="str">
        <f>IF(ISERR(SEARCH(AO$1,Data!$H153)),"",";"&amp;AO$1&amp;";")</f>
        <v/>
      </c>
      <c r="AP152" t="str">
        <f>IF(ISERR(SEARCH(AP$1,Data!$H153)),"",";"&amp;AP$1&amp;";")</f>
        <v/>
      </c>
      <c r="AQ152" t="str">
        <f>IF(ISERR(SEARCH(AQ$1,Data!$H153)),"",";"&amp;AQ$1&amp;";")</f>
        <v/>
      </c>
      <c r="AR152" t="str">
        <f>IF(ISERR(SEARCH(AR$1,Data!$H153)),"",";"&amp;AR$1&amp;";")</f>
        <v/>
      </c>
      <c r="AS152" t="str">
        <f>IF(ISERR(SEARCH(AS$1,Data!$H153)),"",";"&amp;AS$1&amp;";")</f>
        <v/>
      </c>
      <c r="AT152" t="str">
        <f>IF(ISERR(SEARCH(AT$1,Data!$H153)),"",";"&amp;AT$1&amp;";")</f>
        <v/>
      </c>
      <c r="AU152" t="str">
        <f>IF(ISERR(SEARCH(AU$1,Data!$H153)),"",";"&amp;AU$1&amp;";")</f>
        <v/>
      </c>
      <c r="AV152" t="str">
        <f>IF(ISERR(SEARCH(AV$1,Data!$H153)),"",";"&amp;AV$1&amp;";")</f>
        <v/>
      </c>
      <c r="AW152" t="str">
        <f>IF(ISERR(SEARCH(AW$1,Data!$H153)),"",";"&amp;AW$1&amp;";")</f>
        <v/>
      </c>
      <c r="AX152" t="str">
        <f>IF(ISERR(SEARCH(AX$1,Data!$H153)),"",";"&amp;AX$1&amp;";")</f>
        <v/>
      </c>
      <c r="AY152" t="str">
        <f>IF(ISERR(SEARCH(AY$1,Data!$H153)),"",";"&amp;AY$1&amp;";")</f>
        <v/>
      </c>
      <c r="AZ152" t="str">
        <f>IF(ISERR(SEARCH(AZ$1,Data!$H153)),"",";"&amp;AZ$1&amp;";")</f>
        <v/>
      </c>
      <c r="BA152" t="str">
        <f>IF(ISERR(SEARCH(BA$1,Data!$H153)),"",";"&amp;BA$1&amp;";")</f>
        <v/>
      </c>
      <c r="BB152" t="str">
        <f>IF(ISERR(SEARCH(BB$1,Data!$H153)),"",";"&amp;BB$1&amp;";")</f>
        <v/>
      </c>
      <c r="BC152" t="str">
        <f>IF(ISERR(SEARCH(BC$1,Data!$H153)),"",";"&amp;BC$1&amp;";")</f>
        <v/>
      </c>
      <c r="BD152" t="str">
        <f>IF(ISERR(SEARCH(BD$1,Data!$H153)),"",";"&amp;BD$1&amp;";")</f>
        <v/>
      </c>
      <c r="BE152" t="str">
        <f>IF(ISERR(SEARCH(BE$1,Data!$H153)),"",";"&amp;BE$1&amp;";")</f>
        <v/>
      </c>
      <c r="BF152" t="str">
        <f>IF(ISERR(SEARCH(BF$1,Data!$H153)),"",";"&amp;BF$1&amp;";")</f>
        <v/>
      </c>
      <c r="BG152" t="str">
        <f>IF(ISERR(SEARCH(BG$1,Data!$H153)),"",";"&amp;BG$1&amp;";")</f>
        <v/>
      </c>
      <c r="BH152" t="str">
        <f>IF(ISERR(SEARCH(BH$1,Data!$H153)),"",";"&amp;BH$1&amp;";")</f>
        <v/>
      </c>
      <c r="BI152" t="str">
        <f>IF(ISERR(SEARCH(BI$1,Data!$H153)),"",";"&amp;BI$1&amp;";")</f>
        <v/>
      </c>
      <c r="BJ152" t="str">
        <f>IF(ISERR(SEARCH(BJ$1,Data!$H153)),"",";"&amp;BJ$1&amp;";")</f>
        <v/>
      </c>
      <c r="BK152" t="str">
        <f>IF(ISERR(SEARCH(BK$1,Data!$H153)),"",";"&amp;BK$1&amp;";")</f>
        <v/>
      </c>
      <c r="BL152" t="str">
        <f>IF(ISERR(SEARCH(BL$1,Data!$H153)),"",";"&amp;BL$1&amp;";")</f>
        <v/>
      </c>
      <c r="BM152" t="str">
        <f>IF(ISERR(SEARCH(BM$1,Data!$H153)),"",";"&amp;BM$1&amp;";")</f>
        <v/>
      </c>
      <c r="BN152" t="str">
        <f>IF(ISERR(SEARCH(BN$1,Data!$H153)),"",";"&amp;BN$1&amp;";")</f>
        <v/>
      </c>
      <c r="BO152" t="str">
        <f>IF(ISERR(SEARCH(BO$1,Data!$H153)),"",";"&amp;BO$1&amp;";")</f>
        <v/>
      </c>
      <c r="BP152" t="str">
        <f>IF(ISERR(SEARCH(BP$1,Data!$H153)),"",";"&amp;BP$1&amp;";")</f>
        <v/>
      </c>
      <c r="BQ152" t="str">
        <f>IF(ISERR(SEARCH(BQ$1,Data!$H153)),"",";"&amp;BQ$1&amp;";")</f>
        <v/>
      </c>
      <c r="BR152" t="str">
        <f>IF(ISERR(SEARCH(BR$1,Data!$H153)),"",";"&amp;BR$1&amp;";")</f>
        <v/>
      </c>
      <c r="BS152" t="str">
        <f>IF(ISERR(SEARCH(BS$1,Data!$H153)),"",";"&amp;BS$1&amp;";")</f>
        <v/>
      </c>
      <c r="BT152" t="str">
        <f>IF(ISERR(SEARCH(BT$1,Data!$H153)),"",";"&amp;BT$1&amp;";")</f>
        <v/>
      </c>
      <c r="BU152" t="str">
        <f>IF(ISERR(SEARCH(BU$1,Data!$H153)),"",";"&amp;BU$1&amp;";")</f>
        <v/>
      </c>
      <c r="BV152" t="str">
        <f>IF(ISERR(SEARCH(BV$1,Data!$H153)),"",";"&amp;BV$1&amp;";")</f>
        <v/>
      </c>
      <c r="BW152" t="str">
        <f>IF(ISERR(SEARCH(BW$1,Data!$H153)),"",";"&amp;BW$1&amp;";")</f>
        <v/>
      </c>
      <c r="BX152" t="str">
        <f>IF(ISERR(SEARCH(BX$1,Data!$H153)),"",";"&amp;BX$1&amp;";")</f>
        <v/>
      </c>
      <c r="BY152" t="str">
        <f>IF(ISERR(SEARCH(BY$1,Data!$H153)),"",";"&amp;BY$1&amp;";")</f>
        <v/>
      </c>
      <c r="BZ152" t="str">
        <f>IF(ISERR(SEARCH(BZ$1,Data!$H153)),"",";"&amp;BZ$1&amp;";")</f>
        <v/>
      </c>
      <c r="CA152" t="str">
        <f>IF(ISERR(SEARCH(CA$1,Data!$H153)),"",";"&amp;CA$1&amp;";")</f>
        <v/>
      </c>
      <c r="CB152" t="str">
        <f>IF(ISERR(SEARCH(CB$1,Data!$H153)),"",";"&amp;CB$1&amp;";")</f>
        <v/>
      </c>
      <c r="CC152" t="str">
        <f>IF(ISERR(SEARCH(CC$1,Data!$H153)),"",";"&amp;CC$1&amp;";")</f>
        <v/>
      </c>
      <c r="CD152" t="str">
        <f>IF(ISERR(SEARCH(CD$1,Data!$H153)),"",";"&amp;CD$1&amp;";")</f>
        <v/>
      </c>
      <c r="CE152" t="str">
        <f>IF(ISERR(SEARCH(CE$1,Data!$H153)),"",";"&amp;CE$1&amp;";")</f>
        <v/>
      </c>
      <c r="CF152" t="str">
        <f>IF(ISERR(SEARCH(CF$1,Data!$H153)),"",";"&amp;CF$1&amp;";")</f>
        <v/>
      </c>
      <c r="CG152" t="str">
        <f>IF(ISERR(SEARCH(CG$1,Data!$H153)),"",";"&amp;CG$1&amp;";")</f>
        <v/>
      </c>
      <c r="CH152" t="str">
        <f>IF(ISERR(SEARCH(CH$1,Data!$H153)),"",";"&amp;CH$1&amp;";")</f>
        <v/>
      </c>
      <c r="CI152" t="str">
        <f>IF(ISERR(SEARCH(CI$1,Data!$H153)),"",";"&amp;CI$1&amp;";")</f>
        <v/>
      </c>
      <c r="CJ152" t="str">
        <f>IF(ISERR(SEARCH(CJ$1,Data!$H153)),"",";"&amp;CJ$1&amp;";")</f>
        <v/>
      </c>
      <c r="CK152" t="str">
        <f>IF(ISERR(SEARCH(CK$1,Data!$H153)),"",";"&amp;CK$1&amp;";")</f>
        <v/>
      </c>
      <c r="CL152" t="str">
        <f>IF(ISERR(SEARCH(CL$1,Data!$H153)),"",";"&amp;CL$1&amp;";")</f>
        <v/>
      </c>
      <c r="CM152" t="str">
        <f>IF(ISERR(SEARCH(CM$1,Data!$H153)),"",";"&amp;CM$1&amp;";")</f>
        <v/>
      </c>
      <c r="CN152" t="str">
        <f>IF(ISERR(SEARCH(CN$1,Data!$H153)),"",";"&amp;CN$1&amp;";")</f>
        <v/>
      </c>
      <c r="CO152" t="str">
        <f>IF(ISERR(SEARCH(CO$1,Data!$H153)),"",";"&amp;CO$1&amp;";")</f>
        <v/>
      </c>
      <c r="CP152" t="str">
        <f>IF(ISERR(SEARCH(CP$1,Data!$H153)),"",";"&amp;CP$1&amp;";")</f>
        <v/>
      </c>
      <c r="CQ152" t="str">
        <f>IF(ISERR(SEARCH(CQ$1,Data!$H153)),"",";"&amp;CQ$1&amp;";")</f>
        <v/>
      </c>
      <c r="CR152" t="str">
        <f>IF(ISERR(SEARCH(CR$1,Data!$H153)),"",";"&amp;CR$1&amp;";")</f>
        <v/>
      </c>
      <c r="CS152" t="str">
        <f>IF(ISERR(SEARCH(CS$1,Data!$H153)),"",";"&amp;CS$1&amp;";")</f>
        <v/>
      </c>
      <c r="CT152" t="str">
        <f>IF(ISERR(SEARCH(CT$1,Data!$H153)),"",";"&amp;CT$1&amp;";")</f>
        <v/>
      </c>
      <c r="CU152" t="str">
        <f>IF(ISERR(SEARCH(CU$1,Data!$H153)),"",";"&amp;CU$1&amp;";")</f>
        <v/>
      </c>
      <c r="CV152" t="str">
        <f>IF(ISERR(SEARCH(CV$1,Data!$H153)),"",";"&amp;CV$1&amp;";")</f>
        <v/>
      </c>
      <c r="CW152" t="str">
        <f>IF(ISERR(SEARCH(CW$1,Data!$H153)),"",";"&amp;CW$1&amp;";")</f>
        <v/>
      </c>
      <c r="CX152" t="str">
        <f>IF(ISERR(SEARCH(CX$1,Data!$H153)),"",";"&amp;CX$1&amp;";")</f>
        <v/>
      </c>
      <c r="CY152" t="str">
        <f>IF(ISERR(SEARCH(CY$1,Data!$H153)),"",";"&amp;CY$1&amp;";")</f>
        <v/>
      </c>
      <c r="CZ152" t="str">
        <f>IF(ISERR(SEARCH(CZ$1,Data!$H153)),"",";"&amp;CZ$1&amp;";")</f>
        <v/>
      </c>
      <c r="DA152" t="str">
        <f>IF(ISERR(SEARCH(DA$1,Data!$H153)),"",";"&amp;DA$1&amp;";")</f>
        <v/>
      </c>
      <c r="DB152" t="str">
        <f>IF(ISERR(SEARCH(DB$1,Data!$H153)),"",";"&amp;DB$1&amp;";")</f>
        <v/>
      </c>
      <c r="DC152" t="str">
        <f>IF(ISERR(SEARCH(DC$1,Data!$H153)),"",";"&amp;DC$1&amp;";")</f>
        <v/>
      </c>
      <c r="DD152" t="str">
        <f>IF(ISERR(SEARCH(DD$1,Data!$H153)),"",";"&amp;DD$1&amp;";")</f>
        <v/>
      </c>
      <c r="DE152" t="str">
        <f>IF(ISERR(SEARCH(DE$1,Data!$H153)),"",";"&amp;DE$1&amp;";")</f>
        <v/>
      </c>
      <c r="DF152" t="str">
        <f>IF(ISERR(SEARCH(DF$1,Data!$H153)),"",";"&amp;DF$1&amp;";")</f>
        <v/>
      </c>
      <c r="DG152" t="str">
        <f>IF(ISERR(SEARCH(DG$1,Data!$H153)),"",";"&amp;DG$1&amp;";")</f>
        <v/>
      </c>
      <c r="DH152" t="str">
        <f>IF(ISERR(SEARCH(DH$1,Data!$H153)),"",";"&amp;DH$1&amp;";")</f>
        <v/>
      </c>
      <c r="DI152" t="str">
        <f>IF(ISERR(SEARCH(DI$1,Data!$H153)),"",";"&amp;DI$1&amp;";")</f>
        <v/>
      </c>
      <c r="DJ152" t="str">
        <f>IF(ISERR(SEARCH(DJ$1,Data!$H153)),"",";"&amp;DJ$1&amp;";")</f>
        <v/>
      </c>
      <c r="DK152" t="str">
        <f>IF(ISERR(SEARCH(DK$1,Data!$H153)),"",";"&amp;DK$1&amp;";")</f>
        <v/>
      </c>
      <c r="DL152" t="str">
        <f>IF(ISERR(SEARCH(DL$1,Data!$H153)),"",";"&amp;DL$1&amp;";")</f>
        <v/>
      </c>
      <c r="DM152" t="str">
        <f>IF(ISERR(SEARCH(DM$1,Data!$H153)),"",";"&amp;DM$1&amp;";")</f>
        <v/>
      </c>
      <c r="DN152" t="str">
        <f>IF(ISERR(SEARCH(DN$1,Data!$H153)),"",";"&amp;DN$1&amp;";")</f>
        <v/>
      </c>
      <c r="DO152" t="str">
        <f>IF(ISERR(SEARCH(DO$1,Data!$H153)),"",";"&amp;DO$1&amp;";")</f>
        <v/>
      </c>
      <c r="DP152" t="str">
        <f>IF(ISERR(SEARCH(DP$1,Data!$H153)),"",";"&amp;DP$1&amp;";")</f>
        <v/>
      </c>
      <c r="DQ152" t="str">
        <f>IF(ISERR(SEARCH(DQ$1,Data!$H153)),"",";"&amp;DQ$1&amp;";")</f>
        <v/>
      </c>
      <c r="DR152" t="str">
        <f>IF(ISERR(SEARCH(DR$1,Data!$H153)),"",";"&amp;DR$1&amp;";")</f>
        <v/>
      </c>
      <c r="DS152" t="str">
        <f>IF(ISERR(SEARCH(DS$1,Data!$H153)),"",";"&amp;DS$1&amp;";")</f>
        <v/>
      </c>
      <c r="DT152" t="str">
        <f>IF(ISERR(SEARCH(DT$1,Data!$H153)),"",";"&amp;DT$1&amp;";")</f>
        <v/>
      </c>
      <c r="DU152" t="str">
        <f>IF(ISERR(SEARCH(DU$1,Data!$H153)),"",";"&amp;DU$1&amp;";")</f>
        <v/>
      </c>
    </row>
    <row r="153" spans="1:125" x14ac:dyDescent="0.3">
      <c r="A153" t="str">
        <f>Tableau1[[#This Row],[name]]</f>
        <v>Sate Pestage</v>
      </c>
      <c r="B153" t="str">
        <f>IF(ISERROR(Tableau3[[#This Row],[Second semi-colon]]), "", MID(Tableau3[[#This Row],[Concatenation]], 2, Tableau3[[#This Row],[Second semi-colon]]-2))</f>
        <v/>
      </c>
      <c r="C153" t="e">
        <f>SEARCH(" ;",Tableau3[[#This Row],[Concatenation]])</f>
        <v>#VALUE!</v>
      </c>
      <c r="D153" t="str">
        <f>'Search for homeplanet'!I153&amp; 'Search for homeplanet'!J153&amp; 'Search for homeplanet'!K153&amp; 'Search for homeplanet'!L153&amp; 'Search for homeplanet'!M153&amp; 'Search for homeplanet'!N153&amp; 'Search for homeplanet'!O153&amp; 'Search for homeplanet'!P153&amp; 'Search for homeplanet'!Q153&amp; 'Search for homeplanet'!R153&amp; 'Search for homeplanet'!S153&amp; 'Search for homeplanet'!T153&amp; 'Search for homeplanet'!U153&amp; 'Search for homeplanet'!V153&amp; 'Search for homeplanet'!W153&amp; 'Search for homeplanet'!X153&amp; 'Search for homeplanet'!Y153&amp; 'Search for homeplanet'!Z153&amp; 'Search for homeplanet'!AA153&amp; 'Search for homeplanet'!AB153&amp; 'Search for homeplanet'!AC153&amp; 'Search for homeplanet'!AD153&amp; 'Search for homeplanet'!AE153&amp; 'Search for homeplanet'!AF153&amp; 'Search for homeplanet'!AG153&amp; 'Search for homeplanet'!AH153&amp; 'Search for homeplanet'!AI153&amp; 'Search for homeplanet'!AJ153&amp; 'Search for homeplanet'!AK153&amp; 'Search for homeplanet'!AL153&amp; 'Search for homeplanet'!AM153&amp; 'Search for homeplanet'!AN153&amp; 'Search for homeplanet'!AO153&amp; 'Search for homeplanet'!AP153&amp; 'Search for homeplanet'!AQ153&amp; 'Search for homeplanet'!AR153&amp; 'Search for homeplanet'!AS153&amp; 'Search for homeplanet'!AT153&amp; 'Search for homeplanet'!AU153&amp; 'Search for homeplanet'!AV153&amp; 'Search for homeplanet'!AW153&amp; 'Search for homeplanet'!AX153&amp; 'Search for homeplanet'!AY153&amp; 'Search for homeplanet'!AZ153&amp; 'Search for homeplanet'!BA153&amp; 'Search for homeplanet'!BB153&amp; 'Search for homeplanet'!BC153&amp; 'Search for homeplanet'!BD153&amp; 'Search for homeplanet'!BE153&amp; 'Search for homeplanet'!BF153&amp; 'Search for homeplanet'!BG153&amp; 'Search for homeplanet'!BH153&amp; 'Search for homeplanet'!BI153&amp; 'Search for homeplanet'!BJ153&amp; 'Search for homeplanet'!BK153&amp; 'Search for homeplanet'!BL153&amp; 'Search for homeplanet'!BM153&amp; 'Search for homeplanet'!BN153&amp; 'Search for homeplanet'!BO153&amp; 'Search for homeplanet'!BP153&amp; 'Search for homeplanet'!BQ153&amp; 'Search for homeplanet'!BR153&amp; 'Search for homeplanet'!BS153&amp; 'Search for homeplanet'!BT153&amp; 'Search for homeplanet'!BU153&amp; 'Search for homeplanet'!BV153&amp; 'Search for homeplanet'!BW153&amp; 'Search for homeplanet'!BX153&amp; 'Search for homeplanet'!BY153&amp; 'Search for homeplanet'!BZ153&amp; 'Search for homeplanet'!CA153&amp; 'Search for homeplanet'!CB153&amp; 'Search for homeplanet'!CC153&amp; 'Search for homeplanet'!CD153&amp; 'Search for homeplanet'!CE153&amp; 'Search for homeplanet'!CF153&amp; 'Search for homeplanet'!CG153&amp; 'Search for homeplanet'!CH153&amp; 'Search for homeplanet'!CI153&amp; 'Search for homeplanet'!CJ153&amp; 'Search for homeplanet'!CK153&amp; 'Search for homeplanet'!CL153&amp; 'Search for homeplanet'!CM153&amp; 'Search for homeplanet'!CN153&amp; 'Search for homeplanet'!CO153&amp; 'Search for homeplanet'!CP153&amp; 'Search for homeplanet'!CQ153&amp; 'Search for homeplanet'!CR153&amp; 'Search for homeplanet'!CS153&amp; 'Search for homeplanet'!CT153&amp; 'Search for homeplanet'!CU153&amp; 'Search for homeplanet'!CV153&amp; 'Search for homeplanet'!CW153&amp; 'Search for homeplanet'!CX153&amp; 'Search for homeplanet'!CY153&amp; 'Search for homeplanet'!CZ153&amp; 'Search for homeplanet'!DA153&amp; 'Search for homeplanet'!DB153&amp; 'Search for homeplanet'!DC153&amp; 'Search for homeplanet'!DD153&amp; 'Search for homeplanet'!DE153&amp; 'Search for homeplanet'!DF153&amp; 'Search for homeplanet'!DG153&amp; 'Search for homeplanet'!DH153&amp; 'Search for homeplanet'!DI153&amp; 'Search for homeplanet'!DJ153&amp; 'Search for homeplanet'!DK153&amp; 'Search for homeplanet'!DL153&amp; 'Search for homeplanet'!DM153&amp; 'Search for homeplanet'!DN153&amp; 'Search for homeplanet'!DO153&amp; 'Search for homeplanet'!DP153&amp; 'Search for homeplanet'!DQ153&amp; 'Search for homeplanet'!DR153&amp; 'Search for homeplanet'!DS153&amp; 'Search for homeplanet'!DT153&amp; 'Search for homeplanet'!DU153</f>
        <v/>
      </c>
      <c r="I153" t="str">
        <f>IF(ISERR(SEARCH(I$1,Data!$H154)),"",";"&amp;I$1&amp;";")</f>
        <v/>
      </c>
      <c r="J153" t="str">
        <f>IF(ISERR(SEARCH(J$1,Data!$H154)),"",";"&amp;J$1&amp;";")</f>
        <v/>
      </c>
      <c r="K153" t="str">
        <f>IF(ISERR(SEARCH(K$1,Data!$H154)),"",";"&amp;K$1&amp;";")</f>
        <v/>
      </c>
      <c r="L153" t="str">
        <f>IF(ISERR(SEARCH(L$1,Data!$H154)),"",";"&amp;L$1&amp;";")</f>
        <v/>
      </c>
      <c r="M153" t="str">
        <f>IF(ISERR(SEARCH(M$1,Data!$H154)),"",";"&amp;M$1&amp;";")</f>
        <v/>
      </c>
      <c r="N153" t="str">
        <f>IF(ISERR(SEARCH(N$1,Data!$H154)),"",";"&amp;N$1&amp;";")</f>
        <v/>
      </c>
      <c r="O153" t="str">
        <f>IF(ISERR(SEARCH(O$1,Data!$H154)),"",";"&amp;O$1&amp;";")</f>
        <v/>
      </c>
      <c r="P153" t="str">
        <f>IF(ISERR(SEARCH(P$1,Data!$H154)),"",";"&amp;P$1&amp;";")</f>
        <v/>
      </c>
      <c r="Q153" t="str">
        <f>IF(ISERR(SEARCH(Q$1,Data!$H154)),"",";"&amp;Q$1&amp;";")</f>
        <v/>
      </c>
      <c r="R153" t="str">
        <f>IF(ISERR(SEARCH(R$1,Data!$H154)),"",";"&amp;R$1&amp;";")</f>
        <v/>
      </c>
      <c r="S153" t="str">
        <f>IF(ISERR(SEARCH(S$1,Data!$H154)),"",";"&amp;S$1&amp;";")</f>
        <v/>
      </c>
      <c r="T153" t="str">
        <f>IF(ISERR(SEARCH(T$1,Data!$H154)),"",";"&amp;T$1&amp;";")</f>
        <v/>
      </c>
      <c r="U153" t="str">
        <f>IF(ISERR(SEARCH(U$1,Data!$H154)),"",";"&amp;U$1&amp;";")</f>
        <v/>
      </c>
      <c r="V153" t="str">
        <f>IF(ISERR(SEARCH(V$1,Data!$H154)),"",";"&amp;V$1&amp;";")</f>
        <v/>
      </c>
      <c r="W153" t="str">
        <f>IF(ISERR(SEARCH(W$1,Data!$H154)),"",";"&amp;W$1&amp;";")</f>
        <v/>
      </c>
      <c r="X153" t="str">
        <f>IF(ISERR(SEARCH(X$1,Data!$H154)),"",";"&amp;X$1&amp;";")</f>
        <v/>
      </c>
      <c r="Y153" t="str">
        <f>IF(ISERR(SEARCH(Y$1,Data!$H154)),"",";"&amp;Y$1&amp;";")</f>
        <v/>
      </c>
      <c r="Z153" t="str">
        <f>IF(ISERR(SEARCH(Z$1,Data!$H154)),"",";"&amp;Z$1&amp;";")</f>
        <v/>
      </c>
      <c r="AA153" t="str">
        <f>IF(ISERR(SEARCH(AA$1,Data!$H154)),"",";"&amp;AA$1&amp;";")</f>
        <v/>
      </c>
      <c r="AB153" t="str">
        <f>IF(ISERR(SEARCH(AB$1,Data!$H154)),"",";"&amp;AB$1&amp;";")</f>
        <v/>
      </c>
      <c r="AC153" t="str">
        <f>IF(ISERR(SEARCH(AC$1,Data!$H154)),"",";"&amp;AC$1&amp;";")</f>
        <v/>
      </c>
      <c r="AD153" t="str">
        <f>IF(ISERR(SEARCH(AD$1,Data!$H154)),"",";"&amp;AD$1&amp;";")</f>
        <v/>
      </c>
      <c r="AE153" t="str">
        <f>IF(ISERR(SEARCH(AE$1,Data!$H154)),"",";"&amp;AE$1&amp;";")</f>
        <v/>
      </c>
      <c r="AF153" t="str">
        <f>IF(ISERR(SEARCH(AF$1,Data!$H154)),"",";"&amp;AF$1&amp;";")</f>
        <v/>
      </c>
      <c r="AG153" t="str">
        <f>IF(ISERR(SEARCH(AG$1,Data!$H154)),"",";"&amp;AG$1&amp;";")</f>
        <v/>
      </c>
      <c r="AH153" t="str">
        <f>IF(ISERR(SEARCH(AH$1,Data!$H154)),"",";"&amp;AH$1&amp;";")</f>
        <v/>
      </c>
      <c r="AI153" t="str">
        <f>IF(ISERR(SEARCH(AI$1,Data!$H154)),"",";"&amp;AI$1&amp;";")</f>
        <v/>
      </c>
      <c r="AJ153" t="str">
        <f>IF(ISERR(SEARCH(AJ$1,Data!$H154)),"",";"&amp;AJ$1&amp;";")</f>
        <v/>
      </c>
      <c r="AK153" t="str">
        <f>IF(ISERR(SEARCH(AK$1,Data!$H154)),"",";"&amp;AK$1&amp;";")</f>
        <v/>
      </c>
      <c r="AL153" t="str">
        <f>IF(ISERR(SEARCH(AL$1,Data!$H154)),"",";"&amp;AL$1&amp;";")</f>
        <v/>
      </c>
      <c r="AM153" t="str">
        <f>IF(ISERR(SEARCH(AM$1,Data!$H154)),"",";"&amp;AM$1&amp;";")</f>
        <v/>
      </c>
      <c r="AN153" t="str">
        <f>IF(ISERR(SEARCH(AN$1,Data!$H154)),"",";"&amp;AN$1&amp;";")</f>
        <v/>
      </c>
      <c r="AO153" t="str">
        <f>IF(ISERR(SEARCH(AO$1,Data!$H154)),"",";"&amp;AO$1&amp;";")</f>
        <v/>
      </c>
      <c r="AP153" t="str">
        <f>IF(ISERR(SEARCH(AP$1,Data!$H154)),"",";"&amp;AP$1&amp;";")</f>
        <v/>
      </c>
      <c r="AQ153" t="str">
        <f>IF(ISERR(SEARCH(AQ$1,Data!$H154)),"",";"&amp;AQ$1&amp;";")</f>
        <v/>
      </c>
      <c r="AR153" t="str">
        <f>IF(ISERR(SEARCH(AR$1,Data!$H154)),"",";"&amp;AR$1&amp;";")</f>
        <v/>
      </c>
      <c r="AS153" t="str">
        <f>IF(ISERR(SEARCH(AS$1,Data!$H154)),"",";"&amp;AS$1&amp;";")</f>
        <v/>
      </c>
      <c r="AT153" t="str">
        <f>IF(ISERR(SEARCH(AT$1,Data!$H154)),"",";"&amp;AT$1&amp;";")</f>
        <v/>
      </c>
      <c r="AU153" t="str">
        <f>IF(ISERR(SEARCH(AU$1,Data!$H154)),"",";"&amp;AU$1&amp;";")</f>
        <v/>
      </c>
      <c r="AV153" t="str">
        <f>IF(ISERR(SEARCH(AV$1,Data!$H154)),"",";"&amp;AV$1&amp;";")</f>
        <v/>
      </c>
      <c r="AW153" t="str">
        <f>IF(ISERR(SEARCH(AW$1,Data!$H154)),"",";"&amp;AW$1&amp;";")</f>
        <v/>
      </c>
      <c r="AX153" t="str">
        <f>IF(ISERR(SEARCH(AX$1,Data!$H154)),"",";"&amp;AX$1&amp;";")</f>
        <v/>
      </c>
      <c r="AY153" t="str">
        <f>IF(ISERR(SEARCH(AY$1,Data!$H154)),"",";"&amp;AY$1&amp;";")</f>
        <v/>
      </c>
      <c r="AZ153" t="str">
        <f>IF(ISERR(SEARCH(AZ$1,Data!$H154)),"",";"&amp;AZ$1&amp;";")</f>
        <v/>
      </c>
      <c r="BA153" t="str">
        <f>IF(ISERR(SEARCH(BA$1,Data!$H154)),"",";"&amp;BA$1&amp;";")</f>
        <v/>
      </c>
      <c r="BB153" t="str">
        <f>IF(ISERR(SEARCH(BB$1,Data!$H154)),"",";"&amp;BB$1&amp;";")</f>
        <v/>
      </c>
      <c r="BC153" t="str">
        <f>IF(ISERR(SEARCH(BC$1,Data!$H154)),"",";"&amp;BC$1&amp;";")</f>
        <v/>
      </c>
      <c r="BD153" t="str">
        <f>IF(ISERR(SEARCH(BD$1,Data!$H154)),"",";"&amp;BD$1&amp;";")</f>
        <v/>
      </c>
      <c r="BE153" t="str">
        <f>IF(ISERR(SEARCH(BE$1,Data!$H154)),"",";"&amp;BE$1&amp;";")</f>
        <v/>
      </c>
      <c r="BF153" t="str">
        <f>IF(ISERR(SEARCH(BF$1,Data!$H154)),"",";"&amp;BF$1&amp;";")</f>
        <v/>
      </c>
      <c r="BG153" t="str">
        <f>IF(ISERR(SEARCH(BG$1,Data!$H154)),"",";"&amp;BG$1&amp;";")</f>
        <v/>
      </c>
      <c r="BH153" t="str">
        <f>IF(ISERR(SEARCH(BH$1,Data!$H154)),"",";"&amp;BH$1&amp;";")</f>
        <v/>
      </c>
      <c r="BI153" t="str">
        <f>IF(ISERR(SEARCH(BI$1,Data!$H154)),"",";"&amp;BI$1&amp;";")</f>
        <v/>
      </c>
      <c r="BJ153" t="str">
        <f>IF(ISERR(SEARCH(BJ$1,Data!$H154)),"",";"&amp;BJ$1&amp;";")</f>
        <v/>
      </c>
      <c r="BK153" t="str">
        <f>IF(ISERR(SEARCH(BK$1,Data!$H154)),"",";"&amp;BK$1&amp;";")</f>
        <v/>
      </c>
      <c r="BL153" t="str">
        <f>IF(ISERR(SEARCH(BL$1,Data!$H154)),"",";"&amp;BL$1&amp;";")</f>
        <v/>
      </c>
      <c r="BM153" t="str">
        <f>IF(ISERR(SEARCH(BM$1,Data!$H154)),"",";"&amp;BM$1&amp;";")</f>
        <v/>
      </c>
      <c r="BN153" t="str">
        <f>IF(ISERR(SEARCH(BN$1,Data!$H154)),"",";"&amp;BN$1&amp;";")</f>
        <v/>
      </c>
      <c r="BO153" t="str">
        <f>IF(ISERR(SEARCH(BO$1,Data!$H154)),"",";"&amp;BO$1&amp;";")</f>
        <v/>
      </c>
      <c r="BP153" t="str">
        <f>IF(ISERR(SEARCH(BP$1,Data!$H154)),"",";"&amp;BP$1&amp;";")</f>
        <v/>
      </c>
      <c r="BQ153" t="str">
        <f>IF(ISERR(SEARCH(BQ$1,Data!$H154)),"",";"&amp;BQ$1&amp;";")</f>
        <v/>
      </c>
      <c r="BR153" t="str">
        <f>IF(ISERR(SEARCH(BR$1,Data!$H154)),"",";"&amp;BR$1&amp;";")</f>
        <v/>
      </c>
      <c r="BS153" t="str">
        <f>IF(ISERR(SEARCH(BS$1,Data!$H154)),"",";"&amp;BS$1&amp;";")</f>
        <v/>
      </c>
      <c r="BT153" t="str">
        <f>IF(ISERR(SEARCH(BT$1,Data!$H154)),"",";"&amp;BT$1&amp;";")</f>
        <v/>
      </c>
      <c r="BU153" t="str">
        <f>IF(ISERR(SEARCH(BU$1,Data!$H154)),"",";"&amp;BU$1&amp;";")</f>
        <v/>
      </c>
      <c r="BV153" t="str">
        <f>IF(ISERR(SEARCH(BV$1,Data!$H154)),"",";"&amp;BV$1&amp;";")</f>
        <v/>
      </c>
      <c r="BW153" t="str">
        <f>IF(ISERR(SEARCH(BW$1,Data!$H154)),"",";"&amp;BW$1&amp;";")</f>
        <v/>
      </c>
      <c r="BX153" t="str">
        <f>IF(ISERR(SEARCH(BX$1,Data!$H154)),"",";"&amp;BX$1&amp;";")</f>
        <v/>
      </c>
      <c r="BY153" t="str">
        <f>IF(ISERR(SEARCH(BY$1,Data!$H154)),"",";"&amp;BY$1&amp;";")</f>
        <v/>
      </c>
      <c r="BZ153" t="str">
        <f>IF(ISERR(SEARCH(BZ$1,Data!$H154)),"",";"&amp;BZ$1&amp;";")</f>
        <v/>
      </c>
      <c r="CA153" t="str">
        <f>IF(ISERR(SEARCH(CA$1,Data!$H154)),"",";"&amp;CA$1&amp;";")</f>
        <v/>
      </c>
      <c r="CB153" t="str">
        <f>IF(ISERR(SEARCH(CB$1,Data!$H154)),"",";"&amp;CB$1&amp;";")</f>
        <v/>
      </c>
      <c r="CC153" t="str">
        <f>IF(ISERR(SEARCH(CC$1,Data!$H154)),"",";"&amp;CC$1&amp;";")</f>
        <v/>
      </c>
      <c r="CD153" t="str">
        <f>IF(ISERR(SEARCH(CD$1,Data!$H154)),"",";"&amp;CD$1&amp;";")</f>
        <v/>
      </c>
      <c r="CE153" t="str">
        <f>IF(ISERR(SEARCH(CE$1,Data!$H154)),"",";"&amp;CE$1&amp;";")</f>
        <v/>
      </c>
      <c r="CF153" t="str">
        <f>IF(ISERR(SEARCH(CF$1,Data!$H154)),"",";"&amp;CF$1&amp;";")</f>
        <v/>
      </c>
      <c r="CG153" t="str">
        <f>IF(ISERR(SEARCH(CG$1,Data!$H154)),"",";"&amp;CG$1&amp;";")</f>
        <v/>
      </c>
      <c r="CH153" t="str">
        <f>IF(ISERR(SEARCH(CH$1,Data!$H154)),"",";"&amp;CH$1&amp;";")</f>
        <v/>
      </c>
      <c r="CI153" t="str">
        <f>IF(ISERR(SEARCH(CI$1,Data!$H154)),"",";"&amp;CI$1&amp;";")</f>
        <v/>
      </c>
      <c r="CJ153" t="str">
        <f>IF(ISERR(SEARCH(CJ$1,Data!$H154)),"",";"&amp;CJ$1&amp;";")</f>
        <v/>
      </c>
      <c r="CK153" t="str">
        <f>IF(ISERR(SEARCH(CK$1,Data!$H154)),"",";"&amp;CK$1&amp;";")</f>
        <v/>
      </c>
      <c r="CL153" t="str">
        <f>IF(ISERR(SEARCH(CL$1,Data!$H154)),"",";"&amp;CL$1&amp;";")</f>
        <v/>
      </c>
      <c r="CM153" t="str">
        <f>IF(ISERR(SEARCH(CM$1,Data!$H154)),"",";"&amp;CM$1&amp;";")</f>
        <v/>
      </c>
      <c r="CN153" t="str">
        <f>IF(ISERR(SEARCH(CN$1,Data!$H154)),"",";"&amp;CN$1&amp;";")</f>
        <v/>
      </c>
      <c r="CO153" t="str">
        <f>IF(ISERR(SEARCH(CO$1,Data!$H154)),"",";"&amp;CO$1&amp;";")</f>
        <v/>
      </c>
      <c r="CP153" t="str">
        <f>IF(ISERR(SEARCH(CP$1,Data!$H154)),"",";"&amp;CP$1&amp;";")</f>
        <v/>
      </c>
      <c r="CQ153" t="str">
        <f>IF(ISERR(SEARCH(CQ$1,Data!$H154)),"",";"&amp;CQ$1&amp;";")</f>
        <v/>
      </c>
      <c r="CR153" t="str">
        <f>IF(ISERR(SEARCH(CR$1,Data!$H154)),"",";"&amp;CR$1&amp;";")</f>
        <v/>
      </c>
      <c r="CS153" t="str">
        <f>IF(ISERR(SEARCH(CS$1,Data!$H154)),"",";"&amp;CS$1&amp;";")</f>
        <v/>
      </c>
      <c r="CT153" t="str">
        <f>IF(ISERR(SEARCH(CT$1,Data!$H154)),"",";"&amp;CT$1&amp;";")</f>
        <v/>
      </c>
      <c r="CU153" t="str">
        <f>IF(ISERR(SEARCH(CU$1,Data!$H154)),"",";"&amp;CU$1&amp;";")</f>
        <v/>
      </c>
      <c r="CV153" t="str">
        <f>IF(ISERR(SEARCH(CV$1,Data!$H154)),"",";"&amp;CV$1&amp;";")</f>
        <v/>
      </c>
      <c r="CW153" t="str">
        <f>IF(ISERR(SEARCH(CW$1,Data!$H154)),"",";"&amp;CW$1&amp;";")</f>
        <v/>
      </c>
      <c r="CX153" t="str">
        <f>IF(ISERR(SEARCH(CX$1,Data!$H154)),"",";"&amp;CX$1&amp;";")</f>
        <v/>
      </c>
      <c r="CY153" t="str">
        <f>IF(ISERR(SEARCH(CY$1,Data!$H154)),"",";"&amp;CY$1&amp;";")</f>
        <v/>
      </c>
      <c r="CZ153" t="str">
        <f>IF(ISERR(SEARCH(CZ$1,Data!$H154)),"",";"&amp;CZ$1&amp;";")</f>
        <v/>
      </c>
      <c r="DA153" t="str">
        <f>IF(ISERR(SEARCH(DA$1,Data!$H154)),"",";"&amp;DA$1&amp;";")</f>
        <v/>
      </c>
      <c r="DB153" t="str">
        <f>IF(ISERR(SEARCH(DB$1,Data!$H154)),"",";"&amp;DB$1&amp;";")</f>
        <v/>
      </c>
      <c r="DC153" t="str">
        <f>IF(ISERR(SEARCH(DC$1,Data!$H154)),"",";"&amp;DC$1&amp;";")</f>
        <v/>
      </c>
      <c r="DD153" t="str">
        <f>IF(ISERR(SEARCH(DD$1,Data!$H154)),"",";"&amp;DD$1&amp;";")</f>
        <v/>
      </c>
      <c r="DE153" t="str">
        <f>IF(ISERR(SEARCH(DE$1,Data!$H154)),"",";"&amp;DE$1&amp;";")</f>
        <v/>
      </c>
      <c r="DF153" t="str">
        <f>IF(ISERR(SEARCH(DF$1,Data!$H154)),"",";"&amp;DF$1&amp;";")</f>
        <v/>
      </c>
      <c r="DG153" t="str">
        <f>IF(ISERR(SEARCH(DG$1,Data!$H154)),"",";"&amp;DG$1&amp;";")</f>
        <v/>
      </c>
      <c r="DH153" t="str">
        <f>IF(ISERR(SEARCH(DH$1,Data!$H154)),"",";"&amp;DH$1&amp;";")</f>
        <v/>
      </c>
      <c r="DI153" t="str">
        <f>IF(ISERR(SEARCH(DI$1,Data!$H154)),"",";"&amp;DI$1&amp;";")</f>
        <v/>
      </c>
      <c r="DJ153" t="str">
        <f>IF(ISERR(SEARCH(DJ$1,Data!$H154)),"",";"&amp;DJ$1&amp;";")</f>
        <v/>
      </c>
      <c r="DK153" t="str">
        <f>IF(ISERR(SEARCH(DK$1,Data!$H154)),"",";"&amp;DK$1&amp;";")</f>
        <v/>
      </c>
      <c r="DL153" t="str">
        <f>IF(ISERR(SEARCH(DL$1,Data!$H154)),"",";"&amp;DL$1&amp;";")</f>
        <v/>
      </c>
      <c r="DM153" t="str">
        <f>IF(ISERR(SEARCH(DM$1,Data!$H154)),"",";"&amp;DM$1&amp;";")</f>
        <v/>
      </c>
      <c r="DN153" t="str">
        <f>IF(ISERR(SEARCH(DN$1,Data!$H154)),"",";"&amp;DN$1&amp;";")</f>
        <v/>
      </c>
      <c r="DO153" t="str">
        <f>IF(ISERR(SEARCH(DO$1,Data!$H154)),"",";"&amp;DO$1&amp;";")</f>
        <v/>
      </c>
      <c r="DP153" t="str">
        <f>IF(ISERR(SEARCH(DP$1,Data!$H154)),"",";"&amp;DP$1&amp;";")</f>
        <v/>
      </c>
      <c r="DQ153" t="str">
        <f>IF(ISERR(SEARCH(DQ$1,Data!$H154)),"",";"&amp;DQ$1&amp;";")</f>
        <v/>
      </c>
      <c r="DR153" t="str">
        <f>IF(ISERR(SEARCH(DR$1,Data!$H154)),"",";"&amp;DR$1&amp;";")</f>
        <v/>
      </c>
      <c r="DS153" t="str">
        <f>IF(ISERR(SEARCH(DS$1,Data!$H154)),"",";"&amp;DS$1&amp;";")</f>
        <v/>
      </c>
      <c r="DT153" t="str">
        <f>IF(ISERR(SEARCH(DT$1,Data!$H154)),"",";"&amp;DT$1&amp;";")</f>
        <v/>
      </c>
      <c r="DU153" t="str">
        <f>IF(ISERR(SEARCH(DU$1,Data!$H154)),"",";"&amp;DU$1&amp;";")</f>
        <v/>
      </c>
    </row>
    <row r="154" spans="1:125" x14ac:dyDescent="0.3">
      <c r="A154" t="str">
        <f>Tableau1[[#This Row],[name]]</f>
        <v>Capitaine Phasma</v>
      </c>
      <c r="B154" t="str">
        <f>IF(ISERROR(Tableau3[[#This Row],[Second semi-colon]]), "", MID(Tableau3[[#This Row],[Concatenation]], 2, Tableau3[[#This Row],[Second semi-colon]]-2))</f>
        <v/>
      </c>
      <c r="C154" t="e">
        <f>SEARCH(" ;",Tableau3[[#This Row],[Concatenation]])</f>
        <v>#VALUE!</v>
      </c>
      <c r="D154" t="str">
        <f>'Search for homeplanet'!I154&amp; 'Search for homeplanet'!J154&amp; 'Search for homeplanet'!K154&amp; 'Search for homeplanet'!L154&amp; 'Search for homeplanet'!M154&amp; 'Search for homeplanet'!N154&amp; 'Search for homeplanet'!O154&amp; 'Search for homeplanet'!P154&amp; 'Search for homeplanet'!Q154&amp; 'Search for homeplanet'!R154&amp; 'Search for homeplanet'!S154&amp; 'Search for homeplanet'!T154&amp; 'Search for homeplanet'!U154&amp; 'Search for homeplanet'!V154&amp; 'Search for homeplanet'!W154&amp; 'Search for homeplanet'!X154&amp; 'Search for homeplanet'!Y154&amp; 'Search for homeplanet'!Z154&amp; 'Search for homeplanet'!AA154&amp; 'Search for homeplanet'!AB154&amp; 'Search for homeplanet'!AC154&amp; 'Search for homeplanet'!AD154&amp; 'Search for homeplanet'!AE154&amp; 'Search for homeplanet'!AF154&amp; 'Search for homeplanet'!AG154&amp; 'Search for homeplanet'!AH154&amp; 'Search for homeplanet'!AI154&amp; 'Search for homeplanet'!AJ154&amp; 'Search for homeplanet'!AK154&amp; 'Search for homeplanet'!AL154&amp; 'Search for homeplanet'!AM154&amp; 'Search for homeplanet'!AN154&amp; 'Search for homeplanet'!AO154&amp; 'Search for homeplanet'!AP154&amp; 'Search for homeplanet'!AQ154&amp; 'Search for homeplanet'!AR154&amp; 'Search for homeplanet'!AS154&amp; 'Search for homeplanet'!AT154&amp; 'Search for homeplanet'!AU154&amp; 'Search for homeplanet'!AV154&amp; 'Search for homeplanet'!AW154&amp; 'Search for homeplanet'!AX154&amp; 'Search for homeplanet'!AY154&amp; 'Search for homeplanet'!AZ154&amp; 'Search for homeplanet'!BA154&amp; 'Search for homeplanet'!BB154&amp; 'Search for homeplanet'!BC154&amp; 'Search for homeplanet'!BD154&amp; 'Search for homeplanet'!BE154&amp; 'Search for homeplanet'!BF154&amp; 'Search for homeplanet'!BG154&amp; 'Search for homeplanet'!BH154&amp; 'Search for homeplanet'!BI154&amp; 'Search for homeplanet'!BJ154&amp; 'Search for homeplanet'!BK154&amp; 'Search for homeplanet'!BL154&amp; 'Search for homeplanet'!BM154&amp; 'Search for homeplanet'!BN154&amp; 'Search for homeplanet'!BO154&amp; 'Search for homeplanet'!BP154&amp; 'Search for homeplanet'!BQ154&amp; 'Search for homeplanet'!BR154&amp; 'Search for homeplanet'!BS154&amp; 'Search for homeplanet'!BT154&amp; 'Search for homeplanet'!BU154&amp; 'Search for homeplanet'!BV154&amp; 'Search for homeplanet'!BW154&amp; 'Search for homeplanet'!BX154&amp; 'Search for homeplanet'!BY154&amp; 'Search for homeplanet'!BZ154&amp; 'Search for homeplanet'!CA154&amp; 'Search for homeplanet'!CB154&amp; 'Search for homeplanet'!CC154&amp; 'Search for homeplanet'!CD154&amp; 'Search for homeplanet'!CE154&amp; 'Search for homeplanet'!CF154&amp; 'Search for homeplanet'!CG154&amp; 'Search for homeplanet'!CH154&amp; 'Search for homeplanet'!CI154&amp; 'Search for homeplanet'!CJ154&amp; 'Search for homeplanet'!CK154&amp; 'Search for homeplanet'!CL154&amp; 'Search for homeplanet'!CM154&amp; 'Search for homeplanet'!CN154&amp; 'Search for homeplanet'!CO154&amp; 'Search for homeplanet'!CP154&amp; 'Search for homeplanet'!CQ154&amp; 'Search for homeplanet'!CR154&amp; 'Search for homeplanet'!CS154&amp; 'Search for homeplanet'!CT154&amp; 'Search for homeplanet'!CU154&amp; 'Search for homeplanet'!CV154&amp; 'Search for homeplanet'!CW154&amp; 'Search for homeplanet'!CX154&amp; 'Search for homeplanet'!CY154&amp; 'Search for homeplanet'!CZ154&amp; 'Search for homeplanet'!DA154&amp; 'Search for homeplanet'!DB154&amp; 'Search for homeplanet'!DC154&amp; 'Search for homeplanet'!DD154&amp; 'Search for homeplanet'!DE154&amp; 'Search for homeplanet'!DF154&amp; 'Search for homeplanet'!DG154&amp; 'Search for homeplanet'!DH154&amp; 'Search for homeplanet'!DI154&amp; 'Search for homeplanet'!DJ154&amp; 'Search for homeplanet'!DK154&amp; 'Search for homeplanet'!DL154&amp; 'Search for homeplanet'!DM154&amp; 'Search for homeplanet'!DN154&amp; 'Search for homeplanet'!DO154&amp; 'Search for homeplanet'!DP154&amp; 'Search for homeplanet'!DQ154&amp; 'Search for homeplanet'!DR154&amp; 'Search for homeplanet'!DS154&amp; 'Search for homeplanet'!DT154&amp; 'Search for homeplanet'!DU154</f>
        <v/>
      </c>
      <c r="I154" t="str">
        <f>IF(ISERR(SEARCH(I$1,Data!$H155)),"",";"&amp;I$1&amp;";")</f>
        <v/>
      </c>
      <c r="J154" t="str">
        <f>IF(ISERR(SEARCH(J$1,Data!$H155)),"",";"&amp;J$1&amp;";")</f>
        <v/>
      </c>
      <c r="K154" t="str">
        <f>IF(ISERR(SEARCH(K$1,Data!$H155)),"",";"&amp;K$1&amp;";")</f>
        <v/>
      </c>
      <c r="L154" t="str">
        <f>IF(ISERR(SEARCH(L$1,Data!$H155)),"",";"&amp;L$1&amp;";")</f>
        <v/>
      </c>
      <c r="M154" t="str">
        <f>IF(ISERR(SEARCH(M$1,Data!$H155)),"",";"&amp;M$1&amp;";")</f>
        <v/>
      </c>
      <c r="N154" t="str">
        <f>IF(ISERR(SEARCH(N$1,Data!$H155)),"",";"&amp;N$1&amp;";")</f>
        <v/>
      </c>
      <c r="O154" t="str">
        <f>IF(ISERR(SEARCH(O$1,Data!$H155)),"",";"&amp;O$1&amp;";")</f>
        <v/>
      </c>
      <c r="P154" t="str">
        <f>IF(ISERR(SEARCH(P$1,Data!$H155)),"",";"&amp;P$1&amp;";")</f>
        <v/>
      </c>
      <c r="Q154" t="str">
        <f>IF(ISERR(SEARCH(Q$1,Data!$H155)),"",";"&amp;Q$1&amp;";")</f>
        <v/>
      </c>
      <c r="R154" t="str">
        <f>IF(ISERR(SEARCH(R$1,Data!$H155)),"",";"&amp;R$1&amp;";")</f>
        <v/>
      </c>
      <c r="S154" t="str">
        <f>IF(ISERR(SEARCH(S$1,Data!$H155)),"",";"&amp;S$1&amp;";")</f>
        <v/>
      </c>
      <c r="T154" t="str">
        <f>IF(ISERR(SEARCH(T$1,Data!$H155)),"",";"&amp;T$1&amp;";")</f>
        <v/>
      </c>
      <c r="U154" t="str">
        <f>IF(ISERR(SEARCH(U$1,Data!$H155)),"",";"&amp;U$1&amp;";")</f>
        <v/>
      </c>
      <c r="V154" t="str">
        <f>IF(ISERR(SEARCH(V$1,Data!$H155)),"",";"&amp;V$1&amp;";")</f>
        <v/>
      </c>
      <c r="W154" t="str">
        <f>IF(ISERR(SEARCH(W$1,Data!$H155)),"",";"&amp;W$1&amp;";")</f>
        <v/>
      </c>
      <c r="X154" t="str">
        <f>IF(ISERR(SEARCH(X$1,Data!$H155)),"",";"&amp;X$1&amp;";")</f>
        <v/>
      </c>
      <c r="Y154" t="str">
        <f>IF(ISERR(SEARCH(Y$1,Data!$H155)),"",";"&amp;Y$1&amp;";")</f>
        <v/>
      </c>
      <c r="Z154" t="str">
        <f>IF(ISERR(SEARCH(Z$1,Data!$H155)),"",";"&amp;Z$1&amp;";")</f>
        <v/>
      </c>
      <c r="AA154" t="str">
        <f>IF(ISERR(SEARCH(AA$1,Data!$H155)),"",";"&amp;AA$1&amp;";")</f>
        <v/>
      </c>
      <c r="AB154" t="str">
        <f>IF(ISERR(SEARCH(AB$1,Data!$H155)),"",";"&amp;AB$1&amp;";")</f>
        <v/>
      </c>
      <c r="AC154" t="str">
        <f>IF(ISERR(SEARCH(AC$1,Data!$H155)),"",";"&amp;AC$1&amp;";")</f>
        <v/>
      </c>
      <c r="AD154" t="str">
        <f>IF(ISERR(SEARCH(AD$1,Data!$H155)),"",";"&amp;AD$1&amp;";")</f>
        <v/>
      </c>
      <c r="AE154" t="str">
        <f>IF(ISERR(SEARCH(AE$1,Data!$H155)),"",";"&amp;AE$1&amp;";")</f>
        <v/>
      </c>
      <c r="AF154" t="str">
        <f>IF(ISERR(SEARCH(AF$1,Data!$H155)),"",";"&amp;AF$1&amp;";")</f>
        <v/>
      </c>
      <c r="AG154" t="str">
        <f>IF(ISERR(SEARCH(AG$1,Data!$H155)),"",";"&amp;AG$1&amp;";")</f>
        <v/>
      </c>
      <c r="AH154" t="str">
        <f>IF(ISERR(SEARCH(AH$1,Data!$H155)),"",";"&amp;AH$1&amp;";")</f>
        <v/>
      </c>
      <c r="AI154" t="str">
        <f>IF(ISERR(SEARCH(AI$1,Data!$H155)),"",";"&amp;AI$1&amp;";")</f>
        <v/>
      </c>
      <c r="AJ154" t="str">
        <f>IF(ISERR(SEARCH(AJ$1,Data!$H155)),"",";"&amp;AJ$1&amp;";")</f>
        <v/>
      </c>
      <c r="AK154" t="str">
        <f>IF(ISERR(SEARCH(AK$1,Data!$H155)),"",";"&amp;AK$1&amp;";")</f>
        <v/>
      </c>
      <c r="AL154" t="str">
        <f>IF(ISERR(SEARCH(AL$1,Data!$H155)),"",";"&amp;AL$1&amp;";")</f>
        <v/>
      </c>
      <c r="AM154" t="str">
        <f>IF(ISERR(SEARCH(AM$1,Data!$H155)),"",";"&amp;AM$1&amp;";")</f>
        <v/>
      </c>
      <c r="AN154" t="str">
        <f>IF(ISERR(SEARCH(AN$1,Data!$H155)),"",";"&amp;AN$1&amp;";")</f>
        <v/>
      </c>
      <c r="AO154" t="str">
        <f>IF(ISERR(SEARCH(AO$1,Data!$H155)),"",";"&amp;AO$1&amp;";")</f>
        <v/>
      </c>
      <c r="AP154" t="str">
        <f>IF(ISERR(SEARCH(AP$1,Data!$H155)),"",";"&amp;AP$1&amp;";")</f>
        <v/>
      </c>
      <c r="AQ154" t="str">
        <f>IF(ISERR(SEARCH(AQ$1,Data!$H155)),"",";"&amp;AQ$1&amp;";")</f>
        <v/>
      </c>
      <c r="AR154" t="str">
        <f>IF(ISERR(SEARCH(AR$1,Data!$H155)),"",";"&amp;AR$1&amp;";")</f>
        <v/>
      </c>
      <c r="AS154" t="str">
        <f>IF(ISERR(SEARCH(AS$1,Data!$H155)),"",";"&amp;AS$1&amp;";")</f>
        <v/>
      </c>
      <c r="AT154" t="str">
        <f>IF(ISERR(SEARCH(AT$1,Data!$H155)),"",";"&amp;AT$1&amp;";")</f>
        <v/>
      </c>
      <c r="AU154" t="str">
        <f>IF(ISERR(SEARCH(AU$1,Data!$H155)),"",";"&amp;AU$1&amp;";")</f>
        <v/>
      </c>
      <c r="AV154" t="str">
        <f>IF(ISERR(SEARCH(AV$1,Data!$H155)),"",";"&amp;AV$1&amp;";")</f>
        <v/>
      </c>
      <c r="AW154" t="str">
        <f>IF(ISERR(SEARCH(AW$1,Data!$H155)),"",";"&amp;AW$1&amp;";")</f>
        <v/>
      </c>
      <c r="AX154" t="str">
        <f>IF(ISERR(SEARCH(AX$1,Data!$H155)),"",";"&amp;AX$1&amp;";")</f>
        <v/>
      </c>
      <c r="AY154" t="str">
        <f>IF(ISERR(SEARCH(AY$1,Data!$H155)),"",";"&amp;AY$1&amp;";")</f>
        <v/>
      </c>
      <c r="AZ154" t="str">
        <f>IF(ISERR(SEARCH(AZ$1,Data!$H155)),"",";"&amp;AZ$1&amp;";")</f>
        <v/>
      </c>
      <c r="BA154" t="str">
        <f>IF(ISERR(SEARCH(BA$1,Data!$H155)),"",";"&amp;BA$1&amp;";")</f>
        <v/>
      </c>
      <c r="BB154" t="str">
        <f>IF(ISERR(SEARCH(BB$1,Data!$H155)),"",";"&amp;BB$1&amp;";")</f>
        <v/>
      </c>
      <c r="BC154" t="str">
        <f>IF(ISERR(SEARCH(BC$1,Data!$H155)),"",";"&amp;BC$1&amp;";")</f>
        <v/>
      </c>
      <c r="BD154" t="str">
        <f>IF(ISERR(SEARCH(BD$1,Data!$H155)),"",";"&amp;BD$1&amp;";")</f>
        <v/>
      </c>
      <c r="BE154" t="str">
        <f>IF(ISERR(SEARCH(BE$1,Data!$H155)),"",";"&amp;BE$1&amp;";")</f>
        <v/>
      </c>
      <c r="BF154" t="str">
        <f>IF(ISERR(SEARCH(BF$1,Data!$H155)),"",";"&amp;BF$1&amp;";")</f>
        <v/>
      </c>
      <c r="BG154" t="str">
        <f>IF(ISERR(SEARCH(BG$1,Data!$H155)),"",";"&amp;BG$1&amp;";")</f>
        <v/>
      </c>
      <c r="BH154" t="str">
        <f>IF(ISERR(SEARCH(BH$1,Data!$H155)),"",";"&amp;BH$1&amp;";")</f>
        <v/>
      </c>
      <c r="BI154" t="str">
        <f>IF(ISERR(SEARCH(BI$1,Data!$H155)),"",";"&amp;BI$1&amp;";")</f>
        <v/>
      </c>
      <c r="BJ154" t="str">
        <f>IF(ISERR(SEARCH(BJ$1,Data!$H155)),"",";"&amp;BJ$1&amp;";")</f>
        <v/>
      </c>
      <c r="BK154" t="str">
        <f>IF(ISERR(SEARCH(BK$1,Data!$H155)),"",";"&amp;BK$1&amp;";")</f>
        <v/>
      </c>
      <c r="BL154" t="str">
        <f>IF(ISERR(SEARCH(BL$1,Data!$H155)),"",";"&amp;BL$1&amp;";")</f>
        <v/>
      </c>
      <c r="BM154" t="str">
        <f>IF(ISERR(SEARCH(BM$1,Data!$H155)),"",";"&amp;BM$1&amp;";")</f>
        <v/>
      </c>
      <c r="BN154" t="str">
        <f>IF(ISERR(SEARCH(BN$1,Data!$H155)),"",";"&amp;BN$1&amp;";")</f>
        <v/>
      </c>
      <c r="BO154" t="str">
        <f>IF(ISERR(SEARCH(BO$1,Data!$H155)),"",";"&amp;BO$1&amp;";")</f>
        <v/>
      </c>
      <c r="BP154" t="str">
        <f>IF(ISERR(SEARCH(BP$1,Data!$H155)),"",";"&amp;BP$1&amp;";")</f>
        <v/>
      </c>
      <c r="BQ154" t="str">
        <f>IF(ISERR(SEARCH(BQ$1,Data!$H155)),"",";"&amp;BQ$1&amp;";")</f>
        <v/>
      </c>
      <c r="BR154" t="str">
        <f>IF(ISERR(SEARCH(BR$1,Data!$H155)),"",";"&amp;BR$1&amp;";")</f>
        <v/>
      </c>
      <c r="BS154" t="str">
        <f>IF(ISERR(SEARCH(BS$1,Data!$H155)),"",";"&amp;BS$1&amp;";")</f>
        <v/>
      </c>
      <c r="BT154" t="str">
        <f>IF(ISERR(SEARCH(BT$1,Data!$H155)),"",";"&amp;BT$1&amp;";")</f>
        <v/>
      </c>
      <c r="BU154" t="str">
        <f>IF(ISERR(SEARCH(BU$1,Data!$H155)),"",";"&amp;BU$1&amp;";")</f>
        <v/>
      </c>
      <c r="BV154" t="str">
        <f>IF(ISERR(SEARCH(BV$1,Data!$H155)),"",";"&amp;BV$1&amp;";")</f>
        <v/>
      </c>
      <c r="BW154" t="str">
        <f>IF(ISERR(SEARCH(BW$1,Data!$H155)),"",";"&amp;BW$1&amp;";")</f>
        <v/>
      </c>
      <c r="BX154" t="str">
        <f>IF(ISERR(SEARCH(BX$1,Data!$H155)),"",";"&amp;BX$1&amp;";")</f>
        <v/>
      </c>
      <c r="BY154" t="str">
        <f>IF(ISERR(SEARCH(BY$1,Data!$H155)),"",";"&amp;BY$1&amp;";")</f>
        <v/>
      </c>
      <c r="BZ154" t="str">
        <f>IF(ISERR(SEARCH(BZ$1,Data!$H155)),"",";"&amp;BZ$1&amp;";")</f>
        <v/>
      </c>
      <c r="CA154" t="str">
        <f>IF(ISERR(SEARCH(CA$1,Data!$H155)),"",";"&amp;CA$1&amp;";")</f>
        <v/>
      </c>
      <c r="CB154" t="str">
        <f>IF(ISERR(SEARCH(CB$1,Data!$H155)),"",";"&amp;CB$1&amp;";")</f>
        <v/>
      </c>
      <c r="CC154" t="str">
        <f>IF(ISERR(SEARCH(CC$1,Data!$H155)),"",";"&amp;CC$1&amp;";")</f>
        <v/>
      </c>
      <c r="CD154" t="str">
        <f>IF(ISERR(SEARCH(CD$1,Data!$H155)),"",";"&amp;CD$1&amp;";")</f>
        <v/>
      </c>
      <c r="CE154" t="str">
        <f>IF(ISERR(SEARCH(CE$1,Data!$H155)),"",";"&amp;CE$1&amp;";")</f>
        <v/>
      </c>
      <c r="CF154" t="str">
        <f>IF(ISERR(SEARCH(CF$1,Data!$H155)),"",";"&amp;CF$1&amp;";")</f>
        <v/>
      </c>
      <c r="CG154" t="str">
        <f>IF(ISERR(SEARCH(CG$1,Data!$H155)),"",";"&amp;CG$1&amp;";")</f>
        <v/>
      </c>
      <c r="CH154" t="str">
        <f>IF(ISERR(SEARCH(CH$1,Data!$H155)),"",";"&amp;CH$1&amp;";")</f>
        <v/>
      </c>
      <c r="CI154" t="str">
        <f>IF(ISERR(SEARCH(CI$1,Data!$H155)),"",";"&amp;CI$1&amp;";")</f>
        <v/>
      </c>
      <c r="CJ154" t="str">
        <f>IF(ISERR(SEARCH(CJ$1,Data!$H155)),"",";"&amp;CJ$1&amp;";")</f>
        <v/>
      </c>
      <c r="CK154" t="str">
        <f>IF(ISERR(SEARCH(CK$1,Data!$H155)),"",";"&amp;CK$1&amp;";")</f>
        <v/>
      </c>
      <c r="CL154" t="str">
        <f>IF(ISERR(SEARCH(CL$1,Data!$H155)),"",";"&amp;CL$1&amp;";")</f>
        <v/>
      </c>
      <c r="CM154" t="str">
        <f>IF(ISERR(SEARCH(CM$1,Data!$H155)),"",";"&amp;CM$1&amp;";")</f>
        <v/>
      </c>
      <c r="CN154" t="str">
        <f>IF(ISERR(SEARCH(CN$1,Data!$H155)),"",";"&amp;CN$1&amp;";")</f>
        <v/>
      </c>
      <c r="CO154" t="str">
        <f>IF(ISERR(SEARCH(CO$1,Data!$H155)),"",";"&amp;CO$1&amp;";")</f>
        <v/>
      </c>
      <c r="CP154" t="str">
        <f>IF(ISERR(SEARCH(CP$1,Data!$H155)),"",";"&amp;CP$1&amp;";")</f>
        <v/>
      </c>
      <c r="CQ154" t="str">
        <f>IF(ISERR(SEARCH(CQ$1,Data!$H155)),"",";"&amp;CQ$1&amp;";")</f>
        <v/>
      </c>
      <c r="CR154" t="str">
        <f>IF(ISERR(SEARCH(CR$1,Data!$H155)),"",";"&amp;CR$1&amp;";")</f>
        <v/>
      </c>
      <c r="CS154" t="str">
        <f>IF(ISERR(SEARCH(CS$1,Data!$H155)),"",";"&amp;CS$1&amp;";")</f>
        <v/>
      </c>
      <c r="CT154" t="str">
        <f>IF(ISERR(SEARCH(CT$1,Data!$H155)),"",";"&amp;CT$1&amp;";")</f>
        <v/>
      </c>
      <c r="CU154" t="str">
        <f>IF(ISERR(SEARCH(CU$1,Data!$H155)),"",";"&amp;CU$1&amp;";")</f>
        <v/>
      </c>
      <c r="CV154" t="str">
        <f>IF(ISERR(SEARCH(CV$1,Data!$H155)),"",";"&amp;CV$1&amp;";")</f>
        <v/>
      </c>
      <c r="CW154" t="str">
        <f>IF(ISERR(SEARCH(CW$1,Data!$H155)),"",";"&amp;CW$1&amp;";")</f>
        <v/>
      </c>
      <c r="CX154" t="str">
        <f>IF(ISERR(SEARCH(CX$1,Data!$H155)),"",";"&amp;CX$1&amp;";")</f>
        <v/>
      </c>
      <c r="CY154" t="str">
        <f>IF(ISERR(SEARCH(CY$1,Data!$H155)),"",";"&amp;CY$1&amp;";")</f>
        <v/>
      </c>
      <c r="CZ154" t="str">
        <f>IF(ISERR(SEARCH(CZ$1,Data!$H155)),"",";"&amp;CZ$1&amp;";")</f>
        <v/>
      </c>
      <c r="DA154" t="str">
        <f>IF(ISERR(SEARCH(DA$1,Data!$H155)),"",";"&amp;DA$1&amp;";")</f>
        <v/>
      </c>
      <c r="DB154" t="str">
        <f>IF(ISERR(SEARCH(DB$1,Data!$H155)),"",";"&amp;DB$1&amp;";")</f>
        <v/>
      </c>
      <c r="DC154" t="str">
        <f>IF(ISERR(SEARCH(DC$1,Data!$H155)),"",";"&amp;DC$1&amp;";")</f>
        <v/>
      </c>
      <c r="DD154" t="str">
        <f>IF(ISERR(SEARCH(DD$1,Data!$H155)),"",";"&amp;DD$1&amp;";")</f>
        <v/>
      </c>
      <c r="DE154" t="str">
        <f>IF(ISERR(SEARCH(DE$1,Data!$H155)),"",";"&amp;DE$1&amp;";")</f>
        <v/>
      </c>
      <c r="DF154" t="str">
        <f>IF(ISERR(SEARCH(DF$1,Data!$H155)),"",";"&amp;DF$1&amp;";")</f>
        <v/>
      </c>
      <c r="DG154" t="str">
        <f>IF(ISERR(SEARCH(DG$1,Data!$H155)),"",";"&amp;DG$1&amp;";")</f>
        <v/>
      </c>
      <c r="DH154" t="str">
        <f>IF(ISERR(SEARCH(DH$1,Data!$H155)),"",";"&amp;DH$1&amp;";")</f>
        <v/>
      </c>
      <c r="DI154" t="str">
        <f>IF(ISERR(SEARCH(DI$1,Data!$H155)),"",";"&amp;DI$1&amp;";")</f>
        <v/>
      </c>
      <c r="DJ154" t="str">
        <f>IF(ISERR(SEARCH(DJ$1,Data!$H155)),"",";"&amp;DJ$1&amp;";")</f>
        <v/>
      </c>
      <c r="DK154" t="str">
        <f>IF(ISERR(SEARCH(DK$1,Data!$H155)),"",";"&amp;DK$1&amp;";")</f>
        <v/>
      </c>
      <c r="DL154" t="str">
        <f>IF(ISERR(SEARCH(DL$1,Data!$H155)),"",";"&amp;DL$1&amp;";")</f>
        <v/>
      </c>
      <c r="DM154" t="str">
        <f>IF(ISERR(SEARCH(DM$1,Data!$H155)),"",";"&amp;DM$1&amp;";")</f>
        <v/>
      </c>
      <c r="DN154" t="str">
        <f>IF(ISERR(SEARCH(DN$1,Data!$H155)),"",";"&amp;DN$1&amp;";")</f>
        <v/>
      </c>
      <c r="DO154" t="str">
        <f>IF(ISERR(SEARCH(DO$1,Data!$H155)),"",";"&amp;DO$1&amp;";")</f>
        <v/>
      </c>
      <c r="DP154" t="str">
        <f>IF(ISERR(SEARCH(DP$1,Data!$H155)),"",";"&amp;DP$1&amp;";")</f>
        <v/>
      </c>
      <c r="DQ154" t="str">
        <f>IF(ISERR(SEARCH(DQ$1,Data!$H155)),"",";"&amp;DQ$1&amp;";")</f>
        <v/>
      </c>
      <c r="DR154" t="str">
        <f>IF(ISERR(SEARCH(DR$1,Data!$H155)),"",";"&amp;DR$1&amp;";")</f>
        <v/>
      </c>
      <c r="DS154" t="str">
        <f>IF(ISERR(SEARCH(DS$1,Data!$H155)),"",";"&amp;DS$1&amp;";")</f>
        <v/>
      </c>
      <c r="DT154" t="str">
        <f>IF(ISERR(SEARCH(DT$1,Data!$H155)),"",";"&amp;DT$1&amp;";")</f>
        <v/>
      </c>
      <c r="DU154" t="str">
        <f>IF(ISERR(SEARCH(DU$1,Data!$H155)),"",";"&amp;DU$1&amp;";")</f>
        <v/>
      </c>
    </row>
    <row r="155" spans="1:125" x14ac:dyDescent="0.3">
      <c r="A155" t="str">
        <f>Tableau1[[#This Row],[name]]</f>
        <v>Even Piell</v>
      </c>
      <c r="B155" t="str">
        <f>IF(ISERROR(Tableau3[[#This Row],[Second semi-colon]]), "", MID(Tableau3[[#This Row],[Concatenation]], 2, Tableau3[[#This Row],[Second semi-colon]]-2))</f>
        <v>Endor</v>
      </c>
      <c r="C155">
        <f>SEARCH(" ;",Tableau3[[#This Row],[Concatenation]])</f>
        <v>7</v>
      </c>
      <c r="D155" t="str">
        <f>'Search for homeplanet'!I155&amp; 'Search for homeplanet'!J155&amp; 'Search for homeplanet'!K155&amp; 'Search for homeplanet'!L155&amp; 'Search for homeplanet'!M155&amp; 'Search for homeplanet'!N155&amp; 'Search for homeplanet'!O155&amp; 'Search for homeplanet'!P155&amp; 'Search for homeplanet'!Q155&amp; 'Search for homeplanet'!R155&amp; 'Search for homeplanet'!S155&amp; 'Search for homeplanet'!T155&amp; 'Search for homeplanet'!U155&amp; 'Search for homeplanet'!V155&amp; 'Search for homeplanet'!W155&amp; 'Search for homeplanet'!X155&amp; 'Search for homeplanet'!Y155&amp; 'Search for homeplanet'!Z155&amp; 'Search for homeplanet'!AA155&amp; 'Search for homeplanet'!AB155&amp; 'Search for homeplanet'!AC155&amp; 'Search for homeplanet'!AD155&amp; 'Search for homeplanet'!AE155&amp; 'Search for homeplanet'!AF155&amp; 'Search for homeplanet'!AG155&amp; 'Search for homeplanet'!AH155&amp; 'Search for homeplanet'!AI155&amp; 'Search for homeplanet'!AJ155&amp; 'Search for homeplanet'!AK155&amp; 'Search for homeplanet'!AL155&amp; 'Search for homeplanet'!AM155&amp; 'Search for homeplanet'!AN155&amp; 'Search for homeplanet'!AO155&amp; 'Search for homeplanet'!AP155&amp; 'Search for homeplanet'!AQ155&amp; 'Search for homeplanet'!AR155&amp; 'Search for homeplanet'!AS155&amp; 'Search for homeplanet'!AT155&amp; 'Search for homeplanet'!AU155&amp; 'Search for homeplanet'!AV155&amp; 'Search for homeplanet'!AW155&amp; 'Search for homeplanet'!AX155&amp; 'Search for homeplanet'!AY155&amp; 'Search for homeplanet'!AZ155&amp; 'Search for homeplanet'!BA155&amp; 'Search for homeplanet'!BB155&amp; 'Search for homeplanet'!BC155&amp; 'Search for homeplanet'!BD155&amp; 'Search for homeplanet'!BE155&amp; 'Search for homeplanet'!BF155&amp; 'Search for homeplanet'!BG155&amp; 'Search for homeplanet'!BH155&amp; 'Search for homeplanet'!BI155&amp; 'Search for homeplanet'!BJ155&amp; 'Search for homeplanet'!BK155&amp; 'Search for homeplanet'!BL155&amp; 'Search for homeplanet'!BM155&amp; 'Search for homeplanet'!BN155&amp; 'Search for homeplanet'!BO155&amp; 'Search for homeplanet'!BP155&amp; 'Search for homeplanet'!BQ155&amp; 'Search for homeplanet'!BR155&amp; 'Search for homeplanet'!BS155&amp; 'Search for homeplanet'!BT155&amp; 'Search for homeplanet'!BU155&amp; 'Search for homeplanet'!BV155&amp; 'Search for homeplanet'!BW155&amp; 'Search for homeplanet'!BX155&amp; 'Search for homeplanet'!BY155&amp; 'Search for homeplanet'!BZ155&amp; 'Search for homeplanet'!CA155&amp; 'Search for homeplanet'!CB155&amp; 'Search for homeplanet'!CC155&amp; 'Search for homeplanet'!CD155&amp; 'Search for homeplanet'!CE155&amp; 'Search for homeplanet'!CF155&amp; 'Search for homeplanet'!CG155&amp; 'Search for homeplanet'!CH155&amp; 'Search for homeplanet'!CI155&amp; 'Search for homeplanet'!CJ155&amp; 'Search for homeplanet'!CK155&amp; 'Search for homeplanet'!CL155&amp; 'Search for homeplanet'!CM155&amp; 'Search for homeplanet'!CN155&amp; 'Search for homeplanet'!CO155&amp; 'Search for homeplanet'!CP155&amp; 'Search for homeplanet'!CQ155&amp; 'Search for homeplanet'!CR155&amp; 'Search for homeplanet'!CS155&amp; 'Search for homeplanet'!CT155&amp; 'Search for homeplanet'!CU155&amp; 'Search for homeplanet'!CV155&amp; 'Search for homeplanet'!CW155&amp; 'Search for homeplanet'!CX155&amp; 'Search for homeplanet'!CY155&amp; 'Search for homeplanet'!CZ155&amp; 'Search for homeplanet'!DA155&amp; 'Search for homeplanet'!DB155&amp; 'Search for homeplanet'!DC155&amp; 'Search for homeplanet'!DD155&amp; 'Search for homeplanet'!DE155&amp; 'Search for homeplanet'!DF155&amp; 'Search for homeplanet'!DG155&amp; 'Search for homeplanet'!DH155&amp; 'Search for homeplanet'!DI155&amp; 'Search for homeplanet'!DJ155&amp; 'Search for homeplanet'!DK155&amp; 'Search for homeplanet'!DL155&amp; 'Search for homeplanet'!DM155&amp; 'Search for homeplanet'!DN155&amp; 'Search for homeplanet'!DO155&amp; 'Search for homeplanet'!DP155&amp; 'Search for homeplanet'!DQ155&amp; 'Search for homeplanet'!DR155&amp; 'Search for homeplanet'!DS155&amp; 'Search for homeplanet'!DT155&amp; 'Search for homeplanet'!DU155</f>
        <v>;Endor ;</v>
      </c>
      <c r="I155" t="str">
        <f>IF(ISERR(SEARCH(I$1,Data!$H156)),"",";"&amp;I$1&amp;";")</f>
        <v/>
      </c>
      <c r="J155" t="str">
        <f>IF(ISERR(SEARCH(J$1,Data!$H156)),"",";"&amp;J$1&amp;";")</f>
        <v/>
      </c>
      <c r="K155" t="str">
        <f>IF(ISERR(SEARCH(K$1,Data!$H156)),"",";"&amp;K$1&amp;";")</f>
        <v/>
      </c>
      <c r="L155" t="str">
        <f>IF(ISERR(SEARCH(L$1,Data!$H156)),"",";"&amp;L$1&amp;";")</f>
        <v/>
      </c>
      <c r="M155" t="str">
        <f>IF(ISERR(SEARCH(M$1,Data!$H156)),"",";"&amp;M$1&amp;";")</f>
        <v/>
      </c>
      <c r="N155" t="str">
        <f>IF(ISERR(SEARCH(N$1,Data!$H156)),"",";"&amp;N$1&amp;";")</f>
        <v/>
      </c>
      <c r="O155" t="str">
        <f>IF(ISERR(SEARCH(O$1,Data!$H156)),"",";"&amp;O$1&amp;";")</f>
        <v/>
      </c>
      <c r="P155" t="str">
        <f>IF(ISERR(SEARCH(P$1,Data!$H156)),"",";"&amp;P$1&amp;";")</f>
        <v/>
      </c>
      <c r="Q155" t="str">
        <f>IF(ISERR(SEARCH(Q$1,Data!$H156)),"",";"&amp;Q$1&amp;";")</f>
        <v/>
      </c>
      <c r="R155" t="str">
        <f>IF(ISERR(SEARCH(R$1,Data!$H156)),"",";"&amp;R$1&amp;";")</f>
        <v/>
      </c>
      <c r="S155" t="str">
        <f>IF(ISERR(SEARCH(S$1,Data!$H156)),"",";"&amp;S$1&amp;";")</f>
        <v/>
      </c>
      <c r="T155" t="str">
        <f>IF(ISERR(SEARCH(T$1,Data!$H156)),"",";"&amp;T$1&amp;";")</f>
        <v/>
      </c>
      <c r="U155" t="str">
        <f>IF(ISERR(SEARCH(U$1,Data!$H156)),"",";"&amp;U$1&amp;";")</f>
        <v/>
      </c>
      <c r="V155" t="str">
        <f>IF(ISERR(SEARCH(V$1,Data!$H156)),"",";"&amp;V$1&amp;";")</f>
        <v/>
      </c>
      <c r="W155" t="str">
        <f>IF(ISERR(SEARCH(W$1,Data!$H156)),"",";"&amp;W$1&amp;";")</f>
        <v/>
      </c>
      <c r="X155" t="str">
        <f>IF(ISERR(SEARCH(X$1,Data!$H156)),"",";"&amp;X$1&amp;";")</f>
        <v/>
      </c>
      <c r="Y155" t="str">
        <f>IF(ISERR(SEARCH(Y$1,Data!$H156)),"",";"&amp;Y$1&amp;";")</f>
        <v/>
      </c>
      <c r="Z155" t="str">
        <f>IF(ISERR(SEARCH(Z$1,Data!$H156)),"",";"&amp;Z$1&amp;";")</f>
        <v/>
      </c>
      <c r="AA155" t="str">
        <f>IF(ISERR(SEARCH(AA$1,Data!$H156)),"",";"&amp;AA$1&amp;";")</f>
        <v/>
      </c>
      <c r="AB155" t="str">
        <f>IF(ISERR(SEARCH(AB$1,Data!$H156)),"",";"&amp;AB$1&amp;";")</f>
        <v/>
      </c>
      <c r="AC155" t="str">
        <f>IF(ISERR(SEARCH(AC$1,Data!$H156)),"",";"&amp;AC$1&amp;";")</f>
        <v/>
      </c>
      <c r="AD155" t="str">
        <f>IF(ISERR(SEARCH(AD$1,Data!$H156)),"",";"&amp;AD$1&amp;";")</f>
        <v/>
      </c>
      <c r="AE155" t="str">
        <f>IF(ISERR(SEARCH(AE$1,Data!$H156)),"",";"&amp;AE$1&amp;";")</f>
        <v/>
      </c>
      <c r="AF155" t="str">
        <f>IF(ISERR(SEARCH(AF$1,Data!$H156)),"",";"&amp;AF$1&amp;";")</f>
        <v/>
      </c>
      <c r="AG155" t="str">
        <f>IF(ISERR(SEARCH(AG$1,Data!$H156)),"",";"&amp;AG$1&amp;";")</f>
        <v>;Endor ;</v>
      </c>
      <c r="AH155" t="str">
        <f>IF(ISERR(SEARCH(AH$1,Data!$H156)),"",";"&amp;AH$1&amp;";")</f>
        <v/>
      </c>
      <c r="AI155" t="str">
        <f>IF(ISERR(SEARCH(AI$1,Data!$H156)),"",";"&amp;AI$1&amp;";")</f>
        <v/>
      </c>
      <c r="AJ155" t="str">
        <f>IF(ISERR(SEARCH(AJ$1,Data!$H156)),"",";"&amp;AJ$1&amp;";")</f>
        <v/>
      </c>
      <c r="AK155" t="str">
        <f>IF(ISERR(SEARCH(AK$1,Data!$H156)),"",";"&amp;AK$1&amp;";")</f>
        <v/>
      </c>
      <c r="AL155" t="str">
        <f>IF(ISERR(SEARCH(AL$1,Data!$H156)),"",";"&amp;AL$1&amp;";")</f>
        <v/>
      </c>
      <c r="AM155" t="str">
        <f>IF(ISERR(SEARCH(AM$1,Data!$H156)),"",";"&amp;AM$1&amp;";")</f>
        <v/>
      </c>
      <c r="AN155" t="str">
        <f>IF(ISERR(SEARCH(AN$1,Data!$H156)),"",";"&amp;AN$1&amp;";")</f>
        <v/>
      </c>
      <c r="AO155" t="str">
        <f>IF(ISERR(SEARCH(AO$1,Data!$H156)),"",";"&amp;AO$1&amp;";")</f>
        <v/>
      </c>
      <c r="AP155" t="str">
        <f>IF(ISERR(SEARCH(AP$1,Data!$H156)),"",";"&amp;AP$1&amp;";")</f>
        <v/>
      </c>
      <c r="AQ155" t="str">
        <f>IF(ISERR(SEARCH(AQ$1,Data!$H156)),"",";"&amp;AQ$1&amp;";")</f>
        <v/>
      </c>
      <c r="AR155" t="str">
        <f>IF(ISERR(SEARCH(AR$1,Data!$H156)),"",";"&amp;AR$1&amp;";")</f>
        <v/>
      </c>
      <c r="AS155" t="str">
        <f>IF(ISERR(SEARCH(AS$1,Data!$H156)),"",";"&amp;AS$1&amp;";")</f>
        <v/>
      </c>
      <c r="AT155" t="str">
        <f>IF(ISERR(SEARCH(AT$1,Data!$H156)),"",";"&amp;AT$1&amp;";")</f>
        <v/>
      </c>
      <c r="AU155" t="str">
        <f>IF(ISERR(SEARCH(AU$1,Data!$H156)),"",";"&amp;AU$1&amp;";")</f>
        <v/>
      </c>
      <c r="AV155" t="str">
        <f>IF(ISERR(SEARCH(AV$1,Data!$H156)),"",";"&amp;AV$1&amp;";")</f>
        <v/>
      </c>
      <c r="AW155" t="str">
        <f>IF(ISERR(SEARCH(AW$1,Data!$H156)),"",";"&amp;AW$1&amp;";")</f>
        <v/>
      </c>
      <c r="AX155" t="str">
        <f>IF(ISERR(SEARCH(AX$1,Data!$H156)),"",";"&amp;AX$1&amp;";")</f>
        <v/>
      </c>
      <c r="AY155" t="str">
        <f>IF(ISERR(SEARCH(AY$1,Data!$H156)),"",";"&amp;AY$1&amp;";")</f>
        <v/>
      </c>
      <c r="AZ155" t="str">
        <f>IF(ISERR(SEARCH(AZ$1,Data!$H156)),"",";"&amp;AZ$1&amp;";")</f>
        <v/>
      </c>
      <c r="BA155" t="str">
        <f>IF(ISERR(SEARCH(BA$1,Data!$H156)),"",";"&amp;BA$1&amp;";")</f>
        <v/>
      </c>
      <c r="BB155" t="str">
        <f>IF(ISERR(SEARCH(BB$1,Data!$H156)),"",";"&amp;BB$1&amp;";")</f>
        <v/>
      </c>
      <c r="BC155" t="str">
        <f>IF(ISERR(SEARCH(BC$1,Data!$H156)),"",";"&amp;BC$1&amp;";")</f>
        <v/>
      </c>
      <c r="BD155" t="str">
        <f>IF(ISERR(SEARCH(BD$1,Data!$H156)),"",";"&amp;BD$1&amp;";")</f>
        <v/>
      </c>
      <c r="BE155" t="str">
        <f>IF(ISERR(SEARCH(BE$1,Data!$H156)),"",";"&amp;BE$1&amp;";")</f>
        <v/>
      </c>
      <c r="BF155" t="str">
        <f>IF(ISERR(SEARCH(BF$1,Data!$H156)),"",";"&amp;BF$1&amp;";")</f>
        <v/>
      </c>
      <c r="BG155" t="str">
        <f>IF(ISERR(SEARCH(BG$1,Data!$H156)),"",";"&amp;BG$1&amp;";")</f>
        <v/>
      </c>
      <c r="BH155" t="str">
        <f>IF(ISERR(SEARCH(BH$1,Data!$H156)),"",";"&amp;BH$1&amp;";")</f>
        <v/>
      </c>
      <c r="BI155" t="str">
        <f>IF(ISERR(SEARCH(BI$1,Data!$H156)),"",";"&amp;BI$1&amp;";")</f>
        <v/>
      </c>
      <c r="BJ155" t="str">
        <f>IF(ISERR(SEARCH(BJ$1,Data!$H156)),"",";"&amp;BJ$1&amp;";")</f>
        <v/>
      </c>
      <c r="BK155" t="str">
        <f>IF(ISERR(SEARCH(BK$1,Data!$H156)),"",";"&amp;BK$1&amp;";")</f>
        <v/>
      </c>
      <c r="BL155" t="str">
        <f>IF(ISERR(SEARCH(BL$1,Data!$H156)),"",";"&amp;BL$1&amp;";")</f>
        <v/>
      </c>
      <c r="BM155" t="str">
        <f>IF(ISERR(SEARCH(BM$1,Data!$H156)),"",";"&amp;BM$1&amp;";")</f>
        <v/>
      </c>
      <c r="BN155" t="str">
        <f>IF(ISERR(SEARCH(BN$1,Data!$H156)),"",";"&amp;BN$1&amp;";")</f>
        <v/>
      </c>
      <c r="BO155" t="str">
        <f>IF(ISERR(SEARCH(BO$1,Data!$H156)),"",";"&amp;BO$1&amp;";")</f>
        <v/>
      </c>
      <c r="BP155" t="str">
        <f>IF(ISERR(SEARCH(BP$1,Data!$H156)),"",";"&amp;BP$1&amp;";")</f>
        <v/>
      </c>
      <c r="BQ155" t="str">
        <f>IF(ISERR(SEARCH(BQ$1,Data!$H156)),"",";"&amp;BQ$1&amp;";")</f>
        <v/>
      </c>
      <c r="BR155" t="str">
        <f>IF(ISERR(SEARCH(BR$1,Data!$H156)),"",";"&amp;BR$1&amp;";")</f>
        <v/>
      </c>
      <c r="BS155" t="str">
        <f>IF(ISERR(SEARCH(BS$1,Data!$H156)),"",";"&amp;BS$1&amp;";")</f>
        <v/>
      </c>
      <c r="BT155" t="str">
        <f>IF(ISERR(SEARCH(BT$1,Data!$H156)),"",";"&amp;BT$1&amp;";")</f>
        <v/>
      </c>
      <c r="BU155" t="str">
        <f>IF(ISERR(SEARCH(BU$1,Data!$H156)),"",";"&amp;BU$1&amp;";")</f>
        <v/>
      </c>
      <c r="BV155" t="str">
        <f>IF(ISERR(SEARCH(BV$1,Data!$H156)),"",";"&amp;BV$1&amp;";")</f>
        <v/>
      </c>
      <c r="BW155" t="str">
        <f>IF(ISERR(SEARCH(BW$1,Data!$H156)),"",";"&amp;BW$1&amp;";")</f>
        <v/>
      </c>
      <c r="BX155" t="str">
        <f>IF(ISERR(SEARCH(BX$1,Data!$H156)),"",";"&amp;BX$1&amp;";")</f>
        <v/>
      </c>
      <c r="BY155" t="str">
        <f>IF(ISERR(SEARCH(BY$1,Data!$H156)),"",";"&amp;BY$1&amp;";")</f>
        <v/>
      </c>
      <c r="BZ155" t="str">
        <f>IF(ISERR(SEARCH(BZ$1,Data!$H156)),"",";"&amp;BZ$1&amp;";")</f>
        <v/>
      </c>
      <c r="CA155" t="str">
        <f>IF(ISERR(SEARCH(CA$1,Data!$H156)),"",";"&amp;CA$1&amp;";")</f>
        <v/>
      </c>
      <c r="CB155" t="str">
        <f>IF(ISERR(SEARCH(CB$1,Data!$H156)),"",";"&amp;CB$1&amp;";")</f>
        <v/>
      </c>
      <c r="CC155" t="str">
        <f>IF(ISERR(SEARCH(CC$1,Data!$H156)),"",";"&amp;CC$1&amp;";")</f>
        <v/>
      </c>
      <c r="CD155" t="str">
        <f>IF(ISERR(SEARCH(CD$1,Data!$H156)),"",";"&amp;CD$1&amp;";")</f>
        <v/>
      </c>
      <c r="CE155" t="str">
        <f>IF(ISERR(SEARCH(CE$1,Data!$H156)),"",";"&amp;CE$1&amp;";")</f>
        <v/>
      </c>
      <c r="CF155" t="str">
        <f>IF(ISERR(SEARCH(CF$1,Data!$H156)),"",";"&amp;CF$1&amp;";")</f>
        <v/>
      </c>
      <c r="CG155" t="str">
        <f>IF(ISERR(SEARCH(CG$1,Data!$H156)),"",";"&amp;CG$1&amp;";")</f>
        <v/>
      </c>
      <c r="CH155" t="str">
        <f>IF(ISERR(SEARCH(CH$1,Data!$H156)),"",";"&amp;CH$1&amp;";")</f>
        <v/>
      </c>
      <c r="CI155" t="str">
        <f>IF(ISERR(SEARCH(CI$1,Data!$H156)),"",";"&amp;CI$1&amp;";")</f>
        <v/>
      </c>
      <c r="CJ155" t="str">
        <f>IF(ISERR(SEARCH(CJ$1,Data!$H156)),"",";"&amp;CJ$1&amp;";")</f>
        <v/>
      </c>
      <c r="CK155" t="str">
        <f>IF(ISERR(SEARCH(CK$1,Data!$H156)),"",";"&amp;CK$1&amp;";")</f>
        <v/>
      </c>
      <c r="CL155" t="str">
        <f>IF(ISERR(SEARCH(CL$1,Data!$H156)),"",";"&amp;CL$1&amp;";")</f>
        <v/>
      </c>
      <c r="CM155" t="str">
        <f>IF(ISERR(SEARCH(CM$1,Data!$H156)),"",";"&amp;CM$1&amp;";")</f>
        <v/>
      </c>
      <c r="CN155" t="str">
        <f>IF(ISERR(SEARCH(CN$1,Data!$H156)),"",";"&amp;CN$1&amp;";")</f>
        <v/>
      </c>
      <c r="CO155" t="str">
        <f>IF(ISERR(SEARCH(CO$1,Data!$H156)),"",";"&amp;CO$1&amp;";")</f>
        <v/>
      </c>
      <c r="CP155" t="str">
        <f>IF(ISERR(SEARCH(CP$1,Data!$H156)),"",";"&amp;CP$1&amp;";")</f>
        <v/>
      </c>
      <c r="CQ155" t="str">
        <f>IF(ISERR(SEARCH(CQ$1,Data!$H156)),"",";"&amp;CQ$1&amp;";")</f>
        <v/>
      </c>
      <c r="CR155" t="str">
        <f>IF(ISERR(SEARCH(CR$1,Data!$H156)),"",";"&amp;CR$1&amp;";")</f>
        <v/>
      </c>
      <c r="CS155" t="str">
        <f>IF(ISERR(SEARCH(CS$1,Data!$H156)),"",";"&amp;CS$1&amp;";")</f>
        <v/>
      </c>
      <c r="CT155" t="str">
        <f>IF(ISERR(SEARCH(CT$1,Data!$H156)),"",";"&amp;CT$1&amp;";")</f>
        <v/>
      </c>
      <c r="CU155" t="str">
        <f>IF(ISERR(SEARCH(CU$1,Data!$H156)),"",";"&amp;CU$1&amp;";")</f>
        <v/>
      </c>
      <c r="CV155" t="str">
        <f>IF(ISERR(SEARCH(CV$1,Data!$H156)),"",";"&amp;CV$1&amp;";")</f>
        <v/>
      </c>
      <c r="CW155" t="str">
        <f>IF(ISERR(SEARCH(CW$1,Data!$H156)),"",";"&amp;CW$1&amp;";")</f>
        <v/>
      </c>
      <c r="CX155" t="str">
        <f>IF(ISERR(SEARCH(CX$1,Data!$H156)),"",";"&amp;CX$1&amp;";")</f>
        <v/>
      </c>
      <c r="CY155" t="str">
        <f>IF(ISERR(SEARCH(CY$1,Data!$H156)),"",";"&amp;CY$1&amp;";")</f>
        <v/>
      </c>
      <c r="CZ155" t="str">
        <f>IF(ISERR(SEARCH(CZ$1,Data!$H156)),"",";"&amp;CZ$1&amp;";")</f>
        <v/>
      </c>
      <c r="DA155" t="str">
        <f>IF(ISERR(SEARCH(DA$1,Data!$H156)),"",";"&amp;DA$1&amp;";")</f>
        <v/>
      </c>
      <c r="DB155" t="str">
        <f>IF(ISERR(SEARCH(DB$1,Data!$H156)),"",";"&amp;DB$1&amp;";")</f>
        <v/>
      </c>
      <c r="DC155" t="str">
        <f>IF(ISERR(SEARCH(DC$1,Data!$H156)),"",";"&amp;DC$1&amp;";")</f>
        <v/>
      </c>
      <c r="DD155" t="str">
        <f>IF(ISERR(SEARCH(DD$1,Data!$H156)),"",";"&amp;DD$1&amp;";")</f>
        <v/>
      </c>
      <c r="DE155" t="str">
        <f>IF(ISERR(SEARCH(DE$1,Data!$H156)),"",";"&amp;DE$1&amp;";")</f>
        <v/>
      </c>
      <c r="DF155" t="str">
        <f>IF(ISERR(SEARCH(DF$1,Data!$H156)),"",";"&amp;DF$1&amp;";")</f>
        <v/>
      </c>
      <c r="DG155" t="str">
        <f>IF(ISERR(SEARCH(DG$1,Data!$H156)),"",";"&amp;DG$1&amp;";")</f>
        <v/>
      </c>
      <c r="DH155" t="str">
        <f>IF(ISERR(SEARCH(DH$1,Data!$H156)),"",";"&amp;DH$1&amp;";")</f>
        <v/>
      </c>
      <c r="DI155" t="str">
        <f>IF(ISERR(SEARCH(DI$1,Data!$H156)),"",";"&amp;DI$1&amp;";")</f>
        <v/>
      </c>
      <c r="DJ155" t="str">
        <f>IF(ISERR(SEARCH(DJ$1,Data!$H156)),"",";"&amp;DJ$1&amp;";")</f>
        <v/>
      </c>
      <c r="DK155" t="str">
        <f>IF(ISERR(SEARCH(DK$1,Data!$H156)),"",";"&amp;DK$1&amp;";")</f>
        <v/>
      </c>
      <c r="DL155" t="str">
        <f>IF(ISERR(SEARCH(DL$1,Data!$H156)),"",";"&amp;DL$1&amp;";")</f>
        <v/>
      </c>
      <c r="DM155" t="str">
        <f>IF(ISERR(SEARCH(DM$1,Data!$H156)),"",";"&amp;DM$1&amp;";")</f>
        <v/>
      </c>
      <c r="DN155" t="str">
        <f>IF(ISERR(SEARCH(DN$1,Data!$H156)),"",";"&amp;DN$1&amp;";")</f>
        <v/>
      </c>
      <c r="DO155" t="str">
        <f>IF(ISERR(SEARCH(DO$1,Data!$H156)),"",";"&amp;DO$1&amp;";")</f>
        <v/>
      </c>
      <c r="DP155" t="str">
        <f>IF(ISERR(SEARCH(DP$1,Data!$H156)),"",";"&amp;DP$1&amp;";")</f>
        <v/>
      </c>
      <c r="DQ155" t="str">
        <f>IF(ISERR(SEARCH(DQ$1,Data!$H156)),"",";"&amp;DQ$1&amp;";")</f>
        <v/>
      </c>
      <c r="DR155" t="str">
        <f>IF(ISERR(SEARCH(DR$1,Data!$H156)),"",";"&amp;DR$1&amp;";")</f>
        <v/>
      </c>
      <c r="DS155" t="str">
        <f>IF(ISERR(SEARCH(DS$1,Data!$H156)),"",";"&amp;DS$1&amp;";")</f>
        <v/>
      </c>
      <c r="DT155" t="str">
        <f>IF(ISERR(SEARCH(DT$1,Data!$H156)),"",";"&amp;DT$1&amp;";")</f>
        <v/>
      </c>
      <c r="DU155" t="str">
        <f>IF(ISERR(SEARCH(DU$1,Data!$H156)),"",";"&amp;DU$1&amp;";")</f>
        <v/>
      </c>
    </row>
    <row r="156" spans="1:125" x14ac:dyDescent="0.3">
      <c r="A156" t="str">
        <f>Tableau1[[#This Row],[name]]</f>
        <v>Amiral Firmus Piett</v>
      </c>
      <c r="B156" t="str">
        <f>IF(ISERROR(Tableau3[[#This Row],[Second semi-colon]]), "", MID(Tableau3[[#This Row],[Concatenation]], 2, Tableau3[[#This Row],[Second semi-colon]]-2))</f>
        <v>Jakku</v>
      </c>
      <c r="C156">
        <f>SEARCH(" ;",Tableau3[[#This Row],[Concatenation]])</f>
        <v>7</v>
      </c>
      <c r="D156" t="str">
        <f>'Search for homeplanet'!I156&amp; 'Search for homeplanet'!J156&amp; 'Search for homeplanet'!K156&amp; 'Search for homeplanet'!L156&amp; 'Search for homeplanet'!M156&amp; 'Search for homeplanet'!N156&amp; 'Search for homeplanet'!O156&amp; 'Search for homeplanet'!P156&amp; 'Search for homeplanet'!Q156&amp; 'Search for homeplanet'!R156&amp; 'Search for homeplanet'!S156&amp; 'Search for homeplanet'!T156&amp; 'Search for homeplanet'!U156&amp; 'Search for homeplanet'!V156&amp; 'Search for homeplanet'!W156&amp; 'Search for homeplanet'!X156&amp; 'Search for homeplanet'!Y156&amp; 'Search for homeplanet'!Z156&amp; 'Search for homeplanet'!AA156&amp; 'Search for homeplanet'!AB156&amp; 'Search for homeplanet'!AC156&amp; 'Search for homeplanet'!AD156&amp; 'Search for homeplanet'!AE156&amp; 'Search for homeplanet'!AF156&amp; 'Search for homeplanet'!AG156&amp; 'Search for homeplanet'!AH156&amp; 'Search for homeplanet'!AI156&amp; 'Search for homeplanet'!AJ156&amp; 'Search for homeplanet'!AK156&amp; 'Search for homeplanet'!AL156&amp; 'Search for homeplanet'!AM156&amp; 'Search for homeplanet'!AN156&amp; 'Search for homeplanet'!AO156&amp; 'Search for homeplanet'!AP156&amp; 'Search for homeplanet'!AQ156&amp; 'Search for homeplanet'!AR156&amp; 'Search for homeplanet'!AS156&amp; 'Search for homeplanet'!AT156&amp; 'Search for homeplanet'!AU156&amp; 'Search for homeplanet'!AV156&amp; 'Search for homeplanet'!AW156&amp; 'Search for homeplanet'!AX156&amp; 'Search for homeplanet'!AY156&amp; 'Search for homeplanet'!AZ156&amp; 'Search for homeplanet'!BA156&amp; 'Search for homeplanet'!BB156&amp; 'Search for homeplanet'!BC156&amp; 'Search for homeplanet'!BD156&amp; 'Search for homeplanet'!BE156&amp; 'Search for homeplanet'!BF156&amp; 'Search for homeplanet'!BG156&amp; 'Search for homeplanet'!BH156&amp; 'Search for homeplanet'!BI156&amp; 'Search for homeplanet'!BJ156&amp; 'Search for homeplanet'!BK156&amp; 'Search for homeplanet'!BL156&amp; 'Search for homeplanet'!BM156&amp; 'Search for homeplanet'!BN156&amp; 'Search for homeplanet'!BO156&amp; 'Search for homeplanet'!BP156&amp; 'Search for homeplanet'!BQ156&amp; 'Search for homeplanet'!BR156&amp; 'Search for homeplanet'!BS156&amp; 'Search for homeplanet'!BT156&amp; 'Search for homeplanet'!BU156&amp; 'Search for homeplanet'!BV156&amp; 'Search for homeplanet'!BW156&amp; 'Search for homeplanet'!BX156&amp; 'Search for homeplanet'!BY156&amp; 'Search for homeplanet'!BZ156&amp; 'Search for homeplanet'!CA156&amp; 'Search for homeplanet'!CB156&amp; 'Search for homeplanet'!CC156&amp; 'Search for homeplanet'!CD156&amp; 'Search for homeplanet'!CE156&amp; 'Search for homeplanet'!CF156&amp; 'Search for homeplanet'!CG156&amp; 'Search for homeplanet'!CH156&amp; 'Search for homeplanet'!CI156&amp; 'Search for homeplanet'!CJ156&amp; 'Search for homeplanet'!CK156&amp; 'Search for homeplanet'!CL156&amp; 'Search for homeplanet'!CM156&amp; 'Search for homeplanet'!CN156&amp; 'Search for homeplanet'!CO156&amp; 'Search for homeplanet'!CP156&amp; 'Search for homeplanet'!CQ156&amp; 'Search for homeplanet'!CR156&amp; 'Search for homeplanet'!CS156&amp; 'Search for homeplanet'!CT156&amp; 'Search for homeplanet'!CU156&amp; 'Search for homeplanet'!CV156&amp; 'Search for homeplanet'!CW156&amp; 'Search for homeplanet'!CX156&amp; 'Search for homeplanet'!CY156&amp; 'Search for homeplanet'!CZ156&amp; 'Search for homeplanet'!DA156&amp; 'Search for homeplanet'!DB156&amp; 'Search for homeplanet'!DC156&amp; 'Search for homeplanet'!DD156&amp; 'Search for homeplanet'!DE156&amp; 'Search for homeplanet'!DF156&amp; 'Search for homeplanet'!DG156&amp; 'Search for homeplanet'!DH156&amp; 'Search for homeplanet'!DI156&amp; 'Search for homeplanet'!DJ156&amp; 'Search for homeplanet'!DK156&amp; 'Search for homeplanet'!DL156&amp; 'Search for homeplanet'!DM156&amp; 'Search for homeplanet'!DN156&amp; 'Search for homeplanet'!DO156&amp; 'Search for homeplanet'!DP156&amp; 'Search for homeplanet'!DQ156&amp; 'Search for homeplanet'!DR156&amp; 'Search for homeplanet'!DS156&amp; 'Search for homeplanet'!DT156&amp; 'Search for homeplanet'!DU156</f>
        <v>;Jakku ;</v>
      </c>
      <c r="I156" t="str">
        <f>IF(ISERR(SEARCH(I$1,Data!$H157)),"",";"&amp;I$1&amp;";")</f>
        <v/>
      </c>
      <c r="J156" t="str">
        <f>IF(ISERR(SEARCH(J$1,Data!$H157)),"",";"&amp;J$1&amp;";")</f>
        <v/>
      </c>
      <c r="K156" t="str">
        <f>IF(ISERR(SEARCH(K$1,Data!$H157)),"",";"&amp;K$1&amp;";")</f>
        <v/>
      </c>
      <c r="L156" t="str">
        <f>IF(ISERR(SEARCH(L$1,Data!$H157)),"",";"&amp;L$1&amp;";")</f>
        <v/>
      </c>
      <c r="M156" t="str">
        <f>IF(ISERR(SEARCH(M$1,Data!$H157)),"",";"&amp;M$1&amp;";")</f>
        <v/>
      </c>
      <c r="N156" t="str">
        <f>IF(ISERR(SEARCH(N$1,Data!$H157)),"",";"&amp;N$1&amp;";")</f>
        <v/>
      </c>
      <c r="O156" t="str">
        <f>IF(ISERR(SEARCH(O$1,Data!$H157)),"",";"&amp;O$1&amp;";")</f>
        <v/>
      </c>
      <c r="P156" t="str">
        <f>IF(ISERR(SEARCH(P$1,Data!$H157)),"",";"&amp;P$1&amp;";")</f>
        <v/>
      </c>
      <c r="Q156" t="str">
        <f>IF(ISERR(SEARCH(Q$1,Data!$H157)),"",";"&amp;Q$1&amp;";")</f>
        <v/>
      </c>
      <c r="R156" t="str">
        <f>IF(ISERR(SEARCH(R$1,Data!$H157)),"",";"&amp;R$1&amp;";")</f>
        <v/>
      </c>
      <c r="S156" t="str">
        <f>IF(ISERR(SEARCH(S$1,Data!$H157)),"",";"&amp;S$1&amp;";")</f>
        <v/>
      </c>
      <c r="T156" t="str">
        <f>IF(ISERR(SEARCH(T$1,Data!$H157)),"",";"&amp;T$1&amp;";")</f>
        <v/>
      </c>
      <c r="U156" t="str">
        <f>IF(ISERR(SEARCH(U$1,Data!$H157)),"",";"&amp;U$1&amp;";")</f>
        <v/>
      </c>
      <c r="V156" t="str">
        <f>IF(ISERR(SEARCH(V$1,Data!$H157)),"",";"&amp;V$1&amp;";")</f>
        <v/>
      </c>
      <c r="W156" t="str">
        <f>IF(ISERR(SEARCH(W$1,Data!$H157)),"",";"&amp;W$1&amp;";")</f>
        <v/>
      </c>
      <c r="X156" t="str">
        <f>IF(ISERR(SEARCH(X$1,Data!$H157)),"",";"&amp;X$1&amp;";")</f>
        <v/>
      </c>
      <c r="Y156" t="str">
        <f>IF(ISERR(SEARCH(Y$1,Data!$H157)),"",";"&amp;Y$1&amp;";")</f>
        <v/>
      </c>
      <c r="Z156" t="str">
        <f>IF(ISERR(SEARCH(Z$1,Data!$H157)),"",";"&amp;Z$1&amp;";")</f>
        <v/>
      </c>
      <c r="AA156" t="str">
        <f>IF(ISERR(SEARCH(AA$1,Data!$H157)),"",";"&amp;AA$1&amp;";")</f>
        <v/>
      </c>
      <c r="AB156" t="str">
        <f>IF(ISERR(SEARCH(AB$1,Data!$H157)),"",";"&amp;AB$1&amp;";")</f>
        <v/>
      </c>
      <c r="AC156" t="str">
        <f>IF(ISERR(SEARCH(AC$1,Data!$H157)),"",";"&amp;AC$1&amp;";")</f>
        <v/>
      </c>
      <c r="AD156" t="str">
        <f>IF(ISERR(SEARCH(AD$1,Data!$H157)),"",";"&amp;AD$1&amp;";")</f>
        <v/>
      </c>
      <c r="AE156" t="str">
        <f>IF(ISERR(SEARCH(AE$1,Data!$H157)),"",";"&amp;AE$1&amp;";")</f>
        <v/>
      </c>
      <c r="AF156" t="str">
        <f>IF(ISERR(SEARCH(AF$1,Data!$H157)),"",";"&amp;AF$1&amp;";")</f>
        <v/>
      </c>
      <c r="AG156" t="str">
        <f>IF(ISERR(SEARCH(AG$1,Data!$H157)),"",";"&amp;AG$1&amp;";")</f>
        <v/>
      </c>
      <c r="AH156" t="str">
        <f>IF(ISERR(SEARCH(AH$1,Data!$H157)),"",";"&amp;AH$1&amp;";")</f>
        <v/>
      </c>
      <c r="AI156" t="str">
        <f>IF(ISERR(SEARCH(AI$1,Data!$H157)),"",";"&amp;AI$1&amp;";")</f>
        <v/>
      </c>
      <c r="AJ156" t="str">
        <f>IF(ISERR(SEARCH(AJ$1,Data!$H157)),"",";"&amp;AJ$1&amp;";")</f>
        <v/>
      </c>
      <c r="AK156" t="str">
        <f>IF(ISERR(SEARCH(AK$1,Data!$H157)),"",";"&amp;AK$1&amp;";")</f>
        <v/>
      </c>
      <c r="AL156" t="str">
        <f>IF(ISERR(SEARCH(AL$1,Data!$H157)),"",";"&amp;AL$1&amp;";")</f>
        <v/>
      </c>
      <c r="AM156" t="str">
        <f>IF(ISERR(SEARCH(AM$1,Data!$H157)),"",";"&amp;AM$1&amp;";")</f>
        <v/>
      </c>
      <c r="AN156" t="str">
        <f>IF(ISERR(SEARCH(AN$1,Data!$H157)),"",";"&amp;AN$1&amp;";")</f>
        <v/>
      </c>
      <c r="AO156" t="str">
        <f>IF(ISERR(SEARCH(AO$1,Data!$H157)),"",";"&amp;AO$1&amp;";")</f>
        <v/>
      </c>
      <c r="AP156" t="str">
        <f>IF(ISERR(SEARCH(AP$1,Data!$H157)),"",";"&amp;AP$1&amp;";")</f>
        <v/>
      </c>
      <c r="AQ156" t="str">
        <f>IF(ISERR(SEARCH(AQ$1,Data!$H157)),"",";"&amp;AQ$1&amp;";")</f>
        <v>;Jakku ;</v>
      </c>
      <c r="AR156" t="str">
        <f>IF(ISERR(SEARCH(AR$1,Data!$H157)),"",";"&amp;AR$1&amp;";")</f>
        <v/>
      </c>
      <c r="AS156" t="str">
        <f>IF(ISERR(SEARCH(AS$1,Data!$H157)),"",";"&amp;AS$1&amp;";")</f>
        <v/>
      </c>
      <c r="AT156" t="str">
        <f>IF(ISERR(SEARCH(AT$1,Data!$H157)),"",";"&amp;AT$1&amp;";")</f>
        <v/>
      </c>
      <c r="AU156" t="str">
        <f>IF(ISERR(SEARCH(AU$1,Data!$H157)),"",";"&amp;AU$1&amp;";")</f>
        <v/>
      </c>
      <c r="AV156" t="str">
        <f>IF(ISERR(SEARCH(AV$1,Data!$H157)),"",";"&amp;AV$1&amp;";")</f>
        <v/>
      </c>
      <c r="AW156" t="str">
        <f>IF(ISERR(SEARCH(AW$1,Data!$H157)),"",";"&amp;AW$1&amp;";")</f>
        <v/>
      </c>
      <c r="AX156" t="str">
        <f>IF(ISERR(SEARCH(AX$1,Data!$H157)),"",";"&amp;AX$1&amp;";")</f>
        <v/>
      </c>
      <c r="AY156" t="str">
        <f>IF(ISERR(SEARCH(AY$1,Data!$H157)),"",";"&amp;AY$1&amp;";")</f>
        <v/>
      </c>
      <c r="AZ156" t="str">
        <f>IF(ISERR(SEARCH(AZ$1,Data!$H157)),"",";"&amp;AZ$1&amp;";")</f>
        <v/>
      </c>
      <c r="BA156" t="str">
        <f>IF(ISERR(SEARCH(BA$1,Data!$H157)),"",";"&amp;BA$1&amp;";")</f>
        <v/>
      </c>
      <c r="BB156" t="str">
        <f>IF(ISERR(SEARCH(BB$1,Data!$H157)),"",";"&amp;BB$1&amp;";")</f>
        <v/>
      </c>
      <c r="BC156" t="str">
        <f>IF(ISERR(SEARCH(BC$1,Data!$H157)),"",";"&amp;BC$1&amp;";")</f>
        <v/>
      </c>
      <c r="BD156" t="str">
        <f>IF(ISERR(SEARCH(BD$1,Data!$H157)),"",";"&amp;BD$1&amp;";")</f>
        <v/>
      </c>
      <c r="BE156" t="str">
        <f>IF(ISERR(SEARCH(BE$1,Data!$H157)),"",";"&amp;BE$1&amp;";")</f>
        <v/>
      </c>
      <c r="BF156" t="str">
        <f>IF(ISERR(SEARCH(BF$1,Data!$H157)),"",";"&amp;BF$1&amp;";")</f>
        <v/>
      </c>
      <c r="BG156" t="str">
        <f>IF(ISERR(SEARCH(BG$1,Data!$H157)),"",";"&amp;BG$1&amp;";")</f>
        <v/>
      </c>
      <c r="BH156" t="str">
        <f>IF(ISERR(SEARCH(BH$1,Data!$H157)),"",";"&amp;BH$1&amp;";")</f>
        <v/>
      </c>
      <c r="BI156" t="str">
        <f>IF(ISERR(SEARCH(BI$1,Data!$H157)),"",";"&amp;BI$1&amp;";")</f>
        <v/>
      </c>
      <c r="BJ156" t="str">
        <f>IF(ISERR(SEARCH(BJ$1,Data!$H157)),"",";"&amp;BJ$1&amp;";")</f>
        <v/>
      </c>
      <c r="BK156" t="str">
        <f>IF(ISERR(SEARCH(BK$1,Data!$H157)),"",";"&amp;BK$1&amp;";")</f>
        <v/>
      </c>
      <c r="BL156" t="str">
        <f>IF(ISERR(SEARCH(BL$1,Data!$H157)),"",";"&amp;BL$1&amp;";")</f>
        <v/>
      </c>
      <c r="BM156" t="str">
        <f>IF(ISERR(SEARCH(BM$1,Data!$H157)),"",";"&amp;BM$1&amp;";")</f>
        <v/>
      </c>
      <c r="BN156" t="str">
        <f>IF(ISERR(SEARCH(BN$1,Data!$H157)),"",";"&amp;BN$1&amp;";")</f>
        <v/>
      </c>
      <c r="BO156" t="str">
        <f>IF(ISERR(SEARCH(BO$1,Data!$H157)),"",";"&amp;BO$1&amp;";")</f>
        <v/>
      </c>
      <c r="BP156" t="str">
        <f>IF(ISERR(SEARCH(BP$1,Data!$H157)),"",";"&amp;BP$1&amp;";")</f>
        <v/>
      </c>
      <c r="BQ156" t="str">
        <f>IF(ISERR(SEARCH(BQ$1,Data!$H157)),"",";"&amp;BQ$1&amp;";")</f>
        <v/>
      </c>
      <c r="BR156" t="str">
        <f>IF(ISERR(SEARCH(BR$1,Data!$H157)),"",";"&amp;BR$1&amp;";")</f>
        <v/>
      </c>
      <c r="BS156" t="str">
        <f>IF(ISERR(SEARCH(BS$1,Data!$H157)),"",";"&amp;BS$1&amp;";")</f>
        <v/>
      </c>
      <c r="BT156" t="str">
        <f>IF(ISERR(SEARCH(BT$1,Data!$H157)),"",";"&amp;BT$1&amp;";")</f>
        <v/>
      </c>
      <c r="BU156" t="str">
        <f>IF(ISERR(SEARCH(BU$1,Data!$H157)),"",";"&amp;BU$1&amp;";")</f>
        <v/>
      </c>
      <c r="BV156" t="str">
        <f>IF(ISERR(SEARCH(BV$1,Data!$H157)),"",";"&amp;BV$1&amp;";")</f>
        <v/>
      </c>
      <c r="BW156" t="str">
        <f>IF(ISERR(SEARCH(BW$1,Data!$H157)),"",";"&amp;BW$1&amp;";")</f>
        <v/>
      </c>
      <c r="BX156" t="str">
        <f>IF(ISERR(SEARCH(BX$1,Data!$H157)),"",";"&amp;BX$1&amp;";")</f>
        <v/>
      </c>
      <c r="BY156" t="str">
        <f>IF(ISERR(SEARCH(BY$1,Data!$H157)),"",";"&amp;BY$1&amp;";")</f>
        <v/>
      </c>
      <c r="BZ156" t="str">
        <f>IF(ISERR(SEARCH(BZ$1,Data!$H157)),"",";"&amp;BZ$1&amp;";")</f>
        <v/>
      </c>
      <c r="CA156" t="str">
        <f>IF(ISERR(SEARCH(CA$1,Data!$H157)),"",";"&amp;CA$1&amp;";")</f>
        <v/>
      </c>
      <c r="CB156" t="str">
        <f>IF(ISERR(SEARCH(CB$1,Data!$H157)),"",";"&amp;CB$1&amp;";")</f>
        <v/>
      </c>
      <c r="CC156" t="str">
        <f>IF(ISERR(SEARCH(CC$1,Data!$H157)),"",";"&amp;CC$1&amp;";")</f>
        <v/>
      </c>
      <c r="CD156" t="str">
        <f>IF(ISERR(SEARCH(CD$1,Data!$H157)),"",";"&amp;CD$1&amp;";")</f>
        <v/>
      </c>
      <c r="CE156" t="str">
        <f>IF(ISERR(SEARCH(CE$1,Data!$H157)),"",";"&amp;CE$1&amp;";")</f>
        <v/>
      </c>
      <c r="CF156" t="str">
        <f>IF(ISERR(SEARCH(CF$1,Data!$H157)),"",";"&amp;CF$1&amp;";")</f>
        <v/>
      </c>
      <c r="CG156" t="str">
        <f>IF(ISERR(SEARCH(CG$1,Data!$H157)),"",";"&amp;CG$1&amp;";")</f>
        <v/>
      </c>
      <c r="CH156" t="str">
        <f>IF(ISERR(SEARCH(CH$1,Data!$H157)),"",";"&amp;CH$1&amp;";")</f>
        <v/>
      </c>
      <c r="CI156" t="str">
        <f>IF(ISERR(SEARCH(CI$1,Data!$H157)),"",";"&amp;CI$1&amp;";")</f>
        <v/>
      </c>
      <c r="CJ156" t="str">
        <f>IF(ISERR(SEARCH(CJ$1,Data!$H157)),"",";"&amp;CJ$1&amp;";")</f>
        <v/>
      </c>
      <c r="CK156" t="str">
        <f>IF(ISERR(SEARCH(CK$1,Data!$H157)),"",";"&amp;CK$1&amp;";")</f>
        <v/>
      </c>
      <c r="CL156" t="str">
        <f>IF(ISERR(SEARCH(CL$1,Data!$H157)),"",";"&amp;CL$1&amp;";")</f>
        <v/>
      </c>
      <c r="CM156" t="str">
        <f>IF(ISERR(SEARCH(CM$1,Data!$H157)),"",";"&amp;CM$1&amp;";")</f>
        <v/>
      </c>
      <c r="CN156" t="str">
        <f>IF(ISERR(SEARCH(CN$1,Data!$H157)),"",";"&amp;CN$1&amp;";")</f>
        <v/>
      </c>
      <c r="CO156" t="str">
        <f>IF(ISERR(SEARCH(CO$1,Data!$H157)),"",";"&amp;CO$1&amp;";")</f>
        <v/>
      </c>
      <c r="CP156" t="str">
        <f>IF(ISERR(SEARCH(CP$1,Data!$H157)),"",";"&amp;CP$1&amp;";")</f>
        <v/>
      </c>
      <c r="CQ156" t="str">
        <f>IF(ISERR(SEARCH(CQ$1,Data!$H157)),"",";"&amp;CQ$1&amp;";")</f>
        <v/>
      </c>
      <c r="CR156" t="str">
        <f>IF(ISERR(SEARCH(CR$1,Data!$H157)),"",";"&amp;CR$1&amp;";")</f>
        <v/>
      </c>
      <c r="CS156" t="str">
        <f>IF(ISERR(SEARCH(CS$1,Data!$H157)),"",";"&amp;CS$1&amp;";")</f>
        <v/>
      </c>
      <c r="CT156" t="str">
        <f>IF(ISERR(SEARCH(CT$1,Data!$H157)),"",";"&amp;CT$1&amp;";")</f>
        <v/>
      </c>
      <c r="CU156" t="str">
        <f>IF(ISERR(SEARCH(CU$1,Data!$H157)),"",";"&amp;CU$1&amp;";")</f>
        <v/>
      </c>
      <c r="CV156" t="str">
        <f>IF(ISERR(SEARCH(CV$1,Data!$H157)),"",";"&amp;CV$1&amp;";")</f>
        <v/>
      </c>
      <c r="CW156" t="str">
        <f>IF(ISERR(SEARCH(CW$1,Data!$H157)),"",";"&amp;CW$1&amp;";")</f>
        <v/>
      </c>
      <c r="CX156" t="str">
        <f>IF(ISERR(SEARCH(CX$1,Data!$H157)),"",";"&amp;CX$1&amp;";")</f>
        <v/>
      </c>
      <c r="CY156" t="str">
        <f>IF(ISERR(SEARCH(CY$1,Data!$H157)),"",";"&amp;CY$1&amp;";")</f>
        <v/>
      </c>
      <c r="CZ156" t="str">
        <f>IF(ISERR(SEARCH(CZ$1,Data!$H157)),"",";"&amp;CZ$1&amp;";")</f>
        <v/>
      </c>
      <c r="DA156" t="str">
        <f>IF(ISERR(SEARCH(DA$1,Data!$H157)),"",";"&amp;DA$1&amp;";")</f>
        <v/>
      </c>
      <c r="DB156" t="str">
        <f>IF(ISERR(SEARCH(DB$1,Data!$H157)),"",";"&amp;DB$1&amp;";")</f>
        <v/>
      </c>
      <c r="DC156" t="str">
        <f>IF(ISERR(SEARCH(DC$1,Data!$H157)),"",";"&amp;DC$1&amp;";")</f>
        <v/>
      </c>
      <c r="DD156" t="str">
        <f>IF(ISERR(SEARCH(DD$1,Data!$H157)),"",";"&amp;DD$1&amp;";")</f>
        <v/>
      </c>
      <c r="DE156" t="str">
        <f>IF(ISERR(SEARCH(DE$1,Data!$H157)),"",";"&amp;DE$1&amp;";")</f>
        <v/>
      </c>
      <c r="DF156" t="str">
        <f>IF(ISERR(SEARCH(DF$1,Data!$H157)),"",";"&amp;DF$1&amp;";")</f>
        <v/>
      </c>
      <c r="DG156" t="str">
        <f>IF(ISERR(SEARCH(DG$1,Data!$H157)),"",";"&amp;DG$1&amp;";")</f>
        <v/>
      </c>
      <c r="DH156" t="str">
        <f>IF(ISERR(SEARCH(DH$1,Data!$H157)),"",";"&amp;DH$1&amp;";")</f>
        <v/>
      </c>
      <c r="DI156" t="str">
        <f>IF(ISERR(SEARCH(DI$1,Data!$H157)),"",";"&amp;DI$1&amp;";")</f>
        <v/>
      </c>
      <c r="DJ156" t="str">
        <f>IF(ISERR(SEARCH(DJ$1,Data!$H157)),"",";"&amp;DJ$1&amp;";")</f>
        <v/>
      </c>
      <c r="DK156" t="str">
        <f>IF(ISERR(SEARCH(DK$1,Data!$H157)),"",";"&amp;DK$1&amp;";")</f>
        <v/>
      </c>
      <c r="DL156" t="str">
        <f>IF(ISERR(SEARCH(DL$1,Data!$H157)),"",";"&amp;DL$1&amp;";")</f>
        <v/>
      </c>
      <c r="DM156" t="str">
        <f>IF(ISERR(SEARCH(DM$1,Data!$H157)),"",";"&amp;DM$1&amp;";")</f>
        <v/>
      </c>
      <c r="DN156" t="str">
        <f>IF(ISERR(SEARCH(DN$1,Data!$H157)),"",";"&amp;DN$1&amp;";")</f>
        <v/>
      </c>
      <c r="DO156" t="str">
        <f>IF(ISERR(SEARCH(DO$1,Data!$H157)),"",";"&amp;DO$1&amp;";")</f>
        <v/>
      </c>
      <c r="DP156" t="str">
        <f>IF(ISERR(SEARCH(DP$1,Data!$H157)),"",";"&amp;DP$1&amp;";")</f>
        <v/>
      </c>
      <c r="DQ156" t="str">
        <f>IF(ISERR(SEARCH(DQ$1,Data!$H157)),"",";"&amp;DQ$1&amp;";")</f>
        <v/>
      </c>
      <c r="DR156" t="str">
        <f>IF(ISERR(SEARCH(DR$1,Data!$H157)),"",";"&amp;DR$1&amp;";")</f>
        <v/>
      </c>
      <c r="DS156" t="str">
        <f>IF(ISERR(SEARCH(DS$1,Data!$H157)),"",";"&amp;DS$1&amp;";")</f>
        <v/>
      </c>
      <c r="DT156" t="str">
        <f>IF(ISERR(SEARCH(DT$1,Data!$H157)),"",";"&amp;DT$1&amp;";")</f>
        <v/>
      </c>
      <c r="DU156" t="str">
        <f>IF(ISERR(SEARCH(DU$1,Data!$H157)),"",";"&amp;DU$1&amp;";")</f>
        <v/>
      </c>
    </row>
    <row r="157" spans="1:125" x14ac:dyDescent="0.3">
      <c r="A157" t="str">
        <f>Tableau1[[#This Row],[name]]</f>
        <v>Sarco Plank</v>
      </c>
      <c r="B157" t="str">
        <f>IF(ISERROR(Tableau3[[#This Row],[Second semi-colon]]), "", MID(Tableau3[[#This Row],[Concatenation]], 2, Tableau3[[#This Row],[Second semi-colon]]-2))</f>
        <v/>
      </c>
      <c r="C157" t="e">
        <f>SEARCH(" ;",Tableau3[[#This Row],[Concatenation]])</f>
        <v>#VALUE!</v>
      </c>
      <c r="D157" t="str">
        <f>'Search for homeplanet'!I157&amp; 'Search for homeplanet'!J157&amp; 'Search for homeplanet'!K157&amp; 'Search for homeplanet'!L157&amp; 'Search for homeplanet'!M157&amp; 'Search for homeplanet'!N157&amp; 'Search for homeplanet'!O157&amp; 'Search for homeplanet'!P157&amp; 'Search for homeplanet'!Q157&amp; 'Search for homeplanet'!R157&amp; 'Search for homeplanet'!S157&amp; 'Search for homeplanet'!T157&amp; 'Search for homeplanet'!U157&amp; 'Search for homeplanet'!V157&amp; 'Search for homeplanet'!W157&amp; 'Search for homeplanet'!X157&amp; 'Search for homeplanet'!Y157&amp; 'Search for homeplanet'!Z157&amp; 'Search for homeplanet'!AA157&amp; 'Search for homeplanet'!AB157&amp; 'Search for homeplanet'!AC157&amp; 'Search for homeplanet'!AD157&amp; 'Search for homeplanet'!AE157&amp; 'Search for homeplanet'!AF157&amp; 'Search for homeplanet'!AG157&amp; 'Search for homeplanet'!AH157&amp; 'Search for homeplanet'!AI157&amp; 'Search for homeplanet'!AJ157&amp; 'Search for homeplanet'!AK157&amp; 'Search for homeplanet'!AL157&amp; 'Search for homeplanet'!AM157&amp; 'Search for homeplanet'!AN157&amp; 'Search for homeplanet'!AO157&amp; 'Search for homeplanet'!AP157&amp; 'Search for homeplanet'!AQ157&amp; 'Search for homeplanet'!AR157&amp; 'Search for homeplanet'!AS157&amp; 'Search for homeplanet'!AT157&amp; 'Search for homeplanet'!AU157&amp; 'Search for homeplanet'!AV157&amp; 'Search for homeplanet'!AW157&amp; 'Search for homeplanet'!AX157&amp; 'Search for homeplanet'!AY157&amp; 'Search for homeplanet'!AZ157&amp; 'Search for homeplanet'!BA157&amp; 'Search for homeplanet'!BB157&amp; 'Search for homeplanet'!BC157&amp; 'Search for homeplanet'!BD157&amp; 'Search for homeplanet'!BE157&amp; 'Search for homeplanet'!BF157&amp; 'Search for homeplanet'!BG157&amp; 'Search for homeplanet'!BH157&amp; 'Search for homeplanet'!BI157&amp; 'Search for homeplanet'!BJ157&amp; 'Search for homeplanet'!BK157&amp; 'Search for homeplanet'!BL157&amp; 'Search for homeplanet'!BM157&amp; 'Search for homeplanet'!BN157&amp; 'Search for homeplanet'!BO157&amp; 'Search for homeplanet'!BP157&amp; 'Search for homeplanet'!BQ157&amp; 'Search for homeplanet'!BR157&amp; 'Search for homeplanet'!BS157&amp; 'Search for homeplanet'!BT157&amp; 'Search for homeplanet'!BU157&amp; 'Search for homeplanet'!BV157&amp; 'Search for homeplanet'!BW157&amp; 'Search for homeplanet'!BX157&amp; 'Search for homeplanet'!BY157&amp; 'Search for homeplanet'!BZ157&amp; 'Search for homeplanet'!CA157&amp; 'Search for homeplanet'!CB157&amp; 'Search for homeplanet'!CC157&amp; 'Search for homeplanet'!CD157&amp; 'Search for homeplanet'!CE157&amp; 'Search for homeplanet'!CF157&amp; 'Search for homeplanet'!CG157&amp; 'Search for homeplanet'!CH157&amp; 'Search for homeplanet'!CI157&amp; 'Search for homeplanet'!CJ157&amp; 'Search for homeplanet'!CK157&amp; 'Search for homeplanet'!CL157&amp; 'Search for homeplanet'!CM157&amp; 'Search for homeplanet'!CN157&amp; 'Search for homeplanet'!CO157&amp; 'Search for homeplanet'!CP157&amp; 'Search for homeplanet'!CQ157&amp; 'Search for homeplanet'!CR157&amp; 'Search for homeplanet'!CS157&amp; 'Search for homeplanet'!CT157&amp; 'Search for homeplanet'!CU157&amp; 'Search for homeplanet'!CV157&amp; 'Search for homeplanet'!CW157&amp; 'Search for homeplanet'!CX157&amp; 'Search for homeplanet'!CY157&amp; 'Search for homeplanet'!CZ157&amp; 'Search for homeplanet'!DA157&amp; 'Search for homeplanet'!DB157&amp; 'Search for homeplanet'!DC157&amp; 'Search for homeplanet'!DD157&amp; 'Search for homeplanet'!DE157&amp; 'Search for homeplanet'!DF157&amp; 'Search for homeplanet'!DG157&amp; 'Search for homeplanet'!DH157&amp; 'Search for homeplanet'!DI157&amp; 'Search for homeplanet'!DJ157&amp; 'Search for homeplanet'!DK157&amp; 'Search for homeplanet'!DL157&amp; 'Search for homeplanet'!DM157&amp; 'Search for homeplanet'!DN157&amp; 'Search for homeplanet'!DO157&amp; 'Search for homeplanet'!DP157&amp; 'Search for homeplanet'!DQ157&amp; 'Search for homeplanet'!DR157&amp; 'Search for homeplanet'!DS157&amp; 'Search for homeplanet'!DT157&amp; 'Search for homeplanet'!DU157</f>
        <v/>
      </c>
      <c r="I157" t="str">
        <f>IF(ISERR(SEARCH(I$1,Data!$H158)),"",";"&amp;I$1&amp;";")</f>
        <v/>
      </c>
      <c r="J157" t="str">
        <f>IF(ISERR(SEARCH(J$1,Data!$H158)),"",";"&amp;J$1&amp;";")</f>
        <v/>
      </c>
      <c r="K157" t="str">
        <f>IF(ISERR(SEARCH(K$1,Data!$H158)),"",";"&amp;K$1&amp;";")</f>
        <v/>
      </c>
      <c r="L157" t="str">
        <f>IF(ISERR(SEARCH(L$1,Data!$H158)),"",";"&amp;L$1&amp;";")</f>
        <v/>
      </c>
      <c r="M157" t="str">
        <f>IF(ISERR(SEARCH(M$1,Data!$H158)),"",";"&amp;M$1&amp;";")</f>
        <v/>
      </c>
      <c r="N157" t="str">
        <f>IF(ISERR(SEARCH(N$1,Data!$H158)),"",";"&amp;N$1&amp;";")</f>
        <v/>
      </c>
      <c r="O157" t="str">
        <f>IF(ISERR(SEARCH(O$1,Data!$H158)),"",";"&amp;O$1&amp;";")</f>
        <v/>
      </c>
      <c r="P157" t="str">
        <f>IF(ISERR(SEARCH(P$1,Data!$H158)),"",";"&amp;P$1&amp;";")</f>
        <v/>
      </c>
      <c r="Q157" t="str">
        <f>IF(ISERR(SEARCH(Q$1,Data!$H158)),"",";"&amp;Q$1&amp;";")</f>
        <v/>
      </c>
      <c r="R157" t="str">
        <f>IF(ISERR(SEARCH(R$1,Data!$H158)),"",";"&amp;R$1&amp;";")</f>
        <v/>
      </c>
      <c r="S157" t="str">
        <f>IF(ISERR(SEARCH(S$1,Data!$H158)),"",";"&amp;S$1&amp;";")</f>
        <v/>
      </c>
      <c r="T157" t="str">
        <f>IF(ISERR(SEARCH(T$1,Data!$H158)),"",";"&amp;T$1&amp;";")</f>
        <v/>
      </c>
      <c r="U157" t="str">
        <f>IF(ISERR(SEARCH(U$1,Data!$H158)),"",";"&amp;U$1&amp;";")</f>
        <v/>
      </c>
      <c r="V157" t="str">
        <f>IF(ISERR(SEARCH(V$1,Data!$H158)),"",";"&amp;V$1&amp;";")</f>
        <v/>
      </c>
      <c r="W157" t="str">
        <f>IF(ISERR(SEARCH(W$1,Data!$H158)),"",";"&amp;W$1&amp;";")</f>
        <v/>
      </c>
      <c r="X157" t="str">
        <f>IF(ISERR(SEARCH(X$1,Data!$H158)),"",";"&amp;X$1&amp;";")</f>
        <v/>
      </c>
      <c r="Y157" t="str">
        <f>IF(ISERR(SEARCH(Y$1,Data!$H158)),"",";"&amp;Y$1&amp;";")</f>
        <v/>
      </c>
      <c r="Z157" t="str">
        <f>IF(ISERR(SEARCH(Z$1,Data!$H158)),"",";"&amp;Z$1&amp;";")</f>
        <v/>
      </c>
      <c r="AA157" t="str">
        <f>IF(ISERR(SEARCH(AA$1,Data!$H158)),"",";"&amp;AA$1&amp;";")</f>
        <v/>
      </c>
      <c r="AB157" t="str">
        <f>IF(ISERR(SEARCH(AB$1,Data!$H158)),"",";"&amp;AB$1&amp;";")</f>
        <v/>
      </c>
      <c r="AC157" t="str">
        <f>IF(ISERR(SEARCH(AC$1,Data!$H158)),"",";"&amp;AC$1&amp;";")</f>
        <v/>
      </c>
      <c r="AD157" t="str">
        <f>IF(ISERR(SEARCH(AD$1,Data!$H158)),"",";"&amp;AD$1&amp;";")</f>
        <v/>
      </c>
      <c r="AE157" t="str">
        <f>IF(ISERR(SEARCH(AE$1,Data!$H158)),"",";"&amp;AE$1&amp;";")</f>
        <v/>
      </c>
      <c r="AF157" t="str">
        <f>IF(ISERR(SEARCH(AF$1,Data!$H158)),"",";"&amp;AF$1&amp;";")</f>
        <v/>
      </c>
      <c r="AG157" t="str">
        <f>IF(ISERR(SEARCH(AG$1,Data!$H158)),"",";"&amp;AG$1&amp;";")</f>
        <v/>
      </c>
      <c r="AH157" t="str">
        <f>IF(ISERR(SEARCH(AH$1,Data!$H158)),"",";"&amp;AH$1&amp;";")</f>
        <v/>
      </c>
      <c r="AI157" t="str">
        <f>IF(ISERR(SEARCH(AI$1,Data!$H158)),"",";"&amp;AI$1&amp;";")</f>
        <v/>
      </c>
      <c r="AJ157" t="str">
        <f>IF(ISERR(SEARCH(AJ$1,Data!$H158)),"",";"&amp;AJ$1&amp;";")</f>
        <v/>
      </c>
      <c r="AK157" t="str">
        <f>IF(ISERR(SEARCH(AK$1,Data!$H158)),"",";"&amp;AK$1&amp;";")</f>
        <v/>
      </c>
      <c r="AL157" t="str">
        <f>IF(ISERR(SEARCH(AL$1,Data!$H158)),"",";"&amp;AL$1&amp;";")</f>
        <v/>
      </c>
      <c r="AM157" t="str">
        <f>IF(ISERR(SEARCH(AM$1,Data!$H158)),"",";"&amp;AM$1&amp;";")</f>
        <v/>
      </c>
      <c r="AN157" t="str">
        <f>IF(ISERR(SEARCH(AN$1,Data!$H158)),"",";"&amp;AN$1&amp;";")</f>
        <v/>
      </c>
      <c r="AO157" t="str">
        <f>IF(ISERR(SEARCH(AO$1,Data!$H158)),"",";"&amp;AO$1&amp;";")</f>
        <v/>
      </c>
      <c r="AP157" t="str">
        <f>IF(ISERR(SEARCH(AP$1,Data!$H158)),"",";"&amp;AP$1&amp;";")</f>
        <v/>
      </c>
      <c r="AQ157" t="str">
        <f>IF(ISERR(SEARCH(AQ$1,Data!$H158)),"",";"&amp;AQ$1&amp;";")</f>
        <v/>
      </c>
      <c r="AR157" t="str">
        <f>IF(ISERR(SEARCH(AR$1,Data!$H158)),"",";"&amp;AR$1&amp;";")</f>
        <v/>
      </c>
      <c r="AS157" t="str">
        <f>IF(ISERR(SEARCH(AS$1,Data!$H158)),"",";"&amp;AS$1&amp;";")</f>
        <v/>
      </c>
      <c r="AT157" t="str">
        <f>IF(ISERR(SEARCH(AT$1,Data!$H158)),"",";"&amp;AT$1&amp;";")</f>
        <v/>
      </c>
      <c r="AU157" t="str">
        <f>IF(ISERR(SEARCH(AU$1,Data!$H158)),"",";"&amp;AU$1&amp;";")</f>
        <v/>
      </c>
      <c r="AV157" t="str">
        <f>IF(ISERR(SEARCH(AV$1,Data!$H158)),"",";"&amp;AV$1&amp;";")</f>
        <v/>
      </c>
      <c r="AW157" t="str">
        <f>IF(ISERR(SEARCH(AW$1,Data!$H158)),"",";"&amp;AW$1&amp;";")</f>
        <v/>
      </c>
      <c r="AX157" t="str">
        <f>IF(ISERR(SEARCH(AX$1,Data!$H158)),"",";"&amp;AX$1&amp;";")</f>
        <v/>
      </c>
      <c r="AY157" t="str">
        <f>IF(ISERR(SEARCH(AY$1,Data!$H158)),"",";"&amp;AY$1&amp;";")</f>
        <v/>
      </c>
      <c r="AZ157" t="str">
        <f>IF(ISERR(SEARCH(AZ$1,Data!$H158)),"",";"&amp;AZ$1&amp;";")</f>
        <v/>
      </c>
      <c r="BA157" t="str">
        <f>IF(ISERR(SEARCH(BA$1,Data!$H158)),"",";"&amp;BA$1&amp;";")</f>
        <v/>
      </c>
      <c r="BB157" t="str">
        <f>IF(ISERR(SEARCH(BB$1,Data!$H158)),"",";"&amp;BB$1&amp;";")</f>
        <v/>
      </c>
      <c r="BC157" t="str">
        <f>IF(ISERR(SEARCH(BC$1,Data!$H158)),"",";"&amp;BC$1&amp;";")</f>
        <v/>
      </c>
      <c r="BD157" t="str">
        <f>IF(ISERR(SEARCH(BD$1,Data!$H158)),"",";"&amp;BD$1&amp;";")</f>
        <v/>
      </c>
      <c r="BE157" t="str">
        <f>IF(ISERR(SEARCH(BE$1,Data!$H158)),"",";"&amp;BE$1&amp;";")</f>
        <v/>
      </c>
      <c r="BF157" t="str">
        <f>IF(ISERR(SEARCH(BF$1,Data!$H158)),"",";"&amp;BF$1&amp;";")</f>
        <v/>
      </c>
      <c r="BG157" t="str">
        <f>IF(ISERR(SEARCH(BG$1,Data!$H158)),"",";"&amp;BG$1&amp;";")</f>
        <v/>
      </c>
      <c r="BH157" t="str">
        <f>IF(ISERR(SEARCH(BH$1,Data!$H158)),"",";"&amp;BH$1&amp;";")</f>
        <v/>
      </c>
      <c r="BI157" t="str">
        <f>IF(ISERR(SEARCH(BI$1,Data!$H158)),"",";"&amp;BI$1&amp;";")</f>
        <v/>
      </c>
      <c r="BJ157" t="str">
        <f>IF(ISERR(SEARCH(BJ$1,Data!$H158)),"",";"&amp;BJ$1&amp;";")</f>
        <v/>
      </c>
      <c r="BK157" t="str">
        <f>IF(ISERR(SEARCH(BK$1,Data!$H158)),"",";"&amp;BK$1&amp;";")</f>
        <v/>
      </c>
      <c r="BL157" t="str">
        <f>IF(ISERR(SEARCH(BL$1,Data!$H158)),"",";"&amp;BL$1&amp;";")</f>
        <v/>
      </c>
      <c r="BM157" t="str">
        <f>IF(ISERR(SEARCH(BM$1,Data!$H158)),"",";"&amp;BM$1&amp;";")</f>
        <v/>
      </c>
      <c r="BN157" t="str">
        <f>IF(ISERR(SEARCH(BN$1,Data!$H158)),"",";"&amp;BN$1&amp;";")</f>
        <v/>
      </c>
      <c r="BO157" t="str">
        <f>IF(ISERR(SEARCH(BO$1,Data!$H158)),"",";"&amp;BO$1&amp;";")</f>
        <v/>
      </c>
      <c r="BP157" t="str">
        <f>IF(ISERR(SEARCH(BP$1,Data!$H158)),"",";"&amp;BP$1&amp;";")</f>
        <v/>
      </c>
      <c r="BQ157" t="str">
        <f>IF(ISERR(SEARCH(BQ$1,Data!$H158)),"",";"&amp;BQ$1&amp;";")</f>
        <v/>
      </c>
      <c r="BR157" t="str">
        <f>IF(ISERR(SEARCH(BR$1,Data!$H158)),"",";"&amp;BR$1&amp;";")</f>
        <v/>
      </c>
      <c r="BS157" t="str">
        <f>IF(ISERR(SEARCH(BS$1,Data!$H158)),"",";"&amp;BS$1&amp;";")</f>
        <v/>
      </c>
      <c r="BT157" t="str">
        <f>IF(ISERR(SEARCH(BT$1,Data!$H158)),"",";"&amp;BT$1&amp;";")</f>
        <v/>
      </c>
      <c r="BU157" t="str">
        <f>IF(ISERR(SEARCH(BU$1,Data!$H158)),"",";"&amp;BU$1&amp;";")</f>
        <v/>
      </c>
      <c r="BV157" t="str">
        <f>IF(ISERR(SEARCH(BV$1,Data!$H158)),"",";"&amp;BV$1&amp;";")</f>
        <v/>
      </c>
      <c r="BW157" t="str">
        <f>IF(ISERR(SEARCH(BW$1,Data!$H158)),"",";"&amp;BW$1&amp;";")</f>
        <v/>
      </c>
      <c r="BX157" t="str">
        <f>IF(ISERR(SEARCH(BX$1,Data!$H158)),"",";"&amp;BX$1&amp;";")</f>
        <v/>
      </c>
      <c r="BY157" t="str">
        <f>IF(ISERR(SEARCH(BY$1,Data!$H158)),"",";"&amp;BY$1&amp;";")</f>
        <v/>
      </c>
      <c r="BZ157" t="str">
        <f>IF(ISERR(SEARCH(BZ$1,Data!$H158)),"",";"&amp;BZ$1&amp;";")</f>
        <v/>
      </c>
      <c r="CA157" t="str">
        <f>IF(ISERR(SEARCH(CA$1,Data!$H158)),"",";"&amp;CA$1&amp;";")</f>
        <v/>
      </c>
      <c r="CB157" t="str">
        <f>IF(ISERR(SEARCH(CB$1,Data!$H158)),"",";"&amp;CB$1&amp;";")</f>
        <v/>
      </c>
      <c r="CC157" t="str">
        <f>IF(ISERR(SEARCH(CC$1,Data!$H158)),"",";"&amp;CC$1&amp;";")</f>
        <v/>
      </c>
      <c r="CD157" t="str">
        <f>IF(ISERR(SEARCH(CD$1,Data!$H158)),"",";"&amp;CD$1&amp;";")</f>
        <v/>
      </c>
      <c r="CE157" t="str">
        <f>IF(ISERR(SEARCH(CE$1,Data!$H158)),"",";"&amp;CE$1&amp;";")</f>
        <v/>
      </c>
      <c r="CF157" t="str">
        <f>IF(ISERR(SEARCH(CF$1,Data!$H158)),"",";"&amp;CF$1&amp;";")</f>
        <v/>
      </c>
      <c r="CG157" t="str">
        <f>IF(ISERR(SEARCH(CG$1,Data!$H158)),"",";"&amp;CG$1&amp;";")</f>
        <v/>
      </c>
      <c r="CH157" t="str">
        <f>IF(ISERR(SEARCH(CH$1,Data!$H158)),"",";"&amp;CH$1&amp;";")</f>
        <v/>
      </c>
      <c r="CI157" t="str">
        <f>IF(ISERR(SEARCH(CI$1,Data!$H158)),"",";"&amp;CI$1&amp;";")</f>
        <v/>
      </c>
      <c r="CJ157" t="str">
        <f>IF(ISERR(SEARCH(CJ$1,Data!$H158)),"",";"&amp;CJ$1&amp;";")</f>
        <v/>
      </c>
      <c r="CK157" t="str">
        <f>IF(ISERR(SEARCH(CK$1,Data!$H158)),"",";"&amp;CK$1&amp;";")</f>
        <v/>
      </c>
      <c r="CL157" t="str">
        <f>IF(ISERR(SEARCH(CL$1,Data!$H158)),"",";"&amp;CL$1&amp;";")</f>
        <v/>
      </c>
      <c r="CM157" t="str">
        <f>IF(ISERR(SEARCH(CM$1,Data!$H158)),"",";"&amp;CM$1&amp;";")</f>
        <v/>
      </c>
      <c r="CN157" t="str">
        <f>IF(ISERR(SEARCH(CN$1,Data!$H158)),"",";"&amp;CN$1&amp;";")</f>
        <v/>
      </c>
      <c r="CO157" t="str">
        <f>IF(ISERR(SEARCH(CO$1,Data!$H158)),"",";"&amp;CO$1&amp;";")</f>
        <v/>
      </c>
      <c r="CP157" t="str">
        <f>IF(ISERR(SEARCH(CP$1,Data!$H158)),"",";"&amp;CP$1&amp;";")</f>
        <v/>
      </c>
      <c r="CQ157" t="str">
        <f>IF(ISERR(SEARCH(CQ$1,Data!$H158)),"",";"&amp;CQ$1&amp;";")</f>
        <v/>
      </c>
      <c r="CR157" t="str">
        <f>IF(ISERR(SEARCH(CR$1,Data!$H158)),"",";"&amp;CR$1&amp;";")</f>
        <v/>
      </c>
      <c r="CS157" t="str">
        <f>IF(ISERR(SEARCH(CS$1,Data!$H158)),"",";"&amp;CS$1&amp;";")</f>
        <v/>
      </c>
      <c r="CT157" t="str">
        <f>IF(ISERR(SEARCH(CT$1,Data!$H158)),"",";"&amp;CT$1&amp;";")</f>
        <v/>
      </c>
      <c r="CU157" t="str">
        <f>IF(ISERR(SEARCH(CU$1,Data!$H158)),"",";"&amp;CU$1&amp;";")</f>
        <v/>
      </c>
      <c r="CV157" t="str">
        <f>IF(ISERR(SEARCH(CV$1,Data!$H158)),"",";"&amp;CV$1&amp;";")</f>
        <v/>
      </c>
      <c r="CW157" t="str">
        <f>IF(ISERR(SEARCH(CW$1,Data!$H158)),"",";"&amp;CW$1&amp;";")</f>
        <v/>
      </c>
      <c r="CX157" t="str">
        <f>IF(ISERR(SEARCH(CX$1,Data!$H158)),"",";"&amp;CX$1&amp;";")</f>
        <v/>
      </c>
      <c r="CY157" t="str">
        <f>IF(ISERR(SEARCH(CY$1,Data!$H158)),"",";"&amp;CY$1&amp;";")</f>
        <v/>
      </c>
      <c r="CZ157" t="str">
        <f>IF(ISERR(SEARCH(CZ$1,Data!$H158)),"",";"&amp;CZ$1&amp;";")</f>
        <v/>
      </c>
      <c r="DA157" t="str">
        <f>IF(ISERR(SEARCH(DA$1,Data!$H158)),"",";"&amp;DA$1&amp;";")</f>
        <v/>
      </c>
      <c r="DB157" t="str">
        <f>IF(ISERR(SEARCH(DB$1,Data!$H158)),"",";"&amp;DB$1&amp;";")</f>
        <v/>
      </c>
      <c r="DC157" t="str">
        <f>IF(ISERR(SEARCH(DC$1,Data!$H158)),"",";"&amp;DC$1&amp;";")</f>
        <v/>
      </c>
      <c r="DD157" t="str">
        <f>IF(ISERR(SEARCH(DD$1,Data!$H158)),"",";"&amp;DD$1&amp;";")</f>
        <v/>
      </c>
      <c r="DE157" t="str">
        <f>IF(ISERR(SEARCH(DE$1,Data!$H158)),"",";"&amp;DE$1&amp;";")</f>
        <v/>
      </c>
      <c r="DF157" t="str">
        <f>IF(ISERR(SEARCH(DF$1,Data!$H158)),"",";"&amp;DF$1&amp;";")</f>
        <v/>
      </c>
      <c r="DG157" t="str">
        <f>IF(ISERR(SEARCH(DG$1,Data!$H158)),"",";"&amp;DG$1&amp;";")</f>
        <v/>
      </c>
      <c r="DH157" t="str">
        <f>IF(ISERR(SEARCH(DH$1,Data!$H158)),"",";"&amp;DH$1&amp;";")</f>
        <v/>
      </c>
      <c r="DI157" t="str">
        <f>IF(ISERR(SEARCH(DI$1,Data!$H158)),"",";"&amp;DI$1&amp;";")</f>
        <v/>
      </c>
      <c r="DJ157" t="str">
        <f>IF(ISERR(SEARCH(DJ$1,Data!$H158)),"",";"&amp;DJ$1&amp;";")</f>
        <v/>
      </c>
      <c r="DK157" t="str">
        <f>IF(ISERR(SEARCH(DK$1,Data!$H158)),"",";"&amp;DK$1&amp;";")</f>
        <v/>
      </c>
      <c r="DL157" t="str">
        <f>IF(ISERR(SEARCH(DL$1,Data!$H158)),"",";"&amp;DL$1&amp;";")</f>
        <v/>
      </c>
      <c r="DM157" t="str">
        <f>IF(ISERR(SEARCH(DM$1,Data!$H158)),"",";"&amp;DM$1&amp;";")</f>
        <v/>
      </c>
      <c r="DN157" t="str">
        <f>IF(ISERR(SEARCH(DN$1,Data!$H158)),"",";"&amp;DN$1&amp;";")</f>
        <v/>
      </c>
      <c r="DO157" t="str">
        <f>IF(ISERR(SEARCH(DO$1,Data!$H158)),"",";"&amp;DO$1&amp;";")</f>
        <v/>
      </c>
      <c r="DP157" t="str">
        <f>IF(ISERR(SEARCH(DP$1,Data!$H158)),"",";"&amp;DP$1&amp;";")</f>
        <v/>
      </c>
      <c r="DQ157" t="str">
        <f>IF(ISERR(SEARCH(DQ$1,Data!$H158)),"",";"&amp;DQ$1&amp;";")</f>
        <v/>
      </c>
      <c r="DR157" t="str">
        <f>IF(ISERR(SEARCH(DR$1,Data!$H158)),"",";"&amp;DR$1&amp;";")</f>
        <v/>
      </c>
      <c r="DS157" t="str">
        <f>IF(ISERR(SEARCH(DS$1,Data!$H158)),"",";"&amp;DS$1&amp;";")</f>
        <v/>
      </c>
      <c r="DT157" t="str">
        <f>IF(ISERR(SEARCH(DT$1,Data!$H158)),"",";"&amp;DT$1&amp;";")</f>
        <v/>
      </c>
      <c r="DU157" t="str">
        <f>IF(ISERR(SEARCH(DU$1,Data!$H158)),"",";"&amp;DU$1&amp;";")</f>
        <v/>
      </c>
    </row>
    <row r="158" spans="1:125" x14ac:dyDescent="0.3">
      <c r="A158" t="str">
        <f>Tableau1[[#This Row],[name]]</f>
        <v>Unkar Plutt</v>
      </c>
      <c r="B158" t="str">
        <f>IF(ISERROR(Tableau3[[#This Row],[Second semi-colon]]), "", MID(Tableau3[[#This Row],[Concatenation]], 2, Tableau3[[#This Row],[Second semi-colon]]-2))</f>
        <v/>
      </c>
      <c r="C158" t="e">
        <f>SEARCH(" ;",Tableau3[[#This Row],[Concatenation]])</f>
        <v>#VALUE!</v>
      </c>
      <c r="D158" t="str">
        <f>'Search for homeplanet'!I158&amp; 'Search for homeplanet'!J158&amp; 'Search for homeplanet'!K158&amp; 'Search for homeplanet'!L158&amp; 'Search for homeplanet'!M158&amp; 'Search for homeplanet'!N158&amp; 'Search for homeplanet'!O158&amp; 'Search for homeplanet'!P158&amp; 'Search for homeplanet'!Q158&amp; 'Search for homeplanet'!R158&amp; 'Search for homeplanet'!S158&amp; 'Search for homeplanet'!T158&amp; 'Search for homeplanet'!U158&amp; 'Search for homeplanet'!V158&amp; 'Search for homeplanet'!W158&amp; 'Search for homeplanet'!X158&amp; 'Search for homeplanet'!Y158&amp; 'Search for homeplanet'!Z158&amp; 'Search for homeplanet'!AA158&amp; 'Search for homeplanet'!AB158&amp; 'Search for homeplanet'!AC158&amp; 'Search for homeplanet'!AD158&amp; 'Search for homeplanet'!AE158&amp; 'Search for homeplanet'!AF158&amp; 'Search for homeplanet'!AG158&amp; 'Search for homeplanet'!AH158&amp; 'Search for homeplanet'!AI158&amp; 'Search for homeplanet'!AJ158&amp; 'Search for homeplanet'!AK158&amp; 'Search for homeplanet'!AL158&amp; 'Search for homeplanet'!AM158&amp; 'Search for homeplanet'!AN158&amp; 'Search for homeplanet'!AO158&amp; 'Search for homeplanet'!AP158&amp; 'Search for homeplanet'!AQ158&amp; 'Search for homeplanet'!AR158&amp; 'Search for homeplanet'!AS158&amp; 'Search for homeplanet'!AT158&amp; 'Search for homeplanet'!AU158&amp; 'Search for homeplanet'!AV158&amp; 'Search for homeplanet'!AW158&amp; 'Search for homeplanet'!AX158&amp; 'Search for homeplanet'!AY158&amp; 'Search for homeplanet'!AZ158&amp; 'Search for homeplanet'!BA158&amp; 'Search for homeplanet'!BB158&amp; 'Search for homeplanet'!BC158&amp; 'Search for homeplanet'!BD158&amp; 'Search for homeplanet'!BE158&amp; 'Search for homeplanet'!BF158&amp; 'Search for homeplanet'!BG158&amp; 'Search for homeplanet'!BH158&amp; 'Search for homeplanet'!BI158&amp; 'Search for homeplanet'!BJ158&amp; 'Search for homeplanet'!BK158&amp; 'Search for homeplanet'!BL158&amp; 'Search for homeplanet'!BM158&amp; 'Search for homeplanet'!BN158&amp; 'Search for homeplanet'!BO158&amp; 'Search for homeplanet'!BP158&amp; 'Search for homeplanet'!BQ158&amp; 'Search for homeplanet'!BR158&amp; 'Search for homeplanet'!BS158&amp; 'Search for homeplanet'!BT158&amp; 'Search for homeplanet'!BU158&amp; 'Search for homeplanet'!BV158&amp; 'Search for homeplanet'!BW158&amp; 'Search for homeplanet'!BX158&amp; 'Search for homeplanet'!BY158&amp; 'Search for homeplanet'!BZ158&amp; 'Search for homeplanet'!CA158&amp; 'Search for homeplanet'!CB158&amp; 'Search for homeplanet'!CC158&amp; 'Search for homeplanet'!CD158&amp; 'Search for homeplanet'!CE158&amp; 'Search for homeplanet'!CF158&amp; 'Search for homeplanet'!CG158&amp; 'Search for homeplanet'!CH158&amp; 'Search for homeplanet'!CI158&amp; 'Search for homeplanet'!CJ158&amp; 'Search for homeplanet'!CK158&amp; 'Search for homeplanet'!CL158&amp; 'Search for homeplanet'!CM158&amp; 'Search for homeplanet'!CN158&amp; 'Search for homeplanet'!CO158&amp; 'Search for homeplanet'!CP158&amp; 'Search for homeplanet'!CQ158&amp; 'Search for homeplanet'!CR158&amp; 'Search for homeplanet'!CS158&amp; 'Search for homeplanet'!CT158&amp; 'Search for homeplanet'!CU158&amp; 'Search for homeplanet'!CV158&amp; 'Search for homeplanet'!CW158&amp; 'Search for homeplanet'!CX158&amp; 'Search for homeplanet'!CY158&amp; 'Search for homeplanet'!CZ158&amp; 'Search for homeplanet'!DA158&amp; 'Search for homeplanet'!DB158&amp; 'Search for homeplanet'!DC158&amp; 'Search for homeplanet'!DD158&amp; 'Search for homeplanet'!DE158&amp; 'Search for homeplanet'!DF158&amp; 'Search for homeplanet'!DG158&amp; 'Search for homeplanet'!DH158&amp; 'Search for homeplanet'!DI158&amp; 'Search for homeplanet'!DJ158&amp; 'Search for homeplanet'!DK158&amp; 'Search for homeplanet'!DL158&amp; 'Search for homeplanet'!DM158&amp; 'Search for homeplanet'!DN158&amp; 'Search for homeplanet'!DO158&amp; 'Search for homeplanet'!DP158&amp; 'Search for homeplanet'!DQ158&amp; 'Search for homeplanet'!DR158&amp; 'Search for homeplanet'!DS158&amp; 'Search for homeplanet'!DT158&amp; 'Search for homeplanet'!DU158</f>
        <v/>
      </c>
      <c r="I158" t="str">
        <f>IF(ISERR(SEARCH(I$1,Data!$H159)),"",";"&amp;I$1&amp;";")</f>
        <v/>
      </c>
      <c r="J158" t="str">
        <f>IF(ISERR(SEARCH(J$1,Data!$H159)),"",";"&amp;J$1&amp;";")</f>
        <v/>
      </c>
      <c r="K158" t="str">
        <f>IF(ISERR(SEARCH(K$1,Data!$H159)),"",";"&amp;K$1&amp;";")</f>
        <v/>
      </c>
      <c r="L158" t="str">
        <f>IF(ISERR(SEARCH(L$1,Data!$H159)),"",";"&amp;L$1&amp;";")</f>
        <v/>
      </c>
      <c r="M158" t="str">
        <f>IF(ISERR(SEARCH(M$1,Data!$H159)),"",";"&amp;M$1&amp;";")</f>
        <v/>
      </c>
      <c r="N158" t="str">
        <f>IF(ISERR(SEARCH(N$1,Data!$H159)),"",";"&amp;N$1&amp;";")</f>
        <v/>
      </c>
      <c r="O158" t="str">
        <f>IF(ISERR(SEARCH(O$1,Data!$H159)),"",";"&amp;O$1&amp;";")</f>
        <v/>
      </c>
      <c r="P158" t="str">
        <f>IF(ISERR(SEARCH(P$1,Data!$H159)),"",";"&amp;P$1&amp;";")</f>
        <v/>
      </c>
      <c r="Q158" t="str">
        <f>IF(ISERR(SEARCH(Q$1,Data!$H159)),"",";"&amp;Q$1&amp;";")</f>
        <v/>
      </c>
      <c r="R158" t="str">
        <f>IF(ISERR(SEARCH(R$1,Data!$H159)),"",";"&amp;R$1&amp;";")</f>
        <v/>
      </c>
      <c r="S158" t="str">
        <f>IF(ISERR(SEARCH(S$1,Data!$H159)),"",";"&amp;S$1&amp;";")</f>
        <v/>
      </c>
      <c r="T158" t="str">
        <f>IF(ISERR(SEARCH(T$1,Data!$H159)),"",";"&amp;T$1&amp;";")</f>
        <v/>
      </c>
      <c r="U158" t="str">
        <f>IF(ISERR(SEARCH(U$1,Data!$H159)),"",";"&amp;U$1&amp;";")</f>
        <v/>
      </c>
      <c r="V158" t="str">
        <f>IF(ISERR(SEARCH(V$1,Data!$H159)),"",";"&amp;V$1&amp;";")</f>
        <v/>
      </c>
      <c r="W158" t="str">
        <f>IF(ISERR(SEARCH(W$1,Data!$H159)),"",";"&amp;W$1&amp;";")</f>
        <v/>
      </c>
      <c r="X158" t="str">
        <f>IF(ISERR(SEARCH(X$1,Data!$H159)),"",";"&amp;X$1&amp;";")</f>
        <v/>
      </c>
      <c r="Y158" t="str">
        <f>IF(ISERR(SEARCH(Y$1,Data!$H159)),"",";"&amp;Y$1&amp;";")</f>
        <v/>
      </c>
      <c r="Z158" t="str">
        <f>IF(ISERR(SEARCH(Z$1,Data!$H159)),"",";"&amp;Z$1&amp;";")</f>
        <v/>
      </c>
      <c r="AA158" t="str">
        <f>IF(ISERR(SEARCH(AA$1,Data!$H159)),"",";"&amp;AA$1&amp;";")</f>
        <v/>
      </c>
      <c r="AB158" t="str">
        <f>IF(ISERR(SEARCH(AB$1,Data!$H159)),"",";"&amp;AB$1&amp;";")</f>
        <v/>
      </c>
      <c r="AC158" t="str">
        <f>IF(ISERR(SEARCH(AC$1,Data!$H159)),"",";"&amp;AC$1&amp;";")</f>
        <v/>
      </c>
      <c r="AD158" t="str">
        <f>IF(ISERR(SEARCH(AD$1,Data!$H159)),"",";"&amp;AD$1&amp;";")</f>
        <v/>
      </c>
      <c r="AE158" t="str">
        <f>IF(ISERR(SEARCH(AE$1,Data!$H159)),"",";"&amp;AE$1&amp;";")</f>
        <v/>
      </c>
      <c r="AF158" t="str">
        <f>IF(ISERR(SEARCH(AF$1,Data!$H159)),"",";"&amp;AF$1&amp;";")</f>
        <v/>
      </c>
      <c r="AG158" t="str">
        <f>IF(ISERR(SEARCH(AG$1,Data!$H159)),"",";"&amp;AG$1&amp;";")</f>
        <v/>
      </c>
      <c r="AH158" t="str">
        <f>IF(ISERR(SEARCH(AH$1,Data!$H159)),"",";"&amp;AH$1&amp;";")</f>
        <v/>
      </c>
      <c r="AI158" t="str">
        <f>IF(ISERR(SEARCH(AI$1,Data!$H159)),"",";"&amp;AI$1&amp;";")</f>
        <v/>
      </c>
      <c r="AJ158" t="str">
        <f>IF(ISERR(SEARCH(AJ$1,Data!$H159)),"",";"&amp;AJ$1&amp;";")</f>
        <v/>
      </c>
      <c r="AK158" t="str">
        <f>IF(ISERR(SEARCH(AK$1,Data!$H159)),"",";"&amp;AK$1&amp;";")</f>
        <v/>
      </c>
      <c r="AL158" t="str">
        <f>IF(ISERR(SEARCH(AL$1,Data!$H159)),"",";"&amp;AL$1&amp;";")</f>
        <v/>
      </c>
      <c r="AM158" t="str">
        <f>IF(ISERR(SEARCH(AM$1,Data!$H159)),"",";"&amp;AM$1&amp;";")</f>
        <v/>
      </c>
      <c r="AN158" t="str">
        <f>IF(ISERR(SEARCH(AN$1,Data!$H159)),"",";"&amp;AN$1&amp;";")</f>
        <v/>
      </c>
      <c r="AO158" t="str">
        <f>IF(ISERR(SEARCH(AO$1,Data!$H159)),"",";"&amp;AO$1&amp;";")</f>
        <v/>
      </c>
      <c r="AP158" t="str">
        <f>IF(ISERR(SEARCH(AP$1,Data!$H159)),"",";"&amp;AP$1&amp;";")</f>
        <v/>
      </c>
      <c r="AQ158" t="str">
        <f>IF(ISERR(SEARCH(AQ$1,Data!$H159)),"",";"&amp;AQ$1&amp;";")</f>
        <v/>
      </c>
      <c r="AR158" t="str">
        <f>IF(ISERR(SEARCH(AR$1,Data!$H159)),"",";"&amp;AR$1&amp;";")</f>
        <v/>
      </c>
      <c r="AS158" t="str">
        <f>IF(ISERR(SEARCH(AS$1,Data!$H159)),"",";"&amp;AS$1&amp;";")</f>
        <v/>
      </c>
      <c r="AT158" t="str">
        <f>IF(ISERR(SEARCH(AT$1,Data!$H159)),"",";"&amp;AT$1&amp;";")</f>
        <v/>
      </c>
      <c r="AU158" t="str">
        <f>IF(ISERR(SEARCH(AU$1,Data!$H159)),"",";"&amp;AU$1&amp;";")</f>
        <v/>
      </c>
      <c r="AV158" t="str">
        <f>IF(ISERR(SEARCH(AV$1,Data!$H159)),"",";"&amp;AV$1&amp;";")</f>
        <v/>
      </c>
      <c r="AW158" t="str">
        <f>IF(ISERR(SEARCH(AW$1,Data!$H159)),"",";"&amp;AW$1&amp;";")</f>
        <v/>
      </c>
      <c r="AX158" t="str">
        <f>IF(ISERR(SEARCH(AX$1,Data!$H159)),"",";"&amp;AX$1&amp;";")</f>
        <v/>
      </c>
      <c r="AY158" t="str">
        <f>IF(ISERR(SEARCH(AY$1,Data!$H159)),"",";"&amp;AY$1&amp;";")</f>
        <v/>
      </c>
      <c r="AZ158" t="str">
        <f>IF(ISERR(SEARCH(AZ$1,Data!$H159)),"",";"&amp;AZ$1&amp;";")</f>
        <v/>
      </c>
      <c r="BA158" t="str">
        <f>IF(ISERR(SEARCH(BA$1,Data!$H159)),"",";"&amp;BA$1&amp;";")</f>
        <v/>
      </c>
      <c r="BB158" t="str">
        <f>IF(ISERR(SEARCH(BB$1,Data!$H159)),"",";"&amp;BB$1&amp;";")</f>
        <v/>
      </c>
      <c r="BC158" t="str">
        <f>IF(ISERR(SEARCH(BC$1,Data!$H159)),"",";"&amp;BC$1&amp;";")</f>
        <v/>
      </c>
      <c r="BD158" t="str">
        <f>IF(ISERR(SEARCH(BD$1,Data!$H159)),"",";"&amp;BD$1&amp;";")</f>
        <v/>
      </c>
      <c r="BE158" t="str">
        <f>IF(ISERR(SEARCH(BE$1,Data!$H159)),"",";"&amp;BE$1&amp;";")</f>
        <v/>
      </c>
      <c r="BF158" t="str">
        <f>IF(ISERR(SEARCH(BF$1,Data!$H159)),"",";"&amp;BF$1&amp;";")</f>
        <v/>
      </c>
      <c r="BG158" t="str">
        <f>IF(ISERR(SEARCH(BG$1,Data!$H159)),"",";"&amp;BG$1&amp;";")</f>
        <v/>
      </c>
      <c r="BH158" t="str">
        <f>IF(ISERR(SEARCH(BH$1,Data!$H159)),"",";"&amp;BH$1&amp;";")</f>
        <v/>
      </c>
      <c r="BI158" t="str">
        <f>IF(ISERR(SEARCH(BI$1,Data!$H159)),"",";"&amp;BI$1&amp;";")</f>
        <v/>
      </c>
      <c r="BJ158" t="str">
        <f>IF(ISERR(SEARCH(BJ$1,Data!$H159)),"",";"&amp;BJ$1&amp;";")</f>
        <v/>
      </c>
      <c r="BK158" t="str">
        <f>IF(ISERR(SEARCH(BK$1,Data!$H159)),"",";"&amp;BK$1&amp;";")</f>
        <v/>
      </c>
      <c r="BL158" t="str">
        <f>IF(ISERR(SEARCH(BL$1,Data!$H159)),"",";"&amp;BL$1&amp;";")</f>
        <v/>
      </c>
      <c r="BM158" t="str">
        <f>IF(ISERR(SEARCH(BM$1,Data!$H159)),"",";"&amp;BM$1&amp;";")</f>
        <v/>
      </c>
      <c r="BN158" t="str">
        <f>IF(ISERR(SEARCH(BN$1,Data!$H159)),"",";"&amp;BN$1&amp;";")</f>
        <v/>
      </c>
      <c r="BO158" t="str">
        <f>IF(ISERR(SEARCH(BO$1,Data!$H159)),"",";"&amp;BO$1&amp;";")</f>
        <v/>
      </c>
      <c r="BP158" t="str">
        <f>IF(ISERR(SEARCH(BP$1,Data!$H159)),"",";"&amp;BP$1&amp;";")</f>
        <v/>
      </c>
      <c r="BQ158" t="str">
        <f>IF(ISERR(SEARCH(BQ$1,Data!$H159)),"",";"&amp;BQ$1&amp;";")</f>
        <v/>
      </c>
      <c r="BR158" t="str">
        <f>IF(ISERR(SEARCH(BR$1,Data!$H159)),"",";"&amp;BR$1&amp;";")</f>
        <v/>
      </c>
      <c r="BS158" t="str">
        <f>IF(ISERR(SEARCH(BS$1,Data!$H159)),"",";"&amp;BS$1&amp;";")</f>
        <v/>
      </c>
      <c r="BT158" t="str">
        <f>IF(ISERR(SEARCH(BT$1,Data!$H159)),"",";"&amp;BT$1&amp;";")</f>
        <v/>
      </c>
      <c r="BU158" t="str">
        <f>IF(ISERR(SEARCH(BU$1,Data!$H159)),"",";"&amp;BU$1&amp;";")</f>
        <v/>
      </c>
      <c r="BV158" t="str">
        <f>IF(ISERR(SEARCH(BV$1,Data!$H159)),"",";"&amp;BV$1&amp;";")</f>
        <v/>
      </c>
      <c r="BW158" t="str">
        <f>IF(ISERR(SEARCH(BW$1,Data!$H159)),"",";"&amp;BW$1&amp;";")</f>
        <v/>
      </c>
      <c r="BX158" t="str">
        <f>IF(ISERR(SEARCH(BX$1,Data!$H159)),"",";"&amp;BX$1&amp;";")</f>
        <v/>
      </c>
      <c r="BY158" t="str">
        <f>IF(ISERR(SEARCH(BY$1,Data!$H159)),"",";"&amp;BY$1&amp;";")</f>
        <v/>
      </c>
      <c r="BZ158" t="str">
        <f>IF(ISERR(SEARCH(BZ$1,Data!$H159)),"",";"&amp;BZ$1&amp;";")</f>
        <v/>
      </c>
      <c r="CA158" t="str">
        <f>IF(ISERR(SEARCH(CA$1,Data!$H159)),"",";"&amp;CA$1&amp;";")</f>
        <v/>
      </c>
      <c r="CB158" t="str">
        <f>IF(ISERR(SEARCH(CB$1,Data!$H159)),"",";"&amp;CB$1&amp;";")</f>
        <v/>
      </c>
      <c r="CC158" t="str">
        <f>IF(ISERR(SEARCH(CC$1,Data!$H159)),"",";"&amp;CC$1&amp;";")</f>
        <v/>
      </c>
      <c r="CD158" t="str">
        <f>IF(ISERR(SEARCH(CD$1,Data!$H159)),"",";"&amp;CD$1&amp;";")</f>
        <v/>
      </c>
      <c r="CE158" t="str">
        <f>IF(ISERR(SEARCH(CE$1,Data!$H159)),"",";"&amp;CE$1&amp;";")</f>
        <v/>
      </c>
      <c r="CF158" t="str">
        <f>IF(ISERR(SEARCH(CF$1,Data!$H159)),"",";"&amp;CF$1&amp;";")</f>
        <v/>
      </c>
      <c r="CG158" t="str">
        <f>IF(ISERR(SEARCH(CG$1,Data!$H159)),"",";"&amp;CG$1&amp;";")</f>
        <v/>
      </c>
      <c r="CH158" t="str">
        <f>IF(ISERR(SEARCH(CH$1,Data!$H159)),"",";"&amp;CH$1&amp;";")</f>
        <v/>
      </c>
      <c r="CI158" t="str">
        <f>IF(ISERR(SEARCH(CI$1,Data!$H159)),"",";"&amp;CI$1&amp;";")</f>
        <v/>
      </c>
      <c r="CJ158" t="str">
        <f>IF(ISERR(SEARCH(CJ$1,Data!$H159)),"",";"&amp;CJ$1&amp;";")</f>
        <v/>
      </c>
      <c r="CK158" t="str">
        <f>IF(ISERR(SEARCH(CK$1,Data!$H159)),"",";"&amp;CK$1&amp;";")</f>
        <v/>
      </c>
      <c r="CL158" t="str">
        <f>IF(ISERR(SEARCH(CL$1,Data!$H159)),"",";"&amp;CL$1&amp;";")</f>
        <v/>
      </c>
      <c r="CM158" t="str">
        <f>IF(ISERR(SEARCH(CM$1,Data!$H159)),"",";"&amp;CM$1&amp;";")</f>
        <v/>
      </c>
      <c r="CN158" t="str">
        <f>IF(ISERR(SEARCH(CN$1,Data!$H159)),"",";"&amp;CN$1&amp;";")</f>
        <v/>
      </c>
      <c r="CO158" t="str">
        <f>IF(ISERR(SEARCH(CO$1,Data!$H159)),"",";"&amp;CO$1&amp;";")</f>
        <v/>
      </c>
      <c r="CP158" t="str">
        <f>IF(ISERR(SEARCH(CP$1,Data!$H159)),"",";"&amp;CP$1&amp;";")</f>
        <v/>
      </c>
      <c r="CQ158" t="str">
        <f>IF(ISERR(SEARCH(CQ$1,Data!$H159)),"",";"&amp;CQ$1&amp;";")</f>
        <v/>
      </c>
      <c r="CR158" t="str">
        <f>IF(ISERR(SEARCH(CR$1,Data!$H159)),"",";"&amp;CR$1&amp;";")</f>
        <v/>
      </c>
      <c r="CS158" t="str">
        <f>IF(ISERR(SEARCH(CS$1,Data!$H159)),"",";"&amp;CS$1&amp;";")</f>
        <v/>
      </c>
      <c r="CT158" t="str">
        <f>IF(ISERR(SEARCH(CT$1,Data!$H159)),"",";"&amp;CT$1&amp;";")</f>
        <v/>
      </c>
      <c r="CU158" t="str">
        <f>IF(ISERR(SEARCH(CU$1,Data!$H159)),"",";"&amp;CU$1&amp;";")</f>
        <v/>
      </c>
      <c r="CV158" t="str">
        <f>IF(ISERR(SEARCH(CV$1,Data!$H159)),"",";"&amp;CV$1&amp;";")</f>
        <v/>
      </c>
      <c r="CW158" t="str">
        <f>IF(ISERR(SEARCH(CW$1,Data!$H159)),"",";"&amp;CW$1&amp;";")</f>
        <v/>
      </c>
      <c r="CX158" t="str">
        <f>IF(ISERR(SEARCH(CX$1,Data!$H159)),"",";"&amp;CX$1&amp;";")</f>
        <v/>
      </c>
      <c r="CY158" t="str">
        <f>IF(ISERR(SEARCH(CY$1,Data!$H159)),"",";"&amp;CY$1&amp;";")</f>
        <v/>
      </c>
      <c r="CZ158" t="str">
        <f>IF(ISERR(SEARCH(CZ$1,Data!$H159)),"",";"&amp;CZ$1&amp;";")</f>
        <v/>
      </c>
      <c r="DA158" t="str">
        <f>IF(ISERR(SEARCH(DA$1,Data!$H159)),"",";"&amp;DA$1&amp;";")</f>
        <v/>
      </c>
      <c r="DB158" t="str">
        <f>IF(ISERR(SEARCH(DB$1,Data!$H159)),"",";"&amp;DB$1&amp;";")</f>
        <v/>
      </c>
      <c r="DC158" t="str">
        <f>IF(ISERR(SEARCH(DC$1,Data!$H159)),"",";"&amp;DC$1&amp;";")</f>
        <v/>
      </c>
      <c r="DD158" t="str">
        <f>IF(ISERR(SEARCH(DD$1,Data!$H159)),"",";"&amp;DD$1&amp;";")</f>
        <v/>
      </c>
      <c r="DE158" t="str">
        <f>IF(ISERR(SEARCH(DE$1,Data!$H159)),"",";"&amp;DE$1&amp;";")</f>
        <v/>
      </c>
      <c r="DF158" t="str">
        <f>IF(ISERR(SEARCH(DF$1,Data!$H159)),"",";"&amp;DF$1&amp;";")</f>
        <v/>
      </c>
      <c r="DG158" t="str">
        <f>IF(ISERR(SEARCH(DG$1,Data!$H159)),"",";"&amp;DG$1&amp;";")</f>
        <v/>
      </c>
      <c r="DH158" t="str">
        <f>IF(ISERR(SEARCH(DH$1,Data!$H159)),"",";"&amp;DH$1&amp;";")</f>
        <v/>
      </c>
      <c r="DI158" t="str">
        <f>IF(ISERR(SEARCH(DI$1,Data!$H159)),"",";"&amp;DI$1&amp;";")</f>
        <v/>
      </c>
      <c r="DJ158" t="str">
        <f>IF(ISERR(SEARCH(DJ$1,Data!$H159)),"",";"&amp;DJ$1&amp;";")</f>
        <v/>
      </c>
      <c r="DK158" t="str">
        <f>IF(ISERR(SEARCH(DK$1,Data!$H159)),"",";"&amp;DK$1&amp;";")</f>
        <v/>
      </c>
      <c r="DL158" t="str">
        <f>IF(ISERR(SEARCH(DL$1,Data!$H159)),"",";"&amp;DL$1&amp;";")</f>
        <v/>
      </c>
      <c r="DM158" t="str">
        <f>IF(ISERR(SEARCH(DM$1,Data!$H159)),"",";"&amp;DM$1&amp;";")</f>
        <v/>
      </c>
      <c r="DN158" t="str">
        <f>IF(ISERR(SEARCH(DN$1,Data!$H159)),"",";"&amp;DN$1&amp;";")</f>
        <v/>
      </c>
      <c r="DO158" t="str">
        <f>IF(ISERR(SEARCH(DO$1,Data!$H159)),"",";"&amp;DO$1&amp;";")</f>
        <v/>
      </c>
      <c r="DP158" t="str">
        <f>IF(ISERR(SEARCH(DP$1,Data!$H159)),"",";"&amp;DP$1&amp;";")</f>
        <v/>
      </c>
      <c r="DQ158" t="str">
        <f>IF(ISERR(SEARCH(DQ$1,Data!$H159)),"",";"&amp;DQ$1&amp;";")</f>
        <v/>
      </c>
      <c r="DR158" t="str">
        <f>IF(ISERR(SEARCH(DR$1,Data!$H159)),"",";"&amp;DR$1&amp;";")</f>
        <v/>
      </c>
      <c r="DS158" t="str">
        <f>IF(ISERR(SEARCH(DS$1,Data!$H159)),"",";"&amp;DS$1&amp;";")</f>
        <v/>
      </c>
      <c r="DT158" t="str">
        <f>IF(ISERR(SEARCH(DT$1,Data!$H159)),"",";"&amp;DT$1&amp;";")</f>
        <v/>
      </c>
      <c r="DU158" t="str">
        <f>IF(ISERR(SEARCH(DU$1,Data!$H159)),"",";"&amp;DU$1&amp;";")</f>
        <v/>
      </c>
    </row>
    <row r="159" spans="1:125" x14ac:dyDescent="0.3">
      <c r="A159" t="str">
        <f>Tableau1[[#This Row],[name]]</f>
        <v>Poggle le Bref</v>
      </c>
      <c r="B159" t="str">
        <f>IF(ISERROR(Tableau3[[#This Row],[Second semi-colon]]), "", MID(Tableau3[[#This Row],[Concatenation]], 2, Tableau3[[#This Row],[Second semi-colon]]-2))</f>
        <v>Naboo</v>
      </c>
      <c r="C159">
        <f>SEARCH(" ;",Tableau3[[#This Row],[Concatenation]])</f>
        <v>7</v>
      </c>
      <c r="D159" t="str">
        <f>'Search for homeplanet'!I159&amp; 'Search for homeplanet'!J159&amp; 'Search for homeplanet'!K159&amp; 'Search for homeplanet'!L159&amp; 'Search for homeplanet'!M159&amp; 'Search for homeplanet'!N159&amp; 'Search for homeplanet'!O159&amp; 'Search for homeplanet'!P159&amp; 'Search for homeplanet'!Q159&amp; 'Search for homeplanet'!R159&amp; 'Search for homeplanet'!S159&amp; 'Search for homeplanet'!T159&amp; 'Search for homeplanet'!U159&amp; 'Search for homeplanet'!V159&amp; 'Search for homeplanet'!W159&amp; 'Search for homeplanet'!X159&amp; 'Search for homeplanet'!Y159&amp; 'Search for homeplanet'!Z159&amp; 'Search for homeplanet'!AA159&amp; 'Search for homeplanet'!AB159&amp; 'Search for homeplanet'!AC159&amp; 'Search for homeplanet'!AD159&amp; 'Search for homeplanet'!AE159&amp; 'Search for homeplanet'!AF159&amp; 'Search for homeplanet'!AG159&amp; 'Search for homeplanet'!AH159&amp; 'Search for homeplanet'!AI159&amp; 'Search for homeplanet'!AJ159&amp; 'Search for homeplanet'!AK159&amp; 'Search for homeplanet'!AL159&amp; 'Search for homeplanet'!AM159&amp; 'Search for homeplanet'!AN159&amp; 'Search for homeplanet'!AO159&amp; 'Search for homeplanet'!AP159&amp; 'Search for homeplanet'!AQ159&amp; 'Search for homeplanet'!AR159&amp; 'Search for homeplanet'!AS159&amp; 'Search for homeplanet'!AT159&amp; 'Search for homeplanet'!AU159&amp; 'Search for homeplanet'!AV159&amp; 'Search for homeplanet'!AW159&amp; 'Search for homeplanet'!AX159&amp; 'Search for homeplanet'!AY159&amp; 'Search for homeplanet'!AZ159&amp; 'Search for homeplanet'!BA159&amp; 'Search for homeplanet'!BB159&amp; 'Search for homeplanet'!BC159&amp; 'Search for homeplanet'!BD159&amp; 'Search for homeplanet'!BE159&amp; 'Search for homeplanet'!BF159&amp; 'Search for homeplanet'!BG159&amp; 'Search for homeplanet'!BH159&amp; 'Search for homeplanet'!BI159&amp; 'Search for homeplanet'!BJ159&amp; 'Search for homeplanet'!BK159&amp; 'Search for homeplanet'!BL159&amp; 'Search for homeplanet'!BM159&amp; 'Search for homeplanet'!BN159&amp; 'Search for homeplanet'!BO159&amp; 'Search for homeplanet'!BP159&amp; 'Search for homeplanet'!BQ159&amp; 'Search for homeplanet'!BR159&amp; 'Search for homeplanet'!BS159&amp; 'Search for homeplanet'!BT159&amp; 'Search for homeplanet'!BU159&amp; 'Search for homeplanet'!BV159&amp; 'Search for homeplanet'!BW159&amp; 'Search for homeplanet'!BX159&amp; 'Search for homeplanet'!BY159&amp; 'Search for homeplanet'!BZ159&amp; 'Search for homeplanet'!CA159&amp; 'Search for homeplanet'!CB159&amp; 'Search for homeplanet'!CC159&amp; 'Search for homeplanet'!CD159&amp; 'Search for homeplanet'!CE159&amp; 'Search for homeplanet'!CF159&amp; 'Search for homeplanet'!CG159&amp; 'Search for homeplanet'!CH159&amp; 'Search for homeplanet'!CI159&amp; 'Search for homeplanet'!CJ159&amp; 'Search for homeplanet'!CK159&amp; 'Search for homeplanet'!CL159&amp; 'Search for homeplanet'!CM159&amp; 'Search for homeplanet'!CN159&amp; 'Search for homeplanet'!CO159&amp; 'Search for homeplanet'!CP159&amp; 'Search for homeplanet'!CQ159&amp; 'Search for homeplanet'!CR159&amp; 'Search for homeplanet'!CS159&amp; 'Search for homeplanet'!CT159&amp; 'Search for homeplanet'!CU159&amp; 'Search for homeplanet'!CV159&amp; 'Search for homeplanet'!CW159&amp; 'Search for homeplanet'!CX159&amp; 'Search for homeplanet'!CY159&amp; 'Search for homeplanet'!CZ159&amp; 'Search for homeplanet'!DA159&amp; 'Search for homeplanet'!DB159&amp; 'Search for homeplanet'!DC159&amp; 'Search for homeplanet'!DD159&amp; 'Search for homeplanet'!DE159&amp; 'Search for homeplanet'!DF159&amp; 'Search for homeplanet'!DG159&amp; 'Search for homeplanet'!DH159&amp; 'Search for homeplanet'!DI159&amp; 'Search for homeplanet'!DJ159&amp; 'Search for homeplanet'!DK159&amp; 'Search for homeplanet'!DL159&amp; 'Search for homeplanet'!DM159&amp; 'Search for homeplanet'!DN159&amp; 'Search for homeplanet'!DO159&amp; 'Search for homeplanet'!DP159&amp; 'Search for homeplanet'!DQ159&amp; 'Search for homeplanet'!DR159&amp; 'Search for homeplanet'!DS159&amp; 'Search for homeplanet'!DT159&amp; 'Search for homeplanet'!DU159</f>
        <v>;Naboo ;</v>
      </c>
      <c r="I159" t="str">
        <f>IF(ISERR(SEARCH(I$1,Data!$H160)),"",";"&amp;I$1&amp;";")</f>
        <v/>
      </c>
      <c r="J159" t="str">
        <f>IF(ISERR(SEARCH(J$1,Data!$H160)),"",";"&amp;J$1&amp;";")</f>
        <v/>
      </c>
      <c r="K159" t="str">
        <f>IF(ISERR(SEARCH(K$1,Data!$H160)),"",";"&amp;K$1&amp;";")</f>
        <v/>
      </c>
      <c r="L159" t="str">
        <f>IF(ISERR(SEARCH(L$1,Data!$H160)),"",";"&amp;L$1&amp;";")</f>
        <v/>
      </c>
      <c r="M159" t="str">
        <f>IF(ISERR(SEARCH(M$1,Data!$H160)),"",";"&amp;M$1&amp;";")</f>
        <v/>
      </c>
      <c r="N159" t="str">
        <f>IF(ISERR(SEARCH(N$1,Data!$H160)),"",";"&amp;N$1&amp;";")</f>
        <v/>
      </c>
      <c r="O159" t="str">
        <f>IF(ISERR(SEARCH(O$1,Data!$H160)),"",";"&amp;O$1&amp;";")</f>
        <v/>
      </c>
      <c r="P159" t="str">
        <f>IF(ISERR(SEARCH(P$1,Data!$H160)),"",";"&amp;P$1&amp;";")</f>
        <v/>
      </c>
      <c r="Q159" t="str">
        <f>IF(ISERR(SEARCH(Q$1,Data!$H160)),"",";"&amp;Q$1&amp;";")</f>
        <v/>
      </c>
      <c r="R159" t="str">
        <f>IF(ISERR(SEARCH(R$1,Data!$H160)),"",";"&amp;R$1&amp;";")</f>
        <v/>
      </c>
      <c r="S159" t="str">
        <f>IF(ISERR(SEARCH(S$1,Data!$H160)),"",";"&amp;S$1&amp;";")</f>
        <v/>
      </c>
      <c r="T159" t="str">
        <f>IF(ISERR(SEARCH(T$1,Data!$H160)),"",";"&amp;T$1&amp;";")</f>
        <v/>
      </c>
      <c r="U159" t="str">
        <f>IF(ISERR(SEARCH(U$1,Data!$H160)),"",";"&amp;U$1&amp;";")</f>
        <v/>
      </c>
      <c r="V159" t="str">
        <f>IF(ISERR(SEARCH(V$1,Data!$H160)),"",";"&amp;V$1&amp;";")</f>
        <v/>
      </c>
      <c r="W159" t="str">
        <f>IF(ISERR(SEARCH(W$1,Data!$H160)),"",";"&amp;W$1&amp;";")</f>
        <v/>
      </c>
      <c r="X159" t="str">
        <f>IF(ISERR(SEARCH(X$1,Data!$H160)),"",";"&amp;X$1&amp;";")</f>
        <v/>
      </c>
      <c r="Y159" t="str">
        <f>IF(ISERR(SEARCH(Y$1,Data!$H160)),"",";"&amp;Y$1&amp;";")</f>
        <v/>
      </c>
      <c r="Z159" t="str">
        <f>IF(ISERR(SEARCH(Z$1,Data!$H160)),"",";"&amp;Z$1&amp;";")</f>
        <v/>
      </c>
      <c r="AA159" t="str">
        <f>IF(ISERR(SEARCH(AA$1,Data!$H160)),"",";"&amp;AA$1&amp;";")</f>
        <v/>
      </c>
      <c r="AB159" t="str">
        <f>IF(ISERR(SEARCH(AB$1,Data!$H160)),"",";"&amp;AB$1&amp;";")</f>
        <v/>
      </c>
      <c r="AC159" t="str">
        <f>IF(ISERR(SEARCH(AC$1,Data!$H160)),"",";"&amp;AC$1&amp;";")</f>
        <v/>
      </c>
      <c r="AD159" t="str">
        <f>IF(ISERR(SEARCH(AD$1,Data!$H160)),"",";"&amp;AD$1&amp;";")</f>
        <v/>
      </c>
      <c r="AE159" t="str">
        <f>IF(ISERR(SEARCH(AE$1,Data!$H160)),"",";"&amp;AE$1&amp;";")</f>
        <v/>
      </c>
      <c r="AF159" t="str">
        <f>IF(ISERR(SEARCH(AF$1,Data!$H160)),"",";"&amp;AF$1&amp;";")</f>
        <v/>
      </c>
      <c r="AG159" t="str">
        <f>IF(ISERR(SEARCH(AG$1,Data!$H160)),"",";"&amp;AG$1&amp;";")</f>
        <v/>
      </c>
      <c r="AH159" t="str">
        <f>IF(ISERR(SEARCH(AH$1,Data!$H160)),"",";"&amp;AH$1&amp;";")</f>
        <v/>
      </c>
      <c r="AI159" t="str">
        <f>IF(ISERR(SEARCH(AI$1,Data!$H160)),"",";"&amp;AI$1&amp;";")</f>
        <v/>
      </c>
      <c r="AJ159" t="str">
        <f>IF(ISERR(SEARCH(AJ$1,Data!$H160)),"",";"&amp;AJ$1&amp;";")</f>
        <v/>
      </c>
      <c r="AK159" t="str">
        <f>IF(ISERR(SEARCH(AK$1,Data!$H160)),"",";"&amp;AK$1&amp;";")</f>
        <v/>
      </c>
      <c r="AL159" t="str">
        <f>IF(ISERR(SEARCH(AL$1,Data!$H160)),"",";"&amp;AL$1&amp;";")</f>
        <v/>
      </c>
      <c r="AM159" t="str">
        <f>IF(ISERR(SEARCH(AM$1,Data!$H160)),"",";"&amp;AM$1&amp;";")</f>
        <v/>
      </c>
      <c r="AN159" t="str">
        <f>IF(ISERR(SEARCH(AN$1,Data!$H160)),"",";"&amp;AN$1&amp;";")</f>
        <v/>
      </c>
      <c r="AO159" t="str">
        <f>IF(ISERR(SEARCH(AO$1,Data!$H160)),"",";"&amp;AO$1&amp;";")</f>
        <v/>
      </c>
      <c r="AP159" t="str">
        <f>IF(ISERR(SEARCH(AP$1,Data!$H160)),"",";"&amp;AP$1&amp;";")</f>
        <v/>
      </c>
      <c r="AQ159" t="str">
        <f>IF(ISERR(SEARCH(AQ$1,Data!$H160)),"",";"&amp;AQ$1&amp;";")</f>
        <v/>
      </c>
      <c r="AR159" t="str">
        <f>IF(ISERR(SEARCH(AR$1,Data!$H160)),"",";"&amp;AR$1&amp;";")</f>
        <v/>
      </c>
      <c r="AS159" t="str">
        <f>IF(ISERR(SEARCH(AS$1,Data!$H160)),"",";"&amp;AS$1&amp;";")</f>
        <v/>
      </c>
      <c r="AT159" t="str">
        <f>IF(ISERR(SEARCH(AT$1,Data!$H160)),"",";"&amp;AT$1&amp;";")</f>
        <v/>
      </c>
      <c r="AU159" t="str">
        <f>IF(ISERR(SEARCH(AU$1,Data!$H160)),"",";"&amp;AU$1&amp;";")</f>
        <v/>
      </c>
      <c r="AV159" t="str">
        <f>IF(ISERR(SEARCH(AV$1,Data!$H160)),"",";"&amp;AV$1&amp;";")</f>
        <v/>
      </c>
      <c r="AW159" t="str">
        <f>IF(ISERR(SEARCH(AW$1,Data!$H160)),"",";"&amp;AW$1&amp;";")</f>
        <v/>
      </c>
      <c r="AX159" t="str">
        <f>IF(ISERR(SEARCH(AX$1,Data!$H160)),"",";"&amp;AX$1&amp;";")</f>
        <v/>
      </c>
      <c r="AY159" t="str">
        <f>IF(ISERR(SEARCH(AY$1,Data!$H160)),"",";"&amp;AY$1&amp;";")</f>
        <v/>
      </c>
      <c r="AZ159" t="str">
        <f>IF(ISERR(SEARCH(AZ$1,Data!$H160)),"",";"&amp;AZ$1&amp;";")</f>
        <v/>
      </c>
      <c r="BA159" t="str">
        <f>IF(ISERR(SEARCH(BA$1,Data!$H160)),"",";"&amp;BA$1&amp;";")</f>
        <v/>
      </c>
      <c r="BB159" t="str">
        <f>IF(ISERR(SEARCH(BB$1,Data!$H160)),"",";"&amp;BB$1&amp;";")</f>
        <v/>
      </c>
      <c r="BC159" t="str">
        <f>IF(ISERR(SEARCH(BC$1,Data!$H160)),"",";"&amp;BC$1&amp;";")</f>
        <v/>
      </c>
      <c r="BD159" t="str">
        <f>IF(ISERR(SEARCH(BD$1,Data!$H160)),"",";"&amp;BD$1&amp;";")</f>
        <v/>
      </c>
      <c r="BE159" t="str">
        <f>IF(ISERR(SEARCH(BE$1,Data!$H160)),"",";"&amp;BE$1&amp;";")</f>
        <v/>
      </c>
      <c r="BF159" t="str">
        <f>IF(ISERR(SEARCH(BF$1,Data!$H160)),"",";"&amp;BF$1&amp;";")</f>
        <v/>
      </c>
      <c r="BG159" t="str">
        <f>IF(ISERR(SEARCH(BG$1,Data!$H160)),"",";"&amp;BG$1&amp;";")</f>
        <v/>
      </c>
      <c r="BH159" t="str">
        <f>IF(ISERR(SEARCH(BH$1,Data!$H160)),"",";"&amp;BH$1&amp;";")</f>
        <v/>
      </c>
      <c r="BI159" t="str">
        <f>IF(ISERR(SEARCH(BI$1,Data!$H160)),"",";"&amp;BI$1&amp;";")</f>
        <v/>
      </c>
      <c r="BJ159" t="str">
        <f>IF(ISERR(SEARCH(BJ$1,Data!$H160)),"",";"&amp;BJ$1&amp;";")</f>
        <v/>
      </c>
      <c r="BK159" t="str">
        <f>IF(ISERR(SEARCH(BK$1,Data!$H160)),"",";"&amp;BK$1&amp;";")</f>
        <v>;Naboo ;</v>
      </c>
      <c r="BL159" t="str">
        <f>IF(ISERR(SEARCH(BL$1,Data!$H160)),"",";"&amp;BL$1&amp;";")</f>
        <v/>
      </c>
      <c r="BM159" t="str">
        <f>IF(ISERR(SEARCH(BM$1,Data!$H160)),"",";"&amp;BM$1&amp;";")</f>
        <v/>
      </c>
      <c r="BN159" t="str">
        <f>IF(ISERR(SEARCH(BN$1,Data!$H160)),"",";"&amp;BN$1&amp;";")</f>
        <v/>
      </c>
      <c r="BO159" t="str">
        <f>IF(ISERR(SEARCH(BO$1,Data!$H160)),"",";"&amp;BO$1&amp;";")</f>
        <v/>
      </c>
      <c r="BP159" t="str">
        <f>IF(ISERR(SEARCH(BP$1,Data!$H160)),"",";"&amp;BP$1&amp;";")</f>
        <v/>
      </c>
      <c r="BQ159" t="str">
        <f>IF(ISERR(SEARCH(BQ$1,Data!$H160)),"",";"&amp;BQ$1&amp;";")</f>
        <v/>
      </c>
      <c r="BR159" t="str">
        <f>IF(ISERR(SEARCH(BR$1,Data!$H160)),"",";"&amp;BR$1&amp;";")</f>
        <v/>
      </c>
      <c r="BS159" t="str">
        <f>IF(ISERR(SEARCH(BS$1,Data!$H160)),"",";"&amp;BS$1&amp;";")</f>
        <v/>
      </c>
      <c r="BT159" t="str">
        <f>IF(ISERR(SEARCH(BT$1,Data!$H160)),"",";"&amp;BT$1&amp;";")</f>
        <v/>
      </c>
      <c r="BU159" t="str">
        <f>IF(ISERR(SEARCH(BU$1,Data!$H160)),"",";"&amp;BU$1&amp;";")</f>
        <v/>
      </c>
      <c r="BV159" t="str">
        <f>IF(ISERR(SEARCH(BV$1,Data!$H160)),"",";"&amp;BV$1&amp;";")</f>
        <v/>
      </c>
      <c r="BW159" t="str">
        <f>IF(ISERR(SEARCH(BW$1,Data!$H160)),"",";"&amp;BW$1&amp;";")</f>
        <v/>
      </c>
      <c r="BX159" t="str">
        <f>IF(ISERR(SEARCH(BX$1,Data!$H160)),"",";"&amp;BX$1&amp;";")</f>
        <v/>
      </c>
      <c r="BY159" t="str">
        <f>IF(ISERR(SEARCH(BY$1,Data!$H160)),"",";"&amp;BY$1&amp;";")</f>
        <v/>
      </c>
      <c r="BZ159" t="str">
        <f>IF(ISERR(SEARCH(BZ$1,Data!$H160)),"",";"&amp;BZ$1&amp;";")</f>
        <v/>
      </c>
      <c r="CA159" t="str">
        <f>IF(ISERR(SEARCH(CA$1,Data!$H160)),"",";"&amp;CA$1&amp;";")</f>
        <v/>
      </c>
      <c r="CB159" t="str">
        <f>IF(ISERR(SEARCH(CB$1,Data!$H160)),"",";"&amp;CB$1&amp;";")</f>
        <v/>
      </c>
      <c r="CC159" t="str">
        <f>IF(ISERR(SEARCH(CC$1,Data!$H160)),"",";"&amp;CC$1&amp;";")</f>
        <v/>
      </c>
      <c r="CD159" t="str">
        <f>IF(ISERR(SEARCH(CD$1,Data!$H160)),"",";"&amp;CD$1&amp;";")</f>
        <v/>
      </c>
      <c r="CE159" t="str">
        <f>IF(ISERR(SEARCH(CE$1,Data!$H160)),"",";"&amp;CE$1&amp;";")</f>
        <v/>
      </c>
      <c r="CF159" t="str">
        <f>IF(ISERR(SEARCH(CF$1,Data!$H160)),"",";"&amp;CF$1&amp;";")</f>
        <v/>
      </c>
      <c r="CG159" t="str">
        <f>IF(ISERR(SEARCH(CG$1,Data!$H160)),"",";"&amp;CG$1&amp;";")</f>
        <v/>
      </c>
      <c r="CH159" t="str">
        <f>IF(ISERR(SEARCH(CH$1,Data!$H160)),"",";"&amp;CH$1&amp;";")</f>
        <v/>
      </c>
      <c r="CI159" t="str">
        <f>IF(ISERR(SEARCH(CI$1,Data!$H160)),"",";"&amp;CI$1&amp;";")</f>
        <v/>
      </c>
      <c r="CJ159" t="str">
        <f>IF(ISERR(SEARCH(CJ$1,Data!$H160)),"",";"&amp;CJ$1&amp;";")</f>
        <v/>
      </c>
      <c r="CK159" t="str">
        <f>IF(ISERR(SEARCH(CK$1,Data!$H160)),"",";"&amp;CK$1&amp;";")</f>
        <v/>
      </c>
      <c r="CL159" t="str">
        <f>IF(ISERR(SEARCH(CL$1,Data!$H160)),"",";"&amp;CL$1&amp;";")</f>
        <v/>
      </c>
      <c r="CM159" t="str">
        <f>IF(ISERR(SEARCH(CM$1,Data!$H160)),"",";"&amp;CM$1&amp;";")</f>
        <v/>
      </c>
      <c r="CN159" t="str">
        <f>IF(ISERR(SEARCH(CN$1,Data!$H160)),"",";"&amp;CN$1&amp;";")</f>
        <v/>
      </c>
      <c r="CO159" t="str">
        <f>IF(ISERR(SEARCH(CO$1,Data!$H160)),"",";"&amp;CO$1&amp;";")</f>
        <v/>
      </c>
      <c r="CP159" t="str">
        <f>IF(ISERR(SEARCH(CP$1,Data!$H160)),"",";"&amp;CP$1&amp;";")</f>
        <v/>
      </c>
      <c r="CQ159" t="str">
        <f>IF(ISERR(SEARCH(CQ$1,Data!$H160)),"",";"&amp;CQ$1&amp;";")</f>
        <v/>
      </c>
      <c r="CR159" t="str">
        <f>IF(ISERR(SEARCH(CR$1,Data!$H160)),"",";"&amp;CR$1&amp;";")</f>
        <v/>
      </c>
      <c r="CS159" t="str">
        <f>IF(ISERR(SEARCH(CS$1,Data!$H160)),"",";"&amp;CS$1&amp;";")</f>
        <v/>
      </c>
      <c r="CT159" t="str">
        <f>IF(ISERR(SEARCH(CT$1,Data!$H160)),"",";"&amp;CT$1&amp;";")</f>
        <v/>
      </c>
      <c r="CU159" t="str">
        <f>IF(ISERR(SEARCH(CU$1,Data!$H160)),"",";"&amp;CU$1&amp;";")</f>
        <v/>
      </c>
      <c r="CV159" t="str">
        <f>IF(ISERR(SEARCH(CV$1,Data!$H160)),"",";"&amp;CV$1&amp;";")</f>
        <v/>
      </c>
      <c r="CW159" t="str">
        <f>IF(ISERR(SEARCH(CW$1,Data!$H160)),"",";"&amp;CW$1&amp;";")</f>
        <v/>
      </c>
      <c r="CX159" t="str">
        <f>IF(ISERR(SEARCH(CX$1,Data!$H160)),"",";"&amp;CX$1&amp;";")</f>
        <v/>
      </c>
      <c r="CY159" t="str">
        <f>IF(ISERR(SEARCH(CY$1,Data!$H160)),"",";"&amp;CY$1&amp;";")</f>
        <v/>
      </c>
      <c r="CZ159" t="str">
        <f>IF(ISERR(SEARCH(CZ$1,Data!$H160)),"",";"&amp;CZ$1&amp;";")</f>
        <v/>
      </c>
      <c r="DA159" t="str">
        <f>IF(ISERR(SEARCH(DA$1,Data!$H160)),"",";"&amp;DA$1&amp;";")</f>
        <v/>
      </c>
      <c r="DB159" t="str">
        <f>IF(ISERR(SEARCH(DB$1,Data!$H160)),"",";"&amp;DB$1&amp;";")</f>
        <v/>
      </c>
      <c r="DC159" t="str">
        <f>IF(ISERR(SEARCH(DC$1,Data!$H160)),"",";"&amp;DC$1&amp;";")</f>
        <v/>
      </c>
      <c r="DD159" t="str">
        <f>IF(ISERR(SEARCH(DD$1,Data!$H160)),"",";"&amp;DD$1&amp;";")</f>
        <v/>
      </c>
      <c r="DE159" t="str">
        <f>IF(ISERR(SEARCH(DE$1,Data!$H160)),"",";"&amp;DE$1&amp;";")</f>
        <v/>
      </c>
      <c r="DF159" t="str">
        <f>IF(ISERR(SEARCH(DF$1,Data!$H160)),"",";"&amp;DF$1&amp;";")</f>
        <v/>
      </c>
      <c r="DG159" t="str">
        <f>IF(ISERR(SEARCH(DG$1,Data!$H160)),"",";"&amp;DG$1&amp;";")</f>
        <v/>
      </c>
      <c r="DH159" t="str">
        <f>IF(ISERR(SEARCH(DH$1,Data!$H160)),"",";"&amp;DH$1&amp;";")</f>
        <v/>
      </c>
      <c r="DI159" t="str">
        <f>IF(ISERR(SEARCH(DI$1,Data!$H160)),"",";"&amp;DI$1&amp;";")</f>
        <v/>
      </c>
      <c r="DJ159" t="str">
        <f>IF(ISERR(SEARCH(DJ$1,Data!$H160)),"",";"&amp;DJ$1&amp;";")</f>
        <v/>
      </c>
      <c r="DK159" t="str">
        <f>IF(ISERR(SEARCH(DK$1,Data!$H160)),"",";"&amp;DK$1&amp;";")</f>
        <v/>
      </c>
      <c r="DL159" t="str">
        <f>IF(ISERR(SEARCH(DL$1,Data!$H160)),"",";"&amp;DL$1&amp;";")</f>
        <v/>
      </c>
      <c r="DM159" t="str">
        <f>IF(ISERR(SEARCH(DM$1,Data!$H160)),"",";"&amp;DM$1&amp;";")</f>
        <v/>
      </c>
      <c r="DN159" t="str">
        <f>IF(ISERR(SEARCH(DN$1,Data!$H160)),"",";"&amp;DN$1&amp;";")</f>
        <v/>
      </c>
      <c r="DO159" t="str">
        <f>IF(ISERR(SEARCH(DO$1,Data!$H160)),"",";"&amp;DO$1&amp;";")</f>
        <v/>
      </c>
      <c r="DP159" t="str">
        <f>IF(ISERR(SEARCH(DP$1,Data!$H160)),"",";"&amp;DP$1&amp;";")</f>
        <v/>
      </c>
      <c r="DQ159" t="str">
        <f>IF(ISERR(SEARCH(DQ$1,Data!$H160)),"",";"&amp;DQ$1&amp;";")</f>
        <v/>
      </c>
      <c r="DR159" t="str">
        <f>IF(ISERR(SEARCH(DR$1,Data!$H160)),"",";"&amp;DR$1&amp;";")</f>
        <v/>
      </c>
      <c r="DS159" t="str">
        <f>IF(ISERR(SEARCH(DS$1,Data!$H160)),"",";"&amp;DS$1&amp;";")</f>
        <v/>
      </c>
      <c r="DT159" t="str">
        <f>IF(ISERR(SEARCH(DT$1,Data!$H160)),"",";"&amp;DT$1&amp;";")</f>
        <v/>
      </c>
      <c r="DU159" t="str">
        <f>IF(ISERR(SEARCH(DU$1,Data!$H160)),"",";"&amp;DU$1&amp;";")</f>
        <v/>
      </c>
    </row>
    <row r="160" spans="1:125" x14ac:dyDescent="0.3">
      <c r="A160" t="str">
        <f>Tableau1[[#This Row],[name]]</f>
        <v>Yarael Poof</v>
      </c>
      <c r="B160" t="str">
        <f>IF(ISERROR(Tableau3[[#This Row],[Second semi-colon]]), "", MID(Tableau3[[#This Row],[Concatenation]], 2, Tableau3[[#This Row],[Second semi-colon]]-2))</f>
        <v/>
      </c>
      <c r="C160" t="e">
        <f>SEARCH(" ;",Tableau3[[#This Row],[Concatenation]])</f>
        <v>#VALUE!</v>
      </c>
      <c r="D160" t="str">
        <f>'Search for homeplanet'!I160&amp; 'Search for homeplanet'!J160&amp; 'Search for homeplanet'!K160&amp; 'Search for homeplanet'!L160&amp; 'Search for homeplanet'!M160&amp; 'Search for homeplanet'!N160&amp; 'Search for homeplanet'!O160&amp; 'Search for homeplanet'!P160&amp; 'Search for homeplanet'!Q160&amp; 'Search for homeplanet'!R160&amp; 'Search for homeplanet'!S160&amp; 'Search for homeplanet'!T160&amp; 'Search for homeplanet'!U160&amp; 'Search for homeplanet'!V160&amp; 'Search for homeplanet'!W160&amp; 'Search for homeplanet'!X160&amp; 'Search for homeplanet'!Y160&amp; 'Search for homeplanet'!Z160&amp; 'Search for homeplanet'!AA160&amp; 'Search for homeplanet'!AB160&amp; 'Search for homeplanet'!AC160&amp; 'Search for homeplanet'!AD160&amp; 'Search for homeplanet'!AE160&amp; 'Search for homeplanet'!AF160&amp; 'Search for homeplanet'!AG160&amp; 'Search for homeplanet'!AH160&amp; 'Search for homeplanet'!AI160&amp; 'Search for homeplanet'!AJ160&amp; 'Search for homeplanet'!AK160&amp; 'Search for homeplanet'!AL160&amp; 'Search for homeplanet'!AM160&amp; 'Search for homeplanet'!AN160&amp; 'Search for homeplanet'!AO160&amp; 'Search for homeplanet'!AP160&amp; 'Search for homeplanet'!AQ160&amp; 'Search for homeplanet'!AR160&amp; 'Search for homeplanet'!AS160&amp; 'Search for homeplanet'!AT160&amp; 'Search for homeplanet'!AU160&amp; 'Search for homeplanet'!AV160&amp; 'Search for homeplanet'!AW160&amp; 'Search for homeplanet'!AX160&amp; 'Search for homeplanet'!AY160&amp; 'Search for homeplanet'!AZ160&amp; 'Search for homeplanet'!BA160&amp; 'Search for homeplanet'!BB160&amp; 'Search for homeplanet'!BC160&amp; 'Search for homeplanet'!BD160&amp; 'Search for homeplanet'!BE160&amp; 'Search for homeplanet'!BF160&amp; 'Search for homeplanet'!BG160&amp; 'Search for homeplanet'!BH160&amp; 'Search for homeplanet'!BI160&amp; 'Search for homeplanet'!BJ160&amp; 'Search for homeplanet'!BK160&amp; 'Search for homeplanet'!BL160&amp; 'Search for homeplanet'!BM160&amp; 'Search for homeplanet'!BN160&amp; 'Search for homeplanet'!BO160&amp; 'Search for homeplanet'!BP160&amp; 'Search for homeplanet'!BQ160&amp; 'Search for homeplanet'!BR160&amp; 'Search for homeplanet'!BS160&amp; 'Search for homeplanet'!BT160&amp; 'Search for homeplanet'!BU160&amp; 'Search for homeplanet'!BV160&amp; 'Search for homeplanet'!BW160&amp; 'Search for homeplanet'!BX160&amp; 'Search for homeplanet'!BY160&amp; 'Search for homeplanet'!BZ160&amp; 'Search for homeplanet'!CA160&amp; 'Search for homeplanet'!CB160&amp; 'Search for homeplanet'!CC160&amp; 'Search for homeplanet'!CD160&amp; 'Search for homeplanet'!CE160&amp; 'Search for homeplanet'!CF160&amp; 'Search for homeplanet'!CG160&amp; 'Search for homeplanet'!CH160&amp; 'Search for homeplanet'!CI160&amp; 'Search for homeplanet'!CJ160&amp; 'Search for homeplanet'!CK160&amp; 'Search for homeplanet'!CL160&amp; 'Search for homeplanet'!CM160&amp; 'Search for homeplanet'!CN160&amp; 'Search for homeplanet'!CO160&amp; 'Search for homeplanet'!CP160&amp; 'Search for homeplanet'!CQ160&amp; 'Search for homeplanet'!CR160&amp; 'Search for homeplanet'!CS160&amp; 'Search for homeplanet'!CT160&amp; 'Search for homeplanet'!CU160&amp; 'Search for homeplanet'!CV160&amp; 'Search for homeplanet'!CW160&amp; 'Search for homeplanet'!CX160&amp; 'Search for homeplanet'!CY160&amp; 'Search for homeplanet'!CZ160&amp; 'Search for homeplanet'!DA160&amp; 'Search for homeplanet'!DB160&amp; 'Search for homeplanet'!DC160&amp; 'Search for homeplanet'!DD160&amp; 'Search for homeplanet'!DE160&amp; 'Search for homeplanet'!DF160&amp; 'Search for homeplanet'!DG160&amp; 'Search for homeplanet'!DH160&amp; 'Search for homeplanet'!DI160&amp; 'Search for homeplanet'!DJ160&amp; 'Search for homeplanet'!DK160&amp; 'Search for homeplanet'!DL160&amp; 'Search for homeplanet'!DM160&amp; 'Search for homeplanet'!DN160&amp; 'Search for homeplanet'!DO160&amp; 'Search for homeplanet'!DP160&amp; 'Search for homeplanet'!DQ160&amp; 'Search for homeplanet'!DR160&amp; 'Search for homeplanet'!DS160&amp; 'Search for homeplanet'!DT160&amp; 'Search for homeplanet'!DU160</f>
        <v/>
      </c>
      <c r="I160" t="str">
        <f>IF(ISERR(SEARCH(I$1,Data!$H161)),"",";"&amp;I$1&amp;";")</f>
        <v/>
      </c>
      <c r="J160" t="str">
        <f>IF(ISERR(SEARCH(J$1,Data!$H161)),"",";"&amp;J$1&amp;";")</f>
        <v/>
      </c>
      <c r="K160" t="str">
        <f>IF(ISERR(SEARCH(K$1,Data!$H161)),"",";"&amp;K$1&amp;";")</f>
        <v/>
      </c>
      <c r="L160" t="str">
        <f>IF(ISERR(SEARCH(L$1,Data!$H161)),"",";"&amp;L$1&amp;";")</f>
        <v/>
      </c>
      <c r="M160" t="str">
        <f>IF(ISERR(SEARCH(M$1,Data!$H161)),"",";"&amp;M$1&amp;";")</f>
        <v/>
      </c>
      <c r="N160" t="str">
        <f>IF(ISERR(SEARCH(N$1,Data!$H161)),"",";"&amp;N$1&amp;";")</f>
        <v/>
      </c>
      <c r="O160" t="str">
        <f>IF(ISERR(SEARCH(O$1,Data!$H161)),"",";"&amp;O$1&amp;";")</f>
        <v/>
      </c>
      <c r="P160" t="str">
        <f>IF(ISERR(SEARCH(P$1,Data!$H161)),"",";"&amp;P$1&amp;";")</f>
        <v/>
      </c>
      <c r="Q160" t="str">
        <f>IF(ISERR(SEARCH(Q$1,Data!$H161)),"",";"&amp;Q$1&amp;";")</f>
        <v/>
      </c>
      <c r="R160" t="str">
        <f>IF(ISERR(SEARCH(R$1,Data!$H161)),"",";"&amp;R$1&amp;";")</f>
        <v/>
      </c>
      <c r="S160" t="str">
        <f>IF(ISERR(SEARCH(S$1,Data!$H161)),"",";"&amp;S$1&amp;";")</f>
        <v/>
      </c>
      <c r="T160" t="str">
        <f>IF(ISERR(SEARCH(T$1,Data!$H161)),"",";"&amp;T$1&amp;";")</f>
        <v/>
      </c>
      <c r="U160" t="str">
        <f>IF(ISERR(SEARCH(U$1,Data!$H161)),"",";"&amp;U$1&amp;";")</f>
        <v/>
      </c>
      <c r="V160" t="str">
        <f>IF(ISERR(SEARCH(V$1,Data!$H161)),"",";"&amp;V$1&amp;";")</f>
        <v/>
      </c>
      <c r="W160" t="str">
        <f>IF(ISERR(SEARCH(W$1,Data!$H161)),"",";"&amp;W$1&amp;";")</f>
        <v/>
      </c>
      <c r="X160" t="str">
        <f>IF(ISERR(SEARCH(X$1,Data!$H161)),"",";"&amp;X$1&amp;";")</f>
        <v/>
      </c>
      <c r="Y160" t="str">
        <f>IF(ISERR(SEARCH(Y$1,Data!$H161)),"",";"&amp;Y$1&amp;";")</f>
        <v/>
      </c>
      <c r="Z160" t="str">
        <f>IF(ISERR(SEARCH(Z$1,Data!$H161)),"",";"&amp;Z$1&amp;";")</f>
        <v/>
      </c>
      <c r="AA160" t="str">
        <f>IF(ISERR(SEARCH(AA$1,Data!$H161)),"",";"&amp;AA$1&amp;";")</f>
        <v/>
      </c>
      <c r="AB160" t="str">
        <f>IF(ISERR(SEARCH(AB$1,Data!$H161)),"",";"&amp;AB$1&amp;";")</f>
        <v/>
      </c>
      <c r="AC160" t="str">
        <f>IF(ISERR(SEARCH(AC$1,Data!$H161)),"",";"&amp;AC$1&amp;";")</f>
        <v/>
      </c>
      <c r="AD160" t="str">
        <f>IF(ISERR(SEARCH(AD$1,Data!$H161)),"",";"&amp;AD$1&amp;";")</f>
        <v/>
      </c>
      <c r="AE160" t="str">
        <f>IF(ISERR(SEARCH(AE$1,Data!$H161)),"",";"&amp;AE$1&amp;";")</f>
        <v/>
      </c>
      <c r="AF160" t="str">
        <f>IF(ISERR(SEARCH(AF$1,Data!$H161)),"",";"&amp;AF$1&amp;";")</f>
        <v/>
      </c>
      <c r="AG160" t="str">
        <f>IF(ISERR(SEARCH(AG$1,Data!$H161)),"",";"&amp;AG$1&amp;";")</f>
        <v/>
      </c>
      <c r="AH160" t="str">
        <f>IF(ISERR(SEARCH(AH$1,Data!$H161)),"",";"&amp;AH$1&amp;";")</f>
        <v/>
      </c>
      <c r="AI160" t="str">
        <f>IF(ISERR(SEARCH(AI$1,Data!$H161)),"",";"&amp;AI$1&amp;";")</f>
        <v/>
      </c>
      <c r="AJ160" t="str">
        <f>IF(ISERR(SEARCH(AJ$1,Data!$H161)),"",";"&amp;AJ$1&amp;";")</f>
        <v/>
      </c>
      <c r="AK160" t="str">
        <f>IF(ISERR(SEARCH(AK$1,Data!$H161)),"",";"&amp;AK$1&amp;";")</f>
        <v/>
      </c>
      <c r="AL160" t="str">
        <f>IF(ISERR(SEARCH(AL$1,Data!$H161)),"",";"&amp;AL$1&amp;";")</f>
        <v/>
      </c>
      <c r="AM160" t="str">
        <f>IF(ISERR(SEARCH(AM$1,Data!$H161)),"",";"&amp;AM$1&amp;";")</f>
        <v/>
      </c>
      <c r="AN160" t="str">
        <f>IF(ISERR(SEARCH(AN$1,Data!$H161)),"",";"&amp;AN$1&amp;";")</f>
        <v/>
      </c>
      <c r="AO160" t="str">
        <f>IF(ISERR(SEARCH(AO$1,Data!$H161)),"",";"&amp;AO$1&amp;";")</f>
        <v/>
      </c>
      <c r="AP160" t="str">
        <f>IF(ISERR(SEARCH(AP$1,Data!$H161)),"",";"&amp;AP$1&amp;";")</f>
        <v/>
      </c>
      <c r="AQ160" t="str">
        <f>IF(ISERR(SEARCH(AQ$1,Data!$H161)),"",";"&amp;AQ$1&amp;";")</f>
        <v/>
      </c>
      <c r="AR160" t="str">
        <f>IF(ISERR(SEARCH(AR$1,Data!$H161)),"",";"&amp;AR$1&amp;";")</f>
        <v/>
      </c>
      <c r="AS160" t="str">
        <f>IF(ISERR(SEARCH(AS$1,Data!$H161)),"",";"&amp;AS$1&amp;";")</f>
        <v/>
      </c>
      <c r="AT160" t="str">
        <f>IF(ISERR(SEARCH(AT$1,Data!$H161)),"",";"&amp;AT$1&amp;";")</f>
        <v/>
      </c>
      <c r="AU160" t="str">
        <f>IF(ISERR(SEARCH(AU$1,Data!$H161)),"",";"&amp;AU$1&amp;";")</f>
        <v/>
      </c>
      <c r="AV160" t="str">
        <f>IF(ISERR(SEARCH(AV$1,Data!$H161)),"",";"&amp;AV$1&amp;";")</f>
        <v/>
      </c>
      <c r="AW160" t="str">
        <f>IF(ISERR(SEARCH(AW$1,Data!$H161)),"",";"&amp;AW$1&amp;";")</f>
        <v/>
      </c>
      <c r="AX160" t="str">
        <f>IF(ISERR(SEARCH(AX$1,Data!$H161)),"",";"&amp;AX$1&amp;";")</f>
        <v/>
      </c>
      <c r="AY160" t="str">
        <f>IF(ISERR(SEARCH(AY$1,Data!$H161)),"",";"&amp;AY$1&amp;";")</f>
        <v/>
      </c>
      <c r="AZ160" t="str">
        <f>IF(ISERR(SEARCH(AZ$1,Data!$H161)),"",";"&amp;AZ$1&amp;";")</f>
        <v/>
      </c>
      <c r="BA160" t="str">
        <f>IF(ISERR(SEARCH(BA$1,Data!$H161)),"",";"&amp;BA$1&amp;";")</f>
        <v/>
      </c>
      <c r="BB160" t="str">
        <f>IF(ISERR(SEARCH(BB$1,Data!$H161)),"",";"&amp;BB$1&amp;";")</f>
        <v/>
      </c>
      <c r="BC160" t="str">
        <f>IF(ISERR(SEARCH(BC$1,Data!$H161)),"",";"&amp;BC$1&amp;";")</f>
        <v/>
      </c>
      <c r="BD160" t="str">
        <f>IF(ISERR(SEARCH(BD$1,Data!$H161)),"",";"&amp;BD$1&amp;";")</f>
        <v/>
      </c>
      <c r="BE160" t="str">
        <f>IF(ISERR(SEARCH(BE$1,Data!$H161)),"",";"&amp;BE$1&amp;";")</f>
        <v/>
      </c>
      <c r="BF160" t="str">
        <f>IF(ISERR(SEARCH(BF$1,Data!$H161)),"",";"&amp;BF$1&amp;";")</f>
        <v/>
      </c>
      <c r="BG160" t="str">
        <f>IF(ISERR(SEARCH(BG$1,Data!$H161)),"",";"&amp;BG$1&amp;";")</f>
        <v/>
      </c>
      <c r="BH160" t="str">
        <f>IF(ISERR(SEARCH(BH$1,Data!$H161)),"",";"&amp;BH$1&amp;";")</f>
        <v/>
      </c>
      <c r="BI160" t="str">
        <f>IF(ISERR(SEARCH(BI$1,Data!$H161)),"",";"&amp;BI$1&amp;";")</f>
        <v/>
      </c>
      <c r="BJ160" t="str">
        <f>IF(ISERR(SEARCH(BJ$1,Data!$H161)),"",";"&amp;BJ$1&amp;";")</f>
        <v/>
      </c>
      <c r="BK160" t="str">
        <f>IF(ISERR(SEARCH(BK$1,Data!$H161)),"",";"&amp;BK$1&amp;";")</f>
        <v/>
      </c>
      <c r="BL160" t="str">
        <f>IF(ISERR(SEARCH(BL$1,Data!$H161)),"",";"&amp;BL$1&amp;";")</f>
        <v/>
      </c>
      <c r="BM160" t="str">
        <f>IF(ISERR(SEARCH(BM$1,Data!$H161)),"",";"&amp;BM$1&amp;";")</f>
        <v/>
      </c>
      <c r="BN160" t="str">
        <f>IF(ISERR(SEARCH(BN$1,Data!$H161)),"",";"&amp;BN$1&amp;";")</f>
        <v/>
      </c>
      <c r="BO160" t="str">
        <f>IF(ISERR(SEARCH(BO$1,Data!$H161)),"",";"&amp;BO$1&amp;";")</f>
        <v/>
      </c>
      <c r="BP160" t="str">
        <f>IF(ISERR(SEARCH(BP$1,Data!$H161)),"",";"&amp;BP$1&amp;";")</f>
        <v/>
      </c>
      <c r="BQ160" t="str">
        <f>IF(ISERR(SEARCH(BQ$1,Data!$H161)),"",";"&amp;BQ$1&amp;";")</f>
        <v/>
      </c>
      <c r="BR160" t="str">
        <f>IF(ISERR(SEARCH(BR$1,Data!$H161)),"",";"&amp;BR$1&amp;";")</f>
        <v/>
      </c>
      <c r="BS160" t="str">
        <f>IF(ISERR(SEARCH(BS$1,Data!$H161)),"",";"&amp;BS$1&amp;";")</f>
        <v/>
      </c>
      <c r="BT160" t="str">
        <f>IF(ISERR(SEARCH(BT$1,Data!$H161)),"",";"&amp;BT$1&amp;";")</f>
        <v/>
      </c>
      <c r="BU160" t="str">
        <f>IF(ISERR(SEARCH(BU$1,Data!$H161)),"",";"&amp;BU$1&amp;";")</f>
        <v/>
      </c>
      <c r="BV160" t="str">
        <f>IF(ISERR(SEARCH(BV$1,Data!$H161)),"",";"&amp;BV$1&amp;";")</f>
        <v/>
      </c>
      <c r="BW160" t="str">
        <f>IF(ISERR(SEARCH(BW$1,Data!$H161)),"",";"&amp;BW$1&amp;";")</f>
        <v/>
      </c>
      <c r="BX160" t="str">
        <f>IF(ISERR(SEARCH(BX$1,Data!$H161)),"",";"&amp;BX$1&amp;";")</f>
        <v/>
      </c>
      <c r="BY160" t="str">
        <f>IF(ISERR(SEARCH(BY$1,Data!$H161)),"",";"&amp;BY$1&amp;";")</f>
        <v/>
      </c>
      <c r="BZ160" t="str">
        <f>IF(ISERR(SEARCH(BZ$1,Data!$H161)),"",";"&amp;BZ$1&amp;";")</f>
        <v/>
      </c>
      <c r="CA160" t="str">
        <f>IF(ISERR(SEARCH(CA$1,Data!$H161)),"",";"&amp;CA$1&amp;";")</f>
        <v/>
      </c>
      <c r="CB160" t="str">
        <f>IF(ISERR(SEARCH(CB$1,Data!$H161)),"",";"&amp;CB$1&amp;";")</f>
        <v/>
      </c>
      <c r="CC160" t="str">
        <f>IF(ISERR(SEARCH(CC$1,Data!$H161)),"",";"&amp;CC$1&amp;";")</f>
        <v/>
      </c>
      <c r="CD160" t="str">
        <f>IF(ISERR(SEARCH(CD$1,Data!$H161)),"",";"&amp;CD$1&amp;";")</f>
        <v/>
      </c>
      <c r="CE160" t="str">
        <f>IF(ISERR(SEARCH(CE$1,Data!$H161)),"",";"&amp;CE$1&amp;";")</f>
        <v/>
      </c>
      <c r="CF160" t="str">
        <f>IF(ISERR(SEARCH(CF$1,Data!$H161)),"",";"&amp;CF$1&amp;";")</f>
        <v/>
      </c>
      <c r="CG160" t="str">
        <f>IF(ISERR(SEARCH(CG$1,Data!$H161)),"",";"&amp;CG$1&amp;";")</f>
        <v/>
      </c>
      <c r="CH160" t="str">
        <f>IF(ISERR(SEARCH(CH$1,Data!$H161)),"",";"&amp;CH$1&amp;";")</f>
        <v/>
      </c>
      <c r="CI160" t="str">
        <f>IF(ISERR(SEARCH(CI$1,Data!$H161)),"",";"&amp;CI$1&amp;";")</f>
        <v/>
      </c>
      <c r="CJ160" t="str">
        <f>IF(ISERR(SEARCH(CJ$1,Data!$H161)),"",";"&amp;CJ$1&amp;";")</f>
        <v/>
      </c>
      <c r="CK160" t="str">
        <f>IF(ISERR(SEARCH(CK$1,Data!$H161)),"",";"&amp;CK$1&amp;";")</f>
        <v/>
      </c>
      <c r="CL160" t="str">
        <f>IF(ISERR(SEARCH(CL$1,Data!$H161)),"",";"&amp;CL$1&amp;";")</f>
        <v/>
      </c>
      <c r="CM160" t="str">
        <f>IF(ISERR(SEARCH(CM$1,Data!$H161)),"",";"&amp;CM$1&amp;";")</f>
        <v/>
      </c>
      <c r="CN160" t="str">
        <f>IF(ISERR(SEARCH(CN$1,Data!$H161)),"",";"&amp;CN$1&amp;";")</f>
        <v/>
      </c>
      <c r="CO160" t="str">
        <f>IF(ISERR(SEARCH(CO$1,Data!$H161)),"",";"&amp;CO$1&amp;";")</f>
        <v/>
      </c>
      <c r="CP160" t="str">
        <f>IF(ISERR(SEARCH(CP$1,Data!$H161)),"",";"&amp;CP$1&amp;";")</f>
        <v/>
      </c>
      <c r="CQ160" t="str">
        <f>IF(ISERR(SEARCH(CQ$1,Data!$H161)),"",";"&amp;CQ$1&amp;";")</f>
        <v/>
      </c>
      <c r="CR160" t="str">
        <f>IF(ISERR(SEARCH(CR$1,Data!$H161)),"",";"&amp;CR$1&amp;";")</f>
        <v/>
      </c>
      <c r="CS160" t="str">
        <f>IF(ISERR(SEARCH(CS$1,Data!$H161)),"",";"&amp;CS$1&amp;";")</f>
        <v/>
      </c>
      <c r="CT160" t="str">
        <f>IF(ISERR(SEARCH(CT$1,Data!$H161)),"",";"&amp;CT$1&amp;";")</f>
        <v/>
      </c>
      <c r="CU160" t="str">
        <f>IF(ISERR(SEARCH(CU$1,Data!$H161)),"",";"&amp;CU$1&amp;";")</f>
        <v/>
      </c>
      <c r="CV160" t="str">
        <f>IF(ISERR(SEARCH(CV$1,Data!$H161)),"",";"&amp;CV$1&amp;";")</f>
        <v/>
      </c>
      <c r="CW160" t="str">
        <f>IF(ISERR(SEARCH(CW$1,Data!$H161)),"",";"&amp;CW$1&amp;";")</f>
        <v/>
      </c>
      <c r="CX160" t="str">
        <f>IF(ISERR(SEARCH(CX$1,Data!$H161)),"",";"&amp;CX$1&amp;";")</f>
        <v/>
      </c>
      <c r="CY160" t="str">
        <f>IF(ISERR(SEARCH(CY$1,Data!$H161)),"",";"&amp;CY$1&amp;";")</f>
        <v/>
      </c>
      <c r="CZ160" t="str">
        <f>IF(ISERR(SEARCH(CZ$1,Data!$H161)),"",";"&amp;CZ$1&amp;";")</f>
        <v/>
      </c>
      <c r="DA160" t="str">
        <f>IF(ISERR(SEARCH(DA$1,Data!$H161)),"",";"&amp;DA$1&amp;";")</f>
        <v/>
      </c>
      <c r="DB160" t="str">
        <f>IF(ISERR(SEARCH(DB$1,Data!$H161)),"",";"&amp;DB$1&amp;";")</f>
        <v/>
      </c>
      <c r="DC160" t="str">
        <f>IF(ISERR(SEARCH(DC$1,Data!$H161)),"",";"&amp;DC$1&amp;";")</f>
        <v/>
      </c>
      <c r="DD160" t="str">
        <f>IF(ISERR(SEARCH(DD$1,Data!$H161)),"",";"&amp;DD$1&amp;";")</f>
        <v/>
      </c>
      <c r="DE160" t="str">
        <f>IF(ISERR(SEARCH(DE$1,Data!$H161)),"",";"&amp;DE$1&amp;";")</f>
        <v/>
      </c>
      <c r="DF160" t="str">
        <f>IF(ISERR(SEARCH(DF$1,Data!$H161)),"",";"&amp;DF$1&amp;";")</f>
        <v/>
      </c>
      <c r="DG160" t="str">
        <f>IF(ISERR(SEARCH(DG$1,Data!$H161)),"",";"&amp;DG$1&amp;";")</f>
        <v/>
      </c>
      <c r="DH160" t="str">
        <f>IF(ISERR(SEARCH(DH$1,Data!$H161)),"",";"&amp;DH$1&amp;";")</f>
        <v/>
      </c>
      <c r="DI160" t="str">
        <f>IF(ISERR(SEARCH(DI$1,Data!$H161)),"",";"&amp;DI$1&amp;";")</f>
        <v/>
      </c>
      <c r="DJ160" t="str">
        <f>IF(ISERR(SEARCH(DJ$1,Data!$H161)),"",";"&amp;DJ$1&amp;";")</f>
        <v/>
      </c>
      <c r="DK160" t="str">
        <f>IF(ISERR(SEARCH(DK$1,Data!$H161)),"",";"&amp;DK$1&amp;";")</f>
        <v/>
      </c>
      <c r="DL160" t="str">
        <f>IF(ISERR(SEARCH(DL$1,Data!$H161)),"",";"&amp;DL$1&amp;";")</f>
        <v/>
      </c>
      <c r="DM160" t="str">
        <f>IF(ISERR(SEARCH(DM$1,Data!$H161)),"",";"&amp;DM$1&amp;";")</f>
        <v/>
      </c>
      <c r="DN160" t="str">
        <f>IF(ISERR(SEARCH(DN$1,Data!$H161)),"",";"&amp;DN$1&amp;";")</f>
        <v/>
      </c>
      <c r="DO160" t="str">
        <f>IF(ISERR(SEARCH(DO$1,Data!$H161)),"",";"&amp;DO$1&amp;";")</f>
        <v/>
      </c>
      <c r="DP160" t="str">
        <f>IF(ISERR(SEARCH(DP$1,Data!$H161)),"",";"&amp;DP$1&amp;";")</f>
        <v/>
      </c>
      <c r="DQ160" t="str">
        <f>IF(ISERR(SEARCH(DQ$1,Data!$H161)),"",";"&amp;DQ$1&amp;";")</f>
        <v/>
      </c>
      <c r="DR160" t="str">
        <f>IF(ISERR(SEARCH(DR$1,Data!$H161)),"",";"&amp;DR$1&amp;";")</f>
        <v/>
      </c>
      <c r="DS160" t="str">
        <f>IF(ISERR(SEARCH(DS$1,Data!$H161)),"",";"&amp;DS$1&amp;";")</f>
        <v/>
      </c>
      <c r="DT160" t="str">
        <f>IF(ISERR(SEARCH(DT$1,Data!$H161)),"",";"&amp;DT$1&amp;";")</f>
        <v/>
      </c>
      <c r="DU160" t="str">
        <f>IF(ISERR(SEARCH(DU$1,Data!$H161)),"",";"&amp;DU$1&amp;";")</f>
        <v/>
      </c>
    </row>
    <row r="161" spans="1:125" x14ac:dyDescent="0.3">
      <c r="A161" t="str">
        <f>Tableau1[[#This Row],[name]]</f>
        <v>Oppo Rancisis</v>
      </c>
      <c r="B161" t="str">
        <f>IF(ISERROR(Tableau3[[#This Row],[Second semi-colon]]), "", MID(Tableau3[[#This Row],[Concatenation]], 2, Tableau3[[#This Row],[Second semi-colon]]-2))</f>
        <v/>
      </c>
      <c r="C161" t="e">
        <f>SEARCH(" ;",Tableau3[[#This Row],[Concatenation]])</f>
        <v>#VALUE!</v>
      </c>
      <c r="D161" t="str">
        <f>'Search for homeplanet'!I161&amp; 'Search for homeplanet'!J161&amp; 'Search for homeplanet'!K161&amp; 'Search for homeplanet'!L161&amp; 'Search for homeplanet'!M161&amp; 'Search for homeplanet'!N161&amp; 'Search for homeplanet'!O161&amp; 'Search for homeplanet'!P161&amp; 'Search for homeplanet'!Q161&amp; 'Search for homeplanet'!R161&amp; 'Search for homeplanet'!S161&amp; 'Search for homeplanet'!T161&amp; 'Search for homeplanet'!U161&amp; 'Search for homeplanet'!V161&amp; 'Search for homeplanet'!W161&amp; 'Search for homeplanet'!X161&amp; 'Search for homeplanet'!Y161&amp; 'Search for homeplanet'!Z161&amp; 'Search for homeplanet'!AA161&amp; 'Search for homeplanet'!AB161&amp; 'Search for homeplanet'!AC161&amp; 'Search for homeplanet'!AD161&amp; 'Search for homeplanet'!AE161&amp; 'Search for homeplanet'!AF161&amp; 'Search for homeplanet'!AG161&amp; 'Search for homeplanet'!AH161&amp; 'Search for homeplanet'!AI161&amp; 'Search for homeplanet'!AJ161&amp; 'Search for homeplanet'!AK161&amp; 'Search for homeplanet'!AL161&amp; 'Search for homeplanet'!AM161&amp; 'Search for homeplanet'!AN161&amp; 'Search for homeplanet'!AO161&amp; 'Search for homeplanet'!AP161&amp; 'Search for homeplanet'!AQ161&amp; 'Search for homeplanet'!AR161&amp; 'Search for homeplanet'!AS161&amp; 'Search for homeplanet'!AT161&amp; 'Search for homeplanet'!AU161&amp; 'Search for homeplanet'!AV161&amp; 'Search for homeplanet'!AW161&amp; 'Search for homeplanet'!AX161&amp; 'Search for homeplanet'!AY161&amp; 'Search for homeplanet'!AZ161&amp; 'Search for homeplanet'!BA161&amp; 'Search for homeplanet'!BB161&amp; 'Search for homeplanet'!BC161&amp; 'Search for homeplanet'!BD161&amp; 'Search for homeplanet'!BE161&amp; 'Search for homeplanet'!BF161&amp; 'Search for homeplanet'!BG161&amp; 'Search for homeplanet'!BH161&amp; 'Search for homeplanet'!BI161&amp; 'Search for homeplanet'!BJ161&amp; 'Search for homeplanet'!BK161&amp; 'Search for homeplanet'!BL161&amp; 'Search for homeplanet'!BM161&amp; 'Search for homeplanet'!BN161&amp; 'Search for homeplanet'!BO161&amp; 'Search for homeplanet'!BP161&amp; 'Search for homeplanet'!BQ161&amp; 'Search for homeplanet'!BR161&amp; 'Search for homeplanet'!BS161&amp; 'Search for homeplanet'!BT161&amp; 'Search for homeplanet'!BU161&amp; 'Search for homeplanet'!BV161&amp; 'Search for homeplanet'!BW161&amp; 'Search for homeplanet'!BX161&amp; 'Search for homeplanet'!BY161&amp; 'Search for homeplanet'!BZ161&amp; 'Search for homeplanet'!CA161&amp; 'Search for homeplanet'!CB161&amp; 'Search for homeplanet'!CC161&amp; 'Search for homeplanet'!CD161&amp; 'Search for homeplanet'!CE161&amp; 'Search for homeplanet'!CF161&amp; 'Search for homeplanet'!CG161&amp; 'Search for homeplanet'!CH161&amp; 'Search for homeplanet'!CI161&amp; 'Search for homeplanet'!CJ161&amp; 'Search for homeplanet'!CK161&amp; 'Search for homeplanet'!CL161&amp; 'Search for homeplanet'!CM161&amp; 'Search for homeplanet'!CN161&amp; 'Search for homeplanet'!CO161&amp; 'Search for homeplanet'!CP161&amp; 'Search for homeplanet'!CQ161&amp; 'Search for homeplanet'!CR161&amp; 'Search for homeplanet'!CS161&amp; 'Search for homeplanet'!CT161&amp; 'Search for homeplanet'!CU161&amp; 'Search for homeplanet'!CV161&amp; 'Search for homeplanet'!CW161&amp; 'Search for homeplanet'!CX161&amp; 'Search for homeplanet'!CY161&amp; 'Search for homeplanet'!CZ161&amp; 'Search for homeplanet'!DA161&amp; 'Search for homeplanet'!DB161&amp; 'Search for homeplanet'!DC161&amp; 'Search for homeplanet'!DD161&amp; 'Search for homeplanet'!DE161&amp; 'Search for homeplanet'!DF161&amp; 'Search for homeplanet'!DG161&amp; 'Search for homeplanet'!DH161&amp; 'Search for homeplanet'!DI161&amp; 'Search for homeplanet'!DJ161&amp; 'Search for homeplanet'!DK161&amp; 'Search for homeplanet'!DL161&amp; 'Search for homeplanet'!DM161&amp; 'Search for homeplanet'!DN161&amp; 'Search for homeplanet'!DO161&amp; 'Search for homeplanet'!DP161&amp; 'Search for homeplanet'!DQ161&amp; 'Search for homeplanet'!DR161&amp; 'Search for homeplanet'!DS161&amp; 'Search for homeplanet'!DT161&amp; 'Search for homeplanet'!DU161</f>
        <v/>
      </c>
      <c r="I161" t="str">
        <f>IF(ISERR(SEARCH(I$1,Data!$H162)),"",";"&amp;I$1&amp;";")</f>
        <v/>
      </c>
      <c r="J161" t="str">
        <f>IF(ISERR(SEARCH(J$1,Data!$H162)),"",";"&amp;J$1&amp;";")</f>
        <v/>
      </c>
      <c r="K161" t="str">
        <f>IF(ISERR(SEARCH(K$1,Data!$H162)),"",";"&amp;K$1&amp;";")</f>
        <v/>
      </c>
      <c r="L161" t="str">
        <f>IF(ISERR(SEARCH(L$1,Data!$H162)),"",";"&amp;L$1&amp;";")</f>
        <v/>
      </c>
      <c r="M161" t="str">
        <f>IF(ISERR(SEARCH(M$1,Data!$H162)),"",";"&amp;M$1&amp;";")</f>
        <v/>
      </c>
      <c r="N161" t="str">
        <f>IF(ISERR(SEARCH(N$1,Data!$H162)),"",";"&amp;N$1&amp;";")</f>
        <v/>
      </c>
      <c r="O161" t="str">
        <f>IF(ISERR(SEARCH(O$1,Data!$H162)),"",";"&amp;O$1&amp;";")</f>
        <v/>
      </c>
      <c r="P161" t="str">
        <f>IF(ISERR(SEARCH(P$1,Data!$H162)),"",";"&amp;P$1&amp;";")</f>
        <v/>
      </c>
      <c r="Q161" t="str">
        <f>IF(ISERR(SEARCH(Q$1,Data!$H162)),"",";"&amp;Q$1&amp;";")</f>
        <v/>
      </c>
      <c r="R161" t="str">
        <f>IF(ISERR(SEARCH(R$1,Data!$H162)),"",";"&amp;R$1&amp;";")</f>
        <v/>
      </c>
      <c r="S161" t="str">
        <f>IF(ISERR(SEARCH(S$1,Data!$H162)),"",";"&amp;S$1&amp;";")</f>
        <v/>
      </c>
      <c r="T161" t="str">
        <f>IF(ISERR(SEARCH(T$1,Data!$H162)),"",";"&amp;T$1&amp;";")</f>
        <v/>
      </c>
      <c r="U161" t="str">
        <f>IF(ISERR(SEARCH(U$1,Data!$H162)),"",";"&amp;U$1&amp;";")</f>
        <v/>
      </c>
      <c r="V161" t="str">
        <f>IF(ISERR(SEARCH(V$1,Data!$H162)),"",";"&amp;V$1&amp;";")</f>
        <v/>
      </c>
      <c r="W161" t="str">
        <f>IF(ISERR(SEARCH(W$1,Data!$H162)),"",";"&amp;W$1&amp;";")</f>
        <v/>
      </c>
      <c r="X161" t="str">
        <f>IF(ISERR(SEARCH(X$1,Data!$H162)),"",";"&amp;X$1&amp;";")</f>
        <v/>
      </c>
      <c r="Y161" t="str">
        <f>IF(ISERR(SEARCH(Y$1,Data!$H162)),"",";"&amp;Y$1&amp;";")</f>
        <v/>
      </c>
      <c r="Z161" t="str">
        <f>IF(ISERR(SEARCH(Z$1,Data!$H162)),"",";"&amp;Z$1&amp;";")</f>
        <v/>
      </c>
      <c r="AA161" t="str">
        <f>IF(ISERR(SEARCH(AA$1,Data!$H162)),"",";"&amp;AA$1&amp;";")</f>
        <v/>
      </c>
      <c r="AB161" t="str">
        <f>IF(ISERR(SEARCH(AB$1,Data!$H162)),"",";"&amp;AB$1&amp;";")</f>
        <v/>
      </c>
      <c r="AC161" t="str">
        <f>IF(ISERR(SEARCH(AC$1,Data!$H162)),"",";"&amp;AC$1&amp;";")</f>
        <v/>
      </c>
      <c r="AD161" t="str">
        <f>IF(ISERR(SEARCH(AD$1,Data!$H162)),"",";"&amp;AD$1&amp;";")</f>
        <v/>
      </c>
      <c r="AE161" t="str">
        <f>IF(ISERR(SEARCH(AE$1,Data!$H162)),"",";"&amp;AE$1&amp;";")</f>
        <v/>
      </c>
      <c r="AF161" t="str">
        <f>IF(ISERR(SEARCH(AF$1,Data!$H162)),"",";"&amp;AF$1&amp;";")</f>
        <v/>
      </c>
      <c r="AG161" t="str">
        <f>IF(ISERR(SEARCH(AG$1,Data!$H162)),"",";"&amp;AG$1&amp;";")</f>
        <v/>
      </c>
      <c r="AH161" t="str">
        <f>IF(ISERR(SEARCH(AH$1,Data!$H162)),"",";"&amp;AH$1&amp;";")</f>
        <v/>
      </c>
      <c r="AI161" t="str">
        <f>IF(ISERR(SEARCH(AI$1,Data!$H162)),"",";"&amp;AI$1&amp;";")</f>
        <v/>
      </c>
      <c r="AJ161" t="str">
        <f>IF(ISERR(SEARCH(AJ$1,Data!$H162)),"",";"&amp;AJ$1&amp;";")</f>
        <v/>
      </c>
      <c r="AK161" t="str">
        <f>IF(ISERR(SEARCH(AK$1,Data!$H162)),"",";"&amp;AK$1&amp;";")</f>
        <v/>
      </c>
      <c r="AL161" t="str">
        <f>IF(ISERR(SEARCH(AL$1,Data!$H162)),"",";"&amp;AL$1&amp;";")</f>
        <v/>
      </c>
      <c r="AM161" t="str">
        <f>IF(ISERR(SEARCH(AM$1,Data!$H162)),"",";"&amp;AM$1&amp;";")</f>
        <v/>
      </c>
      <c r="AN161" t="str">
        <f>IF(ISERR(SEARCH(AN$1,Data!$H162)),"",";"&amp;AN$1&amp;";")</f>
        <v/>
      </c>
      <c r="AO161" t="str">
        <f>IF(ISERR(SEARCH(AO$1,Data!$H162)),"",";"&amp;AO$1&amp;";")</f>
        <v/>
      </c>
      <c r="AP161" t="str">
        <f>IF(ISERR(SEARCH(AP$1,Data!$H162)),"",";"&amp;AP$1&amp;";")</f>
        <v/>
      </c>
      <c r="AQ161" t="str">
        <f>IF(ISERR(SEARCH(AQ$1,Data!$H162)),"",";"&amp;AQ$1&amp;";")</f>
        <v/>
      </c>
      <c r="AR161" t="str">
        <f>IF(ISERR(SEARCH(AR$1,Data!$H162)),"",";"&amp;AR$1&amp;";")</f>
        <v/>
      </c>
      <c r="AS161" t="str">
        <f>IF(ISERR(SEARCH(AS$1,Data!$H162)),"",";"&amp;AS$1&amp;";")</f>
        <v/>
      </c>
      <c r="AT161" t="str">
        <f>IF(ISERR(SEARCH(AT$1,Data!$H162)),"",";"&amp;AT$1&amp;";")</f>
        <v/>
      </c>
      <c r="AU161" t="str">
        <f>IF(ISERR(SEARCH(AU$1,Data!$H162)),"",";"&amp;AU$1&amp;";")</f>
        <v/>
      </c>
      <c r="AV161" t="str">
        <f>IF(ISERR(SEARCH(AV$1,Data!$H162)),"",";"&amp;AV$1&amp;";")</f>
        <v/>
      </c>
      <c r="AW161" t="str">
        <f>IF(ISERR(SEARCH(AW$1,Data!$H162)),"",";"&amp;AW$1&amp;";")</f>
        <v/>
      </c>
      <c r="AX161" t="str">
        <f>IF(ISERR(SEARCH(AX$1,Data!$H162)),"",";"&amp;AX$1&amp;";")</f>
        <v/>
      </c>
      <c r="AY161" t="str">
        <f>IF(ISERR(SEARCH(AY$1,Data!$H162)),"",";"&amp;AY$1&amp;";")</f>
        <v/>
      </c>
      <c r="AZ161" t="str">
        <f>IF(ISERR(SEARCH(AZ$1,Data!$H162)),"",";"&amp;AZ$1&amp;";")</f>
        <v/>
      </c>
      <c r="BA161" t="str">
        <f>IF(ISERR(SEARCH(BA$1,Data!$H162)),"",";"&amp;BA$1&amp;";")</f>
        <v/>
      </c>
      <c r="BB161" t="str">
        <f>IF(ISERR(SEARCH(BB$1,Data!$H162)),"",";"&amp;BB$1&amp;";")</f>
        <v/>
      </c>
      <c r="BC161" t="str">
        <f>IF(ISERR(SEARCH(BC$1,Data!$H162)),"",";"&amp;BC$1&amp;";")</f>
        <v/>
      </c>
      <c r="BD161" t="str">
        <f>IF(ISERR(SEARCH(BD$1,Data!$H162)),"",";"&amp;BD$1&amp;";")</f>
        <v/>
      </c>
      <c r="BE161" t="str">
        <f>IF(ISERR(SEARCH(BE$1,Data!$H162)),"",";"&amp;BE$1&amp;";")</f>
        <v/>
      </c>
      <c r="BF161" t="str">
        <f>IF(ISERR(SEARCH(BF$1,Data!$H162)),"",";"&amp;BF$1&amp;";")</f>
        <v/>
      </c>
      <c r="BG161" t="str">
        <f>IF(ISERR(SEARCH(BG$1,Data!$H162)),"",";"&amp;BG$1&amp;";")</f>
        <v/>
      </c>
      <c r="BH161" t="str">
        <f>IF(ISERR(SEARCH(BH$1,Data!$H162)),"",";"&amp;BH$1&amp;";")</f>
        <v/>
      </c>
      <c r="BI161" t="str">
        <f>IF(ISERR(SEARCH(BI$1,Data!$H162)),"",";"&amp;BI$1&amp;";")</f>
        <v/>
      </c>
      <c r="BJ161" t="str">
        <f>IF(ISERR(SEARCH(BJ$1,Data!$H162)),"",";"&amp;BJ$1&amp;";")</f>
        <v/>
      </c>
      <c r="BK161" t="str">
        <f>IF(ISERR(SEARCH(BK$1,Data!$H162)),"",";"&amp;BK$1&amp;";")</f>
        <v/>
      </c>
      <c r="BL161" t="str">
        <f>IF(ISERR(SEARCH(BL$1,Data!$H162)),"",";"&amp;BL$1&amp;";")</f>
        <v/>
      </c>
      <c r="BM161" t="str">
        <f>IF(ISERR(SEARCH(BM$1,Data!$H162)),"",";"&amp;BM$1&amp;";")</f>
        <v/>
      </c>
      <c r="BN161" t="str">
        <f>IF(ISERR(SEARCH(BN$1,Data!$H162)),"",";"&amp;BN$1&amp;";")</f>
        <v/>
      </c>
      <c r="BO161" t="str">
        <f>IF(ISERR(SEARCH(BO$1,Data!$H162)),"",";"&amp;BO$1&amp;";")</f>
        <v/>
      </c>
      <c r="BP161" t="str">
        <f>IF(ISERR(SEARCH(BP$1,Data!$H162)),"",";"&amp;BP$1&amp;";")</f>
        <v/>
      </c>
      <c r="BQ161" t="str">
        <f>IF(ISERR(SEARCH(BQ$1,Data!$H162)),"",";"&amp;BQ$1&amp;";")</f>
        <v/>
      </c>
      <c r="BR161" t="str">
        <f>IF(ISERR(SEARCH(BR$1,Data!$H162)),"",";"&amp;BR$1&amp;";")</f>
        <v/>
      </c>
      <c r="BS161" t="str">
        <f>IF(ISERR(SEARCH(BS$1,Data!$H162)),"",";"&amp;BS$1&amp;";")</f>
        <v/>
      </c>
      <c r="BT161" t="str">
        <f>IF(ISERR(SEARCH(BT$1,Data!$H162)),"",";"&amp;BT$1&amp;";")</f>
        <v/>
      </c>
      <c r="BU161" t="str">
        <f>IF(ISERR(SEARCH(BU$1,Data!$H162)),"",";"&amp;BU$1&amp;";")</f>
        <v/>
      </c>
      <c r="BV161" t="str">
        <f>IF(ISERR(SEARCH(BV$1,Data!$H162)),"",";"&amp;BV$1&amp;";")</f>
        <v/>
      </c>
      <c r="BW161" t="str">
        <f>IF(ISERR(SEARCH(BW$1,Data!$H162)),"",";"&amp;BW$1&amp;";")</f>
        <v/>
      </c>
      <c r="BX161" t="str">
        <f>IF(ISERR(SEARCH(BX$1,Data!$H162)),"",";"&amp;BX$1&amp;";")</f>
        <v/>
      </c>
      <c r="BY161" t="str">
        <f>IF(ISERR(SEARCH(BY$1,Data!$H162)),"",";"&amp;BY$1&amp;";")</f>
        <v/>
      </c>
      <c r="BZ161" t="str">
        <f>IF(ISERR(SEARCH(BZ$1,Data!$H162)),"",";"&amp;BZ$1&amp;";")</f>
        <v/>
      </c>
      <c r="CA161" t="str">
        <f>IF(ISERR(SEARCH(CA$1,Data!$H162)),"",";"&amp;CA$1&amp;";")</f>
        <v/>
      </c>
      <c r="CB161" t="str">
        <f>IF(ISERR(SEARCH(CB$1,Data!$H162)),"",";"&amp;CB$1&amp;";")</f>
        <v/>
      </c>
      <c r="CC161" t="str">
        <f>IF(ISERR(SEARCH(CC$1,Data!$H162)),"",";"&amp;CC$1&amp;";")</f>
        <v/>
      </c>
      <c r="CD161" t="str">
        <f>IF(ISERR(SEARCH(CD$1,Data!$H162)),"",";"&amp;CD$1&amp;";")</f>
        <v/>
      </c>
      <c r="CE161" t="str">
        <f>IF(ISERR(SEARCH(CE$1,Data!$H162)),"",";"&amp;CE$1&amp;";")</f>
        <v/>
      </c>
      <c r="CF161" t="str">
        <f>IF(ISERR(SEARCH(CF$1,Data!$H162)),"",";"&amp;CF$1&amp;";")</f>
        <v/>
      </c>
      <c r="CG161" t="str">
        <f>IF(ISERR(SEARCH(CG$1,Data!$H162)),"",";"&amp;CG$1&amp;";")</f>
        <v/>
      </c>
      <c r="CH161" t="str">
        <f>IF(ISERR(SEARCH(CH$1,Data!$H162)),"",";"&amp;CH$1&amp;";")</f>
        <v/>
      </c>
      <c r="CI161" t="str">
        <f>IF(ISERR(SEARCH(CI$1,Data!$H162)),"",";"&amp;CI$1&amp;";")</f>
        <v/>
      </c>
      <c r="CJ161" t="str">
        <f>IF(ISERR(SEARCH(CJ$1,Data!$H162)),"",";"&amp;CJ$1&amp;";")</f>
        <v/>
      </c>
      <c r="CK161" t="str">
        <f>IF(ISERR(SEARCH(CK$1,Data!$H162)),"",";"&amp;CK$1&amp;";")</f>
        <v/>
      </c>
      <c r="CL161" t="str">
        <f>IF(ISERR(SEARCH(CL$1,Data!$H162)),"",";"&amp;CL$1&amp;";")</f>
        <v/>
      </c>
      <c r="CM161" t="str">
        <f>IF(ISERR(SEARCH(CM$1,Data!$H162)),"",";"&amp;CM$1&amp;";")</f>
        <v/>
      </c>
      <c r="CN161" t="str">
        <f>IF(ISERR(SEARCH(CN$1,Data!$H162)),"",";"&amp;CN$1&amp;";")</f>
        <v/>
      </c>
      <c r="CO161" t="str">
        <f>IF(ISERR(SEARCH(CO$1,Data!$H162)),"",";"&amp;CO$1&amp;";")</f>
        <v/>
      </c>
      <c r="CP161" t="str">
        <f>IF(ISERR(SEARCH(CP$1,Data!$H162)),"",";"&amp;CP$1&amp;";")</f>
        <v/>
      </c>
      <c r="CQ161" t="str">
        <f>IF(ISERR(SEARCH(CQ$1,Data!$H162)),"",";"&amp;CQ$1&amp;";")</f>
        <v/>
      </c>
      <c r="CR161" t="str">
        <f>IF(ISERR(SEARCH(CR$1,Data!$H162)),"",";"&amp;CR$1&amp;";")</f>
        <v/>
      </c>
      <c r="CS161" t="str">
        <f>IF(ISERR(SEARCH(CS$1,Data!$H162)),"",";"&amp;CS$1&amp;";")</f>
        <v/>
      </c>
      <c r="CT161" t="str">
        <f>IF(ISERR(SEARCH(CT$1,Data!$H162)),"",";"&amp;CT$1&amp;";")</f>
        <v/>
      </c>
      <c r="CU161" t="str">
        <f>IF(ISERR(SEARCH(CU$1,Data!$H162)),"",";"&amp;CU$1&amp;";")</f>
        <v/>
      </c>
      <c r="CV161" t="str">
        <f>IF(ISERR(SEARCH(CV$1,Data!$H162)),"",";"&amp;CV$1&amp;";")</f>
        <v/>
      </c>
      <c r="CW161" t="str">
        <f>IF(ISERR(SEARCH(CW$1,Data!$H162)),"",";"&amp;CW$1&amp;";")</f>
        <v/>
      </c>
      <c r="CX161" t="str">
        <f>IF(ISERR(SEARCH(CX$1,Data!$H162)),"",";"&amp;CX$1&amp;";")</f>
        <v/>
      </c>
      <c r="CY161" t="str">
        <f>IF(ISERR(SEARCH(CY$1,Data!$H162)),"",";"&amp;CY$1&amp;";")</f>
        <v/>
      </c>
      <c r="CZ161" t="str">
        <f>IF(ISERR(SEARCH(CZ$1,Data!$H162)),"",";"&amp;CZ$1&amp;";")</f>
        <v/>
      </c>
      <c r="DA161" t="str">
        <f>IF(ISERR(SEARCH(DA$1,Data!$H162)),"",";"&amp;DA$1&amp;";")</f>
        <v/>
      </c>
      <c r="DB161" t="str">
        <f>IF(ISERR(SEARCH(DB$1,Data!$H162)),"",";"&amp;DB$1&amp;";")</f>
        <v/>
      </c>
      <c r="DC161" t="str">
        <f>IF(ISERR(SEARCH(DC$1,Data!$H162)),"",";"&amp;DC$1&amp;";")</f>
        <v/>
      </c>
      <c r="DD161" t="str">
        <f>IF(ISERR(SEARCH(DD$1,Data!$H162)),"",";"&amp;DD$1&amp;";")</f>
        <v/>
      </c>
      <c r="DE161" t="str">
        <f>IF(ISERR(SEARCH(DE$1,Data!$H162)),"",";"&amp;DE$1&amp;";")</f>
        <v/>
      </c>
      <c r="DF161" t="str">
        <f>IF(ISERR(SEARCH(DF$1,Data!$H162)),"",";"&amp;DF$1&amp;";")</f>
        <v/>
      </c>
      <c r="DG161" t="str">
        <f>IF(ISERR(SEARCH(DG$1,Data!$H162)),"",";"&amp;DG$1&amp;";")</f>
        <v/>
      </c>
      <c r="DH161" t="str">
        <f>IF(ISERR(SEARCH(DH$1,Data!$H162)),"",";"&amp;DH$1&amp;";")</f>
        <v/>
      </c>
      <c r="DI161" t="str">
        <f>IF(ISERR(SEARCH(DI$1,Data!$H162)),"",";"&amp;DI$1&amp;";")</f>
        <v/>
      </c>
      <c r="DJ161" t="str">
        <f>IF(ISERR(SEARCH(DJ$1,Data!$H162)),"",";"&amp;DJ$1&amp;";")</f>
        <v/>
      </c>
      <c r="DK161" t="str">
        <f>IF(ISERR(SEARCH(DK$1,Data!$H162)),"",";"&amp;DK$1&amp;";")</f>
        <v/>
      </c>
      <c r="DL161" t="str">
        <f>IF(ISERR(SEARCH(DL$1,Data!$H162)),"",";"&amp;DL$1&amp;";")</f>
        <v/>
      </c>
      <c r="DM161" t="str">
        <f>IF(ISERR(SEARCH(DM$1,Data!$H162)),"",";"&amp;DM$1&amp;";")</f>
        <v/>
      </c>
      <c r="DN161" t="str">
        <f>IF(ISERR(SEARCH(DN$1,Data!$H162)),"",";"&amp;DN$1&amp;";")</f>
        <v/>
      </c>
      <c r="DO161" t="str">
        <f>IF(ISERR(SEARCH(DO$1,Data!$H162)),"",";"&amp;DO$1&amp;";")</f>
        <v/>
      </c>
      <c r="DP161" t="str">
        <f>IF(ISERR(SEARCH(DP$1,Data!$H162)),"",";"&amp;DP$1&amp;";")</f>
        <v/>
      </c>
      <c r="DQ161" t="str">
        <f>IF(ISERR(SEARCH(DQ$1,Data!$H162)),"",";"&amp;DQ$1&amp;";")</f>
        <v/>
      </c>
      <c r="DR161" t="str">
        <f>IF(ISERR(SEARCH(DR$1,Data!$H162)),"",";"&amp;DR$1&amp;";")</f>
        <v/>
      </c>
      <c r="DS161" t="str">
        <f>IF(ISERR(SEARCH(DS$1,Data!$H162)),"",";"&amp;DS$1&amp;";")</f>
        <v/>
      </c>
      <c r="DT161" t="str">
        <f>IF(ISERR(SEARCH(DT$1,Data!$H162)),"",";"&amp;DT$1&amp;";")</f>
        <v/>
      </c>
      <c r="DU161" t="str">
        <f>IF(ISERR(SEARCH(DU$1,Data!$H162)),"",";"&amp;DU$1&amp;";")</f>
        <v/>
      </c>
    </row>
    <row r="162" spans="1:125" x14ac:dyDescent="0.3">
      <c r="A162" t="str">
        <f>Tableau1[[#This Row],[name]]</f>
        <v>Rappertunie</v>
      </c>
      <c r="B162" t="str">
        <f>IF(ISERROR(Tableau3[[#This Row],[Second semi-colon]]), "", MID(Tableau3[[#This Row],[Concatenation]], 2, Tableau3[[#This Row],[Second semi-colon]]-2))</f>
        <v/>
      </c>
      <c r="C162" t="e">
        <f>SEARCH(" ;",Tableau3[[#This Row],[Concatenation]])</f>
        <v>#VALUE!</v>
      </c>
      <c r="D162" t="str">
        <f>'Search for homeplanet'!I162&amp; 'Search for homeplanet'!J162&amp; 'Search for homeplanet'!K162&amp; 'Search for homeplanet'!L162&amp; 'Search for homeplanet'!M162&amp; 'Search for homeplanet'!N162&amp; 'Search for homeplanet'!O162&amp; 'Search for homeplanet'!P162&amp; 'Search for homeplanet'!Q162&amp; 'Search for homeplanet'!R162&amp; 'Search for homeplanet'!S162&amp; 'Search for homeplanet'!T162&amp; 'Search for homeplanet'!U162&amp; 'Search for homeplanet'!V162&amp; 'Search for homeplanet'!W162&amp; 'Search for homeplanet'!X162&amp; 'Search for homeplanet'!Y162&amp; 'Search for homeplanet'!Z162&amp; 'Search for homeplanet'!AA162&amp; 'Search for homeplanet'!AB162&amp; 'Search for homeplanet'!AC162&amp; 'Search for homeplanet'!AD162&amp; 'Search for homeplanet'!AE162&amp; 'Search for homeplanet'!AF162&amp; 'Search for homeplanet'!AG162&amp; 'Search for homeplanet'!AH162&amp; 'Search for homeplanet'!AI162&amp; 'Search for homeplanet'!AJ162&amp; 'Search for homeplanet'!AK162&amp; 'Search for homeplanet'!AL162&amp; 'Search for homeplanet'!AM162&amp; 'Search for homeplanet'!AN162&amp; 'Search for homeplanet'!AO162&amp; 'Search for homeplanet'!AP162&amp; 'Search for homeplanet'!AQ162&amp; 'Search for homeplanet'!AR162&amp; 'Search for homeplanet'!AS162&amp; 'Search for homeplanet'!AT162&amp; 'Search for homeplanet'!AU162&amp; 'Search for homeplanet'!AV162&amp; 'Search for homeplanet'!AW162&amp; 'Search for homeplanet'!AX162&amp; 'Search for homeplanet'!AY162&amp; 'Search for homeplanet'!AZ162&amp; 'Search for homeplanet'!BA162&amp; 'Search for homeplanet'!BB162&amp; 'Search for homeplanet'!BC162&amp; 'Search for homeplanet'!BD162&amp; 'Search for homeplanet'!BE162&amp; 'Search for homeplanet'!BF162&amp; 'Search for homeplanet'!BG162&amp; 'Search for homeplanet'!BH162&amp; 'Search for homeplanet'!BI162&amp; 'Search for homeplanet'!BJ162&amp; 'Search for homeplanet'!BK162&amp; 'Search for homeplanet'!BL162&amp; 'Search for homeplanet'!BM162&amp; 'Search for homeplanet'!BN162&amp; 'Search for homeplanet'!BO162&amp; 'Search for homeplanet'!BP162&amp; 'Search for homeplanet'!BQ162&amp; 'Search for homeplanet'!BR162&amp; 'Search for homeplanet'!BS162&amp; 'Search for homeplanet'!BT162&amp; 'Search for homeplanet'!BU162&amp; 'Search for homeplanet'!BV162&amp; 'Search for homeplanet'!BW162&amp; 'Search for homeplanet'!BX162&amp; 'Search for homeplanet'!BY162&amp; 'Search for homeplanet'!BZ162&amp; 'Search for homeplanet'!CA162&amp; 'Search for homeplanet'!CB162&amp; 'Search for homeplanet'!CC162&amp; 'Search for homeplanet'!CD162&amp; 'Search for homeplanet'!CE162&amp; 'Search for homeplanet'!CF162&amp; 'Search for homeplanet'!CG162&amp; 'Search for homeplanet'!CH162&amp; 'Search for homeplanet'!CI162&amp; 'Search for homeplanet'!CJ162&amp; 'Search for homeplanet'!CK162&amp; 'Search for homeplanet'!CL162&amp; 'Search for homeplanet'!CM162&amp; 'Search for homeplanet'!CN162&amp; 'Search for homeplanet'!CO162&amp; 'Search for homeplanet'!CP162&amp; 'Search for homeplanet'!CQ162&amp; 'Search for homeplanet'!CR162&amp; 'Search for homeplanet'!CS162&amp; 'Search for homeplanet'!CT162&amp; 'Search for homeplanet'!CU162&amp; 'Search for homeplanet'!CV162&amp; 'Search for homeplanet'!CW162&amp; 'Search for homeplanet'!CX162&amp; 'Search for homeplanet'!CY162&amp; 'Search for homeplanet'!CZ162&amp; 'Search for homeplanet'!DA162&amp; 'Search for homeplanet'!DB162&amp; 'Search for homeplanet'!DC162&amp; 'Search for homeplanet'!DD162&amp; 'Search for homeplanet'!DE162&amp; 'Search for homeplanet'!DF162&amp; 'Search for homeplanet'!DG162&amp; 'Search for homeplanet'!DH162&amp; 'Search for homeplanet'!DI162&amp; 'Search for homeplanet'!DJ162&amp; 'Search for homeplanet'!DK162&amp; 'Search for homeplanet'!DL162&amp; 'Search for homeplanet'!DM162&amp; 'Search for homeplanet'!DN162&amp; 'Search for homeplanet'!DO162&amp; 'Search for homeplanet'!DP162&amp; 'Search for homeplanet'!DQ162&amp; 'Search for homeplanet'!DR162&amp; 'Search for homeplanet'!DS162&amp; 'Search for homeplanet'!DT162&amp; 'Search for homeplanet'!DU162</f>
        <v/>
      </c>
      <c r="I162" t="str">
        <f>IF(ISERR(SEARCH(I$1,Data!$H163)),"",";"&amp;I$1&amp;";")</f>
        <v/>
      </c>
      <c r="J162" t="str">
        <f>IF(ISERR(SEARCH(J$1,Data!$H163)),"",";"&amp;J$1&amp;";")</f>
        <v/>
      </c>
      <c r="K162" t="str">
        <f>IF(ISERR(SEARCH(K$1,Data!$H163)),"",";"&amp;K$1&amp;";")</f>
        <v/>
      </c>
      <c r="L162" t="str">
        <f>IF(ISERR(SEARCH(L$1,Data!$H163)),"",";"&amp;L$1&amp;";")</f>
        <v/>
      </c>
      <c r="M162" t="str">
        <f>IF(ISERR(SEARCH(M$1,Data!$H163)),"",";"&amp;M$1&amp;";")</f>
        <v/>
      </c>
      <c r="N162" t="str">
        <f>IF(ISERR(SEARCH(N$1,Data!$H163)),"",";"&amp;N$1&amp;";")</f>
        <v/>
      </c>
      <c r="O162" t="str">
        <f>IF(ISERR(SEARCH(O$1,Data!$H163)),"",";"&amp;O$1&amp;";")</f>
        <v/>
      </c>
      <c r="P162" t="str">
        <f>IF(ISERR(SEARCH(P$1,Data!$H163)),"",";"&amp;P$1&amp;";")</f>
        <v/>
      </c>
      <c r="Q162" t="str">
        <f>IF(ISERR(SEARCH(Q$1,Data!$H163)),"",";"&amp;Q$1&amp;";")</f>
        <v/>
      </c>
      <c r="R162" t="str">
        <f>IF(ISERR(SEARCH(R$1,Data!$H163)),"",";"&amp;R$1&amp;";")</f>
        <v/>
      </c>
      <c r="S162" t="str">
        <f>IF(ISERR(SEARCH(S$1,Data!$H163)),"",";"&amp;S$1&amp;";")</f>
        <v/>
      </c>
      <c r="T162" t="str">
        <f>IF(ISERR(SEARCH(T$1,Data!$H163)),"",";"&amp;T$1&amp;";")</f>
        <v/>
      </c>
      <c r="U162" t="str">
        <f>IF(ISERR(SEARCH(U$1,Data!$H163)),"",";"&amp;U$1&amp;";")</f>
        <v/>
      </c>
      <c r="V162" t="str">
        <f>IF(ISERR(SEARCH(V$1,Data!$H163)),"",";"&amp;V$1&amp;";")</f>
        <v/>
      </c>
      <c r="W162" t="str">
        <f>IF(ISERR(SEARCH(W$1,Data!$H163)),"",";"&amp;W$1&amp;";")</f>
        <v/>
      </c>
      <c r="X162" t="str">
        <f>IF(ISERR(SEARCH(X$1,Data!$H163)),"",";"&amp;X$1&amp;";")</f>
        <v/>
      </c>
      <c r="Y162" t="str">
        <f>IF(ISERR(SEARCH(Y$1,Data!$H163)),"",";"&amp;Y$1&amp;";")</f>
        <v/>
      </c>
      <c r="Z162" t="str">
        <f>IF(ISERR(SEARCH(Z$1,Data!$H163)),"",";"&amp;Z$1&amp;";")</f>
        <v/>
      </c>
      <c r="AA162" t="str">
        <f>IF(ISERR(SEARCH(AA$1,Data!$H163)),"",";"&amp;AA$1&amp;";")</f>
        <v/>
      </c>
      <c r="AB162" t="str">
        <f>IF(ISERR(SEARCH(AB$1,Data!$H163)),"",";"&amp;AB$1&amp;";")</f>
        <v/>
      </c>
      <c r="AC162" t="str">
        <f>IF(ISERR(SEARCH(AC$1,Data!$H163)),"",";"&amp;AC$1&amp;";")</f>
        <v/>
      </c>
      <c r="AD162" t="str">
        <f>IF(ISERR(SEARCH(AD$1,Data!$H163)),"",";"&amp;AD$1&amp;";")</f>
        <v/>
      </c>
      <c r="AE162" t="str">
        <f>IF(ISERR(SEARCH(AE$1,Data!$H163)),"",";"&amp;AE$1&amp;";")</f>
        <v/>
      </c>
      <c r="AF162" t="str">
        <f>IF(ISERR(SEARCH(AF$1,Data!$H163)),"",";"&amp;AF$1&amp;";")</f>
        <v/>
      </c>
      <c r="AG162" t="str">
        <f>IF(ISERR(SEARCH(AG$1,Data!$H163)),"",";"&amp;AG$1&amp;";")</f>
        <v/>
      </c>
      <c r="AH162" t="str">
        <f>IF(ISERR(SEARCH(AH$1,Data!$H163)),"",";"&amp;AH$1&amp;";")</f>
        <v/>
      </c>
      <c r="AI162" t="str">
        <f>IF(ISERR(SEARCH(AI$1,Data!$H163)),"",";"&amp;AI$1&amp;";")</f>
        <v/>
      </c>
      <c r="AJ162" t="str">
        <f>IF(ISERR(SEARCH(AJ$1,Data!$H163)),"",";"&amp;AJ$1&amp;";")</f>
        <v/>
      </c>
      <c r="AK162" t="str">
        <f>IF(ISERR(SEARCH(AK$1,Data!$H163)),"",";"&amp;AK$1&amp;";")</f>
        <v/>
      </c>
      <c r="AL162" t="str">
        <f>IF(ISERR(SEARCH(AL$1,Data!$H163)),"",";"&amp;AL$1&amp;";")</f>
        <v/>
      </c>
      <c r="AM162" t="str">
        <f>IF(ISERR(SEARCH(AM$1,Data!$H163)),"",";"&amp;AM$1&amp;";")</f>
        <v/>
      </c>
      <c r="AN162" t="str">
        <f>IF(ISERR(SEARCH(AN$1,Data!$H163)),"",";"&amp;AN$1&amp;";")</f>
        <v/>
      </c>
      <c r="AO162" t="str">
        <f>IF(ISERR(SEARCH(AO$1,Data!$H163)),"",";"&amp;AO$1&amp;";")</f>
        <v/>
      </c>
      <c r="AP162" t="str">
        <f>IF(ISERR(SEARCH(AP$1,Data!$H163)),"",";"&amp;AP$1&amp;";")</f>
        <v/>
      </c>
      <c r="AQ162" t="str">
        <f>IF(ISERR(SEARCH(AQ$1,Data!$H163)),"",";"&amp;AQ$1&amp;";")</f>
        <v/>
      </c>
      <c r="AR162" t="str">
        <f>IF(ISERR(SEARCH(AR$1,Data!$H163)),"",";"&amp;AR$1&amp;";")</f>
        <v/>
      </c>
      <c r="AS162" t="str">
        <f>IF(ISERR(SEARCH(AS$1,Data!$H163)),"",";"&amp;AS$1&amp;";")</f>
        <v/>
      </c>
      <c r="AT162" t="str">
        <f>IF(ISERR(SEARCH(AT$1,Data!$H163)),"",";"&amp;AT$1&amp;";")</f>
        <v/>
      </c>
      <c r="AU162" t="str">
        <f>IF(ISERR(SEARCH(AU$1,Data!$H163)),"",";"&amp;AU$1&amp;";")</f>
        <v/>
      </c>
      <c r="AV162" t="str">
        <f>IF(ISERR(SEARCH(AV$1,Data!$H163)),"",";"&amp;AV$1&amp;";")</f>
        <v/>
      </c>
      <c r="AW162" t="str">
        <f>IF(ISERR(SEARCH(AW$1,Data!$H163)),"",";"&amp;AW$1&amp;";")</f>
        <v/>
      </c>
      <c r="AX162" t="str">
        <f>IF(ISERR(SEARCH(AX$1,Data!$H163)),"",";"&amp;AX$1&amp;";")</f>
        <v/>
      </c>
      <c r="AY162" t="str">
        <f>IF(ISERR(SEARCH(AY$1,Data!$H163)),"",";"&amp;AY$1&amp;";")</f>
        <v/>
      </c>
      <c r="AZ162" t="str">
        <f>IF(ISERR(SEARCH(AZ$1,Data!$H163)),"",";"&amp;AZ$1&amp;";")</f>
        <v/>
      </c>
      <c r="BA162" t="str">
        <f>IF(ISERR(SEARCH(BA$1,Data!$H163)),"",";"&amp;BA$1&amp;";")</f>
        <v/>
      </c>
      <c r="BB162" t="str">
        <f>IF(ISERR(SEARCH(BB$1,Data!$H163)),"",";"&amp;BB$1&amp;";")</f>
        <v/>
      </c>
      <c r="BC162" t="str">
        <f>IF(ISERR(SEARCH(BC$1,Data!$H163)),"",";"&amp;BC$1&amp;";")</f>
        <v/>
      </c>
      <c r="BD162" t="str">
        <f>IF(ISERR(SEARCH(BD$1,Data!$H163)),"",";"&amp;BD$1&amp;";")</f>
        <v/>
      </c>
      <c r="BE162" t="str">
        <f>IF(ISERR(SEARCH(BE$1,Data!$H163)),"",";"&amp;BE$1&amp;";")</f>
        <v/>
      </c>
      <c r="BF162" t="str">
        <f>IF(ISERR(SEARCH(BF$1,Data!$H163)),"",";"&amp;BF$1&amp;";")</f>
        <v/>
      </c>
      <c r="BG162" t="str">
        <f>IF(ISERR(SEARCH(BG$1,Data!$H163)),"",";"&amp;BG$1&amp;";")</f>
        <v/>
      </c>
      <c r="BH162" t="str">
        <f>IF(ISERR(SEARCH(BH$1,Data!$H163)),"",";"&amp;BH$1&amp;";")</f>
        <v/>
      </c>
      <c r="BI162" t="str">
        <f>IF(ISERR(SEARCH(BI$1,Data!$H163)),"",";"&amp;BI$1&amp;";")</f>
        <v/>
      </c>
      <c r="BJ162" t="str">
        <f>IF(ISERR(SEARCH(BJ$1,Data!$H163)),"",";"&amp;BJ$1&amp;";")</f>
        <v/>
      </c>
      <c r="BK162" t="str">
        <f>IF(ISERR(SEARCH(BK$1,Data!$H163)),"",";"&amp;BK$1&amp;";")</f>
        <v/>
      </c>
      <c r="BL162" t="str">
        <f>IF(ISERR(SEARCH(BL$1,Data!$H163)),"",";"&amp;BL$1&amp;";")</f>
        <v/>
      </c>
      <c r="BM162" t="str">
        <f>IF(ISERR(SEARCH(BM$1,Data!$H163)),"",";"&amp;BM$1&amp;";")</f>
        <v/>
      </c>
      <c r="BN162" t="str">
        <f>IF(ISERR(SEARCH(BN$1,Data!$H163)),"",";"&amp;BN$1&amp;";")</f>
        <v/>
      </c>
      <c r="BO162" t="str">
        <f>IF(ISERR(SEARCH(BO$1,Data!$H163)),"",";"&amp;BO$1&amp;";")</f>
        <v/>
      </c>
      <c r="BP162" t="str">
        <f>IF(ISERR(SEARCH(BP$1,Data!$H163)),"",";"&amp;BP$1&amp;";")</f>
        <v/>
      </c>
      <c r="BQ162" t="str">
        <f>IF(ISERR(SEARCH(BQ$1,Data!$H163)),"",";"&amp;BQ$1&amp;";")</f>
        <v/>
      </c>
      <c r="BR162" t="str">
        <f>IF(ISERR(SEARCH(BR$1,Data!$H163)),"",";"&amp;BR$1&amp;";")</f>
        <v/>
      </c>
      <c r="BS162" t="str">
        <f>IF(ISERR(SEARCH(BS$1,Data!$H163)),"",";"&amp;BS$1&amp;";")</f>
        <v/>
      </c>
      <c r="BT162" t="str">
        <f>IF(ISERR(SEARCH(BT$1,Data!$H163)),"",";"&amp;BT$1&amp;";")</f>
        <v/>
      </c>
      <c r="BU162" t="str">
        <f>IF(ISERR(SEARCH(BU$1,Data!$H163)),"",";"&amp;BU$1&amp;";")</f>
        <v/>
      </c>
      <c r="BV162" t="str">
        <f>IF(ISERR(SEARCH(BV$1,Data!$H163)),"",";"&amp;BV$1&amp;";")</f>
        <v/>
      </c>
      <c r="BW162" t="str">
        <f>IF(ISERR(SEARCH(BW$1,Data!$H163)),"",";"&amp;BW$1&amp;";")</f>
        <v/>
      </c>
      <c r="BX162" t="str">
        <f>IF(ISERR(SEARCH(BX$1,Data!$H163)),"",";"&amp;BX$1&amp;";")</f>
        <v/>
      </c>
      <c r="BY162" t="str">
        <f>IF(ISERR(SEARCH(BY$1,Data!$H163)),"",";"&amp;BY$1&amp;";")</f>
        <v/>
      </c>
      <c r="BZ162" t="str">
        <f>IF(ISERR(SEARCH(BZ$1,Data!$H163)),"",";"&amp;BZ$1&amp;";")</f>
        <v/>
      </c>
      <c r="CA162" t="str">
        <f>IF(ISERR(SEARCH(CA$1,Data!$H163)),"",";"&amp;CA$1&amp;";")</f>
        <v/>
      </c>
      <c r="CB162" t="str">
        <f>IF(ISERR(SEARCH(CB$1,Data!$H163)),"",";"&amp;CB$1&amp;";")</f>
        <v/>
      </c>
      <c r="CC162" t="str">
        <f>IF(ISERR(SEARCH(CC$1,Data!$H163)),"",";"&amp;CC$1&amp;";")</f>
        <v/>
      </c>
      <c r="CD162" t="str">
        <f>IF(ISERR(SEARCH(CD$1,Data!$H163)),"",";"&amp;CD$1&amp;";")</f>
        <v/>
      </c>
      <c r="CE162" t="str">
        <f>IF(ISERR(SEARCH(CE$1,Data!$H163)),"",";"&amp;CE$1&amp;";")</f>
        <v/>
      </c>
      <c r="CF162" t="str">
        <f>IF(ISERR(SEARCH(CF$1,Data!$H163)),"",";"&amp;CF$1&amp;";")</f>
        <v/>
      </c>
      <c r="CG162" t="str">
        <f>IF(ISERR(SEARCH(CG$1,Data!$H163)),"",";"&amp;CG$1&amp;";")</f>
        <v/>
      </c>
      <c r="CH162" t="str">
        <f>IF(ISERR(SEARCH(CH$1,Data!$H163)),"",";"&amp;CH$1&amp;";")</f>
        <v/>
      </c>
      <c r="CI162" t="str">
        <f>IF(ISERR(SEARCH(CI$1,Data!$H163)),"",";"&amp;CI$1&amp;";")</f>
        <v/>
      </c>
      <c r="CJ162" t="str">
        <f>IF(ISERR(SEARCH(CJ$1,Data!$H163)),"",";"&amp;CJ$1&amp;";")</f>
        <v/>
      </c>
      <c r="CK162" t="str">
        <f>IF(ISERR(SEARCH(CK$1,Data!$H163)),"",";"&amp;CK$1&amp;";")</f>
        <v/>
      </c>
      <c r="CL162" t="str">
        <f>IF(ISERR(SEARCH(CL$1,Data!$H163)),"",";"&amp;CL$1&amp;";")</f>
        <v/>
      </c>
      <c r="CM162" t="str">
        <f>IF(ISERR(SEARCH(CM$1,Data!$H163)),"",";"&amp;CM$1&amp;";")</f>
        <v/>
      </c>
      <c r="CN162" t="str">
        <f>IF(ISERR(SEARCH(CN$1,Data!$H163)),"",";"&amp;CN$1&amp;";")</f>
        <v/>
      </c>
      <c r="CO162" t="str">
        <f>IF(ISERR(SEARCH(CO$1,Data!$H163)),"",";"&amp;CO$1&amp;";")</f>
        <v/>
      </c>
      <c r="CP162" t="str">
        <f>IF(ISERR(SEARCH(CP$1,Data!$H163)),"",";"&amp;CP$1&amp;";")</f>
        <v/>
      </c>
      <c r="CQ162" t="str">
        <f>IF(ISERR(SEARCH(CQ$1,Data!$H163)),"",";"&amp;CQ$1&amp;";")</f>
        <v/>
      </c>
      <c r="CR162" t="str">
        <f>IF(ISERR(SEARCH(CR$1,Data!$H163)),"",";"&amp;CR$1&amp;";")</f>
        <v/>
      </c>
      <c r="CS162" t="str">
        <f>IF(ISERR(SEARCH(CS$1,Data!$H163)),"",";"&amp;CS$1&amp;";")</f>
        <v/>
      </c>
      <c r="CT162" t="str">
        <f>IF(ISERR(SEARCH(CT$1,Data!$H163)),"",";"&amp;CT$1&amp;";")</f>
        <v/>
      </c>
      <c r="CU162" t="str">
        <f>IF(ISERR(SEARCH(CU$1,Data!$H163)),"",";"&amp;CU$1&amp;";")</f>
        <v/>
      </c>
      <c r="CV162" t="str">
        <f>IF(ISERR(SEARCH(CV$1,Data!$H163)),"",";"&amp;CV$1&amp;";")</f>
        <v/>
      </c>
      <c r="CW162" t="str">
        <f>IF(ISERR(SEARCH(CW$1,Data!$H163)),"",";"&amp;CW$1&amp;";")</f>
        <v/>
      </c>
      <c r="CX162" t="str">
        <f>IF(ISERR(SEARCH(CX$1,Data!$H163)),"",";"&amp;CX$1&amp;";")</f>
        <v/>
      </c>
      <c r="CY162" t="str">
        <f>IF(ISERR(SEARCH(CY$1,Data!$H163)),"",";"&amp;CY$1&amp;";")</f>
        <v/>
      </c>
      <c r="CZ162" t="str">
        <f>IF(ISERR(SEARCH(CZ$1,Data!$H163)),"",";"&amp;CZ$1&amp;";")</f>
        <v/>
      </c>
      <c r="DA162" t="str">
        <f>IF(ISERR(SEARCH(DA$1,Data!$H163)),"",";"&amp;DA$1&amp;";")</f>
        <v/>
      </c>
      <c r="DB162" t="str">
        <f>IF(ISERR(SEARCH(DB$1,Data!$H163)),"",";"&amp;DB$1&amp;";")</f>
        <v/>
      </c>
      <c r="DC162" t="str">
        <f>IF(ISERR(SEARCH(DC$1,Data!$H163)),"",";"&amp;DC$1&amp;";")</f>
        <v/>
      </c>
      <c r="DD162" t="str">
        <f>IF(ISERR(SEARCH(DD$1,Data!$H163)),"",";"&amp;DD$1&amp;";")</f>
        <v/>
      </c>
      <c r="DE162" t="str">
        <f>IF(ISERR(SEARCH(DE$1,Data!$H163)),"",";"&amp;DE$1&amp;";")</f>
        <v/>
      </c>
      <c r="DF162" t="str">
        <f>IF(ISERR(SEARCH(DF$1,Data!$H163)),"",";"&amp;DF$1&amp;";")</f>
        <v/>
      </c>
      <c r="DG162" t="str">
        <f>IF(ISERR(SEARCH(DG$1,Data!$H163)),"",";"&amp;DG$1&amp;";")</f>
        <v/>
      </c>
      <c r="DH162" t="str">
        <f>IF(ISERR(SEARCH(DH$1,Data!$H163)),"",";"&amp;DH$1&amp;";")</f>
        <v/>
      </c>
      <c r="DI162" t="str">
        <f>IF(ISERR(SEARCH(DI$1,Data!$H163)),"",";"&amp;DI$1&amp;";")</f>
        <v/>
      </c>
      <c r="DJ162" t="str">
        <f>IF(ISERR(SEARCH(DJ$1,Data!$H163)),"",";"&amp;DJ$1&amp;";")</f>
        <v/>
      </c>
      <c r="DK162" t="str">
        <f>IF(ISERR(SEARCH(DK$1,Data!$H163)),"",";"&amp;DK$1&amp;";")</f>
        <v/>
      </c>
      <c r="DL162" t="str">
        <f>IF(ISERR(SEARCH(DL$1,Data!$H163)),"",";"&amp;DL$1&amp;";")</f>
        <v/>
      </c>
      <c r="DM162" t="str">
        <f>IF(ISERR(SEARCH(DM$1,Data!$H163)),"",";"&amp;DM$1&amp;";")</f>
        <v/>
      </c>
      <c r="DN162" t="str">
        <f>IF(ISERR(SEARCH(DN$1,Data!$H163)),"",";"&amp;DN$1&amp;";")</f>
        <v/>
      </c>
      <c r="DO162" t="str">
        <f>IF(ISERR(SEARCH(DO$1,Data!$H163)),"",";"&amp;DO$1&amp;";")</f>
        <v/>
      </c>
      <c r="DP162" t="str">
        <f>IF(ISERR(SEARCH(DP$1,Data!$H163)),"",";"&amp;DP$1&amp;";")</f>
        <v/>
      </c>
      <c r="DQ162" t="str">
        <f>IF(ISERR(SEARCH(DQ$1,Data!$H163)),"",";"&amp;DQ$1&amp;";")</f>
        <v/>
      </c>
      <c r="DR162" t="str">
        <f>IF(ISERR(SEARCH(DR$1,Data!$H163)),"",";"&amp;DR$1&amp;";")</f>
        <v/>
      </c>
      <c r="DS162" t="str">
        <f>IF(ISERR(SEARCH(DS$1,Data!$H163)),"",";"&amp;DS$1&amp;";")</f>
        <v/>
      </c>
      <c r="DT162" t="str">
        <f>IF(ISERR(SEARCH(DT$1,Data!$H163)),"",";"&amp;DT$1&amp;";")</f>
        <v/>
      </c>
      <c r="DU162" t="str">
        <f>IF(ISERR(SEARCH(DU$1,Data!$H163)),"",";"&amp;DU$1&amp;";")</f>
        <v/>
      </c>
    </row>
    <row r="163" spans="1:125" x14ac:dyDescent="0.3">
      <c r="A163" t="str">
        <f>Tableau1[[#This Row],[name]]</f>
        <v>Max Rebo</v>
      </c>
      <c r="B163" t="str">
        <f>IF(ISERROR(Tableau3[[#This Row],[Second semi-colon]]), "", MID(Tableau3[[#This Row],[Concatenation]], 2, Tableau3[[#This Row],[Second semi-colon]]-2))</f>
        <v/>
      </c>
      <c r="C163" t="e">
        <f>SEARCH(" ;",Tableau3[[#This Row],[Concatenation]])</f>
        <v>#VALUE!</v>
      </c>
      <c r="D163" t="str">
        <f>'Search for homeplanet'!I163&amp; 'Search for homeplanet'!J163&amp; 'Search for homeplanet'!K163&amp; 'Search for homeplanet'!L163&amp; 'Search for homeplanet'!M163&amp; 'Search for homeplanet'!N163&amp; 'Search for homeplanet'!O163&amp; 'Search for homeplanet'!P163&amp; 'Search for homeplanet'!Q163&amp; 'Search for homeplanet'!R163&amp; 'Search for homeplanet'!S163&amp; 'Search for homeplanet'!T163&amp; 'Search for homeplanet'!U163&amp; 'Search for homeplanet'!V163&amp; 'Search for homeplanet'!W163&amp; 'Search for homeplanet'!X163&amp; 'Search for homeplanet'!Y163&amp; 'Search for homeplanet'!Z163&amp; 'Search for homeplanet'!AA163&amp; 'Search for homeplanet'!AB163&amp; 'Search for homeplanet'!AC163&amp; 'Search for homeplanet'!AD163&amp; 'Search for homeplanet'!AE163&amp; 'Search for homeplanet'!AF163&amp; 'Search for homeplanet'!AG163&amp; 'Search for homeplanet'!AH163&amp; 'Search for homeplanet'!AI163&amp; 'Search for homeplanet'!AJ163&amp; 'Search for homeplanet'!AK163&amp; 'Search for homeplanet'!AL163&amp; 'Search for homeplanet'!AM163&amp; 'Search for homeplanet'!AN163&amp; 'Search for homeplanet'!AO163&amp; 'Search for homeplanet'!AP163&amp; 'Search for homeplanet'!AQ163&amp; 'Search for homeplanet'!AR163&amp; 'Search for homeplanet'!AS163&amp; 'Search for homeplanet'!AT163&amp; 'Search for homeplanet'!AU163&amp; 'Search for homeplanet'!AV163&amp; 'Search for homeplanet'!AW163&amp; 'Search for homeplanet'!AX163&amp; 'Search for homeplanet'!AY163&amp; 'Search for homeplanet'!AZ163&amp; 'Search for homeplanet'!BA163&amp; 'Search for homeplanet'!BB163&amp; 'Search for homeplanet'!BC163&amp; 'Search for homeplanet'!BD163&amp; 'Search for homeplanet'!BE163&amp; 'Search for homeplanet'!BF163&amp; 'Search for homeplanet'!BG163&amp; 'Search for homeplanet'!BH163&amp; 'Search for homeplanet'!BI163&amp; 'Search for homeplanet'!BJ163&amp; 'Search for homeplanet'!BK163&amp; 'Search for homeplanet'!BL163&amp; 'Search for homeplanet'!BM163&amp; 'Search for homeplanet'!BN163&amp; 'Search for homeplanet'!BO163&amp; 'Search for homeplanet'!BP163&amp; 'Search for homeplanet'!BQ163&amp; 'Search for homeplanet'!BR163&amp; 'Search for homeplanet'!BS163&amp; 'Search for homeplanet'!BT163&amp; 'Search for homeplanet'!BU163&amp; 'Search for homeplanet'!BV163&amp; 'Search for homeplanet'!BW163&amp; 'Search for homeplanet'!BX163&amp; 'Search for homeplanet'!BY163&amp; 'Search for homeplanet'!BZ163&amp; 'Search for homeplanet'!CA163&amp; 'Search for homeplanet'!CB163&amp; 'Search for homeplanet'!CC163&amp; 'Search for homeplanet'!CD163&amp; 'Search for homeplanet'!CE163&amp; 'Search for homeplanet'!CF163&amp; 'Search for homeplanet'!CG163&amp; 'Search for homeplanet'!CH163&amp; 'Search for homeplanet'!CI163&amp; 'Search for homeplanet'!CJ163&amp; 'Search for homeplanet'!CK163&amp; 'Search for homeplanet'!CL163&amp; 'Search for homeplanet'!CM163&amp; 'Search for homeplanet'!CN163&amp; 'Search for homeplanet'!CO163&amp; 'Search for homeplanet'!CP163&amp; 'Search for homeplanet'!CQ163&amp; 'Search for homeplanet'!CR163&amp; 'Search for homeplanet'!CS163&amp; 'Search for homeplanet'!CT163&amp; 'Search for homeplanet'!CU163&amp; 'Search for homeplanet'!CV163&amp; 'Search for homeplanet'!CW163&amp; 'Search for homeplanet'!CX163&amp; 'Search for homeplanet'!CY163&amp; 'Search for homeplanet'!CZ163&amp; 'Search for homeplanet'!DA163&amp; 'Search for homeplanet'!DB163&amp; 'Search for homeplanet'!DC163&amp; 'Search for homeplanet'!DD163&amp; 'Search for homeplanet'!DE163&amp; 'Search for homeplanet'!DF163&amp; 'Search for homeplanet'!DG163&amp; 'Search for homeplanet'!DH163&amp; 'Search for homeplanet'!DI163&amp; 'Search for homeplanet'!DJ163&amp; 'Search for homeplanet'!DK163&amp; 'Search for homeplanet'!DL163&amp; 'Search for homeplanet'!DM163&amp; 'Search for homeplanet'!DN163&amp; 'Search for homeplanet'!DO163&amp; 'Search for homeplanet'!DP163&amp; 'Search for homeplanet'!DQ163&amp; 'Search for homeplanet'!DR163&amp; 'Search for homeplanet'!DS163&amp; 'Search for homeplanet'!DT163&amp; 'Search for homeplanet'!DU163</f>
        <v/>
      </c>
      <c r="I163" t="str">
        <f>IF(ISERR(SEARCH(I$1,Data!$H164)),"",";"&amp;I$1&amp;";")</f>
        <v/>
      </c>
      <c r="J163" t="str">
        <f>IF(ISERR(SEARCH(J$1,Data!$H164)),"",";"&amp;J$1&amp;";")</f>
        <v/>
      </c>
      <c r="K163" t="str">
        <f>IF(ISERR(SEARCH(K$1,Data!$H164)),"",";"&amp;K$1&amp;";")</f>
        <v/>
      </c>
      <c r="L163" t="str">
        <f>IF(ISERR(SEARCH(L$1,Data!$H164)),"",";"&amp;L$1&amp;";")</f>
        <v/>
      </c>
      <c r="M163" t="str">
        <f>IF(ISERR(SEARCH(M$1,Data!$H164)),"",";"&amp;M$1&amp;";")</f>
        <v/>
      </c>
      <c r="N163" t="str">
        <f>IF(ISERR(SEARCH(N$1,Data!$H164)),"",";"&amp;N$1&amp;";")</f>
        <v/>
      </c>
      <c r="O163" t="str">
        <f>IF(ISERR(SEARCH(O$1,Data!$H164)),"",";"&amp;O$1&amp;";")</f>
        <v/>
      </c>
      <c r="P163" t="str">
        <f>IF(ISERR(SEARCH(P$1,Data!$H164)),"",";"&amp;P$1&amp;";")</f>
        <v/>
      </c>
      <c r="Q163" t="str">
        <f>IF(ISERR(SEARCH(Q$1,Data!$H164)),"",";"&amp;Q$1&amp;";")</f>
        <v/>
      </c>
      <c r="R163" t="str">
        <f>IF(ISERR(SEARCH(R$1,Data!$H164)),"",";"&amp;R$1&amp;";")</f>
        <v/>
      </c>
      <c r="S163" t="str">
        <f>IF(ISERR(SEARCH(S$1,Data!$H164)),"",";"&amp;S$1&amp;";")</f>
        <v/>
      </c>
      <c r="T163" t="str">
        <f>IF(ISERR(SEARCH(T$1,Data!$H164)),"",";"&amp;T$1&amp;";")</f>
        <v/>
      </c>
      <c r="U163" t="str">
        <f>IF(ISERR(SEARCH(U$1,Data!$H164)),"",";"&amp;U$1&amp;";")</f>
        <v/>
      </c>
      <c r="V163" t="str">
        <f>IF(ISERR(SEARCH(V$1,Data!$H164)),"",";"&amp;V$1&amp;";")</f>
        <v/>
      </c>
      <c r="W163" t="str">
        <f>IF(ISERR(SEARCH(W$1,Data!$H164)),"",";"&amp;W$1&amp;";")</f>
        <v/>
      </c>
      <c r="X163" t="str">
        <f>IF(ISERR(SEARCH(X$1,Data!$H164)),"",";"&amp;X$1&amp;";")</f>
        <v/>
      </c>
      <c r="Y163" t="str">
        <f>IF(ISERR(SEARCH(Y$1,Data!$H164)),"",";"&amp;Y$1&amp;";")</f>
        <v/>
      </c>
      <c r="Z163" t="str">
        <f>IF(ISERR(SEARCH(Z$1,Data!$H164)),"",";"&amp;Z$1&amp;";")</f>
        <v/>
      </c>
      <c r="AA163" t="str">
        <f>IF(ISERR(SEARCH(AA$1,Data!$H164)),"",";"&amp;AA$1&amp;";")</f>
        <v/>
      </c>
      <c r="AB163" t="str">
        <f>IF(ISERR(SEARCH(AB$1,Data!$H164)),"",";"&amp;AB$1&amp;";")</f>
        <v/>
      </c>
      <c r="AC163" t="str">
        <f>IF(ISERR(SEARCH(AC$1,Data!$H164)),"",";"&amp;AC$1&amp;";")</f>
        <v/>
      </c>
      <c r="AD163" t="str">
        <f>IF(ISERR(SEARCH(AD$1,Data!$H164)),"",";"&amp;AD$1&amp;";")</f>
        <v/>
      </c>
      <c r="AE163" t="str">
        <f>IF(ISERR(SEARCH(AE$1,Data!$H164)),"",";"&amp;AE$1&amp;";")</f>
        <v/>
      </c>
      <c r="AF163" t="str">
        <f>IF(ISERR(SEARCH(AF$1,Data!$H164)),"",";"&amp;AF$1&amp;";")</f>
        <v/>
      </c>
      <c r="AG163" t="str">
        <f>IF(ISERR(SEARCH(AG$1,Data!$H164)),"",";"&amp;AG$1&amp;";")</f>
        <v/>
      </c>
      <c r="AH163" t="str">
        <f>IF(ISERR(SEARCH(AH$1,Data!$H164)),"",";"&amp;AH$1&amp;";")</f>
        <v/>
      </c>
      <c r="AI163" t="str">
        <f>IF(ISERR(SEARCH(AI$1,Data!$H164)),"",";"&amp;AI$1&amp;";")</f>
        <v/>
      </c>
      <c r="AJ163" t="str">
        <f>IF(ISERR(SEARCH(AJ$1,Data!$H164)),"",";"&amp;AJ$1&amp;";")</f>
        <v/>
      </c>
      <c r="AK163" t="str">
        <f>IF(ISERR(SEARCH(AK$1,Data!$H164)),"",";"&amp;AK$1&amp;";")</f>
        <v/>
      </c>
      <c r="AL163" t="str">
        <f>IF(ISERR(SEARCH(AL$1,Data!$H164)),"",";"&amp;AL$1&amp;";")</f>
        <v/>
      </c>
      <c r="AM163" t="str">
        <f>IF(ISERR(SEARCH(AM$1,Data!$H164)),"",";"&amp;AM$1&amp;";")</f>
        <v/>
      </c>
      <c r="AN163" t="str">
        <f>IF(ISERR(SEARCH(AN$1,Data!$H164)),"",";"&amp;AN$1&amp;";")</f>
        <v/>
      </c>
      <c r="AO163" t="str">
        <f>IF(ISERR(SEARCH(AO$1,Data!$H164)),"",";"&amp;AO$1&amp;";")</f>
        <v/>
      </c>
      <c r="AP163" t="str">
        <f>IF(ISERR(SEARCH(AP$1,Data!$H164)),"",";"&amp;AP$1&amp;";")</f>
        <v/>
      </c>
      <c r="AQ163" t="str">
        <f>IF(ISERR(SEARCH(AQ$1,Data!$H164)),"",";"&amp;AQ$1&amp;";")</f>
        <v/>
      </c>
      <c r="AR163" t="str">
        <f>IF(ISERR(SEARCH(AR$1,Data!$H164)),"",";"&amp;AR$1&amp;";")</f>
        <v/>
      </c>
      <c r="AS163" t="str">
        <f>IF(ISERR(SEARCH(AS$1,Data!$H164)),"",";"&amp;AS$1&amp;";")</f>
        <v/>
      </c>
      <c r="AT163" t="str">
        <f>IF(ISERR(SEARCH(AT$1,Data!$H164)),"",";"&amp;AT$1&amp;";")</f>
        <v/>
      </c>
      <c r="AU163" t="str">
        <f>IF(ISERR(SEARCH(AU$1,Data!$H164)),"",";"&amp;AU$1&amp;";")</f>
        <v/>
      </c>
      <c r="AV163" t="str">
        <f>IF(ISERR(SEARCH(AV$1,Data!$H164)),"",";"&amp;AV$1&amp;";")</f>
        <v/>
      </c>
      <c r="AW163" t="str">
        <f>IF(ISERR(SEARCH(AW$1,Data!$H164)),"",";"&amp;AW$1&amp;";")</f>
        <v/>
      </c>
      <c r="AX163" t="str">
        <f>IF(ISERR(SEARCH(AX$1,Data!$H164)),"",";"&amp;AX$1&amp;";")</f>
        <v/>
      </c>
      <c r="AY163" t="str">
        <f>IF(ISERR(SEARCH(AY$1,Data!$H164)),"",";"&amp;AY$1&amp;";")</f>
        <v/>
      </c>
      <c r="AZ163" t="str">
        <f>IF(ISERR(SEARCH(AZ$1,Data!$H164)),"",";"&amp;AZ$1&amp;";")</f>
        <v/>
      </c>
      <c r="BA163" t="str">
        <f>IF(ISERR(SEARCH(BA$1,Data!$H164)),"",";"&amp;BA$1&amp;";")</f>
        <v/>
      </c>
      <c r="BB163" t="str">
        <f>IF(ISERR(SEARCH(BB$1,Data!$H164)),"",";"&amp;BB$1&amp;";")</f>
        <v/>
      </c>
      <c r="BC163" t="str">
        <f>IF(ISERR(SEARCH(BC$1,Data!$H164)),"",";"&amp;BC$1&amp;";")</f>
        <v/>
      </c>
      <c r="BD163" t="str">
        <f>IF(ISERR(SEARCH(BD$1,Data!$H164)),"",";"&amp;BD$1&amp;";")</f>
        <v/>
      </c>
      <c r="BE163" t="str">
        <f>IF(ISERR(SEARCH(BE$1,Data!$H164)),"",";"&amp;BE$1&amp;";")</f>
        <v/>
      </c>
      <c r="BF163" t="str">
        <f>IF(ISERR(SEARCH(BF$1,Data!$H164)),"",";"&amp;BF$1&amp;";")</f>
        <v/>
      </c>
      <c r="BG163" t="str">
        <f>IF(ISERR(SEARCH(BG$1,Data!$H164)),"",";"&amp;BG$1&amp;";")</f>
        <v/>
      </c>
      <c r="BH163" t="str">
        <f>IF(ISERR(SEARCH(BH$1,Data!$H164)),"",";"&amp;BH$1&amp;";")</f>
        <v/>
      </c>
      <c r="BI163" t="str">
        <f>IF(ISERR(SEARCH(BI$1,Data!$H164)),"",";"&amp;BI$1&amp;";")</f>
        <v/>
      </c>
      <c r="BJ163" t="str">
        <f>IF(ISERR(SEARCH(BJ$1,Data!$H164)),"",";"&amp;BJ$1&amp;";")</f>
        <v/>
      </c>
      <c r="BK163" t="str">
        <f>IF(ISERR(SEARCH(BK$1,Data!$H164)),"",";"&amp;BK$1&amp;";")</f>
        <v/>
      </c>
      <c r="BL163" t="str">
        <f>IF(ISERR(SEARCH(BL$1,Data!$H164)),"",";"&amp;BL$1&amp;";")</f>
        <v/>
      </c>
      <c r="BM163" t="str">
        <f>IF(ISERR(SEARCH(BM$1,Data!$H164)),"",";"&amp;BM$1&amp;";")</f>
        <v/>
      </c>
      <c r="BN163" t="str">
        <f>IF(ISERR(SEARCH(BN$1,Data!$H164)),"",";"&amp;BN$1&amp;";")</f>
        <v/>
      </c>
      <c r="BO163" t="str">
        <f>IF(ISERR(SEARCH(BO$1,Data!$H164)),"",";"&amp;BO$1&amp;";")</f>
        <v/>
      </c>
      <c r="BP163" t="str">
        <f>IF(ISERR(SEARCH(BP$1,Data!$H164)),"",";"&amp;BP$1&amp;";")</f>
        <v/>
      </c>
      <c r="BQ163" t="str">
        <f>IF(ISERR(SEARCH(BQ$1,Data!$H164)),"",";"&amp;BQ$1&amp;";")</f>
        <v/>
      </c>
      <c r="BR163" t="str">
        <f>IF(ISERR(SEARCH(BR$1,Data!$H164)),"",";"&amp;BR$1&amp;";")</f>
        <v/>
      </c>
      <c r="BS163" t="str">
        <f>IF(ISERR(SEARCH(BS$1,Data!$H164)),"",";"&amp;BS$1&amp;";")</f>
        <v/>
      </c>
      <c r="BT163" t="str">
        <f>IF(ISERR(SEARCH(BT$1,Data!$H164)),"",";"&amp;BT$1&amp;";")</f>
        <v/>
      </c>
      <c r="BU163" t="str">
        <f>IF(ISERR(SEARCH(BU$1,Data!$H164)),"",";"&amp;BU$1&amp;";")</f>
        <v/>
      </c>
      <c r="BV163" t="str">
        <f>IF(ISERR(SEARCH(BV$1,Data!$H164)),"",";"&amp;BV$1&amp;";")</f>
        <v/>
      </c>
      <c r="BW163" t="str">
        <f>IF(ISERR(SEARCH(BW$1,Data!$H164)),"",";"&amp;BW$1&amp;";")</f>
        <v/>
      </c>
      <c r="BX163" t="str">
        <f>IF(ISERR(SEARCH(BX$1,Data!$H164)),"",";"&amp;BX$1&amp;";")</f>
        <v/>
      </c>
      <c r="BY163" t="str">
        <f>IF(ISERR(SEARCH(BY$1,Data!$H164)),"",";"&amp;BY$1&amp;";")</f>
        <v/>
      </c>
      <c r="BZ163" t="str">
        <f>IF(ISERR(SEARCH(BZ$1,Data!$H164)),"",";"&amp;BZ$1&amp;";")</f>
        <v/>
      </c>
      <c r="CA163" t="str">
        <f>IF(ISERR(SEARCH(CA$1,Data!$H164)),"",";"&amp;CA$1&amp;";")</f>
        <v/>
      </c>
      <c r="CB163" t="str">
        <f>IF(ISERR(SEARCH(CB$1,Data!$H164)),"",";"&amp;CB$1&amp;";")</f>
        <v/>
      </c>
      <c r="CC163" t="str">
        <f>IF(ISERR(SEARCH(CC$1,Data!$H164)),"",";"&amp;CC$1&amp;";")</f>
        <v/>
      </c>
      <c r="CD163" t="str">
        <f>IF(ISERR(SEARCH(CD$1,Data!$H164)),"",";"&amp;CD$1&amp;";")</f>
        <v/>
      </c>
      <c r="CE163" t="str">
        <f>IF(ISERR(SEARCH(CE$1,Data!$H164)),"",";"&amp;CE$1&amp;";")</f>
        <v/>
      </c>
      <c r="CF163" t="str">
        <f>IF(ISERR(SEARCH(CF$1,Data!$H164)),"",";"&amp;CF$1&amp;";")</f>
        <v/>
      </c>
      <c r="CG163" t="str">
        <f>IF(ISERR(SEARCH(CG$1,Data!$H164)),"",";"&amp;CG$1&amp;";")</f>
        <v/>
      </c>
      <c r="CH163" t="str">
        <f>IF(ISERR(SEARCH(CH$1,Data!$H164)),"",";"&amp;CH$1&amp;";")</f>
        <v/>
      </c>
      <c r="CI163" t="str">
        <f>IF(ISERR(SEARCH(CI$1,Data!$H164)),"",";"&amp;CI$1&amp;";")</f>
        <v/>
      </c>
      <c r="CJ163" t="str">
        <f>IF(ISERR(SEARCH(CJ$1,Data!$H164)),"",";"&amp;CJ$1&amp;";")</f>
        <v/>
      </c>
      <c r="CK163" t="str">
        <f>IF(ISERR(SEARCH(CK$1,Data!$H164)),"",";"&amp;CK$1&amp;";")</f>
        <v/>
      </c>
      <c r="CL163" t="str">
        <f>IF(ISERR(SEARCH(CL$1,Data!$H164)),"",";"&amp;CL$1&amp;";")</f>
        <v/>
      </c>
      <c r="CM163" t="str">
        <f>IF(ISERR(SEARCH(CM$1,Data!$H164)),"",";"&amp;CM$1&amp;";")</f>
        <v/>
      </c>
      <c r="CN163" t="str">
        <f>IF(ISERR(SEARCH(CN$1,Data!$H164)),"",";"&amp;CN$1&amp;";")</f>
        <v/>
      </c>
      <c r="CO163" t="str">
        <f>IF(ISERR(SEARCH(CO$1,Data!$H164)),"",";"&amp;CO$1&amp;";")</f>
        <v/>
      </c>
      <c r="CP163" t="str">
        <f>IF(ISERR(SEARCH(CP$1,Data!$H164)),"",";"&amp;CP$1&amp;";")</f>
        <v/>
      </c>
      <c r="CQ163" t="str">
        <f>IF(ISERR(SEARCH(CQ$1,Data!$H164)),"",";"&amp;CQ$1&amp;";")</f>
        <v/>
      </c>
      <c r="CR163" t="str">
        <f>IF(ISERR(SEARCH(CR$1,Data!$H164)),"",";"&amp;CR$1&amp;";")</f>
        <v/>
      </c>
      <c r="CS163" t="str">
        <f>IF(ISERR(SEARCH(CS$1,Data!$H164)),"",";"&amp;CS$1&amp;";")</f>
        <v/>
      </c>
      <c r="CT163" t="str">
        <f>IF(ISERR(SEARCH(CT$1,Data!$H164)),"",";"&amp;CT$1&amp;";")</f>
        <v/>
      </c>
      <c r="CU163" t="str">
        <f>IF(ISERR(SEARCH(CU$1,Data!$H164)),"",";"&amp;CU$1&amp;";")</f>
        <v/>
      </c>
      <c r="CV163" t="str">
        <f>IF(ISERR(SEARCH(CV$1,Data!$H164)),"",";"&amp;CV$1&amp;";")</f>
        <v/>
      </c>
      <c r="CW163" t="str">
        <f>IF(ISERR(SEARCH(CW$1,Data!$H164)),"",";"&amp;CW$1&amp;";")</f>
        <v/>
      </c>
      <c r="CX163" t="str">
        <f>IF(ISERR(SEARCH(CX$1,Data!$H164)),"",";"&amp;CX$1&amp;";")</f>
        <v/>
      </c>
      <c r="CY163" t="str">
        <f>IF(ISERR(SEARCH(CY$1,Data!$H164)),"",";"&amp;CY$1&amp;";")</f>
        <v/>
      </c>
      <c r="CZ163" t="str">
        <f>IF(ISERR(SEARCH(CZ$1,Data!$H164)),"",";"&amp;CZ$1&amp;";")</f>
        <v/>
      </c>
      <c r="DA163" t="str">
        <f>IF(ISERR(SEARCH(DA$1,Data!$H164)),"",";"&amp;DA$1&amp;";")</f>
        <v/>
      </c>
      <c r="DB163" t="str">
        <f>IF(ISERR(SEARCH(DB$1,Data!$H164)),"",";"&amp;DB$1&amp;";")</f>
        <v/>
      </c>
      <c r="DC163" t="str">
        <f>IF(ISERR(SEARCH(DC$1,Data!$H164)),"",";"&amp;DC$1&amp;";")</f>
        <v/>
      </c>
      <c r="DD163" t="str">
        <f>IF(ISERR(SEARCH(DD$1,Data!$H164)),"",";"&amp;DD$1&amp;";")</f>
        <v/>
      </c>
      <c r="DE163" t="str">
        <f>IF(ISERR(SEARCH(DE$1,Data!$H164)),"",";"&amp;DE$1&amp;";")</f>
        <v/>
      </c>
      <c r="DF163" t="str">
        <f>IF(ISERR(SEARCH(DF$1,Data!$H164)),"",";"&amp;DF$1&amp;";")</f>
        <v/>
      </c>
      <c r="DG163" t="str">
        <f>IF(ISERR(SEARCH(DG$1,Data!$H164)),"",";"&amp;DG$1&amp;";")</f>
        <v/>
      </c>
      <c r="DH163" t="str">
        <f>IF(ISERR(SEARCH(DH$1,Data!$H164)),"",";"&amp;DH$1&amp;";")</f>
        <v/>
      </c>
      <c r="DI163" t="str">
        <f>IF(ISERR(SEARCH(DI$1,Data!$H164)),"",";"&amp;DI$1&amp;";")</f>
        <v/>
      </c>
      <c r="DJ163" t="str">
        <f>IF(ISERR(SEARCH(DJ$1,Data!$H164)),"",";"&amp;DJ$1&amp;";")</f>
        <v/>
      </c>
      <c r="DK163" t="str">
        <f>IF(ISERR(SEARCH(DK$1,Data!$H164)),"",";"&amp;DK$1&amp;";")</f>
        <v/>
      </c>
      <c r="DL163" t="str">
        <f>IF(ISERR(SEARCH(DL$1,Data!$H164)),"",";"&amp;DL$1&amp;";")</f>
        <v/>
      </c>
      <c r="DM163" t="str">
        <f>IF(ISERR(SEARCH(DM$1,Data!$H164)),"",";"&amp;DM$1&amp;";")</f>
        <v/>
      </c>
      <c r="DN163" t="str">
        <f>IF(ISERR(SEARCH(DN$1,Data!$H164)),"",";"&amp;DN$1&amp;";")</f>
        <v/>
      </c>
      <c r="DO163" t="str">
        <f>IF(ISERR(SEARCH(DO$1,Data!$H164)),"",";"&amp;DO$1&amp;";")</f>
        <v/>
      </c>
      <c r="DP163" t="str">
        <f>IF(ISERR(SEARCH(DP$1,Data!$H164)),"",";"&amp;DP$1&amp;";")</f>
        <v/>
      </c>
      <c r="DQ163" t="str">
        <f>IF(ISERR(SEARCH(DQ$1,Data!$H164)),"",";"&amp;DQ$1&amp;";")</f>
        <v/>
      </c>
      <c r="DR163" t="str">
        <f>IF(ISERR(SEARCH(DR$1,Data!$H164)),"",";"&amp;DR$1&amp;";")</f>
        <v/>
      </c>
      <c r="DS163" t="str">
        <f>IF(ISERR(SEARCH(DS$1,Data!$H164)),"",";"&amp;DS$1&amp;";")</f>
        <v/>
      </c>
      <c r="DT163" t="str">
        <f>IF(ISERR(SEARCH(DT$1,Data!$H164)),"",";"&amp;DT$1&amp;";")</f>
        <v/>
      </c>
      <c r="DU163" t="str">
        <f>IF(ISERR(SEARCH(DU$1,Data!$H164)),"",";"&amp;DU$1&amp;";")</f>
        <v/>
      </c>
    </row>
    <row r="164" spans="1:125" x14ac:dyDescent="0.3">
      <c r="A164" t="str">
        <f>Tableau1[[#This Row],[name]]</f>
        <v>Kylo Ren</v>
      </c>
      <c r="B164" t="str">
        <f>IF(ISERROR(Tableau3[[#This Row],[Second semi-colon]]), "", MID(Tableau3[[#This Row],[Concatenation]], 2, Tableau3[[#This Row],[Second semi-colon]]-2))</f>
        <v>Jakku</v>
      </c>
      <c r="C164">
        <f>SEARCH(" ;",Tableau3[[#This Row],[Concatenation]])</f>
        <v>7</v>
      </c>
      <c r="D164" t="str">
        <f>'Search for homeplanet'!I164&amp; 'Search for homeplanet'!J164&amp; 'Search for homeplanet'!K164&amp; 'Search for homeplanet'!L164&amp; 'Search for homeplanet'!M164&amp; 'Search for homeplanet'!N164&amp; 'Search for homeplanet'!O164&amp; 'Search for homeplanet'!P164&amp; 'Search for homeplanet'!Q164&amp; 'Search for homeplanet'!R164&amp; 'Search for homeplanet'!S164&amp; 'Search for homeplanet'!T164&amp; 'Search for homeplanet'!U164&amp; 'Search for homeplanet'!V164&amp; 'Search for homeplanet'!W164&amp; 'Search for homeplanet'!X164&amp; 'Search for homeplanet'!Y164&amp; 'Search for homeplanet'!Z164&amp; 'Search for homeplanet'!AA164&amp; 'Search for homeplanet'!AB164&amp; 'Search for homeplanet'!AC164&amp; 'Search for homeplanet'!AD164&amp; 'Search for homeplanet'!AE164&amp; 'Search for homeplanet'!AF164&amp; 'Search for homeplanet'!AG164&amp; 'Search for homeplanet'!AH164&amp; 'Search for homeplanet'!AI164&amp; 'Search for homeplanet'!AJ164&amp; 'Search for homeplanet'!AK164&amp; 'Search for homeplanet'!AL164&amp; 'Search for homeplanet'!AM164&amp; 'Search for homeplanet'!AN164&amp; 'Search for homeplanet'!AO164&amp; 'Search for homeplanet'!AP164&amp; 'Search for homeplanet'!AQ164&amp; 'Search for homeplanet'!AR164&amp; 'Search for homeplanet'!AS164&amp; 'Search for homeplanet'!AT164&amp; 'Search for homeplanet'!AU164&amp; 'Search for homeplanet'!AV164&amp; 'Search for homeplanet'!AW164&amp; 'Search for homeplanet'!AX164&amp; 'Search for homeplanet'!AY164&amp; 'Search for homeplanet'!AZ164&amp; 'Search for homeplanet'!BA164&amp; 'Search for homeplanet'!BB164&amp; 'Search for homeplanet'!BC164&amp; 'Search for homeplanet'!BD164&amp; 'Search for homeplanet'!BE164&amp; 'Search for homeplanet'!BF164&amp; 'Search for homeplanet'!BG164&amp; 'Search for homeplanet'!BH164&amp; 'Search for homeplanet'!BI164&amp; 'Search for homeplanet'!BJ164&amp; 'Search for homeplanet'!BK164&amp; 'Search for homeplanet'!BL164&amp; 'Search for homeplanet'!BM164&amp; 'Search for homeplanet'!BN164&amp; 'Search for homeplanet'!BO164&amp; 'Search for homeplanet'!BP164&amp; 'Search for homeplanet'!BQ164&amp; 'Search for homeplanet'!BR164&amp; 'Search for homeplanet'!BS164&amp; 'Search for homeplanet'!BT164&amp; 'Search for homeplanet'!BU164&amp; 'Search for homeplanet'!BV164&amp; 'Search for homeplanet'!BW164&amp; 'Search for homeplanet'!BX164&amp; 'Search for homeplanet'!BY164&amp; 'Search for homeplanet'!BZ164&amp; 'Search for homeplanet'!CA164&amp; 'Search for homeplanet'!CB164&amp; 'Search for homeplanet'!CC164&amp; 'Search for homeplanet'!CD164&amp; 'Search for homeplanet'!CE164&amp; 'Search for homeplanet'!CF164&amp; 'Search for homeplanet'!CG164&amp; 'Search for homeplanet'!CH164&amp; 'Search for homeplanet'!CI164&amp; 'Search for homeplanet'!CJ164&amp; 'Search for homeplanet'!CK164&amp; 'Search for homeplanet'!CL164&amp; 'Search for homeplanet'!CM164&amp; 'Search for homeplanet'!CN164&amp; 'Search for homeplanet'!CO164&amp; 'Search for homeplanet'!CP164&amp; 'Search for homeplanet'!CQ164&amp; 'Search for homeplanet'!CR164&amp; 'Search for homeplanet'!CS164&amp; 'Search for homeplanet'!CT164&amp; 'Search for homeplanet'!CU164&amp; 'Search for homeplanet'!CV164&amp; 'Search for homeplanet'!CW164&amp; 'Search for homeplanet'!CX164&amp; 'Search for homeplanet'!CY164&amp; 'Search for homeplanet'!CZ164&amp; 'Search for homeplanet'!DA164&amp; 'Search for homeplanet'!DB164&amp; 'Search for homeplanet'!DC164&amp; 'Search for homeplanet'!DD164&amp; 'Search for homeplanet'!DE164&amp; 'Search for homeplanet'!DF164&amp; 'Search for homeplanet'!DG164&amp; 'Search for homeplanet'!DH164&amp; 'Search for homeplanet'!DI164&amp; 'Search for homeplanet'!DJ164&amp; 'Search for homeplanet'!DK164&amp; 'Search for homeplanet'!DL164&amp; 'Search for homeplanet'!DM164&amp; 'Search for homeplanet'!DN164&amp; 'Search for homeplanet'!DO164&amp; 'Search for homeplanet'!DP164&amp; 'Search for homeplanet'!DQ164&amp; 'Search for homeplanet'!DR164&amp; 'Search for homeplanet'!DS164&amp; 'Search for homeplanet'!DT164&amp; 'Search for homeplanet'!DU164</f>
        <v>;Jakku ;</v>
      </c>
      <c r="I164" t="str">
        <f>IF(ISERR(SEARCH(I$1,Data!$H165)),"",";"&amp;I$1&amp;";")</f>
        <v/>
      </c>
      <c r="J164" t="str">
        <f>IF(ISERR(SEARCH(J$1,Data!$H165)),"",";"&amp;J$1&amp;";")</f>
        <v/>
      </c>
      <c r="K164" t="str">
        <f>IF(ISERR(SEARCH(K$1,Data!$H165)),"",";"&amp;K$1&amp;";")</f>
        <v/>
      </c>
      <c r="L164" t="str">
        <f>IF(ISERR(SEARCH(L$1,Data!$H165)),"",";"&amp;L$1&amp;";")</f>
        <v/>
      </c>
      <c r="M164" t="str">
        <f>IF(ISERR(SEARCH(M$1,Data!$H165)),"",";"&amp;M$1&amp;";")</f>
        <v/>
      </c>
      <c r="N164" t="str">
        <f>IF(ISERR(SEARCH(N$1,Data!$H165)),"",";"&amp;N$1&amp;";")</f>
        <v/>
      </c>
      <c r="O164" t="str">
        <f>IF(ISERR(SEARCH(O$1,Data!$H165)),"",";"&amp;O$1&amp;";")</f>
        <v/>
      </c>
      <c r="P164" t="str">
        <f>IF(ISERR(SEARCH(P$1,Data!$H165)),"",";"&amp;P$1&amp;";")</f>
        <v/>
      </c>
      <c r="Q164" t="str">
        <f>IF(ISERR(SEARCH(Q$1,Data!$H165)),"",";"&amp;Q$1&amp;";")</f>
        <v/>
      </c>
      <c r="R164" t="str">
        <f>IF(ISERR(SEARCH(R$1,Data!$H165)),"",";"&amp;R$1&amp;";")</f>
        <v/>
      </c>
      <c r="S164" t="str">
        <f>IF(ISERR(SEARCH(S$1,Data!$H165)),"",";"&amp;S$1&amp;";")</f>
        <v/>
      </c>
      <c r="T164" t="str">
        <f>IF(ISERR(SEARCH(T$1,Data!$H165)),"",";"&amp;T$1&amp;";")</f>
        <v/>
      </c>
      <c r="U164" t="str">
        <f>IF(ISERR(SEARCH(U$1,Data!$H165)),"",";"&amp;U$1&amp;";")</f>
        <v/>
      </c>
      <c r="V164" t="str">
        <f>IF(ISERR(SEARCH(V$1,Data!$H165)),"",";"&amp;V$1&amp;";")</f>
        <v/>
      </c>
      <c r="W164" t="str">
        <f>IF(ISERR(SEARCH(W$1,Data!$H165)),"",";"&amp;W$1&amp;";")</f>
        <v/>
      </c>
      <c r="X164" t="str">
        <f>IF(ISERR(SEARCH(X$1,Data!$H165)),"",";"&amp;X$1&amp;";")</f>
        <v/>
      </c>
      <c r="Y164" t="str">
        <f>IF(ISERR(SEARCH(Y$1,Data!$H165)),"",";"&amp;Y$1&amp;";")</f>
        <v/>
      </c>
      <c r="Z164" t="str">
        <f>IF(ISERR(SEARCH(Z$1,Data!$H165)),"",";"&amp;Z$1&amp;";")</f>
        <v/>
      </c>
      <c r="AA164" t="str">
        <f>IF(ISERR(SEARCH(AA$1,Data!$H165)),"",";"&amp;AA$1&amp;";")</f>
        <v/>
      </c>
      <c r="AB164" t="str">
        <f>IF(ISERR(SEARCH(AB$1,Data!$H165)),"",";"&amp;AB$1&amp;";")</f>
        <v/>
      </c>
      <c r="AC164" t="str">
        <f>IF(ISERR(SEARCH(AC$1,Data!$H165)),"",";"&amp;AC$1&amp;";")</f>
        <v/>
      </c>
      <c r="AD164" t="str">
        <f>IF(ISERR(SEARCH(AD$1,Data!$H165)),"",";"&amp;AD$1&amp;";")</f>
        <v/>
      </c>
      <c r="AE164" t="str">
        <f>IF(ISERR(SEARCH(AE$1,Data!$H165)),"",";"&amp;AE$1&amp;";")</f>
        <v/>
      </c>
      <c r="AF164" t="str">
        <f>IF(ISERR(SEARCH(AF$1,Data!$H165)),"",";"&amp;AF$1&amp;";")</f>
        <v/>
      </c>
      <c r="AG164" t="str">
        <f>IF(ISERR(SEARCH(AG$1,Data!$H165)),"",";"&amp;AG$1&amp;";")</f>
        <v/>
      </c>
      <c r="AH164" t="str">
        <f>IF(ISERR(SEARCH(AH$1,Data!$H165)),"",";"&amp;AH$1&amp;";")</f>
        <v/>
      </c>
      <c r="AI164" t="str">
        <f>IF(ISERR(SEARCH(AI$1,Data!$H165)),"",";"&amp;AI$1&amp;";")</f>
        <v/>
      </c>
      <c r="AJ164" t="str">
        <f>IF(ISERR(SEARCH(AJ$1,Data!$H165)),"",";"&amp;AJ$1&amp;";")</f>
        <v/>
      </c>
      <c r="AK164" t="str">
        <f>IF(ISERR(SEARCH(AK$1,Data!$H165)),"",";"&amp;AK$1&amp;";")</f>
        <v/>
      </c>
      <c r="AL164" t="str">
        <f>IF(ISERR(SEARCH(AL$1,Data!$H165)),"",";"&amp;AL$1&amp;";")</f>
        <v/>
      </c>
      <c r="AM164" t="str">
        <f>IF(ISERR(SEARCH(AM$1,Data!$H165)),"",";"&amp;AM$1&amp;";")</f>
        <v/>
      </c>
      <c r="AN164" t="str">
        <f>IF(ISERR(SEARCH(AN$1,Data!$H165)),"",";"&amp;AN$1&amp;";")</f>
        <v/>
      </c>
      <c r="AO164" t="str">
        <f>IF(ISERR(SEARCH(AO$1,Data!$H165)),"",";"&amp;AO$1&amp;";")</f>
        <v/>
      </c>
      <c r="AP164" t="str">
        <f>IF(ISERR(SEARCH(AP$1,Data!$H165)),"",";"&amp;AP$1&amp;";")</f>
        <v/>
      </c>
      <c r="AQ164" t="str">
        <f>IF(ISERR(SEARCH(AQ$1,Data!$H165)),"",";"&amp;AQ$1&amp;";")</f>
        <v>;Jakku ;</v>
      </c>
      <c r="AR164" t="str">
        <f>IF(ISERR(SEARCH(AR$1,Data!$H165)),"",";"&amp;AR$1&amp;";")</f>
        <v/>
      </c>
      <c r="AS164" t="str">
        <f>IF(ISERR(SEARCH(AS$1,Data!$H165)),"",";"&amp;AS$1&amp;";")</f>
        <v/>
      </c>
      <c r="AT164" t="str">
        <f>IF(ISERR(SEARCH(AT$1,Data!$H165)),"",";"&amp;AT$1&amp;";")</f>
        <v/>
      </c>
      <c r="AU164" t="str">
        <f>IF(ISERR(SEARCH(AU$1,Data!$H165)),"",";"&amp;AU$1&amp;";")</f>
        <v/>
      </c>
      <c r="AV164" t="str">
        <f>IF(ISERR(SEARCH(AV$1,Data!$H165)),"",";"&amp;AV$1&amp;";")</f>
        <v/>
      </c>
      <c r="AW164" t="str">
        <f>IF(ISERR(SEARCH(AW$1,Data!$H165)),"",";"&amp;AW$1&amp;";")</f>
        <v/>
      </c>
      <c r="AX164" t="str">
        <f>IF(ISERR(SEARCH(AX$1,Data!$H165)),"",";"&amp;AX$1&amp;";")</f>
        <v/>
      </c>
      <c r="AY164" t="str">
        <f>IF(ISERR(SEARCH(AY$1,Data!$H165)),"",";"&amp;AY$1&amp;";")</f>
        <v/>
      </c>
      <c r="AZ164" t="str">
        <f>IF(ISERR(SEARCH(AZ$1,Data!$H165)),"",";"&amp;AZ$1&amp;";")</f>
        <v/>
      </c>
      <c r="BA164" t="str">
        <f>IF(ISERR(SEARCH(BA$1,Data!$H165)),"",";"&amp;BA$1&amp;";")</f>
        <v/>
      </c>
      <c r="BB164" t="str">
        <f>IF(ISERR(SEARCH(BB$1,Data!$H165)),"",";"&amp;BB$1&amp;";")</f>
        <v/>
      </c>
      <c r="BC164" t="str">
        <f>IF(ISERR(SEARCH(BC$1,Data!$H165)),"",";"&amp;BC$1&amp;";")</f>
        <v/>
      </c>
      <c r="BD164" t="str">
        <f>IF(ISERR(SEARCH(BD$1,Data!$H165)),"",";"&amp;BD$1&amp;";")</f>
        <v/>
      </c>
      <c r="BE164" t="str">
        <f>IF(ISERR(SEARCH(BE$1,Data!$H165)),"",";"&amp;BE$1&amp;";")</f>
        <v/>
      </c>
      <c r="BF164" t="str">
        <f>IF(ISERR(SEARCH(BF$1,Data!$H165)),"",";"&amp;BF$1&amp;";")</f>
        <v/>
      </c>
      <c r="BG164" t="str">
        <f>IF(ISERR(SEARCH(BG$1,Data!$H165)),"",";"&amp;BG$1&amp;";")</f>
        <v/>
      </c>
      <c r="BH164" t="str">
        <f>IF(ISERR(SEARCH(BH$1,Data!$H165)),"",";"&amp;BH$1&amp;";")</f>
        <v/>
      </c>
      <c r="BI164" t="str">
        <f>IF(ISERR(SEARCH(BI$1,Data!$H165)),"",";"&amp;BI$1&amp;";")</f>
        <v/>
      </c>
      <c r="BJ164" t="str">
        <f>IF(ISERR(SEARCH(BJ$1,Data!$H165)),"",";"&amp;BJ$1&amp;";")</f>
        <v/>
      </c>
      <c r="BK164" t="str">
        <f>IF(ISERR(SEARCH(BK$1,Data!$H165)),"",";"&amp;BK$1&amp;";")</f>
        <v/>
      </c>
      <c r="BL164" t="str">
        <f>IF(ISERR(SEARCH(BL$1,Data!$H165)),"",";"&amp;BL$1&amp;";")</f>
        <v/>
      </c>
      <c r="BM164" t="str">
        <f>IF(ISERR(SEARCH(BM$1,Data!$H165)),"",";"&amp;BM$1&amp;";")</f>
        <v/>
      </c>
      <c r="BN164" t="str">
        <f>IF(ISERR(SEARCH(BN$1,Data!$H165)),"",";"&amp;BN$1&amp;";")</f>
        <v/>
      </c>
      <c r="BO164" t="str">
        <f>IF(ISERR(SEARCH(BO$1,Data!$H165)),"",";"&amp;BO$1&amp;";")</f>
        <v/>
      </c>
      <c r="BP164" t="str">
        <f>IF(ISERR(SEARCH(BP$1,Data!$H165)),"",";"&amp;BP$1&amp;";")</f>
        <v/>
      </c>
      <c r="BQ164" t="str">
        <f>IF(ISERR(SEARCH(BQ$1,Data!$H165)),"",";"&amp;BQ$1&amp;";")</f>
        <v/>
      </c>
      <c r="BR164" t="str">
        <f>IF(ISERR(SEARCH(BR$1,Data!$H165)),"",";"&amp;BR$1&amp;";")</f>
        <v/>
      </c>
      <c r="BS164" t="str">
        <f>IF(ISERR(SEARCH(BS$1,Data!$H165)),"",";"&amp;BS$1&amp;";")</f>
        <v/>
      </c>
      <c r="BT164" t="str">
        <f>IF(ISERR(SEARCH(BT$1,Data!$H165)),"",";"&amp;BT$1&amp;";")</f>
        <v/>
      </c>
      <c r="BU164" t="str">
        <f>IF(ISERR(SEARCH(BU$1,Data!$H165)),"",";"&amp;BU$1&amp;";")</f>
        <v/>
      </c>
      <c r="BV164" t="str">
        <f>IF(ISERR(SEARCH(BV$1,Data!$H165)),"",";"&amp;BV$1&amp;";")</f>
        <v/>
      </c>
      <c r="BW164" t="str">
        <f>IF(ISERR(SEARCH(BW$1,Data!$H165)),"",";"&amp;BW$1&amp;";")</f>
        <v/>
      </c>
      <c r="BX164" t="str">
        <f>IF(ISERR(SEARCH(BX$1,Data!$H165)),"",";"&amp;BX$1&amp;";")</f>
        <v/>
      </c>
      <c r="BY164" t="str">
        <f>IF(ISERR(SEARCH(BY$1,Data!$H165)),"",";"&amp;BY$1&amp;";")</f>
        <v/>
      </c>
      <c r="BZ164" t="str">
        <f>IF(ISERR(SEARCH(BZ$1,Data!$H165)),"",";"&amp;BZ$1&amp;";")</f>
        <v/>
      </c>
      <c r="CA164" t="str">
        <f>IF(ISERR(SEARCH(CA$1,Data!$H165)),"",";"&amp;CA$1&amp;";")</f>
        <v/>
      </c>
      <c r="CB164" t="str">
        <f>IF(ISERR(SEARCH(CB$1,Data!$H165)),"",";"&amp;CB$1&amp;";")</f>
        <v/>
      </c>
      <c r="CC164" t="str">
        <f>IF(ISERR(SEARCH(CC$1,Data!$H165)),"",";"&amp;CC$1&amp;";")</f>
        <v/>
      </c>
      <c r="CD164" t="str">
        <f>IF(ISERR(SEARCH(CD$1,Data!$H165)),"",";"&amp;CD$1&amp;";")</f>
        <v/>
      </c>
      <c r="CE164" t="str">
        <f>IF(ISERR(SEARCH(CE$1,Data!$H165)),"",";"&amp;CE$1&amp;";")</f>
        <v/>
      </c>
      <c r="CF164" t="str">
        <f>IF(ISERR(SEARCH(CF$1,Data!$H165)),"",";"&amp;CF$1&amp;";")</f>
        <v/>
      </c>
      <c r="CG164" t="str">
        <f>IF(ISERR(SEARCH(CG$1,Data!$H165)),"",";"&amp;CG$1&amp;";")</f>
        <v/>
      </c>
      <c r="CH164" t="str">
        <f>IF(ISERR(SEARCH(CH$1,Data!$H165)),"",";"&amp;CH$1&amp;";")</f>
        <v/>
      </c>
      <c r="CI164" t="str">
        <f>IF(ISERR(SEARCH(CI$1,Data!$H165)),"",";"&amp;CI$1&amp;";")</f>
        <v/>
      </c>
      <c r="CJ164" t="str">
        <f>IF(ISERR(SEARCH(CJ$1,Data!$H165)),"",";"&amp;CJ$1&amp;";")</f>
        <v/>
      </c>
      <c r="CK164" t="str">
        <f>IF(ISERR(SEARCH(CK$1,Data!$H165)),"",";"&amp;CK$1&amp;";")</f>
        <v/>
      </c>
      <c r="CL164" t="str">
        <f>IF(ISERR(SEARCH(CL$1,Data!$H165)),"",";"&amp;CL$1&amp;";")</f>
        <v/>
      </c>
      <c r="CM164" t="str">
        <f>IF(ISERR(SEARCH(CM$1,Data!$H165)),"",";"&amp;CM$1&amp;";")</f>
        <v/>
      </c>
      <c r="CN164" t="str">
        <f>IF(ISERR(SEARCH(CN$1,Data!$H165)),"",";"&amp;CN$1&amp;";")</f>
        <v/>
      </c>
      <c r="CO164" t="str">
        <f>IF(ISERR(SEARCH(CO$1,Data!$H165)),"",";"&amp;CO$1&amp;";")</f>
        <v/>
      </c>
      <c r="CP164" t="str">
        <f>IF(ISERR(SEARCH(CP$1,Data!$H165)),"",";"&amp;CP$1&amp;";")</f>
        <v/>
      </c>
      <c r="CQ164" t="str">
        <f>IF(ISERR(SEARCH(CQ$1,Data!$H165)),"",";"&amp;CQ$1&amp;";")</f>
        <v/>
      </c>
      <c r="CR164" t="str">
        <f>IF(ISERR(SEARCH(CR$1,Data!$H165)),"",";"&amp;CR$1&amp;";")</f>
        <v/>
      </c>
      <c r="CS164" t="str">
        <f>IF(ISERR(SEARCH(CS$1,Data!$H165)),"",";"&amp;CS$1&amp;";")</f>
        <v/>
      </c>
      <c r="CT164" t="str">
        <f>IF(ISERR(SEARCH(CT$1,Data!$H165)),"",";"&amp;CT$1&amp;";")</f>
        <v/>
      </c>
      <c r="CU164" t="str">
        <f>IF(ISERR(SEARCH(CU$1,Data!$H165)),"",";"&amp;CU$1&amp;";")</f>
        <v/>
      </c>
      <c r="CV164" t="str">
        <f>IF(ISERR(SEARCH(CV$1,Data!$H165)),"",";"&amp;CV$1&amp;";")</f>
        <v/>
      </c>
      <c r="CW164" t="str">
        <f>IF(ISERR(SEARCH(CW$1,Data!$H165)),"",";"&amp;CW$1&amp;";")</f>
        <v/>
      </c>
      <c r="CX164" t="str">
        <f>IF(ISERR(SEARCH(CX$1,Data!$H165)),"",";"&amp;CX$1&amp;";")</f>
        <v/>
      </c>
      <c r="CY164" t="str">
        <f>IF(ISERR(SEARCH(CY$1,Data!$H165)),"",";"&amp;CY$1&amp;";")</f>
        <v/>
      </c>
      <c r="CZ164" t="str">
        <f>IF(ISERR(SEARCH(CZ$1,Data!$H165)),"",";"&amp;CZ$1&amp;";")</f>
        <v/>
      </c>
      <c r="DA164" t="str">
        <f>IF(ISERR(SEARCH(DA$1,Data!$H165)),"",";"&amp;DA$1&amp;";")</f>
        <v/>
      </c>
      <c r="DB164" t="str">
        <f>IF(ISERR(SEARCH(DB$1,Data!$H165)),"",";"&amp;DB$1&amp;";")</f>
        <v/>
      </c>
      <c r="DC164" t="str">
        <f>IF(ISERR(SEARCH(DC$1,Data!$H165)),"",";"&amp;DC$1&amp;";")</f>
        <v/>
      </c>
      <c r="DD164" t="str">
        <f>IF(ISERR(SEARCH(DD$1,Data!$H165)),"",";"&amp;DD$1&amp;";")</f>
        <v/>
      </c>
      <c r="DE164" t="str">
        <f>IF(ISERR(SEARCH(DE$1,Data!$H165)),"",";"&amp;DE$1&amp;";")</f>
        <v/>
      </c>
      <c r="DF164" t="str">
        <f>IF(ISERR(SEARCH(DF$1,Data!$H165)),"",";"&amp;DF$1&amp;";")</f>
        <v/>
      </c>
      <c r="DG164" t="str">
        <f>IF(ISERR(SEARCH(DG$1,Data!$H165)),"",";"&amp;DG$1&amp;";")</f>
        <v/>
      </c>
      <c r="DH164" t="str">
        <f>IF(ISERR(SEARCH(DH$1,Data!$H165)),"",";"&amp;DH$1&amp;";")</f>
        <v/>
      </c>
      <c r="DI164" t="str">
        <f>IF(ISERR(SEARCH(DI$1,Data!$H165)),"",";"&amp;DI$1&amp;";")</f>
        <v/>
      </c>
      <c r="DJ164" t="str">
        <f>IF(ISERR(SEARCH(DJ$1,Data!$H165)),"",";"&amp;DJ$1&amp;";")</f>
        <v/>
      </c>
      <c r="DK164" t="str">
        <f>IF(ISERR(SEARCH(DK$1,Data!$H165)),"",";"&amp;DK$1&amp;";")</f>
        <v/>
      </c>
      <c r="DL164" t="str">
        <f>IF(ISERR(SEARCH(DL$1,Data!$H165)),"",";"&amp;DL$1&amp;";")</f>
        <v/>
      </c>
      <c r="DM164" t="str">
        <f>IF(ISERR(SEARCH(DM$1,Data!$H165)),"",";"&amp;DM$1&amp;";")</f>
        <v/>
      </c>
      <c r="DN164" t="str">
        <f>IF(ISERR(SEARCH(DN$1,Data!$H165)),"",";"&amp;DN$1&amp;";")</f>
        <v/>
      </c>
      <c r="DO164" t="str">
        <f>IF(ISERR(SEARCH(DO$1,Data!$H165)),"",";"&amp;DO$1&amp;";")</f>
        <v/>
      </c>
      <c r="DP164" t="str">
        <f>IF(ISERR(SEARCH(DP$1,Data!$H165)),"",";"&amp;DP$1&amp;";")</f>
        <v/>
      </c>
      <c r="DQ164" t="str">
        <f>IF(ISERR(SEARCH(DQ$1,Data!$H165)),"",";"&amp;DQ$1&amp;";")</f>
        <v/>
      </c>
      <c r="DR164" t="str">
        <f>IF(ISERR(SEARCH(DR$1,Data!$H165)),"",";"&amp;DR$1&amp;";")</f>
        <v/>
      </c>
      <c r="DS164" t="str">
        <f>IF(ISERR(SEARCH(DS$1,Data!$H165)),"",";"&amp;DS$1&amp;";")</f>
        <v/>
      </c>
      <c r="DT164" t="str">
        <f>IF(ISERR(SEARCH(DT$1,Data!$H165)),"",";"&amp;DT$1&amp;";")</f>
        <v/>
      </c>
      <c r="DU164" t="str">
        <f>IF(ISERR(SEARCH(DU$1,Data!$H165)),"",";"&amp;DU$1&amp;";")</f>
        <v/>
      </c>
    </row>
    <row r="165" spans="1:125" x14ac:dyDescent="0.3">
      <c r="A165" t="str">
        <f>Tableau1[[#This Row],[name]]</f>
        <v>Rey</v>
      </c>
      <c r="B165" t="str">
        <f>IF(ISERROR(Tableau3[[#This Row],[Second semi-colon]]), "", MID(Tableau3[[#This Row],[Concatenation]], 2, Tableau3[[#This Row],[Second semi-colon]]-2))</f>
        <v/>
      </c>
      <c r="C165" t="e">
        <f>SEARCH(" ;",Tableau3[[#This Row],[Concatenation]])</f>
        <v>#VALUE!</v>
      </c>
      <c r="D165" t="str">
        <f>'Search for homeplanet'!I165&amp; 'Search for homeplanet'!J165&amp; 'Search for homeplanet'!K165&amp; 'Search for homeplanet'!L165&amp; 'Search for homeplanet'!M165&amp; 'Search for homeplanet'!N165&amp; 'Search for homeplanet'!O165&amp; 'Search for homeplanet'!P165&amp; 'Search for homeplanet'!Q165&amp; 'Search for homeplanet'!R165&amp; 'Search for homeplanet'!S165&amp; 'Search for homeplanet'!T165&amp; 'Search for homeplanet'!U165&amp; 'Search for homeplanet'!V165&amp; 'Search for homeplanet'!W165&amp; 'Search for homeplanet'!X165&amp; 'Search for homeplanet'!Y165&amp; 'Search for homeplanet'!Z165&amp; 'Search for homeplanet'!AA165&amp; 'Search for homeplanet'!AB165&amp; 'Search for homeplanet'!AC165&amp; 'Search for homeplanet'!AD165&amp; 'Search for homeplanet'!AE165&amp; 'Search for homeplanet'!AF165&amp; 'Search for homeplanet'!AG165&amp; 'Search for homeplanet'!AH165&amp; 'Search for homeplanet'!AI165&amp; 'Search for homeplanet'!AJ165&amp; 'Search for homeplanet'!AK165&amp; 'Search for homeplanet'!AL165&amp; 'Search for homeplanet'!AM165&amp; 'Search for homeplanet'!AN165&amp; 'Search for homeplanet'!AO165&amp; 'Search for homeplanet'!AP165&amp; 'Search for homeplanet'!AQ165&amp; 'Search for homeplanet'!AR165&amp; 'Search for homeplanet'!AS165&amp; 'Search for homeplanet'!AT165&amp; 'Search for homeplanet'!AU165&amp; 'Search for homeplanet'!AV165&amp; 'Search for homeplanet'!AW165&amp; 'Search for homeplanet'!AX165&amp; 'Search for homeplanet'!AY165&amp; 'Search for homeplanet'!AZ165&amp; 'Search for homeplanet'!BA165&amp; 'Search for homeplanet'!BB165&amp; 'Search for homeplanet'!BC165&amp; 'Search for homeplanet'!BD165&amp; 'Search for homeplanet'!BE165&amp; 'Search for homeplanet'!BF165&amp; 'Search for homeplanet'!BG165&amp; 'Search for homeplanet'!BH165&amp; 'Search for homeplanet'!BI165&amp; 'Search for homeplanet'!BJ165&amp; 'Search for homeplanet'!BK165&amp; 'Search for homeplanet'!BL165&amp; 'Search for homeplanet'!BM165&amp; 'Search for homeplanet'!BN165&amp; 'Search for homeplanet'!BO165&amp; 'Search for homeplanet'!BP165&amp; 'Search for homeplanet'!BQ165&amp; 'Search for homeplanet'!BR165&amp; 'Search for homeplanet'!BS165&amp; 'Search for homeplanet'!BT165&amp; 'Search for homeplanet'!BU165&amp; 'Search for homeplanet'!BV165&amp; 'Search for homeplanet'!BW165&amp; 'Search for homeplanet'!BX165&amp; 'Search for homeplanet'!BY165&amp; 'Search for homeplanet'!BZ165&amp; 'Search for homeplanet'!CA165&amp; 'Search for homeplanet'!CB165&amp; 'Search for homeplanet'!CC165&amp; 'Search for homeplanet'!CD165&amp; 'Search for homeplanet'!CE165&amp; 'Search for homeplanet'!CF165&amp; 'Search for homeplanet'!CG165&amp; 'Search for homeplanet'!CH165&amp; 'Search for homeplanet'!CI165&amp; 'Search for homeplanet'!CJ165&amp; 'Search for homeplanet'!CK165&amp; 'Search for homeplanet'!CL165&amp; 'Search for homeplanet'!CM165&amp; 'Search for homeplanet'!CN165&amp; 'Search for homeplanet'!CO165&amp; 'Search for homeplanet'!CP165&amp; 'Search for homeplanet'!CQ165&amp; 'Search for homeplanet'!CR165&amp; 'Search for homeplanet'!CS165&amp; 'Search for homeplanet'!CT165&amp; 'Search for homeplanet'!CU165&amp; 'Search for homeplanet'!CV165&amp; 'Search for homeplanet'!CW165&amp; 'Search for homeplanet'!CX165&amp; 'Search for homeplanet'!CY165&amp; 'Search for homeplanet'!CZ165&amp; 'Search for homeplanet'!DA165&amp; 'Search for homeplanet'!DB165&amp; 'Search for homeplanet'!DC165&amp; 'Search for homeplanet'!DD165&amp; 'Search for homeplanet'!DE165&amp; 'Search for homeplanet'!DF165&amp; 'Search for homeplanet'!DG165&amp; 'Search for homeplanet'!DH165&amp; 'Search for homeplanet'!DI165&amp; 'Search for homeplanet'!DJ165&amp; 'Search for homeplanet'!DK165&amp; 'Search for homeplanet'!DL165&amp; 'Search for homeplanet'!DM165&amp; 'Search for homeplanet'!DN165&amp; 'Search for homeplanet'!DO165&amp; 'Search for homeplanet'!DP165&amp; 'Search for homeplanet'!DQ165&amp; 'Search for homeplanet'!DR165&amp; 'Search for homeplanet'!DS165&amp; 'Search for homeplanet'!DT165&amp; 'Search for homeplanet'!DU165</f>
        <v/>
      </c>
      <c r="I165" t="str">
        <f>IF(ISERR(SEARCH(I$1,Data!$H166)),"",";"&amp;I$1&amp;";")</f>
        <v/>
      </c>
      <c r="J165" t="str">
        <f>IF(ISERR(SEARCH(J$1,Data!$H166)),"",";"&amp;J$1&amp;";")</f>
        <v/>
      </c>
      <c r="K165" t="str">
        <f>IF(ISERR(SEARCH(K$1,Data!$H166)),"",";"&amp;K$1&amp;";")</f>
        <v/>
      </c>
      <c r="L165" t="str">
        <f>IF(ISERR(SEARCH(L$1,Data!$H166)),"",";"&amp;L$1&amp;";")</f>
        <v/>
      </c>
      <c r="M165" t="str">
        <f>IF(ISERR(SEARCH(M$1,Data!$H166)),"",";"&amp;M$1&amp;";")</f>
        <v/>
      </c>
      <c r="N165" t="str">
        <f>IF(ISERR(SEARCH(N$1,Data!$H166)),"",";"&amp;N$1&amp;";")</f>
        <v/>
      </c>
      <c r="O165" t="str">
        <f>IF(ISERR(SEARCH(O$1,Data!$H166)),"",";"&amp;O$1&amp;";")</f>
        <v/>
      </c>
      <c r="P165" t="str">
        <f>IF(ISERR(SEARCH(P$1,Data!$H166)),"",";"&amp;P$1&amp;";")</f>
        <v/>
      </c>
      <c r="Q165" t="str">
        <f>IF(ISERR(SEARCH(Q$1,Data!$H166)),"",";"&amp;Q$1&amp;";")</f>
        <v/>
      </c>
      <c r="R165" t="str">
        <f>IF(ISERR(SEARCH(R$1,Data!$H166)),"",";"&amp;R$1&amp;";")</f>
        <v/>
      </c>
      <c r="S165" t="str">
        <f>IF(ISERR(SEARCH(S$1,Data!$H166)),"",";"&amp;S$1&amp;";")</f>
        <v/>
      </c>
      <c r="T165" t="str">
        <f>IF(ISERR(SEARCH(T$1,Data!$H166)),"",";"&amp;T$1&amp;";")</f>
        <v/>
      </c>
      <c r="U165" t="str">
        <f>IF(ISERR(SEARCH(U$1,Data!$H166)),"",";"&amp;U$1&amp;";")</f>
        <v/>
      </c>
      <c r="V165" t="str">
        <f>IF(ISERR(SEARCH(V$1,Data!$H166)),"",";"&amp;V$1&amp;";")</f>
        <v/>
      </c>
      <c r="W165" t="str">
        <f>IF(ISERR(SEARCH(W$1,Data!$H166)),"",";"&amp;W$1&amp;";")</f>
        <v/>
      </c>
      <c r="X165" t="str">
        <f>IF(ISERR(SEARCH(X$1,Data!$H166)),"",";"&amp;X$1&amp;";")</f>
        <v/>
      </c>
      <c r="Y165" t="str">
        <f>IF(ISERR(SEARCH(Y$1,Data!$H166)),"",";"&amp;Y$1&amp;";")</f>
        <v/>
      </c>
      <c r="Z165" t="str">
        <f>IF(ISERR(SEARCH(Z$1,Data!$H166)),"",";"&amp;Z$1&amp;";")</f>
        <v/>
      </c>
      <c r="AA165" t="str">
        <f>IF(ISERR(SEARCH(AA$1,Data!$H166)),"",";"&amp;AA$1&amp;";")</f>
        <v/>
      </c>
      <c r="AB165" t="str">
        <f>IF(ISERR(SEARCH(AB$1,Data!$H166)),"",";"&amp;AB$1&amp;";")</f>
        <v/>
      </c>
      <c r="AC165" t="str">
        <f>IF(ISERR(SEARCH(AC$1,Data!$H166)),"",";"&amp;AC$1&amp;";")</f>
        <v/>
      </c>
      <c r="AD165" t="str">
        <f>IF(ISERR(SEARCH(AD$1,Data!$H166)),"",";"&amp;AD$1&amp;";")</f>
        <v/>
      </c>
      <c r="AE165" t="str">
        <f>IF(ISERR(SEARCH(AE$1,Data!$H166)),"",";"&amp;AE$1&amp;";")</f>
        <v/>
      </c>
      <c r="AF165" t="str">
        <f>IF(ISERR(SEARCH(AF$1,Data!$H166)),"",";"&amp;AF$1&amp;";")</f>
        <v/>
      </c>
      <c r="AG165" t="str">
        <f>IF(ISERR(SEARCH(AG$1,Data!$H166)),"",";"&amp;AG$1&amp;";")</f>
        <v/>
      </c>
      <c r="AH165" t="str">
        <f>IF(ISERR(SEARCH(AH$1,Data!$H166)),"",";"&amp;AH$1&amp;";")</f>
        <v/>
      </c>
      <c r="AI165" t="str">
        <f>IF(ISERR(SEARCH(AI$1,Data!$H166)),"",";"&amp;AI$1&amp;";")</f>
        <v/>
      </c>
      <c r="AJ165" t="str">
        <f>IF(ISERR(SEARCH(AJ$1,Data!$H166)),"",";"&amp;AJ$1&amp;";")</f>
        <v/>
      </c>
      <c r="AK165" t="str">
        <f>IF(ISERR(SEARCH(AK$1,Data!$H166)),"",";"&amp;AK$1&amp;";")</f>
        <v/>
      </c>
      <c r="AL165" t="str">
        <f>IF(ISERR(SEARCH(AL$1,Data!$H166)),"",";"&amp;AL$1&amp;";")</f>
        <v/>
      </c>
      <c r="AM165" t="str">
        <f>IF(ISERR(SEARCH(AM$1,Data!$H166)),"",";"&amp;AM$1&amp;";")</f>
        <v/>
      </c>
      <c r="AN165" t="str">
        <f>IF(ISERR(SEARCH(AN$1,Data!$H166)),"",";"&amp;AN$1&amp;";")</f>
        <v/>
      </c>
      <c r="AO165" t="str">
        <f>IF(ISERR(SEARCH(AO$1,Data!$H166)),"",";"&amp;AO$1&amp;";")</f>
        <v/>
      </c>
      <c r="AP165" t="str">
        <f>IF(ISERR(SEARCH(AP$1,Data!$H166)),"",";"&amp;AP$1&amp;";")</f>
        <v/>
      </c>
      <c r="AQ165" t="str">
        <f>IF(ISERR(SEARCH(AQ$1,Data!$H166)),"",";"&amp;AQ$1&amp;";")</f>
        <v/>
      </c>
      <c r="AR165" t="str">
        <f>IF(ISERR(SEARCH(AR$1,Data!$H166)),"",";"&amp;AR$1&amp;";")</f>
        <v/>
      </c>
      <c r="AS165" t="str">
        <f>IF(ISERR(SEARCH(AS$1,Data!$H166)),"",";"&amp;AS$1&amp;";")</f>
        <v/>
      </c>
      <c r="AT165" t="str">
        <f>IF(ISERR(SEARCH(AT$1,Data!$H166)),"",";"&amp;AT$1&amp;";")</f>
        <v/>
      </c>
      <c r="AU165" t="str">
        <f>IF(ISERR(SEARCH(AU$1,Data!$H166)),"",";"&amp;AU$1&amp;";")</f>
        <v/>
      </c>
      <c r="AV165" t="str">
        <f>IF(ISERR(SEARCH(AV$1,Data!$H166)),"",";"&amp;AV$1&amp;";")</f>
        <v/>
      </c>
      <c r="AW165" t="str">
        <f>IF(ISERR(SEARCH(AW$1,Data!$H166)),"",";"&amp;AW$1&amp;";")</f>
        <v/>
      </c>
      <c r="AX165" t="str">
        <f>IF(ISERR(SEARCH(AX$1,Data!$H166)),"",";"&amp;AX$1&amp;";")</f>
        <v/>
      </c>
      <c r="AY165" t="str">
        <f>IF(ISERR(SEARCH(AY$1,Data!$H166)),"",";"&amp;AY$1&amp;";")</f>
        <v/>
      </c>
      <c r="AZ165" t="str">
        <f>IF(ISERR(SEARCH(AZ$1,Data!$H166)),"",";"&amp;AZ$1&amp;";")</f>
        <v/>
      </c>
      <c r="BA165" t="str">
        <f>IF(ISERR(SEARCH(BA$1,Data!$H166)),"",";"&amp;BA$1&amp;";")</f>
        <v/>
      </c>
      <c r="BB165" t="str">
        <f>IF(ISERR(SEARCH(BB$1,Data!$H166)),"",";"&amp;BB$1&amp;";")</f>
        <v/>
      </c>
      <c r="BC165" t="str">
        <f>IF(ISERR(SEARCH(BC$1,Data!$H166)),"",";"&amp;BC$1&amp;";")</f>
        <v/>
      </c>
      <c r="BD165" t="str">
        <f>IF(ISERR(SEARCH(BD$1,Data!$H166)),"",";"&amp;BD$1&amp;";")</f>
        <v/>
      </c>
      <c r="BE165" t="str">
        <f>IF(ISERR(SEARCH(BE$1,Data!$H166)),"",";"&amp;BE$1&amp;";")</f>
        <v/>
      </c>
      <c r="BF165" t="str">
        <f>IF(ISERR(SEARCH(BF$1,Data!$H166)),"",";"&amp;BF$1&amp;";")</f>
        <v/>
      </c>
      <c r="BG165" t="str">
        <f>IF(ISERR(SEARCH(BG$1,Data!$H166)),"",";"&amp;BG$1&amp;";")</f>
        <v/>
      </c>
      <c r="BH165" t="str">
        <f>IF(ISERR(SEARCH(BH$1,Data!$H166)),"",";"&amp;BH$1&amp;";")</f>
        <v/>
      </c>
      <c r="BI165" t="str">
        <f>IF(ISERR(SEARCH(BI$1,Data!$H166)),"",";"&amp;BI$1&amp;";")</f>
        <v/>
      </c>
      <c r="BJ165" t="str">
        <f>IF(ISERR(SEARCH(BJ$1,Data!$H166)),"",";"&amp;BJ$1&amp;";")</f>
        <v/>
      </c>
      <c r="BK165" t="str">
        <f>IF(ISERR(SEARCH(BK$1,Data!$H166)),"",";"&amp;BK$1&amp;";")</f>
        <v/>
      </c>
      <c r="BL165" t="str">
        <f>IF(ISERR(SEARCH(BL$1,Data!$H166)),"",";"&amp;BL$1&amp;";")</f>
        <v/>
      </c>
      <c r="BM165" t="str">
        <f>IF(ISERR(SEARCH(BM$1,Data!$H166)),"",";"&amp;BM$1&amp;";")</f>
        <v/>
      </c>
      <c r="BN165" t="str">
        <f>IF(ISERR(SEARCH(BN$1,Data!$H166)),"",";"&amp;BN$1&amp;";")</f>
        <v/>
      </c>
      <c r="BO165" t="str">
        <f>IF(ISERR(SEARCH(BO$1,Data!$H166)),"",";"&amp;BO$1&amp;";")</f>
        <v/>
      </c>
      <c r="BP165" t="str">
        <f>IF(ISERR(SEARCH(BP$1,Data!$H166)),"",";"&amp;BP$1&amp;";")</f>
        <v/>
      </c>
      <c r="BQ165" t="str">
        <f>IF(ISERR(SEARCH(BQ$1,Data!$H166)),"",";"&amp;BQ$1&amp;";")</f>
        <v/>
      </c>
      <c r="BR165" t="str">
        <f>IF(ISERR(SEARCH(BR$1,Data!$H166)),"",";"&amp;BR$1&amp;";")</f>
        <v/>
      </c>
      <c r="BS165" t="str">
        <f>IF(ISERR(SEARCH(BS$1,Data!$H166)),"",";"&amp;BS$1&amp;";")</f>
        <v/>
      </c>
      <c r="BT165" t="str">
        <f>IF(ISERR(SEARCH(BT$1,Data!$H166)),"",";"&amp;BT$1&amp;";")</f>
        <v/>
      </c>
      <c r="BU165" t="str">
        <f>IF(ISERR(SEARCH(BU$1,Data!$H166)),"",";"&amp;BU$1&amp;";")</f>
        <v/>
      </c>
      <c r="BV165" t="str">
        <f>IF(ISERR(SEARCH(BV$1,Data!$H166)),"",";"&amp;BV$1&amp;";")</f>
        <v/>
      </c>
      <c r="BW165" t="str">
        <f>IF(ISERR(SEARCH(BW$1,Data!$H166)),"",";"&amp;BW$1&amp;";")</f>
        <v/>
      </c>
      <c r="BX165" t="str">
        <f>IF(ISERR(SEARCH(BX$1,Data!$H166)),"",";"&amp;BX$1&amp;";")</f>
        <v/>
      </c>
      <c r="BY165" t="str">
        <f>IF(ISERR(SEARCH(BY$1,Data!$H166)),"",";"&amp;BY$1&amp;";")</f>
        <v/>
      </c>
      <c r="BZ165" t="str">
        <f>IF(ISERR(SEARCH(BZ$1,Data!$H166)),"",";"&amp;BZ$1&amp;";")</f>
        <v/>
      </c>
      <c r="CA165" t="str">
        <f>IF(ISERR(SEARCH(CA$1,Data!$H166)),"",";"&amp;CA$1&amp;";")</f>
        <v/>
      </c>
      <c r="CB165" t="str">
        <f>IF(ISERR(SEARCH(CB$1,Data!$H166)),"",";"&amp;CB$1&amp;";")</f>
        <v/>
      </c>
      <c r="CC165" t="str">
        <f>IF(ISERR(SEARCH(CC$1,Data!$H166)),"",";"&amp;CC$1&amp;";")</f>
        <v/>
      </c>
      <c r="CD165" t="str">
        <f>IF(ISERR(SEARCH(CD$1,Data!$H166)),"",";"&amp;CD$1&amp;";")</f>
        <v/>
      </c>
      <c r="CE165" t="str">
        <f>IF(ISERR(SEARCH(CE$1,Data!$H166)),"",";"&amp;CE$1&amp;";")</f>
        <v/>
      </c>
      <c r="CF165" t="str">
        <f>IF(ISERR(SEARCH(CF$1,Data!$H166)),"",";"&amp;CF$1&amp;";")</f>
        <v/>
      </c>
      <c r="CG165" t="str">
        <f>IF(ISERR(SEARCH(CG$1,Data!$H166)),"",";"&amp;CG$1&amp;";")</f>
        <v/>
      </c>
      <c r="CH165" t="str">
        <f>IF(ISERR(SEARCH(CH$1,Data!$H166)),"",";"&amp;CH$1&amp;";")</f>
        <v/>
      </c>
      <c r="CI165" t="str">
        <f>IF(ISERR(SEARCH(CI$1,Data!$H166)),"",";"&amp;CI$1&amp;";")</f>
        <v/>
      </c>
      <c r="CJ165" t="str">
        <f>IF(ISERR(SEARCH(CJ$1,Data!$H166)),"",";"&amp;CJ$1&amp;";")</f>
        <v/>
      </c>
      <c r="CK165" t="str">
        <f>IF(ISERR(SEARCH(CK$1,Data!$H166)),"",";"&amp;CK$1&amp;";")</f>
        <v/>
      </c>
      <c r="CL165" t="str">
        <f>IF(ISERR(SEARCH(CL$1,Data!$H166)),"",";"&amp;CL$1&amp;";")</f>
        <v/>
      </c>
      <c r="CM165" t="str">
        <f>IF(ISERR(SEARCH(CM$1,Data!$H166)),"",";"&amp;CM$1&amp;";")</f>
        <v/>
      </c>
      <c r="CN165" t="str">
        <f>IF(ISERR(SEARCH(CN$1,Data!$H166)),"",";"&amp;CN$1&amp;";")</f>
        <v/>
      </c>
      <c r="CO165" t="str">
        <f>IF(ISERR(SEARCH(CO$1,Data!$H166)),"",";"&amp;CO$1&amp;";")</f>
        <v/>
      </c>
      <c r="CP165" t="str">
        <f>IF(ISERR(SEARCH(CP$1,Data!$H166)),"",";"&amp;CP$1&amp;";")</f>
        <v/>
      </c>
      <c r="CQ165" t="str">
        <f>IF(ISERR(SEARCH(CQ$1,Data!$H166)),"",";"&amp;CQ$1&amp;";")</f>
        <v/>
      </c>
      <c r="CR165" t="str">
        <f>IF(ISERR(SEARCH(CR$1,Data!$H166)),"",";"&amp;CR$1&amp;";")</f>
        <v/>
      </c>
      <c r="CS165" t="str">
        <f>IF(ISERR(SEARCH(CS$1,Data!$H166)),"",";"&amp;CS$1&amp;";")</f>
        <v/>
      </c>
      <c r="CT165" t="str">
        <f>IF(ISERR(SEARCH(CT$1,Data!$H166)),"",";"&amp;CT$1&amp;";")</f>
        <v/>
      </c>
      <c r="CU165" t="str">
        <f>IF(ISERR(SEARCH(CU$1,Data!$H166)),"",";"&amp;CU$1&amp;";")</f>
        <v/>
      </c>
      <c r="CV165" t="str">
        <f>IF(ISERR(SEARCH(CV$1,Data!$H166)),"",";"&amp;CV$1&amp;";")</f>
        <v/>
      </c>
      <c r="CW165" t="str">
        <f>IF(ISERR(SEARCH(CW$1,Data!$H166)),"",";"&amp;CW$1&amp;";")</f>
        <v/>
      </c>
      <c r="CX165" t="str">
        <f>IF(ISERR(SEARCH(CX$1,Data!$H166)),"",";"&amp;CX$1&amp;";")</f>
        <v/>
      </c>
      <c r="CY165" t="str">
        <f>IF(ISERR(SEARCH(CY$1,Data!$H166)),"",";"&amp;CY$1&amp;";")</f>
        <v/>
      </c>
      <c r="CZ165" t="str">
        <f>IF(ISERR(SEARCH(CZ$1,Data!$H166)),"",";"&amp;CZ$1&amp;";")</f>
        <v/>
      </c>
      <c r="DA165" t="str">
        <f>IF(ISERR(SEARCH(DA$1,Data!$H166)),"",";"&amp;DA$1&amp;";")</f>
        <v/>
      </c>
      <c r="DB165" t="str">
        <f>IF(ISERR(SEARCH(DB$1,Data!$H166)),"",";"&amp;DB$1&amp;";")</f>
        <v/>
      </c>
      <c r="DC165" t="str">
        <f>IF(ISERR(SEARCH(DC$1,Data!$H166)),"",";"&amp;DC$1&amp;";")</f>
        <v/>
      </c>
      <c r="DD165" t="str">
        <f>IF(ISERR(SEARCH(DD$1,Data!$H166)),"",";"&amp;DD$1&amp;";")</f>
        <v/>
      </c>
      <c r="DE165" t="str">
        <f>IF(ISERR(SEARCH(DE$1,Data!$H166)),"",";"&amp;DE$1&amp;";")</f>
        <v/>
      </c>
      <c r="DF165" t="str">
        <f>IF(ISERR(SEARCH(DF$1,Data!$H166)),"",";"&amp;DF$1&amp;";")</f>
        <v/>
      </c>
      <c r="DG165" t="str">
        <f>IF(ISERR(SEARCH(DG$1,Data!$H166)),"",";"&amp;DG$1&amp;";")</f>
        <v/>
      </c>
      <c r="DH165" t="str">
        <f>IF(ISERR(SEARCH(DH$1,Data!$H166)),"",";"&amp;DH$1&amp;";")</f>
        <v/>
      </c>
      <c r="DI165" t="str">
        <f>IF(ISERR(SEARCH(DI$1,Data!$H166)),"",";"&amp;DI$1&amp;";")</f>
        <v/>
      </c>
      <c r="DJ165" t="str">
        <f>IF(ISERR(SEARCH(DJ$1,Data!$H166)),"",";"&amp;DJ$1&amp;";")</f>
        <v/>
      </c>
      <c r="DK165" t="str">
        <f>IF(ISERR(SEARCH(DK$1,Data!$H166)),"",";"&amp;DK$1&amp;";")</f>
        <v/>
      </c>
      <c r="DL165" t="str">
        <f>IF(ISERR(SEARCH(DL$1,Data!$H166)),"",";"&amp;DL$1&amp;";")</f>
        <v/>
      </c>
      <c r="DM165" t="str">
        <f>IF(ISERR(SEARCH(DM$1,Data!$H166)),"",";"&amp;DM$1&amp;";")</f>
        <v/>
      </c>
      <c r="DN165" t="str">
        <f>IF(ISERR(SEARCH(DN$1,Data!$H166)),"",";"&amp;DN$1&amp;";")</f>
        <v/>
      </c>
      <c r="DO165" t="str">
        <f>IF(ISERR(SEARCH(DO$1,Data!$H166)),"",";"&amp;DO$1&amp;";")</f>
        <v/>
      </c>
      <c r="DP165" t="str">
        <f>IF(ISERR(SEARCH(DP$1,Data!$H166)),"",";"&amp;DP$1&amp;";")</f>
        <v/>
      </c>
      <c r="DQ165" t="str">
        <f>IF(ISERR(SEARCH(DQ$1,Data!$H166)),"",";"&amp;DQ$1&amp;";")</f>
        <v/>
      </c>
      <c r="DR165" t="str">
        <f>IF(ISERR(SEARCH(DR$1,Data!$H166)),"",";"&amp;DR$1&amp;";")</f>
        <v/>
      </c>
      <c r="DS165" t="str">
        <f>IF(ISERR(SEARCH(DS$1,Data!$H166)),"",";"&amp;DS$1&amp;";")</f>
        <v/>
      </c>
      <c r="DT165" t="str">
        <f>IF(ISERR(SEARCH(DT$1,Data!$H166)),"",";"&amp;DT$1&amp;";")</f>
        <v/>
      </c>
      <c r="DU165" t="str">
        <f>IF(ISERR(SEARCH(DU$1,Data!$H166)),"",";"&amp;DU$1&amp;";")</f>
        <v/>
      </c>
    </row>
    <row r="166" spans="1:125" x14ac:dyDescent="0.3">
      <c r="A166" t="str">
        <f>Tableau1[[#This Row],[name]]</f>
        <v>Capitaine Rex</v>
      </c>
      <c r="B166" t="str">
        <f>IF(ISERROR(Tableau3[[#This Row],[Second semi-colon]]), "", MID(Tableau3[[#This Row],[Concatenation]], 2, Tableau3[[#This Row],[Second semi-colon]]-2))</f>
        <v/>
      </c>
      <c r="C166" t="e">
        <f>SEARCH(" ;",Tableau3[[#This Row],[Concatenation]])</f>
        <v>#VALUE!</v>
      </c>
      <c r="D166" t="str">
        <f>'Search for homeplanet'!I166&amp; 'Search for homeplanet'!J166&amp; 'Search for homeplanet'!K166&amp; 'Search for homeplanet'!L166&amp; 'Search for homeplanet'!M166&amp; 'Search for homeplanet'!N166&amp; 'Search for homeplanet'!O166&amp; 'Search for homeplanet'!P166&amp; 'Search for homeplanet'!Q166&amp; 'Search for homeplanet'!R166&amp; 'Search for homeplanet'!S166&amp; 'Search for homeplanet'!T166&amp; 'Search for homeplanet'!U166&amp; 'Search for homeplanet'!V166&amp; 'Search for homeplanet'!W166&amp; 'Search for homeplanet'!X166&amp; 'Search for homeplanet'!Y166&amp; 'Search for homeplanet'!Z166&amp; 'Search for homeplanet'!AA166&amp; 'Search for homeplanet'!AB166&amp; 'Search for homeplanet'!AC166&amp; 'Search for homeplanet'!AD166&amp; 'Search for homeplanet'!AE166&amp; 'Search for homeplanet'!AF166&amp; 'Search for homeplanet'!AG166&amp; 'Search for homeplanet'!AH166&amp; 'Search for homeplanet'!AI166&amp; 'Search for homeplanet'!AJ166&amp; 'Search for homeplanet'!AK166&amp; 'Search for homeplanet'!AL166&amp; 'Search for homeplanet'!AM166&amp; 'Search for homeplanet'!AN166&amp; 'Search for homeplanet'!AO166&amp; 'Search for homeplanet'!AP166&amp; 'Search for homeplanet'!AQ166&amp; 'Search for homeplanet'!AR166&amp; 'Search for homeplanet'!AS166&amp; 'Search for homeplanet'!AT166&amp; 'Search for homeplanet'!AU166&amp; 'Search for homeplanet'!AV166&amp; 'Search for homeplanet'!AW166&amp; 'Search for homeplanet'!AX166&amp; 'Search for homeplanet'!AY166&amp; 'Search for homeplanet'!AZ166&amp; 'Search for homeplanet'!BA166&amp; 'Search for homeplanet'!BB166&amp; 'Search for homeplanet'!BC166&amp; 'Search for homeplanet'!BD166&amp; 'Search for homeplanet'!BE166&amp; 'Search for homeplanet'!BF166&amp; 'Search for homeplanet'!BG166&amp; 'Search for homeplanet'!BH166&amp; 'Search for homeplanet'!BI166&amp; 'Search for homeplanet'!BJ166&amp; 'Search for homeplanet'!BK166&amp; 'Search for homeplanet'!BL166&amp; 'Search for homeplanet'!BM166&amp; 'Search for homeplanet'!BN166&amp; 'Search for homeplanet'!BO166&amp; 'Search for homeplanet'!BP166&amp; 'Search for homeplanet'!BQ166&amp; 'Search for homeplanet'!BR166&amp; 'Search for homeplanet'!BS166&amp; 'Search for homeplanet'!BT166&amp; 'Search for homeplanet'!BU166&amp; 'Search for homeplanet'!BV166&amp; 'Search for homeplanet'!BW166&amp; 'Search for homeplanet'!BX166&amp; 'Search for homeplanet'!BY166&amp; 'Search for homeplanet'!BZ166&amp; 'Search for homeplanet'!CA166&amp; 'Search for homeplanet'!CB166&amp; 'Search for homeplanet'!CC166&amp; 'Search for homeplanet'!CD166&amp; 'Search for homeplanet'!CE166&amp; 'Search for homeplanet'!CF166&amp; 'Search for homeplanet'!CG166&amp; 'Search for homeplanet'!CH166&amp; 'Search for homeplanet'!CI166&amp; 'Search for homeplanet'!CJ166&amp; 'Search for homeplanet'!CK166&amp; 'Search for homeplanet'!CL166&amp; 'Search for homeplanet'!CM166&amp; 'Search for homeplanet'!CN166&amp; 'Search for homeplanet'!CO166&amp; 'Search for homeplanet'!CP166&amp; 'Search for homeplanet'!CQ166&amp; 'Search for homeplanet'!CR166&amp; 'Search for homeplanet'!CS166&amp; 'Search for homeplanet'!CT166&amp; 'Search for homeplanet'!CU166&amp; 'Search for homeplanet'!CV166&amp; 'Search for homeplanet'!CW166&amp; 'Search for homeplanet'!CX166&amp; 'Search for homeplanet'!CY166&amp; 'Search for homeplanet'!CZ166&amp; 'Search for homeplanet'!DA166&amp; 'Search for homeplanet'!DB166&amp; 'Search for homeplanet'!DC166&amp; 'Search for homeplanet'!DD166&amp; 'Search for homeplanet'!DE166&amp; 'Search for homeplanet'!DF166&amp; 'Search for homeplanet'!DG166&amp; 'Search for homeplanet'!DH166&amp; 'Search for homeplanet'!DI166&amp; 'Search for homeplanet'!DJ166&amp; 'Search for homeplanet'!DK166&amp; 'Search for homeplanet'!DL166&amp; 'Search for homeplanet'!DM166&amp; 'Search for homeplanet'!DN166&amp; 'Search for homeplanet'!DO166&amp; 'Search for homeplanet'!DP166&amp; 'Search for homeplanet'!DQ166&amp; 'Search for homeplanet'!DR166&amp; 'Search for homeplanet'!DS166&amp; 'Search for homeplanet'!DT166&amp; 'Search for homeplanet'!DU166</f>
        <v/>
      </c>
      <c r="I166" t="str">
        <f>IF(ISERR(SEARCH(I$1,Data!$H167)),"",";"&amp;I$1&amp;";")</f>
        <v/>
      </c>
      <c r="J166" t="str">
        <f>IF(ISERR(SEARCH(J$1,Data!$H167)),"",";"&amp;J$1&amp;";")</f>
        <v/>
      </c>
      <c r="K166" t="str">
        <f>IF(ISERR(SEARCH(K$1,Data!$H167)),"",";"&amp;K$1&amp;";")</f>
        <v/>
      </c>
      <c r="L166" t="str">
        <f>IF(ISERR(SEARCH(L$1,Data!$H167)),"",";"&amp;L$1&amp;";")</f>
        <v/>
      </c>
      <c r="M166" t="str">
        <f>IF(ISERR(SEARCH(M$1,Data!$H167)),"",";"&amp;M$1&amp;";")</f>
        <v/>
      </c>
      <c r="N166" t="str">
        <f>IF(ISERR(SEARCH(N$1,Data!$H167)),"",";"&amp;N$1&amp;";")</f>
        <v/>
      </c>
      <c r="O166" t="str">
        <f>IF(ISERR(SEARCH(O$1,Data!$H167)),"",";"&amp;O$1&amp;";")</f>
        <v/>
      </c>
      <c r="P166" t="str">
        <f>IF(ISERR(SEARCH(P$1,Data!$H167)),"",";"&amp;P$1&amp;";")</f>
        <v/>
      </c>
      <c r="Q166" t="str">
        <f>IF(ISERR(SEARCH(Q$1,Data!$H167)),"",";"&amp;Q$1&amp;";")</f>
        <v/>
      </c>
      <c r="R166" t="str">
        <f>IF(ISERR(SEARCH(R$1,Data!$H167)),"",";"&amp;R$1&amp;";")</f>
        <v/>
      </c>
      <c r="S166" t="str">
        <f>IF(ISERR(SEARCH(S$1,Data!$H167)),"",";"&amp;S$1&amp;";")</f>
        <v/>
      </c>
      <c r="T166" t="str">
        <f>IF(ISERR(SEARCH(T$1,Data!$H167)),"",";"&amp;T$1&amp;";")</f>
        <v/>
      </c>
      <c r="U166" t="str">
        <f>IF(ISERR(SEARCH(U$1,Data!$H167)),"",";"&amp;U$1&amp;";")</f>
        <v/>
      </c>
      <c r="V166" t="str">
        <f>IF(ISERR(SEARCH(V$1,Data!$H167)),"",";"&amp;V$1&amp;";")</f>
        <v/>
      </c>
      <c r="W166" t="str">
        <f>IF(ISERR(SEARCH(W$1,Data!$H167)),"",";"&amp;W$1&amp;";")</f>
        <v/>
      </c>
      <c r="X166" t="str">
        <f>IF(ISERR(SEARCH(X$1,Data!$H167)),"",";"&amp;X$1&amp;";")</f>
        <v/>
      </c>
      <c r="Y166" t="str">
        <f>IF(ISERR(SEARCH(Y$1,Data!$H167)),"",";"&amp;Y$1&amp;";")</f>
        <v/>
      </c>
      <c r="Z166" t="str">
        <f>IF(ISERR(SEARCH(Z$1,Data!$H167)),"",";"&amp;Z$1&amp;";")</f>
        <v/>
      </c>
      <c r="AA166" t="str">
        <f>IF(ISERR(SEARCH(AA$1,Data!$H167)),"",";"&amp;AA$1&amp;";")</f>
        <v/>
      </c>
      <c r="AB166" t="str">
        <f>IF(ISERR(SEARCH(AB$1,Data!$H167)),"",";"&amp;AB$1&amp;";")</f>
        <v/>
      </c>
      <c r="AC166" t="str">
        <f>IF(ISERR(SEARCH(AC$1,Data!$H167)),"",";"&amp;AC$1&amp;";")</f>
        <v/>
      </c>
      <c r="AD166" t="str">
        <f>IF(ISERR(SEARCH(AD$1,Data!$H167)),"",";"&amp;AD$1&amp;";")</f>
        <v/>
      </c>
      <c r="AE166" t="str">
        <f>IF(ISERR(SEARCH(AE$1,Data!$H167)),"",";"&amp;AE$1&amp;";")</f>
        <v/>
      </c>
      <c r="AF166" t="str">
        <f>IF(ISERR(SEARCH(AF$1,Data!$H167)),"",";"&amp;AF$1&amp;";")</f>
        <v/>
      </c>
      <c r="AG166" t="str">
        <f>IF(ISERR(SEARCH(AG$1,Data!$H167)),"",";"&amp;AG$1&amp;";")</f>
        <v/>
      </c>
      <c r="AH166" t="str">
        <f>IF(ISERR(SEARCH(AH$1,Data!$H167)),"",";"&amp;AH$1&amp;";")</f>
        <v/>
      </c>
      <c r="AI166" t="str">
        <f>IF(ISERR(SEARCH(AI$1,Data!$H167)),"",";"&amp;AI$1&amp;";")</f>
        <v/>
      </c>
      <c r="AJ166" t="str">
        <f>IF(ISERR(SEARCH(AJ$1,Data!$H167)),"",";"&amp;AJ$1&amp;";")</f>
        <v/>
      </c>
      <c r="AK166" t="str">
        <f>IF(ISERR(SEARCH(AK$1,Data!$H167)),"",";"&amp;AK$1&amp;";")</f>
        <v/>
      </c>
      <c r="AL166" t="str">
        <f>IF(ISERR(SEARCH(AL$1,Data!$H167)),"",";"&amp;AL$1&amp;";")</f>
        <v/>
      </c>
      <c r="AM166" t="str">
        <f>IF(ISERR(SEARCH(AM$1,Data!$H167)),"",";"&amp;AM$1&amp;";")</f>
        <v/>
      </c>
      <c r="AN166" t="str">
        <f>IF(ISERR(SEARCH(AN$1,Data!$H167)),"",";"&amp;AN$1&amp;";")</f>
        <v/>
      </c>
      <c r="AO166" t="str">
        <f>IF(ISERR(SEARCH(AO$1,Data!$H167)),"",";"&amp;AO$1&amp;";")</f>
        <v/>
      </c>
      <c r="AP166" t="str">
        <f>IF(ISERR(SEARCH(AP$1,Data!$H167)),"",";"&amp;AP$1&amp;";")</f>
        <v/>
      </c>
      <c r="AQ166" t="str">
        <f>IF(ISERR(SEARCH(AQ$1,Data!$H167)),"",";"&amp;AQ$1&amp;";")</f>
        <v/>
      </c>
      <c r="AR166" t="str">
        <f>IF(ISERR(SEARCH(AR$1,Data!$H167)),"",";"&amp;AR$1&amp;";")</f>
        <v/>
      </c>
      <c r="AS166" t="str">
        <f>IF(ISERR(SEARCH(AS$1,Data!$H167)),"",";"&amp;AS$1&amp;";")</f>
        <v/>
      </c>
      <c r="AT166" t="str">
        <f>IF(ISERR(SEARCH(AT$1,Data!$H167)),"",";"&amp;AT$1&amp;";")</f>
        <v/>
      </c>
      <c r="AU166" t="str">
        <f>IF(ISERR(SEARCH(AU$1,Data!$H167)),"",";"&amp;AU$1&amp;";")</f>
        <v/>
      </c>
      <c r="AV166" t="str">
        <f>IF(ISERR(SEARCH(AV$1,Data!$H167)),"",";"&amp;AV$1&amp;";")</f>
        <v/>
      </c>
      <c r="AW166" t="str">
        <f>IF(ISERR(SEARCH(AW$1,Data!$H167)),"",";"&amp;AW$1&amp;";")</f>
        <v/>
      </c>
      <c r="AX166" t="str">
        <f>IF(ISERR(SEARCH(AX$1,Data!$H167)),"",";"&amp;AX$1&amp;";")</f>
        <v/>
      </c>
      <c r="AY166" t="str">
        <f>IF(ISERR(SEARCH(AY$1,Data!$H167)),"",";"&amp;AY$1&amp;";")</f>
        <v/>
      </c>
      <c r="AZ166" t="str">
        <f>IF(ISERR(SEARCH(AZ$1,Data!$H167)),"",";"&amp;AZ$1&amp;";")</f>
        <v/>
      </c>
      <c r="BA166" t="str">
        <f>IF(ISERR(SEARCH(BA$1,Data!$H167)),"",";"&amp;BA$1&amp;";")</f>
        <v/>
      </c>
      <c r="BB166" t="str">
        <f>IF(ISERR(SEARCH(BB$1,Data!$H167)),"",";"&amp;BB$1&amp;";")</f>
        <v/>
      </c>
      <c r="BC166" t="str">
        <f>IF(ISERR(SEARCH(BC$1,Data!$H167)),"",";"&amp;BC$1&amp;";")</f>
        <v/>
      </c>
      <c r="BD166" t="str">
        <f>IF(ISERR(SEARCH(BD$1,Data!$H167)),"",";"&amp;BD$1&amp;";")</f>
        <v/>
      </c>
      <c r="BE166" t="str">
        <f>IF(ISERR(SEARCH(BE$1,Data!$H167)),"",";"&amp;BE$1&amp;";")</f>
        <v/>
      </c>
      <c r="BF166" t="str">
        <f>IF(ISERR(SEARCH(BF$1,Data!$H167)),"",";"&amp;BF$1&amp;";")</f>
        <v/>
      </c>
      <c r="BG166" t="str">
        <f>IF(ISERR(SEARCH(BG$1,Data!$H167)),"",";"&amp;BG$1&amp;";")</f>
        <v/>
      </c>
      <c r="BH166" t="str">
        <f>IF(ISERR(SEARCH(BH$1,Data!$H167)),"",";"&amp;BH$1&amp;";")</f>
        <v/>
      </c>
      <c r="BI166" t="str">
        <f>IF(ISERR(SEARCH(BI$1,Data!$H167)),"",";"&amp;BI$1&amp;";")</f>
        <v/>
      </c>
      <c r="BJ166" t="str">
        <f>IF(ISERR(SEARCH(BJ$1,Data!$H167)),"",";"&amp;BJ$1&amp;";")</f>
        <v/>
      </c>
      <c r="BK166" t="str">
        <f>IF(ISERR(SEARCH(BK$1,Data!$H167)),"",";"&amp;BK$1&amp;";")</f>
        <v/>
      </c>
      <c r="BL166" t="str">
        <f>IF(ISERR(SEARCH(BL$1,Data!$H167)),"",";"&amp;BL$1&amp;";")</f>
        <v/>
      </c>
      <c r="BM166" t="str">
        <f>IF(ISERR(SEARCH(BM$1,Data!$H167)),"",";"&amp;BM$1&amp;";")</f>
        <v/>
      </c>
      <c r="BN166" t="str">
        <f>IF(ISERR(SEARCH(BN$1,Data!$H167)),"",";"&amp;BN$1&amp;";")</f>
        <v/>
      </c>
      <c r="BO166" t="str">
        <f>IF(ISERR(SEARCH(BO$1,Data!$H167)),"",";"&amp;BO$1&amp;";")</f>
        <v/>
      </c>
      <c r="BP166" t="str">
        <f>IF(ISERR(SEARCH(BP$1,Data!$H167)),"",";"&amp;BP$1&amp;";")</f>
        <v/>
      </c>
      <c r="BQ166" t="str">
        <f>IF(ISERR(SEARCH(BQ$1,Data!$H167)),"",";"&amp;BQ$1&amp;";")</f>
        <v/>
      </c>
      <c r="BR166" t="str">
        <f>IF(ISERR(SEARCH(BR$1,Data!$H167)),"",";"&amp;BR$1&amp;";")</f>
        <v/>
      </c>
      <c r="BS166" t="str">
        <f>IF(ISERR(SEARCH(BS$1,Data!$H167)),"",";"&amp;BS$1&amp;";")</f>
        <v/>
      </c>
      <c r="BT166" t="str">
        <f>IF(ISERR(SEARCH(BT$1,Data!$H167)),"",";"&amp;BT$1&amp;";")</f>
        <v/>
      </c>
      <c r="BU166" t="str">
        <f>IF(ISERR(SEARCH(BU$1,Data!$H167)),"",";"&amp;BU$1&amp;";")</f>
        <v/>
      </c>
      <c r="BV166" t="str">
        <f>IF(ISERR(SEARCH(BV$1,Data!$H167)),"",";"&amp;BV$1&amp;";")</f>
        <v/>
      </c>
      <c r="BW166" t="str">
        <f>IF(ISERR(SEARCH(BW$1,Data!$H167)),"",";"&amp;BW$1&amp;";")</f>
        <v/>
      </c>
      <c r="BX166" t="str">
        <f>IF(ISERR(SEARCH(BX$1,Data!$H167)),"",";"&amp;BX$1&amp;";")</f>
        <v/>
      </c>
      <c r="BY166" t="str">
        <f>IF(ISERR(SEARCH(BY$1,Data!$H167)),"",";"&amp;BY$1&amp;";")</f>
        <v/>
      </c>
      <c r="BZ166" t="str">
        <f>IF(ISERR(SEARCH(BZ$1,Data!$H167)),"",";"&amp;BZ$1&amp;";")</f>
        <v/>
      </c>
      <c r="CA166" t="str">
        <f>IF(ISERR(SEARCH(CA$1,Data!$H167)),"",";"&amp;CA$1&amp;";")</f>
        <v/>
      </c>
      <c r="CB166" t="str">
        <f>IF(ISERR(SEARCH(CB$1,Data!$H167)),"",";"&amp;CB$1&amp;";")</f>
        <v/>
      </c>
      <c r="CC166" t="str">
        <f>IF(ISERR(SEARCH(CC$1,Data!$H167)),"",";"&amp;CC$1&amp;";")</f>
        <v/>
      </c>
      <c r="CD166" t="str">
        <f>IF(ISERR(SEARCH(CD$1,Data!$H167)),"",";"&amp;CD$1&amp;";")</f>
        <v/>
      </c>
      <c r="CE166" t="str">
        <f>IF(ISERR(SEARCH(CE$1,Data!$H167)),"",";"&amp;CE$1&amp;";")</f>
        <v/>
      </c>
      <c r="CF166" t="str">
        <f>IF(ISERR(SEARCH(CF$1,Data!$H167)),"",";"&amp;CF$1&amp;";")</f>
        <v/>
      </c>
      <c r="CG166" t="str">
        <f>IF(ISERR(SEARCH(CG$1,Data!$H167)),"",";"&amp;CG$1&amp;";")</f>
        <v/>
      </c>
      <c r="CH166" t="str">
        <f>IF(ISERR(SEARCH(CH$1,Data!$H167)),"",";"&amp;CH$1&amp;";")</f>
        <v/>
      </c>
      <c r="CI166" t="str">
        <f>IF(ISERR(SEARCH(CI$1,Data!$H167)),"",";"&amp;CI$1&amp;";")</f>
        <v/>
      </c>
      <c r="CJ166" t="str">
        <f>IF(ISERR(SEARCH(CJ$1,Data!$H167)),"",";"&amp;CJ$1&amp;";")</f>
        <v/>
      </c>
      <c r="CK166" t="str">
        <f>IF(ISERR(SEARCH(CK$1,Data!$H167)),"",";"&amp;CK$1&amp;";")</f>
        <v/>
      </c>
      <c r="CL166" t="str">
        <f>IF(ISERR(SEARCH(CL$1,Data!$H167)),"",";"&amp;CL$1&amp;";")</f>
        <v/>
      </c>
      <c r="CM166" t="str">
        <f>IF(ISERR(SEARCH(CM$1,Data!$H167)),"",";"&amp;CM$1&amp;";")</f>
        <v/>
      </c>
      <c r="CN166" t="str">
        <f>IF(ISERR(SEARCH(CN$1,Data!$H167)),"",";"&amp;CN$1&amp;";")</f>
        <v/>
      </c>
      <c r="CO166" t="str">
        <f>IF(ISERR(SEARCH(CO$1,Data!$H167)),"",";"&amp;CO$1&amp;";")</f>
        <v/>
      </c>
      <c r="CP166" t="str">
        <f>IF(ISERR(SEARCH(CP$1,Data!$H167)),"",";"&amp;CP$1&amp;";")</f>
        <v/>
      </c>
      <c r="CQ166" t="str">
        <f>IF(ISERR(SEARCH(CQ$1,Data!$H167)),"",";"&amp;CQ$1&amp;";")</f>
        <v/>
      </c>
      <c r="CR166" t="str">
        <f>IF(ISERR(SEARCH(CR$1,Data!$H167)),"",";"&amp;CR$1&amp;";")</f>
        <v/>
      </c>
      <c r="CS166" t="str">
        <f>IF(ISERR(SEARCH(CS$1,Data!$H167)),"",";"&amp;CS$1&amp;";")</f>
        <v/>
      </c>
      <c r="CT166" t="str">
        <f>IF(ISERR(SEARCH(CT$1,Data!$H167)),"",";"&amp;CT$1&amp;";")</f>
        <v/>
      </c>
      <c r="CU166" t="str">
        <f>IF(ISERR(SEARCH(CU$1,Data!$H167)),"",";"&amp;CU$1&amp;";")</f>
        <v/>
      </c>
      <c r="CV166" t="str">
        <f>IF(ISERR(SEARCH(CV$1,Data!$H167)),"",";"&amp;CV$1&amp;";")</f>
        <v/>
      </c>
      <c r="CW166" t="str">
        <f>IF(ISERR(SEARCH(CW$1,Data!$H167)),"",";"&amp;CW$1&amp;";")</f>
        <v/>
      </c>
      <c r="CX166" t="str">
        <f>IF(ISERR(SEARCH(CX$1,Data!$H167)),"",";"&amp;CX$1&amp;";")</f>
        <v/>
      </c>
      <c r="CY166" t="str">
        <f>IF(ISERR(SEARCH(CY$1,Data!$H167)),"",";"&amp;CY$1&amp;";")</f>
        <v/>
      </c>
      <c r="CZ166" t="str">
        <f>IF(ISERR(SEARCH(CZ$1,Data!$H167)),"",";"&amp;CZ$1&amp;";")</f>
        <v/>
      </c>
      <c r="DA166" t="str">
        <f>IF(ISERR(SEARCH(DA$1,Data!$H167)),"",";"&amp;DA$1&amp;";")</f>
        <v/>
      </c>
      <c r="DB166" t="str">
        <f>IF(ISERR(SEARCH(DB$1,Data!$H167)),"",";"&amp;DB$1&amp;";")</f>
        <v/>
      </c>
      <c r="DC166" t="str">
        <f>IF(ISERR(SEARCH(DC$1,Data!$H167)),"",";"&amp;DC$1&amp;";")</f>
        <v/>
      </c>
      <c r="DD166" t="str">
        <f>IF(ISERR(SEARCH(DD$1,Data!$H167)),"",";"&amp;DD$1&amp;";")</f>
        <v/>
      </c>
      <c r="DE166" t="str">
        <f>IF(ISERR(SEARCH(DE$1,Data!$H167)),"",";"&amp;DE$1&amp;";")</f>
        <v/>
      </c>
      <c r="DF166" t="str">
        <f>IF(ISERR(SEARCH(DF$1,Data!$H167)),"",";"&amp;DF$1&amp;";")</f>
        <v/>
      </c>
      <c r="DG166" t="str">
        <f>IF(ISERR(SEARCH(DG$1,Data!$H167)),"",";"&amp;DG$1&amp;";")</f>
        <v/>
      </c>
      <c r="DH166" t="str">
        <f>IF(ISERR(SEARCH(DH$1,Data!$H167)),"",";"&amp;DH$1&amp;";")</f>
        <v/>
      </c>
      <c r="DI166" t="str">
        <f>IF(ISERR(SEARCH(DI$1,Data!$H167)),"",";"&amp;DI$1&amp;";")</f>
        <v/>
      </c>
      <c r="DJ166" t="str">
        <f>IF(ISERR(SEARCH(DJ$1,Data!$H167)),"",";"&amp;DJ$1&amp;";")</f>
        <v/>
      </c>
      <c r="DK166" t="str">
        <f>IF(ISERR(SEARCH(DK$1,Data!$H167)),"",";"&amp;DK$1&amp;";")</f>
        <v/>
      </c>
      <c r="DL166" t="str">
        <f>IF(ISERR(SEARCH(DL$1,Data!$H167)),"",";"&amp;DL$1&amp;";")</f>
        <v/>
      </c>
      <c r="DM166" t="str">
        <f>IF(ISERR(SEARCH(DM$1,Data!$H167)),"",";"&amp;DM$1&amp;";")</f>
        <v/>
      </c>
      <c r="DN166" t="str">
        <f>IF(ISERR(SEARCH(DN$1,Data!$H167)),"",";"&amp;DN$1&amp;";")</f>
        <v/>
      </c>
      <c r="DO166" t="str">
        <f>IF(ISERR(SEARCH(DO$1,Data!$H167)),"",";"&amp;DO$1&amp;";")</f>
        <v/>
      </c>
      <c r="DP166" t="str">
        <f>IF(ISERR(SEARCH(DP$1,Data!$H167)),"",";"&amp;DP$1&amp;";")</f>
        <v/>
      </c>
      <c r="DQ166" t="str">
        <f>IF(ISERR(SEARCH(DQ$1,Data!$H167)),"",";"&amp;DQ$1&amp;";")</f>
        <v/>
      </c>
      <c r="DR166" t="str">
        <f>IF(ISERR(SEARCH(DR$1,Data!$H167)),"",";"&amp;DR$1&amp;";")</f>
        <v/>
      </c>
      <c r="DS166" t="str">
        <f>IF(ISERR(SEARCH(DS$1,Data!$H167)),"",";"&amp;DS$1&amp;";")</f>
        <v/>
      </c>
      <c r="DT166" t="str">
        <f>IF(ISERR(SEARCH(DT$1,Data!$H167)),"",";"&amp;DT$1&amp;";")</f>
        <v/>
      </c>
      <c r="DU166" t="str">
        <f>IF(ISERR(SEARCH(DU$1,Data!$H167)),"",";"&amp;DU$1&amp;";")</f>
        <v/>
      </c>
    </row>
    <row r="167" spans="1:125" x14ac:dyDescent="0.3">
      <c r="A167" t="str">
        <f>Tableau1[[#This Row],[name]]</f>
        <v>Dash Rendar</v>
      </c>
      <c r="B167" t="str">
        <f>IF(ISERROR(Tableau3[[#This Row],[Second semi-colon]]), "", MID(Tableau3[[#This Row],[Concatenation]], 2, Tableau3[[#This Row],[Second semi-colon]]-2))</f>
        <v>Hoth</v>
      </c>
      <c r="C167">
        <f>SEARCH(" ;",Tableau3[[#This Row],[Concatenation]])</f>
        <v>6</v>
      </c>
      <c r="D167" t="str">
        <f>'Search for homeplanet'!I167&amp; 'Search for homeplanet'!J167&amp; 'Search for homeplanet'!K167&amp; 'Search for homeplanet'!L167&amp; 'Search for homeplanet'!M167&amp; 'Search for homeplanet'!N167&amp; 'Search for homeplanet'!O167&amp; 'Search for homeplanet'!P167&amp; 'Search for homeplanet'!Q167&amp; 'Search for homeplanet'!R167&amp; 'Search for homeplanet'!S167&amp; 'Search for homeplanet'!T167&amp; 'Search for homeplanet'!U167&amp; 'Search for homeplanet'!V167&amp; 'Search for homeplanet'!W167&amp; 'Search for homeplanet'!X167&amp; 'Search for homeplanet'!Y167&amp; 'Search for homeplanet'!Z167&amp; 'Search for homeplanet'!AA167&amp; 'Search for homeplanet'!AB167&amp; 'Search for homeplanet'!AC167&amp; 'Search for homeplanet'!AD167&amp; 'Search for homeplanet'!AE167&amp; 'Search for homeplanet'!AF167&amp; 'Search for homeplanet'!AG167&amp; 'Search for homeplanet'!AH167&amp; 'Search for homeplanet'!AI167&amp; 'Search for homeplanet'!AJ167&amp; 'Search for homeplanet'!AK167&amp; 'Search for homeplanet'!AL167&amp; 'Search for homeplanet'!AM167&amp; 'Search for homeplanet'!AN167&amp; 'Search for homeplanet'!AO167&amp; 'Search for homeplanet'!AP167&amp; 'Search for homeplanet'!AQ167&amp; 'Search for homeplanet'!AR167&amp; 'Search for homeplanet'!AS167&amp; 'Search for homeplanet'!AT167&amp; 'Search for homeplanet'!AU167&amp; 'Search for homeplanet'!AV167&amp; 'Search for homeplanet'!AW167&amp; 'Search for homeplanet'!AX167&amp; 'Search for homeplanet'!AY167&amp; 'Search for homeplanet'!AZ167&amp; 'Search for homeplanet'!BA167&amp; 'Search for homeplanet'!BB167&amp; 'Search for homeplanet'!BC167&amp; 'Search for homeplanet'!BD167&amp; 'Search for homeplanet'!BE167&amp; 'Search for homeplanet'!BF167&amp; 'Search for homeplanet'!BG167&amp; 'Search for homeplanet'!BH167&amp; 'Search for homeplanet'!BI167&amp; 'Search for homeplanet'!BJ167&amp; 'Search for homeplanet'!BK167&amp; 'Search for homeplanet'!BL167&amp; 'Search for homeplanet'!BM167&amp; 'Search for homeplanet'!BN167&amp; 'Search for homeplanet'!BO167&amp; 'Search for homeplanet'!BP167&amp; 'Search for homeplanet'!BQ167&amp; 'Search for homeplanet'!BR167&amp; 'Search for homeplanet'!BS167&amp; 'Search for homeplanet'!BT167&amp; 'Search for homeplanet'!BU167&amp; 'Search for homeplanet'!BV167&amp; 'Search for homeplanet'!BW167&amp; 'Search for homeplanet'!BX167&amp; 'Search for homeplanet'!BY167&amp; 'Search for homeplanet'!BZ167&amp; 'Search for homeplanet'!CA167&amp; 'Search for homeplanet'!CB167&amp; 'Search for homeplanet'!CC167&amp; 'Search for homeplanet'!CD167&amp; 'Search for homeplanet'!CE167&amp; 'Search for homeplanet'!CF167&amp; 'Search for homeplanet'!CG167&amp; 'Search for homeplanet'!CH167&amp; 'Search for homeplanet'!CI167&amp; 'Search for homeplanet'!CJ167&amp; 'Search for homeplanet'!CK167&amp; 'Search for homeplanet'!CL167&amp; 'Search for homeplanet'!CM167&amp; 'Search for homeplanet'!CN167&amp; 'Search for homeplanet'!CO167&amp; 'Search for homeplanet'!CP167&amp; 'Search for homeplanet'!CQ167&amp; 'Search for homeplanet'!CR167&amp; 'Search for homeplanet'!CS167&amp; 'Search for homeplanet'!CT167&amp; 'Search for homeplanet'!CU167&amp; 'Search for homeplanet'!CV167&amp; 'Search for homeplanet'!CW167&amp; 'Search for homeplanet'!CX167&amp; 'Search for homeplanet'!CY167&amp; 'Search for homeplanet'!CZ167&amp; 'Search for homeplanet'!DA167&amp; 'Search for homeplanet'!DB167&amp; 'Search for homeplanet'!DC167&amp; 'Search for homeplanet'!DD167&amp; 'Search for homeplanet'!DE167&amp; 'Search for homeplanet'!DF167&amp; 'Search for homeplanet'!DG167&amp; 'Search for homeplanet'!DH167&amp; 'Search for homeplanet'!DI167&amp; 'Search for homeplanet'!DJ167&amp; 'Search for homeplanet'!DK167&amp; 'Search for homeplanet'!DL167&amp; 'Search for homeplanet'!DM167&amp; 'Search for homeplanet'!DN167&amp; 'Search for homeplanet'!DO167&amp; 'Search for homeplanet'!DP167&amp; 'Search for homeplanet'!DQ167&amp; 'Search for homeplanet'!DR167&amp; 'Search for homeplanet'!DS167&amp; 'Search for homeplanet'!DT167&amp; 'Search for homeplanet'!DU167</f>
        <v>;Hoth ;</v>
      </c>
      <c r="I167" t="str">
        <f>IF(ISERR(SEARCH(I$1,Data!$H168)),"",";"&amp;I$1&amp;";")</f>
        <v/>
      </c>
      <c r="J167" t="str">
        <f>IF(ISERR(SEARCH(J$1,Data!$H168)),"",";"&amp;J$1&amp;";")</f>
        <v/>
      </c>
      <c r="K167" t="str">
        <f>IF(ISERR(SEARCH(K$1,Data!$H168)),"",";"&amp;K$1&amp;";")</f>
        <v/>
      </c>
      <c r="L167" t="str">
        <f>IF(ISERR(SEARCH(L$1,Data!$H168)),"",";"&amp;L$1&amp;";")</f>
        <v/>
      </c>
      <c r="M167" t="str">
        <f>IF(ISERR(SEARCH(M$1,Data!$H168)),"",";"&amp;M$1&amp;";")</f>
        <v/>
      </c>
      <c r="N167" t="str">
        <f>IF(ISERR(SEARCH(N$1,Data!$H168)),"",";"&amp;N$1&amp;";")</f>
        <v/>
      </c>
      <c r="O167" t="str">
        <f>IF(ISERR(SEARCH(O$1,Data!$H168)),"",";"&amp;O$1&amp;";")</f>
        <v/>
      </c>
      <c r="P167" t="str">
        <f>IF(ISERR(SEARCH(P$1,Data!$H168)),"",";"&amp;P$1&amp;";")</f>
        <v/>
      </c>
      <c r="Q167" t="str">
        <f>IF(ISERR(SEARCH(Q$1,Data!$H168)),"",";"&amp;Q$1&amp;";")</f>
        <v/>
      </c>
      <c r="R167" t="str">
        <f>IF(ISERR(SEARCH(R$1,Data!$H168)),"",";"&amp;R$1&amp;";")</f>
        <v/>
      </c>
      <c r="S167" t="str">
        <f>IF(ISERR(SEARCH(S$1,Data!$H168)),"",";"&amp;S$1&amp;";")</f>
        <v/>
      </c>
      <c r="T167" t="str">
        <f>IF(ISERR(SEARCH(T$1,Data!$H168)),"",";"&amp;T$1&amp;";")</f>
        <v/>
      </c>
      <c r="U167" t="str">
        <f>IF(ISERR(SEARCH(U$1,Data!$H168)),"",";"&amp;U$1&amp;";")</f>
        <v/>
      </c>
      <c r="V167" t="str">
        <f>IF(ISERR(SEARCH(V$1,Data!$H168)),"",";"&amp;V$1&amp;";")</f>
        <v/>
      </c>
      <c r="W167" t="str">
        <f>IF(ISERR(SEARCH(W$1,Data!$H168)),"",";"&amp;W$1&amp;";")</f>
        <v/>
      </c>
      <c r="X167" t="str">
        <f>IF(ISERR(SEARCH(X$1,Data!$H168)),"",";"&amp;X$1&amp;";")</f>
        <v/>
      </c>
      <c r="Y167" t="str">
        <f>IF(ISERR(SEARCH(Y$1,Data!$H168)),"",";"&amp;Y$1&amp;";")</f>
        <v/>
      </c>
      <c r="Z167" t="str">
        <f>IF(ISERR(SEARCH(Z$1,Data!$H168)),"",";"&amp;Z$1&amp;";")</f>
        <v/>
      </c>
      <c r="AA167" t="str">
        <f>IF(ISERR(SEARCH(AA$1,Data!$H168)),"",";"&amp;AA$1&amp;";")</f>
        <v/>
      </c>
      <c r="AB167" t="str">
        <f>IF(ISERR(SEARCH(AB$1,Data!$H168)),"",";"&amp;AB$1&amp;";")</f>
        <v/>
      </c>
      <c r="AC167" t="str">
        <f>IF(ISERR(SEARCH(AC$1,Data!$H168)),"",";"&amp;AC$1&amp;";")</f>
        <v/>
      </c>
      <c r="AD167" t="str">
        <f>IF(ISERR(SEARCH(AD$1,Data!$H168)),"",";"&amp;AD$1&amp;";")</f>
        <v/>
      </c>
      <c r="AE167" t="str">
        <f>IF(ISERR(SEARCH(AE$1,Data!$H168)),"",";"&amp;AE$1&amp;";")</f>
        <v/>
      </c>
      <c r="AF167" t="str">
        <f>IF(ISERR(SEARCH(AF$1,Data!$H168)),"",";"&amp;AF$1&amp;";")</f>
        <v/>
      </c>
      <c r="AG167" t="str">
        <f>IF(ISERR(SEARCH(AG$1,Data!$H168)),"",";"&amp;AG$1&amp;";")</f>
        <v/>
      </c>
      <c r="AH167" t="str">
        <f>IF(ISERR(SEARCH(AH$1,Data!$H168)),"",";"&amp;AH$1&amp;";")</f>
        <v/>
      </c>
      <c r="AI167" t="str">
        <f>IF(ISERR(SEARCH(AI$1,Data!$H168)),"",";"&amp;AI$1&amp;";")</f>
        <v/>
      </c>
      <c r="AJ167" t="str">
        <f>IF(ISERR(SEARCH(AJ$1,Data!$H168)),"",";"&amp;AJ$1&amp;";")</f>
        <v/>
      </c>
      <c r="AK167" t="str">
        <f>IF(ISERR(SEARCH(AK$1,Data!$H168)),"",";"&amp;AK$1&amp;";")</f>
        <v/>
      </c>
      <c r="AL167" t="str">
        <f>IF(ISERR(SEARCH(AL$1,Data!$H168)),"",";"&amp;AL$1&amp;";")</f>
        <v/>
      </c>
      <c r="AM167" t="str">
        <f>IF(ISERR(SEARCH(AM$1,Data!$H168)),"",";"&amp;AM$1&amp;";")</f>
        <v>;Hoth ;</v>
      </c>
      <c r="AN167" t="str">
        <f>IF(ISERR(SEARCH(AN$1,Data!$H168)),"",";"&amp;AN$1&amp;";")</f>
        <v/>
      </c>
      <c r="AO167" t="str">
        <f>IF(ISERR(SEARCH(AO$1,Data!$H168)),"",";"&amp;AO$1&amp;";")</f>
        <v/>
      </c>
      <c r="AP167" t="str">
        <f>IF(ISERR(SEARCH(AP$1,Data!$H168)),"",";"&amp;AP$1&amp;";")</f>
        <v/>
      </c>
      <c r="AQ167" t="str">
        <f>IF(ISERR(SEARCH(AQ$1,Data!$H168)),"",";"&amp;AQ$1&amp;";")</f>
        <v/>
      </c>
      <c r="AR167" t="str">
        <f>IF(ISERR(SEARCH(AR$1,Data!$H168)),"",";"&amp;AR$1&amp;";")</f>
        <v/>
      </c>
      <c r="AS167" t="str">
        <f>IF(ISERR(SEARCH(AS$1,Data!$H168)),"",";"&amp;AS$1&amp;";")</f>
        <v/>
      </c>
      <c r="AT167" t="str">
        <f>IF(ISERR(SEARCH(AT$1,Data!$H168)),"",";"&amp;AT$1&amp;";")</f>
        <v/>
      </c>
      <c r="AU167" t="str">
        <f>IF(ISERR(SEARCH(AU$1,Data!$H168)),"",";"&amp;AU$1&amp;";")</f>
        <v/>
      </c>
      <c r="AV167" t="str">
        <f>IF(ISERR(SEARCH(AV$1,Data!$H168)),"",";"&amp;AV$1&amp;";")</f>
        <v/>
      </c>
      <c r="AW167" t="str">
        <f>IF(ISERR(SEARCH(AW$1,Data!$H168)),"",";"&amp;AW$1&amp;";")</f>
        <v/>
      </c>
      <c r="AX167" t="str">
        <f>IF(ISERR(SEARCH(AX$1,Data!$H168)),"",";"&amp;AX$1&amp;";")</f>
        <v/>
      </c>
      <c r="AY167" t="str">
        <f>IF(ISERR(SEARCH(AY$1,Data!$H168)),"",";"&amp;AY$1&amp;";")</f>
        <v/>
      </c>
      <c r="AZ167" t="str">
        <f>IF(ISERR(SEARCH(AZ$1,Data!$H168)),"",";"&amp;AZ$1&amp;";")</f>
        <v/>
      </c>
      <c r="BA167" t="str">
        <f>IF(ISERR(SEARCH(BA$1,Data!$H168)),"",";"&amp;BA$1&amp;";")</f>
        <v/>
      </c>
      <c r="BB167" t="str">
        <f>IF(ISERR(SEARCH(BB$1,Data!$H168)),"",";"&amp;BB$1&amp;";")</f>
        <v/>
      </c>
      <c r="BC167" t="str">
        <f>IF(ISERR(SEARCH(BC$1,Data!$H168)),"",";"&amp;BC$1&amp;";")</f>
        <v/>
      </c>
      <c r="BD167" t="str">
        <f>IF(ISERR(SEARCH(BD$1,Data!$H168)),"",";"&amp;BD$1&amp;";")</f>
        <v/>
      </c>
      <c r="BE167" t="str">
        <f>IF(ISERR(SEARCH(BE$1,Data!$H168)),"",";"&amp;BE$1&amp;";")</f>
        <v/>
      </c>
      <c r="BF167" t="str">
        <f>IF(ISERR(SEARCH(BF$1,Data!$H168)),"",";"&amp;BF$1&amp;";")</f>
        <v/>
      </c>
      <c r="BG167" t="str">
        <f>IF(ISERR(SEARCH(BG$1,Data!$H168)),"",";"&amp;BG$1&amp;";")</f>
        <v/>
      </c>
      <c r="BH167" t="str">
        <f>IF(ISERR(SEARCH(BH$1,Data!$H168)),"",";"&amp;BH$1&amp;";")</f>
        <v/>
      </c>
      <c r="BI167" t="str">
        <f>IF(ISERR(SEARCH(BI$1,Data!$H168)),"",";"&amp;BI$1&amp;";")</f>
        <v/>
      </c>
      <c r="BJ167" t="str">
        <f>IF(ISERR(SEARCH(BJ$1,Data!$H168)),"",";"&amp;BJ$1&amp;";")</f>
        <v/>
      </c>
      <c r="BK167" t="str">
        <f>IF(ISERR(SEARCH(BK$1,Data!$H168)),"",";"&amp;BK$1&amp;";")</f>
        <v/>
      </c>
      <c r="BL167" t="str">
        <f>IF(ISERR(SEARCH(BL$1,Data!$H168)),"",";"&amp;BL$1&amp;";")</f>
        <v/>
      </c>
      <c r="BM167" t="str">
        <f>IF(ISERR(SEARCH(BM$1,Data!$H168)),"",";"&amp;BM$1&amp;";")</f>
        <v/>
      </c>
      <c r="BN167" t="str">
        <f>IF(ISERR(SEARCH(BN$1,Data!$H168)),"",";"&amp;BN$1&amp;";")</f>
        <v/>
      </c>
      <c r="BO167" t="str">
        <f>IF(ISERR(SEARCH(BO$1,Data!$H168)),"",";"&amp;BO$1&amp;";")</f>
        <v/>
      </c>
      <c r="BP167" t="str">
        <f>IF(ISERR(SEARCH(BP$1,Data!$H168)),"",";"&amp;BP$1&amp;";")</f>
        <v/>
      </c>
      <c r="BQ167" t="str">
        <f>IF(ISERR(SEARCH(BQ$1,Data!$H168)),"",";"&amp;BQ$1&amp;";")</f>
        <v/>
      </c>
      <c r="BR167" t="str">
        <f>IF(ISERR(SEARCH(BR$1,Data!$H168)),"",";"&amp;BR$1&amp;";")</f>
        <v/>
      </c>
      <c r="BS167" t="str">
        <f>IF(ISERR(SEARCH(BS$1,Data!$H168)),"",";"&amp;BS$1&amp;";")</f>
        <v/>
      </c>
      <c r="BT167" t="str">
        <f>IF(ISERR(SEARCH(BT$1,Data!$H168)),"",";"&amp;BT$1&amp;";")</f>
        <v/>
      </c>
      <c r="BU167" t="str">
        <f>IF(ISERR(SEARCH(BU$1,Data!$H168)),"",";"&amp;BU$1&amp;";")</f>
        <v/>
      </c>
      <c r="BV167" t="str">
        <f>IF(ISERR(SEARCH(BV$1,Data!$H168)),"",";"&amp;BV$1&amp;";")</f>
        <v/>
      </c>
      <c r="BW167" t="str">
        <f>IF(ISERR(SEARCH(BW$1,Data!$H168)),"",";"&amp;BW$1&amp;";")</f>
        <v/>
      </c>
      <c r="BX167" t="str">
        <f>IF(ISERR(SEARCH(BX$1,Data!$H168)),"",";"&amp;BX$1&amp;";")</f>
        <v/>
      </c>
      <c r="BY167" t="str">
        <f>IF(ISERR(SEARCH(BY$1,Data!$H168)),"",";"&amp;BY$1&amp;";")</f>
        <v/>
      </c>
      <c r="BZ167" t="str">
        <f>IF(ISERR(SEARCH(BZ$1,Data!$H168)),"",";"&amp;BZ$1&amp;";")</f>
        <v/>
      </c>
      <c r="CA167" t="str">
        <f>IF(ISERR(SEARCH(CA$1,Data!$H168)),"",";"&amp;CA$1&amp;";")</f>
        <v/>
      </c>
      <c r="CB167" t="str">
        <f>IF(ISERR(SEARCH(CB$1,Data!$H168)),"",";"&amp;CB$1&amp;";")</f>
        <v/>
      </c>
      <c r="CC167" t="str">
        <f>IF(ISERR(SEARCH(CC$1,Data!$H168)),"",";"&amp;CC$1&amp;";")</f>
        <v/>
      </c>
      <c r="CD167" t="str">
        <f>IF(ISERR(SEARCH(CD$1,Data!$H168)),"",";"&amp;CD$1&amp;";")</f>
        <v/>
      </c>
      <c r="CE167" t="str">
        <f>IF(ISERR(SEARCH(CE$1,Data!$H168)),"",";"&amp;CE$1&amp;";")</f>
        <v/>
      </c>
      <c r="CF167" t="str">
        <f>IF(ISERR(SEARCH(CF$1,Data!$H168)),"",";"&amp;CF$1&amp;";")</f>
        <v/>
      </c>
      <c r="CG167" t="str">
        <f>IF(ISERR(SEARCH(CG$1,Data!$H168)),"",";"&amp;CG$1&amp;";")</f>
        <v/>
      </c>
      <c r="CH167" t="str">
        <f>IF(ISERR(SEARCH(CH$1,Data!$H168)),"",";"&amp;CH$1&amp;";")</f>
        <v/>
      </c>
      <c r="CI167" t="str">
        <f>IF(ISERR(SEARCH(CI$1,Data!$H168)),"",";"&amp;CI$1&amp;";")</f>
        <v/>
      </c>
      <c r="CJ167" t="str">
        <f>IF(ISERR(SEARCH(CJ$1,Data!$H168)),"",";"&amp;CJ$1&amp;";")</f>
        <v/>
      </c>
      <c r="CK167" t="str">
        <f>IF(ISERR(SEARCH(CK$1,Data!$H168)),"",";"&amp;CK$1&amp;";")</f>
        <v/>
      </c>
      <c r="CL167" t="str">
        <f>IF(ISERR(SEARCH(CL$1,Data!$H168)),"",";"&amp;CL$1&amp;";")</f>
        <v/>
      </c>
      <c r="CM167" t="str">
        <f>IF(ISERR(SEARCH(CM$1,Data!$H168)),"",";"&amp;CM$1&amp;";")</f>
        <v/>
      </c>
      <c r="CN167" t="str">
        <f>IF(ISERR(SEARCH(CN$1,Data!$H168)),"",";"&amp;CN$1&amp;";")</f>
        <v/>
      </c>
      <c r="CO167" t="str">
        <f>IF(ISERR(SEARCH(CO$1,Data!$H168)),"",";"&amp;CO$1&amp;";")</f>
        <v/>
      </c>
      <c r="CP167" t="str">
        <f>IF(ISERR(SEARCH(CP$1,Data!$H168)),"",";"&amp;CP$1&amp;";")</f>
        <v/>
      </c>
      <c r="CQ167" t="str">
        <f>IF(ISERR(SEARCH(CQ$1,Data!$H168)),"",";"&amp;CQ$1&amp;";")</f>
        <v/>
      </c>
      <c r="CR167" t="str">
        <f>IF(ISERR(SEARCH(CR$1,Data!$H168)),"",";"&amp;CR$1&amp;";")</f>
        <v/>
      </c>
      <c r="CS167" t="str">
        <f>IF(ISERR(SEARCH(CS$1,Data!$H168)),"",";"&amp;CS$1&amp;";")</f>
        <v/>
      </c>
      <c r="CT167" t="str">
        <f>IF(ISERR(SEARCH(CT$1,Data!$H168)),"",";"&amp;CT$1&amp;";")</f>
        <v/>
      </c>
      <c r="CU167" t="str">
        <f>IF(ISERR(SEARCH(CU$1,Data!$H168)),"",";"&amp;CU$1&amp;";")</f>
        <v/>
      </c>
      <c r="CV167" t="str">
        <f>IF(ISERR(SEARCH(CV$1,Data!$H168)),"",";"&amp;CV$1&amp;";")</f>
        <v/>
      </c>
      <c r="CW167" t="str">
        <f>IF(ISERR(SEARCH(CW$1,Data!$H168)),"",";"&amp;CW$1&amp;";")</f>
        <v/>
      </c>
      <c r="CX167" t="str">
        <f>IF(ISERR(SEARCH(CX$1,Data!$H168)),"",";"&amp;CX$1&amp;";")</f>
        <v/>
      </c>
      <c r="CY167" t="str">
        <f>IF(ISERR(SEARCH(CY$1,Data!$H168)),"",";"&amp;CY$1&amp;";")</f>
        <v/>
      </c>
      <c r="CZ167" t="str">
        <f>IF(ISERR(SEARCH(CZ$1,Data!$H168)),"",";"&amp;CZ$1&amp;";")</f>
        <v/>
      </c>
      <c r="DA167" t="str">
        <f>IF(ISERR(SEARCH(DA$1,Data!$H168)),"",";"&amp;DA$1&amp;";")</f>
        <v/>
      </c>
      <c r="DB167" t="str">
        <f>IF(ISERR(SEARCH(DB$1,Data!$H168)),"",";"&amp;DB$1&amp;";")</f>
        <v/>
      </c>
      <c r="DC167" t="str">
        <f>IF(ISERR(SEARCH(DC$1,Data!$H168)),"",";"&amp;DC$1&amp;";")</f>
        <v/>
      </c>
      <c r="DD167" t="str">
        <f>IF(ISERR(SEARCH(DD$1,Data!$H168)),"",";"&amp;DD$1&amp;";")</f>
        <v/>
      </c>
      <c r="DE167" t="str">
        <f>IF(ISERR(SEARCH(DE$1,Data!$H168)),"",";"&amp;DE$1&amp;";")</f>
        <v/>
      </c>
      <c r="DF167" t="str">
        <f>IF(ISERR(SEARCH(DF$1,Data!$H168)),"",";"&amp;DF$1&amp;";")</f>
        <v/>
      </c>
      <c r="DG167" t="str">
        <f>IF(ISERR(SEARCH(DG$1,Data!$H168)),"",";"&amp;DG$1&amp;";")</f>
        <v/>
      </c>
      <c r="DH167" t="str">
        <f>IF(ISERR(SEARCH(DH$1,Data!$H168)),"",";"&amp;DH$1&amp;";")</f>
        <v/>
      </c>
      <c r="DI167" t="str">
        <f>IF(ISERR(SEARCH(DI$1,Data!$H168)),"",";"&amp;DI$1&amp;";")</f>
        <v/>
      </c>
      <c r="DJ167" t="str">
        <f>IF(ISERR(SEARCH(DJ$1,Data!$H168)),"",";"&amp;DJ$1&amp;";")</f>
        <v/>
      </c>
      <c r="DK167" t="str">
        <f>IF(ISERR(SEARCH(DK$1,Data!$H168)),"",";"&amp;DK$1&amp;";")</f>
        <v/>
      </c>
      <c r="DL167" t="str">
        <f>IF(ISERR(SEARCH(DL$1,Data!$H168)),"",";"&amp;DL$1&amp;";")</f>
        <v/>
      </c>
      <c r="DM167" t="str">
        <f>IF(ISERR(SEARCH(DM$1,Data!$H168)),"",";"&amp;DM$1&amp;";")</f>
        <v/>
      </c>
      <c r="DN167" t="str">
        <f>IF(ISERR(SEARCH(DN$1,Data!$H168)),"",";"&amp;DN$1&amp;";")</f>
        <v/>
      </c>
      <c r="DO167" t="str">
        <f>IF(ISERR(SEARCH(DO$1,Data!$H168)),"",";"&amp;DO$1&amp;";")</f>
        <v/>
      </c>
      <c r="DP167" t="str">
        <f>IF(ISERR(SEARCH(DP$1,Data!$H168)),"",";"&amp;DP$1&amp;";")</f>
        <v/>
      </c>
      <c r="DQ167" t="str">
        <f>IF(ISERR(SEARCH(DQ$1,Data!$H168)),"",";"&amp;DQ$1&amp;";")</f>
        <v/>
      </c>
      <c r="DR167" t="str">
        <f>IF(ISERR(SEARCH(DR$1,Data!$H168)),"",";"&amp;DR$1&amp;";")</f>
        <v/>
      </c>
      <c r="DS167" t="str">
        <f>IF(ISERR(SEARCH(DS$1,Data!$H168)),"",";"&amp;DS$1&amp;";")</f>
        <v/>
      </c>
      <c r="DT167" t="str">
        <f>IF(ISERR(SEARCH(DT$1,Data!$H168)),"",";"&amp;DT$1&amp;";")</f>
        <v/>
      </c>
      <c r="DU167" t="str">
        <f>IF(ISERR(SEARCH(DU$1,Data!$H168)),"",";"&amp;DU$1&amp;";")</f>
        <v/>
      </c>
    </row>
    <row r="168" spans="1:125" x14ac:dyDescent="0.3">
      <c r="A168" t="str">
        <f>Tableau1[[#This Row],[name]]</f>
        <v>General Carlist Rieekan</v>
      </c>
      <c r="B168" t="str">
        <f>IF(ISERROR(Tableau3[[#This Row],[Second semi-colon]]), "", MID(Tableau3[[#This Row],[Concatenation]], 2, Tableau3[[#This Row],[Second semi-colon]]-2))</f>
        <v>Tatooine</v>
      </c>
      <c r="C168">
        <f>SEARCH(" ;",Tableau3[[#This Row],[Concatenation]])</f>
        <v>10</v>
      </c>
      <c r="D168" t="str">
        <f>'Search for homeplanet'!I168&amp; 'Search for homeplanet'!J168&amp; 'Search for homeplanet'!K168&amp; 'Search for homeplanet'!L168&amp; 'Search for homeplanet'!M168&amp; 'Search for homeplanet'!N168&amp; 'Search for homeplanet'!O168&amp; 'Search for homeplanet'!P168&amp; 'Search for homeplanet'!Q168&amp; 'Search for homeplanet'!R168&amp; 'Search for homeplanet'!S168&amp; 'Search for homeplanet'!T168&amp; 'Search for homeplanet'!U168&amp; 'Search for homeplanet'!V168&amp; 'Search for homeplanet'!W168&amp; 'Search for homeplanet'!X168&amp; 'Search for homeplanet'!Y168&amp; 'Search for homeplanet'!Z168&amp; 'Search for homeplanet'!AA168&amp; 'Search for homeplanet'!AB168&amp; 'Search for homeplanet'!AC168&amp; 'Search for homeplanet'!AD168&amp; 'Search for homeplanet'!AE168&amp; 'Search for homeplanet'!AF168&amp; 'Search for homeplanet'!AG168&amp; 'Search for homeplanet'!AH168&amp; 'Search for homeplanet'!AI168&amp; 'Search for homeplanet'!AJ168&amp; 'Search for homeplanet'!AK168&amp; 'Search for homeplanet'!AL168&amp; 'Search for homeplanet'!AM168&amp; 'Search for homeplanet'!AN168&amp; 'Search for homeplanet'!AO168&amp; 'Search for homeplanet'!AP168&amp; 'Search for homeplanet'!AQ168&amp; 'Search for homeplanet'!AR168&amp; 'Search for homeplanet'!AS168&amp; 'Search for homeplanet'!AT168&amp; 'Search for homeplanet'!AU168&amp; 'Search for homeplanet'!AV168&amp; 'Search for homeplanet'!AW168&amp; 'Search for homeplanet'!AX168&amp; 'Search for homeplanet'!AY168&amp; 'Search for homeplanet'!AZ168&amp; 'Search for homeplanet'!BA168&amp; 'Search for homeplanet'!BB168&amp; 'Search for homeplanet'!BC168&amp; 'Search for homeplanet'!BD168&amp; 'Search for homeplanet'!BE168&amp; 'Search for homeplanet'!BF168&amp; 'Search for homeplanet'!BG168&amp; 'Search for homeplanet'!BH168&amp; 'Search for homeplanet'!BI168&amp; 'Search for homeplanet'!BJ168&amp; 'Search for homeplanet'!BK168&amp; 'Search for homeplanet'!BL168&amp; 'Search for homeplanet'!BM168&amp; 'Search for homeplanet'!BN168&amp; 'Search for homeplanet'!BO168&amp; 'Search for homeplanet'!BP168&amp; 'Search for homeplanet'!BQ168&amp; 'Search for homeplanet'!BR168&amp; 'Search for homeplanet'!BS168&amp; 'Search for homeplanet'!BT168&amp; 'Search for homeplanet'!BU168&amp; 'Search for homeplanet'!BV168&amp; 'Search for homeplanet'!BW168&amp; 'Search for homeplanet'!BX168&amp; 'Search for homeplanet'!BY168&amp; 'Search for homeplanet'!BZ168&amp; 'Search for homeplanet'!CA168&amp; 'Search for homeplanet'!CB168&amp; 'Search for homeplanet'!CC168&amp; 'Search for homeplanet'!CD168&amp; 'Search for homeplanet'!CE168&amp; 'Search for homeplanet'!CF168&amp; 'Search for homeplanet'!CG168&amp; 'Search for homeplanet'!CH168&amp; 'Search for homeplanet'!CI168&amp; 'Search for homeplanet'!CJ168&amp; 'Search for homeplanet'!CK168&amp; 'Search for homeplanet'!CL168&amp; 'Search for homeplanet'!CM168&amp; 'Search for homeplanet'!CN168&amp; 'Search for homeplanet'!CO168&amp; 'Search for homeplanet'!CP168&amp; 'Search for homeplanet'!CQ168&amp; 'Search for homeplanet'!CR168&amp; 'Search for homeplanet'!CS168&amp; 'Search for homeplanet'!CT168&amp; 'Search for homeplanet'!CU168&amp; 'Search for homeplanet'!CV168&amp; 'Search for homeplanet'!CW168&amp; 'Search for homeplanet'!CX168&amp; 'Search for homeplanet'!CY168&amp; 'Search for homeplanet'!CZ168&amp; 'Search for homeplanet'!DA168&amp; 'Search for homeplanet'!DB168&amp; 'Search for homeplanet'!DC168&amp; 'Search for homeplanet'!DD168&amp; 'Search for homeplanet'!DE168&amp; 'Search for homeplanet'!DF168&amp; 'Search for homeplanet'!DG168&amp; 'Search for homeplanet'!DH168&amp; 'Search for homeplanet'!DI168&amp; 'Search for homeplanet'!DJ168&amp; 'Search for homeplanet'!DK168&amp; 'Search for homeplanet'!DL168&amp; 'Search for homeplanet'!DM168&amp; 'Search for homeplanet'!DN168&amp; 'Search for homeplanet'!DO168&amp; 'Search for homeplanet'!DP168&amp; 'Search for homeplanet'!DQ168&amp; 'Search for homeplanet'!DR168&amp; 'Search for homeplanet'!DS168&amp; 'Search for homeplanet'!DT168&amp; 'Search for homeplanet'!DU168</f>
        <v>;Tatooine ;</v>
      </c>
      <c r="I168" t="str">
        <f>IF(ISERR(SEARCH(I$1,Data!$H169)),"",";"&amp;I$1&amp;";")</f>
        <v/>
      </c>
      <c r="J168" t="str">
        <f>IF(ISERR(SEARCH(J$1,Data!$H169)),"",";"&amp;J$1&amp;";")</f>
        <v/>
      </c>
      <c r="K168" t="str">
        <f>IF(ISERR(SEARCH(K$1,Data!$H169)),"",";"&amp;K$1&amp;";")</f>
        <v/>
      </c>
      <c r="L168" t="str">
        <f>IF(ISERR(SEARCH(L$1,Data!$H169)),"",";"&amp;L$1&amp;";")</f>
        <v/>
      </c>
      <c r="M168" t="str">
        <f>IF(ISERR(SEARCH(M$1,Data!$H169)),"",";"&amp;M$1&amp;";")</f>
        <v/>
      </c>
      <c r="N168" t="str">
        <f>IF(ISERR(SEARCH(N$1,Data!$H169)),"",";"&amp;N$1&amp;";")</f>
        <v/>
      </c>
      <c r="O168" t="str">
        <f>IF(ISERR(SEARCH(O$1,Data!$H169)),"",";"&amp;O$1&amp;";")</f>
        <v/>
      </c>
      <c r="P168" t="str">
        <f>IF(ISERR(SEARCH(P$1,Data!$H169)),"",";"&amp;P$1&amp;";")</f>
        <v/>
      </c>
      <c r="Q168" t="str">
        <f>IF(ISERR(SEARCH(Q$1,Data!$H169)),"",";"&amp;Q$1&amp;";")</f>
        <v/>
      </c>
      <c r="R168" t="str">
        <f>IF(ISERR(SEARCH(R$1,Data!$H169)),"",";"&amp;R$1&amp;";")</f>
        <v/>
      </c>
      <c r="S168" t="str">
        <f>IF(ISERR(SEARCH(S$1,Data!$H169)),"",";"&amp;S$1&amp;";")</f>
        <v/>
      </c>
      <c r="T168" t="str">
        <f>IF(ISERR(SEARCH(T$1,Data!$H169)),"",";"&amp;T$1&amp;";")</f>
        <v/>
      </c>
      <c r="U168" t="str">
        <f>IF(ISERR(SEARCH(U$1,Data!$H169)),"",";"&amp;U$1&amp;";")</f>
        <v/>
      </c>
      <c r="V168" t="str">
        <f>IF(ISERR(SEARCH(V$1,Data!$H169)),"",";"&amp;V$1&amp;";")</f>
        <v/>
      </c>
      <c r="W168" t="str">
        <f>IF(ISERR(SEARCH(W$1,Data!$H169)),"",";"&amp;W$1&amp;";")</f>
        <v/>
      </c>
      <c r="X168" t="str">
        <f>IF(ISERR(SEARCH(X$1,Data!$H169)),"",";"&amp;X$1&amp;";")</f>
        <v/>
      </c>
      <c r="Y168" t="str">
        <f>IF(ISERR(SEARCH(Y$1,Data!$H169)),"",";"&amp;Y$1&amp;";")</f>
        <v/>
      </c>
      <c r="Z168" t="str">
        <f>IF(ISERR(SEARCH(Z$1,Data!$H169)),"",";"&amp;Z$1&amp;";")</f>
        <v/>
      </c>
      <c r="AA168" t="str">
        <f>IF(ISERR(SEARCH(AA$1,Data!$H169)),"",";"&amp;AA$1&amp;";")</f>
        <v/>
      </c>
      <c r="AB168" t="str">
        <f>IF(ISERR(SEARCH(AB$1,Data!$H169)),"",";"&amp;AB$1&amp;";")</f>
        <v/>
      </c>
      <c r="AC168" t="str">
        <f>IF(ISERR(SEARCH(AC$1,Data!$H169)),"",";"&amp;AC$1&amp;";")</f>
        <v/>
      </c>
      <c r="AD168" t="str">
        <f>IF(ISERR(SEARCH(AD$1,Data!$H169)),"",";"&amp;AD$1&amp;";")</f>
        <v/>
      </c>
      <c r="AE168" t="str">
        <f>IF(ISERR(SEARCH(AE$1,Data!$H169)),"",";"&amp;AE$1&amp;";")</f>
        <v/>
      </c>
      <c r="AF168" t="str">
        <f>IF(ISERR(SEARCH(AF$1,Data!$H169)),"",";"&amp;AF$1&amp;";")</f>
        <v/>
      </c>
      <c r="AG168" t="str">
        <f>IF(ISERR(SEARCH(AG$1,Data!$H169)),"",";"&amp;AG$1&amp;";")</f>
        <v/>
      </c>
      <c r="AH168" t="str">
        <f>IF(ISERR(SEARCH(AH$1,Data!$H169)),"",";"&amp;AH$1&amp;";")</f>
        <v/>
      </c>
      <c r="AI168" t="str">
        <f>IF(ISERR(SEARCH(AI$1,Data!$H169)),"",";"&amp;AI$1&amp;";")</f>
        <v/>
      </c>
      <c r="AJ168" t="str">
        <f>IF(ISERR(SEARCH(AJ$1,Data!$H169)),"",";"&amp;AJ$1&amp;";")</f>
        <v/>
      </c>
      <c r="AK168" t="str">
        <f>IF(ISERR(SEARCH(AK$1,Data!$H169)),"",";"&amp;AK$1&amp;";")</f>
        <v/>
      </c>
      <c r="AL168" t="str">
        <f>IF(ISERR(SEARCH(AL$1,Data!$H169)),"",";"&amp;AL$1&amp;";")</f>
        <v/>
      </c>
      <c r="AM168" t="str">
        <f>IF(ISERR(SEARCH(AM$1,Data!$H169)),"",";"&amp;AM$1&amp;";")</f>
        <v/>
      </c>
      <c r="AN168" t="str">
        <f>IF(ISERR(SEARCH(AN$1,Data!$H169)),"",";"&amp;AN$1&amp;";")</f>
        <v/>
      </c>
      <c r="AO168" t="str">
        <f>IF(ISERR(SEARCH(AO$1,Data!$H169)),"",";"&amp;AO$1&amp;";")</f>
        <v/>
      </c>
      <c r="AP168" t="str">
        <f>IF(ISERR(SEARCH(AP$1,Data!$H169)),"",";"&amp;AP$1&amp;";")</f>
        <v/>
      </c>
      <c r="AQ168" t="str">
        <f>IF(ISERR(SEARCH(AQ$1,Data!$H169)),"",";"&amp;AQ$1&amp;";")</f>
        <v/>
      </c>
      <c r="AR168" t="str">
        <f>IF(ISERR(SEARCH(AR$1,Data!$H169)),"",";"&amp;AR$1&amp;";")</f>
        <v/>
      </c>
      <c r="AS168" t="str">
        <f>IF(ISERR(SEARCH(AS$1,Data!$H169)),"",";"&amp;AS$1&amp;";")</f>
        <v/>
      </c>
      <c r="AT168" t="str">
        <f>IF(ISERR(SEARCH(AT$1,Data!$H169)),"",";"&amp;AT$1&amp;";")</f>
        <v/>
      </c>
      <c r="AU168" t="str">
        <f>IF(ISERR(SEARCH(AU$1,Data!$H169)),"",";"&amp;AU$1&amp;";")</f>
        <v/>
      </c>
      <c r="AV168" t="str">
        <f>IF(ISERR(SEARCH(AV$1,Data!$H169)),"",";"&amp;AV$1&amp;";")</f>
        <v/>
      </c>
      <c r="AW168" t="str">
        <f>IF(ISERR(SEARCH(AW$1,Data!$H169)),"",";"&amp;AW$1&amp;";")</f>
        <v/>
      </c>
      <c r="AX168" t="str">
        <f>IF(ISERR(SEARCH(AX$1,Data!$H169)),"",";"&amp;AX$1&amp;";")</f>
        <v/>
      </c>
      <c r="AY168" t="str">
        <f>IF(ISERR(SEARCH(AY$1,Data!$H169)),"",";"&amp;AY$1&amp;";")</f>
        <v/>
      </c>
      <c r="AZ168" t="str">
        <f>IF(ISERR(SEARCH(AZ$1,Data!$H169)),"",";"&amp;AZ$1&amp;";")</f>
        <v/>
      </c>
      <c r="BA168" t="str">
        <f>IF(ISERR(SEARCH(BA$1,Data!$H169)),"",";"&amp;BA$1&amp;";")</f>
        <v/>
      </c>
      <c r="BB168" t="str">
        <f>IF(ISERR(SEARCH(BB$1,Data!$H169)),"",";"&amp;BB$1&amp;";")</f>
        <v/>
      </c>
      <c r="BC168" t="str">
        <f>IF(ISERR(SEARCH(BC$1,Data!$H169)),"",";"&amp;BC$1&amp;";")</f>
        <v/>
      </c>
      <c r="BD168" t="str">
        <f>IF(ISERR(SEARCH(BD$1,Data!$H169)),"",";"&amp;BD$1&amp;";")</f>
        <v/>
      </c>
      <c r="BE168" t="str">
        <f>IF(ISERR(SEARCH(BE$1,Data!$H169)),"",";"&amp;BE$1&amp;";")</f>
        <v/>
      </c>
      <c r="BF168" t="str">
        <f>IF(ISERR(SEARCH(BF$1,Data!$H169)),"",";"&amp;BF$1&amp;";")</f>
        <v/>
      </c>
      <c r="BG168" t="str">
        <f>IF(ISERR(SEARCH(BG$1,Data!$H169)),"",";"&amp;BG$1&amp;";")</f>
        <v/>
      </c>
      <c r="BH168" t="str">
        <f>IF(ISERR(SEARCH(BH$1,Data!$H169)),"",";"&amp;BH$1&amp;";")</f>
        <v/>
      </c>
      <c r="BI168" t="str">
        <f>IF(ISERR(SEARCH(BI$1,Data!$H169)),"",";"&amp;BI$1&amp;";")</f>
        <v/>
      </c>
      <c r="BJ168" t="str">
        <f>IF(ISERR(SEARCH(BJ$1,Data!$H169)),"",";"&amp;BJ$1&amp;";")</f>
        <v/>
      </c>
      <c r="BK168" t="str">
        <f>IF(ISERR(SEARCH(BK$1,Data!$H169)),"",";"&amp;BK$1&amp;";")</f>
        <v/>
      </c>
      <c r="BL168" t="str">
        <f>IF(ISERR(SEARCH(BL$1,Data!$H169)),"",";"&amp;BL$1&amp;";")</f>
        <v/>
      </c>
      <c r="BM168" t="str">
        <f>IF(ISERR(SEARCH(BM$1,Data!$H169)),"",";"&amp;BM$1&amp;";")</f>
        <v/>
      </c>
      <c r="BN168" t="str">
        <f>IF(ISERR(SEARCH(BN$1,Data!$H169)),"",";"&amp;BN$1&amp;";")</f>
        <v/>
      </c>
      <c r="BO168" t="str">
        <f>IF(ISERR(SEARCH(BO$1,Data!$H169)),"",";"&amp;BO$1&amp;";")</f>
        <v/>
      </c>
      <c r="BP168" t="str">
        <f>IF(ISERR(SEARCH(BP$1,Data!$H169)),"",";"&amp;BP$1&amp;";")</f>
        <v/>
      </c>
      <c r="BQ168" t="str">
        <f>IF(ISERR(SEARCH(BQ$1,Data!$H169)),"",";"&amp;BQ$1&amp;";")</f>
        <v/>
      </c>
      <c r="BR168" t="str">
        <f>IF(ISERR(SEARCH(BR$1,Data!$H169)),"",";"&amp;BR$1&amp;";")</f>
        <v/>
      </c>
      <c r="BS168" t="str">
        <f>IF(ISERR(SEARCH(BS$1,Data!$H169)),"",";"&amp;BS$1&amp;";")</f>
        <v/>
      </c>
      <c r="BT168" t="str">
        <f>IF(ISERR(SEARCH(BT$1,Data!$H169)),"",";"&amp;BT$1&amp;";")</f>
        <v/>
      </c>
      <c r="BU168" t="str">
        <f>IF(ISERR(SEARCH(BU$1,Data!$H169)),"",";"&amp;BU$1&amp;";")</f>
        <v/>
      </c>
      <c r="BV168" t="str">
        <f>IF(ISERR(SEARCH(BV$1,Data!$H169)),"",";"&amp;BV$1&amp;";")</f>
        <v/>
      </c>
      <c r="BW168" t="str">
        <f>IF(ISERR(SEARCH(BW$1,Data!$H169)),"",";"&amp;BW$1&amp;";")</f>
        <v/>
      </c>
      <c r="BX168" t="str">
        <f>IF(ISERR(SEARCH(BX$1,Data!$H169)),"",";"&amp;BX$1&amp;";")</f>
        <v/>
      </c>
      <c r="BY168" t="str">
        <f>IF(ISERR(SEARCH(BY$1,Data!$H169)),"",";"&amp;BY$1&amp;";")</f>
        <v/>
      </c>
      <c r="BZ168" t="str">
        <f>IF(ISERR(SEARCH(BZ$1,Data!$H169)),"",";"&amp;BZ$1&amp;";")</f>
        <v/>
      </c>
      <c r="CA168" t="str">
        <f>IF(ISERR(SEARCH(CA$1,Data!$H169)),"",";"&amp;CA$1&amp;";")</f>
        <v/>
      </c>
      <c r="CB168" t="str">
        <f>IF(ISERR(SEARCH(CB$1,Data!$H169)),"",";"&amp;CB$1&amp;";")</f>
        <v/>
      </c>
      <c r="CC168" t="str">
        <f>IF(ISERR(SEARCH(CC$1,Data!$H169)),"",";"&amp;CC$1&amp;";")</f>
        <v>;Tatooine ;</v>
      </c>
      <c r="CD168" t="str">
        <f>IF(ISERR(SEARCH(CD$1,Data!$H169)),"",";"&amp;CD$1&amp;";")</f>
        <v/>
      </c>
      <c r="CE168" t="str">
        <f>IF(ISERR(SEARCH(CE$1,Data!$H169)),"",";"&amp;CE$1&amp;";")</f>
        <v/>
      </c>
      <c r="CF168" t="str">
        <f>IF(ISERR(SEARCH(CF$1,Data!$H169)),"",";"&amp;CF$1&amp;";")</f>
        <v/>
      </c>
      <c r="CG168" t="str">
        <f>IF(ISERR(SEARCH(CG$1,Data!$H169)),"",";"&amp;CG$1&amp;";")</f>
        <v/>
      </c>
      <c r="CH168" t="str">
        <f>IF(ISERR(SEARCH(CH$1,Data!$H169)),"",";"&amp;CH$1&amp;";")</f>
        <v/>
      </c>
      <c r="CI168" t="str">
        <f>IF(ISERR(SEARCH(CI$1,Data!$H169)),"",";"&amp;CI$1&amp;";")</f>
        <v/>
      </c>
      <c r="CJ168" t="str">
        <f>IF(ISERR(SEARCH(CJ$1,Data!$H169)),"",";"&amp;CJ$1&amp;";")</f>
        <v/>
      </c>
      <c r="CK168" t="str">
        <f>IF(ISERR(SEARCH(CK$1,Data!$H169)),"",";"&amp;CK$1&amp;";")</f>
        <v/>
      </c>
      <c r="CL168" t="str">
        <f>IF(ISERR(SEARCH(CL$1,Data!$H169)),"",";"&amp;CL$1&amp;";")</f>
        <v/>
      </c>
      <c r="CM168" t="str">
        <f>IF(ISERR(SEARCH(CM$1,Data!$H169)),"",";"&amp;CM$1&amp;";")</f>
        <v/>
      </c>
      <c r="CN168" t="str">
        <f>IF(ISERR(SEARCH(CN$1,Data!$H169)),"",";"&amp;CN$1&amp;";")</f>
        <v/>
      </c>
      <c r="CO168" t="str">
        <f>IF(ISERR(SEARCH(CO$1,Data!$H169)),"",";"&amp;CO$1&amp;";")</f>
        <v/>
      </c>
      <c r="CP168" t="str">
        <f>IF(ISERR(SEARCH(CP$1,Data!$H169)),"",";"&amp;CP$1&amp;";")</f>
        <v/>
      </c>
      <c r="CQ168" t="str">
        <f>IF(ISERR(SEARCH(CQ$1,Data!$H169)),"",";"&amp;CQ$1&amp;";")</f>
        <v/>
      </c>
      <c r="CR168" t="str">
        <f>IF(ISERR(SEARCH(CR$1,Data!$H169)),"",";"&amp;CR$1&amp;";")</f>
        <v/>
      </c>
      <c r="CS168" t="str">
        <f>IF(ISERR(SEARCH(CS$1,Data!$H169)),"",";"&amp;CS$1&amp;";")</f>
        <v/>
      </c>
      <c r="CT168" t="str">
        <f>IF(ISERR(SEARCH(CT$1,Data!$H169)),"",";"&amp;CT$1&amp;";")</f>
        <v/>
      </c>
      <c r="CU168" t="str">
        <f>IF(ISERR(SEARCH(CU$1,Data!$H169)),"",";"&amp;CU$1&amp;";")</f>
        <v/>
      </c>
      <c r="CV168" t="str">
        <f>IF(ISERR(SEARCH(CV$1,Data!$H169)),"",";"&amp;CV$1&amp;";")</f>
        <v/>
      </c>
      <c r="CW168" t="str">
        <f>IF(ISERR(SEARCH(CW$1,Data!$H169)),"",";"&amp;CW$1&amp;";")</f>
        <v/>
      </c>
      <c r="CX168" t="str">
        <f>IF(ISERR(SEARCH(CX$1,Data!$H169)),"",";"&amp;CX$1&amp;";")</f>
        <v/>
      </c>
      <c r="CY168" t="str">
        <f>IF(ISERR(SEARCH(CY$1,Data!$H169)),"",";"&amp;CY$1&amp;";")</f>
        <v/>
      </c>
      <c r="CZ168" t="str">
        <f>IF(ISERR(SEARCH(CZ$1,Data!$H169)),"",";"&amp;CZ$1&amp;";")</f>
        <v/>
      </c>
      <c r="DA168" t="str">
        <f>IF(ISERR(SEARCH(DA$1,Data!$H169)),"",";"&amp;DA$1&amp;";")</f>
        <v/>
      </c>
      <c r="DB168" t="str">
        <f>IF(ISERR(SEARCH(DB$1,Data!$H169)),"",";"&amp;DB$1&amp;";")</f>
        <v/>
      </c>
      <c r="DC168" t="str">
        <f>IF(ISERR(SEARCH(DC$1,Data!$H169)),"",";"&amp;DC$1&amp;";")</f>
        <v/>
      </c>
      <c r="DD168" t="str">
        <f>IF(ISERR(SEARCH(DD$1,Data!$H169)),"",";"&amp;DD$1&amp;";")</f>
        <v/>
      </c>
      <c r="DE168" t="str">
        <f>IF(ISERR(SEARCH(DE$1,Data!$H169)),"",";"&amp;DE$1&amp;";")</f>
        <v/>
      </c>
      <c r="DF168" t="str">
        <f>IF(ISERR(SEARCH(DF$1,Data!$H169)),"",";"&amp;DF$1&amp;";")</f>
        <v/>
      </c>
      <c r="DG168" t="str">
        <f>IF(ISERR(SEARCH(DG$1,Data!$H169)),"",";"&amp;DG$1&amp;";")</f>
        <v/>
      </c>
      <c r="DH168" t="str">
        <f>IF(ISERR(SEARCH(DH$1,Data!$H169)),"",";"&amp;DH$1&amp;";")</f>
        <v/>
      </c>
      <c r="DI168" t="str">
        <f>IF(ISERR(SEARCH(DI$1,Data!$H169)),"",";"&amp;DI$1&amp;";")</f>
        <v/>
      </c>
      <c r="DJ168" t="str">
        <f>IF(ISERR(SEARCH(DJ$1,Data!$H169)),"",";"&amp;DJ$1&amp;";")</f>
        <v/>
      </c>
      <c r="DK168" t="str">
        <f>IF(ISERR(SEARCH(DK$1,Data!$H169)),"",";"&amp;DK$1&amp;";")</f>
        <v/>
      </c>
      <c r="DL168" t="str">
        <f>IF(ISERR(SEARCH(DL$1,Data!$H169)),"",";"&amp;DL$1&amp;";")</f>
        <v/>
      </c>
      <c r="DM168" t="str">
        <f>IF(ISERR(SEARCH(DM$1,Data!$H169)),"",";"&amp;DM$1&amp;";")</f>
        <v/>
      </c>
      <c r="DN168" t="str">
        <f>IF(ISERR(SEARCH(DN$1,Data!$H169)),"",";"&amp;DN$1&amp;";")</f>
        <v/>
      </c>
      <c r="DO168" t="str">
        <f>IF(ISERR(SEARCH(DO$1,Data!$H169)),"",";"&amp;DO$1&amp;";")</f>
        <v/>
      </c>
      <c r="DP168" t="str">
        <f>IF(ISERR(SEARCH(DP$1,Data!$H169)),"",";"&amp;DP$1&amp;";")</f>
        <v/>
      </c>
      <c r="DQ168" t="str">
        <f>IF(ISERR(SEARCH(DQ$1,Data!$H169)),"",";"&amp;DQ$1&amp;";")</f>
        <v/>
      </c>
      <c r="DR168" t="str">
        <f>IF(ISERR(SEARCH(DR$1,Data!$H169)),"",";"&amp;DR$1&amp;";")</f>
        <v/>
      </c>
      <c r="DS168" t="str">
        <f>IF(ISERR(SEARCH(DS$1,Data!$H169)),"",";"&amp;DS$1&amp;";")</f>
        <v/>
      </c>
      <c r="DT168" t="str">
        <f>IF(ISERR(SEARCH(DT$1,Data!$H169)),"",";"&amp;DT$1&amp;";")</f>
        <v/>
      </c>
      <c r="DU168" t="str">
        <f>IF(ISERR(SEARCH(DU$1,Data!$H169)),"",";"&amp;DU$1&amp;";")</f>
        <v/>
      </c>
    </row>
    <row r="169" spans="1:125" x14ac:dyDescent="0.3">
      <c r="A169" t="s">
        <v>342</v>
      </c>
      <c r="B169" t="str">
        <f>IF(ISERROR(Tableau3[[#This Row],[Second semi-colon]]), "", MID(Tableau3[[#This Row],[Concatenation]], 2, Tableau3[[#This Row],[Second semi-colon]]-2))</f>
        <v>Yavin</v>
      </c>
      <c r="C169">
        <f>SEARCH(" ;",Tableau3[[#This Row],[Concatenation]])</f>
        <v>7</v>
      </c>
      <c r="D169" t="str">
        <f>'Search for homeplanet'!I169&amp; 'Search for homeplanet'!J169&amp; 'Search for homeplanet'!K169&amp; 'Search for homeplanet'!L169&amp; 'Search for homeplanet'!M169&amp; 'Search for homeplanet'!N169&amp; 'Search for homeplanet'!O169&amp; 'Search for homeplanet'!P169&amp; 'Search for homeplanet'!Q169&amp; 'Search for homeplanet'!R169&amp; 'Search for homeplanet'!S169&amp; 'Search for homeplanet'!T169&amp; 'Search for homeplanet'!U169&amp; 'Search for homeplanet'!V169&amp; 'Search for homeplanet'!W169&amp; 'Search for homeplanet'!X169&amp; 'Search for homeplanet'!Y169&amp; 'Search for homeplanet'!Z169&amp; 'Search for homeplanet'!AA169&amp; 'Search for homeplanet'!AB169&amp; 'Search for homeplanet'!AC169&amp; 'Search for homeplanet'!AD169&amp; 'Search for homeplanet'!AE169&amp; 'Search for homeplanet'!AF169&amp; 'Search for homeplanet'!AG169&amp; 'Search for homeplanet'!AH169&amp; 'Search for homeplanet'!AI169&amp; 'Search for homeplanet'!AJ169&amp; 'Search for homeplanet'!AK169&amp; 'Search for homeplanet'!AL169&amp; 'Search for homeplanet'!AM169&amp; 'Search for homeplanet'!AN169&amp; 'Search for homeplanet'!AO169&amp; 'Search for homeplanet'!AP169&amp; 'Search for homeplanet'!AQ169&amp; 'Search for homeplanet'!AR169&amp; 'Search for homeplanet'!AS169&amp; 'Search for homeplanet'!AT169&amp; 'Search for homeplanet'!AU169&amp; 'Search for homeplanet'!AV169&amp; 'Search for homeplanet'!AW169&amp; 'Search for homeplanet'!AX169&amp; 'Search for homeplanet'!AY169&amp; 'Search for homeplanet'!AZ169&amp; 'Search for homeplanet'!BA169&amp; 'Search for homeplanet'!BB169&amp; 'Search for homeplanet'!BC169&amp; 'Search for homeplanet'!BD169&amp; 'Search for homeplanet'!BE169&amp; 'Search for homeplanet'!BF169&amp; 'Search for homeplanet'!BG169&amp; 'Search for homeplanet'!BH169&amp; 'Search for homeplanet'!BI169&amp; 'Search for homeplanet'!BJ169&amp; 'Search for homeplanet'!BK169&amp; 'Search for homeplanet'!BL169&amp; 'Search for homeplanet'!BM169&amp; 'Search for homeplanet'!BN169&amp; 'Search for homeplanet'!BO169&amp; 'Search for homeplanet'!BP169&amp; 'Search for homeplanet'!BQ169&amp; 'Search for homeplanet'!BR169&amp; 'Search for homeplanet'!BS169&amp; 'Search for homeplanet'!BT169&amp; 'Search for homeplanet'!BU169&amp; 'Search for homeplanet'!BV169&amp; 'Search for homeplanet'!BW169&amp; 'Search for homeplanet'!BX169&amp; 'Search for homeplanet'!BY169&amp; 'Search for homeplanet'!BZ169&amp; 'Search for homeplanet'!CA169&amp; 'Search for homeplanet'!CB169&amp; 'Search for homeplanet'!CC169&amp; 'Search for homeplanet'!CD169&amp; 'Search for homeplanet'!CE169&amp; 'Search for homeplanet'!CF169&amp; 'Search for homeplanet'!CG169&amp; 'Search for homeplanet'!CH169&amp; 'Search for homeplanet'!CI169&amp; 'Search for homeplanet'!CJ169&amp; 'Search for homeplanet'!CK169&amp; 'Search for homeplanet'!CL169&amp; 'Search for homeplanet'!CM169&amp; 'Search for homeplanet'!CN169&amp; 'Search for homeplanet'!CO169&amp; 'Search for homeplanet'!CP169&amp; 'Search for homeplanet'!CQ169&amp; 'Search for homeplanet'!CR169&amp; 'Search for homeplanet'!CS169&amp; 'Search for homeplanet'!CT169&amp; 'Search for homeplanet'!CU169&amp; 'Search for homeplanet'!CV169&amp; 'Search for homeplanet'!CW169&amp; 'Search for homeplanet'!CX169&amp; 'Search for homeplanet'!CY169&amp; 'Search for homeplanet'!CZ169&amp; 'Search for homeplanet'!DA169&amp; 'Search for homeplanet'!DB169&amp; 'Search for homeplanet'!DC169&amp; 'Search for homeplanet'!DD169&amp; 'Search for homeplanet'!DE169&amp; 'Search for homeplanet'!DF169&amp; 'Search for homeplanet'!DG169&amp; 'Search for homeplanet'!DH169&amp; 'Search for homeplanet'!DI169&amp; 'Search for homeplanet'!DJ169&amp; 'Search for homeplanet'!DK169&amp; 'Search for homeplanet'!DL169&amp; 'Search for homeplanet'!DM169&amp; 'Search for homeplanet'!DN169&amp; 'Search for homeplanet'!DO169&amp; 'Search for homeplanet'!DP169&amp; 'Search for homeplanet'!DQ169&amp; 'Search for homeplanet'!DR169&amp; 'Search for homeplanet'!DS169&amp; 'Search for homeplanet'!DT169&amp; 'Search for homeplanet'!DU169</f>
        <v>;Yavin ;;Yavin 4 ;</v>
      </c>
      <c r="I169" t="str">
        <f>IF(ISERR(SEARCH(I$1,Data!$H170)),"",";"&amp;I$1&amp;";")</f>
        <v/>
      </c>
      <c r="J169" t="str">
        <f>IF(ISERR(SEARCH(J$1,Data!$H170)),"",";"&amp;J$1&amp;";")</f>
        <v/>
      </c>
      <c r="K169" t="str">
        <f>IF(ISERR(SEARCH(K$1,Data!$H170)),"",";"&amp;K$1&amp;";")</f>
        <v/>
      </c>
      <c r="L169" t="str">
        <f>IF(ISERR(SEARCH(L$1,Data!$H170)),"",";"&amp;L$1&amp;";")</f>
        <v/>
      </c>
      <c r="M169" t="str">
        <f>IF(ISERR(SEARCH(M$1,Data!$H170)),"",";"&amp;M$1&amp;";")</f>
        <v/>
      </c>
      <c r="N169" t="str">
        <f>IF(ISERR(SEARCH(N$1,Data!$H170)),"",";"&amp;N$1&amp;";")</f>
        <v/>
      </c>
      <c r="O169" t="str">
        <f>IF(ISERR(SEARCH(O$1,Data!$H170)),"",";"&amp;O$1&amp;";")</f>
        <v/>
      </c>
      <c r="P169" t="str">
        <f>IF(ISERR(SEARCH(P$1,Data!$H170)),"",";"&amp;P$1&amp;";")</f>
        <v/>
      </c>
      <c r="Q169" t="str">
        <f>IF(ISERR(SEARCH(Q$1,Data!$H170)),"",";"&amp;Q$1&amp;";")</f>
        <v/>
      </c>
      <c r="R169" t="str">
        <f>IF(ISERR(SEARCH(R$1,Data!$H170)),"",";"&amp;R$1&amp;";")</f>
        <v/>
      </c>
      <c r="S169" t="str">
        <f>IF(ISERR(SEARCH(S$1,Data!$H170)),"",";"&amp;S$1&amp;";")</f>
        <v/>
      </c>
      <c r="T169" t="str">
        <f>IF(ISERR(SEARCH(T$1,Data!$H170)),"",";"&amp;T$1&amp;";")</f>
        <v/>
      </c>
      <c r="U169" t="str">
        <f>IF(ISERR(SEARCH(U$1,Data!$H170)),"",";"&amp;U$1&amp;";")</f>
        <v/>
      </c>
      <c r="V169" t="str">
        <f>IF(ISERR(SEARCH(V$1,Data!$H170)),"",";"&amp;V$1&amp;";")</f>
        <v/>
      </c>
      <c r="W169" t="str">
        <f>IF(ISERR(SEARCH(W$1,Data!$H170)),"",";"&amp;W$1&amp;";")</f>
        <v/>
      </c>
      <c r="X169" t="str">
        <f>IF(ISERR(SEARCH(X$1,Data!$H170)),"",";"&amp;X$1&amp;";")</f>
        <v/>
      </c>
      <c r="Y169" t="str">
        <f>IF(ISERR(SEARCH(Y$1,Data!$H170)),"",";"&amp;Y$1&amp;";")</f>
        <v/>
      </c>
      <c r="Z169" t="str">
        <f>IF(ISERR(SEARCH(Z$1,Data!$H170)),"",";"&amp;Z$1&amp;";")</f>
        <v/>
      </c>
      <c r="AA169" t="str">
        <f>IF(ISERR(SEARCH(AA$1,Data!$H170)),"",";"&amp;AA$1&amp;";")</f>
        <v/>
      </c>
      <c r="AB169" t="str">
        <f>IF(ISERR(SEARCH(AB$1,Data!$H170)),"",";"&amp;AB$1&amp;";")</f>
        <v/>
      </c>
      <c r="AC169" t="str">
        <f>IF(ISERR(SEARCH(AC$1,Data!$H170)),"",";"&amp;AC$1&amp;";")</f>
        <v/>
      </c>
      <c r="AD169" t="str">
        <f>IF(ISERR(SEARCH(AD$1,Data!$H170)),"",";"&amp;AD$1&amp;";")</f>
        <v/>
      </c>
      <c r="AE169" t="str">
        <f>IF(ISERR(SEARCH(AE$1,Data!$H170)),"",";"&amp;AE$1&amp;";")</f>
        <v/>
      </c>
      <c r="AF169" t="str">
        <f>IF(ISERR(SEARCH(AF$1,Data!$H170)),"",";"&amp;AF$1&amp;";")</f>
        <v/>
      </c>
      <c r="AG169" t="str">
        <f>IF(ISERR(SEARCH(AG$1,Data!$H170)),"",";"&amp;AG$1&amp;";")</f>
        <v/>
      </c>
      <c r="AH169" t="str">
        <f>IF(ISERR(SEARCH(AH$1,Data!$H170)),"",";"&amp;AH$1&amp;";")</f>
        <v/>
      </c>
      <c r="AI169" t="str">
        <f>IF(ISERR(SEARCH(AI$1,Data!$H170)),"",";"&amp;AI$1&amp;";")</f>
        <v/>
      </c>
      <c r="AJ169" t="str">
        <f>IF(ISERR(SEARCH(AJ$1,Data!$H170)),"",";"&amp;AJ$1&amp;";")</f>
        <v/>
      </c>
      <c r="AK169" t="str">
        <f>IF(ISERR(SEARCH(AK$1,Data!$H170)),"",";"&amp;AK$1&amp;";")</f>
        <v/>
      </c>
      <c r="AL169" t="str">
        <f>IF(ISERR(SEARCH(AL$1,Data!$H170)),"",";"&amp;AL$1&amp;";")</f>
        <v/>
      </c>
      <c r="AM169" t="str">
        <f>IF(ISERR(SEARCH(AM$1,Data!$H170)),"",";"&amp;AM$1&amp;";")</f>
        <v/>
      </c>
      <c r="AN169" t="str">
        <f>IF(ISERR(SEARCH(AN$1,Data!$H170)),"",";"&amp;AN$1&amp;";")</f>
        <v/>
      </c>
      <c r="AO169" t="str">
        <f>IF(ISERR(SEARCH(AO$1,Data!$H170)),"",";"&amp;AO$1&amp;";")</f>
        <v/>
      </c>
      <c r="AP169" t="str">
        <f>IF(ISERR(SEARCH(AP$1,Data!$H170)),"",";"&amp;AP$1&amp;";")</f>
        <v/>
      </c>
      <c r="AQ169" t="str">
        <f>IF(ISERR(SEARCH(AQ$1,Data!$H170)),"",";"&amp;AQ$1&amp;";")</f>
        <v/>
      </c>
      <c r="AR169" t="str">
        <f>IF(ISERR(SEARCH(AR$1,Data!$H170)),"",";"&amp;AR$1&amp;";")</f>
        <v/>
      </c>
      <c r="AS169" t="str">
        <f>IF(ISERR(SEARCH(AS$1,Data!$H170)),"",";"&amp;AS$1&amp;";")</f>
        <v/>
      </c>
      <c r="AT169" t="str">
        <f>IF(ISERR(SEARCH(AT$1,Data!$H170)),"",";"&amp;AT$1&amp;";")</f>
        <v/>
      </c>
      <c r="AU169" t="str">
        <f>IF(ISERR(SEARCH(AU$1,Data!$H170)),"",";"&amp;AU$1&amp;";")</f>
        <v/>
      </c>
      <c r="AV169" t="str">
        <f>IF(ISERR(SEARCH(AV$1,Data!$H170)),"",";"&amp;AV$1&amp;";")</f>
        <v/>
      </c>
      <c r="AW169" t="str">
        <f>IF(ISERR(SEARCH(AW$1,Data!$H170)),"",";"&amp;AW$1&amp;";")</f>
        <v/>
      </c>
      <c r="AX169" t="str">
        <f>IF(ISERR(SEARCH(AX$1,Data!$H170)),"",";"&amp;AX$1&amp;";")</f>
        <v/>
      </c>
      <c r="AY169" t="str">
        <f>IF(ISERR(SEARCH(AY$1,Data!$H170)),"",";"&amp;AY$1&amp;";")</f>
        <v/>
      </c>
      <c r="AZ169" t="str">
        <f>IF(ISERR(SEARCH(AZ$1,Data!$H170)),"",";"&amp;AZ$1&amp;";")</f>
        <v/>
      </c>
      <c r="BA169" t="str">
        <f>IF(ISERR(SEARCH(BA$1,Data!$H170)),"",";"&amp;BA$1&amp;";")</f>
        <v/>
      </c>
      <c r="BB169" t="str">
        <f>IF(ISERR(SEARCH(BB$1,Data!$H170)),"",";"&amp;BB$1&amp;";")</f>
        <v/>
      </c>
      <c r="BC169" t="str">
        <f>IF(ISERR(SEARCH(BC$1,Data!$H170)),"",";"&amp;BC$1&amp;";")</f>
        <v/>
      </c>
      <c r="BD169" t="str">
        <f>IF(ISERR(SEARCH(BD$1,Data!$H170)),"",";"&amp;BD$1&amp;";")</f>
        <v/>
      </c>
      <c r="BE169" t="str">
        <f>IF(ISERR(SEARCH(BE$1,Data!$H170)),"",";"&amp;BE$1&amp;";")</f>
        <v/>
      </c>
      <c r="BF169" t="str">
        <f>IF(ISERR(SEARCH(BF$1,Data!$H170)),"",";"&amp;BF$1&amp;";")</f>
        <v/>
      </c>
      <c r="BG169" t="str">
        <f>IF(ISERR(SEARCH(BG$1,Data!$H170)),"",";"&amp;BG$1&amp;";")</f>
        <v/>
      </c>
      <c r="BH169" t="str">
        <f>IF(ISERR(SEARCH(BH$1,Data!$H170)),"",";"&amp;BH$1&amp;";")</f>
        <v/>
      </c>
      <c r="BI169" t="str">
        <f>IF(ISERR(SEARCH(BI$1,Data!$H170)),"",";"&amp;BI$1&amp;";")</f>
        <v/>
      </c>
      <c r="BJ169" t="str">
        <f>IF(ISERR(SEARCH(BJ$1,Data!$H170)),"",";"&amp;BJ$1&amp;";")</f>
        <v/>
      </c>
      <c r="BK169" t="str">
        <f>IF(ISERR(SEARCH(BK$1,Data!$H170)),"",";"&amp;BK$1&amp;";")</f>
        <v/>
      </c>
      <c r="BL169" t="str">
        <f>IF(ISERR(SEARCH(BL$1,Data!$H170)),"",";"&amp;BL$1&amp;";")</f>
        <v/>
      </c>
      <c r="BM169" t="str">
        <f>IF(ISERR(SEARCH(BM$1,Data!$H170)),"",";"&amp;BM$1&amp;";")</f>
        <v/>
      </c>
      <c r="BN169" t="str">
        <f>IF(ISERR(SEARCH(BN$1,Data!$H170)),"",";"&amp;BN$1&amp;";")</f>
        <v/>
      </c>
      <c r="BO169" t="str">
        <f>IF(ISERR(SEARCH(BO$1,Data!$H170)),"",";"&amp;BO$1&amp;";")</f>
        <v/>
      </c>
      <c r="BP169" t="str">
        <f>IF(ISERR(SEARCH(BP$1,Data!$H170)),"",";"&amp;BP$1&amp;";")</f>
        <v/>
      </c>
      <c r="BQ169" t="str">
        <f>IF(ISERR(SEARCH(BQ$1,Data!$H170)),"",";"&amp;BQ$1&amp;";")</f>
        <v/>
      </c>
      <c r="BR169" t="str">
        <f>IF(ISERR(SEARCH(BR$1,Data!$H170)),"",";"&amp;BR$1&amp;";")</f>
        <v/>
      </c>
      <c r="BS169" t="str">
        <f>IF(ISERR(SEARCH(BS$1,Data!$H170)),"",";"&amp;BS$1&amp;";")</f>
        <v/>
      </c>
      <c r="BT169" t="str">
        <f>IF(ISERR(SEARCH(BT$1,Data!$H170)),"",";"&amp;BT$1&amp;";")</f>
        <v/>
      </c>
      <c r="BU169" t="str">
        <f>IF(ISERR(SEARCH(BU$1,Data!$H170)),"",";"&amp;BU$1&amp;";")</f>
        <v/>
      </c>
      <c r="BV169" t="str">
        <f>IF(ISERR(SEARCH(BV$1,Data!$H170)),"",";"&amp;BV$1&amp;";")</f>
        <v/>
      </c>
      <c r="BW169" t="str">
        <f>IF(ISERR(SEARCH(BW$1,Data!$H170)),"",";"&amp;BW$1&amp;";")</f>
        <v/>
      </c>
      <c r="BX169" t="str">
        <f>IF(ISERR(SEARCH(BX$1,Data!$H170)),"",";"&amp;BX$1&amp;";")</f>
        <v/>
      </c>
      <c r="BY169" t="str">
        <f>IF(ISERR(SEARCH(BY$1,Data!$H170)),"",";"&amp;BY$1&amp;";")</f>
        <v/>
      </c>
      <c r="BZ169" t="str">
        <f>IF(ISERR(SEARCH(BZ$1,Data!$H170)),"",";"&amp;BZ$1&amp;";")</f>
        <v/>
      </c>
      <c r="CA169" t="str">
        <f>IF(ISERR(SEARCH(CA$1,Data!$H170)),"",";"&amp;CA$1&amp;";")</f>
        <v/>
      </c>
      <c r="CB169" t="str">
        <f>IF(ISERR(SEARCH(CB$1,Data!$H170)),"",";"&amp;CB$1&amp;";")</f>
        <v/>
      </c>
      <c r="CC169" t="str">
        <f>IF(ISERR(SEARCH(CC$1,Data!$H170)),"",";"&amp;CC$1&amp;";")</f>
        <v/>
      </c>
      <c r="CD169" t="str">
        <f>IF(ISERR(SEARCH(CD$1,Data!$H170)),"",";"&amp;CD$1&amp;";")</f>
        <v/>
      </c>
      <c r="CE169" t="str">
        <f>IF(ISERR(SEARCH(CE$1,Data!$H170)),"",";"&amp;CE$1&amp;";")</f>
        <v/>
      </c>
      <c r="CF169" t="str">
        <f>IF(ISERR(SEARCH(CF$1,Data!$H170)),"",";"&amp;CF$1&amp;";")</f>
        <v/>
      </c>
      <c r="CG169" t="str">
        <f>IF(ISERR(SEARCH(CG$1,Data!$H170)),"",";"&amp;CG$1&amp;";")</f>
        <v/>
      </c>
      <c r="CH169" t="str">
        <f>IF(ISERR(SEARCH(CH$1,Data!$H170)),"",";"&amp;CH$1&amp;";")</f>
        <v/>
      </c>
      <c r="CI169" t="str">
        <f>IF(ISERR(SEARCH(CI$1,Data!$H170)),"",";"&amp;CI$1&amp;";")</f>
        <v/>
      </c>
      <c r="CJ169" t="str">
        <f>IF(ISERR(SEARCH(CJ$1,Data!$H170)),"",";"&amp;CJ$1&amp;";")</f>
        <v/>
      </c>
      <c r="CK169" t="str">
        <f>IF(ISERR(SEARCH(CK$1,Data!$H170)),"",";"&amp;CK$1&amp;";")</f>
        <v>;Yavin ;</v>
      </c>
      <c r="CL169" t="str">
        <f>IF(ISERR(SEARCH(CL$1,Data!$H170)),"",";"&amp;CL$1&amp;";")</f>
        <v>;Yavin 4 ;</v>
      </c>
      <c r="CM169" t="str">
        <f>IF(ISERR(SEARCH(CM$1,Data!$H170)),"",";"&amp;CM$1&amp;";")</f>
        <v/>
      </c>
      <c r="CN169" t="str">
        <f>IF(ISERR(SEARCH(CN$1,Data!$H170)),"",";"&amp;CN$1&amp;";")</f>
        <v/>
      </c>
      <c r="CO169" t="str">
        <f>IF(ISERR(SEARCH(CO$1,Data!$H170)),"",";"&amp;CO$1&amp;";")</f>
        <v/>
      </c>
      <c r="CP169" t="str">
        <f>IF(ISERR(SEARCH(CP$1,Data!$H170)),"",";"&amp;CP$1&amp;";")</f>
        <v/>
      </c>
      <c r="CQ169" t="str">
        <f>IF(ISERR(SEARCH(CQ$1,Data!$H170)),"",";"&amp;CQ$1&amp;";")</f>
        <v/>
      </c>
      <c r="CR169" t="str">
        <f>IF(ISERR(SEARCH(CR$1,Data!$H170)),"",";"&amp;CR$1&amp;";")</f>
        <v/>
      </c>
      <c r="CS169" t="str">
        <f>IF(ISERR(SEARCH(CS$1,Data!$H170)),"",";"&amp;CS$1&amp;";")</f>
        <v/>
      </c>
      <c r="CT169" t="str">
        <f>IF(ISERR(SEARCH(CT$1,Data!$H170)),"",";"&amp;CT$1&amp;";")</f>
        <v/>
      </c>
      <c r="CU169" t="str">
        <f>IF(ISERR(SEARCH(CU$1,Data!$H170)),"",";"&amp;CU$1&amp;";")</f>
        <v/>
      </c>
      <c r="CV169" t="str">
        <f>IF(ISERR(SEARCH(CV$1,Data!$H170)),"",";"&amp;CV$1&amp;";")</f>
        <v/>
      </c>
      <c r="CW169" t="str">
        <f>IF(ISERR(SEARCH(CW$1,Data!$H170)),"",";"&amp;CW$1&amp;";")</f>
        <v/>
      </c>
      <c r="CX169" t="str">
        <f>IF(ISERR(SEARCH(CX$1,Data!$H170)),"",";"&amp;CX$1&amp;";")</f>
        <v/>
      </c>
      <c r="CY169" t="str">
        <f>IF(ISERR(SEARCH(CY$1,Data!$H170)),"",";"&amp;CY$1&amp;";")</f>
        <v/>
      </c>
      <c r="CZ169" t="str">
        <f>IF(ISERR(SEARCH(CZ$1,Data!$H170)),"",";"&amp;CZ$1&amp;";")</f>
        <v/>
      </c>
      <c r="DA169" t="str">
        <f>IF(ISERR(SEARCH(DA$1,Data!$H170)),"",";"&amp;DA$1&amp;";")</f>
        <v/>
      </c>
      <c r="DB169" t="str">
        <f>IF(ISERR(SEARCH(DB$1,Data!$H170)),"",";"&amp;DB$1&amp;";")</f>
        <v/>
      </c>
      <c r="DC169" t="str">
        <f>IF(ISERR(SEARCH(DC$1,Data!$H170)),"",";"&amp;DC$1&amp;";")</f>
        <v/>
      </c>
      <c r="DD169" t="str">
        <f>IF(ISERR(SEARCH(DD$1,Data!$H170)),"",";"&amp;DD$1&amp;";")</f>
        <v/>
      </c>
      <c r="DE169" t="str">
        <f>IF(ISERR(SEARCH(DE$1,Data!$H170)),"",";"&amp;DE$1&amp;";")</f>
        <v/>
      </c>
      <c r="DF169" t="str">
        <f>IF(ISERR(SEARCH(DF$1,Data!$H170)),"",";"&amp;DF$1&amp;";")</f>
        <v/>
      </c>
      <c r="DG169" t="str">
        <f>IF(ISERR(SEARCH(DG$1,Data!$H170)),"",";"&amp;DG$1&amp;";")</f>
        <v/>
      </c>
      <c r="DH169" t="str">
        <f>IF(ISERR(SEARCH(DH$1,Data!$H170)),"",";"&amp;DH$1&amp;";")</f>
        <v/>
      </c>
      <c r="DI169" t="str">
        <f>IF(ISERR(SEARCH(DI$1,Data!$H170)),"",";"&amp;DI$1&amp;";")</f>
        <v/>
      </c>
      <c r="DJ169" t="str">
        <f>IF(ISERR(SEARCH(DJ$1,Data!$H170)),"",";"&amp;DJ$1&amp;";")</f>
        <v/>
      </c>
      <c r="DK169" t="str">
        <f>IF(ISERR(SEARCH(DK$1,Data!$H170)),"",";"&amp;DK$1&amp;";")</f>
        <v/>
      </c>
      <c r="DL169" t="str">
        <f>IF(ISERR(SEARCH(DL$1,Data!$H170)),"",";"&amp;DL$1&amp;";")</f>
        <v/>
      </c>
      <c r="DM169" t="str">
        <f>IF(ISERR(SEARCH(DM$1,Data!$H170)),"",";"&amp;DM$1&amp;";")</f>
        <v/>
      </c>
      <c r="DN169" t="str">
        <f>IF(ISERR(SEARCH(DN$1,Data!$H170)),"",";"&amp;DN$1&amp;";")</f>
        <v/>
      </c>
      <c r="DO169" t="str">
        <f>IF(ISERR(SEARCH(DO$1,Data!$H170)),"",";"&amp;DO$1&amp;";")</f>
        <v/>
      </c>
      <c r="DP169" t="str">
        <f>IF(ISERR(SEARCH(DP$1,Data!$H170)),"",";"&amp;DP$1&amp;";")</f>
        <v/>
      </c>
      <c r="DQ169" t="str">
        <f>IF(ISERR(SEARCH(DQ$1,Data!$H170)),"",";"&amp;DQ$1&amp;";")</f>
        <v/>
      </c>
      <c r="DR169" t="str">
        <f>IF(ISERR(SEARCH(DR$1,Data!$H170)),"",";"&amp;DR$1&amp;";")</f>
        <v/>
      </c>
      <c r="DS169" t="str">
        <f>IF(ISERR(SEARCH(DS$1,Data!$H170)),"",";"&amp;DS$1&amp;";")</f>
        <v/>
      </c>
      <c r="DT169" t="str">
        <f>IF(ISERR(SEARCH(DT$1,Data!$H170)),"",";"&amp;DT$1&amp;";")</f>
        <v/>
      </c>
      <c r="DU169" t="str">
        <f>IF(ISERR(SEARCH(DU$1,Data!$H170)),"",";"&amp;DU$1&amp;";")</f>
        <v/>
      </c>
    </row>
    <row r="170" spans="1:125" x14ac:dyDescent="0.3">
      <c r="A170" t="str">
        <f>Tableau1[[#This Row],[name]]</f>
        <v>Naga Sadow</v>
      </c>
      <c r="B170" t="str">
        <f>IF(ISERROR(Tableau3[[#This Row],[Second semi-colon]]), "", MID(Tableau3[[#This Row],[Concatenation]], 2, Tableau3[[#This Row],[Second semi-colon]]-2))</f>
        <v/>
      </c>
      <c r="C170" t="e">
        <f>SEARCH(" ;",Tableau3[[#This Row],[Concatenation]])</f>
        <v>#VALUE!</v>
      </c>
      <c r="D170" t="str">
        <f>'Search for homeplanet'!I170&amp; 'Search for homeplanet'!J170&amp; 'Search for homeplanet'!K170&amp; 'Search for homeplanet'!L170&amp; 'Search for homeplanet'!M170&amp; 'Search for homeplanet'!N170&amp; 'Search for homeplanet'!O170&amp; 'Search for homeplanet'!P170&amp; 'Search for homeplanet'!Q170&amp; 'Search for homeplanet'!R170&amp; 'Search for homeplanet'!S170&amp; 'Search for homeplanet'!T170&amp; 'Search for homeplanet'!U170&amp; 'Search for homeplanet'!V170&amp; 'Search for homeplanet'!W170&amp; 'Search for homeplanet'!X170&amp; 'Search for homeplanet'!Y170&amp; 'Search for homeplanet'!Z170&amp; 'Search for homeplanet'!AA170&amp; 'Search for homeplanet'!AB170&amp; 'Search for homeplanet'!AC170&amp; 'Search for homeplanet'!AD170&amp; 'Search for homeplanet'!AE170&amp; 'Search for homeplanet'!AF170&amp; 'Search for homeplanet'!AG170&amp; 'Search for homeplanet'!AH170&amp; 'Search for homeplanet'!AI170&amp; 'Search for homeplanet'!AJ170&amp; 'Search for homeplanet'!AK170&amp; 'Search for homeplanet'!AL170&amp; 'Search for homeplanet'!AM170&amp; 'Search for homeplanet'!AN170&amp; 'Search for homeplanet'!AO170&amp; 'Search for homeplanet'!AP170&amp; 'Search for homeplanet'!AQ170&amp; 'Search for homeplanet'!AR170&amp; 'Search for homeplanet'!AS170&amp; 'Search for homeplanet'!AT170&amp; 'Search for homeplanet'!AU170&amp; 'Search for homeplanet'!AV170&amp; 'Search for homeplanet'!AW170&amp; 'Search for homeplanet'!AX170&amp; 'Search for homeplanet'!AY170&amp; 'Search for homeplanet'!AZ170&amp; 'Search for homeplanet'!BA170&amp; 'Search for homeplanet'!BB170&amp; 'Search for homeplanet'!BC170&amp; 'Search for homeplanet'!BD170&amp; 'Search for homeplanet'!BE170&amp; 'Search for homeplanet'!BF170&amp; 'Search for homeplanet'!BG170&amp; 'Search for homeplanet'!BH170&amp; 'Search for homeplanet'!BI170&amp; 'Search for homeplanet'!BJ170&amp; 'Search for homeplanet'!BK170&amp; 'Search for homeplanet'!BL170&amp; 'Search for homeplanet'!BM170&amp; 'Search for homeplanet'!BN170&amp; 'Search for homeplanet'!BO170&amp; 'Search for homeplanet'!BP170&amp; 'Search for homeplanet'!BQ170&amp; 'Search for homeplanet'!BR170&amp; 'Search for homeplanet'!BS170&amp; 'Search for homeplanet'!BT170&amp; 'Search for homeplanet'!BU170&amp; 'Search for homeplanet'!BV170&amp; 'Search for homeplanet'!BW170&amp; 'Search for homeplanet'!BX170&amp; 'Search for homeplanet'!BY170&amp; 'Search for homeplanet'!BZ170&amp; 'Search for homeplanet'!CA170&amp; 'Search for homeplanet'!CB170&amp; 'Search for homeplanet'!CC170&amp; 'Search for homeplanet'!CD170&amp; 'Search for homeplanet'!CE170&amp; 'Search for homeplanet'!CF170&amp; 'Search for homeplanet'!CG170&amp; 'Search for homeplanet'!CH170&amp; 'Search for homeplanet'!CI170&amp; 'Search for homeplanet'!CJ170&amp; 'Search for homeplanet'!CK170&amp; 'Search for homeplanet'!CL170&amp; 'Search for homeplanet'!CM170&amp; 'Search for homeplanet'!CN170&amp; 'Search for homeplanet'!CO170&amp; 'Search for homeplanet'!CP170&amp; 'Search for homeplanet'!CQ170&amp; 'Search for homeplanet'!CR170&amp; 'Search for homeplanet'!CS170&amp; 'Search for homeplanet'!CT170&amp; 'Search for homeplanet'!CU170&amp; 'Search for homeplanet'!CV170&amp; 'Search for homeplanet'!CW170&amp; 'Search for homeplanet'!CX170&amp; 'Search for homeplanet'!CY170&amp; 'Search for homeplanet'!CZ170&amp; 'Search for homeplanet'!DA170&amp; 'Search for homeplanet'!DB170&amp; 'Search for homeplanet'!DC170&amp; 'Search for homeplanet'!DD170&amp; 'Search for homeplanet'!DE170&amp; 'Search for homeplanet'!DF170&amp; 'Search for homeplanet'!DG170&amp; 'Search for homeplanet'!DH170&amp; 'Search for homeplanet'!DI170&amp; 'Search for homeplanet'!DJ170&amp; 'Search for homeplanet'!DK170&amp; 'Search for homeplanet'!DL170&amp; 'Search for homeplanet'!DM170&amp; 'Search for homeplanet'!DN170&amp; 'Search for homeplanet'!DO170&amp; 'Search for homeplanet'!DP170&amp; 'Search for homeplanet'!DQ170&amp; 'Search for homeplanet'!DR170&amp; 'Search for homeplanet'!DS170&amp; 'Search for homeplanet'!DT170&amp; 'Search for homeplanet'!DU170</f>
        <v/>
      </c>
      <c r="I170" t="str">
        <f>IF(ISERR(SEARCH(I$1,Data!$H171)),"",";"&amp;I$1&amp;";")</f>
        <v/>
      </c>
      <c r="J170" t="str">
        <f>IF(ISERR(SEARCH(J$1,Data!$H171)),"",";"&amp;J$1&amp;";")</f>
        <v/>
      </c>
      <c r="K170" t="str">
        <f>IF(ISERR(SEARCH(K$1,Data!$H171)),"",";"&amp;K$1&amp;";")</f>
        <v/>
      </c>
      <c r="L170" t="str">
        <f>IF(ISERR(SEARCH(L$1,Data!$H171)),"",";"&amp;L$1&amp;";")</f>
        <v/>
      </c>
      <c r="M170" t="str">
        <f>IF(ISERR(SEARCH(M$1,Data!$H171)),"",";"&amp;M$1&amp;";")</f>
        <v/>
      </c>
      <c r="N170" t="str">
        <f>IF(ISERR(SEARCH(N$1,Data!$H171)),"",";"&amp;N$1&amp;";")</f>
        <v/>
      </c>
      <c r="O170" t="str">
        <f>IF(ISERR(SEARCH(O$1,Data!$H171)),"",";"&amp;O$1&amp;";")</f>
        <v/>
      </c>
      <c r="P170" t="str">
        <f>IF(ISERR(SEARCH(P$1,Data!$H171)),"",";"&amp;P$1&amp;";")</f>
        <v/>
      </c>
      <c r="Q170" t="str">
        <f>IF(ISERR(SEARCH(Q$1,Data!$H171)),"",";"&amp;Q$1&amp;";")</f>
        <v/>
      </c>
      <c r="R170" t="str">
        <f>IF(ISERR(SEARCH(R$1,Data!$H171)),"",";"&amp;R$1&amp;";")</f>
        <v/>
      </c>
      <c r="S170" t="str">
        <f>IF(ISERR(SEARCH(S$1,Data!$H171)),"",";"&amp;S$1&amp;";")</f>
        <v/>
      </c>
      <c r="T170" t="str">
        <f>IF(ISERR(SEARCH(T$1,Data!$H171)),"",";"&amp;T$1&amp;";")</f>
        <v/>
      </c>
      <c r="U170" t="str">
        <f>IF(ISERR(SEARCH(U$1,Data!$H171)),"",";"&amp;U$1&amp;";")</f>
        <v/>
      </c>
      <c r="V170" t="str">
        <f>IF(ISERR(SEARCH(V$1,Data!$H171)),"",";"&amp;V$1&amp;";")</f>
        <v/>
      </c>
      <c r="W170" t="str">
        <f>IF(ISERR(SEARCH(W$1,Data!$H171)),"",";"&amp;W$1&amp;";")</f>
        <v/>
      </c>
      <c r="X170" t="str">
        <f>IF(ISERR(SEARCH(X$1,Data!$H171)),"",";"&amp;X$1&amp;";")</f>
        <v/>
      </c>
      <c r="Y170" t="str">
        <f>IF(ISERR(SEARCH(Y$1,Data!$H171)),"",";"&amp;Y$1&amp;";")</f>
        <v/>
      </c>
      <c r="Z170" t="str">
        <f>IF(ISERR(SEARCH(Z$1,Data!$H171)),"",";"&amp;Z$1&amp;";")</f>
        <v/>
      </c>
      <c r="AA170" t="str">
        <f>IF(ISERR(SEARCH(AA$1,Data!$H171)),"",";"&amp;AA$1&amp;";")</f>
        <v/>
      </c>
      <c r="AB170" t="str">
        <f>IF(ISERR(SEARCH(AB$1,Data!$H171)),"",";"&amp;AB$1&amp;";")</f>
        <v/>
      </c>
      <c r="AC170" t="str">
        <f>IF(ISERR(SEARCH(AC$1,Data!$H171)),"",";"&amp;AC$1&amp;";")</f>
        <v/>
      </c>
      <c r="AD170" t="str">
        <f>IF(ISERR(SEARCH(AD$1,Data!$H171)),"",";"&amp;AD$1&amp;";")</f>
        <v/>
      </c>
      <c r="AE170" t="str">
        <f>IF(ISERR(SEARCH(AE$1,Data!$H171)),"",";"&amp;AE$1&amp;";")</f>
        <v/>
      </c>
      <c r="AF170" t="str">
        <f>IF(ISERR(SEARCH(AF$1,Data!$H171)),"",";"&amp;AF$1&amp;";")</f>
        <v/>
      </c>
      <c r="AG170" t="str">
        <f>IF(ISERR(SEARCH(AG$1,Data!$H171)),"",";"&amp;AG$1&amp;";")</f>
        <v/>
      </c>
      <c r="AH170" t="str">
        <f>IF(ISERR(SEARCH(AH$1,Data!$H171)),"",";"&amp;AH$1&amp;";")</f>
        <v/>
      </c>
      <c r="AI170" t="str">
        <f>IF(ISERR(SEARCH(AI$1,Data!$H171)),"",";"&amp;AI$1&amp;";")</f>
        <v/>
      </c>
      <c r="AJ170" t="str">
        <f>IF(ISERR(SEARCH(AJ$1,Data!$H171)),"",";"&amp;AJ$1&amp;";")</f>
        <v/>
      </c>
      <c r="AK170" t="str">
        <f>IF(ISERR(SEARCH(AK$1,Data!$H171)),"",";"&amp;AK$1&amp;";")</f>
        <v/>
      </c>
      <c r="AL170" t="str">
        <f>IF(ISERR(SEARCH(AL$1,Data!$H171)),"",";"&amp;AL$1&amp;";")</f>
        <v/>
      </c>
      <c r="AM170" t="str">
        <f>IF(ISERR(SEARCH(AM$1,Data!$H171)),"",";"&amp;AM$1&amp;";")</f>
        <v/>
      </c>
      <c r="AN170" t="str">
        <f>IF(ISERR(SEARCH(AN$1,Data!$H171)),"",";"&amp;AN$1&amp;";")</f>
        <v/>
      </c>
      <c r="AO170" t="str">
        <f>IF(ISERR(SEARCH(AO$1,Data!$H171)),"",";"&amp;AO$1&amp;";")</f>
        <v/>
      </c>
      <c r="AP170" t="str">
        <f>IF(ISERR(SEARCH(AP$1,Data!$H171)),"",";"&amp;AP$1&amp;";")</f>
        <v/>
      </c>
      <c r="AQ170" t="str">
        <f>IF(ISERR(SEARCH(AQ$1,Data!$H171)),"",";"&amp;AQ$1&amp;";")</f>
        <v/>
      </c>
      <c r="AR170" t="str">
        <f>IF(ISERR(SEARCH(AR$1,Data!$H171)),"",";"&amp;AR$1&amp;";")</f>
        <v/>
      </c>
      <c r="AS170" t="str">
        <f>IF(ISERR(SEARCH(AS$1,Data!$H171)),"",";"&amp;AS$1&amp;";")</f>
        <v/>
      </c>
      <c r="AT170" t="str">
        <f>IF(ISERR(SEARCH(AT$1,Data!$H171)),"",";"&amp;AT$1&amp;";")</f>
        <v/>
      </c>
      <c r="AU170" t="str">
        <f>IF(ISERR(SEARCH(AU$1,Data!$H171)),"",";"&amp;AU$1&amp;";")</f>
        <v/>
      </c>
      <c r="AV170" t="str">
        <f>IF(ISERR(SEARCH(AV$1,Data!$H171)),"",";"&amp;AV$1&amp;";")</f>
        <v/>
      </c>
      <c r="AW170" t="str">
        <f>IF(ISERR(SEARCH(AW$1,Data!$H171)),"",";"&amp;AW$1&amp;";")</f>
        <v/>
      </c>
      <c r="AX170" t="str">
        <f>IF(ISERR(SEARCH(AX$1,Data!$H171)),"",";"&amp;AX$1&amp;";")</f>
        <v/>
      </c>
      <c r="AY170" t="str">
        <f>IF(ISERR(SEARCH(AY$1,Data!$H171)),"",";"&amp;AY$1&amp;";")</f>
        <v/>
      </c>
      <c r="AZ170" t="str">
        <f>IF(ISERR(SEARCH(AZ$1,Data!$H171)),"",";"&amp;AZ$1&amp;";")</f>
        <v/>
      </c>
      <c r="BA170" t="str">
        <f>IF(ISERR(SEARCH(BA$1,Data!$H171)),"",";"&amp;BA$1&amp;";")</f>
        <v/>
      </c>
      <c r="BB170" t="str">
        <f>IF(ISERR(SEARCH(BB$1,Data!$H171)),"",";"&amp;BB$1&amp;";")</f>
        <v/>
      </c>
      <c r="BC170" t="str">
        <f>IF(ISERR(SEARCH(BC$1,Data!$H171)),"",";"&amp;BC$1&amp;";")</f>
        <v/>
      </c>
      <c r="BD170" t="str">
        <f>IF(ISERR(SEARCH(BD$1,Data!$H171)),"",";"&amp;BD$1&amp;";")</f>
        <v/>
      </c>
      <c r="BE170" t="str">
        <f>IF(ISERR(SEARCH(BE$1,Data!$H171)),"",";"&amp;BE$1&amp;";")</f>
        <v/>
      </c>
      <c r="BF170" t="str">
        <f>IF(ISERR(SEARCH(BF$1,Data!$H171)),"",";"&amp;BF$1&amp;";")</f>
        <v/>
      </c>
      <c r="BG170" t="str">
        <f>IF(ISERR(SEARCH(BG$1,Data!$H171)),"",";"&amp;BG$1&amp;";")</f>
        <v/>
      </c>
      <c r="BH170" t="str">
        <f>IF(ISERR(SEARCH(BH$1,Data!$H171)),"",";"&amp;BH$1&amp;";")</f>
        <v/>
      </c>
      <c r="BI170" t="str">
        <f>IF(ISERR(SEARCH(BI$1,Data!$H171)),"",";"&amp;BI$1&amp;";")</f>
        <v/>
      </c>
      <c r="BJ170" t="str">
        <f>IF(ISERR(SEARCH(BJ$1,Data!$H171)),"",";"&amp;BJ$1&amp;";")</f>
        <v/>
      </c>
      <c r="BK170" t="str">
        <f>IF(ISERR(SEARCH(BK$1,Data!$H171)),"",";"&amp;BK$1&amp;";")</f>
        <v/>
      </c>
      <c r="BL170" t="str">
        <f>IF(ISERR(SEARCH(BL$1,Data!$H171)),"",";"&amp;BL$1&amp;";")</f>
        <v/>
      </c>
      <c r="BM170" t="str">
        <f>IF(ISERR(SEARCH(BM$1,Data!$H171)),"",";"&amp;BM$1&amp;";")</f>
        <v/>
      </c>
      <c r="BN170" t="str">
        <f>IF(ISERR(SEARCH(BN$1,Data!$H171)),"",";"&amp;BN$1&amp;";")</f>
        <v/>
      </c>
      <c r="BO170" t="str">
        <f>IF(ISERR(SEARCH(BO$1,Data!$H171)),"",";"&amp;BO$1&amp;";")</f>
        <v/>
      </c>
      <c r="BP170" t="str">
        <f>IF(ISERR(SEARCH(BP$1,Data!$H171)),"",";"&amp;BP$1&amp;";")</f>
        <v/>
      </c>
      <c r="BQ170" t="str">
        <f>IF(ISERR(SEARCH(BQ$1,Data!$H171)),"",";"&amp;BQ$1&amp;";")</f>
        <v/>
      </c>
      <c r="BR170" t="str">
        <f>IF(ISERR(SEARCH(BR$1,Data!$H171)),"",";"&amp;BR$1&amp;";")</f>
        <v/>
      </c>
      <c r="BS170" t="str">
        <f>IF(ISERR(SEARCH(BS$1,Data!$H171)),"",";"&amp;BS$1&amp;";")</f>
        <v/>
      </c>
      <c r="BT170" t="str">
        <f>IF(ISERR(SEARCH(BT$1,Data!$H171)),"",";"&amp;BT$1&amp;";")</f>
        <v/>
      </c>
      <c r="BU170" t="str">
        <f>IF(ISERR(SEARCH(BU$1,Data!$H171)),"",";"&amp;BU$1&amp;";")</f>
        <v/>
      </c>
      <c r="BV170" t="str">
        <f>IF(ISERR(SEARCH(BV$1,Data!$H171)),"",";"&amp;BV$1&amp;";")</f>
        <v/>
      </c>
      <c r="BW170" t="str">
        <f>IF(ISERR(SEARCH(BW$1,Data!$H171)),"",";"&amp;BW$1&amp;";")</f>
        <v/>
      </c>
      <c r="BX170" t="str">
        <f>IF(ISERR(SEARCH(BX$1,Data!$H171)),"",";"&amp;BX$1&amp;";")</f>
        <v/>
      </c>
      <c r="BY170" t="str">
        <f>IF(ISERR(SEARCH(BY$1,Data!$H171)),"",";"&amp;BY$1&amp;";")</f>
        <v/>
      </c>
      <c r="BZ170" t="str">
        <f>IF(ISERR(SEARCH(BZ$1,Data!$H171)),"",";"&amp;BZ$1&amp;";")</f>
        <v/>
      </c>
      <c r="CA170" t="str">
        <f>IF(ISERR(SEARCH(CA$1,Data!$H171)),"",";"&amp;CA$1&amp;";")</f>
        <v/>
      </c>
      <c r="CB170" t="str">
        <f>IF(ISERR(SEARCH(CB$1,Data!$H171)),"",";"&amp;CB$1&amp;";")</f>
        <v/>
      </c>
      <c r="CC170" t="str">
        <f>IF(ISERR(SEARCH(CC$1,Data!$H171)),"",";"&amp;CC$1&amp;";")</f>
        <v/>
      </c>
      <c r="CD170" t="str">
        <f>IF(ISERR(SEARCH(CD$1,Data!$H171)),"",";"&amp;CD$1&amp;";")</f>
        <v/>
      </c>
      <c r="CE170" t="str">
        <f>IF(ISERR(SEARCH(CE$1,Data!$H171)),"",";"&amp;CE$1&amp;";")</f>
        <v/>
      </c>
      <c r="CF170" t="str">
        <f>IF(ISERR(SEARCH(CF$1,Data!$H171)),"",";"&amp;CF$1&amp;";")</f>
        <v/>
      </c>
      <c r="CG170" t="str">
        <f>IF(ISERR(SEARCH(CG$1,Data!$H171)),"",";"&amp;CG$1&amp;";")</f>
        <v/>
      </c>
      <c r="CH170" t="str">
        <f>IF(ISERR(SEARCH(CH$1,Data!$H171)),"",";"&amp;CH$1&amp;";")</f>
        <v/>
      </c>
      <c r="CI170" t="str">
        <f>IF(ISERR(SEARCH(CI$1,Data!$H171)),"",";"&amp;CI$1&amp;";")</f>
        <v/>
      </c>
      <c r="CJ170" t="str">
        <f>IF(ISERR(SEARCH(CJ$1,Data!$H171)),"",";"&amp;CJ$1&amp;";")</f>
        <v/>
      </c>
      <c r="CK170" t="str">
        <f>IF(ISERR(SEARCH(CK$1,Data!$H171)),"",";"&amp;CK$1&amp;";")</f>
        <v/>
      </c>
      <c r="CL170" t="str">
        <f>IF(ISERR(SEARCH(CL$1,Data!$H171)),"",";"&amp;CL$1&amp;";")</f>
        <v/>
      </c>
      <c r="CM170" t="str">
        <f>IF(ISERR(SEARCH(CM$1,Data!$H171)),"",";"&amp;CM$1&amp;";")</f>
        <v/>
      </c>
      <c r="CN170" t="str">
        <f>IF(ISERR(SEARCH(CN$1,Data!$H171)),"",";"&amp;CN$1&amp;";")</f>
        <v/>
      </c>
      <c r="CO170" t="str">
        <f>IF(ISERR(SEARCH(CO$1,Data!$H171)),"",";"&amp;CO$1&amp;";")</f>
        <v/>
      </c>
      <c r="CP170" t="str">
        <f>IF(ISERR(SEARCH(CP$1,Data!$H171)),"",";"&amp;CP$1&amp;";")</f>
        <v/>
      </c>
      <c r="CQ170" t="str">
        <f>IF(ISERR(SEARCH(CQ$1,Data!$H171)),"",";"&amp;CQ$1&amp;";")</f>
        <v/>
      </c>
      <c r="CR170" t="str">
        <f>IF(ISERR(SEARCH(CR$1,Data!$H171)),"",";"&amp;CR$1&amp;";")</f>
        <v/>
      </c>
      <c r="CS170" t="str">
        <f>IF(ISERR(SEARCH(CS$1,Data!$H171)),"",";"&amp;CS$1&amp;";")</f>
        <v/>
      </c>
      <c r="CT170" t="str">
        <f>IF(ISERR(SEARCH(CT$1,Data!$H171)),"",";"&amp;CT$1&amp;";")</f>
        <v/>
      </c>
      <c r="CU170" t="str">
        <f>IF(ISERR(SEARCH(CU$1,Data!$H171)),"",";"&amp;CU$1&amp;";")</f>
        <v/>
      </c>
      <c r="CV170" t="str">
        <f>IF(ISERR(SEARCH(CV$1,Data!$H171)),"",";"&amp;CV$1&amp;";")</f>
        <v/>
      </c>
      <c r="CW170" t="str">
        <f>IF(ISERR(SEARCH(CW$1,Data!$H171)),"",";"&amp;CW$1&amp;";")</f>
        <v/>
      </c>
      <c r="CX170" t="str">
        <f>IF(ISERR(SEARCH(CX$1,Data!$H171)),"",";"&amp;CX$1&amp;";")</f>
        <v/>
      </c>
      <c r="CY170" t="str">
        <f>IF(ISERR(SEARCH(CY$1,Data!$H171)),"",";"&amp;CY$1&amp;";")</f>
        <v/>
      </c>
      <c r="CZ170" t="str">
        <f>IF(ISERR(SEARCH(CZ$1,Data!$H171)),"",";"&amp;CZ$1&amp;";")</f>
        <v/>
      </c>
      <c r="DA170" t="str">
        <f>IF(ISERR(SEARCH(DA$1,Data!$H171)),"",";"&amp;DA$1&amp;";")</f>
        <v/>
      </c>
      <c r="DB170" t="str">
        <f>IF(ISERR(SEARCH(DB$1,Data!$H171)),"",";"&amp;DB$1&amp;";")</f>
        <v/>
      </c>
      <c r="DC170" t="str">
        <f>IF(ISERR(SEARCH(DC$1,Data!$H171)),"",";"&amp;DC$1&amp;";")</f>
        <v/>
      </c>
      <c r="DD170" t="str">
        <f>IF(ISERR(SEARCH(DD$1,Data!$H171)),"",";"&amp;DD$1&amp;";")</f>
        <v/>
      </c>
      <c r="DE170" t="str">
        <f>IF(ISERR(SEARCH(DE$1,Data!$H171)),"",";"&amp;DE$1&amp;";")</f>
        <v/>
      </c>
      <c r="DF170" t="str">
        <f>IF(ISERR(SEARCH(DF$1,Data!$H171)),"",";"&amp;DF$1&amp;";")</f>
        <v/>
      </c>
      <c r="DG170" t="str">
        <f>IF(ISERR(SEARCH(DG$1,Data!$H171)),"",";"&amp;DG$1&amp;";")</f>
        <v/>
      </c>
      <c r="DH170" t="str">
        <f>IF(ISERR(SEARCH(DH$1,Data!$H171)),"",";"&amp;DH$1&amp;";")</f>
        <v/>
      </c>
      <c r="DI170" t="str">
        <f>IF(ISERR(SEARCH(DI$1,Data!$H171)),"",";"&amp;DI$1&amp;";")</f>
        <v/>
      </c>
      <c r="DJ170" t="str">
        <f>IF(ISERR(SEARCH(DJ$1,Data!$H171)),"",";"&amp;DJ$1&amp;";")</f>
        <v/>
      </c>
      <c r="DK170" t="str">
        <f>IF(ISERR(SEARCH(DK$1,Data!$H171)),"",";"&amp;DK$1&amp;";")</f>
        <v/>
      </c>
      <c r="DL170" t="str">
        <f>IF(ISERR(SEARCH(DL$1,Data!$H171)),"",";"&amp;DL$1&amp;";")</f>
        <v/>
      </c>
      <c r="DM170" t="str">
        <f>IF(ISERR(SEARCH(DM$1,Data!$H171)),"",";"&amp;DM$1&amp;";")</f>
        <v/>
      </c>
      <c r="DN170" t="str">
        <f>IF(ISERR(SEARCH(DN$1,Data!$H171)),"",";"&amp;DN$1&amp;";")</f>
        <v/>
      </c>
      <c r="DO170" t="str">
        <f>IF(ISERR(SEARCH(DO$1,Data!$H171)),"",";"&amp;DO$1&amp;";")</f>
        <v/>
      </c>
      <c r="DP170" t="str">
        <f>IF(ISERR(SEARCH(DP$1,Data!$H171)),"",";"&amp;DP$1&amp;";")</f>
        <v/>
      </c>
      <c r="DQ170" t="str">
        <f>IF(ISERR(SEARCH(DQ$1,Data!$H171)),"",";"&amp;DQ$1&amp;";")</f>
        <v/>
      </c>
      <c r="DR170" t="str">
        <f>IF(ISERR(SEARCH(DR$1,Data!$H171)),"",";"&amp;DR$1&amp;";")</f>
        <v/>
      </c>
      <c r="DS170" t="str">
        <f>IF(ISERR(SEARCH(DS$1,Data!$H171)),"",";"&amp;DS$1&amp;";")</f>
        <v/>
      </c>
      <c r="DT170" t="str">
        <f>IF(ISERR(SEARCH(DT$1,Data!$H171)),"",";"&amp;DT$1&amp;";")</f>
        <v/>
      </c>
      <c r="DU170" t="str">
        <f>IF(ISERR(SEARCH(DU$1,Data!$H171)),"",";"&amp;DU$1&amp;";")</f>
        <v/>
      </c>
    </row>
    <row r="171" spans="1:125" x14ac:dyDescent="0.3">
      <c r="A171" t="str">
        <f>Tableau1[[#This Row],[name]]</f>
        <v>Ko Sai</v>
      </c>
      <c r="B171" t="str">
        <f>IF(ISERROR(Tableau3[[#This Row],[Second semi-colon]]), "", MID(Tableau3[[#This Row],[Concatenation]], 2, Tableau3[[#This Row],[Second semi-colon]]-2))</f>
        <v/>
      </c>
      <c r="C171" t="e">
        <f>SEARCH(" ;",Tableau3[[#This Row],[Concatenation]])</f>
        <v>#VALUE!</v>
      </c>
      <c r="D171" t="str">
        <f>'Search for homeplanet'!I171&amp; 'Search for homeplanet'!J171&amp; 'Search for homeplanet'!K171&amp; 'Search for homeplanet'!L171&amp; 'Search for homeplanet'!M171&amp; 'Search for homeplanet'!N171&amp; 'Search for homeplanet'!O171&amp; 'Search for homeplanet'!P171&amp; 'Search for homeplanet'!Q171&amp; 'Search for homeplanet'!R171&amp; 'Search for homeplanet'!S171&amp; 'Search for homeplanet'!T171&amp; 'Search for homeplanet'!U171&amp; 'Search for homeplanet'!V171&amp; 'Search for homeplanet'!W171&amp; 'Search for homeplanet'!X171&amp; 'Search for homeplanet'!Y171&amp; 'Search for homeplanet'!Z171&amp; 'Search for homeplanet'!AA171&amp; 'Search for homeplanet'!AB171&amp; 'Search for homeplanet'!AC171&amp; 'Search for homeplanet'!AD171&amp; 'Search for homeplanet'!AE171&amp; 'Search for homeplanet'!AF171&amp; 'Search for homeplanet'!AG171&amp; 'Search for homeplanet'!AH171&amp; 'Search for homeplanet'!AI171&amp; 'Search for homeplanet'!AJ171&amp; 'Search for homeplanet'!AK171&amp; 'Search for homeplanet'!AL171&amp; 'Search for homeplanet'!AM171&amp; 'Search for homeplanet'!AN171&amp; 'Search for homeplanet'!AO171&amp; 'Search for homeplanet'!AP171&amp; 'Search for homeplanet'!AQ171&amp; 'Search for homeplanet'!AR171&amp; 'Search for homeplanet'!AS171&amp; 'Search for homeplanet'!AT171&amp; 'Search for homeplanet'!AU171&amp; 'Search for homeplanet'!AV171&amp; 'Search for homeplanet'!AW171&amp; 'Search for homeplanet'!AX171&amp; 'Search for homeplanet'!AY171&amp; 'Search for homeplanet'!AZ171&amp; 'Search for homeplanet'!BA171&amp; 'Search for homeplanet'!BB171&amp; 'Search for homeplanet'!BC171&amp; 'Search for homeplanet'!BD171&amp; 'Search for homeplanet'!BE171&amp; 'Search for homeplanet'!BF171&amp; 'Search for homeplanet'!BG171&amp; 'Search for homeplanet'!BH171&amp; 'Search for homeplanet'!BI171&amp; 'Search for homeplanet'!BJ171&amp; 'Search for homeplanet'!BK171&amp; 'Search for homeplanet'!BL171&amp; 'Search for homeplanet'!BM171&amp; 'Search for homeplanet'!BN171&amp; 'Search for homeplanet'!BO171&amp; 'Search for homeplanet'!BP171&amp; 'Search for homeplanet'!BQ171&amp; 'Search for homeplanet'!BR171&amp; 'Search for homeplanet'!BS171&amp; 'Search for homeplanet'!BT171&amp; 'Search for homeplanet'!BU171&amp; 'Search for homeplanet'!BV171&amp; 'Search for homeplanet'!BW171&amp; 'Search for homeplanet'!BX171&amp; 'Search for homeplanet'!BY171&amp; 'Search for homeplanet'!BZ171&amp; 'Search for homeplanet'!CA171&amp; 'Search for homeplanet'!CB171&amp; 'Search for homeplanet'!CC171&amp; 'Search for homeplanet'!CD171&amp; 'Search for homeplanet'!CE171&amp; 'Search for homeplanet'!CF171&amp; 'Search for homeplanet'!CG171&amp; 'Search for homeplanet'!CH171&amp; 'Search for homeplanet'!CI171&amp; 'Search for homeplanet'!CJ171&amp; 'Search for homeplanet'!CK171&amp; 'Search for homeplanet'!CL171&amp; 'Search for homeplanet'!CM171&amp; 'Search for homeplanet'!CN171&amp; 'Search for homeplanet'!CO171&amp; 'Search for homeplanet'!CP171&amp; 'Search for homeplanet'!CQ171&amp; 'Search for homeplanet'!CR171&amp; 'Search for homeplanet'!CS171&amp; 'Search for homeplanet'!CT171&amp; 'Search for homeplanet'!CU171&amp; 'Search for homeplanet'!CV171&amp; 'Search for homeplanet'!CW171&amp; 'Search for homeplanet'!CX171&amp; 'Search for homeplanet'!CY171&amp; 'Search for homeplanet'!CZ171&amp; 'Search for homeplanet'!DA171&amp; 'Search for homeplanet'!DB171&amp; 'Search for homeplanet'!DC171&amp; 'Search for homeplanet'!DD171&amp; 'Search for homeplanet'!DE171&amp; 'Search for homeplanet'!DF171&amp; 'Search for homeplanet'!DG171&amp; 'Search for homeplanet'!DH171&amp; 'Search for homeplanet'!DI171&amp; 'Search for homeplanet'!DJ171&amp; 'Search for homeplanet'!DK171&amp; 'Search for homeplanet'!DL171&amp; 'Search for homeplanet'!DM171&amp; 'Search for homeplanet'!DN171&amp; 'Search for homeplanet'!DO171&amp; 'Search for homeplanet'!DP171&amp; 'Search for homeplanet'!DQ171&amp; 'Search for homeplanet'!DR171&amp; 'Search for homeplanet'!DS171&amp; 'Search for homeplanet'!DT171&amp; 'Search for homeplanet'!DU171</f>
        <v/>
      </c>
      <c r="I171" t="str">
        <f>IF(ISERR(SEARCH(I$1,Data!$H172)),"",";"&amp;I$1&amp;";")</f>
        <v/>
      </c>
      <c r="J171" t="str">
        <f>IF(ISERR(SEARCH(J$1,Data!$H172)),"",";"&amp;J$1&amp;";")</f>
        <v/>
      </c>
      <c r="K171" t="str">
        <f>IF(ISERR(SEARCH(K$1,Data!$H172)),"",";"&amp;K$1&amp;";")</f>
        <v/>
      </c>
      <c r="L171" t="str">
        <f>IF(ISERR(SEARCH(L$1,Data!$H172)),"",";"&amp;L$1&amp;";")</f>
        <v/>
      </c>
      <c r="M171" t="str">
        <f>IF(ISERR(SEARCH(M$1,Data!$H172)),"",";"&amp;M$1&amp;";")</f>
        <v/>
      </c>
      <c r="N171" t="str">
        <f>IF(ISERR(SEARCH(N$1,Data!$H172)),"",";"&amp;N$1&amp;";")</f>
        <v/>
      </c>
      <c r="O171" t="str">
        <f>IF(ISERR(SEARCH(O$1,Data!$H172)),"",";"&amp;O$1&amp;";")</f>
        <v/>
      </c>
      <c r="P171" t="str">
        <f>IF(ISERR(SEARCH(P$1,Data!$H172)),"",";"&amp;P$1&amp;";")</f>
        <v/>
      </c>
      <c r="Q171" t="str">
        <f>IF(ISERR(SEARCH(Q$1,Data!$H172)),"",";"&amp;Q$1&amp;";")</f>
        <v/>
      </c>
      <c r="R171" t="str">
        <f>IF(ISERR(SEARCH(R$1,Data!$H172)),"",";"&amp;R$1&amp;";")</f>
        <v/>
      </c>
      <c r="S171" t="str">
        <f>IF(ISERR(SEARCH(S$1,Data!$H172)),"",";"&amp;S$1&amp;";")</f>
        <v/>
      </c>
      <c r="T171" t="str">
        <f>IF(ISERR(SEARCH(T$1,Data!$H172)),"",";"&amp;T$1&amp;";")</f>
        <v/>
      </c>
      <c r="U171" t="str">
        <f>IF(ISERR(SEARCH(U$1,Data!$H172)),"",";"&amp;U$1&amp;";")</f>
        <v/>
      </c>
      <c r="V171" t="str">
        <f>IF(ISERR(SEARCH(V$1,Data!$H172)),"",";"&amp;V$1&amp;";")</f>
        <v/>
      </c>
      <c r="W171" t="str">
        <f>IF(ISERR(SEARCH(W$1,Data!$H172)),"",";"&amp;W$1&amp;";")</f>
        <v/>
      </c>
      <c r="X171" t="str">
        <f>IF(ISERR(SEARCH(X$1,Data!$H172)),"",";"&amp;X$1&amp;";")</f>
        <v/>
      </c>
      <c r="Y171" t="str">
        <f>IF(ISERR(SEARCH(Y$1,Data!$H172)),"",";"&amp;Y$1&amp;";")</f>
        <v/>
      </c>
      <c r="Z171" t="str">
        <f>IF(ISERR(SEARCH(Z$1,Data!$H172)),"",";"&amp;Z$1&amp;";")</f>
        <v/>
      </c>
      <c r="AA171" t="str">
        <f>IF(ISERR(SEARCH(AA$1,Data!$H172)),"",";"&amp;AA$1&amp;";")</f>
        <v/>
      </c>
      <c r="AB171" t="str">
        <f>IF(ISERR(SEARCH(AB$1,Data!$H172)),"",";"&amp;AB$1&amp;";")</f>
        <v/>
      </c>
      <c r="AC171" t="str">
        <f>IF(ISERR(SEARCH(AC$1,Data!$H172)),"",";"&amp;AC$1&amp;";")</f>
        <v/>
      </c>
      <c r="AD171" t="str">
        <f>IF(ISERR(SEARCH(AD$1,Data!$H172)),"",";"&amp;AD$1&amp;";")</f>
        <v/>
      </c>
      <c r="AE171" t="str">
        <f>IF(ISERR(SEARCH(AE$1,Data!$H172)),"",";"&amp;AE$1&amp;";")</f>
        <v/>
      </c>
      <c r="AF171" t="str">
        <f>IF(ISERR(SEARCH(AF$1,Data!$H172)),"",";"&amp;AF$1&amp;";")</f>
        <v/>
      </c>
      <c r="AG171" t="str">
        <f>IF(ISERR(SEARCH(AG$1,Data!$H172)),"",";"&amp;AG$1&amp;";")</f>
        <v/>
      </c>
      <c r="AH171" t="str">
        <f>IF(ISERR(SEARCH(AH$1,Data!$H172)),"",";"&amp;AH$1&amp;";")</f>
        <v/>
      </c>
      <c r="AI171" t="str">
        <f>IF(ISERR(SEARCH(AI$1,Data!$H172)),"",";"&amp;AI$1&amp;";")</f>
        <v/>
      </c>
      <c r="AJ171" t="str">
        <f>IF(ISERR(SEARCH(AJ$1,Data!$H172)),"",";"&amp;AJ$1&amp;";")</f>
        <v/>
      </c>
      <c r="AK171" t="str">
        <f>IF(ISERR(SEARCH(AK$1,Data!$H172)),"",";"&amp;AK$1&amp;";")</f>
        <v/>
      </c>
      <c r="AL171" t="str">
        <f>IF(ISERR(SEARCH(AL$1,Data!$H172)),"",";"&amp;AL$1&amp;";")</f>
        <v/>
      </c>
      <c r="AM171" t="str">
        <f>IF(ISERR(SEARCH(AM$1,Data!$H172)),"",";"&amp;AM$1&amp;";")</f>
        <v/>
      </c>
      <c r="AN171" t="str">
        <f>IF(ISERR(SEARCH(AN$1,Data!$H172)),"",";"&amp;AN$1&amp;";")</f>
        <v/>
      </c>
      <c r="AO171" t="str">
        <f>IF(ISERR(SEARCH(AO$1,Data!$H172)),"",";"&amp;AO$1&amp;";")</f>
        <v/>
      </c>
      <c r="AP171" t="str">
        <f>IF(ISERR(SEARCH(AP$1,Data!$H172)),"",";"&amp;AP$1&amp;";")</f>
        <v/>
      </c>
      <c r="AQ171" t="str">
        <f>IF(ISERR(SEARCH(AQ$1,Data!$H172)),"",";"&amp;AQ$1&amp;";")</f>
        <v/>
      </c>
      <c r="AR171" t="str">
        <f>IF(ISERR(SEARCH(AR$1,Data!$H172)),"",";"&amp;AR$1&amp;";")</f>
        <v/>
      </c>
      <c r="AS171" t="str">
        <f>IF(ISERR(SEARCH(AS$1,Data!$H172)),"",";"&amp;AS$1&amp;";")</f>
        <v/>
      </c>
      <c r="AT171" t="str">
        <f>IF(ISERR(SEARCH(AT$1,Data!$H172)),"",";"&amp;AT$1&amp;";")</f>
        <v/>
      </c>
      <c r="AU171" t="str">
        <f>IF(ISERR(SEARCH(AU$1,Data!$H172)),"",";"&amp;AU$1&amp;";")</f>
        <v/>
      </c>
      <c r="AV171" t="str">
        <f>IF(ISERR(SEARCH(AV$1,Data!$H172)),"",";"&amp;AV$1&amp;";")</f>
        <v/>
      </c>
      <c r="AW171" t="str">
        <f>IF(ISERR(SEARCH(AW$1,Data!$H172)),"",";"&amp;AW$1&amp;";")</f>
        <v/>
      </c>
      <c r="AX171" t="str">
        <f>IF(ISERR(SEARCH(AX$1,Data!$H172)),"",";"&amp;AX$1&amp;";")</f>
        <v/>
      </c>
      <c r="AY171" t="str">
        <f>IF(ISERR(SEARCH(AY$1,Data!$H172)),"",";"&amp;AY$1&amp;";")</f>
        <v/>
      </c>
      <c r="AZ171" t="str">
        <f>IF(ISERR(SEARCH(AZ$1,Data!$H172)),"",";"&amp;AZ$1&amp;";")</f>
        <v/>
      </c>
      <c r="BA171" t="str">
        <f>IF(ISERR(SEARCH(BA$1,Data!$H172)),"",";"&amp;BA$1&amp;";")</f>
        <v/>
      </c>
      <c r="BB171" t="str">
        <f>IF(ISERR(SEARCH(BB$1,Data!$H172)),"",";"&amp;BB$1&amp;";")</f>
        <v/>
      </c>
      <c r="BC171" t="str">
        <f>IF(ISERR(SEARCH(BC$1,Data!$H172)),"",";"&amp;BC$1&amp;";")</f>
        <v/>
      </c>
      <c r="BD171" t="str">
        <f>IF(ISERR(SEARCH(BD$1,Data!$H172)),"",";"&amp;BD$1&amp;";")</f>
        <v/>
      </c>
      <c r="BE171" t="str">
        <f>IF(ISERR(SEARCH(BE$1,Data!$H172)),"",";"&amp;BE$1&amp;";")</f>
        <v/>
      </c>
      <c r="BF171" t="str">
        <f>IF(ISERR(SEARCH(BF$1,Data!$H172)),"",";"&amp;BF$1&amp;";")</f>
        <v/>
      </c>
      <c r="BG171" t="str">
        <f>IF(ISERR(SEARCH(BG$1,Data!$H172)),"",";"&amp;BG$1&amp;";")</f>
        <v/>
      </c>
      <c r="BH171" t="str">
        <f>IF(ISERR(SEARCH(BH$1,Data!$H172)),"",";"&amp;BH$1&amp;";")</f>
        <v/>
      </c>
      <c r="BI171" t="str">
        <f>IF(ISERR(SEARCH(BI$1,Data!$H172)),"",";"&amp;BI$1&amp;";")</f>
        <v/>
      </c>
      <c r="BJ171" t="str">
        <f>IF(ISERR(SEARCH(BJ$1,Data!$H172)),"",";"&amp;BJ$1&amp;";")</f>
        <v/>
      </c>
      <c r="BK171" t="str">
        <f>IF(ISERR(SEARCH(BK$1,Data!$H172)),"",";"&amp;BK$1&amp;";")</f>
        <v/>
      </c>
      <c r="BL171" t="str">
        <f>IF(ISERR(SEARCH(BL$1,Data!$H172)),"",";"&amp;BL$1&amp;";")</f>
        <v/>
      </c>
      <c r="BM171" t="str">
        <f>IF(ISERR(SEARCH(BM$1,Data!$H172)),"",";"&amp;BM$1&amp;";")</f>
        <v/>
      </c>
      <c r="BN171" t="str">
        <f>IF(ISERR(SEARCH(BN$1,Data!$H172)),"",";"&amp;BN$1&amp;";")</f>
        <v/>
      </c>
      <c r="BO171" t="str">
        <f>IF(ISERR(SEARCH(BO$1,Data!$H172)),"",";"&amp;BO$1&amp;";")</f>
        <v/>
      </c>
      <c r="BP171" t="str">
        <f>IF(ISERR(SEARCH(BP$1,Data!$H172)),"",";"&amp;BP$1&amp;";")</f>
        <v/>
      </c>
      <c r="BQ171" t="str">
        <f>IF(ISERR(SEARCH(BQ$1,Data!$H172)),"",";"&amp;BQ$1&amp;";")</f>
        <v/>
      </c>
      <c r="BR171" t="str">
        <f>IF(ISERR(SEARCH(BR$1,Data!$H172)),"",";"&amp;BR$1&amp;";")</f>
        <v/>
      </c>
      <c r="BS171" t="str">
        <f>IF(ISERR(SEARCH(BS$1,Data!$H172)),"",";"&amp;BS$1&amp;";")</f>
        <v/>
      </c>
      <c r="BT171" t="str">
        <f>IF(ISERR(SEARCH(BT$1,Data!$H172)),"",";"&amp;BT$1&amp;";")</f>
        <v/>
      </c>
      <c r="BU171" t="str">
        <f>IF(ISERR(SEARCH(BU$1,Data!$H172)),"",";"&amp;BU$1&amp;";")</f>
        <v/>
      </c>
      <c r="BV171" t="str">
        <f>IF(ISERR(SEARCH(BV$1,Data!$H172)),"",";"&amp;BV$1&amp;";")</f>
        <v/>
      </c>
      <c r="BW171" t="str">
        <f>IF(ISERR(SEARCH(BW$1,Data!$H172)),"",";"&amp;BW$1&amp;";")</f>
        <v/>
      </c>
      <c r="BX171" t="str">
        <f>IF(ISERR(SEARCH(BX$1,Data!$H172)),"",";"&amp;BX$1&amp;";")</f>
        <v/>
      </c>
      <c r="BY171" t="str">
        <f>IF(ISERR(SEARCH(BY$1,Data!$H172)),"",";"&amp;BY$1&amp;";")</f>
        <v/>
      </c>
      <c r="BZ171" t="str">
        <f>IF(ISERR(SEARCH(BZ$1,Data!$H172)),"",";"&amp;BZ$1&amp;";")</f>
        <v/>
      </c>
      <c r="CA171" t="str">
        <f>IF(ISERR(SEARCH(CA$1,Data!$H172)),"",";"&amp;CA$1&amp;";")</f>
        <v/>
      </c>
      <c r="CB171" t="str">
        <f>IF(ISERR(SEARCH(CB$1,Data!$H172)),"",";"&amp;CB$1&amp;";")</f>
        <v/>
      </c>
      <c r="CC171" t="str">
        <f>IF(ISERR(SEARCH(CC$1,Data!$H172)),"",";"&amp;CC$1&amp;";")</f>
        <v/>
      </c>
      <c r="CD171" t="str">
        <f>IF(ISERR(SEARCH(CD$1,Data!$H172)),"",";"&amp;CD$1&amp;";")</f>
        <v/>
      </c>
      <c r="CE171" t="str">
        <f>IF(ISERR(SEARCH(CE$1,Data!$H172)),"",";"&amp;CE$1&amp;";")</f>
        <v/>
      </c>
      <c r="CF171" t="str">
        <f>IF(ISERR(SEARCH(CF$1,Data!$H172)),"",";"&amp;CF$1&amp;";")</f>
        <v/>
      </c>
      <c r="CG171" t="str">
        <f>IF(ISERR(SEARCH(CG$1,Data!$H172)),"",";"&amp;CG$1&amp;";")</f>
        <v/>
      </c>
      <c r="CH171" t="str">
        <f>IF(ISERR(SEARCH(CH$1,Data!$H172)),"",";"&amp;CH$1&amp;";")</f>
        <v/>
      </c>
      <c r="CI171" t="str">
        <f>IF(ISERR(SEARCH(CI$1,Data!$H172)),"",";"&amp;CI$1&amp;";")</f>
        <v/>
      </c>
      <c r="CJ171" t="str">
        <f>IF(ISERR(SEARCH(CJ$1,Data!$H172)),"",";"&amp;CJ$1&amp;";")</f>
        <v/>
      </c>
      <c r="CK171" t="str">
        <f>IF(ISERR(SEARCH(CK$1,Data!$H172)),"",";"&amp;CK$1&amp;";")</f>
        <v/>
      </c>
      <c r="CL171" t="str">
        <f>IF(ISERR(SEARCH(CL$1,Data!$H172)),"",";"&amp;CL$1&amp;";")</f>
        <v/>
      </c>
      <c r="CM171" t="str">
        <f>IF(ISERR(SEARCH(CM$1,Data!$H172)),"",";"&amp;CM$1&amp;";")</f>
        <v/>
      </c>
      <c r="CN171" t="str">
        <f>IF(ISERR(SEARCH(CN$1,Data!$H172)),"",";"&amp;CN$1&amp;";")</f>
        <v/>
      </c>
      <c r="CO171" t="str">
        <f>IF(ISERR(SEARCH(CO$1,Data!$H172)),"",";"&amp;CO$1&amp;";")</f>
        <v/>
      </c>
      <c r="CP171" t="str">
        <f>IF(ISERR(SEARCH(CP$1,Data!$H172)),"",";"&amp;CP$1&amp;";")</f>
        <v/>
      </c>
      <c r="CQ171" t="str">
        <f>IF(ISERR(SEARCH(CQ$1,Data!$H172)),"",";"&amp;CQ$1&amp;";")</f>
        <v/>
      </c>
      <c r="CR171" t="str">
        <f>IF(ISERR(SEARCH(CR$1,Data!$H172)),"",";"&amp;CR$1&amp;";")</f>
        <v/>
      </c>
      <c r="CS171" t="str">
        <f>IF(ISERR(SEARCH(CS$1,Data!$H172)),"",";"&amp;CS$1&amp;";")</f>
        <v/>
      </c>
      <c r="CT171" t="str">
        <f>IF(ISERR(SEARCH(CT$1,Data!$H172)),"",";"&amp;CT$1&amp;";")</f>
        <v/>
      </c>
      <c r="CU171" t="str">
        <f>IF(ISERR(SEARCH(CU$1,Data!$H172)),"",";"&amp;CU$1&amp;";")</f>
        <v/>
      </c>
      <c r="CV171" t="str">
        <f>IF(ISERR(SEARCH(CV$1,Data!$H172)),"",";"&amp;CV$1&amp;";")</f>
        <v/>
      </c>
      <c r="CW171" t="str">
        <f>IF(ISERR(SEARCH(CW$1,Data!$H172)),"",";"&amp;CW$1&amp;";")</f>
        <v/>
      </c>
      <c r="CX171" t="str">
        <f>IF(ISERR(SEARCH(CX$1,Data!$H172)),"",";"&amp;CX$1&amp;";")</f>
        <v/>
      </c>
      <c r="CY171" t="str">
        <f>IF(ISERR(SEARCH(CY$1,Data!$H172)),"",";"&amp;CY$1&amp;";")</f>
        <v/>
      </c>
      <c r="CZ171" t="str">
        <f>IF(ISERR(SEARCH(CZ$1,Data!$H172)),"",";"&amp;CZ$1&amp;";")</f>
        <v/>
      </c>
      <c r="DA171" t="str">
        <f>IF(ISERR(SEARCH(DA$1,Data!$H172)),"",";"&amp;DA$1&amp;";")</f>
        <v/>
      </c>
      <c r="DB171" t="str">
        <f>IF(ISERR(SEARCH(DB$1,Data!$H172)),"",";"&amp;DB$1&amp;";")</f>
        <v/>
      </c>
      <c r="DC171" t="str">
        <f>IF(ISERR(SEARCH(DC$1,Data!$H172)),"",";"&amp;DC$1&amp;";")</f>
        <v/>
      </c>
      <c r="DD171" t="str">
        <f>IF(ISERR(SEARCH(DD$1,Data!$H172)),"",";"&amp;DD$1&amp;";")</f>
        <v/>
      </c>
      <c r="DE171" t="str">
        <f>IF(ISERR(SEARCH(DE$1,Data!$H172)),"",";"&amp;DE$1&amp;";")</f>
        <v/>
      </c>
      <c r="DF171" t="str">
        <f>IF(ISERR(SEARCH(DF$1,Data!$H172)),"",";"&amp;DF$1&amp;";")</f>
        <v/>
      </c>
      <c r="DG171" t="str">
        <f>IF(ISERR(SEARCH(DG$1,Data!$H172)),"",";"&amp;DG$1&amp;";")</f>
        <v/>
      </c>
      <c r="DH171" t="str">
        <f>IF(ISERR(SEARCH(DH$1,Data!$H172)),"",";"&amp;DH$1&amp;";")</f>
        <v/>
      </c>
      <c r="DI171" t="str">
        <f>IF(ISERR(SEARCH(DI$1,Data!$H172)),"",";"&amp;DI$1&amp;";")</f>
        <v/>
      </c>
      <c r="DJ171" t="str">
        <f>IF(ISERR(SEARCH(DJ$1,Data!$H172)),"",";"&amp;DJ$1&amp;";")</f>
        <v/>
      </c>
      <c r="DK171" t="str">
        <f>IF(ISERR(SEARCH(DK$1,Data!$H172)),"",";"&amp;DK$1&amp;";")</f>
        <v/>
      </c>
      <c r="DL171" t="str">
        <f>IF(ISERR(SEARCH(DL$1,Data!$H172)),"",";"&amp;DL$1&amp;";")</f>
        <v/>
      </c>
      <c r="DM171" t="str">
        <f>IF(ISERR(SEARCH(DM$1,Data!$H172)),"",";"&amp;DM$1&amp;";")</f>
        <v/>
      </c>
      <c r="DN171" t="str">
        <f>IF(ISERR(SEARCH(DN$1,Data!$H172)),"",";"&amp;DN$1&amp;";")</f>
        <v/>
      </c>
      <c r="DO171" t="str">
        <f>IF(ISERR(SEARCH(DO$1,Data!$H172)),"",";"&amp;DO$1&amp;";")</f>
        <v/>
      </c>
      <c r="DP171" t="str">
        <f>IF(ISERR(SEARCH(DP$1,Data!$H172)),"",";"&amp;DP$1&amp;";")</f>
        <v/>
      </c>
      <c r="DQ171" t="str">
        <f>IF(ISERR(SEARCH(DQ$1,Data!$H172)),"",";"&amp;DQ$1&amp;";")</f>
        <v/>
      </c>
      <c r="DR171" t="str">
        <f>IF(ISERR(SEARCH(DR$1,Data!$H172)),"",";"&amp;DR$1&amp;";")</f>
        <v/>
      </c>
      <c r="DS171" t="str">
        <f>IF(ISERR(SEARCH(DS$1,Data!$H172)),"",";"&amp;DS$1&amp;";")</f>
        <v/>
      </c>
      <c r="DT171" t="str">
        <f>IF(ISERR(SEARCH(DT$1,Data!$H172)),"",";"&amp;DT$1&amp;";")</f>
        <v/>
      </c>
      <c r="DU171" t="str">
        <f>IF(ISERR(SEARCH(DU$1,Data!$H172)),"",";"&amp;DU$1&amp;";")</f>
        <v/>
      </c>
    </row>
    <row r="172" spans="1:125" x14ac:dyDescent="0.3">
      <c r="A172" t="str">
        <f>Tableau1[[#This Row],[name]]</f>
        <v>Lor San Tekka</v>
      </c>
      <c r="B172" t="str">
        <f>IF(ISERROR(Tableau3[[#This Row],[Second semi-colon]]), "", MID(Tableau3[[#This Row],[Concatenation]], 2, Tableau3[[#This Row],[Second semi-colon]]-2))</f>
        <v>Tatooine</v>
      </c>
      <c r="C172">
        <f>SEARCH(" ;",Tableau3[[#This Row],[Concatenation]])</f>
        <v>10</v>
      </c>
      <c r="D172" t="str">
        <f>'Search for homeplanet'!I172&amp; 'Search for homeplanet'!J172&amp; 'Search for homeplanet'!K172&amp; 'Search for homeplanet'!L172&amp; 'Search for homeplanet'!M172&amp; 'Search for homeplanet'!N172&amp; 'Search for homeplanet'!O172&amp; 'Search for homeplanet'!P172&amp; 'Search for homeplanet'!Q172&amp; 'Search for homeplanet'!R172&amp; 'Search for homeplanet'!S172&amp; 'Search for homeplanet'!T172&amp; 'Search for homeplanet'!U172&amp; 'Search for homeplanet'!V172&amp; 'Search for homeplanet'!W172&amp; 'Search for homeplanet'!X172&amp; 'Search for homeplanet'!Y172&amp; 'Search for homeplanet'!Z172&amp; 'Search for homeplanet'!AA172&amp; 'Search for homeplanet'!AB172&amp; 'Search for homeplanet'!AC172&amp; 'Search for homeplanet'!AD172&amp; 'Search for homeplanet'!AE172&amp; 'Search for homeplanet'!AF172&amp; 'Search for homeplanet'!AG172&amp; 'Search for homeplanet'!AH172&amp; 'Search for homeplanet'!AI172&amp; 'Search for homeplanet'!AJ172&amp; 'Search for homeplanet'!AK172&amp; 'Search for homeplanet'!AL172&amp; 'Search for homeplanet'!AM172&amp; 'Search for homeplanet'!AN172&amp; 'Search for homeplanet'!AO172&amp; 'Search for homeplanet'!AP172&amp; 'Search for homeplanet'!AQ172&amp; 'Search for homeplanet'!AR172&amp; 'Search for homeplanet'!AS172&amp; 'Search for homeplanet'!AT172&amp; 'Search for homeplanet'!AU172&amp; 'Search for homeplanet'!AV172&amp; 'Search for homeplanet'!AW172&amp; 'Search for homeplanet'!AX172&amp; 'Search for homeplanet'!AY172&amp; 'Search for homeplanet'!AZ172&amp; 'Search for homeplanet'!BA172&amp; 'Search for homeplanet'!BB172&amp; 'Search for homeplanet'!BC172&amp; 'Search for homeplanet'!BD172&amp; 'Search for homeplanet'!BE172&amp; 'Search for homeplanet'!BF172&amp; 'Search for homeplanet'!BG172&amp; 'Search for homeplanet'!BH172&amp; 'Search for homeplanet'!BI172&amp; 'Search for homeplanet'!BJ172&amp; 'Search for homeplanet'!BK172&amp; 'Search for homeplanet'!BL172&amp; 'Search for homeplanet'!BM172&amp; 'Search for homeplanet'!BN172&amp; 'Search for homeplanet'!BO172&amp; 'Search for homeplanet'!BP172&amp; 'Search for homeplanet'!BQ172&amp; 'Search for homeplanet'!BR172&amp; 'Search for homeplanet'!BS172&amp; 'Search for homeplanet'!BT172&amp; 'Search for homeplanet'!BU172&amp; 'Search for homeplanet'!BV172&amp; 'Search for homeplanet'!BW172&amp; 'Search for homeplanet'!BX172&amp; 'Search for homeplanet'!BY172&amp; 'Search for homeplanet'!BZ172&amp; 'Search for homeplanet'!CA172&amp; 'Search for homeplanet'!CB172&amp; 'Search for homeplanet'!CC172&amp; 'Search for homeplanet'!CD172&amp; 'Search for homeplanet'!CE172&amp; 'Search for homeplanet'!CF172&amp; 'Search for homeplanet'!CG172&amp; 'Search for homeplanet'!CH172&amp; 'Search for homeplanet'!CI172&amp; 'Search for homeplanet'!CJ172&amp; 'Search for homeplanet'!CK172&amp; 'Search for homeplanet'!CL172&amp; 'Search for homeplanet'!CM172&amp; 'Search for homeplanet'!CN172&amp; 'Search for homeplanet'!CO172&amp; 'Search for homeplanet'!CP172&amp; 'Search for homeplanet'!CQ172&amp; 'Search for homeplanet'!CR172&amp; 'Search for homeplanet'!CS172&amp; 'Search for homeplanet'!CT172&amp; 'Search for homeplanet'!CU172&amp; 'Search for homeplanet'!CV172&amp; 'Search for homeplanet'!CW172&amp; 'Search for homeplanet'!CX172&amp; 'Search for homeplanet'!CY172&amp; 'Search for homeplanet'!CZ172&amp; 'Search for homeplanet'!DA172&amp; 'Search for homeplanet'!DB172&amp; 'Search for homeplanet'!DC172&amp; 'Search for homeplanet'!DD172&amp; 'Search for homeplanet'!DE172&amp; 'Search for homeplanet'!DF172&amp; 'Search for homeplanet'!DG172&amp; 'Search for homeplanet'!DH172&amp; 'Search for homeplanet'!DI172&amp; 'Search for homeplanet'!DJ172&amp; 'Search for homeplanet'!DK172&amp; 'Search for homeplanet'!DL172&amp; 'Search for homeplanet'!DM172&amp; 'Search for homeplanet'!DN172&amp; 'Search for homeplanet'!DO172&amp; 'Search for homeplanet'!DP172&amp; 'Search for homeplanet'!DQ172&amp; 'Search for homeplanet'!DR172&amp; 'Search for homeplanet'!DS172&amp; 'Search for homeplanet'!DT172&amp; 'Search for homeplanet'!DU172</f>
        <v>;Tatooine ;</v>
      </c>
      <c r="I172" t="str">
        <f>IF(ISERR(SEARCH(I$1,Data!$H173)),"",";"&amp;I$1&amp;";")</f>
        <v/>
      </c>
      <c r="J172" t="str">
        <f>IF(ISERR(SEARCH(J$1,Data!$H173)),"",";"&amp;J$1&amp;";")</f>
        <v/>
      </c>
      <c r="K172" t="str">
        <f>IF(ISERR(SEARCH(K$1,Data!$H173)),"",";"&amp;K$1&amp;";")</f>
        <v/>
      </c>
      <c r="L172" t="str">
        <f>IF(ISERR(SEARCH(L$1,Data!$H173)),"",";"&amp;L$1&amp;";")</f>
        <v/>
      </c>
      <c r="M172" t="str">
        <f>IF(ISERR(SEARCH(M$1,Data!$H173)),"",";"&amp;M$1&amp;";")</f>
        <v/>
      </c>
      <c r="N172" t="str">
        <f>IF(ISERR(SEARCH(N$1,Data!$H173)),"",";"&amp;N$1&amp;";")</f>
        <v/>
      </c>
      <c r="O172" t="str">
        <f>IF(ISERR(SEARCH(O$1,Data!$H173)),"",";"&amp;O$1&amp;";")</f>
        <v/>
      </c>
      <c r="P172" t="str">
        <f>IF(ISERR(SEARCH(P$1,Data!$H173)),"",";"&amp;P$1&amp;";")</f>
        <v/>
      </c>
      <c r="Q172" t="str">
        <f>IF(ISERR(SEARCH(Q$1,Data!$H173)),"",";"&amp;Q$1&amp;";")</f>
        <v/>
      </c>
      <c r="R172" t="str">
        <f>IF(ISERR(SEARCH(R$1,Data!$H173)),"",";"&amp;R$1&amp;";")</f>
        <v/>
      </c>
      <c r="S172" t="str">
        <f>IF(ISERR(SEARCH(S$1,Data!$H173)),"",";"&amp;S$1&amp;";")</f>
        <v/>
      </c>
      <c r="T172" t="str">
        <f>IF(ISERR(SEARCH(T$1,Data!$H173)),"",";"&amp;T$1&amp;";")</f>
        <v/>
      </c>
      <c r="U172" t="str">
        <f>IF(ISERR(SEARCH(U$1,Data!$H173)),"",";"&amp;U$1&amp;";")</f>
        <v/>
      </c>
      <c r="V172" t="str">
        <f>IF(ISERR(SEARCH(V$1,Data!$H173)),"",";"&amp;V$1&amp;";")</f>
        <v/>
      </c>
      <c r="W172" t="str">
        <f>IF(ISERR(SEARCH(W$1,Data!$H173)),"",";"&amp;W$1&amp;";")</f>
        <v/>
      </c>
      <c r="X172" t="str">
        <f>IF(ISERR(SEARCH(X$1,Data!$H173)),"",";"&amp;X$1&amp;";")</f>
        <v/>
      </c>
      <c r="Y172" t="str">
        <f>IF(ISERR(SEARCH(Y$1,Data!$H173)),"",";"&amp;Y$1&amp;";")</f>
        <v/>
      </c>
      <c r="Z172" t="str">
        <f>IF(ISERR(SEARCH(Z$1,Data!$H173)),"",";"&amp;Z$1&amp;";")</f>
        <v/>
      </c>
      <c r="AA172" t="str">
        <f>IF(ISERR(SEARCH(AA$1,Data!$H173)),"",";"&amp;AA$1&amp;";")</f>
        <v/>
      </c>
      <c r="AB172" t="str">
        <f>IF(ISERR(SEARCH(AB$1,Data!$H173)),"",";"&amp;AB$1&amp;";")</f>
        <v/>
      </c>
      <c r="AC172" t="str">
        <f>IF(ISERR(SEARCH(AC$1,Data!$H173)),"",";"&amp;AC$1&amp;";")</f>
        <v/>
      </c>
      <c r="AD172" t="str">
        <f>IF(ISERR(SEARCH(AD$1,Data!$H173)),"",";"&amp;AD$1&amp;";")</f>
        <v/>
      </c>
      <c r="AE172" t="str">
        <f>IF(ISERR(SEARCH(AE$1,Data!$H173)),"",";"&amp;AE$1&amp;";")</f>
        <v/>
      </c>
      <c r="AF172" t="str">
        <f>IF(ISERR(SEARCH(AF$1,Data!$H173)),"",";"&amp;AF$1&amp;";")</f>
        <v/>
      </c>
      <c r="AG172" t="str">
        <f>IF(ISERR(SEARCH(AG$1,Data!$H173)),"",";"&amp;AG$1&amp;";")</f>
        <v/>
      </c>
      <c r="AH172" t="str">
        <f>IF(ISERR(SEARCH(AH$1,Data!$H173)),"",";"&amp;AH$1&amp;";")</f>
        <v/>
      </c>
      <c r="AI172" t="str">
        <f>IF(ISERR(SEARCH(AI$1,Data!$H173)),"",";"&amp;AI$1&amp;";")</f>
        <v/>
      </c>
      <c r="AJ172" t="str">
        <f>IF(ISERR(SEARCH(AJ$1,Data!$H173)),"",";"&amp;AJ$1&amp;";")</f>
        <v/>
      </c>
      <c r="AK172" t="str">
        <f>IF(ISERR(SEARCH(AK$1,Data!$H173)),"",";"&amp;AK$1&amp;";")</f>
        <v/>
      </c>
      <c r="AL172" t="str">
        <f>IF(ISERR(SEARCH(AL$1,Data!$H173)),"",";"&amp;AL$1&amp;";")</f>
        <v/>
      </c>
      <c r="AM172" t="str">
        <f>IF(ISERR(SEARCH(AM$1,Data!$H173)),"",";"&amp;AM$1&amp;";")</f>
        <v/>
      </c>
      <c r="AN172" t="str">
        <f>IF(ISERR(SEARCH(AN$1,Data!$H173)),"",";"&amp;AN$1&amp;";")</f>
        <v/>
      </c>
      <c r="AO172" t="str">
        <f>IF(ISERR(SEARCH(AO$1,Data!$H173)),"",";"&amp;AO$1&amp;";")</f>
        <v/>
      </c>
      <c r="AP172" t="str">
        <f>IF(ISERR(SEARCH(AP$1,Data!$H173)),"",";"&amp;AP$1&amp;";")</f>
        <v/>
      </c>
      <c r="AQ172" t="str">
        <f>IF(ISERR(SEARCH(AQ$1,Data!$H173)),"",";"&amp;AQ$1&amp;";")</f>
        <v/>
      </c>
      <c r="AR172" t="str">
        <f>IF(ISERR(SEARCH(AR$1,Data!$H173)),"",";"&amp;AR$1&amp;";")</f>
        <v/>
      </c>
      <c r="AS172" t="str">
        <f>IF(ISERR(SEARCH(AS$1,Data!$H173)),"",";"&amp;AS$1&amp;";")</f>
        <v/>
      </c>
      <c r="AT172" t="str">
        <f>IF(ISERR(SEARCH(AT$1,Data!$H173)),"",";"&amp;AT$1&amp;";")</f>
        <v/>
      </c>
      <c r="AU172" t="str">
        <f>IF(ISERR(SEARCH(AU$1,Data!$H173)),"",";"&amp;AU$1&amp;";")</f>
        <v/>
      </c>
      <c r="AV172" t="str">
        <f>IF(ISERR(SEARCH(AV$1,Data!$H173)),"",";"&amp;AV$1&amp;";")</f>
        <v/>
      </c>
      <c r="AW172" t="str">
        <f>IF(ISERR(SEARCH(AW$1,Data!$H173)),"",";"&amp;AW$1&amp;";")</f>
        <v/>
      </c>
      <c r="AX172" t="str">
        <f>IF(ISERR(SEARCH(AX$1,Data!$H173)),"",";"&amp;AX$1&amp;";")</f>
        <v/>
      </c>
      <c r="AY172" t="str">
        <f>IF(ISERR(SEARCH(AY$1,Data!$H173)),"",";"&amp;AY$1&amp;";")</f>
        <v/>
      </c>
      <c r="AZ172" t="str">
        <f>IF(ISERR(SEARCH(AZ$1,Data!$H173)),"",";"&amp;AZ$1&amp;";")</f>
        <v/>
      </c>
      <c r="BA172" t="str">
        <f>IF(ISERR(SEARCH(BA$1,Data!$H173)),"",";"&amp;BA$1&amp;";")</f>
        <v/>
      </c>
      <c r="BB172" t="str">
        <f>IF(ISERR(SEARCH(BB$1,Data!$H173)),"",";"&amp;BB$1&amp;";")</f>
        <v/>
      </c>
      <c r="BC172" t="str">
        <f>IF(ISERR(SEARCH(BC$1,Data!$H173)),"",";"&amp;BC$1&amp;";")</f>
        <v/>
      </c>
      <c r="BD172" t="str">
        <f>IF(ISERR(SEARCH(BD$1,Data!$H173)),"",";"&amp;BD$1&amp;";")</f>
        <v/>
      </c>
      <c r="BE172" t="str">
        <f>IF(ISERR(SEARCH(BE$1,Data!$H173)),"",";"&amp;BE$1&amp;";")</f>
        <v/>
      </c>
      <c r="BF172" t="str">
        <f>IF(ISERR(SEARCH(BF$1,Data!$H173)),"",";"&amp;BF$1&amp;";")</f>
        <v/>
      </c>
      <c r="BG172" t="str">
        <f>IF(ISERR(SEARCH(BG$1,Data!$H173)),"",";"&amp;BG$1&amp;";")</f>
        <v/>
      </c>
      <c r="BH172" t="str">
        <f>IF(ISERR(SEARCH(BH$1,Data!$H173)),"",";"&amp;BH$1&amp;";")</f>
        <v/>
      </c>
      <c r="BI172" t="str">
        <f>IF(ISERR(SEARCH(BI$1,Data!$H173)),"",";"&amp;BI$1&amp;";")</f>
        <v/>
      </c>
      <c r="BJ172" t="str">
        <f>IF(ISERR(SEARCH(BJ$1,Data!$H173)),"",";"&amp;BJ$1&amp;";")</f>
        <v/>
      </c>
      <c r="BK172" t="str">
        <f>IF(ISERR(SEARCH(BK$1,Data!$H173)),"",";"&amp;BK$1&amp;";")</f>
        <v/>
      </c>
      <c r="BL172" t="str">
        <f>IF(ISERR(SEARCH(BL$1,Data!$H173)),"",";"&amp;BL$1&amp;";")</f>
        <v/>
      </c>
      <c r="BM172" t="str">
        <f>IF(ISERR(SEARCH(BM$1,Data!$H173)),"",";"&amp;BM$1&amp;";")</f>
        <v/>
      </c>
      <c r="BN172" t="str">
        <f>IF(ISERR(SEARCH(BN$1,Data!$H173)),"",";"&amp;BN$1&amp;";")</f>
        <v/>
      </c>
      <c r="BO172" t="str">
        <f>IF(ISERR(SEARCH(BO$1,Data!$H173)),"",";"&amp;BO$1&amp;";")</f>
        <v/>
      </c>
      <c r="BP172" t="str">
        <f>IF(ISERR(SEARCH(BP$1,Data!$H173)),"",";"&amp;BP$1&amp;";")</f>
        <v/>
      </c>
      <c r="BQ172" t="str">
        <f>IF(ISERR(SEARCH(BQ$1,Data!$H173)),"",";"&amp;BQ$1&amp;";")</f>
        <v/>
      </c>
      <c r="BR172" t="str">
        <f>IF(ISERR(SEARCH(BR$1,Data!$H173)),"",";"&amp;BR$1&amp;";")</f>
        <v/>
      </c>
      <c r="BS172" t="str">
        <f>IF(ISERR(SEARCH(BS$1,Data!$H173)),"",";"&amp;BS$1&amp;";")</f>
        <v/>
      </c>
      <c r="BT172" t="str">
        <f>IF(ISERR(SEARCH(BT$1,Data!$H173)),"",";"&amp;BT$1&amp;";")</f>
        <v/>
      </c>
      <c r="BU172" t="str">
        <f>IF(ISERR(SEARCH(BU$1,Data!$H173)),"",";"&amp;BU$1&amp;";")</f>
        <v/>
      </c>
      <c r="BV172" t="str">
        <f>IF(ISERR(SEARCH(BV$1,Data!$H173)),"",";"&amp;BV$1&amp;";")</f>
        <v/>
      </c>
      <c r="BW172" t="str">
        <f>IF(ISERR(SEARCH(BW$1,Data!$H173)),"",";"&amp;BW$1&amp;";")</f>
        <v/>
      </c>
      <c r="BX172" t="str">
        <f>IF(ISERR(SEARCH(BX$1,Data!$H173)),"",";"&amp;BX$1&amp;";")</f>
        <v/>
      </c>
      <c r="BY172" t="str">
        <f>IF(ISERR(SEARCH(BY$1,Data!$H173)),"",";"&amp;BY$1&amp;";")</f>
        <v/>
      </c>
      <c r="BZ172" t="str">
        <f>IF(ISERR(SEARCH(BZ$1,Data!$H173)),"",";"&amp;BZ$1&amp;";")</f>
        <v/>
      </c>
      <c r="CA172" t="str">
        <f>IF(ISERR(SEARCH(CA$1,Data!$H173)),"",";"&amp;CA$1&amp;";")</f>
        <v/>
      </c>
      <c r="CB172" t="str">
        <f>IF(ISERR(SEARCH(CB$1,Data!$H173)),"",";"&amp;CB$1&amp;";")</f>
        <v/>
      </c>
      <c r="CC172" t="str">
        <f>IF(ISERR(SEARCH(CC$1,Data!$H173)),"",";"&amp;CC$1&amp;";")</f>
        <v>;Tatooine ;</v>
      </c>
      <c r="CD172" t="str">
        <f>IF(ISERR(SEARCH(CD$1,Data!$H173)),"",";"&amp;CD$1&amp;";")</f>
        <v/>
      </c>
      <c r="CE172" t="str">
        <f>IF(ISERR(SEARCH(CE$1,Data!$H173)),"",";"&amp;CE$1&amp;";")</f>
        <v/>
      </c>
      <c r="CF172" t="str">
        <f>IF(ISERR(SEARCH(CF$1,Data!$H173)),"",";"&amp;CF$1&amp;";")</f>
        <v/>
      </c>
      <c r="CG172" t="str">
        <f>IF(ISERR(SEARCH(CG$1,Data!$H173)),"",";"&amp;CG$1&amp;";")</f>
        <v/>
      </c>
      <c r="CH172" t="str">
        <f>IF(ISERR(SEARCH(CH$1,Data!$H173)),"",";"&amp;CH$1&amp;";")</f>
        <v/>
      </c>
      <c r="CI172" t="str">
        <f>IF(ISERR(SEARCH(CI$1,Data!$H173)),"",";"&amp;CI$1&amp;";")</f>
        <v/>
      </c>
      <c r="CJ172" t="str">
        <f>IF(ISERR(SEARCH(CJ$1,Data!$H173)),"",";"&amp;CJ$1&amp;";")</f>
        <v/>
      </c>
      <c r="CK172" t="str">
        <f>IF(ISERR(SEARCH(CK$1,Data!$H173)),"",";"&amp;CK$1&amp;";")</f>
        <v/>
      </c>
      <c r="CL172" t="str">
        <f>IF(ISERR(SEARCH(CL$1,Data!$H173)),"",";"&amp;CL$1&amp;";")</f>
        <v/>
      </c>
      <c r="CM172" t="str">
        <f>IF(ISERR(SEARCH(CM$1,Data!$H173)),"",";"&amp;CM$1&amp;";")</f>
        <v/>
      </c>
      <c r="CN172" t="str">
        <f>IF(ISERR(SEARCH(CN$1,Data!$H173)),"",";"&amp;CN$1&amp;";")</f>
        <v/>
      </c>
      <c r="CO172" t="str">
        <f>IF(ISERR(SEARCH(CO$1,Data!$H173)),"",";"&amp;CO$1&amp;";")</f>
        <v/>
      </c>
      <c r="CP172" t="str">
        <f>IF(ISERR(SEARCH(CP$1,Data!$H173)),"",";"&amp;CP$1&amp;";")</f>
        <v/>
      </c>
      <c r="CQ172" t="str">
        <f>IF(ISERR(SEARCH(CQ$1,Data!$H173)),"",";"&amp;CQ$1&amp;";")</f>
        <v/>
      </c>
      <c r="CR172" t="str">
        <f>IF(ISERR(SEARCH(CR$1,Data!$H173)),"",";"&amp;CR$1&amp;";")</f>
        <v/>
      </c>
      <c r="CS172" t="str">
        <f>IF(ISERR(SEARCH(CS$1,Data!$H173)),"",";"&amp;CS$1&amp;";")</f>
        <v/>
      </c>
      <c r="CT172" t="str">
        <f>IF(ISERR(SEARCH(CT$1,Data!$H173)),"",";"&amp;CT$1&amp;";")</f>
        <v/>
      </c>
      <c r="CU172" t="str">
        <f>IF(ISERR(SEARCH(CU$1,Data!$H173)),"",";"&amp;CU$1&amp;";")</f>
        <v/>
      </c>
      <c r="CV172" t="str">
        <f>IF(ISERR(SEARCH(CV$1,Data!$H173)),"",";"&amp;CV$1&amp;";")</f>
        <v/>
      </c>
      <c r="CW172" t="str">
        <f>IF(ISERR(SEARCH(CW$1,Data!$H173)),"",";"&amp;CW$1&amp;";")</f>
        <v/>
      </c>
      <c r="CX172" t="str">
        <f>IF(ISERR(SEARCH(CX$1,Data!$H173)),"",";"&amp;CX$1&amp;";")</f>
        <v/>
      </c>
      <c r="CY172" t="str">
        <f>IF(ISERR(SEARCH(CY$1,Data!$H173)),"",";"&amp;CY$1&amp;";")</f>
        <v/>
      </c>
      <c r="CZ172" t="str">
        <f>IF(ISERR(SEARCH(CZ$1,Data!$H173)),"",";"&amp;CZ$1&amp;";")</f>
        <v/>
      </c>
      <c r="DA172" t="str">
        <f>IF(ISERR(SEARCH(DA$1,Data!$H173)),"",";"&amp;DA$1&amp;";")</f>
        <v/>
      </c>
      <c r="DB172" t="str">
        <f>IF(ISERR(SEARCH(DB$1,Data!$H173)),"",";"&amp;DB$1&amp;";")</f>
        <v/>
      </c>
      <c r="DC172" t="str">
        <f>IF(ISERR(SEARCH(DC$1,Data!$H173)),"",";"&amp;DC$1&amp;";")</f>
        <v/>
      </c>
      <c r="DD172" t="str">
        <f>IF(ISERR(SEARCH(DD$1,Data!$H173)),"",";"&amp;DD$1&amp;";")</f>
        <v/>
      </c>
      <c r="DE172" t="str">
        <f>IF(ISERR(SEARCH(DE$1,Data!$H173)),"",";"&amp;DE$1&amp;";")</f>
        <v/>
      </c>
      <c r="DF172" t="str">
        <f>IF(ISERR(SEARCH(DF$1,Data!$H173)),"",";"&amp;DF$1&amp;";")</f>
        <v/>
      </c>
      <c r="DG172" t="str">
        <f>IF(ISERR(SEARCH(DG$1,Data!$H173)),"",";"&amp;DG$1&amp;";")</f>
        <v/>
      </c>
      <c r="DH172" t="str">
        <f>IF(ISERR(SEARCH(DH$1,Data!$H173)),"",";"&amp;DH$1&amp;";")</f>
        <v/>
      </c>
      <c r="DI172" t="str">
        <f>IF(ISERR(SEARCH(DI$1,Data!$H173)),"",";"&amp;DI$1&amp;";")</f>
        <v/>
      </c>
      <c r="DJ172" t="str">
        <f>IF(ISERR(SEARCH(DJ$1,Data!$H173)),"",";"&amp;DJ$1&amp;";")</f>
        <v/>
      </c>
      <c r="DK172" t="str">
        <f>IF(ISERR(SEARCH(DK$1,Data!$H173)),"",";"&amp;DK$1&amp;";")</f>
        <v/>
      </c>
      <c r="DL172" t="str">
        <f>IF(ISERR(SEARCH(DL$1,Data!$H173)),"",";"&amp;DL$1&amp;";")</f>
        <v/>
      </c>
      <c r="DM172" t="str">
        <f>IF(ISERR(SEARCH(DM$1,Data!$H173)),"",";"&amp;DM$1&amp;";")</f>
        <v/>
      </c>
      <c r="DN172" t="str">
        <f>IF(ISERR(SEARCH(DN$1,Data!$H173)),"",";"&amp;DN$1&amp;";")</f>
        <v/>
      </c>
      <c r="DO172" t="str">
        <f>IF(ISERR(SEARCH(DO$1,Data!$H173)),"",";"&amp;DO$1&amp;";")</f>
        <v/>
      </c>
      <c r="DP172" t="str">
        <f>IF(ISERR(SEARCH(DP$1,Data!$H173)),"",";"&amp;DP$1&amp;";")</f>
        <v/>
      </c>
      <c r="DQ172" t="str">
        <f>IF(ISERR(SEARCH(DQ$1,Data!$H173)),"",";"&amp;DQ$1&amp;";")</f>
        <v/>
      </c>
      <c r="DR172" t="str">
        <f>IF(ISERR(SEARCH(DR$1,Data!$H173)),"",";"&amp;DR$1&amp;";")</f>
        <v/>
      </c>
      <c r="DS172" t="str">
        <f>IF(ISERR(SEARCH(DS$1,Data!$H173)),"",";"&amp;DS$1&amp;";")</f>
        <v/>
      </c>
      <c r="DT172" t="str">
        <f>IF(ISERR(SEARCH(DT$1,Data!$H173)),"",";"&amp;DT$1&amp;";")</f>
        <v/>
      </c>
      <c r="DU172" t="str">
        <f>IF(ISERR(SEARCH(DU$1,Data!$H173)),"",";"&amp;DU$1&amp;";")</f>
        <v/>
      </c>
    </row>
    <row r="173" spans="1:125" x14ac:dyDescent="0.3">
      <c r="A173" t="str">
        <f>Tableau1[[#This Row],[name]]</f>
        <v>Rystall Sant</v>
      </c>
      <c r="B173" t="str">
        <f>IF(ISERROR(Tableau3[[#This Row],[Second semi-colon]]), "", MID(Tableau3[[#This Row],[Concatenation]], 2, Tableau3[[#This Row],[Second semi-colon]]-2))</f>
        <v/>
      </c>
      <c r="C173" t="e">
        <f>SEARCH(" ;",Tableau3[[#This Row],[Concatenation]])</f>
        <v>#VALUE!</v>
      </c>
      <c r="D173" t="str">
        <f>'Search for homeplanet'!I173&amp; 'Search for homeplanet'!J173&amp; 'Search for homeplanet'!K173&amp; 'Search for homeplanet'!L173&amp; 'Search for homeplanet'!M173&amp; 'Search for homeplanet'!N173&amp; 'Search for homeplanet'!O173&amp; 'Search for homeplanet'!P173&amp; 'Search for homeplanet'!Q173&amp; 'Search for homeplanet'!R173&amp; 'Search for homeplanet'!S173&amp; 'Search for homeplanet'!T173&amp; 'Search for homeplanet'!U173&amp; 'Search for homeplanet'!V173&amp; 'Search for homeplanet'!W173&amp; 'Search for homeplanet'!X173&amp; 'Search for homeplanet'!Y173&amp; 'Search for homeplanet'!Z173&amp; 'Search for homeplanet'!AA173&amp; 'Search for homeplanet'!AB173&amp; 'Search for homeplanet'!AC173&amp; 'Search for homeplanet'!AD173&amp; 'Search for homeplanet'!AE173&amp; 'Search for homeplanet'!AF173&amp; 'Search for homeplanet'!AG173&amp; 'Search for homeplanet'!AH173&amp; 'Search for homeplanet'!AI173&amp; 'Search for homeplanet'!AJ173&amp; 'Search for homeplanet'!AK173&amp; 'Search for homeplanet'!AL173&amp; 'Search for homeplanet'!AM173&amp; 'Search for homeplanet'!AN173&amp; 'Search for homeplanet'!AO173&amp; 'Search for homeplanet'!AP173&amp; 'Search for homeplanet'!AQ173&amp; 'Search for homeplanet'!AR173&amp; 'Search for homeplanet'!AS173&amp; 'Search for homeplanet'!AT173&amp; 'Search for homeplanet'!AU173&amp; 'Search for homeplanet'!AV173&amp; 'Search for homeplanet'!AW173&amp; 'Search for homeplanet'!AX173&amp; 'Search for homeplanet'!AY173&amp; 'Search for homeplanet'!AZ173&amp; 'Search for homeplanet'!BA173&amp; 'Search for homeplanet'!BB173&amp; 'Search for homeplanet'!BC173&amp; 'Search for homeplanet'!BD173&amp; 'Search for homeplanet'!BE173&amp; 'Search for homeplanet'!BF173&amp; 'Search for homeplanet'!BG173&amp; 'Search for homeplanet'!BH173&amp; 'Search for homeplanet'!BI173&amp; 'Search for homeplanet'!BJ173&amp; 'Search for homeplanet'!BK173&amp; 'Search for homeplanet'!BL173&amp; 'Search for homeplanet'!BM173&amp; 'Search for homeplanet'!BN173&amp; 'Search for homeplanet'!BO173&amp; 'Search for homeplanet'!BP173&amp; 'Search for homeplanet'!BQ173&amp; 'Search for homeplanet'!BR173&amp; 'Search for homeplanet'!BS173&amp; 'Search for homeplanet'!BT173&amp; 'Search for homeplanet'!BU173&amp; 'Search for homeplanet'!BV173&amp; 'Search for homeplanet'!BW173&amp; 'Search for homeplanet'!BX173&amp; 'Search for homeplanet'!BY173&amp; 'Search for homeplanet'!BZ173&amp; 'Search for homeplanet'!CA173&amp; 'Search for homeplanet'!CB173&amp; 'Search for homeplanet'!CC173&amp; 'Search for homeplanet'!CD173&amp; 'Search for homeplanet'!CE173&amp; 'Search for homeplanet'!CF173&amp; 'Search for homeplanet'!CG173&amp; 'Search for homeplanet'!CH173&amp; 'Search for homeplanet'!CI173&amp; 'Search for homeplanet'!CJ173&amp; 'Search for homeplanet'!CK173&amp; 'Search for homeplanet'!CL173&amp; 'Search for homeplanet'!CM173&amp; 'Search for homeplanet'!CN173&amp; 'Search for homeplanet'!CO173&amp; 'Search for homeplanet'!CP173&amp; 'Search for homeplanet'!CQ173&amp; 'Search for homeplanet'!CR173&amp; 'Search for homeplanet'!CS173&amp; 'Search for homeplanet'!CT173&amp; 'Search for homeplanet'!CU173&amp; 'Search for homeplanet'!CV173&amp; 'Search for homeplanet'!CW173&amp; 'Search for homeplanet'!CX173&amp; 'Search for homeplanet'!CY173&amp; 'Search for homeplanet'!CZ173&amp; 'Search for homeplanet'!DA173&amp; 'Search for homeplanet'!DB173&amp; 'Search for homeplanet'!DC173&amp; 'Search for homeplanet'!DD173&amp; 'Search for homeplanet'!DE173&amp; 'Search for homeplanet'!DF173&amp; 'Search for homeplanet'!DG173&amp; 'Search for homeplanet'!DH173&amp; 'Search for homeplanet'!DI173&amp; 'Search for homeplanet'!DJ173&amp; 'Search for homeplanet'!DK173&amp; 'Search for homeplanet'!DL173&amp; 'Search for homeplanet'!DM173&amp; 'Search for homeplanet'!DN173&amp; 'Search for homeplanet'!DO173&amp; 'Search for homeplanet'!DP173&amp; 'Search for homeplanet'!DQ173&amp; 'Search for homeplanet'!DR173&amp; 'Search for homeplanet'!DS173&amp; 'Search for homeplanet'!DT173&amp; 'Search for homeplanet'!DU173</f>
        <v/>
      </c>
      <c r="I173" t="str">
        <f>IF(ISERR(SEARCH(I$1,Data!$H174)),"",";"&amp;I$1&amp;";")</f>
        <v/>
      </c>
      <c r="J173" t="str">
        <f>IF(ISERR(SEARCH(J$1,Data!$H174)),"",";"&amp;J$1&amp;";")</f>
        <v/>
      </c>
      <c r="K173" t="str">
        <f>IF(ISERR(SEARCH(K$1,Data!$H174)),"",";"&amp;K$1&amp;";")</f>
        <v/>
      </c>
      <c r="L173" t="str">
        <f>IF(ISERR(SEARCH(L$1,Data!$H174)),"",";"&amp;L$1&amp;";")</f>
        <v/>
      </c>
      <c r="M173" t="str">
        <f>IF(ISERR(SEARCH(M$1,Data!$H174)),"",";"&amp;M$1&amp;";")</f>
        <v/>
      </c>
      <c r="N173" t="str">
        <f>IF(ISERR(SEARCH(N$1,Data!$H174)),"",";"&amp;N$1&amp;";")</f>
        <v/>
      </c>
      <c r="O173" t="str">
        <f>IF(ISERR(SEARCH(O$1,Data!$H174)),"",";"&amp;O$1&amp;";")</f>
        <v/>
      </c>
      <c r="P173" t="str">
        <f>IF(ISERR(SEARCH(P$1,Data!$H174)),"",";"&amp;P$1&amp;";")</f>
        <v/>
      </c>
      <c r="Q173" t="str">
        <f>IF(ISERR(SEARCH(Q$1,Data!$H174)),"",";"&amp;Q$1&amp;";")</f>
        <v/>
      </c>
      <c r="R173" t="str">
        <f>IF(ISERR(SEARCH(R$1,Data!$H174)),"",";"&amp;R$1&amp;";")</f>
        <v/>
      </c>
      <c r="S173" t="str">
        <f>IF(ISERR(SEARCH(S$1,Data!$H174)),"",";"&amp;S$1&amp;";")</f>
        <v/>
      </c>
      <c r="T173" t="str">
        <f>IF(ISERR(SEARCH(T$1,Data!$H174)),"",";"&amp;T$1&amp;";")</f>
        <v/>
      </c>
      <c r="U173" t="str">
        <f>IF(ISERR(SEARCH(U$1,Data!$H174)),"",";"&amp;U$1&amp;";")</f>
        <v/>
      </c>
      <c r="V173" t="str">
        <f>IF(ISERR(SEARCH(V$1,Data!$H174)),"",";"&amp;V$1&amp;";")</f>
        <v/>
      </c>
      <c r="W173" t="str">
        <f>IF(ISERR(SEARCH(W$1,Data!$H174)),"",";"&amp;W$1&amp;";")</f>
        <v/>
      </c>
      <c r="X173" t="str">
        <f>IF(ISERR(SEARCH(X$1,Data!$H174)),"",";"&amp;X$1&amp;";")</f>
        <v/>
      </c>
      <c r="Y173" t="str">
        <f>IF(ISERR(SEARCH(Y$1,Data!$H174)),"",";"&amp;Y$1&amp;";")</f>
        <v/>
      </c>
      <c r="Z173" t="str">
        <f>IF(ISERR(SEARCH(Z$1,Data!$H174)),"",";"&amp;Z$1&amp;";")</f>
        <v/>
      </c>
      <c r="AA173" t="str">
        <f>IF(ISERR(SEARCH(AA$1,Data!$H174)),"",";"&amp;AA$1&amp;";")</f>
        <v/>
      </c>
      <c r="AB173" t="str">
        <f>IF(ISERR(SEARCH(AB$1,Data!$H174)),"",";"&amp;AB$1&amp;";")</f>
        <v/>
      </c>
      <c r="AC173" t="str">
        <f>IF(ISERR(SEARCH(AC$1,Data!$H174)),"",";"&amp;AC$1&amp;";")</f>
        <v/>
      </c>
      <c r="AD173" t="str">
        <f>IF(ISERR(SEARCH(AD$1,Data!$H174)),"",";"&amp;AD$1&amp;";")</f>
        <v/>
      </c>
      <c r="AE173" t="str">
        <f>IF(ISERR(SEARCH(AE$1,Data!$H174)),"",";"&amp;AE$1&amp;";")</f>
        <v/>
      </c>
      <c r="AF173" t="str">
        <f>IF(ISERR(SEARCH(AF$1,Data!$H174)),"",";"&amp;AF$1&amp;";")</f>
        <v/>
      </c>
      <c r="AG173" t="str">
        <f>IF(ISERR(SEARCH(AG$1,Data!$H174)),"",";"&amp;AG$1&amp;";")</f>
        <v/>
      </c>
      <c r="AH173" t="str">
        <f>IF(ISERR(SEARCH(AH$1,Data!$H174)),"",";"&amp;AH$1&amp;";")</f>
        <v/>
      </c>
      <c r="AI173" t="str">
        <f>IF(ISERR(SEARCH(AI$1,Data!$H174)),"",";"&amp;AI$1&amp;";")</f>
        <v/>
      </c>
      <c r="AJ173" t="str">
        <f>IF(ISERR(SEARCH(AJ$1,Data!$H174)),"",";"&amp;AJ$1&amp;";")</f>
        <v/>
      </c>
      <c r="AK173" t="str">
        <f>IF(ISERR(SEARCH(AK$1,Data!$H174)),"",";"&amp;AK$1&amp;";")</f>
        <v/>
      </c>
      <c r="AL173" t="str">
        <f>IF(ISERR(SEARCH(AL$1,Data!$H174)),"",";"&amp;AL$1&amp;";")</f>
        <v/>
      </c>
      <c r="AM173" t="str">
        <f>IF(ISERR(SEARCH(AM$1,Data!$H174)),"",";"&amp;AM$1&amp;";")</f>
        <v/>
      </c>
      <c r="AN173" t="str">
        <f>IF(ISERR(SEARCH(AN$1,Data!$H174)),"",";"&amp;AN$1&amp;";")</f>
        <v/>
      </c>
      <c r="AO173" t="str">
        <f>IF(ISERR(SEARCH(AO$1,Data!$H174)),"",";"&amp;AO$1&amp;";")</f>
        <v/>
      </c>
      <c r="AP173" t="str">
        <f>IF(ISERR(SEARCH(AP$1,Data!$H174)),"",";"&amp;AP$1&amp;";")</f>
        <v/>
      </c>
      <c r="AQ173" t="str">
        <f>IF(ISERR(SEARCH(AQ$1,Data!$H174)),"",";"&amp;AQ$1&amp;";")</f>
        <v/>
      </c>
      <c r="AR173" t="str">
        <f>IF(ISERR(SEARCH(AR$1,Data!$H174)),"",";"&amp;AR$1&amp;";")</f>
        <v/>
      </c>
      <c r="AS173" t="str">
        <f>IF(ISERR(SEARCH(AS$1,Data!$H174)),"",";"&amp;AS$1&amp;";")</f>
        <v/>
      </c>
      <c r="AT173" t="str">
        <f>IF(ISERR(SEARCH(AT$1,Data!$H174)),"",";"&amp;AT$1&amp;";")</f>
        <v/>
      </c>
      <c r="AU173" t="str">
        <f>IF(ISERR(SEARCH(AU$1,Data!$H174)),"",";"&amp;AU$1&amp;";")</f>
        <v/>
      </c>
      <c r="AV173" t="str">
        <f>IF(ISERR(SEARCH(AV$1,Data!$H174)),"",";"&amp;AV$1&amp;";")</f>
        <v/>
      </c>
      <c r="AW173" t="str">
        <f>IF(ISERR(SEARCH(AW$1,Data!$H174)),"",";"&amp;AW$1&amp;";")</f>
        <v/>
      </c>
      <c r="AX173" t="str">
        <f>IF(ISERR(SEARCH(AX$1,Data!$H174)),"",";"&amp;AX$1&amp;";")</f>
        <v/>
      </c>
      <c r="AY173" t="str">
        <f>IF(ISERR(SEARCH(AY$1,Data!$H174)),"",";"&amp;AY$1&amp;";")</f>
        <v/>
      </c>
      <c r="AZ173" t="str">
        <f>IF(ISERR(SEARCH(AZ$1,Data!$H174)),"",";"&amp;AZ$1&amp;";")</f>
        <v/>
      </c>
      <c r="BA173" t="str">
        <f>IF(ISERR(SEARCH(BA$1,Data!$H174)),"",";"&amp;BA$1&amp;";")</f>
        <v/>
      </c>
      <c r="BB173" t="str">
        <f>IF(ISERR(SEARCH(BB$1,Data!$H174)),"",";"&amp;BB$1&amp;";")</f>
        <v/>
      </c>
      <c r="BC173" t="str">
        <f>IF(ISERR(SEARCH(BC$1,Data!$H174)),"",";"&amp;BC$1&amp;";")</f>
        <v/>
      </c>
      <c r="BD173" t="str">
        <f>IF(ISERR(SEARCH(BD$1,Data!$H174)),"",";"&amp;BD$1&amp;";")</f>
        <v/>
      </c>
      <c r="BE173" t="str">
        <f>IF(ISERR(SEARCH(BE$1,Data!$H174)),"",";"&amp;BE$1&amp;";")</f>
        <v/>
      </c>
      <c r="BF173" t="str">
        <f>IF(ISERR(SEARCH(BF$1,Data!$H174)),"",";"&amp;BF$1&amp;";")</f>
        <v/>
      </c>
      <c r="BG173" t="str">
        <f>IF(ISERR(SEARCH(BG$1,Data!$H174)),"",";"&amp;BG$1&amp;";")</f>
        <v/>
      </c>
      <c r="BH173" t="str">
        <f>IF(ISERR(SEARCH(BH$1,Data!$H174)),"",";"&amp;BH$1&amp;";")</f>
        <v/>
      </c>
      <c r="BI173" t="str">
        <f>IF(ISERR(SEARCH(BI$1,Data!$H174)),"",";"&amp;BI$1&amp;";")</f>
        <v/>
      </c>
      <c r="BJ173" t="str">
        <f>IF(ISERR(SEARCH(BJ$1,Data!$H174)),"",";"&amp;BJ$1&amp;";")</f>
        <v/>
      </c>
      <c r="BK173" t="str">
        <f>IF(ISERR(SEARCH(BK$1,Data!$H174)),"",";"&amp;BK$1&amp;";")</f>
        <v/>
      </c>
      <c r="BL173" t="str">
        <f>IF(ISERR(SEARCH(BL$1,Data!$H174)),"",";"&amp;BL$1&amp;";")</f>
        <v/>
      </c>
      <c r="BM173" t="str">
        <f>IF(ISERR(SEARCH(BM$1,Data!$H174)),"",";"&amp;BM$1&amp;";")</f>
        <v/>
      </c>
      <c r="BN173" t="str">
        <f>IF(ISERR(SEARCH(BN$1,Data!$H174)),"",";"&amp;BN$1&amp;";")</f>
        <v/>
      </c>
      <c r="BO173" t="str">
        <f>IF(ISERR(SEARCH(BO$1,Data!$H174)),"",";"&amp;BO$1&amp;";")</f>
        <v/>
      </c>
      <c r="BP173" t="str">
        <f>IF(ISERR(SEARCH(BP$1,Data!$H174)),"",";"&amp;BP$1&amp;";")</f>
        <v/>
      </c>
      <c r="BQ173" t="str">
        <f>IF(ISERR(SEARCH(BQ$1,Data!$H174)),"",";"&amp;BQ$1&amp;";")</f>
        <v/>
      </c>
      <c r="BR173" t="str">
        <f>IF(ISERR(SEARCH(BR$1,Data!$H174)),"",";"&amp;BR$1&amp;";")</f>
        <v/>
      </c>
      <c r="BS173" t="str">
        <f>IF(ISERR(SEARCH(BS$1,Data!$H174)),"",";"&amp;BS$1&amp;";")</f>
        <v/>
      </c>
      <c r="BT173" t="str">
        <f>IF(ISERR(SEARCH(BT$1,Data!$H174)),"",";"&amp;BT$1&amp;";")</f>
        <v/>
      </c>
      <c r="BU173" t="str">
        <f>IF(ISERR(SEARCH(BU$1,Data!$H174)),"",";"&amp;BU$1&amp;";")</f>
        <v/>
      </c>
      <c r="BV173" t="str">
        <f>IF(ISERR(SEARCH(BV$1,Data!$H174)),"",";"&amp;BV$1&amp;";")</f>
        <v/>
      </c>
      <c r="BW173" t="str">
        <f>IF(ISERR(SEARCH(BW$1,Data!$H174)),"",";"&amp;BW$1&amp;";")</f>
        <v/>
      </c>
      <c r="BX173" t="str">
        <f>IF(ISERR(SEARCH(BX$1,Data!$H174)),"",";"&amp;BX$1&amp;";")</f>
        <v/>
      </c>
      <c r="BY173" t="str">
        <f>IF(ISERR(SEARCH(BY$1,Data!$H174)),"",";"&amp;BY$1&amp;";")</f>
        <v/>
      </c>
      <c r="BZ173" t="str">
        <f>IF(ISERR(SEARCH(BZ$1,Data!$H174)),"",";"&amp;BZ$1&amp;";")</f>
        <v/>
      </c>
      <c r="CA173" t="str">
        <f>IF(ISERR(SEARCH(CA$1,Data!$H174)),"",";"&amp;CA$1&amp;";")</f>
        <v/>
      </c>
      <c r="CB173" t="str">
        <f>IF(ISERR(SEARCH(CB$1,Data!$H174)),"",";"&amp;CB$1&amp;";")</f>
        <v/>
      </c>
      <c r="CC173" t="str">
        <f>IF(ISERR(SEARCH(CC$1,Data!$H174)),"",";"&amp;CC$1&amp;";")</f>
        <v/>
      </c>
      <c r="CD173" t="str">
        <f>IF(ISERR(SEARCH(CD$1,Data!$H174)),"",";"&amp;CD$1&amp;";")</f>
        <v/>
      </c>
      <c r="CE173" t="str">
        <f>IF(ISERR(SEARCH(CE$1,Data!$H174)),"",";"&amp;CE$1&amp;";")</f>
        <v/>
      </c>
      <c r="CF173" t="str">
        <f>IF(ISERR(SEARCH(CF$1,Data!$H174)),"",";"&amp;CF$1&amp;";")</f>
        <v/>
      </c>
      <c r="CG173" t="str">
        <f>IF(ISERR(SEARCH(CG$1,Data!$H174)),"",";"&amp;CG$1&amp;";")</f>
        <v/>
      </c>
      <c r="CH173" t="str">
        <f>IF(ISERR(SEARCH(CH$1,Data!$H174)),"",";"&amp;CH$1&amp;";")</f>
        <v/>
      </c>
      <c r="CI173" t="str">
        <f>IF(ISERR(SEARCH(CI$1,Data!$H174)),"",";"&amp;CI$1&amp;";")</f>
        <v/>
      </c>
      <c r="CJ173" t="str">
        <f>IF(ISERR(SEARCH(CJ$1,Data!$H174)),"",";"&amp;CJ$1&amp;";")</f>
        <v/>
      </c>
      <c r="CK173" t="str">
        <f>IF(ISERR(SEARCH(CK$1,Data!$H174)),"",";"&amp;CK$1&amp;";")</f>
        <v/>
      </c>
      <c r="CL173" t="str">
        <f>IF(ISERR(SEARCH(CL$1,Data!$H174)),"",";"&amp;CL$1&amp;";")</f>
        <v/>
      </c>
      <c r="CM173" t="str">
        <f>IF(ISERR(SEARCH(CM$1,Data!$H174)),"",";"&amp;CM$1&amp;";")</f>
        <v/>
      </c>
      <c r="CN173" t="str">
        <f>IF(ISERR(SEARCH(CN$1,Data!$H174)),"",";"&amp;CN$1&amp;";")</f>
        <v/>
      </c>
      <c r="CO173" t="str">
        <f>IF(ISERR(SEARCH(CO$1,Data!$H174)),"",";"&amp;CO$1&amp;";")</f>
        <v/>
      </c>
      <c r="CP173" t="str">
        <f>IF(ISERR(SEARCH(CP$1,Data!$H174)),"",";"&amp;CP$1&amp;";")</f>
        <v/>
      </c>
      <c r="CQ173" t="str">
        <f>IF(ISERR(SEARCH(CQ$1,Data!$H174)),"",";"&amp;CQ$1&amp;";")</f>
        <v/>
      </c>
      <c r="CR173" t="str">
        <f>IF(ISERR(SEARCH(CR$1,Data!$H174)),"",";"&amp;CR$1&amp;";")</f>
        <v/>
      </c>
      <c r="CS173" t="str">
        <f>IF(ISERR(SEARCH(CS$1,Data!$H174)),"",";"&amp;CS$1&amp;";")</f>
        <v/>
      </c>
      <c r="CT173" t="str">
        <f>IF(ISERR(SEARCH(CT$1,Data!$H174)),"",";"&amp;CT$1&amp;";")</f>
        <v/>
      </c>
      <c r="CU173" t="str">
        <f>IF(ISERR(SEARCH(CU$1,Data!$H174)),"",";"&amp;CU$1&amp;";")</f>
        <v/>
      </c>
      <c r="CV173" t="str">
        <f>IF(ISERR(SEARCH(CV$1,Data!$H174)),"",";"&amp;CV$1&amp;";")</f>
        <v/>
      </c>
      <c r="CW173" t="str">
        <f>IF(ISERR(SEARCH(CW$1,Data!$H174)),"",";"&amp;CW$1&amp;";")</f>
        <v/>
      </c>
      <c r="CX173" t="str">
        <f>IF(ISERR(SEARCH(CX$1,Data!$H174)),"",";"&amp;CX$1&amp;";")</f>
        <v/>
      </c>
      <c r="CY173" t="str">
        <f>IF(ISERR(SEARCH(CY$1,Data!$H174)),"",";"&amp;CY$1&amp;";")</f>
        <v/>
      </c>
      <c r="CZ173" t="str">
        <f>IF(ISERR(SEARCH(CZ$1,Data!$H174)),"",";"&amp;CZ$1&amp;";")</f>
        <v/>
      </c>
      <c r="DA173" t="str">
        <f>IF(ISERR(SEARCH(DA$1,Data!$H174)),"",";"&amp;DA$1&amp;";")</f>
        <v/>
      </c>
      <c r="DB173" t="str">
        <f>IF(ISERR(SEARCH(DB$1,Data!$H174)),"",";"&amp;DB$1&amp;";")</f>
        <v/>
      </c>
      <c r="DC173" t="str">
        <f>IF(ISERR(SEARCH(DC$1,Data!$H174)),"",";"&amp;DC$1&amp;";")</f>
        <v/>
      </c>
      <c r="DD173" t="str">
        <f>IF(ISERR(SEARCH(DD$1,Data!$H174)),"",";"&amp;DD$1&amp;";")</f>
        <v/>
      </c>
      <c r="DE173" t="str">
        <f>IF(ISERR(SEARCH(DE$1,Data!$H174)),"",";"&amp;DE$1&amp;";")</f>
        <v/>
      </c>
      <c r="DF173" t="str">
        <f>IF(ISERR(SEARCH(DF$1,Data!$H174)),"",";"&amp;DF$1&amp;";")</f>
        <v/>
      </c>
      <c r="DG173" t="str">
        <f>IF(ISERR(SEARCH(DG$1,Data!$H174)),"",";"&amp;DG$1&amp;";")</f>
        <v/>
      </c>
      <c r="DH173" t="str">
        <f>IF(ISERR(SEARCH(DH$1,Data!$H174)),"",";"&amp;DH$1&amp;";")</f>
        <v/>
      </c>
      <c r="DI173" t="str">
        <f>IF(ISERR(SEARCH(DI$1,Data!$H174)),"",";"&amp;DI$1&amp;";")</f>
        <v/>
      </c>
      <c r="DJ173" t="str">
        <f>IF(ISERR(SEARCH(DJ$1,Data!$H174)),"",";"&amp;DJ$1&amp;";")</f>
        <v/>
      </c>
      <c r="DK173" t="str">
        <f>IF(ISERR(SEARCH(DK$1,Data!$H174)),"",";"&amp;DK$1&amp;";")</f>
        <v/>
      </c>
      <c r="DL173" t="str">
        <f>IF(ISERR(SEARCH(DL$1,Data!$H174)),"",";"&amp;DL$1&amp;";")</f>
        <v/>
      </c>
      <c r="DM173" t="str">
        <f>IF(ISERR(SEARCH(DM$1,Data!$H174)),"",";"&amp;DM$1&amp;";")</f>
        <v/>
      </c>
      <c r="DN173" t="str">
        <f>IF(ISERR(SEARCH(DN$1,Data!$H174)),"",";"&amp;DN$1&amp;";")</f>
        <v/>
      </c>
      <c r="DO173" t="str">
        <f>IF(ISERR(SEARCH(DO$1,Data!$H174)),"",";"&amp;DO$1&amp;";")</f>
        <v/>
      </c>
      <c r="DP173" t="str">
        <f>IF(ISERR(SEARCH(DP$1,Data!$H174)),"",";"&amp;DP$1&amp;";")</f>
        <v/>
      </c>
      <c r="DQ173" t="str">
        <f>IF(ISERR(SEARCH(DQ$1,Data!$H174)),"",";"&amp;DQ$1&amp;";")</f>
        <v/>
      </c>
      <c r="DR173" t="str">
        <f>IF(ISERR(SEARCH(DR$1,Data!$H174)),"",";"&amp;DR$1&amp;";")</f>
        <v/>
      </c>
      <c r="DS173" t="str">
        <f>IF(ISERR(SEARCH(DS$1,Data!$H174)),"",";"&amp;DS$1&amp;";")</f>
        <v/>
      </c>
      <c r="DT173" t="str">
        <f>IF(ISERR(SEARCH(DT$1,Data!$H174)),"",";"&amp;DT$1&amp;";")</f>
        <v/>
      </c>
      <c r="DU173" t="str">
        <f>IF(ISERR(SEARCH(DU$1,Data!$H174)),"",";"&amp;DU$1&amp;";")</f>
        <v/>
      </c>
    </row>
    <row r="174" spans="1:125" x14ac:dyDescent="0.3">
      <c r="A174" t="str">
        <f>Tableau1[[#This Row],[name]]</f>
        <v>Sabe</v>
      </c>
      <c r="B174" t="str">
        <f>IF(ISERROR(Tableau3[[#This Row],[Second semi-colon]]), "", MID(Tableau3[[#This Row],[Concatenation]], 2, Tableau3[[#This Row],[Second semi-colon]]-2))</f>
        <v/>
      </c>
      <c r="C174" t="e">
        <f>SEARCH(" ;",Tableau3[[#This Row],[Concatenation]])</f>
        <v>#VALUE!</v>
      </c>
      <c r="D174" t="str">
        <f>'Search for homeplanet'!I174&amp; 'Search for homeplanet'!J174&amp; 'Search for homeplanet'!K174&amp; 'Search for homeplanet'!L174&amp; 'Search for homeplanet'!M174&amp; 'Search for homeplanet'!N174&amp; 'Search for homeplanet'!O174&amp; 'Search for homeplanet'!P174&amp; 'Search for homeplanet'!Q174&amp; 'Search for homeplanet'!R174&amp; 'Search for homeplanet'!S174&amp; 'Search for homeplanet'!T174&amp; 'Search for homeplanet'!U174&amp; 'Search for homeplanet'!V174&amp; 'Search for homeplanet'!W174&amp; 'Search for homeplanet'!X174&amp; 'Search for homeplanet'!Y174&amp; 'Search for homeplanet'!Z174&amp; 'Search for homeplanet'!AA174&amp; 'Search for homeplanet'!AB174&amp; 'Search for homeplanet'!AC174&amp; 'Search for homeplanet'!AD174&amp; 'Search for homeplanet'!AE174&amp; 'Search for homeplanet'!AF174&amp; 'Search for homeplanet'!AG174&amp; 'Search for homeplanet'!AH174&amp; 'Search for homeplanet'!AI174&amp; 'Search for homeplanet'!AJ174&amp; 'Search for homeplanet'!AK174&amp; 'Search for homeplanet'!AL174&amp; 'Search for homeplanet'!AM174&amp; 'Search for homeplanet'!AN174&amp; 'Search for homeplanet'!AO174&amp; 'Search for homeplanet'!AP174&amp; 'Search for homeplanet'!AQ174&amp; 'Search for homeplanet'!AR174&amp; 'Search for homeplanet'!AS174&amp; 'Search for homeplanet'!AT174&amp; 'Search for homeplanet'!AU174&amp; 'Search for homeplanet'!AV174&amp; 'Search for homeplanet'!AW174&amp; 'Search for homeplanet'!AX174&amp; 'Search for homeplanet'!AY174&amp; 'Search for homeplanet'!AZ174&amp; 'Search for homeplanet'!BA174&amp; 'Search for homeplanet'!BB174&amp; 'Search for homeplanet'!BC174&amp; 'Search for homeplanet'!BD174&amp; 'Search for homeplanet'!BE174&amp; 'Search for homeplanet'!BF174&amp; 'Search for homeplanet'!BG174&amp; 'Search for homeplanet'!BH174&amp; 'Search for homeplanet'!BI174&amp; 'Search for homeplanet'!BJ174&amp; 'Search for homeplanet'!BK174&amp; 'Search for homeplanet'!BL174&amp; 'Search for homeplanet'!BM174&amp; 'Search for homeplanet'!BN174&amp; 'Search for homeplanet'!BO174&amp; 'Search for homeplanet'!BP174&amp; 'Search for homeplanet'!BQ174&amp; 'Search for homeplanet'!BR174&amp; 'Search for homeplanet'!BS174&amp; 'Search for homeplanet'!BT174&amp; 'Search for homeplanet'!BU174&amp; 'Search for homeplanet'!BV174&amp; 'Search for homeplanet'!BW174&amp; 'Search for homeplanet'!BX174&amp; 'Search for homeplanet'!BY174&amp; 'Search for homeplanet'!BZ174&amp; 'Search for homeplanet'!CA174&amp; 'Search for homeplanet'!CB174&amp; 'Search for homeplanet'!CC174&amp; 'Search for homeplanet'!CD174&amp; 'Search for homeplanet'!CE174&amp; 'Search for homeplanet'!CF174&amp; 'Search for homeplanet'!CG174&amp; 'Search for homeplanet'!CH174&amp; 'Search for homeplanet'!CI174&amp; 'Search for homeplanet'!CJ174&amp; 'Search for homeplanet'!CK174&amp; 'Search for homeplanet'!CL174&amp; 'Search for homeplanet'!CM174&amp; 'Search for homeplanet'!CN174&amp; 'Search for homeplanet'!CO174&amp; 'Search for homeplanet'!CP174&amp; 'Search for homeplanet'!CQ174&amp; 'Search for homeplanet'!CR174&amp; 'Search for homeplanet'!CS174&amp; 'Search for homeplanet'!CT174&amp; 'Search for homeplanet'!CU174&amp; 'Search for homeplanet'!CV174&amp; 'Search for homeplanet'!CW174&amp; 'Search for homeplanet'!CX174&amp; 'Search for homeplanet'!CY174&amp; 'Search for homeplanet'!CZ174&amp; 'Search for homeplanet'!DA174&amp; 'Search for homeplanet'!DB174&amp; 'Search for homeplanet'!DC174&amp; 'Search for homeplanet'!DD174&amp; 'Search for homeplanet'!DE174&amp; 'Search for homeplanet'!DF174&amp; 'Search for homeplanet'!DG174&amp; 'Search for homeplanet'!DH174&amp; 'Search for homeplanet'!DI174&amp; 'Search for homeplanet'!DJ174&amp; 'Search for homeplanet'!DK174&amp; 'Search for homeplanet'!DL174&amp; 'Search for homeplanet'!DM174&amp; 'Search for homeplanet'!DN174&amp; 'Search for homeplanet'!DO174&amp; 'Search for homeplanet'!DP174&amp; 'Search for homeplanet'!DQ174&amp; 'Search for homeplanet'!DR174&amp; 'Search for homeplanet'!DS174&amp; 'Search for homeplanet'!DT174&amp; 'Search for homeplanet'!DU174</f>
        <v/>
      </c>
      <c r="I174" t="str">
        <f>IF(ISERR(SEARCH(I$1,Data!$H175)),"",";"&amp;I$1&amp;";")</f>
        <v/>
      </c>
      <c r="J174" t="str">
        <f>IF(ISERR(SEARCH(J$1,Data!$H175)),"",";"&amp;J$1&amp;";")</f>
        <v/>
      </c>
      <c r="K174" t="str">
        <f>IF(ISERR(SEARCH(K$1,Data!$H175)),"",";"&amp;K$1&amp;";")</f>
        <v/>
      </c>
      <c r="L174" t="str">
        <f>IF(ISERR(SEARCH(L$1,Data!$H175)),"",";"&amp;L$1&amp;";")</f>
        <v/>
      </c>
      <c r="M174" t="str">
        <f>IF(ISERR(SEARCH(M$1,Data!$H175)),"",";"&amp;M$1&amp;";")</f>
        <v/>
      </c>
      <c r="N174" t="str">
        <f>IF(ISERR(SEARCH(N$1,Data!$H175)),"",";"&amp;N$1&amp;";")</f>
        <v/>
      </c>
      <c r="O174" t="str">
        <f>IF(ISERR(SEARCH(O$1,Data!$H175)),"",";"&amp;O$1&amp;";")</f>
        <v/>
      </c>
      <c r="P174" t="str">
        <f>IF(ISERR(SEARCH(P$1,Data!$H175)),"",";"&amp;P$1&amp;";")</f>
        <v/>
      </c>
      <c r="Q174" t="str">
        <f>IF(ISERR(SEARCH(Q$1,Data!$H175)),"",";"&amp;Q$1&amp;";")</f>
        <v/>
      </c>
      <c r="R174" t="str">
        <f>IF(ISERR(SEARCH(R$1,Data!$H175)),"",";"&amp;R$1&amp;";")</f>
        <v/>
      </c>
      <c r="S174" t="str">
        <f>IF(ISERR(SEARCH(S$1,Data!$H175)),"",";"&amp;S$1&amp;";")</f>
        <v/>
      </c>
      <c r="T174" t="str">
        <f>IF(ISERR(SEARCH(T$1,Data!$H175)),"",";"&amp;T$1&amp;";")</f>
        <v/>
      </c>
      <c r="U174" t="str">
        <f>IF(ISERR(SEARCH(U$1,Data!$H175)),"",";"&amp;U$1&amp;";")</f>
        <v/>
      </c>
      <c r="V174" t="str">
        <f>IF(ISERR(SEARCH(V$1,Data!$H175)),"",";"&amp;V$1&amp;";")</f>
        <v/>
      </c>
      <c r="W174" t="str">
        <f>IF(ISERR(SEARCH(W$1,Data!$H175)),"",";"&amp;W$1&amp;";")</f>
        <v/>
      </c>
      <c r="X174" t="str">
        <f>IF(ISERR(SEARCH(X$1,Data!$H175)),"",";"&amp;X$1&amp;";")</f>
        <v/>
      </c>
      <c r="Y174" t="str">
        <f>IF(ISERR(SEARCH(Y$1,Data!$H175)),"",";"&amp;Y$1&amp;";")</f>
        <v/>
      </c>
      <c r="Z174" t="str">
        <f>IF(ISERR(SEARCH(Z$1,Data!$H175)),"",";"&amp;Z$1&amp;";")</f>
        <v/>
      </c>
      <c r="AA174" t="str">
        <f>IF(ISERR(SEARCH(AA$1,Data!$H175)),"",";"&amp;AA$1&amp;";")</f>
        <v/>
      </c>
      <c r="AB174" t="str">
        <f>IF(ISERR(SEARCH(AB$1,Data!$H175)),"",";"&amp;AB$1&amp;";")</f>
        <v/>
      </c>
      <c r="AC174" t="str">
        <f>IF(ISERR(SEARCH(AC$1,Data!$H175)),"",";"&amp;AC$1&amp;";")</f>
        <v/>
      </c>
      <c r="AD174" t="str">
        <f>IF(ISERR(SEARCH(AD$1,Data!$H175)),"",";"&amp;AD$1&amp;";")</f>
        <v/>
      </c>
      <c r="AE174" t="str">
        <f>IF(ISERR(SEARCH(AE$1,Data!$H175)),"",";"&amp;AE$1&amp;";")</f>
        <v/>
      </c>
      <c r="AF174" t="str">
        <f>IF(ISERR(SEARCH(AF$1,Data!$H175)),"",";"&amp;AF$1&amp;";")</f>
        <v/>
      </c>
      <c r="AG174" t="str">
        <f>IF(ISERR(SEARCH(AG$1,Data!$H175)),"",";"&amp;AG$1&amp;";")</f>
        <v/>
      </c>
      <c r="AH174" t="str">
        <f>IF(ISERR(SEARCH(AH$1,Data!$H175)),"",";"&amp;AH$1&amp;";")</f>
        <v/>
      </c>
      <c r="AI174" t="str">
        <f>IF(ISERR(SEARCH(AI$1,Data!$H175)),"",";"&amp;AI$1&amp;";")</f>
        <v/>
      </c>
      <c r="AJ174" t="str">
        <f>IF(ISERR(SEARCH(AJ$1,Data!$H175)),"",";"&amp;AJ$1&amp;";")</f>
        <v/>
      </c>
      <c r="AK174" t="str">
        <f>IF(ISERR(SEARCH(AK$1,Data!$H175)),"",";"&amp;AK$1&amp;";")</f>
        <v/>
      </c>
      <c r="AL174" t="str">
        <f>IF(ISERR(SEARCH(AL$1,Data!$H175)),"",";"&amp;AL$1&amp;";")</f>
        <v/>
      </c>
      <c r="AM174" t="str">
        <f>IF(ISERR(SEARCH(AM$1,Data!$H175)),"",";"&amp;AM$1&amp;";")</f>
        <v/>
      </c>
      <c r="AN174" t="str">
        <f>IF(ISERR(SEARCH(AN$1,Data!$H175)),"",";"&amp;AN$1&amp;";")</f>
        <v/>
      </c>
      <c r="AO174" t="str">
        <f>IF(ISERR(SEARCH(AO$1,Data!$H175)),"",";"&amp;AO$1&amp;";")</f>
        <v/>
      </c>
      <c r="AP174" t="str">
        <f>IF(ISERR(SEARCH(AP$1,Data!$H175)),"",";"&amp;AP$1&amp;";")</f>
        <v/>
      </c>
      <c r="AQ174" t="str">
        <f>IF(ISERR(SEARCH(AQ$1,Data!$H175)),"",";"&amp;AQ$1&amp;";")</f>
        <v/>
      </c>
      <c r="AR174" t="str">
        <f>IF(ISERR(SEARCH(AR$1,Data!$H175)),"",";"&amp;AR$1&amp;";")</f>
        <v/>
      </c>
      <c r="AS174" t="str">
        <f>IF(ISERR(SEARCH(AS$1,Data!$H175)),"",";"&amp;AS$1&amp;";")</f>
        <v/>
      </c>
      <c r="AT174" t="str">
        <f>IF(ISERR(SEARCH(AT$1,Data!$H175)),"",";"&amp;AT$1&amp;";")</f>
        <v/>
      </c>
      <c r="AU174" t="str">
        <f>IF(ISERR(SEARCH(AU$1,Data!$H175)),"",";"&amp;AU$1&amp;";")</f>
        <v/>
      </c>
      <c r="AV174" t="str">
        <f>IF(ISERR(SEARCH(AV$1,Data!$H175)),"",";"&amp;AV$1&amp;";")</f>
        <v/>
      </c>
      <c r="AW174" t="str">
        <f>IF(ISERR(SEARCH(AW$1,Data!$H175)),"",";"&amp;AW$1&amp;";")</f>
        <v/>
      </c>
      <c r="AX174" t="str">
        <f>IF(ISERR(SEARCH(AX$1,Data!$H175)),"",";"&amp;AX$1&amp;";")</f>
        <v/>
      </c>
      <c r="AY174" t="str">
        <f>IF(ISERR(SEARCH(AY$1,Data!$H175)),"",";"&amp;AY$1&amp;";")</f>
        <v/>
      </c>
      <c r="AZ174" t="str">
        <f>IF(ISERR(SEARCH(AZ$1,Data!$H175)),"",";"&amp;AZ$1&amp;";")</f>
        <v/>
      </c>
      <c r="BA174" t="str">
        <f>IF(ISERR(SEARCH(BA$1,Data!$H175)),"",";"&amp;BA$1&amp;";")</f>
        <v/>
      </c>
      <c r="BB174" t="str">
        <f>IF(ISERR(SEARCH(BB$1,Data!$H175)),"",";"&amp;BB$1&amp;";")</f>
        <v/>
      </c>
      <c r="BC174" t="str">
        <f>IF(ISERR(SEARCH(BC$1,Data!$H175)),"",";"&amp;BC$1&amp;";")</f>
        <v/>
      </c>
      <c r="BD174" t="str">
        <f>IF(ISERR(SEARCH(BD$1,Data!$H175)),"",";"&amp;BD$1&amp;";")</f>
        <v/>
      </c>
      <c r="BE174" t="str">
        <f>IF(ISERR(SEARCH(BE$1,Data!$H175)),"",";"&amp;BE$1&amp;";")</f>
        <v/>
      </c>
      <c r="BF174" t="str">
        <f>IF(ISERR(SEARCH(BF$1,Data!$H175)),"",";"&amp;BF$1&amp;";")</f>
        <v/>
      </c>
      <c r="BG174" t="str">
        <f>IF(ISERR(SEARCH(BG$1,Data!$H175)),"",";"&amp;BG$1&amp;";")</f>
        <v/>
      </c>
      <c r="BH174" t="str">
        <f>IF(ISERR(SEARCH(BH$1,Data!$H175)),"",";"&amp;BH$1&amp;";")</f>
        <v/>
      </c>
      <c r="BI174" t="str">
        <f>IF(ISERR(SEARCH(BI$1,Data!$H175)),"",";"&amp;BI$1&amp;";")</f>
        <v/>
      </c>
      <c r="BJ174" t="str">
        <f>IF(ISERR(SEARCH(BJ$1,Data!$H175)),"",";"&amp;BJ$1&amp;";")</f>
        <v/>
      </c>
      <c r="BK174" t="str">
        <f>IF(ISERR(SEARCH(BK$1,Data!$H175)),"",";"&amp;BK$1&amp;";")</f>
        <v/>
      </c>
      <c r="BL174" t="str">
        <f>IF(ISERR(SEARCH(BL$1,Data!$H175)),"",";"&amp;BL$1&amp;";")</f>
        <v/>
      </c>
      <c r="BM174" t="str">
        <f>IF(ISERR(SEARCH(BM$1,Data!$H175)),"",";"&amp;BM$1&amp;";")</f>
        <v/>
      </c>
      <c r="BN174" t="str">
        <f>IF(ISERR(SEARCH(BN$1,Data!$H175)),"",";"&amp;BN$1&amp;";")</f>
        <v/>
      </c>
      <c r="BO174" t="str">
        <f>IF(ISERR(SEARCH(BO$1,Data!$H175)),"",";"&amp;BO$1&amp;";")</f>
        <v/>
      </c>
      <c r="BP174" t="str">
        <f>IF(ISERR(SEARCH(BP$1,Data!$H175)),"",";"&amp;BP$1&amp;";")</f>
        <v/>
      </c>
      <c r="BQ174" t="str">
        <f>IF(ISERR(SEARCH(BQ$1,Data!$H175)),"",";"&amp;BQ$1&amp;";")</f>
        <v/>
      </c>
      <c r="BR174" t="str">
        <f>IF(ISERR(SEARCH(BR$1,Data!$H175)),"",";"&amp;BR$1&amp;";")</f>
        <v/>
      </c>
      <c r="BS174" t="str">
        <f>IF(ISERR(SEARCH(BS$1,Data!$H175)),"",";"&amp;BS$1&amp;";")</f>
        <v/>
      </c>
      <c r="BT174" t="str">
        <f>IF(ISERR(SEARCH(BT$1,Data!$H175)),"",";"&amp;BT$1&amp;";")</f>
        <v/>
      </c>
      <c r="BU174" t="str">
        <f>IF(ISERR(SEARCH(BU$1,Data!$H175)),"",";"&amp;BU$1&amp;";")</f>
        <v/>
      </c>
      <c r="BV174" t="str">
        <f>IF(ISERR(SEARCH(BV$1,Data!$H175)),"",";"&amp;BV$1&amp;";")</f>
        <v/>
      </c>
      <c r="BW174" t="str">
        <f>IF(ISERR(SEARCH(BW$1,Data!$H175)),"",";"&amp;BW$1&amp;";")</f>
        <v/>
      </c>
      <c r="BX174" t="str">
        <f>IF(ISERR(SEARCH(BX$1,Data!$H175)),"",";"&amp;BX$1&amp;";")</f>
        <v/>
      </c>
      <c r="BY174" t="str">
        <f>IF(ISERR(SEARCH(BY$1,Data!$H175)),"",";"&amp;BY$1&amp;";")</f>
        <v/>
      </c>
      <c r="BZ174" t="str">
        <f>IF(ISERR(SEARCH(BZ$1,Data!$H175)),"",";"&amp;BZ$1&amp;";")</f>
        <v/>
      </c>
      <c r="CA174" t="str">
        <f>IF(ISERR(SEARCH(CA$1,Data!$H175)),"",";"&amp;CA$1&amp;";")</f>
        <v/>
      </c>
      <c r="CB174" t="str">
        <f>IF(ISERR(SEARCH(CB$1,Data!$H175)),"",";"&amp;CB$1&amp;";")</f>
        <v/>
      </c>
      <c r="CC174" t="str">
        <f>IF(ISERR(SEARCH(CC$1,Data!$H175)),"",";"&amp;CC$1&amp;";")</f>
        <v/>
      </c>
      <c r="CD174" t="str">
        <f>IF(ISERR(SEARCH(CD$1,Data!$H175)),"",";"&amp;CD$1&amp;";")</f>
        <v/>
      </c>
      <c r="CE174" t="str">
        <f>IF(ISERR(SEARCH(CE$1,Data!$H175)),"",";"&amp;CE$1&amp;";")</f>
        <v/>
      </c>
      <c r="CF174" t="str">
        <f>IF(ISERR(SEARCH(CF$1,Data!$H175)),"",";"&amp;CF$1&amp;";")</f>
        <v/>
      </c>
      <c r="CG174" t="str">
        <f>IF(ISERR(SEARCH(CG$1,Data!$H175)),"",";"&amp;CG$1&amp;";")</f>
        <v/>
      </c>
      <c r="CH174" t="str">
        <f>IF(ISERR(SEARCH(CH$1,Data!$H175)),"",";"&amp;CH$1&amp;";")</f>
        <v/>
      </c>
      <c r="CI174" t="str">
        <f>IF(ISERR(SEARCH(CI$1,Data!$H175)),"",";"&amp;CI$1&amp;";")</f>
        <v/>
      </c>
      <c r="CJ174" t="str">
        <f>IF(ISERR(SEARCH(CJ$1,Data!$H175)),"",";"&amp;CJ$1&amp;";")</f>
        <v/>
      </c>
      <c r="CK174" t="str">
        <f>IF(ISERR(SEARCH(CK$1,Data!$H175)),"",";"&amp;CK$1&amp;";")</f>
        <v/>
      </c>
      <c r="CL174" t="str">
        <f>IF(ISERR(SEARCH(CL$1,Data!$H175)),"",";"&amp;CL$1&amp;";")</f>
        <v/>
      </c>
      <c r="CM174" t="str">
        <f>IF(ISERR(SEARCH(CM$1,Data!$H175)),"",";"&amp;CM$1&amp;";")</f>
        <v/>
      </c>
      <c r="CN174" t="str">
        <f>IF(ISERR(SEARCH(CN$1,Data!$H175)),"",";"&amp;CN$1&amp;";")</f>
        <v/>
      </c>
      <c r="CO174" t="str">
        <f>IF(ISERR(SEARCH(CO$1,Data!$H175)),"",";"&amp;CO$1&amp;";")</f>
        <v/>
      </c>
      <c r="CP174" t="str">
        <f>IF(ISERR(SEARCH(CP$1,Data!$H175)),"",";"&amp;CP$1&amp;";")</f>
        <v/>
      </c>
      <c r="CQ174" t="str">
        <f>IF(ISERR(SEARCH(CQ$1,Data!$H175)),"",";"&amp;CQ$1&amp;";")</f>
        <v/>
      </c>
      <c r="CR174" t="str">
        <f>IF(ISERR(SEARCH(CR$1,Data!$H175)),"",";"&amp;CR$1&amp;";")</f>
        <v/>
      </c>
      <c r="CS174" t="str">
        <f>IF(ISERR(SEARCH(CS$1,Data!$H175)),"",";"&amp;CS$1&amp;";")</f>
        <v/>
      </c>
      <c r="CT174" t="str">
        <f>IF(ISERR(SEARCH(CT$1,Data!$H175)),"",";"&amp;CT$1&amp;";")</f>
        <v/>
      </c>
      <c r="CU174" t="str">
        <f>IF(ISERR(SEARCH(CU$1,Data!$H175)),"",";"&amp;CU$1&amp;";")</f>
        <v/>
      </c>
      <c r="CV174" t="str">
        <f>IF(ISERR(SEARCH(CV$1,Data!$H175)),"",";"&amp;CV$1&amp;";")</f>
        <v/>
      </c>
      <c r="CW174" t="str">
        <f>IF(ISERR(SEARCH(CW$1,Data!$H175)),"",";"&amp;CW$1&amp;";")</f>
        <v/>
      </c>
      <c r="CX174" t="str">
        <f>IF(ISERR(SEARCH(CX$1,Data!$H175)),"",";"&amp;CX$1&amp;";")</f>
        <v/>
      </c>
      <c r="CY174" t="str">
        <f>IF(ISERR(SEARCH(CY$1,Data!$H175)),"",";"&amp;CY$1&amp;";")</f>
        <v/>
      </c>
      <c r="CZ174" t="str">
        <f>IF(ISERR(SEARCH(CZ$1,Data!$H175)),"",";"&amp;CZ$1&amp;";")</f>
        <v/>
      </c>
      <c r="DA174" t="str">
        <f>IF(ISERR(SEARCH(DA$1,Data!$H175)),"",";"&amp;DA$1&amp;";")</f>
        <v/>
      </c>
      <c r="DB174" t="str">
        <f>IF(ISERR(SEARCH(DB$1,Data!$H175)),"",";"&amp;DB$1&amp;";")</f>
        <v/>
      </c>
      <c r="DC174" t="str">
        <f>IF(ISERR(SEARCH(DC$1,Data!$H175)),"",";"&amp;DC$1&amp;";")</f>
        <v/>
      </c>
      <c r="DD174" t="str">
        <f>IF(ISERR(SEARCH(DD$1,Data!$H175)),"",";"&amp;DD$1&amp;";")</f>
        <v/>
      </c>
      <c r="DE174" t="str">
        <f>IF(ISERR(SEARCH(DE$1,Data!$H175)),"",";"&amp;DE$1&amp;";")</f>
        <v/>
      </c>
      <c r="DF174" t="str">
        <f>IF(ISERR(SEARCH(DF$1,Data!$H175)),"",";"&amp;DF$1&amp;";")</f>
        <v/>
      </c>
      <c r="DG174" t="str">
        <f>IF(ISERR(SEARCH(DG$1,Data!$H175)),"",";"&amp;DG$1&amp;";")</f>
        <v/>
      </c>
      <c r="DH174" t="str">
        <f>IF(ISERR(SEARCH(DH$1,Data!$H175)),"",";"&amp;DH$1&amp;";")</f>
        <v/>
      </c>
      <c r="DI174" t="str">
        <f>IF(ISERR(SEARCH(DI$1,Data!$H175)),"",";"&amp;DI$1&amp;";")</f>
        <v/>
      </c>
      <c r="DJ174" t="str">
        <f>IF(ISERR(SEARCH(DJ$1,Data!$H175)),"",";"&amp;DJ$1&amp;";")</f>
        <v/>
      </c>
      <c r="DK174" t="str">
        <f>IF(ISERR(SEARCH(DK$1,Data!$H175)),"",";"&amp;DK$1&amp;";")</f>
        <v/>
      </c>
      <c r="DL174" t="str">
        <f>IF(ISERR(SEARCH(DL$1,Data!$H175)),"",";"&amp;DL$1&amp;";")</f>
        <v/>
      </c>
      <c r="DM174" t="str">
        <f>IF(ISERR(SEARCH(DM$1,Data!$H175)),"",";"&amp;DM$1&amp;";")</f>
        <v/>
      </c>
      <c r="DN174" t="str">
        <f>IF(ISERR(SEARCH(DN$1,Data!$H175)),"",";"&amp;DN$1&amp;";")</f>
        <v/>
      </c>
      <c r="DO174" t="str">
        <f>IF(ISERR(SEARCH(DO$1,Data!$H175)),"",";"&amp;DO$1&amp;";")</f>
        <v/>
      </c>
      <c r="DP174" t="str">
        <f>IF(ISERR(SEARCH(DP$1,Data!$H175)),"",";"&amp;DP$1&amp;";")</f>
        <v/>
      </c>
      <c r="DQ174" t="str">
        <f>IF(ISERR(SEARCH(DQ$1,Data!$H175)),"",";"&amp;DQ$1&amp;";")</f>
        <v/>
      </c>
      <c r="DR174" t="str">
        <f>IF(ISERR(SEARCH(DR$1,Data!$H175)),"",";"&amp;DR$1&amp;";")</f>
        <v/>
      </c>
      <c r="DS174" t="str">
        <f>IF(ISERR(SEARCH(DS$1,Data!$H175)),"",";"&amp;DS$1&amp;";")</f>
        <v/>
      </c>
      <c r="DT174" t="str">
        <f>IF(ISERR(SEARCH(DT$1,Data!$H175)),"",";"&amp;DT$1&amp;";")</f>
        <v/>
      </c>
      <c r="DU174" t="str">
        <f>IF(ISERR(SEARCH(DU$1,Data!$H175)),"",";"&amp;DU$1&amp;";")</f>
        <v/>
      </c>
    </row>
    <row r="175" spans="1:125" x14ac:dyDescent="0.3">
      <c r="A175" t="str">
        <f>Tableau1[[#This Row],[name]]</f>
        <v>Sebulba</v>
      </c>
      <c r="B175" t="str">
        <f>IF(ISERROR(Tableau3[[#This Row],[Second semi-colon]]), "", MID(Tableau3[[#This Row],[Concatenation]], 2, Tableau3[[#This Row],[Second semi-colon]]-2))</f>
        <v/>
      </c>
      <c r="C175" t="e">
        <f>SEARCH(" ;",Tableau3[[#This Row],[Concatenation]])</f>
        <v>#VALUE!</v>
      </c>
      <c r="D175" t="str">
        <f>'Search for homeplanet'!I175&amp; 'Search for homeplanet'!J175&amp; 'Search for homeplanet'!K175&amp; 'Search for homeplanet'!L175&amp; 'Search for homeplanet'!M175&amp; 'Search for homeplanet'!N175&amp; 'Search for homeplanet'!O175&amp; 'Search for homeplanet'!P175&amp; 'Search for homeplanet'!Q175&amp; 'Search for homeplanet'!R175&amp; 'Search for homeplanet'!S175&amp; 'Search for homeplanet'!T175&amp; 'Search for homeplanet'!U175&amp; 'Search for homeplanet'!V175&amp; 'Search for homeplanet'!W175&amp; 'Search for homeplanet'!X175&amp; 'Search for homeplanet'!Y175&amp; 'Search for homeplanet'!Z175&amp; 'Search for homeplanet'!AA175&amp; 'Search for homeplanet'!AB175&amp; 'Search for homeplanet'!AC175&amp; 'Search for homeplanet'!AD175&amp; 'Search for homeplanet'!AE175&amp; 'Search for homeplanet'!AF175&amp; 'Search for homeplanet'!AG175&amp; 'Search for homeplanet'!AH175&amp; 'Search for homeplanet'!AI175&amp; 'Search for homeplanet'!AJ175&amp; 'Search for homeplanet'!AK175&amp; 'Search for homeplanet'!AL175&amp; 'Search for homeplanet'!AM175&amp; 'Search for homeplanet'!AN175&amp; 'Search for homeplanet'!AO175&amp; 'Search for homeplanet'!AP175&amp; 'Search for homeplanet'!AQ175&amp; 'Search for homeplanet'!AR175&amp; 'Search for homeplanet'!AS175&amp; 'Search for homeplanet'!AT175&amp; 'Search for homeplanet'!AU175&amp; 'Search for homeplanet'!AV175&amp; 'Search for homeplanet'!AW175&amp; 'Search for homeplanet'!AX175&amp; 'Search for homeplanet'!AY175&amp; 'Search for homeplanet'!AZ175&amp; 'Search for homeplanet'!BA175&amp; 'Search for homeplanet'!BB175&amp; 'Search for homeplanet'!BC175&amp; 'Search for homeplanet'!BD175&amp; 'Search for homeplanet'!BE175&amp; 'Search for homeplanet'!BF175&amp; 'Search for homeplanet'!BG175&amp; 'Search for homeplanet'!BH175&amp; 'Search for homeplanet'!BI175&amp; 'Search for homeplanet'!BJ175&amp; 'Search for homeplanet'!BK175&amp; 'Search for homeplanet'!BL175&amp; 'Search for homeplanet'!BM175&amp; 'Search for homeplanet'!BN175&amp; 'Search for homeplanet'!BO175&amp; 'Search for homeplanet'!BP175&amp; 'Search for homeplanet'!BQ175&amp; 'Search for homeplanet'!BR175&amp; 'Search for homeplanet'!BS175&amp; 'Search for homeplanet'!BT175&amp; 'Search for homeplanet'!BU175&amp; 'Search for homeplanet'!BV175&amp; 'Search for homeplanet'!BW175&amp; 'Search for homeplanet'!BX175&amp; 'Search for homeplanet'!BY175&amp; 'Search for homeplanet'!BZ175&amp; 'Search for homeplanet'!CA175&amp; 'Search for homeplanet'!CB175&amp; 'Search for homeplanet'!CC175&amp; 'Search for homeplanet'!CD175&amp; 'Search for homeplanet'!CE175&amp; 'Search for homeplanet'!CF175&amp; 'Search for homeplanet'!CG175&amp; 'Search for homeplanet'!CH175&amp; 'Search for homeplanet'!CI175&amp; 'Search for homeplanet'!CJ175&amp; 'Search for homeplanet'!CK175&amp; 'Search for homeplanet'!CL175&amp; 'Search for homeplanet'!CM175&amp; 'Search for homeplanet'!CN175&amp; 'Search for homeplanet'!CO175&amp; 'Search for homeplanet'!CP175&amp; 'Search for homeplanet'!CQ175&amp; 'Search for homeplanet'!CR175&amp; 'Search for homeplanet'!CS175&amp; 'Search for homeplanet'!CT175&amp; 'Search for homeplanet'!CU175&amp; 'Search for homeplanet'!CV175&amp; 'Search for homeplanet'!CW175&amp; 'Search for homeplanet'!CX175&amp; 'Search for homeplanet'!CY175&amp; 'Search for homeplanet'!CZ175&amp; 'Search for homeplanet'!DA175&amp; 'Search for homeplanet'!DB175&amp; 'Search for homeplanet'!DC175&amp; 'Search for homeplanet'!DD175&amp; 'Search for homeplanet'!DE175&amp; 'Search for homeplanet'!DF175&amp; 'Search for homeplanet'!DG175&amp; 'Search for homeplanet'!DH175&amp; 'Search for homeplanet'!DI175&amp; 'Search for homeplanet'!DJ175&amp; 'Search for homeplanet'!DK175&amp; 'Search for homeplanet'!DL175&amp; 'Search for homeplanet'!DM175&amp; 'Search for homeplanet'!DN175&amp; 'Search for homeplanet'!DO175&amp; 'Search for homeplanet'!DP175&amp; 'Search for homeplanet'!DQ175&amp; 'Search for homeplanet'!DR175&amp; 'Search for homeplanet'!DS175&amp; 'Search for homeplanet'!DT175&amp; 'Search for homeplanet'!DU175</f>
        <v/>
      </c>
      <c r="I175" t="str">
        <f>IF(ISERR(SEARCH(I$1,Data!$H176)),"",";"&amp;I$1&amp;";")</f>
        <v/>
      </c>
      <c r="J175" t="str">
        <f>IF(ISERR(SEARCH(J$1,Data!$H176)),"",";"&amp;J$1&amp;";")</f>
        <v/>
      </c>
      <c r="K175" t="str">
        <f>IF(ISERR(SEARCH(K$1,Data!$H176)),"",";"&amp;K$1&amp;";")</f>
        <v/>
      </c>
      <c r="L175" t="str">
        <f>IF(ISERR(SEARCH(L$1,Data!$H176)),"",";"&amp;L$1&amp;";")</f>
        <v/>
      </c>
      <c r="M175" t="str">
        <f>IF(ISERR(SEARCH(M$1,Data!$H176)),"",";"&amp;M$1&amp;";")</f>
        <v/>
      </c>
      <c r="N175" t="str">
        <f>IF(ISERR(SEARCH(N$1,Data!$H176)),"",";"&amp;N$1&amp;";")</f>
        <v/>
      </c>
      <c r="O175" t="str">
        <f>IF(ISERR(SEARCH(O$1,Data!$H176)),"",";"&amp;O$1&amp;";")</f>
        <v/>
      </c>
      <c r="P175" t="str">
        <f>IF(ISERR(SEARCH(P$1,Data!$H176)),"",";"&amp;P$1&amp;";")</f>
        <v/>
      </c>
      <c r="Q175" t="str">
        <f>IF(ISERR(SEARCH(Q$1,Data!$H176)),"",";"&amp;Q$1&amp;";")</f>
        <v/>
      </c>
      <c r="R175" t="str">
        <f>IF(ISERR(SEARCH(R$1,Data!$H176)),"",";"&amp;R$1&amp;";")</f>
        <v/>
      </c>
      <c r="S175" t="str">
        <f>IF(ISERR(SEARCH(S$1,Data!$H176)),"",";"&amp;S$1&amp;";")</f>
        <v/>
      </c>
      <c r="T175" t="str">
        <f>IF(ISERR(SEARCH(T$1,Data!$H176)),"",";"&amp;T$1&amp;";")</f>
        <v/>
      </c>
      <c r="U175" t="str">
        <f>IF(ISERR(SEARCH(U$1,Data!$H176)),"",";"&amp;U$1&amp;";")</f>
        <v/>
      </c>
      <c r="V175" t="str">
        <f>IF(ISERR(SEARCH(V$1,Data!$H176)),"",";"&amp;V$1&amp;";")</f>
        <v/>
      </c>
      <c r="W175" t="str">
        <f>IF(ISERR(SEARCH(W$1,Data!$H176)),"",";"&amp;W$1&amp;";")</f>
        <v/>
      </c>
      <c r="X175" t="str">
        <f>IF(ISERR(SEARCH(X$1,Data!$H176)),"",";"&amp;X$1&amp;";")</f>
        <v/>
      </c>
      <c r="Y175" t="str">
        <f>IF(ISERR(SEARCH(Y$1,Data!$H176)),"",";"&amp;Y$1&amp;";")</f>
        <v/>
      </c>
      <c r="Z175" t="str">
        <f>IF(ISERR(SEARCH(Z$1,Data!$H176)),"",";"&amp;Z$1&amp;";")</f>
        <v/>
      </c>
      <c r="AA175" t="str">
        <f>IF(ISERR(SEARCH(AA$1,Data!$H176)),"",";"&amp;AA$1&amp;";")</f>
        <v/>
      </c>
      <c r="AB175" t="str">
        <f>IF(ISERR(SEARCH(AB$1,Data!$H176)),"",";"&amp;AB$1&amp;";")</f>
        <v/>
      </c>
      <c r="AC175" t="str">
        <f>IF(ISERR(SEARCH(AC$1,Data!$H176)),"",";"&amp;AC$1&amp;";")</f>
        <v/>
      </c>
      <c r="AD175" t="str">
        <f>IF(ISERR(SEARCH(AD$1,Data!$H176)),"",";"&amp;AD$1&amp;";")</f>
        <v/>
      </c>
      <c r="AE175" t="str">
        <f>IF(ISERR(SEARCH(AE$1,Data!$H176)),"",";"&amp;AE$1&amp;";")</f>
        <v/>
      </c>
      <c r="AF175" t="str">
        <f>IF(ISERR(SEARCH(AF$1,Data!$H176)),"",";"&amp;AF$1&amp;";")</f>
        <v/>
      </c>
      <c r="AG175" t="str">
        <f>IF(ISERR(SEARCH(AG$1,Data!$H176)),"",";"&amp;AG$1&amp;";")</f>
        <v/>
      </c>
      <c r="AH175" t="str">
        <f>IF(ISERR(SEARCH(AH$1,Data!$H176)),"",";"&amp;AH$1&amp;";")</f>
        <v/>
      </c>
      <c r="AI175" t="str">
        <f>IF(ISERR(SEARCH(AI$1,Data!$H176)),"",";"&amp;AI$1&amp;";")</f>
        <v/>
      </c>
      <c r="AJ175" t="str">
        <f>IF(ISERR(SEARCH(AJ$1,Data!$H176)),"",";"&amp;AJ$1&amp;";")</f>
        <v/>
      </c>
      <c r="AK175" t="str">
        <f>IF(ISERR(SEARCH(AK$1,Data!$H176)),"",";"&amp;AK$1&amp;";")</f>
        <v/>
      </c>
      <c r="AL175" t="str">
        <f>IF(ISERR(SEARCH(AL$1,Data!$H176)),"",";"&amp;AL$1&amp;";")</f>
        <v/>
      </c>
      <c r="AM175" t="str">
        <f>IF(ISERR(SEARCH(AM$1,Data!$H176)),"",";"&amp;AM$1&amp;";")</f>
        <v/>
      </c>
      <c r="AN175" t="str">
        <f>IF(ISERR(SEARCH(AN$1,Data!$H176)),"",";"&amp;AN$1&amp;";")</f>
        <v/>
      </c>
      <c r="AO175" t="str">
        <f>IF(ISERR(SEARCH(AO$1,Data!$H176)),"",";"&amp;AO$1&amp;";")</f>
        <v/>
      </c>
      <c r="AP175" t="str">
        <f>IF(ISERR(SEARCH(AP$1,Data!$H176)),"",";"&amp;AP$1&amp;";")</f>
        <v/>
      </c>
      <c r="AQ175" t="str">
        <f>IF(ISERR(SEARCH(AQ$1,Data!$H176)),"",";"&amp;AQ$1&amp;";")</f>
        <v/>
      </c>
      <c r="AR175" t="str">
        <f>IF(ISERR(SEARCH(AR$1,Data!$H176)),"",";"&amp;AR$1&amp;";")</f>
        <v/>
      </c>
      <c r="AS175" t="str">
        <f>IF(ISERR(SEARCH(AS$1,Data!$H176)),"",";"&amp;AS$1&amp;";")</f>
        <v/>
      </c>
      <c r="AT175" t="str">
        <f>IF(ISERR(SEARCH(AT$1,Data!$H176)),"",";"&amp;AT$1&amp;";")</f>
        <v/>
      </c>
      <c r="AU175" t="str">
        <f>IF(ISERR(SEARCH(AU$1,Data!$H176)),"",";"&amp;AU$1&amp;";")</f>
        <v/>
      </c>
      <c r="AV175" t="str">
        <f>IF(ISERR(SEARCH(AV$1,Data!$H176)),"",";"&amp;AV$1&amp;";")</f>
        <v/>
      </c>
      <c r="AW175" t="str">
        <f>IF(ISERR(SEARCH(AW$1,Data!$H176)),"",";"&amp;AW$1&amp;";")</f>
        <v/>
      </c>
      <c r="AX175" t="str">
        <f>IF(ISERR(SEARCH(AX$1,Data!$H176)),"",";"&amp;AX$1&amp;";")</f>
        <v/>
      </c>
      <c r="AY175" t="str">
        <f>IF(ISERR(SEARCH(AY$1,Data!$H176)),"",";"&amp;AY$1&amp;";")</f>
        <v/>
      </c>
      <c r="AZ175" t="str">
        <f>IF(ISERR(SEARCH(AZ$1,Data!$H176)),"",";"&amp;AZ$1&amp;";")</f>
        <v/>
      </c>
      <c r="BA175" t="str">
        <f>IF(ISERR(SEARCH(BA$1,Data!$H176)),"",";"&amp;BA$1&amp;";")</f>
        <v/>
      </c>
      <c r="BB175" t="str">
        <f>IF(ISERR(SEARCH(BB$1,Data!$H176)),"",";"&amp;BB$1&amp;";")</f>
        <v/>
      </c>
      <c r="BC175" t="str">
        <f>IF(ISERR(SEARCH(BC$1,Data!$H176)),"",";"&amp;BC$1&amp;";")</f>
        <v/>
      </c>
      <c r="BD175" t="str">
        <f>IF(ISERR(SEARCH(BD$1,Data!$H176)),"",";"&amp;BD$1&amp;";")</f>
        <v/>
      </c>
      <c r="BE175" t="str">
        <f>IF(ISERR(SEARCH(BE$1,Data!$H176)),"",";"&amp;BE$1&amp;";")</f>
        <v/>
      </c>
      <c r="BF175" t="str">
        <f>IF(ISERR(SEARCH(BF$1,Data!$H176)),"",";"&amp;BF$1&amp;";")</f>
        <v/>
      </c>
      <c r="BG175" t="str">
        <f>IF(ISERR(SEARCH(BG$1,Data!$H176)),"",";"&amp;BG$1&amp;";")</f>
        <v/>
      </c>
      <c r="BH175" t="str">
        <f>IF(ISERR(SEARCH(BH$1,Data!$H176)),"",";"&amp;BH$1&amp;";")</f>
        <v/>
      </c>
      <c r="BI175" t="str">
        <f>IF(ISERR(SEARCH(BI$1,Data!$H176)),"",";"&amp;BI$1&amp;";")</f>
        <v/>
      </c>
      <c r="BJ175" t="str">
        <f>IF(ISERR(SEARCH(BJ$1,Data!$H176)),"",";"&amp;BJ$1&amp;";")</f>
        <v/>
      </c>
      <c r="BK175" t="str">
        <f>IF(ISERR(SEARCH(BK$1,Data!$H176)),"",";"&amp;BK$1&amp;";")</f>
        <v/>
      </c>
      <c r="BL175" t="str">
        <f>IF(ISERR(SEARCH(BL$1,Data!$H176)),"",";"&amp;BL$1&amp;";")</f>
        <v/>
      </c>
      <c r="BM175" t="str">
        <f>IF(ISERR(SEARCH(BM$1,Data!$H176)),"",";"&amp;BM$1&amp;";")</f>
        <v/>
      </c>
      <c r="BN175" t="str">
        <f>IF(ISERR(SEARCH(BN$1,Data!$H176)),"",";"&amp;BN$1&amp;";")</f>
        <v/>
      </c>
      <c r="BO175" t="str">
        <f>IF(ISERR(SEARCH(BO$1,Data!$H176)),"",";"&amp;BO$1&amp;";")</f>
        <v/>
      </c>
      <c r="BP175" t="str">
        <f>IF(ISERR(SEARCH(BP$1,Data!$H176)),"",";"&amp;BP$1&amp;";")</f>
        <v/>
      </c>
      <c r="BQ175" t="str">
        <f>IF(ISERR(SEARCH(BQ$1,Data!$H176)),"",";"&amp;BQ$1&amp;";")</f>
        <v/>
      </c>
      <c r="BR175" t="str">
        <f>IF(ISERR(SEARCH(BR$1,Data!$H176)),"",";"&amp;BR$1&amp;";")</f>
        <v/>
      </c>
      <c r="BS175" t="str">
        <f>IF(ISERR(SEARCH(BS$1,Data!$H176)),"",";"&amp;BS$1&amp;";")</f>
        <v/>
      </c>
      <c r="BT175" t="str">
        <f>IF(ISERR(SEARCH(BT$1,Data!$H176)),"",";"&amp;BT$1&amp;";")</f>
        <v/>
      </c>
      <c r="BU175" t="str">
        <f>IF(ISERR(SEARCH(BU$1,Data!$H176)),"",";"&amp;BU$1&amp;";")</f>
        <v/>
      </c>
      <c r="BV175" t="str">
        <f>IF(ISERR(SEARCH(BV$1,Data!$H176)),"",";"&amp;BV$1&amp;";")</f>
        <v/>
      </c>
      <c r="BW175" t="str">
        <f>IF(ISERR(SEARCH(BW$1,Data!$H176)),"",";"&amp;BW$1&amp;";")</f>
        <v/>
      </c>
      <c r="BX175" t="str">
        <f>IF(ISERR(SEARCH(BX$1,Data!$H176)),"",";"&amp;BX$1&amp;";")</f>
        <v/>
      </c>
      <c r="BY175" t="str">
        <f>IF(ISERR(SEARCH(BY$1,Data!$H176)),"",";"&amp;BY$1&amp;";")</f>
        <v/>
      </c>
      <c r="BZ175" t="str">
        <f>IF(ISERR(SEARCH(BZ$1,Data!$H176)),"",";"&amp;BZ$1&amp;";")</f>
        <v/>
      </c>
      <c r="CA175" t="str">
        <f>IF(ISERR(SEARCH(CA$1,Data!$H176)),"",";"&amp;CA$1&amp;";")</f>
        <v/>
      </c>
      <c r="CB175" t="str">
        <f>IF(ISERR(SEARCH(CB$1,Data!$H176)),"",";"&amp;CB$1&amp;";")</f>
        <v/>
      </c>
      <c r="CC175" t="str">
        <f>IF(ISERR(SEARCH(CC$1,Data!$H176)),"",";"&amp;CC$1&amp;";")</f>
        <v/>
      </c>
      <c r="CD175" t="str">
        <f>IF(ISERR(SEARCH(CD$1,Data!$H176)),"",";"&amp;CD$1&amp;";")</f>
        <v/>
      </c>
      <c r="CE175" t="str">
        <f>IF(ISERR(SEARCH(CE$1,Data!$H176)),"",";"&amp;CE$1&amp;";")</f>
        <v/>
      </c>
      <c r="CF175" t="str">
        <f>IF(ISERR(SEARCH(CF$1,Data!$H176)),"",";"&amp;CF$1&amp;";")</f>
        <v/>
      </c>
      <c r="CG175" t="str">
        <f>IF(ISERR(SEARCH(CG$1,Data!$H176)),"",";"&amp;CG$1&amp;";")</f>
        <v/>
      </c>
      <c r="CH175" t="str">
        <f>IF(ISERR(SEARCH(CH$1,Data!$H176)),"",";"&amp;CH$1&amp;";")</f>
        <v/>
      </c>
      <c r="CI175" t="str">
        <f>IF(ISERR(SEARCH(CI$1,Data!$H176)),"",";"&amp;CI$1&amp;";")</f>
        <v/>
      </c>
      <c r="CJ175" t="str">
        <f>IF(ISERR(SEARCH(CJ$1,Data!$H176)),"",";"&amp;CJ$1&amp;";")</f>
        <v/>
      </c>
      <c r="CK175" t="str">
        <f>IF(ISERR(SEARCH(CK$1,Data!$H176)),"",";"&amp;CK$1&amp;";")</f>
        <v/>
      </c>
      <c r="CL175" t="str">
        <f>IF(ISERR(SEARCH(CL$1,Data!$H176)),"",";"&amp;CL$1&amp;";")</f>
        <v/>
      </c>
      <c r="CM175" t="str">
        <f>IF(ISERR(SEARCH(CM$1,Data!$H176)),"",";"&amp;CM$1&amp;";")</f>
        <v/>
      </c>
      <c r="CN175" t="str">
        <f>IF(ISERR(SEARCH(CN$1,Data!$H176)),"",";"&amp;CN$1&amp;";")</f>
        <v/>
      </c>
      <c r="CO175" t="str">
        <f>IF(ISERR(SEARCH(CO$1,Data!$H176)),"",";"&amp;CO$1&amp;";")</f>
        <v/>
      </c>
      <c r="CP175" t="str">
        <f>IF(ISERR(SEARCH(CP$1,Data!$H176)),"",";"&amp;CP$1&amp;";")</f>
        <v/>
      </c>
      <c r="CQ175" t="str">
        <f>IF(ISERR(SEARCH(CQ$1,Data!$H176)),"",";"&amp;CQ$1&amp;";")</f>
        <v/>
      </c>
      <c r="CR175" t="str">
        <f>IF(ISERR(SEARCH(CR$1,Data!$H176)),"",";"&amp;CR$1&amp;";")</f>
        <v/>
      </c>
      <c r="CS175" t="str">
        <f>IF(ISERR(SEARCH(CS$1,Data!$H176)),"",";"&amp;CS$1&amp;";")</f>
        <v/>
      </c>
      <c r="CT175" t="str">
        <f>IF(ISERR(SEARCH(CT$1,Data!$H176)),"",";"&amp;CT$1&amp;";")</f>
        <v/>
      </c>
      <c r="CU175" t="str">
        <f>IF(ISERR(SEARCH(CU$1,Data!$H176)),"",";"&amp;CU$1&amp;";")</f>
        <v/>
      </c>
      <c r="CV175" t="str">
        <f>IF(ISERR(SEARCH(CV$1,Data!$H176)),"",";"&amp;CV$1&amp;";")</f>
        <v/>
      </c>
      <c r="CW175" t="str">
        <f>IF(ISERR(SEARCH(CW$1,Data!$H176)),"",";"&amp;CW$1&amp;";")</f>
        <v/>
      </c>
      <c r="CX175" t="str">
        <f>IF(ISERR(SEARCH(CX$1,Data!$H176)),"",";"&amp;CX$1&amp;";")</f>
        <v/>
      </c>
      <c r="CY175" t="str">
        <f>IF(ISERR(SEARCH(CY$1,Data!$H176)),"",";"&amp;CY$1&amp;";")</f>
        <v/>
      </c>
      <c r="CZ175" t="str">
        <f>IF(ISERR(SEARCH(CZ$1,Data!$H176)),"",";"&amp;CZ$1&amp;";")</f>
        <v/>
      </c>
      <c r="DA175" t="str">
        <f>IF(ISERR(SEARCH(DA$1,Data!$H176)),"",";"&amp;DA$1&amp;";")</f>
        <v/>
      </c>
      <c r="DB175" t="str">
        <f>IF(ISERR(SEARCH(DB$1,Data!$H176)),"",";"&amp;DB$1&amp;";")</f>
        <v/>
      </c>
      <c r="DC175" t="str">
        <f>IF(ISERR(SEARCH(DC$1,Data!$H176)),"",";"&amp;DC$1&amp;";")</f>
        <v/>
      </c>
      <c r="DD175" t="str">
        <f>IF(ISERR(SEARCH(DD$1,Data!$H176)),"",";"&amp;DD$1&amp;";")</f>
        <v/>
      </c>
      <c r="DE175" t="str">
        <f>IF(ISERR(SEARCH(DE$1,Data!$H176)),"",";"&amp;DE$1&amp;";")</f>
        <v/>
      </c>
      <c r="DF175" t="str">
        <f>IF(ISERR(SEARCH(DF$1,Data!$H176)),"",";"&amp;DF$1&amp;";")</f>
        <v/>
      </c>
      <c r="DG175" t="str">
        <f>IF(ISERR(SEARCH(DG$1,Data!$H176)),"",";"&amp;DG$1&amp;";")</f>
        <v/>
      </c>
      <c r="DH175" t="str">
        <f>IF(ISERR(SEARCH(DH$1,Data!$H176)),"",";"&amp;DH$1&amp;";")</f>
        <v/>
      </c>
      <c r="DI175" t="str">
        <f>IF(ISERR(SEARCH(DI$1,Data!$H176)),"",";"&amp;DI$1&amp;";")</f>
        <v/>
      </c>
      <c r="DJ175" t="str">
        <f>IF(ISERR(SEARCH(DJ$1,Data!$H176)),"",";"&amp;DJ$1&amp;";")</f>
        <v/>
      </c>
      <c r="DK175" t="str">
        <f>IF(ISERR(SEARCH(DK$1,Data!$H176)),"",";"&amp;DK$1&amp;";")</f>
        <v/>
      </c>
      <c r="DL175" t="str">
        <f>IF(ISERR(SEARCH(DL$1,Data!$H176)),"",";"&amp;DL$1&amp;";")</f>
        <v/>
      </c>
      <c r="DM175" t="str">
        <f>IF(ISERR(SEARCH(DM$1,Data!$H176)),"",";"&amp;DM$1&amp;";")</f>
        <v/>
      </c>
      <c r="DN175" t="str">
        <f>IF(ISERR(SEARCH(DN$1,Data!$H176)),"",";"&amp;DN$1&amp;";")</f>
        <v/>
      </c>
      <c r="DO175" t="str">
        <f>IF(ISERR(SEARCH(DO$1,Data!$H176)),"",";"&amp;DO$1&amp;";")</f>
        <v/>
      </c>
      <c r="DP175" t="str">
        <f>IF(ISERR(SEARCH(DP$1,Data!$H176)),"",";"&amp;DP$1&amp;";")</f>
        <v/>
      </c>
      <c r="DQ175" t="str">
        <f>IF(ISERR(SEARCH(DQ$1,Data!$H176)),"",";"&amp;DQ$1&amp;";")</f>
        <v/>
      </c>
      <c r="DR175" t="str">
        <f>IF(ISERR(SEARCH(DR$1,Data!$H176)),"",";"&amp;DR$1&amp;";")</f>
        <v/>
      </c>
      <c r="DS175" t="str">
        <f>IF(ISERR(SEARCH(DS$1,Data!$H176)),"",";"&amp;DS$1&amp;";")</f>
        <v/>
      </c>
      <c r="DT175" t="str">
        <f>IF(ISERR(SEARCH(DT$1,Data!$H176)),"",";"&amp;DT$1&amp;";")</f>
        <v/>
      </c>
      <c r="DU175" t="str">
        <f>IF(ISERR(SEARCH(DU$1,Data!$H176)),"",";"&amp;DU$1&amp;";")</f>
        <v/>
      </c>
    </row>
    <row r="176" spans="1:125" x14ac:dyDescent="0.3">
      <c r="A176" t="str">
        <f>Tableau1[[#This Row],[name]]</f>
        <v>Aayla Secura</v>
      </c>
      <c r="B176" t="str">
        <f>IF(ISERROR(Tableau3[[#This Row],[Second semi-colon]]), "", MID(Tableau3[[#This Row],[Concatenation]], 2, Tableau3[[#This Row],[Second semi-colon]]-2))</f>
        <v/>
      </c>
      <c r="C176" t="e">
        <f>SEARCH(" ;",Tableau3[[#This Row],[Concatenation]])</f>
        <v>#VALUE!</v>
      </c>
      <c r="D176" t="str">
        <f>'Search for homeplanet'!I176&amp; 'Search for homeplanet'!J176&amp; 'Search for homeplanet'!K176&amp; 'Search for homeplanet'!L176&amp; 'Search for homeplanet'!M176&amp; 'Search for homeplanet'!N176&amp; 'Search for homeplanet'!O176&amp; 'Search for homeplanet'!P176&amp; 'Search for homeplanet'!Q176&amp; 'Search for homeplanet'!R176&amp; 'Search for homeplanet'!S176&amp; 'Search for homeplanet'!T176&amp; 'Search for homeplanet'!U176&amp; 'Search for homeplanet'!V176&amp; 'Search for homeplanet'!W176&amp; 'Search for homeplanet'!X176&amp; 'Search for homeplanet'!Y176&amp; 'Search for homeplanet'!Z176&amp; 'Search for homeplanet'!AA176&amp; 'Search for homeplanet'!AB176&amp; 'Search for homeplanet'!AC176&amp; 'Search for homeplanet'!AD176&amp; 'Search for homeplanet'!AE176&amp; 'Search for homeplanet'!AF176&amp; 'Search for homeplanet'!AG176&amp; 'Search for homeplanet'!AH176&amp; 'Search for homeplanet'!AI176&amp; 'Search for homeplanet'!AJ176&amp; 'Search for homeplanet'!AK176&amp; 'Search for homeplanet'!AL176&amp; 'Search for homeplanet'!AM176&amp; 'Search for homeplanet'!AN176&amp; 'Search for homeplanet'!AO176&amp; 'Search for homeplanet'!AP176&amp; 'Search for homeplanet'!AQ176&amp; 'Search for homeplanet'!AR176&amp; 'Search for homeplanet'!AS176&amp; 'Search for homeplanet'!AT176&amp; 'Search for homeplanet'!AU176&amp; 'Search for homeplanet'!AV176&amp; 'Search for homeplanet'!AW176&amp; 'Search for homeplanet'!AX176&amp; 'Search for homeplanet'!AY176&amp; 'Search for homeplanet'!AZ176&amp; 'Search for homeplanet'!BA176&amp; 'Search for homeplanet'!BB176&amp; 'Search for homeplanet'!BC176&amp; 'Search for homeplanet'!BD176&amp; 'Search for homeplanet'!BE176&amp; 'Search for homeplanet'!BF176&amp; 'Search for homeplanet'!BG176&amp; 'Search for homeplanet'!BH176&amp; 'Search for homeplanet'!BI176&amp; 'Search for homeplanet'!BJ176&amp; 'Search for homeplanet'!BK176&amp; 'Search for homeplanet'!BL176&amp; 'Search for homeplanet'!BM176&amp; 'Search for homeplanet'!BN176&amp; 'Search for homeplanet'!BO176&amp; 'Search for homeplanet'!BP176&amp; 'Search for homeplanet'!BQ176&amp; 'Search for homeplanet'!BR176&amp; 'Search for homeplanet'!BS176&amp; 'Search for homeplanet'!BT176&amp; 'Search for homeplanet'!BU176&amp; 'Search for homeplanet'!BV176&amp; 'Search for homeplanet'!BW176&amp; 'Search for homeplanet'!BX176&amp; 'Search for homeplanet'!BY176&amp; 'Search for homeplanet'!BZ176&amp; 'Search for homeplanet'!CA176&amp; 'Search for homeplanet'!CB176&amp; 'Search for homeplanet'!CC176&amp; 'Search for homeplanet'!CD176&amp; 'Search for homeplanet'!CE176&amp; 'Search for homeplanet'!CF176&amp; 'Search for homeplanet'!CG176&amp; 'Search for homeplanet'!CH176&amp; 'Search for homeplanet'!CI176&amp; 'Search for homeplanet'!CJ176&amp; 'Search for homeplanet'!CK176&amp; 'Search for homeplanet'!CL176&amp; 'Search for homeplanet'!CM176&amp; 'Search for homeplanet'!CN176&amp; 'Search for homeplanet'!CO176&amp; 'Search for homeplanet'!CP176&amp; 'Search for homeplanet'!CQ176&amp; 'Search for homeplanet'!CR176&amp; 'Search for homeplanet'!CS176&amp; 'Search for homeplanet'!CT176&amp; 'Search for homeplanet'!CU176&amp; 'Search for homeplanet'!CV176&amp; 'Search for homeplanet'!CW176&amp; 'Search for homeplanet'!CX176&amp; 'Search for homeplanet'!CY176&amp; 'Search for homeplanet'!CZ176&amp; 'Search for homeplanet'!DA176&amp; 'Search for homeplanet'!DB176&amp; 'Search for homeplanet'!DC176&amp; 'Search for homeplanet'!DD176&amp; 'Search for homeplanet'!DE176&amp; 'Search for homeplanet'!DF176&amp; 'Search for homeplanet'!DG176&amp; 'Search for homeplanet'!DH176&amp; 'Search for homeplanet'!DI176&amp; 'Search for homeplanet'!DJ176&amp; 'Search for homeplanet'!DK176&amp; 'Search for homeplanet'!DL176&amp; 'Search for homeplanet'!DM176&amp; 'Search for homeplanet'!DN176&amp; 'Search for homeplanet'!DO176&amp; 'Search for homeplanet'!DP176&amp; 'Search for homeplanet'!DQ176&amp; 'Search for homeplanet'!DR176&amp; 'Search for homeplanet'!DS176&amp; 'Search for homeplanet'!DT176&amp; 'Search for homeplanet'!DU176</f>
        <v/>
      </c>
      <c r="I176" t="str">
        <f>IF(ISERR(SEARCH(I$1,Data!$H177)),"",";"&amp;I$1&amp;";")</f>
        <v/>
      </c>
      <c r="J176" t="str">
        <f>IF(ISERR(SEARCH(J$1,Data!$H177)),"",";"&amp;J$1&amp;";")</f>
        <v/>
      </c>
      <c r="K176" t="str">
        <f>IF(ISERR(SEARCH(K$1,Data!$H177)),"",";"&amp;K$1&amp;";")</f>
        <v/>
      </c>
      <c r="L176" t="str">
        <f>IF(ISERR(SEARCH(L$1,Data!$H177)),"",";"&amp;L$1&amp;";")</f>
        <v/>
      </c>
      <c r="M176" t="str">
        <f>IF(ISERR(SEARCH(M$1,Data!$H177)),"",";"&amp;M$1&amp;";")</f>
        <v/>
      </c>
      <c r="N176" t="str">
        <f>IF(ISERR(SEARCH(N$1,Data!$H177)),"",";"&amp;N$1&amp;";")</f>
        <v/>
      </c>
      <c r="O176" t="str">
        <f>IF(ISERR(SEARCH(O$1,Data!$H177)),"",";"&amp;O$1&amp;";")</f>
        <v/>
      </c>
      <c r="P176" t="str">
        <f>IF(ISERR(SEARCH(P$1,Data!$H177)),"",";"&amp;P$1&amp;";")</f>
        <v/>
      </c>
      <c r="Q176" t="str">
        <f>IF(ISERR(SEARCH(Q$1,Data!$H177)),"",";"&amp;Q$1&amp;";")</f>
        <v/>
      </c>
      <c r="R176" t="str">
        <f>IF(ISERR(SEARCH(R$1,Data!$H177)),"",";"&amp;R$1&amp;";")</f>
        <v/>
      </c>
      <c r="S176" t="str">
        <f>IF(ISERR(SEARCH(S$1,Data!$H177)),"",";"&amp;S$1&amp;";")</f>
        <v/>
      </c>
      <c r="T176" t="str">
        <f>IF(ISERR(SEARCH(T$1,Data!$H177)),"",";"&amp;T$1&amp;";")</f>
        <v/>
      </c>
      <c r="U176" t="str">
        <f>IF(ISERR(SEARCH(U$1,Data!$H177)),"",";"&amp;U$1&amp;";")</f>
        <v/>
      </c>
      <c r="V176" t="str">
        <f>IF(ISERR(SEARCH(V$1,Data!$H177)),"",";"&amp;V$1&amp;";")</f>
        <v/>
      </c>
      <c r="W176" t="str">
        <f>IF(ISERR(SEARCH(W$1,Data!$H177)),"",";"&amp;W$1&amp;";")</f>
        <v/>
      </c>
      <c r="X176" t="str">
        <f>IF(ISERR(SEARCH(X$1,Data!$H177)),"",";"&amp;X$1&amp;";")</f>
        <v/>
      </c>
      <c r="Y176" t="str">
        <f>IF(ISERR(SEARCH(Y$1,Data!$H177)),"",";"&amp;Y$1&amp;";")</f>
        <v/>
      </c>
      <c r="Z176" t="str">
        <f>IF(ISERR(SEARCH(Z$1,Data!$H177)),"",";"&amp;Z$1&amp;";")</f>
        <v/>
      </c>
      <c r="AA176" t="str">
        <f>IF(ISERR(SEARCH(AA$1,Data!$H177)),"",";"&amp;AA$1&amp;";")</f>
        <v/>
      </c>
      <c r="AB176" t="str">
        <f>IF(ISERR(SEARCH(AB$1,Data!$H177)),"",";"&amp;AB$1&amp;";")</f>
        <v/>
      </c>
      <c r="AC176" t="str">
        <f>IF(ISERR(SEARCH(AC$1,Data!$H177)),"",";"&amp;AC$1&amp;";")</f>
        <v/>
      </c>
      <c r="AD176" t="str">
        <f>IF(ISERR(SEARCH(AD$1,Data!$H177)),"",";"&amp;AD$1&amp;";")</f>
        <v/>
      </c>
      <c r="AE176" t="str">
        <f>IF(ISERR(SEARCH(AE$1,Data!$H177)),"",";"&amp;AE$1&amp;";")</f>
        <v/>
      </c>
      <c r="AF176" t="str">
        <f>IF(ISERR(SEARCH(AF$1,Data!$H177)),"",";"&amp;AF$1&amp;";")</f>
        <v/>
      </c>
      <c r="AG176" t="str">
        <f>IF(ISERR(SEARCH(AG$1,Data!$H177)),"",";"&amp;AG$1&amp;";")</f>
        <v/>
      </c>
      <c r="AH176" t="str">
        <f>IF(ISERR(SEARCH(AH$1,Data!$H177)),"",";"&amp;AH$1&amp;";")</f>
        <v/>
      </c>
      <c r="AI176" t="str">
        <f>IF(ISERR(SEARCH(AI$1,Data!$H177)),"",";"&amp;AI$1&amp;";")</f>
        <v/>
      </c>
      <c r="AJ176" t="str">
        <f>IF(ISERR(SEARCH(AJ$1,Data!$H177)),"",";"&amp;AJ$1&amp;";")</f>
        <v/>
      </c>
      <c r="AK176" t="str">
        <f>IF(ISERR(SEARCH(AK$1,Data!$H177)),"",";"&amp;AK$1&amp;";")</f>
        <v/>
      </c>
      <c r="AL176" t="str">
        <f>IF(ISERR(SEARCH(AL$1,Data!$H177)),"",";"&amp;AL$1&amp;";")</f>
        <v/>
      </c>
      <c r="AM176" t="str">
        <f>IF(ISERR(SEARCH(AM$1,Data!$H177)),"",";"&amp;AM$1&amp;";")</f>
        <v/>
      </c>
      <c r="AN176" t="str">
        <f>IF(ISERR(SEARCH(AN$1,Data!$H177)),"",";"&amp;AN$1&amp;";")</f>
        <v/>
      </c>
      <c r="AO176" t="str">
        <f>IF(ISERR(SEARCH(AO$1,Data!$H177)),"",";"&amp;AO$1&amp;";")</f>
        <v/>
      </c>
      <c r="AP176" t="str">
        <f>IF(ISERR(SEARCH(AP$1,Data!$H177)),"",";"&amp;AP$1&amp;";")</f>
        <v/>
      </c>
      <c r="AQ176" t="str">
        <f>IF(ISERR(SEARCH(AQ$1,Data!$H177)),"",";"&amp;AQ$1&amp;";")</f>
        <v/>
      </c>
      <c r="AR176" t="str">
        <f>IF(ISERR(SEARCH(AR$1,Data!$H177)),"",";"&amp;AR$1&amp;";")</f>
        <v/>
      </c>
      <c r="AS176" t="str">
        <f>IF(ISERR(SEARCH(AS$1,Data!$H177)),"",";"&amp;AS$1&amp;";")</f>
        <v/>
      </c>
      <c r="AT176" t="str">
        <f>IF(ISERR(SEARCH(AT$1,Data!$H177)),"",";"&amp;AT$1&amp;";")</f>
        <v/>
      </c>
      <c r="AU176" t="str">
        <f>IF(ISERR(SEARCH(AU$1,Data!$H177)),"",";"&amp;AU$1&amp;";")</f>
        <v/>
      </c>
      <c r="AV176" t="str">
        <f>IF(ISERR(SEARCH(AV$1,Data!$H177)),"",";"&amp;AV$1&amp;";")</f>
        <v/>
      </c>
      <c r="AW176" t="str">
        <f>IF(ISERR(SEARCH(AW$1,Data!$H177)),"",";"&amp;AW$1&amp;";")</f>
        <v/>
      </c>
      <c r="AX176" t="str">
        <f>IF(ISERR(SEARCH(AX$1,Data!$H177)),"",";"&amp;AX$1&amp;";")</f>
        <v/>
      </c>
      <c r="AY176" t="str">
        <f>IF(ISERR(SEARCH(AY$1,Data!$H177)),"",";"&amp;AY$1&amp;";")</f>
        <v/>
      </c>
      <c r="AZ176" t="str">
        <f>IF(ISERR(SEARCH(AZ$1,Data!$H177)),"",";"&amp;AZ$1&amp;";")</f>
        <v/>
      </c>
      <c r="BA176" t="str">
        <f>IF(ISERR(SEARCH(BA$1,Data!$H177)),"",";"&amp;BA$1&amp;";")</f>
        <v/>
      </c>
      <c r="BB176" t="str">
        <f>IF(ISERR(SEARCH(BB$1,Data!$H177)),"",";"&amp;BB$1&amp;";")</f>
        <v/>
      </c>
      <c r="BC176" t="str">
        <f>IF(ISERR(SEARCH(BC$1,Data!$H177)),"",";"&amp;BC$1&amp;";")</f>
        <v/>
      </c>
      <c r="BD176" t="str">
        <f>IF(ISERR(SEARCH(BD$1,Data!$H177)),"",";"&amp;BD$1&amp;";")</f>
        <v/>
      </c>
      <c r="BE176" t="str">
        <f>IF(ISERR(SEARCH(BE$1,Data!$H177)),"",";"&amp;BE$1&amp;";")</f>
        <v/>
      </c>
      <c r="BF176" t="str">
        <f>IF(ISERR(SEARCH(BF$1,Data!$H177)),"",";"&amp;BF$1&amp;";")</f>
        <v/>
      </c>
      <c r="BG176" t="str">
        <f>IF(ISERR(SEARCH(BG$1,Data!$H177)),"",";"&amp;BG$1&amp;";")</f>
        <v/>
      </c>
      <c r="BH176" t="str">
        <f>IF(ISERR(SEARCH(BH$1,Data!$H177)),"",";"&amp;BH$1&amp;";")</f>
        <v/>
      </c>
      <c r="BI176" t="str">
        <f>IF(ISERR(SEARCH(BI$1,Data!$H177)),"",";"&amp;BI$1&amp;";")</f>
        <v/>
      </c>
      <c r="BJ176" t="str">
        <f>IF(ISERR(SEARCH(BJ$1,Data!$H177)),"",";"&amp;BJ$1&amp;";")</f>
        <v/>
      </c>
      <c r="BK176" t="str">
        <f>IF(ISERR(SEARCH(BK$1,Data!$H177)),"",";"&amp;BK$1&amp;";")</f>
        <v/>
      </c>
      <c r="BL176" t="str">
        <f>IF(ISERR(SEARCH(BL$1,Data!$H177)),"",";"&amp;BL$1&amp;";")</f>
        <v/>
      </c>
      <c r="BM176" t="str">
        <f>IF(ISERR(SEARCH(BM$1,Data!$H177)),"",";"&amp;BM$1&amp;";")</f>
        <v/>
      </c>
      <c r="BN176" t="str">
        <f>IF(ISERR(SEARCH(BN$1,Data!$H177)),"",";"&amp;BN$1&amp;";")</f>
        <v/>
      </c>
      <c r="BO176" t="str">
        <f>IF(ISERR(SEARCH(BO$1,Data!$H177)),"",";"&amp;BO$1&amp;";")</f>
        <v/>
      </c>
      <c r="BP176" t="str">
        <f>IF(ISERR(SEARCH(BP$1,Data!$H177)),"",";"&amp;BP$1&amp;";")</f>
        <v/>
      </c>
      <c r="BQ176" t="str">
        <f>IF(ISERR(SEARCH(BQ$1,Data!$H177)),"",";"&amp;BQ$1&amp;";")</f>
        <v/>
      </c>
      <c r="BR176" t="str">
        <f>IF(ISERR(SEARCH(BR$1,Data!$H177)),"",";"&amp;BR$1&amp;";")</f>
        <v/>
      </c>
      <c r="BS176" t="str">
        <f>IF(ISERR(SEARCH(BS$1,Data!$H177)),"",";"&amp;BS$1&amp;";")</f>
        <v/>
      </c>
      <c r="BT176" t="str">
        <f>IF(ISERR(SEARCH(BT$1,Data!$H177)),"",";"&amp;BT$1&amp;";")</f>
        <v/>
      </c>
      <c r="BU176" t="str">
        <f>IF(ISERR(SEARCH(BU$1,Data!$H177)),"",";"&amp;BU$1&amp;";")</f>
        <v/>
      </c>
      <c r="BV176" t="str">
        <f>IF(ISERR(SEARCH(BV$1,Data!$H177)),"",";"&amp;BV$1&amp;";")</f>
        <v/>
      </c>
      <c r="BW176" t="str">
        <f>IF(ISERR(SEARCH(BW$1,Data!$H177)),"",";"&amp;BW$1&amp;";")</f>
        <v/>
      </c>
      <c r="BX176" t="str">
        <f>IF(ISERR(SEARCH(BX$1,Data!$H177)),"",";"&amp;BX$1&amp;";")</f>
        <v/>
      </c>
      <c r="BY176" t="str">
        <f>IF(ISERR(SEARCH(BY$1,Data!$H177)),"",";"&amp;BY$1&amp;";")</f>
        <v/>
      </c>
      <c r="BZ176" t="str">
        <f>IF(ISERR(SEARCH(BZ$1,Data!$H177)),"",";"&amp;BZ$1&amp;";")</f>
        <v/>
      </c>
      <c r="CA176" t="str">
        <f>IF(ISERR(SEARCH(CA$1,Data!$H177)),"",";"&amp;CA$1&amp;";")</f>
        <v/>
      </c>
      <c r="CB176" t="str">
        <f>IF(ISERR(SEARCH(CB$1,Data!$H177)),"",";"&amp;CB$1&amp;";")</f>
        <v/>
      </c>
      <c r="CC176" t="str">
        <f>IF(ISERR(SEARCH(CC$1,Data!$H177)),"",";"&amp;CC$1&amp;";")</f>
        <v/>
      </c>
      <c r="CD176" t="str">
        <f>IF(ISERR(SEARCH(CD$1,Data!$H177)),"",";"&amp;CD$1&amp;";")</f>
        <v/>
      </c>
      <c r="CE176" t="str">
        <f>IF(ISERR(SEARCH(CE$1,Data!$H177)),"",";"&amp;CE$1&amp;";")</f>
        <v/>
      </c>
      <c r="CF176" t="str">
        <f>IF(ISERR(SEARCH(CF$1,Data!$H177)),"",";"&amp;CF$1&amp;";")</f>
        <v/>
      </c>
      <c r="CG176" t="str">
        <f>IF(ISERR(SEARCH(CG$1,Data!$H177)),"",";"&amp;CG$1&amp;";")</f>
        <v/>
      </c>
      <c r="CH176" t="str">
        <f>IF(ISERR(SEARCH(CH$1,Data!$H177)),"",";"&amp;CH$1&amp;";")</f>
        <v/>
      </c>
      <c r="CI176" t="str">
        <f>IF(ISERR(SEARCH(CI$1,Data!$H177)),"",";"&amp;CI$1&amp;";")</f>
        <v/>
      </c>
      <c r="CJ176" t="str">
        <f>IF(ISERR(SEARCH(CJ$1,Data!$H177)),"",";"&amp;CJ$1&amp;";")</f>
        <v/>
      </c>
      <c r="CK176" t="str">
        <f>IF(ISERR(SEARCH(CK$1,Data!$H177)),"",";"&amp;CK$1&amp;";")</f>
        <v/>
      </c>
      <c r="CL176" t="str">
        <f>IF(ISERR(SEARCH(CL$1,Data!$H177)),"",";"&amp;CL$1&amp;";")</f>
        <v/>
      </c>
      <c r="CM176" t="str">
        <f>IF(ISERR(SEARCH(CM$1,Data!$H177)),"",";"&amp;CM$1&amp;";")</f>
        <v/>
      </c>
      <c r="CN176" t="str">
        <f>IF(ISERR(SEARCH(CN$1,Data!$H177)),"",";"&amp;CN$1&amp;";")</f>
        <v/>
      </c>
      <c r="CO176" t="str">
        <f>IF(ISERR(SEARCH(CO$1,Data!$H177)),"",";"&amp;CO$1&amp;";")</f>
        <v/>
      </c>
      <c r="CP176" t="str">
        <f>IF(ISERR(SEARCH(CP$1,Data!$H177)),"",";"&amp;CP$1&amp;";")</f>
        <v/>
      </c>
      <c r="CQ176" t="str">
        <f>IF(ISERR(SEARCH(CQ$1,Data!$H177)),"",";"&amp;CQ$1&amp;";")</f>
        <v/>
      </c>
      <c r="CR176" t="str">
        <f>IF(ISERR(SEARCH(CR$1,Data!$H177)),"",";"&amp;CR$1&amp;";")</f>
        <v/>
      </c>
      <c r="CS176" t="str">
        <f>IF(ISERR(SEARCH(CS$1,Data!$H177)),"",";"&amp;CS$1&amp;";")</f>
        <v/>
      </c>
      <c r="CT176" t="str">
        <f>IF(ISERR(SEARCH(CT$1,Data!$H177)),"",";"&amp;CT$1&amp;";")</f>
        <v/>
      </c>
      <c r="CU176" t="str">
        <f>IF(ISERR(SEARCH(CU$1,Data!$H177)),"",";"&amp;CU$1&amp;";")</f>
        <v/>
      </c>
      <c r="CV176" t="str">
        <f>IF(ISERR(SEARCH(CV$1,Data!$H177)),"",";"&amp;CV$1&amp;";")</f>
        <v/>
      </c>
      <c r="CW176" t="str">
        <f>IF(ISERR(SEARCH(CW$1,Data!$H177)),"",";"&amp;CW$1&amp;";")</f>
        <v/>
      </c>
      <c r="CX176" t="str">
        <f>IF(ISERR(SEARCH(CX$1,Data!$H177)),"",";"&amp;CX$1&amp;";")</f>
        <v/>
      </c>
      <c r="CY176" t="str">
        <f>IF(ISERR(SEARCH(CY$1,Data!$H177)),"",";"&amp;CY$1&amp;";")</f>
        <v/>
      </c>
      <c r="CZ176" t="str">
        <f>IF(ISERR(SEARCH(CZ$1,Data!$H177)),"",";"&amp;CZ$1&amp;";")</f>
        <v/>
      </c>
      <c r="DA176" t="str">
        <f>IF(ISERR(SEARCH(DA$1,Data!$H177)),"",";"&amp;DA$1&amp;";")</f>
        <v/>
      </c>
      <c r="DB176" t="str">
        <f>IF(ISERR(SEARCH(DB$1,Data!$H177)),"",";"&amp;DB$1&amp;";")</f>
        <v/>
      </c>
      <c r="DC176" t="str">
        <f>IF(ISERR(SEARCH(DC$1,Data!$H177)),"",";"&amp;DC$1&amp;";")</f>
        <v/>
      </c>
      <c r="DD176" t="str">
        <f>IF(ISERR(SEARCH(DD$1,Data!$H177)),"",";"&amp;DD$1&amp;";")</f>
        <v/>
      </c>
      <c r="DE176" t="str">
        <f>IF(ISERR(SEARCH(DE$1,Data!$H177)),"",";"&amp;DE$1&amp;";")</f>
        <v/>
      </c>
      <c r="DF176" t="str">
        <f>IF(ISERR(SEARCH(DF$1,Data!$H177)),"",";"&amp;DF$1&amp;";")</f>
        <v/>
      </c>
      <c r="DG176" t="str">
        <f>IF(ISERR(SEARCH(DG$1,Data!$H177)),"",";"&amp;DG$1&amp;";")</f>
        <v/>
      </c>
      <c r="DH176" t="str">
        <f>IF(ISERR(SEARCH(DH$1,Data!$H177)),"",";"&amp;DH$1&amp;";")</f>
        <v/>
      </c>
      <c r="DI176" t="str">
        <f>IF(ISERR(SEARCH(DI$1,Data!$H177)),"",";"&amp;DI$1&amp;";")</f>
        <v/>
      </c>
      <c r="DJ176" t="str">
        <f>IF(ISERR(SEARCH(DJ$1,Data!$H177)),"",";"&amp;DJ$1&amp;";")</f>
        <v/>
      </c>
      <c r="DK176" t="str">
        <f>IF(ISERR(SEARCH(DK$1,Data!$H177)),"",";"&amp;DK$1&amp;";")</f>
        <v/>
      </c>
      <c r="DL176" t="str">
        <f>IF(ISERR(SEARCH(DL$1,Data!$H177)),"",";"&amp;DL$1&amp;";")</f>
        <v/>
      </c>
      <c r="DM176" t="str">
        <f>IF(ISERR(SEARCH(DM$1,Data!$H177)),"",";"&amp;DM$1&amp;";")</f>
        <v/>
      </c>
      <c r="DN176" t="str">
        <f>IF(ISERR(SEARCH(DN$1,Data!$H177)),"",";"&amp;DN$1&amp;";")</f>
        <v/>
      </c>
      <c r="DO176" t="str">
        <f>IF(ISERR(SEARCH(DO$1,Data!$H177)),"",";"&amp;DO$1&amp;";")</f>
        <v/>
      </c>
      <c r="DP176" t="str">
        <f>IF(ISERR(SEARCH(DP$1,Data!$H177)),"",";"&amp;DP$1&amp;";")</f>
        <v/>
      </c>
      <c r="DQ176" t="str">
        <f>IF(ISERR(SEARCH(DQ$1,Data!$H177)),"",";"&amp;DQ$1&amp;";")</f>
        <v/>
      </c>
      <c r="DR176" t="str">
        <f>IF(ISERR(SEARCH(DR$1,Data!$H177)),"",";"&amp;DR$1&amp;";")</f>
        <v/>
      </c>
      <c r="DS176" t="str">
        <f>IF(ISERR(SEARCH(DS$1,Data!$H177)),"",";"&amp;DS$1&amp;";")</f>
        <v/>
      </c>
      <c r="DT176" t="str">
        <f>IF(ISERR(SEARCH(DT$1,Data!$H177)),"",";"&amp;DT$1&amp;";")</f>
        <v/>
      </c>
      <c r="DU176" t="str">
        <f>IF(ISERR(SEARCH(DU$1,Data!$H177)),"",";"&amp;DU$1&amp;";")</f>
        <v/>
      </c>
    </row>
    <row r="177" spans="1:125" x14ac:dyDescent="0.3">
      <c r="A177" t="str">
        <f>Tableau1[[#This Row],[name]]</f>
        <v>Korr Sella</v>
      </c>
      <c r="B177" t="str">
        <f>IF(ISERROR(Tableau3[[#This Row],[Second semi-colon]]), "", MID(Tableau3[[#This Row],[Concatenation]], 2, Tableau3[[#This Row],[Second semi-colon]]-2))</f>
        <v>Kuat</v>
      </c>
      <c r="C177">
        <f>SEARCH(" ;",Tableau3[[#This Row],[Concatenation]])</f>
        <v>6</v>
      </c>
      <c r="D177" t="str">
        <f>'Search for homeplanet'!I177&amp; 'Search for homeplanet'!J177&amp; 'Search for homeplanet'!K177&amp; 'Search for homeplanet'!L177&amp; 'Search for homeplanet'!M177&amp; 'Search for homeplanet'!N177&amp; 'Search for homeplanet'!O177&amp; 'Search for homeplanet'!P177&amp; 'Search for homeplanet'!Q177&amp; 'Search for homeplanet'!R177&amp; 'Search for homeplanet'!S177&amp; 'Search for homeplanet'!T177&amp; 'Search for homeplanet'!U177&amp; 'Search for homeplanet'!V177&amp; 'Search for homeplanet'!W177&amp; 'Search for homeplanet'!X177&amp; 'Search for homeplanet'!Y177&amp; 'Search for homeplanet'!Z177&amp; 'Search for homeplanet'!AA177&amp; 'Search for homeplanet'!AB177&amp; 'Search for homeplanet'!AC177&amp; 'Search for homeplanet'!AD177&amp; 'Search for homeplanet'!AE177&amp; 'Search for homeplanet'!AF177&amp; 'Search for homeplanet'!AG177&amp; 'Search for homeplanet'!AH177&amp; 'Search for homeplanet'!AI177&amp; 'Search for homeplanet'!AJ177&amp; 'Search for homeplanet'!AK177&amp; 'Search for homeplanet'!AL177&amp; 'Search for homeplanet'!AM177&amp; 'Search for homeplanet'!AN177&amp; 'Search for homeplanet'!AO177&amp; 'Search for homeplanet'!AP177&amp; 'Search for homeplanet'!AQ177&amp; 'Search for homeplanet'!AR177&amp; 'Search for homeplanet'!AS177&amp; 'Search for homeplanet'!AT177&amp; 'Search for homeplanet'!AU177&amp; 'Search for homeplanet'!AV177&amp; 'Search for homeplanet'!AW177&amp; 'Search for homeplanet'!AX177&amp; 'Search for homeplanet'!AY177&amp; 'Search for homeplanet'!AZ177&amp; 'Search for homeplanet'!BA177&amp; 'Search for homeplanet'!BB177&amp; 'Search for homeplanet'!BC177&amp; 'Search for homeplanet'!BD177&amp; 'Search for homeplanet'!BE177&amp; 'Search for homeplanet'!BF177&amp; 'Search for homeplanet'!BG177&amp; 'Search for homeplanet'!BH177&amp; 'Search for homeplanet'!BI177&amp; 'Search for homeplanet'!BJ177&amp; 'Search for homeplanet'!BK177&amp; 'Search for homeplanet'!BL177&amp; 'Search for homeplanet'!BM177&amp; 'Search for homeplanet'!BN177&amp; 'Search for homeplanet'!BO177&amp; 'Search for homeplanet'!BP177&amp; 'Search for homeplanet'!BQ177&amp; 'Search for homeplanet'!BR177&amp; 'Search for homeplanet'!BS177&amp; 'Search for homeplanet'!BT177&amp; 'Search for homeplanet'!BU177&amp; 'Search for homeplanet'!BV177&amp; 'Search for homeplanet'!BW177&amp; 'Search for homeplanet'!BX177&amp; 'Search for homeplanet'!BY177&amp; 'Search for homeplanet'!BZ177&amp; 'Search for homeplanet'!CA177&amp; 'Search for homeplanet'!CB177&amp; 'Search for homeplanet'!CC177&amp; 'Search for homeplanet'!CD177&amp; 'Search for homeplanet'!CE177&amp; 'Search for homeplanet'!CF177&amp; 'Search for homeplanet'!CG177&amp; 'Search for homeplanet'!CH177&amp; 'Search for homeplanet'!CI177&amp; 'Search for homeplanet'!CJ177&amp; 'Search for homeplanet'!CK177&amp; 'Search for homeplanet'!CL177&amp; 'Search for homeplanet'!CM177&amp; 'Search for homeplanet'!CN177&amp; 'Search for homeplanet'!CO177&amp; 'Search for homeplanet'!CP177&amp; 'Search for homeplanet'!CQ177&amp; 'Search for homeplanet'!CR177&amp; 'Search for homeplanet'!CS177&amp; 'Search for homeplanet'!CT177&amp; 'Search for homeplanet'!CU177&amp; 'Search for homeplanet'!CV177&amp; 'Search for homeplanet'!CW177&amp; 'Search for homeplanet'!CX177&amp; 'Search for homeplanet'!CY177&amp; 'Search for homeplanet'!CZ177&amp; 'Search for homeplanet'!DA177&amp; 'Search for homeplanet'!DB177&amp; 'Search for homeplanet'!DC177&amp; 'Search for homeplanet'!DD177&amp; 'Search for homeplanet'!DE177&amp; 'Search for homeplanet'!DF177&amp; 'Search for homeplanet'!DG177&amp; 'Search for homeplanet'!DH177&amp; 'Search for homeplanet'!DI177&amp; 'Search for homeplanet'!DJ177&amp; 'Search for homeplanet'!DK177&amp; 'Search for homeplanet'!DL177&amp; 'Search for homeplanet'!DM177&amp; 'Search for homeplanet'!DN177&amp; 'Search for homeplanet'!DO177&amp; 'Search for homeplanet'!DP177&amp; 'Search for homeplanet'!DQ177&amp; 'Search for homeplanet'!DR177&amp; 'Search for homeplanet'!DS177&amp; 'Search for homeplanet'!DT177&amp; 'Search for homeplanet'!DU177</f>
        <v>;Kuat ;</v>
      </c>
      <c r="I177" t="str">
        <f>IF(ISERR(SEARCH(I$1,Data!$H178)),"",";"&amp;I$1&amp;";")</f>
        <v/>
      </c>
      <c r="J177" t="str">
        <f>IF(ISERR(SEARCH(J$1,Data!$H178)),"",";"&amp;J$1&amp;";")</f>
        <v/>
      </c>
      <c r="K177" t="str">
        <f>IF(ISERR(SEARCH(K$1,Data!$H178)),"",";"&amp;K$1&amp;";")</f>
        <v/>
      </c>
      <c r="L177" t="str">
        <f>IF(ISERR(SEARCH(L$1,Data!$H178)),"",";"&amp;L$1&amp;";")</f>
        <v/>
      </c>
      <c r="M177" t="str">
        <f>IF(ISERR(SEARCH(M$1,Data!$H178)),"",";"&amp;M$1&amp;";")</f>
        <v/>
      </c>
      <c r="N177" t="str">
        <f>IF(ISERR(SEARCH(N$1,Data!$H178)),"",";"&amp;N$1&amp;";")</f>
        <v/>
      </c>
      <c r="O177" t="str">
        <f>IF(ISERR(SEARCH(O$1,Data!$H178)),"",";"&amp;O$1&amp;";")</f>
        <v/>
      </c>
      <c r="P177" t="str">
        <f>IF(ISERR(SEARCH(P$1,Data!$H178)),"",";"&amp;P$1&amp;";")</f>
        <v/>
      </c>
      <c r="Q177" t="str">
        <f>IF(ISERR(SEARCH(Q$1,Data!$H178)),"",";"&amp;Q$1&amp;";")</f>
        <v/>
      </c>
      <c r="R177" t="str">
        <f>IF(ISERR(SEARCH(R$1,Data!$H178)),"",";"&amp;R$1&amp;";")</f>
        <v/>
      </c>
      <c r="S177" t="str">
        <f>IF(ISERR(SEARCH(S$1,Data!$H178)),"",";"&amp;S$1&amp;";")</f>
        <v/>
      </c>
      <c r="T177" t="str">
        <f>IF(ISERR(SEARCH(T$1,Data!$H178)),"",";"&amp;T$1&amp;";")</f>
        <v/>
      </c>
      <c r="U177" t="str">
        <f>IF(ISERR(SEARCH(U$1,Data!$H178)),"",";"&amp;U$1&amp;";")</f>
        <v/>
      </c>
      <c r="V177" t="str">
        <f>IF(ISERR(SEARCH(V$1,Data!$H178)),"",";"&amp;V$1&amp;";")</f>
        <v/>
      </c>
      <c r="W177" t="str">
        <f>IF(ISERR(SEARCH(W$1,Data!$H178)),"",";"&amp;W$1&amp;";")</f>
        <v/>
      </c>
      <c r="X177" t="str">
        <f>IF(ISERR(SEARCH(X$1,Data!$H178)),"",";"&amp;X$1&amp;";")</f>
        <v/>
      </c>
      <c r="Y177" t="str">
        <f>IF(ISERR(SEARCH(Y$1,Data!$H178)),"",";"&amp;Y$1&amp;";")</f>
        <v/>
      </c>
      <c r="Z177" t="str">
        <f>IF(ISERR(SEARCH(Z$1,Data!$H178)),"",";"&amp;Z$1&amp;";")</f>
        <v/>
      </c>
      <c r="AA177" t="str">
        <f>IF(ISERR(SEARCH(AA$1,Data!$H178)),"",";"&amp;AA$1&amp;";")</f>
        <v/>
      </c>
      <c r="AB177" t="str">
        <f>IF(ISERR(SEARCH(AB$1,Data!$H178)),"",";"&amp;AB$1&amp;";")</f>
        <v/>
      </c>
      <c r="AC177" t="str">
        <f>IF(ISERR(SEARCH(AC$1,Data!$H178)),"",";"&amp;AC$1&amp;";")</f>
        <v/>
      </c>
      <c r="AD177" t="str">
        <f>IF(ISERR(SEARCH(AD$1,Data!$H178)),"",";"&amp;AD$1&amp;";")</f>
        <v/>
      </c>
      <c r="AE177" t="str">
        <f>IF(ISERR(SEARCH(AE$1,Data!$H178)),"",";"&amp;AE$1&amp;";")</f>
        <v/>
      </c>
      <c r="AF177" t="str">
        <f>IF(ISERR(SEARCH(AF$1,Data!$H178)),"",";"&amp;AF$1&amp;";")</f>
        <v/>
      </c>
      <c r="AG177" t="str">
        <f>IF(ISERR(SEARCH(AG$1,Data!$H178)),"",";"&amp;AG$1&amp;";")</f>
        <v/>
      </c>
      <c r="AH177" t="str">
        <f>IF(ISERR(SEARCH(AH$1,Data!$H178)),"",";"&amp;AH$1&amp;";")</f>
        <v/>
      </c>
      <c r="AI177" t="str">
        <f>IF(ISERR(SEARCH(AI$1,Data!$H178)),"",";"&amp;AI$1&amp;";")</f>
        <v/>
      </c>
      <c r="AJ177" t="str">
        <f>IF(ISERR(SEARCH(AJ$1,Data!$H178)),"",";"&amp;AJ$1&amp;";")</f>
        <v/>
      </c>
      <c r="AK177" t="str">
        <f>IF(ISERR(SEARCH(AK$1,Data!$H178)),"",";"&amp;AK$1&amp;";")</f>
        <v/>
      </c>
      <c r="AL177" t="str">
        <f>IF(ISERR(SEARCH(AL$1,Data!$H178)),"",";"&amp;AL$1&amp;";")</f>
        <v/>
      </c>
      <c r="AM177" t="str">
        <f>IF(ISERR(SEARCH(AM$1,Data!$H178)),"",";"&amp;AM$1&amp;";")</f>
        <v/>
      </c>
      <c r="AN177" t="str">
        <f>IF(ISERR(SEARCH(AN$1,Data!$H178)),"",";"&amp;AN$1&amp;";")</f>
        <v/>
      </c>
      <c r="AO177" t="str">
        <f>IF(ISERR(SEARCH(AO$1,Data!$H178)),"",";"&amp;AO$1&amp;";")</f>
        <v/>
      </c>
      <c r="AP177" t="str">
        <f>IF(ISERR(SEARCH(AP$1,Data!$H178)),"",";"&amp;AP$1&amp;";")</f>
        <v/>
      </c>
      <c r="AQ177" t="str">
        <f>IF(ISERR(SEARCH(AQ$1,Data!$H178)),"",";"&amp;AQ$1&amp;";")</f>
        <v/>
      </c>
      <c r="AR177" t="str">
        <f>IF(ISERR(SEARCH(AR$1,Data!$H178)),"",";"&amp;AR$1&amp;";")</f>
        <v/>
      </c>
      <c r="AS177" t="str">
        <f>IF(ISERR(SEARCH(AS$1,Data!$H178)),"",";"&amp;AS$1&amp;";")</f>
        <v/>
      </c>
      <c r="AT177" t="str">
        <f>IF(ISERR(SEARCH(AT$1,Data!$H178)),"",";"&amp;AT$1&amp;";")</f>
        <v/>
      </c>
      <c r="AU177" t="str">
        <f>IF(ISERR(SEARCH(AU$1,Data!$H178)),"",";"&amp;AU$1&amp;";")</f>
        <v/>
      </c>
      <c r="AV177" t="str">
        <f>IF(ISERR(SEARCH(AV$1,Data!$H178)),"",";"&amp;AV$1&amp;";")</f>
        <v>;Kuat ;</v>
      </c>
      <c r="AW177" t="str">
        <f>IF(ISERR(SEARCH(AW$1,Data!$H178)),"",";"&amp;AW$1&amp;";")</f>
        <v/>
      </c>
      <c r="AX177" t="str">
        <f>IF(ISERR(SEARCH(AX$1,Data!$H178)),"",";"&amp;AX$1&amp;";")</f>
        <v/>
      </c>
      <c r="AY177" t="str">
        <f>IF(ISERR(SEARCH(AY$1,Data!$H178)),"",";"&amp;AY$1&amp;";")</f>
        <v/>
      </c>
      <c r="AZ177" t="str">
        <f>IF(ISERR(SEARCH(AZ$1,Data!$H178)),"",";"&amp;AZ$1&amp;";")</f>
        <v/>
      </c>
      <c r="BA177" t="str">
        <f>IF(ISERR(SEARCH(BA$1,Data!$H178)),"",";"&amp;BA$1&amp;";")</f>
        <v/>
      </c>
      <c r="BB177" t="str">
        <f>IF(ISERR(SEARCH(BB$1,Data!$H178)),"",";"&amp;BB$1&amp;";")</f>
        <v/>
      </c>
      <c r="BC177" t="str">
        <f>IF(ISERR(SEARCH(BC$1,Data!$H178)),"",";"&amp;BC$1&amp;";")</f>
        <v/>
      </c>
      <c r="BD177" t="str">
        <f>IF(ISERR(SEARCH(BD$1,Data!$H178)),"",";"&amp;BD$1&amp;";")</f>
        <v/>
      </c>
      <c r="BE177" t="str">
        <f>IF(ISERR(SEARCH(BE$1,Data!$H178)),"",";"&amp;BE$1&amp;";")</f>
        <v/>
      </c>
      <c r="BF177" t="str">
        <f>IF(ISERR(SEARCH(BF$1,Data!$H178)),"",";"&amp;BF$1&amp;";")</f>
        <v/>
      </c>
      <c r="BG177" t="str">
        <f>IF(ISERR(SEARCH(BG$1,Data!$H178)),"",";"&amp;BG$1&amp;";")</f>
        <v/>
      </c>
      <c r="BH177" t="str">
        <f>IF(ISERR(SEARCH(BH$1,Data!$H178)),"",";"&amp;BH$1&amp;";")</f>
        <v/>
      </c>
      <c r="BI177" t="str">
        <f>IF(ISERR(SEARCH(BI$1,Data!$H178)),"",";"&amp;BI$1&amp;";")</f>
        <v/>
      </c>
      <c r="BJ177" t="str">
        <f>IF(ISERR(SEARCH(BJ$1,Data!$H178)),"",";"&amp;BJ$1&amp;";")</f>
        <v/>
      </c>
      <c r="BK177" t="str">
        <f>IF(ISERR(SEARCH(BK$1,Data!$H178)),"",";"&amp;BK$1&amp;";")</f>
        <v/>
      </c>
      <c r="BL177" t="str">
        <f>IF(ISERR(SEARCH(BL$1,Data!$H178)),"",";"&amp;BL$1&amp;";")</f>
        <v/>
      </c>
      <c r="BM177" t="str">
        <f>IF(ISERR(SEARCH(BM$1,Data!$H178)),"",";"&amp;BM$1&amp;";")</f>
        <v/>
      </c>
      <c r="BN177" t="str">
        <f>IF(ISERR(SEARCH(BN$1,Data!$H178)),"",";"&amp;BN$1&amp;";")</f>
        <v/>
      </c>
      <c r="BO177" t="str">
        <f>IF(ISERR(SEARCH(BO$1,Data!$H178)),"",";"&amp;BO$1&amp;";")</f>
        <v/>
      </c>
      <c r="BP177" t="str">
        <f>IF(ISERR(SEARCH(BP$1,Data!$H178)),"",";"&amp;BP$1&amp;";")</f>
        <v/>
      </c>
      <c r="BQ177" t="str">
        <f>IF(ISERR(SEARCH(BQ$1,Data!$H178)),"",";"&amp;BQ$1&amp;";")</f>
        <v/>
      </c>
      <c r="BR177" t="str">
        <f>IF(ISERR(SEARCH(BR$1,Data!$H178)),"",";"&amp;BR$1&amp;";")</f>
        <v/>
      </c>
      <c r="BS177" t="str">
        <f>IF(ISERR(SEARCH(BS$1,Data!$H178)),"",";"&amp;BS$1&amp;";")</f>
        <v/>
      </c>
      <c r="BT177" t="str">
        <f>IF(ISERR(SEARCH(BT$1,Data!$H178)),"",";"&amp;BT$1&amp;";")</f>
        <v/>
      </c>
      <c r="BU177" t="str">
        <f>IF(ISERR(SEARCH(BU$1,Data!$H178)),"",";"&amp;BU$1&amp;";")</f>
        <v/>
      </c>
      <c r="BV177" t="str">
        <f>IF(ISERR(SEARCH(BV$1,Data!$H178)),"",";"&amp;BV$1&amp;";")</f>
        <v/>
      </c>
      <c r="BW177" t="str">
        <f>IF(ISERR(SEARCH(BW$1,Data!$H178)),"",";"&amp;BW$1&amp;";")</f>
        <v/>
      </c>
      <c r="BX177" t="str">
        <f>IF(ISERR(SEARCH(BX$1,Data!$H178)),"",";"&amp;BX$1&amp;";")</f>
        <v/>
      </c>
      <c r="BY177" t="str">
        <f>IF(ISERR(SEARCH(BY$1,Data!$H178)),"",";"&amp;BY$1&amp;";")</f>
        <v/>
      </c>
      <c r="BZ177" t="str">
        <f>IF(ISERR(SEARCH(BZ$1,Data!$H178)),"",";"&amp;BZ$1&amp;";")</f>
        <v/>
      </c>
      <c r="CA177" t="str">
        <f>IF(ISERR(SEARCH(CA$1,Data!$H178)),"",";"&amp;CA$1&amp;";")</f>
        <v/>
      </c>
      <c r="CB177" t="str">
        <f>IF(ISERR(SEARCH(CB$1,Data!$H178)),"",";"&amp;CB$1&amp;";")</f>
        <v/>
      </c>
      <c r="CC177" t="str">
        <f>IF(ISERR(SEARCH(CC$1,Data!$H178)),"",";"&amp;CC$1&amp;";")</f>
        <v/>
      </c>
      <c r="CD177" t="str">
        <f>IF(ISERR(SEARCH(CD$1,Data!$H178)),"",";"&amp;CD$1&amp;";")</f>
        <v/>
      </c>
      <c r="CE177" t="str">
        <f>IF(ISERR(SEARCH(CE$1,Data!$H178)),"",";"&amp;CE$1&amp;";")</f>
        <v/>
      </c>
      <c r="CF177" t="str">
        <f>IF(ISERR(SEARCH(CF$1,Data!$H178)),"",";"&amp;CF$1&amp;";")</f>
        <v/>
      </c>
      <c r="CG177" t="str">
        <f>IF(ISERR(SEARCH(CG$1,Data!$H178)),"",";"&amp;CG$1&amp;";")</f>
        <v/>
      </c>
      <c r="CH177" t="str">
        <f>IF(ISERR(SEARCH(CH$1,Data!$H178)),"",";"&amp;CH$1&amp;";")</f>
        <v/>
      </c>
      <c r="CI177" t="str">
        <f>IF(ISERR(SEARCH(CI$1,Data!$H178)),"",";"&amp;CI$1&amp;";")</f>
        <v/>
      </c>
      <c r="CJ177" t="str">
        <f>IF(ISERR(SEARCH(CJ$1,Data!$H178)),"",";"&amp;CJ$1&amp;";")</f>
        <v/>
      </c>
      <c r="CK177" t="str">
        <f>IF(ISERR(SEARCH(CK$1,Data!$H178)),"",";"&amp;CK$1&amp;";")</f>
        <v/>
      </c>
      <c r="CL177" t="str">
        <f>IF(ISERR(SEARCH(CL$1,Data!$H178)),"",";"&amp;CL$1&amp;";")</f>
        <v/>
      </c>
      <c r="CM177" t="str">
        <f>IF(ISERR(SEARCH(CM$1,Data!$H178)),"",";"&amp;CM$1&amp;";")</f>
        <v/>
      </c>
      <c r="CN177" t="str">
        <f>IF(ISERR(SEARCH(CN$1,Data!$H178)),"",";"&amp;CN$1&amp;";")</f>
        <v/>
      </c>
      <c r="CO177" t="str">
        <f>IF(ISERR(SEARCH(CO$1,Data!$H178)),"",";"&amp;CO$1&amp;";")</f>
        <v/>
      </c>
      <c r="CP177" t="str">
        <f>IF(ISERR(SEARCH(CP$1,Data!$H178)),"",";"&amp;CP$1&amp;";")</f>
        <v/>
      </c>
      <c r="CQ177" t="str">
        <f>IF(ISERR(SEARCH(CQ$1,Data!$H178)),"",";"&amp;CQ$1&amp;";")</f>
        <v/>
      </c>
      <c r="CR177" t="str">
        <f>IF(ISERR(SEARCH(CR$1,Data!$H178)),"",";"&amp;CR$1&amp;";")</f>
        <v/>
      </c>
      <c r="CS177" t="str">
        <f>IF(ISERR(SEARCH(CS$1,Data!$H178)),"",";"&amp;CS$1&amp;";")</f>
        <v/>
      </c>
      <c r="CT177" t="str">
        <f>IF(ISERR(SEARCH(CT$1,Data!$H178)),"",";"&amp;CT$1&amp;";")</f>
        <v/>
      </c>
      <c r="CU177" t="str">
        <f>IF(ISERR(SEARCH(CU$1,Data!$H178)),"",";"&amp;CU$1&amp;";")</f>
        <v/>
      </c>
      <c r="CV177" t="str">
        <f>IF(ISERR(SEARCH(CV$1,Data!$H178)),"",";"&amp;CV$1&amp;";")</f>
        <v/>
      </c>
      <c r="CW177" t="str">
        <f>IF(ISERR(SEARCH(CW$1,Data!$H178)),"",";"&amp;CW$1&amp;";")</f>
        <v/>
      </c>
      <c r="CX177" t="str">
        <f>IF(ISERR(SEARCH(CX$1,Data!$H178)),"",";"&amp;CX$1&amp;";")</f>
        <v/>
      </c>
      <c r="CY177" t="str">
        <f>IF(ISERR(SEARCH(CY$1,Data!$H178)),"",";"&amp;CY$1&amp;";")</f>
        <v/>
      </c>
      <c r="CZ177" t="str">
        <f>IF(ISERR(SEARCH(CZ$1,Data!$H178)),"",";"&amp;CZ$1&amp;";")</f>
        <v/>
      </c>
      <c r="DA177" t="str">
        <f>IF(ISERR(SEARCH(DA$1,Data!$H178)),"",";"&amp;DA$1&amp;";")</f>
        <v/>
      </c>
      <c r="DB177" t="str">
        <f>IF(ISERR(SEARCH(DB$1,Data!$H178)),"",";"&amp;DB$1&amp;";")</f>
        <v/>
      </c>
      <c r="DC177" t="str">
        <f>IF(ISERR(SEARCH(DC$1,Data!$H178)),"",";"&amp;DC$1&amp;";")</f>
        <v/>
      </c>
      <c r="DD177" t="str">
        <f>IF(ISERR(SEARCH(DD$1,Data!$H178)),"",";"&amp;DD$1&amp;";")</f>
        <v/>
      </c>
      <c r="DE177" t="str">
        <f>IF(ISERR(SEARCH(DE$1,Data!$H178)),"",";"&amp;DE$1&amp;";")</f>
        <v/>
      </c>
      <c r="DF177" t="str">
        <f>IF(ISERR(SEARCH(DF$1,Data!$H178)),"",";"&amp;DF$1&amp;";")</f>
        <v/>
      </c>
      <c r="DG177" t="str">
        <f>IF(ISERR(SEARCH(DG$1,Data!$H178)),"",";"&amp;DG$1&amp;";")</f>
        <v/>
      </c>
      <c r="DH177" t="str">
        <f>IF(ISERR(SEARCH(DH$1,Data!$H178)),"",";"&amp;DH$1&amp;";")</f>
        <v/>
      </c>
      <c r="DI177" t="str">
        <f>IF(ISERR(SEARCH(DI$1,Data!$H178)),"",";"&amp;DI$1&amp;";")</f>
        <v/>
      </c>
      <c r="DJ177" t="str">
        <f>IF(ISERR(SEARCH(DJ$1,Data!$H178)),"",";"&amp;DJ$1&amp;";")</f>
        <v/>
      </c>
      <c r="DK177" t="str">
        <f>IF(ISERR(SEARCH(DK$1,Data!$H178)),"",";"&amp;DK$1&amp;";")</f>
        <v/>
      </c>
      <c r="DL177" t="str">
        <f>IF(ISERR(SEARCH(DL$1,Data!$H178)),"",";"&amp;DL$1&amp;";")</f>
        <v/>
      </c>
      <c r="DM177" t="str">
        <f>IF(ISERR(SEARCH(DM$1,Data!$H178)),"",";"&amp;DM$1&amp;";")</f>
        <v/>
      </c>
      <c r="DN177" t="str">
        <f>IF(ISERR(SEARCH(DN$1,Data!$H178)),"",";"&amp;DN$1&amp;";")</f>
        <v/>
      </c>
      <c r="DO177" t="str">
        <f>IF(ISERR(SEARCH(DO$1,Data!$H178)),"",";"&amp;DO$1&amp;";")</f>
        <v/>
      </c>
      <c r="DP177" t="str">
        <f>IF(ISERR(SEARCH(DP$1,Data!$H178)),"",";"&amp;DP$1&amp;";")</f>
        <v/>
      </c>
      <c r="DQ177" t="str">
        <f>IF(ISERR(SEARCH(DQ$1,Data!$H178)),"",";"&amp;DQ$1&amp;";")</f>
        <v/>
      </c>
      <c r="DR177" t="str">
        <f>IF(ISERR(SEARCH(DR$1,Data!$H178)),"",";"&amp;DR$1&amp;";")</f>
        <v/>
      </c>
      <c r="DS177" t="str">
        <f>IF(ISERR(SEARCH(DS$1,Data!$H178)),"",";"&amp;DS$1&amp;";")</f>
        <v/>
      </c>
      <c r="DT177" t="str">
        <f>IF(ISERR(SEARCH(DT$1,Data!$H178)),"",";"&amp;DT$1&amp;";")</f>
        <v/>
      </c>
      <c r="DU177" t="str">
        <f>IF(ISERR(SEARCH(DU$1,Data!$H178)),"",";"&amp;DU$1&amp;";")</f>
        <v/>
      </c>
    </row>
    <row r="178" spans="1:125" x14ac:dyDescent="0.3">
      <c r="A178" t="str">
        <f>Tableau1[[#This Row],[name]]</f>
        <v>Viqi Shesh</v>
      </c>
      <c r="B178" t="str">
        <f>IF(ISERROR(Tableau3[[#This Row],[Second semi-colon]]), "", MID(Tableau3[[#This Row],[Concatenation]], 2, Tableau3[[#This Row],[Second semi-colon]]-2))</f>
        <v>Naboo</v>
      </c>
      <c r="C178">
        <f>SEARCH(" ;",Tableau3[[#This Row],[Concatenation]])</f>
        <v>7</v>
      </c>
      <c r="D178" t="str">
        <f>'Search for homeplanet'!I178&amp; 'Search for homeplanet'!J178&amp; 'Search for homeplanet'!K178&amp; 'Search for homeplanet'!L178&amp; 'Search for homeplanet'!M178&amp; 'Search for homeplanet'!N178&amp; 'Search for homeplanet'!O178&amp; 'Search for homeplanet'!P178&amp; 'Search for homeplanet'!Q178&amp; 'Search for homeplanet'!R178&amp; 'Search for homeplanet'!S178&amp; 'Search for homeplanet'!T178&amp; 'Search for homeplanet'!U178&amp; 'Search for homeplanet'!V178&amp; 'Search for homeplanet'!W178&amp; 'Search for homeplanet'!X178&amp; 'Search for homeplanet'!Y178&amp; 'Search for homeplanet'!Z178&amp; 'Search for homeplanet'!AA178&amp; 'Search for homeplanet'!AB178&amp; 'Search for homeplanet'!AC178&amp; 'Search for homeplanet'!AD178&amp; 'Search for homeplanet'!AE178&amp; 'Search for homeplanet'!AF178&amp; 'Search for homeplanet'!AG178&amp; 'Search for homeplanet'!AH178&amp; 'Search for homeplanet'!AI178&amp; 'Search for homeplanet'!AJ178&amp; 'Search for homeplanet'!AK178&amp; 'Search for homeplanet'!AL178&amp; 'Search for homeplanet'!AM178&amp; 'Search for homeplanet'!AN178&amp; 'Search for homeplanet'!AO178&amp; 'Search for homeplanet'!AP178&amp; 'Search for homeplanet'!AQ178&amp; 'Search for homeplanet'!AR178&amp; 'Search for homeplanet'!AS178&amp; 'Search for homeplanet'!AT178&amp; 'Search for homeplanet'!AU178&amp; 'Search for homeplanet'!AV178&amp; 'Search for homeplanet'!AW178&amp; 'Search for homeplanet'!AX178&amp; 'Search for homeplanet'!AY178&amp; 'Search for homeplanet'!AZ178&amp; 'Search for homeplanet'!BA178&amp; 'Search for homeplanet'!BB178&amp; 'Search for homeplanet'!BC178&amp; 'Search for homeplanet'!BD178&amp; 'Search for homeplanet'!BE178&amp; 'Search for homeplanet'!BF178&amp; 'Search for homeplanet'!BG178&amp; 'Search for homeplanet'!BH178&amp; 'Search for homeplanet'!BI178&amp; 'Search for homeplanet'!BJ178&amp; 'Search for homeplanet'!BK178&amp; 'Search for homeplanet'!BL178&amp; 'Search for homeplanet'!BM178&amp; 'Search for homeplanet'!BN178&amp; 'Search for homeplanet'!BO178&amp; 'Search for homeplanet'!BP178&amp; 'Search for homeplanet'!BQ178&amp; 'Search for homeplanet'!BR178&amp; 'Search for homeplanet'!BS178&amp; 'Search for homeplanet'!BT178&amp; 'Search for homeplanet'!BU178&amp; 'Search for homeplanet'!BV178&amp; 'Search for homeplanet'!BW178&amp; 'Search for homeplanet'!BX178&amp; 'Search for homeplanet'!BY178&amp; 'Search for homeplanet'!BZ178&amp; 'Search for homeplanet'!CA178&amp; 'Search for homeplanet'!CB178&amp; 'Search for homeplanet'!CC178&amp; 'Search for homeplanet'!CD178&amp; 'Search for homeplanet'!CE178&amp; 'Search for homeplanet'!CF178&amp; 'Search for homeplanet'!CG178&amp; 'Search for homeplanet'!CH178&amp; 'Search for homeplanet'!CI178&amp; 'Search for homeplanet'!CJ178&amp; 'Search for homeplanet'!CK178&amp; 'Search for homeplanet'!CL178&amp; 'Search for homeplanet'!CM178&amp; 'Search for homeplanet'!CN178&amp; 'Search for homeplanet'!CO178&amp; 'Search for homeplanet'!CP178&amp; 'Search for homeplanet'!CQ178&amp; 'Search for homeplanet'!CR178&amp; 'Search for homeplanet'!CS178&amp; 'Search for homeplanet'!CT178&amp; 'Search for homeplanet'!CU178&amp; 'Search for homeplanet'!CV178&amp; 'Search for homeplanet'!CW178&amp; 'Search for homeplanet'!CX178&amp; 'Search for homeplanet'!CY178&amp; 'Search for homeplanet'!CZ178&amp; 'Search for homeplanet'!DA178&amp; 'Search for homeplanet'!DB178&amp; 'Search for homeplanet'!DC178&amp; 'Search for homeplanet'!DD178&amp; 'Search for homeplanet'!DE178&amp; 'Search for homeplanet'!DF178&amp; 'Search for homeplanet'!DG178&amp; 'Search for homeplanet'!DH178&amp; 'Search for homeplanet'!DI178&amp; 'Search for homeplanet'!DJ178&amp; 'Search for homeplanet'!DK178&amp; 'Search for homeplanet'!DL178&amp; 'Search for homeplanet'!DM178&amp; 'Search for homeplanet'!DN178&amp; 'Search for homeplanet'!DO178&amp; 'Search for homeplanet'!DP178&amp; 'Search for homeplanet'!DQ178&amp; 'Search for homeplanet'!DR178&amp; 'Search for homeplanet'!DS178&amp; 'Search for homeplanet'!DT178&amp; 'Search for homeplanet'!DU178</f>
        <v>;Naboo ;</v>
      </c>
      <c r="I178" t="str">
        <f>IF(ISERR(SEARCH(I$1,Data!$H179)),"",";"&amp;I$1&amp;";")</f>
        <v/>
      </c>
      <c r="J178" t="str">
        <f>IF(ISERR(SEARCH(J$1,Data!$H179)),"",";"&amp;J$1&amp;";")</f>
        <v/>
      </c>
      <c r="K178" t="str">
        <f>IF(ISERR(SEARCH(K$1,Data!$H179)),"",";"&amp;K$1&amp;";")</f>
        <v/>
      </c>
      <c r="L178" t="str">
        <f>IF(ISERR(SEARCH(L$1,Data!$H179)),"",";"&amp;L$1&amp;";")</f>
        <v/>
      </c>
      <c r="M178" t="str">
        <f>IF(ISERR(SEARCH(M$1,Data!$H179)),"",";"&amp;M$1&amp;";")</f>
        <v/>
      </c>
      <c r="N178" t="str">
        <f>IF(ISERR(SEARCH(N$1,Data!$H179)),"",";"&amp;N$1&amp;";")</f>
        <v/>
      </c>
      <c r="O178" t="str">
        <f>IF(ISERR(SEARCH(O$1,Data!$H179)),"",";"&amp;O$1&amp;";")</f>
        <v/>
      </c>
      <c r="P178" t="str">
        <f>IF(ISERR(SEARCH(P$1,Data!$H179)),"",";"&amp;P$1&amp;";")</f>
        <v/>
      </c>
      <c r="Q178" t="str">
        <f>IF(ISERR(SEARCH(Q$1,Data!$H179)),"",";"&amp;Q$1&amp;";")</f>
        <v/>
      </c>
      <c r="R178" t="str">
        <f>IF(ISERR(SEARCH(R$1,Data!$H179)),"",";"&amp;R$1&amp;";")</f>
        <v/>
      </c>
      <c r="S178" t="str">
        <f>IF(ISERR(SEARCH(S$1,Data!$H179)),"",";"&amp;S$1&amp;";")</f>
        <v/>
      </c>
      <c r="T178" t="str">
        <f>IF(ISERR(SEARCH(T$1,Data!$H179)),"",";"&amp;T$1&amp;";")</f>
        <v/>
      </c>
      <c r="U178" t="str">
        <f>IF(ISERR(SEARCH(U$1,Data!$H179)),"",";"&amp;U$1&amp;";")</f>
        <v/>
      </c>
      <c r="V178" t="str">
        <f>IF(ISERR(SEARCH(V$1,Data!$H179)),"",";"&amp;V$1&amp;";")</f>
        <v/>
      </c>
      <c r="W178" t="str">
        <f>IF(ISERR(SEARCH(W$1,Data!$H179)),"",";"&amp;W$1&amp;";")</f>
        <v/>
      </c>
      <c r="X178" t="str">
        <f>IF(ISERR(SEARCH(X$1,Data!$H179)),"",";"&amp;X$1&amp;";")</f>
        <v/>
      </c>
      <c r="Y178" t="str">
        <f>IF(ISERR(SEARCH(Y$1,Data!$H179)),"",";"&amp;Y$1&amp;";")</f>
        <v/>
      </c>
      <c r="Z178" t="str">
        <f>IF(ISERR(SEARCH(Z$1,Data!$H179)),"",";"&amp;Z$1&amp;";")</f>
        <v/>
      </c>
      <c r="AA178" t="str">
        <f>IF(ISERR(SEARCH(AA$1,Data!$H179)),"",";"&amp;AA$1&amp;";")</f>
        <v/>
      </c>
      <c r="AB178" t="str">
        <f>IF(ISERR(SEARCH(AB$1,Data!$H179)),"",";"&amp;AB$1&amp;";")</f>
        <v/>
      </c>
      <c r="AC178" t="str">
        <f>IF(ISERR(SEARCH(AC$1,Data!$H179)),"",";"&amp;AC$1&amp;";")</f>
        <v/>
      </c>
      <c r="AD178" t="str">
        <f>IF(ISERR(SEARCH(AD$1,Data!$H179)),"",";"&amp;AD$1&amp;";")</f>
        <v/>
      </c>
      <c r="AE178" t="str">
        <f>IF(ISERR(SEARCH(AE$1,Data!$H179)),"",";"&amp;AE$1&amp;";")</f>
        <v/>
      </c>
      <c r="AF178" t="str">
        <f>IF(ISERR(SEARCH(AF$1,Data!$H179)),"",";"&amp;AF$1&amp;";")</f>
        <v/>
      </c>
      <c r="AG178" t="str">
        <f>IF(ISERR(SEARCH(AG$1,Data!$H179)),"",";"&amp;AG$1&amp;";")</f>
        <v/>
      </c>
      <c r="AH178" t="str">
        <f>IF(ISERR(SEARCH(AH$1,Data!$H179)),"",";"&amp;AH$1&amp;";")</f>
        <v/>
      </c>
      <c r="AI178" t="str">
        <f>IF(ISERR(SEARCH(AI$1,Data!$H179)),"",";"&amp;AI$1&amp;";")</f>
        <v/>
      </c>
      <c r="AJ178" t="str">
        <f>IF(ISERR(SEARCH(AJ$1,Data!$H179)),"",";"&amp;AJ$1&amp;";")</f>
        <v/>
      </c>
      <c r="AK178" t="str">
        <f>IF(ISERR(SEARCH(AK$1,Data!$H179)),"",";"&amp;AK$1&amp;";")</f>
        <v/>
      </c>
      <c r="AL178" t="str">
        <f>IF(ISERR(SEARCH(AL$1,Data!$H179)),"",";"&amp;AL$1&amp;";")</f>
        <v/>
      </c>
      <c r="AM178" t="str">
        <f>IF(ISERR(SEARCH(AM$1,Data!$H179)),"",";"&amp;AM$1&amp;";")</f>
        <v/>
      </c>
      <c r="AN178" t="str">
        <f>IF(ISERR(SEARCH(AN$1,Data!$H179)),"",";"&amp;AN$1&amp;";")</f>
        <v/>
      </c>
      <c r="AO178" t="str">
        <f>IF(ISERR(SEARCH(AO$1,Data!$H179)),"",";"&amp;AO$1&amp;";")</f>
        <v/>
      </c>
      <c r="AP178" t="str">
        <f>IF(ISERR(SEARCH(AP$1,Data!$H179)),"",";"&amp;AP$1&amp;";")</f>
        <v/>
      </c>
      <c r="AQ178" t="str">
        <f>IF(ISERR(SEARCH(AQ$1,Data!$H179)),"",";"&amp;AQ$1&amp;";")</f>
        <v/>
      </c>
      <c r="AR178" t="str">
        <f>IF(ISERR(SEARCH(AR$1,Data!$H179)),"",";"&amp;AR$1&amp;";")</f>
        <v/>
      </c>
      <c r="AS178" t="str">
        <f>IF(ISERR(SEARCH(AS$1,Data!$H179)),"",";"&amp;AS$1&amp;";")</f>
        <v/>
      </c>
      <c r="AT178" t="str">
        <f>IF(ISERR(SEARCH(AT$1,Data!$H179)),"",";"&amp;AT$1&amp;";")</f>
        <v/>
      </c>
      <c r="AU178" t="str">
        <f>IF(ISERR(SEARCH(AU$1,Data!$H179)),"",";"&amp;AU$1&amp;";")</f>
        <v/>
      </c>
      <c r="AV178" t="str">
        <f>IF(ISERR(SEARCH(AV$1,Data!$H179)),"",";"&amp;AV$1&amp;";")</f>
        <v/>
      </c>
      <c r="AW178" t="str">
        <f>IF(ISERR(SEARCH(AW$1,Data!$H179)),"",";"&amp;AW$1&amp;";")</f>
        <v/>
      </c>
      <c r="AX178" t="str">
        <f>IF(ISERR(SEARCH(AX$1,Data!$H179)),"",";"&amp;AX$1&amp;";")</f>
        <v/>
      </c>
      <c r="AY178" t="str">
        <f>IF(ISERR(SEARCH(AY$1,Data!$H179)),"",";"&amp;AY$1&amp;";")</f>
        <v/>
      </c>
      <c r="AZ178" t="str">
        <f>IF(ISERR(SEARCH(AZ$1,Data!$H179)),"",";"&amp;AZ$1&amp;";")</f>
        <v/>
      </c>
      <c r="BA178" t="str">
        <f>IF(ISERR(SEARCH(BA$1,Data!$H179)),"",";"&amp;BA$1&amp;";")</f>
        <v/>
      </c>
      <c r="BB178" t="str">
        <f>IF(ISERR(SEARCH(BB$1,Data!$H179)),"",";"&amp;BB$1&amp;";")</f>
        <v/>
      </c>
      <c r="BC178" t="str">
        <f>IF(ISERR(SEARCH(BC$1,Data!$H179)),"",";"&amp;BC$1&amp;";")</f>
        <v/>
      </c>
      <c r="BD178" t="str">
        <f>IF(ISERR(SEARCH(BD$1,Data!$H179)),"",";"&amp;BD$1&amp;";")</f>
        <v/>
      </c>
      <c r="BE178" t="str">
        <f>IF(ISERR(SEARCH(BE$1,Data!$H179)),"",";"&amp;BE$1&amp;";")</f>
        <v/>
      </c>
      <c r="BF178" t="str">
        <f>IF(ISERR(SEARCH(BF$1,Data!$H179)),"",";"&amp;BF$1&amp;";")</f>
        <v/>
      </c>
      <c r="BG178" t="str">
        <f>IF(ISERR(SEARCH(BG$1,Data!$H179)),"",";"&amp;BG$1&amp;";")</f>
        <v/>
      </c>
      <c r="BH178" t="str">
        <f>IF(ISERR(SEARCH(BH$1,Data!$H179)),"",";"&amp;BH$1&amp;";")</f>
        <v/>
      </c>
      <c r="BI178" t="str">
        <f>IF(ISERR(SEARCH(BI$1,Data!$H179)),"",";"&amp;BI$1&amp;";")</f>
        <v/>
      </c>
      <c r="BJ178" t="str">
        <f>IF(ISERR(SEARCH(BJ$1,Data!$H179)),"",";"&amp;BJ$1&amp;";")</f>
        <v/>
      </c>
      <c r="BK178" t="str">
        <f>IF(ISERR(SEARCH(BK$1,Data!$H179)),"",";"&amp;BK$1&amp;";")</f>
        <v>;Naboo ;</v>
      </c>
      <c r="BL178" t="str">
        <f>IF(ISERR(SEARCH(BL$1,Data!$H179)),"",";"&amp;BL$1&amp;";")</f>
        <v/>
      </c>
      <c r="BM178" t="str">
        <f>IF(ISERR(SEARCH(BM$1,Data!$H179)),"",";"&amp;BM$1&amp;";")</f>
        <v/>
      </c>
      <c r="BN178" t="str">
        <f>IF(ISERR(SEARCH(BN$1,Data!$H179)),"",";"&amp;BN$1&amp;";")</f>
        <v/>
      </c>
      <c r="BO178" t="str">
        <f>IF(ISERR(SEARCH(BO$1,Data!$H179)),"",";"&amp;BO$1&amp;";")</f>
        <v/>
      </c>
      <c r="BP178" t="str">
        <f>IF(ISERR(SEARCH(BP$1,Data!$H179)),"",";"&amp;BP$1&amp;";")</f>
        <v/>
      </c>
      <c r="BQ178" t="str">
        <f>IF(ISERR(SEARCH(BQ$1,Data!$H179)),"",";"&amp;BQ$1&amp;";")</f>
        <v/>
      </c>
      <c r="BR178" t="str">
        <f>IF(ISERR(SEARCH(BR$1,Data!$H179)),"",";"&amp;BR$1&amp;";")</f>
        <v/>
      </c>
      <c r="BS178" t="str">
        <f>IF(ISERR(SEARCH(BS$1,Data!$H179)),"",";"&amp;BS$1&amp;";")</f>
        <v/>
      </c>
      <c r="BT178" t="str">
        <f>IF(ISERR(SEARCH(BT$1,Data!$H179)),"",";"&amp;BT$1&amp;";")</f>
        <v/>
      </c>
      <c r="BU178" t="str">
        <f>IF(ISERR(SEARCH(BU$1,Data!$H179)),"",";"&amp;BU$1&amp;";")</f>
        <v/>
      </c>
      <c r="BV178" t="str">
        <f>IF(ISERR(SEARCH(BV$1,Data!$H179)),"",";"&amp;BV$1&amp;";")</f>
        <v/>
      </c>
      <c r="BW178" t="str">
        <f>IF(ISERR(SEARCH(BW$1,Data!$H179)),"",";"&amp;BW$1&amp;";")</f>
        <v/>
      </c>
      <c r="BX178" t="str">
        <f>IF(ISERR(SEARCH(BX$1,Data!$H179)),"",";"&amp;BX$1&amp;";")</f>
        <v/>
      </c>
      <c r="BY178" t="str">
        <f>IF(ISERR(SEARCH(BY$1,Data!$H179)),"",";"&amp;BY$1&amp;";")</f>
        <v/>
      </c>
      <c r="BZ178" t="str">
        <f>IF(ISERR(SEARCH(BZ$1,Data!$H179)),"",";"&amp;BZ$1&amp;";")</f>
        <v/>
      </c>
      <c r="CA178" t="str">
        <f>IF(ISERR(SEARCH(CA$1,Data!$H179)),"",";"&amp;CA$1&amp;";")</f>
        <v/>
      </c>
      <c r="CB178" t="str">
        <f>IF(ISERR(SEARCH(CB$1,Data!$H179)),"",";"&amp;CB$1&amp;";")</f>
        <v/>
      </c>
      <c r="CC178" t="str">
        <f>IF(ISERR(SEARCH(CC$1,Data!$H179)),"",";"&amp;CC$1&amp;";")</f>
        <v/>
      </c>
      <c r="CD178" t="str">
        <f>IF(ISERR(SEARCH(CD$1,Data!$H179)),"",";"&amp;CD$1&amp;";")</f>
        <v/>
      </c>
      <c r="CE178" t="str">
        <f>IF(ISERR(SEARCH(CE$1,Data!$H179)),"",";"&amp;CE$1&amp;";")</f>
        <v/>
      </c>
      <c r="CF178" t="str">
        <f>IF(ISERR(SEARCH(CF$1,Data!$H179)),"",";"&amp;CF$1&amp;";")</f>
        <v/>
      </c>
      <c r="CG178" t="str">
        <f>IF(ISERR(SEARCH(CG$1,Data!$H179)),"",";"&amp;CG$1&amp;";")</f>
        <v/>
      </c>
      <c r="CH178" t="str">
        <f>IF(ISERR(SEARCH(CH$1,Data!$H179)),"",";"&amp;CH$1&amp;";")</f>
        <v/>
      </c>
      <c r="CI178" t="str">
        <f>IF(ISERR(SEARCH(CI$1,Data!$H179)),"",";"&amp;CI$1&amp;";")</f>
        <v/>
      </c>
      <c r="CJ178" t="str">
        <f>IF(ISERR(SEARCH(CJ$1,Data!$H179)),"",";"&amp;CJ$1&amp;";")</f>
        <v/>
      </c>
      <c r="CK178" t="str">
        <f>IF(ISERR(SEARCH(CK$1,Data!$H179)),"",";"&amp;CK$1&amp;";")</f>
        <v/>
      </c>
      <c r="CL178" t="str">
        <f>IF(ISERR(SEARCH(CL$1,Data!$H179)),"",";"&amp;CL$1&amp;";")</f>
        <v/>
      </c>
      <c r="CM178" t="str">
        <f>IF(ISERR(SEARCH(CM$1,Data!$H179)),"",";"&amp;CM$1&amp;";")</f>
        <v/>
      </c>
      <c r="CN178" t="str">
        <f>IF(ISERR(SEARCH(CN$1,Data!$H179)),"",";"&amp;CN$1&amp;";")</f>
        <v/>
      </c>
      <c r="CO178" t="str">
        <f>IF(ISERR(SEARCH(CO$1,Data!$H179)),"",";"&amp;CO$1&amp;";")</f>
        <v/>
      </c>
      <c r="CP178" t="str">
        <f>IF(ISERR(SEARCH(CP$1,Data!$H179)),"",";"&amp;CP$1&amp;";")</f>
        <v/>
      </c>
      <c r="CQ178" t="str">
        <f>IF(ISERR(SEARCH(CQ$1,Data!$H179)),"",";"&amp;CQ$1&amp;";")</f>
        <v/>
      </c>
      <c r="CR178" t="str">
        <f>IF(ISERR(SEARCH(CR$1,Data!$H179)),"",";"&amp;CR$1&amp;";")</f>
        <v/>
      </c>
      <c r="CS178" t="str">
        <f>IF(ISERR(SEARCH(CS$1,Data!$H179)),"",";"&amp;CS$1&amp;";")</f>
        <v/>
      </c>
      <c r="CT178" t="str">
        <f>IF(ISERR(SEARCH(CT$1,Data!$H179)),"",";"&amp;CT$1&amp;";")</f>
        <v/>
      </c>
      <c r="CU178" t="str">
        <f>IF(ISERR(SEARCH(CU$1,Data!$H179)),"",";"&amp;CU$1&amp;";")</f>
        <v/>
      </c>
      <c r="CV178" t="str">
        <f>IF(ISERR(SEARCH(CV$1,Data!$H179)),"",";"&amp;CV$1&amp;";")</f>
        <v/>
      </c>
      <c r="CW178" t="str">
        <f>IF(ISERR(SEARCH(CW$1,Data!$H179)),"",";"&amp;CW$1&amp;";")</f>
        <v/>
      </c>
      <c r="CX178" t="str">
        <f>IF(ISERR(SEARCH(CX$1,Data!$H179)),"",";"&amp;CX$1&amp;";")</f>
        <v/>
      </c>
      <c r="CY178" t="str">
        <f>IF(ISERR(SEARCH(CY$1,Data!$H179)),"",";"&amp;CY$1&amp;";")</f>
        <v/>
      </c>
      <c r="CZ178" t="str">
        <f>IF(ISERR(SEARCH(CZ$1,Data!$H179)),"",";"&amp;CZ$1&amp;";")</f>
        <v/>
      </c>
      <c r="DA178" t="str">
        <f>IF(ISERR(SEARCH(DA$1,Data!$H179)),"",";"&amp;DA$1&amp;";")</f>
        <v/>
      </c>
      <c r="DB178" t="str">
        <f>IF(ISERR(SEARCH(DB$1,Data!$H179)),"",";"&amp;DB$1&amp;";")</f>
        <v/>
      </c>
      <c r="DC178" t="str">
        <f>IF(ISERR(SEARCH(DC$1,Data!$H179)),"",";"&amp;DC$1&amp;";")</f>
        <v/>
      </c>
      <c r="DD178" t="str">
        <f>IF(ISERR(SEARCH(DD$1,Data!$H179)),"",";"&amp;DD$1&amp;";")</f>
        <v/>
      </c>
      <c r="DE178" t="str">
        <f>IF(ISERR(SEARCH(DE$1,Data!$H179)),"",";"&amp;DE$1&amp;";")</f>
        <v/>
      </c>
      <c r="DF178" t="str">
        <f>IF(ISERR(SEARCH(DF$1,Data!$H179)),"",";"&amp;DF$1&amp;";")</f>
        <v/>
      </c>
      <c r="DG178" t="str">
        <f>IF(ISERR(SEARCH(DG$1,Data!$H179)),"",";"&amp;DG$1&amp;";")</f>
        <v/>
      </c>
      <c r="DH178" t="str">
        <f>IF(ISERR(SEARCH(DH$1,Data!$H179)),"",";"&amp;DH$1&amp;";")</f>
        <v/>
      </c>
      <c r="DI178" t="str">
        <f>IF(ISERR(SEARCH(DI$1,Data!$H179)),"",";"&amp;DI$1&amp;";")</f>
        <v/>
      </c>
      <c r="DJ178" t="str">
        <f>IF(ISERR(SEARCH(DJ$1,Data!$H179)),"",";"&amp;DJ$1&amp;";")</f>
        <v/>
      </c>
      <c r="DK178" t="str">
        <f>IF(ISERR(SEARCH(DK$1,Data!$H179)),"",";"&amp;DK$1&amp;";")</f>
        <v/>
      </c>
      <c r="DL178" t="str">
        <f>IF(ISERR(SEARCH(DL$1,Data!$H179)),"",";"&amp;DL$1&amp;";")</f>
        <v/>
      </c>
      <c r="DM178" t="str">
        <f>IF(ISERR(SEARCH(DM$1,Data!$H179)),"",";"&amp;DM$1&amp;";")</f>
        <v/>
      </c>
      <c r="DN178" t="str">
        <f>IF(ISERR(SEARCH(DN$1,Data!$H179)),"",";"&amp;DN$1&amp;";")</f>
        <v/>
      </c>
      <c r="DO178" t="str">
        <f>IF(ISERR(SEARCH(DO$1,Data!$H179)),"",";"&amp;DO$1&amp;";")</f>
        <v/>
      </c>
      <c r="DP178" t="str">
        <f>IF(ISERR(SEARCH(DP$1,Data!$H179)),"",";"&amp;DP$1&amp;";")</f>
        <v/>
      </c>
      <c r="DQ178" t="str">
        <f>IF(ISERR(SEARCH(DQ$1,Data!$H179)),"",";"&amp;DQ$1&amp;";")</f>
        <v/>
      </c>
      <c r="DR178" t="str">
        <f>IF(ISERR(SEARCH(DR$1,Data!$H179)),"",";"&amp;DR$1&amp;";")</f>
        <v/>
      </c>
      <c r="DS178" t="str">
        <f>IF(ISERR(SEARCH(DS$1,Data!$H179)),"",";"&amp;DS$1&amp;";")</f>
        <v/>
      </c>
      <c r="DT178" t="str">
        <f>IF(ISERR(SEARCH(DT$1,Data!$H179)),"",";"&amp;DT$1&amp;";")</f>
        <v/>
      </c>
      <c r="DU178" t="str">
        <f>IF(ISERR(SEARCH(DU$1,Data!$H179)),"",";"&amp;DU$1&amp;";")</f>
        <v/>
      </c>
    </row>
    <row r="179" spans="1:125" x14ac:dyDescent="0.3">
      <c r="A179" t="str">
        <f>Tableau1[[#This Row],[name]]</f>
        <v>Lufta Shif</v>
      </c>
      <c r="B179" t="str">
        <f>IF(ISERROR(Tableau3[[#This Row],[Second semi-colon]]), "", MID(Tableau3[[#This Row],[Concatenation]], 2, Tableau3[[#This Row],[Second semi-colon]]-2))</f>
        <v/>
      </c>
      <c r="C179" t="e">
        <f>SEARCH(" ;",Tableau3[[#This Row],[Concatenation]])</f>
        <v>#VALUE!</v>
      </c>
      <c r="D179" t="str">
        <f>'Search for homeplanet'!I179&amp; 'Search for homeplanet'!J179&amp; 'Search for homeplanet'!K179&amp; 'Search for homeplanet'!L179&amp; 'Search for homeplanet'!M179&amp; 'Search for homeplanet'!N179&amp; 'Search for homeplanet'!O179&amp; 'Search for homeplanet'!P179&amp; 'Search for homeplanet'!Q179&amp; 'Search for homeplanet'!R179&amp; 'Search for homeplanet'!S179&amp; 'Search for homeplanet'!T179&amp; 'Search for homeplanet'!U179&amp; 'Search for homeplanet'!V179&amp; 'Search for homeplanet'!W179&amp; 'Search for homeplanet'!X179&amp; 'Search for homeplanet'!Y179&amp; 'Search for homeplanet'!Z179&amp; 'Search for homeplanet'!AA179&amp; 'Search for homeplanet'!AB179&amp; 'Search for homeplanet'!AC179&amp; 'Search for homeplanet'!AD179&amp; 'Search for homeplanet'!AE179&amp; 'Search for homeplanet'!AF179&amp; 'Search for homeplanet'!AG179&amp; 'Search for homeplanet'!AH179&amp; 'Search for homeplanet'!AI179&amp; 'Search for homeplanet'!AJ179&amp; 'Search for homeplanet'!AK179&amp; 'Search for homeplanet'!AL179&amp; 'Search for homeplanet'!AM179&amp; 'Search for homeplanet'!AN179&amp; 'Search for homeplanet'!AO179&amp; 'Search for homeplanet'!AP179&amp; 'Search for homeplanet'!AQ179&amp; 'Search for homeplanet'!AR179&amp; 'Search for homeplanet'!AS179&amp; 'Search for homeplanet'!AT179&amp; 'Search for homeplanet'!AU179&amp; 'Search for homeplanet'!AV179&amp; 'Search for homeplanet'!AW179&amp; 'Search for homeplanet'!AX179&amp; 'Search for homeplanet'!AY179&amp; 'Search for homeplanet'!AZ179&amp; 'Search for homeplanet'!BA179&amp; 'Search for homeplanet'!BB179&amp; 'Search for homeplanet'!BC179&amp; 'Search for homeplanet'!BD179&amp; 'Search for homeplanet'!BE179&amp; 'Search for homeplanet'!BF179&amp; 'Search for homeplanet'!BG179&amp; 'Search for homeplanet'!BH179&amp; 'Search for homeplanet'!BI179&amp; 'Search for homeplanet'!BJ179&amp; 'Search for homeplanet'!BK179&amp; 'Search for homeplanet'!BL179&amp; 'Search for homeplanet'!BM179&amp; 'Search for homeplanet'!BN179&amp; 'Search for homeplanet'!BO179&amp; 'Search for homeplanet'!BP179&amp; 'Search for homeplanet'!BQ179&amp; 'Search for homeplanet'!BR179&amp; 'Search for homeplanet'!BS179&amp; 'Search for homeplanet'!BT179&amp; 'Search for homeplanet'!BU179&amp; 'Search for homeplanet'!BV179&amp; 'Search for homeplanet'!BW179&amp; 'Search for homeplanet'!BX179&amp; 'Search for homeplanet'!BY179&amp; 'Search for homeplanet'!BZ179&amp; 'Search for homeplanet'!CA179&amp; 'Search for homeplanet'!CB179&amp; 'Search for homeplanet'!CC179&amp; 'Search for homeplanet'!CD179&amp; 'Search for homeplanet'!CE179&amp; 'Search for homeplanet'!CF179&amp; 'Search for homeplanet'!CG179&amp; 'Search for homeplanet'!CH179&amp; 'Search for homeplanet'!CI179&amp; 'Search for homeplanet'!CJ179&amp; 'Search for homeplanet'!CK179&amp; 'Search for homeplanet'!CL179&amp; 'Search for homeplanet'!CM179&amp; 'Search for homeplanet'!CN179&amp; 'Search for homeplanet'!CO179&amp; 'Search for homeplanet'!CP179&amp; 'Search for homeplanet'!CQ179&amp; 'Search for homeplanet'!CR179&amp; 'Search for homeplanet'!CS179&amp; 'Search for homeplanet'!CT179&amp; 'Search for homeplanet'!CU179&amp; 'Search for homeplanet'!CV179&amp; 'Search for homeplanet'!CW179&amp; 'Search for homeplanet'!CX179&amp; 'Search for homeplanet'!CY179&amp; 'Search for homeplanet'!CZ179&amp; 'Search for homeplanet'!DA179&amp; 'Search for homeplanet'!DB179&amp; 'Search for homeplanet'!DC179&amp; 'Search for homeplanet'!DD179&amp; 'Search for homeplanet'!DE179&amp; 'Search for homeplanet'!DF179&amp; 'Search for homeplanet'!DG179&amp; 'Search for homeplanet'!DH179&amp; 'Search for homeplanet'!DI179&amp; 'Search for homeplanet'!DJ179&amp; 'Search for homeplanet'!DK179&amp; 'Search for homeplanet'!DL179&amp; 'Search for homeplanet'!DM179&amp; 'Search for homeplanet'!DN179&amp; 'Search for homeplanet'!DO179&amp; 'Search for homeplanet'!DP179&amp; 'Search for homeplanet'!DQ179&amp; 'Search for homeplanet'!DR179&amp; 'Search for homeplanet'!DS179&amp; 'Search for homeplanet'!DT179&amp; 'Search for homeplanet'!DU179</f>
        <v/>
      </c>
      <c r="I179" t="str">
        <f>IF(ISERR(SEARCH(I$1,Data!$H180)),"",";"&amp;I$1&amp;";")</f>
        <v/>
      </c>
      <c r="J179" t="str">
        <f>IF(ISERR(SEARCH(J$1,Data!$H180)),"",";"&amp;J$1&amp;";")</f>
        <v/>
      </c>
      <c r="K179" t="str">
        <f>IF(ISERR(SEARCH(K$1,Data!$H180)),"",";"&amp;K$1&amp;";")</f>
        <v/>
      </c>
      <c r="L179" t="str">
        <f>IF(ISERR(SEARCH(L$1,Data!$H180)),"",";"&amp;L$1&amp;";")</f>
        <v/>
      </c>
      <c r="M179" t="str">
        <f>IF(ISERR(SEARCH(M$1,Data!$H180)),"",";"&amp;M$1&amp;";")</f>
        <v/>
      </c>
      <c r="N179" t="str">
        <f>IF(ISERR(SEARCH(N$1,Data!$H180)),"",";"&amp;N$1&amp;";")</f>
        <v/>
      </c>
      <c r="O179" t="str">
        <f>IF(ISERR(SEARCH(O$1,Data!$H180)),"",";"&amp;O$1&amp;";")</f>
        <v/>
      </c>
      <c r="P179" t="str">
        <f>IF(ISERR(SEARCH(P$1,Data!$H180)),"",";"&amp;P$1&amp;";")</f>
        <v/>
      </c>
      <c r="Q179" t="str">
        <f>IF(ISERR(SEARCH(Q$1,Data!$H180)),"",";"&amp;Q$1&amp;";")</f>
        <v/>
      </c>
      <c r="R179" t="str">
        <f>IF(ISERR(SEARCH(R$1,Data!$H180)),"",";"&amp;R$1&amp;";")</f>
        <v/>
      </c>
      <c r="S179" t="str">
        <f>IF(ISERR(SEARCH(S$1,Data!$H180)),"",";"&amp;S$1&amp;";")</f>
        <v/>
      </c>
      <c r="T179" t="str">
        <f>IF(ISERR(SEARCH(T$1,Data!$H180)),"",";"&amp;T$1&amp;";")</f>
        <v/>
      </c>
      <c r="U179" t="str">
        <f>IF(ISERR(SEARCH(U$1,Data!$H180)),"",";"&amp;U$1&amp;";")</f>
        <v/>
      </c>
      <c r="V179" t="str">
        <f>IF(ISERR(SEARCH(V$1,Data!$H180)),"",";"&amp;V$1&amp;";")</f>
        <v/>
      </c>
      <c r="W179" t="str">
        <f>IF(ISERR(SEARCH(W$1,Data!$H180)),"",";"&amp;W$1&amp;";")</f>
        <v/>
      </c>
      <c r="X179" t="str">
        <f>IF(ISERR(SEARCH(X$1,Data!$H180)),"",";"&amp;X$1&amp;";")</f>
        <v/>
      </c>
      <c r="Y179" t="str">
        <f>IF(ISERR(SEARCH(Y$1,Data!$H180)),"",";"&amp;Y$1&amp;";")</f>
        <v/>
      </c>
      <c r="Z179" t="str">
        <f>IF(ISERR(SEARCH(Z$1,Data!$H180)),"",";"&amp;Z$1&amp;";")</f>
        <v/>
      </c>
      <c r="AA179" t="str">
        <f>IF(ISERR(SEARCH(AA$1,Data!$H180)),"",";"&amp;AA$1&amp;";")</f>
        <v/>
      </c>
      <c r="AB179" t="str">
        <f>IF(ISERR(SEARCH(AB$1,Data!$H180)),"",";"&amp;AB$1&amp;";")</f>
        <v/>
      </c>
      <c r="AC179" t="str">
        <f>IF(ISERR(SEARCH(AC$1,Data!$H180)),"",";"&amp;AC$1&amp;";")</f>
        <v/>
      </c>
      <c r="AD179" t="str">
        <f>IF(ISERR(SEARCH(AD$1,Data!$H180)),"",";"&amp;AD$1&amp;";")</f>
        <v/>
      </c>
      <c r="AE179" t="str">
        <f>IF(ISERR(SEARCH(AE$1,Data!$H180)),"",";"&amp;AE$1&amp;";")</f>
        <v/>
      </c>
      <c r="AF179" t="str">
        <f>IF(ISERR(SEARCH(AF$1,Data!$H180)),"",";"&amp;AF$1&amp;";")</f>
        <v/>
      </c>
      <c r="AG179" t="str">
        <f>IF(ISERR(SEARCH(AG$1,Data!$H180)),"",";"&amp;AG$1&amp;";")</f>
        <v/>
      </c>
      <c r="AH179" t="str">
        <f>IF(ISERR(SEARCH(AH$1,Data!$H180)),"",";"&amp;AH$1&amp;";")</f>
        <v/>
      </c>
      <c r="AI179" t="str">
        <f>IF(ISERR(SEARCH(AI$1,Data!$H180)),"",";"&amp;AI$1&amp;";")</f>
        <v/>
      </c>
      <c r="AJ179" t="str">
        <f>IF(ISERR(SEARCH(AJ$1,Data!$H180)),"",";"&amp;AJ$1&amp;";")</f>
        <v/>
      </c>
      <c r="AK179" t="str">
        <f>IF(ISERR(SEARCH(AK$1,Data!$H180)),"",";"&amp;AK$1&amp;";")</f>
        <v/>
      </c>
      <c r="AL179" t="str">
        <f>IF(ISERR(SEARCH(AL$1,Data!$H180)),"",";"&amp;AL$1&amp;";")</f>
        <v/>
      </c>
      <c r="AM179" t="str">
        <f>IF(ISERR(SEARCH(AM$1,Data!$H180)),"",";"&amp;AM$1&amp;";")</f>
        <v/>
      </c>
      <c r="AN179" t="str">
        <f>IF(ISERR(SEARCH(AN$1,Data!$H180)),"",";"&amp;AN$1&amp;";")</f>
        <v/>
      </c>
      <c r="AO179" t="str">
        <f>IF(ISERR(SEARCH(AO$1,Data!$H180)),"",";"&amp;AO$1&amp;";")</f>
        <v/>
      </c>
      <c r="AP179" t="str">
        <f>IF(ISERR(SEARCH(AP$1,Data!$H180)),"",";"&amp;AP$1&amp;";")</f>
        <v/>
      </c>
      <c r="AQ179" t="str">
        <f>IF(ISERR(SEARCH(AQ$1,Data!$H180)),"",";"&amp;AQ$1&amp;";")</f>
        <v/>
      </c>
      <c r="AR179" t="str">
        <f>IF(ISERR(SEARCH(AR$1,Data!$H180)),"",";"&amp;AR$1&amp;";")</f>
        <v/>
      </c>
      <c r="AS179" t="str">
        <f>IF(ISERR(SEARCH(AS$1,Data!$H180)),"",";"&amp;AS$1&amp;";")</f>
        <v/>
      </c>
      <c r="AT179" t="str">
        <f>IF(ISERR(SEARCH(AT$1,Data!$H180)),"",";"&amp;AT$1&amp;";")</f>
        <v/>
      </c>
      <c r="AU179" t="str">
        <f>IF(ISERR(SEARCH(AU$1,Data!$H180)),"",";"&amp;AU$1&amp;";")</f>
        <v/>
      </c>
      <c r="AV179" t="str">
        <f>IF(ISERR(SEARCH(AV$1,Data!$H180)),"",";"&amp;AV$1&amp;";")</f>
        <v/>
      </c>
      <c r="AW179" t="str">
        <f>IF(ISERR(SEARCH(AW$1,Data!$H180)),"",";"&amp;AW$1&amp;";")</f>
        <v/>
      </c>
      <c r="AX179" t="str">
        <f>IF(ISERR(SEARCH(AX$1,Data!$H180)),"",";"&amp;AX$1&amp;";")</f>
        <v/>
      </c>
      <c r="AY179" t="str">
        <f>IF(ISERR(SEARCH(AY$1,Data!$H180)),"",";"&amp;AY$1&amp;";")</f>
        <v/>
      </c>
      <c r="AZ179" t="str">
        <f>IF(ISERR(SEARCH(AZ$1,Data!$H180)),"",";"&amp;AZ$1&amp;";")</f>
        <v/>
      </c>
      <c r="BA179" t="str">
        <f>IF(ISERR(SEARCH(BA$1,Data!$H180)),"",";"&amp;BA$1&amp;";")</f>
        <v/>
      </c>
      <c r="BB179" t="str">
        <f>IF(ISERR(SEARCH(BB$1,Data!$H180)),"",";"&amp;BB$1&amp;";")</f>
        <v/>
      </c>
      <c r="BC179" t="str">
        <f>IF(ISERR(SEARCH(BC$1,Data!$H180)),"",";"&amp;BC$1&amp;";")</f>
        <v/>
      </c>
      <c r="BD179" t="str">
        <f>IF(ISERR(SEARCH(BD$1,Data!$H180)),"",";"&amp;BD$1&amp;";")</f>
        <v/>
      </c>
      <c r="BE179" t="str">
        <f>IF(ISERR(SEARCH(BE$1,Data!$H180)),"",";"&amp;BE$1&amp;";")</f>
        <v/>
      </c>
      <c r="BF179" t="str">
        <f>IF(ISERR(SEARCH(BF$1,Data!$H180)),"",";"&amp;BF$1&amp;";")</f>
        <v/>
      </c>
      <c r="BG179" t="str">
        <f>IF(ISERR(SEARCH(BG$1,Data!$H180)),"",";"&amp;BG$1&amp;";")</f>
        <v/>
      </c>
      <c r="BH179" t="str">
        <f>IF(ISERR(SEARCH(BH$1,Data!$H180)),"",";"&amp;BH$1&amp;";")</f>
        <v/>
      </c>
      <c r="BI179" t="str">
        <f>IF(ISERR(SEARCH(BI$1,Data!$H180)),"",";"&amp;BI$1&amp;";")</f>
        <v/>
      </c>
      <c r="BJ179" t="str">
        <f>IF(ISERR(SEARCH(BJ$1,Data!$H180)),"",";"&amp;BJ$1&amp;";")</f>
        <v/>
      </c>
      <c r="BK179" t="str">
        <f>IF(ISERR(SEARCH(BK$1,Data!$H180)),"",";"&amp;BK$1&amp;";")</f>
        <v/>
      </c>
      <c r="BL179" t="str">
        <f>IF(ISERR(SEARCH(BL$1,Data!$H180)),"",";"&amp;BL$1&amp;";")</f>
        <v/>
      </c>
      <c r="BM179" t="str">
        <f>IF(ISERR(SEARCH(BM$1,Data!$H180)),"",";"&amp;BM$1&amp;";")</f>
        <v/>
      </c>
      <c r="BN179" t="str">
        <f>IF(ISERR(SEARCH(BN$1,Data!$H180)),"",";"&amp;BN$1&amp;";")</f>
        <v/>
      </c>
      <c r="BO179" t="str">
        <f>IF(ISERR(SEARCH(BO$1,Data!$H180)),"",";"&amp;BO$1&amp;";")</f>
        <v/>
      </c>
      <c r="BP179" t="str">
        <f>IF(ISERR(SEARCH(BP$1,Data!$H180)),"",";"&amp;BP$1&amp;";")</f>
        <v/>
      </c>
      <c r="BQ179" t="str">
        <f>IF(ISERR(SEARCH(BQ$1,Data!$H180)),"",";"&amp;BQ$1&amp;";")</f>
        <v/>
      </c>
      <c r="BR179" t="str">
        <f>IF(ISERR(SEARCH(BR$1,Data!$H180)),"",";"&amp;BR$1&amp;";")</f>
        <v/>
      </c>
      <c r="BS179" t="str">
        <f>IF(ISERR(SEARCH(BS$1,Data!$H180)),"",";"&amp;BS$1&amp;";")</f>
        <v/>
      </c>
      <c r="BT179" t="str">
        <f>IF(ISERR(SEARCH(BT$1,Data!$H180)),"",";"&amp;BT$1&amp;";")</f>
        <v/>
      </c>
      <c r="BU179" t="str">
        <f>IF(ISERR(SEARCH(BU$1,Data!$H180)),"",";"&amp;BU$1&amp;";")</f>
        <v/>
      </c>
      <c r="BV179" t="str">
        <f>IF(ISERR(SEARCH(BV$1,Data!$H180)),"",";"&amp;BV$1&amp;";")</f>
        <v/>
      </c>
      <c r="BW179" t="str">
        <f>IF(ISERR(SEARCH(BW$1,Data!$H180)),"",";"&amp;BW$1&amp;";")</f>
        <v/>
      </c>
      <c r="BX179" t="str">
        <f>IF(ISERR(SEARCH(BX$1,Data!$H180)),"",";"&amp;BX$1&amp;";")</f>
        <v/>
      </c>
      <c r="BY179" t="str">
        <f>IF(ISERR(SEARCH(BY$1,Data!$H180)),"",";"&amp;BY$1&amp;";")</f>
        <v/>
      </c>
      <c r="BZ179" t="str">
        <f>IF(ISERR(SEARCH(BZ$1,Data!$H180)),"",";"&amp;BZ$1&amp;";")</f>
        <v/>
      </c>
      <c r="CA179" t="str">
        <f>IF(ISERR(SEARCH(CA$1,Data!$H180)),"",";"&amp;CA$1&amp;";")</f>
        <v/>
      </c>
      <c r="CB179" t="str">
        <f>IF(ISERR(SEARCH(CB$1,Data!$H180)),"",";"&amp;CB$1&amp;";")</f>
        <v/>
      </c>
      <c r="CC179" t="str">
        <f>IF(ISERR(SEARCH(CC$1,Data!$H180)),"",";"&amp;CC$1&amp;";")</f>
        <v/>
      </c>
      <c r="CD179" t="str">
        <f>IF(ISERR(SEARCH(CD$1,Data!$H180)),"",";"&amp;CD$1&amp;";")</f>
        <v/>
      </c>
      <c r="CE179" t="str">
        <f>IF(ISERR(SEARCH(CE$1,Data!$H180)),"",";"&amp;CE$1&amp;";")</f>
        <v/>
      </c>
      <c r="CF179" t="str">
        <f>IF(ISERR(SEARCH(CF$1,Data!$H180)),"",";"&amp;CF$1&amp;";")</f>
        <v/>
      </c>
      <c r="CG179" t="str">
        <f>IF(ISERR(SEARCH(CG$1,Data!$H180)),"",";"&amp;CG$1&amp;";")</f>
        <v/>
      </c>
      <c r="CH179" t="str">
        <f>IF(ISERR(SEARCH(CH$1,Data!$H180)),"",";"&amp;CH$1&amp;";")</f>
        <v/>
      </c>
      <c r="CI179" t="str">
        <f>IF(ISERR(SEARCH(CI$1,Data!$H180)),"",";"&amp;CI$1&amp;";")</f>
        <v/>
      </c>
      <c r="CJ179" t="str">
        <f>IF(ISERR(SEARCH(CJ$1,Data!$H180)),"",";"&amp;CJ$1&amp;";")</f>
        <v/>
      </c>
      <c r="CK179" t="str">
        <f>IF(ISERR(SEARCH(CK$1,Data!$H180)),"",";"&amp;CK$1&amp;";")</f>
        <v/>
      </c>
      <c r="CL179" t="str">
        <f>IF(ISERR(SEARCH(CL$1,Data!$H180)),"",";"&amp;CL$1&amp;";")</f>
        <v/>
      </c>
      <c r="CM179" t="str">
        <f>IF(ISERR(SEARCH(CM$1,Data!$H180)),"",";"&amp;CM$1&amp;";")</f>
        <v/>
      </c>
      <c r="CN179" t="str">
        <f>IF(ISERR(SEARCH(CN$1,Data!$H180)),"",";"&amp;CN$1&amp;";")</f>
        <v/>
      </c>
      <c r="CO179" t="str">
        <f>IF(ISERR(SEARCH(CO$1,Data!$H180)),"",";"&amp;CO$1&amp;";")</f>
        <v/>
      </c>
      <c r="CP179" t="str">
        <f>IF(ISERR(SEARCH(CP$1,Data!$H180)),"",";"&amp;CP$1&amp;";")</f>
        <v/>
      </c>
      <c r="CQ179" t="str">
        <f>IF(ISERR(SEARCH(CQ$1,Data!$H180)),"",";"&amp;CQ$1&amp;";")</f>
        <v/>
      </c>
      <c r="CR179" t="str">
        <f>IF(ISERR(SEARCH(CR$1,Data!$H180)),"",";"&amp;CR$1&amp;";")</f>
        <v/>
      </c>
      <c r="CS179" t="str">
        <f>IF(ISERR(SEARCH(CS$1,Data!$H180)),"",";"&amp;CS$1&amp;";")</f>
        <v/>
      </c>
      <c r="CT179" t="str">
        <f>IF(ISERR(SEARCH(CT$1,Data!$H180)),"",";"&amp;CT$1&amp;";")</f>
        <v/>
      </c>
      <c r="CU179" t="str">
        <f>IF(ISERR(SEARCH(CU$1,Data!$H180)),"",";"&amp;CU$1&amp;";")</f>
        <v/>
      </c>
      <c r="CV179" t="str">
        <f>IF(ISERR(SEARCH(CV$1,Data!$H180)),"",";"&amp;CV$1&amp;";")</f>
        <v/>
      </c>
      <c r="CW179" t="str">
        <f>IF(ISERR(SEARCH(CW$1,Data!$H180)),"",";"&amp;CW$1&amp;";")</f>
        <v/>
      </c>
      <c r="CX179" t="str">
        <f>IF(ISERR(SEARCH(CX$1,Data!$H180)),"",";"&amp;CX$1&amp;";")</f>
        <v/>
      </c>
      <c r="CY179" t="str">
        <f>IF(ISERR(SEARCH(CY$1,Data!$H180)),"",";"&amp;CY$1&amp;";")</f>
        <v/>
      </c>
      <c r="CZ179" t="str">
        <f>IF(ISERR(SEARCH(CZ$1,Data!$H180)),"",";"&amp;CZ$1&amp;";")</f>
        <v/>
      </c>
      <c r="DA179" t="str">
        <f>IF(ISERR(SEARCH(DA$1,Data!$H180)),"",";"&amp;DA$1&amp;";")</f>
        <v/>
      </c>
      <c r="DB179" t="str">
        <f>IF(ISERR(SEARCH(DB$1,Data!$H180)),"",";"&amp;DB$1&amp;";")</f>
        <v/>
      </c>
      <c r="DC179" t="str">
        <f>IF(ISERR(SEARCH(DC$1,Data!$H180)),"",";"&amp;DC$1&amp;";")</f>
        <v/>
      </c>
      <c r="DD179" t="str">
        <f>IF(ISERR(SEARCH(DD$1,Data!$H180)),"",";"&amp;DD$1&amp;";")</f>
        <v/>
      </c>
      <c r="DE179" t="str">
        <f>IF(ISERR(SEARCH(DE$1,Data!$H180)),"",";"&amp;DE$1&amp;";")</f>
        <v/>
      </c>
      <c r="DF179" t="str">
        <f>IF(ISERR(SEARCH(DF$1,Data!$H180)),"",";"&amp;DF$1&amp;";")</f>
        <v/>
      </c>
      <c r="DG179" t="str">
        <f>IF(ISERR(SEARCH(DG$1,Data!$H180)),"",";"&amp;DG$1&amp;";")</f>
        <v/>
      </c>
      <c r="DH179" t="str">
        <f>IF(ISERR(SEARCH(DH$1,Data!$H180)),"",";"&amp;DH$1&amp;";")</f>
        <v/>
      </c>
      <c r="DI179" t="str">
        <f>IF(ISERR(SEARCH(DI$1,Data!$H180)),"",";"&amp;DI$1&amp;";")</f>
        <v/>
      </c>
      <c r="DJ179" t="str">
        <f>IF(ISERR(SEARCH(DJ$1,Data!$H180)),"",";"&amp;DJ$1&amp;";")</f>
        <v/>
      </c>
      <c r="DK179" t="str">
        <f>IF(ISERR(SEARCH(DK$1,Data!$H180)),"",";"&amp;DK$1&amp;";")</f>
        <v/>
      </c>
      <c r="DL179" t="str">
        <f>IF(ISERR(SEARCH(DL$1,Data!$H180)),"",";"&amp;DL$1&amp;";")</f>
        <v/>
      </c>
      <c r="DM179" t="str">
        <f>IF(ISERR(SEARCH(DM$1,Data!$H180)),"",";"&amp;DM$1&amp;";")</f>
        <v/>
      </c>
      <c r="DN179" t="str">
        <f>IF(ISERR(SEARCH(DN$1,Data!$H180)),"",";"&amp;DN$1&amp;";")</f>
        <v/>
      </c>
      <c r="DO179" t="str">
        <f>IF(ISERR(SEARCH(DO$1,Data!$H180)),"",";"&amp;DO$1&amp;";")</f>
        <v/>
      </c>
      <c r="DP179" t="str">
        <f>IF(ISERR(SEARCH(DP$1,Data!$H180)),"",";"&amp;DP$1&amp;";")</f>
        <v/>
      </c>
      <c r="DQ179" t="str">
        <f>IF(ISERR(SEARCH(DQ$1,Data!$H180)),"",";"&amp;DQ$1&amp;";")</f>
        <v/>
      </c>
      <c r="DR179" t="str">
        <f>IF(ISERR(SEARCH(DR$1,Data!$H180)),"",";"&amp;DR$1&amp;";")</f>
        <v/>
      </c>
      <c r="DS179" t="str">
        <f>IF(ISERR(SEARCH(DS$1,Data!$H180)),"",";"&amp;DS$1&amp;";")</f>
        <v/>
      </c>
      <c r="DT179" t="str">
        <f>IF(ISERR(SEARCH(DT$1,Data!$H180)),"",";"&amp;DT$1&amp;";")</f>
        <v/>
      </c>
      <c r="DU179" t="str">
        <f>IF(ISERR(SEARCH(DU$1,Data!$H180)),"",";"&amp;DU$1&amp;";")</f>
        <v/>
      </c>
    </row>
    <row r="180" spans="1:125" x14ac:dyDescent="0.3">
      <c r="A180" t="str">
        <f>Tableau1[[#This Row],[name]]</f>
        <v>Aurra Sing</v>
      </c>
      <c r="B180" t="str">
        <f>IF(ISERROR(Tableau3[[#This Row],[Second semi-colon]]), "", MID(Tableau3[[#This Row],[Concatenation]], 2, Tableau3[[#This Row],[Second semi-colon]]-2))</f>
        <v/>
      </c>
      <c r="C180" t="e">
        <f>SEARCH(" ;",Tableau3[[#This Row],[Concatenation]])</f>
        <v>#VALUE!</v>
      </c>
      <c r="D180" t="str">
        <f>'Search for homeplanet'!I180&amp; 'Search for homeplanet'!J180&amp; 'Search for homeplanet'!K180&amp; 'Search for homeplanet'!L180&amp; 'Search for homeplanet'!M180&amp; 'Search for homeplanet'!N180&amp; 'Search for homeplanet'!O180&amp; 'Search for homeplanet'!P180&amp; 'Search for homeplanet'!Q180&amp; 'Search for homeplanet'!R180&amp; 'Search for homeplanet'!S180&amp; 'Search for homeplanet'!T180&amp; 'Search for homeplanet'!U180&amp; 'Search for homeplanet'!V180&amp; 'Search for homeplanet'!W180&amp; 'Search for homeplanet'!X180&amp; 'Search for homeplanet'!Y180&amp; 'Search for homeplanet'!Z180&amp; 'Search for homeplanet'!AA180&amp; 'Search for homeplanet'!AB180&amp; 'Search for homeplanet'!AC180&amp; 'Search for homeplanet'!AD180&amp; 'Search for homeplanet'!AE180&amp; 'Search for homeplanet'!AF180&amp; 'Search for homeplanet'!AG180&amp; 'Search for homeplanet'!AH180&amp; 'Search for homeplanet'!AI180&amp; 'Search for homeplanet'!AJ180&amp; 'Search for homeplanet'!AK180&amp; 'Search for homeplanet'!AL180&amp; 'Search for homeplanet'!AM180&amp; 'Search for homeplanet'!AN180&amp; 'Search for homeplanet'!AO180&amp; 'Search for homeplanet'!AP180&amp; 'Search for homeplanet'!AQ180&amp; 'Search for homeplanet'!AR180&amp; 'Search for homeplanet'!AS180&amp; 'Search for homeplanet'!AT180&amp; 'Search for homeplanet'!AU180&amp; 'Search for homeplanet'!AV180&amp; 'Search for homeplanet'!AW180&amp; 'Search for homeplanet'!AX180&amp; 'Search for homeplanet'!AY180&amp; 'Search for homeplanet'!AZ180&amp; 'Search for homeplanet'!BA180&amp; 'Search for homeplanet'!BB180&amp; 'Search for homeplanet'!BC180&amp; 'Search for homeplanet'!BD180&amp; 'Search for homeplanet'!BE180&amp; 'Search for homeplanet'!BF180&amp; 'Search for homeplanet'!BG180&amp; 'Search for homeplanet'!BH180&amp; 'Search for homeplanet'!BI180&amp; 'Search for homeplanet'!BJ180&amp; 'Search for homeplanet'!BK180&amp; 'Search for homeplanet'!BL180&amp; 'Search for homeplanet'!BM180&amp; 'Search for homeplanet'!BN180&amp; 'Search for homeplanet'!BO180&amp; 'Search for homeplanet'!BP180&amp; 'Search for homeplanet'!BQ180&amp; 'Search for homeplanet'!BR180&amp; 'Search for homeplanet'!BS180&amp; 'Search for homeplanet'!BT180&amp; 'Search for homeplanet'!BU180&amp; 'Search for homeplanet'!BV180&amp; 'Search for homeplanet'!BW180&amp; 'Search for homeplanet'!BX180&amp; 'Search for homeplanet'!BY180&amp; 'Search for homeplanet'!BZ180&amp; 'Search for homeplanet'!CA180&amp; 'Search for homeplanet'!CB180&amp; 'Search for homeplanet'!CC180&amp; 'Search for homeplanet'!CD180&amp; 'Search for homeplanet'!CE180&amp; 'Search for homeplanet'!CF180&amp; 'Search for homeplanet'!CG180&amp; 'Search for homeplanet'!CH180&amp; 'Search for homeplanet'!CI180&amp; 'Search for homeplanet'!CJ180&amp; 'Search for homeplanet'!CK180&amp; 'Search for homeplanet'!CL180&amp; 'Search for homeplanet'!CM180&amp; 'Search for homeplanet'!CN180&amp; 'Search for homeplanet'!CO180&amp; 'Search for homeplanet'!CP180&amp; 'Search for homeplanet'!CQ180&amp; 'Search for homeplanet'!CR180&amp; 'Search for homeplanet'!CS180&amp; 'Search for homeplanet'!CT180&amp; 'Search for homeplanet'!CU180&amp; 'Search for homeplanet'!CV180&amp; 'Search for homeplanet'!CW180&amp; 'Search for homeplanet'!CX180&amp; 'Search for homeplanet'!CY180&amp; 'Search for homeplanet'!CZ180&amp; 'Search for homeplanet'!DA180&amp; 'Search for homeplanet'!DB180&amp; 'Search for homeplanet'!DC180&amp; 'Search for homeplanet'!DD180&amp; 'Search for homeplanet'!DE180&amp; 'Search for homeplanet'!DF180&amp; 'Search for homeplanet'!DG180&amp; 'Search for homeplanet'!DH180&amp; 'Search for homeplanet'!DI180&amp; 'Search for homeplanet'!DJ180&amp; 'Search for homeplanet'!DK180&amp; 'Search for homeplanet'!DL180&amp; 'Search for homeplanet'!DM180&amp; 'Search for homeplanet'!DN180&amp; 'Search for homeplanet'!DO180&amp; 'Search for homeplanet'!DP180&amp; 'Search for homeplanet'!DQ180&amp; 'Search for homeplanet'!DR180&amp; 'Search for homeplanet'!DS180&amp; 'Search for homeplanet'!DT180&amp; 'Search for homeplanet'!DU180</f>
        <v/>
      </c>
      <c r="I180" t="str">
        <f>IF(ISERR(SEARCH(I$1,Data!$H181)),"",";"&amp;I$1&amp;";")</f>
        <v/>
      </c>
      <c r="J180" t="str">
        <f>IF(ISERR(SEARCH(J$1,Data!$H181)),"",";"&amp;J$1&amp;";")</f>
        <v/>
      </c>
      <c r="K180" t="str">
        <f>IF(ISERR(SEARCH(K$1,Data!$H181)),"",";"&amp;K$1&amp;";")</f>
        <v/>
      </c>
      <c r="L180" t="str">
        <f>IF(ISERR(SEARCH(L$1,Data!$H181)),"",";"&amp;L$1&amp;";")</f>
        <v/>
      </c>
      <c r="M180" t="str">
        <f>IF(ISERR(SEARCH(M$1,Data!$H181)),"",";"&amp;M$1&amp;";")</f>
        <v/>
      </c>
      <c r="N180" t="str">
        <f>IF(ISERR(SEARCH(N$1,Data!$H181)),"",";"&amp;N$1&amp;";")</f>
        <v/>
      </c>
      <c r="O180" t="str">
        <f>IF(ISERR(SEARCH(O$1,Data!$H181)),"",";"&amp;O$1&amp;";")</f>
        <v/>
      </c>
      <c r="P180" t="str">
        <f>IF(ISERR(SEARCH(P$1,Data!$H181)),"",";"&amp;P$1&amp;";")</f>
        <v/>
      </c>
      <c r="Q180" t="str">
        <f>IF(ISERR(SEARCH(Q$1,Data!$H181)),"",";"&amp;Q$1&amp;";")</f>
        <v/>
      </c>
      <c r="R180" t="str">
        <f>IF(ISERR(SEARCH(R$1,Data!$H181)),"",";"&amp;R$1&amp;";")</f>
        <v/>
      </c>
      <c r="S180" t="str">
        <f>IF(ISERR(SEARCH(S$1,Data!$H181)),"",";"&amp;S$1&amp;";")</f>
        <v/>
      </c>
      <c r="T180" t="str">
        <f>IF(ISERR(SEARCH(T$1,Data!$H181)),"",";"&amp;T$1&amp;";")</f>
        <v/>
      </c>
      <c r="U180" t="str">
        <f>IF(ISERR(SEARCH(U$1,Data!$H181)),"",";"&amp;U$1&amp;";")</f>
        <v/>
      </c>
      <c r="V180" t="str">
        <f>IF(ISERR(SEARCH(V$1,Data!$H181)),"",";"&amp;V$1&amp;";")</f>
        <v/>
      </c>
      <c r="W180" t="str">
        <f>IF(ISERR(SEARCH(W$1,Data!$H181)),"",";"&amp;W$1&amp;";")</f>
        <v/>
      </c>
      <c r="X180" t="str">
        <f>IF(ISERR(SEARCH(X$1,Data!$H181)),"",";"&amp;X$1&amp;";")</f>
        <v/>
      </c>
      <c r="Y180" t="str">
        <f>IF(ISERR(SEARCH(Y$1,Data!$H181)),"",";"&amp;Y$1&amp;";")</f>
        <v/>
      </c>
      <c r="Z180" t="str">
        <f>IF(ISERR(SEARCH(Z$1,Data!$H181)),"",";"&amp;Z$1&amp;";")</f>
        <v/>
      </c>
      <c r="AA180" t="str">
        <f>IF(ISERR(SEARCH(AA$1,Data!$H181)),"",";"&amp;AA$1&amp;";")</f>
        <v/>
      </c>
      <c r="AB180" t="str">
        <f>IF(ISERR(SEARCH(AB$1,Data!$H181)),"",";"&amp;AB$1&amp;";")</f>
        <v/>
      </c>
      <c r="AC180" t="str">
        <f>IF(ISERR(SEARCH(AC$1,Data!$H181)),"",";"&amp;AC$1&amp;";")</f>
        <v/>
      </c>
      <c r="AD180" t="str">
        <f>IF(ISERR(SEARCH(AD$1,Data!$H181)),"",";"&amp;AD$1&amp;";")</f>
        <v/>
      </c>
      <c r="AE180" t="str">
        <f>IF(ISERR(SEARCH(AE$1,Data!$H181)),"",";"&amp;AE$1&amp;";")</f>
        <v/>
      </c>
      <c r="AF180" t="str">
        <f>IF(ISERR(SEARCH(AF$1,Data!$H181)),"",";"&amp;AF$1&amp;";")</f>
        <v/>
      </c>
      <c r="AG180" t="str">
        <f>IF(ISERR(SEARCH(AG$1,Data!$H181)),"",";"&amp;AG$1&amp;";")</f>
        <v/>
      </c>
      <c r="AH180" t="str">
        <f>IF(ISERR(SEARCH(AH$1,Data!$H181)),"",";"&amp;AH$1&amp;";")</f>
        <v/>
      </c>
      <c r="AI180" t="str">
        <f>IF(ISERR(SEARCH(AI$1,Data!$H181)),"",";"&amp;AI$1&amp;";")</f>
        <v/>
      </c>
      <c r="AJ180" t="str">
        <f>IF(ISERR(SEARCH(AJ$1,Data!$H181)),"",";"&amp;AJ$1&amp;";")</f>
        <v/>
      </c>
      <c r="AK180" t="str">
        <f>IF(ISERR(SEARCH(AK$1,Data!$H181)),"",";"&amp;AK$1&amp;";")</f>
        <v/>
      </c>
      <c r="AL180" t="str">
        <f>IF(ISERR(SEARCH(AL$1,Data!$H181)),"",";"&amp;AL$1&amp;";")</f>
        <v/>
      </c>
      <c r="AM180" t="str">
        <f>IF(ISERR(SEARCH(AM$1,Data!$H181)),"",";"&amp;AM$1&amp;";")</f>
        <v/>
      </c>
      <c r="AN180" t="str">
        <f>IF(ISERR(SEARCH(AN$1,Data!$H181)),"",";"&amp;AN$1&amp;";")</f>
        <v/>
      </c>
      <c r="AO180" t="str">
        <f>IF(ISERR(SEARCH(AO$1,Data!$H181)),"",";"&amp;AO$1&amp;";")</f>
        <v/>
      </c>
      <c r="AP180" t="str">
        <f>IF(ISERR(SEARCH(AP$1,Data!$H181)),"",";"&amp;AP$1&amp;";")</f>
        <v/>
      </c>
      <c r="AQ180" t="str">
        <f>IF(ISERR(SEARCH(AQ$1,Data!$H181)),"",";"&amp;AQ$1&amp;";")</f>
        <v/>
      </c>
      <c r="AR180" t="str">
        <f>IF(ISERR(SEARCH(AR$1,Data!$H181)),"",";"&amp;AR$1&amp;";")</f>
        <v/>
      </c>
      <c r="AS180" t="str">
        <f>IF(ISERR(SEARCH(AS$1,Data!$H181)),"",";"&amp;AS$1&amp;";")</f>
        <v/>
      </c>
      <c r="AT180" t="str">
        <f>IF(ISERR(SEARCH(AT$1,Data!$H181)),"",";"&amp;AT$1&amp;";")</f>
        <v/>
      </c>
      <c r="AU180" t="str">
        <f>IF(ISERR(SEARCH(AU$1,Data!$H181)),"",";"&amp;AU$1&amp;";")</f>
        <v/>
      </c>
      <c r="AV180" t="str">
        <f>IF(ISERR(SEARCH(AV$1,Data!$H181)),"",";"&amp;AV$1&amp;";")</f>
        <v/>
      </c>
      <c r="AW180" t="str">
        <f>IF(ISERR(SEARCH(AW$1,Data!$H181)),"",";"&amp;AW$1&amp;";")</f>
        <v/>
      </c>
      <c r="AX180" t="str">
        <f>IF(ISERR(SEARCH(AX$1,Data!$H181)),"",";"&amp;AX$1&amp;";")</f>
        <v/>
      </c>
      <c r="AY180" t="str">
        <f>IF(ISERR(SEARCH(AY$1,Data!$H181)),"",";"&amp;AY$1&amp;";")</f>
        <v/>
      </c>
      <c r="AZ180" t="str">
        <f>IF(ISERR(SEARCH(AZ$1,Data!$H181)),"",";"&amp;AZ$1&amp;";")</f>
        <v/>
      </c>
      <c r="BA180" t="str">
        <f>IF(ISERR(SEARCH(BA$1,Data!$H181)),"",";"&amp;BA$1&amp;";")</f>
        <v/>
      </c>
      <c r="BB180" t="str">
        <f>IF(ISERR(SEARCH(BB$1,Data!$H181)),"",";"&amp;BB$1&amp;";")</f>
        <v/>
      </c>
      <c r="BC180" t="str">
        <f>IF(ISERR(SEARCH(BC$1,Data!$H181)),"",";"&amp;BC$1&amp;";")</f>
        <v/>
      </c>
      <c r="BD180" t="str">
        <f>IF(ISERR(SEARCH(BD$1,Data!$H181)),"",";"&amp;BD$1&amp;";")</f>
        <v/>
      </c>
      <c r="BE180" t="str">
        <f>IF(ISERR(SEARCH(BE$1,Data!$H181)),"",";"&amp;BE$1&amp;";")</f>
        <v/>
      </c>
      <c r="BF180" t="str">
        <f>IF(ISERR(SEARCH(BF$1,Data!$H181)),"",";"&amp;BF$1&amp;";")</f>
        <v/>
      </c>
      <c r="BG180" t="str">
        <f>IF(ISERR(SEARCH(BG$1,Data!$H181)),"",";"&amp;BG$1&amp;";")</f>
        <v/>
      </c>
      <c r="BH180" t="str">
        <f>IF(ISERR(SEARCH(BH$1,Data!$H181)),"",";"&amp;BH$1&amp;";")</f>
        <v/>
      </c>
      <c r="BI180" t="str">
        <f>IF(ISERR(SEARCH(BI$1,Data!$H181)),"",";"&amp;BI$1&amp;";")</f>
        <v/>
      </c>
      <c r="BJ180" t="str">
        <f>IF(ISERR(SEARCH(BJ$1,Data!$H181)),"",";"&amp;BJ$1&amp;";")</f>
        <v/>
      </c>
      <c r="BK180" t="str">
        <f>IF(ISERR(SEARCH(BK$1,Data!$H181)),"",";"&amp;BK$1&amp;";")</f>
        <v/>
      </c>
      <c r="BL180" t="str">
        <f>IF(ISERR(SEARCH(BL$1,Data!$H181)),"",";"&amp;BL$1&amp;";")</f>
        <v/>
      </c>
      <c r="BM180" t="str">
        <f>IF(ISERR(SEARCH(BM$1,Data!$H181)),"",";"&amp;BM$1&amp;";")</f>
        <v/>
      </c>
      <c r="BN180" t="str">
        <f>IF(ISERR(SEARCH(BN$1,Data!$H181)),"",";"&amp;BN$1&amp;";")</f>
        <v/>
      </c>
      <c r="BO180" t="str">
        <f>IF(ISERR(SEARCH(BO$1,Data!$H181)),"",";"&amp;BO$1&amp;";")</f>
        <v/>
      </c>
      <c r="BP180" t="str">
        <f>IF(ISERR(SEARCH(BP$1,Data!$H181)),"",";"&amp;BP$1&amp;";")</f>
        <v/>
      </c>
      <c r="BQ180" t="str">
        <f>IF(ISERR(SEARCH(BQ$1,Data!$H181)),"",";"&amp;BQ$1&amp;";")</f>
        <v/>
      </c>
      <c r="BR180" t="str">
        <f>IF(ISERR(SEARCH(BR$1,Data!$H181)),"",";"&amp;BR$1&amp;";")</f>
        <v/>
      </c>
      <c r="BS180" t="str">
        <f>IF(ISERR(SEARCH(BS$1,Data!$H181)),"",";"&amp;BS$1&amp;";")</f>
        <v/>
      </c>
      <c r="BT180" t="str">
        <f>IF(ISERR(SEARCH(BT$1,Data!$H181)),"",";"&amp;BT$1&amp;";")</f>
        <v/>
      </c>
      <c r="BU180" t="str">
        <f>IF(ISERR(SEARCH(BU$1,Data!$H181)),"",";"&amp;BU$1&amp;";")</f>
        <v/>
      </c>
      <c r="BV180" t="str">
        <f>IF(ISERR(SEARCH(BV$1,Data!$H181)),"",";"&amp;BV$1&amp;";")</f>
        <v/>
      </c>
      <c r="BW180" t="str">
        <f>IF(ISERR(SEARCH(BW$1,Data!$H181)),"",";"&amp;BW$1&amp;";")</f>
        <v/>
      </c>
      <c r="BX180" t="str">
        <f>IF(ISERR(SEARCH(BX$1,Data!$H181)),"",";"&amp;BX$1&amp;";")</f>
        <v/>
      </c>
      <c r="BY180" t="str">
        <f>IF(ISERR(SEARCH(BY$1,Data!$H181)),"",";"&amp;BY$1&amp;";")</f>
        <v/>
      </c>
      <c r="BZ180" t="str">
        <f>IF(ISERR(SEARCH(BZ$1,Data!$H181)),"",";"&amp;BZ$1&amp;";")</f>
        <v/>
      </c>
      <c r="CA180" t="str">
        <f>IF(ISERR(SEARCH(CA$1,Data!$H181)),"",";"&amp;CA$1&amp;";")</f>
        <v/>
      </c>
      <c r="CB180" t="str">
        <f>IF(ISERR(SEARCH(CB$1,Data!$H181)),"",";"&amp;CB$1&amp;";")</f>
        <v/>
      </c>
      <c r="CC180" t="str">
        <f>IF(ISERR(SEARCH(CC$1,Data!$H181)),"",";"&amp;CC$1&amp;";")</f>
        <v/>
      </c>
      <c r="CD180" t="str">
        <f>IF(ISERR(SEARCH(CD$1,Data!$H181)),"",";"&amp;CD$1&amp;";")</f>
        <v/>
      </c>
      <c r="CE180" t="str">
        <f>IF(ISERR(SEARCH(CE$1,Data!$H181)),"",";"&amp;CE$1&amp;";")</f>
        <v/>
      </c>
      <c r="CF180" t="str">
        <f>IF(ISERR(SEARCH(CF$1,Data!$H181)),"",";"&amp;CF$1&amp;";")</f>
        <v/>
      </c>
      <c r="CG180" t="str">
        <f>IF(ISERR(SEARCH(CG$1,Data!$H181)),"",";"&amp;CG$1&amp;";")</f>
        <v/>
      </c>
      <c r="CH180" t="str">
        <f>IF(ISERR(SEARCH(CH$1,Data!$H181)),"",";"&amp;CH$1&amp;";")</f>
        <v/>
      </c>
      <c r="CI180" t="str">
        <f>IF(ISERR(SEARCH(CI$1,Data!$H181)),"",";"&amp;CI$1&amp;";")</f>
        <v/>
      </c>
      <c r="CJ180" t="str">
        <f>IF(ISERR(SEARCH(CJ$1,Data!$H181)),"",";"&amp;CJ$1&amp;";")</f>
        <v/>
      </c>
      <c r="CK180" t="str">
        <f>IF(ISERR(SEARCH(CK$1,Data!$H181)),"",";"&amp;CK$1&amp;";")</f>
        <v/>
      </c>
      <c r="CL180" t="str">
        <f>IF(ISERR(SEARCH(CL$1,Data!$H181)),"",";"&amp;CL$1&amp;";")</f>
        <v/>
      </c>
      <c r="CM180" t="str">
        <f>IF(ISERR(SEARCH(CM$1,Data!$H181)),"",";"&amp;CM$1&amp;";")</f>
        <v/>
      </c>
      <c r="CN180" t="str">
        <f>IF(ISERR(SEARCH(CN$1,Data!$H181)),"",";"&amp;CN$1&amp;";")</f>
        <v/>
      </c>
      <c r="CO180" t="str">
        <f>IF(ISERR(SEARCH(CO$1,Data!$H181)),"",";"&amp;CO$1&amp;";")</f>
        <v/>
      </c>
      <c r="CP180" t="str">
        <f>IF(ISERR(SEARCH(CP$1,Data!$H181)),"",";"&amp;CP$1&amp;";")</f>
        <v/>
      </c>
      <c r="CQ180" t="str">
        <f>IF(ISERR(SEARCH(CQ$1,Data!$H181)),"",";"&amp;CQ$1&amp;";")</f>
        <v/>
      </c>
      <c r="CR180" t="str">
        <f>IF(ISERR(SEARCH(CR$1,Data!$H181)),"",";"&amp;CR$1&amp;";")</f>
        <v/>
      </c>
      <c r="CS180" t="str">
        <f>IF(ISERR(SEARCH(CS$1,Data!$H181)),"",";"&amp;CS$1&amp;";")</f>
        <v/>
      </c>
      <c r="CT180" t="str">
        <f>IF(ISERR(SEARCH(CT$1,Data!$H181)),"",";"&amp;CT$1&amp;";")</f>
        <v/>
      </c>
      <c r="CU180" t="str">
        <f>IF(ISERR(SEARCH(CU$1,Data!$H181)),"",";"&amp;CU$1&amp;";")</f>
        <v/>
      </c>
      <c r="CV180" t="str">
        <f>IF(ISERR(SEARCH(CV$1,Data!$H181)),"",";"&amp;CV$1&amp;";")</f>
        <v/>
      </c>
      <c r="CW180" t="str">
        <f>IF(ISERR(SEARCH(CW$1,Data!$H181)),"",";"&amp;CW$1&amp;";")</f>
        <v/>
      </c>
      <c r="CX180" t="str">
        <f>IF(ISERR(SEARCH(CX$1,Data!$H181)),"",";"&amp;CX$1&amp;";")</f>
        <v/>
      </c>
      <c r="CY180" t="str">
        <f>IF(ISERR(SEARCH(CY$1,Data!$H181)),"",";"&amp;CY$1&amp;";")</f>
        <v/>
      </c>
      <c r="CZ180" t="str">
        <f>IF(ISERR(SEARCH(CZ$1,Data!$H181)),"",";"&amp;CZ$1&amp;";")</f>
        <v/>
      </c>
      <c r="DA180" t="str">
        <f>IF(ISERR(SEARCH(DA$1,Data!$H181)),"",";"&amp;DA$1&amp;";")</f>
        <v/>
      </c>
      <c r="DB180" t="str">
        <f>IF(ISERR(SEARCH(DB$1,Data!$H181)),"",";"&amp;DB$1&amp;";")</f>
        <v/>
      </c>
      <c r="DC180" t="str">
        <f>IF(ISERR(SEARCH(DC$1,Data!$H181)),"",";"&amp;DC$1&amp;";")</f>
        <v/>
      </c>
      <c r="DD180" t="str">
        <f>IF(ISERR(SEARCH(DD$1,Data!$H181)),"",";"&amp;DD$1&amp;";")</f>
        <v/>
      </c>
      <c r="DE180" t="str">
        <f>IF(ISERR(SEARCH(DE$1,Data!$H181)),"",";"&amp;DE$1&amp;";")</f>
        <v/>
      </c>
      <c r="DF180" t="str">
        <f>IF(ISERR(SEARCH(DF$1,Data!$H181)),"",";"&amp;DF$1&amp;";")</f>
        <v/>
      </c>
      <c r="DG180" t="str">
        <f>IF(ISERR(SEARCH(DG$1,Data!$H181)),"",";"&amp;DG$1&amp;";")</f>
        <v/>
      </c>
      <c r="DH180" t="str">
        <f>IF(ISERR(SEARCH(DH$1,Data!$H181)),"",";"&amp;DH$1&amp;";")</f>
        <v/>
      </c>
      <c r="DI180" t="str">
        <f>IF(ISERR(SEARCH(DI$1,Data!$H181)),"",";"&amp;DI$1&amp;";")</f>
        <v/>
      </c>
      <c r="DJ180" t="str">
        <f>IF(ISERR(SEARCH(DJ$1,Data!$H181)),"",";"&amp;DJ$1&amp;";")</f>
        <v/>
      </c>
      <c r="DK180" t="str">
        <f>IF(ISERR(SEARCH(DK$1,Data!$H181)),"",";"&amp;DK$1&amp;";")</f>
        <v/>
      </c>
      <c r="DL180" t="str">
        <f>IF(ISERR(SEARCH(DL$1,Data!$H181)),"",";"&amp;DL$1&amp;";")</f>
        <v/>
      </c>
      <c r="DM180" t="str">
        <f>IF(ISERR(SEARCH(DM$1,Data!$H181)),"",";"&amp;DM$1&amp;";")</f>
        <v/>
      </c>
      <c r="DN180" t="str">
        <f>IF(ISERR(SEARCH(DN$1,Data!$H181)),"",";"&amp;DN$1&amp;";")</f>
        <v/>
      </c>
      <c r="DO180" t="str">
        <f>IF(ISERR(SEARCH(DO$1,Data!$H181)),"",";"&amp;DO$1&amp;";")</f>
        <v/>
      </c>
      <c r="DP180" t="str">
        <f>IF(ISERR(SEARCH(DP$1,Data!$H181)),"",";"&amp;DP$1&amp;";")</f>
        <v/>
      </c>
      <c r="DQ180" t="str">
        <f>IF(ISERR(SEARCH(DQ$1,Data!$H181)),"",";"&amp;DQ$1&amp;";")</f>
        <v/>
      </c>
      <c r="DR180" t="str">
        <f>IF(ISERR(SEARCH(DR$1,Data!$H181)),"",";"&amp;DR$1&amp;";")</f>
        <v/>
      </c>
      <c r="DS180" t="str">
        <f>IF(ISERR(SEARCH(DS$1,Data!$H181)),"",";"&amp;DS$1&amp;";")</f>
        <v/>
      </c>
      <c r="DT180" t="str">
        <f>IF(ISERR(SEARCH(DT$1,Data!$H181)),"",";"&amp;DT$1&amp;";")</f>
        <v/>
      </c>
      <c r="DU180" t="str">
        <f>IF(ISERR(SEARCH(DU$1,Data!$H181)),"",";"&amp;DU$1&amp;";")</f>
        <v/>
      </c>
    </row>
    <row r="181" spans="1:125" x14ac:dyDescent="0.3">
      <c r="A181" t="str">
        <f>Tableau1[[#This Row],[name]]</f>
        <v>Anakin Skywalker</v>
      </c>
      <c r="B181" t="str">
        <f>IF(ISERROR(Tableau3[[#This Row],[Second semi-colon]]), "", MID(Tableau3[[#This Row],[Concatenation]], 2, Tableau3[[#This Row],[Second semi-colon]]-2))</f>
        <v/>
      </c>
      <c r="C181" t="e">
        <f>SEARCH(" ;",Tableau3[[#This Row],[Concatenation]])</f>
        <v>#VALUE!</v>
      </c>
      <c r="D181" t="str">
        <f>'Search for homeplanet'!I181&amp; 'Search for homeplanet'!J181&amp; 'Search for homeplanet'!K181&amp; 'Search for homeplanet'!L181&amp; 'Search for homeplanet'!M181&amp; 'Search for homeplanet'!N181&amp; 'Search for homeplanet'!O181&amp; 'Search for homeplanet'!P181&amp; 'Search for homeplanet'!Q181&amp; 'Search for homeplanet'!R181&amp; 'Search for homeplanet'!S181&amp; 'Search for homeplanet'!T181&amp; 'Search for homeplanet'!U181&amp; 'Search for homeplanet'!V181&amp; 'Search for homeplanet'!W181&amp; 'Search for homeplanet'!X181&amp; 'Search for homeplanet'!Y181&amp; 'Search for homeplanet'!Z181&amp; 'Search for homeplanet'!AA181&amp; 'Search for homeplanet'!AB181&amp; 'Search for homeplanet'!AC181&amp; 'Search for homeplanet'!AD181&amp; 'Search for homeplanet'!AE181&amp; 'Search for homeplanet'!AF181&amp; 'Search for homeplanet'!AG181&amp; 'Search for homeplanet'!AH181&amp; 'Search for homeplanet'!AI181&amp; 'Search for homeplanet'!AJ181&amp; 'Search for homeplanet'!AK181&amp; 'Search for homeplanet'!AL181&amp; 'Search for homeplanet'!AM181&amp; 'Search for homeplanet'!AN181&amp; 'Search for homeplanet'!AO181&amp; 'Search for homeplanet'!AP181&amp; 'Search for homeplanet'!AQ181&amp; 'Search for homeplanet'!AR181&amp; 'Search for homeplanet'!AS181&amp; 'Search for homeplanet'!AT181&amp; 'Search for homeplanet'!AU181&amp; 'Search for homeplanet'!AV181&amp; 'Search for homeplanet'!AW181&amp; 'Search for homeplanet'!AX181&amp; 'Search for homeplanet'!AY181&amp; 'Search for homeplanet'!AZ181&amp; 'Search for homeplanet'!BA181&amp; 'Search for homeplanet'!BB181&amp; 'Search for homeplanet'!BC181&amp; 'Search for homeplanet'!BD181&amp; 'Search for homeplanet'!BE181&amp; 'Search for homeplanet'!BF181&amp; 'Search for homeplanet'!BG181&amp; 'Search for homeplanet'!BH181&amp; 'Search for homeplanet'!BI181&amp; 'Search for homeplanet'!BJ181&amp; 'Search for homeplanet'!BK181&amp; 'Search for homeplanet'!BL181&amp; 'Search for homeplanet'!BM181&amp; 'Search for homeplanet'!BN181&amp; 'Search for homeplanet'!BO181&amp; 'Search for homeplanet'!BP181&amp; 'Search for homeplanet'!BQ181&amp; 'Search for homeplanet'!BR181&amp; 'Search for homeplanet'!BS181&amp; 'Search for homeplanet'!BT181&amp; 'Search for homeplanet'!BU181&amp; 'Search for homeplanet'!BV181&amp; 'Search for homeplanet'!BW181&amp; 'Search for homeplanet'!BX181&amp; 'Search for homeplanet'!BY181&amp; 'Search for homeplanet'!BZ181&amp; 'Search for homeplanet'!CA181&amp; 'Search for homeplanet'!CB181&amp; 'Search for homeplanet'!CC181&amp; 'Search for homeplanet'!CD181&amp; 'Search for homeplanet'!CE181&amp; 'Search for homeplanet'!CF181&amp; 'Search for homeplanet'!CG181&amp; 'Search for homeplanet'!CH181&amp; 'Search for homeplanet'!CI181&amp; 'Search for homeplanet'!CJ181&amp; 'Search for homeplanet'!CK181&amp; 'Search for homeplanet'!CL181&amp; 'Search for homeplanet'!CM181&amp; 'Search for homeplanet'!CN181&amp; 'Search for homeplanet'!CO181&amp; 'Search for homeplanet'!CP181&amp; 'Search for homeplanet'!CQ181&amp; 'Search for homeplanet'!CR181&amp; 'Search for homeplanet'!CS181&amp; 'Search for homeplanet'!CT181&amp; 'Search for homeplanet'!CU181&amp; 'Search for homeplanet'!CV181&amp; 'Search for homeplanet'!CW181&amp; 'Search for homeplanet'!CX181&amp; 'Search for homeplanet'!CY181&amp; 'Search for homeplanet'!CZ181&amp; 'Search for homeplanet'!DA181&amp; 'Search for homeplanet'!DB181&amp; 'Search for homeplanet'!DC181&amp; 'Search for homeplanet'!DD181&amp; 'Search for homeplanet'!DE181&amp; 'Search for homeplanet'!DF181&amp; 'Search for homeplanet'!DG181&amp; 'Search for homeplanet'!DH181&amp; 'Search for homeplanet'!DI181&amp; 'Search for homeplanet'!DJ181&amp; 'Search for homeplanet'!DK181&amp; 'Search for homeplanet'!DL181&amp; 'Search for homeplanet'!DM181&amp; 'Search for homeplanet'!DN181&amp; 'Search for homeplanet'!DO181&amp; 'Search for homeplanet'!DP181&amp; 'Search for homeplanet'!DQ181&amp; 'Search for homeplanet'!DR181&amp; 'Search for homeplanet'!DS181&amp; 'Search for homeplanet'!DT181&amp; 'Search for homeplanet'!DU181</f>
        <v/>
      </c>
      <c r="I181" t="str">
        <f>IF(ISERR(SEARCH(I$1,Data!$H182)),"",";"&amp;I$1&amp;";")</f>
        <v/>
      </c>
      <c r="J181" t="str">
        <f>IF(ISERR(SEARCH(J$1,Data!$H182)),"",";"&amp;J$1&amp;";")</f>
        <v/>
      </c>
      <c r="K181" t="str">
        <f>IF(ISERR(SEARCH(K$1,Data!$H182)),"",";"&amp;K$1&amp;";")</f>
        <v/>
      </c>
      <c r="L181" t="str">
        <f>IF(ISERR(SEARCH(L$1,Data!$H182)),"",";"&amp;L$1&amp;";")</f>
        <v/>
      </c>
      <c r="M181" t="str">
        <f>IF(ISERR(SEARCH(M$1,Data!$H182)),"",";"&amp;M$1&amp;";")</f>
        <v/>
      </c>
      <c r="N181" t="str">
        <f>IF(ISERR(SEARCH(N$1,Data!$H182)),"",";"&amp;N$1&amp;";")</f>
        <v/>
      </c>
      <c r="O181" t="str">
        <f>IF(ISERR(SEARCH(O$1,Data!$H182)),"",";"&amp;O$1&amp;";")</f>
        <v/>
      </c>
      <c r="P181" t="str">
        <f>IF(ISERR(SEARCH(P$1,Data!$H182)),"",";"&amp;P$1&amp;";")</f>
        <v/>
      </c>
      <c r="Q181" t="str">
        <f>IF(ISERR(SEARCH(Q$1,Data!$H182)),"",";"&amp;Q$1&amp;";")</f>
        <v/>
      </c>
      <c r="R181" t="str">
        <f>IF(ISERR(SEARCH(R$1,Data!$H182)),"",";"&amp;R$1&amp;";")</f>
        <v/>
      </c>
      <c r="S181" t="str">
        <f>IF(ISERR(SEARCH(S$1,Data!$H182)),"",";"&amp;S$1&amp;";")</f>
        <v/>
      </c>
      <c r="T181" t="str">
        <f>IF(ISERR(SEARCH(T$1,Data!$H182)),"",";"&amp;T$1&amp;";")</f>
        <v/>
      </c>
      <c r="U181" t="str">
        <f>IF(ISERR(SEARCH(U$1,Data!$H182)),"",";"&amp;U$1&amp;";")</f>
        <v/>
      </c>
      <c r="V181" t="str">
        <f>IF(ISERR(SEARCH(V$1,Data!$H182)),"",";"&amp;V$1&amp;";")</f>
        <v/>
      </c>
      <c r="W181" t="str">
        <f>IF(ISERR(SEARCH(W$1,Data!$H182)),"",";"&amp;W$1&amp;";")</f>
        <v/>
      </c>
      <c r="X181" t="str">
        <f>IF(ISERR(SEARCH(X$1,Data!$H182)),"",";"&amp;X$1&amp;";")</f>
        <v/>
      </c>
      <c r="Y181" t="str">
        <f>IF(ISERR(SEARCH(Y$1,Data!$H182)),"",";"&amp;Y$1&amp;";")</f>
        <v/>
      </c>
      <c r="Z181" t="str">
        <f>IF(ISERR(SEARCH(Z$1,Data!$H182)),"",";"&amp;Z$1&amp;";")</f>
        <v/>
      </c>
      <c r="AA181" t="str">
        <f>IF(ISERR(SEARCH(AA$1,Data!$H182)),"",";"&amp;AA$1&amp;";")</f>
        <v/>
      </c>
      <c r="AB181" t="str">
        <f>IF(ISERR(SEARCH(AB$1,Data!$H182)),"",";"&amp;AB$1&amp;";")</f>
        <v/>
      </c>
      <c r="AC181" t="str">
        <f>IF(ISERR(SEARCH(AC$1,Data!$H182)),"",";"&amp;AC$1&amp;";")</f>
        <v/>
      </c>
      <c r="AD181" t="str">
        <f>IF(ISERR(SEARCH(AD$1,Data!$H182)),"",";"&amp;AD$1&amp;";")</f>
        <v/>
      </c>
      <c r="AE181" t="str">
        <f>IF(ISERR(SEARCH(AE$1,Data!$H182)),"",";"&amp;AE$1&amp;";")</f>
        <v/>
      </c>
      <c r="AF181" t="str">
        <f>IF(ISERR(SEARCH(AF$1,Data!$H182)),"",";"&amp;AF$1&amp;";")</f>
        <v/>
      </c>
      <c r="AG181" t="str">
        <f>IF(ISERR(SEARCH(AG$1,Data!$H182)),"",";"&amp;AG$1&amp;";")</f>
        <v/>
      </c>
      <c r="AH181" t="str">
        <f>IF(ISERR(SEARCH(AH$1,Data!$H182)),"",";"&amp;AH$1&amp;";")</f>
        <v/>
      </c>
      <c r="AI181" t="str">
        <f>IF(ISERR(SEARCH(AI$1,Data!$H182)),"",";"&amp;AI$1&amp;";")</f>
        <v/>
      </c>
      <c r="AJ181" t="str">
        <f>IF(ISERR(SEARCH(AJ$1,Data!$H182)),"",";"&amp;AJ$1&amp;";")</f>
        <v/>
      </c>
      <c r="AK181" t="str">
        <f>IF(ISERR(SEARCH(AK$1,Data!$H182)),"",";"&amp;AK$1&amp;";")</f>
        <v/>
      </c>
      <c r="AL181" t="str">
        <f>IF(ISERR(SEARCH(AL$1,Data!$H182)),"",";"&amp;AL$1&amp;";")</f>
        <v/>
      </c>
      <c r="AM181" t="str">
        <f>IF(ISERR(SEARCH(AM$1,Data!$H182)),"",";"&amp;AM$1&amp;";")</f>
        <v/>
      </c>
      <c r="AN181" t="str">
        <f>IF(ISERR(SEARCH(AN$1,Data!$H182)),"",";"&amp;AN$1&amp;";")</f>
        <v/>
      </c>
      <c r="AO181" t="str">
        <f>IF(ISERR(SEARCH(AO$1,Data!$H182)),"",";"&amp;AO$1&amp;";")</f>
        <v/>
      </c>
      <c r="AP181" t="str">
        <f>IF(ISERR(SEARCH(AP$1,Data!$H182)),"",";"&amp;AP$1&amp;";")</f>
        <v/>
      </c>
      <c r="AQ181" t="str">
        <f>IF(ISERR(SEARCH(AQ$1,Data!$H182)),"",";"&amp;AQ$1&amp;";")</f>
        <v/>
      </c>
      <c r="AR181" t="str">
        <f>IF(ISERR(SEARCH(AR$1,Data!$H182)),"",";"&amp;AR$1&amp;";")</f>
        <v/>
      </c>
      <c r="AS181" t="str">
        <f>IF(ISERR(SEARCH(AS$1,Data!$H182)),"",";"&amp;AS$1&amp;";")</f>
        <v/>
      </c>
      <c r="AT181" t="str">
        <f>IF(ISERR(SEARCH(AT$1,Data!$H182)),"",";"&amp;AT$1&amp;";")</f>
        <v/>
      </c>
      <c r="AU181" t="str">
        <f>IF(ISERR(SEARCH(AU$1,Data!$H182)),"",";"&amp;AU$1&amp;";")</f>
        <v/>
      </c>
      <c r="AV181" t="str">
        <f>IF(ISERR(SEARCH(AV$1,Data!$H182)),"",";"&amp;AV$1&amp;";")</f>
        <v/>
      </c>
      <c r="AW181" t="str">
        <f>IF(ISERR(SEARCH(AW$1,Data!$H182)),"",";"&amp;AW$1&amp;";")</f>
        <v/>
      </c>
      <c r="AX181" t="str">
        <f>IF(ISERR(SEARCH(AX$1,Data!$H182)),"",";"&amp;AX$1&amp;";")</f>
        <v/>
      </c>
      <c r="AY181" t="str">
        <f>IF(ISERR(SEARCH(AY$1,Data!$H182)),"",";"&amp;AY$1&amp;";")</f>
        <v/>
      </c>
      <c r="AZ181" t="str">
        <f>IF(ISERR(SEARCH(AZ$1,Data!$H182)),"",";"&amp;AZ$1&amp;";")</f>
        <v/>
      </c>
      <c r="BA181" t="str">
        <f>IF(ISERR(SEARCH(BA$1,Data!$H182)),"",";"&amp;BA$1&amp;";")</f>
        <v/>
      </c>
      <c r="BB181" t="str">
        <f>IF(ISERR(SEARCH(BB$1,Data!$H182)),"",";"&amp;BB$1&amp;";")</f>
        <v/>
      </c>
      <c r="BC181" t="str">
        <f>IF(ISERR(SEARCH(BC$1,Data!$H182)),"",";"&amp;BC$1&amp;";")</f>
        <v/>
      </c>
      <c r="BD181" t="str">
        <f>IF(ISERR(SEARCH(BD$1,Data!$H182)),"",";"&amp;BD$1&amp;";")</f>
        <v/>
      </c>
      <c r="BE181" t="str">
        <f>IF(ISERR(SEARCH(BE$1,Data!$H182)),"",";"&amp;BE$1&amp;";")</f>
        <v/>
      </c>
      <c r="BF181" t="str">
        <f>IF(ISERR(SEARCH(BF$1,Data!$H182)),"",";"&amp;BF$1&amp;";")</f>
        <v/>
      </c>
      <c r="BG181" t="str">
        <f>IF(ISERR(SEARCH(BG$1,Data!$H182)),"",";"&amp;BG$1&amp;";")</f>
        <v/>
      </c>
      <c r="BH181" t="str">
        <f>IF(ISERR(SEARCH(BH$1,Data!$H182)),"",";"&amp;BH$1&amp;";")</f>
        <v/>
      </c>
      <c r="BI181" t="str">
        <f>IF(ISERR(SEARCH(BI$1,Data!$H182)),"",";"&amp;BI$1&amp;";")</f>
        <v/>
      </c>
      <c r="BJ181" t="str">
        <f>IF(ISERR(SEARCH(BJ$1,Data!$H182)),"",";"&amp;BJ$1&amp;";")</f>
        <v/>
      </c>
      <c r="BK181" t="str">
        <f>IF(ISERR(SEARCH(BK$1,Data!$H182)),"",";"&amp;BK$1&amp;";")</f>
        <v/>
      </c>
      <c r="BL181" t="str">
        <f>IF(ISERR(SEARCH(BL$1,Data!$H182)),"",";"&amp;BL$1&amp;";")</f>
        <v/>
      </c>
      <c r="BM181" t="str">
        <f>IF(ISERR(SEARCH(BM$1,Data!$H182)),"",";"&amp;BM$1&amp;";")</f>
        <v/>
      </c>
      <c r="BN181" t="str">
        <f>IF(ISERR(SEARCH(BN$1,Data!$H182)),"",";"&amp;BN$1&amp;";")</f>
        <v/>
      </c>
      <c r="BO181" t="str">
        <f>IF(ISERR(SEARCH(BO$1,Data!$H182)),"",";"&amp;BO$1&amp;";")</f>
        <v/>
      </c>
      <c r="BP181" t="str">
        <f>IF(ISERR(SEARCH(BP$1,Data!$H182)),"",";"&amp;BP$1&amp;";")</f>
        <v/>
      </c>
      <c r="BQ181" t="str">
        <f>IF(ISERR(SEARCH(BQ$1,Data!$H182)),"",";"&amp;BQ$1&amp;";")</f>
        <v/>
      </c>
      <c r="BR181" t="str">
        <f>IF(ISERR(SEARCH(BR$1,Data!$H182)),"",";"&amp;BR$1&amp;";")</f>
        <v/>
      </c>
      <c r="BS181" t="str">
        <f>IF(ISERR(SEARCH(BS$1,Data!$H182)),"",";"&amp;BS$1&amp;";")</f>
        <v/>
      </c>
      <c r="BT181" t="str">
        <f>IF(ISERR(SEARCH(BT$1,Data!$H182)),"",";"&amp;BT$1&amp;";")</f>
        <v/>
      </c>
      <c r="BU181" t="str">
        <f>IF(ISERR(SEARCH(BU$1,Data!$H182)),"",";"&amp;BU$1&amp;";")</f>
        <v/>
      </c>
      <c r="BV181" t="str">
        <f>IF(ISERR(SEARCH(BV$1,Data!$H182)),"",";"&amp;BV$1&amp;";")</f>
        <v/>
      </c>
      <c r="BW181" t="str">
        <f>IF(ISERR(SEARCH(BW$1,Data!$H182)),"",";"&amp;BW$1&amp;";")</f>
        <v/>
      </c>
      <c r="BX181" t="str">
        <f>IF(ISERR(SEARCH(BX$1,Data!$H182)),"",";"&amp;BX$1&amp;";")</f>
        <v/>
      </c>
      <c r="BY181" t="str">
        <f>IF(ISERR(SEARCH(BY$1,Data!$H182)),"",";"&amp;BY$1&amp;";")</f>
        <v/>
      </c>
      <c r="BZ181" t="str">
        <f>IF(ISERR(SEARCH(BZ$1,Data!$H182)),"",";"&amp;BZ$1&amp;";")</f>
        <v/>
      </c>
      <c r="CA181" t="str">
        <f>IF(ISERR(SEARCH(CA$1,Data!$H182)),"",";"&amp;CA$1&amp;";")</f>
        <v/>
      </c>
      <c r="CB181" t="str">
        <f>IF(ISERR(SEARCH(CB$1,Data!$H182)),"",";"&amp;CB$1&amp;";")</f>
        <v/>
      </c>
      <c r="CC181" t="str">
        <f>IF(ISERR(SEARCH(CC$1,Data!$H182)),"",";"&amp;CC$1&amp;";")</f>
        <v/>
      </c>
      <c r="CD181" t="str">
        <f>IF(ISERR(SEARCH(CD$1,Data!$H182)),"",";"&amp;CD$1&amp;";")</f>
        <v/>
      </c>
      <c r="CE181" t="str">
        <f>IF(ISERR(SEARCH(CE$1,Data!$H182)),"",";"&amp;CE$1&amp;";")</f>
        <v/>
      </c>
      <c r="CF181" t="str">
        <f>IF(ISERR(SEARCH(CF$1,Data!$H182)),"",";"&amp;CF$1&amp;";")</f>
        <v/>
      </c>
      <c r="CG181" t="str">
        <f>IF(ISERR(SEARCH(CG$1,Data!$H182)),"",";"&amp;CG$1&amp;";")</f>
        <v/>
      </c>
      <c r="CH181" t="str">
        <f>IF(ISERR(SEARCH(CH$1,Data!$H182)),"",";"&amp;CH$1&amp;";")</f>
        <v/>
      </c>
      <c r="CI181" t="str">
        <f>IF(ISERR(SEARCH(CI$1,Data!$H182)),"",";"&amp;CI$1&amp;";")</f>
        <v/>
      </c>
      <c r="CJ181" t="str">
        <f>IF(ISERR(SEARCH(CJ$1,Data!$H182)),"",";"&amp;CJ$1&amp;";")</f>
        <v/>
      </c>
      <c r="CK181" t="str">
        <f>IF(ISERR(SEARCH(CK$1,Data!$H182)),"",";"&amp;CK$1&amp;";")</f>
        <v/>
      </c>
      <c r="CL181" t="str">
        <f>IF(ISERR(SEARCH(CL$1,Data!$H182)),"",";"&amp;CL$1&amp;";")</f>
        <v/>
      </c>
      <c r="CM181" t="str">
        <f>IF(ISERR(SEARCH(CM$1,Data!$H182)),"",";"&amp;CM$1&amp;";")</f>
        <v/>
      </c>
      <c r="CN181" t="str">
        <f>IF(ISERR(SEARCH(CN$1,Data!$H182)),"",";"&amp;CN$1&amp;";")</f>
        <v/>
      </c>
      <c r="CO181" t="str">
        <f>IF(ISERR(SEARCH(CO$1,Data!$H182)),"",";"&amp;CO$1&amp;";")</f>
        <v/>
      </c>
      <c r="CP181" t="str">
        <f>IF(ISERR(SEARCH(CP$1,Data!$H182)),"",";"&amp;CP$1&amp;";")</f>
        <v/>
      </c>
      <c r="CQ181" t="str">
        <f>IF(ISERR(SEARCH(CQ$1,Data!$H182)),"",";"&amp;CQ$1&amp;";")</f>
        <v/>
      </c>
      <c r="CR181" t="str">
        <f>IF(ISERR(SEARCH(CR$1,Data!$H182)),"",";"&amp;CR$1&amp;";")</f>
        <v/>
      </c>
      <c r="CS181" t="str">
        <f>IF(ISERR(SEARCH(CS$1,Data!$H182)),"",";"&amp;CS$1&amp;";")</f>
        <v/>
      </c>
      <c r="CT181" t="str">
        <f>IF(ISERR(SEARCH(CT$1,Data!$H182)),"",";"&amp;CT$1&amp;";")</f>
        <v/>
      </c>
      <c r="CU181" t="str">
        <f>IF(ISERR(SEARCH(CU$1,Data!$H182)),"",";"&amp;CU$1&amp;";")</f>
        <v/>
      </c>
      <c r="CV181" t="str">
        <f>IF(ISERR(SEARCH(CV$1,Data!$H182)),"",";"&amp;CV$1&amp;";")</f>
        <v/>
      </c>
      <c r="CW181" t="str">
        <f>IF(ISERR(SEARCH(CW$1,Data!$H182)),"",";"&amp;CW$1&amp;";")</f>
        <v/>
      </c>
      <c r="CX181" t="str">
        <f>IF(ISERR(SEARCH(CX$1,Data!$H182)),"",";"&amp;CX$1&amp;";")</f>
        <v/>
      </c>
      <c r="CY181" t="str">
        <f>IF(ISERR(SEARCH(CY$1,Data!$H182)),"",";"&amp;CY$1&amp;";")</f>
        <v/>
      </c>
      <c r="CZ181" t="str">
        <f>IF(ISERR(SEARCH(CZ$1,Data!$H182)),"",";"&amp;CZ$1&amp;";")</f>
        <v/>
      </c>
      <c r="DA181" t="str">
        <f>IF(ISERR(SEARCH(DA$1,Data!$H182)),"",";"&amp;DA$1&amp;";")</f>
        <v/>
      </c>
      <c r="DB181" t="str">
        <f>IF(ISERR(SEARCH(DB$1,Data!$H182)),"",";"&amp;DB$1&amp;";")</f>
        <v/>
      </c>
      <c r="DC181" t="str">
        <f>IF(ISERR(SEARCH(DC$1,Data!$H182)),"",";"&amp;DC$1&amp;";")</f>
        <v/>
      </c>
      <c r="DD181" t="str">
        <f>IF(ISERR(SEARCH(DD$1,Data!$H182)),"",";"&amp;DD$1&amp;";")</f>
        <v/>
      </c>
      <c r="DE181" t="str">
        <f>IF(ISERR(SEARCH(DE$1,Data!$H182)),"",";"&amp;DE$1&amp;";")</f>
        <v/>
      </c>
      <c r="DF181" t="str">
        <f>IF(ISERR(SEARCH(DF$1,Data!$H182)),"",";"&amp;DF$1&amp;";")</f>
        <v/>
      </c>
      <c r="DG181" t="str">
        <f>IF(ISERR(SEARCH(DG$1,Data!$H182)),"",";"&amp;DG$1&amp;";")</f>
        <v/>
      </c>
      <c r="DH181" t="str">
        <f>IF(ISERR(SEARCH(DH$1,Data!$H182)),"",";"&amp;DH$1&amp;";")</f>
        <v/>
      </c>
      <c r="DI181" t="str">
        <f>IF(ISERR(SEARCH(DI$1,Data!$H182)),"",";"&amp;DI$1&amp;";")</f>
        <v/>
      </c>
      <c r="DJ181" t="str">
        <f>IF(ISERR(SEARCH(DJ$1,Data!$H182)),"",";"&amp;DJ$1&amp;";")</f>
        <v/>
      </c>
      <c r="DK181" t="str">
        <f>IF(ISERR(SEARCH(DK$1,Data!$H182)),"",";"&amp;DK$1&amp;";")</f>
        <v/>
      </c>
      <c r="DL181" t="str">
        <f>IF(ISERR(SEARCH(DL$1,Data!$H182)),"",";"&amp;DL$1&amp;";")</f>
        <v/>
      </c>
      <c r="DM181" t="str">
        <f>IF(ISERR(SEARCH(DM$1,Data!$H182)),"",";"&amp;DM$1&amp;";")</f>
        <v/>
      </c>
      <c r="DN181" t="str">
        <f>IF(ISERR(SEARCH(DN$1,Data!$H182)),"",";"&amp;DN$1&amp;";")</f>
        <v/>
      </c>
      <c r="DO181" t="str">
        <f>IF(ISERR(SEARCH(DO$1,Data!$H182)),"",";"&amp;DO$1&amp;";")</f>
        <v/>
      </c>
      <c r="DP181" t="str">
        <f>IF(ISERR(SEARCH(DP$1,Data!$H182)),"",";"&amp;DP$1&amp;";")</f>
        <v/>
      </c>
      <c r="DQ181" t="str">
        <f>IF(ISERR(SEARCH(DQ$1,Data!$H182)),"",";"&amp;DQ$1&amp;";")</f>
        <v/>
      </c>
      <c r="DR181" t="str">
        <f>IF(ISERR(SEARCH(DR$1,Data!$H182)),"",";"&amp;DR$1&amp;";")</f>
        <v/>
      </c>
      <c r="DS181" t="str">
        <f>IF(ISERR(SEARCH(DS$1,Data!$H182)),"",";"&amp;DS$1&amp;";")</f>
        <v/>
      </c>
      <c r="DT181" t="str">
        <f>IF(ISERR(SEARCH(DT$1,Data!$H182)),"",";"&amp;DT$1&amp;";")</f>
        <v/>
      </c>
      <c r="DU181" t="str">
        <f>IF(ISERR(SEARCH(DU$1,Data!$H182)),"",";"&amp;DU$1&amp;";")</f>
        <v/>
      </c>
    </row>
    <row r="182" spans="1:125" x14ac:dyDescent="0.3">
      <c r="A182" t="str">
        <f>Tableau1[[#This Row],[name]]</f>
        <v>Luke Skywalker</v>
      </c>
      <c r="B182" t="str">
        <f>IF(ISERROR(Tableau3[[#This Row],[Second semi-colon]]), "", MID(Tableau3[[#This Row],[Concatenation]], 2, Tableau3[[#This Row],[Second semi-colon]]-2))</f>
        <v>Tatooine</v>
      </c>
      <c r="C182">
        <f>SEARCH(" ;",Tableau3[[#This Row],[Concatenation]])</f>
        <v>10</v>
      </c>
      <c r="D182" t="str">
        <f>'Search for homeplanet'!I182&amp; 'Search for homeplanet'!J182&amp; 'Search for homeplanet'!K182&amp; 'Search for homeplanet'!L182&amp; 'Search for homeplanet'!M182&amp; 'Search for homeplanet'!N182&amp; 'Search for homeplanet'!O182&amp; 'Search for homeplanet'!P182&amp; 'Search for homeplanet'!Q182&amp; 'Search for homeplanet'!R182&amp; 'Search for homeplanet'!S182&amp; 'Search for homeplanet'!T182&amp; 'Search for homeplanet'!U182&amp; 'Search for homeplanet'!V182&amp; 'Search for homeplanet'!W182&amp; 'Search for homeplanet'!X182&amp; 'Search for homeplanet'!Y182&amp; 'Search for homeplanet'!Z182&amp; 'Search for homeplanet'!AA182&amp; 'Search for homeplanet'!AB182&amp; 'Search for homeplanet'!AC182&amp; 'Search for homeplanet'!AD182&amp; 'Search for homeplanet'!AE182&amp; 'Search for homeplanet'!AF182&amp; 'Search for homeplanet'!AG182&amp; 'Search for homeplanet'!AH182&amp; 'Search for homeplanet'!AI182&amp; 'Search for homeplanet'!AJ182&amp; 'Search for homeplanet'!AK182&amp; 'Search for homeplanet'!AL182&amp; 'Search for homeplanet'!AM182&amp; 'Search for homeplanet'!AN182&amp; 'Search for homeplanet'!AO182&amp; 'Search for homeplanet'!AP182&amp; 'Search for homeplanet'!AQ182&amp; 'Search for homeplanet'!AR182&amp; 'Search for homeplanet'!AS182&amp; 'Search for homeplanet'!AT182&amp; 'Search for homeplanet'!AU182&amp; 'Search for homeplanet'!AV182&amp; 'Search for homeplanet'!AW182&amp; 'Search for homeplanet'!AX182&amp; 'Search for homeplanet'!AY182&amp; 'Search for homeplanet'!AZ182&amp; 'Search for homeplanet'!BA182&amp; 'Search for homeplanet'!BB182&amp; 'Search for homeplanet'!BC182&amp; 'Search for homeplanet'!BD182&amp; 'Search for homeplanet'!BE182&amp; 'Search for homeplanet'!BF182&amp; 'Search for homeplanet'!BG182&amp; 'Search for homeplanet'!BH182&amp; 'Search for homeplanet'!BI182&amp; 'Search for homeplanet'!BJ182&amp; 'Search for homeplanet'!BK182&amp; 'Search for homeplanet'!BL182&amp; 'Search for homeplanet'!BM182&amp; 'Search for homeplanet'!BN182&amp; 'Search for homeplanet'!BO182&amp; 'Search for homeplanet'!BP182&amp; 'Search for homeplanet'!BQ182&amp; 'Search for homeplanet'!BR182&amp; 'Search for homeplanet'!BS182&amp; 'Search for homeplanet'!BT182&amp; 'Search for homeplanet'!BU182&amp; 'Search for homeplanet'!BV182&amp; 'Search for homeplanet'!BW182&amp; 'Search for homeplanet'!BX182&amp; 'Search for homeplanet'!BY182&amp; 'Search for homeplanet'!BZ182&amp; 'Search for homeplanet'!CA182&amp; 'Search for homeplanet'!CB182&amp; 'Search for homeplanet'!CC182&amp; 'Search for homeplanet'!CD182&amp; 'Search for homeplanet'!CE182&amp; 'Search for homeplanet'!CF182&amp; 'Search for homeplanet'!CG182&amp; 'Search for homeplanet'!CH182&amp; 'Search for homeplanet'!CI182&amp; 'Search for homeplanet'!CJ182&amp; 'Search for homeplanet'!CK182&amp; 'Search for homeplanet'!CL182&amp; 'Search for homeplanet'!CM182&amp; 'Search for homeplanet'!CN182&amp; 'Search for homeplanet'!CO182&amp; 'Search for homeplanet'!CP182&amp; 'Search for homeplanet'!CQ182&amp; 'Search for homeplanet'!CR182&amp; 'Search for homeplanet'!CS182&amp; 'Search for homeplanet'!CT182&amp; 'Search for homeplanet'!CU182&amp; 'Search for homeplanet'!CV182&amp; 'Search for homeplanet'!CW182&amp; 'Search for homeplanet'!CX182&amp; 'Search for homeplanet'!CY182&amp; 'Search for homeplanet'!CZ182&amp; 'Search for homeplanet'!DA182&amp; 'Search for homeplanet'!DB182&amp; 'Search for homeplanet'!DC182&amp; 'Search for homeplanet'!DD182&amp; 'Search for homeplanet'!DE182&amp; 'Search for homeplanet'!DF182&amp; 'Search for homeplanet'!DG182&amp; 'Search for homeplanet'!DH182&amp; 'Search for homeplanet'!DI182&amp; 'Search for homeplanet'!DJ182&amp; 'Search for homeplanet'!DK182&amp; 'Search for homeplanet'!DL182&amp; 'Search for homeplanet'!DM182&amp; 'Search for homeplanet'!DN182&amp; 'Search for homeplanet'!DO182&amp; 'Search for homeplanet'!DP182&amp; 'Search for homeplanet'!DQ182&amp; 'Search for homeplanet'!DR182&amp; 'Search for homeplanet'!DS182&amp; 'Search for homeplanet'!DT182&amp; 'Search for homeplanet'!DU182</f>
        <v>;Tatooine ;</v>
      </c>
      <c r="I182" t="str">
        <f>IF(ISERR(SEARCH(I$1,Data!$H183)),"",";"&amp;I$1&amp;";")</f>
        <v/>
      </c>
      <c r="J182" t="str">
        <f>IF(ISERR(SEARCH(J$1,Data!$H183)),"",";"&amp;J$1&amp;";")</f>
        <v/>
      </c>
      <c r="K182" t="str">
        <f>IF(ISERR(SEARCH(K$1,Data!$H183)),"",";"&amp;K$1&amp;";")</f>
        <v/>
      </c>
      <c r="L182" t="str">
        <f>IF(ISERR(SEARCH(L$1,Data!$H183)),"",";"&amp;L$1&amp;";")</f>
        <v/>
      </c>
      <c r="M182" t="str">
        <f>IF(ISERR(SEARCH(M$1,Data!$H183)),"",";"&amp;M$1&amp;";")</f>
        <v/>
      </c>
      <c r="N182" t="str">
        <f>IF(ISERR(SEARCH(N$1,Data!$H183)),"",";"&amp;N$1&amp;";")</f>
        <v/>
      </c>
      <c r="O182" t="str">
        <f>IF(ISERR(SEARCH(O$1,Data!$H183)),"",";"&amp;O$1&amp;";")</f>
        <v/>
      </c>
      <c r="P182" t="str">
        <f>IF(ISERR(SEARCH(P$1,Data!$H183)),"",";"&amp;P$1&amp;";")</f>
        <v/>
      </c>
      <c r="Q182" t="str">
        <f>IF(ISERR(SEARCH(Q$1,Data!$H183)),"",";"&amp;Q$1&amp;";")</f>
        <v/>
      </c>
      <c r="R182" t="str">
        <f>IF(ISERR(SEARCH(R$1,Data!$H183)),"",";"&amp;R$1&amp;";")</f>
        <v/>
      </c>
      <c r="S182" t="str">
        <f>IF(ISERR(SEARCH(S$1,Data!$H183)),"",";"&amp;S$1&amp;";")</f>
        <v/>
      </c>
      <c r="T182" t="str">
        <f>IF(ISERR(SEARCH(T$1,Data!$H183)),"",";"&amp;T$1&amp;";")</f>
        <v/>
      </c>
      <c r="U182" t="str">
        <f>IF(ISERR(SEARCH(U$1,Data!$H183)),"",";"&amp;U$1&amp;";")</f>
        <v/>
      </c>
      <c r="V182" t="str">
        <f>IF(ISERR(SEARCH(V$1,Data!$H183)),"",";"&amp;V$1&amp;";")</f>
        <v/>
      </c>
      <c r="W182" t="str">
        <f>IF(ISERR(SEARCH(W$1,Data!$H183)),"",";"&amp;W$1&amp;";")</f>
        <v/>
      </c>
      <c r="X182" t="str">
        <f>IF(ISERR(SEARCH(X$1,Data!$H183)),"",";"&amp;X$1&amp;";")</f>
        <v/>
      </c>
      <c r="Y182" t="str">
        <f>IF(ISERR(SEARCH(Y$1,Data!$H183)),"",";"&amp;Y$1&amp;";")</f>
        <v/>
      </c>
      <c r="Z182" t="str">
        <f>IF(ISERR(SEARCH(Z$1,Data!$H183)),"",";"&amp;Z$1&amp;";")</f>
        <v/>
      </c>
      <c r="AA182" t="str">
        <f>IF(ISERR(SEARCH(AA$1,Data!$H183)),"",";"&amp;AA$1&amp;";")</f>
        <v/>
      </c>
      <c r="AB182" t="str">
        <f>IF(ISERR(SEARCH(AB$1,Data!$H183)),"",";"&amp;AB$1&amp;";")</f>
        <v/>
      </c>
      <c r="AC182" t="str">
        <f>IF(ISERR(SEARCH(AC$1,Data!$H183)),"",";"&amp;AC$1&amp;";")</f>
        <v/>
      </c>
      <c r="AD182" t="str">
        <f>IF(ISERR(SEARCH(AD$1,Data!$H183)),"",";"&amp;AD$1&amp;";")</f>
        <v/>
      </c>
      <c r="AE182" t="str">
        <f>IF(ISERR(SEARCH(AE$1,Data!$H183)),"",";"&amp;AE$1&amp;";")</f>
        <v/>
      </c>
      <c r="AF182" t="str">
        <f>IF(ISERR(SEARCH(AF$1,Data!$H183)),"",";"&amp;AF$1&amp;";")</f>
        <v/>
      </c>
      <c r="AG182" t="str">
        <f>IF(ISERR(SEARCH(AG$1,Data!$H183)),"",";"&amp;AG$1&amp;";")</f>
        <v/>
      </c>
      <c r="AH182" t="str">
        <f>IF(ISERR(SEARCH(AH$1,Data!$H183)),"",";"&amp;AH$1&amp;";")</f>
        <v/>
      </c>
      <c r="AI182" t="str">
        <f>IF(ISERR(SEARCH(AI$1,Data!$H183)),"",";"&amp;AI$1&amp;";")</f>
        <v/>
      </c>
      <c r="AJ182" t="str">
        <f>IF(ISERR(SEARCH(AJ$1,Data!$H183)),"",";"&amp;AJ$1&amp;";")</f>
        <v/>
      </c>
      <c r="AK182" t="str">
        <f>IF(ISERR(SEARCH(AK$1,Data!$H183)),"",";"&amp;AK$1&amp;";")</f>
        <v/>
      </c>
      <c r="AL182" t="str">
        <f>IF(ISERR(SEARCH(AL$1,Data!$H183)),"",";"&amp;AL$1&amp;";")</f>
        <v/>
      </c>
      <c r="AM182" t="str">
        <f>IF(ISERR(SEARCH(AM$1,Data!$H183)),"",";"&amp;AM$1&amp;";")</f>
        <v/>
      </c>
      <c r="AN182" t="str">
        <f>IF(ISERR(SEARCH(AN$1,Data!$H183)),"",";"&amp;AN$1&amp;";")</f>
        <v/>
      </c>
      <c r="AO182" t="str">
        <f>IF(ISERR(SEARCH(AO$1,Data!$H183)),"",";"&amp;AO$1&amp;";")</f>
        <v/>
      </c>
      <c r="AP182" t="str">
        <f>IF(ISERR(SEARCH(AP$1,Data!$H183)),"",";"&amp;AP$1&amp;";")</f>
        <v/>
      </c>
      <c r="AQ182" t="str">
        <f>IF(ISERR(SEARCH(AQ$1,Data!$H183)),"",";"&amp;AQ$1&amp;";")</f>
        <v/>
      </c>
      <c r="AR182" t="str">
        <f>IF(ISERR(SEARCH(AR$1,Data!$H183)),"",";"&amp;AR$1&amp;";")</f>
        <v/>
      </c>
      <c r="AS182" t="str">
        <f>IF(ISERR(SEARCH(AS$1,Data!$H183)),"",";"&amp;AS$1&amp;";")</f>
        <v/>
      </c>
      <c r="AT182" t="str">
        <f>IF(ISERR(SEARCH(AT$1,Data!$H183)),"",";"&amp;AT$1&amp;";")</f>
        <v/>
      </c>
      <c r="AU182" t="str">
        <f>IF(ISERR(SEARCH(AU$1,Data!$H183)),"",";"&amp;AU$1&amp;";")</f>
        <v/>
      </c>
      <c r="AV182" t="str">
        <f>IF(ISERR(SEARCH(AV$1,Data!$H183)),"",";"&amp;AV$1&amp;";")</f>
        <v/>
      </c>
      <c r="AW182" t="str">
        <f>IF(ISERR(SEARCH(AW$1,Data!$H183)),"",";"&amp;AW$1&amp;";")</f>
        <v/>
      </c>
      <c r="AX182" t="str">
        <f>IF(ISERR(SEARCH(AX$1,Data!$H183)),"",";"&amp;AX$1&amp;";")</f>
        <v/>
      </c>
      <c r="AY182" t="str">
        <f>IF(ISERR(SEARCH(AY$1,Data!$H183)),"",";"&amp;AY$1&amp;";")</f>
        <v/>
      </c>
      <c r="AZ182" t="str">
        <f>IF(ISERR(SEARCH(AZ$1,Data!$H183)),"",";"&amp;AZ$1&amp;";")</f>
        <v/>
      </c>
      <c r="BA182" t="str">
        <f>IF(ISERR(SEARCH(BA$1,Data!$H183)),"",";"&amp;BA$1&amp;";")</f>
        <v/>
      </c>
      <c r="BB182" t="str">
        <f>IF(ISERR(SEARCH(BB$1,Data!$H183)),"",";"&amp;BB$1&amp;";")</f>
        <v/>
      </c>
      <c r="BC182" t="str">
        <f>IF(ISERR(SEARCH(BC$1,Data!$H183)),"",";"&amp;BC$1&amp;";")</f>
        <v/>
      </c>
      <c r="BD182" t="str">
        <f>IF(ISERR(SEARCH(BD$1,Data!$H183)),"",";"&amp;BD$1&amp;";")</f>
        <v/>
      </c>
      <c r="BE182" t="str">
        <f>IF(ISERR(SEARCH(BE$1,Data!$H183)),"",";"&amp;BE$1&amp;";")</f>
        <v/>
      </c>
      <c r="BF182" t="str">
        <f>IF(ISERR(SEARCH(BF$1,Data!$H183)),"",";"&amp;BF$1&amp;";")</f>
        <v/>
      </c>
      <c r="BG182" t="str">
        <f>IF(ISERR(SEARCH(BG$1,Data!$H183)),"",";"&amp;BG$1&amp;";")</f>
        <v/>
      </c>
      <c r="BH182" t="str">
        <f>IF(ISERR(SEARCH(BH$1,Data!$H183)),"",";"&amp;BH$1&amp;";")</f>
        <v/>
      </c>
      <c r="BI182" t="str">
        <f>IF(ISERR(SEARCH(BI$1,Data!$H183)),"",";"&amp;BI$1&amp;";")</f>
        <v/>
      </c>
      <c r="BJ182" t="str">
        <f>IF(ISERR(SEARCH(BJ$1,Data!$H183)),"",";"&amp;BJ$1&amp;";")</f>
        <v/>
      </c>
      <c r="BK182" t="str">
        <f>IF(ISERR(SEARCH(BK$1,Data!$H183)),"",";"&amp;BK$1&amp;";")</f>
        <v/>
      </c>
      <c r="BL182" t="str">
        <f>IF(ISERR(SEARCH(BL$1,Data!$H183)),"",";"&amp;BL$1&amp;";")</f>
        <v/>
      </c>
      <c r="BM182" t="str">
        <f>IF(ISERR(SEARCH(BM$1,Data!$H183)),"",";"&amp;BM$1&amp;";")</f>
        <v/>
      </c>
      <c r="BN182" t="str">
        <f>IF(ISERR(SEARCH(BN$1,Data!$H183)),"",";"&amp;BN$1&amp;";")</f>
        <v/>
      </c>
      <c r="BO182" t="str">
        <f>IF(ISERR(SEARCH(BO$1,Data!$H183)),"",";"&amp;BO$1&amp;";")</f>
        <v/>
      </c>
      <c r="BP182" t="str">
        <f>IF(ISERR(SEARCH(BP$1,Data!$H183)),"",";"&amp;BP$1&amp;";")</f>
        <v/>
      </c>
      <c r="BQ182" t="str">
        <f>IF(ISERR(SEARCH(BQ$1,Data!$H183)),"",";"&amp;BQ$1&amp;";")</f>
        <v/>
      </c>
      <c r="BR182" t="str">
        <f>IF(ISERR(SEARCH(BR$1,Data!$H183)),"",";"&amp;BR$1&amp;";")</f>
        <v/>
      </c>
      <c r="BS182" t="str">
        <f>IF(ISERR(SEARCH(BS$1,Data!$H183)),"",";"&amp;BS$1&amp;";")</f>
        <v/>
      </c>
      <c r="BT182" t="str">
        <f>IF(ISERR(SEARCH(BT$1,Data!$H183)),"",";"&amp;BT$1&amp;";")</f>
        <v/>
      </c>
      <c r="BU182" t="str">
        <f>IF(ISERR(SEARCH(BU$1,Data!$H183)),"",";"&amp;BU$1&amp;";")</f>
        <v/>
      </c>
      <c r="BV182" t="str">
        <f>IF(ISERR(SEARCH(BV$1,Data!$H183)),"",";"&amp;BV$1&amp;";")</f>
        <v/>
      </c>
      <c r="BW182" t="str">
        <f>IF(ISERR(SEARCH(BW$1,Data!$H183)),"",";"&amp;BW$1&amp;";")</f>
        <v/>
      </c>
      <c r="BX182" t="str">
        <f>IF(ISERR(SEARCH(BX$1,Data!$H183)),"",";"&amp;BX$1&amp;";")</f>
        <v/>
      </c>
      <c r="BY182" t="str">
        <f>IF(ISERR(SEARCH(BY$1,Data!$H183)),"",";"&amp;BY$1&amp;";")</f>
        <v/>
      </c>
      <c r="BZ182" t="str">
        <f>IF(ISERR(SEARCH(BZ$1,Data!$H183)),"",";"&amp;BZ$1&amp;";")</f>
        <v/>
      </c>
      <c r="CA182" t="str">
        <f>IF(ISERR(SEARCH(CA$1,Data!$H183)),"",";"&amp;CA$1&amp;";")</f>
        <v/>
      </c>
      <c r="CB182" t="str">
        <f>IF(ISERR(SEARCH(CB$1,Data!$H183)),"",";"&amp;CB$1&amp;";")</f>
        <v/>
      </c>
      <c r="CC182" t="str">
        <f>IF(ISERR(SEARCH(CC$1,Data!$H183)),"",";"&amp;CC$1&amp;";")</f>
        <v>;Tatooine ;</v>
      </c>
      <c r="CD182" t="str">
        <f>IF(ISERR(SEARCH(CD$1,Data!$H183)),"",";"&amp;CD$1&amp;";")</f>
        <v/>
      </c>
      <c r="CE182" t="str">
        <f>IF(ISERR(SEARCH(CE$1,Data!$H183)),"",";"&amp;CE$1&amp;";")</f>
        <v/>
      </c>
      <c r="CF182" t="str">
        <f>IF(ISERR(SEARCH(CF$1,Data!$H183)),"",";"&amp;CF$1&amp;";")</f>
        <v/>
      </c>
      <c r="CG182" t="str">
        <f>IF(ISERR(SEARCH(CG$1,Data!$H183)),"",";"&amp;CG$1&amp;";")</f>
        <v/>
      </c>
      <c r="CH182" t="str">
        <f>IF(ISERR(SEARCH(CH$1,Data!$H183)),"",";"&amp;CH$1&amp;";")</f>
        <v/>
      </c>
      <c r="CI182" t="str">
        <f>IF(ISERR(SEARCH(CI$1,Data!$H183)),"",";"&amp;CI$1&amp;";")</f>
        <v/>
      </c>
      <c r="CJ182" t="str">
        <f>IF(ISERR(SEARCH(CJ$1,Data!$H183)),"",";"&amp;CJ$1&amp;";")</f>
        <v/>
      </c>
      <c r="CK182" t="str">
        <f>IF(ISERR(SEARCH(CK$1,Data!$H183)),"",";"&amp;CK$1&amp;";")</f>
        <v/>
      </c>
      <c r="CL182" t="str">
        <f>IF(ISERR(SEARCH(CL$1,Data!$H183)),"",";"&amp;CL$1&amp;";")</f>
        <v/>
      </c>
      <c r="CM182" t="str">
        <f>IF(ISERR(SEARCH(CM$1,Data!$H183)),"",";"&amp;CM$1&amp;";")</f>
        <v/>
      </c>
      <c r="CN182" t="str">
        <f>IF(ISERR(SEARCH(CN$1,Data!$H183)),"",";"&amp;CN$1&amp;";")</f>
        <v/>
      </c>
      <c r="CO182" t="str">
        <f>IF(ISERR(SEARCH(CO$1,Data!$H183)),"",";"&amp;CO$1&amp;";")</f>
        <v/>
      </c>
      <c r="CP182" t="str">
        <f>IF(ISERR(SEARCH(CP$1,Data!$H183)),"",";"&amp;CP$1&amp;";")</f>
        <v/>
      </c>
      <c r="CQ182" t="str">
        <f>IF(ISERR(SEARCH(CQ$1,Data!$H183)),"",";"&amp;CQ$1&amp;";")</f>
        <v/>
      </c>
      <c r="CR182" t="str">
        <f>IF(ISERR(SEARCH(CR$1,Data!$H183)),"",";"&amp;CR$1&amp;";")</f>
        <v/>
      </c>
      <c r="CS182" t="str">
        <f>IF(ISERR(SEARCH(CS$1,Data!$H183)),"",";"&amp;CS$1&amp;";")</f>
        <v/>
      </c>
      <c r="CT182" t="str">
        <f>IF(ISERR(SEARCH(CT$1,Data!$H183)),"",";"&amp;CT$1&amp;";")</f>
        <v/>
      </c>
      <c r="CU182" t="str">
        <f>IF(ISERR(SEARCH(CU$1,Data!$H183)),"",";"&amp;CU$1&amp;";")</f>
        <v/>
      </c>
      <c r="CV182" t="str">
        <f>IF(ISERR(SEARCH(CV$1,Data!$H183)),"",";"&amp;CV$1&amp;";")</f>
        <v/>
      </c>
      <c r="CW182" t="str">
        <f>IF(ISERR(SEARCH(CW$1,Data!$H183)),"",";"&amp;CW$1&amp;";")</f>
        <v/>
      </c>
      <c r="CX182" t="str">
        <f>IF(ISERR(SEARCH(CX$1,Data!$H183)),"",";"&amp;CX$1&amp;";")</f>
        <v/>
      </c>
      <c r="CY182" t="str">
        <f>IF(ISERR(SEARCH(CY$1,Data!$H183)),"",";"&amp;CY$1&amp;";")</f>
        <v/>
      </c>
      <c r="CZ182" t="str">
        <f>IF(ISERR(SEARCH(CZ$1,Data!$H183)),"",";"&amp;CZ$1&amp;";")</f>
        <v/>
      </c>
      <c r="DA182" t="str">
        <f>IF(ISERR(SEARCH(DA$1,Data!$H183)),"",";"&amp;DA$1&amp;";")</f>
        <v/>
      </c>
      <c r="DB182" t="str">
        <f>IF(ISERR(SEARCH(DB$1,Data!$H183)),"",";"&amp;DB$1&amp;";")</f>
        <v/>
      </c>
      <c r="DC182" t="str">
        <f>IF(ISERR(SEARCH(DC$1,Data!$H183)),"",";"&amp;DC$1&amp;";")</f>
        <v/>
      </c>
      <c r="DD182" t="str">
        <f>IF(ISERR(SEARCH(DD$1,Data!$H183)),"",";"&amp;DD$1&amp;";")</f>
        <v/>
      </c>
      <c r="DE182" t="str">
        <f>IF(ISERR(SEARCH(DE$1,Data!$H183)),"",";"&amp;DE$1&amp;";")</f>
        <v/>
      </c>
      <c r="DF182" t="str">
        <f>IF(ISERR(SEARCH(DF$1,Data!$H183)),"",";"&amp;DF$1&amp;";")</f>
        <v/>
      </c>
      <c r="DG182" t="str">
        <f>IF(ISERR(SEARCH(DG$1,Data!$H183)),"",";"&amp;DG$1&amp;";")</f>
        <v/>
      </c>
      <c r="DH182" t="str">
        <f>IF(ISERR(SEARCH(DH$1,Data!$H183)),"",";"&amp;DH$1&amp;";")</f>
        <v/>
      </c>
      <c r="DI182" t="str">
        <f>IF(ISERR(SEARCH(DI$1,Data!$H183)),"",";"&amp;DI$1&amp;";")</f>
        <v/>
      </c>
      <c r="DJ182" t="str">
        <f>IF(ISERR(SEARCH(DJ$1,Data!$H183)),"",";"&amp;DJ$1&amp;";")</f>
        <v/>
      </c>
      <c r="DK182" t="str">
        <f>IF(ISERR(SEARCH(DK$1,Data!$H183)),"",";"&amp;DK$1&amp;";")</f>
        <v/>
      </c>
      <c r="DL182" t="str">
        <f>IF(ISERR(SEARCH(DL$1,Data!$H183)),"",";"&amp;DL$1&amp;";")</f>
        <v/>
      </c>
      <c r="DM182" t="str">
        <f>IF(ISERR(SEARCH(DM$1,Data!$H183)),"",";"&amp;DM$1&amp;";")</f>
        <v/>
      </c>
      <c r="DN182" t="str">
        <f>IF(ISERR(SEARCH(DN$1,Data!$H183)),"",";"&amp;DN$1&amp;";")</f>
        <v/>
      </c>
      <c r="DO182" t="str">
        <f>IF(ISERR(SEARCH(DO$1,Data!$H183)),"",";"&amp;DO$1&amp;";")</f>
        <v/>
      </c>
      <c r="DP182" t="str">
        <f>IF(ISERR(SEARCH(DP$1,Data!$H183)),"",";"&amp;DP$1&amp;";")</f>
        <v/>
      </c>
      <c r="DQ182" t="str">
        <f>IF(ISERR(SEARCH(DQ$1,Data!$H183)),"",";"&amp;DQ$1&amp;";")</f>
        <v/>
      </c>
      <c r="DR182" t="str">
        <f>IF(ISERR(SEARCH(DR$1,Data!$H183)),"",";"&amp;DR$1&amp;";")</f>
        <v/>
      </c>
      <c r="DS182" t="str">
        <f>IF(ISERR(SEARCH(DS$1,Data!$H183)),"",";"&amp;DS$1&amp;";")</f>
        <v/>
      </c>
      <c r="DT182" t="str">
        <f>IF(ISERR(SEARCH(DT$1,Data!$H183)),"",";"&amp;DT$1&amp;";")</f>
        <v/>
      </c>
      <c r="DU182" t="str">
        <f>IF(ISERR(SEARCH(DU$1,Data!$H183)),"",";"&amp;DU$1&amp;";")</f>
        <v/>
      </c>
    </row>
    <row r="183" spans="1:125" x14ac:dyDescent="0.3">
      <c r="A183" t="str">
        <f>Tableau1[[#This Row],[name]]</f>
        <v>Shmi Skywalker</v>
      </c>
      <c r="B183" t="str">
        <f>IF(ISERROR(Tableau3[[#This Row],[Second semi-colon]]), "", MID(Tableau3[[#This Row],[Concatenation]], 2, Tableau3[[#This Row],[Second semi-colon]]-2))</f>
        <v/>
      </c>
      <c r="C183" t="e">
        <f>SEARCH(" ;",Tableau3[[#This Row],[Concatenation]])</f>
        <v>#VALUE!</v>
      </c>
      <c r="D183" t="str">
        <f>'Search for homeplanet'!I183&amp; 'Search for homeplanet'!J183&amp; 'Search for homeplanet'!K183&amp; 'Search for homeplanet'!L183&amp; 'Search for homeplanet'!M183&amp; 'Search for homeplanet'!N183&amp; 'Search for homeplanet'!O183&amp; 'Search for homeplanet'!P183&amp; 'Search for homeplanet'!Q183&amp; 'Search for homeplanet'!R183&amp; 'Search for homeplanet'!S183&amp; 'Search for homeplanet'!T183&amp; 'Search for homeplanet'!U183&amp; 'Search for homeplanet'!V183&amp; 'Search for homeplanet'!W183&amp; 'Search for homeplanet'!X183&amp; 'Search for homeplanet'!Y183&amp; 'Search for homeplanet'!Z183&amp; 'Search for homeplanet'!AA183&amp; 'Search for homeplanet'!AB183&amp; 'Search for homeplanet'!AC183&amp; 'Search for homeplanet'!AD183&amp; 'Search for homeplanet'!AE183&amp; 'Search for homeplanet'!AF183&amp; 'Search for homeplanet'!AG183&amp; 'Search for homeplanet'!AH183&amp; 'Search for homeplanet'!AI183&amp; 'Search for homeplanet'!AJ183&amp; 'Search for homeplanet'!AK183&amp; 'Search for homeplanet'!AL183&amp; 'Search for homeplanet'!AM183&amp; 'Search for homeplanet'!AN183&amp; 'Search for homeplanet'!AO183&amp; 'Search for homeplanet'!AP183&amp; 'Search for homeplanet'!AQ183&amp; 'Search for homeplanet'!AR183&amp; 'Search for homeplanet'!AS183&amp; 'Search for homeplanet'!AT183&amp; 'Search for homeplanet'!AU183&amp; 'Search for homeplanet'!AV183&amp; 'Search for homeplanet'!AW183&amp; 'Search for homeplanet'!AX183&amp; 'Search for homeplanet'!AY183&amp; 'Search for homeplanet'!AZ183&amp; 'Search for homeplanet'!BA183&amp; 'Search for homeplanet'!BB183&amp; 'Search for homeplanet'!BC183&amp; 'Search for homeplanet'!BD183&amp; 'Search for homeplanet'!BE183&amp; 'Search for homeplanet'!BF183&amp; 'Search for homeplanet'!BG183&amp; 'Search for homeplanet'!BH183&amp; 'Search for homeplanet'!BI183&amp; 'Search for homeplanet'!BJ183&amp; 'Search for homeplanet'!BK183&amp; 'Search for homeplanet'!BL183&amp; 'Search for homeplanet'!BM183&amp; 'Search for homeplanet'!BN183&amp; 'Search for homeplanet'!BO183&amp; 'Search for homeplanet'!BP183&amp; 'Search for homeplanet'!BQ183&amp; 'Search for homeplanet'!BR183&amp; 'Search for homeplanet'!BS183&amp; 'Search for homeplanet'!BT183&amp; 'Search for homeplanet'!BU183&amp; 'Search for homeplanet'!BV183&amp; 'Search for homeplanet'!BW183&amp; 'Search for homeplanet'!BX183&amp; 'Search for homeplanet'!BY183&amp; 'Search for homeplanet'!BZ183&amp; 'Search for homeplanet'!CA183&amp; 'Search for homeplanet'!CB183&amp; 'Search for homeplanet'!CC183&amp; 'Search for homeplanet'!CD183&amp; 'Search for homeplanet'!CE183&amp; 'Search for homeplanet'!CF183&amp; 'Search for homeplanet'!CG183&amp; 'Search for homeplanet'!CH183&amp; 'Search for homeplanet'!CI183&amp; 'Search for homeplanet'!CJ183&amp; 'Search for homeplanet'!CK183&amp; 'Search for homeplanet'!CL183&amp; 'Search for homeplanet'!CM183&amp; 'Search for homeplanet'!CN183&amp; 'Search for homeplanet'!CO183&amp; 'Search for homeplanet'!CP183&amp; 'Search for homeplanet'!CQ183&amp; 'Search for homeplanet'!CR183&amp; 'Search for homeplanet'!CS183&amp; 'Search for homeplanet'!CT183&amp; 'Search for homeplanet'!CU183&amp; 'Search for homeplanet'!CV183&amp; 'Search for homeplanet'!CW183&amp; 'Search for homeplanet'!CX183&amp; 'Search for homeplanet'!CY183&amp; 'Search for homeplanet'!CZ183&amp; 'Search for homeplanet'!DA183&amp; 'Search for homeplanet'!DB183&amp; 'Search for homeplanet'!DC183&amp; 'Search for homeplanet'!DD183&amp; 'Search for homeplanet'!DE183&amp; 'Search for homeplanet'!DF183&amp; 'Search for homeplanet'!DG183&amp; 'Search for homeplanet'!DH183&amp; 'Search for homeplanet'!DI183&amp; 'Search for homeplanet'!DJ183&amp; 'Search for homeplanet'!DK183&amp; 'Search for homeplanet'!DL183&amp; 'Search for homeplanet'!DM183&amp; 'Search for homeplanet'!DN183&amp; 'Search for homeplanet'!DO183&amp; 'Search for homeplanet'!DP183&amp; 'Search for homeplanet'!DQ183&amp; 'Search for homeplanet'!DR183&amp; 'Search for homeplanet'!DS183&amp; 'Search for homeplanet'!DT183&amp; 'Search for homeplanet'!DU183</f>
        <v/>
      </c>
      <c r="I183" t="str">
        <f>IF(ISERR(SEARCH(I$1,Data!$H184)),"",";"&amp;I$1&amp;";")</f>
        <v/>
      </c>
      <c r="J183" t="str">
        <f>IF(ISERR(SEARCH(J$1,Data!$H184)),"",";"&amp;J$1&amp;";")</f>
        <v/>
      </c>
      <c r="K183" t="str">
        <f>IF(ISERR(SEARCH(K$1,Data!$H184)),"",";"&amp;K$1&amp;";")</f>
        <v/>
      </c>
      <c r="L183" t="str">
        <f>IF(ISERR(SEARCH(L$1,Data!$H184)),"",";"&amp;L$1&amp;";")</f>
        <v/>
      </c>
      <c r="M183" t="str">
        <f>IF(ISERR(SEARCH(M$1,Data!$H184)),"",";"&amp;M$1&amp;";")</f>
        <v/>
      </c>
      <c r="N183" t="str">
        <f>IF(ISERR(SEARCH(N$1,Data!$H184)),"",";"&amp;N$1&amp;";")</f>
        <v/>
      </c>
      <c r="O183" t="str">
        <f>IF(ISERR(SEARCH(O$1,Data!$H184)),"",";"&amp;O$1&amp;";")</f>
        <v/>
      </c>
      <c r="P183" t="str">
        <f>IF(ISERR(SEARCH(P$1,Data!$H184)),"",";"&amp;P$1&amp;";")</f>
        <v/>
      </c>
      <c r="Q183" t="str">
        <f>IF(ISERR(SEARCH(Q$1,Data!$H184)),"",";"&amp;Q$1&amp;";")</f>
        <v/>
      </c>
      <c r="R183" t="str">
        <f>IF(ISERR(SEARCH(R$1,Data!$H184)),"",";"&amp;R$1&amp;";")</f>
        <v/>
      </c>
      <c r="S183" t="str">
        <f>IF(ISERR(SEARCH(S$1,Data!$H184)),"",";"&amp;S$1&amp;";")</f>
        <v/>
      </c>
      <c r="T183" t="str">
        <f>IF(ISERR(SEARCH(T$1,Data!$H184)),"",";"&amp;T$1&amp;";")</f>
        <v/>
      </c>
      <c r="U183" t="str">
        <f>IF(ISERR(SEARCH(U$1,Data!$H184)),"",";"&amp;U$1&amp;";")</f>
        <v/>
      </c>
      <c r="V183" t="str">
        <f>IF(ISERR(SEARCH(V$1,Data!$H184)),"",";"&amp;V$1&amp;";")</f>
        <v/>
      </c>
      <c r="W183" t="str">
        <f>IF(ISERR(SEARCH(W$1,Data!$H184)),"",";"&amp;W$1&amp;";")</f>
        <v/>
      </c>
      <c r="X183" t="str">
        <f>IF(ISERR(SEARCH(X$1,Data!$H184)),"",";"&amp;X$1&amp;";")</f>
        <v/>
      </c>
      <c r="Y183" t="str">
        <f>IF(ISERR(SEARCH(Y$1,Data!$H184)),"",";"&amp;Y$1&amp;";")</f>
        <v/>
      </c>
      <c r="Z183" t="str">
        <f>IF(ISERR(SEARCH(Z$1,Data!$H184)),"",";"&amp;Z$1&amp;";")</f>
        <v/>
      </c>
      <c r="AA183" t="str">
        <f>IF(ISERR(SEARCH(AA$1,Data!$H184)),"",";"&amp;AA$1&amp;";")</f>
        <v/>
      </c>
      <c r="AB183" t="str">
        <f>IF(ISERR(SEARCH(AB$1,Data!$H184)),"",";"&amp;AB$1&amp;";")</f>
        <v/>
      </c>
      <c r="AC183" t="str">
        <f>IF(ISERR(SEARCH(AC$1,Data!$H184)),"",";"&amp;AC$1&amp;";")</f>
        <v/>
      </c>
      <c r="AD183" t="str">
        <f>IF(ISERR(SEARCH(AD$1,Data!$H184)),"",";"&amp;AD$1&amp;";")</f>
        <v/>
      </c>
      <c r="AE183" t="str">
        <f>IF(ISERR(SEARCH(AE$1,Data!$H184)),"",";"&amp;AE$1&amp;";")</f>
        <v/>
      </c>
      <c r="AF183" t="str">
        <f>IF(ISERR(SEARCH(AF$1,Data!$H184)),"",";"&amp;AF$1&amp;";")</f>
        <v/>
      </c>
      <c r="AG183" t="str">
        <f>IF(ISERR(SEARCH(AG$1,Data!$H184)),"",";"&amp;AG$1&amp;";")</f>
        <v/>
      </c>
      <c r="AH183" t="str">
        <f>IF(ISERR(SEARCH(AH$1,Data!$H184)),"",";"&amp;AH$1&amp;";")</f>
        <v/>
      </c>
      <c r="AI183" t="str">
        <f>IF(ISERR(SEARCH(AI$1,Data!$H184)),"",";"&amp;AI$1&amp;";")</f>
        <v/>
      </c>
      <c r="AJ183" t="str">
        <f>IF(ISERR(SEARCH(AJ$1,Data!$H184)),"",";"&amp;AJ$1&amp;";")</f>
        <v/>
      </c>
      <c r="AK183" t="str">
        <f>IF(ISERR(SEARCH(AK$1,Data!$H184)),"",";"&amp;AK$1&amp;";")</f>
        <v/>
      </c>
      <c r="AL183" t="str">
        <f>IF(ISERR(SEARCH(AL$1,Data!$H184)),"",";"&amp;AL$1&amp;";")</f>
        <v/>
      </c>
      <c r="AM183" t="str">
        <f>IF(ISERR(SEARCH(AM$1,Data!$H184)),"",";"&amp;AM$1&amp;";")</f>
        <v/>
      </c>
      <c r="AN183" t="str">
        <f>IF(ISERR(SEARCH(AN$1,Data!$H184)),"",";"&amp;AN$1&amp;";")</f>
        <v/>
      </c>
      <c r="AO183" t="str">
        <f>IF(ISERR(SEARCH(AO$1,Data!$H184)),"",";"&amp;AO$1&amp;";")</f>
        <v/>
      </c>
      <c r="AP183" t="str">
        <f>IF(ISERR(SEARCH(AP$1,Data!$H184)),"",";"&amp;AP$1&amp;";")</f>
        <v/>
      </c>
      <c r="AQ183" t="str">
        <f>IF(ISERR(SEARCH(AQ$1,Data!$H184)),"",";"&amp;AQ$1&amp;";")</f>
        <v/>
      </c>
      <c r="AR183" t="str">
        <f>IF(ISERR(SEARCH(AR$1,Data!$H184)),"",";"&amp;AR$1&amp;";")</f>
        <v/>
      </c>
      <c r="AS183" t="str">
        <f>IF(ISERR(SEARCH(AS$1,Data!$H184)),"",";"&amp;AS$1&amp;";")</f>
        <v/>
      </c>
      <c r="AT183" t="str">
        <f>IF(ISERR(SEARCH(AT$1,Data!$H184)),"",";"&amp;AT$1&amp;";")</f>
        <v/>
      </c>
      <c r="AU183" t="str">
        <f>IF(ISERR(SEARCH(AU$1,Data!$H184)),"",";"&amp;AU$1&amp;";")</f>
        <v/>
      </c>
      <c r="AV183" t="str">
        <f>IF(ISERR(SEARCH(AV$1,Data!$H184)),"",";"&amp;AV$1&amp;";")</f>
        <v/>
      </c>
      <c r="AW183" t="str">
        <f>IF(ISERR(SEARCH(AW$1,Data!$H184)),"",";"&amp;AW$1&amp;";")</f>
        <v/>
      </c>
      <c r="AX183" t="str">
        <f>IF(ISERR(SEARCH(AX$1,Data!$H184)),"",";"&amp;AX$1&amp;";")</f>
        <v/>
      </c>
      <c r="AY183" t="str">
        <f>IF(ISERR(SEARCH(AY$1,Data!$H184)),"",";"&amp;AY$1&amp;";")</f>
        <v/>
      </c>
      <c r="AZ183" t="str">
        <f>IF(ISERR(SEARCH(AZ$1,Data!$H184)),"",";"&amp;AZ$1&amp;";")</f>
        <v/>
      </c>
      <c r="BA183" t="str">
        <f>IF(ISERR(SEARCH(BA$1,Data!$H184)),"",";"&amp;BA$1&amp;";")</f>
        <v/>
      </c>
      <c r="BB183" t="str">
        <f>IF(ISERR(SEARCH(BB$1,Data!$H184)),"",";"&amp;BB$1&amp;";")</f>
        <v/>
      </c>
      <c r="BC183" t="str">
        <f>IF(ISERR(SEARCH(BC$1,Data!$H184)),"",";"&amp;BC$1&amp;";")</f>
        <v/>
      </c>
      <c r="BD183" t="str">
        <f>IF(ISERR(SEARCH(BD$1,Data!$H184)),"",";"&amp;BD$1&amp;";")</f>
        <v/>
      </c>
      <c r="BE183" t="str">
        <f>IF(ISERR(SEARCH(BE$1,Data!$H184)),"",";"&amp;BE$1&amp;";")</f>
        <v/>
      </c>
      <c r="BF183" t="str">
        <f>IF(ISERR(SEARCH(BF$1,Data!$H184)),"",";"&amp;BF$1&amp;";")</f>
        <v/>
      </c>
      <c r="BG183" t="str">
        <f>IF(ISERR(SEARCH(BG$1,Data!$H184)),"",";"&amp;BG$1&amp;";")</f>
        <v/>
      </c>
      <c r="BH183" t="str">
        <f>IF(ISERR(SEARCH(BH$1,Data!$H184)),"",";"&amp;BH$1&amp;";")</f>
        <v/>
      </c>
      <c r="BI183" t="str">
        <f>IF(ISERR(SEARCH(BI$1,Data!$H184)),"",";"&amp;BI$1&amp;";")</f>
        <v/>
      </c>
      <c r="BJ183" t="str">
        <f>IF(ISERR(SEARCH(BJ$1,Data!$H184)),"",";"&amp;BJ$1&amp;";")</f>
        <v/>
      </c>
      <c r="BK183" t="str">
        <f>IF(ISERR(SEARCH(BK$1,Data!$H184)),"",";"&amp;BK$1&amp;";")</f>
        <v/>
      </c>
      <c r="BL183" t="str">
        <f>IF(ISERR(SEARCH(BL$1,Data!$H184)),"",";"&amp;BL$1&amp;";")</f>
        <v/>
      </c>
      <c r="BM183" t="str">
        <f>IF(ISERR(SEARCH(BM$1,Data!$H184)),"",";"&amp;BM$1&amp;";")</f>
        <v/>
      </c>
      <c r="BN183" t="str">
        <f>IF(ISERR(SEARCH(BN$1,Data!$H184)),"",";"&amp;BN$1&amp;";")</f>
        <v/>
      </c>
      <c r="BO183" t="str">
        <f>IF(ISERR(SEARCH(BO$1,Data!$H184)),"",";"&amp;BO$1&amp;";")</f>
        <v/>
      </c>
      <c r="BP183" t="str">
        <f>IF(ISERR(SEARCH(BP$1,Data!$H184)),"",";"&amp;BP$1&amp;";")</f>
        <v/>
      </c>
      <c r="BQ183" t="str">
        <f>IF(ISERR(SEARCH(BQ$1,Data!$H184)),"",";"&amp;BQ$1&amp;";")</f>
        <v/>
      </c>
      <c r="BR183" t="str">
        <f>IF(ISERR(SEARCH(BR$1,Data!$H184)),"",";"&amp;BR$1&amp;";")</f>
        <v/>
      </c>
      <c r="BS183" t="str">
        <f>IF(ISERR(SEARCH(BS$1,Data!$H184)),"",";"&amp;BS$1&amp;";")</f>
        <v/>
      </c>
      <c r="BT183" t="str">
        <f>IF(ISERR(SEARCH(BT$1,Data!$H184)),"",";"&amp;BT$1&amp;";")</f>
        <v/>
      </c>
      <c r="BU183" t="str">
        <f>IF(ISERR(SEARCH(BU$1,Data!$H184)),"",";"&amp;BU$1&amp;";")</f>
        <v/>
      </c>
      <c r="BV183" t="str">
        <f>IF(ISERR(SEARCH(BV$1,Data!$H184)),"",";"&amp;BV$1&amp;";")</f>
        <v/>
      </c>
      <c r="BW183" t="str">
        <f>IF(ISERR(SEARCH(BW$1,Data!$H184)),"",";"&amp;BW$1&amp;";")</f>
        <v/>
      </c>
      <c r="BX183" t="str">
        <f>IF(ISERR(SEARCH(BX$1,Data!$H184)),"",";"&amp;BX$1&amp;";")</f>
        <v/>
      </c>
      <c r="BY183" t="str">
        <f>IF(ISERR(SEARCH(BY$1,Data!$H184)),"",";"&amp;BY$1&amp;";")</f>
        <v/>
      </c>
      <c r="BZ183" t="str">
        <f>IF(ISERR(SEARCH(BZ$1,Data!$H184)),"",";"&amp;BZ$1&amp;";")</f>
        <v/>
      </c>
      <c r="CA183" t="str">
        <f>IF(ISERR(SEARCH(CA$1,Data!$H184)),"",";"&amp;CA$1&amp;";")</f>
        <v/>
      </c>
      <c r="CB183" t="str">
        <f>IF(ISERR(SEARCH(CB$1,Data!$H184)),"",";"&amp;CB$1&amp;";")</f>
        <v/>
      </c>
      <c r="CC183" t="str">
        <f>IF(ISERR(SEARCH(CC$1,Data!$H184)),"",";"&amp;CC$1&amp;";")</f>
        <v/>
      </c>
      <c r="CD183" t="str">
        <f>IF(ISERR(SEARCH(CD$1,Data!$H184)),"",";"&amp;CD$1&amp;";")</f>
        <v/>
      </c>
      <c r="CE183" t="str">
        <f>IF(ISERR(SEARCH(CE$1,Data!$H184)),"",";"&amp;CE$1&amp;";")</f>
        <v/>
      </c>
      <c r="CF183" t="str">
        <f>IF(ISERR(SEARCH(CF$1,Data!$H184)),"",";"&amp;CF$1&amp;";")</f>
        <v/>
      </c>
      <c r="CG183" t="str">
        <f>IF(ISERR(SEARCH(CG$1,Data!$H184)),"",";"&amp;CG$1&amp;";")</f>
        <v/>
      </c>
      <c r="CH183" t="str">
        <f>IF(ISERR(SEARCH(CH$1,Data!$H184)),"",";"&amp;CH$1&amp;";")</f>
        <v/>
      </c>
      <c r="CI183" t="str">
        <f>IF(ISERR(SEARCH(CI$1,Data!$H184)),"",";"&amp;CI$1&amp;";")</f>
        <v/>
      </c>
      <c r="CJ183" t="str">
        <f>IF(ISERR(SEARCH(CJ$1,Data!$H184)),"",";"&amp;CJ$1&amp;";")</f>
        <v/>
      </c>
      <c r="CK183" t="str">
        <f>IF(ISERR(SEARCH(CK$1,Data!$H184)),"",";"&amp;CK$1&amp;";")</f>
        <v/>
      </c>
      <c r="CL183" t="str">
        <f>IF(ISERR(SEARCH(CL$1,Data!$H184)),"",";"&amp;CL$1&amp;";")</f>
        <v/>
      </c>
      <c r="CM183" t="str">
        <f>IF(ISERR(SEARCH(CM$1,Data!$H184)),"",";"&amp;CM$1&amp;";")</f>
        <v/>
      </c>
      <c r="CN183" t="str">
        <f>IF(ISERR(SEARCH(CN$1,Data!$H184)),"",";"&amp;CN$1&amp;";")</f>
        <v/>
      </c>
      <c r="CO183" t="str">
        <f>IF(ISERR(SEARCH(CO$1,Data!$H184)),"",";"&amp;CO$1&amp;";")</f>
        <v/>
      </c>
      <c r="CP183" t="str">
        <f>IF(ISERR(SEARCH(CP$1,Data!$H184)),"",";"&amp;CP$1&amp;";")</f>
        <v/>
      </c>
      <c r="CQ183" t="str">
        <f>IF(ISERR(SEARCH(CQ$1,Data!$H184)),"",";"&amp;CQ$1&amp;";")</f>
        <v/>
      </c>
      <c r="CR183" t="str">
        <f>IF(ISERR(SEARCH(CR$1,Data!$H184)),"",";"&amp;CR$1&amp;";")</f>
        <v/>
      </c>
      <c r="CS183" t="str">
        <f>IF(ISERR(SEARCH(CS$1,Data!$H184)),"",";"&amp;CS$1&amp;";")</f>
        <v/>
      </c>
      <c r="CT183" t="str">
        <f>IF(ISERR(SEARCH(CT$1,Data!$H184)),"",";"&amp;CT$1&amp;";")</f>
        <v/>
      </c>
      <c r="CU183" t="str">
        <f>IF(ISERR(SEARCH(CU$1,Data!$H184)),"",";"&amp;CU$1&amp;";")</f>
        <v/>
      </c>
      <c r="CV183" t="str">
        <f>IF(ISERR(SEARCH(CV$1,Data!$H184)),"",";"&amp;CV$1&amp;";")</f>
        <v/>
      </c>
      <c r="CW183" t="str">
        <f>IF(ISERR(SEARCH(CW$1,Data!$H184)),"",";"&amp;CW$1&amp;";")</f>
        <v/>
      </c>
      <c r="CX183" t="str">
        <f>IF(ISERR(SEARCH(CX$1,Data!$H184)),"",";"&amp;CX$1&amp;";")</f>
        <v/>
      </c>
      <c r="CY183" t="str">
        <f>IF(ISERR(SEARCH(CY$1,Data!$H184)),"",";"&amp;CY$1&amp;";")</f>
        <v/>
      </c>
      <c r="CZ183" t="str">
        <f>IF(ISERR(SEARCH(CZ$1,Data!$H184)),"",";"&amp;CZ$1&amp;";")</f>
        <v/>
      </c>
      <c r="DA183" t="str">
        <f>IF(ISERR(SEARCH(DA$1,Data!$H184)),"",";"&amp;DA$1&amp;";")</f>
        <v/>
      </c>
      <c r="DB183" t="str">
        <f>IF(ISERR(SEARCH(DB$1,Data!$H184)),"",";"&amp;DB$1&amp;";")</f>
        <v/>
      </c>
      <c r="DC183" t="str">
        <f>IF(ISERR(SEARCH(DC$1,Data!$H184)),"",";"&amp;DC$1&amp;";")</f>
        <v/>
      </c>
      <c r="DD183" t="str">
        <f>IF(ISERR(SEARCH(DD$1,Data!$H184)),"",";"&amp;DD$1&amp;";")</f>
        <v/>
      </c>
      <c r="DE183" t="str">
        <f>IF(ISERR(SEARCH(DE$1,Data!$H184)),"",";"&amp;DE$1&amp;";")</f>
        <v/>
      </c>
      <c r="DF183" t="str">
        <f>IF(ISERR(SEARCH(DF$1,Data!$H184)),"",";"&amp;DF$1&amp;";")</f>
        <v/>
      </c>
      <c r="DG183" t="str">
        <f>IF(ISERR(SEARCH(DG$1,Data!$H184)),"",";"&amp;DG$1&amp;";")</f>
        <v/>
      </c>
      <c r="DH183" t="str">
        <f>IF(ISERR(SEARCH(DH$1,Data!$H184)),"",";"&amp;DH$1&amp;";")</f>
        <v/>
      </c>
      <c r="DI183" t="str">
        <f>IF(ISERR(SEARCH(DI$1,Data!$H184)),"",";"&amp;DI$1&amp;";")</f>
        <v/>
      </c>
      <c r="DJ183" t="str">
        <f>IF(ISERR(SEARCH(DJ$1,Data!$H184)),"",";"&amp;DJ$1&amp;";")</f>
        <v/>
      </c>
      <c r="DK183" t="str">
        <f>IF(ISERR(SEARCH(DK$1,Data!$H184)),"",";"&amp;DK$1&amp;";")</f>
        <v/>
      </c>
      <c r="DL183" t="str">
        <f>IF(ISERR(SEARCH(DL$1,Data!$H184)),"",";"&amp;DL$1&amp;";")</f>
        <v/>
      </c>
      <c r="DM183" t="str">
        <f>IF(ISERR(SEARCH(DM$1,Data!$H184)),"",";"&amp;DM$1&amp;";")</f>
        <v/>
      </c>
      <c r="DN183" t="str">
        <f>IF(ISERR(SEARCH(DN$1,Data!$H184)),"",";"&amp;DN$1&amp;";")</f>
        <v/>
      </c>
      <c r="DO183" t="str">
        <f>IF(ISERR(SEARCH(DO$1,Data!$H184)),"",";"&amp;DO$1&amp;";")</f>
        <v/>
      </c>
      <c r="DP183" t="str">
        <f>IF(ISERR(SEARCH(DP$1,Data!$H184)),"",";"&amp;DP$1&amp;";")</f>
        <v/>
      </c>
      <c r="DQ183" t="str">
        <f>IF(ISERR(SEARCH(DQ$1,Data!$H184)),"",";"&amp;DQ$1&amp;";")</f>
        <v/>
      </c>
      <c r="DR183" t="str">
        <f>IF(ISERR(SEARCH(DR$1,Data!$H184)),"",";"&amp;DR$1&amp;";")</f>
        <v/>
      </c>
      <c r="DS183" t="str">
        <f>IF(ISERR(SEARCH(DS$1,Data!$H184)),"",";"&amp;DS$1&amp;";")</f>
        <v/>
      </c>
      <c r="DT183" t="str">
        <f>IF(ISERR(SEARCH(DT$1,Data!$H184)),"",";"&amp;DT$1&amp;";")</f>
        <v/>
      </c>
      <c r="DU183" t="str">
        <f>IF(ISERR(SEARCH(DU$1,Data!$H184)),"",";"&amp;DU$1&amp;";")</f>
        <v/>
      </c>
    </row>
    <row r="184" spans="1:125" x14ac:dyDescent="0.3">
      <c r="A184" t="str">
        <f>Tableau1[[#This Row],[name]]</f>
        <v>Elan Sleazebaggano</v>
      </c>
      <c r="B184" t="str">
        <f>IF(ISERROR(Tableau3[[#This Row],[Second semi-colon]]), "", MID(Tableau3[[#This Row],[Concatenation]], 2, Tableau3[[#This Row],[Second semi-colon]]-2))</f>
        <v/>
      </c>
      <c r="C184" t="e">
        <f>SEARCH(" ;",Tableau3[[#This Row],[Concatenation]])</f>
        <v>#VALUE!</v>
      </c>
      <c r="D184" t="str">
        <f>'Search for homeplanet'!I184&amp; 'Search for homeplanet'!J184&amp; 'Search for homeplanet'!K184&amp; 'Search for homeplanet'!L184&amp; 'Search for homeplanet'!M184&amp; 'Search for homeplanet'!N184&amp; 'Search for homeplanet'!O184&amp; 'Search for homeplanet'!P184&amp; 'Search for homeplanet'!Q184&amp; 'Search for homeplanet'!R184&amp; 'Search for homeplanet'!S184&amp; 'Search for homeplanet'!T184&amp; 'Search for homeplanet'!U184&amp; 'Search for homeplanet'!V184&amp; 'Search for homeplanet'!W184&amp; 'Search for homeplanet'!X184&amp; 'Search for homeplanet'!Y184&amp; 'Search for homeplanet'!Z184&amp; 'Search for homeplanet'!AA184&amp; 'Search for homeplanet'!AB184&amp; 'Search for homeplanet'!AC184&amp; 'Search for homeplanet'!AD184&amp; 'Search for homeplanet'!AE184&amp; 'Search for homeplanet'!AF184&amp; 'Search for homeplanet'!AG184&amp; 'Search for homeplanet'!AH184&amp; 'Search for homeplanet'!AI184&amp; 'Search for homeplanet'!AJ184&amp; 'Search for homeplanet'!AK184&amp; 'Search for homeplanet'!AL184&amp; 'Search for homeplanet'!AM184&amp; 'Search for homeplanet'!AN184&amp; 'Search for homeplanet'!AO184&amp; 'Search for homeplanet'!AP184&amp; 'Search for homeplanet'!AQ184&amp; 'Search for homeplanet'!AR184&amp; 'Search for homeplanet'!AS184&amp; 'Search for homeplanet'!AT184&amp; 'Search for homeplanet'!AU184&amp; 'Search for homeplanet'!AV184&amp; 'Search for homeplanet'!AW184&amp; 'Search for homeplanet'!AX184&amp; 'Search for homeplanet'!AY184&amp; 'Search for homeplanet'!AZ184&amp; 'Search for homeplanet'!BA184&amp; 'Search for homeplanet'!BB184&amp; 'Search for homeplanet'!BC184&amp; 'Search for homeplanet'!BD184&amp; 'Search for homeplanet'!BE184&amp; 'Search for homeplanet'!BF184&amp; 'Search for homeplanet'!BG184&amp; 'Search for homeplanet'!BH184&amp; 'Search for homeplanet'!BI184&amp; 'Search for homeplanet'!BJ184&amp; 'Search for homeplanet'!BK184&amp; 'Search for homeplanet'!BL184&amp; 'Search for homeplanet'!BM184&amp; 'Search for homeplanet'!BN184&amp; 'Search for homeplanet'!BO184&amp; 'Search for homeplanet'!BP184&amp; 'Search for homeplanet'!BQ184&amp; 'Search for homeplanet'!BR184&amp; 'Search for homeplanet'!BS184&amp; 'Search for homeplanet'!BT184&amp; 'Search for homeplanet'!BU184&amp; 'Search for homeplanet'!BV184&amp; 'Search for homeplanet'!BW184&amp; 'Search for homeplanet'!BX184&amp; 'Search for homeplanet'!BY184&amp; 'Search for homeplanet'!BZ184&amp; 'Search for homeplanet'!CA184&amp; 'Search for homeplanet'!CB184&amp; 'Search for homeplanet'!CC184&amp; 'Search for homeplanet'!CD184&amp; 'Search for homeplanet'!CE184&amp; 'Search for homeplanet'!CF184&amp; 'Search for homeplanet'!CG184&amp; 'Search for homeplanet'!CH184&amp; 'Search for homeplanet'!CI184&amp; 'Search for homeplanet'!CJ184&amp; 'Search for homeplanet'!CK184&amp; 'Search for homeplanet'!CL184&amp; 'Search for homeplanet'!CM184&amp; 'Search for homeplanet'!CN184&amp; 'Search for homeplanet'!CO184&amp; 'Search for homeplanet'!CP184&amp; 'Search for homeplanet'!CQ184&amp; 'Search for homeplanet'!CR184&amp; 'Search for homeplanet'!CS184&amp; 'Search for homeplanet'!CT184&amp; 'Search for homeplanet'!CU184&amp; 'Search for homeplanet'!CV184&amp; 'Search for homeplanet'!CW184&amp; 'Search for homeplanet'!CX184&amp; 'Search for homeplanet'!CY184&amp; 'Search for homeplanet'!CZ184&amp; 'Search for homeplanet'!DA184&amp; 'Search for homeplanet'!DB184&amp; 'Search for homeplanet'!DC184&amp; 'Search for homeplanet'!DD184&amp; 'Search for homeplanet'!DE184&amp; 'Search for homeplanet'!DF184&amp; 'Search for homeplanet'!DG184&amp; 'Search for homeplanet'!DH184&amp; 'Search for homeplanet'!DI184&amp; 'Search for homeplanet'!DJ184&amp; 'Search for homeplanet'!DK184&amp; 'Search for homeplanet'!DL184&amp; 'Search for homeplanet'!DM184&amp; 'Search for homeplanet'!DN184&amp; 'Search for homeplanet'!DO184&amp; 'Search for homeplanet'!DP184&amp; 'Search for homeplanet'!DQ184&amp; 'Search for homeplanet'!DR184&amp; 'Search for homeplanet'!DS184&amp; 'Search for homeplanet'!DT184&amp; 'Search for homeplanet'!DU184</f>
        <v/>
      </c>
      <c r="I184" t="str">
        <f>IF(ISERR(SEARCH(I$1,Data!$H185)),"",";"&amp;I$1&amp;";")</f>
        <v/>
      </c>
      <c r="J184" t="str">
        <f>IF(ISERR(SEARCH(J$1,Data!$H185)),"",";"&amp;J$1&amp;";")</f>
        <v/>
      </c>
      <c r="K184" t="str">
        <f>IF(ISERR(SEARCH(K$1,Data!$H185)),"",";"&amp;K$1&amp;";")</f>
        <v/>
      </c>
      <c r="L184" t="str">
        <f>IF(ISERR(SEARCH(L$1,Data!$H185)),"",";"&amp;L$1&amp;";")</f>
        <v/>
      </c>
      <c r="M184" t="str">
        <f>IF(ISERR(SEARCH(M$1,Data!$H185)),"",";"&amp;M$1&amp;";")</f>
        <v/>
      </c>
      <c r="N184" t="str">
        <f>IF(ISERR(SEARCH(N$1,Data!$H185)),"",";"&amp;N$1&amp;";")</f>
        <v/>
      </c>
      <c r="O184" t="str">
        <f>IF(ISERR(SEARCH(O$1,Data!$H185)),"",";"&amp;O$1&amp;";")</f>
        <v/>
      </c>
      <c r="P184" t="str">
        <f>IF(ISERR(SEARCH(P$1,Data!$H185)),"",";"&amp;P$1&amp;";")</f>
        <v/>
      </c>
      <c r="Q184" t="str">
        <f>IF(ISERR(SEARCH(Q$1,Data!$H185)),"",";"&amp;Q$1&amp;";")</f>
        <v/>
      </c>
      <c r="R184" t="str">
        <f>IF(ISERR(SEARCH(R$1,Data!$H185)),"",";"&amp;R$1&amp;";")</f>
        <v/>
      </c>
      <c r="S184" t="str">
        <f>IF(ISERR(SEARCH(S$1,Data!$H185)),"",";"&amp;S$1&amp;";")</f>
        <v/>
      </c>
      <c r="T184" t="str">
        <f>IF(ISERR(SEARCH(T$1,Data!$H185)),"",";"&amp;T$1&amp;";")</f>
        <v/>
      </c>
      <c r="U184" t="str">
        <f>IF(ISERR(SEARCH(U$1,Data!$H185)),"",";"&amp;U$1&amp;";")</f>
        <v/>
      </c>
      <c r="V184" t="str">
        <f>IF(ISERR(SEARCH(V$1,Data!$H185)),"",";"&amp;V$1&amp;";")</f>
        <v/>
      </c>
      <c r="W184" t="str">
        <f>IF(ISERR(SEARCH(W$1,Data!$H185)),"",";"&amp;W$1&amp;";")</f>
        <v/>
      </c>
      <c r="X184" t="str">
        <f>IF(ISERR(SEARCH(X$1,Data!$H185)),"",";"&amp;X$1&amp;";")</f>
        <v/>
      </c>
      <c r="Y184" t="str">
        <f>IF(ISERR(SEARCH(Y$1,Data!$H185)),"",";"&amp;Y$1&amp;";")</f>
        <v/>
      </c>
      <c r="Z184" t="str">
        <f>IF(ISERR(SEARCH(Z$1,Data!$H185)),"",";"&amp;Z$1&amp;";")</f>
        <v/>
      </c>
      <c r="AA184" t="str">
        <f>IF(ISERR(SEARCH(AA$1,Data!$H185)),"",";"&amp;AA$1&amp;";")</f>
        <v/>
      </c>
      <c r="AB184" t="str">
        <f>IF(ISERR(SEARCH(AB$1,Data!$H185)),"",";"&amp;AB$1&amp;";")</f>
        <v/>
      </c>
      <c r="AC184" t="str">
        <f>IF(ISERR(SEARCH(AC$1,Data!$H185)),"",";"&amp;AC$1&amp;";")</f>
        <v/>
      </c>
      <c r="AD184" t="str">
        <f>IF(ISERR(SEARCH(AD$1,Data!$H185)),"",";"&amp;AD$1&amp;";")</f>
        <v/>
      </c>
      <c r="AE184" t="str">
        <f>IF(ISERR(SEARCH(AE$1,Data!$H185)),"",";"&amp;AE$1&amp;";")</f>
        <v/>
      </c>
      <c r="AF184" t="str">
        <f>IF(ISERR(SEARCH(AF$1,Data!$H185)),"",";"&amp;AF$1&amp;";")</f>
        <v/>
      </c>
      <c r="AG184" t="str">
        <f>IF(ISERR(SEARCH(AG$1,Data!$H185)),"",";"&amp;AG$1&amp;";")</f>
        <v/>
      </c>
      <c r="AH184" t="str">
        <f>IF(ISERR(SEARCH(AH$1,Data!$H185)),"",";"&amp;AH$1&amp;";")</f>
        <v/>
      </c>
      <c r="AI184" t="str">
        <f>IF(ISERR(SEARCH(AI$1,Data!$H185)),"",";"&amp;AI$1&amp;";")</f>
        <v/>
      </c>
      <c r="AJ184" t="str">
        <f>IF(ISERR(SEARCH(AJ$1,Data!$H185)),"",";"&amp;AJ$1&amp;";")</f>
        <v/>
      </c>
      <c r="AK184" t="str">
        <f>IF(ISERR(SEARCH(AK$1,Data!$H185)),"",";"&amp;AK$1&amp;";")</f>
        <v/>
      </c>
      <c r="AL184" t="str">
        <f>IF(ISERR(SEARCH(AL$1,Data!$H185)),"",";"&amp;AL$1&amp;";")</f>
        <v/>
      </c>
      <c r="AM184" t="str">
        <f>IF(ISERR(SEARCH(AM$1,Data!$H185)),"",";"&amp;AM$1&amp;";")</f>
        <v/>
      </c>
      <c r="AN184" t="str">
        <f>IF(ISERR(SEARCH(AN$1,Data!$H185)),"",";"&amp;AN$1&amp;";")</f>
        <v/>
      </c>
      <c r="AO184" t="str">
        <f>IF(ISERR(SEARCH(AO$1,Data!$H185)),"",";"&amp;AO$1&amp;";")</f>
        <v/>
      </c>
      <c r="AP184" t="str">
        <f>IF(ISERR(SEARCH(AP$1,Data!$H185)),"",";"&amp;AP$1&amp;";")</f>
        <v/>
      </c>
      <c r="AQ184" t="str">
        <f>IF(ISERR(SEARCH(AQ$1,Data!$H185)),"",";"&amp;AQ$1&amp;";")</f>
        <v/>
      </c>
      <c r="AR184" t="str">
        <f>IF(ISERR(SEARCH(AR$1,Data!$H185)),"",";"&amp;AR$1&amp;";")</f>
        <v/>
      </c>
      <c r="AS184" t="str">
        <f>IF(ISERR(SEARCH(AS$1,Data!$H185)),"",";"&amp;AS$1&amp;";")</f>
        <v/>
      </c>
      <c r="AT184" t="str">
        <f>IF(ISERR(SEARCH(AT$1,Data!$H185)),"",";"&amp;AT$1&amp;";")</f>
        <v/>
      </c>
      <c r="AU184" t="str">
        <f>IF(ISERR(SEARCH(AU$1,Data!$H185)),"",";"&amp;AU$1&amp;";")</f>
        <v/>
      </c>
      <c r="AV184" t="str">
        <f>IF(ISERR(SEARCH(AV$1,Data!$H185)),"",";"&amp;AV$1&amp;";")</f>
        <v/>
      </c>
      <c r="AW184" t="str">
        <f>IF(ISERR(SEARCH(AW$1,Data!$H185)),"",";"&amp;AW$1&amp;";")</f>
        <v/>
      </c>
      <c r="AX184" t="str">
        <f>IF(ISERR(SEARCH(AX$1,Data!$H185)),"",";"&amp;AX$1&amp;";")</f>
        <v/>
      </c>
      <c r="AY184" t="str">
        <f>IF(ISERR(SEARCH(AY$1,Data!$H185)),"",";"&amp;AY$1&amp;";")</f>
        <v/>
      </c>
      <c r="AZ184" t="str">
        <f>IF(ISERR(SEARCH(AZ$1,Data!$H185)),"",";"&amp;AZ$1&amp;";")</f>
        <v/>
      </c>
      <c r="BA184" t="str">
        <f>IF(ISERR(SEARCH(BA$1,Data!$H185)),"",";"&amp;BA$1&amp;";")</f>
        <v/>
      </c>
      <c r="BB184" t="str">
        <f>IF(ISERR(SEARCH(BB$1,Data!$H185)),"",";"&amp;BB$1&amp;";")</f>
        <v/>
      </c>
      <c r="BC184" t="str">
        <f>IF(ISERR(SEARCH(BC$1,Data!$H185)),"",";"&amp;BC$1&amp;";")</f>
        <v/>
      </c>
      <c r="BD184" t="str">
        <f>IF(ISERR(SEARCH(BD$1,Data!$H185)),"",";"&amp;BD$1&amp;";")</f>
        <v/>
      </c>
      <c r="BE184" t="str">
        <f>IF(ISERR(SEARCH(BE$1,Data!$H185)),"",";"&amp;BE$1&amp;";")</f>
        <v/>
      </c>
      <c r="BF184" t="str">
        <f>IF(ISERR(SEARCH(BF$1,Data!$H185)),"",";"&amp;BF$1&amp;";")</f>
        <v/>
      </c>
      <c r="BG184" t="str">
        <f>IF(ISERR(SEARCH(BG$1,Data!$H185)),"",";"&amp;BG$1&amp;";")</f>
        <v/>
      </c>
      <c r="BH184" t="str">
        <f>IF(ISERR(SEARCH(BH$1,Data!$H185)),"",";"&amp;BH$1&amp;";")</f>
        <v/>
      </c>
      <c r="BI184" t="str">
        <f>IF(ISERR(SEARCH(BI$1,Data!$H185)),"",";"&amp;BI$1&amp;";")</f>
        <v/>
      </c>
      <c r="BJ184" t="str">
        <f>IF(ISERR(SEARCH(BJ$1,Data!$H185)),"",";"&amp;BJ$1&amp;";")</f>
        <v/>
      </c>
      <c r="BK184" t="str">
        <f>IF(ISERR(SEARCH(BK$1,Data!$H185)),"",";"&amp;BK$1&amp;";")</f>
        <v/>
      </c>
      <c r="BL184" t="str">
        <f>IF(ISERR(SEARCH(BL$1,Data!$H185)),"",";"&amp;BL$1&amp;";")</f>
        <v/>
      </c>
      <c r="BM184" t="str">
        <f>IF(ISERR(SEARCH(BM$1,Data!$H185)),"",";"&amp;BM$1&amp;";")</f>
        <v/>
      </c>
      <c r="BN184" t="str">
        <f>IF(ISERR(SEARCH(BN$1,Data!$H185)),"",";"&amp;BN$1&amp;";")</f>
        <v/>
      </c>
      <c r="BO184" t="str">
        <f>IF(ISERR(SEARCH(BO$1,Data!$H185)),"",";"&amp;BO$1&amp;";")</f>
        <v/>
      </c>
      <c r="BP184" t="str">
        <f>IF(ISERR(SEARCH(BP$1,Data!$H185)),"",";"&amp;BP$1&amp;";")</f>
        <v/>
      </c>
      <c r="BQ184" t="str">
        <f>IF(ISERR(SEARCH(BQ$1,Data!$H185)),"",";"&amp;BQ$1&amp;";")</f>
        <v/>
      </c>
      <c r="BR184" t="str">
        <f>IF(ISERR(SEARCH(BR$1,Data!$H185)),"",";"&amp;BR$1&amp;";")</f>
        <v/>
      </c>
      <c r="BS184" t="str">
        <f>IF(ISERR(SEARCH(BS$1,Data!$H185)),"",";"&amp;BS$1&amp;";")</f>
        <v/>
      </c>
      <c r="BT184" t="str">
        <f>IF(ISERR(SEARCH(BT$1,Data!$H185)),"",";"&amp;BT$1&amp;";")</f>
        <v/>
      </c>
      <c r="BU184" t="str">
        <f>IF(ISERR(SEARCH(BU$1,Data!$H185)),"",";"&amp;BU$1&amp;";")</f>
        <v/>
      </c>
      <c r="BV184" t="str">
        <f>IF(ISERR(SEARCH(BV$1,Data!$H185)),"",";"&amp;BV$1&amp;";")</f>
        <v/>
      </c>
      <c r="BW184" t="str">
        <f>IF(ISERR(SEARCH(BW$1,Data!$H185)),"",";"&amp;BW$1&amp;";")</f>
        <v/>
      </c>
      <c r="BX184" t="str">
        <f>IF(ISERR(SEARCH(BX$1,Data!$H185)),"",";"&amp;BX$1&amp;";")</f>
        <v/>
      </c>
      <c r="BY184" t="str">
        <f>IF(ISERR(SEARCH(BY$1,Data!$H185)),"",";"&amp;BY$1&amp;";")</f>
        <v/>
      </c>
      <c r="BZ184" t="str">
        <f>IF(ISERR(SEARCH(BZ$1,Data!$H185)),"",";"&amp;BZ$1&amp;";")</f>
        <v/>
      </c>
      <c r="CA184" t="str">
        <f>IF(ISERR(SEARCH(CA$1,Data!$H185)),"",";"&amp;CA$1&amp;";")</f>
        <v/>
      </c>
      <c r="CB184" t="str">
        <f>IF(ISERR(SEARCH(CB$1,Data!$H185)),"",";"&amp;CB$1&amp;";")</f>
        <v/>
      </c>
      <c r="CC184" t="str">
        <f>IF(ISERR(SEARCH(CC$1,Data!$H185)),"",";"&amp;CC$1&amp;";")</f>
        <v/>
      </c>
      <c r="CD184" t="str">
        <f>IF(ISERR(SEARCH(CD$1,Data!$H185)),"",";"&amp;CD$1&amp;";")</f>
        <v/>
      </c>
      <c r="CE184" t="str">
        <f>IF(ISERR(SEARCH(CE$1,Data!$H185)),"",";"&amp;CE$1&amp;";")</f>
        <v/>
      </c>
      <c r="CF184" t="str">
        <f>IF(ISERR(SEARCH(CF$1,Data!$H185)),"",";"&amp;CF$1&amp;";")</f>
        <v/>
      </c>
      <c r="CG184" t="str">
        <f>IF(ISERR(SEARCH(CG$1,Data!$H185)),"",";"&amp;CG$1&amp;";")</f>
        <v/>
      </c>
      <c r="CH184" t="str">
        <f>IF(ISERR(SEARCH(CH$1,Data!$H185)),"",";"&amp;CH$1&amp;";")</f>
        <v/>
      </c>
      <c r="CI184" t="str">
        <f>IF(ISERR(SEARCH(CI$1,Data!$H185)),"",";"&amp;CI$1&amp;";")</f>
        <v/>
      </c>
      <c r="CJ184" t="str">
        <f>IF(ISERR(SEARCH(CJ$1,Data!$H185)),"",";"&amp;CJ$1&amp;";")</f>
        <v/>
      </c>
      <c r="CK184" t="str">
        <f>IF(ISERR(SEARCH(CK$1,Data!$H185)),"",";"&amp;CK$1&amp;";")</f>
        <v/>
      </c>
      <c r="CL184" t="str">
        <f>IF(ISERR(SEARCH(CL$1,Data!$H185)),"",";"&amp;CL$1&amp;";")</f>
        <v/>
      </c>
      <c r="CM184" t="str">
        <f>IF(ISERR(SEARCH(CM$1,Data!$H185)),"",";"&amp;CM$1&amp;";")</f>
        <v/>
      </c>
      <c r="CN184" t="str">
        <f>IF(ISERR(SEARCH(CN$1,Data!$H185)),"",";"&amp;CN$1&amp;";")</f>
        <v/>
      </c>
      <c r="CO184" t="str">
        <f>IF(ISERR(SEARCH(CO$1,Data!$H185)),"",";"&amp;CO$1&amp;";")</f>
        <v/>
      </c>
      <c r="CP184" t="str">
        <f>IF(ISERR(SEARCH(CP$1,Data!$H185)),"",";"&amp;CP$1&amp;";")</f>
        <v/>
      </c>
      <c r="CQ184" t="str">
        <f>IF(ISERR(SEARCH(CQ$1,Data!$H185)),"",";"&amp;CQ$1&amp;";")</f>
        <v/>
      </c>
      <c r="CR184" t="str">
        <f>IF(ISERR(SEARCH(CR$1,Data!$H185)),"",";"&amp;CR$1&amp;";")</f>
        <v/>
      </c>
      <c r="CS184" t="str">
        <f>IF(ISERR(SEARCH(CS$1,Data!$H185)),"",";"&amp;CS$1&amp;";")</f>
        <v/>
      </c>
      <c r="CT184" t="str">
        <f>IF(ISERR(SEARCH(CT$1,Data!$H185)),"",";"&amp;CT$1&amp;";")</f>
        <v/>
      </c>
      <c r="CU184" t="str">
        <f>IF(ISERR(SEARCH(CU$1,Data!$H185)),"",";"&amp;CU$1&amp;";")</f>
        <v/>
      </c>
      <c r="CV184" t="str">
        <f>IF(ISERR(SEARCH(CV$1,Data!$H185)),"",";"&amp;CV$1&amp;";")</f>
        <v/>
      </c>
      <c r="CW184" t="str">
        <f>IF(ISERR(SEARCH(CW$1,Data!$H185)),"",";"&amp;CW$1&amp;";")</f>
        <v/>
      </c>
      <c r="CX184" t="str">
        <f>IF(ISERR(SEARCH(CX$1,Data!$H185)),"",";"&amp;CX$1&amp;";")</f>
        <v/>
      </c>
      <c r="CY184" t="str">
        <f>IF(ISERR(SEARCH(CY$1,Data!$H185)),"",";"&amp;CY$1&amp;";")</f>
        <v/>
      </c>
      <c r="CZ184" t="str">
        <f>IF(ISERR(SEARCH(CZ$1,Data!$H185)),"",";"&amp;CZ$1&amp;";")</f>
        <v/>
      </c>
      <c r="DA184" t="str">
        <f>IF(ISERR(SEARCH(DA$1,Data!$H185)),"",";"&amp;DA$1&amp;";")</f>
        <v/>
      </c>
      <c r="DB184" t="str">
        <f>IF(ISERR(SEARCH(DB$1,Data!$H185)),"",";"&amp;DB$1&amp;";")</f>
        <v/>
      </c>
      <c r="DC184" t="str">
        <f>IF(ISERR(SEARCH(DC$1,Data!$H185)),"",";"&amp;DC$1&amp;";")</f>
        <v/>
      </c>
      <c r="DD184" t="str">
        <f>IF(ISERR(SEARCH(DD$1,Data!$H185)),"",";"&amp;DD$1&amp;";")</f>
        <v/>
      </c>
      <c r="DE184" t="str">
        <f>IF(ISERR(SEARCH(DE$1,Data!$H185)),"",";"&amp;DE$1&amp;";")</f>
        <v/>
      </c>
      <c r="DF184" t="str">
        <f>IF(ISERR(SEARCH(DF$1,Data!$H185)),"",";"&amp;DF$1&amp;";")</f>
        <v/>
      </c>
      <c r="DG184" t="str">
        <f>IF(ISERR(SEARCH(DG$1,Data!$H185)),"",";"&amp;DG$1&amp;";")</f>
        <v/>
      </c>
      <c r="DH184" t="str">
        <f>IF(ISERR(SEARCH(DH$1,Data!$H185)),"",";"&amp;DH$1&amp;";")</f>
        <v/>
      </c>
      <c r="DI184" t="str">
        <f>IF(ISERR(SEARCH(DI$1,Data!$H185)),"",";"&amp;DI$1&amp;";")</f>
        <v/>
      </c>
      <c r="DJ184" t="str">
        <f>IF(ISERR(SEARCH(DJ$1,Data!$H185)),"",";"&amp;DJ$1&amp;";")</f>
        <v/>
      </c>
      <c r="DK184" t="str">
        <f>IF(ISERR(SEARCH(DK$1,Data!$H185)),"",";"&amp;DK$1&amp;";")</f>
        <v/>
      </c>
      <c r="DL184" t="str">
        <f>IF(ISERR(SEARCH(DL$1,Data!$H185)),"",";"&amp;DL$1&amp;";")</f>
        <v/>
      </c>
      <c r="DM184" t="str">
        <f>IF(ISERR(SEARCH(DM$1,Data!$H185)),"",";"&amp;DM$1&amp;";")</f>
        <v/>
      </c>
      <c r="DN184" t="str">
        <f>IF(ISERR(SEARCH(DN$1,Data!$H185)),"",";"&amp;DN$1&amp;";")</f>
        <v/>
      </c>
      <c r="DO184" t="str">
        <f>IF(ISERR(SEARCH(DO$1,Data!$H185)),"",";"&amp;DO$1&amp;";")</f>
        <v/>
      </c>
      <c r="DP184" t="str">
        <f>IF(ISERR(SEARCH(DP$1,Data!$H185)),"",";"&amp;DP$1&amp;";")</f>
        <v/>
      </c>
      <c r="DQ184" t="str">
        <f>IF(ISERR(SEARCH(DQ$1,Data!$H185)),"",";"&amp;DQ$1&amp;";")</f>
        <v/>
      </c>
      <c r="DR184" t="str">
        <f>IF(ISERR(SEARCH(DR$1,Data!$H185)),"",";"&amp;DR$1&amp;";")</f>
        <v/>
      </c>
      <c r="DS184" t="str">
        <f>IF(ISERR(SEARCH(DS$1,Data!$H185)),"",";"&amp;DS$1&amp;";")</f>
        <v/>
      </c>
      <c r="DT184" t="str">
        <f>IF(ISERR(SEARCH(DT$1,Data!$H185)),"",";"&amp;DT$1&amp;";")</f>
        <v/>
      </c>
      <c r="DU184" t="str">
        <f>IF(ISERR(SEARCH(DU$1,Data!$H185)),"",";"&amp;DU$1&amp;";")</f>
        <v/>
      </c>
    </row>
    <row r="185" spans="1:125" x14ac:dyDescent="0.3">
      <c r="A185" t="str">
        <f>Tableau1[[#This Row],[name]]</f>
        <v>Sy Snootles</v>
      </c>
      <c r="B185" t="str">
        <f>IF(ISERROR(Tableau3[[#This Row],[Second semi-colon]]), "", MID(Tableau3[[#This Row],[Concatenation]], 2, Tableau3[[#This Row],[Second semi-colon]]-2))</f>
        <v/>
      </c>
      <c r="C185" t="e">
        <f>SEARCH(" ;",Tableau3[[#This Row],[Concatenation]])</f>
        <v>#VALUE!</v>
      </c>
      <c r="D185" t="str">
        <f>'Search for homeplanet'!I185&amp; 'Search for homeplanet'!J185&amp; 'Search for homeplanet'!K185&amp; 'Search for homeplanet'!L185&amp; 'Search for homeplanet'!M185&amp; 'Search for homeplanet'!N185&amp; 'Search for homeplanet'!O185&amp; 'Search for homeplanet'!P185&amp; 'Search for homeplanet'!Q185&amp; 'Search for homeplanet'!R185&amp; 'Search for homeplanet'!S185&amp; 'Search for homeplanet'!T185&amp; 'Search for homeplanet'!U185&amp; 'Search for homeplanet'!V185&amp; 'Search for homeplanet'!W185&amp; 'Search for homeplanet'!X185&amp; 'Search for homeplanet'!Y185&amp; 'Search for homeplanet'!Z185&amp; 'Search for homeplanet'!AA185&amp; 'Search for homeplanet'!AB185&amp; 'Search for homeplanet'!AC185&amp; 'Search for homeplanet'!AD185&amp; 'Search for homeplanet'!AE185&amp; 'Search for homeplanet'!AF185&amp; 'Search for homeplanet'!AG185&amp; 'Search for homeplanet'!AH185&amp; 'Search for homeplanet'!AI185&amp; 'Search for homeplanet'!AJ185&amp; 'Search for homeplanet'!AK185&amp; 'Search for homeplanet'!AL185&amp; 'Search for homeplanet'!AM185&amp; 'Search for homeplanet'!AN185&amp; 'Search for homeplanet'!AO185&amp; 'Search for homeplanet'!AP185&amp; 'Search for homeplanet'!AQ185&amp; 'Search for homeplanet'!AR185&amp; 'Search for homeplanet'!AS185&amp; 'Search for homeplanet'!AT185&amp; 'Search for homeplanet'!AU185&amp; 'Search for homeplanet'!AV185&amp; 'Search for homeplanet'!AW185&amp; 'Search for homeplanet'!AX185&amp; 'Search for homeplanet'!AY185&amp; 'Search for homeplanet'!AZ185&amp; 'Search for homeplanet'!BA185&amp; 'Search for homeplanet'!BB185&amp; 'Search for homeplanet'!BC185&amp; 'Search for homeplanet'!BD185&amp; 'Search for homeplanet'!BE185&amp; 'Search for homeplanet'!BF185&amp; 'Search for homeplanet'!BG185&amp; 'Search for homeplanet'!BH185&amp; 'Search for homeplanet'!BI185&amp; 'Search for homeplanet'!BJ185&amp; 'Search for homeplanet'!BK185&amp; 'Search for homeplanet'!BL185&amp; 'Search for homeplanet'!BM185&amp; 'Search for homeplanet'!BN185&amp; 'Search for homeplanet'!BO185&amp; 'Search for homeplanet'!BP185&amp; 'Search for homeplanet'!BQ185&amp; 'Search for homeplanet'!BR185&amp; 'Search for homeplanet'!BS185&amp; 'Search for homeplanet'!BT185&amp; 'Search for homeplanet'!BU185&amp; 'Search for homeplanet'!BV185&amp; 'Search for homeplanet'!BW185&amp; 'Search for homeplanet'!BX185&amp; 'Search for homeplanet'!BY185&amp; 'Search for homeplanet'!BZ185&amp; 'Search for homeplanet'!CA185&amp; 'Search for homeplanet'!CB185&amp; 'Search for homeplanet'!CC185&amp; 'Search for homeplanet'!CD185&amp; 'Search for homeplanet'!CE185&amp; 'Search for homeplanet'!CF185&amp; 'Search for homeplanet'!CG185&amp; 'Search for homeplanet'!CH185&amp; 'Search for homeplanet'!CI185&amp; 'Search for homeplanet'!CJ185&amp; 'Search for homeplanet'!CK185&amp; 'Search for homeplanet'!CL185&amp; 'Search for homeplanet'!CM185&amp; 'Search for homeplanet'!CN185&amp; 'Search for homeplanet'!CO185&amp; 'Search for homeplanet'!CP185&amp; 'Search for homeplanet'!CQ185&amp; 'Search for homeplanet'!CR185&amp; 'Search for homeplanet'!CS185&amp; 'Search for homeplanet'!CT185&amp; 'Search for homeplanet'!CU185&amp; 'Search for homeplanet'!CV185&amp; 'Search for homeplanet'!CW185&amp; 'Search for homeplanet'!CX185&amp; 'Search for homeplanet'!CY185&amp; 'Search for homeplanet'!CZ185&amp; 'Search for homeplanet'!DA185&amp; 'Search for homeplanet'!DB185&amp; 'Search for homeplanet'!DC185&amp; 'Search for homeplanet'!DD185&amp; 'Search for homeplanet'!DE185&amp; 'Search for homeplanet'!DF185&amp; 'Search for homeplanet'!DG185&amp; 'Search for homeplanet'!DH185&amp; 'Search for homeplanet'!DI185&amp; 'Search for homeplanet'!DJ185&amp; 'Search for homeplanet'!DK185&amp; 'Search for homeplanet'!DL185&amp; 'Search for homeplanet'!DM185&amp; 'Search for homeplanet'!DN185&amp; 'Search for homeplanet'!DO185&amp; 'Search for homeplanet'!DP185&amp; 'Search for homeplanet'!DQ185&amp; 'Search for homeplanet'!DR185&amp; 'Search for homeplanet'!DS185&amp; 'Search for homeplanet'!DT185&amp; 'Search for homeplanet'!DU185</f>
        <v/>
      </c>
      <c r="I185" t="str">
        <f>IF(ISERR(SEARCH(I$1,Data!$H186)),"",";"&amp;I$1&amp;";")</f>
        <v/>
      </c>
      <c r="J185" t="str">
        <f>IF(ISERR(SEARCH(J$1,Data!$H186)),"",";"&amp;J$1&amp;";")</f>
        <v/>
      </c>
      <c r="K185" t="str">
        <f>IF(ISERR(SEARCH(K$1,Data!$H186)),"",";"&amp;K$1&amp;";")</f>
        <v/>
      </c>
      <c r="L185" t="str">
        <f>IF(ISERR(SEARCH(L$1,Data!$H186)),"",";"&amp;L$1&amp;";")</f>
        <v/>
      </c>
      <c r="M185" t="str">
        <f>IF(ISERR(SEARCH(M$1,Data!$H186)),"",";"&amp;M$1&amp;";")</f>
        <v/>
      </c>
      <c r="N185" t="str">
        <f>IF(ISERR(SEARCH(N$1,Data!$H186)),"",";"&amp;N$1&amp;";")</f>
        <v/>
      </c>
      <c r="O185" t="str">
        <f>IF(ISERR(SEARCH(O$1,Data!$H186)),"",";"&amp;O$1&amp;";")</f>
        <v/>
      </c>
      <c r="P185" t="str">
        <f>IF(ISERR(SEARCH(P$1,Data!$H186)),"",";"&amp;P$1&amp;";")</f>
        <v/>
      </c>
      <c r="Q185" t="str">
        <f>IF(ISERR(SEARCH(Q$1,Data!$H186)),"",";"&amp;Q$1&amp;";")</f>
        <v/>
      </c>
      <c r="R185" t="str">
        <f>IF(ISERR(SEARCH(R$1,Data!$H186)),"",";"&amp;R$1&amp;";")</f>
        <v/>
      </c>
      <c r="S185" t="str">
        <f>IF(ISERR(SEARCH(S$1,Data!$H186)),"",";"&amp;S$1&amp;";")</f>
        <v/>
      </c>
      <c r="T185" t="str">
        <f>IF(ISERR(SEARCH(T$1,Data!$H186)),"",";"&amp;T$1&amp;";")</f>
        <v/>
      </c>
      <c r="U185" t="str">
        <f>IF(ISERR(SEARCH(U$1,Data!$H186)),"",";"&amp;U$1&amp;";")</f>
        <v/>
      </c>
      <c r="V185" t="str">
        <f>IF(ISERR(SEARCH(V$1,Data!$H186)),"",";"&amp;V$1&amp;";")</f>
        <v/>
      </c>
      <c r="W185" t="str">
        <f>IF(ISERR(SEARCH(W$1,Data!$H186)),"",";"&amp;W$1&amp;";")</f>
        <v/>
      </c>
      <c r="X185" t="str">
        <f>IF(ISERR(SEARCH(X$1,Data!$H186)),"",";"&amp;X$1&amp;";")</f>
        <v/>
      </c>
      <c r="Y185" t="str">
        <f>IF(ISERR(SEARCH(Y$1,Data!$H186)),"",";"&amp;Y$1&amp;";")</f>
        <v/>
      </c>
      <c r="Z185" t="str">
        <f>IF(ISERR(SEARCH(Z$1,Data!$H186)),"",";"&amp;Z$1&amp;";")</f>
        <v/>
      </c>
      <c r="AA185" t="str">
        <f>IF(ISERR(SEARCH(AA$1,Data!$H186)),"",";"&amp;AA$1&amp;";")</f>
        <v/>
      </c>
      <c r="AB185" t="str">
        <f>IF(ISERR(SEARCH(AB$1,Data!$H186)),"",";"&amp;AB$1&amp;";")</f>
        <v/>
      </c>
      <c r="AC185" t="str">
        <f>IF(ISERR(SEARCH(AC$1,Data!$H186)),"",";"&amp;AC$1&amp;";")</f>
        <v/>
      </c>
      <c r="AD185" t="str">
        <f>IF(ISERR(SEARCH(AD$1,Data!$H186)),"",";"&amp;AD$1&amp;";")</f>
        <v/>
      </c>
      <c r="AE185" t="str">
        <f>IF(ISERR(SEARCH(AE$1,Data!$H186)),"",";"&amp;AE$1&amp;";")</f>
        <v/>
      </c>
      <c r="AF185" t="str">
        <f>IF(ISERR(SEARCH(AF$1,Data!$H186)),"",";"&amp;AF$1&amp;";")</f>
        <v/>
      </c>
      <c r="AG185" t="str">
        <f>IF(ISERR(SEARCH(AG$1,Data!$H186)),"",";"&amp;AG$1&amp;";")</f>
        <v/>
      </c>
      <c r="AH185" t="str">
        <f>IF(ISERR(SEARCH(AH$1,Data!$H186)),"",";"&amp;AH$1&amp;";")</f>
        <v/>
      </c>
      <c r="AI185" t="str">
        <f>IF(ISERR(SEARCH(AI$1,Data!$H186)),"",";"&amp;AI$1&amp;";")</f>
        <v/>
      </c>
      <c r="AJ185" t="str">
        <f>IF(ISERR(SEARCH(AJ$1,Data!$H186)),"",";"&amp;AJ$1&amp;";")</f>
        <v/>
      </c>
      <c r="AK185" t="str">
        <f>IF(ISERR(SEARCH(AK$1,Data!$H186)),"",";"&amp;AK$1&amp;";")</f>
        <v/>
      </c>
      <c r="AL185" t="str">
        <f>IF(ISERR(SEARCH(AL$1,Data!$H186)),"",";"&amp;AL$1&amp;";")</f>
        <v/>
      </c>
      <c r="AM185" t="str">
        <f>IF(ISERR(SEARCH(AM$1,Data!$H186)),"",";"&amp;AM$1&amp;";")</f>
        <v/>
      </c>
      <c r="AN185" t="str">
        <f>IF(ISERR(SEARCH(AN$1,Data!$H186)),"",";"&amp;AN$1&amp;";")</f>
        <v/>
      </c>
      <c r="AO185" t="str">
        <f>IF(ISERR(SEARCH(AO$1,Data!$H186)),"",";"&amp;AO$1&amp;";")</f>
        <v/>
      </c>
      <c r="AP185" t="str">
        <f>IF(ISERR(SEARCH(AP$1,Data!$H186)),"",";"&amp;AP$1&amp;";")</f>
        <v/>
      </c>
      <c r="AQ185" t="str">
        <f>IF(ISERR(SEARCH(AQ$1,Data!$H186)),"",";"&amp;AQ$1&amp;";")</f>
        <v/>
      </c>
      <c r="AR185" t="str">
        <f>IF(ISERR(SEARCH(AR$1,Data!$H186)),"",";"&amp;AR$1&amp;";")</f>
        <v/>
      </c>
      <c r="AS185" t="str">
        <f>IF(ISERR(SEARCH(AS$1,Data!$H186)),"",";"&amp;AS$1&amp;";")</f>
        <v/>
      </c>
      <c r="AT185" t="str">
        <f>IF(ISERR(SEARCH(AT$1,Data!$H186)),"",";"&amp;AT$1&amp;";")</f>
        <v/>
      </c>
      <c r="AU185" t="str">
        <f>IF(ISERR(SEARCH(AU$1,Data!$H186)),"",";"&amp;AU$1&amp;";")</f>
        <v/>
      </c>
      <c r="AV185" t="str">
        <f>IF(ISERR(SEARCH(AV$1,Data!$H186)),"",";"&amp;AV$1&amp;";")</f>
        <v/>
      </c>
      <c r="AW185" t="str">
        <f>IF(ISERR(SEARCH(AW$1,Data!$H186)),"",";"&amp;AW$1&amp;";")</f>
        <v/>
      </c>
      <c r="AX185" t="str">
        <f>IF(ISERR(SEARCH(AX$1,Data!$H186)),"",";"&amp;AX$1&amp;";")</f>
        <v/>
      </c>
      <c r="AY185" t="str">
        <f>IF(ISERR(SEARCH(AY$1,Data!$H186)),"",";"&amp;AY$1&amp;";")</f>
        <v/>
      </c>
      <c r="AZ185" t="str">
        <f>IF(ISERR(SEARCH(AZ$1,Data!$H186)),"",";"&amp;AZ$1&amp;";")</f>
        <v/>
      </c>
      <c r="BA185" t="str">
        <f>IF(ISERR(SEARCH(BA$1,Data!$H186)),"",";"&amp;BA$1&amp;";")</f>
        <v/>
      </c>
      <c r="BB185" t="str">
        <f>IF(ISERR(SEARCH(BB$1,Data!$H186)),"",";"&amp;BB$1&amp;";")</f>
        <v/>
      </c>
      <c r="BC185" t="str">
        <f>IF(ISERR(SEARCH(BC$1,Data!$H186)),"",";"&amp;BC$1&amp;";")</f>
        <v/>
      </c>
      <c r="BD185" t="str">
        <f>IF(ISERR(SEARCH(BD$1,Data!$H186)),"",";"&amp;BD$1&amp;";")</f>
        <v/>
      </c>
      <c r="BE185" t="str">
        <f>IF(ISERR(SEARCH(BE$1,Data!$H186)),"",";"&amp;BE$1&amp;";")</f>
        <v/>
      </c>
      <c r="BF185" t="str">
        <f>IF(ISERR(SEARCH(BF$1,Data!$H186)),"",";"&amp;BF$1&amp;";")</f>
        <v/>
      </c>
      <c r="BG185" t="str">
        <f>IF(ISERR(SEARCH(BG$1,Data!$H186)),"",";"&amp;BG$1&amp;";")</f>
        <v/>
      </c>
      <c r="BH185" t="str">
        <f>IF(ISERR(SEARCH(BH$1,Data!$H186)),"",";"&amp;BH$1&amp;";")</f>
        <v/>
      </c>
      <c r="BI185" t="str">
        <f>IF(ISERR(SEARCH(BI$1,Data!$H186)),"",";"&amp;BI$1&amp;";")</f>
        <v/>
      </c>
      <c r="BJ185" t="str">
        <f>IF(ISERR(SEARCH(BJ$1,Data!$H186)),"",";"&amp;BJ$1&amp;";")</f>
        <v/>
      </c>
      <c r="BK185" t="str">
        <f>IF(ISERR(SEARCH(BK$1,Data!$H186)),"",";"&amp;BK$1&amp;";")</f>
        <v/>
      </c>
      <c r="BL185" t="str">
        <f>IF(ISERR(SEARCH(BL$1,Data!$H186)),"",";"&amp;BL$1&amp;";")</f>
        <v/>
      </c>
      <c r="BM185" t="str">
        <f>IF(ISERR(SEARCH(BM$1,Data!$H186)),"",";"&amp;BM$1&amp;";")</f>
        <v/>
      </c>
      <c r="BN185" t="str">
        <f>IF(ISERR(SEARCH(BN$1,Data!$H186)),"",";"&amp;BN$1&amp;";")</f>
        <v/>
      </c>
      <c r="BO185" t="str">
        <f>IF(ISERR(SEARCH(BO$1,Data!$H186)),"",";"&amp;BO$1&amp;";")</f>
        <v/>
      </c>
      <c r="BP185" t="str">
        <f>IF(ISERR(SEARCH(BP$1,Data!$H186)),"",";"&amp;BP$1&amp;";")</f>
        <v/>
      </c>
      <c r="BQ185" t="str">
        <f>IF(ISERR(SEARCH(BQ$1,Data!$H186)),"",";"&amp;BQ$1&amp;";")</f>
        <v/>
      </c>
      <c r="BR185" t="str">
        <f>IF(ISERR(SEARCH(BR$1,Data!$H186)),"",";"&amp;BR$1&amp;";")</f>
        <v/>
      </c>
      <c r="BS185" t="str">
        <f>IF(ISERR(SEARCH(BS$1,Data!$H186)),"",";"&amp;BS$1&amp;";")</f>
        <v/>
      </c>
      <c r="BT185" t="str">
        <f>IF(ISERR(SEARCH(BT$1,Data!$H186)),"",";"&amp;BT$1&amp;";")</f>
        <v/>
      </c>
      <c r="BU185" t="str">
        <f>IF(ISERR(SEARCH(BU$1,Data!$H186)),"",";"&amp;BU$1&amp;";")</f>
        <v/>
      </c>
      <c r="BV185" t="str">
        <f>IF(ISERR(SEARCH(BV$1,Data!$H186)),"",";"&amp;BV$1&amp;";")</f>
        <v/>
      </c>
      <c r="BW185" t="str">
        <f>IF(ISERR(SEARCH(BW$1,Data!$H186)),"",";"&amp;BW$1&amp;";")</f>
        <v/>
      </c>
      <c r="BX185" t="str">
        <f>IF(ISERR(SEARCH(BX$1,Data!$H186)),"",";"&amp;BX$1&amp;";")</f>
        <v/>
      </c>
      <c r="BY185" t="str">
        <f>IF(ISERR(SEARCH(BY$1,Data!$H186)),"",";"&amp;BY$1&amp;";")</f>
        <v/>
      </c>
      <c r="BZ185" t="str">
        <f>IF(ISERR(SEARCH(BZ$1,Data!$H186)),"",";"&amp;BZ$1&amp;";")</f>
        <v/>
      </c>
      <c r="CA185" t="str">
        <f>IF(ISERR(SEARCH(CA$1,Data!$H186)),"",";"&amp;CA$1&amp;";")</f>
        <v/>
      </c>
      <c r="CB185" t="str">
        <f>IF(ISERR(SEARCH(CB$1,Data!$H186)),"",";"&amp;CB$1&amp;";")</f>
        <v/>
      </c>
      <c r="CC185" t="str">
        <f>IF(ISERR(SEARCH(CC$1,Data!$H186)),"",";"&amp;CC$1&amp;";")</f>
        <v/>
      </c>
      <c r="CD185" t="str">
        <f>IF(ISERR(SEARCH(CD$1,Data!$H186)),"",";"&amp;CD$1&amp;";")</f>
        <v/>
      </c>
      <c r="CE185" t="str">
        <f>IF(ISERR(SEARCH(CE$1,Data!$H186)),"",";"&amp;CE$1&amp;";")</f>
        <v/>
      </c>
      <c r="CF185" t="str">
        <f>IF(ISERR(SEARCH(CF$1,Data!$H186)),"",";"&amp;CF$1&amp;";")</f>
        <v/>
      </c>
      <c r="CG185" t="str">
        <f>IF(ISERR(SEARCH(CG$1,Data!$H186)),"",";"&amp;CG$1&amp;";")</f>
        <v/>
      </c>
      <c r="CH185" t="str">
        <f>IF(ISERR(SEARCH(CH$1,Data!$H186)),"",";"&amp;CH$1&amp;";")</f>
        <v/>
      </c>
      <c r="CI185" t="str">
        <f>IF(ISERR(SEARCH(CI$1,Data!$H186)),"",";"&amp;CI$1&amp;";")</f>
        <v/>
      </c>
      <c r="CJ185" t="str">
        <f>IF(ISERR(SEARCH(CJ$1,Data!$H186)),"",";"&amp;CJ$1&amp;";")</f>
        <v/>
      </c>
      <c r="CK185" t="str">
        <f>IF(ISERR(SEARCH(CK$1,Data!$H186)),"",";"&amp;CK$1&amp;";")</f>
        <v/>
      </c>
      <c r="CL185" t="str">
        <f>IF(ISERR(SEARCH(CL$1,Data!$H186)),"",";"&amp;CL$1&amp;";")</f>
        <v/>
      </c>
      <c r="CM185" t="str">
        <f>IF(ISERR(SEARCH(CM$1,Data!$H186)),"",";"&amp;CM$1&amp;";")</f>
        <v/>
      </c>
      <c r="CN185" t="str">
        <f>IF(ISERR(SEARCH(CN$1,Data!$H186)),"",";"&amp;CN$1&amp;";")</f>
        <v/>
      </c>
      <c r="CO185" t="str">
        <f>IF(ISERR(SEARCH(CO$1,Data!$H186)),"",";"&amp;CO$1&amp;";")</f>
        <v/>
      </c>
      <c r="CP185" t="str">
        <f>IF(ISERR(SEARCH(CP$1,Data!$H186)),"",";"&amp;CP$1&amp;";")</f>
        <v/>
      </c>
      <c r="CQ185" t="str">
        <f>IF(ISERR(SEARCH(CQ$1,Data!$H186)),"",";"&amp;CQ$1&amp;";")</f>
        <v/>
      </c>
      <c r="CR185" t="str">
        <f>IF(ISERR(SEARCH(CR$1,Data!$H186)),"",";"&amp;CR$1&amp;";")</f>
        <v/>
      </c>
      <c r="CS185" t="str">
        <f>IF(ISERR(SEARCH(CS$1,Data!$H186)),"",";"&amp;CS$1&amp;";")</f>
        <v/>
      </c>
      <c r="CT185" t="str">
        <f>IF(ISERR(SEARCH(CT$1,Data!$H186)),"",";"&amp;CT$1&amp;";")</f>
        <v/>
      </c>
      <c r="CU185" t="str">
        <f>IF(ISERR(SEARCH(CU$1,Data!$H186)),"",";"&amp;CU$1&amp;";")</f>
        <v/>
      </c>
      <c r="CV185" t="str">
        <f>IF(ISERR(SEARCH(CV$1,Data!$H186)),"",";"&amp;CV$1&amp;";")</f>
        <v/>
      </c>
      <c r="CW185" t="str">
        <f>IF(ISERR(SEARCH(CW$1,Data!$H186)),"",";"&amp;CW$1&amp;";")</f>
        <v/>
      </c>
      <c r="CX185" t="str">
        <f>IF(ISERR(SEARCH(CX$1,Data!$H186)),"",";"&amp;CX$1&amp;";")</f>
        <v/>
      </c>
      <c r="CY185" t="str">
        <f>IF(ISERR(SEARCH(CY$1,Data!$H186)),"",";"&amp;CY$1&amp;";")</f>
        <v/>
      </c>
      <c r="CZ185" t="str">
        <f>IF(ISERR(SEARCH(CZ$1,Data!$H186)),"",";"&amp;CZ$1&amp;";")</f>
        <v/>
      </c>
      <c r="DA185" t="str">
        <f>IF(ISERR(SEARCH(DA$1,Data!$H186)),"",";"&amp;DA$1&amp;";")</f>
        <v/>
      </c>
      <c r="DB185" t="str">
        <f>IF(ISERR(SEARCH(DB$1,Data!$H186)),"",";"&amp;DB$1&amp;";")</f>
        <v/>
      </c>
      <c r="DC185" t="str">
        <f>IF(ISERR(SEARCH(DC$1,Data!$H186)),"",";"&amp;DC$1&amp;";")</f>
        <v/>
      </c>
      <c r="DD185" t="str">
        <f>IF(ISERR(SEARCH(DD$1,Data!$H186)),"",";"&amp;DD$1&amp;";")</f>
        <v/>
      </c>
      <c r="DE185" t="str">
        <f>IF(ISERR(SEARCH(DE$1,Data!$H186)),"",";"&amp;DE$1&amp;";")</f>
        <v/>
      </c>
      <c r="DF185" t="str">
        <f>IF(ISERR(SEARCH(DF$1,Data!$H186)),"",";"&amp;DF$1&amp;";")</f>
        <v/>
      </c>
      <c r="DG185" t="str">
        <f>IF(ISERR(SEARCH(DG$1,Data!$H186)),"",";"&amp;DG$1&amp;";")</f>
        <v/>
      </c>
      <c r="DH185" t="str">
        <f>IF(ISERR(SEARCH(DH$1,Data!$H186)),"",";"&amp;DH$1&amp;";")</f>
        <v/>
      </c>
      <c r="DI185" t="str">
        <f>IF(ISERR(SEARCH(DI$1,Data!$H186)),"",";"&amp;DI$1&amp;";")</f>
        <v/>
      </c>
      <c r="DJ185" t="str">
        <f>IF(ISERR(SEARCH(DJ$1,Data!$H186)),"",";"&amp;DJ$1&amp;";")</f>
        <v/>
      </c>
      <c r="DK185" t="str">
        <f>IF(ISERR(SEARCH(DK$1,Data!$H186)),"",";"&amp;DK$1&amp;";")</f>
        <v/>
      </c>
      <c r="DL185" t="str">
        <f>IF(ISERR(SEARCH(DL$1,Data!$H186)),"",";"&amp;DL$1&amp;";")</f>
        <v/>
      </c>
      <c r="DM185" t="str">
        <f>IF(ISERR(SEARCH(DM$1,Data!$H186)),"",";"&amp;DM$1&amp;";")</f>
        <v/>
      </c>
      <c r="DN185" t="str">
        <f>IF(ISERR(SEARCH(DN$1,Data!$H186)),"",";"&amp;DN$1&amp;";")</f>
        <v/>
      </c>
      <c r="DO185" t="str">
        <f>IF(ISERR(SEARCH(DO$1,Data!$H186)),"",";"&amp;DO$1&amp;";")</f>
        <v/>
      </c>
      <c r="DP185" t="str">
        <f>IF(ISERR(SEARCH(DP$1,Data!$H186)),"",";"&amp;DP$1&amp;";")</f>
        <v/>
      </c>
      <c r="DQ185" t="str">
        <f>IF(ISERR(SEARCH(DQ$1,Data!$H186)),"",";"&amp;DQ$1&amp;";")</f>
        <v/>
      </c>
      <c r="DR185" t="str">
        <f>IF(ISERR(SEARCH(DR$1,Data!$H186)),"",";"&amp;DR$1&amp;";")</f>
        <v/>
      </c>
      <c r="DS185" t="str">
        <f>IF(ISERR(SEARCH(DS$1,Data!$H186)),"",";"&amp;DS$1&amp;";")</f>
        <v/>
      </c>
      <c r="DT185" t="str">
        <f>IF(ISERR(SEARCH(DT$1,Data!$H186)),"",";"&amp;DT$1&amp;";")</f>
        <v/>
      </c>
      <c r="DU185" t="str">
        <f>IF(ISERR(SEARCH(DU$1,Data!$H186)),"",";"&amp;DU$1&amp;";")</f>
        <v/>
      </c>
    </row>
    <row r="186" spans="1:125" x14ac:dyDescent="0.3">
      <c r="A186" t="str">
        <f>Tableau1[[#This Row],[name]]</f>
        <v>Anakin Solo</v>
      </c>
      <c r="B186" t="str">
        <f>IF(ISERROR(Tableau3[[#This Row],[Second semi-colon]]), "", MID(Tableau3[[#This Row],[Concatenation]], 2, Tableau3[[#This Row],[Second semi-colon]]-2))</f>
        <v/>
      </c>
      <c r="C186" t="e">
        <f>SEARCH(" ;",Tableau3[[#This Row],[Concatenation]])</f>
        <v>#VALUE!</v>
      </c>
      <c r="D186" t="str">
        <f>'Search for homeplanet'!I186&amp; 'Search for homeplanet'!J186&amp; 'Search for homeplanet'!K186&amp; 'Search for homeplanet'!L186&amp; 'Search for homeplanet'!M186&amp; 'Search for homeplanet'!N186&amp; 'Search for homeplanet'!O186&amp; 'Search for homeplanet'!P186&amp; 'Search for homeplanet'!Q186&amp; 'Search for homeplanet'!R186&amp; 'Search for homeplanet'!S186&amp; 'Search for homeplanet'!T186&amp; 'Search for homeplanet'!U186&amp; 'Search for homeplanet'!V186&amp; 'Search for homeplanet'!W186&amp; 'Search for homeplanet'!X186&amp; 'Search for homeplanet'!Y186&amp; 'Search for homeplanet'!Z186&amp; 'Search for homeplanet'!AA186&amp; 'Search for homeplanet'!AB186&amp; 'Search for homeplanet'!AC186&amp; 'Search for homeplanet'!AD186&amp; 'Search for homeplanet'!AE186&amp; 'Search for homeplanet'!AF186&amp; 'Search for homeplanet'!AG186&amp; 'Search for homeplanet'!AH186&amp; 'Search for homeplanet'!AI186&amp; 'Search for homeplanet'!AJ186&amp; 'Search for homeplanet'!AK186&amp; 'Search for homeplanet'!AL186&amp; 'Search for homeplanet'!AM186&amp; 'Search for homeplanet'!AN186&amp; 'Search for homeplanet'!AO186&amp; 'Search for homeplanet'!AP186&amp; 'Search for homeplanet'!AQ186&amp; 'Search for homeplanet'!AR186&amp; 'Search for homeplanet'!AS186&amp; 'Search for homeplanet'!AT186&amp; 'Search for homeplanet'!AU186&amp; 'Search for homeplanet'!AV186&amp; 'Search for homeplanet'!AW186&amp; 'Search for homeplanet'!AX186&amp; 'Search for homeplanet'!AY186&amp; 'Search for homeplanet'!AZ186&amp; 'Search for homeplanet'!BA186&amp; 'Search for homeplanet'!BB186&amp; 'Search for homeplanet'!BC186&amp; 'Search for homeplanet'!BD186&amp; 'Search for homeplanet'!BE186&amp; 'Search for homeplanet'!BF186&amp; 'Search for homeplanet'!BG186&amp; 'Search for homeplanet'!BH186&amp; 'Search for homeplanet'!BI186&amp; 'Search for homeplanet'!BJ186&amp; 'Search for homeplanet'!BK186&amp; 'Search for homeplanet'!BL186&amp; 'Search for homeplanet'!BM186&amp; 'Search for homeplanet'!BN186&amp; 'Search for homeplanet'!BO186&amp; 'Search for homeplanet'!BP186&amp; 'Search for homeplanet'!BQ186&amp; 'Search for homeplanet'!BR186&amp; 'Search for homeplanet'!BS186&amp; 'Search for homeplanet'!BT186&amp; 'Search for homeplanet'!BU186&amp; 'Search for homeplanet'!BV186&amp; 'Search for homeplanet'!BW186&amp; 'Search for homeplanet'!BX186&amp; 'Search for homeplanet'!BY186&amp; 'Search for homeplanet'!BZ186&amp; 'Search for homeplanet'!CA186&amp; 'Search for homeplanet'!CB186&amp; 'Search for homeplanet'!CC186&amp; 'Search for homeplanet'!CD186&amp; 'Search for homeplanet'!CE186&amp; 'Search for homeplanet'!CF186&amp; 'Search for homeplanet'!CG186&amp; 'Search for homeplanet'!CH186&amp; 'Search for homeplanet'!CI186&amp; 'Search for homeplanet'!CJ186&amp; 'Search for homeplanet'!CK186&amp; 'Search for homeplanet'!CL186&amp; 'Search for homeplanet'!CM186&amp; 'Search for homeplanet'!CN186&amp; 'Search for homeplanet'!CO186&amp; 'Search for homeplanet'!CP186&amp; 'Search for homeplanet'!CQ186&amp; 'Search for homeplanet'!CR186&amp; 'Search for homeplanet'!CS186&amp; 'Search for homeplanet'!CT186&amp; 'Search for homeplanet'!CU186&amp; 'Search for homeplanet'!CV186&amp; 'Search for homeplanet'!CW186&amp; 'Search for homeplanet'!CX186&amp; 'Search for homeplanet'!CY186&amp; 'Search for homeplanet'!CZ186&amp; 'Search for homeplanet'!DA186&amp; 'Search for homeplanet'!DB186&amp; 'Search for homeplanet'!DC186&amp; 'Search for homeplanet'!DD186&amp; 'Search for homeplanet'!DE186&amp; 'Search for homeplanet'!DF186&amp; 'Search for homeplanet'!DG186&amp; 'Search for homeplanet'!DH186&amp; 'Search for homeplanet'!DI186&amp; 'Search for homeplanet'!DJ186&amp; 'Search for homeplanet'!DK186&amp; 'Search for homeplanet'!DL186&amp; 'Search for homeplanet'!DM186&amp; 'Search for homeplanet'!DN186&amp; 'Search for homeplanet'!DO186&amp; 'Search for homeplanet'!DP186&amp; 'Search for homeplanet'!DQ186&amp; 'Search for homeplanet'!DR186&amp; 'Search for homeplanet'!DS186&amp; 'Search for homeplanet'!DT186&amp; 'Search for homeplanet'!DU186</f>
        <v/>
      </c>
      <c r="I186" t="str">
        <f>IF(ISERR(SEARCH(I$1,Data!$H187)),"",";"&amp;I$1&amp;";")</f>
        <v/>
      </c>
      <c r="J186" t="str">
        <f>IF(ISERR(SEARCH(J$1,Data!$H187)),"",";"&amp;J$1&amp;";")</f>
        <v/>
      </c>
      <c r="K186" t="str">
        <f>IF(ISERR(SEARCH(K$1,Data!$H187)),"",";"&amp;K$1&amp;";")</f>
        <v/>
      </c>
      <c r="L186" t="str">
        <f>IF(ISERR(SEARCH(L$1,Data!$H187)),"",";"&amp;L$1&amp;";")</f>
        <v/>
      </c>
      <c r="M186" t="str">
        <f>IF(ISERR(SEARCH(M$1,Data!$H187)),"",";"&amp;M$1&amp;";")</f>
        <v/>
      </c>
      <c r="N186" t="str">
        <f>IF(ISERR(SEARCH(N$1,Data!$H187)),"",";"&amp;N$1&amp;";")</f>
        <v/>
      </c>
      <c r="O186" t="str">
        <f>IF(ISERR(SEARCH(O$1,Data!$H187)),"",";"&amp;O$1&amp;";")</f>
        <v/>
      </c>
      <c r="P186" t="str">
        <f>IF(ISERR(SEARCH(P$1,Data!$H187)),"",";"&amp;P$1&amp;";")</f>
        <v/>
      </c>
      <c r="Q186" t="str">
        <f>IF(ISERR(SEARCH(Q$1,Data!$H187)),"",";"&amp;Q$1&amp;";")</f>
        <v/>
      </c>
      <c r="R186" t="str">
        <f>IF(ISERR(SEARCH(R$1,Data!$H187)),"",";"&amp;R$1&amp;";")</f>
        <v/>
      </c>
      <c r="S186" t="str">
        <f>IF(ISERR(SEARCH(S$1,Data!$H187)),"",";"&amp;S$1&amp;";")</f>
        <v/>
      </c>
      <c r="T186" t="str">
        <f>IF(ISERR(SEARCH(T$1,Data!$H187)),"",";"&amp;T$1&amp;";")</f>
        <v/>
      </c>
      <c r="U186" t="str">
        <f>IF(ISERR(SEARCH(U$1,Data!$H187)),"",";"&amp;U$1&amp;";")</f>
        <v/>
      </c>
      <c r="V186" t="str">
        <f>IF(ISERR(SEARCH(V$1,Data!$H187)),"",";"&amp;V$1&amp;";")</f>
        <v/>
      </c>
      <c r="W186" t="str">
        <f>IF(ISERR(SEARCH(W$1,Data!$H187)),"",";"&amp;W$1&amp;";")</f>
        <v/>
      </c>
      <c r="X186" t="str">
        <f>IF(ISERR(SEARCH(X$1,Data!$H187)),"",";"&amp;X$1&amp;";")</f>
        <v/>
      </c>
      <c r="Y186" t="str">
        <f>IF(ISERR(SEARCH(Y$1,Data!$H187)),"",";"&amp;Y$1&amp;";")</f>
        <v/>
      </c>
      <c r="Z186" t="str">
        <f>IF(ISERR(SEARCH(Z$1,Data!$H187)),"",";"&amp;Z$1&amp;";")</f>
        <v/>
      </c>
      <c r="AA186" t="str">
        <f>IF(ISERR(SEARCH(AA$1,Data!$H187)),"",";"&amp;AA$1&amp;";")</f>
        <v/>
      </c>
      <c r="AB186" t="str">
        <f>IF(ISERR(SEARCH(AB$1,Data!$H187)),"",";"&amp;AB$1&amp;";")</f>
        <v/>
      </c>
      <c r="AC186" t="str">
        <f>IF(ISERR(SEARCH(AC$1,Data!$H187)),"",";"&amp;AC$1&amp;";")</f>
        <v/>
      </c>
      <c r="AD186" t="str">
        <f>IF(ISERR(SEARCH(AD$1,Data!$H187)),"",";"&amp;AD$1&amp;";")</f>
        <v/>
      </c>
      <c r="AE186" t="str">
        <f>IF(ISERR(SEARCH(AE$1,Data!$H187)),"",";"&amp;AE$1&amp;";")</f>
        <v/>
      </c>
      <c r="AF186" t="str">
        <f>IF(ISERR(SEARCH(AF$1,Data!$H187)),"",";"&amp;AF$1&amp;";")</f>
        <v/>
      </c>
      <c r="AG186" t="str">
        <f>IF(ISERR(SEARCH(AG$1,Data!$H187)),"",";"&amp;AG$1&amp;";")</f>
        <v/>
      </c>
      <c r="AH186" t="str">
        <f>IF(ISERR(SEARCH(AH$1,Data!$H187)),"",";"&amp;AH$1&amp;";")</f>
        <v/>
      </c>
      <c r="AI186" t="str">
        <f>IF(ISERR(SEARCH(AI$1,Data!$H187)),"",";"&amp;AI$1&amp;";")</f>
        <v/>
      </c>
      <c r="AJ186" t="str">
        <f>IF(ISERR(SEARCH(AJ$1,Data!$H187)),"",";"&amp;AJ$1&amp;";")</f>
        <v/>
      </c>
      <c r="AK186" t="str">
        <f>IF(ISERR(SEARCH(AK$1,Data!$H187)),"",";"&amp;AK$1&amp;";")</f>
        <v/>
      </c>
      <c r="AL186" t="str">
        <f>IF(ISERR(SEARCH(AL$1,Data!$H187)),"",";"&amp;AL$1&amp;";")</f>
        <v/>
      </c>
      <c r="AM186" t="str">
        <f>IF(ISERR(SEARCH(AM$1,Data!$H187)),"",";"&amp;AM$1&amp;";")</f>
        <v/>
      </c>
      <c r="AN186" t="str">
        <f>IF(ISERR(SEARCH(AN$1,Data!$H187)),"",";"&amp;AN$1&amp;";")</f>
        <v/>
      </c>
      <c r="AO186" t="str">
        <f>IF(ISERR(SEARCH(AO$1,Data!$H187)),"",";"&amp;AO$1&amp;";")</f>
        <v/>
      </c>
      <c r="AP186" t="str">
        <f>IF(ISERR(SEARCH(AP$1,Data!$H187)),"",";"&amp;AP$1&amp;";")</f>
        <v/>
      </c>
      <c r="AQ186" t="str">
        <f>IF(ISERR(SEARCH(AQ$1,Data!$H187)),"",";"&amp;AQ$1&amp;";")</f>
        <v/>
      </c>
      <c r="AR186" t="str">
        <f>IF(ISERR(SEARCH(AR$1,Data!$H187)),"",";"&amp;AR$1&amp;";")</f>
        <v/>
      </c>
      <c r="AS186" t="str">
        <f>IF(ISERR(SEARCH(AS$1,Data!$H187)),"",";"&amp;AS$1&amp;";")</f>
        <v/>
      </c>
      <c r="AT186" t="str">
        <f>IF(ISERR(SEARCH(AT$1,Data!$H187)),"",";"&amp;AT$1&amp;";")</f>
        <v/>
      </c>
      <c r="AU186" t="str">
        <f>IF(ISERR(SEARCH(AU$1,Data!$H187)),"",";"&amp;AU$1&amp;";")</f>
        <v/>
      </c>
      <c r="AV186" t="str">
        <f>IF(ISERR(SEARCH(AV$1,Data!$H187)),"",";"&amp;AV$1&amp;";")</f>
        <v/>
      </c>
      <c r="AW186" t="str">
        <f>IF(ISERR(SEARCH(AW$1,Data!$H187)),"",";"&amp;AW$1&amp;";")</f>
        <v/>
      </c>
      <c r="AX186" t="str">
        <f>IF(ISERR(SEARCH(AX$1,Data!$H187)),"",";"&amp;AX$1&amp;";")</f>
        <v/>
      </c>
      <c r="AY186" t="str">
        <f>IF(ISERR(SEARCH(AY$1,Data!$H187)),"",";"&amp;AY$1&amp;";")</f>
        <v/>
      </c>
      <c r="AZ186" t="str">
        <f>IF(ISERR(SEARCH(AZ$1,Data!$H187)),"",";"&amp;AZ$1&amp;";")</f>
        <v/>
      </c>
      <c r="BA186" t="str">
        <f>IF(ISERR(SEARCH(BA$1,Data!$H187)),"",";"&amp;BA$1&amp;";")</f>
        <v/>
      </c>
      <c r="BB186" t="str">
        <f>IF(ISERR(SEARCH(BB$1,Data!$H187)),"",";"&amp;BB$1&amp;";")</f>
        <v/>
      </c>
      <c r="BC186" t="str">
        <f>IF(ISERR(SEARCH(BC$1,Data!$H187)),"",";"&amp;BC$1&amp;";")</f>
        <v/>
      </c>
      <c r="BD186" t="str">
        <f>IF(ISERR(SEARCH(BD$1,Data!$H187)),"",";"&amp;BD$1&amp;";")</f>
        <v/>
      </c>
      <c r="BE186" t="str">
        <f>IF(ISERR(SEARCH(BE$1,Data!$H187)),"",";"&amp;BE$1&amp;";")</f>
        <v/>
      </c>
      <c r="BF186" t="str">
        <f>IF(ISERR(SEARCH(BF$1,Data!$H187)),"",";"&amp;BF$1&amp;";")</f>
        <v/>
      </c>
      <c r="BG186" t="str">
        <f>IF(ISERR(SEARCH(BG$1,Data!$H187)),"",";"&amp;BG$1&amp;";")</f>
        <v/>
      </c>
      <c r="BH186" t="str">
        <f>IF(ISERR(SEARCH(BH$1,Data!$H187)),"",";"&amp;BH$1&amp;";")</f>
        <v/>
      </c>
      <c r="BI186" t="str">
        <f>IF(ISERR(SEARCH(BI$1,Data!$H187)),"",";"&amp;BI$1&amp;";")</f>
        <v/>
      </c>
      <c r="BJ186" t="str">
        <f>IF(ISERR(SEARCH(BJ$1,Data!$H187)),"",";"&amp;BJ$1&amp;";")</f>
        <v/>
      </c>
      <c r="BK186" t="str">
        <f>IF(ISERR(SEARCH(BK$1,Data!$H187)),"",";"&amp;BK$1&amp;";")</f>
        <v/>
      </c>
      <c r="BL186" t="str">
        <f>IF(ISERR(SEARCH(BL$1,Data!$H187)),"",";"&amp;BL$1&amp;";")</f>
        <v/>
      </c>
      <c r="BM186" t="str">
        <f>IF(ISERR(SEARCH(BM$1,Data!$H187)),"",";"&amp;BM$1&amp;";")</f>
        <v/>
      </c>
      <c r="BN186" t="str">
        <f>IF(ISERR(SEARCH(BN$1,Data!$H187)),"",";"&amp;BN$1&amp;";")</f>
        <v/>
      </c>
      <c r="BO186" t="str">
        <f>IF(ISERR(SEARCH(BO$1,Data!$H187)),"",";"&amp;BO$1&amp;";")</f>
        <v/>
      </c>
      <c r="BP186" t="str">
        <f>IF(ISERR(SEARCH(BP$1,Data!$H187)),"",";"&amp;BP$1&amp;";")</f>
        <v/>
      </c>
      <c r="BQ186" t="str">
        <f>IF(ISERR(SEARCH(BQ$1,Data!$H187)),"",";"&amp;BQ$1&amp;";")</f>
        <v/>
      </c>
      <c r="BR186" t="str">
        <f>IF(ISERR(SEARCH(BR$1,Data!$H187)),"",";"&amp;BR$1&amp;";")</f>
        <v/>
      </c>
      <c r="BS186" t="str">
        <f>IF(ISERR(SEARCH(BS$1,Data!$H187)),"",";"&amp;BS$1&amp;";")</f>
        <v/>
      </c>
      <c r="BT186" t="str">
        <f>IF(ISERR(SEARCH(BT$1,Data!$H187)),"",";"&amp;BT$1&amp;";")</f>
        <v/>
      </c>
      <c r="BU186" t="str">
        <f>IF(ISERR(SEARCH(BU$1,Data!$H187)),"",";"&amp;BU$1&amp;";")</f>
        <v/>
      </c>
      <c r="BV186" t="str">
        <f>IF(ISERR(SEARCH(BV$1,Data!$H187)),"",";"&amp;BV$1&amp;";")</f>
        <v/>
      </c>
      <c r="BW186" t="str">
        <f>IF(ISERR(SEARCH(BW$1,Data!$H187)),"",";"&amp;BW$1&amp;";")</f>
        <v/>
      </c>
      <c r="BX186" t="str">
        <f>IF(ISERR(SEARCH(BX$1,Data!$H187)),"",";"&amp;BX$1&amp;";")</f>
        <v/>
      </c>
      <c r="BY186" t="str">
        <f>IF(ISERR(SEARCH(BY$1,Data!$H187)),"",";"&amp;BY$1&amp;";")</f>
        <v/>
      </c>
      <c r="BZ186" t="str">
        <f>IF(ISERR(SEARCH(BZ$1,Data!$H187)),"",";"&amp;BZ$1&amp;";")</f>
        <v/>
      </c>
      <c r="CA186" t="str">
        <f>IF(ISERR(SEARCH(CA$1,Data!$H187)),"",";"&amp;CA$1&amp;";")</f>
        <v/>
      </c>
      <c r="CB186" t="str">
        <f>IF(ISERR(SEARCH(CB$1,Data!$H187)),"",";"&amp;CB$1&amp;";")</f>
        <v/>
      </c>
      <c r="CC186" t="str">
        <f>IF(ISERR(SEARCH(CC$1,Data!$H187)),"",";"&amp;CC$1&amp;";")</f>
        <v/>
      </c>
      <c r="CD186" t="str">
        <f>IF(ISERR(SEARCH(CD$1,Data!$H187)),"",";"&amp;CD$1&amp;";")</f>
        <v/>
      </c>
      <c r="CE186" t="str">
        <f>IF(ISERR(SEARCH(CE$1,Data!$H187)),"",";"&amp;CE$1&amp;";")</f>
        <v/>
      </c>
      <c r="CF186" t="str">
        <f>IF(ISERR(SEARCH(CF$1,Data!$H187)),"",";"&amp;CF$1&amp;";")</f>
        <v/>
      </c>
      <c r="CG186" t="str">
        <f>IF(ISERR(SEARCH(CG$1,Data!$H187)),"",";"&amp;CG$1&amp;";")</f>
        <v/>
      </c>
      <c r="CH186" t="str">
        <f>IF(ISERR(SEARCH(CH$1,Data!$H187)),"",";"&amp;CH$1&amp;";")</f>
        <v/>
      </c>
      <c r="CI186" t="str">
        <f>IF(ISERR(SEARCH(CI$1,Data!$H187)),"",";"&amp;CI$1&amp;";")</f>
        <v/>
      </c>
      <c r="CJ186" t="str">
        <f>IF(ISERR(SEARCH(CJ$1,Data!$H187)),"",";"&amp;CJ$1&amp;";")</f>
        <v/>
      </c>
      <c r="CK186" t="str">
        <f>IF(ISERR(SEARCH(CK$1,Data!$H187)),"",";"&amp;CK$1&amp;";")</f>
        <v/>
      </c>
      <c r="CL186" t="str">
        <f>IF(ISERR(SEARCH(CL$1,Data!$H187)),"",";"&amp;CL$1&amp;";")</f>
        <v/>
      </c>
      <c r="CM186" t="str">
        <f>IF(ISERR(SEARCH(CM$1,Data!$H187)),"",";"&amp;CM$1&amp;";")</f>
        <v/>
      </c>
      <c r="CN186" t="str">
        <f>IF(ISERR(SEARCH(CN$1,Data!$H187)),"",";"&amp;CN$1&amp;";")</f>
        <v/>
      </c>
      <c r="CO186" t="str">
        <f>IF(ISERR(SEARCH(CO$1,Data!$H187)),"",";"&amp;CO$1&amp;";")</f>
        <v/>
      </c>
      <c r="CP186" t="str">
        <f>IF(ISERR(SEARCH(CP$1,Data!$H187)),"",";"&amp;CP$1&amp;";")</f>
        <v/>
      </c>
      <c r="CQ186" t="str">
        <f>IF(ISERR(SEARCH(CQ$1,Data!$H187)),"",";"&amp;CQ$1&amp;";")</f>
        <v/>
      </c>
      <c r="CR186" t="str">
        <f>IF(ISERR(SEARCH(CR$1,Data!$H187)),"",";"&amp;CR$1&amp;";")</f>
        <v/>
      </c>
      <c r="CS186" t="str">
        <f>IF(ISERR(SEARCH(CS$1,Data!$H187)),"",";"&amp;CS$1&amp;";")</f>
        <v/>
      </c>
      <c r="CT186" t="str">
        <f>IF(ISERR(SEARCH(CT$1,Data!$H187)),"",";"&amp;CT$1&amp;";")</f>
        <v/>
      </c>
      <c r="CU186" t="str">
        <f>IF(ISERR(SEARCH(CU$1,Data!$H187)),"",";"&amp;CU$1&amp;";")</f>
        <v/>
      </c>
      <c r="CV186" t="str">
        <f>IF(ISERR(SEARCH(CV$1,Data!$H187)),"",";"&amp;CV$1&amp;";")</f>
        <v/>
      </c>
      <c r="CW186" t="str">
        <f>IF(ISERR(SEARCH(CW$1,Data!$H187)),"",";"&amp;CW$1&amp;";")</f>
        <v/>
      </c>
      <c r="CX186" t="str">
        <f>IF(ISERR(SEARCH(CX$1,Data!$H187)),"",";"&amp;CX$1&amp;";")</f>
        <v/>
      </c>
      <c r="CY186" t="str">
        <f>IF(ISERR(SEARCH(CY$1,Data!$H187)),"",";"&amp;CY$1&amp;";")</f>
        <v/>
      </c>
      <c r="CZ186" t="str">
        <f>IF(ISERR(SEARCH(CZ$1,Data!$H187)),"",";"&amp;CZ$1&amp;";")</f>
        <v/>
      </c>
      <c r="DA186" t="str">
        <f>IF(ISERR(SEARCH(DA$1,Data!$H187)),"",";"&amp;DA$1&amp;";")</f>
        <v/>
      </c>
      <c r="DB186" t="str">
        <f>IF(ISERR(SEARCH(DB$1,Data!$H187)),"",";"&amp;DB$1&amp;";")</f>
        <v/>
      </c>
      <c r="DC186" t="str">
        <f>IF(ISERR(SEARCH(DC$1,Data!$H187)),"",";"&amp;DC$1&amp;";")</f>
        <v/>
      </c>
      <c r="DD186" t="str">
        <f>IF(ISERR(SEARCH(DD$1,Data!$H187)),"",";"&amp;DD$1&amp;";")</f>
        <v/>
      </c>
      <c r="DE186" t="str">
        <f>IF(ISERR(SEARCH(DE$1,Data!$H187)),"",";"&amp;DE$1&amp;";")</f>
        <v/>
      </c>
      <c r="DF186" t="str">
        <f>IF(ISERR(SEARCH(DF$1,Data!$H187)),"",";"&amp;DF$1&amp;";")</f>
        <v/>
      </c>
      <c r="DG186" t="str">
        <f>IF(ISERR(SEARCH(DG$1,Data!$H187)),"",";"&amp;DG$1&amp;";")</f>
        <v/>
      </c>
      <c r="DH186" t="str">
        <f>IF(ISERR(SEARCH(DH$1,Data!$H187)),"",";"&amp;DH$1&amp;";")</f>
        <v/>
      </c>
      <c r="DI186" t="str">
        <f>IF(ISERR(SEARCH(DI$1,Data!$H187)),"",";"&amp;DI$1&amp;";")</f>
        <v/>
      </c>
      <c r="DJ186" t="str">
        <f>IF(ISERR(SEARCH(DJ$1,Data!$H187)),"",";"&amp;DJ$1&amp;";")</f>
        <v/>
      </c>
      <c r="DK186" t="str">
        <f>IF(ISERR(SEARCH(DK$1,Data!$H187)),"",";"&amp;DK$1&amp;";")</f>
        <v/>
      </c>
      <c r="DL186" t="str">
        <f>IF(ISERR(SEARCH(DL$1,Data!$H187)),"",";"&amp;DL$1&amp;";")</f>
        <v/>
      </c>
      <c r="DM186" t="str">
        <f>IF(ISERR(SEARCH(DM$1,Data!$H187)),"",";"&amp;DM$1&amp;";")</f>
        <v/>
      </c>
      <c r="DN186" t="str">
        <f>IF(ISERR(SEARCH(DN$1,Data!$H187)),"",";"&amp;DN$1&amp;";")</f>
        <v/>
      </c>
      <c r="DO186" t="str">
        <f>IF(ISERR(SEARCH(DO$1,Data!$H187)),"",";"&amp;DO$1&amp;";")</f>
        <v/>
      </c>
      <c r="DP186" t="str">
        <f>IF(ISERR(SEARCH(DP$1,Data!$H187)),"",";"&amp;DP$1&amp;";")</f>
        <v/>
      </c>
      <c r="DQ186" t="str">
        <f>IF(ISERR(SEARCH(DQ$1,Data!$H187)),"",";"&amp;DQ$1&amp;";")</f>
        <v/>
      </c>
      <c r="DR186" t="str">
        <f>IF(ISERR(SEARCH(DR$1,Data!$H187)),"",";"&amp;DR$1&amp;";")</f>
        <v/>
      </c>
      <c r="DS186" t="str">
        <f>IF(ISERR(SEARCH(DS$1,Data!$H187)),"",";"&amp;DS$1&amp;";")</f>
        <v/>
      </c>
      <c r="DT186" t="str">
        <f>IF(ISERR(SEARCH(DT$1,Data!$H187)),"",";"&amp;DT$1&amp;";")</f>
        <v/>
      </c>
      <c r="DU186" t="str">
        <f>IF(ISERR(SEARCH(DU$1,Data!$H187)),"",";"&amp;DU$1&amp;";")</f>
        <v/>
      </c>
    </row>
    <row r="187" spans="1:125" x14ac:dyDescent="0.3">
      <c r="A187" t="str">
        <f>Tableau1[[#This Row],[name]]</f>
        <v>Han Solo</v>
      </c>
      <c r="B187" t="str">
        <f>IF(ISERROR(Tableau3[[#This Row],[Second semi-colon]]), "", MID(Tableau3[[#This Row],[Concatenation]], 2, Tableau3[[#This Row],[Second semi-colon]]-2))</f>
        <v/>
      </c>
      <c r="C187" t="e">
        <f>SEARCH(" ;",Tableau3[[#This Row],[Concatenation]])</f>
        <v>#VALUE!</v>
      </c>
      <c r="D187" t="str">
        <f>'Search for homeplanet'!I187&amp; 'Search for homeplanet'!J187&amp; 'Search for homeplanet'!K187&amp; 'Search for homeplanet'!L187&amp; 'Search for homeplanet'!M187&amp; 'Search for homeplanet'!N187&amp; 'Search for homeplanet'!O187&amp; 'Search for homeplanet'!P187&amp; 'Search for homeplanet'!Q187&amp; 'Search for homeplanet'!R187&amp; 'Search for homeplanet'!S187&amp; 'Search for homeplanet'!T187&amp; 'Search for homeplanet'!U187&amp; 'Search for homeplanet'!V187&amp; 'Search for homeplanet'!W187&amp; 'Search for homeplanet'!X187&amp; 'Search for homeplanet'!Y187&amp; 'Search for homeplanet'!Z187&amp; 'Search for homeplanet'!AA187&amp; 'Search for homeplanet'!AB187&amp; 'Search for homeplanet'!AC187&amp; 'Search for homeplanet'!AD187&amp; 'Search for homeplanet'!AE187&amp; 'Search for homeplanet'!AF187&amp; 'Search for homeplanet'!AG187&amp; 'Search for homeplanet'!AH187&amp; 'Search for homeplanet'!AI187&amp; 'Search for homeplanet'!AJ187&amp; 'Search for homeplanet'!AK187&amp; 'Search for homeplanet'!AL187&amp; 'Search for homeplanet'!AM187&amp; 'Search for homeplanet'!AN187&amp; 'Search for homeplanet'!AO187&amp; 'Search for homeplanet'!AP187&amp; 'Search for homeplanet'!AQ187&amp; 'Search for homeplanet'!AR187&amp; 'Search for homeplanet'!AS187&amp; 'Search for homeplanet'!AT187&amp; 'Search for homeplanet'!AU187&amp; 'Search for homeplanet'!AV187&amp; 'Search for homeplanet'!AW187&amp; 'Search for homeplanet'!AX187&amp; 'Search for homeplanet'!AY187&amp; 'Search for homeplanet'!AZ187&amp; 'Search for homeplanet'!BA187&amp; 'Search for homeplanet'!BB187&amp; 'Search for homeplanet'!BC187&amp; 'Search for homeplanet'!BD187&amp; 'Search for homeplanet'!BE187&amp; 'Search for homeplanet'!BF187&amp; 'Search for homeplanet'!BG187&amp; 'Search for homeplanet'!BH187&amp; 'Search for homeplanet'!BI187&amp; 'Search for homeplanet'!BJ187&amp; 'Search for homeplanet'!BK187&amp; 'Search for homeplanet'!BL187&amp; 'Search for homeplanet'!BM187&amp; 'Search for homeplanet'!BN187&amp; 'Search for homeplanet'!BO187&amp; 'Search for homeplanet'!BP187&amp; 'Search for homeplanet'!BQ187&amp; 'Search for homeplanet'!BR187&amp; 'Search for homeplanet'!BS187&amp; 'Search for homeplanet'!BT187&amp; 'Search for homeplanet'!BU187&amp; 'Search for homeplanet'!BV187&amp; 'Search for homeplanet'!BW187&amp; 'Search for homeplanet'!BX187&amp; 'Search for homeplanet'!BY187&amp; 'Search for homeplanet'!BZ187&amp; 'Search for homeplanet'!CA187&amp; 'Search for homeplanet'!CB187&amp; 'Search for homeplanet'!CC187&amp; 'Search for homeplanet'!CD187&amp; 'Search for homeplanet'!CE187&amp; 'Search for homeplanet'!CF187&amp; 'Search for homeplanet'!CG187&amp; 'Search for homeplanet'!CH187&amp; 'Search for homeplanet'!CI187&amp; 'Search for homeplanet'!CJ187&amp; 'Search for homeplanet'!CK187&amp; 'Search for homeplanet'!CL187&amp; 'Search for homeplanet'!CM187&amp; 'Search for homeplanet'!CN187&amp; 'Search for homeplanet'!CO187&amp; 'Search for homeplanet'!CP187&amp; 'Search for homeplanet'!CQ187&amp; 'Search for homeplanet'!CR187&amp; 'Search for homeplanet'!CS187&amp; 'Search for homeplanet'!CT187&amp; 'Search for homeplanet'!CU187&amp; 'Search for homeplanet'!CV187&amp; 'Search for homeplanet'!CW187&amp; 'Search for homeplanet'!CX187&amp; 'Search for homeplanet'!CY187&amp; 'Search for homeplanet'!CZ187&amp; 'Search for homeplanet'!DA187&amp; 'Search for homeplanet'!DB187&amp; 'Search for homeplanet'!DC187&amp; 'Search for homeplanet'!DD187&amp; 'Search for homeplanet'!DE187&amp; 'Search for homeplanet'!DF187&amp; 'Search for homeplanet'!DG187&amp; 'Search for homeplanet'!DH187&amp; 'Search for homeplanet'!DI187&amp; 'Search for homeplanet'!DJ187&amp; 'Search for homeplanet'!DK187&amp; 'Search for homeplanet'!DL187&amp; 'Search for homeplanet'!DM187&amp; 'Search for homeplanet'!DN187&amp; 'Search for homeplanet'!DO187&amp; 'Search for homeplanet'!DP187&amp; 'Search for homeplanet'!DQ187&amp; 'Search for homeplanet'!DR187&amp; 'Search for homeplanet'!DS187&amp; 'Search for homeplanet'!DT187&amp; 'Search for homeplanet'!DU187</f>
        <v/>
      </c>
      <c r="I187" t="str">
        <f>IF(ISERR(SEARCH(I$1,Data!$H188)),"",";"&amp;I$1&amp;";")</f>
        <v/>
      </c>
      <c r="J187" t="str">
        <f>IF(ISERR(SEARCH(J$1,Data!$H188)),"",";"&amp;J$1&amp;";")</f>
        <v/>
      </c>
      <c r="K187" t="str">
        <f>IF(ISERR(SEARCH(K$1,Data!$H188)),"",";"&amp;K$1&amp;";")</f>
        <v/>
      </c>
      <c r="L187" t="str">
        <f>IF(ISERR(SEARCH(L$1,Data!$H188)),"",";"&amp;L$1&amp;";")</f>
        <v/>
      </c>
      <c r="M187" t="str">
        <f>IF(ISERR(SEARCH(M$1,Data!$H188)),"",";"&amp;M$1&amp;";")</f>
        <v/>
      </c>
      <c r="N187" t="str">
        <f>IF(ISERR(SEARCH(N$1,Data!$H188)),"",";"&amp;N$1&amp;";")</f>
        <v/>
      </c>
      <c r="O187" t="str">
        <f>IF(ISERR(SEARCH(O$1,Data!$H188)),"",";"&amp;O$1&amp;";")</f>
        <v/>
      </c>
      <c r="P187" t="str">
        <f>IF(ISERR(SEARCH(P$1,Data!$H188)),"",";"&amp;P$1&amp;";")</f>
        <v/>
      </c>
      <c r="Q187" t="str">
        <f>IF(ISERR(SEARCH(Q$1,Data!$H188)),"",";"&amp;Q$1&amp;";")</f>
        <v/>
      </c>
      <c r="R187" t="str">
        <f>IF(ISERR(SEARCH(R$1,Data!$H188)),"",";"&amp;R$1&amp;";")</f>
        <v/>
      </c>
      <c r="S187" t="str">
        <f>IF(ISERR(SEARCH(S$1,Data!$H188)),"",";"&amp;S$1&amp;";")</f>
        <v/>
      </c>
      <c r="T187" t="str">
        <f>IF(ISERR(SEARCH(T$1,Data!$H188)),"",";"&amp;T$1&amp;";")</f>
        <v/>
      </c>
      <c r="U187" t="str">
        <f>IF(ISERR(SEARCH(U$1,Data!$H188)),"",";"&amp;U$1&amp;";")</f>
        <v/>
      </c>
      <c r="V187" t="str">
        <f>IF(ISERR(SEARCH(V$1,Data!$H188)),"",";"&amp;V$1&amp;";")</f>
        <v/>
      </c>
      <c r="W187" t="str">
        <f>IF(ISERR(SEARCH(W$1,Data!$H188)),"",";"&amp;W$1&amp;";")</f>
        <v/>
      </c>
      <c r="X187" t="str">
        <f>IF(ISERR(SEARCH(X$1,Data!$H188)),"",";"&amp;X$1&amp;";")</f>
        <v/>
      </c>
      <c r="Y187" t="str">
        <f>IF(ISERR(SEARCH(Y$1,Data!$H188)),"",";"&amp;Y$1&amp;";")</f>
        <v/>
      </c>
      <c r="Z187" t="str">
        <f>IF(ISERR(SEARCH(Z$1,Data!$H188)),"",";"&amp;Z$1&amp;";")</f>
        <v/>
      </c>
      <c r="AA187" t="str">
        <f>IF(ISERR(SEARCH(AA$1,Data!$H188)),"",";"&amp;AA$1&amp;";")</f>
        <v/>
      </c>
      <c r="AB187" t="str">
        <f>IF(ISERR(SEARCH(AB$1,Data!$H188)),"",";"&amp;AB$1&amp;";")</f>
        <v/>
      </c>
      <c r="AC187" t="str">
        <f>IF(ISERR(SEARCH(AC$1,Data!$H188)),"",";"&amp;AC$1&amp;";")</f>
        <v/>
      </c>
      <c r="AD187" t="str">
        <f>IF(ISERR(SEARCH(AD$1,Data!$H188)),"",";"&amp;AD$1&amp;";")</f>
        <v/>
      </c>
      <c r="AE187" t="str">
        <f>IF(ISERR(SEARCH(AE$1,Data!$H188)),"",";"&amp;AE$1&amp;";")</f>
        <v/>
      </c>
      <c r="AF187" t="str">
        <f>IF(ISERR(SEARCH(AF$1,Data!$H188)),"",";"&amp;AF$1&amp;";")</f>
        <v/>
      </c>
      <c r="AG187" t="str">
        <f>IF(ISERR(SEARCH(AG$1,Data!$H188)),"",";"&amp;AG$1&amp;";")</f>
        <v/>
      </c>
      <c r="AH187" t="str">
        <f>IF(ISERR(SEARCH(AH$1,Data!$H188)),"",";"&amp;AH$1&amp;";")</f>
        <v/>
      </c>
      <c r="AI187" t="str">
        <f>IF(ISERR(SEARCH(AI$1,Data!$H188)),"",";"&amp;AI$1&amp;";")</f>
        <v/>
      </c>
      <c r="AJ187" t="str">
        <f>IF(ISERR(SEARCH(AJ$1,Data!$H188)),"",";"&amp;AJ$1&amp;";")</f>
        <v/>
      </c>
      <c r="AK187" t="str">
        <f>IF(ISERR(SEARCH(AK$1,Data!$H188)),"",";"&amp;AK$1&amp;";")</f>
        <v/>
      </c>
      <c r="AL187" t="str">
        <f>IF(ISERR(SEARCH(AL$1,Data!$H188)),"",";"&amp;AL$1&amp;";")</f>
        <v/>
      </c>
      <c r="AM187" t="str">
        <f>IF(ISERR(SEARCH(AM$1,Data!$H188)),"",";"&amp;AM$1&amp;";")</f>
        <v/>
      </c>
      <c r="AN187" t="str">
        <f>IF(ISERR(SEARCH(AN$1,Data!$H188)),"",";"&amp;AN$1&amp;";")</f>
        <v/>
      </c>
      <c r="AO187" t="str">
        <f>IF(ISERR(SEARCH(AO$1,Data!$H188)),"",";"&amp;AO$1&amp;";")</f>
        <v/>
      </c>
      <c r="AP187" t="str">
        <f>IF(ISERR(SEARCH(AP$1,Data!$H188)),"",";"&amp;AP$1&amp;";")</f>
        <v/>
      </c>
      <c r="AQ187" t="str">
        <f>IF(ISERR(SEARCH(AQ$1,Data!$H188)),"",";"&amp;AQ$1&amp;";")</f>
        <v/>
      </c>
      <c r="AR187" t="str">
        <f>IF(ISERR(SEARCH(AR$1,Data!$H188)),"",";"&amp;AR$1&amp;";")</f>
        <v/>
      </c>
      <c r="AS187" t="str">
        <f>IF(ISERR(SEARCH(AS$1,Data!$H188)),"",";"&amp;AS$1&amp;";")</f>
        <v/>
      </c>
      <c r="AT187" t="str">
        <f>IF(ISERR(SEARCH(AT$1,Data!$H188)),"",";"&amp;AT$1&amp;";")</f>
        <v/>
      </c>
      <c r="AU187" t="str">
        <f>IF(ISERR(SEARCH(AU$1,Data!$H188)),"",";"&amp;AU$1&amp;";")</f>
        <v/>
      </c>
      <c r="AV187" t="str">
        <f>IF(ISERR(SEARCH(AV$1,Data!$H188)),"",";"&amp;AV$1&amp;";")</f>
        <v/>
      </c>
      <c r="AW187" t="str">
        <f>IF(ISERR(SEARCH(AW$1,Data!$H188)),"",";"&amp;AW$1&amp;";")</f>
        <v/>
      </c>
      <c r="AX187" t="str">
        <f>IF(ISERR(SEARCH(AX$1,Data!$H188)),"",";"&amp;AX$1&amp;";")</f>
        <v/>
      </c>
      <c r="AY187" t="str">
        <f>IF(ISERR(SEARCH(AY$1,Data!$H188)),"",";"&amp;AY$1&amp;";")</f>
        <v/>
      </c>
      <c r="AZ187" t="str">
        <f>IF(ISERR(SEARCH(AZ$1,Data!$H188)),"",";"&amp;AZ$1&amp;";")</f>
        <v/>
      </c>
      <c r="BA187" t="str">
        <f>IF(ISERR(SEARCH(BA$1,Data!$H188)),"",";"&amp;BA$1&amp;";")</f>
        <v/>
      </c>
      <c r="BB187" t="str">
        <f>IF(ISERR(SEARCH(BB$1,Data!$H188)),"",";"&amp;BB$1&amp;";")</f>
        <v/>
      </c>
      <c r="BC187" t="str">
        <f>IF(ISERR(SEARCH(BC$1,Data!$H188)),"",";"&amp;BC$1&amp;";")</f>
        <v/>
      </c>
      <c r="BD187" t="str">
        <f>IF(ISERR(SEARCH(BD$1,Data!$H188)),"",";"&amp;BD$1&amp;";")</f>
        <v/>
      </c>
      <c r="BE187" t="str">
        <f>IF(ISERR(SEARCH(BE$1,Data!$H188)),"",";"&amp;BE$1&amp;";")</f>
        <v/>
      </c>
      <c r="BF187" t="str">
        <f>IF(ISERR(SEARCH(BF$1,Data!$H188)),"",";"&amp;BF$1&amp;";")</f>
        <v/>
      </c>
      <c r="BG187" t="str">
        <f>IF(ISERR(SEARCH(BG$1,Data!$H188)),"",";"&amp;BG$1&amp;";")</f>
        <v/>
      </c>
      <c r="BH187" t="str">
        <f>IF(ISERR(SEARCH(BH$1,Data!$H188)),"",";"&amp;BH$1&amp;";")</f>
        <v/>
      </c>
      <c r="BI187" t="str">
        <f>IF(ISERR(SEARCH(BI$1,Data!$H188)),"",";"&amp;BI$1&amp;";")</f>
        <v/>
      </c>
      <c r="BJ187" t="str">
        <f>IF(ISERR(SEARCH(BJ$1,Data!$H188)),"",";"&amp;BJ$1&amp;";")</f>
        <v/>
      </c>
      <c r="BK187" t="str">
        <f>IF(ISERR(SEARCH(BK$1,Data!$H188)),"",";"&amp;BK$1&amp;";")</f>
        <v/>
      </c>
      <c r="BL187" t="str">
        <f>IF(ISERR(SEARCH(BL$1,Data!$H188)),"",";"&amp;BL$1&amp;";")</f>
        <v/>
      </c>
      <c r="BM187" t="str">
        <f>IF(ISERR(SEARCH(BM$1,Data!$H188)),"",";"&amp;BM$1&amp;";")</f>
        <v/>
      </c>
      <c r="BN187" t="str">
        <f>IF(ISERR(SEARCH(BN$1,Data!$H188)),"",";"&amp;BN$1&amp;";")</f>
        <v/>
      </c>
      <c r="BO187" t="str">
        <f>IF(ISERR(SEARCH(BO$1,Data!$H188)),"",";"&amp;BO$1&amp;";")</f>
        <v/>
      </c>
      <c r="BP187" t="str">
        <f>IF(ISERR(SEARCH(BP$1,Data!$H188)),"",";"&amp;BP$1&amp;";")</f>
        <v/>
      </c>
      <c r="BQ187" t="str">
        <f>IF(ISERR(SEARCH(BQ$1,Data!$H188)),"",";"&amp;BQ$1&amp;";")</f>
        <v/>
      </c>
      <c r="BR187" t="str">
        <f>IF(ISERR(SEARCH(BR$1,Data!$H188)),"",";"&amp;BR$1&amp;";")</f>
        <v/>
      </c>
      <c r="BS187" t="str">
        <f>IF(ISERR(SEARCH(BS$1,Data!$H188)),"",";"&amp;BS$1&amp;";")</f>
        <v/>
      </c>
      <c r="BT187" t="str">
        <f>IF(ISERR(SEARCH(BT$1,Data!$H188)),"",";"&amp;BT$1&amp;";")</f>
        <v/>
      </c>
      <c r="BU187" t="str">
        <f>IF(ISERR(SEARCH(BU$1,Data!$H188)),"",";"&amp;BU$1&amp;";")</f>
        <v/>
      </c>
      <c r="BV187" t="str">
        <f>IF(ISERR(SEARCH(BV$1,Data!$H188)),"",";"&amp;BV$1&amp;";")</f>
        <v/>
      </c>
      <c r="BW187" t="str">
        <f>IF(ISERR(SEARCH(BW$1,Data!$H188)),"",";"&amp;BW$1&amp;";")</f>
        <v/>
      </c>
      <c r="BX187" t="str">
        <f>IF(ISERR(SEARCH(BX$1,Data!$H188)),"",";"&amp;BX$1&amp;";")</f>
        <v/>
      </c>
      <c r="BY187" t="str">
        <f>IF(ISERR(SEARCH(BY$1,Data!$H188)),"",";"&amp;BY$1&amp;";")</f>
        <v/>
      </c>
      <c r="BZ187" t="str">
        <f>IF(ISERR(SEARCH(BZ$1,Data!$H188)),"",";"&amp;BZ$1&amp;";")</f>
        <v/>
      </c>
      <c r="CA187" t="str">
        <f>IF(ISERR(SEARCH(CA$1,Data!$H188)),"",";"&amp;CA$1&amp;";")</f>
        <v/>
      </c>
      <c r="CB187" t="str">
        <f>IF(ISERR(SEARCH(CB$1,Data!$H188)),"",";"&amp;CB$1&amp;";")</f>
        <v/>
      </c>
      <c r="CC187" t="str">
        <f>IF(ISERR(SEARCH(CC$1,Data!$H188)),"",";"&amp;CC$1&amp;";")</f>
        <v/>
      </c>
      <c r="CD187" t="str">
        <f>IF(ISERR(SEARCH(CD$1,Data!$H188)),"",";"&amp;CD$1&amp;";")</f>
        <v/>
      </c>
      <c r="CE187" t="str">
        <f>IF(ISERR(SEARCH(CE$1,Data!$H188)),"",";"&amp;CE$1&amp;";")</f>
        <v/>
      </c>
      <c r="CF187" t="str">
        <f>IF(ISERR(SEARCH(CF$1,Data!$H188)),"",";"&amp;CF$1&amp;";")</f>
        <v/>
      </c>
      <c r="CG187" t="str">
        <f>IF(ISERR(SEARCH(CG$1,Data!$H188)),"",";"&amp;CG$1&amp;";")</f>
        <v/>
      </c>
      <c r="CH187" t="str">
        <f>IF(ISERR(SEARCH(CH$1,Data!$H188)),"",";"&amp;CH$1&amp;";")</f>
        <v/>
      </c>
      <c r="CI187" t="str">
        <f>IF(ISERR(SEARCH(CI$1,Data!$H188)),"",";"&amp;CI$1&amp;";")</f>
        <v/>
      </c>
      <c r="CJ187" t="str">
        <f>IF(ISERR(SEARCH(CJ$1,Data!$H188)),"",";"&amp;CJ$1&amp;";")</f>
        <v/>
      </c>
      <c r="CK187" t="str">
        <f>IF(ISERR(SEARCH(CK$1,Data!$H188)),"",";"&amp;CK$1&amp;";")</f>
        <v/>
      </c>
      <c r="CL187" t="str">
        <f>IF(ISERR(SEARCH(CL$1,Data!$H188)),"",";"&amp;CL$1&amp;";")</f>
        <v/>
      </c>
      <c r="CM187" t="str">
        <f>IF(ISERR(SEARCH(CM$1,Data!$H188)),"",";"&amp;CM$1&amp;";")</f>
        <v/>
      </c>
      <c r="CN187" t="str">
        <f>IF(ISERR(SEARCH(CN$1,Data!$H188)),"",";"&amp;CN$1&amp;";")</f>
        <v/>
      </c>
      <c r="CO187" t="str">
        <f>IF(ISERR(SEARCH(CO$1,Data!$H188)),"",";"&amp;CO$1&amp;";")</f>
        <v/>
      </c>
      <c r="CP187" t="str">
        <f>IF(ISERR(SEARCH(CP$1,Data!$H188)),"",";"&amp;CP$1&amp;";")</f>
        <v/>
      </c>
      <c r="CQ187" t="str">
        <f>IF(ISERR(SEARCH(CQ$1,Data!$H188)),"",";"&amp;CQ$1&amp;";")</f>
        <v/>
      </c>
      <c r="CR187" t="str">
        <f>IF(ISERR(SEARCH(CR$1,Data!$H188)),"",";"&amp;CR$1&amp;";")</f>
        <v/>
      </c>
      <c r="CS187" t="str">
        <f>IF(ISERR(SEARCH(CS$1,Data!$H188)),"",";"&amp;CS$1&amp;";")</f>
        <v/>
      </c>
      <c r="CT187" t="str">
        <f>IF(ISERR(SEARCH(CT$1,Data!$H188)),"",";"&amp;CT$1&amp;";")</f>
        <v/>
      </c>
      <c r="CU187" t="str">
        <f>IF(ISERR(SEARCH(CU$1,Data!$H188)),"",";"&amp;CU$1&amp;";")</f>
        <v/>
      </c>
      <c r="CV187" t="str">
        <f>IF(ISERR(SEARCH(CV$1,Data!$H188)),"",";"&amp;CV$1&amp;";")</f>
        <v/>
      </c>
      <c r="CW187" t="str">
        <f>IF(ISERR(SEARCH(CW$1,Data!$H188)),"",";"&amp;CW$1&amp;";")</f>
        <v/>
      </c>
      <c r="CX187" t="str">
        <f>IF(ISERR(SEARCH(CX$1,Data!$H188)),"",";"&amp;CX$1&amp;";")</f>
        <v/>
      </c>
      <c r="CY187" t="str">
        <f>IF(ISERR(SEARCH(CY$1,Data!$H188)),"",";"&amp;CY$1&amp;";")</f>
        <v/>
      </c>
      <c r="CZ187" t="str">
        <f>IF(ISERR(SEARCH(CZ$1,Data!$H188)),"",";"&amp;CZ$1&amp;";")</f>
        <v/>
      </c>
      <c r="DA187" t="str">
        <f>IF(ISERR(SEARCH(DA$1,Data!$H188)),"",";"&amp;DA$1&amp;";")</f>
        <v/>
      </c>
      <c r="DB187" t="str">
        <f>IF(ISERR(SEARCH(DB$1,Data!$H188)),"",";"&amp;DB$1&amp;";")</f>
        <v/>
      </c>
      <c r="DC187" t="str">
        <f>IF(ISERR(SEARCH(DC$1,Data!$H188)),"",";"&amp;DC$1&amp;";")</f>
        <v/>
      </c>
      <c r="DD187" t="str">
        <f>IF(ISERR(SEARCH(DD$1,Data!$H188)),"",";"&amp;DD$1&amp;";")</f>
        <v/>
      </c>
      <c r="DE187" t="str">
        <f>IF(ISERR(SEARCH(DE$1,Data!$H188)),"",";"&amp;DE$1&amp;";")</f>
        <v/>
      </c>
      <c r="DF187" t="str">
        <f>IF(ISERR(SEARCH(DF$1,Data!$H188)),"",";"&amp;DF$1&amp;";")</f>
        <v/>
      </c>
      <c r="DG187" t="str">
        <f>IF(ISERR(SEARCH(DG$1,Data!$H188)),"",";"&amp;DG$1&amp;";")</f>
        <v/>
      </c>
      <c r="DH187" t="str">
        <f>IF(ISERR(SEARCH(DH$1,Data!$H188)),"",";"&amp;DH$1&amp;";")</f>
        <v/>
      </c>
      <c r="DI187" t="str">
        <f>IF(ISERR(SEARCH(DI$1,Data!$H188)),"",";"&amp;DI$1&amp;";")</f>
        <v/>
      </c>
      <c r="DJ187" t="str">
        <f>IF(ISERR(SEARCH(DJ$1,Data!$H188)),"",";"&amp;DJ$1&amp;";")</f>
        <v/>
      </c>
      <c r="DK187" t="str">
        <f>IF(ISERR(SEARCH(DK$1,Data!$H188)),"",";"&amp;DK$1&amp;";")</f>
        <v/>
      </c>
      <c r="DL187" t="str">
        <f>IF(ISERR(SEARCH(DL$1,Data!$H188)),"",";"&amp;DL$1&amp;";")</f>
        <v/>
      </c>
      <c r="DM187" t="str">
        <f>IF(ISERR(SEARCH(DM$1,Data!$H188)),"",";"&amp;DM$1&amp;";")</f>
        <v/>
      </c>
      <c r="DN187" t="str">
        <f>IF(ISERR(SEARCH(DN$1,Data!$H188)),"",";"&amp;DN$1&amp;";")</f>
        <v/>
      </c>
      <c r="DO187" t="str">
        <f>IF(ISERR(SEARCH(DO$1,Data!$H188)),"",";"&amp;DO$1&amp;";")</f>
        <v/>
      </c>
      <c r="DP187" t="str">
        <f>IF(ISERR(SEARCH(DP$1,Data!$H188)),"",";"&amp;DP$1&amp;";")</f>
        <v/>
      </c>
      <c r="DQ187" t="str">
        <f>IF(ISERR(SEARCH(DQ$1,Data!$H188)),"",";"&amp;DQ$1&amp;";")</f>
        <v/>
      </c>
      <c r="DR187" t="str">
        <f>IF(ISERR(SEARCH(DR$1,Data!$H188)),"",";"&amp;DR$1&amp;";")</f>
        <v/>
      </c>
      <c r="DS187" t="str">
        <f>IF(ISERR(SEARCH(DS$1,Data!$H188)),"",";"&amp;DS$1&amp;";")</f>
        <v/>
      </c>
      <c r="DT187" t="str">
        <f>IF(ISERR(SEARCH(DT$1,Data!$H188)),"",";"&amp;DT$1&amp;";")</f>
        <v/>
      </c>
      <c r="DU187" t="str">
        <f>IF(ISERR(SEARCH(DU$1,Data!$H188)),"",";"&amp;DU$1&amp;";")</f>
        <v/>
      </c>
    </row>
    <row r="188" spans="1:125" x14ac:dyDescent="0.3">
      <c r="A188" t="str">
        <f>Tableau1[[#This Row],[name]]</f>
        <v>Jacen et Jaina Solo</v>
      </c>
      <c r="B188" t="str">
        <f>IF(ISERROR(Tableau3[[#This Row],[Second semi-colon]]), "", MID(Tableau3[[#This Row],[Concatenation]], 2, Tableau3[[#This Row],[Second semi-colon]]-2))</f>
        <v>Yavin</v>
      </c>
      <c r="C188">
        <f>SEARCH(" ;",Tableau3[[#This Row],[Concatenation]])</f>
        <v>7</v>
      </c>
      <c r="D188" t="str">
        <f>'Search for homeplanet'!I188&amp; 'Search for homeplanet'!J188&amp; 'Search for homeplanet'!K188&amp; 'Search for homeplanet'!L188&amp; 'Search for homeplanet'!M188&amp; 'Search for homeplanet'!N188&amp; 'Search for homeplanet'!O188&amp; 'Search for homeplanet'!P188&amp; 'Search for homeplanet'!Q188&amp; 'Search for homeplanet'!R188&amp; 'Search for homeplanet'!S188&amp; 'Search for homeplanet'!T188&amp; 'Search for homeplanet'!U188&amp; 'Search for homeplanet'!V188&amp; 'Search for homeplanet'!W188&amp; 'Search for homeplanet'!X188&amp; 'Search for homeplanet'!Y188&amp; 'Search for homeplanet'!Z188&amp; 'Search for homeplanet'!AA188&amp; 'Search for homeplanet'!AB188&amp; 'Search for homeplanet'!AC188&amp; 'Search for homeplanet'!AD188&amp; 'Search for homeplanet'!AE188&amp; 'Search for homeplanet'!AF188&amp; 'Search for homeplanet'!AG188&amp; 'Search for homeplanet'!AH188&amp; 'Search for homeplanet'!AI188&amp; 'Search for homeplanet'!AJ188&amp; 'Search for homeplanet'!AK188&amp; 'Search for homeplanet'!AL188&amp; 'Search for homeplanet'!AM188&amp; 'Search for homeplanet'!AN188&amp; 'Search for homeplanet'!AO188&amp; 'Search for homeplanet'!AP188&amp; 'Search for homeplanet'!AQ188&amp; 'Search for homeplanet'!AR188&amp; 'Search for homeplanet'!AS188&amp; 'Search for homeplanet'!AT188&amp; 'Search for homeplanet'!AU188&amp; 'Search for homeplanet'!AV188&amp; 'Search for homeplanet'!AW188&amp; 'Search for homeplanet'!AX188&amp; 'Search for homeplanet'!AY188&amp; 'Search for homeplanet'!AZ188&amp; 'Search for homeplanet'!BA188&amp; 'Search for homeplanet'!BB188&amp; 'Search for homeplanet'!BC188&amp; 'Search for homeplanet'!BD188&amp; 'Search for homeplanet'!BE188&amp; 'Search for homeplanet'!BF188&amp; 'Search for homeplanet'!BG188&amp; 'Search for homeplanet'!BH188&amp; 'Search for homeplanet'!BI188&amp; 'Search for homeplanet'!BJ188&amp; 'Search for homeplanet'!BK188&amp; 'Search for homeplanet'!BL188&amp; 'Search for homeplanet'!BM188&amp; 'Search for homeplanet'!BN188&amp; 'Search for homeplanet'!BO188&amp; 'Search for homeplanet'!BP188&amp; 'Search for homeplanet'!BQ188&amp; 'Search for homeplanet'!BR188&amp; 'Search for homeplanet'!BS188&amp; 'Search for homeplanet'!BT188&amp; 'Search for homeplanet'!BU188&amp; 'Search for homeplanet'!BV188&amp; 'Search for homeplanet'!BW188&amp; 'Search for homeplanet'!BX188&amp; 'Search for homeplanet'!BY188&amp; 'Search for homeplanet'!BZ188&amp; 'Search for homeplanet'!CA188&amp; 'Search for homeplanet'!CB188&amp; 'Search for homeplanet'!CC188&amp; 'Search for homeplanet'!CD188&amp; 'Search for homeplanet'!CE188&amp; 'Search for homeplanet'!CF188&amp; 'Search for homeplanet'!CG188&amp; 'Search for homeplanet'!CH188&amp; 'Search for homeplanet'!CI188&amp; 'Search for homeplanet'!CJ188&amp; 'Search for homeplanet'!CK188&amp; 'Search for homeplanet'!CL188&amp; 'Search for homeplanet'!CM188&amp; 'Search for homeplanet'!CN188&amp; 'Search for homeplanet'!CO188&amp; 'Search for homeplanet'!CP188&amp; 'Search for homeplanet'!CQ188&amp; 'Search for homeplanet'!CR188&amp; 'Search for homeplanet'!CS188&amp; 'Search for homeplanet'!CT188&amp; 'Search for homeplanet'!CU188&amp; 'Search for homeplanet'!CV188&amp; 'Search for homeplanet'!CW188&amp; 'Search for homeplanet'!CX188&amp; 'Search for homeplanet'!CY188&amp; 'Search for homeplanet'!CZ188&amp; 'Search for homeplanet'!DA188&amp; 'Search for homeplanet'!DB188&amp; 'Search for homeplanet'!DC188&amp; 'Search for homeplanet'!DD188&amp; 'Search for homeplanet'!DE188&amp; 'Search for homeplanet'!DF188&amp; 'Search for homeplanet'!DG188&amp; 'Search for homeplanet'!DH188&amp; 'Search for homeplanet'!DI188&amp; 'Search for homeplanet'!DJ188&amp; 'Search for homeplanet'!DK188&amp; 'Search for homeplanet'!DL188&amp; 'Search for homeplanet'!DM188&amp; 'Search for homeplanet'!DN188&amp; 'Search for homeplanet'!DO188&amp; 'Search for homeplanet'!DP188&amp; 'Search for homeplanet'!DQ188&amp; 'Search for homeplanet'!DR188&amp; 'Search for homeplanet'!DS188&amp; 'Search for homeplanet'!DT188&amp; 'Search for homeplanet'!DU188</f>
        <v>;Yavin ;</v>
      </c>
      <c r="I188" t="str">
        <f>IF(ISERR(SEARCH(I$1,Data!$H189)),"",";"&amp;I$1&amp;";")</f>
        <v/>
      </c>
      <c r="J188" t="str">
        <f>IF(ISERR(SEARCH(J$1,Data!$H189)),"",";"&amp;J$1&amp;";")</f>
        <v/>
      </c>
      <c r="K188" t="str">
        <f>IF(ISERR(SEARCH(K$1,Data!$H189)),"",";"&amp;K$1&amp;";")</f>
        <v/>
      </c>
      <c r="L188" t="str">
        <f>IF(ISERR(SEARCH(L$1,Data!$H189)),"",";"&amp;L$1&amp;";")</f>
        <v/>
      </c>
      <c r="M188" t="str">
        <f>IF(ISERR(SEARCH(M$1,Data!$H189)),"",";"&amp;M$1&amp;";")</f>
        <v/>
      </c>
      <c r="N188" t="str">
        <f>IF(ISERR(SEARCH(N$1,Data!$H189)),"",";"&amp;N$1&amp;";")</f>
        <v/>
      </c>
      <c r="O188" t="str">
        <f>IF(ISERR(SEARCH(O$1,Data!$H189)),"",";"&amp;O$1&amp;";")</f>
        <v/>
      </c>
      <c r="P188" t="str">
        <f>IF(ISERR(SEARCH(P$1,Data!$H189)),"",";"&amp;P$1&amp;";")</f>
        <v/>
      </c>
      <c r="Q188" t="str">
        <f>IF(ISERR(SEARCH(Q$1,Data!$H189)),"",";"&amp;Q$1&amp;";")</f>
        <v/>
      </c>
      <c r="R188" t="str">
        <f>IF(ISERR(SEARCH(R$1,Data!$H189)),"",";"&amp;R$1&amp;";")</f>
        <v/>
      </c>
      <c r="S188" t="str">
        <f>IF(ISERR(SEARCH(S$1,Data!$H189)),"",";"&amp;S$1&amp;";")</f>
        <v/>
      </c>
      <c r="T188" t="str">
        <f>IF(ISERR(SEARCH(T$1,Data!$H189)),"",";"&amp;T$1&amp;";")</f>
        <v/>
      </c>
      <c r="U188" t="str">
        <f>IF(ISERR(SEARCH(U$1,Data!$H189)),"",";"&amp;U$1&amp;";")</f>
        <v/>
      </c>
      <c r="V188" t="str">
        <f>IF(ISERR(SEARCH(V$1,Data!$H189)),"",";"&amp;V$1&amp;";")</f>
        <v/>
      </c>
      <c r="W188" t="str">
        <f>IF(ISERR(SEARCH(W$1,Data!$H189)),"",";"&amp;W$1&amp;";")</f>
        <v/>
      </c>
      <c r="X188" t="str">
        <f>IF(ISERR(SEARCH(X$1,Data!$H189)),"",";"&amp;X$1&amp;";")</f>
        <v/>
      </c>
      <c r="Y188" t="str">
        <f>IF(ISERR(SEARCH(Y$1,Data!$H189)),"",";"&amp;Y$1&amp;";")</f>
        <v/>
      </c>
      <c r="Z188" t="str">
        <f>IF(ISERR(SEARCH(Z$1,Data!$H189)),"",";"&amp;Z$1&amp;";")</f>
        <v/>
      </c>
      <c r="AA188" t="str">
        <f>IF(ISERR(SEARCH(AA$1,Data!$H189)),"",";"&amp;AA$1&amp;";")</f>
        <v/>
      </c>
      <c r="AB188" t="str">
        <f>IF(ISERR(SEARCH(AB$1,Data!$H189)),"",";"&amp;AB$1&amp;";")</f>
        <v/>
      </c>
      <c r="AC188" t="str">
        <f>IF(ISERR(SEARCH(AC$1,Data!$H189)),"",";"&amp;AC$1&amp;";")</f>
        <v/>
      </c>
      <c r="AD188" t="str">
        <f>IF(ISERR(SEARCH(AD$1,Data!$H189)),"",";"&amp;AD$1&amp;";")</f>
        <v/>
      </c>
      <c r="AE188" t="str">
        <f>IF(ISERR(SEARCH(AE$1,Data!$H189)),"",";"&amp;AE$1&amp;";")</f>
        <v/>
      </c>
      <c r="AF188" t="str">
        <f>IF(ISERR(SEARCH(AF$1,Data!$H189)),"",";"&amp;AF$1&amp;";")</f>
        <v/>
      </c>
      <c r="AG188" t="str">
        <f>IF(ISERR(SEARCH(AG$1,Data!$H189)),"",";"&amp;AG$1&amp;";")</f>
        <v/>
      </c>
      <c r="AH188" t="str">
        <f>IF(ISERR(SEARCH(AH$1,Data!$H189)),"",";"&amp;AH$1&amp;";")</f>
        <v/>
      </c>
      <c r="AI188" t="str">
        <f>IF(ISERR(SEARCH(AI$1,Data!$H189)),"",";"&amp;AI$1&amp;";")</f>
        <v/>
      </c>
      <c r="AJ188" t="str">
        <f>IF(ISERR(SEARCH(AJ$1,Data!$H189)),"",";"&amp;AJ$1&amp;";")</f>
        <v/>
      </c>
      <c r="AK188" t="str">
        <f>IF(ISERR(SEARCH(AK$1,Data!$H189)),"",";"&amp;AK$1&amp;";")</f>
        <v/>
      </c>
      <c r="AL188" t="str">
        <f>IF(ISERR(SEARCH(AL$1,Data!$H189)),"",";"&amp;AL$1&amp;";")</f>
        <v/>
      </c>
      <c r="AM188" t="str">
        <f>IF(ISERR(SEARCH(AM$1,Data!$H189)),"",";"&amp;AM$1&amp;";")</f>
        <v/>
      </c>
      <c r="AN188" t="str">
        <f>IF(ISERR(SEARCH(AN$1,Data!$H189)),"",";"&amp;AN$1&amp;";")</f>
        <v/>
      </c>
      <c r="AO188" t="str">
        <f>IF(ISERR(SEARCH(AO$1,Data!$H189)),"",";"&amp;AO$1&amp;";")</f>
        <v/>
      </c>
      <c r="AP188" t="str">
        <f>IF(ISERR(SEARCH(AP$1,Data!$H189)),"",";"&amp;AP$1&amp;";")</f>
        <v/>
      </c>
      <c r="AQ188" t="str">
        <f>IF(ISERR(SEARCH(AQ$1,Data!$H189)),"",";"&amp;AQ$1&amp;";")</f>
        <v/>
      </c>
      <c r="AR188" t="str">
        <f>IF(ISERR(SEARCH(AR$1,Data!$H189)),"",";"&amp;AR$1&amp;";")</f>
        <v/>
      </c>
      <c r="AS188" t="str">
        <f>IF(ISERR(SEARCH(AS$1,Data!$H189)),"",";"&amp;AS$1&amp;";")</f>
        <v/>
      </c>
      <c r="AT188" t="str">
        <f>IF(ISERR(SEARCH(AT$1,Data!$H189)),"",";"&amp;AT$1&amp;";")</f>
        <v/>
      </c>
      <c r="AU188" t="str">
        <f>IF(ISERR(SEARCH(AU$1,Data!$H189)),"",";"&amp;AU$1&amp;";")</f>
        <v/>
      </c>
      <c r="AV188" t="str">
        <f>IF(ISERR(SEARCH(AV$1,Data!$H189)),"",";"&amp;AV$1&amp;";")</f>
        <v/>
      </c>
      <c r="AW188" t="str">
        <f>IF(ISERR(SEARCH(AW$1,Data!$H189)),"",";"&amp;AW$1&amp;";")</f>
        <v/>
      </c>
      <c r="AX188" t="str">
        <f>IF(ISERR(SEARCH(AX$1,Data!$H189)),"",";"&amp;AX$1&amp;";")</f>
        <v/>
      </c>
      <c r="AY188" t="str">
        <f>IF(ISERR(SEARCH(AY$1,Data!$H189)),"",";"&amp;AY$1&amp;";")</f>
        <v/>
      </c>
      <c r="AZ188" t="str">
        <f>IF(ISERR(SEARCH(AZ$1,Data!$H189)),"",";"&amp;AZ$1&amp;";")</f>
        <v/>
      </c>
      <c r="BA188" t="str">
        <f>IF(ISERR(SEARCH(BA$1,Data!$H189)),"",";"&amp;BA$1&amp;";")</f>
        <v/>
      </c>
      <c r="BB188" t="str">
        <f>IF(ISERR(SEARCH(BB$1,Data!$H189)),"",";"&amp;BB$1&amp;";")</f>
        <v/>
      </c>
      <c r="BC188" t="str">
        <f>IF(ISERR(SEARCH(BC$1,Data!$H189)),"",";"&amp;BC$1&amp;";")</f>
        <v/>
      </c>
      <c r="BD188" t="str">
        <f>IF(ISERR(SEARCH(BD$1,Data!$H189)),"",";"&amp;BD$1&amp;";")</f>
        <v/>
      </c>
      <c r="BE188" t="str">
        <f>IF(ISERR(SEARCH(BE$1,Data!$H189)),"",";"&amp;BE$1&amp;";")</f>
        <v/>
      </c>
      <c r="BF188" t="str">
        <f>IF(ISERR(SEARCH(BF$1,Data!$H189)),"",";"&amp;BF$1&amp;";")</f>
        <v/>
      </c>
      <c r="BG188" t="str">
        <f>IF(ISERR(SEARCH(BG$1,Data!$H189)),"",";"&amp;BG$1&amp;";")</f>
        <v/>
      </c>
      <c r="BH188" t="str">
        <f>IF(ISERR(SEARCH(BH$1,Data!$H189)),"",";"&amp;BH$1&amp;";")</f>
        <v/>
      </c>
      <c r="BI188" t="str">
        <f>IF(ISERR(SEARCH(BI$1,Data!$H189)),"",";"&amp;BI$1&amp;";")</f>
        <v/>
      </c>
      <c r="BJ188" t="str">
        <f>IF(ISERR(SEARCH(BJ$1,Data!$H189)),"",";"&amp;BJ$1&amp;";")</f>
        <v/>
      </c>
      <c r="BK188" t="str">
        <f>IF(ISERR(SEARCH(BK$1,Data!$H189)),"",";"&amp;BK$1&amp;";")</f>
        <v/>
      </c>
      <c r="BL188" t="str">
        <f>IF(ISERR(SEARCH(BL$1,Data!$H189)),"",";"&amp;BL$1&amp;";")</f>
        <v/>
      </c>
      <c r="BM188" t="str">
        <f>IF(ISERR(SEARCH(BM$1,Data!$H189)),"",";"&amp;BM$1&amp;";")</f>
        <v/>
      </c>
      <c r="BN188" t="str">
        <f>IF(ISERR(SEARCH(BN$1,Data!$H189)),"",";"&amp;BN$1&amp;";")</f>
        <v/>
      </c>
      <c r="BO188" t="str">
        <f>IF(ISERR(SEARCH(BO$1,Data!$H189)),"",";"&amp;BO$1&amp;";")</f>
        <v/>
      </c>
      <c r="BP188" t="str">
        <f>IF(ISERR(SEARCH(BP$1,Data!$H189)),"",";"&amp;BP$1&amp;";")</f>
        <v/>
      </c>
      <c r="BQ188" t="str">
        <f>IF(ISERR(SEARCH(BQ$1,Data!$H189)),"",";"&amp;BQ$1&amp;";")</f>
        <v/>
      </c>
      <c r="BR188" t="str">
        <f>IF(ISERR(SEARCH(BR$1,Data!$H189)),"",";"&amp;BR$1&amp;";")</f>
        <v/>
      </c>
      <c r="BS188" t="str">
        <f>IF(ISERR(SEARCH(BS$1,Data!$H189)),"",";"&amp;BS$1&amp;";")</f>
        <v/>
      </c>
      <c r="BT188" t="str">
        <f>IF(ISERR(SEARCH(BT$1,Data!$H189)),"",";"&amp;BT$1&amp;";")</f>
        <v/>
      </c>
      <c r="BU188" t="str">
        <f>IF(ISERR(SEARCH(BU$1,Data!$H189)),"",";"&amp;BU$1&amp;";")</f>
        <v/>
      </c>
      <c r="BV188" t="str">
        <f>IF(ISERR(SEARCH(BV$1,Data!$H189)),"",";"&amp;BV$1&amp;";")</f>
        <v/>
      </c>
      <c r="BW188" t="str">
        <f>IF(ISERR(SEARCH(BW$1,Data!$H189)),"",";"&amp;BW$1&amp;";")</f>
        <v/>
      </c>
      <c r="BX188" t="str">
        <f>IF(ISERR(SEARCH(BX$1,Data!$H189)),"",";"&amp;BX$1&amp;";")</f>
        <v/>
      </c>
      <c r="BY188" t="str">
        <f>IF(ISERR(SEARCH(BY$1,Data!$H189)),"",";"&amp;BY$1&amp;";")</f>
        <v/>
      </c>
      <c r="BZ188" t="str">
        <f>IF(ISERR(SEARCH(BZ$1,Data!$H189)),"",";"&amp;BZ$1&amp;";")</f>
        <v/>
      </c>
      <c r="CA188" t="str">
        <f>IF(ISERR(SEARCH(CA$1,Data!$H189)),"",";"&amp;CA$1&amp;";")</f>
        <v/>
      </c>
      <c r="CB188" t="str">
        <f>IF(ISERR(SEARCH(CB$1,Data!$H189)),"",";"&amp;CB$1&amp;";")</f>
        <v/>
      </c>
      <c r="CC188" t="str">
        <f>IF(ISERR(SEARCH(CC$1,Data!$H189)),"",";"&amp;CC$1&amp;";")</f>
        <v/>
      </c>
      <c r="CD188" t="str">
        <f>IF(ISERR(SEARCH(CD$1,Data!$H189)),"",";"&amp;CD$1&amp;";")</f>
        <v/>
      </c>
      <c r="CE188" t="str">
        <f>IF(ISERR(SEARCH(CE$1,Data!$H189)),"",";"&amp;CE$1&amp;";")</f>
        <v/>
      </c>
      <c r="CF188" t="str">
        <f>IF(ISERR(SEARCH(CF$1,Data!$H189)),"",";"&amp;CF$1&amp;";")</f>
        <v/>
      </c>
      <c r="CG188" t="str">
        <f>IF(ISERR(SEARCH(CG$1,Data!$H189)),"",";"&amp;CG$1&amp;";")</f>
        <v/>
      </c>
      <c r="CH188" t="str">
        <f>IF(ISERR(SEARCH(CH$1,Data!$H189)),"",";"&amp;CH$1&amp;";")</f>
        <v/>
      </c>
      <c r="CI188" t="str">
        <f>IF(ISERR(SEARCH(CI$1,Data!$H189)),"",";"&amp;CI$1&amp;";")</f>
        <v/>
      </c>
      <c r="CJ188" t="str">
        <f>IF(ISERR(SEARCH(CJ$1,Data!$H189)),"",";"&amp;CJ$1&amp;";")</f>
        <v/>
      </c>
      <c r="CK188" t="str">
        <f>IF(ISERR(SEARCH(CK$1,Data!$H189)),"",";"&amp;CK$1&amp;";")</f>
        <v>;Yavin ;</v>
      </c>
      <c r="CL188" t="str">
        <f>IF(ISERR(SEARCH(CL$1,Data!$H189)),"",";"&amp;CL$1&amp;";")</f>
        <v/>
      </c>
      <c r="CM188" t="str">
        <f>IF(ISERR(SEARCH(CM$1,Data!$H189)),"",";"&amp;CM$1&amp;";")</f>
        <v/>
      </c>
      <c r="CN188" t="str">
        <f>IF(ISERR(SEARCH(CN$1,Data!$H189)),"",";"&amp;CN$1&amp;";")</f>
        <v/>
      </c>
      <c r="CO188" t="str">
        <f>IF(ISERR(SEARCH(CO$1,Data!$H189)),"",";"&amp;CO$1&amp;";")</f>
        <v/>
      </c>
      <c r="CP188" t="str">
        <f>IF(ISERR(SEARCH(CP$1,Data!$H189)),"",";"&amp;CP$1&amp;";")</f>
        <v/>
      </c>
      <c r="CQ188" t="str">
        <f>IF(ISERR(SEARCH(CQ$1,Data!$H189)),"",";"&amp;CQ$1&amp;";")</f>
        <v/>
      </c>
      <c r="CR188" t="str">
        <f>IF(ISERR(SEARCH(CR$1,Data!$H189)),"",";"&amp;CR$1&amp;";")</f>
        <v/>
      </c>
      <c r="CS188" t="str">
        <f>IF(ISERR(SEARCH(CS$1,Data!$H189)),"",";"&amp;CS$1&amp;";")</f>
        <v/>
      </c>
      <c r="CT188" t="str">
        <f>IF(ISERR(SEARCH(CT$1,Data!$H189)),"",";"&amp;CT$1&amp;";")</f>
        <v/>
      </c>
      <c r="CU188" t="str">
        <f>IF(ISERR(SEARCH(CU$1,Data!$H189)),"",";"&amp;CU$1&amp;";")</f>
        <v/>
      </c>
      <c r="CV188" t="str">
        <f>IF(ISERR(SEARCH(CV$1,Data!$H189)),"",";"&amp;CV$1&amp;";")</f>
        <v/>
      </c>
      <c r="CW188" t="str">
        <f>IF(ISERR(SEARCH(CW$1,Data!$H189)),"",";"&amp;CW$1&amp;";")</f>
        <v/>
      </c>
      <c r="CX188" t="str">
        <f>IF(ISERR(SEARCH(CX$1,Data!$H189)),"",";"&amp;CX$1&amp;";")</f>
        <v/>
      </c>
      <c r="CY188" t="str">
        <f>IF(ISERR(SEARCH(CY$1,Data!$H189)),"",";"&amp;CY$1&amp;";")</f>
        <v/>
      </c>
      <c r="CZ188" t="str">
        <f>IF(ISERR(SEARCH(CZ$1,Data!$H189)),"",";"&amp;CZ$1&amp;";")</f>
        <v/>
      </c>
      <c r="DA188" t="str">
        <f>IF(ISERR(SEARCH(DA$1,Data!$H189)),"",";"&amp;DA$1&amp;";")</f>
        <v/>
      </c>
      <c r="DB188" t="str">
        <f>IF(ISERR(SEARCH(DB$1,Data!$H189)),"",";"&amp;DB$1&amp;";")</f>
        <v/>
      </c>
      <c r="DC188" t="str">
        <f>IF(ISERR(SEARCH(DC$1,Data!$H189)),"",";"&amp;DC$1&amp;";")</f>
        <v/>
      </c>
      <c r="DD188" t="str">
        <f>IF(ISERR(SEARCH(DD$1,Data!$H189)),"",";"&amp;DD$1&amp;";")</f>
        <v/>
      </c>
      <c r="DE188" t="str">
        <f>IF(ISERR(SEARCH(DE$1,Data!$H189)),"",";"&amp;DE$1&amp;";")</f>
        <v/>
      </c>
      <c r="DF188" t="str">
        <f>IF(ISERR(SEARCH(DF$1,Data!$H189)),"",";"&amp;DF$1&amp;";")</f>
        <v/>
      </c>
      <c r="DG188" t="str">
        <f>IF(ISERR(SEARCH(DG$1,Data!$H189)),"",";"&amp;DG$1&amp;";")</f>
        <v/>
      </c>
      <c r="DH188" t="str">
        <f>IF(ISERR(SEARCH(DH$1,Data!$H189)),"",";"&amp;DH$1&amp;";")</f>
        <v/>
      </c>
      <c r="DI188" t="str">
        <f>IF(ISERR(SEARCH(DI$1,Data!$H189)),"",";"&amp;DI$1&amp;";")</f>
        <v/>
      </c>
      <c r="DJ188" t="str">
        <f>IF(ISERR(SEARCH(DJ$1,Data!$H189)),"",";"&amp;DJ$1&amp;";")</f>
        <v/>
      </c>
      <c r="DK188" t="str">
        <f>IF(ISERR(SEARCH(DK$1,Data!$H189)),"",";"&amp;DK$1&amp;";")</f>
        <v/>
      </c>
      <c r="DL188" t="str">
        <f>IF(ISERR(SEARCH(DL$1,Data!$H189)),"",";"&amp;DL$1&amp;";")</f>
        <v/>
      </c>
      <c r="DM188" t="str">
        <f>IF(ISERR(SEARCH(DM$1,Data!$H189)),"",";"&amp;DM$1&amp;";")</f>
        <v/>
      </c>
      <c r="DN188" t="str">
        <f>IF(ISERR(SEARCH(DN$1,Data!$H189)),"",";"&amp;DN$1&amp;";")</f>
        <v/>
      </c>
      <c r="DO188" t="str">
        <f>IF(ISERR(SEARCH(DO$1,Data!$H189)),"",";"&amp;DO$1&amp;";")</f>
        <v/>
      </c>
      <c r="DP188" t="str">
        <f>IF(ISERR(SEARCH(DP$1,Data!$H189)),"",";"&amp;DP$1&amp;";")</f>
        <v/>
      </c>
      <c r="DQ188" t="str">
        <f>IF(ISERR(SEARCH(DQ$1,Data!$H189)),"",";"&amp;DQ$1&amp;";")</f>
        <v/>
      </c>
      <c r="DR188" t="str">
        <f>IF(ISERR(SEARCH(DR$1,Data!$H189)),"",";"&amp;DR$1&amp;";")</f>
        <v/>
      </c>
      <c r="DS188" t="str">
        <f>IF(ISERR(SEARCH(DS$1,Data!$H189)),"",";"&amp;DS$1&amp;";")</f>
        <v/>
      </c>
      <c r="DT188" t="str">
        <f>IF(ISERR(SEARCH(DT$1,Data!$H189)),"",";"&amp;DT$1&amp;";")</f>
        <v/>
      </c>
      <c r="DU188" t="str">
        <f>IF(ISERR(SEARCH(DU$1,Data!$H189)),"",";"&amp;DU$1&amp;";")</f>
        <v/>
      </c>
    </row>
    <row r="189" spans="1:125" x14ac:dyDescent="0.3">
      <c r="A189" t="str">
        <f>Tableau1[[#This Row],[name]]</f>
        <v>Tionne Solusar</v>
      </c>
      <c r="B189" t="str">
        <f>IF(ISERROR(Tableau3[[#This Row],[Second semi-colon]]), "", MID(Tableau3[[#This Row],[Concatenation]], 2, Tableau3[[#This Row],[Second semi-colon]]-2))</f>
        <v/>
      </c>
      <c r="C189" t="e">
        <f>SEARCH(" ;",Tableau3[[#This Row],[Concatenation]])</f>
        <v>#VALUE!</v>
      </c>
      <c r="D189" t="str">
        <f>'Search for homeplanet'!I189&amp; 'Search for homeplanet'!J189&amp; 'Search for homeplanet'!K189&amp; 'Search for homeplanet'!L189&amp; 'Search for homeplanet'!M189&amp; 'Search for homeplanet'!N189&amp; 'Search for homeplanet'!O189&amp; 'Search for homeplanet'!P189&amp; 'Search for homeplanet'!Q189&amp; 'Search for homeplanet'!R189&amp; 'Search for homeplanet'!S189&amp; 'Search for homeplanet'!T189&amp; 'Search for homeplanet'!U189&amp; 'Search for homeplanet'!V189&amp; 'Search for homeplanet'!W189&amp; 'Search for homeplanet'!X189&amp; 'Search for homeplanet'!Y189&amp; 'Search for homeplanet'!Z189&amp; 'Search for homeplanet'!AA189&amp; 'Search for homeplanet'!AB189&amp; 'Search for homeplanet'!AC189&amp; 'Search for homeplanet'!AD189&amp; 'Search for homeplanet'!AE189&amp; 'Search for homeplanet'!AF189&amp; 'Search for homeplanet'!AG189&amp; 'Search for homeplanet'!AH189&amp; 'Search for homeplanet'!AI189&amp; 'Search for homeplanet'!AJ189&amp; 'Search for homeplanet'!AK189&amp; 'Search for homeplanet'!AL189&amp; 'Search for homeplanet'!AM189&amp; 'Search for homeplanet'!AN189&amp; 'Search for homeplanet'!AO189&amp; 'Search for homeplanet'!AP189&amp; 'Search for homeplanet'!AQ189&amp; 'Search for homeplanet'!AR189&amp; 'Search for homeplanet'!AS189&amp; 'Search for homeplanet'!AT189&amp; 'Search for homeplanet'!AU189&amp; 'Search for homeplanet'!AV189&amp; 'Search for homeplanet'!AW189&amp; 'Search for homeplanet'!AX189&amp; 'Search for homeplanet'!AY189&amp; 'Search for homeplanet'!AZ189&amp; 'Search for homeplanet'!BA189&amp; 'Search for homeplanet'!BB189&amp; 'Search for homeplanet'!BC189&amp; 'Search for homeplanet'!BD189&amp; 'Search for homeplanet'!BE189&amp; 'Search for homeplanet'!BF189&amp; 'Search for homeplanet'!BG189&amp; 'Search for homeplanet'!BH189&amp; 'Search for homeplanet'!BI189&amp; 'Search for homeplanet'!BJ189&amp; 'Search for homeplanet'!BK189&amp; 'Search for homeplanet'!BL189&amp; 'Search for homeplanet'!BM189&amp; 'Search for homeplanet'!BN189&amp; 'Search for homeplanet'!BO189&amp; 'Search for homeplanet'!BP189&amp; 'Search for homeplanet'!BQ189&amp; 'Search for homeplanet'!BR189&amp; 'Search for homeplanet'!BS189&amp; 'Search for homeplanet'!BT189&amp; 'Search for homeplanet'!BU189&amp; 'Search for homeplanet'!BV189&amp; 'Search for homeplanet'!BW189&amp; 'Search for homeplanet'!BX189&amp; 'Search for homeplanet'!BY189&amp; 'Search for homeplanet'!BZ189&amp; 'Search for homeplanet'!CA189&amp; 'Search for homeplanet'!CB189&amp; 'Search for homeplanet'!CC189&amp; 'Search for homeplanet'!CD189&amp; 'Search for homeplanet'!CE189&amp; 'Search for homeplanet'!CF189&amp; 'Search for homeplanet'!CG189&amp; 'Search for homeplanet'!CH189&amp; 'Search for homeplanet'!CI189&amp; 'Search for homeplanet'!CJ189&amp; 'Search for homeplanet'!CK189&amp; 'Search for homeplanet'!CL189&amp; 'Search for homeplanet'!CM189&amp; 'Search for homeplanet'!CN189&amp; 'Search for homeplanet'!CO189&amp; 'Search for homeplanet'!CP189&amp; 'Search for homeplanet'!CQ189&amp; 'Search for homeplanet'!CR189&amp; 'Search for homeplanet'!CS189&amp; 'Search for homeplanet'!CT189&amp; 'Search for homeplanet'!CU189&amp; 'Search for homeplanet'!CV189&amp; 'Search for homeplanet'!CW189&amp; 'Search for homeplanet'!CX189&amp; 'Search for homeplanet'!CY189&amp; 'Search for homeplanet'!CZ189&amp; 'Search for homeplanet'!DA189&amp; 'Search for homeplanet'!DB189&amp; 'Search for homeplanet'!DC189&amp; 'Search for homeplanet'!DD189&amp; 'Search for homeplanet'!DE189&amp; 'Search for homeplanet'!DF189&amp; 'Search for homeplanet'!DG189&amp; 'Search for homeplanet'!DH189&amp; 'Search for homeplanet'!DI189&amp; 'Search for homeplanet'!DJ189&amp; 'Search for homeplanet'!DK189&amp; 'Search for homeplanet'!DL189&amp; 'Search for homeplanet'!DM189&amp; 'Search for homeplanet'!DN189&amp; 'Search for homeplanet'!DO189&amp; 'Search for homeplanet'!DP189&amp; 'Search for homeplanet'!DQ189&amp; 'Search for homeplanet'!DR189&amp; 'Search for homeplanet'!DS189&amp; 'Search for homeplanet'!DT189&amp; 'Search for homeplanet'!DU189</f>
        <v/>
      </c>
      <c r="I189" t="str">
        <f>IF(ISERR(SEARCH(I$1,Data!$H190)),"",";"&amp;I$1&amp;";")</f>
        <v/>
      </c>
      <c r="J189" t="str">
        <f>IF(ISERR(SEARCH(J$1,Data!$H190)),"",";"&amp;J$1&amp;";")</f>
        <v/>
      </c>
      <c r="K189" t="str">
        <f>IF(ISERR(SEARCH(K$1,Data!$H190)),"",";"&amp;K$1&amp;";")</f>
        <v/>
      </c>
      <c r="L189" t="str">
        <f>IF(ISERR(SEARCH(L$1,Data!$H190)),"",";"&amp;L$1&amp;";")</f>
        <v/>
      </c>
      <c r="M189" t="str">
        <f>IF(ISERR(SEARCH(M$1,Data!$H190)),"",";"&amp;M$1&amp;";")</f>
        <v/>
      </c>
      <c r="N189" t="str">
        <f>IF(ISERR(SEARCH(N$1,Data!$H190)),"",";"&amp;N$1&amp;";")</f>
        <v/>
      </c>
      <c r="O189" t="str">
        <f>IF(ISERR(SEARCH(O$1,Data!$H190)),"",";"&amp;O$1&amp;";")</f>
        <v/>
      </c>
      <c r="P189" t="str">
        <f>IF(ISERR(SEARCH(P$1,Data!$H190)),"",";"&amp;P$1&amp;";")</f>
        <v/>
      </c>
      <c r="Q189" t="str">
        <f>IF(ISERR(SEARCH(Q$1,Data!$H190)),"",";"&amp;Q$1&amp;";")</f>
        <v/>
      </c>
      <c r="R189" t="str">
        <f>IF(ISERR(SEARCH(R$1,Data!$H190)),"",";"&amp;R$1&amp;";")</f>
        <v/>
      </c>
      <c r="S189" t="str">
        <f>IF(ISERR(SEARCH(S$1,Data!$H190)),"",";"&amp;S$1&amp;";")</f>
        <v/>
      </c>
      <c r="T189" t="str">
        <f>IF(ISERR(SEARCH(T$1,Data!$H190)),"",";"&amp;T$1&amp;";")</f>
        <v/>
      </c>
      <c r="U189" t="str">
        <f>IF(ISERR(SEARCH(U$1,Data!$H190)),"",";"&amp;U$1&amp;";")</f>
        <v/>
      </c>
      <c r="V189" t="str">
        <f>IF(ISERR(SEARCH(V$1,Data!$H190)),"",";"&amp;V$1&amp;";")</f>
        <v/>
      </c>
      <c r="W189" t="str">
        <f>IF(ISERR(SEARCH(W$1,Data!$H190)),"",";"&amp;W$1&amp;";")</f>
        <v/>
      </c>
      <c r="X189" t="str">
        <f>IF(ISERR(SEARCH(X$1,Data!$H190)),"",";"&amp;X$1&amp;";")</f>
        <v/>
      </c>
      <c r="Y189" t="str">
        <f>IF(ISERR(SEARCH(Y$1,Data!$H190)),"",";"&amp;Y$1&amp;";")</f>
        <v/>
      </c>
      <c r="Z189" t="str">
        <f>IF(ISERR(SEARCH(Z$1,Data!$H190)),"",";"&amp;Z$1&amp;";")</f>
        <v/>
      </c>
      <c r="AA189" t="str">
        <f>IF(ISERR(SEARCH(AA$1,Data!$H190)),"",";"&amp;AA$1&amp;";")</f>
        <v/>
      </c>
      <c r="AB189" t="str">
        <f>IF(ISERR(SEARCH(AB$1,Data!$H190)),"",";"&amp;AB$1&amp;";")</f>
        <v/>
      </c>
      <c r="AC189" t="str">
        <f>IF(ISERR(SEARCH(AC$1,Data!$H190)),"",";"&amp;AC$1&amp;";")</f>
        <v/>
      </c>
      <c r="AD189" t="str">
        <f>IF(ISERR(SEARCH(AD$1,Data!$H190)),"",";"&amp;AD$1&amp;";")</f>
        <v/>
      </c>
      <c r="AE189" t="str">
        <f>IF(ISERR(SEARCH(AE$1,Data!$H190)),"",";"&amp;AE$1&amp;";")</f>
        <v/>
      </c>
      <c r="AF189" t="str">
        <f>IF(ISERR(SEARCH(AF$1,Data!$H190)),"",";"&amp;AF$1&amp;";")</f>
        <v/>
      </c>
      <c r="AG189" t="str">
        <f>IF(ISERR(SEARCH(AG$1,Data!$H190)),"",";"&amp;AG$1&amp;";")</f>
        <v/>
      </c>
      <c r="AH189" t="str">
        <f>IF(ISERR(SEARCH(AH$1,Data!$H190)),"",";"&amp;AH$1&amp;";")</f>
        <v/>
      </c>
      <c r="AI189" t="str">
        <f>IF(ISERR(SEARCH(AI$1,Data!$H190)),"",";"&amp;AI$1&amp;";")</f>
        <v/>
      </c>
      <c r="AJ189" t="str">
        <f>IF(ISERR(SEARCH(AJ$1,Data!$H190)),"",";"&amp;AJ$1&amp;";")</f>
        <v/>
      </c>
      <c r="AK189" t="str">
        <f>IF(ISERR(SEARCH(AK$1,Data!$H190)),"",";"&amp;AK$1&amp;";")</f>
        <v/>
      </c>
      <c r="AL189" t="str">
        <f>IF(ISERR(SEARCH(AL$1,Data!$H190)),"",";"&amp;AL$1&amp;";")</f>
        <v/>
      </c>
      <c r="AM189" t="str">
        <f>IF(ISERR(SEARCH(AM$1,Data!$H190)),"",";"&amp;AM$1&amp;";")</f>
        <v/>
      </c>
      <c r="AN189" t="str">
        <f>IF(ISERR(SEARCH(AN$1,Data!$H190)),"",";"&amp;AN$1&amp;";")</f>
        <v/>
      </c>
      <c r="AO189" t="str">
        <f>IF(ISERR(SEARCH(AO$1,Data!$H190)),"",";"&amp;AO$1&amp;";")</f>
        <v/>
      </c>
      <c r="AP189" t="str">
        <f>IF(ISERR(SEARCH(AP$1,Data!$H190)),"",";"&amp;AP$1&amp;";")</f>
        <v/>
      </c>
      <c r="AQ189" t="str">
        <f>IF(ISERR(SEARCH(AQ$1,Data!$H190)),"",";"&amp;AQ$1&amp;";")</f>
        <v/>
      </c>
      <c r="AR189" t="str">
        <f>IF(ISERR(SEARCH(AR$1,Data!$H190)),"",";"&amp;AR$1&amp;";")</f>
        <v/>
      </c>
      <c r="AS189" t="str">
        <f>IF(ISERR(SEARCH(AS$1,Data!$H190)),"",";"&amp;AS$1&amp;";")</f>
        <v/>
      </c>
      <c r="AT189" t="str">
        <f>IF(ISERR(SEARCH(AT$1,Data!$H190)),"",";"&amp;AT$1&amp;";")</f>
        <v/>
      </c>
      <c r="AU189" t="str">
        <f>IF(ISERR(SEARCH(AU$1,Data!$H190)),"",";"&amp;AU$1&amp;";")</f>
        <v/>
      </c>
      <c r="AV189" t="str">
        <f>IF(ISERR(SEARCH(AV$1,Data!$H190)),"",";"&amp;AV$1&amp;";")</f>
        <v/>
      </c>
      <c r="AW189" t="str">
        <f>IF(ISERR(SEARCH(AW$1,Data!$H190)),"",";"&amp;AW$1&amp;";")</f>
        <v/>
      </c>
      <c r="AX189" t="str">
        <f>IF(ISERR(SEARCH(AX$1,Data!$H190)),"",";"&amp;AX$1&amp;";")</f>
        <v/>
      </c>
      <c r="AY189" t="str">
        <f>IF(ISERR(SEARCH(AY$1,Data!$H190)),"",";"&amp;AY$1&amp;";")</f>
        <v/>
      </c>
      <c r="AZ189" t="str">
        <f>IF(ISERR(SEARCH(AZ$1,Data!$H190)),"",";"&amp;AZ$1&amp;";")</f>
        <v/>
      </c>
      <c r="BA189" t="str">
        <f>IF(ISERR(SEARCH(BA$1,Data!$H190)),"",";"&amp;BA$1&amp;";")</f>
        <v/>
      </c>
      <c r="BB189" t="str">
        <f>IF(ISERR(SEARCH(BB$1,Data!$H190)),"",";"&amp;BB$1&amp;";")</f>
        <v/>
      </c>
      <c r="BC189" t="str">
        <f>IF(ISERR(SEARCH(BC$1,Data!$H190)),"",";"&amp;BC$1&amp;";")</f>
        <v/>
      </c>
      <c r="BD189" t="str">
        <f>IF(ISERR(SEARCH(BD$1,Data!$H190)),"",";"&amp;BD$1&amp;";")</f>
        <v/>
      </c>
      <c r="BE189" t="str">
        <f>IF(ISERR(SEARCH(BE$1,Data!$H190)),"",";"&amp;BE$1&amp;";")</f>
        <v/>
      </c>
      <c r="BF189" t="str">
        <f>IF(ISERR(SEARCH(BF$1,Data!$H190)),"",";"&amp;BF$1&amp;";")</f>
        <v/>
      </c>
      <c r="BG189" t="str">
        <f>IF(ISERR(SEARCH(BG$1,Data!$H190)),"",";"&amp;BG$1&amp;";")</f>
        <v/>
      </c>
      <c r="BH189" t="str">
        <f>IF(ISERR(SEARCH(BH$1,Data!$H190)),"",";"&amp;BH$1&amp;";")</f>
        <v/>
      </c>
      <c r="BI189" t="str">
        <f>IF(ISERR(SEARCH(BI$1,Data!$H190)),"",";"&amp;BI$1&amp;";")</f>
        <v/>
      </c>
      <c r="BJ189" t="str">
        <f>IF(ISERR(SEARCH(BJ$1,Data!$H190)),"",";"&amp;BJ$1&amp;";")</f>
        <v/>
      </c>
      <c r="BK189" t="str">
        <f>IF(ISERR(SEARCH(BK$1,Data!$H190)),"",";"&amp;BK$1&amp;";")</f>
        <v/>
      </c>
      <c r="BL189" t="str">
        <f>IF(ISERR(SEARCH(BL$1,Data!$H190)),"",";"&amp;BL$1&amp;";")</f>
        <v/>
      </c>
      <c r="BM189" t="str">
        <f>IF(ISERR(SEARCH(BM$1,Data!$H190)),"",";"&amp;BM$1&amp;";")</f>
        <v/>
      </c>
      <c r="BN189" t="str">
        <f>IF(ISERR(SEARCH(BN$1,Data!$H190)),"",";"&amp;BN$1&amp;";")</f>
        <v/>
      </c>
      <c r="BO189" t="str">
        <f>IF(ISERR(SEARCH(BO$1,Data!$H190)),"",";"&amp;BO$1&amp;";")</f>
        <v/>
      </c>
      <c r="BP189" t="str">
        <f>IF(ISERR(SEARCH(BP$1,Data!$H190)),"",";"&amp;BP$1&amp;";")</f>
        <v/>
      </c>
      <c r="BQ189" t="str">
        <f>IF(ISERR(SEARCH(BQ$1,Data!$H190)),"",";"&amp;BQ$1&amp;";")</f>
        <v/>
      </c>
      <c r="BR189" t="str">
        <f>IF(ISERR(SEARCH(BR$1,Data!$H190)),"",";"&amp;BR$1&amp;";")</f>
        <v/>
      </c>
      <c r="BS189" t="str">
        <f>IF(ISERR(SEARCH(BS$1,Data!$H190)),"",";"&amp;BS$1&amp;";")</f>
        <v/>
      </c>
      <c r="BT189" t="str">
        <f>IF(ISERR(SEARCH(BT$1,Data!$H190)),"",";"&amp;BT$1&amp;";")</f>
        <v/>
      </c>
      <c r="BU189" t="str">
        <f>IF(ISERR(SEARCH(BU$1,Data!$H190)),"",";"&amp;BU$1&amp;";")</f>
        <v/>
      </c>
      <c r="BV189" t="str">
        <f>IF(ISERR(SEARCH(BV$1,Data!$H190)),"",";"&amp;BV$1&amp;";")</f>
        <v/>
      </c>
      <c r="BW189" t="str">
        <f>IF(ISERR(SEARCH(BW$1,Data!$H190)),"",";"&amp;BW$1&amp;";")</f>
        <v/>
      </c>
      <c r="BX189" t="str">
        <f>IF(ISERR(SEARCH(BX$1,Data!$H190)),"",";"&amp;BX$1&amp;";")</f>
        <v/>
      </c>
      <c r="BY189" t="str">
        <f>IF(ISERR(SEARCH(BY$1,Data!$H190)),"",";"&amp;BY$1&amp;";")</f>
        <v/>
      </c>
      <c r="BZ189" t="str">
        <f>IF(ISERR(SEARCH(BZ$1,Data!$H190)),"",";"&amp;BZ$1&amp;";")</f>
        <v/>
      </c>
      <c r="CA189" t="str">
        <f>IF(ISERR(SEARCH(CA$1,Data!$H190)),"",";"&amp;CA$1&amp;";")</f>
        <v/>
      </c>
      <c r="CB189" t="str">
        <f>IF(ISERR(SEARCH(CB$1,Data!$H190)),"",";"&amp;CB$1&amp;";")</f>
        <v/>
      </c>
      <c r="CC189" t="str">
        <f>IF(ISERR(SEARCH(CC$1,Data!$H190)),"",";"&amp;CC$1&amp;";")</f>
        <v/>
      </c>
      <c r="CD189" t="str">
        <f>IF(ISERR(SEARCH(CD$1,Data!$H190)),"",";"&amp;CD$1&amp;";")</f>
        <v/>
      </c>
      <c r="CE189" t="str">
        <f>IF(ISERR(SEARCH(CE$1,Data!$H190)),"",";"&amp;CE$1&amp;";")</f>
        <v/>
      </c>
      <c r="CF189" t="str">
        <f>IF(ISERR(SEARCH(CF$1,Data!$H190)),"",";"&amp;CF$1&amp;";")</f>
        <v/>
      </c>
      <c r="CG189" t="str">
        <f>IF(ISERR(SEARCH(CG$1,Data!$H190)),"",";"&amp;CG$1&amp;";")</f>
        <v/>
      </c>
      <c r="CH189" t="str">
        <f>IF(ISERR(SEARCH(CH$1,Data!$H190)),"",";"&amp;CH$1&amp;";")</f>
        <v/>
      </c>
      <c r="CI189" t="str">
        <f>IF(ISERR(SEARCH(CI$1,Data!$H190)),"",";"&amp;CI$1&amp;";")</f>
        <v/>
      </c>
      <c r="CJ189" t="str">
        <f>IF(ISERR(SEARCH(CJ$1,Data!$H190)),"",";"&amp;CJ$1&amp;";")</f>
        <v/>
      </c>
      <c r="CK189" t="str">
        <f>IF(ISERR(SEARCH(CK$1,Data!$H190)),"",";"&amp;CK$1&amp;";")</f>
        <v/>
      </c>
      <c r="CL189" t="str">
        <f>IF(ISERR(SEARCH(CL$1,Data!$H190)),"",";"&amp;CL$1&amp;";")</f>
        <v/>
      </c>
      <c r="CM189" t="str">
        <f>IF(ISERR(SEARCH(CM$1,Data!$H190)),"",";"&amp;CM$1&amp;";")</f>
        <v/>
      </c>
      <c r="CN189" t="str">
        <f>IF(ISERR(SEARCH(CN$1,Data!$H190)),"",";"&amp;CN$1&amp;";")</f>
        <v/>
      </c>
      <c r="CO189" t="str">
        <f>IF(ISERR(SEARCH(CO$1,Data!$H190)),"",";"&amp;CO$1&amp;";")</f>
        <v/>
      </c>
      <c r="CP189" t="str">
        <f>IF(ISERR(SEARCH(CP$1,Data!$H190)),"",";"&amp;CP$1&amp;";")</f>
        <v/>
      </c>
      <c r="CQ189" t="str">
        <f>IF(ISERR(SEARCH(CQ$1,Data!$H190)),"",";"&amp;CQ$1&amp;";")</f>
        <v/>
      </c>
      <c r="CR189" t="str">
        <f>IF(ISERR(SEARCH(CR$1,Data!$H190)),"",";"&amp;CR$1&amp;";")</f>
        <v/>
      </c>
      <c r="CS189" t="str">
        <f>IF(ISERR(SEARCH(CS$1,Data!$H190)),"",";"&amp;CS$1&amp;";")</f>
        <v/>
      </c>
      <c r="CT189" t="str">
        <f>IF(ISERR(SEARCH(CT$1,Data!$H190)),"",";"&amp;CT$1&amp;";")</f>
        <v/>
      </c>
      <c r="CU189" t="str">
        <f>IF(ISERR(SEARCH(CU$1,Data!$H190)),"",";"&amp;CU$1&amp;";")</f>
        <v/>
      </c>
      <c r="CV189" t="str">
        <f>IF(ISERR(SEARCH(CV$1,Data!$H190)),"",";"&amp;CV$1&amp;";")</f>
        <v/>
      </c>
      <c r="CW189" t="str">
        <f>IF(ISERR(SEARCH(CW$1,Data!$H190)),"",";"&amp;CW$1&amp;";")</f>
        <v/>
      </c>
      <c r="CX189" t="str">
        <f>IF(ISERR(SEARCH(CX$1,Data!$H190)),"",";"&amp;CX$1&amp;";")</f>
        <v/>
      </c>
      <c r="CY189" t="str">
        <f>IF(ISERR(SEARCH(CY$1,Data!$H190)),"",";"&amp;CY$1&amp;";")</f>
        <v/>
      </c>
      <c r="CZ189" t="str">
        <f>IF(ISERR(SEARCH(CZ$1,Data!$H190)),"",";"&amp;CZ$1&amp;";")</f>
        <v/>
      </c>
      <c r="DA189" t="str">
        <f>IF(ISERR(SEARCH(DA$1,Data!$H190)),"",";"&amp;DA$1&amp;";")</f>
        <v/>
      </c>
      <c r="DB189" t="str">
        <f>IF(ISERR(SEARCH(DB$1,Data!$H190)),"",";"&amp;DB$1&amp;";")</f>
        <v/>
      </c>
      <c r="DC189" t="str">
        <f>IF(ISERR(SEARCH(DC$1,Data!$H190)),"",";"&amp;DC$1&amp;";")</f>
        <v/>
      </c>
      <c r="DD189" t="str">
        <f>IF(ISERR(SEARCH(DD$1,Data!$H190)),"",";"&amp;DD$1&amp;";")</f>
        <v/>
      </c>
      <c r="DE189" t="str">
        <f>IF(ISERR(SEARCH(DE$1,Data!$H190)),"",";"&amp;DE$1&amp;";")</f>
        <v/>
      </c>
      <c r="DF189" t="str">
        <f>IF(ISERR(SEARCH(DF$1,Data!$H190)),"",";"&amp;DF$1&amp;";")</f>
        <v/>
      </c>
      <c r="DG189" t="str">
        <f>IF(ISERR(SEARCH(DG$1,Data!$H190)),"",";"&amp;DG$1&amp;";")</f>
        <v/>
      </c>
      <c r="DH189" t="str">
        <f>IF(ISERR(SEARCH(DH$1,Data!$H190)),"",";"&amp;DH$1&amp;";")</f>
        <v/>
      </c>
      <c r="DI189" t="str">
        <f>IF(ISERR(SEARCH(DI$1,Data!$H190)),"",";"&amp;DI$1&amp;";")</f>
        <v/>
      </c>
      <c r="DJ189" t="str">
        <f>IF(ISERR(SEARCH(DJ$1,Data!$H190)),"",";"&amp;DJ$1&amp;";")</f>
        <v/>
      </c>
      <c r="DK189" t="str">
        <f>IF(ISERR(SEARCH(DK$1,Data!$H190)),"",";"&amp;DK$1&amp;";")</f>
        <v/>
      </c>
      <c r="DL189" t="str">
        <f>IF(ISERR(SEARCH(DL$1,Data!$H190)),"",";"&amp;DL$1&amp;";")</f>
        <v/>
      </c>
      <c r="DM189" t="str">
        <f>IF(ISERR(SEARCH(DM$1,Data!$H190)),"",";"&amp;DM$1&amp;";")</f>
        <v/>
      </c>
      <c r="DN189" t="str">
        <f>IF(ISERR(SEARCH(DN$1,Data!$H190)),"",";"&amp;DN$1&amp;";")</f>
        <v/>
      </c>
      <c r="DO189" t="str">
        <f>IF(ISERR(SEARCH(DO$1,Data!$H190)),"",";"&amp;DO$1&amp;";")</f>
        <v/>
      </c>
      <c r="DP189" t="str">
        <f>IF(ISERR(SEARCH(DP$1,Data!$H190)),"",";"&amp;DP$1&amp;";")</f>
        <v/>
      </c>
      <c r="DQ189" t="str">
        <f>IF(ISERR(SEARCH(DQ$1,Data!$H190)),"",";"&amp;DQ$1&amp;";")</f>
        <v/>
      </c>
      <c r="DR189" t="str">
        <f>IF(ISERR(SEARCH(DR$1,Data!$H190)),"",";"&amp;DR$1&amp;";")</f>
        <v/>
      </c>
      <c r="DS189" t="str">
        <f>IF(ISERR(SEARCH(DS$1,Data!$H190)),"",";"&amp;DS$1&amp;";")</f>
        <v/>
      </c>
      <c r="DT189" t="str">
        <f>IF(ISERR(SEARCH(DT$1,Data!$H190)),"",";"&amp;DT$1&amp;";")</f>
        <v/>
      </c>
      <c r="DU189" t="str">
        <f>IF(ISERR(SEARCH(DU$1,Data!$H190)),"",";"&amp;DU$1&amp;";")</f>
        <v/>
      </c>
    </row>
    <row r="190" spans="1:125" x14ac:dyDescent="0.3">
      <c r="A190" t="str">
        <f>Tableau1[[#This Row],[name]]</f>
        <v>Amiral Statura</v>
      </c>
      <c r="B190" t="str">
        <f>IF(ISERROR(Tableau3[[#This Row],[Second semi-colon]]), "", MID(Tableau3[[#This Row],[Concatenation]], 2, Tableau3[[#This Row],[Second semi-colon]]-2))</f>
        <v/>
      </c>
      <c r="C190" t="e">
        <f>SEARCH(" ;",Tableau3[[#This Row],[Concatenation]])</f>
        <v>#VALUE!</v>
      </c>
      <c r="D190" t="str">
        <f>'Search for homeplanet'!I190&amp; 'Search for homeplanet'!J190&amp; 'Search for homeplanet'!K190&amp; 'Search for homeplanet'!L190&amp; 'Search for homeplanet'!M190&amp; 'Search for homeplanet'!N190&amp; 'Search for homeplanet'!O190&amp; 'Search for homeplanet'!P190&amp; 'Search for homeplanet'!Q190&amp; 'Search for homeplanet'!R190&amp; 'Search for homeplanet'!S190&amp; 'Search for homeplanet'!T190&amp; 'Search for homeplanet'!U190&amp; 'Search for homeplanet'!V190&amp; 'Search for homeplanet'!W190&amp; 'Search for homeplanet'!X190&amp; 'Search for homeplanet'!Y190&amp; 'Search for homeplanet'!Z190&amp; 'Search for homeplanet'!AA190&amp; 'Search for homeplanet'!AB190&amp; 'Search for homeplanet'!AC190&amp; 'Search for homeplanet'!AD190&amp; 'Search for homeplanet'!AE190&amp; 'Search for homeplanet'!AF190&amp; 'Search for homeplanet'!AG190&amp; 'Search for homeplanet'!AH190&amp; 'Search for homeplanet'!AI190&amp; 'Search for homeplanet'!AJ190&amp; 'Search for homeplanet'!AK190&amp; 'Search for homeplanet'!AL190&amp; 'Search for homeplanet'!AM190&amp; 'Search for homeplanet'!AN190&amp; 'Search for homeplanet'!AO190&amp; 'Search for homeplanet'!AP190&amp; 'Search for homeplanet'!AQ190&amp; 'Search for homeplanet'!AR190&amp; 'Search for homeplanet'!AS190&amp; 'Search for homeplanet'!AT190&amp; 'Search for homeplanet'!AU190&amp; 'Search for homeplanet'!AV190&amp; 'Search for homeplanet'!AW190&amp; 'Search for homeplanet'!AX190&amp; 'Search for homeplanet'!AY190&amp; 'Search for homeplanet'!AZ190&amp; 'Search for homeplanet'!BA190&amp; 'Search for homeplanet'!BB190&amp; 'Search for homeplanet'!BC190&amp; 'Search for homeplanet'!BD190&amp; 'Search for homeplanet'!BE190&amp; 'Search for homeplanet'!BF190&amp; 'Search for homeplanet'!BG190&amp; 'Search for homeplanet'!BH190&amp; 'Search for homeplanet'!BI190&amp; 'Search for homeplanet'!BJ190&amp; 'Search for homeplanet'!BK190&amp; 'Search for homeplanet'!BL190&amp; 'Search for homeplanet'!BM190&amp; 'Search for homeplanet'!BN190&amp; 'Search for homeplanet'!BO190&amp; 'Search for homeplanet'!BP190&amp; 'Search for homeplanet'!BQ190&amp; 'Search for homeplanet'!BR190&amp; 'Search for homeplanet'!BS190&amp; 'Search for homeplanet'!BT190&amp; 'Search for homeplanet'!BU190&amp; 'Search for homeplanet'!BV190&amp; 'Search for homeplanet'!BW190&amp; 'Search for homeplanet'!BX190&amp; 'Search for homeplanet'!BY190&amp; 'Search for homeplanet'!BZ190&amp; 'Search for homeplanet'!CA190&amp; 'Search for homeplanet'!CB190&amp; 'Search for homeplanet'!CC190&amp; 'Search for homeplanet'!CD190&amp; 'Search for homeplanet'!CE190&amp; 'Search for homeplanet'!CF190&amp; 'Search for homeplanet'!CG190&amp; 'Search for homeplanet'!CH190&amp; 'Search for homeplanet'!CI190&amp; 'Search for homeplanet'!CJ190&amp; 'Search for homeplanet'!CK190&amp; 'Search for homeplanet'!CL190&amp; 'Search for homeplanet'!CM190&amp; 'Search for homeplanet'!CN190&amp; 'Search for homeplanet'!CO190&amp; 'Search for homeplanet'!CP190&amp; 'Search for homeplanet'!CQ190&amp; 'Search for homeplanet'!CR190&amp; 'Search for homeplanet'!CS190&amp; 'Search for homeplanet'!CT190&amp; 'Search for homeplanet'!CU190&amp; 'Search for homeplanet'!CV190&amp; 'Search for homeplanet'!CW190&amp; 'Search for homeplanet'!CX190&amp; 'Search for homeplanet'!CY190&amp; 'Search for homeplanet'!CZ190&amp; 'Search for homeplanet'!DA190&amp; 'Search for homeplanet'!DB190&amp; 'Search for homeplanet'!DC190&amp; 'Search for homeplanet'!DD190&amp; 'Search for homeplanet'!DE190&amp; 'Search for homeplanet'!DF190&amp; 'Search for homeplanet'!DG190&amp; 'Search for homeplanet'!DH190&amp; 'Search for homeplanet'!DI190&amp; 'Search for homeplanet'!DJ190&amp; 'Search for homeplanet'!DK190&amp; 'Search for homeplanet'!DL190&amp; 'Search for homeplanet'!DM190&amp; 'Search for homeplanet'!DN190&amp; 'Search for homeplanet'!DO190&amp; 'Search for homeplanet'!DP190&amp; 'Search for homeplanet'!DQ190&amp; 'Search for homeplanet'!DR190&amp; 'Search for homeplanet'!DS190&amp; 'Search for homeplanet'!DT190&amp; 'Search for homeplanet'!DU190</f>
        <v/>
      </c>
      <c r="I190" t="str">
        <f>IF(ISERR(SEARCH(I$1,Data!$H191)),"",";"&amp;I$1&amp;";")</f>
        <v/>
      </c>
      <c r="J190" t="str">
        <f>IF(ISERR(SEARCH(J$1,Data!$H191)),"",";"&amp;J$1&amp;";")</f>
        <v/>
      </c>
      <c r="K190" t="str">
        <f>IF(ISERR(SEARCH(K$1,Data!$H191)),"",";"&amp;K$1&amp;";")</f>
        <v/>
      </c>
      <c r="L190" t="str">
        <f>IF(ISERR(SEARCH(L$1,Data!$H191)),"",";"&amp;L$1&amp;";")</f>
        <v/>
      </c>
      <c r="M190" t="str">
        <f>IF(ISERR(SEARCH(M$1,Data!$H191)),"",";"&amp;M$1&amp;";")</f>
        <v/>
      </c>
      <c r="N190" t="str">
        <f>IF(ISERR(SEARCH(N$1,Data!$H191)),"",";"&amp;N$1&amp;";")</f>
        <v/>
      </c>
      <c r="O190" t="str">
        <f>IF(ISERR(SEARCH(O$1,Data!$H191)),"",";"&amp;O$1&amp;";")</f>
        <v/>
      </c>
      <c r="P190" t="str">
        <f>IF(ISERR(SEARCH(P$1,Data!$H191)),"",";"&amp;P$1&amp;";")</f>
        <v/>
      </c>
      <c r="Q190" t="str">
        <f>IF(ISERR(SEARCH(Q$1,Data!$H191)),"",";"&amp;Q$1&amp;";")</f>
        <v/>
      </c>
      <c r="R190" t="str">
        <f>IF(ISERR(SEARCH(R$1,Data!$H191)),"",";"&amp;R$1&amp;";")</f>
        <v/>
      </c>
      <c r="S190" t="str">
        <f>IF(ISERR(SEARCH(S$1,Data!$H191)),"",";"&amp;S$1&amp;";")</f>
        <v/>
      </c>
      <c r="T190" t="str">
        <f>IF(ISERR(SEARCH(T$1,Data!$H191)),"",";"&amp;T$1&amp;";")</f>
        <v/>
      </c>
      <c r="U190" t="str">
        <f>IF(ISERR(SEARCH(U$1,Data!$H191)),"",";"&amp;U$1&amp;";")</f>
        <v/>
      </c>
      <c r="V190" t="str">
        <f>IF(ISERR(SEARCH(V$1,Data!$H191)),"",";"&amp;V$1&amp;";")</f>
        <v/>
      </c>
      <c r="W190" t="str">
        <f>IF(ISERR(SEARCH(W$1,Data!$H191)),"",";"&amp;W$1&amp;";")</f>
        <v/>
      </c>
      <c r="X190" t="str">
        <f>IF(ISERR(SEARCH(X$1,Data!$H191)),"",";"&amp;X$1&amp;";")</f>
        <v/>
      </c>
      <c r="Y190" t="str">
        <f>IF(ISERR(SEARCH(Y$1,Data!$H191)),"",";"&amp;Y$1&amp;";")</f>
        <v/>
      </c>
      <c r="Z190" t="str">
        <f>IF(ISERR(SEARCH(Z$1,Data!$H191)),"",";"&amp;Z$1&amp;";")</f>
        <v/>
      </c>
      <c r="AA190" t="str">
        <f>IF(ISERR(SEARCH(AA$1,Data!$H191)),"",";"&amp;AA$1&amp;";")</f>
        <v/>
      </c>
      <c r="AB190" t="str">
        <f>IF(ISERR(SEARCH(AB$1,Data!$H191)),"",";"&amp;AB$1&amp;";")</f>
        <v/>
      </c>
      <c r="AC190" t="str">
        <f>IF(ISERR(SEARCH(AC$1,Data!$H191)),"",";"&amp;AC$1&amp;";")</f>
        <v/>
      </c>
      <c r="AD190" t="str">
        <f>IF(ISERR(SEARCH(AD$1,Data!$H191)),"",";"&amp;AD$1&amp;";")</f>
        <v/>
      </c>
      <c r="AE190" t="str">
        <f>IF(ISERR(SEARCH(AE$1,Data!$H191)),"",";"&amp;AE$1&amp;";")</f>
        <v/>
      </c>
      <c r="AF190" t="str">
        <f>IF(ISERR(SEARCH(AF$1,Data!$H191)),"",";"&amp;AF$1&amp;";")</f>
        <v/>
      </c>
      <c r="AG190" t="str">
        <f>IF(ISERR(SEARCH(AG$1,Data!$H191)),"",";"&amp;AG$1&amp;";")</f>
        <v/>
      </c>
      <c r="AH190" t="str">
        <f>IF(ISERR(SEARCH(AH$1,Data!$H191)),"",";"&amp;AH$1&amp;";")</f>
        <v/>
      </c>
      <c r="AI190" t="str">
        <f>IF(ISERR(SEARCH(AI$1,Data!$H191)),"",";"&amp;AI$1&amp;";")</f>
        <v/>
      </c>
      <c r="AJ190" t="str">
        <f>IF(ISERR(SEARCH(AJ$1,Data!$H191)),"",";"&amp;AJ$1&amp;";")</f>
        <v/>
      </c>
      <c r="AK190" t="str">
        <f>IF(ISERR(SEARCH(AK$1,Data!$H191)),"",";"&amp;AK$1&amp;";")</f>
        <v/>
      </c>
      <c r="AL190" t="str">
        <f>IF(ISERR(SEARCH(AL$1,Data!$H191)),"",";"&amp;AL$1&amp;";")</f>
        <v/>
      </c>
      <c r="AM190" t="str">
        <f>IF(ISERR(SEARCH(AM$1,Data!$H191)),"",";"&amp;AM$1&amp;";")</f>
        <v/>
      </c>
      <c r="AN190" t="str">
        <f>IF(ISERR(SEARCH(AN$1,Data!$H191)),"",";"&amp;AN$1&amp;";")</f>
        <v/>
      </c>
      <c r="AO190" t="str">
        <f>IF(ISERR(SEARCH(AO$1,Data!$H191)),"",";"&amp;AO$1&amp;";")</f>
        <v/>
      </c>
      <c r="AP190" t="str">
        <f>IF(ISERR(SEARCH(AP$1,Data!$H191)),"",";"&amp;AP$1&amp;";")</f>
        <v/>
      </c>
      <c r="AQ190" t="str">
        <f>IF(ISERR(SEARCH(AQ$1,Data!$H191)),"",";"&amp;AQ$1&amp;";")</f>
        <v/>
      </c>
      <c r="AR190" t="str">
        <f>IF(ISERR(SEARCH(AR$1,Data!$H191)),"",";"&amp;AR$1&amp;";")</f>
        <v/>
      </c>
      <c r="AS190" t="str">
        <f>IF(ISERR(SEARCH(AS$1,Data!$H191)),"",";"&amp;AS$1&amp;";")</f>
        <v/>
      </c>
      <c r="AT190" t="str">
        <f>IF(ISERR(SEARCH(AT$1,Data!$H191)),"",";"&amp;AT$1&amp;";")</f>
        <v/>
      </c>
      <c r="AU190" t="str">
        <f>IF(ISERR(SEARCH(AU$1,Data!$H191)),"",";"&amp;AU$1&amp;";")</f>
        <v/>
      </c>
      <c r="AV190" t="str">
        <f>IF(ISERR(SEARCH(AV$1,Data!$H191)),"",";"&amp;AV$1&amp;";")</f>
        <v/>
      </c>
      <c r="AW190" t="str">
        <f>IF(ISERR(SEARCH(AW$1,Data!$H191)),"",";"&amp;AW$1&amp;";")</f>
        <v/>
      </c>
      <c r="AX190" t="str">
        <f>IF(ISERR(SEARCH(AX$1,Data!$H191)),"",";"&amp;AX$1&amp;";")</f>
        <v/>
      </c>
      <c r="AY190" t="str">
        <f>IF(ISERR(SEARCH(AY$1,Data!$H191)),"",";"&amp;AY$1&amp;";")</f>
        <v/>
      </c>
      <c r="AZ190" t="str">
        <f>IF(ISERR(SEARCH(AZ$1,Data!$H191)),"",";"&amp;AZ$1&amp;";")</f>
        <v/>
      </c>
      <c r="BA190" t="str">
        <f>IF(ISERR(SEARCH(BA$1,Data!$H191)),"",";"&amp;BA$1&amp;";")</f>
        <v/>
      </c>
      <c r="BB190" t="str">
        <f>IF(ISERR(SEARCH(BB$1,Data!$H191)),"",";"&amp;BB$1&amp;";")</f>
        <v/>
      </c>
      <c r="BC190" t="str">
        <f>IF(ISERR(SEARCH(BC$1,Data!$H191)),"",";"&amp;BC$1&amp;";")</f>
        <v/>
      </c>
      <c r="BD190" t="str">
        <f>IF(ISERR(SEARCH(BD$1,Data!$H191)),"",";"&amp;BD$1&amp;";")</f>
        <v/>
      </c>
      <c r="BE190" t="str">
        <f>IF(ISERR(SEARCH(BE$1,Data!$H191)),"",";"&amp;BE$1&amp;";")</f>
        <v/>
      </c>
      <c r="BF190" t="str">
        <f>IF(ISERR(SEARCH(BF$1,Data!$H191)),"",";"&amp;BF$1&amp;";")</f>
        <v/>
      </c>
      <c r="BG190" t="str">
        <f>IF(ISERR(SEARCH(BG$1,Data!$H191)),"",";"&amp;BG$1&amp;";")</f>
        <v/>
      </c>
      <c r="BH190" t="str">
        <f>IF(ISERR(SEARCH(BH$1,Data!$H191)),"",";"&amp;BH$1&amp;";")</f>
        <v/>
      </c>
      <c r="BI190" t="str">
        <f>IF(ISERR(SEARCH(BI$1,Data!$H191)),"",";"&amp;BI$1&amp;";")</f>
        <v/>
      </c>
      <c r="BJ190" t="str">
        <f>IF(ISERR(SEARCH(BJ$1,Data!$H191)),"",";"&amp;BJ$1&amp;";")</f>
        <v/>
      </c>
      <c r="BK190" t="str">
        <f>IF(ISERR(SEARCH(BK$1,Data!$H191)),"",";"&amp;BK$1&amp;";")</f>
        <v/>
      </c>
      <c r="BL190" t="str">
        <f>IF(ISERR(SEARCH(BL$1,Data!$H191)),"",";"&amp;BL$1&amp;";")</f>
        <v/>
      </c>
      <c r="BM190" t="str">
        <f>IF(ISERR(SEARCH(BM$1,Data!$H191)),"",";"&amp;BM$1&amp;";")</f>
        <v/>
      </c>
      <c r="BN190" t="str">
        <f>IF(ISERR(SEARCH(BN$1,Data!$H191)),"",";"&amp;BN$1&amp;";")</f>
        <v/>
      </c>
      <c r="BO190" t="str">
        <f>IF(ISERR(SEARCH(BO$1,Data!$H191)),"",";"&amp;BO$1&amp;";")</f>
        <v/>
      </c>
      <c r="BP190" t="str">
        <f>IF(ISERR(SEARCH(BP$1,Data!$H191)),"",";"&amp;BP$1&amp;";")</f>
        <v/>
      </c>
      <c r="BQ190" t="str">
        <f>IF(ISERR(SEARCH(BQ$1,Data!$H191)),"",";"&amp;BQ$1&amp;";")</f>
        <v/>
      </c>
      <c r="BR190" t="str">
        <f>IF(ISERR(SEARCH(BR$1,Data!$H191)),"",";"&amp;BR$1&amp;";")</f>
        <v/>
      </c>
      <c r="BS190" t="str">
        <f>IF(ISERR(SEARCH(BS$1,Data!$H191)),"",";"&amp;BS$1&amp;";")</f>
        <v/>
      </c>
      <c r="BT190" t="str">
        <f>IF(ISERR(SEARCH(BT$1,Data!$H191)),"",";"&amp;BT$1&amp;";")</f>
        <v/>
      </c>
      <c r="BU190" t="str">
        <f>IF(ISERR(SEARCH(BU$1,Data!$H191)),"",";"&amp;BU$1&amp;";")</f>
        <v/>
      </c>
      <c r="BV190" t="str">
        <f>IF(ISERR(SEARCH(BV$1,Data!$H191)),"",";"&amp;BV$1&amp;";")</f>
        <v/>
      </c>
      <c r="BW190" t="str">
        <f>IF(ISERR(SEARCH(BW$1,Data!$H191)),"",";"&amp;BW$1&amp;";")</f>
        <v/>
      </c>
      <c r="BX190" t="str">
        <f>IF(ISERR(SEARCH(BX$1,Data!$H191)),"",";"&amp;BX$1&amp;";")</f>
        <v/>
      </c>
      <c r="BY190" t="str">
        <f>IF(ISERR(SEARCH(BY$1,Data!$H191)),"",";"&amp;BY$1&amp;";")</f>
        <v/>
      </c>
      <c r="BZ190" t="str">
        <f>IF(ISERR(SEARCH(BZ$1,Data!$H191)),"",";"&amp;BZ$1&amp;";")</f>
        <v/>
      </c>
      <c r="CA190" t="str">
        <f>IF(ISERR(SEARCH(CA$1,Data!$H191)),"",";"&amp;CA$1&amp;";")</f>
        <v/>
      </c>
      <c r="CB190" t="str">
        <f>IF(ISERR(SEARCH(CB$1,Data!$H191)),"",";"&amp;CB$1&amp;";")</f>
        <v/>
      </c>
      <c r="CC190" t="str">
        <f>IF(ISERR(SEARCH(CC$1,Data!$H191)),"",";"&amp;CC$1&amp;";")</f>
        <v/>
      </c>
      <c r="CD190" t="str">
        <f>IF(ISERR(SEARCH(CD$1,Data!$H191)),"",";"&amp;CD$1&amp;";")</f>
        <v/>
      </c>
      <c r="CE190" t="str">
        <f>IF(ISERR(SEARCH(CE$1,Data!$H191)),"",";"&amp;CE$1&amp;";")</f>
        <v/>
      </c>
      <c r="CF190" t="str">
        <f>IF(ISERR(SEARCH(CF$1,Data!$H191)),"",";"&amp;CF$1&amp;";")</f>
        <v/>
      </c>
      <c r="CG190" t="str">
        <f>IF(ISERR(SEARCH(CG$1,Data!$H191)),"",";"&amp;CG$1&amp;";")</f>
        <v/>
      </c>
      <c r="CH190" t="str">
        <f>IF(ISERR(SEARCH(CH$1,Data!$H191)),"",";"&amp;CH$1&amp;";")</f>
        <v/>
      </c>
      <c r="CI190" t="str">
        <f>IF(ISERR(SEARCH(CI$1,Data!$H191)),"",";"&amp;CI$1&amp;";")</f>
        <v/>
      </c>
      <c r="CJ190" t="str">
        <f>IF(ISERR(SEARCH(CJ$1,Data!$H191)),"",";"&amp;CJ$1&amp;";")</f>
        <v/>
      </c>
      <c r="CK190" t="str">
        <f>IF(ISERR(SEARCH(CK$1,Data!$H191)),"",";"&amp;CK$1&amp;";")</f>
        <v/>
      </c>
      <c r="CL190" t="str">
        <f>IF(ISERR(SEARCH(CL$1,Data!$H191)),"",";"&amp;CL$1&amp;";")</f>
        <v/>
      </c>
      <c r="CM190" t="str">
        <f>IF(ISERR(SEARCH(CM$1,Data!$H191)),"",";"&amp;CM$1&amp;";")</f>
        <v/>
      </c>
      <c r="CN190" t="str">
        <f>IF(ISERR(SEARCH(CN$1,Data!$H191)),"",";"&amp;CN$1&amp;";")</f>
        <v/>
      </c>
      <c r="CO190" t="str">
        <f>IF(ISERR(SEARCH(CO$1,Data!$H191)),"",";"&amp;CO$1&amp;";")</f>
        <v/>
      </c>
      <c r="CP190" t="str">
        <f>IF(ISERR(SEARCH(CP$1,Data!$H191)),"",";"&amp;CP$1&amp;";")</f>
        <v/>
      </c>
      <c r="CQ190" t="str">
        <f>IF(ISERR(SEARCH(CQ$1,Data!$H191)),"",";"&amp;CQ$1&amp;";")</f>
        <v/>
      </c>
      <c r="CR190" t="str">
        <f>IF(ISERR(SEARCH(CR$1,Data!$H191)),"",";"&amp;CR$1&amp;";")</f>
        <v/>
      </c>
      <c r="CS190" t="str">
        <f>IF(ISERR(SEARCH(CS$1,Data!$H191)),"",";"&amp;CS$1&amp;";")</f>
        <v/>
      </c>
      <c r="CT190" t="str">
        <f>IF(ISERR(SEARCH(CT$1,Data!$H191)),"",";"&amp;CT$1&amp;";")</f>
        <v/>
      </c>
      <c r="CU190" t="str">
        <f>IF(ISERR(SEARCH(CU$1,Data!$H191)),"",";"&amp;CU$1&amp;";")</f>
        <v/>
      </c>
      <c r="CV190" t="str">
        <f>IF(ISERR(SEARCH(CV$1,Data!$H191)),"",";"&amp;CV$1&amp;";")</f>
        <v/>
      </c>
      <c r="CW190" t="str">
        <f>IF(ISERR(SEARCH(CW$1,Data!$H191)),"",";"&amp;CW$1&amp;";")</f>
        <v/>
      </c>
      <c r="CX190" t="str">
        <f>IF(ISERR(SEARCH(CX$1,Data!$H191)),"",";"&amp;CX$1&amp;";")</f>
        <v/>
      </c>
      <c r="CY190" t="str">
        <f>IF(ISERR(SEARCH(CY$1,Data!$H191)),"",";"&amp;CY$1&amp;";")</f>
        <v/>
      </c>
      <c r="CZ190" t="str">
        <f>IF(ISERR(SEARCH(CZ$1,Data!$H191)),"",";"&amp;CZ$1&amp;";")</f>
        <v/>
      </c>
      <c r="DA190" t="str">
        <f>IF(ISERR(SEARCH(DA$1,Data!$H191)),"",";"&amp;DA$1&amp;";")</f>
        <v/>
      </c>
      <c r="DB190" t="str">
        <f>IF(ISERR(SEARCH(DB$1,Data!$H191)),"",";"&amp;DB$1&amp;";")</f>
        <v/>
      </c>
      <c r="DC190" t="str">
        <f>IF(ISERR(SEARCH(DC$1,Data!$H191)),"",";"&amp;DC$1&amp;";")</f>
        <v/>
      </c>
      <c r="DD190" t="str">
        <f>IF(ISERR(SEARCH(DD$1,Data!$H191)),"",";"&amp;DD$1&amp;";")</f>
        <v/>
      </c>
      <c r="DE190" t="str">
        <f>IF(ISERR(SEARCH(DE$1,Data!$H191)),"",";"&amp;DE$1&amp;";")</f>
        <v/>
      </c>
      <c r="DF190" t="str">
        <f>IF(ISERR(SEARCH(DF$1,Data!$H191)),"",";"&amp;DF$1&amp;";")</f>
        <v/>
      </c>
      <c r="DG190" t="str">
        <f>IF(ISERR(SEARCH(DG$1,Data!$H191)),"",";"&amp;DG$1&amp;";")</f>
        <v/>
      </c>
      <c r="DH190" t="str">
        <f>IF(ISERR(SEARCH(DH$1,Data!$H191)),"",";"&amp;DH$1&amp;";")</f>
        <v/>
      </c>
      <c r="DI190" t="str">
        <f>IF(ISERR(SEARCH(DI$1,Data!$H191)),"",";"&amp;DI$1&amp;";")</f>
        <v/>
      </c>
      <c r="DJ190" t="str">
        <f>IF(ISERR(SEARCH(DJ$1,Data!$H191)),"",";"&amp;DJ$1&amp;";")</f>
        <v/>
      </c>
      <c r="DK190" t="str">
        <f>IF(ISERR(SEARCH(DK$1,Data!$H191)),"",";"&amp;DK$1&amp;";")</f>
        <v/>
      </c>
      <c r="DL190" t="str">
        <f>IF(ISERR(SEARCH(DL$1,Data!$H191)),"",";"&amp;DL$1&amp;";")</f>
        <v/>
      </c>
      <c r="DM190" t="str">
        <f>IF(ISERR(SEARCH(DM$1,Data!$H191)),"",";"&amp;DM$1&amp;";")</f>
        <v/>
      </c>
      <c r="DN190" t="str">
        <f>IF(ISERR(SEARCH(DN$1,Data!$H191)),"",";"&amp;DN$1&amp;";")</f>
        <v/>
      </c>
      <c r="DO190" t="str">
        <f>IF(ISERR(SEARCH(DO$1,Data!$H191)),"",";"&amp;DO$1&amp;";")</f>
        <v/>
      </c>
      <c r="DP190" t="str">
        <f>IF(ISERR(SEARCH(DP$1,Data!$H191)),"",";"&amp;DP$1&amp;";")</f>
        <v/>
      </c>
      <c r="DQ190" t="str">
        <f>IF(ISERR(SEARCH(DQ$1,Data!$H191)),"",";"&amp;DQ$1&amp;";")</f>
        <v/>
      </c>
      <c r="DR190" t="str">
        <f>IF(ISERR(SEARCH(DR$1,Data!$H191)),"",";"&amp;DR$1&amp;";")</f>
        <v/>
      </c>
      <c r="DS190" t="str">
        <f>IF(ISERR(SEARCH(DS$1,Data!$H191)),"",";"&amp;DS$1&amp;";")</f>
        <v/>
      </c>
      <c r="DT190" t="str">
        <f>IF(ISERR(SEARCH(DT$1,Data!$H191)),"",";"&amp;DT$1&amp;";")</f>
        <v/>
      </c>
      <c r="DU190" t="str">
        <f>IF(ISERR(SEARCH(DU$1,Data!$H191)),"",";"&amp;DU$1&amp;";")</f>
        <v/>
      </c>
    </row>
    <row r="191" spans="1:125" x14ac:dyDescent="0.3">
      <c r="A191" t="str">
        <f>Tableau1[[#This Row],[name]]</f>
        <v>Lama Su</v>
      </c>
      <c r="B191" t="str">
        <f>IF(ISERROR(Tableau3[[#This Row],[Second semi-colon]]), "", MID(Tableau3[[#This Row],[Concatenation]], 2, Tableau3[[#This Row],[Second semi-colon]]-2))</f>
        <v/>
      </c>
      <c r="C191" t="e">
        <f>SEARCH(" ;",Tableau3[[#This Row],[Concatenation]])</f>
        <v>#VALUE!</v>
      </c>
      <c r="D191" t="str">
        <f>'Search for homeplanet'!I191&amp; 'Search for homeplanet'!J191&amp; 'Search for homeplanet'!K191&amp; 'Search for homeplanet'!L191&amp; 'Search for homeplanet'!M191&amp; 'Search for homeplanet'!N191&amp; 'Search for homeplanet'!O191&amp; 'Search for homeplanet'!P191&amp; 'Search for homeplanet'!Q191&amp; 'Search for homeplanet'!R191&amp; 'Search for homeplanet'!S191&amp; 'Search for homeplanet'!T191&amp; 'Search for homeplanet'!U191&amp; 'Search for homeplanet'!V191&amp; 'Search for homeplanet'!W191&amp; 'Search for homeplanet'!X191&amp; 'Search for homeplanet'!Y191&amp; 'Search for homeplanet'!Z191&amp; 'Search for homeplanet'!AA191&amp; 'Search for homeplanet'!AB191&amp; 'Search for homeplanet'!AC191&amp; 'Search for homeplanet'!AD191&amp; 'Search for homeplanet'!AE191&amp; 'Search for homeplanet'!AF191&amp; 'Search for homeplanet'!AG191&amp; 'Search for homeplanet'!AH191&amp; 'Search for homeplanet'!AI191&amp; 'Search for homeplanet'!AJ191&amp; 'Search for homeplanet'!AK191&amp; 'Search for homeplanet'!AL191&amp; 'Search for homeplanet'!AM191&amp; 'Search for homeplanet'!AN191&amp; 'Search for homeplanet'!AO191&amp; 'Search for homeplanet'!AP191&amp; 'Search for homeplanet'!AQ191&amp; 'Search for homeplanet'!AR191&amp; 'Search for homeplanet'!AS191&amp; 'Search for homeplanet'!AT191&amp; 'Search for homeplanet'!AU191&amp; 'Search for homeplanet'!AV191&amp; 'Search for homeplanet'!AW191&amp; 'Search for homeplanet'!AX191&amp; 'Search for homeplanet'!AY191&amp; 'Search for homeplanet'!AZ191&amp; 'Search for homeplanet'!BA191&amp; 'Search for homeplanet'!BB191&amp; 'Search for homeplanet'!BC191&amp; 'Search for homeplanet'!BD191&amp; 'Search for homeplanet'!BE191&amp; 'Search for homeplanet'!BF191&amp; 'Search for homeplanet'!BG191&amp; 'Search for homeplanet'!BH191&amp; 'Search for homeplanet'!BI191&amp; 'Search for homeplanet'!BJ191&amp; 'Search for homeplanet'!BK191&amp; 'Search for homeplanet'!BL191&amp; 'Search for homeplanet'!BM191&amp; 'Search for homeplanet'!BN191&amp; 'Search for homeplanet'!BO191&amp; 'Search for homeplanet'!BP191&amp; 'Search for homeplanet'!BQ191&amp; 'Search for homeplanet'!BR191&amp; 'Search for homeplanet'!BS191&amp; 'Search for homeplanet'!BT191&amp; 'Search for homeplanet'!BU191&amp; 'Search for homeplanet'!BV191&amp; 'Search for homeplanet'!BW191&amp; 'Search for homeplanet'!BX191&amp; 'Search for homeplanet'!BY191&amp; 'Search for homeplanet'!BZ191&amp; 'Search for homeplanet'!CA191&amp; 'Search for homeplanet'!CB191&amp; 'Search for homeplanet'!CC191&amp; 'Search for homeplanet'!CD191&amp; 'Search for homeplanet'!CE191&amp; 'Search for homeplanet'!CF191&amp; 'Search for homeplanet'!CG191&amp; 'Search for homeplanet'!CH191&amp; 'Search for homeplanet'!CI191&amp; 'Search for homeplanet'!CJ191&amp; 'Search for homeplanet'!CK191&amp; 'Search for homeplanet'!CL191&amp; 'Search for homeplanet'!CM191&amp; 'Search for homeplanet'!CN191&amp; 'Search for homeplanet'!CO191&amp; 'Search for homeplanet'!CP191&amp; 'Search for homeplanet'!CQ191&amp; 'Search for homeplanet'!CR191&amp; 'Search for homeplanet'!CS191&amp; 'Search for homeplanet'!CT191&amp; 'Search for homeplanet'!CU191&amp; 'Search for homeplanet'!CV191&amp; 'Search for homeplanet'!CW191&amp; 'Search for homeplanet'!CX191&amp; 'Search for homeplanet'!CY191&amp; 'Search for homeplanet'!CZ191&amp; 'Search for homeplanet'!DA191&amp; 'Search for homeplanet'!DB191&amp; 'Search for homeplanet'!DC191&amp; 'Search for homeplanet'!DD191&amp; 'Search for homeplanet'!DE191&amp; 'Search for homeplanet'!DF191&amp; 'Search for homeplanet'!DG191&amp; 'Search for homeplanet'!DH191&amp; 'Search for homeplanet'!DI191&amp; 'Search for homeplanet'!DJ191&amp; 'Search for homeplanet'!DK191&amp; 'Search for homeplanet'!DL191&amp; 'Search for homeplanet'!DM191&amp; 'Search for homeplanet'!DN191&amp; 'Search for homeplanet'!DO191&amp; 'Search for homeplanet'!DP191&amp; 'Search for homeplanet'!DQ191&amp; 'Search for homeplanet'!DR191&amp; 'Search for homeplanet'!DS191&amp; 'Search for homeplanet'!DT191&amp; 'Search for homeplanet'!DU191</f>
        <v/>
      </c>
      <c r="I191" t="str">
        <f>IF(ISERR(SEARCH(I$1,Data!$H192)),"",";"&amp;I$1&amp;";")</f>
        <v/>
      </c>
      <c r="J191" t="str">
        <f>IF(ISERR(SEARCH(J$1,Data!$H192)),"",";"&amp;J$1&amp;";")</f>
        <v/>
      </c>
      <c r="K191" t="str">
        <f>IF(ISERR(SEARCH(K$1,Data!$H192)),"",";"&amp;K$1&amp;";")</f>
        <v/>
      </c>
      <c r="L191" t="str">
        <f>IF(ISERR(SEARCH(L$1,Data!$H192)),"",";"&amp;L$1&amp;";")</f>
        <v/>
      </c>
      <c r="M191" t="str">
        <f>IF(ISERR(SEARCH(M$1,Data!$H192)),"",";"&amp;M$1&amp;";")</f>
        <v/>
      </c>
      <c r="N191" t="str">
        <f>IF(ISERR(SEARCH(N$1,Data!$H192)),"",";"&amp;N$1&amp;";")</f>
        <v/>
      </c>
      <c r="O191" t="str">
        <f>IF(ISERR(SEARCH(O$1,Data!$H192)),"",";"&amp;O$1&amp;";")</f>
        <v/>
      </c>
      <c r="P191" t="str">
        <f>IF(ISERR(SEARCH(P$1,Data!$H192)),"",";"&amp;P$1&amp;";")</f>
        <v/>
      </c>
      <c r="Q191" t="str">
        <f>IF(ISERR(SEARCH(Q$1,Data!$H192)),"",";"&amp;Q$1&amp;";")</f>
        <v/>
      </c>
      <c r="R191" t="str">
        <f>IF(ISERR(SEARCH(R$1,Data!$H192)),"",";"&amp;R$1&amp;";")</f>
        <v/>
      </c>
      <c r="S191" t="str">
        <f>IF(ISERR(SEARCH(S$1,Data!$H192)),"",";"&amp;S$1&amp;";")</f>
        <v/>
      </c>
      <c r="T191" t="str">
        <f>IF(ISERR(SEARCH(T$1,Data!$H192)),"",";"&amp;T$1&amp;";")</f>
        <v/>
      </c>
      <c r="U191" t="str">
        <f>IF(ISERR(SEARCH(U$1,Data!$H192)),"",";"&amp;U$1&amp;";")</f>
        <v/>
      </c>
      <c r="V191" t="str">
        <f>IF(ISERR(SEARCH(V$1,Data!$H192)),"",";"&amp;V$1&amp;";")</f>
        <v/>
      </c>
      <c r="W191" t="str">
        <f>IF(ISERR(SEARCH(W$1,Data!$H192)),"",";"&amp;W$1&amp;";")</f>
        <v/>
      </c>
      <c r="X191" t="str">
        <f>IF(ISERR(SEARCH(X$1,Data!$H192)),"",";"&amp;X$1&amp;";")</f>
        <v/>
      </c>
      <c r="Y191" t="str">
        <f>IF(ISERR(SEARCH(Y$1,Data!$H192)),"",";"&amp;Y$1&amp;";")</f>
        <v/>
      </c>
      <c r="Z191" t="str">
        <f>IF(ISERR(SEARCH(Z$1,Data!$H192)),"",";"&amp;Z$1&amp;";")</f>
        <v/>
      </c>
      <c r="AA191" t="str">
        <f>IF(ISERR(SEARCH(AA$1,Data!$H192)),"",";"&amp;AA$1&amp;";")</f>
        <v/>
      </c>
      <c r="AB191" t="str">
        <f>IF(ISERR(SEARCH(AB$1,Data!$H192)),"",";"&amp;AB$1&amp;";")</f>
        <v/>
      </c>
      <c r="AC191" t="str">
        <f>IF(ISERR(SEARCH(AC$1,Data!$H192)),"",";"&amp;AC$1&amp;";")</f>
        <v/>
      </c>
      <c r="AD191" t="str">
        <f>IF(ISERR(SEARCH(AD$1,Data!$H192)),"",";"&amp;AD$1&amp;";")</f>
        <v/>
      </c>
      <c r="AE191" t="str">
        <f>IF(ISERR(SEARCH(AE$1,Data!$H192)),"",";"&amp;AE$1&amp;";")</f>
        <v/>
      </c>
      <c r="AF191" t="str">
        <f>IF(ISERR(SEARCH(AF$1,Data!$H192)),"",";"&amp;AF$1&amp;";")</f>
        <v/>
      </c>
      <c r="AG191" t="str">
        <f>IF(ISERR(SEARCH(AG$1,Data!$H192)),"",";"&amp;AG$1&amp;";")</f>
        <v/>
      </c>
      <c r="AH191" t="str">
        <f>IF(ISERR(SEARCH(AH$1,Data!$H192)),"",";"&amp;AH$1&amp;";")</f>
        <v/>
      </c>
      <c r="AI191" t="str">
        <f>IF(ISERR(SEARCH(AI$1,Data!$H192)),"",";"&amp;AI$1&amp;";")</f>
        <v/>
      </c>
      <c r="AJ191" t="str">
        <f>IF(ISERR(SEARCH(AJ$1,Data!$H192)),"",";"&amp;AJ$1&amp;";")</f>
        <v/>
      </c>
      <c r="AK191" t="str">
        <f>IF(ISERR(SEARCH(AK$1,Data!$H192)),"",";"&amp;AK$1&amp;";")</f>
        <v/>
      </c>
      <c r="AL191" t="str">
        <f>IF(ISERR(SEARCH(AL$1,Data!$H192)),"",";"&amp;AL$1&amp;";")</f>
        <v/>
      </c>
      <c r="AM191" t="str">
        <f>IF(ISERR(SEARCH(AM$1,Data!$H192)),"",";"&amp;AM$1&amp;";")</f>
        <v/>
      </c>
      <c r="AN191" t="str">
        <f>IF(ISERR(SEARCH(AN$1,Data!$H192)),"",";"&amp;AN$1&amp;";")</f>
        <v/>
      </c>
      <c r="AO191" t="str">
        <f>IF(ISERR(SEARCH(AO$1,Data!$H192)),"",";"&amp;AO$1&amp;";")</f>
        <v/>
      </c>
      <c r="AP191" t="str">
        <f>IF(ISERR(SEARCH(AP$1,Data!$H192)),"",";"&amp;AP$1&amp;";")</f>
        <v/>
      </c>
      <c r="AQ191" t="str">
        <f>IF(ISERR(SEARCH(AQ$1,Data!$H192)),"",";"&amp;AQ$1&amp;";")</f>
        <v/>
      </c>
      <c r="AR191" t="str">
        <f>IF(ISERR(SEARCH(AR$1,Data!$H192)),"",";"&amp;AR$1&amp;";")</f>
        <v/>
      </c>
      <c r="AS191" t="str">
        <f>IF(ISERR(SEARCH(AS$1,Data!$H192)),"",";"&amp;AS$1&amp;";")</f>
        <v/>
      </c>
      <c r="AT191" t="str">
        <f>IF(ISERR(SEARCH(AT$1,Data!$H192)),"",";"&amp;AT$1&amp;";")</f>
        <v/>
      </c>
      <c r="AU191" t="str">
        <f>IF(ISERR(SEARCH(AU$1,Data!$H192)),"",";"&amp;AU$1&amp;";")</f>
        <v/>
      </c>
      <c r="AV191" t="str">
        <f>IF(ISERR(SEARCH(AV$1,Data!$H192)),"",";"&amp;AV$1&amp;";")</f>
        <v/>
      </c>
      <c r="AW191" t="str">
        <f>IF(ISERR(SEARCH(AW$1,Data!$H192)),"",";"&amp;AW$1&amp;";")</f>
        <v/>
      </c>
      <c r="AX191" t="str">
        <f>IF(ISERR(SEARCH(AX$1,Data!$H192)),"",";"&amp;AX$1&amp;";")</f>
        <v/>
      </c>
      <c r="AY191" t="str">
        <f>IF(ISERR(SEARCH(AY$1,Data!$H192)),"",";"&amp;AY$1&amp;";")</f>
        <v/>
      </c>
      <c r="AZ191" t="str">
        <f>IF(ISERR(SEARCH(AZ$1,Data!$H192)),"",";"&amp;AZ$1&amp;";")</f>
        <v/>
      </c>
      <c r="BA191" t="str">
        <f>IF(ISERR(SEARCH(BA$1,Data!$H192)),"",";"&amp;BA$1&amp;";")</f>
        <v/>
      </c>
      <c r="BB191" t="str">
        <f>IF(ISERR(SEARCH(BB$1,Data!$H192)),"",";"&amp;BB$1&amp;";")</f>
        <v/>
      </c>
      <c r="BC191" t="str">
        <f>IF(ISERR(SEARCH(BC$1,Data!$H192)),"",";"&amp;BC$1&amp;";")</f>
        <v/>
      </c>
      <c r="BD191" t="str">
        <f>IF(ISERR(SEARCH(BD$1,Data!$H192)),"",";"&amp;BD$1&amp;";")</f>
        <v/>
      </c>
      <c r="BE191" t="str">
        <f>IF(ISERR(SEARCH(BE$1,Data!$H192)),"",";"&amp;BE$1&amp;";")</f>
        <v/>
      </c>
      <c r="BF191" t="str">
        <f>IF(ISERR(SEARCH(BF$1,Data!$H192)),"",";"&amp;BF$1&amp;";")</f>
        <v/>
      </c>
      <c r="BG191" t="str">
        <f>IF(ISERR(SEARCH(BG$1,Data!$H192)),"",";"&amp;BG$1&amp;";")</f>
        <v/>
      </c>
      <c r="BH191" t="str">
        <f>IF(ISERR(SEARCH(BH$1,Data!$H192)),"",";"&amp;BH$1&amp;";")</f>
        <v/>
      </c>
      <c r="BI191" t="str">
        <f>IF(ISERR(SEARCH(BI$1,Data!$H192)),"",";"&amp;BI$1&amp;";")</f>
        <v/>
      </c>
      <c r="BJ191" t="str">
        <f>IF(ISERR(SEARCH(BJ$1,Data!$H192)),"",";"&amp;BJ$1&amp;";")</f>
        <v/>
      </c>
      <c r="BK191" t="str">
        <f>IF(ISERR(SEARCH(BK$1,Data!$H192)),"",";"&amp;BK$1&amp;";")</f>
        <v/>
      </c>
      <c r="BL191" t="str">
        <f>IF(ISERR(SEARCH(BL$1,Data!$H192)),"",";"&amp;BL$1&amp;";")</f>
        <v/>
      </c>
      <c r="BM191" t="str">
        <f>IF(ISERR(SEARCH(BM$1,Data!$H192)),"",";"&amp;BM$1&amp;";")</f>
        <v/>
      </c>
      <c r="BN191" t="str">
        <f>IF(ISERR(SEARCH(BN$1,Data!$H192)),"",";"&amp;BN$1&amp;";")</f>
        <v/>
      </c>
      <c r="BO191" t="str">
        <f>IF(ISERR(SEARCH(BO$1,Data!$H192)),"",";"&amp;BO$1&amp;";")</f>
        <v/>
      </c>
      <c r="BP191" t="str">
        <f>IF(ISERR(SEARCH(BP$1,Data!$H192)),"",";"&amp;BP$1&amp;";")</f>
        <v/>
      </c>
      <c r="BQ191" t="str">
        <f>IF(ISERR(SEARCH(BQ$1,Data!$H192)),"",";"&amp;BQ$1&amp;";")</f>
        <v/>
      </c>
      <c r="BR191" t="str">
        <f>IF(ISERR(SEARCH(BR$1,Data!$H192)),"",";"&amp;BR$1&amp;";")</f>
        <v/>
      </c>
      <c r="BS191" t="str">
        <f>IF(ISERR(SEARCH(BS$1,Data!$H192)),"",";"&amp;BS$1&amp;";")</f>
        <v/>
      </c>
      <c r="BT191" t="str">
        <f>IF(ISERR(SEARCH(BT$1,Data!$H192)),"",";"&amp;BT$1&amp;";")</f>
        <v/>
      </c>
      <c r="BU191" t="str">
        <f>IF(ISERR(SEARCH(BU$1,Data!$H192)),"",";"&amp;BU$1&amp;";")</f>
        <v/>
      </c>
      <c r="BV191" t="str">
        <f>IF(ISERR(SEARCH(BV$1,Data!$H192)),"",";"&amp;BV$1&amp;";")</f>
        <v/>
      </c>
      <c r="BW191" t="str">
        <f>IF(ISERR(SEARCH(BW$1,Data!$H192)),"",";"&amp;BW$1&amp;";")</f>
        <v/>
      </c>
      <c r="BX191" t="str">
        <f>IF(ISERR(SEARCH(BX$1,Data!$H192)),"",";"&amp;BX$1&amp;";")</f>
        <v/>
      </c>
      <c r="BY191" t="str">
        <f>IF(ISERR(SEARCH(BY$1,Data!$H192)),"",";"&amp;BY$1&amp;";")</f>
        <v/>
      </c>
      <c r="BZ191" t="str">
        <f>IF(ISERR(SEARCH(BZ$1,Data!$H192)),"",";"&amp;BZ$1&amp;";")</f>
        <v/>
      </c>
      <c r="CA191" t="str">
        <f>IF(ISERR(SEARCH(CA$1,Data!$H192)),"",";"&amp;CA$1&amp;";")</f>
        <v/>
      </c>
      <c r="CB191" t="str">
        <f>IF(ISERR(SEARCH(CB$1,Data!$H192)),"",";"&amp;CB$1&amp;";")</f>
        <v/>
      </c>
      <c r="CC191" t="str">
        <f>IF(ISERR(SEARCH(CC$1,Data!$H192)),"",";"&amp;CC$1&amp;";")</f>
        <v/>
      </c>
      <c r="CD191" t="str">
        <f>IF(ISERR(SEARCH(CD$1,Data!$H192)),"",";"&amp;CD$1&amp;";")</f>
        <v/>
      </c>
      <c r="CE191" t="str">
        <f>IF(ISERR(SEARCH(CE$1,Data!$H192)),"",";"&amp;CE$1&amp;";")</f>
        <v/>
      </c>
      <c r="CF191" t="str">
        <f>IF(ISERR(SEARCH(CF$1,Data!$H192)),"",";"&amp;CF$1&amp;";")</f>
        <v/>
      </c>
      <c r="CG191" t="str">
        <f>IF(ISERR(SEARCH(CG$1,Data!$H192)),"",";"&amp;CG$1&amp;";")</f>
        <v/>
      </c>
      <c r="CH191" t="str">
        <f>IF(ISERR(SEARCH(CH$1,Data!$H192)),"",";"&amp;CH$1&amp;";")</f>
        <v/>
      </c>
      <c r="CI191" t="str">
        <f>IF(ISERR(SEARCH(CI$1,Data!$H192)),"",";"&amp;CI$1&amp;";")</f>
        <v/>
      </c>
      <c r="CJ191" t="str">
        <f>IF(ISERR(SEARCH(CJ$1,Data!$H192)),"",";"&amp;CJ$1&amp;";")</f>
        <v/>
      </c>
      <c r="CK191" t="str">
        <f>IF(ISERR(SEARCH(CK$1,Data!$H192)),"",";"&amp;CK$1&amp;";")</f>
        <v/>
      </c>
      <c r="CL191" t="str">
        <f>IF(ISERR(SEARCH(CL$1,Data!$H192)),"",";"&amp;CL$1&amp;";")</f>
        <v/>
      </c>
      <c r="CM191" t="str">
        <f>IF(ISERR(SEARCH(CM$1,Data!$H192)),"",";"&amp;CM$1&amp;";")</f>
        <v/>
      </c>
      <c r="CN191" t="str">
        <f>IF(ISERR(SEARCH(CN$1,Data!$H192)),"",";"&amp;CN$1&amp;";")</f>
        <v/>
      </c>
      <c r="CO191" t="str">
        <f>IF(ISERR(SEARCH(CO$1,Data!$H192)),"",";"&amp;CO$1&amp;";")</f>
        <v/>
      </c>
      <c r="CP191" t="str">
        <f>IF(ISERR(SEARCH(CP$1,Data!$H192)),"",";"&amp;CP$1&amp;";")</f>
        <v/>
      </c>
      <c r="CQ191" t="str">
        <f>IF(ISERR(SEARCH(CQ$1,Data!$H192)),"",";"&amp;CQ$1&amp;";")</f>
        <v/>
      </c>
      <c r="CR191" t="str">
        <f>IF(ISERR(SEARCH(CR$1,Data!$H192)),"",";"&amp;CR$1&amp;";")</f>
        <v/>
      </c>
      <c r="CS191" t="str">
        <f>IF(ISERR(SEARCH(CS$1,Data!$H192)),"",";"&amp;CS$1&amp;";")</f>
        <v/>
      </c>
      <c r="CT191" t="str">
        <f>IF(ISERR(SEARCH(CT$1,Data!$H192)),"",";"&amp;CT$1&amp;";")</f>
        <v/>
      </c>
      <c r="CU191" t="str">
        <f>IF(ISERR(SEARCH(CU$1,Data!$H192)),"",";"&amp;CU$1&amp;";")</f>
        <v/>
      </c>
      <c r="CV191" t="str">
        <f>IF(ISERR(SEARCH(CV$1,Data!$H192)),"",";"&amp;CV$1&amp;";")</f>
        <v/>
      </c>
      <c r="CW191" t="str">
        <f>IF(ISERR(SEARCH(CW$1,Data!$H192)),"",";"&amp;CW$1&amp;";")</f>
        <v/>
      </c>
      <c r="CX191" t="str">
        <f>IF(ISERR(SEARCH(CX$1,Data!$H192)),"",";"&amp;CX$1&amp;";")</f>
        <v/>
      </c>
      <c r="CY191" t="str">
        <f>IF(ISERR(SEARCH(CY$1,Data!$H192)),"",";"&amp;CY$1&amp;";")</f>
        <v/>
      </c>
      <c r="CZ191" t="str">
        <f>IF(ISERR(SEARCH(CZ$1,Data!$H192)),"",";"&amp;CZ$1&amp;";")</f>
        <v/>
      </c>
      <c r="DA191" t="str">
        <f>IF(ISERR(SEARCH(DA$1,Data!$H192)),"",";"&amp;DA$1&amp;";")</f>
        <v/>
      </c>
      <c r="DB191" t="str">
        <f>IF(ISERR(SEARCH(DB$1,Data!$H192)),"",";"&amp;DB$1&amp;";")</f>
        <v/>
      </c>
      <c r="DC191" t="str">
        <f>IF(ISERR(SEARCH(DC$1,Data!$H192)),"",";"&amp;DC$1&amp;";")</f>
        <v/>
      </c>
      <c r="DD191" t="str">
        <f>IF(ISERR(SEARCH(DD$1,Data!$H192)),"",";"&amp;DD$1&amp;";")</f>
        <v/>
      </c>
      <c r="DE191" t="str">
        <f>IF(ISERR(SEARCH(DE$1,Data!$H192)),"",";"&amp;DE$1&amp;";")</f>
        <v/>
      </c>
      <c r="DF191" t="str">
        <f>IF(ISERR(SEARCH(DF$1,Data!$H192)),"",";"&amp;DF$1&amp;";")</f>
        <v/>
      </c>
      <c r="DG191" t="str">
        <f>IF(ISERR(SEARCH(DG$1,Data!$H192)),"",";"&amp;DG$1&amp;";")</f>
        <v/>
      </c>
      <c r="DH191" t="str">
        <f>IF(ISERR(SEARCH(DH$1,Data!$H192)),"",";"&amp;DH$1&amp;";")</f>
        <v/>
      </c>
      <c r="DI191" t="str">
        <f>IF(ISERR(SEARCH(DI$1,Data!$H192)),"",";"&amp;DI$1&amp;";")</f>
        <v/>
      </c>
      <c r="DJ191" t="str">
        <f>IF(ISERR(SEARCH(DJ$1,Data!$H192)),"",";"&amp;DJ$1&amp;";")</f>
        <v/>
      </c>
      <c r="DK191" t="str">
        <f>IF(ISERR(SEARCH(DK$1,Data!$H192)),"",";"&amp;DK$1&amp;";")</f>
        <v/>
      </c>
      <c r="DL191" t="str">
        <f>IF(ISERR(SEARCH(DL$1,Data!$H192)),"",";"&amp;DL$1&amp;";")</f>
        <v/>
      </c>
      <c r="DM191" t="str">
        <f>IF(ISERR(SEARCH(DM$1,Data!$H192)),"",";"&amp;DM$1&amp;";")</f>
        <v/>
      </c>
      <c r="DN191" t="str">
        <f>IF(ISERR(SEARCH(DN$1,Data!$H192)),"",";"&amp;DN$1&amp;";")</f>
        <v/>
      </c>
      <c r="DO191" t="str">
        <f>IF(ISERR(SEARCH(DO$1,Data!$H192)),"",";"&amp;DO$1&amp;";")</f>
        <v/>
      </c>
      <c r="DP191" t="str">
        <f>IF(ISERR(SEARCH(DP$1,Data!$H192)),"",";"&amp;DP$1&amp;";")</f>
        <v/>
      </c>
      <c r="DQ191" t="str">
        <f>IF(ISERR(SEARCH(DQ$1,Data!$H192)),"",";"&amp;DQ$1&amp;";")</f>
        <v/>
      </c>
      <c r="DR191" t="str">
        <f>IF(ISERR(SEARCH(DR$1,Data!$H192)),"",";"&amp;DR$1&amp;";")</f>
        <v/>
      </c>
      <c r="DS191" t="str">
        <f>IF(ISERR(SEARCH(DS$1,Data!$H192)),"",";"&amp;DS$1&amp;";")</f>
        <v/>
      </c>
      <c r="DT191" t="str">
        <f>IF(ISERR(SEARCH(DT$1,Data!$H192)),"",";"&amp;DT$1&amp;";")</f>
        <v/>
      </c>
      <c r="DU191" t="str">
        <f>IF(ISERR(SEARCH(DU$1,Data!$H192)),"",";"&amp;DU$1&amp;";")</f>
        <v/>
      </c>
    </row>
    <row r="192" spans="1:125" x14ac:dyDescent="0.3">
      <c r="A192" t="str">
        <f>Tableau1[[#This Row],[name]]</f>
        <v>Bultar Swan</v>
      </c>
      <c r="B192" t="str">
        <f>IF(ISERROR(Tableau3[[#This Row],[Second semi-colon]]), "", MID(Tableau3[[#This Row],[Concatenation]], 2, Tableau3[[#This Row],[Second semi-colon]]-2))</f>
        <v/>
      </c>
      <c r="C192" t="e">
        <f>SEARCH(" ;",Tableau3[[#This Row],[Concatenation]])</f>
        <v>#VALUE!</v>
      </c>
      <c r="D192" t="str">
        <f>'Search for homeplanet'!I192&amp; 'Search for homeplanet'!J192&amp; 'Search for homeplanet'!K192&amp; 'Search for homeplanet'!L192&amp; 'Search for homeplanet'!M192&amp; 'Search for homeplanet'!N192&amp; 'Search for homeplanet'!O192&amp; 'Search for homeplanet'!P192&amp; 'Search for homeplanet'!Q192&amp; 'Search for homeplanet'!R192&amp; 'Search for homeplanet'!S192&amp; 'Search for homeplanet'!T192&amp; 'Search for homeplanet'!U192&amp; 'Search for homeplanet'!V192&amp; 'Search for homeplanet'!W192&amp; 'Search for homeplanet'!X192&amp; 'Search for homeplanet'!Y192&amp; 'Search for homeplanet'!Z192&amp; 'Search for homeplanet'!AA192&amp; 'Search for homeplanet'!AB192&amp; 'Search for homeplanet'!AC192&amp; 'Search for homeplanet'!AD192&amp; 'Search for homeplanet'!AE192&amp; 'Search for homeplanet'!AF192&amp; 'Search for homeplanet'!AG192&amp; 'Search for homeplanet'!AH192&amp; 'Search for homeplanet'!AI192&amp; 'Search for homeplanet'!AJ192&amp; 'Search for homeplanet'!AK192&amp; 'Search for homeplanet'!AL192&amp; 'Search for homeplanet'!AM192&amp; 'Search for homeplanet'!AN192&amp; 'Search for homeplanet'!AO192&amp; 'Search for homeplanet'!AP192&amp; 'Search for homeplanet'!AQ192&amp; 'Search for homeplanet'!AR192&amp; 'Search for homeplanet'!AS192&amp; 'Search for homeplanet'!AT192&amp; 'Search for homeplanet'!AU192&amp; 'Search for homeplanet'!AV192&amp; 'Search for homeplanet'!AW192&amp; 'Search for homeplanet'!AX192&amp; 'Search for homeplanet'!AY192&amp; 'Search for homeplanet'!AZ192&amp; 'Search for homeplanet'!BA192&amp; 'Search for homeplanet'!BB192&amp; 'Search for homeplanet'!BC192&amp; 'Search for homeplanet'!BD192&amp; 'Search for homeplanet'!BE192&amp; 'Search for homeplanet'!BF192&amp; 'Search for homeplanet'!BG192&amp; 'Search for homeplanet'!BH192&amp; 'Search for homeplanet'!BI192&amp; 'Search for homeplanet'!BJ192&amp; 'Search for homeplanet'!BK192&amp; 'Search for homeplanet'!BL192&amp; 'Search for homeplanet'!BM192&amp; 'Search for homeplanet'!BN192&amp; 'Search for homeplanet'!BO192&amp; 'Search for homeplanet'!BP192&amp; 'Search for homeplanet'!BQ192&amp; 'Search for homeplanet'!BR192&amp; 'Search for homeplanet'!BS192&amp; 'Search for homeplanet'!BT192&amp; 'Search for homeplanet'!BU192&amp; 'Search for homeplanet'!BV192&amp; 'Search for homeplanet'!BW192&amp; 'Search for homeplanet'!BX192&amp; 'Search for homeplanet'!BY192&amp; 'Search for homeplanet'!BZ192&amp; 'Search for homeplanet'!CA192&amp; 'Search for homeplanet'!CB192&amp; 'Search for homeplanet'!CC192&amp; 'Search for homeplanet'!CD192&amp; 'Search for homeplanet'!CE192&amp; 'Search for homeplanet'!CF192&amp; 'Search for homeplanet'!CG192&amp; 'Search for homeplanet'!CH192&amp; 'Search for homeplanet'!CI192&amp; 'Search for homeplanet'!CJ192&amp; 'Search for homeplanet'!CK192&amp; 'Search for homeplanet'!CL192&amp; 'Search for homeplanet'!CM192&amp; 'Search for homeplanet'!CN192&amp; 'Search for homeplanet'!CO192&amp; 'Search for homeplanet'!CP192&amp; 'Search for homeplanet'!CQ192&amp; 'Search for homeplanet'!CR192&amp; 'Search for homeplanet'!CS192&amp; 'Search for homeplanet'!CT192&amp; 'Search for homeplanet'!CU192&amp; 'Search for homeplanet'!CV192&amp; 'Search for homeplanet'!CW192&amp; 'Search for homeplanet'!CX192&amp; 'Search for homeplanet'!CY192&amp; 'Search for homeplanet'!CZ192&amp; 'Search for homeplanet'!DA192&amp; 'Search for homeplanet'!DB192&amp; 'Search for homeplanet'!DC192&amp; 'Search for homeplanet'!DD192&amp; 'Search for homeplanet'!DE192&amp; 'Search for homeplanet'!DF192&amp; 'Search for homeplanet'!DG192&amp; 'Search for homeplanet'!DH192&amp; 'Search for homeplanet'!DI192&amp; 'Search for homeplanet'!DJ192&amp; 'Search for homeplanet'!DK192&amp; 'Search for homeplanet'!DL192&amp; 'Search for homeplanet'!DM192&amp; 'Search for homeplanet'!DN192&amp; 'Search for homeplanet'!DO192&amp; 'Search for homeplanet'!DP192&amp; 'Search for homeplanet'!DQ192&amp; 'Search for homeplanet'!DR192&amp; 'Search for homeplanet'!DS192&amp; 'Search for homeplanet'!DT192&amp; 'Search for homeplanet'!DU192</f>
        <v/>
      </c>
      <c r="I192" t="str">
        <f>IF(ISERR(SEARCH(I$1,Data!$H193)),"",";"&amp;I$1&amp;";")</f>
        <v/>
      </c>
      <c r="J192" t="str">
        <f>IF(ISERR(SEARCH(J$1,Data!$H193)),"",";"&amp;J$1&amp;";")</f>
        <v/>
      </c>
      <c r="K192" t="str">
        <f>IF(ISERR(SEARCH(K$1,Data!$H193)),"",";"&amp;K$1&amp;";")</f>
        <v/>
      </c>
      <c r="L192" t="str">
        <f>IF(ISERR(SEARCH(L$1,Data!$H193)),"",";"&amp;L$1&amp;";")</f>
        <v/>
      </c>
      <c r="M192" t="str">
        <f>IF(ISERR(SEARCH(M$1,Data!$H193)),"",";"&amp;M$1&amp;";")</f>
        <v/>
      </c>
      <c r="N192" t="str">
        <f>IF(ISERR(SEARCH(N$1,Data!$H193)),"",";"&amp;N$1&amp;";")</f>
        <v/>
      </c>
      <c r="O192" t="str">
        <f>IF(ISERR(SEARCH(O$1,Data!$H193)),"",";"&amp;O$1&amp;";")</f>
        <v/>
      </c>
      <c r="P192" t="str">
        <f>IF(ISERR(SEARCH(P$1,Data!$H193)),"",";"&amp;P$1&amp;";")</f>
        <v/>
      </c>
      <c r="Q192" t="str">
        <f>IF(ISERR(SEARCH(Q$1,Data!$H193)),"",";"&amp;Q$1&amp;";")</f>
        <v/>
      </c>
      <c r="R192" t="str">
        <f>IF(ISERR(SEARCH(R$1,Data!$H193)),"",";"&amp;R$1&amp;";")</f>
        <v/>
      </c>
      <c r="S192" t="str">
        <f>IF(ISERR(SEARCH(S$1,Data!$H193)),"",";"&amp;S$1&amp;";")</f>
        <v/>
      </c>
      <c r="T192" t="str">
        <f>IF(ISERR(SEARCH(T$1,Data!$H193)),"",";"&amp;T$1&amp;";")</f>
        <v/>
      </c>
      <c r="U192" t="str">
        <f>IF(ISERR(SEARCH(U$1,Data!$H193)),"",";"&amp;U$1&amp;";")</f>
        <v/>
      </c>
      <c r="V192" t="str">
        <f>IF(ISERR(SEARCH(V$1,Data!$H193)),"",";"&amp;V$1&amp;";")</f>
        <v/>
      </c>
      <c r="W192" t="str">
        <f>IF(ISERR(SEARCH(W$1,Data!$H193)),"",";"&amp;W$1&amp;";")</f>
        <v/>
      </c>
      <c r="X192" t="str">
        <f>IF(ISERR(SEARCH(X$1,Data!$H193)),"",";"&amp;X$1&amp;";")</f>
        <v/>
      </c>
      <c r="Y192" t="str">
        <f>IF(ISERR(SEARCH(Y$1,Data!$H193)),"",";"&amp;Y$1&amp;";")</f>
        <v/>
      </c>
      <c r="Z192" t="str">
        <f>IF(ISERR(SEARCH(Z$1,Data!$H193)),"",";"&amp;Z$1&amp;";")</f>
        <v/>
      </c>
      <c r="AA192" t="str">
        <f>IF(ISERR(SEARCH(AA$1,Data!$H193)),"",";"&amp;AA$1&amp;";")</f>
        <v/>
      </c>
      <c r="AB192" t="str">
        <f>IF(ISERR(SEARCH(AB$1,Data!$H193)),"",";"&amp;AB$1&amp;";")</f>
        <v/>
      </c>
      <c r="AC192" t="str">
        <f>IF(ISERR(SEARCH(AC$1,Data!$H193)),"",";"&amp;AC$1&amp;";")</f>
        <v/>
      </c>
      <c r="AD192" t="str">
        <f>IF(ISERR(SEARCH(AD$1,Data!$H193)),"",";"&amp;AD$1&amp;";")</f>
        <v/>
      </c>
      <c r="AE192" t="str">
        <f>IF(ISERR(SEARCH(AE$1,Data!$H193)),"",";"&amp;AE$1&amp;";")</f>
        <v/>
      </c>
      <c r="AF192" t="str">
        <f>IF(ISERR(SEARCH(AF$1,Data!$H193)),"",";"&amp;AF$1&amp;";")</f>
        <v/>
      </c>
      <c r="AG192" t="str">
        <f>IF(ISERR(SEARCH(AG$1,Data!$H193)),"",";"&amp;AG$1&amp;";")</f>
        <v/>
      </c>
      <c r="AH192" t="str">
        <f>IF(ISERR(SEARCH(AH$1,Data!$H193)),"",";"&amp;AH$1&amp;";")</f>
        <v/>
      </c>
      <c r="AI192" t="str">
        <f>IF(ISERR(SEARCH(AI$1,Data!$H193)),"",";"&amp;AI$1&amp;";")</f>
        <v/>
      </c>
      <c r="AJ192" t="str">
        <f>IF(ISERR(SEARCH(AJ$1,Data!$H193)),"",";"&amp;AJ$1&amp;";")</f>
        <v/>
      </c>
      <c r="AK192" t="str">
        <f>IF(ISERR(SEARCH(AK$1,Data!$H193)),"",";"&amp;AK$1&amp;";")</f>
        <v/>
      </c>
      <c r="AL192" t="str">
        <f>IF(ISERR(SEARCH(AL$1,Data!$H193)),"",";"&amp;AL$1&amp;";")</f>
        <v/>
      </c>
      <c r="AM192" t="str">
        <f>IF(ISERR(SEARCH(AM$1,Data!$H193)),"",";"&amp;AM$1&amp;";")</f>
        <v/>
      </c>
      <c r="AN192" t="str">
        <f>IF(ISERR(SEARCH(AN$1,Data!$H193)),"",";"&amp;AN$1&amp;";")</f>
        <v/>
      </c>
      <c r="AO192" t="str">
        <f>IF(ISERR(SEARCH(AO$1,Data!$H193)),"",";"&amp;AO$1&amp;";")</f>
        <v/>
      </c>
      <c r="AP192" t="str">
        <f>IF(ISERR(SEARCH(AP$1,Data!$H193)),"",";"&amp;AP$1&amp;";")</f>
        <v/>
      </c>
      <c r="AQ192" t="str">
        <f>IF(ISERR(SEARCH(AQ$1,Data!$H193)),"",";"&amp;AQ$1&amp;";")</f>
        <v/>
      </c>
      <c r="AR192" t="str">
        <f>IF(ISERR(SEARCH(AR$1,Data!$H193)),"",";"&amp;AR$1&amp;";")</f>
        <v/>
      </c>
      <c r="AS192" t="str">
        <f>IF(ISERR(SEARCH(AS$1,Data!$H193)),"",";"&amp;AS$1&amp;";")</f>
        <v/>
      </c>
      <c r="AT192" t="str">
        <f>IF(ISERR(SEARCH(AT$1,Data!$H193)),"",";"&amp;AT$1&amp;";")</f>
        <v/>
      </c>
      <c r="AU192" t="str">
        <f>IF(ISERR(SEARCH(AU$1,Data!$H193)),"",";"&amp;AU$1&amp;";")</f>
        <v/>
      </c>
      <c r="AV192" t="str">
        <f>IF(ISERR(SEARCH(AV$1,Data!$H193)),"",";"&amp;AV$1&amp;";")</f>
        <v/>
      </c>
      <c r="AW192" t="str">
        <f>IF(ISERR(SEARCH(AW$1,Data!$H193)),"",";"&amp;AW$1&amp;";")</f>
        <v/>
      </c>
      <c r="AX192" t="str">
        <f>IF(ISERR(SEARCH(AX$1,Data!$H193)),"",";"&amp;AX$1&amp;";")</f>
        <v/>
      </c>
      <c r="AY192" t="str">
        <f>IF(ISERR(SEARCH(AY$1,Data!$H193)),"",";"&amp;AY$1&amp;";")</f>
        <v/>
      </c>
      <c r="AZ192" t="str">
        <f>IF(ISERR(SEARCH(AZ$1,Data!$H193)),"",";"&amp;AZ$1&amp;";")</f>
        <v/>
      </c>
      <c r="BA192" t="str">
        <f>IF(ISERR(SEARCH(BA$1,Data!$H193)),"",";"&amp;BA$1&amp;";")</f>
        <v/>
      </c>
      <c r="BB192" t="str">
        <f>IF(ISERR(SEARCH(BB$1,Data!$H193)),"",";"&amp;BB$1&amp;";")</f>
        <v/>
      </c>
      <c r="BC192" t="str">
        <f>IF(ISERR(SEARCH(BC$1,Data!$H193)),"",";"&amp;BC$1&amp;";")</f>
        <v/>
      </c>
      <c r="BD192" t="str">
        <f>IF(ISERR(SEARCH(BD$1,Data!$H193)),"",";"&amp;BD$1&amp;";")</f>
        <v/>
      </c>
      <c r="BE192" t="str">
        <f>IF(ISERR(SEARCH(BE$1,Data!$H193)),"",";"&amp;BE$1&amp;";")</f>
        <v/>
      </c>
      <c r="BF192" t="str">
        <f>IF(ISERR(SEARCH(BF$1,Data!$H193)),"",";"&amp;BF$1&amp;";")</f>
        <v/>
      </c>
      <c r="BG192" t="str">
        <f>IF(ISERR(SEARCH(BG$1,Data!$H193)),"",";"&amp;BG$1&amp;";")</f>
        <v/>
      </c>
      <c r="BH192" t="str">
        <f>IF(ISERR(SEARCH(BH$1,Data!$H193)),"",";"&amp;BH$1&amp;";")</f>
        <v/>
      </c>
      <c r="BI192" t="str">
        <f>IF(ISERR(SEARCH(BI$1,Data!$H193)),"",";"&amp;BI$1&amp;";")</f>
        <v/>
      </c>
      <c r="BJ192" t="str">
        <f>IF(ISERR(SEARCH(BJ$1,Data!$H193)),"",";"&amp;BJ$1&amp;";")</f>
        <v/>
      </c>
      <c r="BK192" t="str">
        <f>IF(ISERR(SEARCH(BK$1,Data!$H193)),"",";"&amp;BK$1&amp;";")</f>
        <v/>
      </c>
      <c r="BL192" t="str">
        <f>IF(ISERR(SEARCH(BL$1,Data!$H193)),"",";"&amp;BL$1&amp;";")</f>
        <v/>
      </c>
      <c r="BM192" t="str">
        <f>IF(ISERR(SEARCH(BM$1,Data!$H193)),"",";"&amp;BM$1&amp;";")</f>
        <v/>
      </c>
      <c r="BN192" t="str">
        <f>IF(ISERR(SEARCH(BN$1,Data!$H193)),"",";"&amp;BN$1&amp;";")</f>
        <v/>
      </c>
      <c r="BO192" t="str">
        <f>IF(ISERR(SEARCH(BO$1,Data!$H193)),"",";"&amp;BO$1&amp;";")</f>
        <v/>
      </c>
      <c r="BP192" t="str">
        <f>IF(ISERR(SEARCH(BP$1,Data!$H193)),"",";"&amp;BP$1&amp;";")</f>
        <v/>
      </c>
      <c r="BQ192" t="str">
        <f>IF(ISERR(SEARCH(BQ$1,Data!$H193)),"",";"&amp;BQ$1&amp;";")</f>
        <v/>
      </c>
      <c r="BR192" t="str">
        <f>IF(ISERR(SEARCH(BR$1,Data!$H193)),"",";"&amp;BR$1&amp;";")</f>
        <v/>
      </c>
      <c r="BS192" t="str">
        <f>IF(ISERR(SEARCH(BS$1,Data!$H193)),"",";"&amp;BS$1&amp;";")</f>
        <v/>
      </c>
      <c r="BT192" t="str">
        <f>IF(ISERR(SEARCH(BT$1,Data!$H193)),"",";"&amp;BT$1&amp;";")</f>
        <v/>
      </c>
      <c r="BU192" t="str">
        <f>IF(ISERR(SEARCH(BU$1,Data!$H193)),"",";"&amp;BU$1&amp;";")</f>
        <v/>
      </c>
      <c r="BV192" t="str">
        <f>IF(ISERR(SEARCH(BV$1,Data!$H193)),"",";"&amp;BV$1&amp;";")</f>
        <v/>
      </c>
      <c r="BW192" t="str">
        <f>IF(ISERR(SEARCH(BW$1,Data!$H193)),"",";"&amp;BW$1&amp;";")</f>
        <v/>
      </c>
      <c r="BX192" t="str">
        <f>IF(ISERR(SEARCH(BX$1,Data!$H193)),"",";"&amp;BX$1&amp;";")</f>
        <v/>
      </c>
      <c r="BY192" t="str">
        <f>IF(ISERR(SEARCH(BY$1,Data!$H193)),"",";"&amp;BY$1&amp;";")</f>
        <v/>
      </c>
      <c r="BZ192" t="str">
        <f>IF(ISERR(SEARCH(BZ$1,Data!$H193)),"",";"&amp;BZ$1&amp;";")</f>
        <v/>
      </c>
      <c r="CA192" t="str">
        <f>IF(ISERR(SEARCH(CA$1,Data!$H193)),"",";"&amp;CA$1&amp;";")</f>
        <v/>
      </c>
      <c r="CB192" t="str">
        <f>IF(ISERR(SEARCH(CB$1,Data!$H193)),"",";"&amp;CB$1&amp;";")</f>
        <v/>
      </c>
      <c r="CC192" t="str">
        <f>IF(ISERR(SEARCH(CC$1,Data!$H193)),"",";"&amp;CC$1&amp;";")</f>
        <v/>
      </c>
      <c r="CD192" t="str">
        <f>IF(ISERR(SEARCH(CD$1,Data!$H193)),"",";"&amp;CD$1&amp;";")</f>
        <v/>
      </c>
      <c r="CE192" t="str">
        <f>IF(ISERR(SEARCH(CE$1,Data!$H193)),"",";"&amp;CE$1&amp;";")</f>
        <v/>
      </c>
      <c r="CF192" t="str">
        <f>IF(ISERR(SEARCH(CF$1,Data!$H193)),"",";"&amp;CF$1&amp;";")</f>
        <v/>
      </c>
      <c r="CG192" t="str">
        <f>IF(ISERR(SEARCH(CG$1,Data!$H193)),"",";"&amp;CG$1&amp;";")</f>
        <v/>
      </c>
      <c r="CH192" t="str">
        <f>IF(ISERR(SEARCH(CH$1,Data!$H193)),"",";"&amp;CH$1&amp;";")</f>
        <v/>
      </c>
      <c r="CI192" t="str">
        <f>IF(ISERR(SEARCH(CI$1,Data!$H193)),"",";"&amp;CI$1&amp;";")</f>
        <v/>
      </c>
      <c r="CJ192" t="str">
        <f>IF(ISERR(SEARCH(CJ$1,Data!$H193)),"",";"&amp;CJ$1&amp;";")</f>
        <v/>
      </c>
      <c r="CK192" t="str">
        <f>IF(ISERR(SEARCH(CK$1,Data!$H193)),"",";"&amp;CK$1&amp;";")</f>
        <v/>
      </c>
      <c r="CL192" t="str">
        <f>IF(ISERR(SEARCH(CL$1,Data!$H193)),"",";"&amp;CL$1&amp;";")</f>
        <v/>
      </c>
      <c r="CM192" t="str">
        <f>IF(ISERR(SEARCH(CM$1,Data!$H193)),"",";"&amp;CM$1&amp;";")</f>
        <v/>
      </c>
      <c r="CN192" t="str">
        <f>IF(ISERR(SEARCH(CN$1,Data!$H193)),"",";"&amp;CN$1&amp;";")</f>
        <v/>
      </c>
      <c r="CO192" t="str">
        <f>IF(ISERR(SEARCH(CO$1,Data!$H193)),"",";"&amp;CO$1&amp;";")</f>
        <v/>
      </c>
      <c r="CP192" t="str">
        <f>IF(ISERR(SEARCH(CP$1,Data!$H193)),"",";"&amp;CP$1&amp;";")</f>
        <v/>
      </c>
      <c r="CQ192" t="str">
        <f>IF(ISERR(SEARCH(CQ$1,Data!$H193)),"",";"&amp;CQ$1&amp;";")</f>
        <v/>
      </c>
      <c r="CR192" t="str">
        <f>IF(ISERR(SEARCH(CR$1,Data!$H193)),"",";"&amp;CR$1&amp;";")</f>
        <v/>
      </c>
      <c r="CS192" t="str">
        <f>IF(ISERR(SEARCH(CS$1,Data!$H193)),"",";"&amp;CS$1&amp;";")</f>
        <v/>
      </c>
      <c r="CT192" t="str">
        <f>IF(ISERR(SEARCH(CT$1,Data!$H193)),"",";"&amp;CT$1&amp;";")</f>
        <v/>
      </c>
      <c r="CU192" t="str">
        <f>IF(ISERR(SEARCH(CU$1,Data!$H193)),"",";"&amp;CU$1&amp;";")</f>
        <v/>
      </c>
      <c r="CV192" t="str">
        <f>IF(ISERR(SEARCH(CV$1,Data!$H193)),"",";"&amp;CV$1&amp;";")</f>
        <v/>
      </c>
      <c r="CW192" t="str">
        <f>IF(ISERR(SEARCH(CW$1,Data!$H193)),"",";"&amp;CW$1&amp;";")</f>
        <v/>
      </c>
      <c r="CX192" t="str">
        <f>IF(ISERR(SEARCH(CX$1,Data!$H193)),"",";"&amp;CX$1&amp;";")</f>
        <v/>
      </c>
      <c r="CY192" t="str">
        <f>IF(ISERR(SEARCH(CY$1,Data!$H193)),"",";"&amp;CY$1&amp;";")</f>
        <v/>
      </c>
      <c r="CZ192" t="str">
        <f>IF(ISERR(SEARCH(CZ$1,Data!$H193)),"",";"&amp;CZ$1&amp;";")</f>
        <v/>
      </c>
      <c r="DA192" t="str">
        <f>IF(ISERR(SEARCH(DA$1,Data!$H193)),"",";"&amp;DA$1&amp;";")</f>
        <v/>
      </c>
      <c r="DB192" t="str">
        <f>IF(ISERR(SEARCH(DB$1,Data!$H193)),"",";"&amp;DB$1&amp;";")</f>
        <v/>
      </c>
      <c r="DC192" t="str">
        <f>IF(ISERR(SEARCH(DC$1,Data!$H193)),"",";"&amp;DC$1&amp;";")</f>
        <v/>
      </c>
      <c r="DD192" t="str">
        <f>IF(ISERR(SEARCH(DD$1,Data!$H193)),"",";"&amp;DD$1&amp;";")</f>
        <v/>
      </c>
      <c r="DE192" t="str">
        <f>IF(ISERR(SEARCH(DE$1,Data!$H193)),"",";"&amp;DE$1&amp;";")</f>
        <v/>
      </c>
      <c r="DF192" t="str">
        <f>IF(ISERR(SEARCH(DF$1,Data!$H193)),"",";"&amp;DF$1&amp;";")</f>
        <v/>
      </c>
      <c r="DG192" t="str">
        <f>IF(ISERR(SEARCH(DG$1,Data!$H193)),"",";"&amp;DG$1&amp;";")</f>
        <v/>
      </c>
      <c r="DH192" t="str">
        <f>IF(ISERR(SEARCH(DH$1,Data!$H193)),"",";"&amp;DH$1&amp;";")</f>
        <v/>
      </c>
      <c r="DI192" t="str">
        <f>IF(ISERR(SEARCH(DI$1,Data!$H193)),"",";"&amp;DI$1&amp;";")</f>
        <v/>
      </c>
      <c r="DJ192" t="str">
        <f>IF(ISERR(SEARCH(DJ$1,Data!$H193)),"",";"&amp;DJ$1&amp;";")</f>
        <v/>
      </c>
      <c r="DK192" t="str">
        <f>IF(ISERR(SEARCH(DK$1,Data!$H193)),"",";"&amp;DK$1&amp;";")</f>
        <v/>
      </c>
      <c r="DL192" t="str">
        <f>IF(ISERR(SEARCH(DL$1,Data!$H193)),"",";"&amp;DL$1&amp;";")</f>
        <v/>
      </c>
      <c r="DM192" t="str">
        <f>IF(ISERR(SEARCH(DM$1,Data!$H193)),"",";"&amp;DM$1&amp;";")</f>
        <v/>
      </c>
      <c r="DN192" t="str">
        <f>IF(ISERR(SEARCH(DN$1,Data!$H193)),"",";"&amp;DN$1&amp;";")</f>
        <v/>
      </c>
      <c r="DO192" t="str">
        <f>IF(ISERR(SEARCH(DO$1,Data!$H193)),"",";"&amp;DO$1&amp;";")</f>
        <v/>
      </c>
      <c r="DP192" t="str">
        <f>IF(ISERR(SEARCH(DP$1,Data!$H193)),"",";"&amp;DP$1&amp;";")</f>
        <v/>
      </c>
      <c r="DQ192" t="str">
        <f>IF(ISERR(SEARCH(DQ$1,Data!$H193)),"",";"&amp;DQ$1&amp;";")</f>
        <v/>
      </c>
      <c r="DR192" t="str">
        <f>IF(ISERR(SEARCH(DR$1,Data!$H193)),"",";"&amp;DR$1&amp;";")</f>
        <v/>
      </c>
      <c r="DS192" t="str">
        <f>IF(ISERR(SEARCH(DS$1,Data!$H193)),"",";"&amp;DS$1&amp;";")</f>
        <v/>
      </c>
      <c r="DT192" t="str">
        <f>IF(ISERR(SEARCH(DT$1,Data!$H193)),"",";"&amp;DT$1&amp;";")</f>
        <v/>
      </c>
      <c r="DU192" t="str">
        <f>IF(ISERR(SEARCH(DU$1,Data!$H193)),"",";"&amp;DU$1&amp;";")</f>
        <v/>
      </c>
    </row>
    <row r="193" spans="1:125" x14ac:dyDescent="0.3">
      <c r="A193" t="s">
        <v>342</v>
      </c>
      <c r="B193" t="str">
        <f>IF(ISERROR(Tableau3[[#This Row],[Second semi-colon]]), "", MID(Tableau3[[#This Row],[Concatenation]], 2, Tableau3[[#This Row],[Second semi-colon]]-2))</f>
        <v/>
      </c>
      <c r="C193" t="e">
        <f>SEARCH(" ;",Tableau3[[#This Row],[Concatenation]])</f>
        <v>#VALUE!</v>
      </c>
      <c r="D193" t="str">
        <f>'Search for homeplanet'!I193&amp; 'Search for homeplanet'!J193&amp; 'Search for homeplanet'!K193&amp; 'Search for homeplanet'!L193&amp; 'Search for homeplanet'!M193&amp; 'Search for homeplanet'!N193&amp; 'Search for homeplanet'!O193&amp; 'Search for homeplanet'!P193&amp; 'Search for homeplanet'!Q193&amp; 'Search for homeplanet'!R193&amp; 'Search for homeplanet'!S193&amp; 'Search for homeplanet'!T193&amp; 'Search for homeplanet'!U193&amp; 'Search for homeplanet'!V193&amp; 'Search for homeplanet'!W193&amp; 'Search for homeplanet'!X193&amp; 'Search for homeplanet'!Y193&amp; 'Search for homeplanet'!Z193&amp; 'Search for homeplanet'!AA193&amp; 'Search for homeplanet'!AB193&amp; 'Search for homeplanet'!AC193&amp; 'Search for homeplanet'!AD193&amp; 'Search for homeplanet'!AE193&amp; 'Search for homeplanet'!AF193&amp; 'Search for homeplanet'!AG193&amp; 'Search for homeplanet'!AH193&amp; 'Search for homeplanet'!AI193&amp; 'Search for homeplanet'!AJ193&amp; 'Search for homeplanet'!AK193&amp; 'Search for homeplanet'!AL193&amp; 'Search for homeplanet'!AM193&amp; 'Search for homeplanet'!AN193&amp; 'Search for homeplanet'!AO193&amp; 'Search for homeplanet'!AP193&amp; 'Search for homeplanet'!AQ193&amp; 'Search for homeplanet'!AR193&amp; 'Search for homeplanet'!AS193&amp; 'Search for homeplanet'!AT193&amp; 'Search for homeplanet'!AU193&amp; 'Search for homeplanet'!AV193&amp; 'Search for homeplanet'!AW193&amp; 'Search for homeplanet'!AX193&amp; 'Search for homeplanet'!AY193&amp; 'Search for homeplanet'!AZ193&amp; 'Search for homeplanet'!BA193&amp; 'Search for homeplanet'!BB193&amp; 'Search for homeplanet'!BC193&amp; 'Search for homeplanet'!BD193&amp; 'Search for homeplanet'!BE193&amp; 'Search for homeplanet'!BF193&amp; 'Search for homeplanet'!BG193&amp; 'Search for homeplanet'!BH193&amp; 'Search for homeplanet'!BI193&amp; 'Search for homeplanet'!BJ193&amp; 'Search for homeplanet'!BK193&amp; 'Search for homeplanet'!BL193&amp; 'Search for homeplanet'!BM193&amp; 'Search for homeplanet'!BN193&amp; 'Search for homeplanet'!BO193&amp; 'Search for homeplanet'!BP193&amp; 'Search for homeplanet'!BQ193&amp; 'Search for homeplanet'!BR193&amp; 'Search for homeplanet'!BS193&amp; 'Search for homeplanet'!BT193&amp; 'Search for homeplanet'!BU193&amp; 'Search for homeplanet'!BV193&amp; 'Search for homeplanet'!BW193&amp; 'Search for homeplanet'!BX193&amp; 'Search for homeplanet'!BY193&amp; 'Search for homeplanet'!BZ193&amp; 'Search for homeplanet'!CA193&amp; 'Search for homeplanet'!CB193&amp; 'Search for homeplanet'!CC193&amp; 'Search for homeplanet'!CD193&amp; 'Search for homeplanet'!CE193&amp; 'Search for homeplanet'!CF193&amp; 'Search for homeplanet'!CG193&amp; 'Search for homeplanet'!CH193&amp; 'Search for homeplanet'!CI193&amp; 'Search for homeplanet'!CJ193&amp; 'Search for homeplanet'!CK193&amp; 'Search for homeplanet'!CL193&amp; 'Search for homeplanet'!CM193&amp; 'Search for homeplanet'!CN193&amp; 'Search for homeplanet'!CO193&amp; 'Search for homeplanet'!CP193&amp; 'Search for homeplanet'!CQ193&amp; 'Search for homeplanet'!CR193&amp; 'Search for homeplanet'!CS193&amp; 'Search for homeplanet'!CT193&amp; 'Search for homeplanet'!CU193&amp; 'Search for homeplanet'!CV193&amp; 'Search for homeplanet'!CW193&amp; 'Search for homeplanet'!CX193&amp; 'Search for homeplanet'!CY193&amp; 'Search for homeplanet'!CZ193&amp; 'Search for homeplanet'!DA193&amp; 'Search for homeplanet'!DB193&amp; 'Search for homeplanet'!DC193&amp; 'Search for homeplanet'!DD193&amp; 'Search for homeplanet'!DE193&amp; 'Search for homeplanet'!DF193&amp; 'Search for homeplanet'!DG193&amp; 'Search for homeplanet'!DH193&amp; 'Search for homeplanet'!DI193&amp; 'Search for homeplanet'!DJ193&amp; 'Search for homeplanet'!DK193&amp; 'Search for homeplanet'!DL193&amp; 'Search for homeplanet'!DM193&amp; 'Search for homeplanet'!DN193&amp; 'Search for homeplanet'!DO193&amp; 'Search for homeplanet'!DP193&amp; 'Search for homeplanet'!DQ193&amp; 'Search for homeplanet'!DR193&amp; 'Search for homeplanet'!DS193&amp; 'Search for homeplanet'!DT193&amp; 'Search for homeplanet'!DU193</f>
        <v/>
      </c>
      <c r="I193" t="str">
        <f>IF(ISERR(SEARCH(I$1,Data!$H194)),"",";"&amp;I$1&amp;";")</f>
        <v/>
      </c>
      <c r="J193" t="str">
        <f>IF(ISERR(SEARCH(J$1,Data!$H194)),"",";"&amp;J$1&amp;";")</f>
        <v/>
      </c>
      <c r="K193" t="str">
        <f>IF(ISERR(SEARCH(K$1,Data!$H194)),"",";"&amp;K$1&amp;";")</f>
        <v/>
      </c>
      <c r="L193" t="str">
        <f>IF(ISERR(SEARCH(L$1,Data!$H194)),"",";"&amp;L$1&amp;";")</f>
        <v/>
      </c>
      <c r="M193" t="str">
        <f>IF(ISERR(SEARCH(M$1,Data!$H194)),"",";"&amp;M$1&amp;";")</f>
        <v/>
      </c>
      <c r="N193" t="str">
        <f>IF(ISERR(SEARCH(N$1,Data!$H194)),"",";"&amp;N$1&amp;";")</f>
        <v/>
      </c>
      <c r="O193" t="str">
        <f>IF(ISERR(SEARCH(O$1,Data!$H194)),"",";"&amp;O$1&amp;";")</f>
        <v/>
      </c>
      <c r="P193" t="str">
        <f>IF(ISERR(SEARCH(P$1,Data!$H194)),"",";"&amp;P$1&amp;";")</f>
        <v/>
      </c>
      <c r="Q193" t="str">
        <f>IF(ISERR(SEARCH(Q$1,Data!$H194)),"",";"&amp;Q$1&amp;";")</f>
        <v/>
      </c>
      <c r="R193" t="str">
        <f>IF(ISERR(SEARCH(R$1,Data!$H194)),"",";"&amp;R$1&amp;";")</f>
        <v/>
      </c>
      <c r="S193" t="str">
        <f>IF(ISERR(SEARCH(S$1,Data!$H194)),"",";"&amp;S$1&amp;";")</f>
        <v/>
      </c>
      <c r="T193" t="str">
        <f>IF(ISERR(SEARCH(T$1,Data!$H194)),"",";"&amp;T$1&amp;";")</f>
        <v/>
      </c>
      <c r="U193" t="str">
        <f>IF(ISERR(SEARCH(U$1,Data!$H194)),"",";"&amp;U$1&amp;";")</f>
        <v/>
      </c>
      <c r="V193" t="str">
        <f>IF(ISERR(SEARCH(V$1,Data!$H194)),"",";"&amp;V$1&amp;";")</f>
        <v/>
      </c>
      <c r="W193" t="str">
        <f>IF(ISERR(SEARCH(W$1,Data!$H194)),"",";"&amp;W$1&amp;";")</f>
        <v/>
      </c>
      <c r="X193" t="str">
        <f>IF(ISERR(SEARCH(X$1,Data!$H194)),"",";"&amp;X$1&amp;";")</f>
        <v/>
      </c>
      <c r="Y193" t="str">
        <f>IF(ISERR(SEARCH(Y$1,Data!$H194)),"",";"&amp;Y$1&amp;";")</f>
        <v/>
      </c>
      <c r="Z193" t="str">
        <f>IF(ISERR(SEARCH(Z$1,Data!$H194)),"",";"&amp;Z$1&amp;";")</f>
        <v/>
      </c>
      <c r="AA193" t="str">
        <f>IF(ISERR(SEARCH(AA$1,Data!$H194)),"",";"&amp;AA$1&amp;";")</f>
        <v/>
      </c>
      <c r="AB193" t="str">
        <f>IF(ISERR(SEARCH(AB$1,Data!$H194)),"",";"&amp;AB$1&amp;";")</f>
        <v/>
      </c>
      <c r="AC193" t="str">
        <f>IF(ISERR(SEARCH(AC$1,Data!$H194)),"",";"&amp;AC$1&amp;";")</f>
        <v/>
      </c>
      <c r="AD193" t="str">
        <f>IF(ISERR(SEARCH(AD$1,Data!$H194)),"",";"&amp;AD$1&amp;";")</f>
        <v/>
      </c>
      <c r="AE193" t="str">
        <f>IF(ISERR(SEARCH(AE$1,Data!$H194)),"",";"&amp;AE$1&amp;";")</f>
        <v/>
      </c>
      <c r="AF193" t="str">
        <f>IF(ISERR(SEARCH(AF$1,Data!$H194)),"",";"&amp;AF$1&amp;";")</f>
        <v/>
      </c>
      <c r="AG193" t="str">
        <f>IF(ISERR(SEARCH(AG$1,Data!$H194)),"",";"&amp;AG$1&amp;";")</f>
        <v/>
      </c>
      <c r="AH193" t="str">
        <f>IF(ISERR(SEARCH(AH$1,Data!$H194)),"",";"&amp;AH$1&amp;";")</f>
        <v/>
      </c>
      <c r="AI193" t="str">
        <f>IF(ISERR(SEARCH(AI$1,Data!$H194)),"",";"&amp;AI$1&amp;";")</f>
        <v/>
      </c>
      <c r="AJ193" t="str">
        <f>IF(ISERR(SEARCH(AJ$1,Data!$H194)),"",";"&amp;AJ$1&amp;";")</f>
        <v/>
      </c>
      <c r="AK193" t="str">
        <f>IF(ISERR(SEARCH(AK$1,Data!$H194)),"",";"&amp;AK$1&amp;";")</f>
        <v/>
      </c>
      <c r="AL193" t="str">
        <f>IF(ISERR(SEARCH(AL$1,Data!$H194)),"",";"&amp;AL$1&amp;";")</f>
        <v/>
      </c>
      <c r="AM193" t="str">
        <f>IF(ISERR(SEARCH(AM$1,Data!$H194)),"",";"&amp;AM$1&amp;";")</f>
        <v/>
      </c>
      <c r="AN193" t="str">
        <f>IF(ISERR(SEARCH(AN$1,Data!$H194)),"",";"&amp;AN$1&amp;";")</f>
        <v/>
      </c>
      <c r="AO193" t="str">
        <f>IF(ISERR(SEARCH(AO$1,Data!$H194)),"",";"&amp;AO$1&amp;";")</f>
        <v/>
      </c>
      <c r="AP193" t="str">
        <f>IF(ISERR(SEARCH(AP$1,Data!$H194)),"",";"&amp;AP$1&amp;";")</f>
        <v/>
      </c>
      <c r="AQ193" t="str">
        <f>IF(ISERR(SEARCH(AQ$1,Data!$H194)),"",";"&amp;AQ$1&amp;";")</f>
        <v/>
      </c>
      <c r="AR193" t="str">
        <f>IF(ISERR(SEARCH(AR$1,Data!$H194)),"",";"&amp;AR$1&amp;";")</f>
        <v/>
      </c>
      <c r="AS193" t="str">
        <f>IF(ISERR(SEARCH(AS$1,Data!$H194)),"",";"&amp;AS$1&amp;";")</f>
        <v/>
      </c>
      <c r="AT193" t="str">
        <f>IF(ISERR(SEARCH(AT$1,Data!$H194)),"",";"&amp;AT$1&amp;";")</f>
        <v/>
      </c>
      <c r="AU193" t="str">
        <f>IF(ISERR(SEARCH(AU$1,Data!$H194)),"",";"&amp;AU$1&amp;";")</f>
        <v/>
      </c>
      <c r="AV193" t="str">
        <f>IF(ISERR(SEARCH(AV$1,Data!$H194)),"",";"&amp;AV$1&amp;";")</f>
        <v/>
      </c>
      <c r="AW193" t="str">
        <f>IF(ISERR(SEARCH(AW$1,Data!$H194)),"",";"&amp;AW$1&amp;";")</f>
        <v/>
      </c>
      <c r="AX193" t="str">
        <f>IF(ISERR(SEARCH(AX$1,Data!$H194)),"",";"&amp;AX$1&amp;";")</f>
        <v/>
      </c>
      <c r="AY193" t="str">
        <f>IF(ISERR(SEARCH(AY$1,Data!$H194)),"",";"&amp;AY$1&amp;";")</f>
        <v/>
      </c>
      <c r="AZ193" t="str">
        <f>IF(ISERR(SEARCH(AZ$1,Data!$H194)),"",";"&amp;AZ$1&amp;";")</f>
        <v/>
      </c>
      <c r="BA193" t="str">
        <f>IF(ISERR(SEARCH(BA$1,Data!$H194)),"",";"&amp;BA$1&amp;";")</f>
        <v/>
      </c>
      <c r="BB193" t="str">
        <f>IF(ISERR(SEARCH(BB$1,Data!$H194)),"",";"&amp;BB$1&amp;";")</f>
        <v/>
      </c>
      <c r="BC193" t="str">
        <f>IF(ISERR(SEARCH(BC$1,Data!$H194)),"",";"&amp;BC$1&amp;";")</f>
        <v/>
      </c>
      <c r="BD193" t="str">
        <f>IF(ISERR(SEARCH(BD$1,Data!$H194)),"",";"&amp;BD$1&amp;";")</f>
        <v/>
      </c>
      <c r="BE193" t="str">
        <f>IF(ISERR(SEARCH(BE$1,Data!$H194)),"",";"&amp;BE$1&amp;";")</f>
        <v/>
      </c>
      <c r="BF193" t="str">
        <f>IF(ISERR(SEARCH(BF$1,Data!$H194)),"",";"&amp;BF$1&amp;";")</f>
        <v/>
      </c>
      <c r="BG193" t="str">
        <f>IF(ISERR(SEARCH(BG$1,Data!$H194)),"",";"&amp;BG$1&amp;";")</f>
        <v/>
      </c>
      <c r="BH193" t="str">
        <f>IF(ISERR(SEARCH(BH$1,Data!$H194)),"",";"&amp;BH$1&amp;";")</f>
        <v/>
      </c>
      <c r="BI193" t="str">
        <f>IF(ISERR(SEARCH(BI$1,Data!$H194)),"",";"&amp;BI$1&amp;";")</f>
        <v/>
      </c>
      <c r="BJ193" t="str">
        <f>IF(ISERR(SEARCH(BJ$1,Data!$H194)),"",";"&amp;BJ$1&amp;";")</f>
        <v/>
      </c>
      <c r="BK193" t="str">
        <f>IF(ISERR(SEARCH(BK$1,Data!$H194)),"",";"&amp;BK$1&amp;";")</f>
        <v/>
      </c>
      <c r="BL193" t="str">
        <f>IF(ISERR(SEARCH(BL$1,Data!$H194)),"",";"&amp;BL$1&amp;";")</f>
        <v/>
      </c>
      <c r="BM193" t="str">
        <f>IF(ISERR(SEARCH(BM$1,Data!$H194)),"",";"&amp;BM$1&amp;";")</f>
        <v/>
      </c>
      <c r="BN193" t="str">
        <f>IF(ISERR(SEARCH(BN$1,Data!$H194)),"",";"&amp;BN$1&amp;";")</f>
        <v/>
      </c>
      <c r="BO193" t="str">
        <f>IF(ISERR(SEARCH(BO$1,Data!$H194)),"",";"&amp;BO$1&amp;";")</f>
        <v/>
      </c>
      <c r="BP193" t="str">
        <f>IF(ISERR(SEARCH(BP$1,Data!$H194)),"",";"&amp;BP$1&amp;";")</f>
        <v/>
      </c>
      <c r="BQ193" t="str">
        <f>IF(ISERR(SEARCH(BQ$1,Data!$H194)),"",";"&amp;BQ$1&amp;";")</f>
        <v/>
      </c>
      <c r="BR193" t="str">
        <f>IF(ISERR(SEARCH(BR$1,Data!$H194)),"",";"&amp;BR$1&amp;";")</f>
        <v/>
      </c>
      <c r="BS193" t="str">
        <f>IF(ISERR(SEARCH(BS$1,Data!$H194)),"",";"&amp;BS$1&amp;";")</f>
        <v/>
      </c>
      <c r="BT193" t="str">
        <f>IF(ISERR(SEARCH(BT$1,Data!$H194)),"",";"&amp;BT$1&amp;";")</f>
        <v/>
      </c>
      <c r="BU193" t="str">
        <f>IF(ISERR(SEARCH(BU$1,Data!$H194)),"",";"&amp;BU$1&amp;";")</f>
        <v/>
      </c>
      <c r="BV193" t="str">
        <f>IF(ISERR(SEARCH(BV$1,Data!$H194)),"",";"&amp;BV$1&amp;";")</f>
        <v/>
      </c>
      <c r="BW193" t="str">
        <f>IF(ISERR(SEARCH(BW$1,Data!$H194)),"",";"&amp;BW$1&amp;";")</f>
        <v/>
      </c>
      <c r="BX193" t="str">
        <f>IF(ISERR(SEARCH(BX$1,Data!$H194)),"",";"&amp;BX$1&amp;";")</f>
        <v/>
      </c>
      <c r="BY193" t="str">
        <f>IF(ISERR(SEARCH(BY$1,Data!$H194)),"",";"&amp;BY$1&amp;";")</f>
        <v/>
      </c>
      <c r="BZ193" t="str">
        <f>IF(ISERR(SEARCH(BZ$1,Data!$H194)),"",";"&amp;BZ$1&amp;";")</f>
        <v/>
      </c>
      <c r="CA193" t="str">
        <f>IF(ISERR(SEARCH(CA$1,Data!$H194)),"",";"&amp;CA$1&amp;";")</f>
        <v/>
      </c>
      <c r="CB193" t="str">
        <f>IF(ISERR(SEARCH(CB$1,Data!$H194)),"",";"&amp;CB$1&amp;";")</f>
        <v/>
      </c>
      <c r="CC193" t="str">
        <f>IF(ISERR(SEARCH(CC$1,Data!$H194)),"",";"&amp;CC$1&amp;";")</f>
        <v/>
      </c>
      <c r="CD193" t="str">
        <f>IF(ISERR(SEARCH(CD$1,Data!$H194)),"",";"&amp;CD$1&amp;";")</f>
        <v/>
      </c>
      <c r="CE193" t="str">
        <f>IF(ISERR(SEARCH(CE$1,Data!$H194)),"",";"&amp;CE$1&amp;";")</f>
        <v/>
      </c>
      <c r="CF193" t="str">
        <f>IF(ISERR(SEARCH(CF$1,Data!$H194)),"",";"&amp;CF$1&amp;";")</f>
        <v/>
      </c>
      <c r="CG193" t="str">
        <f>IF(ISERR(SEARCH(CG$1,Data!$H194)),"",";"&amp;CG$1&amp;";")</f>
        <v/>
      </c>
      <c r="CH193" t="str">
        <f>IF(ISERR(SEARCH(CH$1,Data!$H194)),"",";"&amp;CH$1&amp;";")</f>
        <v/>
      </c>
      <c r="CI193" t="str">
        <f>IF(ISERR(SEARCH(CI$1,Data!$H194)),"",";"&amp;CI$1&amp;";")</f>
        <v/>
      </c>
      <c r="CJ193" t="str">
        <f>IF(ISERR(SEARCH(CJ$1,Data!$H194)),"",";"&amp;CJ$1&amp;";")</f>
        <v/>
      </c>
      <c r="CK193" t="str">
        <f>IF(ISERR(SEARCH(CK$1,Data!$H194)),"",";"&amp;CK$1&amp;";")</f>
        <v/>
      </c>
      <c r="CL193" t="str">
        <f>IF(ISERR(SEARCH(CL$1,Data!$H194)),"",";"&amp;CL$1&amp;";")</f>
        <v/>
      </c>
      <c r="CM193" t="str">
        <f>IF(ISERR(SEARCH(CM$1,Data!$H194)),"",";"&amp;CM$1&amp;";")</f>
        <v/>
      </c>
      <c r="CN193" t="str">
        <f>IF(ISERR(SEARCH(CN$1,Data!$H194)),"",";"&amp;CN$1&amp;";")</f>
        <v/>
      </c>
      <c r="CO193" t="str">
        <f>IF(ISERR(SEARCH(CO$1,Data!$H194)),"",";"&amp;CO$1&amp;";")</f>
        <v/>
      </c>
      <c r="CP193" t="str">
        <f>IF(ISERR(SEARCH(CP$1,Data!$H194)),"",";"&amp;CP$1&amp;";")</f>
        <v/>
      </c>
      <c r="CQ193" t="str">
        <f>IF(ISERR(SEARCH(CQ$1,Data!$H194)),"",";"&amp;CQ$1&amp;";")</f>
        <v/>
      </c>
      <c r="CR193" t="str">
        <f>IF(ISERR(SEARCH(CR$1,Data!$H194)),"",";"&amp;CR$1&amp;";")</f>
        <v/>
      </c>
      <c r="CS193" t="str">
        <f>IF(ISERR(SEARCH(CS$1,Data!$H194)),"",";"&amp;CS$1&amp;";")</f>
        <v/>
      </c>
      <c r="CT193" t="str">
        <f>IF(ISERR(SEARCH(CT$1,Data!$H194)),"",";"&amp;CT$1&amp;";")</f>
        <v/>
      </c>
      <c r="CU193" t="str">
        <f>IF(ISERR(SEARCH(CU$1,Data!$H194)),"",";"&amp;CU$1&amp;";")</f>
        <v/>
      </c>
      <c r="CV193" t="str">
        <f>IF(ISERR(SEARCH(CV$1,Data!$H194)),"",";"&amp;CV$1&amp;";")</f>
        <v/>
      </c>
      <c r="CW193" t="str">
        <f>IF(ISERR(SEARCH(CW$1,Data!$H194)),"",";"&amp;CW$1&amp;";")</f>
        <v/>
      </c>
      <c r="CX193" t="str">
        <f>IF(ISERR(SEARCH(CX$1,Data!$H194)),"",";"&amp;CX$1&amp;";")</f>
        <v/>
      </c>
      <c r="CY193" t="str">
        <f>IF(ISERR(SEARCH(CY$1,Data!$H194)),"",";"&amp;CY$1&amp;";")</f>
        <v/>
      </c>
      <c r="CZ193" t="str">
        <f>IF(ISERR(SEARCH(CZ$1,Data!$H194)),"",";"&amp;CZ$1&amp;";")</f>
        <v/>
      </c>
      <c r="DA193" t="str">
        <f>IF(ISERR(SEARCH(DA$1,Data!$H194)),"",";"&amp;DA$1&amp;";")</f>
        <v/>
      </c>
      <c r="DB193" t="str">
        <f>IF(ISERR(SEARCH(DB$1,Data!$H194)),"",";"&amp;DB$1&amp;";")</f>
        <v/>
      </c>
      <c r="DC193" t="str">
        <f>IF(ISERR(SEARCH(DC$1,Data!$H194)),"",";"&amp;DC$1&amp;";")</f>
        <v/>
      </c>
      <c r="DD193" t="str">
        <f>IF(ISERR(SEARCH(DD$1,Data!$H194)),"",";"&amp;DD$1&amp;";")</f>
        <v/>
      </c>
      <c r="DE193" t="str">
        <f>IF(ISERR(SEARCH(DE$1,Data!$H194)),"",";"&amp;DE$1&amp;";")</f>
        <v/>
      </c>
      <c r="DF193" t="str">
        <f>IF(ISERR(SEARCH(DF$1,Data!$H194)),"",";"&amp;DF$1&amp;";")</f>
        <v/>
      </c>
      <c r="DG193" t="str">
        <f>IF(ISERR(SEARCH(DG$1,Data!$H194)),"",";"&amp;DG$1&amp;";")</f>
        <v/>
      </c>
      <c r="DH193" t="str">
        <f>IF(ISERR(SEARCH(DH$1,Data!$H194)),"",";"&amp;DH$1&amp;";")</f>
        <v/>
      </c>
      <c r="DI193" t="str">
        <f>IF(ISERR(SEARCH(DI$1,Data!$H194)),"",";"&amp;DI$1&amp;";")</f>
        <v/>
      </c>
      <c r="DJ193" t="str">
        <f>IF(ISERR(SEARCH(DJ$1,Data!$H194)),"",";"&amp;DJ$1&amp;";")</f>
        <v/>
      </c>
      <c r="DK193" t="str">
        <f>IF(ISERR(SEARCH(DK$1,Data!$H194)),"",";"&amp;DK$1&amp;";")</f>
        <v/>
      </c>
      <c r="DL193" t="str">
        <f>IF(ISERR(SEARCH(DL$1,Data!$H194)),"",";"&amp;DL$1&amp;";")</f>
        <v/>
      </c>
      <c r="DM193" t="str">
        <f>IF(ISERR(SEARCH(DM$1,Data!$H194)),"",";"&amp;DM$1&amp;";")</f>
        <v/>
      </c>
      <c r="DN193" t="str">
        <f>IF(ISERR(SEARCH(DN$1,Data!$H194)),"",";"&amp;DN$1&amp;";")</f>
        <v/>
      </c>
      <c r="DO193" t="str">
        <f>IF(ISERR(SEARCH(DO$1,Data!$H194)),"",";"&amp;DO$1&amp;";")</f>
        <v/>
      </c>
      <c r="DP193" t="str">
        <f>IF(ISERR(SEARCH(DP$1,Data!$H194)),"",";"&amp;DP$1&amp;";")</f>
        <v/>
      </c>
      <c r="DQ193" t="str">
        <f>IF(ISERR(SEARCH(DQ$1,Data!$H194)),"",";"&amp;DQ$1&amp;";")</f>
        <v/>
      </c>
      <c r="DR193" t="str">
        <f>IF(ISERR(SEARCH(DR$1,Data!$H194)),"",";"&amp;DR$1&amp;";")</f>
        <v/>
      </c>
      <c r="DS193" t="str">
        <f>IF(ISERR(SEARCH(DS$1,Data!$H194)),"",";"&amp;DS$1&amp;";")</f>
        <v/>
      </c>
      <c r="DT193" t="str">
        <f>IF(ISERR(SEARCH(DT$1,Data!$H194)),"",";"&amp;DT$1&amp;";")</f>
        <v/>
      </c>
      <c r="DU193" t="str">
        <f>IF(ISERR(SEARCH(DU$1,Data!$H194)),"",";"&amp;DU$1&amp;";")</f>
        <v/>
      </c>
    </row>
    <row r="194" spans="1:125" x14ac:dyDescent="0.3">
      <c r="A194" t="str">
        <f>Tableau1[[#This Row],[name]]</f>
        <v>Wat Tambor</v>
      </c>
      <c r="B194" t="str">
        <f>IF(ISERROR(Tableau3[[#This Row],[Second semi-colon]]), "", MID(Tableau3[[#This Row],[Concatenation]], 2, Tableau3[[#This Row],[Second semi-colon]]-2))</f>
        <v/>
      </c>
      <c r="C194" t="e">
        <f>SEARCH(" ;",Tableau3[[#This Row],[Concatenation]])</f>
        <v>#VALUE!</v>
      </c>
      <c r="D194" t="str">
        <f>'Search for homeplanet'!I194&amp; 'Search for homeplanet'!J194&amp; 'Search for homeplanet'!K194&amp; 'Search for homeplanet'!L194&amp; 'Search for homeplanet'!M194&amp; 'Search for homeplanet'!N194&amp; 'Search for homeplanet'!O194&amp; 'Search for homeplanet'!P194&amp; 'Search for homeplanet'!Q194&amp; 'Search for homeplanet'!R194&amp; 'Search for homeplanet'!S194&amp; 'Search for homeplanet'!T194&amp; 'Search for homeplanet'!U194&amp; 'Search for homeplanet'!V194&amp; 'Search for homeplanet'!W194&amp; 'Search for homeplanet'!X194&amp; 'Search for homeplanet'!Y194&amp; 'Search for homeplanet'!Z194&amp; 'Search for homeplanet'!AA194&amp; 'Search for homeplanet'!AB194&amp; 'Search for homeplanet'!AC194&amp; 'Search for homeplanet'!AD194&amp; 'Search for homeplanet'!AE194&amp; 'Search for homeplanet'!AF194&amp; 'Search for homeplanet'!AG194&amp; 'Search for homeplanet'!AH194&amp; 'Search for homeplanet'!AI194&amp; 'Search for homeplanet'!AJ194&amp; 'Search for homeplanet'!AK194&amp; 'Search for homeplanet'!AL194&amp; 'Search for homeplanet'!AM194&amp; 'Search for homeplanet'!AN194&amp; 'Search for homeplanet'!AO194&amp; 'Search for homeplanet'!AP194&amp; 'Search for homeplanet'!AQ194&amp; 'Search for homeplanet'!AR194&amp; 'Search for homeplanet'!AS194&amp; 'Search for homeplanet'!AT194&amp; 'Search for homeplanet'!AU194&amp; 'Search for homeplanet'!AV194&amp; 'Search for homeplanet'!AW194&amp; 'Search for homeplanet'!AX194&amp; 'Search for homeplanet'!AY194&amp; 'Search for homeplanet'!AZ194&amp; 'Search for homeplanet'!BA194&amp; 'Search for homeplanet'!BB194&amp; 'Search for homeplanet'!BC194&amp; 'Search for homeplanet'!BD194&amp; 'Search for homeplanet'!BE194&amp; 'Search for homeplanet'!BF194&amp; 'Search for homeplanet'!BG194&amp; 'Search for homeplanet'!BH194&amp; 'Search for homeplanet'!BI194&amp; 'Search for homeplanet'!BJ194&amp; 'Search for homeplanet'!BK194&amp; 'Search for homeplanet'!BL194&amp; 'Search for homeplanet'!BM194&amp; 'Search for homeplanet'!BN194&amp; 'Search for homeplanet'!BO194&amp; 'Search for homeplanet'!BP194&amp; 'Search for homeplanet'!BQ194&amp; 'Search for homeplanet'!BR194&amp; 'Search for homeplanet'!BS194&amp; 'Search for homeplanet'!BT194&amp; 'Search for homeplanet'!BU194&amp; 'Search for homeplanet'!BV194&amp; 'Search for homeplanet'!BW194&amp; 'Search for homeplanet'!BX194&amp; 'Search for homeplanet'!BY194&amp; 'Search for homeplanet'!BZ194&amp; 'Search for homeplanet'!CA194&amp; 'Search for homeplanet'!CB194&amp; 'Search for homeplanet'!CC194&amp; 'Search for homeplanet'!CD194&amp; 'Search for homeplanet'!CE194&amp; 'Search for homeplanet'!CF194&amp; 'Search for homeplanet'!CG194&amp; 'Search for homeplanet'!CH194&amp; 'Search for homeplanet'!CI194&amp; 'Search for homeplanet'!CJ194&amp; 'Search for homeplanet'!CK194&amp; 'Search for homeplanet'!CL194&amp; 'Search for homeplanet'!CM194&amp; 'Search for homeplanet'!CN194&amp; 'Search for homeplanet'!CO194&amp; 'Search for homeplanet'!CP194&amp; 'Search for homeplanet'!CQ194&amp; 'Search for homeplanet'!CR194&amp; 'Search for homeplanet'!CS194&amp; 'Search for homeplanet'!CT194&amp; 'Search for homeplanet'!CU194&amp; 'Search for homeplanet'!CV194&amp; 'Search for homeplanet'!CW194&amp; 'Search for homeplanet'!CX194&amp; 'Search for homeplanet'!CY194&amp; 'Search for homeplanet'!CZ194&amp; 'Search for homeplanet'!DA194&amp; 'Search for homeplanet'!DB194&amp; 'Search for homeplanet'!DC194&amp; 'Search for homeplanet'!DD194&amp; 'Search for homeplanet'!DE194&amp; 'Search for homeplanet'!DF194&amp; 'Search for homeplanet'!DG194&amp; 'Search for homeplanet'!DH194&amp; 'Search for homeplanet'!DI194&amp; 'Search for homeplanet'!DJ194&amp; 'Search for homeplanet'!DK194&amp; 'Search for homeplanet'!DL194&amp; 'Search for homeplanet'!DM194&amp; 'Search for homeplanet'!DN194&amp; 'Search for homeplanet'!DO194&amp; 'Search for homeplanet'!DP194&amp; 'Search for homeplanet'!DQ194&amp; 'Search for homeplanet'!DR194&amp; 'Search for homeplanet'!DS194&amp; 'Search for homeplanet'!DT194&amp; 'Search for homeplanet'!DU194</f>
        <v/>
      </c>
      <c r="I194" t="str">
        <f>IF(ISERR(SEARCH(I$1,Data!$H195)),"",";"&amp;I$1&amp;";")</f>
        <v/>
      </c>
      <c r="J194" t="str">
        <f>IF(ISERR(SEARCH(J$1,Data!$H195)),"",";"&amp;J$1&amp;";")</f>
        <v/>
      </c>
      <c r="K194" t="str">
        <f>IF(ISERR(SEARCH(K$1,Data!$H195)),"",";"&amp;K$1&amp;";")</f>
        <v/>
      </c>
      <c r="L194" t="str">
        <f>IF(ISERR(SEARCH(L$1,Data!$H195)),"",";"&amp;L$1&amp;";")</f>
        <v/>
      </c>
      <c r="M194" t="str">
        <f>IF(ISERR(SEARCH(M$1,Data!$H195)),"",";"&amp;M$1&amp;";")</f>
        <v/>
      </c>
      <c r="N194" t="str">
        <f>IF(ISERR(SEARCH(N$1,Data!$H195)),"",";"&amp;N$1&amp;";")</f>
        <v/>
      </c>
      <c r="O194" t="str">
        <f>IF(ISERR(SEARCH(O$1,Data!$H195)),"",";"&amp;O$1&amp;";")</f>
        <v/>
      </c>
      <c r="P194" t="str">
        <f>IF(ISERR(SEARCH(P$1,Data!$H195)),"",";"&amp;P$1&amp;";")</f>
        <v/>
      </c>
      <c r="Q194" t="str">
        <f>IF(ISERR(SEARCH(Q$1,Data!$H195)),"",";"&amp;Q$1&amp;";")</f>
        <v/>
      </c>
      <c r="R194" t="str">
        <f>IF(ISERR(SEARCH(R$1,Data!$H195)),"",";"&amp;R$1&amp;";")</f>
        <v/>
      </c>
      <c r="S194" t="str">
        <f>IF(ISERR(SEARCH(S$1,Data!$H195)),"",";"&amp;S$1&amp;";")</f>
        <v/>
      </c>
      <c r="T194" t="str">
        <f>IF(ISERR(SEARCH(T$1,Data!$H195)),"",";"&amp;T$1&amp;";")</f>
        <v/>
      </c>
      <c r="U194" t="str">
        <f>IF(ISERR(SEARCH(U$1,Data!$H195)),"",";"&amp;U$1&amp;";")</f>
        <v/>
      </c>
      <c r="V194" t="str">
        <f>IF(ISERR(SEARCH(V$1,Data!$H195)),"",";"&amp;V$1&amp;";")</f>
        <v/>
      </c>
      <c r="W194" t="str">
        <f>IF(ISERR(SEARCH(W$1,Data!$H195)),"",";"&amp;W$1&amp;";")</f>
        <v/>
      </c>
      <c r="X194" t="str">
        <f>IF(ISERR(SEARCH(X$1,Data!$H195)),"",";"&amp;X$1&amp;";")</f>
        <v/>
      </c>
      <c r="Y194" t="str">
        <f>IF(ISERR(SEARCH(Y$1,Data!$H195)),"",";"&amp;Y$1&amp;";")</f>
        <v/>
      </c>
      <c r="Z194" t="str">
        <f>IF(ISERR(SEARCH(Z$1,Data!$H195)),"",";"&amp;Z$1&amp;";")</f>
        <v/>
      </c>
      <c r="AA194" t="str">
        <f>IF(ISERR(SEARCH(AA$1,Data!$H195)),"",";"&amp;AA$1&amp;";")</f>
        <v/>
      </c>
      <c r="AB194" t="str">
        <f>IF(ISERR(SEARCH(AB$1,Data!$H195)),"",";"&amp;AB$1&amp;";")</f>
        <v/>
      </c>
      <c r="AC194" t="str">
        <f>IF(ISERR(SEARCH(AC$1,Data!$H195)),"",";"&amp;AC$1&amp;";")</f>
        <v/>
      </c>
      <c r="AD194" t="str">
        <f>IF(ISERR(SEARCH(AD$1,Data!$H195)),"",";"&amp;AD$1&amp;";")</f>
        <v/>
      </c>
      <c r="AE194" t="str">
        <f>IF(ISERR(SEARCH(AE$1,Data!$H195)),"",";"&amp;AE$1&amp;";")</f>
        <v/>
      </c>
      <c r="AF194" t="str">
        <f>IF(ISERR(SEARCH(AF$1,Data!$H195)),"",";"&amp;AF$1&amp;";")</f>
        <v/>
      </c>
      <c r="AG194" t="str">
        <f>IF(ISERR(SEARCH(AG$1,Data!$H195)),"",";"&amp;AG$1&amp;";")</f>
        <v/>
      </c>
      <c r="AH194" t="str">
        <f>IF(ISERR(SEARCH(AH$1,Data!$H195)),"",";"&amp;AH$1&amp;";")</f>
        <v/>
      </c>
      <c r="AI194" t="str">
        <f>IF(ISERR(SEARCH(AI$1,Data!$H195)),"",";"&amp;AI$1&amp;";")</f>
        <v/>
      </c>
      <c r="AJ194" t="str">
        <f>IF(ISERR(SEARCH(AJ$1,Data!$H195)),"",";"&amp;AJ$1&amp;";")</f>
        <v/>
      </c>
      <c r="AK194" t="str">
        <f>IF(ISERR(SEARCH(AK$1,Data!$H195)),"",";"&amp;AK$1&amp;";")</f>
        <v/>
      </c>
      <c r="AL194" t="str">
        <f>IF(ISERR(SEARCH(AL$1,Data!$H195)),"",";"&amp;AL$1&amp;";")</f>
        <v/>
      </c>
      <c r="AM194" t="str">
        <f>IF(ISERR(SEARCH(AM$1,Data!$H195)),"",";"&amp;AM$1&amp;";")</f>
        <v/>
      </c>
      <c r="AN194" t="str">
        <f>IF(ISERR(SEARCH(AN$1,Data!$H195)),"",";"&amp;AN$1&amp;";")</f>
        <v/>
      </c>
      <c r="AO194" t="str">
        <f>IF(ISERR(SEARCH(AO$1,Data!$H195)),"",";"&amp;AO$1&amp;";")</f>
        <v/>
      </c>
      <c r="AP194" t="str">
        <f>IF(ISERR(SEARCH(AP$1,Data!$H195)),"",";"&amp;AP$1&amp;";")</f>
        <v/>
      </c>
      <c r="AQ194" t="str">
        <f>IF(ISERR(SEARCH(AQ$1,Data!$H195)),"",";"&amp;AQ$1&amp;";")</f>
        <v/>
      </c>
      <c r="AR194" t="str">
        <f>IF(ISERR(SEARCH(AR$1,Data!$H195)),"",";"&amp;AR$1&amp;";")</f>
        <v/>
      </c>
      <c r="AS194" t="str">
        <f>IF(ISERR(SEARCH(AS$1,Data!$H195)),"",";"&amp;AS$1&amp;";")</f>
        <v/>
      </c>
      <c r="AT194" t="str">
        <f>IF(ISERR(SEARCH(AT$1,Data!$H195)),"",";"&amp;AT$1&amp;";")</f>
        <v/>
      </c>
      <c r="AU194" t="str">
        <f>IF(ISERR(SEARCH(AU$1,Data!$H195)),"",";"&amp;AU$1&amp;";")</f>
        <v/>
      </c>
      <c r="AV194" t="str">
        <f>IF(ISERR(SEARCH(AV$1,Data!$H195)),"",";"&amp;AV$1&amp;";")</f>
        <v/>
      </c>
      <c r="AW194" t="str">
        <f>IF(ISERR(SEARCH(AW$1,Data!$H195)),"",";"&amp;AW$1&amp;";")</f>
        <v/>
      </c>
      <c r="AX194" t="str">
        <f>IF(ISERR(SEARCH(AX$1,Data!$H195)),"",";"&amp;AX$1&amp;";")</f>
        <v/>
      </c>
      <c r="AY194" t="str">
        <f>IF(ISERR(SEARCH(AY$1,Data!$H195)),"",";"&amp;AY$1&amp;";")</f>
        <v/>
      </c>
      <c r="AZ194" t="str">
        <f>IF(ISERR(SEARCH(AZ$1,Data!$H195)),"",";"&amp;AZ$1&amp;";")</f>
        <v/>
      </c>
      <c r="BA194" t="str">
        <f>IF(ISERR(SEARCH(BA$1,Data!$H195)),"",";"&amp;BA$1&amp;";")</f>
        <v/>
      </c>
      <c r="BB194" t="str">
        <f>IF(ISERR(SEARCH(BB$1,Data!$H195)),"",";"&amp;BB$1&amp;";")</f>
        <v/>
      </c>
      <c r="BC194" t="str">
        <f>IF(ISERR(SEARCH(BC$1,Data!$H195)),"",";"&amp;BC$1&amp;";")</f>
        <v/>
      </c>
      <c r="BD194" t="str">
        <f>IF(ISERR(SEARCH(BD$1,Data!$H195)),"",";"&amp;BD$1&amp;";")</f>
        <v/>
      </c>
      <c r="BE194" t="str">
        <f>IF(ISERR(SEARCH(BE$1,Data!$H195)),"",";"&amp;BE$1&amp;";")</f>
        <v/>
      </c>
      <c r="BF194" t="str">
        <f>IF(ISERR(SEARCH(BF$1,Data!$H195)),"",";"&amp;BF$1&amp;";")</f>
        <v/>
      </c>
      <c r="BG194" t="str">
        <f>IF(ISERR(SEARCH(BG$1,Data!$H195)),"",";"&amp;BG$1&amp;";")</f>
        <v/>
      </c>
      <c r="BH194" t="str">
        <f>IF(ISERR(SEARCH(BH$1,Data!$H195)),"",";"&amp;BH$1&amp;";")</f>
        <v/>
      </c>
      <c r="BI194" t="str">
        <f>IF(ISERR(SEARCH(BI$1,Data!$H195)),"",";"&amp;BI$1&amp;";")</f>
        <v/>
      </c>
      <c r="BJ194" t="str">
        <f>IF(ISERR(SEARCH(BJ$1,Data!$H195)),"",";"&amp;BJ$1&amp;";")</f>
        <v/>
      </c>
      <c r="BK194" t="str">
        <f>IF(ISERR(SEARCH(BK$1,Data!$H195)),"",";"&amp;BK$1&amp;";")</f>
        <v/>
      </c>
      <c r="BL194" t="str">
        <f>IF(ISERR(SEARCH(BL$1,Data!$H195)),"",";"&amp;BL$1&amp;";")</f>
        <v/>
      </c>
      <c r="BM194" t="str">
        <f>IF(ISERR(SEARCH(BM$1,Data!$H195)),"",";"&amp;BM$1&amp;";")</f>
        <v/>
      </c>
      <c r="BN194" t="str">
        <f>IF(ISERR(SEARCH(BN$1,Data!$H195)),"",";"&amp;BN$1&amp;";")</f>
        <v/>
      </c>
      <c r="BO194" t="str">
        <f>IF(ISERR(SEARCH(BO$1,Data!$H195)),"",";"&amp;BO$1&amp;";")</f>
        <v/>
      </c>
      <c r="BP194" t="str">
        <f>IF(ISERR(SEARCH(BP$1,Data!$H195)),"",";"&amp;BP$1&amp;";")</f>
        <v/>
      </c>
      <c r="BQ194" t="str">
        <f>IF(ISERR(SEARCH(BQ$1,Data!$H195)),"",";"&amp;BQ$1&amp;";")</f>
        <v/>
      </c>
      <c r="BR194" t="str">
        <f>IF(ISERR(SEARCH(BR$1,Data!$H195)),"",";"&amp;BR$1&amp;";")</f>
        <v/>
      </c>
      <c r="BS194" t="str">
        <f>IF(ISERR(SEARCH(BS$1,Data!$H195)),"",";"&amp;BS$1&amp;";")</f>
        <v/>
      </c>
      <c r="BT194" t="str">
        <f>IF(ISERR(SEARCH(BT$1,Data!$H195)),"",";"&amp;BT$1&amp;";")</f>
        <v/>
      </c>
      <c r="BU194" t="str">
        <f>IF(ISERR(SEARCH(BU$1,Data!$H195)),"",";"&amp;BU$1&amp;";")</f>
        <v/>
      </c>
      <c r="BV194" t="str">
        <f>IF(ISERR(SEARCH(BV$1,Data!$H195)),"",";"&amp;BV$1&amp;";")</f>
        <v/>
      </c>
      <c r="BW194" t="str">
        <f>IF(ISERR(SEARCH(BW$1,Data!$H195)),"",";"&amp;BW$1&amp;";")</f>
        <v/>
      </c>
      <c r="BX194" t="str">
        <f>IF(ISERR(SEARCH(BX$1,Data!$H195)),"",";"&amp;BX$1&amp;";")</f>
        <v/>
      </c>
      <c r="BY194" t="str">
        <f>IF(ISERR(SEARCH(BY$1,Data!$H195)),"",";"&amp;BY$1&amp;";")</f>
        <v/>
      </c>
      <c r="BZ194" t="str">
        <f>IF(ISERR(SEARCH(BZ$1,Data!$H195)),"",";"&amp;BZ$1&amp;";")</f>
        <v/>
      </c>
      <c r="CA194" t="str">
        <f>IF(ISERR(SEARCH(CA$1,Data!$H195)),"",";"&amp;CA$1&amp;";")</f>
        <v/>
      </c>
      <c r="CB194" t="str">
        <f>IF(ISERR(SEARCH(CB$1,Data!$H195)),"",";"&amp;CB$1&amp;";")</f>
        <v/>
      </c>
      <c r="CC194" t="str">
        <f>IF(ISERR(SEARCH(CC$1,Data!$H195)),"",";"&amp;CC$1&amp;";")</f>
        <v/>
      </c>
      <c r="CD194" t="str">
        <f>IF(ISERR(SEARCH(CD$1,Data!$H195)),"",";"&amp;CD$1&amp;";")</f>
        <v/>
      </c>
      <c r="CE194" t="str">
        <f>IF(ISERR(SEARCH(CE$1,Data!$H195)),"",";"&amp;CE$1&amp;";")</f>
        <v/>
      </c>
      <c r="CF194" t="str">
        <f>IF(ISERR(SEARCH(CF$1,Data!$H195)),"",";"&amp;CF$1&amp;";")</f>
        <v/>
      </c>
      <c r="CG194" t="str">
        <f>IF(ISERR(SEARCH(CG$1,Data!$H195)),"",";"&amp;CG$1&amp;";")</f>
        <v/>
      </c>
      <c r="CH194" t="str">
        <f>IF(ISERR(SEARCH(CH$1,Data!$H195)),"",";"&amp;CH$1&amp;";")</f>
        <v/>
      </c>
      <c r="CI194" t="str">
        <f>IF(ISERR(SEARCH(CI$1,Data!$H195)),"",";"&amp;CI$1&amp;";")</f>
        <v/>
      </c>
      <c r="CJ194" t="str">
        <f>IF(ISERR(SEARCH(CJ$1,Data!$H195)),"",";"&amp;CJ$1&amp;";")</f>
        <v/>
      </c>
      <c r="CK194" t="str">
        <f>IF(ISERR(SEARCH(CK$1,Data!$H195)),"",";"&amp;CK$1&amp;";")</f>
        <v/>
      </c>
      <c r="CL194" t="str">
        <f>IF(ISERR(SEARCH(CL$1,Data!$H195)),"",";"&amp;CL$1&amp;";")</f>
        <v/>
      </c>
      <c r="CM194" t="str">
        <f>IF(ISERR(SEARCH(CM$1,Data!$H195)),"",";"&amp;CM$1&amp;";")</f>
        <v/>
      </c>
      <c r="CN194" t="str">
        <f>IF(ISERR(SEARCH(CN$1,Data!$H195)),"",";"&amp;CN$1&amp;";")</f>
        <v/>
      </c>
      <c r="CO194" t="str">
        <f>IF(ISERR(SEARCH(CO$1,Data!$H195)),"",";"&amp;CO$1&amp;";")</f>
        <v/>
      </c>
      <c r="CP194" t="str">
        <f>IF(ISERR(SEARCH(CP$1,Data!$H195)),"",";"&amp;CP$1&amp;";")</f>
        <v/>
      </c>
      <c r="CQ194" t="str">
        <f>IF(ISERR(SEARCH(CQ$1,Data!$H195)),"",";"&amp;CQ$1&amp;";")</f>
        <v/>
      </c>
      <c r="CR194" t="str">
        <f>IF(ISERR(SEARCH(CR$1,Data!$H195)),"",";"&amp;CR$1&amp;";")</f>
        <v/>
      </c>
      <c r="CS194" t="str">
        <f>IF(ISERR(SEARCH(CS$1,Data!$H195)),"",";"&amp;CS$1&amp;";")</f>
        <v/>
      </c>
      <c r="CT194" t="str">
        <f>IF(ISERR(SEARCH(CT$1,Data!$H195)),"",";"&amp;CT$1&amp;";")</f>
        <v/>
      </c>
      <c r="CU194" t="str">
        <f>IF(ISERR(SEARCH(CU$1,Data!$H195)),"",";"&amp;CU$1&amp;";")</f>
        <v/>
      </c>
      <c r="CV194" t="str">
        <f>IF(ISERR(SEARCH(CV$1,Data!$H195)),"",";"&amp;CV$1&amp;";")</f>
        <v/>
      </c>
      <c r="CW194" t="str">
        <f>IF(ISERR(SEARCH(CW$1,Data!$H195)),"",";"&amp;CW$1&amp;";")</f>
        <v/>
      </c>
      <c r="CX194" t="str">
        <f>IF(ISERR(SEARCH(CX$1,Data!$H195)),"",";"&amp;CX$1&amp;";")</f>
        <v/>
      </c>
      <c r="CY194" t="str">
        <f>IF(ISERR(SEARCH(CY$1,Data!$H195)),"",";"&amp;CY$1&amp;";")</f>
        <v/>
      </c>
      <c r="CZ194" t="str">
        <f>IF(ISERR(SEARCH(CZ$1,Data!$H195)),"",";"&amp;CZ$1&amp;";")</f>
        <v/>
      </c>
      <c r="DA194" t="str">
        <f>IF(ISERR(SEARCH(DA$1,Data!$H195)),"",";"&amp;DA$1&amp;";")</f>
        <v/>
      </c>
      <c r="DB194" t="str">
        <f>IF(ISERR(SEARCH(DB$1,Data!$H195)),"",";"&amp;DB$1&amp;";")</f>
        <v/>
      </c>
      <c r="DC194" t="str">
        <f>IF(ISERR(SEARCH(DC$1,Data!$H195)),"",";"&amp;DC$1&amp;";")</f>
        <v/>
      </c>
      <c r="DD194" t="str">
        <f>IF(ISERR(SEARCH(DD$1,Data!$H195)),"",";"&amp;DD$1&amp;";")</f>
        <v/>
      </c>
      <c r="DE194" t="str">
        <f>IF(ISERR(SEARCH(DE$1,Data!$H195)),"",";"&amp;DE$1&amp;";")</f>
        <v/>
      </c>
      <c r="DF194" t="str">
        <f>IF(ISERR(SEARCH(DF$1,Data!$H195)),"",";"&amp;DF$1&amp;";")</f>
        <v/>
      </c>
      <c r="DG194" t="str">
        <f>IF(ISERR(SEARCH(DG$1,Data!$H195)),"",";"&amp;DG$1&amp;";")</f>
        <v/>
      </c>
      <c r="DH194" t="str">
        <f>IF(ISERR(SEARCH(DH$1,Data!$H195)),"",";"&amp;DH$1&amp;";")</f>
        <v/>
      </c>
      <c r="DI194" t="str">
        <f>IF(ISERR(SEARCH(DI$1,Data!$H195)),"",";"&amp;DI$1&amp;";")</f>
        <v/>
      </c>
      <c r="DJ194" t="str">
        <f>IF(ISERR(SEARCH(DJ$1,Data!$H195)),"",";"&amp;DJ$1&amp;";")</f>
        <v/>
      </c>
      <c r="DK194" t="str">
        <f>IF(ISERR(SEARCH(DK$1,Data!$H195)),"",";"&amp;DK$1&amp;";")</f>
        <v/>
      </c>
      <c r="DL194" t="str">
        <f>IF(ISERR(SEARCH(DL$1,Data!$H195)),"",";"&amp;DL$1&amp;";")</f>
        <v/>
      </c>
      <c r="DM194" t="str">
        <f>IF(ISERR(SEARCH(DM$1,Data!$H195)),"",";"&amp;DM$1&amp;";")</f>
        <v/>
      </c>
      <c r="DN194" t="str">
        <f>IF(ISERR(SEARCH(DN$1,Data!$H195)),"",";"&amp;DN$1&amp;";")</f>
        <v/>
      </c>
      <c r="DO194" t="str">
        <f>IF(ISERR(SEARCH(DO$1,Data!$H195)),"",";"&amp;DO$1&amp;";")</f>
        <v/>
      </c>
      <c r="DP194" t="str">
        <f>IF(ISERR(SEARCH(DP$1,Data!$H195)),"",";"&amp;DP$1&amp;";")</f>
        <v/>
      </c>
      <c r="DQ194" t="str">
        <f>IF(ISERR(SEARCH(DQ$1,Data!$H195)),"",";"&amp;DQ$1&amp;";")</f>
        <v/>
      </c>
      <c r="DR194" t="str">
        <f>IF(ISERR(SEARCH(DR$1,Data!$H195)),"",";"&amp;DR$1&amp;";")</f>
        <v/>
      </c>
      <c r="DS194" t="str">
        <f>IF(ISERR(SEARCH(DS$1,Data!$H195)),"",";"&amp;DS$1&amp;";")</f>
        <v/>
      </c>
      <c r="DT194" t="str">
        <f>IF(ISERR(SEARCH(DT$1,Data!$H195)),"",";"&amp;DT$1&amp;";")</f>
        <v/>
      </c>
      <c r="DU194" t="str">
        <f>IF(ISERR(SEARCH(DU$1,Data!$H195)),"",";"&amp;DU$1&amp;";")</f>
        <v/>
      </c>
    </row>
    <row r="195" spans="1:125" x14ac:dyDescent="0.3">
      <c r="A195" t="str">
        <f>Tableau1[[#This Row],[name]]</f>
        <v>Ahsoka Tano</v>
      </c>
      <c r="B195" t="str">
        <f>IF(ISERROR(Tableau3[[#This Row],[Second semi-colon]]), "", MID(Tableau3[[#This Row],[Concatenation]], 2, Tableau3[[#This Row],[Second semi-colon]]-2))</f>
        <v/>
      </c>
      <c r="C195" t="e">
        <f>SEARCH(" ;",Tableau3[[#This Row],[Concatenation]])</f>
        <v>#VALUE!</v>
      </c>
      <c r="D195" t="str">
        <f>'Search for homeplanet'!I195&amp; 'Search for homeplanet'!J195&amp; 'Search for homeplanet'!K195&amp; 'Search for homeplanet'!L195&amp; 'Search for homeplanet'!M195&amp; 'Search for homeplanet'!N195&amp; 'Search for homeplanet'!O195&amp; 'Search for homeplanet'!P195&amp; 'Search for homeplanet'!Q195&amp; 'Search for homeplanet'!R195&amp; 'Search for homeplanet'!S195&amp; 'Search for homeplanet'!T195&amp; 'Search for homeplanet'!U195&amp; 'Search for homeplanet'!V195&amp; 'Search for homeplanet'!W195&amp; 'Search for homeplanet'!X195&amp; 'Search for homeplanet'!Y195&amp; 'Search for homeplanet'!Z195&amp; 'Search for homeplanet'!AA195&amp; 'Search for homeplanet'!AB195&amp; 'Search for homeplanet'!AC195&amp; 'Search for homeplanet'!AD195&amp; 'Search for homeplanet'!AE195&amp; 'Search for homeplanet'!AF195&amp; 'Search for homeplanet'!AG195&amp; 'Search for homeplanet'!AH195&amp; 'Search for homeplanet'!AI195&amp; 'Search for homeplanet'!AJ195&amp; 'Search for homeplanet'!AK195&amp; 'Search for homeplanet'!AL195&amp; 'Search for homeplanet'!AM195&amp; 'Search for homeplanet'!AN195&amp; 'Search for homeplanet'!AO195&amp; 'Search for homeplanet'!AP195&amp; 'Search for homeplanet'!AQ195&amp; 'Search for homeplanet'!AR195&amp; 'Search for homeplanet'!AS195&amp; 'Search for homeplanet'!AT195&amp; 'Search for homeplanet'!AU195&amp; 'Search for homeplanet'!AV195&amp; 'Search for homeplanet'!AW195&amp; 'Search for homeplanet'!AX195&amp; 'Search for homeplanet'!AY195&amp; 'Search for homeplanet'!AZ195&amp; 'Search for homeplanet'!BA195&amp; 'Search for homeplanet'!BB195&amp; 'Search for homeplanet'!BC195&amp; 'Search for homeplanet'!BD195&amp; 'Search for homeplanet'!BE195&amp; 'Search for homeplanet'!BF195&amp; 'Search for homeplanet'!BG195&amp; 'Search for homeplanet'!BH195&amp; 'Search for homeplanet'!BI195&amp; 'Search for homeplanet'!BJ195&amp; 'Search for homeplanet'!BK195&amp; 'Search for homeplanet'!BL195&amp; 'Search for homeplanet'!BM195&amp; 'Search for homeplanet'!BN195&amp; 'Search for homeplanet'!BO195&amp; 'Search for homeplanet'!BP195&amp; 'Search for homeplanet'!BQ195&amp; 'Search for homeplanet'!BR195&amp; 'Search for homeplanet'!BS195&amp; 'Search for homeplanet'!BT195&amp; 'Search for homeplanet'!BU195&amp; 'Search for homeplanet'!BV195&amp; 'Search for homeplanet'!BW195&amp; 'Search for homeplanet'!BX195&amp; 'Search for homeplanet'!BY195&amp; 'Search for homeplanet'!BZ195&amp; 'Search for homeplanet'!CA195&amp; 'Search for homeplanet'!CB195&amp; 'Search for homeplanet'!CC195&amp; 'Search for homeplanet'!CD195&amp; 'Search for homeplanet'!CE195&amp; 'Search for homeplanet'!CF195&amp; 'Search for homeplanet'!CG195&amp; 'Search for homeplanet'!CH195&amp; 'Search for homeplanet'!CI195&amp; 'Search for homeplanet'!CJ195&amp; 'Search for homeplanet'!CK195&amp; 'Search for homeplanet'!CL195&amp; 'Search for homeplanet'!CM195&amp; 'Search for homeplanet'!CN195&amp; 'Search for homeplanet'!CO195&amp; 'Search for homeplanet'!CP195&amp; 'Search for homeplanet'!CQ195&amp; 'Search for homeplanet'!CR195&amp; 'Search for homeplanet'!CS195&amp; 'Search for homeplanet'!CT195&amp; 'Search for homeplanet'!CU195&amp; 'Search for homeplanet'!CV195&amp; 'Search for homeplanet'!CW195&amp; 'Search for homeplanet'!CX195&amp; 'Search for homeplanet'!CY195&amp; 'Search for homeplanet'!CZ195&amp; 'Search for homeplanet'!DA195&amp; 'Search for homeplanet'!DB195&amp; 'Search for homeplanet'!DC195&amp; 'Search for homeplanet'!DD195&amp; 'Search for homeplanet'!DE195&amp; 'Search for homeplanet'!DF195&amp; 'Search for homeplanet'!DG195&amp; 'Search for homeplanet'!DH195&amp; 'Search for homeplanet'!DI195&amp; 'Search for homeplanet'!DJ195&amp; 'Search for homeplanet'!DK195&amp; 'Search for homeplanet'!DL195&amp; 'Search for homeplanet'!DM195&amp; 'Search for homeplanet'!DN195&amp; 'Search for homeplanet'!DO195&amp; 'Search for homeplanet'!DP195&amp; 'Search for homeplanet'!DQ195&amp; 'Search for homeplanet'!DR195&amp; 'Search for homeplanet'!DS195&amp; 'Search for homeplanet'!DT195&amp; 'Search for homeplanet'!DU195</f>
        <v/>
      </c>
      <c r="I195" t="str">
        <f>IF(ISERR(SEARCH(I$1,Data!$H196)),"",";"&amp;I$1&amp;";")</f>
        <v/>
      </c>
      <c r="J195" t="str">
        <f>IF(ISERR(SEARCH(J$1,Data!$H196)),"",";"&amp;J$1&amp;";")</f>
        <v/>
      </c>
      <c r="K195" t="str">
        <f>IF(ISERR(SEARCH(K$1,Data!$H196)),"",";"&amp;K$1&amp;";")</f>
        <v/>
      </c>
      <c r="L195" t="str">
        <f>IF(ISERR(SEARCH(L$1,Data!$H196)),"",";"&amp;L$1&amp;";")</f>
        <v/>
      </c>
      <c r="M195" t="str">
        <f>IF(ISERR(SEARCH(M$1,Data!$H196)),"",";"&amp;M$1&amp;";")</f>
        <v/>
      </c>
      <c r="N195" t="str">
        <f>IF(ISERR(SEARCH(N$1,Data!$H196)),"",";"&amp;N$1&amp;";")</f>
        <v/>
      </c>
      <c r="O195" t="str">
        <f>IF(ISERR(SEARCH(O$1,Data!$H196)),"",";"&amp;O$1&amp;";")</f>
        <v/>
      </c>
      <c r="P195" t="str">
        <f>IF(ISERR(SEARCH(P$1,Data!$H196)),"",";"&amp;P$1&amp;";")</f>
        <v/>
      </c>
      <c r="Q195" t="str">
        <f>IF(ISERR(SEARCH(Q$1,Data!$H196)),"",";"&amp;Q$1&amp;";")</f>
        <v/>
      </c>
      <c r="R195" t="str">
        <f>IF(ISERR(SEARCH(R$1,Data!$H196)),"",";"&amp;R$1&amp;";")</f>
        <v/>
      </c>
      <c r="S195" t="str">
        <f>IF(ISERR(SEARCH(S$1,Data!$H196)),"",";"&amp;S$1&amp;";")</f>
        <v/>
      </c>
      <c r="T195" t="str">
        <f>IF(ISERR(SEARCH(T$1,Data!$H196)),"",";"&amp;T$1&amp;";")</f>
        <v/>
      </c>
      <c r="U195" t="str">
        <f>IF(ISERR(SEARCH(U$1,Data!$H196)),"",";"&amp;U$1&amp;";")</f>
        <v/>
      </c>
      <c r="V195" t="str">
        <f>IF(ISERR(SEARCH(V$1,Data!$H196)),"",";"&amp;V$1&amp;";")</f>
        <v/>
      </c>
      <c r="W195" t="str">
        <f>IF(ISERR(SEARCH(W$1,Data!$H196)),"",";"&amp;W$1&amp;";")</f>
        <v/>
      </c>
      <c r="X195" t="str">
        <f>IF(ISERR(SEARCH(X$1,Data!$H196)),"",";"&amp;X$1&amp;";")</f>
        <v/>
      </c>
      <c r="Y195" t="str">
        <f>IF(ISERR(SEARCH(Y$1,Data!$H196)),"",";"&amp;Y$1&amp;";")</f>
        <v/>
      </c>
      <c r="Z195" t="str">
        <f>IF(ISERR(SEARCH(Z$1,Data!$H196)),"",";"&amp;Z$1&amp;";")</f>
        <v/>
      </c>
      <c r="AA195" t="str">
        <f>IF(ISERR(SEARCH(AA$1,Data!$H196)),"",";"&amp;AA$1&amp;";")</f>
        <v/>
      </c>
      <c r="AB195" t="str">
        <f>IF(ISERR(SEARCH(AB$1,Data!$H196)),"",";"&amp;AB$1&amp;";")</f>
        <v/>
      </c>
      <c r="AC195" t="str">
        <f>IF(ISERR(SEARCH(AC$1,Data!$H196)),"",";"&amp;AC$1&amp;";")</f>
        <v/>
      </c>
      <c r="AD195" t="str">
        <f>IF(ISERR(SEARCH(AD$1,Data!$H196)),"",";"&amp;AD$1&amp;";")</f>
        <v/>
      </c>
      <c r="AE195" t="str">
        <f>IF(ISERR(SEARCH(AE$1,Data!$H196)),"",";"&amp;AE$1&amp;";")</f>
        <v/>
      </c>
      <c r="AF195" t="str">
        <f>IF(ISERR(SEARCH(AF$1,Data!$H196)),"",";"&amp;AF$1&amp;";")</f>
        <v/>
      </c>
      <c r="AG195" t="str">
        <f>IF(ISERR(SEARCH(AG$1,Data!$H196)),"",";"&amp;AG$1&amp;";")</f>
        <v/>
      </c>
      <c r="AH195" t="str">
        <f>IF(ISERR(SEARCH(AH$1,Data!$H196)),"",";"&amp;AH$1&amp;";")</f>
        <v/>
      </c>
      <c r="AI195" t="str">
        <f>IF(ISERR(SEARCH(AI$1,Data!$H196)),"",";"&amp;AI$1&amp;";")</f>
        <v/>
      </c>
      <c r="AJ195" t="str">
        <f>IF(ISERR(SEARCH(AJ$1,Data!$H196)),"",";"&amp;AJ$1&amp;";")</f>
        <v/>
      </c>
      <c r="AK195" t="str">
        <f>IF(ISERR(SEARCH(AK$1,Data!$H196)),"",";"&amp;AK$1&amp;";")</f>
        <v/>
      </c>
      <c r="AL195" t="str">
        <f>IF(ISERR(SEARCH(AL$1,Data!$H196)),"",";"&amp;AL$1&amp;";")</f>
        <v/>
      </c>
      <c r="AM195" t="str">
        <f>IF(ISERR(SEARCH(AM$1,Data!$H196)),"",";"&amp;AM$1&amp;";")</f>
        <v/>
      </c>
      <c r="AN195" t="str">
        <f>IF(ISERR(SEARCH(AN$1,Data!$H196)),"",";"&amp;AN$1&amp;";")</f>
        <v/>
      </c>
      <c r="AO195" t="str">
        <f>IF(ISERR(SEARCH(AO$1,Data!$H196)),"",";"&amp;AO$1&amp;";")</f>
        <v/>
      </c>
      <c r="AP195" t="str">
        <f>IF(ISERR(SEARCH(AP$1,Data!$H196)),"",";"&amp;AP$1&amp;";")</f>
        <v/>
      </c>
      <c r="AQ195" t="str">
        <f>IF(ISERR(SEARCH(AQ$1,Data!$H196)),"",";"&amp;AQ$1&amp;";")</f>
        <v/>
      </c>
      <c r="AR195" t="str">
        <f>IF(ISERR(SEARCH(AR$1,Data!$H196)),"",";"&amp;AR$1&amp;";")</f>
        <v/>
      </c>
      <c r="AS195" t="str">
        <f>IF(ISERR(SEARCH(AS$1,Data!$H196)),"",";"&amp;AS$1&amp;";")</f>
        <v/>
      </c>
      <c r="AT195" t="str">
        <f>IF(ISERR(SEARCH(AT$1,Data!$H196)),"",";"&amp;AT$1&amp;";")</f>
        <v/>
      </c>
      <c r="AU195" t="str">
        <f>IF(ISERR(SEARCH(AU$1,Data!$H196)),"",";"&amp;AU$1&amp;";")</f>
        <v/>
      </c>
      <c r="AV195" t="str">
        <f>IF(ISERR(SEARCH(AV$1,Data!$H196)),"",";"&amp;AV$1&amp;";")</f>
        <v/>
      </c>
      <c r="AW195" t="str">
        <f>IF(ISERR(SEARCH(AW$1,Data!$H196)),"",";"&amp;AW$1&amp;";")</f>
        <v/>
      </c>
      <c r="AX195" t="str">
        <f>IF(ISERR(SEARCH(AX$1,Data!$H196)),"",";"&amp;AX$1&amp;";")</f>
        <v/>
      </c>
      <c r="AY195" t="str">
        <f>IF(ISERR(SEARCH(AY$1,Data!$H196)),"",";"&amp;AY$1&amp;";")</f>
        <v/>
      </c>
      <c r="AZ195" t="str">
        <f>IF(ISERR(SEARCH(AZ$1,Data!$H196)),"",";"&amp;AZ$1&amp;";")</f>
        <v/>
      </c>
      <c r="BA195" t="str">
        <f>IF(ISERR(SEARCH(BA$1,Data!$H196)),"",";"&amp;BA$1&amp;";")</f>
        <v/>
      </c>
      <c r="BB195" t="str">
        <f>IF(ISERR(SEARCH(BB$1,Data!$H196)),"",";"&amp;BB$1&amp;";")</f>
        <v/>
      </c>
      <c r="BC195" t="str">
        <f>IF(ISERR(SEARCH(BC$1,Data!$H196)),"",";"&amp;BC$1&amp;";")</f>
        <v/>
      </c>
      <c r="BD195" t="str">
        <f>IF(ISERR(SEARCH(BD$1,Data!$H196)),"",";"&amp;BD$1&amp;";")</f>
        <v/>
      </c>
      <c r="BE195" t="str">
        <f>IF(ISERR(SEARCH(BE$1,Data!$H196)),"",";"&amp;BE$1&amp;";")</f>
        <v/>
      </c>
      <c r="BF195" t="str">
        <f>IF(ISERR(SEARCH(BF$1,Data!$H196)),"",";"&amp;BF$1&amp;";")</f>
        <v/>
      </c>
      <c r="BG195" t="str">
        <f>IF(ISERR(SEARCH(BG$1,Data!$H196)),"",";"&amp;BG$1&amp;";")</f>
        <v/>
      </c>
      <c r="BH195" t="str">
        <f>IF(ISERR(SEARCH(BH$1,Data!$H196)),"",";"&amp;BH$1&amp;";")</f>
        <v/>
      </c>
      <c r="BI195" t="str">
        <f>IF(ISERR(SEARCH(BI$1,Data!$H196)),"",";"&amp;BI$1&amp;";")</f>
        <v/>
      </c>
      <c r="BJ195" t="str">
        <f>IF(ISERR(SEARCH(BJ$1,Data!$H196)),"",";"&amp;BJ$1&amp;";")</f>
        <v/>
      </c>
      <c r="BK195" t="str">
        <f>IF(ISERR(SEARCH(BK$1,Data!$H196)),"",";"&amp;BK$1&amp;";")</f>
        <v/>
      </c>
      <c r="BL195" t="str">
        <f>IF(ISERR(SEARCH(BL$1,Data!$H196)),"",";"&amp;BL$1&amp;";")</f>
        <v/>
      </c>
      <c r="BM195" t="str">
        <f>IF(ISERR(SEARCH(BM$1,Data!$H196)),"",";"&amp;BM$1&amp;";")</f>
        <v/>
      </c>
      <c r="BN195" t="str">
        <f>IF(ISERR(SEARCH(BN$1,Data!$H196)),"",";"&amp;BN$1&amp;";")</f>
        <v/>
      </c>
      <c r="BO195" t="str">
        <f>IF(ISERR(SEARCH(BO$1,Data!$H196)),"",";"&amp;BO$1&amp;";")</f>
        <v/>
      </c>
      <c r="BP195" t="str">
        <f>IF(ISERR(SEARCH(BP$1,Data!$H196)),"",";"&amp;BP$1&amp;";")</f>
        <v/>
      </c>
      <c r="BQ195" t="str">
        <f>IF(ISERR(SEARCH(BQ$1,Data!$H196)),"",";"&amp;BQ$1&amp;";")</f>
        <v/>
      </c>
      <c r="BR195" t="str">
        <f>IF(ISERR(SEARCH(BR$1,Data!$H196)),"",";"&amp;BR$1&amp;";")</f>
        <v/>
      </c>
      <c r="BS195" t="str">
        <f>IF(ISERR(SEARCH(BS$1,Data!$H196)),"",";"&amp;BS$1&amp;";")</f>
        <v/>
      </c>
      <c r="BT195" t="str">
        <f>IF(ISERR(SEARCH(BT$1,Data!$H196)),"",";"&amp;BT$1&amp;";")</f>
        <v/>
      </c>
      <c r="BU195" t="str">
        <f>IF(ISERR(SEARCH(BU$1,Data!$H196)),"",";"&amp;BU$1&amp;";")</f>
        <v/>
      </c>
      <c r="BV195" t="str">
        <f>IF(ISERR(SEARCH(BV$1,Data!$H196)),"",";"&amp;BV$1&amp;";")</f>
        <v/>
      </c>
      <c r="BW195" t="str">
        <f>IF(ISERR(SEARCH(BW$1,Data!$H196)),"",";"&amp;BW$1&amp;";")</f>
        <v/>
      </c>
      <c r="BX195" t="str">
        <f>IF(ISERR(SEARCH(BX$1,Data!$H196)),"",";"&amp;BX$1&amp;";")</f>
        <v/>
      </c>
      <c r="BY195" t="str">
        <f>IF(ISERR(SEARCH(BY$1,Data!$H196)),"",";"&amp;BY$1&amp;";")</f>
        <v/>
      </c>
      <c r="BZ195" t="str">
        <f>IF(ISERR(SEARCH(BZ$1,Data!$H196)),"",";"&amp;BZ$1&amp;";")</f>
        <v/>
      </c>
      <c r="CA195" t="str">
        <f>IF(ISERR(SEARCH(CA$1,Data!$H196)),"",";"&amp;CA$1&amp;";")</f>
        <v/>
      </c>
      <c r="CB195" t="str">
        <f>IF(ISERR(SEARCH(CB$1,Data!$H196)),"",";"&amp;CB$1&amp;";")</f>
        <v/>
      </c>
      <c r="CC195" t="str">
        <f>IF(ISERR(SEARCH(CC$1,Data!$H196)),"",";"&amp;CC$1&amp;";")</f>
        <v/>
      </c>
      <c r="CD195" t="str">
        <f>IF(ISERR(SEARCH(CD$1,Data!$H196)),"",";"&amp;CD$1&amp;";")</f>
        <v/>
      </c>
      <c r="CE195" t="str">
        <f>IF(ISERR(SEARCH(CE$1,Data!$H196)),"",";"&amp;CE$1&amp;";")</f>
        <v/>
      </c>
      <c r="CF195" t="str">
        <f>IF(ISERR(SEARCH(CF$1,Data!$H196)),"",";"&amp;CF$1&amp;";")</f>
        <v/>
      </c>
      <c r="CG195" t="str">
        <f>IF(ISERR(SEARCH(CG$1,Data!$H196)),"",";"&amp;CG$1&amp;";")</f>
        <v/>
      </c>
      <c r="CH195" t="str">
        <f>IF(ISERR(SEARCH(CH$1,Data!$H196)),"",";"&amp;CH$1&amp;";")</f>
        <v/>
      </c>
      <c r="CI195" t="str">
        <f>IF(ISERR(SEARCH(CI$1,Data!$H196)),"",";"&amp;CI$1&amp;";")</f>
        <v/>
      </c>
      <c r="CJ195" t="str">
        <f>IF(ISERR(SEARCH(CJ$1,Data!$H196)),"",";"&amp;CJ$1&amp;";")</f>
        <v/>
      </c>
      <c r="CK195" t="str">
        <f>IF(ISERR(SEARCH(CK$1,Data!$H196)),"",";"&amp;CK$1&amp;";")</f>
        <v/>
      </c>
      <c r="CL195" t="str">
        <f>IF(ISERR(SEARCH(CL$1,Data!$H196)),"",";"&amp;CL$1&amp;";")</f>
        <v/>
      </c>
      <c r="CM195" t="str">
        <f>IF(ISERR(SEARCH(CM$1,Data!$H196)),"",";"&amp;CM$1&amp;";")</f>
        <v/>
      </c>
      <c r="CN195" t="str">
        <f>IF(ISERR(SEARCH(CN$1,Data!$H196)),"",";"&amp;CN$1&amp;";")</f>
        <v/>
      </c>
      <c r="CO195" t="str">
        <f>IF(ISERR(SEARCH(CO$1,Data!$H196)),"",";"&amp;CO$1&amp;";")</f>
        <v/>
      </c>
      <c r="CP195" t="str">
        <f>IF(ISERR(SEARCH(CP$1,Data!$H196)),"",";"&amp;CP$1&amp;";")</f>
        <v/>
      </c>
      <c r="CQ195" t="str">
        <f>IF(ISERR(SEARCH(CQ$1,Data!$H196)),"",";"&amp;CQ$1&amp;";")</f>
        <v/>
      </c>
      <c r="CR195" t="str">
        <f>IF(ISERR(SEARCH(CR$1,Data!$H196)),"",";"&amp;CR$1&amp;";")</f>
        <v/>
      </c>
      <c r="CS195" t="str">
        <f>IF(ISERR(SEARCH(CS$1,Data!$H196)),"",";"&amp;CS$1&amp;";")</f>
        <v/>
      </c>
      <c r="CT195" t="str">
        <f>IF(ISERR(SEARCH(CT$1,Data!$H196)),"",";"&amp;CT$1&amp;";")</f>
        <v/>
      </c>
      <c r="CU195" t="str">
        <f>IF(ISERR(SEARCH(CU$1,Data!$H196)),"",";"&amp;CU$1&amp;";")</f>
        <v/>
      </c>
      <c r="CV195" t="str">
        <f>IF(ISERR(SEARCH(CV$1,Data!$H196)),"",";"&amp;CV$1&amp;";")</f>
        <v/>
      </c>
      <c r="CW195" t="str">
        <f>IF(ISERR(SEARCH(CW$1,Data!$H196)),"",";"&amp;CW$1&amp;";")</f>
        <v/>
      </c>
      <c r="CX195" t="str">
        <f>IF(ISERR(SEARCH(CX$1,Data!$H196)),"",";"&amp;CX$1&amp;";")</f>
        <v/>
      </c>
      <c r="CY195" t="str">
        <f>IF(ISERR(SEARCH(CY$1,Data!$H196)),"",";"&amp;CY$1&amp;";")</f>
        <v/>
      </c>
      <c r="CZ195" t="str">
        <f>IF(ISERR(SEARCH(CZ$1,Data!$H196)),"",";"&amp;CZ$1&amp;";")</f>
        <v/>
      </c>
      <c r="DA195" t="str">
        <f>IF(ISERR(SEARCH(DA$1,Data!$H196)),"",";"&amp;DA$1&amp;";")</f>
        <v/>
      </c>
      <c r="DB195" t="str">
        <f>IF(ISERR(SEARCH(DB$1,Data!$H196)),"",";"&amp;DB$1&amp;";")</f>
        <v/>
      </c>
      <c r="DC195" t="str">
        <f>IF(ISERR(SEARCH(DC$1,Data!$H196)),"",";"&amp;DC$1&amp;";")</f>
        <v/>
      </c>
      <c r="DD195" t="str">
        <f>IF(ISERR(SEARCH(DD$1,Data!$H196)),"",";"&amp;DD$1&amp;";")</f>
        <v/>
      </c>
      <c r="DE195" t="str">
        <f>IF(ISERR(SEARCH(DE$1,Data!$H196)),"",";"&amp;DE$1&amp;";")</f>
        <v/>
      </c>
      <c r="DF195" t="str">
        <f>IF(ISERR(SEARCH(DF$1,Data!$H196)),"",";"&amp;DF$1&amp;";")</f>
        <v/>
      </c>
      <c r="DG195" t="str">
        <f>IF(ISERR(SEARCH(DG$1,Data!$H196)),"",";"&amp;DG$1&amp;";")</f>
        <v/>
      </c>
      <c r="DH195" t="str">
        <f>IF(ISERR(SEARCH(DH$1,Data!$H196)),"",";"&amp;DH$1&amp;";")</f>
        <v/>
      </c>
      <c r="DI195" t="str">
        <f>IF(ISERR(SEARCH(DI$1,Data!$H196)),"",";"&amp;DI$1&amp;";")</f>
        <v/>
      </c>
      <c r="DJ195" t="str">
        <f>IF(ISERR(SEARCH(DJ$1,Data!$H196)),"",";"&amp;DJ$1&amp;";")</f>
        <v/>
      </c>
      <c r="DK195" t="str">
        <f>IF(ISERR(SEARCH(DK$1,Data!$H196)),"",";"&amp;DK$1&amp;";")</f>
        <v/>
      </c>
      <c r="DL195" t="str">
        <f>IF(ISERR(SEARCH(DL$1,Data!$H196)),"",";"&amp;DL$1&amp;";")</f>
        <v/>
      </c>
      <c r="DM195" t="str">
        <f>IF(ISERR(SEARCH(DM$1,Data!$H196)),"",";"&amp;DM$1&amp;";")</f>
        <v/>
      </c>
      <c r="DN195" t="str">
        <f>IF(ISERR(SEARCH(DN$1,Data!$H196)),"",";"&amp;DN$1&amp;";")</f>
        <v/>
      </c>
      <c r="DO195" t="str">
        <f>IF(ISERR(SEARCH(DO$1,Data!$H196)),"",";"&amp;DO$1&amp;";")</f>
        <v/>
      </c>
      <c r="DP195" t="str">
        <f>IF(ISERR(SEARCH(DP$1,Data!$H196)),"",";"&amp;DP$1&amp;";")</f>
        <v/>
      </c>
      <c r="DQ195" t="str">
        <f>IF(ISERR(SEARCH(DQ$1,Data!$H196)),"",";"&amp;DQ$1&amp;";")</f>
        <v/>
      </c>
      <c r="DR195" t="str">
        <f>IF(ISERR(SEARCH(DR$1,Data!$H196)),"",";"&amp;DR$1&amp;";")</f>
        <v/>
      </c>
      <c r="DS195" t="str">
        <f>IF(ISERR(SEARCH(DS$1,Data!$H196)),"",";"&amp;DS$1&amp;";")</f>
        <v/>
      </c>
      <c r="DT195" t="str">
        <f>IF(ISERR(SEARCH(DT$1,Data!$H196)),"",";"&amp;DT$1&amp;";")</f>
        <v/>
      </c>
      <c r="DU195" t="str">
        <f>IF(ISERR(SEARCH(DU$1,Data!$H196)),"",";"&amp;DU$1&amp;";")</f>
        <v/>
      </c>
    </row>
    <row r="196" spans="1:125" x14ac:dyDescent="0.3">
      <c r="A196" t="str">
        <f>Tableau1[[#This Row],[name]]</f>
        <v>Tarfful</v>
      </c>
      <c r="B196" t="str">
        <f>IF(ISERROR(Tableau3[[#This Row],[Second semi-colon]]), "", MID(Tableau3[[#This Row],[Concatenation]], 2, Tableau3[[#This Row],[Second semi-colon]]-2))</f>
        <v/>
      </c>
      <c r="C196" t="e">
        <f>SEARCH(" ;",Tableau3[[#This Row],[Concatenation]])</f>
        <v>#VALUE!</v>
      </c>
      <c r="D196" t="str">
        <f>'Search for homeplanet'!I196&amp; 'Search for homeplanet'!J196&amp; 'Search for homeplanet'!K196&amp; 'Search for homeplanet'!L196&amp; 'Search for homeplanet'!M196&amp; 'Search for homeplanet'!N196&amp; 'Search for homeplanet'!O196&amp; 'Search for homeplanet'!P196&amp; 'Search for homeplanet'!Q196&amp; 'Search for homeplanet'!R196&amp; 'Search for homeplanet'!S196&amp; 'Search for homeplanet'!T196&amp; 'Search for homeplanet'!U196&amp; 'Search for homeplanet'!V196&amp; 'Search for homeplanet'!W196&amp; 'Search for homeplanet'!X196&amp; 'Search for homeplanet'!Y196&amp; 'Search for homeplanet'!Z196&amp; 'Search for homeplanet'!AA196&amp; 'Search for homeplanet'!AB196&amp; 'Search for homeplanet'!AC196&amp; 'Search for homeplanet'!AD196&amp; 'Search for homeplanet'!AE196&amp; 'Search for homeplanet'!AF196&amp; 'Search for homeplanet'!AG196&amp; 'Search for homeplanet'!AH196&amp; 'Search for homeplanet'!AI196&amp; 'Search for homeplanet'!AJ196&amp; 'Search for homeplanet'!AK196&amp; 'Search for homeplanet'!AL196&amp; 'Search for homeplanet'!AM196&amp; 'Search for homeplanet'!AN196&amp; 'Search for homeplanet'!AO196&amp; 'Search for homeplanet'!AP196&amp; 'Search for homeplanet'!AQ196&amp; 'Search for homeplanet'!AR196&amp; 'Search for homeplanet'!AS196&amp; 'Search for homeplanet'!AT196&amp; 'Search for homeplanet'!AU196&amp; 'Search for homeplanet'!AV196&amp; 'Search for homeplanet'!AW196&amp; 'Search for homeplanet'!AX196&amp; 'Search for homeplanet'!AY196&amp; 'Search for homeplanet'!AZ196&amp; 'Search for homeplanet'!BA196&amp; 'Search for homeplanet'!BB196&amp; 'Search for homeplanet'!BC196&amp; 'Search for homeplanet'!BD196&amp; 'Search for homeplanet'!BE196&amp; 'Search for homeplanet'!BF196&amp; 'Search for homeplanet'!BG196&amp; 'Search for homeplanet'!BH196&amp; 'Search for homeplanet'!BI196&amp; 'Search for homeplanet'!BJ196&amp; 'Search for homeplanet'!BK196&amp; 'Search for homeplanet'!BL196&amp; 'Search for homeplanet'!BM196&amp; 'Search for homeplanet'!BN196&amp; 'Search for homeplanet'!BO196&amp; 'Search for homeplanet'!BP196&amp; 'Search for homeplanet'!BQ196&amp; 'Search for homeplanet'!BR196&amp; 'Search for homeplanet'!BS196&amp; 'Search for homeplanet'!BT196&amp; 'Search for homeplanet'!BU196&amp; 'Search for homeplanet'!BV196&amp; 'Search for homeplanet'!BW196&amp; 'Search for homeplanet'!BX196&amp; 'Search for homeplanet'!BY196&amp; 'Search for homeplanet'!BZ196&amp; 'Search for homeplanet'!CA196&amp; 'Search for homeplanet'!CB196&amp; 'Search for homeplanet'!CC196&amp; 'Search for homeplanet'!CD196&amp; 'Search for homeplanet'!CE196&amp; 'Search for homeplanet'!CF196&amp; 'Search for homeplanet'!CG196&amp; 'Search for homeplanet'!CH196&amp; 'Search for homeplanet'!CI196&amp; 'Search for homeplanet'!CJ196&amp; 'Search for homeplanet'!CK196&amp; 'Search for homeplanet'!CL196&amp; 'Search for homeplanet'!CM196&amp; 'Search for homeplanet'!CN196&amp; 'Search for homeplanet'!CO196&amp; 'Search for homeplanet'!CP196&amp; 'Search for homeplanet'!CQ196&amp; 'Search for homeplanet'!CR196&amp; 'Search for homeplanet'!CS196&amp; 'Search for homeplanet'!CT196&amp; 'Search for homeplanet'!CU196&amp; 'Search for homeplanet'!CV196&amp; 'Search for homeplanet'!CW196&amp; 'Search for homeplanet'!CX196&amp; 'Search for homeplanet'!CY196&amp; 'Search for homeplanet'!CZ196&amp; 'Search for homeplanet'!DA196&amp; 'Search for homeplanet'!DB196&amp; 'Search for homeplanet'!DC196&amp; 'Search for homeplanet'!DD196&amp; 'Search for homeplanet'!DE196&amp; 'Search for homeplanet'!DF196&amp; 'Search for homeplanet'!DG196&amp; 'Search for homeplanet'!DH196&amp; 'Search for homeplanet'!DI196&amp; 'Search for homeplanet'!DJ196&amp; 'Search for homeplanet'!DK196&amp; 'Search for homeplanet'!DL196&amp; 'Search for homeplanet'!DM196&amp; 'Search for homeplanet'!DN196&amp; 'Search for homeplanet'!DO196&amp; 'Search for homeplanet'!DP196&amp; 'Search for homeplanet'!DQ196&amp; 'Search for homeplanet'!DR196&amp; 'Search for homeplanet'!DS196&amp; 'Search for homeplanet'!DT196&amp; 'Search for homeplanet'!DU196</f>
        <v/>
      </c>
      <c r="I196" t="str">
        <f>IF(ISERR(SEARCH(I$1,Data!$H197)),"",";"&amp;I$1&amp;";")</f>
        <v/>
      </c>
      <c r="J196" t="str">
        <f>IF(ISERR(SEARCH(J$1,Data!$H197)),"",";"&amp;J$1&amp;";")</f>
        <v/>
      </c>
      <c r="K196" t="str">
        <f>IF(ISERR(SEARCH(K$1,Data!$H197)),"",";"&amp;K$1&amp;";")</f>
        <v/>
      </c>
      <c r="L196" t="str">
        <f>IF(ISERR(SEARCH(L$1,Data!$H197)),"",";"&amp;L$1&amp;";")</f>
        <v/>
      </c>
      <c r="M196" t="str">
        <f>IF(ISERR(SEARCH(M$1,Data!$H197)),"",";"&amp;M$1&amp;";")</f>
        <v/>
      </c>
      <c r="N196" t="str">
        <f>IF(ISERR(SEARCH(N$1,Data!$H197)),"",";"&amp;N$1&amp;";")</f>
        <v/>
      </c>
      <c r="O196" t="str">
        <f>IF(ISERR(SEARCH(O$1,Data!$H197)),"",";"&amp;O$1&amp;";")</f>
        <v/>
      </c>
      <c r="P196" t="str">
        <f>IF(ISERR(SEARCH(P$1,Data!$H197)),"",";"&amp;P$1&amp;";")</f>
        <v/>
      </c>
      <c r="Q196" t="str">
        <f>IF(ISERR(SEARCH(Q$1,Data!$H197)),"",";"&amp;Q$1&amp;";")</f>
        <v/>
      </c>
      <c r="R196" t="str">
        <f>IF(ISERR(SEARCH(R$1,Data!$H197)),"",";"&amp;R$1&amp;";")</f>
        <v/>
      </c>
      <c r="S196" t="str">
        <f>IF(ISERR(SEARCH(S$1,Data!$H197)),"",";"&amp;S$1&amp;";")</f>
        <v/>
      </c>
      <c r="T196" t="str">
        <f>IF(ISERR(SEARCH(T$1,Data!$H197)),"",";"&amp;T$1&amp;";")</f>
        <v/>
      </c>
      <c r="U196" t="str">
        <f>IF(ISERR(SEARCH(U$1,Data!$H197)),"",";"&amp;U$1&amp;";")</f>
        <v/>
      </c>
      <c r="V196" t="str">
        <f>IF(ISERR(SEARCH(V$1,Data!$H197)),"",";"&amp;V$1&amp;";")</f>
        <v/>
      </c>
      <c r="W196" t="str">
        <f>IF(ISERR(SEARCH(W$1,Data!$H197)),"",";"&amp;W$1&amp;";")</f>
        <v/>
      </c>
      <c r="X196" t="str">
        <f>IF(ISERR(SEARCH(X$1,Data!$H197)),"",";"&amp;X$1&amp;";")</f>
        <v/>
      </c>
      <c r="Y196" t="str">
        <f>IF(ISERR(SEARCH(Y$1,Data!$H197)),"",";"&amp;Y$1&amp;";")</f>
        <v/>
      </c>
      <c r="Z196" t="str">
        <f>IF(ISERR(SEARCH(Z$1,Data!$H197)),"",";"&amp;Z$1&amp;";")</f>
        <v/>
      </c>
      <c r="AA196" t="str">
        <f>IF(ISERR(SEARCH(AA$1,Data!$H197)),"",";"&amp;AA$1&amp;";")</f>
        <v/>
      </c>
      <c r="AB196" t="str">
        <f>IF(ISERR(SEARCH(AB$1,Data!$H197)),"",";"&amp;AB$1&amp;";")</f>
        <v/>
      </c>
      <c r="AC196" t="str">
        <f>IF(ISERR(SEARCH(AC$1,Data!$H197)),"",";"&amp;AC$1&amp;";")</f>
        <v/>
      </c>
      <c r="AD196" t="str">
        <f>IF(ISERR(SEARCH(AD$1,Data!$H197)),"",";"&amp;AD$1&amp;";")</f>
        <v/>
      </c>
      <c r="AE196" t="str">
        <f>IF(ISERR(SEARCH(AE$1,Data!$H197)),"",";"&amp;AE$1&amp;";")</f>
        <v/>
      </c>
      <c r="AF196" t="str">
        <f>IF(ISERR(SEARCH(AF$1,Data!$H197)),"",";"&amp;AF$1&amp;";")</f>
        <v/>
      </c>
      <c r="AG196" t="str">
        <f>IF(ISERR(SEARCH(AG$1,Data!$H197)),"",";"&amp;AG$1&amp;";")</f>
        <v/>
      </c>
      <c r="AH196" t="str">
        <f>IF(ISERR(SEARCH(AH$1,Data!$H197)),"",";"&amp;AH$1&amp;";")</f>
        <v/>
      </c>
      <c r="AI196" t="str">
        <f>IF(ISERR(SEARCH(AI$1,Data!$H197)),"",";"&amp;AI$1&amp;";")</f>
        <v/>
      </c>
      <c r="AJ196" t="str">
        <f>IF(ISERR(SEARCH(AJ$1,Data!$H197)),"",";"&amp;AJ$1&amp;";")</f>
        <v/>
      </c>
      <c r="AK196" t="str">
        <f>IF(ISERR(SEARCH(AK$1,Data!$H197)),"",";"&amp;AK$1&amp;";")</f>
        <v/>
      </c>
      <c r="AL196" t="str">
        <f>IF(ISERR(SEARCH(AL$1,Data!$H197)),"",";"&amp;AL$1&amp;";")</f>
        <v/>
      </c>
      <c r="AM196" t="str">
        <f>IF(ISERR(SEARCH(AM$1,Data!$H197)),"",";"&amp;AM$1&amp;";")</f>
        <v/>
      </c>
      <c r="AN196" t="str">
        <f>IF(ISERR(SEARCH(AN$1,Data!$H197)),"",";"&amp;AN$1&amp;";")</f>
        <v/>
      </c>
      <c r="AO196" t="str">
        <f>IF(ISERR(SEARCH(AO$1,Data!$H197)),"",";"&amp;AO$1&amp;";")</f>
        <v/>
      </c>
      <c r="AP196" t="str">
        <f>IF(ISERR(SEARCH(AP$1,Data!$H197)),"",";"&amp;AP$1&amp;";")</f>
        <v/>
      </c>
      <c r="AQ196" t="str">
        <f>IF(ISERR(SEARCH(AQ$1,Data!$H197)),"",";"&amp;AQ$1&amp;";")</f>
        <v/>
      </c>
      <c r="AR196" t="str">
        <f>IF(ISERR(SEARCH(AR$1,Data!$H197)),"",";"&amp;AR$1&amp;";")</f>
        <v/>
      </c>
      <c r="AS196" t="str">
        <f>IF(ISERR(SEARCH(AS$1,Data!$H197)),"",";"&amp;AS$1&amp;";")</f>
        <v/>
      </c>
      <c r="AT196" t="str">
        <f>IF(ISERR(SEARCH(AT$1,Data!$H197)),"",";"&amp;AT$1&amp;";")</f>
        <v/>
      </c>
      <c r="AU196" t="str">
        <f>IF(ISERR(SEARCH(AU$1,Data!$H197)),"",";"&amp;AU$1&amp;";")</f>
        <v/>
      </c>
      <c r="AV196" t="str">
        <f>IF(ISERR(SEARCH(AV$1,Data!$H197)),"",";"&amp;AV$1&amp;";")</f>
        <v/>
      </c>
      <c r="AW196" t="str">
        <f>IF(ISERR(SEARCH(AW$1,Data!$H197)),"",";"&amp;AW$1&amp;";")</f>
        <v/>
      </c>
      <c r="AX196" t="str">
        <f>IF(ISERR(SEARCH(AX$1,Data!$H197)),"",";"&amp;AX$1&amp;";")</f>
        <v/>
      </c>
      <c r="AY196" t="str">
        <f>IF(ISERR(SEARCH(AY$1,Data!$H197)),"",";"&amp;AY$1&amp;";")</f>
        <v/>
      </c>
      <c r="AZ196" t="str">
        <f>IF(ISERR(SEARCH(AZ$1,Data!$H197)),"",";"&amp;AZ$1&amp;";")</f>
        <v/>
      </c>
      <c r="BA196" t="str">
        <f>IF(ISERR(SEARCH(BA$1,Data!$H197)),"",";"&amp;BA$1&amp;";")</f>
        <v/>
      </c>
      <c r="BB196" t="str">
        <f>IF(ISERR(SEARCH(BB$1,Data!$H197)),"",";"&amp;BB$1&amp;";")</f>
        <v/>
      </c>
      <c r="BC196" t="str">
        <f>IF(ISERR(SEARCH(BC$1,Data!$H197)),"",";"&amp;BC$1&amp;";")</f>
        <v/>
      </c>
      <c r="BD196" t="str">
        <f>IF(ISERR(SEARCH(BD$1,Data!$H197)),"",";"&amp;BD$1&amp;";")</f>
        <v/>
      </c>
      <c r="BE196" t="str">
        <f>IF(ISERR(SEARCH(BE$1,Data!$H197)),"",";"&amp;BE$1&amp;";")</f>
        <v/>
      </c>
      <c r="BF196" t="str">
        <f>IF(ISERR(SEARCH(BF$1,Data!$H197)),"",";"&amp;BF$1&amp;";")</f>
        <v/>
      </c>
      <c r="BG196" t="str">
        <f>IF(ISERR(SEARCH(BG$1,Data!$H197)),"",";"&amp;BG$1&amp;";")</f>
        <v/>
      </c>
      <c r="BH196" t="str">
        <f>IF(ISERR(SEARCH(BH$1,Data!$H197)),"",";"&amp;BH$1&amp;";")</f>
        <v/>
      </c>
      <c r="BI196" t="str">
        <f>IF(ISERR(SEARCH(BI$1,Data!$H197)),"",";"&amp;BI$1&amp;";")</f>
        <v/>
      </c>
      <c r="BJ196" t="str">
        <f>IF(ISERR(SEARCH(BJ$1,Data!$H197)),"",";"&amp;BJ$1&amp;";")</f>
        <v/>
      </c>
      <c r="BK196" t="str">
        <f>IF(ISERR(SEARCH(BK$1,Data!$H197)),"",";"&amp;BK$1&amp;";")</f>
        <v/>
      </c>
      <c r="BL196" t="str">
        <f>IF(ISERR(SEARCH(BL$1,Data!$H197)),"",";"&amp;BL$1&amp;";")</f>
        <v/>
      </c>
      <c r="BM196" t="str">
        <f>IF(ISERR(SEARCH(BM$1,Data!$H197)),"",";"&amp;BM$1&amp;";")</f>
        <v/>
      </c>
      <c r="BN196" t="str">
        <f>IF(ISERR(SEARCH(BN$1,Data!$H197)),"",";"&amp;BN$1&amp;";")</f>
        <v/>
      </c>
      <c r="BO196" t="str">
        <f>IF(ISERR(SEARCH(BO$1,Data!$H197)),"",";"&amp;BO$1&amp;";")</f>
        <v/>
      </c>
      <c r="BP196" t="str">
        <f>IF(ISERR(SEARCH(BP$1,Data!$H197)),"",";"&amp;BP$1&amp;";")</f>
        <v/>
      </c>
      <c r="BQ196" t="str">
        <f>IF(ISERR(SEARCH(BQ$1,Data!$H197)),"",";"&amp;BQ$1&amp;";")</f>
        <v/>
      </c>
      <c r="BR196" t="str">
        <f>IF(ISERR(SEARCH(BR$1,Data!$H197)),"",";"&amp;BR$1&amp;";")</f>
        <v/>
      </c>
      <c r="BS196" t="str">
        <f>IF(ISERR(SEARCH(BS$1,Data!$H197)),"",";"&amp;BS$1&amp;";")</f>
        <v/>
      </c>
      <c r="BT196" t="str">
        <f>IF(ISERR(SEARCH(BT$1,Data!$H197)),"",";"&amp;BT$1&amp;";")</f>
        <v/>
      </c>
      <c r="BU196" t="str">
        <f>IF(ISERR(SEARCH(BU$1,Data!$H197)),"",";"&amp;BU$1&amp;";")</f>
        <v/>
      </c>
      <c r="BV196" t="str">
        <f>IF(ISERR(SEARCH(BV$1,Data!$H197)),"",";"&amp;BV$1&amp;";")</f>
        <v/>
      </c>
      <c r="BW196" t="str">
        <f>IF(ISERR(SEARCH(BW$1,Data!$H197)),"",";"&amp;BW$1&amp;";")</f>
        <v/>
      </c>
      <c r="BX196" t="str">
        <f>IF(ISERR(SEARCH(BX$1,Data!$H197)),"",";"&amp;BX$1&amp;";")</f>
        <v/>
      </c>
      <c r="BY196" t="str">
        <f>IF(ISERR(SEARCH(BY$1,Data!$H197)),"",";"&amp;BY$1&amp;";")</f>
        <v/>
      </c>
      <c r="BZ196" t="str">
        <f>IF(ISERR(SEARCH(BZ$1,Data!$H197)),"",";"&amp;BZ$1&amp;";")</f>
        <v/>
      </c>
      <c r="CA196" t="str">
        <f>IF(ISERR(SEARCH(CA$1,Data!$H197)),"",";"&amp;CA$1&amp;";")</f>
        <v/>
      </c>
      <c r="CB196" t="str">
        <f>IF(ISERR(SEARCH(CB$1,Data!$H197)),"",";"&amp;CB$1&amp;";")</f>
        <v/>
      </c>
      <c r="CC196" t="str">
        <f>IF(ISERR(SEARCH(CC$1,Data!$H197)),"",";"&amp;CC$1&amp;";")</f>
        <v/>
      </c>
      <c r="CD196" t="str">
        <f>IF(ISERR(SEARCH(CD$1,Data!$H197)),"",";"&amp;CD$1&amp;";")</f>
        <v/>
      </c>
      <c r="CE196" t="str">
        <f>IF(ISERR(SEARCH(CE$1,Data!$H197)),"",";"&amp;CE$1&amp;";")</f>
        <v/>
      </c>
      <c r="CF196" t="str">
        <f>IF(ISERR(SEARCH(CF$1,Data!$H197)),"",";"&amp;CF$1&amp;";")</f>
        <v/>
      </c>
      <c r="CG196" t="str">
        <f>IF(ISERR(SEARCH(CG$1,Data!$H197)),"",";"&amp;CG$1&amp;";")</f>
        <v/>
      </c>
      <c r="CH196" t="str">
        <f>IF(ISERR(SEARCH(CH$1,Data!$H197)),"",";"&amp;CH$1&amp;";")</f>
        <v/>
      </c>
      <c r="CI196" t="str">
        <f>IF(ISERR(SEARCH(CI$1,Data!$H197)),"",";"&amp;CI$1&amp;";")</f>
        <v/>
      </c>
      <c r="CJ196" t="str">
        <f>IF(ISERR(SEARCH(CJ$1,Data!$H197)),"",";"&amp;CJ$1&amp;";")</f>
        <v/>
      </c>
      <c r="CK196" t="str">
        <f>IF(ISERR(SEARCH(CK$1,Data!$H197)),"",";"&amp;CK$1&amp;";")</f>
        <v/>
      </c>
      <c r="CL196" t="str">
        <f>IF(ISERR(SEARCH(CL$1,Data!$H197)),"",";"&amp;CL$1&amp;";")</f>
        <v/>
      </c>
      <c r="CM196" t="str">
        <f>IF(ISERR(SEARCH(CM$1,Data!$H197)),"",";"&amp;CM$1&amp;";")</f>
        <v/>
      </c>
      <c r="CN196" t="str">
        <f>IF(ISERR(SEARCH(CN$1,Data!$H197)),"",";"&amp;CN$1&amp;";")</f>
        <v/>
      </c>
      <c r="CO196" t="str">
        <f>IF(ISERR(SEARCH(CO$1,Data!$H197)),"",";"&amp;CO$1&amp;";")</f>
        <v/>
      </c>
      <c r="CP196" t="str">
        <f>IF(ISERR(SEARCH(CP$1,Data!$H197)),"",";"&amp;CP$1&amp;";")</f>
        <v/>
      </c>
      <c r="CQ196" t="str">
        <f>IF(ISERR(SEARCH(CQ$1,Data!$H197)),"",";"&amp;CQ$1&amp;";")</f>
        <v/>
      </c>
      <c r="CR196" t="str">
        <f>IF(ISERR(SEARCH(CR$1,Data!$H197)),"",";"&amp;CR$1&amp;";")</f>
        <v/>
      </c>
      <c r="CS196" t="str">
        <f>IF(ISERR(SEARCH(CS$1,Data!$H197)),"",";"&amp;CS$1&amp;";")</f>
        <v/>
      </c>
      <c r="CT196" t="str">
        <f>IF(ISERR(SEARCH(CT$1,Data!$H197)),"",";"&amp;CT$1&amp;";")</f>
        <v/>
      </c>
      <c r="CU196" t="str">
        <f>IF(ISERR(SEARCH(CU$1,Data!$H197)),"",";"&amp;CU$1&amp;";")</f>
        <v/>
      </c>
      <c r="CV196" t="str">
        <f>IF(ISERR(SEARCH(CV$1,Data!$H197)),"",";"&amp;CV$1&amp;";")</f>
        <v/>
      </c>
      <c r="CW196" t="str">
        <f>IF(ISERR(SEARCH(CW$1,Data!$H197)),"",";"&amp;CW$1&amp;";")</f>
        <v/>
      </c>
      <c r="CX196" t="str">
        <f>IF(ISERR(SEARCH(CX$1,Data!$H197)),"",";"&amp;CX$1&amp;";")</f>
        <v/>
      </c>
      <c r="CY196" t="str">
        <f>IF(ISERR(SEARCH(CY$1,Data!$H197)),"",";"&amp;CY$1&amp;";")</f>
        <v/>
      </c>
      <c r="CZ196" t="str">
        <f>IF(ISERR(SEARCH(CZ$1,Data!$H197)),"",";"&amp;CZ$1&amp;";")</f>
        <v/>
      </c>
      <c r="DA196" t="str">
        <f>IF(ISERR(SEARCH(DA$1,Data!$H197)),"",";"&amp;DA$1&amp;";")</f>
        <v/>
      </c>
      <c r="DB196" t="str">
        <f>IF(ISERR(SEARCH(DB$1,Data!$H197)),"",";"&amp;DB$1&amp;";")</f>
        <v/>
      </c>
      <c r="DC196" t="str">
        <f>IF(ISERR(SEARCH(DC$1,Data!$H197)),"",";"&amp;DC$1&amp;";")</f>
        <v/>
      </c>
      <c r="DD196" t="str">
        <f>IF(ISERR(SEARCH(DD$1,Data!$H197)),"",";"&amp;DD$1&amp;";")</f>
        <v/>
      </c>
      <c r="DE196" t="str">
        <f>IF(ISERR(SEARCH(DE$1,Data!$H197)),"",";"&amp;DE$1&amp;";")</f>
        <v/>
      </c>
      <c r="DF196" t="str">
        <f>IF(ISERR(SEARCH(DF$1,Data!$H197)),"",";"&amp;DF$1&amp;";")</f>
        <v/>
      </c>
      <c r="DG196" t="str">
        <f>IF(ISERR(SEARCH(DG$1,Data!$H197)),"",";"&amp;DG$1&amp;";")</f>
        <v/>
      </c>
      <c r="DH196" t="str">
        <f>IF(ISERR(SEARCH(DH$1,Data!$H197)),"",";"&amp;DH$1&amp;";")</f>
        <v/>
      </c>
      <c r="DI196" t="str">
        <f>IF(ISERR(SEARCH(DI$1,Data!$H197)),"",";"&amp;DI$1&amp;";")</f>
        <v/>
      </c>
      <c r="DJ196" t="str">
        <f>IF(ISERR(SEARCH(DJ$1,Data!$H197)),"",";"&amp;DJ$1&amp;";")</f>
        <v/>
      </c>
      <c r="DK196" t="str">
        <f>IF(ISERR(SEARCH(DK$1,Data!$H197)),"",";"&amp;DK$1&amp;";")</f>
        <v/>
      </c>
      <c r="DL196" t="str">
        <f>IF(ISERR(SEARCH(DL$1,Data!$H197)),"",";"&amp;DL$1&amp;";")</f>
        <v/>
      </c>
      <c r="DM196" t="str">
        <f>IF(ISERR(SEARCH(DM$1,Data!$H197)),"",";"&amp;DM$1&amp;";")</f>
        <v/>
      </c>
      <c r="DN196" t="str">
        <f>IF(ISERR(SEARCH(DN$1,Data!$H197)),"",";"&amp;DN$1&amp;";")</f>
        <v/>
      </c>
      <c r="DO196" t="str">
        <f>IF(ISERR(SEARCH(DO$1,Data!$H197)),"",";"&amp;DO$1&amp;";")</f>
        <v/>
      </c>
      <c r="DP196" t="str">
        <f>IF(ISERR(SEARCH(DP$1,Data!$H197)),"",";"&amp;DP$1&amp;";")</f>
        <v/>
      </c>
      <c r="DQ196" t="str">
        <f>IF(ISERR(SEARCH(DQ$1,Data!$H197)),"",";"&amp;DQ$1&amp;";")</f>
        <v/>
      </c>
      <c r="DR196" t="str">
        <f>IF(ISERR(SEARCH(DR$1,Data!$H197)),"",";"&amp;DR$1&amp;";")</f>
        <v/>
      </c>
      <c r="DS196" t="str">
        <f>IF(ISERR(SEARCH(DS$1,Data!$H197)),"",";"&amp;DS$1&amp;";")</f>
        <v/>
      </c>
      <c r="DT196" t="str">
        <f>IF(ISERR(SEARCH(DT$1,Data!$H197)),"",";"&amp;DT$1&amp;";")</f>
        <v/>
      </c>
      <c r="DU196" t="str">
        <f>IF(ISERR(SEARCH(DU$1,Data!$H197)),"",";"&amp;DU$1&amp;";")</f>
        <v/>
      </c>
    </row>
    <row r="197" spans="1:125" x14ac:dyDescent="0.3">
      <c r="A197" t="str">
        <f>Tableau1[[#This Row],[name]]</f>
        <v>Sei Taria</v>
      </c>
      <c r="B197" t="str">
        <f>IF(ISERROR(Tableau3[[#This Row],[Second semi-colon]]), "", MID(Tableau3[[#This Row],[Concatenation]], 2, Tableau3[[#This Row],[Second semi-colon]]-2))</f>
        <v/>
      </c>
      <c r="C197" t="e">
        <f>SEARCH(" ;",Tableau3[[#This Row],[Concatenation]])</f>
        <v>#VALUE!</v>
      </c>
      <c r="D197" t="str">
        <f>'Search for homeplanet'!I197&amp; 'Search for homeplanet'!J197&amp; 'Search for homeplanet'!K197&amp; 'Search for homeplanet'!L197&amp; 'Search for homeplanet'!M197&amp; 'Search for homeplanet'!N197&amp; 'Search for homeplanet'!O197&amp; 'Search for homeplanet'!P197&amp; 'Search for homeplanet'!Q197&amp; 'Search for homeplanet'!R197&amp; 'Search for homeplanet'!S197&amp; 'Search for homeplanet'!T197&amp; 'Search for homeplanet'!U197&amp; 'Search for homeplanet'!V197&amp; 'Search for homeplanet'!W197&amp; 'Search for homeplanet'!X197&amp; 'Search for homeplanet'!Y197&amp; 'Search for homeplanet'!Z197&amp; 'Search for homeplanet'!AA197&amp; 'Search for homeplanet'!AB197&amp; 'Search for homeplanet'!AC197&amp; 'Search for homeplanet'!AD197&amp; 'Search for homeplanet'!AE197&amp; 'Search for homeplanet'!AF197&amp; 'Search for homeplanet'!AG197&amp; 'Search for homeplanet'!AH197&amp; 'Search for homeplanet'!AI197&amp; 'Search for homeplanet'!AJ197&amp; 'Search for homeplanet'!AK197&amp; 'Search for homeplanet'!AL197&amp; 'Search for homeplanet'!AM197&amp; 'Search for homeplanet'!AN197&amp; 'Search for homeplanet'!AO197&amp; 'Search for homeplanet'!AP197&amp; 'Search for homeplanet'!AQ197&amp; 'Search for homeplanet'!AR197&amp; 'Search for homeplanet'!AS197&amp; 'Search for homeplanet'!AT197&amp; 'Search for homeplanet'!AU197&amp; 'Search for homeplanet'!AV197&amp; 'Search for homeplanet'!AW197&amp; 'Search for homeplanet'!AX197&amp; 'Search for homeplanet'!AY197&amp; 'Search for homeplanet'!AZ197&amp; 'Search for homeplanet'!BA197&amp; 'Search for homeplanet'!BB197&amp; 'Search for homeplanet'!BC197&amp; 'Search for homeplanet'!BD197&amp; 'Search for homeplanet'!BE197&amp; 'Search for homeplanet'!BF197&amp; 'Search for homeplanet'!BG197&amp; 'Search for homeplanet'!BH197&amp; 'Search for homeplanet'!BI197&amp; 'Search for homeplanet'!BJ197&amp; 'Search for homeplanet'!BK197&amp; 'Search for homeplanet'!BL197&amp; 'Search for homeplanet'!BM197&amp; 'Search for homeplanet'!BN197&amp; 'Search for homeplanet'!BO197&amp; 'Search for homeplanet'!BP197&amp; 'Search for homeplanet'!BQ197&amp; 'Search for homeplanet'!BR197&amp; 'Search for homeplanet'!BS197&amp; 'Search for homeplanet'!BT197&amp; 'Search for homeplanet'!BU197&amp; 'Search for homeplanet'!BV197&amp; 'Search for homeplanet'!BW197&amp; 'Search for homeplanet'!BX197&amp; 'Search for homeplanet'!BY197&amp; 'Search for homeplanet'!BZ197&amp; 'Search for homeplanet'!CA197&amp; 'Search for homeplanet'!CB197&amp; 'Search for homeplanet'!CC197&amp; 'Search for homeplanet'!CD197&amp; 'Search for homeplanet'!CE197&amp; 'Search for homeplanet'!CF197&amp; 'Search for homeplanet'!CG197&amp; 'Search for homeplanet'!CH197&amp; 'Search for homeplanet'!CI197&amp; 'Search for homeplanet'!CJ197&amp; 'Search for homeplanet'!CK197&amp; 'Search for homeplanet'!CL197&amp; 'Search for homeplanet'!CM197&amp; 'Search for homeplanet'!CN197&amp; 'Search for homeplanet'!CO197&amp; 'Search for homeplanet'!CP197&amp; 'Search for homeplanet'!CQ197&amp; 'Search for homeplanet'!CR197&amp; 'Search for homeplanet'!CS197&amp; 'Search for homeplanet'!CT197&amp; 'Search for homeplanet'!CU197&amp; 'Search for homeplanet'!CV197&amp; 'Search for homeplanet'!CW197&amp; 'Search for homeplanet'!CX197&amp; 'Search for homeplanet'!CY197&amp; 'Search for homeplanet'!CZ197&amp; 'Search for homeplanet'!DA197&amp; 'Search for homeplanet'!DB197&amp; 'Search for homeplanet'!DC197&amp; 'Search for homeplanet'!DD197&amp; 'Search for homeplanet'!DE197&amp; 'Search for homeplanet'!DF197&amp; 'Search for homeplanet'!DG197&amp; 'Search for homeplanet'!DH197&amp; 'Search for homeplanet'!DI197&amp; 'Search for homeplanet'!DJ197&amp; 'Search for homeplanet'!DK197&amp; 'Search for homeplanet'!DL197&amp; 'Search for homeplanet'!DM197&amp; 'Search for homeplanet'!DN197&amp; 'Search for homeplanet'!DO197&amp; 'Search for homeplanet'!DP197&amp; 'Search for homeplanet'!DQ197&amp; 'Search for homeplanet'!DR197&amp; 'Search for homeplanet'!DS197&amp; 'Search for homeplanet'!DT197&amp; 'Search for homeplanet'!DU197</f>
        <v/>
      </c>
      <c r="I197" t="str">
        <f>IF(ISERR(SEARCH(I$1,Data!$H198)),"",";"&amp;I$1&amp;";")</f>
        <v/>
      </c>
      <c r="J197" t="str">
        <f>IF(ISERR(SEARCH(J$1,Data!$H198)),"",";"&amp;J$1&amp;";")</f>
        <v/>
      </c>
      <c r="K197" t="str">
        <f>IF(ISERR(SEARCH(K$1,Data!$H198)),"",";"&amp;K$1&amp;";")</f>
        <v/>
      </c>
      <c r="L197" t="str">
        <f>IF(ISERR(SEARCH(L$1,Data!$H198)),"",";"&amp;L$1&amp;";")</f>
        <v/>
      </c>
      <c r="M197" t="str">
        <f>IF(ISERR(SEARCH(M$1,Data!$H198)),"",";"&amp;M$1&amp;";")</f>
        <v/>
      </c>
      <c r="N197" t="str">
        <f>IF(ISERR(SEARCH(N$1,Data!$H198)),"",";"&amp;N$1&amp;";")</f>
        <v/>
      </c>
      <c r="O197" t="str">
        <f>IF(ISERR(SEARCH(O$1,Data!$H198)),"",";"&amp;O$1&amp;";")</f>
        <v/>
      </c>
      <c r="P197" t="str">
        <f>IF(ISERR(SEARCH(P$1,Data!$H198)),"",";"&amp;P$1&amp;";")</f>
        <v/>
      </c>
      <c r="Q197" t="str">
        <f>IF(ISERR(SEARCH(Q$1,Data!$H198)),"",";"&amp;Q$1&amp;";")</f>
        <v/>
      </c>
      <c r="R197" t="str">
        <f>IF(ISERR(SEARCH(R$1,Data!$H198)),"",";"&amp;R$1&amp;";")</f>
        <v/>
      </c>
      <c r="S197" t="str">
        <f>IF(ISERR(SEARCH(S$1,Data!$H198)),"",";"&amp;S$1&amp;";")</f>
        <v/>
      </c>
      <c r="T197" t="str">
        <f>IF(ISERR(SEARCH(T$1,Data!$H198)),"",";"&amp;T$1&amp;";")</f>
        <v/>
      </c>
      <c r="U197" t="str">
        <f>IF(ISERR(SEARCH(U$1,Data!$H198)),"",";"&amp;U$1&amp;";")</f>
        <v/>
      </c>
      <c r="V197" t="str">
        <f>IF(ISERR(SEARCH(V$1,Data!$H198)),"",";"&amp;V$1&amp;";")</f>
        <v/>
      </c>
      <c r="W197" t="str">
        <f>IF(ISERR(SEARCH(W$1,Data!$H198)),"",";"&amp;W$1&amp;";")</f>
        <v/>
      </c>
      <c r="X197" t="str">
        <f>IF(ISERR(SEARCH(X$1,Data!$H198)),"",";"&amp;X$1&amp;";")</f>
        <v/>
      </c>
      <c r="Y197" t="str">
        <f>IF(ISERR(SEARCH(Y$1,Data!$H198)),"",";"&amp;Y$1&amp;";")</f>
        <v/>
      </c>
      <c r="Z197" t="str">
        <f>IF(ISERR(SEARCH(Z$1,Data!$H198)),"",";"&amp;Z$1&amp;";")</f>
        <v/>
      </c>
      <c r="AA197" t="str">
        <f>IF(ISERR(SEARCH(AA$1,Data!$H198)),"",";"&amp;AA$1&amp;";")</f>
        <v/>
      </c>
      <c r="AB197" t="str">
        <f>IF(ISERR(SEARCH(AB$1,Data!$H198)),"",";"&amp;AB$1&amp;";")</f>
        <v/>
      </c>
      <c r="AC197" t="str">
        <f>IF(ISERR(SEARCH(AC$1,Data!$H198)),"",";"&amp;AC$1&amp;";")</f>
        <v/>
      </c>
      <c r="AD197" t="str">
        <f>IF(ISERR(SEARCH(AD$1,Data!$H198)),"",";"&amp;AD$1&amp;";")</f>
        <v/>
      </c>
      <c r="AE197" t="str">
        <f>IF(ISERR(SEARCH(AE$1,Data!$H198)),"",";"&amp;AE$1&amp;";")</f>
        <v/>
      </c>
      <c r="AF197" t="str">
        <f>IF(ISERR(SEARCH(AF$1,Data!$H198)),"",";"&amp;AF$1&amp;";")</f>
        <v/>
      </c>
      <c r="AG197" t="str">
        <f>IF(ISERR(SEARCH(AG$1,Data!$H198)),"",";"&amp;AG$1&amp;";")</f>
        <v/>
      </c>
      <c r="AH197" t="str">
        <f>IF(ISERR(SEARCH(AH$1,Data!$H198)),"",";"&amp;AH$1&amp;";")</f>
        <v/>
      </c>
      <c r="AI197" t="str">
        <f>IF(ISERR(SEARCH(AI$1,Data!$H198)),"",";"&amp;AI$1&amp;";")</f>
        <v/>
      </c>
      <c r="AJ197" t="str">
        <f>IF(ISERR(SEARCH(AJ$1,Data!$H198)),"",";"&amp;AJ$1&amp;";")</f>
        <v/>
      </c>
      <c r="AK197" t="str">
        <f>IF(ISERR(SEARCH(AK$1,Data!$H198)),"",";"&amp;AK$1&amp;";")</f>
        <v/>
      </c>
      <c r="AL197" t="str">
        <f>IF(ISERR(SEARCH(AL$1,Data!$H198)),"",";"&amp;AL$1&amp;";")</f>
        <v/>
      </c>
      <c r="AM197" t="str">
        <f>IF(ISERR(SEARCH(AM$1,Data!$H198)),"",";"&amp;AM$1&amp;";")</f>
        <v/>
      </c>
      <c r="AN197" t="str">
        <f>IF(ISERR(SEARCH(AN$1,Data!$H198)),"",";"&amp;AN$1&amp;";")</f>
        <v/>
      </c>
      <c r="AO197" t="str">
        <f>IF(ISERR(SEARCH(AO$1,Data!$H198)),"",";"&amp;AO$1&amp;";")</f>
        <v/>
      </c>
      <c r="AP197" t="str">
        <f>IF(ISERR(SEARCH(AP$1,Data!$H198)),"",";"&amp;AP$1&amp;";")</f>
        <v/>
      </c>
      <c r="AQ197" t="str">
        <f>IF(ISERR(SEARCH(AQ$1,Data!$H198)),"",";"&amp;AQ$1&amp;";")</f>
        <v/>
      </c>
      <c r="AR197" t="str">
        <f>IF(ISERR(SEARCH(AR$1,Data!$H198)),"",";"&amp;AR$1&amp;";")</f>
        <v/>
      </c>
      <c r="AS197" t="str">
        <f>IF(ISERR(SEARCH(AS$1,Data!$H198)),"",";"&amp;AS$1&amp;";")</f>
        <v/>
      </c>
      <c r="AT197" t="str">
        <f>IF(ISERR(SEARCH(AT$1,Data!$H198)),"",";"&amp;AT$1&amp;";")</f>
        <v/>
      </c>
      <c r="AU197" t="str">
        <f>IF(ISERR(SEARCH(AU$1,Data!$H198)),"",";"&amp;AU$1&amp;";")</f>
        <v/>
      </c>
      <c r="AV197" t="str">
        <f>IF(ISERR(SEARCH(AV$1,Data!$H198)),"",";"&amp;AV$1&amp;";")</f>
        <v/>
      </c>
      <c r="AW197" t="str">
        <f>IF(ISERR(SEARCH(AW$1,Data!$H198)),"",";"&amp;AW$1&amp;";")</f>
        <v/>
      </c>
      <c r="AX197" t="str">
        <f>IF(ISERR(SEARCH(AX$1,Data!$H198)),"",";"&amp;AX$1&amp;";")</f>
        <v/>
      </c>
      <c r="AY197" t="str">
        <f>IF(ISERR(SEARCH(AY$1,Data!$H198)),"",";"&amp;AY$1&amp;";")</f>
        <v/>
      </c>
      <c r="AZ197" t="str">
        <f>IF(ISERR(SEARCH(AZ$1,Data!$H198)),"",";"&amp;AZ$1&amp;";")</f>
        <v/>
      </c>
      <c r="BA197" t="str">
        <f>IF(ISERR(SEARCH(BA$1,Data!$H198)),"",";"&amp;BA$1&amp;";")</f>
        <v/>
      </c>
      <c r="BB197" t="str">
        <f>IF(ISERR(SEARCH(BB$1,Data!$H198)),"",";"&amp;BB$1&amp;";")</f>
        <v/>
      </c>
      <c r="BC197" t="str">
        <f>IF(ISERR(SEARCH(BC$1,Data!$H198)),"",";"&amp;BC$1&amp;";")</f>
        <v/>
      </c>
      <c r="BD197" t="str">
        <f>IF(ISERR(SEARCH(BD$1,Data!$H198)),"",";"&amp;BD$1&amp;";")</f>
        <v/>
      </c>
      <c r="BE197" t="str">
        <f>IF(ISERR(SEARCH(BE$1,Data!$H198)),"",";"&amp;BE$1&amp;";")</f>
        <v/>
      </c>
      <c r="BF197" t="str">
        <f>IF(ISERR(SEARCH(BF$1,Data!$H198)),"",";"&amp;BF$1&amp;";")</f>
        <v/>
      </c>
      <c r="BG197" t="str">
        <f>IF(ISERR(SEARCH(BG$1,Data!$H198)),"",";"&amp;BG$1&amp;";")</f>
        <v/>
      </c>
      <c r="BH197" t="str">
        <f>IF(ISERR(SEARCH(BH$1,Data!$H198)),"",";"&amp;BH$1&amp;";")</f>
        <v/>
      </c>
      <c r="BI197" t="str">
        <f>IF(ISERR(SEARCH(BI$1,Data!$H198)),"",";"&amp;BI$1&amp;";")</f>
        <v/>
      </c>
      <c r="BJ197" t="str">
        <f>IF(ISERR(SEARCH(BJ$1,Data!$H198)),"",";"&amp;BJ$1&amp;";")</f>
        <v/>
      </c>
      <c r="BK197" t="str">
        <f>IF(ISERR(SEARCH(BK$1,Data!$H198)),"",";"&amp;BK$1&amp;";")</f>
        <v/>
      </c>
      <c r="BL197" t="str">
        <f>IF(ISERR(SEARCH(BL$1,Data!$H198)),"",";"&amp;BL$1&amp;";")</f>
        <v/>
      </c>
      <c r="BM197" t="str">
        <f>IF(ISERR(SEARCH(BM$1,Data!$H198)),"",";"&amp;BM$1&amp;";")</f>
        <v/>
      </c>
      <c r="BN197" t="str">
        <f>IF(ISERR(SEARCH(BN$1,Data!$H198)),"",";"&amp;BN$1&amp;";")</f>
        <v/>
      </c>
      <c r="BO197" t="str">
        <f>IF(ISERR(SEARCH(BO$1,Data!$H198)),"",";"&amp;BO$1&amp;";")</f>
        <v/>
      </c>
      <c r="BP197" t="str">
        <f>IF(ISERR(SEARCH(BP$1,Data!$H198)),"",";"&amp;BP$1&amp;";")</f>
        <v/>
      </c>
      <c r="BQ197" t="str">
        <f>IF(ISERR(SEARCH(BQ$1,Data!$H198)),"",";"&amp;BQ$1&amp;";")</f>
        <v/>
      </c>
      <c r="BR197" t="str">
        <f>IF(ISERR(SEARCH(BR$1,Data!$H198)),"",";"&amp;BR$1&amp;";")</f>
        <v/>
      </c>
      <c r="BS197" t="str">
        <f>IF(ISERR(SEARCH(BS$1,Data!$H198)),"",";"&amp;BS$1&amp;";")</f>
        <v/>
      </c>
      <c r="BT197" t="str">
        <f>IF(ISERR(SEARCH(BT$1,Data!$H198)),"",";"&amp;BT$1&amp;";")</f>
        <v/>
      </c>
      <c r="BU197" t="str">
        <f>IF(ISERR(SEARCH(BU$1,Data!$H198)),"",";"&amp;BU$1&amp;";")</f>
        <v/>
      </c>
      <c r="BV197" t="str">
        <f>IF(ISERR(SEARCH(BV$1,Data!$H198)),"",";"&amp;BV$1&amp;";")</f>
        <v/>
      </c>
      <c r="BW197" t="str">
        <f>IF(ISERR(SEARCH(BW$1,Data!$H198)),"",";"&amp;BW$1&amp;";")</f>
        <v/>
      </c>
      <c r="BX197" t="str">
        <f>IF(ISERR(SEARCH(BX$1,Data!$H198)),"",";"&amp;BX$1&amp;";")</f>
        <v/>
      </c>
      <c r="BY197" t="str">
        <f>IF(ISERR(SEARCH(BY$1,Data!$H198)),"",";"&amp;BY$1&amp;";")</f>
        <v/>
      </c>
      <c r="BZ197" t="str">
        <f>IF(ISERR(SEARCH(BZ$1,Data!$H198)),"",";"&amp;BZ$1&amp;";")</f>
        <v/>
      </c>
      <c r="CA197" t="str">
        <f>IF(ISERR(SEARCH(CA$1,Data!$H198)),"",";"&amp;CA$1&amp;";")</f>
        <v/>
      </c>
      <c r="CB197" t="str">
        <f>IF(ISERR(SEARCH(CB$1,Data!$H198)),"",";"&amp;CB$1&amp;";")</f>
        <v/>
      </c>
      <c r="CC197" t="str">
        <f>IF(ISERR(SEARCH(CC$1,Data!$H198)),"",";"&amp;CC$1&amp;";")</f>
        <v/>
      </c>
      <c r="CD197" t="str">
        <f>IF(ISERR(SEARCH(CD$1,Data!$H198)),"",";"&amp;CD$1&amp;";")</f>
        <v/>
      </c>
      <c r="CE197" t="str">
        <f>IF(ISERR(SEARCH(CE$1,Data!$H198)),"",";"&amp;CE$1&amp;";")</f>
        <v/>
      </c>
      <c r="CF197" t="str">
        <f>IF(ISERR(SEARCH(CF$1,Data!$H198)),"",";"&amp;CF$1&amp;";")</f>
        <v/>
      </c>
      <c r="CG197" t="str">
        <f>IF(ISERR(SEARCH(CG$1,Data!$H198)),"",";"&amp;CG$1&amp;";")</f>
        <v/>
      </c>
      <c r="CH197" t="str">
        <f>IF(ISERR(SEARCH(CH$1,Data!$H198)),"",";"&amp;CH$1&amp;";")</f>
        <v/>
      </c>
      <c r="CI197" t="str">
        <f>IF(ISERR(SEARCH(CI$1,Data!$H198)),"",";"&amp;CI$1&amp;";")</f>
        <v/>
      </c>
      <c r="CJ197" t="str">
        <f>IF(ISERR(SEARCH(CJ$1,Data!$H198)),"",";"&amp;CJ$1&amp;";")</f>
        <v/>
      </c>
      <c r="CK197" t="str">
        <f>IF(ISERR(SEARCH(CK$1,Data!$H198)),"",";"&amp;CK$1&amp;";")</f>
        <v/>
      </c>
      <c r="CL197" t="str">
        <f>IF(ISERR(SEARCH(CL$1,Data!$H198)),"",";"&amp;CL$1&amp;";")</f>
        <v/>
      </c>
      <c r="CM197" t="str">
        <f>IF(ISERR(SEARCH(CM$1,Data!$H198)),"",";"&amp;CM$1&amp;";")</f>
        <v/>
      </c>
      <c r="CN197" t="str">
        <f>IF(ISERR(SEARCH(CN$1,Data!$H198)),"",";"&amp;CN$1&amp;";")</f>
        <v/>
      </c>
      <c r="CO197" t="str">
        <f>IF(ISERR(SEARCH(CO$1,Data!$H198)),"",";"&amp;CO$1&amp;";")</f>
        <v/>
      </c>
      <c r="CP197" t="str">
        <f>IF(ISERR(SEARCH(CP$1,Data!$H198)),"",";"&amp;CP$1&amp;";")</f>
        <v/>
      </c>
      <c r="CQ197" t="str">
        <f>IF(ISERR(SEARCH(CQ$1,Data!$H198)),"",";"&amp;CQ$1&amp;";")</f>
        <v/>
      </c>
      <c r="CR197" t="str">
        <f>IF(ISERR(SEARCH(CR$1,Data!$H198)),"",";"&amp;CR$1&amp;";")</f>
        <v/>
      </c>
      <c r="CS197" t="str">
        <f>IF(ISERR(SEARCH(CS$1,Data!$H198)),"",";"&amp;CS$1&amp;";")</f>
        <v/>
      </c>
      <c r="CT197" t="str">
        <f>IF(ISERR(SEARCH(CT$1,Data!$H198)),"",";"&amp;CT$1&amp;";")</f>
        <v/>
      </c>
      <c r="CU197" t="str">
        <f>IF(ISERR(SEARCH(CU$1,Data!$H198)),"",";"&amp;CU$1&amp;";")</f>
        <v/>
      </c>
      <c r="CV197" t="str">
        <f>IF(ISERR(SEARCH(CV$1,Data!$H198)),"",";"&amp;CV$1&amp;";")</f>
        <v/>
      </c>
      <c r="CW197" t="str">
        <f>IF(ISERR(SEARCH(CW$1,Data!$H198)),"",";"&amp;CW$1&amp;";")</f>
        <v/>
      </c>
      <c r="CX197" t="str">
        <f>IF(ISERR(SEARCH(CX$1,Data!$H198)),"",";"&amp;CX$1&amp;";")</f>
        <v/>
      </c>
      <c r="CY197" t="str">
        <f>IF(ISERR(SEARCH(CY$1,Data!$H198)),"",";"&amp;CY$1&amp;";")</f>
        <v/>
      </c>
      <c r="CZ197" t="str">
        <f>IF(ISERR(SEARCH(CZ$1,Data!$H198)),"",";"&amp;CZ$1&amp;";")</f>
        <v/>
      </c>
      <c r="DA197" t="str">
        <f>IF(ISERR(SEARCH(DA$1,Data!$H198)),"",";"&amp;DA$1&amp;";")</f>
        <v/>
      </c>
      <c r="DB197" t="str">
        <f>IF(ISERR(SEARCH(DB$1,Data!$H198)),"",";"&amp;DB$1&amp;";")</f>
        <v/>
      </c>
      <c r="DC197" t="str">
        <f>IF(ISERR(SEARCH(DC$1,Data!$H198)),"",";"&amp;DC$1&amp;";")</f>
        <v/>
      </c>
      <c r="DD197" t="str">
        <f>IF(ISERR(SEARCH(DD$1,Data!$H198)),"",";"&amp;DD$1&amp;";")</f>
        <v/>
      </c>
      <c r="DE197" t="str">
        <f>IF(ISERR(SEARCH(DE$1,Data!$H198)),"",";"&amp;DE$1&amp;";")</f>
        <v/>
      </c>
      <c r="DF197" t="str">
        <f>IF(ISERR(SEARCH(DF$1,Data!$H198)),"",";"&amp;DF$1&amp;";")</f>
        <v/>
      </c>
      <c r="DG197" t="str">
        <f>IF(ISERR(SEARCH(DG$1,Data!$H198)),"",";"&amp;DG$1&amp;";")</f>
        <v/>
      </c>
      <c r="DH197" t="str">
        <f>IF(ISERR(SEARCH(DH$1,Data!$H198)),"",";"&amp;DH$1&amp;";")</f>
        <v/>
      </c>
      <c r="DI197" t="str">
        <f>IF(ISERR(SEARCH(DI$1,Data!$H198)),"",";"&amp;DI$1&amp;";")</f>
        <v/>
      </c>
      <c r="DJ197" t="str">
        <f>IF(ISERR(SEARCH(DJ$1,Data!$H198)),"",";"&amp;DJ$1&amp;";")</f>
        <v/>
      </c>
      <c r="DK197" t="str">
        <f>IF(ISERR(SEARCH(DK$1,Data!$H198)),"",";"&amp;DK$1&amp;";")</f>
        <v/>
      </c>
      <c r="DL197" t="str">
        <f>IF(ISERR(SEARCH(DL$1,Data!$H198)),"",";"&amp;DL$1&amp;";")</f>
        <v/>
      </c>
      <c r="DM197" t="str">
        <f>IF(ISERR(SEARCH(DM$1,Data!$H198)),"",";"&amp;DM$1&amp;";")</f>
        <v/>
      </c>
      <c r="DN197" t="str">
        <f>IF(ISERR(SEARCH(DN$1,Data!$H198)),"",";"&amp;DN$1&amp;";")</f>
        <v/>
      </c>
      <c r="DO197" t="str">
        <f>IF(ISERR(SEARCH(DO$1,Data!$H198)),"",";"&amp;DO$1&amp;";")</f>
        <v/>
      </c>
      <c r="DP197" t="str">
        <f>IF(ISERR(SEARCH(DP$1,Data!$H198)),"",";"&amp;DP$1&amp;";")</f>
        <v/>
      </c>
      <c r="DQ197" t="str">
        <f>IF(ISERR(SEARCH(DQ$1,Data!$H198)),"",";"&amp;DQ$1&amp;";")</f>
        <v/>
      </c>
      <c r="DR197" t="str">
        <f>IF(ISERR(SEARCH(DR$1,Data!$H198)),"",";"&amp;DR$1&amp;";")</f>
        <v/>
      </c>
      <c r="DS197" t="str">
        <f>IF(ISERR(SEARCH(DS$1,Data!$H198)),"",";"&amp;DS$1&amp;";")</f>
        <v/>
      </c>
      <c r="DT197" t="str">
        <f>IF(ISERR(SEARCH(DT$1,Data!$H198)),"",";"&amp;DT$1&amp;";")</f>
        <v/>
      </c>
      <c r="DU197" t="str">
        <f>IF(ISERR(SEARCH(DU$1,Data!$H198)),"",";"&amp;DU$1&amp;";")</f>
        <v/>
      </c>
    </row>
    <row r="198" spans="1:125" x14ac:dyDescent="0.3">
      <c r="A198" t="str">
        <f>Tableau1[[#This Row],[name]]</f>
        <v>Grand Moff Wilhuff Tarkin</v>
      </c>
      <c r="B198" t="str">
        <f>IF(ISERROR(Tableau3[[#This Row],[Second semi-colon]]), "", MID(Tableau3[[#This Row],[Concatenation]], 2, Tableau3[[#This Row],[Second semi-colon]]-2))</f>
        <v>Naboo</v>
      </c>
      <c r="C198">
        <f>SEARCH(" ;",Tableau3[[#This Row],[Concatenation]])</f>
        <v>7</v>
      </c>
      <c r="D198" t="str">
        <f>'Search for homeplanet'!I198&amp; 'Search for homeplanet'!J198&amp; 'Search for homeplanet'!K198&amp; 'Search for homeplanet'!L198&amp; 'Search for homeplanet'!M198&amp; 'Search for homeplanet'!N198&amp; 'Search for homeplanet'!O198&amp; 'Search for homeplanet'!P198&amp; 'Search for homeplanet'!Q198&amp; 'Search for homeplanet'!R198&amp; 'Search for homeplanet'!S198&amp; 'Search for homeplanet'!T198&amp; 'Search for homeplanet'!U198&amp; 'Search for homeplanet'!V198&amp; 'Search for homeplanet'!W198&amp; 'Search for homeplanet'!X198&amp; 'Search for homeplanet'!Y198&amp; 'Search for homeplanet'!Z198&amp; 'Search for homeplanet'!AA198&amp; 'Search for homeplanet'!AB198&amp; 'Search for homeplanet'!AC198&amp; 'Search for homeplanet'!AD198&amp; 'Search for homeplanet'!AE198&amp; 'Search for homeplanet'!AF198&amp; 'Search for homeplanet'!AG198&amp; 'Search for homeplanet'!AH198&amp; 'Search for homeplanet'!AI198&amp; 'Search for homeplanet'!AJ198&amp; 'Search for homeplanet'!AK198&amp; 'Search for homeplanet'!AL198&amp; 'Search for homeplanet'!AM198&amp; 'Search for homeplanet'!AN198&amp; 'Search for homeplanet'!AO198&amp; 'Search for homeplanet'!AP198&amp; 'Search for homeplanet'!AQ198&amp; 'Search for homeplanet'!AR198&amp; 'Search for homeplanet'!AS198&amp; 'Search for homeplanet'!AT198&amp; 'Search for homeplanet'!AU198&amp; 'Search for homeplanet'!AV198&amp; 'Search for homeplanet'!AW198&amp; 'Search for homeplanet'!AX198&amp; 'Search for homeplanet'!AY198&amp; 'Search for homeplanet'!AZ198&amp; 'Search for homeplanet'!BA198&amp; 'Search for homeplanet'!BB198&amp; 'Search for homeplanet'!BC198&amp; 'Search for homeplanet'!BD198&amp; 'Search for homeplanet'!BE198&amp; 'Search for homeplanet'!BF198&amp; 'Search for homeplanet'!BG198&amp; 'Search for homeplanet'!BH198&amp; 'Search for homeplanet'!BI198&amp; 'Search for homeplanet'!BJ198&amp; 'Search for homeplanet'!BK198&amp; 'Search for homeplanet'!BL198&amp; 'Search for homeplanet'!BM198&amp; 'Search for homeplanet'!BN198&amp; 'Search for homeplanet'!BO198&amp; 'Search for homeplanet'!BP198&amp; 'Search for homeplanet'!BQ198&amp; 'Search for homeplanet'!BR198&amp; 'Search for homeplanet'!BS198&amp; 'Search for homeplanet'!BT198&amp; 'Search for homeplanet'!BU198&amp; 'Search for homeplanet'!BV198&amp; 'Search for homeplanet'!BW198&amp; 'Search for homeplanet'!BX198&amp; 'Search for homeplanet'!BY198&amp; 'Search for homeplanet'!BZ198&amp; 'Search for homeplanet'!CA198&amp; 'Search for homeplanet'!CB198&amp; 'Search for homeplanet'!CC198&amp; 'Search for homeplanet'!CD198&amp; 'Search for homeplanet'!CE198&amp; 'Search for homeplanet'!CF198&amp; 'Search for homeplanet'!CG198&amp; 'Search for homeplanet'!CH198&amp; 'Search for homeplanet'!CI198&amp; 'Search for homeplanet'!CJ198&amp; 'Search for homeplanet'!CK198&amp; 'Search for homeplanet'!CL198&amp; 'Search for homeplanet'!CM198&amp; 'Search for homeplanet'!CN198&amp; 'Search for homeplanet'!CO198&amp; 'Search for homeplanet'!CP198&amp; 'Search for homeplanet'!CQ198&amp; 'Search for homeplanet'!CR198&amp; 'Search for homeplanet'!CS198&amp; 'Search for homeplanet'!CT198&amp; 'Search for homeplanet'!CU198&amp; 'Search for homeplanet'!CV198&amp; 'Search for homeplanet'!CW198&amp; 'Search for homeplanet'!CX198&amp; 'Search for homeplanet'!CY198&amp; 'Search for homeplanet'!CZ198&amp; 'Search for homeplanet'!DA198&amp; 'Search for homeplanet'!DB198&amp; 'Search for homeplanet'!DC198&amp; 'Search for homeplanet'!DD198&amp; 'Search for homeplanet'!DE198&amp; 'Search for homeplanet'!DF198&amp; 'Search for homeplanet'!DG198&amp; 'Search for homeplanet'!DH198&amp; 'Search for homeplanet'!DI198&amp; 'Search for homeplanet'!DJ198&amp; 'Search for homeplanet'!DK198&amp; 'Search for homeplanet'!DL198&amp; 'Search for homeplanet'!DM198&amp; 'Search for homeplanet'!DN198&amp; 'Search for homeplanet'!DO198&amp; 'Search for homeplanet'!DP198&amp; 'Search for homeplanet'!DQ198&amp; 'Search for homeplanet'!DR198&amp; 'Search for homeplanet'!DS198&amp; 'Search for homeplanet'!DT198&amp; 'Search for homeplanet'!DU198</f>
        <v>;Naboo ;</v>
      </c>
      <c r="I198" t="str">
        <f>IF(ISERR(SEARCH(I$1,Data!$H199)),"",";"&amp;I$1&amp;";")</f>
        <v/>
      </c>
      <c r="J198" t="str">
        <f>IF(ISERR(SEARCH(J$1,Data!$H199)),"",";"&amp;J$1&amp;";")</f>
        <v/>
      </c>
      <c r="K198" t="str">
        <f>IF(ISERR(SEARCH(K$1,Data!$H199)),"",";"&amp;K$1&amp;";")</f>
        <v/>
      </c>
      <c r="L198" t="str">
        <f>IF(ISERR(SEARCH(L$1,Data!$H199)),"",";"&amp;L$1&amp;";")</f>
        <v/>
      </c>
      <c r="M198" t="str">
        <f>IF(ISERR(SEARCH(M$1,Data!$H199)),"",";"&amp;M$1&amp;";")</f>
        <v/>
      </c>
      <c r="N198" t="str">
        <f>IF(ISERR(SEARCH(N$1,Data!$H199)),"",";"&amp;N$1&amp;";")</f>
        <v/>
      </c>
      <c r="O198" t="str">
        <f>IF(ISERR(SEARCH(O$1,Data!$H199)),"",";"&amp;O$1&amp;";")</f>
        <v/>
      </c>
      <c r="P198" t="str">
        <f>IF(ISERR(SEARCH(P$1,Data!$H199)),"",";"&amp;P$1&amp;";")</f>
        <v/>
      </c>
      <c r="Q198" t="str">
        <f>IF(ISERR(SEARCH(Q$1,Data!$H199)),"",";"&amp;Q$1&amp;";")</f>
        <v/>
      </c>
      <c r="R198" t="str">
        <f>IF(ISERR(SEARCH(R$1,Data!$H199)),"",";"&amp;R$1&amp;";")</f>
        <v/>
      </c>
      <c r="S198" t="str">
        <f>IF(ISERR(SEARCH(S$1,Data!$H199)),"",";"&amp;S$1&amp;";")</f>
        <v/>
      </c>
      <c r="T198" t="str">
        <f>IF(ISERR(SEARCH(T$1,Data!$H199)),"",";"&amp;T$1&amp;";")</f>
        <v/>
      </c>
      <c r="U198" t="str">
        <f>IF(ISERR(SEARCH(U$1,Data!$H199)),"",";"&amp;U$1&amp;";")</f>
        <v/>
      </c>
      <c r="V198" t="str">
        <f>IF(ISERR(SEARCH(V$1,Data!$H199)),"",";"&amp;V$1&amp;";")</f>
        <v/>
      </c>
      <c r="W198" t="str">
        <f>IF(ISERR(SEARCH(W$1,Data!$H199)),"",";"&amp;W$1&amp;";")</f>
        <v/>
      </c>
      <c r="X198" t="str">
        <f>IF(ISERR(SEARCH(X$1,Data!$H199)),"",";"&amp;X$1&amp;";")</f>
        <v/>
      </c>
      <c r="Y198" t="str">
        <f>IF(ISERR(SEARCH(Y$1,Data!$H199)),"",";"&amp;Y$1&amp;";")</f>
        <v/>
      </c>
      <c r="Z198" t="str">
        <f>IF(ISERR(SEARCH(Z$1,Data!$H199)),"",";"&amp;Z$1&amp;";")</f>
        <v/>
      </c>
      <c r="AA198" t="str">
        <f>IF(ISERR(SEARCH(AA$1,Data!$H199)),"",";"&amp;AA$1&amp;";")</f>
        <v/>
      </c>
      <c r="AB198" t="str">
        <f>IF(ISERR(SEARCH(AB$1,Data!$H199)),"",";"&amp;AB$1&amp;";")</f>
        <v/>
      </c>
      <c r="AC198" t="str">
        <f>IF(ISERR(SEARCH(AC$1,Data!$H199)),"",";"&amp;AC$1&amp;";")</f>
        <v/>
      </c>
      <c r="AD198" t="str">
        <f>IF(ISERR(SEARCH(AD$1,Data!$H199)),"",";"&amp;AD$1&amp;";")</f>
        <v/>
      </c>
      <c r="AE198" t="str">
        <f>IF(ISERR(SEARCH(AE$1,Data!$H199)),"",";"&amp;AE$1&amp;";")</f>
        <v/>
      </c>
      <c r="AF198" t="str">
        <f>IF(ISERR(SEARCH(AF$1,Data!$H199)),"",";"&amp;AF$1&amp;";")</f>
        <v/>
      </c>
      <c r="AG198" t="str">
        <f>IF(ISERR(SEARCH(AG$1,Data!$H199)),"",";"&amp;AG$1&amp;";")</f>
        <v/>
      </c>
      <c r="AH198" t="str">
        <f>IF(ISERR(SEARCH(AH$1,Data!$H199)),"",";"&amp;AH$1&amp;";")</f>
        <v/>
      </c>
      <c r="AI198" t="str">
        <f>IF(ISERR(SEARCH(AI$1,Data!$H199)),"",";"&amp;AI$1&amp;";")</f>
        <v/>
      </c>
      <c r="AJ198" t="str">
        <f>IF(ISERR(SEARCH(AJ$1,Data!$H199)),"",";"&amp;AJ$1&amp;";")</f>
        <v/>
      </c>
      <c r="AK198" t="str">
        <f>IF(ISERR(SEARCH(AK$1,Data!$H199)),"",";"&amp;AK$1&amp;";")</f>
        <v/>
      </c>
      <c r="AL198" t="str">
        <f>IF(ISERR(SEARCH(AL$1,Data!$H199)),"",";"&amp;AL$1&amp;";")</f>
        <v/>
      </c>
      <c r="AM198" t="str">
        <f>IF(ISERR(SEARCH(AM$1,Data!$H199)),"",";"&amp;AM$1&amp;";")</f>
        <v/>
      </c>
      <c r="AN198" t="str">
        <f>IF(ISERR(SEARCH(AN$1,Data!$H199)),"",";"&amp;AN$1&amp;";")</f>
        <v/>
      </c>
      <c r="AO198" t="str">
        <f>IF(ISERR(SEARCH(AO$1,Data!$H199)),"",";"&amp;AO$1&amp;";")</f>
        <v/>
      </c>
      <c r="AP198" t="str">
        <f>IF(ISERR(SEARCH(AP$1,Data!$H199)),"",";"&amp;AP$1&amp;";")</f>
        <v/>
      </c>
      <c r="AQ198" t="str">
        <f>IF(ISERR(SEARCH(AQ$1,Data!$H199)),"",";"&amp;AQ$1&amp;";")</f>
        <v/>
      </c>
      <c r="AR198" t="str">
        <f>IF(ISERR(SEARCH(AR$1,Data!$H199)),"",";"&amp;AR$1&amp;";")</f>
        <v/>
      </c>
      <c r="AS198" t="str">
        <f>IF(ISERR(SEARCH(AS$1,Data!$H199)),"",";"&amp;AS$1&amp;";")</f>
        <v/>
      </c>
      <c r="AT198" t="str">
        <f>IF(ISERR(SEARCH(AT$1,Data!$H199)),"",";"&amp;AT$1&amp;";")</f>
        <v/>
      </c>
      <c r="AU198" t="str">
        <f>IF(ISERR(SEARCH(AU$1,Data!$H199)),"",";"&amp;AU$1&amp;";")</f>
        <v/>
      </c>
      <c r="AV198" t="str">
        <f>IF(ISERR(SEARCH(AV$1,Data!$H199)),"",";"&amp;AV$1&amp;";")</f>
        <v/>
      </c>
      <c r="AW198" t="str">
        <f>IF(ISERR(SEARCH(AW$1,Data!$H199)),"",";"&amp;AW$1&amp;";")</f>
        <v/>
      </c>
      <c r="AX198" t="str">
        <f>IF(ISERR(SEARCH(AX$1,Data!$H199)),"",";"&amp;AX$1&amp;";")</f>
        <v/>
      </c>
      <c r="AY198" t="str">
        <f>IF(ISERR(SEARCH(AY$1,Data!$H199)),"",";"&amp;AY$1&amp;";")</f>
        <v/>
      </c>
      <c r="AZ198" t="str">
        <f>IF(ISERR(SEARCH(AZ$1,Data!$H199)),"",";"&amp;AZ$1&amp;";")</f>
        <v/>
      </c>
      <c r="BA198" t="str">
        <f>IF(ISERR(SEARCH(BA$1,Data!$H199)),"",";"&amp;BA$1&amp;";")</f>
        <v/>
      </c>
      <c r="BB198" t="str">
        <f>IF(ISERR(SEARCH(BB$1,Data!$H199)),"",";"&amp;BB$1&amp;";")</f>
        <v/>
      </c>
      <c r="BC198" t="str">
        <f>IF(ISERR(SEARCH(BC$1,Data!$H199)),"",";"&amp;BC$1&amp;";")</f>
        <v/>
      </c>
      <c r="BD198" t="str">
        <f>IF(ISERR(SEARCH(BD$1,Data!$H199)),"",";"&amp;BD$1&amp;";")</f>
        <v/>
      </c>
      <c r="BE198" t="str">
        <f>IF(ISERR(SEARCH(BE$1,Data!$H199)),"",";"&amp;BE$1&amp;";")</f>
        <v/>
      </c>
      <c r="BF198" t="str">
        <f>IF(ISERR(SEARCH(BF$1,Data!$H199)),"",";"&amp;BF$1&amp;";")</f>
        <v/>
      </c>
      <c r="BG198" t="str">
        <f>IF(ISERR(SEARCH(BG$1,Data!$H199)),"",";"&amp;BG$1&amp;";")</f>
        <v/>
      </c>
      <c r="BH198" t="str">
        <f>IF(ISERR(SEARCH(BH$1,Data!$H199)),"",";"&amp;BH$1&amp;";")</f>
        <v/>
      </c>
      <c r="BI198" t="str">
        <f>IF(ISERR(SEARCH(BI$1,Data!$H199)),"",";"&amp;BI$1&amp;";")</f>
        <v/>
      </c>
      <c r="BJ198" t="str">
        <f>IF(ISERR(SEARCH(BJ$1,Data!$H199)),"",";"&amp;BJ$1&amp;";")</f>
        <v/>
      </c>
      <c r="BK198" t="str">
        <f>IF(ISERR(SEARCH(BK$1,Data!$H199)),"",";"&amp;BK$1&amp;";")</f>
        <v>;Naboo ;</v>
      </c>
      <c r="BL198" t="str">
        <f>IF(ISERR(SEARCH(BL$1,Data!$H199)),"",";"&amp;BL$1&amp;";")</f>
        <v/>
      </c>
      <c r="BM198" t="str">
        <f>IF(ISERR(SEARCH(BM$1,Data!$H199)),"",";"&amp;BM$1&amp;";")</f>
        <v/>
      </c>
      <c r="BN198" t="str">
        <f>IF(ISERR(SEARCH(BN$1,Data!$H199)),"",";"&amp;BN$1&amp;";")</f>
        <v/>
      </c>
      <c r="BO198" t="str">
        <f>IF(ISERR(SEARCH(BO$1,Data!$H199)),"",";"&amp;BO$1&amp;";")</f>
        <v/>
      </c>
      <c r="BP198" t="str">
        <f>IF(ISERR(SEARCH(BP$1,Data!$H199)),"",";"&amp;BP$1&amp;";")</f>
        <v/>
      </c>
      <c r="BQ198" t="str">
        <f>IF(ISERR(SEARCH(BQ$1,Data!$H199)),"",";"&amp;BQ$1&amp;";")</f>
        <v/>
      </c>
      <c r="BR198" t="str">
        <f>IF(ISERR(SEARCH(BR$1,Data!$H199)),"",";"&amp;BR$1&amp;";")</f>
        <v/>
      </c>
      <c r="BS198" t="str">
        <f>IF(ISERR(SEARCH(BS$1,Data!$H199)),"",";"&amp;BS$1&amp;";")</f>
        <v/>
      </c>
      <c r="BT198" t="str">
        <f>IF(ISERR(SEARCH(BT$1,Data!$H199)),"",";"&amp;BT$1&amp;";")</f>
        <v/>
      </c>
      <c r="BU198" t="str">
        <f>IF(ISERR(SEARCH(BU$1,Data!$H199)),"",";"&amp;BU$1&amp;";")</f>
        <v/>
      </c>
      <c r="BV198" t="str">
        <f>IF(ISERR(SEARCH(BV$1,Data!$H199)),"",";"&amp;BV$1&amp;";")</f>
        <v/>
      </c>
      <c r="BW198" t="str">
        <f>IF(ISERR(SEARCH(BW$1,Data!$H199)),"",";"&amp;BW$1&amp;";")</f>
        <v/>
      </c>
      <c r="BX198" t="str">
        <f>IF(ISERR(SEARCH(BX$1,Data!$H199)),"",";"&amp;BX$1&amp;";")</f>
        <v/>
      </c>
      <c r="BY198" t="str">
        <f>IF(ISERR(SEARCH(BY$1,Data!$H199)),"",";"&amp;BY$1&amp;";")</f>
        <v/>
      </c>
      <c r="BZ198" t="str">
        <f>IF(ISERR(SEARCH(BZ$1,Data!$H199)),"",";"&amp;BZ$1&amp;";")</f>
        <v/>
      </c>
      <c r="CA198" t="str">
        <f>IF(ISERR(SEARCH(CA$1,Data!$H199)),"",";"&amp;CA$1&amp;";")</f>
        <v/>
      </c>
      <c r="CB198" t="str">
        <f>IF(ISERR(SEARCH(CB$1,Data!$H199)),"",";"&amp;CB$1&amp;";")</f>
        <v/>
      </c>
      <c r="CC198" t="str">
        <f>IF(ISERR(SEARCH(CC$1,Data!$H199)),"",";"&amp;CC$1&amp;";")</f>
        <v/>
      </c>
      <c r="CD198" t="str">
        <f>IF(ISERR(SEARCH(CD$1,Data!$H199)),"",";"&amp;CD$1&amp;";")</f>
        <v/>
      </c>
      <c r="CE198" t="str">
        <f>IF(ISERR(SEARCH(CE$1,Data!$H199)),"",";"&amp;CE$1&amp;";")</f>
        <v/>
      </c>
      <c r="CF198" t="str">
        <f>IF(ISERR(SEARCH(CF$1,Data!$H199)),"",";"&amp;CF$1&amp;";")</f>
        <v/>
      </c>
      <c r="CG198" t="str">
        <f>IF(ISERR(SEARCH(CG$1,Data!$H199)),"",";"&amp;CG$1&amp;";")</f>
        <v/>
      </c>
      <c r="CH198" t="str">
        <f>IF(ISERR(SEARCH(CH$1,Data!$H199)),"",";"&amp;CH$1&amp;";")</f>
        <v/>
      </c>
      <c r="CI198" t="str">
        <f>IF(ISERR(SEARCH(CI$1,Data!$H199)),"",";"&amp;CI$1&amp;";")</f>
        <v/>
      </c>
      <c r="CJ198" t="str">
        <f>IF(ISERR(SEARCH(CJ$1,Data!$H199)),"",";"&amp;CJ$1&amp;";")</f>
        <v/>
      </c>
      <c r="CK198" t="str">
        <f>IF(ISERR(SEARCH(CK$1,Data!$H199)),"",";"&amp;CK$1&amp;";")</f>
        <v/>
      </c>
      <c r="CL198" t="str">
        <f>IF(ISERR(SEARCH(CL$1,Data!$H199)),"",";"&amp;CL$1&amp;";")</f>
        <v/>
      </c>
      <c r="CM198" t="str">
        <f>IF(ISERR(SEARCH(CM$1,Data!$H199)),"",";"&amp;CM$1&amp;";")</f>
        <v/>
      </c>
      <c r="CN198" t="str">
        <f>IF(ISERR(SEARCH(CN$1,Data!$H199)),"",";"&amp;CN$1&amp;";")</f>
        <v/>
      </c>
      <c r="CO198" t="str">
        <f>IF(ISERR(SEARCH(CO$1,Data!$H199)),"",";"&amp;CO$1&amp;";")</f>
        <v/>
      </c>
      <c r="CP198" t="str">
        <f>IF(ISERR(SEARCH(CP$1,Data!$H199)),"",";"&amp;CP$1&amp;";")</f>
        <v/>
      </c>
      <c r="CQ198" t="str">
        <f>IF(ISERR(SEARCH(CQ$1,Data!$H199)),"",";"&amp;CQ$1&amp;";")</f>
        <v/>
      </c>
      <c r="CR198" t="str">
        <f>IF(ISERR(SEARCH(CR$1,Data!$H199)),"",";"&amp;CR$1&amp;";")</f>
        <v/>
      </c>
      <c r="CS198" t="str">
        <f>IF(ISERR(SEARCH(CS$1,Data!$H199)),"",";"&amp;CS$1&amp;";")</f>
        <v/>
      </c>
      <c r="CT198" t="str">
        <f>IF(ISERR(SEARCH(CT$1,Data!$H199)),"",";"&amp;CT$1&amp;";")</f>
        <v/>
      </c>
      <c r="CU198" t="str">
        <f>IF(ISERR(SEARCH(CU$1,Data!$H199)),"",";"&amp;CU$1&amp;";")</f>
        <v/>
      </c>
      <c r="CV198" t="str">
        <f>IF(ISERR(SEARCH(CV$1,Data!$H199)),"",";"&amp;CV$1&amp;";")</f>
        <v/>
      </c>
      <c r="CW198" t="str">
        <f>IF(ISERR(SEARCH(CW$1,Data!$H199)),"",";"&amp;CW$1&amp;";")</f>
        <v/>
      </c>
      <c r="CX198" t="str">
        <f>IF(ISERR(SEARCH(CX$1,Data!$H199)),"",";"&amp;CX$1&amp;";")</f>
        <v/>
      </c>
      <c r="CY198" t="str">
        <f>IF(ISERR(SEARCH(CY$1,Data!$H199)),"",";"&amp;CY$1&amp;";")</f>
        <v/>
      </c>
      <c r="CZ198" t="str">
        <f>IF(ISERR(SEARCH(CZ$1,Data!$H199)),"",";"&amp;CZ$1&amp;";")</f>
        <v/>
      </c>
      <c r="DA198" t="str">
        <f>IF(ISERR(SEARCH(DA$1,Data!$H199)),"",";"&amp;DA$1&amp;";")</f>
        <v/>
      </c>
      <c r="DB198" t="str">
        <f>IF(ISERR(SEARCH(DB$1,Data!$H199)),"",";"&amp;DB$1&amp;";")</f>
        <v/>
      </c>
      <c r="DC198" t="str">
        <f>IF(ISERR(SEARCH(DC$1,Data!$H199)),"",";"&amp;DC$1&amp;";")</f>
        <v/>
      </c>
      <c r="DD198" t="str">
        <f>IF(ISERR(SEARCH(DD$1,Data!$H199)),"",";"&amp;DD$1&amp;";")</f>
        <v/>
      </c>
      <c r="DE198" t="str">
        <f>IF(ISERR(SEARCH(DE$1,Data!$H199)),"",";"&amp;DE$1&amp;";")</f>
        <v/>
      </c>
      <c r="DF198" t="str">
        <f>IF(ISERR(SEARCH(DF$1,Data!$H199)),"",";"&amp;DF$1&amp;";")</f>
        <v/>
      </c>
      <c r="DG198" t="str">
        <f>IF(ISERR(SEARCH(DG$1,Data!$H199)),"",";"&amp;DG$1&amp;";")</f>
        <v/>
      </c>
      <c r="DH198" t="str">
        <f>IF(ISERR(SEARCH(DH$1,Data!$H199)),"",";"&amp;DH$1&amp;";")</f>
        <v/>
      </c>
      <c r="DI198" t="str">
        <f>IF(ISERR(SEARCH(DI$1,Data!$H199)),"",";"&amp;DI$1&amp;";")</f>
        <v/>
      </c>
      <c r="DJ198" t="str">
        <f>IF(ISERR(SEARCH(DJ$1,Data!$H199)),"",";"&amp;DJ$1&amp;";")</f>
        <v/>
      </c>
      <c r="DK198" t="str">
        <f>IF(ISERR(SEARCH(DK$1,Data!$H199)),"",";"&amp;DK$1&amp;";")</f>
        <v/>
      </c>
      <c r="DL198" t="str">
        <f>IF(ISERR(SEARCH(DL$1,Data!$H199)),"",";"&amp;DL$1&amp;";")</f>
        <v/>
      </c>
      <c r="DM198" t="str">
        <f>IF(ISERR(SEARCH(DM$1,Data!$H199)),"",";"&amp;DM$1&amp;";")</f>
        <v/>
      </c>
      <c r="DN198" t="str">
        <f>IF(ISERR(SEARCH(DN$1,Data!$H199)),"",";"&amp;DN$1&amp;";")</f>
        <v/>
      </c>
      <c r="DO198" t="str">
        <f>IF(ISERR(SEARCH(DO$1,Data!$H199)),"",";"&amp;DO$1&amp;";")</f>
        <v/>
      </c>
      <c r="DP198" t="str">
        <f>IF(ISERR(SEARCH(DP$1,Data!$H199)),"",";"&amp;DP$1&amp;";")</f>
        <v/>
      </c>
      <c r="DQ198" t="str">
        <f>IF(ISERR(SEARCH(DQ$1,Data!$H199)),"",";"&amp;DQ$1&amp;";")</f>
        <v/>
      </c>
      <c r="DR198" t="str">
        <f>IF(ISERR(SEARCH(DR$1,Data!$H199)),"",";"&amp;DR$1&amp;";")</f>
        <v/>
      </c>
      <c r="DS198" t="str">
        <f>IF(ISERR(SEARCH(DS$1,Data!$H199)),"",";"&amp;DS$1&amp;";")</f>
        <v/>
      </c>
      <c r="DT198" t="str">
        <f>IF(ISERR(SEARCH(DT$1,Data!$H199)),"",";"&amp;DT$1&amp;";")</f>
        <v/>
      </c>
      <c r="DU198" t="str">
        <f>IF(ISERR(SEARCH(DU$1,Data!$H199)),"",";"&amp;DU$1&amp;";")</f>
        <v/>
      </c>
    </row>
    <row r="199" spans="1:125" x14ac:dyDescent="0.3">
      <c r="A199" t="str">
        <f>Tableau1[[#This Row],[name]]</f>
        <v>Capitaine Roos Tarpals</v>
      </c>
      <c r="B199" t="str">
        <f>IF(ISERROR(Tableau3[[#This Row],[Second semi-colon]]), "", MID(Tableau3[[#This Row],[Concatenation]], 2, Tableau3[[#This Row],[Second semi-colon]]-2))</f>
        <v/>
      </c>
      <c r="C199" t="e">
        <f>SEARCH(" ;",Tableau3[[#This Row],[Concatenation]])</f>
        <v>#VALUE!</v>
      </c>
      <c r="D199" t="str">
        <f>'Search for homeplanet'!I199&amp; 'Search for homeplanet'!J199&amp; 'Search for homeplanet'!K199&amp; 'Search for homeplanet'!L199&amp; 'Search for homeplanet'!M199&amp; 'Search for homeplanet'!N199&amp; 'Search for homeplanet'!O199&amp; 'Search for homeplanet'!P199&amp; 'Search for homeplanet'!Q199&amp; 'Search for homeplanet'!R199&amp; 'Search for homeplanet'!S199&amp; 'Search for homeplanet'!T199&amp; 'Search for homeplanet'!U199&amp; 'Search for homeplanet'!V199&amp; 'Search for homeplanet'!W199&amp; 'Search for homeplanet'!X199&amp; 'Search for homeplanet'!Y199&amp; 'Search for homeplanet'!Z199&amp; 'Search for homeplanet'!AA199&amp; 'Search for homeplanet'!AB199&amp; 'Search for homeplanet'!AC199&amp; 'Search for homeplanet'!AD199&amp; 'Search for homeplanet'!AE199&amp; 'Search for homeplanet'!AF199&amp; 'Search for homeplanet'!AG199&amp; 'Search for homeplanet'!AH199&amp; 'Search for homeplanet'!AI199&amp; 'Search for homeplanet'!AJ199&amp; 'Search for homeplanet'!AK199&amp; 'Search for homeplanet'!AL199&amp; 'Search for homeplanet'!AM199&amp; 'Search for homeplanet'!AN199&amp; 'Search for homeplanet'!AO199&amp; 'Search for homeplanet'!AP199&amp; 'Search for homeplanet'!AQ199&amp; 'Search for homeplanet'!AR199&amp; 'Search for homeplanet'!AS199&amp; 'Search for homeplanet'!AT199&amp; 'Search for homeplanet'!AU199&amp; 'Search for homeplanet'!AV199&amp; 'Search for homeplanet'!AW199&amp; 'Search for homeplanet'!AX199&amp; 'Search for homeplanet'!AY199&amp; 'Search for homeplanet'!AZ199&amp; 'Search for homeplanet'!BA199&amp; 'Search for homeplanet'!BB199&amp; 'Search for homeplanet'!BC199&amp; 'Search for homeplanet'!BD199&amp; 'Search for homeplanet'!BE199&amp; 'Search for homeplanet'!BF199&amp; 'Search for homeplanet'!BG199&amp; 'Search for homeplanet'!BH199&amp; 'Search for homeplanet'!BI199&amp; 'Search for homeplanet'!BJ199&amp; 'Search for homeplanet'!BK199&amp; 'Search for homeplanet'!BL199&amp; 'Search for homeplanet'!BM199&amp; 'Search for homeplanet'!BN199&amp; 'Search for homeplanet'!BO199&amp; 'Search for homeplanet'!BP199&amp; 'Search for homeplanet'!BQ199&amp; 'Search for homeplanet'!BR199&amp; 'Search for homeplanet'!BS199&amp; 'Search for homeplanet'!BT199&amp; 'Search for homeplanet'!BU199&amp; 'Search for homeplanet'!BV199&amp; 'Search for homeplanet'!BW199&amp; 'Search for homeplanet'!BX199&amp; 'Search for homeplanet'!BY199&amp; 'Search for homeplanet'!BZ199&amp; 'Search for homeplanet'!CA199&amp; 'Search for homeplanet'!CB199&amp; 'Search for homeplanet'!CC199&amp; 'Search for homeplanet'!CD199&amp; 'Search for homeplanet'!CE199&amp; 'Search for homeplanet'!CF199&amp; 'Search for homeplanet'!CG199&amp; 'Search for homeplanet'!CH199&amp; 'Search for homeplanet'!CI199&amp; 'Search for homeplanet'!CJ199&amp; 'Search for homeplanet'!CK199&amp; 'Search for homeplanet'!CL199&amp; 'Search for homeplanet'!CM199&amp; 'Search for homeplanet'!CN199&amp; 'Search for homeplanet'!CO199&amp; 'Search for homeplanet'!CP199&amp; 'Search for homeplanet'!CQ199&amp; 'Search for homeplanet'!CR199&amp; 'Search for homeplanet'!CS199&amp; 'Search for homeplanet'!CT199&amp; 'Search for homeplanet'!CU199&amp; 'Search for homeplanet'!CV199&amp; 'Search for homeplanet'!CW199&amp; 'Search for homeplanet'!CX199&amp; 'Search for homeplanet'!CY199&amp; 'Search for homeplanet'!CZ199&amp; 'Search for homeplanet'!DA199&amp; 'Search for homeplanet'!DB199&amp; 'Search for homeplanet'!DC199&amp; 'Search for homeplanet'!DD199&amp; 'Search for homeplanet'!DE199&amp; 'Search for homeplanet'!DF199&amp; 'Search for homeplanet'!DG199&amp; 'Search for homeplanet'!DH199&amp; 'Search for homeplanet'!DI199&amp; 'Search for homeplanet'!DJ199&amp; 'Search for homeplanet'!DK199&amp; 'Search for homeplanet'!DL199&amp; 'Search for homeplanet'!DM199&amp; 'Search for homeplanet'!DN199&amp; 'Search for homeplanet'!DO199&amp; 'Search for homeplanet'!DP199&amp; 'Search for homeplanet'!DQ199&amp; 'Search for homeplanet'!DR199&amp; 'Search for homeplanet'!DS199&amp; 'Search for homeplanet'!DT199&amp; 'Search for homeplanet'!DU199</f>
        <v/>
      </c>
      <c r="I199" t="str">
        <f>IF(ISERR(SEARCH(I$1,Data!$H200)),"",";"&amp;I$1&amp;";")</f>
        <v/>
      </c>
      <c r="J199" t="str">
        <f>IF(ISERR(SEARCH(J$1,Data!$H200)),"",";"&amp;J$1&amp;";")</f>
        <v/>
      </c>
      <c r="K199" t="str">
        <f>IF(ISERR(SEARCH(K$1,Data!$H200)),"",";"&amp;K$1&amp;";")</f>
        <v/>
      </c>
      <c r="L199" t="str">
        <f>IF(ISERR(SEARCH(L$1,Data!$H200)),"",";"&amp;L$1&amp;";")</f>
        <v/>
      </c>
      <c r="M199" t="str">
        <f>IF(ISERR(SEARCH(M$1,Data!$H200)),"",";"&amp;M$1&amp;";")</f>
        <v/>
      </c>
      <c r="N199" t="str">
        <f>IF(ISERR(SEARCH(N$1,Data!$H200)),"",";"&amp;N$1&amp;";")</f>
        <v/>
      </c>
      <c r="O199" t="str">
        <f>IF(ISERR(SEARCH(O$1,Data!$H200)),"",";"&amp;O$1&amp;";")</f>
        <v/>
      </c>
      <c r="P199" t="str">
        <f>IF(ISERR(SEARCH(P$1,Data!$H200)),"",";"&amp;P$1&amp;";")</f>
        <v/>
      </c>
      <c r="Q199" t="str">
        <f>IF(ISERR(SEARCH(Q$1,Data!$H200)),"",";"&amp;Q$1&amp;";")</f>
        <v/>
      </c>
      <c r="R199" t="str">
        <f>IF(ISERR(SEARCH(R$1,Data!$H200)),"",";"&amp;R$1&amp;";")</f>
        <v/>
      </c>
      <c r="S199" t="str">
        <f>IF(ISERR(SEARCH(S$1,Data!$H200)),"",";"&amp;S$1&amp;";")</f>
        <v/>
      </c>
      <c r="T199" t="str">
        <f>IF(ISERR(SEARCH(T$1,Data!$H200)),"",";"&amp;T$1&amp;";")</f>
        <v/>
      </c>
      <c r="U199" t="str">
        <f>IF(ISERR(SEARCH(U$1,Data!$H200)),"",";"&amp;U$1&amp;";")</f>
        <v/>
      </c>
      <c r="V199" t="str">
        <f>IF(ISERR(SEARCH(V$1,Data!$H200)),"",";"&amp;V$1&amp;";")</f>
        <v/>
      </c>
      <c r="W199" t="str">
        <f>IF(ISERR(SEARCH(W$1,Data!$H200)),"",";"&amp;W$1&amp;";")</f>
        <v/>
      </c>
      <c r="X199" t="str">
        <f>IF(ISERR(SEARCH(X$1,Data!$H200)),"",";"&amp;X$1&amp;";")</f>
        <v/>
      </c>
      <c r="Y199" t="str">
        <f>IF(ISERR(SEARCH(Y$1,Data!$H200)),"",";"&amp;Y$1&amp;";")</f>
        <v/>
      </c>
      <c r="Z199" t="str">
        <f>IF(ISERR(SEARCH(Z$1,Data!$H200)),"",";"&amp;Z$1&amp;";")</f>
        <v/>
      </c>
      <c r="AA199" t="str">
        <f>IF(ISERR(SEARCH(AA$1,Data!$H200)),"",";"&amp;AA$1&amp;";")</f>
        <v/>
      </c>
      <c r="AB199" t="str">
        <f>IF(ISERR(SEARCH(AB$1,Data!$H200)),"",";"&amp;AB$1&amp;";")</f>
        <v/>
      </c>
      <c r="AC199" t="str">
        <f>IF(ISERR(SEARCH(AC$1,Data!$H200)),"",";"&amp;AC$1&amp;";")</f>
        <v/>
      </c>
      <c r="AD199" t="str">
        <f>IF(ISERR(SEARCH(AD$1,Data!$H200)),"",";"&amp;AD$1&amp;";")</f>
        <v/>
      </c>
      <c r="AE199" t="str">
        <f>IF(ISERR(SEARCH(AE$1,Data!$H200)),"",";"&amp;AE$1&amp;";")</f>
        <v/>
      </c>
      <c r="AF199" t="str">
        <f>IF(ISERR(SEARCH(AF$1,Data!$H200)),"",";"&amp;AF$1&amp;";")</f>
        <v/>
      </c>
      <c r="AG199" t="str">
        <f>IF(ISERR(SEARCH(AG$1,Data!$H200)),"",";"&amp;AG$1&amp;";")</f>
        <v/>
      </c>
      <c r="AH199" t="str">
        <f>IF(ISERR(SEARCH(AH$1,Data!$H200)),"",";"&amp;AH$1&amp;";")</f>
        <v/>
      </c>
      <c r="AI199" t="str">
        <f>IF(ISERR(SEARCH(AI$1,Data!$H200)),"",";"&amp;AI$1&amp;";")</f>
        <v/>
      </c>
      <c r="AJ199" t="str">
        <f>IF(ISERR(SEARCH(AJ$1,Data!$H200)),"",";"&amp;AJ$1&amp;";")</f>
        <v/>
      </c>
      <c r="AK199" t="str">
        <f>IF(ISERR(SEARCH(AK$1,Data!$H200)),"",";"&amp;AK$1&amp;";")</f>
        <v/>
      </c>
      <c r="AL199" t="str">
        <f>IF(ISERR(SEARCH(AL$1,Data!$H200)),"",";"&amp;AL$1&amp;";")</f>
        <v/>
      </c>
      <c r="AM199" t="str">
        <f>IF(ISERR(SEARCH(AM$1,Data!$H200)),"",";"&amp;AM$1&amp;";")</f>
        <v/>
      </c>
      <c r="AN199" t="str">
        <f>IF(ISERR(SEARCH(AN$1,Data!$H200)),"",";"&amp;AN$1&amp;";")</f>
        <v/>
      </c>
      <c r="AO199" t="str">
        <f>IF(ISERR(SEARCH(AO$1,Data!$H200)),"",";"&amp;AO$1&amp;";")</f>
        <v/>
      </c>
      <c r="AP199" t="str">
        <f>IF(ISERR(SEARCH(AP$1,Data!$H200)),"",";"&amp;AP$1&amp;";")</f>
        <v/>
      </c>
      <c r="AQ199" t="str">
        <f>IF(ISERR(SEARCH(AQ$1,Data!$H200)),"",";"&amp;AQ$1&amp;";")</f>
        <v/>
      </c>
      <c r="AR199" t="str">
        <f>IF(ISERR(SEARCH(AR$1,Data!$H200)),"",";"&amp;AR$1&amp;";")</f>
        <v/>
      </c>
      <c r="AS199" t="str">
        <f>IF(ISERR(SEARCH(AS$1,Data!$H200)),"",";"&amp;AS$1&amp;";")</f>
        <v/>
      </c>
      <c r="AT199" t="str">
        <f>IF(ISERR(SEARCH(AT$1,Data!$H200)),"",";"&amp;AT$1&amp;";")</f>
        <v/>
      </c>
      <c r="AU199" t="str">
        <f>IF(ISERR(SEARCH(AU$1,Data!$H200)),"",";"&amp;AU$1&amp;";")</f>
        <v/>
      </c>
      <c r="AV199" t="str">
        <f>IF(ISERR(SEARCH(AV$1,Data!$H200)),"",";"&amp;AV$1&amp;";")</f>
        <v/>
      </c>
      <c r="AW199" t="str">
        <f>IF(ISERR(SEARCH(AW$1,Data!$H200)),"",";"&amp;AW$1&amp;";")</f>
        <v/>
      </c>
      <c r="AX199" t="str">
        <f>IF(ISERR(SEARCH(AX$1,Data!$H200)),"",";"&amp;AX$1&amp;";")</f>
        <v/>
      </c>
      <c r="AY199" t="str">
        <f>IF(ISERR(SEARCH(AY$1,Data!$H200)),"",";"&amp;AY$1&amp;";")</f>
        <v/>
      </c>
      <c r="AZ199" t="str">
        <f>IF(ISERR(SEARCH(AZ$1,Data!$H200)),"",";"&amp;AZ$1&amp;";")</f>
        <v/>
      </c>
      <c r="BA199" t="str">
        <f>IF(ISERR(SEARCH(BA$1,Data!$H200)),"",";"&amp;BA$1&amp;";")</f>
        <v/>
      </c>
      <c r="BB199" t="str">
        <f>IF(ISERR(SEARCH(BB$1,Data!$H200)),"",";"&amp;BB$1&amp;";")</f>
        <v/>
      </c>
      <c r="BC199" t="str">
        <f>IF(ISERR(SEARCH(BC$1,Data!$H200)),"",";"&amp;BC$1&amp;";")</f>
        <v/>
      </c>
      <c r="BD199" t="str">
        <f>IF(ISERR(SEARCH(BD$1,Data!$H200)),"",";"&amp;BD$1&amp;";")</f>
        <v/>
      </c>
      <c r="BE199" t="str">
        <f>IF(ISERR(SEARCH(BE$1,Data!$H200)),"",";"&amp;BE$1&amp;";")</f>
        <v/>
      </c>
      <c r="BF199" t="str">
        <f>IF(ISERR(SEARCH(BF$1,Data!$H200)),"",";"&amp;BF$1&amp;";")</f>
        <v/>
      </c>
      <c r="BG199" t="str">
        <f>IF(ISERR(SEARCH(BG$1,Data!$H200)),"",";"&amp;BG$1&amp;";")</f>
        <v/>
      </c>
      <c r="BH199" t="str">
        <f>IF(ISERR(SEARCH(BH$1,Data!$H200)),"",";"&amp;BH$1&amp;";")</f>
        <v/>
      </c>
      <c r="BI199" t="str">
        <f>IF(ISERR(SEARCH(BI$1,Data!$H200)),"",";"&amp;BI$1&amp;";")</f>
        <v/>
      </c>
      <c r="BJ199" t="str">
        <f>IF(ISERR(SEARCH(BJ$1,Data!$H200)),"",";"&amp;BJ$1&amp;";")</f>
        <v/>
      </c>
      <c r="BK199" t="str">
        <f>IF(ISERR(SEARCH(BK$1,Data!$H200)),"",";"&amp;BK$1&amp;";")</f>
        <v/>
      </c>
      <c r="BL199" t="str">
        <f>IF(ISERR(SEARCH(BL$1,Data!$H200)),"",";"&amp;BL$1&amp;";")</f>
        <v/>
      </c>
      <c r="BM199" t="str">
        <f>IF(ISERR(SEARCH(BM$1,Data!$H200)),"",";"&amp;BM$1&amp;";")</f>
        <v/>
      </c>
      <c r="BN199" t="str">
        <f>IF(ISERR(SEARCH(BN$1,Data!$H200)),"",";"&amp;BN$1&amp;";")</f>
        <v/>
      </c>
      <c r="BO199" t="str">
        <f>IF(ISERR(SEARCH(BO$1,Data!$H200)),"",";"&amp;BO$1&amp;";")</f>
        <v/>
      </c>
      <c r="BP199" t="str">
        <f>IF(ISERR(SEARCH(BP$1,Data!$H200)),"",";"&amp;BP$1&amp;";")</f>
        <v/>
      </c>
      <c r="BQ199" t="str">
        <f>IF(ISERR(SEARCH(BQ$1,Data!$H200)),"",";"&amp;BQ$1&amp;";")</f>
        <v/>
      </c>
      <c r="BR199" t="str">
        <f>IF(ISERR(SEARCH(BR$1,Data!$H200)),"",";"&amp;BR$1&amp;";")</f>
        <v/>
      </c>
      <c r="BS199" t="str">
        <f>IF(ISERR(SEARCH(BS$1,Data!$H200)),"",";"&amp;BS$1&amp;";")</f>
        <v/>
      </c>
      <c r="BT199" t="str">
        <f>IF(ISERR(SEARCH(BT$1,Data!$H200)),"",";"&amp;BT$1&amp;";")</f>
        <v/>
      </c>
      <c r="BU199" t="str">
        <f>IF(ISERR(SEARCH(BU$1,Data!$H200)),"",";"&amp;BU$1&amp;";")</f>
        <v/>
      </c>
      <c r="BV199" t="str">
        <f>IF(ISERR(SEARCH(BV$1,Data!$H200)),"",";"&amp;BV$1&amp;";")</f>
        <v/>
      </c>
      <c r="BW199" t="str">
        <f>IF(ISERR(SEARCH(BW$1,Data!$H200)),"",";"&amp;BW$1&amp;";")</f>
        <v/>
      </c>
      <c r="BX199" t="str">
        <f>IF(ISERR(SEARCH(BX$1,Data!$H200)),"",";"&amp;BX$1&amp;";")</f>
        <v/>
      </c>
      <c r="BY199" t="str">
        <f>IF(ISERR(SEARCH(BY$1,Data!$H200)),"",";"&amp;BY$1&amp;";")</f>
        <v/>
      </c>
      <c r="BZ199" t="str">
        <f>IF(ISERR(SEARCH(BZ$1,Data!$H200)),"",";"&amp;BZ$1&amp;";")</f>
        <v/>
      </c>
      <c r="CA199" t="str">
        <f>IF(ISERR(SEARCH(CA$1,Data!$H200)),"",";"&amp;CA$1&amp;";")</f>
        <v/>
      </c>
      <c r="CB199" t="str">
        <f>IF(ISERR(SEARCH(CB$1,Data!$H200)),"",";"&amp;CB$1&amp;";")</f>
        <v/>
      </c>
      <c r="CC199" t="str">
        <f>IF(ISERR(SEARCH(CC$1,Data!$H200)),"",";"&amp;CC$1&amp;";")</f>
        <v/>
      </c>
      <c r="CD199" t="str">
        <f>IF(ISERR(SEARCH(CD$1,Data!$H200)),"",";"&amp;CD$1&amp;";")</f>
        <v/>
      </c>
      <c r="CE199" t="str">
        <f>IF(ISERR(SEARCH(CE$1,Data!$H200)),"",";"&amp;CE$1&amp;";")</f>
        <v/>
      </c>
      <c r="CF199" t="str">
        <f>IF(ISERR(SEARCH(CF$1,Data!$H200)),"",";"&amp;CF$1&amp;";")</f>
        <v/>
      </c>
      <c r="CG199" t="str">
        <f>IF(ISERR(SEARCH(CG$1,Data!$H200)),"",";"&amp;CG$1&amp;";")</f>
        <v/>
      </c>
      <c r="CH199" t="str">
        <f>IF(ISERR(SEARCH(CH$1,Data!$H200)),"",";"&amp;CH$1&amp;";")</f>
        <v/>
      </c>
      <c r="CI199" t="str">
        <f>IF(ISERR(SEARCH(CI$1,Data!$H200)),"",";"&amp;CI$1&amp;";")</f>
        <v/>
      </c>
      <c r="CJ199" t="str">
        <f>IF(ISERR(SEARCH(CJ$1,Data!$H200)),"",";"&amp;CJ$1&amp;";")</f>
        <v/>
      </c>
      <c r="CK199" t="str">
        <f>IF(ISERR(SEARCH(CK$1,Data!$H200)),"",";"&amp;CK$1&amp;";")</f>
        <v/>
      </c>
      <c r="CL199" t="str">
        <f>IF(ISERR(SEARCH(CL$1,Data!$H200)),"",";"&amp;CL$1&amp;";")</f>
        <v/>
      </c>
      <c r="CM199" t="str">
        <f>IF(ISERR(SEARCH(CM$1,Data!$H200)),"",";"&amp;CM$1&amp;";")</f>
        <v/>
      </c>
      <c r="CN199" t="str">
        <f>IF(ISERR(SEARCH(CN$1,Data!$H200)),"",";"&amp;CN$1&amp;";")</f>
        <v/>
      </c>
      <c r="CO199" t="str">
        <f>IF(ISERR(SEARCH(CO$1,Data!$H200)),"",";"&amp;CO$1&amp;";")</f>
        <v/>
      </c>
      <c r="CP199" t="str">
        <f>IF(ISERR(SEARCH(CP$1,Data!$H200)),"",";"&amp;CP$1&amp;";")</f>
        <v/>
      </c>
      <c r="CQ199" t="str">
        <f>IF(ISERR(SEARCH(CQ$1,Data!$H200)),"",";"&amp;CQ$1&amp;";")</f>
        <v/>
      </c>
      <c r="CR199" t="str">
        <f>IF(ISERR(SEARCH(CR$1,Data!$H200)),"",";"&amp;CR$1&amp;";")</f>
        <v/>
      </c>
      <c r="CS199" t="str">
        <f>IF(ISERR(SEARCH(CS$1,Data!$H200)),"",";"&amp;CS$1&amp;";")</f>
        <v/>
      </c>
      <c r="CT199" t="str">
        <f>IF(ISERR(SEARCH(CT$1,Data!$H200)),"",";"&amp;CT$1&amp;";")</f>
        <v/>
      </c>
      <c r="CU199" t="str">
        <f>IF(ISERR(SEARCH(CU$1,Data!$H200)),"",";"&amp;CU$1&amp;";")</f>
        <v/>
      </c>
      <c r="CV199" t="str">
        <f>IF(ISERR(SEARCH(CV$1,Data!$H200)),"",";"&amp;CV$1&amp;";")</f>
        <v/>
      </c>
      <c r="CW199" t="str">
        <f>IF(ISERR(SEARCH(CW$1,Data!$H200)),"",";"&amp;CW$1&amp;";")</f>
        <v/>
      </c>
      <c r="CX199" t="str">
        <f>IF(ISERR(SEARCH(CX$1,Data!$H200)),"",";"&amp;CX$1&amp;";")</f>
        <v/>
      </c>
      <c r="CY199" t="str">
        <f>IF(ISERR(SEARCH(CY$1,Data!$H200)),"",";"&amp;CY$1&amp;";")</f>
        <v/>
      </c>
      <c r="CZ199" t="str">
        <f>IF(ISERR(SEARCH(CZ$1,Data!$H200)),"",";"&amp;CZ$1&amp;";")</f>
        <v/>
      </c>
      <c r="DA199" t="str">
        <f>IF(ISERR(SEARCH(DA$1,Data!$H200)),"",";"&amp;DA$1&amp;";")</f>
        <v/>
      </c>
      <c r="DB199" t="str">
        <f>IF(ISERR(SEARCH(DB$1,Data!$H200)),"",";"&amp;DB$1&amp;";")</f>
        <v/>
      </c>
      <c r="DC199" t="str">
        <f>IF(ISERR(SEARCH(DC$1,Data!$H200)),"",";"&amp;DC$1&amp;";")</f>
        <v/>
      </c>
      <c r="DD199" t="str">
        <f>IF(ISERR(SEARCH(DD$1,Data!$H200)),"",";"&amp;DD$1&amp;";")</f>
        <v/>
      </c>
      <c r="DE199" t="str">
        <f>IF(ISERR(SEARCH(DE$1,Data!$H200)),"",";"&amp;DE$1&amp;";")</f>
        <v/>
      </c>
      <c r="DF199" t="str">
        <f>IF(ISERR(SEARCH(DF$1,Data!$H200)),"",";"&amp;DF$1&amp;";")</f>
        <v/>
      </c>
      <c r="DG199" t="str">
        <f>IF(ISERR(SEARCH(DG$1,Data!$H200)),"",";"&amp;DG$1&amp;";")</f>
        <v/>
      </c>
      <c r="DH199" t="str">
        <f>IF(ISERR(SEARCH(DH$1,Data!$H200)),"",";"&amp;DH$1&amp;";")</f>
        <v/>
      </c>
      <c r="DI199" t="str">
        <f>IF(ISERR(SEARCH(DI$1,Data!$H200)),"",";"&amp;DI$1&amp;";")</f>
        <v/>
      </c>
      <c r="DJ199" t="str">
        <f>IF(ISERR(SEARCH(DJ$1,Data!$H200)),"",";"&amp;DJ$1&amp;";")</f>
        <v/>
      </c>
      <c r="DK199" t="str">
        <f>IF(ISERR(SEARCH(DK$1,Data!$H200)),"",";"&amp;DK$1&amp;";")</f>
        <v/>
      </c>
      <c r="DL199" t="str">
        <f>IF(ISERR(SEARCH(DL$1,Data!$H200)),"",";"&amp;DL$1&amp;";")</f>
        <v/>
      </c>
      <c r="DM199" t="str">
        <f>IF(ISERR(SEARCH(DM$1,Data!$H200)),"",";"&amp;DM$1&amp;";")</f>
        <v/>
      </c>
      <c r="DN199" t="str">
        <f>IF(ISERR(SEARCH(DN$1,Data!$H200)),"",";"&amp;DN$1&amp;";")</f>
        <v/>
      </c>
      <c r="DO199" t="str">
        <f>IF(ISERR(SEARCH(DO$1,Data!$H200)),"",";"&amp;DO$1&amp;";")</f>
        <v/>
      </c>
      <c r="DP199" t="str">
        <f>IF(ISERR(SEARCH(DP$1,Data!$H200)),"",";"&amp;DP$1&amp;";")</f>
        <v/>
      </c>
      <c r="DQ199" t="str">
        <f>IF(ISERR(SEARCH(DQ$1,Data!$H200)),"",";"&amp;DQ$1&amp;";")</f>
        <v/>
      </c>
      <c r="DR199" t="str">
        <f>IF(ISERR(SEARCH(DR$1,Data!$H200)),"",";"&amp;DR$1&amp;";")</f>
        <v/>
      </c>
      <c r="DS199" t="str">
        <f>IF(ISERR(SEARCH(DS$1,Data!$H200)),"",";"&amp;DS$1&amp;";")</f>
        <v/>
      </c>
      <c r="DT199" t="str">
        <f>IF(ISERR(SEARCH(DT$1,Data!$H200)),"",";"&amp;DT$1&amp;";")</f>
        <v/>
      </c>
      <c r="DU199" t="str">
        <f>IF(ISERR(SEARCH(DU$1,Data!$H200)),"",";"&amp;DU$1&amp;";")</f>
        <v/>
      </c>
    </row>
    <row r="200" spans="1:125" x14ac:dyDescent="0.3">
      <c r="A200" t="str">
        <f>Tableau1[[#This Row],[name]]</f>
        <v>Teebo</v>
      </c>
      <c r="B200" t="str">
        <f>IF(ISERROR(Tableau3[[#This Row],[Second semi-colon]]), "", MID(Tableau3[[#This Row],[Concatenation]], 2, Tableau3[[#This Row],[Second semi-colon]]-2))</f>
        <v/>
      </c>
      <c r="C200" t="e">
        <f>SEARCH(" ;",Tableau3[[#This Row],[Concatenation]])</f>
        <v>#VALUE!</v>
      </c>
      <c r="D200" t="str">
        <f>'Search for homeplanet'!I200&amp; 'Search for homeplanet'!J200&amp; 'Search for homeplanet'!K200&amp; 'Search for homeplanet'!L200&amp; 'Search for homeplanet'!M200&amp; 'Search for homeplanet'!N200&amp; 'Search for homeplanet'!O200&amp; 'Search for homeplanet'!P200&amp; 'Search for homeplanet'!Q200&amp; 'Search for homeplanet'!R200&amp; 'Search for homeplanet'!S200&amp; 'Search for homeplanet'!T200&amp; 'Search for homeplanet'!U200&amp; 'Search for homeplanet'!V200&amp; 'Search for homeplanet'!W200&amp; 'Search for homeplanet'!X200&amp; 'Search for homeplanet'!Y200&amp; 'Search for homeplanet'!Z200&amp; 'Search for homeplanet'!AA200&amp; 'Search for homeplanet'!AB200&amp; 'Search for homeplanet'!AC200&amp; 'Search for homeplanet'!AD200&amp; 'Search for homeplanet'!AE200&amp; 'Search for homeplanet'!AF200&amp; 'Search for homeplanet'!AG200&amp; 'Search for homeplanet'!AH200&amp; 'Search for homeplanet'!AI200&amp; 'Search for homeplanet'!AJ200&amp; 'Search for homeplanet'!AK200&amp; 'Search for homeplanet'!AL200&amp; 'Search for homeplanet'!AM200&amp; 'Search for homeplanet'!AN200&amp; 'Search for homeplanet'!AO200&amp; 'Search for homeplanet'!AP200&amp; 'Search for homeplanet'!AQ200&amp; 'Search for homeplanet'!AR200&amp; 'Search for homeplanet'!AS200&amp; 'Search for homeplanet'!AT200&amp; 'Search for homeplanet'!AU200&amp; 'Search for homeplanet'!AV200&amp; 'Search for homeplanet'!AW200&amp; 'Search for homeplanet'!AX200&amp; 'Search for homeplanet'!AY200&amp; 'Search for homeplanet'!AZ200&amp; 'Search for homeplanet'!BA200&amp; 'Search for homeplanet'!BB200&amp; 'Search for homeplanet'!BC200&amp; 'Search for homeplanet'!BD200&amp; 'Search for homeplanet'!BE200&amp; 'Search for homeplanet'!BF200&amp; 'Search for homeplanet'!BG200&amp; 'Search for homeplanet'!BH200&amp; 'Search for homeplanet'!BI200&amp; 'Search for homeplanet'!BJ200&amp; 'Search for homeplanet'!BK200&amp; 'Search for homeplanet'!BL200&amp; 'Search for homeplanet'!BM200&amp; 'Search for homeplanet'!BN200&amp; 'Search for homeplanet'!BO200&amp; 'Search for homeplanet'!BP200&amp; 'Search for homeplanet'!BQ200&amp; 'Search for homeplanet'!BR200&amp; 'Search for homeplanet'!BS200&amp; 'Search for homeplanet'!BT200&amp; 'Search for homeplanet'!BU200&amp; 'Search for homeplanet'!BV200&amp; 'Search for homeplanet'!BW200&amp; 'Search for homeplanet'!BX200&amp; 'Search for homeplanet'!BY200&amp; 'Search for homeplanet'!BZ200&amp; 'Search for homeplanet'!CA200&amp; 'Search for homeplanet'!CB200&amp; 'Search for homeplanet'!CC200&amp; 'Search for homeplanet'!CD200&amp; 'Search for homeplanet'!CE200&amp; 'Search for homeplanet'!CF200&amp; 'Search for homeplanet'!CG200&amp; 'Search for homeplanet'!CH200&amp; 'Search for homeplanet'!CI200&amp; 'Search for homeplanet'!CJ200&amp; 'Search for homeplanet'!CK200&amp; 'Search for homeplanet'!CL200&amp; 'Search for homeplanet'!CM200&amp; 'Search for homeplanet'!CN200&amp; 'Search for homeplanet'!CO200&amp; 'Search for homeplanet'!CP200&amp; 'Search for homeplanet'!CQ200&amp; 'Search for homeplanet'!CR200&amp; 'Search for homeplanet'!CS200&amp; 'Search for homeplanet'!CT200&amp; 'Search for homeplanet'!CU200&amp; 'Search for homeplanet'!CV200&amp; 'Search for homeplanet'!CW200&amp; 'Search for homeplanet'!CX200&amp; 'Search for homeplanet'!CY200&amp; 'Search for homeplanet'!CZ200&amp; 'Search for homeplanet'!DA200&amp; 'Search for homeplanet'!DB200&amp; 'Search for homeplanet'!DC200&amp; 'Search for homeplanet'!DD200&amp; 'Search for homeplanet'!DE200&amp; 'Search for homeplanet'!DF200&amp; 'Search for homeplanet'!DG200&amp; 'Search for homeplanet'!DH200&amp; 'Search for homeplanet'!DI200&amp; 'Search for homeplanet'!DJ200&amp; 'Search for homeplanet'!DK200&amp; 'Search for homeplanet'!DL200&amp; 'Search for homeplanet'!DM200&amp; 'Search for homeplanet'!DN200&amp; 'Search for homeplanet'!DO200&amp; 'Search for homeplanet'!DP200&amp; 'Search for homeplanet'!DQ200&amp; 'Search for homeplanet'!DR200&amp; 'Search for homeplanet'!DS200&amp; 'Search for homeplanet'!DT200&amp; 'Search for homeplanet'!DU200</f>
        <v/>
      </c>
      <c r="I200" t="str">
        <f>IF(ISERR(SEARCH(I$1,Data!$H201)),"",";"&amp;I$1&amp;";")</f>
        <v/>
      </c>
      <c r="J200" t="str">
        <f>IF(ISERR(SEARCH(J$1,Data!$H201)),"",";"&amp;J$1&amp;";")</f>
        <v/>
      </c>
      <c r="K200" t="str">
        <f>IF(ISERR(SEARCH(K$1,Data!$H201)),"",";"&amp;K$1&amp;";")</f>
        <v/>
      </c>
      <c r="L200" t="str">
        <f>IF(ISERR(SEARCH(L$1,Data!$H201)),"",";"&amp;L$1&amp;";")</f>
        <v/>
      </c>
      <c r="M200" t="str">
        <f>IF(ISERR(SEARCH(M$1,Data!$H201)),"",";"&amp;M$1&amp;";")</f>
        <v/>
      </c>
      <c r="N200" t="str">
        <f>IF(ISERR(SEARCH(N$1,Data!$H201)),"",";"&amp;N$1&amp;";")</f>
        <v/>
      </c>
      <c r="O200" t="str">
        <f>IF(ISERR(SEARCH(O$1,Data!$H201)),"",";"&amp;O$1&amp;";")</f>
        <v/>
      </c>
      <c r="P200" t="str">
        <f>IF(ISERR(SEARCH(P$1,Data!$H201)),"",";"&amp;P$1&amp;";")</f>
        <v/>
      </c>
      <c r="Q200" t="str">
        <f>IF(ISERR(SEARCH(Q$1,Data!$H201)),"",";"&amp;Q$1&amp;";")</f>
        <v/>
      </c>
      <c r="R200" t="str">
        <f>IF(ISERR(SEARCH(R$1,Data!$H201)),"",";"&amp;R$1&amp;";")</f>
        <v/>
      </c>
      <c r="S200" t="str">
        <f>IF(ISERR(SEARCH(S$1,Data!$H201)),"",";"&amp;S$1&amp;";")</f>
        <v/>
      </c>
      <c r="T200" t="str">
        <f>IF(ISERR(SEARCH(T$1,Data!$H201)),"",";"&amp;T$1&amp;";")</f>
        <v/>
      </c>
      <c r="U200" t="str">
        <f>IF(ISERR(SEARCH(U$1,Data!$H201)),"",";"&amp;U$1&amp;";")</f>
        <v/>
      </c>
      <c r="V200" t="str">
        <f>IF(ISERR(SEARCH(V$1,Data!$H201)),"",";"&amp;V$1&amp;";")</f>
        <v/>
      </c>
      <c r="W200" t="str">
        <f>IF(ISERR(SEARCH(W$1,Data!$H201)),"",";"&amp;W$1&amp;";")</f>
        <v/>
      </c>
      <c r="X200" t="str">
        <f>IF(ISERR(SEARCH(X$1,Data!$H201)),"",";"&amp;X$1&amp;";")</f>
        <v/>
      </c>
      <c r="Y200" t="str">
        <f>IF(ISERR(SEARCH(Y$1,Data!$H201)),"",";"&amp;Y$1&amp;";")</f>
        <v/>
      </c>
      <c r="Z200" t="str">
        <f>IF(ISERR(SEARCH(Z$1,Data!$H201)),"",";"&amp;Z$1&amp;";")</f>
        <v/>
      </c>
      <c r="AA200" t="str">
        <f>IF(ISERR(SEARCH(AA$1,Data!$H201)),"",";"&amp;AA$1&amp;";")</f>
        <v/>
      </c>
      <c r="AB200" t="str">
        <f>IF(ISERR(SEARCH(AB$1,Data!$H201)),"",";"&amp;AB$1&amp;";")</f>
        <v/>
      </c>
      <c r="AC200" t="str">
        <f>IF(ISERR(SEARCH(AC$1,Data!$H201)),"",";"&amp;AC$1&amp;";")</f>
        <v/>
      </c>
      <c r="AD200" t="str">
        <f>IF(ISERR(SEARCH(AD$1,Data!$H201)),"",";"&amp;AD$1&amp;";")</f>
        <v/>
      </c>
      <c r="AE200" t="str">
        <f>IF(ISERR(SEARCH(AE$1,Data!$H201)),"",";"&amp;AE$1&amp;";")</f>
        <v/>
      </c>
      <c r="AF200" t="str">
        <f>IF(ISERR(SEARCH(AF$1,Data!$H201)),"",";"&amp;AF$1&amp;";")</f>
        <v/>
      </c>
      <c r="AG200" t="str">
        <f>IF(ISERR(SEARCH(AG$1,Data!$H201)),"",";"&amp;AG$1&amp;";")</f>
        <v/>
      </c>
      <c r="AH200" t="str">
        <f>IF(ISERR(SEARCH(AH$1,Data!$H201)),"",";"&amp;AH$1&amp;";")</f>
        <v/>
      </c>
      <c r="AI200" t="str">
        <f>IF(ISERR(SEARCH(AI$1,Data!$H201)),"",";"&amp;AI$1&amp;";")</f>
        <v/>
      </c>
      <c r="AJ200" t="str">
        <f>IF(ISERR(SEARCH(AJ$1,Data!$H201)),"",";"&amp;AJ$1&amp;";")</f>
        <v/>
      </c>
      <c r="AK200" t="str">
        <f>IF(ISERR(SEARCH(AK$1,Data!$H201)),"",";"&amp;AK$1&amp;";")</f>
        <v/>
      </c>
      <c r="AL200" t="str">
        <f>IF(ISERR(SEARCH(AL$1,Data!$H201)),"",";"&amp;AL$1&amp;";")</f>
        <v/>
      </c>
      <c r="AM200" t="str">
        <f>IF(ISERR(SEARCH(AM$1,Data!$H201)),"",";"&amp;AM$1&amp;";")</f>
        <v/>
      </c>
      <c r="AN200" t="str">
        <f>IF(ISERR(SEARCH(AN$1,Data!$H201)),"",";"&amp;AN$1&amp;";")</f>
        <v/>
      </c>
      <c r="AO200" t="str">
        <f>IF(ISERR(SEARCH(AO$1,Data!$H201)),"",";"&amp;AO$1&amp;";")</f>
        <v/>
      </c>
      <c r="AP200" t="str">
        <f>IF(ISERR(SEARCH(AP$1,Data!$H201)),"",";"&amp;AP$1&amp;";")</f>
        <v/>
      </c>
      <c r="AQ200" t="str">
        <f>IF(ISERR(SEARCH(AQ$1,Data!$H201)),"",";"&amp;AQ$1&amp;";")</f>
        <v/>
      </c>
      <c r="AR200" t="str">
        <f>IF(ISERR(SEARCH(AR$1,Data!$H201)),"",";"&amp;AR$1&amp;";")</f>
        <v/>
      </c>
      <c r="AS200" t="str">
        <f>IF(ISERR(SEARCH(AS$1,Data!$H201)),"",";"&amp;AS$1&amp;";")</f>
        <v/>
      </c>
      <c r="AT200" t="str">
        <f>IF(ISERR(SEARCH(AT$1,Data!$H201)),"",";"&amp;AT$1&amp;";")</f>
        <v/>
      </c>
      <c r="AU200" t="str">
        <f>IF(ISERR(SEARCH(AU$1,Data!$H201)),"",";"&amp;AU$1&amp;";")</f>
        <v/>
      </c>
      <c r="AV200" t="str">
        <f>IF(ISERR(SEARCH(AV$1,Data!$H201)),"",";"&amp;AV$1&amp;";")</f>
        <v/>
      </c>
      <c r="AW200" t="str">
        <f>IF(ISERR(SEARCH(AW$1,Data!$H201)),"",";"&amp;AW$1&amp;";")</f>
        <v/>
      </c>
      <c r="AX200" t="str">
        <f>IF(ISERR(SEARCH(AX$1,Data!$H201)),"",";"&amp;AX$1&amp;";")</f>
        <v/>
      </c>
      <c r="AY200" t="str">
        <f>IF(ISERR(SEARCH(AY$1,Data!$H201)),"",";"&amp;AY$1&amp;";")</f>
        <v/>
      </c>
      <c r="AZ200" t="str">
        <f>IF(ISERR(SEARCH(AZ$1,Data!$H201)),"",";"&amp;AZ$1&amp;";")</f>
        <v/>
      </c>
      <c r="BA200" t="str">
        <f>IF(ISERR(SEARCH(BA$1,Data!$H201)),"",";"&amp;BA$1&amp;";")</f>
        <v/>
      </c>
      <c r="BB200" t="str">
        <f>IF(ISERR(SEARCH(BB$1,Data!$H201)),"",";"&amp;BB$1&amp;";")</f>
        <v/>
      </c>
      <c r="BC200" t="str">
        <f>IF(ISERR(SEARCH(BC$1,Data!$H201)),"",";"&amp;BC$1&amp;";")</f>
        <v/>
      </c>
      <c r="BD200" t="str">
        <f>IF(ISERR(SEARCH(BD$1,Data!$H201)),"",";"&amp;BD$1&amp;";")</f>
        <v/>
      </c>
      <c r="BE200" t="str">
        <f>IF(ISERR(SEARCH(BE$1,Data!$H201)),"",";"&amp;BE$1&amp;";")</f>
        <v/>
      </c>
      <c r="BF200" t="str">
        <f>IF(ISERR(SEARCH(BF$1,Data!$H201)),"",";"&amp;BF$1&amp;";")</f>
        <v/>
      </c>
      <c r="BG200" t="str">
        <f>IF(ISERR(SEARCH(BG$1,Data!$H201)),"",";"&amp;BG$1&amp;";")</f>
        <v/>
      </c>
      <c r="BH200" t="str">
        <f>IF(ISERR(SEARCH(BH$1,Data!$H201)),"",";"&amp;BH$1&amp;";")</f>
        <v/>
      </c>
      <c r="BI200" t="str">
        <f>IF(ISERR(SEARCH(BI$1,Data!$H201)),"",";"&amp;BI$1&amp;";")</f>
        <v/>
      </c>
      <c r="BJ200" t="str">
        <f>IF(ISERR(SEARCH(BJ$1,Data!$H201)),"",";"&amp;BJ$1&amp;";")</f>
        <v/>
      </c>
      <c r="BK200" t="str">
        <f>IF(ISERR(SEARCH(BK$1,Data!$H201)),"",";"&amp;BK$1&amp;";")</f>
        <v/>
      </c>
      <c r="BL200" t="str">
        <f>IF(ISERR(SEARCH(BL$1,Data!$H201)),"",";"&amp;BL$1&amp;";")</f>
        <v/>
      </c>
      <c r="BM200" t="str">
        <f>IF(ISERR(SEARCH(BM$1,Data!$H201)),"",";"&amp;BM$1&amp;";")</f>
        <v/>
      </c>
      <c r="BN200" t="str">
        <f>IF(ISERR(SEARCH(BN$1,Data!$H201)),"",";"&amp;BN$1&amp;";")</f>
        <v/>
      </c>
      <c r="BO200" t="str">
        <f>IF(ISERR(SEARCH(BO$1,Data!$H201)),"",";"&amp;BO$1&amp;";")</f>
        <v/>
      </c>
      <c r="BP200" t="str">
        <f>IF(ISERR(SEARCH(BP$1,Data!$H201)),"",";"&amp;BP$1&amp;";")</f>
        <v/>
      </c>
      <c r="BQ200" t="str">
        <f>IF(ISERR(SEARCH(BQ$1,Data!$H201)),"",";"&amp;BQ$1&amp;";")</f>
        <v/>
      </c>
      <c r="BR200" t="str">
        <f>IF(ISERR(SEARCH(BR$1,Data!$H201)),"",";"&amp;BR$1&amp;";")</f>
        <v/>
      </c>
      <c r="BS200" t="str">
        <f>IF(ISERR(SEARCH(BS$1,Data!$H201)),"",";"&amp;BS$1&amp;";")</f>
        <v/>
      </c>
      <c r="BT200" t="str">
        <f>IF(ISERR(SEARCH(BT$1,Data!$H201)),"",";"&amp;BT$1&amp;";")</f>
        <v/>
      </c>
      <c r="BU200" t="str">
        <f>IF(ISERR(SEARCH(BU$1,Data!$H201)),"",";"&amp;BU$1&amp;";")</f>
        <v/>
      </c>
      <c r="BV200" t="str">
        <f>IF(ISERR(SEARCH(BV$1,Data!$H201)),"",";"&amp;BV$1&amp;";")</f>
        <v/>
      </c>
      <c r="BW200" t="str">
        <f>IF(ISERR(SEARCH(BW$1,Data!$H201)),"",";"&amp;BW$1&amp;";")</f>
        <v/>
      </c>
      <c r="BX200" t="str">
        <f>IF(ISERR(SEARCH(BX$1,Data!$H201)),"",";"&amp;BX$1&amp;";")</f>
        <v/>
      </c>
      <c r="BY200" t="str">
        <f>IF(ISERR(SEARCH(BY$1,Data!$H201)),"",";"&amp;BY$1&amp;";")</f>
        <v/>
      </c>
      <c r="BZ200" t="str">
        <f>IF(ISERR(SEARCH(BZ$1,Data!$H201)),"",";"&amp;BZ$1&amp;";")</f>
        <v/>
      </c>
      <c r="CA200" t="str">
        <f>IF(ISERR(SEARCH(CA$1,Data!$H201)),"",";"&amp;CA$1&amp;";")</f>
        <v/>
      </c>
      <c r="CB200" t="str">
        <f>IF(ISERR(SEARCH(CB$1,Data!$H201)),"",";"&amp;CB$1&amp;";")</f>
        <v/>
      </c>
      <c r="CC200" t="str">
        <f>IF(ISERR(SEARCH(CC$1,Data!$H201)),"",";"&amp;CC$1&amp;";")</f>
        <v/>
      </c>
      <c r="CD200" t="str">
        <f>IF(ISERR(SEARCH(CD$1,Data!$H201)),"",";"&amp;CD$1&amp;";")</f>
        <v/>
      </c>
      <c r="CE200" t="str">
        <f>IF(ISERR(SEARCH(CE$1,Data!$H201)),"",";"&amp;CE$1&amp;";")</f>
        <v/>
      </c>
      <c r="CF200" t="str">
        <f>IF(ISERR(SEARCH(CF$1,Data!$H201)),"",";"&amp;CF$1&amp;";")</f>
        <v/>
      </c>
      <c r="CG200" t="str">
        <f>IF(ISERR(SEARCH(CG$1,Data!$H201)),"",";"&amp;CG$1&amp;";")</f>
        <v/>
      </c>
      <c r="CH200" t="str">
        <f>IF(ISERR(SEARCH(CH$1,Data!$H201)),"",";"&amp;CH$1&amp;";")</f>
        <v/>
      </c>
      <c r="CI200" t="str">
        <f>IF(ISERR(SEARCH(CI$1,Data!$H201)),"",";"&amp;CI$1&amp;";")</f>
        <v/>
      </c>
      <c r="CJ200" t="str">
        <f>IF(ISERR(SEARCH(CJ$1,Data!$H201)),"",";"&amp;CJ$1&amp;";")</f>
        <v/>
      </c>
      <c r="CK200" t="str">
        <f>IF(ISERR(SEARCH(CK$1,Data!$H201)),"",";"&amp;CK$1&amp;";")</f>
        <v/>
      </c>
      <c r="CL200" t="str">
        <f>IF(ISERR(SEARCH(CL$1,Data!$H201)),"",";"&amp;CL$1&amp;";")</f>
        <v/>
      </c>
      <c r="CM200" t="str">
        <f>IF(ISERR(SEARCH(CM$1,Data!$H201)),"",";"&amp;CM$1&amp;";")</f>
        <v/>
      </c>
      <c r="CN200" t="str">
        <f>IF(ISERR(SEARCH(CN$1,Data!$H201)),"",";"&amp;CN$1&amp;";")</f>
        <v/>
      </c>
      <c r="CO200" t="str">
        <f>IF(ISERR(SEARCH(CO$1,Data!$H201)),"",";"&amp;CO$1&amp;";")</f>
        <v/>
      </c>
      <c r="CP200" t="str">
        <f>IF(ISERR(SEARCH(CP$1,Data!$H201)),"",";"&amp;CP$1&amp;";")</f>
        <v/>
      </c>
      <c r="CQ200" t="str">
        <f>IF(ISERR(SEARCH(CQ$1,Data!$H201)),"",";"&amp;CQ$1&amp;";")</f>
        <v/>
      </c>
      <c r="CR200" t="str">
        <f>IF(ISERR(SEARCH(CR$1,Data!$H201)),"",";"&amp;CR$1&amp;";")</f>
        <v/>
      </c>
      <c r="CS200" t="str">
        <f>IF(ISERR(SEARCH(CS$1,Data!$H201)),"",";"&amp;CS$1&amp;";")</f>
        <v/>
      </c>
      <c r="CT200" t="str">
        <f>IF(ISERR(SEARCH(CT$1,Data!$H201)),"",";"&amp;CT$1&amp;";")</f>
        <v/>
      </c>
      <c r="CU200" t="str">
        <f>IF(ISERR(SEARCH(CU$1,Data!$H201)),"",";"&amp;CU$1&amp;";")</f>
        <v/>
      </c>
      <c r="CV200" t="str">
        <f>IF(ISERR(SEARCH(CV$1,Data!$H201)),"",";"&amp;CV$1&amp;";")</f>
        <v/>
      </c>
      <c r="CW200" t="str">
        <f>IF(ISERR(SEARCH(CW$1,Data!$H201)),"",";"&amp;CW$1&amp;";")</f>
        <v/>
      </c>
      <c r="CX200" t="str">
        <f>IF(ISERR(SEARCH(CX$1,Data!$H201)),"",";"&amp;CX$1&amp;";")</f>
        <v/>
      </c>
      <c r="CY200" t="str">
        <f>IF(ISERR(SEARCH(CY$1,Data!$H201)),"",";"&amp;CY$1&amp;";")</f>
        <v/>
      </c>
      <c r="CZ200" t="str">
        <f>IF(ISERR(SEARCH(CZ$1,Data!$H201)),"",";"&amp;CZ$1&amp;";")</f>
        <v/>
      </c>
      <c r="DA200" t="str">
        <f>IF(ISERR(SEARCH(DA$1,Data!$H201)),"",";"&amp;DA$1&amp;";")</f>
        <v/>
      </c>
      <c r="DB200" t="str">
        <f>IF(ISERR(SEARCH(DB$1,Data!$H201)),"",";"&amp;DB$1&amp;";")</f>
        <v/>
      </c>
      <c r="DC200" t="str">
        <f>IF(ISERR(SEARCH(DC$1,Data!$H201)),"",";"&amp;DC$1&amp;";")</f>
        <v/>
      </c>
      <c r="DD200" t="str">
        <f>IF(ISERR(SEARCH(DD$1,Data!$H201)),"",";"&amp;DD$1&amp;";")</f>
        <v/>
      </c>
      <c r="DE200" t="str">
        <f>IF(ISERR(SEARCH(DE$1,Data!$H201)),"",";"&amp;DE$1&amp;";")</f>
        <v/>
      </c>
      <c r="DF200" t="str">
        <f>IF(ISERR(SEARCH(DF$1,Data!$H201)),"",";"&amp;DF$1&amp;";")</f>
        <v/>
      </c>
      <c r="DG200" t="str">
        <f>IF(ISERR(SEARCH(DG$1,Data!$H201)),"",";"&amp;DG$1&amp;";")</f>
        <v/>
      </c>
      <c r="DH200" t="str">
        <f>IF(ISERR(SEARCH(DH$1,Data!$H201)),"",";"&amp;DH$1&amp;";")</f>
        <v/>
      </c>
      <c r="DI200" t="str">
        <f>IF(ISERR(SEARCH(DI$1,Data!$H201)),"",";"&amp;DI$1&amp;";")</f>
        <v/>
      </c>
      <c r="DJ200" t="str">
        <f>IF(ISERR(SEARCH(DJ$1,Data!$H201)),"",";"&amp;DJ$1&amp;";")</f>
        <v/>
      </c>
      <c r="DK200" t="str">
        <f>IF(ISERR(SEARCH(DK$1,Data!$H201)),"",";"&amp;DK$1&amp;";")</f>
        <v/>
      </c>
      <c r="DL200" t="str">
        <f>IF(ISERR(SEARCH(DL$1,Data!$H201)),"",";"&amp;DL$1&amp;";")</f>
        <v/>
      </c>
      <c r="DM200" t="str">
        <f>IF(ISERR(SEARCH(DM$1,Data!$H201)),"",";"&amp;DM$1&amp;";")</f>
        <v/>
      </c>
      <c r="DN200" t="str">
        <f>IF(ISERR(SEARCH(DN$1,Data!$H201)),"",";"&amp;DN$1&amp;";")</f>
        <v/>
      </c>
      <c r="DO200" t="str">
        <f>IF(ISERR(SEARCH(DO$1,Data!$H201)),"",";"&amp;DO$1&amp;";")</f>
        <v/>
      </c>
      <c r="DP200" t="str">
        <f>IF(ISERR(SEARCH(DP$1,Data!$H201)),"",";"&amp;DP$1&amp;";")</f>
        <v/>
      </c>
      <c r="DQ200" t="str">
        <f>IF(ISERR(SEARCH(DQ$1,Data!$H201)),"",";"&amp;DQ$1&amp;";")</f>
        <v/>
      </c>
      <c r="DR200" t="str">
        <f>IF(ISERR(SEARCH(DR$1,Data!$H201)),"",";"&amp;DR$1&amp;";")</f>
        <v/>
      </c>
      <c r="DS200" t="str">
        <f>IF(ISERR(SEARCH(DS$1,Data!$H201)),"",";"&amp;DS$1&amp;";")</f>
        <v/>
      </c>
      <c r="DT200" t="str">
        <f>IF(ISERR(SEARCH(DT$1,Data!$H201)),"",";"&amp;DT$1&amp;";")</f>
        <v/>
      </c>
      <c r="DU200" t="str">
        <f>IF(ISERR(SEARCH(DU$1,Data!$H201)),"",";"&amp;DU$1&amp;";")</f>
        <v/>
      </c>
    </row>
    <row r="201" spans="1:125" x14ac:dyDescent="0.3">
      <c r="A201" t="str">
        <f>Tableau1[[#This Row],[name]]</f>
        <v>Rep Teers</v>
      </c>
      <c r="B201" t="str">
        <f>IF(ISERROR(Tableau3[[#This Row],[Second semi-colon]]), "", MID(Tableau3[[#This Row],[Concatenation]], 2, Tableau3[[#This Row],[Second semi-colon]]-2))</f>
        <v/>
      </c>
      <c r="C201" t="e">
        <f>SEARCH(" ;",Tableau3[[#This Row],[Concatenation]])</f>
        <v>#VALUE!</v>
      </c>
      <c r="D201" t="str">
        <f>'Search for homeplanet'!I201&amp; 'Search for homeplanet'!J201&amp; 'Search for homeplanet'!K201&amp; 'Search for homeplanet'!L201&amp; 'Search for homeplanet'!M201&amp; 'Search for homeplanet'!N201&amp; 'Search for homeplanet'!O201&amp; 'Search for homeplanet'!P201&amp; 'Search for homeplanet'!Q201&amp; 'Search for homeplanet'!R201&amp; 'Search for homeplanet'!S201&amp; 'Search for homeplanet'!T201&amp; 'Search for homeplanet'!U201&amp; 'Search for homeplanet'!V201&amp; 'Search for homeplanet'!W201&amp; 'Search for homeplanet'!X201&amp; 'Search for homeplanet'!Y201&amp; 'Search for homeplanet'!Z201&amp; 'Search for homeplanet'!AA201&amp; 'Search for homeplanet'!AB201&amp; 'Search for homeplanet'!AC201&amp; 'Search for homeplanet'!AD201&amp; 'Search for homeplanet'!AE201&amp; 'Search for homeplanet'!AF201&amp; 'Search for homeplanet'!AG201&amp; 'Search for homeplanet'!AH201&amp; 'Search for homeplanet'!AI201&amp; 'Search for homeplanet'!AJ201&amp; 'Search for homeplanet'!AK201&amp; 'Search for homeplanet'!AL201&amp; 'Search for homeplanet'!AM201&amp; 'Search for homeplanet'!AN201&amp; 'Search for homeplanet'!AO201&amp; 'Search for homeplanet'!AP201&amp; 'Search for homeplanet'!AQ201&amp; 'Search for homeplanet'!AR201&amp; 'Search for homeplanet'!AS201&amp; 'Search for homeplanet'!AT201&amp; 'Search for homeplanet'!AU201&amp; 'Search for homeplanet'!AV201&amp; 'Search for homeplanet'!AW201&amp; 'Search for homeplanet'!AX201&amp; 'Search for homeplanet'!AY201&amp; 'Search for homeplanet'!AZ201&amp; 'Search for homeplanet'!BA201&amp; 'Search for homeplanet'!BB201&amp; 'Search for homeplanet'!BC201&amp; 'Search for homeplanet'!BD201&amp; 'Search for homeplanet'!BE201&amp; 'Search for homeplanet'!BF201&amp; 'Search for homeplanet'!BG201&amp; 'Search for homeplanet'!BH201&amp; 'Search for homeplanet'!BI201&amp; 'Search for homeplanet'!BJ201&amp; 'Search for homeplanet'!BK201&amp; 'Search for homeplanet'!BL201&amp; 'Search for homeplanet'!BM201&amp; 'Search for homeplanet'!BN201&amp; 'Search for homeplanet'!BO201&amp; 'Search for homeplanet'!BP201&amp; 'Search for homeplanet'!BQ201&amp; 'Search for homeplanet'!BR201&amp; 'Search for homeplanet'!BS201&amp; 'Search for homeplanet'!BT201&amp; 'Search for homeplanet'!BU201&amp; 'Search for homeplanet'!BV201&amp; 'Search for homeplanet'!BW201&amp; 'Search for homeplanet'!BX201&amp; 'Search for homeplanet'!BY201&amp; 'Search for homeplanet'!BZ201&amp; 'Search for homeplanet'!CA201&amp; 'Search for homeplanet'!CB201&amp; 'Search for homeplanet'!CC201&amp; 'Search for homeplanet'!CD201&amp; 'Search for homeplanet'!CE201&amp; 'Search for homeplanet'!CF201&amp; 'Search for homeplanet'!CG201&amp; 'Search for homeplanet'!CH201&amp; 'Search for homeplanet'!CI201&amp; 'Search for homeplanet'!CJ201&amp; 'Search for homeplanet'!CK201&amp; 'Search for homeplanet'!CL201&amp; 'Search for homeplanet'!CM201&amp; 'Search for homeplanet'!CN201&amp; 'Search for homeplanet'!CO201&amp; 'Search for homeplanet'!CP201&amp; 'Search for homeplanet'!CQ201&amp; 'Search for homeplanet'!CR201&amp; 'Search for homeplanet'!CS201&amp; 'Search for homeplanet'!CT201&amp; 'Search for homeplanet'!CU201&amp; 'Search for homeplanet'!CV201&amp; 'Search for homeplanet'!CW201&amp; 'Search for homeplanet'!CX201&amp; 'Search for homeplanet'!CY201&amp; 'Search for homeplanet'!CZ201&amp; 'Search for homeplanet'!DA201&amp; 'Search for homeplanet'!DB201&amp; 'Search for homeplanet'!DC201&amp; 'Search for homeplanet'!DD201&amp; 'Search for homeplanet'!DE201&amp; 'Search for homeplanet'!DF201&amp; 'Search for homeplanet'!DG201&amp; 'Search for homeplanet'!DH201&amp; 'Search for homeplanet'!DI201&amp; 'Search for homeplanet'!DJ201&amp; 'Search for homeplanet'!DK201&amp; 'Search for homeplanet'!DL201&amp; 'Search for homeplanet'!DM201&amp; 'Search for homeplanet'!DN201&amp; 'Search for homeplanet'!DO201&amp; 'Search for homeplanet'!DP201&amp; 'Search for homeplanet'!DQ201&amp; 'Search for homeplanet'!DR201&amp; 'Search for homeplanet'!DS201&amp; 'Search for homeplanet'!DT201&amp; 'Search for homeplanet'!DU201</f>
        <v/>
      </c>
      <c r="I201" t="str">
        <f>IF(ISERR(SEARCH(I$1,Data!$H202)),"",";"&amp;I$1&amp;";")</f>
        <v/>
      </c>
      <c r="J201" t="str">
        <f>IF(ISERR(SEARCH(J$1,Data!$H202)),"",";"&amp;J$1&amp;";")</f>
        <v/>
      </c>
      <c r="K201" t="str">
        <f>IF(ISERR(SEARCH(K$1,Data!$H202)),"",";"&amp;K$1&amp;";")</f>
        <v/>
      </c>
      <c r="L201" t="str">
        <f>IF(ISERR(SEARCH(L$1,Data!$H202)),"",";"&amp;L$1&amp;";")</f>
        <v/>
      </c>
      <c r="M201" t="str">
        <f>IF(ISERR(SEARCH(M$1,Data!$H202)),"",";"&amp;M$1&amp;";")</f>
        <v/>
      </c>
      <c r="N201" t="str">
        <f>IF(ISERR(SEARCH(N$1,Data!$H202)),"",";"&amp;N$1&amp;";")</f>
        <v/>
      </c>
      <c r="O201" t="str">
        <f>IF(ISERR(SEARCH(O$1,Data!$H202)),"",";"&amp;O$1&amp;";")</f>
        <v/>
      </c>
      <c r="P201" t="str">
        <f>IF(ISERR(SEARCH(P$1,Data!$H202)),"",";"&amp;P$1&amp;";")</f>
        <v/>
      </c>
      <c r="Q201" t="str">
        <f>IF(ISERR(SEARCH(Q$1,Data!$H202)),"",";"&amp;Q$1&amp;";")</f>
        <v/>
      </c>
      <c r="R201" t="str">
        <f>IF(ISERR(SEARCH(R$1,Data!$H202)),"",";"&amp;R$1&amp;";")</f>
        <v/>
      </c>
      <c r="S201" t="str">
        <f>IF(ISERR(SEARCH(S$1,Data!$H202)),"",";"&amp;S$1&amp;";")</f>
        <v/>
      </c>
      <c r="T201" t="str">
        <f>IF(ISERR(SEARCH(T$1,Data!$H202)),"",";"&amp;T$1&amp;";")</f>
        <v/>
      </c>
      <c r="U201" t="str">
        <f>IF(ISERR(SEARCH(U$1,Data!$H202)),"",";"&amp;U$1&amp;";")</f>
        <v/>
      </c>
      <c r="V201" t="str">
        <f>IF(ISERR(SEARCH(V$1,Data!$H202)),"",";"&amp;V$1&amp;";")</f>
        <v/>
      </c>
      <c r="W201" t="str">
        <f>IF(ISERR(SEARCH(W$1,Data!$H202)),"",";"&amp;W$1&amp;";")</f>
        <v/>
      </c>
      <c r="X201" t="str">
        <f>IF(ISERR(SEARCH(X$1,Data!$H202)),"",";"&amp;X$1&amp;";")</f>
        <v/>
      </c>
      <c r="Y201" t="str">
        <f>IF(ISERR(SEARCH(Y$1,Data!$H202)),"",";"&amp;Y$1&amp;";")</f>
        <v/>
      </c>
      <c r="Z201" t="str">
        <f>IF(ISERR(SEARCH(Z$1,Data!$H202)),"",";"&amp;Z$1&amp;";")</f>
        <v/>
      </c>
      <c r="AA201" t="str">
        <f>IF(ISERR(SEARCH(AA$1,Data!$H202)),"",";"&amp;AA$1&amp;";")</f>
        <v/>
      </c>
      <c r="AB201" t="str">
        <f>IF(ISERR(SEARCH(AB$1,Data!$H202)),"",";"&amp;AB$1&amp;";")</f>
        <v/>
      </c>
      <c r="AC201" t="str">
        <f>IF(ISERR(SEARCH(AC$1,Data!$H202)),"",";"&amp;AC$1&amp;";")</f>
        <v/>
      </c>
      <c r="AD201" t="str">
        <f>IF(ISERR(SEARCH(AD$1,Data!$H202)),"",";"&amp;AD$1&amp;";")</f>
        <v/>
      </c>
      <c r="AE201" t="str">
        <f>IF(ISERR(SEARCH(AE$1,Data!$H202)),"",";"&amp;AE$1&amp;";")</f>
        <v/>
      </c>
      <c r="AF201" t="str">
        <f>IF(ISERR(SEARCH(AF$1,Data!$H202)),"",";"&amp;AF$1&amp;";")</f>
        <v/>
      </c>
      <c r="AG201" t="str">
        <f>IF(ISERR(SEARCH(AG$1,Data!$H202)),"",";"&amp;AG$1&amp;";")</f>
        <v/>
      </c>
      <c r="AH201" t="str">
        <f>IF(ISERR(SEARCH(AH$1,Data!$H202)),"",";"&amp;AH$1&amp;";")</f>
        <v/>
      </c>
      <c r="AI201" t="str">
        <f>IF(ISERR(SEARCH(AI$1,Data!$H202)),"",";"&amp;AI$1&amp;";")</f>
        <v/>
      </c>
      <c r="AJ201" t="str">
        <f>IF(ISERR(SEARCH(AJ$1,Data!$H202)),"",";"&amp;AJ$1&amp;";")</f>
        <v/>
      </c>
      <c r="AK201" t="str">
        <f>IF(ISERR(SEARCH(AK$1,Data!$H202)),"",";"&amp;AK$1&amp;";")</f>
        <v/>
      </c>
      <c r="AL201" t="str">
        <f>IF(ISERR(SEARCH(AL$1,Data!$H202)),"",";"&amp;AL$1&amp;";")</f>
        <v/>
      </c>
      <c r="AM201" t="str">
        <f>IF(ISERR(SEARCH(AM$1,Data!$H202)),"",";"&amp;AM$1&amp;";")</f>
        <v/>
      </c>
      <c r="AN201" t="str">
        <f>IF(ISERR(SEARCH(AN$1,Data!$H202)),"",";"&amp;AN$1&amp;";")</f>
        <v/>
      </c>
      <c r="AO201" t="str">
        <f>IF(ISERR(SEARCH(AO$1,Data!$H202)),"",";"&amp;AO$1&amp;";")</f>
        <v/>
      </c>
      <c r="AP201" t="str">
        <f>IF(ISERR(SEARCH(AP$1,Data!$H202)),"",";"&amp;AP$1&amp;";")</f>
        <v/>
      </c>
      <c r="AQ201" t="str">
        <f>IF(ISERR(SEARCH(AQ$1,Data!$H202)),"",";"&amp;AQ$1&amp;";")</f>
        <v/>
      </c>
      <c r="AR201" t="str">
        <f>IF(ISERR(SEARCH(AR$1,Data!$H202)),"",";"&amp;AR$1&amp;";")</f>
        <v/>
      </c>
      <c r="AS201" t="str">
        <f>IF(ISERR(SEARCH(AS$1,Data!$H202)),"",";"&amp;AS$1&amp;";")</f>
        <v/>
      </c>
      <c r="AT201" t="str">
        <f>IF(ISERR(SEARCH(AT$1,Data!$H202)),"",";"&amp;AT$1&amp;";")</f>
        <v/>
      </c>
      <c r="AU201" t="str">
        <f>IF(ISERR(SEARCH(AU$1,Data!$H202)),"",";"&amp;AU$1&amp;";")</f>
        <v/>
      </c>
      <c r="AV201" t="str">
        <f>IF(ISERR(SEARCH(AV$1,Data!$H202)),"",";"&amp;AV$1&amp;";")</f>
        <v/>
      </c>
      <c r="AW201" t="str">
        <f>IF(ISERR(SEARCH(AW$1,Data!$H202)),"",";"&amp;AW$1&amp;";")</f>
        <v/>
      </c>
      <c r="AX201" t="str">
        <f>IF(ISERR(SEARCH(AX$1,Data!$H202)),"",";"&amp;AX$1&amp;";")</f>
        <v/>
      </c>
      <c r="AY201" t="str">
        <f>IF(ISERR(SEARCH(AY$1,Data!$H202)),"",";"&amp;AY$1&amp;";")</f>
        <v/>
      </c>
      <c r="AZ201" t="str">
        <f>IF(ISERR(SEARCH(AZ$1,Data!$H202)),"",";"&amp;AZ$1&amp;";")</f>
        <v/>
      </c>
      <c r="BA201" t="str">
        <f>IF(ISERR(SEARCH(BA$1,Data!$H202)),"",";"&amp;BA$1&amp;";")</f>
        <v/>
      </c>
      <c r="BB201" t="str">
        <f>IF(ISERR(SEARCH(BB$1,Data!$H202)),"",";"&amp;BB$1&amp;";")</f>
        <v/>
      </c>
      <c r="BC201" t="str">
        <f>IF(ISERR(SEARCH(BC$1,Data!$H202)),"",";"&amp;BC$1&amp;";")</f>
        <v/>
      </c>
      <c r="BD201" t="str">
        <f>IF(ISERR(SEARCH(BD$1,Data!$H202)),"",";"&amp;BD$1&amp;";")</f>
        <v/>
      </c>
      <c r="BE201" t="str">
        <f>IF(ISERR(SEARCH(BE$1,Data!$H202)),"",";"&amp;BE$1&amp;";")</f>
        <v/>
      </c>
      <c r="BF201" t="str">
        <f>IF(ISERR(SEARCH(BF$1,Data!$H202)),"",";"&amp;BF$1&amp;";")</f>
        <v/>
      </c>
      <c r="BG201" t="str">
        <f>IF(ISERR(SEARCH(BG$1,Data!$H202)),"",";"&amp;BG$1&amp;";")</f>
        <v/>
      </c>
      <c r="BH201" t="str">
        <f>IF(ISERR(SEARCH(BH$1,Data!$H202)),"",";"&amp;BH$1&amp;";")</f>
        <v/>
      </c>
      <c r="BI201" t="str">
        <f>IF(ISERR(SEARCH(BI$1,Data!$H202)),"",";"&amp;BI$1&amp;";")</f>
        <v/>
      </c>
      <c r="BJ201" t="str">
        <f>IF(ISERR(SEARCH(BJ$1,Data!$H202)),"",";"&amp;BJ$1&amp;";")</f>
        <v/>
      </c>
      <c r="BK201" t="str">
        <f>IF(ISERR(SEARCH(BK$1,Data!$H202)),"",";"&amp;BK$1&amp;";")</f>
        <v/>
      </c>
      <c r="BL201" t="str">
        <f>IF(ISERR(SEARCH(BL$1,Data!$H202)),"",";"&amp;BL$1&amp;";")</f>
        <v/>
      </c>
      <c r="BM201" t="str">
        <f>IF(ISERR(SEARCH(BM$1,Data!$H202)),"",";"&amp;BM$1&amp;";")</f>
        <v/>
      </c>
      <c r="BN201" t="str">
        <f>IF(ISERR(SEARCH(BN$1,Data!$H202)),"",";"&amp;BN$1&amp;";")</f>
        <v/>
      </c>
      <c r="BO201" t="str">
        <f>IF(ISERR(SEARCH(BO$1,Data!$H202)),"",";"&amp;BO$1&amp;";")</f>
        <v/>
      </c>
      <c r="BP201" t="str">
        <f>IF(ISERR(SEARCH(BP$1,Data!$H202)),"",";"&amp;BP$1&amp;";")</f>
        <v/>
      </c>
      <c r="BQ201" t="str">
        <f>IF(ISERR(SEARCH(BQ$1,Data!$H202)),"",";"&amp;BQ$1&amp;";")</f>
        <v/>
      </c>
      <c r="BR201" t="str">
        <f>IF(ISERR(SEARCH(BR$1,Data!$H202)),"",";"&amp;BR$1&amp;";")</f>
        <v/>
      </c>
      <c r="BS201" t="str">
        <f>IF(ISERR(SEARCH(BS$1,Data!$H202)),"",";"&amp;BS$1&amp;";")</f>
        <v/>
      </c>
      <c r="BT201" t="str">
        <f>IF(ISERR(SEARCH(BT$1,Data!$H202)),"",";"&amp;BT$1&amp;";")</f>
        <v/>
      </c>
      <c r="BU201" t="str">
        <f>IF(ISERR(SEARCH(BU$1,Data!$H202)),"",";"&amp;BU$1&amp;";")</f>
        <v/>
      </c>
      <c r="BV201" t="str">
        <f>IF(ISERR(SEARCH(BV$1,Data!$H202)),"",";"&amp;BV$1&amp;";")</f>
        <v/>
      </c>
      <c r="BW201" t="str">
        <f>IF(ISERR(SEARCH(BW$1,Data!$H202)),"",";"&amp;BW$1&amp;";")</f>
        <v/>
      </c>
      <c r="BX201" t="str">
        <f>IF(ISERR(SEARCH(BX$1,Data!$H202)),"",";"&amp;BX$1&amp;";")</f>
        <v/>
      </c>
      <c r="BY201" t="str">
        <f>IF(ISERR(SEARCH(BY$1,Data!$H202)),"",";"&amp;BY$1&amp;";")</f>
        <v/>
      </c>
      <c r="BZ201" t="str">
        <f>IF(ISERR(SEARCH(BZ$1,Data!$H202)),"",";"&amp;BZ$1&amp;";")</f>
        <v/>
      </c>
      <c r="CA201" t="str">
        <f>IF(ISERR(SEARCH(CA$1,Data!$H202)),"",";"&amp;CA$1&amp;";")</f>
        <v/>
      </c>
      <c r="CB201" t="str">
        <f>IF(ISERR(SEARCH(CB$1,Data!$H202)),"",";"&amp;CB$1&amp;";")</f>
        <v/>
      </c>
      <c r="CC201" t="str">
        <f>IF(ISERR(SEARCH(CC$1,Data!$H202)),"",";"&amp;CC$1&amp;";")</f>
        <v/>
      </c>
      <c r="CD201" t="str">
        <f>IF(ISERR(SEARCH(CD$1,Data!$H202)),"",";"&amp;CD$1&amp;";")</f>
        <v/>
      </c>
      <c r="CE201" t="str">
        <f>IF(ISERR(SEARCH(CE$1,Data!$H202)),"",";"&amp;CE$1&amp;";")</f>
        <v/>
      </c>
      <c r="CF201" t="str">
        <f>IF(ISERR(SEARCH(CF$1,Data!$H202)),"",";"&amp;CF$1&amp;";")</f>
        <v/>
      </c>
      <c r="CG201" t="str">
        <f>IF(ISERR(SEARCH(CG$1,Data!$H202)),"",";"&amp;CG$1&amp;";")</f>
        <v/>
      </c>
      <c r="CH201" t="str">
        <f>IF(ISERR(SEARCH(CH$1,Data!$H202)),"",";"&amp;CH$1&amp;";")</f>
        <v/>
      </c>
      <c r="CI201" t="str">
        <f>IF(ISERR(SEARCH(CI$1,Data!$H202)),"",";"&amp;CI$1&amp;";")</f>
        <v/>
      </c>
      <c r="CJ201" t="str">
        <f>IF(ISERR(SEARCH(CJ$1,Data!$H202)),"",";"&amp;CJ$1&amp;";")</f>
        <v/>
      </c>
      <c r="CK201" t="str">
        <f>IF(ISERR(SEARCH(CK$1,Data!$H202)),"",";"&amp;CK$1&amp;";")</f>
        <v/>
      </c>
      <c r="CL201" t="str">
        <f>IF(ISERR(SEARCH(CL$1,Data!$H202)),"",";"&amp;CL$1&amp;";")</f>
        <v/>
      </c>
      <c r="CM201" t="str">
        <f>IF(ISERR(SEARCH(CM$1,Data!$H202)),"",";"&amp;CM$1&amp;";")</f>
        <v/>
      </c>
      <c r="CN201" t="str">
        <f>IF(ISERR(SEARCH(CN$1,Data!$H202)),"",";"&amp;CN$1&amp;";")</f>
        <v/>
      </c>
      <c r="CO201" t="str">
        <f>IF(ISERR(SEARCH(CO$1,Data!$H202)),"",";"&amp;CO$1&amp;";")</f>
        <v/>
      </c>
      <c r="CP201" t="str">
        <f>IF(ISERR(SEARCH(CP$1,Data!$H202)),"",";"&amp;CP$1&amp;";")</f>
        <v/>
      </c>
      <c r="CQ201" t="str">
        <f>IF(ISERR(SEARCH(CQ$1,Data!$H202)),"",";"&amp;CQ$1&amp;";")</f>
        <v/>
      </c>
      <c r="CR201" t="str">
        <f>IF(ISERR(SEARCH(CR$1,Data!$H202)),"",";"&amp;CR$1&amp;";")</f>
        <v/>
      </c>
      <c r="CS201" t="str">
        <f>IF(ISERR(SEARCH(CS$1,Data!$H202)),"",";"&amp;CS$1&amp;";")</f>
        <v/>
      </c>
      <c r="CT201" t="str">
        <f>IF(ISERR(SEARCH(CT$1,Data!$H202)),"",";"&amp;CT$1&amp;";")</f>
        <v/>
      </c>
      <c r="CU201" t="str">
        <f>IF(ISERR(SEARCH(CU$1,Data!$H202)),"",";"&amp;CU$1&amp;";")</f>
        <v/>
      </c>
      <c r="CV201" t="str">
        <f>IF(ISERR(SEARCH(CV$1,Data!$H202)),"",";"&amp;CV$1&amp;";")</f>
        <v/>
      </c>
      <c r="CW201" t="str">
        <f>IF(ISERR(SEARCH(CW$1,Data!$H202)),"",";"&amp;CW$1&amp;";")</f>
        <v/>
      </c>
      <c r="CX201" t="str">
        <f>IF(ISERR(SEARCH(CX$1,Data!$H202)),"",";"&amp;CX$1&amp;";")</f>
        <v/>
      </c>
      <c r="CY201" t="str">
        <f>IF(ISERR(SEARCH(CY$1,Data!$H202)),"",";"&amp;CY$1&amp;";")</f>
        <v/>
      </c>
      <c r="CZ201" t="str">
        <f>IF(ISERR(SEARCH(CZ$1,Data!$H202)),"",";"&amp;CZ$1&amp;";")</f>
        <v/>
      </c>
      <c r="DA201" t="str">
        <f>IF(ISERR(SEARCH(DA$1,Data!$H202)),"",";"&amp;DA$1&amp;";")</f>
        <v/>
      </c>
      <c r="DB201" t="str">
        <f>IF(ISERR(SEARCH(DB$1,Data!$H202)),"",";"&amp;DB$1&amp;";")</f>
        <v/>
      </c>
      <c r="DC201" t="str">
        <f>IF(ISERR(SEARCH(DC$1,Data!$H202)),"",";"&amp;DC$1&amp;";")</f>
        <v/>
      </c>
      <c r="DD201" t="str">
        <f>IF(ISERR(SEARCH(DD$1,Data!$H202)),"",";"&amp;DD$1&amp;";")</f>
        <v/>
      </c>
      <c r="DE201" t="str">
        <f>IF(ISERR(SEARCH(DE$1,Data!$H202)),"",";"&amp;DE$1&amp;";")</f>
        <v/>
      </c>
      <c r="DF201" t="str">
        <f>IF(ISERR(SEARCH(DF$1,Data!$H202)),"",";"&amp;DF$1&amp;";")</f>
        <v/>
      </c>
      <c r="DG201" t="str">
        <f>IF(ISERR(SEARCH(DG$1,Data!$H202)),"",";"&amp;DG$1&amp;";")</f>
        <v/>
      </c>
      <c r="DH201" t="str">
        <f>IF(ISERR(SEARCH(DH$1,Data!$H202)),"",";"&amp;DH$1&amp;";")</f>
        <v/>
      </c>
      <c r="DI201" t="str">
        <f>IF(ISERR(SEARCH(DI$1,Data!$H202)),"",";"&amp;DI$1&amp;";")</f>
        <v/>
      </c>
      <c r="DJ201" t="str">
        <f>IF(ISERR(SEARCH(DJ$1,Data!$H202)),"",";"&amp;DJ$1&amp;";")</f>
        <v/>
      </c>
      <c r="DK201" t="str">
        <f>IF(ISERR(SEARCH(DK$1,Data!$H202)),"",";"&amp;DK$1&amp;";")</f>
        <v/>
      </c>
      <c r="DL201" t="str">
        <f>IF(ISERR(SEARCH(DL$1,Data!$H202)),"",";"&amp;DL$1&amp;";")</f>
        <v/>
      </c>
      <c r="DM201" t="str">
        <f>IF(ISERR(SEARCH(DM$1,Data!$H202)),"",";"&amp;DM$1&amp;";")</f>
        <v/>
      </c>
      <c r="DN201" t="str">
        <f>IF(ISERR(SEARCH(DN$1,Data!$H202)),"",";"&amp;DN$1&amp;";")</f>
        <v/>
      </c>
      <c r="DO201" t="str">
        <f>IF(ISERR(SEARCH(DO$1,Data!$H202)),"",";"&amp;DO$1&amp;";")</f>
        <v/>
      </c>
      <c r="DP201" t="str">
        <f>IF(ISERR(SEARCH(DP$1,Data!$H202)),"",";"&amp;DP$1&amp;";")</f>
        <v/>
      </c>
      <c r="DQ201" t="str">
        <f>IF(ISERR(SEARCH(DQ$1,Data!$H202)),"",";"&amp;DQ$1&amp;";")</f>
        <v/>
      </c>
      <c r="DR201" t="str">
        <f>IF(ISERR(SEARCH(DR$1,Data!$H202)),"",";"&amp;DR$1&amp;";")</f>
        <v/>
      </c>
      <c r="DS201" t="str">
        <f>IF(ISERR(SEARCH(DS$1,Data!$H202)),"",";"&amp;DS$1&amp;";")</f>
        <v/>
      </c>
      <c r="DT201" t="str">
        <f>IF(ISERR(SEARCH(DT$1,Data!$H202)),"",";"&amp;DT$1&amp;";")</f>
        <v/>
      </c>
      <c r="DU201" t="str">
        <f>IF(ISERR(SEARCH(DU$1,Data!$H202)),"",";"&amp;DU$1&amp;";")</f>
        <v/>
      </c>
    </row>
    <row r="202" spans="1:125" x14ac:dyDescent="0.3">
      <c r="A202" t="str">
        <f>Tableau1[[#This Row],[name]]</f>
        <v>Booster et Mirax Terrik</v>
      </c>
      <c r="B202" t="str">
        <f>IF(ISERROR(Tableau3[[#This Row],[Second semi-colon]]), "", MID(Tableau3[[#This Row],[Concatenation]], 2, Tableau3[[#This Row],[Second semi-colon]]-2))</f>
        <v/>
      </c>
      <c r="C202" t="e">
        <f>SEARCH(" ;",Tableau3[[#This Row],[Concatenation]])</f>
        <v>#VALUE!</v>
      </c>
      <c r="D202" t="str">
        <f>'Search for homeplanet'!I202&amp; 'Search for homeplanet'!J202&amp; 'Search for homeplanet'!K202&amp; 'Search for homeplanet'!L202&amp; 'Search for homeplanet'!M202&amp; 'Search for homeplanet'!N202&amp; 'Search for homeplanet'!O202&amp; 'Search for homeplanet'!P202&amp; 'Search for homeplanet'!Q202&amp; 'Search for homeplanet'!R202&amp; 'Search for homeplanet'!S202&amp; 'Search for homeplanet'!T202&amp; 'Search for homeplanet'!U202&amp; 'Search for homeplanet'!V202&amp; 'Search for homeplanet'!W202&amp; 'Search for homeplanet'!X202&amp; 'Search for homeplanet'!Y202&amp; 'Search for homeplanet'!Z202&amp; 'Search for homeplanet'!AA202&amp; 'Search for homeplanet'!AB202&amp; 'Search for homeplanet'!AC202&amp; 'Search for homeplanet'!AD202&amp; 'Search for homeplanet'!AE202&amp; 'Search for homeplanet'!AF202&amp; 'Search for homeplanet'!AG202&amp; 'Search for homeplanet'!AH202&amp; 'Search for homeplanet'!AI202&amp; 'Search for homeplanet'!AJ202&amp; 'Search for homeplanet'!AK202&amp; 'Search for homeplanet'!AL202&amp; 'Search for homeplanet'!AM202&amp; 'Search for homeplanet'!AN202&amp; 'Search for homeplanet'!AO202&amp; 'Search for homeplanet'!AP202&amp; 'Search for homeplanet'!AQ202&amp; 'Search for homeplanet'!AR202&amp; 'Search for homeplanet'!AS202&amp; 'Search for homeplanet'!AT202&amp; 'Search for homeplanet'!AU202&amp; 'Search for homeplanet'!AV202&amp; 'Search for homeplanet'!AW202&amp; 'Search for homeplanet'!AX202&amp; 'Search for homeplanet'!AY202&amp; 'Search for homeplanet'!AZ202&amp; 'Search for homeplanet'!BA202&amp; 'Search for homeplanet'!BB202&amp; 'Search for homeplanet'!BC202&amp; 'Search for homeplanet'!BD202&amp; 'Search for homeplanet'!BE202&amp; 'Search for homeplanet'!BF202&amp; 'Search for homeplanet'!BG202&amp; 'Search for homeplanet'!BH202&amp; 'Search for homeplanet'!BI202&amp; 'Search for homeplanet'!BJ202&amp; 'Search for homeplanet'!BK202&amp; 'Search for homeplanet'!BL202&amp; 'Search for homeplanet'!BM202&amp; 'Search for homeplanet'!BN202&amp; 'Search for homeplanet'!BO202&amp; 'Search for homeplanet'!BP202&amp; 'Search for homeplanet'!BQ202&amp; 'Search for homeplanet'!BR202&amp; 'Search for homeplanet'!BS202&amp; 'Search for homeplanet'!BT202&amp; 'Search for homeplanet'!BU202&amp; 'Search for homeplanet'!BV202&amp; 'Search for homeplanet'!BW202&amp; 'Search for homeplanet'!BX202&amp; 'Search for homeplanet'!BY202&amp; 'Search for homeplanet'!BZ202&amp; 'Search for homeplanet'!CA202&amp; 'Search for homeplanet'!CB202&amp; 'Search for homeplanet'!CC202&amp; 'Search for homeplanet'!CD202&amp; 'Search for homeplanet'!CE202&amp; 'Search for homeplanet'!CF202&amp; 'Search for homeplanet'!CG202&amp; 'Search for homeplanet'!CH202&amp; 'Search for homeplanet'!CI202&amp; 'Search for homeplanet'!CJ202&amp; 'Search for homeplanet'!CK202&amp; 'Search for homeplanet'!CL202&amp; 'Search for homeplanet'!CM202&amp; 'Search for homeplanet'!CN202&amp; 'Search for homeplanet'!CO202&amp; 'Search for homeplanet'!CP202&amp; 'Search for homeplanet'!CQ202&amp; 'Search for homeplanet'!CR202&amp; 'Search for homeplanet'!CS202&amp; 'Search for homeplanet'!CT202&amp; 'Search for homeplanet'!CU202&amp; 'Search for homeplanet'!CV202&amp; 'Search for homeplanet'!CW202&amp; 'Search for homeplanet'!CX202&amp; 'Search for homeplanet'!CY202&amp; 'Search for homeplanet'!CZ202&amp; 'Search for homeplanet'!DA202&amp; 'Search for homeplanet'!DB202&amp; 'Search for homeplanet'!DC202&amp; 'Search for homeplanet'!DD202&amp; 'Search for homeplanet'!DE202&amp; 'Search for homeplanet'!DF202&amp; 'Search for homeplanet'!DG202&amp; 'Search for homeplanet'!DH202&amp; 'Search for homeplanet'!DI202&amp; 'Search for homeplanet'!DJ202&amp; 'Search for homeplanet'!DK202&amp; 'Search for homeplanet'!DL202&amp; 'Search for homeplanet'!DM202&amp; 'Search for homeplanet'!DN202&amp; 'Search for homeplanet'!DO202&amp; 'Search for homeplanet'!DP202&amp; 'Search for homeplanet'!DQ202&amp; 'Search for homeplanet'!DR202&amp; 'Search for homeplanet'!DS202&amp; 'Search for homeplanet'!DT202&amp; 'Search for homeplanet'!DU202</f>
        <v/>
      </c>
      <c r="I202" t="str">
        <f>IF(ISERR(SEARCH(I$1,Data!$H203)),"",";"&amp;I$1&amp;";")</f>
        <v/>
      </c>
      <c r="J202" t="str">
        <f>IF(ISERR(SEARCH(J$1,Data!$H203)),"",";"&amp;J$1&amp;";")</f>
        <v/>
      </c>
      <c r="K202" t="str">
        <f>IF(ISERR(SEARCH(K$1,Data!$H203)),"",";"&amp;K$1&amp;";")</f>
        <v/>
      </c>
      <c r="L202" t="str">
        <f>IF(ISERR(SEARCH(L$1,Data!$H203)),"",";"&amp;L$1&amp;";")</f>
        <v/>
      </c>
      <c r="M202" t="str">
        <f>IF(ISERR(SEARCH(M$1,Data!$H203)),"",";"&amp;M$1&amp;";")</f>
        <v/>
      </c>
      <c r="N202" t="str">
        <f>IF(ISERR(SEARCH(N$1,Data!$H203)),"",";"&amp;N$1&amp;";")</f>
        <v/>
      </c>
      <c r="O202" t="str">
        <f>IF(ISERR(SEARCH(O$1,Data!$H203)),"",";"&amp;O$1&amp;";")</f>
        <v/>
      </c>
      <c r="P202" t="str">
        <f>IF(ISERR(SEARCH(P$1,Data!$H203)),"",";"&amp;P$1&amp;";")</f>
        <v/>
      </c>
      <c r="Q202" t="str">
        <f>IF(ISERR(SEARCH(Q$1,Data!$H203)),"",";"&amp;Q$1&amp;";")</f>
        <v/>
      </c>
      <c r="R202" t="str">
        <f>IF(ISERR(SEARCH(R$1,Data!$H203)),"",";"&amp;R$1&amp;";")</f>
        <v/>
      </c>
      <c r="S202" t="str">
        <f>IF(ISERR(SEARCH(S$1,Data!$H203)),"",";"&amp;S$1&amp;";")</f>
        <v/>
      </c>
      <c r="T202" t="str">
        <f>IF(ISERR(SEARCH(T$1,Data!$H203)),"",";"&amp;T$1&amp;";")</f>
        <v/>
      </c>
      <c r="U202" t="str">
        <f>IF(ISERR(SEARCH(U$1,Data!$H203)),"",";"&amp;U$1&amp;";")</f>
        <v/>
      </c>
      <c r="V202" t="str">
        <f>IF(ISERR(SEARCH(V$1,Data!$H203)),"",";"&amp;V$1&amp;";")</f>
        <v/>
      </c>
      <c r="W202" t="str">
        <f>IF(ISERR(SEARCH(W$1,Data!$H203)),"",";"&amp;W$1&amp;";")</f>
        <v/>
      </c>
      <c r="X202" t="str">
        <f>IF(ISERR(SEARCH(X$1,Data!$H203)),"",";"&amp;X$1&amp;";")</f>
        <v/>
      </c>
      <c r="Y202" t="str">
        <f>IF(ISERR(SEARCH(Y$1,Data!$H203)),"",";"&amp;Y$1&amp;";")</f>
        <v/>
      </c>
      <c r="Z202" t="str">
        <f>IF(ISERR(SEARCH(Z$1,Data!$H203)),"",";"&amp;Z$1&amp;";")</f>
        <v/>
      </c>
      <c r="AA202" t="str">
        <f>IF(ISERR(SEARCH(AA$1,Data!$H203)),"",";"&amp;AA$1&amp;";")</f>
        <v/>
      </c>
      <c r="AB202" t="str">
        <f>IF(ISERR(SEARCH(AB$1,Data!$H203)),"",";"&amp;AB$1&amp;";")</f>
        <v/>
      </c>
      <c r="AC202" t="str">
        <f>IF(ISERR(SEARCH(AC$1,Data!$H203)),"",";"&amp;AC$1&amp;";")</f>
        <v/>
      </c>
      <c r="AD202" t="str">
        <f>IF(ISERR(SEARCH(AD$1,Data!$H203)),"",";"&amp;AD$1&amp;";")</f>
        <v/>
      </c>
      <c r="AE202" t="str">
        <f>IF(ISERR(SEARCH(AE$1,Data!$H203)),"",";"&amp;AE$1&amp;";")</f>
        <v/>
      </c>
      <c r="AF202" t="str">
        <f>IF(ISERR(SEARCH(AF$1,Data!$H203)),"",";"&amp;AF$1&amp;";")</f>
        <v/>
      </c>
      <c r="AG202" t="str">
        <f>IF(ISERR(SEARCH(AG$1,Data!$H203)),"",";"&amp;AG$1&amp;";")</f>
        <v/>
      </c>
      <c r="AH202" t="str">
        <f>IF(ISERR(SEARCH(AH$1,Data!$H203)),"",";"&amp;AH$1&amp;";")</f>
        <v/>
      </c>
      <c r="AI202" t="str">
        <f>IF(ISERR(SEARCH(AI$1,Data!$H203)),"",";"&amp;AI$1&amp;";")</f>
        <v/>
      </c>
      <c r="AJ202" t="str">
        <f>IF(ISERR(SEARCH(AJ$1,Data!$H203)),"",";"&amp;AJ$1&amp;";")</f>
        <v/>
      </c>
      <c r="AK202" t="str">
        <f>IF(ISERR(SEARCH(AK$1,Data!$H203)),"",";"&amp;AK$1&amp;";")</f>
        <v/>
      </c>
      <c r="AL202" t="str">
        <f>IF(ISERR(SEARCH(AL$1,Data!$H203)),"",";"&amp;AL$1&amp;";")</f>
        <v/>
      </c>
      <c r="AM202" t="str">
        <f>IF(ISERR(SEARCH(AM$1,Data!$H203)),"",";"&amp;AM$1&amp;";")</f>
        <v/>
      </c>
      <c r="AN202" t="str">
        <f>IF(ISERR(SEARCH(AN$1,Data!$H203)),"",";"&amp;AN$1&amp;";")</f>
        <v/>
      </c>
      <c r="AO202" t="str">
        <f>IF(ISERR(SEARCH(AO$1,Data!$H203)),"",";"&amp;AO$1&amp;";")</f>
        <v/>
      </c>
      <c r="AP202" t="str">
        <f>IF(ISERR(SEARCH(AP$1,Data!$H203)),"",";"&amp;AP$1&amp;";")</f>
        <v/>
      </c>
      <c r="AQ202" t="str">
        <f>IF(ISERR(SEARCH(AQ$1,Data!$H203)),"",";"&amp;AQ$1&amp;";")</f>
        <v/>
      </c>
      <c r="AR202" t="str">
        <f>IF(ISERR(SEARCH(AR$1,Data!$H203)),"",";"&amp;AR$1&amp;";")</f>
        <v/>
      </c>
      <c r="AS202" t="str">
        <f>IF(ISERR(SEARCH(AS$1,Data!$H203)),"",";"&amp;AS$1&amp;";")</f>
        <v/>
      </c>
      <c r="AT202" t="str">
        <f>IF(ISERR(SEARCH(AT$1,Data!$H203)),"",";"&amp;AT$1&amp;";")</f>
        <v/>
      </c>
      <c r="AU202" t="str">
        <f>IF(ISERR(SEARCH(AU$1,Data!$H203)),"",";"&amp;AU$1&amp;";")</f>
        <v/>
      </c>
      <c r="AV202" t="str">
        <f>IF(ISERR(SEARCH(AV$1,Data!$H203)),"",";"&amp;AV$1&amp;";")</f>
        <v/>
      </c>
      <c r="AW202" t="str">
        <f>IF(ISERR(SEARCH(AW$1,Data!$H203)),"",";"&amp;AW$1&amp;";")</f>
        <v/>
      </c>
      <c r="AX202" t="str">
        <f>IF(ISERR(SEARCH(AX$1,Data!$H203)),"",";"&amp;AX$1&amp;";")</f>
        <v/>
      </c>
      <c r="AY202" t="str">
        <f>IF(ISERR(SEARCH(AY$1,Data!$H203)),"",";"&amp;AY$1&amp;";")</f>
        <v/>
      </c>
      <c r="AZ202" t="str">
        <f>IF(ISERR(SEARCH(AZ$1,Data!$H203)),"",";"&amp;AZ$1&amp;";")</f>
        <v/>
      </c>
      <c r="BA202" t="str">
        <f>IF(ISERR(SEARCH(BA$1,Data!$H203)),"",";"&amp;BA$1&amp;";")</f>
        <v/>
      </c>
      <c r="BB202" t="str">
        <f>IF(ISERR(SEARCH(BB$1,Data!$H203)),"",";"&amp;BB$1&amp;";")</f>
        <v/>
      </c>
      <c r="BC202" t="str">
        <f>IF(ISERR(SEARCH(BC$1,Data!$H203)),"",";"&amp;BC$1&amp;";")</f>
        <v/>
      </c>
      <c r="BD202" t="str">
        <f>IF(ISERR(SEARCH(BD$1,Data!$H203)),"",";"&amp;BD$1&amp;";")</f>
        <v/>
      </c>
      <c r="BE202" t="str">
        <f>IF(ISERR(SEARCH(BE$1,Data!$H203)),"",";"&amp;BE$1&amp;";")</f>
        <v/>
      </c>
      <c r="BF202" t="str">
        <f>IF(ISERR(SEARCH(BF$1,Data!$H203)),"",";"&amp;BF$1&amp;";")</f>
        <v/>
      </c>
      <c r="BG202" t="str">
        <f>IF(ISERR(SEARCH(BG$1,Data!$H203)),"",";"&amp;BG$1&amp;";")</f>
        <v/>
      </c>
      <c r="BH202" t="str">
        <f>IF(ISERR(SEARCH(BH$1,Data!$H203)),"",";"&amp;BH$1&amp;";")</f>
        <v/>
      </c>
      <c r="BI202" t="str">
        <f>IF(ISERR(SEARCH(BI$1,Data!$H203)),"",";"&amp;BI$1&amp;";")</f>
        <v/>
      </c>
      <c r="BJ202" t="str">
        <f>IF(ISERR(SEARCH(BJ$1,Data!$H203)),"",";"&amp;BJ$1&amp;";")</f>
        <v/>
      </c>
      <c r="BK202" t="str">
        <f>IF(ISERR(SEARCH(BK$1,Data!$H203)),"",";"&amp;BK$1&amp;";")</f>
        <v/>
      </c>
      <c r="BL202" t="str">
        <f>IF(ISERR(SEARCH(BL$1,Data!$H203)),"",";"&amp;BL$1&amp;";")</f>
        <v/>
      </c>
      <c r="BM202" t="str">
        <f>IF(ISERR(SEARCH(BM$1,Data!$H203)),"",";"&amp;BM$1&amp;";")</f>
        <v/>
      </c>
      <c r="BN202" t="str">
        <f>IF(ISERR(SEARCH(BN$1,Data!$H203)),"",";"&amp;BN$1&amp;";")</f>
        <v/>
      </c>
      <c r="BO202" t="str">
        <f>IF(ISERR(SEARCH(BO$1,Data!$H203)),"",";"&amp;BO$1&amp;";")</f>
        <v/>
      </c>
      <c r="BP202" t="str">
        <f>IF(ISERR(SEARCH(BP$1,Data!$H203)),"",";"&amp;BP$1&amp;";")</f>
        <v/>
      </c>
      <c r="BQ202" t="str">
        <f>IF(ISERR(SEARCH(BQ$1,Data!$H203)),"",";"&amp;BQ$1&amp;";")</f>
        <v/>
      </c>
      <c r="BR202" t="str">
        <f>IF(ISERR(SEARCH(BR$1,Data!$H203)),"",";"&amp;BR$1&amp;";")</f>
        <v/>
      </c>
      <c r="BS202" t="str">
        <f>IF(ISERR(SEARCH(BS$1,Data!$H203)),"",";"&amp;BS$1&amp;";")</f>
        <v/>
      </c>
      <c r="BT202" t="str">
        <f>IF(ISERR(SEARCH(BT$1,Data!$H203)),"",";"&amp;BT$1&amp;";")</f>
        <v/>
      </c>
      <c r="BU202" t="str">
        <f>IF(ISERR(SEARCH(BU$1,Data!$H203)),"",";"&amp;BU$1&amp;";")</f>
        <v/>
      </c>
      <c r="BV202" t="str">
        <f>IF(ISERR(SEARCH(BV$1,Data!$H203)),"",";"&amp;BV$1&amp;";")</f>
        <v/>
      </c>
      <c r="BW202" t="str">
        <f>IF(ISERR(SEARCH(BW$1,Data!$H203)),"",";"&amp;BW$1&amp;";")</f>
        <v/>
      </c>
      <c r="BX202" t="str">
        <f>IF(ISERR(SEARCH(BX$1,Data!$H203)),"",";"&amp;BX$1&amp;";")</f>
        <v/>
      </c>
      <c r="BY202" t="str">
        <f>IF(ISERR(SEARCH(BY$1,Data!$H203)),"",";"&amp;BY$1&amp;";")</f>
        <v/>
      </c>
      <c r="BZ202" t="str">
        <f>IF(ISERR(SEARCH(BZ$1,Data!$H203)),"",";"&amp;BZ$1&amp;";")</f>
        <v/>
      </c>
      <c r="CA202" t="str">
        <f>IF(ISERR(SEARCH(CA$1,Data!$H203)),"",";"&amp;CA$1&amp;";")</f>
        <v/>
      </c>
      <c r="CB202" t="str">
        <f>IF(ISERR(SEARCH(CB$1,Data!$H203)),"",";"&amp;CB$1&amp;";")</f>
        <v/>
      </c>
      <c r="CC202" t="str">
        <f>IF(ISERR(SEARCH(CC$1,Data!$H203)),"",";"&amp;CC$1&amp;";")</f>
        <v/>
      </c>
      <c r="CD202" t="str">
        <f>IF(ISERR(SEARCH(CD$1,Data!$H203)),"",";"&amp;CD$1&amp;";")</f>
        <v/>
      </c>
      <c r="CE202" t="str">
        <f>IF(ISERR(SEARCH(CE$1,Data!$H203)),"",";"&amp;CE$1&amp;";")</f>
        <v/>
      </c>
      <c r="CF202" t="str">
        <f>IF(ISERR(SEARCH(CF$1,Data!$H203)),"",";"&amp;CF$1&amp;";")</f>
        <v/>
      </c>
      <c r="CG202" t="str">
        <f>IF(ISERR(SEARCH(CG$1,Data!$H203)),"",";"&amp;CG$1&amp;";")</f>
        <v/>
      </c>
      <c r="CH202" t="str">
        <f>IF(ISERR(SEARCH(CH$1,Data!$H203)),"",";"&amp;CH$1&amp;";")</f>
        <v/>
      </c>
      <c r="CI202" t="str">
        <f>IF(ISERR(SEARCH(CI$1,Data!$H203)),"",";"&amp;CI$1&amp;";")</f>
        <v/>
      </c>
      <c r="CJ202" t="str">
        <f>IF(ISERR(SEARCH(CJ$1,Data!$H203)),"",";"&amp;CJ$1&amp;";")</f>
        <v/>
      </c>
      <c r="CK202" t="str">
        <f>IF(ISERR(SEARCH(CK$1,Data!$H203)),"",";"&amp;CK$1&amp;";")</f>
        <v/>
      </c>
      <c r="CL202" t="str">
        <f>IF(ISERR(SEARCH(CL$1,Data!$H203)),"",";"&amp;CL$1&amp;";")</f>
        <v/>
      </c>
      <c r="CM202" t="str">
        <f>IF(ISERR(SEARCH(CM$1,Data!$H203)),"",";"&amp;CM$1&amp;";")</f>
        <v/>
      </c>
      <c r="CN202" t="str">
        <f>IF(ISERR(SEARCH(CN$1,Data!$H203)),"",";"&amp;CN$1&amp;";")</f>
        <v/>
      </c>
      <c r="CO202" t="str">
        <f>IF(ISERR(SEARCH(CO$1,Data!$H203)),"",";"&amp;CO$1&amp;";")</f>
        <v/>
      </c>
      <c r="CP202" t="str">
        <f>IF(ISERR(SEARCH(CP$1,Data!$H203)),"",";"&amp;CP$1&amp;";")</f>
        <v/>
      </c>
      <c r="CQ202" t="str">
        <f>IF(ISERR(SEARCH(CQ$1,Data!$H203)),"",";"&amp;CQ$1&amp;";")</f>
        <v/>
      </c>
      <c r="CR202" t="str">
        <f>IF(ISERR(SEARCH(CR$1,Data!$H203)),"",";"&amp;CR$1&amp;";")</f>
        <v/>
      </c>
      <c r="CS202" t="str">
        <f>IF(ISERR(SEARCH(CS$1,Data!$H203)),"",";"&amp;CS$1&amp;";")</f>
        <v/>
      </c>
      <c r="CT202" t="str">
        <f>IF(ISERR(SEARCH(CT$1,Data!$H203)),"",";"&amp;CT$1&amp;";")</f>
        <v/>
      </c>
      <c r="CU202" t="str">
        <f>IF(ISERR(SEARCH(CU$1,Data!$H203)),"",";"&amp;CU$1&amp;";")</f>
        <v/>
      </c>
      <c r="CV202" t="str">
        <f>IF(ISERR(SEARCH(CV$1,Data!$H203)),"",";"&amp;CV$1&amp;";")</f>
        <v/>
      </c>
      <c r="CW202" t="str">
        <f>IF(ISERR(SEARCH(CW$1,Data!$H203)),"",";"&amp;CW$1&amp;";")</f>
        <v/>
      </c>
      <c r="CX202" t="str">
        <f>IF(ISERR(SEARCH(CX$1,Data!$H203)),"",";"&amp;CX$1&amp;";")</f>
        <v/>
      </c>
      <c r="CY202" t="str">
        <f>IF(ISERR(SEARCH(CY$1,Data!$H203)),"",";"&amp;CY$1&amp;";")</f>
        <v/>
      </c>
      <c r="CZ202" t="str">
        <f>IF(ISERR(SEARCH(CZ$1,Data!$H203)),"",";"&amp;CZ$1&amp;";")</f>
        <v/>
      </c>
      <c r="DA202" t="str">
        <f>IF(ISERR(SEARCH(DA$1,Data!$H203)),"",";"&amp;DA$1&amp;";")</f>
        <v/>
      </c>
      <c r="DB202" t="str">
        <f>IF(ISERR(SEARCH(DB$1,Data!$H203)),"",";"&amp;DB$1&amp;";")</f>
        <v/>
      </c>
      <c r="DC202" t="str">
        <f>IF(ISERR(SEARCH(DC$1,Data!$H203)),"",";"&amp;DC$1&amp;";")</f>
        <v/>
      </c>
      <c r="DD202" t="str">
        <f>IF(ISERR(SEARCH(DD$1,Data!$H203)),"",";"&amp;DD$1&amp;";")</f>
        <v/>
      </c>
      <c r="DE202" t="str">
        <f>IF(ISERR(SEARCH(DE$1,Data!$H203)),"",";"&amp;DE$1&amp;";")</f>
        <v/>
      </c>
      <c r="DF202" t="str">
        <f>IF(ISERR(SEARCH(DF$1,Data!$H203)),"",";"&amp;DF$1&amp;";")</f>
        <v/>
      </c>
      <c r="DG202" t="str">
        <f>IF(ISERR(SEARCH(DG$1,Data!$H203)),"",";"&amp;DG$1&amp;";")</f>
        <v/>
      </c>
      <c r="DH202" t="str">
        <f>IF(ISERR(SEARCH(DH$1,Data!$H203)),"",";"&amp;DH$1&amp;";")</f>
        <v/>
      </c>
      <c r="DI202" t="str">
        <f>IF(ISERR(SEARCH(DI$1,Data!$H203)),"",";"&amp;DI$1&amp;";")</f>
        <v/>
      </c>
      <c r="DJ202" t="str">
        <f>IF(ISERR(SEARCH(DJ$1,Data!$H203)),"",";"&amp;DJ$1&amp;";")</f>
        <v/>
      </c>
      <c r="DK202" t="str">
        <f>IF(ISERR(SEARCH(DK$1,Data!$H203)),"",";"&amp;DK$1&amp;";")</f>
        <v/>
      </c>
      <c r="DL202" t="str">
        <f>IF(ISERR(SEARCH(DL$1,Data!$H203)),"",";"&amp;DL$1&amp;";")</f>
        <v/>
      </c>
      <c r="DM202" t="str">
        <f>IF(ISERR(SEARCH(DM$1,Data!$H203)),"",";"&amp;DM$1&amp;";")</f>
        <v/>
      </c>
      <c r="DN202" t="str">
        <f>IF(ISERR(SEARCH(DN$1,Data!$H203)),"",";"&amp;DN$1&amp;";")</f>
        <v/>
      </c>
      <c r="DO202" t="str">
        <f>IF(ISERR(SEARCH(DO$1,Data!$H203)),"",";"&amp;DO$1&amp;";")</f>
        <v/>
      </c>
      <c r="DP202" t="str">
        <f>IF(ISERR(SEARCH(DP$1,Data!$H203)),"",";"&amp;DP$1&amp;";")</f>
        <v/>
      </c>
      <c r="DQ202" t="str">
        <f>IF(ISERR(SEARCH(DQ$1,Data!$H203)),"",";"&amp;DQ$1&amp;";")</f>
        <v/>
      </c>
      <c r="DR202" t="str">
        <f>IF(ISERR(SEARCH(DR$1,Data!$H203)),"",";"&amp;DR$1&amp;";")</f>
        <v/>
      </c>
      <c r="DS202" t="str">
        <f>IF(ISERR(SEARCH(DS$1,Data!$H203)),"",";"&amp;DS$1&amp;";")</f>
        <v/>
      </c>
      <c r="DT202" t="str">
        <f>IF(ISERR(SEARCH(DT$1,Data!$H203)),"",";"&amp;DT$1&amp;";")</f>
        <v/>
      </c>
      <c r="DU202" t="str">
        <f>IF(ISERR(SEARCH(DU$1,Data!$H203)),"",";"&amp;DU$1&amp;";")</f>
        <v/>
      </c>
    </row>
    <row r="203" spans="1:125" x14ac:dyDescent="0.3">
      <c r="A203" t="str">
        <f>Tableau1[[#This Row],[name]]</f>
        <v>Tessek</v>
      </c>
      <c r="B203" t="str">
        <f>IF(ISERROR(Tableau3[[#This Row],[Second semi-colon]]), "", MID(Tableau3[[#This Row],[Concatenation]], 2, Tableau3[[#This Row],[Second semi-colon]]-2))</f>
        <v/>
      </c>
      <c r="C203" t="e">
        <f>SEARCH(" ;",Tableau3[[#This Row],[Concatenation]])</f>
        <v>#VALUE!</v>
      </c>
      <c r="D203" t="str">
        <f>'Search for homeplanet'!I203&amp; 'Search for homeplanet'!J203&amp; 'Search for homeplanet'!K203&amp; 'Search for homeplanet'!L203&amp; 'Search for homeplanet'!M203&amp; 'Search for homeplanet'!N203&amp; 'Search for homeplanet'!O203&amp; 'Search for homeplanet'!P203&amp; 'Search for homeplanet'!Q203&amp; 'Search for homeplanet'!R203&amp; 'Search for homeplanet'!S203&amp; 'Search for homeplanet'!T203&amp; 'Search for homeplanet'!U203&amp; 'Search for homeplanet'!V203&amp; 'Search for homeplanet'!W203&amp; 'Search for homeplanet'!X203&amp; 'Search for homeplanet'!Y203&amp; 'Search for homeplanet'!Z203&amp; 'Search for homeplanet'!AA203&amp; 'Search for homeplanet'!AB203&amp; 'Search for homeplanet'!AC203&amp; 'Search for homeplanet'!AD203&amp; 'Search for homeplanet'!AE203&amp; 'Search for homeplanet'!AF203&amp; 'Search for homeplanet'!AG203&amp; 'Search for homeplanet'!AH203&amp; 'Search for homeplanet'!AI203&amp; 'Search for homeplanet'!AJ203&amp; 'Search for homeplanet'!AK203&amp; 'Search for homeplanet'!AL203&amp; 'Search for homeplanet'!AM203&amp; 'Search for homeplanet'!AN203&amp; 'Search for homeplanet'!AO203&amp; 'Search for homeplanet'!AP203&amp; 'Search for homeplanet'!AQ203&amp; 'Search for homeplanet'!AR203&amp; 'Search for homeplanet'!AS203&amp; 'Search for homeplanet'!AT203&amp; 'Search for homeplanet'!AU203&amp; 'Search for homeplanet'!AV203&amp; 'Search for homeplanet'!AW203&amp; 'Search for homeplanet'!AX203&amp; 'Search for homeplanet'!AY203&amp; 'Search for homeplanet'!AZ203&amp; 'Search for homeplanet'!BA203&amp; 'Search for homeplanet'!BB203&amp; 'Search for homeplanet'!BC203&amp; 'Search for homeplanet'!BD203&amp; 'Search for homeplanet'!BE203&amp; 'Search for homeplanet'!BF203&amp; 'Search for homeplanet'!BG203&amp; 'Search for homeplanet'!BH203&amp; 'Search for homeplanet'!BI203&amp; 'Search for homeplanet'!BJ203&amp; 'Search for homeplanet'!BK203&amp; 'Search for homeplanet'!BL203&amp; 'Search for homeplanet'!BM203&amp; 'Search for homeplanet'!BN203&amp; 'Search for homeplanet'!BO203&amp; 'Search for homeplanet'!BP203&amp; 'Search for homeplanet'!BQ203&amp; 'Search for homeplanet'!BR203&amp; 'Search for homeplanet'!BS203&amp; 'Search for homeplanet'!BT203&amp; 'Search for homeplanet'!BU203&amp; 'Search for homeplanet'!BV203&amp; 'Search for homeplanet'!BW203&amp; 'Search for homeplanet'!BX203&amp; 'Search for homeplanet'!BY203&amp; 'Search for homeplanet'!BZ203&amp; 'Search for homeplanet'!CA203&amp; 'Search for homeplanet'!CB203&amp; 'Search for homeplanet'!CC203&amp; 'Search for homeplanet'!CD203&amp; 'Search for homeplanet'!CE203&amp; 'Search for homeplanet'!CF203&amp; 'Search for homeplanet'!CG203&amp; 'Search for homeplanet'!CH203&amp; 'Search for homeplanet'!CI203&amp; 'Search for homeplanet'!CJ203&amp; 'Search for homeplanet'!CK203&amp; 'Search for homeplanet'!CL203&amp; 'Search for homeplanet'!CM203&amp; 'Search for homeplanet'!CN203&amp; 'Search for homeplanet'!CO203&amp; 'Search for homeplanet'!CP203&amp; 'Search for homeplanet'!CQ203&amp; 'Search for homeplanet'!CR203&amp; 'Search for homeplanet'!CS203&amp; 'Search for homeplanet'!CT203&amp; 'Search for homeplanet'!CU203&amp; 'Search for homeplanet'!CV203&amp; 'Search for homeplanet'!CW203&amp; 'Search for homeplanet'!CX203&amp; 'Search for homeplanet'!CY203&amp; 'Search for homeplanet'!CZ203&amp; 'Search for homeplanet'!DA203&amp; 'Search for homeplanet'!DB203&amp; 'Search for homeplanet'!DC203&amp; 'Search for homeplanet'!DD203&amp; 'Search for homeplanet'!DE203&amp; 'Search for homeplanet'!DF203&amp; 'Search for homeplanet'!DG203&amp; 'Search for homeplanet'!DH203&amp; 'Search for homeplanet'!DI203&amp; 'Search for homeplanet'!DJ203&amp; 'Search for homeplanet'!DK203&amp; 'Search for homeplanet'!DL203&amp; 'Search for homeplanet'!DM203&amp; 'Search for homeplanet'!DN203&amp; 'Search for homeplanet'!DO203&amp; 'Search for homeplanet'!DP203&amp; 'Search for homeplanet'!DQ203&amp; 'Search for homeplanet'!DR203&amp; 'Search for homeplanet'!DS203&amp; 'Search for homeplanet'!DT203&amp; 'Search for homeplanet'!DU203</f>
        <v/>
      </c>
      <c r="I203" t="str">
        <f>IF(ISERR(SEARCH(I$1,Data!$H204)),"",";"&amp;I$1&amp;";")</f>
        <v/>
      </c>
      <c r="J203" t="str">
        <f>IF(ISERR(SEARCH(J$1,Data!$H204)),"",";"&amp;J$1&amp;";")</f>
        <v/>
      </c>
      <c r="K203" t="str">
        <f>IF(ISERR(SEARCH(K$1,Data!$H204)),"",";"&amp;K$1&amp;";")</f>
        <v/>
      </c>
      <c r="L203" t="str">
        <f>IF(ISERR(SEARCH(L$1,Data!$H204)),"",";"&amp;L$1&amp;";")</f>
        <v/>
      </c>
      <c r="M203" t="str">
        <f>IF(ISERR(SEARCH(M$1,Data!$H204)),"",";"&amp;M$1&amp;";")</f>
        <v/>
      </c>
      <c r="N203" t="str">
        <f>IF(ISERR(SEARCH(N$1,Data!$H204)),"",";"&amp;N$1&amp;";")</f>
        <v/>
      </c>
      <c r="O203" t="str">
        <f>IF(ISERR(SEARCH(O$1,Data!$H204)),"",";"&amp;O$1&amp;";")</f>
        <v/>
      </c>
      <c r="P203" t="str">
        <f>IF(ISERR(SEARCH(P$1,Data!$H204)),"",";"&amp;P$1&amp;";")</f>
        <v/>
      </c>
      <c r="Q203" t="str">
        <f>IF(ISERR(SEARCH(Q$1,Data!$H204)),"",";"&amp;Q$1&amp;";")</f>
        <v/>
      </c>
      <c r="R203" t="str">
        <f>IF(ISERR(SEARCH(R$1,Data!$H204)),"",";"&amp;R$1&amp;";")</f>
        <v/>
      </c>
      <c r="S203" t="str">
        <f>IF(ISERR(SEARCH(S$1,Data!$H204)),"",";"&amp;S$1&amp;";")</f>
        <v/>
      </c>
      <c r="T203" t="str">
        <f>IF(ISERR(SEARCH(T$1,Data!$H204)),"",";"&amp;T$1&amp;";")</f>
        <v/>
      </c>
      <c r="U203" t="str">
        <f>IF(ISERR(SEARCH(U$1,Data!$H204)),"",";"&amp;U$1&amp;";")</f>
        <v/>
      </c>
      <c r="V203" t="str">
        <f>IF(ISERR(SEARCH(V$1,Data!$H204)),"",";"&amp;V$1&amp;";")</f>
        <v/>
      </c>
      <c r="W203" t="str">
        <f>IF(ISERR(SEARCH(W$1,Data!$H204)),"",";"&amp;W$1&amp;";")</f>
        <v/>
      </c>
      <c r="X203" t="str">
        <f>IF(ISERR(SEARCH(X$1,Data!$H204)),"",";"&amp;X$1&amp;";")</f>
        <v/>
      </c>
      <c r="Y203" t="str">
        <f>IF(ISERR(SEARCH(Y$1,Data!$H204)),"",";"&amp;Y$1&amp;";")</f>
        <v/>
      </c>
      <c r="Z203" t="str">
        <f>IF(ISERR(SEARCH(Z$1,Data!$H204)),"",";"&amp;Z$1&amp;";")</f>
        <v/>
      </c>
      <c r="AA203" t="str">
        <f>IF(ISERR(SEARCH(AA$1,Data!$H204)),"",";"&amp;AA$1&amp;";")</f>
        <v/>
      </c>
      <c r="AB203" t="str">
        <f>IF(ISERR(SEARCH(AB$1,Data!$H204)),"",";"&amp;AB$1&amp;";")</f>
        <v/>
      </c>
      <c r="AC203" t="str">
        <f>IF(ISERR(SEARCH(AC$1,Data!$H204)),"",";"&amp;AC$1&amp;";")</f>
        <v/>
      </c>
      <c r="AD203" t="str">
        <f>IF(ISERR(SEARCH(AD$1,Data!$H204)),"",";"&amp;AD$1&amp;";")</f>
        <v/>
      </c>
      <c r="AE203" t="str">
        <f>IF(ISERR(SEARCH(AE$1,Data!$H204)),"",";"&amp;AE$1&amp;";")</f>
        <v/>
      </c>
      <c r="AF203" t="str">
        <f>IF(ISERR(SEARCH(AF$1,Data!$H204)),"",";"&amp;AF$1&amp;";")</f>
        <v/>
      </c>
      <c r="AG203" t="str">
        <f>IF(ISERR(SEARCH(AG$1,Data!$H204)),"",";"&amp;AG$1&amp;";")</f>
        <v/>
      </c>
      <c r="AH203" t="str">
        <f>IF(ISERR(SEARCH(AH$1,Data!$H204)),"",";"&amp;AH$1&amp;";")</f>
        <v/>
      </c>
      <c r="AI203" t="str">
        <f>IF(ISERR(SEARCH(AI$1,Data!$H204)),"",";"&amp;AI$1&amp;";")</f>
        <v/>
      </c>
      <c r="AJ203" t="str">
        <f>IF(ISERR(SEARCH(AJ$1,Data!$H204)),"",";"&amp;AJ$1&amp;";")</f>
        <v/>
      </c>
      <c r="AK203" t="str">
        <f>IF(ISERR(SEARCH(AK$1,Data!$H204)),"",";"&amp;AK$1&amp;";")</f>
        <v/>
      </c>
      <c r="AL203" t="str">
        <f>IF(ISERR(SEARCH(AL$1,Data!$H204)),"",";"&amp;AL$1&amp;";")</f>
        <v/>
      </c>
      <c r="AM203" t="str">
        <f>IF(ISERR(SEARCH(AM$1,Data!$H204)),"",";"&amp;AM$1&amp;";")</f>
        <v/>
      </c>
      <c r="AN203" t="str">
        <f>IF(ISERR(SEARCH(AN$1,Data!$H204)),"",";"&amp;AN$1&amp;";")</f>
        <v/>
      </c>
      <c r="AO203" t="str">
        <f>IF(ISERR(SEARCH(AO$1,Data!$H204)),"",";"&amp;AO$1&amp;";")</f>
        <v/>
      </c>
      <c r="AP203" t="str">
        <f>IF(ISERR(SEARCH(AP$1,Data!$H204)),"",";"&amp;AP$1&amp;";")</f>
        <v/>
      </c>
      <c r="AQ203" t="str">
        <f>IF(ISERR(SEARCH(AQ$1,Data!$H204)),"",";"&amp;AQ$1&amp;";")</f>
        <v/>
      </c>
      <c r="AR203" t="str">
        <f>IF(ISERR(SEARCH(AR$1,Data!$H204)),"",";"&amp;AR$1&amp;";")</f>
        <v/>
      </c>
      <c r="AS203" t="str">
        <f>IF(ISERR(SEARCH(AS$1,Data!$H204)),"",";"&amp;AS$1&amp;";")</f>
        <v/>
      </c>
      <c r="AT203" t="str">
        <f>IF(ISERR(SEARCH(AT$1,Data!$H204)),"",";"&amp;AT$1&amp;";")</f>
        <v/>
      </c>
      <c r="AU203" t="str">
        <f>IF(ISERR(SEARCH(AU$1,Data!$H204)),"",";"&amp;AU$1&amp;";")</f>
        <v/>
      </c>
      <c r="AV203" t="str">
        <f>IF(ISERR(SEARCH(AV$1,Data!$H204)),"",";"&amp;AV$1&amp;";")</f>
        <v/>
      </c>
      <c r="AW203" t="str">
        <f>IF(ISERR(SEARCH(AW$1,Data!$H204)),"",";"&amp;AW$1&amp;";")</f>
        <v/>
      </c>
      <c r="AX203" t="str">
        <f>IF(ISERR(SEARCH(AX$1,Data!$H204)),"",";"&amp;AX$1&amp;";")</f>
        <v/>
      </c>
      <c r="AY203" t="str">
        <f>IF(ISERR(SEARCH(AY$1,Data!$H204)),"",";"&amp;AY$1&amp;";")</f>
        <v/>
      </c>
      <c r="AZ203" t="str">
        <f>IF(ISERR(SEARCH(AZ$1,Data!$H204)),"",";"&amp;AZ$1&amp;";")</f>
        <v/>
      </c>
      <c r="BA203" t="str">
        <f>IF(ISERR(SEARCH(BA$1,Data!$H204)),"",";"&amp;BA$1&amp;";")</f>
        <v/>
      </c>
      <c r="BB203" t="str">
        <f>IF(ISERR(SEARCH(BB$1,Data!$H204)),"",";"&amp;BB$1&amp;";")</f>
        <v/>
      </c>
      <c r="BC203" t="str">
        <f>IF(ISERR(SEARCH(BC$1,Data!$H204)),"",";"&amp;BC$1&amp;";")</f>
        <v/>
      </c>
      <c r="BD203" t="str">
        <f>IF(ISERR(SEARCH(BD$1,Data!$H204)),"",";"&amp;BD$1&amp;";")</f>
        <v/>
      </c>
      <c r="BE203" t="str">
        <f>IF(ISERR(SEARCH(BE$1,Data!$H204)),"",";"&amp;BE$1&amp;";")</f>
        <v/>
      </c>
      <c r="BF203" t="str">
        <f>IF(ISERR(SEARCH(BF$1,Data!$H204)),"",";"&amp;BF$1&amp;";")</f>
        <v/>
      </c>
      <c r="BG203" t="str">
        <f>IF(ISERR(SEARCH(BG$1,Data!$H204)),"",";"&amp;BG$1&amp;";")</f>
        <v/>
      </c>
      <c r="BH203" t="str">
        <f>IF(ISERR(SEARCH(BH$1,Data!$H204)),"",";"&amp;BH$1&amp;";")</f>
        <v/>
      </c>
      <c r="BI203" t="str">
        <f>IF(ISERR(SEARCH(BI$1,Data!$H204)),"",";"&amp;BI$1&amp;";")</f>
        <v/>
      </c>
      <c r="BJ203" t="str">
        <f>IF(ISERR(SEARCH(BJ$1,Data!$H204)),"",";"&amp;BJ$1&amp;";")</f>
        <v/>
      </c>
      <c r="BK203" t="str">
        <f>IF(ISERR(SEARCH(BK$1,Data!$H204)),"",";"&amp;BK$1&amp;";")</f>
        <v/>
      </c>
      <c r="BL203" t="str">
        <f>IF(ISERR(SEARCH(BL$1,Data!$H204)),"",";"&amp;BL$1&amp;";")</f>
        <v/>
      </c>
      <c r="BM203" t="str">
        <f>IF(ISERR(SEARCH(BM$1,Data!$H204)),"",";"&amp;BM$1&amp;";")</f>
        <v/>
      </c>
      <c r="BN203" t="str">
        <f>IF(ISERR(SEARCH(BN$1,Data!$H204)),"",";"&amp;BN$1&amp;";")</f>
        <v/>
      </c>
      <c r="BO203" t="str">
        <f>IF(ISERR(SEARCH(BO$1,Data!$H204)),"",";"&amp;BO$1&amp;";")</f>
        <v/>
      </c>
      <c r="BP203" t="str">
        <f>IF(ISERR(SEARCH(BP$1,Data!$H204)),"",";"&amp;BP$1&amp;";")</f>
        <v/>
      </c>
      <c r="BQ203" t="str">
        <f>IF(ISERR(SEARCH(BQ$1,Data!$H204)),"",";"&amp;BQ$1&amp;";")</f>
        <v/>
      </c>
      <c r="BR203" t="str">
        <f>IF(ISERR(SEARCH(BR$1,Data!$H204)),"",";"&amp;BR$1&amp;";")</f>
        <v/>
      </c>
      <c r="BS203" t="str">
        <f>IF(ISERR(SEARCH(BS$1,Data!$H204)),"",";"&amp;BS$1&amp;";")</f>
        <v/>
      </c>
      <c r="BT203" t="str">
        <f>IF(ISERR(SEARCH(BT$1,Data!$H204)),"",";"&amp;BT$1&amp;";")</f>
        <v/>
      </c>
      <c r="BU203" t="str">
        <f>IF(ISERR(SEARCH(BU$1,Data!$H204)),"",";"&amp;BU$1&amp;";")</f>
        <v/>
      </c>
      <c r="BV203" t="str">
        <f>IF(ISERR(SEARCH(BV$1,Data!$H204)),"",";"&amp;BV$1&amp;";")</f>
        <v/>
      </c>
      <c r="BW203" t="str">
        <f>IF(ISERR(SEARCH(BW$1,Data!$H204)),"",";"&amp;BW$1&amp;";")</f>
        <v/>
      </c>
      <c r="BX203" t="str">
        <f>IF(ISERR(SEARCH(BX$1,Data!$H204)),"",";"&amp;BX$1&amp;";")</f>
        <v/>
      </c>
      <c r="BY203" t="str">
        <f>IF(ISERR(SEARCH(BY$1,Data!$H204)),"",";"&amp;BY$1&amp;";")</f>
        <v/>
      </c>
      <c r="BZ203" t="str">
        <f>IF(ISERR(SEARCH(BZ$1,Data!$H204)),"",";"&amp;BZ$1&amp;";")</f>
        <v/>
      </c>
      <c r="CA203" t="str">
        <f>IF(ISERR(SEARCH(CA$1,Data!$H204)),"",";"&amp;CA$1&amp;";")</f>
        <v/>
      </c>
      <c r="CB203" t="str">
        <f>IF(ISERR(SEARCH(CB$1,Data!$H204)),"",";"&amp;CB$1&amp;";")</f>
        <v/>
      </c>
      <c r="CC203" t="str">
        <f>IF(ISERR(SEARCH(CC$1,Data!$H204)),"",";"&amp;CC$1&amp;";")</f>
        <v/>
      </c>
      <c r="CD203" t="str">
        <f>IF(ISERR(SEARCH(CD$1,Data!$H204)),"",";"&amp;CD$1&amp;";")</f>
        <v/>
      </c>
      <c r="CE203" t="str">
        <f>IF(ISERR(SEARCH(CE$1,Data!$H204)),"",";"&amp;CE$1&amp;";")</f>
        <v/>
      </c>
      <c r="CF203" t="str">
        <f>IF(ISERR(SEARCH(CF$1,Data!$H204)),"",";"&amp;CF$1&amp;";")</f>
        <v/>
      </c>
      <c r="CG203" t="str">
        <f>IF(ISERR(SEARCH(CG$1,Data!$H204)),"",";"&amp;CG$1&amp;";")</f>
        <v/>
      </c>
      <c r="CH203" t="str">
        <f>IF(ISERR(SEARCH(CH$1,Data!$H204)),"",";"&amp;CH$1&amp;";")</f>
        <v/>
      </c>
      <c r="CI203" t="str">
        <f>IF(ISERR(SEARCH(CI$1,Data!$H204)),"",";"&amp;CI$1&amp;";")</f>
        <v/>
      </c>
      <c r="CJ203" t="str">
        <f>IF(ISERR(SEARCH(CJ$1,Data!$H204)),"",";"&amp;CJ$1&amp;";")</f>
        <v/>
      </c>
      <c r="CK203" t="str">
        <f>IF(ISERR(SEARCH(CK$1,Data!$H204)),"",";"&amp;CK$1&amp;";")</f>
        <v/>
      </c>
      <c r="CL203" t="str">
        <f>IF(ISERR(SEARCH(CL$1,Data!$H204)),"",";"&amp;CL$1&amp;";")</f>
        <v/>
      </c>
      <c r="CM203" t="str">
        <f>IF(ISERR(SEARCH(CM$1,Data!$H204)),"",";"&amp;CM$1&amp;";")</f>
        <v/>
      </c>
      <c r="CN203" t="str">
        <f>IF(ISERR(SEARCH(CN$1,Data!$H204)),"",";"&amp;CN$1&amp;";")</f>
        <v/>
      </c>
      <c r="CO203" t="str">
        <f>IF(ISERR(SEARCH(CO$1,Data!$H204)),"",";"&amp;CO$1&amp;";")</f>
        <v/>
      </c>
      <c r="CP203" t="str">
        <f>IF(ISERR(SEARCH(CP$1,Data!$H204)),"",";"&amp;CP$1&amp;";")</f>
        <v/>
      </c>
      <c r="CQ203" t="str">
        <f>IF(ISERR(SEARCH(CQ$1,Data!$H204)),"",";"&amp;CQ$1&amp;";")</f>
        <v/>
      </c>
      <c r="CR203" t="str">
        <f>IF(ISERR(SEARCH(CR$1,Data!$H204)),"",";"&amp;CR$1&amp;";")</f>
        <v/>
      </c>
      <c r="CS203" t="str">
        <f>IF(ISERR(SEARCH(CS$1,Data!$H204)),"",";"&amp;CS$1&amp;";")</f>
        <v/>
      </c>
      <c r="CT203" t="str">
        <f>IF(ISERR(SEARCH(CT$1,Data!$H204)),"",";"&amp;CT$1&amp;";")</f>
        <v/>
      </c>
      <c r="CU203" t="str">
        <f>IF(ISERR(SEARCH(CU$1,Data!$H204)),"",";"&amp;CU$1&amp;";")</f>
        <v/>
      </c>
      <c r="CV203" t="str">
        <f>IF(ISERR(SEARCH(CV$1,Data!$H204)),"",";"&amp;CV$1&amp;";")</f>
        <v/>
      </c>
      <c r="CW203" t="str">
        <f>IF(ISERR(SEARCH(CW$1,Data!$H204)),"",";"&amp;CW$1&amp;";")</f>
        <v/>
      </c>
      <c r="CX203" t="str">
        <f>IF(ISERR(SEARCH(CX$1,Data!$H204)),"",";"&amp;CX$1&amp;";")</f>
        <v/>
      </c>
      <c r="CY203" t="str">
        <f>IF(ISERR(SEARCH(CY$1,Data!$H204)),"",";"&amp;CY$1&amp;";")</f>
        <v/>
      </c>
      <c r="CZ203" t="str">
        <f>IF(ISERR(SEARCH(CZ$1,Data!$H204)),"",";"&amp;CZ$1&amp;";")</f>
        <v/>
      </c>
      <c r="DA203" t="str">
        <f>IF(ISERR(SEARCH(DA$1,Data!$H204)),"",";"&amp;DA$1&amp;";")</f>
        <v/>
      </c>
      <c r="DB203" t="str">
        <f>IF(ISERR(SEARCH(DB$1,Data!$H204)),"",";"&amp;DB$1&amp;";")</f>
        <v/>
      </c>
      <c r="DC203" t="str">
        <f>IF(ISERR(SEARCH(DC$1,Data!$H204)),"",";"&amp;DC$1&amp;";")</f>
        <v/>
      </c>
      <c r="DD203" t="str">
        <f>IF(ISERR(SEARCH(DD$1,Data!$H204)),"",";"&amp;DD$1&amp;";")</f>
        <v/>
      </c>
      <c r="DE203" t="str">
        <f>IF(ISERR(SEARCH(DE$1,Data!$H204)),"",";"&amp;DE$1&amp;";")</f>
        <v/>
      </c>
      <c r="DF203" t="str">
        <f>IF(ISERR(SEARCH(DF$1,Data!$H204)),"",";"&amp;DF$1&amp;";")</f>
        <v/>
      </c>
      <c r="DG203" t="str">
        <f>IF(ISERR(SEARCH(DG$1,Data!$H204)),"",";"&amp;DG$1&amp;";")</f>
        <v/>
      </c>
      <c r="DH203" t="str">
        <f>IF(ISERR(SEARCH(DH$1,Data!$H204)),"",";"&amp;DH$1&amp;";")</f>
        <v/>
      </c>
      <c r="DI203" t="str">
        <f>IF(ISERR(SEARCH(DI$1,Data!$H204)),"",";"&amp;DI$1&amp;";")</f>
        <v/>
      </c>
      <c r="DJ203" t="str">
        <f>IF(ISERR(SEARCH(DJ$1,Data!$H204)),"",";"&amp;DJ$1&amp;";")</f>
        <v/>
      </c>
      <c r="DK203" t="str">
        <f>IF(ISERR(SEARCH(DK$1,Data!$H204)),"",";"&amp;DK$1&amp;";")</f>
        <v/>
      </c>
      <c r="DL203" t="str">
        <f>IF(ISERR(SEARCH(DL$1,Data!$H204)),"",";"&amp;DL$1&amp;";")</f>
        <v/>
      </c>
      <c r="DM203" t="str">
        <f>IF(ISERR(SEARCH(DM$1,Data!$H204)),"",";"&amp;DM$1&amp;";")</f>
        <v/>
      </c>
      <c r="DN203" t="str">
        <f>IF(ISERR(SEARCH(DN$1,Data!$H204)),"",";"&amp;DN$1&amp;";")</f>
        <v/>
      </c>
      <c r="DO203" t="str">
        <f>IF(ISERR(SEARCH(DO$1,Data!$H204)),"",";"&amp;DO$1&amp;";")</f>
        <v/>
      </c>
      <c r="DP203" t="str">
        <f>IF(ISERR(SEARCH(DP$1,Data!$H204)),"",";"&amp;DP$1&amp;";")</f>
        <v/>
      </c>
      <c r="DQ203" t="str">
        <f>IF(ISERR(SEARCH(DQ$1,Data!$H204)),"",";"&amp;DQ$1&amp;";")</f>
        <v/>
      </c>
      <c r="DR203" t="str">
        <f>IF(ISERR(SEARCH(DR$1,Data!$H204)),"",";"&amp;DR$1&amp;";")</f>
        <v/>
      </c>
      <c r="DS203" t="str">
        <f>IF(ISERR(SEARCH(DS$1,Data!$H204)),"",";"&amp;DS$1&amp;";")</f>
        <v/>
      </c>
      <c r="DT203" t="str">
        <f>IF(ISERR(SEARCH(DT$1,Data!$H204)),"",";"&amp;DT$1&amp;";")</f>
        <v/>
      </c>
      <c r="DU203" t="str">
        <f>IF(ISERR(SEARCH(DU$1,Data!$H204)),"",";"&amp;DU$1&amp;";")</f>
        <v/>
      </c>
    </row>
    <row r="204" spans="1:125" x14ac:dyDescent="0.3">
      <c r="A204" t="str">
        <f>Tableau1[[#This Row],[name]]</f>
        <v>Bria Tharen</v>
      </c>
      <c r="B204" t="str">
        <f>IF(ISERROR(Tableau3[[#This Row],[Second semi-colon]]), "", MID(Tableau3[[#This Row],[Concatenation]], 2, Tableau3[[#This Row],[Second semi-colon]]-2))</f>
        <v/>
      </c>
      <c r="C204" t="e">
        <f>SEARCH(" ;",Tableau3[[#This Row],[Concatenation]])</f>
        <v>#VALUE!</v>
      </c>
      <c r="D204" t="str">
        <f>'Search for homeplanet'!I204&amp; 'Search for homeplanet'!J204&amp; 'Search for homeplanet'!K204&amp; 'Search for homeplanet'!L204&amp; 'Search for homeplanet'!M204&amp; 'Search for homeplanet'!N204&amp; 'Search for homeplanet'!O204&amp; 'Search for homeplanet'!P204&amp; 'Search for homeplanet'!Q204&amp; 'Search for homeplanet'!R204&amp; 'Search for homeplanet'!S204&amp; 'Search for homeplanet'!T204&amp; 'Search for homeplanet'!U204&amp; 'Search for homeplanet'!V204&amp; 'Search for homeplanet'!W204&amp; 'Search for homeplanet'!X204&amp; 'Search for homeplanet'!Y204&amp; 'Search for homeplanet'!Z204&amp; 'Search for homeplanet'!AA204&amp; 'Search for homeplanet'!AB204&amp; 'Search for homeplanet'!AC204&amp; 'Search for homeplanet'!AD204&amp; 'Search for homeplanet'!AE204&amp; 'Search for homeplanet'!AF204&amp; 'Search for homeplanet'!AG204&amp; 'Search for homeplanet'!AH204&amp; 'Search for homeplanet'!AI204&amp; 'Search for homeplanet'!AJ204&amp; 'Search for homeplanet'!AK204&amp; 'Search for homeplanet'!AL204&amp; 'Search for homeplanet'!AM204&amp; 'Search for homeplanet'!AN204&amp; 'Search for homeplanet'!AO204&amp; 'Search for homeplanet'!AP204&amp; 'Search for homeplanet'!AQ204&amp; 'Search for homeplanet'!AR204&amp; 'Search for homeplanet'!AS204&amp; 'Search for homeplanet'!AT204&amp; 'Search for homeplanet'!AU204&amp; 'Search for homeplanet'!AV204&amp; 'Search for homeplanet'!AW204&amp; 'Search for homeplanet'!AX204&amp; 'Search for homeplanet'!AY204&amp; 'Search for homeplanet'!AZ204&amp; 'Search for homeplanet'!BA204&amp; 'Search for homeplanet'!BB204&amp; 'Search for homeplanet'!BC204&amp; 'Search for homeplanet'!BD204&amp; 'Search for homeplanet'!BE204&amp; 'Search for homeplanet'!BF204&amp; 'Search for homeplanet'!BG204&amp; 'Search for homeplanet'!BH204&amp; 'Search for homeplanet'!BI204&amp; 'Search for homeplanet'!BJ204&amp; 'Search for homeplanet'!BK204&amp; 'Search for homeplanet'!BL204&amp; 'Search for homeplanet'!BM204&amp; 'Search for homeplanet'!BN204&amp; 'Search for homeplanet'!BO204&amp; 'Search for homeplanet'!BP204&amp; 'Search for homeplanet'!BQ204&amp; 'Search for homeplanet'!BR204&amp; 'Search for homeplanet'!BS204&amp; 'Search for homeplanet'!BT204&amp; 'Search for homeplanet'!BU204&amp; 'Search for homeplanet'!BV204&amp; 'Search for homeplanet'!BW204&amp; 'Search for homeplanet'!BX204&amp; 'Search for homeplanet'!BY204&amp; 'Search for homeplanet'!BZ204&amp; 'Search for homeplanet'!CA204&amp; 'Search for homeplanet'!CB204&amp; 'Search for homeplanet'!CC204&amp; 'Search for homeplanet'!CD204&amp; 'Search for homeplanet'!CE204&amp; 'Search for homeplanet'!CF204&amp; 'Search for homeplanet'!CG204&amp; 'Search for homeplanet'!CH204&amp; 'Search for homeplanet'!CI204&amp; 'Search for homeplanet'!CJ204&amp; 'Search for homeplanet'!CK204&amp; 'Search for homeplanet'!CL204&amp; 'Search for homeplanet'!CM204&amp; 'Search for homeplanet'!CN204&amp; 'Search for homeplanet'!CO204&amp; 'Search for homeplanet'!CP204&amp; 'Search for homeplanet'!CQ204&amp; 'Search for homeplanet'!CR204&amp; 'Search for homeplanet'!CS204&amp; 'Search for homeplanet'!CT204&amp; 'Search for homeplanet'!CU204&amp; 'Search for homeplanet'!CV204&amp; 'Search for homeplanet'!CW204&amp; 'Search for homeplanet'!CX204&amp; 'Search for homeplanet'!CY204&amp; 'Search for homeplanet'!CZ204&amp; 'Search for homeplanet'!DA204&amp; 'Search for homeplanet'!DB204&amp; 'Search for homeplanet'!DC204&amp; 'Search for homeplanet'!DD204&amp; 'Search for homeplanet'!DE204&amp; 'Search for homeplanet'!DF204&amp; 'Search for homeplanet'!DG204&amp; 'Search for homeplanet'!DH204&amp; 'Search for homeplanet'!DI204&amp; 'Search for homeplanet'!DJ204&amp; 'Search for homeplanet'!DK204&amp; 'Search for homeplanet'!DL204&amp; 'Search for homeplanet'!DM204&amp; 'Search for homeplanet'!DN204&amp; 'Search for homeplanet'!DO204&amp; 'Search for homeplanet'!DP204&amp; 'Search for homeplanet'!DQ204&amp; 'Search for homeplanet'!DR204&amp; 'Search for homeplanet'!DS204&amp; 'Search for homeplanet'!DT204&amp; 'Search for homeplanet'!DU204</f>
        <v/>
      </c>
      <c r="I204" t="str">
        <f>IF(ISERR(SEARCH(I$1,Data!$H205)),"",";"&amp;I$1&amp;";")</f>
        <v/>
      </c>
      <c r="J204" t="str">
        <f>IF(ISERR(SEARCH(J$1,Data!$H205)),"",";"&amp;J$1&amp;";")</f>
        <v/>
      </c>
      <c r="K204" t="str">
        <f>IF(ISERR(SEARCH(K$1,Data!$H205)),"",";"&amp;K$1&amp;";")</f>
        <v/>
      </c>
      <c r="L204" t="str">
        <f>IF(ISERR(SEARCH(L$1,Data!$H205)),"",";"&amp;L$1&amp;";")</f>
        <v/>
      </c>
      <c r="M204" t="str">
        <f>IF(ISERR(SEARCH(M$1,Data!$H205)),"",";"&amp;M$1&amp;";")</f>
        <v/>
      </c>
      <c r="N204" t="str">
        <f>IF(ISERR(SEARCH(N$1,Data!$H205)),"",";"&amp;N$1&amp;";")</f>
        <v/>
      </c>
      <c r="O204" t="str">
        <f>IF(ISERR(SEARCH(O$1,Data!$H205)),"",";"&amp;O$1&amp;";")</f>
        <v/>
      </c>
      <c r="P204" t="str">
        <f>IF(ISERR(SEARCH(P$1,Data!$H205)),"",";"&amp;P$1&amp;";")</f>
        <v/>
      </c>
      <c r="Q204" t="str">
        <f>IF(ISERR(SEARCH(Q$1,Data!$H205)),"",";"&amp;Q$1&amp;";")</f>
        <v/>
      </c>
      <c r="R204" t="str">
        <f>IF(ISERR(SEARCH(R$1,Data!$H205)),"",";"&amp;R$1&amp;";")</f>
        <v/>
      </c>
      <c r="S204" t="str">
        <f>IF(ISERR(SEARCH(S$1,Data!$H205)),"",";"&amp;S$1&amp;";")</f>
        <v/>
      </c>
      <c r="T204" t="str">
        <f>IF(ISERR(SEARCH(T$1,Data!$H205)),"",";"&amp;T$1&amp;";")</f>
        <v/>
      </c>
      <c r="U204" t="str">
        <f>IF(ISERR(SEARCH(U$1,Data!$H205)),"",";"&amp;U$1&amp;";")</f>
        <v/>
      </c>
      <c r="V204" t="str">
        <f>IF(ISERR(SEARCH(V$1,Data!$H205)),"",";"&amp;V$1&amp;";")</f>
        <v/>
      </c>
      <c r="W204" t="str">
        <f>IF(ISERR(SEARCH(W$1,Data!$H205)),"",";"&amp;W$1&amp;";")</f>
        <v/>
      </c>
      <c r="X204" t="str">
        <f>IF(ISERR(SEARCH(X$1,Data!$H205)),"",";"&amp;X$1&amp;";")</f>
        <v/>
      </c>
      <c r="Y204" t="str">
        <f>IF(ISERR(SEARCH(Y$1,Data!$H205)),"",";"&amp;Y$1&amp;";")</f>
        <v/>
      </c>
      <c r="Z204" t="str">
        <f>IF(ISERR(SEARCH(Z$1,Data!$H205)),"",";"&amp;Z$1&amp;";")</f>
        <v/>
      </c>
      <c r="AA204" t="str">
        <f>IF(ISERR(SEARCH(AA$1,Data!$H205)),"",";"&amp;AA$1&amp;";")</f>
        <v/>
      </c>
      <c r="AB204" t="str">
        <f>IF(ISERR(SEARCH(AB$1,Data!$H205)),"",";"&amp;AB$1&amp;";")</f>
        <v/>
      </c>
      <c r="AC204" t="str">
        <f>IF(ISERR(SEARCH(AC$1,Data!$H205)),"",";"&amp;AC$1&amp;";")</f>
        <v/>
      </c>
      <c r="AD204" t="str">
        <f>IF(ISERR(SEARCH(AD$1,Data!$H205)),"",";"&amp;AD$1&amp;";")</f>
        <v/>
      </c>
      <c r="AE204" t="str">
        <f>IF(ISERR(SEARCH(AE$1,Data!$H205)),"",";"&amp;AE$1&amp;";")</f>
        <v/>
      </c>
      <c r="AF204" t="str">
        <f>IF(ISERR(SEARCH(AF$1,Data!$H205)),"",";"&amp;AF$1&amp;";")</f>
        <v/>
      </c>
      <c r="AG204" t="str">
        <f>IF(ISERR(SEARCH(AG$1,Data!$H205)),"",";"&amp;AG$1&amp;";")</f>
        <v/>
      </c>
      <c r="AH204" t="str">
        <f>IF(ISERR(SEARCH(AH$1,Data!$H205)),"",";"&amp;AH$1&amp;";")</f>
        <v/>
      </c>
      <c r="AI204" t="str">
        <f>IF(ISERR(SEARCH(AI$1,Data!$H205)),"",";"&amp;AI$1&amp;";")</f>
        <v/>
      </c>
      <c r="AJ204" t="str">
        <f>IF(ISERR(SEARCH(AJ$1,Data!$H205)),"",";"&amp;AJ$1&amp;";")</f>
        <v/>
      </c>
      <c r="AK204" t="str">
        <f>IF(ISERR(SEARCH(AK$1,Data!$H205)),"",";"&amp;AK$1&amp;";")</f>
        <v/>
      </c>
      <c r="AL204" t="str">
        <f>IF(ISERR(SEARCH(AL$1,Data!$H205)),"",";"&amp;AL$1&amp;";")</f>
        <v/>
      </c>
      <c r="AM204" t="str">
        <f>IF(ISERR(SEARCH(AM$1,Data!$H205)),"",";"&amp;AM$1&amp;";")</f>
        <v/>
      </c>
      <c r="AN204" t="str">
        <f>IF(ISERR(SEARCH(AN$1,Data!$H205)),"",";"&amp;AN$1&amp;";")</f>
        <v/>
      </c>
      <c r="AO204" t="str">
        <f>IF(ISERR(SEARCH(AO$1,Data!$H205)),"",";"&amp;AO$1&amp;";")</f>
        <v/>
      </c>
      <c r="AP204" t="str">
        <f>IF(ISERR(SEARCH(AP$1,Data!$H205)),"",";"&amp;AP$1&amp;";")</f>
        <v/>
      </c>
      <c r="AQ204" t="str">
        <f>IF(ISERR(SEARCH(AQ$1,Data!$H205)),"",";"&amp;AQ$1&amp;";")</f>
        <v/>
      </c>
      <c r="AR204" t="str">
        <f>IF(ISERR(SEARCH(AR$1,Data!$H205)),"",";"&amp;AR$1&amp;";")</f>
        <v/>
      </c>
      <c r="AS204" t="str">
        <f>IF(ISERR(SEARCH(AS$1,Data!$H205)),"",";"&amp;AS$1&amp;";")</f>
        <v/>
      </c>
      <c r="AT204" t="str">
        <f>IF(ISERR(SEARCH(AT$1,Data!$H205)),"",";"&amp;AT$1&amp;";")</f>
        <v/>
      </c>
      <c r="AU204" t="str">
        <f>IF(ISERR(SEARCH(AU$1,Data!$H205)),"",";"&amp;AU$1&amp;";")</f>
        <v/>
      </c>
      <c r="AV204" t="str">
        <f>IF(ISERR(SEARCH(AV$1,Data!$H205)),"",";"&amp;AV$1&amp;";")</f>
        <v/>
      </c>
      <c r="AW204" t="str">
        <f>IF(ISERR(SEARCH(AW$1,Data!$H205)),"",";"&amp;AW$1&amp;";")</f>
        <v/>
      </c>
      <c r="AX204" t="str">
        <f>IF(ISERR(SEARCH(AX$1,Data!$H205)),"",";"&amp;AX$1&amp;";")</f>
        <v/>
      </c>
      <c r="AY204" t="str">
        <f>IF(ISERR(SEARCH(AY$1,Data!$H205)),"",";"&amp;AY$1&amp;";")</f>
        <v/>
      </c>
      <c r="AZ204" t="str">
        <f>IF(ISERR(SEARCH(AZ$1,Data!$H205)),"",";"&amp;AZ$1&amp;";")</f>
        <v/>
      </c>
      <c r="BA204" t="str">
        <f>IF(ISERR(SEARCH(BA$1,Data!$H205)),"",";"&amp;BA$1&amp;";")</f>
        <v/>
      </c>
      <c r="BB204" t="str">
        <f>IF(ISERR(SEARCH(BB$1,Data!$H205)),"",";"&amp;BB$1&amp;";")</f>
        <v/>
      </c>
      <c r="BC204" t="str">
        <f>IF(ISERR(SEARCH(BC$1,Data!$H205)),"",";"&amp;BC$1&amp;";")</f>
        <v/>
      </c>
      <c r="BD204" t="str">
        <f>IF(ISERR(SEARCH(BD$1,Data!$H205)),"",";"&amp;BD$1&amp;";")</f>
        <v/>
      </c>
      <c r="BE204" t="str">
        <f>IF(ISERR(SEARCH(BE$1,Data!$H205)),"",";"&amp;BE$1&amp;";")</f>
        <v/>
      </c>
      <c r="BF204" t="str">
        <f>IF(ISERR(SEARCH(BF$1,Data!$H205)),"",";"&amp;BF$1&amp;";")</f>
        <v/>
      </c>
      <c r="BG204" t="str">
        <f>IF(ISERR(SEARCH(BG$1,Data!$H205)),"",";"&amp;BG$1&amp;";")</f>
        <v/>
      </c>
      <c r="BH204" t="str">
        <f>IF(ISERR(SEARCH(BH$1,Data!$H205)),"",";"&amp;BH$1&amp;";")</f>
        <v/>
      </c>
      <c r="BI204" t="str">
        <f>IF(ISERR(SEARCH(BI$1,Data!$H205)),"",";"&amp;BI$1&amp;";")</f>
        <v/>
      </c>
      <c r="BJ204" t="str">
        <f>IF(ISERR(SEARCH(BJ$1,Data!$H205)),"",";"&amp;BJ$1&amp;";")</f>
        <v/>
      </c>
      <c r="BK204" t="str">
        <f>IF(ISERR(SEARCH(BK$1,Data!$H205)),"",";"&amp;BK$1&amp;";")</f>
        <v/>
      </c>
      <c r="BL204" t="str">
        <f>IF(ISERR(SEARCH(BL$1,Data!$H205)),"",";"&amp;BL$1&amp;";")</f>
        <v/>
      </c>
      <c r="BM204" t="str">
        <f>IF(ISERR(SEARCH(BM$1,Data!$H205)),"",";"&amp;BM$1&amp;";")</f>
        <v/>
      </c>
      <c r="BN204" t="str">
        <f>IF(ISERR(SEARCH(BN$1,Data!$H205)),"",";"&amp;BN$1&amp;";")</f>
        <v/>
      </c>
      <c r="BO204" t="str">
        <f>IF(ISERR(SEARCH(BO$1,Data!$H205)),"",";"&amp;BO$1&amp;";")</f>
        <v/>
      </c>
      <c r="BP204" t="str">
        <f>IF(ISERR(SEARCH(BP$1,Data!$H205)),"",";"&amp;BP$1&amp;";")</f>
        <v/>
      </c>
      <c r="BQ204" t="str">
        <f>IF(ISERR(SEARCH(BQ$1,Data!$H205)),"",";"&amp;BQ$1&amp;";")</f>
        <v/>
      </c>
      <c r="BR204" t="str">
        <f>IF(ISERR(SEARCH(BR$1,Data!$H205)),"",";"&amp;BR$1&amp;";")</f>
        <v/>
      </c>
      <c r="BS204" t="str">
        <f>IF(ISERR(SEARCH(BS$1,Data!$H205)),"",";"&amp;BS$1&amp;";")</f>
        <v/>
      </c>
      <c r="BT204" t="str">
        <f>IF(ISERR(SEARCH(BT$1,Data!$H205)),"",";"&amp;BT$1&amp;";")</f>
        <v/>
      </c>
      <c r="BU204" t="str">
        <f>IF(ISERR(SEARCH(BU$1,Data!$H205)),"",";"&amp;BU$1&amp;";")</f>
        <v/>
      </c>
      <c r="BV204" t="str">
        <f>IF(ISERR(SEARCH(BV$1,Data!$H205)),"",";"&amp;BV$1&amp;";")</f>
        <v/>
      </c>
      <c r="BW204" t="str">
        <f>IF(ISERR(SEARCH(BW$1,Data!$H205)),"",";"&amp;BW$1&amp;";")</f>
        <v/>
      </c>
      <c r="BX204" t="str">
        <f>IF(ISERR(SEARCH(BX$1,Data!$H205)),"",";"&amp;BX$1&amp;";")</f>
        <v/>
      </c>
      <c r="BY204" t="str">
        <f>IF(ISERR(SEARCH(BY$1,Data!$H205)),"",";"&amp;BY$1&amp;";")</f>
        <v/>
      </c>
      <c r="BZ204" t="str">
        <f>IF(ISERR(SEARCH(BZ$1,Data!$H205)),"",";"&amp;BZ$1&amp;";")</f>
        <v/>
      </c>
      <c r="CA204" t="str">
        <f>IF(ISERR(SEARCH(CA$1,Data!$H205)),"",";"&amp;CA$1&amp;";")</f>
        <v/>
      </c>
      <c r="CB204" t="str">
        <f>IF(ISERR(SEARCH(CB$1,Data!$H205)),"",";"&amp;CB$1&amp;";")</f>
        <v/>
      </c>
      <c r="CC204" t="str">
        <f>IF(ISERR(SEARCH(CC$1,Data!$H205)),"",";"&amp;CC$1&amp;";")</f>
        <v/>
      </c>
      <c r="CD204" t="str">
        <f>IF(ISERR(SEARCH(CD$1,Data!$H205)),"",";"&amp;CD$1&amp;";")</f>
        <v/>
      </c>
      <c r="CE204" t="str">
        <f>IF(ISERR(SEARCH(CE$1,Data!$H205)),"",";"&amp;CE$1&amp;";")</f>
        <v/>
      </c>
      <c r="CF204" t="str">
        <f>IF(ISERR(SEARCH(CF$1,Data!$H205)),"",";"&amp;CF$1&amp;";")</f>
        <v/>
      </c>
      <c r="CG204" t="str">
        <f>IF(ISERR(SEARCH(CG$1,Data!$H205)),"",";"&amp;CG$1&amp;";")</f>
        <v/>
      </c>
      <c r="CH204" t="str">
        <f>IF(ISERR(SEARCH(CH$1,Data!$H205)),"",";"&amp;CH$1&amp;";")</f>
        <v/>
      </c>
      <c r="CI204" t="str">
        <f>IF(ISERR(SEARCH(CI$1,Data!$H205)),"",";"&amp;CI$1&amp;";")</f>
        <v/>
      </c>
      <c r="CJ204" t="str">
        <f>IF(ISERR(SEARCH(CJ$1,Data!$H205)),"",";"&amp;CJ$1&amp;";")</f>
        <v/>
      </c>
      <c r="CK204" t="str">
        <f>IF(ISERR(SEARCH(CK$1,Data!$H205)),"",";"&amp;CK$1&amp;";")</f>
        <v/>
      </c>
      <c r="CL204" t="str">
        <f>IF(ISERR(SEARCH(CL$1,Data!$H205)),"",";"&amp;CL$1&amp;";")</f>
        <v/>
      </c>
      <c r="CM204" t="str">
        <f>IF(ISERR(SEARCH(CM$1,Data!$H205)),"",";"&amp;CM$1&amp;";")</f>
        <v/>
      </c>
      <c r="CN204" t="str">
        <f>IF(ISERR(SEARCH(CN$1,Data!$H205)),"",";"&amp;CN$1&amp;";")</f>
        <v/>
      </c>
      <c r="CO204" t="str">
        <f>IF(ISERR(SEARCH(CO$1,Data!$H205)),"",";"&amp;CO$1&amp;";")</f>
        <v/>
      </c>
      <c r="CP204" t="str">
        <f>IF(ISERR(SEARCH(CP$1,Data!$H205)),"",";"&amp;CP$1&amp;";")</f>
        <v/>
      </c>
      <c r="CQ204" t="str">
        <f>IF(ISERR(SEARCH(CQ$1,Data!$H205)),"",";"&amp;CQ$1&amp;";")</f>
        <v/>
      </c>
      <c r="CR204" t="str">
        <f>IF(ISERR(SEARCH(CR$1,Data!$H205)),"",";"&amp;CR$1&amp;";")</f>
        <v/>
      </c>
      <c r="CS204" t="str">
        <f>IF(ISERR(SEARCH(CS$1,Data!$H205)),"",";"&amp;CS$1&amp;";")</f>
        <v/>
      </c>
      <c r="CT204" t="str">
        <f>IF(ISERR(SEARCH(CT$1,Data!$H205)),"",";"&amp;CT$1&amp;";")</f>
        <v/>
      </c>
      <c r="CU204" t="str">
        <f>IF(ISERR(SEARCH(CU$1,Data!$H205)),"",";"&amp;CU$1&amp;";")</f>
        <v/>
      </c>
      <c r="CV204" t="str">
        <f>IF(ISERR(SEARCH(CV$1,Data!$H205)),"",";"&amp;CV$1&amp;";")</f>
        <v/>
      </c>
      <c r="CW204" t="str">
        <f>IF(ISERR(SEARCH(CW$1,Data!$H205)),"",";"&amp;CW$1&amp;";")</f>
        <v/>
      </c>
      <c r="CX204" t="str">
        <f>IF(ISERR(SEARCH(CX$1,Data!$H205)),"",";"&amp;CX$1&amp;";")</f>
        <v/>
      </c>
      <c r="CY204" t="str">
        <f>IF(ISERR(SEARCH(CY$1,Data!$H205)),"",";"&amp;CY$1&amp;";")</f>
        <v/>
      </c>
      <c r="CZ204" t="str">
        <f>IF(ISERR(SEARCH(CZ$1,Data!$H205)),"",";"&amp;CZ$1&amp;";")</f>
        <v/>
      </c>
      <c r="DA204" t="str">
        <f>IF(ISERR(SEARCH(DA$1,Data!$H205)),"",";"&amp;DA$1&amp;";")</f>
        <v/>
      </c>
      <c r="DB204" t="str">
        <f>IF(ISERR(SEARCH(DB$1,Data!$H205)),"",";"&amp;DB$1&amp;";")</f>
        <v/>
      </c>
      <c r="DC204" t="str">
        <f>IF(ISERR(SEARCH(DC$1,Data!$H205)),"",";"&amp;DC$1&amp;";")</f>
        <v/>
      </c>
      <c r="DD204" t="str">
        <f>IF(ISERR(SEARCH(DD$1,Data!$H205)),"",";"&amp;DD$1&amp;";")</f>
        <v/>
      </c>
      <c r="DE204" t="str">
        <f>IF(ISERR(SEARCH(DE$1,Data!$H205)),"",";"&amp;DE$1&amp;";")</f>
        <v/>
      </c>
      <c r="DF204" t="str">
        <f>IF(ISERR(SEARCH(DF$1,Data!$H205)),"",";"&amp;DF$1&amp;";")</f>
        <v/>
      </c>
      <c r="DG204" t="str">
        <f>IF(ISERR(SEARCH(DG$1,Data!$H205)),"",";"&amp;DG$1&amp;";")</f>
        <v/>
      </c>
      <c r="DH204" t="str">
        <f>IF(ISERR(SEARCH(DH$1,Data!$H205)),"",";"&amp;DH$1&amp;";")</f>
        <v/>
      </c>
      <c r="DI204" t="str">
        <f>IF(ISERR(SEARCH(DI$1,Data!$H205)),"",";"&amp;DI$1&amp;";")</f>
        <v/>
      </c>
      <c r="DJ204" t="str">
        <f>IF(ISERR(SEARCH(DJ$1,Data!$H205)),"",";"&amp;DJ$1&amp;";")</f>
        <v/>
      </c>
      <c r="DK204" t="str">
        <f>IF(ISERR(SEARCH(DK$1,Data!$H205)),"",";"&amp;DK$1&amp;";")</f>
        <v/>
      </c>
      <c r="DL204" t="str">
        <f>IF(ISERR(SEARCH(DL$1,Data!$H205)),"",";"&amp;DL$1&amp;";")</f>
        <v/>
      </c>
      <c r="DM204" t="str">
        <f>IF(ISERR(SEARCH(DM$1,Data!$H205)),"",";"&amp;DM$1&amp;";")</f>
        <v/>
      </c>
      <c r="DN204" t="str">
        <f>IF(ISERR(SEARCH(DN$1,Data!$H205)),"",";"&amp;DN$1&amp;";")</f>
        <v/>
      </c>
      <c r="DO204" t="str">
        <f>IF(ISERR(SEARCH(DO$1,Data!$H205)),"",";"&amp;DO$1&amp;";")</f>
        <v/>
      </c>
      <c r="DP204" t="str">
        <f>IF(ISERR(SEARCH(DP$1,Data!$H205)),"",";"&amp;DP$1&amp;";")</f>
        <v/>
      </c>
      <c r="DQ204" t="str">
        <f>IF(ISERR(SEARCH(DQ$1,Data!$H205)),"",";"&amp;DQ$1&amp;";")</f>
        <v/>
      </c>
      <c r="DR204" t="str">
        <f>IF(ISERR(SEARCH(DR$1,Data!$H205)),"",";"&amp;DR$1&amp;";")</f>
        <v/>
      </c>
      <c r="DS204" t="str">
        <f>IF(ISERR(SEARCH(DS$1,Data!$H205)),"",";"&amp;DS$1&amp;";")</f>
        <v/>
      </c>
      <c r="DT204" t="str">
        <f>IF(ISERR(SEARCH(DT$1,Data!$H205)),"",";"&amp;DT$1&amp;";")</f>
        <v/>
      </c>
      <c r="DU204" t="str">
        <f>IF(ISERR(SEARCH(DU$1,Data!$H205)),"",";"&amp;DU$1&amp;";")</f>
        <v/>
      </c>
    </row>
    <row r="205" spans="1:125" x14ac:dyDescent="0.3">
      <c r="A205" t="str">
        <f>Tableau1[[#This Row],[name]]</f>
        <v>Grand Amiral Thrawn</v>
      </c>
      <c r="B205" t="str">
        <f>IF(ISERROR(Tableau3[[#This Row],[Second semi-colon]]), "", MID(Tableau3[[#This Row],[Concatenation]], 2, Tableau3[[#This Row],[Second semi-colon]]-2))</f>
        <v/>
      </c>
      <c r="C205" t="e">
        <f>SEARCH(" ;",Tableau3[[#This Row],[Concatenation]])</f>
        <v>#VALUE!</v>
      </c>
      <c r="D205" t="str">
        <f>'Search for homeplanet'!I205&amp; 'Search for homeplanet'!J205&amp; 'Search for homeplanet'!K205&amp; 'Search for homeplanet'!L205&amp; 'Search for homeplanet'!M205&amp; 'Search for homeplanet'!N205&amp; 'Search for homeplanet'!O205&amp; 'Search for homeplanet'!P205&amp; 'Search for homeplanet'!Q205&amp; 'Search for homeplanet'!R205&amp; 'Search for homeplanet'!S205&amp; 'Search for homeplanet'!T205&amp; 'Search for homeplanet'!U205&amp; 'Search for homeplanet'!V205&amp; 'Search for homeplanet'!W205&amp; 'Search for homeplanet'!X205&amp; 'Search for homeplanet'!Y205&amp; 'Search for homeplanet'!Z205&amp; 'Search for homeplanet'!AA205&amp; 'Search for homeplanet'!AB205&amp; 'Search for homeplanet'!AC205&amp; 'Search for homeplanet'!AD205&amp; 'Search for homeplanet'!AE205&amp; 'Search for homeplanet'!AF205&amp; 'Search for homeplanet'!AG205&amp; 'Search for homeplanet'!AH205&amp; 'Search for homeplanet'!AI205&amp; 'Search for homeplanet'!AJ205&amp; 'Search for homeplanet'!AK205&amp; 'Search for homeplanet'!AL205&amp; 'Search for homeplanet'!AM205&amp; 'Search for homeplanet'!AN205&amp; 'Search for homeplanet'!AO205&amp; 'Search for homeplanet'!AP205&amp; 'Search for homeplanet'!AQ205&amp; 'Search for homeplanet'!AR205&amp; 'Search for homeplanet'!AS205&amp; 'Search for homeplanet'!AT205&amp; 'Search for homeplanet'!AU205&amp; 'Search for homeplanet'!AV205&amp; 'Search for homeplanet'!AW205&amp; 'Search for homeplanet'!AX205&amp; 'Search for homeplanet'!AY205&amp; 'Search for homeplanet'!AZ205&amp; 'Search for homeplanet'!BA205&amp; 'Search for homeplanet'!BB205&amp; 'Search for homeplanet'!BC205&amp; 'Search for homeplanet'!BD205&amp; 'Search for homeplanet'!BE205&amp; 'Search for homeplanet'!BF205&amp; 'Search for homeplanet'!BG205&amp; 'Search for homeplanet'!BH205&amp; 'Search for homeplanet'!BI205&amp; 'Search for homeplanet'!BJ205&amp; 'Search for homeplanet'!BK205&amp; 'Search for homeplanet'!BL205&amp; 'Search for homeplanet'!BM205&amp; 'Search for homeplanet'!BN205&amp; 'Search for homeplanet'!BO205&amp; 'Search for homeplanet'!BP205&amp; 'Search for homeplanet'!BQ205&amp; 'Search for homeplanet'!BR205&amp; 'Search for homeplanet'!BS205&amp; 'Search for homeplanet'!BT205&amp; 'Search for homeplanet'!BU205&amp; 'Search for homeplanet'!BV205&amp; 'Search for homeplanet'!BW205&amp; 'Search for homeplanet'!BX205&amp; 'Search for homeplanet'!BY205&amp; 'Search for homeplanet'!BZ205&amp; 'Search for homeplanet'!CA205&amp; 'Search for homeplanet'!CB205&amp; 'Search for homeplanet'!CC205&amp; 'Search for homeplanet'!CD205&amp; 'Search for homeplanet'!CE205&amp; 'Search for homeplanet'!CF205&amp; 'Search for homeplanet'!CG205&amp; 'Search for homeplanet'!CH205&amp; 'Search for homeplanet'!CI205&amp; 'Search for homeplanet'!CJ205&amp; 'Search for homeplanet'!CK205&amp; 'Search for homeplanet'!CL205&amp; 'Search for homeplanet'!CM205&amp; 'Search for homeplanet'!CN205&amp; 'Search for homeplanet'!CO205&amp; 'Search for homeplanet'!CP205&amp; 'Search for homeplanet'!CQ205&amp; 'Search for homeplanet'!CR205&amp; 'Search for homeplanet'!CS205&amp; 'Search for homeplanet'!CT205&amp; 'Search for homeplanet'!CU205&amp; 'Search for homeplanet'!CV205&amp; 'Search for homeplanet'!CW205&amp; 'Search for homeplanet'!CX205&amp; 'Search for homeplanet'!CY205&amp; 'Search for homeplanet'!CZ205&amp; 'Search for homeplanet'!DA205&amp; 'Search for homeplanet'!DB205&amp; 'Search for homeplanet'!DC205&amp; 'Search for homeplanet'!DD205&amp; 'Search for homeplanet'!DE205&amp; 'Search for homeplanet'!DF205&amp; 'Search for homeplanet'!DG205&amp; 'Search for homeplanet'!DH205&amp; 'Search for homeplanet'!DI205&amp; 'Search for homeplanet'!DJ205&amp; 'Search for homeplanet'!DK205&amp; 'Search for homeplanet'!DL205&amp; 'Search for homeplanet'!DM205&amp; 'Search for homeplanet'!DN205&amp; 'Search for homeplanet'!DO205&amp; 'Search for homeplanet'!DP205&amp; 'Search for homeplanet'!DQ205&amp; 'Search for homeplanet'!DR205&amp; 'Search for homeplanet'!DS205&amp; 'Search for homeplanet'!DT205&amp; 'Search for homeplanet'!DU205</f>
        <v/>
      </c>
      <c r="I205" t="str">
        <f>IF(ISERR(SEARCH(I$1,Data!$H206)),"",";"&amp;I$1&amp;";")</f>
        <v/>
      </c>
      <c r="J205" t="str">
        <f>IF(ISERR(SEARCH(J$1,Data!$H206)),"",";"&amp;J$1&amp;";")</f>
        <v/>
      </c>
      <c r="K205" t="str">
        <f>IF(ISERR(SEARCH(K$1,Data!$H206)),"",";"&amp;K$1&amp;";")</f>
        <v/>
      </c>
      <c r="L205" t="str">
        <f>IF(ISERR(SEARCH(L$1,Data!$H206)),"",";"&amp;L$1&amp;";")</f>
        <v/>
      </c>
      <c r="M205" t="str">
        <f>IF(ISERR(SEARCH(M$1,Data!$H206)),"",";"&amp;M$1&amp;";")</f>
        <v/>
      </c>
      <c r="N205" t="str">
        <f>IF(ISERR(SEARCH(N$1,Data!$H206)),"",";"&amp;N$1&amp;";")</f>
        <v/>
      </c>
      <c r="O205" t="str">
        <f>IF(ISERR(SEARCH(O$1,Data!$H206)),"",";"&amp;O$1&amp;";")</f>
        <v/>
      </c>
      <c r="P205" t="str">
        <f>IF(ISERR(SEARCH(P$1,Data!$H206)),"",";"&amp;P$1&amp;";")</f>
        <v/>
      </c>
      <c r="Q205" t="str">
        <f>IF(ISERR(SEARCH(Q$1,Data!$H206)),"",";"&amp;Q$1&amp;";")</f>
        <v/>
      </c>
      <c r="R205" t="str">
        <f>IF(ISERR(SEARCH(R$1,Data!$H206)),"",";"&amp;R$1&amp;";")</f>
        <v/>
      </c>
      <c r="S205" t="str">
        <f>IF(ISERR(SEARCH(S$1,Data!$H206)),"",";"&amp;S$1&amp;";")</f>
        <v/>
      </c>
      <c r="T205" t="str">
        <f>IF(ISERR(SEARCH(T$1,Data!$H206)),"",";"&amp;T$1&amp;";")</f>
        <v/>
      </c>
      <c r="U205" t="str">
        <f>IF(ISERR(SEARCH(U$1,Data!$H206)),"",";"&amp;U$1&amp;";")</f>
        <v/>
      </c>
      <c r="V205" t="str">
        <f>IF(ISERR(SEARCH(V$1,Data!$H206)),"",";"&amp;V$1&amp;";")</f>
        <v/>
      </c>
      <c r="W205" t="str">
        <f>IF(ISERR(SEARCH(W$1,Data!$H206)),"",";"&amp;W$1&amp;";")</f>
        <v/>
      </c>
      <c r="X205" t="str">
        <f>IF(ISERR(SEARCH(X$1,Data!$H206)),"",";"&amp;X$1&amp;";")</f>
        <v/>
      </c>
      <c r="Y205" t="str">
        <f>IF(ISERR(SEARCH(Y$1,Data!$H206)),"",";"&amp;Y$1&amp;";")</f>
        <v/>
      </c>
      <c r="Z205" t="str">
        <f>IF(ISERR(SEARCH(Z$1,Data!$H206)),"",";"&amp;Z$1&amp;";")</f>
        <v/>
      </c>
      <c r="AA205" t="str">
        <f>IF(ISERR(SEARCH(AA$1,Data!$H206)),"",";"&amp;AA$1&amp;";")</f>
        <v/>
      </c>
      <c r="AB205" t="str">
        <f>IF(ISERR(SEARCH(AB$1,Data!$H206)),"",";"&amp;AB$1&amp;";")</f>
        <v/>
      </c>
      <c r="AC205" t="str">
        <f>IF(ISERR(SEARCH(AC$1,Data!$H206)),"",";"&amp;AC$1&amp;";")</f>
        <v/>
      </c>
      <c r="AD205" t="str">
        <f>IF(ISERR(SEARCH(AD$1,Data!$H206)),"",";"&amp;AD$1&amp;";")</f>
        <v/>
      </c>
      <c r="AE205" t="str">
        <f>IF(ISERR(SEARCH(AE$1,Data!$H206)),"",";"&amp;AE$1&amp;";")</f>
        <v/>
      </c>
      <c r="AF205" t="str">
        <f>IF(ISERR(SEARCH(AF$1,Data!$H206)),"",";"&amp;AF$1&amp;";")</f>
        <v/>
      </c>
      <c r="AG205" t="str">
        <f>IF(ISERR(SEARCH(AG$1,Data!$H206)),"",";"&amp;AG$1&amp;";")</f>
        <v/>
      </c>
      <c r="AH205" t="str">
        <f>IF(ISERR(SEARCH(AH$1,Data!$H206)),"",";"&amp;AH$1&amp;";")</f>
        <v/>
      </c>
      <c r="AI205" t="str">
        <f>IF(ISERR(SEARCH(AI$1,Data!$H206)),"",";"&amp;AI$1&amp;";")</f>
        <v/>
      </c>
      <c r="AJ205" t="str">
        <f>IF(ISERR(SEARCH(AJ$1,Data!$H206)),"",";"&amp;AJ$1&amp;";")</f>
        <v/>
      </c>
      <c r="AK205" t="str">
        <f>IF(ISERR(SEARCH(AK$1,Data!$H206)),"",";"&amp;AK$1&amp;";")</f>
        <v/>
      </c>
      <c r="AL205" t="str">
        <f>IF(ISERR(SEARCH(AL$1,Data!$H206)),"",";"&amp;AL$1&amp;";")</f>
        <v/>
      </c>
      <c r="AM205" t="str">
        <f>IF(ISERR(SEARCH(AM$1,Data!$H206)),"",";"&amp;AM$1&amp;";")</f>
        <v/>
      </c>
      <c r="AN205" t="str">
        <f>IF(ISERR(SEARCH(AN$1,Data!$H206)),"",";"&amp;AN$1&amp;";")</f>
        <v/>
      </c>
      <c r="AO205" t="str">
        <f>IF(ISERR(SEARCH(AO$1,Data!$H206)),"",";"&amp;AO$1&amp;";")</f>
        <v/>
      </c>
      <c r="AP205" t="str">
        <f>IF(ISERR(SEARCH(AP$1,Data!$H206)),"",";"&amp;AP$1&amp;";")</f>
        <v/>
      </c>
      <c r="AQ205" t="str">
        <f>IF(ISERR(SEARCH(AQ$1,Data!$H206)),"",";"&amp;AQ$1&amp;";")</f>
        <v/>
      </c>
      <c r="AR205" t="str">
        <f>IF(ISERR(SEARCH(AR$1,Data!$H206)),"",";"&amp;AR$1&amp;";")</f>
        <v/>
      </c>
      <c r="AS205" t="str">
        <f>IF(ISERR(SEARCH(AS$1,Data!$H206)),"",";"&amp;AS$1&amp;";")</f>
        <v/>
      </c>
      <c r="AT205" t="str">
        <f>IF(ISERR(SEARCH(AT$1,Data!$H206)),"",";"&amp;AT$1&amp;";")</f>
        <v/>
      </c>
      <c r="AU205" t="str">
        <f>IF(ISERR(SEARCH(AU$1,Data!$H206)),"",";"&amp;AU$1&amp;";")</f>
        <v/>
      </c>
      <c r="AV205" t="str">
        <f>IF(ISERR(SEARCH(AV$1,Data!$H206)),"",";"&amp;AV$1&amp;";")</f>
        <v/>
      </c>
      <c r="AW205" t="str">
        <f>IF(ISERR(SEARCH(AW$1,Data!$H206)),"",";"&amp;AW$1&amp;";")</f>
        <v/>
      </c>
      <c r="AX205" t="str">
        <f>IF(ISERR(SEARCH(AX$1,Data!$H206)),"",";"&amp;AX$1&amp;";")</f>
        <v/>
      </c>
      <c r="AY205" t="str">
        <f>IF(ISERR(SEARCH(AY$1,Data!$H206)),"",";"&amp;AY$1&amp;";")</f>
        <v/>
      </c>
      <c r="AZ205" t="str">
        <f>IF(ISERR(SEARCH(AZ$1,Data!$H206)),"",";"&amp;AZ$1&amp;";")</f>
        <v/>
      </c>
      <c r="BA205" t="str">
        <f>IF(ISERR(SEARCH(BA$1,Data!$H206)),"",";"&amp;BA$1&amp;";")</f>
        <v/>
      </c>
      <c r="BB205" t="str">
        <f>IF(ISERR(SEARCH(BB$1,Data!$H206)),"",";"&amp;BB$1&amp;";")</f>
        <v/>
      </c>
      <c r="BC205" t="str">
        <f>IF(ISERR(SEARCH(BC$1,Data!$H206)),"",";"&amp;BC$1&amp;";")</f>
        <v/>
      </c>
      <c r="BD205" t="str">
        <f>IF(ISERR(SEARCH(BD$1,Data!$H206)),"",";"&amp;BD$1&amp;";")</f>
        <v/>
      </c>
      <c r="BE205" t="str">
        <f>IF(ISERR(SEARCH(BE$1,Data!$H206)),"",";"&amp;BE$1&amp;";")</f>
        <v/>
      </c>
      <c r="BF205" t="str">
        <f>IF(ISERR(SEARCH(BF$1,Data!$H206)),"",";"&amp;BF$1&amp;";")</f>
        <v/>
      </c>
      <c r="BG205" t="str">
        <f>IF(ISERR(SEARCH(BG$1,Data!$H206)),"",";"&amp;BG$1&amp;";")</f>
        <v/>
      </c>
      <c r="BH205" t="str">
        <f>IF(ISERR(SEARCH(BH$1,Data!$H206)),"",";"&amp;BH$1&amp;";")</f>
        <v/>
      </c>
      <c r="BI205" t="str">
        <f>IF(ISERR(SEARCH(BI$1,Data!$H206)),"",";"&amp;BI$1&amp;";")</f>
        <v/>
      </c>
      <c r="BJ205" t="str">
        <f>IF(ISERR(SEARCH(BJ$1,Data!$H206)),"",";"&amp;BJ$1&amp;";")</f>
        <v/>
      </c>
      <c r="BK205" t="str">
        <f>IF(ISERR(SEARCH(BK$1,Data!$H206)),"",";"&amp;BK$1&amp;";")</f>
        <v/>
      </c>
      <c r="BL205" t="str">
        <f>IF(ISERR(SEARCH(BL$1,Data!$H206)),"",";"&amp;BL$1&amp;";")</f>
        <v/>
      </c>
      <c r="BM205" t="str">
        <f>IF(ISERR(SEARCH(BM$1,Data!$H206)),"",";"&amp;BM$1&amp;";")</f>
        <v/>
      </c>
      <c r="BN205" t="str">
        <f>IF(ISERR(SEARCH(BN$1,Data!$H206)),"",";"&amp;BN$1&amp;";")</f>
        <v/>
      </c>
      <c r="BO205" t="str">
        <f>IF(ISERR(SEARCH(BO$1,Data!$H206)),"",";"&amp;BO$1&amp;";")</f>
        <v/>
      </c>
      <c r="BP205" t="str">
        <f>IF(ISERR(SEARCH(BP$1,Data!$H206)),"",";"&amp;BP$1&amp;";")</f>
        <v/>
      </c>
      <c r="BQ205" t="str">
        <f>IF(ISERR(SEARCH(BQ$1,Data!$H206)),"",";"&amp;BQ$1&amp;";")</f>
        <v/>
      </c>
      <c r="BR205" t="str">
        <f>IF(ISERR(SEARCH(BR$1,Data!$H206)),"",";"&amp;BR$1&amp;";")</f>
        <v/>
      </c>
      <c r="BS205" t="str">
        <f>IF(ISERR(SEARCH(BS$1,Data!$H206)),"",";"&amp;BS$1&amp;";")</f>
        <v/>
      </c>
      <c r="BT205" t="str">
        <f>IF(ISERR(SEARCH(BT$1,Data!$H206)),"",";"&amp;BT$1&amp;";")</f>
        <v/>
      </c>
      <c r="BU205" t="str">
        <f>IF(ISERR(SEARCH(BU$1,Data!$H206)),"",";"&amp;BU$1&amp;";")</f>
        <v/>
      </c>
      <c r="BV205" t="str">
        <f>IF(ISERR(SEARCH(BV$1,Data!$H206)),"",";"&amp;BV$1&amp;";")</f>
        <v/>
      </c>
      <c r="BW205" t="str">
        <f>IF(ISERR(SEARCH(BW$1,Data!$H206)),"",";"&amp;BW$1&amp;";")</f>
        <v/>
      </c>
      <c r="BX205" t="str">
        <f>IF(ISERR(SEARCH(BX$1,Data!$H206)),"",";"&amp;BX$1&amp;";")</f>
        <v/>
      </c>
      <c r="BY205" t="str">
        <f>IF(ISERR(SEARCH(BY$1,Data!$H206)),"",";"&amp;BY$1&amp;";")</f>
        <v/>
      </c>
      <c r="BZ205" t="str">
        <f>IF(ISERR(SEARCH(BZ$1,Data!$H206)),"",";"&amp;BZ$1&amp;";")</f>
        <v/>
      </c>
      <c r="CA205" t="str">
        <f>IF(ISERR(SEARCH(CA$1,Data!$H206)),"",";"&amp;CA$1&amp;";")</f>
        <v/>
      </c>
      <c r="CB205" t="str">
        <f>IF(ISERR(SEARCH(CB$1,Data!$H206)),"",";"&amp;CB$1&amp;";")</f>
        <v/>
      </c>
      <c r="CC205" t="str">
        <f>IF(ISERR(SEARCH(CC$1,Data!$H206)),"",";"&amp;CC$1&amp;";")</f>
        <v/>
      </c>
      <c r="CD205" t="str">
        <f>IF(ISERR(SEARCH(CD$1,Data!$H206)),"",";"&amp;CD$1&amp;";")</f>
        <v/>
      </c>
      <c r="CE205" t="str">
        <f>IF(ISERR(SEARCH(CE$1,Data!$H206)),"",";"&amp;CE$1&amp;";")</f>
        <v/>
      </c>
      <c r="CF205" t="str">
        <f>IF(ISERR(SEARCH(CF$1,Data!$H206)),"",";"&amp;CF$1&amp;";")</f>
        <v/>
      </c>
      <c r="CG205" t="str">
        <f>IF(ISERR(SEARCH(CG$1,Data!$H206)),"",";"&amp;CG$1&amp;";")</f>
        <v/>
      </c>
      <c r="CH205" t="str">
        <f>IF(ISERR(SEARCH(CH$1,Data!$H206)),"",";"&amp;CH$1&amp;";")</f>
        <v/>
      </c>
      <c r="CI205" t="str">
        <f>IF(ISERR(SEARCH(CI$1,Data!$H206)),"",";"&amp;CI$1&amp;";")</f>
        <v/>
      </c>
      <c r="CJ205" t="str">
        <f>IF(ISERR(SEARCH(CJ$1,Data!$H206)),"",";"&amp;CJ$1&amp;";")</f>
        <v/>
      </c>
      <c r="CK205" t="str">
        <f>IF(ISERR(SEARCH(CK$1,Data!$H206)),"",";"&amp;CK$1&amp;";")</f>
        <v/>
      </c>
      <c r="CL205" t="str">
        <f>IF(ISERR(SEARCH(CL$1,Data!$H206)),"",";"&amp;CL$1&amp;";")</f>
        <v/>
      </c>
      <c r="CM205" t="str">
        <f>IF(ISERR(SEARCH(CM$1,Data!$H206)),"",";"&amp;CM$1&amp;";")</f>
        <v/>
      </c>
      <c r="CN205" t="str">
        <f>IF(ISERR(SEARCH(CN$1,Data!$H206)),"",";"&amp;CN$1&amp;";")</f>
        <v/>
      </c>
      <c r="CO205" t="str">
        <f>IF(ISERR(SEARCH(CO$1,Data!$H206)),"",";"&amp;CO$1&amp;";")</f>
        <v/>
      </c>
      <c r="CP205" t="str">
        <f>IF(ISERR(SEARCH(CP$1,Data!$H206)),"",";"&amp;CP$1&amp;";")</f>
        <v/>
      </c>
      <c r="CQ205" t="str">
        <f>IF(ISERR(SEARCH(CQ$1,Data!$H206)),"",";"&amp;CQ$1&amp;";")</f>
        <v/>
      </c>
      <c r="CR205" t="str">
        <f>IF(ISERR(SEARCH(CR$1,Data!$H206)),"",";"&amp;CR$1&amp;";")</f>
        <v/>
      </c>
      <c r="CS205" t="str">
        <f>IF(ISERR(SEARCH(CS$1,Data!$H206)),"",";"&amp;CS$1&amp;";")</f>
        <v/>
      </c>
      <c r="CT205" t="str">
        <f>IF(ISERR(SEARCH(CT$1,Data!$H206)),"",";"&amp;CT$1&amp;";")</f>
        <v/>
      </c>
      <c r="CU205" t="str">
        <f>IF(ISERR(SEARCH(CU$1,Data!$H206)),"",";"&amp;CU$1&amp;";")</f>
        <v/>
      </c>
      <c r="CV205" t="str">
        <f>IF(ISERR(SEARCH(CV$1,Data!$H206)),"",";"&amp;CV$1&amp;";")</f>
        <v/>
      </c>
      <c r="CW205" t="str">
        <f>IF(ISERR(SEARCH(CW$1,Data!$H206)),"",";"&amp;CW$1&amp;";")</f>
        <v/>
      </c>
      <c r="CX205" t="str">
        <f>IF(ISERR(SEARCH(CX$1,Data!$H206)),"",";"&amp;CX$1&amp;";")</f>
        <v/>
      </c>
      <c r="CY205" t="str">
        <f>IF(ISERR(SEARCH(CY$1,Data!$H206)),"",";"&amp;CY$1&amp;";")</f>
        <v/>
      </c>
      <c r="CZ205" t="str">
        <f>IF(ISERR(SEARCH(CZ$1,Data!$H206)),"",";"&amp;CZ$1&amp;";")</f>
        <v/>
      </c>
      <c r="DA205" t="str">
        <f>IF(ISERR(SEARCH(DA$1,Data!$H206)),"",";"&amp;DA$1&amp;";")</f>
        <v/>
      </c>
      <c r="DB205" t="str">
        <f>IF(ISERR(SEARCH(DB$1,Data!$H206)),"",";"&amp;DB$1&amp;";")</f>
        <v/>
      </c>
      <c r="DC205" t="str">
        <f>IF(ISERR(SEARCH(DC$1,Data!$H206)),"",";"&amp;DC$1&amp;";")</f>
        <v/>
      </c>
      <c r="DD205" t="str">
        <f>IF(ISERR(SEARCH(DD$1,Data!$H206)),"",";"&amp;DD$1&amp;";")</f>
        <v/>
      </c>
      <c r="DE205" t="str">
        <f>IF(ISERR(SEARCH(DE$1,Data!$H206)),"",";"&amp;DE$1&amp;";")</f>
        <v/>
      </c>
      <c r="DF205" t="str">
        <f>IF(ISERR(SEARCH(DF$1,Data!$H206)),"",";"&amp;DF$1&amp;";")</f>
        <v/>
      </c>
      <c r="DG205" t="str">
        <f>IF(ISERR(SEARCH(DG$1,Data!$H206)),"",";"&amp;DG$1&amp;";")</f>
        <v/>
      </c>
      <c r="DH205" t="str">
        <f>IF(ISERR(SEARCH(DH$1,Data!$H206)),"",";"&amp;DH$1&amp;";")</f>
        <v/>
      </c>
      <c r="DI205" t="str">
        <f>IF(ISERR(SEARCH(DI$1,Data!$H206)),"",";"&amp;DI$1&amp;";")</f>
        <v/>
      </c>
      <c r="DJ205" t="str">
        <f>IF(ISERR(SEARCH(DJ$1,Data!$H206)),"",";"&amp;DJ$1&amp;";")</f>
        <v/>
      </c>
      <c r="DK205" t="str">
        <f>IF(ISERR(SEARCH(DK$1,Data!$H206)),"",";"&amp;DK$1&amp;";")</f>
        <v/>
      </c>
      <c r="DL205" t="str">
        <f>IF(ISERR(SEARCH(DL$1,Data!$H206)),"",";"&amp;DL$1&amp;";")</f>
        <v/>
      </c>
      <c r="DM205" t="str">
        <f>IF(ISERR(SEARCH(DM$1,Data!$H206)),"",";"&amp;DM$1&amp;";")</f>
        <v/>
      </c>
      <c r="DN205" t="str">
        <f>IF(ISERR(SEARCH(DN$1,Data!$H206)),"",";"&amp;DN$1&amp;";")</f>
        <v/>
      </c>
      <c r="DO205" t="str">
        <f>IF(ISERR(SEARCH(DO$1,Data!$H206)),"",";"&amp;DO$1&amp;";")</f>
        <v/>
      </c>
      <c r="DP205" t="str">
        <f>IF(ISERR(SEARCH(DP$1,Data!$H206)),"",";"&amp;DP$1&amp;";")</f>
        <v/>
      </c>
      <c r="DQ205" t="str">
        <f>IF(ISERR(SEARCH(DQ$1,Data!$H206)),"",";"&amp;DQ$1&amp;";")</f>
        <v/>
      </c>
      <c r="DR205" t="str">
        <f>IF(ISERR(SEARCH(DR$1,Data!$H206)),"",";"&amp;DR$1&amp;";")</f>
        <v/>
      </c>
      <c r="DS205" t="str">
        <f>IF(ISERR(SEARCH(DS$1,Data!$H206)),"",";"&amp;DS$1&amp;";")</f>
        <v/>
      </c>
      <c r="DT205" t="str">
        <f>IF(ISERR(SEARCH(DT$1,Data!$H206)),"",";"&amp;DT$1&amp;";")</f>
        <v/>
      </c>
      <c r="DU205" t="str">
        <f>IF(ISERR(SEARCH(DU$1,Data!$H206)),"",";"&amp;DU$1&amp;";")</f>
        <v/>
      </c>
    </row>
    <row r="206" spans="1:125" x14ac:dyDescent="0.3">
      <c r="A206" t="str">
        <f>Tableau1[[#This Row],[name]]</f>
        <v>Shaak Ti</v>
      </c>
      <c r="B206" t="str">
        <f>IF(ISERROR(Tableau3[[#This Row],[Second semi-colon]]), "", MID(Tableau3[[#This Row],[Concatenation]], 2, Tableau3[[#This Row],[Second semi-colon]]-2))</f>
        <v/>
      </c>
      <c r="C206" t="e">
        <f>SEARCH(" ;",Tableau3[[#This Row],[Concatenation]])</f>
        <v>#VALUE!</v>
      </c>
      <c r="D206" t="str">
        <f>'Search for homeplanet'!I206&amp; 'Search for homeplanet'!J206&amp; 'Search for homeplanet'!K206&amp; 'Search for homeplanet'!L206&amp; 'Search for homeplanet'!M206&amp; 'Search for homeplanet'!N206&amp; 'Search for homeplanet'!O206&amp; 'Search for homeplanet'!P206&amp; 'Search for homeplanet'!Q206&amp; 'Search for homeplanet'!R206&amp; 'Search for homeplanet'!S206&amp; 'Search for homeplanet'!T206&amp; 'Search for homeplanet'!U206&amp; 'Search for homeplanet'!V206&amp; 'Search for homeplanet'!W206&amp; 'Search for homeplanet'!X206&amp; 'Search for homeplanet'!Y206&amp; 'Search for homeplanet'!Z206&amp; 'Search for homeplanet'!AA206&amp; 'Search for homeplanet'!AB206&amp; 'Search for homeplanet'!AC206&amp; 'Search for homeplanet'!AD206&amp; 'Search for homeplanet'!AE206&amp; 'Search for homeplanet'!AF206&amp; 'Search for homeplanet'!AG206&amp; 'Search for homeplanet'!AH206&amp; 'Search for homeplanet'!AI206&amp; 'Search for homeplanet'!AJ206&amp; 'Search for homeplanet'!AK206&amp; 'Search for homeplanet'!AL206&amp; 'Search for homeplanet'!AM206&amp; 'Search for homeplanet'!AN206&amp; 'Search for homeplanet'!AO206&amp; 'Search for homeplanet'!AP206&amp; 'Search for homeplanet'!AQ206&amp; 'Search for homeplanet'!AR206&amp; 'Search for homeplanet'!AS206&amp; 'Search for homeplanet'!AT206&amp; 'Search for homeplanet'!AU206&amp; 'Search for homeplanet'!AV206&amp; 'Search for homeplanet'!AW206&amp; 'Search for homeplanet'!AX206&amp; 'Search for homeplanet'!AY206&amp; 'Search for homeplanet'!AZ206&amp; 'Search for homeplanet'!BA206&amp; 'Search for homeplanet'!BB206&amp; 'Search for homeplanet'!BC206&amp; 'Search for homeplanet'!BD206&amp; 'Search for homeplanet'!BE206&amp; 'Search for homeplanet'!BF206&amp; 'Search for homeplanet'!BG206&amp; 'Search for homeplanet'!BH206&amp; 'Search for homeplanet'!BI206&amp; 'Search for homeplanet'!BJ206&amp; 'Search for homeplanet'!BK206&amp; 'Search for homeplanet'!BL206&amp; 'Search for homeplanet'!BM206&amp; 'Search for homeplanet'!BN206&amp; 'Search for homeplanet'!BO206&amp; 'Search for homeplanet'!BP206&amp; 'Search for homeplanet'!BQ206&amp; 'Search for homeplanet'!BR206&amp; 'Search for homeplanet'!BS206&amp; 'Search for homeplanet'!BT206&amp; 'Search for homeplanet'!BU206&amp; 'Search for homeplanet'!BV206&amp; 'Search for homeplanet'!BW206&amp; 'Search for homeplanet'!BX206&amp; 'Search for homeplanet'!BY206&amp; 'Search for homeplanet'!BZ206&amp; 'Search for homeplanet'!CA206&amp; 'Search for homeplanet'!CB206&amp; 'Search for homeplanet'!CC206&amp; 'Search for homeplanet'!CD206&amp; 'Search for homeplanet'!CE206&amp; 'Search for homeplanet'!CF206&amp; 'Search for homeplanet'!CG206&amp; 'Search for homeplanet'!CH206&amp; 'Search for homeplanet'!CI206&amp; 'Search for homeplanet'!CJ206&amp; 'Search for homeplanet'!CK206&amp; 'Search for homeplanet'!CL206&amp; 'Search for homeplanet'!CM206&amp; 'Search for homeplanet'!CN206&amp; 'Search for homeplanet'!CO206&amp; 'Search for homeplanet'!CP206&amp; 'Search for homeplanet'!CQ206&amp; 'Search for homeplanet'!CR206&amp; 'Search for homeplanet'!CS206&amp; 'Search for homeplanet'!CT206&amp; 'Search for homeplanet'!CU206&amp; 'Search for homeplanet'!CV206&amp; 'Search for homeplanet'!CW206&amp; 'Search for homeplanet'!CX206&amp; 'Search for homeplanet'!CY206&amp; 'Search for homeplanet'!CZ206&amp; 'Search for homeplanet'!DA206&amp; 'Search for homeplanet'!DB206&amp; 'Search for homeplanet'!DC206&amp; 'Search for homeplanet'!DD206&amp; 'Search for homeplanet'!DE206&amp; 'Search for homeplanet'!DF206&amp; 'Search for homeplanet'!DG206&amp; 'Search for homeplanet'!DH206&amp; 'Search for homeplanet'!DI206&amp; 'Search for homeplanet'!DJ206&amp; 'Search for homeplanet'!DK206&amp; 'Search for homeplanet'!DL206&amp; 'Search for homeplanet'!DM206&amp; 'Search for homeplanet'!DN206&amp; 'Search for homeplanet'!DO206&amp; 'Search for homeplanet'!DP206&amp; 'Search for homeplanet'!DQ206&amp; 'Search for homeplanet'!DR206&amp; 'Search for homeplanet'!DS206&amp; 'Search for homeplanet'!DT206&amp; 'Search for homeplanet'!DU206</f>
        <v/>
      </c>
      <c r="I206" t="str">
        <f>IF(ISERR(SEARCH(I$1,Data!$H207)),"",";"&amp;I$1&amp;";")</f>
        <v/>
      </c>
      <c r="J206" t="str">
        <f>IF(ISERR(SEARCH(J$1,Data!$H207)),"",";"&amp;J$1&amp;";")</f>
        <v/>
      </c>
      <c r="K206" t="str">
        <f>IF(ISERR(SEARCH(K$1,Data!$H207)),"",";"&amp;K$1&amp;";")</f>
        <v/>
      </c>
      <c r="L206" t="str">
        <f>IF(ISERR(SEARCH(L$1,Data!$H207)),"",";"&amp;L$1&amp;";")</f>
        <v/>
      </c>
      <c r="M206" t="str">
        <f>IF(ISERR(SEARCH(M$1,Data!$H207)),"",";"&amp;M$1&amp;";")</f>
        <v/>
      </c>
      <c r="N206" t="str">
        <f>IF(ISERR(SEARCH(N$1,Data!$H207)),"",";"&amp;N$1&amp;";")</f>
        <v/>
      </c>
      <c r="O206" t="str">
        <f>IF(ISERR(SEARCH(O$1,Data!$H207)),"",";"&amp;O$1&amp;";")</f>
        <v/>
      </c>
      <c r="P206" t="str">
        <f>IF(ISERR(SEARCH(P$1,Data!$H207)),"",";"&amp;P$1&amp;";")</f>
        <v/>
      </c>
      <c r="Q206" t="str">
        <f>IF(ISERR(SEARCH(Q$1,Data!$H207)),"",";"&amp;Q$1&amp;";")</f>
        <v/>
      </c>
      <c r="R206" t="str">
        <f>IF(ISERR(SEARCH(R$1,Data!$H207)),"",";"&amp;R$1&amp;";")</f>
        <v/>
      </c>
      <c r="S206" t="str">
        <f>IF(ISERR(SEARCH(S$1,Data!$H207)),"",";"&amp;S$1&amp;";")</f>
        <v/>
      </c>
      <c r="T206" t="str">
        <f>IF(ISERR(SEARCH(T$1,Data!$H207)),"",";"&amp;T$1&amp;";")</f>
        <v/>
      </c>
      <c r="U206" t="str">
        <f>IF(ISERR(SEARCH(U$1,Data!$H207)),"",";"&amp;U$1&amp;";")</f>
        <v/>
      </c>
      <c r="V206" t="str">
        <f>IF(ISERR(SEARCH(V$1,Data!$H207)),"",";"&amp;V$1&amp;";")</f>
        <v/>
      </c>
      <c r="W206" t="str">
        <f>IF(ISERR(SEARCH(W$1,Data!$H207)),"",";"&amp;W$1&amp;";")</f>
        <v/>
      </c>
      <c r="X206" t="str">
        <f>IF(ISERR(SEARCH(X$1,Data!$H207)),"",";"&amp;X$1&amp;";")</f>
        <v/>
      </c>
      <c r="Y206" t="str">
        <f>IF(ISERR(SEARCH(Y$1,Data!$H207)),"",";"&amp;Y$1&amp;";")</f>
        <v/>
      </c>
      <c r="Z206" t="str">
        <f>IF(ISERR(SEARCH(Z$1,Data!$H207)),"",";"&amp;Z$1&amp;";")</f>
        <v/>
      </c>
      <c r="AA206" t="str">
        <f>IF(ISERR(SEARCH(AA$1,Data!$H207)),"",";"&amp;AA$1&amp;";")</f>
        <v/>
      </c>
      <c r="AB206" t="str">
        <f>IF(ISERR(SEARCH(AB$1,Data!$H207)),"",";"&amp;AB$1&amp;";")</f>
        <v/>
      </c>
      <c r="AC206" t="str">
        <f>IF(ISERR(SEARCH(AC$1,Data!$H207)),"",";"&amp;AC$1&amp;";")</f>
        <v/>
      </c>
      <c r="AD206" t="str">
        <f>IF(ISERR(SEARCH(AD$1,Data!$H207)),"",";"&amp;AD$1&amp;";")</f>
        <v/>
      </c>
      <c r="AE206" t="str">
        <f>IF(ISERR(SEARCH(AE$1,Data!$H207)),"",";"&amp;AE$1&amp;";")</f>
        <v/>
      </c>
      <c r="AF206" t="str">
        <f>IF(ISERR(SEARCH(AF$1,Data!$H207)),"",";"&amp;AF$1&amp;";")</f>
        <v/>
      </c>
      <c r="AG206" t="str">
        <f>IF(ISERR(SEARCH(AG$1,Data!$H207)),"",";"&amp;AG$1&amp;";")</f>
        <v/>
      </c>
      <c r="AH206" t="str">
        <f>IF(ISERR(SEARCH(AH$1,Data!$H207)),"",";"&amp;AH$1&amp;";")</f>
        <v/>
      </c>
      <c r="AI206" t="str">
        <f>IF(ISERR(SEARCH(AI$1,Data!$H207)),"",";"&amp;AI$1&amp;";")</f>
        <v/>
      </c>
      <c r="AJ206" t="str">
        <f>IF(ISERR(SEARCH(AJ$1,Data!$H207)),"",";"&amp;AJ$1&amp;";")</f>
        <v/>
      </c>
      <c r="AK206" t="str">
        <f>IF(ISERR(SEARCH(AK$1,Data!$H207)),"",";"&amp;AK$1&amp;";")</f>
        <v/>
      </c>
      <c r="AL206" t="str">
        <f>IF(ISERR(SEARCH(AL$1,Data!$H207)),"",";"&amp;AL$1&amp;";")</f>
        <v/>
      </c>
      <c r="AM206" t="str">
        <f>IF(ISERR(SEARCH(AM$1,Data!$H207)),"",";"&amp;AM$1&amp;";")</f>
        <v/>
      </c>
      <c r="AN206" t="str">
        <f>IF(ISERR(SEARCH(AN$1,Data!$H207)),"",";"&amp;AN$1&amp;";")</f>
        <v/>
      </c>
      <c r="AO206" t="str">
        <f>IF(ISERR(SEARCH(AO$1,Data!$H207)),"",";"&amp;AO$1&amp;";")</f>
        <v/>
      </c>
      <c r="AP206" t="str">
        <f>IF(ISERR(SEARCH(AP$1,Data!$H207)),"",";"&amp;AP$1&amp;";")</f>
        <v/>
      </c>
      <c r="AQ206" t="str">
        <f>IF(ISERR(SEARCH(AQ$1,Data!$H207)),"",";"&amp;AQ$1&amp;";")</f>
        <v/>
      </c>
      <c r="AR206" t="str">
        <f>IF(ISERR(SEARCH(AR$1,Data!$H207)),"",";"&amp;AR$1&amp;";")</f>
        <v/>
      </c>
      <c r="AS206" t="str">
        <f>IF(ISERR(SEARCH(AS$1,Data!$H207)),"",";"&amp;AS$1&amp;";")</f>
        <v/>
      </c>
      <c r="AT206" t="str">
        <f>IF(ISERR(SEARCH(AT$1,Data!$H207)),"",";"&amp;AT$1&amp;";")</f>
        <v/>
      </c>
      <c r="AU206" t="str">
        <f>IF(ISERR(SEARCH(AU$1,Data!$H207)),"",";"&amp;AU$1&amp;";")</f>
        <v/>
      </c>
      <c r="AV206" t="str">
        <f>IF(ISERR(SEARCH(AV$1,Data!$H207)),"",";"&amp;AV$1&amp;";")</f>
        <v/>
      </c>
      <c r="AW206" t="str">
        <f>IF(ISERR(SEARCH(AW$1,Data!$H207)),"",";"&amp;AW$1&amp;";")</f>
        <v/>
      </c>
      <c r="AX206" t="str">
        <f>IF(ISERR(SEARCH(AX$1,Data!$H207)),"",";"&amp;AX$1&amp;";")</f>
        <v/>
      </c>
      <c r="AY206" t="str">
        <f>IF(ISERR(SEARCH(AY$1,Data!$H207)),"",";"&amp;AY$1&amp;";")</f>
        <v/>
      </c>
      <c r="AZ206" t="str">
        <f>IF(ISERR(SEARCH(AZ$1,Data!$H207)),"",";"&amp;AZ$1&amp;";")</f>
        <v/>
      </c>
      <c r="BA206" t="str">
        <f>IF(ISERR(SEARCH(BA$1,Data!$H207)),"",";"&amp;BA$1&amp;";")</f>
        <v/>
      </c>
      <c r="BB206" t="str">
        <f>IF(ISERR(SEARCH(BB$1,Data!$H207)),"",";"&amp;BB$1&amp;";")</f>
        <v/>
      </c>
      <c r="BC206" t="str">
        <f>IF(ISERR(SEARCH(BC$1,Data!$H207)),"",";"&amp;BC$1&amp;";")</f>
        <v/>
      </c>
      <c r="BD206" t="str">
        <f>IF(ISERR(SEARCH(BD$1,Data!$H207)),"",";"&amp;BD$1&amp;";")</f>
        <v/>
      </c>
      <c r="BE206" t="str">
        <f>IF(ISERR(SEARCH(BE$1,Data!$H207)),"",";"&amp;BE$1&amp;";")</f>
        <v/>
      </c>
      <c r="BF206" t="str">
        <f>IF(ISERR(SEARCH(BF$1,Data!$H207)),"",";"&amp;BF$1&amp;";")</f>
        <v/>
      </c>
      <c r="BG206" t="str">
        <f>IF(ISERR(SEARCH(BG$1,Data!$H207)),"",";"&amp;BG$1&amp;";")</f>
        <v/>
      </c>
      <c r="BH206" t="str">
        <f>IF(ISERR(SEARCH(BH$1,Data!$H207)),"",";"&amp;BH$1&amp;";")</f>
        <v/>
      </c>
      <c r="BI206" t="str">
        <f>IF(ISERR(SEARCH(BI$1,Data!$H207)),"",";"&amp;BI$1&amp;";")</f>
        <v/>
      </c>
      <c r="BJ206" t="str">
        <f>IF(ISERR(SEARCH(BJ$1,Data!$H207)),"",";"&amp;BJ$1&amp;";")</f>
        <v/>
      </c>
      <c r="BK206" t="str">
        <f>IF(ISERR(SEARCH(BK$1,Data!$H207)),"",";"&amp;BK$1&amp;";")</f>
        <v/>
      </c>
      <c r="BL206" t="str">
        <f>IF(ISERR(SEARCH(BL$1,Data!$H207)),"",";"&amp;BL$1&amp;";")</f>
        <v/>
      </c>
      <c r="BM206" t="str">
        <f>IF(ISERR(SEARCH(BM$1,Data!$H207)),"",";"&amp;BM$1&amp;";")</f>
        <v/>
      </c>
      <c r="BN206" t="str">
        <f>IF(ISERR(SEARCH(BN$1,Data!$H207)),"",";"&amp;BN$1&amp;";")</f>
        <v/>
      </c>
      <c r="BO206" t="str">
        <f>IF(ISERR(SEARCH(BO$1,Data!$H207)),"",";"&amp;BO$1&amp;";")</f>
        <v/>
      </c>
      <c r="BP206" t="str">
        <f>IF(ISERR(SEARCH(BP$1,Data!$H207)),"",";"&amp;BP$1&amp;";")</f>
        <v/>
      </c>
      <c r="BQ206" t="str">
        <f>IF(ISERR(SEARCH(BQ$1,Data!$H207)),"",";"&amp;BQ$1&amp;";")</f>
        <v/>
      </c>
      <c r="BR206" t="str">
        <f>IF(ISERR(SEARCH(BR$1,Data!$H207)),"",";"&amp;BR$1&amp;";")</f>
        <v/>
      </c>
      <c r="BS206" t="str">
        <f>IF(ISERR(SEARCH(BS$1,Data!$H207)),"",";"&amp;BS$1&amp;";")</f>
        <v/>
      </c>
      <c r="BT206" t="str">
        <f>IF(ISERR(SEARCH(BT$1,Data!$H207)),"",";"&amp;BT$1&amp;";")</f>
        <v/>
      </c>
      <c r="BU206" t="str">
        <f>IF(ISERR(SEARCH(BU$1,Data!$H207)),"",";"&amp;BU$1&amp;";")</f>
        <v/>
      </c>
      <c r="BV206" t="str">
        <f>IF(ISERR(SEARCH(BV$1,Data!$H207)),"",";"&amp;BV$1&amp;";")</f>
        <v/>
      </c>
      <c r="BW206" t="str">
        <f>IF(ISERR(SEARCH(BW$1,Data!$H207)),"",";"&amp;BW$1&amp;";")</f>
        <v/>
      </c>
      <c r="BX206" t="str">
        <f>IF(ISERR(SEARCH(BX$1,Data!$H207)),"",";"&amp;BX$1&amp;";")</f>
        <v/>
      </c>
      <c r="BY206" t="str">
        <f>IF(ISERR(SEARCH(BY$1,Data!$H207)),"",";"&amp;BY$1&amp;";")</f>
        <v/>
      </c>
      <c r="BZ206" t="str">
        <f>IF(ISERR(SEARCH(BZ$1,Data!$H207)),"",";"&amp;BZ$1&amp;";")</f>
        <v/>
      </c>
      <c r="CA206" t="str">
        <f>IF(ISERR(SEARCH(CA$1,Data!$H207)),"",";"&amp;CA$1&amp;";")</f>
        <v/>
      </c>
      <c r="CB206" t="str">
        <f>IF(ISERR(SEARCH(CB$1,Data!$H207)),"",";"&amp;CB$1&amp;";")</f>
        <v/>
      </c>
      <c r="CC206" t="str">
        <f>IF(ISERR(SEARCH(CC$1,Data!$H207)),"",";"&amp;CC$1&amp;";")</f>
        <v/>
      </c>
      <c r="CD206" t="str">
        <f>IF(ISERR(SEARCH(CD$1,Data!$H207)),"",";"&amp;CD$1&amp;";")</f>
        <v/>
      </c>
      <c r="CE206" t="str">
        <f>IF(ISERR(SEARCH(CE$1,Data!$H207)),"",";"&amp;CE$1&amp;";")</f>
        <v/>
      </c>
      <c r="CF206" t="str">
        <f>IF(ISERR(SEARCH(CF$1,Data!$H207)),"",";"&amp;CF$1&amp;";")</f>
        <v/>
      </c>
      <c r="CG206" t="str">
        <f>IF(ISERR(SEARCH(CG$1,Data!$H207)),"",";"&amp;CG$1&amp;";")</f>
        <v/>
      </c>
      <c r="CH206" t="str">
        <f>IF(ISERR(SEARCH(CH$1,Data!$H207)),"",";"&amp;CH$1&amp;";")</f>
        <v/>
      </c>
      <c r="CI206" t="str">
        <f>IF(ISERR(SEARCH(CI$1,Data!$H207)),"",";"&amp;CI$1&amp;";")</f>
        <v/>
      </c>
      <c r="CJ206" t="str">
        <f>IF(ISERR(SEARCH(CJ$1,Data!$H207)),"",";"&amp;CJ$1&amp;";")</f>
        <v/>
      </c>
      <c r="CK206" t="str">
        <f>IF(ISERR(SEARCH(CK$1,Data!$H207)),"",";"&amp;CK$1&amp;";")</f>
        <v/>
      </c>
      <c r="CL206" t="str">
        <f>IF(ISERR(SEARCH(CL$1,Data!$H207)),"",";"&amp;CL$1&amp;";")</f>
        <v/>
      </c>
      <c r="CM206" t="str">
        <f>IF(ISERR(SEARCH(CM$1,Data!$H207)),"",";"&amp;CM$1&amp;";")</f>
        <v/>
      </c>
      <c r="CN206" t="str">
        <f>IF(ISERR(SEARCH(CN$1,Data!$H207)),"",";"&amp;CN$1&amp;";")</f>
        <v/>
      </c>
      <c r="CO206" t="str">
        <f>IF(ISERR(SEARCH(CO$1,Data!$H207)),"",";"&amp;CO$1&amp;";")</f>
        <v/>
      </c>
      <c r="CP206" t="str">
        <f>IF(ISERR(SEARCH(CP$1,Data!$H207)),"",";"&amp;CP$1&amp;";")</f>
        <v/>
      </c>
      <c r="CQ206" t="str">
        <f>IF(ISERR(SEARCH(CQ$1,Data!$H207)),"",";"&amp;CQ$1&amp;";")</f>
        <v/>
      </c>
      <c r="CR206" t="str">
        <f>IF(ISERR(SEARCH(CR$1,Data!$H207)),"",";"&amp;CR$1&amp;";")</f>
        <v/>
      </c>
      <c r="CS206" t="str">
        <f>IF(ISERR(SEARCH(CS$1,Data!$H207)),"",";"&amp;CS$1&amp;";")</f>
        <v/>
      </c>
      <c r="CT206" t="str">
        <f>IF(ISERR(SEARCH(CT$1,Data!$H207)),"",";"&amp;CT$1&amp;";")</f>
        <v/>
      </c>
      <c r="CU206" t="str">
        <f>IF(ISERR(SEARCH(CU$1,Data!$H207)),"",";"&amp;CU$1&amp;";")</f>
        <v/>
      </c>
      <c r="CV206" t="str">
        <f>IF(ISERR(SEARCH(CV$1,Data!$H207)),"",";"&amp;CV$1&amp;";")</f>
        <v/>
      </c>
      <c r="CW206" t="str">
        <f>IF(ISERR(SEARCH(CW$1,Data!$H207)),"",";"&amp;CW$1&amp;";")</f>
        <v/>
      </c>
      <c r="CX206" t="str">
        <f>IF(ISERR(SEARCH(CX$1,Data!$H207)),"",";"&amp;CX$1&amp;";")</f>
        <v/>
      </c>
      <c r="CY206" t="str">
        <f>IF(ISERR(SEARCH(CY$1,Data!$H207)),"",";"&amp;CY$1&amp;";")</f>
        <v/>
      </c>
      <c r="CZ206" t="str">
        <f>IF(ISERR(SEARCH(CZ$1,Data!$H207)),"",";"&amp;CZ$1&amp;";")</f>
        <v/>
      </c>
      <c r="DA206" t="str">
        <f>IF(ISERR(SEARCH(DA$1,Data!$H207)),"",";"&amp;DA$1&amp;";")</f>
        <v/>
      </c>
      <c r="DB206" t="str">
        <f>IF(ISERR(SEARCH(DB$1,Data!$H207)),"",";"&amp;DB$1&amp;";")</f>
        <v/>
      </c>
      <c r="DC206" t="str">
        <f>IF(ISERR(SEARCH(DC$1,Data!$H207)),"",";"&amp;DC$1&amp;";")</f>
        <v/>
      </c>
      <c r="DD206" t="str">
        <f>IF(ISERR(SEARCH(DD$1,Data!$H207)),"",";"&amp;DD$1&amp;";")</f>
        <v/>
      </c>
      <c r="DE206" t="str">
        <f>IF(ISERR(SEARCH(DE$1,Data!$H207)),"",";"&amp;DE$1&amp;";")</f>
        <v/>
      </c>
      <c r="DF206" t="str">
        <f>IF(ISERR(SEARCH(DF$1,Data!$H207)),"",";"&amp;DF$1&amp;";")</f>
        <v/>
      </c>
      <c r="DG206" t="str">
        <f>IF(ISERR(SEARCH(DG$1,Data!$H207)),"",";"&amp;DG$1&amp;";")</f>
        <v/>
      </c>
      <c r="DH206" t="str">
        <f>IF(ISERR(SEARCH(DH$1,Data!$H207)),"",";"&amp;DH$1&amp;";")</f>
        <v/>
      </c>
      <c r="DI206" t="str">
        <f>IF(ISERR(SEARCH(DI$1,Data!$H207)),"",";"&amp;DI$1&amp;";")</f>
        <v/>
      </c>
      <c r="DJ206" t="str">
        <f>IF(ISERR(SEARCH(DJ$1,Data!$H207)),"",";"&amp;DJ$1&amp;";")</f>
        <v/>
      </c>
      <c r="DK206" t="str">
        <f>IF(ISERR(SEARCH(DK$1,Data!$H207)),"",";"&amp;DK$1&amp;";")</f>
        <v/>
      </c>
      <c r="DL206" t="str">
        <f>IF(ISERR(SEARCH(DL$1,Data!$H207)),"",";"&amp;DL$1&amp;";")</f>
        <v/>
      </c>
      <c r="DM206" t="str">
        <f>IF(ISERR(SEARCH(DM$1,Data!$H207)),"",";"&amp;DM$1&amp;";")</f>
        <v/>
      </c>
      <c r="DN206" t="str">
        <f>IF(ISERR(SEARCH(DN$1,Data!$H207)),"",";"&amp;DN$1&amp;";")</f>
        <v/>
      </c>
      <c r="DO206" t="str">
        <f>IF(ISERR(SEARCH(DO$1,Data!$H207)),"",";"&amp;DO$1&amp;";")</f>
        <v/>
      </c>
      <c r="DP206" t="str">
        <f>IF(ISERR(SEARCH(DP$1,Data!$H207)),"",";"&amp;DP$1&amp;";")</f>
        <v/>
      </c>
      <c r="DQ206" t="str">
        <f>IF(ISERR(SEARCH(DQ$1,Data!$H207)),"",";"&amp;DQ$1&amp;";")</f>
        <v/>
      </c>
      <c r="DR206" t="str">
        <f>IF(ISERR(SEARCH(DR$1,Data!$H207)),"",";"&amp;DR$1&amp;";")</f>
        <v/>
      </c>
      <c r="DS206" t="str">
        <f>IF(ISERR(SEARCH(DS$1,Data!$H207)),"",";"&amp;DS$1&amp;";")</f>
        <v/>
      </c>
      <c r="DT206" t="str">
        <f>IF(ISERR(SEARCH(DT$1,Data!$H207)),"",";"&amp;DT$1&amp;";")</f>
        <v/>
      </c>
      <c r="DU206" t="str">
        <f>IF(ISERR(SEARCH(DU$1,Data!$H207)),"",";"&amp;DU$1&amp;";")</f>
        <v/>
      </c>
    </row>
    <row r="207" spans="1:125" x14ac:dyDescent="0.3">
      <c r="A207" t="str">
        <f>Tableau1[[#This Row],[name]]</f>
        <v>Saesee Tiin</v>
      </c>
      <c r="B207" t="str">
        <f>IF(ISERROR(Tableau3[[#This Row],[Second semi-colon]]), "", MID(Tableau3[[#This Row],[Concatenation]], 2, Tableau3[[#This Row],[Second semi-colon]]-2))</f>
        <v/>
      </c>
      <c r="C207" t="e">
        <f>SEARCH(" ;",Tableau3[[#This Row],[Concatenation]])</f>
        <v>#VALUE!</v>
      </c>
      <c r="D207" t="str">
        <f>'Search for homeplanet'!I207&amp; 'Search for homeplanet'!J207&amp; 'Search for homeplanet'!K207&amp; 'Search for homeplanet'!L207&amp; 'Search for homeplanet'!M207&amp; 'Search for homeplanet'!N207&amp; 'Search for homeplanet'!O207&amp; 'Search for homeplanet'!P207&amp; 'Search for homeplanet'!Q207&amp; 'Search for homeplanet'!R207&amp; 'Search for homeplanet'!S207&amp; 'Search for homeplanet'!T207&amp; 'Search for homeplanet'!U207&amp; 'Search for homeplanet'!V207&amp; 'Search for homeplanet'!W207&amp; 'Search for homeplanet'!X207&amp; 'Search for homeplanet'!Y207&amp; 'Search for homeplanet'!Z207&amp; 'Search for homeplanet'!AA207&amp; 'Search for homeplanet'!AB207&amp; 'Search for homeplanet'!AC207&amp; 'Search for homeplanet'!AD207&amp; 'Search for homeplanet'!AE207&amp; 'Search for homeplanet'!AF207&amp; 'Search for homeplanet'!AG207&amp; 'Search for homeplanet'!AH207&amp; 'Search for homeplanet'!AI207&amp; 'Search for homeplanet'!AJ207&amp; 'Search for homeplanet'!AK207&amp; 'Search for homeplanet'!AL207&amp; 'Search for homeplanet'!AM207&amp; 'Search for homeplanet'!AN207&amp; 'Search for homeplanet'!AO207&amp; 'Search for homeplanet'!AP207&amp; 'Search for homeplanet'!AQ207&amp; 'Search for homeplanet'!AR207&amp; 'Search for homeplanet'!AS207&amp; 'Search for homeplanet'!AT207&amp; 'Search for homeplanet'!AU207&amp; 'Search for homeplanet'!AV207&amp; 'Search for homeplanet'!AW207&amp; 'Search for homeplanet'!AX207&amp; 'Search for homeplanet'!AY207&amp; 'Search for homeplanet'!AZ207&amp; 'Search for homeplanet'!BA207&amp; 'Search for homeplanet'!BB207&amp; 'Search for homeplanet'!BC207&amp; 'Search for homeplanet'!BD207&amp; 'Search for homeplanet'!BE207&amp; 'Search for homeplanet'!BF207&amp; 'Search for homeplanet'!BG207&amp; 'Search for homeplanet'!BH207&amp; 'Search for homeplanet'!BI207&amp; 'Search for homeplanet'!BJ207&amp; 'Search for homeplanet'!BK207&amp; 'Search for homeplanet'!BL207&amp; 'Search for homeplanet'!BM207&amp; 'Search for homeplanet'!BN207&amp; 'Search for homeplanet'!BO207&amp; 'Search for homeplanet'!BP207&amp; 'Search for homeplanet'!BQ207&amp; 'Search for homeplanet'!BR207&amp; 'Search for homeplanet'!BS207&amp; 'Search for homeplanet'!BT207&amp; 'Search for homeplanet'!BU207&amp; 'Search for homeplanet'!BV207&amp; 'Search for homeplanet'!BW207&amp; 'Search for homeplanet'!BX207&amp; 'Search for homeplanet'!BY207&amp; 'Search for homeplanet'!BZ207&amp; 'Search for homeplanet'!CA207&amp; 'Search for homeplanet'!CB207&amp; 'Search for homeplanet'!CC207&amp; 'Search for homeplanet'!CD207&amp; 'Search for homeplanet'!CE207&amp; 'Search for homeplanet'!CF207&amp; 'Search for homeplanet'!CG207&amp; 'Search for homeplanet'!CH207&amp; 'Search for homeplanet'!CI207&amp; 'Search for homeplanet'!CJ207&amp; 'Search for homeplanet'!CK207&amp; 'Search for homeplanet'!CL207&amp; 'Search for homeplanet'!CM207&amp; 'Search for homeplanet'!CN207&amp; 'Search for homeplanet'!CO207&amp; 'Search for homeplanet'!CP207&amp; 'Search for homeplanet'!CQ207&amp; 'Search for homeplanet'!CR207&amp; 'Search for homeplanet'!CS207&amp; 'Search for homeplanet'!CT207&amp; 'Search for homeplanet'!CU207&amp; 'Search for homeplanet'!CV207&amp; 'Search for homeplanet'!CW207&amp; 'Search for homeplanet'!CX207&amp; 'Search for homeplanet'!CY207&amp; 'Search for homeplanet'!CZ207&amp; 'Search for homeplanet'!DA207&amp; 'Search for homeplanet'!DB207&amp; 'Search for homeplanet'!DC207&amp; 'Search for homeplanet'!DD207&amp; 'Search for homeplanet'!DE207&amp; 'Search for homeplanet'!DF207&amp; 'Search for homeplanet'!DG207&amp; 'Search for homeplanet'!DH207&amp; 'Search for homeplanet'!DI207&amp; 'Search for homeplanet'!DJ207&amp; 'Search for homeplanet'!DK207&amp; 'Search for homeplanet'!DL207&amp; 'Search for homeplanet'!DM207&amp; 'Search for homeplanet'!DN207&amp; 'Search for homeplanet'!DO207&amp; 'Search for homeplanet'!DP207&amp; 'Search for homeplanet'!DQ207&amp; 'Search for homeplanet'!DR207&amp; 'Search for homeplanet'!DS207&amp; 'Search for homeplanet'!DT207&amp; 'Search for homeplanet'!DU207</f>
        <v/>
      </c>
      <c r="I207" t="str">
        <f>IF(ISERR(SEARCH(I$1,Data!$H208)),"",";"&amp;I$1&amp;";")</f>
        <v/>
      </c>
      <c r="J207" t="str">
        <f>IF(ISERR(SEARCH(J$1,Data!$H208)),"",";"&amp;J$1&amp;";")</f>
        <v/>
      </c>
      <c r="K207" t="str">
        <f>IF(ISERR(SEARCH(K$1,Data!$H208)),"",";"&amp;K$1&amp;";")</f>
        <v/>
      </c>
      <c r="L207" t="str">
        <f>IF(ISERR(SEARCH(L$1,Data!$H208)),"",";"&amp;L$1&amp;";")</f>
        <v/>
      </c>
      <c r="M207" t="str">
        <f>IF(ISERR(SEARCH(M$1,Data!$H208)),"",";"&amp;M$1&amp;";")</f>
        <v/>
      </c>
      <c r="N207" t="str">
        <f>IF(ISERR(SEARCH(N$1,Data!$H208)),"",";"&amp;N$1&amp;";")</f>
        <v/>
      </c>
      <c r="O207" t="str">
        <f>IF(ISERR(SEARCH(O$1,Data!$H208)),"",";"&amp;O$1&amp;";")</f>
        <v/>
      </c>
      <c r="P207" t="str">
        <f>IF(ISERR(SEARCH(P$1,Data!$H208)),"",";"&amp;P$1&amp;";")</f>
        <v/>
      </c>
      <c r="Q207" t="str">
        <f>IF(ISERR(SEARCH(Q$1,Data!$H208)),"",";"&amp;Q$1&amp;";")</f>
        <v/>
      </c>
      <c r="R207" t="str">
        <f>IF(ISERR(SEARCH(R$1,Data!$H208)),"",";"&amp;R$1&amp;";")</f>
        <v/>
      </c>
      <c r="S207" t="str">
        <f>IF(ISERR(SEARCH(S$1,Data!$H208)),"",";"&amp;S$1&amp;";")</f>
        <v/>
      </c>
      <c r="T207" t="str">
        <f>IF(ISERR(SEARCH(T$1,Data!$H208)),"",";"&amp;T$1&amp;";")</f>
        <v/>
      </c>
      <c r="U207" t="str">
        <f>IF(ISERR(SEARCH(U$1,Data!$H208)),"",";"&amp;U$1&amp;";")</f>
        <v/>
      </c>
      <c r="V207" t="str">
        <f>IF(ISERR(SEARCH(V$1,Data!$H208)),"",";"&amp;V$1&amp;";")</f>
        <v/>
      </c>
      <c r="W207" t="str">
        <f>IF(ISERR(SEARCH(W$1,Data!$H208)),"",";"&amp;W$1&amp;";")</f>
        <v/>
      </c>
      <c r="X207" t="str">
        <f>IF(ISERR(SEARCH(X$1,Data!$H208)),"",";"&amp;X$1&amp;";")</f>
        <v/>
      </c>
      <c r="Y207" t="str">
        <f>IF(ISERR(SEARCH(Y$1,Data!$H208)),"",";"&amp;Y$1&amp;";")</f>
        <v/>
      </c>
      <c r="Z207" t="str">
        <f>IF(ISERR(SEARCH(Z$1,Data!$H208)),"",";"&amp;Z$1&amp;";")</f>
        <v/>
      </c>
      <c r="AA207" t="str">
        <f>IF(ISERR(SEARCH(AA$1,Data!$H208)),"",";"&amp;AA$1&amp;";")</f>
        <v/>
      </c>
      <c r="AB207" t="str">
        <f>IF(ISERR(SEARCH(AB$1,Data!$H208)),"",";"&amp;AB$1&amp;";")</f>
        <v/>
      </c>
      <c r="AC207" t="str">
        <f>IF(ISERR(SEARCH(AC$1,Data!$H208)),"",";"&amp;AC$1&amp;";")</f>
        <v/>
      </c>
      <c r="AD207" t="str">
        <f>IF(ISERR(SEARCH(AD$1,Data!$H208)),"",";"&amp;AD$1&amp;";")</f>
        <v/>
      </c>
      <c r="AE207" t="str">
        <f>IF(ISERR(SEARCH(AE$1,Data!$H208)),"",";"&amp;AE$1&amp;";")</f>
        <v/>
      </c>
      <c r="AF207" t="str">
        <f>IF(ISERR(SEARCH(AF$1,Data!$H208)),"",";"&amp;AF$1&amp;";")</f>
        <v/>
      </c>
      <c r="AG207" t="str">
        <f>IF(ISERR(SEARCH(AG$1,Data!$H208)),"",";"&amp;AG$1&amp;";")</f>
        <v/>
      </c>
      <c r="AH207" t="str">
        <f>IF(ISERR(SEARCH(AH$1,Data!$H208)),"",";"&amp;AH$1&amp;";")</f>
        <v/>
      </c>
      <c r="AI207" t="str">
        <f>IF(ISERR(SEARCH(AI$1,Data!$H208)),"",";"&amp;AI$1&amp;";")</f>
        <v/>
      </c>
      <c r="AJ207" t="str">
        <f>IF(ISERR(SEARCH(AJ$1,Data!$H208)),"",";"&amp;AJ$1&amp;";")</f>
        <v/>
      </c>
      <c r="AK207" t="str">
        <f>IF(ISERR(SEARCH(AK$1,Data!$H208)),"",";"&amp;AK$1&amp;";")</f>
        <v/>
      </c>
      <c r="AL207" t="str">
        <f>IF(ISERR(SEARCH(AL$1,Data!$H208)),"",";"&amp;AL$1&amp;";")</f>
        <v/>
      </c>
      <c r="AM207" t="str">
        <f>IF(ISERR(SEARCH(AM$1,Data!$H208)),"",";"&amp;AM$1&amp;";")</f>
        <v/>
      </c>
      <c r="AN207" t="str">
        <f>IF(ISERR(SEARCH(AN$1,Data!$H208)),"",";"&amp;AN$1&amp;";")</f>
        <v/>
      </c>
      <c r="AO207" t="str">
        <f>IF(ISERR(SEARCH(AO$1,Data!$H208)),"",";"&amp;AO$1&amp;";")</f>
        <v/>
      </c>
      <c r="AP207" t="str">
        <f>IF(ISERR(SEARCH(AP$1,Data!$H208)),"",";"&amp;AP$1&amp;";")</f>
        <v/>
      </c>
      <c r="AQ207" t="str">
        <f>IF(ISERR(SEARCH(AQ$1,Data!$H208)),"",";"&amp;AQ$1&amp;";")</f>
        <v/>
      </c>
      <c r="AR207" t="str">
        <f>IF(ISERR(SEARCH(AR$1,Data!$H208)),"",";"&amp;AR$1&amp;";")</f>
        <v/>
      </c>
      <c r="AS207" t="str">
        <f>IF(ISERR(SEARCH(AS$1,Data!$H208)),"",";"&amp;AS$1&amp;";")</f>
        <v/>
      </c>
      <c r="AT207" t="str">
        <f>IF(ISERR(SEARCH(AT$1,Data!$H208)),"",";"&amp;AT$1&amp;";")</f>
        <v/>
      </c>
      <c r="AU207" t="str">
        <f>IF(ISERR(SEARCH(AU$1,Data!$H208)),"",";"&amp;AU$1&amp;";")</f>
        <v/>
      </c>
      <c r="AV207" t="str">
        <f>IF(ISERR(SEARCH(AV$1,Data!$H208)),"",";"&amp;AV$1&amp;";")</f>
        <v/>
      </c>
      <c r="AW207" t="str">
        <f>IF(ISERR(SEARCH(AW$1,Data!$H208)),"",";"&amp;AW$1&amp;";")</f>
        <v/>
      </c>
      <c r="AX207" t="str">
        <f>IF(ISERR(SEARCH(AX$1,Data!$H208)),"",";"&amp;AX$1&amp;";")</f>
        <v/>
      </c>
      <c r="AY207" t="str">
        <f>IF(ISERR(SEARCH(AY$1,Data!$H208)),"",";"&amp;AY$1&amp;";")</f>
        <v/>
      </c>
      <c r="AZ207" t="str">
        <f>IF(ISERR(SEARCH(AZ$1,Data!$H208)),"",";"&amp;AZ$1&amp;";")</f>
        <v/>
      </c>
      <c r="BA207" t="str">
        <f>IF(ISERR(SEARCH(BA$1,Data!$H208)),"",";"&amp;BA$1&amp;";")</f>
        <v/>
      </c>
      <c r="BB207" t="str">
        <f>IF(ISERR(SEARCH(BB$1,Data!$H208)),"",";"&amp;BB$1&amp;";")</f>
        <v/>
      </c>
      <c r="BC207" t="str">
        <f>IF(ISERR(SEARCH(BC$1,Data!$H208)),"",";"&amp;BC$1&amp;";")</f>
        <v/>
      </c>
      <c r="BD207" t="str">
        <f>IF(ISERR(SEARCH(BD$1,Data!$H208)),"",";"&amp;BD$1&amp;";")</f>
        <v/>
      </c>
      <c r="BE207" t="str">
        <f>IF(ISERR(SEARCH(BE$1,Data!$H208)),"",";"&amp;BE$1&amp;";")</f>
        <v/>
      </c>
      <c r="BF207" t="str">
        <f>IF(ISERR(SEARCH(BF$1,Data!$H208)),"",";"&amp;BF$1&amp;";")</f>
        <v/>
      </c>
      <c r="BG207" t="str">
        <f>IF(ISERR(SEARCH(BG$1,Data!$H208)),"",";"&amp;BG$1&amp;";")</f>
        <v/>
      </c>
      <c r="BH207" t="str">
        <f>IF(ISERR(SEARCH(BH$1,Data!$H208)),"",";"&amp;BH$1&amp;";")</f>
        <v/>
      </c>
      <c r="BI207" t="str">
        <f>IF(ISERR(SEARCH(BI$1,Data!$H208)),"",";"&amp;BI$1&amp;";")</f>
        <v/>
      </c>
      <c r="BJ207" t="str">
        <f>IF(ISERR(SEARCH(BJ$1,Data!$H208)),"",";"&amp;BJ$1&amp;";")</f>
        <v/>
      </c>
      <c r="BK207" t="str">
        <f>IF(ISERR(SEARCH(BK$1,Data!$H208)),"",";"&amp;BK$1&amp;";")</f>
        <v/>
      </c>
      <c r="BL207" t="str">
        <f>IF(ISERR(SEARCH(BL$1,Data!$H208)),"",";"&amp;BL$1&amp;";")</f>
        <v/>
      </c>
      <c r="BM207" t="str">
        <f>IF(ISERR(SEARCH(BM$1,Data!$H208)),"",";"&amp;BM$1&amp;";")</f>
        <v/>
      </c>
      <c r="BN207" t="str">
        <f>IF(ISERR(SEARCH(BN$1,Data!$H208)),"",";"&amp;BN$1&amp;";")</f>
        <v/>
      </c>
      <c r="BO207" t="str">
        <f>IF(ISERR(SEARCH(BO$1,Data!$H208)),"",";"&amp;BO$1&amp;";")</f>
        <v/>
      </c>
      <c r="BP207" t="str">
        <f>IF(ISERR(SEARCH(BP$1,Data!$H208)),"",";"&amp;BP$1&amp;";")</f>
        <v/>
      </c>
      <c r="BQ207" t="str">
        <f>IF(ISERR(SEARCH(BQ$1,Data!$H208)),"",";"&amp;BQ$1&amp;";")</f>
        <v/>
      </c>
      <c r="BR207" t="str">
        <f>IF(ISERR(SEARCH(BR$1,Data!$H208)),"",";"&amp;BR$1&amp;";")</f>
        <v/>
      </c>
      <c r="BS207" t="str">
        <f>IF(ISERR(SEARCH(BS$1,Data!$H208)),"",";"&amp;BS$1&amp;";")</f>
        <v/>
      </c>
      <c r="BT207" t="str">
        <f>IF(ISERR(SEARCH(BT$1,Data!$H208)),"",";"&amp;BT$1&amp;";")</f>
        <v/>
      </c>
      <c r="BU207" t="str">
        <f>IF(ISERR(SEARCH(BU$1,Data!$H208)),"",";"&amp;BU$1&amp;";")</f>
        <v/>
      </c>
      <c r="BV207" t="str">
        <f>IF(ISERR(SEARCH(BV$1,Data!$H208)),"",";"&amp;BV$1&amp;";")</f>
        <v/>
      </c>
      <c r="BW207" t="str">
        <f>IF(ISERR(SEARCH(BW$1,Data!$H208)),"",";"&amp;BW$1&amp;";")</f>
        <v/>
      </c>
      <c r="BX207" t="str">
        <f>IF(ISERR(SEARCH(BX$1,Data!$H208)),"",";"&amp;BX$1&amp;";")</f>
        <v/>
      </c>
      <c r="BY207" t="str">
        <f>IF(ISERR(SEARCH(BY$1,Data!$H208)),"",";"&amp;BY$1&amp;";")</f>
        <v/>
      </c>
      <c r="BZ207" t="str">
        <f>IF(ISERR(SEARCH(BZ$1,Data!$H208)),"",";"&amp;BZ$1&amp;";")</f>
        <v/>
      </c>
      <c r="CA207" t="str">
        <f>IF(ISERR(SEARCH(CA$1,Data!$H208)),"",";"&amp;CA$1&amp;";")</f>
        <v/>
      </c>
      <c r="CB207" t="str">
        <f>IF(ISERR(SEARCH(CB$1,Data!$H208)),"",";"&amp;CB$1&amp;";")</f>
        <v/>
      </c>
      <c r="CC207" t="str">
        <f>IF(ISERR(SEARCH(CC$1,Data!$H208)),"",";"&amp;CC$1&amp;";")</f>
        <v/>
      </c>
      <c r="CD207" t="str">
        <f>IF(ISERR(SEARCH(CD$1,Data!$H208)),"",";"&amp;CD$1&amp;";")</f>
        <v/>
      </c>
      <c r="CE207" t="str">
        <f>IF(ISERR(SEARCH(CE$1,Data!$H208)),"",";"&amp;CE$1&amp;";")</f>
        <v/>
      </c>
      <c r="CF207" t="str">
        <f>IF(ISERR(SEARCH(CF$1,Data!$H208)),"",";"&amp;CF$1&amp;";")</f>
        <v/>
      </c>
      <c r="CG207" t="str">
        <f>IF(ISERR(SEARCH(CG$1,Data!$H208)),"",";"&amp;CG$1&amp;";")</f>
        <v/>
      </c>
      <c r="CH207" t="str">
        <f>IF(ISERR(SEARCH(CH$1,Data!$H208)),"",";"&amp;CH$1&amp;";")</f>
        <v/>
      </c>
      <c r="CI207" t="str">
        <f>IF(ISERR(SEARCH(CI$1,Data!$H208)),"",";"&amp;CI$1&amp;";")</f>
        <v/>
      </c>
      <c r="CJ207" t="str">
        <f>IF(ISERR(SEARCH(CJ$1,Data!$H208)),"",";"&amp;CJ$1&amp;";")</f>
        <v/>
      </c>
      <c r="CK207" t="str">
        <f>IF(ISERR(SEARCH(CK$1,Data!$H208)),"",";"&amp;CK$1&amp;";")</f>
        <v/>
      </c>
      <c r="CL207" t="str">
        <f>IF(ISERR(SEARCH(CL$1,Data!$H208)),"",";"&amp;CL$1&amp;";")</f>
        <v/>
      </c>
      <c r="CM207" t="str">
        <f>IF(ISERR(SEARCH(CM$1,Data!$H208)),"",";"&amp;CM$1&amp;";")</f>
        <v/>
      </c>
      <c r="CN207" t="str">
        <f>IF(ISERR(SEARCH(CN$1,Data!$H208)),"",";"&amp;CN$1&amp;";")</f>
        <v/>
      </c>
      <c r="CO207" t="str">
        <f>IF(ISERR(SEARCH(CO$1,Data!$H208)),"",";"&amp;CO$1&amp;";")</f>
        <v/>
      </c>
      <c r="CP207" t="str">
        <f>IF(ISERR(SEARCH(CP$1,Data!$H208)),"",";"&amp;CP$1&amp;";")</f>
        <v/>
      </c>
      <c r="CQ207" t="str">
        <f>IF(ISERR(SEARCH(CQ$1,Data!$H208)),"",";"&amp;CQ$1&amp;";")</f>
        <v/>
      </c>
      <c r="CR207" t="str">
        <f>IF(ISERR(SEARCH(CR$1,Data!$H208)),"",";"&amp;CR$1&amp;";")</f>
        <v/>
      </c>
      <c r="CS207" t="str">
        <f>IF(ISERR(SEARCH(CS$1,Data!$H208)),"",";"&amp;CS$1&amp;";")</f>
        <v/>
      </c>
      <c r="CT207" t="str">
        <f>IF(ISERR(SEARCH(CT$1,Data!$H208)),"",";"&amp;CT$1&amp;";")</f>
        <v/>
      </c>
      <c r="CU207" t="str">
        <f>IF(ISERR(SEARCH(CU$1,Data!$H208)),"",";"&amp;CU$1&amp;";")</f>
        <v/>
      </c>
      <c r="CV207" t="str">
        <f>IF(ISERR(SEARCH(CV$1,Data!$H208)),"",";"&amp;CV$1&amp;";")</f>
        <v/>
      </c>
      <c r="CW207" t="str">
        <f>IF(ISERR(SEARCH(CW$1,Data!$H208)),"",";"&amp;CW$1&amp;";")</f>
        <v/>
      </c>
      <c r="CX207" t="str">
        <f>IF(ISERR(SEARCH(CX$1,Data!$H208)),"",";"&amp;CX$1&amp;";")</f>
        <v/>
      </c>
      <c r="CY207" t="str">
        <f>IF(ISERR(SEARCH(CY$1,Data!$H208)),"",";"&amp;CY$1&amp;";")</f>
        <v/>
      </c>
      <c r="CZ207" t="str">
        <f>IF(ISERR(SEARCH(CZ$1,Data!$H208)),"",";"&amp;CZ$1&amp;";")</f>
        <v/>
      </c>
      <c r="DA207" t="str">
        <f>IF(ISERR(SEARCH(DA$1,Data!$H208)),"",";"&amp;DA$1&amp;";")</f>
        <v/>
      </c>
      <c r="DB207" t="str">
        <f>IF(ISERR(SEARCH(DB$1,Data!$H208)),"",";"&amp;DB$1&amp;";")</f>
        <v/>
      </c>
      <c r="DC207" t="str">
        <f>IF(ISERR(SEARCH(DC$1,Data!$H208)),"",";"&amp;DC$1&amp;";")</f>
        <v/>
      </c>
      <c r="DD207" t="str">
        <f>IF(ISERR(SEARCH(DD$1,Data!$H208)),"",";"&amp;DD$1&amp;";")</f>
        <v/>
      </c>
      <c r="DE207" t="str">
        <f>IF(ISERR(SEARCH(DE$1,Data!$H208)),"",";"&amp;DE$1&amp;";")</f>
        <v/>
      </c>
      <c r="DF207" t="str">
        <f>IF(ISERR(SEARCH(DF$1,Data!$H208)),"",";"&amp;DF$1&amp;";")</f>
        <v/>
      </c>
      <c r="DG207" t="str">
        <f>IF(ISERR(SEARCH(DG$1,Data!$H208)),"",";"&amp;DG$1&amp;";")</f>
        <v/>
      </c>
      <c r="DH207" t="str">
        <f>IF(ISERR(SEARCH(DH$1,Data!$H208)),"",";"&amp;DH$1&amp;";")</f>
        <v/>
      </c>
      <c r="DI207" t="str">
        <f>IF(ISERR(SEARCH(DI$1,Data!$H208)),"",";"&amp;DI$1&amp;";")</f>
        <v/>
      </c>
      <c r="DJ207" t="str">
        <f>IF(ISERR(SEARCH(DJ$1,Data!$H208)),"",";"&amp;DJ$1&amp;";")</f>
        <v/>
      </c>
      <c r="DK207" t="str">
        <f>IF(ISERR(SEARCH(DK$1,Data!$H208)),"",";"&amp;DK$1&amp;";")</f>
        <v/>
      </c>
      <c r="DL207" t="str">
        <f>IF(ISERR(SEARCH(DL$1,Data!$H208)),"",";"&amp;DL$1&amp;";")</f>
        <v/>
      </c>
      <c r="DM207" t="str">
        <f>IF(ISERR(SEARCH(DM$1,Data!$H208)),"",";"&amp;DM$1&amp;";")</f>
        <v/>
      </c>
      <c r="DN207" t="str">
        <f>IF(ISERR(SEARCH(DN$1,Data!$H208)),"",";"&amp;DN$1&amp;";")</f>
        <v/>
      </c>
      <c r="DO207" t="str">
        <f>IF(ISERR(SEARCH(DO$1,Data!$H208)),"",";"&amp;DO$1&amp;";")</f>
        <v/>
      </c>
      <c r="DP207" t="str">
        <f>IF(ISERR(SEARCH(DP$1,Data!$H208)),"",";"&amp;DP$1&amp;";")</f>
        <v/>
      </c>
      <c r="DQ207" t="str">
        <f>IF(ISERR(SEARCH(DQ$1,Data!$H208)),"",";"&amp;DQ$1&amp;";")</f>
        <v/>
      </c>
      <c r="DR207" t="str">
        <f>IF(ISERR(SEARCH(DR$1,Data!$H208)),"",";"&amp;DR$1&amp;";")</f>
        <v/>
      </c>
      <c r="DS207" t="str">
        <f>IF(ISERR(SEARCH(DS$1,Data!$H208)),"",";"&amp;DS$1&amp;";")</f>
        <v/>
      </c>
      <c r="DT207" t="str">
        <f>IF(ISERR(SEARCH(DT$1,Data!$H208)),"",";"&amp;DT$1&amp;";")</f>
        <v/>
      </c>
      <c r="DU207" t="str">
        <f>IF(ISERR(SEARCH(DU$1,Data!$H208)),"",";"&amp;DU$1&amp;";")</f>
        <v/>
      </c>
    </row>
    <row r="208" spans="1:125" x14ac:dyDescent="0.3">
      <c r="A208" t="str">
        <f>Tableau1[[#This Row],[name]]</f>
        <v>Tikkes</v>
      </c>
      <c r="B208" t="str">
        <f>IF(ISERROR(Tableau3[[#This Row],[Second semi-colon]]), "", MID(Tableau3[[#This Row],[Concatenation]], 2, Tableau3[[#This Row],[Second semi-colon]]-2))</f>
        <v>Endor</v>
      </c>
      <c r="C208">
        <f>SEARCH(" ;",Tableau3[[#This Row],[Concatenation]])</f>
        <v>7</v>
      </c>
      <c r="D208" t="str">
        <f>'Search for homeplanet'!I208&amp; 'Search for homeplanet'!J208&amp; 'Search for homeplanet'!K208&amp; 'Search for homeplanet'!L208&amp; 'Search for homeplanet'!M208&amp; 'Search for homeplanet'!N208&amp; 'Search for homeplanet'!O208&amp; 'Search for homeplanet'!P208&amp; 'Search for homeplanet'!Q208&amp; 'Search for homeplanet'!R208&amp; 'Search for homeplanet'!S208&amp; 'Search for homeplanet'!T208&amp; 'Search for homeplanet'!U208&amp; 'Search for homeplanet'!V208&amp; 'Search for homeplanet'!W208&amp; 'Search for homeplanet'!X208&amp; 'Search for homeplanet'!Y208&amp; 'Search for homeplanet'!Z208&amp; 'Search for homeplanet'!AA208&amp; 'Search for homeplanet'!AB208&amp; 'Search for homeplanet'!AC208&amp; 'Search for homeplanet'!AD208&amp; 'Search for homeplanet'!AE208&amp; 'Search for homeplanet'!AF208&amp; 'Search for homeplanet'!AG208&amp; 'Search for homeplanet'!AH208&amp; 'Search for homeplanet'!AI208&amp; 'Search for homeplanet'!AJ208&amp; 'Search for homeplanet'!AK208&amp; 'Search for homeplanet'!AL208&amp; 'Search for homeplanet'!AM208&amp; 'Search for homeplanet'!AN208&amp; 'Search for homeplanet'!AO208&amp; 'Search for homeplanet'!AP208&amp; 'Search for homeplanet'!AQ208&amp; 'Search for homeplanet'!AR208&amp; 'Search for homeplanet'!AS208&amp; 'Search for homeplanet'!AT208&amp; 'Search for homeplanet'!AU208&amp; 'Search for homeplanet'!AV208&amp; 'Search for homeplanet'!AW208&amp; 'Search for homeplanet'!AX208&amp; 'Search for homeplanet'!AY208&amp; 'Search for homeplanet'!AZ208&amp; 'Search for homeplanet'!BA208&amp; 'Search for homeplanet'!BB208&amp; 'Search for homeplanet'!BC208&amp; 'Search for homeplanet'!BD208&amp; 'Search for homeplanet'!BE208&amp; 'Search for homeplanet'!BF208&amp; 'Search for homeplanet'!BG208&amp; 'Search for homeplanet'!BH208&amp; 'Search for homeplanet'!BI208&amp; 'Search for homeplanet'!BJ208&amp; 'Search for homeplanet'!BK208&amp; 'Search for homeplanet'!BL208&amp; 'Search for homeplanet'!BM208&amp; 'Search for homeplanet'!BN208&amp; 'Search for homeplanet'!BO208&amp; 'Search for homeplanet'!BP208&amp; 'Search for homeplanet'!BQ208&amp; 'Search for homeplanet'!BR208&amp; 'Search for homeplanet'!BS208&amp; 'Search for homeplanet'!BT208&amp; 'Search for homeplanet'!BU208&amp; 'Search for homeplanet'!BV208&amp; 'Search for homeplanet'!BW208&amp; 'Search for homeplanet'!BX208&amp; 'Search for homeplanet'!BY208&amp; 'Search for homeplanet'!BZ208&amp; 'Search for homeplanet'!CA208&amp; 'Search for homeplanet'!CB208&amp; 'Search for homeplanet'!CC208&amp; 'Search for homeplanet'!CD208&amp; 'Search for homeplanet'!CE208&amp; 'Search for homeplanet'!CF208&amp; 'Search for homeplanet'!CG208&amp; 'Search for homeplanet'!CH208&amp; 'Search for homeplanet'!CI208&amp; 'Search for homeplanet'!CJ208&amp; 'Search for homeplanet'!CK208&amp; 'Search for homeplanet'!CL208&amp; 'Search for homeplanet'!CM208&amp; 'Search for homeplanet'!CN208&amp; 'Search for homeplanet'!CO208&amp; 'Search for homeplanet'!CP208&amp; 'Search for homeplanet'!CQ208&amp; 'Search for homeplanet'!CR208&amp; 'Search for homeplanet'!CS208&amp; 'Search for homeplanet'!CT208&amp; 'Search for homeplanet'!CU208&amp; 'Search for homeplanet'!CV208&amp; 'Search for homeplanet'!CW208&amp; 'Search for homeplanet'!CX208&amp; 'Search for homeplanet'!CY208&amp; 'Search for homeplanet'!CZ208&amp; 'Search for homeplanet'!DA208&amp; 'Search for homeplanet'!DB208&amp; 'Search for homeplanet'!DC208&amp; 'Search for homeplanet'!DD208&amp; 'Search for homeplanet'!DE208&amp; 'Search for homeplanet'!DF208&amp; 'Search for homeplanet'!DG208&amp; 'Search for homeplanet'!DH208&amp; 'Search for homeplanet'!DI208&amp; 'Search for homeplanet'!DJ208&amp; 'Search for homeplanet'!DK208&amp; 'Search for homeplanet'!DL208&amp; 'Search for homeplanet'!DM208&amp; 'Search for homeplanet'!DN208&amp; 'Search for homeplanet'!DO208&amp; 'Search for homeplanet'!DP208&amp; 'Search for homeplanet'!DQ208&amp; 'Search for homeplanet'!DR208&amp; 'Search for homeplanet'!DS208&amp; 'Search for homeplanet'!DT208&amp; 'Search for homeplanet'!DU208</f>
        <v>;Endor ;</v>
      </c>
      <c r="I208" t="str">
        <f>IF(ISERR(SEARCH(I$1,Data!$H209)),"",";"&amp;I$1&amp;";")</f>
        <v/>
      </c>
      <c r="J208" t="str">
        <f>IF(ISERR(SEARCH(J$1,Data!$H209)),"",";"&amp;J$1&amp;";")</f>
        <v/>
      </c>
      <c r="K208" t="str">
        <f>IF(ISERR(SEARCH(K$1,Data!$H209)),"",";"&amp;K$1&amp;";")</f>
        <v/>
      </c>
      <c r="L208" t="str">
        <f>IF(ISERR(SEARCH(L$1,Data!$H209)),"",";"&amp;L$1&amp;";")</f>
        <v/>
      </c>
      <c r="M208" t="str">
        <f>IF(ISERR(SEARCH(M$1,Data!$H209)),"",";"&amp;M$1&amp;";")</f>
        <v/>
      </c>
      <c r="N208" t="str">
        <f>IF(ISERR(SEARCH(N$1,Data!$H209)),"",";"&amp;N$1&amp;";")</f>
        <v/>
      </c>
      <c r="O208" t="str">
        <f>IF(ISERR(SEARCH(O$1,Data!$H209)),"",";"&amp;O$1&amp;";")</f>
        <v/>
      </c>
      <c r="P208" t="str">
        <f>IF(ISERR(SEARCH(P$1,Data!$H209)),"",";"&amp;P$1&amp;";")</f>
        <v/>
      </c>
      <c r="Q208" t="str">
        <f>IF(ISERR(SEARCH(Q$1,Data!$H209)),"",";"&amp;Q$1&amp;";")</f>
        <v/>
      </c>
      <c r="R208" t="str">
        <f>IF(ISERR(SEARCH(R$1,Data!$H209)),"",";"&amp;R$1&amp;";")</f>
        <v/>
      </c>
      <c r="S208" t="str">
        <f>IF(ISERR(SEARCH(S$1,Data!$H209)),"",";"&amp;S$1&amp;";")</f>
        <v/>
      </c>
      <c r="T208" t="str">
        <f>IF(ISERR(SEARCH(T$1,Data!$H209)),"",";"&amp;T$1&amp;";")</f>
        <v/>
      </c>
      <c r="U208" t="str">
        <f>IF(ISERR(SEARCH(U$1,Data!$H209)),"",";"&amp;U$1&amp;";")</f>
        <v/>
      </c>
      <c r="V208" t="str">
        <f>IF(ISERR(SEARCH(V$1,Data!$H209)),"",";"&amp;V$1&amp;";")</f>
        <v/>
      </c>
      <c r="W208" t="str">
        <f>IF(ISERR(SEARCH(W$1,Data!$H209)),"",";"&amp;W$1&amp;";")</f>
        <v/>
      </c>
      <c r="X208" t="str">
        <f>IF(ISERR(SEARCH(X$1,Data!$H209)),"",";"&amp;X$1&amp;";")</f>
        <v/>
      </c>
      <c r="Y208" t="str">
        <f>IF(ISERR(SEARCH(Y$1,Data!$H209)),"",";"&amp;Y$1&amp;";")</f>
        <v/>
      </c>
      <c r="Z208" t="str">
        <f>IF(ISERR(SEARCH(Z$1,Data!$H209)),"",";"&amp;Z$1&amp;";")</f>
        <v/>
      </c>
      <c r="AA208" t="str">
        <f>IF(ISERR(SEARCH(AA$1,Data!$H209)),"",";"&amp;AA$1&amp;";")</f>
        <v/>
      </c>
      <c r="AB208" t="str">
        <f>IF(ISERR(SEARCH(AB$1,Data!$H209)),"",";"&amp;AB$1&amp;";")</f>
        <v/>
      </c>
      <c r="AC208" t="str">
        <f>IF(ISERR(SEARCH(AC$1,Data!$H209)),"",";"&amp;AC$1&amp;";")</f>
        <v/>
      </c>
      <c r="AD208" t="str">
        <f>IF(ISERR(SEARCH(AD$1,Data!$H209)),"",";"&amp;AD$1&amp;";")</f>
        <v/>
      </c>
      <c r="AE208" t="str">
        <f>IF(ISERR(SEARCH(AE$1,Data!$H209)),"",";"&amp;AE$1&amp;";")</f>
        <v/>
      </c>
      <c r="AF208" t="str">
        <f>IF(ISERR(SEARCH(AF$1,Data!$H209)),"",";"&amp;AF$1&amp;";")</f>
        <v/>
      </c>
      <c r="AG208" t="str">
        <f>IF(ISERR(SEARCH(AG$1,Data!$H209)),"",";"&amp;AG$1&amp;";")</f>
        <v>;Endor ;</v>
      </c>
      <c r="AH208" t="str">
        <f>IF(ISERR(SEARCH(AH$1,Data!$H209)),"",";"&amp;AH$1&amp;";")</f>
        <v/>
      </c>
      <c r="AI208" t="str">
        <f>IF(ISERR(SEARCH(AI$1,Data!$H209)),"",";"&amp;AI$1&amp;";")</f>
        <v/>
      </c>
      <c r="AJ208" t="str">
        <f>IF(ISERR(SEARCH(AJ$1,Data!$H209)),"",";"&amp;AJ$1&amp;";")</f>
        <v/>
      </c>
      <c r="AK208" t="str">
        <f>IF(ISERR(SEARCH(AK$1,Data!$H209)),"",";"&amp;AK$1&amp;";")</f>
        <v/>
      </c>
      <c r="AL208" t="str">
        <f>IF(ISERR(SEARCH(AL$1,Data!$H209)),"",";"&amp;AL$1&amp;";")</f>
        <v/>
      </c>
      <c r="AM208" t="str">
        <f>IF(ISERR(SEARCH(AM$1,Data!$H209)),"",";"&amp;AM$1&amp;";")</f>
        <v/>
      </c>
      <c r="AN208" t="str">
        <f>IF(ISERR(SEARCH(AN$1,Data!$H209)),"",";"&amp;AN$1&amp;";")</f>
        <v/>
      </c>
      <c r="AO208" t="str">
        <f>IF(ISERR(SEARCH(AO$1,Data!$H209)),"",";"&amp;AO$1&amp;";")</f>
        <v/>
      </c>
      <c r="AP208" t="str">
        <f>IF(ISERR(SEARCH(AP$1,Data!$H209)),"",";"&amp;AP$1&amp;";")</f>
        <v/>
      </c>
      <c r="AQ208" t="str">
        <f>IF(ISERR(SEARCH(AQ$1,Data!$H209)),"",";"&amp;AQ$1&amp;";")</f>
        <v/>
      </c>
      <c r="AR208" t="str">
        <f>IF(ISERR(SEARCH(AR$1,Data!$H209)),"",";"&amp;AR$1&amp;";")</f>
        <v/>
      </c>
      <c r="AS208" t="str">
        <f>IF(ISERR(SEARCH(AS$1,Data!$H209)),"",";"&amp;AS$1&amp;";")</f>
        <v/>
      </c>
      <c r="AT208" t="str">
        <f>IF(ISERR(SEARCH(AT$1,Data!$H209)),"",";"&amp;AT$1&amp;";")</f>
        <v/>
      </c>
      <c r="AU208" t="str">
        <f>IF(ISERR(SEARCH(AU$1,Data!$H209)),"",";"&amp;AU$1&amp;";")</f>
        <v/>
      </c>
      <c r="AV208" t="str">
        <f>IF(ISERR(SEARCH(AV$1,Data!$H209)),"",";"&amp;AV$1&amp;";")</f>
        <v/>
      </c>
      <c r="AW208" t="str">
        <f>IF(ISERR(SEARCH(AW$1,Data!$H209)),"",";"&amp;AW$1&amp;";")</f>
        <v/>
      </c>
      <c r="AX208" t="str">
        <f>IF(ISERR(SEARCH(AX$1,Data!$H209)),"",";"&amp;AX$1&amp;";")</f>
        <v/>
      </c>
      <c r="AY208" t="str">
        <f>IF(ISERR(SEARCH(AY$1,Data!$H209)),"",";"&amp;AY$1&amp;";")</f>
        <v/>
      </c>
      <c r="AZ208" t="str">
        <f>IF(ISERR(SEARCH(AZ$1,Data!$H209)),"",";"&amp;AZ$1&amp;";")</f>
        <v/>
      </c>
      <c r="BA208" t="str">
        <f>IF(ISERR(SEARCH(BA$1,Data!$H209)),"",";"&amp;BA$1&amp;";")</f>
        <v/>
      </c>
      <c r="BB208" t="str">
        <f>IF(ISERR(SEARCH(BB$1,Data!$H209)),"",";"&amp;BB$1&amp;";")</f>
        <v/>
      </c>
      <c r="BC208" t="str">
        <f>IF(ISERR(SEARCH(BC$1,Data!$H209)),"",";"&amp;BC$1&amp;";")</f>
        <v/>
      </c>
      <c r="BD208" t="str">
        <f>IF(ISERR(SEARCH(BD$1,Data!$H209)),"",";"&amp;BD$1&amp;";")</f>
        <v/>
      </c>
      <c r="BE208" t="str">
        <f>IF(ISERR(SEARCH(BE$1,Data!$H209)),"",";"&amp;BE$1&amp;";")</f>
        <v/>
      </c>
      <c r="BF208" t="str">
        <f>IF(ISERR(SEARCH(BF$1,Data!$H209)),"",";"&amp;BF$1&amp;";")</f>
        <v/>
      </c>
      <c r="BG208" t="str">
        <f>IF(ISERR(SEARCH(BG$1,Data!$H209)),"",";"&amp;BG$1&amp;";")</f>
        <v/>
      </c>
      <c r="BH208" t="str">
        <f>IF(ISERR(SEARCH(BH$1,Data!$H209)),"",";"&amp;BH$1&amp;";")</f>
        <v/>
      </c>
      <c r="BI208" t="str">
        <f>IF(ISERR(SEARCH(BI$1,Data!$H209)),"",";"&amp;BI$1&amp;";")</f>
        <v/>
      </c>
      <c r="BJ208" t="str">
        <f>IF(ISERR(SEARCH(BJ$1,Data!$H209)),"",";"&amp;BJ$1&amp;";")</f>
        <v/>
      </c>
      <c r="BK208" t="str">
        <f>IF(ISERR(SEARCH(BK$1,Data!$H209)),"",";"&amp;BK$1&amp;";")</f>
        <v/>
      </c>
      <c r="BL208" t="str">
        <f>IF(ISERR(SEARCH(BL$1,Data!$H209)),"",";"&amp;BL$1&amp;";")</f>
        <v/>
      </c>
      <c r="BM208" t="str">
        <f>IF(ISERR(SEARCH(BM$1,Data!$H209)),"",";"&amp;BM$1&amp;";")</f>
        <v/>
      </c>
      <c r="BN208" t="str">
        <f>IF(ISERR(SEARCH(BN$1,Data!$H209)),"",";"&amp;BN$1&amp;";")</f>
        <v/>
      </c>
      <c r="BO208" t="str">
        <f>IF(ISERR(SEARCH(BO$1,Data!$H209)),"",";"&amp;BO$1&amp;";")</f>
        <v/>
      </c>
      <c r="BP208" t="str">
        <f>IF(ISERR(SEARCH(BP$1,Data!$H209)),"",";"&amp;BP$1&amp;";")</f>
        <v/>
      </c>
      <c r="BQ208" t="str">
        <f>IF(ISERR(SEARCH(BQ$1,Data!$H209)),"",";"&amp;BQ$1&amp;";")</f>
        <v/>
      </c>
      <c r="BR208" t="str">
        <f>IF(ISERR(SEARCH(BR$1,Data!$H209)),"",";"&amp;BR$1&amp;";")</f>
        <v/>
      </c>
      <c r="BS208" t="str">
        <f>IF(ISERR(SEARCH(BS$1,Data!$H209)),"",";"&amp;BS$1&amp;";")</f>
        <v/>
      </c>
      <c r="BT208" t="str">
        <f>IF(ISERR(SEARCH(BT$1,Data!$H209)),"",";"&amp;BT$1&amp;";")</f>
        <v/>
      </c>
      <c r="BU208" t="str">
        <f>IF(ISERR(SEARCH(BU$1,Data!$H209)),"",";"&amp;BU$1&amp;";")</f>
        <v/>
      </c>
      <c r="BV208" t="str">
        <f>IF(ISERR(SEARCH(BV$1,Data!$H209)),"",";"&amp;BV$1&amp;";")</f>
        <v/>
      </c>
      <c r="BW208" t="str">
        <f>IF(ISERR(SEARCH(BW$1,Data!$H209)),"",";"&amp;BW$1&amp;";")</f>
        <v/>
      </c>
      <c r="BX208" t="str">
        <f>IF(ISERR(SEARCH(BX$1,Data!$H209)),"",";"&amp;BX$1&amp;";")</f>
        <v/>
      </c>
      <c r="BY208" t="str">
        <f>IF(ISERR(SEARCH(BY$1,Data!$H209)),"",";"&amp;BY$1&amp;";")</f>
        <v/>
      </c>
      <c r="BZ208" t="str">
        <f>IF(ISERR(SEARCH(BZ$1,Data!$H209)),"",";"&amp;BZ$1&amp;";")</f>
        <v/>
      </c>
      <c r="CA208" t="str">
        <f>IF(ISERR(SEARCH(CA$1,Data!$H209)),"",";"&amp;CA$1&amp;";")</f>
        <v/>
      </c>
      <c r="CB208" t="str">
        <f>IF(ISERR(SEARCH(CB$1,Data!$H209)),"",";"&amp;CB$1&amp;";")</f>
        <v/>
      </c>
      <c r="CC208" t="str">
        <f>IF(ISERR(SEARCH(CC$1,Data!$H209)),"",";"&amp;CC$1&amp;";")</f>
        <v/>
      </c>
      <c r="CD208" t="str">
        <f>IF(ISERR(SEARCH(CD$1,Data!$H209)),"",";"&amp;CD$1&amp;";")</f>
        <v/>
      </c>
      <c r="CE208" t="str">
        <f>IF(ISERR(SEARCH(CE$1,Data!$H209)),"",";"&amp;CE$1&amp;";")</f>
        <v/>
      </c>
      <c r="CF208" t="str">
        <f>IF(ISERR(SEARCH(CF$1,Data!$H209)),"",";"&amp;CF$1&amp;";")</f>
        <v/>
      </c>
      <c r="CG208" t="str">
        <f>IF(ISERR(SEARCH(CG$1,Data!$H209)),"",";"&amp;CG$1&amp;";")</f>
        <v/>
      </c>
      <c r="CH208" t="str">
        <f>IF(ISERR(SEARCH(CH$1,Data!$H209)),"",";"&amp;CH$1&amp;";")</f>
        <v/>
      </c>
      <c r="CI208" t="str">
        <f>IF(ISERR(SEARCH(CI$1,Data!$H209)),"",";"&amp;CI$1&amp;";")</f>
        <v/>
      </c>
      <c r="CJ208" t="str">
        <f>IF(ISERR(SEARCH(CJ$1,Data!$H209)),"",";"&amp;CJ$1&amp;";")</f>
        <v/>
      </c>
      <c r="CK208" t="str">
        <f>IF(ISERR(SEARCH(CK$1,Data!$H209)),"",";"&amp;CK$1&amp;";")</f>
        <v/>
      </c>
      <c r="CL208" t="str">
        <f>IF(ISERR(SEARCH(CL$1,Data!$H209)),"",";"&amp;CL$1&amp;";")</f>
        <v/>
      </c>
      <c r="CM208" t="str">
        <f>IF(ISERR(SEARCH(CM$1,Data!$H209)),"",";"&amp;CM$1&amp;";")</f>
        <v/>
      </c>
      <c r="CN208" t="str">
        <f>IF(ISERR(SEARCH(CN$1,Data!$H209)),"",";"&amp;CN$1&amp;";")</f>
        <v/>
      </c>
      <c r="CO208" t="str">
        <f>IF(ISERR(SEARCH(CO$1,Data!$H209)),"",";"&amp;CO$1&amp;";")</f>
        <v/>
      </c>
      <c r="CP208" t="str">
        <f>IF(ISERR(SEARCH(CP$1,Data!$H209)),"",";"&amp;CP$1&amp;";")</f>
        <v/>
      </c>
      <c r="CQ208" t="str">
        <f>IF(ISERR(SEARCH(CQ$1,Data!$H209)),"",";"&amp;CQ$1&amp;";")</f>
        <v/>
      </c>
      <c r="CR208" t="str">
        <f>IF(ISERR(SEARCH(CR$1,Data!$H209)),"",";"&amp;CR$1&amp;";")</f>
        <v/>
      </c>
      <c r="CS208" t="str">
        <f>IF(ISERR(SEARCH(CS$1,Data!$H209)),"",";"&amp;CS$1&amp;";")</f>
        <v/>
      </c>
      <c r="CT208" t="str">
        <f>IF(ISERR(SEARCH(CT$1,Data!$H209)),"",";"&amp;CT$1&amp;";")</f>
        <v/>
      </c>
      <c r="CU208" t="str">
        <f>IF(ISERR(SEARCH(CU$1,Data!$H209)),"",";"&amp;CU$1&amp;";")</f>
        <v/>
      </c>
      <c r="CV208" t="str">
        <f>IF(ISERR(SEARCH(CV$1,Data!$H209)),"",";"&amp;CV$1&amp;";")</f>
        <v/>
      </c>
      <c r="CW208" t="str">
        <f>IF(ISERR(SEARCH(CW$1,Data!$H209)),"",";"&amp;CW$1&amp;";")</f>
        <v/>
      </c>
      <c r="CX208" t="str">
        <f>IF(ISERR(SEARCH(CX$1,Data!$H209)),"",";"&amp;CX$1&amp;";")</f>
        <v/>
      </c>
      <c r="CY208" t="str">
        <f>IF(ISERR(SEARCH(CY$1,Data!$H209)),"",";"&amp;CY$1&amp;";")</f>
        <v/>
      </c>
      <c r="CZ208" t="str">
        <f>IF(ISERR(SEARCH(CZ$1,Data!$H209)),"",";"&amp;CZ$1&amp;";")</f>
        <v/>
      </c>
      <c r="DA208" t="str">
        <f>IF(ISERR(SEARCH(DA$1,Data!$H209)),"",";"&amp;DA$1&amp;";")</f>
        <v/>
      </c>
      <c r="DB208" t="str">
        <f>IF(ISERR(SEARCH(DB$1,Data!$H209)),"",";"&amp;DB$1&amp;";")</f>
        <v/>
      </c>
      <c r="DC208" t="str">
        <f>IF(ISERR(SEARCH(DC$1,Data!$H209)),"",";"&amp;DC$1&amp;";")</f>
        <v/>
      </c>
      <c r="DD208" t="str">
        <f>IF(ISERR(SEARCH(DD$1,Data!$H209)),"",";"&amp;DD$1&amp;";")</f>
        <v/>
      </c>
      <c r="DE208" t="str">
        <f>IF(ISERR(SEARCH(DE$1,Data!$H209)),"",";"&amp;DE$1&amp;";")</f>
        <v/>
      </c>
      <c r="DF208" t="str">
        <f>IF(ISERR(SEARCH(DF$1,Data!$H209)),"",";"&amp;DF$1&amp;";")</f>
        <v/>
      </c>
      <c r="DG208" t="str">
        <f>IF(ISERR(SEARCH(DG$1,Data!$H209)),"",";"&amp;DG$1&amp;";")</f>
        <v/>
      </c>
      <c r="DH208" t="str">
        <f>IF(ISERR(SEARCH(DH$1,Data!$H209)),"",";"&amp;DH$1&amp;";")</f>
        <v/>
      </c>
      <c r="DI208" t="str">
        <f>IF(ISERR(SEARCH(DI$1,Data!$H209)),"",";"&amp;DI$1&amp;";")</f>
        <v/>
      </c>
      <c r="DJ208" t="str">
        <f>IF(ISERR(SEARCH(DJ$1,Data!$H209)),"",";"&amp;DJ$1&amp;";")</f>
        <v/>
      </c>
      <c r="DK208" t="str">
        <f>IF(ISERR(SEARCH(DK$1,Data!$H209)),"",";"&amp;DK$1&amp;";")</f>
        <v/>
      </c>
      <c r="DL208" t="str">
        <f>IF(ISERR(SEARCH(DL$1,Data!$H209)),"",";"&amp;DL$1&amp;";")</f>
        <v/>
      </c>
      <c r="DM208" t="str">
        <f>IF(ISERR(SEARCH(DM$1,Data!$H209)),"",";"&amp;DM$1&amp;";")</f>
        <v/>
      </c>
      <c r="DN208" t="str">
        <f>IF(ISERR(SEARCH(DN$1,Data!$H209)),"",";"&amp;DN$1&amp;";")</f>
        <v/>
      </c>
      <c r="DO208" t="str">
        <f>IF(ISERR(SEARCH(DO$1,Data!$H209)),"",";"&amp;DO$1&amp;";")</f>
        <v/>
      </c>
      <c r="DP208" t="str">
        <f>IF(ISERR(SEARCH(DP$1,Data!$H209)),"",";"&amp;DP$1&amp;";")</f>
        <v/>
      </c>
      <c r="DQ208" t="str">
        <f>IF(ISERR(SEARCH(DQ$1,Data!$H209)),"",";"&amp;DQ$1&amp;";")</f>
        <v/>
      </c>
      <c r="DR208" t="str">
        <f>IF(ISERR(SEARCH(DR$1,Data!$H209)),"",";"&amp;DR$1&amp;";")</f>
        <v/>
      </c>
      <c r="DS208" t="str">
        <f>IF(ISERR(SEARCH(DS$1,Data!$H209)),"",";"&amp;DS$1&amp;";")</f>
        <v/>
      </c>
      <c r="DT208" t="str">
        <f>IF(ISERR(SEARCH(DT$1,Data!$H209)),"",";"&amp;DT$1&amp;";")</f>
        <v/>
      </c>
      <c r="DU208" t="str">
        <f>IF(ISERR(SEARCH(DU$1,Data!$H209)),"",";"&amp;DU$1&amp;";")</f>
        <v/>
      </c>
    </row>
    <row r="209" spans="1:125" x14ac:dyDescent="0.3">
      <c r="A209" t="str">
        <f>Tableau1[[#This Row],[name]]</f>
        <v>Cindel Towani</v>
      </c>
      <c r="B209" t="str">
        <f>IF(ISERROR(Tableau3[[#This Row],[Second semi-colon]]), "", MID(Tableau3[[#This Row],[Concatenation]], 2, Tableau3[[#This Row],[Second semi-colon]]-2))</f>
        <v/>
      </c>
      <c r="C209" t="e">
        <f>SEARCH(" ;",Tableau3[[#This Row],[Concatenation]])</f>
        <v>#VALUE!</v>
      </c>
      <c r="D209" t="str">
        <f>'Search for homeplanet'!I209&amp; 'Search for homeplanet'!J209&amp; 'Search for homeplanet'!K209&amp; 'Search for homeplanet'!L209&amp; 'Search for homeplanet'!M209&amp; 'Search for homeplanet'!N209&amp; 'Search for homeplanet'!O209&amp; 'Search for homeplanet'!P209&amp; 'Search for homeplanet'!Q209&amp; 'Search for homeplanet'!R209&amp; 'Search for homeplanet'!S209&amp; 'Search for homeplanet'!T209&amp; 'Search for homeplanet'!U209&amp; 'Search for homeplanet'!V209&amp; 'Search for homeplanet'!W209&amp; 'Search for homeplanet'!X209&amp; 'Search for homeplanet'!Y209&amp; 'Search for homeplanet'!Z209&amp; 'Search for homeplanet'!AA209&amp; 'Search for homeplanet'!AB209&amp; 'Search for homeplanet'!AC209&amp; 'Search for homeplanet'!AD209&amp; 'Search for homeplanet'!AE209&amp; 'Search for homeplanet'!AF209&amp; 'Search for homeplanet'!AG209&amp; 'Search for homeplanet'!AH209&amp; 'Search for homeplanet'!AI209&amp; 'Search for homeplanet'!AJ209&amp; 'Search for homeplanet'!AK209&amp; 'Search for homeplanet'!AL209&amp; 'Search for homeplanet'!AM209&amp; 'Search for homeplanet'!AN209&amp; 'Search for homeplanet'!AO209&amp; 'Search for homeplanet'!AP209&amp; 'Search for homeplanet'!AQ209&amp; 'Search for homeplanet'!AR209&amp; 'Search for homeplanet'!AS209&amp; 'Search for homeplanet'!AT209&amp; 'Search for homeplanet'!AU209&amp; 'Search for homeplanet'!AV209&amp; 'Search for homeplanet'!AW209&amp; 'Search for homeplanet'!AX209&amp; 'Search for homeplanet'!AY209&amp; 'Search for homeplanet'!AZ209&amp; 'Search for homeplanet'!BA209&amp; 'Search for homeplanet'!BB209&amp; 'Search for homeplanet'!BC209&amp; 'Search for homeplanet'!BD209&amp; 'Search for homeplanet'!BE209&amp; 'Search for homeplanet'!BF209&amp; 'Search for homeplanet'!BG209&amp; 'Search for homeplanet'!BH209&amp; 'Search for homeplanet'!BI209&amp; 'Search for homeplanet'!BJ209&amp; 'Search for homeplanet'!BK209&amp; 'Search for homeplanet'!BL209&amp; 'Search for homeplanet'!BM209&amp; 'Search for homeplanet'!BN209&amp; 'Search for homeplanet'!BO209&amp; 'Search for homeplanet'!BP209&amp; 'Search for homeplanet'!BQ209&amp; 'Search for homeplanet'!BR209&amp; 'Search for homeplanet'!BS209&amp; 'Search for homeplanet'!BT209&amp; 'Search for homeplanet'!BU209&amp; 'Search for homeplanet'!BV209&amp; 'Search for homeplanet'!BW209&amp; 'Search for homeplanet'!BX209&amp; 'Search for homeplanet'!BY209&amp; 'Search for homeplanet'!BZ209&amp; 'Search for homeplanet'!CA209&amp; 'Search for homeplanet'!CB209&amp; 'Search for homeplanet'!CC209&amp; 'Search for homeplanet'!CD209&amp; 'Search for homeplanet'!CE209&amp; 'Search for homeplanet'!CF209&amp; 'Search for homeplanet'!CG209&amp; 'Search for homeplanet'!CH209&amp; 'Search for homeplanet'!CI209&amp; 'Search for homeplanet'!CJ209&amp; 'Search for homeplanet'!CK209&amp; 'Search for homeplanet'!CL209&amp; 'Search for homeplanet'!CM209&amp; 'Search for homeplanet'!CN209&amp; 'Search for homeplanet'!CO209&amp; 'Search for homeplanet'!CP209&amp; 'Search for homeplanet'!CQ209&amp; 'Search for homeplanet'!CR209&amp; 'Search for homeplanet'!CS209&amp; 'Search for homeplanet'!CT209&amp; 'Search for homeplanet'!CU209&amp; 'Search for homeplanet'!CV209&amp; 'Search for homeplanet'!CW209&amp; 'Search for homeplanet'!CX209&amp; 'Search for homeplanet'!CY209&amp; 'Search for homeplanet'!CZ209&amp; 'Search for homeplanet'!DA209&amp; 'Search for homeplanet'!DB209&amp; 'Search for homeplanet'!DC209&amp; 'Search for homeplanet'!DD209&amp; 'Search for homeplanet'!DE209&amp; 'Search for homeplanet'!DF209&amp; 'Search for homeplanet'!DG209&amp; 'Search for homeplanet'!DH209&amp; 'Search for homeplanet'!DI209&amp; 'Search for homeplanet'!DJ209&amp; 'Search for homeplanet'!DK209&amp; 'Search for homeplanet'!DL209&amp; 'Search for homeplanet'!DM209&amp; 'Search for homeplanet'!DN209&amp; 'Search for homeplanet'!DO209&amp; 'Search for homeplanet'!DP209&amp; 'Search for homeplanet'!DQ209&amp; 'Search for homeplanet'!DR209&amp; 'Search for homeplanet'!DS209&amp; 'Search for homeplanet'!DT209&amp; 'Search for homeplanet'!DU209</f>
        <v/>
      </c>
      <c r="I209" t="str">
        <f>IF(ISERR(SEARCH(I$1,Data!$H210)),"",";"&amp;I$1&amp;";")</f>
        <v/>
      </c>
      <c r="J209" t="str">
        <f>IF(ISERR(SEARCH(J$1,Data!$H210)),"",";"&amp;J$1&amp;";")</f>
        <v/>
      </c>
      <c r="K209" t="str">
        <f>IF(ISERR(SEARCH(K$1,Data!$H210)),"",";"&amp;K$1&amp;";")</f>
        <v/>
      </c>
      <c r="L209" t="str">
        <f>IF(ISERR(SEARCH(L$1,Data!$H210)),"",";"&amp;L$1&amp;";")</f>
        <v/>
      </c>
      <c r="M209" t="str">
        <f>IF(ISERR(SEARCH(M$1,Data!$H210)),"",";"&amp;M$1&amp;";")</f>
        <v/>
      </c>
      <c r="N209" t="str">
        <f>IF(ISERR(SEARCH(N$1,Data!$H210)),"",";"&amp;N$1&amp;";")</f>
        <v/>
      </c>
      <c r="O209" t="str">
        <f>IF(ISERR(SEARCH(O$1,Data!$H210)),"",";"&amp;O$1&amp;";")</f>
        <v/>
      </c>
      <c r="P209" t="str">
        <f>IF(ISERR(SEARCH(P$1,Data!$H210)),"",";"&amp;P$1&amp;";")</f>
        <v/>
      </c>
      <c r="Q209" t="str">
        <f>IF(ISERR(SEARCH(Q$1,Data!$H210)),"",";"&amp;Q$1&amp;";")</f>
        <v/>
      </c>
      <c r="R209" t="str">
        <f>IF(ISERR(SEARCH(R$1,Data!$H210)),"",";"&amp;R$1&amp;";")</f>
        <v/>
      </c>
      <c r="S209" t="str">
        <f>IF(ISERR(SEARCH(S$1,Data!$H210)),"",";"&amp;S$1&amp;";")</f>
        <v/>
      </c>
      <c r="T209" t="str">
        <f>IF(ISERR(SEARCH(T$1,Data!$H210)),"",";"&amp;T$1&amp;";")</f>
        <v/>
      </c>
      <c r="U209" t="str">
        <f>IF(ISERR(SEARCH(U$1,Data!$H210)),"",";"&amp;U$1&amp;";")</f>
        <v/>
      </c>
      <c r="V209" t="str">
        <f>IF(ISERR(SEARCH(V$1,Data!$H210)),"",";"&amp;V$1&amp;";")</f>
        <v/>
      </c>
      <c r="W209" t="str">
        <f>IF(ISERR(SEARCH(W$1,Data!$H210)),"",";"&amp;W$1&amp;";")</f>
        <v/>
      </c>
      <c r="X209" t="str">
        <f>IF(ISERR(SEARCH(X$1,Data!$H210)),"",";"&amp;X$1&amp;";")</f>
        <v/>
      </c>
      <c r="Y209" t="str">
        <f>IF(ISERR(SEARCH(Y$1,Data!$H210)),"",";"&amp;Y$1&amp;";")</f>
        <v/>
      </c>
      <c r="Z209" t="str">
        <f>IF(ISERR(SEARCH(Z$1,Data!$H210)),"",";"&amp;Z$1&amp;";")</f>
        <v/>
      </c>
      <c r="AA209" t="str">
        <f>IF(ISERR(SEARCH(AA$1,Data!$H210)),"",";"&amp;AA$1&amp;";")</f>
        <v/>
      </c>
      <c r="AB209" t="str">
        <f>IF(ISERR(SEARCH(AB$1,Data!$H210)),"",";"&amp;AB$1&amp;";")</f>
        <v/>
      </c>
      <c r="AC209" t="str">
        <f>IF(ISERR(SEARCH(AC$1,Data!$H210)),"",";"&amp;AC$1&amp;";")</f>
        <v/>
      </c>
      <c r="AD209" t="str">
        <f>IF(ISERR(SEARCH(AD$1,Data!$H210)),"",";"&amp;AD$1&amp;";")</f>
        <v/>
      </c>
      <c r="AE209" t="str">
        <f>IF(ISERR(SEARCH(AE$1,Data!$H210)),"",";"&amp;AE$1&amp;";")</f>
        <v/>
      </c>
      <c r="AF209" t="str">
        <f>IF(ISERR(SEARCH(AF$1,Data!$H210)),"",";"&amp;AF$1&amp;";")</f>
        <v/>
      </c>
      <c r="AG209" t="str">
        <f>IF(ISERR(SEARCH(AG$1,Data!$H210)),"",";"&amp;AG$1&amp;";")</f>
        <v/>
      </c>
      <c r="AH209" t="str">
        <f>IF(ISERR(SEARCH(AH$1,Data!$H210)),"",";"&amp;AH$1&amp;";")</f>
        <v/>
      </c>
      <c r="AI209" t="str">
        <f>IF(ISERR(SEARCH(AI$1,Data!$H210)),"",";"&amp;AI$1&amp;";")</f>
        <v/>
      </c>
      <c r="AJ209" t="str">
        <f>IF(ISERR(SEARCH(AJ$1,Data!$H210)),"",";"&amp;AJ$1&amp;";")</f>
        <v/>
      </c>
      <c r="AK209" t="str">
        <f>IF(ISERR(SEARCH(AK$1,Data!$H210)),"",";"&amp;AK$1&amp;";")</f>
        <v/>
      </c>
      <c r="AL209" t="str">
        <f>IF(ISERR(SEARCH(AL$1,Data!$H210)),"",";"&amp;AL$1&amp;";")</f>
        <v/>
      </c>
      <c r="AM209" t="str">
        <f>IF(ISERR(SEARCH(AM$1,Data!$H210)),"",";"&amp;AM$1&amp;";")</f>
        <v/>
      </c>
      <c r="AN209" t="str">
        <f>IF(ISERR(SEARCH(AN$1,Data!$H210)),"",";"&amp;AN$1&amp;";")</f>
        <v/>
      </c>
      <c r="AO209" t="str">
        <f>IF(ISERR(SEARCH(AO$1,Data!$H210)),"",";"&amp;AO$1&amp;";")</f>
        <v/>
      </c>
      <c r="AP209" t="str">
        <f>IF(ISERR(SEARCH(AP$1,Data!$H210)),"",";"&amp;AP$1&amp;";")</f>
        <v/>
      </c>
      <c r="AQ209" t="str">
        <f>IF(ISERR(SEARCH(AQ$1,Data!$H210)),"",";"&amp;AQ$1&amp;";")</f>
        <v/>
      </c>
      <c r="AR209" t="str">
        <f>IF(ISERR(SEARCH(AR$1,Data!$H210)),"",";"&amp;AR$1&amp;";")</f>
        <v/>
      </c>
      <c r="AS209" t="str">
        <f>IF(ISERR(SEARCH(AS$1,Data!$H210)),"",";"&amp;AS$1&amp;";")</f>
        <v/>
      </c>
      <c r="AT209" t="str">
        <f>IF(ISERR(SEARCH(AT$1,Data!$H210)),"",";"&amp;AT$1&amp;";")</f>
        <v/>
      </c>
      <c r="AU209" t="str">
        <f>IF(ISERR(SEARCH(AU$1,Data!$H210)),"",";"&amp;AU$1&amp;";")</f>
        <v/>
      </c>
      <c r="AV209" t="str">
        <f>IF(ISERR(SEARCH(AV$1,Data!$H210)),"",";"&amp;AV$1&amp;";")</f>
        <v/>
      </c>
      <c r="AW209" t="str">
        <f>IF(ISERR(SEARCH(AW$1,Data!$H210)),"",";"&amp;AW$1&amp;";")</f>
        <v/>
      </c>
      <c r="AX209" t="str">
        <f>IF(ISERR(SEARCH(AX$1,Data!$H210)),"",";"&amp;AX$1&amp;";")</f>
        <v/>
      </c>
      <c r="AY209" t="str">
        <f>IF(ISERR(SEARCH(AY$1,Data!$H210)),"",";"&amp;AY$1&amp;";")</f>
        <v/>
      </c>
      <c r="AZ209" t="str">
        <f>IF(ISERR(SEARCH(AZ$1,Data!$H210)),"",";"&amp;AZ$1&amp;";")</f>
        <v/>
      </c>
      <c r="BA209" t="str">
        <f>IF(ISERR(SEARCH(BA$1,Data!$H210)),"",";"&amp;BA$1&amp;";")</f>
        <v/>
      </c>
      <c r="BB209" t="str">
        <f>IF(ISERR(SEARCH(BB$1,Data!$H210)),"",";"&amp;BB$1&amp;";")</f>
        <v/>
      </c>
      <c r="BC209" t="str">
        <f>IF(ISERR(SEARCH(BC$1,Data!$H210)),"",";"&amp;BC$1&amp;";")</f>
        <v/>
      </c>
      <c r="BD209" t="str">
        <f>IF(ISERR(SEARCH(BD$1,Data!$H210)),"",";"&amp;BD$1&amp;";")</f>
        <v/>
      </c>
      <c r="BE209" t="str">
        <f>IF(ISERR(SEARCH(BE$1,Data!$H210)),"",";"&amp;BE$1&amp;";")</f>
        <v/>
      </c>
      <c r="BF209" t="str">
        <f>IF(ISERR(SEARCH(BF$1,Data!$H210)),"",";"&amp;BF$1&amp;";")</f>
        <v/>
      </c>
      <c r="BG209" t="str">
        <f>IF(ISERR(SEARCH(BG$1,Data!$H210)),"",";"&amp;BG$1&amp;";")</f>
        <v/>
      </c>
      <c r="BH209" t="str">
        <f>IF(ISERR(SEARCH(BH$1,Data!$H210)),"",";"&amp;BH$1&amp;";")</f>
        <v/>
      </c>
      <c r="BI209" t="str">
        <f>IF(ISERR(SEARCH(BI$1,Data!$H210)),"",";"&amp;BI$1&amp;";")</f>
        <v/>
      </c>
      <c r="BJ209" t="str">
        <f>IF(ISERR(SEARCH(BJ$1,Data!$H210)),"",";"&amp;BJ$1&amp;";")</f>
        <v/>
      </c>
      <c r="BK209" t="str">
        <f>IF(ISERR(SEARCH(BK$1,Data!$H210)),"",";"&amp;BK$1&amp;";")</f>
        <v/>
      </c>
      <c r="BL209" t="str">
        <f>IF(ISERR(SEARCH(BL$1,Data!$H210)),"",";"&amp;BL$1&amp;";")</f>
        <v/>
      </c>
      <c r="BM209" t="str">
        <f>IF(ISERR(SEARCH(BM$1,Data!$H210)),"",";"&amp;BM$1&amp;";")</f>
        <v/>
      </c>
      <c r="BN209" t="str">
        <f>IF(ISERR(SEARCH(BN$1,Data!$H210)),"",";"&amp;BN$1&amp;";")</f>
        <v/>
      </c>
      <c r="BO209" t="str">
        <f>IF(ISERR(SEARCH(BO$1,Data!$H210)),"",";"&amp;BO$1&amp;";")</f>
        <v/>
      </c>
      <c r="BP209" t="str">
        <f>IF(ISERR(SEARCH(BP$1,Data!$H210)),"",";"&amp;BP$1&amp;";")</f>
        <v/>
      </c>
      <c r="BQ209" t="str">
        <f>IF(ISERR(SEARCH(BQ$1,Data!$H210)),"",";"&amp;BQ$1&amp;";")</f>
        <v/>
      </c>
      <c r="BR209" t="str">
        <f>IF(ISERR(SEARCH(BR$1,Data!$H210)),"",";"&amp;BR$1&amp;";")</f>
        <v/>
      </c>
      <c r="BS209" t="str">
        <f>IF(ISERR(SEARCH(BS$1,Data!$H210)),"",";"&amp;BS$1&amp;";")</f>
        <v/>
      </c>
      <c r="BT209" t="str">
        <f>IF(ISERR(SEARCH(BT$1,Data!$H210)),"",";"&amp;BT$1&amp;";")</f>
        <v/>
      </c>
      <c r="BU209" t="str">
        <f>IF(ISERR(SEARCH(BU$1,Data!$H210)),"",";"&amp;BU$1&amp;";")</f>
        <v/>
      </c>
      <c r="BV209" t="str">
        <f>IF(ISERR(SEARCH(BV$1,Data!$H210)),"",";"&amp;BV$1&amp;";")</f>
        <v/>
      </c>
      <c r="BW209" t="str">
        <f>IF(ISERR(SEARCH(BW$1,Data!$H210)),"",";"&amp;BW$1&amp;";")</f>
        <v/>
      </c>
      <c r="BX209" t="str">
        <f>IF(ISERR(SEARCH(BX$1,Data!$H210)),"",";"&amp;BX$1&amp;";")</f>
        <v/>
      </c>
      <c r="BY209" t="str">
        <f>IF(ISERR(SEARCH(BY$1,Data!$H210)),"",";"&amp;BY$1&amp;";")</f>
        <v/>
      </c>
      <c r="BZ209" t="str">
        <f>IF(ISERR(SEARCH(BZ$1,Data!$H210)),"",";"&amp;BZ$1&amp;";")</f>
        <v/>
      </c>
      <c r="CA209" t="str">
        <f>IF(ISERR(SEARCH(CA$1,Data!$H210)),"",";"&amp;CA$1&amp;";")</f>
        <v/>
      </c>
      <c r="CB209" t="str">
        <f>IF(ISERR(SEARCH(CB$1,Data!$H210)),"",";"&amp;CB$1&amp;";")</f>
        <v/>
      </c>
      <c r="CC209" t="str">
        <f>IF(ISERR(SEARCH(CC$1,Data!$H210)),"",";"&amp;CC$1&amp;";")</f>
        <v/>
      </c>
      <c r="CD209" t="str">
        <f>IF(ISERR(SEARCH(CD$1,Data!$H210)),"",";"&amp;CD$1&amp;";")</f>
        <v/>
      </c>
      <c r="CE209" t="str">
        <f>IF(ISERR(SEARCH(CE$1,Data!$H210)),"",";"&amp;CE$1&amp;";")</f>
        <v/>
      </c>
      <c r="CF209" t="str">
        <f>IF(ISERR(SEARCH(CF$1,Data!$H210)),"",";"&amp;CF$1&amp;";")</f>
        <v/>
      </c>
      <c r="CG209" t="str">
        <f>IF(ISERR(SEARCH(CG$1,Data!$H210)),"",";"&amp;CG$1&amp;";")</f>
        <v/>
      </c>
      <c r="CH209" t="str">
        <f>IF(ISERR(SEARCH(CH$1,Data!$H210)),"",";"&amp;CH$1&amp;";")</f>
        <v/>
      </c>
      <c r="CI209" t="str">
        <f>IF(ISERR(SEARCH(CI$1,Data!$H210)),"",";"&amp;CI$1&amp;";")</f>
        <v/>
      </c>
      <c r="CJ209" t="str">
        <f>IF(ISERR(SEARCH(CJ$1,Data!$H210)),"",";"&amp;CJ$1&amp;";")</f>
        <v/>
      </c>
      <c r="CK209" t="str">
        <f>IF(ISERR(SEARCH(CK$1,Data!$H210)),"",";"&amp;CK$1&amp;";")</f>
        <v/>
      </c>
      <c r="CL209" t="str">
        <f>IF(ISERR(SEARCH(CL$1,Data!$H210)),"",";"&amp;CL$1&amp;";")</f>
        <v/>
      </c>
      <c r="CM209" t="str">
        <f>IF(ISERR(SEARCH(CM$1,Data!$H210)),"",";"&amp;CM$1&amp;";")</f>
        <v/>
      </c>
      <c r="CN209" t="str">
        <f>IF(ISERR(SEARCH(CN$1,Data!$H210)),"",";"&amp;CN$1&amp;";")</f>
        <v/>
      </c>
      <c r="CO209" t="str">
        <f>IF(ISERR(SEARCH(CO$1,Data!$H210)),"",";"&amp;CO$1&amp;";")</f>
        <v/>
      </c>
      <c r="CP209" t="str">
        <f>IF(ISERR(SEARCH(CP$1,Data!$H210)),"",";"&amp;CP$1&amp;";")</f>
        <v/>
      </c>
      <c r="CQ209" t="str">
        <f>IF(ISERR(SEARCH(CQ$1,Data!$H210)),"",";"&amp;CQ$1&amp;";")</f>
        <v/>
      </c>
      <c r="CR209" t="str">
        <f>IF(ISERR(SEARCH(CR$1,Data!$H210)),"",";"&amp;CR$1&amp;";")</f>
        <v/>
      </c>
      <c r="CS209" t="str">
        <f>IF(ISERR(SEARCH(CS$1,Data!$H210)),"",";"&amp;CS$1&amp;";")</f>
        <v/>
      </c>
      <c r="CT209" t="str">
        <f>IF(ISERR(SEARCH(CT$1,Data!$H210)),"",";"&amp;CT$1&amp;";")</f>
        <v/>
      </c>
      <c r="CU209" t="str">
        <f>IF(ISERR(SEARCH(CU$1,Data!$H210)),"",";"&amp;CU$1&amp;";")</f>
        <v/>
      </c>
      <c r="CV209" t="str">
        <f>IF(ISERR(SEARCH(CV$1,Data!$H210)),"",";"&amp;CV$1&amp;";")</f>
        <v/>
      </c>
      <c r="CW209" t="str">
        <f>IF(ISERR(SEARCH(CW$1,Data!$H210)),"",";"&amp;CW$1&amp;";")</f>
        <v/>
      </c>
      <c r="CX209" t="str">
        <f>IF(ISERR(SEARCH(CX$1,Data!$H210)),"",";"&amp;CX$1&amp;";")</f>
        <v/>
      </c>
      <c r="CY209" t="str">
        <f>IF(ISERR(SEARCH(CY$1,Data!$H210)),"",";"&amp;CY$1&amp;";")</f>
        <v/>
      </c>
      <c r="CZ209" t="str">
        <f>IF(ISERR(SEARCH(CZ$1,Data!$H210)),"",";"&amp;CZ$1&amp;";")</f>
        <v/>
      </c>
      <c r="DA209" t="str">
        <f>IF(ISERR(SEARCH(DA$1,Data!$H210)),"",";"&amp;DA$1&amp;";")</f>
        <v/>
      </c>
      <c r="DB209" t="str">
        <f>IF(ISERR(SEARCH(DB$1,Data!$H210)),"",";"&amp;DB$1&amp;";")</f>
        <v/>
      </c>
      <c r="DC209" t="str">
        <f>IF(ISERR(SEARCH(DC$1,Data!$H210)),"",";"&amp;DC$1&amp;";")</f>
        <v/>
      </c>
      <c r="DD209" t="str">
        <f>IF(ISERR(SEARCH(DD$1,Data!$H210)),"",";"&amp;DD$1&amp;";")</f>
        <v/>
      </c>
      <c r="DE209" t="str">
        <f>IF(ISERR(SEARCH(DE$1,Data!$H210)),"",";"&amp;DE$1&amp;";")</f>
        <v/>
      </c>
      <c r="DF209" t="str">
        <f>IF(ISERR(SEARCH(DF$1,Data!$H210)),"",";"&amp;DF$1&amp;";")</f>
        <v/>
      </c>
      <c r="DG209" t="str">
        <f>IF(ISERR(SEARCH(DG$1,Data!$H210)),"",";"&amp;DG$1&amp;";")</f>
        <v/>
      </c>
      <c r="DH209" t="str">
        <f>IF(ISERR(SEARCH(DH$1,Data!$H210)),"",";"&amp;DH$1&amp;";")</f>
        <v/>
      </c>
      <c r="DI209" t="str">
        <f>IF(ISERR(SEARCH(DI$1,Data!$H210)),"",";"&amp;DI$1&amp;";")</f>
        <v/>
      </c>
      <c r="DJ209" t="str">
        <f>IF(ISERR(SEARCH(DJ$1,Data!$H210)),"",";"&amp;DJ$1&amp;";")</f>
        <v/>
      </c>
      <c r="DK209" t="str">
        <f>IF(ISERR(SEARCH(DK$1,Data!$H210)),"",";"&amp;DK$1&amp;";")</f>
        <v/>
      </c>
      <c r="DL209" t="str">
        <f>IF(ISERR(SEARCH(DL$1,Data!$H210)),"",";"&amp;DL$1&amp;";")</f>
        <v/>
      </c>
      <c r="DM209" t="str">
        <f>IF(ISERR(SEARCH(DM$1,Data!$H210)),"",";"&amp;DM$1&amp;";")</f>
        <v/>
      </c>
      <c r="DN209" t="str">
        <f>IF(ISERR(SEARCH(DN$1,Data!$H210)),"",";"&amp;DN$1&amp;";")</f>
        <v/>
      </c>
      <c r="DO209" t="str">
        <f>IF(ISERR(SEARCH(DO$1,Data!$H210)),"",";"&amp;DO$1&amp;";")</f>
        <v/>
      </c>
      <c r="DP209" t="str">
        <f>IF(ISERR(SEARCH(DP$1,Data!$H210)),"",";"&amp;DP$1&amp;";")</f>
        <v/>
      </c>
      <c r="DQ209" t="str">
        <f>IF(ISERR(SEARCH(DQ$1,Data!$H210)),"",";"&amp;DQ$1&amp;";")</f>
        <v/>
      </c>
      <c r="DR209" t="str">
        <f>IF(ISERR(SEARCH(DR$1,Data!$H210)),"",";"&amp;DR$1&amp;";")</f>
        <v/>
      </c>
      <c r="DS209" t="str">
        <f>IF(ISERR(SEARCH(DS$1,Data!$H210)),"",";"&amp;DS$1&amp;";")</f>
        <v/>
      </c>
      <c r="DT209" t="str">
        <f>IF(ISERR(SEARCH(DT$1,Data!$H210)),"",";"&amp;DT$1&amp;";")</f>
        <v/>
      </c>
      <c r="DU209" t="str">
        <f>IF(ISERR(SEARCH(DU$1,Data!$H210)),"",";"&amp;DU$1&amp;";")</f>
        <v/>
      </c>
    </row>
    <row r="210" spans="1:125" x14ac:dyDescent="0.3">
      <c r="A210" t="str">
        <f>Tableau1[[#This Row],[name]]</f>
        <v>Coleman Trebor</v>
      </c>
      <c r="B210" t="str">
        <f>IF(ISERROR(Tableau3[[#This Row],[Second semi-colon]]), "", MID(Tableau3[[#This Row],[Concatenation]], 2, Tableau3[[#This Row],[Second semi-colon]]-2))</f>
        <v/>
      </c>
      <c r="C210" t="e">
        <f>SEARCH(" ;",Tableau3[[#This Row],[Concatenation]])</f>
        <v>#VALUE!</v>
      </c>
      <c r="D210" t="str">
        <f>'Search for homeplanet'!I210&amp; 'Search for homeplanet'!J210&amp; 'Search for homeplanet'!K210&amp; 'Search for homeplanet'!L210&amp; 'Search for homeplanet'!M210&amp; 'Search for homeplanet'!N210&amp; 'Search for homeplanet'!O210&amp; 'Search for homeplanet'!P210&amp; 'Search for homeplanet'!Q210&amp; 'Search for homeplanet'!R210&amp; 'Search for homeplanet'!S210&amp; 'Search for homeplanet'!T210&amp; 'Search for homeplanet'!U210&amp; 'Search for homeplanet'!V210&amp; 'Search for homeplanet'!W210&amp; 'Search for homeplanet'!X210&amp; 'Search for homeplanet'!Y210&amp; 'Search for homeplanet'!Z210&amp; 'Search for homeplanet'!AA210&amp; 'Search for homeplanet'!AB210&amp; 'Search for homeplanet'!AC210&amp; 'Search for homeplanet'!AD210&amp; 'Search for homeplanet'!AE210&amp; 'Search for homeplanet'!AF210&amp; 'Search for homeplanet'!AG210&amp; 'Search for homeplanet'!AH210&amp; 'Search for homeplanet'!AI210&amp; 'Search for homeplanet'!AJ210&amp; 'Search for homeplanet'!AK210&amp; 'Search for homeplanet'!AL210&amp; 'Search for homeplanet'!AM210&amp; 'Search for homeplanet'!AN210&amp; 'Search for homeplanet'!AO210&amp; 'Search for homeplanet'!AP210&amp; 'Search for homeplanet'!AQ210&amp; 'Search for homeplanet'!AR210&amp; 'Search for homeplanet'!AS210&amp; 'Search for homeplanet'!AT210&amp; 'Search for homeplanet'!AU210&amp; 'Search for homeplanet'!AV210&amp; 'Search for homeplanet'!AW210&amp; 'Search for homeplanet'!AX210&amp; 'Search for homeplanet'!AY210&amp; 'Search for homeplanet'!AZ210&amp; 'Search for homeplanet'!BA210&amp; 'Search for homeplanet'!BB210&amp; 'Search for homeplanet'!BC210&amp; 'Search for homeplanet'!BD210&amp; 'Search for homeplanet'!BE210&amp; 'Search for homeplanet'!BF210&amp; 'Search for homeplanet'!BG210&amp; 'Search for homeplanet'!BH210&amp; 'Search for homeplanet'!BI210&amp; 'Search for homeplanet'!BJ210&amp; 'Search for homeplanet'!BK210&amp; 'Search for homeplanet'!BL210&amp; 'Search for homeplanet'!BM210&amp; 'Search for homeplanet'!BN210&amp; 'Search for homeplanet'!BO210&amp; 'Search for homeplanet'!BP210&amp; 'Search for homeplanet'!BQ210&amp; 'Search for homeplanet'!BR210&amp; 'Search for homeplanet'!BS210&amp; 'Search for homeplanet'!BT210&amp; 'Search for homeplanet'!BU210&amp; 'Search for homeplanet'!BV210&amp; 'Search for homeplanet'!BW210&amp; 'Search for homeplanet'!BX210&amp; 'Search for homeplanet'!BY210&amp; 'Search for homeplanet'!BZ210&amp; 'Search for homeplanet'!CA210&amp; 'Search for homeplanet'!CB210&amp; 'Search for homeplanet'!CC210&amp; 'Search for homeplanet'!CD210&amp; 'Search for homeplanet'!CE210&amp; 'Search for homeplanet'!CF210&amp; 'Search for homeplanet'!CG210&amp; 'Search for homeplanet'!CH210&amp; 'Search for homeplanet'!CI210&amp; 'Search for homeplanet'!CJ210&amp; 'Search for homeplanet'!CK210&amp; 'Search for homeplanet'!CL210&amp; 'Search for homeplanet'!CM210&amp; 'Search for homeplanet'!CN210&amp; 'Search for homeplanet'!CO210&amp; 'Search for homeplanet'!CP210&amp; 'Search for homeplanet'!CQ210&amp; 'Search for homeplanet'!CR210&amp; 'Search for homeplanet'!CS210&amp; 'Search for homeplanet'!CT210&amp; 'Search for homeplanet'!CU210&amp; 'Search for homeplanet'!CV210&amp; 'Search for homeplanet'!CW210&amp; 'Search for homeplanet'!CX210&amp; 'Search for homeplanet'!CY210&amp; 'Search for homeplanet'!CZ210&amp; 'Search for homeplanet'!DA210&amp; 'Search for homeplanet'!DB210&amp; 'Search for homeplanet'!DC210&amp; 'Search for homeplanet'!DD210&amp; 'Search for homeplanet'!DE210&amp; 'Search for homeplanet'!DF210&amp; 'Search for homeplanet'!DG210&amp; 'Search for homeplanet'!DH210&amp; 'Search for homeplanet'!DI210&amp; 'Search for homeplanet'!DJ210&amp; 'Search for homeplanet'!DK210&amp; 'Search for homeplanet'!DL210&amp; 'Search for homeplanet'!DM210&amp; 'Search for homeplanet'!DN210&amp; 'Search for homeplanet'!DO210&amp; 'Search for homeplanet'!DP210&amp; 'Search for homeplanet'!DQ210&amp; 'Search for homeplanet'!DR210&amp; 'Search for homeplanet'!DS210&amp; 'Search for homeplanet'!DT210&amp; 'Search for homeplanet'!DU210</f>
        <v/>
      </c>
      <c r="I210" t="str">
        <f>IF(ISERR(SEARCH(I$1,Data!$H211)),"",";"&amp;I$1&amp;";")</f>
        <v/>
      </c>
      <c r="J210" t="str">
        <f>IF(ISERR(SEARCH(J$1,Data!$H211)),"",";"&amp;J$1&amp;";")</f>
        <v/>
      </c>
      <c r="K210" t="str">
        <f>IF(ISERR(SEARCH(K$1,Data!$H211)),"",";"&amp;K$1&amp;";")</f>
        <v/>
      </c>
      <c r="L210" t="str">
        <f>IF(ISERR(SEARCH(L$1,Data!$H211)),"",";"&amp;L$1&amp;";")</f>
        <v/>
      </c>
      <c r="M210" t="str">
        <f>IF(ISERR(SEARCH(M$1,Data!$H211)),"",";"&amp;M$1&amp;";")</f>
        <v/>
      </c>
      <c r="N210" t="str">
        <f>IF(ISERR(SEARCH(N$1,Data!$H211)),"",";"&amp;N$1&amp;";")</f>
        <v/>
      </c>
      <c r="O210" t="str">
        <f>IF(ISERR(SEARCH(O$1,Data!$H211)),"",";"&amp;O$1&amp;";")</f>
        <v/>
      </c>
      <c r="P210" t="str">
        <f>IF(ISERR(SEARCH(P$1,Data!$H211)),"",";"&amp;P$1&amp;";")</f>
        <v/>
      </c>
      <c r="Q210" t="str">
        <f>IF(ISERR(SEARCH(Q$1,Data!$H211)),"",";"&amp;Q$1&amp;";")</f>
        <v/>
      </c>
      <c r="R210" t="str">
        <f>IF(ISERR(SEARCH(R$1,Data!$H211)),"",";"&amp;R$1&amp;";")</f>
        <v/>
      </c>
      <c r="S210" t="str">
        <f>IF(ISERR(SEARCH(S$1,Data!$H211)),"",";"&amp;S$1&amp;";")</f>
        <v/>
      </c>
      <c r="T210" t="str">
        <f>IF(ISERR(SEARCH(T$1,Data!$H211)),"",";"&amp;T$1&amp;";")</f>
        <v/>
      </c>
      <c r="U210" t="str">
        <f>IF(ISERR(SEARCH(U$1,Data!$H211)),"",";"&amp;U$1&amp;";")</f>
        <v/>
      </c>
      <c r="V210" t="str">
        <f>IF(ISERR(SEARCH(V$1,Data!$H211)),"",";"&amp;V$1&amp;";")</f>
        <v/>
      </c>
      <c r="W210" t="str">
        <f>IF(ISERR(SEARCH(W$1,Data!$H211)),"",";"&amp;W$1&amp;";")</f>
        <v/>
      </c>
      <c r="X210" t="str">
        <f>IF(ISERR(SEARCH(X$1,Data!$H211)),"",";"&amp;X$1&amp;";")</f>
        <v/>
      </c>
      <c r="Y210" t="str">
        <f>IF(ISERR(SEARCH(Y$1,Data!$H211)),"",";"&amp;Y$1&amp;";")</f>
        <v/>
      </c>
      <c r="Z210" t="str">
        <f>IF(ISERR(SEARCH(Z$1,Data!$H211)),"",";"&amp;Z$1&amp;";")</f>
        <v/>
      </c>
      <c r="AA210" t="str">
        <f>IF(ISERR(SEARCH(AA$1,Data!$H211)),"",";"&amp;AA$1&amp;";")</f>
        <v/>
      </c>
      <c r="AB210" t="str">
        <f>IF(ISERR(SEARCH(AB$1,Data!$H211)),"",";"&amp;AB$1&amp;";")</f>
        <v/>
      </c>
      <c r="AC210" t="str">
        <f>IF(ISERR(SEARCH(AC$1,Data!$H211)),"",";"&amp;AC$1&amp;";")</f>
        <v/>
      </c>
      <c r="AD210" t="str">
        <f>IF(ISERR(SEARCH(AD$1,Data!$H211)),"",";"&amp;AD$1&amp;";")</f>
        <v/>
      </c>
      <c r="AE210" t="str">
        <f>IF(ISERR(SEARCH(AE$1,Data!$H211)),"",";"&amp;AE$1&amp;";")</f>
        <v/>
      </c>
      <c r="AF210" t="str">
        <f>IF(ISERR(SEARCH(AF$1,Data!$H211)),"",";"&amp;AF$1&amp;";")</f>
        <v/>
      </c>
      <c r="AG210" t="str">
        <f>IF(ISERR(SEARCH(AG$1,Data!$H211)),"",";"&amp;AG$1&amp;";")</f>
        <v/>
      </c>
      <c r="AH210" t="str">
        <f>IF(ISERR(SEARCH(AH$1,Data!$H211)),"",";"&amp;AH$1&amp;";")</f>
        <v/>
      </c>
      <c r="AI210" t="str">
        <f>IF(ISERR(SEARCH(AI$1,Data!$H211)),"",";"&amp;AI$1&amp;";")</f>
        <v/>
      </c>
      <c r="AJ210" t="str">
        <f>IF(ISERR(SEARCH(AJ$1,Data!$H211)),"",";"&amp;AJ$1&amp;";")</f>
        <v/>
      </c>
      <c r="AK210" t="str">
        <f>IF(ISERR(SEARCH(AK$1,Data!$H211)),"",";"&amp;AK$1&amp;";")</f>
        <v/>
      </c>
      <c r="AL210" t="str">
        <f>IF(ISERR(SEARCH(AL$1,Data!$H211)),"",";"&amp;AL$1&amp;";")</f>
        <v/>
      </c>
      <c r="AM210" t="str">
        <f>IF(ISERR(SEARCH(AM$1,Data!$H211)),"",";"&amp;AM$1&amp;";")</f>
        <v/>
      </c>
      <c r="AN210" t="str">
        <f>IF(ISERR(SEARCH(AN$1,Data!$H211)),"",";"&amp;AN$1&amp;";")</f>
        <v/>
      </c>
      <c r="AO210" t="str">
        <f>IF(ISERR(SEARCH(AO$1,Data!$H211)),"",";"&amp;AO$1&amp;";")</f>
        <v/>
      </c>
      <c r="AP210" t="str">
        <f>IF(ISERR(SEARCH(AP$1,Data!$H211)),"",";"&amp;AP$1&amp;";")</f>
        <v/>
      </c>
      <c r="AQ210" t="str">
        <f>IF(ISERR(SEARCH(AQ$1,Data!$H211)),"",";"&amp;AQ$1&amp;";")</f>
        <v/>
      </c>
      <c r="AR210" t="str">
        <f>IF(ISERR(SEARCH(AR$1,Data!$H211)),"",";"&amp;AR$1&amp;";")</f>
        <v/>
      </c>
      <c r="AS210" t="str">
        <f>IF(ISERR(SEARCH(AS$1,Data!$H211)),"",";"&amp;AS$1&amp;";")</f>
        <v/>
      </c>
      <c r="AT210" t="str">
        <f>IF(ISERR(SEARCH(AT$1,Data!$H211)),"",";"&amp;AT$1&amp;";")</f>
        <v/>
      </c>
      <c r="AU210" t="str">
        <f>IF(ISERR(SEARCH(AU$1,Data!$H211)),"",";"&amp;AU$1&amp;";")</f>
        <v/>
      </c>
      <c r="AV210" t="str">
        <f>IF(ISERR(SEARCH(AV$1,Data!$H211)),"",";"&amp;AV$1&amp;";")</f>
        <v/>
      </c>
      <c r="AW210" t="str">
        <f>IF(ISERR(SEARCH(AW$1,Data!$H211)),"",";"&amp;AW$1&amp;";")</f>
        <v/>
      </c>
      <c r="AX210" t="str">
        <f>IF(ISERR(SEARCH(AX$1,Data!$H211)),"",";"&amp;AX$1&amp;";")</f>
        <v/>
      </c>
      <c r="AY210" t="str">
        <f>IF(ISERR(SEARCH(AY$1,Data!$H211)),"",";"&amp;AY$1&amp;";")</f>
        <v/>
      </c>
      <c r="AZ210" t="str">
        <f>IF(ISERR(SEARCH(AZ$1,Data!$H211)),"",";"&amp;AZ$1&amp;";")</f>
        <v/>
      </c>
      <c r="BA210" t="str">
        <f>IF(ISERR(SEARCH(BA$1,Data!$H211)),"",";"&amp;BA$1&amp;";")</f>
        <v/>
      </c>
      <c r="BB210" t="str">
        <f>IF(ISERR(SEARCH(BB$1,Data!$H211)),"",";"&amp;BB$1&amp;";")</f>
        <v/>
      </c>
      <c r="BC210" t="str">
        <f>IF(ISERR(SEARCH(BC$1,Data!$H211)),"",";"&amp;BC$1&amp;";")</f>
        <v/>
      </c>
      <c r="BD210" t="str">
        <f>IF(ISERR(SEARCH(BD$1,Data!$H211)),"",";"&amp;BD$1&amp;";")</f>
        <v/>
      </c>
      <c r="BE210" t="str">
        <f>IF(ISERR(SEARCH(BE$1,Data!$H211)),"",";"&amp;BE$1&amp;";")</f>
        <v/>
      </c>
      <c r="BF210" t="str">
        <f>IF(ISERR(SEARCH(BF$1,Data!$H211)),"",";"&amp;BF$1&amp;";")</f>
        <v/>
      </c>
      <c r="BG210" t="str">
        <f>IF(ISERR(SEARCH(BG$1,Data!$H211)),"",";"&amp;BG$1&amp;";")</f>
        <v/>
      </c>
      <c r="BH210" t="str">
        <f>IF(ISERR(SEARCH(BH$1,Data!$H211)),"",";"&amp;BH$1&amp;";")</f>
        <v/>
      </c>
      <c r="BI210" t="str">
        <f>IF(ISERR(SEARCH(BI$1,Data!$H211)),"",";"&amp;BI$1&amp;";")</f>
        <v/>
      </c>
      <c r="BJ210" t="str">
        <f>IF(ISERR(SEARCH(BJ$1,Data!$H211)),"",";"&amp;BJ$1&amp;";")</f>
        <v/>
      </c>
      <c r="BK210" t="str">
        <f>IF(ISERR(SEARCH(BK$1,Data!$H211)),"",";"&amp;BK$1&amp;";")</f>
        <v/>
      </c>
      <c r="BL210" t="str">
        <f>IF(ISERR(SEARCH(BL$1,Data!$H211)),"",";"&amp;BL$1&amp;";")</f>
        <v/>
      </c>
      <c r="BM210" t="str">
        <f>IF(ISERR(SEARCH(BM$1,Data!$H211)),"",";"&amp;BM$1&amp;";")</f>
        <v/>
      </c>
      <c r="BN210" t="str">
        <f>IF(ISERR(SEARCH(BN$1,Data!$H211)),"",";"&amp;BN$1&amp;";")</f>
        <v/>
      </c>
      <c r="BO210" t="str">
        <f>IF(ISERR(SEARCH(BO$1,Data!$H211)),"",";"&amp;BO$1&amp;";")</f>
        <v/>
      </c>
      <c r="BP210" t="str">
        <f>IF(ISERR(SEARCH(BP$1,Data!$H211)),"",";"&amp;BP$1&amp;";")</f>
        <v/>
      </c>
      <c r="BQ210" t="str">
        <f>IF(ISERR(SEARCH(BQ$1,Data!$H211)),"",";"&amp;BQ$1&amp;";")</f>
        <v/>
      </c>
      <c r="BR210" t="str">
        <f>IF(ISERR(SEARCH(BR$1,Data!$H211)),"",";"&amp;BR$1&amp;";")</f>
        <v/>
      </c>
      <c r="BS210" t="str">
        <f>IF(ISERR(SEARCH(BS$1,Data!$H211)),"",";"&amp;BS$1&amp;";")</f>
        <v/>
      </c>
      <c r="BT210" t="str">
        <f>IF(ISERR(SEARCH(BT$1,Data!$H211)),"",";"&amp;BT$1&amp;";")</f>
        <v/>
      </c>
      <c r="BU210" t="str">
        <f>IF(ISERR(SEARCH(BU$1,Data!$H211)),"",";"&amp;BU$1&amp;";")</f>
        <v/>
      </c>
      <c r="BV210" t="str">
        <f>IF(ISERR(SEARCH(BV$1,Data!$H211)),"",";"&amp;BV$1&amp;";")</f>
        <v/>
      </c>
      <c r="BW210" t="str">
        <f>IF(ISERR(SEARCH(BW$1,Data!$H211)),"",";"&amp;BW$1&amp;";")</f>
        <v/>
      </c>
      <c r="BX210" t="str">
        <f>IF(ISERR(SEARCH(BX$1,Data!$H211)),"",";"&amp;BX$1&amp;";")</f>
        <v/>
      </c>
      <c r="BY210" t="str">
        <f>IF(ISERR(SEARCH(BY$1,Data!$H211)),"",";"&amp;BY$1&amp;";")</f>
        <v/>
      </c>
      <c r="BZ210" t="str">
        <f>IF(ISERR(SEARCH(BZ$1,Data!$H211)),"",";"&amp;BZ$1&amp;";")</f>
        <v/>
      </c>
      <c r="CA210" t="str">
        <f>IF(ISERR(SEARCH(CA$1,Data!$H211)),"",";"&amp;CA$1&amp;";")</f>
        <v/>
      </c>
      <c r="CB210" t="str">
        <f>IF(ISERR(SEARCH(CB$1,Data!$H211)),"",";"&amp;CB$1&amp;";")</f>
        <v/>
      </c>
      <c r="CC210" t="str">
        <f>IF(ISERR(SEARCH(CC$1,Data!$H211)),"",";"&amp;CC$1&amp;";")</f>
        <v/>
      </c>
      <c r="CD210" t="str">
        <f>IF(ISERR(SEARCH(CD$1,Data!$H211)),"",";"&amp;CD$1&amp;";")</f>
        <v/>
      </c>
      <c r="CE210" t="str">
        <f>IF(ISERR(SEARCH(CE$1,Data!$H211)),"",";"&amp;CE$1&amp;";")</f>
        <v/>
      </c>
      <c r="CF210" t="str">
        <f>IF(ISERR(SEARCH(CF$1,Data!$H211)),"",";"&amp;CF$1&amp;";")</f>
        <v/>
      </c>
      <c r="CG210" t="str">
        <f>IF(ISERR(SEARCH(CG$1,Data!$H211)),"",";"&amp;CG$1&amp;";")</f>
        <v/>
      </c>
      <c r="CH210" t="str">
        <f>IF(ISERR(SEARCH(CH$1,Data!$H211)),"",";"&amp;CH$1&amp;";")</f>
        <v/>
      </c>
      <c r="CI210" t="str">
        <f>IF(ISERR(SEARCH(CI$1,Data!$H211)),"",";"&amp;CI$1&amp;";")</f>
        <v/>
      </c>
      <c r="CJ210" t="str">
        <f>IF(ISERR(SEARCH(CJ$1,Data!$H211)),"",";"&amp;CJ$1&amp;";")</f>
        <v/>
      </c>
      <c r="CK210" t="str">
        <f>IF(ISERR(SEARCH(CK$1,Data!$H211)),"",";"&amp;CK$1&amp;";")</f>
        <v/>
      </c>
      <c r="CL210" t="str">
        <f>IF(ISERR(SEARCH(CL$1,Data!$H211)),"",";"&amp;CL$1&amp;";")</f>
        <v/>
      </c>
      <c r="CM210" t="str">
        <f>IF(ISERR(SEARCH(CM$1,Data!$H211)),"",";"&amp;CM$1&amp;";")</f>
        <v/>
      </c>
      <c r="CN210" t="str">
        <f>IF(ISERR(SEARCH(CN$1,Data!$H211)),"",";"&amp;CN$1&amp;";")</f>
        <v/>
      </c>
      <c r="CO210" t="str">
        <f>IF(ISERR(SEARCH(CO$1,Data!$H211)),"",";"&amp;CO$1&amp;";")</f>
        <v/>
      </c>
      <c r="CP210" t="str">
        <f>IF(ISERR(SEARCH(CP$1,Data!$H211)),"",";"&amp;CP$1&amp;";")</f>
        <v/>
      </c>
      <c r="CQ210" t="str">
        <f>IF(ISERR(SEARCH(CQ$1,Data!$H211)),"",";"&amp;CQ$1&amp;";")</f>
        <v/>
      </c>
      <c r="CR210" t="str">
        <f>IF(ISERR(SEARCH(CR$1,Data!$H211)),"",";"&amp;CR$1&amp;";")</f>
        <v/>
      </c>
      <c r="CS210" t="str">
        <f>IF(ISERR(SEARCH(CS$1,Data!$H211)),"",";"&amp;CS$1&amp;";")</f>
        <v/>
      </c>
      <c r="CT210" t="str">
        <f>IF(ISERR(SEARCH(CT$1,Data!$H211)),"",";"&amp;CT$1&amp;";")</f>
        <v/>
      </c>
      <c r="CU210" t="str">
        <f>IF(ISERR(SEARCH(CU$1,Data!$H211)),"",";"&amp;CU$1&amp;";")</f>
        <v/>
      </c>
      <c r="CV210" t="str">
        <f>IF(ISERR(SEARCH(CV$1,Data!$H211)),"",";"&amp;CV$1&amp;";")</f>
        <v/>
      </c>
      <c r="CW210" t="str">
        <f>IF(ISERR(SEARCH(CW$1,Data!$H211)),"",";"&amp;CW$1&amp;";")</f>
        <v/>
      </c>
      <c r="CX210" t="str">
        <f>IF(ISERR(SEARCH(CX$1,Data!$H211)),"",";"&amp;CX$1&amp;";")</f>
        <v/>
      </c>
      <c r="CY210" t="str">
        <f>IF(ISERR(SEARCH(CY$1,Data!$H211)),"",";"&amp;CY$1&amp;";")</f>
        <v/>
      </c>
      <c r="CZ210" t="str">
        <f>IF(ISERR(SEARCH(CZ$1,Data!$H211)),"",";"&amp;CZ$1&amp;";")</f>
        <v/>
      </c>
      <c r="DA210" t="str">
        <f>IF(ISERR(SEARCH(DA$1,Data!$H211)),"",";"&amp;DA$1&amp;";")</f>
        <v/>
      </c>
      <c r="DB210" t="str">
        <f>IF(ISERR(SEARCH(DB$1,Data!$H211)),"",";"&amp;DB$1&amp;";")</f>
        <v/>
      </c>
      <c r="DC210" t="str">
        <f>IF(ISERR(SEARCH(DC$1,Data!$H211)),"",";"&amp;DC$1&amp;";")</f>
        <v/>
      </c>
      <c r="DD210" t="str">
        <f>IF(ISERR(SEARCH(DD$1,Data!$H211)),"",";"&amp;DD$1&amp;";")</f>
        <v/>
      </c>
      <c r="DE210" t="str">
        <f>IF(ISERR(SEARCH(DE$1,Data!$H211)),"",";"&amp;DE$1&amp;";")</f>
        <v/>
      </c>
      <c r="DF210" t="str">
        <f>IF(ISERR(SEARCH(DF$1,Data!$H211)),"",";"&amp;DF$1&amp;";")</f>
        <v/>
      </c>
      <c r="DG210" t="str">
        <f>IF(ISERR(SEARCH(DG$1,Data!$H211)),"",";"&amp;DG$1&amp;";")</f>
        <v/>
      </c>
      <c r="DH210" t="str">
        <f>IF(ISERR(SEARCH(DH$1,Data!$H211)),"",";"&amp;DH$1&amp;";")</f>
        <v/>
      </c>
      <c r="DI210" t="str">
        <f>IF(ISERR(SEARCH(DI$1,Data!$H211)),"",";"&amp;DI$1&amp;";")</f>
        <v/>
      </c>
      <c r="DJ210" t="str">
        <f>IF(ISERR(SEARCH(DJ$1,Data!$H211)),"",";"&amp;DJ$1&amp;";")</f>
        <v/>
      </c>
      <c r="DK210" t="str">
        <f>IF(ISERR(SEARCH(DK$1,Data!$H211)),"",";"&amp;DK$1&amp;";")</f>
        <v/>
      </c>
      <c r="DL210" t="str">
        <f>IF(ISERR(SEARCH(DL$1,Data!$H211)),"",";"&amp;DL$1&amp;";")</f>
        <v/>
      </c>
      <c r="DM210" t="str">
        <f>IF(ISERR(SEARCH(DM$1,Data!$H211)),"",";"&amp;DM$1&amp;";")</f>
        <v/>
      </c>
      <c r="DN210" t="str">
        <f>IF(ISERR(SEARCH(DN$1,Data!$H211)),"",";"&amp;DN$1&amp;";")</f>
        <v/>
      </c>
      <c r="DO210" t="str">
        <f>IF(ISERR(SEARCH(DO$1,Data!$H211)),"",";"&amp;DO$1&amp;";")</f>
        <v/>
      </c>
      <c r="DP210" t="str">
        <f>IF(ISERR(SEARCH(DP$1,Data!$H211)),"",";"&amp;DP$1&amp;";")</f>
        <v/>
      </c>
      <c r="DQ210" t="str">
        <f>IF(ISERR(SEARCH(DQ$1,Data!$H211)),"",";"&amp;DQ$1&amp;";")</f>
        <v/>
      </c>
      <c r="DR210" t="str">
        <f>IF(ISERR(SEARCH(DR$1,Data!$H211)),"",";"&amp;DR$1&amp;";")</f>
        <v/>
      </c>
      <c r="DS210" t="str">
        <f>IF(ISERR(SEARCH(DS$1,Data!$H211)),"",";"&amp;DS$1&amp;";")</f>
        <v/>
      </c>
      <c r="DT210" t="str">
        <f>IF(ISERR(SEARCH(DT$1,Data!$H211)),"",";"&amp;DT$1&amp;";")</f>
        <v/>
      </c>
      <c r="DU210" t="str">
        <f>IF(ISERR(SEARCH(DU$1,Data!$H211)),"",";"&amp;DU$1&amp;";")</f>
        <v/>
      </c>
    </row>
    <row r="211" spans="1:125" x14ac:dyDescent="0.3">
      <c r="A211" t="str">
        <f>Tableau1[[#This Row],[name]]</f>
        <v>Stono Tuggs</v>
      </c>
      <c r="B211" t="str">
        <f>IF(ISERROR(Tableau3[[#This Row],[Second semi-colon]]), "", MID(Tableau3[[#This Row],[Concatenation]], 2, Tableau3[[#This Row],[Second semi-colon]]-2))</f>
        <v/>
      </c>
      <c r="C211" t="e">
        <f>SEARCH(" ;",Tableau3[[#This Row],[Concatenation]])</f>
        <v>#VALUE!</v>
      </c>
      <c r="D211" t="str">
        <f>'Search for homeplanet'!I211&amp; 'Search for homeplanet'!J211&amp; 'Search for homeplanet'!K211&amp; 'Search for homeplanet'!L211&amp; 'Search for homeplanet'!M211&amp; 'Search for homeplanet'!N211&amp; 'Search for homeplanet'!O211&amp; 'Search for homeplanet'!P211&amp; 'Search for homeplanet'!Q211&amp; 'Search for homeplanet'!R211&amp; 'Search for homeplanet'!S211&amp; 'Search for homeplanet'!T211&amp; 'Search for homeplanet'!U211&amp; 'Search for homeplanet'!V211&amp; 'Search for homeplanet'!W211&amp; 'Search for homeplanet'!X211&amp; 'Search for homeplanet'!Y211&amp; 'Search for homeplanet'!Z211&amp; 'Search for homeplanet'!AA211&amp; 'Search for homeplanet'!AB211&amp; 'Search for homeplanet'!AC211&amp; 'Search for homeplanet'!AD211&amp; 'Search for homeplanet'!AE211&amp; 'Search for homeplanet'!AF211&amp; 'Search for homeplanet'!AG211&amp; 'Search for homeplanet'!AH211&amp; 'Search for homeplanet'!AI211&amp; 'Search for homeplanet'!AJ211&amp; 'Search for homeplanet'!AK211&amp; 'Search for homeplanet'!AL211&amp; 'Search for homeplanet'!AM211&amp; 'Search for homeplanet'!AN211&amp; 'Search for homeplanet'!AO211&amp; 'Search for homeplanet'!AP211&amp; 'Search for homeplanet'!AQ211&amp; 'Search for homeplanet'!AR211&amp; 'Search for homeplanet'!AS211&amp; 'Search for homeplanet'!AT211&amp; 'Search for homeplanet'!AU211&amp; 'Search for homeplanet'!AV211&amp; 'Search for homeplanet'!AW211&amp; 'Search for homeplanet'!AX211&amp; 'Search for homeplanet'!AY211&amp; 'Search for homeplanet'!AZ211&amp; 'Search for homeplanet'!BA211&amp; 'Search for homeplanet'!BB211&amp; 'Search for homeplanet'!BC211&amp; 'Search for homeplanet'!BD211&amp; 'Search for homeplanet'!BE211&amp; 'Search for homeplanet'!BF211&amp; 'Search for homeplanet'!BG211&amp; 'Search for homeplanet'!BH211&amp; 'Search for homeplanet'!BI211&amp; 'Search for homeplanet'!BJ211&amp; 'Search for homeplanet'!BK211&amp; 'Search for homeplanet'!BL211&amp; 'Search for homeplanet'!BM211&amp; 'Search for homeplanet'!BN211&amp; 'Search for homeplanet'!BO211&amp; 'Search for homeplanet'!BP211&amp; 'Search for homeplanet'!BQ211&amp; 'Search for homeplanet'!BR211&amp; 'Search for homeplanet'!BS211&amp; 'Search for homeplanet'!BT211&amp; 'Search for homeplanet'!BU211&amp; 'Search for homeplanet'!BV211&amp; 'Search for homeplanet'!BW211&amp; 'Search for homeplanet'!BX211&amp; 'Search for homeplanet'!BY211&amp; 'Search for homeplanet'!BZ211&amp; 'Search for homeplanet'!CA211&amp; 'Search for homeplanet'!CB211&amp; 'Search for homeplanet'!CC211&amp; 'Search for homeplanet'!CD211&amp; 'Search for homeplanet'!CE211&amp; 'Search for homeplanet'!CF211&amp; 'Search for homeplanet'!CG211&amp; 'Search for homeplanet'!CH211&amp; 'Search for homeplanet'!CI211&amp; 'Search for homeplanet'!CJ211&amp; 'Search for homeplanet'!CK211&amp; 'Search for homeplanet'!CL211&amp; 'Search for homeplanet'!CM211&amp; 'Search for homeplanet'!CN211&amp; 'Search for homeplanet'!CO211&amp; 'Search for homeplanet'!CP211&amp; 'Search for homeplanet'!CQ211&amp; 'Search for homeplanet'!CR211&amp; 'Search for homeplanet'!CS211&amp; 'Search for homeplanet'!CT211&amp; 'Search for homeplanet'!CU211&amp; 'Search for homeplanet'!CV211&amp; 'Search for homeplanet'!CW211&amp; 'Search for homeplanet'!CX211&amp; 'Search for homeplanet'!CY211&amp; 'Search for homeplanet'!CZ211&amp; 'Search for homeplanet'!DA211&amp; 'Search for homeplanet'!DB211&amp; 'Search for homeplanet'!DC211&amp; 'Search for homeplanet'!DD211&amp; 'Search for homeplanet'!DE211&amp; 'Search for homeplanet'!DF211&amp; 'Search for homeplanet'!DG211&amp; 'Search for homeplanet'!DH211&amp; 'Search for homeplanet'!DI211&amp; 'Search for homeplanet'!DJ211&amp; 'Search for homeplanet'!DK211&amp; 'Search for homeplanet'!DL211&amp; 'Search for homeplanet'!DM211&amp; 'Search for homeplanet'!DN211&amp; 'Search for homeplanet'!DO211&amp; 'Search for homeplanet'!DP211&amp; 'Search for homeplanet'!DQ211&amp; 'Search for homeplanet'!DR211&amp; 'Search for homeplanet'!DS211&amp; 'Search for homeplanet'!DT211&amp; 'Search for homeplanet'!DU211</f>
        <v/>
      </c>
      <c r="I211" t="str">
        <f>IF(ISERR(SEARCH(I$1,Data!$H212)),"",";"&amp;I$1&amp;";")</f>
        <v/>
      </c>
      <c r="J211" t="str">
        <f>IF(ISERR(SEARCH(J$1,Data!$H212)),"",";"&amp;J$1&amp;";")</f>
        <v/>
      </c>
      <c r="K211" t="str">
        <f>IF(ISERR(SEARCH(K$1,Data!$H212)),"",";"&amp;K$1&amp;";")</f>
        <v/>
      </c>
      <c r="L211" t="str">
        <f>IF(ISERR(SEARCH(L$1,Data!$H212)),"",";"&amp;L$1&amp;";")</f>
        <v/>
      </c>
      <c r="M211" t="str">
        <f>IF(ISERR(SEARCH(M$1,Data!$H212)),"",";"&amp;M$1&amp;";")</f>
        <v/>
      </c>
      <c r="N211" t="str">
        <f>IF(ISERR(SEARCH(N$1,Data!$H212)),"",";"&amp;N$1&amp;";")</f>
        <v/>
      </c>
      <c r="O211" t="str">
        <f>IF(ISERR(SEARCH(O$1,Data!$H212)),"",";"&amp;O$1&amp;";")</f>
        <v/>
      </c>
      <c r="P211" t="str">
        <f>IF(ISERR(SEARCH(P$1,Data!$H212)),"",";"&amp;P$1&amp;";")</f>
        <v/>
      </c>
      <c r="Q211" t="str">
        <f>IF(ISERR(SEARCH(Q$1,Data!$H212)),"",";"&amp;Q$1&amp;";")</f>
        <v/>
      </c>
      <c r="R211" t="str">
        <f>IF(ISERR(SEARCH(R$1,Data!$H212)),"",";"&amp;R$1&amp;";")</f>
        <v/>
      </c>
      <c r="S211" t="str">
        <f>IF(ISERR(SEARCH(S$1,Data!$H212)),"",";"&amp;S$1&amp;";")</f>
        <v/>
      </c>
      <c r="T211" t="str">
        <f>IF(ISERR(SEARCH(T$1,Data!$H212)),"",";"&amp;T$1&amp;";")</f>
        <v/>
      </c>
      <c r="U211" t="str">
        <f>IF(ISERR(SEARCH(U$1,Data!$H212)),"",";"&amp;U$1&amp;";")</f>
        <v/>
      </c>
      <c r="V211" t="str">
        <f>IF(ISERR(SEARCH(V$1,Data!$H212)),"",";"&amp;V$1&amp;";")</f>
        <v/>
      </c>
      <c r="W211" t="str">
        <f>IF(ISERR(SEARCH(W$1,Data!$H212)),"",";"&amp;W$1&amp;";")</f>
        <v/>
      </c>
      <c r="X211" t="str">
        <f>IF(ISERR(SEARCH(X$1,Data!$H212)),"",";"&amp;X$1&amp;";")</f>
        <v/>
      </c>
      <c r="Y211" t="str">
        <f>IF(ISERR(SEARCH(Y$1,Data!$H212)),"",";"&amp;Y$1&amp;";")</f>
        <v/>
      </c>
      <c r="Z211" t="str">
        <f>IF(ISERR(SEARCH(Z$1,Data!$H212)),"",";"&amp;Z$1&amp;";")</f>
        <v/>
      </c>
      <c r="AA211" t="str">
        <f>IF(ISERR(SEARCH(AA$1,Data!$H212)),"",";"&amp;AA$1&amp;";")</f>
        <v/>
      </c>
      <c r="AB211" t="str">
        <f>IF(ISERR(SEARCH(AB$1,Data!$H212)),"",";"&amp;AB$1&amp;";")</f>
        <v/>
      </c>
      <c r="AC211" t="str">
        <f>IF(ISERR(SEARCH(AC$1,Data!$H212)),"",";"&amp;AC$1&amp;";")</f>
        <v/>
      </c>
      <c r="AD211" t="str">
        <f>IF(ISERR(SEARCH(AD$1,Data!$H212)),"",";"&amp;AD$1&amp;";")</f>
        <v/>
      </c>
      <c r="AE211" t="str">
        <f>IF(ISERR(SEARCH(AE$1,Data!$H212)),"",";"&amp;AE$1&amp;";")</f>
        <v/>
      </c>
      <c r="AF211" t="str">
        <f>IF(ISERR(SEARCH(AF$1,Data!$H212)),"",";"&amp;AF$1&amp;";")</f>
        <v/>
      </c>
      <c r="AG211" t="str">
        <f>IF(ISERR(SEARCH(AG$1,Data!$H212)),"",";"&amp;AG$1&amp;";")</f>
        <v/>
      </c>
      <c r="AH211" t="str">
        <f>IF(ISERR(SEARCH(AH$1,Data!$H212)),"",";"&amp;AH$1&amp;";")</f>
        <v/>
      </c>
      <c r="AI211" t="str">
        <f>IF(ISERR(SEARCH(AI$1,Data!$H212)),"",";"&amp;AI$1&amp;";")</f>
        <v/>
      </c>
      <c r="AJ211" t="str">
        <f>IF(ISERR(SEARCH(AJ$1,Data!$H212)),"",";"&amp;AJ$1&amp;";")</f>
        <v/>
      </c>
      <c r="AK211" t="str">
        <f>IF(ISERR(SEARCH(AK$1,Data!$H212)),"",";"&amp;AK$1&amp;";")</f>
        <v/>
      </c>
      <c r="AL211" t="str">
        <f>IF(ISERR(SEARCH(AL$1,Data!$H212)),"",";"&amp;AL$1&amp;";")</f>
        <v/>
      </c>
      <c r="AM211" t="str">
        <f>IF(ISERR(SEARCH(AM$1,Data!$H212)),"",";"&amp;AM$1&amp;";")</f>
        <v/>
      </c>
      <c r="AN211" t="str">
        <f>IF(ISERR(SEARCH(AN$1,Data!$H212)),"",";"&amp;AN$1&amp;";")</f>
        <v/>
      </c>
      <c r="AO211" t="str">
        <f>IF(ISERR(SEARCH(AO$1,Data!$H212)),"",";"&amp;AO$1&amp;";")</f>
        <v/>
      </c>
      <c r="AP211" t="str">
        <f>IF(ISERR(SEARCH(AP$1,Data!$H212)),"",";"&amp;AP$1&amp;";")</f>
        <v/>
      </c>
      <c r="AQ211" t="str">
        <f>IF(ISERR(SEARCH(AQ$1,Data!$H212)),"",";"&amp;AQ$1&amp;";")</f>
        <v/>
      </c>
      <c r="AR211" t="str">
        <f>IF(ISERR(SEARCH(AR$1,Data!$H212)),"",";"&amp;AR$1&amp;";")</f>
        <v/>
      </c>
      <c r="AS211" t="str">
        <f>IF(ISERR(SEARCH(AS$1,Data!$H212)),"",";"&amp;AS$1&amp;";")</f>
        <v/>
      </c>
      <c r="AT211" t="str">
        <f>IF(ISERR(SEARCH(AT$1,Data!$H212)),"",";"&amp;AT$1&amp;";")</f>
        <v/>
      </c>
      <c r="AU211" t="str">
        <f>IF(ISERR(SEARCH(AU$1,Data!$H212)),"",";"&amp;AU$1&amp;";")</f>
        <v/>
      </c>
      <c r="AV211" t="str">
        <f>IF(ISERR(SEARCH(AV$1,Data!$H212)),"",";"&amp;AV$1&amp;";")</f>
        <v/>
      </c>
      <c r="AW211" t="str">
        <f>IF(ISERR(SEARCH(AW$1,Data!$H212)),"",";"&amp;AW$1&amp;";")</f>
        <v/>
      </c>
      <c r="AX211" t="str">
        <f>IF(ISERR(SEARCH(AX$1,Data!$H212)),"",";"&amp;AX$1&amp;";")</f>
        <v/>
      </c>
      <c r="AY211" t="str">
        <f>IF(ISERR(SEARCH(AY$1,Data!$H212)),"",";"&amp;AY$1&amp;";")</f>
        <v/>
      </c>
      <c r="AZ211" t="str">
        <f>IF(ISERR(SEARCH(AZ$1,Data!$H212)),"",";"&amp;AZ$1&amp;";")</f>
        <v/>
      </c>
      <c r="BA211" t="str">
        <f>IF(ISERR(SEARCH(BA$1,Data!$H212)),"",";"&amp;BA$1&amp;";")</f>
        <v/>
      </c>
      <c r="BB211" t="str">
        <f>IF(ISERR(SEARCH(BB$1,Data!$H212)),"",";"&amp;BB$1&amp;";")</f>
        <v/>
      </c>
      <c r="BC211" t="str">
        <f>IF(ISERR(SEARCH(BC$1,Data!$H212)),"",";"&amp;BC$1&amp;";")</f>
        <v/>
      </c>
      <c r="BD211" t="str">
        <f>IF(ISERR(SEARCH(BD$1,Data!$H212)),"",";"&amp;BD$1&amp;";")</f>
        <v/>
      </c>
      <c r="BE211" t="str">
        <f>IF(ISERR(SEARCH(BE$1,Data!$H212)),"",";"&amp;BE$1&amp;";")</f>
        <v/>
      </c>
      <c r="BF211" t="str">
        <f>IF(ISERR(SEARCH(BF$1,Data!$H212)),"",";"&amp;BF$1&amp;";")</f>
        <v/>
      </c>
      <c r="BG211" t="str">
        <f>IF(ISERR(SEARCH(BG$1,Data!$H212)),"",";"&amp;BG$1&amp;";")</f>
        <v/>
      </c>
      <c r="BH211" t="str">
        <f>IF(ISERR(SEARCH(BH$1,Data!$H212)),"",";"&amp;BH$1&amp;";")</f>
        <v/>
      </c>
      <c r="BI211" t="str">
        <f>IF(ISERR(SEARCH(BI$1,Data!$H212)),"",";"&amp;BI$1&amp;";")</f>
        <v/>
      </c>
      <c r="BJ211" t="str">
        <f>IF(ISERR(SEARCH(BJ$1,Data!$H212)),"",";"&amp;BJ$1&amp;";")</f>
        <v/>
      </c>
      <c r="BK211" t="str">
        <f>IF(ISERR(SEARCH(BK$1,Data!$H212)),"",";"&amp;BK$1&amp;";")</f>
        <v/>
      </c>
      <c r="BL211" t="str">
        <f>IF(ISERR(SEARCH(BL$1,Data!$H212)),"",";"&amp;BL$1&amp;";")</f>
        <v/>
      </c>
      <c r="BM211" t="str">
        <f>IF(ISERR(SEARCH(BM$1,Data!$H212)),"",";"&amp;BM$1&amp;";")</f>
        <v/>
      </c>
      <c r="BN211" t="str">
        <f>IF(ISERR(SEARCH(BN$1,Data!$H212)),"",";"&amp;BN$1&amp;";")</f>
        <v/>
      </c>
      <c r="BO211" t="str">
        <f>IF(ISERR(SEARCH(BO$1,Data!$H212)),"",";"&amp;BO$1&amp;";")</f>
        <v/>
      </c>
      <c r="BP211" t="str">
        <f>IF(ISERR(SEARCH(BP$1,Data!$H212)),"",";"&amp;BP$1&amp;";")</f>
        <v/>
      </c>
      <c r="BQ211" t="str">
        <f>IF(ISERR(SEARCH(BQ$1,Data!$H212)),"",";"&amp;BQ$1&amp;";")</f>
        <v/>
      </c>
      <c r="BR211" t="str">
        <f>IF(ISERR(SEARCH(BR$1,Data!$H212)),"",";"&amp;BR$1&amp;";")</f>
        <v/>
      </c>
      <c r="BS211" t="str">
        <f>IF(ISERR(SEARCH(BS$1,Data!$H212)),"",";"&amp;BS$1&amp;";")</f>
        <v/>
      </c>
      <c r="BT211" t="str">
        <f>IF(ISERR(SEARCH(BT$1,Data!$H212)),"",";"&amp;BT$1&amp;";")</f>
        <v/>
      </c>
      <c r="BU211" t="str">
        <f>IF(ISERR(SEARCH(BU$1,Data!$H212)),"",";"&amp;BU$1&amp;";")</f>
        <v/>
      </c>
      <c r="BV211" t="str">
        <f>IF(ISERR(SEARCH(BV$1,Data!$H212)),"",";"&amp;BV$1&amp;";")</f>
        <v/>
      </c>
      <c r="BW211" t="str">
        <f>IF(ISERR(SEARCH(BW$1,Data!$H212)),"",";"&amp;BW$1&amp;";")</f>
        <v/>
      </c>
      <c r="BX211" t="str">
        <f>IF(ISERR(SEARCH(BX$1,Data!$H212)),"",";"&amp;BX$1&amp;";")</f>
        <v/>
      </c>
      <c r="BY211" t="str">
        <f>IF(ISERR(SEARCH(BY$1,Data!$H212)),"",";"&amp;BY$1&amp;";")</f>
        <v/>
      </c>
      <c r="BZ211" t="str">
        <f>IF(ISERR(SEARCH(BZ$1,Data!$H212)),"",";"&amp;BZ$1&amp;";")</f>
        <v/>
      </c>
      <c r="CA211" t="str">
        <f>IF(ISERR(SEARCH(CA$1,Data!$H212)),"",";"&amp;CA$1&amp;";")</f>
        <v/>
      </c>
      <c r="CB211" t="str">
        <f>IF(ISERR(SEARCH(CB$1,Data!$H212)),"",";"&amp;CB$1&amp;";")</f>
        <v/>
      </c>
      <c r="CC211" t="str">
        <f>IF(ISERR(SEARCH(CC$1,Data!$H212)),"",";"&amp;CC$1&amp;";")</f>
        <v/>
      </c>
      <c r="CD211" t="str">
        <f>IF(ISERR(SEARCH(CD$1,Data!$H212)),"",";"&amp;CD$1&amp;";")</f>
        <v/>
      </c>
      <c r="CE211" t="str">
        <f>IF(ISERR(SEARCH(CE$1,Data!$H212)),"",";"&amp;CE$1&amp;";")</f>
        <v/>
      </c>
      <c r="CF211" t="str">
        <f>IF(ISERR(SEARCH(CF$1,Data!$H212)),"",";"&amp;CF$1&amp;";")</f>
        <v/>
      </c>
      <c r="CG211" t="str">
        <f>IF(ISERR(SEARCH(CG$1,Data!$H212)),"",";"&amp;CG$1&amp;";")</f>
        <v/>
      </c>
      <c r="CH211" t="str">
        <f>IF(ISERR(SEARCH(CH$1,Data!$H212)),"",";"&amp;CH$1&amp;";")</f>
        <v/>
      </c>
      <c r="CI211" t="str">
        <f>IF(ISERR(SEARCH(CI$1,Data!$H212)),"",";"&amp;CI$1&amp;";")</f>
        <v/>
      </c>
      <c r="CJ211" t="str">
        <f>IF(ISERR(SEARCH(CJ$1,Data!$H212)),"",";"&amp;CJ$1&amp;";")</f>
        <v/>
      </c>
      <c r="CK211" t="str">
        <f>IF(ISERR(SEARCH(CK$1,Data!$H212)),"",";"&amp;CK$1&amp;";")</f>
        <v/>
      </c>
      <c r="CL211" t="str">
        <f>IF(ISERR(SEARCH(CL$1,Data!$H212)),"",";"&amp;CL$1&amp;";")</f>
        <v/>
      </c>
      <c r="CM211" t="str">
        <f>IF(ISERR(SEARCH(CM$1,Data!$H212)),"",";"&amp;CM$1&amp;";")</f>
        <v/>
      </c>
      <c r="CN211" t="str">
        <f>IF(ISERR(SEARCH(CN$1,Data!$H212)),"",";"&amp;CN$1&amp;";")</f>
        <v/>
      </c>
      <c r="CO211" t="str">
        <f>IF(ISERR(SEARCH(CO$1,Data!$H212)),"",";"&amp;CO$1&amp;";")</f>
        <v/>
      </c>
      <c r="CP211" t="str">
        <f>IF(ISERR(SEARCH(CP$1,Data!$H212)),"",";"&amp;CP$1&amp;";")</f>
        <v/>
      </c>
      <c r="CQ211" t="str">
        <f>IF(ISERR(SEARCH(CQ$1,Data!$H212)),"",";"&amp;CQ$1&amp;";")</f>
        <v/>
      </c>
      <c r="CR211" t="str">
        <f>IF(ISERR(SEARCH(CR$1,Data!$H212)),"",";"&amp;CR$1&amp;";")</f>
        <v/>
      </c>
      <c r="CS211" t="str">
        <f>IF(ISERR(SEARCH(CS$1,Data!$H212)),"",";"&amp;CS$1&amp;";")</f>
        <v/>
      </c>
      <c r="CT211" t="str">
        <f>IF(ISERR(SEARCH(CT$1,Data!$H212)),"",";"&amp;CT$1&amp;";")</f>
        <v/>
      </c>
      <c r="CU211" t="str">
        <f>IF(ISERR(SEARCH(CU$1,Data!$H212)),"",";"&amp;CU$1&amp;";")</f>
        <v/>
      </c>
      <c r="CV211" t="str">
        <f>IF(ISERR(SEARCH(CV$1,Data!$H212)),"",";"&amp;CV$1&amp;";")</f>
        <v/>
      </c>
      <c r="CW211" t="str">
        <f>IF(ISERR(SEARCH(CW$1,Data!$H212)),"",";"&amp;CW$1&amp;";")</f>
        <v/>
      </c>
      <c r="CX211" t="str">
        <f>IF(ISERR(SEARCH(CX$1,Data!$H212)),"",";"&amp;CX$1&amp;";")</f>
        <v/>
      </c>
      <c r="CY211" t="str">
        <f>IF(ISERR(SEARCH(CY$1,Data!$H212)),"",";"&amp;CY$1&amp;";")</f>
        <v/>
      </c>
      <c r="CZ211" t="str">
        <f>IF(ISERR(SEARCH(CZ$1,Data!$H212)),"",";"&amp;CZ$1&amp;";")</f>
        <v/>
      </c>
      <c r="DA211" t="str">
        <f>IF(ISERR(SEARCH(DA$1,Data!$H212)),"",";"&amp;DA$1&amp;";")</f>
        <v/>
      </c>
      <c r="DB211" t="str">
        <f>IF(ISERR(SEARCH(DB$1,Data!$H212)),"",";"&amp;DB$1&amp;";")</f>
        <v/>
      </c>
      <c r="DC211" t="str">
        <f>IF(ISERR(SEARCH(DC$1,Data!$H212)),"",";"&amp;DC$1&amp;";")</f>
        <v/>
      </c>
      <c r="DD211" t="str">
        <f>IF(ISERR(SEARCH(DD$1,Data!$H212)),"",";"&amp;DD$1&amp;";")</f>
        <v/>
      </c>
      <c r="DE211" t="str">
        <f>IF(ISERR(SEARCH(DE$1,Data!$H212)),"",";"&amp;DE$1&amp;";")</f>
        <v/>
      </c>
      <c r="DF211" t="str">
        <f>IF(ISERR(SEARCH(DF$1,Data!$H212)),"",";"&amp;DF$1&amp;";")</f>
        <v/>
      </c>
      <c r="DG211" t="str">
        <f>IF(ISERR(SEARCH(DG$1,Data!$H212)),"",";"&amp;DG$1&amp;";")</f>
        <v/>
      </c>
      <c r="DH211" t="str">
        <f>IF(ISERR(SEARCH(DH$1,Data!$H212)),"",";"&amp;DH$1&amp;";")</f>
        <v/>
      </c>
      <c r="DI211" t="str">
        <f>IF(ISERR(SEARCH(DI$1,Data!$H212)),"",";"&amp;DI$1&amp;";")</f>
        <v/>
      </c>
      <c r="DJ211" t="str">
        <f>IF(ISERR(SEARCH(DJ$1,Data!$H212)),"",";"&amp;DJ$1&amp;";")</f>
        <v/>
      </c>
      <c r="DK211" t="str">
        <f>IF(ISERR(SEARCH(DK$1,Data!$H212)),"",";"&amp;DK$1&amp;";")</f>
        <v/>
      </c>
      <c r="DL211" t="str">
        <f>IF(ISERR(SEARCH(DL$1,Data!$H212)),"",";"&amp;DL$1&amp;";")</f>
        <v/>
      </c>
      <c r="DM211" t="str">
        <f>IF(ISERR(SEARCH(DM$1,Data!$H212)),"",";"&amp;DM$1&amp;";")</f>
        <v/>
      </c>
      <c r="DN211" t="str">
        <f>IF(ISERR(SEARCH(DN$1,Data!$H212)),"",";"&amp;DN$1&amp;";")</f>
        <v/>
      </c>
      <c r="DO211" t="str">
        <f>IF(ISERR(SEARCH(DO$1,Data!$H212)),"",";"&amp;DO$1&amp;";")</f>
        <v/>
      </c>
      <c r="DP211" t="str">
        <f>IF(ISERR(SEARCH(DP$1,Data!$H212)),"",";"&amp;DP$1&amp;";")</f>
        <v/>
      </c>
      <c r="DQ211" t="str">
        <f>IF(ISERR(SEARCH(DQ$1,Data!$H212)),"",";"&amp;DQ$1&amp;";")</f>
        <v/>
      </c>
      <c r="DR211" t="str">
        <f>IF(ISERR(SEARCH(DR$1,Data!$H212)),"",";"&amp;DR$1&amp;";")</f>
        <v/>
      </c>
      <c r="DS211" t="str">
        <f>IF(ISERR(SEARCH(DS$1,Data!$H212)),"",";"&amp;DS$1&amp;";")</f>
        <v/>
      </c>
      <c r="DT211" t="str">
        <f>IF(ISERR(SEARCH(DT$1,Data!$H212)),"",";"&amp;DT$1&amp;";")</f>
        <v/>
      </c>
      <c r="DU211" t="str">
        <f>IF(ISERR(SEARCH(DU$1,Data!$H212)),"",";"&amp;DU$1&amp;";")</f>
        <v/>
      </c>
    </row>
    <row r="212" spans="1:125" x14ac:dyDescent="0.3">
      <c r="A212" t="str">
        <f>Tableau1[[#This Row],[name]]</f>
        <v>Capitaine Gregar Typho</v>
      </c>
      <c r="B212" t="str">
        <f>IF(ISERROR(Tableau3[[#This Row],[Second semi-colon]]), "", MID(Tableau3[[#This Row],[Concatenation]], 2, Tableau3[[#This Row],[Second semi-colon]]-2))</f>
        <v/>
      </c>
      <c r="C212" t="e">
        <f>SEARCH(" ;",Tableau3[[#This Row],[Concatenation]])</f>
        <v>#VALUE!</v>
      </c>
      <c r="D212" t="str">
        <f>'Search for homeplanet'!I212&amp; 'Search for homeplanet'!J212&amp; 'Search for homeplanet'!K212&amp; 'Search for homeplanet'!L212&amp; 'Search for homeplanet'!M212&amp; 'Search for homeplanet'!N212&amp; 'Search for homeplanet'!O212&amp; 'Search for homeplanet'!P212&amp; 'Search for homeplanet'!Q212&amp; 'Search for homeplanet'!R212&amp; 'Search for homeplanet'!S212&amp; 'Search for homeplanet'!T212&amp; 'Search for homeplanet'!U212&amp; 'Search for homeplanet'!V212&amp; 'Search for homeplanet'!W212&amp; 'Search for homeplanet'!X212&amp; 'Search for homeplanet'!Y212&amp; 'Search for homeplanet'!Z212&amp; 'Search for homeplanet'!AA212&amp; 'Search for homeplanet'!AB212&amp; 'Search for homeplanet'!AC212&amp; 'Search for homeplanet'!AD212&amp; 'Search for homeplanet'!AE212&amp; 'Search for homeplanet'!AF212&amp; 'Search for homeplanet'!AG212&amp; 'Search for homeplanet'!AH212&amp; 'Search for homeplanet'!AI212&amp; 'Search for homeplanet'!AJ212&amp; 'Search for homeplanet'!AK212&amp; 'Search for homeplanet'!AL212&amp; 'Search for homeplanet'!AM212&amp; 'Search for homeplanet'!AN212&amp; 'Search for homeplanet'!AO212&amp; 'Search for homeplanet'!AP212&amp; 'Search for homeplanet'!AQ212&amp; 'Search for homeplanet'!AR212&amp; 'Search for homeplanet'!AS212&amp; 'Search for homeplanet'!AT212&amp; 'Search for homeplanet'!AU212&amp; 'Search for homeplanet'!AV212&amp; 'Search for homeplanet'!AW212&amp; 'Search for homeplanet'!AX212&amp; 'Search for homeplanet'!AY212&amp; 'Search for homeplanet'!AZ212&amp; 'Search for homeplanet'!BA212&amp; 'Search for homeplanet'!BB212&amp; 'Search for homeplanet'!BC212&amp; 'Search for homeplanet'!BD212&amp; 'Search for homeplanet'!BE212&amp; 'Search for homeplanet'!BF212&amp; 'Search for homeplanet'!BG212&amp; 'Search for homeplanet'!BH212&amp; 'Search for homeplanet'!BI212&amp; 'Search for homeplanet'!BJ212&amp; 'Search for homeplanet'!BK212&amp; 'Search for homeplanet'!BL212&amp; 'Search for homeplanet'!BM212&amp; 'Search for homeplanet'!BN212&amp; 'Search for homeplanet'!BO212&amp; 'Search for homeplanet'!BP212&amp; 'Search for homeplanet'!BQ212&amp; 'Search for homeplanet'!BR212&amp; 'Search for homeplanet'!BS212&amp; 'Search for homeplanet'!BT212&amp; 'Search for homeplanet'!BU212&amp; 'Search for homeplanet'!BV212&amp; 'Search for homeplanet'!BW212&amp; 'Search for homeplanet'!BX212&amp; 'Search for homeplanet'!BY212&amp; 'Search for homeplanet'!BZ212&amp; 'Search for homeplanet'!CA212&amp; 'Search for homeplanet'!CB212&amp; 'Search for homeplanet'!CC212&amp; 'Search for homeplanet'!CD212&amp; 'Search for homeplanet'!CE212&amp; 'Search for homeplanet'!CF212&amp; 'Search for homeplanet'!CG212&amp; 'Search for homeplanet'!CH212&amp; 'Search for homeplanet'!CI212&amp; 'Search for homeplanet'!CJ212&amp; 'Search for homeplanet'!CK212&amp; 'Search for homeplanet'!CL212&amp; 'Search for homeplanet'!CM212&amp; 'Search for homeplanet'!CN212&amp; 'Search for homeplanet'!CO212&amp; 'Search for homeplanet'!CP212&amp; 'Search for homeplanet'!CQ212&amp; 'Search for homeplanet'!CR212&amp; 'Search for homeplanet'!CS212&amp; 'Search for homeplanet'!CT212&amp; 'Search for homeplanet'!CU212&amp; 'Search for homeplanet'!CV212&amp; 'Search for homeplanet'!CW212&amp; 'Search for homeplanet'!CX212&amp; 'Search for homeplanet'!CY212&amp; 'Search for homeplanet'!CZ212&amp; 'Search for homeplanet'!DA212&amp; 'Search for homeplanet'!DB212&amp; 'Search for homeplanet'!DC212&amp; 'Search for homeplanet'!DD212&amp; 'Search for homeplanet'!DE212&amp; 'Search for homeplanet'!DF212&amp; 'Search for homeplanet'!DG212&amp; 'Search for homeplanet'!DH212&amp; 'Search for homeplanet'!DI212&amp; 'Search for homeplanet'!DJ212&amp; 'Search for homeplanet'!DK212&amp; 'Search for homeplanet'!DL212&amp; 'Search for homeplanet'!DM212&amp; 'Search for homeplanet'!DN212&amp; 'Search for homeplanet'!DO212&amp; 'Search for homeplanet'!DP212&amp; 'Search for homeplanet'!DQ212&amp; 'Search for homeplanet'!DR212&amp; 'Search for homeplanet'!DS212&amp; 'Search for homeplanet'!DT212&amp; 'Search for homeplanet'!DU212</f>
        <v/>
      </c>
      <c r="I212" t="str">
        <f>IF(ISERR(SEARCH(I$1,Data!$H213)),"",";"&amp;I$1&amp;";")</f>
        <v/>
      </c>
      <c r="J212" t="str">
        <f>IF(ISERR(SEARCH(J$1,Data!$H213)),"",";"&amp;J$1&amp;";")</f>
        <v/>
      </c>
      <c r="K212" t="str">
        <f>IF(ISERR(SEARCH(K$1,Data!$H213)),"",";"&amp;K$1&amp;";")</f>
        <v/>
      </c>
      <c r="L212" t="str">
        <f>IF(ISERR(SEARCH(L$1,Data!$H213)),"",";"&amp;L$1&amp;";")</f>
        <v/>
      </c>
      <c r="M212" t="str">
        <f>IF(ISERR(SEARCH(M$1,Data!$H213)),"",";"&amp;M$1&amp;";")</f>
        <v/>
      </c>
      <c r="N212" t="str">
        <f>IF(ISERR(SEARCH(N$1,Data!$H213)),"",";"&amp;N$1&amp;";")</f>
        <v/>
      </c>
      <c r="O212" t="str">
        <f>IF(ISERR(SEARCH(O$1,Data!$H213)),"",";"&amp;O$1&amp;";")</f>
        <v/>
      </c>
      <c r="P212" t="str">
        <f>IF(ISERR(SEARCH(P$1,Data!$H213)),"",";"&amp;P$1&amp;";")</f>
        <v/>
      </c>
      <c r="Q212" t="str">
        <f>IF(ISERR(SEARCH(Q$1,Data!$H213)),"",";"&amp;Q$1&amp;";")</f>
        <v/>
      </c>
      <c r="R212" t="str">
        <f>IF(ISERR(SEARCH(R$1,Data!$H213)),"",";"&amp;R$1&amp;";")</f>
        <v/>
      </c>
      <c r="S212" t="str">
        <f>IF(ISERR(SEARCH(S$1,Data!$H213)),"",";"&amp;S$1&amp;";")</f>
        <v/>
      </c>
      <c r="T212" t="str">
        <f>IF(ISERR(SEARCH(T$1,Data!$H213)),"",";"&amp;T$1&amp;";")</f>
        <v/>
      </c>
      <c r="U212" t="str">
        <f>IF(ISERR(SEARCH(U$1,Data!$H213)),"",";"&amp;U$1&amp;";")</f>
        <v/>
      </c>
      <c r="V212" t="str">
        <f>IF(ISERR(SEARCH(V$1,Data!$H213)),"",";"&amp;V$1&amp;";")</f>
        <v/>
      </c>
      <c r="W212" t="str">
        <f>IF(ISERR(SEARCH(W$1,Data!$H213)),"",";"&amp;W$1&amp;";")</f>
        <v/>
      </c>
      <c r="X212" t="str">
        <f>IF(ISERR(SEARCH(X$1,Data!$H213)),"",";"&amp;X$1&amp;";")</f>
        <v/>
      </c>
      <c r="Y212" t="str">
        <f>IF(ISERR(SEARCH(Y$1,Data!$H213)),"",";"&amp;Y$1&amp;";")</f>
        <v/>
      </c>
      <c r="Z212" t="str">
        <f>IF(ISERR(SEARCH(Z$1,Data!$H213)),"",";"&amp;Z$1&amp;";")</f>
        <v/>
      </c>
      <c r="AA212" t="str">
        <f>IF(ISERR(SEARCH(AA$1,Data!$H213)),"",";"&amp;AA$1&amp;";")</f>
        <v/>
      </c>
      <c r="AB212" t="str">
        <f>IF(ISERR(SEARCH(AB$1,Data!$H213)),"",";"&amp;AB$1&amp;";")</f>
        <v/>
      </c>
      <c r="AC212" t="str">
        <f>IF(ISERR(SEARCH(AC$1,Data!$H213)),"",";"&amp;AC$1&amp;";")</f>
        <v/>
      </c>
      <c r="AD212" t="str">
        <f>IF(ISERR(SEARCH(AD$1,Data!$H213)),"",";"&amp;AD$1&amp;";")</f>
        <v/>
      </c>
      <c r="AE212" t="str">
        <f>IF(ISERR(SEARCH(AE$1,Data!$H213)),"",";"&amp;AE$1&amp;";")</f>
        <v/>
      </c>
      <c r="AF212" t="str">
        <f>IF(ISERR(SEARCH(AF$1,Data!$H213)),"",";"&amp;AF$1&amp;";")</f>
        <v/>
      </c>
      <c r="AG212" t="str">
        <f>IF(ISERR(SEARCH(AG$1,Data!$H213)),"",";"&amp;AG$1&amp;";")</f>
        <v/>
      </c>
      <c r="AH212" t="str">
        <f>IF(ISERR(SEARCH(AH$1,Data!$H213)),"",";"&amp;AH$1&amp;";")</f>
        <v/>
      </c>
      <c r="AI212" t="str">
        <f>IF(ISERR(SEARCH(AI$1,Data!$H213)),"",";"&amp;AI$1&amp;";")</f>
        <v/>
      </c>
      <c r="AJ212" t="str">
        <f>IF(ISERR(SEARCH(AJ$1,Data!$H213)),"",";"&amp;AJ$1&amp;";")</f>
        <v/>
      </c>
      <c r="AK212" t="str">
        <f>IF(ISERR(SEARCH(AK$1,Data!$H213)),"",";"&amp;AK$1&amp;";")</f>
        <v/>
      </c>
      <c r="AL212" t="str">
        <f>IF(ISERR(SEARCH(AL$1,Data!$H213)),"",";"&amp;AL$1&amp;";")</f>
        <v/>
      </c>
      <c r="AM212" t="str">
        <f>IF(ISERR(SEARCH(AM$1,Data!$H213)),"",";"&amp;AM$1&amp;";")</f>
        <v/>
      </c>
      <c r="AN212" t="str">
        <f>IF(ISERR(SEARCH(AN$1,Data!$H213)),"",";"&amp;AN$1&amp;";")</f>
        <v/>
      </c>
      <c r="AO212" t="str">
        <f>IF(ISERR(SEARCH(AO$1,Data!$H213)),"",";"&amp;AO$1&amp;";")</f>
        <v/>
      </c>
      <c r="AP212" t="str">
        <f>IF(ISERR(SEARCH(AP$1,Data!$H213)),"",";"&amp;AP$1&amp;";")</f>
        <v/>
      </c>
      <c r="AQ212" t="str">
        <f>IF(ISERR(SEARCH(AQ$1,Data!$H213)),"",";"&amp;AQ$1&amp;";")</f>
        <v/>
      </c>
      <c r="AR212" t="str">
        <f>IF(ISERR(SEARCH(AR$1,Data!$H213)),"",";"&amp;AR$1&amp;";")</f>
        <v/>
      </c>
      <c r="AS212" t="str">
        <f>IF(ISERR(SEARCH(AS$1,Data!$H213)),"",";"&amp;AS$1&amp;";")</f>
        <v/>
      </c>
      <c r="AT212" t="str">
        <f>IF(ISERR(SEARCH(AT$1,Data!$H213)),"",";"&amp;AT$1&amp;";")</f>
        <v/>
      </c>
      <c r="AU212" t="str">
        <f>IF(ISERR(SEARCH(AU$1,Data!$H213)),"",";"&amp;AU$1&amp;";")</f>
        <v/>
      </c>
      <c r="AV212" t="str">
        <f>IF(ISERR(SEARCH(AV$1,Data!$H213)),"",";"&amp;AV$1&amp;";")</f>
        <v/>
      </c>
      <c r="AW212" t="str">
        <f>IF(ISERR(SEARCH(AW$1,Data!$H213)),"",";"&amp;AW$1&amp;";")</f>
        <v/>
      </c>
      <c r="AX212" t="str">
        <f>IF(ISERR(SEARCH(AX$1,Data!$H213)),"",";"&amp;AX$1&amp;";")</f>
        <v/>
      </c>
      <c r="AY212" t="str">
        <f>IF(ISERR(SEARCH(AY$1,Data!$H213)),"",";"&amp;AY$1&amp;";")</f>
        <v/>
      </c>
      <c r="AZ212" t="str">
        <f>IF(ISERR(SEARCH(AZ$1,Data!$H213)),"",";"&amp;AZ$1&amp;";")</f>
        <v/>
      </c>
      <c r="BA212" t="str">
        <f>IF(ISERR(SEARCH(BA$1,Data!$H213)),"",";"&amp;BA$1&amp;";")</f>
        <v/>
      </c>
      <c r="BB212" t="str">
        <f>IF(ISERR(SEARCH(BB$1,Data!$H213)),"",";"&amp;BB$1&amp;";")</f>
        <v/>
      </c>
      <c r="BC212" t="str">
        <f>IF(ISERR(SEARCH(BC$1,Data!$H213)),"",";"&amp;BC$1&amp;";")</f>
        <v/>
      </c>
      <c r="BD212" t="str">
        <f>IF(ISERR(SEARCH(BD$1,Data!$H213)),"",";"&amp;BD$1&amp;";")</f>
        <v/>
      </c>
      <c r="BE212" t="str">
        <f>IF(ISERR(SEARCH(BE$1,Data!$H213)),"",";"&amp;BE$1&amp;";")</f>
        <v/>
      </c>
      <c r="BF212" t="str">
        <f>IF(ISERR(SEARCH(BF$1,Data!$H213)),"",";"&amp;BF$1&amp;";")</f>
        <v/>
      </c>
      <c r="BG212" t="str">
        <f>IF(ISERR(SEARCH(BG$1,Data!$H213)),"",";"&amp;BG$1&amp;";")</f>
        <v/>
      </c>
      <c r="BH212" t="str">
        <f>IF(ISERR(SEARCH(BH$1,Data!$H213)),"",";"&amp;BH$1&amp;";")</f>
        <v/>
      </c>
      <c r="BI212" t="str">
        <f>IF(ISERR(SEARCH(BI$1,Data!$H213)),"",";"&amp;BI$1&amp;";")</f>
        <v/>
      </c>
      <c r="BJ212" t="str">
        <f>IF(ISERR(SEARCH(BJ$1,Data!$H213)),"",";"&amp;BJ$1&amp;";")</f>
        <v/>
      </c>
      <c r="BK212" t="str">
        <f>IF(ISERR(SEARCH(BK$1,Data!$H213)),"",";"&amp;BK$1&amp;";")</f>
        <v/>
      </c>
      <c r="BL212" t="str">
        <f>IF(ISERR(SEARCH(BL$1,Data!$H213)),"",";"&amp;BL$1&amp;";")</f>
        <v/>
      </c>
      <c r="BM212" t="str">
        <f>IF(ISERR(SEARCH(BM$1,Data!$H213)),"",";"&amp;BM$1&amp;";")</f>
        <v/>
      </c>
      <c r="BN212" t="str">
        <f>IF(ISERR(SEARCH(BN$1,Data!$H213)),"",";"&amp;BN$1&amp;";")</f>
        <v/>
      </c>
      <c r="BO212" t="str">
        <f>IF(ISERR(SEARCH(BO$1,Data!$H213)),"",";"&amp;BO$1&amp;";")</f>
        <v/>
      </c>
      <c r="BP212" t="str">
        <f>IF(ISERR(SEARCH(BP$1,Data!$H213)),"",";"&amp;BP$1&amp;";")</f>
        <v/>
      </c>
      <c r="BQ212" t="str">
        <f>IF(ISERR(SEARCH(BQ$1,Data!$H213)),"",";"&amp;BQ$1&amp;";")</f>
        <v/>
      </c>
      <c r="BR212" t="str">
        <f>IF(ISERR(SEARCH(BR$1,Data!$H213)),"",";"&amp;BR$1&amp;";")</f>
        <v/>
      </c>
      <c r="BS212" t="str">
        <f>IF(ISERR(SEARCH(BS$1,Data!$H213)),"",";"&amp;BS$1&amp;";")</f>
        <v/>
      </c>
      <c r="BT212" t="str">
        <f>IF(ISERR(SEARCH(BT$1,Data!$H213)),"",";"&amp;BT$1&amp;";")</f>
        <v/>
      </c>
      <c r="BU212" t="str">
        <f>IF(ISERR(SEARCH(BU$1,Data!$H213)),"",";"&amp;BU$1&amp;";")</f>
        <v/>
      </c>
      <c r="BV212" t="str">
        <f>IF(ISERR(SEARCH(BV$1,Data!$H213)),"",";"&amp;BV$1&amp;";")</f>
        <v/>
      </c>
      <c r="BW212" t="str">
        <f>IF(ISERR(SEARCH(BW$1,Data!$H213)),"",";"&amp;BW$1&amp;";")</f>
        <v/>
      </c>
      <c r="BX212" t="str">
        <f>IF(ISERR(SEARCH(BX$1,Data!$H213)),"",";"&amp;BX$1&amp;";")</f>
        <v/>
      </c>
      <c r="BY212" t="str">
        <f>IF(ISERR(SEARCH(BY$1,Data!$H213)),"",";"&amp;BY$1&amp;";")</f>
        <v/>
      </c>
      <c r="BZ212" t="str">
        <f>IF(ISERR(SEARCH(BZ$1,Data!$H213)),"",";"&amp;BZ$1&amp;";")</f>
        <v/>
      </c>
      <c r="CA212" t="str">
        <f>IF(ISERR(SEARCH(CA$1,Data!$H213)),"",";"&amp;CA$1&amp;";")</f>
        <v/>
      </c>
      <c r="CB212" t="str">
        <f>IF(ISERR(SEARCH(CB$1,Data!$H213)),"",";"&amp;CB$1&amp;";")</f>
        <v/>
      </c>
      <c r="CC212" t="str">
        <f>IF(ISERR(SEARCH(CC$1,Data!$H213)),"",";"&amp;CC$1&amp;";")</f>
        <v/>
      </c>
      <c r="CD212" t="str">
        <f>IF(ISERR(SEARCH(CD$1,Data!$H213)),"",";"&amp;CD$1&amp;";")</f>
        <v/>
      </c>
      <c r="CE212" t="str">
        <f>IF(ISERR(SEARCH(CE$1,Data!$H213)),"",";"&amp;CE$1&amp;";")</f>
        <v/>
      </c>
      <c r="CF212" t="str">
        <f>IF(ISERR(SEARCH(CF$1,Data!$H213)),"",";"&amp;CF$1&amp;";")</f>
        <v/>
      </c>
      <c r="CG212" t="str">
        <f>IF(ISERR(SEARCH(CG$1,Data!$H213)),"",";"&amp;CG$1&amp;";")</f>
        <v/>
      </c>
      <c r="CH212" t="str">
        <f>IF(ISERR(SEARCH(CH$1,Data!$H213)),"",";"&amp;CH$1&amp;";")</f>
        <v/>
      </c>
      <c r="CI212" t="str">
        <f>IF(ISERR(SEARCH(CI$1,Data!$H213)),"",";"&amp;CI$1&amp;";")</f>
        <v/>
      </c>
      <c r="CJ212" t="str">
        <f>IF(ISERR(SEARCH(CJ$1,Data!$H213)),"",";"&amp;CJ$1&amp;";")</f>
        <v/>
      </c>
      <c r="CK212" t="str">
        <f>IF(ISERR(SEARCH(CK$1,Data!$H213)),"",";"&amp;CK$1&amp;";")</f>
        <v/>
      </c>
      <c r="CL212" t="str">
        <f>IF(ISERR(SEARCH(CL$1,Data!$H213)),"",";"&amp;CL$1&amp;";")</f>
        <v/>
      </c>
      <c r="CM212" t="str">
        <f>IF(ISERR(SEARCH(CM$1,Data!$H213)),"",";"&amp;CM$1&amp;";")</f>
        <v/>
      </c>
      <c r="CN212" t="str">
        <f>IF(ISERR(SEARCH(CN$1,Data!$H213)),"",";"&amp;CN$1&amp;";")</f>
        <v/>
      </c>
      <c r="CO212" t="str">
        <f>IF(ISERR(SEARCH(CO$1,Data!$H213)),"",";"&amp;CO$1&amp;";")</f>
        <v/>
      </c>
      <c r="CP212" t="str">
        <f>IF(ISERR(SEARCH(CP$1,Data!$H213)),"",";"&amp;CP$1&amp;";")</f>
        <v/>
      </c>
      <c r="CQ212" t="str">
        <f>IF(ISERR(SEARCH(CQ$1,Data!$H213)),"",";"&amp;CQ$1&amp;";")</f>
        <v/>
      </c>
      <c r="CR212" t="str">
        <f>IF(ISERR(SEARCH(CR$1,Data!$H213)),"",";"&amp;CR$1&amp;";")</f>
        <v/>
      </c>
      <c r="CS212" t="str">
        <f>IF(ISERR(SEARCH(CS$1,Data!$H213)),"",";"&amp;CS$1&amp;";")</f>
        <v/>
      </c>
      <c r="CT212" t="str">
        <f>IF(ISERR(SEARCH(CT$1,Data!$H213)),"",";"&amp;CT$1&amp;";")</f>
        <v/>
      </c>
      <c r="CU212" t="str">
        <f>IF(ISERR(SEARCH(CU$1,Data!$H213)),"",";"&amp;CU$1&amp;";")</f>
        <v/>
      </c>
      <c r="CV212" t="str">
        <f>IF(ISERR(SEARCH(CV$1,Data!$H213)),"",";"&amp;CV$1&amp;";")</f>
        <v/>
      </c>
      <c r="CW212" t="str">
        <f>IF(ISERR(SEARCH(CW$1,Data!$H213)),"",";"&amp;CW$1&amp;";")</f>
        <v/>
      </c>
      <c r="CX212" t="str">
        <f>IF(ISERR(SEARCH(CX$1,Data!$H213)),"",";"&amp;CX$1&amp;";")</f>
        <v/>
      </c>
      <c r="CY212" t="str">
        <f>IF(ISERR(SEARCH(CY$1,Data!$H213)),"",";"&amp;CY$1&amp;";")</f>
        <v/>
      </c>
      <c r="CZ212" t="str">
        <f>IF(ISERR(SEARCH(CZ$1,Data!$H213)),"",";"&amp;CZ$1&amp;";")</f>
        <v/>
      </c>
      <c r="DA212" t="str">
        <f>IF(ISERR(SEARCH(DA$1,Data!$H213)),"",";"&amp;DA$1&amp;";")</f>
        <v/>
      </c>
      <c r="DB212" t="str">
        <f>IF(ISERR(SEARCH(DB$1,Data!$H213)),"",";"&amp;DB$1&amp;";")</f>
        <v/>
      </c>
      <c r="DC212" t="str">
        <f>IF(ISERR(SEARCH(DC$1,Data!$H213)),"",";"&amp;DC$1&amp;";")</f>
        <v/>
      </c>
      <c r="DD212" t="str">
        <f>IF(ISERR(SEARCH(DD$1,Data!$H213)),"",";"&amp;DD$1&amp;";")</f>
        <v/>
      </c>
      <c r="DE212" t="str">
        <f>IF(ISERR(SEARCH(DE$1,Data!$H213)),"",";"&amp;DE$1&amp;";")</f>
        <v/>
      </c>
      <c r="DF212" t="str">
        <f>IF(ISERR(SEARCH(DF$1,Data!$H213)),"",";"&amp;DF$1&amp;";")</f>
        <v/>
      </c>
      <c r="DG212" t="str">
        <f>IF(ISERR(SEARCH(DG$1,Data!$H213)),"",";"&amp;DG$1&amp;";")</f>
        <v/>
      </c>
      <c r="DH212" t="str">
        <f>IF(ISERR(SEARCH(DH$1,Data!$H213)),"",";"&amp;DH$1&amp;";")</f>
        <v/>
      </c>
      <c r="DI212" t="str">
        <f>IF(ISERR(SEARCH(DI$1,Data!$H213)),"",";"&amp;DI$1&amp;";")</f>
        <v/>
      </c>
      <c r="DJ212" t="str">
        <f>IF(ISERR(SEARCH(DJ$1,Data!$H213)),"",";"&amp;DJ$1&amp;";")</f>
        <v/>
      </c>
      <c r="DK212" t="str">
        <f>IF(ISERR(SEARCH(DK$1,Data!$H213)),"",";"&amp;DK$1&amp;";")</f>
        <v/>
      </c>
      <c r="DL212" t="str">
        <f>IF(ISERR(SEARCH(DL$1,Data!$H213)),"",";"&amp;DL$1&amp;";")</f>
        <v/>
      </c>
      <c r="DM212" t="str">
        <f>IF(ISERR(SEARCH(DM$1,Data!$H213)),"",";"&amp;DM$1&amp;";")</f>
        <v/>
      </c>
      <c r="DN212" t="str">
        <f>IF(ISERR(SEARCH(DN$1,Data!$H213)),"",";"&amp;DN$1&amp;";")</f>
        <v/>
      </c>
      <c r="DO212" t="str">
        <f>IF(ISERR(SEARCH(DO$1,Data!$H213)),"",";"&amp;DO$1&amp;";")</f>
        <v/>
      </c>
      <c r="DP212" t="str">
        <f>IF(ISERR(SEARCH(DP$1,Data!$H213)),"",";"&amp;DP$1&amp;";")</f>
        <v/>
      </c>
      <c r="DQ212" t="str">
        <f>IF(ISERR(SEARCH(DQ$1,Data!$H213)),"",";"&amp;DQ$1&amp;";")</f>
        <v/>
      </c>
      <c r="DR212" t="str">
        <f>IF(ISERR(SEARCH(DR$1,Data!$H213)),"",";"&amp;DR$1&amp;";")</f>
        <v/>
      </c>
      <c r="DS212" t="str">
        <f>IF(ISERR(SEARCH(DS$1,Data!$H213)),"",";"&amp;DS$1&amp;";")</f>
        <v/>
      </c>
      <c r="DT212" t="str">
        <f>IF(ISERR(SEARCH(DT$1,Data!$H213)),"",";"&amp;DT$1&amp;";")</f>
        <v/>
      </c>
      <c r="DU212" t="str">
        <f>IF(ISERR(SEARCH(DU$1,Data!$H213)),"",";"&amp;DU$1&amp;";")</f>
        <v/>
      </c>
    </row>
    <row r="213" spans="1:125" x14ac:dyDescent="0.3">
      <c r="A213" t="str">
        <f>Tableau1[[#This Row],[name]]</f>
        <v>Bogg Tyrell</v>
      </c>
      <c r="B213" t="str">
        <f>IF(ISERROR(Tableau3[[#This Row],[Second semi-colon]]), "", MID(Tableau3[[#This Row],[Concatenation]], 2, Tableau3[[#This Row],[Second semi-colon]]-2))</f>
        <v>Geonosis</v>
      </c>
      <c r="C213">
        <f>SEARCH(" ;",Tableau3[[#This Row],[Concatenation]])</f>
        <v>10</v>
      </c>
      <c r="D213" t="str">
        <f>'Search for homeplanet'!I213&amp; 'Search for homeplanet'!J213&amp; 'Search for homeplanet'!K213&amp; 'Search for homeplanet'!L213&amp; 'Search for homeplanet'!M213&amp; 'Search for homeplanet'!N213&amp; 'Search for homeplanet'!O213&amp; 'Search for homeplanet'!P213&amp; 'Search for homeplanet'!Q213&amp; 'Search for homeplanet'!R213&amp; 'Search for homeplanet'!S213&amp; 'Search for homeplanet'!T213&amp; 'Search for homeplanet'!U213&amp; 'Search for homeplanet'!V213&amp; 'Search for homeplanet'!W213&amp; 'Search for homeplanet'!X213&amp; 'Search for homeplanet'!Y213&amp; 'Search for homeplanet'!Z213&amp; 'Search for homeplanet'!AA213&amp; 'Search for homeplanet'!AB213&amp; 'Search for homeplanet'!AC213&amp; 'Search for homeplanet'!AD213&amp; 'Search for homeplanet'!AE213&amp; 'Search for homeplanet'!AF213&amp; 'Search for homeplanet'!AG213&amp; 'Search for homeplanet'!AH213&amp; 'Search for homeplanet'!AI213&amp; 'Search for homeplanet'!AJ213&amp; 'Search for homeplanet'!AK213&amp; 'Search for homeplanet'!AL213&amp; 'Search for homeplanet'!AM213&amp; 'Search for homeplanet'!AN213&amp; 'Search for homeplanet'!AO213&amp; 'Search for homeplanet'!AP213&amp; 'Search for homeplanet'!AQ213&amp; 'Search for homeplanet'!AR213&amp; 'Search for homeplanet'!AS213&amp; 'Search for homeplanet'!AT213&amp; 'Search for homeplanet'!AU213&amp; 'Search for homeplanet'!AV213&amp; 'Search for homeplanet'!AW213&amp; 'Search for homeplanet'!AX213&amp; 'Search for homeplanet'!AY213&amp; 'Search for homeplanet'!AZ213&amp; 'Search for homeplanet'!BA213&amp; 'Search for homeplanet'!BB213&amp; 'Search for homeplanet'!BC213&amp; 'Search for homeplanet'!BD213&amp; 'Search for homeplanet'!BE213&amp; 'Search for homeplanet'!BF213&amp; 'Search for homeplanet'!BG213&amp; 'Search for homeplanet'!BH213&amp; 'Search for homeplanet'!BI213&amp; 'Search for homeplanet'!BJ213&amp; 'Search for homeplanet'!BK213&amp; 'Search for homeplanet'!BL213&amp; 'Search for homeplanet'!BM213&amp; 'Search for homeplanet'!BN213&amp; 'Search for homeplanet'!BO213&amp; 'Search for homeplanet'!BP213&amp; 'Search for homeplanet'!BQ213&amp; 'Search for homeplanet'!BR213&amp; 'Search for homeplanet'!BS213&amp; 'Search for homeplanet'!BT213&amp; 'Search for homeplanet'!BU213&amp; 'Search for homeplanet'!BV213&amp; 'Search for homeplanet'!BW213&amp; 'Search for homeplanet'!BX213&amp; 'Search for homeplanet'!BY213&amp; 'Search for homeplanet'!BZ213&amp; 'Search for homeplanet'!CA213&amp; 'Search for homeplanet'!CB213&amp; 'Search for homeplanet'!CC213&amp; 'Search for homeplanet'!CD213&amp; 'Search for homeplanet'!CE213&amp; 'Search for homeplanet'!CF213&amp; 'Search for homeplanet'!CG213&amp; 'Search for homeplanet'!CH213&amp; 'Search for homeplanet'!CI213&amp; 'Search for homeplanet'!CJ213&amp; 'Search for homeplanet'!CK213&amp; 'Search for homeplanet'!CL213&amp; 'Search for homeplanet'!CM213&amp; 'Search for homeplanet'!CN213&amp; 'Search for homeplanet'!CO213&amp; 'Search for homeplanet'!CP213&amp; 'Search for homeplanet'!CQ213&amp; 'Search for homeplanet'!CR213&amp; 'Search for homeplanet'!CS213&amp; 'Search for homeplanet'!CT213&amp; 'Search for homeplanet'!CU213&amp; 'Search for homeplanet'!CV213&amp; 'Search for homeplanet'!CW213&amp; 'Search for homeplanet'!CX213&amp; 'Search for homeplanet'!CY213&amp; 'Search for homeplanet'!CZ213&amp; 'Search for homeplanet'!DA213&amp; 'Search for homeplanet'!DB213&amp; 'Search for homeplanet'!DC213&amp; 'Search for homeplanet'!DD213&amp; 'Search for homeplanet'!DE213&amp; 'Search for homeplanet'!DF213&amp; 'Search for homeplanet'!DG213&amp; 'Search for homeplanet'!DH213&amp; 'Search for homeplanet'!DI213&amp; 'Search for homeplanet'!DJ213&amp; 'Search for homeplanet'!DK213&amp; 'Search for homeplanet'!DL213&amp; 'Search for homeplanet'!DM213&amp; 'Search for homeplanet'!DN213&amp; 'Search for homeplanet'!DO213&amp; 'Search for homeplanet'!DP213&amp; 'Search for homeplanet'!DQ213&amp; 'Search for homeplanet'!DR213&amp; 'Search for homeplanet'!DS213&amp; 'Search for homeplanet'!DT213&amp; 'Search for homeplanet'!DU213</f>
        <v>;Geonosis ;</v>
      </c>
      <c r="I213" t="str">
        <f>IF(ISERR(SEARCH(I$1,Data!$H214)),"",";"&amp;I$1&amp;";")</f>
        <v/>
      </c>
      <c r="J213" t="str">
        <f>IF(ISERR(SEARCH(J$1,Data!$H214)),"",";"&amp;J$1&amp;";")</f>
        <v/>
      </c>
      <c r="K213" t="str">
        <f>IF(ISERR(SEARCH(K$1,Data!$H214)),"",";"&amp;K$1&amp;";")</f>
        <v/>
      </c>
      <c r="L213" t="str">
        <f>IF(ISERR(SEARCH(L$1,Data!$H214)),"",";"&amp;L$1&amp;";")</f>
        <v/>
      </c>
      <c r="M213" t="str">
        <f>IF(ISERR(SEARCH(M$1,Data!$H214)),"",";"&amp;M$1&amp;";")</f>
        <v/>
      </c>
      <c r="N213" t="str">
        <f>IF(ISERR(SEARCH(N$1,Data!$H214)),"",";"&amp;N$1&amp;";")</f>
        <v/>
      </c>
      <c r="O213" t="str">
        <f>IF(ISERR(SEARCH(O$1,Data!$H214)),"",";"&amp;O$1&amp;";")</f>
        <v/>
      </c>
      <c r="P213" t="str">
        <f>IF(ISERR(SEARCH(P$1,Data!$H214)),"",";"&amp;P$1&amp;";")</f>
        <v/>
      </c>
      <c r="Q213" t="str">
        <f>IF(ISERR(SEARCH(Q$1,Data!$H214)),"",";"&amp;Q$1&amp;";")</f>
        <v/>
      </c>
      <c r="R213" t="str">
        <f>IF(ISERR(SEARCH(R$1,Data!$H214)),"",";"&amp;R$1&amp;";")</f>
        <v/>
      </c>
      <c r="S213" t="str">
        <f>IF(ISERR(SEARCH(S$1,Data!$H214)),"",";"&amp;S$1&amp;";")</f>
        <v/>
      </c>
      <c r="T213" t="str">
        <f>IF(ISERR(SEARCH(T$1,Data!$H214)),"",";"&amp;T$1&amp;";")</f>
        <v/>
      </c>
      <c r="U213" t="str">
        <f>IF(ISERR(SEARCH(U$1,Data!$H214)),"",";"&amp;U$1&amp;";")</f>
        <v/>
      </c>
      <c r="V213" t="str">
        <f>IF(ISERR(SEARCH(V$1,Data!$H214)),"",";"&amp;V$1&amp;";")</f>
        <v/>
      </c>
      <c r="W213" t="str">
        <f>IF(ISERR(SEARCH(W$1,Data!$H214)),"",";"&amp;W$1&amp;";")</f>
        <v/>
      </c>
      <c r="X213" t="str">
        <f>IF(ISERR(SEARCH(X$1,Data!$H214)),"",";"&amp;X$1&amp;";")</f>
        <v/>
      </c>
      <c r="Y213" t="str">
        <f>IF(ISERR(SEARCH(Y$1,Data!$H214)),"",";"&amp;Y$1&amp;";")</f>
        <v/>
      </c>
      <c r="Z213" t="str">
        <f>IF(ISERR(SEARCH(Z$1,Data!$H214)),"",";"&amp;Z$1&amp;";")</f>
        <v/>
      </c>
      <c r="AA213" t="str">
        <f>IF(ISERR(SEARCH(AA$1,Data!$H214)),"",";"&amp;AA$1&amp;";")</f>
        <v/>
      </c>
      <c r="AB213" t="str">
        <f>IF(ISERR(SEARCH(AB$1,Data!$H214)),"",";"&amp;AB$1&amp;";")</f>
        <v/>
      </c>
      <c r="AC213" t="str">
        <f>IF(ISERR(SEARCH(AC$1,Data!$H214)),"",";"&amp;AC$1&amp;";")</f>
        <v/>
      </c>
      <c r="AD213" t="str">
        <f>IF(ISERR(SEARCH(AD$1,Data!$H214)),"",";"&amp;AD$1&amp;";")</f>
        <v/>
      </c>
      <c r="AE213" t="str">
        <f>IF(ISERR(SEARCH(AE$1,Data!$H214)),"",";"&amp;AE$1&amp;";")</f>
        <v/>
      </c>
      <c r="AF213" t="str">
        <f>IF(ISERR(SEARCH(AF$1,Data!$H214)),"",";"&amp;AF$1&amp;";")</f>
        <v/>
      </c>
      <c r="AG213" t="str">
        <f>IF(ISERR(SEARCH(AG$1,Data!$H214)),"",";"&amp;AG$1&amp;";")</f>
        <v/>
      </c>
      <c r="AH213" t="str">
        <f>IF(ISERR(SEARCH(AH$1,Data!$H214)),"",";"&amp;AH$1&amp;";")</f>
        <v/>
      </c>
      <c r="AI213" t="str">
        <f>IF(ISERR(SEARCH(AI$1,Data!$H214)),"",";"&amp;AI$1&amp;";")</f>
        <v/>
      </c>
      <c r="AJ213" t="str">
        <f>IF(ISERR(SEARCH(AJ$1,Data!$H214)),"",";"&amp;AJ$1&amp;";")</f>
        <v/>
      </c>
      <c r="AK213" t="str">
        <f>IF(ISERR(SEARCH(AK$1,Data!$H214)),"",";"&amp;AK$1&amp;";")</f>
        <v>;Geonosis ;</v>
      </c>
      <c r="AL213" t="str">
        <f>IF(ISERR(SEARCH(AL$1,Data!$H214)),"",";"&amp;AL$1&amp;";")</f>
        <v/>
      </c>
      <c r="AM213" t="str">
        <f>IF(ISERR(SEARCH(AM$1,Data!$H214)),"",";"&amp;AM$1&amp;";")</f>
        <v/>
      </c>
      <c r="AN213" t="str">
        <f>IF(ISERR(SEARCH(AN$1,Data!$H214)),"",";"&amp;AN$1&amp;";")</f>
        <v/>
      </c>
      <c r="AO213" t="str">
        <f>IF(ISERR(SEARCH(AO$1,Data!$H214)),"",";"&amp;AO$1&amp;";")</f>
        <v/>
      </c>
      <c r="AP213" t="str">
        <f>IF(ISERR(SEARCH(AP$1,Data!$H214)),"",";"&amp;AP$1&amp;";")</f>
        <v/>
      </c>
      <c r="AQ213" t="str">
        <f>IF(ISERR(SEARCH(AQ$1,Data!$H214)),"",";"&amp;AQ$1&amp;";")</f>
        <v/>
      </c>
      <c r="AR213" t="str">
        <f>IF(ISERR(SEARCH(AR$1,Data!$H214)),"",";"&amp;AR$1&amp;";")</f>
        <v/>
      </c>
      <c r="AS213" t="str">
        <f>IF(ISERR(SEARCH(AS$1,Data!$H214)),"",";"&amp;AS$1&amp;";")</f>
        <v/>
      </c>
      <c r="AT213" t="str">
        <f>IF(ISERR(SEARCH(AT$1,Data!$H214)),"",";"&amp;AT$1&amp;";")</f>
        <v/>
      </c>
      <c r="AU213" t="str">
        <f>IF(ISERR(SEARCH(AU$1,Data!$H214)),"",";"&amp;AU$1&amp;";")</f>
        <v/>
      </c>
      <c r="AV213" t="str">
        <f>IF(ISERR(SEARCH(AV$1,Data!$H214)),"",";"&amp;AV$1&amp;";")</f>
        <v/>
      </c>
      <c r="AW213" t="str">
        <f>IF(ISERR(SEARCH(AW$1,Data!$H214)),"",";"&amp;AW$1&amp;";")</f>
        <v/>
      </c>
      <c r="AX213" t="str">
        <f>IF(ISERR(SEARCH(AX$1,Data!$H214)),"",";"&amp;AX$1&amp;";")</f>
        <v/>
      </c>
      <c r="AY213" t="str">
        <f>IF(ISERR(SEARCH(AY$1,Data!$H214)),"",";"&amp;AY$1&amp;";")</f>
        <v/>
      </c>
      <c r="AZ213" t="str">
        <f>IF(ISERR(SEARCH(AZ$1,Data!$H214)),"",";"&amp;AZ$1&amp;";")</f>
        <v/>
      </c>
      <c r="BA213" t="str">
        <f>IF(ISERR(SEARCH(BA$1,Data!$H214)),"",";"&amp;BA$1&amp;";")</f>
        <v/>
      </c>
      <c r="BB213" t="str">
        <f>IF(ISERR(SEARCH(BB$1,Data!$H214)),"",";"&amp;BB$1&amp;";")</f>
        <v/>
      </c>
      <c r="BC213" t="str">
        <f>IF(ISERR(SEARCH(BC$1,Data!$H214)),"",";"&amp;BC$1&amp;";")</f>
        <v/>
      </c>
      <c r="BD213" t="str">
        <f>IF(ISERR(SEARCH(BD$1,Data!$H214)),"",";"&amp;BD$1&amp;";")</f>
        <v/>
      </c>
      <c r="BE213" t="str">
        <f>IF(ISERR(SEARCH(BE$1,Data!$H214)),"",";"&amp;BE$1&amp;";")</f>
        <v/>
      </c>
      <c r="BF213" t="str">
        <f>IF(ISERR(SEARCH(BF$1,Data!$H214)),"",";"&amp;BF$1&amp;";")</f>
        <v/>
      </c>
      <c r="BG213" t="str">
        <f>IF(ISERR(SEARCH(BG$1,Data!$H214)),"",";"&amp;BG$1&amp;";")</f>
        <v/>
      </c>
      <c r="BH213" t="str">
        <f>IF(ISERR(SEARCH(BH$1,Data!$H214)),"",";"&amp;BH$1&amp;";")</f>
        <v/>
      </c>
      <c r="BI213" t="str">
        <f>IF(ISERR(SEARCH(BI$1,Data!$H214)),"",";"&amp;BI$1&amp;";")</f>
        <v/>
      </c>
      <c r="BJ213" t="str">
        <f>IF(ISERR(SEARCH(BJ$1,Data!$H214)),"",";"&amp;BJ$1&amp;";")</f>
        <v/>
      </c>
      <c r="BK213" t="str">
        <f>IF(ISERR(SEARCH(BK$1,Data!$H214)),"",";"&amp;BK$1&amp;";")</f>
        <v/>
      </c>
      <c r="BL213" t="str">
        <f>IF(ISERR(SEARCH(BL$1,Data!$H214)),"",";"&amp;BL$1&amp;";")</f>
        <v/>
      </c>
      <c r="BM213" t="str">
        <f>IF(ISERR(SEARCH(BM$1,Data!$H214)),"",";"&amp;BM$1&amp;";")</f>
        <v/>
      </c>
      <c r="BN213" t="str">
        <f>IF(ISERR(SEARCH(BN$1,Data!$H214)),"",";"&amp;BN$1&amp;";")</f>
        <v/>
      </c>
      <c r="BO213" t="str">
        <f>IF(ISERR(SEARCH(BO$1,Data!$H214)),"",";"&amp;BO$1&amp;";")</f>
        <v/>
      </c>
      <c r="BP213" t="str">
        <f>IF(ISERR(SEARCH(BP$1,Data!$H214)),"",";"&amp;BP$1&amp;";")</f>
        <v/>
      </c>
      <c r="BQ213" t="str">
        <f>IF(ISERR(SEARCH(BQ$1,Data!$H214)),"",";"&amp;BQ$1&amp;";")</f>
        <v/>
      </c>
      <c r="BR213" t="str">
        <f>IF(ISERR(SEARCH(BR$1,Data!$H214)),"",";"&amp;BR$1&amp;";")</f>
        <v/>
      </c>
      <c r="BS213" t="str">
        <f>IF(ISERR(SEARCH(BS$1,Data!$H214)),"",";"&amp;BS$1&amp;";")</f>
        <v/>
      </c>
      <c r="BT213" t="str">
        <f>IF(ISERR(SEARCH(BT$1,Data!$H214)),"",";"&amp;BT$1&amp;";")</f>
        <v/>
      </c>
      <c r="BU213" t="str">
        <f>IF(ISERR(SEARCH(BU$1,Data!$H214)),"",";"&amp;BU$1&amp;";")</f>
        <v/>
      </c>
      <c r="BV213" t="str">
        <f>IF(ISERR(SEARCH(BV$1,Data!$H214)),"",";"&amp;BV$1&amp;";")</f>
        <v/>
      </c>
      <c r="BW213" t="str">
        <f>IF(ISERR(SEARCH(BW$1,Data!$H214)),"",";"&amp;BW$1&amp;";")</f>
        <v/>
      </c>
      <c r="BX213" t="str">
        <f>IF(ISERR(SEARCH(BX$1,Data!$H214)),"",";"&amp;BX$1&amp;";")</f>
        <v/>
      </c>
      <c r="BY213" t="str">
        <f>IF(ISERR(SEARCH(BY$1,Data!$H214)),"",";"&amp;BY$1&amp;";")</f>
        <v/>
      </c>
      <c r="BZ213" t="str">
        <f>IF(ISERR(SEARCH(BZ$1,Data!$H214)),"",";"&amp;BZ$1&amp;";")</f>
        <v/>
      </c>
      <c r="CA213" t="str">
        <f>IF(ISERR(SEARCH(CA$1,Data!$H214)),"",";"&amp;CA$1&amp;";")</f>
        <v/>
      </c>
      <c r="CB213" t="str">
        <f>IF(ISERR(SEARCH(CB$1,Data!$H214)),"",";"&amp;CB$1&amp;";")</f>
        <v/>
      </c>
      <c r="CC213" t="str">
        <f>IF(ISERR(SEARCH(CC$1,Data!$H214)),"",";"&amp;CC$1&amp;";")</f>
        <v/>
      </c>
      <c r="CD213" t="str">
        <f>IF(ISERR(SEARCH(CD$1,Data!$H214)),"",";"&amp;CD$1&amp;";")</f>
        <v/>
      </c>
      <c r="CE213" t="str">
        <f>IF(ISERR(SEARCH(CE$1,Data!$H214)),"",";"&amp;CE$1&amp;";")</f>
        <v/>
      </c>
      <c r="CF213" t="str">
        <f>IF(ISERR(SEARCH(CF$1,Data!$H214)),"",";"&amp;CF$1&amp;";")</f>
        <v/>
      </c>
      <c r="CG213" t="str">
        <f>IF(ISERR(SEARCH(CG$1,Data!$H214)),"",";"&amp;CG$1&amp;";")</f>
        <v/>
      </c>
      <c r="CH213" t="str">
        <f>IF(ISERR(SEARCH(CH$1,Data!$H214)),"",";"&amp;CH$1&amp;";")</f>
        <v/>
      </c>
      <c r="CI213" t="str">
        <f>IF(ISERR(SEARCH(CI$1,Data!$H214)),"",";"&amp;CI$1&amp;";")</f>
        <v/>
      </c>
      <c r="CJ213" t="str">
        <f>IF(ISERR(SEARCH(CJ$1,Data!$H214)),"",";"&amp;CJ$1&amp;";")</f>
        <v/>
      </c>
      <c r="CK213" t="str">
        <f>IF(ISERR(SEARCH(CK$1,Data!$H214)),"",";"&amp;CK$1&amp;";")</f>
        <v/>
      </c>
      <c r="CL213" t="str">
        <f>IF(ISERR(SEARCH(CL$1,Data!$H214)),"",";"&amp;CL$1&amp;";")</f>
        <v/>
      </c>
      <c r="CM213" t="str">
        <f>IF(ISERR(SEARCH(CM$1,Data!$H214)),"",";"&amp;CM$1&amp;";")</f>
        <v/>
      </c>
      <c r="CN213" t="str">
        <f>IF(ISERR(SEARCH(CN$1,Data!$H214)),"",";"&amp;CN$1&amp;";")</f>
        <v/>
      </c>
      <c r="CO213" t="str">
        <f>IF(ISERR(SEARCH(CO$1,Data!$H214)),"",";"&amp;CO$1&amp;";")</f>
        <v/>
      </c>
      <c r="CP213" t="str">
        <f>IF(ISERR(SEARCH(CP$1,Data!$H214)),"",";"&amp;CP$1&amp;";")</f>
        <v/>
      </c>
      <c r="CQ213" t="str">
        <f>IF(ISERR(SEARCH(CQ$1,Data!$H214)),"",";"&amp;CQ$1&amp;";")</f>
        <v/>
      </c>
      <c r="CR213" t="str">
        <f>IF(ISERR(SEARCH(CR$1,Data!$H214)),"",";"&amp;CR$1&amp;";")</f>
        <v/>
      </c>
      <c r="CS213" t="str">
        <f>IF(ISERR(SEARCH(CS$1,Data!$H214)),"",";"&amp;CS$1&amp;";")</f>
        <v/>
      </c>
      <c r="CT213" t="str">
        <f>IF(ISERR(SEARCH(CT$1,Data!$H214)),"",";"&amp;CT$1&amp;";")</f>
        <v/>
      </c>
      <c r="CU213" t="str">
        <f>IF(ISERR(SEARCH(CU$1,Data!$H214)),"",";"&amp;CU$1&amp;";")</f>
        <v/>
      </c>
      <c r="CV213" t="str">
        <f>IF(ISERR(SEARCH(CV$1,Data!$H214)),"",";"&amp;CV$1&amp;";")</f>
        <v/>
      </c>
      <c r="CW213" t="str">
        <f>IF(ISERR(SEARCH(CW$1,Data!$H214)),"",";"&amp;CW$1&amp;";")</f>
        <v/>
      </c>
      <c r="CX213" t="str">
        <f>IF(ISERR(SEARCH(CX$1,Data!$H214)),"",";"&amp;CX$1&amp;";")</f>
        <v/>
      </c>
      <c r="CY213" t="str">
        <f>IF(ISERR(SEARCH(CY$1,Data!$H214)),"",";"&amp;CY$1&amp;";")</f>
        <v/>
      </c>
      <c r="CZ213" t="str">
        <f>IF(ISERR(SEARCH(CZ$1,Data!$H214)),"",";"&amp;CZ$1&amp;";")</f>
        <v/>
      </c>
      <c r="DA213" t="str">
        <f>IF(ISERR(SEARCH(DA$1,Data!$H214)),"",";"&amp;DA$1&amp;";")</f>
        <v/>
      </c>
      <c r="DB213" t="str">
        <f>IF(ISERR(SEARCH(DB$1,Data!$H214)),"",";"&amp;DB$1&amp;";")</f>
        <v/>
      </c>
      <c r="DC213" t="str">
        <f>IF(ISERR(SEARCH(DC$1,Data!$H214)),"",";"&amp;DC$1&amp;";")</f>
        <v/>
      </c>
      <c r="DD213" t="str">
        <f>IF(ISERR(SEARCH(DD$1,Data!$H214)),"",";"&amp;DD$1&amp;";")</f>
        <v/>
      </c>
      <c r="DE213" t="str">
        <f>IF(ISERR(SEARCH(DE$1,Data!$H214)),"",";"&amp;DE$1&amp;";")</f>
        <v/>
      </c>
      <c r="DF213" t="str">
        <f>IF(ISERR(SEARCH(DF$1,Data!$H214)),"",";"&amp;DF$1&amp;";")</f>
        <v/>
      </c>
      <c r="DG213" t="str">
        <f>IF(ISERR(SEARCH(DG$1,Data!$H214)),"",";"&amp;DG$1&amp;";")</f>
        <v/>
      </c>
      <c r="DH213" t="str">
        <f>IF(ISERR(SEARCH(DH$1,Data!$H214)),"",";"&amp;DH$1&amp;";")</f>
        <v/>
      </c>
      <c r="DI213" t="str">
        <f>IF(ISERR(SEARCH(DI$1,Data!$H214)),"",";"&amp;DI$1&amp;";")</f>
        <v/>
      </c>
      <c r="DJ213" t="str">
        <f>IF(ISERR(SEARCH(DJ$1,Data!$H214)),"",";"&amp;DJ$1&amp;";")</f>
        <v/>
      </c>
      <c r="DK213" t="str">
        <f>IF(ISERR(SEARCH(DK$1,Data!$H214)),"",";"&amp;DK$1&amp;";")</f>
        <v/>
      </c>
      <c r="DL213" t="str">
        <f>IF(ISERR(SEARCH(DL$1,Data!$H214)),"",";"&amp;DL$1&amp;";")</f>
        <v/>
      </c>
      <c r="DM213" t="str">
        <f>IF(ISERR(SEARCH(DM$1,Data!$H214)),"",";"&amp;DM$1&amp;";")</f>
        <v/>
      </c>
      <c r="DN213" t="str">
        <f>IF(ISERR(SEARCH(DN$1,Data!$H214)),"",";"&amp;DN$1&amp;";")</f>
        <v/>
      </c>
      <c r="DO213" t="str">
        <f>IF(ISERR(SEARCH(DO$1,Data!$H214)),"",";"&amp;DO$1&amp;";")</f>
        <v/>
      </c>
      <c r="DP213" t="str">
        <f>IF(ISERR(SEARCH(DP$1,Data!$H214)),"",";"&amp;DP$1&amp;";")</f>
        <v/>
      </c>
      <c r="DQ213" t="str">
        <f>IF(ISERR(SEARCH(DQ$1,Data!$H214)),"",";"&amp;DQ$1&amp;";")</f>
        <v/>
      </c>
      <c r="DR213" t="str">
        <f>IF(ISERR(SEARCH(DR$1,Data!$H214)),"",";"&amp;DR$1&amp;";")</f>
        <v/>
      </c>
      <c r="DS213" t="str">
        <f>IF(ISERR(SEARCH(DS$1,Data!$H214)),"",";"&amp;DS$1&amp;";")</f>
        <v/>
      </c>
      <c r="DT213" t="str">
        <f>IF(ISERR(SEARCH(DT$1,Data!$H214)),"",";"&amp;DT$1&amp;";")</f>
        <v/>
      </c>
      <c r="DU213" t="str">
        <f>IF(ISERR(SEARCH(DU$1,Data!$H214)),"",";"&amp;DU$1&amp;";")</f>
        <v/>
      </c>
    </row>
    <row r="214" spans="1:125" x14ac:dyDescent="0.3">
      <c r="A214" t="str">
        <f>Tableau1[[#This Row],[name]]</f>
        <v>Luminara Unduli</v>
      </c>
      <c r="B214" t="str">
        <f>IF(ISERROR(Tableau3[[#This Row],[Second semi-colon]]), "", MID(Tableau3[[#This Row],[Concatenation]], 2, Tableau3[[#This Row],[Second semi-colon]]-2))</f>
        <v/>
      </c>
      <c r="C214" t="e">
        <f>SEARCH(" ;",Tableau3[[#This Row],[Concatenation]])</f>
        <v>#VALUE!</v>
      </c>
      <c r="D214" t="str">
        <f>'Search for homeplanet'!I214&amp; 'Search for homeplanet'!J214&amp; 'Search for homeplanet'!K214&amp; 'Search for homeplanet'!L214&amp; 'Search for homeplanet'!M214&amp; 'Search for homeplanet'!N214&amp; 'Search for homeplanet'!O214&amp; 'Search for homeplanet'!P214&amp; 'Search for homeplanet'!Q214&amp; 'Search for homeplanet'!R214&amp; 'Search for homeplanet'!S214&amp; 'Search for homeplanet'!T214&amp; 'Search for homeplanet'!U214&amp; 'Search for homeplanet'!V214&amp; 'Search for homeplanet'!W214&amp; 'Search for homeplanet'!X214&amp; 'Search for homeplanet'!Y214&amp; 'Search for homeplanet'!Z214&amp; 'Search for homeplanet'!AA214&amp; 'Search for homeplanet'!AB214&amp; 'Search for homeplanet'!AC214&amp; 'Search for homeplanet'!AD214&amp; 'Search for homeplanet'!AE214&amp; 'Search for homeplanet'!AF214&amp; 'Search for homeplanet'!AG214&amp; 'Search for homeplanet'!AH214&amp; 'Search for homeplanet'!AI214&amp; 'Search for homeplanet'!AJ214&amp; 'Search for homeplanet'!AK214&amp; 'Search for homeplanet'!AL214&amp; 'Search for homeplanet'!AM214&amp; 'Search for homeplanet'!AN214&amp; 'Search for homeplanet'!AO214&amp; 'Search for homeplanet'!AP214&amp; 'Search for homeplanet'!AQ214&amp; 'Search for homeplanet'!AR214&amp; 'Search for homeplanet'!AS214&amp; 'Search for homeplanet'!AT214&amp; 'Search for homeplanet'!AU214&amp; 'Search for homeplanet'!AV214&amp; 'Search for homeplanet'!AW214&amp; 'Search for homeplanet'!AX214&amp; 'Search for homeplanet'!AY214&amp; 'Search for homeplanet'!AZ214&amp; 'Search for homeplanet'!BA214&amp; 'Search for homeplanet'!BB214&amp; 'Search for homeplanet'!BC214&amp; 'Search for homeplanet'!BD214&amp; 'Search for homeplanet'!BE214&amp; 'Search for homeplanet'!BF214&amp; 'Search for homeplanet'!BG214&amp; 'Search for homeplanet'!BH214&amp; 'Search for homeplanet'!BI214&amp; 'Search for homeplanet'!BJ214&amp; 'Search for homeplanet'!BK214&amp; 'Search for homeplanet'!BL214&amp; 'Search for homeplanet'!BM214&amp; 'Search for homeplanet'!BN214&amp; 'Search for homeplanet'!BO214&amp; 'Search for homeplanet'!BP214&amp; 'Search for homeplanet'!BQ214&amp; 'Search for homeplanet'!BR214&amp; 'Search for homeplanet'!BS214&amp; 'Search for homeplanet'!BT214&amp; 'Search for homeplanet'!BU214&amp; 'Search for homeplanet'!BV214&amp; 'Search for homeplanet'!BW214&amp; 'Search for homeplanet'!BX214&amp; 'Search for homeplanet'!BY214&amp; 'Search for homeplanet'!BZ214&amp; 'Search for homeplanet'!CA214&amp; 'Search for homeplanet'!CB214&amp; 'Search for homeplanet'!CC214&amp; 'Search for homeplanet'!CD214&amp; 'Search for homeplanet'!CE214&amp; 'Search for homeplanet'!CF214&amp; 'Search for homeplanet'!CG214&amp; 'Search for homeplanet'!CH214&amp; 'Search for homeplanet'!CI214&amp; 'Search for homeplanet'!CJ214&amp; 'Search for homeplanet'!CK214&amp; 'Search for homeplanet'!CL214&amp; 'Search for homeplanet'!CM214&amp; 'Search for homeplanet'!CN214&amp; 'Search for homeplanet'!CO214&amp; 'Search for homeplanet'!CP214&amp; 'Search for homeplanet'!CQ214&amp; 'Search for homeplanet'!CR214&amp; 'Search for homeplanet'!CS214&amp; 'Search for homeplanet'!CT214&amp; 'Search for homeplanet'!CU214&amp; 'Search for homeplanet'!CV214&amp; 'Search for homeplanet'!CW214&amp; 'Search for homeplanet'!CX214&amp; 'Search for homeplanet'!CY214&amp; 'Search for homeplanet'!CZ214&amp; 'Search for homeplanet'!DA214&amp; 'Search for homeplanet'!DB214&amp; 'Search for homeplanet'!DC214&amp; 'Search for homeplanet'!DD214&amp; 'Search for homeplanet'!DE214&amp; 'Search for homeplanet'!DF214&amp; 'Search for homeplanet'!DG214&amp; 'Search for homeplanet'!DH214&amp; 'Search for homeplanet'!DI214&amp; 'Search for homeplanet'!DJ214&amp; 'Search for homeplanet'!DK214&amp; 'Search for homeplanet'!DL214&amp; 'Search for homeplanet'!DM214&amp; 'Search for homeplanet'!DN214&amp; 'Search for homeplanet'!DO214&amp; 'Search for homeplanet'!DP214&amp; 'Search for homeplanet'!DQ214&amp; 'Search for homeplanet'!DR214&amp; 'Search for homeplanet'!DS214&amp; 'Search for homeplanet'!DT214&amp; 'Search for homeplanet'!DU214</f>
        <v/>
      </c>
      <c r="I214" t="str">
        <f>IF(ISERR(SEARCH(I$1,Data!$H215)),"",";"&amp;I$1&amp;";")</f>
        <v/>
      </c>
      <c r="J214" t="str">
        <f>IF(ISERR(SEARCH(J$1,Data!$H215)),"",";"&amp;J$1&amp;";")</f>
        <v/>
      </c>
      <c r="K214" t="str">
        <f>IF(ISERR(SEARCH(K$1,Data!$H215)),"",";"&amp;K$1&amp;";")</f>
        <v/>
      </c>
      <c r="L214" t="str">
        <f>IF(ISERR(SEARCH(L$1,Data!$H215)),"",";"&amp;L$1&amp;";")</f>
        <v/>
      </c>
      <c r="M214" t="str">
        <f>IF(ISERR(SEARCH(M$1,Data!$H215)),"",";"&amp;M$1&amp;";")</f>
        <v/>
      </c>
      <c r="N214" t="str">
        <f>IF(ISERR(SEARCH(N$1,Data!$H215)),"",";"&amp;N$1&amp;";")</f>
        <v/>
      </c>
      <c r="O214" t="str">
        <f>IF(ISERR(SEARCH(O$1,Data!$H215)),"",";"&amp;O$1&amp;";")</f>
        <v/>
      </c>
      <c r="P214" t="str">
        <f>IF(ISERR(SEARCH(P$1,Data!$H215)),"",";"&amp;P$1&amp;";")</f>
        <v/>
      </c>
      <c r="Q214" t="str">
        <f>IF(ISERR(SEARCH(Q$1,Data!$H215)),"",";"&amp;Q$1&amp;";")</f>
        <v/>
      </c>
      <c r="R214" t="str">
        <f>IF(ISERR(SEARCH(R$1,Data!$H215)),"",";"&amp;R$1&amp;";")</f>
        <v/>
      </c>
      <c r="S214" t="str">
        <f>IF(ISERR(SEARCH(S$1,Data!$H215)),"",";"&amp;S$1&amp;";")</f>
        <v/>
      </c>
      <c r="T214" t="str">
        <f>IF(ISERR(SEARCH(T$1,Data!$H215)),"",";"&amp;T$1&amp;";")</f>
        <v/>
      </c>
      <c r="U214" t="str">
        <f>IF(ISERR(SEARCH(U$1,Data!$H215)),"",";"&amp;U$1&amp;";")</f>
        <v/>
      </c>
      <c r="V214" t="str">
        <f>IF(ISERR(SEARCH(V$1,Data!$H215)),"",";"&amp;V$1&amp;";")</f>
        <v/>
      </c>
      <c r="W214" t="str">
        <f>IF(ISERR(SEARCH(W$1,Data!$H215)),"",";"&amp;W$1&amp;";")</f>
        <v/>
      </c>
      <c r="X214" t="str">
        <f>IF(ISERR(SEARCH(X$1,Data!$H215)),"",";"&amp;X$1&amp;";")</f>
        <v/>
      </c>
      <c r="Y214" t="str">
        <f>IF(ISERR(SEARCH(Y$1,Data!$H215)),"",";"&amp;Y$1&amp;";")</f>
        <v/>
      </c>
      <c r="Z214" t="str">
        <f>IF(ISERR(SEARCH(Z$1,Data!$H215)),"",";"&amp;Z$1&amp;";")</f>
        <v/>
      </c>
      <c r="AA214" t="str">
        <f>IF(ISERR(SEARCH(AA$1,Data!$H215)),"",";"&amp;AA$1&amp;";")</f>
        <v/>
      </c>
      <c r="AB214" t="str">
        <f>IF(ISERR(SEARCH(AB$1,Data!$H215)),"",";"&amp;AB$1&amp;";")</f>
        <v/>
      </c>
      <c r="AC214" t="str">
        <f>IF(ISERR(SEARCH(AC$1,Data!$H215)),"",";"&amp;AC$1&amp;";")</f>
        <v/>
      </c>
      <c r="AD214" t="str">
        <f>IF(ISERR(SEARCH(AD$1,Data!$H215)),"",";"&amp;AD$1&amp;";")</f>
        <v/>
      </c>
      <c r="AE214" t="str">
        <f>IF(ISERR(SEARCH(AE$1,Data!$H215)),"",";"&amp;AE$1&amp;";")</f>
        <v/>
      </c>
      <c r="AF214" t="str">
        <f>IF(ISERR(SEARCH(AF$1,Data!$H215)),"",";"&amp;AF$1&amp;";")</f>
        <v/>
      </c>
      <c r="AG214" t="str">
        <f>IF(ISERR(SEARCH(AG$1,Data!$H215)),"",";"&amp;AG$1&amp;";")</f>
        <v/>
      </c>
      <c r="AH214" t="str">
        <f>IF(ISERR(SEARCH(AH$1,Data!$H215)),"",";"&amp;AH$1&amp;";")</f>
        <v/>
      </c>
      <c r="AI214" t="str">
        <f>IF(ISERR(SEARCH(AI$1,Data!$H215)),"",";"&amp;AI$1&amp;";")</f>
        <v/>
      </c>
      <c r="AJ214" t="str">
        <f>IF(ISERR(SEARCH(AJ$1,Data!$H215)),"",";"&amp;AJ$1&amp;";")</f>
        <v/>
      </c>
      <c r="AK214" t="str">
        <f>IF(ISERR(SEARCH(AK$1,Data!$H215)),"",";"&amp;AK$1&amp;";")</f>
        <v/>
      </c>
      <c r="AL214" t="str">
        <f>IF(ISERR(SEARCH(AL$1,Data!$H215)),"",";"&amp;AL$1&amp;";")</f>
        <v/>
      </c>
      <c r="AM214" t="str">
        <f>IF(ISERR(SEARCH(AM$1,Data!$H215)),"",";"&amp;AM$1&amp;";")</f>
        <v/>
      </c>
      <c r="AN214" t="str">
        <f>IF(ISERR(SEARCH(AN$1,Data!$H215)),"",";"&amp;AN$1&amp;";")</f>
        <v/>
      </c>
      <c r="AO214" t="str">
        <f>IF(ISERR(SEARCH(AO$1,Data!$H215)),"",";"&amp;AO$1&amp;";")</f>
        <v/>
      </c>
      <c r="AP214" t="str">
        <f>IF(ISERR(SEARCH(AP$1,Data!$H215)),"",";"&amp;AP$1&amp;";")</f>
        <v/>
      </c>
      <c r="AQ214" t="str">
        <f>IF(ISERR(SEARCH(AQ$1,Data!$H215)),"",";"&amp;AQ$1&amp;";")</f>
        <v/>
      </c>
      <c r="AR214" t="str">
        <f>IF(ISERR(SEARCH(AR$1,Data!$H215)),"",";"&amp;AR$1&amp;";")</f>
        <v/>
      </c>
      <c r="AS214" t="str">
        <f>IF(ISERR(SEARCH(AS$1,Data!$H215)),"",";"&amp;AS$1&amp;";")</f>
        <v/>
      </c>
      <c r="AT214" t="str">
        <f>IF(ISERR(SEARCH(AT$1,Data!$H215)),"",";"&amp;AT$1&amp;";")</f>
        <v/>
      </c>
      <c r="AU214" t="str">
        <f>IF(ISERR(SEARCH(AU$1,Data!$H215)),"",";"&amp;AU$1&amp;";")</f>
        <v/>
      </c>
      <c r="AV214" t="str">
        <f>IF(ISERR(SEARCH(AV$1,Data!$H215)),"",";"&amp;AV$1&amp;";")</f>
        <v/>
      </c>
      <c r="AW214" t="str">
        <f>IF(ISERR(SEARCH(AW$1,Data!$H215)),"",";"&amp;AW$1&amp;";")</f>
        <v/>
      </c>
      <c r="AX214" t="str">
        <f>IF(ISERR(SEARCH(AX$1,Data!$H215)),"",";"&amp;AX$1&amp;";")</f>
        <v/>
      </c>
      <c r="AY214" t="str">
        <f>IF(ISERR(SEARCH(AY$1,Data!$H215)),"",";"&amp;AY$1&amp;";")</f>
        <v/>
      </c>
      <c r="AZ214" t="str">
        <f>IF(ISERR(SEARCH(AZ$1,Data!$H215)),"",";"&amp;AZ$1&amp;";")</f>
        <v/>
      </c>
      <c r="BA214" t="str">
        <f>IF(ISERR(SEARCH(BA$1,Data!$H215)),"",";"&amp;BA$1&amp;";")</f>
        <v/>
      </c>
      <c r="BB214" t="str">
        <f>IF(ISERR(SEARCH(BB$1,Data!$H215)),"",";"&amp;BB$1&amp;";")</f>
        <v/>
      </c>
      <c r="BC214" t="str">
        <f>IF(ISERR(SEARCH(BC$1,Data!$H215)),"",";"&amp;BC$1&amp;";")</f>
        <v/>
      </c>
      <c r="BD214" t="str">
        <f>IF(ISERR(SEARCH(BD$1,Data!$H215)),"",";"&amp;BD$1&amp;";")</f>
        <v/>
      </c>
      <c r="BE214" t="str">
        <f>IF(ISERR(SEARCH(BE$1,Data!$H215)),"",";"&amp;BE$1&amp;";")</f>
        <v/>
      </c>
      <c r="BF214" t="str">
        <f>IF(ISERR(SEARCH(BF$1,Data!$H215)),"",";"&amp;BF$1&amp;";")</f>
        <v/>
      </c>
      <c r="BG214" t="str">
        <f>IF(ISERR(SEARCH(BG$1,Data!$H215)),"",";"&amp;BG$1&amp;";")</f>
        <v/>
      </c>
      <c r="BH214" t="str">
        <f>IF(ISERR(SEARCH(BH$1,Data!$H215)),"",";"&amp;BH$1&amp;";")</f>
        <v/>
      </c>
      <c r="BI214" t="str">
        <f>IF(ISERR(SEARCH(BI$1,Data!$H215)),"",";"&amp;BI$1&amp;";")</f>
        <v/>
      </c>
      <c r="BJ214" t="str">
        <f>IF(ISERR(SEARCH(BJ$1,Data!$H215)),"",";"&amp;BJ$1&amp;";")</f>
        <v/>
      </c>
      <c r="BK214" t="str">
        <f>IF(ISERR(SEARCH(BK$1,Data!$H215)),"",";"&amp;BK$1&amp;";")</f>
        <v/>
      </c>
      <c r="BL214" t="str">
        <f>IF(ISERR(SEARCH(BL$1,Data!$H215)),"",";"&amp;BL$1&amp;";")</f>
        <v/>
      </c>
      <c r="BM214" t="str">
        <f>IF(ISERR(SEARCH(BM$1,Data!$H215)),"",";"&amp;BM$1&amp;";")</f>
        <v/>
      </c>
      <c r="BN214" t="str">
        <f>IF(ISERR(SEARCH(BN$1,Data!$H215)),"",";"&amp;BN$1&amp;";")</f>
        <v/>
      </c>
      <c r="BO214" t="str">
        <f>IF(ISERR(SEARCH(BO$1,Data!$H215)),"",";"&amp;BO$1&amp;";")</f>
        <v/>
      </c>
      <c r="BP214" t="str">
        <f>IF(ISERR(SEARCH(BP$1,Data!$H215)),"",";"&amp;BP$1&amp;";")</f>
        <v/>
      </c>
      <c r="BQ214" t="str">
        <f>IF(ISERR(SEARCH(BQ$1,Data!$H215)),"",";"&amp;BQ$1&amp;";")</f>
        <v/>
      </c>
      <c r="BR214" t="str">
        <f>IF(ISERR(SEARCH(BR$1,Data!$H215)),"",";"&amp;BR$1&amp;";")</f>
        <v/>
      </c>
      <c r="BS214" t="str">
        <f>IF(ISERR(SEARCH(BS$1,Data!$H215)),"",";"&amp;BS$1&amp;";")</f>
        <v/>
      </c>
      <c r="BT214" t="str">
        <f>IF(ISERR(SEARCH(BT$1,Data!$H215)),"",";"&amp;BT$1&amp;";")</f>
        <v/>
      </c>
      <c r="BU214" t="str">
        <f>IF(ISERR(SEARCH(BU$1,Data!$H215)),"",";"&amp;BU$1&amp;";")</f>
        <v/>
      </c>
      <c r="BV214" t="str">
        <f>IF(ISERR(SEARCH(BV$1,Data!$H215)),"",";"&amp;BV$1&amp;";")</f>
        <v/>
      </c>
      <c r="BW214" t="str">
        <f>IF(ISERR(SEARCH(BW$1,Data!$H215)),"",";"&amp;BW$1&amp;";")</f>
        <v/>
      </c>
      <c r="BX214" t="str">
        <f>IF(ISERR(SEARCH(BX$1,Data!$H215)),"",";"&amp;BX$1&amp;";")</f>
        <v/>
      </c>
      <c r="BY214" t="str">
        <f>IF(ISERR(SEARCH(BY$1,Data!$H215)),"",";"&amp;BY$1&amp;";")</f>
        <v/>
      </c>
      <c r="BZ214" t="str">
        <f>IF(ISERR(SEARCH(BZ$1,Data!$H215)),"",";"&amp;BZ$1&amp;";")</f>
        <v/>
      </c>
      <c r="CA214" t="str">
        <f>IF(ISERR(SEARCH(CA$1,Data!$H215)),"",";"&amp;CA$1&amp;";")</f>
        <v/>
      </c>
      <c r="CB214" t="str">
        <f>IF(ISERR(SEARCH(CB$1,Data!$H215)),"",";"&amp;CB$1&amp;";")</f>
        <v/>
      </c>
      <c r="CC214" t="str">
        <f>IF(ISERR(SEARCH(CC$1,Data!$H215)),"",";"&amp;CC$1&amp;";")</f>
        <v/>
      </c>
      <c r="CD214" t="str">
        <f>IF(ISERR(SEARCH(CD$1,Data!$H215)),"",";"&amp;CD$1&amp;";")</f>
        <v/>
      </c>
      <c r="CE214" t="str">
        <f>IF(ISERR(SEARCH(CE$1,Data!$H215)),"",";"&amp;CE$1&amp;";")</f>
        <v/>
      </c>
      <c r="CF214" t="str">
        <f>IF(ISERR(SEARCH(CF$1,Data!$H215)),"",";"&amp;CF$1&amp;";")</f>
        <v/>
      </c>
      <c r="CG214" t="str">
        <f>IF(ISERR(SEARCH(CG$1,Data!$H215)),"",";"&amp;CG$1&amp;";")</f>
        <v/>
      </c>
      <c r="CH214" t="str">
        <f>IF(ISERR(SEARCH(CH$1,Data!$H215)),"",";"&amp;CH$1&amp;";")</f>
        <v/>
      </c>
      <c r="CI214" t="str">
        <f>IF(ISERR(SEARCH(CI$1,Data!$H215)),"",";"&amp;CI$1&amp;";")</f>
        <v/>
      </c>
      <c r="CJ214" t="str">
        <f>IF(ISERR(SEARCH(CJ$1,Data!$H215)),"",";"&amp;CJ$1&amp;";")</f>
        <v/>
      </c>
      <c r="CK214" t="str">
        <f>IF(ISERR(SEARCH(CK$1,Data!$H215)),"",";"&amp;CK$1&amp;";")</f>
        <v/>
      </c>
      <c r="CL214" t="str">
        <f>IF(ISERR(SEARCH(CL$1,Data!$H215)),"",";"&amp;CL$1&amp;";")</f>
        <v/>
      </c>
      <c r="CM214" t="str">
        <f>IF(ISERR(SEARCH(CM$1,Data!$H215)),"",";"&amp;CM$1&amp;";")</f>
        <v/>
      </c>
      <c r="CN214" t="str">
        <f>IF(ISERR(SEARCH(CN$1,Data!$H215)),"",";"&amp;CN$1&amp;";")</f>
        <v/>
      </c>
      <c r="CO214" t="str">
        <f>IF(ISERR(SEARCH(CO$1,Data!$H215)),"",";"&amp;CO$1&amp;";")</f>
        <v/>
      </c>
      <c r="CP214" t="str">
        <f>IF(ISERR(SEARCH(CP$1,Data!$H215)),"",";"&amp;CP$1&amp;";")</f>
        <v/>
      </c>
      <c r="CQ214" t="str">
        <f>IF(ISERR(SEARCH(CQ$1,Data!$H215)),"",";"&amp;CQ$1&amp;";")</f>
        <v/>
      </c>
      <c r="CR214" t="str">
        <f>IF(ISERR(SEARCH(CR$1,Data!$H215)),"",";"&amp;CR$1&amp;";")</f>
        <v/>
      </c>
      <c r="CS214" t="str">
        <f>IF(ISERR(SEARCH(CS$1,Data!$H215)),"",";"&amp;CS$1&amp;";")</f>
        <v/>
      </c>
      <c r="CT214" t="str">
        <f>IF(ISERR(SEARCH(CT$1,Data!$H215)),"",";"&amp;CT$1&amp;";")</f>
        <v/>
      </c>
      <c r="CU214" t="str">
        <f>IF(ISERR(SEARCH(CU$1,Data!$H215)),"",";"&amp;CU$1&amp;";")</f>
        <v/>
      </c>
      <c r="CV214" t="str">
        <f>IF(ISERR(SEARCH(CV$1,Data!$H215)),"",";"&amp;CV$1&amp;";")</f>
        <v/>
      </c>
      <c r="CW214" t="str">
        <f>IF(ISERR(SEARCH(CW$1,Data!$H215)),"",";"&amp;CW$1&amp;";")</f>
        <v/>
      </c>
      <c r="CX214" t="str">
        <f>IF(ISERR(SEARCH(CX$1,Data!$H215)),"",";"&amp;CX$1&amp;";")</f>
        <v/>
      </c>
      <c r="CY214" t="str">
        <f>IF(ISERR(SEARCH(CY$1,Data!$H215)),"",";"&amp;CY$1&amp;";")</f>
        <v/>
      </c>
      <c r="CZ214" t="str">
        <f>IF(ISERR(SEARCH(CZ$1,Data!$H215)),"",";"&amp;CZ$1&amp;";")</f>
        <v/>
      </c>
      <c r="DA214" t="str">
        <f>IF(ISERR(SEARCH(DA$1,Data!$H215)),"",";"&amp;DA$1&amp;";")</f>
        <v/>
      </c>
      <c r="DB214" t="str">
        <f>IF(ISERR(SEARCH(DB$1,Data!$H215)),"",";"&amp;DB$1&amp;";")</f>
        <v/>
      </c>
      <c r="DC214" t="str">
        <f>IF(ISERR(SEARCH(DC$1,Data!$H215)),"",";"&amp;DC$1&amp;";")</f>
        <v/>
      </c>
      <c r="DD214" t="str">
        <f>IF(ISERR(SEARCH(DD$1,Data!$H215)),"",";"&amp;DD$1&amp;";")</f>
        <v/>
      </c>
      <c r="DE214" t="str">
        <f>IF(ISERR(SEARCH(DE$1,Data!$H215)),"",";"&amp;DE$1&amp;";")</f>
        <v/>
      </c>
      <c r="DF214" t="str">
        <f>IF(ISERR(SEARCH(DF$1,Data!$H215)),"",";"&amp;DF$1&amp;";")</f>
        <v/>
      </c>
      <c r="DG214" t="str">
        <f>IF(ISERR(SEARCH(DG$1,Data!$H215)),"",";"&amp;DG$1&amp;";")</f>
        <v/>
      </c>
      <c r="DH214" t="str">
        <f>IF(ISERR(SEARCH(DH$1,Data!$H215)),"",";"&amp;DH$1&amp;";")</f>
        <v/>
      </c>
      <c r="DI214" t="str">
        <f>IF(ISERR(SEARCH(DI$1,Data!$H215)),"",";"&amp;DI$1&amp;";")</f>
        <v/>
      </c>
      <c r="DJ214" t="str">
        <f>IF(ISERR(SEARCH(DJ$1,Data!$H215)),"",";"&amp;DJ$1&amp;";")</f>
        <v/>
      </c>
      <c r="DK214" t="str">
        <f>IF(ISERR(SEARCH(DK$1,Data!$H215)),"",";"&amp;DK$1&amp;";")</f>
        <v/>
      </c>
      <c r="DL214" t="str">
        <f>IF(ISERR(SEARCH(DL$1,Data!$H215)),"",";"&amp;DL$1&amp;";")</f>
        <v/>
      </c>
      <c r="DM214" t="str">
        <f>IF(ISERR(SEARCH(DM$1,Data!$H215)),"",";"&amp;DM$1&amp;";")</f>
        <v/>
      </c>
      <c r="DN214" t="str">
        <f>IF(ISERR(SEARCH(DN$1,Data!$H215)),"",";"&amp;DN$1&amp;";")</f>
        <v/>
      </c>
      <c r="DO214" t="str">
        <f>IF(ISERR(SEARCH(DO$1,Data!$H215)),"",";"&amp;DO$1&amp;";")</f>
        <v/>
      </c>
      <c r="DP214" t="str">
        <f>IF(ISERR(SEARCH(DP$1,Data!$H215)),"",";"&amp;DP$1&amp;";")</f>
        <v/>
      </c>
      <c r="DQ214" t="str">
        <f>IF(ISERR(SEARCH(DQ$1,Data!$H215)),"",";"&amp;DQ$1&amp;";")</f>
        <v/>
      </c>
      <c r="DR214" t="str">
        <f>IF(ISERR(SEARCH(DR$1,Data!$H215)),"",";"&amp;DR$1&amp;";")</f>
        <v/>
      </c>
      <c r="DS214" t="str">
        <f>IF(ISERR(SEARCH(DS$1,Data!$H215)),"",";"&amp;DS$1&amp;";")</f>
        <v/>
      </c>
      <c r="DT214" t="str">
        <f>IF(ISERR(SEARCH(DT$1,Data!$H215)),"",";"&amp;DT$1&amp;";")</f>
        <v/>
      </c>
      <c r="DU214" t="str">
        <f>IF(ISERR(SEARCH(DU$1,Data!$H215)),"",";"&amp;DU$1&amp;";")</f>
        <v/>
      </c>
    </row>
    <row r="215" spans="1:125" x14ac:dyDescent="0.3">
      <c r="A215" t="str">
        <f>Tableau1[[#This Row],[name]]</f>
        <v>Dark Vador</v>
      </c>
      <c r="B215" t="str">
        <f>IF(ISERROR(Tableau3[[#This Row],[Second semi-colon]]), "", MID(Tableau3[[#This Row],[Concatenation]], 2, Tableau3[[#This Row],[Second semi-colon]]-2))</f>
        <v/>
      </c>
      <c r="C215" t="e">
        <f>SEARCH(" ;",Tableau3[[#This Row],[Concatenation]])</f>
        <v>#VALUE!</v>
      </c>
      <c r="D215" t="str">
        <f>'Search for homeplanet'!I215&amp; 'Search for homeplanet'!J215&amp; 'Search for homeplanet'!K215&amp; 'Search for homeplanet'!L215&amp; 'Search for homeplanet'!M215&amp; 'Search for homeplanet'!N215&amp; 'Search for homeplanet'!O215&amp; 'Search for homeplanet'!P215&amp; 'Search for homeplanet'!Q215&amp; 'Search for homeplanet'!R215&amp; 'Search for homeplanet'!S215&amp; 'Search for homeplanet'!T215&amp; 'Search for homeplanet'!U215&amp; 'Search for homeplanet'!V215&amp; 'Search for homeplanet'!W215&amp; 'Search for homeplanet'!X215&amp; 'Search for homeplanet'!Y215&amp; 'Search for homeplanet'!Z215&amp; 'Search for homeplanet'!AA215&amp; 'Search for homeplanet'!AB215&amp; 'Search for homeplanet'!AC215&amp; 'Search for homeplanet'!AD215&amp; 'Search for homeplanet'!AE215&amp; 'Search for homeplanet'!AF215&amp; 'Search for homeplanet'!AG215&amp; 'Search for homeplanet'!AH215&amp; 'Search for homeplanet'!AI215&amp; 'Search for homeplanet'!AJ215&amp; 'Search for homeplanet'!AK215&amp; 'Search for homeplanet'!AL215&amp; 'Search for homeplanet'!AM215&amp; 'Search for homeplanet'!AN215&amp; 'Search for homeplanet'!AO215&amp; 'Search for homeplanet'!AP215&amp; 'Search for homeplanet'!AQ215&amp; 'Search for homeplanet'!AR215&amp; 'Search for homeplanet'!AS215&amp; 'Search for homeplanet'!AT215&amp; 'Search for homeplanet'!AU215&amp; 'Search for homeplanet'!AV215&amp; 'Search for homeplanet'!AW215&amp; 'Search for homeplanet'!AX215&amp; 'Search for homeplanet'!AY215&amp; 'Search for homeplanet'!AZ215&amp; 'Search for homeplanet'!BA215&amp; 'Search for homeplanet'!BB215&amp; 'Search for homeplanet'!BC215&amp; 'Search for homeplanet'!BD215&amp; 'Search for homeplanet'!BE215&amp; 'Search for homeplanet'!BF215&amp; 'Search for homeplanet'!BG215&amp; 'Search for homeplanet'!BH215&amp; 'Search for homeplanet'!BI215&amp; 'Search for homeplanet'!BJ215&amp; 'Search for homeplanet'!BK215&amp; 'Search for homeplanet'!BL215&amp; 'Search for homeplanet'!BM215&amp; 'Search for homeplanet'!BN215&amp; 'Search for homeplanet'!BO215&amp; 'Search for homeplanet'!BP215&amp; 'Search for homeplanet'!BQ215&amp; 'Search for homeplanet'!BR215&amp; 'Search for homeplanet'!BS215&amp; 'Search for homeplanet'!BT215&amp; 'Search for homeplanet'!BU215&amp; 'Search for homeplanet'!BV215&amp; 'Search for homeplanet'!BW215&amp; 'Search for homeplanet'!BX215&amp; 'Search for homeplanet'!BY215&amp; 'Search for homeplanet'!BZ215&amp; 'Search for homeplanet'!CA215&amp; 'Search for homeplanet'!CB215&amp; 'Search for homeplanet'!CC215&amp; 'Search for homeplanet'!CD215&amp; 'Search for homeplanet'!CE215&amp; 'Search for homeplanet'!CF215&amp; 'Search for homeplanet'!CG215&amp; 'Search for homeplanet'!CH215&amp; 'Search for homeplanet'!CI215&amp; 'Search for homeplanet'!CJ215&amp; 'Search for homeplanet'!CK215&amp; 'Search for homeplanet'!CL215&amp; 'Search for homeplanet'!CM215&amp; 'Search for homeplanet'!CN215&amp; 'Search for homeplanet'!CO215&amp; 'Search for homeplanet'!CP215&amp; 'Search for homeplanet'!CQ215&amp; 'Search for homeplanet'!CR215&amp; 'Search for homeplanet'!CS215&amp; 'Search for homeplanet'!CT215&amp; 'Search for homeplanet'!CU215&amp; 'Search for homeplanet'!CV215&amp; 'Search for homeplanet'!CW215&amp; 'Search for homeplanet'!CX215&amp; 'Search for homeplanet'!CY215&amp; 'Search for homeplanet'!CZ215&amp; 'Search for homeplanet'!DA215&amp; 'Search for homeplanet'!DB215&amp; 'Search for homeplanet'!DC215&amp; 'Search for homeplanet'!DD215&amp; 'Search for homeplanet'!DE215&amp; 'Search for homeplanet'!DF215&amp; 'Search for homeplanet'!DG215&amp; 'Search for homeplanet'!DH215&amp; 'Search for homeplanet'!DI215&amp; 'Search for homeplanet'!DJ215&amp; 'Search for homeplanet'!DK215&amp; 'Search for homeplanet'!DL215&amp; 'Search for homeplanet'!DM215&amp; 'Search for homeplanet'!DN215&amp; 'Search for homeplanet'!DO215&amp; 'Search for homeplanet'!DP215&amp; 'Search for homeplanet'!DQ215&amp; 'Search for homeplanet'!DR215&amp; 'Search for homeplanet'!DS215&amp; 'Search for homeplanet'!DT215&amp; 'Search for homeplanet'!DU215</f>
        <v/>
      </c>
      <c r="I215" t="str">
        <f>IF(ISERR(SEARCH(I$1,Data!$H216)),"",";"&amp;I$1&amp;";")</f>
        <v/>
      </c>
      <c r="J215" t="str">
        <f>IF(ISERR(SEARCH(J$1,Data!$H216)),"",";"&amp;J$1&amp;";")</f>
        <v/>
      </c>
      <c r="K215" t="str">
        <f>IF(ISERR(SEARCH(K$1,Data!$H216)),"",";"&amp;K$1&amp;";")</f>
        <v/>
      </c>
      <c r="L215" t="str">
        <f>IF(ISERR(SEARCH(L$1,Data!$H216)),"",";"&amp;L$1&amp;";")</f>
        <v/>
      </c>
      <c r="M215" t="str">
        <f>IF(ISERR(SEARCH(M$1,Data!$H216)),"",";"&amp;M$1&amp;";")</f>
        <v/>
      </c>
      <c r="N215" t="str">
        <f>IF(ISERR(SEARCH(N$1,Data!$H216)),"",";"&amp;N$1&amp;";")</f>
        <v/>
      </c>
      <c r="O215" t="str">
        <f>IF(ISERR(SEARCH(O$1,Data!$H216)),"",";"&amp;O$1&amp;";")</f>
        <v/>
      </c>
      <c r="P215" t="str">
        <f>IF(ISERR(SEARCH(P$1,Data!$H216)),"",";"&amp;P$1&amp;";")</f>
        <v/>
      </c>
      <c r="Q215" t="str">
        <f>IF(ISERR(SEARCH(Q$1,Data!$H216)),"",";"&amp;Q$1&amp;";")</f>
        <v/>
      </c>
      <c r="R215" t="str">
        <f>IF(ISERR(SEARCH(R$1,Data!$H216)),"",";"&amp;R$1&amp;";")</f>
        <v/>
      </c>
      <c r="S215" t="str">
        <f>IF(ISERR(SEARCH(S$1,Data!$H216)),"",";"&amp;S$1&amp;";")</f>
        <v/>
      </c>
      <c r="T215" t="str">
        <f>IF(ISERR(SEARCH(T$1,Data!$H216)),"",";"&amp;T$1&amp;";")</f>
        <v/>
      </c>
      <c r="U215" t="str">
        <f>IF(ISERR(SEARCH(U$1,Data!$H216)),"",";"&amp;U$1&amp;";")</f>
        <v/>
      </c>
      <c r="V215" t="str">
        <f>IF(ISERR(SEARCH(V$1,Data!$H216)),"",";"&amp;V$1&amp;";")</f>
        <v/>
      </c>
      <c r="W215" t="str">
        <f>IF(ISERR(SEARCH(W$1,Data!$H216)),"",";"&amp;W$1&amp;";")</f>
        <v/>
      </c>
      <c r="X215" t="str">
        <f>IF(ISERR(SEARCH(X$1,Data!$H216)),"",";"&amp;X$1&amp;";")</f>
        <v/>
      </c>
      <c r="Y215" t="str">
        <f>IF(ISERR(SEARCH(Y$1,Data!$H216)),"",";"&amp;Y$1&amp;";")</f>
        <v/>
      </c>
      <c r="Z215" t="str">
        <f>IF(ISERR(SEARCH(Z$1,Data!$H216)),"",";"&amp;Z$1&amp;";")</f>
        <v/>
      </c>
      <c r="AA215" t="str">
        <f>IF(ISERR(SEARCH(AA$1,Data!$H216)),"",";"&amp;AA$1&amp;";")</f>
        <v/>
      </c>
      <c r="AB215" t="str">
        <f>IF(ISERR(SEARCH(AB$1,Data!$H216)),"",";"&amp;AB$1&amp;";")</f>
        <v/>
      </c>
      <c r="AC215" t="str">
        <f>IF(ISERR(SEARCH(AC$1,Data!$H216)),"",";"&amp;AC$1&amp;";")</f>
        <v/>
      </c>
      <c r="AD215" t="str">
        <f>IF(ISERR(SEARCH(AD$1,Data!$H216)),"",";"&amp;AD$1&amp;";")</f>
        <v/>
      </c>
      <c r="AE215" t="str">
        <f>IF(ISERR(SEARCH(AE$1,Data!$H216)),"",";"&amp;AE$1&amp;";")</f>
        <v/>
      </c>
      <c r="AF215" t="str">
        <f>IF(ISERR(SEARCH(AF$1,Data!$H216)),"",";"&amp;AF$1&amp;";")</f>
        <v/>
      </c>
      <c r="AG215" t="str">
        <f>IF(ISERR(SEARCH(AG$1,Data!$H216)),"",";"&amp;AG$1&amp;";")</f>
        <v/>
      </c>
      <c r="AH215" t="str">
        <f>IF(ISERR(SEARCH(AH$1,Data!$H216)),"",";"&amp;AH$1&amp;";")</f>
        <v/>
      </c>
      <c r="AI215" t="str">
        <f>IF(ISERR(SEARCH(AI$1,Data!$H216)),"",";"&amp;AI$1&amp;";")</f>
        <v/>
      </c>
      <c r="AJ215" t="str">
        <f>IF(ISERR(SEARCH(AJ$1,Data!$H216)),"",";"&amp;AJ$1&amp;";")</f>
        <v/>
      </c>
      <c r="AK215" t="str">
        <f>IF(ISERR(SEARCH(AK$1,Data!$H216)),"",";"&amp;AK$1&amp;";")</f>
        <v/>
      </c>
      <c r="AL215" t="str">
        <f>IF(ISERR(SEARCH(AL$1,Data!$H216)),"",";"&amp;AL$1&amp;";")</f>
        <v/>
      </c>
      <c r="AM215" t="str">
        <f>IF(ISERR(SEARCH(AM$1,Data!$H216)),"",";"&amp;AM$1&amp;";")</f>
        <v/>
      </c>
      <c r="AN215" t="str">
        <f>IF(ISERR(SEARCH(AN$1,Data!$H216)),"",";"&amp;AN$1&amp;";")</f>
        <v/>
      </c>
      <c r="AO215" t="str">
        <f>IF(ISERR(SEARCH(AO$1,Data!$H216)),"",";"&amp;AO$1&amp;";")</f>
        <v/>
      </c>
      <c r="AP215" t="str">
        <f>IF(ISERR(SEARCH(AP$1,Data!$H216)),"",";"&amp;AP$1&amp;";")</f>
        <v/>
      </c>
      <c r="AQ215" t="str">
        <f>IF(ISERR(SEARCH(AQ$1,Data!$H216)),"",";"&amp;AQ$1&amp;";")</f>
        <v/>
      </c>
      <c r="AR215" t="str">
        <f>IF(ISERR(SEARCH(AR$1,Data!$H216)),"",";"&amp;AR$1&amp;";")</f>
        <v/>
      </c>
      <c r="AS215" t="str">
        <f>IF(ISERR(SEARCH(AS$1,Data!$H216)),"",";"&amp;AS$1&amp;";")</f>
        <v/>
      </c>
      <c r="AT215" t="str">
        <f>IF(ISERR(SEARCH(AT$1,Data!$H216)),"",";"&amp;AT$1&amp;";")</f>
        <v/>
      </c>
      <c r="AU215" t="str">
        <f>IF(ISERR(SEARCH(AU$1,Data!$H216)),"",";"&amp;AU$1&amp;";")</f>
        <v/>
      </c>
      <c r="AV215" t="str">
        <f>IF(ISERR(SEARCH(AV$1,Data!$H216)),"",";"&amp;AV$1&amp;";")</f>
        <v/>
      </c>
      <c r="AW215" t="str">
        <f>IF(ISERR(SEARCH(AW$1,Data!$H216)),"",";"&amp;AW$1&amp;";")</f>
        <v/>
      </c>
      <c r="AX215" t="str">
        <f>IF(ISERR(SEARCH(AX$1,Data!$H216)),"",";"&amp;AX$1&amp;";")</f>
        <v/>
      </c>
      <c r="AY215" t="str">
        <f>IF(ISERR(SEARCH(AY$1,Data!$H216)),"",";"&amp;AY$1&amp;";")</f>
        <v/>
      </c>
      <c r="AZ215" t="str">
        <f>IF(ISERR(SEARCH(AZ$1,Data!$H216)),"",";"&amp;AZ$1&amp;";")</f>
        <v/>
      </c>
      <c r="BA215" t="str">
        <f>IF(ISERR(SEARCH(BA$1,Data!$H216)),"",";"&amp;BA$1&amp;";")</f>
        <v/>
      </c>
      <c r="BB215" t="str">
        <f>IF(ISERR(SEARCH(BB$1,Data!$H216)),"",";"&amp;BB$1&amp;";")</f>
        <v/>
      </c>
      <c r="BC215" t="str">
        <f>IF(ISERR(SEARCH(BC$1,Data!$H216)),"",";"&amp;BC$1&amp;";")</f>
        <v/>
      </c>
      <c r="BD215" t="str">
        <f>IF(ISERR(SEARCH(BD$1,Data!$H216)),"",";"&amp;BD$1&amp;";")</f>
        <v/>
      </c>
      <c r="BE215" t="str">
        <f>IF(ISERR(SEARCH(BE$1,Data!$H216)),"",";"&amp;BE$1&amp;";")</f>
        <v/>
      </c>
      <c r="BF215" t="str">
        <f>IF(ISERR(SEARCH(BF$1,Data!$H216)),"",";"&amp;BF$1&amp;";")</f>
        <v/>
      </c>
      <c r="BG215" t="str">
        <f>IF(ISERR(SEARCH(BG$1,Data!$H216)),"",";"&amp;BG$1&amp;";")</f>
        <v/>
      </c>
      <c r="BH215" t="str">
        <f>IF(ISERR(SEARCH(BH$1,Data!$H216)),"",";"&amp;BH$1&amp;";")</f>
        <v/>
      </c>
      <c r="BI215" t="str">
        <f>IF(ISERR(SEARCH(BI$1,Data!$H216)),"",";"&amp;BI$1&amp;";")</f>
        <v/>
      </c>
      <c r="BJ215" t="str">
        <f>IF(ISERR(SEARCH(BJ$1,Data!$H216)),"",";"&amp;BJ$1&amp;";")</f>
        <v/>
      </c>
      <c r="BK215" t="str">
        <f>IF(ISERR(SEARCH(BK$1,Data!$H216)),"",";"&amp;BK$1&amp;";")</f>
        <v/>
      </c>
      <c r="BL215" t="str">
        <f>IF(ISERR(SEARCH(BL$1,Data!$H216)),"",";"&amp;BL$1&amp;";")</f>
        <v/>
      </c>
      <c r="BM215" t="str">
        <f>IF(ISERR(SEARCH(BM$1,Data!$H216)),"",";"&amp;BM$1&amp;";")</f>
        <v/>
      </c>
      <c r="BN215" t="str">
        <f>IF(ISERR(SEARCH(BN$1,Data!$H216)),"",";"&amp;BN$1&amp;";")</f>
        <v/>
      </c>
      <c r="BO215" t="str">
        <f>IF(ISERR(SEARCH(BO$1,Data!$H216)),"",";"&amp;BO$1&amp;";")</f>
        <v/>
      </c>
      <c r="BP215" t="str">
        <f>IF(ISERR(SEARCH(BP$1,Data!$H216)),"",";"&amp;BP$1&amp;";")</f>
        <v/>
      </c>
      <c r="BQ215" t="str">
        <f>IF(ISERR(SEARCH(BQ$1,Data!$H216)),"",";"&amp;BQ$1&amp;";")</f>
        <v/>
      </c>
      <c r="BR215" t="str">
        <f>IF(ISERR(SEARCH(BR$1,Data!$H216)),"",";"&amp;BR$1&amp;";")</f>
        <v/>
      </c>
      <c r="BS215" t="str">
        <f>IF(ISERR(SEARCH(BS$1,Data!$H216)),"",";"&amp;BS$1&amp;";")</f>
        <v/>
      </c>
      <c r="BT215" t="str">
        <f>IF(ISERR(SEARCH(BT$1,Data!$H216)),"",";"&amp;BT$1&amp;";")</f>
        <v/>
      </c>
      <c r="BU215" t="str">
        <f>IF(ISERR(SEARCH(BU$1,Data!$H216)),"",";"&amp;BU$1&amp;";")</f>
        <v/>
      </c>
      <c r="BV215" t="str">
        <f>IF(ISERR(SEARCH(BV$1,Data!$H216)),"",";"&amp;BV$1&amp;";")</f>
        <v/>
      </c>
      <c r="BW215" t="str">
        <f>IF(ISERR(SEARCH(BW$1,Data!$H216)),"",";"&amp;BW$1&amp;";")</f>
        <v/>
      </c>
      <c r="BX215" t="str">
        <f>IF(ISERR(SEARCH(BX$1,Data!$H216)),"",";"&amp;BX$1&amp;";")</f>
        <v/>
      </c>
      <c r="BY215" t="str">
        <f>IF(ISERR(SEARCH(BY$1,Data!$H216)),"",";"&amp;BY$1&amp;";")</f>
        <v/>
      </c>
      <c r="BZ215" t="str">
        <f>IF(ISERR(SEARCH(BZ$1,Data!$H216)),"",";"&amp;BZ$1&amp;";")</f>
        <v/>
      </c>
      <c r="CA215" t="str">
        <f>IF(ISERR(SEARCH(CA$1,Data!$H216)),"",";"&amp;CA$1&amp;";")</f>
        <v/>
      </c>
      <c r="CB215" t="str">
        <f>IF(ISERR(SEARCH(CB$1,Data!$H216)),"",";"&amp;CB$1&amp;";")</f>
        <v/>
      </c>
      <c r="CC215" t="str">
        <f>IF(ISERR(SEARCH(CC$1,Data!$H216)),"",";"&amp;CC$1&amp;";")</f>
        <v/>
      </c>
      <c r="CD215" t="str">
        <f>IF(ISERR(SEARCH(CD$1,Data!$H216)),"",";"&amp;CD$1&amp;";")</f>
        <v/>
      </c>
      <c r="CE215" t="str">
        <f>IF(ISERR(SEARCH(CE$1,Data!$H216)),"",";"&amp;CE$1&amp;";")</f>
        <v/>
      </c>
      <c r="CF215" t="str">
        <f>IF(ISERR(SEARCH(CF$1,Data!$H216)),"",";"&amp;CF$1&amp;";")</f>
        <v/>
      </c>
      <c r="CG215" t="str">
        <f>IF(ISERR(SEARCH(CG$1,Data!$H216)),"",";"&amp;CG$1&amp;";")</f>
        <v/>
      </c>
      <c r="CH215" t="str">
        <f>IF(ISERR(SEARCH(CH$1,Data!$H216)),"",";"&amp;CH$1&amp;";")</f>
        <v/>
      </c>
      <c r="CI215" t="str">
        <f>IF(ISERR(SEARCH(CI$1,Data!$H216)),"",";"&amp;CI$1&amp;";")</f>
        <v/>
      </c>
      <c r="CJ215" t="str">
        <f>IF(ISERR(SEARCH(CJ$1,Data!$H216)),"",";"&amp;CJ$1&amp;";")</f>
        <v/>
      </c>
      <c r="CK215" t="str">
        <f>IF(ISERR(SEARCH(CK$1,Data!$H216)),"",";"&amp;CK$1&amp;";")</f>
        <v/>
      </c>
      <c r="CL215" t="str">
        <f>IF(ISERR(SEARCH(CL$1,Data!$H216)),"",";"&amp;CL$1&amp;";")</f>
        <v/>
      </c>
      <c r="CM215" t="str">
        <f>IF(ISERR(SEARCH(CM$1,Data!$H216)),"",";"&amp;CM$1&amp;";")</f>
        <v/>
      </c>
      <c r="CN215" t="str">
        <f>IF(ISERR(SEARCH(CN$1,Data!$H216)),"",";"&amp;CN$1&amp;";")</f>
        <v/>
      </c>
      <c r="CO215" t="str">
        <f>IF(ISERR(SEARCH(CO$1,Data!$H216)),"",";"&amp;CO$1&amp;";")</f>
        <v/>
      </c>
      <c r="CP215" t="str">
        <f>IF(ISERR(SEARCH(CP$1,Data!$H216)),"",";"&amp;CP$1&amp;";")</f>
        <v/>
      </c>
      <c r="CQ215" t="str">
        <f>IF(ISERR(SEARCH(CQ$1,Data!$H216)),"",";"&amp;CQ$1&amp;";")</f>
        <v/>
      </c>
      <c r="CR215" t="str">
        <f>IF(ISERR(SEARCH(CR$1,Data!$H216)),"",";"&amp;CR$1&amp;";")</f>
        <v/>
      </c>
      <c r="CS215" t="str">
        <f>IF(ISERR(SEARCH(CS$1,Data!$H216)),"",";"&amp;CS$1&amp;";")</f>
        <v/>
      </c>
      <c r="CT215" t="str">
        <f>IF(ISERR(SEARCH(CT$1,Data!$H216)),"",";"&amp;CT$1&amp;";")</f>
        <v/>
      </c>
      <c r="CU215" t="str">
        <f>IF(ISERR(SEARCH(CU$1,Data!$H216)),"",";"&amp;CU$1&amp;";")</f>
        <v/>
      </c>
      <c r="CV215" t="str">
        <f>IF(ISERR(SEARCH(CV$1,Data!$H216)),"",";"&amp;CV$1&amp;";")</f>
        <v/>
      </c>
      <c r="CW215" t="str">
        <f>IF(ISERR(SEARCH(CW$1,Data!$H216)),"",";"&amp;CW$1&amp;";")</f>
        <v/>
      </c>
      <c r="CX215" t="str">
        <f>IF(ISERR(SEARCH(CX$1,Data!$H216)),"",";"&amp;CX$1&amp;";")</f>
        <v/>
      </c>
      <c r="CY215" t="str">
        <f>IF(ISERR(SEARCH(CY$1,Data!$H216)),"",";"&amp;CY$1&amp;";")</f>
        <v/>
      </c>
      <c r="CZ215" t="str">
        <f>IF(ISERR(SEARCH(CZ$1,Data!$H216)),"",";"&amp;CZ$1&amp;";")</f>
        <v/>
      </c>
      <c r="DA215" t="str">
        <f>IF(ISERR(SEARCH(DA$1,Data!$H216)),"",";"&amp;DA$1&amp;";")</f>
        <v/>
      </c>
      <c r="DB215" t="str">
        <f>IF(ISERR(SEARCH(DB$1,Data!$H216)),"",";"&amp;DB$1&amp;";")</f>
        <v/>
      </c>
      <c r="DC215" t="str">
        <f>IF(ISERR(SEARCH(DC$1,Data!$H216)),"",";"&amp;DC$1&amp;";")</f>
        <v/>
      </c>
      <c r="DD215" t="str">
        <f>IF(ISERR(SEARCH(DD$1,Data!$H216)),"",";"&amp;DD$1&amp;";")</f>
        <v/>
      </c>
      <c r="DE215" t="str">
        <f>IF(ISERR(SEARCH(DE$1,Data!$H216)),"",";"&amp;DE$1&amp;";")</f>
        <v/>
      </c>
      <c r="DF215" t="str">
        <f>IF(ISERR(SEARCH(DF$1,Data!$H216)),"",";"&amp;DF$1&amp;";")</f>
        <v/>
      </c>
      <c r="DG215" t="str">
        <f>IF(ISERR(SEARCH(DG$1,Data!$H216)),"",";"&amp;DG$1&amp;";")</f>
        <v/>
      </c>
      <c r="DH215" t="str">
        <f>IF(ISERR(SEARCH(DH$1,Data!$H216)),"",";"&amp;DH$1&amp;";")</f>
        <v/>
      </c>
      <c r="DI215" t="str">
        <f>IF(ISERR(SEARCH(DI$1,Data!$H216)),"",";"&amp;DI$1&amp;";")</f>
        <v/>
      </c>
      <c r="DJ215" t="str">
        <f>IF(ISERR(SEARCH(DJ$1,Data!$H216)),"",";"&amp;DJ$1&amp;";")</f>
        <v/>
      </c>
      <c r="DK215" t="str">
        <f>IF(ISERR(SEARCH(DK$1,Data!$H216)),"",";"&amp;DK$1&amp;";")</f>
        <v/>
      </c>
      <c r="DL215" t="str">
        <f>IF(ISERR(SEARCH(DL$1,Data!$H216)),"",";"&amp;DL$1&amp;";")</f>
        <v/>
      </c>
      <c r="DM215" t="str">
        <f>IF(ISERR(SEARCH(DM$1,Data!$H216)),"",";"&amp;DM$1&amp;";")</f>
        <v/>
      </c>
      <c r="DN215" t="str">
        <f>IF(ISERR(SEARCH(DN$1,Data!$H216)),"",";"&amp;DN$1&amp;";")</f>
        <v/>
      </c>
      <c r="DO215" t="str">
        <f>IF(ISERR(SEARCH(DO$1,Data!$H216)),"",";"&amp;DO$1&amp;";")</f>
        <v/>
      </c>
      <c r="DP215" t="str">
        <f>IF(ISERR(SEARCH(DP$1,Data!$H216)),"",";"&amp;DP$1&amp;";")</f>
        <v/>
      </c>
      <c r="DQ215" t="str">
        <f>IF(ISERR(SEARCH(DQ$1,Data!$H216)),"",";"&amp;DQ$1&amp;";")</f>
        <v/>
      </c>
      <c r="DR215" t="str">
        <f>IF(ISERR(SEARCH(DR$1,Data!$H216)),"",";"&amp;DR$1&amp;";")</f>
        <v/>
      </c>
      <c r="DS215" t="str">
        <f>IF(ISERR(SEARCH(DS$1,Data!$H216)),"",";"&amp;DS$1&amp;";")</f>
        <v/>
      </c>
      <c r="DT215" t="str">
        <f>IF(ISERR(SEARCH(DT$1,Data!$H216)),"",";"&amp;DT$1&amp;";")</f>
        <v/>
      </c>
      <c r="DU215" t="str">
        <f>IF(ISERR(SEARCH(DU$1,Data!$H216)),"",";"&amp;DU$1&amp;";")</f>
        <v/>
      </c>
    </row>
    <row r="216" spans="1:125" x14ac:dyDescent="0.3">
      <c r="A216" t="str">
        <f>Tableau1[[#This Row],[name]]</f>
        <v>Finis Valorum</v>
      </c>
      <c r="B216" t="str">
        <f>IF(ISERROR(Tableau3[[#This Row],[Second semi-colon]]), "", MID(Tableau3[[#This Row],[Concatenation]], 2, Tableau3[[#This Row],[Second semi-colon]]-2))</f>
        <v/>
      </c>
      <c r="C216" t="e">
        <f>SEARCH(" ;",Tableau3[[#This Row],[Concatenation]])</f>
        <v>#VALUE!</v>
      </c>
      <c r="D216" t="str">
        <f>'Search for homeplanet'!I216&amp; 'Search for homeplanet'!J216&amp; 'Search for homeplanet'!K216&amp; 'Search for homeplanet'!L216&amp; 'Search for homeplanet'!M216&amp; 'Search for homeplanet'!N216&amp; 'Search for homeplanet'!O216&amp; 'Search for homeplanet'!P216&amp; 'Search for homeplanet'!Q216&amp; 'Search for homeplanet'!R216&amp; 'Search for homeplanet'!S216&amp; 'Search for homeplanet'!T216&amp; 'Search for homeplanet'!U216&amp; 'Search for homeplanet'!V216&amp; 'Search for homeplanet'!W216&amp; 'Search for homeplanet'!X216&amp; 'Search for homeplanet'!Y216&amp; 'Search for homeplanet'!Z216&amp; 'Search for homeplanet'!AA216&amp; 'Search for homeplanet'!AB216&amp; 'Search for homeplanet'!AC216&amp; 'Search for homeplanet'!AD216&amp; 'Search for homeplanet'!AE216&amp; 'Search for homeplanet'!AF216&amp; 'Search for homeplanet'!AG216&amp; 'Search for homeplanet'!AH216&amp; 'Search for homeplanet'!AI216&amp; 'Search for homeplanet'!AJ216&amp; 'Search for homeplanet'!AK216&amp; 'Search for homeplanet'!AL216&amp; 'Search for homeplanet'!AM216&amp; 'Search for homeplanet'!AN216&amp; 'Search for homeplanet'!AO216&amp; 'Search for homeplanet'!AP216&amp; 'Search for homeplanet'!AQ216&amp; 'Search for homeplanet'!AR216&amp; 'Search for homeplanet'!AS216&amp; 'Search for homeplanet'!AT216&amp; 'Search for homeplanet'!AU216&amp; 'Search for homeplanet'!AV216&amp; 'Search for homeplanet'!AW216&amp; 'Search for homeplanet'!AX216&amp; 'Search for homeplanet'!AY216&amp; 'Search for homeplanet'!AZ216&amp; 'Search for homeplanet'!BA216&amp; 'Search for homeplanet'!BB216&amp; 'Search for homeplanet'!BC216&amp; 'Search for homeplanet'!BD216&amp; 'Search for homeplanet'!BE216&amp; 'Search for homeplanet'!BF216&amp; 'Search for homeplanet'!BG216&amp; 'Search for homeplanet'!BH216&amp; 'Search for homeplanet'!BI216&amp; 'Search for homeplanet'!BJ216&amp; 'Search for homeplanet'!BK216&amp; 'Search for homeplanet'!BL216&amp; 'Search for homeplanet'!BM216&amp; 'Search for homeplanet'!BN216&amp; 'Search for homeplanet'!BO216&amp; 'Search for homeplanet'!BP216&amp; 'Search for homeplanet'!BQ216&amp; 'Search for homeplanet'!BR216&amp; 'Search for homeplanet'!BS216&amp; 'Search for homeplanet'!BT216&amp; 'Search for homeplanet'!BU216&amp; 'Search for homeplanet'!BV216&amp; 'Search for homeplanet'!BW216&amp; 'Search for homeplanet'!BX216&amp; 'Search for homeplanet'!BY216&amp; 'Search for homeplanet'!BZ216&amp; 'Search for homeplanet'!CA216&amp; 'Search for homeplanet'!CB216&amp; 'Search for homeplanet'!CC216&amp; 'Search for homeplanet'!CD216&amp; 'Search for homeplanet'!CE216&amp; 'Search for homeplanet'!CF216&amp; 'Search for homeplanet'!CG216&amp; 'Search for homeplanet'!CH216&amp; 'Search for homeplanet'!CI216&amp; 'Search for homeplanet'!CJ216&amp; 'Search for homeplanet'!CK216&amp; 'Search for homeplanet'!CL216&amp; 'Search for homeplanet'!CM216&amp; 'Search for homeplanet'!CN216&amp; 'Search for homeplanet'!CO216&amp; 'Search for homeplanet'!CP216&amp; 'Search for homeplanet'!CQ216&amp; 'Search for homeplanet'!CR216&amp; 'Search for homeplanet'!CS216&amp; 'Search for homeplanet'!CT216&amp; 'Search for homeplanet'!CU216&amp; 'Search for homeplanet'!CV216&amp; 'Search for homeplanet'!CW216&amp; 'Search for homeplanet'!CX216&amp; 'Search for homeplanet'!CY216&amp; 'Search for homeplanet'!CZ216&amp; 'Search for homeplanet'!DA216&amp; 'Search for homeplanet'!DB216&amp; 'Search for homeplanet'!DC216&amp; 'Search for homeplanet'!DD216&amp; 'Search for homeplanet'!DE216&amp; 'Search for homeplanet'!DF216&amp; 'Search for homeplanet'!DG216&amp; 'Search for homeplanet'!DH216&amp; 'Search for homeplanet'!DI216&amp; 'Search for homeplanet'!DJ216&amp; 'Search for homeplanet'!DK216&amp; 'Search for homeplanet'!DL216&amp; 'Search for homeplanet'!DM216&amp; 'Search for homeplanet'!DN216&amp; 'Search for homeplanet'!DO216&amp; 'Search for homeplanet'!DP216&amp; 'Search for homeplanet'!DQ216&amp; 'Search for homeplanet'!DR216&amp; 'Search for homeplanet'!DS216&amp; 'Search for homeplanet'!DT216&amp; 'Search for homeplanet'!DU216</f>
        <v/>
      </c>
      <c r="I216" t="str">
        <f>IF(ISERR(SEARCH(I$1,Data!$H217)),"",";"&amp;I$1&amp;";")</f>
        <v/>
      </c>
      <c r="J216" t="str">
        <f>IF(ISERR(SEARCH(J$1,Data!$H217)),"",";"&amp;J$1&amp;";")</f>
        <v/>
      </c>
      <c r="K216" t="str">
        <f>IF(ISERR(SEARCH(K$1,Data!$H217)),"",";"&amp;K$1&amp;";")</f>
        <v/>
      </c>
      <c r="L216" t="str">
        <f>IF(ISERR(SEARCH(L$1,Data!$H217)),"",";"&amp;L$1&amp;";")</f>
        <v/>
      </c>
      <c r="M216" t="str">
        <f>IF(ISERR(SEARCH(M$1,Data!$H217)),"",";"&amp;M$1&amp;";")</f>
        <v/>
      </c>
      <c r="N216" t="str">
        <f>IF(ISERR(SEARCH(N$1,Data!$H217)),"",";"&amp;N$1&amp;";")</f>
        <v/>
      </c>
      <c r="O216" t="str">
        <f>IF(ISERR(SEARCH(O$1,Data!$H217)),"",";"&amp;O$1&amp;";")</f>
        <v/>
      </c>
      <c r="P216" t="str">
        <f>IF(ISERR(SEARCH(P$1,Data!$H217)),"",";"&amp;P$1&amp;";")</f>
        <v/>
      </c>
      <c r="Q216" t="str">
        <f>IF(ISERR(SEARCH(Q$1,Data!$H217)),"",";"&amp;Q$1&amp;";")</f>
        <v/>
      </c>
      <c r="R216" t="str">
        <f>IF(ISERR(SEARCH(R$1,Data!$H217)),"",";"&amp;R$1&amp;";")</f>
        <v/>
      </c>
      <c r="S216" t="str">
        <f>IF(ISERR(SEARCH(S$1,Data!$H217)),"",";"&amp;S$1&amp;";")</f>
        <v/>
      </c>
      <c r="T216" t="str">
        <f>IF(ISERR(SEARCH(T$1,Data!$H217)),"",";"&amp;T$1&amp;";")</f>
        <v/>
      </c>
      <c r="U216" t="str">
        <f>IF(ISERR(SEARCH(U$1,Data!$H217)),"",";"&amp;U$1&amp;";")</f>
        <v/>
      </c>
      <c r="V216" t="str">
        <f>IF(ISERR(SEARCH(V$1,Data!$H217)),"",";"&amp;V$1&amp;";")</f>
        <v/>
      </c>
      <c r="W216" t="str">
        <f>IF(ISERR(SEARCH(W$1,Data!$H217)),"",";"&amp;W$1&amp;";")</f>
        <v/>
      </c>
      <c r="X216" t="str">
        <f>IF(ISERR(SEARCH(X$1,Data!$H217)),"",";"&amp;X$1&amp;";")</f>
        <v/>
      </c>
      <c r="Y216" t="str">
        <f>IF(ISERR(SEARCH(Y$1,Data!$H217)),"",";"&amp;Y$1&amp;";")</f>
        <v/>
      </c>
      <c r="Z216" t="str">
        <f>IF(ISERR(SEARCH(Z$1,Data!$H217)),"",";"&amp;Z$1&amp;";")</f>
        <v/>
      </c>
      <c r="AA216" t="str">
        <f>IF(ISERR(SEARCH(AA$1,Data!$H217)),"",";"&amp;AA$1&amp;";")</f>
        <v/>
      </c>
      <c r="AB216" t="str">
        <f>IF(ISERR(SEARCH(AB$1,Data!$H217)),"",";"&amp;AB$1&amp;";")</f>
        <v/>
      </c>
      <c r="AC216" t="str">
        <f>IF(ISERR(SEARCH(AC$1,Data!$H217)),"",";"&amp;AC$1&amp;";")</f>
        <v/>
      </c>
      <c r="AD216" t="str">
        <f>IF(ISERR(SEARCH(AD$1,Data!$H217)),"",";"&amp;AD$1&amp;";")</f>
        <v/>
      </c>
      <c r="AE216" t="str">
        <f>IF(ISERR(SEARCH(AE$1,Data!$H217)),"",";"&amp;AE$1&amp;";")</f>
        <v/>
      </c>
      <c r="AF216" t="str">
        <f>IF(ISERR(SEARCH(AF$1,Data!$H217)),"",";"&amp;AF$1&amp;";")</f>
        <v/>
      </c>
      <c r="AG216" t="str">
        <f>IF(ISERR(SEARCH(AG$1,Data!$H217)),"",";"&amp;AG$1&amp;";")</f>
        <v/>
      </c>
      <c r="AH216" t="str">
        <f>IF(ISERR(SEARCH(AH$1,Data!$H217)),"",";"&amp;AH$1&amp;";")</f>
        <v/>
      </c>
      <c r="AI216" t="str">
        <f>IF(ISERR(SEARCH(AI$1,Data!$H217)),"",";"&amp;AI$1&amp;";")</f>
        <v/>
      </c>
      <c r="AJ216" t="str">
        <f>IF(ISERR(SEARCH(AJ$1,Data!$H217)),"",";"&amp;AJ$1&amp;";")</f>
        <v/>
      </c>
      <c r="AK216" t="str">
        <f>IF(ISERR(SEARCH(AK$1,Data!$H217)),"",";"&amp;AK$1&amp;";")</f>
        <v/>
      </c>
      <c r="AL216" t="str">
        <f>IF(ISERR(SEARCH(AL$1,Data!$H217)),"",";"&amp;AL$1&amp;";")</f>
        <v/>
      </c>
      <c r="AM216" t="str">
        <f>IF(ISERR(SEARCH(AM$1,Data!$H217)),"",";"&amp;AM$1&amp;";")</f>
        <v/>
      </c>
      <c r="AN216" t="str">
        <f>IF(ISERR(SEARCH(AN$1,Data!$H217)),"",";"&amp;AN$1&amp;";")</f>
        <v/>
      </c>
      <c r="AO216" t="str">
        <f>IF(ISERR(SEARCH(AO$1,Data!$H217)),"",";"&amp;AO$1&amp;";")</f>
        <v/>
      </c>
      <c r="AP216" t="str">
        <f>IF(ISERR(SEARCH(AP$1,Data!$H217)),"",";"&amp;AP$1&amp;";")</f>
        <v/>
      </c>
      <c r="AQ216" t="str">
        <f>IF(ISERR(SEARCH(AQ$1,Data!$H217)),"",";"&amp;AQ$1&amp;";")</f>
        <v/>
      </c>
      <c r="AR216" t="str">
        <f>IF(ISERR(SEARCH(AR$1,Data!$H217)),"",";"&amp;AR$1&amp;";")</f>
        <v/>
      </c>
      <c r="AS216" t="str">
        <f>IF(ISERR(SEARCH(AS$1,Data!$H217)),"",";"&amp;AS$1&amp;";")</f>
        <v/>
      </c>
      <c r="AT216" t="str">
        <f>IF(ISERR(SEARCH(AT$1,Data!$H217)),"",";"&amp;AT$1&amp;";")</f>
        <v/>
      </c>
      <c r="AU216" t="str">
        <f>IF(ISERR(SEARCH(AU$1,Data!$H217)),"",";"&amp;AU$1&amp;";")</f>
        <v/>
      </c>
      <c r="AV216" t="str">
        <f>IF(ISERR(SEARCH(AV$1,Data!$H217)),"",";"&amp;AV$1&amp;";")</f>
        <v/>
      </c>
      <c r="AW216" t="str">
        <f>IF(ISERR(SEARCH(AW$1,Data!$H217)),"",";"&amp;AW$1&amp;";")</f>
        <v/>
      </c>
      <c r="AX216" t="str">
        <f>IF(ISERR(SEARCH(AX$1,Data!$H217)),"",";"&amp;AX$1&amp;";")</f>
        <v/>
      </c>
      <c r="AY216" t="str">
        <f>IF(ISERR(SEARCH(AY$1,Data!$H217)),"",";"&amp;AY$1&amp;";")</f>
        <v/>
      </c>
      <c r="AZ216" t="str">
        <f>IF(ISERR(SEARCH(AZ$1,Data!$H217)),"",";"&amp;AZ$1&amp;";")</f>
        <v/>
      </c>
      <c r="BA216" t="str">
        <f>IF(ISERR(SEARCH(BA$1,Data!$H217)),"",";"&amp;BA$1&amp;";")</f>
        <v/>
      </c>
      <c r="BB216" t="str">
        <f>IF(ISERR(SEARCH(BB$1,Data!$H217)),"",";"&amp;BB$1&amp;";")</f>
        <v/>
      </c>
      <c r="BC216" t="str">
        <f>IF(ISERR(SEARCH(BC$1,Data!$H217)),"",";"&amp;BC$1&amp;";")</f>
        <v/>
      </c>
      <c r="BD216" t="str">
        <f>IF(ISERR(SEARCH(BD$1,Data!$H217)),"",";"&amp;BD$1&amp;";")</f>
        <v/>
      </c>
      <c r="BE216" t="str">
        <f>IF(ISERR(SEARCH(BE$1,Data!$H217)),"",";"&amp;BE$1&amp;";")</f>
        <v/>
      </c>
      <c r="BF216" t="str">
        <f>IF(ISERR(SEARCH(BF$1,Data!$H217)),"",";"&amp;BF$1&amp;";")</f>
        <v/>
      </c>
      <c r="BG216" t="str">
        <f>IF(ISERR(SEARCH(BG$1,Data!$H217)),"",";"&amp;BG$1&amp;";")</f>
        <v/>
      </c>
      <c r="BH216" t="str">
        <f>IF(ISERR(SEARCH(BH$1,Data!$H217)),"",";"&amp;BH$1&amp;";")</f>
        <v/>
      </c>
      <c r="BI216" t="str">
        <f>IF(ISERR(SEARCH(BI$1,Data!$H217)),"",";"&amp;BI$1&amp;";")</f>
        <v/>
      </c>
      <c r="BJ216" t="str">
        <f>IF(ISERR(SEARCH(BJ$1,Data!$H217)),"",";"&amp;BJ$1&amp;";")</f>
        <v/>
      </c>
      <c r="BK216" t="str">
        <f>IF(ISERR(SEARCH(BK$1,Data!$H217)),"",";"&amp;BK$1&amp;";")</f>
        <v/>
      </c>
      <c r="BL216" t="str">
        <f>IF(ISERR(SEARCH(BL$1,Data!$H217)),"",";"&amp;BL$1&amp;";")</f>
        <v/>
      </c>
      <c r="BM216" t="str">
        <f>IF(ISERR(SEARCH(BM$1,Data!$H217)),"",";"&amp;BM$1&amp;";")</f>
        <v/>
      </c>
      <c r="BN216" t="str">
        <f>IF(ISERR(SEARCH(BN$1,Data!$H217)),"",";"&amp;BN$1&amp;";")</f>
        <v/>
      </c>
      <c r="BO216" t="str">
        <f>IF(ISERR(SEARCH(BO$1,Data!$H217)),"",";"&amp;BO$1&amp;";")</f>
        <v/>
      </c>
      <c r="BP216" t="str">
        <f>IF(ISERR(SEARCH(BP$1,Data!$H217)),"",";"&amp;BP$1&amp;";")</f>
        <v/>
      </c>
      <c r="BQ216" t="str">
        <f>IF(ISERR(SEARCH(BQ$1,Data!$H217)),"",";"&amp;BQ$1&amp;";")</f>
        <v/>
      </c>
      <c r="BR216" t="str">
        <f>IF(ISERR(SEARCH(BR$1,Data!$H217)),"",";"&amp;BR$1&amp;";")</f>
        <v/>
      </c>
      <c r="BS216" t="str">
        <f>IF(ISERR(SEARCH(BS$1,Data!$H217)),"",";"&amp;BS$1&amp;";")</f>
        <v/>
      </c>
      <c r="BT216" t="str">
        <f>IF(ISERR(SEARCH(BT$1,Data!$H217)),"",";"&amp;BT$1&amp;";")</f>
        <v/>
      </c>
      <c r="BU216" t="str">
        <f>IF(ISERR(SEARCH(BU$1,Data!$H217)),"",";"&amp;BU$1&amp;";")</f>
        <v/>
      </c>
      <c r="BV216" t="str">
        <f>IF(ISERR(SEARCH(BV$1,Data!$H217)),"",";"&amp;BV$1&amp;";")</f>
        <v/>
      </c>
      <c r="BW216" t="str">
        <f>IF(ISERR(SEARCH(BW$1,Data!$H217)),"",";"&amp;BW$1&amp;";")</f>
        <v/>
      </c>
      <c r="BX216" t="str">
        <f>IF(ISERR(SEARCH(BX$1,Data!$H217)),"",";"&amp;BX$1&amp;";")</f>
        <v/>
      </c>
      <c r="BY216" t="str">
        <f>IF(ISERR(SEARCH(BY$1,Data!$H217)),"",";"&amp;BY$1&amp;";")</f>
        <v/>
      </c>
      <c r="BZ216" t="str">
        <f>IF(ISERR(SEARCH(BZ$1,Data!$H217)),"",";"&amp;BZ$1&amp;";")</f>
        <v/>
      </c>
      <c r="CA216" t="str">
        <f>IF(ISERR(SEARCH(CA$1,Data!$H217)),"",";"&amp;CA$1&amp;";")</f>
        <v/>
      </c>
      <c r="CB216" t="str">
        <f>IF(ISERR(SEARCH(CB$1,Data!$H217)),"",";"&amp;CB$1&amp;";")</f>
        <v/>
      </c>
      <c r="CC216" t="str">
        <f>IF(ISERR(SEARCH(CC$1,Data!$H217)),"",";"&amp;CC$1&amp;";")</f>
        <v/>
      </c>
      <c r="CD216" t="str">
        <f>IF(ISERR(SEARCH(CD$1,Data!$H217)),"",";"&amp;CD$1&amp;";")</f>
        <v/>
      </c>
      <c r="CE216" t="str">
        <f>IF(ISERR(SEARCH(CE$1,Data!$H217)),"",";"&amp;CE$1&amp;";")</f>
        <v/>
      </c>
      <c r="CF216" t="str">
        <f>IF(ISERR(SEARCH(CF$1,Data!$H217)),"",";"&amp;CF$1&amp;";")</f>
        <v/>
      </c>
      <c r="CG216" t="str">
        <f>IF(ISERR(SEARCH(CG$1,Data!$H217)),"",";"&amp;CG$1&amp;";")</f>
        <v/>
      </c>
      <c r="CH216" t="str">
        <f>IF(ISERR(SEARCH(CH$1,Data!$H217)),"",";"&amp;CH$1&amp;";")</f>
        <v/>
      </c>
      <c r="CI216" t="str">
        <f>IF(ISERR(SEARCH(CI$1,Data!$H217)),"",";"&amp;CI$1&amp;";")</f>
        <v/>
      </c>
      <c r="CJ216" t="str">
        <f>IF(ISERR(SEARCH(CJ$1,Data!$H217)),"",";"&amp;CJ$1&amp;";")</f>
        <v/>
      </c>
      <c r="CK216" t="str">
        <f>IF(ISERR(SEARCH(CK$1,Data!$H217)),"",";"&amp;CK$1&amp;";")</f>
        <v/>
      </c>
      <c r="CL216" t="str">
        <f>IF(ISERR(SEARCH(CL$1,Data!$H217)),"",";"&amp;CL$1&amp;";")</f>
        <v/>
      </c>
      <c r="CM216" t="str">
        <f>IF(ISERR(SEARCH(CM$1,Data!$H217)),"",";"&amp;CM$1&amp;";")</f>
        <v/>
      </c>
      <c r="CN216" t="str">
        <f>IF(ISERR(SEARCH(CN$1,Data!$H217)),"",";"&amp;CN$1&amp;";")</f>
        <v/>
      </c>
      <c r="CO216" t="str">
        <f>IF(ISERR(SEARCH(CO$1,Data!$H217)),"",";"&amp;CO$1&amp;";")</f>
        <v/>
      </c>
      <c r="CP216" t="str">
        <f>IF(ISERR(SEARCH(CP$1,Data!$H217)),"",";"&amp;CP$1&amp;";")</f>
        <v/>
      </c>
      <c r="CQ216" t="str">
        <f>IF(ISERR(SEARCH(CQ$1,Data!$H217)),"",";"&amp;CQ$1&amp;";")</f>
        <v/>
      </c>
      <c r="CR216" t="str">
        <f>IF(ISERR(SEARCH(CR$1,Data!$H217)),"",";"&amp;CR$1&amp;";")</f>
        <v/>
      </c>
      <c r="CS216" t="str">
        <f>IF(ISERR(SEARCH(CS$1,Data!$H217)),"",";"&amp;CS$1&amp;";")</f>
        <v/>
      </c>
      <c r="CT216" t="str">
        <f>IF(ISERR(SEARCH(CT$1,Data!$H217)),"",";"&amp;CT$1&amp;";")</f>
        <v/>
      </c>
      <c r="CU216" t="str">
        <f>IF(ISERR(SEARCH(CU$1,Data!$H217)),"",";"&amp;CU$1&amp;";")</f>
        <v/>
      </c>
      <c r="CV216" t="str">
        <f>IF(ISERR(SEARCH(CV$1,Data!$H217)),"",";"&amp;CV$1&amp;";")</f>
        <v/>
      </c>
      <c r="CW216" t="str">
        <f>IF(ISERR(SEARCH(CW$1,Data!$H217)),"",";"&amp;CW$1&amp;";")</f>
        <v/>
      </c>
      <c r="CX216" t="str">
        <f>IF(ISERR(SEARCH(CX$1,Data!$H217)),"",";"&amp;CX$1&amp;";")</f>
        <v/>
      </c>
      <c r="CY216" t="str">
        <f>IF(ISERR(SEARCH(CY$1,Data!$H217)),"",";"&amp;CY$1&amp;";")</f>
        <v/>
      </c>
      <c r="CZ216" t="str">
        <f>IF(ISERR(SEARCH(CZ$1,Data!$H217)),"",";"&amp;CZ$1&amp;";")</f>
        <v/>
      </c>
      <c r="DA216" t="str">
        <f>IF(ISERR(SEARCH(DA$1,Data!$H217)),"",";"&amp;DA$1&amp;";")</f>
        <v/>
      </c>
      <c r="DB216" t="str">
        <f>IF(ISERR(SEARCH(DB$1,Data!$H217)),"",";"&amp;DB$1&amp;";")</f>
        <v/>
      </c>
      <c r="DC216" t="str">
        <f>IF(ISERR(SEARCH(DC$1,Data!$H217)),"",";"&amp;DC$1&amp;";")</f>
        <v/>
      </c>
      <c r="DD216" t="str">
        <f>IF(ISERR(SEARCH(DD$1,Data!$H217)),"",";"&amp;DD$1&amp;";")</f>
        <v/>
      </c>
      <c r="DE216" t="str">
        <f>IF(ISERR(SEARCH(DE$1,Data!$H217)),"",";"&amp;DE$1&amp;";")</f>
        <v/>
      </c>
      <c r="DF216" t="str">
        <f>IF(ISERR(SEARCH(DF$1,Data!$H217)),"",";"&amp;DF$1&amp;";")</f>
        <v/>
      </c>
      <c r="DG216" t="str">
        <f>IF(ISERR(SEARCH(DG$1,Data!$H217)),"",";"&amp;DG$1&amp;";")</f>
        <v/>
      </c>
      <c r="DH216" t="str">
        <f>IF(ISERR(SEARCH(DH$1,Data!$H217)),"",";"&amp;DH$1&amp;";")</f>
        <v/>
      </c>
      <c r="DI216" t="str">
        <f>IF(ISERR(SEARCH(DI$1,Data!$H217)),"",";"&amp;DI$1&amp;";")</f>
        <v/>
      </c>
      <c r="DJ216" t="str">
        <f>IF(ISERR(SEARCH(DJ$1,Data!$H217)),"",";"&amp;DJ$1&amp;";")</f>
        <v/>
      </c>
      <c r="DK216" t="str">
        <f>IF(ISERR(SEARCH(DK$1,Data!$H217)),"",";"&amp;DK$1&amp;";")</f>
        <v/>
      </c>
      <c r="DL216" t="str">
        <f>IF(ISERR(SEARCH(DL$1,Data!$H217)),"",";"&amp;DL$1&amp;";")</f>
        <v/>
      </c>
      <c r="DM216" t="str">
        <f>IF(ISERR(SEARCH(DM$1,Data!$H217)),"",";"&amp;DM$1&amp;";")</f>
        <v/>
      </c>
      <c r="DN216" t="str">
        <f>IF(ISERR(SEARCH(DN$1,Data!$H217)),"",";"&amp;DN$1&amp;";")</f>
        <v/>
      </c>
      <c r="DO216" t="str">
        <f>IF(ISERR(SEARCH(DO$1,Data!$H217)),"",";"&amp;DO$1&amp;";")</f>
        <v/>
      </c>
      <c r="DP216" t="str">
        <f>IF(ISERR(SEARCH(DP$1,Data!$H217)),"",";"&amp;DP$1&amp;";")</f>
        <v/>
      </c>
      <c r="DQ216" t="str">
        <f>IF(ISERR(SEARCH(DQ$1,Data!$H217)),"",";"&amp;DQ$1&amp;";")</f>
        <v/>
      </c>
      <c r="DR216" t="str">
        <f>IF(ISERR(SEARCH(DR$1,Data!$H217)),"",";"&amp;DR$1&amp;";")</f>
        <v/>
      </c>
      <c r="DS216" t="str">
        <f>IF(ISERR(SEARCH(DS$1,Data!$H217)),"",";"&amp;DS$1&amp;";")</f>
        <v/>
      </c>
      <c r="DT216" t="str">
        <f>IF(ISERR(SEARCH(DT$1,Data!$H217)),"",";"&amp;DT$1&amp;";")</f>
        <v/>
      </c>
      <c r="DU216" t="str">
        <f>IF(ISERR(SEARCH(DU$1,Data!$H217)),"",";"&amp;DU$1&amp;";")</f>
        <v/>
      </c>
    </row>
    <row r="217" spans="1:125" x14ac:dyDescent="0.3">
      <c r="A217" t="s">
        <v>342</v>
      </c>
      <c r="B217" t="str">
        <f>IF(ISERROR(Tableau3[[#This Row],[Second semi-colon]]), "", MID(Tableau3[[#This Row],[Concatenation]], 2, Tableau3[[#This Row],[Second semi-colon]]-2))</f>
        <v/>
      </c>
      <c r="C217" t="e">
        <f>SEARCH(" ;",Tableau3[[#This Row],[Concatenation]])</f>
        <v>#VALUE!</v>
      </c>
      <c r="D217" t="str">
        <f>'Search for homeplanet'!I217&amp; 'Search for homeplanet'!J217&amp; 'Search for homeplanet'!K217&amp; 'Search for homeplanet'!L217&amp; 'Search for homeplanet'!M217&amp; 'Search for homeplanet'!N217&amp; 'Search for homeplanet'!O217&amp; 'Search for homeplanet'!P217&amp; 'Search for homeplanet'!Q217&amp; 'Search for homeplanet'!R217&amp; 'Search for homeplanet'!S217&amp; 'Search for homeplanet'!T217&amp; 'Search for homeplanet'!U217&amp; 'Search for homeplanet'!V217&amp; 'Search for homeplanet'!W217&amp; 'Search for homeplanet'!X217&amp; 'Search for homeplanet'!Y217&amp; 'Search for homeplanet'!Z217&amp; 'Search for homeplanet'!AA217&amp; 'Search for homeplanet'!AB217&amp; 'Search for homeplanet'!AC217&amp; 'Search for homeplanet'!AD217&amp; 'Search for homeplanet'!AE217&amp; 'Search for homeplanet'!AF217&amp; 'Search for homeplanet'!AG217&amp; 'Search for homeplanet'!AH217&amp; 'Search for homeplanet'!AI217&amp; 'Search for homeplanet'!AJ217&amp; 'Search for homeplanet'!AK217&amp; 'Search for homeplanet'!AL217&amp; 'Search for homeplanet'!AM217&amp; 'Search for homeplanet'!AN217&amp; 'Search for homeplanet'!AO217&amp; 'Search for homeplanet'!AP217&amp; 'Search for homeplanet'!AQ217&amp; 'Search for homeplanet'!AR217&amp; 'Search for homeplanet'!AS217&amp; 'Search for homeplanet'!AT217&amp; 'Search for homeplanet'!AU217&amp; 'Search for homeplanet'!AV217&amp; 'Search for homeplanet'!AW217&amp; 'Search for homeplanet'!AX217&amp; 'Search for homeplanet'!AY217&amp; 'Search for homeplanet'!AZ217&amp; 'Search for homeplanet'!BA217&amp; 'Search for homeplanet'!BB217&amp; 'Search for homeplanet'!BC217&amp; 'Search for homeplanet'!BD217&amp; 'Search for homeplanet'!BE217&amp; 'Search for homeplanet'!BF217&amp; 'Search for homeplanet'!BG217&amp; 'Search for homeplanet'!BH217&amp; 'Search for homeplanet'!BI217&amp; 'Search for homeplanet'!BJ217&amp; 'Search for homeplanet'!BK217&amp; 'Search for homeplanet'!BL217&amp; 'Search for homeplanet'!BM217&amp; 'Search for homeplanet'!BN217&amp; 'Search for homeplanet'!BO217&amp; 'Search for homeplanet'!BP217&amp; 'Search for homeplanet'!BQ217&amp; 'Search for homeplanet'!BR217&amp; 'Search for homeplanet'!BS217&amp; 'Search for homeplanet'!BT217&amp; 'Search for homeplanet'!BU217&amp; 'Search for homeplanet'!BV217&amp; 'Search for homeplanet'!BW217&amp; 'Search for homeplanet'!BX217&amp; 'Search for homeplanet'!BY217&amp; 'Search for homeplanet'!BZ217&amp; 'Search for homeplanet'!CA217&amp; 'Search for homeplanet'!CB217&amp; 'Search for homeplanet'!CC217&amp; 'Search for homeplanet'!CD217&amp; 'Search for homeplanet'!CE217&amp; 'Search for homeplanet'!CF217&amp; 'Search for homeplanet'!CG217&amp; 'Search for homeplanet'!CH217&amp; 'Search for homeplanet'!CI217&amp; 'Search for homeplanet'!CJ217&amp; 'Search for homeplanet'!CK217&amp; 'Search for homeplanet'!CL217&amp; 'Search for homeplanet'!CM217&amp; 'Search for homeplanet'!CN217&amp; 'Search for homeplanet'!CO217&amp; 'Search for homeplanet'!CP217&amp; 'Search for homeplanet'!CQ217&amp; 'Search for homeplanet'!CR217&amp; 'Search for homeplanet'!CS217&amp; 'Search for homeplanet'!CT217&amp; 'Search for homeplanet'!CU217&amp; 'Search for homeplanet'!CV217&amp; 'Search for homeplanet'!CW217&amp; 'Search for homeplanet'!CX217&amp; 'Search for homeplanet'!CY217&amp; 'Search for homeplanet'!CZ217&amp; 'Search for homeplanet'!DA217&amp; 'Search for homeplanet'!DB217&amp; 'Search for homeplanet'!DC217&amp; 'Search for homeplanet'!DD217&amp; 'Search for homeplanet'!DE217&amp; 'Search for homeplanet'!DF217&amp; 'Search for homeplanet'!DG217&amp; 'Search for homeplanet'!DH217&amp; 'Search for homeplanet'!DI217&amp; 'Search for homeplanet'!DJ217&amp; 'Search for homeplanet'!DK217&amp; 'Search for homeplanet'!DL217&amp; 'Search for homeplanet'!DM217&amp; 'Search for homeplanet'!DN217&amp; 'Search for homeplanet'!DO217&amp; 'Search for homeplanet'!DP217&amp; 'Search for homeplanet'!DQ217&amp; 'Search for homeplanet'!DR217&amp; 'Search for homeplanet'!DS217&amp; 'Search for homeplanet'!DT217&amp; 'Search for homeplanet'!DU217</f>
        <v/>
      </c>
      <c r="I217" t="str">
        <f>IF(ISERR(SEARCH(I$1,Data!$H218)),"",";"&amp;I$1&amp;";")</f>
        <v/>
      </c>
      <c r="J217" t="str">
        <f>IF(ISERR(SEARCH(J$1,Data!$H218)),"",";"&amp;J$1&amp;";")</f>
        <v/>
      </c>
      <c r="K217" t="str">
        <f>IF(ISERR(SEARCH(K$1,Data!$H218)),"",";"&amp;K$1&amp;";")</f>
        <v/>
      </c>
      <c r="L217" t="str">
        <f>IF(ISERR(SEARCH(L$1,Data!$H218)),"",";"&amp;L$1&amp;";")</f>
        <v/>
      </c>
      <c r="M217" t="str">
        <f>IF(ISERR(SEARCH(M$1,Data!$H218)),"",";"&amp;M$1&amp;";")</f>
        <v/>
      </c>
      <c r="N217" t="str">
        <f>IF(ISERR(SEARCH(N$1,Data!$H218)),"",";"&amp;N$1&amp;";")</f>
        <v/>
      </c>
      <c r="O217" t="str">
        <f>IF(ISERR(SEARCH(O$1,Data!$H218)),"",";"&amp;O$1&amp;";")</f>
        <v/>
      </c>
      <c r="P217" t="str">
        <f>IF(ISERR(SEARCH(P$1,Data!$H218)),"",";"&amp;P$1&amp;";")</f>
        <v/>
      </c>
      <c r="Q217" t="str">
        <f>IF(ISERR(SEARCH(Q$1,Data!$H218)),"",";"&amp;Q$1&amp;";")</f>
        <v/>
      </c>
      <c r="R217" t="str">
        <f>IF(ISERR(SEARCH(R$1,Data!$H218)),"",";"&amp;R$1&amp;";")</f>
        <v/>
      </c>
      <c r="S217" t="str">
        <f>IF(ISERR(SEARCH(S$1,Data!$H218)),"",";"&amp;S$1&amp;";")</f>
        <v/>
      </c>
      <c r="T217" t="str">
        <f>IF(ISERR(SEARCH(T$1,Data!$H218)),"",";"&amp;T$1&amp;";")</f>
        <v/>
      </c>
      <c r="U217" t="str">
        <f>IF(ISERR(SEARCH(U$1,Data!$H218)),"",";"&amp;U$1&amp;";")</f>
        <v/>
      </c>
      <c r="V217" t="str">
        <f>IF(ISERR(SEARCH(V$1,Data!$H218)),"",";"&amp;V$1&amp;";")</f>
        <v/>
      </c>
      <c r="W217" t="str">
        <f>IF(ISERR(SEARCH(W$1,Data!$H218)),"",";"&amp;W$1&amp;";")</f>
        <v/>
      </c>
      <c r="X217" t="str">
        <f>IF(ISERR(SEARCH(X$1,Data!$H218)),"",";"&amp;X$1&amp;";")</f>
        <v/>
      </c>
      <c r="Y217" t="str">
        <f>IF(ISERR(SEARCH(Y$1,Data!$H218)),"",";"&amp;Y$1&amp;";")</f>
        <v/>
      </c>
      <c r="Z217" t="str">
        <f>IF(ISERR(SEARCH(Z$1,Data!$H218)),"",";"&amp;Z$1&amp;";")</f>
        <v/>
      </c>
      <c r="AA217" t="str">
        <f>IF(ISERR(SEARCH(AA$1,Data!$H218)),"",";"&amp;AA$1&amp;";")</f>
        <v/>
      </c>
      <c r="AB217" t="str">
        <f>IF(ISERR(SEARCH(AB$1,Data!$H218)),"",";"&amp;AB$1&amp;";")</f>
        <v/>
      </c>
      <c r="AC217" t="str">
        <f>IF(ISERR(SEARCH(AC$1,Data!$H218)),"",";"&amp;AC$1&amp;";")</f>
        <v/>
      </c>
      <c r="AD217" t="str">
        <f>IF(ISERR(SEARCH(AD$1,Data!$H218)),"",";"&amp;AD$1&amp;";")</f>
        <v/>
      </c>
      <c r="AE217" t="str">
        <f>IF(ISERR(SEARCH(AE$1,Data!$H218)),"",";"&amp;AE$1&amp;";")</f>
        <v/>
      </c>
      <c r="AF217" t="str">
        <f>IF(ISERR(SEARCH(AF$1,Data!$H218)),"",";"&amp;AF$1&amp;";")</f>
        <v/>
      </c>
      <c r="AG217" t="str">
        <f>IF(ISERR(SEARCH(AG$1,Data!$H218)),"",";"&amp;AG$1&amp;";")</f>
        <v/>
      </c>
      <c r="AH217" t="str">
        <f>IF(ISERR(SEARCH(AH$1,Data!$H218)),"",";"&amp;AH$1&amp;";")</f>
        <v/>
      </c>
      <c r="AI217" t="str">
        <f>IF(ISERR(SEARCH(AI$1,Data!$H218)),"",";"&amp;AI$1&amp;";")</f>
        <v/>
      </c>
      <c r="AJ217" t="str">
        <f>IF(ISERR(SEARCH(AJ$1,Data!$H218)),"",";"&amp;AJ$1&amp;";")</f>
        <v/>
      </c>
      <c r="AK217" t="str">
        <f>IF(ISERR(SEARCH(AK$1,Data!$H218)),"",";"&amp;AK$1&amp;";")</f>
        <v/>
      </c>
      <c r="AL217" t="str">
        <f>IF(ISERR(SEARCH(AL$1,Data!$H218)),"",";"&amp;AL$1&amp;";")</f>
        <v/>
      </c>
      <c r="AM217" t="str">
        <f>IF(ISERR(SEARCH(AM$1,Data!$H218)),"",";"&amp;AM$1&amp;";")</f>
        <v/>
      </c>
      <c r="AN217" t="str">
        <f>IF(ISERR(SEARCH(AN$1,Data!$H218)),"",";"&amp;AN$1&amp;";")</f>
        <v/>
      </c>
      <c r="AO217" t="str">
        <f>IF(ISERR(SEARCH(AO$1,Data!$H218)),"",";"&amp;AO$1&amp;";")</f>
        <v/>
      </c>
      <c r="AP217" t="str">
        <f>IF(ISERR(SEARCH(AP$1,Data!$H218)),"",";"&amp;AP$1&amp;";")</f>
        <v/>
      </c>
      <c r="AQ217" t="str">
        <f>IF(ISERR(SEARCH(AQ$1,Data!$H218)),"",";"&amp;AQ$1&amp;";")</f>
        <v/>
      </c>
      <c r="AR217" t="str">
        <f>IF(ISERR(SEARCH(AR$1,Data!$H218)),"",";"&amp;AR$1&amp;";")</f>
        <v/>
      </c>
      <c r="AS217" t="str">
        <f>IF(ISERR(SEARCH(AS$1,Data!$H218)),"",";"&amp;AS$1&amp;";")</f>
        <v/>
      </c>
      <c r="AT217" t="str">
        <f>IF(ISERR(SEARCH(AT$1,Data!$H218)),"",";"&amp;AT$1&amp;";")</f>
        <v/>
      </c>
      <c r="AU217" t="str">
        <f>IF(ISERR(SEARCH(AU$1,Data!$H218)),"",";"&amp;AU$1&amp;";")</f>
        <v/>
      </c>
      <c r="AV217" t="str">
        <f>IF(ISERR(SEARCH(AV$1,Data!$H218)),"",";"&amp;AV$1&amp;";")</f>
        <v/>
      </c>
      <c r="AW217" t="str">
        <f>IF(ISERR(SEARCH(AW$1,Data!$H218)),"",";"&amp;AW$1&amp;";")</f>
        <v/>
      </c>
      <c r="AX217" t="str">
        <f>IF(ISERR(SEARCH(AX$1,Data!$H218)),"",";"&amp;AX$1&amp;";")</f>
        <v/>
      </c>
      <c r="AY217" t="str">
        <f>IF(ISERR(SEARCH(AY$1,Data!$H218)),"",";"&amp;AY$1&amp;";")</f>
        <v/>
      </c>
      <c r="AZ217" t="str">
        <f>IF(ISERR(SEARCH(AZ$1,Data!$H218)),"",";"&amp;AZ$1&amp;";")</f>
        <v/>
      </c>
      <c r="BA217" t="str">
        <f>IF(ISERR(SEARCH(BA$1,Data!$H218)),"",";"&amp;BA$1&amp;";")</f>
        <v/>
      </c>
      <c r="BB217" t="str">
        <f>IF(ISERR(SEARCH(BB$1,Data!$H218)),"",";"&amp;BB$1&amp;";")</f>
        <v/>
      </c>
      <c r="BC217" t="str">
        <f>IF(ISERR(SEARCH(BC$1,Data!$H218)),"",";"&amp;BC$1&amp;";")</f>
        <v/>
      </c>
      <c r="BD217" t="str">
        <f>IF(ISERR(SEARCH(BD$1,Data!$H218)),"",";"&amp;BD$1&amp;";")</f>
        <v/>
      </c>
      <c r="BE217" t="str">
        <f>IF(ISERR(SEARCH(BE$1,Data!$H218)),"",";"&amp;BE$1&amp;";")</f>
        <v/>
      </c>
      <c r="BF217" t="str">
        <f>IF(ISERR(SEARCH(BF$1,Data!$H218)),"",";"&amp;BF$1&amp;";")</f>
        <v/>
      </c>
      <c r="BG217" t="str">
        <f>IF(ISERR(SEARCH(BG$1,Data!$H218)),"",";"&amp;BG$1&amp;";")</f>
        <v/>
      </c>
      <c r="BH217" t="str">
        <f>IF(ISERR(SEARCH(BH$1,Data!$H218)),"",";"&amp;BH$1&amp;";")</f>
        <v/>
      </c>
      <c r="BI217" t="str">
        <f>IF(ISERR(SEARCH(BI$1,Data!$H218)),"",";"&amp;BI$1&amp;";")</f>
        <v/>
      </c>
      <c r="BJ217" t="str">
        <f>IF(ISERR(SEARCH(BJ$1,Data!$H218)),"",";"&amp;BJ$1&amp;";")</f>
        <v/>
      </c>
      <c r="BK217" t="str">
        <f>IF(ISERR(SEARCH(BK$1,Data!$H218)),"",";"&amp;BK$1&amp;";")</f>
        <v/>
      </c>
      <c r="BL217" t="str">
        <f>IF(ISERR(SEARCH(BL$1,Data!$H218)),"",";"&amp;BL$1&amp;";")</f>
        <v/>
      </c>
      <c r="BM217" t="str">
        <f>IF(ISERR(SEARCH(BM$1,Data!$H218)),"",";"&amp;BM$1&amp;";")</f>
        <v/>
      </c>
      <c r="BN217" t="str">
        <f>IF(ISERR(SEARCH(BN$1,Data!$H218)),"",";"&amp;BN$1&amp;";")</f>
        <v/>
      </c>
      <c r="BO217" t="str">
        <f>IF(ISERR(SEARCH(BO$1,Data!$H218)),"",";"&amp;BO$1&amp;";")</f>
        <v/>
      </c>
      <c r="BP217" t="str">
        <f>IF(ISERR(SEARCH(BP$1,Data!$H218)),"",";"&amp;BP$1&amp;";")</f>
        <v/>
      </c>
      <c r="BQ217" t="str">
        <f>IF(ISERR(SEARCH(BQ$1,Data!$H218)),"",";"&amp;BQ$1&amp;";")</f>
        <v/>
      </c>
      <c r="BR217" t="str">
        <f>IF(ISERR(SEARCH(BR$1,Data!$H218)),"",";"&amp;BR$1&amp;";")</f>
        <v/>
      </c>
      <c r="BS217" t="str">
        <f>IF(ISERR(SEARCH(BS$1,Data!$H218)),"",";"&amp;BS$1&amp;";")</f>
        <v/>
      </c>
      <c r="BT217" t="str">
        <f>IF(ISERR(SEARCH(BT$1,Data!$H218)),"",";"&amp;BT$1&amp;";")</f>
        <v/>
      </c>
      <c r="BU217" t="str">
        <f>IF(ISERR(SEARCH(BU$1,Data!$H218)),"",";"&amp;BU$1&amp;";")</f>
        <v/>
      </c>
      <c r="BV217" t="str">
        <f>IF(ISERR(SEARCH(BV$1,Data!$H218)),"",";"&amp;BV$1&amp;";")</f>
        <v/>
      </c>
      <c r="BW217" t="str">
        <f>IF(ISERR(SEARCH(BW$1,Data!$H218)),"",";"&amp;BW$1&amp;";")</f>
        <v/>
      </c>
      <c r="BX217" t="str">
        <f>IF(ISERR(SEARCH(BX$1,Data!$H218)),"",";"&amp;BX$1&amp;";")</f>
        <v/>
      </c>
      <c r="BY217" t="str">
        <f>IF(ISERR(SEARCH(BY$1,Data!$H218)),"",";"&amp;BY$1&amp;";")</f>
        <v/>
      </c>
      <c r="BZ217" t="str">
        <f>IF(ISERR(SEARCH(BZ$1,Data!$H218)),"",";"&amp;BZ$1&amp;";")</f>
        <v/>
      </c>
      <c r="CA217" t="str">
        <f>IF(ISERR(SEARCH(CA$1,Data!$H218)),"",";"&amp;CA$1&amp;";")</f>
        <v/>
      </c>
      <c r="CB217" t="str">
        <f>IF(ISERR(SEARCH(CB$1,Data!$H218)),"",";"&amp;CB$1&amp;";")</f>
        <v/>
      </c>
      <c r="CC217" t="str">
        <f>IF(ISERR(SEARCH(CC$1,Data!$H218)),"",";"&amp;CC$1&amp;";")</f>
        <v/>
      </c>
      <c r="CD217" t="str">
        <f>IF(ISERR(SEARCH(CD$1,Data!$H218)),"",";"&amp;CD$1&amp;";")</f>
        <v/>
      </c>
      <c r="CE217" t="str">
        <f>IF(ISERR(SEARCH(CE$1,Data!$H218)),"",";"&amp;CE$1&amp;";")</f>
        <v/>
      </c>
      <c r="CF217" t="str">
        <f>IF(ISERR(SEARCH(CF$1,Data!$H218)),"",";"&amp;CF$1&amp;";")</f>
        <v/>
      </c>
      <c r="CG217" t="str">
        <f>IF(ISERR(SEARCH(CG$1,Data!$H218)),"",";"&amp;CG$1&amp;";")</f>
        <v/>
      </c>
      <c r="CH217" t="str">
        <f>IF(ISERR(SEARCH(CH$1,Data!$H218)),"",";"&amp;CH$1&amp;";")</f>
        <v/>
      </c>
      <c r="CI217" t="str">
        <f>IF(ISERR(SEARCH(CI$1,Data!$H218)),"",";"&amp;CI$1&amp;";")</f>
        <v/>
      </c>
      <c r="CJ217" t="str">
        <f>IF(ISERR(SEARCH(CJ$1,Data!$H218)),"",";"&amp;CJ$1&amp;";")</f>
        <v/>
      </c>
      <c r="CK217" t="str">
        <f>IF(ISERR(SEARCH(CK$1,Data!$H218)),"",";"&amp;CK$1&amp;";")</f>
        <v/>
      </c>
      <c r="CL217" t="str">
        <f>IF(ISERR(SEARCH(CL$1,Data!$H218)),"",";"&amp;CL$1&amp;";")</f>
        <v/>
      </c>
      <c r="CM217" t="str">
        <f>IF(ISERR(SEARCH(CM$1,Data!$H218)),"",";"&amp;CM$1&amp;";")</f>
        <v/>
      </c>
      <c r="CN217" t="str">
        <f>IF(ISERR(SEARCH(CN$1,Data!$H218)),"",";"&amp;CN$1&amp;";")</f>
        <v/>
      </c>
      <c r="CO217" t="str">
        <f>IF(ISERR(SEARCH(CO$1,Data!$H218)),"",";"&amp;CO$1&amp;";")</f>
        <v/>
      </c>
      <c r="CP217" t="str">
        <f>IF(ISERR(SEARCH(CP$1,Data!$H218)),"",";"&amp;CP$1&amp;";")</f>
        <v/>
      </c>
      <c r="CQ217" t="str">
        <f>IF(ISERR(SEARCH(CQ$1,Data!$H218)),"",";"&amp;CQ$1&amp;";")</f>
        <v/>
      </c>
      <c r="CR217" t="str">
        <f>IF(ISERR(SEARCH(CR$1,Data!$H218)),"",";"&amp;CR$1&amp;";")</f>
        <v/>
      </c>
      <c r="CS217" t="str">
        <f>IF(ISERR(SEARCH(CS$1,Data!$H218)),"",";"&amp;CS$1&amp;";")</f>
        <v/>
      </c>
      <c r="CT217" t="str">
        <f>IF(ISERR(SEARCH(CT$1,Data!$H218)),"",";"&amp;CT$1&amp;";")</f>
        <v/>
      </c>
      <c r="CU217" t="str">
        <f>IF(ISERR(SEARCH(CU$1,Data!$H218)),"",";"&amp;CU$1&amp;";")</f>
        <v/>
      </c>
      <c r="CV217" t="str">
        <f>IF(ISERR(SEARCH(CV$1,Data!$H218)),"",";"&amp;CV$1&amp;";")</f>
        <v/>
      </c>
      <c r="CW217" t="str">
        <f>IF(ISERR(SEARCH(CW$1,Data!$H218)),"",";"&amp;CW$1&amp;";")</f>
        <v/>
      </c>
      <c r="CX217" t="str">
        <f>IF(ISERR(SEARCH(CX$1,Data!$H218)),"",";"&amp;CX$1&amp;";")</f>
        <v/>
      </c>
      <c r="CY217" t="str">
        <f>IF(ISERR(SEARCH(CY$1,Data!$H218)),"",";"&amp;CY$1&amp;";")</f>
        <v/>
      </c>
      <c r="CZ217" t="str">
        <f>IF(ISERR(SEARCH(CZ$1,Data!$H218)),"",";"&amp;CZ$1&amp;";")</f>
        <v/>
      </c>
      <c r="DA217" t="str">
        <f>IF(ISERR(SEARCH(DA$1,Data!$H218)),"",";"&amp;DA$1&amp;";")</f>
        <v/>
      </c>
      <c r="DB217" t="str">
        <f>IF(ISERR(SEARCH(DB$1,Data!$H218)),"",";"&amp;DB$1&amp;";")</f>
        <v/>
      </c>
      <c r="DC217" t="str">
        <f>IF(ISERR(SEARCH(DC$1,Data!$H218)),"",";"&amp;DC$1&amp;";")</f>
        <v/>
      </c>
      <c r="DD217" t="str">
        <f>IF(ISERR(SEARCH(DD$1,Data!$H218)),"",";"&amp;DD$1&amp;";")</f>
        <v/>
      </c>
      <c r="DE217" t="str">
        <f>IF(ISERR(SEARCH(DE$1,Data!$H218)),"",";"&amp;DE$1&amp;";")</f>
        <v/>
      </c>
      <c r="DF217" t="str">
        <f>IF(ISERR(SEARCH(DF$1,Data!$H218)),"",";"&amp;DF$1&amp;";")</f>
        <v/>
      </c>
      <c r="DG217" t="str">
        <f>IF(ISERR(SEARCH(DG$1,Data!$H218)),"",";"&amp;DG$1&amp;";")</f>
        <v/>
      </c>
      <c r="DH217" t="str">
        <f>IF(ISERR(SEARCH(DH$1,Data!$H218)),"",";"&amp;DH$1&amp;";")</f>
        <v/>
      </c>
      <c r="DI217" t="str">
        <f>IF(ISERR(SEARCH(DI$1,Data!$H218)),"",";"&amp;DI$1&amp;";")</f>
        <v/>
      </c>
      <c r="DJ217" t="str">
        <f>IF(ISERR(SEARCH(DJ$1,Data!$H218)),"",";"&amp;DJ$1&amp;";")</f>
        <v/>
      </c>
      <c r="DK217" t="str">
        <f>IF(ISERR(SEARCH(DK$1,Data!$H218)),"",";"&amp;DK$1&amp;";")</f>
        <v/>
      </c>
      <c r="DL217" t="str">
        <f>IF(ISERR(SEARCH(DL$1,Data!$H218)),"",";"&amp;DL$1&amp;";")</f>
        <v/>
      </c>
      <c r="DM217" t="str">
        <f>IF(ISERR(SEARCH(DM$1,Data!$H218)),"",";"&amp;DM$1&amp;";")</f>
        <v/>
      </c>
      <c r="DN217" t="str">
        <f>IF(ISERR(SEARCH(DN$1,Data!$H218)),"",";"&amp;DN$1&amp;";")</f>
        <v/>
      </c>
      <c r="DO217" t="str">
        <f>IF(ISERR(SEARCH(DO$1,Data!$H218)),"",";"&amp;DO$1&amp;";")</f>
        <v/>
      </c>
      <c r="DP217" t="str">
        <f>IF(ISERR(SEARCH(DP$1,Data!$H218)),"",";"&amp;DP$1&amp;";")</f>
        <v/>
      </c>
      <c r="DQ217" t="str">
        <f>IF(ISERR(SEARCH(DQ$1,Data!$H218)),"",";"&amp;DQ$1&amp;";")</f>
        <v/>
      </c>
      <c r="DR217" t="str">
        <f>IF(ISERR(SEARCH(DR$1,Data!$H218)),"",";"&amp;DR$1&amp;";")</f>
        <v/>
      </c>
      <c r="DS217" t="str">
        <f>IF(ISERR(SEARCH(DS$1,Data!$H218)),"",";"&amp;DS$1&amp;";")</f>
        <v/>
      </c>
      <c r="DT217" t="str">
        <f>IF(ISERR(SEARCH(DT$1,Data!$H218)),"",";"&amp;DT$1&amp;";")</f>
        <v/>
      </c>
      <c r="DU217" t="str">
        <f>IF(ISERR(SEARCH(DU$1,Data!$H218)),"",";"&amp;DU$1&amp;";")</f>
        <v/>
      </c>
    </row>
    <row r="218" spans="1:125" x14ac:dyDescent="0.3">
      <c r="A218" t="str">
        <f>Tableau1[[#This Row],[name]]</f>
        <v>Tahiri Veila</v>
      </c>
      <c r="B218" t="str">
        <f>IF(ISERROR(Tableau3[[#This Row],[Second semi-colon]]), "", MID(Tableau3[[#This Row],[Concatenation]], 2, Tableau3[[#This Row],[Second semi-colon]]-2))</f>
        <v/>
      </c>
      <c r="C218" t="e">
        <f>SEARCH(" ;",Tableau3[[#This Row],[Concatenation]])</f>
        <v>#VALUE!</v>
      </c>
      <c r="D218" t="str">
        <f>'Search for homeplanet'!I218&amp; 'Search for homeplanet'!J218&amp; 'Search for homeplanet'!K218&amp; 'Search for homeplanet'!L218&amp; 'Search for homeplanet'!M218&amp; 'Search for homeplanet'!N218&amp; 'Search for homeplanet'!O218&amp; 'Search for homeplanet'!P218&amp; 'Search for homeplanet'!Q218&amp; 'Search for homeplanet'!R218&amp; 'Search for homeplanet'!S218&amp; 'Search for homeplanet'!T218&amp; 'Search for homeplanet'!U218&amp; 'Search for homeplanet'!V218&amp; 'Search for homeplanet'!W218&amp; 'Search for homeplanet'!X218&amp; 'Search for homeplanet'!Y218&amp; 'Search for homeplanet'!Z218&amp; 'Search for homeplanet'!AA218&amp; 'Search for homeplanet'!AB218&amp; 'Search for homeplanet'!AC218&amp; 'Search for homeplanet'!AD218&amp; 'Search for homeplanet'!AE218&amp; 'Search for homeplanet'!AF218&amp; 'Search for homeplanet'!AG218&amp; 'Search for homeplanet'!AH218&amp; 'Search for homeplanet'!AI218&amp; 'Search for homeplanet'!AJ218&amp; 'Search for homeplanet'!AK218&amp; 'Search for homeplanet'!AL218&amp; 'Search for homeplanet'!AM218&amp; 'Search for homeplanet'!AN218&amp; 'Search for homeplanet'!AO218&amp; 'Search for homeplanet'!AP218&amp; 'Search for homeplanet'!AQ218&amp; 'Search for homeplanet'!AR218&amp; 'Search for homeplanet'!AS218&amp; 'Search for homeplanet'!AT218&amp; 'Search for homeplanet'!AU218&amp; 'Search for homeplanet'!AV218&amp; 'Search for homeplanet'!AW218&amp; 'Search for homeplanet'!AX218&amp; 'Search for homeplanet'!AY218&amp; 'Search for homeplanet'!AZ218&amp; 'Search for homeplanet'!BA218&amp; 'Search for homeplanet'!BB218&amp; 'Search for homeplanet'!BC218&amp; 'Search for homeplanet'!BD218&amp; 'Search for homeplanet'!BE218&amp; 'Search for homeplanet'!BF218&amp; 'Search for homeplanet'!BG218&amp; 'Search for homeplanet'!BH218&amp; 'Search for homeplanet'!BI218&amp; 'Search for homeplanet'!BJ218&amp; 'Search for homeplanet'!BK218&amp; 'Search for homeplanet'!BL218&amp; 'Search for homeplanet'!BM218&amp; 'Search for homeplanet'!BN218&amp; 'Search for homeplanet'!BO218&amp; 'Search for homeplanet'!BP218&amp; 'Search for homeplanet'!BQ218&amp; 'Search for homeplanet'!BR218&amp; 'Search for homeplanet'!BS218&amp; 'Search for homeplanet'!BT218&amp; 'Search for homeplanet'!BU218&amp; 'Search for homeplanet'!BV218&amp; 'Search for homeplanet'!BW218&amp; 'Search for homeplanet'!BX218&amp; 'Search for homeplanet'!BY218&amp; 'Search for homeplanet'!BZ218&amp; 'Search for homeplanet'!CA218&amp; 'Search for homeplanet'!CB218&amp; 'Search for homeplanet'!CC218&amp; 'Search for homeplanet'!CD218&amp; 'Search for homeplanet'!CE218&amp; 'Search for homeplanet'!CF218&amp; 'Search for homeplanet'!CG218&amp; 'Search for homeplanet'!CH218&amp; 'Search for homeplanet'!CI218&amp; 'Search for homeplanet'!CJ218&amp; 'Search for homeplanet'!CK218&amp; 'Search for homeplanet'!CL218&amp; 'Search for homeplanet'!CM218&amp; 'Search for homeplanet'!CN218&amp; 'Search for homeplanet'!CO218&amp; 'Search for homeplanet'!CP218&amp; 'Search for homeplanet'!CQ218&amp; 'Search for homeplanet'!CR218&amp; 'Search for homeplanet'!CS218&amp; 'Search for homeplanet'!CT218&amp; 'Search for homeplanet'!CU218&amp; 'Search for homeplanet'!CV218&amp; 'Search for homeplanet'!CW218&amp; 'Search for homeplanet'!CX218&amp; 'Search for homeplanet'!CY218&amp; 'Search for homeplanet'!CZ218&amp; 'Search for homeplanet'!DA218&amp; 'Search for homeplanet'!DB218&amp; 'Search for homeplanet'!DC218&amp; 'Search for homeplanet'!DD218&amp; 'Search for homeplanet'!DE218&amp; 'Search for homeplanet'!DF218&amp; 'Search for homeplanet'!DG218&amp; 'Search for homeplanet'!DH218&amp; 'Search for homeplanet'!DI218&amp; 'Search for homeplanet'!DJ218&amp; 'Search for homeplanet'!DK218&amp; 'Search for homeplanet'!DL218&amp; 'Search for homeplanet'!DM218&amp; 'Search for homeplanet'!DN218&amp; 'Search for homeplanet'!DO218&amp; 'Search for homeplanet'!DP218&amp; 'Search for homeplanet'!DQ218&amp; 'Search for homeplanet'!DR218&amp; 'Search for homeplanet'!DS218&amp; 'Search for homeplanet'!DT218&amp; 'Search for homeplanet'!DU218</f>
        <v/>
      </c>
      <c r="I218" t="str">
        <f>IF(ISERR(SEARCH(I$1,Data!$H219)),"",";"&amp;I$1&amp;";")</f>
        <v/>
      </c>
      <c r="J218" t="str">
        <f>IF(ISERR(SEARCH(J$1,Data!$H219)),"",";"&amp;J$1&amp;";")</f>
        <v/>
      </c>
      <c r="K218" t="str">
        <f>IF(ISERR(SEARCH(K$1,Data!$H219)),"",";"&amp;K$1&amp;";")</f>
        <v/>
      </c>
      <c r="L218" t="str">
        <f>IF(ISERR(SEARCH(L$1,Data!$H219)),"",";"&amp;L$1&amp;";")</f>
        <v/>
      </c>
      <c r="M218" t="str">
        <f>IF(ISERR(SEARCH(M$1,Data!$H219)),"",";"&amp;M$1&amp;";")</f>
        <v/>
      </c>
      <c r="N218" t="str">
        <f>IF(ISERR(SEARCH(N$1,Data!$H219)),"",";"&amp;N$1&amp;";")</f>
        <v/>
      </c>
      <c r="O218" t="str">
        <f>IF(ISERR(SEARCH(O$1,Data!$H219)),"",";"&amp;O$1&amp;";")</f>
        <v/>
      </c>
      <c r="P218" t="str">
        <f>IF(ISERR(SEARCH(P$1,Data!$H219)),"",";"&amp;P$1&amp;";")</f>
        <v/>
      </c>
      <c r="Q218" t="str">
        <f>IF(ISERR(SEARCH(Q$1,Data!$H219)),"",";"&amp;Q$1&amp;";")</f>
        <v/>
      </c>
      <c r="R218" t="str">
        <f>IF(ISERR(SEARCH(R$1,Data!$H219)),"",";"&amp;R$1&amp;";")</f>
        <v/>
      </c>
      <c r="S218" t="str">
        <f>IF(ISERR(SEARCH(S$1,Data!$H219)),"",";"&amp;S$1&amp;";")</f>
        <v/>
      </c>
      <c r="T218" t="str">
        <f>IF(ISERR(SEARCH(T$1,Data!$H219)),"",";"&amp;T$1&amp;";")</f>
        <v/>
      </c>
      <c r="U218" t="str">
        <f>IF(ISERR(SEARCH(U$1,Data!$H219)),"",";"&amp;U$1&amp;";")</f>
        <v/>
      </c>
      <c r="V218" t="str">
        <f>IF(ISERR(SEARCH(V$1,Data!$H219)),"",";"&amp;V$1&amp;";")</f>
        <v/>
      </c>
      <c r="W218" t="str">
        <f>IF(ISERR(SEARCH(W$1,Data!$H219)),"",";"&amp;W$1&amp;";")</f>
        <v/>
      </c>
      <c r="X218" t="str">
        <f>IF(ISERR(SEARCH(X$1,Data!$H219)),"",";"&amp;X$1&amp;";")</f>
        <v/>
      </c>
      <c r="Y218" t="str">
        <f>IF(ISERR(SEARCH(Y$1,Data!$H219)),"",";"&amp;Y$1&amp;";")</f>
        <v/>
      </c>
      <c r="Z218" t="str">
        <f>IF(ISERR(SEARCH(Z$1,Data!$H219)),"",";"&amp;Z$1&amp;";")</f>
        <v/>
      </c>
      <c r="AA218" t="str">
        <f>IF(ISERR(SEARCH(AA$1,Data!$H219)),"",";"&amp;AA$1&amp;";")</f>
        <v/>
      </c>
      <c r="AB218" t="str">
        <f>IF(ISERR(SEARCH(AB$1,Data!$H219)),"",";"&amp;AB$1&amp;";")</f>
        <v/>
      </c>
      <c r="AC218" t="str">
        <f>IF(ISERR(SEARCH(AC$1,Data!$H219)),"",";"&amp;AC$1&amp;";")</f>
        <v/>
      </c>
      <c r="AD218" t="str">
        <f>IF(ISERR(SEARCH(AD$1,Data!$H219)),"",";"&amp;AD$1&amp;";")</f>
        <v/>
      </c>
      <c r="AE218" t="str">
        <f>IF(ISERR(SEARCH(AE$1,Data!$H219)),"",";"&amp;AE$1&amp;";")</f>
        <v/>
      </c>
      <c r="AF218" t="str">
        <f>IF(ISERR(SEARCH(AF$1,Data!$H219)),"",";"&amp;AF$1&amp;";")</f>
        <v/>
      </c>
      <c r="AG218" t="str">
        <f>IF(ISERR(SEARCH(AG$1,Data!$H219)),"",";"&amp;AG$1&amp;";")</f>
        <v/>
      </c>
      <c r="AH218" t="str">
        <f>IF(ISERR(SEARCH(AH$1,Data!$H219)),"",";"&amp;AH$1&amp;";")</f>
        <v/>
      </c>
      <c r="AI218" t="str">
        <f>IF(ISERR(SEARCH(AI$1,Data!$H219)),"",";"&amp;AI$1&amp;";")</f>
        <v/>
      </c>
      <c r="AJ218" t="str">
        <f>IF(ISERR(SEARCH(AJ$1,Data!$H219)),"",";"&amp;AJ$1&amp;";")</f>
        <v/>
      </c>
      <c r="AK218" t="str">
        <f>IF(ISERR(SEARCH(AK$1,Data!$H219)),"",";"&amp;AK$1&amp;";")</f>
        <v/>
      </c>
      <c r="AL218" t="str">
        <f>IF(ISERR(SEARCH(AL$1,Data!$H219)),"",";"&amp;AL$1&amp;";")</f>
        <v/>
      </c>
      <c r="AM218" t="str">
        <f>IF(ISERR(SEARCH(AM$1,Data!$H219)),"",";"&amp;AM$1&amp;";")</f>
        <v/>
      </c>
      <c r="AN218" t="str">
        <f>IF(ISERR(SEARCH(AN$1,Data!$H219)),"",";"&amp;AN$1&amp;";")</f>
        <v/>
      </c>
      <c r="AO218" t="str">
        <f>IF(ISERR(SEARCH(AO$1,Data!$H219)),"",";"&amp;AO$1&amp;";")</f>
        <v/>
      </c>
      <c r="AP218" t="str">
        <f>IF(ISERR(SEARCH(AP$1,Data!$H219)),"",";"&amp;AP$1&amp;";")</f>
        <v/>
      </c>
      <c r="AQ218" t="str">
        <f>IF(ISERR(SEARCH(AQ$1,Data!$H219)),"",";"&amp;AQ$1&amp;";")</f>
        <v/>
      </c>
      <c r="AR218" t="str">
        <f>IF(ISERR(SEARCH(AR$1,Data!$H219)),"",";"&amp;AR$1&amp;";")</f>
        <v/>
      </c>
      <c r="AS218" t="str">
        <f>IF(ISERR(SEARCH(AS$1,Data!$H219)),"",";"&amp;AS$1&amp;";")</f>
        <v/>
      </c>
      <c r="AT218" t="str">
        <f>IF(ISERR(SEARCH(AT$1,Data!$H219)),"",";"&amp;AT$1&amp;";")</f>
        <v/>
      </c>
      <c r="AU218" t="str">
        <f>IF(ISERR(SEARCH(AU$1,Data!$H219)),"",";"&amp;AU$1&amp;";")</f>
        <v/>
      </c>
      <c r="AV218" t="str">
        <f>IF(ISERR(SEARCH(AV$1,Data!$H219)),"",";"&amp;AV$1&amp;";")</f>
        <v/>
      </c>
      <c r="AW218" t="str">
        <f>IF(ISERR(SEARCH(AW$1,Data!$H219)),"",";"&amp;AW$1&amp;";")</f>
        <v/>
      </c>
      <c r="AX218" t="str">
        <f>IF(ISERR(SEARCH(AX$1,Data!$H219)),"",";"&amp;AX$1&amp;";")</f>
        <v/>
      </c>
      <c r="AY218" t="str">
        <f>IF(ISERR(SEARCH(AY$1,Data!$H219)),"",";"&amp;AY$1&amp;";")</f>
        <v/>
      </c>
      <c r="AZ218" t="str">
        <f>IF(ISERR(SEARCH(AZ$1,Data!$H219)),"",";"&amp;AZ$1&amp;";")</f>
        <v/>
      </c>
      <c r="BA218" t="str">
        <f>IF(ISERR(SEARCH(BA$1,Data!$H219)),"",";"&amp;BA$1&amp;";")</f>
        <v/>
      </c>
      <c r="BB218" t="str">
        <f>IF(ISERR(SEARCH(BB$1,Data!$H219)),"",";"&amp;BB$1&amp;";")</f>
        <v/>
      </c>
      <c r="BC218" t="str">
        <f>IF(ISERR(SEARCH(BC$1,Data!$H219)),"",";"&amp;BC$1&amp;";")</f>
        <v/>
      </c>
      <c r="BD218" t="str">
        <f>IF(ISERR(SEARCH(BD$1,Data!$H219)),"",";"&amp;BD$1&amp;";")</f>
        <v/>
      </c>
      <c r="BE218" t="str">
        <f>IF(ISERR(SEARCH(BE$1,Data!$H219)),"",";"&amp;BE$1&amp;";")</f>
        <v/>
      </c>
      <c r="BF218" t="str">
        <f>IF(ISERR(SEARCH(BF$1,Data!$H219)),"",";"&amp;BF$1&amp;";")</f>
        <v/>
      </c>
      <c r="BG218" t="str">
        <f>IF(ISERR(SEARCH(BG$1,Data!$H219)),"",";"&amp;BG$1&amp;";")</f>
        <v/>
      </c>
      <c r="BH218" t="str">
        <f>IF(ISERR(SEARCH(BH$1,Data!$H219)),"",";"&amp;BH$1&amp;";")</f>
        <v/>
      </c>
      <c r="BI218" t="str">
        <f>IF(ISERR(SEARCH(BI$1,Data!$H219)),"",";"&amp;BI$1&amp;";")</f>
        <v/>
      </c>
      <c r="BJ218" t="str">
        <f>IF(ISERR(SEARCH(BJ$1,Data!$H219)),"",";"&amp;BJ$1&amp;";")</f>
        <v/>
      </c>
      <c r="BK218" t="str">
        <f>IF(ISERR(SEARCH(BK$1,Data!$H219)),"",";"&amp;BK$1&amp;";")</f>
        <v/>
      </c>
      <c r="BL218" t="str">
        <f>IF(ISERR(SEARCH(BL$1,Data!$H219)),"",";"&amp;BL$1&amp;";")</f>
        <v/>
      </c>
      <c r="BM218" t="str">
        <f>IF(ISERR(SEARCH(BM$1,Data!$H219)),"",";"&amp;BM$1&amp;";")</f>
        <v/>
      </c>
      <c r="BN218" t="str">
        <f>IF(ISERR(SEARCH(BN$1,Data!$H219)),"",";"&amp;BN$1&amp;";")</f>
        <v/>
      </c>
      <c r="BO218" t="str">
        <f>IF(ISERR(SEARCH(BO$1,Data!$H219)),"",";"&amp;BO$1&amp;";")</f>
        <v/>
      </c>
      <c r="BP218" t="str">
        <f>IF(ISERR(SEARCH(BP$1,Data!$H219)),"",";"&amp;BP$1&amp;";")</f>
        <v/>
      </c>
      <c r="BQ218" t="str">
        <f>IF(ISERR(SEARCH(BQ$1,Data!$H219)),"",";"&amp;BQ$1&amp;";")</f>
        <v/>
      </c>
      <c r="BR218" t="str">
        <f>IF(ISERR(SEARCH(BR$1,Data!$H219)),"",";"&amp;BR$1&amp;";")</f>
        <v/>
      </c>
      <c r="BS218" t="str">
        <f>IF(ISERR(SEARCH(BS$1,Data!$H219)),"",";"&amp;BS$1&amp;";")</f>
        <v/>
      </c>
      <c r="BT218" t="str">
        <f>IF(ISERR(SEARCH(BT$1,Data!$H219)),"",";"&amp;BT$1&amp;";")</f>
        <v/>
      </c>
      <c r="BU218" t="str">
        <f>IF(ISERR(SEARCH(BU$1,Data!$H219)),"",";"&amp;BU$1&amp;";")</f>
        <v/>
      </c>
      <c r="BV218" t="str">
        <f>IF(ISERR(SEARCH(BV$1,Data!$H219)),"",";"&amp;BV$1&amp;";")</f>
        <v/>
      </c>
      <c r="BW218" t="str">
        <f>IF(ISERR(SEARCH(BW$1,Data!$H219)),"",";"&amp;BW$1&amp;";")</f>
        <v/>
      </c>
      <c r="BX218" t="str">
        <f>IF(ISERR(SEARCH(BX$1,Data!$H219)),"",";"&amp;BX$1&amp;";")</f>
        <v/>
      </c>
      <c r="BY218" t="str">
        <f>IF(ISERR(SEARCH(BY$1,Data!$H219)),"",";"&amp;BY$1&amp;";")</f>
        <v/>
      </c>
      <c r="BZ218" t="str">
        <f>IF(ISERR(SEARCH(BZ$1,Data!$H219)),"",";"&amp;BZ$1&amp;";")</f>
        <v/>
      </c>
      <c r="CA218" t="str">
        <f>IF(ISERR(SEARCH(CA$1,Data!$H219)),"",";"&amp;CA$1&amp;";")</f>
        <v/>
      </c>
      <c r="CB218" t="str">
        <f>IF(ISERR(SEARCH(CB$1,Data!$H219)),"",";"&amp;CB$1&amp;";")</f>
        <v/>
      </c>
      <c r="CC218" t="str">
        <f>IF(ISERR(SEARCH(CC$1,Data!$H219)),"",";"&amp;CC$1&amp;";")</f>
        <v/>
      </c>
      <c r="CD218" t="str">
        <f>IF(ISERR(SEARCH(CD$1,Data!$H219)),"",";"&amp;CD$1&amp;";")</f>
        <v/>
      </c>
      <c r="CE218" t="str">
        <f>IF(ISERR(SEARCH(CE$1,Data!$H219)),"",";"&amp;CE$1&amp;";")</f>
        <v/>
      </c>
      <c r="CF218" t="str">
        <f>IF(ISERR(SEARCH(CF$1,Data!$H219)),"",";"&amp;CF$1&amp;";")</f>
        <v/>
      </c>
      <c r="CG218" t="str">
        <f>IF(ISERR(SEARCH(CG$1,Data!$H219)),"",";"&amp;CG$1&amp;";")</f>
        <v/>
      </c>
      <c r="CH218" t="str">
        <f>IF(ISERR(SEARCH(CH$1,Data!$H219)),"",";"&amp;CH$1&amp;";")</f>
        <v/>
      </c>
      <c r="CI218" t="str">
        <f>IF(ISERR(SEARCH(CI$1,Data!$H219)),"",";"&amp;CI$1&amp;";")</f>
        <v/>
      </c>
      <c r="CJ218" t="str">
        <f>IF(ISERR(SEARCH(CJ$1,Data!$H219)),"",";"&amp;CJ$1&amp;";")</f>
        <v/>
      </c>
      <c r="CK218" t="str">
        <f>IF(ISERR(SEARCH(CK$1,Data!$H219)),"",";"&amp;CK$1&amp;";")</f>
        <v/>
      </c>
      <c r="CL218" t="str">
        <f>IF(ISERR(SEARCH(CL$1,Data!$H219)),"",";"&amp;CL$1&amp;";")</f>
        <v/>
      </c>
      <c r="CM218" t="str">
        <f>IF(ISERR(SEARCH(CM$1,Data!$H219)),"",";"&amp;CM$1&amp;";")</f>
        <v/>
      </c>
      <c r="CN218" t="str">
        <f>IF(ISERR(SEARCH(CN$1,Data!$H219)),"",";"&amp;CN$1&amp;";")</f>
        <v/>
      </c>
      <c r="CO218" t="str">
        <f>IF(ISERR(SEARCH(CO$1,Data!$H219)),"",";"&amp;CO$1&amp;";")</f>
        <v/>
      </c>
      <c r="CP218" t="str">
        <f>IF(ISERR(SEARCH(CP$1,Data!$H219)),"",";"&amp;CP$1&amp;";")</f>
        <v/>
      </c>
      <c r="CQ218" t="str">
        <f>IF(ISERR(SEARCH(CQ$1,Data!$H219)),"",";"&amp;CQ$1&amp;";")</f>
        <v/>
      </c>
      <c r="CR218" t="str">
        <f>IF(ISERR(SEARCH(CR$1,Data!$H219)),"",";"&amp;CR$1&amp;";")</f>
        <v/>
      </c>
      <c r="CS218" t="str">
        <f>IF(ISERR(SEARCH(CS$1,Data!$H219)),"",";"&amp;CS$1&amp;";")</f>
        <v/>
      </c>
      <c r="CT218" t="str">
        <f>IF(ISERR(SEARCH(CT$1,Data!$H219)),"",";"&amp;CT$1&amp;";")</f>
        <v/>
      </c>
      <c r="CU218" t="str">
        <f>IF(ISERR(SEARCH(CU$1,Data!$H219)),"",";"&amp;CU$1&amp;";")</f>
        <v/>
      </c>
      <c r="CV218" t="str">
        <f>IF(ISERR(SEARCH(CV$1,Data!$H219)),"",";"&amp;CV$1&amp;";")</f>
        <v/>
      </c>
      <c r="CW218" t="str">
        <f>IF(ISERR(SEARCH(CW$1,Data!$H219)),"",";"&amp;CW$1&amp;";")</f>
        <v/>
      </c>
      <c r="CX218" t="str">
        <f>IF(ISERR(SEARCH(CX$1,Data!$H219)),"",";"&amp;CX$1&amp;";")</f>
        <v/>
      </c>
      <c r="CY218" t="str">
        <f>IF(ISERR(SEARCH(CY$1,Data!$H219)),"",";"&amp;CY$1&amp;";")</f>
        <v/>
      </c>
      <c r="CZ218" t="str">
        <f>IF(ISERR(SEARCH(CZ$1,Data!$H219)),"",";"&amp;CZ$1&amp;";")</f>
        <v/>
      </c>
      <c r="DA218" t="str">
        <f>IF(ISERR(SEARCH(DA$1,Data!$H219)),"",";"&amp;DA$1&amp;";")</f>
        <v/>
      </c>
      <c r="DB218" t="str">
        <f>IF(ISERR(SEARCH(DB$1,Data!$H219)),"",";"&amp;DB$1&amp;";")</f>
        <v/>
      </c>
      <c r="DC218" t="str">
        <f>IF(ISERR(SEARCH(DC$1,Data!$H219)),"",";"&amp;DC$1&amp;";")</f>
        <v/>
      </c>
      <c r="DD218" t="str">
        <f>IF(ISERR(SEARCH(DD$1,Data!$H219)),"",";"&amp;DD$1&amp;";")</f>
        <v/>
      </c>
      <c r="DE218" t="str">
        <f>IF(ISERR(SEARCH(DE$1,Data!$H219)),"",";"&amp;DE$1&amp;";")</f>
        <v/>
      </c>
      <c r="DF218" t="str">
        <f>IF(ISERR(SEARCH(DF$1,Data!$H219)),"",";"&amp;DF$1&amp;";")</f>
        <v/>
      </c>
      <c r="DG218" t="str">
        <f>IF(ISERR(SEARCH(DG$1,Data!$H219)),"",";"&amp;DG$1&amp;";")</f>
        <v/>
      </c>
      <c r="DH218" t="str">
        <f>IF(ISERR(SEARCH(DH$1,Data!$H219)),"",";"&amp;DH$1&amp;";")</f>
        <v/>
      </c>
      <c r="DI218" t="str">
        <f>IF(ISERR(SEARCH(DI$1,Data!$H219)),"",";"&amp;DI$1&amp;";")</f>
        <v/>
      </c>
      <c r="DJ218" t="str">
        <f>IF(ISERR(SEARCH(DJ$1,Data!$H219)),"",";"&amp;DJ$1&amp;";")</f>
        <v/>
      </c>
      <c r="DK218" t="str">
        <f>IF(ISERR(SEARCH(DK$1,Data!$H219)),"",";"&amp;DK$1&amp;";")</f>
        <v/>
      </c>
      <c r="DL218" t="str">
        <f>IF(ISERR(SEARCH(DL$1,Data!$H219)),"",";"&amp;DL$1&amp;";")</f>
        <v/>
      </c>
      <c r="DM218" t="str">
        <f>IF(ISERR(SEARCH(DM$1,Data!$H219)),"",";"&amp;DM$1&amp;";")</f>
        <v/>
      </c>
      <c r="DN218" t="str">
        <f>IF(ISERR(SEARCH(DN$1,Data!$H219)),"",";"&amp;DN$1&amp;";")</f>
        <v/>
      </c>
      <c r="DO218" t="str">
        <f>IF(ISERR(SEARCH(DO$1,Data!$H219)),"",";"&amp;DO$1&amp;";")</f>
        <v/>
      </c>
      <c r="DP218" t="str">
        <f>IF(ISERR(SEARCH(DP$1,Data!$H219)),"",";"&amp;DP$1&amp;";")</f>
        <v/>
      </c>
      <c r="DQ218" t="str">
        <f>IF(ISERR(SEARCH(DQ$1,Data!$H219)),"",";"&amp;DQ$1&amp;";")</f>
        <v/>
      </c>
      <c r="DR218" t="str">
        <f>IF(ISERR(SEARCH(DR$1,Data!$H219)),"",";"&amp;DR$1&amp;";")</f>
        <v/>
      </c>
      <c r="DS218" t="str">
        <f>IF(ISERR(SEARCH(DS$1,Data!$H219)),"",";"&amp;DS$1&amp;";")</f>
        <v/>
      </c>
      <c r="DT218" t="str">
        <f>IF(ISERR(SEARCH(DT$1,Data!$H219)),"",";"&amp;DT$1&amp;";")</f>
        <v/>
      </c>
      <c r="DU218" t="str">
        <f>IF(ISERR(SEARCH(DU$1,Data!$H219)),"",";"&amp;DU$1&amp;";")</f>
        <v/>
      </c>
    </row>
    <row r="219" spans="1:125" x14ac:dyDescent="0.3">
      <c r="A219" t="str">
        <f>Tableau1[[#This Row],[name]]</f>
        <v>Asajj Ventress</v>
      </c>
      <c r="B219" t="str">
        <f>IF(ISERROR(Tableau3[[#This Row],[Second semi-colon]]), "", MID(Tableau3[[#This Row],[Concatenation]], 2, Tableau3[[#This Row],[Second semi-colon]]-2))</f>
        <v/>
      </c>
      <c r="C219" t="e">
        <f>SEARCH(" ;",Tableau3[[#This Row],[Concatenation]])</f>
        <v>#VALUE!</v>
      </c>
      <c r="D219" t="str">
        <f>'Search for homeplanet'!I219&amp; 'Search for homeplanet'!J219&amp; 'Search for homeplanet'!K219&amp; 'Search for homeplanet'!L219&amp; 'Search for homeplanet'!M219&amp; 'Search for homeplanet'!N219&amp; 'Search for homeplanet'!O219&amp; 'Search for homeplanet'!P219&amp; 'Search for homeplanet'!Q219&amp; 'Search for homeplanet'!R219&amp; 'Search for homeplanet'!S219&amp; 'Search for homeplanet'!T219&amp; 'Search for homeplanet'!U219&amp; 'Search for homeplanet'!V219&amp; 'Search for homeplanet'!W219&amp; 'Search for homeplanet'!X219&amp; 'Search for homeplanet'!Y219&amp; 'Search for homeplanet'!Z219&amp; 'Search for homeplanet'!AA219&amp; 'Search for homeplanet'!AB219&amp; 'Search for homeplanet'!AC219&amp; 'Search for homeplanet'!AD219&amp; 'Search for homeplanet'!AE219&amp; 'Search for homeplanet'!AF219&amp; 'Search for homeplanet'!AG219&amp; 'Search for homeplanet'!AH219&amp; 'Search for homeplanet'!AI219&amp; 'Search for homeplanet'!AJ219&amp; 'Search for homeplanet'!AK219&amp; 'Search for homeplanet'!AL219&amp; 'Search for homeplanet'!AM219&amp; 'Search for homeplanet'!AN219&amp; 'Search for homeplanet'!AO219&amp; 'Search for homeplanet'!AP219&amp; 'Search for homeplanet'!AQ219&amp; 'Search for homeplanet'!AR219&amp; 'Search for homeplanet'!AS219&amp; 'Search for homeplanet'!AT219&amp; 'Search for homeplanet'!AU219&amp; 'Search for homeplanet'!AV219&amp; 'Search for homeplanet'!AW219&amp; 'Search for homeplanet'!AX219&amp; 'Search for homeplanet'!AY219&amp; 'Search for homeplanet'!AZ219&amp; 'Search for homeplanet'!BA219&amp; 'Search for homeplanet'!BB219&amp; 'Search for homeplanet'!BC219&amp; 'Search for homeplanet'!BD219&amp; 'Search for homeplanet'!BE219&amp; 'Search for homeplanet'!BF219&amp; 'Search for homeplanet'!BG219&amp; 'Search for homeplanet'!BH219&amp; 'Search for homeplanet'!BI219&amp; 'Search for homeplanet'!BJ219&amp; 'Search for homeplanet'!BK219&amp; 'Search for homeplanet'!BL219&amp; 'Search for homeplanet'!BM219&amp; 'Search for homeplanet'!BN219&amp; 'Search for homeplanet'!BO219&amp; 'Search for homeplanet'!BP219&amp; 'Search for homeplanet'!BQ219&amp; 'Search for homeplanet'!BR219&amp; 'Search for homeplanet'!BS219&amp; 'Search for homeplanet'!BT219&amp; 'Search for homeplanet'!BU219&amp; 'Search for homeplanet'!BV219&amp; 'Search for homeplanet'!BW219&amp; 'Search for homeplanet'!BX219&amp; 'Search for homeplanet'!BY219&amp; 'Search for homeplanet'!BZ219&amp; 'Search for homeplanet'!CA219&amp; 'Search for homeplanet'!CB219&amp; 'Search for homeplanet'!CC219&amp; 'Search for homeplanet'!CD219&amp; 'Search for homeplanet'!CE219&amp; 'Search for homeplanet'!CF219&amp; 'Search for homeplanet'!CG219&amp; 'Search for homeplanet'!CH219&amp; 'Search for homeplanet'!CI219&amp; 'Search for homeplanet'!CJ219&amp; 'Search for homeplanet'!CK219&amp; 'Search for homeplanet'!CL219&amp; 'Search for homeplanet'!CM219&amp; 'Search for homeplanet'!CN219&amp; 'Search for homeplanet'!CO219&amp; 'Search for homeplanet'!CP219&amp; 'Search for homeplanet'!CQ219&amp; 'Search for homeplanet'!CR219&amp; 'Search for homeplanet'!CS219&amp; 'Search for homeplanet'!CT219&amp; 'Search for homeplanet'!CU219&amp; 'Search for homeplanet'!CV219&amp; 'Search for homeplanet'!CW219&amp; 'Search for homeplanet'!CX219&amp; 'Search for homeplanet'!CY219&amp; 'Search for homeplanet'!CZ219&amp; 'Search for homeplanet'!DA219&amp; 'Search for homeplanet'!DB219&amp; 'Search for homeplanet'!DC219&amp; 'Search for homeplanet'!DD219&amp; 'Search for homeplanet'!DE219&amp; 'Search for homeplanet'!DF219&amp; 'Search for homeplanet'!DG219&amp; 'Search for homeplanet'!DH219&amp; 'Search for homeplanet'!DI219&amp; 'Search for homeplanet'!DJ219&amp; 'Search for homeplanet'!DK219&amp; 'Search for homeplanet'!DL219&amp; 'Search for homeplanet'!DM219&amp; 'Search for homeplanet'!DN219&amp; 'Search for homeplanet'!DO219&amp; 'Search for homeplanet'!DP219&amp; 'Search for homeplanet'!DQ219&amp; 'Search for homeplanet'!DR219&amp; 'Search for homeplanet'!DS219&amp; 'Search for homeplanet'!DT219&amp; 'Search for homeplanet'!DU219</f>
        <v/>
      </c>
      <c r="I219" t="str">
        <f>IF(ISERR(SEARCH(I$1,Data!$H220)),"",";"&amp;I$1&amp;";")</f>
        <v/>
      </c>
      <c r="J219" t="str">
        <f>IF(ISERR(SEARCH(J$1,Data!$H220)),"",";"&amp;J$1&amp;";")</f>
        <v/>
      </c>
      <c r="K219" t="str">
        <f>IF(ISERR(SEARCH(K$1,Data!$H220)),"",";"&amp;K$1&amp;";")</f>
        <v/>
      </c>
      <c r="L219" t="str">
        <f>IF(ISERR(SEARCH(L$1,Data!$H220)),"",";"&amp;L$1&amp;";")</f>
        <v/>
      </c>
      <c r="M219" t="str">
        <f>IF(ISERR(SEARCH(M$1,Data!$H220)),"",";"&amp;M$1&amp;";")</f>
        <v/>
      </c>
      <c r="N219" t="str">
        <f>IF(ISERR(SEARCH(N$1,Data!$H220)),"",";"&amp;N$1&amp;";")</f>
        <v/>
      </c>
      <c r="O219" t="str">
        <f>IF(ISERR(SEARCH(O$1,Data!$H220)),"",";"&amp;O$1&amp;";")</f>
        <v/>
      </c>
      <c r="P219" t="str">
        <f>IF(ISERR(SEARCH(P$1,Data!$H220)),"",";"&amp;P$1&amp;";")</f>
        <v/>
      </c>
      <c r="Q219" t="str">
        <f>IF(ISERR(SEARCH(Q$1,Data!$H220)),"",";"&amp;Q$1&amp;";")</f>
        <v/>
      </c>
      <c r="R219" t="str">
        <f>IF(ISERR(SEARCH(R$1,Data!$H220)),"",";"&amp;R$1&amp;";")</f>
        <v/>
      </c>
      <c r="S219" t="str">
        <f>IF(ISERR(SEARCH(S$1,Data!$H220)),"",";"&amp;S$1&amp;";")</f>
        <v/>
      </c>
      <c r="T219" t="str">
        <f>IF(ISERR(SEARCH(T$1,Data!$H220)),"",";"&amp;T$1&amp;";")</f>
        <v/>
      </c>
      <c r="U219" t="str">
        <f>IF(ISERR(SEARCH(U$1,Data!$H220)),"",";"&amp;U$1&amp;";")</f>
        <v/>
      </c>
      <c r="V219" t="str">
        <f>IF(ISERR(SEARCH(V$1,Data!$H220)),"",";"&amp;V$1&amp;";")</f>
        <v/>
      </c>
      <c r="W219" t="str">
        <f>IF(ISERR(SEARCH(W$1,Data!$H220)),"",";"&amp;W$1&amp;";")</f>
        <v/>
      </c>
      <c r="X219" t="str">
        <f>IF(ISERR(SEARCH(X$1,Data!$H220)),"",";"&amp;X$1&amp;";")</f>
        <v/>
      </c>
      <c r="Y219" t="str">
        <f>IF(ISERR(SEARCH(Y$1,Data!$H220)),"",";"&amp;Y$1&amp;";")</f>
        <v/>
      </c>
      <c r="Z219" t="str">
        <f>IF(ISERR(SEARCH(Z$1,Data!$H220)),"",";"&amp;Z$1&amp;";")</f>
        <v/>
      </c>
      <c r="AA219" t="str">
        <f>IF(ISERR(SEARCH(AA$1,Data!$H220)),"",";"&amp;AA$1&amp;";")</f>
        <v/>
      </c>
      <c r="AB219" t="str">
        <f>IF(ISERR(SEARCH(AB$1,Data!$H220)),"",";"&amp;AB$1&amp;";")</f>
        <v/>
      </c>
      <c r="AC219" t="str">
        <f>IF(ISERR(SEARCH(AC$1,Data!$H220)),"",";"&amp;AC$1&amp;";")</f>
        <v/>
      </c>
      <c r="AD219" t="str">
        <f>IF(ISERR(SEARCH(AD$1,Data!$H220)),"",";"&amp;AD$1&amp;";")</f>
        <v/>
      </c>
      <c r="AE219" t="str">
        <f>IF(ISERR(SEARCH(AE$1,Data!$H220)),"",";"&amp;AE$1&amp;";")</f>
        <v/>
      </c>
      <c r="AF219" t="str">
        <f>IF(ISERR(SEARCH(AF$1,Data!$H220)),"",";"&amp;AF$1&amp;";")</f>
        <v/>
      </c>
      <c r="AG219" t="str">
        <f>IF(ISERR(SEARCH(AG$1,Data!$H220)),"",";"&amp;AG$1&amp;";")</f>
        <v/>
      </c>
      <c r="AH219" t="str">
        <f>IF(ISERR(SEARCH(AH$1,Data!$H220)),"",";"&amp;AH$1&amp;";")</f>
        <v/>
      </c>
      <c r="AI219" t="str">
        <f>IF(ISERR(SEARCH(AI$1,Data!$H220)),"",";"&amp;AI$1&amp;";")</f>
        <v/>
      </c>
      <c r="AJ219" t="str">
        <f>IF(ISERR(SEARCH(AJ$1,Data!$H220)),"",";"&amp;AJ$1&amp;";")</f>
        <v/>
      </c>
      <c r="AK219" t="str">
        <f>IF(ISERR(SEARCH(AK$1,Data!$H220)),"",";"&amp;AK$1&amp;";")</f>
        <v/>
      </c>
      <c r="AL219" t="str">
        <f>IF(ISERR(SEARCH(AL$1,Data!$H220)),"",";"&amp;AL$1&amp;";")</f>
        <v/>
      </c>
      <c r="AM219" t="str">
        <f>IF(ISERR(SEARCH(AM$1,Data!$H220)),"",";"&amp;AM$1&amp;";")</f>
        <v/>
      </c>
      <c r="AN219" t="str">
        <f>IF(ISERR(SEARCH(AN$1,Data!$H220)),"",";"&amp;AN$1&amp;";")</f>
        <v/>
      </c>
      <c r="AO219" t="str">
        <f>IF(ISERR(SEARCH(AO$1,Data!$H220)),"",";"&amp;AO$1&amp;";")</f>
        <v/>
      </c>
      <c r="AP219" t="str">
        <f>IF(ISERR(SEARCH(AP$1,Data!$H220)),"",";"&amp;AP$1&amp;";")</f>
        <v/>
      </c>
      <c r="AQ219" t="str">
        <f>IF(ISERR(SEARCH(AQ$1,Data!$H220)),"",";"&amp;AQ$1&amp;";")</f>
        <v/>
      </c>
      <c r="AR219" t="str">
        <f>IF(ISERR(SEARCH(AR$1,Data!$H220)),"",";"&amp;AR$1&amp;";")</f>
        <v/>
      </c>
      <c r="AS219" t="str">
        <f>IF(ISERR(SEARCH(AS$1,Data!$H220)),"",";"&amp;AS$1&amp;";")</f>
        <v/>
      </c>
      <c r="AT219" t="str">
        <f>IF(ISERR(SEARCH(AT$1,Data!$H220)),"",";"&amp;AT$1&amp;";")</f>
        <v/>
      </c>
      <c r="AU219" t="str">
        <f>IF(ISERR(SEARCH(AU$1,Data!$H220)),"",";"&amp;AU$1&amp;";")</f>
        <v/>
      </c>
      <c r="AV219" t="str">
        <f>IF(ISERR(SEARCH(AV$1,Data!$H220)),"",";"&amp;AV$1&amp;";")</f>
        <v/>
      </c>
      <c r="AW219" t="str">
        <f>IF(ISERR(SEARCH(AW$1,Data!$H220)),"",";"&amp;AW$1&amp;";")</f>
        <v/>
      </c>
      <c r="AX219" t="str">
        <f>IF(ISERR(SEARCH(AX$1,Data!$H220)),"",";"&amp;AX$1&amp;";")</f>
        <v/>
      </c>
      <c r="AY219" t="str">
        <f>IF(ISERR(SEARCH(AY$1,Data!$H220)),"",";"&amp;AY$1&amp;";")</f>
        <v/>
      </c>
      <c r="AZ219" t="str">
        <f>IF(ISERR(SEARCH(AZ$1,Data!$H220)),"",";"&amp;AZ$1&amp;";")</f>
        <v/>
      </c>
      <c r="BA219" t="str">
        <f>IF(ISERR(SEARCH(BA$1,Data!$H220)),"",";"&amp;BA$1&amp;";")</f>
        <v/>
      </c>
      <c r="BB219" t="str">
        <f>IF(ISERR(SEARCH(BB$1,Data!$H220)),"",";"&amp;BB$1&amp;";")</f>
        <v/>
      </c>
      <c r="BC219" t="str">
        <f>IF(ISERR(SEARCH(BC$1,Data!$H220)),"",";"&amp;BC$1&amp;";")</f>
        <v/>
      </c>
      <c r="BD219" t="str">
        <f>IF(ISERR(SEARCH(BD$1,Data!$H220)),"",";"&amp;BD$1&amp;";")</f>
        <v/>
      </c>
      <c r="BE219" t="str">
        <f>IF(ISERR(SEARCH(BE$1,Data!$H220)),"",";"&amp;BE$1&amp;";")</f>
        <v/>
      </c>
      <c r="BF219" t="str">
        <f>IF(ISERR(SEARCH(BF$1,Data!$H220)),"",";"&amp;BF$1&amp;";")</f>
        <v/>
      </c>
      <c r="BG219" t="str">
        <f>IF(ISERR(SEARCH(BG$1,Data!$H220)),"",";"&amp;BG$1&amp;";")</f>
        <v/>
      </c>
      <c r="BH219" t="str">
        <f>IF(ISERR(SEARCH(BH$1,Data!$H220)),"",";"&amp;BH$1&amp;";")</f>
        <v/>
      </c>
      <c r="BI219" t="str">
        <f>IF(ISERR(SEARCH(BI$1,Data!$H220)),"",";"&amp;BI$1&amp;";")</f>
        <v/>
      </c>
      <c r="BJ219" t="str">
        <f>IF(ISERR(SEARCH(BJ$1,Data!$H220)),"",";"&amp;BJ$1&amp;";")</f>
        <v/>
      </c>
      <c r="BK219" t="str">
        <f>IF(ISERR(SEARCH(BK$1,Data!$H220)),"",";"&amp;BK$1&amp;";")</f>
        <v/>
      </c>
      <c r="BL219" t="str">
        <f>IF(ISERR(SEARCH(BL$1,Data!$H220)),"",";"&amp;BL$1&amp;";")</f>
        <v/>
      </c>
      <c r="BM219" t="str">
        <f>IF(ISERR(SEARCH(BM$1,Data!$H220)),"",";"&amp;BM$1&amp;";")</f>
        <v/>
      </c>
      <c r="BN219" t="str">
        <f>IF(ISERR(SEARCH(BN$1,Data!$H220)),"",";"&amp;BN$1&amp;";")</f>
        <v/>
      </c>
      <c r="BO219" t="str">
        <f>IF(ISERR(SEARCH(BO$1,Data!$H220)),"",";"&amp;BO$1&amp;";")</f>
        <v/>
      </c>
      <c r="BP219" t="str">
        <f>IF(ISERR(SEARCH(BP$1,Data!$H220)),"",";"&amp;BP$1&amp;";")</f>
        <v/>
      </c>
      <c r="BQ219" t="str">
        <f>IF(ISERR(SEARCH(BQ$1,Data!$H220)),"",";"&amp;BQ$1&amp;";")</f>
        <v/>
      </c>
      <c r="BR219" t="str">
        <f>IF(ISERR(SEARCH(BR$1,Data!$H220)),"",";"&amp;BR$1&amp;";")</f>
        <v/>
      </c>
      <c r="BS219" t="str">
        <f>IF(ISERR(SEARCH(BS$1,Data!$H220)),"",";"&amp;BS$1&amp;";")</f>
        <v/>
      </c>
      <c r="BT219" t="str">
        <f>IF(ISERR(SEARCH(BT$1,Data!$H220)),"",";"&amp;BT$1&amp;";")</f>
        <v/>
      </c>
      <c r="BU219" t="str">
        <f>IF(ISERR(SEARCH(BU$1,Data!$H220)),"",";"&amp;BU$1&amp;";")</f>
        <v/>
      </c>
      <c r="BV219" t="str">
        <f>IF(ISERR(SEARCH(BV$1,Data!$H220)),"",";"&amp;BV$1&amp;";")</f>
        <v/>
      </c>
      <c r="BW219" t="str">
        <f>IF(ISERR(SEARCH(BW$1,Data!$H220)),"",";"&amp;BW$1&amp;";")</f>
        <v/>
      </c>
      <c r="BX219" t="str">
        <f>IF(ISERR(SEARCH(BX$1,Data!$H220)),"",";"&amp;BX$1&amp;";")</f>
        <v/>
      </c>
      <c r="BY219" t="str">
        <f>IF(ISERR(SEARCH(BY$1,Data!$H220)),"",";"&amp;BY$1&amp;";")</f>
        <v/>
      </c>
      <c r="BZ219" t="str">
        <f>IF(ISERR(SEARCH(BZ$1,Data!$H220)),"",";"&amp;BZ$1&amp;";")</f>
        <v/>
      </c>
      <c r="CA219" t="str">
        <f>IF(ISERR(SEARCH(CA$1,Data!$H220)),"",";"&amp;CA$1&amp;";")</f>
        <v/>
      </c>
      <c r="CB219" t="str">
        <f>IF(ISERR(SEARCH(CB$1,Data!$H220)),"",";"&amp;CB$1&amp;";")</f>
        <v/>
      </c>
      <c r="CC219" t="str">
        <f>IF(ISERR(SEARCH(CC$1,Data!$H220)),"",";"&amp;CC$1&amp;";")</f>
        <v/>
      </c>
      <c r="CD219" t="str">
        <f>IF(ISERR(SEARCH(CD$1,Data!$H220)),"",";"&amp;CD$1&amp;";")</f>
        <v/>
      </c>
      <c r="CE219" t="str">
        <f>IF(ISERR(SEARCH(CE$1,Data!$H220)),"",";"&amp;CE$1&amp;";")</f>
        <v/>
      </c>
      <c r="CF219" t="str">
        <f>IF(ISERR(SEARCH(CF$1,Data!$H220)),"",";"&amp;CF$1&amp;";")</f>
        <v/>
      </c>
      <c r="CG219" t="str">
        <f>IF(ISERR(SEARCH(CG$1,Data!$H220)),"",";"&amp;CG$1&amp;";")</f>
        <v/>
      </c>
      <c r="CH219" t="str">
        <f>IF(ISERR(SEARCH(CH$1,Data!$H220)),"",";"&amp;CH$1&amp;";")</f>
        <v/>
      </c>
      <c r="CI219" t="str">
        <f>IF(ISERR(SEARCH(CI$1,Data!$H220)),"",";"&amp;CI$1&amp;";")</f>
        <v/>
      </c>
      <c r="CJ219" t="str">
        <f>IF(ISERR(SEARCH(CJ$1,Data!$H220)),"",";"&amp;CJ$1&amp;";")</f>
        <v/>
      </c>
      <c r="CK219" t="str">
        <f>IF(ISERR(SEARCH(CK$1,Data!$H220)),"",";"&amp;CK$1&amp;";")</f>
        <v/>
      </c>
      <c r="CL219" t="str">
        <f>IF(ISERR(SEARCH(CL$1,Data!$H220)),"",";"&amp;CL$1&amp;";")</f>
        <v/>
      </c>
      <c r="CM219" t="str">
        <f>IF(ISERR(SEARCH(CM$1,Data!$H220)),"",";"&amp;CM$1&amp;";")</f>
        <v/>
      </c>
      <c r="CN219" t="str">
        <f>IF(ISERR(SEARCH(CN$1,Data!$H220)),"",";"&amp;CN$1&amp;";")</f>
        <v/>
      </c>
      <c r="CO219" t="str">
        <f>IF(ISERR(SEARCH(CO$1,Data!$H220)),"",";"&amp;CO$1&amp;";")</f>
        <v/>
      </c>
      <c r="CP219" t="str">
        <f>IF(ISERR(SEARCH(CP$1,Data!$H220)),"",";"&amp;CP$1&amp;";")</f>
        <v/>
      </c>
      <c r="CQ219" t="str">
        <f>IF(ISERR(SEARCH(CQ$1,Data!$H220)),"",";"&amp;CQ$1&amp;";")</f>
        <v/>
      </c>
      <c r="CR219" t="str">
        <f>IF(ISERR(SEARCH(CR$1,Data!$H220)),"",";"&amp;CR$1&amp;";")</f>
        <v/>
      </c>
      <c r="CS219" t="str">
        <f>IF(ISERR(SEARCH(CS$1,Data!$H220)),"",";"&amp;CS$1&amp;";")</f>
        <v/>
      </c>
      <c r="CT219" t="str">
        <f>IF(ISERR(SEARCH(CT$1,Data!$H220)),"",";"&amp;CT$1&amp;";")</f>
        <v/>
      </c>
      <c r="CU219" t="str">
        <f>IF(ISERR(SEARCH(CU$1,Data!$H220)),"",";"&amp;CU$1&amp;";")</f>
        <v/>
      </c>
      <c r="CV219" t="str">
        <f>IF(ISERR(SEARCH(CV$1,Data!$H220)),"",";"&amp;CV$1&amp;";")</f>
        <v/>
      </c>
      <c r="CW219" t="str">
        <f>IF(ISERR(SEARCH(CW$1,Data!$H220)),"",";"&amp;CW$1&amp;";")</f>
        <v/>
      </c>
      <c r="CX219" t="str">
        <f>IF(ISERR(SEARCH(CX$1,Data!$H220)),"",";"&amp;CX$1&amp;";")</f>
        <v/>
      </c>
      <c r="CY219" t="str">
        <f>IF(ISERR(SEARCH(CY$1,Data!$H220)),"",";"&amp;CY$1&amp;";")</f>
        <v/>
      </c>
      <c r="CZ219" t="str">
        <f>IF(ISERR(SEARCH(CZ$1,Data!$H220)),"",";"&amp;CZ$1&amp;";")</f>
        <v/>
      </c>
      <c r="DA219" t="str">
        <f>IF(ISERR(SEARCH(DA$1,Data!$H220)),"",";"&amp;DA$1&amp;";")</f>
        <v/>
      </c>
      <c r="DB219" t="str">
        <f>IF(ISERR(SEARCH(DB$1,Data!$H220)),"",";"&amp;DB$1&amp;";")</f>
        <v/>
      </c>
      <c r="DC219" t="str">
        <f>IF(ISERR(SEARCH(DC$1,Data!$H220)),"",";"&amp;DC$1&amp;";")</f>
        <v/>
      </c>
      <c r="DD219" t="str">
        <f>IF(ISERR(SEARCH(DD$1,Data!$H220)),"",";"&amp;DD$1&amp;";")</f>
        <v/>
      </c>
      <c r="DE219" t="str">
        <f>IF(ISERR(SEARCH(DE$1,Data!$H220)),"",";"&amp;DE$1&amp;";")</f>
        <v/>
      </c>
      <c r="DF219" t="str">
        <f>IF(ISERR(SEARCH(DF$1,Data!$H220)),"",";"&amp;DF$1&amp;";")</f>
        <v/>
      </c>
      <c r="DG219" t="str">
        <f>IF(ISERR(SEARCH(DG$1,Data!$H220)),"",";"&amp;DG$1&amp;";")</f>
        <v/>
      </c>
      <c r="DH219" t="str">
        <f>IF(ISERR(SEARCH(DH$1,Data!$H220)),"",";"&amp;DH$1&amp;";")</f>
        <v/>
      </c>
      <c r="DI219" t="str">
        <f>IF(ISERR(SEARCH(DI$1,Data!$H220)),"",";"&amp;DI$1&amp;";")</f>
        <v/>
      </c>
      <c r="DJ219" t="str">
        <f>IF(ISERR(SEARCH(DJ$1,Data!$H220)),"",";"&amp;DJ$1&amp;";")</f>
        <v/>
      </c>
      <c r="DK219" t="str">
        <f>IF(ISERR(SEARCH(DK$1,Data!$H220)),"",";"&amp;DK$1&amp;";")</f>
        <v/>
      </c>
      <c r="DL219" t="str">
        <f>IF(ISERR(SEARCH(DL$1,Data!$H220)),"",";"&amp;DL$1&amp;";")</f>
        <v/>
      </c>
      <c r="DM219" t="str">
        <f>IF(ISERR(SEARCH(DM$1,Data!$H220)),"",";"&amp;DM$1&amp;";")</f>
        <v/>
      </c>
      <c r="DN219" t="str">
        <f>IF(ISERR(SEARCH(DN$1,Data!$H220)),"",";"&amp;DN$1&amp;";")</f>
        <v/>
      </c>
      <c r="DO219" t="str">
        <f>IF(ISERR(SEARCH(DO$1,Data!$H220)),"",";"&amp;DO$1&amp;";")</f>
        <v/>
      </c>
      <c r="DP219" t="str">
        <f>IF(ISERR(SEARCH(DP$1,Data!$H220)),"",";"&amp;DP$1&amp;";")</f>
        <v/>
      </c>
      <c r="DQ219" t="str">
        <f>IF(ISERR(SEARCH(DQ$1,Data!$H220)),"",";"&amp;DQ$1&amp;";")</f>
        <v/>
      </c>
      <c r="DR219" t="str">
        <f>IF(ISERR(SEARCH(DR$1,Data!$H220)),"",";"&amp;DR$1&amp;";")</f>
        <v/>
      </c>
      <c r="DS219" t="str">
        <f>IF(ISERR(SEARCH(DS$1,Data!$H220)),"",";"&amp;DS$1&amp;";")</f>
        <v/>
      </c>
      <c r="DT219" t="str">
        <f>IF(ISERR(SEARCH(DT$1,Data!$H220)),"",";"&amp;DT$1&amp;";")</f>
        <v/>
      </c>
      <c r="DU219" t="str">
        <f>IF(ISERR(SEARCH(DU$1,Data!$H220)),"",";"&amp;DU$1&amp;";")</f>
        <v/>
      </c>
    </row>
    <row r="220" spans="1:125" x14ac:dyDescent="0.3">
      <c r="A220" t="str">
        <f>Tableau1[[#This Row],[name]]</f>
        <v>Wald</v>
      </c>
      <c r="B220" t="str">
        <f>IF(ISERROR(Tableau3[[#This Row],[Second semi-colon]]), "", MID(Tableau3[[#This Row],[Concatenation]], 2, Tableau3[[#This Row],[Second semi-colon]]-2))</f>
        <v/>
      </c>
      <c r="C220" t="e">
        <f>SEARCH(" ;",Tableau3[[#This Row],[Concatenation]])</f>
        <v>#VALUE!</v>
      </c>
      <c r="D220" t="str">
        <f>'Search for homeplanet'!I220&amp; 'Search for homeplanet'!J220&amp; 'Search for homeplanet'!K220&amp; 'Search for homeplanet'!L220&amp; 'Search for homeplanet'!M220&amp; 'Search for homeplanet'!N220&amp; 'Search for homeplanet'!O220&amp; 'Search for homeplanet'!P220&amp; 'Search for homeplanet'!Q220&amp; 'Search for homeplanet'!R220&amp; 'Search for homeplanet'!S220&amp; 'Search for homeplanet'!T220&amp; 'Search for homeplanet'!U220&amp; 'Search for homeplanet'!V220&amp; 'Search for homeplanet'!W220&amp; 'Search for homeplanet'!X220&amp; 'Search for homeplanet'!Y220&amp; 'Search for homeplanet'!Z220&amp; 'Search for homeplanet'!AA220&amp; 'Search for homeplanet'!AB220&amp; 'Search for homeplanet'!AC220&amp; 'Search for homeplanet'!AD220&amp; 'Search for homeplanet'!AE220&amp; 'Search for homeplanet'!AF220&amp; 'Search for homeplanet'!AG220&amp; 'Search for homeplanet'!AH220&amp; 'Search for homeplanet'!AI220&amp; 'Search for homeplanet'!AJ220&amp; 'Search for homeplanet'!AK220&amp; 'Search for homeplanet'!AL220&amp; 'Search for homeplanet'!AM220&amp; 'Search for homeplanet'!AN220&amp; 'Search for homeplanet'!AO220&amp; 'Search for homeplanet'!AP220&amp; 'Search for homeplanet'!AQ220&amp; 'Search for homeplanet'!AR220&amp; 'Search for homeplanet'!AS220&amp; 'Search for homeplanet'!AT220&amp; 'Search for homeplanet'!AU220&amp; 'Search for homeplanet'!AV220&amp; 'Search for homeplanet'!AW220&amp; 'Search for homeplanet'!AX220&amp; 'Search for homeplanet'!AY220&amp; 'Search for homeplanet'!AZ220&amp; 'Search for homeplanet'!BA220&amp; 'Search for homeplanet'!BB220&amp; 'Search for homeplanet'!BC220&amp; 'Search for homeplanet'!BD220&amp; 'Search for homeplanet'!BE220&amp; 'Search for homeplanet'!BF220&amp; 'Search for homeplanet'!BG220&amp; 'Search for homeplanet'!BH220&amp; 'Search for homeplanet'!BI220&amp; 'Search for homeplanet'!BJ220&amp; 'Search for homeplanet'!BK220&amp; 'Search for homeplanet'!BL220&amp; 'Search for homeplanet'!BM220&amp; 'Search for homeplanet'!BN220&amp; 'Search for homeplanet'!BO220&amp; 'Search for homeplanet'!BP220&amp; 'Search for homeplanet'!BQ220&amp; 'Search for homeplanet'!BR220&amp; 'Search for homeplanet'!BS220&amp; 'Search for homeplanet'!BT220&amp; 'Search for homeplanet'!BU220&amp; 'Search for homeplanet'!BV220&amp; 'Search for homeplanet'!BW220&amp; 'Search for homeplanet'!BX220&amp; 'Search for homeplanet'!BY220&amp; 'Search for homeplanet'!BZ220&amp; 'Search for homeplanet'!CA220&amp; 'Search for homeplanet'!CB220&amp; 'Search for homeplanet'!CC220&amp; 'Search for homeplanet'!CD220&amp; 'Search for homeplanet'!CE220&amp; 'Search for homeplanet'!CF220&amp; 'Search for homeplanet'!CG220&amp; 'Search for homeplanet'!CH220&amp; 'Search for homeplanet'!CI220&amp; 'Search for homeplanet'!CJ220&amp; 'Search for homeplanet'!CK220&amp; 'Search for homeplanet'!CL220&amp; 'Search for homeplanet'!CM220&amp; 'Search for homeplanet'!CN220&amp; 'Search for homeplanet'!CO220&amp; 'Search for homeplanet'!CP220&amp; 'Search for homeplanet'!CQ220&amp; 'Search for homeplanet'!CR220&amp; 'Search for homeplanet'!CS220&amp; 'Search for homeplanet'!CT220&amp; 'Search for homeplanet'!CU220&amp; 'Search for homeplanet'!CV220&amp; 'Search for homeplanet'!CW220&amp; 'Search for homeplanet'!CX220&amp; 'Search for homeplanet'!CY220&amp; 'Search for homeplanet'!CZ220&amp; 'Search for homeplanet'!DA220&amp; 'Search for homeplanet'!DB220&amp; 'Search for homeplanet'!DC220&amp; 'Search for homeplanet'!DD220&amp; 'Search for homeplanet'!DE220&amp; 'Search for homeplanet'!DF220&amp; 'Search for homeplanet'!DG220&amp; 'Search for homeplanet'!DH220&amp; 'Search for homeplanet'!DI220&amp; 'Search for homeplanet'!DJ220&amp; 'Search for homeplanet'!DK220&amp; 'Search for homeplanet'!DL220&amp; 'Search for homeplanet'!DM220&amp; 'Search for homeplanet'!DN220&amp; 'Search for homeplanet'!DO220&amp; 'Search for homeplanet'!DP220&amp; 'Search for homeplanet'!DQ220&amp; 'Search for homeplanet'!DR220&amp; 'Search for homeplanet'!DS220&amp; 'Search for homeplanet'!DT220&amp; 'Search for homeplanet'!DU220</f>
        <v/>
      </c>
      <c r="I220" t="str">
        <f>IF(ISERR(SEARCH(I$1,Data!$H221)),"",";"&amp;I$1&amp;";")</f>
        <v/>
      </c>
      <c r="J220" t="str">
        <f>IF(ISERR(SEARCH(J$1,Data!$H221)),"",";"&amp;J$1&amp;";")</f>
        <v/>
      </c>
      <c r="K220" t="str">
        <f>IF(ISERR(SEARCH(K$1,Data!$H221)),"",";"&amp;K$1&amp;";")</f>
        <v/>
      </c>
      <c r="L220" t="str">
        <f>IF(ISERR(SEARCH(L$1,Data!$H221)),"",";"&amp;L$1&amp;";")</f>
        <v/>
      </c>
      <c r="M220" t="str">
        <f>IF(ISERR(SEARCH(M$1,Data!$H221)),"",";"&amp;M$1&amp;";")</f>
        <v/>
      </c>
      <c r="N220" t="str">
        <f>IF(ISERR(SEARCH(N$1,Data!$H221)),"",";"&amp;N$1&amp;";")</f>
        <v/>
      </c>
      <c r="O220" t="str">
        <f>IF(ISERR(SEARCH(O$1,Data!$H221)),"",";"&amp;O$1&amp;";")</f>
        <v/>
      </c>
      <c r="P220" t="str">
        <f>IF(ISERR(SEARCH(P$1,Data!$H221)),"",";"&amp;P$1&amp;";")</f>
        <v/>
      </c>
      <c r="Q220" t="str">
        <f>IF(ISERR(SEARCH(Q$1,Data!$H221)),"",";"&amp;Q$1&amp;";")</f>
        <v/>
      </c>
      <c r="R220" t="str">
        <f>IF(ISERR(SEARCH(R$1,Data!$H221)),"",";"&amp;R$1&amp;";")</f>
        <v/>
      </c>
      <c r="S220" t="str">
        <f>IF(ISERR(SEARCH(S$1,Data!$H221)),"",";"&amp;S$1&amp;";")</f>
        <v/>
      </c>
      <c r="T220" t="str">
        <f>IF(ISERR(SEARCH(T$1,Data!$H221)),"",";"&amp;T$1&amp;";")</f>
        <v/>
      </c>
      <c r="U220" t="str">
        <f>IF(ISERR(SEARCH(U$1,Data!$H221)),"",";"&amp;U$1&amp;";")</f>
        <v/>
      </c>
      <c r="V220" t="str">
        <f>IF(ISERR(SEARCH(V$1,Data!$H221)),"",";"&amp;V$1&amp;";")</f>
        <v/>
      </c>
      <c r="W220" t="str">
        <f>IF(ISERR(SEARCH(W$1,Data!$H221)),"",";"&amp;W$1&amp;";")</f>
        <v/>
      </c>
      <c r="X220" t="str">
        <f>IF(ISERR(SEARCH(X$1,Data!$H221)),"",";"&amp;X$1&amp;";")</f>
        <v/>
      </c>
      <c r="Y220" t="str">
        <f>IF(ISERR(SEARCH(Y$1,Data!$H221)),"",";"&amp;Y$1&amp;";")</f>
        <v/>
      </c>
      <c r="Z220" t="str">
        <f>IF(ISERR(SEARCH(Z$1,Data!$H221)),"",";"&amp;Z$1&amp;";")</f>
        <v/>
      </c>
      <c r="AA220" t="str">
        <f>IF(ISERR(SEARCH(AA$1,Data!$H221)),"",";"&amp;AA$1&amp;";")</f>
        <v/>
      </c>
      <c r="AB220" t="str">
        <f>IF(ISERR(SEARCH(AB$1,Data!$H221)),"",";"&amp;AB$1&amp;";")</f>
        <v/>
      </c>
      <c r="AC220" t="str">
        <f>IF(ISERR(SEARCH(AC$1,Data!$H221)),"",";"&amp;AC$1&amp;";")</f>
        <v/>
      </c>
      <c r="AD220" t="str">
        <f>IF(ISERR(SEARCH(AD$1,Data!$H221)),"",";"&amp;AD$1&amp;";")</f>
        <v/>
      </c>
      <c r="AE220" t="str">
        <f>IF(ISERR(SEARCH(AE$1,Data!$H221)),"",";"&amp;AE$1&amp;";")</f>
        <v/>
      </c>
      <c r="AF220" t="str">
        <f>IF(ISERR(SEARCH(AF$1,Data!$H221)),"",";"&amp;AF$1&amp;";")</f>
        <v/>
      </c>
      <c r="AG220" t="str">
        <f>IF(ISERR(SEARCH(AG$1,Data!$H221)),"",";"&amp;AG$1&amp;";")</f>
        <v/>
      </c>
      <c r="AH220" t="str">
        <f>IF(ISERR(SEARCH(AH$1,Data!$H221)),"",";"&amp;AH$1&amp;";")</f>
        <v/>
      </c>
      <c r="AI220" t="str">
        <f>IF(ISERR(SEARCH(AI$1,Data!$H221)),"",";"&amp;AI$1&amp;";")</f>
        <v/>
      </c>
      <c r="AJ220" t="str">
        <f>IF(ISERR(SEARCH(AJ$1,Data!$H221)),"",";"&amp;AJ$1&amp;";")</f>
        <v/>
      </c>
      <c r="AK220" t="str">
        <f>IF(ISERR(SEARCH(AK$1,Data!$H221)),"",";"&amp;AK$1&amp;";")</f>
        <v/>
      </c>
      <c r="AL220" t="str">
        <f>IF(ISERR(SEARCH(AL$1,Data!$H221)),"",";"&amp;AL$1&amp;";")</f>
        <v/>
      </c>
      <c r="AM220" t="str">
        <f>IF(ISERR(SEARCH(AM$1,Data!$H221)),"",";"&amp;AM$1&amp;";")</f>
        <v/>
      </c>
      <c r="AN220" t="str">
        <f>IF(ISERR(SEARCH(AN$1,Data!$H221)),"",";"&amp;AN$1&amp;";")</f>
        <v/>
      </c>
      <c r="AO220" t="str">
        <f>IF(ISERR(SEARCH(AO$1,Data!$H221)),"",";"&amp;AO$1&amp;";")</f>
        <v/>
      </c>
      <c r="AP220" t="str">
        <f>IF(ISERR(SEARCH(AP$1,Data!$H221)),"",";"&amp;AP$1&amp;";")</f>
        <v/>
      </c>
      <c r="AQ220" t="str">
        <f>IF(ISERR(SEARCH(AQ$1,Data!$H221)),"",";"&amp;AQ$1&amp;";")</f>
        <v/>
      </c>
      <c r="AR220" t="str">
        <f>IF(ISERR(SEARCH(AR$1,Data!$H221)),"",";"&amp;AR$1&amp;";")</f>
        <v/>
      </c>
      <c r="AS220" t="str">
        <f>IF(ISERR(SEARCH(AS$1,Data!$H221)),"",";"&amp;AS$1&amp;";")</f>
        <v/>
      </c>
      <c r="AT220" t="str">
        <f>IF(ISERR(SEARCH(AT$1,Data!$H221)),"",";"&amp;AT$1&amp;";")</f>
        <v/>
      </c>
      <c r="AU220" t="str">
        <f>IF(ISERR(SEARCH(AU$1,Data!$H221)),"",";"&amp;AU$1&amp;";")</f>
        <v/>
      </c>
      <c r="AV220" t="str">
        <f>IF(ISERR(SEARCH(AV$1,Data!$H221)),"",";"&amp;AV$1&amp;";")</f>
        <v/>
      </c>
      <c r="AW220" t="str">
        <f>IF(ISERR(SEARCH(AW$1,Data!$H221)),"",";"&amp;AW$1&amp;";")</f>
        <v/>
      </c>
      <c r="AX220" t="str">
        <f>IF(ISERR(SEARCH(AX$1,Data!$H221)),"",";"&amp;AX$1&amp;";")</f>
        <v/>
      </c>
      <c r="AY220" t="str">
        <f>IF(ISERR(SEARCH(AY$1,Data!$H221)),"",";"&amp;AY$1&amp;";")</f>
        <v/>
      </c>
      <c r="AZ220" t="str">
        <f>IF(ISERR(SEARCH(AZ$1,Data!$H221)),"",";"&amp;AZ$1&amp;";")</f>
        <v/>
      </c>
      <c r="BA220" t="str">
        <f>IF(ISERR(SEARCH(BA$1,Data!$H221)),"",";"&amp;BA$1&amp;";")</f>
        <v/>
      </c>
      <c r="BB220" t="str">
        <f>IF(ISERR(SEARCH(BB$1,Data!$H221)),"",";"&amp;BB$1&amp;";")</f>
        <v/>
      </c>
      <c r="BC220" t="str">
        <f>IF(ISERR(SEARCH(BC$1,Data!$H221)),"",";"&amp;BC$1&amp;";")</f>
        <v/>
      </c>
      <c r="BD220" t="str">
        <f>IF(ISERR(SEARCH(BD$1,Data!$H221)),"",";"&amp;BD$1&amp;";")</f>
        <v/>
      </c>
      <c r="BE220" t="str">
        <f>IF(ISERR(SEARCH(BE$1,Data!$H221)),"",";"&amp;BE$1&amp;";")</f>
        <v/>
      </c>
      <c r="BF220" t="str">
        <f>IF(ISERR(SEARCH(BF$1,Data!$H221)),"",";"&amp;BF$1&amp;";")</f>
        <v/>
      </c>
      <c r="BG220" t="str">
        <f>IF(ISERR(SEARCH(BG$1,Data!$H221)),"",";"&amp;BG$1&amp;";")</f>
        <v/>
      </c>
      <c r="BH220" t="str">
        <f>IF(ISERR(SEARCH(BH$1,Data!$H221)),"",";"&amp;BH$1&amp;";")</f>
        <v/>
      </c>
      <c r="BI220" t="str">
        <f>IF(ISERR(SEARCH(BI$1,Data!$H221)),"",";"&amp;BI$1&amp;";")</f>
        <v/>
      </c>
      <c r="BJ220" t="str">
        <f>IF(ISERR(SEARCH(BJ$1,Data!$H221)),"",";"&amp;BJ$1&amp;";")</f>
        <v/>
      </c>
      <c r="BK220" t="str">
        <f>IF(ISERR(SEARCH(BK$1,Data!$H221)),"",";"&amp;BK$1&amp;";")</f>
        <v/>
      </c>
      <c r="BL220" t="str">
        <f>IF(ISERR(SEARCH(BL$1,Data!$H221)),"",";"&amp;BL$1&amp;";")</f>
        <v/>
      </c>
      <c r="BM220" t="str">
        <f>IF(ISERR(SEARCH(BM$1,Data!$H221)),"",";"&amp;BM$1&amp;";")</f>
        <v/>
      </c>
      <c r="BN220" t="str">
        <f>IF(ISERR(SEARCH(BN$1,Data!$H221)),"",";"&amp;BN$1&amp;";")</f>
        <v/>
      </c>
      <c r="BO220" t="str">
        <f>IF(ISERR(SEARCH(BO$1,Data!$H221)),"",";"&amp;BO$1&amp;";")</f>
        <v/>
      </c>
      <c r="BP220" t="str">
        <f>IF(ISERR(SEARCH(BP$1,Data!$H221)),"",";"&amp;BP$1&amp;";")</f>
        <v/>
      </c>
      <c r="BQ220" t="str">
        <f>IF(ISERR(SEARCH(BQ$1,Data!$H221)),"",";"&amp;BQ$1&amp;";")</f>
        <v/>
      </c>
      <c r="BR220" t="str">
        <f>IF(ISERR(SEARCH(BR$1,Data!$H221)),"",";"&amp;BR$1&amp;";")</f>
        <v/>
      </c>
      <c r="BS220" t="str">
        <f>IF(ISERR(SEARCH(BS$1,Data!$H221)),"",";"&amp;BS$1&amp;";")</f>
        <v/>
      </c>
      <c r="BT220" t="str">
        <f>IF(ISERR(SEARCH(BT$1,Data!$H221)),"",";"&amp;BT$1&amp;";")</f>
        <v/>
      </c>
      <c r="BU220" t="str">
        <f>IF(ISERR(SEARCH(BU$1,Data!$H221)),"",";"&amp;BU$1&amp;";")</f>
        <v/>
      </c>
      <c r="BV220" t="str">
        <f>IF(ISERR(SEARCH(BV$1,Data!$H221)),"",";"&amp;BV$1&amp;";")</f>
        <v/>
      </c>
      <c r="BW220" t="str">
        <f>IF(ISERR(SEARCH(BW$1,Data!$H221)),"",";"&amp;BW$1&amp;";")</f>
        <v/>
      </c>
      <c r="BX220" t="str">
        <f>IF(ISERR(SEARCH(BX$1,Data!$H221)),"",";"&amp;BX$1&amp;";")</f>
        <v/>
      </c>
      <c r="BY220" t="str">
        <f>IF(ISERR(SEARCH(BY$1,Data!$H221)),"",";"&amp;BY$1&amp;";")</f>
        <v/>
      </c>
      <c r="BZ220" t="str">
        <f>IF(ISERR(SEARCH(BZ$1,Data!$H221)),"",";"&amp;BZ$1&amp;";")</f>
        <v/>
      </c>
      <c r="CA220" t="str">
        <f>IF(ISERR(SEARCH(CA$1,Data!$H221)),"",";"&amp;CA$1&amp;";")</f>
        <v/>
      </c>
      <c r="CB220" t="str">
        <f>IF(ISERR(SEARCH(CB$1,Data!$H221)),"",";"&amp;CB$1&amp;";")</f>
        <v/>
      </c>
      <c r="CC220" t="str">
        <f>IF(ISERR(SEARCH(CC$1,Data!$H221)),"",";"&amp;CC$1&amp;";")</f>
        <v/>
      </c>
      <c r="CD220" t="str">
        <f>IF(ISERR(SEARCH(CD$1,Data!$H221)),"",";"&amp;CD$1&amp;";")</f>
        <v/>
      </c>
      <c r="CE220" t="str">
        <f>IF(ISERR(SEARCH(CE$1,Data!$H221)),"",";"&amp;CE$1&amp;";")</f>
        <v/>
      </c>
      <c r="CF220" t="str">
        <f>IF(ISERR(SEARCH(CF$1,Data!$H221)),"",";"&amp;CF$1&amp;";")</f>
        <v/>
      </c>
      <c r="CG220" t="str">
        <f>IF(ISERR(SEARCH(CG$1,Data!$H221)),"",";"&amp;CG$1&amp;";")</f>
        <v/>
      </c>
      <c r="CH220" t="str">
        <f>IF(ISERR(SEARCH(CH$1,Data!$H221)),"",";"&amp;CH$1&amp;";")</f>
        <v/>
      </c>
      <c r="CI220" t="str">
        <f>IF(ISERR(SEARCH(CI$1,Data!$H221)),"",";"&amp;CI$1&amp;";")</f>
        <v/>
      </c>
      <c r="CJ220" t="str">
        <f>IF(ISERR(SEARCH(CJ$1,Data!$H221)),"",";"&amp;CJ$1&amp;";")</f>
        <v/>
      </c>
      <c r="CK220" t="str">
        <f>IF(ISERR(SEARCH(CK$1,Data!$H221)),"",";"&amp;CK$1&amp;";")</f>
        <v/>
      </c>
      <c r="CL220" t="str">
        <f>IF(ISERR(SEARCH(CL$1,Data!$H221)),"",";"&amp;CL$1&amp;";")</f>
        <v/>
      </c>
      <c r="CM220" t="str">
        <f>IF(ISERR(SEARCH(CM$1,Data!$H221)),"",";"&amp;CM$1&amp;";")</f>
        <v/>
      </c>
      <c r="CN220" t="str">
        <f>IF(ISERR(SEARCH(CN$1,Data!$H221)),"",";"&amp;CN$1&amp;";")</f>
        <v/>
      </c>
      <c r="CO220" t="str">
        <f>IF(ISERR(SEARCH(CO$1,Data!$H221)),"",";"&amp;CO$1&amp;";")</f>
        <v/>
      </c>
      <c r="CP220" t="str">
        <f>IF(ISERR(SEARCH(CP$1,Data!$H221)),"",";"&amp;CP$1&amp;";")</f>
        <v/>
      </c>
      <c r="CQ220" t="str">
        <f>IF(ISERR(SEARCH(CQ$1,Data!$H221)),"",";"&amp;CQ$1&amp;";")</f>
        <v/>
      </c>
      <c r="CR220" t="str">
        <f>IF(ISERR(SEARCH(CR$1,Data!$H221)),"",";"&amp;CR$1&amp;";")</f>
        <v/>
      </c>
      <c r="CS220" t="str">
        <f>IF(ISERR(SEARCH(CS$1,Data!$H221)),"",";"&amp;CS$1&amp;";")</f>
        <v/>
      </c>
      <c r="CT220" t="str">
        <f>IF(ISERR(SEARCH(CT$1,Data!$H221)),"",";"&amp;CT$1&amp;";")</f>
        <v/>
      </c>
      <c r="CU220" t="str">
        <f>IF(ISERR(SEARCH(CU$1,Data!$H221)),"",";"&amp;CU$1&amp;";")</f>
        <v/>
      </c>
      <c r="CV220" t="str">
        <f>IF(ISERR(SEARCH(CV$1,Data!$H221)),"",";"&amp;CV$1&amp;";")</f>
        <v/>
      </c>
      <c r="CW220" t="str">
        <f>IF(ISERR(SEARCH(CW$1,Data!$H221)),"",";"&amp;CW$1&amp;";")</f>
        <v/>
      </c>
      <c r="CX220" t="str">
        <f>IF(ISERR(SEARCH(CX$1,Data!$H221)),"",";"&amp;CX$1&amp;";")</f>
        <v/>
      </c>
      <c r="CY220" t="str">
        <f>IF(ISERR(SEARCH(CY$1,Data!$H221)),"",";"&amp;CY$1&amp;";")</f>
        <v/>
      </c>
      <c r="CZ220" t="str">
        <f>IF(ISERR(SEARCH(CZ$1,Data!$H221)),"",";"&amp;CZ$1&amp;";")</f>
        <v/>
      </c>
      <c r="DA220" t="str">
        <f>IF(ISERR(SEARCH(DA$1,Data!$H221)),"",";"&amp;DA$1&amp;";")</f>
        <v/>
      </c>
      <c r="DB220" t="str">
        <f>IF(ISERR(SEARCH(DB$1,Data!$H221)),"",";"&amp;DB$1&amp;";")</f>
        <v/>
      </c>
      <c r="DC220" t="str">
        <f>IF(ISERR(SEARCH(DC$1,Data!$H221)),"",";"&amp;DC$1&amp;";")</f>
        <v/>
      </c>
      <c r="DD220" t="str">
        <f>IF(ISERR(SEARCH(DD$1,Data!$H221)),"",";"&amp;DD$1&amp;";")</f>
        <v/>
      </c>
      <c r="DE220" t="str">
        <f>IF(ISERR(SEARCH(DE$1,Data!$H221)),"",";"&amp;DE$1&amp;";")</f>
        <v/>
      </c>
      <c r="DF220" t="str">
        <f>IF(ISERR(SEARCH(DF$1,Data!$H221)),"",";"&amp;DF$1&amp;";")</f>
        <v/>
      </c>
      <c r="DG220" t="str">
        <f>IF(ISERR(SEARCH(DG$1,Data!$H221)),"",";"&amp;DG$1&amp;";")</f>
        <v/>
      </c>
      <c r="DH220" t="str">
        <f>IF(ISERR(SEARCH(DH$1,Data!$H221)),"",";"&amp;DH$1&amp;";")</f>
        <v/>
      </c>
      <c r="DI220" t="str">
        <f>IF(ISERR(SEARCH(DI$1,Data!$H221)),"",";"&amp;DI$1&amp;";")</f>
        <v/>
      </c>
      <c r="DJ220" t="str">
        <f>IF(ISERR(SEARCH(DJ$1,Data!$H221)),"",";"&amp;DJ$1&amp;";")</f>
        <v/>
      </c>
      <c r="DK220" t="str">
        <f>IF(ISERR(SEARCH(DK$1,Data!$H221)),"",";"&amp;DK$1&amp;";")</f>
        <v/>
      </c>
      <c r="DL220" t="str">
        <f>IF(ISERR(SEARCH(DL$1,Data!$H221)),"",";"&amp;DL$1&amp;";")</f>
        <v/>
      </c>
      <c r="DM220" t="str">
        <f>IF(ISERR(SEARCH(DM$1,Data!$H221)),"",";"&amp;DM$1&amp;";")</f>
        <v/>
      </c>
      <c r="DN220" t="str">
        <f>IF(ISERR(SEARCH(DN$1,Data!$H221)),"",";"&amp;DN$1&amp;";")</f>
        <v/>
      </c>
      <c r="DO220" t="str">
        <f>IF(ISERR(SEARCH(DO$1,Data!$H221)),"",";"&amp;DO$1&amp;";")</f>
        <v/>
      </c>
      <c r="DP220" t="str">
        <f>IF(ISERR(SEARCH(DP$1,Data!$H221)),"",";"&amp;DP$1&amp;";")</f>
        <v/>
      </c>
      <c r="DQ220" t="str">
        <f>IF(ISERR(SEARCH(DQ$1,Data!$H221)),"",";"&amp;DQ$1&amp;";")</f>
        <v/>
      </c>
      <c r="DR220" t="str">
        <f>IF(ISERR(SEARCH(DR$1,Data!$H221)),"",";"&amp;DR$1&amp;";")</f>
        <v/>
      </c>
      <c r="DS220" t="str">
        <f>IF(ISERR(SEARCH(DS$1,Data!$H221)),"",";"&amp;DS$1&amp;";")</f>
        <v/>
      </c>
      <c r="DT220" t="str">
        <f>IF(ISERR(SEARCH(DT$1,Data!$H221)),"",";"&amp;DT$1&amp;";")</f>
        <v/>
      </c>
      <c r="DU220" t="str">
        <f>IF(ISERR(SEARCH(DU$1,Data!$H221)),"",";"&amp;DU$1&amp;";")</f>
        <v/>
      </c>
    </row>
    <row r="221" spans="1:125" x14ac:dyDescent="0.3">
      <c r="A221" t="str">
        <f>Tableau1[[#This Row],[name]]</f>
        <v>Wicket Warrick</v>
      </c>
      <c r="B221" t="str">
        <f>IF(ISERROR(Tableau3[[#This Row],[Second semi-colon]]), "", MID(Tableau3[[#This Row],[Concatenation]], 2, Tableau3[[#This Row],[Second semi-colon]]-2))</f>
        <v/>
      </c>
      <c r="C221" t="e">
        <f>SEARCH(" ;",Tableau3[[#This Row],[Concatenation]])</f>
        <v>#VALUE!</v>
      </c>
      <c r="D221" t="str">
        <f>'Search for homeplanet'!I221&amp; 'Search for homeplanet'!J221&amp; 'Search for homeplanet'!K221&amp; 'Search for homeplanet'!L221&amp; 'Search for homeplanet'!M221&amp; 'Search for homeplanet'!N221&amp; 'Search for homeplanet'!O221&amp; 'Search for homeplanet'!P221&amp; 'Search for homeplanet'!Q221&amp; 'Search for homeplanet'!R221&amp; 'Search for homeplanet'!S221&amp; 'Search for homeplanet'!T221&amp; 'Search for homeplanet'!U221&amp; 'Search for homeplanet'!V221&amp; 'Search for homeplanet'!W221&amp; 'Search for homeplanet'!X221&amp; 'Search for homeplanet'!Y221&amp; 'Search for homeplanet'!Z221&amp; 'Search for homeplanet'!AA221&amp; 'Search for homeplanet'!AB221&amp; 'Search for homeplanet'!AC221&amp; 'Search for homeplanet'!AD221&amp; 'Search for homeplanet'!AE221&amp; 'Search for homeplanet'!AF221&amp; 'Search for homeplanet'!AG221&amp; 'Search for homeplanet'!AH221&amp; 'Search for homeplanet'!AI221&amp; 'Search for homeplanet'!AJ221&amp; 'Search for homeplanet'!AK221&amp; 'Search for homeplanet'!AL221&amp; 'Search for homeplanet'!AM221&amp; 'Search for homeplanet'!AN221&amp; 'Search for homeplanet'!AO221&amp; 'Search for homeplanet'!AP221&amp; 'Search for homeplanet'!AQ221&amp; 'Search for homeplanet'!AR221&amp; 'Search for homeplanet'!AS221&amp; 'Search for homeplanet'!AT221&amp; 'Search for homeplanet'!AU221&amp; 'Search for homeplanet'!AV221&amp; 'Search for homeplanet'!AW221&amp; 'Search for homeplanet'!AX221&amp; 'Search for homeplanet'!AY221&amp; 'Search for homeplanet'!AZ221&amp; 'Search for homeplanet'!BA221&amp; 'Search for homeplanet'!BB221&amp; 'Search for homeplanet'!BC221&amp; 'Search for homeplanet'!BD221&amp; 'Search for homeplanet'!BE221&amp; 'Search for homeplanet'!BF221&amp; 'Search for homeplanet'!BG221&amp; 'Search for homeplanet'!BH221&amp; 'Search for homeplanet'!BI221&amp; 'Search for homeplanet'!BJ221&amp; 'Search for homeplanet'!BK221&amp; 'Search for homeplanet'!BL221&amp; 'Search for homeplanet'!BM221&amp; 'Search for homeplanet'!BN221&amp; 'Search for homeplanet'!BO221&amp; 'Search for homeplanet'!BP221&amp; 'Search for homeplanet'!BQ221&amp; 'Search for homeplanet'!BR221&amp; 'Search for homeplanet'!BS221&amp; 'Search for homeplanet'!BT221&amp; 'Search for homeplanet'!BU221&amp; 'Search for homeplanet'!BV221&amp; 'Search for homeplanet'!BW221&amp; 'Search for homeplanet'!BX221&amp; 'Search for homeplanet'!BY221&amp; 'Search for homeplanet'!BZ221&amp; 'Search for homeplanet'!CA221&amp; 'Search for homeplanet'!CB221&amp; 'Search for homeplanet'!CC221&amp; 'Search for homeplanet'!CD221&amp; 'Search for homeplanet'!CE221&amp; 'Search for homeplanet'!CF221&amp; 'Search for homeplanet'!CG221&amp; 'Search for homeplanet'!CH221&amp; 'Search for homeplanet'!CI221&amp; 'Search for homeplanet'!CJ221&amp; 'Search for homeplanet'!CK221&amp; 'Search for homeplanet'!CL221&amp; 'Search for homeplanet'!CM221&amp; 'Search for homeplanet'!CN221&amp; 'Search for homeplanet'!CO221&amp; 'Search for homeplanet'!CP221&amp; 'Search for homeplanet'!CQ221&amp; 'Search for homeplanet'!CR221&amp; 'Search for homeplanet'!CS221&amp; 'Search for homeplanet'!CT221&amp; 'Search for homeplanet'!CU221&amp; 'Search for homeplanet'!CV221&amp; 'Search for homeplanet'!CW221&amp; 'Search for homeplanet'!CX221&amp; 'Search for homeplanet'!CY221&amp; 'Search for homeplanet'!CZ221&amp; 'Search for homeplanet'!DA221&amp; 'Search for homeplanet'!DB221&amp; 'Search for homeplanet'!DC221&amp; 'Search for homeplanet'!DD221&amp; 'Search for homeplanet'!DE221&amp; 'Search for homeplanet'!DF221&amp; 'Search for homeplanet'!DG221&amp; 'Search for homeplanet'!DH221&amp; 'Search for homeplanet'!DI221&amp; 'Search for homeplanet'!DJ221&amp; 'Search for homeplanet'!DK221&amp; 'Search for homeplanet'!DL221&amp; 'Search for homeplanet'!DM221&amp; 'Search for homeplanet'!DN221&amp; 'Search for homeplanet'!DO221&amp; 'Search for homeplanet'!DP221&amp; 'Search for homeplanet'!DQ221&amp; 'Search for homeplanet'!DR221&amp; 'Search for homeplanet'!DS221&amp; 'Search for homeplanet'!DT221&amp; 'Search for homeplanet'!DU221</f>
        <v/>
      </c>
      <c r="I221" t="str">
        <f>IF(ISERR(SEARCH(I$1,Data!$H222)),"",";"&amp;I$1&amp;";")</f>
        <v/>
      </c>
      <c r="J221" t="str">
        <f>IF(ISERR(SEARCH(J$1,Data!$H222)),"",";"&amp;J$1&amp;";")</f>
        <v/>
      </c>
      <c r="K221" t="str">
        <f>IF(ISERR(SEARCH(K$1,Data!$H222)),"",";"&amp;K$1&amp;";")</f>
        <v/>
      </c>
      <c r="L221" t="str">
        <f>IF(ISERR(SEARCH(L$1,Data!$H222)),"",";"&amp;L$1&amp;";")</f>
        <v/>
      </c>
      <c r="M221" t="str">
        <f>IF(ISERR(SEARCH(M$1,Data!$H222)),"",";"&amp;M$1&amp;";")</f>
        <v/>
      </c>
      <c r="N221" t="str">
        <f>IF(ISERR(SEARCH(N$1,Data!$H222)),"",";"&amp;N$1&amp;";")</f>
        <v/>
      </c>
      <c r="O221" t="str">
        <f>IF(ISERR(SEARCH(O$1,Data!$H222)),"",";"&amp;O$1&amp;";")</f>
        <v/>
      </c>
      <c r="P221" t="str">
        <f>IF(ISERR(SEARCH(P$1,Data!$H222)),"",";"&amp;P$1&amp;";")</f>
        <v/>
      </c>
      <c r="Q221" t="str">
        <f>IF(ISERR(SEARCH(Q$1,Data!$H222)),"",";"&amp;Q$1&amp;";")</f>
        <v/>
      </c>
      <c r="R221" t="str">
        <f>IF(ISERR(SEARCH(R$1,Data!$H222)),"",";"&amp;R$1&amp;";")</f>
        <v/>
      </c>
      <c r="S221" t="str">
        <f>IF(ISERR(SEARCH(S$1,Data!$H222)),"",";"&amp;S$1&amp;";")</f>
        <v/>
      </c>
      <c r="T221" t="str">
        <f>IF(ISERR(SEARCH(T$1,Data!$H222)),"",";"&amp;T$1&amp;";")</f>
        <v/>
      </c>
      <c r="U221" t="str">
        <f>IF(ISERR(SEARCH(U$1,Data!$H222)),"",";"&amp;U$1&amp;";")</f>
        <v/>
      </c>
      <c r="V221" t="str">
        <f>IF(ISERR(SEARCH(V$1,Data!$H222)),"",";"&amp;V$1&amp;";")</f>
        <v/>
      </c>
      <c r="W221" t="str">
        <f>IF(ISERR(SEARCH(W$1,Data!$H222)),"",";"&amp;W$1&amp;";")</f>
        <v/>
      </c>
      <c r="X221" t="str">
        <f>IF(ISERR(SEARCH(X$1,Data!$H222)),"",";"&amp;X$1&amp;";")</f>
        <v/>
      </c>
      <c r="Y221" t="str">
        <f>IF(ISERR(SEARCH(Y$1,Data!$H222)),"",";"&amp;Y$1&amp;";")</f>
        <v/>
      </c>
      <c r="Z221" t="str">
        <f>IF(ISERR(SEARCH(Z$1,Data!$H222)),"",";"&amp;Z$1&amp;";")</f>
        <v/>
      </c>
      <c r="AA221" t="str">
        <f>IF(ISERR(SEARCH(AA$1,Data!$H222)),"",";"&amp;AA$1&amp;";")</f>
        <v/>
      </c>
      <c r="AB221" t="str">
        <f>IF(ISERR(SEARCH(AB$1,Data!$H222)),"",";"&amp;AB$1&amp;";")</f>
        <v/>
      </c>
      <c r="AC221" t="str">
        <f>IF(ISERR(SEARCH(AC$1,Data!$H222)),"",";"&amp;AC$1&amp;";")</f>
        <v/>
      </c>
      <c r="AD221" t="str">
        <f>IF(ISERR(SEARCH(AD$1,Data!$H222)),"",";"&amp;AD$1&amp;";")</f>
        <v/>
      </c>
      <c r="AE221" t="str">
        <f>IF(ISERR(SEARCH(AE$1,Data!$H222)),"",";"&amp;AE$1&amp;";")</f>
        <v/>
      </c>
      <c r="AF221" t="str">
        <f>IF(ISERR(SEARCH(AF$1,Data!$H222)),"",";"&amp;AF$1&amp;";")</f>
        <v/>
      </c>
      <c r="AG221" t="str">
        <f>IF(ISERR(SEARCH(AG$1,Data!$H222)),"",";"&amp;AG$1&amp;";")</f>
        <v/>
      </c>
      <c r="AH221" t="str">
        <f>IF(ISERR(SEARCH(AH$1,Data!$H222)),"",";"&amp;AH$1&amp;";")</f>
        <v/>
      </c>
      <c r="AI221" t="str">
        <f>IF(ISERR(SEARCH(AI$1,Data!$H222)),"",";"&amp;AI$1&amp;";")</f>
        <v/>
      </c>
      <c r="AJ221" t="str">
        <f>IF(ISERR(SEARCH(AJ$1,Data!$H222)),"",";"&amp;AJ$1&amp;";")</f>
        <v/>
      </c>
      <c r="AK221" t="str">
        <f>IF(ISERR(SEARCH(AK$1,Data!$H222)),"",";"&amp;AK$1&amp;";")</f>
        <v/>
      </c>
      <c r="AL221" t="str">
        <f>IF(ISERR(SEARCH(AL$1,Data!$H222)),"",";"&amp;AL$1&amp;";")</f>
        <v/>
      </c>
      <c r="AM221" t="str">
        <f>IF(ISERR(SEARCH(AM$1,Data!$H222)),"",";"&amp;AM$1&amp;";")</f>
        <v/>
      </c>
      <c r="AN221" t="str">
        <f>IF(ISERR(SEARCH(AN$1,Data!$H222)),"",";"&amp;AN$1&amp;";")</f>
        <v/>
      </c>
      <c r="AO221" t="str">
        <f>IF(ISERR(SEARCH(AO$1,Data!$H222)),"",";"&amp;AO$1&amp;";")</f>
        <v/>
      </c>
      <c r="AP221" t="str">
        <f>IF(ISERR(SEARCH(AP$1,Data!$H222)),"",";"&amp;AP$1&amp;";")</f>
        <v/>
      </c>
      <c r="AQ221" t="str">
        <f>IF(ISERR(SEARCH(AQ$1,Data!$H222)),"",";"&amp;AQ$1&amp;";")</f>
        <v/>
      </c>
      <c r="AR221" t="str">
        <f>IF(ISERR(SEARCH(AR$1,Data!$H222)),"",";"&amp;AR$1&amp;";")</f>
        <v/>
      </c>
      <c r="AS221" t="str">
        <f>IF(ISERR(SEARCH(AS$1,Data!$H222)),"",";"&amp;AS$1&amp;";")</f>
        <v/>
      </c>
      <c r="AT221" t="str">
        <f>IF(ISERR(SEARCH(AT$1,Data!$H222)),"",";"&amp;AT$1&amp;";")</f>
        <v/>
      </c>
      <c r="AU221" t="str">
        <f>IF(ISERR(SEARCH(AU$1,Data!$H222)),"",";"&amp;AU$1&amp;";")</f>
        <v/>
      </c>
      <c r="AV221" t="str">
        <f>IF(ISERR(SEARCH(AV$1,Data!$H222)),"",";"&amp;AV$1&amp;";")</f>
        <v/>
      </c>
      <c r="AW221" t="str">
        <f>IF(ISERR(SEARCH(AW$1,Data!$H222)),"",";"&amp;AW$1&amp;";")</f>
        <v/>
      </c>
      <c r="AX221" t="str">
        <f>IF(ISERR(SEARCH(AX$1,Data!$H222)),"",";"&amp;AX$1&amp;";")</f>
        <v/>
      </c>
      <c r="AY221" t="str">
        <f>IF(ISERR(SEARCH(AY$1,Data!$H222)),"",";"&amp;AY$1&amp;";")</f>
        <v/>
      </c>
      <c r="AZ221" t="str">
        <f>IF(ISERR(SEARCH(AZ$1,Data!$H222)),"",";"&amp;AZ$1&amp;";")</f>
        <v/>
      </c>
      <c r="BA221" t="str">
        <f>IF(ISERR(SEARCH(BA$1,Data!$H222)),"",";"&amp;BA$1&amp;";")</f>
        <v/>
      </c>
      <c r="BB221" t="str">
        <f>IF(ISERR(SEARCH(BB$1,Data!$H222)),"",";"&amp;BB$1&amp;";")</f>
        <v/>
      </c>
      <c r="BC221" t="str">
        <f>IF(ISERR(SEARCH(BC$1,Data!$H222)),"",";"&amp;BC$1&amp;";")</f>
        <v/>
      </c>
      <c r="BD221" t="str">
        <f>IF(ISERR(SEARCH(BD$1,Data!$H222)),"",";"&amp;BD$1&amp;";")</f>
        <v/>
      </c>
      <c r="BE221" t="str">
        <f>IF(ISERR(SEARCH(BE$1,Data!$H222)),"",";"&amp;BE$1&amp;";")</f>
        <v/>
      </c>
      <c r="BF221" t="str">
        <f>IF(ISERR(SEARCH(BF$1,Data!$H222)),"",";"&amp;BF$1&amp;";")</f>
        <v/>
      </c>
      <c r="BG221" t="str">
        <f>IF(ISERR(SEARCH(BG$1,Data!$H222)),"",";"&amp;BG$1&amp;";")</f>
        <v/>
      </c>
      <c r="BH221" t="str">
        <f>IF(ISERR(SEARCH(BH$1,Data!$H222)),"",";"&amp;BH$1&amp;";")</f>
        <v/>
      </c>
      <c r="BI221" t="str">
        <f>IF(ISERR(SEARCH(BI$1,Data!$H222)),"",";"&amp;BI$1&amp;";")</f>
        <v/>
      </c>
      <c r="BJ221" t="str">
        <f>IF(ISERR(SEARCH(BJ$1,Data!$H222)),"",";"&amp;BJ$1&amp;";")</f>
        <v/>
      </c>
      <c r="BK221" t="str">
        <f>IF(ISERR(SEARCH(BK$1,Data!$H222)),"",";"&amp;BK$1&amp;";")</f>
        <v/>
      </c>
      <c r="BL221" t="str">
        <f>IF(ISERR(SEARCH(BL$1,Data!$H222)),"",";"&amp;BL$1&amp;";")</f>
        <v/>
      </c>
      <c r="BM221" t="str">
        <f>IF(ISERR(SEARCH(BM$1,Data!$H222)),"",";"&amp;BM$1&amp;";")</f>
        <v/>
      </c>
      <c r="BN221" t="str">
        <f>IF(ISERR(SEARCH(BN$1,Data!$H222)),"",";"&amp;BN$1&amp;";")</f>
        <v/>
      </c>
      <c r="BO221" t="str">
        <f>IF(ISERR(SEARCH(BO$1,Data!$H222)),"",";"&amp;BO$1&amp;";")</f>
        <v/>
      </c>
      <c r="BP221" t="str">
        <f>IF(ISERR(SEARCH(BP$1,Data!$H222)),"",";"&amp;BP$1&amp;";")</f>
        <v/>
      </c>
      <c r="BQ221" t="str">
        <f>IF(ISERR(SEARCH(BQ$1,Data!$H222)),"",";"&amp;BQ$1&amp;";")</f>
        <v/>
      </c>
      <c r="BR221" t="str">
        <f>IF(ISERR(SEARCH(BR$1,Data!$H222)),"",";"&amp;BR$1&amp;";")</f>
        <v/>
      </c>
      <c r="BS221" t="str">
        <f>IF(ISERR(SEARCH(BS$1,Data!$H222)),"",";"&amp;BS$1&amp;";")</f>
        <v/>
      </c>
      <c r="BT221" t="str">
        <f>IF(ISERR(SEARCH(BT$1,Data!$H222)),"",";"&amp;BT$1&amp;";")</f>
        <v/>
      </c>
      <c r="BU221" t="str">
        <f>IF(ISERR(SEARCH(BU$1,Data!$H222)),"",";"&amp;BU$1&amp;";")</f>
        <v/>
      </c>
      <c r="BV221" t="str">
        <f>IF(ISERR(SEARCH(BV$1,Data!$H222)),"",";"&amp;BV$1&amp;";")</f>
        <v/>
      </c>
      <c r="BW221" t="str">
        <f>IF(ISERR(SEARCH(BW$1,Data!$H222)),"",";"&amp;BW$1&amp;";")</f>
        <v/>
      </c>
      <c r="BX221" t="str">
        <f>IF(ISERR(SEARCH(BX$1,Data!$H222)),"",";"&amp;BX$1&amp;";")</f>
        <v/>
      </c>
      <c r="BY221" t="str">
        <f>IF(ISERR(SEARCH(BY$1,Data!$H222)),"",";"&amp;BY$1&amp;";")</f>
        <v/>
      </c>
      <c r="BZ221" t="str">
        <f>IF(ISERR(SEARCH(BZ$1,Data!$H222)),"",";"&amp;BZ$1&amp;";")</f>
        <v/>
      </c>
      <c r="CA221" t="str">
        <f>IF(ISERR(SEARCH(CA$1,Data!$H222)),"",";"&amp;CA$1&amp;";")</f>
        <v/>
      </c>
      <c r="CB221" t="str">
        <f>IF(ISERR(SEARCH(CB$1,Data!$H222)),"",";"&amp;CB$1&amp;";")</f>
        <v/>
      </c>
      <c r="CC221" t="str">
        <f>IF(ISERR(SEARCH(CC$1,Data!$H222)),"",";"&amp;CC$1&amp;";")</f>
        <v/>
      </c>
      <c r="CD221" t="str">
        <f>IF(ISERR(SEARCH(CD$1,Data!$H222)),"",";"&amp;CD$1&amp;";")</f>
        <v/>
      </c>
      <c r="CE221" t="str">
        <f>IF(ISERR(SEARCH(CE$1,Data!$H222)),"",";"&amp;CE$1&amp;";")</f>
        <v/>
      </c>
      <c r="CF221" t="str">
        <f>IF(ISERR(SEARCH(CF$1,Data!$H222)),"",";"&amp;CF$1&amp;";")</f>
        <v/>
      </c>
      <c r="CG221" t="str">
        <f>IF(ISERR(SEARCH(CG$1,Data!$H222)),"",";"&amp;CG$1&amp;";")</f>
        <v/>
      </c>
      <c r="CH221" t="str">
        <f>IF(ISERR(SEARCH(CH$1,Data!$H222)),"",";"&amp;CH$1&amp;";")</f>
        <v/>
      </c>
      <c r="CI221" t="str">
        <f>IF(ISERR(SEARCH(CI$1,Data!$H222)),"",";"&amp;CI$1&amp;";")</f>
        <v/>
      </c>
      <c r="CJ221" t="str">
        <f>IF(ISERR(SEARCH(CJ$1,Data!$H222)),"",";"&amp;CJ$1&amp;";")</f>
        <v/>
      </c>
      <c r="CK221" t="str">
        <f>IF(ISERR(SEARCH(CK$1,Data!$H222)),"",";"&amp;CK$1&amp;";")</f>
        <v/>
      </c>
      <c r="CL221" t="str">
        <f>IF(ISERR(SEARCH(CL$1,Data!$H222)),"",";"&amp;CL$1&amp;";")</f>
        <v/>
      </c>
      <c r="CM221" t="str">
        <f>IF(ISERR(SEARCH(CM$1,Data!$H222)),"",";"&amp;CM$1&amp;";")</f>
        <v/>
      </c>
      <c r="CN221" t="str">
        <f>IF(ISERR(SEARCH(CN$1,Data!$H222)),"",";"&amp;CN$1&amp;";")</f>
        <v/>
      </c>
      <c r="CO221" t="str">
        <f>IF(ISERR(SEARCH(CO$1,Data!$H222)),"",";"&amp;CO$1&amp;";")</f>
        <v/>
      </c>
      <c r="CP221" t="str">
        <f>IF(ISERR(SEARCH(CP$1,Data!$H222)),"",";"&amp;CP$1&amp;";")</f>
        <v/>
      </c>
      <c r="CQ221" t="str">
        <f>IF(ISERR(SEARCH(CQ$1,Data!$H222)),"",";"&amp;CQ$1&amp;";")</f>
        <v/>
      </c>
      <c r="CR221" t="str">
        <f>IF(ISERR(SEARCH(CR$1,Data!$H222)),"",";"&amp;CR$1&amp;";")</f>
        <v/>
      </c>
      <c r="CS221" t="str">
        <f>IF(ISERR(SEARCH(CS$1,Data!$H222)),"",";"&amp;CS$1&amp;";")</f>
        <v/>
      </c>
      <c r="CT221" t="str">
        <f>IF(ISERR(SEARCH(CT$1,Data!$H222)),"",";"&amp;CT$1&amp;";")</f>
        <v/>
      </c>
      <c r="CU221" t="str">
        <f>IF(ISERR(SEARCH(CU$1,Data!$H222)),"",";"&amp;CU$1&amp;";")</f>
        <v/>
      </c>
      <c r="CV221" t="str">
        <f>IF(ISERR(SEARCH(CV$1,Data!$H222)),"",";"&amp;CV$1&amp;";")</f>
        <v/>
      </c>
      <c r="CW221" t="str">
        <f>IF(ISERR(SEARCH(CW$1,Data!$H222)),"",";"&amp;CW$1&amp;";")</f>
        <v/>
      </c>
      <c r="CX221" t="str">
        <f>IF(ISERR(SEARCH(CX$1,Data!$H222)),"",";"&amp;CX$1&amp;";")</f>
        <v/>
      </c>
      <c r="CY221" t="str">
        <f>IF(ISERR(SEARCH(CY$1,Data!$H222)),"",";"&amp;CY$1&amp;";")</f>
        <v/>
      </c>
      <c r="CZ221" t="str">
        <f>IF(ISERR(SEARCH(CZ$1,Data!$H222)),"",";"&amp;CZ$1&amp;";")</f>
        <v/>
      </c>
      <c r="DA221" t="str">
        <f>IF(ISERR(SEARCH(DA$1,Data!$H222)),"",";"&amp;DA$1&amp;";")</f>
        <v/>
      </c>
      <c r="DB221" t="str">
        <f>IF(ISERR(SEARCH(DB$1,Data!$H222)),"",";"&amp;DB$1&amp;";")</f>
        <v/>
      </c>
      <c r="DC221" t="str">
        <f>IF(ISERR(SEARCH(DC$1,Data!$H222)),"",";"&amp;DC$1&amp;";")</f>
        <v/>
      </c>
      <c r="DD221" t="str">
        <f>IF(ISERR(SEARCH(DD$1,Data!$H222)),"",";"&amp;DD$1&amp;";")</f>
        <v/>
      </c>
      <c r="DE221" t="str">
        <f>IF(ISERR(SEARCH(DE$1,Data!$H222)),"",";"&amp;DE$1&amp;";")</f>
        <v/>
      </c>
      <c r="DF221" t="str">
        <f>IF(ISERR(SEARCH(DF$1,Data!$H222)),"",";"&amp;DF$1&amp;";")</f>
        <v/>
      </c>
      <c r="DG221" t="str">
        <f>IF(ISERR(SEARCH(DG$1,Data!$H222)),"",";"&amp;DG$1&amp;";")</f>
        <v/>
      </c>
      <c r="DH221" t="str">
        <f>IF(ISERR(SEARCH(DH$1,Data!$H222)),"",";"&amp;DH$1&amp;";")</f>
        <v/>
      </c>
      <c r="DI221" t="str">
        <f>IF(ISERR(SEARCH(DI$1,Data!$H222)),"",";"&amp;DI$1&amp;";")</f>
        <v/>
      </c>
      <c r="DJ221" t="str">
        <f>IF(ISERR(SEARCH(DJ$1,Data!$H222)),"",";"&amp;DJ$1&amp;";")</f>
        <v/>
      </c>
      <c r="DK221" t="str">
        <f>IF(ISERR(SEARCH(DK$1,Data!$H222)),"",";"&amp;DK$1&amp;";")</f>
        <v/>
      </c>
      <c r="DL221" t="str">
        <f>IF(ISERR(SEARCH(DL$1,Data!$H222)),"",";"&amp;DL$1&amp;";")</f>
        <v/>
      </c>
      <c r="DM221" t="str">
        <f>IF(ISERR(SEARCH(DM$1,Data!$H222)),"",";"&amp;DM$1&amp;";")</f>
        <v/>
      </c>
      <c r="DN221" t="str">
        <f>IF(ISERR(SEARCH(DN$1,Data!$H222)),"",";"&amp;DN$1&amp;";")</f>
        <v/>
      </c>
      <c r="DO221" t="str">
        <f>IF(ISERR(SEARCH(DO$1,Data!$H222)),"",";"&amp;DO$1&amp;";")</f>
        <v/>
      </c>
      <c r="DP221" t="str">
        <f>IF(ISERR(SEARCH(DP$1,Data!$H222)),"",";"&amp;DP$1&amp;";")</f>
        <v/>
      </c>
      <c r="DQ221" t="str">
        <f>IF(ISERR(SEARCH(DQ$1,Data!$H222)),"",";"&amp;DQ$1&amp;";")</f>
        <v/>
      </c>
      <c r="DR221" t="str">
        <f>IF(ISERR(SEARCH(DR$1,Data!$H222)),"",";"&amp;DR$1&amp;";")</f>
        <v/>
      </c>
      <c r="DS221" t="str">
        <f>IF(ISERR(SEARCH(DS$1,Data!$H222)),"",";"&amp;DS$1&amp;";")</f>
        <v/>
      </c>
      <c r="DT221" t="str">
        <f>IF(ISERR(SEARCH(DT$1,Data!$H222)),"",";"&amp;DT$1&amp;";")</f>
        <v/>
      </c>
      <c r="DU221" t="str">
        <f>IF(ISERR(SEARCH(DU$1,Data!$H222)),"",";"&amp;DU$1&amp;";")</f>
        <v/>
      </c>
    </row>
    <row r="222" spans="1:125" x14ac:dyDescent="0.3">
      <c r="A222" t="str">
        <f>Tableau1[[#This Row],[name]]</f>
        <v>Watto</v>
      </c>
      <c r="B222" t="str">
        <f>IF(ISERROR(Tableau3[[#This Row],[Second semi-colon]]), "", MID(Tableau3[[#This Row],[Concatenation]], 2, Tableau3[[#This Row],[Second semi-colon]]-2))</f>
        <v/>
      </c>
      <c r="C222" t="e">
        <f>SEARCH(" ;",Tableau3[[#This Row],[Concatenation]])</f>
        <v>#VALUE!</v>
      </c>
      <c r="D222" t="str">
        <f>'Search for homeplanet'!I222&amp; 'Search for homeplanet'!J222&amp; 'Search for homeplanet'!K222&amp; 'Search for homeplanet'!L222&amp; 'Search for homeplanet'!M222&amp; 'Search for homeplanet'!N222&amp; 'Search for homeplanet'!O222&amp; 'Search for homeplanet'!P222&amp; 'Search for homeplanet'!Q222&amp; 'Search for homeplanet'!R222&amp; 'Search for homeplanet'!S222&amp; 'Search for homeplanet'!T222&amp; 'Search for homeplanet'!U222&amp; 'Search for homeplanet'!V222&amp; 'Search for homeplanet'!W222&amp; 'Search for homeplanet'!X222&amp; 'Search for homeplanet'!Y222&amp; 'Search for homeplanet'!Z222&amp; 'Search for homeplanet'!AA222&amp; 'Search for homeplanet'!AB222&amp; 'Search for homeplanet'!AC222&amp; 'Search for homeplanet'!AD222&amp; 'Search for homeplanet'!AE222&amp; 'Search for homeplanet'!AF222&amp; 'Search for homeplanet'!AG222&amp; 'Search for homeplanet'!AH222&amp; 'Search for homeplanet'!AI222&amp; 'Search for homeplanet'!AJ222&amp; 'Search for homeplanet'!AK222&amp; 'Search for homeplanet'!AL222&amp; 'Search for homeplanet'!AM222&amp; 'Search for homeplanet'!AN222&amp; 'Search for homeplanet'!AO222&amp; 'Search for homeplanet'!AP222&amp; 'Search for homeplanet'!AQ222&amp; 'Search for homeplanet'!AR222&amp; 'Search for homeplanet'!AS222&amp; 'Search for homeplanet'!AT222&amp; 'Search for homeplanet'!AU222&amp; 'Search for homeplanet'!AV222&amp; 'Search for homeplanet'!AW222&amp; 'Search for homeplanet'!AX222&amp; 'Search for homeplanet'!AY222&amp; 'Search for homeplanet'!AZ222&amp; 'Search for homeplanet'!BA222&amp; 'Search for homeplanet'!BB222&amp; 'Search for homeplanet'!BC222&amp; 'Search for homeplanet'!BD222&amp; 'Search for homeplanet'!BE222&amp; 'Search for homeplanet'!BF222&amp; 'Search for homeplanet'!BG222&amp; 'Search for homeplanet'!BH222&amp; 'Search for homeplanet'!BI222&amp; 'Search for homeplanet'!BJ222&amp; 'Search for homeplanet'!BK222&amp; 'Search for homeplanet'!BL222&amp; 'Search for homeplanet'!BM222&amp; 'Search for homeplanet'!BN222&amp; 'Search for homeplanet'!BO222&amp; 'Search for homeplanet'!BP222&amp; 'Search for homeplanet'!BQ222&amp; 'Search for homeplanet'!BR222&amp; 'Search for homeplanet'!BS222&amp; 'Search for homeplanet'!BT222&amp; 'Search for homeplanet'!BU222&amp; 'Search for homeplanet'!BV222&amp; 'Search for homeplanet'!BW222&amp; 'Search for homeplanet'!BX222&amp; 'Search for homeplanet'!BY222&amp; 'Search for homeplanet'!BZ222&amp; 'Search for homeplanet'!CA222&amp; 'Search for homeplanet'!CB222&amp; 'Search for homeplanet'!CC222&amp; 'Search for homeplanet'!CD222&amp; 'Search for homeplanet'!CE222&amp; 'Search for homeplanet'!CF222&amp; 'Search for homeplanet'!CG222&amp; 'Search for homeplanet'!CH222&amp; 'Search for homeplanet'!CI222&amp; 'Search for homeplanet'!CJ222&amp; 'Search for homeplanet'!CK222&amp; 'Search for homeplanet'!CL222&amp; 'Search for homeplanet'!CM222&amp; 'Search for homeplanet'!CN222&amp; 'Search for homeplanet'!CO222&amp; 'Search for homeplanet'!CP222&amp; 'Search for homeplanet'!CQ222&amp; 'Search for homeplanet'!CR222&amp; 'Search for homeplanet'!CS222&amp; 'Search for homeplanet'!CT222&amp; 'Search for homeplanet'!CU222&amp; 'Search for homeplanet'!CV222&amp; 'Search for homeplanet'!CW222&amp; 'Search for homeplanet'!CX222&amp; 'Search for homeplanet'!CY222&amp; 'Search for homeplanet'!CZ222&amp; 'Search for homeplanet'!DA222&amp; 'Search for homeplanet'!DB222&amp; 'Search for homeplanet'!DC222&amp; 'Search for homeplanet'!DD222&amp; 'Search for homeplanet'!DE222&amp; 'Search for homeplanet'!DF222&amp; 'Search for homeplanet'!DG222&amp; 'Search for homeplanet'!DH222&amp; 'Search for homeplanet'!DI222&amp; 'Search for homeplanet'!DJ222&amp; 'Search for homeplanet'!DK222&amp; 'Search for homeplanet'!DL222&amp; 'Search for homeplanet'!DM222&amp; 'Search for homeplanet'!DN222&amp; 'Search for homeplanet'!DO222&amp; 'Search for homeplanet'!DP222&amp; 'Search for homeplanet'!DQ222&amp; 'Search for homeplanet'!DR222&amp; 'Search for homeplanet'!DS222&amp; 'Search for homeplanet'!DT222&amp; 'Search for homeplanet'!DU222</f>
        <v/>
      </c>
      <c r="I222" t="str">
        <f>IF(ISERR(SEARCH(I$1,Data!$H223)),"",";"&amp;I$1&amp;";")</f>
        <v/>
      </c>
      <c r="J222" t="str">
        <f>IF(ISERR(SEARCH(J$1,Data!$H223)),"",";"&amp;J$1&amp;";")</f>
        <v/>
      </c>
      <c r="K222" t="str">
        <f>IF(ISERR(SEARCH(K$1,Data!$H223)),"",";"&amp;K$1&amp;";")</f>
        <v/>
      </c>
      <c r="L222" t="str">
        <f>IF(ISERR(SEARCH(L$1,Data!$H223)),"",";"&amp;L$1&amp;";")</f>
        <v/>
      </c>
      <c r="M222" t="str">
        <f>IF(ISERR(SEARCH(M$1,Data!$H223)),"",";"&amp;M$1&amp;";")</f>
        <v/>
      </c>
      <c r="N222" t="str">
        <f>IF(ISERR(SEARCH(N$1,Data!$H223)),"",";"&amp;N$1&amp;";")</f>
        <v/>
      </c>
      <c r="O222" t="str">
        <f>IF(ISERR(SEARCH(O$1,Data!$H223)),"",";"&amp;O$1&amp;";")</f>
        <v/>
      </c>
      <c r="P222" t="str">
        <f>IF(ISERR(SEARCH(P$1,Data!$H223)),"",";"&amp;P$1&amp;";")</f>
        <v/>
      </c>
      <c r="Q222" t="str">
        <f>IF(ISERR(SEARCH(Q$1,Data!$H223)),"",";"&amp;Q$1&amp;";")</f>
        <v/>
      </c>
      <c r="R222" t="str">
        <f>IF(ISERR(SEARCH(R$1,Data!$H223)),"",";"&amp;R$1&amp;";")</f>
        <v/>
      </c>
      <c r="S222" t="str">
        <f>IF(ISERR(SEARCH(S$1,Data!$H223)),"",";"&amp;S$1&amp;";")</f>
        <v/>
      </c>
      <c r="T222" t="str">
        <f>IF(ISERR(SEARCH(T$1,Data!$H223)),"",";"&amp;T$1&amp;";")</f>
        <v/>
      </c>
      <c r="U222" t="str">
        <f>IF(ISERR(SEARCH(U$1,Data!$H223)),"",";"&amp;U$1&amp;";")</f>
        <v/>
      </c>
      <c r="V222" t="str">
        <f>IF(ISERR(SEARCH(V$1,Data!$H223)),"",";"&amp;V$1&amp;";")</f>
        <v/>
      </c>
      <c r="W222" t="str">
        <f>IF(ISERR(SEARCH(W$1,Data!$H223)),"",";"&amp;W$1&amp;";")</f>
        <v/>
      </c>
      <c r="X222" t="str">
        <f>IF(ISERR(SEARCH(X$1,Data!$H223)),"",";"&amp;X$1&amp;";")</f>
        <v/>
      </c>
      <c r="Y222" t="str">
        <f>IF(ISERR(SEARCH(Y$1,Data!$H223)),"",";"&amp;Y$1&amp;";")</f>
        <v/>
      </c>
      <c r="Z222" t="str">
        <f>IF(ISERR(SEARCH(Z$1,Data!$H223)),"",";"&amp;Z$1&amp;";")</f>
        <v/>
      </c>
      <c r="AA222" t="str">
        <f>IF(ISERR(SEARCH(AA$1,Data!$H223)),"",";"&amp;AA$1&amp;";")</f>
        <v/>
      </c>
      <c r="AB222" t="str">
        <f>IF(ISERR(SEARCH(AB$1,Data!$H223)),"",";"&amp;AB$1&amp;";")</f>
        <v/>
      </c>
      <c r="AC222" t="str">
        <f>IF(ISERR(SEARCH(AC$1,Data!$H223)),"",";"&amp;AC$1&amp;";")</f>
        <v/>
      </c>
      <c r="AD222" t="str">
        <f>IF(ISERR(SEARCH(AD$1,Data!$H223)),"",";"&amp;AD$1&amp;";")</f>
        <v/>
      </c>
      <c r="AE222" t="str">
        <f>IF(ISERR(SEARCH(AE$1,Data!$H223)),"",";"&amp;AE$1&amp;";")</f>
        <v/>
      </c>
      <c r="AF222" t="str">
        <f>IF(ISERR(SEARCH(AF$1,Data!$H223)),"",";"&amp;AF$1&amp;";")</f>
        <v/>
      </c>
      <c r="AG222" t="str">
        <f>IF(ISERR(SEARCH(AG$1,Data!$H223)),"",";"&amp;AG$1&amp;";")</f>
        <v/>
      </c>
      <c r="AH222" t="str">
        <f>IF(ISERR(SEARCH(AH$1,Data!$H223)),"",";"&amp;AH$1&amp;";")</f>
        <v/>
      </c>
      <c r="AI222" t="str">
        <f>IF(ISERR(SEARCH(AI$1,Data!$H223)),"",";"&amp;AI$1&amp;";")</f>
        <v/>
      </c>
      <c r="AJ222" t="str">
        <f>IF(ISERR(SEARCH(AJ$1,Data!$H223)),"",";"&amp;AJ$1&amp;";")</f>
        <v/>
      </c>
      <c r="AK222" t="str">
        <f>IF(ISERR(SEARCH(AK$1,Data!$H223)),"",";"&amp;AK$1&amp;";")</f>
        <v/>
      </c>
      <c r="AL222" t="str">
        <f>IF(ISERR(SEARCH(AL$1,Data!$H223)),"",";"&amp;AL$1&amp;";")</f>
        <v/>
      </c>
      <c r="AM222" t="str">
        <f>IF(ISERR(SEARCH(AM$1,Data!$H223)),"",";"&amp;AM$1&amp;";")</f>
        <v/>
      </c>
      <c r="AN222" t="str">
        <f>IF(ISERR(SEARCH(AN$1,Data!$H223)),"",";"&amp;AN$1&amp;";")</f>
        <v/>
      </c>
      <c r="AO222" t="str">
        <f>IF(ISERR(SEARCH(AO$1,Data!$H223)),"",";"&amp;AO$1&amp;";")</f>
        <v/>
      </c>
      <c r="AP222" t="str">
        <f>IF(ISERR(SEARCH(AP$1,Data!$H223)),"",";"&amp;AP$1&amp;";")</f>
        <v/>
      </c>
      <c r="AQ222" t="str">
        <f>IF(ISERR(SEARCH(AQ$1,Data!$H223)),"",";"&amp;AQ$1&amp;";")</f>
        <v/>
      </c>
      <c r="AR222" t="str">
        <f>IF(ISERR(SEARCH(AR$1,Data!$H223)),"",";"&amp;AR$1&amp;";")</f>
        <v/>
      </c>
      <c r="AS222" t="str">
        <f>IF(ISERR(SEARCH(AS$1,Data!$H223)),"",";"&amp;AS$1&amp;";")</f>
        <v/>
      </c>
      <c r="AT222" t="str">
        <f>IF(ISERR(SEARCH(AT$1,Data!$H223)),"",";"&amp;AT$1&amp;";")</f>
        <v/>
      </c>
      <c r="AU222" t="str">
        <f>IF(ISERR(SEARCH(AU$1,Data!$H223)),"",";"&amp;AU$1&amp;";")</f>
        <v/>
      </c>
      <c r="AV222" t="str">
        <f>IF(ISERR(SEARCH(AV$1,Data!$H223)),"",";"&amp;AV$1&amp;";")</f>
        <v/>
      </c>
      <c r="AW222" t="str">
        <f>IF(ISERR(SEARCH(AW$1,Data!$H223)),"",";"&amp;AW$1&amp;";")</f>
        <v/>
      </c>
      <c r="AX222" t="str">
        <f>IF(ISERR(SEARCH(AX$1,Data!$H223)),"",";"&amp;AX$1&amp;";")</f>
        <v/>
      </c>
      <c r="AY222" t="str">
        <f>IF(ISERR(SEARCH(AY$1,Data!$H223)),"",";"&amp;AY$1&amp;";")</f>
        <v/>
      </c>
      <c r="AZ222" t="str">
        <f>IF(ISERR(SEARCH(AZ$1,Data!$H223)),"",";"&amp;AZ$1&amp;";")</f>
        <v/>
      </c>
      <c r="BA222" t="str">
        <f>IF(ISERR(SEARCH(BA$1,Data!$H223)),"",";"&amp;BA$1&amp;";")</f>
        <v/>
      </c>
      <c r="BB222" t="str">
        <f>IF(ISERR(SEARCH(BB$1,Data!$H223)),"",";"&amp;BB$1&amp;";")</f>
        <v/>
      </c>
      <c r="BC222" t="str">
        <f>IF(ISERR(SEARCH(BC$1,Data!$H223)),"",";"&amp;BC$1&amp;";")</f>
        <v/>
      </c>
      <c r="BD222" t="str">
        <f>IF(ISERR(SEARCH(BD$1,Data!$H223)),"",";"&amp;BD$1&amp;";")</f>
        <v/>
      </c>
      <c r="BE222" t="str">
        <f>IF(ISERR(SEARCH(BE$1,Data!$H223)),"",";"&amp;BE$1&amp;";")</f>
        <v/>
      </c>
      <c r="BF222" t="str">
        <f>IF(ISERR(SEARCH(BF$1,Data!$H223)),"",";"&amp;BF$1&amp;";")</f>
        <v/>
      </c>
      <c r="BG222" t="str">
        <f>IF(ISERR(SEARCH(BG$1,Data!$H223)),"",";"&amp;BG$1&amp;";")</f>
        <v/>
      </c>
      <c r="BH222" t="str">
        <f>IF(ISERR(SEARCH(BH$1,Data!$H223)),"",";"&amp;BH$1&amp;";")</f>
        <v/>
      </c>
      <c r="BI222" t="str">
        <f>IF(ISERR(SEARCH(BI$1,Data!$H223)),"",";"&amp;BI$1&amp;";")</f>
        <v/>
      </c>
      <c r="BJ222" t="str">
        <f>IF(ISERR(SEARCH(BJ$1,Data!$H223)),"",";"&amp;BJ$1&amp;";")</f>
        <v/>
      </c>
      <c r="BK222" t="str">
        <f>IF(ISERR(SEARCH(BK$1,Data!$H223)),"",";"&amp;BK$1&amp;";")</f>
        <v/>
      </c>
      <c r="BL222" t="str">
        <f>IF(ISERR(SEARCH(BL$1,Data!$H223)),"",";"&amp;BL$1&amp;";")</f>
        <v/>
      </c>
      <c r="BM222" t="str">
        <f>IF(ISERR(SEARCH(BM$1,Data!$H223)),"",";"&amp;BM$1&amp;";")</f>
        <v/>
      </c>
      <c r="BN222" t="str">
        <f>IF(ISERR(SEARCH(BN$1,Data!$H223)),"",";"&amp;BN$1&amp;";")</f>
        <v/>
      </c>
      <c r="BO222" t="str">
        <f>IF(ISERR(SEARCH(BO$1,Data!$H223)),"",";"&amp;BO$1&amp;";")</f>
        <v/>
      </c>
      <c r="BP222" t="str">
        <f>IF(ISERR(SEARCH(BP$1,Data!$H223)),"",";"&amp;BP$1&amp;";")</f>
        <v/>
      </c>
      <c r="BQ222" t="str">
        <f>IF(ISERR(SEARCH(BQ$1,Data!$H223)),"",";"&amp;BQ$1&amp;";")</f>
        <v/>
      </c>
      <c r="BR222" t="str">
        <f>IF(ISERR(SEARCH(BR$1,Data!$H223)),"",";"&amp;BR$1&amp;";")</f>
        <v/>
      </c>
      <c r="BS222" t="str">
        <f>IF(ISERR(SEARCH(BS$1,Data!$H223)),"",";"&amp;BS$1&amp;";")</f>
        <v/>
      </c>
      <c r="BT222" t="str">
        <f>IF(ISERR(SEARCH(BT$1,Data!$H223)),"",";"&amp;BT$1&amp;";")</f>
        <v/>
      </c>
      <c r="BU222" t="str">
        <f>IF(ISERR(SEARCH(BU$1,Data!$H223)),"",";"&amp;BU$1&amp;";")</f>
        <v/>
      </c>
      <c r="BV222" t="str">
        <f>IF(ISERR(SEARCH(BV$1,Data!$H223)),"",";"&amp;BV$1&amp;";")</f>
        <v/>
      </c>
      <c r="BW222" t="str">
        <f>IF(ISERR(SEARCH(BW$1,Data!$H223)),"",";"&amp;BW$1&amp;";")</f>
        <v/>
      </c>
      <c r="BX222" t="str">
        <f>IF(ISERR(SEARCH(BX$1,Data!$H223)),"",";"&amp;BX$1&amp;";")</f>
        <v/>
      </c>
      <c r="BY222" t="str">
        <f>IF(ISERR(SEARCH(BY$1,Data!$H223)),"",";"&amp;BY$1&amp;";")</f>
        <v/>
      </c>
      <c r="BZ222" t="str">
        <f>IF(ISERR(SEARCH(BZ$1,Data!$H223)),"",";"&amp;BZ$1&amp;";")</f>
        <v/>
      </c>
      <c r="CA222" t="str">
        <f>IF(ISERR(SEARCH(CA$1,Data!$H223)),"",";"&amp;CA$1&amp;";")</f>
        <v/>
      </c>
      <c r="CB222" t="str">
        <f>IF(ISERR(SEARCH(CB$1,Data!$H223)),"",";"&amp;CB$1&amp;";")</f>
        <v/>
      </c>
      <c r="CC222" t="str">
        <f>IF(ISERR(SEARCH(CC$1,Data!$H223)),"",";"&amp;CC$1&amp;";")</f>
        <v/>
      </c>
      <c r="CD222" t="str">
        <f>IF(ISERR(SEARCH(CD$1,Data!$H223)),"",";"&amp;CD$1&amp;";")</f>
        <v/>
      </c>
      <c r="CE222" t="str">
        <f>IF(ISERR(SEARCH(CE$1,Data!$H223)),"",";"&amp;CE$1&amp;";")</f>
        <v/>
      </c>
      <c r="CF222" t="str">
        <f>IF(ISERR(SEARCH(CF$1,Data!$H223)),"",";"&amp;CF$1&amp;";")</f>
        <v/>
      </c>
      <c r="CG222" t="str">
        <f>IF(ISERR(SEARCH(CG$1,Data!$H223)),"",";"&amp;CG$1&amp;";")</f>
        <v/>
      </c>
      <c r="CH222" t="str">
        <f>IF(ISERR(SEARCH(CH$1,Data!$H223)),"",";"&amp;CH$1&amp;";")</f>
        <v/>
      </c>
      <c r="CI222" t="str">
        <f>IF(ISERR(SEARCH(CI$1,Data!$H223)),"",";"&amp;CI$1&amp;";")</f>
        <v/>
      </c>
      <c r="CJ222" t="str">
        <f>IF(ISERR(SEARCH(CJ$1,Data!$H223)),"",";"&amp;CJ$1&amp;";")</f>
        <v/>
      </c>
      <c r="CK222" t="str">
        <f>IF(ISERR(SEARCH(CK$1,Data!$H223)),"",";"&amp;CK$1&amp;";")</f>
        <v/>
      </c>
      <c r="CL222" t="str">
        <f>IF(ISERR(SEARCH(CL$1,Data!$H223)),"",";"&amp;CL$1&amp;";")</f>
        <v/>
      </c>
      <c r="CM222" t="str">
        <f>IF(ISERR(SEARCH(CM$1,Data!$H223)),"",";"&amp;CM$1&amp;";")</f>
        <v/>
      </c>
      <c r="CN222" t="str">
        <f>IF(ISERR(SEARCH(CN$1,Data!$H223)),"",";"&amp;CN$1&amp;";")</f>
        <v/>
      </c>
      <c r="CO222" t="str">
        <f>IF(ISERR(SEARCH(CO$1,Data!$H223)),"",";"&amp;CO$1&amp;";")</f>
        <v/>
      </c>
      <c r="CP222" t="str">
        <f>IF(ISERR(SEARCH(CP$1,Data!$H223)),"",";"&amp;CP$1&amp;";")</f>
        <v/>
      </c>
      <c r="CQ222" t="str">
        <f>IF(ISERR(SEARCH(CQ$1,Data!$H223)),"",";"&amp;CQ$1&amp;";")</f>
        <v/>
      </c>
      <c r="CR222" t="str">
        <f>IF(ISERR(SEARCH(CR$1,Data!$H223)),"",";"&amp;CR$1&amp;";")</f>
        <v/>
      </c>
      <c r="CS222" t="str">
        <f>IF(ISERR(SEARCH(CS$1,Data!$H223)),"",";"&amp;CS$1&amp;";")</f>
        <v/>
      </c>
      <c r="CT222" t="str">
        <f>IF(ISERR(SEARCH(CT$1,Data!$H223)),"",";"&amp;CT$1&amp;";")</f>
        <v/>
      </c>
      <c r="CU222" t="str">
        <f>IF(ISERR(SEARCH(CU$1,Data!$H223)),"",";"&amp;CU$1&amp;";")</f>
        <v/>
      </c>
      <c r="CV222" t="str">
        <f>IF(ISERR(SEARCH(CV$1,Data!$H223)),"",";"&amp;CV$1&amp;";")</f>
        <v/>
      </c>
      <c r="CW222" t="str">
        <f>IF(ISERR(SEARCH(CW$1,Data!$H223)),"",";"&amp;CW$1&amp;";")</f>
        <v/>
      </c>
      <c r="CX222" t="str">
        <f>IF(ISERR(SEARCH(CX$1,Data!$H223)),"",";"&amp;CX$1&amp;";")</f>
        <v/>
      </c>
      <c r="CY222" t="str">
        <f>IF(ISERR(SEARCH(CY$1,Data!$H223)),"",";"&amp;CY$1&amp;";")</f>
        <v/>
      </c>
      <c r="CZ222" t="str">
        <f>IF(ISERR(SEARCH(CZ$1,Data!$H223)),"",";"&amp;CZ$1&amp;";")</f>
        <v/>
      </c>
      <c r="DA222" t="str">
        <f>IF(ISERR(SEARCH(DA$1,Data!$H223)),"",";"&amp;DA$1&amp;";")</f>
        <v/>
      </c>
      <c r="DB222" t="str">
        <f>IF(ISERR(SEARCH(DB$1,Data!$H223)),"",";"&amp;DB$1&amp;";")</f>
        <v/>
      </c>
      <c r="DC222" t="str">
        <f>IF(ISERR(SEARCH(DC$1,Data!$H223)),"",";"&amp;DC$1&amp;";")</f>
        <v/>
      </c>
      <c r="DD222" t="str">
        <f>IF(ISERR(SEARCH(DD$1,Data!$H223)),"",";"&amp;DD$1&amp;";")</f>
        <v/>
      </c>
      <c r="DE222" t="str">
        <f>IF(ISERR(SEARCH(DE$1,Data!$H223)),"",";"&amp;DE$1&amp;";")</f>
        <v/>
      </c>
      <c r="DF222" t="str">
        <f>IF(ISERR(SEARCH(DF$1,Data!$H223)),"",";"&amp;DF$1&amp;";")</f>
        <v/>
      </c>
      <c r="DG222" t="str">
        <f>IF(ISERR(SEARCH(DG$1,Data!$H223)),"",";"&amp;DG$1&amp;";")</f>
        <v/>
      </c>
      <c r="DH222" t="str">
        <f>IF(ISERR(SEARCH(DH$1,Data!$H223)),"",";"&amp;DH$1&amp;";")</f>
        <v/>
      </c>
      <c r="DI222" t="str">
        <f>IF(ISERR(SEARCH(DI$1,Data!$H223)),"",";"&amp;DI$1&amp;";")</f>
        <v/>
      </c>
      <c r="DJ222" t="str">
        <f>IF(ISERR(SEARCH(DJ$1,Data!$H223)),"",";"&amp;DJ$1&amp;";")</f>
        <v/>
      </c>
      <c r="DK222" t="str">
        <f>IF(ISERR(SEARCH(DK$1,Data!$H223)),"",";"&amp;DK$1&amp;";")</f>
        <v/>
      </c>
      <c r="DL222" t="str">
        <f>IF(ISERR(SEARCH(DL$1,Data!$H223)),"",";"&amp;DL$1&amp;";")</f>
        <v/>
      </c>
      <c r="DM222" t="str">
        <f>IF(ISERR(SEARCH(DM$1,Data!$H223)),"",";"&amp;DM$1&amp;";")</f>
        <v/>
      </c>
      <c r="DN222" t="str">
        <f>IF(ISERR(SEARCH(DN$1,Data!$H223)),"",";"&amp;DN$1&amp;";")</f>
        <v/>
      </c>
      <c r="DO222" t="str">
        <f>IF(ISERR(SEARCH(DO$1,Data!$H223)),"",";"&amp;DO$1&amp;";")</f>
        <v/>
      </c>
      <c r="DP222" t="str">
        <f>IF(ISERR(SEARCH(DP$1,Data!$H223)),"",";"&amp;DP$1&amp;";")</f>
        <v/>
      </c>
      <c r="DQ222" t="str">
        <f>IF(ISERR(SEARCH(DQ$1,Data!$H223)),"",";"&amp;DQ$1&amp;";")</f>
        <v/>
      </c>
      <c r="DR222" t="str">
        <f>IF(ISERR(SEARCH(DR$1,Data!$H223)),"",";"&amp;DR$1&amp;";")</f>
        <v/>
      </c>
      <c r="DS222" t="str">
        <f>IF(ISERR(SEARCH(DS$1,Data!$H223)),"",";"&amp;DS$1&amp;";")</f>
        <v/>
      </c>
      <c r="DT222" t="str">
        <f>IF(ISERR(SEARCH(DT$1,Data!$H223)),"",";"&amp;DT$1&amp;";")</f>
        <v/>
      </c>
      <c r="DU222" t="str">
        <f>IF(ISERR(SEARCH(DU$1,Data!$H223)),"",";"&amp;DU$1&amp;";")</f>
        <v/>
      </c>
    </row>
    <row r="223" spans="1:125" x14ac:dyDescent="0.3">
      <c r="A223" t="str">
        <f>Tableau1[[#This Row],[name]]</f>
        <v>Taun We</v>
      </c>
      <c r="B223" t="str">
        <f>IF(ISERROR(Tableau3[[#This Row],[Second semi-colon]]), "", MID(Tableau3[[#This Row],[Concatenation]], 2, Tableau3[[#This Row],[Second semi-colon]]-2))</f>
        <v/>
      </c>
      <c r="C223" t="e">
        <f>SEARCH(" ;",Tableau3[[#This Row],[Concatenation]])</f>
        <v>#VALUE!</v>
      </c>
      <c r="D223" t="str">
        <f>'Search for homeplanet'!I223&amp; 'Search for homeplanet'!J223&amp; 'Search for homeplanet'!K223&amp; 'Search for homeplanet'!L223&amp; 'Search for homeplanet'!M223&amp; 'Search for homeplanet'!N223&amp; 'Search for homeplanet'!O223&amp; 'Search for homeplanet'!P223&amp; 'Search for homeplanet'!Q223&amp; 'Search for homeplanet'!R223&amp; 'Search for homeplanet'!S223&amp; 'Search for homeplanet'!T223&amp; 'Search for homeplanet'!U223&amp; 'Search for homeplanet'!V223&amp; 'Search for homeplanet'!W223&amp; 'Search for homeplanet'!X223&amp; 'Search for homeplanet'!Y223&amp; 'Search for homeplanet'!Z223&amp; 'Search for homeplanet'!AA223&amp; 'Search for homeplanet'!AB223&amp; 'Search for homeplanet'!AC223&amp; 'Search for homeplanet'!AD223&amp; 'Search for homeplanet'!AE223&amp; 'Search for homeplanet'!AF223&amp; 'Search for homeplanet'!AG223&amp; 'Search for homeplanet'!AH223&amp; 'Search for homeplanet'!AI223&amp; 'Search for homeplanet'!AJ223&amp; 'Search for homeplanet'!AK223&amp; 'Search for homeplanet'!AL223&amp; 'Search for homeplanet'!AM223&amp; 'Search for homeplanet'!AN223&amp; 'Search for homeplanet'!AO223&amp; 'Search for homeplanet'!AP223&amp; 'Search for homeplanet'!AQ223&amp; 'Search for homeplanet'!AR223&amp; 'Search for homeplanet'!AS223&amp; 'Search for homeplanet'!AT223&amp; 'Search for homeplanet'!AU223&amp; 'Search for homeplanet'!AV223&amp; 'Search for homeplanet'!AW223&amp; 'Search for homeplanet'!AX223&amp; 'Search for homeplanet'!AY223&amp; 'Search for homeplanet'!AZ223&amp; 'Search for homeplanet'!BA223&amp; 'Search for homeplanet'!BB223&amp; 'Search for homeplanet'!BC223&amp; 'Search for homeplanet'!BD223&amp; 'Search for homeplanet'!BE223&amp; 'Search for homeplanet'!BF223&amp; 'Search for homeplanet'!BG223&amp; 'Search for homeplanet'!BH223&amp; 'Search for homeplanet'!BI223&amp; 'Search for homeplanet'!BJ223&amp; 'Search for homeplanet'!BK223&amp; 'Search for homeplanet'!BL223&amp; 'Search for homeplanet'!BM223&amp; 'Search for homeplanet'!BN223&amp; 'Search for homeplanet'!BO223&amp; 'Search for homeplanet'!BP223&amp; 'Search for homeplanet'!BQ223&amp; 'Search for homeplanet'!BR223&amp; 'Search for homeplanet'!BS223&amp; 'Search for homeplanet'!BT223&amp; 'Search for homeplanet'!BU223&amp; 'Search for homeplanet'!BV223&amp; 'Search for homeplanet'!BW223&amp; 'Search for homeplanet'!BX223&amp; 'Search for homeplanet'!BY223&amp; 'Search for homeplanet'!BZ223&amp; 'Search for homeplanet'!CA223&amp; 'Search for homeplanet'!CB223&amp; 'Search for homeplanet'!CC223&amp; 'Search for homeplanet'!CD223&amp; 'Search for homeplanet'!CE223&amp; 'Search for homeplanet'!CF223&amp; 'Search for homeplanet'!CG223&amp; 'Search for homeplanet'!CH223&amp; 'Search for homeplanet'!CI223&amp; 'Search for homeplanet'!CJ223&amp; 'Search for homeplanet'!CK223&amp; 'Search for homeplanet'!CL223&amp; 'Search for homeplanet'!CM223&amp; 'Search for homeplanet'!CN223&amp; 'Search for homeplanet'!CO223&amp; 'Search for homeplanet'!CP223&amp; 'Search for homeplanet'!CQ223&amp; 'Search for homeplanet'!CR223&amp; 'Search for homeplanet'!CS223&amp; 'Search for homeplanet'!CT223&amp; 'Search for homeplanet'!CU223&amp; 'Search for homeplanet'!CV223&amp; 'Search for homeplanet'!CW223&amp; 'Search for homeplanet'!CX223&amp; 'Search for homeplanet'!CY223&amp; 'Search for homeplanet'!CZ223&amp; 'Search for homeplanet'!DA223&amp; 'Search for homeplanet'!DB223&amp; 'Search for homeplanet'!DC223&amp; 'Search for homeplanet'!DD223&amp; 'Search for homeplanet'!DE223&amp; 'Search for homeplanet'!DF223&amp; 'Search for homeplanet'!DG223&amp; 'Search for homeplanet'!DH223&amp; 'Search for homeplanet'!DI223&amp; 'Search for homeplanet'!DJ223&amp; 'Search for homeplanet'!DK223&amp; 'Search for homeplanet'!DL223&amp; 'Search for homeplanet'!DM223&amp; 'Search for homeplanet'!DN223&amp; 'Search for homeplanet'!DO223&amp; 'Search for homeplanet'!DP223&amp; 'Search for homeplanet'!DQ223&amp; 'Search for homeplanet'!DR223&amp; 'Search for homeplanet'!DS223&amp; 'Search for homeplanet'!DT223&amp; 'Search for homeplanet'!DU223</f>
        <v/>
      </c>
      <c r="I223" t="str">
        <f>IF(ISERR(SEARCH(I$1,Data!$H224)),"",";"&amp;I$1&amp;";")</f>
        <v/>
      </c>
      <c r="J223" t="str">
        <f>IF(ISERR(SEARCH(J$1,Data!$H224)),"",";"&amp;J$1&amp;";")</f>
        <v/>
      </c>
      <c r="K223" t="str">
        <f>IF(ISERR(SEARCH(K$1,Data!$H224)),"",";"&amp;K$1&amp;";")</f>
        <v/>
      </c>
      <c r="L223" t="str">
        <f>IF(ISERR(SEARCH(L$1,Data!$H224)),"",";"&amp;L$1&amp;";")</f>
        <v/>
      </c>
      <c r="M223" t="str">
        <f>IF(ISERR(SEARCH(M$1,Data!$H224)),"",";"&amp;M$1&amp;";")</f>
        <v/>
      </c>
      <c r="N223" t="str">
        <f>IF(ISERR(SEARCH(N$1,Data!$H224)),"",";"&amp;N$1&amp;";")</f>
        <v/>
      </c>
      <c r="O223" t="str">
        <f>IF(ISERR(SEARCH(O$1,Data!$H224)),"",";"&amp;O$1&amp;";")</f>
        <v/>
      </c>
      <c r="P223" t="str">
        <f>IF(ISERR(SEARCH(P$1,Data!$H224)),"",";"&amp;P$1&amp;";")</f>
        <v/>
      </c>
      <c r="Q223" t="str">
        <f>IF(ISERR(SEARCH(Q$1,Data!$H224)),"",";"&amp;Q$1&amp;";")</f>
        <v/>
      </c>
      <c r="R223" t="str">
        <f>IF(ISERR(SEARCH(R$1,Data!$H224)),"",";"&amp;R$1&amp;";")</f>
        <v/>
      </c>
      <c r="S223" t="str">
        <f>IF(ISERR(SEARCH(S$1,Data!$H224)),"",";"&amp;S$1&amp;";")</f>
        <v/>
      </c>
      <c r="T223" t="str">
        <f>IF(ISERR(SEARCH(T$1,Data!$H224)),"",";"&amp;T$1&amp;";")</f>
        <v/>
      </c>
      <c r="U223" t="str">
        <f>IF(ISERR(SEARCH(U$1,Data!$H224)),"",";"&amp;U$1&amp;";")</f>
        <v/>
      </c>
      <c r="V223" t="str">
        <f>IF(ISERR(SEARCH(V$1,Data!$H224)),"",";"&amp;V$1&amp;";")</f>
        <v/>
      </c>
      <c r="W223" t="str">
        <f>IF(ISERR(SEARCH(W$1,Data!$H224)),"",";"&amp;W$1&amp;";")</f>
        <v/>
      </c>
      <c r="X223" t="str">
        <f>IF(ISERR(SEARCH(X$1,Data!$H224)),"",";"&amp;X$1&amp;";")</f>
        <v/>
      </c>
      <c r="Y223" t="str">
        <f>IF(ISERR(SEARCH(Y$1,Data!$H224)),"",";"&amp;Y$1&amp;";")</f>
        <v/>
      </c>
      <c r="Z223" t="str">
        <f>IF(ISERR(SEARCH(Z$1,Data!$H224)),"",";"&amp;Z$1&amp;";")</f>
        <v/>
      </c>
      <c r="AA223" t="str">
        <f>IF(ISERR(SEARCH(AA$1,Data!$H224)),"",";"&amp;AA$1&amp;";")</f>
        <v/>
      </c>
      <c r="AB223" t="str">
        <f>IF(ISERR(SEARCH(AB$1,Data!$H224)),"",";"&amp;AB$1&amp;";")</f>
        <v/>
      </c>
      <c r="AC223" t="str">
        <f>IF(ISERR(SEARCH(AC$1,Data!$H224)),"",";"&amp;AC$1&amp;";")</f>
        <v/>
      </c>
      <c r="AD223" t="str">
        <f>IF(ISERR(SEARCH(AD$1,Data!$H224)),"",";"&amp;AD$1&amp;";")</f>
        <v/>
      </c>
      <c r="AE223" t="str">
        <f>IF(ISERR(SEARCH(AE$1,Data!$H224)),"",";"&amp;AE$1&amp;";")</f>
        <v/>
      </c>
      <c r="AF223" t="str">
        <f>IF(ISERR(SEARCH(AF$1,Data!$H224)),"",";"&amp;AF$1&amp;";")</f>
        <v/>
      </c>
      <c r="AG223" t="str">
        <f>IF(ISERR(SEARCH(AG$1,Data!$H224)),"",";"&amp;AG$1&amp;";")</f>
        <v/>
      </c>
      <c r="AH223" t="str">
        <f>IF(ISERR(SEARCH(AH$1,Data!$H224)),"",";"&amp;AH$1&amp;";")</f>
        <v/>
      </c>
      <c r="AI223" t="str">
        <f>IF(ISERR(SEARCH(AI$1,Data!$H224)),"",";"&amp;AI$1&amp;";")</f>
        <v/>
      </c>
      <c r="AJ223" t="str">
        <f>IF(ISERR(SEARCH(AJ$1,Data!$H224)),"",";"&amp;AJ$1&amp;";")</f>
        <v/>
      </c>
      <c r="AK223" t="str">
        <f>IF(ISERR(SEARCH(AK$1,Data!$H224)),"",";"&amp;AK$1&amp;";")</f>
        <v/>
      </c>
      <c r="AL223" t="str">
        <f>IF(ISERR(SEARCH(AL$1,Data!$H224)),"",";"&amp;AL$1&amp;";")</f>
        <v/>
      </c>
      <c r="AM223" t="str">
        <f>IF(ISERR(SEARCH(AM$1,Data!$H224)),"",";"&amp;AM$1&amp;";")</f>
        <v/>
      </c>
      <c r="AN223" t="str">
        <f>IF(ISERR(SEARCH(AN$1,Data!$H224)),"",";"&amp;AN$1&amp;";")</f>
        <v/>
      </c>
      <c r="AO223" t="str">
        <f>IF(ISERR(SEARCH(AO$1,Data!$H224)),"",";"&amp;AO$1&amp;";")</f>
        <v/>
      </c>
      <c r="AP223" t="str">
        <f>IF(ISERR(SEARCH(AP$1,Data!$H224)),"",";"&amp;AP$1&amp;";")</f>
        <v/>
      </c>
      <c r="AQ223" t="str">
        <f>IF(ISERR(SEARCH(AQ$1,Data!$H224)),"",";"&amp;AQ$1&amp;";")</f>
        <v/>
      </c>
      <c r="AR223" t="str">
        <f>IF(ISERR(SEARCH(AR$1,Data!$H224)),"",";"&amp;AR$1&amp;";")</f>
        <v/>
      </c>
      <c r="AS223" t="str">
        <f>IF(ISERR(SEARCH(AS$1,Data!$H224)),"",";"&amp;AS$1&amp;";")</f>
        <v/>
      </c>
      <c r="AT223" t="str">
        <f>IF(ISERR(SEARCH(AT$1,Data!$H224)),"",";"&amp;AT$1&amp;";")</f>
        <v/>
      </c>
      <c r="AU223" t="str">
        <f>IF(ISERR(SEARCH(AU$1,Data!$H224)),"",";"&amp;AU$1&amp;";")</f>
        <v/>
      </c>
      <c r="AV223" t="str">
        <f>IF(ISERR(SEARCH(AV$1,Data!$H224)),"",";"&amp;AV$1&amp;";")</f>
        <v/>
      </c>
      <c r="AW223" t="str">
        <f>IF(ISERR(SEARCH(AW$1,Data!$H224)),"",";"&amp;AW$1&amp;";")</f>
        <v/>
      </c>
      <c r="AX223" t="str">
        <f>IF(ISERR(SEARCH(AX$1,Data!$H224)),"",";"&amp;AX$1&amp;";")</f>
        <v/>
      </c>
      <c r="AY223" t="str">
        <f>IF(ISERR(SEARCH(AY$1,Data!$H224)),"",";"&amp;AY$1&amp;";")</f>
        <v/>
      </c>
      <c r="AZ223" t="str">
        <f>IF(ISERR(SEARCH(AZ$1,Data!$H224)),"",";"&amp;AZ$1&amp;";")</f>
        <v/>
      </c>
      <c r="BA223" t="str">
        <f>IF(ISERR(SEARCH(BA$1,Data!$H224)),"",";"&amp;BA$1&amp;";")</f>
        <v/>
      </c>
      <c r="BB223" t="str">
        <f>IF(ISERR(SEARCH(BB$1,Data!$H224)),"",";"&amp;BB$1&amp;";")</f>
        <v/>
      </c>
      <c r="BC223" t="str">
        <f>IF(ISERR(SEARCH(BC$1,Data!$H224)),"",";"&amp;BC$1&amp;";")</f>
        <v/>
      </c>
      <c r="BD223" t="str">
        <f>IF(ISERR(SEARCH(BD$1,Data!$H224)),"",";"&amp;BD$1&amp;";")</f>
        <v/>
      </c>
      <c r="BE223" t="str">
        <f>IF(ISERR(SEARCH(BE$1,Data!$H224)),"",";"&amp;BE$1&amp;";")</f>
        <v/>
      </c>
      <c r="BF223" t="str">
        <f>IF(ISERR(SEARCH(BF$1,Data!$H224)),"",";"&amp;BF$1&amp;";")</f>
        <v/>
      </c>
      <c r="BG223" t="str">
        <f>IF(ISERR(SEARCH(BG$1,Data!$H224)),"",";"&amp;BG$1&amp;";")</f>
        <v/>
      </c>
      <c r="BH223" t="str">
        <f>IF(ISERR(SEARCH(BH$1,Data!$H224)),"",";"&amp;BH$1&amp;";")</f>
        <v/>
      </c>
      <c r="BI223" t="str">
        <f>IF(ISERR(SEARCH(BI$1,Data!$H224)),"",";"&amp;BI$1&amp;";")</f>
        <v/>
      </c>
      <c r="BJ223" t="str">
        <f>IF(ISERR(SEARCH(BJ$1,Data!$H224)),"",";"&amp;BJ$1&amp;";")</f>
        <v/>
      </c>
      <c r="BK223" t="str">
        <f>IF(ISERR(SEARCH(BK$1,Data!$H224)),"",";"&amp;BK$1&amp;";")</f>
        <v/>
      </c>
      <c r="BL223" t="str">
        <f>IF(ISERR(SEARCH(BL$1,Data!$H224)),"",";"&amp;BL$1&amp;";")</f>
        <v/>
      </c>
      <c r="BM223" t="str">
        <f>IF(ISERR(SEARCH(BM$1,Data!$H224)),"",";"&amp;BM$1&amp;";")</f>
        <v/>
      </c>
      <c r="BN223" t="str">
        <f>IF(ISERR(SEARCH(BN$1,Data!$H224)),"",";"&amp;BN$1&amp;";")</f>
        <v/>
      </c>
      <c r="BO223" t="str">
        <f>IF(ISERR(SEARCH(BO$1,Data!$H224)),"",";"&amp;BO$1&amp;";")</f>
        <v/>
      </c>
      <c r="BP223" t="str">
        <f>IF(ISERR(SEARCH(BP$1,Data!$H224)),"",";"&amp;BP$1&amp;";")</f>
        <v/>
      </c>
      <c r="BQ223" t="str">
        <f>IF(ISERR(SEARCH(BQ$1,Data!$H224)),"",";"&amp;BQ$1&amp;";")</f>
        <v/>
      </c>
      <c r="BR223" t="str">
        <f>IF(ISERR(SEARCH(BR$1,Data!$H224)),"",";"&amp;BR$1&amp;";")</f>
        <v/>
      </c>
      <c r="BS223" t="str">
        <f>IF(ISERR(SEARCH(BS$1,Data!$H224)),"",";"&amp;BS$1&amp;";")</f>
        <v/>
      </c>
      <c r="BT223" t="str">
        <f>IF(ISERR(SEARCH(BT$1,Data!$H224)),"",";"&amp;BT$1&amp;";")</f>
        <v/>
      </c>
      <c r="BU223" t="str">
        <f>IF(ISERR(SEARCH(BU$1,Data!$H224)),"",";"&amp;BU$1&amp;";")</f>
        <v/>
      </c>
      <c r="BV223" t="str">
        <f>IF(ISERR(SEARCH(BV$1,Data!$H224)),"",";"&amp;BV$1&amp;";")</f>
        <v/>
      </c>
      <c r="BW223" t="str">
        <f>IF(ISERR(SEARCH(BW$1,Data!$H224)),"",";"&amp;BW$1&amp;";")</f>
        <v/>
      </c>
      <c r="BX223" t="str">
        <f>IF(ISERR(SEARCH(BX$1,Data!$H224)),"",";"&amp;BX$1&amp;";")</f>
        <v/>
      </c>
      <c r="BY223" t="str">
        <f>IF(ISERR(SEARCH(BY$1,Data!$H224)),"",";"&amp;BY$1&amp;";")</f>
        <v/>
      </c>
      <c r="BZ223" t="str">
        <f>IF(ISERR(SEARCH(BZ$1,Data!$H224)),"",";"&amp;BZ$1&amp;";")</f>
        <v/>
      </c>
      <c r="CA223" t="str">
        <f>IF(ISERR(SEARCH(CA$1,Data!$H224)),"",";"&amp;CA$1&amp;";")</f>
        <v/>
      </c>
      <c r="CB223" t="str">
        <f>IF(ISERR(SEARCH(CB$1,Data!$H224)),"",";"&amp;CB$1&amp;";")</f>
        <v/>
      </c>
      <c r="CC223" t="str">
        <f>IF(ISERR(SEARCH(CC$1,Data!$H224)),"",";"&amp;CC$1&amp;";")</f>
        <v/>
      </c>
      <c r="CD223" t="str">
        <f>IF(ISERR(SEARCH(CD$1,Data!$H224)),"",";"&amp;CD$1&amp;";")</f>
        <v/>
      </c>
      <c r="CE223" t="str">
        <f>IF(ISERR(SEARCH(CE$1,Data!$H224)),"",";"&amp;CE$1&amp;";")</f>
        <v/>
      </c>
      <c r="CF223" t="str">
        <f>IF(ISERR(SEARCH(CF$1,Data!$H224)),"",";"&amp;CF$1&amp;";")</f>
        <v/>
      </c>
      <c r="CG223" t="str">
        <f>IF(ISERR(SEARCH(CG$1,Data!$H224)),"",";"&amp;CG$1&amp;";")</f>
        <v/>
      </c>
      <c r="CH223" t="str">
        <f>IF(ISERR(SEARCH(CH$1,Data!$H224)),"",";"&amp;CH$1&amp;";")</f>
        <v/>
      </c>
      <c r="CI223" t="str">
        <f>IF(ISERR(SEARCH(CI$1,Data!$H224)),"",";"&amp;CI$1&amp;";")</f>
        <v/>
      </c>
      <c r="CJ223" t="str">
        <f>IF(ISERR(SEARCH(CJ$1,Data!$H224)),"",";"&amp;CJ$1&amp;";")</f>
        <v/>
      </c>
      <c r="CK223" t="str">
        <f>IF(ISERR(SEARCH(CK$1,Data!$H224)),"",";"&amp;CK$1&amp;";")</f>
        <v/>
      </c>
      <c r="CL223" t="str">
        <f>IF(ISERR(SEARCH(CL$1,Data!$H224)),"",";"&amp;CL$1&amp;";")</f>
        <v/>
      </c>
      <c r="CM223" t="str">
        <f>IF(ISERR(SEARCH(CM$1,Data!$H224)),"",";"&amp;CM$1&amp;";")</f>
        <v/>
      </c>
      <c r="CN223" t="str">
        <f>IF(ISERR(SEARCH(CN$1,Data!$H224)),"",";"&amp;CN$1&amp;";")</f>
        <v/>
      </c>
      <c r="CO223" t="str">
        <f>IF(ISERR(SEARCH(CO$1,Data!$H224)),"",";"&amp;CO$1&amp;";")</f>
        <v/>
      </c>
      <c r="CP223" t="str">
        <f>IF(ISERR(SEARCH(CP$1,Data!$H224)),"",";"&amp;CP$1&amp;";")</f>
        <v/>
      </c>
      <c r="CQ223" t="str">
        <f>IF(ISERR(SEARCH(CQ$1,Data!$H224)),"",";"&amp;CQ$1&amp;";")</f>
        <v/>
      </c>
      <c r="CR223" t="str">
        <f>IF(ISERR(SEARCH(CR$1,Data!$H224)),"",";"&amp;CR$1&amp;";")</f>
        <v/>
      </c>
      <c r="CS223" t="str">
        <f>IF(ISERR(SEARCH(CS$1,Data!$H224)),"",";"&amp;CS$1&amp;";")</f>
        <v/>
      </c>
      <c r="CT223" t="str">
        <f>IF(ISERR(SEARCH(CT$1,Data!$H224)),"",";"&amp;CT$1&amp;";")</f>
        <v/>
      </c>
      <c r="CU223" t="str">
        <f>IF(ISERR(SEARCH(CU$1,Data!$H224)),"",";"&amp;CU$1&amp;";")</f>
        <v/>
      </c>
      <c r="CV223" t="str">
        <f>IF(ISERR(SEARCH(CV$1,Data!$H224)),"",";"&amp;CV$1&amp;";")</f>
        <v/>
      </c>
      <c r="CW223" t="str">
        <f>IF(ISERR(SEARCH(CW$1,Data!$H224)),"",";"&amp;CW$1&amp;";")</f>
        <v/>
      </c>
      <c r="CX223" t="str">
        <f>IF(ISERR(SEARCH(CX$1,Data!$H224)),"",";"&amp;CX$1&amp;";")</f>
        <v/>
      </c>
      <c r="CY223" t="str">
        <f>IF(ISERR(SEARCH(CY$1,Data!$H224)),"",";"&amp;CY$1&amp;";")</f>
        <v/>
      </c>
      <c r="CZ223" t="str">
        <f>IF(ISERR(SEARCH(CZ$1,Data!$H224)),"",";"&amp;CZ$1&amp;";")</f>
        <v/>
      </c>
      <c r="DA223" t="str">
        <f>IF(ISERR(SEARCH(DA$1,Data!$H224)),"",";"&amp;DA$1&amp;";")</f>
        <v/>
      </c>
      <c r="DB223" t="str">
        <f>IF(ISERR(SEARCH(DB$1,Data!$H224)),"",";"&amp;DB$1&amp;";")</f>
        <v/>
      </c>
      <c r="DC223" t="str">
        <f>IF(ISERR(SEARCH(DC$1,Data!$H224)),"",";"&amp;DC$1&amp;";")</f>
        <v/>
      </c>
      <c r="DD223" t="str">
        <f>IF(ISERR(SEARCH(DD$1,Data!$H224)),"",";"&amp;DD$1&amp;";")</f>
        <v/>
      </c>
      <c r="DE223" t="str">
        <f>IF(ISERR(SEARCH(DE$1,Data!$H224)),"",";"&amp;DE$1&amp;";")</f>
        <v/>
      </c>
      <c r="DF223" t="str">
        <f>IF(ISERR(SEARCH(DF$1,Data!$H224)),"",";"&amp;DF$1&amp;";")</f>
        <v/>
      </c>
      <c r="DG223" t="str">
        <f>IF(ISERR(SEARCH(DG$1,Data!$H224)),"",";"&amp;DG$1&amp;";")</f>
        <v/>
      </c>
      <c r="DH223" t="str">
        <f>IF(ISERR(SEARCH(DH$1,Data!$H224)),"",";"&amp;DH$1&amp;";")</f>
        <v/>
      </c>
      <c r="DI223" t="str">
        <f>IF(ISERR(SEARCH(DI$1,Data!$H224)),"",";"&amp;DI$1&amp;";")</f>
        <v/>
      </c>
      <c r="DJ223" t="str">
        <f>IF(ISERR(SEARCH(DJ$1,Data!$H224)),"",";"&amp;DJ$1&amp;";")</f>
        <v/>
      </c>
      <c r="DK223" t="str">
        <f>IF(ISERR(SEARCH(DK$1,Data!$H224)),"",";"&amp;DK$1&amp;";")</f>
        <v/>
      </c>
      <c r="DL223" t="str">
        <f>IF(ISERR(SEARCH(DL$1,Data!$H224)),"",";"&amp;DL$1&amp;";")</f>
        <v/>
      </c>
      <c r="DM223" t="str">
        <f>IF(ISERR(SEARCH(DM$1,Data!$H224)),"",";"&amp;DM$1&amp;";")</f>
        <v/>
      </c>
      <c r="DN223" t="str">
        <f>IF(ISERR(SEARCH(DN$1,Data!$H224)),"",";"&amp;DN$1&amp;";")</f>
        <v/>
      </c>
      <c r="DO223" t="str">
        <f>IF(ISERR(SEARCH(DO$1,Data!$H224)),"",";"&amp;DO$1&amp;";")</f>
        <v/>
      </c>
      <c r="DP223" t="str">
        <f>IF(ISERR(SEARCH(DP$1,Data!$H224)),"",";"&amp;DP$1&amp;";")</f>
        <v/>
      </c>
      <c r="DQ223" t="str">
        <f>IF(ISERR(SEARCH(DQ$1,Data!$H224)),"",";"&amp;DQ$1&amp;";")</f>
        <v/>
      </c>
      <c r="DR223" t="str">
        <f>IF(ISERR(SEARCH(DR$1,Data!$H224)),"",";"&amp;DR$1&amp;";")</f>
        <v/>
      </c>
      <c r="DS223" t="str">
        <f>IF(ISERR(SEARCH(DS$1,Data!$H224)),"",";"&amp;DS$1&amp;";")</f>
        <v/>
      </c>
      <c r="DT223" t="str">
        <f>IF(ISERR(SEARCH(DT$1,Data!$H224)),"",";"&amp;DT$1&amp;";")</f>
        <v/>
      </c>
      <c r="DU223" t="str">
        <f>IF(ISERR(SEARCH(DU$1,Data!$H224)),"",";"&amp;DU$1&amp;";")</f>
        <v/>
      </c>
    </row>
    <row r="224" spans="1:125" x14ac:dyDescent="0.3">
      <c r="A224" t="str">
        <f>Tableau1[[#This Row],[name]]</f>
        <v>Zam Wesell</v>
      </c>
      <c r="B224" t="str">
        <f>IF(ISERROR(Tableau3[[#This Row],[Second semi-colon]]), "", MID(Tableau3[[#This Row],[Concatenation]], 2, Tableau3[[#This Row],[Second semi-colon]]-2))</f>
        <v/>
      </c>
      <c r="C224" t="e">
        <f>SEARCH(" ;",Tableau3[[#This Row],[Concatenation]])</f>
        <v>#VALUE!</v>
      </c>
      <c r="D224" t="str">
        <f>'Search for homeplanet'!I224&amp; 'Search for homeplanet'!J224&amp; 'Search for homeplanet'!K224&amp; 'Search for homeplanet'!L224&amp; 'Search for homeplanet'!M224&amp; 'Search for homeplanet'!N224&amp; 'Search for homeplanet'!O224&amp; 'Search for homeplanet'!P224&amp; 'Search for homeplanet'!Q224&amp; 'Search for homeplanet'!R224&amp; 'Search for homeplanet'!S224&amp; 'Search for homeplanet'!T224&amp; 'Search for homeplanet'!U224&amp; 'Search for homeplanet'!V224&amp; 'Search for homeplanet'!W224&amp; 'Search for homeplanet'!X224&amp; 'Search for homeplanet'!Y224&amp; 'Search for homeplanet'!Z224&amp; 'Search for homeplanet'!AA224&amp; 'Search for homeplanet'!AB224&amp; 'Search for homeplanet'!AC224&amp; 'Search for homeplanet'!AD224&amp; 'Search for homeplanet'!AE224&amp; 'Search for homeplanet'!AF224&amp; 'Search for homeplanet'!AG224&amp; 'Search for homeplanet'!AH224&amp; 'Search for homeplanet'!AI224&amp; 'Search for homeplanet'!AJ224&amp; 'Search for homeplanet'!AK224&amp; 'Search for homeplanet'!AL224&amp; 'Search for homeplanet'!AM224&amp; 'Search for homeplanet'!AN224&amp; 'Search for homeplanet'!AO224&amp; 'Search for homeplanet'!AP224&amp; 'Search for homeplanet'!AQ224&amp; 'Search for homeplanet'!AR224&amp; 'Search for homeplanet'!AS224&amp; 'Search for homeplanet'!AT224&amp; 'Search for homeplanet'!AU224&amp; 'Search for homeplanet'!AV224&amp; 'Search for homeplanet'!AW224&amp; 'Search for homeplanet'!AX224&amp; 'Search for homeplanet'!AY224&amp; 'Search for homeplanet'!AZ224&amp; 'Search for homeplanet'!BA224&amp; 'Search for homeplanet'!BB224&amp; 'Search for homeplanet'!BC224&amp; 'Search for homeplanet'!BD224&amp; 'Search for homeplanet'!BE224&amp; 'Search for homeplanet'!BF224&amp; 'Search for homeplanet'!BG224&amp; 'Search for homeplanet'!BH224&amp; 'Search for homeplanet'!BI224&amp; 'Search for homeplanet'!BJ224&amp; 'Search for homeplanet'!BK224&amp; 'Search for homeplanet'!BL224&amp; 'Search for homeplanet'!BM224&amp; 'Search for homeplanet'!BN224&amp; 'Search for homeplanet'!BO224&amp; 'Search for homeplanet'!BP224&amp; 'Search for homeplanet'!BQ224&amp; 'Search for homeplanet'!BR224&amp; 'Search for homeplanet'!BS224&amp; 'Search for homeplanet'!BT224&amp; 'Search for homeplanet'!BU224&amp; 'Search for homeplanet'!BV224&amp; 'Search for homeplanet'!BW224&amp; 'Search for homeplanet'!BX224&amp; 'Search for homeplanet'!BY224&amp; 'Search for homeplanet'!BZ224&amp; 'Search for homeplanet'!CA224&amp; 'Search for homeplanet'!CB224&amp; 'Search for homeplanet'!CC224&amp; 'Search for homeplanet'!CD224&amp; 'Search for homeplanet'!CE224&amp; 'Search for homeplanet'!CF224&amp; 'Search for homeplanet'!CG224&amp; 'Search for homeplanet'!CH224&amp; 'Search for homeplanet'!CI224&amp; 'Search for homeplanet'!CJ224&amp; 'Search for homeplanet'!CK224&amp; 'Search for homeplanet'!CL224&amp; 'Search for homeplanet'!CM224&amp; 'Search for homeplanet'!CN224&amp; 'Search for homeplanet'!CO224&amp; 'Search for homeplanet'!CP224&amp; 'Search for homeplanet'!CQ224&amp; 'Search for homeplanet'!CR224&amp; 'Search for homeplanet'!CS224&amp; 'Search for homeplanet'!CT224&amp; 'Search for homeplanet'!CU224&amp; 'Search for homeplanet'!CV224&amp; 'Search for homeplanet'!CW224&amp; 'Search for homeplanet'!CX224&amp; 'Search for homeplanet'!CY224&amp; 'Search for homeplanet'!CZ224&amp; 'Search for homeplanet'!DA224&amp; 'Search for homeplanet'!DB224&amp; 'Search for homeplanet'!DC224&amp; 'Search for homeplanet'!DD224&amp; 'Search for homeplanet'!DE224&amp; 'Search for homeplanet'!DF224&amp; 'Search for homeplanet'!DG224&amp; 'Search for homeplanet'!DH224&amp; 'Search for homeplanet'!DI224&amp; 'Search for homeplanet'!DJ224&amp; 'Search for homeplanet'!DK224&amp; 'Search for homeplanet'!DL224&amp; 'Search for homeplanet'!DM224&amp; 'Search for homeplanet'!DN224&amp; 'Search for homeplanet'!DO224&amp; 'Search for homeplanet'!DP224&amp; 'Search for homeplanet'!DQ224&amp; 'Search for homeplanet'!DR224&amp; 'Search for homeplanet'!DS224&amp; 'Search for homeplanet'!DT224&amp; 'Search for homeplanet'!DU224</f>
        <v/>
      </c>
      <c r="I224" t="str">
        <f>IF(ISERR(SEARCH(I$1,Data!$H225)),"",";"&amp;I$1&amp;";")</f>
        <v/>
      </c>
      <c r="J224" t="str">
        <f>IF(ISERR(SEARCH(J$1,Data!$H225)),"",";"&amp;J$1&amp;";")</f>
        <v/>
      </c>
      <c r="K224" t="str">
        <f>IF(ISERR(SEARCH(K$1,Data!$H225)),"",";"&amp;K$1&amp;";")</f>
        <v/>
      </c>
      <c r="L224" t="str">
        <f>IF(ISERR(SEARCH(L$1,Data!$H225)),"",";"&amp;L$1&amp;";")</f>
        <v/>
      </c>
      <c r="M224" t="str">
        <f>IF(ISERR(SEARCH(M$1,Data!$H225)),"",";"&amp;M$1&amp;";")</f>
        <v/>
      </c>
      <c r="N224" t="str">
        <f>IF(ISERR(SEARCH(N$1,Data!$H225)),"",";"&amp;N$1&amp;";")</f>
        <v/>
      </c>
      <c r="O224" t="str">
        <f>IF(ISERR(SEARCH(O$1,Data!$H225)),"",";"&amp;O$1&amp;";")</f>
        <v/>
      </c>
      <c r="P224" t="str">
        <f>IF(ISERR(SEARCH(P$1,Data!$H225)),"",";"&amp;P$1&amp;";")</f>
        <v/>
      </c>
      <c r="Q224" t="str">
        <f>IF(ISERR(SEARCH(Q$1,Data!$H225)),"",";"&amp;Q$1&amp;";")</f>
        <v/>
      </c>
      <c r="R224" t="str">
        <f>IF(ISERR(SEARCH(R$1,Data!$H225)),"",";"&amp;R$1&amp;";")</f>
        <v/>
      </c>
      <c r="S224" t="str">
        <f>IF(ISERR(SEARCH(S$1,Data!$H225)),"",";"&amp;S$1&amp;";")</f>
        <v/>
      </c>
      <c r="T224" t="str">
        <f>IF(ISERR(SEARCH(T$1,Data!$H225)),"",";"&amp;T$1&amp;";")</f>
        <v/>
      </c>
      <c r="U224" t="str">
        <f>IF(ISERR(SEARCH(U$1,Data!$H225)),"",";"&amp;U$1&amp;";")</f>
        <v/>
      </c>
      <c r="V224" t="str">
        <f>IF(ISERR(SEARCH(V$1,Data!$H225)),"",";"&amp;V$1&amp;";")</f>
        <v/>
      </c>
      <c r="W224" t="str">
        <f>IF(ISERR(SEARCH(W$1,Data!$H225)),"",";"&amp;W$1&amp;";")</f>
        <v/>
      </c>
      <c r="X224" t="str">
        <f>IF(ISERR(SEARCH(X$1,Data!$H225)),"",";"&amp;X$1&amp;";")</f>
        <v/>
      </c>
      <c r="Y224" t="str">
        <f>IF(ISERR(SEARCH(Y$1,Data!$H225)),"",";"&amp;Y$1&amp;";")</f>
        <v/>
      </c>
      <c r="Z224" t="str">
        <f>IF(ISERR(SEARCH(Z$1,Data!$H225)),"",";"&amp;Z$1&amp;";")</f>
        <v/>
      </c>
      <c r="AA224" t="str">
        <f>IF(ISERR(SEARCH(AA$1,Data!$H225)),"",";"&amp;AA$1&amp;";")</f>
        <v/>
      </c>
      <c r="AB224" t="str">
        <f>IF(ISERR(SEARCH(AB$1,Data!$H225)),"",";"&amp;AB$1&amp;";")</f>
        <v/>
      </c>
      <c r="AC224" t="str">
        <f>IF(ISERR(SEARCH(AC$1,Data!$H225)),"",";"&amp;AC$1&amp;";")</f>
        <v/>
      </c>
      <c r="AD224" t="str">
        <f>IF(ISERR(SEARCH(AD$1,Data!$H225)),"",";"&amp;AD$1&amp;";")</f>
        <v/>
      </c>
      <c r="AE224" t="str">
        <f>IF(ISERR(SEARCH(AE$1,Data!$H225)),"",";"&amp;AE$1&amp;";")</f>
        <v/>
      </c>
      <c r="AF224" t="str">
        <f>IF(ISERR(SEARCH(AF$1,Data!$H225)),"",";"&amp;AF$1&amp;";")</f>
        <v/>
      </c>
      <c r="AG224" t="str">
        <f>IF(ISERR(SEARCH(AG$1,Data!$H225)),"",";"&amp;AG$1&amp;";")</f>
        <v/>
      </c>
      <c r="AH224" t="str">
        <f>IF(ISERR(SEARCH(AH$1,Data!$H225)),"",";"&amp;AH$1&amp;";")</f>
        <v/>
      </c>
      <c r="AI224" t="str">
        <f>IF(ISERR(SEARCH(AI$1,Data!$H225)),"",";"&amp;AI$1&amp;";")</f>
        <v/>
      </c>
      <c r="AJ224" t="str">
        <f>IF(ISERR(SEARCH(AJ$1,Data!$H225)),"",";"&amp;AJ$1&amp;";")</f>
        <v/>
      </c>
      <c r="AK224" t="str">
        <f>IF(ISERR(SEARCH(AK$1,Data!$H225)),"",";"&amp;AK$1&amp;";")</f>
        <v/>
      </c>
      <c r="AL224" t="str">
        <f>IF(ISERR(SEARCH(AL$1,Data!$H225)),"",";"&amp;AL$1&amp;";")</f>
        <v/>
      </c>
      <c r="AM224" t="str">
        <f>IF(ISERR(SEARCH(AM$1,Data!$H225)),"",";"&amp;AM$1&amp;";")</f>
        <v/>
      </c>
      <c r="AN224" t="str">
        <f>IF(ISERR(SEARCH(AN$1,Data!$H225)),"",";"&amp;AN$1&amp;";")</f>
        <v/>
      </c>
      <c r="AO224" t="str">
        <f>IF(ISERR(SEARCH(AO$1,Data!$H225)),"",";"&amp;AO$1&amp;";")</f>
        <v/>
      </c>
      <c r="AP224" t="str">
        <f>IF(ISERR(SEARCH(AP$1,Data!$H225)),"",";"&amp;AP$1&amp;";")</f>
        <v/>
      </c>
      <c r="AQ224" t="str">
        <f>IF(ISERR(SEARCH(AQ$1,Data!$H225)),"",";"&amp;AQ$1&amp;";")</f>
        <v/>
      </c>
      <c r="AR224" t="str">
        <f>IF(ISERR(SEARCH(AR$1,Data!$H225)),"",";"&amp;AR$1&amp;";")</f>
        <v/>
      </c>
      <c r="AS224" t="str">
        <f>IF(ISERR(SEARCH(AS$1,Data!$H225)),"",";"&amp;AS$1&amp;";")</f>
        <v/>
      </c>
      <c r="AT224" t="str">
        <f>IF(ISERR(SEARCH(AT$1,Data!$H225)),"",";"&amp;AT$1&amp;";")</f>
        <v/>
      </c>
      <c r="AU224" t="str">
        <f>IF(ISERR(SEARCH(AU$1,Data!$H225)),"",";"&amp;AU$1&amp;";")</f>
        <v/>
      </c>
      <c r="AV224" t="str">
        <f>IF(ISERR(SEARCH(AV$1,Data!$H225)),"",";"&amp;AV$1&amp;";")</f>
        <v/>
      </c>
      <c r="AW224" t="str">
        <f>IF(ISERR(SEARCH(AW$1,Data!$H225)),"",";"&amp;AW$1&amp;";")</f>
        <v/>
      </c>
      <c r="AX224" t="str">
        <f>IF(ISERR(SEARCH(AX$1,Data!$H225)),"",";"&amp;AX$1&amp;";")</f>
        <v/>
      </c>
      <c r="AY224" t="str">
        <f>IF(ISERR(SEARCH(AY$1,Data!$H225)),"",";"&amp;AY$1&amp;";")</f>
        <v/>
      </c>
      <c r="AZ224" t="str">
        <f>IF(ISERR(SEARCH(AZ$1,Data!$H225)),"",";"&amp;AZ$1&amp;";")</f>
        <v/>
      </c>
      <c r="BA224" t="str">
        <f>IF(ISERR(SEARCH(BA$1,Data!$H225)),"",";"&amp;BA$1&amp;";")</f>
        <v/>
      </c>
      <c r="BB224" t="str">
        <f>IF(ISERR(SEARCH(BB$1,Data!$H225)),"",";"&amp;BB$1&amp;";")</f>
        <v/>
      </c>
      <c r="BC224" t="str">
        <f>IF(ISERR(SEARCH(BC$1,Data!$H225)),"",";"&amp;BC$1&amp;";")</f>
        <v/>
      </c>
      <c r="BD224" t="str">
        <f>IF(ISERR(SEARCH(BD$1,Data!$H225)),"",";"&amp;BD$1&amp;";")</f>
        <v/>
      </c>
      <c r="BE224" t="str">
        <f>IF(ISERR(SEARCH(BE$1,Data!$H225)),"",";"&amp;BE$1&amp;";")</f>
        <v/>
      </c>
      <c r="BF224" t="str">
        <f>IF(ISERR(SEARCH(BF$1,Data!$H225)),"",";"&amp;BF$1&amp;";")</f>
        <v/>
      </c>
      <c r="BG224" t="str">
        <f>IF(ISERR(SEARCH(BG$1,Data!$H225)),"",";"&amp;BG$1&amp;";")</f>
        <v/>
      </c>
      <c r="BH224" t="str">
        <f>IF(ISERR(SEARCH(BH$1,Data!$H225)),"",";"&amp;BH$1&amp;";")</f>
        <v/>
      </c>
      <c r="BI224" t="str">
        <f>IF(ISERR(SEARCH(BI$1,Data!$H225)),"",";"&amp;BI$1&amp;";")</f>
        <v/>
      </c>
      <c r="BJ224" t="str">
        <f>IF(ISERR(SEARCH(BJ$1,Data!$H225)),"",";"&amp;BJ$1&amp;";")</f>
        <v/>
      </c>
      <c r="BK224" t="str">
        <f>IF(ISERR(SEARCH(BK$1,Data!$H225)),"",";"&amp;BK$1&amp;";")</f>
        <v/>
      </c>
      <c r="BL224" t="str">
        <f>IF(ISERR(SEARCH(BL$1,Data!$H225)),"",";"&amp;BL$1&amp;";")</f>
        <v/>
      </c>
      <c r="BM224" t="str">
        <f>IF(ISERR(SEARCH(BM$1,Data!$H225)),"",";"&amp;BM$1&amp;";")</f>
        <v/>
      </c>
      <c r="BN224" t="str">
        <f>IF(ISERR(SEARCH(BN$1,Data!$H225)),"",";"&amp;BN$1&amp;";")</f>
        <v/>
      </c>
      <c r="BO224" t="str">
        <f>IF(ISERR(SEARCH(BO$1,Data!$H225)),"",";"&amp;BO$1&amp;";")</f>
        <v/>
      </c>
      <c r="BP224" t="str">
        <f>IF(ISERR(SEARCH(BP$1,Data!$H225)),"",";"&amp;BP$1&amp;";")</f>
        <v/>
      </c>
      <c r="BQ224" t="str">
        <f>IF(ISERR(SEARCH(BQ$1,Data!$H225)),"",";"&amp;BQ$1&amp;";")</f>
        <v/>
      </c>
      <c r="BR224" t="str">
        <f>IF(ISERR(SEARCH(BR$1,Data!$H225)),"",";"&amp;BR$1&amp;";")</f>
        <v/>
      </c>
      <c r="BS224" t="str">
        <f>IF(ISERR(SEARCH(BS$1,Data!$H225)),"",";"&amp;BS$1&amp;";")</f>
        <v/>
      </c>
      <c r="BT224" t="str">
        <f>IF(ISERR(SEARCH(BT$1,Data!$H225)),"",";"&amp;BT$1&amp;";")</f>
        <v/>
      </c>
      <c r="BU224" t="str">
        <f>IF(ISERR(SEARCH(BU$1,Data!$H225)),"",";"&amp;BU$1&amp;";")</f>
        <v/>
      </c>
      <c r="BV224" t="str">
        <f>IF(ISERR(SEARCH(BV$1,Data!$H225)),"",";"&amp;BV$1&amp;";")</f>
        <v/>
      </c>
      <c r="BW224" t="str">
        <f>IF(ISERR(SEARCH(BW$1,Data!$H225)),"",";"&amp;BW$1&amp;";")</f>
        <v/>
      </c>
      <c r="BX224" t="str">
        <f>IF(ISERR(SEARCH(BX$1,Data!$H225)),"",";"&amp;BX$1&amp;";")</f>
        <v/>
      </c>
      <c r="BY224" t="str">
        <f>IF(ISERR(SEARCH(BY$1,Data!$H225)),"",";"&amp;BY$1&amp;";")</f>
        <v/>
      </c>
      <c r="BZ224" t="str">
        <f>IF(ISERR(SEARCH(BZ$1,Data!$H225)),"",";"&amp;BZ$1&amp;";")</f>
        <v/>
      </c>
      <c r="CA224" t="str">
        <f>IF(ISERR(SEARCH(CA$1,Data!$H225)),"",";"&amp;CA$1&amp;";")</f>
        <v/>
      </c>
      <c r="CB224" t="str">
        <f>IF(ISERR(SEARCH(CB$1,Data!$H225)),"",";"&amp;CB$1&amp;";")</f>
        <v/>
      </c>
      <c r="CC224" t="str">
        <f>IF(ISERR(SEARCH(CC$1,Data!$H225)),"",";"&amp;CC$1&amp;";")</f>
        <v/>
      </c>
      <c r="CD224" t="str">
        <f>IF(ISERR(SEARCH(CD$1,Data!$H225)),"",";"&amp;CD$1&amp;";")</f>
        <v/>
      </c>
      <c r="CE224" t="str">
        <f>IF(ISERR(SEARCH(CE$1,Data!$H225)),"",";"&amp;CE$1&amp;";")</f>
        <v/>
      </c>
      <c r="CF224" t="str">
        <f>IF(ISERR(SEARCH(CF$1,Data!$H225)),"",";"&amp;CF$1&amp;";")</f>
        <v/>
      </c>
      <c r="CG224" t="str">
        <f>IF(ISERR(SEARCH(CG$1,Data!$H225)),"",";"&amp;CG$1&amp;";")</f>
        <v/>
      </c>
      <c r="CH224" t="str">
        <f>IF(ISERR(SEARCH(CH$1,Data!$H225)),"",";"&amp;CH$1&amp;";")</f>
        <v/>
      </c>
      <c r="CI224" t="str">
        <f>IF(ISERR(SEARCH(CI$1,Data!$H225)),"",";"&amp;CI$1&amp;";")</f>
        <v/>
      </c>
      <c r="CJ224" t="str">
        <f>IF(ISERR(SEARCH(CJ$1,Data!$H225)),"",";"&amp;CJ$1&amp;";")</f>
        <v/>
      </c>
      <c r="CK224" t="str">
        <f>IF(ISERR(SEARCH(CK$1,Data!$H225)),"",";"&amp;CK$1&amp;";")</f>
        <v/>
      </c>
      <c r="CL224" t="str">
        <f>IF(ISERR(SEARCH(CL$1,Data!$H225)),"",";"&amp;CL$1&amp;";")</f>
        <v/>
      </c>
      <c r="CM224" t="str">
        <f>IF(ISERR(SEARCH(CM$1,Data!$H225)),"",";"&amp;CM$1&amp;";")</f>
        <v/>
      </c>
      <c r="CN224" t="str">
        <f>IF(ISERR(SEARCH(CN$1,Data!$H225)),"",";"&amp;CN$1&amp;";")</f>
        <v/>
      </c>
      <c r="CO224" t="str">
        <f>IF(ISERR(SEARCH(CO$1,Data!$H225)),"",";"&amp;CO$1&amp;";")</f>
        <v/>
      </c>
      <c r="CP224" t="str">
        <f>IF(ISERR(SEARCH(CP$1,Data!$H225)),"",";"&amp;CP$1&amp;";")</f>
        <v/>
      </c>
      <c r="CQ224" t="str">
        <f>IF(ISERR(SEARCH(CQ$1,Data!$H225)),"",";"&amp;CQ$1&amp;";")</f>
        <v/>
      </c>
      <c r="CR224" t="str">
        <f>IF(ISERR(SEARCH(CR$1,Data!$H225)),"",";"&amp;CR$1&amp;";")</f>
        <v/>
      </c>
      <c r="CS224" t="str">
        <f>IF(ISERR(SEARCH(CS$1,Data!$H225)),"",";"&amp;CS$1&amp;";")</f>
        <v/>
      </c>
      <c r="CT224" t="str">
        <f>IF(ISERR(SEARCH(CT$1,Data!$H225)),"",";"&amp;CT$1&amp;";")</f>
        <v/>
      </c>
      <c r="CU224" t="str">
        <f>IF(ISERR(SEARCH(CU$1,Data!$H225)),"",";"&amp;CU$1&amp;";")</f>
        <v/>
      </c>
      <c r="CV224" t="str">
        <f>IF(ISERR(SEARCH(CV$1,Data!$H225)),"",";"&amp;CV$1&amp;";")</f>
        <v/>
      </c>
      <c r="CW224" t="str">
        <f>IF(ISERR(SEARCH(CW$1,Data!$H225)),"",";"&amp;CW$1&amp;";")</f>
        <v/>
      </c>
      <c r="CX224" t="str">
        <f>IF(ISERR(SEARCH(CX$1,Data!$H225)),"",";"&amp;CX$1&amp;";")</f>
        <v/>
      </c>
      <c r="CY224" t="str">
        <f>IF(ISERR(SEARCH(CY$1,Data!$H225)),"",";"&amp;CY$1&amp;";")</f>
        <v/>
      </c>
      <c r="CZ224" t="str">
        <f>IF(ISERR(SEARCH(CZ$1,Data!$H225)),"",";"&amp;CZ$1&amp;";")</f>
        <v/>
      </c>
      <c r="DA224" t="str">
        <f>IF(ISERR(SEARCH(DA$1,Data!$H225)),"",";"&amp;DA$1&amp;";")</f>
        <v/>
      </c>
      <c r="DB224" t="str">
        <f>IF(ISERR(SEARCH(DB$1,Data!$H225)),"",";"&amp;DB$1&amp;";")</f>
        <v/>
      </c>
      <c r="DC224" t="str">
        <f>IF(ISERR(SEARCH(DC$1,Data!$H225)),"",";"&amp;DC$1&amp;";")</f>
        <v/>
      </c>
      <c r="DD224" t="str">
        <f>IF(ISERR(SEARCH(DD$1,Data!$H225)),"",";"&amp;DD$1&amp;";")</f>
        <v/>
      </c>
      <c r="DE224" t="str">
        <f>IF(ISERR(SEARCH(DE$1,Data!$H225)),"",";"&amp;DE$1&amp;";")</f>
        <v/>
      </c>
      <c r="DF224" t="str">
        <f>IF(ISERR(SEARCH(DF$1,Data!$H225)),"",";"&amp;DF$1&amp;";")</f>
        <v/>
      </c>
      <c r="DG224" t="str">
        <f>IF(ISERR(SEARCH(DG$1,Data!$H225)),"",";"&amp;DG$1&amp;";")</f>
        <v/>
      </c>
      <c r="DH224" t="str">
        <f>IF(ISERR(SEARCH(DH$1,Data!$H225)),"",";"&amp;DH$1&amp;";")</f>
        <v/>
      </c>
      <c r="DI224" t="str">
        <f>IF(ISERR(SEARCH(DI$1,Data!$H225)),"",";"&amp;DI$1&amp;";")</f>
        <v/>
      </c>
      <c r="DJ224" t="str">
        <f>IF(ISERR(SEARCH(DJ$1,Data!$H225)),"",";"&amp;DJ$1&amp;";")</f>
        <v/>
      </c>
      <c r="DK224" t="str">
        <f>IF(ISERR(SEARCH(DK$1,Data!$H225)),"",";"&amp;DK$1&amp;";")</f>
        <v/>
      </c>
      <c r="DL224" t="str">
        <f>IF(ISERR(SEARCH(DL$1,Data!$H225)),"",";"&amp;DL$1&amp;";")</f>
        <v/>
      </c>
      <c r="DM224" t="str">
        <f>IF(ISERR(SEARCH(DM$1,Data!$H225)),"",";"&amp;DM$1&amp;";")</f>
        <v/>
      </c>
      <c r="DN224" t="str">
        <f>IF(ISERR(SEARCH(DN$1,Data!$H225)),"",";"&amp;DN$1&amp;";")</f>
        <v/>
      </c>
      <c r="DO224" t="str">
        <f>IF(ISERR(SEARCH(DO$1,Data!$H225)),"",";"&amp;DO$1&amp;";")</f>
        <v/>
      </c>
      <c r="DP224" t="str">
        <f>IF(ISERR(SEARCH(DP$1,Data!$H225)),"",";"&amp;DP$1&amp;";")</f>
        <v/>
      </c>
      <c r="DQ224" t="str">
        <f>IF(ISERR(SEARCH(DQ$1,Data!$H225)),"",";"&amp;DQ$1&amp;";")</f>
        <v/>
      </c>
      <c r="DR224" t="str">
        <f>IF(ISERR(SEARCH(DR$1,Data!$H225)),"",";"&amp;DR$1&amp;";")</f>
        <v/>
      </c>
      <c r="DS224" t="str">
        <f>IF(ISERR(SEARCH(DS$1,Data!$H225)),"",";"&amp;DS$1&amp;";")</f>
        <v/>
      </c>
      <c r="DT224" t="str">
        <f>IF(ISERR(SEARCH(DT$1,Data!$H225)),"",";"&amp;DT$1&amp;";")</f>
        <v/>
      </c>
      <c r="DU224" t="str">
        <f>IF(ISERR(SEARCH(DU$1,Data!$H225)),"",";"&amp;DU$1&amp;";")</f>
        <v/>
      </c>
    </row>
    <row r="225" spans="1:125" x14ac:dyDescent="0.3">
      <c r="A225" t="str">
        <f>Tableau1[[#This Row],[name]]</f>
        <v>Snap Wexley</v>
      </c>
      <c r="B225" t="str">
        <f>IF(ISERROR(Tableau3[[#This Row],[Second semi-colon]]), "", MID(Tableau3[[#This Row],[Concatenation]], 2, Tableau3[[#This Row],[Second semi-colon]]-2))</f>
        <v/>
      </c>
      <c r="C225" t="e">
        <f>SEARCH(" ;",Tableau3[[#This Row],[Concatenation]])</f>
        <v>#VALUE!</v>
      </c>
      <c r="D225" t="str">
        <f>'Search for homeplanet'!I225&amp; 'Search for homeplanet'!J225&amp; 'Search for homeplanet'!K225&amp; 'Search for homeplanet'!L225&amp; 'Search for homeplanet'!M225&amp; 'Search for homeplanet'!N225&amp; 'Search for homeplanet'!O225&amp; 'Search for homeplanet'!P225&amp; 'Search for homeplanet'!Q225&amp; 'Search for homeplanet'!R225&amp; 'Search for homeplanet'!S225&amp; 'Search for homeplanet'!T225&amp; 'Search for homeplanet'!U225&amp; 'Search for homeplanet'!V225&amp; 'Search for homeplanet'!W225&amp; 'Search for homeplanet'!X225&amp; 'Search for homeplanet'!Y225&amp; 'Search for homeplanet'!Z225&amp; 'Search for homeplanet'!AA225&amp; 'Search for homeplanet'!AB225&amp; 'Search for homeplanet'!AC225&amp; 'Search for homeplanet'!AD225&amp; 'Search for homeplanet'!AE225&amp; 'Search for homeplanet'!AF225&amp; 'Search for homeplanet'!AG225&amp; 'Search for homeplanet'!AH225&amp; 'Search for homeplanet'!AI225&amp; 'Search for homeplanet'!AJ225&amp; 'Search for homeplanet'!AK225&amp; 'Search for homeplanet'!AL225&amp; 'Search for homeplanet'!AM225&amp; 'Search for homeplanet'!AN225&amp; 'Search for homeplanet'!AO225&amp; 'Search for homeplanet'!AP225&amp; 'Search for homeplanet'!AQ225&amp; 'Search for homeplanet'!AR225&amp; 'Search for homeplanet'!AS225&amp; 'Search for homeplanet'!AT225&amp; 'Search for homeplanet'!AU225&amp; 'Search for homeplanet'!AV225&amp; 'Search for homeplanet'!AW225&amp; 'Search for homeplanet'!AX225&amp; 'Search for homeplanet'!AY225&amp; 'Search for homeplanet'!AZ225&amp; 'Search for homeplanet'!BA225&amp; 'Search for homeplanet'!BB225&amp; 'Search for homeplanet'!BC225&amp; 'Search for homeplanet'!BD225&amp; 'Search for homeplanet'!BE225&amp; 'Search for homeplanet'!BF225&amp; 'Search for homeplanet'!BG225&amp; 'Search for homeplanet'!BH225&amp; 'Search for homeplanet'!BI225&amp; 'Search for homeplanet'!BJ225&amp; 'Search for homeplanet'!BK225&amp; 'Search for homeplanet'!BL225&amp; 'Search for homeplanet'!BM225&amp; 'Search for homeplanet'!BN225&amp; 'Search for homeplanet'!BO225&amp; 'Search for homeplanet'!BP225&amp; 'Search for homeplanet'!BQ225&amp; 'Search for homeplanet'!BR225&amp; 'Search for homeplanet'!BS225&amp; 'Search for homeplanet'!BT225&amp; 'Search for homeplanet'!BU225&amp; 'Search for homeplanet'!BV225&amp; 'Search for homeplanet'!BW225&amp; 'Search for homeplanet'!BX225&amp; 'Search for homeplanet'!BY225&amp; 'Search for homeplanet'!BZ225&amp; 'Search for homeplanet'!CA225&amp; 'Search for homeplanet'!CB225&amp; 'Search for homeplanet'!CC225&amp; 'Search for homeplanet'!CD225&amp; 'Search for homeplanet'!CE225&amp; 'Search for homeplanet'!CF225&amp; 'Search for homeplanet'!CG225&amp; 'Search for homeplanet'!CH225&amp; 'Search for homeplanet'!CI225&amp; 'Search for homeplanet'!CJ225&amp; 'Search for homeplanet'!CK225&amp; 'Search for homeplanet'!CL225&amp; 'Search for homeplanet'!CM225&amp; 'Search for homeplanet'!CN225&amp; 'Search for homeplanet'!CO225&amp; 'Search for homeplanet'!CP225&amp; 'Search for homeplanet'!CQ225&amp; 'Search for homeplanet'!CR225&amp; 'Search for homeplanet'!CS225&amp; 'Search for homeplanet'!CT225&amp; 'Search for homeplanet'!CU225&amp; 'Search for homeplanet'!CV225&amp; 'Search for homeplanet'!CW225&amp; 'Search for homeplanet'!CX225&amp; 'Search for homeplanet'!CY225&amp; 'Search for homeplanet'!CZ225&amp; 'Search for homeplanet'!DA225&amp; 'Search for homeplanet'!DB225&amp; 'Search for homeplanet'!DC225&amp; 'Search for homeplanet'!DD225&amp; 'Search for homeplanet'!DE225&amp; 'Search for homeplanet'!DF225&amp; 'Search for homeplanet'!DG225&amp; 'Search for homeplanet'!DH225&amp; 'Search for homeplanet'!DI225&amp; 'Search for homeplanet'!DJ225&amp; 'Search for homeplanet'!DK225&amp; 'Search for homeplanet'!DL225&amp; 'Search for homeplanet'!DM225&amp; 'Search for homeplanet'!DN225&amp; 'Search for homeplanet'!DO225&amp; 'Search for homeplanet'!DP225&amp; 'Search for homeplanet'!DQ225&amp; 'Search for homeplanet'!DR225&amp; 'Search for homeplanet'!DS225&amp; 'Search for homeplanet'!DT225&amp; 'Search for homeplanet'!DU225</f>
        <v/>
      </c>
      <c r="I225" t="str">
        <f>IF(ISERR(SEARCH(I$1,Data!$H226)),"",";"&amp;I$1&amp;";")</f>
        <v/>
      </c>
      <c r="J225" t="str">
        <f>IF(ISERR(SEARCH(J$1,Data!$H226)),"",";"&amp;J$1&amp;";")</f>
        <v/>
      </c>
      <c r="K225" t="str">
        <f>IF(ISERR(SEARCH(K$1,Data!$H226)),"",";"&amp;K$1&amp;";")</f>
        <v/>
      </c>
      <c r="L225" t="str">
        <f>IF(ISERR(SEARCH(L$1,Data!$H226)),"",";"&amp;L$1&amp;";")</f>
        <v/>
      </c>
      <c r="M225" t="str">
        <f>IF(ISERR(SEARCH(M$1,Data!$H226)),"",";"&amp;M$1&amp;";")</f>
        <v/>
      </c>
      <c r="N225" t="str">
        <f>IF(ISERR(SEARCH(N$1,Data!$H226)),"",";"&amp;N$1&amp;";")</f>
        <v/>
      </c>
      <c r="O225" t="str">
        <f>IF(ISERR(SEARCH(O$1,Data!$H226)),"",";"&amp;O$1&amp;";")</f>
        <v/>
      </c>
      <c r="P225" t="str">
        <f>IF(ISERR(SEARCH(P$1,Data!$H226)),"",";"&amp;P$1&amp;";")</f>
        <v/>
      </c>
      <c r="Q225" t="str">
        <f>IF(ISERR(SEARCH(Q$1,Data!$H226)),"",";"&amp;Q$1&amp;";")</f>
        <v/>
      </c>
      <c r="R225" t="str">
        <f>IF(ISERR(SEARCH(R$1,Data!$H226)),"",";"&amp;R$1&amp;";")</f>
        <v/>
      </c>
      <c r="S225" t="str">
        <f>IF(ISERR(SEARCH(S$1,Data!$H226)),"",";"&amp;S$1&amp;";")</f>
        <v/>
      </c>
      <c r="T225" t="str">
        <f>IF(ISERR(SEARCH(T$1,Data!$H226)),"",";"&amp;T$1&amp;";")</f>
        <v/>
      </c>
      <c r="U225" t="str">
        <f>IF(ISERR(SEARCH(U$1,Data!$H226)),"",";"&amp;U$1&amp;";")</f>
        <v/>
      </c>
      <c r="V225" t="str">
        <f>IF(ISERR(SEARCH(V$1,Data!$H226)),"",";"&amp;V$1&amp;";")</f>
        <v/>
      </c>
      <c r="W225" t="str">
        <f>IF(ISERR(SEARCH(W$1,Data!$H226)),"",";"&amp;W$1&amp;";")</f>
        <v/>
      </c>
      <c r="X225" t="str">
        <f>IF(ISERR(SEARCH(X$1,Data!$H226)),"",";"&amp;X$1&amp;";")</f>
        <v/>
      </c>
      <c r="Y225" t="str">
        <f>IF(ISERR(SEARCH(Y$1,Data!$H226)),"",";"&amp;Y$1&amp;";")</f>
        <v/>
      </c>
      <c r="Z225" t="str">
        <f>IF(ISERR(SEARCH(Z$1,Data!$H226)),"",";"&amp;Z$1&amp;";")</f>
        <v/>
      </c>
      <c r="AA225" t="str">
        <f>IF(ISERR(SEARCH(AA$1,Data!$H226)),"",";"&amp;AA$1&amp;";")</f>
        <v/>
      </c>
      <c r="AB225" t="str">
        <f>IF(ISERR(SEARCH(AB$1,Data!$H226)),"",";"&amp;AB$1&amp;";")</f>
        <v/>
      </c>
      <c r="AC225" t="str">
        <f>IF(ISERR(SEARCH(AC$1,Data!$H226)),"",";"&amp;AC$1&amp;";")</f>
        <v/>
      </c>
      <c r="AD225" t="str">
        <f>IF(ISERR(SEARCH(AD$1,Data!$H226)),"",";"&amp;AD$1&amp;";")</f>
        <v/>
      </c>
      <c r="AE225" t="str">
        <f>IF(ISERR(SEARCH(AE$1,Data!$H226)),"",";"&amp;AE$1&amp;";")</f>
        <v/>
      </c>
      <c r="AF225" t="str">
        <f>IF(ISERR(SEARCH(AF$1,Data!$H226)),"",";"&amp;AF$1&amp;";")</f>
        <v/>
      </c>
      <c r="AG225" t="str">
        <f>IF(ISERR(SEARCH(AG$1,Data!$H226)),"",";"&amp;AG$1&amp;";")</f>
        <v/>
      </c>
      <c r="AH225" t="str">
        <f>IF(ISERR(SEARCH(AH$1,Data!$H226)),"",";"&amp;AH$1&amp;";")</f>
        <v/>
      </c>
      <c r="AI225" t="str">
        <f>IF(ISERR(SEARCH(AI$1,Data!$H226)),"",";"&amp;AI$1&amp;";")</f>
        <v/>
      </c>
      <c r="AJ225" t="str">
        <f>IF(ISERR(SEARCH(AJ$1,Data!$H226)),"",";"&amp;AJ$1&amp;";")</f>
        <v/>
      </c>
      <c r="AK225" t="str">
        <f>IF(ISERR(SEARCH(AK$1,Data!$H226)),"",";"&amp;AK$1&amp;";")</f>
        <v/>
      </c>
      <c r="AL225" t="str">
        <f>IF(ISERR(SEARCH(AL$1,Data!$H226)),"",";"&amp;AL$1&amp;";")</f>
        <v/>
      </c>
      <c r="AM225" t="str">
        <f>IF(ISERR(SEARCH(AM$1,Data!$H226)),"",";"&amp;AM$1&amp;";")</f>
        <v/>
      </c>
      <c r="AN225" t="str">
        <f>IF(ISERR(SEARCH(AN$1,Data!$H226)),"",";"&amp;AN$1&amp;";")</f>
        <v/>
      </c>
      <c r="AO225" t="str">
        <f>IF(ISERR(SEARCH(AO$1,Data!$H226)),"",";"&amp;AO$1&amp;";")</f>
        <v/>
      </c>
      <c r="AP225" t="str">
        <f>IF(ISERR(SEARCH(AP$1,Data!$H226)),"",";"&amp;AP$1&amp;";")</f>
        <v/>
      </c>
      <c r="AQ225" t="str">
        <f>IF(ISERR(SEARCH(AQ$1,Data!$H226)),"",";"&amp;AQ$1&amp;";")</f>
        <v/>
      </c>
      <c r="AR225" t="str">
        <f>IF(ISERR(SEARCH(AR$1,Data!$H226)),"",";"&amp;AR$1&amp;";")</f>
        <v/>
      </c>
      <c r="AS225" t="str">
        <f>IF(ISERR(SEARCH(AS$1,Data!$H226)),"",";"&amp;AS$1&amp;";")</f>
        <v/>
      </c>
      <c r="AT225" t="str">
        <f>IF(ISERR(SEARCH(AT$1,Data!$H226)),"",";"&amp;AT$1&amp;";")</f>
        <v/>
      </c>
      <c r="AU225" t="str">
        <f>IF(ISERR(SEARCH(AU$1,Data!$H226)),"",";"&amp;AU$1&amp;";")</f>
        <v/>
      </c>
      <c r="AV225" t="str">
        <f>IF(ISERR(SEARCH(AV$1,Data!$H226)),"",";"&amp;AV$1&amp;";")</f>
        <v/>
      </c>
      <c r="AW225" t="str">
        <f>IF(ISERR(SEARCH(AW$1,Data!$H226)),"",";"&amp;AW$1&amp;";")</f>
        <v/>
      </c>
      <c r="AX225" t="str">
        <f>IF(ISERR(SEARCH(AX$1,Data!$H226)),"",";"&amp;AX$1&amp;";")</f>
        <v/>
      </c>
      <c r="AY225" t="str">
        <f>IF(ISERR(SEARCH(AY$1,Data!$H226)),"",";"&amp;AY$1&amp;";")</f>
        <v/>
      </c>
      <c r="AZ225" t="str">
        <f>IF(ISERR(SEARCH(AZ$1,Data!$H226)),"",";"&amp;AZ$1&amp;";")</f>
        <v/>
      </c>
      <c r="BA225" t="str">
        <f>IF(ISERR(SEARCH(BA$1,Data!$H226)),"",";"&amp;BA$1&amp;";")</f>
        <v/>
      </c>
      <c r="BB225" t="str">
        <f>IF(ISERR(SEARCH(BB$1,Data!$H226)),"",";"&amp;BB$1&amp;";")</f>
        <v/>
      </c>
      <c r="BC225" t="str">
        <f>IF(ISERR(SEARCH(BC$1,Data!$H226)),"",";"&amp;BC$1&amp;";")</f>
        <v/>
      </c>
      <c r="BD225" t="str">
        <f>IF(ISERR(SEARCH(BD$1,Data!$H226)),"",";"&amp;BD$1&amp;";")</f>
        <v/>
      </c>
      <c r="BE225" t="str">
        <f>IF(ISERR(SEARCH(BE$1,Data!$H226)),"",";"&amp;BE$1&amp;";")</f>
        <v/>
      </c>
      <c r="BF225" t="str">
        <f>IF(ISERR(SEARCH(BF$1,Data!$H226)),"",";"&amp;BF$1&amp;";")</f>
        <v/>
      </c>
      <c r="BG225" t="str">
        <f>IF(ISERR(SEARCH(BG$1,Data!$H226)),"",";"&amp;BG$1&amp;";")</f>
        <v/>
      </c>
      <c r="BH225" t="str">
        <f>IF(ISERR(SEARCH(BH$1,Data!$H226)),"",";"&amp;BH$1&amp;";")</f>
        <v/>
      </c>
      <c r="BI225" t="str">
        <f>IF(ISERR(SEARCH(BI$1,Data!$H226)),"",";"&amp;BI$1&amp;";")</f>
        <v/>
      </c>
      <c r="BJ225" t="str">
        <f>IF(ISERR(SEARCH(BJ$1,Data!$H226)),"",";"&amp;BJ$1&amp;";")</f>
        <v/>
      </c>
      <c r="BK225" t="str">
        <f>IF(ISERR(SEARCH(BK$1,Data!$H226)),"",";"&amp;BK$1&amp;";")</f>
        <v/>
      </c>
      <c r="BL225" t="str">
        <f>IF(ISERR(SEARCH(BL$1,Data!$H226)),"",";"&amp;BL$1&amp;";")</f>
        <v/>
      </c>
      <c r="BM225" t="str">
        <f>IF(ISERR(SEARCH(BM$1,Data!$H226)),"",";"&amp;BM$1&amp;";")</f>
        <v/>
      </c>
      <c r="BN225" t="str">
        <f>IF(ISERR(SEARCH(BN$1,Data!$H226)),"",";"&amp;BN$1&amp;";")</f>
        <v/>
      </c>
      <c r="BO225" t="str">
        <f>IF(ISERR(SEARCH(BO$1,Data!$H226)),"",";"&amp;BO$1&amp;";")</f>
        <v/>
      </c>
      <c r="BP225" t="str">
        <f>IF(ISERR(SEARCH(BP$1,Data!$H226)),"",";"&amp;BP$1&amp;";")</f>
        <v/>
      </c>
      <c r="BQ225" t="str">
        <f>IF(ISERR(SEARCH(BQ$1,Data!$H226)),"",";"&amp;BQ$1&amp;";")</f>
        <v/>
      </c>
      <c r="BR225" t="str">
        <f>IF(ISERR(SEARCH(BR$1,Data!$H226)),"",";"&amp;BR$1&amp;";")</f>
        <v/>
      </c>
      <c r="BS225" t="str">
        <f>IF(ISERR(SEARCH(BS$1,Data!$H226)),"",";"&amp;BS$1&amp;";")</f>
        <v/>
      </c>
      <c r="BT225" t="str">
        <f>IF(ISERR(SEARCH(BT$1,Data!$H226)),"",";"&amp;BT$1&amp;";")</f>
        <v/>
      </c>
      <c r="BU225" t="str">
        <f>IF(ISERR(SEARCH(BU$1,Data!$H226)),"",";"&amp;BU$1&amp;";")</f>
        <v/>
      </c>
      <c r="BV225" t="str">
        <f>IF(ISERR(SEARCH(BV$1,Data!$H226)),"",";"&amp;BV$1&amp;";")</f>
        <v/>
      </c>
      <c r="BW225" t="str">
        <f>IF(ISERR(SEARCH(BW$1,Data!$H226)),"",";"&amp;BW$1&amp;";")</f>
        <v/>
      </c>
      <c r="BX225" t="str">
        <f>IF(ISERR(SEARCH(BX$1,Data!$H226)),"",";"&amp;BX$1&amp;";")</f>
        <v/>
      </c>
      <c r="BY225" t="str">
        <f>IF(ISERR(SEARCH(BY$1,Data!$H226)),"",";"&amp;BY$1&amp;";")</f>
        <v/>
      </c>
      <c r="BZ225" t="str">
        <f>IF(ISERR(SEARCH(BZ$1,Data!$H226)),"",";"&amp;BZ$1&amp;";")</f>
        <v/>
      </c>
      <c r="CA225" t="str">
        <f>IF(ISERR(SEARCH(CA$1,Data!$H226)),"",";"&amp;CA$1&amp;";")</f>
        <v/>
      </c>
      <c r="CB225" t="str">
        <f>IF(ISERR(SEARCH(CB$1,Data!$H226)),"",";"&amp;CB$1&amp;";")</f>
        <v/>
      </c>
      <c r="CC225" t="str">
        <f>IF(ISERR(SEARCH(CC$1,Data!$H226)),"",";"&amp;CC$1&amp;";")</f>
        <v/>
      </c>
      <c r="CD225" t="str">
        <f>IF(ISERR(SEARCH(CD$1,Data!$H226)),"",";"&amp;CD$1&amp;";")</f>
        <v/>
      </c>
      <c r="CE225" t="str">
        <f>IF(ISERR(SEARCH(CE$1,Data!$H226)),"",";"&amp;CE$1&amp;";")</f>
        <v/>
      </c>
      <c r="CF225" t="str">
        <f>IF(ISERR(SEARCH(CF$1,Data!$H226)),"",";"&amp;CF$1&amp;";")</f>
        <v/>
      </c>
      <c r="CG225" t="str">
        <f>IF(ISERR(SEARCH(CG$1,Data!$H226)),"",";"&amp;CG$1&amp;";")</f>
        <v/>
      </c>
      <c r="CH225" t="str">
        <f>IF(ISERR(SEARCH(CH$1,Data!$H226)),"",";"&amp;CH$1&amp;";")</f>
        <v/>
      </c>
      <c r="CI225" t="str">
        <f>IF(ISERR(SEARCH(CI$1,Data!$H226)),"",";"&amp;CI$1&amp;";")</f>
        <v/>
      </c>
      <c r="CJ225" t="str">
        <f>IF(ISERR(SEARCH(CJ$1,Data!$H226)),"",";"&amp;CJ$1&amp;";")</f>
        <v/>
      </c>
      <c r="CK225" t="str">
        <f>IF(ISERR(SEARCH(CK$1,Data!$H226)),"",";"&amp;CK$1&amp;";")</f>
        <v/>
      </c>
      <c r="CL225" t="str">
        <f>IF(ISERR(SEARCH(CL$1,Data!$H226)),"",";"&amp;CL$1&amp;";")</f>
        <v/>
      </c>
      <c r="CM225" t="str">
        <f>IF(ISERR(SEARCH(CM$1,Data!$H226)),"",";"&amp;CM$1&amp;";")</f>
        <v/>
      </c>
      <c r="CN225" t="str">
        <f>IF(ISERR(SEARCH(CN$1,Data!$H226)),"",";"&amp;CN$1&amp;";")</f>
        <v/>
      </c>
      <c r="CO225" t="str">
        <f>IF(ISERR(SEARCH(CO$1,Data!$H226)),"",";"&amp;CO$1&amp;";")</f>
        <v/>
      </c>
      <c r="CP225" t="str">
        <f>IF(ISERR(SEARCH(CP$1,Data!$H226)),"",";"&amp;CP$1&amp;";")</f>
        <v/>
      </c>
      <c r="CQ225" t="str">
        <f>IF(ISERR(SEARCH(CQ$1,Data!$H226)),"",";"&amp;CQ$1&amp;";")</f>
        <v/>
      </c>
      <c r="CR225" t="str">
        <f>IF(ISERR(SEARCH(CR$1,Data!$H226)),"",";"&amp;CR$1&amp;";")</f>
        <v/>
      </c>
      <c r="CS225" t="str">
        <f>IF(ISERR(SEARCH(CS$1,Data!$H226)),"",";"&amp;CS$1&amp;";")</f>
        <v/>
      </c>
      <c r="CT225" t="str">
        <f>IF(ISERR(SEARCH(CT$1,Data!$H226)),"",";"&amp;CT$1&amp;";")</f>
        <v/>
      </c>
      <c r="CU225" t="str">
        <f>IF(ISERR(SEARCH(CU$1,Data!$H226)),"",";"&amp;CU$1&amp;";")</f>
        <v/>
      </c>
      <c r="CV225" t="str">
        <f>IF(ISERR(SEARCH(CV$1,Data!$H226)),"",";"&amp;CV$1&amp;";")</f>
        <v/>
      </c>
      <c r="CW225" t="str">
        <f>IF(ISERR(SEARCH(CW$1,Data!$H226)),"",";"&amp;CW$1&amp;";")</f>
        <v/>
      </c>
      <c r="CX225" t="str">
        <f>IF(ISERR(SEARCH(CX$1,Data!$H226)),"",";"&amp;CX$1&amp;";")</f>
        <v/>
      </c>
      <c r="CY225" t="str">
        <f>IF(ISERR(SEARCH(CY$1,Data!$H226)),"",";"&amp;CY$1&amp;";")</f>
        <v/>
      </c>
      <c r="CZ225" t="str">
        <f>IF(ISERR(SEARCH(CZ$1,Data!$H226)),"",";"&amp;CZ$1&amp;";")</f>
        <v/>
      </c>
      <c r="DA225" t="str">
        <f>IF(ISERR(SEARCH(DA$1,Data!$H226)),"",";"&amp;DA$1&amp;";")</f>
        <v/>
      </c>
      <c r="DB225" t="str">
        <f>IF(ISERR(SEARCH(DB$1,Data!$H226)),"",";"&amp;DB$1&amp;";")</f>
        <v/>
      </c>
      <c r="DC225" t="str">
        <f>IF(ISERR(SEARCH(DC$1,Data!$H226)),"",";"&amp;DC$1&amp;";")</f>
        <v/>
      </c>
      <c r="DD225" t="str">
        <f>IF(ISERR(SEARCH(DD$1,Data!$H226)),"",";"&amp;DD$1&amp;";")</f>
        <v/>
      </c>
      <c r="DE225" t="str">
        <f>IF(ISERR(SEARCH(DE$1,Data!$H226)),"",";"&amp;DE$1&amp;";")</f>
        <v/>
      </c>
      <c r="DF225" t="str">
        <f>IF(ISERR(SEARCH(DF$1,Data!$H226)),"",";"&amp;DF$1&amp;";")</f>
        <v/>
      </c>
      <c r="DG225" t="str">
        <f>IF(ISERR(SEARCH(DG$1,Data!$H226)),"",";"&amp;DG$1&amp;";")</f>
        <v/>
      </c>
      <c r="DH225" t="str">
        <f>IF(ISERR(SEARCH(DH$1,Data!$H226)),"",";"&amp;DH$1&amp;";")</f>
        <v/>
      </c>
      <c r="DI225" t="str">
        <f>IF(ISERR(SEARCH(DI$1,Data!$H226)),"",";"&amp;DI$1&amp;";")</f>
        <v/>
      </c>
      <c r="DJ225" t="str">
        <f>IF(ISERR(SEARCH(DJ$1,Data!$H226)),"",";"&amp;DJ$1&amp;";")</f>
        <v/>
      </c>
      <c r="DK225" t="str">
        <f>IF(ISERR(SEARCH(DK$1,Data!$H226)),"",";"&amp;DK$1&amp;";")</f>
        <v/>
      </c>
      <c r="DL225" t="str">
        <f>IF(ISERR(SEARCH(DL$1,Data!$H226)),"",";"&amp;DL$1&amp;";")</f>
        <v/>
      </c>
      <c r="DM225" t="str">
        <f>IF(ISERR(SEARCH(DM$1,Data!$H226)),"",";"&amp;DM$1&amp;";")</f>
        <v/>
      </c>
      <c r="DN225" t="str">
        <f>IF(ISERR(SEARCH(DN$1,Data!$H226)),"",";"&amp;DN$1&amp;";")</f>
        <v/>
      </c>
      <c r="DO225" t="str">
        <f>IF(ISERR(SEARCH(DO$1,Data!$H226)),"",";"&amp;DO$1&amp;";")</f>
        <v/>
      </c>
      <c r="DP225" t="str">
        <f>IF(ISERR(SEARCH(DP$1,Data!$H226)),"",";"&amp;DP$1&amp;";")</f>
        <v/>
      </c>
      <c r="DQ225" t="str">
        <f>IF(ISERR(SEARCH(DQ$1,Data!$H226)),"",";"&amp;DQ$1&amp;";")</f>
        <v/>
      </c>
      <c r="DR225" t="str">
        <f>IF(ISERR(SEARCH(DR$1,Data!$H226)),"",";"&amp;DR$1&amp;";")</f>
        <v/>
      </c>
      <c r="DS225" t="str">
        <f>IF(ISERR(SEARCH(DS$1,Data!$H226)),"",";"&amp;DS$1&amp;";")</f>
        <v/>
      </c>
      <c r="DT225" t="str">
        <f>IF(ISERR(SEARCH(DT$1,Data!$H226)),"",";"&amp;DT$1&amp;";")</f>
        <v/>
      </c>
      <c r="DU225" t="str">
        <f>IF(ISERR(SEARCH(DU$1,Data!$H226)),"",";"&amp;DU$1&amp;";")</f>
        <v/>
      </c>
    </row>
    <row r="226" spans="1:125" x14ac:dyDescent="0.3">
      <c r="A226" t="str">
        <f>Tableau1[[#This Row],[name]]</f>
        <v>Mace Windu</v>
      </c>
      <c r="B226" t="str">
        <f>IF(ISERROR(Tableau3[[#This Row],[Second semi-colon]]), "", MID(Tableau3[[#This Row],[Concatenation]], 2, Tableau3[[#This Row],[Second semi-colon]]-2))</f>
        <v/>
      </c>
      <c r="C226" t="e">
        <f>SEARCH(" ;",Tableau3[[#This Row],[Concatenation]])</f>
        <v>#VALUE!</v>
      </c>
      <c r="D226" t="str">
        <f>'Search for homeplanet'!I226&amp; 'Search for homeplanet'!J226&amp; 'Search for homeplanet'!K226&amp; 'Search for homeplanet'!L226&amp; 'Search for homeplanet'!M226&amp; 'Search for homeplanet'!N226&amp; 'Search for homeplanet'!O226&amp; 'Search for homeplanet'!P226&amp; 'Search for homeplanet'!Q226&amp; 'Search for homeplanet'!R226&amp; 'Search for homeplanet'!S226&amp; 'Search for homeplanet'!T226&amp; 'Search for homeplanet'!U226&amp; 'Search for homeplanet'!V226&amp; 'Search for homeplanet'!W226&amp; 'Search for homeplanet'!X226&amp; 'Search for homeplanet'!Y226&amp; 'Search for homeplanet'!Z226&amp; 'Search for homeplanet'!AA226&amp; 'Search for homeplanet'!AB226&amp; 'Search for homeplanet'!AC226&amp; 'Search for homeplanet'!AD226&amp; 'Search for homeplanet'!AE226&amp; 'Search for homeplanet'!AF226&amp; 'Search for homeplanet'!AG226&amp; 'Search for homeplanet'!AH226&amp; 'Search for homeplanet'!AI226&amp; 'Search for homeplanet'!AJ226&amp; 'Search for homeplanet'!AK226&amp; 'Search for homeplanet'!AL226&amp; 'Search for homeplanet'!AM226&amp; 'Search for homeplanet'!AN226&amp; 'Search for homeplanet'!AO226&amp; 'Search for homeplanet'!AP226&amp; 'Search for homeplanet'!AQ226&amp; 'Search for homeplanet'!AR226&amp; 'Search for homeplanet'!AS226&amp; 'Search for homeplanet'!AT226&amp; 'Search for homeplanet'!AU226&amp; 'Search for homeplanet'!AV226&amp; 'Search for homeplanet'!AW226&amp; 'Search for homeplanet'!AX226&amp; 'Search for homeplanet'!AY226&amp; 'Search for homeplanet'!AZ226&amp; 'Search for homeplanet'!BA226&amp; 'Search for homeplanet'!BB226&amp; 'Search for homeplanet'!BC226&amp; 'Search for homeplanet'!BD226&amp; 'Search for homeplanet'!BE226&amp; 'Search for homeplanet'!BF226&amp; 'Search for homeplanet'!BG226&amp; 'Search for homeplanet'!BH226&amp; 'Search for homeplanet'!BI226&amp; 'Search for homeplanet'!BJ226&amp; 'Search for homeplanet'!BK226&amp; 'Search for homeplanet'!BL226&amp; 'Search for homeplanet'!BM226&amp; 'Search for homeplanet'!BN226&amp; 'Search for homeplanet'!BO226&amp; 'Search for homeplanet'!BP226&amp; 'Search for homeplanet'!BQ226&amp; 'Search for homeplanet'!BR226&amp; 'Search for homeplanet'!BS226&amp; 'Search for homeplanet'!BT226&amp; 'Search for homeplanet'!BU226&amp; 'Search for homeplanet'!BV226&amp; 'Search for homeplanet'!BW226&amp; 'Search for homeplanet'!BX226&amp; 'Search for homeplanet'!BY226&amp; 'Search for homeplanet'!BZ226&amp; 'Search for homeplanet'!CA226&amp; 'Search for homeplanet'!CB226&amp; 'Search for homeplanet'!CC226&amp; 'Search for homeplanet'!CD226&amp; 'Search for homeplanet'!CE226&amp; 'Search for homeplanet'!CF226&amp; 'Search for homeplanet'!CG226&amp; 'Search for homeplanet'!CH226&amp; 'Search for homeplanet'!CI226&amp; 'Search for homeplanet'!CJ226&amp; 'Search for homeplanet'!CK226&amp; 'Search for homeplanet'!CL226&amp; 'Search for homeplanet'!CM226&amp; 'Search for homeplanet'!CN226&amp; 'Search for homeplanet'!CO226&amp; 'Search for homeplanet'!CP226&amp; 'Search for homeplanet'!CQ226&amp; 'Search for homeplanet'!CR226&amp; 'Search for homeplanet'!CS226&amp; 'Search for homeplanet'!CT226&amp; 'Search for homeplanet'!CU226&amp; 'Search for homeplanet'!CV226&amp; 'Search for homeplanet'!CW226&amp; 'Search for homeplanet'!CX226&amp; 'Search for homeplanet'!CY226&amp; 'Search for homeplanet'!CZ226&amp; 'Search for homeplanet'!DA226&amp; 'Search for homeplanet'!DB226&amp; 'Search for homeplanet'!DC226&amp; 'Search for homeplanet'!DD226&amp; 'Search for homeplanet'!DE226&amp; 'Search for homeplanet'!DF226&amp; 'Search for homeplanet'!DG226&amp; 'Search for homeplanet'!DH226&amp; 'Search for homeplanet'!DI226&amp; 'Search for homeplanet'!DJ226&amp; 'Search for homeplanet'!DK226&amp; 'Search for homeplanet'!DL226&amp; 'Search for homeplanet'!DM226&amp; 'Search for homeplanet'!DN226&amp; 'Search for homeplanet'!DO226&amp; 'Search for homeplanet'!DP226&amp; 'Search for homeplanet'!DQ226&amp; 'Search for homeplanet'!DR226&amp; 'Search for homeplanet'!DS226&amp; 'Search for homeplanet'!DT226&amp; 'Search for homeplanet'!DU226</f>
        <v/>
      </c>
      <c r="I226" t="str">
        <f>IF(ISERR(SEARCH(I$1,Data!$H227)),"",";"&amp;I$1&amp;";")</f>
        <v/>
      </c>
      <c r="J226" t="str">
        <f>IF(ISERR(SEARCH(J$1,Data!$H227)),"",";"&amp;J$1&amp;";")</f>
        <v/>
      </c>
      <c r="K226" t="str">
        <f>IF(ISERR(SEARCH(K$1,Data!$H227)),"",";"&amp;K$1&amp;";")</f>
        <v/>
      </c>
      <c r="L226" t="str">
        <f>IF(ISERR(SEARCH(L$1,Data!$H227)),"",";"&amp;L$1&amp;";")</f>
        <v/>
      </c>
      <c r="M226" t="str">
        <f>IF(ISERR(SEARCH(M$1,Data!$H227)),"",";"&amp;M$1&amp;";")</f>
        <v/>
      </c>
      <c r="N226" t="str">
        <f>IF(ISERR(SEARCH(N$1,Data!$H227)),"",";"&amp;N$1&amp;";")</f>
        <v/>
      </c>
      <c r="O226" t="str">
        <f>IF(ISERR(SEARCH(O$1,Data!$H227)),"",";"&amp;O$1&amp;";")</f>
        <v/>
      </c>
      <c r="P226" t="str">
        <f>IF(ISERR(SEARCH(P$1,Data!$H227)),"",";"&amp;P$1&amp;";")</f>
        <v/>
      </c>
      <c r="Q226" t="str">
        <f>IF(ISERR(SEARCH(Q$1,Data!$H227)),"",";"&amp;Q$1&amp;";")</f>
        <v/>
      </c>
      <c r="R226" t="str">
        <f>IF(ISERR(SEARCH(R$1,Data!$H227)),"",";"&amp;R$1&amp;";")</f>
        <v/>
      </c>
      <c r="S226" t="str">
        <f>IF(ISERR(SEARCH(S$1,Data!$H227)),"",";"&amp;S$1&amp;";")</f>
        <v/>
      </c>
      <c r="T226" t="str">
        <f>IF(ISERR(SEARCH(T$1,Data!$H227)),"",";"&amp;T$1&amp;";")</f>
        <v/>
      </c>
      <c r="U226" t="str">
        <f>IF(ISERR(SEARCH(U$1,Data!$H227)),"",";"&amp;U$1&amp;";")</f>
        <v/>
      </c>
      <c r="V226" t="str">
        <f>IF(ISERR(SEARCH(V$1,Data!$H227)),"",";"&amp;V$1&amp;";")</f>
        <v/>
      </c>
      <c r="W226" t="str">
        <f>IF(ISERR(SEARCH(W$1,Data!$H227)),"",";"&amp;W$1&amp;";")</f>
        <v/>
      </c>
      <c r="X226" t="str">
        <f>IF(ISERR(SEARCH(X$1,Data!$H227)),"",";"&amp;X$1&amp;";")</f>
        <v/>
      </c>
      <c r="Y226" t="str">
        <f>IF(ISERR(SEARCH(Y$1,Data!$H227)),"",";"&amp;Y$1&amp;";")</f>
        <v/>
      </c>
      <c r="Z226" t="str">
        <f>IF(ISERR(SEARCH(Z$1,Data!$H227)),"",";"&amp;Z$1&amp;";")</f>
        <v/>
      </c>
      <c r="AA226" t="str">
        <f>IF(ISERR(SEARCH(AA$1,Data!$H227)),"",";"&amp;AA$1&amp;";")</f>
        <v/>
      </c>
      <c r="AB226" t="str">
        <f>IF(ISERR(SEARCH(AB$1,Data!$H227)),"",";"&amp;AB$1&amp;";")</f>
        <v/>
      </c>
      <c r="AC226" t="str">
        <f>IF(ISERR(SEARCH(AC$1,Data!$H227)),"",";"&amp;AC$1&amp;";")</f>
        <v/>
      </c>
      <c r="AD226" t="str">
        <f>IF(ISERR(SEARCH(AD$1,Data!$H227)),"",";"&amp;AD$1&amp;";")</f>
        <v/>
      </c>
      <c r="AE226" t="str">
        <f>IF(ISERR(SEARCH(AE$1,Data!$H227)),"",";"&amp;AE$1&amp;";")</f>
        <v/>
      </c>
      <c r="AF226" t="str">
        <f>IF(ISERR(SEARCH(AF$1,Data!$H227)),"",";"&amp;AF$1&amp;";")</f>
        <v/>
      </c>
      <c r="AG226" t="str">
        <f>IF(ISERR(SEARCH(AG$1,Data!$H227)),"",";"&amp;AG$1&amp;";")</f>
        <v/>
      </c>
      <c r="AH226" t="str">
        <f>IF(ISERR(SEARCH(AH$1,Data!$H227)),"",";"&amp;AH$1&amp;";")</f>
        <v/>
      </c>
      <c r="AI226" t="str">
        <f>IF(ISERR(SEARCH(AI$1,Data!$H227)),"",";"&amp;AI$1&amp;";")</f>
        <v/>
      </c>
      <c r="AJ226" t="str">
        <f>IF(ISERR(SEARCH(AJ$1,Data!$H227)),"",";"&amp;AJ$1&amp;";")</f>
        <v/>
      </c>
      <c r="AK226" t="str">
        <f>IF(ISERR(SEARCH(AK$1,Data!$H227)),"",";"&amp;AK$1&amp;";")</f>
        <v/>
      </c>
      <c r="AL226" t="str">
        <f>IF(ISERR(SEARCH(AL$1,Data!$H227)),"",";"&amp;AL$1&amp;";")</f>
        <v/>
      </c>
      <c r="AM226" t="str">
        <f>IF(ISERR(SEARCH(AM$1,Data!$H227)),"",";"&amp;AM$1&amp;";")</f>
        <v/>
      </c>
      <c r="AN226" t="str">
        <f>IF(ISERR(SEARCH(AN$1,Data!$H227)),"",";"&amp;AN$1&amp;";")</f>
        <v/>
      </c>
      <c r="AO226" t="str">
        <f>IF(ISERR(SEARCH(AO$1,Data!$H227)),"",";"&amp;AO$1&amp;";")</f>
        <v/>
      </c>
      <c r="AP226" t="str">
        <f>IF(ISERR(SEARCH(AP$1,Data!$H227)),"",";"&amp;AP$1&amp;";")</f>
        <v/>
      </c>
      <c r="AQ226" t="str">
        <f>IF(ISERR(SEARCH(AQ$1,Data!$H227)),"",";"&amp;AQ$1&amp;";")</f>
        <v/>
      </c>
      <c r="AR226" t="str">
        <f>IF(ISERR(SEARCH(AR$1,Data!$H227)),"",";"&amp;AR$1&amp;";")</f>
        <v/>
      </c>
      <c r="AS226" t="str">
        <f>IF(ISERR(SEARCH(AS$1,Data!$H227)),"",";"&amp;AS$1&amp;";")</f>
        <v/>
      </c>
      <c r="AT226" t="str">
        <f>IF(ISERR(SEARCH(AT$1,Data!$H227)),"",";"&amp;AT$1&amp;";")</f>
        <v/>
      </c>
      <c r="AU226" t="str">
        <f>IF(ISERR(SEARCH(AU$1,Data!$H227)),"",";"&amp;AU$1&amp;";")</f>
        <v/>
      </c>
      <c r="AV226" t="str">
        <f>IF(ISERR(SEARCH(AV$1,Data!$H227)),"",";"&amp;AV$1&amp;";")</f>
        <v/>
      </c>
      <c r="AW226" t="str">
        <f>IF(ISERR(SEARCH(AW$1,Data!$H227)),"",";"&amp;AW$1&amp;";")</f>
        <v/>
      </c>
      <c r="AX226" t="str">
        <f>IF(ISERR(SEARCH(AX$1,Data!$H227)),"",";"&amp;AX$1&amp;";")</f>
        <v/>
      </c>
      <c r="AY226" t="str">
        <f>IF(ISERR(SEARCH(AY$1,Data!$H227)),"",";"&amp;AY$1&amp;";")</f>
        <v/>
      </c>
      <c r="AZ226" t="str">
        <f>IF(ISERR(SEARCH(AZ$1,Data!$H227)),"",";"&amp;AZ$1&amp;";")</f>
        <v/>
      </c>
      <c r="BA226" t="str">
        <f>IF(ISERR(SEARCH(BA$1,Data!$H227)),"",";"&amp;BA$1&amp;";")</f>
        <v/>
      </c>
      <c r="BB226" t="str">
        <f>IF(ISERR(SEARCH(BB$1,Data!$H227)),"",";"&amp;BB$1&amp;";")</f>
        <v/>
      </c>
      <c r="BC226" t="str">
        <f>IF(ISERR(SEARCH(BC$1,Data!$H227)),"",";"&amp;BC$1&amp;";")</f>
        <v/>
      </c>
      <c r="BD226" t="str">
        <f>IF(ISERR(SEARCH(BD$1,Data!$H227)),"",";"&amp;BD$1&amp;";")</f>
        <v/>
      </c>
      <c r="BE226" t="str">
        <f>IF(ISERR(SEARCH(BE$1,Data!$H227)),"",";"&amp;BE$1&amp;";")</f>
        <v/>
      </c>
      <c r="BF226" t="str">
        <f>IF(ISERR(SEARCH(BF$1,Data!$H227)),"",";"&amp;BF$1&amp;";")</f>
        <v/>
      </c>
      <c r="BG226" t="str">
        <f>IF(ISERR(SEARCH(BG$1,Data!$H227)),"",";"&amp;BG$1&amp;";")</f>
        <v/>
      </c>
      <c r="BH226" t="str">
        <f>IF(ISERR(SEARCH(BH$1,Data!$H227)),"",";"&amp;BH$1&amp;";")</f>
        <v/>
      </c>
      <c r="BI226" t="str">
        <f>IF(ISERR(SEARCH(BI$1,Data!$H227)),"",";"&amp;BI$1&amp;";")</f>
        <v/>
      </c>
      <c r="BJ226" t="str">
        <f>IF(ISERR(SEARCH(BJ$1,Data!$H227)),"",";"&amp;BJ$1&amp;";")</f>
        <v/>
      </c>
      <c r="BK226" t="str">
        <f>IF(ISERR(SEARCH(BK$1,Data!$H227)),"",";"&amp;BK$1&amp;";")</f>
        <v/>
      </c>
      <c r="BL226" t="str">
        <f>IF(ISERR(SEARCH(BL$1,Data!$H227)),"",";"&amp;BL$1&amp;";")</f>
        <v/>
      </c>
      <c r="BM226" t="str">
        <f>IF(ISERR(SEARCH(BM$1,Data!$H227)),"",";"&amp;BM$1&amp;";")</f>
        <v/>
      </c>
      <c r="BN226" t="str">
        <f>IF(ISERR(SEARCH(BN$1,Data!$H227)),"",";"&amp;BN$1&amp;";")</f>
        <v/>
      </c>
      <c r="BO226" t="str">
        <f>IF(ISERR(SEARCH(BO$1,Data!$H227)),"",";"&amp;BO$1&amp;";")</f>
        <v/>
      </c>
      <c r="BP226" t="str">
        <f>IF(ISERR(SEARCH(BP$1,Data!$H227)),"",";"&amp;BP$1&amp;";")</f>
        <v/>
      </c>
      <c r="BQ226" t="str">
        <f>IF(ISERR(SEARCH(BQ$1,Data!$H227)),"",";"&amp;BQ$1&amp;";")</f>
        <v/>
      </c>
      <c r="BR226" t="str">
        <f>IF(ISERR(SEARCH(BR$1,Data!$H227)),"",";"&amp;BR$1&amp;";")</f>
        <v/>
      </c>
      <c r="BS226" t="str">
        <f>IF(ISERR(SEARCH(BS$1,Data!$H227)),"",";"&amp;BS$1&amp;";")</f>
        <v/>
      </c>
      <c r="BT226" t="str">
        <f>IF(ISERR(SEARCH(BT$1,Data!$H227)),"",";"&amp;BT$1&amp;";")</f>
        <v/>
      </c>
      <c r="BU226" t="str">
        <f>IF(ISERR(SEARCH(BU$1,Data!$H227)),"",";"&amp;BU$1&amp;";")</f>
        <v/>
      </c>
      <c r="BV226" t="str">
        <f>IF(ISERR(SEARCH(BV$1,Data!$H227)),"",";"&amp;BV$1&amp;";")</f>
        <v/>
      </c>
      <c r="BW226" t="str">
        <f>IF(ISERR(SEARCH(BW$1,Data!$H227)),"",";"&amp;BW$1&amp;";")</f>
        <v/>
      </c>
      <c r="BX226" t="str">
        <f>IF(ISERR(SEARCH(BX$1,Data!$H227)),"",";"&amp;BX$1&amp;";")</f>
        <v/>
      </c>
      <c r="BY226" t="str">
        <f>IF(ISERR(SEARCH(BY$1,Data!$H227)),"",";"&amp;BY$1&amp;";")</f>
        <v/>
      </c>
      <c r="BZ226" t="str">
        <f>IF(ISERR(SEARCH(BZ$1,Data!$H227)),"",";"&amp;BZ$1&amp;";")</f>
        <v/>
      </c>
      <c r="CA226" t="str">
        <f>IF(ISERR(SEARCH(CA$1,Data!$H227)),"",";"&amp;CA$1&amp;";")</f>
        <v/>
      </c>
      <c r="CB226" t="str">
        <f>IF(ISERR(SEARCH(CB$1,Data!$H227)),"",";"&amp;CB$1&amp;";")</f>
        <v/>
      </c>
      <c r="CC226" t="str">
        <f>IF(ISERR(SEARCH(CC$1,Data!$H227)),"",";"&amp;CC$1&amp;";")</f>
        <v/>
      </c>
      <c r="CD226" t="str">
        <f>IF(ISERR(SEARCH(CD$1,Data!$H227)),"",";"&amp;CD$1&amp;";")</f>
        <v/>
      </c>
      <c r="CE226" t="str">
        <f>IF(ISERR(SEARCH(CE$1,Data!$H227)),"",";"&amp;CE$1&amp;";")</f>
        <v/>
      </c>
      <c r="CF226" t="str">
        <f>IF(ISERR(SEARCH(CF$1,Data!$H227)),"",";"&amp;CF$1&amp;";")</f>
        <v/>
      </c>
      <c r="CG226" t="str">
        <f>IF(ISERR(SEARCH(CG$1,Data!$H227)),"",";"&amp;CG$1&amp;";")</f>
        <v/>
      </c>
      <c r="CH226" t="str">
        <f>IF(ISERR(SEARCH(CH$1,Data!$H227)),"",";"&amp;CH$1&amp;";")</f>
        <v/>
      </c>
      <c r="CI226" t="str">
        <f>IF(ISERR(SEARCH(CI$1,Data!$H227)),"",";"&amp;CI$1&amp;";")</f>
        <v/>
      </c>
      <c r="CJ226" t="str">
        <f>IF(ISERR(SEARCH(CJ$1,Data!$H227)),"",";"&amp;CJ$1&amp;";")</f>
        <v/>
      </c>
      <c r="CK226" t="str">
        <f>IF(ISERR(SEARCH(CK$1,Data!$H227)),"",";"&amp;CK$1&amp;";")</f>
        <v/>
      </c>
      <c r="CL226" t="str">
        <f>IF(ISERR(SEARCH(CL$1,Data!$H227)),"",";"&amp;CL$1&amp;";")</f>
        <v/>
      </c>
      <c r="CM226" t="str">
        <f>IF(ISERR(SEARCH(CM$1,Data!$H227)),"",";"&amp;CM$1&amp;";")</f>
        <v/>
      </c>
      <c r="CN226" t="str">
        <f>IF(ISERR(SEARCH(CN$1,Data!$H227)),"",";"&amp;CN$1&amp;";")</f>
        <v/>
      </c>
      <c r="CO226" t="str">
        <f>IF(ISERR(SEARCH(CO$1,Data!$H227)),"",";"&amp;CO$1&amp;";")</f>
        <v/>
      </c>
      <c r="CP226" t="str">
        <f>IF(ISERR(SEARCH(CP$1,Data!$H227)),"",";"&amp;CP$1&amp;";")</f>
        <v/>
      </c>
      <c r="CQ226" t="str">
        <f>IF(ISERR(SEARCH(CQ$1,Data!$H227)),"",";"&amp;CQ$1&amp;";")</f>
        <v/>
      </c>
      <c r="CR226" t="str">
        <f>IF(ISERR(SEARCH(CR$1,Data!$H227)),"",";"&amp;CR$1&amp;";")</f>
        <v/>
      </c>
      <c r="CS226" t="str">
        <f>IF(ISERR(SEARCH(CS$1,Data!$H227)),"",";"&amp;CS$1&amp;";")</f>
        <v/>
      </c>
      <c r="CT226" t="str">
        <f>IF(ISERR(SEARCH(CT$1,Data!$H227)),"",";"&amp;CT$1&amp;";")</f>
        <v/>
      </c>
      <c r="CU226" t="str">
        <f>IF(ISERR(SEARCH(CU$1,Data!$H227)),"",";"&amp;CU$1&amp;";")</f>
        <v/>
      </c>
      <c r="CV226" t="str">
        <f>IF(ISERR(SEARCH(CV$1,Data!$H227)),"",";"&amp;CV$1&amp;";")</f>
        <v/>
      </c>
      <c r="CW226" t="str">
        <f>IF(ISERR(SEARCH(CW$1,Data!$H227)),"",";"&amp;CW$1&amp;";")</f>
        <v/>
      </c>
      <c r="CX226" t="str">
        <f>IF(ISERR(SEARCH(CX$1,Data!$H227)),"",";"&amp;CX$1&amp;";")</f>
        <v/>
      </c>
      <c r="CY226" t="str">
        <f>IF(ISERR(SEARCH(CY$1,Data!$H227)),"",";"&amp;CY$1&amp;";")</f>
        <v/>
      </c>
      <c r="CZ226" t="str">
        <f>IF(ISERR(SEARCH(CZ$1,Data!$H227)),"",";"&amp;CZ$1&amp;";")</f>
        <v/>
      </c>
      <c r="DA226" t="str">
        <f>IF(ISERR(SEARCH(DA$1,Data!$H227)),"",";"&amp;DA$1&amp;";")</f>
        <v/>
      </c>
      <c r="DB226" t="str">
        <f>IF(ISERR(SEARCH(DB$1,Data!$H227)),"",";"&amp;DB$1&amp;";")</f>
        <v/>
      </c>
      <c r="DC226" t="str">
        <f>IF(ISERR(SEARCH(DC$1,Data!$H227)),"",";"&amp;DC$1&amp;";")</f>
        <v/>
      </c>
      <c r="DD226" t="str">
        <f>IF(ISERR(SEARCH(DD$1,Data!$H227)),"",";"&amp;DD$1&amp;";")</f>
        <v/>
      </c>
      <c r="DE226" t="str">
        <f>IF(ISERR(SEARCH(DE$1,Data!$H227)),"",";"&amp;DE$1&amp;";")</f>
        <v/>
      </c>
      <c r="DF226" t="str">
        <f>IF(ISERR(SEARCH(DF$1,Data!$H227)),"",";"&amp;DF$1&amp;";")</f>
        <v/>
      </c>
      <c r="DG226" t="str">
        <f>IF(ISERR(SEARCH(DG$1,Data!$H227)),"",";"&amp;DG$1&amp;";")</f>
        <v/>
      </c>
      <c r="DH226" t="str">
        <f>IF(ISERR(SEARCH(DH$1,Data!$H227)),"",";"&amp;DH$1&amp;";")</f>
        <v/>
      </c>
      <c r="DI226" t="str">
        <f>IF(ISERR(SEARCH(DI$1,Data!$H227)),"",";"&amp;DI$1&amp;";")</f>
        <v/>
      </c>
      <c r="DJ226" t="str">
        <f>IF(ISERR(SEARCH(DJ$1,Data!$H227)),"",";"&amp;DJ$1&amp;";")</f>
        <v/>
      </c>
      <c r="DK226" t="str">
        <f>IF(ISERR(SEARCH(DK$1,Data!$H227)),"",";"&amp;DK$1&amp;";")</f>
        <v/>
      </c>
      <c r="DL226" t="str">
        <f>IF(ISERR(SEARCH(DL$1,Data!$H227)),"",";"&amp;DL$1&amp;";")</f>
        <v/>
      </c>
      <c r="DM226" t="str">
        <f>IF(ISERR(SEARCH(DM$1,Data!$H227)),"",";"&amp;DM$1&amp;";")</f>
        <v/>
      </c>
      <c r="DN226" t="str">
        <f>IF(ISERR(SEARCH(DN$1,Data!$H227)),"",";"&amp;DN$1&amp;";")</f>
        <v/>
      </c>
      <c r="DO226" t="str">
        <f>IF(ISERR(SEARCH(DO$1,Data!$H227)),"",";"&amp;DO$1&amp;";")</f>
        <v/>
      </c>
      <c r="DP226" t="str">
        <f>IF(ISERR(SEARCH(DP$1,Data!$H227)),"",";"&amp;DP$1&amp;";")</f>
        <v/>
      </c>
      <c r="DQ226" t="str">
        <f>IF(ISERR(SEARCH(DQ$1,Data!$H227)),"",";"&amp;DQ$1&amp;";")</f>
        <v/>
      </c>
      <c r="DR226" t="str">
        <f>IF(ISERR(SEARCH(DR$1,Data!$H227)),"",";"&amp;DR$1&amp;";")</f>
        <v/>
      </c>
      <c r="DS226" t="str">
        <f>IF(ISERR(SEARCH(DS$1,Data!$H227)),"",";"&amp;DS$1&amp;";")</f>
        <v/>
      </c>
      <c r="DT226" t="str">
        <f>IF(ISERR(SEARCH(DT$1,Data!$H227)),"",";"&amp;DT$1&amp;";")</f>
        <v/>
      </c>
      <c r="DU226" t="str">
        <f>IF(ISERR(SEARCH(DU$1,Data!$H227)),"",";"&amp;DU$1&amp;";")</f>
        <v/>
      </c>
    </row>
    <row r="227" spans="1:125" x14ac:dyDescent="0.3">
      <c r="A227" t="str">
        <f>Tableau1[[#This Row],[name]]</f>
        <v>WinterNote 6</v>
      </c>
      <c r="B227" t="str">
        <f>IF(ISERROR(Tableau3[[#This Row],[Second semi-colon]]), "", MID(Tableau3[[#This Row],[Concatenation]], 2, Tableau3[[#This Row],[Second semi-colon]]-2))</f>
        <v/>
      </c>
      <c r="C227" t="e">
        <f>SEARCH(" ;",Tableau3[[#This Row],[Concatenation]])</f>
        <v>#VALUE!</v>
      </c>
      <c r="D227" t="str">
        <f>'Search for homeplanet'!I227&amp; 'Search for homeplanet'!J227&amp; 'Search for homeplanet'!K227&amp; 'Search for homeplanet'!L227&amp; 'Search for homeplanet'!M227&amp; 'Search for homeplanet'!N227&amp; 'Search for homeplanet'!O227&amp; 'Search for homeplanet'!P227&amp; 'Search for homeplanet'!Q227&amp; 'Search for homeplanet'!R227&amp; 'Search for homeplanet'!S227&amp; 'Search for homeplanet'!T227&amp; 'Search for homeplanet'!U227&amp; 'Search for homeplanet'!V227&amp; 'Search for homeplanet'!W227&amp; 'Search for homeplanet'!X227&amp; 'Search for homeplanet'!Y227&amp; 'Search for homeplanet'!Z227&amp; 'Search for homeplanet'!AA227&amp; 'Search for homeplanet'!AB227&amp; 'Search for homeplanet'!AC227&amp; 'Search for homeplanet'!AD227&amp; 'Search for homeplanet'!AE227&amp; 'Search for homeplanet'!AF227&amp; 'Search for homeplanet'!AG227&amp; 'Search for homeplanet'!AH227&amp; 'Search for homeplanet'!AI227&amp; 'Search for homeplanet'!AJ227&amp; 'Search for homeplanet'!AK227&amp; 'Search for homeplanet'!AL227&amp; 'Search for homeplanet'!AM227&amp; 'Search for homeplanet'!AN227&amp; 'Search for homeplanet'!AO227&amp; 'Search for homeplanet'!AP227&amp; 'Search for homeplanet'!AQ227&amp; 'Search for homeplanet'!AR227&amp; 'Search for homeplanet'!AS227&amp; 'Search for homeplanet'!AT227&amp; 'Search for homeplanet'!AU227&amp; 'Search for homeplanet'!AV227&amp; 'Search for homeplanet'!AW227&amp; 'Search for homeplanet'!AX227&amp; 'Search for homeplanet'!AY227&amp; 'Search for homeplanet'!AZ227&amp; 'Search for homeplanet'!BA227&amp; 'Search for homeplanet'!BB227&amp; 'Search for homeplanet'!BC227&amp; 'Search for homeplanet'!BD227&amp; 'Search for homeplanet'!BE227&amp; 'Search for homeplanet'!BF227&amp; 'Search for homeplanet'!BG227&amp; 'Search for homeplanet'!BH227&amp; 'Search for homeplanet'!BI227&amp; 'Search for homeplanet'!BJ227&amp; 'Search for homeplanet'!BK227&amp; 'Search for homeplanet'!BL227&amp; 'Search for homeplanet'!BM227&amp; 'Search for homeplanet'!BN227&amp; 'Search for homeplanet'!BO227&amp; 'Search for homeplanet'!BP227&amp; 'Search for homeplanet'!BQ227&amp; 'Search for homeplanet'!BR227&amp; 'Search for homeplanet'!BS227&amp; 'Search for homeplanet'!BT227&amp; 'Search for homeplanet'!BU227&amp; 'Search for homeplanet'!BV227&amp; 'Search for homeplanet'!BW227&amp; 'Search for homeplanet'!BX227&amp; 'Search for homeplanet'!BY227&amp; 'Search for homeplanet'!BZ227&amp; 'Search for homeplanet'!CA227&amp; 'Search for homeplanet'!CB227&amp; 'Search for homeplanet'!CC227&amp; 'Search for homeplanet'!CD227&amp; 'Search for homeplanet'!CE227&amp; 'Search for homeplanet'!CF227&amp; 'Search for homeplanet'!CG227&amp; 'Search for homeplanet'!CH227&amp; 'Search for homeplanet'!CI227&amp; 'Search for homeplanet'!CJ227&amp; 'Search for homeplanet'!CK227&amp; 'Search for homeplanet'!CL227&amp; 'Search for homeplanet'!CM227&amp; 'Search for homeplanet'!CN227&amp; 'Search for homeplanet'!CO227&amp; 'Search for homeplanet'!CP227&amp; 'Search for homeplanet'!CQ227&amp; 'Search for homeplanet'!CR227&amp; 'Search for homeplanet'!CS227&amp; 'Search for homeplanet'!CT227&amp; 'Search for homeplanet'!CU227&amp; 'Search for homeplanet'!CV227&amp; 'Search for homeplanet'!CW227&amp; 'Search for homeplanet'!CX227&amp; 'Search for homeplanet'!CY227&amp; 'Search for homeplanet'!CZ227&amp; 'Search for homeplanet'!DA227&amp; 'Search for homeplanet'!DB227&amp; 'Search for homeplanet'!DC227&amp; 'Search for homeplanet'!DD227&amp; 'Search for homeplanet'!DE227&amp; 'Search for homeplanet'!DF227&amp; 'Search for homeplanet'!DG227&amp; 'Search for homeplanet'!DH227&amp; 'Search for homeplanet'!DI227&amp; 'Search for homeplanet'!DJ227&amp; 'Search for homeplanet'!DK227&amp; 'Search for homeplanet'!DL227&amp; 'Search for homeplanet'!DM227&amp; 'Search for homeplanet'!DN227&amp; 'Search for homeplanet'!DO227&amp; 'Search for homeplanet'!DP227&amp; 'Search for homeplanet'!DQ227&amp; 'Search for homeplanet'!DR227&amp; 'Search for homeplanet'!DS227&amp; 'Search for homeplanet'!DT227&amp; 'Search for homeplanet'!DU227</f>
        <v/>
      </c>
      <c r="I227" t="str">
        <f>IF(ISERR(SEARCH(I$1,Data!$H228)),"",";"&amp;I$1&amp;";")</f>
        <v/>
      </c>
      <c r="J227" t="str">
        <f>IF(ISERR(SEARCH(J$1,Data!$H228)),"",";"&amp;J$1&amp;";")</f>
        <v/>
      </c>
      <c r="K227" t="str">
        <f>IF(ISERR(SEARCH(K$1,Data!$H228)),"",";"&amp;K$1&amp;";")</f>
        <v/>
      </c>
      <c r="L227" t="str">
        <f>IF(ISERR(SEARCH(L$1,Data!$H228)),"",";"&amp;L$1&amp;";")</f>
        <v/>
      </c>
      <c r="M227" t="str">
        <f>IF(ISERR(SEARCH(M$1,Data!$H228)),"",";"&amp;M$1&amp;";")</f>
        <v/>
      </c>
      <c r="N227" t="str">
        <f>IF(ISERR(SEARCH(N$1,Data!$H228)),"",";"&amp;N$1&amp;";")</f>
        <v/>
      </c>
      <c r="O227" t="str">
        <f>IF(ISERR(SEARCH(O$1,Data!$H228)),"",";"&amp;O$1&amp;";")</f>
        <v/>
      </c>
      <c r="P227" t="str">
        <f>IF(ISERR(SEARCH(P$1,Data!$H228)),"",";"&amp;P$1&amp;";")</f>
        <v/>
      </c>
      <c r="Q227" t="str">
        <f>IF(ISERR(SEARCH(Q$1,Data!$H228)),"",";"&amp;Q$1&amp;";")</f>
        <v/>
      </c>
      <c r="R227" t="str">
        <f>IF(ISERR(SEARCH(R$1,Data!$H228)),"",";"&amp;R$1&amp;";")</f>
        <v/>
      </c>
      <c r="S227" t="str">
        <f>IF(ISERR(SEARCH(S$1,Data!$H228)),"",";"&amp;S$1&amp;";")</f>
        <v/>
      </c>
      <c r="T227" t="str">
        <f>IF(ISERR(SEARCH(T$1,Data!$H228)),"",";"&amp;T$1&amp;";")</f>
        <v/>
      </c>
      <c r="U227" t="str">
        <f>IF(ISERR(SEARCH(U$1,Data!$H228)),"",";"&amp;U$1&amp;";")</f>
        <v/>
      </c>
      <c r="V227" t="str">
        <f>IF(ISERR(SEARCH(V$1,Data!$H228)),"",";"&amp;V$1&amp;";")</f>
        <v/>
      </c>
      <c r="W227" t="str">
        <f>IF(ISERR(SEARCH(W$1,Data!$H228)),"",";"&amp;W$1&amp;";")</f>
        <v/>
      </c>
      <c r="X227" t="str">
        <f>IF(ISERR(SEARCH(X$1,Data!$H228)),"",";"&amp;X$1&amp;";")</f>
        <v/>
      </c>
      <c r="Y227" t="str">
        <f>IF(ISERR(SEARCH(Y$1,Data!$H228)),"",";"&amp;Y$1&amp;";")</f>
        <v/>
      </c>
      <c r="Z227" t="str">
        <f>IF(ISERR(SEARCH(Z$1,Data!$H228)),"",";"&amp;Z$1&amp;";")</f>
        <v/>
      </c>
      <c r="AA227" t="str">
        <f>IF(ISERR(SEARCH(AA$1,Data!$H228)),"",";"&amp;AA$1&amp;";")</f>
        <v/>
      </c>
      <c r="AB227" t="str">
        <f>IF(ISERR(SEARCH(AB$1,Data!$H228)),"",";"&amp;AB$1&amp;";")</f>
        <v/>
      </c>
      <c r="AC227" t="str">
        <f>IF(ISERR(SEARCH(AC$1,Data!$H228)),"",";"&amp;AC$1&amp;";")</f>
        <v/>
      </c>
      <c r="AD227" t="str">
        <f>IF(ISERR(SEARCH(AD$1,Data!$H228)),"",";"&amp;AD$1&amp;";")</f>
        <v/>
      </c>
      <c r="AE227" t="str">
        <f>IF(ISERR(SEARCH(AE$1,Data!$H228)),"",";"&amp;AE$1&amp;";")</f>
        <v/>
      </c>
      <c r="AF227" t="str">
        <f>IF(ISERR(SEARCH(AF$1,Data!$H228)),"",";"&amp;AF$1&amp;";")</f>
        <v/>
      </c>
      <c r="AG227" t="str">
        <f>IF(ISERR(SEARCH(AG$1,Data!$H228)),"",";"&amp;AG$1&amp;";")</f>
        <v/>
      </c>
      <c r="AH227" t="str">
        <f>IF(ISERR(SEARCH(AH$1,Data!$H228)),"",";"&amp;AH$1&amp;";")</f>
        <v/>
      </c>
      <c r="AI227" t="str">
        <f>IF(ISERR(SEARCH(AI$1,Data!$H228)),"",";"&amp;AI$1&amp;";")</f>
        <v/>
      </c>
      <c r="AJ227" t="str">
        <f>IF(ISERR(SEARCH(AJ$1,Data!$H228)),"",";"&amp;AJ$1&amp;";")</f>
        <v/>
      </c>
      <c r="AK227" t="str">
        <f>IF(ISERR(SEARCH(AK$1,Data!$H228)),"",";"&amp;AK$1&amp;";")</f>
        <v/>
      </c>
      <c r="AL227" t="str">
        <f>IF(ISERR(SEARCH(AL$1,Data!$H228)),"",";"&amp;AL$1&amp;";")</f>
        <v/>
      </c>
      <c r="AM227" t="str">
        <f>IF(ISERR(SEARCH(AM$1,Data!$H228)),"",";"&amp;AM$1&amp;";")</f>
        <v/>
      </c>
      <c r="AN227" t="str">
        <f>IF(ISERR(SEARCH(AN$1,Data!$H228)),"",";"&amp;AN$1&amp;";")</f>
        <v/>
      </c>
      <c r="AO227" t="str">
        <f>IF(ISERR(SEARCH(AO$1,Data!$H228)),"",";"&amp;AO$1&amp;";")</f>
        <v/>
      </c>
      <c r="AP227" t="str">
        <f>IF(ISERR(SEARCH(AP$1,Data!$H228)),"",";"&amp;AP$1&amp;";")</f>
        <v/>
      </c>
      <c r="AQ227" t="str">
        <f>IF(ISERR(SEARCH(AQ$1,Data!$H228)),"",";"&amp;AQ$1&amp;";")</f>
        <v/>
      </c>
      <c r="AR227" t="str">
        <f>IF(ISERR(SEARCH(AR$1,Data!$H228)),"",";"&amp;AR$1&amp;";")</f>
        <v/>
      </c>
      <c r="AS227" t="str">
        <f>IF(ISERR(SEARCH(AS$1,Data!$H228)),"",";"&amp;AS$1&amp;";")</f>
        <v/>
      </c>
      <c r="AT227" t="str">
        <f>IF(ISERR(SEARCH(AT$1,Data!$H228)),"",";"&amp;AT$1&amp;";")</f>
        <v/>
      </c>
      <c r="AU227" t="str">
        <f>IF(ISERR(SEARCH(AU$1,Data!$H228)),"",";"&amp;AU$1&amp;";")</f>
        <v/>
      </c>
      <c r="AV227" t="str">
        <f>IF(ISERR(SEARCH(AV$1,Data!$H228)),"",";"&amp;AV$1&amp;";")</f>
        <v/>
      </c>
      <c r="AW227" t="str">
        <f>IF(ISERR(SEARCH(AW$1,Data!$H228)),"",";"&amp;AW$1&amp;";")</f>
        <v/>
      </c>
      <c r="AX227" t="str">
        <f>IF(ISERR(SEARCH(AX$1,Data!$H228)),"",";"&amp;AX$1&amp;";")</f>
        <v/>
      </c>
      <c r="AY227" t="str">
        <f>IF(ISERR(SEARCH(AY$1,Data!$H228)),"",";"&amp;AY$1&amp;";")</f>
        <v/>
      </c>
      <c r="AZ227" t="str">
        <f>IF(ISERR(SEARCH(AZ$1,Data!$H228)),"",";"&amp;AZ$1&amp;";")</f>
        <v/>
      </c>
      <c r="BA227" t="str">
        <f>IF(ISERR(SEARCH(BA$1,Data!$H228)),"",";"&amp;BA$1&amp;";")</f>
        <v/>
      </c>
      <c r="BB227" t="str">
        <f>IF(ISERR(SEARCH(BB$1,Data!$H228)),"",";"&amp;BB$1&amp;";")</f>
        <v/>
      </c>
      <c r="BC227" t="str">
        <f>IF(ISERR(SEARCH(BC$1,Data!$H228)),"",";"&amp;BC$1&amp;";")</f>
        <v/>
      </c>
      <c r="BD227" t="str">
        <f>IF(ISERR(SEARCH(BD$1,Data!$H228)),"",";"&amp;BD$1&amp;";")</f>
        <v/>
      </c>
      <c r="BE227" t="str">
        <f>IF(ISERR(SEARCH(BE$1,Data!$H228)),"",";"&amp;BE$1&amp;";")</f>
        <v/>
      </c>
      <c r="BF227" t="str">
        <f>IF(ISERR(SEARCH(BF$1,Data!$H228)),"",";"&amp;BF$1&amp;";")</f>
        <v/>
      </c>
      <c r="BG227" t="str">
        <f>IF(ISERR(SEARCH(BG$1,Data!$H228)),"",";"&amp;BG$1&amp;";")</f>
        <v/>
      </c>
      <c r="BH227" t="str">
        <f>IF(ISERR(SEARCH(BH$1,Data!$H228)),"",";"&amp;BH$1&amp;";")</f>
        <v/>
      </c>
      <c r="BI227" t="str">
        <f>IF(ISERR(SEARCH(BI$1,Data!$H228)),"",";"&amp;BI$1&amp;";")</f>
        <v/>
      </c>
      <c r="BJ227" t="str">
        <f>IF(ISERR(SEARCH(BJ$1,Data!$H228)),"",";"&amp;BJ$1&amp;";")</f>
        <v/>
      </c>
      <c r="BK227" t="str">
        <f>IF(ISERR(SEARCH(BK$1,Data!$H228)),"",";"&amp;BK$1&amp;";")</f>
        <v/>
      </c>
      <c r="BL227" t="str">
        <f>IF(ISERR(SEARCH(BL$1,Data!$H228)),"",";"&amp;BL$1&amp;";")</f>
        <v/>
      </c>
      <c r="BM227" t="str">
        <f>IF(ISERR(SEARCH(BM$1,Data!$H228)),"",";"&amp;BM$1&amp;";")</f>
        <v/>
      </c>
      <c r="BN227" t="str">
        <f>IF(ISERR(SEARCH(BN$1,Data!$H228)),"",";"&amp;BN$1&amp;";")</f>
        <v/>
      </c>
      <c r="BO227" t="str">
        <f>IF(ISERR(SEARCH(BO$1,Data!$H228)),"",";"&amp;BO$1&amp;";")</f>
        <v/>
      </c>
      <c r="BP227" t="str">
        <f>IF(ISERR(SEARCH(BP$1,Data!$H228)),"",";"&amp;BP$1&amp;";")</f>
        <v/>
      </c>
      <c r="BQ227" t="str">
        <f>IF(ISERR(SEARCH(BQ$1,Data!$H228)),"",";"&amp;BQ$1&amp;";")</f>
        <v/>
      </c>
      <c r="BR227" t="str">
        <f>IF(ISERR(SEARCH(BR$1,Data!$H228)),"",";"&amp;BR$1&amp;";")</f>
        <v/>
      </c>
      <c r="BS227" t="str">
        <f>IF(ISERR(SEARCH(BS$1,Data!$H228)),"",";"&amp;BS$1&amp;";")</f>
        <v/>
      </c>
      <c r="BT227" t="str">
        <f>IF(ISERR(SEARCH(BT$1,Data!$H228)),"",";"&amp;BT$1&amp;";")</f>
        <v/>
      </c>
      <c r="BU227" t="str">
        <f>IF(ISERR(SEARCH(BU$1,Data!$H228)),"",";"&amp;BU$1&amp;";")</f>
        <v/>
      </c>
      <c r="BV227" t="str">
        <f>IF(ISERR(SEARCH(BV$1,Data!$H228)),"",";"&amp;BV$1&amp;";")</f>
        <v/>
      </c>
      <c r="BW227" t="str">
        <f>IF(ISERR(SEARCH(BW$1,Data!$H228)),"",";"&amp;BW$1&amp;";")</f>
        <v/>
      </c>
      <c r="BX227" t="str">
        <f>IF(ISERR(SEARCH(BX$1,Data!$H228)),"",";"&amp;BX$1&amp;";")</f>
        <v/>
      </c>
      <c r="BY227" t="str">
        <f>IF(ISERR(SEARCH(BY$1,Data!$H228)),"",";"&amp;BY$1&amp;";")</f>
        <v/>
      </c>
      <c r="BZ227" t="str">
        <f>IF(ISERR(SEARCH(BZ$1,Data!$H228)),"",";"&amp;BZ$1&amp;";")</f>
        <v/>
      </c>
      <c r="CA227" t="str">
        <f>IF(ISERR(SEARCH(CA$1,Data!$H228)),"",";"&amp;CA$1&amp;";")</f>
        <v/>
      </c>
      <c r="CB227" t="str">
        <f>IF(ISERR(SEARCH(CB$1,Data!$H228)),"",";"&amp;CB$1&amp;";")</f>
        <v/>
      </c>
      <c r="CC227" t="str">
        <f>IF(ISERR(SEARCH(CC$1,Data!$H228)),"",";"&amp;CC$1&amp;";")</f>
        <v/>
      </c>
      <c r="CD227" t="str">
        <f>IF(ISERR(SEARCH(CD$1,Data!$H228)),"",";"&amp;CD$1&amp;";")</f>
        <v/>
      </c>
      <c r="CE227" t="str">
        <f>IF(ISERR(SEARCH(CE$1,Data!$H228)),"",";"&amp;CE$1&amp;";")</f>
        <v/>
      </c>
      <c r="CF227" t="str">
        <f>IF(ISERR(SEARCH(CF$1,Data!$H228)),"",";"&amp;CF$1&amp;";")</f>
        <v/>
      </c>
      <c r="CG227" t="str">
        <f>IF(ISERR(SEARCH(CG$1,Data!$H228)),"",";"&amp;CG$1&amp;";")</f>
        <v/>
      </c>
      <c r="CH227" t="str">
        <f>IF(ISERR(SEARCH(CH$1,Data!$H228)),"",";"&amp;CH$1&amp;";")</f>
        <v/>
      </c>
      <c r="CI227" t="str">
        <f>IF(ISERR(SEARCH(CI$1,Data!$H228)),"",";"&amp;CI$1&amp;";")</f>
        <v/>
      </c>
      <c r="CJ227" t="str">
        <f>IF(ISERR(SEARCH(CJ$1,Data!$H228)),"",";"&amp;CJ$1&amp;";")</f>
        <v/>
      </c>
      <c r="CK227" t="str">
        <f>IF(ISERR(SEARCH(CK$1,Data!$H228)),"",";"&amp;CK$1&amp;";")</f>
        <v/>
      </c>
      <c r="CL227" t="str">
        <f>IF(ISERR(SEARCH(CL$1,Data!$H228)),"",";"&amp;CL$1&amp;";")</f>
        <v/>
      </c>
      <c r="CM227" t="str">
        <f>IF(ISERR(SEARCH(CM$1,Data!$H228)),"",";"&amp;CM$1&amp;";")</f>
        <v/>
      </c>
      <c r="CN227" t="str">
        <f>IF(ISERR(SEARCH(CN$1,Data!$H228)),"",";"&amp;CN$1&amp;";")</f>
        <v/>
      </c>
      <c r="CO227" t="str">
        <f>IF(ISERR(SEARCH(CO$1,Data!$H228)),"",";"&amp;CO$1&amp;";")</f>
        <v/>
      </c>
      <c r="CP227" t="str">
        <f>IF(ISERR(SEARCH(CP$1,Data!$H228)),"",";"&amp;CP$1&amp;";")</f>
        <v/>
      </c>
      <c r="CQ227" t="str">
        <f>IF(ISERR(SEARCH(CQ$1,Data!$H228)),"",";"&amp;CQ$1&amp;";")</f>
        <v/>
      </c>
      <c r="CR227" t="str">
        <f>IF(ISERR(SEARCH(CR$1,Data!$H228)),"",";"&amp;CR$1&amp;";")</f>
        <v/>
      </c>
      <c r="CS227" t="str">
        <f>IF(ISERR(SEARCH(CS$1,Data!$H228)),"",";"&amp;CS$1&amp;";")</f>
        <v/>
      </c>
      <c r="CT227" t="str">
        <f>IF(ISERR(SEARCH(CT$1,Data!$H228)),"",";"&amp;CT$1&amp;";")</f>
        <v/>
      </c>
      <c r="CU227" t="str">
        <f>IF(ISERR(SEARCH(CU$1,Data!$H228)),"",";"&amp;CU$1&amp;";")</f>
        <v/>
      </c>
      <c r="CV227" t="str">
        <f>IF(ISERR(SEARCH(CV$1,Data!$H228)),"",";"&amp;CV$1&amp;";")</f>
        <v/>
      </c>
      <c r="CW227" t="str">
        <f>IF(ISERR(SEARCH(CW$1,Data!$H228)),"",";"&amp;CW$1&amp;";")</f>
        <v/>
      </c>
      <c r="CX227" t="str">
        <f>IF(ISERR(SEARCH(CX$1,Data!$H228)),"",";"&amp;CX$1&amp;";")</f>
        <v/>
      </c>
      <c r="CY227" t="str">
        <f>IF(ISERR(SEARCH(CY$1,Data!$H228)),"",";"&amp;CY$1&amp;";")</f>
        <v/>
      </c>
      <c r="CZ227" t="str">
        <f>IF(ISERR(SEARCH(CZ$1,Data!$H228)),"",";"&amp;CZ$1&amp;";")</f>
        <v/>
      </c>
      <c r="DA227" t="str">
        <f>IF(ISERR(SEARCH(DA$1,Data!$H228)),"",";"&amp;DA$1&amp;";")</f>
        <v/>
      </c>
      <c r="DB227" t="str">
        <f>IF(ISERR(SEARCH(DB$1,Data!$H228)),"",";"&amp;DB$1&amp;";")</f>
        <v/>
      </c>
      <c r="DC227" t="str">
        <f>IF(ISERR(SEARCH(DC$1,Data!$H228)),"",";"&amp;DC$1&amp;";")</f>
        <v/>
      </c>
      <c r="DD227" t="str">
        <f>IF(ISERR(SEARCH(DD$1,Data!$H228)),"",";"&amp;DD$1&amp;";")</f>
        <v/>
      </c>
      <c r="DE227" t="str">
        <f>IF(ISERR(SEARCH(DE$1,Data!$H228)),"",";"&amp;DE$1&amp;";")</f>
        <v/>
      </c>
      <c r="DF227" t="str">
        <f>IF(ISERR(SEARCH(DF$1,Data!$H228)),"",";"&amp;DF$1&amp;";")</f>
        <v/>
      </c>
      <c r="DG227" t="str">
        <f>IF(ISERR(SEARCH(DG$1,Data!$H228)),"",";"&amp;DG$1&amp;";")</f>
        <v/>
      </c>
      <c r="DH227" t="str">
        <f>IF(ISERR(SEARCH(DH$1,Data!$H228)),"",";"&amp;DH$1&amp;";")</f>
        <v/>
      </c>
      <c r="DI227" t="str">
        <f>IF(ISERR(SEARCH(DI$1,Data!$H228)),"",";"&amp;DI$1&amp;";")</f>
        <v/>
      </c>
      <c r="DJ227" t="str">
        <f>IF(ISERR(SEARCH(DJ$1,Data!$H228)),"",";"&amp;DJ$1&amp;";")</f>
        <v/>
      </c>
      <c r="DK227" t="str">
        <f>IF(ISERR(SEARCH(DK$1,Data!$H228)),"",";"&amp;DK$1&amp;";")</f>
        <v/>
      </c>
      <c r="DL227" t="str">
        <f>IF(ISERR(SEARCH(DL$1,Data!$H228)),"",";"&amp;DL$1&amp;";")</f>
        <v/>
      </c>
      <c r="DM227" t="str">
        <f>IF(ISERR(SEARCH(DM$1,Data!$H228)),"",";"&amp;DM$1&amp;";")</f>
        <v/>
      </c>
      <c r="DN227" t="str">
        <f>IF(ISERR(SEARCH(DN$1,Data!$H228)),"",";"&amp;DN$1&amp;";")</f>
        <v/>
      </c>
      <c r="DO227" t="str">
        <f>IF(ISERR(SEARCH(DO$1,Data!$H228)),"",";"&amp;DO$1&amp;";")</f>
        <v/>
      </c>
      <c r="DP227" t="str">
        <f>IF(ISERR(SEARCH(DP$1,Data!$H228)),"",";"&amp;DP$1&amp;";")</f>
        <v/>
      </c>
      <c r="DQ227" t="str">
        <f>IF(ISERR(SEARCH(DQ$1,Data!$H228)),"",";"&amp;DQ$1&amp;";")</f>
        <v/>
      </c>
      <c r="DR227" t="str">
        <f>IF(ISERR(SEARCH(DR$1,Data!$H228)),"",";"&amp;DR$1&amp;";")</f>
        <v/>
      </c>
      <c r="DS227" t="str">
        <f>IF(ISERR(SEARCH(DS$1,Data!$H228)),"",";"&amp;DS$1&amp;";")</f>
        <v/>
      </c>
      <c r="DT227" t="str">
        <f>IF(ISERR(SEARCH(DT$1,Data!$H228)),"",";"&amp;DT$1&amp;";")</f>
        <v/>
      </c>
      <c r="DU227" t="str">
        <f>IF(ISERR(SEARCH(DU$1,Data!$H228)),"",";"&amp;DU$1&amp;";")</f>
        <v/>
      </c>
    </row>
    <row r="228" spans="1:125" x14ac:dyDescent="0.3">
      <c r="A228" t="str">
        <f>Tableau1[[#This Row],[name]]</f>
        <v>Prince Xizor</v>
      </c>
      <c r="B228" t="str">
        <f>IF(ISERROR(Tableau3[[#This Row],[Second semi-colon]]), "", MID(Tableau3[[#This Row],[Concatenation]], 2, Tableau3[[#This Row],[Second semi-colon]]-2))</f>
        <v/>
      </c>
      <c r="C228" t="e">
        <f>SEARCH(" ;",Tableau3[[#This Row],[Concatenation]])</f>
        <v>#VALUE!</v>
      </c>
      <c r="D228" t="str">
        <f>'Search for homeplanet'!I228&amp; 'Search for homeplanet'!J228&amp; 'Search for homeplanet'!K228&amp; 'Search for homeplanet'!L228&amp; 'Search for homeplanet'!M228&amp; 'Search for homeplanet'!N228&amp; 'Search for homeplanet'!O228&amp; 'Search for homeplanet'!P228&amp; 'Search for homeplanet'!Q228&amp; 'Search for homeplanet'!R228&amp; 'Search for homeplanet'!S228&amp; 'Search for homeplanet'!T228&amp; 'Search for homeplanet'!U228&amp; 'Search for homeplanet'!V228&amp; 'Search for homeplanet'!W228&amp; 'Search for homeplanet'!X228&amp; 'Search for homeplanet'!Y228&amp; 'Search for homeplanet'!Z228&amp; 'Search for homeplanet'!AA228&amp; 'Search for homeplanet'!AB228&amp; 'Search for homeplanet'!AC228&amp; 'Search for homeplanet'!AD228&amp; 'Search for homeplanet'!AE228&amp; 'Search for homeplanet'!AF228&amp; 'Search for homeplanet'!AG228&amp; 'Search for homeplanet'!AH228&amp; 'Search for homeplanet'!AI228&amp; 'Search for homeplanet'!AJ228&amp; 'Search for homeplanet'!AK228&amp; 'Search for homeplanet'!AL228&amp; 'Search for homeplanet'!AM228&amp; 'Search for homeplanet'!AN228&amp; 'Search for homeplanet'!AO228&amp; 'Search for homeplanet'!AP228&amp; 'Search for homeplanet'!AQ228&amp; 'Search for homeplanet'!AR228&amp; 'Search for homeplanet'!AS228&amp; 'Search for homeplanet'!AT228&amp; 'Search for homeplanet'!AU228&amp; 'Search for homeplanet'!AV228&amp; 'Search for homeplanet'!AW228&amp; 'Search for homeplanet'!AX228&amp; 'Search for homeplanet'!AY228&amp; 'Search for homeplanet'!AZ228&amp; 'Search for homeplanet'!BA228&amp; 'Search for homeplanet'!BB228&amp; 'Search for homeplanet'!BC228&amp; 'Search for homeplanet'!BD228&amp; 'Search for homeplanet'!BE228&amp; 'Search for homeplanet'!BF228&amp; 'Search for homeplanet'!BG228&amp; 'Search for homeplanet'!BH228&amp; 'Search for homeplanet'!BI228&amp; 'Search for homeplanet'!BJ228&amp; 'Search for homeplanet'!BK228&amp; 'Search for homeplanet'!BL228&amp; 'Search for homeplanet'!BM228&amp; 'Search for homeplanet'!BN228&amp; 'Search for homeplanet'!BO228&amp; 'Search for homeplanet'!BP228&amp; 'Search for homeplanet'!BQ228&amp; 'Search for homeplanet'!BR228&amp; 'Search for homeplanet'!BS228&amp; 'Search for homeplanet'!BT228&amp; 'Search for homeplanet'!BU228&amp; 'Search for homeplanet'!BV228&amp; 'Search for homeplanet'!BW228&amp; 'Search for homeplanet'!BX228&amp; 'Search for homeplanet'!BY228&amp; 'Search for homeplanet'!BZ228&amp; 'Search for homeplanet'!CA228&amp; 'Search for homeplanet'!CB228&amp; 'Search for homeplanet'!CC228&amp; 'Search for homeplanet'!CD228&amp; 'Search for homeplanet'!CE228&amp; 'Search for homeplanet'!CF228&amp; 'Search for homeplanet'!CG228&amp; 'Search for homeplanet'!CH228&amp; 'Search for homeplanet'!CI228&amp; 'Search for homeplanet'!CJ228&amp; 'Search for homeplanet'!CK228&amp; 'Search for homeplanet'!CL228&amp; 'Search for homeplanet'!CM228&amp; 'Search for homeplanet'!CN228&amp; 'Search for homeplanet'!CO228&amp; 'Search for homeplanet'!CP228&amp; 'Search for homeplanet'!CQ228&amp; 'Search for homeplanet'!CR228&amp; 'Search for homeplanet'!CS228&amp; 'Search for homeplanet'!CT228&amp; 'Search for homeplanet'!CU228&amp; 'Search for homeplanet'!CV228&amp; 'Search for homeplanet'!CW228&amp; 'Search for homeplanet'!CX228&amp; 'Search for homeplanet'!CY228&amp; 'Search for homeplanet'!CZ228&amp; 'Search for homeplanet'!DA228&amp; 'Search for homeplanet'!DB228&amp; 'Search for homeplanet'!DC228&amp; 'Search for homeplanet'!DD228&amp; 'Search for homeplanet'!DE228&amp; 'Search for homeplanet'!DF228&amp; 'Search for homeplanet'!DG228&amp; 'Search for homeplanet'!DH228&amp; 'Search for homeplanet'!DI228&amp; 'Search for homeplanet'!DJ228&amp; 'Search for homeplanet'!DK228&amp; 'Search for homeplanet'!DL228&amp; 'Search for homeplanet'!DM228&amp; 'Search for homeplanet'!DN228&amp; 'Search for homeplanet'!DO228&amp; 'Search for homeplanet'!DP228&amp; 'Search for homeplanet'!DQ228&amp; 'Search for homeplanet'!DR228&amp; 'Search for homeplanet'!DS228&amp; 'Search for homeplanet'!DT228&amp; 'Search for homeplanet'!DU228</f>
        <v/>
      </c>
      <c r="I228" t="str">
        <f>IF(ISERR(SEARCH(I$1,Data!$H229)),"",";"&amp;I$1&amp;";")</f>
        <v/>
      </c>
      <c r="J228" t="str">
        <f>IF(ISERR(SEARCH(J$1,Data!$H229)),"",";"&amp;J$1&amp;";")</f>
        <v/>
      </c>
      <c r="K228" t="str">
        <f>IF(ISERR(SEARCH(K$1,Data!$H229)),"",";"&amp;K$1&amp;";")</f>
        <v/>
      </c>
      <c r="L228" t="str">
        <f>IF(ISERR(SEARCH(L$1,Data!$H229)),"",";"&amp;L$1&amp;";")</f>
        <v/>
      </c>
      <c r="M228" t="str">
        <f>IF(ISERR(SEARCH(M$1,Data!$H229)),"",";"&amp;M$1&amp;";")</f>
        <v/>
      </c>
      <c r="N228" t="str">
        <f>IF(ISERR(SEARCH(N$1,Data!$H229)),"",";"&amp;N$1&amp;";")</f>
        <v/>
      </c>
      <c r="O228" t="str">
        <f>IF(ISERR(SEARCH(O$1,Data!$H229)),"",";"&amp;O$1&amp;";")</f>
        <v/>
      </c>
      <c r="P228" t="str">
        <f>IF(ISERR(SEARCH(P$1,Data!$H229)),"",";"&amp;P$1&amp;";")</f>
        <v/>
      </c>
      <c r="Q228" t="str">
        <f>IF(ISERR(SEARCH(Q$1,Data!$H229)),"",";"&amp;Q$1&amp;";")</f>
        <v/>
      </c>
      <c r="R228" t="str">
        <f>IF(ISERR(SEARCH(R$1,Data!$H229)),"",";"&amp;R$1&amp;";")</f>
        <v/>
      </c>
      <c r="S228" t="str">
        <f>IF(ISERR(SEARCH(S$1,Data!$H229)),"",";"&amp;S$1&amp;";")</f>
        <v/>
      </c>
      <c r="T228" t="str">
        <f>IF(ISERR(SEARCH(T$1,Data!$H229)),"",";"&amp;T$1&amp;";")</f>
        <v/>
      </c>
      <c r="U228" t="str">
        <f>IF(ISERR(SEARCH(U$1,Data!$H229)),"",";"&amp;U$1&amp;";")</f>
        <v/>
      </c>
      <c r="V228" t="str">
        <f>IF(ISERR(SEARCH(V$1,Data!$H229)),"",";"&amp;V$1&amp;";")</f>
        <v/>
      </c>
      <c r="W228" t="str">
        <f>IF(ISERR(SEARCH(W$1,Data!$H229)),"",";"&amp;W$1&amp;";")</f>
        <v/>
      </c>
      <c r="X228" t="str">
        <f>IF(ISERR(SEARCH(X$1,Data!$H229)),"",";"&amp;X$1&amp;";")</f>
        <v/>
      </c>
      <c r="Y228" t="str">
        <f>IF(ISERR(SEARCH(Y$1,Data!$H229)),"",";"&amp;Y$1&amp;";")</f>
        <v/>
      </c>
      <c r="Z228" t="str">
        <f>IF(ISERR(SEARCH(Z$1,Data!$H229)),"",";"&amp;Z$1&amp;";")</f>
        <v/>
      </c>
      <c r="AA228" t="str">
        <f>IF(ISERR(SEARCH(AA$1,Data!$H229)),"",";"&amp;AA$1&amp;";")</f>
        <v/>
      </c>
      <c r="AB228" t="str">
        <f>IF(ISERR(SEARCH(AB$1,Data!$H229)),"",";"&amp;AB$1&amp;";")</f>
        <v/>
      </c>
      <c r="AC228" t="str">
        <f>IF(ISERR(SEARCH(AC$1,Data!$H229)),"",";"&amp;AC$1&amp;";")</f>
        <v/>
      </c>
      <c r="AD228" t="str">
        <f>IF(ISERR(SEARCH(AD$1,Data!$H229)),"",";"&amp;AD$1&amp;";")</f>
        <v/>
      </c>
      <c r="AE228" t="str">
        <f>IF(ISERR(SEARCH(AE$1,Data!$H229)),"",";"&amp;AE$1&amp;";")</f>
        <v/>
      </c>
      <c r="AF228" t="str">
        <f>IF(ISERR(SEARCH(AF$1,Data!$H229)),"",";"&amp;AF$1&amp;";")</f>
        <v/>
      </c>
      <c r="AG228" t="str">
        <f>IF(ISERR(SEARCH(AG$1,Data!$H229)),"",";"&amp;AG$1&amp;";")</f>
        <v/>
      </c>
      <c r="AH228" t="str">
        <f>IF(ISERR(SEARCH(AH$1,Data!$H229)),"",";"&amp;AH$1&amp;";")</f>
        <v/>
      </c>
      <c r="AI228" t="str">
        <f>IF(ISERR(SEARCH(AI$1,Data!$H229)),"",";"&amp;AI$1&amp;";")</f>
        <v/>
      </c>
      <c r="AJ228" t="str">
        <f>IF(ISERR(SEARCH(AJ$1,Data!$H229)),"",";"&amp;AJ$1&amp;";")</f>
        <v/>
      </c>
      <c r="AK228" t="str">
        <f>IF(ISERR(SEARCH(AK$1,Data!$H229)),"",";"&amp;AK$1&amp;";")</f>
        <v/>
      </c>
      <c r="AL228" t="str">
        <f>IF(ISERR(SEARCH(AL$1,Data!$H229)),"",";"&amp;AL$1&amp;";")</f>
        <v/>
      </c>
      <c r="AM228" t="str">
        <f>IF(ISERR(SEARCH(AM$1,Data!$H229)),"",";"&amp;AM$1&amp;";")</f>
        <v/>
      </c>
      <c r="AN228" t="str">
        <f>IF(ISERR(SEARCH(AN$1,Data!$H229)),"",";"&amp;AN$1&amp;";")</f>
        <v/>
      </c>
      <c r="AO228" t="str">
        <f>IF(ISERR(SEARCH(AO$1,Data!$H229)),"",";"&amp;AO$1&amp;";")</f>
        <v/>
      </c>
      <c r="AP228" t="str">
        <f>IF(ISERR(SEARCH(AP$1,Data!$H229)),"",";"&amp;AP$1&amp;";")</f>
        <v/>
      </c>
      <c r="AQ228" t="str">
        <f>IF(ISERR(SEARCH(AQ$1,Data!$H229)),"",";"&amp;AQ$1&amp;";")</f>
        <v/>
      </c>
      <c r="AR228" t="str">
        <f>IF(ISERR(SEARCH(AR$1,Data!$H229)),"",";"&amp;AR$1&amp;";")</f>
        <v/>
      </c>
      <c r="AS228" t="str">
        <f>IF(ISERR(SEARCH(AS$1,Data!$H229)),"",";"&amp;AS$1&amp;";")</f>
        <v/>
      </c>
      <c r="AT228" t="str">
        <f>IF(ISERR(SEARCH(AT$1,Data!$H229)),"",";"&amp;AT$1&amp;";")</f>
        <v/>
      </c>
      <c r="AU228" t="str">
        <f>IF(ISERR(SEARCH(AU$1,Data!$H229)),"",";"&amp;AU$1&amp;";")</f>
        <v/>
      </c>
      <c r="AV228" t="str">
        <f>IF(ISERR(SEARCH(AV$1,Data!$H229)),"",";"&amp;AV$1&amp;";")</f>
        <v/>
      </c>
      <c r="AW228" t="str">
        <f>IF(ISERR(SEARCH(AW$1,Data!$H229)),"",";"&amp;AW$1&amp;";")</f>
        <v/>
      </c>
      <c r="AX228" t="str">
        <f>IF(ISERR(SEARCH(AX$1,Data!$H229)),"",";"&amp;AX$1&amp;";")</f>
        <v/>
      </c>
      <c r="AY228" t="str">
        <f>IF(ISERR(SEARCH(AY$1,Data!$H229)),"",";"&amp;AY$1&amp;";")</f>
        <v/>
      </c>
      <c r="AZ228" t="str">
        <f>IF(ISERR(SEARCH(AZ$1,Data!$H229)),"",";"&amp;AZ$1&amp;";")</f>
        <v/>
      </c>
      <c r="BA228" t="str">
        <f>IF(ISERR(SEARCH(BA$1,Data!$H229)),"",";"&amp;BA$1&amp;";")</f>
        <v/>
      </c>
      <c r="BB228" t="str">
        <f>IF(ISERR(SEARCH(BB$1,Data!$H229)),"",";"&amp;BB$1&amp;";")</f>
        <v/>
      </c>
      <c r="BC228" t="str">
        <f>IF(ISERR(SEARCH(BC$1,Data!$H229)),"",";"&amp;BC$1&amp;";")</f>
        <v/>
      </c>
      <c r="BD228" t="str">
        <f>IF(ISERR(SEARCH(BD$1,Data!$H229)),"",";"&amp;BD$1&amp;";")</f>
        <v/>
      </c>
      <c r="BE228" t="str">
        <f>IF(ISERR(SEARCH(BE$1,Data!$H229)),"",";"&amp;BE$1&amp;";")</f>
        <v/>
      </c>
      <c r="BF228" t="str">
        <f>IF(ISERR(SEARCH(BF$1,Data!$H229)),"",";"&amp;BF$1&amp;";")</f>
        <v/>
      </c>
      <c r="BG228" t="str">
        <f>IF(ISERR(SEARCH(BG$1,Data!$H229)),"",";"&amp;BG$1&amp;";")</f>
        <v/>
      </c>
      <c r="BH228" t="str">
        <f>IF(ISERR(SEARCH(BH$1,Data!$H229)),"",";"&amp;BH$1&amp;";")</f>
        <v/>
      </c>
      <c r="BI228" t="str">
        <f>IF(ISERR(SEARCH(BI$1,Data!$H229)),"",";"&amp;BI$1&amp;";")</f>
        <v/>
      </c>
      <c r="BJ228" t="str">
        <f>IF(ISERR(SEARCH(BJ$1,Data!$H229)),"",";"&amp;BJ$1&amp;";")</f>
        <v/>
      </c>
      <c r="BK228" t="str">
        <f>IF(ISERR(SEARCH(BK$1,Data!$H229)),"",";"&amp;BK$1&amp;";")</f>
        <v/>
      </c>
      <c r="BL228" t="str">
        <f>IF(ISERR(SEARCH(BL$1,Data!$H229)),"",";"&amp;BL$1&amp;";")</f>
        <v/>
      </c>
      <c r="BM228" t="str">
        <f>IF(ISERR(SEARCH(BM$1,Data!$H229)),"",";"&amp;BM$1&amp;";")</f>
        <v/>
      </c>
      <c r="BN228" t="str">
        <f>IF(ISERR(SEARCH(BN$1,Data!$H229)),"",";"&amp;BN$1&amp;";")</f>
        <v/>
      </c>
      <c r="BO228" t="str">
        <f>IF(ISERR(SEARCH(BO$1,Data!$H229)),"",";"&amp;BO$1&amp;";")</f>
        <v/>
      </c>
      <c r="BP228" t="str">
        <f>IF(ISERR(SEARCH(BP$1,Data!$H229)),"",";"&amp;BP$1&amp;";")</f>
        <v/>
      </c>
      <c r="BQ228" t="str">
        <f>IF(ISERR(SEARCH(BQ$1,Data!$H229)),"",";"&amp;BQ$1&amp;";")</f>
        <v/>
      </c>
      <c r="BR228" t="str">
        <f>IF(ISERR(SEARCH(BR$1,Data!$H229)),"",";"&amp;BR$1&amp;";")</f>
        <v/>
      </c>
      <c r="BS228" t="str">
        <f>IF(ISERR(SEARCH(BS$1,Data!$H229)),"",";"&amp;BS$1&amp;";")</f>
        <v/>
      </c>
      <c r="BT228" t="str">
        <f>IF(ISERR(SEARCH(BT$1,Data!$H229)),"",";"&amp;BT$1&amp;";")</f>
        <v/>
      </c>
      <c r="BU228" t="str">
        <f>IF(ISERR(SEARCH(BU$1,Data!$H229)),"",";"&amp;BU$1&amp;";")</f>
        <v/>
      </c>
      <c r="BV228" t="str">
        <f>IF(ISERR(SEARCH(BV$1,Data!$H229)),"",";"&amp;BV$1&amp;";")</f>
        <v/>
      </c>
      <c r="BW228" t="str">
        <f>IF(ISERR(SEARCH(BW$1,Data!$H229)),"",";"&amp;BW$1&amp;";")</f>
        <v/>
      </c>
      <c r="BX228" t="str">
        <f>IF(ISERR(SEARCH(BX$1,Data!$H229)),"",";"&amp;BX$1&amp;";")</f>
        <v/>
      </c>
      <c r="BY228" t="str">
        <f>IF(ISERR(SEARCH(BY$1,Data!$H229)),"",";"&amp;BY$1&amp;";")</f>
        <v/>
      </c>
      <c r="BZ228" t="str">
        <f>IF(ISERR(SEARCH(BZ$1,Data!$H229)),"",";"&amp;BZ$1&amp;";")</f>
        <v/>
      </c>
      <c r="CA228" t="str">
        <f>IF(ISERR(SEARCH(CA$1,Data!$H229)),"",";"&amp;CA$1&amp;";")</f>
        <v/>
      </c>
      <c r="CB228" t="str">
        <f>IF(ISERR(SEARCH(CB$1,Data!$H229)),"",";"&amp;CB$1&amp;";")</f>
        <v/>
      </c>
      <c r="CC228" t="str">
        <f>IF(ISERR(SEARCH(CC$1,Data!$H229)),"",";"&amp;CC$1&amp;";")</f>
        <v/>
      </c>
      <c r="CD228" t="str">
        <f>IF(ISERR(SEARCH(CD$1,Data!$H229)),"",";"&amp;CD$1&amp;";")</f>
        <v/>
      </c>
      <c r="CE228" t="str">
        <f>IF(ISERR(SEARCH(CE$1,Data!$H229)),"",";"&amp;CE$1&amp;";")</f>
        <v/>
      </c>
      <c r="CF228" t="str">
        <f>IF(ISERR(SEARCH(CF$1,Data!$H229)),"",";"&amp;CF$1&amp;";")</f>
        <v/>
      </c>
      <c r="CG228" t="str">
        <f>IF(ISERR(SEARCH(CG$1,Data!$H229)),"",";"&amp;CG$1&amp;";")</f>
        <v/>
      </c>
      <c r="CH228" t="str">
        <f>IF(ISERR(SEARCH(CH$1,Data!$H229)),"",";"&amp;CH$1&amp;";")</f>
        <v/>
      </c>
      <c r="CI228" t="str">
        <f>IF(ISERR(SEARCH(CI$1,Data!$H229)),"",";"&amp;CI$1&amp;";")</f>
        <v/>
      </c>
      <c r="CJ228" t="str">
        <f>IF(ISERR(SEARCH(CJ$1,Data!$H229)),"",";"&amp;CJ$1&amp;";")</f>
        <v/>
      </c>
      <c r="CK228" t="str">
        <f>IF(ISERR(SEARCH(CK$1,Data!$H229)),"",";"&amp;CK$1&amp;";")</f>
        <v/>
      </c>
      <c r="CL228" t="str">
        <f>IF(ISERR(SEARCH(CL$1,Data!$H229)),"",";"&amp;CL$1&amp;";")</f>
        <v/>
      </c>
      <c r="CM228" t="str">
        <f>IF(ISERR(SEARCH(CM$1,Data!$H229)),"",";"&amp;CM$1&amp;";")</f>
        <v/>
      </c>
      <c r="CN228" t="str">
        <f>IF(ISERR(SEARCH(CN$1,Data!$H229)),"",";"&amp;CN$1&amp;";")</f>
        <v/>
      </c>
      <c r="CO228" t="str">
        <f>IF(ISERR(SEARCH(CO$1,Data!$H229)),"",";"&amp;CO$1&amp;";")</f>
        <v/>
      </c>
      <c r="CP228" t="str">
        <f>IF(ISERR(SEARCH(CP$1,Data!$H229)),"",";"&amp;CP$1&amp;";")</f>
        <v/>
      </c>
      <c r="CQ228" t="str">
        <f>IF(ISERR(SEARCH(CQ$1,Data!$H229)),"",";"&amp;CQ$1&amp;";")</f>
        <v/>
      </c>
      <c r="CR228" t="str">
        <f>IF(ISERR(SEARCH(CR$1,Data!$H229)),"",";"&amp;CR$1&amp;";")</f>
        <v/>
      </c>
      <c r="CS228" t="str">
        <f>IF(ISERR(SEARCH(CS$1,Data!$H229)),"",";"&amp;CS$1&amp;";")</f>
        <v/>
      </c>
      <c r="CT228" t="str">
        <f>IF(ISERR(SEARCH(CT$1,Data!$H229)),"",";"&amp;CT$1&amp;";")</f>
        <v/>
      </c>
      <c r="CU228" t="str">
        <f>IF(ISERR(SEARCH(CU$1,Data!$H229)),"",";"&amp;CU$1&amp;";")</f>
        <v/>
      </c>
      <c r="CV228" t="str">
        <f>IF(ISERR(SEARCH(CV$1,Data!$H229)),"",";"&amp;CV$1&amp;";")</f>
        <v/>
      </c>
      <c r="CW228" t="str">
        <f>IF(ISERR(SEARCH(CW$1,Data!$H229)),"",";"&amp;CW$1&amp;";")</f>
        <v/>
      </c>
      <c r="CX228" t="str">
        <f>IF(ISERR(SEARCH(CX$1,Data!$H229)),"",";"&amp;CX$1&amp;";")</f>
        <v/>
      </c>
      <c r="CY228" t="str">
        <f>IF(ISERR(SEARCH(CY$1,Data!$H229)),"",";"&amp;CY$1&amp;";")</f>
        <v/>
      </c>
      <c r="CZ228" t="str">
        <f>IF(ISERR(SEARCH(CZ$1,Data!$H229)),"",";"&amp;CZ$1&amp;";")</f>
        <v/>
      </c>
      <c r="DA228" t="str">
        <f>IF(ISERR(SEARCH(DA$1,Data!$H229)),"",";"&amp;DA$1&amp;";")</f>
        <v/>
      </c>
      <c r="DB228" t="str">
        <f>IF(ISERR(SEARCH(DB$1,Data!$H229)),"",";"&amp;DB$1&amp;";")</f>
        <v/>
      </c>
      <c r="DC228" t="str">
        <f>IF(ISERR(SEARCH(DC$1,Data!$H229)),"",";"&amp;DC$1&amp;";")</f>
        <v/>
      </c>
      <c r="DD228" t="str">
        <f>IF(ISERR(SEARCH(DD$1,Data!$H229)),"",";"&amp;DD$1&amp;";")</f>
        <v/>
      </c>
      <c r="DE228" t="str">
        <f>IF(ISERR(SEARCH(DE$1,Data!$H229)),"",";"&amp;DE$1&amp;";")</f>
        <v/>
      </c>
      <c r="DF228" t="str">
        <f>IF(ISERR(SEARCH(DF$1,Data!$H229)),"",";"&amp;DF$1&amp;";")</f>
        <v/>
      </c>
      <c r="DG228" t="str">
        <f>IF(ISERR(SEARCH(DG$1,Data!$H229)),"",";"&amp;DG$1&amp;";")</f>
        <v/>
      </c>
      <c r="DH228" t="str">
        <f>IF(ISERR(SEARCH(DH$1,Data!$H229)),"",";"&amp;DH$1&amp;";")</f>
        <v/>
      </c>
      <c r="DI228" t="str">
        <f>IF(ISERR(SEARCH(DI$1,Data!$H229)),"",";"&amp;DI$1&amp;";")</f>
        <v/>
      </c>
      <c r="DJ228" t="str">
        <f>IF(ISERR(SEARCH(DJ$1,Data!$H229)),"",";"&amp;DJ$1&amp;";")</f>
        <v/>
      </c>
      <c r="DK228" t="str">
        <f>IF(ISERR(SEARCH(DK$1,Data!$H229)),"",";"&amp;DK$1&amp;";")</f>
        <v/>
      </c>
      <c r="DL228" t="str">
        <f>IF(ISERR(SEARCH(DL$1,Data!$H229)),"",";"&amp;DL$1&amp;";")</f>
        <v/>
      </c>
      <c r="DM228" t="str">
        <f>IF(ISERR(SEARCH(DM$1,Data!$H229)),"",";"&amp;DM$1&amp;";")</f>
        <v/>
      </c>
      <c r="DN228" t="str">
        <f>IF(ISERR(SEARCH(DN$1,Data!$H229)),"",";"&amp;DN$1&amp;";")</f>
        <v/>
      </c>
      <c r="DO228" t="str">
        <f>IF(ISERR(SEARCH(DO$1,Data!$H229)),"",";"&amp;DO$1&amp;";")</f>
        <v/>
      </c>
      <c r="DP228" t="str">
        <f>IF(ISERR(SEARCH(DP$1,Data!$H229)),"",";"&amp;DP$1&amp;";")</f>
        <v/>
      </c>
      <c r="DQ228" t="str">
        <f>IF(ISERR(SEARCH(DQ$1,Data!$H229)),"",";"&amp;DQ$1&amp;";")</f>
        <v/>
      </c>
      <c r="DR228" t="str">
        <f>IF(ISERR(SEARCH(DR$1,Data!$H229)),"",";"&amp;DR$1&amp;";")</f>
        <v/>
      </c>
      <c r="DS228" t="str">
        <f>IF(ISERR(SEARCH(DS$1,Data!$H229)),"",";"&amp;DS$1&amp;";")</f>
        <v/>
      </c>
      <c r="DT228" t="str">
        <f>IF(ISERR(SEARCH(DT$1,Data!$H229)),"",";"&amp;DT$1&amp;";")</f>
        <v/>
      </c>
      <c r="DU228" t="str">
        <f>IF(ISERR(SEARCH(DU$1,Data!$H229)),"",";"&amp;DU$1&amp;";")</f>
        <v/>
      </c>
    </row>
    <row r="229" spans="1:125" x14ac:dyDescent="0.3">
      <c r="A229" t="str">
        <f>Tableau1[[#This Row],[name]]</f>
        <v>Yaddle</v>
      </c>
      <c r="B229" t="str">
        <f>IF(ISERROR(Tableau3[[#This Row],[Second semi-colon]]), "", MID(Tableau3[[#This Row],[Concatenation]], 2, Tableau3[[#This Row],[Second semi-colon]]-2))</f>
        <v/>
      </c>
      <c r="C229" t="e">
        <f>SEARCH(" ;",Tableau3[[#This Row],[Concatenation]])</f>
        <v>#VALUE!</v>
      </c>
      <c r="D229" t="str">
        <f>'Search for homeplanet'!I229&amp; 'Search for homeplanet'!J229&amp; 'Search for homeplanet'!K229&amp; 'Search for homeplanet'!L229&amp; 'Search for homeplanet'!M229&amp; 'Search for homeplanet'!N229&amp; 'Search for homeplanet'!O229&amp; 'Search for homeplanet'!P229&amp; 'Search for homeplanet'!Q229&amp; 'Search for homeplanet'!R229&amp; 'Search for homeplanet'!S229&amp; 'Search for homeplanet'!T229&amp; 'Search for homeplanet'!U229&amp; 'Search for homeplanet'!V229&amp; 'Search for homeplanet'!W229&amp; 'Search for homeplanet'!X229&amp; 'Search for homeplanet'!Y229&amp; 'Search for homeplanet'!Z229&amp; 'Search for homeplanet'!AA229&amp; 'Search for homeplanet'!AB229&amp; 'Search for homeplanet'!AC229&amp; 'Search for homeplanet'!AD229&amp; 'Search for homeplanet'!AE229&amp; 'Search for homeplanet'!AF229&amp; 'Search for homeplanet'!AG229&amp; 'Search for homeplanet'!AH229&amp; 'Search for homeplanet'!AI229&amp; 'Search for homeplanet'!AJ229&amp; 'Search for homeplanet'!AK229&amp; 'Search for homeplanet'!AL229&amp; 'Search for homeplanet'!AM229&amp; 'Search for homeplanet'!AN229&amp; 'Search for homeplanet'!AO229&amp; 'Search for homeplanet'!AP229&amp; 'Search for homeplanet'!AQ229&amp; 'Search for homeplanet'!AR229&amp; 'Search for homeplanet'!AS229&amp; 'Search for homeplanet'!AT229&amp; 'Search for homeplanet'!AU229&amp; 'Search for homeplanet'!AV229&amp; 'Search for homeplanet'!AW229&amp; 'Search for homeplanet'!AX229&amp; 'Search for homeplanet'!AY229&amp; 'Search for homeplanet'!AZ229&amp; 'Search for homeplanet'!BA229&amp; 'Search for homeplanet'!BB229&amp; 'Search for homeplanet'!BC229&amp; 'Search for homeplanet'!BD229&amp; 'Search for homeplanet'!BE229&amp; 'Search for homeplanet'!BF229&amp; 'Search for homeplanet'!BG229&amp; 'Search for homeplanet'!BH229&amp; 'Search for homeplanet'!BI229&amp; 'Search for homeplanet'!BJ229&amp; 'Search for homeplanet'!BK229&amp; 'Search for homeplanet'!BL229&amp; 'Search for homeplanet'!BM229&amp; 'Search for homeplanet'!BN229&amp; 'Search for homeplanet'!BO229&amp; 'Search for homeplanet'!BP229&amp; 'Search for homeplanet'!BQ229&amp; 'Search for homeplanet'!BR229&amp; 'Search for homeplanet'!BS229&amp; 'Search for homeplanet'!BT229&amp; 'Search for homeplanet'!BU229&amp; 'Search for homeplanet'!BV229&amp; 'Search for homeplanet'!BW229&amp; 'Search for homeplanet'!BX229&amp; 'Search for homeplanet'!BY229&amp; 'Search for homeplanet'!BZ229&amp; 'Search for homeplanet'!CA229&amp; 'Search for homeplanet'!CB229&amp; 'Search for homeplanet'!CC229&amp; 'Search for homeplanet'!CD229&amp; 'Search for homeplanet'!CE229&amp; 'Search for homeplanet'!CF229&amp; 'Search for homeplanet'!CG229&amp; 'Search for homeplanet'!CH229&amp; 'Search for homeplanet'!CI229&amp; 'Search for homeplanet'!CJ229&amp; 'Search for homeplanet'!CK229&amp; 'Search for homeplanet'!CL229&amp; 'Search for homeplanet'!CM229&amp; 'Search for homeplanet'!CN229&amp; 'Search for homeplanet'!CO229&amp; 'Search for homeplanet'!CP229&amp; 'Search for homeplanet'!CQ229&amp; 'Search for homeplanet'!CR229&amp; 'Search for homeplanet'!CS229&amp; 'Search for homeplanet'!CT229&amp; 'Search for homeplanet'!CU229&amp; 'Search for homeplanet'!CV229&amp; 'Search for homeplanet'!CW229&amp; 'Search for homeplanet'!CX229&amp; 'Search for homeplanet'!CY229&amp; 'Search for homeplanet'!CZ229&amp; 'Search for homeplanet'!DA229&amp; 'Search for homeplanet'!DB229&amp; 'Search for homeplanet'!DC229&amp; 'Search for homeplanet'!DD229&amp; 'Search for homeplanet'!DE229&amp; 'Search for homeplanet'!DF229&amp; 'Search for homeplanet'!DG229&amp; 'Search for homeplanet'!DH229&amp; 'Search for homeplanet'!DI229&amp; 'Search for homeplanet'!DJ229&amp; 'Search for homeplanet'!DK229&amp; 'Search for homeplanet'!DL229&amp; 'Search for homeplanet'!DM229&amp; 'Search for homeplanet'!DN229&amp; 'Search for homeplanet'!DO229&amp; 'Search for homeplanet'!DP229&amp; 'Search for homeplanet'!DQ229&amp; 'Search for homeplanet'!DR229&amp; 'Search for homeplanet'!DS229&amp; 'Search for homeplanet'!DT229&amp; 'Search for homeplanet'!DU229</f>
        <v/>
      </c>
      <c r="I229" t="str">
        <f>IF(ISERR(SEARCH(I$1,Data!$H230)),"",";"&amp;I$1&amp;";")</f>
        <v/>
      </c>
      <c r="J229" t="str">
        <f>IF(ISERR(SEARCH(J$1,Data!$H230)),"",";"&amp;J$1&amp;";")</f>
        <v/>
      </c>
      <c r="K229" t="str">
        <f>IF(ISERR(SEARCH(K$1,Data!$H230)),"",";"&amp;K$1&amp;";")</f>
        <v/>
      </c>
      <c r="L229" t="str">
        <f>IF(ISERR(SEARCH(L$1,Data!$H230)),"",";"&amp;L$1&amp;";")</f>
        <v/>
      </c>
      <c r="M229" t="str">
        <f>IF(ISERR(SEARCH(M$1,Data!$H230)),"",";"&amp;M$1&amp;";")</f>
        <v/>
      </c>
      <c r="N229" t="str">
        <f>IF(ISERR(SEARCH(N$1,Data!$H230)),"",";"&amp;N$1&amp;";")</f>
        <v/>
      </c>
      <c r="O229" t="str">
        <f>IF(ISERR(SEARCH(O$1,Data!$H230)),"",";"&amp;O$1&amp;";")</f>
        <v/>
      </c>
      <c r="P229" t="str">
        <f>IF(ISERR(SEARCH(P$1,Data!$H230)),"",";"&amp;P$1&amp;";")</f>
        <v/>
      </c>
      <c r="Q229" t="str">
        <f>IF(ISERR(SEARCH(Q$1,Data!$H230)),"",";"&amp;Q$1&amp;";")</f>
        <v/>
      </c>
      <c r="R229" t="str">
        <f>IF(ISERR(SEARCH(R$1,Data!$H230)),"",";"&amp;R$1&amp;";")</f>
        <v/>
      </c>
      <c r="S229" t="str">
        <f>IF(ISERR(SEARCH(S$1,Data!$H230)),"",";"&amp;S$1&amp;";")</f>
        <v/>
      </c>
      <c r="T229" t="str">
        <f>IF(ISERR(SEARCH(T$1,Data!$H230)),"",";"&amp;T$1&amp;";")</f>
        <v/>
      </c>
      <c r="U229" t="str">
        <f>IF(ISERR(SEARCH(U$1,Data!$H230)),"",";"&amp;U$1&amp;";")</f>
        <v/>
      </c>
      <c r="V229" t="str">
        <f>IF(ISERR(SEARCH(V$1,Data!$H230)),"",";"&amp;V$1&amp;";")</f>
        <v/>
      </c>
      <c r="W229" t="str">
        <f>IF(ISERR(SEARCH(W$1,Data!$H230)),"",";"&amp;W$1&amp;";")</f>
        <v/>
      </c>
      <c r="X229" t="str">
        <f>IF(ISERR(SEARCH(X$1,Data!$H230)),"",";"&amp;X$1&amp;";")</f>
        <v/>
      </c>
      <c r="Y229" t="str">
        <f>IF(ISERR(SEARCH(Y$1,Data!$H230)),"",";"&amp;Y$1&amp;";")</f>
        <v/>
      </c>
      <c r="Z229" t="str">
        <f>IF(ISERR(SEARCH(Z$1,Data!$H230)),"",";"&amp;Z$1&amp;";")</f>
        <v/>
      </c>
      <c r="AA229" t="str">
        <f>IF(ISERR(SEARCH(AA$1,Data!$H230)),"",";"&amp;AA$1&amp;";")</f>
        <v/>
      </c>
      <c r="AB229" t="str">
        <f>IF(ISERR(SEARCH(AB$1,Data!$H230)),"",";"&amp;AB$1&amp;";")</f>
        <v/>
      </c>
      <c r="AC229" t="str">
        <f>IF(ISERR(SEARCH(AC$1,Data!$H230)),"",";"&amp;AC$1&amp;";")</f>
        <v/>
      </c>
      <c r="AD229" t="str">
        <f>IF(ISERR(SEARCH(AD$1,Data!$H230)),"",";"&amp;AD$1&amp;";")</f>
        <v/>
      </c>
      <c r="AE229" t="str">
        <f>IF(ISERR(SEARCH(AE$1,Data!$H230)),"",";"&amp;AE$1&amp;";")</f>
        <v/>
      </c>
      <c r="AF229" t="str">
        <f>IF(ISERR(SEARCH(AF$1,Data!$H230)),"",";"&amp;AF$1&amp;";")</f>
        <v/>
      </c>
      <c r="AG229" t="str">
        <f>IF(ISERR(SEARCH(AG$1,Data!$H230)),"",";"&amp;AG$1&amp;";")</f>
        <v/>
      </c>
      <c r="AH229" t="str">
        <f>IF(ISERR(SEARCH(AH$1,Data!$H230)),"",";"&amp;AH$1&amp;";")</f>
        <v/>
      </c>
      <c r="AI229" t="str">
        <f>IF(ISERR(SEARCH(AI$1,Data!$H230)),"",";"&amp;AI$1&amp;";")</f>
        <v/>
      </c>
      <c r="AJ229" t="str">
        <f>IF(ISERR(SEARCH(AJ$1,Data!$H230)),"",";"&amp;AJ$1&amp;";")</f>
        <v/>
      </c>
      <c r="AK229" t="str">
        <f>IF(ISERR(SEARCH(AK$1,Data!$H230)),"",";"&amp;AK$1&amp;";")</f>
        <v/>
      </c>
      <c r="AL229" t="str">
        <f>IF(ISERR(SEARCH(AL$1,Data!$H230)),"",";"&amp;AL$1&amp;";")</f>
        <v/>
      </c>
      <c r="AM229" t="str">
        <f>IF(ISERR(SEARCH(AM$1,Data!$H230)),"",";"&amp;AM$1&amp;";")</f>
        <v/>
      </c>
      <c r="AN229" t="str">
        <f>IF(ISERR(SEARCH(AN$1,Data!$H230)),"",";"&amp;AN$1&amp;";")</f>
        <v/>
      </c>
      <c r="AO229" t="str">
        <f>IF(ISERR(SEARCH(AO$1,Data!$H230)),"",";"&amp;AO$1&amp;";")</f>
        <v/>
      </c>
      <c r="AP229" t="str">
        <f>IF(ISERR(SEARCH(AP$1,Data!$H230)),"",";"&amp;AP$1&amp;";")</f>
        <v/>
      </c>
      <c r="AQ229" t="str">
        <f>IF(ISERR(SEARCH(AQ$1,Data!$H230)),"",";"&amp;AQ$1&amp;";")</f>
        <v/>
      </c>
      <c r="AR229" t="str">
        <f>IF(ISERR(SEARCH(AR$1,Data!$H230)),"",";"&amp;AR$1&amp;";")</f>
        <v/>
      </c>
      <c r="AS229" t="str">
        <f>IF(ISERR(SEARCH(AS$1,Data!$H230)),"",";"&amp;AS$1&amp;";")</f>
        <v/>
      </c>
      <c r="AT229" t="str">
        <f>IF(ISERR(SEARCH(AT$1,Data!$H230)),"",";"&amp;AT$1&amp;";")</f>
        <v/>
      </c>
      <c r="AU229" t="str">
        <f>IF(ISERR(SEARCH(AU$1,Data!$H230)),"",";"&amp;AU$1&amp;";")</f>
        <v/>
      </c>
      <c r="AV229" t="str">
        <f>IF(ISERR(SEARCH(AV$1,Data!$H230)),"",";"&amp;AV$1&amp;";")</f>
        <v/>
      </c>
      <c r="AW229" t="str">
        <f>IF(ISERR(SEARCH(AW$1,Data!$H230)),"",";"&amp;AW$1&amp;";")</f>
        <v/>
      </c>
      <c r="AX229" t="str">
        <f>IF(ISERR(SEARCH(AX$1,Data!$H230)),"",";"&amp;AX$1&amp;";")</f>
        <v/>
      </c>
      <c r="AY229" t="str">
        <f>IF(ISERR(SEARCH(AY$1,Data!$H230)),"",";"&amp;AY$1&amp;";")</f>
        <v/>
      </c>
      <c r="AZ229" t="str">
        <f>IF(ISERR(SEARCH(AZ$1,Data!$H230)),"",";"&amp;AZ$1&amp;";")</f>
        <v/>
      </c>
      <c r="BA229" t="str">
        <f>IF(ISERR(SEARCH(BA$1,Data!$H230)),"",";"&amp;BA$1&amp;";")</f>
        <v/>
      </c>
      <c r="BB229" t="str">
        <f>IF(ISERR(SEARCH(BB$1,Data!$H230)),"",";"&amp;BB$1&amp;";")</f>
        <v/>
      </c>
      <c r="BC229" t="str">
        <f>IF(ISERR(SEARCH(BC$1,Data!$H230)),"",";"&amp;BC$1&amp;";")</f>
        <v/>
      </c>
      <c r="BD229" t="str">
        <f>IF(ISERR(SEARCH(BD$1,Data!$H230)),"",";"&amp;BD$1&amp;";")</f>
        <v/>
      </c>
      <c r="BE229" t="str">
        <f>IF(ISERR(SEARCH(BE$1,Data!$H230)),"",";"&amp;BE$1&amp;";")</f>
        <v/>
      </c>
      <c r="BF229" t="str">
        <f>IF(ISERR(SEARCH(BF$1,Data!$H230)),"",";"&amp;BF$1&amp;";")</f>
        <v/>
      </c>
      <c r="BG229" t="str">
        <f>IF(ISERR(SEARCH(BG$1,Data!$H230)),"",";"&amp;BG$1&amp;";")</f>
        <v/>
      </c>
      <c r="BH229" t="str">
        <f>IF(ISERR(SEARCH(BH$1,Data!$H230)),"",";"&amp;BH$1&amp;";")</f>
        <v/>
      </c>
      <c r="BI229" t="str">
        <f>IF(ISERR(SEARCH(BI$1,Data!$H230)),"",";"&amp;BI$1&amp;";")</f>
        <v/>
      </c>
      <c r="BJ229" t="str">
        <f>IF(ISERR(SEARCH(BJ$1,Data!$H230)),"",";"&amp;BJ$1&amp;";")</f>
        <v/>
      </c>
      <c r="BK229" t="str">
        <f>IF(ISERR(SEARCH(BK$1,Data!$H230)),"",";"&amp;BK$1&amp;";")</f>
        <v/>
      </c>
      <c r="BL229" t="str">
        <f>IF(ISERR(SEARCH(BL$1,Data!$H230)),"",";"&amp;BL$1&amp;";")</f>
        <v/>
      </c>
      <c r="BM229" t="str">
        <f>IF(ISERR(SEARCH(BM$1,Data!$H230)),"",";"&amp;BM$1&amp;";")</f>
        <v/>
      </c>
      <c r="BN229" t="str">
        <f>IF(ISERR(SEARCH(BN$1,Data!$H230)),"",";"&amp;BN$1&amp;";")</f>
        <v/>
      </c>
      <c r="BO229" t="str">
        <f>IF(ISERR(SEARCH(BO$1,Data!$H230)),"",";"&amp;BO$1&amp;";")</f>
        <v/>
      </c>
      <c r="BP229" t="str">
        <f>IF(ISERR(SEARCH(BP$1,Data!$H230)),"",";"&amp;BP$1&amp;";")</f>
        <v/>
      </c>
      <c r="BQ229" t="str">
        <f>IF(ISERR(SEARCH(BQ$1,Data!$H230)),"",";"&amp;BQ$1&amp;";")</f>
        <v/>
      </c>
      <c r="BR229" t="str">
        <f>IF(ISERR(SEARCH(BR$1,Data!$H230)),"",";"&amp;BR$1&amp;";")</f>
        <v/>
      </c>
      <c r="BS229" t="str">
        <f>IF(ISERR(SEARCH(BS$1,Data!$H230)),"",";"&amp;BS$1&amp;";")</f>
        <v/>
      </c>
      <c r="BT229" t="str">
        <f>IF(ISERR(SEARCH(BT$1,Data!$H230)),"",";"&amp;BT$1&amp;";")</f>
        <v/>
      </c>
      <c r="BU229" t="str">
        <f>IF(ISERR(SEARCH(BU$1,Data!$H230)),"",";"&amp;BU$1&amp;";")</f>
        <v/>
      </c>
      <c r="BV229" t="str">
        <f>IF(ISERR(SEARCH(BV$1,Data!$H230)),"",";"&amp;BV$1&amp;";")</f>
        <v/>
      </c>
      <c r="BW229" t="str">
        <f>IF(ISERR(SEARCH(BW$1,Data!$H230)),"",";"&amp;BW$1&amp;";")</f>
        <v/>
      </c>
      <c r="BX229" t="str">
        <f>IF(ISERR(SEARCH(BX$1,Data!$H230)),"",";"&amp;BX$1&amp;";")</f>
        <v/>
      </c>
      <c r="BY229" t="str">
        <f>IF(ISERR(SEARCH(BY$1,Data!$H230)),"",";"&amp;BY$1&amp;";")</f>
        <v/>
      </c>
      <c r="BZ229" t="str">
        <f>IF(ISERR(SEARCH(BZ$1,Data!$H230)),"",";"&amp;BZ$1&amp;";")</f>
        <v/>
      </c>
      <c r="CA229" t="str">
        <f>IF(ISERR(SEARCH(CA$1,Data!$H230)),"",";"&amp;CA$1&amp;";")</f>
        <v/>
      </c>
      <c r="CB229" t="str">
        <f>IF(ISERR(SEARCH(CB$1,Data!$H230)),"",";"&amp;CB$1&amp;";")</f>
        <v/>
      </c>
      <c r="CC229" t="str">
        <f>IF(ISERR(SEARCH(CC$1,Data!$H230)),"",";"&amp;CC$1&amp;";")</f>
        <v/>
      </c>
      <c r="CD229" t="str">
        <f>IF(ISERR(SEARCH(CD$1,Data!$H230)),"",";"&amp;CD$1&amp;";")</f>
        <v/>
      </c>
      <c r="CE229" t="str">
        <f>IF(ISERR(SEARCH(CE$1,Data!$H230)),"",";"&amp;CE$1&amp;";")</f>
        <v/>
      </c>
      <c r="CF229" t="str">
        <f>IF(ISERR(SEARCH(CF$1,Data!$H230)),"",";"&amp;CF$1&amp;";")</f>
        <v/>
      </c>
      <c r="CG229" t="str">
        <f>IF(ISERR(SEARCH(CG$1,Data!$H230)),"",";"&amp;CG$1&amp;";")</f>
        <v/>
      </c>
      <c r="CH229" t="str">
        <f>IF(ISERR(SEARCH(CH$1,Data!$H230)),"",";"&amp;CH$1&amp;";")</f>
        <v/>
      </c>
      <c r="CI229" t="str">
        <f>IF(ISERR(SEARCH(CI$1,Data!$H230)),"",";"&amp;CI$1&amp;";")</f>
        <v/>
      </c>
      <c r="CJ229" t="str">
        <f>IF(ISERR(SEARCH(CJ$1,Data!$H230)),"",";"&amp;CJ$1&amp;";")</f>
        <v/>
      </c>
      <c r="CK229" t="str">
        <f>IF(ISERR(SEARCH(CK$1,Data!$H230)),"",";"&amp;CK$1&amp;";")</f>
        <v/>
      </c>
      <c r="CL229" t="str">
        <f>IF(ISERR(SEARCH(CL$1,Data!$H230)),"",";"&amp;CL$1&amp;";")</f>
        <v/>
      </c>
      <c r="CM229" t="str">
        <f>IF(ISERR(SEARCH(CM$1,Data!$H230)),"",";"&amp;CM$1&amp;";")</f>
        <v/>
      </c>
      <c r="CN229" t="str">
        <f>IF(ISERR(SEARCH(CN$1,Data!$H230)),"",";"&amp;CN$1&amp;";")</f>
        <v/>
      </c>
      <c r="CO229" t="str">
        <f>IF(ISERR(SEARCH(CO$1,Data!$H230)),"",";"&amp;CO$1&amp;";")</f>
        <v/>
      </c>
      <c r="CP229" t="str">
        <f>IF(ISERR(SEARCH(CP$1,Data!$H230)),"",";"&amp;CP$1&amp;";")</f>
        <v/>
      </c>
      <c r="CQ229" t="str">
        <f>IF(ISERR(SEARCH(CQ$1,Data!$H230)),"",";"&amp;CQ$1&amp;";")</f>
        <v/>
      </c>
      <c r="CR229" t="str">
        <f>IF(ISERR(SEARCH(CR$1,Data!$H230)),"",";"&amp;CR$1&amp;";")</f>
        <v/>
      </c>
      <c r="CS229" t="str">
        <f>IF(ISERR(SEARCH(CS$1,Data!$H230)),"",";"&amp;CS$1&amp;";")</f>
        <v/>
      </c>
      <c r="CT229" t="str">
        <f>IF(ISERR(SEARCH(CT$1,Data!$H230)),"",";"&amp;CT$1&amp;";")</f>
        <v/>
      </c>
      <c r="CU229" t="str">
        <f>IF(ISERR(SEARCH(CU$1,Data!$H230)),"",";"&amp;CU$1&amp;";")</f>
        <v/>
      </c>
      <c r="CV229" t="str">
        <f>IF(ISERR(SEARCH(CV$1,Data!$H230)),"",";"&amp;CV$1&amp;";")</f>
        <v/>
      </c>
      <c r="CW229" t="str">
        <f>IF(ISERR(SEARCH(CW$1,Data!$H230)),"",";"&amp;CW$1&amp;";")</f>
        <v/>
      </c>
      <c r="CX229" t="str">
        <f>IF(ISERR(SEARCH(CX$1,Data!$H230)),"",";"&amp;CX$1&amp;";")</f>
        <v/>
      </c>
      <c r="CY229" t="str">
        <f>IF(ISERR(SEARCH(CY$1,Data!$H230)),"",";"&amp;CY$1&amp;";")</f>
        <v/>
      </c>
      <c r="CZ229" t="str">
        <f>IF(ISERR(SEARCH(CZ$1,Data!$H230)),"",";"&amp;CZ$1&amp;";")</f>
        <v/>
      </c>
      <c r="DA229" t="str">
        <f>IF(ISERR(SEARCH(DA$1,Data!$H230)),"",";"&amp;DA$1&amp;";")</f>
        <v/>
      </c>
      <c r="DB229" t="str">
        <f>IF(ISERR(SEARCH(DB$1,Data!$H230)),"",";"&amp;DB$1&amp;";")</f>
        <v/>
      </c>
      <c r="DC229" t="str">
        <f>IF(ISERR(SEARCH(DC$1,Data!$H230)),"",";"&amp;DC$1&amp;";")</f>
        <v/>
      </c>
      <c r="DD229" t="str">
        <f>IF(ISERR(SEARCH(DD$1,Data!$H230)),"",";"&amp;DD$1&amp;";")</f>
        <v/>
      </c>
      <c r="DE229" t="str">
        <f>IF(ISERR(SEARCH(DE$1,Data!$H230)),"",";"&amp;DE$1&amp;";")</f>
        <v/>
      </c>
      <c r="DF229" t="str">
        <f>IF(ISERR(SEARCH(DF$1,Data!$H230)),"",";"&amp;DF$1&amp;";")</f>
        <v/>
      </c>
      <c r="DG229" t="str">
        <f>IF(ISERR(SEARCH(DG$1,Data!$H230)),"",";"&amp;DG$1&amp;";")</f>
        <v/>
      </c>
      <c r="DH229" t="str">
        <f>IF(ISERR(SEARCH(DH$1,Data!$H230)),"",";"&amp;DH$1&amp;";")</f>
        <v/>
      </c>
      <c r="DI229" t="str">
        <f>IF(ISERR(SEARCH(DI$1,Data!$H230)),"",";"&amp;DI$1&amp;";")</f>
        <v/>
      </c>
      <c r="DJ229" t="str">
        <f>IF(ISERR(SEARCH(DJ$1,Data!$H230)),"",";"&amp;DJ$1&amp;";")</f>
        <v/>
      </c>
      <c r="DK229" t="str">
        <f>IF(ISERR(SEARCH(DK$1,Data!$H230)),"",";"&amp;DK$1&amp;";")</f>
        <v/>
      </c>
      <c r="DL229" t="str">
        <f>IF(ISERR(SEARCH(DL$1,Data!$H230)),"",";"&amp;DL$1&amp;";")</f>
        <v/>
      </c>
      <c r="DM229" t="str">
        <f>IF(ISERR(SEARCH(DM$1,Data!$H230)),"",";"&amp;DM$1&amp;";")</f>
        <v/>
      </c>
      <c r="DN229" t="str">
        <f>IF(ISERR(SEARCH(DN$1,Data!$H230)),"",";"&amp;DN$1&amp;";")</f>
        <v/>
      </c>
      <c r="DO229" t="str">
        <f>IF(ISERR(SEARCH(DO$1,Data!$H230)),"",";"&amp;DO$1&amp;";")</f>
        <v/>
      </c>
      <c r="DP229" t="str">
        <f>IF(ISERR(SEARCH(DP$1,Data!$H230)),"",";"&amp;DP$1&amp;";")</f>
        <v/>
      </c>
      <c r="DQ229" t="str">
        <f>IF(ISERR(SEARCH(DQ$1,Data!$H230)),"",";"&amp;DQ$1&amp;";")</f>
        <v/>
      </c>
      <c r="DR229" t="str">
        <f>IF(ISERR(SEARCH(DR$1,Data!$H230)),"",";"&amp;DR$1&amp;";")</f>
        <v/>
      </c>
      <c r="DS229" t="str">
        <f>IF(ISERR(SEARCH(DS$1,Data!$H230)),"",";"&amp;DS$1&amp;";")</f>
        <v/>
      </c>
      <c r="DT229" t="str">
        <f>IF(ISERR(SEARCH(DT$1,Data!$H230)),"",";"&amp;DT$1&amp;";")</f>
        <v/>
      </c>
      <c r="DU229" t="str">
        <f>IF(ISERR(SEARCH(DU$1,Data!$H230)),"",";"&amp;DU$1&amp;";")</f>
        <v/>
      </c>
    </row>
    <row r="230" spans="1:125" x14ac:dyDescent="0.3">
      <c r="A230" t="str">
        <f>Tableau1[[#This Row],[name]]</f>
        <v>Yoda</v>
      </c>
      <c r="B230" t="str">
        <f>IF(ISERROR(Tableau3[[#This Row],[Second semi-colon]]), "", MID(Tableau3[[#This Row],[Concatenation]], 2, Tableau3[[#This Row],[Second semi-colon]]-2))</f>
        <v/>
      </c>
      <c r="C230" t="e">
        <f>SEARCH(" ;",Tableau3[[#This Row],[Concatenation]])</f>
        <v>#VALUE!</v>
      </c>
      <c r="D230" t="str">
        <f>'Search for homeplanet'!I230&amp; 'Search for homeplanet'!J230&amp; 'Search for homeplanet'!K230&amp; 'Search for homeplanet'!L230&amp; 'Search for homeplanet'!M230&amp; 'Search for homeplanet'!N230&amp; 'Search for homeplanet'!O230&amp; 'Search for homeplanet'!P230&amp; 'Search for homeplanet'!Q230&amp; 'Search for homeplanet'!R230&amp; 'Search for homeplanet'!S230&amp; 'Search for homeplanet'!T230&amp; 'Search for homeplanet'!U230&amp; 'Search for homeplanet'!V230&amp; 'Search for homeplanet'!W230&amp; 'Search for homeplanet'!X230&amp; 'Search for homeplanet'!Y230&amp; 'Search for homeplanet'!Z230&amp; 'Search for homeplanet'!AA230&amp; 'Search for homeplanet'!AB230&amp; 'Search for homeplanet'!AC230&amp; 'Search for homeplanet'!AD230&amp; 'Search for homeplanet'!AE230&amp; 'Search for homeplanet'!AF230&amp; 'Search for homeplanet'!AG230&amp; 'Search for homeplanet'!AH230&amp; 'Search for homeplanet'!AI230&amp; 'Search for homeplanet'!AJ230&amp; 'Search for homeplanet'!AK230&amp; 'Search for homeplanet'!AL230&amp; 'Search for homeplanet'!AM230&amp; 'Search for homeplanet'!AN230&amp; 'Search for homeplanet'!AO230&amp; 'Search for homeplanet'!AP230&amp; 'Search for homeplanet'!AQ230&amp; 'Search for homeplanet'!AR230&amp; 'Search for homeplanet'!AS230&amp; 'Search for homeplanet'!AT230&amp; 'Search for homeplanet'!AU230&amp; 'Search for homeplanet'!AV230&amp; 'Search for homeplanet'!AW230&amp; 'Search for homeplanet'!AX230&amp; 'Search for homeplanet'!AY230&amp; 'Search for homeplanet'!AZ230&amp; 'Search for homeplanet'!BA230&amp; 'Search for homeplanet'!BB230&amp; 'Search for homeplanet'!BC230&amp; 'Search for homeplanet'!BD230&amp; 'Search for homeplanet'!BE230&amp; 'Search for homeplanet'!BF230&amp; 'Search for homeplanet'!BG230&amp; 'Search for homeplanet'!BH230&amp; 'Search for homeplanet'!BI230&amp; 'Search for homeplanet'!BJ230&amp; 'Search for homeplanet'!BK230&amp; 'Search for homeplanet'!BL230&amp; 'Search for homeplanet'!BM230&amp; 'Search for homeplanet'!BN230&amp; 'Search for homeplanet'!BO230&amp; 'Search for homeplanet'!BP230&amp; 'Search for homeplanet'!BQ230&amp; 'Search for homeplanet'!BR230&amp; 'Search for homeplanet'!BS230&amp; 'Search for homeplanet'!BT230&amp; 'Search for homeplanet'!BU230&amp; 'Search for homeplanet'!BV230&amp; 'Search for homeplanet'!BW230&amp; 'Search for homeplanet'!BX230&amp; 'Search for homeplanet'!BY230&amp; 'Search for homeplanet'!BZ230&amp; 'Search for homeplanet'!CA230&amp; 'Search for homeplanet'!CB230&amp; 'Search for homeplanet'!CC230&amp; 'Search for homeplanet'!CD230&amp; 'Search for homeplanet'!CE230&amp; 'Search for homeplanet'!CF230&amp; 'Search for homeplanet'!CG230&amp; 'Search for homeplanet'!CH230&amp; 'Search for homeplanet'!CI230&amp; 'Search for homeplanet'!CJ230&amp; 'Search for homeplanet'!CK230&amp; 'Search for homeplanet'!CL230&amp; 'Search for homeplanet'!CM230&amp; 'Search for homeplanet'!CN230&amp; 'Search for homeplanet'!CO230&amp; 'Search for homeplanet'!CP230&amp; 'Search for homeplanet'!CQ230&amp; 'Search for homeplanet'!CR230&amp; 'Search for homeplanet'!CS230&amp; 'Search for homeplanet'!CT230&amp; 'Search for homeplanet'!CU230&amp; 'Search for homeplanet'!CV230&amp; 'Search for homeplanet'!CW230&amp; 'Search for homeplanet'!CX230&amp; 'Search for homeplanet'!CY230&amp; 'Search for homeplanet'!CZ230&amp; 'Search for homeplanet'!DA230&amp; 'Search for homeplanet'!DB230&amp; 'Search for homeplanet'!DC230&amp; 'Search for homeplanet'!DD230&amp; 'Search for homeplanet'!DE230&amp; 'Search for homeplanet'!DF230&amp; 'Search for homeplanet'!DG230&amp; 'Search for homeplanet'!DH230&amp; 'Search for homeplanet'!DI230&amp; 'Search for homeplanet'!DJ230&amp; 'Search for homeplanet'!DK230&amp; 'Search for homeplanet'!DL230&amp; 'Search for homeplanet'!DM230&amp; 'Search for homeplanet'!DN230&amp; 'Search for homeplanet'!DO230&amp; 'Search for homeplanet'!DP230&amp; 'Search for homeplanet'!DQ230&amp; 'Search for homeplanet'!DR230&amp; 'Search for homeplanet'!DS230&amp; 'Search for homeplanet'!DT230&amp; 'Search for homeplanet'!DU230</f>
        <v/>
      </c>
      <c r="I230" t="str">
        <f>IF(ISERR(SEARCH(I$1,Data!$H231)),"",";"&amp;I$1&amp;";")</f>
        <v/>
      </c>
      <c r="J230" t="str">
        <f>IF(ISERR(SEARCH(J$1,Data!$H231)),"",";"&amp;J$1&amp;";")</f>
        <v/>
      </c>
      <c r="K230" t="str">
        <f>IF(ISERR(SEARCH(K$1,Data!$H231)),"",";"&amp;K$1&amp;";")</f>
        <v/>
      </c>
      <c r="L230" t="str">
        <f>IF(ISERR(SEARCH(L$1,Data!$H231)),"",";"&amp;L$1&amp;";")</f>
        <v/>
      </c>
      <c r="M230" t="str">
        <f>IF(ISERR(SEARCH(M$1,Data!$H231)),"",";"&amp;M$1&amp;";")</f>
        <v/>
      </c>
      <c r="N230" t="str">
        <f>IF(ISERR(SEARCH(N$1,Data!$H231)),"",";"&amp;N$1&amp;";")</f>
        <v/>
      </c>
      <c r="O230" t="str">
        <f>IF(ISERR(SEARCH(O$1,Data!$H231)),"",";"&amp;O$1&amp;";")</f>
        <v/>
      </c>
      <c r="P230" t="str">
        <f>IF(ISERR(SEARCH(P$1,Data!$H231)),"",";"&amp;P$1&amp;";")</f>
        <v/>
      </c>
      <c r="Q230" t="str">
        <f>IF(ISERR(SEARCH(Q$1,Data!$H231)),"",";"&amp;Q$1&amp;";")</f>
        <v/>
      </c>
      <c r="R230" t="str">
        <f>IF(ISERR(SEARCH(R$1,Data!$H231)),"",";"&amp;R$1&amp;";")</f>
        <v/>
      </c>
      <c r="S230" t="str">
        <f>IF(ISERR(SEARCH(S$1,Data!$H231)),"",";"&amp;S$1&amp;";")</f>
        <v/>
      </c>
      <c r="T230" t="str">
        <f>IF(ISERR(SEARCH(T$1,Data!$H231)),"",";"&amp;T$1&amp;";")</f>
        <v/>
      </c>
      <c r="U230" t="str">
        <f>IF(ISERR(SEARCH(U$1,Data!$H231)),"",";"&amp;U$1&amp;";")</f>
        <v/>
      </c>
      <c r="V230" t="str">
        <f>IF(ISERR(SEARCH(V$1,Data!$H231)),"",";"&amp;V$1&amp;";")</f>
        <v/>
      </c>
      <c r="W230" t="str">
        <f>IF(ISERR(SEARCH(W$1,Data!$H231)),"",";"&amp;W$1&amp;";")</f>
        <v/>
      </c>
      <c r="X230" t="str">
        <f>IF(ISERR(SEARCH(X$1,Data!$H231)),"",";"&amp;X$1&amp;";")</f>
        <v/>
      </c>
      <c r="Y230" t="str">
        <f>IF(ISERR(SEARCH(Y$1,Data!$H231)),"",";"&amp;Y$1&amp;";")</f>
        <v/>
      </c>
      <c r="Z230" t="str">
        <f>IF(ISERR(SEARCH(Z$1,Data!$H231)),"",";"&amp;Z$1&amp;";")</f>
        <v/>
      </c>
      <c r="AA230" t="str">
        <f>IF(ISERR(SEARCH(AA$1,Data!$H231)),"",";"&amp;AA$1&amp;";")</f>
        <v/>
      </c>
      <c r="AB230" t="str">
        <f>IF(ISERR(SEARCH(AB$1,Data!$H231)),"",";"&amp;AB$1&amp;";")</f>
        <v/>
      </c>
      <c r="AC230" t="str">
        <f>IF(ISERR(SEARCH(AC$1,Data!$H231)),"",";"&amp;AC$1&amp;";")</f>
        <v/>
      </c>
      <c r="AD230" t="str">
        <f>IF(ISERR(SEARCH(AD$1,Data!$H231)),"",";"&amp;AD$1&amp;";")</f>
        <v/>
      </c>
      <c r="AE230" t="str">
        <f>IF(ISERR(SEARCH(AE$1,Data!$H231)),"",";"&amp;AE$1&amp;";")</f>
        <v/>
      </c>
      <c r="AF230" t="str">
        <f>IF(ISERR(SEARCH(AF$1,Data!$H231)),"",";"&amp;AF$1&amp;";")</f>
        <v/>
      </c>
      <c r="AG230" t="str">
        <f>IF(ISERR(SEARCH(AG$1,Data!$H231)),"",";"&amp;AG$1&amp;";")</f>
        <v/>
      </c>
      <c r="AH230" t="str">
        <f>IF(ISERR(SEARCH(AH$1,Data!$H231)),"",";"&amp;AH$1&amp;";")</f>
        <v/>
      </c>
      <c r="AI230" t="str">
        <f>IF(ISERR(SEARCH(AI$1,Data!$H231)),"",";"&amp;AI$1&amp;";")</f>
        <v/>
      </c>
      <c r="AJ230" t="str">
        <f>IF(ISERR(SEARCH(AJ$1,Data!$H231)),"",";"&amp;AJ$1&amp;";")</f>
        <v/>
      </c>
      <c r="AK230" t="str">
        <f>IF(ISERR(SEARCH(AK$1,Data!$H231)),"",";"&amp;AK$1&amp;";")</f>
        <v/>
      </c>
      <c r="AL230" t="str">
        <f>IF(ISERR(SEARCH(AL$1,Data!$H231)),"",";"&amp;AL$1&amp;";")</f>
        <v/>
      </c>
      <c r="AM230" t="str">
        <f>IF(ISERR(SEARCH(AM$1,Data!$H231)),"",";"&amp;AM$1&amp;";")</f>
        <v/>
      </c>
      <c r="AN230" t="str">
        <f>IF(ISERR(SEARCH(AN$1,Data!$H231)),"",";"&amp;AN$1&amp;";")</f>
        <v/>
      </c>
      <c r="AO230" t="str">
        <f>IF(ISERR(SEARCH(AO$1,Data!$H231)),"",";"&amp;AO$1&amp;";")</f>
        <v/>
      </c>
      <c r="AP230" t="str">
        <f>IF(ISERR(SEARCH(AP$1,Data!$H231)),"",";"&amp;AP$1&amp;";")</f>
        <v/>
      </c>
      <c r="AQ230" t="str">
        <f>IF(ISERR(SEARCH(AQ$1,Data!$H231)),"",";"&amp;AQ$1&amp;";")</f>
        <v/>
      </c>
      <c r="AR230" t="str">
        <f>IF(ISERR(SEARCH(AR$1,Data!$H231)),"",";"&amp;AR$1&amp;";")</f>
        <v/>
      </c>
      <c r="AS230" t="str">
        <f>IF(ISERR(SEARCH(AS$1,Data!$H231)),"",";"&amp;AS$1&amp;";")</f>
        <v/>
      </c>
      <c r="AT230" t="str">
        <f>IF(ISERR(SEARCH(AT$1,Data!$H231)),"",";"&amp;AT$1&amp;";")</f>
        <v/>
      </c>
      <c r="AU230" t="str">
        <f>IF(ISERR(SEARCH(AU$1,Data!$H231)),"",";"&amp;AU$1&amp;";")</f>
        <v/>
      </c>
      <c r="AV230" t="str">
        <f>IF(ISERR(SEARCH(AV$1,Data!$H231)),"",";"&amp;AV$1&amp;";")</f>
        <v/>
      </c>
      <c r="AW230" t="str">
        <f>IF(ISERR(SEARCH(AW$1,Data!$H231)),"",";"&amp;AW$1&amp;";")</f>
        <v/>
      </c>
      <c r="AX230" t="str">
        <f>IF(ISERR(SEARCH(AX$1,Data!$H231)),"",";"&amp;AX$1&amp;";")</f>
        <v/>
      </c>
      <c r="AY230" t="str">
        <f>IF(ISERR(SEARCH(AY$1,Data!$H231)),"",";"&amp;AY$1&amp;";")</f>
        <v/>
      </c>
      <c r="AZ230" t="str">
        <f>IF(ISERR(SEARCH(AZ$1,Data!$H231)),"",";"&amp;AZ$1&amp;";")</f>
        <v/>
      </c>
      <c r="BA230" t="str">
        <f>IF(ISERR(SEARCH(BA$1,Data!$H231)),"",";"&amp;BA$1&amp;";")</f>
        <v/>
      </c>
      <c r="BB230" t="str">
        <f>IF(ISERR(SEARCH(BB$1,Data!$H231)),"",";"&amp;BB$1&amp;";")</f>
        <v/>
      </c>
      <c r="BC230" t="str">
        <f>IF(ISERR(SEARCH(BC$1,Data!$H231)),"",";"&amp;BC$1&amp;";")</f>
        <v/>
      </c>
      <c r="BD230" t="str">
        <f>IF(ISERR(SEARCH(BD$1,Data!$H231)),"",";"&amp;BD$1&amp;";")</f>
        <v/>
      </c>
      <c r="BE230" t="str">
        <f>IF(ISERR(SEARCH(BE$1,Data!$H231)),"",";"&amp;BE$1&amp;";")</f>
        <v/>
      </c>
      <c r="BF230" t="str">
        <f>IF(ISERR(SEARCH(BF$1,Data!$H231)),"",";"&amp;BF$1&amp;";")</f>
        <v/>
      </c>
      <c r="BG230" t="str">
        <f>IF(ISERR(SEARCH(BG$1,Data!$H231)),"",";"&amp;BG$1&amp;";")</f>
        <v/>
      </c>
      <c r="BH230" t="str">
        <f>IF(ISERR(SEARCH(BH$1,Data!$H231)),"",";"&amp;BH$1&amp;";")</f>
        <v/>
      </c>
      <c r="BI230" t="str">
        <f>IF(ISERR(SEARCH(BI$1,Data!$H231)),"",";"&amp;BI$1&amp;";")</f>
        <v/>
      </c>
      <c r="BJ230" t="str">
        <f>IF(ISERR(SEARCH(BJ$1,Data!$H231)),"",";"&amp;BJ$1&amp;";")</f>
        <v/>
      </c>
      <c r="BK230" t="str">
        <f>IF(ISERR(SEARCH(BK$1,Data!$H231)),"",";"&amp;BK$1&amp;";")</f>
        <v/>
      </c>
      <c r="BL230" t="str">
        <f>IF(ISERR(SEARCH(BL$1,Data!$H231)),"",";"&amp;BL$1&amp;";")</f>
        <v/>
      </c>
      <c r="BM230" t="str">
        <f>IF(ISERR(SEARCH(BM$1,Data!$H231)),"",";"&amp;BM$1&amp;";")</f>
        <v/>
      </c>
      <c r="BN230" t="str">
        <f>IF(ISERR(SEARCH(BN$1,Data!$H231)),"",";"&amp;BN$1&amp;";")</f>
        <v/>
      </c>
      <c r="BO230" t="str">
        <f>IF(ISERR(SEARCH(BO$1,Data!$H231)),"",";"&amp;BO$1&amp;";")</f>
        <v/>
      </c>
      <c r="BP230" t="str">
        <f>IF(ISERR(SEARCH(BP$1,Data!$H231)),"",";"&amp;BP$1&amp;";")</f>
        <v/>
      </c>
      <c r="BQ230" t="str">
        <f>IF(ISERR(SEARCH(BQ$1,Data!$H231)),"",";"&amp;BQ$1&amp;";")</f>
        <v/>
      </c>
      <c r="BR230" t="str">
        <f>IF(ISERR(SEARCH(BR$1,Data!$H231)),"",";"&amp;BR$1&amp;";")</f>
        <v/>
      </c>
      <c r="BS230" t="str">
        <f>IF(ISERR(SEARCH(BS$1,Data!$H231)),"",";"&amp;BS$1&amp;";")</f>
        <v/>
      </c>
      <c r="BT230" t="str">
        <f>IF(ISERR(SEARCH(BT$1,Data!$H231)),"",";"&amp;BT$1&amp;";")</f>
        <v/>
      </c>
      <c r="BU230" t="str">
        <f>IF(ISERR(SEARCH(BU$1,Data!$H231)),"",";"&amp;BU$1&amp;";")</f>
        <v/>
      </c>
      <c r="BV230" t="str">
        <f>IF(ISERR(SEARCH(BV$1,Data!$H231)),"",";"&amp;BV$1&amp;";")</f>
        <v/>
      </c>
      <c r="BW230" t="str">
        <f>IF(ISERR(SEARCH(BW$1,Data!$H231)),"",";"&amp;BW$1&amp;";")</f>
        <v/>
      </c>
      <c r="BX230" t="str">
        <f>IF(ISERR(SEARCH(BX$1,Data!$H231)),"",";"&amp;BX$1&amp;";")</f>
        <v/>
      </c>
      <c r="BY230" t="str">
        <f>IF(ISERR(SEARCH(BY$1,Data!$H231)),"",";"&amp;BY$1&amp;";")</f>
        <v/>
      </c>
      <c r="BZ230" t="str">
        <f>IF(ISERR(SEARCH(BZ$1,Data!$H231)),"",";"&amp;BZ$1&amp;";")</f>
        <v/>
      </c>
      <c r="CA230" t="str">
        <f>IF(ISERR(SEARCH(CA$1,Data!$H231)),"",";"&amp;CA$1&amp;";")</f>
        <v/>
      </c>
      <c r="CB230" t="str">
        <f>IF(ISERR(SEARCH(CB$1,Data!$H231)),"",";"&amp;CB$1&amp;";")</f>
        <v/>
      </c>
      <c r="CC230" t="str">
        <f>IF(ISERR(SEARCH(CC$1,Data!$H231)),"",";"&amp;CC$1&amp;";")</f>
        <v/>
      </c>
      <c r="CD230" t="str">
        <f>IF(ISERR(SEARCH(CD$1,Data!$H231)),"",";"&amp;CD$1&amp;";")</f>
        <v/>
      </c>
      <c r="CE230" t="str">
        <f>IF(ISERR(SEARCH(CE$1,Data!$H231)),"",";"&amp;CE$1&amp;";")</f>
        <v/>
      </c>
      <c r="CF230" t="str">
        <f>IF(ISERR(SEARCH(CF$1,Data!$H231)),"",";"&amp;CF$1&amp;";")</f>
        <v/>
      </c>
      <c r="CG230" t="str">
        <f>IF(ISERR(SEARCH(CG$1,Data!$H231)),"",";"&amp;CG$1&amp;";")</f>
        <v/>
      </c>
      <c r="CH230" t="str">
        <f>IF(ISERR(SEARCH(CH$1,Data!$H231)),"",";"&amp;CH$1&amp;";")</f>
        <v/>
      </c>
      <c r="CI230" t="str">
        <f>IF(ISERR(SEARCH(CI$1,Data!$H231)),"",";"&amp;CI$1&amp;";")</f>
        <v/>
      </c>
      <c r="CJ230" t="str">
        <f>IF(ISERR(SEARCH(CJ$1,Data!$H231)),"",";"&amp;CJ$1&amp;";")</f>
        <v/>
      </c>
      <c r="CK230" t="str">
        <f>IF(ISERR(SEARCH(CK$1,Data!$H231)),"",";"&amp;CK$1&amp;";")</f>
        <v/>
      </c>
      <c r="CL230" t="str">
        <f>IF(ISERR(SEARCH(CL$1,Data!$H231)),"",";"&amp;CL$1&amp;";")</f>
        <v/>
      </c>
      <c r="CM230" t="str">
        <f>IF(ISERR(SEARCH(CM$1,Data!$H231)),"",";"&amp;CM$1&amp;";")</f>
        <v/>
      </c>
      <c r="CN230" t="str">
        <f>IF(ISERR(SEARCH(CN$1,Data!$H231)),"",";"&amp;CN$1&amp;";")</f>
        <v/>
      </c>
      <c r="CO230" t="str">
        <f>IF(ISERR(SEARCH(CO$1,Data!$H231)),"",";"&amp;CO$1&amp;";")</f>
        <v/>
      </c>
      <c r="CP230" t="str">
        <f>IF(ISERR(SEARCH(CP$1,Data!$H231)),"",";"&amp;CP$1&amp;";")</f>
        <v/>
      </c>
      <c r="CQ230" t="str">
        <f>IF(ISERR(SEARCH(CQ$1,Data!$H231)),"",";"&amp;CQ$1&amp;";")</f>
        <v/>
      </c>
      <c r="CR230" t="str">
        <f>IF(ISERR(SEARCH(CR$1,Data!$H231)),"",";"&amp;CR$1&amp;";")</f>
        <v/>
      </c>
      <c r="CS230" t="str">
        <f>IF(ISERR(SEARCH(CS$1,Data!$H231)),"",";"&amp;CS$1&amp;";")</f>
        <v/>
      </c>
      <c r="CT230" t="str">
        <f>IF(ISERR(SEARCH(CT$1,Data!$H231)),"",";"&amp;CT$1&amp;";")</f>
        <v/>
      </c>
      <c r="CU230" t="str">
        <f>IF(ISERR(SEARCH(CU$1,Data!$H231)),"",";"&amp;CU$1&amp;";")</f>
        <v/>
      </c>
      <c r="CV230" t="str">
        <f>IF(ISERR(SEARCH(CV$1,Data!$H231)),"",";"&amp;CV$1&amp;";")</f>
        <v/>
      </c>
      <c r="CW230" t="str">
        <f>IF(ISERR(SEARCH(CW$1,Data!$H231)),"",";"&amp;CW$1&amp;";")</f>
        <v/>
      </c>
      <c r="CX230" t="str">
        <f>IF(ISERR(SEARCH(CX$1,Data!$H231)),"",";"&amp;CX$1&amp;";")</f>
        <v/>
      </c>
      <c r="CY230" t="str">
        <f>IF(ISERR(SEARCH(CY$1,Data!$H231)),"",";"&amp;CY$1&amp;";")</f>
        <v/>
      </c>
      <c r="CZ230" t="str">
        <f>IF(ISERR(SEARCH(CZ$1,Data!$H231)),"",";"&amp;CZ$1&amp;";")</f>
        <v/>
      </c>
      <c r="DA230" t="str">
        <f>IF(ISERR(SEARCH(DA$1,Data!$H231)),"",";"&amp;DA$1&amp;";")</f>
        <v/>
      </c>
      <c r="DB230" t="str">
        <f>IF(ISERR(SEARCH(DB$1,Data!$H231)),"",";"&amp;DB$1&amp;";")</f>
        <v/>
      </c>
      <c r="DC230" t="str">
        <f>IF(ISERR(SEARCH(DC$1,Data!$H231)),"",";"&amp;DC$1&amp;";")</f>
        <v/>
      </c>
      <c r="DD230" t="str">
        <f>IF(ISERR(SEARCH(DD$1,Data!$H231)),"",";"&amp;DD$1&amp;";")</f>
        <v/>
      </c>
      <c r="DE230" t="str">
        <f>IF(ISERR(SEARCH(DE$1,Data!$H231)),"",";"&amp;DE$1&amp;";")</f>
        <v/>
      </c>
      <c r="DF230" t="str">
        <f>IF(ISERR(SEARCH(DF$1,Data!$H231)),"",";"&amp;DF$1&amp;";")</f>
        <v/>
      </c>
      <c r="DG230" t="str">
        <f>IF(ISERR(SEARCH(DG$1,Data!$H231)),"",";"&amp;DG$1&amp;";")</f>
        <v/>
      </c>
      <c r="DH230" t="str">
        <f>IF(ISERR(SEARCH(DH$1,Data!$H231)),"",";"&amp;DH$1&amp;";")</f>
        <v/>
      </c>
      <c r="DI230" t="str">
        <f>IF(ISERR(SEARCH(DI$1,Data!$H231)),"",";"&amp;DI$1&amp;";")</f>
        <v/>
      </c>
      <c r="DJ230" t="str">
        <f>IF(ISERR(SEARCH(DJ$1,Data!$H231)),"",";"&amp;DJ$1&amp;";")</f>
        <v/>
      </c>
      <c r="DK230" t="str">
        <f>IF(ISERR(SEARCH(DK$1,Data!$H231)),"",";"&amp;DK$1&amp;";")</f>
        <v/>
      </c>
      <c r="DL230" t="str">
        <f>IF(ISERR(SEARCH(DL$1,Data!$H231)),"",";"&amp;DL$1&amp;";")</f>
        <v/>
      </c>
      <c r="DM230" t="str">
        <f>IF(ISERR(SEARCH(DM$1,Data!$H231)),"",";"&amp;DM$1&amp;";")</f>
        <v/>
      </c>
      <c r="DN230" t="str">
        <f>IF(ISERR(SEARCH(DN$1,Data!$H231)),"",";"&amp;DN$1&amp;";")</f>
        <v/>
      </c>
      <c r="DO230" t="str">
        <f>IF(ISERR(SEARCH(DO$1,Data!$H231)),"",";"&amp;DO$1&amp;";")</f>
        <v/>
      </c>
      <c r="DP230" t="str">
        <f>IF(ISERR(SEARCH(DP$1,Data!$H231)),"",";"&amp;DP$1&amp;";")</f>
        <v/>
      </c>
      <c r="DQ230" t="str">
        <f>IF(ISERR(SEARCH(DQ$1,Data!$H231)),"",";"&amp;DQ$1&amp;";")</f>
        <v/>
      </c>
      <c r="DR230" t="str">
        <f>IF(ISERR(SEARCH(DR$1,Data!$H231)),"",";"&amp;DR$1&amp;";")</f>
        <v/>
      </c>
      <c r="DS230" t="str">
        <f>IF(ISERR(SEARCH(DS$1,Data!$H231)),"",";"&amp;DS$1&amp;";")</f>
        <v/>
      </c>
      <c r="DT230" t="str">
        <f>IF(ISERR(SEARCH(DT$1,Data!$H231)),"",";"&amp;DT$1&amp;";")</f>
        <v/>
      </c>
      <c r="DU230" t="str">
        <f>IF(ISERR(SEARCH(DU$1,Data!$H231)),"",";"&amp;DU$1&amp;";")</f>
        <v/>
      </c>
    </row>
    <row r="231" spans="1:125" x14ac:dyDescent="0.3">
      <c r="A231" t="str">
        <f>Tableau1[[#This Row],[name]]</f>
        <v>Grand Moff Zsinj</v>
      </c>
      <c r="B231" t="str">
        <f>IF(ISERROR(Tableau3[[#This Row],[Second semi-colon]]), "", MID(Tableau3[[#This Row],[Concatenation]], 2, Tableau3[[#This Row],[Second semi-colon]]-2))</f>
        <v/>
      </c>
      <c r="C231" t="e">
        <f>SEARCH(" ;",Tableau3[[#This Row],[Concatenation]])</f>
        <v>#VALUE!</v>
      </c>
      <c r="D231" t="str">
        <f>'Search for homeplanet'!I231&amp; 'Search for homeplanet'!J231&amp; 'Search for homeplanet'!K231&amp; 'Search for homeplanet'!L231&amp; 'Search for homeplanet'!M231&amp; 'Search for homeplanet'!N231&amp; 'Search for homeplanet'!O231&amp; 'Search for homeplanet'!P231&amp; 'Search for homeplanet'!Q231&amp; 'Search for homeplanet'!R231&amp; 'Search for homeplanet'!S231&amp; 'Search for homeplanet'!T231&amp; 'Search for homeplanet'!U231&amp; 'Search for homeplanet'!V231&amp; 'Search for homeplanet'!W231&amp; 'Search for homeplanet'!X231&amp; 'Search for homeplanet'!Y231&amp; 'Search for homeplanet'!Z231&amp; 'Search for homeplanet'!AA231&amp; 'Search for homeplanet'!AB231&amp; 'Search for homeplanet'!AC231&amp; 'Search for homeplanet'!AD231&amp; 'Search for homeplanet'!AE231&amp; 'Search for homeplanet'!AF231&amp; 'Search for homeplanet'!AG231&amp; 'Search for homeplanet'!AH231&amp; 'Search for homeplanet'!AI231&amp; 'Search for homeplanet'!AJ231&amp; 'Search for homeplanet'!AK231&amp; 'Search for homeplanet'!AL231&amp; 'Search for homeplanet'!AM231&amp; 'Search for homeplanet'!AN231&amp; 'Search for homeplanet'!AO231&amp; 'Search for homeplanet'!AP231&amp; 'Search for homeplanet'!AQ231&amp; 'Search for homeplanet'!AR231&amp; 'Search for homeplanet'!AS231&amp; 'Search for homeplanet'!AT231&amp; 'Search for homeplanet'!AU231&amp; 'Search for homeplanet'!AV231&amp; 'Search for homeplanet'!AW231&amp; 'Search for homeplanet'!AX231&amp; 'Search for homeplanet'!AY231&amp; 'Search for homeplanet'!AZ231&amp; 'Search for homeplanet'!BA231&amp; 'Search for homeplanet'!BB231&amp; 'Search for homeplanet'!BC231&amp; 'Search for homeplanet'!BD231&amp; 'Search for homeplanet'!BE231&amp; 'Search for homeplanet'!BF231&amp; 'Search for homeplanet'!BG231&amp; 'Search for homeplanet'!BH231&amp; 'Search for homeplanet'!BI231&amp; 'Search for homeplanet'!BJ231&amp; 'Search for homeplanet'!BK231&amp; 'Search for homeplanet'!BL231&amp; 'Search for homeplanet'!BM231&amp; 'Search for homeplanet'!BN231&amp; 'Search for homeplanet'!BO231&amp; 'Search for homeplanet'!BP231&amp; 'Search for homeplanet'!BQ231&amp; 'Search for homeplanet'!BR231&amp; 'Search for homeplanet'!BS231&amp; 'Search for homeplanet'!BT231&amp; 'Search for homeplanet'!BU231&amp; 'Search for homeplanet'!BV231&amp; 'Search for homeplanet'!BW231&amp; 'Search for homeplanet'!BX231&amp; 'Search for homeplanet'!BY231&amp; 'Search for homeplanet'!BZ231&amp; 'Search for homeplanet'!CA231&amp; 'Search for homeplanet'!CB231&amp; 'Search for homeplanet'!CC231&amp; 'Search for homeplanet'!CD231&amp; 'Search for homeplanet'!CE231&amp; 'Search for homeplanet'!CF231&amp; 'Search for homeplanet'!CG231&amp; 'Search for homeplanet'!CH231&amp; 'Search for homeplanet'!CI231&amp; 'Search for homeplanet'!CJ231&amp; 'Search for homeplanet'!CK231&amp; 'Search for homeplanet'!CL231&amp; 'Search for homeplanet'!CM231&amp; 'Search for homeplanet'!CN231&amp; 'Search for homeplanet'!CO231&amp; 'Search for homeplanet'!CP231&amp; 'Search for homeplanet'!CQ231&amp; 'Search for homeplanet'!CR231&amp; 'Search for homeplanet'!CS231&amp; 'Search for homeplanet'!CT231&amp; 'Search for homeplanet'!CU231&amp; 'Search for homeplanet'!CV231&amp; 'Search for homeplanet'!CW231&amp; 'Search for homeplanet'!CX231&amp; 'Search for homeplanet'!CY231&amp; 'Search for homeplanet'!CZ231&amp; 'Search for homeplanet'!DA231&amp; 'Search for homeplanet'!DB231&amp; 'Search for homeplanet'!DC231&amp; 'Search for homeplanet'!DD231&amp; 'Search for homeplanet'!DE231&amp; 'Search for homeplanet'!DF231&amp; 'Search for homeplanet'!DG231&amp; 'Search for homeplanet'!DH231&amp; 'Search for homeplanet'!DI231&amp; 'Search for homeplanet'!DJ231&amp; 'Search for homeplanet'!DK231&amp; 'Search for homeplanet'!DL231&amp; 'Search for homeplanet'!DM231&amp; 'Search for homeplanet'!DN231&amp; 'Search for homeplanet'!DO231&amp; 'Search for homeplanet'!DP231&amp; 'Search for homeplanet'!DQ231&amp; 'Search for homeplanet'!DR231&amp; 'Search for homeplanet'!DS231&amp; 'Search for homeplanet'!DT231&amp; 'Search for homeplanet'!DU231</f>
        <v/>
      </c>
      <c r="I231" t="str">
        <f>IF(ISERR(SEARCH(I$1,Data!$H232)),"",";"&amp;I$1&amp;";")</f>
        <v/>
      </c>
      <c r="J231" t="str">
        <f>IF(ISERR(SEARCH(J$1,Data!$H232)),"",";"&amp;J$1&amp;";")</f>
        <v/>
      </c>
      <c r="K231" t="str">
        <f>IF(ISERR(SEARCH(K$1,Data!$H232)),"",";"&amp;K$1&amp;";")</f>
        <v/>
      </c>
      <c r="L231" t="str">
        <f>IF(ISERR(SEARCH(L$1,Data!$H232)),"",";"&amp;L$1&amp;";")</f>
        <v/>
      </c>
      <c r="M231" t="str">
        <f>IF(ISERR(SEARCH(M$1,Data!$H232)),"",";"&amp;M$1&amp;";")</f>
        <v/>
      </c>
      <c r="N231" t="str">
        <f>IF(ISERR(SEARCH(N$1,Data!$H232)),"",";"&amp;N$1&amp;";")</f>
        <v/>
      </c>
      <c r="O231" t="str">
        <f>IF(ISERR(SEARCH(O$1,Data!$H232)),"",";"&amp;O$1&amp;";")</f>
        <v/>
      </c>
      <c r="P231" t="str">
        <f>IF(ISERR(SEARCH(P$1,Data!$H232)),"",";"&amp;P$1&amp;";")</f>
        <v/>
      </c>
      <c r="Q231" t="str">
        <f>IF(ISERR(SEARCH(Q$1,Data!$H232)),"",";"&amp;Q$1&amp;";")</f>
        <v/>
      </c>
      <c r="R231" t="str">
        <f>IF(ISERR(SEARCH(R$1,Data!$H232)),"",";"&amp;R$1&amp;";")</f>
        <v/>
      </c>
      <c r="S231" t="str">
        <f>IF(ISERR(SEARCH(S$1,Data!$H232)),"",";"&amp;S$1&amp;";")</f>
        <v/>
      </c>
      <c r="T231" t="str">
        <f>IF(ISERR(SEARCH(T$1,Data!$H232)),"",";"&amp;T$1&amp;";")</f>
        <v/>
      </c>
      <c r="U231" t="str">
        <f>IF(ISERR(SEARCH(U$1,Data!$H232)),"",";"&amp;U$1&amp;";")</f>
        <v/>
      </c>
      <c r="V231" t="str">
        <f>IF(ISERR(SEARCH(V$1,Data!$H232)),"",";"&amp;V$1&amp;";")</f>
        <v/>
      </c>
      <c r="W231" t="str">
        <f>IF(ISERR(SEARCH(W$1,Data!$H232)),"",";"&amp;W$1&amp;";")</f>
        <v/>
      </c>
      <c r="X231" t="str">
        <f>IF(ISERR(SEARCH(X$1,Data!$H232)),"",";"&amp;X$1&amp;";")</f>
        <v/>
      </c>
      <c r="Y231" t="str">
        <f>IF(ISERR(SEARCH(Y$1,Data!$H232)),"",";"&amp;Y$1&amp;";")</f>
        <v/>
      </c>
      <c r="Z231" t="str">
        <f>IF(ISERR(SEARCH(Z$1,Data!$H232)),"",";"&amp;Z$1&amp;";")</f>
        <v/>
      </c>
      <c r="AA231" t="str">
        <f>IF(ISERR(SEARCH(AA$1,Data!$H232)),"",";"&amp;AA$1&amp;";")</f>
        <v/>
      </c>
      <c r="AB231" t="str">
        <f>IF(ISERR(SEARCH(AB$1,Data!$H232)),"",";"&amp;AB$1&amp;";")</f>
        <v/>
      </c>
      <c r="AC231" t="str">
        <f>IF(ISERR(SEARCH(AC$1,Data!$H232)),"",";"&amp;AC$1&amp;";")</f>
        <v/>
      </c>
      <c r="AD231" t="str">
        <f>IF(ISERR(SEARCH(AD$1,Data!$H232)),"",";"&amp;AD$1&amp;";")</f>
        <v/>
      </c>
      <c r="AE231" t="str">
        <f>IF(ISERR(SEARCH(AE$1,Data!$H232)),"",";"&amp;AE$1&amp;";")</f>
        <v/>
      </c>
      <c r="AF231" t="str">
        <f>IF(ISERR(SEARCH(AF$1,Data!$H232)),"",";"&amp;AF$1&amp;";")</f>
        <v/>
      </c>
      <c r="AG231" t="str">
        <f>IF(ISERR(SEARCH(AG$1,Data!$H232)),"",";"&amp;AG$1&amp;";")</f>
        <v/>
      </c>
      <c r="AH231" t="str">
        <f>IF(ISERR(SEARCH(AH$1,Data!$H232)),"",";"&amp;AH$1&amp;";")</f>
        <v/>
      </c>
      <c r="AI231" t="str">
        <f>IF(ISERR(SEARCH(AI$1,Data!$H232)),"",";"&amp;AI$1&amp;";")</f>
        <v/>
      </c>
      <c r="AJ231" t="str">
        <f>IF(ISERR(SEARCH(AJ$1,Data!$H232)),"",";"&amp;AJ$1&amp;";")</f>
        <v/>
      </c>
      <c r="AK231" t="str">
        <f>IF(ISERR(SEARCH(AK$1,Data!$H232)),"",";"&amp;AK$1&amp;";")</f>
        <v/>
      </c>
      <c r="AL231" t="str">
        <f>IF(ISERR(SEARCH(AL$1,Data!$H232)),"",";"&amp;AL$1&amp;";")</f>
        <v/>
      </c>
      <c r="AM231" t="str">
        <f>IF(ISERR(SEARCH(AM$1,Data!$H232)),"",";"&amp;AM$1&amp;";")</f>
        <v/>
      </c>
      <c r="AN231" t="str">
        <f>IF(ISERR(SEARCH(AN$1,Data!$H232)),"",";"&amp;AN$1&amp;";")</f>
        <v/>
      </c>
      <c r="AO231" t="str">
        <f>IF(ISERR(SEARCH(AO$1,Data!$H232)),"",";"&amp;AO$1&amp;";")</f>
        <v/>
      </c>
      <c r="AP231" t="str">
        <f>IF(ISERR(SEARCH(AP$1,Data!$H232)),"",";"&amp;AP$1&amp;";")</f>
        <v/>
      </c>
      <c r="AQ231" t="str">
        <f>IF(ISERR(SEARCH(AQ$1,Data!$H232)),"",";"&amp;AQ$1&amp;";")</f>
        <v/>
      </c>
      <c r="AR231" t="str">
        <f>IF(ISERR(SEARCH(AR$1,Data!$H232)),"",";"&amp;AR$1&amp;";")</f>
        <v/>
      </c>
      <c r="AS231" t="str">
        <f>IF(ISERR(SEARCH(AS$1,Data!$H232)),"",";"&amp;AS$1&amp;";")</f>
        <v/>
      </c>
      <c r="AT231" t="str">
        <f>IF(ISERR(SEARCH(AT$1,Data!$H232)),"",";"&amp;AT$1&amp;";")</f>
        <v/>
      </c>
      <c r="AU231" t="str">
        <f>IF(ISERR(SEARCH(AU$1,Data!$H232)),"",";"&amp;AU$1&amp;";")</f>
        <v/>
      </c>
      <c r="AV231" t="str">
        <f>IF(ISERR(SEARCH(AV$1,Data!$H232)),"",";"&amp;AV$1&amp;";")</f>
        <v/>
      </c>
      <c r="AW231" t="str">
        <f>IF(ISERR(SEARCH(AW$1,Data!$H232)),"",";"&amp;AW$1&amp;";")</f>
        <v/>
      </c>
      <c r="AX231" t="str">
        <f>IF(ISERR(SEARCH(AX$1,Data!$H232)),"",";"&amp;AX$1&amp;";")</f>
        <v/>
      </c>
      <c r="AY231" t="str">
        <f>IF(ISERR(SEARCH(AY$1,Data!$H232)),"",";"&amp;AY$1&amp;";")</f>
        <v/>
      </c>
      <c r="AZ231" t="str">
        <f>IF(ISERR(SEARCH(AZ$1,Data!$H232)),"",";"&amp;AZ$1&amp;";")</f>
        <v/>
      </c>
      <c r="BA231" t="str">
        <f>IF(ISERR(SEARCH(BA$1,Data!$H232)),"",";"&amp;BA$1&amp;";")</f>
        <v/>
      </c>
      <c r="BB231" t="str">
        <f>IF(ISERR(SEARCH(BB$1,Data!$H232)),"",";"&amp;BB$1&amp;";")</f>
        <v/>
      </c>
      <c r="BC231" t="str">
        <f>IF(ISERR(SEARCH(BC$1,Data!$H232)),"",";"&amp;BC$1&amp;";")</f>
        <v/>
      </c>
      <c r="BD231" t="str">
        <f>IF(ISERR(SEARCH(BD$1,Data!$H232)),"",";"&amp;BD$1&amp;";")</f>
        <v/>
      </c>
      <c r="BE231" t="str">
        <f>IF(ISERR(SEARCH(BE$1,Data!$H232)),"",";"&amp;BE$1&amp;";")</f>
        <v/>
      </c>
      <c r="BF231" t="str">
        <f>IF(ISERR(SEARCH(BF$1,Data!$H232)),"",";"&amp;BF$1&amp;";")</f>
        <v/>
      </c>
      <c r="BG231" t="str">
        <f>IF(ISERR(SEARCH(BG$1,Data!$H232)),"",";"&amp;BG$1&amp;";")</f>
        <v/>
      </c>
      <c r="BH231" t="str">
        <f>IF(ISERR(SEARCH(BH$1,Data!$H232)),"",";"&amp;BH$1&amp;";")</f>
        <v/>
      </c>
      <c r="BI231" t="str">
        <f>IF(ISERR(SEARCH(BI$1,Data!$H232)),"",";"&amp;BI$1&amp;";")</f>
        <v/>
      </c>
      <c r="BJ231" t="str">
        <f>IF(ISERR(SEARCH(BJ$1,Data!$H232)),"",";"&amp;BJ$1&amp;";")</f>
        <v/>
      </c>
      <c r="BK231" t="str">
        <f>IF(ISERR(SEARCH(BK$1,Data!$H232)),"",";"&amp;BK$1&amp;";")</f>
        <v/>
      </c>
      <c r="BL231" t="str">
        <f>IF(ISERR(SEARCH(BL$1,Data!$H232)),"",";"&amp;BL$1&amp;";")</f>
        <v/>
      </c>
      <c r="BM231" t="str">
        <f>IF(ISERR(SEARCH(BM$1,Data!$H232)),"",";"&amp;BM$1&amp;";")</f>
        <v/>
      </c>
      <c r="BN231" t="str">
        <f>IF(ISERR(SEARCH(BN$1,Data!$H232)),"",";"&amp;BN$1&amp;";")</f>
        <v/>
      </c>
      <c r="BO231" t="str">
        <f>IF(ISERR(SEARCH(BO$1,Data!$H232)),"",";"&amp;BO$1&amp;";")</f>
        <v/>
      </c>
      <c r="BP231" t="str">
        <f>IF(ISERR(SEARCH(BP$1,Data!$H232)),"",";"&amp;BP$1&amp;";")</f>
        <v/>
      </c>
      <c r="BQ231" t="str">
        <f>IF(ISERR(SEARCH(BQ$1,Data!$H232)),"",";"&amp;BQ$1&amp;";")</f>
        <v/>
      </c>
      <c r="BR231" t="str">
        <f>IF(ISERR(SEARCH(BR$1,Data!$H232)),"",";"&amp;BR$1&amp;";")</f>
        <v/>
      </c>
      <c r="BS231" t="str">
        <f>IF(ISERR(SEARCH(BS$1,Data!$H232)),"",";"&amp;BS$1&amp;";")</f>
        <v/>
      </c>
      <c r="BT231" t="str">
        <f>IF(ISERR(SEARCH(BT$1,Data!$H232)),"",";"&amp;BT$1&amp;";")</f>
        <v/>
      </c>
      <c r="BU231" t="str">
        <f>IF(ISERR(SEARCH(BU$1,Data!$H232)),"",";"&amp;BU$1&amp;";")</f>
        <v/>
      </c>
      <c r="BV231" t="str">
        <f>IF(ISERR(SEARCH(BV$1,Data!$H232)),"",";"&amp;BV$1&amp;";")</f>
        <v/>
      </c>
      <c r="BW231" t="str">
        <f>IF(ISERR(SEARCH(BW$1,Data!$H232)),"",";"&amp;BW$1&amp;";")</f>
        <v/>
      </c>
      <c r="BX231" t="str">
        <f>IF(ISERR(SEARCH(BX$1,Data!$H232)),"",";"&amp;BX$1&amp;";")</f>
        <v/>
      </c>
      <c r="BY231" t="str">
        <f>IF(ISERR(SEARCH(BY$1,Data!$H232)),"",";"&amp;BY$1&amp;";")</f>
        <v/>
      </c>
      <c r="BZ231" t="str">
        <f>IF(ISERR(SEARCH(BZ$1,Data!$H232)),"",";"&amp;BZ$1&amp;";")</f>
        <v/>
      </c>
      <c r="CA231" t="str">
        <f>IF(ISERR(SEARCH(CA$1,Data!$H232)),"",";"&amp;CA$1&amp;";")</f>
        <v/>
      </c>
      <c r="CB231" t="str">
        <f>IF(ISERR(SEARCH(CB$1,Data!$H232)),"",";"&amp;CB$1&amp;";")</f>
        <v/>
      </c>
      <c r="CC231" t="str">
        <f>IF(ISERR(SEARCH(CC$1,Data!$H232)),"",";"&amp;CC$1&amp;";")</f>
        <v/>
      </c>
      <c r="CD231" t="str">
        <f>IF(ISERR(SEARCH(CD$1,Data!$H232)),"",";"&amp;CD$1&amp;";")</f>
        <v/>
      </c>
      <c r="CE231" t="str">
        <f>IF(ISERR(SEARCH(CE$1,Data!$H232)),"",";"&amp;CE$1&amp;";")</f>
        <v/>
      </c>
      <c r="CF231" t="str">
        <f>IF(ISERR(SEARCH(CF$1,Data!$H232)),"",";"&amp;CF$1&amp;";")</f>
        <v/>
      </c>
      <c r="CG231" t="str">
        <f>IF(ISERR(SEARCH(CG$1,Data!$H232)),"",";"&amp;CG$1&amp;";")</f>
        <v/>
      </c>
      <c r="CH231" t="str">
        <f>IF(ISERR(SEARCH(CH$1,Data!$H232)),"",";"&amp;CH$1&amp;";")</f>
        <v/>
      </c>
      <c r="CI231" t="str">
        <f>IF(ISERR(SEARCH(CI$1,Data!$H232)),"",";"&amp;CI$1&amp;";")</f>
        <v/>
      </c>
      <c r="CJ231" t="str">
        <f>IF(ISERR(SEARCH(CJ$1,Data!$H232)),"",";"&amp;CJ$1&amp;";")</f>
        <v/>
      </c>
      <c r="CK231" t="str">
        <f>IF(ISERR(SEARCH(CK$1,Data!$H232)),"",";"&amp;CK$1&amp;";")</f>
        <v/>
      </c>
      <c r="CL231" t="str">
        <f>IF(ISERR(SEARCH(CL$1,Data!$H232)),"",";"&amp;CL$1&amp;";")</f>
        <v/>
      </c>
      <c r="CM231" t="str">
        <f>IF(ISERR(SEARCH(CM$1,Data!$H232)),"",";"&amp;CM$1&amp;";")</f>
        <v/>
      </c>
      <c r="CN231" t="str">
        <f>IF(ISERR(SEARCH(CN$1,Data!$H232)),"",";"&amp;CN$1&amp;";")</f>
        <v/>
      </c>
      <c r="CO231" t="str">
        <f>IF(ISERR(SEARCH(CO$1,Data!$H232)),"",";"&amp;CO$1&amp;";")</f>
        <v/>
      </c>
      <c r="CP231" t="str">
        <f>IF(ISERR(SEARCH(CP$1,Data!$H232)),"",";"&amp;CP$1&amp;";")</f>
        <v/>
      </c>
      <c r="CQ231" t="str">
        <f>IF(ISERR(SEARCH(CQ$1,Data!$H232)),"",";"&amp;CQ$1&amp;";")</f>
        <v/>
      </c>
      <c r="CR231" t="str">
        <f>IF(ISERR(SEARCH(CR$1,Data!$H232)),"",";"&amp;CR$1&amp;";")</f>
        <v/>
      </c>
      <c r="CS231" t="str">
        <f>IF(ISERR(SEARCH(CS$1,Data!$H232)),"",";"&amp;CS$1&amp;";")</f>
        <v/>
      </c>
      <c r="CT231" t="str">
        <f>IF(ISERR(SEARCH(CT$1,Data!$H232)),"",";"&amp;CT$1&amp;";")</f>
        <v/>
      </c>
      <c r="CU231" t="str">
        <f>IF(ISERR(SEARCH(CU$1,Data!$H232)),"",";"&amp;CU$1&amp;";")</f>
        <v/>
      </c>
      <c r="CV231" t="str">
        <f>IF(ISERR(SEARCH(CV$1,Data!$H232)),"",";"&amp;CV$1&amp;";")</f>
        <v/>
      </c>
      <c r="CW231" t="str">
        <f>IF(ISERR(SEARCH(CW$1,Data!$H232)),"",";"&amp;CW$1&amp;";")</f>
        <v/>
      </c>
      <c r="CX231" t="str">
        <f>IF(ISERR(SEARCH(CX$1,Data!$H232)),"",";"&amp;CX$1&amp;";")</f>
        <v/>
      </c>
      <c r="CY231" t="str">
        <f>IF(ISERR(SEARCH(CY$1,Data!$H232)),"",";"&amp;CY$1&amp;";")</f>
        <v/>
      </c>
      <c r="CZ231" t="str">
        <f>IF(ISERR(SEARCH(CZ$1,Data!$H232)),"",";"&amp;CZ$1&amp;";")</f>
        <v/>
      </c>
      <c r="DA231" t="str">
        <f>IF(ISERR(SEARCH(DA$1,Data!$H232)),"",";"&amp;DA$1&amp;";")</f>
        <v/>
      </c>
      <c r="DB231" t="str">
        <f>IF(ISERR(SEARCH(DB$1,Data!$H232)),"",";"&amp;DB$1&amp;";")</f>
        <v/>
      </c>
      <c r="DC231" t="str">
        <f>IF(ISERR(SEARCH(DC$1,Data!$H232)),"",";"&amp;DC$1&amp;";")</f>
        <v/>
      </c>
      <c r="DD231" t="str">
        <f>IF(ISERR(SEARCH(DD$1,Data!$H232)),"",";"&amp;DD$1&amp;";")</f>
        <v/>
      </c>
      <c r="DE231" t="str">
        <f>IF(ISERR(SEARCH(DE$1,Data!$H232)),"",";"&amp;DE$1&amp;";")</f>
        <v/>
      </c>
      <c r="DF231" t="str">
        <f>IF(ISERR(SEARCH(DF$1,Data!$H232)),"",";"&amp;DF$1&amp;";")</f>
        <v/>
      </c>
      <c r="DG231" t="str">
        <f>IF(ISERR(SEARCH(DG$1,Data!$H232)),"",";"&amp;DG$1&amp;";")</f>
        <v/>
      </c>
      <c r="DH231" t="str">
        <f>IF(ISERR(SEARCH(DH$1,Data!$H232)),"",";"&amp;DH$1&amp;";")</f>
        <v/>
      </c>
      <c r="DI231" t="str">
        <f>IF(ISERR(SEARCH(DI$1,Data!$H232)),"",";"&amp;DI$1&amp;";")</f>
        <v/>
      </c>
      <c r="DJ231" t="str">
        <f>IF(ISERR(SEARCH(DJ$1,Data!$H232)),"",";"&amp;DJ$1&amp;";")</f>
        <v/>
      </c>
      <c r="DK231" t="str">
        <f>IF(ISERR(SEARCH(DK$1,Data!$H232)),"",";"&amp;DK$1&amp;";")</f>
        <v/>
      </c>
      <c r="DL231" t="str">
        <f>IF(ISERR(SEARCH(DL$1,Data!$H232)),"",";"&amp;DL$1&amp;";")</f>
        <v/>
      </c>
      <c r="DM231" t="str">
        <f>IF(ISERR(SEARCH(DM$1,Data!$H232)),"",";"&amp;DM$1&amp;";")</f>
        <v/>
      </c>
      <c r="DN231" t="str">
        <f>IF(ISERR(SEARCH(DN$1,Data!$H232)),"",";"&amp;DN$1&amp;";")</f>
        <v/>
      </c>
      <c r="DO231" t="str">
        <f>IF(ISERR(SEARCH(DO$1,Data!$H232)),"",";"&amp;DO$1&amp;";")</f>
        <v/>
      </c>
      <c r="DP231" t="str">
        <f>IF(ISERR(SEARCH(DP$1,Data!$H232)),"",";"&amp;DP$1&amp;";")</f>
        <v/>
      </c>
      <c r="DQ231" t="str">
        <f>IF(ISERR(SEARCH(DQ$1,Data!$H232)),"",";"&amp;DQ$1&amp;";")</f>
        <v/>
      </c>
      <c r="DR231" t="str">
        <f>IF(ISERR(SEARCH(DR$1,Data!$H232)),"",";"&amp;DR$1&amp;";")</f>
        <v/>
      </c>
      <c r="DS231" t="str">
        <f>IF(ISERR(SEARCH(DS$1,Data!$H232)),"",";"&amp;DS$1&amp;";")</f>
        <v/>
      </c>
      <c r="DT231" t="str">
        <f>IF(ISERR(SEARCH(DT$1,Data!$H232)),"",";"&amp;DT$1&amp;";")</f>
        <v/>
      </c>
      <c r="DU231" t="str">
        <f>IF(ISERR(SEARCH(DU$1,Data!$H232)),"",";"&amp;DU$1&amp;";")</f>
        <v/>
      </c>
    </row>
    <row r="232" spans="1:125" x14ac:dyDescent="0.3">
      <c r="A232" t="str">
        <f>Tableau1[[#This Row],[name]]</f>
        <v>Zuckuss</v>
      </c>
      <c r="B232" t="str">
        <f>IF(ISERROR(Tableau3[[#This Row],[Second semi-colon]]), "", MID(Tableau3[[#This Row],[Concatenation]], 2, Tableau3[[#This Row],[Second semi-colon]]-2))</f>
        <v>Jakku</v>
      </c>
      <c r="C232">
        <f>SEARCH(" ;",Tableau3[[#This Row],[Concatenation]])</f>
        <v>7</v>
      </c>
      <c r="D232" t="str">
        <f>'Search for homeplanet'!I232&amp; 'Search for homeplanet'!J232&amp; 'Search for homeplanet'!K232&amp; 'Search for homeplanet'!L232&amp; 'Search for homeplanet'!M232&amp; 'Search for homeplanet'!N232&amp; 'Search for homeplanet'!O232&amp; 'Search for homeplanet'!P232&amp; 'Search for homeplanet'!Q232&amp; 'Search for homeplanet'!R232&amp; 'Search for homeplanet'!S232&amp; 'Search for homeplanet'!T232&amp; 'Search for homeplanet'!U232&amp; 'Search for homeplanet'!V232&amp; 'Search for homeplanet'!W232&amp; 'Search for homeplanet'!X232&amp; 'Search for homeplanet'!Y232&amp; 'Search for homeplanet'!Z232&amp; 'Search for homeplanet'!AA232&amp; 'Search for homeplanet'!AB232&amp; 'Search for homeplanet'!AC232&amp; 'Search for homeplanet'!AD232&amp; 'Search for homeplanet'!AE232&amp; 'Search for homeplanet'!AF232&amp; 'Search for homeplanet'!AG232&amp; 'Search for homeplanet'!AH232&amp; 'Search for homeplanet'!AI232&amp; 'Search for homeplanet'!AJ232&amp; 'Search for homeplanet'!AK232&amp; 'Search for homeplanet'!AL232&amp; 'Search for homeplanet'!AM232&amp; 'Search for homeplanet'!AN232&amp; 'Search for homeplanet'!AO232&amp; 'Search for homeplanet'!AP232&amp; 'Search for homeplanet'!AQ232&amp; 'Search for homeplanet'!AR232&amp; 'Search for homeplanet'!AS232&amp; 'Search for homeplanet'!AT232&amp; 'Search for homeplanet'!AU232&amp; 'Search for homeplanet'!AV232&amp; 'Search for homeplanet'!AW232&amp; 'Search for homeplanet'!AX232&amp; 'Search for homeplanet'!AY232&amp; 'Search for homeplanet'!AZ232&amp; 'Search for homeplanet'!BA232&amp; 'Search for homeplanet'!BB232&amp; 'Search for homeplanet'!BC232&amp; 'Search for homeplanet'!BD232&amp; 'Search for homeplanet'!BE232&amp; 'Search for homeplanet'!BF232&amp; 'Search for homeplanet'!BG232&amp; 'Search for homeplanet'!BH232&amp; 'Search for homeplanet'!BI232&amp; 'Search for homeplanet'!BJ232&amp; 'Search for homeplanet'!BK232&amp; 'Search for homeplanet'!BL232&amp; 'Search for homeplanet'!BM232&amp; 'Search for homeplanet'!BN232&amp; 'Search for homeplanet'!BO232&amp; 'Search for homeplanet'!BP232&amp; 'Search for homeplanet'!BQ232&amp; 'Search for homeplanet'!BR232&amp; 'Search for homeplanet'!BS232&amp; 'Search for homeplanet'!BT232&amp; 'Search for homeplanet'!BU232&amp; 'Search for homeplanet'!BV232&amp; 'Search for homeplanet'!BW232&amp; 'Search for homeplanet'!BX232&amp; 'Search for homeplanet'!BY232&amp; 'Search for homeplanet'!BZ232&amp; 'Search for homeplanet'!CA232&amp; 'Search for homeplanet'!CB232&amp; 'Search for homeplanet'!CC232&amp; 'Search for homeplanet'!CD232&amp; 'Search for homeplanet'!CE232&amp; 'Search for homeplanet'!CF232&amp; 'Search for homeplanet'!CG232&amp; 'Search for homeplanet'!CH232&amp; 'Search for homeplanet'!CI232&amp; 'Search for homeplanet'!CJ232&amp; 'Search for homeplanet'!CK232&amp; 'Search for homeplanet'!CL232&amp; 'Search for homeplanet'!CM232&amp; 'Search for homeplanet'!CN232&amp; 'Search for homeplanet'!CO232&amp; 'Search for homeplanet'!CP232&amp; 'Search for homeplanet'!CQ232&amp; 'Search for homeplanet'!CR232&amp; 'Search for homeplanet'!CS232&amp; 'Search for homeplanet'!CT232&amp; 'Search for homeplanet'!CU232&amp; 'Search for homeplanet'!CV232&amp; 'Search for homeplanet'!CW232&amp; 'Search for homeplanet'!CX232&amp; 'Search for homeplanet'!CY232&amp; 'Search for homeplanet'!CZ232&amp; 'Search for homeplanet'!DA232&amp; 'Search for homeplanet'!DB232&amp; 'Search for homeplanet'!DC232&amp; 'Search for homeplanet'!DD232&amp; 'Search for homeplanet'!DE232&amp; 'Search for homeplanet'!DF232&amp; 'Search for homeplanet'!DG232&amp; 'Search for homeplanet'!DH232&amp; 'Search for homeplanet'!DI232&amp; 'Search for homeplanet'!DJ232&amp; 'Search for homeplanet'!DK232&amp; 'Search for homeplanet'!DL232&amp; 'Search for homeplanet'!DM232&amp; 'Search for homeplanet'!DN232&amp; 'Search for homeplanet'!DO232&amp; 'Search for homeplanet'!DP232&amp; 'Search for homeplanet'!DQ232&amp; 'Search for homeplanet'!DR232&amp; 'Search for homeplanet'!DS232&amp; 'Search for homeplanet'!DT232&amp; 'Search for homeplanet'!DU232</f>
        <v>;Jakku ;</v>
      </c>
      <c r="I232" t="str">
        <f>IF(ISERR(SEARCH(I$1,Data!$H233)),"",";"&amp;I$1&amp;";")</f>
        <v/>
      </c>
      <c r="J232" t="str">
        <f>IF(ISERR(SEARCH(J$1,Data!$H233)),"",";"&amp;J$1&amp;";")</f>
        <v/>
      </c>
      <c r="K232" t="str">
        <f>IF(ISERR(SEARCH(K$1,Data!$H233)),"",";"&amp;K$1&amp;";")</f>
        <v/>
      </c>
      <c r="L232" t="str">
        <f>IF(ISERR(SEARCH(L$1,Data!$H233)),"",";"&amp;L$1&amp;";")</f>
        <v/>
      </c>
      <c r="M232" t="str">
        <f>IF(ISERR(SEARCH(M$1,Data!$H233)),"",";"&amp;M$1&amp;";")</f>
        <v/>
      </c>
      <c r="N232" t="str">
        <f>IF(ISERR(SEARCH(N$1,Data!$H233)),"",";"&amp;N$1&amp;";")</f>
        <v/>
      </c>
      <c r="O232" t="str">
        <f>IF(ISERR(SEARCH(O$1,Data!$H233)),"",";"&amp;O$1&amp;";")</f>
        <v/>
      </c>
      <c r="P232" t="str">
        <f>IF(ISERR(SEARCH(P$1,Data!$H233)),"",";"&amp;P$1&amp;";")</f>
        <v/>
      </c>
      <c r="Q232" t="str">
        <f>IF(ISERR(SEARCH(Q$1,Data!$H233)),"",";"&amp;Q$1&amp;";")</f>
        <v/>
      </c>
      <c r="R232" t="str">
        <f>IF(ISERR(SEARCH(R$1,Data!$H233)),"",";"&amp;R$1&amp;";")</f>
        <v/>
      </c>
      <c r="S232" t="str">
        <f>IF(ISERR(SEARCH(S$1,Data!$H233)),"",";"&amp;S$1&amp;";")</f>
        <v/>
      </c>
      <c r="T232" t="str">
        <f>IF(ISERR(SEARCH(T$1,Data!$H233)),"",";"&amp;T$1&amp;";")</f>
        <v/>
      </c>
      <c r="U232" t="str">
        <f>IF(ISERR(SEARCH(U$1,Data!$H233)),"",";"&amp;U$1&amp;";")</f>
        <v/>
      </c>
      <c r="V232" t="str">
        <f>IF(ISERR(SEARCH(V$1,Data!$H233)),"",";"&amp;V$1&amp;";")</f>
        <v/>
      </c>
      <c r="W232" t="str">
        <f>IF(ISERR(SEARCH(W$1,Data!$H233)),"",";"&amp;W$1&amp;";")</f>
        <v/>
      </c>
      <c r="X232" t="str">
        <f>IF(ISERR(SEARCH(X$1,Data!$H233)),"",";"&amp;X$1&amp;";")</f>
        <v/>
      </c>
      <c r="Y232" t="str">
        <f>IF(ISERR(SEARCH(Y$1,Data!$H233)),"",";"&amp;Y$1&amp;";")</f>
        <v/>
      </c>
      <c r="Z232" t="str">
        <f>IF(ISERR(SEARCH(Z$1,Data!$H233)),"",";"&amp;Z$1&amp;";")</f>
        <v/>
      </c>
      <c r="AA232" t="str">
        <f>IF(ISERR(SEARCH(AA$1,Data!$H233)),"",";"&amp;AA$1&amp;";")</f>
        <v/>
      </c>
      <c r="AB232" t="str">
        <f>IF(ISERR(SEARCH(AB$1,Data!$H233)),"",";"&amp;AB$1&amp;";")</f>
        <v/>
      </c>
      <c r="AC232" t="str">
        <f>IF(ISERR(SEARCH(AC$1,Data!$H233)),"",";"&amp;AC$1&amp;";")</f>
        <v/>
      </c>
      <c r="AD232" t="str">
        <f>IF(ISERR(SEARCH(AD$1,Data!$H233)),"",";"&amp;AD$1&amp;";")</f>
        <v/>
      </c>
      <c r="AE232" t="str">
        <f>IF(ISERR(SEARCH(AE$1,Data!$H233)),"",";"&amp;AE$1&amp;";")</f>
        <v/>
      </c>
      <c r="AF232" t="str">
        <f>IF(ISERR(SEARCH(AF$1,Data!$H233)),"",";"&amp;AF$1&amp;";")</f>
        <v/>
      </c>
      <c r="AG232" t="str">
        <f>IF(ISERR(SEARCH(AG$1,Data!$H233)),"",";"&amp;AG$1&amp;";")</f>
        <v/>
      </c>
      <c r="AH232" t="str">
        <f>IF(ISERR(SEARCH(AH$1,Data!$H233)),"",";"&amp;AH$1&amp;";")</f>
        <v/>
      </c>
      <c r="AI232" t="str">
        <f>IF(ISERR(SEARCH(AI$1,Data!$H233)),"",";"&amp;AI$1&amp;";")</f>
        <v/>
      </c>
      <c r="AJ232" t="str">
        <f>IF(ISERR(SEARCH(AJ$1,Data!$H233)),"",";"&amp;AJ$1&amp;";")</f>
        <v/>
      </c>
      <c r="AK232" t="str">
        <f>IF(ISERR(SEARCH(AK$1,Data!$H233)),"",";"&amp;AK$1&amp;";")</f>
        <v/>
      </c>
      <c r="AL232" t="str">
        <f>IF(ISERR(SEARCH(AL$1,Data!$H233)),"",";"&amp;AL$1&amp;";")</f>
        <v/>
      </c>
      <c r="AM232" t="str">
        <f>IF(ISERR(SEARCH(AM$1,Data!$H233)),"",";"&amp;AM$1&amp;";")</f>
        <v/>
      </c>
      <c r="AN232" t="str">
        <f>IF(ISERR(SEARCH(AN$1,Data!$H233)),"",";"&amp;AN$1&amp;";")</f>
        <v/>
      </c>
      <c r="AO232" t="str">
        <f>IF(ISERR(SEARCH(AO$1,Data!$H233)),"",";"&amp;AO$1&amp;";")</f>
        <v/>
      </c>
      <c r="AP232" t="str">
        <f>IF(ISERR(SEARCH(AP$1,Data!$H233)),"",";"&amp;AP$1&amp;";")</f>
        <v/>
      </c>
      <c r="AQ232" t="str">
        <f>IF(ISERR(SEARCH(AQ$1,Data!$H233)),"",";"&amp;AQ$1&amp;";")</f>
        <v>;Jakku ;</v>
      </c>
      <c r="AR232" t="str">
        <f>IF(ISERR(SEARCH(AR$1,Data!$H233)),"",";"&amp;AR$1&amp;";")</f>
        <v/>
      </c>
      <c r="AS232" t="str">
        <f>IF(ISERR(SEARCH(AS$1,Data!$H233)),"",";"&amp;AS$1&amp;";")</f>
        <v/>
      </c>
      <c r="AT232" t="str">
        <f>IF(ISERR(SEARCH(AT$1,Data!$H233)),"",";"&amp;AT$1&amp;";")</f>
        <v/>
      </c>
      <c r="AU232" t="str">
        <f>IF(ISERR(SEARCH(AU$1,Data!$H233)),"",";"&amp;AU$1&amp;";")</f>
        <v/>
      </c>
      <c r="AV232" t="str">
        <f>IF(ISERR(SEARCH(AV$1,Data!$H233)),"",";"&amp;AV$1&amp;";")</f>
        <v/>
      </c>
      <c r="AW232" t="str">
        <f>IF(ISERR(SEARCH(AW$1,Data!$H233)),"",";"&amp;AW$1&amp;";")</f>
        <v/>
      </c>
      <c r="AX232" t="str">
        <f>IF(ISERR(SEARCH(AX$1,Data!$H233)),"",";"&amp;AX$1&amp;";")</f>
        <v/>
      </c>
      <c r="AY232" t="str">
        <f>IF(ISERR(SEARCH(AY$1,Data!$H233)),"",";"&amp;AY$1&amp;";")</f>
        <v/>
      </c>
      <c r="AZ232" t="str">
        <f>IF(ISERR(SEARCH(AZ$1,Data!$H233)),"",";"&amp;AZ$1&amp;";")</f>
        <v/>
      </c>
      <c r="BA232" t="str">
        <f>IF(ISERR(SEARCH(BA$1,Data!$H233)),"",";"&amp;BA$1&amp;";")</f>
        <v/>
      </c>
      <c r="BB232" t="str">
        <f>IF(ISERR(SEARCH(BB$1,Data!$H233)),"",";"&amp;BB$1&amp;";")</f>
        <v/>
      </c>
      <c r="BC232" t="str">
        <f>IF(ISERR(SEARCH(BC$1,Data!$H233)),"",";"&amp;BC$1&amp;";")</f>
        <v/>
      </c>
      <c r="BD232" t="str">
        <f>IF(ISERR(SEARCH(BD$1,Data!$H233)),"",";"&amp;BD$1&amp;";")</f>
        <v/>
      </c>
      <c r="BE232" t="str">
        <f>IF(ISERR(SEARCH(BE$1,Data!$H233)),"",";"&amp;BE$1&amp;";")</f>
        <v/>
      </c>
      <c r="BF232" t="str">
        <f>IF(ISERR(SEARCH(BF$1,Data!$H233)),"",";"&amp;BF$1&amp;";")</f>
        <v/>
      </c>
      <c r="BG232" t="str">
        <f>IF(ISERR(SEARCH(BG$1,Data!$H233)),"",";"&amp;BG$1&amp;";")</f>
        <v/>
      </c>
      <c r="BH232" t="str">
        <f>IF(ISERR(SEARCH(BH$1,Data!$H233)),"",";"&amp;BH$1&amp;";")</f>
        <v/>
      </c>
      <c r="BI232" t="str">
        <f>IF(ISERR(SEARCH(BI$1,Data!$H233)),"",";"&amp;BI$1&amp;";")</f>
        <v/>
      </c>
      <c r="BJ232" t="str">
        <f>IF(ISERR(SEARCH(BJ$1,Data!$H233)),"",";"&amp;BJ$1&amp;";")</f>
        <v/>
      </c>
      <c r="BK232" t="str">
        <f>IF(ISERR(SEARCH(BK$1,Data!$H233)),"",";"&amp;BK$1&amp;";")</f>
        <v/>
      </c>
      <c r="BL232" t="str">
        <f>IF(ISERR(SEARCH(BL$1,Data!$H233)),"",";"&amp;BL$1&amp;";")</f>
        <v/>
      </c>
      <c r="BM232" t="str">
        <f>IF(ISERR(SEARCH(BM$1,Data!$H233)),"",";"&amp;BM$1&amp;";")</f>
        <v/>
      </c>
      <c r="BN232" t="str">
        <f>IF(ISERR(SEARCH(BN$1,Data!$H233)),"",";"&amp;BN$1&amp;";")</f>
        <v/>
      </c>
      <c r="BO232" t="str">
        <f>IF(ISERR(SEARCH(BO$1,Data!$H233)),"",";"&amp;BO$1&amp;";")</f>
        <v/>
      </c>
      <c r="BP232" t="str">
        <f>IF(ISERR(SEARCH(BP$1,Data!$H233)),"",";"&amp;BP$1&amp;";")</f>
        <v/>
      </c>
      <c r="BQ232" t="str">
        <f>IF(ISERR(SEARCH(BQ$1,Data!$H233)),"",";"&amp;BQ$1&amp;";")</f>
        <v/>
      </c>
      <c r="BR232" t="str">
        <f>IF(ISERR(SEARCH(BR$1,Data!$H233)),"",";"&amp;BR$1&amp;";")</f>
        <v/>
      </c>
      <c r="BS232" t="str">
        <f>IF(ISERR(SEARCH(BS$1,Data!$H233)),"",";"&amp;BS$1&amp;";")</f>
        <v/>
      </c>
      <c r="BT232" t="str">
        <f>IF(ISERR(SEARCH(BT$1,Data!$H233)),"",";"&amp;BT$1&amp;";")</f>
        <v/>
      </c>
      <c r="BU232" t="str">
        <f>IF(ISERR(SEARCH(BU$1,Data!$H233)),"",";"&amp;BU$1&amp;";")</f>
        <v/>
      </c>
      <c r="BV232" t="str">
        <f>IF(ISERR(SEARCH(BV$1,Data!$H233)),"",";"&amp;BV$1&amp;";")</f>
        <v/>
      </c>
      <c r="BW232" t="str">
        <f>IF(ISERR(SEARCH(BW$1,Data!$H233)),"",";"&amp;BW$1&amp;";")</f>
        <v/>
      </c>
      <c r="BX232" t="str">
        <f>IF(ISERR(SEARCH(BX$1,Data!$H233)),"",";"&amp;BX$1&amp;";")</f>
        <v/>
      </c>
      <c r="BY232" t="str">
        <f>IF(ISERR(SEARCH(BY$1,Data!$H233)),"",";"&amp;BY$1&amp;";")</f>
        <v/>
      </c>
      <c r="BZ232" t="str">
        <f>IF(ISERR(SEARCH(BZ$1,Data!$H233)),"",";"&amp;BZ$1&amp;";")</f>
        <v/>
      </c>
      <c r="CA232" t="str">
        <f>IF(ISERR(SEARCH(CA$1,Data!$H233)),"",";"&amp;CA$1&amp;";")</f>
        <v/>
      </c>
      <c r="CB232" t="str">
        <f>IF(ISERR(SEARCH(CB$1,Data!$H233)),"",";"&amp;CB$1&amp;";")</f>
        <v/>
      </c>
      <c r="CC232" t="str">
        <f>IF(ISERR(SEARCH(CC$1,Data!$H233)),"",";"&amp;CC$1&amp;";")</f>
        <v/>
      </c>
      <c r="CD232" t="str">
        <f>IF(ISERR(SEARCH(CD$1,Data!$H233)),"",";"&amp;CD$1&amp;";")</f>
        <v/>
      </c>
      <c r="CE232" t="str">
        <f>IF(ISERR(SEARCH(CE$1,Data!$H233)),"",";"&amp;CE$1&amp;";")</f>
        <v/>
      </c>
      <c r="CF232" t="str">
        <f>IF(ISERR(SEARCH(CF$1,Data!$H233)),"",";"&amp;CF$1&amp;";")</f>
        <v/>
      </c>
      <c r="CG232" t="str">
        <f>IF(ISERR(SEARCH(CG$1,Data!$H233)),"",";"&amp;CG$1&amp;";")</f>
        <v/>
      </c>
      <c r="CH232" t="str">
        <f>IF(ISERR(SEARCH(CH$1,Data!$H233)),"",";"&amp;CH$1&amp;";")</f>
        <v/>
      </c>
      <c r="CI232" t="str">
        <f>IF(ISERR(SEARCH(CI$1,Data!$H233)),"",";"&amp;CI$1&amp;";")</f>
        <v/>
      </c>
      <c r="CJ232" t="str">
        <f>IF(ISERR(SEARCH(CJ$1,Data!$H233)),"",";"&amp;CJ$1&amp;";")</f>
        <v/>
      </c>
      <c r="CK232" t="str">
        <f>IF(ISERR(SEARCH(CK$1,Data!$H233)),"",";"&amp;CK$1&amp;";")</f>
        <v/>
      </c>
      <c r="CL232" t="str">
        <f>IF(ISERR(SEARCH(CL$1,Data!$H233)),"",";"&amp;CL$1&amp;";")</f>
        <v/>
      </c>
      <c r="CM232" t="str">
        <f>IF(ISERR(SEARCH(CM$1,Data!$H233)),"",";"&amp;CM$1&amp;";")</f>
        <v/>
      </c>
      <c r="CN232" t="str">
        <f>IF(ISERR(SEARCH(CN$1,Data!$H233)),"",";"&amp;CN$1&amp;";")</f>
        <v/>
      </c>
      <c r="CO232" t="str">
        <f>IF(ISERR(SEARCH(CO$1,Data!$H233)),"",";"&amp;CO$1&amp;";")</f>
        <v/>
      </c>
      <c r="CP232" t="str">
        <f>IF(ISERR(SEARCH(CP$1,Data!$H233)),"",";"&amp;CP$1&amp;";")</f>
        <v/>
      </c>
      <c r="CQ232" t="str">
        <f>IF(ISERR(SEARCH(CQ$1,Data!$H233)),"",";"&amp;CQ$1&amp;";")</f>
        <v/>
      </c>
      <c r="CR232" t="str">
        <f>IF(ISERR(SEARCH(CR$1,Data!$H233)),"",";"&amp;CR$1&amp;";")</f>
        <v/>
      </c>
      <c r="CS232" t="str">
        <f>IF(ISERR(SEARCH(CS$1,Data!$H233)),"",";"&amp;CS$1&amp;";")</f>
        <v/>
      </c>
      <c r="CT232" t="str">
        <f>IF(ISERR(SEARCH(CT$1,Data!$H233)),"",";"&amp;CT$1&amp;";")</f>
        <v/>
      </c>
      <c r="CU232" t="str">
        <f>IF(ISERR(SEARCH(CU$1,Data!$H233)),"",";"&amp;CU$1&amp;";")</f>
        <v/>
      </c>
      <c r="CV232" t="str">
        <f>IF(ISERR(SEARCH(CV$1,Data!$H233)),"",";"&amp;CV$1&amp;";")</f>
        <v/>
      </c>
      <c r="CW232" t="str">
        <f>IF(ISERR(SEARCH(CW$1,Data!$H233)),"",";"&amp;CW$1&amp;";")</f>
        <v/>
      </c>
      <c r="CX232" t="str">
        <f>IF(ISERR(SEARCH(CX$1,Data!$H233)),"",";"&amp;CX$1&amp;";")</f>
        <v/>
      </c>
      <c r="CY232" t="str">
        <f>IF(ISERR(SEARCH(CY$1,Data!$H233)),"",";"&amp;CY$1&amp;";")</f>
        <v/>
      </c>
      <c r="CZ232" t="str">
        <f>IF(ISERR(SEARCH(CZ$1,Data!$H233)),"",";"&amp;CZ$1&amp;";")</f>
        <v/>
      </c>
      <c r="DA232" t="str">
        <f>IF(ISERR(SEARCH(DA$1,Data!$H233)),"",";"&amp;DA$1&amp;";")</f>
        <v/>
      </c>
      <c r="DB232" t="str">
        <f>IF(ISERR(SEARCH(DB$1,Data!$H233)),"",";"&amp;DB$1&amp;";")</f>
        <v/>
      </c>
      <c r="DC232" t="str">
        <f>IF(ISERR(SEARCH(DC$1,Data!$H233)),"",";"&amp;DC$1&amp;";")</f>
        <v/>
      </c>
      <c r="DD232" t="str">
        <f>IF(ISERR(SEARCH(DD$1,Data!$H233)),"",";"&amp;DD$1&amp;";")</f>
        <v/>
      </c>
      <c r="DE232" t="str">
        <f>IF(ISERR(SEARCH(DE$1,Data!$H233)),"",";"&amp;DE$1&amp;";")</f>
        <v/>
      </c>
      <c r="DF232" t="str">
        <f>IF(ISERR(SEARCH(DF$1,Data!$H233)),"",";"&amp;DF$1&amp;";")</f>
        <v/>
      </c>
      <c r="DG232" t="str">
        <f>IF(ISERR(SEARCH(DG$1,Data!$H233)),"",";"&amp;DG$1&amp;";")</f>
        <v/>
      </c>
      <c r="DH232" t="str">
        <f>IF(ISERR(SEARCH(DH$1,Data!$H233)),"",";"&amp;DH$1&amp;";")</f>
        <v/>
      </c>
      <c r="DI232" t="str">
        <f>IF(ISERR(SEARCH(DI$1,Data!$H233)),"",";"&amp;DI$1&amp;";")</f>
        <v/>
      </c>
      <c r="DJ232" t="str">
        <f>IF(ISERR(SEARCH(DJ$1,Data!$H233)),"",";"&amp;DJ$1&amp;";")</f>
        <v/>
      </c>
      <c r="DK232" t="str">
        <f>IF(ISERR(SEARCH(DK$1,Data!$H233)),"",";"&amp;DK$1&amp;";")</f>
        <v/>
      </c>
      <c r="DL232" t="str">
        <f>IF(ISERR(SEARCH(DL$1,Data!$H233)),"",";"&amp;DL$1&amp;";")</f>
        <v/>
      </c>
      <c r="DM232" t="str">
        <f>IF(ISERR(SEARCH(DM$1,Data!$H233)),"",";"&amp;DM$1&amp;";")</f>
        <v/>
      </c>
      <c r="DN232" t="str">
        <f>IF(ISERR(SEARCH(DN$1,Data!$H233)),"",";"&amp;DN$1&amp;";")</f>
        <v/>
      </c>
      <c r="DO232" t="str">
        <f>IF(ISERR(SEARCH(DO$1,Data!$H233)),"",";"&amp;DO$1&amp;";")</f>
        <v/>
      </c>
      <c r="DP232" t="str">
        <f>IF(ISERR(SEARCH(DP$1,Data!$H233)),"",";"&amp;DP$1&amp;";")</f>
        <v/>
      </c>
      <c r="DQ232" t="str">
        <f>IF(ISERR(SEARCH(DQ$1,Data!$H233)),"",";"&amp;DQ$1&amp;";")</f>
        <v/>
      </c>
      <c r="DR232" t="str">
        <f>IF(ISERR(SEARCH(DR$1,Data!$H233)),"",";"&amp;DR$1&amp;";")</f>
        <v/>
      </c>
      <c r="DS232" t="str">
        <f>IF(ISERR(SEARCH(DS$1,Data!$H233)),"",";"&amp;DS$1&amp;";")</f>
        <v/>
      </c>
      <c r="DT232" t="str">
        <f>IF(ISERR(SEARCH(DT$1,Data!$H233)),"",";"&amp;DT$1&amp;";")</f>
        <v/>
      </c>
      <c r="DU232" t="str">
        <f>IF(ISERR(SEARCH(DU$1,Data!$H233)),"",";"&amp;DU$1&amp;";")</f>
        <v/>
      </c>
    </row>
  </sheetData>
  <pageMargins left="0.7" right="0.7" top="0.75" bottom="0.75" header="0.3" footer="0.3"/>
  <tableParts count="2">
    <tablePart r:id="rId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3"/>
  <sheetViews>
    <sheetView workbookViewId="0">
      <selection activeCell="G2" sqref="G2"/>
    </sheetView>
  </sheetViews>
  <sheetFormatPr baseColWidth="10" defaultColWidth="19.6640625" defaultRowHeight="14.4" x14ac:dyDescent="0.3"/>
  <cols>
    <col min="1" max="1" width="39.6640625" bestFit="1" customWidth="1"/>
    <col min="2" max="2" width="39.6640625" customWidth="1"/>
    <col min="3" max="3" width="24.109375" bestFit="1" customWidth="1"/>
    <col min="4" max="4" width="19.33203125" bestFit="1" customWidth="1"/>
    <col min="5" max="5" width="13.6640625" customWidth="1"/>
    <col min="6" max="6" width="14.5546875" customWidth="1"/>
    <col min="7" max="7" width="11.77734375" customWidth="1"/>
    <col min="8" max="8" width="10.21875" customWidth="1"/>
    <col min="9" max="9" width="16.77734375" bestFit="1" customWidth="1"/>
  </cols>
  <sheetData>
    <row r="1" spans="1:9" x14ac:dyDescent="0.3">
      <c r="A1" t="str">
        <f>C1&amp;","&amp;D1&amp;","&amp;E1&amp;","&amp;G1</f>
        <v>name,id,home_planet,episode</v>
      </c>
      <c r="C1" t="s">
        <v>582</v>
      </c>
      <c r="D1" t="s">
        <v>1</v>
      </c>
      <c r="E1" t="s">
        <v>665</v>
      </c>
      <c r="F1" t="s">
        <v>666</v>
      </c>
      <c r="G1" t="s">
        <v>667</v>
      </c>
      <c r="H1" t="s">
        <v>743</v>
      </c>
      <c r="I1" t="s">
        <v>744</v>
      </c>
    </row>
    <row r="2" spans="1:9" x14ac:dyDescent="0.3">
      <c r="A2" t="str">
        <f t="shared" ref="A2:A65" ca="1" si="0">C2&amp;","&amp;D2&amp;","&amp;E2&amp;","&amp;G2</f>
        <v>Ask Aak,HUMAN,Malastare,JEDI</v>
      </c>
      <c r="C2" t="s">
        <v>348</v>
      </c>
      <c r="D2" t="str">
        <f>VLOOKUP(Tableau6[[#This Row],[name]],Data!L:N,2,FALSE)</f>
        <v>HUMAN</v>
      </c>
      <c r="E2" t="s">
        <v>668</v>
      </c>
      <c r="F2" t="s">
        <v>742</v>
      </c>
      <c r="G2" t="str">
        <f ca="1">INDIRECT("episode!C" &amp; 64+MOD(ROW(), 3))</f>
        <v>JEDI</v>
      </c>
      <c r="I2" t="e">
        <f>D2*65</f>
        <v>#VALUE!</v>
      </c>
    </row>
    <row r="3" spans="1:9" x14ac:dyDescent="0.3">
      <c r="A3" t="str">
        <f t="shared" ca="1" si="0"/>
        <v>Amiral Gial Ackbar,human_2,,NEWHOPE</v>
      </c>
      <c r="C3" t="s">
        <v>349</v>
      </c>
      <c r="D3" t="s">
        <v>756</v>
      </c>
      <c r="F3" t="str">
        <f>"human_" &amp; ROW()-1</f>
        <v>human_2</v>
      </c>
      <c r="G3" t="str">
        <f t="shared" ref="G3:G66" ca="1" si="1">INDIRECT("episode!C" &amp; 64+MOD(ROW(), 3))</f>
        <v>NEWHOPE</v>
      </c>
    </row>
    <row r="4" spans="1:9" x14ac:dyDescent="0.3">
      <c r="A4" t="str">
        <f t="shared" ca="1" si="0"/>
        <v>Stass Allie,human_3,,EMPIRE</v>
      </c>
      <c r="C4" t="s">
        <v>350</v>
      </c>
      <c r="D4" t="s">
        <v>757</v>
      </c>
      <c r="F4" t="str">
        <f t="shared" ref="F4:F67" si="2">"human_" &amp; ROW()-1</f>
        <v>human_3</v>
      </c>
      <c r="G4" t="str">
        <f t="shared" ca="1" si="1"/>
        <v>EMPIRE</v>
      </c>
      <c r="I4">
        <v>60</v>
      </c>
    </row>
    <row r="5" spans="1:9" x14ac:dyDescent="0.3">
      <c r="A5" t="str">
        <f t="shared" ca="1" si="0"/>
        <v>Mas Amedda,human_4,,JEDI</v>
      </c>
      <c r="C5" t="s">
        <v>351</v>
      </c>
      <c r="D5" t="s">
        <v>758</v>
      </c>
      <c r="F5" t="str">
        <f t="shared" si="2"/>
        <v>human_4</v>
      </c>
      <c r="G5" t="str">
        <f t="shared" ca="1" si="1"/>
        <v>JEDI</v>
      </c>
    </row>
    <row r="6" spans="1:9" x14ac:dyDescent="0.3">
      <c r="A6" t="str">
        <f t="shared" ca="1" si="0"/>
        <v>Padmé Amidala,human_5,,NEWHOPE</v>
      </c>
      <c r="C6" t="s">
        <v>352</v>
      </c>
      <c r="D6" t="s">
        <v>759</v>
      </c>
      <c r="F6" t="str">
        <f t="shared" si="2"/>
        <v>human_5</v>
      </c>
      <c r="G6" t="str">
        <f t="shared" ca="1" si="1"/>
        <v>NEWHOPE</v>
      </c>
      <c r="I6">
        <v>179</v>
      </c>
    </row>
    <row r="7" spans="1:9" x14ac:dyDescent="0.3">
      <c r="A7" t="str">
        <f t="shared" ca="1" si="0"/>
        <v>Nom Anor,human_6,,EMPIRE</v>
      </c>
      <c r="C7" t="s">
        <v>353</v>
      </c>
      <c r="D7" t="s">
        <v>760</v>
      </c>
      <c r="F7" t="str">
        <f t="shared" si="2"/>
        <v>human_6</v>
      </c>
      <c r="G7" t="str">
        <f t="shared" ca="1" si="1"/>
        <v>EMPIRE</v>
      </c>
    </row>
    <row r="8" spans="1:9" x14ac:dyDescent="0.3">
      <c r="A8" t="str">
        <f t="shared" ca="1" si="0"/>
        <v>Capitaine Raymus Antilles,human_7,,JEDI</v>
      </c>
      <c r="C8" t="s">
        <v>354</v>
      </c>
      <c r="D8" t="s">
        <v>761</v>
      </c>
      <c r="F8" t="str">
        <f t="shared" si="2"/>
        <v>human_7</v>
      </c>
      <c r="G8" t="str">
        <f t="shared" ca="1" si="1"/>
        <v>JEDI</v>
      </c>
      <c r="H8">
        <v>4</v>
      </c>
      <c r="I8" t="s">
        <v>669</v>
      </c>
    </row>
    <row r="9" spans="1:9" x14ac:dyDescent="0.3">
      <c r="A9" t="str">
        <f t="shared" ca="1" si="0"/>
        <v>Wedge Antilles,human_8,,NEWHOPE</v>
      </c>
      <c r="C9" t="s">
        <v>355</v>
      </c>
      <c r="D9" t="s">
        <v>762</v>
      </c>
      <c r="F9" t="str">
        <f t="shared" si="2"/>
        <v>human_8</v>
      </c>
      <c r="G9" t="str">
        <f t="shared" ca="1" si="1"/>
        <v>NEWHOPE</v>
      </c>
    </row>
    <row r="10" spans="1:9" x14ac:dyDescent="0.3">
      <c r="A10" t="str">
        <f t="shared" ca="1" si="0"/>
        <v>Reine Apailana,human_9,Naboo,EMPIRE</v>
      </c>
      <c r="C10" t="s">
        <v>356</v>
      </c>
      <c r="D10" t="s">
        <v>763</v>
      </c>
      <c r="E10" t="s">
        <v>670</v>
      </c>
      <c r="F10" t="str">
        <f t="shared" si="2"/>
        <v>human_9</v>
      </c>
      <c r="G10" t="str">
        <f t="shared" ca="1" si="1"/>
        <v>EMPIRE</v>
      </c>
      <c r="I10">
        <v>5</v>
      </c>
    </row>
    <row r="11" spans="1:9" x14ac:dyDescent="0.3">
      <c r="A11" t="str">
        <f t="shared" ca="1" si="0"/>
        <v>Passel Argente,human_10,,JEDI</v>
      </c>
      <c r="C11" t="s">
        <v>357</v>
      </c>
      <c r="D11" t="s">
        <v>764</v>
      </c>
      <c r="F11" t="str">
        <f t="shared" si="2"/>
        <v>human_10</v>
      </c>
      <c r="G11" t="str">
        <f t="shared" ca="1" si="1"/>
        <v>JEDI</v>
      </c>
      <c r="H11">
        <v>3</v>
      </c>
      <c r="I11" t="s">
        <v>671</v>
      </c>
    </row>
    <row r="12" spans="1:9" x14ac:dyDescent="0.3">
      <c r="A12" t="str">
        <f t="shared" ca="1" si="0"/>
        <v>Ello Asty,human_11,,NEWHOPE</v>
      </c>
      <c r="C12" t="s">
        <v>358</v>
      </c>
      <c r="D12" t="s">
        <v>765</v>
      </c>
      <c r="F12" t="str">
        <f t="shared" si="2"/>
        <v>human_11</v>
      </c>
      <c r="G12" t="str">
        <f t="shared" ca="1" si="1"/>
        <v>NEWHOPE</v>
      </c>
    </row>
    <row r="13" spans="1:9" x14ac:dyDescent="0.3">
      <c r="A13" t="str">
        <f t="shared" ca="1" si="0"/>
        <v>Ponda Baba,human_12,,EMPIRE</v>
      </c>
      <c r="C13" t="s">
        <v>359</v>
      </c>
      <c r="D13" t="s">
        <v>766</v>
      </c>
      <c r="F13" t="str">
        <f t="shared" si="2"/>
        <v>human_12</v>
      </c>
      <c r="G13" t="str">
        <f t="shared" ca="1" si="1"/>
        <v>EMPIRE</v>
      </c>
      <c r="H13">
        <v>3</v>
      </c>
      <c r="I13" t="s">
        <v>672</v>
      </c>
    </row>
    <row r="14" spans="1:9" x14ac:dyDescent="0.3">
      <c r="A14" t="str">
        <f t="shared" ca="1" si="0"/>
        <v>Hermione Bagwa,human_13,,JEDI</v>
      </c>
      <c r="C14" t="s">
        <v>360</v>
      </c>
      <c r="D14" t="s">
        <v>767</v>
      </c>
      <c r="F14" t="str">
        <f t="shared" si="2"/>
        <v>human_13</v>
      </c>
      <c r="G14" t="str">
        <f t="shared" ca="1" si="1"/>
        <v>JEDI</v>
      </c>
      <c r="I14">
        <v>95</v>
      </c>
    </row>
    <row r="15" spans="1:9" x14ac:dyDescent="0.3">
      <c r="A15" t="str">
        <f t="shared" ca="1" si="0"/>
        <v>Dark Bane,human_14,,NEWHOPE</v>
      </c>
      <c r="C15" t="s">
        <v>362</v>
      </c>
      <c r="D15" t="s">
        <v>768</v>
      </c>
      <c r="F15" t="str">
        <f t="shared" si="2"/>
        <v>human_14</v>
      </c>
      <c r="G15" t="str">
        <f t="shared" ca="1" si="1"/>
        <v>NEWHOPE</v>
      </c>
    </row>
    <row r="16" spans="1:9" x14ac:dyDescent="0.3">
      <c r="A16" t="str">
        <f t="shared" ca="1" si="0"/>
        <v>Kirster Banai,human_15,,EMPIRE</v>
      </c>
      <c r="C16" t="s">
        <v>363</v>
      </c>
      <c r="D16" t="s">
        <v>769</v>
      </c>
      <c r="F16" t="str">
        <f t="shared" si="2"/>
        <v>human_15</v>
      </c>
      <c r="G16" t="str">
        <f t="shared" ca="1" si="1"/>
        <v>EMPIRE</v>
      </c>
      <c r="I16">
        <v>179</v>
      </c>
    </row>
    <row r="17" spans="1:9" x14ac:dyDescent="0.3">
      <c r="A17" t="str">
        <f t="shared" ca="1" si="0"/>
        <v>Barada,human_16,,JEDI</v>
      </c>
      <c r="C17" t="s">
        <v>364</v>
      </c>
      <c r="D17" t="s">
        <v>770</v>
      </c>
      <c r="F17" t="str">
        <f t="shared" si="2"/>
        <v>human_16</v>
      </c>
      <c r="G17" t="str">
        <f t="shared" ca="1" si="1"/>
        <v>JEDI</v>
      </c>
      <c r="H17">
        <v>3</v>
      </c>
      <c r="I17" t="s">
        <v>673</v>
      </c>
    </row>
    <row r="18" spans="1:9" x14ac:dyDescent="0.3">
      <c r="A18" t="str">
        <f t="shared" ca="1" si="0"/>
        <v>Sio Bibble,human_17,,NEWHOPE</v>
      </c>
      <c r="C18" t="s">
        <v>366</v>
      </c>
      <c r="D18" t="s">
        <v>771</v>
      </c>
      <c r="F18" t="str">
        <f t="shared" si="2"/>
        <v>human_17</v>
      </c>
      <c r="G18" t="str">
        <f t="shared" ca="1" si="1"/>
        <v>NEWHOPE</v>
      </c>
      <c r="I18">
        <v>5</v>
      </c>
    </row>
    <row r="19" spans="1:9" x14ac:dyDescent="0.3">
      <c r="A19" t="str">
        <f t="shared" ca="1" si="0"/>
        <v>Depa Billaba,human_18,,EMPIRE</v>
      </c>
      <c r="C19" t="s">
        <v>367</v>
      </c>
      <c r="D19" t="s">
        <v>772</v>
      </c>
      <c r="F19" t="str">
        <f t="shared" si="2"/>
        <v>human_18</v>
      </c>
      <c r="G19" t="str">
        <f t="shared" ca="1" si="1"/>
        <v>EMPIRE</v>
      </c>
    </row>
    <row r="20" spans="1:9" x14ac:dyDescent="0.3">
      <c r="A20" t="str">
        <f t="shared" ca="1" si="0"/>
        <v>Jar Jar Binks,human_19,,JEDI</v>
      </c>
      <c r="C20" t="s">
        <v>368</v>
      </c>
      <c r="D20" t="s">
        <v>773</v>
      </c>
      <c r="F20" t="str">
        <f t="shared" si="2"/>
        <v>human_19</v>
      </c>
      <c r="G20" t="str">
        <f t="shared" ca="1" si="1"/>
        <v>JEDI</v>
      </c>
      <c r="I20">
        <v>86</v>
      </c>
    </row>
    <row r="21" spans="1:9" x14ac:dyDescent="0.3">
      <c r="A21" t="str">
        <f t="shared" ca="1" si="0"/>
        <v>Walex Blissex,human_20,,NEWHOPE</v>
      </c>
      <c r="C21" t="s">
        <v>369</v>
      </c>
      <c r="D21" t="s">
        <v>774</v>
      </c>
      <c r="F21" t="str">
        <f t="shared" si="2"/>
        <v>human_20</v>
      </c>
      <c r="G21" t="str">
        <f t="shared" ca="1" si="1"/>
        <v>NEWHOPE</v>
      </c>
    </row>
    <row r="22" spans="1:9" x14ac:dyDescent="0.3">
      <c r="A22" t="str">
        <f t="shared" ca="1" si="0"/>
        <v>Bobbajo,human_21,Jakku,EMPIRE</v>
      </c>
      <c r="C22" t="s">
        <v>370</v>
      </c>
      <c r="D22" t="s">
        <v>775</v>
      </c>
      <c r="E22" t="s">
        <v>674</v>
      </c>
      <c r="F22" t="str">
        <f t="shared" si="2"/>
        <v>human_21</v>
      </c>
      <c r="G22" t="str">
        <f t="shared" ca="1" si="1"/>
        <v>EMPIRE</v>
      </c>
    </row>
    <row r="23" spans="1:9" x14ac:dyDescent="0.3">
      <c r="A23" t="str">
        <f t="shared" ca="1" si="0"/>
        <v>Bossk,human_22,,JEDI</v>
      </c>
      <c r="C23" t="s">
        <v>371</v>
      </c>
      <c r="D23" t="s">
        <v>776</v>
      </c>
      <c r="F23" t="str">
        <f t="shared" si="2"/>
        <v>human_22</v>
      </c>
      <c r="G23" t="str">
        <f t="shared" ca="1" si="1"/>
        <v>JEDI</v>
      </c>
      <c r="H23">
        <v>3</v>
      </c>
      <c r="I23" t="s">
        <v>675</v>
      </c>
    </row>
    <row r="24" spans="1:9" x14ac:dyDescent="0.3">
      <c r="A24" t="str">
        <f t="shared" ca="1" si="0"/>
        <v>Major Taslin Brance,human_23,,NEWHOPE</v>
      </c>
      <c r="C24" t="s">
        <v>372</v>
      </c>
      <c r="D24" t="s">
        <v>777</v>
      </c>
      <c r="F24" t="str">
        <f t="shared" si="2"/>
        <v>human_23</v>
      </c>
      <c r="G24" t="str">
        <f t="shared" ca="1" si="1"/>
        <v>NEWHOPE</v>
      </c>
    </row>
    <row r="25" spans="1:9" x14ac:dyDescent="0.3">
      <c r="A25" t="str">
        <f t="shared" ca="1" si="0"/>
        <v>Ezra Bridger,human_24,,EMPIRE</v>
      </c>
      <c r="C25" t="s">
        <v>373</v>
      </c>
      <c r="D25" t="s">
        <v>778</v>
      </c>
      <c r="F25" t="str">
        <f t="shared" si="2"/>
        <v>human_24</v>
      </c>
      <c r="G25" t="str">
        <f t="shared" ca="1" si="1"/>
        <v>EMPIRE</v>
      </c>
    </row>
    <row r="26" spans="1:9" x14ac:dyDescent="0.3">
      <c r="A26" t="str">
        <f t="shared" ca="1" si="0"/>
        <v>Lando Calrissian,human_25,Ando,JEDI</v>
      </c>
      <c r="C26" t="s">
        <v>375</v>
      </c>
      <c r="D26" t="s">
        <v>779</v>
      </c>
      <c r="E26" t="s">
        <v>676</v>
      </c>
      <c r="F26" t="str">
        <f t="shared" si="2"/>
        <v>human_25</v>
      </c>
      <c r="G26" t="str">
        <f t="shared" ca="1" si="1"/>
        <v>JEDI</v>
      </c>
      <c r="I26">
        <v>185</v>
      </c>
    </row>
    <row r="27" spans="1:9" x14ac:dyDescent="0.3">
      <c r="A27" t="str">
        <f t="shared" ca="1" si="0"/>
        <v>Joruus C'Baoth,human_26,,NEWHOPE</v>
      </c>
      <c r="C27" t="s">
        <v>376</v>
      </c>
      <c r="D27" t="s">
        <v>780</v>
      </c>
      <c r="F27" t="str">
        <f t="shared" si="2"/>
        <v>human_26</v>
      </c>
      <c r="G27" t="str">
        <f t="shared" ca="1" si="1"/>
        <v>NEWHOPE</v>
      </c>
      <c r="H27">
        <v>3</v>
      </c>
      <c r="I27" t="s">
        <v>677</v>
      </c>
    </row>
    <row r="28" spans="1:9" x14ac:dyDescent="0.3">
      <c r="A28" t="str">
        <f t="shared" ca="1" si="0"/>
        <v>Chewbacca,human_27,Kashyyyk,EMPIRE</v>
      </c>
      <c r="C28" t="s">
        <v>377</v>
      </c>
      <c r="D28" t="s">
        <v>781</v>
      </c>
      <c r="E28" t="s">
        <v>678</v>
      </c>
      <c r="F28" t="str">
        <f t="shared" si="2"/>
        <v>human_27</v>
      </c>
      <c r="G28" t="str">
        <f t="shared" ca="1" si="1"/>
        <v>EMPIRE</v>
      </c>
      <c r="I28">
        <v>185</v>
      </c>
    </row>
    <row r="29" spans="1:9" x14ac:dyDescent="0.3">
      <c r="A29" t="str">
        <f t="shared" ca="1" si="0"/>
        <v>Chef Chirpa,human_28,,JEDI</v>
      </c>
      <c r="C29" t="s">
        <v>378</v>
      </c>
      <c r="D29" t="s">
        <v>782</v>
      </c>
      <c r="F29" t="str">
        <f t="shared" si="2"/>
        <v>human_28</v>
      </c>
      <c r="G29" t="str">
        <f t="shared" ca="1" si="1"/>
        <v>JEDI</v>
      </c>
      <c r="I29">
        <v>180</v>
      </c>
    </row>
    <row r="30" spans="1:9" x14ac:dyDescent="0.3">
      <c r="A30" t="str">
        <f t="shared" ca="1" si="0"/>
        <v>General Airen Cracken,human_29,Ando,NEWHOPE</v>
      </c>
      <c r="C30" t="s">
        <v>747</v>
      </c>
      <c r="D30" t="s">
        <v>783</v>
      </c>
      <c r="E30" t="s">
        <v>676</v>
      </c>
      <c r="F30" t="str">
        <f t="shared" si="2"/>
        <v>human_29</v>
      </c>
      <c r="G30" t="str">
        <f t="shared" ca="1" si="1"/>
        <v>NEWHOPE</v>
      </c>
      <c r="I30">
        <v>28</v>
      </c>
    </row>
    <row r="31" spans="1:9" x14ac:dyDescent="0.3">
      <c r="A31" t="str">
        <f t="shared" ca="1" si="0"/>
        <v>Salacious Crumb,human_30,,EMPIRE</v>
      </c>
      <c r="C31" t="s">
        <v>380</v>
      </c>
      <c r="D31" t="s">
        <v>784</v>
      </c>
      <c r="F31" t="str">
        <f t="shared" si="2"/>
        <v>human_30</v>
      </c>
      <c r="G31" t="str">
        <f t="shared" ca="1" si="1"/>
        <v>EMPIRE</v>
      </c>
      <c r="H31">
        <v>3</v>
      </c>
      <c r="I31" t="s">
        <v>673</v>
      </c>
    </row>
    <row r="32" spans="1:9" x14ac:dyDescent="0.3">
      <c r="A32" t="str">
        <f t="shared" ca="1" si="0"/>
        <v>Yarna D'Al'Gargan,human_31,,JEDI</v>
      </c>
      <c r="C32" t="s">
        <v>381</v>
      </c>
      <c r="D32" t="s">
        <v>785</v>
      </c>
      <c r="F32" t="str">
        <f t="shared" si="2"/>
        <v>human_31</v>
      </c>
      <c r="G32" t="str">
        <f t="shared" ca="1" si="1"/>
        <v>JEDI</v>
      </c>
      <c r="H32">
        <v>3</v>
      </c>
      <c r="I32" t="s">
        <v>679</v>
      </c>
    </row>
    <row r="33" spans="1:9" x14ac:dyDescent="0.3">
      <c r="A33" t="str">
        <f t="shared" ca="1" si="0"/>
        <v>Figrin D'An,human_32,Tatooine,NEWHOPE</v>
      </c>
      <c r="C33" t="s">
        <v>382</v>
      </c>
      <c r="D33" t="s">
        <v>786</v>
      </c>
      <c r="E33" t="s">
        <v>680</v>
      </c>
      <c r="F33" t="str">
        <f t="shared" si="2"/>
        <v>human_32</v>
      </c>
      <c r="G33" t="str">
        <f t="shared" ca="1" si="1"/>
        <v>NEWHOPE</v>
      </c>
      <c r="H33">
        <v>3</v>
      </c>
      <c r="I33" t="s">
        <v>681</v>
      </c>
    </row>
    <row r="34" spans="1:9" x14ac:dyDescent="0.3">
      <c r="A34" t="str">
        <f t="shared" ca="1" si="0"/>
        <v>Poe Dameron,human_33,,EMPIRE</v>
      </c>
      <c r="C34" t="s">
        <v>383</v>
      </c>
      <c r="D34" t="s">
        <v>787</v>
      </c>
      <c r="F34" t="str">
        <f t="shared" si="2"/>
        <v>human_33</v>
      </c>
      <c r="G34" t="str">
        <f t="shared" ca="1" si="1"/>
        <v>EMPIRE</v>
      </c>
    </row>
    <row r="35" spans="1:9" x14ac:dyDescent="0.3">
      <c r="A35" t="str">
        <f t="shared" ca="1" si="0"/>
        <v>Vober Dand,human_34,D'Qar,JEDI</v>
      </c>
      <c r="C35" t="s">
        <v>384</v>
      </c>
      <c r="D35" t="s">
        <v>788</v>
      </c>
      <c r="E35" t="s">
        <v>682</v>
      </c>
      <c r="F35" t="str">
        <f t="shared" si="2"/>
        <v>human_34</v>
      </c>
      <c r="G35" t="str">
        <f t="shared" ca="1" si="1"/>
        <v>JEDI</v>
      </c>
    </row>
    <row r="36" spans="1:9" x14ac:dyDescent="0.3">
      <c r="A36" t="str">
        <f t="shared" ca="1" si="0"/>
        <v>Biggs Darklighter,human_35,,NEWHOPE</v>
      </c>
      <c r="C36" t="s">
        <v>385</v>
      </c>
      <c r="D36" t="s">
        <v>789</v>
      </c>
      <c r="F36" t="str">
        <f t="shared" si="2"/>
        <v>human_35</v>
      </c>
      <c r="G36" t="str">
        <f t="shared" ca="1" si="1"/>
        <v>NEWHOPE</v>
      </c>
      <c r="I36">
        <v>180</v>
      </c>
    </row>
    <row r="37" spans="1:9" x14ac:dyDescent="0.3">
      <c r="A37" t="str">
        <f t="shared" ca="1" si="0"/>
        <v>Lexi Dio,human_36,,EMPIRE</v>
      </c>
      <c r="C37" t="s">
        <v>386</v>
      </c>
      <c r="D37" t="s">
        <v>790</v>
      </c>
      <c r="F37" t="str">
        <f t="shared" si="2"/>
        <v>human_36</v>
      </c>
      <c r="G37" t="str">
        <f t="shared" ca="1" si="1"/>
        <v>EMPIRE</v>
      </c>
      <c r="I37">
        <v>5</v>
      </c>
    </row>
    <row r="38" spans="1:9" x14ac:dyDescent="0.3">
      <c r="A38" t="str">
        <f t="shared" ca="1" si="0"/>
        <v>Lott Dod,human_37,,JEDI</v>
      </c>
      <c r="C38" t="s">
        <v>387</v>
      </c>
      <c r="D38" t="s">
        <v>791</v>
      </c>
      <c r="F38" t="str">
        <f t="shared" si="2"/>
        <v>human_37</v>
      </c>
      <c r="G38" t="str">
        <f t="shared" ca="1" si="1"/>
        <v>JEDI</v>
      </c>
    </row>
    <row r="39" spans="1:9" x14ac:dyDescent="0.3">
      <c r="A39" t="str">
        <f t="shared" ca="1" si="0"/>
        <v>General Jan Dodonna,human_38,,NEWHOPE</v>
      </c>
      <c r="C39" t="s">
        <v>748</v>
      </c>
      <c r="D39" t="s">
        <v>792</v>
      </c>
      <c r="F39" t="str">
        <f t="shared" si="2"/>
        <v>human_38</v>
      </c>
      <c r="G39" t="str">
        <f t="shared" ca="1" si="1"/>
        <v>NEWHOPE</v>
      </c>
    </row>
    <row r="40" spans="1:9" x14ac:dyDescent="0.3">
      <c r="A40" t="str">
        <f t="shared" ca="1" si="0"/>
        <v>Daultay Dofine,human_39,,EMPIRE</v>
      </c>
      <c r="C40" t="s">
        <v>389</v>
      </c>
      <c r="D40" t="s">
        <v>793</v>
      </c>
      <c r="F40" t="str">
        <f t="shared" si="2"/>
        <v>human_39</v>
      </c>
      <c r="G40" t="str">
        <f t="shared" ca="1" si="1"/>
        <v>EMPIRE</v>
      </c>
      <c r="I40">
        <v>179</v>
      </c>
    </row>
    <row r="41" spans="1:9" x14ac:dyDescent="0.3">
      <c r="A41" t="str">
        <f t="shared" ca="1" si="0"/>
        <v>Comte Dooku,human_40,,JEDI</v>
      </c>
      <c r="C41" t="s">
        <v>390</v>
      </c>
      <c r="D41" t="s">
        <v>794</v>
      </c>
      <c r="F41" t="str">
        <f t="shared" si="2"/>
        <v>human_40</v>
      </c>
      <c r="G41" t="str">
        <f t="shared" ca="1" si="1"/>
        <v>JEDI</v>
      </c>
      <c r="H41">
        <v>3</v>
      </c>
      <c r="I41" t="s">
        <v>683</v>
      </c>
    </row>
    <row r="42" spans="1:9" x14ac:dyDescent="0.3">
      <c r="A42" t="str">
        <f t="shared" ca="1" si="0"/>
        <v>Cin Drallig,human_41,,NEWHOPE</v>
      </c>
      <c r="C42" t="s">
        <v>391</v>
      </c>
      <c r="D42" t="s">
        <v>795</v>
      </c>
      <c r="F42" t="str">
        <f t="shared" si="2"/>
        <v>human_41</v>
      </c>
      <c r="G42" t="str">
        <f t="shared" ca="1" si="1"/>
        <v>NEWHOPE</v>
      </c>
      <c r="H42">
        <v>4</v>
      </c>
      <c r="I42" t="s">
        <v>684</v>
      </c>
    </row>
    <row r="43" spans="1:9" x14ac:dyDescent="0.3">
      <c r="A43" t="str">
        <f t="shared" ca="1" si="0"/>
        <v>Kyp Durron,human_42,,EMPIRE</v>
      </c>
      <c r="C43" t="s">
        <v>392</v>
      </c>
      <c r="D43" t="s">
        <v>796</v>
      </c>
      <c r="F43" t="str">
        <f t="shared" si="2"/>
        <v>human_42</v>
      </c>
      <c r="G43" t="str">
        <f t="shared" ca="1" si="1"/>
        <v>EMPIRE</v>
      </c>
      <c r="I43">
        <v>180</v>
      </c>
    </row>
    <row r="44" spans="1:9" x14ac:dyDescent="0.3">
      <c r="A44" t="str">
        <f t="shared" ca="1" si="0"/>
        <v>Hugo EckenerNote 4,human_43,Naboo,JEDI</v>
      </c>
      <c r="C44" t="s">
        <v>393</v>
      </c>
      <c r="D44" t="s">
        <v>797</v>
      </c>
      <c r="E44" t="s">
        <v>670</v>
      </c>
      <c r="F44" t="str">
        <f t="shared" si="2"/>
        <v>human_43</v>
      </c>
      <c r="G44" t="str">
        <f t="shared" ca="1" si="1"/>
        <v>JEDI</v>
      </c>
    </row>
    <row r="45" spans="1:9" x14ac:dyDescent="0.3">
      <c r="A45" t="str">
        <f t="shared" ca="1" si="0"/>
        <v>Major Caluan Ematt,human_44,,NEWHOPE</v>
      </c>
      <c r="C45" t="s">
        <v>394</v>
      </c>
      <c r="D45" t="s">
        <v>798</v>
      </c>
      <c r="F45" t="str">
        <f t="shared" si="2"/>
        <v>human_44</v>
      </c>
      <c r="G45" t="str">
        <f t="shared" ca="1" si="1"/>
        <v>NEWHOPE</v>
      </c>
    </row>
    <row r="46" spans="1:9" x14ac:dyDescent="0.3">
      <c r="A46" t="str">
        <f t="shared" ca="1" si="0"/>
        <v>Docteur Cornelius Evazan,human_45,,EMPIRE</v>
      </c>
      <c r="C46" t="s">
        <v>396</v>
      </c>
      <c r="D46" t="s">
        <v>799</v>
      </c>
      <c r="F46" t="str">
        <f t="shared" si="2"/>
        <v>human_45</v>
      </c>
      <c r="G46" t="str">
        <f t="shared" ca="1" si="1"/>
        <v>EMPIRE</v>
      </c>
      <c r="H46">
        <v>3</v>
      </c>
      <c r="I46" t="s">
        <v>685</v>
      </c>
    </row>
    <row r="47" spans="1:9" x14ac:dyDescent="0.3">
      <c r="A47" t="str">
        <f t="shared" ca="1" si="0"/>
        <v>Sun Fac,human_46,,JEDI</v>
      </c>
      <c r="C47" t="s">
        <v>397</v>
      </c>
      <c r="D47" t="s">
        <v>800</v>
      </c>
      <c r="F47" t="str">
        <f t="shared" si="2"/>
        <v>human_46</v>
      </c>
      <c r="G47" t="str">
        <f t="shared" ca="1" si="1"/>
        <v>JEDI</v>
      </c>
      <c r="I47">
        <v>149</v>
      </c>
    </row>
    <row r="48" spans="1:9" x14ac:dyDescent="0.3">
      <c r="A48" t="str">
        <f t="shared" ca="1" si="0"/>
        <v>Soontir Fel,human_47,,NEWHOPE</v>
      </c>
      <c r="C48" t="s">
        <v>398</v>
      </c>
      <c r="D48" t="s">
        <v>801</v>
      </c>
      <c r="F48" t="str">
        <f t="shared" si="2"/>
        <v>human_47</v>
      </c>
      <c r="G48" t="str">
        <f t="shared" ca="1" si="1"/>
        <v>NEWHOPE</v>
      </c>
    </row>
    <row r="49" spans="1:9" x14ac:dyDescent="0.3">
      <c r="A49" t="str">
        <f t="shared" ca="1" si="0"/>
        <v>Boba Fett,human_48,,EMPIRE</v>
      </c>
      <c r="C49" t="s">
        <v>399</v>
      </c>
      <c r="D49" t="s">
        <v>802</v>
      </c>
      <c r="F49" t="str">
        <f t="shared" si="2"/>
        <v>human_48</v>
      </c>
      <c r="G49" t="str">
        <f t="shared" ca="1" si="1"/>
        <v>EMPIRE</v>
      </c>
      <c r="H49">
        <v>3</v>
      </c>
      <c r="I49" t="s">
        <v>686</v>
      </c>
    </row>
    <row r="50" spans="1:9" x14ac:dyDescent="0.3">
      <c r="A50" t="str">
        <f t="shared" ca="1" si="0"/>
        <v>Jango Fett,human_49,,JEDI</v>
      </c>
      <c r="C50" t="s">
        <v>400</v>
      </c>
      <c r="D50" t="s">
        <v>803</v>
      </c>
      <c r="F50" t="str">
        <f t="shared" si="2"/>
        <v>human_49</v>
      </c>
      <c r="G50" t="str">
        <f t="shared" ca="1" si="1"/>
        <v>JEDI</v>
      </c>
      <c r="H50">
        <v>3</v>
      </c>
      <c r="I50" t="s">
        <v>687</v>
      </c>
    </row>
    <row r="51" spans="1:9" x14ac:dyDescent="0.3">
      <c r="A51" t="str">
        <f t="shared" ca="1" si="0"/>
        <v>Borsk Fey'lya,human_50,,NEWHOPE</v>
      </c>
      <c r="C51" t="s">
        <v>401</v>
      </c>
      <c r="D51" t="s">
        <v>804</v>
      </c>
      <c r="F51" t="str">
        <f t="shared" si="2"/>
        <v>human_50</v>
      </c>
      <c r="G51" t="str">
        <f t="shared" ca="1" si="1"/>
        <v>NEWHOPE</v>
      </c>
    </row>
    <row r="52" spans="1:9" x14ac:dyDescent="0.3">
      <c r="A52" t="str">
        <f t="shared" ca="1" si="0"/>
        <v>Finn,human_51,,EMPIRE</v>
      </c>
      <c r="C52" t="s">
        <v>402</v>
      </c>
      <c r="D52" t="s">
        <v>805</v>
      </c>
      <c r="F52" t="str">
        <f t="shared" si="2"/>
        <v>human_51</v>
      </c>
      <c r="G52" t="str">
        <f t="shared" ca="1" si="1"/>
        <v>EMPIRE</v>
      </c>
      <c r="H52">
        <v>3</v>
      </c>
      <c r="I52" t="s">
        <v>688</v>
      </c>
    </row>
    <row r="53" spans="1:9" x14ac:dyDescent="0.3">
      <c r="A53" t="str">
        <f t="shared" ca="1" si="0"/>
        <v>Kit Fisto,human_52,,JEDI</v>
      </c>
      <c r="C53" t="s">
        <v>403</v>
      </c>
      <c r="D53" t="s">
        <v>806</v>
      </c>
      <c r="F53" t="str">
        <f t="shared" si="2"/>
        <v>human_52</v>
      </c>
      <c r="G53" t="str">
        <f t="shared" ca="1" si="1"/>
        <v>JEDI</v>
      </c>
    </row>
    <row r="54" spans="1:9" x14ac:dyDescent="0.3">
      <c r="A54" t="str">
        <f t="shared" ca="1" si="0"/>
        <v>Fode et Beed,human_53,Tatooine,NEWHOPE</v>
      </c>
      <c r="C54" t="s">
        <v>404</v>
      </c>
      <c r="D54" t="s">
        <v>807</v>
      </c>
      <c r="E54" t="s">
        <v>680</v>
      </c>
      <c r="F54" t="str">
        <f t="shared" si="2"/>
        <v>human_53</v>
      </c>
      <c r="G54" t="str">
        <f t="shared" ca="1" si="1"/>
        <v>NEWHOPE</v>
      </c>
      <c r="I54">
        <v>179</v>
      </c>
    </row>
    <row r="55" spans="1:9" x14ac:dyDescent="0.3">
      <c r="A55" t="str">
        <f t="shared" ca="1" si="0"/>
        <v>Bib Fortuna,human_54,,EMPIRE</v>
      </c>
      <c r="C55" t="s">
        <v>405</v>
      </c>
      <c r="D55" t="s">
        <v>808</v>
      </c>
      <c r="F55" t="str">
        <f t="shared" si="2"/>
        <v>human_54</v>
      </c>
      <c r="G55" t="str">
        <f t="shared" ca="1" si="1"/>
        <v>EMPIRE</v>
      </c>
      <c r="H55">
        <v>3</v>
      </c>
      <c r="I55" t="s">
        <v>673</v>
      </c>
    </row>
    <row r="56" spans="1:9" x14ac:dyDescent="0.3">
      <c r="A56" t="str">
        <f t="shared" ca="1" si="0"/>
        <v>Silver Fyre,human_55,,JEDI</v>
      </c>
      <c r="C56" t="s">
        <v>406</v>
      </c>
      <c r="D56" t="s">
        <v>809</v>
      </c>
      <c r="F56" t="str">
        <f t="shared" si="2"/>
        <v>human_55</v>
      </c>
      <c r="G56" t="str">
        <f t="shared" ca="1" si="1"/>
        <v>JEDI</v>
      </c>
      <c r="I56">
        <v>135</v>
      </c>
    </row>
    <row r="57" spans="1:9" x14ac:dyDescent="0.3">
      <c r="A57" t="str">
        <f t="shared" ca="1" si="0"/>
        <v>Adi Gallia,human_56,,NEWHOPE</v>
      </c>
      <c r="C57" t="s">
        <v>407</v>
      </c>
      <c r="D57" t="s">
        <v>810</v>
      </c>
      <c r="F57" t="str">
        <f t="shared" si="2"/>
        <v>human_56</v>
      </c>
      <c r="G57" t="str">
        <f t="shared" ca="1" si="1"/>
        <v>NEWHOPE</v>
      </c>
      <c r="I57">
        <v>65</v>
      </c>
    </row>
    <row r="58" spans="1:9" x14ac:dyDescent="0.3">
      <c r="A58" t="str">
        <f t="shared" ca="1" si="0"/>
        <v>Garindan,human_57,,EMPIRE</v>
      </c>
      <c r="C58" t="s">
        <v>408</v>
      </c>
      <c r="D58" t="s">
        <v>811</v>
      </c>
      <c r="F58" t="str">
        <f t="shared" si="2"/>
        <v>human_57</v>
      </c>
      <c r="G58" t="str">
        <f t="shared" ca="1" si="1"/>
        <v>EMPIRE</v>
      </c>
      <c r="H58">
        <v>3</v>
      </c>
      <c r="I58" t="s">
        <v>689</v>
      </c>
    </row>
    <row r="59" spans="1:9" x14ac:dyDescent="0.3">
      <c r="A59" t="str">
        <f t="shared" ca="1" si="0"/>
        <v>Gragra,human_58,,JEDI</v>
      </c>
      <c r="C59" t="s">
        <v>409</v>
      </c>
      <c r="D59" t="s">
        <v>812</v>
      </c>
      <c r="F59" t="str">
        <f t="shared" si="2"/>
        <v>human_58</v>
      </c>
      <c r="G59" t="str">
        <f t="shared" ca="1" si="1"/>
        <v>JEDI</v>
      </c>
      <c r="H59">
        <v>3</v>
      </c>
      <c r="I59" t="s">
        <v>690</v>
      </c>
    </row>
    <row r="60" spans="1:9" x14ac:dyDescent="0.3">
      <c r="A60" t="str">
        <f t="shared" ca="1" si="0"/>
        <v>Greeata,human_59,Tatooine,NEWHOPE</v>
      </c>
      <c r="C60" t="s">
        <v>410</v>
      </c>
      <c r="D60" t="s">
        <v>813</v>
      </c>
      <c r="E60" t="s">
        <v>680</v>
      </c>
      <c r="F60" t="str">
        <f t="shared" si="2"/>
        <v>human_59</v>
      </c>
      <c r="G60" t="str">
        <f t="shared" ca="1" si="1"/>
        <v>NEWHOPE</v>
      </c>
      <c r="H60">
        <v>3</v>
      </c>
      <c r="I60" t="s">
        <v>691</v>
      </c>
    </row>
    <row r="61" spans="1:9" x14ac:dyDescent="0.3">
      <c r="A61" t="str">
        <f t="shared" ca="1" si="0"/>
        <v>Greedo,human_60,,EMPIRE</v>
      </c>
      <c r="C61" t="s">
        <v>411</v>
      </c>
      <c r="D61" t="s">
        <v>814</v>
      </c>
      <c r="F61" t="str">
        <f t="shared" si="2"/>
        <v>human_60</v>
      </c>
      <c r="G61" t="str">
        <f t="shared" ca="1" si="1"/>
        <v>EMPIRE</v>
      </c>
      <c r="H61">
        <v>3</v>
      </c>
      <c r="I61" t="s">
        <v>692</v>
      </c>
    </row>
    <row r="62" spans="1:9" x14ac:dyDescent="0.3">
      <c r="A62" t="str">
        <f t="shared" ca="1" si="0"/>
        <v>General Grievous,human_61,,JEDI</v>
      </c>
      <c r="C62" t="s">
        <v>750</v>
      </c>
      <c r="D62" t="s">
        <v>815</v>
      </c>
      <c r="F62" t="str">
        <f t="shared" si="2"/>
        <v>human_61</v>
      </c>
      <c r="G62" t="str">
        <f t="shared" ca="1" si="1"/>
        <v>JEDI</v>
      </c>
      <c r="H62">
        <v>3</v>
      </c>
      <c r="I62" t="s">
        <v>693</v>
      </c>
    </row>
    <row r="63" spans="1:9" x14ac:dyDescent="0.3">
      <c r="A63" t="str">
        <f t="shared" ca="1" si="0"/>
        <v>Grummgar,human_62,,NEWHOPE</v>
      </c>
      <c r="C63" t="s">
        <v>413</v>
      </c>
      <c r="D63" t="s">
        <v>816</v>
      </c>
      <c r="F63" t="str">
        <f t="shared" si="2"/>
        <v>human_62</v>
      </c>
      <c r="G63" t="str">
        <f t="shared" ca="1" si="1"/>
        <v>NEWHOPE</v>
      </c>
      <c r="I63">
        <v>90</v>
      </c>
    </row>
    <row r="64" spans="1:9" x14ac:dyDescent="0.3">
      <c r="A64" t="str">
        <f t="shared" ca="1" si="0"/>
        <v>Nute Gunray,human_63,,EMPIRE</v>
      </c>
      <c r="C64" t="s">
        <v>414</v>
      </c>
      <c r="D64" t="s">
        <v>817</v>
      </c>
      <c r="F64" t="str">
        <f t="shared" si="2"/>
        <v>human_63</v>
      </c>
      <c r="G64" t="str">
        <f t="shared" ca="1" si="1"/>
        <v>EMPIRE</v>
      </c>
      <c r="H64">
        <v>3</v>
      </c>
      <c r="I64" t="s">
        <v>671</v>
      </c>
    </row>
    <row r="65" spans="1:9" x14ac:dyDescent="0.3">
      <c r="A65" t="str">
        <f t="shared" ca="1" si="0"/>
        <v>Guri,human_64,,JEDI</v>
      </c>
      <c r="C65" t="s">
        <v>415</v>
      </c>
      <c r="D65" t="s">
        <v>818</v>
      </c>
      <c r="F65" t="str">
        <f t="shared" si="2"/>
        <v>human_64</v>
      </c>
      <c r="G65" t="str">
        <f t="shared" ca="1" si="1"/>
        <v>JEDI</v>
      </c>
    </row>
    <row r="66" spans="1:9" x14ac:dyDescent="0.3">
      <c r="A66" t="str">
        <f t="shared" ref="A66:A129" ca="1" si="3">C66&amp;","&amp;D66&amp;","&amp;E66&amp;","&amp;G66</f>
        <v>Rune Haako,human_65,,NEWHOPE</v>
      </c>
      <c r="C66" t="s">
        <v>416</v>
      </c>
      <c r="D66" t="s">
        <v>819</v>
      </c>
      <c r="F66" t="str">
        <f t="shared" si="2"/>
        <v>human_65</v>
      </c>
      <c r="G66" t="str">
        <f t="shared" ca="1" si="1"/>
        <v>NEWHOPE</v>
      </c>
      <c r="H66">
        <v>3</v>
      </c>
      <c r="I66" t="s">
        <v>694</v>
      </c>
    </row>
    <row r="67" spans="1:9" x14ac:dyDescent="0.3">
      <c r="A67" t="str">
        <f t="shared" ca="1" si="3"/>
        <v>San Hill,human_66,,EMPIRE</v>
      </c>
      <c r="C67" t="s">
        <v>417</v>
      </c>
      <c r="D67" t="s">
        <v>820</v>
      </c>
      <c r="F67" t="str">
        <f t="shared" si="2"/>
        <v>human_66</v>
      </c>
      <c r="G67" t="str">
        <f t="shared" ref="G67:G130" ca="1" si="4">INDIRECT("episode!C" &amp; 64+MOD(ROW(), 3))</f>
        <v>EMPIRE</v>
      </c>
      <c r="H67">
        <v>3</v>
      </c>
      <c r="I67" t="s">
        <v>671</v>
      </c>
    </row>
    <row r="68" spans="1:9" x14ac:dyDescent="0.3">
      <c r="A68" t="str">
        <f t="shared" ca="1" si="3"/>
        <v>Corran Horn,human_67,,JEDI</v>
      </c>
      <c r="C68" t="s">
        <v>418</v>
      </c>
      <c r="D68" t="s">
        <v>821</v>
      </c>
      <c r="F68" t="str">
        <f t="shared" ref="F68:F131" si="5">"human_" &amp; ROW()-1</f>
        <v>human_67</v>
      </c>
      <c r="G68" t="str">
        <f t="shared" ca="1" si="4"/>
        <v>JEDI</v>
      </c>
    </row>
    <row r="69" spans="1:9" x14ac:dyDescent="0.3">
      <c r="A69" t="str">
        <f t="shared" ca="1" si="3"/>
        <v>General Armitage Hux,human_68,,NEWHOPE</v>
      </c>
      <c r="C69" t="s">
        <v>749</v>
      </c>
      <c r="D69" t="s">
        <v>822</v>
      </c>
      <c r="F69" t="str">
        <f t="shared" si="5"/>
        <v>human_68</v>
      </c>
      <c r="G69" t="str">
        <f t="shared" ca="1" si="4"/>
        <v>NEWHOPE</v>
      </c>
    </row>
    <row r="70" spans="1:9" x14ac:dyDescent="0.3">
      <c r="A70" t="str">
        <f t="shared" ca="1" si="3"/>
        <v>L'Inquisiteur,human_69,,EMPIRE</v>
      </c>
      <c r="C70" t="s">
        <v>422</v>
      </c>
      <c r="D70" t="s">
        <v>823</v>
      </c>
      <c r="F70" t="str">
        <f t="shared" si="5"/>
        <v>human_69</v>
      </c>
      <c r="G70" t="str">
        <f t="shared" ca="1" si="4"/>
        <v>EMPIRE</v>
      </c>
      <c r="H70">
        <v>3</v>
      </c>
      <c r="I70" t="s">
        <v>695</v>
      </c>
    </row>
    <row r="71" spans="1:9" x14ac:dyDescent="0.3">
      <c r="A71" t="str">
        <f t="shared" ca="1" si="3"/>
        <v>Ysanne Isard,human_70,,JEDI</v>
      </c>
      <c r="C71" t="s">
        <v>423</v>
      </c>
      <c r="D71" t="s">
        <v>824</v>
      </c>
      <c r="F71" t="str">
        <f t="shared" si="5"/>
        <v>human_70</v>
      </c>
      <c r="G71" t="str">
        <f t="shared" ca="1" si="4"/>
        <v>JEDI</v>
      </c>
    </row>
    <row r="72" spans="1:9" x14ac:dyDescent="0.3">
      <c r="A72" t="str">
        <f t="shared" ca="1" si="3"/>
        <v>Prince Isolder,human_71,,NEWHOPE</v>
      </c>
      <c r="C72" t="s">
        <v>424</v>
      </c>
      <c r="D72" t="s">
        <v>825</v>
      </c>
      <c r="F72" t="str">
        <f t="shared" si="5"/>
        <v>human_71</v>
      </c>
      <c r="G72" t="str">
        <f t="shared" ca="1" si="4"/>
        <v>NEWHOPE</v>
      </c>
      <c r="I72">
        <v>185</v>
      </c>
    </row>
    <row r="73" spans="1:9" x14ac:dyDescent="0.3">
      <c r="A73" t="str">
        <f t="shared" ca="1" si="3"/>
        <v>Capitaine Sidon Ithano,human_72,,EMPIRE</v>
      </c>
      <c r="C73" t="s">
        <v>425</v>
      </c>
      <c r="D73" t="s">
        <v>826</v>
      </c>
      <c r="F73" t="str">
        <f t="shared" si="5"/>
        <v>human_72</v>
      </c>
      <c r="G73" t="str">
        <f t="shared" ca="1" si="4"/>
        <v>EMPIRE</v>
      </c>
      <c r="H73">
        <v>3</v>
      </c>
      <c r="I73" t="s">
        <v>696</v>
      </c>
    </row>
    <row r="74" spans="1:9" x14ac:dyDescent="0.3">
      <c r="A74" t="str">
        <f t="shared" ca="1" si="3"/>
        <v>J'Quille,human_73,,JEDI</v>
      </c>
      <c r="C74" t="s">
        <v>426</v>
      </c>
      <c r="D74" t="s">
        <v>827</v>
      </c>
      <c r="F74" t="str">
        <f t="shared" si="5"/>
        <v>human_73</v>
      </c>
      <c r="G74" t="str">
        <f t="shared" ca="1" si="4"/>
        <v>JEDI</v>
      </c>
      <c r="H74">
        <v>3</v>
      </c>
      <c r="I74" t="s">
        <v>679</v>
      </c>
    </row>
    <row r="75" spans="1:9" x14ac:dyDescent="0.3">
      <c r="A75" t="str">
        <f t="shared" ca="1" si="3"/>
        <v>Jabba le Hutt,human_74,Tatooine,NEWHOPE</v>
      </c>
      <c r="C75" t="s">
        <v>427</v>
      </c>
      <c r="D75" t="s">
        <v>828</v>
      </c>
      <c r="E75" t="s">
        <v>680</v>
      </c>
      <c r="F75" t="str">
        <f t="shared" si="5"/>
        <v>human_74</v>
      </c>
      <c r="G75" t="str">
        <f t="shared" ca="1" si="4"/>
        <v>NEWHOPE</v>
      </c>
      <c r="H75">
        <v>4</v>
      </c>
      <c r="I75" t="s">
        <v>697</v>
      </c>
    </row>
    <row r="76" spans="1:9" x14ac:dyDescent="0.3">
      <c r="A76" t="str">
        <f t="shared" ca="1" si="3"/>
        <v>Mara Jade,human_75,,EMPIRE</v>
      </c>
      <c r="C76" t="s">
        <v>428</v>
      </c>
      <c r="D76" t="s">
        <v>829</v>
      </c>
      <c r="F76" t="str">
        <f t="shared" si="5"/>
        <v>human_75</v>
      </c>
      <c r="G76" t="str">
        <f t="shared" ca="1" si="4"/>
        <v>EMPIRE</v>
      </c>
      <c r="I76">
        <v>180</v>
      </c>
    </row>
    <row r="77" spans="1:9" x14ac:dyDescent="0.3">
      <c r="A77" t="str">
        <f t="shared" ca="1" si="3"/>
        <v>Reine Jamillia,human_76,Naboo,JEDI</v>
      </c>
      <c r="C77" t="s">
        <v>429</v>
      </c>
      <c r="D77" t="s">
        <v>830</v>
      </c>
      <c r="E77" t="s">
        <v>670</v>
      </c>
      <c r="F77" t="str">
        <f t="shared" si="5"/>
        <v>human_76</v>
      </c>
      <c r="G77" t="str">
        <f t="shared" ca="1" si="4"/>
        <v>JEDI</v>
      </c>
    </row>
    <row r="78" spans="1:9" x14ac:dyDescent="0.3">
      <c r="A78" t="str">
        <f t="shared" ca="1" si="3"/>
        <v>Kanan Jarrus,human_77,,NEWHOPE</v>
      </c>
      <c r="C78" t="s">
        <v>430</v>
      </c>
      <c r="D78" t="s">
        <v>831</v>
      </c>
      <c r="F78" t="str">
        <f t="shared" si="5"/>
        <v>human_77</v>
      </c>
      <c r="G78" t="str">
        <f t="shared" ca="1" si="4"/>
        <v>NEWHOPE</v>
      </c>
      <c r="I78">
        <v>26</v>
      </c>
    </row>
    <row r="79" spans="1:9" x14ac:dyDescent="0.3">
      <c r="A79" t="str">
        <f t="shared" ca="1" si="3"/>
        <v>Moff Tiaan Jerjerrod,human_78,,EMPIRE</v>
      </c>
      <c r="C79" t="s">
        <v>431</v>
      </c>
      <c r="D79" t="s">
        <v>832</v>
      </c>
      <c r="F79" t="str">
        <f t="shared" si="5"/>
        <v>human_78</v>
      </c>
      <c r="G79" t="str">
        <f t="shared" ca="1" si="4"/>
        <v>EMPIRE</v>
      </c>
      <c r="I79">
        <v>213</v>
      </c>
    </row>
    <row r="80" spans="1:9" x14ac:dyDescent="0.3">
      <c r="A80" t="str">
        <f t="shared" ca="1" si="3"/>
        <v>Dexter Jettster,human_79,,JEDI</v>
      </c>
      <c r="C80" t="s">
        <v>432</v>
      </c>
      <c r="D80" t="s">
        <v>833</v>
      </c>
      <c r="F80" t="str">
        <f t="shared" si="5"/>
        <v>human_79</v>
      </c>
      <c r="G80" t="str">
        <f t="shared" ca="1" si="4"/>
        <v>JEDI</v>
      </c>
      <c r="I80">
        <v>95</v>
      </c>
    </row>
    <row r="81" spans="1:9" x14ac:dyDescent="0.3">
      <c r="A81" t="str">
        <f t="shared" ca="1" si="3"/>
        <v>Jira,human_80,,NEWHOPE</v>
      </c>
      <c r="C81" t="s">
        <v>434</v>
      </c>
      <c r="D81" t="s">
        <v>834</v>
      </c>
      <c r="F81" t="str">
        <f t="shared" si="5"/>
        <v>human_80</v>
      </c>
      <c r="G81" t="str">
        <f t="shared" ca="1" si="4"/>
        <v>NEWHOPE</v>
      </c>
      <c r="H81">
        <v>4</v>
      </c>
      <c r="I81" t="s">
        <v>698</v>
      </c>
    </row>
    <row r="82" spans="1:9" x14ac:dyDescent="0.3">
      <c r="A82" t="str">
        <f t="shared" ca="1" si="3"/>
        <v>Zett Jukassa,human_81,,EMPIRE</v>
      </c>
      <c r="C82" t="s">
        <v>435</v>
      </c>
      <c r="D82" t="s">
        <v>835</v>
      </c>
      <c r="F82" t="str">
        <f t="shared" si="5"/>
        <v>human_81</v>
      </c>
      <c r="G82" t="str">
        <f t="shared" ca="1" si="4"/>
        <v>EMPIRE</v>
      </c>
      <c r="I82">
        <v>213</v>
      </c>
    </row>
    <row r="83" spans="1:9" x14ac:dyDescent="0.3">
      <c r="A83" t="str">
        <f t="shared" ca="1" si="3"/>
        <v>Docteur Harter Kalonia,human_82,,JEDI</v>
      </c>
      <c r="C83" t="s">
        <v>436</v>
      </c>
      <c r="D83" t="s">
        <v>836</v>
      </c>
      <c r="F83" t="str">
        <f t="shared" si="5"/>
        <v>human_82</v>
      </c>
      <c r="G83" t="str">
        <f t="shared" ca="1" si="4"/>
        <v>JEDI</v>
      </c>
    </row>
    <row r="84" spans="1:9" x14ac:dyDescent="0.3">
      <c r="A84" t="str">
        <f t="shared" ca="1" si="3"/>
        <v>Maz Kanata,human_83,,NEWHOPE</v>
      </c>
      <c r="C84" t="s">
        <v>437</v>
      </c>
      <c r="D84" t="s">
        <v>837</v>
      </c>
      <c r="F84" t="str">
        <f t="shared" si="5"/>
        <v>human_83</v>
      </c>
      <c r="G84" t="str">
        <f t="shared" ca="1" si="4"/>
        <v>NEWHOPE</v>
      </c>
      <c r="H84">
        <v>3</v>
      </c>
      <c r="I84" t="s">
        <v>699</v>
      </c>
    </row>
    <row r="85" spans="1:9" x14ac:dyDescent="0.3">
      <c r="A85" t="str">
        <f t="shared" ca="1" si="3"/>
        <v>Kir Kanos,human_84,,EMPIRE</v>
      </c>
      <c r="C85" t="s">
        <v>438</v>
      </c>
      <c r="D85" t="s">
        <v>838</v>
      </c>
      <c r="F85" t="str">
        <f t="shared" si="5"/>
        <v>human_84</v>
      </c>
      <c r="G85" t="str">
        <f t="shared" ca="1" si="4"/>
        <v>EMPIRE</v>
      </c>
    </row>
    <row r="86" spans="1:9" x14ac:dyDescent="0.3">
      <c r="A86" t="str">
        <f t="shared" ca="1" si="3"/>
        <v>Volfe Karkko,human_85,,JEDI</v>
      </c>
      <c r="C86" t="s">
        <v>439</v>
      </c>
      <c r="D86" t="s">
        <v>839</v>
      </c>
      <c r="F86" t="str">
        <f t="shared" si="5"/>
        <v>human_85</v>
      </c>
      <c r="G86" t="str">
        <f t="shared" ca="1" si="4"/>
        <v>JEDI</v>
      </c>
    </row>
    <row r="87" spans="1:9" x14ac:dyDescent="0.3">
      <c r="A87" t="str">
        <f t="shared" ca="1" si="3"/>
        <v>Talon Karrde,human_86,,NEWHOPE</v>
      </c>
      <c r="C87" t="s">
        <v>440</v>
      </c>
      <c r="D87" t="s">
        <v>840</v>
      </c>
      <c r="F87" t="str">
        <f t="shared" si="5"/>
        <v>human_86</v>
      </c>
      <c r="G87" t="str">
        <f t="shared" ca="1" si="4"/>
        <v>NEWHOPE</v>
      </c>
    </row>
    <row r="88" spans="1:9" x14ac:dyDescent="0.3">
      <c r="A88" t="str">
        <f t="shared" ca="1" si="3"/>
        <v>Kyle Katarn,human_87,,EMPIRE</v>
      </c>
      <c r="C88" t="s">
        <v>441</v>
      </c>
      <c r="D88" t="s">
        <v>841</v>
      </c>
      <c r="F88" t="str">
        <f t="shared" si="5"/>
        <v>human_87</v>
      </c>
      <c r="G88" t="str">
        <f t="shared" ca="1" si="4"/>
        <v>EMPIRE</v>
      </c>
      <c r="H88">
        <v>4</v>
      </c>
      <c r="I88" t="s">
        <v>700</v>
      </c>
    </row>
    <row r="89" spans="1:9" x14ac:dyDescent="0.3">
      <c r="A89" t="str">
        <f t="shared" ca="1" si="3"/>
        <v>Agen Kolar,human_88,,JEDI</v>
      </c>
      <c r="C89" t="s">
        <v>444</v>
      </c>
      <c r="D89" t="s">
        <v>842</v>
      </c>
      <c r="F89" t="str">
        <f t="shared" si="5"/>
        <v>human_88</v>
      </c>
      <c r="G89" t="str">
        <f t="shared" ca="1" si="4"/>
        <v>JEDI</v>
      </c>
    </row>
    <row r="90" spans="1:9" x14ac:dyDescent="0.3">
      <c r="A90" t="str">
        <f t="shared" ca="1" si="3"/>
        <v>Plo Koon,human_89,,NEWHOPE</v>
      </c>
      <c r="C90" t="s">
        <v>445</v>
      </c>
      <c r="D90" t="s">
        <v>843</v>
      </c>
      <c r="F90" t="str">
        <f t="shared" si="5"/>
        <v>human_89</v>
      </c>
      <c r="G90" t="str">
        <f t="shared" ca="1" si="4"/>
        <v>NEWHOPE</v>
      </c>
    </row>
    <row r="91" spans="1:9" x14ac:dyDescent="0.3">
      <c r="A91" t="str">
        <f t="shared" ca="1" si="3"/>
        <v>Eeth Koth,human_90,,EMPIRE</v>
      </c>
      <c r="C91" t="s">
        <v>446</v>
      </c>
      <c r="D91" t="s">
        <v>844</v>
      </c>
      <c r="F91" t="str">
        <f t="shared" si="5"/>
        <v>human_90</v>
      </c>
      <c r="G91" t="str">
        <f t="shared" ca="1" si="4"/>
        <v>EMPIRE</v>
      </c>
    </row>
    <row r="92" spans="1:9" x14ac:dyDescent="0.3">
      <c r="A92" t="str">
        <f t="shared" ca="1" si="3"/>
        <v>Labria,human_91,,JEDI</v>
      </c>
      <c r="C92" t="s">
        <v>447</v>
      </c>
      <c r="D92" t="s">
        <v>845</v>
      </c>
      <c r="F92" t="str">
        <f t="shared" si="5"/>
        <v>human_91</v>
      </c>
      <c r="G92" t="str">
        <f t="shared" ca="1" si="4"/>
        <v>JEDI</v>
      </c>
      <c r="H92">
        <v>3</v>
      </c>
      <c r="I92" t="s">
        <v>681</v>
      </c>
    </row>
    <row r="93" spans="1:9" x14ac:dyDescent="0.3">
      <c r="A93" t="str">
        <f t="shared" ca="1" si="3"/>
        <v>Tsavong Lah,human_92,,NEWHOPE</v>
      </c>
      <c r="C93" t="s">
        <v>448</v>
      </c>
      <c r="D93" t="s">
        <v>846</v>
      </c>
      <c r="F93" t="str">
        <f t="shared" si="5"/>
        <v>human_92</v>
      </c>
      <c r="G93" t="str">
        <f t="shared" ca="1" si="4"/>
        <v>NEWHOPE</v>
      </c>
    </row>
    <row r="94" spans="1:9" x14ac:dyDescent="0.3">
      <c r="A94" t="str">
        <f t="shared" ca="1" si="3"/>
        <v>Owen et BeruNote 5 Lars,human_93,,EMPIRE</v>
      </c>
      <c r="C94" t="s">
        <v>449</v>
      </c>
      <c r="D94" t="s">
        <v>847</v>
      </c>
      <c r="F94" t="str">
        <f t="shared" si="5"/>
        <v>human_93</v>
      </c>
      <c r="G94" t="str">
        <f t="shared" ca="1" si="4"/>
        <v>EMPIRE</v>
      </c>
      <c r="H94">
        <v>2</v>
      </c>
      <c r="I94" t="s">
        <v>701</v>
      </c>
    </row>
    <row r="95" spans="1:9" x14ac:dyDescent="0.3">
      <c r="A95" t="str">
        <f t="shared" ca="1" si="3"/>
        <v>Cliegg Lars,human_94,Tatooine,JEDI</v>
      </c>
      <c r="C95" t="s">
        <v>450</v>
      </c>
      <c r="D95" t="s">
        <v>848</v>
      </c>
      <c r="E95" t="s">
        <v>680</v>
      </c>
      <c r="F95" t="str">
        <f t="shared" si="5"/>
        <v>human_94</v>
      </c>
      <c r="G95" t="str">
        <f t="shared" ca="1" si="4"/>
        <v>JEDI</v>
      </c>
      <c r="I95">
        <v>179</v>
      </c>
    </row>
    <row r="96" spans="1:9" x14ac:dyDescent="0.3">
      <c r="A96" t="str">
        <f t="shared" ca="1" si="3"/>
        <v>Tasu Leech,human_95,,NEWHOPE</v>
      </c>
      <c r="C96" t="s">
        <v>451</v>
      </c>
      <c r="D96" t="s">
        <v>849</v>
      </c>
      <c r="F96" t="str">
        <f t="shared" si="5"/>
        <v>human_95</v>
      </c>
      <c r="G96" t="str">
        <f t="shared" ca="1" si="4"/>
        <v>NEWHOPE</v>
      </c>
      <c r="H96">
        <v>3</v>
      </c>
      <c r="I96" t="s">
        <v>702</v>
      </c>
    </row>
    <row r="97" spans="1:9" x14ac:dyDescent="0.3">
      <c r="A97" t="str">
        <f t="shared" ca="1" si="3"/>
        <v>Bevel Lemelisk,human_96,,EMPIRE</v>
      </c>
      <c r="C97" t="s">
        <v>452</v>
      </c>
      <c r="D97" t="s">
        <v>850</v>
      </c>
      <c r="F97" t="str">
        <f t="shared" si="5"/>
        <v>human_96</v>
      </c>
      <c r="G97" t="str">
        <f t="shared" ca="1" si="4"/>
        <v>EMPIRE</v>
      </c>
    </row>
    <row r="98" spans="1:9" x14ac:dyDescent="0.3">
      <c r="A98" t="str">
        <f t="shared" ca="1" si="3"/>
        <v>Lobot,human_97,Ando,JEDI</v>
      </c>
      <c r="C98" t="s">
        <v>453</v>
      </c>
      <c r="D98" t="s">
        <v>851</v>
      </c>
      <c r="E98" t="s">
        <v>676</v>
      </c>
      <c r="F98" t="str">
        <f t="shared" si="5"/>
        <v>human_97</v>
      </c>
      <c r="G98" t="str">
        <f t="shared" ca="1" si="4"/>
        <v>JEDI</v>
      </c>
      <c r="H98">
        <v>3</v>
      </c>
      <c r="I98" t="s">
        <v>703</v>
      </c>
    </row>
    <row r="99" spans="1:9" x14ac:dyDescent="0.3">
      <c r="A99" t="str">
        <f t="shared" ca="1" si="3"/>
        <v>Logray,human_98,,NEWHOPE</v>
      </c>
      <c r="C99" t="s">
        <v>454</v>
      </c>
      <c r="D99" t="s">
        <v>852</v>
      </c>
      <c r="F99" t="str">
        <f t="shared" si="5"/>
        <v>human_98</v>
      </c>
      <c r="G99" t="str">
        <f t="shared" ca="1" si="4"/>
        <v>NEWHOPE</v>
      </c>
      <c r="I99">
        <v>185</v>
      </c>
    </row>
    <row r="100" spans="1:9" x14ac:dyDescent="0.3">
      <c r="A100" t="str">
        <f t="shared" ca="1" si="3"/>
        <v>General Crix Madine,human_99,,EMPIRE</v>
      </c>
      <c r="C100" t="s">
        <v>751</v>
      </c>
      <c r="D100" t="s">
        <v>853</v>
      </c>
      <c r="F100" t="str">
        <f t="shared" si="5"/>
        <v>human_99</v>
      </c>
      <c r="G100" t="str">
        <f t="shared" ca="1" si="4"/>
        <v>EMPIRE</v>
      </c>
    </row>
    <row r="101" spans="1:9" x14ac:dyDescent="0.3">
      <c r="A101" t="str">
        <f t="shared" ca="1" si="3"/>
        <v>Shu Mai,human_100,,JEDI</v>
      </c>
      <c r="C101" t="s">
        <v>456</v>
      </c>
      <c r="D101" t="s">
        <v>854</v>
      </c>
      <c r="F101" t="str">
        <f t="shared" si="5"/>
        <v>human_100</v>
      </c>
      <c r="G101" t="str">
        <f t="shared" ca="1" si="4"/>
        <v>JEDI</v>
      </c>
      <c r="H101">
        <v>3</v>
      </c>
      <c r="I101" t="s">
        <v>671</v>
      </c>
    </row>
    <row r="102" spans="1:9" x14ac:dyDescent="0.3">
      <c r="A102" t="str">
        <f t="shared" ca="1" si="3"/>
        <v>Malakili,human_101,,NEWHOPE</v>
      </c>
      <c r="C102" t="s">
        <v>457</v>
      </c>
      <c r="D102" t="s">
        <v>855</v>
      </c>
      <c r="F102" t="str">
        <f t="shared" si="5"/>
        <v>human_101</v>
      </c>
      <c r="G102" t="str">
        <f t="shared" ca="1" si="4"/>
        <v>NEWHOPE</v>
      </c>
      <c r="H102">
        <v>3</v>
      </c>
      <c r="I102" t="s">
        <v>673</v>
      </c>
    </row>
    <row r="103" spans="1:9" x14ac:dyDescent="0.3">
      <c r="A103" t="str">
        <f t="shared" ca="1" si="3"/>
        <v>Dark Maul,human_102,Naboo,EMPIRE</v>
      </c>
      <c r="C103" t="s">
        <v>458</v>
      </c>
      <c r="D103" t="s">
        <v>856</v>
      </c>
      <c r="E103" t="s">
        <v>670</v>
      </c>
      <c r="F103" t="str">
        <f t="shared" si="5"/>
        <v>human_102</v>
      </c>
      <c r="G103" t="str">
        <f t="shared" ca="1" si="4"/>
        <v>EMPIRE</v>
      </c>
      <c r="H103">
        <v>3</v>
      </c>
      <c r="I103" t="s">
        <v>704</v>
      </c>
    </row>
    <row r="104" spans="1:9" x14ac:dyDescent="0.3">
      <c r="A104" t="str">
        <f t="shared" ca="1" si="3"/>
        <v>Droopy McCool,human_103,,JEDI</v>
      </c>
      <c r="C104" t="s">
        <v>459</v>
      </c>
      <c r="D104" t="s">
        <v>857</v>
      </c>
      <c r="F104" t="str">
        <f t="shared" si="5"/>
        <v>human_103</v>
      </c>
      <c r="G104" t="str">
        <f t="shared" ca="1" si="4"/>
        <v>JEDI</v>
      </c>
      <c r="H104">
        <v>3</v>
      </c>
      <c r="I104" t="s">
        <v>705</v>
      </c>
    </row>
    <row r="105" spans="1:9" x14ac:dyDescent="0.3">
      <c r="A105" t="str">
        <f t="shared" ca="1" si="3"/>
        <v>Lyn Me,human_104,Tatooine,NEWHOPE</v>
      </c>
      <c r="C105" t="s">
        <v>460</v>
      </c>
      <c r="D105" t="s">
        <v>858</v>
      </c>
      <c r="E105" t="s">
        <v>680</v>
      </c>
      <c r="F105" t="str">
        <f t="shared" si="5"/>
        <v>human_104</v>
      </c>
      <c r="G105" t="str">
        <f t="shared" ca="1" si="4"/>
        <v>NEWHOPE</v>
      </c>
      <c r="H105">
        <v>3</v>
      </c>
      <c r="I105" t="s">
        <v>706</v>
      </c>
    </row>
    <row r="106" spans="1:9" x14ac:dyDescent="0.3">
      <c r="A106" t="str">
        <f t="shared" ca="1" si="3"/>
        <v>Tion Medon,human_105,Utapau,EMPIRE</v>
      </c>
      <c r="C106" t="s">
        <v>462</v>
      </c>
      <c r="D106" t="s">
        <v>859</v>
      </c>
      <c r="E106" t="s">
        <v>707</v>
      </c>
      <c r="F106" t="str">
        <f t="shared" si="5"/>
        <v>human_105</v>
      </c>
      <c r="G106" t="str">
        <f t="shared" ca="1" si="4"/>
        <v>EMPIRE</v>
      </c>
      <c r="I106">
        <v>95</v>
      </c>
    </row>
    <row r="107" spans="1:9" x14ac:dyDescent="0.3">
      <c r="A107" t="str">
        <f t="shared" ca="1" si="3"/>
        <v>Lieutenant Dopheld Mitaka,human_106,,JEDI</v>
      </c>
      <c r="C107" t="s">
        <v>463</v>
      </c>
      <c r="D107" t="s">
        <v>860</v>
      </c>
      <c r="F107" t="str">
        <f t="shared" si="5"/>
        <v>human_106</v>
      </c>
      <c r="G107" t="str">
        <f t="shared" ca="1" si="4"/>
        <v>JEDI</v>
      </c>
      <c r="H107">
        <v>3</v>
      </c>
      <c r="I107" t="s">
        <v>708</v>
      </c>
    </row>
    <row r="108" spans="1:9" x14ac:dyDescent="0.3">
      <c r="A108" t="str">
        <f t="shared" ca="1" si="3"/>
        <v>Ephant Mon,human_107,,NEWHOPE</v>
      </c>
      <c r="C108" t="s">
        <v>464</v>
      </c>
      <c r="D108" t="s">
        <v>861</v>
      </c>
      <c r="F108" t="str">
        <f t="shared" si="5"/>
        <v>human_107</v>
      </c>
      <c r="G108" t="str">
        <f t="shared" ca="1" si="4"/>
        <v>NEWHOPE</v>
      </c>
      <c r="H108">
        <v>3</v>
      </c>
      <c r="I108" t="s">
        <v>709</v>
      </c>
    </row>
    <row r="109" spans="1:9" x14ac:dyDescent="0.3">
      <c r="A109" t="str">
        <f t="shared" ca="1" si="3"/>
        <v>Sly Moore,human_108,,EMPIRE</v>
      </c>
      <c r="C109" t="s">
        <v>465</v>
      </c>
      <c r="D109" t="s">
        <v>862</v>
      </c>
      <c r="F109" t="str">
        <f t="shared" si="5"/>
        <v>human_108</v>
      </c>
      <c r="G109" t="str">
        <f t="shared" ca="1" si="4"/>
        <v>EMPIRE</v>
      </c>
    </row>
    <row r="110" spans="1:9" x14ac:dyDescent="0.3">
      <c r="A110" t="str">
        <f t="shared" ca="1" si="3"/>
        <v>Mon Mothma,human_109,,JEDI</v>
      </c>
      <c r="C110" t="s">
        <v>466</v>
      </c>
      <c r="D110" t="s">
        <v>863</v>
      </c>
      <c r="F110" t="str">
        <f t="shared" si="5"/>
        <v>human_109</v>
      </c>
      <c r="G110" t="str">
        <f t="shared" ca="1" si="4"/>
        <v>JEDI</v>
      </c>
    </row>
    <row r="111" spans="1:9" x14ac:dyDescent="0.3">
      <c r="A111" t="str">
        <f t="shared" ca="1" si="3"/>
        <v>Amiral Conan Motti,human_110,,NEWHOPE</v>
      </c>
      <c r="C111" t="s">
        <v>467</v>
      </c>
      <c r="D111" t="s">
        <v>864</v>
      </c>
      <c r="F111" t="str">
        <f t="shared" si="5"/>
        <v>human_110</v>
      </c>
      <c r="G111" t="str">
        <f t="shared" ca="1" si="4"/>
        <v>NEWHOPE</v>
      </c>
      <c r="I111">
        <v>213</v>
      </c>
    </row>
    <row r="112" spans="1:9" x14ac:dyDescent="0.3">
      <c r="A112" t="str">
        <f t="shared" ca="1" si="3"/>
        <v>Muftak,human_111,,EMPIRE</v>
      </c>
      <c r="C112" t="s">
        <v>468</v>
      </c>
      <c r="D112" t="s">
        <v>865</v>
      </c>
      <c r="F112" t="str">
        <f t="shared" si="5"/>
        <v>human_111</v>
      </c>
      <c r="G112" t="str">
        <f t="shared" ca="1" si="4"/>
        <v>EMPIRE</v>
      </c>
      <c r="H112">
        <v>4</v>
      </c>
      <c r="I112" t="s">
        <v>697</v>
      </c>
    </row>
    <row r="113" spans="1:9" x14ac:dyDescent="0.3">
      <c r="A113" t="str">
        <f t="shared" ca="1" si="3"/>
        <v>Boss Nass,human_112,,JEDI</v>
      </c>
      <c r="C113" t="s">
        <v>469</v>
      </c>
      <c r="D113" t="s">
        <v>866</v>
      </c>
      <c r="F113" t="str">
        <f t="shared" si="5"/>
        <v>human_112</v>
      </c>
      <c r="G113" t="str">
        <f t="shared" ca="1" si="4"/>
        <v>JEDI</v>
      </c>
    </row>
    <row r="114" spans="1:9" x14ac:dyDescent="0.3">
      <c r="A114" t="str">
        <f t="shared" ca="1" si="3"/>
        <v>Ruwee  Jobal et Sola Naberrie,human_113,123,NEWHOPE</v>
      </c>
      <c r="C114" t="s">
        <v>741</v>
      </c>
      <c r="D114" t="s">
        <v>867</v>
      </c>
      <c r="E114">
        <v>123</v>
      </c>
      <c r="F114" t="str">
        <f t="shared" si="5"/>
        <v>human_113</v>
      </c>
      <c r="G114" t="str">
        <f t="shared" ca="1" si="4"/>
        <v>NEWHOPE</v>
      </c>
      <c r="H114">
        <v>5</v>
      </c>
    </row>
    <row r="115" spans="1:9" x14ac:dyDescent="0.3">
      <c r="A115" t="str">
        <f t="shared" ca="1" si="3"/>
        <v>Capitaine Lorth Needa,human_114,,EMPIRE</v>
      </c>
      <c r="C115" t="s">
        <v>471</v>
      </c>
      <c r="D115" t="s">
        <v>868</v>
      </c>
      <c r="F115" t="str">
        <f t="shared" si="5"/>
        <v>human_114</v>
      </c>
      <c r="G115" t="str">
        <f t="shared" ca="1" si="4"/>
        <v>EMPIRE</v>
      </c>
      <c r="I115">
        <v>213</v>
      </c>
    </row>
    <row r="116" spans="1:9" x14ac:dyDescent="0.3">
      <c r="A116" t="str">
        <f t="shared" ca="1" si="3"/>
        <v>Bazine Netal,human_115,,JEDI</v>
      </c>
      <c r="C116" t="s">
        <v>472</v>
      </c>
      <c r="D116" t="s">
        <v>869</v>
      </c>
      <c r="F116" t="str">
        <f t="shared" si="5"/>
        <v>human_115</v>
      </c>
      <c r="G116" t="str">
        <f t="shared" ca="1" si="4"/>
        <v>JEDI</v>
      </c>
      <c r="H116">
        <v>3</v>
      </c>
      <c r="I116" t="s">
        <v>710</v>
      </c>
    </row>
    <row r="117" spans="1:9" x14ac:dyDescent="0.3">
      <c r="A117" t="str">
        <f t="shared" ca="1" si="3"/>
        <v>Jocasta Nu,human_116,Coruscant,NEWHOPE</v>
      </c>
      <c r="C117" t="s">
        <v>473</v>
      </c>
      <c r="D117" t="s">
        <v>870</v>
      </c>
      <c r="E117" t="s">
        <v>711</v>
      </c>
      <c r="F117" t="str">
        <f t="shared" si="5"/>
        <v>human_116</v>
      </c>
      <c r="G117" t="str">
        <f t="shared" ca="1" si="4"/>
        <v>NEWHOPE</v>
      </c>
      <c r="I117">
        <v>213</v>
      </c>
    </row>
    <row r="118" spans="1:9" x14ac:dyDescent="0.3">
      <c r="A118" t="str">
        <f t="shared" ca="1" si="3"/>
        <v>Ten Numb,human_117,,EMPIRE</v>
      </c>
      <c r="C118" t="s">
        <v>474</v>
      </c>
      <c r="D118" t="s">
        <v>871</v>
      </c>
      <c r="F118" t="str">
        <f t="shared" si="5"/>
        <v>human_117</v>
      </c>
      <c r="G118" t="str">
        <f t="shared" ca="1" si="4"/>
        <v>EMPIRE</v>
      </c>
      <c r="I118">
        <v>128</v>
      </c>
    </row>
    <row r="119" spans="1:9" x14ac:dyDescent="0.3">
      <c r="A119" t="str">
        <f t="shared" ca="1" si="3"/>
        <v>Nien Nunb,human_118,Ando,JEDI</v>
      </c>
      <c r="C119" t="s">
        <v>475</v>
      </c>
      <c r="D119" t="s">
        <v>872</v>
      </c>
      <c r="E119" t="s">
        <v>676</v>
      </c>
      <c r="F119" t="str">
        <f t="shared" si="5"/>
        <v>human_118</v>
      </c>
      <c r="G119" t="str">
        <f t="shared" ca="1" si="4"/>
        <v>JEDI</v>
      </c>
      <c r="I119">
        <v>28</v>
      </c>
    </row>
    <row r="120" spans="1:9" x14ac:dyDescent="0.3">
      <c r="A120" t="str">
        <f t="shared" ca="1" si="3"/>
        <v>Barriss Offee,human_119,,NEWHOPE</v>
      </c>
      <c r="C120" t="s">
        <v>476</v>
      </c>
      <c r="D120" t="s">
        <v>873</v>
      </c>
      <c r="F120" t="str">
        <f t="shared" si="5"/>
        <v>human_119</v>
      </c>
      <c r="G120" t="str">
        <f t="shared" ca="1" si="4"/>
        <v>NEWHOPE</v>
      </c>
      <c r="H120">
        <v>3</v>
      </c>
      <c r="I120" t="s">
        <v>712</v>
      </c>
    </row>
    <row r="121" spans="1:9" x14ac:dyDescent="0.3">
      <c r="A121" t="str">
        <f t="shared" ca="1" si="3"/>
        <v>Ric Olie,human_120,,EMPIRE</v>
      </c>
      <c r="C121" t="s">
        <v>752</v>
      </c>
      <c r="D121" t="s">
        <v>874</v>
      </c>
      <c r="F121" t="str">
        <f t="shared" si="5"/>
        <v>human_120</v>
      </c>
      <c r="G121" t="str">
        <f t="shared" ca="1" si="4"/>
        <v>EMPIRE</v>
      </c>
      <c r="H121">
        <v>3</v>
      </c>
      <c r="I121" t="s">
        <v>704</v>
      </c>
    </row>
    <row r="122" spans="1:9" x14ac:dyDescent="0.3">
      <c r="A122" t="str">
        <f t="shared" ca="1" si="3"/>
        <v>Oola,human_121,,JEDI</v>
      </c>
      <c r="C122" t="s">
        <v>478</v>
      </c>
      <c r="D122" t="s">
        <v>875</v>
      </c>
      <c r="F122" t="str">
        <f t="shared" si="5"/>
        <v>human_121</v>
      </c>
      <c r="G122" t="str">
        <f t="shared" ca="1" si="4"/>
        <v>JEDI</v>
      </c>
      <c r="H122">
        <v>3</v>
      </c>
      <c r="I122" t="s">
        <v>713</v>
      </c>
    </row>
    <row r="123" spans="1:9" x14ac:dyDescent="0.3">
      <c r="A123" t="str">
        <f t="shared" ca="1" si="3"/>
        <v>Garazeb Orrelios,human_122,,NEWHOPE</v>
      </c>
      <c r="C123" t="s">
        <v>480</v>
      </c>
      <c r="D123" t="s">
        <v>876</v>
      </c>
      <c r="F123" t="str">
        <f t="shared" si="5"/>
        <v>human_122</v>
      </c>
      <c r="G123" t="str">
        <f t="shared" ca="1" si="4"/>
        <v>NEWHOPE</v>
      </c>
    </row>
    <row r="124" spans="1:9" x14ac:dyDescent="0.3">
      <c r="A124" t="str">
        <f t="shared" ca="1" si="3"/>
        <v>Bail Organa,human_123,Alderaan,EMPIRE</v>
      </c>
      <c r="C124" t="s">
        <v>481</v>
      </c>
      <c r="D124" t="s">
        <v>877</v>
      </c>
      <c r="E124" t="s">
        <v>714</v>
      </c>
      <c r="F124" t="str">
        <f t="shared" si="5"/>
        <v>human_123</v>
      </c>
      <c r="G124" t="str">
        <f t="shared" ca="1" si="4"/>
        <v>EMPIRE</v>
      </c>
    </row>
    <row r="125" spans="1:9" x14ac:dyDescent="0.3">
      <c r="A125" t="str">
        <f t="shared" ca="1" si="3"/>
        <v>Princesse Leia Organa,human_124,,JEDI</v>
      </c>
      <c r="C125" t="s">
        <v>482</v>
      </c>
      <c r="D125" t="s">
        <v>878</v>
      </c>
      <c r="F125" t="str">
        <f t="shared" si="5"/>
        <v>human_124</v>
      </c>
      <c r="G125" t="str">
        <f t="shared" ca="1" si="4"/>
        <v>JEDI</v>
      </c>
      <c r="H125">
        <v>2</v>
      </c>
      <c r="I125" t="s">
        <v>715</v>
      </c>
    </row>
    <row r="126" spans="1:9" x14ac:dyDescent="0.3">
      <c r="A126" t="str">
        <f t="shared" ca="1" si="3"/>
        <v>Amiral Kendal Ozzel,human_125,,NEWHOPE</v>
      </c>
      <c r="C126" t="s">
        <v>483</v>
      </c>
      <c r="D126" t="s">
        <v>879</v>
      </c>
      <c r="F126" t="str">
        <f t="shared" si="5"/>
        <v>human_125</v>
      </c>
      <c r="G126" t="str">
        <f t="shared" ca="1" si="4"/>
        <v>NEWHOPE</v>
      </c>
      <c r="I126">
        <v>213</v>
      </c>
    </row>
    <row r="127" spans="1:9" x14ac:dyDescent="0.3">
      <c r="A127" t="str">
        <f t="shared" ca="1" si="3"/>
        <v>Sheev Palpatine,human_126,Naboo,EMPIRE</v>
      </c>
      <c r="C127" t="s">
        <v>484</v>
      </c>
      <c r="D127" t="s">
        <v>880</v>
      </c>
      <c r="E127" t="s">
        <v>670</v>
      </c>
      <c r="F127" t="str">
        <f t="shared" si="5"/>
        <v>human_126</v>
      </c>
      <c r="G127" t="str">
        <f t="shared" ca="1" si="4"/>
        <v>EMPIRE</v>
      </c>
      <c r="H127">
        <v>3</v>
      </c>
      <c r="I127" t="s">
        <v>671</v>
      </c>
    </row>
    <row r="128" spans="1:9" x14ac:dyDescent="0.3">
      <c r="A128" t="str">
        <f t="shared" ca="1" si="3"/>
        <v>Capitaine Quarsh Panaka,human_127,Naboo,JEDI</v>
      </c>
      <c r="C128" t="s">
        <v>485</v>
      </c>
      <c r="D128" t="s">
        <v>881</v>
      </c>
      <c r="E128" t="s">
        <v>670</v>
      </c>
      <c r="F128" t="str">
        <f t="shared" si="5"/>
        <v>human_127</v>
      </c>
      <c r="G128" t="str">
        <f t="shared" ca="1" si="4"/>
        <v>JEDI</v>
      </c>
    </row>
    <row r="129" spans="1:9" x14ac:dyDescent="0.3">
      <c r="A129" t="str">
        <f t="shared" ca="1" si="3"/>
        <v>Baron Notluwiski Papanoida,human_128,,NEWHOPE</v>
      </c>
      <c r="C129" t="s">
        <v>486</v>
      </c>
      <c r="D129" t="s">
        <v>882</v>
      </c>
      <c r="F129" t="str">
        <f t="shared" si="5"/>
        <v>human_128</v>
      </c>
      <c r="G129" t="str">
        <f t="shared" ca="1" si="4"/>
        <v>NEWHOPE</v>
      </c>
      <c r="I129">
        <v>179</v>
      </c>
    </row>
    <row r="130" spans="1:9" x14ac:dyDescent="0.3">
      <c r="A130" t="str">
        <f t="shared" ref="A130:A193" ca="1" si="6">C130&amp;","&amp;D130&amp;","&amp;E130&amp;","&amp;G130</f>
        <v>Chi Eekway Papanoida,human_129,,EMPIRE</v>
      </c>
      <c r="C130" t="s">
        <v>487</v>
      </c>
      <c r="D130" t="s">
        <v>883</v>
      </c>
      <c r="F130" t="str">
        <f t="shared" si="5"/>
        <v>human_129</v>
      </c>
      <c r="G130" t="str">
        <f t="shared" ca="1" si="4"/>
        <v>EMPIRE</v>
      </c>
    </row>
    <row r="131" spans="1:9" x14ac:dyDescent="0.3">
      <c r="A131" t="str">
        <f t="shared" ca="1" si="6"/>
        <v>Jess Pava,human_130,,JEDI</v>
      </c>
      <c r="C131" t="s">
        <v>488</v>
      </c>
      <c r="D131" t="s">
        <v>884</v>
      </c>
      <c r="F131" t="str">
        <f t="shared" si="5"/>
        <v>human_130</v>
      </c>
      <c r="G131" t="str">
        <f t="shared" ref="G131:G194" ca="1" si="7">INDIRECT("episode!C" &amp; 64+MOD(ROW(), 3))</f>
        <v>JEDI</v>
      </c>
    </row>
    <row r="132" spans="1:9" x14ac:dyDescent="0.3">
      <c r="A132" t="str">
        <f t="shared" ca="1" si="6"/>
        <v>Gilad Pellaeon,human_131,,NEWHOPE</v>
      </c>
      <c r="C132" t="s">
        <v>489</v>
      </c>
      <c r="D132" t="s">
        <v>885</v>
      </c>
      <c r="F132" t="str">
        <f t="shared" ref="F132:F195" si="8">"human_" &amp; ROW()-1</f>
        <v>human_131</v>
      </c>
      <c r="G132" t="str">
        <f t="shared" ca="1" si="7"/>
        <v>NEWHOPE</v>
      </c>
      <c r="I132">
        <v>203</v>
      </c>
    </row>
    <row r="133" spans="1:9" x14ac:dyDescent="0.3">
      <c r="A133" t="str">
        <f t="shared" ca="1" si="6"/>
        <v>Sate Pestage,human_132,,EMPIRE</v>
      </c>
      <c r="C133" t="s">
        <v>490</v>
      </c>
      <c r="D133" t="s">
        <v>886</v>
      </c>
      <c r="F133" t="str">
        <f t="shared" si="8"/>
        <v>human_132</v>
      </c>
      <c r="G133" t="str">
        <f t="shared" ca="1" si="7"/>
        <v>EMPIRE</v>
      </c>
      <c r="I133">
        <v>76</v>
      </c>
    </row>
    <row r="134" spans="1:9" x14ac:dyDescent="0.3">
      <c r="A134" t="str">
        <f t="shared" ca="1" si="6"/>
        <v>Capitaine Phasma,human_133,,JEDI</v>
      </c>
      <c r="C134" t="s">
        <v>491</v>
      </c>
      <c r="D134" t="s">
        <v>887</v>
      </c>
      <c r="F134" t="str">
        <f t="shared" si="8"/>
        <v>human_133</v>
      </c>
      <c r="G134" t="str">
        <f t="shared" ca="1" si="7"/>
        <v>JEDI</v>
      </c>
      <c r="I134">
        <v>55</v>
      </c>
    </row>
    <row r="135" spans="1:9" x14ac:dyDescent="0.3">
      <c r="A135" t="str">
        <f t="shared" ca="1" si="6"/>
        <v>Even Piell,human_134,,NEWHOPE</v>
      </c>
      <c r="C135" t="s">
        <v>492</v>
      </c>
      <c r="D135" t="s">
        <v>888</v>
      </c>
      <c r="F135" t="str">
        <f t="shared" si="8"/>
        <v>human_134</v>
      </c>
      <c r="G135" t="str">
        <f t="shared" ca="1" si="7"/>
        <v>NEWHOPE</v>
      </c>
    </row>
    <row r="136" spans="1:9" x14ac:dyDescent="0.3">
      <c r="A136" t="str">
        <f t="shared" ca="1" si="6"/>
        <v>Amiral Firmus Piett,human_135,Endor,EMPIRE</v>
      </c>
      <c r="C136" t="s">
        <v>493</v>
      </c>
      <c r="D136" t="s">
        <v>889</v>
      </c>
      <c r="E136" t="s">
        <v>716</v>
      </c>
      <c r="F136" t="str">
        <f t="shared" si="8"/>
        <v>human_135</v>
      </c>
      <c r="G136" t="str">
        <f t="shared" ca="1" si="7"/>
        <v>EMPIRE</v>
      </c>
      <c r="I136">
        <v>213</v>
      </c>
    </row>
    <row r="137" spans="1:9" x14ac:dyDescent="0.3">
      <c r="A137" t="str">
        <f t="shared" ca="1" si="6"/>
        <v>Sarco Plank,human_136,Jakku,JEDI</v>
      </c>
      <c r="C137" t="s">
        <v>494</v>
      </c>
      <c r="D137" t="s">
        <v>890</v>
      </c>
      <c r="E137" t="s">
        <v>674</v>
      </c>
      <c r="F137" t="str">
        <f t="shared" si="8"/>
        <v>human_136</v>
      </c>
      <c r="G137" t="str">
        <f t="shared" ca="1" si="7"/>
        <v>JEDI</v>
      </c>
    </row>
    <row r="138" spans="1:9" x14ac:dyDescent="0.3">
      <c r="A138" t="str">
        <f t="shared" ca="1" si="6"/>
        <v>Unkar Plutt,human_137,,NEWHOPE</v>
      </c>
      <c r="C138" t="s">
        <v>495</v>
      </c>
      <c r="D138" t="s">
        <v>891</v>
      </c>
      <c r="F138" t="str">
        <f t="shared" si="8"/>
        <v>human_137</v>
      </c>
      <c r="G138" t="str">
        <f t="shared" ca="1" si="7"/>
        <v>NEWHOPE</v>
      </c>
      <c r="H138">
        <v>3</v>
      </c>
      <c r="I138" t="s">
        <v>717</v>
      </c>
    </row>
    <row r="139" spans="1:9" x14ac:dyDescent="0.3">
      <c r="A139" t="str">
        <f t="shared" ca="1" si="6"/>
        <v>Poggle le Bref,human_138,,EMPIRE</v>
      </c>
      <c r="C139" t="s">
        <v>496</v>
      </c>
      <c r="D139" t="s">
        <v>892</v>
      </c>
      <c r="F139" t="str">
        <f t="shared" si="8"/>
        <v>human_138</v>
      </c>
      <c r="G139" t="str">
        <f t="shared" ca="1" si="7"/>
        <v>EMPIRE</v>
      </c>
      <c r="H139">
        <v>3</v>
      </c>
      <c r="I139" t="s">
        <v>671</v>
      </c>
    </row>
    <row r="140" spans="1:9" x14ac:dyDescent="0.3">
      <c r="A140" t="str">
        <f t="shared" ca="1" si="6"/>
        <v>Yarael Poof,human_139,Naboo,JEDI</v>
      </c>
      <c r="C140" t="s">
        <v>497</v>
      </c>
      <c r="D140" t="s">
        <v>893</v>
      </c>
      <c r="E140" t="s">
        <v>670</v>
      </c>
      <c r="F140" t="str">
        <f t="shared" si="8"/>
        <v>human_139</v>
      </c>
      <c r="G140" t="str">
        <f t="shared" ca="1" si="7"/>
        <v>JEDI</v>
      </c>
    </row>
    <row r="141" spans="1:9" x14ac:dyDescent="0.3">
      <c r="A141" t="str">
        <f t="shared" ca="1" si="6"/>
        <v>Oppo Rancisis,human_140,,NEWHOPE</v>
      </c>
      <c r="C141" t="s">
        <v>504</v>
      </c>
      <c r="D141" t="s">
        <v>894</v>
      </c>
      <c r="F141" t="str">
        <f t="shared" si="8"/>
        <v>human_140</v>
      </c>
      <c r="G141" t="str">
        <f t="shared" ca="1" si="7"/>
        <v>NEWHOPE</v>
      </c>
    </row>
    <row r="142" spans="1:9" x14ac:dyDescent="0.3">
      <c r="A142" t="str">
        <f t="shared" ca="1" si="6"/>
        <v>Rappertunie,human_141,,EMPIRE</v>
      </c>
      <c r="C142" t="s">
        <v>505</v>
      </c>
      <c r="D142" t="s">
        <v>895</v>
      </c>
      <c r="F142" t="str">
        <f t="shared" si="8"/>
        <v>human_141</v>
      </c>
      <c r="G142" t="str">
        <f t="shared" ca="1" si="7"/>
        <v>EMPIRE</v>
      </c>
      <c r="H142">
        <v>3</v>
      </c>
      <c r="I142" t="s">
        <v>705</v>
      </c>
    </row>
    <row r="143" spans="1:9" x14ac:dyDescent="0.3">
      <c r="A143" t="str">
        <f t="shared" ca="1" si="6"/>
        <v>Max Rebo,human_142,,JEDI</v>
      </c>
      <c r="C143" t="s">
        <v>506</v>
      </c>
      <c r="D143" t="s">
        <v>896</v>
      </c>
      <c r="F143" t="str">
        <f t="shared" si="8"/>
        <v>human_142</v>
      </c>
      <c r="G143" t="str">
        <f t="shared" ca="1" si="7"/>
        <v>JEDI</v>
      </c>
      <c r="I143">
        <v>80</v>
      </c>
    </row>
    <row r="144" spans="1:9" x14ac:dyDescent="0.3">
      <c r="A144" t="str">
        <f t="shared" ca="1" si="6"/>
        <v>Kylo Ren,human_143,,NEWHOPE</v>
      </c>
      <c r="C144" t="s">
        <v>508</v>
      </c>
      <c r="D144" t="s">
        <v>897</v>
      </c>
      <c r="F144" t="str">
        <f t="shared" si="8"/>
        <v>human_143</v>
      </c>
      <c r="G144" t="str">
        <f t="shared" ca="1" si="7"/>
        <v>NEWHOPE</v>
      </c>
      <c r="H144">
        <v>4</v>
      </c>
      <c r="I144" t="s">
        <v>697</v>
      </c>
    </row>
    <row r="145" spans="1:9" x14ac:dyDescent="0.3">
      <c r="A145" t="str">
        <f t="shared" ca="1" si="6"/>
        <v>Rey,human_144,Jakku,EMPIRE</v>
      </c>
      <c r="C145" t="s">
        <v>509</v>
      </c>
      <c r="D145" t="s">
        <v>898</v>
      </c>
      <c r="E145" t="s">
        <v>674</v>
      </c>
      <c r="F145" t="str">
        <f t="shared" si="8"/>
        <v>human_144</v>
      </c>
      <c r="G145" t="str">
        <f t="shared" ca="1" si="7"/>
        <v>EMPIRE</v>
      </c>
      <c r="I145">
        <v>55</v>
      </c>
    </row>
    <row r="146" spans="1:9" x14ac:dyDescent="0.3">
      <c r="A146" t="str">
        <f t="shared" ca="1" si="6"/>
        <v>Capitaine Rex,human_145,,JEDI</v>
      </c>
      <c r="C146" t="s">
        <v>510</v>
      </c>
      <c r="D146" t="s">
        <v>899</v>
      </c>
      <c r="F146" t="str">
        <f t="shared" si="8"/>
        <v>human_145</v>
      </c>
      <c r="G146" t="str">
        <f t="shared" ca="1" si="7"/>
        <v>JEDI</v>
      </c>
      <c r="H146">
        <v>3</v>
      </c>
      <c r="I146" t="s">
        <v>718</v>
      </c>
    </row>
    <row r="147" spans="1:9" x14ac:dyDescent="0.3">
      <c r="A147" t="str">
        <f t="shared" ca="1" si="6"/>
        <v>Dash Rendar,human_146,,NEWHOPE</v>
      </c>
      <c r="C147" t="s">
        <v>511</v>
      </c>
      <c r="D147" t="s">
        <v>900</v>
      </c>
      <c r="F147" t="str">
        <f t="shared" si="8"/>
        <v>human_146</v>
      </c>
      <c r="G147" t="str">
        <f t="shared" ca="1" si="7"/>
        <v>NEWHOPE</v>
      </c>
      <c r="H147">
        <v>3</v>
      </c>
      <c r="I147" t="s">
        <v>719</v>
      </c>
    </row>
    <row r="148" spans="1:9" x14ac:dyDescent="0.3">
      <c r="A148" t="str">
        <f t="shared" ca="1" si="6"/>
        <v>General Carlist Rieekan,human_147,Hoth,EMPIRE</v>
      </c>
      <c r="C148" t="s">
        <v>753</v>
      </c>
      <c r="D148" t="s">
        <v>901</v>
      </c>
      <c r="E148" t="s">
        <v>720</v>
      </c>
      <c r="F148" t="str">
        <f t="shared" si="8"/>
        <v>human_147</v>
      </c>
      <c r="G148" t="str">
        <f t="shared" ca="1" si="7"/>
        <v>EMPIRE</v>
      </c>
    </row>
    <row r="149" spans="1:9" x14ac:dyDescent="0.3">
      <c r="A149" t="str">
        <f t="shared" ca="1" si="6"/>
        <v>Horox Ryyder,human_148,Tatooine,JEDI</v>
      </c>
      <c r="C149" t="s">
        <v>513</v>
      </c>
      <c r="D149" t="s">
        <v>902</v>
      </c>
      <c r="E149" t="s">
        <v>680</v>
      </c>
      <c r="F149" t="str">
        <f t="shared" si="8"/>
        <v>human_148</v>
      </c>
      <c r="G149" t="str">
        <f t="shared" ca="1" si="7"/>
        <v>JEDI</v>
      </c>
      <c r="I149">
        <v>179</v>
      </c>
    </row>
    <row r="150" spans="1:9" x14ac:dyDescent="0.3">
      <c r="A150" t="str">
        <f t="shared" ca="1" si="6"/>
        <v>Naga Sadow,human_149,Yavin,NEWHOPE</v>
      </c>
      <c r="C150" t="s">
        <v>514</v>
      </c>
      <c r="D150" t="s">
        <v>903</v>
      </c>
      <c r="E150" t="s">
        <v>721</v>
      </c>
      <c r="F150" t="str">
        <f t="shared" si="8"/>
        <v>human_149</v>
      </c>
      <c r="G150" t="str">
        <f t="shared" ca="1" si="7"/>
        <v>NEWHOPE</v>
      </c>
    </row>
    <row r="151" spans="1:9" x14ac:dyDescent="0.3">
      <c r="A151" t="str">
        <f t="shared" ca="1" si="6"/>
        <v>Ko Sai,human_150,,EMPIRE</v>
      </c>
      <c r="C151" t="s">
        <v>515</v>
      </c>
      <c r="D151" t="s">
        <v>904</v>
      </c>
      <c r="F151" t="str">
        <f t="shared" si="8"/>
        <v>human_150</v>
      </c>
      <c r="G151" t="str">
        <f t="shared" ca="1" si="7"/>
        <v>EMPIRE</v>
      </c>
      <c r="I151">
        <v>95</v>
      </c>
    </row>
    <row r="152" spans="1:9" x14ac:dyDescent="0.3">
      <c r="A152" t="str">
        <f t="shared" ca="1" si="6"/>
        <v>Lor San Tekka,human_151,,JEDI</v>
      </c>
      <c r="C152" t="s">
        <v>516</v>
      </c>
      <c r="D152" t="s">
        <v>905</v>
      </c>
      <c r="F152" t="str">
        <f t="shared" si="8"/>
        <v>human_151</v>
      </c>
      <c r="G152" t="str">
        <f t="shared" ca="1" si="7"/>
        <v>JEDI</v>
      </c>
      <c r="H152">
        <v>3</v>
      </c>
      <c r="I152" t="s">
        <v>722</v>
      </c>
    </row>
    <row r="153" spans="1:9" x14ac:dyDescent="0.3">
      <c r="A153" t="str">
        <f t="shared" ca="1" si="6"/>
        <v>Rystall Sant,human_152,Tatooine,NEWHOPE</v>
      </c>
      <c r="C153" t="s">
        <v>517</v>
      </c>
      <c r="D153" t="s">
        <v>906</v>
      </c>
      <c r="E153" t="s">
        <v>680</v>
      </c>
      <c r="F153" t="str">
        <f t="shared" si="8"/>
        <v>human_152</v>
      </c>
      <c r="G153" t="str">
        <f t="shared" ca="1" si="7"/>
        <v>NEWHOPE</v>
      </c>
      <c r="H153">
        <v>3</v>
      </c>
      <c r="I153" t="s">
        <v>723</v>
      </c>
    </row>
    <row r="154" spans="1:9" x14ac:dyDescent="0.3">
      <c r="A154" t="str">
        <f t="shared" ca="1" si="6"/>
        <v>Sabe,human_153,,EMPIRE</v>
      </c>
      <c r="C154" t="s">
        <v>754</v>
      </c>
      <c r="D154" t="s">
        <v>907</v>
      </c>
      <c r="F154" t="str">
        <f t="shared" si="8"/>
        <v>human_153</v>
      </c>
      <c r="G154" t="str">
        <f t="shared" ca="1" si="7"/>
        <v>EMPIRE</v>
      </c>
    </row>
    <row r="155" spans="1:9" x14ac:dyDescent="0.3">
      <c r="A155" t="str">
        <f t="shared" ca="1" si="6"/>
        <v>Sebulba,human_154,,JEDI</v>
      </c>
      <c r="C155" t="s">
        <v>520</v>
      </c>
      <c r="D155" t="s">
        <v>908</v>
      </c>
      <c r="F155" t="str">
        <f t="shared" si="8"/>
        <v>human_154</v>
      </c>
      <c r="G155" t="str">
        <f t="shared" ca="1" si="7"/>
        <v>JEDI</v>
      </c>
      <c r="I155">
        <v>179</v>
      </c>
    </row>
    <row r="156" spans="1:9" x14ac:dyDescent="0.3">
      <c r="A156" t="str">
        <f t="shared" ca="1" si="6"/>
        <v>Aayla Secura,human_155,,NEWHOPE</v>
      </c>
      <c r="C156" t="s">
        <v>521</v>
      </c>
      <c r="D156" t="s">
        <v>909</v>
      </c>
      <c r="F156" t="str">
        <f t="shared" si="8"/>
        <v>human_155</v>
      </c>
      <c r="G156" t="str">
        <f t="shared" ca="1" si="7"/>
        <v>NEWHOPE</v>
      </c>
    </row>
    <row r="157" spans="1:9" x14ac:dyDescent="0.3">
      <c r="A157" t="str">
        <f t="shared" ca="1" si="6"/>
        <v>Korr Sella,human_156,,EMPIRE</v>
      </c>
      <c r="C157" t="s">
        <v>522</v>
      </c>
      <c r="D157" t="s">
        <v>910</v>
      </c>
      <c r="F157" t="str">
        <f t="shared" si="8"/>
        <v>human_156</v>
      </c>
      <c r="G157" t="str">
        <f t="shared" ca="1" si="7"/>
        <v>EMPIRE</v>
      </c>
    </row>
    <row r="158" spans="1:9" x14ac:dyDescent="0.3">
      <c r="A158" t="str">
        <f t="shared" ca="1" si="6"/>
        <v>Viqi Shesh,human_157,Kuat,JEDI</v>
      </c>
      <c r="C158" t="s">
        <v>523</v>
      </c>
      <c r="D158" t="s">
        <v>911</v>
      </c>
      <c r="E158" t="s">
        <v>724</v>
      </c>
      <c r="F158" t="str">
        <f t="shared" si="8"/>
        <v>human_157</v>
      </c>
      <c r="G158" t="str">
        <f t="shared" ca="1" si="7"/>
        <v>JEDI</v>
      </c>
    </row>
    <row r="159" spans="1:9" x14ac:dyDescent="0.3">
      <c r="A159" t="str">
        <f t="shared" ca="1" si="6"/>
        <v>Lufta Shif,human_158,Naboo,NEWHOPE</v>
      </c>
      <c r="C159" t="s">
        <v>524</v>
      </c>
      <c r="D159" t="s">
        <v>912</v>
      </c>
      <c r="E159" t="s">
        <v>670</v>
      </c>
      <c r="F159" t="str">
        <f t="shared" si="8"/>
        <v>human_158</v>
      </c>
      <c r="G159" t="str">
        <f t="shared" ca="1" si="7"/>
        <v>NEWHOPE</v>
      </c>
    </row>
    <row r="160" spans="1:9" x14ac:dyDescent="0.3">
      <c r="A160" t="str">
        <f t="shared" ca="1" si="6"/>
        <v>Aurra Sing,human_159,,EMPIRE</v>
      </c>
      <c r="C160" t="s">
        <v>525</v>
      </c>
      <c r="D160" t="s">
        <v>913</v>
      </c>
      <c r="F160" t="str">
        <f t="shared" si="8"/>
        <v>human_159</v>
      </c>
      <c r="G160" t="str">
        <f t="shared" ca="1" si="7"/>
        <v>EMPIRE</v>
      </c>
      <c r="H160">
        <v>3</v>
      </c>
      <c r="I160" t="s">
        <v>725</v>
      </c>
    </row>
    <row r="161" spans="1:9" x14ac:dyDescent="0.3">
      <c r="A161" t="str">
        <f t="shared" ca="1" si="6"/>
        <v>Anakin Skywalker,human_160,,JEDI</v>
      </c>
      <c r="C161" t="s">
        <v>526</v>
      </c>
      <c r="D161" t="s">
        <v>914</v>
      </c>
      <c r="F161" t="str">
        <f t="shared" si="8"/>
        <v>human_160</v>
      </c>
      <c r="G161" t="str">
        <f t="shared" ca="1" si="7"/>
        <v>JEDI</v>
      </c>
      <c r="H161">
        <v>3</v>
      </c>
      <c r="I161" t="s">
        <v>726</v>
      </c>
    </row>
    <row r="162" spans="1:9" x14ac:dyDescent="0.3">
      <c r="A162" t="str">
        <f t="shared" ca="1" si="6"/>
        <v>Luke Skywalker,human_161,,NEWHOPE</v>
      </c>
      <c r="C162" t="s">
        <v>527</v>
      </c>
      <c r="D162" t="s">
        <v>915</v>
      </c>
      <c r="F162" t="str">
        <f t="shared" si="8"/>
        <v>human_161</v>
      </c>
      <c r="G162" t="str">
        <f t="shared" ca="1" si="7"/>
        <v>NEWHOPE</v>
      </c>
      <c r="H162">
        <v>2</v>
      </c>
      <c r="I162" t="s">
        <v>727</v>
      </c>
    </row>
    <row r="163" spans="1:9" x14ac:dyDescent="0.3">
      <c r="A163" t="str">
        <f t="shared" ca="1" si="6"/>
        <v>Shmi Skywalker,human_162,Tatooine,EMPIRE</v>
      </c>
      <c r="C163" t="s">
        <v>528</v>
      </c>
      <c r="D163" t="s">
        <v>916</v>
      </c>
      <c r="E163" t="s">
        <v>680</v>
      </c>
      <c r="F163" t="str">
        <f t="shared" si="8"/>
        <v>human_162</v>
      </c>
      <c r="G163" t="str">
        <f t="shared" ca="1" si="7"/>
        <v>EMPIRE</v>
      </c>
      <c r="H163">
        <v>3</v>
      </c>
      <c r="I163" t="s">
        <v>728</v>
      </c>
    </row>
    <row r="164" spans="1:9" x14ac:dyDescent="0.3">
      <c r="A164" t="str">
        <f t="shared" ca="1" si="6"/>
        <v>Elan Sleazebaggano,human_163,,JEDI</v>
      </c>
      <c r="C164" t="s">
        <v>529</v>
      </c>
      <c r="D164" t="s">
        <v>917</v>
      </c>
      <c r="F164" t="str">
        <f t="shared" si="8"/>
        <v>human_163</v>
      </c>
      <c r="G164" t="str">
        <f t="shared" ca="1" si="7"/>
        <v>JEDI</v>
      </c>
      <c r="I164">
        <v>95</v>
      </c>
    </row>
    <row r="165" spans="1:9" x14ac:dyDescent="0.3">
      <c r="A165" t="str">
        <f t="shared" ca="1" si="6"/>
        <v>Sy Snootles,human_164,,NEWHOPE</v>
      </c>
      <c r="C165" t="s">
        <v>530</v>
      </c>
      <c r="D165" t="s">
        <v>918</v>
      </c>
      <c r="F165" t="str">
        <f t="shared" si="8"/>
        <v>human_164</v>
      </c>
      <c r="G165" t="str">
        <f t="shared" ca="1" si="7"/>
        <v>NEWHOPE</v>
      </c>
      <c r="H165">
        <v>3</v>
      </c>
      <c r="I165" t="s">
        <v>729</v>
      </c>
    </row>
    <row r="166" spans="1:9" x14ac:dyDescent="0.3">
      <c r="A166" t="str">
        <f t="shared" ca="1" si="6"/>
        <v>Anakin Solo,human_165,,EMPIRE</v>
      </c>
      <c r="C166" t="s">
        <v>531</v>
      </c>
      <c r="D166" t="s">
        <v>919</v>
      </c>
      <c r="F166" t="str">
        <f t="shared" si="8"/>
        <v>human_165</v>
      </c>
      <c r="G166" t="str">
        <f t="shared" ca="1" si="7"/>
        <v>EMPIRE</v>
      </c>
      <c r="H166">
        <v>4</v>
      </c>
      <c r="I166" t="s">
        <v>697</v>
      </c>
    </row>
    <row r="167" spans="1:9" x14ac:dyDescent="0.3">
      <c r="A167" t="str">
        <f t="shared" ca="1" si="6"/>
        <v>Han Solo,human_166,,JEDI</v>
      </c>
      <c r="C167" t="s">
        <v>532</v>
      </c>
      <c r="D167" t="s">
        <v>920</v>
      </c>
      <c r="F167" t="str">
        <f t="shared" si="8"/>
        <v>human_166</v>
      </c>
      <c r="G167" t="str">
        <f t="shared" ca="1" si="7"/>
        <v>JEDI</v>
      </c>
      <c r="H167">
        <v>3</v>
      </c>
      <c r="I167" t="s">
        <v>673</v>
      </c>
    </row>
    <row r="168" spans="1:9" x14ac:dyDescent="0.3">
      <c r="A168" t="str">
        <f t="shared" ca="1" si="6"/>
        <v>Jacen et Jaina Solo,human_167,,NEWHOPE</v>
      </c>
      <c r="C168" t="s">
        <v>533</v>
      </c>
      <c r="D168" t="s">
        <v>921</v>
      </c>
      <c r="F168" t="str">
        <f t="shared" si="8"/>
        <v>human_167</v>
      </c>
      <c r="G168" t="str">
        <f t="shared" ca="1" si="7"/>
        <v>NEWHOPE</v>
      </c>
      <c r="H168">
        <v>4</v>
      </c>
      <c r="I168" t="s">
        <v>697</v>
      </c>
    </row>
    <row r="169" spans="1:9" x14ac:dyDescent="0.3">
      <c r="A169" t="str">
        <f t="shared" ca="1" si="6"/>
        <v>Tionne Solusar,human_168,Yavin,EMPIRE</v>
      </c>
      <c r="C169" t="s">
        <v>534</v>
      </c>
      <c r="D169" t="s">
        <v>922</v>
      </c>
      <c r="E169" t="s">
        <v>721</v>
      </c>
      <c r="F169" t="str">
        <f t="shared" si="8"/>
        <v>human_168</v>
      </c>
      <c r="G169" t="str">
        <f t="shared" ca="1" si="7"/>
        <v>EMPIRE</v>
      </c>
      <c r="I169">
        <v>180</v>
      </c>
    </row>
    <row r="170" spans="1:9" x14ac:dyDescent="0.3">
      <c r="A170" t="str">
        <f t="shared" ca="1" si="6"/>
        <v>Amiral Statura,human_169,,JEDI</v>
      </c>
      <c r="C170" t="s">
        <v>535</v>
      </c>
      <c r="D170" t="s">
        <v>923</v>
      </c>
      <c r="F170" t="str">
        <f t="shared" si="8"/>
        <v>human_169</v>
      </c>
      <c r="G170" t="str">
        <f t="shared" ca="1" si="7"/>
        <v>JEDI</v>
      </c>
    </row>
    <row r="171" spans="1:9" x14ac:dyDescent="0.3">
      <c r="A171" t="str">
        <f t="shared" ca="1" si="6"/>
        <v>Lama Su,human_170,,NEWHOPE</v>
      </c>
      <c r="C171" t="s">
        <v>536</v>
      </c>
      <c r="D171" t="s">
        <v>924</v>
      </c>
      <c r="F171" t="str">
        <f t="shared" si="8"/>
        <v>human_170</v>
      </c>
      <c r="G171" t="str">
        <f t="shared" ca="1" si="7"/>
        <v>NEWHOPE</v>
      </c>
      <c r="I171">
        <v>95</v>
      </c>
    </row>
    <row r="172" spans="1:9" x14ac:dyDescent="0.3">
      <c r="A172" t="str">
        <f t="shared" ca="1" si="6"/>
        <v>Bultar Swan,human_171,,EMPIRE</v>
      </c>
      <c r="C172" t="s">
        <v>537</v>
      </c>
      <c r="D172" t="s">
        <v>925</v>
      </c>
      <c r="F172" t="str">
        <f t="shared" si="8"/>
        <v>human_171</v>
      </c>
      <c r="G172" t="str">
        <f t="shared" ca="1" si="7"/>
        <v>EMPIRE</v>
      </c>
      <c r="I172">
        <v>213</v>
      </c>
    </row>
    <row r="173" spans="1:9" x14ac:dyDescent="0.3">
      <c r="A173" t="str">
        <f t="shared" ca="1" si="6"/>
        <v>Hera Syndulla,human_172,,JEDI</v>
      </c>
      <c r="C173" t="s">
        <v>538</v>
      </c>
      <c r="D173" t="s">
        <v>926</v>
      </c>
      <c r="F173" t="str">
        <f t="shared" si="8"/>
        <v>human_172</v>
      </c>
      <c r="G173" t="str">
        <f t="shared" ca="1" si="7"/>
        <v>JEDI</v>
      </c>
    </row>
    <row r="174" spans="1:9" x14ac:dyDescent="0.3">
      <c r="A174" t="str">
        <f t="shared" ca="1" si="6"/>
        <v>Wat Tambor,human_173,,NEWHOPE</v>
      </c>
      <c r="C174" t="s">
        <v>539</v>
      </c>
      <c r="D174" t="s">
        <v>927</v>
      </c>
      <c r="F174" t="str">
        <f t="shared" si="8"/>
        <v>human_173</v>
      </c>
      <c r="G174" t="str">
        <f t="shared" ca="1" si="7"/>
        <v>NEWHOPE</v>
      </c>
      <c r="H174">
        <v>3</v>
      </c>
      <c r="I174" t="s">
        <v>671</v>
      </c>
    </row>
    <row r="175" spans="1:9" x14ac:dyDescent="0.3">
      <c r="A175" t="str">
        <f t="shared" ca="1" si="6"/>
        <v>Ahsoka Tano,human_174,,EMPIRE</v>
      </c>
      <c r="C175" t="s">
        <v>540</v>
      </c>
      <c r="D175" t="s">
        <v>928</v>
      </c>
      <c r="F175" t="str">
        <f t="shared" si="8"/>
        <v>human_174</v>
      </c>
      <c r="G175" t="str">
        <f t="shared" ca="1" si="7"/>
        <v>EMPIRE</v>
      </c>
      <c r="I175">
        <v>179</v>
      </c>
    </row>
    <row r="176" spans="1:9" x14ac:dyDescent="0.3">
      <c r="A176" t="str">
        <f t="shared" ca="1" si="6"/>
        <v>Tarfful,human_175,,JEDI</v>
      </c>
      <c r="C176" t="s">
        <v>541</v>
      </c>
      <c r="D176" t="s">
        <v>929</v>
      </c>
      <c r="F176" t="str">
        <f t="shared" si="8"/>
        <v>human_175</v>
      </c>
      <c r="G176" t="str">
        <f t="shared" ca="1" si="7"/>
        <v>JEDI</v>
      </c>
      <c r="H176">
        <v>3</v>
      </c>
      <c r="I176" t="s">
        <v>730</v>
      </c>
    </row>
    <row r="177" spans="1:9" x14ac:dyDescent="0.3">
      <c r="A177" t="str">
        <f t="shared" ca="1" si="6"/>
        <v>Sei Taria,human_176,,NEWHOPE</v>
      </c>
      <c r="C177" t="s">
        <v>542</v>
      </c>
      <c r="D177" t="s">
        <v>930</v>
      </c>
      <c r="F177" t="str">
        <f t="shared" si="8"/>
        <v>human_176</v>
      </c>
      <c r="G177" t="str">
        <f t="shared" ca="1" si="7"/>
        <v>NEWHOPE</v>
      </c>
    </row>
    <row r="178" spans="1:9" x14ac:dyDescent="0.3">
      <c r="A178" t="str">
        <f t="shared" ca="1" si="6"/>
        <v>Grand Moff Wilhuff Tarkin,human_177,,EMPIRE</v>
      </c>
      <c r="C178" t="s">
        <v>543</v>
      </c>
      <c r="D178" t="s">
        <v>931</v>
      </c>
      <c r="F178" t="str">
        <f t="shared" si="8"/>
        <v>human_177</v>
      </c>
      <c r="G178" t="str">
        <f t="shared" ca="1" si="7"/>
        <v>EMPIRE</v>
      </c>
    </row>
    <row r="179" spans="1:9" x14ac:dyDescent="0.3">
      <c r="A179" t="str">
        <f t="shared" ca="1" si="6"/>
        <v>Capitaine Roos Tarpals,human_178,Naboo,JEDI</v>
      </c>
      <c r="C179" t="s">
        <v>544</v>
      </c>
      <c r="D179" t="s">
        <v>932</v>
      </c>
      <c r="E179" t="s">
        <v>670</v>
      </c>
      <c r="F179" t="str">
        <f t="shared" si="8"/>
        <v>human_178</v>
      </c>
      <c r="G179" t="str">
        <f t="shared" ca="1" si="7"/>
        <v>JEDI</v>
      </c>
    </row>
    <row r="180" spans="1:9" x14ac:dyDescent="0.3">
      <c r="A180" t="str">
        <f t="shared" ca="1" si="6"/>
        <v>Teebo,human_179,,NEWHOPE</v>
      </c>
      <c r="C180" t="s">
        <v>545</v>
      </c>
      <c r="D180" t="s">
        <v>933</v>
      </c>
      <c r="F180" t="str">
        <f t="shared" si="8"/>
        <v>human_179</v>
      </c>
      <c r="G180" t="str">
        <f t="shared" ca="1" si="7"/>
        <v>NEWHOPE</v>
      </c>
    </row>
    <row r="181" spans="1:9" x14ac:dyDescent="0.3">
      <c r="A181" t="str">
        <f t="shared" ca="1" si="6"/>
        <v>Rep Teers,human_180,,EMPIRE</v>
      </c>
      <c r="C181" t="s">
        <v>546</v>
      </c>
      <c r="D181" t="s">
        <v>934</v>
      </c>
      <c r="F181" t="str">
        <f t="shared" si="8"/>
        <v>human_180</v>
      </c>
      <c r="G181" t="str">
        <f t="shared" ca="1" si="7"/>
        <v>EMPIRE</v>
      </c>
      <c r="I181">
        <v>122</v>
      </c>
    </row>
    <row r="182" spans="1:9" x14ac:dyDescent="0.3">
      <c r="A182" t="str">
        <f t="shared" ca="1" si="6"/>
        <v>Booster et Mirax Terrik,human_181,,JEDI</v>
      </c>
      <c r="C182" t="s">
        <v>547</v>
      </c>
      <c r="D182" t="s">
        <v>935</v>
      </c>
      <c r="F182" t="str">
        <f t="shared" si="8"/>
        <v>human_181</v>
      </c>
      <c r="G182" t="str">
        <f t="shared" ca="1" si="7"/>
        <v>JEDI</v>
      </c>
      <c r="I182">
        <v>8</v>
      </c>
    </row>
    <row r="183" spans="1:9" x14ac:dyDescent="0.3">
      <c r="A183" t="str">
        <f t="shared" ca="1" si="6"/>
        <v>Tessek,human_182,,NEWHOPE</v>
      </c>
      <c r="C183" t="s">
        <v>548</v>
      </c>
      <c r="D183" t="s">
        <v>936</v>
      </c>
      <c r="F183" t="str">
        <f t="shared" si="8"/>
        <v>human_182</v>
      </c>
      <c r="G183" t="str">
        <f t="shared" ca="1" si="7"/>
        <v>NEWHOPE</v>
      </c>
      <c r="H183">
        <v>3</v>
      </c>
      <c r="I183" t="s">
        <v>673</v>
      </c>
    </row>
    <row r="184" spans="1:9" x14ac:dyDescent="0.3">
      <c r="A184" t="str">
        <f t="shared" ca="1" si="6"/>
        <v>Bria Tharen,human_183,,EMPIRE</v>
      </c>
      <c r="C184" t="s">
        <v>549</v>
      </c>
      <c r="D184" t="s">
        <v>937</v>
      </c>
      <c r="F184" t="str">
        <f t="shared" si="8"/>
        <v>human_183</v>
      </c>
      <c r="G184" t="str">
        <f t="shared" ca="1" si="7"/>
        <v>EMPIRE</v>
      </c>
      <c r="I184">
        <v>185</v>
      </c>
    </row>
    <row r="185" spans="1:9" x14ac:dyDescent="0.3">
      <c r="A185" t="str">
        <f t="shared" ca="1" si="6"/>
        <v>Grand Amiral Thrawn,human_184,,JEDI</v>
      </c>
      <c r="C185" t="s">
        <v>550</v>
      </c>
      <c r="D185" t="s">
        <v>938</v>
      </c>
      <c r="F185" t="str">
        <f t="shared" si="8"/>
        <v>human_184</v>
      </c>
      <c r="G185" t="str">
        <f t="shared" ca="1" si="7"/>
        <v>JEDI</v>
      </c>
    </row>
    <row r="186" spans="1:9" x14ac:dyDescent="0.3">
      <c r="A186" t="str">
        <f t="shared" ca="1" si="6"/>
        <v>Shaak Ti,human_185,,NEWHOPE</v>
      </c>
      <c r="C186" t="s">
        <v>551</v>
      </c>
      <c r="D186" t="s">
        <v>939</v>
      </c>
      <c r="F186" t="str">
        <f t="shared" si="8"/>
        <v>human_185</v>
      </c>
      <c r="G186" t="str">
        <f t="shared" ca="1" si="7"/>
        <v>NEWHOPE</v>
      </c>
    </row>
    <row r="187" spans="1:9" x14ac:dyDescent="0.3">
      <c r="A187" t="str">
        <f t="shared" ca="1" si="6"/>
        <v>Saesee Tiin,human_186,,EMPIRE</v>
      </c>
      <c r="C187" t="s">
        <v>552</v>
      </c>
      <c r="D187" t="s">
        <v>940</v>
      </c>
      <c r="F187" t="str">
        <f t="shared" si="8"/>
        <v>human_186</v>
      </c>
      <c r="G187" t="str">
        <f t="shared" ca="1" si="7"/>
        <v>EMPIRE</v>
      </c>
    </row>
    <row r="188" spans="1:9" x14ac:dyDescent="0.3">
      <c r="A188" t="str">
        <f t="shared" ca="1" si="6"/>
        <v>Tikkes,human_187,,JEDI</v>
      </c>
      <c r="C188" t="s">
        <v>553</v>
      </c>
      <c r="D188" t="s">
        <v>941</v>
      </c>
      <c r="F188" t="str">
        <f t="shared" si="8"/>
        <v>human_187</v>
      </c>
      <c r="G188" t="str">
        <f t="shared" ca="1" si="7"/>
        <v>JEDI</v>
      </c>
      <c r="H188">
        <v>3</v>
      </c>
      <c r="I188" t="s">
        <v>671</v>
      </c>
    </row>
    <row r="189" spans="1:9" x14ac:dyDescent="0.3">
      <c r="A189" t="str">
        <f t="shared" ca="1" si="6"/>
        <v>Cindel Towani,human_188,Endor,NEWHOPE</v>
      </c>
      <c r="C189" t="s">
        <v>554</v>
      </c>
      <c r="D189" t="s">
        <v>942</v>
      </c>
      <c r="E189" t="s">
        <v>716</v>
      </c>
      <c r="F189" t="str">
        <f t="shared" si="8"/>
        <v>human_188</v>
      </c>
      <c r="G189" t="str">
        <f t="shared" ca="1" si="7"/>
        <v>NEWHOPE</v>
      </c>
    </row>
    <row r="190" spans="1:9" x14ac:dyDescent="0.3">
      <c r="A190" t="str">
        <f t="shared" ca="1" si="6"/>
        <v>Coleman Trebor,human_189,,EMPIRE</v>
      </c>
      <c r="C190" t="s">
        <v>555</v>
      </c>
      <c r="D190" t="s">
        <v>943</v>
      </c>
      <c r="F190" t="str">
        <f t="shared" si="8"/>
        <v>human_189</v>
      </c>
      <c r="G190" t="str">
        <f t="shared" ca="1" si="7"/>
        <v>EMPIRE</v>
      </c>
      <c r="I190">
        <v>53</v>
      </c>
    </row>
    <row r="191" spans="1:9" x14ac:dyDescent="0.3">
      <c r="A191" t="str">
        <f t="shared" ca="1" si="6"/>
        <v>Stono Tuggs,human_190,,JEDI</v>
      </c>
      <c r="C191" t="s">
        <v>556</v>
      </c>
      <c r="D191" t="s">
        <v>944</v>
      </c>
      <c r="F191" t="str">
        <f t="shared" si="8"/>
        <v>human_190</v>
      </c>
      <c r="G191" t="str">
        <f t="shared" ca="1" si="7"/>
        <v>JEDI</v>
      </c>
      <c r="I191">
        <v>90</v>
      </c>
    </row>
    <row r="192" spans="1:9" x14ac:dyDescent="0.3">
      <c r="A192" t="str">
        <f t="shared" ca="1" si="6"/>
        <v>Capitaine Gregar Typho,human_191,,NEWHOPE</v>
      </c>
      <c r="C192" t="s">
        <v>557</v>
      </c>
      <c r="D192" t="s">
        <v>945</v>
      </c>
      <c r="F192" t="str">
        <f t="shared" si="8"/>
        <v>human_191</v>
      </c>
      <c r="G192" t="str">
        <f t="shared" ca="1" si="7"/>
        <v>NEWHOPE</v>
      </c>
      <c r="I192">
        <v>5</v>
      </c>
    </row>
    <row r="193" spans="1:9" x14ac:dyDescent="0.3">
      <c r="A193" t="str">
        <f t="shared" ca="1" si="6"/>
        <v>Bogg Tyrell,human_192,,EMPIRE</v>
      </c>
      <c r="C193" t="s">
        <v>558</v>
      </c>
      <c r="D193" t="s">
        <v>946</v>
      </c>
      <c r="F193" t="str">
        <f t="shared" si="8"/>
        <v>human_192</v>
      </c>
      <c r="G193" t="str">
        <f t="shared" ca="1" si="7"/>
        <v>EMPIRE</v>
      </c>
      <c r="I193">
        <v>95</v>
      </c>
    </row>
    <row r="194" spans="1:9" x14ac:dyDescent="0.3">
      <c r="A194" t="str">
        <f t="shared" ref="A194:A213" ca="1" si="9">C194&amp;","&amp;D194&amp;","&amp;E194&amp;","&amp;G194</f>
        <v>Luminara Unduli,human_193,,JEDI</v>
      </c>
      <c r="C194" t="s">
        <v>559</v>
      </c>
      <c r="D194" t="s">
        <v>947</v>
      </c>
      <c r="F194" t="str">
        <f t="shared" si="8"/>
        <v>human_193</v>
      </c>
      <c r="G194" t="str">
        <f t="shared" ca="1" si="7"/>
        <v>JEDI</v>
      </c>
      <c r="H194">
        <v>3</v>
      </c>
      <c r="I194" t="s">
        <v>731</v>
      </c>
    </row>
    <row r="195" spans="1:9" x14ac:dyDescent="0.3">
      <c r="A195" t="str">
        <f t="shared" ca="1" si="9"/>
        <v>Dark Vador,human_194,,NEWHOPE</v>
      </c>
      <c r="C195" t="s">
        <v>560</v>
      </c>
      <c r="D195" t="s">
        <v>948</v>
      </c>
      <c r="F195" t="str">
        <f t="shared" si="8"/>
        <v>human_194</v>
      </c>
      <c r="G195" t="str">
        <f t="shared" ref="G195:G213" ca="1" si="10">INDIRECT("episode!C" &amp; 64+MOD(ROW(), 3))</f>
        <v>NEWHOPE</v>
      </c>
      <c r="H195">
        <v>2</v>
      </c>
      <c r="I195" t="s">
        <v>732</v>
      </c>
    </row>
    <row r="196" spans="1:9" x14ac:dyDescent="0.3">
      <c r="A196" t="str">
        <f t="shared" ca="1" si="9"/>
        <v>Finis Valorum,human_195,,EMPIRE</v>
      </c>
      <c r="C196" t="s">
        <v>561</v>
      </c>
      <c r="D196" t="s">
        <v>949</v>
      </c>
      <c r="F196" t="str">
        <f t="shared" ref="F196:F213" si="11">"human_" &amp; ROW()-1</f>
        <v>human_195</v>
      </c>
      <c r="G196" t="str">
        <f t="shared" ca="1" si="10"/>
        <v>EMPIRE</v>
      </c>
    </row>
    <row r="197" spans="1:9" x14ac:dyDescent="0.3">
      <c r="A197" t="str">
        <f t="shared" ca="1" si="9"/>
        <v>General Maximillian Veers,human_196,,JEDI</v>
      </c>
      <c r="C197" t="s">
        <v>755</v>
      </c>
      <c r="D197" t="s">
        <v>950</v>
      </c>
      <c r="F197" t="str">
        <f t="shared" si="11"/>
        <v>human_196</v>
      </c>
      <c r="G197" t="str">
        <f t="shared" ca="1" si="10"/>
        <v>JEDI</v>
      </c>
      <c r="I197">
        <v>213</v>
      </c>
    </row>
    <row r="198" spans="1:9" x14ac:dyDescent="0.3">
      <c r="A198" t="str">
        <f t="shared" ca="1" si="9"/>
        <v>Tahiri Veila,human_197,,NEWHOPE</v>
      </c>
      <c r="C198" t="s">
        <v>563</v>
      </c>
      <c r="D198" t="s">
        <v>951</v>
      </c>
      <c r="F198" t="str">
        <f t="shared" si="11"/>
        <v>human_197</v>
      </c>
      <c r="G198" t="str">
        <f t="shared" ca="1" si="10"/>
        <v>NEWHOPE</v>
      </c>
      <c r="H198">
        <v>4</v>
      </c>
      <c r="I198" t="s">
        <v>733</v>
      </c>
    </row>
    <row r="199" spans="1:9" x14ac:dyDescent="0.3">
      <c r="A199" t="str">
        <f t="shared" ca="1" si="9"/>
        <v>Asajj Ventress,human_198,,EMPIRE</v>
      </c>
      <c r="C199" t="s">
        <v>564</v>
      </c>
      <c r="D199" t="s">
        <v>952</v>
      </c>
      <c r="F199" t="str">
        <f t="shared" si="11"/>
        <v>human_198</v>
      </c>
      <c r="G199" t="str">
        <f t="shared" ca="1" si="10"/>
        <v>EMPIRE</v>
      </c>
      <c r="I199">
        <v>43</v>
      </c>
    </row>
    <row r="200" spans="1:9" x14ac:dyDescent="0.3">
      <c r="A200" t="str">
        <f t="shared" ca="1" si="9"/>
        <v>Wald,human_199,,JEDI</v>
      </c>
      <c r="C200" t="s">
        <v>565</v>
      </c>
      <c r="D200" t="s">
        <v>953</v>
      </c>
      <c r="F200" t="str">
        <f t="shared" si="11"/>
        <v>human_199</v>
      </c>
      <c r="G200" t="str">
        <f t="shared" ca="1" si="10"/>
        <v>JEDI</v>
      </c>
      <c r="I200">
        <v>179</v>
      </c>
    </row>
    <row r="201" spans="1:9" x14ac:dyDescent="0.3">
      <c r="A201" t="str">
        <f t="shared" ca="1" si="9"/>
        <v>Wicket Warrick,human_200,,NEWHOPE</v>
      </c>
      <c r="C201" t="s">
        <v>566</v>
      </c>
      <c r="D201" t="s">
        <v>954</v>
      </c>
      <c r="F201" t="str">
        <f t="shared" si="11"/>
        <v>human_200</v>
      </c>
      <c r="G201" t="str">
        <f t="shared" ca="1" si="10"/>
        <v>NEWHOPE</v>
      </c>
    </row>
    <row r="202" spans="1:9" x14ac:dyDescent="0.3">
      <c r="A202" t="str">
        <f t="shared" ca="1" si="9"/>
        <v>Watto,human_201,,EMPIRE</v>
      </c>
      <c r="C202" t="s">
        <v>567</v>
      </c>
      <c r="D202" t="s">
        <v>955</v>
      </c>
      <c r="F202" t="str">
        <f t="shared" si="11"/>
        <v>human_201</v>
      </c>
      <c r="G202" t="str">
        <f t="shared" ca="1" si="10"/>
        <v>EMPIRE</v>
      </c>
      <c r="H202">
        <v>3</v>
      </c>
      <c r="I202" t="s">
        <v>734</v>
      </c>
    </row>
    <row r="203" spans="1:9" x14ac:dyDescent="0.3">
      <c r="A203" t="str">
        <f t="shared" ca="1" si="9"/>
        <v>Taun We,human_202,,JEDI</v>
      </c>
      <c r="C203" t="s">
        <v>568</v>
      </c>
      <c r="D203" t="s">
        <v>956</v>
      </c>
      <c r="F203" t="str">
        <f t="shared" si="11"/>
        <v>human_202</v>
      </c>
      <c r="G203" t="str">
        <f t="shared" ca="1" si="10"/>
        <v>JEDI</v>
      </c>
      <c r="H203">
        <v>3</v>
      </c>
      <c r="I203" t="s">
        <v>735</v>
      </c>
    </row>
    <row r="204" spans="1:9" x14ac:dyDescent="0.3">
      <c r="A204" t="str">
        <f t="shared" ca="1" si="9"/>
        <v>Zam Wesell,human_203,,NEWHOPE</v>
      </c>
      <c r="C204" t="s">
        <v>569</v>
      </c>
      <c r="D204" t="s">
        <v>957</v>
      </c>
      <c r="F204" t="str">
        <f t="shared" si="11"/>
        <v>human_203</v>
      </c>
      <c r="G204" t="str">
        <f t="shared" ca="1" si="10"/>
        <v>NEWHOPE</v>
      </c>
      <c r="H204">
        <v>2</v>
      </c>
      <c r="I204" t="s">
        <v>736</v>
      </c>
    </row>
    <row r="205" spans="1:9" x14ac:dyDescent="0.3">
      <c r="A205" t="str">
        <f t="shared" ca="1" si="9"/>
        <v>Snap Wexley,human_204,,EMPIRE</v>
      </c>
      <c r="C205" t="s">
        <v>570</v>
      </c>
      <c r="D205" t="s">
        <v>958</v>
      </c>
      <c r="F205" t="str">
        <f t="shared" si="11"/>
        <v>human_204</v>
      </c>
      <c r="G205" t="str">
        <f t="shared" ca="1" si="10"/>
        <v>EMPIRE</v>
      </c>
    </row>
    <row r="206" spans="1:9" x14ac:dyDescent="0.3">
      <c r="A206" t="str">
        <f t="shared" ca="1" si="9"/>
        <v>Mace Windu,human_205,,JEDI</v>
      </c>
      <c r="C206" t="s">
        <v>571</v>
      </c>
      <c r="D206" t="s">
        <v>959</v>
      </c>
      <c r="F206" t="str">
        <f t="shared" si="11"/>
        <v>human_205</v>
      </c>
      <c r="G206" t="str">
        <f t="shared" ca="1" si="10"/>
        <v>JEDI</v>
      </c>
    </row>
    <row r="207" spans="1:9" x14ac:dyDescent="0.3">
      <c r="A207" t="str">
        <f t="shared" ca="1" si="9"/>
        <v>WinterNote 6,human_206,,NEWHOPE</v>
      </c>
      <c r="C207" t="s">
        <v>572</v>
      </c>
      <c r="D207" t="s">
        <v>960</v>
      </c>
      <c r="F207" t="str">
        <f t="shared" si="11"/>
        <v>human_206</v>
      </c>
      <c r="G207" t="str">
        <f t="shared" ca="1" si="10"/>
        <v>NEWHOPE</v>
      </c>
    </row>
    <row r="208" spans="1:9" x14ac:dyDescent="0.3">
      <c r="A208" t="str">
        <f t="shared" ca="1" si="9"/>
        <v>Prince Xizor,human_207,,EMPIRE</v>
      </c>
      <c r="C208" t="s">
        <v>573</v>
      </c>
      <c r="D208" t="s">
        <v>961</v>
      </c>
      <c r="F208" t="str">
        <f t="shared" si="11"/>
        <v>human_207</v>
      </c>
      <c r="G208" t="str">
        <f t="shared" ca="1" si="10"/>
        <v>EMPIRE</v>
      </c>
      <c r="I208">
        <v>213</v>
      </c>
    </row>
    <row r="209" spans="1:9" x14ac:dyDescent="0.3">
      <c r="A209" t="str">
        <f t="shared" ca="1" si="9"/>
        <v>Yaddle,human_208,,JEDI</v>
      </c>
      <c r="C209" t="s">
        <v>574</v>
      </c>
      <c r="D209" t="s">
        <v>962</v>
      </c>
      <c r="F209" t="str">
        <f t="shared" si="11"/>
        <v>human_208</v>
      </c>
      <c r="G209" t="str">
        <f t="shared" ca="1" si="10"/>
        <v>JEDI</v>
      </c>
      <c r="H209">
        <v>3</v>
      </c>
      <c r="I209" t="s">
        <v>737</v>
      </c>
    </row>
    <row r="210" spans="1:9" x14ac:dyDescent="0.3">
      <c r="A210" t="str">
        <f t="shared" ca="1" si="9"/>
        <v>Yoda,human_209,,NEWHOPE</v>
      </c>
      <c r="C210" t="s">
        <v>575</v>
      </c>
      <c r="D210" t="s">
        <v>963</v>
      </c>
      <c r="F210" t="str">
        <f t="shared" si="11"/>
        <v>human_209</v>
      </c>
      <c r="G210" t="str">
        <f t="shared" ca="1" si="10"/>
        <v>NEWHOPE</v>
      </c>
      <c r="H210">
        <v>3</v>
      </c>
      <c r="I210" t="s">
        <v>738</v>
      </c>
    </row>
    <row r="211" spans="1:9" x14ac:dyDescent="0.3">
      <c r="A211" t="str">
        <f t="shared" ca="1" si="9"/>
        <v>Grand Moff Zsinj,human_210,,EMPIRE</v>
      </c>
      <c r="C211" t="s">
        <v>576</v>
      </c>
      <c r="D211" t="s">
        <v>964</v>
      </c>
      <c r="F211" t="str">
        <f t="shared" si="11"/>
        <v>human_210</v>
      </c>
      <c r="G211" t="str">
        <f t="shared" ca="1" si="10"/>
        <v>EMPIRE</v>
      </c>
      <c r="H211">
        <v>3</v>
      </c>
      <c r="I211" t="s">
        <v>739</v>
      </c>
    </row>
    <row r="212" spans="1:9" x14ac:dyDescent="0.3">
      <c r="A212" t="str">
        <f t="shared" ca="1" si="9"/>
        <v>Zuckuss,human_211,,JEDI</v>
      </c>
      <c r="C212" t="s">
        <v>577</v>
      </c>
      <c r="D212" t="s">
        <v>965</v>
      </c>
      <c r="F212" t="str">
        <f t="shared" si="11"/>
        <v>human_211</v>
      </c>
      <c r="G212" t="str">
        <f t="shared" ca="1" si="10"/>
        <v>JEDI</v>
      </c>
      <c r="H212">
        <v>4</v>
      </c>
      <c r="I212" t="s">
        <v>740</v>
      </c>
    </row>
    <row r="213" spans="1:9" x14ac:dyDescent="0.3">
      <c r="A213" t="str">
        <f t="shared" ca="1" si="9"/>
        <v>Zuvio,human_212,Jakku,NEWHOPE</v>
      </c>
      <c r="C213" t="s">
        <v>578</v>
      </c>
      <c r="D213" t="s">
        <v>966</v>
      </c>
      <c r="E213" t="s">
        <v>674</v>
      </c>
      <c r="F213" t="str">
        <f t="shared" si="11"/>
        <v>human_212</v>
      </c>
      <c r="G213" t="str">
        <f t="shared" ca="1" si="10"/>
        <v>NEWHOPE</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3"/>
  <sheetViews>
    <sheetView workbookViewId="0">
      <selection activeCell="D3" sqref="D3"/>
    </sheetView>
  </sheetViews>
  <sheetFormatPr baseColWidth="10" defaultColWidth="19.6640625" defaultRowHeight="14.4" x14ac:dyDescent="0.3"/>
  <cols>
    <col min="1" max="1" width="39.6640625" bestFit="1" customWidth="1"/>
    <col min="2" max="2" width="39.6640625" customWidth="1"/>
    <col min="3" max="3" width="24.109375" bestFit="1" customWidth="1"/>
    <col min="4" max="4" width="19.33203125" bestFit="1" customWidth="1"/>
    <col min="5" max="5" width="13.6640625" customWidth="1"/>
    <col min="6" max="6" width="14.5546875" customWidth="1"/>
    <col min="7" max="7" width="11.77734375" customWidth="1"/>
    <col min="8" max="8" width="10.21875" customWidth="1"/>
    <col min="9" max="9" width="16.77734375" bestFit="1" customWidth="1"/>
  </cols>
  <sheetData>
    <row r="1" spans="1:9" x14ac:dyDescent="0.3">
      <c r="A1" t="str">
        <f>C1&amp;","&amp;D1&amp;","&amp;E1&amp;","&amp;G1</f>
        <v>name,id,home_planet,episode</v>
      </c>
      <c r="C1" t="s">
        <v>582</v>
      </c>
      <c r="D1" t="s">
        <v>1</v>
      </c>
      <c r="E1" t="s">
        <v>665</v>
      </c>
      <c r="F1" t="s">
        <v>666</v>
      </c>
      <c r="G1" t="s">
        <v>667</v>
      </c>
      <c r="H1" t="s">
        <v>743</v>
      </c>
      <c r="I1" t="s">
        <v>744</v>
      </c>
    </row>
    <row r="2" spans="1:9" x14ac:dyDescent="0.3">
      <c r="A2" t="str">
        <f t="shared" ref="A2:A65" ca="1" si="0">C2&amp;","&amp;D2&amp;","&amp;E2&amp;","&amp;G2</f>
        <v>Ask Aak,HUMAN,Malastare,JEDI</v>
      </c>
      <c r="C2" t="s">
        <v>348</v>
      </c>
      <c r="D2" t="str">
        <f>VLOOKUP(Tableau69[[#This Row],[name]],Data!L:N,2,FALSE)</f>
        <v>HUMAN</v>
      </c>
      <c r="E2" t="s">
        <v>668</v>
      </c>
      <c r="F2" t="s">
        <v>742</v>
      </c>
      <c r="G2" t="str">
        <f ca="1">INDIRECT("episode!C" &amp; 64+MOD(ROW(), 3))</f>
        <v>JEDI</v>
      </c>
      <c r="I2" t="e">
        <f>D2*65</f>
        <v>#VALUE!</v>
      </c>
    </row>
    <row r="3" spans="1:9" x14ac:dyDescent="0.3">
      <c r="A3" t="str">
        <f t="shared" ca="1" si="0"/>
        <v>Amiral Gial Ackbar,human_2,,NEWHOPE</v>
      </c>
      <c r="C3" t="s">
        <v>349</v>
      </c>
      <c r="D3" t="s">
        <v>756</v>
      </c>
      <c r="F3" t="str">
        <f>"human_" &amp; ROW()-1</f>
        <v>human_2</v>
      </c>
      <c r="G3" t="str">
        <f t="shared" ref="G3:G66" ca="1" si="1">INDIRECT("episode!C" &amp; 64+MOD(ROW(), 3))</f>
        <v>NEWHOPE</v>
      </c>
    </row>
    <row r="4" spans="1:9" x14ac:dyDescent="0.3">
      <c r="A4" t="str">
        <f t="shared" ca="1" si="0"/>
        <v>Stass Allie,human_3,,EMPIRE</v>
      </c>
      <c r="C4" t="s">
        <v>350</v>
      </c>
      <c r="D4" t="s">
        <v>757</v>
      </c>
      <c r="F4" t="str">
        <f t="shared" ref="F4:F67" si="2">"human_" &amp; ROW()-1</f>
        <v>human_3</v>
      </c>
      <c r="G4" t="str">
        <f t="shared" ca="1" si="1"/>
        <v>EMPIRE</v>
      </c>
      <c r="I4">
        <v>60</v>
      </c>
    </row>
    <row r="5" spans="1:9" x14ac:dyDescent="0.3">
      <c r="A5" t="str">
        <f t="shared" ca="1" si="0"/>
        <v>Mas Amedda,human_4,,JEDI</v>
      </c>
      <c r="C5" t="s">
        <v>351</v>
      </c>
      <c r="D5" t="s">
        <v>758</v>
      </c>
      <c r="F5" t="str">
        <f t="shared" si="2"/>
        <v>human_4</v>
      </c>
      <c r="G5" t="str">
        <f t="shared" ca="1" si="1"/>
        <v>JEDI</v>
      </c>
    </row>
    <row r="6" spans="1:9" x14ac:dyDescent="0.3">
      <c r="A6" t="str">
        <f t="shared" ca="1" si="0"/>
        <v>Padmé Amidala,human_5,,NEWHOPE</v>
      </c>
      <c r="C6" t="s">
        <v>352</v>
      </c>
      <c r="D6" t="s">
        <v>759</v>
      </c>
      <c r="F6" t="str">
        <f t="shared" si="2"/>
        <v>human_5</v>
      </c>
      <c r="G6" t="str">
        <f t="shared" ca="1" si="1"/>
        <v>NEWHOPE</v>
      </c>
      <c r="I6">
        <v>179</v>
      </c>
    </row>
    <row r="7" spans="1:9" x14ac:dyDescent="0.3">
      <c r="A7" t="str">
        <f t="shared" ca="1" si="0"/>
        <v>Nom Anor,human_6,,EMPIRE</v>
      </c>
      <c r="C7" t="s">
        <v>353</v>
      </c>
      <c r="D7" t="s">
        <v>760</v>
      </c>
      <c r="F7" t="str">
        <f t="shared" si="2"/>
        <v>human_6</v>
      </c>
      <c r="G7" t="str">
        <f t="shared" ca="1" si="1"/>
        <v>EMPIRE</v>
      </c>
    </row>
    <row r="8" spans="1:9" x14ac:dyDescent="0.3">
      <c r="A8" t="str">
        <f t="shared" ca="1" si="0"/>
        <v>Capitaine Raymus Antilles,human_7,,JEDI</v>
      </c>
      <c r="C8" t="s">
        <v>354</v>
      </c>
      <c r="D8" t="s">
        <v>761</v>
      </c>
      <c r="F8" t="str">
        <f t="shared" si="2"/>
        <v>human_7</v>
      </c>
      <c r="G8" t="str">
        <f t="shared" ca="1" si="1"/>
        <v>JEDI</v>
      </c>
      <c r="H8">
        <v>4</v>
      </c>
      <c r="I8" t="s">
        <v>669</v>
      </c>
    </row>
    <row r="9" spans="1:9" x14ac:dyDescent="0.3">
      <c r="A9" t="str">
        <f t="shared" ca="1" si="0"/>
        <v>Wedge Antilles,human_8,,NEWHOPE</v>
      </c>
      <c r="C9" t="s">
        <v>355</v>
      </c>
      <c r="D9" t="s">
        <v>762</v>
      </c>
      <c r="F9" t="str">
        <f t="shared" si="2"/>
        <v>human_8</v>
      </c>
      <c r="G9" t="str">
        <f t="shared" ca="1" si="1"/>
        <v>NEWHOPE</v>
      </c>
    </row>
    <row r="10" spans="1:9" x14ac:dyDescent="0.3">
      <c r="A10" t="str">
        <f t="shared" ca="1" si="0"/>
        <v>Reine Apailana,human_9,Naboo,EMPIRE</v>
      </c>
      <c r="C10" t="s">
        <v>356</v>
      </c>
      <c r="D10" t="s">
        <v>763</v>
      </c>
      <c r="E10" t="s">
        <v>670</v>
      </c>
      <c r="F10" t="str">
        <f t="shared" si="2"/>
        <v>human_9</v>
      </c>
      <c r="G10" t="str">
        <f t="shared" ca="1" si="1"/>
        <v>EMPIRE</v>
      </c>
      <c r="I10">
        <v>5</v>
      </c>
    </row>
    <row r="11" spans="1:9" x14ac:dyDescent="0.3">
      <c r="A11" t="str">
        <f t="shared" ca="1" si="0"/>
        <v>Passel Argente,human_10,,JEDI</v>
      </c>
      <c r="C11" t="s">
        <v>357</v>
      </c>
      <c r="D11" t="s">
        <v>764</v>
      </c>
      <c r="F11" t="str">
        <f t="shared" si="2"/>
        <v>human_10</v>
      </c>
      <c r="G11" t="str">
        <f t="shared" ca="1" si="1"/>
        <v>JEDI</v>
      </c>
      <c r="H11">
        <v>3</v>
      </c>
      <c r="I11" t="s">
        <v>671</v>
      </c>
    </row>
    <row r="12" spans="1:9" x14ac:dyDescent="0.3">
      <c r="A12" t="str">
        <f t="shared" ca="1" si="0"/>
        <v>Ello Asty,human_11,,NEWHOPE</v>
      </c>
      <c r="C12" t="s">
        <v>358</v>
      </c>
      <c r="D12" t="s">
        <v>765</v>
      </c>
      <c r="F12" t="str">
        <f t="shared" si="2"/>
        <v>human_11</v>
      </c>
      <c r="G12" t="str">
        <f t="shared" ca="1" si="1"/>
        <v>NEWHOPE</v>
      </c>
    </row>
    <row r="13" spans="1:9" x14ac:dyDescent="0.3">
      <c r="A13" t="str">
        <f t="shared" ca="1" si="0"/>
        <v>Ponda Baba,human_12,,EMPIRE</v>
      </c>
      <c r="C13" t="s">
        <v>359</v>
      </c>
      <c r="D13" t="s">
        <v>766</v>
      </c>
      <c r="F13" t="str">
        <f t="shared" si="2"/>
        <v>human_12</v>
      </c>
      <c r="G13" t="str">
        <f t="shared" ca="1" si="1"/>
        <v>EMPIRE</v>
      </c>
      <c r="H13">
        <v>3</v>
      </c>
      <c r="I13" t="s">
        <v>672</v>
      </c>
    </row>
    <row r="14" spans="1:9" x14ac:dyDescent="0.3">
      <c r="A14" t="str">
        <f t="shared" ca="1" si="0"/>
        <v>Hermione Bagwa,human_13,,JEDI</v>
      </c>
      <c r="C14" t="s">
        <v>360</v>
      </c>
      <c r="D14" t="s">
        <v>767</v>
      </c>
      <c r="F14" t="str">
        <f t="shared" si="2"/>
        <v>human_13</v>
      </c>
      <c r="G14" t="str">
        <f t="shared" ca="1" si="1"/>
        <v>JEDI</v>
      </c>
      <c r="I14">
        <v>95</v>
      </c>
    </row>
    <row r="15" spans="1:9" x14ac:dyDescent="0.3">
      <c r="A15" t="str">
        <f t="shared" ca="1" si="0"/>
        <v>Dark Bane,human_14,,NEWHOPE</v>
      </c>
      <c r="C15" t="s">
        <v>362</v>
      </c>
      <c r="D15" t="s">
        <v>768</v>
      </c>
      <c r="F15" t="str">
        <f t="shared" si="2"/>
        <v>human_14</v>
      </c>
      <c r="G15" t="str">
        <f t="shared" ca="1" si="1"/>
        <v>NEWHOPE</v>
      </c>
    </row>
    <row r="16" spans="1:9" x14ac:dyDescent="0.3">
      <c r="A16" t="str">
        <f t="shared" ca="1" si="0"/>
        <v>Kirster Banai,human_15,,EMPIRE</v>
      </c>
      <c r="C16" t="s">
        <v>363</v>
      </c>
      <c r="D16" t="s">
        <v>769</v>
      </c>
      <c r="F16" t="str">
        <f t="shared" si="2"/>
        <v>human_15</v>
      </c>
      <c r="G16" t="str">
        <f t="shared" ca="1" si="1"/>
        <v>EMPIRE</v>
      </c>
      <c r="I16">
        <v>179</v>
      </c>
    </row>
    <row r="17" spans="1:9" x14ac:dyDescent="0.3">
      <c r="A17" t="str">
        <f t="shared" ca="1" si="0"/>
        <v>Barada,human_16,,JEDI</v>
      </c>
      <c r="C17" t="s">
        <v>364</v>
      </c>
      <c r="D17" t="s">
        <v>770</v>
      </c>
      <c r="F17" t="str">
        <f t="shared" si="2"/>
        <v>human_16</v>
      </c>
      <c r="G17" t="str">
        <f t="shared" ca="1" si="1"/>
        <v>JEDI</v>
      </c>
      <c r="H17">
        <v>3</v>
      </c>
      <c r="I17" t="s">
        <v>673</v>
      </c>
    </row>
    <row r="18" spans="1:9" x14ac:dyDescent="0.3">
      <c r="A18" t="str">
        <f t="shared" ca="1" si="0"/>
        <v>Sio Bibble,human_17,,NEWHOPE</v>
      </c>
      <c r="C18" t="s">
        <v>366</v>
      </c>
      <c r="D18" t="s">
        <v>771</v>
      </c>
      <c r="F18" t="str">
        <f t="shared" si="2"/>
        <v>human_17</v>
      </c>
      <c r="G18" t="str">
        <f t="shared" ca="1" si="1"/>
        <v>NEWHOPE</v>
      </c>
      <c r="I18">
        <v>5</v>
      </c>
    </row>
    <row r="19" spans="1:9" x14ac:dyDescent="0.3">
      <c r="A19" t="str">
        <f t="shared" ca="1" si="0"/>
        <v>Depa Billaba,human_18,,EMPIRE</v>
      </c>
      <c r="C19" t="s">
        <v>367</v>
      </c>
      <c r="D19" t="s">
        <v>772</v>
      </c>
      <c r="F19" t="str">
        <f t="shared" si="2"/>
        <v>human_18</v>
      </c>
      <c r="G19" t="str">
        <f t="shared" ca="1" si="1"/>
        <v>EMPIRE</v>
      </c>
    </row>
    <row r="20" spans="1:9" x14ac:dyDescent="0.3">
      <c r="A20" t="str">
        <f t="shared" ca="1" si="0"/>
        <v>Jar Jar Binks,human_19,,JEDI</v>
      </c>
      <c r="C20" t="s">
        <v>368</v>
      </c>
      <c r="D20" t="s">
        <v>773</v>
      </c>
      <c r="F20" t="str">
        <f t="shared" si="2"/>
        <v>human_19</v>
      </c>
      <c r="G20" t="str">
        <f t="shared" ca="1" si="1"/>
        <v>JEDI</v>
      </c>
      <c r="I20">
        <v>86</v>
      </c>
    </row>
    <row r="21" spans="1:9" x14ac:dyDescent="0.3">
      <c r="A21" t="str">
        <f t="shared" ca="1" si="0"/>
        <v>Walex Blissex,human_20,,NEWHOPE</v>
      </c>
      <c r="C21" t="s">
        <v>369</v>
      </c>
      <c r="D21" t="s">
        <v>774</v>
      </c>
      <c r="F21" t="str">
        <f t="shared" si="2"/>
        <v>human_20</v>
      </c>
      <c r="G21" t="str">
        <f t="shared" ca="1" si="1"/>
        <v>NEWHOPE</v>
      </c>
    </row>
    <row r="22" spans="1:9" x14ac:dyDescent="0.3">
      <c r="A22" t="str">
        <f t="shared" ca="1" si="0"/>
        <v>Bobbajo,human_21,Jakku,EMPIRE</v>
      </c>
      <c r="C22" t="s">
        <v>370</v>
      </c>
      <c r="D22" t="s">
        <v>775</v>
      </c>
      <c r="E22" t="s">
        <v>674</v>
      </c>
      <c r="F22" t="str">
        <f t="shared" si="2"/>
        <v>human_21</v>
      </c>
      <c r="G22" t="str">
        <f t="shared" ca="1" si="1"/>
        <v>EMPIRE</v>
      </c>
    </row>
    <row r="23" spans="1:9" x14ac:dyDescent="0.3">
      <c r="A23" t="str">
        <f t="shared" ca="1" si="0"/>
        <v>Bossk,human_22,,JEDI</v>
      </c>
      <c r="C23" t="s">
        <v>371</v>
      </c>
      <c r="D23" t="s">
        <v>776</v>
      </c>
      <c r="F23" t="str">
        <f t="shared" si="2"/>
        <v>human_22</v>
      </c>
      <c r="G23" t="str">
        <f t="shared" ca="1" si="1"/>
        <v>JEDI</v>
      </c>
      <c r="H23">
        <v>3</v>
      </c>
      <c r="I23" t="s">
        <v>675</v>
      </c>
    </row>
    <row r="24" spans="1:9" x14ac:dyDescent="0.3">
      <c r="A24" t="str">
        <f t="shared" ca="1" si="0"/>
        <v>Major Taslin Brance,human_23,,NEWHOPE</v>
      </c>
      <c r="C24" t="s">
        <v>372</v>
      </c>
      <c r="D24" t="s">
        <v>777</v>
      </c>
      <c r="F24" t="str">
        <f t="shared" si="2"/>
        <v>human_23</v>
      </c>
      <c r="G24" t="str">
        <f t="shared" ca="1" si="1"/>
        <v>NEWHOPE</v>
      </c>
    </row>
    <row r="25" spans="1:9" x14ac:dyDescent="0.3">
      <c r="A25" t="str">
        <f t="shared" ca="1" si="0"/>
        <v>Ezra Bridger,human_24,,EMPIRE</v>
      </c>
      <c r="C25" t="s">
        <v>373</v>
      </c>
      <c r="D25" t="s">
        <v>778</v>
      </c>
      <c r="F25" t="str">
        <f t="shared" si="2"/>
        <v>human_24</v>
      </c>
      <c r="G25" t="str">
        <f t="shared" ca="1" si="1"/>
        <v>EMPIRE</v>
      </c>
    </row>
    <row r="26" spans="1:9" x14ac:dyDescent="0.3">
      <c r="A26" t="str">
        <f t="shared" ca="1" si="0"/>
        <v>Lando Calrissian,human_25,Ando,JEDI</v>
      </c>
      <c r="C26" t="s">
        <v>375</v>
      </c>
      <c r="D26" t="s">
        <v>779</v>
      </c>
      <c r="E26" t="s">
        <v>676</v>
      </c>
      <c r="F26" t="str">
        <f t="shared" si="2"/>
        <v>human_25</v>
      </c>
      <c r="G26" t="str">
        <f t="shared" ca="1" si="1"/>
        <v>JEDI</v>
      </c>
      <c r="I26">
        <v>185</v>
      </c>
    </row>
    <row r="27" spans="1:9" x14ac:dyDescent="0.3">
      <c r="A27" t="str">
        <f t="shared" ca="1" si="0"/>
        <v>Joruus C'Baoth,human_26,,NEWHOPE</v>
      </c>
      <c r="C27" t="s">
        <v>376</v>
      </c>
      <c r="D27" t="s">
        <v>780</v>
      </c>
      <c r="F27" t="str">
        <f t="shared" si="2"/>
        <v>human_26</v>
      </c>
      <c r="G27" t="str">
        <f t="shared" ca="1" si="1"/>
        <v>NEWHOPE</v>
      </c>
      <c r="H27">
        <v>3</v>
      </c>
      <c r="I27" t="s">
        <v>677</v>
      </c>
    </row>
    <row r="28" spans="1:9" x14ac:dyDescent="0.3">
      <c r="A28" t="str">
        <f t="shared" ca="1" si="0"/>
        <v>Chewbacca,human_27,Kashyyyk,EMPIRE</v>
      </c>
      <c r="C28" t="s">
        <v>377</v>
      </c>
      <c r="D28" t="s">
        <v>781</v>
      </c>
      <c r="E28" t="s">
        <v>678</v>
      </c>
      <c r="F28" t="str">
        <f t="shared" si="2"/>
        <v>human_27</v>
      </c>
      <c r="G28" t="str">
        <f t="shared" ca="1" si="1"/>
        <v>EMPIRE</v>
      </c>
      <c r="I28">
        <v>185</v>
      </c>
    </row>
    <row r="29" spans="1:9" x14ac:dyDescent="0.3">
      <c r="A29" t="str">
        <f t="shared" ca="1" si="0"/>
        <v>Chef Chirpa,human_28,,JEDI</v>
      </c>
      <c r="C29" t="s">
        <v>378</v>
      </c>
      <c r="D29" t="s">
        <v>782</v>
      </c>
      <c r="F29" t="str">
        <f t="shared" si="2"/>
        <v>human_28</v>
      </c>
      <c r="G29" t="str">
        <f t="shared" ca="1" si="1"/>
        <v>JEDI</v>
      </c>
      <c r="I29">
        <v>180</v>
      </c>
    </row>
    <row r="30" spans="1:9" x14ac:dyDescent="0.3">
      <c r="A30" t="str">
        <f t="shared" ca="1" si="0"/>
        <v>General Airen Cracken,human_29,Ando,NEWHOPE</v>
      </c>
      <c r="C30" t="s">
        <v>747</v>
      </c>
      <c r="D30" t="s">
        <v>783</v>
      </c>
      <c r="E30" t="s">
        <v>676</v>
      </c>
      <c r="F30" t="str">
        <f t="shared" si="2"/>
        <v>human_29</v>
      </c>
      <c r="G30" t="str">
        <f t="shared" ca="1" si="1"/>
        <v>NEWHOPE</v>
      </c>
      <c r="I30">
        <v>28</v>
      </c>
    </row>
    <row r="31" spans="1:9" x14ac:dyDescent="0.3">
      <c r="A31" t="str">
        <f t="shared" ca="1" si="0"/>
        <v>Salacious Crumb,human_30,,EMPIRE</v>
      </c>
      <c r="C31" t="s">
        <v>380</v>
      </c>
      <c r="D31" t="s">
        <v>784</v>
      </c>
      <c r="F31" t="str">
        <f t="shared" si="2"/>
        <v>human_30</v>
      </c>
      <c r="G31" t="str">
        <f t="shared" ca="1" si="1"/>
        <v>EMPIRE</v>
      </c>
      <c r="H31">
        <v>3</v>
      </c>
      <c r="I31" t="s">
        <v>673</v>
      </c>
    </row>
    <row r="32" spans="1:9" x14ac:dyDescent="0.3">
      <c r="A32" t="str">
        <f t="shared" ca="1" si="0"/>
        <v>Yarna D'Al'Gargan,human_31,,JEDI</v>
      </c>
      <c r="C32" t="s">
        <v>381</v>
      </c>
      <c r="D32" t="s">
        <v>785</v>
      </c>
      <c r="F32" t="str">
        <f t="shared" si="2"/>
        <v>human_31</v>
      </c>
      <c r="G32" t="str">
        <f t="shared" ca="1" si="1"/>
        <v>JEDI</v>
      </c>
      <c r="H32">
        <v>3</v>
      </c>
      <c r="I32" t="s">
        <v>679</v>
      </c>
    </row>
    <row r="33" spans="1:9" x14ac:dyDescent="0.3">
      <c r="A33" t="str">
        <f t="shared" ca="1" si="0"/>
        <v>Figrin D'An,human_32,Tatooine,NEWHOPE</v>
      </c>
      <c r="C33" t="s">
        <v>382</v>
      </c>
      <c r="D33" t="s">
        <v>786</v>
      </c>
      <c r="E33" t="s">
        <v>680</v>
      </c>
      <c r="F33" t="str">
        <f t="shared" si="2"/>
        <v>human_32</v>
      </c>
      <c r="G33" t="str">
        <f t="shared" ca="1" si="1"/>
        <v>NEWHOPE</v>
      </c>
      <c r="H33">
        <v>3</v>
      </c>
      <c r="I33" t="s">
        <v>681</v>
      </c>
    </row>
    <row r="34" spans="1:9" x14ac:dyDescent="0.3">
      <c r="A34" t="str">
        <f t="shared" ca="1" si="0"/>
        <v>Poe Dameron,human_33,,EMPIRE</v>
      </c>
      <c r="C34" t="s">
        <v>383</v>
      </c>
      <c r="D34" t="s">
        <v>787</v>
      </c>
      <c r="F34" t="str">
        <f t="shared" si="2"/>
        <v>human_33</v>
      </c>
      <c r="G34" t="str">
        <f t="shared" ca="1" si="1"/>
        <v>EMPIRE</v>
      </c>
    </row>
    <row r="35" spans="1:9" x14ac:dyDescent="0.3">
      <c r="A35" t="str">
        <f t="shared" ca="1" si="0"/>
        <v>Vober Dand,human_34,D'Qar,JEDI</v>
      </c>
      <c r="C35" t="s">
        <v>384</v>
      </c>
      <c r="D35" t="s">
        <v>788</v>
      </c>
      <c r="E35" t="s">
        <v>682</v>
      </c>
      <c r="F35" t="str">
        <f t="shared" si="2"/>
        <v>human_34</v>
      </c>
      <c r="G35" t="str">
        <f t="shared" ca="1" si="1"/>
        <v>JEDI</v>
      </c>
    </row>
    <row r="36" spans="1:9" x14ac:dyDescent="0.3">
      <c r="A36" t="str">
        <f t="shared" ca="1" si="0"/>
        <v>Biggs Darklighter,human_35,,NEWHOPE</v>
      </c>
      <c r="C36" t="s">
        <v>385</v>
      </c>
      <c r="D36" t="s">
        <v>789</v>
      </c>
      <c r="F36" t="str">
        <f t="shared" si="2"/>
        <v>human_35</v>
      </c>
      <c r="G36" t="str">
        <f t="shared" ca="1" si="1"/>
        <v>NEWHOPE</v>
      </c>
      <c r="I36">
        <v>180</v>
      </c>
    </row>
    <row r="37" spans="1:9" x14ac:dyDescent="0.3">
      <c r="A37" t="str">
        <f t="shared" ca="1" si="0"/>
        <v>Lexi Dio,human_36,,EMPIRE</v>
      </c>
      <c r="C37" t="s">
        <v>386</v>
      </c>
      <c r="D37" t="s">
        <v>790</v>
      </c>
      <c r="F37" t="str">
        <f t="shared" si="2"/>
        <v>human_36</v>
      </c>
      <c r="G37" t="str">
        <f t="shared" ca="1" si="1"/>
        <v>EMPIRE</v>
      </c>
      <c r="I37">
        <v>5</v>
      </c>
    </row>
    <row r="38" spans="1:9" x14ac:dyDescent="0.3">
      <c r="A38" t="str">
        <f t="shared" ca="1" si="0"/>
        <v>Lott Dod,human_37,,JEDI</v>
      </c>
      <c r="C38" t="s">
        <v>387</v>
      </c>
      <c r="D38" t="s">
        <v>791</v>
      </c>
      <c r="F38" t="str">
        <f t="shared" si="2"/>
        <v>human_37</v>
      </c>
      <c r="G38" t="str">
        <f t="shared" ca="1" si="1"/>
        <v>JEDI</v>
      </c>
    </row>
    <row r="39" spans="1:9" x14ac:dyDescent="0.3">
      <c r="A39" t="str">
        <f t="shared" ca="1" si="0"/>
        <v>General Jan Dodonna,human_38,,NEWHOPE</v>
      </c>
      <c r="C39" t="s">
        <v>748</v>
      </c>
      <c r="D39" t="s">
        <v>792</v>
      </c>
      <c r="F39" t="str">
        <f t="shared" si="2"/>
        <v>human_38</v>
      </c>
      <c r="G39" t="str">
        <f t="shared" ca="1" si="1"/>
        <v>NEWHOPE</v>
      </c>
    </row>
    <row r="40" spans="1:9" x14ac:dyDescent="0.3">
      <c r="A40" t="str">
        <f t="shared" ca="1" si="0"/>
        <v>Daultay Dofine,human_39,,EMPIRE</v>
      </c>
      <c r="C40" t="s">
        <v>389</v>
      </c>
      <c r="D40" t="s">
        <v>793</v>
      </c>
      <c r="F40" t="str">
        <f t="shared" si="2"/>
        <v>human_39</v>
      </c>
      <c r="G40" t="str">
        <f t="shared" ca="1" si="1"/>
        <v>EMPIRE</v>
      </c>
      <c r="I40">
        <v>179</v>
      </c>
    </row>
    <row r="41" spans="1:9" x14ac:dyDescent="0.3">
      <c r="A41" t="str">
        <f t="shared" ca="1" si="0"/>
        <v>Comte Dooku,human_40,,JEDI</v>
      </c>
      <c r="C41" t="s">
        <v>390</v>
      </c>
      <c r="D41" t="s">
        <v>794</v>
      </c>
      <c r="F41" t="str">
        <f t="shared" si="2"/>
        <v>human_40</v>
      </c>
      <c r="G41" t="str">
        <f t="shared" ca="1" si="1"/>
        <v>JEDI</v>
      </c>
      <c r="H41">
        <v>3</v>
      </c>
      <c r="I41" t="s">
        <v>683</v>
      </c>
    </row>
    <row r="42" spans="1:9" x14ac:dyDescent="0.3">
      <c r="A42" t="str">
        <f t="shared" ca="1" si="0"/>
        <v>Cin Drallig,human_41,,NEWHOPE</v>
      </c>
      <c r="C42" t="s">
        <v>391</v>
      </c>
      <c r="D42" t="s">
        <v>795</v>
      </c>
      <c r="F42" t="str">
        <f t="shared" si="2"/>
        <v>human_41</v>
      </c>
      <c r="G42" t="str">
        <f t="shared" ca="1" si="1"/>
        <v>NEWHOPE</v>
      </c>
      <c r="H42">
        <v>4</v>
      </c>
      <c r="I42" t="s">
        <v>684</v>
      </c>
    </row>
    <row r="43" spans="1:9" x14ac:dyDescent="0.3">
      <c r="A43" t="str">
        <f t="shared" ca="1" si="0"/>
        <v>Kyp Durron,human_42,,EMPIRE</v>
      </c>
      <c r="C43" t="s">
        <v>392</v>
      </c>
      <c r="D43" t="s">
        <v>796</v>
      </c>
      <c r="F43" t="str">
        <f t="shared" si="2"/>
        <v>human_42</v>
      </c>
      <c r="G43" t="str">
        <f t="shared" ca="1" si="1"/>
        <v>EMPIRE</v>
      </c>
      <c r="I43">
        <v>180</v>
      </c>
    </row>
    <row r="44" spans="1:9" x14ac:dyDescent="0.3">
      <c r="A44" t="str">
        <f t="shared" ca="1" si="0"/>
        <v>Hugo EckenerNote 4,human_43,Naboo,JEDI</v>
      </c>
      <c r="C44" t="s">
        <v>393</v>
      </c>
      <c r="D44" t="s">
        <v>797</v>
      </c>
      <c r="E44" t="s">
        <v>670</v>
      </c>
      <c r="F44" t="str">
        <f t="shared" si="2"/>
        <v>human_43</v>
      </c>
      <c r="G44" t="str">
        <f t="shared" ca="1" si="1"/>
        <v>JEDI</v>
      </c>
    </row>
    <row r="45" spans="1:9" x14ac:dyDescent="0.3">
      <c r="A45" t="str">
        <f t="shared" ca="1" si="0"/>
        <v>Major Caluan Ematt,human_44,,NEWHOPE</v>
      </c>
      <c r="C45" t="s">
        <v>394</v>
      </c>
      <c r="D45" t="s">
        <v>798</v>
      </c>
      <c r="F45" t="str">
        <f t="shared" si="2"/>
        <v>human_44</v>
      </c>
      <c r="G45" t="str">
        <f t="shared" ca="1" si="1"/>
        <v>NEWHOPE</v>
      </c>
    </row>
    <row r="46" spans="1:9" x14ac:dyDescent="0.3">
      <c r="A46" t="str">
        <f t="shared" ca="1" si="0"/>
        <v>Docteur Cornelius Evazan,human_45,,EMPIRE</v>
      </c>
      <c r="C46" t="s">
        <v>396</v>
      </c>
      <c r="D46" t="s">
        <v>799</v>
      </c>
      <c r="F46" t="str">
        <f t="shared" si="2"/>
        <v>human_45</v>
      </c>
      <c r="G46" t="str">
        <f t="shared" ca="1" si="1"/>
        <v>EMPIRE</v>
      </c>
      <c r="H46">
        <v>3</v>
      </c>
      <c r="I46" t="s">
        <v>685</v>
      </c>
    </row>
    <row r="47" spans="1:9" x14ac:dyDescent="0.3">
      <c r="A47" t="str">
        <f t="shared" ca="1" si="0"/>
        <v>Sun Fac,human_46,,JEDI</v>
      </c>
      <c r="C47" t="s">
        <v>397</v>
      </c>
      <c r="D47" t="s">
        <v>800</v>
      </c>
      <c r="F47" t="str">
        <f t="shared" si="2"/>
        <v>human_46</v>
      </c>
      <c r="G47" t="str">
        <f t="shared" ca="1" si="1"/>
        <v>JEDI</v>
      </c>
      <c r="I47">
        <v>149</v>
      </c>
    </row>
    <row r="48" spans="1:9" x14ac:dyDescent="0.3">
      <c r="A48" t="str">
        <f t="shared" ca="1" si="0"/>
        <v>Soontir Fel,human_47,,NEWHOPE</v>
      </c>
      <c r="C48" t="s">
        <v>398</v>
      </c>
      <c r="D48" t="s">
        <v>801</v>
      </c>
      <c r="F48" t="str">
        <f t="shared" si="2"/>
        <v>human_47</v>
      </c>
      <c r="G48" t="str">
        <f t="shared" ca="1" si="1"/>
        <v>NEWHOPE</v>
      </c>
    </row>
    <row r="49" spans="1:9" x14ac:dyDescent="0.3">
      <c r="A49" t="str">
        <f t="shared" ca="1" si="0"/>
        <v>Boba Fett,human_48,,EMPIRE</v>
      </c>
      <c r="C49" t="s">
        <v>399</v>
      </c>
      <c r="D49" t="s">
        <v>802</v>
      </c>
      <c r="F49" t="str">
        <f t="shared" si="2"/>
        <v>human_48</v>
      </c>
      <c r="G49" t="str">
        <f t="shared" ca="1" si="1"/>
        <v>EMPIRE</v>
      </c>
      <c r="H49">
        <v>3</v>
      </c>
      <c r="I49" t="s">
        <v>686</v>
      </c>
    </row>
    <row r="50" spans="1:9" x14ac:dyDescent="0.3">
      <c r="A50" t="str">
        <f t="shared" ca="1" si="0"/>
        <v>Jango Fett,human_49,,JEDI</v>
      </c>
      <c r="C50" t="s">
        <v>400</v>
      </c>
      <c r="D50" t="s">
        <v>803</v>
      </c>
      <c r="F50" t="str">
        <f t="shared" si="2"/>
        <v>human_49</v>
      </c>
      <c r="G50" t="str">
        <f t="shared" ca="1" si="1"/>
        <v>JEDI</v>
      </c>
      <c r="H50">
        <v>3</v>
      </c>
      <c r="I50" t="s">
        <v>687</v>
      </c>
    </row>
    <row r="51" spans="1:9" x14ac:dyDescent="0.3">
      <c r="A51" t="str">
        <f t="shared" ca="1" si="0"/>
        <v>Borsk Fey'lya,human_50,,NEWHOPE</v>
      </c>
      <c r="C51" t="s">
        <v>401</v>
      </c>
      <c r="D51" t="s">
        <v>804</v>
      </c>
      <c r="F51" t="str">
        <f t="shared" si="2"/>
        <v>human_50</v>
      </c>
      <c r="G51" t="str">
        <f t="shared" ca="1" si="1"/>
        <v>NEWHOPE</v>
      </c>
    </row>
    <row r="52" spans="1:9" x14ac:dyDescent="0.3">
      <c r="A52" t="str">
        <f t="shared" ca="1" si="0"/>
        <v>Finn,human_51,,EMPIRE</v>
      </c>
      <c r="C52" t="s">
        <v>402</v>
      </c>
      <c r="D52" t="s">
        <v>805</v>
      </c>
      <c r="F52" t="str">
        <f t="shared" si="2"/>
        <v>human_51</v>
      </c>
      <c r="G52" t="str">
        <f t="shared" ca="1" si="1"/>
        <v>EMPIRE</v>
      </c>
      <c r="H52">
        <v>3</v>
      </c>
      <c r="I52" t="s">
        <v>688</v>
      </c>
    </row>
    <row r="53" spans="1:9" x14ac:dyDescent="0.3">
      <c r="A53" t="str">
        <f t="shared" ca="1" si="0"/>
        <v>Kit Fisto,human_52,,JEDI</v>
      </c>
      <c r="C53" t="s">
        <v>403</v>
      </c>
      <c r="D53" t="s">
        <v>806</v>
      </c>
      <c r="F53" t="str">
        <f t="shared" si="2"/>
        <v>human_52</v>
      </c>
      <c r="G53" t="str">
        <f t="shared" ca="1" si="1"/>
        <v>JEDI</v>
      </c>
    </row>
    <row r="54" spans="1:9" x14ac:dyDescent="0.3">
      <c r="A54" t="str">
        <f t="shared" ca="1" si="0"/>
        <v>Fode et Beed,human_53,Tatooine,NEWHOPE</v>
      </c>
      <c r="C54" t="s">
        <v>404</v>
      </c>
      <c r="D54" t="s">
        <v>807</v>
      </c>
      <c r="E54" t="s">
        <v>680</v>
      </c>
      <c r="F54" t="str">
        <f t="shared" si="2"/>
        <v>human_53</v>
      </c>
      <c r="G54" t="str">
        <f t="shared" ca="1" si="1"/>
        <v>NEWHOPE</v>
      </c>
      <c r="I54">
        <v>179</v>
      </c>
    </row>
    <row r="55" spans="1:9" x14ac:dyDescent="0.3">
      <c r="A55" t="str">
        <f t="shared" ca="1" si="0"/>
        <v>Bib Fortuna,human_54,,EMPIRE</v>
      </c>
      <c r="C55" t="s">
        <v>405</v>
      </c>
      <c r="D55" t="s">
        <v>808</v>
      </c>
      <c r="F55" t="str">
        <f t="shared" si="2"/>
        <v>human_54</v>
      </c>
      <c r="G55" t="str">
        <f t="shared" ca="1" si="1"/>
        <v>EMPIRE</v>
      </c>
      <c r="H55">
        <v>3</v>
      </c>
      <c r="I55" t="s">
        <v>673</v>
      </c>
    </row>
    <row r="56" spans="1:9" x14ac:dyDescent="0.3">
      <c r="A56" t="str">
        <f t="shared" ca="1" si="0"/>
        <v>Silver Fyre,human_55,,JEDI</v>
      </c>
      <c r="C56" t="s">
        <v>406</v>
      </c>
      <c r="D56" t="s">
        <v>809</v>
      </c>
      <c r="F56" t="str">
        <f t="shared" si="2"/>
        <v>human_55</v>
      </c>
      <c r="G56" t="str">
        <f t="shared" ca="1" si="1"/>
        <v>JEDI</v>
      </c>
      <c r="I56">
        <v>135</v>
      </c>
    </row>
    <row r="57" spans="1:9" x14ac:dyDescent="0.3">
      <c r="A57" t="str">
        <f t="shared" ca="1" si="0"/>
        <v>Adi Gallia,human_56,,NEWHOPE</v>
      </c>
      <c r="C57" t="s">
        <v>407</v>
      </c>
      <c r="D57" t="s">
        <v>810</v>
      </c>
      <c r="F57" t="str">
        <f t="shared" si="2"/>
        <v>human_56</v>
      </c>
      <c r="G57" t="str">
        <f t="shared" ca="1" si="1"/>
        <v>NEWHOPE</v>
      </c>
      <c r="I57">
        <v>65</v>
      </c>
    </row>
    <row r="58" spans="1:9" x14ac:dyDescent="0.3">
      <c r="A58" t="str">
        <f t="shared" ca="1" si="0"/>
        <v>Garindan,human_57,,EMPIRE</v>
      </c>
      <c r="C58" t="s">
        <v>408</v>
      </c>
      <c r="D58" t="s">
        <v>811</v>
      </c>
      <c r="F58" t="str">
        <f t="shared" si="2"/>
        <v>human_57</v>
      </c>
      <c r="G58" t="str">
        <f t="shared" ca="1" si="1"/>
        <v>EMPIRE</v>
      </c>
      <c r="H58">
        <v>3</v>
      </c>
      <c r="I58" t="s">
        <v>689</v>
      </c>
    </row>
    <row r="59" spans="1:9" x14ac:dyDescent="0.3">
      <c r="A59" t="str">
        <f t="shared" ca="1" si="0"/>
        <v>Gragra,human_58,,JEDI</v>
      </c>
      <c r="C59" t="s">
        <v>409</v>
      </c>
      <c r="D59" t="s">
        <v>812</v>
      </c>
      <c r="F59" t="str">
        <f t="shared" si="2"/>
        <v>human_58</v>
      </c>
      <c r="G59" t="str">
        <f t="shared" ca="1" si="1"/>
        <v>JEDI</v>
      </c>
      <c r="H59">
        <v>3</v>
      </c>
      <c r="I59" t="s">
        <v>690</v>
      </c>
    </row>
    <row r="60" spans="1:9" x14ac:dyDescent="0.3">
      <c r="A60" t="str">
        <f t="shared" ca="1" si="0"/>
        <v>Greeata,human_59,Tatooine,NEWHOPE</v>
      </c>
      <c r="C60" t="s">
        <v>410</v>
      </c>
      <c r="D60" t="s">
        <v>813</v>
      </c>
      <c r="E60" t="s">
        <v>680</v>
      </c>
      <c r="F60" t="str">
        <f t="shared" si="2"/>
        <v>human_59</v>
      </c>
      <c r="G60" t="str">
        <f t="shared" ca="1" si="1"/>
        <v>NEWHOPE</v>
      </c>
      <c r="H60">
        <v>3</v>
      </c>
      <c r="I60" t="s">
        <v>691</v>
      </c>
    </row>
    <row r="61" spans="1:9" x14ac:dyDescent="0.3">
      <c r="A61" t="str">
        <f t="shared" ca="1" si="0"/>
        <v>Greedo,human_60,,EMPIRE</v>
      </c>
      <c r="C61" t="s">
        <v>411</v>
      </c>
      <c r="D61" t="s">
        <v>814</v>
      </c>
      <c r="F61" t="str">
        <f t="shared" si="2"/>
        <v>human_60</v>
      </c>
      <c r="G61" t="str">
        <f t="shared" ca="1" si="1"/>
        <v>EMPIRE</v>
      </c>
      <c r="H61">
        <v>3</v>
      </c>
      <c r="I61" t="s">
        <v>692</v>
      </c>
    </row>
    <row r="62" spans="1:9" x14ac:dyDescent="0.3">
      <c r="A62" t="str">
        <f t="shared" ca="1" si="0"/>
        <v>General Grievous,human_61,,JEDI</v>
      </c>
      <c r="C62" t="s">
        <v>750</v>
      </c>
      <c r="D62" t="s">
        <v>815</v>
      </c>
      <c r="F62" t="str">
        <f t="shared" si="2"/>
        <v>human_61</v>
      </c>
      <c r="G62" t="str">
        <f t="shared" ca="1" si="1"/>
        <v>JEDI</v>
      </c>
      <c r="H62">
        <v>3</v>
      </c>
      <c r="I62" t="s">
        <v>693</v>
      </c>
    </row>
    <row r="63" spans="1:9" x14ac:dyDescent="0.3">
      <c r="A63" t="str">
        <f t="shared" ca="1" si="0"/>
        <v>Grummgar,human_62,,NEWHOPE</v>
      </c>
      <c r="C63" t="s">
        <v>413</v>
      </c>
      <c r="D63" t="s">
        <v>816</v>
      </c>
      <c r="F63" t="str">
        <f t="shared" si="2"/>
        <v>human_62</v>
      </c>
      <c r="G63" t="str">
        <f t="shared" ca="1" si="1"/>
        <v>NEWHOPE</v>
      </c>
      <c r="I63">
        <v>90</v>
      </c>
    </row>
    <row r="64" spans="1:9" x14ac:dyDescent="0.3">
      <c r="A64" t="str">
        <f t="shared" ca="1" si="0"/>
        <v>Nute Gunray,human_63,,EMPIRE</v>
      </c>
      <c r="C64" t="s">
        <v>414</v>
      </c>
      <c r="D64" t="s">
        <v>817</v>
      </c>
      <c r="F64" t="str">
        <f t="shared" si="2"/>
        <v>human_63</v>
      </c>
      <c r="G64" t="str">
        <f t="shared" ca="1" si="1"/>
        <v>EMPIRE</v>
      </c>
      <c r="H64">
        <v>3</v>
      </c>
      <c r="I64" t="s">
        <v>671</v>
      </c>
    </row>
    <row r="65" spans="1:9" x14ac:dyDescent="0.3">
      <c r="A65" t="str">
        <f t="shared" ca="1" si="0"/>
        <v>Guri,human_64,,JEDI</v>
      </c>
      <c r="C65" t="s">
        <v>415</v>
      </c>
      <c r="D65" t="s">
        <v>818</v>
      </c>
      <c r="F65" t="str">
        <f t="shared" si="2"/>
        <v>human_64</v>
      </c>
      <c r="G65" t="str">
        <f t="shared" ca="1" si="1"/>
        <v>JEDI</v>
      </c>
    </row>
    <row r="66" spans="1:9" x14ac:dyDescent="0.3">
      <c r="A66" t="str">
        <f t="shared" ref="A66:A129" ca="1" si="3">C66&amp;","&amp;D66&amp;","&amp;E66&amp;","&amp;G66</f>
        <v>Rune Haako,human_65,,NEWHOPE</v>
      </c>
      <c r="C66" t="s">
        <v>416</v>
      </c>
      <c r="D66" t="s">
        <v>819</v>
      </c>
      <c r="F66" t="str">
        <f t="shared" si="2"/>
        <v>human_65</v>
      </c>
      <c r="G66" t="str">
        <f t="shared" ca="1" si="1"/>
        <v>NEWHOPE</v>
      </c>
      <c r="H66">
        <v>3</v>
      </c>
      <c r="I66" t="s">
        <v>694</v>
      </c>
    </row>
    <row r="67" spans="1:9" x14ac:dyDescent="0.3">
      <c r="A67" t="str">
        <f t="shared" ca="1" si="3"/>
        <v>San Hill,human_66,,EMPIRE</v>
      </c>
      <c r="C67" t="s">
        <v>417</v>
      </c>
      <c r="D67" t="s">
        <v>820</v>
      </c>
      <c r="F67" t="str">
        <f t="shared" si="2"/>
        <v>human_66</v>
      </c>
      <c r="G67" t="str">
        <f t="shared" ref="G67:G130" ca="1" si="4">INDIRECT("episode!C" &amp; 64+MOD(ROW(), 3))</f>
        <v>EMPIRE</v>
      </c>
      <c r="H67">
        <v>3</v>
      </c>
      <c r="I67" t="s">
        <v>671</v>
      </c>
    </row>
    <row r="68" spans="1:9" x14ac:dyDescent="0.3">
      <c r="A68" t="str">
        <f t="shared" ca="1" si="3"/>
        <v>Corran Horn,human_67,,JEDI</v>
      </c>
      <c r="C68" t="s">
        <v>418</v>
      </c>
      <c r="D68" t="s">
        <v>821</v>
      </c>
      <c r="F68" t="str">
        <f t="shared" ref="F68:F131" si="5">"human_" &amp; ROW()-1</f>
        <v>human_67</v>
      </c>
      <c r="G68" t="str">
        <f t="shared" ca="1" si="4"/>
        <v>JEDI</v>
      </c>
    </row>
    <row r="69" spans="1:9" x14ac:dyDescent="0.3">
      <c r="A69" t="str">
        <f t="shared" ca="1" si="3"/>
        <v>General Armitage Hux,human_68,,NEWHOPE</v>
      </c>
      <c r="C69" t="s">
        <v>749</v>
      </c>
      <c r="D69" t="s">
        <v>822</v>
      </c>
      <c r="F69" t="str">
        <f t="shared" si="5"/>
        <v>human_68</v>
      </c>
      <c r="G69" t="str">
        <f t="shared" ca="1" si="4"/>
        <v>NEWHOPE</v>
      </c>
    </row>
    <row r="70" spans="1:9" x14ac:dyDescent="0.3">
      <c r="A70" t="str">
        <f t="shared" ca="1" si="3"/>
        <v>L'Inquisiteur,human_69,,EMPIRE</v>
      </c>
      <c r="C70" t="s">
        <v>422</v>
      </c>
      <c r="D70" t="s">
        <v>823</v>
      </c>
      <c r="F70" t="str">
        <f t="shared" si="5"/>
        <v>human_69</v>
      </c>
      <c r="G70" t="str">
        <f t="shared" ca="1" si="4"/>
        <v>EMPIRE</v>
      </c>
      <c r="H70">
        <v>3</v>
      </c>
      <c r="I70" t="s">
        <v>695</v>
      </c>
    </row>
    <row r="71" spans="1:9" x14ac:dyDescent="0.3">
      <c r="A71" t="str">
        <f t="shared" ca="1" si="3"/>
        <v>Ysanne Isard,human_70,,JEDI</v>
      </c>
      <c r="C71" t="s">
        <v>423</v>
      </c>
      <c r="D71" t="s">
        <v>824</v>
      </c>
      <c r="F71" t="str">
        <f t="shared" si="5"/>
        <v>human_70</v>
      </c>
      <c r="G71" t="str">
        <f t="shared" ca="1" si="4"/>
        <v>JEDI</v>
      </c>
    </row>
    <row r="72" spans="1:9" x14ac:dyDescent="0.3">
      <c r="A72" t="str">
        <f t="shared" ca="1" si="3"/>
        <v>Prince Isolder,human_71,,NEWHOPE</v>
      </c>
      <c r="C72" t="s">
        <v>424</v>
      </c>
      <c r="D72" t="s">
        <v>825</v>
      </c>
      <c r="F72" t="str">
        <f t="shared" si="5"/>
        <v>human_71</v>
      </c>
      <c r="G72" t="str">
        <f t="shared" ca="1" si="4"/>
        <v>NEWHOPE</v>
      </c>
      <c r="I72">
        <v>185</v>
      </c>
    </row>
    <row r="73" spans="1:9" x14ac:dyDescent="0.3">
      <c r="A73" t="str">
        <f t="shared" ca="1" si="3"/>
        <v>Capitaine Sidon Ithano,human_72,,EMPIRE</v>
      </c>
      <c r="C73" t="s">
        <v>425</v>
      </c>
      <c r="D73" t="s">
        <v>826</v>
      </c>
      <c r="F73" t="str">
        <f t="shared" si="5"/>
        <v>human_72</v>
      </c>
      <c r="G73" t="str">
        <f t="shared" ca="1" si="4"/>
        <v>EMPIRE</v>
      </c>
      <c r="H73">
        <v>3</v>
      </c>
      <c r="I73" t="s">
        <v>696</v>
      </c>
    </row>
    <row r="74" spans="1:9" x14ac:dyDescent="0.3">
      <c r="A74" t="str">
        <f t="shared" ca="1" si="3"/>
        <v>J'Quille,human_73,,JEDI</v>
      </c>
      <c r="C74" t="s">
        <v>426</v>
      </c>
      <c r="D74" t="s">
        <v>827</v>
      </c>
      <c r="F74" t="str">
        <f t="shared" si="5"/>
        <v>human_73</v>
      </c>
      <c r="G74" t="str">
        <f t="shared" ca="1" si="4"/>
        <v>JEDI</v>
      </c>
      <c r="H74">
        <v>3</v>
      </c>
      <c r="I74" t="s">
        <v>679</v>
      </c>
    </row>
    <row r="75" spans="1:9" x14ac:dyDescent="0.3">
      <c r="A75" t="str">
        <f t="shared" ca="1" si="3"/>
        <v>Jabba le Hutt,human_74,Tatooine,NEWHOPE</v>
      </c>
      <c r="C75" t="s">
        <v>427</v>
      </c>
      <c r="D75" t="s">
        <v>828</v>
      </c>
      <c r="E75" t="s">
        <v>680</v>
      </c>
      <c r="F75" t="str">
        <f t="shared" si="5"/>
        <v>human_74</v>
      </c>
      <c r="G75" t="str">
        <f t="shared" ca="1" si="4"/>
        <v>NEWHOPE</v>
      </c>
      <c r="H75">
        <v>4</v>
      </c>
      <c r="I75" t="s">
        <v>697</v>
      </c>
    </row>
    <row r="76" spans="1:9" x14ac:dyDescent="0.3">
      <c r="A76" t="str">
        <f t="shared" ca="1" si="3"/>
        <v>Mara Jade,human_75,,EMPIRE</v>
      </c>
      <c r="C76" t="s">
        <v>428</v>
      </c>
      <c r="D76" t="s">
        <v>829</v>
      </c>
      <c r="F76" t="str">
        <f t="shared" si="5"/>
        <v>human_75</v>
      </c>
      <c r="G76" t="str">
        <f t="shared" ca="1" si="4"/>
        <v>EMPIRE</v>
      </c>
      <c r="I76">
        <v>180</v>
      </c>
    </row>
    <row r="77" spans="1:9" x14ac:dyDescent="0.3">
      <c r="A77" t="str">
        <f t="shared" ca="1" si="3"/>
        <v>Reine Jamillia,human_76,Naboo,JEDI</v>
      </c>
      <c r="C77" t="s">
        <v>429</v>
      </c>
      <c r="D77" t="s">
        <v>830</v>
      </c>
      <c r="E77" t="s">
        <v>670</v>
      </c>
      <c r="F77" t="str">
        <f t="shared" si="5"/>
        <v>human_76</v>
      </c>
      <c r="G77" t="str">
        <f t="shared" ca="1" si="4"/>
        <v>JEDI</v>
      </c>
    </row>
    <row r="78" spans="1:9" x14ac:dyDescent="0.3">
      <c r="A78" t="str">
        <f t="shared" ca="1" si="3"/>
        <v>Kanan Jarrus,human_77,,NEWHOPE</v>
      </c>
      <c r="C78" t="s">
        <v>430</v>
      </c>
      <c r="D78" t="s">
        <v>831</v>
      </c>
      <c r="F78" t="str">
        <f t="shared" si="5"/>
        <v>human_77</v>
      </c>
      <c r="G78" t="str">
        <f t="shared" ca="1" si="4"/>
        <v>NEWHOPE</v>
      </c>
      <c r="I78">
        <v>26</v>
      </c>
    </row>
    <row r="79" spans="1:9" x14ac:dyDescent="0.3">
      <c r="A79" t="str">
        <f t="shared" ca="1" si="3"/>
        <v>Moff Tiaan Jerjerrod,human_78,,EMPIRE</v>
      </c>
      <c r="C79" t="s">
        <v>431</v>
      </c>
      <c r="D79" t="s">
        <v>832</v>
      </c>
      <c r="F79" t="str">
        <f t="shared" si="5"/>
        <v>human_78</v>
      </c>
      <c r="G79" t="str">
        <f t="shared" ca="1" si="4"/>
        <v>EMPIRE</v>
      </c>
      <c r="I79">
        <v>213</v>
      </c>
    </row>
    <row r="80" spans="1:9" x14ac:dyDescent="0.3">
      <c r="A80" t="str">
        <f t="shared" ca="1" si="3"/>
        <v>Dexter Jettster,human_79,,JEDI</v>
      </c>
      <c r="C80" t="s">
        <v>432</v>
      </c>
      <c r="D80" t="s">
        <v>833</v>
      </c>
      <c r="F80" t="str">
        <f t="shared" si="5"/>
        <v>human_79</v>
      </c>
      <c r="G80" t="str">
        <f t="shared" ca="1" si="4"/>
        <v>JEDI</v>
      </c>
      <c r="I80">
        <v>95</v>
      </c>
    </row>
    <row r="81" spans="1:9" x14ac:dyDescent="0.3">
      <c r="A81" t="str">
        <f t="shared" ca="1" si="3"/>
        <v>Jira,human_80,,NEWHOPE</v>
      </c>
      <c r="C81" t="s">
        <v>434</v>
      </c>
      <c r="D81" t="s">
        <v>834</v>
      </c>
      <c r="F81" t="str">
        <f t="shared" si="5"/>
        <v>human_80</v>
      </c>
      <c r="G81" t="str">
        <f t="shared" ca="1" si="4"/>
        <v>NEWHOPE</v>
      </c>
      <c r="H81">
        <v>4</v>
      </c>
      <c r="I81" t="s">
        <v>698</v>
      </c>
    </row>
    <row r="82" spans="1:9" x14ac:dyDescent="0.3">
      <c r="A82" t="str">
        <f t="shared" ca="1" si="3"/>
        <v>Zett Jukassa,human_81,,EMPIRE</v>
      </c>
      <c r="C82" t="s">
        <v>435</v>
      </c>
      <c r="D82" t="s">
        <v>835</v>
      </c>
      <c r="F82" t="str">
        <f t="shared" si="5"/>
        <v>human_81</v>
      </c>
      <c r="G82" t="str">
        <f t="shared" ca="1" si="4"/>
        <v>EMPIRE</v>
      </c>
      <c r="I82">
        <v>213</v>
      </c>
    </row>
    <row r="83" spans="1:9" x14ac:dyDescent="0.3">
      <c r="A83" t="str">
        <f t="shared" ca="1" si="3"/>
        <v>Docteur Harter Kalonia,human_82,,JEDI</v>
      </c>
      <c r="C83" t="s">
        <v>436</v>
      </c>
      <c r="D83" t="s">
        <v>836</v>
      </c>
      <c r="F83" t="str">
        <f t="shared" si="5"/>
        <v>human_82</v>
      </c>
      <c r="G83" t="str">
        <f t="shared" ca="1" si="4"/>
        <v>JEDI</v>
      </c>
    </row>
    <row r="84" spans="1:9" x14ac:dyDescent="0.3">
      <c r="A84" t="str">
        <f t="shared" ca="1" si="3"/>
        <v>Maz Kanata,human_83,,NEWHOPE</v>
      </c>
      <c r="C84" t="s">
        <v>437</v>
      </c>
      <c r="D84" t="s">
        <v>837</v>
      </c>
      <c r="F84" t="str">
        <f t="shared" si="5"/>
        <v>human_83</v>
      </c>
      <c r="G84" t="str">
        <f t="shared" ca="1" si="4"/>
        <v>NEWHOPE</v>
      </c>
      <c r="H84">
        <v>3</v>
      </c>
      <c r="I84" t="s">
        <v>699</v>
      </c>
    </row>
    <row r="85" spans="1:9" x14ac:dyDescent="0.3">
      <c r="A85" t="str">
        <f t="shared" ca="1" si="3"/>
        <v>Kir Kanos,human_84,,EMPIRE</v>
      </c>
      <c r="C85" t="s">
        <v>438</v>
      </c>
      <c r="D85" t="s">
        <v>838</v>
      </c>
      <c r="F85" t="str">
        <f t="shared" si="5"/>
        <v>human_84</v>
      </c>
      <c r="G85" t="str">
        <f t="shared" ca="1" si="4"/>
        <v>EMPIRE</v>
      </c>
    </row>
    <row r="86" spans="1:9" x14ac:dyDescent="0.3">
      <c r="A86" t="str">
        <f t="shared" ca="1" si="3"/>
        <v>Volfe Karkko,human_85,,JEDI</v>
      </c>
      <c r="C86" t="s">
        <v>439</v>
      </c>
      <c r="D86" t="s">
        <v>839</v>
      </c>
      <c r="F86" t="str">
        <f t="shared" si="5"/>
        <v>human_85</v>
      </c>
      <c r="G86" t="str">
        <f t="shared" ca="1" si="4"/>
        <v>JEDI</v>
      </c>
    </row>
    <row r="87" spans="1:9" x14ac:dyDescent="0.3">
      <c r="A87" t="str">
        <f t="shared" ca="1" si="3"/>
        <v>Talon Karrde,human_86,,NEWHOPE</v>
      </c>
      <c r="C87" t="s">
        <v>440</v>
      </c>
      <c r="D87" t="s">
        <v>840</v>
      </c>
      <c r="F87" t="str">
        <f t="shared" si="5"/>
        <v>human_86</v>
      </c>
      <c r="G87" t="str">
        <f t="shared" ca="1" si="4"/>
        <v>NEWHOPE</v>
      </c>
    </row>
    <row r="88" spans="1:9" x14ac:dyDescent="0.3">
      <c r="A88" t="str">
        <f t="shared" ca="1" si="3"/>
        <v>Kyle Katarn,human_87,,EMPIRE</v>
      </c>
      <c r="C88" t="s">
        <v>441</v>
      </c>
      <c r="D88" t="s">
        <v>841</v>
      </c>
      <c r="F88" t="str">
        <f t="shared" si="5"/>
        <v>human_87</v>
      </c>
      <c r="G88" t="str">
        <f t="shared" ca="1" si="4"/>
        <v>EMPIRE</v>
      </c>
      <c r="H88">
        <v>4</v>
      </c>
      <c r="I88" t="s">
        <v>700</v>
      </c>
    </row>
    <row r="89" spans="1:9" x14ac:dyDescent="0.3">
      <c r="A89" t="str">
        <f t="shared" ca="1" si="3"/>
        <v>Agen Kolar,human_88,,JEDI</v>
      </c>
      <c r="C89" t="s">
        <v>444</v>
      </c>
      <c r="D89" t="s">
        <v>842</v>
      </c>
      <c r="F89" t="str">
        <f t="shared" si="5"/>
        <v>human_88</v>
      </c>
      <c r="G89" t="str">
        <f t="shared" ca="1" si="4"/>
        <v>JEDI</v>
      </c>
    </row>
    <row r="90" spans="1:9" x14ac:dyDescent="0.3">
      <c r="A90" t="str">
        <f t="shared" ca="1" si="3"/>
        <v>Plo Koon,human_89,,NEWHOPE</v>
      </c>
      <c r="C90" t="s">
        <v>445</v>
      </c>
      <c r="D90" t="s">
        <v>843</v>
      </c>
      <c r="F90" t="str">
        <f t="shared" si="5"/>
        <v>human_89</v>
      </c>
      <c r="G90" t="str">
        <f t="shared" ca="1" si="4"/>
        <v>NEWHOPE</v>
      </c>
    </row>
    <row r="91" spans="1:9" x14ac:dyDescent="0.3">
      <c r="A91" t="str">
        <f t="shared" ca="1" si="3"/>
        <v>Eeth Koth,human_90,,EMPIRE</v>
      </c>
      <c r="C91" t="s">
        <v>446</v>
      </c>
      <c r="D91" t="s">
        <v>844</v>
      </c>
      <c r="F91" t="str">
        <f t="shared" si="5"/>
        <v>human_90</v>
      </c>
      <c r="G91" t="str">
        <f t="shared" ca="1" si="4"/>
        <v>EMPIRE</v>
      </c>
    </row>
    <row r="92" spans="1:9" x14ac:dyDescent="0.3">
      <c r="A92" t="str">
        <f t="shared" ca="1" si="3"/>
        <v>Labria,human_91,,JEDI</v>
      </c>
      <c r="C92" t="s">
        <v>447</v>
      </c>
      <c r="D92" t="s">
        <v>845</v>
      </c>
      <c r="F92" t="str">
        <f t="shared" si="5"/>
        <v>human_91</v>
      </c>
      <c r="G92" t="str">
        <f t="shared" ca="1" si="4"/>
        <v>JEDI</v>
      </c>
      <c r="H92">
        <v>3</v>
      </c>
      <c r="I92" t="s">
        <v>681</v>
      </c>
    </row>
    <row r="93" spans="1:9" x14ac:dyDescent="0.3">
      <c r="A93" t="str">
        <f t="shared" ca="1" si="3"/>
        <v>Tsavong Lah,human_92,,NEWHOPE</v>
      </c>
      <c r="C93" t="s">
        <v>448</v>
      </c>
      <c r="D93" t="s">
        <v>846</v>
      </c>
      <c r="F93" t="str">
        <f t="shared" si="5"/>
        <v>human_92</v>
      </c>
      <c r="G93" t="str">
        <f t="shared" ca="1" si="4"/>
        <v>NEWHOPE</v>
      </c>
    </row>
    <row r="94" spans="1:9" x14ac:dyDescent="0.3">
      <c r="A94" t="str">
        <f t="shared" ca="1" si="3"/>
        <v>Owen et BeruNote 5 Lars,human_93,,EMPIRE</v>
      </c>
      <c r="C94" t="s">
        <v>449</v>
      </c>
      <c r="D94" t="s">
        <v>847</v>
      </c>
      <c r="F94" t="str">
        <f t="shared" si="5"/>
        <v>human_93</v>
      </c>
      <c r="G94" t="str">
        <f t="shared" ca="1" si="4"/>
        <v>EMPIRE</v>
      </c>
      <c r="H94">
        <v>2</v>
      </c>
      <c r="I94" t="s">
        <v>701</v>
      </c>
    </row>
    <row r="95" spans="1:9" x14ac:dyDescent="0.3">
      <c r="A95" t="str">
        <f t="shared" ca="1" si="3"/>
        <v>Cliegg Lars,human_94,Tatooine,JEDI</v>
      </c>
      <c r="C95" t="s">
        <v>450</v>
      </c>
      <c r="D95" t="s">
        <v>848</v>
      </c>
      <c r="E95" t="s">
        <v>680</v>
      </c>
      <c r="F95" t="str">
        <f t="shared" si="5"/>
        <v>human_94</v>
      </c>
      <c r="G95" t="str">
        <f t="shared" ca="1" si="4"/>
        <v>JEDI</v>
      </c>
      <c r="I95">
        <v>179</v>
      </c>
    </row>
    <row r="96" spans="1:9" x14ac:dyDescent="0.3">
      <c r="A96" t="str">
        <f t="shared" ca="1" si="3"/>
        <v>Tasu Leech,human_95,,NEWHOPE</v>
      </c>
      <c r="C96" t="s">
        <v>451</v>
      </c>
      <c r="D96" t="s">
        <v>849</v>
      </c>
      <c r="F96" t="str">
        <f t="shared" si="5"/>
        <v>human_95</v>
      </c>
      <c r="G96" t="str">
        <f t="shared" ca="1" si="4"/>
        <v>NEWHOPE</v>
      </c>
      <c r="H96">
        <v>3</v>
      </c>
      <c r="I96" t="s">
        <v>702</v>
      </c>
    </row>
    <row r="97" spans="1:9" x14ac:dyDescent="0.3">
      <c r="A97" t="str">
        <f t="shared" ca="1" si="3"/>
        <v>Bevel Lemelisk,human_96,,EMPIRE</v>
      </c>
      <c r="C97" t="s">
        <v>452</v>
      </c>
      <c r="D97" t="s">
        <v>850</v>
      </c>
      <c r="F97" t="str">
        <f t="shared" si="5"/>
        <v>human_96</v>
      </c>
      <c r="G97" t="str">
        <f t="shared" ca="1" si="4"/>
        <v>EMPIRE</v>
      </c>
    </row>
    <row r="98" spans="1:9" x14ac:dyDescent="0.3">
      <c r="A98" t="str">
        <f t="shared" ca="1" si="3"/>
        <v>Lobot,human_97,Ando,JEDI</v>
      </c>
      <c r="C98" t="s">
        <v>453</v>
      </c>
      <c r="D98" t="s">
        <v>851</v>
      </c>
      <c r="E98" t="s">
        <v>676</v>
      </c>
      <c r="F98" t="str">
        <f t="shared" si="5"/>
        <v>human_97</v>
      </c>
      <c r="G98" t="str">
        <f t="shared" ca="1" si="4"/>
        <v>JEDI</v>
      </c>
      <c r="H98">
        <v>3</v>
      </c>
      <c r="I98" t="s">
        <v>703</v>
      </c>
    </row>
    <row r="99" spans="1:9" x14ac:dyDescent="0.3">
      <c r="A99" t="str">
        <f t="shared" ca="1" si="3"/>
        <v>Logray,human_98,,NEWHOPE</v>
      </c>
      <c r="C99" t="s">
        <v>454</v>
      </c>
      <c r="D99" t="s">
        <v>852</v>
      </c>
      <c r="F99" t="str">
        <f t="shared" si="5"/>
        <v>human_98</v>
      </c>
      <c r="G99" t="str">
        <f t="shared" ca="1" si="4"/>
        <v>NEWHOPE</v>
      </c>
      <c r="I99">
        <v>185</v>
      </c>
    </row>
    <row r="100" spans="1:9" x14ac:dyDescent="0.3">
      <c r="A100" t="str">
        <f t="shared" ca="1" si="3"/>
        <v>General Crix Madine,human_99,,EMPIRE</v>
      </c>
      <c r="C100" t="s">
        <v>751</v>
      </c>
      <c r="D100" t="s">
        <v>853</v>
      </c>
      <c r="F100" t="str">
        <f t="shared" si="5"/>
        <v>human_99</v>
      </c>
      <c r="G100" t="str">
        <f t="shared" ca="1" si="4"/>
        <v>EMPIRE</v>
      </c>
    </row>
    <row r="101" spans="1:9" x14ac:dyDescent="0.3">
      <c r="A101" t="str">
        <f t="shared" ca="1" si="3"/>
        <v>Shu Mai,human_100,,JEDI</v>
      </c>
      <c r="C101" t="s">
        <v>456</v>
      </c>
      <c r="D101" t="s">
        <v>854</v>
      </c>
      <c r="F101" t="str">
        <f t="shared" si="5"/>
        <v>human_100</v>
      </c>
      <c r="G101" t="str">
        <f t="shared" ca="1" si="4"/>
        <v>JEDI</v>
      </c>
      <c r="H101">
        <v>3</v>
      </c>
      <c r="I101" t="s">
        <v>671</v>
      </c>
    </row>
    <row r="102" spans="1:9" x14ac:dyDescent="0.3">
      <c r="A102" t="str">
        <f t="shared" ca="1" si="3"/>
        <v>Malakili,human_101,,NEWHOPE</v>
      </c>
      <c r="C102" t="s">
        <v>457</v>
      </c>
      <c r="D102" t="s">
        <v>855</v>
      </c>
      <c r="F102" t="str">
        <f t="shared" si="5"/>
        <v>human_101</v>
      </c>
      <c r="G102" t="str">
        <f t="shared" ca="1" si="4"/>
        <v>NEWHOPE</v>
      </c>
      <c r="H102">
        <v>3</v>
      </c>
      <c r="I102" t="s">
        <v>673</v>
      </c>
    </row>
    <row r="103" spans="1:9" x14ac:dyDescent="0.3">
      <c r="A103" t="str">
        <f t="shared" ca="1" si="3"/>
        <v>Dark Maul,human_102,Naboo,EMPIRE</v>
      </c>
      <c r="C103" t="s">
        <v>458</v>
      </c>
      <c r="D103" t="s">
        <v>856</v>
      </c>
      <c r="E103" t="s">
        <v>670</v>
      </c>
      <c r="F103" t="str">
        <f t="shared" si="5"/>
        <v>human_102</v>
      </c>
      <c r="G103" t="str">
        <f t="shared" ca="1" si="4"/>
        <v>EMPIRE</v>
      </c>
      <c r="H103">
        <v>3</v>
      </c>
      <c r="I103" t="s">
        <v>704</v>
      </c>
    </row>
    <row r="104" spans="1:9" x14ac:dyDescent="0.3">
      <c r="A104" t="str">
        <f t="shared" ca="1" si="3"/>
        <v>Droopy McCool,human_103,,JEDI</v>
      </c>
      <c r="C104" t="s">
        <v>459</v>
      </c>
      <c r="D104" t="s">
        <v>857</v>
      </c>
      <c r="F104" t="str">
        <f t="shared" si="5"/>
        <v>human_103</v>
      </c>
      <c r="G104" t="str">
        <f t="shared" ca="1" si="4"/>
        <v>JEDI</v>
      </c>
      <c r="H104">
        <v>3</v>
      </c>
      <c r="I104" t="s">
        <v>705</v>
      </c>
    </row>
    <row r="105" spans="1:9" x14ac:dyDescent="0.3">
      <c r="A105" t="str">
        <f t="shared" ca="1" si="3"/>
        <v>Lyn Me,human_104,Tatooine,NEWHOPE</v>
      </c>
      <c r="C105" t="s">
        <v>460</v>
      </c>
      <c r="D105" t="s">
        <v>858</v>
      </c>
      <c r="E105" t="s">
        <v>680</v>
      </c>
      <c r="F105" t="str">
        <f t="shared" si="5"/>
        <v>human_104</v>
      </c>
      <c r="G105" t="str">
        <f t="shared" ca="1" si="4"/>
        <v>NEWHOPE</v>
      </c>
      <c r="H105">
        <v>3</v>
      </c>
      <c r="I105" t="s">
        <v>706</v>
      </c>
    </row>
    <row r="106" spans="1:9" x14ac:dyDescent="0.3">
      <c r="A106" t="str">
        <f t="shared" ca="1" si="3"/>
        <v>Tion Medon,human_105,Utapau,EMPIRE</v>
      </c>
      <c r="C106" t="s">
        <v>462</v>
      </c>
      <c r="D106" t="s">
        <v>859</v>
      </c>
      <c r="E106" t="s">
        <v>707</v>
      </c>
      <c r="F106" t="str">
        <f t="shared" si="5"/>
        <v>human_105</v>
      </c>
      <c r="G106" t="str">
        <f t="shared" ca="1" si="4"/>
        <v>EMPIRE</v>
      </c>
      <c r="I106">
        <v>95</v>
      </c>
    </row>
    <row r="107" spans="1:9" x14ac:dyDescent="0.3">
      <c r="A107" t="str">
        <f t="shared" ca="1" si="3"/>
        <v>Lieutenant Dopheld Mitaka,human_106,,JEDI</v>
      </c>
      <c r="C107" t="s">
        <v>463</v>
      </c>
      <c r="D107" t="s">
        <v>860</v>
      </c>
      <c r="F107" t="str">
        <f t="shared" si="5"/>
        <v>human_106</v>
      </c>
      <c r="G107" t="str">
        <f t="shared" ca="1" si="4"/>
        <v>JEDI</v>
      </c>
      <c r="H107">
        <v>3</v>
      </c>
      <c r="I107" t="s">
        <v>708</v>
      </c>
    </row>
    <row r="108" spans="1:9" x14ac:dyDescent="0.3">
      <c r="A108" t="str">
        <f t="shared" ca="1" si="3"/>
        <v>Ephant Mon,human_107,,NEWHOPE</v>
      </c>
      <c r="C108" t="s">
        <v>464</v>
      </c>
      <c r="D108" t="s">
        <v>861</v>
      </c>
      <c r="F108" t="str">
        <f t="shared" si="5"/>
        <v>human_107</v>
      </c>
      <c r="G108" t="str">
        <f t="shared" ca="1" si="4"/>
        <v>NEWHOPE</v>
      </c>
      <c r="H108">
        <v>3</v>
      </c>
      <c r="I108" t="s">
        <v>709</v>
      </c>
    </row>
    <row r="109" spans="1:9" x14ac:dyDescent="0.3">
      <c r="A109" t="str">
        <f t="shared" ca="1" si="3"/>
        <v>Sly Moore,human_108,,EMPIRE</v>
      </c>
      <c r="C109" t="s">
        <v>465</v>
      </c>
      <c r="D109" t="s">
        <v>862</v>
      </c>
      <c r="F109" t="str">
        <f t="shared" si="5"/>
        <v>human_108</v>
      </c>
      <c r="G109" t="str">
        <f t="shared" ca="1" si="4"/>
        <v>EMPIRE</v>
      </c>
    </row>
    <row r="110" spans="1:9" x14ac:dyDescent="0.3">
      <c r="A110" t="str">
        <f t="shared" ca="1" si="3"/>
        <v>Mon Mothma,human_109,,JEDI</v>
      </c>
      <c r="C110" t="s">
        <v>466</v>
      </c>
      <c r="D110" t="s">
        <v>863</v>
      </c>
      <c r="F110" t="str">
        <f t="shared" si="5"/>
        <v>human_109</v>
      </c>
      <c r="G110" t="str">
        <f t="shared" ca="1" si="4"/>
        <v>JEDI</v>
      </c>
    </row>
    <row r="111" spans="1:9" x14ac:dyDescent="0.3">
      <c r="A111" t="str">
        <f t="shared" ca="1" si="3"/>
        <v>Amiral Conan Motti,human_110,,NEWHOPE</v>
      </c>
      <c r="C111" t="s">
        <v>467</v>
      </c>
      <c r="D111" t="s">
        <v>864</v>
      </c>
      <c r="F111" t="str">
        <f t="shared" si="5"/>
        <v>human_110</v>
      </c>
      <c r="G111" t="str">
        <f t="shared" ca="1" si="4"/>
        <v>NEWHOPE</v>
      </c>
      <c r="I111">
        <v>213</v>
      </c>
    </row>
    <row r="112" spans="1:9" x14ac:dyDescent="0.3">
      <c r="A112" t="str">
        <f t="shared" ca="1" si="3"/>
        <v>Muftak,human_111,,EMPIRE</v>
      </c>
      <c r="C112" t="s">
        <v>468</v>
      </c>
      <c r="D112" t="s">
        <v>865</v>
      </c>
      <c r="F112" t="str">
        <f t="shared" si="5"/>
        <v>human_111</v>
      </c>
      <c r="G112" t="str">
        <f t="shared" ca="1" si="4"/>
        <v>EMPIRE</v>
      </c>
      <c r="H112">
        <v>4</v>
      </c>
      <c r="I112" t="s">
        <v>697</v>
      </c>
    </row>
    <row r="113" spans="1:9" x14ac:dyDescent="0.3">
      <c r="A113" t="str">
        <f t="shared" ca="1" si="3"/>
        <v>Boss Nass,human_112,,JEDI</v>
      </c>
      <c r="C113" t="s">
        <v>469</v>
      </c>
      <c r="D113" t="s">
        <v>866</v>
      </c>
      <c r="F113" t="str">
        <f t="shared" si="5"/>
        <v>human_112</v>
      </c>
      <c r="G113" t="str">
        <f t="shared" ca="1" si="4"/>
        <v>JEDI</v>
      </c>
    </row>
    <row r="114" spans="1:9" x14ac:dyDescent="0.3">
      <c r="A114" t="str">
        <f t="shared" ca="1" si="3"/>
        <v>Ruwee  Jobal et Sola Naberrie,human_113,123,NEWHOPE</v>
      </c>
      <c r="C114" t="s">
        <v>741</v>
      </c>
      <c r="D114" t="s">
        <v>867</v>
      </c>
      <c r="E114">
        <v>123</v>
      </c>
      <c r="F114" t="str">
        <f t="shared" si="5"/>
        <v>human_113</v>
      </c>
      <c r="G114" t="str">
        <f t="shared" ca="1" si="4"/>
        <v>NEWHOPE</v>
      </c>
      <c r="H114">
        <v>5</v>
      </c>
    </row>
    <row r="115" spans="1:9" x14ac:dyDescent="0.3">
      <c r="A115" t="str">
        <f t="shared" ca="1" si="3"/>
        <v>Capitaine Lorth Needa,human_114,,EMPIRE</v>
      </c>
      <c r="C115" t="s">
        <v>471</v>
      </c>
      <c r="D115" t="s">
        <v>868</v>
      </c>
      <c r="F115" t="str">
        <f t="shared" si="5"/>
        <v>human_114</v>
      </c>
      <c r="G115" t="str">
        <f t="shared" ca="1" si="4"/>
        <v>EMPIRE</v>
      </c>
      <c r="I115">
        <v>213</v>
      </c>
    </row>
    <row r="116" spans="1:9" x14ac:dyDescent="0.3">
      <c r="A116" t="str">
        <f t="shared" ca="1" si="3"/>
        <v>Bazine Netal,human_115,,JEDI</v>
      </c>
      <c r="C116" t="s">
        <v>472</v>
      </c>
      <c r="D116" t="s">
        <v>869</v>
      </c>
      <c r="F116" t="str">
        <f t="shared" si="5"/>
        <v>human_115</v>
      </c>
      <c r="G116" t="str">
        <f t="shared" ca="1" si="4"/>
        <v>JEDI</v>
      </c>
      <c r="H116">
        <v>3</v>
      </c>
      <c r="I116" t="s">
        <v>710</v>
      </c>
    </row>
    <row r="117" spans="1:9" x14ac:dyDescent="0.3">
      <c r="A117" t="str">
        <f t="shared" ca="1" si="3"/>
        <v>Jocasta Nu,human_116,Coruscant,NEWHOPE</v>
      </c>
      <c r="C117" t="s">
        <v>473</v>
      </c>
      <c r="D117" t="s">
        <v>870</v>
      </c>
      <c r="E117" t="s">
        <v>711</v>
      </c>
      <c r="F117" t="str">
        <f t="shared" si="5"/>
        <v>human_116</v>
      </c>
      <c r="G117" t="str">
        <f t="shared" ca="1" si="4"/>
        <v>NEWHOPE</v>
      </c>
      <c r="I117">
        <v>213</v>
      </c>
    </row>
    <row r="118" spans="1:9" x14ac:dyDescent="0.3">
      <c r="A118" t="str">
        <f t="shared" ca="1" si="3"/>
        <v>Ten Numb,human_117,,EMPIRE</v>
      </c>
      <c r="C118" t="s">
        <v>474</v>
      </c>
      <c r="D118" t="s">
        <v>871</v>
      </c>
      <c r="F118" t="str">
        <f t="shared" si="5"/>
        <v>human_117</v>
      </c>
      <c r="G118" t="str">
        <f t="shared" ca="1" si="4"/>
        <v>EMPIRE</v>
      </c>
      <c r="I118">
        <v>128</v>
      </c>
    </row>
    <row r="119" spans="1:9" x14ac:dyDescent="0.3">
      <c r="A119" t="str">
        <f t="shared" ca="1" si="3"/>
        <v>Nien Nunb,human_118,Ando,JEDI</v>
      </c>
      <c r="C119" t="s">
        <v>475</v>
      </c>
      <c r="D119" t="s">
        <v>872</v>
      </c>
      <c r="E119" t="s">
        <v>676</v>
      </c>
      <c r="F119" t="str">
        <f t="shared" si="5"/>
        <v>human_118</v>
      </c>
      <c r="G119" t="str">
        <f t="shared" ca="1" si="4"/>
        <v>JEDI</v>
      </c>
      <c r="I119">
        <v>28</v>
      </c>
    </row>
    <row r="120" spans="1:9" x14ac:dyDescent="0.3">
      <c r="A120" t="str">
        <f t="shared" ca="1" si="3"/>
        <v>Barriss Offee,human_119,,NEWHOPE</v>
      </c>
      <c r="C120" t="s">
        <v>476</v>
      </c>
      <c r="D120" t="s">
        <v>873</v>
      </c>
      <c r="F120" t="str">
        <f t="shared" si="5"/>
        <v>human_119</v>
      </c>
      <c r="G120" t="str">
        <f t="shared" ca="1" si="4"/>
        <v>NEWHOPE</v>
      </c>
      <c r="H120">
        <v>3</v>
      </c>
      <c r="I120" t="s">
        <v>712</v>
      </c>
    </row>
    <row r="121" spans="1:9" x14ac:dyDescent="0.3">
      <c r="A121" t="str">
        <f t="shared" ca="1" si="3"/>
        <v>Ric Olie,human_120,,EMPIRE</v>
      </c>
      <c r="C121" t="s">
        <v>752</v>
      </c>
      <c r="D121" t="s">
        <v>874</v>
      </c>
      <c r="F121" t="str">
        <f t="shared" si="5"/>
        <v>human_120</v>
      </c>
      <c r="G121" t="str">
        <f t="shared" ca="1" si="4"/>
        <v>EMPIRE</v>
      </c>
      <c r="H121">
        <v>3</v>
      </c>
      <c r="I121" t="s">
        <v>704</v>
      </c>
    </row>
    <row r="122" spans="1:9" x14ac:dyDescent="0.3">
      <c r="A122" t="str">
        <f t="shared" ca="1" si="3"/>
        <v>Oola,human_121,,JEDI</v>
      </c>
      <c r="C122" t="s">
        <v>478</v>
      </c>
      <c r="D122" t="s">
        <v>875</v>
      </c>
      <c r="F122" t="str">
        <f t="shared" si="5"/>
        <v>human_121</v>
      </c>
      <c r="G122" t="str">
        <f t="shared" ca="1" si="4"/>
        <v>JEDI</v>
      </c>
      <c r="H122">
        <v>3</v>
      </c>
      <c r="I122" t="s">
        <v>713</v>
      </c>
    </row>
    <row r="123" spans="1:9" x14ac:dyDescent="0.3">
      <c r="A123" t="str">
        <f t="shared" ca="1" si="3"/>
        <v>Garazeb Orrelios,human_122,,NEWHOPE</v>
      </c>
      <c r="C123" t="s">
        <v>480</v>
      </c>
      <c r="D123" t="s">
        <v>876</v>
      </c>
      <c r="F123" t="str">
        <f t="shared" si="5"/>
        <v>human_122</v>
      </c>
      <c r="G123" t="str">
        <f t="shared" ca="1" si="4"/>
        <v>NEWHOPE</v>
      </c>
    </row>
    <row r="124" spans="1:9" x14ac:dyDescent="0.3">
      <c r="A124" t="str">
        <f t="shared" ca="1" si="3"/>
        <v>Bail Organa,human_123,Alderaan,EMPIRE</v>
      </c>
      <c r="C124" t="s">
        <v>481</v>
      </c>
      <c r="D124" t="s">
        <v>877</v>
      </c>
      <c r="E124" t="s">
        <v>714</v>
      </c>
      <c r="F124" t="str">
        <f t="shared" si="5"/>
        <v>human_123</v>
      </c>
      <c r="G124" t="str">
        <f t="shared" ca="1" si="4"/>
        <v>EMPIRE</v>
      </c>
    </row>
    <row r="125" spans="1:9" x14ac:dyDescent="0.3">
      <c r="A125" t="str">
        <f t="shared" ca="1" si="3"/>
        <v>Princesse Leia Organa,human_124,,JEDI</v>
      </c>
      <c r="C125" t="s">
        <v>482</v>
      </c>
      <c r="D125" t="s">
        <v>878</v>
      </c>
      <c r="F125" t="str">
        <f t="shared" si="5"/>
        <v>human_124</v>
      </c>
      <c r="G125" t="str">
        <f t="shared" ca="1" si="4"/>
        <v>JEDI</v>
      </c>
      <c r="H125">
        <v>2</v>
      </c>
      <c r="I125" t="s">
        <v>715</v>
      </c>
    </row>
    <row r="126" spans="1:9" x14ac:dyDescent="0.3">
      <c r="A126" t="str">
        <f t="shared" ca="1" si="3"/>
        <v>Amiral Kendal Ozzel,human_125,,NEWHOPE</v>
      </c>
      <c r="C126" t="s">
        <v>483</v>
      </c>
      <c r="D126" t="s">
        <v>879</v>
      </c>
      <c r="F126" t="str">
        <f t="shared" si="5"/>
        <v>human_125</v>
      </c>
      <c r="G126" t="str">
        <f t="shared" ca="1" si="4"/>
        <v>NEWHOPE</v>
      </c>
      <c r="I126">
        <v>213</v>
      </c>
    </row>
    <row r="127" spans="1:9" x14ac:dyDescent="0.3">
      <c r="A127" t="str">
        <f t="shared" ca="1" si="3"/>
        <v>Sheev Palpatine,human_126,Naboo,EMPIRE</v>
      </c>
      <c r="C127" t="s">
        <v>484</v>
      </c>
      <c r="D127" t="s">
        <v>880</v>
      </c>
      <c r="E127" t="s">
        <v>670</v>
      </c>
      <c r="F127" t="str">
        <f t="shared" si="5"/>
        <v>human_126</v>
      </c>
      <c r="G127" t="str">
        <f t="shared" ca="1" si="4"/>
        <v>EMPIRE</v>
      </c>
      <c r="H127">
        <v>3</v>
      </c>
      <c r="I127" t="s">
        <v>671</v>
      </c>
    </row>
    <row r="128" spans="1:9" x14ac:dyDescent="0.3">
      <c r="A128" t="str">
        <f t="shared" ca="1" si="3"/>
        <v>Capitaine Quarsh Panaka,human_127,Naboo,JEDI</v>
      </c>
      <c r="C128" t="s">
        <v>485</v>
      </c>
      <c r="D128" t="s">
        <v>881</v>
      </c>
      <c r="E128" t="s">
        <v>670</v>
      </c>
      <c r="F128" t="str">
        <f t="shared" si="5"/>
        <v>human_127</v>
      </c>
      <c r="G128" t="str">
        <f t="shared" ca="1" si="4"/>
        <v>JEDI</v>
      </c>
    </row>
    <row r="129" spans="1:9" x14ac:dyDescent="0.3">
      <c r="A129" t="str">
        <f t="shared" ca="1" si="3"/>
        <v>Baron Notluwiski Papanoida,human_128,,NEWHOPE</v>
      </c>
      <c r="C129" t="s">
        <v>486</v>
      </c>
      <c r="D129" t="s">
        <v>882</v>
      </c>
      <c r="F129" t="str">
        <f t="shared" si="5"/>
        <v>human_128</v>
      </c>
      <c r="G129" t="str">
        <f t="shared" ca="1" si="4"/>
        <v>NEWHOPE</v>
      </c>
      <c r="I129">
        <v>179</v>
      </c>
    </row>
    <row r="130" spans="1:9" x14ac:dyDescent="0.3">
      <c r="A130" t="str">
        <f t="shared" ref="A130:A193" ca="1" si="6">C130&amp;","&amp;D130&amp;","&amp;E130&amp;","&amp;G130</f>
        <v>Chi Eekway Papanoida,human_129,,EMPIRE</v>
      </c>
      <c r="C130" t="s">
        <v>487</v>
      </c>
      <c r="D130" t="s">
        <v>883</v>
      </c>
      <c r="F130" t="str">
        <f t="shared" si="5"/>
        <v>human_129</v>
      </c>
      <c r="G130" t="str">
        <f t="shared" ca="1" si="4"/>
        <v>EMPIRE</v>
      </c>
    </row>
    <row r="131" spans="1:9" x14ac:dyDescent="0.3">
      <c r="A131" t="str">
        <f t="shared" ca="1" si="6"/>
        <v>Jess Pava,human_130,,JEDI</v>
      </c>
      <c r="C131" t="s">
        <v>488</v>
      </c>
      <c r="D131" t="s">
        <v>884</v>
      </c>
      <c r="F131" t="str">
        <f t="shared" si="5"/>
        <v>human_130</v>
      </c>
      <c r="G131" t="str">
        <f t="shared" ref="G131:G194" ca="1" si="7">INDIRECT("episode!C" &amp; 64+MOD(ROW(), 3))</f>
        <v>JEDI</v>
      </c>
    </row>
    <row r="132" spans="1:9" x14ac:dyDescent="0.3">
      <c r="A132" t="str">
        <f t="shared" ca="1" si="6"/>
        <v>Gilad Pellaeon,human_131,,NEWHOPE</v>
      </c>
      <c r="C132" t="s">
        <v>489</v>
      </c>
      <c r="D132" t="s">
        <v>885</v>
      </c>
      <c r="F132" t="str">
        <f t="shared" ref="F132:F195" si="8">"human_" &amp; ROW()-1</f>
        <v>human_131</v>
      </c>
      <c r="G132" t="str">
        <f t="shared" ca="1" si="7"/>
        <v>NEWHOPE</v>
      </c>
      <c r="I132">
        <v>203</v>
      </c>
    </row>
    <row r="133" spans="1:9" x14ac:dyDescent="0.3">
      <c r="A133" t="str">
        <f t="shared" ca="1" si="6"/>
        <v>Sate Pestage,human_132,,EMPIRE</v>
      </c>
      <c r="C133" t="s">
        <v>490</v>
      </c>
      <c r="D133" t="s">
        <v>886</v>
      </c>
      <c r="F133" t="str">
        <f t="shared" si="8"/>
        <v>human_132</v>
      </c>
      <c r="G133" t="str">
        <f t="shared" ca="1" si="7"/>
        <v>EMPIRE</v>
      </c>
      <c r="I133">
        <v>76</v>
      </c>
    </row>
    <row r="134" spans="1:9" x14ac:dyDescent="0.3">
      <c r="A134" t="str">
        <f t="shared" ca="1" si="6"/>
        <v>Capitaine Phasma,human_133,,JEDI</v>
      </c>
      <c r="C134" t="s">
        <v>491</v>
      </c>
      <c r="D134" t="s">
        <v>887</v>
      </c>
      <c r="F134" t="str">
        <f t="shared" si="8"/>
        <v>human_133</v>
      </c>
      <c r="G134" t="str">
        <f t="shared" ca="1" si="7"/>
        <v>JEDI</v>
      </c>
      <c r="I134">
        <v>55</v>
      </c>
    </row>
    <row r="135" spans="1:9" x14ac:dyDescent="0.3">
      <c r="A135" t="str">
        <f t="shared" ca="1" si="6"/>
        <v>Even Piell,human_134,,NEWHOPE</v>
      </c>
      <c r="C135" t="s">
        <v>492</v>
      </c>
      <c r="D135" t="s">
        <v>888</v>
      </c>
      <c r="F135" t="str">
        <f t="shared" si="8"/>
        <v>human_134</v>
      </c>
      <c r="G135" t="str">
        <f t="shared" ca="1" si="7"/>
        <v>NEWHOPE</v>
      </c>
    </row>
    <row r="136" spans="1:9" x14ac:dyDescent="0.3">
      <c r="A136" t="str">
        <f t="shared" ca="1" si="6"/>
        <v>Amiral Firmus Piett,human_135,Endor,EMPIRE</v>
      </c>
      <c r="C136" t="s">
        <v>493</v>
      </c>
      <c r="D136" t="s">
        <v>889</v>
      </c>
      <c r="E136" t="s">
        <v>716</v>
      </c>
      <c r="F136" t="str">
        <f t="shared" si="8"/>
        <v>human_135</v>
      </c>
      <c r="G136" t="str">
        <f t="shared" ca="1" si="7"/>
        <v>EMPIRE</v>
      </c>
      <c r="I136">
        <v>213</v>
      </c>
    </row>
    <row r="137" spans="1:9" x14ac:dyDescent="0.3">
      <c r="A137" t="str">
        <f t="shared" ca="1" si="6"/>
        <v>Sarco Plank,human_136,Jakku,JEDI</v>
      </c>
      <c r="C137" t="s">
        <v>494</v>
      </c>
      <c r="D137" t="s">
        <v>890</v>
      </c>
      <c r="E137" t="s">
        <v>674</v>
      </c>
      <c r="F137" t="str">
        <f t="shared" si="8"/>
        <v>human_136</v>
      </c>
      <c r="G137" t="str">
        <f t="shared" ca="1" si="7"/>
        <v>JEDI</v>
      </c>
    </row>
    <row r="138" spans="1:9" x14ac:dyDescent="0.3">
      <c r="A138" t="str">
        <f t="shared" ca="1" si="6"/>
        <v>Unkar Plutt,human_137,,NEWHOPE</v>
      </c>
      <c r="C138" t="s">
        <v>495</v>
      </c>
      <c r="D138" t="s">
        <v>891</v>
      </c>
      <c r="F138" t="str">
        <f t="shared" si="8"/>
        <v>human_137</v>
      </c>
      <c r="G138" t="str">
        <f t="shared" ca="1" si="7"/>
        <v>NEWHOPE</v>
      </c>
      <c r="H138">
        <v>3</v>
      </c>
      <c r="I138" t="s">
        <v>717</v>
      </c>
    </row>
    <row r="139" spans="1:9" x14ac:dyDescent="0.3">
      <c r="A139" t="str">
        <f t="shared" ca="1" si="6"/>
        <v>Poggle le Bref,human_138,,EMPIRE</v>
      </c>
      <c r="C139" t="s">
        <v>496</v>
      </c>
      <c r="D139" t="s">
        <v>892</v>
      </c>
      <c r="F139" t="str">
        <f t="shared" si="8"/>
        <v>human_138</v>
      </c>
      <c r="G139" t="str">
        <f t="shared" ca="1" si="7"/>
        <v>EMPIRE</v>
      </c>
      <c r="H139">
        <v>3</v>
      </c>
      <c r="I139" t="s">
        <v>671</v>
      </c>
    </row>
    <row r="140" spans="1:9" x14ac:dyDescent="0.3">
      <c r="A140" t="str">
        <f t="shared" ca="1" si="6"/>
        <v>Yarael Poof,human_139,Naboo,JEDI</v>
      </c>
      <c r="C140" t="s">
        <v>497</v>
      </c>
      <c r="D140" t="s">
        <v>893</v>
      </c>
      <c r="E140" t="s">
        <v>670</v>
      </c>
      <c r="F140" t="str">
        <f t="shared" si="8"/>
        <v>human_139</v>
      </c>
      <c r="G140" t="str">
        <f t="shared" ca="1" si="7"/>
        <v>JEDI</v>
      </c>
    </row>
    <row r="141" spans="1:9" x14ac:dyDescent="0.3">
      <c r="A141" t="str">
        <f t="shared" ca="1" si="6"/>
        <v>Oppo Rancisis,human_140,,NEWHOPE</v>
      </c>
      <c r="C141" t="s">
        <v>504</v>
      </c>
      <c r="D141" t="s">
        <v>894</v>
      </c>
      <c r="F141" t="str">
        <f t="shared" si="8"/>
        <v>human_140</v>
      </c>
      <c r="G141" t="str">
        <f t="shared" ca="1" si="7"/>
        <v>NEWHOPE</v>
      </c>
    </row>
    <row r="142" spans="1:9" x14ac:dyDescent="0.3">
      <c r="A142" t="str">
        <f t="shared" ca="1" si="6"/>
        <v>Rappertunie,human_141,,EMPIRE</v>
      </c>
      <c r="C142" t="s">
        <v>505</v>
      </c>
      <c r="D142" t="s">
        <v>895</v>
      </c>
      <c r="F142" t="str">
        <f t="shared" si="8"/>
        <v>human_141</v>
      </c>
      <c r="G142" t="str">
        <f t="shared" ca="1" si="7"/>
        <v>EMPIRE</v>
      </c>
      <c r="H142">
        <v>3</v>
      </c>
      <c r="I142" t="s">
        <v>705</v>
      </c>
    </row>
    <row r="143" spans="1:9" x14ac:dyDescent="0.3">
      <c r="A143" t="str">
        <f t="shared" ca="1" si="6"/>
        <v>Max Rebo,human_142,,JEDI</v>
      </c>
      <c r="C143" t="s">
        <v>506</v>
      </c>
      <c r="D143" t="s">
        <v>896</v>
      </c>
      <c r="F143" t="str">
        <f t="shared" si="8"/>
        <v>human_142</v>
      </c>
      <c r="G143" t="str">
        <f t="shared" ca="1" si="7"/>
        <v>JEDI</v>
      </c>
      <c r="I143">
        <v>80</v>
      </c>
    </row>
    <row r="144" spans="1:9" x14ac:dyDescent="0.3">
      <c r="A144" t="str">
        <f t="shared" ca="1" si="6"/>
        <v>Kylo Ren,human_143,,NEWHOPE</v>
      </c>
      <c r="C144" t="s">
        <v>508</v>
      </c>
      <c r="D144" t="s">
        <v>897</v>
      </c>
      <c r="F144" t="str">
        <f t="shared" si="8"/>
        <v>human_143</v>
      </c>
      <c r="G144" t="str">
        <f t="shared" ca="1" si="7"/>
        <v>NEWHOPE</v>
      </c>
      <c r="H144">
        <v>4</v>
      </c>
      <c r="I144" t="s">
        <v>697</v>
      </c>
    </row>
    <row r="145" spans="1:9" x14ac:dyDescent="0.3">
      <c r="A145" t="str">
        <f t="shared" ca="1" si="6"/>
        <v>Rey,human_144,Jakku,EMPIRE</v>
      </c>
      <c r="C145" t="s">
        <v>509</v>
      </c>
      <c r="D145" t="s">
        <v>898</v>
      </c>
      <c r="E145" t="s">
        <v>674</v>
      </c>
      <c r="F145" t="str">
        <f t="shared" si="8"/>
        <v>human_144</v>
      </c>
      <c r="G145" t="str">
        <f t="shared" ca="1" si="7"/>
        <v>EMPIRE</v>
      </c>
      <c r="I145">
        <v>55</v>
      </c>
    </row>
    <row r="146" spans="1:9" x14ac:dyDescent="0.3">
      <c r="A146" t="str">
        <f t="shared" ca="1" si="6"/>
        <v>Capitaine Rex,human_145,,JEDI</v>
      </c>
      <c r="C146" t="s">
        <v>510</v>
      </c>
      <c r="D146" t="s">
        <v>899</v>
      </c>
      <c r="F146" t="str">
        <f t="shared" si="8"/>
        <v>human_145</v>
      </c>
      <c r="G146" t="str">
        <f t="shared" ca="1" si="7"/>
        <v>JEDI</v>
      </c>
      <c r="H146">
        <v>3</v>
      </c>
      <c r="I146" t="s">
        <v>718</v>
      </c>
    </row>
    <row r="147" spans="1:9" x14ac:dyDescent="0.3">
      <c r="A147" t="str">
        <f t="shared" ca="1" si="6"/>
        <v>Dash Rendar,human_146,,NEWHOPE</v>
      </c>
      <c r="C147" t="s">
        <v>511</v>
      </c>
      <c r="D147" t="s">
        <v>900</v>
      </c>
      <c r="F147" t="str">
        <f t="shared" si="8"/>
        <v>human_146</v>
      </c>
      <c r="G147" t="str">
        <f t="shared" ca="1" si="7"/>
        <v>NEWHOPE</v>
      </c>
      <c r="H147">
        <v>3</v>
      </c>
      <c r="I147" t="s">
        <v>719</v>
      </c>
    </row>
    <row r="148" spans="1:9" x14ac:dyDescent="0.3">
      <c r="A148" t="str">
        <f t="shared" ca="1" si="6"/>
        <v>General Carlist Rieekan,human_147,Hoth,EMPIRE</v>
      </c>
      <c r="C148" t="s">
        <v>753</v>
      </c>
      <c r="D148" t="s">
        <v>901</v>
      </c>
      <c r="E148" t="s">
        <v>720</v>
      </c>
      <c r="F148" t="str">
        <f t="shared" si="8"/>
        <v>human_147</v>
      </c>
      <c r="G148" t="str">
        <f t="shared" ca="1" si="7"/>
        <v>EMPIRE</v>
      </c>
    </row>
    <row r="149" spans="1:9" x14ac:dyDescent="0.3">
      <c r="A149" t="str">
        <f t="shared" ca="1" si="6"/>
        <v>Horox Ryyder,human_148,Tatooine,JEDI</v>
      </c>
      <c r="C149" t="s">
        <v>513</v>
      </c>
      <c r="D149" t="s">
        <v>902</v>
      </c>
      <c r="E149" t="s">
        <v>680</v>
      </c>
      <c r="F149" t="str">
        <f t="shared" si="8"/>
        <v>human_148</v>
      </c>
      <c r="G149" t="str">
        <f t="shared" ca="1" si="7"/>
        <v>JEDI</v>
      </c>
      <c r="I149">
        <v>179</v>
      </c>
    </row>
    <row r="150" spans="1:9" x14ac:dyDescent="0.3">
      <c r="A150" t="str">
        <f t="shared" ca="1" si="6"/>
        <v>Naga Sadow,human_149,Yavin,NEWHOPE</v>
      </c>
      <c r="C150" t="s">
        <v>514</v>
      </c>
      <c r="D150" t="s">
        <v>903</v>
      </c>
      <c r="E150" t="s">
        <v>721</v>
      </c>
      <c r="F150" t="str">
        <f t="shared" si="8"/>
        <v>human_149</v>
      </c>
      <c r="G150" t="str">
        <f t="shared" ca="1" si="7"/>
        <v>NEWHOPE</v>
      </c>
    </row>
    <row r="151" spans="1:9" x14ac:dyDescent="0.3">
      <c r="A151" t="str">
        <f t="shared" ca="1" si="6"/>
        <v>Ko Sai,human_150,,EMPIRE</v>
      </c>
      <c r="C151" t="s">
        <v>515</v>
      </c>
      <c r="D151" t="s">
        <v>904</v>
      </c>
      <c r="F151" t="str">
        <f t="shared" si="8"/>
        <v>human_150</v>
      </c>
      <c r="G151" t="str">
        <f t="shared" ca="1" si="7"/>
        <v>EMPIRE</v>
      </c>
      <c r="I151">
        <v>95</v>
      </c>
    </row>
    <row r="152" spans="1:9" x14ac:dyDescent="0.3">
      <c r="A152" t="str">
        <f t="shared" ca="1" si="6"/>
        <v>Lor San Tekka,human_151,,JEDI</v>
      </c>
      <c r="C152" t="s">
        <v>516</v>
      </c>
      <c r="D152" t="s">
        <v>905</v>
      </c>
      <c r="F152" t="str">
        <f t="shared" si="8"/>
        <v>human_151</v>
      </c>
      <c r="G152" t="str">
        <f t="shared" ca="1" si="7"/>
        <v>JEDI</v>
      </c>
      <c r="H152">
        <v>3</v>
      </c>
      <c r="I152" t="s">
        <v>722</v>
      </c>
    </row>
    <row r="153" spans="1:9" x14ac:dyDescent="0.3">
      <c r="A153" t="str">
        <f t="shared" ca="1" si="6"/>
        <v>Rystall Sant,human_152,Tatooine,NEWHOPE</v>
      </c>
      <c r="C153" t="s">
        <v>517</v>
      </c>
      <c r="D153" t="s">
        <v>906</v>
      </c>
      <c r="E153" t="s">
        <v>680</v>
      </c>
      <c r="F153" t="str">
        <f t="shared" si="8"/>
        <v>human_152</v>
      </c>
      <c r="G153" t="str">
        <f t="shared" ca="1" si="7"/>
        <v>NEWHOPE</v>
      </c>
      <c r="H153">
        <v>3</v>
      </c>
      <c r="I153" t="s">
        <v>723</v>
      </c>
    </row>
    <row r="154" spans="1:9" x14ac:dyDescent="0.3">
      <c r="A154" t="str">
        <f t="shared" ca="1" si="6"/>
        <v>Sabe,human_153,,EMPIRE</v>
      </c>
      <c r="C154" t="s">
        <v>754</v>
      </c>
      <c r="D154" t="s">
        <v>907</v>
      </c>
      <c r="F154" t="str">
        <f t="shared" si="8"/>
        <v>human_153</v>
      </c>
      <c r="G154" t="str">
        <f t="shared" ca="1" si="7"/>
        <v>EMPIRE</v>
      </c>
    </row>
    <row r="155" spans="1:9" x14ac:dyDescent="0.3">
      <c r="A155" t="str">
        <f t="shared" ca="1" si="6"/>
        <v>Sebulba,human_154,,JEDI</v>
      </c>
      <c r="C155" t="s">
        <v>520</v>
      </c>
      <c r="D155" t="s">
        <v>908</v>
      </c>
      <c r="F155" t="str">
        <f t="shared" si="8"/>
        <v>human_154</v>
      </c>
      <c r="G155" t="str">
        <f t="shared" ca="1" si="7"/>
        <v>JEDI</v>
      </c>
      <c r="I155">
        <v>179</v>
      </c>
    </row>
    <row r="156" spans="1:9" x14ac:dyDescent="0.3">
      <c r="A156" t="str">
        <f t="shared" ca="1" si="6"/>
        <v>Aayla Secura,human_155,,NEWHOPE</v>
      </c>
      <c r="C156" t="s">
        <v>521</v>
      </c>
      <c r="D156" t="s">
        <v>909</v>
      </c>
      <c r="F156" t="str">
        <f t="shared" si="8"/>
        <v>human_155</v>
      </c>
      <c r="G156" t="str">
        <f t="shared" ca="1" si="7"/>
        <v>NEWHOPE</v>
      </c>
    </row>
    <row r="157" spans="1:9" x14ac:dyDescent="0.3">
      <c r="A157" t="str">
        <f t="shared" ca="1" si="6"/>
        <v>Korr Sella,human_156,,EMPIRE</v>
      </c>
      <c r="C157" t="s">
        <v>522</v>
      </c>
      <c r="D157" t="s">
        <v>910</v>
      </c>
      <c r="F157" t="str">
        <f t="shared" si="8"/>
        <v>human_156</v>
      </c>
      <c r="G157" t="str">
        <f t="shared" ca="1" si="7"/>
        <v>EMPIRE</v>
      </c>
    </row>
    <row r="158" spans="1:9" x14ac:dyDescent="0.3">
      <c r="A158" t="str">
        <f t="shared" ca="1" si="6"/>
        <v>Viqi Shesh,human_157,Kuat,JEDI</v>
      </c>
      <c r="C158" t="s">
        <v>523</v>
      </c>
      <c r="D158" t="s">
        <v>911</v>
      </c>
      <c r="E158" t="s">
        <v>724</v>
      </c>
      <c r="F158" t="str">
        <f t="shared" si="8"/>
        <v>human_157</v>
      </c>
      <c r="G158" t="str">
        <f t="shared" ca="1" si="7"/>
        <v>JEDI</v>
      </c>
    </row>
    <row r="159" spans="1:9" x14ac:dyDescent="0.3">
      <c r="A159" t="str">
        <f t="shared" ca="1" si="6"/>
        <v>Lufta Shif,human_158,Naboo,NEWHOPE</v>
      </c>
      <c r="C159" t="s">
        <v>524</v>
      </c>
      <c r="D159" t="s">
        <v>912</v>
      </c>
      <c r="E159" t="s">
        <v>670</v>
      </c>
      <c r="F159" t="str">
        <f t="shared" si="8"/>
        <v>human_158</v>
      </c>
      <c r="G159" t="str">
        <f t="shared" ca="1" si="7"/>
        <v>NEWHOPE</v>
      </c>
    </row>
    <row r="160" spans="1:9" x14ac:dyDescent="0.3">
      <c r="A160" t="str">
        <f t="shared" ca="1" si="6"/>
        <v>Aurra Sing,human_159,,EMPIRE</v>
      </c>
      <c r="C160" t="s">
        <v>525</v>
      </c>
      <c r="D160" t="s">
        <v>913</v>
      </c>
      <c r="F160" t="str">
        <f t="shared" si="8"/>
        <v>human_159</v>
      </c>
      <c r="G160" t="str">
        <f t="shared" ca="1" si="7"/>
        <v>EMPIRE</v>
      </c>
      <c r="H160">
        <v>3</v>
      </c>
      <c r="I160" t="s">
        <v>725</v>
      </c>
    </row>
    <row r="161" spans="1:9" x14ac:dyDescent="0.3">
      <c r="A161" t="str">
        <f t="shared" ca="1" si="6"/>
        <v>Anakin Skywalker,human_160,,JEDI</v>
      </c>
      <c r="C161" t="s">
        <v>526</v>
      </c>
      <c r="D161" t="s">
        <v>914</v>
      </c>
      <c r="F161" t="str">
        <f t="shared" si="8"/>
        <v>human_160</v>
      </c>
      <c r="G161" t="str">
        <f t="shared" ca="1" si="7"/>
        <v>JEDI</v>
      </c>
      <c r="H161">
        <v>3</v>
      </c>
      <c r="I161" t="s">
        <v>726</v>
      </c>
    </row>
    <row r="162" spans="1:9" x14ac:dyDescent="0.3">
      <c r="A162" t="str">
        <f t="shared" ca="1" si="6"/>
        <v>Luke Skywalker,human_161,,NEWHOPE</v>
      </c>
      <c r="C162" t="s">
        <v>527</v>
      </c>
      <c r="D162" t="s">
        <v>915</v>
      </c>
      <c r="F162" t="str">
        <f t="shared" si="8"/>
        <v>human_161</v>
      </c>
      <c r="G162" t="str">
        <f t="shared" ca="1" si="7"/>
        <v>NEWHOPE</v>
      </c>
      <c r="H162">
        <v>2</v>
      </c>
      <c r="I162" t="s">
        <v>727</v>
      </c>
    </row>
    <row r="163" spans="1:9" x14ac:dyDescent="0.3">
      <c r="A163" t="str">
        <f t="shared" ca="1" si="6"/>
        <v>Shmi Skywalker,human_162,Tatooine,EMPIRE</v>
      </c>
      <c r="C163" t="s">
        <v>528</v>
      </c>
      <c r="D163" t="s">
        <v>916</v>
      </c>
      <c r="E163" t="s">
        <v>680</v>
      </c>
      <c r="F163" t="str">
        <f t="shared" si="8"/>
        <v>human_162</v>
      </c>
      <c r="G163" t="str">
        <f t="shared" ca="1" si="7"/>
        <v>EMPIRE</v>
      </c>
      <c r="H163">
        <v>3</v>
      </c>
      <c r="I163" t="s">
        <v>728</v>
      </c>
    </row>
    <row r="164" spans="1:9" x14ac:dyDescent="0.3">
      <c r="A164" t="str">
        <f t="shared" ca="1" si="6"/>
        <v>Elan Sleazebaggano,human_163,,JEDI</v>
      </c>
      <c r="C164" t="s">
        <v>529</v>
      </c>
      <c r="D164" t="s">
        <v>917</v>
      </c>
      <c r="F164" t="str">
        <f t="shared" si="8"/>
        <v>human_163</v>
      </c>
      <c r="G164" t="str">
        <f t="shared" ca="1" si="7"/>
        <v>JEDI</v>
      </c>
      <c r="I164">
        <v>95</v>
      </c>
    </row>
    <row r="165" spans="1:9" x14ac:dyDescent="0.3">
      <c r="A165" t="str">
        <f t="shared" ca="1" si="6"/>
        <v>Sy Snootles,human_164,,NEWHOPE</v>
      </c>
      <c r="C165" t="s">
        <v>530</v>
      </c>
      <c r="D165" t="s">
        <v>918</v>
      </c>
      <c r="F165" t="str">
        <f t="shared" si="8"/>
        <v>human_164</v>
      </c>
      <c r="G165" t="str">
        <f t="shared" ca="1" si="7"/>
        <v>NEWHOPE</v>
      </c>
      <c r="H165">
        <v>3</v>
      </c>
      <c r="I165" t="s">
        <v>729</v>
      </c>
    </row>
    <row r="166" spans="1:9" x14ac:dyDescent="0.3">
      <c r="A166" t="str">
        <f t="shared" ca="1" si="6"/>
        <v>Anakin Solo,human_165,,EMPIRE</v>
      </c>
      <c r="C166" t="s">
        <v>531</v>
      </c>
      <c r="D166" t="s">
        <v>919</v>
      </c>
      <c r="F166" t="str">
        <f t="shared" si="8"/>
        <v>human_165</v>
      </c>
      <c r="G166" t="str">
        <f t="shared" ca="1" si="7"/>
        <v>EMPIRE</v>
      </c>
      <c r="H166">
        <v>4</v>
      </c>
      <c r="I166" t="s">
        <v>697</v>
      </c>
    </row>
    <row r="167" spans="1:9" x14ac:dyDescent="0.3">
      <c r="A167" t="str">
        <f t="shared" ca="1" si="6"/>
        <v>Han Solo,human_166,,JEDI</v>
      </c>
      <c r="C167" t="s">
        <v>532</v>
      </c>
      <c r="D167" t="s">
        <v>920</v>
      </c>
      <c r="F167" t="str">
        <f t="shared" si="8"/>
        <v>human_166</v>
      </c>
      <c r="G167" t="str">
        <f t="shared" ca="1" si="7"/>
        <v>JEDI</v>
      </c>
      <c r="H167">
        <v>3</v>
      </c>
      <c r="I167" t="s">
        <v>673</v>
      </c>
    </row>
    <row r="168" spans="1:9" x14ac:dyDescent="0.3">
      <c r="A168" t="str">
        <f t="shared" ca="1" si="6"/>
        <v>Jacen et Jaina Solo,human_167,,NEWHOPE</v>
      </c>
      <c r="C168" t="s">
        <v>533</v>
      </c>
      <c r="D168" t="s">
        <v>921</v>
      </c>
      <c r="F168" t="str">
        <f t="shared" si="8"/>
        <v>human_167</v>
      </c>
      <c r="G168" t="str">
        <f t="shared" ca="1" si="7"/>
        <v>NEWHOPE</v>
      </c>
      <c r="H168">
        <v>4</v>
      </c>
      <c r="I168" t="s">
        <v>697</v>
      </c>
    </row>
    <row r="169" spans="1:9" x14ac:dyDescent="0.3">
      <c r="A169" t="str">
        <f t="shared" ca="1" si="6"/>
        <v>Tionne Solusar,human_168,Yavin,EMPIRE</v>
      </c>
      <c r="C169" t="s">
        <v>534</v>
      </c>
      <c r="D169" t="s">
        <v>922</v>
      </c>
      <c r="E169" t="s">
        <v>721</v>
      </c>
      <c r="F169" t="str">
        <f t="shared" si="8"/>
        <v>human_168</v>
      </c>
      <c r="G169" t="str">
        <f t="shared" ca="1" si="7"/>
        <v>EMPIRE</v>
      </c>
      <c r="I169">
        <v>180</v>
      </c>
    </row>
    <row r="170" spans="1:9" x14ac:dyDescent="0.3">
      <c r="A170" t="str">
        <f t="shared" ca="1" si="6"/>
        <v>Amiral Statura,human_169,,JEDI</v>
      </c>
      <c r="C170" t="s">
        <v>535</v>
      </c>
      <c r="D170" t="s">
        <v>923</v>
      </c>
      <c r="F170" t="str">
        <f t="shared" si="8"/>
        <v>human_169</v>
      </c>
      <c r="G170" t="str">
        <f t="shared" ca="1" si="7"/>
        <v>JEDI</v>
      </c>
    </row>
    <row r="171" spans="1:9" x14ac:dyDescent="0.3">
      <c r="A171" t="str">
        <f t="shared" ca="1" si="6"/>
        <v>Lama Su,human_170,,NEWHOPE</v>
      </c>
      <c r="C171" t="s">
        <v>536</v>
      </c>
      <c r="D171" t="s">
        <v>924</v>
      </c>
      <c r="F171" t="str">
        <f t="shared" si="8"/>
        <v>human_170</v>
      </c>
      <c r="G171" t="str">
        <f t="shared" ca="1" si="7"/>
        <v>NEWHOPE</v>
      </c>
      <c r="I171">
        <v>95</v>
      </c>
    </row>
    <row r="172" spans="1:9" x14ac:dyDescent="0.3">
      <c r="A172" t="str">
        <f t="shared" ca="1" si="6"/>
        <v>Bultar Swan,human_171,,EMPIRE</v>
      </c>
      <c r="C172" t="s">
        <v>537</v>
      </c>
      <c r="D172" t="s">
        <v>925</v>
      </c>
      <c r="F172" t="str">
        <f t="shared" si="8"/>
        <v>human_171</v>
      </c>
      <c r="G172" t="str">
        <f t="shared" ca="1" si="7"/>
        <v>EMPIRE</v>
      </c>
      <c r="I172">
        <v>213</v>
      </c>
    </row>
    <row r="173" spans="1:9" x14ac:dyDescent="0.3">
      <c r="A173" t="str">
        <f t="shared" ca="1" si="6"/>
        <v>Hera Syndulla,human_172,,JEDI</v>
      </c>
      <c r="C173" t="s">
        <v>538</v>
      </c>
      <c r="D173" t="s">
        <v>926</v>
      </c>
      <c r="F173" t="str">
        <f t="shared" si="8"/>
        <v>human_172</v>
      </c>
      <c r="G173" t="str">
        <f t="shared" ca="1" si="7"/>
        <v>JEDI</v>
      </c>
    </row>
    <row r="174" spans="1:9" x14ac:dyDescent="0.3">
      <c r="A174" t="str">
        <f t="shared" ca="1" si="6"/>
        <v>Wat Tambor,human_173,,NEWHOPE</v>
      </c>
      <c r="C174" t="s">
        <v>539</v>
      </c>
      <c r="D174" t="s">
        <v>927</v>
      </c>
      <c r="F174" t="str">
        <f t="shared" si="8"/>
        <v>human_173</v>
      </c>
      <c r="G174" t="str">
        <f t="shared" ca="1" si="7"/>
        <v>NEWHOPE</v>
      </c>
      <c r="H174">
        <v>3</v>
      </c>
      <c r="I174" t="s">
        <v>671</v>
      </c>
    </row>
    <row r="175" spans="1:9" x14ac:dyDescent="0.3">
      <c r="A175" t="str">
        <f t="shared" ca="1" si="6"/>
        <v>Ahsoka Tano,human_174,,EMPIRE</v>
      </c>
      <c r="C175" t="s">
        <v>540</v>
      </c>
      <c r="D175" t="s">
        <v>928</v>
      </c>
      <c r="F175" t="str">
        <f t="shared" si="8"/>
        <v>human_174</v>
      </c>
      <c r="G175" t="str">
        <f t="shared" ca="1" si="7"/>
        <v>EMPIRE</v>
      </c>
      <c r="I175">
        <v>179</v>
      </c>
    </row>
    <row r="176" spans="1:9" x14ac:dyDescent="0.3">
      <c r="A176" t="str">
        <f t="shared" ca="1" si="6"/>
        <v>Tarfful,human_175,,JEDI</v>
      </c>
      <c r="C176" t="s">
        <v>541</v>
      </c>
      <c r="D176" t="s">
        <v>929</v>
      </c>
      <c r="F176" t="str">
        <f t="shared" si="8"/>
        <v>human_175</v>
      </c>
      <c r="G176" t="str">
        <f t="shared" ca="1" si="7"/>
        <v>JEDI</v>
      </c>
      <c r="H176">
        <v>3</v>
      </c>
      <c r="I176" t="s">
        <v>730</v>
      </c>
    </row>
    <row r="177" spans="1:9" x14ac:dyDescent="0.3">
      <c r="A177" t="str">
        <f t="shared" ca="1" si="6"/>
        <v>Sei Taria,human_176,,NEWHOPE</v>
      </c>
      <c r="C177" t="s">
        <v>542</v>
      </c>
      <c r="D177" t="s">
        <v>930</v>
      </c>
      <c r="F177" t="str">
        <f t="shared" si="8"/>
        <v>human_176</v>
      </c>
      <c r="G177" t="str">
        <f t="shared" ca="1" si="7"/>
        <v>NEWHOPE</v>
      </c>
    </row>
    <row r="178" spans="1:9" x14ac:dyDescent="0.3">
      <c r="A178" t="str">
        <f t="shared" ca="1" si="6"/>
        <v>Grand Moff Wilhuff Tarkin,human_177,,EMPIRE</v>
      </c>
      <c r="C178" t="s">
        <v>543</v>
      </c>
      <c r="D178" t="s">
        <v>931</v>
      </c>
      <c r="F178" t="str">
        <f t="shared" si="8"/>
        <v>human_177</v>
      </c>
      <c r="G178" t="str">
        <f t="shared" ca="1" si="7"/>
        <v>EMPIRE</v>
      </c>
    </row>
    <row r="179" spans="1:9" x14ac:dyDescent="0.3">
      <c r="A179" t="str">
        <f t="shared" ca="1" si="6"/>
        <v>Capitaine Roos Tarpals,human_178,Naboo,JEDI</v>
      </c>
      <c r="C179" t="s">
        <v>544</v>
      </c>
      <c r="D179" t="s">
        <v>932</v>
      </c>
      <c r="E179" t="s">
        <v>670</v>
      </c>
      <c r="F179" t="str">
        <f t="shared" si="8"/>
        <v>human_178</v>
      </c>
      <c r="G179" t="str">
        <f t="shared" ca="1" si="7"/>
        <v>JEDI</v>
      </c>
    </row>
    <row r="180" spans="1:9" x14ac:dyDescent="0.3">
      <c r="A180" t="str">
        <f t="shared" ca="1" si="6"/>
        <v>Teebo,human_179,,NEWHOPE</v>
      </c>
      <c r="C180" t="s">
        <v>545</v>
      </c>
      <c r="D180" t="s">
        <v>933</v>
      </c>
      <c r="F180" t="str">
        <f t="shared" si="8"/>
        <v>human_179</v>
      </c>
      <c r="G180" t="str">
        <f t="shared" ca="1" si="7"/>
        <v>NEWHOPE</v>
      </c>
    </row>
    <row r="181" spans="1:9" x14ac:dyDescent="0.3">
      <c r="A181" t="str">
        <f t="shared" ca="1" si="6"/>
        <v>Rep Teers,human_180,,EMPIRE</v>
      </c>
      <c r="C181" t="s">
        <v>546</v>
      </c>
      <c r="D181" t="s">
        <v>934</v>
      </c>
      <c r="F181" t="str">
        <f t="shared" si="8"/>
        <v>human_180</v>
      </c>
      <c r="G181" t="str">
        <f t="shared" ca="1" si="7"/>
        <v>EMPIRE</v>
      </c>
      <c r="I181">
        <v>122</v>
      </c>
    </row>
    <row r="182" spans="1:9" x14ac:dyDescent="0.3">
      <c r="A182" t="str">
        <f t="shared" ca="1" si="6"/>
        <v>Booster et Mirax Terrik,human_181,,JEDI</v>
      </c>
      <c r="C182" t="s">
        <v>547</v>
      </c>
      <c r="D182" t="s">
        <v>935</v>
      </c>
      <c r="F182" t="str">
        <f t="shared" si="8"/>
        <v>human_181</v>
      </c>
      <c r="G182" t="str">
        <f t="shared" ca="1" si="7"/>
        <v>JEDI</v>
      </c>
      <c r="I182">
        <v>8</v>
      </c>
    </row>
    <row r="183" spans="1:9" x14ac:dyDescent="0.3">
      <c r="A183" t="str">
        <f t="shared" ca="1" si="6"/>
        <v>Tessek,human_182,,NEWHOPE</v>
      </c>
      <c r="C183" t="s">
        <v>548</v>
      </c>
      <c r="D183" t="s">
        <v>936</v>
      </c>
      <c r="F183" t="str">
        <f t="shared" si="8"/>
        <v>human_182</v>
      </c>
      <c r="G183" t="str">
        <f t="shared" ca="1" si="7"/>
        <v>NEWHOPE</v>
      </c>
      <c r="H183">
        <v>3</v>
      </c>
      <c r="I183" t="s">
        <v>673</v>
      </c>
    </row>
    <row r="184" spans="1:9" x14ac:dyDescent="0.3">
      <c r="A184" t="str">
        <f t="shared" ca="1" si="6"/>
        <v>Bria Tharen,human_183,,EMPIRE</v>
      </c>
      <c r="C184" t="s">
        <v>549</v>
      </c>
      <c r="D184" t="s">
        <v>937</v>
      </c>
      <c r="F184" t="str">
        <f t="shared" si="8"/>
        <v>human_183</v>
      </c>
      <c r="G184" t="str">
        <f t="shared" ca="1" si="7"/>
        <v>EMPIRE</v>
      </c>
      <c r="I184">
        <v>185</v>
      </c>
    </row>
    <row r="185" spans="1:9" x14ac:dyDescent="0.3">
      <c r="A185" t="str">
        <f t="shared" ca="1" si="6"/>
        <v>Grand Amiral Thrawn,human_184,,JEDI</v>
      </c>
      <c r="C185" t="s">
        <v>550</v>
      </c>
      <c r="D185" t="s">
        <v>938</v>
      </c>
      <c r="F185" t="str">
        <f t="shared" si="8"/>
        <v>human_184</v>
      </c>
      <c r="G185" t="str">
        <f t="shared" ca="1" si="7"/>
        <v>JEDI</v>
      </c>
    </row>
    <row r="186" spans="1:9" x14ac:dyDescent="0.3">
      <c r="A186" t="str">
        <f t="shared" ca="1" si="6"/>
        <v>Shaak Ti,human_185,,NEWHOPE</v>
      </c>
      <c r="C186" t="s">
        <v>551</v>
      </c>
      <c r="D186" t="s">
        <v>939</v>
      </c>
      <c r="F186" t="str">
        <f t="shared" si="8"/>
        <v>human_185</v>
      </c>
      <c r="G186" t="str">
        <f t="shared" ca="1" si="7"/>
        <v>NEWHOPE</v>
      </c>
    </row>
    <row r="187" spans="1:9" x14ac:dyDescent="0.3">
      <c r="A187" t="str">
        <f t="shared" ca="1" si="6"/>
        <v>Saesee Tiin,human_186,,EMPIRE</v>
      </c>
      <c r="C187" t="s">
        <v>552</v>
      </c>
      <c r="D187" t="s">
        <v>940</v>
      </c>
      <c r="F187" t="str">
        <f t="shared" si="8"/>
        <v>human_186</v>
      </c>
      <c r="G187" t="str">
        <f t="shared" ca="1" si="7"/>
        <v>EMPIRE</v>
      </c>
    </row>
    <row r="188" spans="1:9" x14ac:dyDescent="0.3">
      <c r="A188" t="str">
        <f t="shared" ca="1" si="6"/>
        <v>Tikkes,human_187,,JEDI</v>
      </c>
      <c r="C188" t="s">
        <v>553</v>
      </c>
      <c r="D188" t="s">
        <v>941</v>
      </c>
      <c r="F188" t="str">
        <f t="shared" si="8"/>
        <v>human_187</v>
      </c>
      <c r="G188" t="str">
        <f t="shared" ca="1" si="7"/>
        <v>JEDI</v>
      </c>
      <c r="H188">
        <v>3</v>
      </c>
      <c r="I188" t="s">
        <v>671</v>
      </c>
    </row>
    <row r="189" spans="1:9" x14ac:dyDescent="0.3">
      <c r="A189" t="str">
        <f t="shared" ca="1" si="6"/>
        <v>Cindel Towani,human_188,Endor,NEWHOPE</v>
      </c>
      <c r="C189" t="s">
        <v>554</v>
      </c>
      <c r="D189" t="s">
        <v>942</v>
      </c>
      <c r="E189" t="s">
        <v>716</v>
      </c>
      <c r="F189" t="str">
        <f t="shared" si="8"/>
        <v>human_188</v>
      </c>
      <c r="G189" t="str">
        <f t="shared" ca="1" si="7"/>
        <v>NEWHOPE</v>
      </c>
    </row>
    <row r="190" spans="1:9" x14ac:dyDescent="0.3">
      <c r="A190" t="str">
        <f t="shared" ca="1" si="6"/>
        <v>Coleman Trebor,human_189,,EMPIRE</v>
      </c>
      <c r="C190" t="s">
        <v>555</v>
      </c>
      <c r="D190" t="s">
        <v>943</v>
      </c>
      <c r="F190" t="str">
        <f t="shared" si="8"/>
        <v>human_189</v>
      </c>
      <c r="G190" t="str">
        <f t="shared" ca="1" si="7"/>
        <v>EMPIRE</v>
      </c>
      <c r="I190">
        <v>53</v>
      </c>
    </row>
    <row r="191" spans="1:9" x14ac:dyDescent="0.3">
      <c r="A191" t="str">
        <f t="shared" ca="1" si="6"/>
        <v>Stono Tuggs,human_190,,JEDI</v>
      </c>
      <c r="C191" t="s">
        <v>556</v>
      </c>
      <c r="D191" t="s">
        <v>944</v>
      </c>
      <c r="F191" t="str">
        <f t="shared" si="8"/>
        <v>human_190</v>
      </c>
      <c r="G191" t="str">
        <f t="shared" ca="1" si="7"/>
        <v>JEDI</v>
      </c>
      <c r="I191">
        <v>90</v>
      </c>
    </row>
    <row r="192" spans="1:9" x14ac:dyDescent="0.3">
      <c r="A192" t="str">
        <f t="shared" ca="1" si="6"/>
        <v>Capitaine Gregar Typho,human_191,,NEWHOPE</v>
      </c>
      <c r="C192" t="s">
        <v>557</v>
      </c>
      <c r="D192" t="s">
        <v>945</v>
      </c>
      <c r="F192" t="str">
        <f t="shared" si="8"/>
        <v>human_191</v>
      </c>
      <c r="G192" t="str">
        <f t="shared" ca="1" si="7"/>
        <v>NEWHOPE</v>
      </c>
      <c r="I192">
        <v>5</v>
      </c>
    </row>
    <row r="193" spans="1:9" x14ac:dyDescent="0.3">
      <c r="A193" t="str">
        <f t="shared" ca="1" si="6"/>
        <v>Bogg Tyrell,human_192,,EMPIRE</v>
      </c>
      <c r="C193" t="s">
        <v>558</v>
      </c>
      <c r="D193" t="s">
        <v>946</v>
      </c>
      <c r="F193" t="str">
        <f t="shared" si="8"/>
        <v>human_192</v>
      </c>
      <c r="G193" t="str">
        <f t="shared" ca="1" si="7"/>
        <v>EMPIRE</v>
      </c>
      <c r="I193">
        <v>95</v>
      </c>
    </row>
    <row r="194" spans="1:9" x14ac:dyDescent="0.3">
      <c r="A194" t="str">
        <f t="shared" ref="A194:A213" ca="1" si="9">C194&amp;","&amp;D194&amp;","&amp;E194&amp;","&amp;G194</f>
        <v>Luminara Unduli,human_193,,JEDI</v>
      </c>
      <c r="C194" t="s">
        <v>559</v>
      </c>
      <c r="D194" t="s">
        <v>947</v>
      </c>
      <c r="F194" t="str">
        <f t="shared" si="8"/>
        <v>human_193</v>
      </c>
      <c r="G194" t="str">
        <f t="shared" ca="1" si="7"/>
        <v>JEDI</v>
      </c>
      <c r="H194">
        <v>3</v>
      </c>
      <c r="I194" t="s">
        <v>731</v>
      </c>
    </row>
    <row r="195" spans="1:9" x14ac:dyDescent="0.3">
      <c r="A195" t="str">
        <f t="shared" ca="1" si="9"/>
        <v>Dark Vador,human_194,,NEWHOPE</v>
      </c>
      <c r="C195" t="s">
        <v>560</v>
      </c>
      <c r="D195" t="s">
        <v>948</v>
      </c>
      <c r="F195" t="str">
        <f t="shared" si="8"/>
        <v>human_194</v>
      </c>
      <c r="G195" t="str">
        <f t="shared" ref="G195:G213" ca="1" si="10">INDIRECT("episode!C" &amp; 64+MOD(ROW(), 3))</f>
        <v>NEWHOPE</v>
      </c>
      <c r="H195">
        <v>2</v>
      </c>
      <c r="I195" t="s">
        <v>732</v>
      </c>
    </row>
    <row r="196" spans="1:9" x14ac:dyDescent="0.3">
      <c r="A196" t="str">
        <f t="shared" ca="1" si="9"/>
        <v>Finis Valorum,human_195,,EMPIRE</v>
      </c>
      <c r="C196" t="s">
        <v>561</v>
      </c>
      <c r="D196" t="s">
        <v>949</v>
      </c>
      <c r="F196" t="str">
        <f t="shared" ref="F196:F213" si="11">"human_" &amp; ROW()-1</f>
        <v>human_195</v>
      </c>
      <c r="G196" t="str">
        <f t="shared" ca="1" si="10"/>
        <v>EMPIRE</v>
      </c>
    </row>
    <row r="197" spans="1:9" x14ac:dyDescent="0.3">
      <c r="A197" t="str">
        <f t="shared" ca="1" si="9"/>
        <v>General Maximillian Veers,human_196,,JEDI</v>
      </c>
      <c r="C197" t="s">
        <v>755</v>
      </c>
      <c r="D197" t="s">
        <v>950</v>
      </c>
      <c r="F197" t="str">
        <f t="shared" si="11"/>
        <v>human_196</v>
      </c>
      <c r="G197" t="str">
        <f t="shared" ca="1" si="10"/>
        <v>JEDI</v>
      </c>
      <c r="I197">
        <v>213</v>
      </c>
    </row>
    <row r="198" spans="1:9" x14ac:dyDescent="0.3">
      <c r="A198" t="str">
        <f t="shared" ca="1" si="9"/>
        <v>Tahiri Veila,human_197,,NEWHOPE</v>
      </c>
      <c r="C198" t="s">
        <v>563</v>
      </c>
      <c r="D198" t="s">
        <v>951</v>
      </c>
      <c r="F198" t="str">
        <f t="shared" si="11"/>
        <v>human_197</v>
      </c>
      <c r="G198" t="str">
        <f t="shared" ca="1" si="10"/>
        <v>NEWHOPE</v>
      </c>
      <c r="H198">
        <v>4</v>
      </c>
      <c r="I198" t="s">
        <v>733</v>
      </c>
    </row>
    <row r="199" spans="1:9" x14ac:dyDescent="0.3">
      <c r="A199" t="str">
        <f t="shared" ca="1" si="9"/>
        <v>Asajj Ventress,human_198,,EMPIRE</v>
      </c>
      <c r="C199" t="s">
        <v>564</v>
      </c>
      <c r="D199" t="s">
        <v>952</v>
      </c>
      <c r="F199" t="str">
        <f t="shared" si="11"/>
        <v>human_198</v>
      </c>
      <c r="G199" t="str">
        <f t="shared" ca="1" si="10"/>
        <v>EMPIRE</v>
      </c>
      <c r="I199">
        <v>43</v>
      </c>
    </row>
    <row r="200" spans="1:9" x14ac:dyDescent="0.3">
      <c r="A200" t="str">
        <f t="shared" ca="1" si="9"/>
        <v>Wald,human_199,,JEDI</v>
      </c>
      <c r="C200" t="s">
        <v>565</v>
      </c>
      <c r="D200" t="s">
        <v>953</v>
      </c>
      <c r="F200" t="str">
        <f t="shared" si="11"/>
        <v>human_199</v>
      </c>
      <c r="G200" t="str">
        <f t="shared" ca="1" si="10"/>
        <v>JEDI</v>
      </c>
      <c r="I200">
        <v>179</v>
      </c>
    </row>
    <row r="201" spans="1:9" x14ac:dyDescent="0.3">
      <c r="A201" t="str">
        <f t="shared" ca="1" si="9"/>
        <v>Wicket Warrick,human_200,,NEWHOPE</v>
      </c>
      <c r="C201" t="s">
        <v>566</v>
      </c>
      <c r="D201" t="s">
        <v>954</v>
      </c>
      <c r="F201" t="str">
        <f t="shared" si="11"/>
        <v>human_200</v>
      </c>
      <c r="G201" t="str">
        <f t="shared" ca="1" si="10"/>
        <v>NEWHOPE</v>
      </c>
    </row>
    <row r="202" spans="1:9" x14ac:dyDescent="0.3">
      <c r="A202" t="str">
        <f t="shared" ca="1" si="9"/>
        <v>Watto,human_201,,EMPIRE</v>
      </c>
      <c r="C202" t="s">
        <v>567</v>
      </c>
      <c r="D202" t="s">
        <v>955</v>
      </c>
      <c r="F202" t="str">
        <f t="shared" si="11"/>
        <v>human_201</v>
      </c>
      <c r="G202" t="str">
        <f t="shared" ca="1" si="10"/>
        <v>EMPIRE</v>
      </c>
      <c r="H202">
        <v>3</v>
      </c>
      <c r="I202" t="s">
        <v>734</v>
      </c>
    </row>
    <row r="203" spans="1:9" x14ac:dyDescent="0.3">
      <c r="A203" t="str">
        <f t="shared" ca="1" si="9"/>
        <v>Taun We,human_202,,JEDI</v>
      </c>
      <c r="C203" t="s">
        <v>568</v>
      </c>
      <c r="D203" t="s">
        <v>956</v>
      </c>
      <c r="F203" t="str">
        <f t="shared" si="11"/>
        <v>human_202</v>
      </c>
      <c r="G203" t="str">
        <f t="shared" ca="1" si="10"/>
        <v>JEDI</v>
      </c>
      <c r="H203">
        <v>3</v>
      </c>
      <c r="I203" t="s">
        <v>735</v>
      </c>
    </row>
    <row r="204" spans="1:9" x14ac:dyDescent="0.3">
      <c r="A204" t="str">
        <f t="shared" ca="1" si="9"/>
        <v>Zam Wesell,human_203,,NEWHOPE</v>
      </c>
      <c r="C204" t="s">
        <v>569</v>
      </c>
      <c r="D204" t="s">
        <v>957</v>
      </c>
      <c r="F204" t="str">
        <f t="shared" si="11"/>
        <v>human_203</v>
      </c>
      <c r="G204" t="str">
        <f t="shared" ca="1" si="10"/>
        <v>NEWHOPE</v>
      </c>
      <c r="H204">
        <v>2</v>
      </c>
      <c r="I204" t="s">
        <v>736</v>
      </c>
    </row>
    <row r="205" spans="1:9" x14ac:dyDescent="0.3">
      <c r="A205" t="str">
        <f t="shared" ca="1" si="9"/>
        <v>Snap Wexley,human_204,,EMPIRE</v>
      </c>
      <c r="C205" t="s">
        <v>570</v>
      </c>
      <c r="D205" t="s">
        <v>958</v>
      </c>
      <c r="F205" t="str">
        <f t="shared" si="11"/>
        <v>human_204</v>
      </c>
      <c r="G205" t="str">
        <f t="shared" ca="1" si="10"/>
        <v>EMPIRE</v>
      </c>
    </row>
    <row r="206" spans="1:9" x14ac:dyDescent="0.3">
      <c r="A206" t="str">
        <f t="shared" ca="1" si="9"/>
        <v>Mace Windu,human_205,,JEDI</v>
      </c>
      <c r="C206" t="s">
        <v>571</v>
      </c>
      <c r="D206" t="s">
        <v>959</v>
      </c>
      <c r="F206" t="str">
        <f t="shared" si="11"/>
        <v>human_205</v>
      </c>
      <c r="G206" t="str">
        <f t="shared" ca="1" si="10"/>
        <v>JEDI</v>
      </c>
    </row>
    <row r="207" spans="1:9" x14ac:dyDescent="0.3">
      <c r="A207" t="str">
        <f t="shared" ca="1" si="9"/>
        <v>WinterNote 6,human_206,,NEWHOPE</v>
      </c>
      <c r="C207" t="s">
        <v>572</v>
      </c>
      <c r="D207" t="s">
        <v>960</v>
      </c>
      <c r="F207" t="str">
        <f t="shared" si="11"/>
        <v>human_206</v>
      </c>
      <c r="G207" t="str">
        <f t="shared" ca="1" si="10"/>
        <v>NEWHOPE</v>
      </c>
    </row>
    <row r="208" spans="1:9" x14ac:dyDescent="0.3">
      <c r="A208" t="str">
        <f t="shared" ca="1" si="9"/>
        <v>Prince Xizor,human_207,,EMPIRE</v>
      </c>
      <c r="C208" t="s">
        <v>573</v>
      </c>
      <c r="D208" t="s">
        <v>961</v>
      </c>
      <c r="F208" t="str">
        <f t="shared" si="11"/>
        <v>human_207</v>
      </c>
      <c r="G208" t="str">
        <f t="shared" ca="1" si="10"/>
        <v>EMPIRE</v>
      </c>
      <c r="I208">
        <v>213</v>
      </c>
    </row>
    <row r="209" spans="1:9" x14ac:dyDescent="0.3">
      <c r="A209" t="str">
        <f t="shared" ca="1" si="9"/>
        <v>Yaddle,human_208,,JEDI</v>
      </c>
      <c r="C209" t="s">
        <v>574</v>
      </c>
      <c r="D209" t="s">
        <v>962</v>
      </c>
      <c r="F209" t="str">
        <f t="shared" si="11"/>
        <v>human_208</v>
      </c>
      <c r="G209" t="str">
        <f t="shared" ca="1" si="10"/>
        <v>JEDI</v>
      </c>
      <c r="H209">
        <v>3</v>
      </c>
      <c r="I209" t="s">
        <v>737</v>
      </c>
    </row>
    <row r="210" spans="1:9" x14ac:dyDescent="0.3">
      <c r="A210" t="str">
        <f t="shared" ca="1" si="9"/>
        <v>Yoda,human_209,,NEWHOPE</v>
      </c>
      <c r="C210" t="s">
        <v>575</v>
      </c>
      <c r="D210" t="s">
        <v>963</v>
      </c>
      <c r="F210" t="str">
        <f t="shared" si="11"/>
        <v>human_209</v>
      </c>
      <c r="G210" t="str">
        <f t="shared" ca="1" si="10"/>
        <v>NEWHOPE</v>
      </c>
      <c r="H210">
        <v>3</v>
      </c>
      <c r="I210" t="s">
        <v>738</v>
      </c>
    </row>
    <row r="211" spans="1:9" x14ac:dyDescent="0.3">
      <c r="A211" t="str">
        <f t="shared" ca="1" si="9"/>
        <v>Grand Moff Zsinj,human_210,,EMPIRE</v>
      </c>
      <c r="C211" t="s">
        <v>576</v>
      </c>
      <c r="D211" t="s">
        <v>964</v>
      </c>
      <c r="F211" t="str">
        <f t="shared" si="11"/>
        <v>human_210</v>
      </c>
      <c r="G211" t="str">
        <f t="shared" ca="1" si="10"/>
        <v>EMPIRE</v>
      </c>
      <c r="H211">
        <v>3</v>
      </c>
      <c r="I211" t="s">
        <v>739</v>
      </c>
    </row>
    <row r="212" spans="1:9" x14ac:dyDescent="0.3">
      <c r="A212" t="str">
        <f t="shared" ca="1" si="9"/>
        <v>Zuckuss,human_211,,JEDI</v>
      </c>
      <c r="C212" t="s">
        <v>577</v>
      </c>
      <c r="D212" t="s">
        <v>965</v>
      </c>
      <c r="F212" t="str">
        <f t="shared" si="11"/>
        <v>human_211</v>
      </c>
      <c r="G212" t="str">
        <f t="shared" ca="1" si="10"/>
        <v>JEDI</v>
      </c>
      <c r="H212">
        <v>4</v>
      </c>
      <c r="I212" t="s">
        <v>740</v>
      </c>
    </row>
    <row r="213" spans="1:9" x14ac:dyDescent="0.3">
      <c r="A213" t="str">
        <f t="shared" ca="1" si="9"/>
        <v>Zuvio,human_212,Jakku,NEWHOPE</v>
      </c>
      <c r="C213" t="s">
        <v>578</v>
      </c>
      <c r="D213" t="s">
        <v>966</v>
      </c>
      <c r="E213" t="s">
        <v>674</v>
      </c>
      <c r="F213" t="str">
        <f t="shared" si="11"/>
        <v>human_212</v>
      </c>
      <c r="G213" t="str">
        <f t="shared" ca="1" si="10"/>
        <v>NEWHOPE</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2"/>
  <sheetViews>
    <sheetView workbookViewId="0">
      <selection activeCell="A2" sqref="A2"/>
    </sheetView>
  </sheetViews>
  <sheetFormatPr baseColWidth="10" defaultRowHeight="14.4" x14ac:dyDescent="0.3"/>
  <cols>
    <col min="1" max="1" width="61.88671875" customWidth="1"/>
    <col min="2" max="3" width="24.88671875" customWidth="1"/>
    <col min="4" max="4" width="23.21875" customWidth="1"/>
    <col min="5" max="5" width="13.109375" customWidth="1"/>
    <col min="6" max="6" width="11.21875" customWidth="1"/>
    <col min="7" max="7" width="14.21875" customWidth="1"/>
    <col min="8" max="8" width="9.6640625" bestFit="1" customWidth="1"/>
    <col min="13" max="13" width="2.44140625" bestFit="1" customWidth="1"/>
    <col min="14" max="14" width="9.6640625" bestFit="1" customWidth="1"/>
  </cols>
  <sheetData>
    <row r="1" spans="1:14" x14ac:dyDescent="0.3">
      <c r="A1" t="s">
        <v>1445</v>
      </c>
      <c r="B1" t="s">
        <v>976</v>
      </c>
      <c r="C1" t="s">
        <v>975</v>
      </c>
      <c r="D1" t="s">
        <v>972</v>
      </c>
      <c r="E1" t="s">
        <v>746</v>
      </c>
      <c r="F1" t="s">
        <v>321</v>
      </c>
      <c r="G1" t="s">
        <v>745</v>
      </c>
      <c r="H1" t="s">
        <v>667</v>
      </c>
      <c r="M1" t="s">
        <v>1</v>
      </c>
      <c r="N1" t="s">
        <v>667</v>
      </c>
    </row>
    <row r="2" spans="1:14" x14ac:dyDescent="0.3">
      <c r="A2" t="str">
        <f>IF(B2="","INSERT INTO droid_appears_in (droid_id,episode_id) VALUES ("&amp;Tableau9[[#This Row],[droid_id,episode_id]]&amp;");","INSERT INTO human_appears_in (human_id,episode_id) VALUES ("&amp; B2 &amp; ");")</f>
        <v>INSERT INTO droid_appears_in (droid_id,episode_id) VALUES ('00000000-0000-0000-0000-000000000001',3);</v>
      </c>
      <c r="B2" t="str">
        <f>IF(Tableau9[[#This Row],[Type]]="HUMAN",           "'" &amp; E2 &amp; "'," &amp; G2,   "")</f>
        <v/>
      </c>
      <c r="C2" t="str">
        <f>IF(Tableau9[[#This Row],[Type]]="DROID",    "'" &amp; E2 &amp; "'," &amp; G2,  "")</f>
        <v>'00000000-0000-0000-0000-000000000001',3</v>
      </c>
      <c r="D2" t="str">
        <f xml:space="preserve"> E2 &amp; ",""" &amp; H2 &amp; """"</f>
        <v>00000000-0000-0000-0000-000000000001,"JEDI"</v>
      </c>
      <c r="E2" t="str">
        <f>Data!N3</f>
        <v>00000000-0000-0000-0000-000000000001</v>
      </c>
      <c r="F2" t="str">
        <f>Data!M3</f>
        <v>DROID</v>
      </c>
      <c r="G2">
        <f>MOD(ROW(),3)+1</f>
        <v>3</v>
      </c>
      <c r="H2" t="str">
        <f t="shared" ref="H2:H65" si="0">VLOOKUP(G2,M:N,2)</f>
        <v>JEDI</v>
      </c>
      <c r="M2">
        <v>1</v>
      </c>
      <c r="N2" s="19" t="s">
        <v>662</v>
      </c>
    </row>
    <row r="3" spans="1:14" x14ac:dyDescent="0.3">
      <c r="A3" t="str">
        <f>IF(B3="","INSERT INTO droid_appears_in (droid_id,episode_id) VALUES ("&amp;Tableau9[[#This Row],[droid_id,episode_id]]&amp;");","INSERT INTO human_appears_in (human_id,episode_id) VALUES ("&amp; B3 &amp; ");")</f>
        <v>INSERT INTO droid_appears_in (droid_id,episode_id) VALUES ('00000000-0000-0000-0000-000000000002',1);</v>
      </c>
      <c r="B3" t="str">
        <f>IF(Tableau9[[#This Row],[Type]]="HUMAN",           "'" &amp; E3 &amp; "'," &amp; G3,   "")</f>
        <v/>
      </c>
      <c r="C3" t="str">
        <f>IF(Tableau9[[#This Row],[Type]]="DROID",    "'" &amp; E3 &amp; "'," &amp; G3,  "")</f>
        <v>'00000000-0000-0000-0000-000000000002',1</v>
      </c>
      <c r="D3" t="str">
        <f t="shared" ref="D3:D66" si="1" xml:space="preserve"> E3 &amp; ",""" &amp; H3 &amp; """"</f>
        <v>00000000-0000-0000-0000-000000000002,"NEWHOPE"</v>
      </c>
      <c r="E3" t="str">
        <f>Data!N4</f>
        <v>00000000-0000-0000-0000-000000000002</v>
      </c>
      <c r="F3" t="str">
        <f>Data!M4</f>
        <v>DROID</v>
      </c>
      <c r="G3">
        <f>MOD(ROW(),3)+1</f>
        <v>1</v>
      </c>
      <c r="H3" t="str">
        <f t="shared" si="0"/>
        <v>NEWHOPE</v>
      </c>
      <c r="M3">
        <v>2</v>
      </c>
      <c r="N3" s="18" t="s">
        <v>663</v>
      </c>
    </row>
    <row r="4" spans="1:14" x14ac:dyDescent="0.3">
      <c r="A4" t="str">
        <f>IF(B4="","INSERT INTO droid_appears_in (droid_id,episode_id) VALUES ("&amp;Tableau9[[#This Row],[droid_id,episode_id]]&amp;");","INSERT INTO human_appears_in (human_id,episode_id) VALUES ("&amp; B4 &amp; ");")</f>
        <v>INSERT INTO droid_appears_in (droid_id,episode_id) VALUES ('00000000-0000-0000-0000-000000000003',2);</v>
      </c>
      <c r="B4" t="str">
        <f>IF(Tableau9[[#This Row],[Type]]="HUMAN",           "'" &amp; E4 &amp; "'," &amp; G4,   "")</f>
        <v/>
      </c>
      <c r="C4" t="str">
        <f>IF(Tableau9[[#This Row],[Type]]="DROID",    "'" &amp; E4 &amp; "'," &amp; G4,  "")</f>
        <v>'00000000-0000-0000-0000-000000000003',2</v>
      </c>
      <c r="D4" t="str">
        <f t="shared" si="1"/>
        <v>00000000-0000-0000-0000-000000000003,"EMPIRE"</v>
      </c>
      <c r="E4" t="str">
        <f>Data!N5</f>
        <v>00000000-0000-0000-0000-000000000003</v>
      </c>
      <c r="F4" t="str">
        <f>Data!M5</f>
        <v>DROID</v>
      </c>
      <c r="G4">
        <f t="shared" ref="G4:G67" si="2">MOD(ROW(),3)+1</f>
        <v>2</v>
      </c>
      <c r="H4" t="str">
        <f t="shared" si="0"/>
        <v>EMPIRE</v>
      </c>
      <c r="M4">
        <v>3</v>
      </c>
      <c r="N4" s="19" t="s">
        <v>664</v>
      </c>
    </row>
    <row r="5" spans="1:14" x14ac:dyDescent="0.3">
      <c r="A5" t="str">
        <f>IF(B5="","INSERT INTO droid_appears_in (droid_id,episode_id) VALUES ("&amp;Tableau9[[#This Row],[droid_id,episode_id]]&amp;");","INSERT INTO human_appears_in (human_id,episode_id) VALUES ("&amp; B5 &amp; ");")</f>
        <v>INSERT INTO droid_appears_in (droid_id,episode_id) VALUES ('00000000-0000-0000-0000-000000000004',3);</v>
      </c>
      <c r="B5" t="str">
        <f>IF(Tableau9[[#This Row],[Type]]="HUMAN",           "'" &amp; E5 &amp; "'," &amp; G5,   "")</f>
        <v/>
      </c>
      <c r="C5" t="str">
        <f>IF(Tableau9[[#This Row],[Type]]="DROID",    "'" &amp; E5 &amp; "'," &amp; G5,  "")</f>
        <v>'00000000-0000-0000-0000-000000000004',3</v>
      </c>
      <c r="D5" t="str">
        <f t="shared" si="1"/>
        <v>00000000-0000-0000-0000-000000000004,"JEDI"</v>
      </c>
      <c r="E5" t="str">
        <f>Data!N6</f>
        <v>00000000-0000-0000-0000-000000000004</v>
      </c>
      <c r="F5" t="str">
        <f>Data!M6</f>
        <v>DROID</v>
      </c>
      <c r="G5">
        <f t="shared" si="2"/>
        <v>3</v>
      </c>
      <c r="H5" t="str">
        <f t="shared" si="0"/>
        <v>JEDI</v>
      </c>
    </row>
    <row r="6" spans="1:14" x14ac:dyDescent="0.3">
      <c r="A6" t="str">
        <f>IF(B6="","INSERT INTO droid_appears_in (droid_id,episode_id) VALUES ("&amp;Tableau9[[#This Row],[droid_id,episode_id]]&amp;");","INSERT INTO human_appears_in (human_id,episode_id) VALUES ("&amp; B6 &amp; ");")</f>
        <v>INSERT INTO droid_appears_in (droid_id,episode_id) VALUES ('00000000-0000-0000-0000-000000000005',1);</v>
      </c>
      <c r="B6" t="str">
        <f>IF(Tableau9[[#This Row],[Type]]="HUMAN",           "'" &amp; E6 &amp; "'," &amp; G6,   "")</f>
        <v/>
      </c>
      <c r="C6" t="str">
        <f>IF(Tableau9[[#This Row],[Type]]="DROID",    "'" &amp; E6 &amp; "'," &amp; G6,  "")</f>
        <v>'00000000-0000-0000-0000-000000000005',1</v>
      </c>
      <c r="D6" t="str">
        <f t="shared" si="1"/>
        <v>00000000-0000-0000-0000-000000000005,"NEWHOPE"</v>
      </c>
      <c r="E6" t="str">
        <f>Data!N7</f>
        <v>00000000-0000-0000-0000-000000000005</v>
      </c>
      <c r="F6" t="str">
        <f>Data!M7</f>
        <v>DROID</v>
      </c>
      <c r="G6">
        <f t="shared" si="2"/>
        <v>1</v>
      </c>
      <c r="H6" t="str">
        <f t="shared" si="0"/>
        <v>NEWHOPE</v>
      </c>
    </row>
    <row r="7" spans="1:14" x14ac:dyDescent="0.3">
      <c r="A7" t="str">
        <f>IF(B7="","INSERT INTO droid_appears_in (droid_id,episode_id) VALUES ("&amp;Tableau9[[#This Row],[droid_id,episode_id]]&amp;");","INSERT INTO human_appears_in (human_id,episode_id) VALUES ("&amp; B7 &amp; ");")</f>
        <v>INSERT INTO droid_appears_in (droid_id,episode_id) VALUES ('00000000-0000-0000-0000-000000000006',2);</v>
      </c>
      <c r="B7" t="str">
        <f>IF(Tableau9[[#This Row],[Type]]="HUMAN",           "'" &amp; E7 &amp; "'," &amp; G7,   "")</f>
        <v/>
      </c>
      <c r="C7" t="str">
        <f>IF(Tableau9[[#This Row],[Type]]="DROID",    "'" &amp; E7 &amp; "'," &amp; G7,  "")</f>
        <v>'00000000-0000-0000-0000-000000000006',2</v>
      </c>
      <c r="D7" t="str">
        <f t="shared" si="1"/>
        <v>00000000-0000-0000-0000-000000000006,"EMPIRE"</v>
      </c>
      <c r="E7" t="str">
        <f>Data!N8</f>
        <v>00000000-0000-0000-0000-000000000006</v>
      </c>
      <c r="F7" t="str">
        <f>Data!M8</f>
        <v>DROID</v>
      </c>
      <c r="G7">
        <f t="shared" si="2"/>
        <v>2</v>
      </c>
      <c r="H7" t="str">
        <f t="shared" si="0"/>
        <v>EMPIRE</v>
      </c>
    </row>
    <row r="8" spans="1:14" x14ac:dyDescent="0.3">
      <c r="A8" t="str">
        <f>IF(B8="","INSERT INTO droid_appears_in (droid_id,episode_id) VALUES ("&amp;Tableau9[[#This Row],[droid_id,episode_id]]&amp;");","INSERT INTO human_appears_in (human_id,episode_id) VALUES ("&amp; B8 &amp; ");")</f>
        <v>INSERT INTO droid_appears_in (droid_id,episode_id) VALUES ('00000000-0000-0000-0000-000000000007',3);</v>
      </c>
      <c r="B8" t="str">
        <f>IF(Tableau9[[#This Row],[Type]]="HUMAN",           "'" &amp; E8 &amp; "'," &amp; G8,   "")</f>
        <v/>
      </c>
      <c r="C8" t="str">
        <f>IF(Tableau9[[#This Row],[Type]]="DROID",    "'" &amp; E8 &amp; "'," &amp; G8,  "")</f>
        <v>'00000000-0000-0000-0000-000000000007',3</v>
      </c>
      <c r="D8" t="str">
        <f t="shared" si="1"/>
        <v>00000000-0000-0000-0000-000000000007,"JEDI"</v>
      </c>
      <c r="E8" t="str">
        <f>Data!N9</f>
        <v>00000000-0000-0000-0000-000000000007</v>
      </c>
      <c r="F8" t="str">
        <f>Data!M9</f>
        <v>DROID</v>
      </c>
      <c r="G8">
        <f t="shared" si="2"/>
        <v>3</v>
      </c>
      <c r="H8" t="str">
        <f t="shared" si="0"/>
        <v>JEDI</v>
      </c>
    </row>
    <row r="9" spans="1:14" x14ac:dyDescent="0.3">
      <c r="A9" t="str">
        <f>IF(B9="","INSERT INTO droid_appears_in (droid_id,episode_id) VALUES ("&amp;Tableau9[[#This Row],[droid_id,episode_id]]&amp;");","INSERT INTO human_appears_in (human_id,episode_id) VALUES ("&amp; B9 &amp; ");")</f>
        <v>INSERT INTO droid_appears_in (droid_id,episode_id) VALUES ('00000000-0000-0000-0000-000000000008',1);</v>
      </c>
      <c r="B9" t="str">
        <f>IF(Tableau9[[#This Row],[Type]]="HUMAN",           "'" &amp; E9 &amp; "'," &amp; G9,   "")</f>
        <v/>
      </c>
      <c r="C9" t="str">
        <f>IF(Tableau9[[#This Row],[Type]]="DROID",    "'" &amp; E9 &amp; "'," &amp; G9,  "")</f>
        <v>'00000000-0000-0000-0000-000000000008',1</v>
      </c>
      <c r="D9" t="str">
        <f t="shared" si="1"/>
        <v>00000000-0000-0000-0000-000000000008,"NEWHOPE"</v>
      </c>
      <c r="E9" t="str">
        <f>Data!N10</f>
        <v>00000000-0000-0000-0000-000000000008</v>
      </c>
      <c r="F9" t="str">
        <f>Data!M10</f>
        <v>DROID</v>
      </c>
      <c r="G9">
        <f t="shared" si="2"/>
        <v>1</v>
      </c>
      <c r="H9" t="str">
        <f t="shared" si="0"/>
        <v>NEWHOPE</v>
      </c>
    </row>
    <row r="10" spans="1:14" x14ac:dyDescent="0.3">
      <c r="A10" t="str">
        <f>IF(B10="","INSERT INTO droid_appears_in (droid_id,episode_id) VALUES ("&amp;Tableau9[[#This Row],[droid_id,episode_id]]&amp;");","INSERT INTO human_appears_in (human_id,episode_id) VALUES ("&amp; B10 &amp; ");")</f>
        <v>INSERT INTO droid_appears_in (droid_id,episode_id) VALUES ('00000000-0000-0000-0000-000000000009',2);</v>
      </c>
      <c r="B10" t="str">
        <f>IF(Tableau9[[#This Row],[Type]]="HUMAN",           "'" &amp; E10 &amp; "'," &amp; G10,   "")</f>
        <v/>
      </c>
      <c r="C10" t="str">
        <f>IF(Tableau9[[#This Row],[Type]]="DROID",    "'" &amp; E10 &amp; "'," &amp; G10,  "")</f>
        <v>'00000000-0000-0000-0000-000000000009',2</v>
      </c>
      <c r="D10" t="str">
        <f t="shared" si="1"/>
        <v>00000000-0000-0000-0000-000000000009,"EMPIRE"</v>
      </c>
      <c r="E10" t="str">
        <f>Data!N11</f>
        <v>00000000-0000-0000-0000-000000000009</v>
      </c>
      <c r="F10" t="str">
        <f>Data!M11</f>
        <v>DROID</v>
      </c>
      <c r="G10">
        <f t="shared" si="2"/>
        <v>2</v>
      </c>
      <c r="H10" t="str">
        <f t="shared" si="0"/>
        <v>EMPIRE</v>
      </c>
    </row>
    <row r="11" spans="1:14" x14ac:dyDescent="0.3">
      <c r="A11" t="str">
        <f>IF(B11="","INSERT INTO droid_appears_in (droid_id,episode_id) VALUES ("&amp;Tableau9[[#This Row],[droid_id,episode_id]]&amp;");","INSERT INTO human_appears_in (human_id,episode_id) VALUES ("&amp; B11 &amp; ");")</f>
        <v>INSERT INTO droid_appears_in (droid_id,episode_id) VALUES ('00000000-0000-0000-0000-000000000010',3);</v>
      </c>
      <c r="B11" t="str">
        <f>IF(Tableau9[[#This Row],[Type]]="HUMAN",           "'" &amp; E11 &amp; "'," &amp; G11,   "")</f>
        <v/>
      </c>
      <c r="C11" t="str">
        <f>IF(Tableau9[[#This Row],[Type]]="DROID",    "'" &amp; E11 &amp; "'," &amp; G11,  "")</f>
        <v>'00000000-0000-0000-0000-000000000010',3</v>
      </c>
      <c r="D11" t="str">
        <f t="shared" si="1"/>
        <v>00000000-0000-0000-0000-000000000010,"JEDI"</v>
      </c>
      <c r="E11" t="str">
        <f>Data!N12</f>
        <v>00000000-0000-0000-0000-000000000010</v>
      </c>
      <c r="F11" t="str">
        <f>Data!M12</f>
        <v>DROID</v>
      </c>
      <c r="G11">
        <f t="shared" si="2"/>
        <v>3</v>
      </c>
      <c r="H11" t="str">
        <f t="shared" si="0"/>
        <v>JEDI</v>
      </c>
    </row>
    <row r="12" spans="1:14" x14ac:dyDescent="0.3">
      <c r="A12" t="str">
        <f>IF(B12="","INSERT INTO droid_appears_in (droid_id,episode_id) VALUES ("&amp;Tableau9[[#This Row],[droid_id,episode_id]]&amp;");","INSERT INTO human_appears_in (human_id,episode_id) VALUES ("&amp; B12 &amp; ");")</f>
        <v>INSERT INTO droid_appears_in (droid_id,episode_id) VALUES ('00000000-0000-0000-0000-000000000011',1);</v>
      </c>
      <c r="B12" t="str">
        <f>IF(Tableau9[[#This Row],[Type]]="HUMAN",           "'" &amp; E12 &amp; "'," &amp; G12,   "")</f>
        <v/>
      </c>
      <c r="C12" t="str">
        <f>IF(Tableau9[[#This Row],[Type]]="DROID",    "'" &amp; E12 &amp; "'," &amp; G12,  "")</f>
        <v>'00000000-0000-0000-0000-000000000011',1</v>
      </c>
      <c r="D12" t="str">
        <f t="shared" si="1"/>
        <v>00000000-0000-0000-0000-000000000011,"NEWHOPE"</v>
      </c>
      <c r="E12" t="str">
        <f>Data!N13</f>
        <v>00000000-0000-0000-0000-000000000011</v>
      </c>
      <c r="F12" t="str">
        <f>Data!M13</f>
        <v>DROID</v>
      </c>
      <c r="G12">
        <f t="shared" si="2"/>
        <v>1</v>
      </c>
      <c r="H12" t="str">
        <f t="shared" si="0"/>
        <v>NEWHOPE</v>
      </c>
    </row>
    <row r="13" spans="1:14" x14ac:dyDescent="0.3">
      <c r="A13" t="str">
        <f>IF(B13="","INSERT INTO droid_appears_in (droid_id,episode_id) VALUES ("&amp;Tableau9[[#This Row],[droid_id,episode_id]]&amp;");","INSERT INTO human_appears_in (human_id,episode_id) VALUES ("&amp; B13 &amp; ");")</f>
        <v>INSERT INTO droid_appears_in (droid_id,episode_id) VALUES ('00000000-0000-0000-0000-000000000012',2);</v>
      </c>
      <c r="B13" t="str">
        <f>IF(Tableau9[[#This Row],[Type]]="HUMAN",           "'" &amp; E13 &amp; "'," &amp; G13,   "")</f>
        <v/>
      </c>
      <c r="C13" t="str">
        <f>IF(Tableau9[[#This Row],[Type]]="DROID",    "'" &amp; E13 &amp; "'," &amp; G13,  "")</f>
        <v>'00000000-0000-0000-0000-000000000012',2</v>
      </c>
      <c r="D13" t="str">
        <f t="shared" si="1"/>
        <v>00000000-0000-0000-0000-000000000012,"EMPIRE"</v>
      </c>
      <c r="E13" t="str">
        <f>Data!N14</f>
        <v>00000000-0000-0000-0000-000000000012</v>
      </c>
      <c r="F13" t="str">
        <f>Data!M14</f>
        <v>DROID</v>
      </c>
      <c r="G13">
        <f t="shared" si="2"/>
        <v>2</v>
      </c>
      <c r="H13" t="str">
        <f t="shared" si="0"/>
        <v>EMPIRE</v>
      </c>
    </row>
    <row r="14" spans="1:14" x14ac:dyDescent="0.3">
      <c r="A14" t="str">
        <f>IF(B14="","INSERT INTO droid_appears_in (droid_id,episode_id) VALUES ("&amp;Tableau9[[#This Row],[droid_id,episode_id]]&amp;");","INSERT INTO human_appears_in (human_id,episode_id) VALUES ("&amp; B14 &amp; ");")</f>
        <v>INSERT INTO droid_appears_in (droid_id,episode_id) VALUES ('00000000-0000-0000-0000-000000000013',3);</v>
      </c>
      <c r="B14" t="str">
        <f>IF(Tableau9[[#This Row],[Type]]="HUMAN",           "'" &amp; E14 &amp; "'," &amp; G14,   "")</f>
        <v/>
      </c>
      <c r="C14" t="str">
        <f>IF(Tableau9[[#This Row],[Type]]="DROID",    "'" &amp; E14 &amp; "'," &amp; G14,  "")</f>
        <v>'00000000-0000-0000-0000-000000000013',3</v>
      </c>
      <c r="D14" t="str">
        <f t="shared" si="1"/>
        <v>00000000-0000-0000-0000-000000000013,"JEDI"</v>
      </c>
      <c r="E14" t="str">
        <f>Data!N15</f>
        <v>00000000-0000-0000-0000-000000000013</v>
      </c>
      <c r="F14" t="str">
        <f>Data!M15</f>
        <v>DROID</v>
      </c>
      <c r="G14">
        <f t="shared" si="2"/>
        <v>3</v>
      </c>
      <c r="H14" t="str">
        <f t="shared" si="0"/>
        <v>JEDI</v>
      </c>
    </row>
    <row r="15" spans="1:14" x14ac:dyDescent="0.3">
      <c r="A15" t="str">
        <f>IF(B15="","INSERT INTO droid_appears_in (droid_id,episode_id) VALUES ("&amp;Tableau9[[#This Row],[droid_id,episode_id]]&amp;");","INSERT INTO human_appears_in (human_id,episode_id) VALUES ("&amp; B15 &amp; ");")</f>
        <v>INSERT INTO droid_appears_in (droid_id,episode_id) VALUES ('00000000-0000-0000-0000-000000000014',1);</v>
      </c>
      <c r="B15" t="str">
        <f>IF(Tableau9[[#This Row],[Type]]="HUMAN",           "'" &amp; E15 &amp; "'," &amp; G15,   "")</f>
        <v/>
      </c>
      <c r="C15" t="str">
        <f>IF(Tableau9[[#This Row],[Type]]="DROID",    "'" &amp; E15 &amp; "'," &amp; G15,  "")</f>
        <v>'00000000-0000-0000-0000-000000000014',1</v>
      </c>
      <c r="D15" t="str">
        <f t="shared" si="1"/>
        <v>00000000-0000-0000-0000-000000000014,"NEWHOPE"</v>
      </c>
      <c r="E15" t="str">
        <f>Data!N16</f>
        <v>00000000-0000-0000-0000-000000000014</v>
      </c>
      <c r="F15" t="str">
        <f>Data!M16</f>
        <v>DROID</v>
      </c>
      <c r="G15">
        <f t="shared" si="2"/>
        <v>1</v>
      </c>
      <c r="H15" t="str">
        <f t="shared" si="0"/>
        <v>NEWHOPE</v>
      </c>
    </row>
    <row r="16" spans="1:14" x14ac:dyDescent="0.3">
      <c r="A16" t="str">
        <f>IF(B16="","INSERT INTO droid_appears_in (droid_id,episode_id) VALUES ("&amp;Tableau9[[#This Row],[droid_id,episode_id]]&amp;");","INSERT INTO human_appears_in (human_id,episode_id) VALUES ("&amp; B16 &amp; ");")</f>
        <v>INSERT INTO droid_appears_in (droid_id,episode_id) VALUES ('00000000-0000-0000-0000-000000000015',2);</v>
      </c>
      <c r="B16" t="str">
        <f>IF(Tableau9[[#This Row],[Type]]="HUMAN",           "'" &amp; E16 &amp; "'," &amp; G16,   "")</f>
        <v/>
      </c>
      <c r="C16" t="str">
        <f>IF(Tableau9[[#This Row],[Type]]="DROID",    "'" &amp; E16 &amp; "'," &amp; G16,  "")</f>
        <v>'00000000-0000-0000-0000-000000000015',2</v>
      </c>
      <c r="D16" t="str">
        <f t="shared" si="1"/>
        <v>00000000-0000-0000-0000-000000000015,"EMPIRE"</v>
      </c>
      <c r="E16" t="str">
        <f>Data!N17</f>
        <v>00000000-0000-0000-0000-000000000015</v>
      </c>
      <c r="F16" t="str">
        <f>Data!M17</f>
        <v>DROID</v>
      </c>
      <c r="G16">
        <f t="shared" si="2"/>
        <v>2</v>
      </c>
      <c r="H16" t="str">
        <f t="shared" si="0"/>
        <v>EMPIRE</v>
      </c>
    </row>
    <row r="17" spans="1:8" x14ac:dyDescent="0.3">
      <c r="A17" t="str">
        <f>IF(B17="","INSERT INTO droid_appears_in (droid_id,episode_id) VALUES ("&amp;Tableau9[[#This Row],[droid_id,episode_id]]&amp;");","INSERT INTO human_appears_in (human_id,episode_id) VALUES ("&amp; B17 &amp; ");")</f>
        <v>INSERT INTO droid_appears_in (droid_id,episode_id) VALUES ('00000000-0000-0000-0000-000000000016',3);</v>
      </c>
      <c r="B17" t="str">
        <f>IF(Tableau9[[#This Row],[Type]]="HUMAN",           "'" &amp; E17 &amp; "'," &amp; G17,   "")</f>
        <v/>
      </c>
      <c r="C17" t="str">
        <f>IF(Tableau9[[#This Row],[Type]]="DROID",    "'" &amp; E17 &amp; "'," &amp; G17,  "")</f>
        <v>'00000000-0000-0000-0000-000000000016',3</v>
      </c>
      <c r="D17" t="str">
        <f t="shared" si="1"/>
        <v>00000000-0000-0000-0000-000000000016,"JEDI"</v>
      </c>
      <c r="E17" t="str">
        <f>Data!N18</f>
        <v>00000000-0000-0000-0000-000000000016</v>
      </c>
      <c r="F17" t="str">
        <f>Data!M18</f>
        <v>DROID</v>
      </c>
      <c r="G17">
        <f t="shared" si="2"/>
        <v>3</v>
      </c>
      <c r="H17" t="str">
        <f t="shared" si="0"/>
        <v>JEDI</v>
      </c>
    </row>
    <row r="18" spans="1:8" x14ac:dyDescent="0.3">
      <c r="A18" t="str">
        <f>IF(B18="","INSERT INTO droid_appears_in (droid_id,episode_id) VALUES ("&amp;Tableau9[[#This Row],[droid_id,episode_id]]&amp;");","INSERT INTO human_appears_in (human_id,episode_id) VALUES ("&amp; B18 &amp; ");")</f>
        <v>INSERT INTO droid_appears_in (droid_id,episode_id) VALUES ('00000000-0000-0000-0000-000000000017',1);</v>
      </c>
      <c r="B18" t="str">
        <f>IF(Tableau9[[#This Row],[Type]]="HUMAN",           "'" &amp; E18 &amp; "'," &amp; G18,   "")</f>
        <v/>
      </c>
      <c r="C18" t="str">
        <f>IF(Tableau9[[#This Row],[Type]]="DROID",    "'" &amp; E18 &amp; "'," &amp; G18,  "")</f>
        <v>'00000000-0000-0000-0000-000000000017',1</v>
      </c>
      <c r="D18" t="str">
        <f t="shared" si="1"/>
        <v>00000000-0000-0000-0000-000000000017,"NEWHOPE"</v>
      </c>
      <c r="E18" t="str">
        <f>Data!N19</f>
        <v>00000000-0000-0000-0000-000000000017</v>
      </c>
      <c r="F18" t="str">
        <f>Data!M19</f>
        <v>DROID</v>
      </c>
      <c r="G18">
        <f t="shared" si="2"/>
        <v>1</v>
      </c>
      <c r="H18" t="str">
        <f t="shared" si="0"/>
        <v>NEWHOPE</v>
      </c>
    </row>
    <row r="19" spans="1:8" x14ac:dyDescent="0.3">
      <c r="A19" t="str">
        <f>IF(B19="","INSERT INTO droid_appears_in (droid_id,episode_id) VALUES ("&amp;Tableau9[[#This Row],[droid_id,episode_id]]&amp;");","INSERT INTO human_appears_in (human_id,episode_id) VALUES ("&amp; B19 &amp; ");")</f>
        <v>INSERT INTO droid_appears_in (droid_id,episode_id) VALUES ('00000000-0000-0000-0000-000000000018',2);</v>
      </c>
      <c r="B19" t="str">
        <f>IF(Tableau9[[#This Row],[Type]]="HUMAN",           "'" &amp; E19 &amp; "'," &amp; G19,   "")</f>
        <v/>
      </c>
      <c r="C19" t="str">
        <f>IF(Tableau9[[#This Row],[Type]]="DROID",    "'" &amp; E19 &amp; "'," &amp; G19,  "")</f>
        <v>'00000000-0000-0000-0000-000000000018',2</v>
      </c>
      <c r="D19" t="str">
        <f t="shared" si="1"/>
        <v>00000000-0000-0000-0000-000000000018,"EMPIRE"</v>
      </c>
      <c r="E19" t="str">
        <f>Data!N20</f>
        <v>00000000-0000-0000-0000-000000000018</v>
      </c>
      <c r="F19" t="str">
        <f>Data!M20</f>
        <v>DROID</v>
      </c>
      <c r="G19">
        <f t="shared" si="2"/>
        <v>2</v>
      </c>
      <c r="H19" t="str">
        <f t="shared" si="0"/>
        <v>EMPIRE</v>
      </c>
    </row>
    <row r="20" spans="1:8" x14ac:dyDescent="0.3">
      <c r="A20" t="str">
        <f>IF(B20="","INSERT INTO droid_appears_in (droid_id,episode_id) VALUES ("&amp;Tableau9[[#This Row],[droid_id,episode_id]]&amp;");","INSERT INTO human_appears_in (human_id,episode_id) VALUES ("&amp; B20 &amp; ");")</f>
        <v>INSERT INTO droid_appears_in (droid_id,episode_id) VALUES ('00000000-0000-0000-0000-000000000019',3);</v>
      </c>
      <c r="B20" t="str">
        <f>IF(Tableau9[[#This Row],[Type]]="HUMAN",           "'" &amp; E20 &amp; "'," &amp; G20,   "")</f>
        <v/>
      </c>
      <c r="C20" t="str">
        <f>IF(Tableau9[[#This Row],[Type]]="DROID",    "'" &amp; E20 &amp; "'," &amp; G20,  "")</f>
        <v>'00000000-0000-0000-0000-000000000019',3</v>
      </c>
      <c r="D20" t="str">
        <f t="shared" si="1"/>
        <v>00000000-0000-0000-0000-000000000019,"JEDI"</v>
      </c>
      <c r="E20" t="str">
        <f>Data!N21</f>
        <v>00000000-0000-0000-0000-000000000019</v>
      </c>
      <c r="F20" t="str">
        <f>Data!M21</f>
        <v>DROID</v>
      </c>
      <c r="G20">
        <f t="shared" si="2"/>
        <v>3</v>
      </c>
      <c r="H20" t="str">
        <f t="shared" si="0"/>
        <v>JEDI</v>
      </c>
    </row>
    <row r="21" spans="1:8" x14ac:dyDescent="0.3">
      <c r="A21" t="str">
        <f>IF(B21="","INSERT INTO droid_appears_in (droid_id,episode_id) VALUES ("&amp;Tableau9[[#This Row],[droid_id,episode_id]]&amp;");","INSERT INTO human_appears_in (human_id,episode_id) VALUES ("&amp; B21 &amp; ");")</f>
        <v>INSERT INTO human_appears_in (human_id,episode_id) VALUES ('00000000-0000-0000-0000-000000000020',1);</v>
      </c>
      <c r="B21" t="str">
        <f>IF(Tableau9[[#This Row],[Type]]="HUMAN",           "'" &amp; E21 &amp; "'," &amp; G21,   "")</f>
        <v>'00000000-0000-0000-0000-000000000020',1</v>
      </c>
      <c r="C21" t="str">
        <f>IF(Tableau9[[#This Row],[Type]]="DROID",    "'" &amp; E21 &amp; "'," &amp; G21,  "")</f>
        <v/>
      </c>
      <c r="D21" t="str">
        <f t="shared" si="1"/>
        <v>00000000-0000-0000-0000-000000000020,"NEWHOPE"</v>
      </c>
      <c r="E21" t="str">
        <f>Data!N22</f>
        <v>00000000-0000-0000-0000-000000000020</v>
      </c>
      <c r="F21" t="str">
        <f>Data!M22</f>
        <v>HUMAN</v>
      </c>
      <c r="G21">
        <f t="shared" si="2"/>
        <v>1</v>
      </c>
      <c r="H21" t="str">
        <f t="shared" si="0"/>
        <v>NEWHOPE</v>
      </c>
    </row>
    <row r="22" spans="1:8" x14ac:dyDescent="0.3">
      <c r="A22" t="str">
        <f>IF(B22="","INSERT INTO droid_appears_in (droid_id,episode_id) VALUES ("&amp;Tableau9[[#This Row],[droid_id,episode_id]]&amp;");","INSERT INTO human_appears_in (human_id,episode_id) VALUES ("&amp; B22 &amp; ");")</f>
        <v>INSERT INTO human_appears_in (human_id,episode_id) VALUES ('00000000-0000-0000-0000-000000000021',2);</v>
      </c>
      <c r="B22" t="str">
        <f>IF(Tableau9[[#This Row],[Type]]="HUMAN",           "'" &amp; E22 &amp; "'," &amp; G22,   "")</f>
        <v>'00000000-0000-0000-0000-000000000021',2</v>
      </c>
      <c r="C22" t="str">
        <f>IF(Tableau9[[#This Row],[Type]]="DROID",    "'" &amp; E22 &amp; "'," &amp; G22,  "")</f>
        <v/>
      </c>
      <c r="D22" t="str">
        <f t="shared" si="1"/>
        <v>00000000-0000-0000-0000-000000000021,"EMPIRE"</v>
      </c>
      <c r="E22" t="str">
        <f>Data!N23</f>
        <v>00000000-0000-0000-0000-000000000021</v>
      </c>
      <c r="F22" t="str">
        <f>Data!M23</f>
        <v>HUMAN</v>
      </c>
      <c r="G22">
        <f t="shared" si="2"/>
        <v>2</v>
      </c>
      <c r="H22" t="str">
        <f t="shared" si="0"/>
        <v>EMPIRE</v>
      </c>
    </row>
    <row r="23" spans="1:8" x14ac:dyDescent="0.3">
      <c r="A23" t="str">
        <f>IF(B23="","INSERT INTO droid_appears_in (droid_id,episode_id) VALUES ("&amp;Tableau9[[#This Row],[droid_id,episode_id]]&amp;");","INSERT INTO human_appears_in (human_id,episode_id) VALUES ("&amp; B23 &amp; ");")</f>
        <v>INSERT INTO human_appears_in (human_id,episode_id) VALUES ('00000000-0000-0000-0000-000000000022',3);</v>
      </c>
      <c r="B23" t="str">
        <f>IF(Tableau9[[#This Row],[Type]]="HUMAN",           "'" &amp; E23 &amp; "'," &amp; G23,   "")</f>
        <v>'00000000-0000-0000-0000-000000000022',3</v>
      </c>
      <c r="C23" t="str">
        <f>IF(Tableau9[[#This Row],[Type]]="DROID",    "'" &amp; E23 &amp; "'," &amp; G23,  "")</f>
        <v/>
      </c>
      <c r="D23" t="str">
        <f t="shared" si="1"/>
        <v>00000000-0000-0000-0000-000000000022,"JEDI"</v>
      </c>
      <c r="E23" t="str">
        <f>Data!N24</f>
        <v>00000000-0000-0000-0000-000000000022</v>
      </c>
      <c r="F23" t="str">
        <f>Data!M24</f>
        <v>HUMAN</v>
      </c>
      <c r="G23">
        <f t="shared" si="2"/>
        <v>3</v>
      </c>
      <c r="H23" t="str">
        <f t="shared" si="0"/>
        <v>JEDI</v>
      </c>
    </row>
    <row r="24" spans="1:8" x14ac:dyDescent="0.3">
      <c r="A24" t="str">
        <f>IF(B24="","INSERT INTO droid_appears_in (droid_id,episode_id) VALUES ("&amp;Tableau9[[#This Row],[droid_id,episode_id]]&amp;");","INSERT INTO human_appears_in (human_id,episode_id) VALUES ("&amp; B24 &amp; ");")</f>
        <v>INSERT INTO human_appears_in (human_id,episode_id) VALUES ('00000000-0000-0000-0000-000000000023',1);</v>
      </c>
      <c r="B24" t="str">
        <f>IF(Tableau9[[#This Row],[Type]]="HUMAN",           "'" &amp; E24 &amp; "'," &amp; G24,   "")</f>
        <v>'00000000-0000-0000-0000-000000000023',1</v>
      </c>
      <c r="C24" t="str">
        <f>IF(Tableau9[[#This Row],[Type]]="DROID",    "'" &amp; E24 &amp; "'," &amp; G24,  "")</f>
        <v/>
      </c>
      <c r="D24" t="str">
        <f t="shared" si="1"/>
        <v>00000000-0000-0000-0000-000000000023,"NEWHOPE"</v>
      </c>
      <c r="E24" t="str">
        <f>Data!N25</f>
        <v>00000000-0000-0000-0000-000000000023</v>
      </c>
      <c r="F24" t="str">
        <f>Data!M25</f>
        <v>HUMAN</v>
      </c>
      <c r="G24">
        <f t="shared" si="2"/>
        <v>1</v>
      </c>
      <c r="H24" t="str">
        <f t="shared" si="0"/>
        <v>NEWHOPE</v>
      </c>
    </row>
    <row r="25" spans="1:8" x14ac:dyDescent="0.3">
      <c r="A25" t="str">
        <f>IF(B25="","INSERT INTO droid_appears_in (droid_id,episode_id) VALUES ("&amp;Tableau9[[#This Row],[droid_id,episode_id]]&amp;");","INSERT INTO human_appears_in (human_id,episode_id) VALUES ("&amp; B25 &amp; ");")</f>
        <v>INSERT INTO human_appears_in (human_id,episode_id) VALUES ('00000000-0000-0000-0000-000000000024',2);</v>
      </c>
      <c r="B25" t="str">
        <f>IF(Tableau9[[#This Row],[Type]]="HUMAN",           "'" &amp; E25 &amp; "'," &amp; G25,   "")</f>
        <v>'00000000-0000-0000-0000-000000000024',2</v>
      </c>
      <c r="C25" t="str">
        <f>IF(Tableau9[[#This Row],[Type]]="DROID",    "'" &amp; E25 &amp; "'," &amp; G25,  "")</f>
        <v/>
      </c>
      <c r="D25" t="str">
        <f t="shared" si="1"/>
        <v>00000000-0000-0000-0000-000000000024,"EMPIRE"</v>
      </c>
      <c r="E25" t="str">
        <f>Data!N26</f>
        <v>00000000-0000-0000-0000-000000000024</v>
      </c>
      <c r="F25" t="str">
        <f>Data!M26</f>
        <v>HUMAN</v>
      </c>
      <c r="G25">
        <f t="shared" si="2"/>
        <v>2</v>
      </c>
      <c r="H25" t="str">
        <f t="shared" si="0"/>
        <v>EMPIRE</v>
      </c>
    </row>
    <row r="26" spans="1:8" x14ac:dyDescent="0.3">
      <c r="A26" t="str">
        <f>IF(B26="","INSERT INTO droid_appears_in (droid_id,episode_id) VALUES ("&amp;Tableau9[[#This Row],[droid_id,episode_id]]&amp;");","INSERT INTO human_appears_in (human_id,episode_id) VALUES ("&amp; B26 &amp; ");")</f>
        <v>INSERT INTO human_appears_in (human_id,episode_id) VALUES ('00000000-0000-0000-0000-000000000025',3);</v>
      </c>
      <c r="B26" t="str">
        <f>IF(Tableau9[[#This Row],[Type]]="HUMAN",           "'" &amp; E26 &amp; "'," &amp; G26,   "")</f>
        <v>'00000000-0000-0000-0000-000000000025',3</v>
      </c>
      <c r="C26" t="str">
        <f>IF(Tableau9[[#This Row],[Type]]="DROID",    "'" &amp; E26 &amp; "'," &amp; G26,  "")</f>
        <v/>
      </c>
      <c r="D26" t="str">
        <f t="shared" si="1"/>
        <v>00000000-0000-0000-0000-000000000025,"JEDI"</v>
      </c>
      <c r="E26" t="str">
        <f>Data!N27</f>
        <v>00000000-0000-0000-0000-000000000025</v>
      </c>
      <c r="F26" t="str">
        <f>Data!M27</f>
        <v>HUMAN</v>
      </c>
      <c r="G26">
        <f t="shared" si="2"/>
        <v>3</v>
      </c>
      <c r="H26" t="str">
        <f t="shared" si="0"/>
        <v>JEDI</v>
      </c>
    </row>
    <row r="27" spans="1:8" x14ac:dyDescent="0.3">
      <c r="A27" t="str">
        <f>IF(B27="","INSERT INTO droid_appears_in (droid_id,episode_id) VALUES ("&amp;Tableau9[[#This Row],[droid_id,episode_id]]&amp;");","INSERT INTO human_appears_in (human_id,episode_id) VALUES ("&amp; B27 &amp; ");")</f>
        <v>INSERT INTO human_appears_in (human_id,episode_id) VALUES ('00000000-0000-0000-0000-000000000026',1);</v>
      </c>
      <c r="B27" t="str">
        <f>IF(Tableau9[[#This Row],[Type]]="HUMAN",           "'" &amp; E27 &amp; "'," &amp; G27,   "")</f>
        <v>'00000000-0000-0000-0000-000000000026',1</v>
      </c>
      <c r="C27" t="str">
        <f>IF(Tableau9[[#This Row],[Type]]="DROID",    "'" &amp; E27 &amp; "'," &amp; G27,  "")</f>
        <v/>
      </c>
      <c r="D27" t="str">
        <f t="shared" si="1"/>
        <v>00000000-0000-0000-0000-000000000026,"NEWHOPE"</v>
      </c>
      <c r="E27" t="str">
        <f>Data!N28</f>
        <v>00000000-0000-0000-0000-000000000026</v>
      </c>
      <c r="F27" t="str">
        <f>Data!M28</f>
        <v>HUMAN</v>
      </c>
      <c r="G27">
        <f t="shared" si="2"/>
        <v>1</v>
      </c>
      <c r="H27" t="str">
        <f t="shared" si="0"/>
        <v>NEWHOPE</v>
      </c>
    </row>
    <row r="28" spans="1:8" x14ac:dyDescent="0.3">
      <c r="A28" t="str">
        <f>IF(B28="","INSERT INTO droid_appears_in (droid_id,episode_id) VALUES ("&amp;Tableau9[[#This Row],[droid_id,episode_id]]&amp;");","INSERT INTO human_appears_in (human_id,episode_id) VALUES ("&amp; B28 &amp; ");")</f>
        <v>INSERT INTO human_appears_in (human_id,episode_id) VALUES ('00000000-0000-0000-0000-000000000027',2);</v>
      </c>
      <c r="B28" t="str">
        <f>IF(Tableau9[[#This Row],[Type]]="HUMAN",           "'" &amp; E28 &amp; "'," &amp; G28,   "")</f>
        <v>'00000000-0000-0000-0000-000000000027',2</v>
      </c>
      <c r="C28" t="str">
        <f>IF(Tableau9[[#This Row],[Type]]="DROID",    "'" &amp; E28 &amp; "'," &amp; G28,  "")</f>
        <v/>
      </c>
      <c r="D28" t="str">
        <f t="shared" si="1"/>
        <v>00000000-0000-0000-0000-000000000027,"EMPIRE"</v>
      </c>
      <c r="E28" t="str">
        <f>Data!N29</f>
        <v>00000000-0000-0000-0000-000000000027</v>
      </c>
      <c r="F28" t="str">
        <f>Data!M29</f>
        <v>HUMAN</v>
      </c>
      <c r="G28">
        <f t="shared" si="2"/>
        <v>2</v>
      </c>
      <c r="H28" t="str">
        <f t="shared" si="0"/>
        <v>EMPIRE</v>
      </c>
    </row>
    <row r="29" spans="1:8" x14ac:dyDescent="0.3">
      <c r="A29" t="str">
        <f>IF(B29="","INSERT INTO droid_appears_in (droid_id,episode_id) VALUES ("&amp;Tableau9[[#This Row],[droid_id,episode_id]]&amp;");","INSERT INTO human_appears_in (human_id,episode_id) VALUES ("&amp; B29 &amp; ");")</f>
        <v>INSERT INTO human_appears_in (human_id,episode_id) VALUES ('00000000-0000-0000-0000-000000000028',3);</v>
      </c>
      <c r="B29" t="str">
        <f>IF(Tableau9[[#This Row],[Type]]="HUMAN",           "'" &amp; E29 &amp; "'," &amp; G29,   "")</f>
        <v>'00000000-0000-0000-0000-000000000028',3</v>
      </c>
      <c r="C29" t="str">
        <f>IF(Tableau9[[#This Row],[Type]]="DROID",    "'" &amp; E29 &amp; "'," &amp; G29,  "")</f>
        <v/>
      </c>
      <c r="D29" t="str">
        <f t="shared" si="1"/>
        <v>00000000-0000-0000-0000-000000000028,"JEDI"</v>
      </c>
      <c r="E29" t="str">
        <f>Data!N30</f>
        <v>00000000-0000-0000-0000-000000000028</v>
      </c>
      <c r="F29" t="str">
        <f>Data!M30</f>
        <v>HUMAN</v>
      </c>
      <c r="G29">
        <f t="shared" si="2"/>
        <v>3</v>
      </c>
      <c r="H29" t="str">
        <f t="shared" si="0"/>
        <v>JEDI</v>
      </c>
    </row>
    <row r="30" spans="1:8" x14ac:dyDescent="0.3">
      <c r="A30" t="str">
        <f>IF(B30="","INSERT INTO droid_appears_in (droid_id,episode_id) VALUES ("&amp;Tableau9[[#This Row],[droid_id,episode_id]]&amp;");","INSERT INTO human_appears_in (human_id,episode_id) VALUES ("&amp; B30 &amp; ");")</f>
        <v>INSERT INTO human_appears_in (human_id,episode_id) VALUES ('00000000-0000-0000-0000-000000000029',1);</v>
      </c>
      <c r="B30" t="str">
        <f>IF(Tableau9[[#This Row],[Type]]="HUMAN",           "'" &amp; E30 &amp; "'," &amp; G30,   "")</f>
        <v>'00000000-0000-0000-0000-000000000029',1</v>
      </c>
      <c r="C30" t="str">
        <f>IF(Tableau9[[#This Row],[Type]]="DROID",    "'" &amp; E30 &amp; "'," &amp; G30,  "")</f>
        <v/>
      </c>
      <c r="D30" t="str">
        <f t="shared" si="1"/>
        <v>00000000-0000-0000-0000-000000000029,"NEWHOPE"</v>
      </c>
      <c r="E30" t="str">
        <f>Data!N31</f>
        <v>00000000-0000-0000-0000-000000000029</v>
      </c>
      <c r="F30" t="str">
        <f>Data!M31</f>
        <v>HUMAN</v>
      </c>
      <c r="G30">
        <f t="shared" si="2"/>
        <v>1</v>
      </c>
      <c r="H30" t="str">
        <f t="shared" si="0"/>
        <v>NEWHOPE</v>
      </c>
    </row>
    <row r="31" spans="1:8" x14ac:dyDescent="0.3">
      <c r="A31" t="str">
        <f>IF(B31="","INSERT INTO droid_appears_in (droid_id,episode_id) VALUES ("&amp;Tableau9[[#This Row],[droid_id,episode_id]]&amp;");","INSERT INTO human_appears_in (human_id,episode_id) VALUES ("&amp; B31 &amp; ");")</f>
        <v>INSERT INTO human_appears_in (human_id,episode_id) VALUES ('00000000-0000-0000-0000-000000000030',2);</v>
      </c>
      <c r="B31" t="str">
        <f>IF(Tableau9[[#This Row],[Type]]="HUMAN",           "'" &amp; E31 &amp; "'," &amp; G31,   "")</f>
        <v>'00000000-0000-0000-0000-000000000030',2</v>
      </c>
      <c r="C31" t="str">
        <f>IF(Tableau9[[#This Row],[Type]]="DROID",    "'" &amp; E31 &amp; "'," &amp; G31,  "")</f>
        <v/>
      </c>
      <c r="D31" t="str">
        <f t="shared" si="1"/>
        <v>00000000-0000-0000-0000-000000000030,"EMPIRE"</v>
      </c>
      <c r="E31" t="str">
        <f>Data!N32</f>
        <v>00000000-0000-0000-0000-000000000030</v>
      </c>
      <c r="F31" t="str">
        <f>Data!M32</f>
        <v>HUMAN</v>
      </c>
      <c r="G31">
        <f t="shared" si="2"/>
        <v>2</v>
      </c>
      <c r="H31" t="str">
        <f t="shared" si="0"/>
        <v>EMPIRE</v>
      </c>
    </row>
    <row r="32" spans="1:8" x14ac:dyDescent="0.3">
      <c r="A32" t="str">
        <f>IF(B32="","INSERT INTO droid_appears_in (droid_id,episode_id) VALUES ("&amp;Tableau9[[#This Row],[droid_id,episode_id]]&amp;");","INSERT INTO human_appears_in (human_id,episode_id) VALUES ("&amp; B32 &amp; ");")</f>
        <v>INSERT INTO human_appears_in (human_id,episode_id) VALUES ('00000000-0000-0000-0000-000000000031',3);</v>
      </c>
      <c r="B32" t="str">
        <f>IF(Tableau9[[#This Row],[Type]]="HUMAN",           "'" &amp; E32 &amp; "'," &amp; G32,   "")</f>
        <v>'00000000-0000-0000-0000-000000000031',3</v>
      </c>
      <c r="C32" t="str">
        <f>IF(Tableau9[[#This Row],[Type]]="DROID",    "'" &amp; E32 &amp; "'," &amp; G32,  "")</f>
        <v/>
      </c>
      <c r="D32" t="str">
        <f t="shared" si="1"/>
        <v>00000000-0000-0000-0000-000000000031,"JEDI"</v>
      </c>
      <c r="E32" t="str">
        <f>Data!N33</f>
        <v>00000000-0000-0000-0000-000000000031</v>
      </c>
      <c r="F32" t="str">
        <f>Data!M33</f>
        <v>HUMAN</v>
      </c>
      <c r="G32">
        <f t="shared" si="2"/>
        <v>3</v>
      </c>
      <c r="H32" t="str">
        <f t="shared" si="0"/>
        <v>JEDI</v>
      </c>
    </row>
    <row r="33" spans="1:8" x14ac:dyDescent="0.3">
      <c r="A33" t="str">
        <f>IF(B33="","INSERT INTO droid_appears_in (droid_id,episode_id) VALUES ("&amp;Tableau9[[#This Row],[droid_id,episode_id]]&amp;");","INSERT INTO human_appears_in (human_id,episode_id) VALUES ("&amp; B33 &amp; ");")</f>
        <v>INSERT INTO human_appears_in (human_id,episode_id) VALUES ('00000000-0000-0000-0000-000000000032',1);</v>
      </c>
      <c r="B33" t="str">
        <f>IF(Tableau9[[#This Row],[Type]]="HUMAN",           "'" &amp; E33 &amp; "'," &amp; G33,   "")</f>
        <v>'00000000-0000-0000-0000-000000000032',1</v>
      </c>
      <c r="C33" t="str">
        <f>IF(Tableau9[[#This Row],[Type]]="DROID",    "'" &amp; E33 &amp; "'," &amp; G33,  "")</f>
        <v/>
      </c>
      <c r="D33" t="str">
        <f t="shared" si="1"/>
        <v>00000000-0000-0000-0000-000000000032,"NEWHOPE"</v>
      </c>
      <c r="E33" t="str">
        <f>Data!N34</f>
        <v>00000000-0000-0000-0000-000000000032</v>
      </c>
      <c r="F33" t="str">
        <f>Data!M34</f>
        <v>HUMAN</v>
      </c>
      <c r="G33">
        <f t="shared" si="2"/>
        <v>1</v>
      </c>
      <c r="H33" t="str">
        <f t="shared" si="0"/>
        <v>NEWHOPE</v>
      </c>
    </row>
    <row r="34" spans="1:8" x14ac:dyDescent="0.3">
      <c r="A34" t="str">
        <f>IF(B34="","INSERT INTO droid_appears_in (droid_id,episode_id) VALUES ("&amp;Tableau9[[#This Row],[droid_id,episode_id]]&amp;");","INSERT INTO human_appears_in (human_id,episode_id) VALUES ("&amp; B34 &amp; ");")</f>
        <v>INSERT INTO human_appears_in (human_id,episode_id) VALUES ('00000000-0000-0000-0000-000000000033',2);</v>
      </c>
      <c r="B34" t="str">
        <f>IF(Tableau9[[#This Row],[Type]]="HUMAN",           "'" &amp; E34 &amp; "'," &amp; G34,   "")</f>
        <v>'00000000-0000-0000-0000-000000000033',2</v>
      </c>
      <c r="C34" t="str">
        <f>IF(Tableau9[[#This Row],[Type]]="DROID",    "'" &amp; E34 &amp; "'," &amp; G34,  "")</f>
        <v/>
      </c>
      <c r="D34" t="str">
        <f t="shared" si="1"/>
        <v>00000000-0000-0000-0000-000000000033,"EMPIRE"</v>
      </c>
      <c r="E34" t="str">
        <f>Data!N35</f>
        <v>00000000-0000-0000-0000-000000000033</v>
      </c>
      <c r="F34" t="str">
        <f>Data!M35</f>
        <v>HUMAN</v>
      </c>
      <c r="G34">
        <f t="shared" si="2"/>
        <v>2</v>
      </c>
      <c r="H34" t="str">
        <f t="shared" si="0"/>
        <v>EMPIRE</v>
      </c>
    </row>
    <row r="35" spans="1:8" x14ac:dyDescent="0.3">
      <c r="A35" t="str">
        <f>IF(B35="","INSERT INTO droid_appears_in (droid_id,episode_id) VALUES ("&amp;Tableau9[[#This Row],[droid_id,episode_id]]&amp;");","INSERT INTO human_appears_in (human_id,episode_id) VALUES ("&amp; B35 &amp; ");")</f>
        <v>INSERT INTO human_appears_in (human_id,episode_id) VALUES ('00000000-0000-0000-0000-000000000034',3);</v>
      </c>
      <c r="B35" t="str">
        <f>IF(Tableau9[[#This Row],[Type]]="HUMAN",           "'" &amp; E35 &amp; "'," &amp; G35,   "")</f>
        <v>'00000000-0000-0000-0000-000000000034',3</v>
      </c>
      <c r="C35" t="str">
        <f>IF(Tableau9[[#This Row],[Type]]="DROID",    "'" &amp; E35 &amp; "'," &amp; G35,  "")</f>
        <v/>
      </c>
      <c r="D35" t="str">
        <f t="shared" si="1"/>
        <v>00000000-0000-0000-0000-000000000034,"JEDI"</v>
      </c>
      <c r="E35" t="str">
        <f>Data!N36</f>
        <v>00000000-0000-0000-0000-000000000034</v>
      </c>
      <c r="F35" t="str">
        <f>Data!M36</f>
        <v>HUMAN</v>
      </c>
      <c r="G35">
        <f t="shared" si="2"/>
        <v>3</v>
      </c>
      <c r="H35" t="str">
        <f t="shared" si="0"/>
        <v>JEDI</v>
      </c>
    </row>
    <row r="36" spans="1:8" x14ac:dyDescent="0.3">
      <c r="A36" t="str">
        <f>IF(B36="","INSERT INTO droid_appears_in (droid_id,episode_id) VALUES ("&amp;Tableau9[[#This Row],[droid_id,episode_id]]&amp;");","INSERT INTO human_appears_in (human_id,episode_id) VALUES ("&amp; B36 &amp; ");")</f>
        <v>INSERT INTO human_appears_in (human_id,episode_id) VALUES ('00000000-0000-0000-0000-000000000035',1);</v>
      </c>
      <c r="B36" t="str">
        <f>IF(Tableau9[[#This Row],[Type]]="HUMAN",           "'" &amp; E36 &amp; "'," &amp; G36,   "")</f>
        <v>'00000000-0000-0000-0000-000000000035',1</v>
      </c>
      <c r="C36" t="str">
        <f>IF(Tableau9[[#This Row],[Type]]="DROID",    "'" &amp; E36 &amp; "'," &amp; G36,  "")</f>
        <v/>
      </c>
      <c r="D36" t="str">
        <f t="shared" si="1"/>
        <v>00000000-0000-0000-0000-000000000035,"NEWHOPE"</v>
      </c>
      <c r="E36" t="str">
        <f>Data!N37</f>
        <v>00000000-0000-0000-0000-000000000035</v>
      </c>
      <c r="F36" t="str">
        <f>Data!M37</f>
        <v>HUMAN</v>
      </c>
      <c r="G36">
        <f t="shared" si="2"/>
        <v>1</v>
      </c>
      <c r="H36" t="str">
        <f t="shared" si="0"/>
        <v>NEWHOPE</v>
      </c>
    </row>
    <row r="37" spans="1:8" x14ac:dyDescent="0.3">
      <c r="A37" t="str">
        <f>IF(B37="","INSERT INTO droid_appears_in (droid_id,episode_id) VALUES ("&amp;Tableau9[[#This Row],[droid_id,episode_id]]&amp;");","INSERT INTO human_appears_in (human_id,episode_id) VALUES ("&amp; B37 &amp; ");")</f>
        <v>INSERT INTO human_appears_in (human_id,episode_id) VALUES ('00000000-0000-0000-0000-000000000036',2);</v>
      </c>
      <c r="B37" t="str">
        <f>IF(Tableau9[[#This Row],[Type]]="HUMAN",           "'" &amp; E37 &amp; "'," &amp; G37,   "")</f>
        <v>'00000000-0000-0000-0000-000000000036',2</v>
      </c>
      <c r="C37" t="str">
        <f>IF(Tableau9[[#This Row],[Type]]="DROID",    "'" &amp; E37 &amp; "'," &amp; G37,  "")</f>
        <v/>
      </c>
      <c r="D37" t="str">
        <f t="shared" si="1"/>
        <v>00000000-0000-0000-0000-000000000036,"EMPIRE"</v>
      </c>
      <c r="E37" t="str">
        <f>Data!N38</f>
        <v>00000000-0000-0000-0000-000000000036</v>
      </c>
      <c r="F37" t="str">
        <f>Data!M38</f>
        <v>HUMAN</v>
      </c>
      <c r="G37">
        <f t="shared" si="2"/>
        <v>2</v>
      </c>
      <c r="H37" t="str">
        <f t="shared" si="0"/>
        <v>EMPIRE</v>
      </c>
    </row>
    <row r="38" spans="1:8" x14ac:dyDescent="0.3">
      <c r="A38" t="str">
        <f>IF(B38="","INSERT INTO droid_appears_in (droid_id,episode_id) VALUES ("&amp;Tableau9[[#This Row],[droid_id,episode_id]]&amp;");","INSERT INTO human_appears_in (human_id,episode_id) VALUES ("&amp; B38 &amp; ");")</f>
        <v>INSERT INTO human_appears_in (human_id,episode_id) VALUES ('00000000-0000-0000-0000-000000000037',3);</v>
      </c>
      <c r="B38" t="str">
        <f>IF(Tableau9[[#This Row],[Type]]="HUMAN",           "'" &amp; E38 &amp; "'," &amp; G38,   "")</f>
        <v>'00000000-0000-0000-0000-000000000037',3</v>
      </c>
      <c r="C38" t="str">
        <f>IF(Tableau9[[#This Row],[Type]]="DROID",    "'" &amp; E38 &amp; "'," &amp; G38,  "")</f>
        <v/>
      </c>
      <c r="D38" t="str">
        <f t="shared" si="1"/>
        <v>00000000-0000-0000-0000-000000000037,"JEDI"</v>
      </c>
      <c r="E38" t="str">
        <f>Data!N39</f>
        <v>00000000-0000-0000-0000-000000000037</v>
      </c>
      <c r="F38" t="str">
        <f>Data!M39</f>
        <v>HUMAN</v>
      </c>
      <c r="G38">
        <f t="shared" si="2"/>
        <v>3</v>
      </c>
      <c r="H38" t="str">
        <f t="shared" si="0"/>
        <v>JEDI</v>
      </c>
    </row>
    <row r="39" spans="1:8" x14ac:dyDescent="0.3">
      <c r="A39" t="str">
        <f>IF(B39="","INSERT INTO droid_appears_in (droid_id,episode_id) VALUES ("&amp;Tableau9[[#This Row],[droid_id,episode_id]]&amp;");","INSERT INTO human_appears_in (human_id,episode_id) VALUES ("&amp; B39 &amp; ");")</f>
        <v>INSERT INTO human_appears_in (human_id,episode_id) VALUES ('00000000-0000-0000-0000-000000000038',1);</v>
      </c>
      <c r="B39" t="str">
        <f>IF(Tableau9[[#This Row],[Type]]="HUMAN",           "'" &amp; E39 &amp; "'," &amp; G39,   "")</f>
        <v>'00000000-0000-0000-0000-000000000038',1</v>
      </c>
      <c r="C39" t="str">
        <f>IF(Tableau9[[#This Row],[Type]]="DROID",    "'" &amp; E39 &amp; "'," &amp; G39,  "")</f>
        <v/>
      </c>
      <c r="D39" t="str">
        <f t="shared" si="1"/>
        <v>00000000-0000-0000-0000-000000000038,"NEWHOPE"</v>
      </c>
      <c r="E39" t="str">
        <f>Data!N40</f>
        <v>00000000-0000-0000-0000-000000000038</v>
      </c>
      <c r="F39" t="str">
        <f>Data!M40</f>
        <v>HUMAN</v>
      </c>
      <c r="G39">
        <f t="shared" si="2"/>
        <v>1</v>
      </c>
      <c r="H39" t="str">
        <f t="shared" si="0"/>
        <v>NEWHOPE</v>
      </c>
    </row>
    <row r="40" spans="1:8" x14ac:dyDescent="0.3">
      <c r="A40" t="str">
        <f>IF(B40="","INSERT INTO droid_appears_in (droid_id,episode_id) VALUES ("&amp;Tableau9[[#This Row],[droid_id,episode_id]]&amp;");","INSERT INTO human_appears_in (human_id,episode_id) VALUES ("&amp; B40 &amp; ");")</f>
        <v>INSERT INTO human_appears_in (human_id,episode_id) VALUES ('00000000-0000-0000-0000-000000000039',2);</v>
      </c>
      <c r="B40" t="str">
        <f>IF(Tableau9[[#This Row],[Type]]="HUMAN",           "'" &amp; E40 &amp; "'," &amp; G40,   "")</f>
        <v>'00000000-0000-0000-0000-000000000039',2</v>
      </c>
      <c r="C40" t="str">
        <f>IF(Tableau9[[#This Row],[Type]]="DROID",    "'" &amp; E40 &amp; "'," &amp; G40,  "")</f>
        <v/>
      </c>
      <c r="D40" t="str">
        <f t="shared" si="1"/>
        <v>00000000-0000-0000-0000-000000000039,"EMPIRE"</v>
      </c>
      <c r="E40" t="str">
        <f>Data!N41</f>
        <v>00000000-0000-0000-0000-000000000039</v>
      </c>
      <c r="F40" t="str">
        <f>Data!M41</f>
        <v>HUMAN</v>
      </c>
      <c r="G40">
        <f t="shared" si="2"/>
        <v>2</v>
      </c>
      <c r="H40" t="str">
        <f t="shared" si="0"/>
        <v>EMPIRE</v>
      </c>
    </row>
    <row r="41" spans="1:8" x14ac:dyDescent="0.3">
      <c r="A41" t="str">
        <f>IF(B41="","INSERT INTO droid_appears_in (droid_id,episode_id) VALUES ("&amp;Tableau9[[#This Row],[droid_id,episode_id]]&amp;");","INSERT INTO human_appears_in (human_id,episode_id) VALUES ("&amp; B41 &amp; ");")</f>
        <v>INSERT INTO human_appears_in (human_id,episode_id) VALUES ('00000000-0000-0000-0000-000000000040',3);</v>
      </c>
      <c r="B41" t="str">
        <f>IF(Tableau9[[#This Row],[Type]]="HUMAN",           "'" &amp; E41 &amp; "'," &amp; G41,   "")</f>
        <v>'00000000-0000-0000-0000-000000000040',3</v>
      </c>
      <c r="C41" t="str">
        <f>IF(Tableau9[[#This Row],[Type]]="DROID",    "'" &amp; E41 &amp; "'," &amp; G41,  "")</f>
        <v/>
      </c>
      <c r="D41" t="str">
        <f t="shared" si="1"/>
        <v>00000000-0000-0000-0000-000000000040,"JEDI"</v>
      </c>
      <c r="E41" t="str">
        <f>Data!N42</f>
        <v>00000000-0000-0000-0000-000000000040</v>
      </c>
      <c r="F41" t="str">
        <f>Data!M42</f>
        <v>HUMAN</v>
      </c>
      <c r="G41">
        <f t="shared" si="2"/>
        <v>3</v>
      </c>
      <c r="H41" t="str">
        <f t="shared" si="0"/>
        <v>JEDI</v>
      </c>
    </row>
    <row r="42" spans="1:8" x14ac:dyDescent="0.3">
      <c r="A42" t="str">
        <f>IF(B42="","INSERT INTO droid_appears_in (droid_id,episode_id) VALUES ("&amp;Tableau9[[#This Row],[droid_id,episode_id]]&amp;");","INSERT INTO human_appears_in (human_id,episode_id) VALUES ("&amp; B42 &amp; ");")</f>
        <v>INSERT INTO human_appears_in (human_id,episode_id) VALUES ('00000000-0000-0000-0000-000000000041',1);</v>
      </c>
      <c r="B42" t="str">
        <f>IF(Tableau9[[#This Row],[Type]]="HUMAN",           "'" &amp; E42 &amp; "'," &amp; G42,   "")</f>
        <v>'00000000-0000-0000-0000-000000000041',1</v>
      </c>
      <c r="C42" t="str">
        <f>IF(Tableau9[[#This Row],[Type]]="DROID",    "'" &amp; E42 &amp; "'," &amp; G42,  "")</f>
        <v/>
      </c>
      <c r="D42" t="str">
        <f t="shared" si="1"/>
        <v>00000000-0000-0000-0000-000000000041,"NEWHOPE"</v>
      </c>
      <c r="E42" t="str">
        <f>Data!N43</f>
        <v>00000000-0000-0000-0000-000000000041</v>
      </c>
      <c r="F42" t="str">
        <f>Data!M43</f>
        <v>HUMAN</v>
      </c>
      <c r="G42">
        <f t="shared" si="2"/>
        <v>1</v>
      </c>
      <c r="H42" t="str">
        <f t="shared" si="0"/>
        <v>NEWHOPE</v>
      </c>
    </row>
    <row r="43" spans="1:8" x14ac:dyDescent="0.3">
      <c r="A43" t="str">
        <f>IF(B43="","INSERT INTO droid_appears_in (droid_id,episode_id) VALUES ("&amp;Tableau9[[#This Row],[droid_id,episode_id]]&amp;");","INSERT INTO human_appears_in (human_id,episode_id) VALUES ("&amp; B43 &amp; ");")</f>
        <v>INSERT INTO human_appears_in (human_id,episode_id) VALUES ('00000000-0000-0000-0000-000000000042',2);</v>
      </c>
      <c r="B43" t="str">
        <f>IF(Tableau9[[#This Row],[Type]]="HUMAN",           "'" &amp; E43 &amp; "'," &amp; G43,   "")</f>
        <v>'00000000-0000-0000-0000-000000000042',2</v>
      </c>
      <c r="C43" t="str">
        <f>IF(Tableau9[[#This Row],[Type]]="DROID",    "'" &amp; E43 &amp; "'," &amp; G43,  "")</f>
        <v/>
      </c>
      <c r="D43" t="str">
        <f t="shared" si="1"/>
        <v>00000000-0000-0000-0000-000000000042,"EMPIRE"</v>
      </c>
      <c r="E43" t="str">
        <f>Data!N44</f>
        <v>00000000-0000-0000-0000-000000000042</v>
      </c>
      <c r="F43" t="str">
        <f>Data!M44</f>
        <v>HUMAN</v>
      </c>
      <c r="G43">
        <f t="shared" si="2"/>
        <v>2</v>
      </c>
      <c r="H43" t="str">
        <f t="shared" si="0"/>
        <v>EMPIRE</v>
      </c>
    </row>
    <row r="44" spans="1:8" x14ac:dyDescent="0.3">
      <c r="A44" t="str">
        <f>IF(B44="","INSERT INTO droid_appears_in (droid_id,episode_id) VALUES ("&amp;Tableau9[[#This Row],[droid_id,episode_id]]&amp;");","INSERT INTO human_appears_in (human_id,episode_id) VALUES ("&amp; B44 &amp; ");")</f>
        <v>INSERT INTO human_appears_in (human_id,episode_id) VALUES ('00000000-0000-0000-0000-000000000043',3);</v>
      </c>
      <c r="B44" t="str">
        <f>IF(Tableau9[[#This Row],[Type]]="HUMAN",           "'" &amp; E44 &amp; "'," &amp; G44,   "")</f>
        <v>'00000000-0000-0000-0000-000000000043',3</v>
      </c>
      <c r="C44" t="str">
        <f>IF(Tableau9[[#This Row],[Type]]="DROID",    "'" &amp; E44 &amp; "'," &amp; G44,  "")</f>
        <v/>
      </c>
      <c r="D44" t="str">
        <f t="shared" si="1"/>
        <v>00000000-0000-0000-0000-000000000043,"JEDI"</v>
      </c>
      <c r="E44" t="str">
        <f>Data!N45</f>
        <v>00000000-0000-0000-0000-000000000043</v>
      </c>
      <c r="F44" t="str">
        <f>Data!M45</f>
        <v>HUMAN</v>
      </c>
      <c r="G44">
        <f t="shared" si="2"/>
        <v>3</v>
      </c>
      <c r="H44" t="str">
        <f t="shared" si="0"/>
        <v>JEDI</v>
      </c>
    </row>
    <row r="45" spans="1:8" x14ac:dyDescent="0.3">
      <c r="A45" t="str">
        <f>IF(B45="","INSERT INTO droid_appears_in (droid_id,episode_id) VALUES ("&amp;Tableau9[[#This Row],[droid_id,episode_id]]&amp;");","INSERT INTO human_appears_in (human_id,episode_id) VALUES ("&amp; B45 &amp; ");")</f>
        <v>INSERT INTO human_appears_in (human_id,episode_id) VALUES ('00000000-0000-0000-0000-000000000044',1);</v>
      </c>
      <c r="B45" t="str">
        <f>IF(Tableau9[[#This Row],[Type]]="HUMAN",           "'" &amp; E45 &amp; "'," &amp; G45,   "")</f>
        <v>'00000000-0000-0000-0000-000000000044',1</v>
      </c>
      <c r="C45" t="str">
        <f>IF(Tableau9[[#This Row],[Type]]="DROID",    "'" &amp; E45 &amp; "'," &amp; G45,  "")</f>
        <v/>
      </c>
      <c r="D45" t="str">
        <f t="shared" si="1"/>
        <v>00000000-0000-0000-0000-000000000044,"NEWHOPE"</v>
      </c>
      <c r="E45" t="str">
        <f>Data!N46</f>
        <v>00000000-0000-0000-0000-000000000044</v>
      </c>
      <c r="F45" t="str">
        <f>Data!M46</f>
        <v>HUMAN</v>
      </c>
      <c r="G45">
        <f t="shared" si="2"/>
        <v>1</v>
      </c>
      <c r="H45" t="str">
        <f t="shared" si="0"/>
        <v>NEWHOPE</v>
      </c>
    </row>
    <row r="46" spans="1:8" x14ac:dyDescent="0.3">
      <c r="A46" t="str">
        <f>IF(B46="","INSERT INTO droid_appears_in (droid_id,episode_id) VALUES ("&amp;Tableau9[[#This Row],[droid_id,episode_id]]&amp;");","INSERT INTO human_appears_in (human_id,episode_id) VALUES ("&amp; B46 &amp; ");")</f>
        <v>INSERT INTO human_appears_in (human_id,episode_id) VALUES ('00000000-0000-0000-0000-000000000045',2);</v>
      </c>
      <c r="B46" t="str">
        <f>IF(Tableau9[[#This Row],[Type]]="HUMAN",           "'" &amp; E46 &amp; "'," &amp; G46,   "")</f>
        <v>'00000000-0000-0000-0000-000000000045',2</v>
      </c>
      <c r="C46" t="str">
        <f>IF(Tableau9[[#This Row],[Type]]="DROID",    "'" &amp; E46 &amp; "'," &amp; G46,  "")</f>
        <v/>
      </c>
      <c r="D46" t="str">
        <f t="shared" si="1"/>
        <v>00000000-0000-0000-0000-000000000045,"EMPIRE"</v>
      </c>
      <c r="E46" t="str">
        <f>Data!N47</f>
        <v>00000000-0000-0000-0000-000000000045</v>
      </c>
      <c r="F46" t="str">
        <f>Data!M47</f>
        <v>HUMAN</v>
      </c>
      <c r="G46">
        <f t="shared" si="2"/>
        <v>2</v>
      </c>
      <c r="H46" t="str">
        <f t="shared" si="0"/>
        <v>EMPIRE</v>
      </c>
    </row>
    <row r="47" spans="1:8" x14ac:dyDescent="0.3">
      <c r="A47" t="str">
        <f>IF(B47="","INSERT INTO droid_appears_in (droid_id,episode_id) VALUES ("&amp;Tableau9[[#This Row],[droid_id,episode_id]]&amp;");","INSERT INTO human_appears_in (human_id,episode_id) VALUES ("&amp; B47 &amp; ");")</f>
        <v>INSERT INTO human_appears_in (human_id,episode_id) VALUES ('00000000-0000-0000-0000-000000000046',3);</v>
      </c>
      <c r="B47" t="str">
        <f>IF(Tableau9[[#This Row],[Type]]="HUMAN",           "'" &amp; E47 &amp; "'," &amp; G47,   "")</f>
        <v>'00000000-0000-0000-0000-000000000046',3</v>
      </c>
      <c r="C47" t="str">
        <f>IF(Tableau9[[#This Row],[Type]]="DROID",    "'" &amp; E47 &amp; "'," &amp; G47,  "")</f>
        <v/>
      </c>
      <c r="D47" t="str">
        <f t="shared" si="1"/>
        <v>00000000-0000-0000-0000-000000000046,"JEDI"</v>
      </c>
      <c r="E47" t="str">
        <f>Data!N48</f>
        <v>00000000-0000-0000-0000-000000000046</v>
      </c>
      <c r="F47" t="str">
        <f>Data!M48</f>
        <v>HUMAN</v>
      </c>
      <c r="G47">
        <f t="shared" si="2"/>
        <v>3</v>
      </c>
      <c r="H47" t="str">
        <f t="shared" si="0"/>
        <v>JEDI</v>
      </c>
    </row>
    <row r="48" spans="1:8" x14ac:dyDescent="0.3">
      <c r="A48" t="str">
        <f>IF(B48="","INSERT INTO droid_appears_in (droid_id,episode_id) VALUES ("&amp;Tableau9[[#This Row],[droid_id,episode_id]]&amp;");","INSERT INTO human_appears_in (human_id,episode_id) VALUES ("&amp; B48 &amp; ");")</f>
        <v>INSERT INTO human_appears_in (human_id,episode_id) VALUES ('00000000-0000-0000-0000-000000000047',1);</v>
      </c>
      <c r="B48" t="str">
        <f>IF(Tableau9[[#This Row],[Type]]="HUMAN",           "'" &amp; E48 &amp; "'," &amp; G48,   "")</f>
        <v>'00000000-0000-0000-0000-000000000047',1</v>
      </c>
      <c r="C48" t="str">
        <f>IF(Tableau9[[#This Row],[Type]]="DROID",    "'" &amp; E48 &amp; "'," &amp; G48,  "")</f>
        <v/>
      </c>
      <c r="D48" t="str">
        <f t="shared" si="1"/>
        <v>00000000-0000-0000-0000-000000000047,"NEWHOPE"</v>
      </c>
      <c r="E48" t="str">
        <f>Data!N49</f>
        <v>00000000-0000-0000-0000-000000000047</v>
      </c>
      <c r="F48" t="str">
        <f>Data!M49</f>
        <v>HUMAN</v>
      </c>
      <c r="G48">
        <f t="shared" si="2"/>
        <v>1</v>
      </c>
      <c r="H48" t="str">
        <f t="shared" si="0"/>
        <v>NEWHOPE</v>
      </c>
    </row>
    <row r="49" spans="1:8" x14ac:dyDescent="0.3">
      <c r="A49" t="str">
        <f>IF(B49="","INSERT INTO droid_appears_in (droid_id,episode_id) VALUES ("&amp;Tableau9[[#This Row],[droid_id,episode_id]]&amp;");","INSERT INTO human_appears_in (human_id,episode_id) VALUES ("&amp; B49 &amp; ");")</f>
        <v>INSERT INTO human_appears_in (human_id,episode_id) VALUES ('00000000-0000-0000-0000-000000000048',2);</v>
      </c>
      <c r="B49" t="str">
        <f>IF(Tableau9[[#This Row],[Type]]="HUMAN",           "'" &amp; E49 &amp; "'," &amp; G49,   "")</f>
        <v>'00000000-0000-0000-0000-000000000048',2</v>
      </c>
      <c r="C49" t="str">
        <f>IF(Tableau9[[#This Row],[Type]]="DROID",    "'" &amp; E49 &amp; "'," &amp; G49,  "")</f>
        <v/>
      </c>
      <c r="D49" t="str">
        <f t="shared" si="1"/>
        <v>00000000-0000-0000-0000-000000000048,"EMPIRE"</v>
      </c>
      <c r="E49" t="str">
        <f>Data!N50</f>
        <v>00000000-0000-0000-0000-000000000048</v>
      </c>
      <c r="F49" t="str">
        <f>Data!M50</f>
        <v>HUMAN</v>
      </c>
      <c r="G49">
        <f t="shared" si="2"/>
        <v>2</v>
      </c>
      <c r="H49" t="str">
        <f t="shared" si="0"/>
        <v>EMPIRE</v>
      </c>
    </row>
    <row r="50" spans="1:8" x14ac:dyDescent="0.3">
      <c r="A50" t="str">
        <f>IF(B50="","INSERT INTO droid_appears_in (droid_id,episode_id) VALUES ("&amp;Tableau9[[#This Row],[droid_id,episode_id]]&amp;");","INSERT INTO human_appears_in (human_id,episode_id) VALUES ("&amp; B50 &amp; ");")</f>
        <v>INSERT INTO human_appears_in (human_id,episode_id) VALUES ('00000000-0000-0000-0000-000000000049',3);</v>
      </c>
      <c r="B50" t="str">
        <f>IF(Tableau9[[#This Row],[Type]]="HUMAN",           "'" &amp; E50 &amp; "'," &amp; G50,   "")</f>
        <v>'00000000-0000-0000-0000-000000000049',3</v>
      </c>
      <c r="C50" t="str">
        <f>IF(Tableau9[[#This Row],[Type]]="DROID",    "'" &amp; E50 &amp; "'," &amp; G50,  "")</f>
        <v/>
      </c>
      <c r="D50" t="str">
        <f t="shared" si="1"/>
        <v>00000000-0000-0000-0000-000000000049,"JEDI"</v>
      </c>
      <c r="E50" t="str">
        <f>Data!N51</f>
        <v>00000000-0000-0000-0000-000000000049</v>
      </c>
      <c r="F50" t="str">
        <f>Data!M51</f>
        <v>HUMAN</v>
      </c>
      <c r="G50">
        <f t="shared" si="2"/>
        <v>3</v>
      </c>
      <c r="H50" t="str">
        <f t="shared" si="0"/>
        <v>JEDI</v>
      </c>
    </row>
    <row r="51" spans="1:8" x14ac:dyDescent="0.3">
      <c r="A51" t="str">
        <f>IF(B51="","INSERT INTO droid_appears_in (droid_id,episode_id) VALUES ("&amp;Tableau9[[#This Row],[droid_id,episode_id]]&amp;");","INSERT INTO human_appears_in (human_id,episode_id) VALUES ("&amp; B51 &amp; ");")</f>
        <v>INSERT INTO human_appears_in (human_id,episode_id) VALUES ('00000000-0000-0000-0000-000000000050',1);</v>
      </c>
      <c r="B51" t="str">
        <f>IF(Tableau9[[#This Row],[Type]]="HUMAN",           "'" &amp; E51 &amp; "'," &amp; G51,   "")</f>
        <v>'00000000-0000-0000-0000-000000000050',1</v>
      </c>
      <c r="C51" t="str">
        <f>IF(Tableau9[[#This Row],[Type]]="DROID",    "'" &amp; E51 &amp; "'," &amp; G51,  "")</f>
        <v/>
      </c>
      <c r="D51" t="str">
        <f t="shared" si="1"/>
        <v>00000000-0000-0000-0000-000000000050,"NEWHOPE"</v>
      </c>
      <c r="E51" t="str">
        <f>Data!N52</f>
        <v>00000000-0000-0000-0000-000000000050</v>
      </c>
      <c r="F51" t="str">
        <f>Data!M52</f>
        <v>HUMAN</v>
      </c>
      <c r="G51">
        <f t="shared" si="2"/>
        <v>1</v>
      </c>
      <c r="H51" t="str">
        <f t="shared" si="0"/>
        <v>NEWHOPE</v>
      </c>
    </row>
    <row r="52" spans="1:8" x14ac:dyDescent="0.3">
      <c r="A52" t="str">
        <f>IF(B52="","INSERT INTO droid_appears_in (droid_id,episode_id) VALUES ("&amp;Tableau9[[#This Row],[droid_id,episode_id]]&amp;");","INSERT INTO human_appears_in (human_id,episode_id) VALUES ("&amp; B52 &amp; ");")</f>
        <v>INSERT INTO human_appears_in (human_id,episode_id) VALUES ('00000000-0000-0000-0000-000000000051',2);</v>
      </c>
      <c r="B52" t="str">
        <f>IF(Tableau9[[#This Row],[Type]]="HUMAN",           "'" &amp; E52 &amp; "'," &amp; G52,   "")</f>
        <v>'00000000-0000-0000-0000-000000000051',2</v>
      </c>
      <c r="C52" t="str">
        <f>IF(Tableau9[[#This Row],[Type]]="DROID",    "'" &amp; E52 &amp; "'," &amp; G52,  "")</f>
        <v/>
      </c>
      <c r="D52" t="str">
        <f t="shared" si="1"/>
        <v>00000000-0000-0000-0000-000000000051,"EMPIRE"</v>
      </c>
      <c r="E52" t="str">
        <f>Data!N53</f>
        <v>00000000-0000-0000-0000-000000000051</v>
      </c>
      <c r="F52" t="str">
        <f>Data!M53</f>
        <v>HUMAN</v>
      </c>
      <c r="G52">
        <f t="shared" si="2"/>
        <v>2</v>
      </c>
      <c r="H52" t="str">
        <f t="shared" si="0"/>
        <v>EMPIRE</v>
      </c>
    </row>
    <row r="53" spans="1:8" x14ac:dyDescent="0.3">
      <c r="A53" t="str">
        <f>IF(B53="","INSERT INTO droid_appears_in (droid_id,episode_id) VALUES ("&amp;Tableau9[[#This Row],[droid_id,episode_id]]&amp;");","INSERT INTO human_appears_in (human_id,episode_id) VALUES ("&amp; B53 &amp; ");")</f>
        <v>INSERT INTO human_appears_in (human_id,episode_id) VALUES ('00000000-0000-0000-0000-000000000052',3);</v>
      </c>
      <c r="B53" t="str">
        <f>IF(Tableau9[[#This Row],[Type]]="HUMAN",           "'" &amp; E53 &amp; "'," &amp; G53,   "")</f>
        <v>'00000000-0000-0000-0000-000000000052',3</v>
      </c>
      <c r="C53" t="str">
        <f>IF(Tableau9[[#This Row],[Type]]="DROID",    "'" &amp; E53 &amp; "'," &amp; G53,  "")</f>
        <v/>
      </c>
      <c r="D53" t="str">
        <f t="shared" si="1"/>
        <v>00000000-0000-0000-0000-000000000052,"JEDI"</v>
      </c>
      <c r="E53" t="str">
        <f>Data!N54</f>
        <v>00000000-0000-0000-0000-000000000052</v>
      </c>
      <c r="F53" t="str">
        <f>Data!M54</f>
        <v>HUMAN</v>
      </c>
      <c r="G53">
        <f t="shared" si="2"/>
        <v>3</v>
      </c>
      <c r="H53" t="str">
        <f t="shared" si="0"/>
        <v>JEDI</v>
      </c>
    </row>
    <row r="54" spans="1:8" x14ac:dyDescent="0.3">
      <c r="A54" t="str">
        <f>IF(B54="","INSERT INTO droid_appears_in (droid_id,episode_id) VALUES ("&amp;Tableau9[[#This Row],[droid_id,episode_id]]&amp;");","INSERT INTO human_appears_in (human_id,episode_id) VALUES ("&amp; B54 &amp; ");")</f>
        <v>INSERT INTO human_appears_in (human_id,episode_id) VALUES ('00000000-0000-0000-0000-000000000053',1);</v>
      </c>
      <c r="B54" t="str">
        <f>IF(Tableau9[[#This Row],[Type]]="HUMAN",           "'" &amp; E54 &amp; "'," &amp; G54,   "")</f>
        <v>'00000000-0000-0000-0000-000000000053',1</v>
      </c>
      <c r="C54" t="str">
        <f>IF(Tableau9[[#This Row],[Type]]="DROID",    "'" &amp; E54 &amp; "'," &amp; G54,  "")</f>
        <v/>
      </c>
      <c r="D54" t="str">
        <f t="shared" si="1"/>
        <v>00000000-0000-0000-0000-000000000053,"NEWHOPE"</v>
      </c>
      <c r="E54" t="str">
        <f>Data!N55</f>
        <v>00000000-0000-0000-0000-000000000053</v>
      </c>
      <c r="F54" t="str">
        <f>Data!M55</f>
        <v>HUMAN</v>
      </c>
      <c r="G54">
        <f t="shared" si="2"/>
        <v>1</v>
      </c>
      <c r="H54" t="str">
        <f t="shared" si="0"/>
        <v>NEWHOPE</v>
      </c>
    </row>
    <row r="55" spans="1:8" x14ac:dyDescent="0.3">
      <c r="A55" t="str">
        <f>IF(B55="","INSERT INTO droid_appears_in (droid_id,episode_id) VALUES ("&amp;Tableau9[[#This Row],[droid_id,episode_id]]&amp;");","INSERT INTO human_appears_in (human_id,episode_id) VALUES ("&amp; B55 &amp; ");")</f>
        <v>INSERT INTO human_appears_in (human_id,episode_id) VALUES ('00000000-0000-0000-0000-000000000054',2);</v>
      </c>
      <c r="B55" t="str">
        <f>IF(Tableau9[[#This Row],[Type]]="HUMAN",           "'" &amp; E55 &amp; "'," &amp; G55,   "")</f>
        <v>'00000000-0000-0000-0000-000000000054',2</v>
      </c>
      <c r="C55" t="str">
        <f>IF(Tableau9[[#This Row],[Type]]="DROID",    "'" &amp; E55 &amp; "'," &amp; G55,  "")</f>
        <v/>
      </c>
      <c r="D55" t="str">
        <f t="shared" si="1"/>
        <v>00000000-0000-0000-0000-000000000054,"EMPIRE"</v>
      </c>
      <c r="E55" t="str">
        <f>Data!N56</f>
        <v>00000000-0000-0000-0000-000000000054</v>
      </c>
      <c r="F55" t="str">
        <f>Data!M56</f>
        <v>HUMAN</v>
      </c>
      <c r="G55">
        <f t="shared" si="2"/>
        <v>2</v>
      </c>
      <c r="H55" t="str">
        <f t="shared" si="0"/>
        <v>EMPIRE</v>
      </c>
    </row>
    <row r="56" spans="1:8" x14ac:dyDescent="0.3">
      <c r="A56" t="str">
        <f>IF(B56="","INSERT INTO droid_appears_in (droid_id,episode_id) VALUES ("&amp;Tableau9[[#This Row],[droid_id,episode_id]]&amp;");","INSERT INTO human_appears_in (human_id,episode_id) VALUES ("&amp; B56 &amp; ");")</f>
        <v>INSERT INTO human_appears_in (human_id,episode_id) VALUES ('00000000-0000-0000-0000-000000000055',3);</v>
      </c>
      <c r="B56" t="str">
        <f>IF(Tableau9[[#This Row],[Type]]="HUMAN",           "'" &amp; E56 &amp; "'," &amp; G56,   "")</f>
        <v>'00000000-0000-0000-0000-000000000055',3</v>
      </c>
      <c r="C56" t="str">
        <f>IF(Tableau9[[#This Row],[Type]]="DROID",    "'" &amp; E56 &amp; "'," &amp; G56,  "")</f>
        <v/>
      </c>
      <c r="D56" t="str">
        <f t="shared" si="1"/>
        <v>00000000-0000-0000-0000-000000000055,"JEDI"</v>
      </c>
      <c r="E56" t="str">
        <f>Data!N57</f>
        <v>00000000-0000-0000-0000-000000000055</v>
      </c>
      <c r="F56" t="str">
        <f>Data!M57</f>
        <v>HUMAN</v>
      </c>
      <c r="G56">
        <f t="shared" si="2"/>
        <v>3</v>
      </c>
      <c r="H56" t="str">
        <f t="shared" si="0"/>
        <v>JEDI</v>
      </c>
    </row>
    <row r="57" spans="1:8" x14ac:dyDescent="0.3">
      <c r="A57" t="str">
        <f>IF(B57="","INSERT INTO droid_appears_in (droid_id,episode_id) VALUES ("&amp;Tableau9[[#This Row],[droid_id,episode_id]]&amp;");","INSERT INTO human_appears_in (human_id,episode_id) VALUES ("&amp; B57 &amp; ");")</f>
        <v>INSERT INTO human_appears_in (human_id,episode_id) VALUES ('00000000-0000-0000-0000-000000000056',1);</v>
      </c>
      <c r="B57" t="str">
        <f>IF(Tableau9[[#This Row],[Type]]="HUMAN",           "'" &amp; E57 &amp; "'," &amp; G57,   "")</f>
        <v>'00000000-0000-0000-0000-000000000056',1</v>
      </c>
      <c r="C57" t="str">
        <f>IF(Tableau9[[#This Row],[Type]]="DROID",    "'" &amp; E57 &amp; "'," &amp; G57,  "")</f>
        <v/>
      </c>
      <c r="D57" t="str">
        <f t="shared" si="1"/>
        <v>00000000-0000-0000-0000-000000000056,"NEWHOPE"</v>
      </c>
      <c r="E57" t="str">
        <f>Data!N58</f>
        <v>00000000-0000-0000-0000-000000000056</v>
      </c>
      <c r="F57" t="str">
        <f>Data!M58</f>
        <v>HUMAN</v>
      </c>
      <c r="G57">
        <f t="shared" si="2"/>
        <v>1</v>
      </c>
      <c r="H57" t="str">
        <f t="shared" si="0"/>
        <v>NEWHOPE</v>
      </c>
    </row>
    <row r="58" spans="1:8" x14ac:dyDescent="0.3">
      <c r="A58" t="str">
        <f>IF(B58="","INSERT INTO droid_appears_in (droid_id,episode_id) VALUES ("&amp;Tableau9[[#This Row],[droid_id,episode_id]]&amp;");","INSERT INTO human_appears_in (human_id,episode_id) VALUES ("&amp; B58 &amp; ");")</f>
        <v>INSERT INTO human_appears_in (human_id,episode_id) VALUES ('00000000-0000-0000-0000-000000000057',2);</v>
      </c>
      <c r="B58" t="str">
        <f>IF(Tableau9[[#This Row],[Type]]="HUMAN",           "'" &amp; E58 &amp; "'," &amp; G58,   "")</f>
        <v>'00000000-0000-0000-0000-000000000057',2</v>
      </c>
      <c r="C58" t="str">
        <f>IF(Tableau9[[#This Row],[Type]]="DROID",    "'" &amp; E58 &amp; "'," &amp; G58,  "")</f>
        <v/>
      </c>
      <c r="D58" t="str">
        <f t="shared" si="1"/>
        <v>00000000-0000-0000-0000-000000000057,"EMPIRE"</v>
      </c>
      <c r="E58" t="str">
        <f>Data!N59</f>
        <v>00000000-0000-0000-0000-000000000057</v>
      </c>
      <c r="F58" t="str">
        <f>Data!M59</f>
        <v>HUMAN</v>
      </c>
      <c r="G58">
        <f t="shared" si="2"/>
        <v>2</v>
      </c>
      <c r="H58" t="str">
        <f t="shared" si="0"/>
        <v>EMPIRE</v>
      </c>
    </row>
    <row r="59" spans="1:8" x14ac:dyDescent="0.3">
      <c r="A59" t="str">
        <f>IF(B59="","INSERT INTO droid_appears_in (droid_id,episode_id) VALUES ("&amp;Tableau9[[#This Row],[droid_id,episode_id]]&amp;");","INSERT INTO human_appears_in (human_id,episode_id) VALUES ("&amp; B59 &amp; ");")</f>
        <v>INSERT INTO human_appears_in (human_id,episode_id) VALUES ('00000000-0000-0000-0000-000000000058',3);</v>
      </c>
      <c r="B59" t="str">
        <f>IF(Tableau9[[#This Row],[Type]]="HUMAN",           "'" &amp; E59 &amp; "'," &amp; G59,   "")</f>
        <v>'00000000-0000-0000-0000-000000000058',3</v>
      </c>
      <c r="C59" t="str">
        <f>IF(Tableau9[[#This Row],[Type]]="DROID",    "'" &amp; E59 &amp; "'," &amp; G59,  "")</f>
        <v/>
      </c>
      <c r="D59" t="str">
        <f t="shared" si="1"/>
        <v>00000000-0000-0000-0000-000000000058,"JEDI"</v>
      </c>
      <c r="E59" t="str">
        <f>Data!N60</f>
        <v>00000000-0000-0000-0000-000000000058</v>
      </c>
      <c r="F59" t="str">
        <f>Data!M60</f>
        <v>HUMAN</v>
      </c>
      <c r="G59">
        <f t="shared" si="2"/>
        <v>3</v>
      </c>
      <c r="H59" t="str">
        <f t="shared" si="0"/>
        <v>JEDI</v>
      </c>
    </row>
    <row r="60" spans="1:8" x14ac:dyDescent="0.3">
      <c r="A60" t="str">
        <f>IF(B60="","INSERT INTO droid_appears_in (droid_id,episode_id) VALUES ("&amp;Tableau9[[#This Row],[droid_id,episode_id]]&amp;");","INSERT INTO human_appears_in (human_id,episode_id) VALUES ("&amp; B60 &amp; ");")</f>
        <v>INSERT INTO human_appears_in (human_id,episode_id) VALUES ('00000000-0000-0000-0000-000000000059',1);</v>
      </c>
      <c r="B60" t="str">
        <f>IF(Tableau9[[#This Row],[Type]]="HUMAN",           "'" &amp; E60 &amp; "'," &amp; G60,   "")</f>
        <v>'00000000-0000-0000-0000-000000000059',1</v>
      </c>
      <c r="C60" t="str">
        <f>IF(Tableau9[[#This Row],[Type]]="DROID",    "'" &amp; E60 &amp; "'," &amp; G60,  "")</f>
        <v/>
      </c>
      <c r="D60" t="str">
        <f t="shared" si="1"/>
        <v>00000000-0000-0000-0000-000000000059,"NEWHOPE"</v>
      </c>
      <c r="E60" t="str">
        <f>Data!N61</f>
        <v>00000000-0000-0000-0000-000000000059</v>
      </c>
      <c r="F60" t="str">
        <f>Data!M61</f>
        <v>HUMAN</v>
      </c>
      <c r="G60">
        <f t="shared" si="2"/>
        <v>1</v>
      </c>
      <c r="H60" t="str">
        <f t="shared" si="0"/>
        <v>NEWHOPE</v>
      </c>
    </row>
    <row r="61" spans="1:8" x14ac:dyDescent="0.3">
      <c r="A61" t="str">
        <f>IF(B61="","INSERT INTO droid_appears_in (droid_id,episode_id) VALUES ("&amp;Tableau9[[#This Row],[droid_id,episode_id]]&amp;");","INSERT INTO human_appears_in (human_id,episode_id) VALUES ("&amp; B61 &amp; ");")</f>
        <v>INSERT INTO human_appears_in (human_id,episode_id) VALUES ('00000000-0000-0000-0000-000000000060',2);</v>
      </c>
      <c r="B61" t="str">
        <f>IF(Tableau9[[#This Row],[Type]]="HUMAN",           "'" &amp; E61 &amp; "'," &amp; G61,   "")</f>
        <v>'00000000-0000-0000-0000-000000000060',2</v>
      </c>
      <c r="C61" t="str">
        <f>IF(Tableau9[[#This Row],[Type]]="DROID",    "'" &amp; E61 &amp; "'," &amp; G61,  "")</f>
        <v/>
      </c>
      <c r="D61" t="str">
        <f t="shared" si="1"/>
        <v>00000000-0000-0000-0000-000000000060,"EMPIRE"</v>
      </c>
      <c r="E61" t="str">
        <f>Data!N62</f>
        <v>00000000-0000-0000-0000-000000000060</v>
      </c>
      <c r="F61" t="str">
        <f>Data!M62</f>
        <v>HUMAN</v>
      </c>
      <c r="G61">
        <f t="shared" si="2"/>
        <v>2</v>
      </c>
      <c r="H61" t="str">
        <f t="shared" si="0"/>
        <v>EMPIRE</v>
      </c>
    </row>
    <row r="62" spans="1:8" x14ac:dyDescent="0.3">
      <c r="A62" t="str">
        <f>IF(B62="","INSERT INTO droid_appears_in (droid_id,episode_id) VALUES ("&amp;Tableau9[[#This Row],[droid_id,episode_id]]&amp;");","INSERT INTO human_appears_in (human_id,episode_id) VALUES ("&amp; B62 &amp; ");")</f>
        <v>INSERT INTO human_appears_in (human_id,episode_id) VALUES ('00000000-0000-0000-0000-000000000061',3);</v>
      </c>
      <c r="B62" t="str">
        <f>IF(Tableau9[[#This Row],[Type]]="HUMAN",           "'" &amp; E62 &amp; "'," &amp; G62,   "")</f>
        <v>'00000000-0000-0000-0000-000000000061',3</v>
      </c>
      <c r="C62" t="str">
        <f>IF(Tableau9[[#This Row],[Type]]="DROID",    "'" &amp; E62 &amp; "'," &amp; G62,  "")</f>
        <v/>
      </c>
      <c r="D62" t="str">
        <f t="shared" si="1"/>
        <v>00000000-0000-0000-0000-000000000061,"JEDI"</v>
      </c>
      <c r="E62" t="str">
        <f>Data!N63</f>
        <v>00000000-0000-0000-0000-000000000061</v>
      </c>
      <c r="F62" t="str">
        <f>Data!M63</f>
        <v>HUMAN</v>
      </c>
      <c r="G62">
        <f t="shared" si="2"/>
        <v>3</v>
      </c>
      <c r="H62" t="str">
        <f t="shared" si="0"/>
        <v>JEDI</v>
      </c>
    </row>
    <row r="63" spans="1:8" x14ac:dyDescent="0.3">
      <c r="A63" t="str">
        <f>IF(B63="","INSERT INTO droid_appears_in (droid_id,episode_id) VALUES ("&amp;Tableau9[[#This Row],[droid_id,episode_id]]&amp;");","INSERT INTO human_appears_in (human_id,episode_id) VALUES ("&amp; B63 &amp; ");")</f>
        <v>INSERT INTO human_appears_in (human_id,episode_id) VALUES ('00000000-0000-0000-0000-000000000062',1);</v>
      </c>
      <c r="B63" t="str">
        <f>IF(Tableau9[[#This Row],[Type]]="HUMAN",           "'" &amp; E63 &amp; "'," &amp; G63,   "")</f>
        <v>'00000000-0000-0000-0000-000000000062',1</v>
      </c>
      <c r="C63" t="str">
        <f>IF(Tableau9[[#This Row],[Type]]="DROID",    "'" &amp; E63 &amp; "'," &amp; G63,  "")</f>
        <v/>
      </c>
      <c r="D63" t="str">
        <f t="shared" si="1"/>
        <v>00000000-0000-0000-0000-000000000062,"NEWHOPE"</v>
      </c>
      <c r="E63" t="str">
        <f>Data!N64</f>
        <v>00000000-0000-0000-0000-000000000062</v>
      </c>
      <c r="F63" t="str">
        <f>Data!M64</f>
        <v>HUMAN</v>
      </c>
      <c r="G63">
        <f t="shared" si="2"/>
        <v>1</v>
      </c>
      <c r="H63" t="str">
        <f t="shared" si="0"/>
        <v>NEWHOPE</v>
      </c>
    </row>
    <row r="64" spans="1:8" x14ac:dyDescent="0.3">
      <c r="A64" t="str">
        <f>IF(B64="","INSERT INTO droid_appears_in (droid_id,episode_id) VALUES ("&amp;Tableau9[[#This Row],[droid_id,episode_id]]&amp;");","INSERT INTO human_appears_in (human_id,episode_id) VALUES ("&amp; B64 &amp; ");")</f>
        <v>INSERT INTO human_appears_in (human_id,episode_id) VALUES ('00000000-0000-0000-0000-000000000063',2);</v>
      </c>
      <c r="B64" t="str">
        <f>IF(Tableau9[[#This Row],[Type]]="HUMAN",           "'" &amp; E64 &amp; "'," &amp; G64,   "")</f>
        <v>'00000000-0000-0000-0000-000000000063',2</v>
      </c>
      <c r="C64" t="str">
        <f>IF(Tableau9[[#This Row],[Type]]="DROID",    "'" &amp; E64 &amp; "'," &amp; G64,  "")</f>
        <v/>
      </c>
      <c r="D64" t="str">
        <f t="shared" si="1"/>
        <v>00000000-0000-0000-0000-000000000063,"EMPIRE"</v>
      </c>
      <c r="E64" t="str">
        <f>Data!N65</f>
        <v>00000000-0000-0000-0000-000000000063</v>
      </c>
      <c r="F64" t="str">
        <f>Data!M65</f>
        <v>HUMAN</v>
      </c>
      <c r="G64">
        <f t="shared" si="2"/>
        <v>2</v>
      </c>
      <c r="H64" t="str">
        <f t="shared" si="0"/>
        <v>EMPIRE</v>
      </c>
    </row>
    <row r="65" spans="1:8" x14ac:dyDescent="0.3">
      <c r="A65" t="str">
        <f>IF(B65="","INSERT INTO droid_appears_in (droid_id,episode_id) VALUES ("&amp;Tableau9[[#This Row],[droid_id,episode_id]]&amp;");","INSERT INTO human_appears_in (human_id,episode_id) VALUES ("&amp; B65 &amp; ");")</f>
        <v>INSERT INTO human_appears_in (human_id,episode_id) VALUES ('00000000-0000-0000-0000-000000000064',3);</v>
      </c>
      <c r="B65" t="str">
        <f>IF(Tableau9[[#This Row],[Type]]="HUMAN",           "'" &amp; E65 &amp; "'," &amp; G65,   "")</f>
        <v>'00000000-0000-0000-0000-000000000064',3</v>
      </c>
      <c r="C65" t="str">
        <f>IF(Tableau9[[#This Row],[Type]]="DROID",    "'" &amp; E65 &amp; "'," &amp; G65,  "")</f>
        <v/>
      </c>
      <c r="D65" t="str">
        <f t="shared" si="1"/>
        <v>00000000-0000-0000-0000-000000000064,"JEDI"</v>
      </c>
      <c r="E65" t="str">
        <f>Data!N66</f>
        <v>00000000-0000-0000-0000-000000000064</v>
      </c>
      <c r="F65" t="str">
        <f>Data!M66</f>
        <v>HUMAN</v>
      </c>
      <c r="G65">
        <f t="shared" si="2"/>
        <v>3</v>
      </c>
      <c r="H65" t="str">
        <f t="shared" si="0"/>
        <v>JEDI</v>
      </c>
    </row>
    <row r="66" spans="1:8" x14ac:dyDescent="0.3">
      <c r="A66" t="str">
        <f>IF(B66="","INSERT INTO droid_appears_in (droid_id,episode_id) VALUES ("&amp;Tableau9[[#This Row],[droid_id,episode_id]]&amp;");","INSERT INTO human_appears_in (human_id,episode_id) VALUES ("&amp; B66 &amp; ");")</f>
        <v>INSERT INTO human_appears_in (human_id,episode_id) VALUES ('00000000-0000-0000-0000-000000000065',1);</v>
      </c>
      <c r="B66" t="str">
        <f>IF(Tableau9[[#This Row],[Type]]="HUMAN",           "'" &amp; E66 &amp; "'," &amp; G66,   "")</f>
        <v>'00000000-0000-0000-0000-000000000065',1</v>
      </c>
      <c r="C66" t="str">
        <f>IF(Tableau9[[#This Row],[Type]]="DROID",    "'" &amp; E66 &amp; "'," &amp; G66,  "")</f>
        <v/>
      </c>
      <c r="D66" t="str">
        <f t="shared" si="1"/>
        <v>00000000-0000-0000-0000-000000000065,"NEWHOPE"</v>
      </c>
      <c r="E66" t="str">
        <f>Data!N67</f>
        <v>00000000-0000-0000-0000-000000000065</v>
      </c>
      <c r="F66" t="str">
        <f>Data!M67</f>
        <v>HUMAN</v>
      </c>
      <c r="G66">
        <f t="shared" si="2"/>
        <v>1</v>
      </c>
      <c r="H66" t="str">
        <f t="shared" ref="H66:H129" si="3">VLOOKUP(G66,M:N,2)</f>
        <v>NEWHOPE</v>
      </c>
    </row>
    <row r="67" spans="1:8" x14ac:dyDescent="0.3">
      <c r="A67" t="str">
        <f>IF(B67="","INSERT INTO droid_appears_in (droid_id,episode_id) VALUES ("&amp;Tableau9[[#This Row],[droid_id,episode_id]]&amp;");","INSERT INTO human_appears_in (human_id,episode_id) VALUES ("&amp; B67 &amp; ");")</f>
        <v>INSERT INTO human_appears_in (human_id,episode_id) VALUES ('00000000-0000-0000-0000-000000000066',2);</v>
      </c>
      <c r="B67" t="str">
        <f>IF(Tableau9[[#This Row],[Type]]="HUMAN",           "'" &amp; E67 &amp; "'," &amp; G67,   "")</f>
        <v>'00000000-0000-0000-0000-000000000066',2</v>
      </c>
      <c r="C67" t="str">
        <f>IF(Tableau9[[#This Row],[Type]]="DROID",    "'" &amp; E67 &amp; "'," &amp; G67,  "")</f>
        <v/>
      </c>
      <c r="D67" t="str">
        <f t="shared" ref="D67:D130" si="4" xml:space="preserve"> E67 &amp; ",""" &amp; H67 &amp; """"</f>
        <v>00000000-0000-0000-0000-000000000066,"EMPIRE"</v>
      </c>
      <c r="E67" t="str">
        <f>Data!N68</f>
        <v>00000000-0000-0000-0000-000000000066</v>
      </c>
      <c r="F67" t="str">
        <f>Data!M68</f>
        <v>HUMAN</v>
      </c>
      <c r="G67">
        <f t="shared" si="2"/>
        <v>2</v>
      </c>
      <c r="H67" t="str">
        <f t="shared" si="3"/>
        <v>EMPIRE</v>
      </c>
    </row>
    <row r="68" spans="1:8" x14ac:dyDescent="0.3">
      <c r="A68" t="str">
        <f>IF(B68="","INSERT INTO droid_appears_in (droid_id,episode_id) VALUES ("&amp;Tableau9[[#This Row],[droid_id,episode_id]]&amp;");","INSERT INTO human_appears_in (human_id,episode_id) VALUES ("&amp; B68 &amp; ");")</f>
        <v>INSERT INTO human_appears_in (human_id,episode_id) VALUES ('00000000-0000-0000-0000-000000000067',3);</v>
      </c>
      <c r="B68" t="str">
        <f>IF(Tableau9[[#This Row],[Type]]="HUMAN",           "'" &amp; E68 &amp; "'," &amp; G68,   "")</f>
        <v>'00000000-0000-0000-0000-000000000067',3</v>
      </c>
      <c r="C68" t="str">
        <f>IF(Tableau9[[#This Row],[Type]]="DROID",    "'" &amp; E68 &amp; "'," &amp; G68,  "")</f>
        <v/>
      </c>
      <c r="D68" t="str">
        <f t="shared" si="4"/>
        <v>00000000-0000-0000-0000-000000000067,"JEDI"</v>
      </c>
      <c r="E68" t="str">
        <f>Data!N69</f>
        <v>00000000-0000-0000-0000-000000000067</v>
      </c>
      <c r="F68" t="str">
        <f>Data!M69</f>
        <v>HUMAN</v>
      </c>
      <c r="G68">
        <f t="shared" ref="G68:G131" si="5">MOD(ROW(),3)+1</f>
        <v>3</v>
      </c>
      <c r="H68" t="str">
        <f t="shared" si="3"/>
        <v>JEDI</v>
      </c>
    </row>
    <row r="69" spans="1:8" x14ac:dyDescent="0.3">
      <c r="A69" t="str">
        <f>IF(B69="","INSERT INTO droid_appears_in (droid_id,episode_id) VALUES ("&amp;Tableau9[[#This Row],[droid_id,episode_id]]&amp;");","INSERT INTO human_appears_in (human_id,episode_id) VALUES ("&amp; B69 &amp; ");")</f>
        <v>INSERT INTO human_appears_in (human_id,episode_id) VALUES ('00000000-0000-0000-0000-000000000068',1);</v>
      </c>
      <c r="B69" t="str">
        <f>IF(Tableau9[[#This Row],[Type]]="HUMAN",           "'" &amp; E69 &amp; "'," &amp; G69,   "")</f>
        <v>'00000000-0000-0000-0000-000000000068',1</v>
      </c>
      <c r="C69" t="str">
        <f>IF(Tableau9[[#This Row],[Type]]="DROID",    "'" &amp; E69 &amp; "'," &amp; G69,  "")</f>
        <v/>
      </c>
      <c r="D69" t="str">
        <f t="shared" si="4"/>
        <v>00000000-0000-0000-0000-000000000068,"NEWHOPE"</v>
      </c>
      <c r="E69" t="str">
        <f>Data!N70</f>
        <v>00000000-0000-0000-0000-000000000068</v>
      </c>
      <c r="F69" t="str">
        <f>Data!M70</f>
        <v>HUMAN</v>
      </c>
      <c r="G69">
        <f t="shared" si="5"/>
        <v>1</v>
      </c>
      <c r="H69" t="str">
        <f t="shared" si="3"/>
        <v>NEWHOPE</v>
      </c>
    </row>
    <row r="70" spans="1:8" x14ac:dyDescent="0.3">
      <c r="A70" t="str">
        <f>IF(B70="","INSERT INTO droid_appears_in (droid_id,episode_id) VALUES ("&amp;Tableau9[[#This Row],[droid_id,episode_id]]&amp;");","INSERT INTO human_appears_in (human_id,episode_id) VALUES ("&amp; B70 &amp; ");")</f>
        <v>INSERT INTO human_appears_in (human_id,episode_id) VALUES ('00000000-0000-0000-0000-000000000069',2);</v>
      </c>
      <c r="B70" t="str">
        <f>IF(Tableau9[[#This Row],[Type]]="HUMAN",           "'" &amp; E70 &amp; "'," &amp; G70,   "")</f>
        <v>'00000000-0000-0000-0000-000000000069',2</v>
      </c>
      <c r="C70" t="str">
        <f>IF(Tableau9[[#This Row],[Type]]="DROID",    "'" &amp; E70 &amp; "'," &amp; G70,  "")</f>
        <v/>
      </c>
      <c r="D70" t="str">
        <f t="shared" si="4"/>
        <v>00000000-0000-0000-0000-000000000069,"EMPIRE"</v>
      </c>
      <c r="E70" t="str">
        <f>Data!N71</f>
        <v>00000000-0000-0000-0000-000000000069</v>
      </c>
      <c r="F70" t="str">
        <f>Data!M71</f>
        <v>HUMAN</v>
      </c>
      <c r="G70">
        <f t="shared" si="5"/>
        <v>2</v>
      </c>
      <c r="H70" t="str">
        <f t="shared" si="3"/>
        <v>EMPIRE</v>
      </c>
    </row>
    <row r="71" spans="1:8" x14ac:dyDescent="0.3">
      <c r="A71" t="str">
        <f>IF(B71="","INSERT INTO droid_appears_in (droid_id,episode_id) VALUES ("&amp;Tableau9[[#This Row],[droid_id,episode_id]]&amp;");","INSERT INTO human_appears_in (human_id,episode_id) VALUES ("&amp; B71 &amp; ");")</f>
        <v>INSERT INTO human_appears_in (human_id,episode_id) VALUES ('00000000-0000-0000-0000-000000000070',3);</v>
      </c>
      <c r="B71" t="str">
        <f>IF(Tableau9[[#This Row],[Type]]="HUMAN",           "'" &amp; E71 &amp; "'," &amp; G71,   "")</f>
        <v>'00000000-0000-0000-0000-000000000070',3</v>
      </c>
      <c r="C71" t="str">
        <f>IF(Tableau9[[#This Row],[Type]]="DROID",    "'" &amp; E71 &amp; "'," &amp; G71,  "")</f>
        <v/>
      </c>
      <c r="D71" t="str">
        <f t="shared" si="4"/>
        <v>00000000-0000-0000-0000-000000000070,"JEDI"</v>
      </c>
      <c r="E71" t="str">
        <f>Data!N72</f>
        <v>00000000-0000-0000-0000-000000000070</v>
      </c>
      <c r="F71" t="str">
        <f>Data!M72</f>
        <v>HUMAN</v>
      </c>
      <c r="G71">
        <f t="shared" si="5"/>
        <v>3</v>
      </c>
      <c r="H71" t="str">
        <f t="shared" si="3"/>
        <v>JEDI</v>
      </c>
    </row>
    <row r="72" spans="1:8" x14ac:dyDescent="0.3">
      <c r="A72" t="str">
        <f>IF(B72="","INSERT INTO droid_appears_in (droid_id,episode_id) VALUES ("&amp;Tableau9[[#This Row],[droid_id,episode_id]]&amp;");","INSERT INTO human_appears_in (human_id,episode_id) VALUES ("&amp; B72 &amp; ");")</f>
        <v>INSERT INTO human_appears_in (human_id,episode_id) VALUES ('00000000-0000-0000-0000-000000000071',1);</v>
      </c>
      <c r="B72" t="str">
        <f>IF(Tableau9[[#This Row],[Type]]="HUMAN",           "'" &amp; E72 &amp; "'," &amp; G72,   "")</f>
        <v>'00000000-0000-0000-0000-000000000071',1</v>
      </c>
      <c r="C72" t="str">
        <f>IF(Tableau9[[#This Row],[Type]]="DROID",    "'" &amp; E72 &amp; "'," &amp; G72,  "")</f>
        <v/>
      </c>
      <c r="D72" t="str">
        <f t="shared" si="4"/>
        <v>00000000-0000-0000-0000-000000000071,"NEWHOPE"</v>
      </c>
      <c r="E72" t="str">
        <f>Data!N73</f>
        <v>00000000-0000-0000-0000-000000000071</v>
      </c>
      <c r="F72" t="str">
        <f>Data!M73</f>
        <v>HUMAN</v>
      </c>
      <c r="G72">
        <f t="shared" si="5"/>
        <v>1</v>
      </c>
      <c r="H72" t="str">
        <f t="shared" si="3"/>
        <v>NEWHOPE</v>
      </c>
    </row>
    <row r="73" spans="1:8" x14ac:dyDescent="0.3">
      <c r="A73" t="str">
        <f>IF(B73="","INSERT INTO droid_appears_in (droid_id,episode_id) VALUES ("&amp;Tableau9[[#This Row],[droid_id,episode_id]]&amp;");","INSERT INTO human_appears_in (human_id,episode_id) VALUES ("&amp; B73 &amp; ");")</f>
        <v>INSERT INTO human_appears_in (human_id,episode_id) VALUES ('00000000-0000-0000-0000-000000000072',2);</v>
      </c>
      <c r="B73" t="str">
        <f>IF(Tableau9[[#This Row],[Type]]="HUMAN",           "'" &amp; E73 &amp; "'," &amp; G73,   "")</f>
        <v>'00000000-0000-0000-0000-000000000072',2</v>
      </c>
      <c r="C73" t="str">
        <f>IF(Tableau9[[#This Row],[Type]]="DROID",    "'" &amp; E73 &amp; "'," &amp; G73,  "")</f>
        <v/>
      </c>
      <c r="D73" t="str">
        <f t="shared" si="4"/>
        <v>00000000-0000-0000-0000-000000000072,"EMPIRE"</v>
      </c>
      <c r="E73" t="str">
        <f>Data!N74</f>
        <v>00000000-0000-0000-0000-000000000072</v>
      </c>
      <c r="F73" t="str">
        <f>Data!M74</f>
        <v>HUMAN</v>
      </c>
      <c r="G73">
        <f t="shared" si="5"/>
        <v>2</v>
      </c>
      <c r="H73" t="str">
        <f t="shared" si="3"/>
        <v>EMPIRE</v>
      </c>
    </row>
    <row r="74" spans="1:8" x14ac:dyDescent="0.3">
      <c r="A74" t="str">
        <f>IF(B74="","INSERT INTO droid_appears_in (droid_id,episode_id) VALUES ("&amp;Tableau9[[#This Row],[droid_id,episode_id]]&amp;");","INSERT INTO human_appears_in (human_id,episode_id) VALUES ("&amp; B74 &amp; ");")</f>
        <v>INSERT INTO human_appears_in (human_id,episode_id) VALUES ('00000000-0000-0000-0000-000000000073',3);</v>
      </c>
      <c r="B74" t="str">
        <f>IF(Tableau9[[#This Row],[Type]]="HUMAN",           "'" &amp; E74 &amp; "'," &amp; G74,   "")</f>
        <v>'00000000-0000-0000-0000-000000000073',3</v>
      </c>
      <c r="C74" t="str">
        <f>IF(Tableau9[[#This Row],[Type]]="DROID",    "'" &amp; E74 &amp; "'," &amp; G74,  "")</f>
        <v/>
      </c>
      <c r="D74" t="str">
        <f t="shared" si="4"/>
        <v>00000000-0000-0000-0000-000000000073,"JEDI"</v>
      </c>
      <c r="E74" t="str">
        <f>Data!N75</f>
        <v>00000000-0000-0000-0000-000000000073</v>
      </c>
      <c r="F74" t="str">
        <f>Data!M75</f>
        <v>HUMAN</v>
      </c>
      <c r="G74">
        <f t="shared" si="5"/>
        <v>3</v>
      </c>
      <c r="H74" t="str">
        <f t="shared" si="3"/>
        <v>JEDI</v>
      </c>
    </row>
    <row r="75" spans="1:8" x14ac:dyDescent="0.3">
      <c r="A75" t="str">
        <f>IF(B75="","INSERT INTO droid_appears_in (droid_id,episode_id) VALUES ("&amp;Tableau9[[#This Row],[droid_id,episode_id]]&amp;");","INSERT INTO human_appears_in (human_id,episode_id) VALUES ("&amp; B75 &amp; ");")</f>
        <v>INSERT INTO human_appears_in (human_id,episode_id) VALUES ('00000000-0000-0000-0000-000000000074',1);</v>
      </c>
      <c r="B75" t="str">
        <f>IF(Tableau9[[#This Row],[Type]]="HUMAN",           "'" &amp; E75 &amp; "'," &amp; G75,   "")</f>
        <v>'00000000-0000-0000-0000-000000000074',1</v>
      </c>
      <c r="C75" t="str">
        <f>IF(Tableau9[[#This Row],[Type]]="DROID",    "'" &amp; E75 &amp; "'," &amp; G75,  "")</f>
        <v/>
      </c>
      <c r="D75" t="str">
        <f t="shared" si="4"/>
        <v>00000000-0000-0000-0000-000000000074,"NEWHOPE"</v>
      </c>
      <c r="E75" t="str">
        <f>Data!N76</f>
        <v>00000000-0000-0000-0000-000000000074</v>
      </c>
      <c r="F75" t="str">
        <f>Data!M76</f>
        <v>HUMAN</v>
      </c>
      <c r="G75">
        <f t="shared" si="5"/>
        <v>1</v>
      </c>
      <c r="H75" t="str">
        <f t="shared" si="3"/>
        <v>NEWHOPE</v>
      </c>
    </row>
    <row r="76" spans="1:8" x14ac:dyDescent="0.3">
      <c r="A76" t="str">
        <f>IF(B76="","INSERT INTO droid_appears_in (droid_id,episode_id) VALUES ("&amp;Tableau9[[#This Row],[droid_id,episode_id]]&amp;");","INSERT INTO human_appears_in (human_id,episode_id) VALUES ("&amp; B76 &amp; ");")</f>
        <v>INSERT INTO human_appears_in (human_id,episode_id) VALUES ('00000000-0000-0000-0000-000000000075',2);</v>
      </c>
      <c r="B76" t="str">
        <f>IF(Tableau9[[#This Row],[Type]]="HUMAN",           "'" &amp; E76 &amp; "'," &amp; G76,   "")</f>
        <v>'00000000-0000-0000-0000-000000000075',2</v>
      </c>
      <c r="C76" t="str">
        <f>IF(Tableau9[[#This Row],[Type]]="DROID",    "'" &amp; E76 &amp; "'," &amp; G76,  "")</f>
        <v/>
      </c>
      <c r="D76" t="str">
        <f t="shared" si="4"/>
        <v>00000000-0000-0000-0000-000000000075,"EMPIRE"</v>
      </c>
      <c r="E76" t="str">
        <f>Data!N77</f>
        <v>00000000-0000-0000-0000-000000000075</v>
      </c>
      <c r="F76" t="str">
        <f>Data!M77</f>
        <v>HUMAN</v>
      </c>
      <c r="G76">
        <f t="shared" si="5"/>
        <v>2</v>
      </c>
      <c r="H76" t="str">
        <f t="shared" si="3"/>
        <v>EMPIRE</v>
      </c>
    </row>
    <row r="77" spans="1:8" x14ac:dyDescent="0.3">
      <c r="A77" t="str">
        <f>IF(B77="","INSERT INTO droid_appears_in (droid_id,episode_id) VALUES ("&amp;Tableau9[[#This Row],[droid_id,episode_id]]&amp;");","INSERT INTO human_appears_in (human_id,episode_id) VALUES ("&amp; B77 &amp; ");")</f>
        <v>INSERT INTO human_appears_in (human_id,episode_id) VALUES ('00000000-0000-0000-0000-000000000076',3);</v>
      </c>
      <c r="B77" t="str">
        <f>IF(Tableau9[[#This Row],[Type]]="HUMAN",           "'" &amp; E77 &amp; "'," &amp; G77,   "")</f>
        <v>'00000000-0000-0000-0000-000000000076',3</v>
      </c>
      <c r="C77" t="str">
        <f>IF(Tableau9[[#This Row],[Type]]="DROID",    "'" &amp; E77 &amp; "'," &amp; G77,  "")</f>
        <v/>
      </c>
      <c r="D77" t="str">
        <f t="shared" si="4"/>
        <v>00000000-0000-0000-0000-000000000076,"JEDI"</v>
      </c>
      <c r="E77" t="str">
        <f>Data!N78</f>
        <v>00000000-0000-0000-0000-000000000076</v>
      </c>
      <c r="F77" t="str">
        <f>Data!M78</f>
        <v>HUMAN</v>
      </c>
      <c r="G77">
        <f t="shared" si="5"/>
        <v>3</v>
      </c>
      <c r="H77" t="str">
        <f t="shared" si="3"/>
        <v>JEDI</v>
      </c>
    </row>
    <row r="78" spans="1:8" x14ac:dyDescent="0.3">
      <c r="A78" t="str">
        <f>IF(B78="","INSERT INTO droid_appears_in (droid_id,episode_id) VALUES ("&amp;Tableau9[[#This Row],[droid_id,episode_id]]&amp;");","INSERT INTO human_appears_in (human_id,episode_id) VALUES ("&amp; B78 &amp; ");")</f>
        <v>INSERT INTO human_appears_in (human_id,episode_id) VALUES ('00000000-0000-0000-0000-000000000077',1);</v>
      </c>
      <c r="B78" t="str">
        <f>IF(Tableau9[[#This Row],[Type]]="HUMAN",           "'" &amp; E78 &amp; "'," &amp; G78,   "")</f>
        <v>'00000000-0000-0000-0000-000000000077',1</v>
      </c>
      <c r="C78" t="str">
        <f>IF(Tableau9[[#This Row],[Type]]="DROID",    "'" &amp; E78 &amp; "'," &amp; G78,  "")</f>
        <v/>
      </c>
      <c r="D78" t="str">
        <f t="shared" si="4"/>
        <v>00000000-0000-0000-0000-000000000077,"NEWHOPE"</v>
      </c>
      <c r="E78" t="str">
        <f>Data!N79</f>
        <v>00000000-0000-0000-0000-000000000077</v>
      </c>
      <c r="F78" t="str">
        <f>Data!M79</f>
        <v>HUMAN</v>
      </c>
      <c r="G78">
        <f t="shared" si="5"/>
        <v>1</v>
      </c>
      <c r="H78" t="str">
        <f t="shared" si="3"/>
        <v>NEWHOPE</v>
      </c>
    </row>
    <row r="79" spans="1:8" x14ac:dyDescent="0.3">
      <c r="A79" t="str">
        <f>IF(B79="","INSERT INTO droid_appears_in (droid_id,episode_id) VALUES ("&amp;Tableau9[[#This Row],[droid_id,episode_id]]&amp;");","INSERT INTO human_appears_in (human_id,episode_id) VALUES ("&amp; B79 &amp; ");")</f>
        <v>INSERT INTO human_appears_in (human_id,episode_id) VALUES ('00000000-0000-0000-0000-000000000078',2);</v>
      </c>
      <c r="B79" t="str">
        <f>IF(Tableau9[[#This Row],[Type]]="HUMAN",           "'" &amp; E79 &amp; "'," &amp; G79,   "")</f>
        <v>'00000000-0000-0000-0000-000000000078',2</v>
      </c>
      <c r="C79" t="str">
        <f>IF(Tableau9[[#This Row],[Type]]="DROID",    "'" &amp; E79 &amp; "'," &amp; G79,  "")</f>
        <v/>
      </c>
      <c r="D79" t="str">
        <f t="shared" si="4"/>
        <v>00000000-0000-0000-0000-000000000078,"EMPIRE"</v>
      </c>
      <c r="E79" t="str">
        <f>Data!N80</f>
        <v>00000000-0000-0000-0000-000000000078</v>
      </c>
      <c r="F79" t="str">
        <f>Data!M80</f>
        <v>HUMAN</v>
      </c>
      <c r="G79">
        <f t="shared" si="5"/>
        <v>2</v>
      </c>
      <c r="H79" t="str">
        <f t="shared" si="3"/>
        <v>EMPIRE</v>
      </c>
    </row>
    <row r="80" spans="1:8" x14ac:dyDescent="0.3">
      <c r="A80" t="str">
        <f>IF(B80="","INSERT INTO droid_appears_in (droid_id,episode_id) VALUES ("&amp;Tableau9[[#This Row],[droid_id,episode_id]]&amp;");","INSERT INTO human_appears_in (human_id,episode_id) VALUES ("&amp; B80 &amp; ");")</f>
        <v>INSERT INTO human_appears_in (human_id,episode_id) VALUES ('00000000-0000-0000-0000-000000000079',3);</v>
      </c>
      <c r="B80" t="str">
        <f>IF(Tableau9[[#This Row],[Type]]="HUMAN",           "'" &amp; E80 &amp; "'," &amp; G80,   "")</f>
        <v>'00000000-0000-0000-0000-000000000079',3</v>
      </c>
      <c r="C80" t="str">
        <f>IF(Tableau9[[#This Row],[Type]]="DROID",    "'" &amp; E80 &amp; "'," &amp; G80,  "")</f>
        <v/>
      </c>
      <c r="D80" t="str">
        <f t="shared" si="4"/>
        <v>00000000-0000-0000-0000-000000000079,"JEDI"</v>
      </c>
      <c r="E80" t="str">
        <f>Data!N81</f>
        <v>00000000-0000-0000-0000-000000000079</v>
      </c>
      <c r="F80" t="str">
        <f>Data!M81</f>
        <v>HUMAN</v>
      </c>
      <c r="G80">
        <f t="shared" si="5"/>
        <v>3</v>
      </c>
      <c r="H80" t="str">
        <f t="shared" si="3"/>
        <v>JEDI</v>
      </c>
    </row>
    <row r="81" spans="1:8" x14ac:dyDescent="0.3">
      <c r="A81" t="str">
        <f>IF(B81="","INSERT INTO droid_appears_in (droid_id,episode_id) VALUES ("&amp;Tableau9[[#This Row],[droid_id,episode_id]]&amp;");","INSERT INTO human_appears_in (human_id,episode_id) VALUES ("&amp; B81 &amp; ");")</f>
        <v>INSERT INTO human_appears_in (human_id,episode_id) VALUES ('00000000-0000-0000-0000-000000000080',1);</v>
      </c>
      <c r="B81" t="str">
        <f>IF(Tableau9[[#This Row],[Type]]="HUMAN",           "'" &amp; E81 &amp; "'," &amp; G81,   "")</f>
        <v>'00000000-0000-0000-0000-000000000080',1</v>
      </c>
      <c r="C81" t="str">
        <f>IF(Tableau9[[#This Row],[Type]]="DROID",    "'" &amp; E81 &amp; "'," &amp; G81,  "")</f>
        <v/>
      </c>
      <c r="D81" t="str">
        <f t="shared" si="4"/>
        <v>00000000-0000-0000-0000-000000000080,"NEWHOPE"</v>
      </c>
      <c r="E81" t="str">
        <f>Data!N82</f>
        <v>00000000-0000-0000-0000-000000000080</v>
      </c>
      <c r="F81" t="str">
        <f>Data!M82</f>
        <v>HUMAN</v>
      </c>
      <c r="G81">
        <f t="shared" si="5"/>
        <v>1</v>
      </c>
      <c r="H81" t="str">
        <f t="shared" si="3"/>
        <v>NEWHOPE</v>
      </c>
    </row>
    <row r="82" spans="1:8" x14ac:dyDescent="0.3">
      <c r="A82" t="str">
        <f>IF(B82="","INSERT INTO droid_appears_in (droid_id,episode_id) VALUES ("&amp;Tableau9[[#This Row],[droid_id,episode_id]]&amp;");","INSERT INTO human_appears_in (human_id,episode_id) VALUES ("&amp; B82 &amp; ");")</f>
        <v>INSERT INTO human_appears_in (human_id,episode_id) VALUES ('00000000-0000-0000-0000-000000000081',2);</v>
      </c>
      <c r="B82" t="str">
        <f>IF(Tableau9[[#This Row],[Type]]="HUMAN",           "'" &amp; E82 &amp; "'," &amp; G82,   "")</f>
        <v>'00000000-0000-0000-0000-000000000081',2</v>
      </c>
      <c r="C82" t="str">
        <f>IF(Tableau9[[#This Row],[Type]]="DROID",    "'" &amp; E82 &amp; "'," &amp; G82,  "")</f>
        <v/>
      </c>
      <c r="D82" t="str">
        <f t="shared" si="4"/>
        <v>00000000-0000-0000-0000-000000000081,"EMPIRE"</v>
      </c>
      <c r="E82" t="str">
        <f>Data!N83</f>
        <v>00000000-0000-0000-0000-000000000081</v>
      </c>
      <c r="F82" t="str">
        <f>Data!M83</f>
        <v>HUMAN</v>
      </c>
      <c r="G82">
        <f t="shared" si="5"/>
        <v>2</v>
      </c>
      <c r="H82" t="str">
        <f t="shared" si="3"/>
        <v>EMPIRE</v>
      </c>
    </row>
    <row r="83" spans="1:8" x14ac:dyDescent="0.3">
      <c r="A83" t="str">
        <f>IF(B83="","INSERT INTO droid_appears_in (droid_id,episode_id) VALUES ("&amp;Tableau9[[#This Row],[droid_id,episode_id]]&amp;");","INSERT INTO human_appears_in (human_id,episode_id) VALUES ("&amp; B83 &amp; ");")</f>
        <v>INSERT INTO human_appears_in (human_id,episode_id) VALUES ('00000000-0000-0000-0000-000000000082',3);</v>
      </c>
      <c r="B83" t="str">
        <f>IF(Tableau9[[#This Row],[Type]]="HUMAN",           "'" &amp; E83 &amp; "'," &amp; G83,   "")</f>
        <v>'00000000-0000-0000-0000-000000000082',3</v>
      </c>
      <c r="C83" t="str">
        <f>IF(Tableau9[[#This Row],[Type]]="DROID",    "'" &amp; E83 &amp; "'," &amp; G83,  "")</f>
        <v/>
      </c>
      <c r="D83" t="str">
        <f t="shared" si="4"/>
        <v>00000000-0000-0000-0000-000000000082,"JEDI"</v>
      </c>
      <c r="E83" t="str">
        <f>Data!N84</f>
        <v>00000000-0000-0000-0000-000000000082</v>
      </c>
      <c r="F83" t="str">
        <f>Data!M84</f>
        <v>HUMAN</v>
      </c>
      <c r="G83">
        <f t="shared" si="5"/>
        <v>3</v>
      </c>
      <c r="H83" t="str">
        <f t="shared" si="3"/>
        <v>JEDI</v>
      </c>
    </row>
    <row r="84" spans="1:8" x14ac:dyDescent="0.3">
      <c r="A84" t="str">
        <f>IF(B84="","INSERT INTO droid_appears_in (droid_id,episode_id) VALUES ("&amp;Tableau9[[#This Row],[droid_id,episode_id]]&amp;");","INSERT INTO human_appears_in (human_id,episode_id) VALUES ("&amp; B84 &amp; ");")</f>
        <v>INSERT INTO human_appears_in (human_id,episode_id) VALUES ('00000000-0000-0000-0000-000000000083',1);</v>
      </c>
      <c r="B84" t="str">
        <f>IF(Tableau9[[#This Row],[Type]]="HUMAN",           "'" &amp; E84 &amp; "'," &amp; G84,   "")</f>
        <v>'00000000-0000-0000-0000-000000000083',1</v>
      </c>
      <c r="C84" t="str">
        <f>IF(Tableau9[[#This Row],[Type]]="DROID",    "'" &amp; E84 &amp; "'," &amp; G84,  "")</f>
        <v/>
      </c>
      <c r="D84" t="str">
        <f t="shared" si="4"/>
        <v>00000000-0000-0000-0000-000000000083,"NEWHOPE"</v>
      </c>
      <c r="E84" t="str">
        <f>Data!N85</f>
        <v>00000000-0000-0000-0000-000000000083</v>
      </c>
      <c r="F84" t="str">
        <f>Data!M85</f>
        <v>HUMAN</v>
      </c>
      <c r="G84">
        <f t="shared" si="5"/>
        <v>1</v>
      </c>
      <c r="H84" t="str">
        <f t="shared" si="3"/>
        <v>NEWHOPE</v>
      </c>
    </row>
    <row r="85" spans="1:8" x14ac:dyDescent="0.3">
      <c r="A85" t="str">
        <f>IF(B85="","INSERT INTO droid_appears_in (droid_id,episode_id) VALUES ("&amp;Tableau9[[#This Row],[droid_id,episode_id]]&amp;");","INSERT INTO human_appears_in (human_id,episode_id) VALUES ("&amp; B85 &amp; ");")</f>
        <v>INSERT INTO human_appears_in (human_id,episode_id) VALUES ('00000000-0000-0000-0000-000000000084',2);</v>
      </c>
      <c r="B85" t="str">
        <f>IF(Tableau9[[#This Row],[Type]]="HUMAN",           "'" &amp; E85 &amp; "'," &amp; G85,   "")</f>
        <v>'00000000-0000-0000-0000-000000000084',2</v>
      </c>
      <c r="C85" t="str">
        <f>IF(Tableau9[[#This Row],[Type]]="DROID",    "'" &amp; E85 &amp; "'," &amp; G85,  "")</f>
        <v/>
      </c>
      <c r="D85" t="str">
        <f t="shared" si="4"/>
        <v>00000000-0000-0000-0000-000000000084,"EMPIRE"</v>
      </c>
      <c r="E85" t="str">
        <f>Data!N86</f>
        <v>00000000-0000-0000-0000-000000000084</v>
      </c>
      <c r="F85" t="str">
        <f>Data!M86</f>
        <v>HUMAN</v>
      </c>
      <c r="G85">
        <f t="shared" si="5"/>
        <v>2</v>
      </c>
      <c r="H85" t="str">
        <f t="shared" si="3"/>
        <v>EMPIRE</v>
      </c>
    </row>
    <row r="86" spans="1:8" x14ac:dyDescent="0.3">
      <c r="A86" t="str">
        <f>IF(B86="","INSERT INTO droid_appears_in (droid_id,episode_id) VALUES ("&amp;Tableau9[[#This Row],[droid_id,episode_id]]&amp;");","INSERT INTO human_appears_in (human_id,episode_id) VALUES ("&amp; B86 &amp; ");")</f>
        <v>INSERT INTO human_appears_in (human_id,episode_id) VALUES ('00000000-0000-0000-0000-000000000085',3);</v>
      </c>
      <c r="B86" t="str">
        <f>IF(Tableau9[[#This Row],[Type]]="HUMAN",           "'" &amp; E86 &amp; "'," &amp; G86,   "")</f>
        <v>'00000000-0000-0000-0000-000000000085',3</v>
      </c>
      <c r="C86" t="str">
        <f>IF(Tableau9[[#This Row],[Type]]="DROID",    "'" &amp; E86 &amp; "'," &amp; G86,  "")</f>
        <v/>
      </c>
      <c r="D86" t="str">
        <f t="shared" si="4"/>
        <v>00000000-0000-0000-0000-000000000085,"JEDI"</v>
      </c>
      <c r="E86" t="str">
        <f>Data!N87</f>
        <v>00000000-0000-0000-0000-000000000085</v>
      </c>
      <c r="F86" t="str">
        <f>Data!M87</f>
        <v>HUMAN</v>
      </c>
      <c r="G86">
        <f t="shared" si="5"/>
        <v>3</v>
      </c>
      <c r="H86" t="str">
        <f t="shared" si="3"/>
        <v>JEDI</v>
      </c>
    </row>
    <row r="87" spans="1:8" x14ac:dyDescent="0.3">
      <c r="A87" t="str">
        <f>IF(B87="","INSERT INTO droid_appears_in (droid_id,episode_id) VALUES ("&amp;Tableau9[[#This Row],[droid_id,episode_id]]&amp;");","INSERT INTO human_appears_in (human_id,episode_id) VALUES ("&amp; B87 &amp; ");")</f>
        <v>INSERT INTO human_appears_in (human_id,episode_id) VALUES ('00000000-0000-0000-0000-000000000086',1);</v>
      </c>
      <c r="B87" t="str">
        <f>IF(Tableau9[[#This Row],[Type]]="HUMAN",           "'" &amp; E87 &amp; "'," &amp; G87,   "")</f>
        <v>'00000000-0000-0000-0000-000000000086',1</v>
      </c>
      <c r="C87" t="str">
        <f>IF(Tableau9[[#This Row],[Type]]="DROID",    "'" &amp; E87 &amp; "'," &amp; G87,  "")</f>
        <v/>
      </c>
      <c r="D87" t="str">
        <f t="shared" si="4"/>
        <v>00000000-0000-0000-0000-000000000086,"NEWHOPE"</v>
      </c>
      <c r="E87" t="str">
        <f>Data!N88</f>
        <v>00000000-0000-0000-0000-000000000086</v>
      </c>
      <c r="F87" t="str">
        <f>Data!M88</f>
        <v>HUMAN</v>
      </c>
      <c r="G87">
        <f t="shared" si="5"/>
        <v>1</v>
      </c>
      <c r="H87" t="str">
        <f t="shared" si="3"/>
        <v>NEWHOPE</v>
      </c>
    </row>
    <row r="88" spans="1:8" x14ac:dyDescent="0.3">
      <c r="A88" t="str">
        <f>IF(B88="","INSERT INTO droid_appears_in (droid_id,episode_id) VALUES ("&amp;Tableau9[[#This Row],[droid_id,episode_id]]&amp;");","INSERT INTO human_appears_in (human_id,episode_id) VALUES ("&amp; B88 &amp; ");")</f>
        <v>INSERT INTO human_appears_in (human_id,episode_id) VALUES ('00000000-0000-0000-0000-000000000087',2);</v>
      </c>
      <c r="B88" t="str">
        <f>IF(Tableau9[[#This Row],[Type]]="HUMAN",           "'" &amp; E88 &amp; "'," &amp; G88,   "")</f>
        <v>'00000000-0000-0000-0000-000000000087',2</v>
      </c>
      <c r="C88" t="str">
        <f>IF(Tableau9[[#This Row],[Type]]="DROID",    "'" &amp; E88 &amp; "'," &amp; G88,  "")</f>
        <v/>
      </c>
      <c r="D88" t="str">
        <f t="shared" si="4"/>
        <v>00000000-0000-0000-0000-000000000087,"EMPIRE"</v>
      </c>
      <c r="E88" t="str">
        <f>Data!N89</f>
        <v>00000000-0000-0000-0000-000000000087</v>
      </c>
      <c r="F88" t="str">
        <f>Data!M89</f>
        <v>HUMAN</v>
      </c>
      <c r="G88">
        <f t="shared" si="5"/>
        <v>2</v>
      </c>
      <c r="H88" t="str">
        <f t="shared" si="3"/>
        <v>EMPIRE</v>
      </c>
    </row>
    <row r="89" spans="1:8" x14ac:dyDescent="0.3">
      <c r="A89" t="str">
        <f>IF(B89="","INSERT INTO droid_appears_in (droid_id,episode_id) VALUES ("&amp;Tableau9[[#This Row],[droid_id,episode_id]]&amp;");","INSERT INTO human_appears_in (human_id,episode_id) VALUES ("&amp; B89 &amp; ");")</f>
        <v>INSERT INTO human_appears_in (human_id,episode_id) VALUES ('00000000-0000-0000-0000-000000000088',3);</v>
      </c>
      <c r="B89" t="str">
        <f>IF(Tableau9[[#This Row],[Type]]="HUMAN",           "'" &amp; E89 &amp; "'," &amp; G89,   "")</f>
        <v>'00000000-0000-0000-0000-000000000088',3</v>
      </c>
      <c r="C89" t="str">
        <f>IF(Tableau9[[#This Row],[Type]]="DROID",    "'" &amp; E89 &amp; "'," &amp; G89,  "")</f>
        <v/>
      </c>
      <c r="D89" t="str">
        <f t="shared" si="4"/>
        <v>00000000-0000-0000-0000-000000000088,"JEDI"</v>
      </c>
      <c r="E89" t="str">
        <f>Data!N90</f>
        <v>00000000-0000-0000-0000-000000000088</v>
      </c>
      <c r="F89" t="str">
        <f>Data!M90</f>
        <v>HUMAN</v>
      </c>
      <c r="G89">
        <f t="shared" si="5"/>
        <v>3</v>
      </c>
      <c r="H89" t="str">
        <f t="shared" si="3"/>
        <v>JEDI</v>
      </c>
    </row>
    <row r="90" spans="1:8" x14ac:dyDescent="0.3">
      <c r="A90" t="str">
        <f>IF(B90="","INSERT INTO droid_appears_in (droid_id,episode_id) VALUES ("&amp;Tableau9[[#This Row],[droid_id,episode_id]]&amp;");","INSERT INTO human_appears_in (human_id,episode_id) VALUES ("&amp; B90 &amp; ");")</f>
        <v>INSERT INTO human_appears_in (human_id,episode_id) VALUES ('00000000-0000-0000-0000-000000000089',1);</v>
      </c>
      <c r="B90" t="str">
        <f>IF(Tableau9[[#This Row],[Type]]="HUMAN",           "'" &amp; E90 &amp; "'," &amp; G90,   "")</f>
        <v>'00000000-0000-0000-0000-000000000089',1</v>
      </c>
      <c r="C90" t="str">
        <f>IF(Tableau9[[#This Row],[Type]]="DROID",    "'" &amp; E90 &amp; "'," &amp; G90,  "")</f>
        <v/>
      </c>
      <c r="D90" t="str">
        <f t="shared" si="4"/>
        <v>00000000-0000-0000-0000-000000000089,"NEWHOPE"</v>
      </c>
      <c r="E90" t="str">
        <f>Data!N91</f>
        <v>00000000-0000-0000-0000-000000000089</v>
      </c>
      <c r="F90" t="str">
        <f>Data!M91</f>
        <v>HUMAN</v>
      </c>
      <c r="G90">
        <f t="shared" si="5"/>
        <v>1</v>
      </c>
      <c r="H90" t="str">
        <f t="shared" si="3"/>
        <v>NEWHOPE</v>
      </c>
    </row>
    <row r="91" spans="1:8" x14ac:dyDescent="0.3">
      <c r="A91" t="str">
        <f>IF(B91="","INSERT INTO droid_appears_in (droid_id,episode_id) VALUES ("&amp;Tableau9[[#This Row],[droid_id,episode_id]]&amp;");","INSERT INTO human_appears_in (human_id,episode_id) VALUES ("&amp; B91 &amp; ");")</f>
        <v>INSERT INTO human_appears_in (human_id,episode_id) VALUES ('00000000-0000-0000-0000-000000000090',2);</v>
      </c>
      <c r="B91" t="str">
        <f>IF(Tableau9[[#This Row],[Type]]="HUMAN",           "'" &amp; E91 &amp; "'," &amp; G91,   "")</f>
        <v>'00000000-0000-0000-0000-000000000090',2</v>
      </c>
      <c r="C91" t="str">
        <f>IF(Tableau9[[#This Row],[Type]]="DROID",    "'" &amp; E91 &amp; "'," &amp; G91,  "")</f>
        <v/>
      </c>
      <c r="D91" t="str">
        <f t="shared" si="4"/>
        <v>00000000-0000-0000-0000-000000000090,"EMPIRE"</v>
      </c>
      <c r="E91" t="str">
        <f>Data!N92</f>
        <v>00000000-0000-0000-0000-000000000090</v>
      </c>
      <c r="F91" t="str">
        <f>Data!M92</f>
        <v>HUMAN</v>
      </c>
      <c r="G91">
        <f t="shared" si="5"/>
        <v>2</v>
      </c>
      <c r="H91" t="str">
        <f t="shared" si="3"/>
        <v>EMPIRE</v>
      </c>
    </row>
    <row r="92" spans="1:8" x14ac:dyDescent="0.3">
      <c r="A92" t="str">
        <f>IF(B92="","INSERT INTO droid_appears_in (droid_id,episode_id) VALUES ("&amp;Tableau9[[#This Row],[droid_id,episode_id]]&amp;");","INSERT INTO human_appears_in (human_id,episode_id) VALUES ("&amp; B92 &amp; ");")</f>
        <v>INSERT INTO human_appears_in (human_id,episode_id) VALUES ('00000000-0000-0000-0000-000000000091',3);</v>
      </c>
      <c r="B92" t="str">
        <f>IF(Tableau9[[#This Row],[Type]]="HUMAN",           "'" &amp; E92 &amp; "'," &amp; G92,   "")</f>
        <v>'00000000-0000-0000-0000-000000000091',3</v>
      </c>
      <c r="C92" t="str">
        <f>IF(Tableau9[[#This Row],[Type]]="DROID",    "'" &amp; E92 &amp; "'," &amp; G92,  "")</f>
        <v/>
      </c>
      <c r="D92" t="str">
        <f t="shared" si="4"/>
        <v>00000000-0000-0000-0000-000000000091,"JEDI"</v>
      </c>
      <c r="E92" t="str">
        <f>Data!N93</f>
        <v>00000000-0000-0000-0000-000000000091</v>
      </c>
      <c r="F92" t="str">
        <f>Data!M93</f>
        <v>HUMAN</v>
      </c>
      <c r="G92">
        <f t="shared" si="5"/>
        <v>3</v>
      </c>
      <c r="H92" t="str">
        <f t="shared" si="3"/>
        <v>JEDI</v>
      </c>
    </row>
    <row r="93" spans="1:8" x14ac:dyDescent="0.3">
      <c r="A93" t="str">
        <f>IF(B93="","INSERT INTO droid_appears_in (droid_id,episode_id) VALUES ("&amp;Tableau9[[#This Row],[droid_id,episode_id]]&amp;");","INSERT INTO human_appears_in (human_id,episode_id) VALUES ("&amp; B93 &amp; ");")</f>
        <v>INSERT INTO human_appears_in (human_id,episode_id) VALUES ('00000000-0000-0000-0000-000000000092',1);</v>
      </c>
      <c r="B93" t="str">
        <f>IF(Tableau9[[#This Row],[Type]]="HUMAN",           "'" &amp; E93 &amp; "'," &amp; G93,   "")</f>
        <v>'00000000-0000-0000-0000-000000000092',1</v>
      </c>
      <c r="C93" t="str">
        <f>IF(Tableau9[[#This Row],[Type]]="DROID",    "'" &amp; E93 &amp; "'," &amp; G93,  "")</f>
        <v/>
      </c>
      <c r="D93" t="str">
        <f t="shared" si="4"/>
        <v>00000000-0000-0000-0000-000000000092,"NEWHOPE"</v>
      </c>
      <c r="E93" t="str">
        <f>Data!N94</f>
        <v>00000000-0000-0000-0000-000000000092</v>
      </c>
      <c r="F93" t="str">
        <f>Data!M94</f>
        <v>HUMAN</v>
      </c>
      <c r="G93">
        <f t="shared" si="5"/>
        <v>1</v>
      </c>
      <c r="H93" t="str">
        <f t="shared" si="3"/>
        <v>NEWHOPE</v>
      </c>
    </row>
    <row r="94" spans="1:8" x14ac:dyDescent="0.3">
      <c r="A94" t="str">
        <f>IF(B94="","INSERT INTO droid_appears_in (droid_id,episode_id) VALUES ("&amp;Tableau9[[#This Row],[droid_id,episode_id]]&amp;");","INSERT INTO human_appears_in (human_id,episode_id) VALUES ("&amp; B94 &amp; ");")</f>
        <v>INSERT INTO human_appears_in (human_id,episode_id) VALUES ('00000000-0000-0000-0000-000000000093',2);</v>
      </c>
      <c r="B94" t="str">
        <f>IF(Tableau9[[#This Row],[Type]]="HUMAN",           "'" &amp; E94 &amp; "'," &amp; G94,   "")</f>
        <v>'00000000-0000-0000-0000-000000000093',2</v>
      </c>
      <c r="C94" t="str">
        <f>IF(Tableau9[[#This Row],[Type]]="DROID",    "'" &amp; E94 &amp; "'," &amp; G94,  "")</f>
        <v/>
      </c>
      <c r="D94" t="str">
        <f t="shared" si="4"/>
        <v>00000000-0000-0000-0000-000000000093,"EMPIRE"</v>
      </c>
      <c r="E94" t="str">
        <f>Data!N95</f>
        <v>00000000-0000-0000-0000-000000000093</v>
      </c>
      <c r="F94" t="str">
        <f>Data!M95</f>
        <v>HUMAN</v>
      </c>
      <c r="G94">
        <f t="shared" si="5"/>
        <v>2</v>
      </c>
      <c r="H94" t="str">
        <f t="shared" si="3"/>
        <v>EMPIRE</v>
      </c>
    </row>
    <row r="95" spans="1:8" x14ac:dyDescent="0.3">
      <c r="A95" t="str">
        <f>IF(B95="","INSERT INTO droid_appears_in (droid_id,episode_id) VALUES ("&amp;Tableau9[[#This Row],[droid_id,episode_id]]&amp;");","INSERT INTO human_appears_in (human_id,episode_id) VALUES ("&amp; B95 &amp; ");")</f>
        <v>INSERT INTO human_appears_in (human_id,episode_id) VALUES ('00000000-0000-0000-0000-000000000094',3);</v>
      </c>
      <c r="B95" t="str">
        <f>IF(Tableau9[[#This Row],[Type]]="HUMAN",           "'" &amp; E95 &amp; "'," &amp; G95,   "")</f>
        <v>'00000000-0000-0000-0000-000000000094',3</v>
      </c>
      <c r="C95" t="str">
        <f>IF(Tableau9[[#This Row],[Type]]="DROID",    "'" &amp; E95 &amp; "'," &amp; G95,  "")</f>
        <v/>
      </c>
      <c r="D95" t="str">
        <f t="shared" si="4"/>
        <v>00000000-0000-0000-0000-000000000094,"JEDI"</v>
      </c>
      <c r="E95" t="str">
        <f>Data!N96</f>
        <v>00000000-0000-0000-0000-000000000094</v>
      </c>
      <c r="F95" t="str">
        <f>Data!M96</f>
        <v>HUMAN</v>
      </c>
      <c r="G95">
        <f t="shared" si="5"/>
        <v>3</v>
      </c>
      <c r="H95" t="str">
        <f t="shared" si="3"/>
        <v>JEDI</v>
      </c>
    </row>
    <row r="96" spans="1:8" x14ac:dyDescent="0.3">
      <c r="A96" t="str">
        <f>IF(B96="","INSERT INTO droid_appears_in (droid_id,episode_id) VALUES ("&amp;Tableau9[[#This Row],[droid_id,episode_id]]&amp;");","INSERT INTO human_appears_in (human_id,episode_id) VALUES ("&amp; B96 &amp; ");")</f>
        <v>INSERT INTO human_appears_in (human_id,episode_id) VALUES ('00000000-0000-0000-0000-000000000095',1);</v>
      </c>
      <c r="B96" t="str">
        <f>IF(Tableau9[[#This Row],[Type]]="HUMAN",           "'" &amp; E96 &amp; "'," &amp; G96,   "")</f>
        <v>'00000000-0000-0000-0000-000000000095',1</v>
      </c>
      <c r="C96" t="str">
        <f>IF(Tableau9[[#This Row],[Type]]="DROID",    "'" &amp; E96 &amp; "'," &amp; G96,  "")</f>
        <v/>
      </c>
      <c r="D96" t="str">
        <f t="shared" si="4"/>
        <v>00000000-0000-0000-0000-000000000095,"NEWHOPE"</v>
      </c>
      <c r="E96" t="str">
        <f>Data!N97</f>
        <v>00000000-0000-0000-0000-000000000095</v>
      </c>
      <c r="F96" t="str">
        <f>Data!M97</f>
        <v>HUMAN</v>
      </c>
      <c r="G96">
        <f t="shared" si="5"/>
        <v>1</v>
      </c>
      <c r="H96" t="str">
        <f t="shared" si="3"/>
        <v>NEWHOPE</v>
      </c>
    </row>
    <row r="97" spans="1:8" x14ac:dyDescent="0.3">
      <c r="A97" t="str">
        <f>IF(B97="","INSERT INTO droid_appears_in (droid_id,episode_id) VALUES ("&amp;Tableau9[[#This Row],[droid_id,episode_id]]&amp;");","INSERT INTO human_appears_in (human_id,episode_id) VALUES ("&amp; B97 &amp; ");")</f>
        <v>INSERT INTO human_appears_in (human_id,episode_id) VALUES ('00000000-0000-0000-0000-000000000096',2);</v>
      </c>
      <c r="B97" t="str">
        <f>IF(Tableau9[[#This Row],[Type]]="HUMAN",           "'" &amp; E97 &amp; "'," &amp; G97,   "")</f>
        <v>'00000000-0000-0000-0000-000000000096',2</v>
      </c>
      <c r="C97" t="str">
        <f>IF(Tableau9[[#This Row],[Type]]="DROID",    "'" &amp; E97 &amp; "'," &amp; G97,  "")</f>
        <v/>
      </c>
      <c r="D97" t="str">
        <f t="shared" si="4"/>
        <v>00000000-0000-0000-0000-000000000096,"EMPIRE"</v>
      </c>
      <c r="E97" t="str">
        <f>Data!N98</f>
        <v>00000000-0000-0000-0000-000000000096</v>
      </c>
      <c r="F97" t="str">
        <f>Data!M98</f>
        <v>HUMAN</v>
      </c>
      <c r="G97">
        <f t="shared" si="5"/>
        <v>2</v>
      </c>
      <c r="H97" t="str">
        <f t="shared" si="3"/>
        <v>EMPIRE</v>
      </c>
    </row>
    <row r="98" spans="1:8" x14ac:dyDescent="0.3">
      <c r="A98" t="str">
        <f>IF(B98="","INSERT INTO droid_appears_in (droid_id,episode_id) VALUES ("&amp;Tableau9[[#This Row],[droid_id,episode_id]]&amp;");","INSERT INTO human_appears_in (human_id,episode_id) VALUES ("&amp; B98 &amp; ");")</f>
        <v>INSERT INTO human_appears_in (human_id,episode_id) VALUES ('00000000-0000-0000-0000-000000000097',3);</v>
      </c>
      <c r="B98" t="str">
        <f>IF(Tableau9[[#This Row],[Type]]="HUMAN",           "'" &amp; E98 &amp; "'," &amp; G98,   "")</f>
        <v>'00000000-0000-0000-0000-000000000097',3</v>
      </c>
      <c r="C98" t="str">
        <f>IF(Tableau9[[#This Row],[Type]]="DROID",    "'" &amp; E98 &amp; "'," &amp; G98,  "")</f>
        <v/>
      </c>
      <c r="D98" t="str">
        <f t="shared" si="4"/>
        <v>00000000-0000-0000-0000-000000000097,"JEDI"</v>
      </c>
      <c r="E98" t="str">
        <f>Data!N99</f>
        <v>00000000-0000-0000-0000-000000000097</v>
      </c>
      <c r="F98" t="str">
        <f>Data!M99</f>
        <v>HUMAN</v>
      </c>
      <c r="G98">
        <f t="shared" si="5"/>
        <v>3</v>
      </c>
      <c r="H98" t="str">
        <f t="shared" si="3"/>
        <v>JEDI</v>
      </c>
    </row>
    <row r="99" spans="1:8" x14ac:dyDescent="0.3">
      <c r="A99" t="str">
        <f>IF(B99="","INSERT INTO droid_appears_in (droid_id,episode_id) VALUES ("&amp;Tableau9[[#This Row],[droid_id,episode_id]]&amp;");","INSERT INTO human_appears_in (human_id,episode_id) VALUES ("&amp; B99 &amp; ");")</f>
        <v>INSERT INTO human_appears_in (human_id,episode_id) VALUES ('00000000-0000-0000-0000-000000000098',1);</v>
      </c>
      <c r="B99" t="str">
        <f>IF(Tableau9[[#This Row],[Type]]="HUMAN",           "'" &amp; E99 &amp; "'," &amp; G99,   "")</f>
        <v>'00000000-0000-0000-0000-000000000098',1</v>
      </c>
      <c r="C99" t="str">
        <f>IF(Tableau9[[#This Row],[Type]]="DROID",    "'" &amp; E99 &amp; "'," &amp; G99,  "")</f>
        <v/>
      </c>
      <c r="D99" t="str">
        <f t="shared" si="4"/>
        <v>00000000-0000-0000-0000-000000000098,"NEWHOPE"</v>
      </c>
      <c r="E99" t="str">
        <f>Data!N100</f>
        <v>00000000-0000-0000-0000-000000000098</v>
      </c>
      <c r="F99" t="str">
        <f>Data!M100</f>
        <v>HUMAN</v>
      </c>
      <c r="G99">
        <f t="shared" si="5"/>
        <v>1</v>
      </c>
      <c r="H99" t="str">
        <f t="shared" si="3"/>
        <v>NEWHOPE</v>
      </c>
    </row>
    <row r="100" spans="1:8" x14ac:dyDescent="0.3">
      <c r="A100" t="str">
        <f>IF(B100="","INSERT INTO droid_appears_in (droid_id,episode_id) VALUES ("&amp;Tableau9[[#This Row],[droid_id,episode_id]]&amp;");","INSERT INTO human_appears_in (human_id,episode_id) VALUES ("&amp; B100 &amp; ");")</f>
        <v>INSERT INTO human_appears_in (human_id,episode_id) VALUES ('00000000-0000-0000-0000-000000000099',2);</v>
      </c>
      <c r="B100" t="str">
        <f>IF(Tableau9[[#This Row],[Type]]="HUMAN",           "'" &amp; E100 &amp; "'," &amp; G100,   "")</f>
        <v>'00000000-0000-0000-0000-000000000099',2</v>
      </c>
      <c r="C100" t="str">
        <f>IF(Tableau9[[#This Row],[Type]]="DROID",    "'" &amp; E100 &amp; "'," &amp; G100,  "")</f>
        <v/>
      </c>
      <c r="D100" t="str">
        <f t="shared" si="4"/>
        <v>00000000-0000-0000-0000-000000000099,"EMPIRE"</v>
      </c>
      <c r="E100" t="str">
        <f>Data!N101</f>
        <v>00000000-0000-0000-0000-000000000099</v>
      </c>
      <c r="F100" t="str">
        <f>Data!M101</f>
        <v>HUMAN</v>
      </c>
      <c r="G100">
        <f t="shared" si="5"/>
        <v>2</v>
      </c>
      <c r="H100" t="str">
        <f t="shared" si="3"/>
        <v>EMPIRE</v>
      </c>
    </row>
    <row r="101" spans="1:8" x14ac:dyDescent="0.3">
      <c r="A101" t="str">
        <f>IF(B101="","INSERT INTO droid_appears_in (droid_id,episode_id) VALUES ("&amp;Tableau9[[#This Row],[droid_id,episode_id]]&amp;");","INSERT INTO human_appears_in (human_id,episode_id) VALUES ("&amp; B101 &amp; ");")</f>
        <v>INSERT INTO human_appears_in (human_id,episode_id) VALUES ('00000000-0000-0000-0000-000000000100',3);</v>
      </c>
      <c r="B101" t="str">
        <f>IF(Tableau9[[#This Row],[Type]]="HUMAN",           "'" &amp; E101 &amp; "'," &amp; G101,   "")</f>
        <v>'00000000-0000-0000-0000-000000000100',3</v>
      </c>
      <c r="C101" t="str">
        <f>IF(Tableau9[[#This Row],[Type]]="DROID",    "'" &amp; E101 &amp; "'," &amp; G101,  "")</f>
        <v/>
      </c>
      <c r="D101" t="str">
        <f t="shared" si="4"/>
        <v>00000000-0000-0000-0000-000000000100,"JEDI"</v>
      </c>
      <c r="E101" t="str">
        <f>Data!N102</f>
        <v>00000000-0000-0000-0000-000000000100</v>
      </c>
      <c r="F101" t="str">
        <f>Data!M102</f>
        <v>HUMAN</v>
      </c>
      <c r="G101">
        <f t="shared" si="5"/>
        <v>3</v>
      </c>
      <c r="H101" t="str">
        <f t="shared" si="3"/>
        <v>JEDI</v>
      </c>
    </row>
    <row r="102" spans="1:8" x14ac:dyDescent="0.3">
      <c r="A102" t="str">
        <f>IF(B102="","INSERT INTO droid_appears_in (droid_id,episode_id) VALUES ("&amp;Tableau9[[#This Row],[droid_id,episode_id]]&amp;");","INSERT INTO human_appears_in (human_id,episode_id) VALUES ("&amp; B102 &amp; ");")</f>
        <v>INSERT INTO human_appears_in (human_id,episode_id) VALUES ('00000000-0000-0000-0000-000000000101',1);</v>
      </c>
      <c r="B102" t="str">
        <f>IF(Tableau9[[#This Row],[Type]]="HUMAN",           "'" &amp; E102 &amp; "'," &amp; G102,   "")</f>
        <v>'00000000-0000-0000-0000-000000000101',1</v>
      </c>
      <c r="C102" t="str">
        <f>IF(Tableau9[[#This Row],[Type]]="DROID",    "'" &amp; E102 &amp; "'," &amp; G102,  "")</f>
        <v/>
      </c>
      <c r="D102" t="str">
        <f t="shared" si="4"/>
        <v>00000000-0000-0000-0000-000000000101,"NEWHOPE"</v>
      </c>
      <c r="E102" t="str">
        <f>Data!N103</f>
        <v>00000000-0000-0000-0000-000000000101</v>
      </c>
      <c r="F102" t="str">
        <f>Data!M103</f>
        <v>HUMAN</v>
      </c>
      <c r="G102">
        <f t="shared" si="5"/>
        <v>1</v>
      </c>
      <c r="H102" t="str">
        <f t="shared" si="3"/>
        <v>NEWHOPE</v>
      </c>
    </row>
    <row r="103" spans="1:8" x14ac:dyDescent="0.3">
      <c r="A103" t="str">
        <f>IF(B103="","INSERT INTO droid_appears_in (droid_id,episode_id) VALUES ("&amp;Tableau9[[#This Row],[droid_id,episode_id]]&amp;");","INSERT INTO human_appears_in (human_id,episode_id) VALUES ("&amp; B103 &amp; ");")</f>
        <v>INSERT INTO human_appears_in (human_id,episode_id) VALUES ('00000000-0000-0000-0000-000000000102',2);</v>
      </c>
      <c r="B103" t="str">
        <f>IF(Tableau9[[#This Row],[Type]]="HUMAN",           "'" &amp; E103 &amp; "'," &amp; G103,   "")</f>
        <v>'00000000-0000-0000-0000-000000000102',2</v>
      </c>
      <c r="C103" t="str">
        <f>IF(Tableau9[[#This Row],[Type]]="DROID",    "'" &amp; E103 &amp; "'," &amp; G103,  "")</f>
        <v/>
      </c>
      <c r="D103" t="str">
        <f t="shared" si="4"/>
        <v>00000000-0000-0000-0000-000000000102,"EMPIRE"</v>
      </c>
      <c r="E103" t="str">
        <f>Data!N104</f>
        <v>00000000-0000-0000-0000-000000000102</v>
      </c>
      <c r="F103" t="str">
        <f>Data!M104</f>
        <v>HUMAN</v>
      </c>
      <c r="G103">
        <f t="shared" si="5"/>
        <v>2</v>
      </c>
      <c r="H103" t="str">
        <f t="shared" si="3"/>
        <v>EMPIRE</v>
      </c>
    </row>
    <row r="104" spans="1:8" x14ac:dyDescent="0.3">
      <c r="A104" t="str">
        <f>IF(B104="","INSERT INTO droid_appears_in (droid_id,episode_id) VALUES ("&amp;Tableau9[[#This Row],[droid_id,episode_id]]&amp;");","INSERT INTO human_appears_in (human_id,episode_id) VALUES ("&amp; B104 &amp; ");")</f>
        <v>INSERT INTO human_appears_in (human_id,episode_id) VALUES ('00000000-0000-0000-0000-000000000103',3);</v>
      </c>
      <c r="B104" t="str">
        <f>IF(Tableau9[[#This Row],[Type]]="HUMAN",           "'" &amp; E104 &amp; "'," &amp; G104,   "")</f>
        <v>'00000000-0000-0000-0000-000000000103',3</v>
      </c>
      <c r="C104" t="str">
        <f>IF(Tableau9[[#This Row],[Type]]="DROID",    "'" &amp; E104 &amp; "'," &amp; G104,  "")</f>
        <v/>
      </c>
      <c r="D104" t="str">
        <f t="shared" si="4"/>
        <v>00000000-0000-0000-0000-000000000103,"JEDI"</v>
      </c>
      <c r="E104" t="str">
        <f>Data!N105</f>
        <v>00000000-0000-0000-0000-000000000103</v>
      </c>
      <c r="F104" t="str">
        <f>Data!M105</f>
        <v>HUMAN</v>
      </c>
      <c r="G104">
        <f t="shared" si="5"/>
        <v>3</v>
      </c>
      <c r="H104" t="str">
        <f t="shared" si="3"/>
        <v>JEDI</v>
      </c>
    </row>
    <row r="105" spans="1:8" x14ac:dyDescent="0.3">
      <c r="A105" t="str">
        <f>IF(B105="","INSERT INTO droid_appears_in (droid_id,episode_id) VALUES ("&amp;Tableau9[[#This Row],[droid_id,episode_id]]&amp;");","INSERT INTO human_appears_in (human_id,episode_id) VALUES ("&amp; B105 &amp; ");")</f>
        <v>INSERT INTO human_appears_in (human_id,episode_id) VALUES ('00000000-0000-0000-0000-000000000104',1);</v>
      </c>
      <c r="B105" t="str">
        <f>IF(Tableau9[[#This Row],[Type]]="HUMAN",           "'" &amp; E105 &amp; "'," &amp; G105,   "")</f>
        <v>'00000000-0000-0000-0000-000000000104',1</v>
      </c>
      <c r="C105" t="str">
        <f>IF(Tableau9[[#This Row],[Type]]="DROID",    "'" &amp; E105 &amp; "'," &amp; G105,  "")</f>
        <v/>
      </c>
      <c r="D105" t="str">
        <f t="shared" si="4"/>
        <v>00000000-0000-0000-0000-000000000104,"NEWHOPE"</v>
      </c>
      <c r="E105" t="str">
        <f>Data!N106</f>
        <v>00000000-0000-0000-0000-000000000104</v>
      </c>
      <c r="F105" t="str">
        <f>Data!M106</f>
        <v>HUMAN</v>
      </c>
      <c r="G105">
        <f t="shared" si="5"/>
        <v>1</v>
      </c>
      <c r="H105" t="str">
        <f t="shared" si="3"/>
        <v>NEWHOPE</v>
      </c>
    </row>
    <row r="106" spans="1:8" x14ac:dyDescent="0.3">
      <c r="A106" t="str">
        <f>IF(B106="","INSERT INTO droid_appears_in (droid_id,episode_id) VALUES ("&amp;Tableau9[[#This Row],[droid_id,episode_id]]&amp;");","INSERT INTO human_appears_in (human_id,episode_id) VALUES ("&amp; B106 &amp; ");")</f>
        <v>INSERT INTO human_appears_in (human_id,episode_id) VALUES ('00000000-0000-0000-0000-000000000105',2);</v>
      </c>
      <c r="B106" t="str">
        <f>IF(Tableau9[[#This Row],[Type]]="HUMAN",           "'" &amp; E106 &amp; "'," &amp; G106,   "")</f>
        <v>'00000000-0000-0000-0000-000000000105',2</v>
      </c>
      <c r="C106" t="str">
        <f>IF(Tableau9[[#This Row],[Type]]="DROID",    "'" &amp; E106 &amp; "'," &amp; G106,  "")</f>
        <v/>
      </c>
      <c r="D106" t="str">
        <f t="shared" si="4"/>
        <v>00000000-0000-0000-0000-000000000105,"EMPIRE"</v>
      </c>
      <c r="E106" t="str">
        <f>Data!N107</f>
        <v>00000000-0000-0000-0000-000000000105</v>
      </c>
      <c r="F106" t="str">
        <f>Data!M107</f>
        <v>HUMAN</v>
      </c>
      <c r="G106">
        <f t="shared" si="5"/>
        <v>2</v>
      </c>
      <c r="H106" t="str">
        <f t="shared" si="3"/>
        <v>EMPIRE</v>
      </c>
    </row>
    <row r="107" spans="1:8" x14ac:dyDescent="0.3">
      <c r="A107" t="str">
        <f>IF(B107="","INSERT INTO droid_appears_in (droid_id,episode_id) VALUES ("&amp;Tableau9[[#This Row],[droid_id,episode_id]]&amp;");","INSERT INTO human_appears_in (human_id,episode_id) VALUES ("&amp; B107 &amp; ");")</f>
        <v>INSERT INTO human_appears_in (human_id,episode_id) VALUES ('00000000-0000-0000-0000-000000000106',3);</v>
      </c>
      <c r="B107" t="str">
        <f>IF(Tableau9[[#This Row],[Type]]="HUMAN",           "'" &amp; E107 &amp; "'," &amp; G107,   "")</f>
        <v>'00000000-0000-0000-0000-000000000106',3</v>
      </c>
      <c r="C107" t="str">
        <f>IF(Tableau9[[#This Row],[Type]]="DROID",    "'" &amp; E107 &amp; "'," &amp; G107,  "")</f>
        <v/>
      </c>
      <c r="D107" t="str">
        <f t="shared" si="4"/>
        <v>00000000-0000-0000-0000-000000000106,"JEDI"</v>
      </c>
      <c r="E107" t="str">
        <f>Data!N108</f>
        <v>00000000-0000-0000-0000-000000000106</v>
      </c>
      <c r="F107" t="str">
        <f>Data!M108</f>
        <v>HUMAN</v>
      </c>
      <c r="G107">
        <f t="shared" si="5"/>
        <v>3</v>
      </c>
      <c r="H107" t="str">
        <f t="shared" si="3"/>
        <v>JEDI</v>
      </c>
    </row>
    <row r="108" spans="1:8" x14ac:dyDescent="0.3">
      <c r="A108" t="str">
        <f>IF(B108="","INSERT INTO droid_appears_in (droid_id,episode_id) VALUES ("&amp;Tableau9[[#This Row],[droid_id,episode_id]]&amp;");","INSERT INTO human_appears_in (human_id,episode_id) VALUES ("&amp; B108 &amp; ");")</f>
        <v>INSERT INTO human_appears_in (human_id,episode_id) VALUES ('00000000-0000-0000-0000-000000000107',1);</v>
      </c>
      <c r="B108" t="str">
        <f>IF(Tableau9[[#This Row],[Type]]="HUMAN",           "'" &amp; E108 &amp; "'," &amp; G108,   "")</f>
        <v>'00000000-0000-0000-0000-000000000107',1</v>
      </c>
      <c r="C108" t="str">
        <f>IF(Tableau9[[#This Row],[Type]]="DROID",    "'" &amp; E108 &amp; "'," &amp; G108,  "")</f>
        <v/>
      </c>
      <c r="D108" t="str">
        <f t="shared" si="4"/>
        <v>00000000-0000-0000-0000-000000000107,"NEWHOPE"</v>
      </c>
      <c r="E108" t="str">
        <f>Data!N109</f>
        <v>00000000-0000-0000-0000-000000000107</v>
      </c>
      <c r="F108" t="str">
        <f>Data!M109</f>
        <v>HUMAN</v>
      </c>
      <c r="G108">
        <f t="shared" si="5"/>
        <v>1</v>
      </c>
      <c r="H108" t="str">
        <f t="shared" si="3"/>
        <v>NEWHOPE</v>
      </c>
    </row>
    <row r="109" spans="1:8" x14ac:dyDescent="0.3">
      <c r="A109" t="str">
        <f>IF(B109="","INSERT INTO droid_appears_in (droid_id,episode_id) VALUES ("&amp;Tableau9[[#This Row],[droid_id,episode_id]]&amp;");","INSERT INTO human_appears_in (human_id,episode_id) VALUES ("&amp; B109 &amp; ");")</f>
        <v>INSERT INTO human_appears_in (human_id,episode_id) VALUES ('00000000-0000-0000-0000-000000000108',2);</v>
      </c>
      <c r="B109" t="str">
        <f>IF(Tableau9[[#This Row],[Type]]="HUMAN",           "'" &amp; E109 &amp; "'," &amp; G109,   "")</f>
        <v>'00000000-0000-0000-0000-000000000108',2</v>
      </c>
      <c r="C109" t="str">
        <f>IF(Tableau9[[#This Row],[Type]]="DROID",    "'" &amp; E109 &amp; "'," &amp; G109,  "")</f>
        <v/>
      </c>
      <c r="D109" t="str">
        <f t="shared" si="4"/>
        <v>00000000-0000-0000-0000-000000000108,"EMPIRE"</v>
      </c>
      <c r="E109" t="str">
        <f>Data!N110</f>
        <v>00000000-0000-0000-0000-000000000108</v>
      </c>
      <c r="F109" t="str">
        <f>Data!M110</f>
        <v>HUMAN</v>
      </c>
      <c r="G109">
        <f t="shared" si="5"/>
        <v>2</v>
      </c>
      <c r="H109" t="str">
        <f t="shared" si="3"/>
        <v>EMPIRE</v>
      </c>
    </row>
    <row r="110" spans="1:8" x14ac:dyDescent="0.3">
      <c r="A110" t="str">
        <f>IF(B110="","INSERT INTO droid_appears_in (droid_id,episode_id) VALUES ("&amp;Tableau9[[#This Row],[droid_id,episode_id]]&amp;");","INSERT INTO human_appears_in (human_id,episode_id) VALUES ("&amp; B110 &amp; ");")</f>
        <v>INSERT INTO human_appears_in (human_id,episode_id) VALUES ('00000000-0000-0000-0000-000000000109',3);</v>
      </c>
      <c r="B110" t="str">
        <f>IF(Tableau9[[#This Row],[Type]]="HUMAN",           "'" &amp; E110 &amp; "'," &amp; G110,   "")</f>
        <v>'00000000-0000-0000-0000-000000000109',3</v>
      </c>
      <c r="C110" t="str">
        <f>IF(Tableau9[[#This Row],[Type]]="DROID",    "'" &amp; E110 &amp; "'," &amp; G110,  "")</f>
        <v/>
      </c>
      <c r="D110" t="str">
        <f t="shared" si="4"/>
        <v>00000000-0000-0000-0000-000000000109,"JEDI"</v>
      </c>
      <c r="E110" t="str">
        <f>Data!N111</f>
        <v>00000000-0000-0000-0000-000000000109</v>
      </c>
      <c r="F110" t="str">
        <f>Data!M111</f>
        <v>HUMAN</v>
      </c>
      <c r="G110">
        <f t="shared" si="5"/>
        <v>3</v>
      </c>
      <c r="H110" t="str">
        <f t="shared" si="3"/>
        <v>JEDI</v>
      </c>
    </row>
    <row r="111" spans="1:8" x14ac:dyDescent="0.3">
      <c r="A111" t="str">
        <f>IF(B111="","INSERT INTO droid_appears_in (droid_id,episode_id) VALUES ("&amp;Tableau9[[#This Row],[droid_id,episode_id]]&amp;");","INSERT INTO human_appears_in (human_id,episode_id) VALUES ("&amp; B111 &amp; ");")</f>
        <v>INSERT INTO human_appears_in (human_id,episode_id) VALUES ('00000000-0000-0000-0000-000000000110',1);</v>
      </c>
      <c r="B111" t="str">
        <f>IF(Tableau9[[#This Row],[Type]]="HUMAN",           "'" &amp; E111 &amp; "'," &amp; G111,   "")</f>
        <v>'00000000-0000-0000-0000-000000000110',1</v>
      </c>
      <c r="C111" t="str">
        <f>IF(Tableau9[[#This Row],[Type]]="DROID",    "'" &amp; E111 &amp; "'," &amp; G111,  "")</f>
        <v/>
      </c>
      <c r="D111" t="str">
        <f t="shared" si="4"/>
        <v>00000000-0000-0000-0000-000000000110,"NEWHOPE"</v>
      </c>
      <c r="E111" t="str">
        <f>Data!N112</f>
        <v>00000000-0000-0000-0000-000000000110</v>
      </c>
      <c r="F111" t="str">
        <f>Data!M112</f>
        <v>HUMAN</v>
      </c>
      <c r="G111">
        <f t="shared" si="5"/>
        <v>1</v>
      </c>
      <c r="H111" t="str">
        <f t="shared" si="3"/>
        <v>NEWHOPE</v>
      </c>
    </row>
    <row r="112" spans="1:8" x14ac:dyDescent="0.3">
      <c r="A112" t="str">
        <f>IF(B112="","INSERT INTO droid_appears_in (droid_id,episode_id) VALUES ("&amp;Tableau9[[#This Row],[droid_id,episode_id]]&amp;");","INSERT INTO human_appears_in (human_id,episode_id) VALUES ("&amp; B112 &amp; ");")</f>
        <v>INSERT INTO human_appears_in (human_id,episode_id) VALUES ('00000000-0000-0000-0000-000000000111',2);</v>
      </c>
      <c r="B112" t="str">
        <f>IF(Tableau9[[#This Row],[Type]]="HUMAN",           "'" &amp; E112 &amp; "'," &amp; G112,   "")</f>
        <v>'00000000-0000-0000-0000-000000000111',2</v>
      </c>
      <c r="C112" t="str">
        <f>IF(Tableau9[[#This Row],[Type]]="DROID",    "'" &amp; E112 &amp; "'," &amp; G112,  "")</f>
        <v/>
      </c>
      <c r="D112" t="str">
        <f t="shared" si="4"/>
        <v>00000000-0000-0000-0000-000000000111,"EMPIRE"</v>
      </c>
      <c r="E112" t="str">
        <f>Data!N113</f>
        <v>00000000-0000-0000-0000-000000000111</v>
      </c>
      <c r="F112" t="str">
        <f>Data!M113</f>
        <v>HUMAN</v>
      </c>
      <c r="G112">
        <f t="shared" si="5"/>
        <v>2</v>
      </c>
      <c r="H112" t="str">
        <f t="shared" si="3"/>
        <v>EMPIRE</v>
      </c>
    </row>
    <row r="113" spans="1:8" x14ac:dyDescent="0.3">
      <c r="A113" t="str">
        <f>IF(B113="","INSERT INTO droid_appears_in (droid_id,episode_id) VALUES ("&amp;Tableau9[[#This Row],[droid_id,episode_id]]&amp;");","INSERT INTO human_appears_in (human_id,episode_id) VALUES ("&amp; B113 &amp; ");")</f>
        <v>INSERT INTO human_appears_in (human_id,episode_id) VALUES ('00000000-0000-0000-0000-000000000112',3);</v>
      </c>
      <c r="B113" t="str">
        <f>IF(Tableau9[[#This Row],[Type]]="HUMAN",           "'" &amp; E113 &amp; "'," &amp; G113,   "")</f>
        <v>'00000000-0000-0000-0000-000000000112',3</v>
      </c>
      <c r="C113" t="str">
        <f>IF(Tableau9[[#This Row],[Type]]="DROID",    "'" &amp; E113 &amp; "'," &amp; G113,  "")</f>
        <v/>
      </c>
      <c r="D113" t="str">
        <f t="shared" si="4"/>
        <v>00000000-0000-0000-0000-000000000112,"JEDI"</v>
      </c>
      <c r="E113" t="str">
        <f>Data!N114</f>
        <v>00000000-0000-0000-0000-000000000112</v>
      </c>
      <c r="F113" t="str">
        <f>Data!M114</f>
        <v>HUMAN</v>
      </c>
      <c r="G113">
        <f t="shared" si="5"/>
        <v>3</v>
      </c>
      <c r="H113" t="str">
        <f t="shared" si="3"/>
        <v>JEDI</v>
      </c>
    </row>
    <row r="114" spans="1:8" x14ac:dyDescent="0.3">
      <c r="A114" t="str">
        <f>IF(B114="","INSERT INTO droid_appears_in (droid_id,episode_id) VALUES ("&amp;Tableau9[[#This Row],[droid_id,episode_id]]&amp;");","INSERT INTO human_appears_in (human_id,episode_id) VALUES ("&amp; B114 &amp; ");")</f>
        <v>INSERT INTO human_appears_in (human_id,episode_id) VALUES ('00000000-0000-0000-0000-000000000113',1);</v>
      </c>
      <c r="B114" t="str">
        <f>IF(Tableau9[[#This Row],[Type]]="HUMAN",           "'" &amp; E114 &amp; "'," &amp; G114,   "")</f>
        <v>'00000000-0000-0000-0000-000000000113',1</v>
      </c>
      <c r="C114" t="str">
        <f>IF(Tableau9[[#This Row],[Type]]="DROID",    "'" &amp; E114 &amp; "'," &amp; G114,  "")</f>
        <v/>
      </c>
      <c r="D114" t="str">
        <f t="shared" si="4"/>
        <v>00000000-0000-0000-0000-000000000113,"NEWHOPE"</v>
      </c>
      <c r="E114" t="str">
        <f>Data!N115</f>
        <v>00000000-0000-0000-0000-000000000113</v>
      </c>
      <c r="F114" t="str">
        <f>Data!M115</f>
        <v>HUMAN</v>
      </c>
      <c r="G114">
        <f t="shared" si="5"/>
        <v>1</v>
      </c>
      <c r="H114" t="str">
        <f t="shared" si="3"/>
        <v>NEWHOPE</v>
      </c>
    </row>
    <row r="115" spans="1:8" x14ac:dyDescent="0.3">
      <c r="A115" t="str">
        <f>IF(B115="","INSERT INTO droid_appears_in (droid_id,episode_id) VALUES ("&amp;Tableau9[[#This Row],[droid_id,episode_id]]&amp;");","INSERT INTO human_appears_in (human_id,episode_id) VALUES ("&amp; B115 &amp; ");")</f>
        <v>INSERT INTO human_appears_in (human_id,episode_id) VALUES ('00000000-0000-0000-0000-000000000114',2);</v>
      </c>
      <c r="B115" t="str">
        <f>IF(Tableau9[[#This Row],[Type]]="HUMAN",           "'" &amp; E115 &amp; "'," &amp; G115,   "")</f>
        <v>'00000000-0000-0000-0000-000000000114',2</v>
      </c>
      <c r="C115" t="str">
        <f>IF(Tableau9[[#This Row],[Type]]="DROID",    "'" &amp; E115 &amp; "'," &amp; G115,  "")</f>
        <v/>
      </c>
      <c r="D115" t="str">
        <f t="shared" si="4"/>
        <v>00000000-0000-0000-0000-000000000114,"EMPIRE"</v>
      </c>
      <c r="E115" t="str">
        <f>Data!N116</f>
        <v>00000000-0000-0000-0000-000000000114</v>
      </c>
      <c r="F115" t="str">
        <f>Data!M116</f>
        <v>HUMAN</v>
      </c>
      <c r="G115">
        <f t="shared" si="5"/>
        <v>2</v>
      </c>
      <c r="H115" t="str">
        <f t="shared" si="3"/>
        <v>EMPIRE</v>
      </c>
    </row>
    <row r="116" spans="1:8" x14ac:dyDescent="0.3">
      <c r="A116" t="str">
        <f>IF(B116="","INSERT INTO droid_appears_in (droid_id,episode_id) VALUES ("&amp;Tableau9[[#This Row],[droid_id,episode_id]]&amp;");","INSERT INTO human_appears_in (human_id,episode_id) VALUES ("&amp; B116 &amp; ");")</f>
        <v>INSERT INTO human_appears_in (human_id,episode_id) VALUES ('00000000-0000-0000-0000-000000000115',3);</v>
      </c>
      <c r="B116" t="str">
        <f>IF(Tableau9[[#This Row],[Type]]="HUMAN",           "'" &amp; E116 &amp; "'," &amp; G116,   "")</f>
        <v>'00000000-0000-0000-0000-000000000115',3</v>
      </c>
      <c r="C116" t="str">
        <f>IF(Tableau9[[#This Row],[Type]]="DROID",    "'" &amp; E116 &amp; "'," &amp; G116,  "")</f>
        <v/>
      </c>
      <c r="D116" t="str">
        <f t="shared" si="4"/>
        <v>00000000-0000-0000-0000-000000000115,"JEDI"</v>
      </c>
      <c r="E116" t="str">
        <f>Data!N117</f>
        <v>00000000-0000-0000-0000-000000000115</v>
      </c>
      <c r="F116" t="str">
        <f>Data!M117</f>
        <v>HUMAN</v>
      </c>
      <c r="G116">
        <f t="shared" si="5"/>
        <v>3</v>
      </c>
      <c r="H116" t="str">
        <f t="shared" si="3"/>
        <v>JEDI</v>
      </c>
    </row>
    <row r="117" spans="1:8" x14ac:dyDescent="0.3">
      <c r="A117" t="str">
        <f>IF(B117="","INSERT INTO droid_appears_in (droid_id,episode_id) VALUES ("&amp;Tableau9[[#This Row],[droid_id,episode_id]]&amp;");","INSERT INTO human_appears_in (human_id,episode_id) VALUES ("&amp; B117 &amp; ");")</f>
        <v>INSERT INTO human_appears_in (human_id,episode_id) VALUES ('00000000-0000-0000-0000-000000000116',1);</v>
      </c>
      <c r="B117" t="str">
        <f>IF(Tableau9[[#This Row],[Type]]="HUMAN",           "'" &amp; E117 &amp; "'," &amp; G117,   "")</f>
        <v>'00000000-0000-0000-0000-000000000116',1</v>
      </c>
      <c r="C117" t="str">
        <f>IF(Tableau9[[#This Row],[Type]]="DROID",    "'" &amp; E117 &amp; "'," &amp; G117,  "")</f>
        <v/>
      </c>
      <c r="D117" t="str">
        <f t="shared" si="4"/>
        <v>00000000-0000-0000-0000-000000000116,"NEWHOPE"</v>
      </c>
      <c r="E117" t="str">
        <f>Data!N118</f>
        <v>00000000-0000-0000-0000-000000000116</v>
      </c>
      <c r="F117" t="str">
        <f>Data!M118</f>
        <v>HUMAN</v>
      </c>
      <c r="G117">
        <f t="shared" si="5"/>
        <v>1</v>
      </c>
      <c r="H117" t="str">
        <f t="shared" si="3"/>
        <v>NEWHOPE</v>
      </c>
    </row>
    <row r="118" spans="1:8" x14ac:dyDescent="0.3">
      <c r="A118" t="str">
        <f>IF(B118="","INSERT INTO droid_appears_in (droid_id,episode_id) VALUES ("&amp;Tableau9[[#This Row],[droid_id,episode_id]]&amp;");","INSERT INTO human_appears_in (human_id,episode_id) VALUES ("&amp; B118 &amp; ");")</f>
        <v>INSERT INTO human_appears_in (human_id,episode_id) VALUES ('00000000-0000-0000-0000-000000000117',2);</v>
      </c>
      <c r="B118" t="str">
        <f>IF(Tableau9[[#This Row],[Type]]="HUMAN",           "'" &amp; E118 &amp; "'," &amp; G118,   "")</f>
        <v>'00000000-0000-0000-0000-000000000117',2</v>
      </c>
      <c r="C118" t="str">
        <f>IF(Tableau9[[#This Row],[Type]]="DROID",    "'" &amp; E118 &amp; "'," &amp; G118,  "")</f>
        <v/>
      </c>
      <c r="D118" t="str">
        <f t="shared" si="4"/>
        <v>00000000-0000-0000-0000-000000000117,"EMPIRE"</v>
      </c>
      <c r="E118" t="str">
        <f>Data!N119</f>
        <v>00000000-0000-0000-0000-000000000117</v>
      </c>
      <c r="F118" t="str">
        <f>Data!M119</f>
        <v>HUMAN</v>
      </c>
      <c r="G118">
        <f t="shared" si="5"/>
        <v>2</v>
      </c>
      <c r="H118" t="str">
        <f t="shared" si="3"/>
        <v>EMPIRE</v>
      </c>
    </row>
    <row r="119" spans="1:8" x14ac:dyDescent="0.3">
      <c r="A119" t="str">
        <f>IF(B119="","INSERT INTO droid_appears_in (droid_id,episode_id) VALUES ("&amp;Tableau9[[#This Row],[droid_id,episode_id]]&amp;");","INSERT INTO human_appears_in (human_id,episode_id) VALUES ("&amp; B119 &amp; ");")</f>
        <v>INSERT INTO human_appears_in (human_id,episode_id) VALUES ('00000000-0000-0000-0000-000000000118',3);</v>
      </c>
      <c r="B119" t="str">
        <f>IF(Tableau9[[#This Row],[Type]]="HUMAN",           "'" &amp; E119 &amp; "'," &amp; G119,   "")</f>
        <v>'00000000-0000-0000-0000-000000000118',3</v>
      </c>
      <c r="C119" t="str">
        <f>IF(Tableau9[[#This Row],[Type]]="DROID",    "'" &amp; E119 &amp; "'," &amp; G119,  "")</f>
        <v/>
      </c>
      <c r="D119" t="str">
        <f t="shared" si="4"/>
        <v>00000000-0000-0000-0000-000000000118,"JEDI"</v>
      </c>
      <c r="E119" t="str">
        <f>Data!N120</f>
        <v>00000000-0000-0000-0000-000000000118</v>
      </c>
      <c r="F119" t="str">
        <f>Data!M120</f>
        <v>HUMAN</v>
      </c>
      <c r="G119">
        <f t="shared" si="5"/>
        <v>3</v>
      </c>
      <c r="H119" t="str">
        <f t="shared" si="3"/>
        <v>JEDI</v>
      </c>
    </row>
    <row r="120" spans="1:8" x14ac:dyDescent="0.3">
      <c r="A120" t="str">
        <f>IF(B120="","INSERT INTO droid_appears_in (droid_id,episode_id) VALUES ("&amp;Tableau9[[#This Row],[droid_id,episode_id]]&amp;");","INSERT INTO human_appears_in (human_id,episode_id) VALUES ("&amp; B120 &amp; ");")</f>
        <v>INSERT INTO human_appears_in (human_id,episode_id) VALUES ('00000000-0000-0000-0000-000000000119',1);</v>
      </c>
      <c r="B120" t="str">
        <f>IF(Tableau9[[#This Row],[Type]]="HUMAN",           "'" &amp; E120 &amp; "'," &amp; G120,   "")</f>
        <v>'00000000-0000-0000-0000-000000000119',1</v>
      </c>
      <c r="C120" t="str">
        <f>IF(Tableau9[[#This Row],[Type]]="DROID",    "'" &amp; E120 &amp; "'," &amp; G120,  "")</f>
        <v/>
      </c>
      <c r="D120" t="str">
        <f t="shared" si="4"/>
        <v>00000000-0000-0000-0000-000000000119,"NEWHOPE"</v>
      </c>
      <c r="E120" t="str">
        <f>Data!N121</f>
        <v>00000000-0000-0000-0000-000000000119</v>
      </c>
      <c r="F120" t="str">
        <f>Data!M121</f>
        <v>HUMAN</v>
      </c>
      <c r="G120">
        <f t="shared" si="5"/>
        <v>1</v>
      </c>
      <c r="H120" t="str">
        <f t="shared" si="3"/>
        <v>NEWHOPE</v>
      </c>
    </row>
    <row r="121" spans="1:8" x14ac:dyDescent="0.3">
      <c r="A121" t="str">
        <f>IF(B121="","INSERT INTO droid_appears_in (droid_id,episode_id) VALUES ("&amp;Tableau9[[#This Row],[droid_id,episode_id]]&amp;");","INSERT INTO human_appears_in (human_id,episode_id) VALUES ("&amp; B121 &amp; ");")</f>
        <v>INSERT INTO human_appears_in (human_id,episode_id) VALUES ('00000000-0000-0000-0000-000000000120',2);</v>
      </c>
      <c r="B121" t="str">
        <f>IF(Tableau9[[#This Row],[Type]]="HUMAN",           "'" &amp; E121 &amp; "'," &amp; G121,   "")</f>
        <v>'00000000-0000-0000-0000-000000000120',2</v>
      </c>
      <c r="C121" t="str">
        <f>IF(Tableau9[[#This Row],[Type]]="DROID",    "'" &amp; E121 &amp; "'," &amp; G121,  "")</f>
        <v/>
      </c>
      <c r="D121" t="str">
        <f t="shared" si="4"/>
        <v>00000000-0000-0000-0000-000000000120,"EMPIRE"</v>
      </c>
      <c r="E121" t="str">
        <f>Data!N122</f>
        <v>00000000-0000-0000-0000-000000000120</v>
      </c>
      <c r="F121" t="str">
        <f>Data!M122</f>
        <v>HUMAN</v>
      </c>
      <c r="G121">
        <f t="shared" si="5"/>
        <v>2</v>
      </c>
      <c r="H121" t="str">
        <f t="shared" si="3"/>
        <v>EMPIRE</v>
      </c>
    </row>
    <row r="122" spans="1:8" x14ac:dyDescent="0.3">
      <c r="A122" t="str">
        <f>IF(B122="","INSERT INTO droid_appears_in (droid_id,episode_id) VALUES ("&amp;Tableau9[[#This Row],[droid_id,episode_id]]&amp;");","INSERT INTO human_appears_in (human_id,episode_id) VALUES ("&amp; B122 &amp; ");")</f>
        <v>INSERT INTO human_appears_in (human_id,episode_id) VALUES ('00000000-0000-0000-0000-000000000121',3);</v>
      </c>
      <c r="B122" t="str">
        <f>IF(Tableau9[[#This Row],[Type]]="HUMAN",           "'" &amp; E122 &amp; "'," &amp; G122,   "")</f>
        <v>'00000000-0000-0000-0000-000000000121',3</v>
      </c>
      <c r="C122" t="str">
        <f>IF(Tableau9[[#This Row],[Type]]="DROID",    "'" &amp; E122 &amp; "'," &amp; G122,  "")</f>
        <v/>
      </c>
      <c r="D122" t="str">
        <f t="shared" si="4"/>
        <v>00000000-0000-0000-0000-000000000121,"JEDI"</v>
      </c>
      <c r="E122" t="str">
        <f>Data!N123</f>
        <v>00000000-0000-0000-0000-000000000121</v>
      </c>
      <c r="F122" t="str">
        <f>Data!M123</f>
        <v>HUMAN</v>
      </c>
      <c r="G122">
        <f t="shared" si="5"/>
        <v>3</v>
      </c>
      <c r="H122" t="str">
        <f t="shared" si="3"/>
        <v>JEDI</v>
      </c>
    </row>
    <row r="123" spans="1:8" x14ac:dyDescent="0.3">
      <c r="A123" t="str">
        <f>IF(B123="","INSERT INTO droid_appears_in (droid_id,episode_id) VALUES ("&amp;Tableau9[[#This Row],[droid_id,episode_id]]&amp;");","INSERT INTO human_appears_in (human_id,episode_id) VALUES ("&amp; B123 &amp; ");")</f>
        <v>INSERT INTO human_appears_in (human_id,episode_id) VALUES ('00000000-0000-0000-0000-000000000122',1);</v>
      </c>
      <c r="B123" t="str">
        <f>IF(Tableau9[[#This Row],[Type]]="HUMAN",           "'" &amp; E123 &amp; "'," &amp; G123,   "")</f>
        <v>'00000000-0000-0000-0000-000000000122',1</v>
      </c>
      <c r="C123" t="str">
        <f>IF(Tableau9[[#This Row],[Type]]="DROID",    "'" &amp; E123 &amp; "'," &amp; G123,  "")</f>
        <v/>
      </c>
      <c r="D123" t="str">
        <f t="shared" si="4"/>
        <v>00000000-0000-0000-0000-000000000122,"NEWHOPE"</v>
      </c>
      <c r="E123" t="str">
        <f>Data!N124</f>
        <v>00000000-0000-0000-0000-000000000122</v>
      </c>
      <c r="F123" t="str">
        <f>Data!M124</f>
        <v>HUMAN</v>
      </c>
      <c r="G123">
        <f t="shared" si="5"/>
        <v>1</v>
      </c>
      <c r="H123" t="str">
        <f t="shared" si="3"/>
        <v>NEWHOPE</v>
      </c>
    </row>
    <row r="124" spans="1:8" x14ac:dyDescent="0.3">
      <c r="A124" t="str">
        <f>IF(B124="","INSERT INTO droid_appears_in (droid_id,episode_id) VALUES ("&amp;Tableau9[[#This Row],[droid_id,episode_id]]&amp;");","INSERT INTO human_appears_in (human_id,episode_id) VALUES ("&amp; B124 &amp; ");")</f>
        <v>INSERT INTO human_appears_in (human_id,episode_id) VALUES ('00000000-0000-0000-0000-000000000123',2);</v>
      </c>
      <c r="B124" t="str">
        <f>IF(Tableau9[[#This Row],[Type]]="HUMAN",           "'" &amp; E124 &amp; "'," &amp; G124,   "")</f>
        <v>'00000000-0000-0000-0000-000000000123',2</v>
      </c>
      <c r="C124" t="str">
        <f>IF(Tableau9[[#This Row],[Type]]="DROID",    "'" &amp; E124 &amp; "'," &amp; G124,  "")</f>
        <v/>
      </c>
      <c r="D124" t="str">
        <f t="shared" si="4"/>
        <v>00000000-0000-0000-0000-000000000123,"EMPIRE"</v>
      </c>
      <c r="E124" t="str">
        <f>Data!N125</f>
        <v>00000000-0000-0000-0000-000000000123</v>
      </c>
      <c r="F124" t="str">
        <f>Data!M125</f>
        <v>HUMAN</v>
      </c>
      <c r="G124">
        <f t="shared" si="5"/>
        <v>2</v>
      </c>
      <c r="H124" t="str">
        <f t="shared" si="3"/>
        <v>EMPIRE</v>
      </c>
    </row>
    <row r="125" spans="1:8" x14ac:dyDescent="0.3">
      <c r="A125" t="str">
        <f>IF(B125="","INSERT INTO droid_appears_in (droid_id,episode_id) VALUES ("&amp;Tableau9[[#This Row],[droid_id,episode_id]]&amp;");","INSERT INTO human_appears_in (human_id,episode_id) VALUES ("&amp; B125 &amp; ");")</f>
        <v>INSERT INTO human_appears_in (human_id,episode_id) VALUES ('00000000-0000-0000-0000-000000000124',3);</v>
      </c>
      <c r="B125" t="str">
        <f>IF(Tableau9[[#This Row],[Type]]="HUMAN",           "'" &amp; E125 &amp; "'," &amp; G125,   "")</f>
        <v>'00000000-0000-0000-0000-000000000124',3</v>
      </c>
      <c r="C125" t="str">
        <f>IF(Tableau9[[#This Row],[Type]]="DROID",    "'" &amp; E125 &amp; "'," &amp; G125,  "")</f>
        <v/>
      </c>
      <c r="D125" t="str">
        <f t="shared" si="4"/>
        <v>00000000-0000-0000-0000-000000000124,"JEDI"</v>
      </c>
      <c r="E125" t="str">
        <f>Data!N126</f>
        <v>00000000-0000-0000-0000-000000000124</v>
      </c>
      <c r="F125" t="str">
        <f>Data!M126</f>
        <v>HUMAN</v>
      </c>
      <c r="G125">
        <f t="shared" si="5"/>
        <v>3</v>
      </c>
      <c r="H125" t="str">
        <f t="shared" si="3"/>
        <v>JEDI</v>
      </c>
    </row>
    <row r="126" spans="1:8" x14ac:dyDescent="0.3">
      <c r="A126" t="str">
        <f>IF(B126="","INSERT INTO droid_appears_in (droid_id,episode_id) VALUES ("&amp;Tableau9[[#This Row],[droid_id,episode_id]]&amp;");","INSERT INTO human_appears_in (human_id,episode_id) VALUES ("&amp; B126 &amp; ");")</f>
        <v>INSERT INTO human_appears_in (human_id,episode_id) VALUES ('00000000-0000-0000-0000-000000000125',1);</v>
      </c>
      <c r="B126" t="str">
        <f>IF(Tableau9[[#This Row],[Type]]="HUMAN",           "'" &amp; E126 &amp; "'," &amp; G126,   "")</f>
        <v>'00000000-0000-0000-0000-000000000125',1</v>
      </c>
      <c r="C126" t="str">
        <f>IF(Tableau9[[#This Row],[Type]]="DROID",    "'" &amp; E126 &amp; "'," &amp; G126,  "")</f>
        <v/>
      </c>
      <c r="D126" t="str">
        <f t="shared" si="4"/>
        <v>00000000-0000-0000-0000-000000000125,"NEWHOPE"</v>
      </c>
      <c r="E126" t="str">
        <f>Data!N127</f>
        <v>00000000-0000-0000-0000-000000000125</v>
      </c>
      <c r="F126" t="str">
        <f>Data!M127</f>
        <v>HUMAN</v>
      </c>
      <c r="G126">
        <f t="shared" si="5"/>
        <v>1</v>
      </c>
      <c r="H126" t="str">
        <f t="shared" si="3"/>
        <v>NEWHOPE</v>
      </c>
    </row>
    <row r="127" spans="1:8" x14ac:dyDescent="0.3">
      <c r="A127" t="str">
        <f>IF(B127="","INSERT INTO droid_appears_in (droid_id,episode_id) VALUES ("&amp;Tableau9[[#This Row],[droid_id,episode_id]]&amp;");","INSERT INTO human_appears_in (human_id,episode_id) VALUES ("&amp; B127 &amp; ");")</f>
        <v>INSERT INTO human_appears_in (human_id,episode_id) VALUES ('00000000-0000-0000-0000-000000000126',2);</v>
      </c>
      <c r="B127" t="str">
        <f>IF(Tableau9[[#This Row],[Type]]="HUMAN",           "'" &amp; E127 &amp; "'," &amp; G127,   "")</f>
        <v>'00000000-0000-0000-0000-000000000126',2</v>
      </c>
      <c r="C127" t="str">
        <f>IF(Tableau9[[#This Row],[Type]]="DROID",    "'" &amp; E127 &amp; "'," &amp; G127,  "")</f>
        <v/>
      </c>
      <c r="D127" t="str">
        <f t="shared" si="4"/>
        <v>00000000-0000-0000-0000-000000000126,"EMPIRE"</v>
      </c>
      <c r="E127" t="str">
        <f>Data!N128</f>
        <v>00000000-0000-0000-0000-000000000126</v>
      </c>
      <c r="F127" t="str">
        <f>Data!M128</f>
        <v>HUMAN</v>
      </c>
      <c r="G127">
        <f t="shared" si="5"/>
        <v>2</v>
      </c>
      <c r="H127" t="str">
        <f t="shared" si="3"/>
        <v>EMPIRE</v>
      </c>
    </row>
    <row r="128" spans="1:8" x14ac:dyDescent="0.3">
      <c r="A128" t="str">
        <f>IF(B128="","INSERT INTO droid_appears_in (droid_id,episode_id) VALUES ("&amp;Tableau9[[#This Row],[droid_id,episode_id]]&amp;");","INSERT INTO human_appears_in (human_id,episode_id) VALUES ("&amp; B128 &amp; ");")</f>
        <v>INSERT INTO human_appears_in (human_id,episode_id) VALUES ('00000000-0000-0000-0000-000000000127',3);</v>
      </c>
      <c r="B128" t="str">
        <f>IF(Tableau9[[#This Row],[Type]]="HUMAN",           "'" &amp; E128 &amp; "'," &amp; G128,   "")</f>
        <v>'00000000-0000-0000-0000-000000000127',3</v>
      </c>
      <c r="C128" t="str">
        <f>IF(Tableau9[[#This Row],[Type]]="DROID",    "'" &amp; E128 &amp; "'," &amp; G128,  "")</f>
        <v/>
      </c>
      <c r="D128" t="str">
        <f t="shared" si="4"/>
        <v>00000000-0000-0000-0000-000000000127,"JEDI"</v>
      </c>
      <c r="E128" t="str">
        <f>Data!N129</f>
        <v>00000000-0000-0000-0000-000000000127</v>
      </c>
      <c r="F128" t="str">
        <f>Data!M129</f>
        <v>HUMAN</v>
      </c>
      <c r="G128">
        <f t="shared" si="5"/>
        <v>3</v>
      </c>
      <c r="H128" t="str">
        <f t="shared" si="3"/>
        <v>JEDI</v>
      </c>
    </row>
    <row r="129" spans="1:8" x14ac:dyDescent="0.3">
      <c r="A129" t="str">
        <f>IF(B129="","INSERT INTO droid_appears_in (droid_id,episode_id) VALUES ("&amp;Tableau9[[#This Row],[droid_id,episode_id]]&amp;");","INSERT INTO human_appears_in (human_id,episode_id) VALUES ("&amp; B129 &amp; ");")</f>
        <v>INSERT INTO human_appears_in (human_id,episode_id) VALUES ('00000000-0000-0000-0000-000000000128',1);</v>
      </c>
      <c r="B129" t="str">
        <f>IF(Tableau9[[#This Row],[Type]]="HUMAN",           "'" &amp; E129 &amp; "'," &amp; G129,   "")</f>
        <v>'00000000-0000-0000-0000-000000000128',1</v>
      </c>
      <c r="C129" t="str">
        <f>IF(Tableau9[[#This Row],[Type]]="DROID",    "'" &amp; E129 &amp; "'," &amp; G129,  "")</f>
        <v/>
      </c>
      <c r="D129" t="str">
        <f t="shared" si="4"/>
        <v>00000000-0000-0000-0000-000000000128,"NEWHOPE"</v>
      </c>
      <c r="E129" t="str">
        <f>Data!N130</f>
        <v>00000000-0000-0000-0000-000000000128</v>
      </c>
      <c r="F129" t="str">
        <f>Data!M130</f>
        <v>HUMAN</v>
      </c>
      <c r="G129">
        <f t="shared" si="5"/>
        <v>1</v>
      </c>
      <c r="H129" t="str">
        <f t="shared" si="3"/>
        <v>NEWHOPE</v>
      </c>
    </row>
    <row r="130" spans="1:8" x14ac:dyDescent="0.3">
      <c r="A130" t="str">
        <f>IF(B130="","INSERT INTO droid_appears_in (droid_id,episode_id) VALUES ("&amp;Tableau9[[#This Row],[droid_id,episode_id]]&amp;");","INSERT INTO human_appears_in (human_id,episode_id) VALUES ("&amp; B130 &amp; ");")</f>
        <v>INSERT INTO human_appears_in (human_id,episode_id) VALUES ('00000000-0000-0000-0000-000000000129',2);</v>
      </c>
      <c r="B130" t="str">
        <f>IF(Tableau9[[#This Row],[Type]]="HUMAN",           "'" &amp; E130 &amp; "'," &amp; G130,   "")</f>
        <v>'00000000-0000-0000-0000-000000000129',2</v>
      </c>
      <c r="C130" t="str">
        <f>IF(Tableau9[[#This Row],[Type]]="DROID",    "'" &amp; E130 &amp; "'," &amp; G130,  "")</f>
        <v/>
      </c>
      <c r="D130" t="str">
        <f t="shared" si="4"/>
        <v>00000000-0000-0000-0000-000000000129,"EMPIRE"</v>
      </c>
      <c r="E130" t="str">
        <f>Data!N131</f>
        <v>00000000-0000-0000-0000-000000000129</v>
      </c>
      <c r="F130" t="str">
        <f>Data!M131</f>
        <v>HUMAN</v>
      </c>
      <c r="G130">
        <f t="shared" si="5"/>
        <v>2</v>
      </c>
      <c r="H130" t="str">
        <f t="shared" ref="H130:H193" si="6">VLOOKUP(G130,M:N,2)</f>
        <v>EMPIRE</v>
      </c>
    </row>
    <row r="131" spans="1:8" x14ac:dyDescent="0.3">
      <c r="A131" t="str">
        <f>IF(B131="","INSERT INTO droid_appears_in (droid_id,episode_id) VALUES ("&amp;Tableau9[[#This Row],[droid_id,episode_id]]&amp;");","INSERT INTO human_appears_in (human_id,episode_id) VALUES ("&amp; B131 &amp; ");")</f>
        <v>INSERT INTO human_appears_in (human_id,episode_id) VALUES ('00000000-0000-0000-0000-000000000130',3);</v>
      </c>
      <c r="B131" t="str">
        <f>IF(Tableau9[[#This Row],[Type]]="HUMAN",           "'" &amp; E131 &amp; "'," &amp; G131,   "")</f>
        <v>'00000000-0000-0000-0000-000000000130',3</v>
      </c>
      <c r="C131" t="str">
        <f>IF(Tableau9[[#This Row],[Type]]="DROID",    "'" &amp; E131 &amp; "'," &amp; G131,  "")</f>
        <v/>
      </c>
      <c r="D131" t="str">
        <f t="shared" ref="D131:D194" si="7" xml:space="preserve"> E131 &amp; ",""" &amp; H131 &amp; """"</f>
        <v>00000000-0000-0000-0000-000000000130,"JEDI"</v>
      </c>
      <c r="E131" t="str">
        <f>Data!N132</f>
        <v>00000000-0000-0000-0000-000000000130</v>
      </c>
      <c r="F131" t="str">
        <f>Data!M132</f>
        <v>HUMAN</v>
      </c>
      <c r="G131">
        <f t="shared" si="5"/>
        <v>3</v>
      </c>
      <c r="H131" t="str">
        <f t="shared" si="6"/>
        <v>JEDI</v>
      </c>
    </row>
    <row r="132" spans="1:8" x14ac:dyDescent="0.3">
      <c r="A132" t="str">
        <f>IF(B132="","INSERT INTO droid_appears_in (droid_id,episode_id) VALUES ("&amp;Tableau9[[#This Row],[droid_id,episode_id]]&amp;");","INSERT INTO human_appears_in (human_id,episode_id) VALUES ("&amp; B132 &amp; ");")</f>
        <v>INSERT INTO human_appears_in (human_id,episode_id) VALUES ('00000000-0000-0000-0000-000000000131',1);</v>
      </c>
      <c r="B132" t="str">
        <f>IF(Tableau9[[#This Row],[Type]]="HUMAN",           "'" &amp; E132 &amp; "'," &amp; G132,   "")</f>
        <v>'00000000-0000-0000-0000-000000000131',1</v>
      </c>
      <c r="C132" t="str">
        <f>IF(Tableau9[[#This Row],[Type]]="DROID",    "'" &amp; E132 &amp; "'," &amp; G132,  "")</f>
        <v/>
      </c>
      <c r="D132" t="str">
        <f t="shared" si="7"/>
        <v>00000000-0000-0000-0000-000000000131,"NEWHOPE"</v>
      </c>
      <c r="E132" t="str">
        <f>Data!N133</f>
        <v>00000000-0000-0000-0000-000000000131</v>
      </c>
      <c r="F132" t="str">
        <f>Data!M133</f>
        <v>HUMAN</v>
      </c>
      <c r="G132">
        <f t="shared" ref="G132:G195" si="8">MOD(ROW(),3)+1</f>
        <v>1</v>
      </c>
      <c r="H132" t="str">
        <f t="shared" si="6"/>
        <v>NEWHOPE</v>
      </c>
    </row>
    <row r="133" spans="1:8" x14ac:dyDescent="0.3">
      <c r="A133" t="str">
        <f>IF(B133="","INSERT INTO droid_appears_in (droid_id,episode_id) VALUES ("&amp;Tableau9[[#This Row],[droid_id,episode_id]]&amp;");","INSERT INTO human_appears_in (human_id,episode_id) VALUES ("&amp; B133 &amp; ");")</f>
        <v>INSERT INTO human_appears_in (human_id,episode_id) VALUES ('00000000-0000-0000-0000-000000000132',2);</v>
      </c>
      <c r="B133" t="str">
        <f>IF(Tableau9[[#This Row],[Type]]="HUMAN",           "'" &amp; E133 &amp; "'," &amp; G133,   "")</f>
        <v>'00000000-0000-0000-0000-000000000132',2</v>
      </c>
      <c r="C133" t="str">
        <f>IF(Tableau9[[#This Row],[Type]]="DROID",    "'" &amp; E133 &amp; "'," &amp; G133,  "")</f>
        <v/>
      </c>
      <c r="D133" t="str">
        <f t="shared" si="7"/>
        <v>00000000-0000-0000-0000-000000000132,"EMPIRE"</v>
      </c>
      <c r="E133" t="str">
        <f>Data!N134</f>
        <v>00000000-0000-0000-0000-000000000132</v>
      </c>
      <c r="F133" t="str">
        <f>Data!M134</f>
        <v>HUMAN</v>
      </c>
      <c r="G133">
        <f t="shared" si="8"/>
        <v>2</v>
      </c>
      <c r="H133" t="str">
        <f t="shared" si="6"/>
        <v>EMPIRE</v>
      </c>
    </row>
    <row r="134" spans="1:8" x14ac:dyDescent="0.3">
      <c r="A134" t="str">
        <f>IF(B134="","INSERT INTO droid_appears_in (droid_id,episode_id) VALUES ("&amp;Tableau9[[#This Row],[droid_id,episode_id]]&amp;");","INSERT INTO human_appears_in (human_id,episode_id) VALUES ("&amp; B134 &amp; ");")</f>
        <v>INSERT INTO human_appears_in (human_id,episode_id) VALUES ('00000000-0000-0000-0000-000000000133',3);</v>
      </c>
      <c r="B134" t="str">
        <f>IF(Tableau9[[#This Row],[Type]]="HUMAN",           "'" &amp; E134 &amp; "'," &amp; G134,   "")</f>
        <v>'00000000-0000-0000-0000-000000000133',3</v>
      </c>
      <c r="C134" t="str">
        <f>IF(Tableau9[[#This Row],[Type]]="DROID",    "'" &amp; E134 &amp; "'," &amp; G134,  "")</f>
        <v/>
      </c>
      <c r="D134" t="str">
        <f t="shared" si="7"/>
        <v>00000000-0000-0000-0000-000000000133,"JEDI"</v>
      </c>
      <c r="E134" t="str">
        <f>Data!N135</f>
        <v>00000000-0000-0000-0000-000000000133</v>
      </c>
      <c r="F134" t="str">
        <f>Data!M135</f>
        <v>HUMAN</v>
      </c>
      <c r="G134">
        <f t="shared" si="8"/>
        <v>3</v>
      </c>
      <c r="H134" t="str">
        <f t="shared" si="6"/>
        <v>JEDI</v>
      </c>
    </row>
    <row r="135" spans="1:8" x14ac:dyDescent="0.3">
      <c r="A135" t="str">
        <f>IF(B135="","INSERT INTO droid_appears_in (droid_id,episode_id) VALUES ("&amp;Tableau9[[#This Row],[droid_id,episode_id]]&amp;");","INSERT INTO human_appears_in (human_id,episode_id) VALUES ("&amp; B135 &amp; ");")</f>
        <v>INSERT INTO human_appears_in (human_id,episode_id) VALUES ('00000000-0000-0000-0000-000000000134',1);</v>
      </c>
      <c r="B135" t="str">
        <f>IF(Tableau9[[#This Row],[Type]]="HUMAN",           "'" &amp; E135 &amp; "'," &amp; G135,   "")</f>
        <v>'00000000-0000-0000-0000-000000000134',1</v>
      </c>
      <c r="C135" t="str">
        <f>IF(Tableau9[[#This Row],[Type]]="DROID",    "'" &amp; E135 &amp; "'," &amp; G135,  "")</f>
        <v/>
      </c>
      <c r="D135" t="str">
        <f t="shared" si="7"/>
        <v>00000000-0000-0000-0000-000000000134,"NEWHOPE"</v>
      </c>
      <c r="E135" t="str">
        <f>Data!N136</f>
        <v>00000000-0000-0000-0000-000000000134</v>
      </c>
      <c r="F135" t="str">
        <f>Data!M136</f>
        <v>HUMAN</v>
      </c>
      <c r="G135">
        <f t="shared" si="8"/>
        <v>1</v>
      </c>
      <c r="H135" t="str">
        <f t="shared" si="6"/>
        <v>NEWHOPE</v>
      </c>
    </row>
    <row r="136" spans="1:8" x14ac:dyDescent="0.3">
      <c r="A136" t="str">
        <f>IF(B136="","INSERT INTO droid_appears_in (droid_id,episode_id) VALUES ("&amp;Tableau9[[#This Row],[droid_id,episode_id]]&amp;");","INSERT INTO human_appears_in (human_id,episode_id) VALUES ("&amp; B136 &amp; ");")</f>
        <v>INSERT INTO human_appears_in (human_id,episode_id) VALUES ('00000000-0000-0000-0000-000000000135',2);</v>
      </c>
      <c r="B136" t="str">
        <f>IF(Tableau9[[#This Row],[Type]]="HUMAN",           "'" &amp; E136 &amp; "'," &amp; G136,   "")</f>
        <v>'00000000-0000-0000-0000-000000000135',2</v>
      </c>
      <c r="C136" t="str">
        <f>IF(Tableau9[[#This Row],[Type]]="DROID",    "'" &amp; E136 &amp; "'," &amp; G136,  "")</f>
        <v/>
      </c>
      <c r="D136" t="str">
        <f t="shared" si="7"/>
        <v>00000000-0000-0000-0000-000000000135,"EMPIRE"</v>
      </c>
      <c r="E136" t="str">
        <f>Data!N137</f>
        <v>00000000-0000-0000-0000-000000000135</v>
      </c>
      <c r="F136" t="str">
        <f>Data!M137</f>
        <v>HUMAN</v>
      </c>
      <c r="G136">
        <f t="shared" si="8"/>
        <v>2</v>
      </c>
      <c r="H136" t="str">
        <f t="shared" si="6"/>
        <v>EMPIRE</v>
      </c>
    </row>
    <row r="137" spans="1:8" x14ac:dyDescent="0.3">
      <c r="A137" t="str">
        <f>IF(B137="","INSERT INTO droid_appears_in (droid_id,episode_id) VALUES ("&amp;Tableau9[[#This Row],[droid_id,episode_id]]&amp;");","INSERT INTO human_appears_in (human_id,episode_id) VALUES ("&amp; B137 &amp; ");")</f>
        <v>INSERT INTO human_appears_in (human_id,episode_id) VALUES ('00000000-0000-0000-0000-000000000136',3);</v>
      </c>
      <c r="B137" t="str">
        <f>IF(Tableau9[[#This Row],[Type]]="HUMAN",           "'" &amp; E137 &amp; "'," &amp; G137,   "")</f>
        <v>'00000000-0000-0000-0000-000000000136',3</v>
      </c>
      <c r="C137" t="str">
        <f>IF(Tableau9[[#This Row],[Type]]="DROID",    "'" &amp; E137 &amp; "'," &amp; G137,  "")</f>
        <v/>
      </c>
      <c r="D137" t="str">
        <f t="shared" si="7"/>
        <v>00000000-0000-0000-0000-000000000136,"JEDI"</v>
      </c>
      <c r="E137" t="str">
        <f>Data!N138</f>
        <v>00000000-0000-0000-0000-000000000136</v>
      </c>
      <c r="F137" t="str">
        <f>Data!M138</f>
        <v>HUMAN</v>
      </c>
      <c r="G137">
        <f t="shared" si="8"/>
        <v>3</v>
      </c>
      <c r="H137" t="str">
        <f t="shared" si="6"/>
        <v>JEDI</v>
      </c>
    </row>
    <row r="138" spans="1:8" x14ac:dyDescent="0.3">
      <c r="A138" t="str">
        <f>IF(B138="","INSERT INTO droid_appears_in (droid_id,episode_id) VALUES ("&amp;Tableau9[[#This Row],[droid_id,episode_id]]&amp;");","INSERT INTO human_appears_in (human_id,episode_id) VALUES ("&amp; B138 &amp; ");")</f>
        <v>INSERT INTO human_appears_in (human_id,episode_id) VALUES ('00000000-0000-0000-0000-000000000137',1);</v>
      </c>
      <c r="B138" t="str">
        <f>IF(Tableau9[[#This Row],[Type]]="HUMAN",           "'" &amp; E138 &amp; "'," &amp; G138,   "")</f>
        <v>'00000000-0000-0000-0000-000000000137',1</v>
      </c>
      <c r="C138" t="str">
        <f>IF(Tableau9[[#This Row],[Type]]="DROID",    "'" &amp; E138 &amp; "'," &amp; G138,  "")</f>
        <v/>
      </c>
      <c r="D138" t="str">
        <f t="shared" si="7"/>
        <v>00000000-0000-0000-0000-000000000137,"NEWHOPE"</v>
      </c>
      <c r="E138" t="str">
        <f>Data!N139</f>
        <v>00000000-0000-0000-0000-000000000137</v>
      </c>
      <c r="F138" t="str">
        <f>Data!M139</f>
        <v>HUMAN</v>
      </c>
      <c r="G138">
        <f t="shared" si="8"/>
        <v>1</v>
      </c>
      <c r="H138" t="str">
        <f t="shared" si="6"/>
        <v>NEWHOPE</v>
      </c>
    </row>
    <row r="139" spans="1:8" x14ac:dyDescent="0.3">
      <c r="A139" t="str">
        <f>IF(B139="","INSERT INTO droid_appears_in (droid_id,episode_id) VALUES ("&amp;Tableau9[[#This Row],[droid_id,episode_id]]&amp;");","INSERT INTO human_appears_in (human_id,episode_id) VALUES ("&amp; B139 &amp; ");")</f>
        <v>INSERT INTO human_appears_in (human_id,episode_id) VALUES ('00000000-0000-0000-0000-000000000138',2);</v>
      </c>
      <c r="B139" t="str">
        <f>IF(Tableau9[[#This Row],[Type]]="HUMAN",           "'" &amp; E139 &amp; "'," &amp; G139,   "")</f>
        <v>'00000000-0000-0000-0000-000000000138',2</v>
      </c>
      <c r="C139" t="str">
        <f>IF(Tableau9[[#This Row],[Type]]="DROID",    "'" &amp; E139 &amp; "'," &amp; G139,  "")</f>
        <v/>
      </c>
      <c r="D139" t="str">
        <f t="shared" si="7"/>
        <v>00000000-0000-0000-0000-000000000138,"EMPIRE"</v>
      </c>
      <c r="E139" t="str">
        <f>Data!N140</f>
        <v>00000000-0000-0000-0000-000000000138</v>
      </c>
      <c r="F139" t="str">
        <f>Data!M140</f>
        <v>HUMAN</v>
      </c>
      <c r="G139">
        <f t="shared" si="8"/>
        <v>2</v>
      </c>
      <c r="H139" t="str">
        <f t="shared" si="6"/>
        <v>EMPIRE</v>
      </c>
    </row>
    <row r="140" spans="1:8" x14ac:dyDescent="0.3">
      <c r="A140" t="str">
        <f>IF(B140="","INSERT INTO droid_appears_in (droid_id,episode_id) VALUES ("&amp;Tableau9[[#This Row],[droid_id,episode_id]]&amp;");","INSERT INTO human_appears_in (human_id,episode_id) VALUES ("&amp; B140 &amp; ");")</f>
        <v>INSERT INTO human_appears_in (human_id,episode_id) VALUES ('00000000-0000-0000-0000-000000000139',3);</v>
      </c>
      <c r="B140" t="str">
        <f>IF(Tableau9[[#This Row],[Type]]="HUMAN",           "'" &amp; E140 &amp; "'," &amp; G140,   "")</f>
        <v>'00000000-0000-0000-0000-000000000139',3</v>
      </c>
      <c r="C140" t="str">
        <f>IF(Tableau9[[#This Row],[Type]]="DROID",    "'" &amp; E140 &amp; "'," &amp; G140,  "")</f>
        <v/>
      </c>
      <c r="D140" t="str">
        <f t="shared" si="7"/>
        <v>00000000-0000-0000-0000-000000000139,"JEDI"</v>
      </c>
      <c r="E140" t="str">
        <f>Data!N141</f>
        <v>00000000-0000-0000-0000-000000000139</v>
      </c>
      <c r="F140" t="str">
        <f>Data!M141</f>
        <v>HUMAN</v>
      </c>
      <c r="G140">
        <f t="shared" si="8"/>
        <v>3</v>
      </c>
      <c r="H140" t="str">
        <f t="shared" si="6"/>
        <v>JEDI</v>
      </c>
    </row>
    <row r="141" spans="1:8" x14ac:dyDescent="0.3">
      <c r="A141" t="str">
        <f>IF(B141="","INSERT INTO droid_appears_in (droid_id,episode_id) VALUES ("&amp;Tableau9[[#This Row],[droid_id,episode_id]]&amp;");","INSERT INTO human_appears_in (human_id,episode_id) VALUES ("&amp; B141 &amp; ");")</f>
        <v>INSERT INTO human_appears_in (human_id,episode_id) VALUES ('00000000-0000-0000-0000-000000000140',1);</v>
      </c>
      <c r="B141" t="str">
        <f>IF(Tableau9[[#This Row],[Type]]="HUMAN",           "'" &amp; E141 &amp; "'," &amp; G141,   "")</f>
        <v>'00000000-0000-0000-0000-000000000140',1</v>
      </c>
      <c r="C141" t="str">
        <f>IF(Tableau9[[#This Row],[Type]]="DROID",    "'" &amp; E141 &amp; "'," &amp; G141,  "")</f>
        <v/>
      </c>
      <c r="D141" t="str">
        <f t="shared" si="7"/>
        <v>00000000-0000-0000-0000-000000000140,"NEWHOPE"</v>
      </c>
      <c r="E141" t="str">
        <f>Data!N142</f>
        <v>00000000-0000-0000-0000-000000000140</v>
      </c>
      <c r="F141" t="str">
        <f>Data!M142</f>
        <v>HUMAN</v>
      </c>
      <c r="G141">
        <f t="shared" si="8"/>
        <v>1</v>
      </c>
      <c r="H141" t="str">
        <f t="shared" si="6"/>
        <v>NEWHOPE</v>
      </c>
    </row>
    <row r="142" spans="1:8" x14ac:dyDescent="0.3">
      <c r="A142" t="str">
        <f>IF(B142="","INSERT INTO droid_appears_in (droid_id,episode_id) VALUES ("&amp;Tableau9[[#This Row],[droid_id,episode_id]]&amp;");","INSERT INTO human_appears_in (human_id,episode_id) VALUES ("&amp; B142 &amp; ");")</f>
        <v>INSERT INTO human_appears_in (human_id,episode_id) VALUES ('00000000-0000-0000-0000-000000000141',2);</v>
      </c>
      <c r="B142" t="str">
        <f>IF(Tableau9[[#This Row],[Type]]="HUMAN",           "'" &amp; E142 &amp; "'," &amp; G142,   "")</f>
        <v>'00000000-0000-0000-0000-000000000141',2</v>
      </c>
      <c r="C142" t="str">
        <f>IF(Tableau9[[#This Row],[Type]]="DROID",    "'" &amp; E142 &amp; "'," &amp; G142,  "")</f>
        <v/>
      </c>
      <c r="D142" t="str">
        <f t="shared" si="7"/>
        <v>00000000-0000-0000-0000-000000000141,"EMPIRE"</v>
      </c>
      <c r="E142" t="str">
        <f>Data!N143</f>
        <v>00000000-0000-0000-0000-000000000141</v>
      </c>
      <c r="F142" t="str">
        <f>Data!M143</f>
        <v>HUMAN</v>
      </c>
      <c r="G142">
        <f t="shared" si="8"/>
        <v>2</v>
      </c>
      <c r="H142" t="str">
        <f t="shared" si="6"/>
        <v>EMPIRE</v>
      </c>
    </row>
    <row r="143" spans="1:8" x14ac:dyDescent="0.3">
      <c r="A143" t="str">
        <f>IF(B143="","INSERT INTO droid_appears_in (droid_id,episode_id) VALUES ("&amp;Tableau9[[#This Row],[droid_id,episode_id]]&amp;");","INSERT INTO human_appears_in (human_id,episode_id) VALUES ("&amp; B143 &amp; ");")</f>
        <v>INSERT INTO human_appears_in (human_id,episode_id) VALUES ('00000000-0000-0000-0000-000000000142',3);</v>
      </c>
      <c r="B143" t="str">
        <f>IF(Tableau9[[#This Row],[Type]]="HUMAN",           "'" &amp; E143 &amp; "'," &amp; G143,   "")</f>
        <v>'00000000-0000-0000-0000-000000000142',3</v>
      </c>
      <c r="C143" t="str">
        <f>IF(Tableau9[[#This Row],[Type]]="DROID",    "'" &amp; E143 &amp; "'," &amp; G143,  "")</f>
        <v/>
      </c>
      <c r="D143" t="str">
        <f t="shared" si="7"/>
        <v>00000000-0000-0000-0000-000000000142,"JEDI"</v>
      </c>
      <c r="E143" t="str">
        <f>Data!N144</f>
        <v>00000000-0000-0000-0000-000000000142</v>
      </c>
      <c r="F143" t="str">
        <f>Data!M144</f>
        <v>HUMAN</v>
      </c>
      <c r="G143">
        <f t="shared" si="8"/>
        <v>3</v>
      </c>
      <c r="H143" t="str">
        <f t="shared" si="6"/>
        <v>JEDI</v>
      </c>
    </row>
    <row r="144" spans="1:8" x14ac:dyDescent="0.3">
      <c r="A144" t="str">
        <f>IF(B144="","INSERT INTO droid_appears_in (droid_id,episode_id) VALUES ("&amp;Tableau9[[#This Row],[droid_id,episode_id]]&amp;");","INSERT INTO human_appears_in (human_id,episode_id) VALUES ("&amp; B144 &amp; ");")</f>
        <v>INSERT INTO human_appears_in (human_id,episode_id) VALUES ('00000000-0000-0000-0000-000000000143',1);</v>
      </c>
      <c r="B144" t="str">
        <f>IF(Tableau9[[#This Row],[Type]]="HUMAN",           "'" &amp; E144 &amp; "'," &amp; G144,   "")</f>
        <v>'00000000-0000-0000-0000-000000000143',1</v>
      </c>
      <c r="C144" t="str">
        <f>IF(Tableau9[[#This Row],[Type]]="DROID",    "'" &amp; E144 &amp; "'," &amp; G144,  "")</f>
        <v/>
      </c>
      <c r="D144" t="str">
        <f t="shared" si="7"/>
        <v>00000000-0000-0000-0000-000000000143,"NEWHOPE"</v>
      </c>
      <c r="E144" t="str">
        <f>Data!N145</f>
        <v>00000000-0000-0000-0000-000000000143</v>
      </c>
      <c r="F144" t="str">
        <f>Data!M145</f>
        <v>HUMAN</v>
      </c>
      <c r="G144">
        <f t="shared" si="8"/>
        <v>1</v>
      </c>
      <c r="H144" t="str">
        <f t="shared" si="6"/>
        <v>NEWHOPE</v>
      </c>
    </row>
    <row r="145" spans="1:8" x14ac:dyDescent="0.3">
      <c r="A145" t="str">
        <f>IF(B145="","INSERT INTO droid_appears_in (droid_id,episode_id) VALUES ("&amp;Tableau9[[#This Row],[droid_id,episode_id]]&amp;");","INSERT INTO human_appears_in (human_id,episode_id) VALUES ("&amp; B145 &amp; ");")</f>
        <v>INSERT INTO human_appears_in (human_id,episode_id) VALUES ('00000000-0000-0000-0000-000000000144',2);</v>
      </c>
      <c r="B145" t="str">
        <f>IF(Tableau9[[#This Row],[Type]]="HUMAN",           "'" &amp; E145 &amp; "'," &amp; G145,   "")</f>
        <v>'00000000-0000-0000-0000-000000000144',2</v>
      </c>
      <c r="C145" t="str">
        <f>IF(Tableau9[[#This Row],[Type]]="DROID",    "'" &amp; E145 &amp; "'," &amp; G145,  "")</f>
        <v/>
      </c>
      <c r="D145" t="str">
        <f t="shared" si="7"/>
        <v>00000000-0000-0000-0000-000000000144,"EMPIRE"</v>
      </c>
      <c r="E145" t="str">
        <f>Data!N146</f>
        <v>00000000-0000-0000-0000-000000000144</v>
      </c>
      <c r="F145" t="str">
        <f>Data!M146</f>
        <v>HUMAN</v>
      </c>
      <c r="G145">
        <f t="shared" si="8"/>
        <v>2</v>
      </c>
      <c r="H145" t="str">
        <f t="shared" si="6"/>
        <v>EMPIRE</v>
      </c>
    </row>
    <row r="146" spans="1:8" x14ac:dyDescent="0.3">
      <c r="A146" t="str">
        <f>IF(B146="","INSERT INTO droid_appears_in (droid_id,episode_id) VALUES ("&amp;Tableau9[[#This Row],[droid_id,episode_id]]&amp;");","INSERT INTO human_appears_in (human_id,episode_id) VALUES ("&amp; B146 &amp; ");")</f>
        <v>INSERT INTO human_appears_in (human_id,episode_id) VALUES ('00000000-0000-0000-0000-000000000145',3);</v>
      </c>
      <c r="B146" t="str">
        <f>IF(Tableau9[[#This Row],[Type]]="HUMAN",           "'" &amp; E146 &amp; "'," &amp; G146,   "")</f>
        <v>'00000000-0000-0000-0000-000000000145',3</v>
      </c>
      <c r="C146" t="str">
        <f>IF(Tableau9[[#This Row],[Type]]="DROID",    "'" &amp; E146 &amp; "'," &amp; G146,  "")</f>
        <v/>
      </c>
      <c r="D146" t="str">
        <f t="shared" si="7"/>
        <v>00000000-0000-0000-0000-000000000145,"JEDI"</v>
      </c>
      <c r="E146" t="str">
        <f>Data!N147</f>
        <v>00000000-0000-0000-0000-000000000145</v>
      </c>
      <c r="F146" t="str">
        <f>Data!M147</f>
        <v>HUMAN</v>
      </c>
      <c r="G146">
        <f t="shared" si="8"/>
        <v>3</v>
      </c>
      <c r="H146" t="str">
        <f t="shared" si="6"/>
        <v>JEDI</v>
      </c>
    </row>
    <row r="147" spans="1:8" x14ac:dyDescent="0.3">
      <c r="A147" t="str">
        <f>IF(B147="","INSERT INTO droid_appears_in (droid_id,episode_id) VALUES ("&amp;Tableau9[[#This Row],[droid_id,episode_id]]&amp;");","INSERT INTO human_appears_in (human_id,episode_id) VALUES ("&amp; B147 &amp; ");")</f>
        <v>INSERT INTO human_appears_in (human_id,episode_id) VALUES ('00000000-0000-0000-0000-000000000146',1);</v>
      </c>
      <c r="B147" t="str">
        <f>IF(Tableau9[[#This Row],[Type]]="HUMAN",           "'" &amp; E147 &amp; "'," &amp; G147,   "")</f>
        <v>'00000000-0000-0000-0000-000000000146',1</v>
      </c>
      <c r="C147" t="str">
        <f>IF(Tableau9[[#This Row],[Type]]="DROID",    "'" &amp; E147 &amp; "'," &amp; G147,  "")</f>
        <v/>
      </c>
      <c r="D147" t="str">
        <f t="shared" si="7"/>
        <v>00000000-0000-0000-0000-000000000146,"NEWHOPE"</v>
      </c>
      <c r="E147" t="str">
        <f>Data!N148</f>
        <v>00000000-0000-0000-0000-000000000146</v>
      </c>
      <c r="F147" t="str">
        <f>Data!M148</f>
        <v>HUMAN</v>
      </c>
      <c r="G147">
        <f t="shared" si="8"/>
        <v>1</v>
      </c>
      <c r="H147" t="str">
        <f t="shared" si="6"/>
        <v>NEWHOPE</v>
      </c>
    </row>
    <row r="148" spans="1:8" x14ac:dyDescent="0.3">
      <c r="A148" t="str">
        <f>IF(B148="","INSERT INTO droid_appears_in (droid_id,episode_id) VALUES ("&amp;Tableau9[[#This Row],[droid_id,episode_id]]&amp;");","INSERT INTO human_appears_in (human_id,episode_id) VALUES ("&amp; B148 &amp; ");")</f>
        <v>INSERT INTO human_appears_in (human_id,episode_id) VALUES ('00000000-0000-0000-0000-000000000147',2);</v>
      </c>
      <c r="B148" t="str">
        <f>IF(Tableau9[[#This Row],[Type]]="HUMAN",           "'" &amp; E148 &amp; "'," &amp; G148,   "")</f>
        <v>'00000000-0000-0000-0000-000000000147',2</v>
      </c>
      <c r="C148" t="str">
        <f>IF(Tableau9[[#This Row],[Type]]="DROID",    "'" &amp; E148 &amp; "'," &amp; G148,  "")</f>
        <v/>
      </c>
      <c r="D148" t="str">
        <f t="shared" si="7"/>
        <v>00000000-0000-0000-0000-000000000147,"EMPIRE"</v>
      </c>
      <c r="E148" t="str">
        <f>Data!N149</f>
        <v>00000000-0000-0000-0000-000000000147</v>
      </c>
      <c r="F148" t="str">
        <f>Data!M149</f>
        <v>HUMAN</v>
      </c>
      <c r="G148">
        <f t="shared" si="8"/>
        <v>2</v>
      </c>
      <c r="H148" t="str">
        <f t="shared" si="6"/>
        <v>EMPIRE</v>
      </c>
    </row>
    <row r="149" spans="1:8" x14ac:dyDescent="0.3">
      <c r="A149" t="str">
        <f>IF(B149="","INSERT INTO droid_appears_in (droid_id,episode_id) VALUES ("&amp;Tableau9[[#This Row],[droid_id,episode_id]]&amp;");","INSERT INTO human_appears_in (human_id,episode_id) VALUES ("&amp; B149 &amp; ");")</f>
        <v>INSERT INTO human_appears_in (human_id,episode_id) VALUES ('00000000-0000-0000-0000-000000000148',3);</v>
      </c>
      <c r="B149" t="str">
        <f>IF(Tableau9[[#This Row],[Type]]="HUMAN",           "'" &amp; E149 &amp; "'," &amp; G149,   "")</f>
        <v>'00000000-0000-0000-0000-000000000148',3</v>
      </c>
      <c r="C149" t="str">
        <f>IF(Tableau9[[#This Row],[Type]]="DROID",    "'" &amp; E149 &amp; "'," &amp; G149,  "")</f>
        <v/>
      </c>
      <c r="D149" t="str">
        <f t="shared" si="7"/>
        <v>00000000-0000-0000-0000-000000000148,"JEDI"</v>
      </c>
      <c r="E149" t="str">
        <f>Data!N150</f>
        <v>00000000-0000-0000-0000-000000000148</v>
      </c>
      <c r="F149" t="str">
        <f>Data!M150</f>
        <v>HUMAN</v>
      </c>
      <c r="G149">
        <f t="shared" si="8"/>
        <v>3</v>
      </c>
      <c r="H149" t="str">
        <f t="shared" si="6"/>
        <v>JEDI</v>
      </c>
    </row>
    <row r="150" spans="1:8" x14ac:dyDescent="0.3">
      <c r="A150" t="str">
        <f>IF(B150="","INSERT INTO droid_appears_in (droid_id,episode_id) VALUES ("&amp;Tableau9[[#This Row],[droid_id,episode_id]]&amp;");","INSERT INTO human_appears_in (human_id,episode_id) VALUES ("&amp; B150 &amp; ");")</f>
        <v>INSERT INTO human_appears_in (human_id,episode_id) VALUES ('00000000-0000-0000-0000-000000000149',1);</v>
      </c>
      <c r="B150" t="str">
        <f>IF(Tableau9[[#This Row],[Type]]="HUMAN",           "'" &amp; E150 &amp; "'," &amp; G150,   "")</f>
        <v>'00000000-0000-0000-0000-000000000149',1</v>
      </c>
      <c r="C150" t="str">
        <f>IF(Tableau9[[#This Row],[Type]]="DROID",    "'" &amp; E150 &amp; "'," &amp; G150,  "")</f>
        <v/>
      </c>
      <c r="D150" t="str">
        <f t="shared" si="7"/>
        <v>00000000-0000-0000-0000-000000000149,"NEWHOPE"</v>
      </c>
      <c r="E150" t="str">
        <f>Data!N151</f>
        <v>00000000-0000-0000-0000-000000000149</v>
      </c>
      <c r="F150" t="str">
        <f>Data!M151</f>
        <v>HUMAN</v>
      </c>
      <c r="G150">
        <f t="shared" si="8"/>
        <v>1</v>
      </c>
      <c r="H150" t="str">
        <f t="shared" si="6"/>
        <v>NEWHOPE</v>
      </c>
    </row>
    <row r="151" spans="1:8" x14ac:dyDescent="0.3">
      <c r="A151" t="str">
        <f>IF(B151="","INSERT INTO droid_appears_in (droid_id,episode_id) VALUES ("&amp;Tableau9[[#This Row],[droid_id,episode_id]]&amp;");","INSERT INTO human_appears_in (human_id,episode_id) VALUES ("&amp; B151 &amp; ");")</f>
        <v>INSERT INTO human_appears_in (human_id,episode_id) VALUES ('00000000-0000-0000-0000-000000000150',2);</v>
      </c>
      <c r="B151" t="str">
        <f>IF(Tableau9[[#This Row],[Type]]="HUMAN",           "'" &amp; E151 &amp; "'," &amp; G151,   "")</f>
        <v>'00000000-0000-0000-0000-000000000150',2</v>
      </c>
      <c r="C151" t="str">
        <f>IF(Tableau9[[#This Row],[Type]]="DROID",    "'" &amp; E151 &amp; "'," &amp; G151,  "")</f>
        <v/>
      </c>
      <c r="D151" t="str">
        <f t="shared" si="7"/>
        <v>00000000-0000-0000-0000-000000000150,"EMPIRE"</v>
      </c>
      <c r="E151" t="str">
        <f>Data!N152</f>
        <v>00000000-0000-0000-0000-000000000150</v>
      </c>
      <c r="F151" t="str">
        <f>Data!M152</f>
        <v>HUMAN</v>
      </c>
      <c r="G151">
        <f t="shared" si="8"/>
        <v>2</v>
      </c>
      <c r="H151" t="str">
        <f t="shared" si="6"/>
        <v>EMPIRE</v>
      </c>
    </row>
    <row r="152" spans="1:8" x14ac:dyDescent="0.3">
      <c r="A152" t="str">
        <f>IF(B152="","INSERT INTO droid_appears_in (droid_id,episode_id) VALUES ("&amp;Tableau9[[#This Row],[droid_id,episode_id]]&amp;");","INSERT INTO human_appears_in (human_id,episode_id) VALUES ("&amp; B152 &amp; ");")</f>
        <v>INSERT INTO human_appears_in (human_id,episode_id) VALUES ('00000000-0000-0000-0000-000000000151',3);</v>
      </c>
      <c r="B152" t="str">
        <f>IF(Tableau9[[#This Row],[Type]]="HUMAN",           "'" &amp; E152 &amp; "'," &amp; G152,   "")</f>
        <v>'00000000-0000-0000-0000-000000000151',3</v>
      </c>
      <c r="C152" t="str">
        <f>IF(Tableau9[[#This Row],[Type]]="DROID",    "'" &amp; E152 &amp; "'," &amp; G152,  "")</f>
        <v/>
      </c>
      <c r="D152" t="str">
        <f t="shared" si="7"/>
        <v>00000000-0000-0000-0000-000000000151,"JEDI"</v>
      </c>
      <c r="E152" t="str">
        <f>Data!N153</f>
        <v>00000000-0000-0000-0000-000000000151</v>
      </c>
      <c r="F152" t="str">
        <f>Data!M153</f>
        <v>HUMAN</v>
      </c>
      <c r="G152">
        <f t="shared" si="8"/>
        <v>3</v>
      </c>
      <c r="H152" t="str">
        <f t="shared" si="6"/>
        <v>JEDI</v>
      </c>
    </row>
    <row r="153" spans="1:8" x14ac:dyDescent="0.3">
      <c r="A153" t="str">
        <f>IF(B153="","INSERT INTO droid_appears_in (droid_id,episode_id) VALUES ("&amp;Tableau9[[#This Row],[droid_id,episode_id]]&amp;");","INSERT INTO human_appears_in (human_id,episode_id) VALUES ("&amp; B153 &amp; ");")</f>
        <v>INSERT INTO human_appears_in (human_id,episode_id) VALUES ('00000000-0000-0000-0000-000000000152',1);</v>
      </c>
      <c r="B153" t="str">
        <f>IF(Tableau9[[#This Row],[Type]]="HUMAN",           "'" &amp; E153 &amp; "'," &amp; G153,   "")</f>
        <v>'00000000-0000-0000-0000-000000000152',1</v>
      </c>
      <c r="C153" t="str">
        <f>IF(Tableau9[[#This Row],[Type]]="DROID",    "'" &amp; E153 &amp; "'," &amp; G153,  "")</f>
        <v/>
      </c>
      <c r="D153" t="str">
        <f t="shared" si="7"/>
        <v>00000000-0000-0000-0000-000000000152,"NEWHOPE"</v>
      </c>
      <c r="E153" t="str">
        <f>Data!N154</f>
        <v>00000000-0000-0000-0000-000000000152</v>
      </c>
      <c r="F153" t="str">
        <f>Data!M154</f>
        <v>HUMAN</v>
      </c>
      <c r="G153">
        <f t="shared" si="8"/>
        <v>1</v>
      </c>
      <c r="H153" t="str">
        <f t="shared" si="6"/>
        <v>NEWHOPE</v>
      </c>
    </row>
    <row r="154" spans="1:8" x14ac:dyDescent="0.3">
      <c r="A154" t="str">
        <f>IF(B154="","INSERT INTO droid_appears_in (droid_id,episode_id) VALUES ("&amp;Tableau9[[#This Row],[droid_id,episode_id]]&amp;");","INSERT INTO human_appears_in (human_id,episode_id) VALUES ("&amp; B154 &amp; ");")</f>
        <v>INSERT INTO human_appears_in (human_id,episode_id) VALUES ('00000000-0000-0000-0000-000000000153',2);</v>
      </c>
      <c r="B154" t="str">
        <f>IF(Tableau9[[#This Row],[Type]]="HUMAN",           "'" &amp; E154 &amp; "'," &amp; G154,   "")</f>
        <v>'00000000-0000-0000-0000-000000000153',2</v>
      </c>
      <c r="C154" t="str">
        <f>IF(Tableau9[[#This Row],[Type]]="DROID",    "'" &amp; E154 &amp; "'," &amp; G154,  "")</f>
        <v/>
      </c>
      <c r="D154" t="str">
        <f t="shared" si="7"/>
        <v>00000000-0000-0000-0000-000000000153,"EMPIRE"</v>
      </c>
      <c r="E154" t="str">
        <f>Data!N155</f>
        <v>00000000-0000-0000-0000-000000000153</v>
      </c>
      <c r="F154" t="str">
        <f>Data!M155</f>
        <v>HUMAN</v>
      </c>
      <c r="G154">
        <f t="shared" si="8"/>
        <v>2</v>
      </c>
      <c r="H154" t="str">
        <f t="shared" si="6"/>
        <v>EMPIRE</v>
      </c>
    </row>
    <row r="155" spans="1:8" x14ac:dyDescent="0.3">
      <c r="A155" t="str">
        <f>IF(B155="","INSERT INTO droid_appears_in (droid_id,episode_id) VALUES ("&amp;Tableau9[[#This Row],[droid_id,episode_id]]&amp;");","INSERT INTO human_appears_in (human_id,episode_id) VALUES ("&amp; B155 &amp; ");")</f>
        <v>INSERT INTO human_appears_in (human_id,episode_id) VALUES ('00000000-0000-0000-0000-000000000154',3);</v>
      </c>
      <c r="B155" t="str">
        <f>IF(Tableau9[[#This Row],[Type]]="HUMAN",           "'" &amp; E155 &amp; "'," &amp; G155,   "")</f>
        <v>'00000000-0000-0000-0000-000000000154',3</v>
      </c>
      <c r="C155" t="str">
        <f>IF(Tableau9[[#This Row],[Type]]="DROID",    "'" &amp; E155 &amp; "'," &amp; G155,  "")</f>
        <v/>
      </c>
      <c r="D155" t="str">
        <f t="shared" si="7"/>
        <v>00000000-0000-0000-0000-000000000154,"JEDI"</v>
      </c>
      <c r="E155" t="str">
        <f>Data!N156</f>
        <v>00000000-0000-0000-0000-000000000154</v>
      </c>
      <c r="F155" t="str">
        <f>Data!M156</f>
        <v>HUMAN</v>
      </c>
      <c r="G155">
        <f t="shared" si="8"/>
        <v>3</v>
      </c>
      <c r="H155" t="str">
        <f t="shared" si="6"/>
        <v>JEDI</v>
      </c>
    </row>
    <row r="156" spans="1:8" x14ac:dyDescent="0.3">
      <c r="A156" t="str">
        <f>IF(B156="","INSERT INTO droid_appears_in (droid_id,episode_id) VALUES ("&amp;Tableau9[[#This Row],[droid_id,episode_id]]&amp;");","INSERT INTO human_appears_in (human_id,episode_id) VALUES ("&amp; B156 &amp; ");")</f>
        <v>INSERT INTO human_appears_in (human_id,episode_id) VALUES ('00000000-0000-0000-0000-000000000155',1);</v>
      </c>
      <c r="B156" t="str">
        <f>IF(Tableau9[[#This Row],[Type]]="HUMAN",           "'" &amp; E156 &amp; "'," &amp; G156,   "")</f>
        <v>'00000000-0000-0000-0000-000000000155',1</v>
      </c>
      <c r="C156" t="str">
        <f>IF(Tableau9[[#This Row],[Type]]="DROID",    "'" &amp; E156 &amp; "'," &amp; G156,  "")</f>
        <v/>
      </c>
      <c r="D156" t="str">
        <f t="shared" si="7"/>
        <v>00000000-0000-0000-0000-000000000155,"NEWHOPE"</v>
      </c>
      <c r="E156" t="str">
        <f>Data!N157</f>
        <v>00000000-0000-0000-0000-000000000155</v>
      </c>
      <c r="F156" t="str">
        <f>Data!M157</f>
        <v>HUMAN</v>
      </c>
      <c r="G156">
        <f t="shared" si="8"/>
        <v>1</v>
      </c>
      <c r="H156" t="str">
        <f t="shared" si="6"/>
        <v>NEWHOPE</v>
      </c>
    </row>
    <row r="157" spans="1:8" x14ac:dyDescent="0.3">
      <c r="A157" t="str">
        <f>IF(B157="","INSERT INTO droid_appears_in (droid_id,episode_id) VALUES ("&amp;Tableau9[[#This Row],[droid_id,episode_id]]&amp;");","INSERT INTO human_appears_in (human_id,episode_id) VALUES ("&amp; B157 &amp; ");")</f>
        <v>INSERT INTO human_appears_in (human_id,episode_id) VALUES ('00000000-0000-0000-0000-000000000156',2);</v>
      </c>
      <c r="B157" t="str">
        <f>IF(Tableau9[[#This Row],[Type]]="HUMAN",           "'" &amp; E157 &amp; "'," &amp; G157,   "")</f>
        <v>'00000000-0000-0000-0000-000000000156',2</v>
      </c>
      <c r="C157" t="str">
        <f>IF(Tableau9[[#This Row],[Type]]="DROID",    "'" &amp; E157 &amp; "'," &amp; G157,  "")</f>
        <v/>
      </c>
      <c r="D157" t="str">
        <f t="shared" si="7"/>
        <v>00000000-0000-0000-0000-000000000156,"EMPIRE"</v>
      </c>
      <c r="E157" t="str">
        <f>Data!N158</f>
        <v>00000000-0000-0000-0000-000000000156</v>
      </c>
      <c r="F157" t="str">
        <f>Data!M158</f>
        <v>HUMAN</v>
      </c>
      <c r="G157">
        <f t="shared" si="8"/>
        <v>2</v>
      </c>
      <c r="H157" t="str">
        <f t="shared" si="6"/>
        <v>EMPIRE</v>
      </c>
    </row>
    <row r="158" spans="1:8" x14ac:dyDescent="0.3">
      <c r="A158" t="str">
        <f>IF(B158="","INSERT INTO droid_appears_in (droid_id,episode_id) VALUES ("&amp;Tableau9[[#This Row],[droid_id,episode_id]]&amp;");","INSERT INTO human_appears_in (human_id,episode_id) VALUES ("&amp; B158 &amp; ");")</f>
        <v>INSERT INTO human_appears_in (human_id,episode_id) VALUES ('00000000-0000-0000-0000-000000000157',3);</v>
      </c>
      <c r="B158" t="str">
        <f>IF(Tableau9[[#This Row],[Type]]="HUMAN",           "'" &amp; E158 &amp; "'," &amp; G158,   "")</f>
        <v>'00000000-0000-0000-0000-000000000157',3</v>
      </c>
      <c r="C158" t="str">
        <f>IF(Tableau9[[#This Row],[Type]]="DROID",    "'" &amp; E158 &amp; "'," &amp; G158,  "")</f>
        <v/>
      </c>
      <c r="D158" t="str">
        <f t="shared" si="7"/>
        <v>00000000-0000-0000-0000-000000000157,"JEDI"</v>
      </c>
      <c r="E158" t="str">
        <f>Data!N159</f>
        <v>00000000-0000-0000-0000-000000000157</v>
      </c>
      <c r="F158" t="str">
        <f>Data!M159</f>
        <v>HUMAN</v>
      </c>
      <c r="G158">
        <f t="shared" si="8"/>
        <v>3</v>
      </c>
      <c r="H158" t="str">
        <f t="shared" si="6"/>
        <v>JEDI</v>
      </c>
    </row>
    <row r="159" spans="1:8" x14ac:dyDescent="0.3">
      <c r="A159" t="str">
        <f>IF(B159="","INSERT INTO droid_appears_in (droid_id,episode_id) VALUES ("&amp;Tableau9[[#This Row],[droid_id,episode_id]]&amp;");","INSERT INTO human_appears_in (human_id,episode_id) VALUES ("&amp; B159 &amp; ");")</f>
        <v>INSERT INTO human_appears_in (human_id,episode_id) VALUES ('00000000-0000-0000-0000-000000000158',1);</v>
      </c>
      <c r="B159" t="str">
        <f>IF(Tableau9[[#This Row],[Type]]="HUMAN",           "'" &amp; E159 &amp; "'," &amp; G159,   "")</f>
        <v>'00000000-0000-0000-0000-000000000158',1</v>
      </c>
      <c r="C159" t="str">
        <f>IF(Tableau9[[#This Row],[Type]]="DROID",    "'" &amp; E159 &amp; "'," &amp; G159,  "")</f>
        <v/>
      </c>
      <c r="D159" t="str">
        <f t="shared" si="7"/>
        <v>00000000-0000-0000-0000-000000000158,"NEWHOPE"</v>
      </c>
      <c r="E159" t="str">
        <f>Data!N160</f>
        <v>00000000-0000-0000-0000-000000000158</v>
      </c>
      <c r="F159" t="str">
        <f>Data!M160</f>
        <v>HUMAN</v>
      </c>
      <c r="G159">
        <f t="shared" si="8"/>
        <v>1</v>
      </c>
      <c r="H159" t="str">
        <f t="shared" si="6"/>
        <v>NEWHOPE</v>
      </c>
    </row>
    <row r="160" spans="1:8" x14ac:dyDescent="0.3">
      <c r="A160" t="str">
        <f>IF(B160="","INSERT INTO droid_appears_in (droid_id,episode_id) VALUES ("&amp;Tableau9[[#This Row],[droid_id,episode_id]]&amp;");","INSERT INTO human_appears_in (human_id,episode_id) VALUES ("&amp; B160 &amp; ");")</f>
        <v>INSERT INTO human_appears_in (human_id,episode_id) VALUES ('00000000-0000-0000-0000-000000000159',2);</v>
      </c>
      <c r="B160" t="str">
        <f>IF(Tableau9[[#This Row],[Type]]="HUMAN",           "'" &amp; E160 &amp; "'," &amp; G160,   "")</f>
        <v>'00000000-0000-0000-0000-000000000159',2</v>
      </c>
      <c r="C160" t="str">
        <f>IF(Tableau9[[#This Row],[Type]]="DROID",    "'" &amp; E160 &amp; "'," &amp; G160,  "")</f>
        <v/>
      </c>
      <c r="D160" t="str">
        <f t="shared" si="7"/>
        <v>00000000-0000-0000-0000-000000000159,"EMPIRE"</v>
      </c>
      <c r="E160" t="str">
        <f>Data!N161</f>
        <v>00000000-0000-0000-0000-000000000159</v>
      </c>
      <c r="F160" t="str">
        <f>Data!M161</f>
        <v>HUMAN</v>
      </c>
      <c r="G160">
        <f t="shared" si="8"/>
        <v>2</v>
      </c>
      <c r="H160" t="str">
        <f t="shared" si="6"/>
        <v>EMPIRE</v>
      </c>
    </row>
    <row r="161" spans="1:8" x14ac:dyDescent="0.3">
      <c r="A161" t="str">
        <f>IF(B161="","INSERT INTO droid_appears_in (droid_id,episode_id) VALUES ("&amp;Tableau9[[#This Row],[droid_id,episode_id]]&amp;");","INSERT INTO human_appears_in (human_id,episode_id) VALUES ("&amp; B161 &amp; ");")</f>
        <v>INSERT INTO human_appears_in (human_id,episode_id) VALUES ('00000000-0000-0000-0000-000000000160',3);</v>
      </c>
      <c r="B161" t="str">
        <f>IF(Tableau9[[#This Row],[Type]]="HUMAN",           "'" &amp; E161 &amp; "'," &amp; G161,   "")</f>
        <v>'00000000-0000-0000-0000-000000000160',3</v>
      </c>
      <c r="C161" t="str">
        <f>IF(Tableau9[[#This Row],[Type]]="DROID",    "'" &amp; E161 &amp; "'," &amp; G161,  "")</f>
        <v/>
      </c>
      <c r="D161" t="str">
        <f t="shared" si="7"/>
        <v>00000000-0000-0000-0000-000000000160,"JEDI"</v>
      </c>
      <c r="E161" t="str">
        <f>Data!N162</f>
        <v>00000000-0000-0000-0000-000000000160</v>
      </c>
      <c r="F161" t="str">
        <f>Data!M162</f>
        <v>HUMAN</v>
      </c>
      <c r="G161">
        <f t="shared" si="8"/>
        <v>3</v>
      </c>
      <c r="H161" t="str">
        <f t="shared" si="6"/>
        <v>JEDI</v>
      </c>
    </row>
    <row r="162" spans="1:8" x14ac:dyDescent="0.3">
      <c r="A162" t="str">
        <f>IF(B162="","INSERT INTO droid_appears_in (droid_id,episode_id) VALUES ("&amp;Tableau9[[#This Row],[droid_id,episode_id]]&amp;");","INSERT INTO human_appears_in (human_id,episode_id) VALUES ("&amp; B162 &amp; ");")</f>
        <v>INSERT INTO human_appears_in (human_id,episode_id) VALUES ('00000000-0000-0000-0000-000000000161',1);</v>
      </c>
      <c r="B162" t="str">
        <f>IF(Tableau9[[#This Row],[Type]]="HUMAN",           "'" &amp; E162 &amp; "'," &amp; G162,   "")</f>
        <v>'00000000-0000-0000-0000-000000000161',1</v>
      </c>
      <c r="C162" t="str">
        <f>IF(Tableau9[[#This Row],[Type]]="DROID",    "'" &amp; E162 &amp; "'," &amp; G162,  "")</f>
        <v/>
      </c>
      <c r="D162" t="str">
        <f t="shared" si="7"/>
        <v>00000000-0000-0000-0000-000000000161,"NEWHOPE"</v>
      </c>
      <c r="E162" t="str">
        <f>Data!N163</f>
        <v>00000000-0000-0000-0000-000000000161</v>
      </c>
      <c r="F162" t="str">
        <f>Data!M163</f>
        <v>HUMAN</v>
      </c>
      <c r="G162">
        <f t="shared" si="8"/>
        <v>1</v>
      </c>
      <c r="H162" t="str">
        <f t="shared" si="6"/>
        <v>NEWHOPE</v>
      </c>
    </row>
    <row r="163" spans="1:8" x14ac:dyDescent="0.3">
      <c r="A163" t="str">
        <f>IF(B163="","INSERT INTO droid_appears_in (droid_id,episode_id) VALUES ("&amp;Tableau9[[#This Row],[droid_id,episode_id]]&amp;");","INSERT INTO human_appears_in (human_id,episode_id) VALUES ("&amp; B163 &amp; ");")</f>
        <v>INSERT INTO human_appears_in (human_id,episode_id) VALUES ('00000000-0000-0000-0000-000000000162',2);</v>
      </c>
      <c r="B163" t="str">
        <f>IF(Tableau9[[#This Row],[Type]]="HUMAN",           "'" &amp; E163 &amp; "'," &amp; G163,   "")</f>
        <v>'00000000-0000-0000-0000-000000000162',2</v>
      </c>
      <c r="C163" t="str">
        <f>IF(Tableau9[[#This Row],[Type]]="DROID",    "'" &amp; E163 &amp; "'," &amp; G163,  "")</f>
        <v/>
      </c>
      <c r="D163" t="str">
        <f t="shared" si="7"/>
        <v>00000000-0000-0000-0000-000000000162,"EMPIRE"</v>
      </c>
      <c r="E163" t="str">
        <f>Data!N164</f>
        <v>00000000-0000-0000-0000-000000000162</v>
      </c>
      <c r="F163" t="str">
        <f>Data!M164</f>
        <v>HUMAN</v>
      </c>
      <c r="G163">
        <f t="shared" si="8"/>
        <v>2</v>
      </c>
      <c r="H163" t="str">
        <f t="shared" si="6"/>
        <v>EMPIRE</v>
      </c>
    </row>
    <row r="164" spans="1:8" x14ac:dyDescent="0.3">
      <c r="A164" t="str">
        <f>IF(B164="","INSERT INTO droid_appears_in (droid_id,episode_id) VALUES ("&amp;Tableau9[[#This Row],[droid_id,episode_id]]&amp;");","INSERT INTO human_appears_in (human_id,episode_id) VALUES ("&amp; B164 &amp; ");")</f>
        <v>INSERT INTO human_appears_in (human_id,episode_id) VALUES ('00000000-0000-0000-0000-000000000163',3);</v>
      </c>
      <c r="B164" t="str">
        <f>IF(Tableau9[[#This Row],[Type]]="HUMAN",           "'" &amp; E164 &amp; "'," &amp; G164,   "")</f>
        <v>'00000000-0000-0000-0000-000000000163',3</v>
      </c>
      <c r="C164" t="str">
        <f>IF(Tableau9[[#This Row],[Type]]="DROID",    "'" &amp; E164 &amp; "'," &amp; G164,  "")</f>
        <v/>
      </c>
      <c r="D164" t="str">
        <f t="shared" si="7"/>
        <v>00000000-0000-0000-0000-000000000163,"JEDI"</v>
      </c>
      <c r="E164" t="str">
        <f>Data!N165</f>
        <v>00000000-0000-0000-0000-000000000163</v>
      </c>
      <c r="F164" t="str">
        <f>Data!M165</f>
        <v>HUMAN</v>
      </c>
      <c r="G164">
        <f t="shared" si="8"/>
        <v>3</v>
      </c>
      <c r="H164" t="str">
        <f t="shared" si="6"/>
        <v>JEDI</v>
      </c>
    </row>
    <row r="165" spans="1:8" x14ac:dyDescent="0.3">
      <c r="A165" t="str">
        <f>IF(B165="","INSERT INTO droid_appears_in (droid_id,episode_id) VALUES ("&amp;Tableau9[[#This Row],[droid_id,episode_id]]&amp;");","INSERT INTO human_appears_in (human_id,episode_id) VALUES ("&amp; B165 &amp; ");")</f>
        <v>INSERT INTO human_appears_in (human_id,episode_id) VALUES ('00000000-0000-0000-0000-000000000164',1);</v>
      </c>
      <c r="B165" t="str">
        <f>IF(Tableau9[[#This Row],[Type]]="HUMAN",           "'" &amp; E165 &amp; "'," &amp; G165,   "")</f>
        <v>'00000000-0000-0000-0000-000000000164',1</v>
      </c>
      <c r="C165" t="str">
        <f>IF(Tableau9[[#This Row],[Type]]="DROID",    "'" &amp; E165 &amp; "'," &amp; G165,  "")</f>
        <v/>
      </c>
      <c r="D165" t="str">
        <f t="shared" si="7"/>
        <v>00000000-0000-0000-0000-000000000164,"NEWHOPE"</v>
      </c>
      <c r="E165" t="str">
        <f>Data!N166</f>
        <v>00000000-0000-0000-0000-000000000164</v>
      </c>
      <c r="F165" t="str">
        <f>Data!M166</f>
        <v>HUMAN</v>
      </c>
      <c r="G165">
        <f t="shared" si="8"/>
        <v>1</v>
      </c>
      <c r="H165" t="str">
        <f t="shared" si="6"/>
        <v>NEWHOPE</v>
      </c>
    </row>
    <row r="166" spans="1:8" x14ac:dyDescent="0.3">
      <c r="A166" t="str">
        <f>IF(B166="","INSERT INTO droid_appears_in (droid_id,episode_id) VALUES ("&amp;Tableau9[[#This Row],[droid_id,episode_id]]&amp;");","INSERT INTO human_appears_in (human_id,episode_id) VALUES ("&amp; B166 &amp; ");")</f>
        <v>INSERT INTO human_appears_in (human_id,episode_id) VALUES ('00000000-0000-0000-0000-000000000165',2);</v>
      </c>
      <c r="B166" t="str">
        <f>IF(Tableau9[[#This Row],[Type]]="HUMAN",           "'" &amp; E166 &amp; "'," &amp; G166,   "")</f>
        <v>'00000000-0000-0000-0000-000000000165',2</v>
      </c>
      <c r="C166" t="str">
        <f>IF(Tableau9[[#This Row],[Type]]="DROID",    "'" &amp; E166 &amp; "'," &amp; G166,  "")</f>
        <v/>
      </c>
      <c r="D166" t="str">
        <f t="shared" si="7"/>
        <v>00000000-0000-0000-0000-000000000165,"EMPIRE"</v>
      </c>
      <c r="E166" t="str">
        <f>Data!N167</f>
        <v>00000000-0000-0000-0000-000000000165</v>
      </c>
      <c r="F166" t="str">
        <f>Data!M167</f>
        <v>HUMAN</v>
      </c>
      <c r="G166">
        <f t="shared" si="8"/>
        <v>2</v>
      </c>
      <c r="H166" t="str">
        <f t="shared" si="6"/>
        <v>EMPIRE</v>
      </c>
    </row>
    <row r="167" spans="1:8" x14ac:dyDescent="0.3">
      <c r="A167" t="str">
        <f>IF(B167="","INSERT INTO droid_appears_in (droid_id,episode_id) VALUES ("&amp;Tableau9[[#This Row],[droid_id,episode_id]]&amp;");","INSERT INTO human_appears_in (human_id,episode_id) VALUES ("&amp; B167 &amp; ");")</f>
        <v>INSERT INTO human_appears_in (human_id,episode_id) VALUES ('00000000-0000-0000-0000-000000000166',3);</v>
      </c>
      <c r="B167" t="str">
        <f>IF(Tableau9[[#This Row],[Type]]="HUMAN",           "'" &amp; E167 &amp; "'," &amp; G167,   "")</f>
        <v>'00000000-0000-0000-0000-000000000166',3</v>
      </c>
      <c r="C167" t="str">
        <f>IF(Tableau9[[#This Row],[Type]]="DROID",    "'" &amp; E167 &amp; "'," &amp; G167,  "")</f>
        <v/>
      </c>
      <c r="D167" t="str">
        <f t="shared" si="7"/>
        <v>00000000-0000-0000-0000-000000000166,"JEDI"</v>
      </c>
      <c r="E167" t="str">
        <f>Data!N168</f>
        <v>00000000-0000-0000-0000-000000000166</v>
      </c>
      <c r="F167" t="str">
        <f>Data!M168</f>
        <v>HUMAN</v>
      </c>
      <c r="G167">
        <f t="shared" si="8"/>
        <v>3</v>
      </c>
      <c r="H167" t="str">
        <f t="shared" si="6"/>
        <v>JEDI</v>
      </c>
    </row>
    <row r="168" spans="1:8" x14ac:dyDescent="0.3">
      <c r="A168" t="str">
        <f>IF(B168="","INSERT INTO droid_appears_in (droid_id,episode_id) VALUES ("&amp;Tableau9[[#This Row],[droid_id,episode_id]]&amp;");","INSERT INTO human_appears_in (human_id,episode_id) VALUES ("&amp; B168 &amp; ");")</f>
        <v>INSERT INTO human_appears_in (human_id,episode_id) VALUES ('00000000-0000-0000-0000-000000000167',1);</v>
      </c>
      <c r="B168" t="str">
        <f>IF(Tableau9[[#This Row],[Type]]="HUMAN",           "'" &amp; E168 &amp; "'," &amp; G168,   "")</f>
        <v>'00000000-0000-0000-0000-000000000167',1</v>
      </c>
      <c r="C168" t="str">
        <f>IF(Tableau9[[#This Row],[Type]]="DROID",    "'" &amp; E168 &amp; "'," &amp; G168,  "")</f>
        <v/>
      </c>
      <c r="D168" t="str">
        <f t="shared" si="7"/>
        <v>00000000-0000-0000-0000-000000000167,"NEWHOPE"</v>
      </c>
      <c r="E168" t="str">
        <f>Data!N169</f>
        <v>00000000-0000-0000-0000-000000000167</v>
      </c>
      <c r="F168" t="str">
        <f>Data!M169</f>
        <v>HUMAN</v>
      </c>
      <c r="G168">
        <f t="shared" si="8"/>
        <v>1</v>
      </c>
      <c r="H168" t="str">
        <f t="shared" si="6"/>
        <v>NEWHOPE</v>
      </c>
    </row>
    <row r="169" spans="1:8" x14ac:dyDescent="0.3">
      <c r="A169" t="str">
        <f>IF(B169="","INSERT INTO droid_appears_in (droid_id,episode_id) VALUES ("&amp;Tableau9[[#This Row],[droid_id,episode_id]]&amp;");","INSERT INTO human_appears_in (human_id,episode_id) VALUES ("&amp; B169 &amp; ");")</f>
        <v>INSERT INTO human_appears_in (human_id,episode_id) VALUES ('00000000-0000-0000-0000-000000000168',2);</v>
      </c>
      <c r="B169" t="str">
        <f>IF(Tableau9[[#This Row],[Type]]="HUMAN",           "'" &amp; E169 &amp; "'," &amp; G169,   "")</f>
        <v>'00000000-0000-0000-0000-000000000168',2</v>
      </c>
      <c r="C169" t="str">
        <f>IF(Tableau9[[#This Row],[Type]]="DROID",    "'" &amp; E169 &amp; "'," &amp; G169,  "")</f>
        <v/>
      </c>
      <c r="D169" t="str">
        <f t="shared" si="7"/>
        <v>00000000-0000-0000-0000-000000000168,"EMPIRE"</v>
      </c>
      <c r="E169" t="str">
        <f>Data!N170</f>
        <v>00000000-0000-0000-0000-000000000168</v>
      </c>
      <c r="F169" t="str">
        <f>Data!M170</f>
        <v>HUMAN</v>
      </c>
      <c r="G169">
        <f t="shared" si="8"/>
        <v>2</v>
      </c>
      <c r="H169" t="str">
        <f t="shared" si="6"/>
        <v>EMPIRE</v>
      </c>
    </row>
    <row r="170" spans="1:8" x14ac:dyDescent="0.3">
      <c r="A170" t="str">
        <f>IF(B170="","INSERT INTO droid_appears_in (droid_id,episode_id) VALUES ("&amp;Tableau9[[#This Row],[droid_id,episode_id]]&amp;");","INSERT INTO human_appears_in (human_id,episode_id) VALUES ("&amp; B170 &amp; ");")</f>
        <v>INSERT INTO human_appears_in (human_id,episode_id) VALUES ('00000000-0000-0000-0000-000000000169',3);</v>
      </c>
      <c r="B170" t="str">
        <f>IF(Tableau9[[#This Row],[Type]]="HUMAN",           "'" &amp; E170 &amp; "'," &amp; G170,   "")</f>
        <v>'00000000-0000-0000-0000-000000000169',3</v>
      </c>
      <c r="C170" t="str">
        <f>IF(Tableau9[[#This Row],[Type]]="DROID",    "'" &amp; E170 &amp; "'," &amp; G170,  "")</f>
        <v/>
      </c>
      <c r="D170" t="str">
        <f t="shared" si="7"/>
        <v>00000000-0000-0000-0000-000000000169,"JEDI"</v>
      </c>
      <c r="E170" t="str">
        <f>Data!N171</f>
        <v>00000000-0000-0000-0000-000000000169</v>
      </c>
      <c r="F170" t="str">
        <f>Data!M171</f>
        <v>HUMAN</v>
      </c>
      <c r="G170">
        <f t="shared" si="8"/>
        <v>3</v>
      </c>
      <c r="H170" t="str">
        <f t="shared" si="6"/>
        <v>JEDI</v>
      </c>
    </row>
    <row r="171" spans="1:8" x14ac:dyDescent="0.3">
      <c r="A171" t="str">
        <f>IF(B171="","INSERT INTO droid_appears_in (droid_id,episode_id) VALUES ("&amp;Tableau9[[#This Row],[droid_id,episode_id]]&amp;");","INSERT INTO human_appears_in (human_id,episode_id) VALUES ("&amp; B171 &amp; ");")</f>
        <v>INSERT INTO human_appears_in (human_id,episode_id) VALUES ('00000000-0000-0000-0000-000000000170',1);</v>
      </c>
      <c r="B171" t="str">
        <f>IF(Tableau9[[#This Row],[Type]]="HUMAN",           "'" &amp; E171 &amp; "'," &amp; G171,   "")</f>
        <v>'00000000-0000-0000-0000-000000000170',1</v>
      </c>
      <c r="C171" t="str">
        <f>IF(Tableau9[[#This Row],[Type]]="DROID",    "'" &amp; E171 &amp; "'," &amp; G171,  "")</f>
        <v/>
      </c>
      <c r="D171" t="str">
        <f t="shared" si="7"/>
        <v>00000000-0000-0000-0000-000000000170,"NEWHOPE"</v>
      </c>
      <c r="E171" t="str">
        <f>Data!N172</f>
        <v>00000000-0000-0000-0000-000000000170</v>
      </c>
      <c r="F171" t="str">
        <f>Data!M172</f>
        <v>HUMAN</v>
      </c>
      <c r="G171">
        <f t="shared" si="8"/>
        <v>1</v>
      </c>
      <c r="H171" t="str">
        <f t="shared" si="6"/>
        <v>NEWHOPE</v>
      </c>
    </row>
    <row r="172" spans="1:8" x14ac:dyDescent="0.3">
      <c r="A172" t="str">
        <f>IF(B172="","INSERT INTO droid_appears_in (droid_id,episode_id) VALUES ("&amp;Tableau9[[#This Row],[droid_id,episode_id]]&amp;");","INSERT INTO human_appears_in (human_id,episode_id) VALUES ("&amp; B172 &amp; ");")</f>
        <v>INSERT INTO human_appears_in (human_id,episode_id) VALUES ('00000000-0000-0000-0000-000000000171',2);</v>
      </c>
      <c r="B172" t="str">
        <f>IF(Tableau9[[#This Row],[Type]]="HUMAN",           "'" &amp; E172 &amp; "'," &amp; G172,   "")</f>
        <v>'00000000-0000-0000-0000-000000000171',2</v>
      </c>
      <c r="C172" t="str">
        <f>IF(Tableau9[[#This Row],[Type]]="DROID",    "'" &amp; E172 &amp; "'," &amp; G172,  "")</f>
        <v/>
      </c>
      <c r="D172" t="str">
        <f t="shared" si="7"/>
        <v>00000000-0000-0000-0000-000000000171,"EMPIRE"</v>
      </c>
      <c r="E172" t="str">
        <f>Data!N173</f>
        <v>00000000-0000-0000-0000-000000000171</v>
      </c>
      <c r="F172" t="str">
        <f>Data!M173</f>
        <v>HUMAN</v>
      </c>
      <c r="G172">
        <f t="shared" si="8"/>
        <v>2</v>
      </c>
      <c r="H172" t="str">
        <f t="shared" si="6"/>
        <v>EMPIRE</v>
      </c>
    </row>
    <row r="173" spans="1:8" x14ac:dyDescent="0.3">
      <c r="A173" t="str">
        <f>IF(B173="","INSERT INTO droid_appears_in (droid_id,episode_id) VALUES ("&amp;Tableau9[[#This Row],[droid_id,episode_id]]&amp;");","INSERT INTO human_appears_in (human_id,episode_id) VALUES ("&amp; B173 &amp; ");")</f>
        <v>INSERT INTO human_appears_in (human_id,episode_id) VALUES ('00000000-0000-0000-0000-000000000172',3);</v>
      </c>
      <c r="B173" t="str">
        <f>IF(Tableau9[[#This Row],[Type]]="HUMAN",           "'" &amp; E173 &amp; "'," &amp; G173,   "")</f>
        <v>'00000000-0000-0000-0000-000000000172',3</v>
      </c>
      <c r="C173" t="str">
        <f>IF(Tableau9[[#This Row],[Type]]="DROID",    "'" &amp; E173 &amp; "'," &amp; G173,  "")</f>
        <v/>
      </c>
      <c r="D173" t="str">
        <f t="shared" si="7"/>
        <v>00000000-0000-0000-0000-000000000172,"JEDI"</v>
      </c>
      <c r="E173" t="str">
        <f>Data!N174</f>
        <v>00000000-0000-0000-0000-000000000172</v>
      </c>
      <c r="F173" t="str">
        <f>Data!M174</f>
        <v>HUMAN</v>
      </c>
      <c r="G173">
        <f t="shared" si="8"/>
        <v>3</v>
      </c>
      <c r="H173" t="str">
        <f t="shared" si="6"/>
        <v>JEDI</v>
      </c>
    </row>
    <row r="174" spans="1:8" x14ac:dyDescent="0.3">
      <c r="A174" t="str">
        <f>IF(B174="","INSERT INTO droid_appears_in (droid_id,episode_id) VALUES ("&amp;Tableau9[[#This Row],[droid_id,episode_id]]&amp;");","INSERT INTO human_appears_in (human_id,episode_id) VALUES ("&amp; B174 &amp; ");")</f>
        <v>INSERT INTO human_appears_in (human_id,episode_id) VALUES ('00000000-0000-0000-0000-000000000173',1);</v>
      </c>
      <c r="B174" t="str">
        <f>IF(Tableau9[[#This Row],[Type]]="HUMAN",           "'" &amp; E174 &amp; "'," &amp; G174,   "")</f>
        <v>'00000000-0000-0000-0000-000000000173',1</v>
      </c>
      <c r="C174" t="str">
        <f>IF(Tableau9[[#This Row],[Type]]="DROID",    "'" &amp; E174 &amp; "'," &amp; G174,  "")</f>
        <v/>
      </c>
      <c r="D174" t="str">
        <f t="shared" si="7"/>
        <v>00000000-0000-0000-0000-000000000173,"NEWHOPE"</v>
      </c>
      <c r="E174" t="str">
        <f>Data!N175</f>
        <v>00000000-0000-0000-0000-000000000173</v>
      </c>
      <c r="F174" t="str">
        <f>Data!M175</f>
        <v>HUMAN</v>
      </c>
      <c r="G174">
        <f t="shared" si="8"/>
        <v>1</v>
      </c>
      <c r="H174" t="str">
        <f t="shared" si="6"/>
        <v>NEWHOPE</v>
      </c>
    </row>
    <row r="175" spans="1:8" x14ac:dyDescent="0.3">
      <c r="A175" t="str">
        <f>IF(B175="","INSERT INTO droid_appears_in (droid_id,episode_id) VALUES ("&amp;Tableau9[[#This Row],[droid_id,episode_id]]&amp;");","INSERT INTO human_appears_in (human_id,episode_id) VALUES ("&amp; B175 &amp; ");")</f>
        <v>INSERT INTO human_appears_in (human_id,episode_id) VALUES ('00000000-0000-0000-0000-000000000174',2);</v>
      </c>
      <c r="B175" t="str">
        <f>IF(Tableau9[[#This Row],[Type]]="HUMAN",           "'" &amp; E175 &amp; "'," &amp; G175,   "")</f>
        <v>'00000000-0000-0000-0000-000000000174',2</v>
      </c>
      <c r="C175" t="str">
        <f>IF(Tableau9[[#This Row],[Type]]="DROID",    "'" &amp; E175 &amp; "'," &amp; G175,  "")</f>
        <v/>
      </c>
      <c r="D175" t="str">
        <f t="shared" si="7"/>
        <v>00000000-0000-0000-0000-000000000174,"EMPIRE"</v>
      </c>
      <c r="E175" t="str">
        <f>Data!N176</f>
        <v>00000000-0000-0000-0000-000000000174</v>
      </c>
      <c r="F175" t="str">
        <f>Data!M176</f>
        <v>HUMAN</v>
      </c>
      <c r="G175">
        <f t="shared" si="8"/>
        <v>2</v>
      </c>
      <c r="H175" t="str">
        <f t="shared" si="6"/>
        <v>EMPIRE</v>
      </c>
    </row>
    <row r="176" spans="1:8" x14ac:dyDescent="0.3">
      <c r="A176" t="str">
        <f>IF(B176="","INSERT INTO droid_appears_in (droid_id,episode_id) VALUES ("&amp;Tableau9[[#This Row],[droid_id,episode_id]]&amp;");","INSERT INTO human_appears_in (human_id,episode_id) VALUES ("&amp; B176 &amp; ");")</f>
        <v>INSERT INTO human_appears_in (human_id,episode_id) VALUES ('00000000-0000-0000-0000-000000000175',3);</v>
      </c>
      <c r="B176" t="str">
        <f>IF(Tableau9[[#This Row],[Type]]="HUMAN",           "'" &amp; E176 &amp; "'," &amp; G176,   "")</f>
        <v>'00000000-0000-0000-0000-000000000175',3</v>
      </c>
      <c r="C176" t="str">
        <f>IF(Tableau9[[#This Row],[Type]]="DROID",    "'" &amp; E176 &amp; "'," &amp; G176,  "")</f>
        <v/>
      </c>
      <c r="D176" t="str">
        <f t="shared" si="7"/>
        <v>00000000-0000-0000-0000-000000000175,"JEDI"</v>
      </c>
      <c r="E176" t="str">
        <f>Data!N177</f>
        <v>00000000-0000-0000-0000-000000000175</v>
      </c>
      <c r="F176" t="str">
        <f>Data!M177</f>
        <v>HUMAN</v>
      </c>
      <c r="G176">
        <f t="shared" si="8"/>
        <v>3</v>
      </c>
      <c r="H176" t="str">
        <f t="shared" si="6"/>
        <v>JEDI</v>
      </c>
    </row>
    <row r="177" spans="1:8" x14ac:dyDescent="0.3">
      <c r="A177" t="str">
        <f>IF(B177="","INSERT INTO droid_appears_in (droid_id,episode_id) VALUES ("&amp;Tableau9[[#This Row],[droid_id,episode_id]]&amp;");","INSERT INTO human_appears_in (human_id,episode_id) VALUES ("&amp; B177 &amp; ");")</f>
        <v>INSERT INTO human_appears_in (human_id,episode_id) VALUES ('00000000-0000-0000-0000-000000000176',1);</v>
      </c>
      <c r="B177" t="str">
        <f>IF(Tableau9[[#This Row],[Type]]="HUMAN",           "'" &amp; E177 &amp; "'," &amp; G177,   "")</f>
        <v>'00000000-0000-0000-0000-000000000176',1</v>
      </c>
      <c r="C177" t="str">
        <f>IF(Tableau9[[#This Row],[Type]]="DROID",    "'" &amp; E177 &amp; "'," &amp; G177,  "")</f>
        <v/>
      </c>
      <c r="D177" t="str">
        <f t="shared" si="7"/>
        <v>00000000-0000-0000-0000-000000000176,"NEWHOPE"</v>
      </c>
      <c r="E177" t="str">
        <f>Data!N178</f>
        <v>00000000-0000-0000-0000-000000000176</v>
      </c>
      <c r="F177" t="str">
        <f>Data!M178</f>
        <v>HUMAN</v>
      </c>
      <c r="G177">
        <f t="shared" si="8"/>
        <v>1</v>
      </c>
      <c r="H177" t="str">
        <f t="shared" si="6"/>
        <v>NEWHOPE</v>
      </c>
    </row>
    <row r="178" spans="1:8" x14ac:dyDescent="0.3">
      <c r="A178" t="str">
        <f>IF(B178="","INSERT INTO droid_appears_in (droid_id,episode_id) VALUES ("&amp;Tableau9[[#This Row],[droid_id,episode_id]]&amp;");","INSERT INTO human_appears_in (human_id,episode_id) VALUES ("&amp; B178 &amp; ");")</f>
        <v>INSERT INTO human_appears_in (human_id,episode_id) VALUES ('00000000-0000-0000-0000-000000000177',2);</v>
      </c>
      <c r="B178" t="str">
        <f>IF(Tableau9[[#This Row],[Type]]="HUMAN",           "'" &amp; E178 &amp; "'," &amp; G178,   "")</f>
        <v>'00000000-0000-0000-0000-000000000177',2</v>
      </c>
      <c r="C178" t="str">
        <f>IF(Tableau9[[#This Row],[Type]]="DROID",    "'" &amp; E178 &amp; "'," &amp; G178,  "")</f>
        <v/>
      </c>
      <c r="D178" t="str">
        <f t="shared" si="7"/>
        <v>00000000-0000-0000-0000-000000000177,"EMPIRE"</v>
      </c>
      <c r="E178" t="str">
        <f>Data!N179</f>
        <v>00000000-0000-0000-0000-000000000177</v>
      </c>
      <c r="F178" t="str">
        <f>Data!M179</f>
        <v>HUMAN</v>
      </c>
      <c r="G178">
        <f t="shared" si="8"/>
        <v>2</v>
      </c>
      <c r="H178" t="str">
        <f t="shared" si="6"/>
        <v>EMPIRE</v>
      </c>
    </row>
    <row r="179" spans="1:8" x14ac:dyDescent="0.3">
      <c r="A179" t="str">
        <f>IF(B179="","INSERT INTO droid_appears_in (droid_id,episode_id) VALUES ("&amp;Tableau9[[#This Row],[droid_id,episode_id]]&amp;");","INSERT INTO human_appears_in (human_id,episode_id) VALUES ("&amp; B179 &amp; ");")</f>
        <v>INSERT INTO human_appears_in (human_id,episode_id) VALUES ('00000000-0000-0000-0000-000000000178',3);</v>
      </c>
      <c r="B179" t="str">
        <f>IF(Tableau9[[#This Row],[Type]]="HUMAN",           "'" &amp; E179 &amp; "'," &amp; G179,   "")</f>
        <v>'00000000-0000-0000-0000-000000000178',3</v>
      </c>
      <c r="C179" t="str">
        <f>IF(Tableau9[[#This Row],[Type]]="DROID",    "'" &amp; E179 &amp; "'," &amp; G179,  "")</f>
        <v/>
      </c>
      <c r="D179" t="str">
        <f t="shared" si="7"/>
        <v>00000000-0000-0000-0000-000000000178,"JEDI"</v>
      </c>
      <c r="E179" t="str">
        <f>Data!N180</f>
        <v>00000000-0000-0000-0000-000000000178</v>
      </c>
      <c r="F179" t="str">
        <f>Data!M180</f>
        <v>HUMAN</v>
      </c>
      <c r="G179">
        <f t="shared" si="8"/>
        <v>3</v>
      </c>
      <c r="H179" t="str">
        <f t="shared" si="6"/>
        <v>JEDI</v>
      </c>
    </row>
    <row r="180" spans="1:8" x14ac:dyDescent="0.3">
      <c r="A180" t="str">
        <f>IF(B180="","INSERT INTO droid_appears_in (droid_id,episode_id) VALUES ("&amp;Tableau9[[#This Row],[droid_id,episode_id]]&amp;");","INSERT INTO human_appears_in (human_id,episode_id) VALUES ("&amp; B180 &amp; ");")</f>
        <v>INSERT INTO human_appears_in (human_id,episode_id) VALUES ('00000000-0000-0000-0000-000000000179',1);</v>
      </c>
      <c r="B180" t="str">
        <f>IF(Tableau9[[#This Row],[Type]]="HUMAN",           "'" &amp; E180 &amp; "'," &amp; G180,   "")</f>
        <v>'00000000-0000-0000-0000-000000000179',1</v>
      </c>
      <c r="C180" t="str">
        <f>IF(Tableau9[[#This Row],[Type]]="DROID",    "'" &amp; E180 &amp; "'," &amp; G180,  "")</f>
        <v/>
      </c>
      <c r="D180" t="str">
        <f t="shared" si="7"/>
        <v>00000000-0000-0000-0000-000000000179,"NEWHOPE"</v>
      </c>
      <c r="E180" t="str">
        <f>Data!N181</f>
        <v>00000000-0000-0000-0000-000000000179</v>
      </c>
      <c r="F180" t="str">
        <f>Data!M181</f>
        <v>HUMAN</v>
      </c>
      <c r="G180">
        <f t="shared" si="8"/>
        <v>1</v>
      </c>
      <c r="H180" t="str">
        <f t="shared" si="6"/>
        <v>NEWHOPE</v>
      </c>
    </row>
    <row r="181" spans="1:8" x14ac:dyDescent="0.3">
      <c r="A181" t="str">
        <f>IF(B181="","INSERT INTO droid_appears_in (droid_id,episode_id) VALUES ("&amp;Tableau9[[#This Row],[droid_id,episode_id]]&amp;");","INSERT INTO human_appears_in (human_id,episode_id) VALUES ("&amp; B181 &amp; ");")</f>
        <v>INSERT INTO human_appears_in (human_id,episode_id) VALUES ('00000000-0000-0000-0000-000000000180',2);</v>
      </c>
      <c r="B181" t="str">
        <f>IF(Tableau9[[#This Row],[Type]]="HUMAN",           "'" &amp; E181 &amp; "'," &amp; G181,   "")</f>
        <v>'00000000-0000-0000-0000-000000000180',2</v>
      </c>
      <c r="C181" t="str">
        <f>IF(Tableau9[[#This Row],[Type]]="DROID",    "'" &amp; E181 &amp; "'," &amp; G181,  "")</f>
        <v/>
      </c>
      <c r="D181" t="str">
        <f t="shared" si="7"/>
        <v>00000000-0000-0000-0000-000000000180,"EMPIRE"</v>
      </c>
      <c r="E181" t="str">
        <f>Data!N182</f>
        <v>00000000-0000-0000-0000-000000000180</v>
      </c>
      <c r="F181" t="str">
        <f>Data!M182</f>
        <v>HUMAN</v>
      </c>
      <c r="G181">
        <f t="shared" si="8"/>
        <v>2</v>
      </c>
      <c r="H181" t="str">
        <f t="shared" si="6"/>
        <v>EMPIRE</v>
      </c>
    </row>
    <row r="182" spans="1:8" x14ac:dyDescent="0.3">
      <c r="A182" t="str">
        <f>IF(B182="","INSERT INTO droid_appears_in (droid_id,episode_id) VALUES ("&amp;Tableau9[[#This Row],[droid_id,episode_id]]&amp;");","INSERT INTO human_appears_in (human_id,episode_id) VALUES ("&amp; B182 &amp; ");")</f>
        <v>INSERT INTO human_appears_in (human_id,episode_id) VALUES ('00000000-0000-0000-0000-000000000181',3);</v>
      </c>
      <c r="B182" t="str">
        <f>IF(Tableau9[[#This Row],[Type]]="HUMAN",           "'" &amp; E182 &amp; "'," &amp; G182,   "")</f>
        <v>'00000000-0000-0000-0000-000000000181',3</v>
      </c>
      <c r="C182" t="str">
        <f>IF(Tableau9[[#This Row],[Type]]="DROID",    "'" &amp; E182 &amp; "'," &amp; G182,  "")</f>
        <v/>
      </c>
      <c r="D182" t="str">
        <f t="shared" si="7"/>
        <v>00000000-0000-0000-0000-000000000181,"JEDI"</v>
      </c>
      <c r="E182" t="str">
        <f>Data!N183</f>
        <v>00000000-0000-0000-0000-000000000181</v>
      </c>
      <c r="F182" t="str">
        <f>Data!M183</f>
        <v>HUMAN</v>
      </c>
      <c r="G182">
        <f t="shared" si="8"/>
        <v>3</v>
      </c>
      <c r="H182" t="str">
        <f t="shared" si="6"/>
        <v>JEDI</v>
      </c>
    </row>
    <row r="183" spans="1:8" x14ac:dyDescent="0.3">
      <c r="A183" t="str">
        <f>IF(B183="","INSERT INTO droid_appears_in (droid_id,episode_id) VALUES ("&amp;Tableau9[[#This Row],[droid_id,episode_id]]&amp;");","INSERT INTO human_appears_in (human_id,episode_id) VALUES ("&amp; B183 &amp; ");")</f>
        <v>INSERT INTO human_appears_in (human_id,episode_id) VALUES ('00000000-0000-0000-0000-000000000182',1);</v>
      </c>
      <c r="B183" t="str">
        <f>IF(Tableau9[[#This Row],[Type]]="HUMAN",           "'" &amp; E183 &amp; "'," &amp; G183,   "")</f>
        <v>'00000000-0000-0000-0000-000000000182',1</v>
      </c>
      <c r="C183" t="str">
        <f>IF(Tableau9[[#This Row],[Type]]="DROID",    "'" &amp; E183 &amp; "'," &amp; G183,  "")</f>
        <v/>
      </c>
      <c r="D183" t="str">
        <f t="shared" si="7"/>
        <v>00000000-0000-0000-0000-000000000182,"NEWHOPE"</v>
      </c>
      <c r="E183" t="str">
        <f>Data!N184</f>
        <v>00000000-0000-0000-0000-000000000182</v>
      </c>
      <c r="F183" t="str">
        <f>Data!M184</f>
        <v>HUMAN</v>
      </c>
      <c r="G183">
        <f t="shared" si="8"/>
        <v>1</v>
      </c>
      <c r="H183" t="str">
        <f t="shared" si="6"/>
        <v>NEWHOPE</v>
      </c>
    </row>
    <row r="184" spans="1:8" x14ac:dyDescent="0.3">
      <c r="A184" t="str">
        <f>IF(B184="","INSERT INTO droid_appears_in (droid_id,episode_id) VALUES ("&amp;Tableau9[[#This Row],[droid_id,episode_id]]&amp;");","INSERT INTO human_appears_in (human_id,episode_id) VALUES ("&amp; B184 &amp; ");")</f>
        <v>INSERT INTO human_appears_in (human_id,episode_id) VALUES ('00000000-0000-0000-0000-000000000183',2);</v>
      </c>
      <c r="B184" t="str">
        <f>IF(Tableau9[[#This Row],[Type]]="HUMAN",           "'" &amp; E184 &amp; "'," &amp; G184,   "")</f>
        <v>'00000000-0000-0000-0000-000000000183',2</v>
      </c>
      <c r="C184" t="str">
        <f>IF(Tableau9[[#This Row],[Type]]="DROID",    "'" &amp; E184 &amp; "'," &amp; G184,  "")</f>
        <v/>
      </c>
      <c r="D184" t="str">
        <f t="shared" si="7"/>
        <v>00000000-0000-0000-0000-000000000183,"EMPIRE"</v>
      </c>
      <c r="E184" t="str">
        <f>Data!N185</f>
        <v>00000000-0000-0000-0000-000000000183</v>
      </c>
      <c r="F184" t="str">
        <f>Data!M185</f>
        <v>HUMAN</v>
      </c>
      <c r="G184">
        <f t="shared" si="8"/>
        <v>2</v>
      </c>
      <c r="H184" t="str">
        <f t="shared" si="6"/>
        <v>EMPIRE</v>
      </c>
    </row>
    <row r="185" spans="1:8" x14ac:dyDescent="0.3">
      <c r="A185" t="str">
        <f>IF(B185="","INSERT INTO droid_appears_in (droid_id,episode_id) VALUES ("&amp;Tableau9[[#This Row],[droid_id,episode_id]]&amp;");","INSERT INTO human_appears_in (human_id,episode_id) VALUES ("&amp; B185 &amp; ");")</f>
        <v>INSERT INTO human_appears_in (human_id,episode_id) VALUES ('00000000-0000-0000-0000-000000000184',3);</v>
      </c>
      <c r="B185" t="str">
        <f>IF(Tableau9[[#This Row],[Type]]="HUMAN",           "'" &amp; E185 &amp; "'," &amp; G185,   "")</f>
        <v>'00000000-0000-0000-0000-000000000184',3</v>
      </c>
      <c r="C185" t="str">
        <f>IF(Tableau9[[#This Row],[Type]]="DROID",    "'" &amp; E185 &amp; "'," &amp; G185,  "")</f>
        <v/>
      </c>
      <c r="D185" t="str">
        <f t="shared" si="7"/>
        <v>00000000-0000-0000-0000-000000000184,"JEDI"</v>
      </c>
      <c r="E185" t="str">
        <f>Data!N186</f>
        <v>00000000-0000-0000-0000-000000000184</v>
      </c>
      <c r="F185" t="str">
        <f>Data!M186</f>
        <v>HUMAN</v>
      </c>
      <c r="G185">
        <f t="shared" si="8"/>
        <v>3</v>
      </c>
      <c r="H185" t="str">
        <f t="shared" si="6"/>
        <v>JEDI</v>
      </c>
    </row>
    <row r="186" spans="1:8" x14ac:dyDescent="0.3">
      <c r="A186" t="str">
        <f>IF(B186="","INSERT INTO droid_appears_in (droid_id,episode_id) VALUES ("&amp;Tableau9[[#This Row],[droid_id,episode_id]]&amp;");","INSERT INTO human_appears_in (human_id,episode_id) VALUES ("&amp; B186 &amp; ");")</f>
        <v>INSERT INTO human_appears_in (human_id,episode_id) VALUES ('00000000-0000-0000-0000-000000000185',1);</v>
      </c>
      <c r="B186" t="str">
        <f>IF(Tableau9[[#This Row],[Type]]="HUMAN",           "'" &amp; E186 &amp; "'," &amp; G186,   "")</f>
        <v>'00000000-0000-0000-0000-000000000185',1</v>
      </c>
      <c r="C186" t="str">
        <f>IF(Tableau9[[#This Row],[Type]]="DROID",    "'" &amp; E186 &amp; "'," &amp; G186,  "")</f>
        <v/>
      </c>
      <c r="D186" t="str">
        <f t="shared" si="7"/>
        <v>00000000-0000-0000-0000-000000000185,"NEWHOPE"</v>
      </c>
      <c r="E186" t="str">
        <f>Data!N187</f>
        <v>00000000-0000-0000-0000-000000000185</v>
      </c>
      <c r="F186" t="str">
        <f>Data!M187</f>
        <v>HUMAN</v>
      </c>
      <c r="G186">
        <f t="shared" si="8"/>
        <v>1</v>
      </c>
      <c r="H186" t="str">
        <f t="shared" si="6"/>
        <v>NEWHOPE</v>
      </c>
    </row>
    <row r="187" spans="1:8" x14ac:dyDescent="0.3">
      <c r="A187" t="str">
        <f>IF(B187="","INSERT INTO droid_appears_in (droid_id,episode_id) VALUES ("&amp;Tableau9[[#This Row],[droid_id,episode_id]]&amp;");","INSERT INTO human_appears_in (human_id,episode_id) VALUES ("&amp; B187 &amp; ");")</f>
        <v>INSERT INTO human_appears_in (human_id,episode_id) VALUES ('00000000-0000-0000-0000-000000000186',2);</v>
      </c>
      <c r="B187" t="str">
        <f>IF(Tableau9[[#This Row],[Type]]="HUMAN",           "'" &amp; E187 &amp; "'," &amp; G187,   "")</f>
        <v>'00000000-0000-0000-0000-000000000186',2</v>
      </c>
      <c r="C187" t="str">
        <f>IF(Tableau9[[#This Row],[Type]]="DROID",    "'" &amp; E187 &amp; "'," &amp; G187,  "")</f>
        <v/>
      </c>
      <c r="D187" t="str">
        <f t="shared" si="7"/>
        <v>00000000-0000-0000-0000-000000000186,"EMPIRE"</v>
      </c>
      <c r="E187" t="str">
        <f>Data!N188</f>
        <v>00000000-0000-0000-0000-000000000186</v>
      </c>
      <c r="F187" t="str">
        <f>Data!M188</f>
        <v>HUMAN</v>
      </c>
      <c r="G187">
        <f t="shared" si="8"/>
        <v>2</v>
      </c>
      <c r="H187" t="str">
        <f t="shared" si="6"/>
        <v>EMPIRE</v>
      </c>
    </row>
    <row r="188" spans="1:8" x14ac:dyDescent="0.3">
      <c r="A188" t="str">
        <f>IF(B188="","INSERT INTO droid_appears_in (droid_id,episode_id) VALUES ("&amp;Tableau9[[#This Row],[droid_id,episode_id]]&amp;");","INSERT INTO human_appears_in (human_id,episode_id) VALUES ("&amp; B188 &amp; ");")</f>
        <v>INSERT INTO human_appears_in (human_id,episode_id) VALUES ('00000000-0000-0000-0000-000000000187',3);</v>
      </c>
      <c r="B188" t="str">
        <f>IF(Tableau9[[#This Row],[Type]]="HUMAN",           "'" &amp; E188 &amp; "'," &amp; G188,   "")</f>
        <v>'00000000-0000-0000-0000-000000000187',3</v>
      </c>
      <c r="C188" t="str">
        <f>IF(Tableau9[[#This Row],[Type]]="DROID",    "'" &amp; E188 &amp; "'," &amp; G188,  "")</f>
        <v/>
      </c>
      <c r="D188" t="str">
        <f t="shared" si="7"/>
        <v>00000000-0000-0000-0000-000000000187,"JEDI"</v>
      </c>
      <c r="E188" t="str">
        <f>Data!N189</f>
        <v>00000000-0000-0000-0000-000000000187</v>
      </c>
      <c r="F188" t="str">
        <f>Data!M189</f>
        <v>HUMAN</v>
      </c>
      <c r="G188">
        <f t="shared" si="8"/>
        <v>3</v>
      </c>
      <c r="H188" t="str">
        <f t="shared" si="6"/>
        <v>JEDI</v>
      </c>
    </row>
    <row r="189" spans="1:8" x14ac:dyDescent="0.3">
      <c r="A189" t="str">
        <f>IF(B189="","INSERT INTO droid_appears_in (droid_id,episode_id) VALUES ("&amp;Tableau9[[#This Row],[droid_id,episode_id]]&amp;");","INSERT INTO human_appears_in (human_id,episode_id) VALUES ("&amp; B189 &amp; ");")</f>
        <v>INSERT INTO human_appears_in (human_id,episode_id) VALUES ('00000000-0000-0000-0000-000000000188',1);</v>
      </c>
      <c r="B189" t="str">
        <f>IF(Tableau9[[#This Row],[Type]]="HUMAN",           "'" &amp; E189 &amp; "'," &amp; G189,   "")</f>
        <v>'00000000-0000-0000-0000-000000000188',1</v>
      </c>
      <c r="C189" t="str">
        <f>IF(Tableau9[[#This Row],[Type]]="DROID",    "'" &amp; E189 &amp; "'," &amp; G189,  "")</f>
        <v/>
      </c>
      <c r="D189" t="str">
        <f t="shared" si="7"/>
        <v>00000000-0000-0000-0000-000000000188,"NEWHOPE"</v>
      </c>
      <c r="E189" t="str">
        <f>Data!N190</f>
        <v>00000000-0000-0000-0000-000000000188</v>
      </c>
      <c r="F189" t="str">
        <f>Data!M190</f>
        <v>HUMAN</v>
      </c>
      <c r="G189">
        <f t="shared" si="8"/>
        <v>1</v>
      </c>
      <c r="H189" t="str">
        <f t="shared" si="6"/>
        <v>NEWHOPE</v>
      </c>
    </row>
    <row r="190" spans="1:8" x14ac:dyDescent="0.3">
      <c r="A190" t="str">
        <f>IF(B190="","INSERT INTO droid_appears_in (droid_id,episode_id) VALUES ("&amp;Tableau9[[#This Row],[droid_id,episode_id]]&amp;");","INSERT INTO human_appears_in (human_id,episode_id) VALUES ("&amp; B190 &amp; ");")</f>
        <v>INSERT INTO human_appears_in (human_id,episode_id) VALUES ('00000000-0000-0000-0000-000000000189',2);</v>
      </c>
      <c r="B190" t="str">
        <f>IF(Tableau9[[#This Row],[Type]]="HUMAN",           "'" &amp; E190 &amp; "'," &amp; G190,   "")</f>
        <v>'00000000-0000-0000-0000-000000000189',2</v>
      </c>
      <c r="C190" t="str">
        <f>IF(Tableau9[[#This Row],[Type]]="DROID",    "'" &amp; E190 &amp; "'," &amp; G190,  "")</f>
        <v/>
      </c>
      <c r="D190" t="str">
        <f t="shared" si="7"/>
        <v>00000000-0000-0000-0000-000000000189,"EMPIRE"</v>
      </c>
      <c r="E190" t="str">
        <f>Data!N191</f>
        <v>00000000-0000-0000-0000-000000000189</v>
      </c>
      <c r="F190" t="str">
        <f>Data!M191</f>
        <v>HUMAN</v>
      </c>
      <c r="G190">
        <f t="shared" si="8"/>
        <v>2</v>
      </c>
      <c r="H190" t="str">
        <f t="shared" si="6"/>
        <v>EMPIRE</v>
      </c>
    </row>
    <row r="191" spans="1:8" x14ac:dyDescent="0.3">
      <c r="A191" t="str">
        <f>IF(B191="","INSERT INTO droid_appears_in (droid_id,episode_id) VALUES ("&amp;Tableau9[[#This Row],[droid_id,episode_id]]&amp;");","INSERT INTO human_appears_in (human_id,episode_id) VALUES ("&amp; B191 &amp; ");")</f>
        <v>INSERT INTO human_appears_in (human_id,episode_id) VALUES ('00000000-0000-0000-0000-000000000190',3);</v>
      </c>
      <c r="B191" t="str">
        <f>IF(Tableau9[[#This Row],[Type]]="HUMAN",           "'" &amp; E191 &amp; "'," &amp; G191,   "")</f>
        <v>'00000000-0000-0000-0000-000000000190',3</v>
      </c>
      <c r="C191" t="str">
        <f>IF(Tableau9[[#This Row],[Type]]="DROID",    "'" &amp; E191 &amp; "'," &amp; G191,  "")</f>
        <v/>
      </c>
      <c r="D191" t="str">
        <f t="shared" si="7"/>
        <v>00000000-0000-0000-0000-000000000190,"JEDI"</v>
      </c>
      <c r="E191" t="str">
        <f>Data!N192</f>
        <v>00000000-0000-0000-0000-000000000190</v>
      </c>
      <c r="F191" t="str">
        <f>Data!M192</f>
        <v>HUMAN</v>
      </c>
      <c r="G191">
        <f t="shared" si="8"/>
        <v>3</v>
      </c>
      <c r="H191" t="str">
        <f t="shared" si="6"/>
        <v>JEDI</v>
      </c>
    </row>
    <row r="192" spans="1:8" x14ac:dyDescent="0.3">
      <c r="A192" t="str">
        <f>IF(B192="","INSERT INTO droid_appears_in (droid_id,episode_id) VALUES ("&amp;Tableau9[[#This Row],[droid_id,episode_id]]&amp;");","INSERT INTO human_appears_in (human_id,episode_id) VALUES ("&amp; B192 &amp; ");")</f>
        <v>INSERT INTO human_appears_in (human_id,episode_id) VALUES ('00000000-0000-0000-0000-000000000191',1);</v>
      </c>
      <c r="B192" t="str">
        <f>IF(Tableau9[[#This Row],[Type]]="HUMAN",           "'" &amp; E192 &amp; "'," &amp; G192,   "")</f>
        <v>'00000000-0000-0000-0000-000000000191',1</v>
      </c>
      <c r="C192" t="str">
        <f>IF(Tableau9[[#This Row],[Type]]="DROID",    "'" &amp; E192 &amp; "'," &amp; G192,  "")</f>
        <v/>
      </c>
      <c r="D192" t="str">
        <f t="shared" si="7"/>
        <v>00000000-0000-0000-0000-000000000191,"NEWHOPE"</v>
      </c>
      <c r="E192" t="str">
        <f>Data!N193</f>
        <v>00000000-0000-0000-0000-000000000191</v>
      </c>
      <c r="F192" t="str">
        <f>Data!M193</f>
        <v>HUMAN</v>
      </c>
      <c r="G192">
        <f t="shared" si="8"/>
        <v>1</v>
      </c>
      <c r="H192" t="str">
        <f t="shared" si="6"/>
        <v>NEWHOPE</v>
      </c>
    </row>
    <row r="193" spans="1:8" x14ac:dyDescent="0.3">
      <c r="A193" t="str">
        <f>IF(B193="","INSERT INTO droid_appears_in (droid_id,episode_id) VALUES ("&amp;Tableau9[[#This Row],[droid_id,episode_id]]&amp;");","INSERT INTO human_appears_in (human_id,episode_id) VALUES ("&amp; B193 &amp; ");")</f>
        <v>INSERT INTO human_appears_in (human_id,episode_id) VALUES ('00000000-0000-0000-0000-000000000192',2);</v>
      </c>
      <c r="B193" t="str">
        <f>IF(Tableau9[[#This Row],[Type]]="HUMAN",           "'" &amp; E193 &amp; "'," &amp; G193,   "")</f>
        <v>'00000000-0000-0000-0000-000000000192',2</v>
      </c>
      <c r="C193" t="str">
        <f>IF(Tableau9[[#This Row],[Type]]="DROID",    "'" &amp; E193 &amp; "'," &amp; G193,  "")</f>
        <v/>
      </c>
      <c r="D193" t="str">
        <f t="shared" si="7"/>
        <v>00000000-0000-0000-0000-000000000192,"EMPIRE"</v>
      </c>
      <c r="E193" t="str">
        <f>Data!N194</f>
        <v>00000000-0000-0000-0000-000000000192</v>
      </c>
      <c r="F193" t="str">
        <f>Data!M194</f>
        <v>HUMAN</v>
      </c>
      <c r="G193">
        <f t="shared" si="8"/>
        <v>2</v>
      </c>
      <c r="H193" t="str">
        <f t="shared" si="6"/>
        <v>EMPIRE</v>
      </c>
    </row>
    <row r="194" spans="1:8" x14ac:dyDescent="0.3">
      <c r="A194" t="str">
        <f>IF(B194="","INSERT INTO droid_appears_in (droid_id,episode_id) VALUES ("&amp;Tableau9[[#This Row],[droid_id,episode_id]]&amp;");","INSERT INTO human_appears_in (human_id,episode_id) VALUES ("&amp; B194 &amp; ");")</f>
        <v>INSERT INTO human_appears_in (human_id,episode_id) VALUES ('00000000-0000-0000-0000-000000000193',3);</v>
      </c>
      <c r="B194" t="str">
        <f>IF(Tableau9[[#This Row],[Type]]="HUMAN",           "'" &amp; E194 &amp; "'," &amp; G194,   "")</f>
        <v>'00000000-0000-0000-0000-000000000193',3</v>
      </c>
      <c r="C194" t="str">
        <f>IF(Tableau9[[#This Row],[Type]]="DROID",    "'" &amp; E194 &amp; "'," &amp; G194,  "")</f>
        <v/>
      </c>
      <c r="D194" t="str">
        <f t="shared" si="7"/>
        <v>00000000-0000-0000-0000-000000000193,"JEDI"</v>
      </c>
      <c r="E194" t="str">
        <f>Data!N195</f>
        <v>00000000-0000-0000-0000-000000000193</v>
      </c>
      <c r="F194" t="str">
        <f>Data!M195</f>
        <v>HUMAN</v>
      </c>
      <c r="G194">
        <f t="shared" si="8"/>
        <v>3</v>
      </c>
      <c r="H194" t="str">
        <f t="shared" ref="H194:H232" si="9">VLOOKUP(G194,M:N,2)</f>
        <v>JEDI</v>
      </c>
    </row>
    <row r="195" spans="1:8" x14ac:dyDescent="0.3">
      <c r="A195" t="str">
        <f>IF(B195="","INSERT INTO droid_appears_in (droid_id,episode_id) VALUES ("&amp;Tableau9[[#This Row],[droid_id,episode_id]]&amp;");","INSERT INTO human_appears_in (human_id,episode_id) VALUES ("&amp; B195 &amp; ");")</f>
        <v>INSERT INTO human_appears_in (human_id,episode_id) VALUES ('00000000-0000-0000-0000-000000000194',1);</v>
      </c>
      <c r="B195" t="str">
        <f>IF(Tableau9[[#This Row],[Type]]="HUMAN",           "'" &amp; E195 &amp; "'," &amp; G195,   "")</f>
        <v>'00000000-0000-0000-0000-000000000194',1</v>
      </c>
      <c r="C195" t="str">
        <f>IF(Tableau9[[#This Row],[Type]]="DROID",    "'" &amp; E195 &amp; "'," &amp; G195,  "")</f>
        <v/>
      </c>
      <c r="D195" t="str">
        <f t="shared" ref="D195:D232" si="10" xml:space="preserve"> E195 &amp; ",""" &amp; H195 &amp; """"</f>
        <v>00000000-0000-0000-0000-000000000194,"NEWHOPE"</v>
      </c>
      <c r="E195" t="str">
        <f>Data!N196</f>
        <v>00000000-0000-0000-0000-000000000194</v>
      </c>
      <c r="F195" t="str">
        <f>Data!M196</f>
        <v>HUMAN</v>
      </c>
      <c r="G195">
        <f t="shared" si="8"/>
        <v>1</v>
      </c>
      <c r="H195" t="str">
        <f t="shared" si="9"/>
        <v>NEWHOPE</v>
      </c>
    </row>
    <row r="196" spans="1:8" x14ac:dyDescent="0.3">
      <c r="A196" t="str">
        <f>IF(B196="","INSERT INTO droid_appears_in (droid_id,episode_id) VALUES ("&amp;Tableau9[[#This Row],[droid_id,episode_id]]&amp;");","INSERT INTO human_appears_in (human_id,episode_id) VALUES ("&amp; B196 &amp; ");")</f>
        <v>INSERT INTO human_appears_in (human_id,episode_id) VALUES ('00000000-0000-0000-0000-000000000195',2);</v>
      </c>
      <c r="B196" t="str">
        <f>IF(Tableau9[[#This Row],[Type]]="HUMAN",           "'" &amp; E196 &amp; "'," &amp; G196,   "")</f>
        <v>'00000000-0000-0000-0000-000000000195',2</v>
      </c>
      <c r="C196" t="str">
        <f>IF(Tableau9[[#This Row],[Type]]="DROID",    "'" &amp; E196 &amp; "'," &amp; G196,  "")</f>
        <v/>
      </c>
      <c r="D196" t="str">
        <f t="shared" si="10"/>
        <v>00000000-0000-0000-0000-000000000195,"EMPIRE"</v>
      </c>
      <c r="E196" t="str">
        <f>Data!N197</f>
        <v>00000000-0000-0000-0000-000000000195</v>
      </c>
      <c r="F196" t="str">
        <f>Data!M197</f>
        <v>HUMAN</v>
      </c>
      <c r="G196">
        <f t="shared" ref="G196:G213" si="11">MOD(ROW(),3)+1</f>
        <v>2</v>
      </c>
      <c r="H196" t="str">
        <f t="shared" si="9"/>
        <v>EMPIRE</v>
      </c>
    </row>
    <row r="197" spans="1:8" x14ac:dyDescent="0.3">
      <c r="A197" t="str">
        <f>IF(B197="","INSERT INTO droid_appears_in (droid_id,episode_id) VALUES ("&amp;Tableau9[[#This Row],[droid_id,episode_id]]&amp;");","INSERT INTO human_appears_in (human_id,episode_id) VALUES ("&amp; B197 &amp; ");")</f>
        <v>INSERT INTO human_appears_in (human_id,episode_id) VALUES ('00000000-0000-0000-0000-000000000196',3);</v>
      </c>
      <c r="B197" t="str">
        <f>IF(Tableau9[[#This Row],[Type]]="HUMAN",           "'" &amp; E197 &amp; "'," &amp; G197,   "")</f>
        <v>'00000000-0000-0000-0000-000000000196',3</v>
      </c>
      <c r="C197" t="str">
        <f>IF(Tableau9[[#This Row],[Type]]="DROID",    "'" &amp; E197 &amp; "'," &amp; G197,  "")</f>
        <v/>
      </c>
      <c r="D197" t="str">
        <f t="shared" si="10"/>
        <v>00000000-0000-0000-0000-000000000196,"JEDI"</v>
      </c>
      <c r="E197" t="str">
        <f>Data!N198</f>
        <v>00000000-0000-0000-0000-000000000196</v>
      </c>
      <c r="F197" t="str">
        <f>Data!M198</f>
        <v>HUMAN</v>
      </c>
      <c r="G197">
        <f t="shared" si="11"/>
        <v>3</v>
      </c>
      <c r="H197" t="str">
        <f t="shared" si="9"/>
        <v>JEDI</v>
      </c>
    </row>
    <row r="198" spans="1:8" x14ac:dyDescent="0.3">
      <c r="A198" t="str">
        <f>IF(B198="","INSERT INTO droid_appears_in (droid_id,episode_id) VALUES ("&amp;Tableau9[[#This Row],[droid_id,episode_id]]&amp;");","INSERT INTO human_appears_in (human_id,episode_id) VALUES ("&amp; B198 &amp; ");")</f>
        <v>INSERT INTO human_appears_in (human_id,episode_id) VALUES ('00000000-0000-0000-0000-000000000197',1);</v>
      </c>
      <c r="B198" t="str">
        <f>IF(Tableau9[[#This Row],[Type]]="HUMAN",           "'" &amp; E198 &amp; "'," &amp; G198,   "")</f>
        <v>'00000000-0000-0000-0000-000000000197',1</v>
      </c>
      <c r="C198" t="str">
        <f>IF(Tableau9[[#This Row],[Type]]="DROID",    "'" &amp; E198 &amp; "'," &amp; G198,  "")</f>
        <v/>
      </c>
      <c r="D198" t="str">
        <f t="shared" si="10"/>
        <v>00000000-0000-0000-0000-000000000197,"NEWHOPE"</v>
      </c>
      <c r="E198" t="str">
        <f>Data!N199</f>
        <v>00000000-0000-0000-0000-000000000197</v>
      </c>
      <c r="F198" t="str">
        <f>Data!M199</f>
        <v>HUMAN</v>
      </c>
      <c r="G198">
        <f t="shared" si="11"/>
        <v>1</v>
      </c>
      <c r="H198" t="str">
        <f t="shared" si="9"/>
        <v>NEWHOPE</v>
      </c>
    </row>
    <row r="199" spans="1:8" x14ac:dyDescent="0.3">
      <c r="A199" t="str">
        <f>IF(B199="","INSERT INTO droid_appears_in (droid_id,episode_id) VALUES ("&amp;Tableau9[[#This Row],[droid_id,episode_id]]&amp;");","INSERT INTO human_appears_in (human_id,episode_id) VALUES ("&amp; B199 &amp; ");")</f>
        <v>INSERT INTO human_appears_in (human_id,episode_id) VALUES ('00000000-0000-0000-0000-000000000198',2);</v>
      </c>
      <c r="B199" t="str">
        <f>IF(Tableau9[[#This Row],[Type]]="HUMAN",           "'" &amp; E199 &amp; "'," &amp; G199,   "")</f>
        <v>'00000000-0000-0000-0000-000000000198',2</v>
      </c>
      <c r="C199" t="str">
        <f>IF(Tableau9[[#This Row],[Type]]="DROID",    "'" &amp; E199 &amp; "'," &amp; G199,  "")</f>
        <v/>
      </c>
      <c r="D199" t="str">
        <f t="shared" si="10"/>
        <v>00000000-0000-0000-0000-000000000198,"EMPIRE"</v>
      </c>
      <c r="E199" t="str">
        <f>Data!N200</f>
        <v>00000000-0000-0000-0000-000000000198</v>
      </c>
      <c r="F199" t="str">
        <f>Data!M200</f>
        <v>HUMAN</v>
      </c>
      <c r="G199">
        <f t="shared" si="11"/>
        <v>2</v>
      </c>
      <c r="H199" t="str">
        <f t="shared" si="9"/>
        <v>EMPIRE</v>
      </c>
    </row>
    <row r="200" spans="1:8" x14ac:dyDescent="0.3">
      <c r="A200" t="str">
        <f>IF(B200="","INSERT INTO droid_appears_in (droid_id,episode_id) VALUES ("&amp;Tableau9[[#This Row],[droid_id,episode_id]]&amp;");","INSERT INTO human_appears_in (human_id,episode_id) VALUES ("&amp; B200 &amp; ");")</f>
        <v>INSERT INTO human_appears_in (human_id,episode_id) VALUES ('00000000-0000-0000-0000-000000000199',3);</v>
      </c>
      <c r="B200" t="str">
        <f>IF(Tableau9[[#This Row],[Type]]="HUMAN",           "'" &amp; E200 &amp; "'," &amp; G200,   "")</f>
        <v>'00000000-0000-0000-0000-000000000199',3</v>
      </c>
      <c r="C200" t="str">
        <f>IF(Tableau9[[#This Row],[Type]]="DROID",    "'" &amp; E200 &amp; "'," &amp; G200,  "")</f>
        <v/>
      </c>
      <c r="D200" t="str">
        <f t="shared" si="10"/>
        <v>00000000-0000-0000-0000-000000000199,"JEDI"</v>
      </c>
      <c r="E200" t="str">
        <f>Data!N201</f>
        <v>00000000-0000-0000-0000-000000000199</v>
      </c>
      <c r="F200" t="str">
        <f>Data!M201</f>
        <v>HUMAN</v>
      </c>
      <c r="G200">
        <f t="shared" si="11"/>
        <v>3</v>
      </c>
      <c r="H200" t="str">
        <f t="shared" si="9"/>
        <v>JEDI</v>
      </c>
    </row>
    <row r="201" spans="1:8" x14ac:dyDescent="0.3">
      <c r="A201" t="str">
        <f>IF(B201="","INSERT INTO droid_appears_in (droid_id,episode_id) VALUES ("&amp;Tableau9[[#This Row],[droid_id,episode_id]]&amp;");","INSERT INTO human_appears_in (human_id,episode_id) VALUES ("&amp; B201 &amp; ");")</f>
        <v>INSERT INTO human_appears_in (human_id,episode_id) VALUES ('00000000-0000-0000-0000-000000000200',1);</v>
      </c>
      <c r="B201" t="str">
        <f>IF(Tableau9[[#This Row],[Type]]="HUMAN",           "'" &amp; E201 &amp; "'," &amp; G201,   "")</f>
        <v>'00000000-0000-0000-0000-000000000200',1</v>
      </c>
      <c r="C201" t="str">
        <f>IF(Tableau9[[#This Row],[Type]]="DROID",    "'" &amp; E201 &amp; "'," &amp; G201,  "")</f>
        <v/>
      </c>
      <c r="D201" t="str">
        <f t="shared" si="10"/>
        <v>00000000-0000-0000-0000-000000000200,"NEWHOPE"</v>
      </c>
      <c r="E201" t="str">
        <f>Data!N202</f>
        <v>00000000-0000-0000-0000-000000000200</v>
      </c>
      <c r="F201" t="str">
        <f>Data!M202</f>
        <v>HUMAN</v>
      </c>
      <c r="G201">
        <f t="shared" si="11"/>
        <v>1</v>
      </c>
      <c r="H201" t="str">
        <f t="shared" si="9"/>
        <v>NEWHOPE</v>
      </c>
    </row>
    <row r="202" spans="1:8" x14ac:dyDescent="0.3">
      <c r="A202" t="str">
        <f>IF(B202="","INSERT INTO droid_appears_in (droid_id,episode_id) VALUES ("&amp;Tableau9[[#This Row],[droid_id,episode_id]]&amp;");","INSERT INTO human_appears_in (human_id,episode_id) VALUES ("&amp; B202 &amp; ");")</f>
        <v>INSERT INTO human_appears_in (human_id,episode_id) VALUES ('00000000-0000-0000-0000-000000000201',2);</v>
      </c>
      <c r="B202" t="str">
        <f>IF(Tableau9[[#This Row],[Type]]="HUMAN",           "'" &amp; E202 &amp; "'," &amp; G202,   "")</f>
        <v>'00000000-0000-0000-0000-000000000201',2</v>
      </c>
      <c r="C202" t="str">
        <f>IF(Tableau9[[#This Row],[Type]]="DROID",    "'" &amp; E202 &amp; "'," &amp; G202,  "")</f>
        <v/>
      </c>
      <c r="D202" t="str">
        <f t="shared" si="10"/>
        <v>00000000-0000-0000-0000-000000000201,"EMPIRE"</v>
      </c>
      <c r="E202" t="str">
        <f>Data!N203</f>
        <v>00000000-0000-0000-0000-000000000201</v>
      </c>
      <c r="F202" t="str">
        <f>Data!M203</f>
        <v>HUMAN</v>
      </c>
      <c r="G202">
        <f t="shared" si="11"/>
        <v>2</v>
      </c>
      <c r="H202" t="str">
        <f t="shared" si="9"/>
        <v>EMPIRE</v>
      </c>
    </row>
    <row r="203" spans="1:8" x14ac:dyDescent="0.3">
      <c r="A203" t="str">
        <f>IF(B203="","INSERT INTO droid_appears_in (droid_id,episode_id) VALUES ("&amp;Tableau9[[#This Row],[droid_id,episode_id]]&amp;");","INSERT INTO human_appears_in (human_id,episode_id) VALUES ("&amp; B203 &amp; ");")</f>
        <v>INSERT INTO human_appears_in (human_id,episode_id) VALUES ('00000000-0000-0000-0000-000000000202',3);</v>
      </c>
      <c r="B203" t="str">
        <f>IF(Tableau9[[#This Row],[Type]]="HUMAN",           "'" &amp; E203 &amp; "'," &amp; G203,   "")</f>
        <v>'00000000-0000-0000-0000-000000000202',3</v>
      </c>
      <c r="C203" t="str">
        <f>IF(Tableau9[[#This Row],[Type]]="DROID",    "'" &amp; E203 &amp; "'," &amp; G203,  "")</f>
        <v/>
      </c>
      <c r="D203" t="str">
        <f t="shared" si="10"/>
        <v>00000000-0000-0000-0000-000000000202,"JEDI"</v>
      </c>
      <c r="E203" t="str">
        <f>Data!N204</f>
        <v>00000000-0000-0000-0000-000000000202</v>
      </c>
      <c r="F203" t="str">
        <f>Data!M204</f>
        <v>HUMAN</v>
      </c>
      <c r="G203">
        <f t="shared" si="11"/>
        <v>3</v>
      </c>
      <c r="H203" t="str">
        <f t="shared" si="9"/>
        <v>JEDI</v>
      </c>
    </row>
    <row r="204" spans="1:8" x14ac:dyDescent="0.3">
      <c r="A204" t="str">
        <f>IF(B204="","INSERT INTO droid_appears_in (droid_id,episode_id) VALUES ("&amp;Tableau9[[#This Row],[droid_id,episode_id]]&amp;");","INSERT INTO human_appears_in (human_id,episode_id) VALUES ("&amp; B204 &amp; ");")</f>
        <v>INSERT INTO human_appears_in (human_id,episode_id) VALUES ('00000000-0000-0000-0000-000000000203',1);</v>
      </c>
      <c r="B204" t="str">
        <f>IF(Tableau9[[#This Row],[Type]]="HUMAN",           "'" &amp; E204 &amp; "'," &amp; G204,   "")</f>
        <v>'00000000-0000-0000-0000-000000000203',1</v>
      </c>
      <c r="C204" t="str">
        <f>IF(Tableau9[[#This Row],[Type]]="DROID",    "'" &amp; E204 &amp; "'," &amp; G204,  "")</f>
        <v/>
      </c>
      <c r="D204" t="str">
        <f t="shared" si="10"/>
        <v>00000000-0000-0000-0000-000000000203,"NEWHOPE"</v>
      </c>
      <c r="E204" t="str">
        <f>Data!N205</f>
        <v>00000000-0000-0000-0000-000000000203</v>
      </c>
      <c r="F204" t="str">
        <f>Data!M205</f>
        <v>HUMAN</v>
      </c>
      <c r="G204">
        <f t="shared" si="11"/>
        <v>1</v>
      </c>
      <c r="H204" t="str">
        <f t="shared" si="9"/>
        <v>NEWHOPE</v>
      </c>
    </row>
    <row r="205" spans="1:8" x14ac:dyDescent="0.3">
      <c r="A205" t="str">
        <f>IF(B205="","INSERT INTO droid_appears_in (droid_id,episode_id) VALUES ("&amp;Tableau9[[#This Row],[droid_id,episode_id]]&amp;");","INSERT INTO human_appears_in (human_id,episode_id) VALUES ("&amp; B205 &amp; ");")</f>
        <v>INSERT INTO human_appears_in (human_id,episode_id) VALUES ('00000000-0000-0000-0000-000000000204',2);</v>
      </c>
      <c r="B205" t="str">
        <f>IF(Tableau9[[#This Row],[Type]]="HUMAN",           "'" &amp; E205 &amp; "'," &amp; G205,   "")</f>
        <v>'00000000-0000-0000-0000-000000000204',2</v>
      </c>
      <c r="C205" t="str">
        <f>IF(Tableau9[[#This Row],[Type]]="DROID",    "'" &amp; E205 &amp; "'," &amp; G205,  "")</f>
        <v/>
      </c>
      <c r="D205" t="str">
        <f t="shared" si="10"/>
        <v>00000000-0000-0000-0000-000000000204,"EMPIRE"</v>
      </c>
      <c r="E205" t="str">
        <f>Data!N206</f>
        <v>00000000-0000-0000-0000-000000000204</v>
      </c>
      <c r="F205" t="str">
        <f>Data!M206</f>
        <v>HUMAN</v>
      </c>
      <c r="G205">
        <f t="shared" si="11"/>
        <v>2</v>
      </c>
      <c r="H205" t="str">
        <f t="shared" si="9"/>
        <v>EMPIRE</v>
      </c>
    </row>
    <row r="206" spans="1:8" x14ac:dyDescent="0.3">
      <c r="A206" t="str">
        <f>IF(B206="","INSERT INTO droid_appears_in (droid_id,episode_id) VALUES ("&amp;Tableau9[[#This Row],[droid_id,episode_id]]&amp;");","INSERT INTO human_appears_in (human_id,episode_id) VALUES ("&amp; B206 &amp; ");")</f>
        <v>INSERT INTO human_appears_in (human_id,episode_id) VALUES ('00000000-0000-0000-0000-000000000205',3);</v>
      </c>
      <c r="B206" t="str">
        <f>IF(Tableau9[[#This Row],[Type]]="HUMAN",           "'" &amp; E206 &amp; "'," &amp; G206,   "")</f>
        <v>'00000000-0000-0000-0000-000000000205',3</v>
      </c>
      <c r="C206" t="str">
        <f>IF(Tableau9[[#This Row],[Type]]="DROID",    "'" &amp; E206 &amp; "'," &amp; G206,  "")</f>
        <v/>
      </c>
      <c r="D206" t="str">
        <f t="shared" si="10"/>
        <v>00000000-0000-0000-0000-000000000205,"JEDI"</v>
      </c>
      <c r="E206" t="str">
        <f>Data!N207</f>
        <v>00000000-0000-0000-0000-000000000205</v>
      </c>
      <c r="F206" t="str">
        <f>Data!M207</f>
        <v>HUMAN</v>
      </c>
      <c r="G206">
        <f t="shared" si="11"/>
        <v>3</v>
      </c>
      <c r="H206" t="str">
        <f t="shared" si="9"/>
        <v>JEDI</v>
      </c>
    </row>
    <row r="207" spans="1:8" x14ac:dyDescent="0.3">
      <c r="A207" t="str">
        <f>IF(B207="","INSERT INTO droid_appears_in (droid_id,episode_id) VALUES ("&amp;Tableau9[[#This Row],[droid_id,episode_id]]&amp;");","INSERT INTO human_appears_in (human_id,episode_id) VALUES ("&amp; B207 &amp; ");")</f>
        <v>INSERT INTO human_appears_in (human_id,episode_id) VALUES ('00000000-0000-0000-0000-000000000206',1);</v>
      </c>
      <c r="B207" t="str">
        <f>IF(Tableau9[[#This Row],[Type]]="HUMAN",           "'" &amp; E207 &amp; "'," &amp; G207,   "")</f>
        <v>'00000000-0000-0000-0000-000000000206',1</v>
      </c>
      <c r="C207" t="str">
        <f>IF(Tableau9[[#This Row],[Type]]="DROID",    "'" &amp; E207 &amp; "'," &amp; G207,  "")</f>
        <v/>
      </c>
      <c r="D207" t="str">
        <f t="shared" si="10"/>
        <v>00000000-0000-0000-0000-000000000206,"NEWHOPE"</v>
      </c>
      <c r="E207" t="str">
        <f>Data!N208</f>
        <v>00000000-0000-0000-0000-000000000206</v>
      </c>
      <c r="F207" t="str">
        <f>Data!M208</f>
        <v>HUMAN</v>
      </c>
      <c r="G207">
        <f t="shared" si="11"/>
        <v>1</v>
      </c>
      <c r="H207" t="str">
        <f t="shared" si="9"/>
        <v>NEWHOPE</v>
      </c>
    </row>
    <row r="208" spans="1:8" x14ac:dyDescent="0.3">
      <c r="A208" t="str">
        <f>IF(B208="","INSERT INTO droid_appears_in (droid_id,episode_id) VALUES ("&amp;Tableau9[[#This Row],[droid_id,episode_id]]&amp;");","INSERT INTO human_appears_in (human_id,episode_id) VALUES ("&amp; B208 &amp; ");")</f>
        <v>INSERT INTO human_appears_in (human_id,episode_id) VALUES ('00000000-0000-0000-0000-000000000207',2);</v>
      </c>
      <c r="B208" t="str">
        <f>IF(Tableau9[[#This Row],[Type]]="HUMAN",           "'" &amp; E208 &amp; "'," &amp; G208,   "")</f>
        <v>'00000000-0000-0000-0000-000000000207',2</v>
      </c>
      <c r="C208" t="str">
        <f>IF(Tableau9[[#This Row],[Type]]="DROID",    "'" &amp; E208 &amp; "'," &amp; G208,  "")</f>
        <v/>
      </c>
      <c r="D208" t="str">
        <f t="shared" si="10"/>
        <v>00000000-0000-0000-0000-000000000207,"EMPIRE"</v>
      </c>
      <c r="E208" t="str">
        <f>Data!N209</f>
        <v>00000000-0000-0000-0000-000000000207</v>
      </c>
      <c r="F208" t="str">
        <f>Data!M209</f>
        <v>HUMAN</v>
      </c>
      <c r="G208">
        <f t="shared" si="11"/>
        <v>2</v>
      </c>
      <c r="H208" t="str">
        <f t="shared" si="9"/>
        <v>EMPIRE</v>
      </c>
    </row>
    <row r="209" spans="1:8" x14ac:dyDescent="0.3">
      <c r="A209" t="str">
        <f>IF(B209="","INSERT INTO droid_appears_in (droid_id,episode_id) VALUES ("&amp;Tableau9[[#This Row],[droid_id,episode_id]]&amp;");","INSERT INTO human_appears_in (human_id,episode_id) VALUES ("&amp; B209 &amp; ");")</f>
        <v>INSERT INTO human_appears_in (human_id,episode_id) VALUES ('00000000-0000-0000-0000-000000000208',3);</v>
      </c>
      <c r="B209" t="str">
        <f>IF(Tableau9[[#This Row],[Type]]="HUMAN",           "'" &amp; E209 &amp; "'," &amp; G209,   "")</f>
        <v>'00000000-0000-0000-0000-000000000208',3</v>
      </c>
      <c r="C209" t="str">
        <f>IF(Tableau9[[#This Row],[Type]]="DROID",    "'" &amp; E209 &amp; "'," &amp; G209,  "")</f>
        <v/>
      </c>
      <c r="D209" t="str">
        <f t="shared" si="10"/>
        <v>00000000-0000-0000-0000-000000000208,"JEDI"</v>
      </c>
      <c r="E209" t="str">
        <f>Data!N210</f>
        <v>00000000-0000-0000-0000-000000000208</v>
      </c>
      <c r="F209" t="str">
        <f>Data!M210</f>
        <v>HUMAN</v>
      </c>
      <c r="G209">
        <f t="shared" si="11"/>
        <v>3</v>
      </c>
      <c r="H209" t="str">
        <f t="shared" si="9"/>
        <v>JEDI</v>
      </c>
    </row>
    <row r="210" spans="1:8" x14ac:dyDescent="0.3">
      <c r="A210" t="str">
        <f>IF(B210="","INSERT INTO droid_appears_in (droid_id,episode_id) VALUES ("&amp;Tableau9[[#This Row],[droid_id,episode_id]]&amp;");","INSERT INTO human_appears_in (human_id,episode_id) VALUES ("&amp; B210 &amp; ");")</f>
        <v>INSERT INTO human_appears_in (human_id,episode_id) VALUES ('00000000-0000-0000-0000-000000000209',1);</v>
      </c>
      <c r="B210" t="str">
        <f>IF(Tableau9[[#This Row],[Type]]="HUMAN",           "'" &amp; E210 &amp; "'," &amp; G210,   "")</f>
        <v>'00000000-0000-0000-0000-000000000209',1</v>
      </c>
      <c r="C210" t="str">
        <f>IF(Tableau9[[#This Row],[Type]]="DROID",    "'" &amp; E210 &amp; "'," &amp; G210,  "")</f>
        <v/>
      </c>
      <c r="D210" t="str">
        <f t="shared" si="10"/>
        <v>00000000-0000-0000-0000-000000000209,"NEWHOPE"</v>
      </c>
      <c r="E210" t="str">
        <f>Data!N211</f>
        <v>00000000-0000-0000-0000-000000000209</v>
      </c>
      <c r="F210" t="str">
        <f>Data!M211</f>
        <v>HUMAN</v>
      </c>
      <c r="G210">
        <f t="shared" si="11"/>
        <v>1</v>
      </c>
      <c r="H210" t="str">
        <f t="shared" si="9"/>
        <v>NEWHOPE</v>
      </c>
    </row>
    <row r="211" spans="1:8" x14ac:dyDescent="0.3">
      <c r="A211" t="str">
        <f>IF(B211="","INSERT INTO droid_appears_in (droid_id,episode_id) VALUES ("&amp;Tableau9[[#This Row],[droid_id,episode_id]]&amp;");","INSERT INTO human_appears_in (human_id,episode_id) VALUES ("&amp; B211 &amp; ");")</f>
        <v>INSERT INTO human_appears_in (human_id,episode_id) VALUES ('00000000-0000-0000-0000-000000000210',2);</v>
      </c>
      <c r="B211" t="str">
        <f>IF(Tableau9[[#This Row],[Type]]="HUMAN",           "'" &amp; E211 &amp; "'," &amp; G211,   "")</f>
        <v>'00000000-0000-0000-0000-000000000210',2</v>
      </c>
      <c r="C211" t="str">
        <f>IF(Tableau9[[#This Row],[Type]]="DROID",    "'" &amp; E211 &amp; "'," &amp; G211,  "")</f>
        <v/>
      </c>
      <c r="D211" t="str">
        <f t="shared" si="10"/>
        <v>00000000-0000-0000-0000-000000000210,"EMPIRE"</v>
      </c>
      <c r="E211" t="str">
        <f>Data!N212</f>
        <v>00000000-0000-0000-0000-000000000210</v>
      </c>
      <c r="F211" t="str">
        <f>Data!M212</f>
        <v>HUMAN</v>
      </c>
      <c r="G211">
        <f t="shared" si="11"/>
        <v>2</v>
      </c>
      <c r="H211" t="str">
        <f t="shared" si="9"/>
        <v>EMPIRE</v>
      </c>
    </row>
    <row r="212" spans="1:8" x14ac:dyDescent="0.3">
      <c r="A212" t="str">
        <f>IF(B212="","INSERT INTO droid_appears_in (droid_id,episode_id) VALUES ("&amp;Tableau9[[#This Row],[droid_id,episode_id]]&amp;");","INSERT INTO human_appears_in (human_id,episode_id) VALUES ("&amp; B212 &amp; ");")</f>
        <v>INSERT INTO human_appears_in (human_id,episode_id) VALUES ('00000000-0000-0000-0000-000000000211',3);</v>
      </c>
      <c r="B212" t="str">
        <f>IF(Tableau9[[#This Row],[Type]]="HUMAN",           "'" &amp; E212 &amp; "'," &amp; G212,   "")</f>
        <v>'00000000-0000-0000-0000-000000000211',3</v>
      </c>
      <c r="C212" t="str">
        <f>IF(Tableau9[[#This Row],[Type]]="DROID",    "'" &amp; E212 &amp; "'," &amp; G212,  "")</f>
        <v/>
      </c>
      <c r="D212" t="str">
        <f t="shared" si="10"/>
        <v>00000000-0000-0000-0000-000000000211,"JEDI"</v>
      </c>
      <c r="E212" t="str">
        <f>Data!N213</f>
        <v>00000000-0000-0000-0000-000000000211</v>
      </c>
      <c r="F212" t="str">
        <f>Data!M213</f>
        <v>HUMAN</v>
      </c>
      <c r="G212">
        <f t="shared" si="11"/>
        <v>3</v>
      </c>
      <c r="H212" t="str">
        <f t="shared" si="9"/>
        <v>JEDI</v>
      </c>
    </row>
    <row r="213" spans="1:8" x14ac:dyDescent="0.3">
      <c r="A213" t="str">
        <f>IF(B213="","INSERT INTO droid_appears_in (droid_id,episode_id) VALUES ("&amp;Tableau9[[#This Row],[droid_id,episode_id]]&amp;");","INSERT INTO human_appears_in (human_id,episode_id) VALUES ("&amp; B213 &amp; ");")</f>
        <v>INSERT INTO human_appears_in (human_id,episode_id) VALUES ('00000000-0000-0000-0000-000000000212',1);</v>
      </c>
      <c r="B213" t="str">
        <f>IF(Tableau9[[#This Row],[Type]]="HUMAN",           "'" &amp; E213 &amp; "'," &amp; G213,   "")</f>
        <v>'00000000-0000-0000-0000-000000000212',1</v>
      </c>
      <c r="C213" t="str">
        <f>IF(Tableau9[[#This Row],[Type]]="DROID",    "'" &amp; E213 &amp; "'," &amp; G213,  "")</f>
        <v/>
      </c>
      <c r="D213" t="str">
        <f t="shared" si="10"/>
        <v>00000000-0000-0000-0000-000000000212,"NEWHOPE"</v>
      </c>
      <c r="E213" t="str">
        <f>Data!N214</f>
        <v>00000000-0000-0000-0000-000000000212</v>
      </c>
      <c r="F213" t="str">
        <f>Data!M214</f>
        <v>HUMAN</v>
      </c>
      <c r="G213">
        <f t="shared" si="11"/>
        <v>1</v>
      </c>
      <c r="H213" t="str">
        <f t="shared" si="9"/>
        <v>NEWHOPE</v>
      </c>
    </row>
    <row r="214" spans="1:8" x14ac:dyDescent="0.3">
      <c r="A214" t="str">
        <f>IF(B214="","INSERT INTO droid_appears_in (droid_id,episode_id) VALUES ("&amp;Tableau9[[#This Row],[droid_id,episode_id]]&amp;");","INSERT INTO human_appears_in (human_id,episode_id) VALUES ("&amp; B214 &amp; ");")</f>
        <v>INSERT INTO human_appears_in (human_id,episode_id) VALUES ('00000000-0000-0000-0000-000000000213',1);</v>
      </c>
      <c r="B214" t="str">
        <f>IF(Tableau9[[#This Row],[Type]]="HUMAN",           "'" &amp; E214 &amp; "'," &amp; G214,   "")</f>
        <v>'00000000-0000-0000-0000-000000000213',1</v>
      </c>
      <c r="C214" t="str">
        <f>IF(Tableau9[[#This Row],[Type]]="DROID",    "'" &amp; E214 &amp; "'," &amp; G214,  "")</f>
        <v/>
      </c>
      <c r="D214" t="str">
        <f t="shared" si="10"/>
        <v>00000000-0000-0000-0000-000000000213,"NEWHOPE"</v>
      </c>
      <c r="E214" t="str">
        <f>Data!N215</f>
        <v>00000000-0000-0000-0000-000000000213</v>
      </c>
      <c r="F214" t="str">
        <f>Data!M215</f>
        <v>HUMAN</v>
      </c>
      <c r="G214">
        <f>MOD(ROW()-1,3)+1</f>
        <v>1</v>
      </c>
      <c r="H214" t="str">
        <f t="shared" si="9"/>
        <v>NEWHOPE</v>
      </c>
    </row>
    <row r="215" spans="1:8" x14ac:dyDescent="0.3">
      <c r="A215" t="str">
        <f>IF(B215="","INSERT INTO droid_appears_in (droid_id,episode_id) VALUES ("&amp;Tableau9[[#This Row],[droid_id,episode_id]]&amp;");","INSERT INTO human_appears_in (human_id,episode_id) VALUES ("&amp; B215 &amp; ");")</f>
        <v>INSERT INTO human_appears_in (human_id,episode_id) VALUES ('00000000-0000-0000-0000-000000000214',2);</v>
      </c>
      <c r="B215" t="str">
        <f>IF(Tableau9[[#This Row],[Type]]="HUMAN",           "'" &amp; E215 &amp; "'," &amp; G215,   "")</f>
        <v>'00000000-0000-0000-0000-000000000214',2</v>
      </c>
      <c r="C215" t="str">
        <f>IF(Tableau9[[#This Row],[Type]]="DROID",    "'" &amp; E215 &amp; "'," &amp; G215,  "")</f>
        <v/>
      </c>
      <c r="D215" t="str">
        <f t="shared" si="10"/>
        <v>00000000-0000-0000-0000-000000000214,"EMPIRE"</v>
      </c>
      <c r="E215" t="str">
        <f>Data!N216</f>
        <v>00000000-0000-0000-0000-000000000214</v>
      </c>
      <c r="F215" t="str">
        <f>Data!M216</f>
        <v>HUMAN</v>
      </c>
      <c r="G215">
        <f t="shared" ref="G215:G232" si="12">MOD(ROW()-1,3)+1</f>
        <v>2</v>
      </c>
      <c r="H215" t="str">
        <f t="shared" si="9"/>
        <v>EMPIRE</v>
      </c>
    </row>
    <row r="216" spans="1:8" x14ac:dyDescent="0.3">
      <c r="A216" t="str">
        <f>IF(B216="","INSERT INTO droid_appears_in (droid_id,episode_id) VALUES ("&amp;Tableau9[[#This Row],[droid_id,episode_id]]&amp;");","INSERT INTO human_appears_in (human_id,episode_id) VALUES ("&amp; B216 &amp; ");")</f>
        <v>INSERT INTO human_appears_in (human_id,episode_id) VALUES ('00000000-0000-0000-0000-000000000215',3);</v>
      </c>
      <c r="B216" t="str">
        <f>IF(Tableau9[[#This Row],[Type]]="HUMAN",           "'" &amp; E216 &amp; "'," &amp; G216,   "")</f>
        <v>'00000000-0000-0000-0000-000000000215',3</v>
      </c>
      <c r="C216" t="str">
        <f>IF(Tableau9[[#This Row],[Type]]="DROID",    "'" &amp; E216 &amp; "'," &amp; G216,  "")</f>
        <v/>
      </c>
      <c r="D216" t="str">
        <f t="shared" si="10"/>
        <v>00000000-0000-0000-0000-000000000215,"JEDI"</v>
      </c>
      <c r="E216" t="str">
        <f>Data!N217</f>
        <v>00000000-0000-0000-0000-000000000215</v>
      </c>
      <c r="F216" t="str">
        <f>Data!M217</f>
        <v>HUMAN</v>
      </c>
      <c r="G216">
        <f t="shared" si="12"/>
        <v>3</v>
      </c>
      <c r="H216" t="str">
        <f t="shared" si="9"/>
        <v>JEDI</v>
      </c>
    </row>
    <row r="217" spans="1:8" x14ac:dyDescent="0.3">
      <c r="A217" t="str">
        <f>IF(B217="","INSERT INTO droid_appears_in (droid_id,episode_id) VALUES ("&amp;Tableau9[[#This Row],[droid_id,episode_id]]&amp;");","INSERT INTO human_appears_in (human_id,episode_id) VALUES ("&amp; B217 &amp; ");")</f>
        <v>INSERT INTO human_appears_in (human_id,episode_id) VALUES ('00000000-0000-0000-0000-000000000216',1);</v>
      </c>
      <c r="B217" t="str">
        <f>IF(Tableau9[[#This Row],[Type]]="HUMAN",           "'" &amp; E217 &amp; "'," &amp; G217,   "")</f>
        <v>'00000000-0000-0000-0000-000000000216',1</v>
      </c>
      <c r="C217" t="str">
        <f>IF(Tableau9[[#This Row],[Type]]="DROID",    "'" &amp; E217 &amp; "'," &amp; G217,  "")</f>
        <v/>
      </c>
      <c r="D217" t="str">
        <f t="shared" si="10"/>
        <v>00000000-0000-0000-0000-000000000216,"NEWHOPE"</v>
      </c>
      <c r="E217" t="str">
        <f>Data!N218</f>
        <v>00000000-0000-0000-0000-000000000216</v>
      </c>
      <c r="F217" t="str">
        <f>Data!M218</f>
        <v>HUMAN</v>
      </c>
      <c r="G217">
        <f t="shared" si="12"/>
        <v>1</v>
      </c>
      <c r="H217" t="str">
        <f t="shared" si="9"/>
        <v>NEWHOPE</v>
      </c>
    </row>
    <row r="218" spans="1:8" x14ac:dyDescent="0.3">
      <c r="A218" t="str">
        <f>IF(B218="","INSERT INTO droid_appears_in (droid_id,episode_id) VALUES ("&amp;Tableau9[[#This Row],[droid_id,episode_id]]&amp;");","INSERT INTO human_appears_in (human_id,episode_id) VALUES ("&amp; B218 &amp; ");")</f>
        <v>INSERT INTO human_appears_in (human_id,episode_id) VALUES ('00000000-0000-0000-0000-000000000217',2);</v>
      </c>
      <c r="B218" t="str">
        <f>IF(Tableau9[[#This Row],[Type]]="HUMAN",           "'" &amp; E218 &amp; "'," &amp; G218,   "")</f>
        <v>'00000000-0000-0000-0000-000000000217',2</v>
      </c>
      <c r="C218" t="str">
        <f>IF(Tableau9[[#This Row],[Type]]="DROID",    "'" &amp; E218 &amp; "'," &amp; G218,  "")</f>
        <v/>
      </c>
      <c r="D218" t="str">
        <f t="shared" si="10"/>
        <v>00000000-0000-0000-0000-000000000217,"EMPIRE"</v>
      </c>
      <c r="E218" t="str">
        <f>Data!N219</f>
        <v>00000000-0000-0000-0000-000000000217</v>
      </c>
      <c r="F218" t="str">
        <f>Data!M219</f>
        <v>HUMAN</v>
      </c>
      <c r="G218">
        <f t="shared" si="12"/>
        <v>2</v>
      </c>
      <c r="H218" t="str">
        <f t="shared" si="9"/>
        <v>EMPIRE</v>
      </c>
    </row>
    <row r="219" spans="1:8" x14ac:dyDescent="0.3">
      <c r="A219" t="str">
        <f>IF(B219="","INSERT INTO droid_appears_in (droid_id,episode_id) VALUES ("&amp;Tableau9[[#This Row],[droid_id,episode_id]]&amp;");","INSERT INTO human_appears_in (human_id,episode_id) VALUES ("&amp; B219 &amp; ");")</f>
        <v>INSERT INTO human_appears_in (human_id,episode_id) VALUES ('00000000-0000-0000-0000-000000000218',3);</v>
      </c>
      <c r="B219" t="str">
        <f>IF(Tableau9[[#This Row],[Type]]="HUMAN",           "'" &amp; E219 &amp; "'," &amp; G219,   "")</f>
        <v>'00000000-0000-0000-0000-000000000218',3</v>
      </c>
      <c r="C219" t="str">
        <f>IF(Tableau9[[#This Row],[Type]]="DROID",    "'" &amp; E219 &amp; "'," &amp; G219,  "")</f>
        <v/>
      </c>
      <c r="D219" t="str">
        <f t="shared" si="10"/>
        <v>00000000-0000-0000-0000-000000000218,"JEDI"</v>
      </c>
      <c r="E219" t="str">
        <f>Data!N220</f>
        <v>00000000-0000-0000-0000-000000000218</v>
      </c>
      <c r="F219" t="str">
        <f>Data!M220</f>
        <v>HUMAN</v>
      </c>
      <c r="G219">
        <f t="shared" si="12"/>
        <v>3</v>
      </c>
      <c r="H219" t="str">
        <f t="shared" si="9"/>
        <v>JEDI</v>
      </c>
    </row>
    <row r="220" spans="1:8" x14ac:dyDescent="0.3">
      <c r="A220" t="str">
        <f>IF(B220="","INSERT INTO droid_appears_in (droid_id,episode_id) VALUES ("&amp;Tableau9[[#This Row],[droid_id,episode_id]]&amp;");","INSERT INTO human_appears_in (human_id,episode_id) VALUES ("&amp; B220 &amp; ");")</f>
        <v>INSERT INTO human_appears_in (human_id,episode_id) VALUES ('00000000-0000-0000-0000-000000000219',1);</v>
      </c>
      <c r="B220" t="str">
        <f>IF(Tableau9[[#This Row],[Type]]="HUMAN",           "'" &amp; E220 &amp; "'," &amp; G220,   "")</f>
        <v>'00000000-0000-0000-0000-000000000219',1</v>
      </c>
      <c r="C220" t="str">
        <f>IF(Tableau9[[#This Row],[Type]]="DROID",    "'" &amp; E220 &amp; "'," &amp; G220,  "")</f>
        <v/>
      </c>
      <c r="D220" t="str">
        <f t="shared" si="10"/>
        <v>00000000-0000-0000-0000-000000000219,"NEWHOPE"</v>
      </c>
      <c r="E220" t="str">
        <f>Data!N221</f>
        <v>00000000-0000-0000-0000-000000000219</v>
      </c>
      <c r="F220" t="str">
        <f>Data!M221</f>
        <v>HUMAN</v>
      </c>
      <c r="G220">
        <f t="shared" si="12"/>
        <v>1</v>
      </c>
      <c r="H220" t="str">
        <f t="shared" si="9"/>
        <v>NEWHOPE</v>
      </c>
    </row>
    <row r="221" spans="1:8" x14ac:dyDescent="0.3">
      <c r="A221" t="str">
        <f>IF(B221="","INSERT INTO droid_appears_in (droid_id,episode_id) VALUES ("&amp;Tableau9[[#This Row],[droid_id,episode_id]]&amp;");","INSERT INTO human_appears_in (human_id,episode_id) VALUES ("&amp; B221 &amp; ");")</f>
        <v>INSERT INTO human_appears_in (human_id,episode_id) VALUES ('00000000-0000-0000-0000-000000000220',2);</v>
      </c>
      <c r="B221" t="str">
        <f>IF(Tableau9[[#This Row],[Type]]="HUMAN",           "'" &amp; E221 &amp; "'," &amp; G221,   "")</f>
        <v>'00000000-0000-0000-0000-000000000220',2</v>
      </c>
      <c r="C221" t="str">
        <f>IF(Tableau9[[#This Row],[Type]]="DROID",    "'" &amp; E221 &amp; "'," &amp; G221,  "")</f>
        <v/>
      </c>
      <c r="D221" t="str">
        <f t="shared" si="10"/>
        <v>00000000-0000-0000-0000-000000000220,"EMPIRE"</v>
      </c>
      <c r="E221" t="str">
        <f>Data!N222</f>
        <v>00000000-0000-0000-0000-000000000220</v>
      </c>
      <c r="F221" t="str">
        <f>Data!M222</f>
        <v>HUMAN</v>
      </c>
      <c r="G221">
        <f t="shared" si="12"/>
        <v>2</v>
      </c>
      <c r="H221" t="str">
        <f t="shared" si="9"/>
        <v>EMPIRE</v>
      </c>
    </row>
    <row r="222" spans="1:8" x14ac:dyDescent="0.3">
      <c r="A222" t="str">
        <f>IF(B222="","INSERT INTO droid_appears_in (droid_id,episode_id) VALUES ("&amp;Tableau9[[#This Row],[droid_id,episode_id]]&amp;");","INSERT INTO human_appears_in (human_id,episode_id) VALUES ("&amp; B222 &amp; ");")</f>
        <v>INSERT INTO human_appears_in (human_id,episode_id) VALUES ('00000000-0000-0000-0000-000000000221',3);</v>
      </c>
      <c r="B222" t="str">
        <f>IF(Tableau9[[#This Row],[Type]]="HUMAN",           "'" &amp; E222 &amp; "'," &amp; G222,   "")</f>
        <v>'00000000-0000-0000-0000-000000000221',3</v>
      </c>
      <c r="C222" t="str">
        <f>IF(Tableau9[[#This Row],[Type]]="DROID",    "'" &amp; E222 &amp; "'," &amp; G222,  "")</f>
        <v/>
      </c>
      <c r="D222" t="str">
        <f t="shared" si="10"/>
        <v>00000000-0000-0000-0000-000000000221,"JEDI"</v>
      </c>
      <c r="E222" t="str">
        <f>Data!N223</f>
        <v>00000000-0000-0000-0000-000000000221</v>
      </c>
      <c r="F222" t="str">
        <f>Data!M223</f>
        <v>HUMAN</v>
      </c>
      <c r="G222">
        <f t="shared" si="12"/>
        <v>3</v>
      </c>
      <c r="H222" t="str">
        <f t="shared" si="9"/>
        <v>JEDI</v>
      </c>
    </row>
    <row r="223" spans="1:8" x14ac:dyDescent="0.3">
      <c r="A223" t="str">
        <f>IF(B223="","INSERT INTO droid_appears_in (droid_id,episode_id) VALUES ("&amp;Tableau9[[#This Row],[droid_id,episode_id]]&amp;");","INSERT INTO human_appears_in (human_id,episode_id) VALUES ("&amp; B223 &amp; ");")</f>
        <v>INSERT INTO human_appears_in (human_id,episode_id) VALUES ('00000000-0000-0000-0000-000000000222',1);</v>
      </c>
      <c r="B223" t="str">
        <f>IF(Tableau9[[#This Row],[Type]]="HUMAN",           "'" &amp; E223 &amp; "'," &amp; G223,   "")</f>
        <v>'00000000-0000-0000-0000-000000000222',1</v>
      </c>
      <c r="C223" t="str">
        <f>IF(Tableau9[[#This Row],[Type]]="DROID",    "'" &amp; E223 &amp; "'," &amp; G223,  "")</f>
        <v/>
      </c>
      <c r="D223" t="str">
        <f t="shared" si="10"/>
        <v>00000000-0000-0000-0000-000000000222,"NEWHOPE"</v>
      </c>
      <c r="E223" t="str">
        <f>Data!N224</f>
        <v>00000000-0000-0000-0000-000000000222</v>
      </c>
      <c r="F223" t="str">
        <f>Data!M224</f>
        <v>HUMAN</v>
      </c>
      <c r="G223">
        <f t="shared" si="12"/>
        <v>1</v>
      </c>
      <c r="H223" t="str">
        <f t="shared" si="9"/>
        <v>NEWHOPE</v>
      </c>
    </row>
    <row r="224" spans="1:8" x14ac:dyDescent="0.3">
      <c r="A224" t="str">
        <f>IF(B224="","INSERT INTO droid_appears_in (droid_id,episode_id) VALUES ("&amp;Tableau9[[#This Row],[droid_id,episode_id]]&amp;");","INSERT INTO human_appears_in (human_id,episode_id) VALUES ("&amp; B224 &amp; ");")</f>
        <v>INSERT INTO human_appears_in (human_id,episode_id) VALUES ('00000000-0000-0000-0000-000000000223',2);</v>
      </c>
      <c r="B224" t="str">
        <f>IF(Tableau9[[#This Row],[Type]]="HUMAN",           "'" &amp; E224 &amp; "'," &amp; G224,   "")</f>
        <v>'00000000-0000-0000-0000-000000000223',2</v>
      </c>
      <c r="C224" t="str">
        <f>IF(Tableau9[[#This Row],[Type]]="DROID",    "'" &amp; E224 &amp; "'," &amp; G224,  "")</f>
        <v/>
      </c>
      <c r="D224" t="str">
        <f t="shared" si="10"/>
        <v>00000000-0000-0000-0000-000000000223,"EMPIRE"</v>
      </c>
      <c r="E224" t="str">
        <f>Data!N225</f>
        <v>00000000-0000-0000-0000-000000000223</v>
      </c>
      <c r="F224" t="str">
        <f>Data!M225</f>
        <v>HUMAN</v>
      </c>
      <c r="G224">
        <f t="shared" si="12"/>
        <v>2</v>
      </c>
      <c r="H224" t="str">
        <f t="shared" si="9"/>
        <v>EMPIRE</v>
      </c>
    </row>
    <row r="225" spans="1:8" x14ac:dyDescent="0.3">
      <c r="A225" t="str">
        <f>IF(B225="","INSERT INTO droid_appears_in (droid_id,episode_id) VALUES ("&amp;Tableau9[[#This Row],[droid_id,episode_id]]&amp;");","INSERT INTO human_appears_in (human_id,episode_id) VALUES ("&amp; B225 &amp; ");")</f>
        <v>INSERT INTO human_appears_in (human_id,episode_id) VALUES ('00000000-0000-0000-0000-000000000224',3);</v>
      </c>
      <c r="B225" t="str">
        <f>IF(Tableau9[[#This Row],[Type]]="HUMAN",           "'" &amp; E225 &amp; "'," &amp; G225,   "")</f>
        <v>'00000000-0000-0000-0000-000000000224',3</v>
      </c>
      <c r="C225" t="str">
        <f>IF(Tableau9[[#This Row],[Type]]="DROID",    "'" &amp; E225 &amp; "'," &amp; G225,  "")</f>
        <v/>
      </c>
      <c r="D225" t="str">
        <f t="shared" si="10"/>
        <v>00000000-0000-0000-0000-000000000224,"JEDI"</v>
      </c>
      <c r="E225" t="str">
        <f>Data!N226</f>
        <v>00000000-0000-0000-0000-000000000224</v>
      </c>
      <c r="F225" t="str">
        <f>Data!M226</f>
        <v>HUMAN</v>
      </c>
      <c r="G225">
        <f t="shared" si="12"/>
        <v>3</v>
      </c>
      <c r="H225" t="str">
        <f t="shared" si="9"/>
        <v>JEDI</v>
      </c>
    </row>
    <row r="226" spans="1:8" x14ac:dyDescent="0.3">
      <c r="A226" t="str">
        <f>IF(B226="","INSERT INTO droid_appears_in (droid_id,episode_id) VALUES ("&amp;Tableau9[[#This Row],[droid_id,episode_id]]&amp;");","INSERT INTO human_appears_in (human_id,episode_id) VALUES ("&amp; B226 &amp; ");")</f>
        <v>INSERT INTO human_appears_in (human_id,episode_id) VALUES ('00000000-0000-0000-0000-000000000225',1);</v>
      </c>
      <c r="B226" t="str">
        <f>IF(Tableau9[[#This Row],[Type]]="HUMAN",           "'" &amp; E226 &amp; "'," &amp; G226,   "")</f>
        <v>'00000000-0000-0000-0000-000000000225',1</v>
      </c>
      <c r="C226" t="str">
        <f>IF(Tableau9[[#This Row],[Type]]="DROID",    "'" &amp; E226 &amp; "'," &amp; G226,  "")</f>
        <v/>
      </c>
      <c r="D226" t="str">
        <f t="shared" si="10"/>
        <v>00000000-0000-0000-0000-000000000225,"NEWHOPE"</v>
      </c>
      <c r="E226" t="str">
        <f>Data!N227</f>
        <v>00000000-0000-0000-0000-000000000225</v>
      </c>
      <c r="F226" t="str">
        <f>Data!M227</f>
        <v>HUMAN</v>
      </c>
      <c r="G226">
        <f t="shared" si="12"/>
        <v>1</v>
      </c>
      <c r="H226" t="str">
        <f t="shared" si="9"/>
        <v>NEWHOPE</v>
      </c>
    </row>
    <row r="227" spans="1:8" x14ac:dyDescent="0.3">
      <c r="A227" t="str">
        <f>IF(B227="","INSERT INTO droid_appears_in (droid_id,episode_id) VALUES ("&amp;Tableau9[[#This Row],[droid_id,episode_id]]&amp;");","INSERT INTO human_appears_in (human_id,episode_id) VALUES ("&amp; B227 &amp; ");")</f>
        <v>INSERT INTO human_appears_in (human_id,episode_id) VALUES ('00000000-0000-0000-0000-000000000226',2);</v>
      </c>
      <c r="B227" t="str">
        <f>IF(Tableau9[[#This Row],[Type]]="HUMAN",           "'" &amp; E227 &amp; "'," &amp; G227,   "")</f>
        <v>'00000000-0000-0000-0000-000000000226',2</v>
      </c>
      <c r="C227" t="str">
        <f>IF(Tableau9[[#This Row],[Type]]="DROID",    "'" &amp; E227 &amp; "'," &amp; G227,  "")</f>
        <v/>
      </c>
      <c r="D227" t="str">
        <f t="shared" si="10"/>
        <v>00000000-0000-0000-0000-000000000226,"EMPIRE"</v>
      </c>
      <c r="E227" t="str">
        <f>Data!N228</f>
        <v>00000000-0000-0000-0000-000000000226</v>
      </c>
      <c r="F227" t="str">
        <f>Data!M228</f>
        <v>HUMAN</v>
      </c>
      <c r="G227">
        <f t="shared" si="12"/>
        <v>2</v>
      </c>
      <c r="H227" t="str">
        <f t="shared" si="9"/>
        <v>EMPIRE</v>
      </c>
    </row>
    <row r="228" spans="1:8" x14ac:dyDescent="0.3">
      <c r="A228" t="str">
        <f>IF(B228="","INSERT INTO droid_appears_in (droid_id,episode_id) VALUES ("&amp;Tableau9[[#This Row],[droid_id,episode_id]]&amp;");","INSERT INTO human_appears_in (human_id,episode_id) VALUES ("&amp; B228 &amp; ");")</f>
        <v>INSERT INTO human_appears_in (human_id,episode_id) VALUES ('00000000-0000-0000-0000-000000000227',3);</v>
      </c>
      <c r="B228" t="str">
        <f>IF(Tableau9[[#This Row],[Type]]="HUMAN",           "'" &amp; E228 &amp; "'," &amp; G228,   "")</f>
        <v>'00000000-0000-0000-0000-000000000227',3</v>
      </c>
      <c r="C228" t="str">
        <f>IF(Tableau9[[#This Row],[Type]]="DROID",    "'" &amp; E228 &amp; "'," &amp; G228,  "")</f>
        <v/>
      </c>
      <c r="D228" t="str">
        <f t="shared" si="10"/>
        <v>00000000-0000-0000-0000-000000000227,"JEDI"</v>
      </c>
      <c r="E228" t="str">
        <f>Data!N229</f>
        <v>00000000-0000-0000-0000-000000000227</v>
      </c>
      <c r="F228" t="str">
        <f>Data!M229</f>
        <v>HUMAN</v>
      </c>
      <c r="G228">
        <f t="shared" si="12"/>
        <v>3</v>
      </c>
      <c r="H228" t="str">
        <f t="shared" si="9"/>
        <v>JEDI</v>
      </c>
    </row>
    <row r="229" spans="1:8" x14ac:dyDescent="0.3">
      <c r="A229" t="str">
        <f>IF(B229="","INSERT INTO droid_appears_in (droid_id,episode_id) VALUES ("&amp;Tableau9[[#This Row],[droid_id,episode_id]]&amp;");","INSERT INTO human_appears_in (human_id,episode_id) VALUES ("&amp; B229 &amp; ");")</f>
        <v>INSERT INTO human_appears_in (human_id,episode_id) VALUES ('00000000-0000-0000-0000-000000000228',1);</v>
      </c>
      <c r="B229" t="str">
        <f>IF(Tableau9[[#This Row],[Type]]="HUMAN",           "'" &amp; E229 &amp; "'," &amp; G229,   "")</f>
        <v>'00000000-0000-0000-0000-000000000228',1</v>
      </c>
      <c r="C229" t="str">
        <f>IF(Tableau9[[#This Row],[Type]]="DROID",    "'" &amp; E229 &amp; "'," &amp; G229,  "")</f>
        <v/>
      </c>
      <c r="D229" t="str">
        <f t="shared" si="10"/>
        <v>00000000-0000-0000-0000-000000000228,"NEWHOPE"</v>
      </c>
      <c r="E229" t="str">
        <f>Data!N230</f>
        <v>00000000-0000-0000-0000-000000000228</v>
      </c>
      <c r="F229" t="str">
        <f>Data!M230</f>
        <v>HUMAN</v>
      </c>
      <c r="G229">
        <f t="shared" si="12"/>
        <v>1</v>
      </c>
      <c r="H229" t="str">
        <f t="shared" si="9"/>
        <v>NEWHOPE</v>
      </c>
    </row>
    <row r="230" spans="1:8" x14ac:dyDescent="0.3">
      <c r="A230" t="str">
        <f>IF(B230="","INSERT INTO droid_appears_in (droid_id,episode_id) VALUES ("&amp;Tableau9[[#This Row],[droid_id,episode_id]]&amp;");","INSERT INTO human_appears_in (human_id,episode_id) VALUES ("&amp; B230 &amp; ");")</f>
        <v>INSERT INTO human_appears_in (human_id,episode_id) VALUES ('00000000-0000-0000-0000-000000000229',2);</v>
      </c>
      <c r="B230" t="str">
        <f>IF(Tableau9[[#This Row],[Type]]="HUMAN",           "'" &amp; E230 &amp; "'," &amp; G230,   "")</f>
        <v>'00000000-0000-0000-0000-000000000229',2</v>
      </c>
      <c r="C230" t="str">
        <f>IF(Tableau9[[#This Row],[Type]]="DROID",    "'" &amp; E230 &amp; "'," &amp; G230,  "")</f>
        <v/>
      </c>
      <c r="D230" t="str">
        <f t="shared" si="10"/>
        <v>00000000-0000-0000-0000-000000000229,"EMPIRE"</v>
      </c>
      <c r="E230" t="str">
        <f>Data!N231</f>
        <v>00000000-0000-0000-0000-000000000229</v>
      </c>
      <c r="F230" t="str">
        <f>Data!M231</f>
        <v>HUMAN</v>
      </c>
      <c r="G230">
        <f t="shared" si="12"/>
        <v>2</v>
      </c>
      <c r="H230" t="str">
        <f t="shared" si="9"/>
        <v>EMPIRE</v>
      </c>
    </row>
    <row r="231" spans="1:8" x14ac:dyDescent="0.3">
      <c r="A231" t="str">
        <f>IF(B231="","INSERT INTO droid_appears_in (droid_id,episode_id) VALUES ("&amp;Tableau9[[#This Row],[droid_id,episode_id]]&amp;");","INSERT INTO human_appears_in (human_id,episode_id) VALUES ("&amp; B231 &amp; ");")</f>
        <v>INSERT INTO human_appears_in (human_id,episode_id) VALUES ('00000000-0000-0000-0000-000000000230',3);</v>
      </c>
      <c r="B231" t="str">
        <f>IF(Tableau9[[#This Row],[Type]]="HUMAN",           "'" &amp; E231 &amp; "'," &amp; G231,   "")</f>
        <v>'00000000-0000-0000-0000-000000000230',3</v>
      </c>
      <c r="C231" t="str">
        <f>IF(Tableau9[[#This Row],[Type]]="DROID",    "'" &amp; E231 &amp; "'," &amp; G231,  "")</f>
        <v/>
      </c>
      <c r="D231" t="str">
        <f t="shared" si="10"/>
        <v>00000000-0000-0000-0000-000000000230,"JEDI"</v>
      </c>
      <c r="E231" t="str">
        <f>Data!N232</f>
        <v>00000000-0000-0000-0000-000000000230</v>
      </c>
      <c r="F231" t="str">
        <f>Data!M232</f>
        <v>HUMAN</v>
      </c>
      <c r="G231">
        <f t="shared" si="12"/>
        <v>3</v>
      </c>
      <c r="H231" t="str">
        <f t="shared" si="9"/>
        <v>JEDI</v>
      </c>
    </row>
    <row r="232" spans="1:8" x14ac:dyDescent="0.3">
      <c r="A232" t="str">
        <f>IF(B232="","INSERT INTO droid_appears_in (droid_id,episode_id) VALUES ("&amp;Tableau9[[#This Row],[droid_id,episode_id]]&amp;");","INSERT INTO human_appears_in (human_id,episode_id) VALUES ("&amp; B232 &amp; ");")</f>
        <v>INSERT INTO human_appears_in (human_id,episode_id) VALUES ('00000000-0000-0000-0000-000000000231',1);</v>
      </c>
      <c r="B232" t="str">
        <f>IF(Tableau9[[#This Row],[Type]]="HUMAN",           "'" &amp; E232 &amp; "'," &amp; G232,   "")</f>
        <v>'00000000-0000-0000-0000-000000000231',1</v>
      </c>
      <c r="C232" t="str">
        <f>IF(Tableau9[[#This Row],[Type]]="DROID",    "'" &amp; E232 &amp; "'," &amp; G232,  "")</f>
        <v/>
      </c>
      <c r="D232" t="str">
        <f t="shared" si="10"/>
        <v>00000000-0000-0000-0000-000000000231,"NEWHOPE"</v>
      </c>
      <c r="E232" t="str">
        <f>Data!N233</f>
        <v>00000000-0000-0000-0000-000000000231</v>
      </c>
      <c r="F232" t="str">
        <f>Data!M233</f>
        <v>HUMAN</v>
      </c>
      <c r="G232">
        <f t="shared" si="12"/>
        <v>1</v>
      </c>
      <c r="H232" t="str">
        <f t="shared" si="9"/>
        <v>NEWHOPE</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Raw Data (source)</vt:lpstr>
      <vt:lpstr>Data</vt:lpstr>
      <vt:lpstr>Generate CONCAT</vt:lpstr>
      <vt:lpstr>friends</vt:lpstr>
      <vt:lpstr>character_friends</vt:lpstr>
      <vt:lpstr>planet list</vt:lpstr>
      <vt:lpstr>episode</vt:lpstr>
      <vt:lpstr>Search for homeplanet</vt:lpstr>
      <vt:lpstr>Human</vt:lpstr>
      <vt:lpstr>Droid</vt:lpstr>
      <vt:lpstr>appearsIn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GAUTHIER Etienne</dc:creator>
  <cp:lastModifiedBy>GAUTHIER Etienne Ext</cp:lastModifiedBy>
  <dcterms:created xsi:type="dcterms:W3CDTF">2019-03-23T19:08:06Z</dcterms:created>
  <dcterms:modified xsi:type="dcterms:W3CDTF">2022-01-12T21:26:51Z</dcterms:modified>
</cp:coreProperties>
</file>